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OneDrive\Desktop\BHAVANA MISHRA\"/>
    </mc:Choice>
  </mc:AlternateContent>
  <xr:revisionPtr revIDLastSave="0" documentId="13_ncr:1_{B27FE197-CB28-4BA1-AD26-A6FAE17DCC4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MTD -OVERALL BUSINESS KPI'S " sheetId="29" r:id="rId1"/>
    <sheet name="YTD -OVERALL BUSINESS KPI'S" sheetId="8" r:id="rId2"/>
    <sheet name="YTD PRODUCT CONTRI%" sheetId="3" r:id="rId3"/>
    <sheet name="MTD SIZE WISE BILL." sheetId="41" r:id="rId4"/>
    <sheet name="YTD SIZE WISE BILL" sheetId="40" r:id="rId5"/>
    <sheet name="YTD CONVERSION%" sheetId="42" r:id="rId6"/>
    <sheet name="AW-24 Sell through%" sheetId="16" r:id="rId7"/>
    <sheet name="SS-24Sell through%" sheetId="4" r:id="rId8"/>
    <sheet name="Staff wise target achi." sheetId="6" r:id="rId9"/>
  </sheets>
  <definedNames>
    <definedName name="_xlnm._FilterDatabase" localSheetId="6" hidden="1">'AW-24 Sell through%'!$A$4:$AO$4</definedName>
    <definedName name="_xlnm._FilterDatabase" localSheetId="0" hidden="1">'MTD -OVERALL BUSINESS KPI''S '!$A$3:$CC$3</definedName>
    <definedName name="_xlnm._FilterDatabase" localSheetId="3" hidden="1">'MTD SIZE WISE BILL.'!$A$2:$N$2</definedName>
    <definedName name="_xlnm._FilterDatabase" localSheetId="7" hidden="1">'SS-24Sell through%'!$A$4:$AD$4</definedName>
    <definedName name="_xlnm._FilterDatabase" localSheetId="8" hidden="1">'Staff wise target achi.'!$A$2:$BE$2</definedName>
    <definedName name="_xlnm._FilterDatabase" localSheetId="5" hidden="1">'YTD CONVERSION%'!$A$3:$AR$3</definedName>
    <definedName name="_xlnm._FilterDatabase" localSheetId="1" hidden="1">'YTD -OVERALL BUSINESS KPI''S'!$A$3:$CC$3</definedName>
    <definedName name="_xlnm._FilterDatabase" localSheetId="2" hidden="1">'YTD PRODUCT CONTRI%'!$A$5:$EC$5</definedName>
    <definedName name="_xlnm._FilterDatabase" localSheetId="4" hidden="1">'YTD SIZE WISE BILL'!$A$2:$N$2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" i="8" l="1"/>
  <c r="F1" i="29"/>
  <c r="AP2" i="42"/>
  <c r="AO2" i="42"/>
  <c r="AM2" i="42"/>
  <c r="AL2" i="42"/>
  <c r="AJ2" i="42"/>
  <c r="AI2" i="42"/>
  <c r="AG2" i="42"/>
  <c r="AF2" i="42"/>
  <c r="AD2" i="42"/>
  <c r="AC2" i="42"/>
  <c r="AA2" i="42"/>
  <c r="Z2" i="42"/>
  <c r="X2" i="42"/>
  <c r="W2" i="42"/>
  <c r="U2" i="42"/>
  <c r="T2" i="42"/>
  <c r="R2" i="42"/>
  <c r="Q2" i="42"/>
  <c r="O2" i="42"/>
  <c r="N2" i="42"/>
  <c r="L2" i="42"/>
  <c r="K2" i="42"/>
  <c r="I2" i="42"/>
  <c r="H2" i="42"/>
  <c r="F2" i="42"/>
  <c r="E2" i="42"/>
  <c r="N3757" i="41"/>
  <c r="N3756" i="41"/>
  <c r="N3755" i="41"/>
  <c r="N3754" i="41"/>
  <c r="N3753" i="41"/>
  <c r="N3752" i="41"/>
  <c r="N3751" i="41"/>
  <c r="N3750" i="41"/>
  <c r="N3749" i="41"/>
  <c r="N3748" i="41"/>
  <c r="N3747" i="41"/>
  <c r="N3746" i="41"/>
  <c r="N3745" i="41"/>
  <c r="N3744" i="41"/>
  <c r="N3743" i="41"/>
  <c r="N3742" i="41"/>
  <c r="N3741" i="41"/>
  <c r="N3740" i="41"/>
  <c r="N3739" i="41"/>
  <c r="N3738" i="41"/>
  <c r="N3737" i="41"/>
  <c r="N3736" i="41"/>
  <c r="N3735" i="41"/>
  <c r="N3734" i="41"/>
  <c r="N3733" i="41"/>
  <c r="N3732" i="41"/>
  <c r="N3731" i="41"/>
  <c r="N3730" i="41"/>
  <c r="N3729" i="41"/>
  <c r="N3728" i="41"/>
  <c r="N3727" i="41"/>
  <c r="N3726" i="41"/>
  <c r="N3725" i="41"/>
  <c r="N3724" i="41"/>
  <c r="N3723" i="41"/>
  <c r="N3722" i="41"/>
  <c r="N3721" i="41"/>
  <c r="N3720" i="41"/>
  <c r="N3719" i="41"/>
  <c r="N3718" i="41"/>
  <c r="N3717" i="41"/>
  <c r="N3716" i="41"/>
  <c r="N3715" i="41"/>
  <c r="N3714" i="41"/>
  <c r="N3713" i="41"/>
  <c r="N3712" i="41"/>
  <c r="N3711" i="41"/>
  <c r="N3710" i="41"/>
  <c r="N3709" i="41"/>
  <c r="N3708" i="41"/>
  <c r="N3707" i="41"/>
  <c r="N3706" i="41"/>
  <c r="N3705" i="41"/>
  <c r="N3704" i="41"/>
  <c r="N3703" i="41"/>
  <c r="N3702" i="41"/>
  <c r="N3701" i="41"/>
  <c r="N3700" i="41"/>
  <c r="N3699" i="41"/>
  <c r="N3698" i="41"/>
  <c r="N3697" i="41"/>
  <c r="N3696" i="41"/>
  <c r="N3695" i="41"/>
  <c r="N3694" i="41"/>
  <c r="N3693" i="41"/>
  <c r="N3692" i="41"/>
  <c r="N3691" i="41"/>
  <c r="N3690" i="41"/>
  <c r="N3689" i="41"/>
  <c r="N3688" i="41"/>
  <c r="N3687" i="41"/>
  <c r="N3686" i="41"/>
  <c r="N3685" i="41"/>
  <c r="N3684" i="41"/>
  <c r="N3683" i="41"/>
  <c r="N3682" i="41"/>
  <c r="N3681" i="41"/>
  <c r="N3680" i="41"/>
  <c r="N3679" i="41"/>
  <c r="N3678" i="41"/>
  <c r="N3677" i="41"/>
  <c r="N3676" i="41"/>
  <c r="N3675" i="41"/>
  <c r="N3674" i="41"/>
  <c r="N3673" i="41"/>
  <c r="N3672" i="41"/>
  <c r="N3671" i="41"/>
  <c r="N3670" i="41"/>
  <c r="N3669" i="41"/>
  <c r="N3668" i="41"/>
  <c r="N3667" i="41"/>
  <c r="N3666" i="41"/>
  <c r="N3665" i="41"/>
  <c r="N3664" i="41"/>
  <c r="N3663" i="41"/>
  <c r="N3662" i="41"/>
  <c r="N3661" i="41"/>
  <c r="N3660" i="41"/>
  <c r="N3659" i="41"/>
  <c r="N3658" i="41"/>
  <c r="N3657" i="41"/>
  <c r="N3656" i="41"/>
  <c r="N3655" i="41"/>
  <c r="N3654" i="41"/>
  <c r="N3653" i="41"/>
  <c r="N3652" i="41"/>
  <c r="N3651" i="41"/>
  <c r="N3650" i="41"/>
  <c r="N3649" i="41"/>
  <c r="N3648" i="41"/>
  <c r="N3647" i="41"/>
  <c r="N3646" i="41"/>
  <c r="N3645" i="41"/>
  <c r="N3644" i="41"/>
  <c r="N3643" i="41"/>
  <c r="N3642" i="41"/>
  <c r="N3641" i="41"/>
  <c r="N3640" i="41"/>
  <c r="N3639" i="41"/>
  <c r="N3638" i="41"/>
  <c r="N3637" i="41"/>
  <c r="N3636" i="41"/>
  <c r="N3635" i="41"/>
  <c r="N3634" i="41"/>
  <c r="N3633" i="41"/>
  <c r="N3632" i="41"/>
  <c r="N3631" i="41"/>
  <c r="N3630" i="41"/>
  <c r="N3629" i="41"/>
  <c r="N3628" i="41"/>
  <c r="N3627" i="41"/>
  <c r="N3626" i="41"/>
  <c r="N3625" i="41"/>
  <c r="N3624" i="41"/>
  <c r="N3623" i="41"/>
  <c r="N3622" i="41"/>
  <c r="N3621" i="41"/>
  <c r="N3620" i="41"/>
  <c r="N3619" i="41"/>
  <c r="N3618" i="41"/>
  <c r="N3617" i="41"/>
  <c r="N3616" i="41"/>
  <c r="N3615" i="41"/>
  <c r="N3614" i="41"/>
  <c r="N3613" i="41"/>
  <c r="N3612" i="41"/>
  <c r="N3611" i="41"/>
  <c r="N3610" i="41"/>
  <c r="N3609" i="41"/>
  <c r="N3608" i="41"/>
  <c r="N3607" i="41"/>
  <c r="N3606" i="41"/>
  <c r="N3605" i="41"/>
  <c r="N3604" i="41"/>
  <c r="N3603" i="41"/>
  <c r="N3602" i="41"/>
  <c r="N3601" i="41"/>
  <c r="N3600" i="41"/>
  <c r="N3599" i="41"/>
  <c r="N3598" i="41"/>
  <c r="N3597" i="41"/>
  <c r="N3596" i="41"/>
  <c r="N3595" i="41"/>
  <c r="N3594" i="41"/>
  <c r="N3593" i="41"/>
  <c r="N3592" i="41"/>
  <c r="N3591" i="41"/>
  <c r="N3590" i="41"/>
  <c r="N3589" i="41"/>
  <c r="N3588" i="41"/>
  <c r="N3587" i="41"/>
  <c r="N3586" i="41"/>
  <c r="N3585" i="41"/>
  <c r="N3584" i="41"/>
  <c r="N3583" i="41"/>
  <c r="N3582" i="41"/>
  <c r="N3581" i="41"/>
  <c r="N3580" i="41"/>
  <c r="N3579" i="41"/>
  <c r="N3578" i="41"/>
  <c r="N3577" i="41"/>
  <c r="N3576" i="41"/>
  <c r="N3575" i="41"/>
  <c r="N3574" i="41"/>
  <c r="N3573" i="41"/>
  <c r="N3572" i="41"/>
  <c r="N3571" i="41"/>
  <c r="N3570" i="41"/>
  <c r="N3569" i="41"/>
  <c r="N3568" i="41"/>
  <c r="N3567" i="41"/>
  <c r="N3566" i="41"/>
  <c r="N3565" i="41"/>
  <c r="N3564" i="41"/>
  <c r="N3563" i="41"/>
  <c r="N3562" i="41"/>
  <c r="N3561" i="41"/>
  <c r="N3560" i="41"/>
  <c r="N3559" i="41"/>
  <c r="N3558" i="41"/>
  <c r="N3557" i="41"/>
  <c r="N3556" i="41"/>
  <c r="N3555" i="41"/>
  <c r="N3554" i="41"/>
  <c r="N3553" i="41"/>
  <c r="N3552" i="41"/>
  <c r="N3551" i="41"/>
  <c r="N3550" i="41"/>
  <c r="N3549" i="41"/>
  <c r="N3548" i="41"/>
  <c r="N3547" i="41"/>
  <c r="N3546" i="41"/>
  <c r="N3545" i="41"/>
  <c r="N3544" i="41"/>
  <c r="N3543" i="41"/>
  <c r="N3542" i="41"/>
  <c r="N3541" i="41"/>
  <c r="N3540" i="41"/>
  <c r="N3539" i="41"/>
  <c r="N3538" i="41"/>
  <c r="N3537" i="41"/>
  <c r="N3536" i="41"/>
  <c r="N3535" i="41"/>
  <c r="N3534" i="41"/>
  <c r="N3533" i="41"/>
  <c r="N3532" i="41"/>
  <c r="N3531" i="41"/>
  <c r="N3530" i="41"/>
  <c r="N3529" i="41"/>
  <c r="N3528" i="41"/>
  <c r="N3527" i="41"/>
  <c r="N3526" i="41"/>
  <c r="N3525" i="41"/>
  <c r="N3524" i="41"/>
  <c r="N3523" i="41"/>
  <c r="N3522" i="41"/>
  <c r="N3521" i="41"/>
  <c r="N3520" i="41"/>
  <c r="N3519" i="41"/>
  <c r="N3518" i="41"/>
  <c r="N3517" i="41"/>
  <c r="N3516" i="41"/>
  <c r="N3515" i="41"/>
  <c r="N3514" i="41"/>
  <c r="N3513" i="41"/>
  <c r="N3512" i="41"/>
  <c r="N3511" i="41"/>
  <c r="N3510" i="41"/>
  <c r="N3509" i="41"/>
  <c r="N3508" i="41"/>
  <c r="N3507" i="41"/>
  <c r="N3506" i="41"/>
  <c r="N3505" i="41"/>
  <c r="N3504" i="41"/>
  <c r="N3503" i="41"/>
  <c r="N3502" i="41"/>
  <c r="N3501" i="41"/>
  <c r="N3500" i="41"/>
  <c r="N3499" i="41"/>
  <c r="N3498" i="41"/>
  <c r="N3497" i="41"/>
  <c r="N3496" i="41"/>
  <c r="N3495" i="41"/>
  <c r="N3494" i="41"/>
  <c r="N3493" i="41"/>
  <c r="N3492" i="41"/>
  <c r="N3491" i="41"/>
  <c r="N3490" i="41"/>
  <c r="N3489" i="41"/>
  <c r="N3488" i="41"/>
  <c r="N3487" i="41"/>
  <c r="N3486" i="41"/>
  <c r="N3485" i="41"/>
  <c r="N3484" i="41"/>
  <c r="N3483" i="41"/>
  <c r="N3482" i="41"/>
  <c r="N3481" i="41"/>
  <c r="N3480" i="41"/>
  <c r="N3479" i="41"/>
  <c r="N3478" i="41"/>
  <c r="N3477" i="41"/>
  <c r="N3476" i="41"/>
  <c r="N3475" i="41"/>
  <c r="N3474" i="41"/>
  <c r="N3473" i="41"/>
  <c r="N3472" i="41"/>
  <c r="N3471" i="41"/>
  <c r="N3470" i="41"/>
  <c r="N3469" i="41"/>
  <c r="N3468" i="41"/>
  <c r="N3467" i="41"/>
  <c r="N3466" i="41"/>
  <c r="N3465" i="41"/>
  <c r="N3464" i="41"/>
  <c r="N3463" i="41"/>
  <c r="N3462" i="41"/>
  <c r="N3461" i="41"/>
  <c r="N3460" i="41"/>
  <c r="N3459" i="41"/>
  <c r="N3458" i="41"/>
  <c r="N3457" i="41"/>
  <c r="N3456" i="41"/>
  <c r="N3455" i="41"/>
  <c r="N3454" i="41"/>
  <c r="N3453" i="41"/>
  <c r="N3452" i="41"/>
  <c r="N3451" i="41"/>
  <c r="N3450" i="41"/>
  <c r="N3449" i="41"/>
  <c r="N3448" i="41"/>
  <c r="N3447" i="41"/>
  <c r="N3446" i="41"/>
  <c r="N3445" i="41"/>
  <c r="N3444" i="41"/>
  <c r="N3443" i="41"/>
  <c r="N3442" i="41"/>
  <c r="N3441" i="41"/>
  <c r="N3440" i="41"/>
  <c r="N3439" i="41"/>
  <c r="N3438" i="41"/>
  <c r="N3437" i="41"/>
  <c r="N3436" i="41"/>
  <c r="N3435" i="41"/>
  <c r="N3434" i="41"/>
  <c r="N3433" i="41"/>
  <c r="N3432" i="41"/>
  <c r="N3431" i="41"/>
  <c r="N3430" i="41"/>
  <c r="N3429" i="41"/>
  <c r="N3428" i="41"/>
  <c r="N3427" i="41"/>
  <c r="N3426" i="41"/>
  <c r="N3425" i="41"/>
  <c r="N3424" i="41"/>
  <c r="N3423" i="41"/>
  <c r="N3422" i="41"/>
  <c r="N3421" i="41"/>
  <c r="N3420" i="41"/>
  <c r="N3419" i="41"/>
  <c r="N3418" i="41"/>
  <c r="N3417" i="41"/>
  <c r="N3416" i="41"/>
  <c r="N3415" i="41"/>
  <c r="N3414" i="41"/>
  <c r="N3413" i="41"/>
  <c r="N3412" i="41"/>
  <c r="N3411" i="41"/>
  <c r="N3410" i="41"/>
  <c r="N3409" i="41"/>
  <c r="N3408" i="41"/>
  <c r="N3407" i="41"/>
  <c r="N3406" i="41"/>
  <c r="N3405" i="41"/>
  <c r="N3404" i="41"/>
  <c r="N3403" i="41"/>
  <c r="N3402" i="41"/>
  <c r="N3401" i="41"/>
  <c r="N3400" i="41"/>
  <c r="N3399" i="41"/>
  <c r="N3398" i="41"/>
  <c r="N3397" i="41"/>
  <c r="N3396" i="41"/>
  <c r="N3395" i="41"/>
  <c r="N3394" i="41"/>
  <c r="N3393" i="41"/>
  <c r="N3392" i="41"/>
  <c r="N3391" i="41"/>
  <c r="N3390" i="41"/>
  <c r="N3389" i="41"/>
  <c r="N3388" i="41"/>
  <c r="N3387" i="41"/>
  <c r="N3386" i="41"/>
  <c r="N3385" i="41"/>
  <c r="N3384" i="41"/>
  <c r="N3383" i="41"/>
  <c r="N3382" i="41"/>
  <c r="N3381" i="41"/>
  <c r="N3380" i="41"/>
  <c r="N3379" i="41"/>
  <c r="N3378" i="41"/>
  <c r="N3377" i="41"/>
  <c r="N3376" i="41"/>
  <c r="N3375" i="41"/>
  <c r="N3374" i="41"/>
  <c r="N3373" i="41"/>
  <c r="N3372" i="41"/>
  <c r="N3371" i="41"/>
  <c r="N3370" i="41"/>
  <c r="N3369" i="41"/>
  <c r="N3368" i="41"/>
  <c r="N3367" i="41"/>
  <c r="N3366" i="41"/>
  <c r="N3365" i="41"/>
  <c r="N3364" i="41"/>
  <c r="N3363" i="41"/>
  <c r="N3362" i="41"/>
  <c r="N3361" i="41"/>
  <c r="N3360" i="41"/>
  <c r="N3359" i="41"/>
  <c r="N3358" i="41"/>
  <c r="N3357" i="41"/>
  <c r="N3356" i="41"/>
  <c r="N3355" i="41"/>
  <c r="N3354" i="41"/>
  <c r="N3353" i="41"/>
  <c r="N3352" i="41"/>
  <c r="N3351" i="41"/>
  <c r="N3350" i="41"/>
  <c r="N3349" i="41"/>
  <c r="N3348" i="41"/>
  <c r="N3347" i="41"/>
  <c r="N3346" i="41"/>
  <c r="N3345" i="41"/>
  <c r="N3344" i="41"/>
  <c r="N3343" i="41"/>
  <c r="N3342" i="41"/>
  <c r="N3341" i="41"/>
  <c r="N3340" i="41"/>
  <c r="N3339" i="41"/>
  <c r="N3338" i="41"/>
  <c r="N3337" i="41"/>
  <c r="N3336" i="41"/>
  <c r="N3335" i="41"/>
  <c r="N3334" i="41"/>
  <c r="N3333" i="41"/>
  <c r="N3332" i="41"/>
  <c r="N3331" i="41"/>
  <c r="N3330" i="41"/>
  <c r="N3329" i="41"/>
  <c r="N3328" i="41"/>
  <c r="N3327" i="41"/>
  <c r="N3326" i="41"/>
  <c r="N3325" i="41"/>
  <c r="N3324" i="41"/>
  <c r="N3323" i="41"/>
  <c r="N3322" i="41"/>
  <c r="N3321" i="41"/>
  <c r="N3320" i="41"/>
  <c r="N3319" i="41"/>
  <c r="N3318" i="41"/>
  <c r="N3317" i="41"/>
  <c r="N3316" i="41"/>
  <c r="N3315" i="41"/>
  <c r="N3314" i="41"/>
  <c r="N3313" i="41"/>
  <c r="N3312" i="41"/>
  <c r="N3311" i="41"/>
  <c r="N3310" i="41"/>
  <c r="N3309" i="41"/>
  <c r="N3308" i="41"/>
  <c r="N3307" i="41"/>
  <c r="N3306" i="41"/>
  <c r="N3305" i="41"/>
  <c r="N3304" i="41"/>
  <c r="N3303" i="41"/>
  <c r="N3302" i="41"/>
  <c r="N3301" i="41"/>
  <c r="N3300" i="41"/>
  <c r="N3299" i="41"/>
  <c r="N3298" i="41"/>
  <c r="N3297" i="41"/>
  <c r="N3296" i="41"/>
  <c r="N3295" i="41"/>
  <c r="N3294" i="41"/>
  <c r="N3293" i="41"/>
  <c r="N3292" i="41"/>
  <c r="N3291" i="41"/>
  <c r="N3290" i="41"/>
  <c r="N3289" i="41"/>
  <c r="N3288" i="41"/>
  <c r="N3287" i="41"/>
  <c r="N3286" i="41"/>
  <c r="N3285" i="41"/>
  <c r="N3284" i="41"/>
  <c r="N3283" i="41"/>
  <c r="N3282" i="41"/>
  <c r="N3281" i="41"/>
  <c r="N3280" i="41"/>
  <c r="N3279" i="41"/>
  <c r="N3278" i="41"/>
  <c r="N3277" i="41"/>
  <c r="N3276" i="41"/>
  <c r="N3275" i="41"/>
  <c r="N3274" i="41"/>
  <c r="N3273" i="41"/>
  <c r="N3272" i="41"/>
  <c r="N3271" i="41"/>
  <c r="N3270" i="41"/>
  <c r="N3269" i="41"/>
  <c r="N3268" i="41"/>
  <c r="N3267" i="41"/>
  <c r="N3266" i="41"/>
  <c r="N3265" i="41"/>
  <c r="N3264" i="41"/>
  <c r="N3263" i="41"/>
  <c r="N3262" i="41"/>
  <c r="N3261" i="41"/>
  <c r="N3260" i="41"/>
  <c r="N3259" i="41"/>
  <c r="N3258" i="41"/>
  <c r="N3257" i="41"/>
  <c r="N3256" i="41"/>
  <c r="N3255" i="41"/>
  <c r="N3254" i="41"/>
  <c r="N3253" i="41"/>
  <c r="N3252" i="41"/>
  <c r="N3251" i="41"/>
  <c r="N3250" i="41"/>
  <c r="N3249" i="41"/>
  <c r="N3248" i="41"/>
  <c r="N3247" i="41"/>
  <c r="N3246" i="41"/>
  <c r="N3245" i="41"/>
  <c r="N3244" i="41"/>
  <c r="N3243" i="41"/>
  <c r="N3242" i="41"/>
  <c r="N3241" i="41"/>
  <c r="N3240" i="41"/>
  <c r="N3239" i="41"/>
  <c r="N3238" i="41"/>
  <c r="N3237" i="41"/>
  <c r="N3236" i="41"/>
  <c r="N3235" i="41"/>
  <c r="N3234" i="41"/>
  <c r="N3233" i="41"/>
  <c r="N3232" i="41"/>
  <c r="N3231" i="41"/>
  <c r="N3230" i="41"/>
  <c r="N3229" i="41"/>
  <c r="N3228" i="41"/>
  <c r="N3227" i="41"/>
  <c r="N3226" i="41"/>
  <c r="N3225" i="41"/>
  <c r="N3224" i="41"/>
  <c r="N3223" i="41"/>
  <c r="N3222" i="41"/>
  <c r="N3221" i="41"/>
  <c r="N3220" i="41"/>
  <c r="N3219" i="41"/>
  <c r="N3218" i="41"/>
  <c r="N3217" i="41"/>
  <c r="N3216" i="41"/>
  <c r="N3215" i="41"/>
  <c r="N3214" i="41"/>
  <c r="N3213" i="41"/>
  <c r="N3212" i="41"/>
  <c r="N3211" i="41"/>
  <c r="N3210" i="41"/>
  <c r="N3209" i="41"/>
  <c r="N3208" i="41"/>
  <c r="N3207" i="41"/>
  <c r="N3206" i="41"/>
  <c r="N3205" i="41"/>
  <c r="N3204" i="41"/>
  <c r="N3203" i="41"/>
  <c r="N3202" i="41"/>
  <c r="N3201" i="41"/>
  <c r="N3200" i="41"/>
  <c r="N3199" i="41"/>
  <c r="N3198" i="41"/>
  <c r="N3197" i="41"/>
  <c r="N3196" i="41"/>
  <c r="N3195" i="41"/>
  <c r="N3194" i="41"/>
  <c r="N3193" i="41"/>
  <c r="N3192" i="41"/>
  <c r="N3191" i="41"/>
  <c r="N3190" i="41"/>
  <c r="N3189" i="41"/>
  <c r="N3188" i="41"/>
  <c r="N3187" i="41"/>
  <c r="N3186" i="41"/>
  <c r="N3185" i="41"/>
  <c r="N3184" i="41"/>
  <c r="N3183" i="41"/>
  <c r="N3182" i="41"/>
  <c r="N3181" i="41"/>
  <c r="N3180" i="41"/>
  <c r="N3179" i="41"/>
  <c r="N3178" i="41"/>
  <c r="N3177" i="41"/>
  <c r="N3176" i="41"/>
  <c r="N3175" i="41"/>
  <c r="N3174" i="41"/>
  <c r="N3173" i="41"/>
  <c r="N3172" i="41"/>
  <c r="N3171" i="41"/>
  <c r="N3170" i="41"/>
  <c r="N3169" i="41"/>
  <c r="N3168" i="41"/>
  <c r="N3167" i="41"/>
  <c r="N3166" i="41"/>
  <c r="N3165" i="41"/>
  <c r="N3164" i="41"/>
  <c r="N3163" i="41"/>
  <c r="N3162" i="41"/>
  <c r="N3161" i="41"/>
  <c r="N3160" i="41"/>
  <c r="N3159" i="41"/>
  <c r="N3158" i="41"/>
  <c r="N3157" i="41"/>
  <c r="N3156" i="41"/>
  <c r="N3155" i="41"/>
  <c r="N3154" i="41"/>
  <c r="N3153" i="41"/>
  <c r="N3152" i="41"/>
  <c r="N3151" i="41"/>
  <c r="N3150" i="41"/>
  <c r="N3149" i="41"/>
  <c r="N3148" i="41"/>
  <c r="N3147" i="41"/>
  <c r="N3146" i="41"/>
  <c r="N3145" i="41"/>
  <c r="N3144" i="41"/>
  <c r="N3143" i="41"/>
  <c r="N3142" i="41"/>
  <c r="N3141" i="41"/>
  <c r="N3140" i="41"/>
  <c r="N3139" i="41"/>
  <c r="N3138" i="41"/>
  <c r="N3137" i="41"/>
  <c r="N3136" i="41"/>
  <c r="N3135" i="41"/>
  <c r="N3134" i="41"/>
  <c r="N3133" i="41"/>
  <c r="N3132" i="41"/>
  <c r="N3131" i="41"/>
  <c r="N3130" i="41"/>
  <c r="N3129" i="41"/>
  <c r="N3128" i="41"/>
  <c r="N3127" i="41"/>
  <c r="N3126" i="41"/>
  <c r="N3125" i="41"/>
  <c r="N3124" i="41"/>
  <c r="N3123" i="41"/>
  <c r="N3122" i="41"/>
  <c r="N3121" i="41"/>
  <c r="N3120" i="41"/>
  <c r="N3119" i="41"/>
  <c r="N3118" i="41"/>
  <c r="N3117" i="41"/>
  <c r="N3116" i="41"/>
  <c r="N3115" i="41"/>
  <c r="N3114" i="41"/>
  <c r="N3113" i="41"/>
  <c r="N3112" i="41"/>
  <c r="N3111" i="41"/>
  <c r="N3110" i="41"/>
  <c r="N3109" i="41"/>
  <c r="N3108" i="41"/>
  <c r="N3107" i="41"/>
  <c r="N3106" i="41"/>
  <c r="N3105" i="41"/>
  <c r="N3104" i="41"/>
  <c r="N3103" i="41"/>
  <c r="N3102" i="41"/>
  <c r="N3101" i="41"/>
  <c r="N3100" i="41"/>
  <c r="N3099" i="41"/>
  <c r="N3098" i="41"/>
  <c r="N3097" i="41"/>
  <c r="N3096" i="41"/>
  <c r="N3095" i="41"/>
  <c r="N3094" i="41"/>
  <c r="N3093" i="41"/>
  <c r="N3092" i="41"/>
  <c r="N3091" i="41"/>
  <c r="N3090" i="41"/>
  <c r="N3089" i="41"/>
  <c r="N3088" i="41"/>
  <c r="N3087" i="41"/>
  <c r="N3086" i="41"/>
  <c r="N3085" i="41"/>
  <c r="N3084" i="41"/>
  <c r="N3083" i="41"/>
  <c r="N3082" i="41"/>
  <c r="N3081" i="41"/>
  <c r="N3080" i="41"/>
  <c r="N3079" i="41"/>
  <c r="N3078" i="41"/>
  <c r="N3077" i="41"/>
  <c r="N3076" i="41"/>
  <c r="N3075" i="41"/>
  <c r="N3074" i="41"/>
  <c r="N3073" i="41"/>
  <c r="N3072" i="41"/>
  <c r="N3071" i="41"/>
  <c r="N3070" i="41"/>
  <c r="N3069" i="41"/>
  <c r="N3068" i="41"/>
  <c r="N3067" i="41"/>
  <c r="N3066" i="41"/>
  <c r="N3065" i="41"/>
  <c r="N3064" i="41"/>
  <c r="N3063" i="41"/>
  <c r="N3062" i="41"/>
  <c r="N3061" i="41"/>
  <c r="N3060" i="41"/>
  <c r="N3059" i="41"/>
  <c r="N3058" i="41"/>
  <c r="N3057" i="41"/>
  <c r="N3056" i="41"/>
  <c r="N3055" i="41"/>
  <c r="N3054" i="41"/>
  <c r="N3053" i="41"/>
  <c r="N3052" i="41"/>
  <c r="N3051" i="41"/>
  <c r="N3050" i="41"/>
  <c r="N3049" i="41"/>
  <c r="N3048" i="41"/>
  <c r="N3047" i="41"/>
  <c r="N3046" i="41"/>
  <c r="N3045" i="41"/>
  <c r="N3044" i="41"/>
  <c r="N3043" i="41"/>
  <c r="N3042" i="41"/>
  <c r="N3041" i="41"/>
  <c r="N3040" i="41"/>
  <c r="N3039" i="41"/>
  <c r="N3038" i="41"/>
  <c r="N3037" i="41"/>
  <c r="N3036" i="41"/>
  <c r="N3035" i="41"/>
  <c r="N3034" i="41"/>
  <c r="N3033" i="41"/>
  <c r="N3032" i="41"/>
  <c r="N3031" i="41"/>
  <c r="N3030" i="41"/>
  <c r="N3029" i="41"/>
  <c r="N3028" i="41"/>
  <c r="N3027" i="41"/>
  <c r="N3026" i="41"/>
  <c r="N3025" i="41"/>
  <c r="N3024" i="41"/>
  <c r="N3023" i="41"/>
  <c r="N3022" i="41"/>
  <c r="N3021" i="41"/>
  <c r="N3020" i="41"/>
  <c r="N3019" i="41"/>
  <c r="N3018" i="41"/>
  <c r="N3017" i="41"/>
  <c r="N3016" i="41"/>
  <c r="N3015" i="41"/>
  <c r="N3014" i="41"/>
  <c r="N3013" i="41"/>
  <c r="N3012" i="41"/>
  <c r="N3011" i="41"/>
  <c r="N3010" i="41"/>
  <c r="N3009" i="41"/>
  <c r="N3008" i="41"/>
  <c r="N3007" i="41"/>
  <c r="N3006" i="41"/>
  <c r="N3005" i="41"/>
  <c r="N3004" i="41"/>
  <c r="N3003" i="41"/>
  <c r="N3002" i="41"/>
  <c r="N3001" i="41"/>
  <c r="N3000" i="41"/>
  <c r="N2999" i="41"/>
  <c r="N2998" i="41"/>
  <c r="N2997" i="41"/>
  <c r="N2996" i="41"/>
  <c r="N2995" i="41"/>
  <c r="N2994" i="41"/>
  <c r="N2993" i="41"/>
  <c r="N2992" i="41"/>
  <c r="N2991" i="41"/>
  <c r="N2990" i="41"/>
  <c r="N2989" i="41"/>
  <c r="N2988" i="41"/>
  <c r="N2987" i="41"/>
  <c r="N2986" i="41"/>
  <c r="N2985" i="41"/>
  <c r="N2984" i="41"/>
  <c r="N2983" i="41"/>
  <c r="N2982" i="41"/>
  <c r="N2981" i="41"/>
  <c r="N2980" i="41"/>
  <c r="N2979" i="41"/>
  <c r="N2978" i="41"/>
  <c r="N2977" i="41"/>
  <c r="N2976" i="41"/>
  <c r="N2975" i="41"/>
  <c r="N2974" i="41"/>
  <c r="N2973" i="41"/>
  <c r="N2972" i="41"/>
  <c r="N2971" i="41"/>
  <c r="N2970" i="41"/>
  <c r="N2969" i="41"/>
  <c r="N2968" i="41"/>
  <c r="N2967" i="41"/>
  <c r="N2966" i="41"/>
  <c r="N2965" i="41"/>
  <c r="N2964" i="41"/>
  <c r="N2963" i="41"/>
  <c r="N2962" i="41"/>
  <c r="N2961" i="41"/>
  <c r="N2960" i="41"/>
  <c r="N2959" i="41"/>
  <c r="N2958" i="41"/>
  <c r="N2957" i="41"/>
  <c r="N2956" i="41"/>
  <c r="N2955" i="41"/>
  <c r="N2954" i="41"/>
  <c r="N2953" i="41"/>
  <c r="N2952" i="41"/>
  <c r="N2951" i="41"/>
  <c r="N2950" i="41"/>
  <c r="N2949" i="41"/>
  <c r="N2948" i="41"/>
  <c r="N2947" i="41"/>
  <c r="N2946" i="41"/>
  <c r="N2945" i="41"/>
  <c r="N2944" i="41"/>
  <c r="N2943" i="41"/>
  <c r="N2942" i="41"/>
  <c r="N2941" i="41"/>
  <c r="N2940" i="41"/>
  <c r="N2939" i="41"/>
  <c r="N2938" i="41"/>
  <c r="N2937" i="41"/>
  <c r="N2936" i="41"/>
  <c r="N2935" i="41"/>
  <c r="N2934" i="41"/>
  <c r="N2933" i="41"/>
  <c r="N2932" i="41"/>
  <c r="N2931" i="41"/>
  <c r="N2930" i="41"/>
  <c r="N2929" i="41"/>
  <c r="N2928" i="41"/>
  <c r="N2927" i="41"/>
  <c r="N2926" i="41"/>
  <c r="N2925" i="41"/>
  <c r="N2924" i="41"/>
  <c r="N2923" i="41"/>
  <c r="N2922" i="41"/>
  <c r="N2921" i="41"/>
  <c r="N2920" i="41"/>
  <c r="N2919" i="41"/>
  <c r="N2918" i="41"/>
  <c r="N2917" i="41"/>
  <c r="N2916" i="41"/>
  <c r="N2915" i="41"/>
  <c r="N2914" i="41"/>
  <c r="N2913" i="41"/>
  <c r="N2912" i="41"/>
  <c r="N2911" i="41"/>
  <c r="N2910" i="41"/>
  <c r="N2909" i="41"/>
  <c r="N2908" i="41"/>
  <c r="N2907" i="41"/>
  <c r="N2906" i="41"/>
  <c r="N2905" i="41"/>
  <c r="N2904" i="41"/>
  <c r="N2903" i="41"/>
  <c r="N2902" i="41"/>
  <c r="N2901" i="41"/>
  <c r="N2900" i="41"/>
  <c r="N2899" i="41"/>
  <c r="N2898" i="41"/>
  <c r="N2897" i="41"/>
  <c r="N2896" i="41"/>
  <c r="N2895" i="41"/>
  <c r="N2894" i="41"/>
  <c r="N2893" i="41"/>
  <c r="N2892" i="41"/>
  <c r="N2891" i="41"/>
  <c r="N2890" i="41"/>
  <c r="N2889" i="41"/>
  <c r="N2888" i="41"/>
  <c r="N2887" i="41"/>
  <c r="N2886" i="41"/>
  <c r="N2885" i="41"/>
  <c r="N2884" i="41"/>
  <c r="N2883" i="41"/>
  <c r="N2882" i="41"/>
  <c r="N2881" i="41"/>
  <c r="N2880" i="41"/>
  <c r="N2879" i="41"/>
  <c r="N2878" i="41"/>
  <c r="N2877" i="41"/>
  <c r="N2876" i="41"/>
  <c r="N2875" i="41"/>
  <c r="N2874" i="41"/>
  <c r="N2873" i="41"/>
  <c r="N2872" i="41"/>
  <c r="N2871" i="41"/>
  <c r="N2870" i="41"/>
  <c r="N2869" i="41"/>
  <c r="N2868" i="41"/>
  <c r="N2867" i="41"/>
  <c r="N2866" i="41"/>
  <c r="N2865" i="41"/>
  <c r="N2864" i="41"/>
  <c r="N2863" i="41"/>
  <c r="N2862" i="41"/>
  <c r="N2861" i="41"/>
  <c r="N2860" i="41"/>
  <c r="N2859" i="41"/>
  <c r="N2858" i="41"/>
  <c r="N2857" i="41"/>
  <c r="N2856" i="41"/>
  <c r="N2855" i="41"/>
  <c r="N2854" i="41"/>
  <c r="N2853" i="41"/>
  <c r="N2852" i="41"/>
  <c r="N2851" i="41"/>
  <c r="N2850" i="41"/>
  <c r="N2849" i="41"/>
  <c r="N2848" i="41"/>
  <c r="N2847" i="41"/>
  <c r="N2846" i="41"/>
  <c r="N2845" i="41"/>
  <c r="N2844" i="41"/>
  <c r="N2843" i="41"/>
  <c r="N2842" i="41"/>
  <c r="N2841" i="41"/>
  <c r="N2840" i="41"/>
  <c r="N2839" i="41"/>
  <c r="N2838" i="41"/>
  <c r="N2837" i="41"/>
  <c r="N2836" i="41"/>
  <c r="N2835" i="41"/>
  <c r="N2834" i="41"/>
  <c r="N2833" i="41"/>
  <c r="N2832" i="41"/>
  <c r="N2831" i="41"/>
  <c r="N2830" i="41"/>
  <c r="N2829" i="41"/>
  <c r="N2828" i="41"/>
  <c r="N2827" i="41"/>
  <c r="N2826" i="41"/>
  <c r="N2825" i="41"/>
  <c r="N2824" i="41"/>
  <c r="N2823" i="41"/>
  <c r="N2822" i="41"/>
  <c r="N2821" i="41"/>
  <c r="N2820" i="41"/>
  <c r="N2819" i="41"/>
  <c r="N2818" i="41"/>
  <c r="N2817" i="41"/>
  <c r="N2816" i="41"/>
  <c r="N2815" i="41"/>
  <c r="N2814" i="41"/>
  <c r="N2813" i="41"/>
  <c r="N2812" i="41"/>
  <c r="N2811" i="41"/>
  <c r="N2810" i="41"/>
  <c r="N2809" i="41"/>
  <c r="N2808" i="41"/>
  <c r="N2807" i="41"/>
  <c r="N2806" i="41"/>
  <c r="N2805" i="41"/>
  <c r="N2804" i="41"/>
  <c r="N2803" i="41"/>
  <c r="N2802" i="41"/>
  <c r="N2801" i="41"/>
  <c r="N2800" i="41"/>
  <c r="N2799" i="41"/>
  <c r="N2798" i="41"/>
  <c r="N2797" i="41"/>
  <c r="N2796" i="41"/>
  <c r="N2795" i="41"/>
  <c r="N2794" i="41"/>
  <c r="N2793" i="41"/>
  <c r="N2792" i="41"/>
  <c r="N2791" i="41"/>
  <c r="N2790" i="41"/>
  <c r="N2789" i="41"/>
  <c r="N2788" i="41"/>
  <c r="N2787" i="41"/>
  <c r="N2786" i="41"/>
  <c r="N2785" i="41"/>
  <c r="N2784" i="41"/>
  <c r="N2783" i="41"/>
  <c r="N2782" i="41"/>
  <c r="N2781" i="41"/>
  <c r="N2780" i="41"/>
  <c r="N2779" i="41"/>
  <c r="N2778" i="41"/>
  <c r="N2777" i="41"/>
  <c r="N2776" i="41"/>
  <c r="N2775" i="41"/>
  <c r="N2774" i="41"/>
  <c r="N2773" i="41"/>
  <c r="N2772" i="41"/>
  <c r="N2771" i="41"/>
  <c r="N2770" i="41"/>
  <c r="N2769" i="41"/>
  <c r="N2768" i="41"/>
  <c r="N2767" i="41"/>
  <c r="N2766" i="41"/>
  <c r="N2765" i="41"/>
  <c r="N2764" i="41"/>
  <c r="N2763" i="41"/>
  <c r="N2762" i="41"/>
  <c r="N2761" i="41"/>
  <c r="N2760" i="41"/>
  <c r="N2759" i="41"/>
  <c r="N2758" i="41"/>
  <c r="N2757" i="41"/>
  <c r="N2756" i="41"/>
  <c r="N2755" i="41"/>
  <c r="N2754" i="41"/>
  <c r="N2753" i="41"/>
  <c r="N2752" i="41"/>
  <c r="N2751" i="41"/>
  <c r="N2750" i="41"/>
  <c r="N2749" i="41"/>
  <c r="N2748" i="41"/>
  <c r="N2747" i="41"/>
  <c r="N2746" i="41"/>
  <c r="N2745" i="41"/>
  <c r="N2744" i="41"/>
  <c r="N2743" i="41"/>
  <c r="N2742" i="41"/>
  <c r="N2741" i="41"/>
  <c r="N2740" i="41"/>
  <c r="N2739" i="41"/>
  <c r="N2738" i="41"/>
  <c r="N2737" i="41"/>
  <c r="N2736" i="41"/>
  <c r="N2735" i="41"/>
  <c r="N2734" i="41"/>
  <c r="N2733" i="41"/>
  <c r="N2732" i="41"/>
  <c r="N2731" i="41"/>
  <c r="N2730" i="41"/>
  <c r="N2729" i="41"/>
  <c r="N2728" i="41"/>
  <c r="N2727" i="41"/>
  <c r="N2726" i="41"/>
  <c r="N2725" i="41"/>
  <c r="N2724" i="41"/>
  <c r="N2723" i="41"/>
  <c r="N2722" i="41"/>
  <c r="N2721" i="41"/>
  <c r="N2720" i="41"/>
  <c r="N2719" i="41"/>
  <c r="N2718" i="41"/>
  <c r="N2717" i="41"/>
  <c r="N2716" i="41"/>
  <c r="N2715" i="41"/>
  <c r="N2714" i="41"/>
  <c r="N2713" i="41"/>
  <c r="N2712" i="41"/>
  <c r="N2711" i="41"/>
  <c r="N2710" i="41"/>
  <c r="N2709" i="41"/>
  <c r="N2708" i="41"/>
  <c r="N2707" i="41"/>
  <c r="N2706" i="41"/>
  <c r="N2705" i="41"/>
  <c r="N2704" i="41"/>
  <c r="N2703" i="41"/>
  <c r="N2702" i="41"/>
  <c r="N2701" i="41"/>
  <c r="N2700" i="41"/>
  <c r="N2699" i="41"/>
  <c r="N2698" i="41"/>
  <c r="N2697" i="41"/>
  <c r="N2696" i="41"/>
  <c r="N2695" i="41"/>
  <c r="N2694" i="41"/>
  <c r="N2693" i="41"/>
  <c r="N2692" i="41"/>
  <c r="N2691" i="41"/>
  <c r="N2690" i="41"/>
  <c r="N2689" i="41"/>
  <c r="N2688" i="41"/>
  <c r="N2687" i="41"/>
  <c r="N2686" i="41"/>
  <c r="N2685" i="41"/>
  <c r="N2684" i="41"/>
  <c r="N2683" i="41"/>
  <c r="N2682" i="41"/>
  <c r="N2681" i="41"/>
  <c r="N2680" i="41"/>
  <c r="N2679" i="41"/>
  <c r="N2678" i="41"/>
  <c r="N2677" i="41"/>
  <c r="N2676" i="41"/>
  <c r="N2675" i="41"/>
  <c r="N2674" i="41"/>
  <c r="N2673" i="41"/>
  <c r="N2672" i="41"/>
  <c r="N2671" i="41"/>
  <c r="N2670" i="41"/>
  <c r="N2669" i="41"/>
  <c r="N2668" i="41"/>
  <c r="N2667" i="41"/>
  <c r="N2666" i="41"/>
  <c r="N2665" i="41"/>
  <c r="N2664" i="41"/>
  <c r="N2663" i="41"/>
  <c r="N2662" i="41"/>
  <c r="N2661" i="41"/>
  <c r="N2660" i="41"/>
  <c r="N2659" i="41"/>
  <c r="N2658" i="41"/>
  <c r="N2657" i="41"/>
  <c r="N2656" i="41"/>
  <c r="N2655" i="41"/>
  <c r="N2654" i="41"/>
  <c r="N2653" i="41"/>
  <c r="N2652" i="41"/>
  <c r="N2651" i="41"/>
  <c r="N2650" i="41"/>
  <c r="N2649" i="41"/>
  <c r="N2648" i="41"/>
  <c r="N2647" i="41"/>
  <c r="N2646" i="41"/>
  <c r="N2645" i="41"/>
  <c r="N2644" i="41"/>
  <c r="N2643" i="41"/>
  <c r="N2642" i="41"/>
  <c r="N2641" i="41"/>
  <c r="N2640" i="41"/>
  <c r="N2639" i="41"/>
  <c r="N2638" i="41"/>
  <c r="N2637" i="41"/>
  <c r="N2636" i="41"/>
  <c r="N2635" i="41"/>
  <c r="N2634" i="41"/>
  <c r="N2633" i="41"/>
  <c r="N2632" i="41"/>
  <c r="N2631" i="41"/>
  <c r="N2630" i="41"/>
  <c r="N2629" i="41"/>
  <c r="N2628" i="41"/>
  <c r="N2627" i="41"/>
  <c r="N2626" i="41"/>
  <c r="N2625" i="41"/>
  <c r="N2624" i="41"/>
  <c r="N2623" i="41"/>
  <c r="N2622" i="41"/>
  <c r="N2621" i="41"/>
  <c r="N2620" i="41"/>
  <c r="N2619" i="41"/>
  <c r="N2618" i="41"/>
  <c r="N2617" i="41"/>
  <c r="N2616" i="41"/>
  <c r="N2615" i="41"/>
  <c r="N2614" i="41"/>
  <c r="N2613" i="41"/>
  <c r="N2612" i="41"/>
  <c r="N2611" i="41"/>
  <c r="N2610" i="41"/>
  <c r="N2609" i="41"/>
  <c r="N2608" i="41"/>
  <c r="N2607" i="41"/>
  <c r="N2606" i="41"/>
  <c r="N2605" i="41"/>
  <c r="N2604" i="41"/>
  <c r="N2603" i="41"/>
  <c r="N2602" i="41"/>
  <c r="N2601" i="41"/>
  <c r="N2600" i="41"/>
  <c r="N2599" i="41"/>
  <c r="N2598" i="41"/>
  <c r="N2597" i="41"/>
  <c r="N2596" i="41"/>
  <c r="N2595" i="41"/>
  <c r="N2594" i="41"/>
  <c r="N2593" i="41"/>
  <c r="N2592" i="41"/>
  <c r="N2591" i="41"/>
  <c r="N2590" i="41"/>
  <c r="N2589" i="41"/>
  <c r="N2588" i="41"/>
  <c r="N2587" i="41"/>
  <c r="N2586" i="41"/>
  <c r="N2585" i="41"/>
  <c r="N2584" i="41"/>
  <c r="N2583" i="41"/>
  <c r="N2582" i="41"/>
  <c r="N2581" i="41"/>
  <c r="N2580" i="41"/>
  <c r="N2579" i="41"/>
  <c r="N2578" i="41"/>
  <c r="N2577" i="41"/>
  <c r="N2576" i="41"/>
  <c r="N2575" i="41"/>
  <c r="N2574" i="41"/>
  <c r="N2573" i="41"/>
  <c r="N2572" i="41"/>
  <c r="N2571" i="41"/>
  <c r="N2570" i="41"/>
  <c r="N2569" i="41"/>
  <c r="N2568" i="41"/>
  <c r="N2567" i="41"/>
  <c r="N2566" i="41"/>
  <c r="N2565" i="41"/>
  <c r="N2564" i="41"/>
  <c r="N2563" i="41"/>
  <c r="N2562" i="41"/>
  <c r="N2561" i="41"/>
  <c r="N2560" i="41"/>
  <c r="N2559" i="41"/>
  <c r="N2558" i="41"/>
  <c r="N2557" i="41"/>
  <c r="N2556" i="41"/>
  <c r="N2555" i="41"/>
  <c r="N2554" i="41"/>
  <c r="N2553" i="41"/>
  <c r="N2552" i="41"/>
  <c r="N2551" i="41"/>
  <c r="N2550" i="41"/>
  <c r="N2549" i="41"/>
  <c r="N2548" i="41"/>
  <c r="N2547" i="41"/>
  <c r="N2546" i="41"/>
  <c r="N2545" i="41"/>
  <c r="N2544" i="41"/>
  <c r="N2543" i="41"/>
  <c r="N2542" i="41"/>
  <c r="N2541" i="41"/>
  <c r="N2540" i="41"/>
  <c r="N2539" i="41"/>
  <c r="N2538" i="41"/>
  <c r="N2537" i="41"/>
  <c r="N2536" i="41"/>
  <c r="N2535" i="41"/>
  <c r="N2534" i="41"/>
  <c r="N2533" i="41"/>
  <c r="N2532" i="41"/>
  <c r="N2531" i="41"/>
  <c r="N2530" i="41"/>
  <c r="N2529" i="41"/>
  <c r="N2528" i="41"/>
  <c r="N2527" i="41"/>
  <c r="N2526" i="41"/>
  <c r="N2525" i="41"/>
  <c r="N2524" i="41"/>
  <c r="N2523" i="41"/>
  <c r="N2522" i="41"/>
  <c r="N2521" i="41"/>
  <c r="N2520" i="41"/>
  <c r="N2519" i="41"/>
  <c r="N2518" i="41"/>
  <c r="N2517" i="41"/>
  <c r="N2516" i="41"/>
  <c r="N2515" i="41"/>
  <c r="N2514" i="41"/>
  <c r="N2513" i="41"/>
  <c r="N2512" i="41"/>
  <c r="N2511" i="41"/>
  <c r="N2510" i="41"/>
  <c r="N2509" i="41"/>
  <c r="N2508" i="41"/>
  <c r="N2507" i="41"/>
  <c r="N2506" i="41"/>
  <c r="N2505" i="41"/>
  <c r="N2504" i="41"/>
  <c r="N2503" i="41"/>
  <c r="N2502" i="41"/>
  <c r="N2501" i="41"/>
  <c r="N2500" i="41"/>
  <c r="N2499" i="41"/>
  <c r="N2498" i="41"/>
  <c r="N2497" i="41"/>
  <c r="N2496" i="41"/>
  <c r="N2495" i="41"/>
  <c r="N2494" i="41"/>
  <c r="N2493" i="41"/>
  <c r="N2492" i="41"/>
  <c r="N2491" i="41"/>
  <c r="N2490" i="41"/>
  <c r="N2489" i="41"/>
  <c r="N2488" i="41"/>
  <c r="N2487" i="41"/>
  <c r="N2486" i="41"/>
  <c r="N2485" i="41"/>
  <c r="N2484" i="41"/>
  <c r="N2483" i="41"/>
  <c r="N2482" i="41"/>
  <c r="N2481" i="41"/>
  <c r="N2480" i="41"/>
  <c r="N2479" i="41"/>
  <c r="N2478" i="41"/>
  <c r="N2477" i="41"/>
  <c r="N2476" i="41"/>
  <c r="N2475" i="41"/>
  <c r="N2474" i="41"/>
  <c r="N2473" i="41"/>
  <c r="N2472" i="41"/>
  <c r="N2471" i="41"/>
  <c r="N2470" i="41"/>
  <c r="N2469" i="41"/>
  <c r="N2468" i="41"/>
  <c r="N2467" i="41"/>
  <c r="N2466" i="41"/>
  <c r="N2465" i="41"/>
  <c r="N2464" i="41"/>
  <c r="N2463" i="41"/>
  <c r="N2462" i="41"/>
  <c r="N2461" i="41"/>
  <c r="N2460" i="41"/>
  <c r="N2459" i="41"/>
  <c r="N2458" i="41"/>
  <c r="N2457" i="41"/>
  <c r="N2456" i="41"/>
  <c r="N2455" i="41"/>
  <c r="N2454" i="41"/>
  <c r="N2453" i="41"/>
  <c r="N2452" i="41"/>
  <c r="N2451" i="41"/>
  <c r="N2450" i="41"/>
  <c r="N2449" i="41"/>
  <c r="N2448" i="41"/>
  <c r="N2447" i="41"/>
  <c r="N2446" i="41"/>
  <c r="N2445" i="41"/>
  <c r="N2444" i="41"/>
  <c r="N2443" i="41"/>
  <c r="N2442" i="41"/>
  <c r="N2441" i="41"/>
  <c r="N2440" i="41"/>
  <c r="N2439" i="41"/>
  <c r="N2438" i="41"/>
  <c r="N2437" i="41"/>
  <c r="N2436" i="41"/>
  <c r="N2435" i="41"/>
  <c r="N2434" i="41"/>
  <c r="N2433" i="41"/>
  <c r="N2432" i="41"/>
  <c r="N2431" i="41"/>
  <c r="N2430" i="41"/>
  <c r="N2429" i="41"/>
  <c r="N2428" i="41"/>
  <c r="N2427" i="41"/>
  <c r="N2426" i="41"/>
  <c r="N2425" i="41"/>
  <c r="N2424" i="41"/>
  <c r="N2423" i="41"/>
  <c r="N2422" i="41"/>
  <c r="N2421" i="41"/>
  <c r="N2420" i="41"/>
  <c r="N2419" i="41"/>
  <c r="N2418" i="41"/>
  <c r="N2417" i="41"/>
  <c r="N2416" i="41"/>
  <c r="N2415" i="41"/>
  <c r="N2414" i="41"/>
  <c r="N2413" i="41"/>
  <c r="N2412" i="41"/>
  <c r="N2411" i="41"/>
  <c r="N2410" i="41"/>
  <c r="N2409" i="41"/>
  <c r="N2408" i="41"/>
  <c r="N2407" i="41"/>
  <c r="N2406" i="41"/>
  <c r="N2405" i="41"/>
  <c r="N2404" i="41"/>
  <c r="N2403" i="41"/>
  <c r="N2402" i="41"/>
  <c r="N2401" i="41"/>
  <c r="N2400" i="41"/>
  <c r="N2399" i="41"/>
  <c r="N2398" i="41"/>
  <c r="N2397" i="41"/>
  <c r="N2396" i="41"/>
  <c r="N2395" i="41"/>
  <c r="N2394" i="41"/>
  <c r="N2393" i="41"/>
  <c r="N2392" i="41"/>
  <c r="N2391" i="41"/>
  <c r="N2390" i="41"/>
  <c r="N2389" i="41"/>
  <c r="N2388" i="41"/>
  <c r="N2387" i="41"/>
  <c r="N2386" i="41"/>
  <c r="N2385" i="41"/>
  <c r="N2384" i="41"/>
  <c r="N2383" i="41"/>
  <c r="N2382" i="41"/>
  <c r="N2381" i="41"/>
  <c r="N2380" i="41"/>
  <c r="N2379" i="41"/>
  <c r="N2378" i="41"/>
  <c r="N2377" i="41"/>
  <c r="N2376" i="41"/>
  <c r="N2375" i="41"/>
  <c r="N2374" i="41"/>
  <c r="N2373" i="41"/>
  <c r="N2372" i="41"/>
  <c r="N2371" i="41"/>
  <c r="N2370" i="41"/>
  <c r="N2369" i="41"/>
  <c r="N2368" i="41"/>
  <c r="N2367" i="41"/>
  <c r="N2366" i="41"/>
  <c r="N2365" i="41"/>
  <c r="N2364" i="41"/>
  <c r="N2363" i="41"/>
  <c r="N2362" i="41"/>
  <c r="N2361" i="41"/>
  <c r="N2360" i="41"/>
  <c r="N2359" i="41"/>
  <c r="N2358" i="41"/>
  <c r="N2357" i="41"/>
  <c r="N2356" i="41"/>
  <c r="N2355" i="41"/>
  <c r="N2354" i="41"/>
  <c r="N2353" i="41"/>
  <c r="N2352" i="41"/>
  <c r="N2351" i="41"/>
  <c r="N2350" i="41"/>
  <c r="N2349" i="41"/>
  <c r="N2348" i="41"/>
  <c r="N2347" i="41"/>
  <c r="N2346" i="41"/>
  <c r="N2345" i="41"/>
  <c r="N2344" i="41"/>
  <c r="N2343" i="41"/>
  <c r="N2342" i="41"/>
  <c r="N2341" i="41"/>
  <c r="N2340" i="41"/>
  <c r="N2339" i="41"/>
  <c r="N2338" i="41"/>
  <c r="N2337" i="41"/>
  <c r="N2336" i="41"/>
  <c r="N2335" i="41"/>
  <c r="N2334" i="41"/>
  <c r="N2333" i="41"/>
  <c r="N2332" i="41"/>
  <c r="N2331" i="41"/>
  <c r="N2330" i="41"/>
  <c r="N2329" i="41"/>
  <c r="N2328" i="41"/>
  <c r="N2327" i="41"/>
  <c r="N2326" i="41"/>
  <c r="N2325" i="41"/>
  <c r="N2324" i="41"/>
  <c r="N2323" i="41"/>
  <c r="N2322" i="41"/>
  <c r="N2321" i="41"/>
  <c r="N2320" i="41"/>
  <c r="N2319" i="41"/>
  <c r="N2318" i="41"/>
  <c r="N2317" i="41"/>
  <c r="N2316" i="41"/>
  <c r="N2315" i="41"/>
  <c r="N2314" i="41"/>
  <c r="N2313" i="41"/>
  <c r="N2312" i="41"/>
  <c r="N2311" i="41"/>
  <c r="N2310" i="41"/>
  <c r="N2309" i="41"/>
  <c r="N2308" i="41"/>
  <c r="N2307" i="41"/>
  <c r="N2306" i="41"/>
  <c r="N2305" i="41"/>
  <c r="N2304" i="41"/>
  <c r="N2303" i="41"/>
  <c r="N2302" i="41"/>
  <c r="N2301" i="41"/>
  <c r="N2300" i="41"/>
  <c r="N2299" i="41"/>
  <c r="N2298" i="41"/>
  <c r="N2297" i="41"/>
  <c r="N2296" i="41"/>
  <c r="N2295" i="41"/>
  <c r="N2294" i="41"/>
  <c r="N2293" i="41"/>
  <c r="N2292" i="41"/>
  <c r="N2291" i="41"/>
  <c r="N2290" i="41"/>
  <c r="N2289" i="41"/>
  <c r="N2288" i="41"/>
  <c r="N2287" i="41"/>
  <c r="N2286" i="41"/>
  <c r="N2285" i="41"/>
  <c r="N2284" i="41"/>
  <c r="N2283" i="41"/>
  <c r="N2282" i="41"/>
  <c r="N2281" i="41"/>
  <c r="N2280" i="41"/>
  <c r="N2279" i="41"/>
  <c r="N2278" i="41"/>
  <c r="N2277" i="41"/>
  <c r="N2276" i="41"/>
  <c r="N2275" i="41"/>
  <c r="N2274" i="41"/>
  <c r="N2273" i="41"/>
  <c r="N2272" i="41"/>
  <c r="N2271" i="41"/>
  <c r="N2270" i="41"/>
  <c r="N2269" i="41"/>
  <c r="N2268" i="41"/>
  <c r="N2267" i="41"/>
  <c r="N2266" i="41"/>
  <c r="N2265" i="41"/>
  <c r="N2264" i="41"/>
  <c r="N2263" i="41"/>
  <c r="N2262" i="41"/>
  <c r="N2261" i="41"/>
  <c r="N2260" i="41"/>
  <c r="N2259" i="41"/>
  <c r="N2258" i="41"/>
  <c r="N2257" i="41"/>
  <c r="N2256" i="41"/>
  <c r="N2255" i="41"/>
  <c r="N2254" i="41"/>
  <c r="N2253" i="41"/>
  <c r="N2252" i="41"/>
  <c r="N2251" i="41"/>
  <c r="N2250" i="41"/>
  <c r="N2249" i="41"/>
  <c r="N2248" i="41"/>
  <c r="N2247" i="41"/>
  <c r="N2246" i="41"/>
  <c r="N2245" i="41"/>
  <c r="N2244" i="41"/>
  <c r="N2243" i="41"/>
  <c r="N2242" i="41"/>
  <c r="N2241" i="41"/>
  <c r="N2240" i="41"/>
  <c r="N2239" i="41"/>
  <c r="N2238" i="41"/>
  <c r="N2237" i="41"/>
  <c r="N2236" i="41"/>
  <c r="N2235" i="41"/>
  <c r="N2234" i="41"/>
  <c r="N2233" i="41"/>
  <c r="N2232" i="41"/>
  <c r="N2231" i="41"/>
  <c r="N2230" i="41"/>
  <c r="N2229" i="41"/>
  <c r="N2228" i="41"/>
  <c r="N2227" i="41"/>
  <c r="N2226" i="41"/>
  <c r="N2225" i="41"/>
  <c r="N2224" i="41"/>
  <c r="N2223" i="41"/>
  <c r="N2222" i="41"/>
  <c r="N2221" i="41"/>
  <c r="N2220" i="41"/>
  <c r="N2219" i="41"/>
  <c r="N2218" i="41"/>
  <c r="N2217" i="41"/>
  <c r="N2216" i="41"/>
  <c r="N2215" i="41"/>
  <c r="N2214" i="41"/>
  <c r="N2213" i="41"/>
  <c r="N2212" i="41"/>
  <c r="N2211" i="41"/>
  <c r="N2210" i="41"/>
  <c r="N2209" i="41"/>
  <c r="N2208" i="41"/>
  <c r="N2207" i="41"/>
  <c r="N2206" i="41"/>
  <c r="N2205" i="41"/>
  <c r="N2204" i="41"/>
  <c r="N2203" i="41"/>
  <c r="N2202" i="41"/>
  <c r="N2201" i="41"/>
  <c r="N2200" i="41"/>
  <c r="N2199" i="41"/>
  <c r="N2198" i="41"/>
  <c r="N2197" i="41"/>
  <c r="N2196" i="41"/>
  <c r="N2195" i="41"/>
  <c r="N2194" i="41"/>
  <c r="N2193" i="41"/>
  <c r="N2192" i="41"/>
  <c r="N2191" i="41"/>
  <c r="N2190" i="41"/>
  <c r="N2189" i="41"/>
  <c r="N2188" i="41"/>
  <c r="N2187" i="41"/>
  <c r="N2186" i="41"/>
  <c r="N2185" i="41"/>
  <c r="N2184" i="41"/>
  <c r="N2183" i="41"/>
  <c r="N2182" i="41"/>
  <c r="N2181" i="41"/>
  <c r="N2180" i="41"/>
  <c r="N2179" i="41"/>
  <c r="N2178" i="41"/>
  <c r="N2177" i="41"/>
  <c r="N2176" i="41"/>
  <c r="N2175" i="41"/>
  <c r="N2174" i="41"/>
  <c r="N2173" i="41"/>
  <c r="N2172" i="41"/>
  <c r="N2171" i="41"/>
  <c r="N2170" i="41"/>
  <c r="N2169" i="41"/>
  <c r="N2168" i="41"/>
  <c r="N2167" i="41"/>
  <c r="N2166" i="41"/>
  <c r="N2165" i="41"/>
  <c r="N2164" i="41"/>
  <c r="N2163" i="41"/>
  <c r="N2162" i="41"/>
  <c r="N2161" i="41"/>
  <c r="N2160" i="41"/>
  <c r="N2159" i="41"/>
  <c r="N2158" i="41"/>
  <c r="N2157" i="41"/>
  <c r="N2156" i="41"/>
  <c r="N2155" i="41"/>
  <c r="N2154" i="41"/>
  <c r="N2153" i="41"/>
  <c r="N2152" i="41"/>
  <c r="N2151" i="41"/>
  <c r="N2150" i="41"/>
  <c r="N2149" i="41"/>
  <c r="N2148" i="41"/>
  <c r="N2147" i="41"/>
  <c r="N2146" i="41"/>
  <c r="N2145" i="41"/>
  <c r="N2144" i="41"/>
  <c r="N2143" i="41"/>
  <c r="N2142" i="41"/>
  <c r="N2141" i="41"/>
  <c r="N2140" i="41"/>
  <c r="N2139" i="41"/>
  <c r="N2138" i="41"/>
  <c r="N2137" i="41"/>
  <c r="N2136" i="41"/>
  <c r="N2135" i="41"/>
  <c r="N2134" i="41"/>
  <c r="N2133" i="41"/>
  <c r="N2132" i="41"/>
  <c r="N2131" i="41"/>
  <c r="N2130" i="41"/>
  <c r="N2129" i="41"/>
  <c r="N2128" i="41"/>
  <c r="N2127" i="41"/>
  <c r="N2126" i="41"/>
  <c r="N2125" i="41"/>
  <c r="N2124" i="41"/>
  <c r="N2123" i="41"/>
  <c r="N2122" i="41"/>
  <c r="N2121" i="41"/>
  <c r="N2120" i="41"/>
  <c r="N2119" i="41"/>
  <c r="N2118" i="41"/>
  <c r="N2117" i="41"/>
  <c r="N2116" i="41"/>
  <c r="N2115" i="41"/>
  <c r="N2114" i="41"/>
  <c r="N2113" i="41"/>
  <c r="N2112" i="41"/>
  <c r="N2111" i="41"/>
  <c r="N2110" i="41"/>
  <c r="N2109" i="41"/>
  <c r="N2108" i="41"/>
  <c r="N2107" i="41"/>
  <c r="N2106" i="41"/>
  <c r="N2105" i="41"/>
  <c r="N2104" i="41"/>
  <c r="N2103" i="41"/>
  <c r="N2102" i="41"/>
  <c r="N2101" i="41"/>
  <c r="N2100" i="41"/>
  <c r="N2099" i="41"/>
  <c r="N2098" i="41"/>
  <c r="N2097" i="41"/>
  <c r="N2096" i="41"/>
  <c r="N2095" i="41"/>
  <c r="N2094" i="41"/>
  <c r="N2093" i="41"/>
  <c r="N2092" i="41"/>
  <c r="N2091" i="41"/>
  <c r="N2090" i="41"/>
  <c r="N2089" i="41"/>
  <c r="N2088" i="41"/>
  <c r="N2087" i="41"/>
  <c r="N2086" i="41"/>
  <c r="N2085" i="41"/>
  <c r="N2084" i="41"/>
  <c r="N2083" i="41"/>
  <c r="N2082" i="41"/>
  <c r="N2081" i="41"/>
  <c r="N2080" i="41"/>
  <c r="N2079" i="41"/>
  <c r="N2078" i="41"/>
  <c r="N2077" i="41"/>
  <c r="N2076" i="41"/>
  <c r="N2075" i="41"/>
  <c r="N2074" i="41"/>
  <c r="N2073" i="41"/>
  <c r="N2072" i="41"/>
  <c r="N2071" i="41"/>
  <c r="N2070" i="41"/>
  <c r="N2069" i="41"/>
  <c r="N2068" i="41"/>
  <c r="N2067" i="41"/>
  <c r="N2066" i="41"/>
  <c r="N2065" i="41"/>
  <c r="N2064" i="41"/>
  <c r="N2063" i="41"/>
  <c r="N2062" i="41"/>
  <c r="N2061" i="41"/>
  <c r="N2060" i="41"/>
  <c r="N2059" i="41"/>
  <c r="N2058" i="41"/>
  <c r="N2057" i="41"/>
  <c r="N2056" i="41"/>
  <c r="N2055" i="41"/>
  <c r="N2054" i="41"/>
  <c r="N2053" i="41"/>
  <c r="N2052" i="41"/>
  <c r="N2051" i="41"/>
  <c r="N2050" i="41"/>
  <c r="N2049" i="41"/>
  <c r="N2048" i="41"/>
  <c r="N2047" i="41"/>
  <c r="N2046" i="41"/>
  <c r="N2045" i="41"/>
  <c r="N2044" i="41"/>
  <c r="N2043" i="41"/>
  <c r="N2042" i="41"/>
  <c r="N2041" i="41"/>
  <c r="N2040" i="41"/>
  <c r="N2039" i="41"/>
  <c r="N2038" i="41"/>
  <c r="N2037" i="41"/>
  <c r="N2036" i="41"/>
  <c r="N2035" i="41"/>
  <c r="N2034" i="41"/>
  <c r="N2033" i="41"/>
  <c r="N2032" i="41"/>
  <c r="N2031" i="41"/>
  <c r="N2030" i="41"/>
  <c r="N2029" i="41"/>
  <c r="N2028" i="41"/>
  <c r="N2027" i="41"/>
  <c r="N2026" i="41"/>
  <c r="N2025" i="41"/>
  <c r="N2024" i="41"/>
  <c r="N2023" i="41"/>
  <c r="N2022" i="41"/>
  <c r="N2021" i="41"/>
  <c r="N2020" i="41"/>
  <c r="N2019" i="41"/>
  <c r="N2018" i="41"/>
  <c r="N2017" i="41"/>
  <c r="N2016" i="41"/>
  <c r="N2015" i="41"/>
  <c r="N2014" i="41"/>
  <c r="N2013" i="41"/>
  <c r="N2012" i="41"/>
  <c r="N2011" i="41"/>
  <c r="N2010" i="41"/>
  <c r="N2009" i="41"/>
  <c r="N2008" i="41"/>
  <c r="N2007" i="41"/>
  <c r="N2006" i="41"/>
  <c r="N2005" i="41"/>
  <c r="N2004" i="41"/>
  <c r="N2003" i="41"/>
  <c r="N2002" i="41"/>
  <c r="N2001" i="41"/>
  <c r="N2000" i="41"/>
  <c r="N1999" i="41"/>
  <c r="N1998" i="41"/>
  <c r="N1997" i="41"/>
  <c r="N1996" i="41"/>
  <c r="N1995" i="41"/>
  <c r="N1994" i="41"/>
  <c r="N1993" i="41"/>
  <c r="N1992" i="41"/>
  <c r="N1991" i="41"/>
  <c r="N1990" i="41"/>
  <c r="N1989" i="41"/>
  <c r="N1988" i="41"/>
  <c r="N1987" i="41"/>
  <c r="N1986" i="41"/>
  <c r="N1985" i="41"/>
  <c r="N1984" i="41"/>
  <c r="N1983" i="41"/>
  <c r="N1982" i="41"/>
  <c r="N1981" i="41"/>
  <c r="N1980" i="41"/>
  <c r="N1979" i="41"/>
  <c r="N1978" i="41"/>
  <c r="N1977" i="41"/>
  <c r="N1976" i="41"/>
  <c r="N1975" i="41"/>
  <c r="N1974" i="41"/>
  <c r="N1973" i="41"/>
  <c r="N1972" i="41"/>
  <c r="N1971" i="41"/>
  <c r="N1970" i="41"/>
  <c r="N1969" i="41"/>
  <c r="N1968" i="41"/>
  <c r="N1967" i="41"/>
  <c r="N1966" i="41"/>
  <c r="N1965" i="41"/>
  <c r="N1964" i="41"/>
  <c r="N1963" i="41"/>
  <c r="N1962" i="41"/>
  <c r="N1961" i="41"/>
  <c r="N1960" i="41"/>
  <c r="N1959" i="41"/>
  <c r="N1958" i="41"/>
  <c r="N1957" i="41"/>
  <c r="N1956" i="41"/>
  <c r="N1955" i="41"/>
  <c r="N1954" i="41"/>
  <c r="N1953" i="41"/>
  <c r="N1952" i="41"/>
  <c r="N1951" i="41"/>
  <c r="N1950" i="41"/>
  <c r="N1949" i="41"/>
  <c r="N1948" i="41"/>
  <c r="N1947" i="41"/>
  <c r="N1946" i="41"/>
  <c r="N1945" i="41"/>
  <c r="N1944" i="41"/>
  <c r="N1943" i="41"/>
  <c r="N1942" i="41"/>
  <c r="N1941" i="41"/>
  <c r="N1940" i="41"/>
  <c r="N1939" i="41"/>
  <c r="N1938" i="41"/>
  <c r="N1937" i="41"/>
  <c r="N1936" i="41"/>
  <c r="N1935" i="41"/>
  <c r="N1934" i="41"/>
  <c r="N1933" i="41"/>
  <c r="N1932" i="41"/>
  <c r="N1931" i="41"/>
  <c r="N1930" i="41"/>
  <c r="N1929" i="41"/>
  <c r="N1928" i="41"/>
  <c r="N1927" i="41"/>
  <c r="N1926" i="41"/>
  <c r="N1925" i="41"/>
  <c r="N1924" i="41"/>
  <c r="N1923" i="41"/>
  <c r="N1922" i="41"/>
  <c r="N1921" i="41"/>
  <c r="N1920" i="41"/>
  <c r="N1919" i="41"/>
  <c r="N1918" i="41"/>
  <c r="N1917" i="41"/>
  <c r="N1916" i="41"/>
  <c r="N1915" i="41"/>
  <c r="N1914" i="41"/>
  <c r="N1913" i="41"/>
  <c r="N1912" i="41"/>
  <c r="N1911" i="41"/>
  <c r="N1910" i="41"/>
  <c r="N1909" i="41"/>
  <c r="N1908" i="41"/>
  <c r="N1907" i="41"/>
  <c r="N1906" i="41"/>
  <c r="N1905" i="41"/>
  <c r="N1904" i="41"/>
  <c r="N1903" i="41"/>
  <c r="N1902" i="41"/>
  <c r="N1901" i="41"/>
  <c r="N1900" i="41"/>
  <c r="N1899" i="41"/>
  <c r="N1898" i="41"/>
  <c r="N1897" i="41"/>
  <c r="N1896" i="41"/>
  <c r="N1895" i="41"/>
  <c r="N1894" i="41"/>
  <c r="N1893" i="41"/>
  <c r="N1892" i="41"/>
  <c r="N1891" i="41"/>
  <c r="N1890" i="41"/>
  <c r="N1889" i="41"/>
  <c r="N1888" i="41"/>
  <c r="N1887" i="41"/>
  <c r="N1886" i="41"/>
  <c r="N1885" i="41"/>
  <c r="N1884" i="41"/>
  <c r="N1883" i="41"/>
  <c r="N1882" i="41"/>
  <c r="N1881" i="41"/>
  <c r="N1880" i="41"/>
  <c r="N1879" i="41"/>
  <c r="N1878" i="41"/>
  <c r="N1877" i="41"/>
  <c r="N1876" i="41"/>
  <c r="N1875" i="41"/>
  <c r="N1874" i="41"/>
  <c r="N1873" i="41"/>
  <c r="N1872" i="41"/>
  <c r="N1871" i="41"/>
  <c r="N1870" i="41"/>
  <c r="N1869" i="41"/>
  <c r="N1868" i="41"/>
  <c r="N1867" i="41"/>
  <c r="N1866" i="41"/>
  <c r="N1865" i="41"/>
  <c r="N1864" i="41"/>
  <c r="N1863" i="41"/>
  <c r="N1862" i="41"/>
  <c r="N1861" i="41"/>
  <c r="N1860" i="41"/>
  <c r="N1859" i="41"/>
  <c r="N1858" i="41"/>
  <c r="N1857" i="41"/>
  <c r="N1856" i="41"/>
  <c r="N1855" i="41"/>
  <c r="N1854" i="41"/>
  <c r="N1853" i="41"/>
  <c r="N1852" i="41"/>
  <c r="N1851" i="41"/>
  <c r="N1850" i="41"/>
  <c r="N1849" i="41"/>
  <c r="N1848" i="41"/>
  <c r="N1847" i="41"/>
  <c r="N1846" i="41"/>
  <c r="N1845" i="41"/>
  <c r="N1844" i="41"/>
  <c r="N1843" i="41"/>
  <c r="N1842" i="41"/>
  <c r="N1841" i="41"/>
  <c r="N1840" i="41"/>
  <c r="N1839" i="41"/>
  <c r="N1838" i="41"/>
  <c r="N1837" i="41"/>
  <c r="N1836" i="41"/>
  <c r="N1835" i="41"/>
  <c r="N1834" i="41"/>
  <c r="N1833" i="41"/>
  <c r="N1832" i="41"/>
  <c r="N1831" i="41"/>
  <c r="N1830" i="41"/>
  <c r="N1829" i="41"/>
  <c r="N1828" i="41"/>
  <c r="N1827" i="41"/>
  <c r="N1826" i="41"/>
  <c r="N1825" i="41"/>
  <c r="N1824" i="41"/>
  <c r="N1823" i="41"/>
  <c r="N1822" i="41"/>
  <c r="N1821" i="41"/>
  <c r="N1820" i="41"/>
  <c r="N1819" i="41"/>
  <c r="N1818" i="41"/>
  <c r="N1817" i="41"/>
  <c r="N1816" i="41"/>
  <c r="N1815" i="41"/>
  <c r="N1814" i="41"/>
  <c r="N1813" i="41"/>
  <c r="N1812" i="41"/>
  <c r="N1811" i="41"/>
  <c r="N1810" i="41"/>
  <c r="N1809" i="41"/>
  <c r="N1808" i="41"/>
  <c r="N1807" i="41"/>
  <c r="N1806" i="41"/>
  <c r="N1805" i="41"/>
  <c r="N1804" i="41"/>
  <c r="N1803" i="41"/>
  <c r="N1802" i="41"/>
  <c r="N1801" i="41"/>
  <c r="N1800" i="41"/>
  <c r="N1799" i="41"/>
  <c r="N1798" i="41"/>
  <c r="N1797" i="41"/>
  <c r="N1796" i="41"/>
  <c r="N1795" i="41"/>
  <c r="N1794" i="41"/>
  <c r="N1793" i="41"/>
  <c r="N1792" i="41"/>
  <c r="N1791" i="41"/>
  <c r="N1790" i="41"/>
  <c r="N1789" i="41"/>
  <c r="N1788" i="41"/>
  <c r="N1787" i="41"/>
  <c r="N1786" i="41"/>
  <c r="N1785" i="41"/>
  <c r="N1784" i="41"/>
  <c r="N1783" i="41"/>
  <c r="N1782" i="41"/>
  <c r="N1781" i="41"/>
  <c r="N1780" i="41"/>
  <c r="N1779" i="41"/>
  <c r="N1778" i="41"/>
  <c r="N1777" i="41"/>
  <c r="N1776" i="41"/>
  <c r="N1775" i="41"/>
  <c r="N1774" i="41"/>
  <c r="N1773" i="41"/>
  <c r="N1772" i="41"/>
  <c r="N1771" i="41"/>
  <c r="N1770" i="41"/>
  <c r="N1769" i="41"/>
  <c r="N1768" i="41"/>
  <c r="N1767" i="41"/>
  <c r="N1766" i="41"/>
  <c r="N1765" i="41"/>
  <c r="N1764" i="41"/>
  <c r="N1763" i="41"/>
  <c r="N1762" i="41"/>
  <c r="N1761" i="41"/>
  <c r="N1760" i="41"/>
  <c r="N1759" i="41"/>
  <c r="N1758" i="41"/>
  <c r="N1757" i="41"/>
  <c r="N1756" i="41"/>
  <c r="N1755" i="41"/>
  <c r="N1754" i="41"/>
  <c r="N1753" i="41"/>
  <c r="N1752" i="41"/>
  <c r="N1751" i="41"/>
  <c r="N1750" i="41"/>
  <c r="N1749" i="41"/>
  <c r="N1748" i="41"/>
  <c r="N1747" i="41"/>
  <c r="N1746" i="41"/>
  <c r="N1745" i="41"/>
  <c r="N1744" i="41"/>
  <c r="N1743" i="41"/>
  <c r="N1742" i="41"/>
  <c r="N1741" i="41"/>
  <c r="N1740" i="41"/>
  <c r="N1739" i="41"/>
  <c r="N1738" i="41"/>
  <c r="N1737" i="41"/>
  <c r="N1736" i="41"/>
  <c r="N1735" i="41"/>
  <c r="N1734" i="41"/>
  <c r="N1733" i="41"/>
  <c r="N1732" i="41"/>
  <c r="N1731" i="41"/>
  <c r="N1730" i="41"/>
  <c r="N1729" i="41"/>
  <c r="N1728" i="41"/>
  <c r="N1727" i="41"/>
  <c r="N1726" i="41"/>
  <c r="N1725" i="41"/>
  <c r="N1724" i="41"/>
  <c r="N1723" i="41"/>
  <c r="N1722" i="41"/>
  <c r="N1721" i="41"/>
  <c r="N1720" i="41"/>
  <c r="N1719" i="41"/>
  <c r="N1718" i="41"/>
  <c r="N1717" i="41"/>
  <c r="N1716" i="41"/>
  <c r="N1715" i="41"/>
  <c r="N1714" i="41"/>
  <c r="N1713" i="41"/>
  <c r="N1712" i="41"/>
  <c r="N1711" i="41"/>
  <c r="N1710" i="41"/>
  <c r="N1709" i="41"/>
  <c r="N1708" i="41"/>
  <c r="N1707" i="41"/>
  <c r="N1706" i="41"/>
  <c r="N1705" i="41"/>
  <c r="N1704" i="41"/>
  <c r="N1703" i="41"/>
  <c r="N1702" i="41"/>
  <c r="N1701" i="41"/>
  <c r="N1700" i="41"/>
  <c r="N1699" i="41"/>
  <c r="N1698" i="41"/>
  <c r="N1697" i="41"/>
  <c r="N1696" i="41"/>
  <c r="N1695" i="41"/>
  <c r="N1694" i="41"/>
  <c r="N1693" i="41"/>
  <c r="N1692" i="41"/>
  <c r="N1691" i="41"/>
  <c r="N1690" i="41"/>
  <c r="N1689" i="41"/>
  <c r="N1688" i="41"/>
  <c r="N1687" i="41"/>
  <c r="N1686" i="41"/>
  <c r="N1685" i="41"/>
  <c r="N1684" i="41"/>
  <c r="N1683" i="41"/>
  <c r="N1682" i="41"/>
  <c r="N1681" i="41"/>
  <c r="N1680" i="41"/>
  <c r="N1679" i="41"/>
  <c r="N1678" i="41"/>
  <c r="N1677" i="41"/>
  <c r="N1676" i="41"/>
  <c r="N1675" i="41"/>
  <c r="N1674" i="41"/>
  <c r="N1673" i="41"/>
  <c r="N1672" i="41"/>
  <c r="N1671" i="41"/>
  <c r="N1670" i="41"/>
  <c r="N1669" i="41"/>
  <c r="N1668" i="41"/>
  <c r="N1667" i="41"/>
  <c r="N1666" i="41"/>
  <c r="N1665" i="41"/>
  <c r="N1664" i="41"/>
  <c r="N1663" i="41"/>
  <c r="N1662" i="41"/>
  <c r="N1661" i="41"/>
  <c r="N1660" i="41"/>
  <c r="N1659" i="41"/>
  <c r="N1658" i="41"/>
  <c r="N1657" i="41"/>
  <c r="N1656" i="41"/>
  <c r="N1655" i="41"/>
  <c r="N1654" i="41"/>
  <c r="N1653" i="41"/>
  <c r="N1652" i="41"/>
  <c r="N1651" i="41"/>
  <c r="N1650" i="41"/>
  <c r="N1649" i="41"/>
  <c r="N1648" i="41"/>
  <c r="N1647" i="41"/>
  <c r="N1646" i="41"/>
  <c r="N1645" i="41"/>
  <c r="N1644" i="41"/>
  <c r="N1643" i="41"/>
  <c r="N1642" i="41"/>
  <c r="N1641" i="41"/>
  <c r="N1640" i="41"/>
  <c r="N1639" i="41"/>
  <c r="N1638" i="41"/>
  <c r="N1637" i="41"/>
  <c r="N1636" i="41"/>
  <c r="N1635" i="41"/>
  <c r="N1634" i="41"/>
  <c r="N1633" i="41"/>
  <c r="N1632" i="41"/>
  <c r="N1631" i="41"/>
  <c r="N1630" i="41"/>
  <c r="N1629" i="41"/>
  <c r="N1628" i="41"/>
  <c r="N1627" i="41"/>
  <c r="N1626" i="41"/>
  <c r="N1625" i="41"/>
  <c r="N1624" i="41"/>
  <c r="N1623" i="41"/>
  <c r="N1622" i="41"/>
  <c r="N1621" i="41"/>
  <c r="N1620" i="41"/>
  <c r="N1619" i="41"/>
  <c r="N1618" i="41"/>
  <c r="N1617" i="41"/>
  <c r="N1616" i="41"/>
  <c r="N1615" i="41"/>
  <c r="N1614" i="41"/>
  <c r="N1613" i="41"/>
  <c r="N1612" i="41"/>
  <c r="N1611" i="41"/>
  <c r="N1610" i="41"/>
  <c r="N1609" i="41"/>
  <c r="N1608" i="41"/>
  <c r="N1607" i="41"/>
  <c r="N1606" i="41"/>
  <c r="N1605" i="41"/>
  <c r="N1604" i="41"/>
  <c r="N1603" i="41"/>
  <c r="N1602" i="41"/>
  <c r="N1601" i="41"/>
  <c r="N1600" i="41"/>
  <c r="N1599" i="41"/>
  <c r="N1598" i="41"/>
  <c r="N1597" i="41"/>
  <c r="N1596" i="41"/>
  <c r="N1595" i="41"/>
  <c r="N1594" i="41"/>
  <c r="N1593" i="41"/>
  <c r="N1592" i="41"/>
  <c r="N1591" i="41"/>
  <c r="N1590" i="41"/>
  <c r="N1589" i="41"/>
  <c r="N1588" i="41"/>
  <c r="N1587" i="41"/>
  <c r="N1586" i="41"/>
  <c r="N1585" i="41"/>
  <c r="N1584" i="41"/>
  <c r="N1583" i="41"/>
  <c r="N1582" i="41"/>
  <c r="N1581" i="41"/>
  <c r="N1580" i="41"/>
  <c r="N1579" i="41"/>
  <c r="N1578" i="41"/>
  <c r="N1577" i="41"/>
  <c r="N1576" i="41"/>
  <c r="N1575" i="41"/>
  <c r="N1574" i="41"/>
  <c r="N1573" i="41"/>
  <c r="N1572" i="41"/>
  <c r="N1571" i="41"/>
  <c r="N1570" i="41"/>
  <c r="N1569" i="41"/>
  <c r="N1568" i="41"/>
  <c r="N1567" i="41"/>
  <c r="N1566" i="41"/>
  <c r="N1565" i="41"/>
  <c r="N1564" i="41"/>
  <c r="N1563" i="41"/>
  <c r="N1562" i="41"/>
  <c r="N1561" i="41"/>
  <c r="N1560" i="41"/>
  <c r="N1559" i="41"/>
  <c r="N1558" i="41"/>
  <c r="N1557" i="41"/>
  <c r="N1556" i="41"/>
  <c r="N1555" i="41"/>
  <c r="N1554" i="41"/>
  <c r="N1553" i="41"/>
  <c r="N1552" i="41"/>
  <c r="N1551" i="41"/>
  <c r="N1550" i="41"/>
  <c r="N1549" i="41"/>
  <c r="N1548" i="41"/>
  <c r="N1547" i="41"/>
  <c r="N1546" i="41"/>
  <c r="N1545" i="41"/>
  <c r="N1544" i="41"/>
  <c r="N1543" i="41"/>
  <c r="N1542" i="41"/>
  <c r="N1541" i="41"/>
  <c r="N1540" i="41"/>
  <c r="N1539" i="41"/>
  <c r="N1538" i="41"/>
  <c r="N1537" i="41"/>
  <c r="N1536" i="41"/>
  <c r="N1535" i="41"/>
  <c r="N1534" i="41"/>
  <c r="N1533" i="41"/>
  <c r="N1532" i="41"/>
  <c r="N1531" i="41"/>
  <c r="N1530" i="41"/>
  <c r="N1529" i="41"/>
  <c r="N1528" i="41"/>
  <c r="N1527" i="41"/>
  <c r="N1526" i="41"/>
  <c r="N1525" i="41"/>
  <c r="N1524" i="41"/>
  <c r="N1523" i="41"/>
  <c r="N1522" i="41"/>
  <c r="N1521" i="41"/>
  <c r="N1520" i="41"/>
  <c r="N1519" i="41"/>
  <c r="N1518" i="41"/>
  <c r="N1517" i="41"/>
  <c r="N1516" i="41"/>
  <c r="N1515" i="41"/>
  <c r="N1514" i="41"/>
  <c r="N1513" i="41"/>
  <c r="N1512" i="41"/>
  <c r="N1511" i="41"/>
  <c r="N1510" i="41"/>
  <c r="N1509" i="41"/>
  <c r="N1508" i="41"/>
  <c r="N1507" i="41"/>
  <c r="N1506" i="41"/>
  <c r="N1505" i="41"/>
  <c r="N1504" i="41"/>
  <c r="N1503" i="41"/>
  <c r="N1502" i="41"/>
  <c r="N1501" i="41"/>
  <c r="N1500" i="41"/>
  <c r="N1499" i="41"/>
  <c r="N1498" i="41"/>
  <c r="N1497" i="41"/>
  <c r="N1496" i="41"/>
  <c r="N1495" i="41"/>
  <c r="N1494" i="41"/>
  <c r="N1493" i="41"/>
  <c r="N1492" i="41"/>
  <c r="N1491" i="41"/>
  <c r="N1490" i="41"/>
  <c r="N1489" i="41"/>
  <c r="N1488" i="41"/>
  <c r="N1487" i="41"/>
  <c r="N1486" i="41"/>
  <c r="N1485" i="41"/>
  <c r="N1484" i="41"/>
  <c r="N1483" i="41"/>
  <c r="N1482" i="41"/>
  <c r="N1481" i="41"/>
  <c r="N1480" i="41"/>
  <c r="N1479" i="41"/>
  <c r="N1478" i="41"/>
  <c r="N1477" i="41"/>
  <c r="N1476" i="41"/>
  <c r="N1475" i="41"/>
  <c r="N1474" i="41"/>
  <c r="N1473" i="41"/>
  <c r="N1472" i="41"/>
  <c r="N1471" i="41"/>
  <c r="N1470" i="41"/>
  <c r="N1469" i="41"/>
  <c r="N1468" i="41"/>
  <c r="N1467" i="41"/>
  <c r="N1466" i="41"/>
  <c r="N1465" i="41"/>
  <c r="N1464" i="41"/>
  <c r="N1463" i="41"/>
  <c r="N1462" i="41"/>
  <c r="N1461" i="41"/>
  <c r="N1460" i="41"/>
  <c r="N1459" i="41"/>
  <c r="N1458" i="41"/>
  <c r="N1457" i="41"/>
  <c r="N1456" i="41"/>
  <c r="N1455" i="41"/>
  <c r="N1454" i="41"/>
  <c r="N1453" i="41"/>
  <c r="N1452" i="41"/>
  <c r="N1451" i="41"/>
  <c r="N1450" i="41"/>
  <c r="N1449" i="41"/>
  <c r="N1448" i="41"/>
  <c r="N1447" i="41"/>
  <c r="N1446" i="41"/>
  <c r="N1445" i="41"/>
  <c r="N1444" i="41"/>
  <c r="N1443" i="41"/>
  <c r="N1442" i="41"/>
  <c r="N1441" i="41"/>
  <c r="N1440" i="41"/>
  <c r="N1439" i="41"/>
  <c r="N1438" i="41"/>
  <c r="N1437" i="41"/>
  <c r="N1436" i="41"/>
  <c r="N1435" i="41"/>
  <c r="N1434" i="41"/>
  <c r="N1433" i="41"/>
  <c r="N1432" i="41"/>
  <c r="N1431" i="41"/>
  <c r="N1430" i="41"/>
  <c r="N1429" i="41"/>
  <c r="N1428" i="41"/>
  <c r="N1427" i="41"/>
  <c r="N1426" i="41"/>
  <c r="N1425" i="41"/>
  <c r="N1424" i="41"/>
  <c r="N1423" i="41"/>
  <c r="N1422" i="41"/>
  <c r="N1421" i="41"/>
  <c r="N1420" i="41"/>
  <c r="N1419" i="41"/>
  <c r="N1418" i="41"/>
  <c r="N1417" i="41"/>
  <c r="N1416" i="41"/>
  <c r="N1415" i="41"/>
  <c r="N1414" i="41"/>
  <c r="N1413" i="41"/>
  <c r="N1412" i="41"/>
  <c r="N1411" i="41"/>
  <c r="N1410" i="41"/>
  <c r="N1409" i="41"/>
  <c r="N1408" i="41"/>
  <c r="N1407" i="41"/>
  <c r="N1406" i="41"/>
  <c r="N1405" i="41"/>
  <c r="N1404" i="41"/>
  <c r="N1403" i="41"/>
  <c r="N1402" i="41"/>
  <c r="N1401" i="41"/>
  <c r="N1400" i="41"/>
  <c r="N1399" i="41"/>
  <c r="N1398" i="41"/>
  <c r="N1397" i="41"/>
  <c r="N1396" i="41"/>
  <c r="N1395" i="41"/>
  <c r="N1394" i="41"/>
  <c r="N1393" i="41"/>
  <c r="N1392" i="41"/>
  <c r="N1391" i="41"/>
  <c r="N1390" i="41"/>
  <c r="N1389" i="41"/>
  <c r="N1388" i="41"/>
  <c r="N1387" i="41"/>
  <c r="N1386" i="41"/>
  <c r="N1385" i="41"/>
  <c r="N1384" i="41"/>
  <c r="N1383" i="41"/>
  <c r="N1382" i="41"/>
  <c r="N1381" i="41"/>
  <c r="N1380" i="41"/>
  <c r="N1379" i="41"/>
  <c r="N1378" i="41"/>
  <c r="N1377" i="41"/>
  <c r="N1376" i="41"/>
  <c r="N1375" i="41"/>
  <c r="N1374" i="41"/>
  <c r="N1373" i="41"/>
  <c r="N1372" i="41"/>
  <c r="N1371" i="41"/>
  <c r="N1370" i="41"/>
  <c r="N1369" i="41"/>
  <c r="N1368" i="41"/>
  <c r="N1367" i="41"/>
  <c r="N1366" i="41"/>
  <c r="N1365" i="41"/>
  <c r="N1364" i="41"/>
  <c r="N1363" i="41"/>
  <c r="N1362" i="41"/>
  <c r="N1361" i="41"/>
  <c r="N1360" i="41"/>
  <c r="N1359" i="41"/>
  <c r="N1358" i="41"/>
  <c r="N1357" i="41"/>
  <c r="N1356" i="41"/>
  <c r="N1355" i="41"/>
  <c r="N1354" i="41"/>
  <c r="N1353" i="41"/>
  <c r="N1352" i="41"/>
  <c r="N1351" i="41"/>
  <c r="N1350" i="41"/>
  <c r="N1349" i="41"/>
  <c r="N1348" i="41"/>
  <c r="N1347" i="41"/>
  <c r="N1346" i="41"/>
  <c r="N1345" i="41"/>
  <c r="N1344" i="41"/>
  <c r="N1343" i="41"/>
  <c r="N1342" i="41"/>
  <c r="N1341" i="41"/>
  <c r="N1340" i="41"/>
  <c r="N1339" i="41"/>
  <c r="N1338" i="41"/>
  <c r="N1337" i="41"/>
  <c r="N1336" i="41"/>
  <c r="N1335" i="41"/>
  <c r="N1334" i="41"/>
  <c r="N1333" i="41"/>
  <c r="N1332" i="41"/>
  <c r="N1331" i="41"/>
  <c r="N1330" i="41"/>
  <c r="N1329" i="41"/>
  <c r="N1328" i="41"/>
  <c r="N1327" i="41"/>
  <c r="N1326" i="41"/>
  <c r="N1325" i="41"/>
  <c r="N1324" i="41"/>
  <c r="N1323" i="41"/>
  <c r="N1322" i="41"/>
  <c r="N1321" i="41"/>
  <c r="N1320" i="41"/>
  <c r="N1319" i="41"/>
  <c r="N1318" i="41"/>
  <c r="N1317" i="41"/>
  <c r="N1316" i="41"/>
  <c r="N1315" i="41"/>
  <c r="N1314" i="41"/>
  <c r="N1313" i="41"/>
  <c r="N1312" i="41"/>
  <c r="N1311" i="41"/>
  <c r="N1310" i="41"/>
  <c r="N1309" i="41"/>
  <c r="N1308" i="41"/>
  <c r="N1307" i="41"/>
  <c r="N1306" i="41"/>
  <c r="N1305" i="41"/>
  <c r="N1304" i="41"/>
  <c r="N1303" i="41"/>
  <c r="N1302" i="41"/>
  <c r="N1301" i="41"/>
  <c r="N1300" i="41"/>
  <c r="N1299" i="41"/>
  <c r="N1298" i="41"/>
  <c r="N1297" i="41"/>
  <c r="N1296" i="41"/>
  <c r="N1295" i="41"/>
  <c r="N1294" i="41"/>
  <c r="N1293" i="41"/>
  <c r="N1292" i="41"/>
  <c r="N1291" i="41"/>
  <c r="N1290" i="41"/>
  <c r="N1289" i="41"/>
  <c r="N1288" i="41"/>
  <c r="N1287" i="41"/>
  <c r="N1286" i="41"/>
  <c r="N1285" i="41"/>
  <c r="N1284" i="41"/>
  <c r="N1283" i="41"/>
  <c r="N1282" i="41"/>
  <c r="N1281" i="41"/>
  <c r="N1280" i="41"/>
  <c r="N1279" i="41"/>
  <c r="N1278" i="41"/>
  <c r="N1277" i="41"/>
  <c r="N1276" i="41"/>
  <c r="N1275" i="41"/>
  <c r="N1274" i="41"/>
  <c r="N1273" i="41"/>
  <c r="N1272" i="41"/>
  <c r="N1271" i="41"/>
  <c r="N1270" i="41"/>
  <c r="N1269" i="41"/>
  <c r="N1268" i="41"/>
  <c r="N1267" i="41"/>
  <c r="N1266" i="41"/>
  <c r="N1265" i="41"/>
  <c r="N1264" i="41"/>
  <c r="N1263" i="41"/>
  <c r="N1262" i="41"/>
  <c r="N1261" i="41"/>
  <c r="N1260" i="41"/>
  <c r="N1259" i="41"/>
  <c r="N1258" i="41"/>
  <c r="N1257" i="41"/>
  <c r="N1256" i="41"/>
  <c r="N1255" i="41"/>
  <c r="N1254" i="41"/>
  <c r="N1253" i="41"/>
  <c r="N1252" i="41"/>
  <c r="N1251" i="41"/>
  <c r="N1250" i="41"/>
  <c r="N1249" i="41"/>
  <c r="N1248" i="41"/>
  <c r="N1247" i="41"/>
  <c r="N1246" i="41"/>
  <c r="N1245" i="41"/>
  <c r="N1244" i="41"/>
  <c r="N1243" i="41"/>
  <c r="N1242" i="41"/>
  <c r="N1241" i="41"/>
  <c r="N1240" i="41"/>
  <c r="N1239" i="41"/>
  <c r="N1238" i="41"/>
  <c r="N1237" i="41"/>
  <c r="N1236" i="41"/>
  <c r="N1235" i="41"/>
  <c r="N1234" i="41"/>
  <c r="N1233" i="41"/>
  <c r="N1232" i="41"/>
  <c r="N1231" i="41"/>
  <c r="N1230" i="41"/>
  <c r="N1229" i="41"/>
  <c r="N1228" i="41"/>
  <c r="N1227" i="41"/>
  <c r="N1226" i="41"/>
  <c r="N1225" i="41"/>
  <c r="N1224" i="41"/>
  <c r="N1223" i="41"/>
  <c r="N1222" i="41"/>
  <c r="N1221" i="41"/>
  <c r="N1220" i="41"/>
  <c r="N1219" i="41"/>
  <c r="N1218" i="41"/>
  <c r="N1217" i="41"/>
  <c r="N1216" i="41"/>
  <c r="N1215" i="41"/>
  <c r="N1214" i="41"/>
  <c r="N1213" i="41"/>
  <c r="N1212" i="41"/>
  <c r="N1211" i="41"/>
  <c r="N1210" i="41"/>
  <c r="N1209" i="41"/>
  <c r="N1208" i="41"/>
  <c r="N1207" i="41"/>
  <c r="N1206" i="41"/>
  <c r="N1205" i="41"/>
  <c r="N1204" i="41"/>
  <c r="N1203" i="41"/>
  <c r="N1202" i="41"/>
  <c r="N1201" i="41"/>
  <c r="N1200" i="41"/>
  <c r="N1199" i="41"/>
  <c r="N1198" i="41"/>
  <c r="N1197" i="41"/>
  <c r="N1196" i="41"/>
  <c r="N1195" i="41"/>
  <c r="N1194" i="41"/>
  <c r="N1193" i="41"/>
  <c r="N1192" i="41"/>
  <c r="N1191" i="41"/>
  <c r="N1190" i="41"/>
  <c r="N1189" i="41"/>
  <c r="N1188" i="41"/>
  <c r="N1187" i="41"/>
  <c r="N1186" i="41"/>
  <c r="N1185" i="41"/>
  <c r="N1184" i="41"/>
  <c r="N1183" i="41"/>
  <c r="N1182" i="41"/>
  <c r="N1181" i="41"/>
  <c r="N1180" i="41"/>
  <c r="N1179" i="41"/>
  <c r="N1178" i="41"/>
  <c r="N1177" i="41"/>
  <c r="N1176" i="41"/>
  <c r="N1175" i="41"/>
  <c r="N1174" i="41"/>
  <c r="N1173" i="41"/>
  <c r="N1172" i="41"/>
  <c r="N1171" i="41"/>
  <c r="N1170" i="41"/>
  <c r="N1169" i="41"/>
  <c r="N1168" i="41"/>
  <c r="N1167" i="41"/>
  <c r="N1166" i="41"/>
  <c r="N1165" i="41"/>
  <c r="N1164" i="41"/>
  <c r="N1163" i="41"/>
  <c r="N1162" i="41"/>
  <c r="N1161" i="41"/>
  <c r="N1160" i="41"/>
  <c r="N1159" i="41"/>
  <c r="N1158" i="41"/>
  <c r="N1157" i="41"/>
  <c r="N1156" i="41"/>
  <c r="N1155" i="41"/>
  <c r="N1154" i="41"/>
  <c r="N1153" i="41"/>
  <c r="N1152" i="41"/>
  <c r="N1151" i="41"/>
  <c r="N1150" i="41"/>
  <c r="N1149" i="41"/>
  <c r="N1148" i="41"/>
  <c r="N1147" i="41"/>
  <c r="N1146" i="41"/>
  <c r="N1145" i="41"/>
  <c r="N1144" i="41"/>
  <c r="N1143" i="41"/>
  <c r="N1142" i="41"/>
  <c r="N1141" i="41"/>
  <c r="N1140" i="41"/>
  <c r="N1139" i="41"/>
  <c r="N1138" i="41"/>
  <c r="N1137" i="41"/>
  <c r="N1136" i="41"/>
  <c r="N1135" i="41"/>
  <c r="N1134" i="41"/>
  <c r="N1133" i="41"/>
  <c r="N1132" i="41"/>
  <c r="N1131" i="41"/>
  <c r="N1130" i="41"/>
  <c r="N1129" i="41"/>
  <c r="N1128" i="41"/>
  <c r="N1127" i="41"/>
  <c r="N1126" i="41"/>
  <c r="N1125" i="41"/>
  <c r="N1124" i="41"/>
  <c r="N1123" i="41"/>
  <c r="N1122" i="41"/>
  <c r="N1121" i="41"/>
  <c r="N1120" i="41"/>
  <c r="N1119" i="41"/>
  <c r="N1118" i="41"/>
  <c r="N1117" i="41"/>
  <c r="N1116" i="41"/>
  <c r="N1115" i="41"/>
  <c r="N1114" i="41"/>
  <c r="N1113" i="41"/>
  <c r="N1112" i="41"/>
  <c r="N1111" i="41"/>
  <c r="N1110" i="41"/>
  <c r="N1109" i="41"/>
  <c r="N1108" i="41"/>
  <c r="N1107" i="41"/>
  <c r="N1106" i="41"/>
  <c r="N1105" i="41"/>
  <c r="N1104" i="41"/>
  <c r="N1103" i="41"/>
  <c r="N1102" i="41"/>
  <c r="N1101" i="41"/>
  <c r="N1100" i="41"/>
  <c r="N1099" i="41"/>
  <c r="N1098" i="41"/>
  <c r="N1097" i="41"/>
  <c r="N1096" i="41"/>
  <c r="N1095" i="41"/>
  <c r="N1094" i="41"/>
  <c r="N1093" i="41"/>
  <c r="N1092" i="41"/>
  <c r="N1091" i="41"/>
  <c r="N1090" i="41"/>
  <c r="N1089" i="41"/>
  <c r="N1088" i="41"/>
  <c r="N1087" i="41"/>
  <c r="N1086" i="41"/>
  <c r="N1085" i="41"/>
  <c r="N1084" i="41"/>
  <c r="N1083" i="41"/>
  <c r="N1082" i="41"/>
  <c r="N1081" i="41"/>
  <c r="N1080" i="41"/>
  <c r="N1079" i="41"/>
  <c r="N1078" i="41"/>
  <c r="N1077" i="41"/>
  <c r="N1076" i="41"/>
  <c r="N1075" i="41"/>
  <c r="N1074" i="41"/>
  <c r="N1073" i="41"/>
  <c r="N1072" i="41"/>
  <c r="N1071" i="41"/>
  <c r="N1070" i="41"/>
  <c r="N1069" i="41"/>
  <c r="N1068" i="41"/>
  <c r="N1067" i="41"/>
  <c r="N1066" i="41"/>
  <c r="N1065" i="41"/>
  <c r="N1064" i="41"/>
  <c r="N1063" i="41"/>
  <c r="N1062" i="41"/>
  <c r="N1061" i="41"/>
  <c r="N1060" i="41"/>
  <c r="N1059" i="41"/>
  <c r="N1058" i="41"/>
  <c r="N1057" i="41"/>
  <c r="N1056" i="41"/>
  <c r="N1055" i="41"/>
  <c r="N1054" i="41"/>
  <c r="N1053" i="41"/>
  <c r="N1052" i="41"/>
  <c r="N1051" i="41"/>
  <c r="N1050" i="41"/>
  <c r="N1049" i="41"/>
  <c r="N1048" i="41"/>
  <c r="N1047" i="41"/>
  <c r="N1046" i="41"/>
  <c r="N1045" i="41"/>
  <c r="N1044" i="41"/>
  <c r="N1043" i="41"/>
  <c r="N1042" i="41"/>
  <c r="N1041" i="41"/>
  <c r="N1040" i="41"/>
  <c r="N1039" i="41"/>
  <c r="N1038" i="41"/>
  <c r="N1037" i="41"/>
  <c r="N1036" i="41"/>
  <c r="N1035" i="41"/>
  <c r="N1034" i="41"/>
  <c r="N1033" i="41"/>
  <c r="N1032" i="41"/>
  <c r="N1031" i="41"/>
  <c r="N1030" i="41"/>
  <c r="N1029" i="41"/>
  <c r="N1028" i="41"/>
  <c r="N1027" i="41"/>
  <c r="N1026" i="41"/>
  <c r="N1025" i="41"/>
  <c r="N1024" i="41"/>
  <c r="N1023" i="41"/>
  <c r="N1022" i="41"/>
  <c r="N1021" i="41"/>
  <c r="N1020" i="41"/>
  <c r="N1019" i="41"/>
  <c r="N1018" i="41"/>
  <c r="N1017" i="41"/>
  <c r="N1016" i="41"/>
  <c r="N1015" i="41"/>
  <c r="N1014" i="41"/>
  <c r="N1013" i="41"/>
  <c r="N1012" i="41"/>
  <c r="N1011" i="41"/>
  <c r="N1010" i="41"/>
  <c r="N1009" i="41"/>
  <c r="N1008" i="41"/>
  <c r="N1007" i="41"/>
  <c r="N1006" i="41"/>
  <c r="N1005" i="41"/>
  <c r="N1004" i="41"/>
  <c r="N1003" i="41"/>
  <c r="N1002" i="41"/>
  <c r="N1001" i="41"/>
  <c r="N1000" i="41"/>
  <c r="N999" i="41"/>
  <c r="N998" i="41"/>
  <c r="N997" i="41"/>
  <c r="N996" i="41"/>
  <c r="N995" i="41"/>
  <c r="N994" i="41"/>
  <c r="N993" i="41"/>
  <c r="N992" i="41"/>
  <c r="N991" i="41"/>
  <c r="N990" i="41"/>
  <c r="N989" i="41"/>
  <c r="N988" i="41"/>
  <c r="N987" i="41"/>
  <c r="N986" i="41"/>
  <c r="N985" i="41"/>
  <c r="N984" i="41"/>
  <c r="N983" i="41"/>
  <c r="N982" i="41"/>
  <c r="N981" i="41"/>
  <c r="N980" i="41"/>
  <c r="N979" i="41"/>
  <c r="N978" i="41"/>
  <c r="N977" i="41"/>
  <c r="N976" i="41"/>
  <c r="N975" i="41"/>
  <c r="N974" i="41"/>
  <c r="N973" i="41"/>
  <c r="N972" i="41"/>
  <c r="N971" i="41"/>
  <c r="N970" i="41"/>
  <c r="N969" i="41"/>
  <c r="N968" i="41"/>
  <c r="N967" i="41"/>
  <c r="N966" i="41"/>
  <c r="N965" i="41"/>
  <c r="N964" i="41"/>
  <c r="N963" i="41"/>
  <c r="N962" i="41"/>
  <c r="N961" i="41"/>
  <c r="N960" i="41"/>
  <c r="N959" i="41"/>
  <c r="N958" i="41"/>
  <c r="N957" i="41"/>
  <c r="N956" i="41"/>
  <c r="N955" i="41"/>
  <c r="N954" i="41"/>
  <c r="N953" i="41"/>
  <c r="N952" i="41"/>
  <c r="N951" i="41"/>
  <c r="N950" i="41"/>
  <c r="N949" i="41"/>
  <c r="N948" i="41"/>
  <c r="N947" i="41"/>
  <c r="N946" i="41"/>
  <c r="N945" i="41"/>
  <c r="N944" i="41"/>
  <c r="N943" i="41"/>
  <c r="N942" i="41"/>
  <c r="N941" i="41"/>
  <c r="N940" i="41"/>
  <c r="N939" i="41"/>
  <c r="N938" i="41"/>
  <c r="N937" i="41"/>
  <c r="N936" i="41"/>
  <c r="N935" i="41"/>
  <c r="N934" i="41"/>
  <c r="N933" i="41"/>
  <c r="N932" i="41"/>
  <c r="N931" i="41"/>
  <c r="N930" i="41"/>
  <c r="N929" i="41"/>
  <c r="N928" i="41"/>
  <c r="N927" i="41"/>
  <c r="N926" i="41"/>
  <c r="N925" i="41"/>
  <c r="N924" i="41"/>
  <c r="N923" i="41"/>
  <c r="N922" i="41"/>
  <c r="N921" i="41"/>
  <c r="N920" i="41"/>
  <c r="N919" i="41"/>
  <c r="N918" i="41"/>
  <c r="N917" i="41"/>
  <c r="N916" i="41"/>
  <c r="N915" i="41"/>
  <c r="N914" i="41"/>
  <c r="N913" i="41"/>
  <c r="N912" i="41"/>
  <c r="N911" i="41"/>
  <c r="N910" i="41"/>
  <c r="N909" i="41"/>
  <c r="N908" i="41"/>
  <c r="N907" i="41"/>
  <c r="N906" i="41"/>
  <c r="N905" i="41"/>
  <c r="N904" i="41"/>
  <c r="N903" i="41"/>
  <c r="N902" i="41"/>
  <c r="N901" i="41"/>
  <c r="N900" i="41"/>
  <c r="N899" i="41"/>
  <c r="N898" i="41"/>
  <c r="N897" i="41"/>
  <c r="N896" i="41"/>
  <c r="N895" i="41"/>
  <c r="N894" i="41"/>
  <c r="N893" i="41"/>
  <c r="N892" i="41"/>
  <c r="N891" i="41"/>
  <c r="N890" i="41"/>
  <c r="N889" i="41"/>
  <c r="N888" i="41"/>
  <c r="N887" i="41"/>
  <c r="N886" i="41"/>
  <c r="N885" i="41"/>
  <c r="N884" i="41"/>
  <c r="N883" i="41"/>
  <c r="N882" i="41"/>
  <c r="N881" i="41"/>
  <c r="N880" i="41"/>
  <c r="N879" i="41"/>
  <c r="N878" i="41"/>
  <c r="N877" i="41"/>
  <c r="N876" i="41"/>
  <c r="N875" i="41"/>
  <c r="N874" i="41"/>
  <c r="N873" i="41"/>
  <c r="N872" i="41"/>
  <c r="N871" i="41"/>
  <c r="N870" i="41"/>
  <c r="N869" i="41"/>
  <c r="N868" i="41"/>
  <c r="N867" i="41"/>
  <c r="N866" i="41"/>
  <c r="N865" i="41"/>
  <c r="N864" i="41"/>
  <c r="N863" i="41"/>
  <c r="N862" i="41"/>
  <c r="N861" i="41"/>
  <c r="N860" i="41"/>
  <c r="N859" i="41"/>
  <c r="N858" i="41"/>
  <c r="N857" i="41"/>
  <c r="N856" i="41"/>
  <c r="N855" i="41"/>
  <c r="N854" i="41"/>
  <c r="N853" i="41"/>
  <c r="N852" i="41"/>
  <c r="N851" i="41"/>
  <c r="N850" i="41"/>
  <c r="N849" i="41"/>
  <c r="N848" i="41"/>
  <c r="N847" i="41"/>
  <c r="N846" i="41"/>
  <c r="N845" i="41"/>
  <c r="N844" i="41"/>
  <c r="N843" i="41"/>
  <c r="N842" i="41"/>
  <c r="N841" i="41"/>
  <c r="N840" i="41"/>
  <c r="N839" i="41"/>
  <c r="N838" i="41"/>
  <c r="N837" i="41"/>
  <c r="N836" i="41"/>
  <c r="N835" i="41"/>
  <c r="N834" i="41"/>
  <c r="N833" i="41"/>
  <c r="N832" i="41"/>
  <c r="N831" i="41"/>
  <c r="N830" i="41"/>
  <c r="N829" i="41"/>
  <c r="N828" i="41"/>
  <c r="N827" i="41"/>
  <c r="N826" i="41"/>
  <c r="N825" i="41"/>
  <c r="N824" i="41"/>
  <c r="N823" i="41"/>
  <c r="N822" i="41"/>
  <c r="N821" i="41"/>
  <c r="N820" i="41"/>
  <c r="N819" i="41"/>
  <c r="N818" i="41"/>
  <c r="N817" i="41"/>
  <c r="N816" i="41"/>
  <c r="N815" i="41"/>
  <c r="N814" i="41"/>
  <c r="N813" i="41"/>
  <c r="N812" i="41"/>
  <c r="N811" i="41"/>
  <c r="N810" i="41"/>
  <c r="N809" i="41"/>
  <c r="N808" i="41"/>
  <c r="N807" i="41"/>
  <c r="N806" i="41"/>
  <c r="N805" i="41"/>
  <c r="N804" i="41"/>
  <c r="N803" i="41"/>
  <c r="N802" i="41"/>
  <c r="N801" i="41"/>
  <c r="N800" i="41"/>
  <c r="N799" i="41"/>
  <c r="N798" i="41"/>
  <c r="N797" i="41"/>
  <c r="N796" i="41"/>
  <c r="N795" i="41"/>
  <c r="N794" i="41"/>
  <c r="N793" i="41"/>
  <c r="N792" i="41"/>
  <c r="N791" i="41"/>
  <c r="N790" i="41"/>
  <c r="N789" i="41"/>
  <c r="N788" i="41"/>
  <c r="N787" i="41"/>
  <c r="N786" i="41"/>
  <c r="N785" i="41"/>
  <c r="N784" i="41"/>
  <c r="N783" i="41"/>
  <c r="N782" i="41"/>
  <c r="N781" i="41"/>
  <c r="N780" i="41"/>
  <c r="N779" i="41"/>
  <c r="N778" i="41"/>
  <c r="N777" i="41"/>
  <c r="N776" i="41"/>
  <c r="N775" i="41"/>
  <c r="N774" i="41"/>
  <c r="N773" i="41"/>
  <c r="N772" i="41"/>
  <c r="N771" i="41"/>
  <c r="N770" i="41"/>
  <c r="N769" i="41"/>
  <c r="N768" i="41"/>
  <c r="N767" i="41"/>
  <c r="N766" i="41"/>
  <c r="N765" i="41"/>
  <c r="N764" i="41"/>
  <c r="N763" i="41"/>
  <c r="N762" i="41"/>
  <c r="N761" i="41"/>
  <c r="N760" i="41"/>
  <c r="N759" i="41"/>
  <c r="N758" i="41"/>
  <c r="N757" i="41"/>
  <c r="N756" i="41"/>
  <c r="N755" i="41"/>
  <c r="N754" i="41"/>
  <c r="N753" i="41"/>
  <c r="N752" i="41"/>
  <c r="N751" i="41"/>
  <c r="N750" i="41"/>
  <c r="N749" i="41"/>
  <c r="N748" i="41"/>
  <c r="N747" i="41"/>
  <c r="N746" i="41"/>
  <c r="N745" i="41"/>
  <c r="N744" i="41"/>
  <c r="N743" i="41"/>
  <c r="N742" i="41"/>
  <c r="N741" i="41"/>
  <c r="N740" i="41"/>
  <c r="N739" i="41"/>
  <c r="N738" i="41"/>
  <c r="N737" i="41"/>
  <c r="N736" i="41"/>
  <c r="N735" i="41"/>
  <c r="N734" i="41"/>
  <c r="N733" i="41"/>
  <c r="N732" i="41"/>
  <c r="N731" i="41"/>
  <c r="N730" i="41"/>
  <c r="N729" i="41"/>
  <c r="N728" i="41"/>
  <c r="N727" i="41"/>
  <c r="N726" i="41"/>
  <c r="N725" i="41"/>
  <c r="N724" i="41"/>
  <c r="N723" i="41"/>
  <c r="N722" i="41"/>
  <c r="N721" i="41"/>
  <c r="N720" i="41"/>
  <c r="N719" i="41"/>
  <c r="N718" i="41"/>
  <c r="N717" i="41"/>
  <c r="N716" i="41"/>
  <c r="N715" i="41"/>
  <c r="N714" i="41"/>
  <c r="N713" i="41"/>
  <c r="N712" i="41"/>
  <c r="N711" i="41"/>
  <c r="N710" i="41"/>
  <c r="N709" i="41"/>
  <c r="N708" i="41"/>
  <c r="N707" i="41"/>
  <c r="N706" i="41"/>
  <c r="N705" i="41"/>
  <c r="N704" i="41"/>
  <c r="N703" i="41"/>
  <c r="N702" i="41"/>
  <c r="N701" i="41"/>
  <c r="N700" i="41"/>
  <c r="N699" i="41"/>
  <c r="N698" i="41"/>
  <c r="N697" i="41"/>
  <c r="N696" i="41"/>
  <c r="N695" i="41"/>
  <c r="N694" i="41"/>
  <c r="N693" i="41"/>
  <c r="N692" i="41"/>
  <c r="N691" i="41"/>
  <c r="N690" i="41"/>
  <c r="N689" i="41"/>
  <c r="N688" i="41"/>
  <c r="N687" i="41"/>
  <c r="N686" i="41"/>
  <c r="N685" i="41"/>
  <c r="N684" i="41"/>
  <c r="N683" i="41"/>
  <c r="N682" i="41"/>
  <c r="N681" i="41"/>
  <c r="N680" i="41"/>
  <c r="N679" i="41"/>
  <c r="N678" i="41"/>
  <c r="N677" i="41"/>
  <c r="N676" i="41"/>
  <c r="N675" i="41"/>
  <c r="N674" i="41"/>
  <c r="N673" i="41"/>
  <c r="N672" i="41"/>
  <c r="N671" i="41"/>
  <c r="N670" i="41"/>
  <c r="N669" i="41"/>
  <c r="N668" i="41"/>
  <c r="N667" i="41"/>
  <c r="N666" i="41"/>
  <c r="N665" i="41"/>
  <c r="N664" i="41"/>
  <c r="N663" i="41"/>
  <c r="N662" i="41"/>
  <c r="N661" i="41"/>
  <c r="N660" i="41"/>
  <c r="N659" i="41"/>
  <c r="N658" i="41"/>
  <c r="N657" i="41"/>
  <c r="N656" i="41"/>
  <c r="N655" i="41"/>
  <c r="N654" i="41"/>
  <c r="N653" i="41"/>
  <c r="N652" i="41"/>
  <c r="N651" i="41"/>
  <c r="N650" i="41"/>
  <c r="N649" i="41"/>
  <c r="N648" i="41"/>
  <c r="N647" i="41"/>
  <c r="N646" i="41"/>
  <c r="N645" i="41"/>
  <c r="N644" i="41"/>
  <c r="N643" i="41"/>
  <c r="N642" i="41"/>
  <c r="N641" i="41"/>
  <c r="N640" i="41"/>
  <c r="N639" i="41"/>
  <c r="N638" i="41"/>
  <c r="N637" i="41"/>
  <c r="N636" i="41"/>
  <c r="N635" i="41"/>
  <c r="N634" i="41"/>
  <c r="N633" i="41"/>
  <c r="N632" i="41"/>
  <c r="N631" i="41"/>
  <c r="N630" i="41"/>
  <c r="N629" i="41"/>
  <c r="N628" i="41"/>
  <c r="N627" i="41"/>
  <c r="N626" i="41"/>
  <c r="N625" i="41"/>
  <c r="N624" i="41"/>
  <c r="N623" i="41"/>
  <c r="N622" i="41"/>
  <c r="N621" i="41"/>
  <c r="N620" i="41"/>
  <c r="N619" i="41"/>
  <c r="N618" i="41"/>
  <c r="N617" i="41"/>
  <c r="N616" i="41"/>
  <c r="N615" i="41"/>
  <c r="N614" i="41"/>
  <c r="N613" i="41"/>
  <c r="N612" i="41"/>
  <c r="N611" i="41"/>
  <c r="N610" i="41"/>
  <c r="N609" i="41"/>
  <c r="N608" i="41"/>
  <c r="N607" i="41"/>
  <c r="N606" i="41"/>
  <c r="N605" i="41"/>
  <c r="N604" i="41"/>
  <c r="N603" i="41"/>
  <c r="N602" i="41"/>
  <c r="N601" i="41"/>
  <c r="N600" i="41"/>
  <c r="N599" i="41"/>
  <c r="N598" i="41"/>
  <c r="N597" i="41"/>
  <c r="N596" i="41"/>
  <c r="N595" i="41"/>
  <c r="N594" i="41"/>
  <c r="N593" i="41"/>
  <c r="N592" i="41"/>
  <c r="N591" i="41"/>
  <c r="N590" i="41"/>
  <c r="N589" i="41"/>
  <c r="N588" i="41"/>
  <c r="N587" i="41"/>
  <c r="N586" i="41"/>
  <c r="N585" i="41"/>
  <c r="N584" i="41"/>
  <c r="N583" i="41"/>
  <c r="N582" i="41"/>
  <c r="N581" i="41"/>
  <c r="N580" i="41"/>
  <c r="N579" i="41"/>
  <c r="N578" i="41"/>
  <c r="N577" i="41"/>
  <c r="N576" i="41"/>
  <c r="N575" i="41"/>
  <c r="N574" i="41"/>
  <c r="N573" i="41"/>
  <c r="N572" i="41"/>
  <c r="N571" i="41"/>
  <c r="N570" i="41"/>
  <c r="N569" i="41"/>
  <c r="N568" i="41"/>
  <c r="N567" i="41"/>
  <c r="N566" i="41"/>
  <c r="N565" i="41"/>
  <c r="N564" i="41"/>
  <c r="N563" i="41"/>
  <c r="N562" i="41"/>
  <c r="N561" i="41"/>
  <c r="N560" i="41"/>
  <c r="N559" i="41"/>
  <c r="N558" i="41"/>
  <c r="N557" i="41"/>
  <c r="N556" i="41"/>
  <c r="N555" i="41"/>
  <c r="N554" i="41"/>
  <c r="N553" i="41"/>
  <c r="N552" i="41"/>
  <c r="N551" i="41"/>
  <c r="N550" i="41"/>
  <c r="N549" i="41"/>
  <c r="N548" i="41"/>
  <c r="N547" i="41"/>
  <c r="N546" i="41"/>
  <c r="N545" i="41"/>
  <c r="N544" i="41"/>
  <c r="N543" i="41"/>
  <c r="N542" i="41"/>
  <c r="N541" i="41"/>
  <c r="N540" i="41"/>
  <c r="N539" i="41"/>
  <c r="N538" i="41"/>
  <c r="N537" i="41"/>
  <c r="N536" i="41"/>
  <c r="N535" i="41"/>
  <c r="N534" i="41"/>
  <c r="N533" i="41"/>
  <c r="N532" i="41"/>
  <c r="N531" i="41"/>
  <c r="N530" i="41"/>
  <c r="N529" i="41"/>
  <c r="N528" i="41"/>
  <c r="N527" i="41"/>
  <c r="N526" i="41"/>
  <c r="N525" i="41"/>
  <c r="N524" i="41"/>
  <c r="N523" i="41"/>
  <c r="N522" i="41"/>
  <c r="N521" i="41"/>
  <c r="N520" i="41"/>
  <c r="N519" i="41"/>
  <c r="N518" i="41"/>
  <c r="N517" i="41"/>
  <c r="N516" i="41"/>
  <c r="N515" i="41"/>
  <c r="N514" i="41"/>
  <c r="N513" i="41"/>
  <c r="N512" i="41"/>
  <c r="N511" i="41"/>
  <c r="N510" i="41"/>
  <c r="N509" i="41"/>
  <c r="N508" i="41"/>
  <c r="N507" i="41"/>
  <c r="N506" i="41"/>
  <c r="N505" i="41"/>
  <c r="N504" i="41"/>
  <c r="N503" i="41"/>
  <c r="N502" i="41"/>
  <c r="N501" i="41"/>
  <c r="N500" i="41"/>
  <c r="N499" i="41"/>
  <c r="N498" i="41"/>
  <c r="N497" i="41"/>
  <c r="N496" i="41"/>
  <c r="N495" i="41"/>
  <c r="N494" i="41"/>
  <c r="N493" i="41"/>
  <c r="N492" i="41"/>
  <c r="N491" i="41"/>
  <c r="N490" i="41"/>
  <c r="N489" i="41"/>
  <c r="N488" i="41"/>
  <c r="N487" i="41"/>
  <c r="N486" i="41"/>
  <c r="N485" i="41"/>
  <c r="N484" i="41"/>
  <c r="N483" i="41"/>
  <c r="N482" i="41"/>
  <c r="N481" i="41"/>
  <c r="N480" i="41"/>
  <c r="N479" i="41"/>
  <c r="N478" i="41"/>
  <c r="N477" i="41"/>
  <c r="N476" i="41"/>
  <c r="N475" i="41"/>
  <c r="N474" i="41"/>
  <c r="N473" i="41"/>
  <c r="N472" i="41"/>
  <c r="N471" i="41"/>
  <c r="N470" i="41"/>
  <c r="N469" i="41"/>
  <c r="N468" i="41"/>
  <c r="N467" i="41"/>
  <c r="N466" i="41"/>
  <c r="N465" i="41"/>
  <c r="N464" i="41"/>
  <c r="N463" i="41"/>
  <c r="N462" i="41"/>
  <c r="N461" i="41"/>
  <c r="N460" i="41"/>
  <c r="N459" i="41"/>
  <c r="N458" i="41"/>
  <c r="N457" i="41"/>
  <c r="N456" i="41"/>
  <c r="N455" i="41"/>
  <c r="N454" i="41"/>
  <c r="N453" i="41"/>
  <c r="N452" i="41"/>
  <c r="N451" i="41"/>
  <c r="N450" i="41"/>
  <c r="N449" i="41"/>
  <c r="N448" i="41"/>
  <c r="N447" i="41"/>
  <c r="N446" i="41"/>
  <c r="N445" i="41"/>
  <c r="N444" i="41"/>
  <c r="N443" i="41"/>
  <c r="N442" i="41"/>
  <c r="N441" i="41"/>
  <c r="N440" i="41"/>
  <c r="N439" i="41"/>
  <c r="N438" i="41"/>
  <c r="N437" i="41"/>
  <c r="N436" i="41"/>
  <c r="N435" i="41"/>
  <c r="N434" i="41"/>
  <c r="N433" i="41"/>
  <c r="N432" i="41"/>
  <c r="N431" i="41"/>
  <c r="N430" i="41"/>
  <c r="N429" i="41"/>
  <c r="N428" i="41"/>
  <c r="N427" i="41"/>
  <c r="N426" i="41"/>
  <c r="N425" i="41"/>
  <c r="N424" i="41"/>
  <c r="N423" i="41"/>
  <c r="N422" i="41"/>
  <c r="N421" i="41"/>
  <c r="N420" i="41"/>
  <c r="N419" i="41"/>
  <c r="N418" i="41"/>
  <c r="N417" i="41"/>
  <c r="N416" i="41"/>
  <c r="N415" i="41"/>
  <c r="N414" i="41"/>
  <c r="N413" i="41"/>
  <c r="N412" i="41"/>
  <c r="N411" i="41"/>
  <c r="N410" i="41"/>
  <c r="N409" i="41"/>
  <c r="N408" i="41"/>
  <c r="N407" i="41"/>
  <c r="N406" i="41"/>
  <c r="N405" i="41"/>
  <c r="N404" i="41"/>
  <c r="N403" i="41"/>
  <c r="N402" i="41"/>
  <c r="N401" i="41"/>
  <c r="N400" i="41"/>
  <c r="N399" i="41"/>
  <c r="N398" i="41"/>
  <c r="N397" i="41"/>
  <c r="N396" i="41"/>
  <c r="N395" i="41"/>
  <c r="N394" i="41"/>
  <c r="N393" i="41"/>
  <c r="N392" i="41"/>
  <c r="N391" i="41"/>
  <c r="N390" i="41"/>
  <c r="N389" i="41"/>
  <c r="N388" i="41"/>
  <c r="N387" i="41"/>
  <c r="N386" i="41"/>
  <c r="N385" i="41"/>
  <c r="N384" i="41"/>
  <c r="N383" i="41"/>
  <c r="N382" i="41"/>
  <c r="N381" i="41"/>
  <c r="N380" i="41"/>
  <c r="N379" i="41"/>
  <c r="N378" i="41"/>
  <c r="N377" i="41"/>
  <c r="N376" i="41"/>
  <c r="N375" i="41"/>
  <c r="N374" i="41"/>
  <c r="N373" i="41"/>
  <c r="N372" i="41"/>
  <c r="N371" i="41"/>
  <c r="N370" i="41"/>
  <c r="N369" i="41"/>
  <c r="N368" i="41"/>
  <c r="N367" i="41"/>
  <c r="N366" i="41"/>
  <c r="N365" i="41"/>
  <c r="N364" i="41"/>
  <c r="N363" i="41"/>
  <c r="N362" i="41"/>
  <c r="N361" i="41"/>
  <c r="N360" i="41"/>
  <c r="N359" i="41"/>
  <c r="N358" i="41"/>
  <c r="N357" i="41"/>
  <c r="N356" i="41"/>
  <c r="N355" i="41"/>
  <c r="N354" i="41"/>
  <c r="N353" i="41"/>
  <c r="N352" i="41"/>
  <c r="N351" i="41"/>
  <c r="N350" i="41"/>
  <c r="N349" i="41"/>
  <c r="N348" i="41"/>
  <c r="N347" i="41"/>
  <c r="N346" i="41"/>
  <c r="N345" i="41"/>
  <c r="N344" i="41"/>
  <c r="N343" i="41"/>
  <c r="N342" i="41"/>
  <c r="N341" i="41"/>
  <c r="N340" i="41"/>
  <c r="N339" i="41"/>
  <c r="N338" i="41"/>
  <c r="N337" i="41"/>
  <c r="N336" i="41"/>
  <c r="N335" i="41"/>
  <c r="N334" i="41"/>
  <c r="N333" i="41"/>
  <c r="N332" i="41"/>
  <c r="N331" i="41"/>
  <c r="N330" i="41"/>
  <c r="N329" i="41"/>
  <c r="N328" i="41"/>
  <c r="N327" i="41"/>
  <c r="N326" i="41"/>
  <c r="N325" i="41"/>
  <c r="N324" i="41"/>
  <c r="N323" i="41"/>
  <c r="N322" i="41"/>
  <c r="N321" i="41"/>
  <c r="N320" i="41"/>
  <c r="N319" i="41"/>
  <c r="N318" i="41"/>
  <c r="N317" i="41"/>
  <c r="N316" i="41"/>
  <c r="N315" i="41"/>
  <c r="N314" i="41"/>
  <c r="N313" i="41"/>
  <c r="N312" i="41"/>
  <c r="N311" i="41"/>
  <c r="N310" i="41"/>
  <c r="N309" i="41"/>
  <c r="N308" i="41"/>
  <c r="N307" i="41"/>
  <c r="N306" i="41"/>
  <c r="N305" i="41"/>
  <c r="N304" i="41"/>
  <c r="N303" i="41"/>
  <c r="N302" i="41"/>
  <c r="N301" i="41"/>
  <c r="N300" i="41"/>
  <c r="N299" i="41"/>
  <c r="N298" i="41"/>
  <c r="N297" i="41"/>
  <c r="N296" i="41"/>
  <c r="N295" i="41"/>
  <c r="N294" i="41"/>
  <c r="N293" i="41"/>
  <c r="N292" i="41"/>
  <c r="N291" i="41"/>
  <c r="N290" i="41"/>
  <c r="N289" i="41"/>
  <c r="N288" i="41"/>
  <c r="N287" i="41"/>
  <c r="N286" i="41"/>
  <c r="N285" i="41"/>
  <c r="N284" i="41"/>
  <c r="N283" i="41"/>
  <c r="N282" i="41"/>
  <c r="N281" i="41"/>
  <c r="N280" i="41"/>
  <c r="N279" i="41"/>
  <c r="N278" i="41"/>
  <c r="N277" i="41"/>
  <c r="N276" i="41"/>
  <c r="N275" i="41"/>
  <c r="N274" i="41"/>
  <c r="N273" i="41"/>
  <c r="N272" i="41"/>
  <c r="N271" i="41"/>
  <c r="N270" i="41"/>
  <c r="N269" i="41"/>
  <c r="N268" i="41"/>
  <c r="N267" i="41"/>
  <c r="N266" i="41"/>
  <c r="N265" i="41"/>
  <c r="N264" i="41"/>
  <c r="N263" i="41"/>
  <c r="N262" i="41"/>
  <c r="N261" i="41"/>
  <c r="N260" i="41"/>
  <c r="N259" i="41"/>
  <c r="N258" i="41"/>
  <c r="N257" i="41"/>
  <c r="N256" i="41"/>
  <c r="N255" i="41"/>
  <c r="N254" i="41"/>
  <c r="N253" i="41"/>
  <c r="N252" i="41"/>
  <c r="N251" i="41"/>
  <c r="N250" i="41"/>
  <c r="N249" i="41"/>
  <c r="N248" i="41"/>
  <c r="N247" i="41"/>
  <c r="N246" i="41"/>
  <c r="N245" i="41"/>
  <c r="N244" i="41"/>
  <c r="N243" i="41"/>
  <c r="N242" i="41"/>
  <c r="N241" i="41"/>
  <c r="N240" i="41"/>
  <c r="N239" i="41"/>
  <c r="N238" i="41"/>
  <c r="N237" i="41"/>
  <c r="N236" i="41"/>
  <c r="N235" i="41"/>
  <c r="N234" i="41"/>
  <c r="N233" i="41"/>
  <c r="N232" i="41"/>
  <c r="N231" i="41"/>
  <c r="N230" i="41"/>
  <c r="N229" i="41"/>
  <c r="N228" i="41"/>
  <c r="N227" i="41"/>
  <c r="N226" i="41"/>
  <c r="N225" i="41"/>
  <c r="N224" i="41"/>
  <c r="N223" i="41"/>
  <c r="N222" i="41"/>
  <c r="N221" i="41"/>
  <c r="N220" i="41"/>
  <c r="N219" i="41"/>
  <c r="N218" i="41"/>
  <c r="N217" i="41"/>
  <c r="N216" i="41"/>
  <c r="N215" i="41"/>
  <c r="N214" i="41"/>
  <c r="N213" i="41"/>
  <c r="N212" i="41"/>
  <c r="N211" i="41"/>
  <c r="N210" i="41"/>
  <c r="N209" i="41"/>
  <c r="N208" i="41"/>
  <c r="N207" i="41"/>
  <c r="N206" i="41"/>
  <c r="N205" i="41"/>
  <c r="N204" i="41"/>
  <c r="N203" i="41"/>
  <c r="N202" i="41"/>
  <c r="N201" i="41"/>
  <c r="N200" i="41"/>
  <c r="N199" i="41"/>
  <c r="N198" i="41"/>
  <c r="N197" i="41"/>
  <c r="N196" i="41"/>
  <c r="N195" i="41"/>
  <c r="N194" i="41"/>
  <c r="N193" i="41"/>
  <c r="N192" i="41"/>
  <c r="N191" i="41"/>
  <c r="N190" i="41"/>
  <c r="N189" i="41"/>
  <c r="N188" i="41"/>
  <c r="N187" i="41"/>
  <c r="N186" i="41"/>
  <c r="N185" i="41"/>
  <c r="N184" i="41"/>
  <c r="N183" i="41"/>
  <c r="N182" i="41"/>
  <c r="N181" i="41"/>
  <c r="N180" i="41"/>
  <c r="N179" i="41"/>
  <c r="N178" i="41"/>
  <c r="N177" i="41"/>
  <c r="N176" i="41"/>
  <c r="N175" i="41"/>
  <c r="N174" i="41"/>
  <c r="N173" i="41"/>
  <c r="N172" i="41"/>
  <c r="N171" i="41"/>
  <c r="N170" i="41"/>
  <c r="N169" i="41"/>
  <c r="N168" i="41"/>
  <c r="N167" i="41"/>
  <c r="N166" i="41"/>
  <c r="N165" i="41"/>
  <c r="N164" i="41"/>
  <c r="N163" i="41"/>
  <c r="N162" i="41"/>
  <c r="N161" i="41"/>
  <c r="N160" i="41"/>
  <c r="N159" i="41"/>
  <c r="N158" i="41"/>
  <c r="N157" i="41"/>
  <c r="N156" i="41"/>
  <c r="N155" i="41"/>
  <c r="N154" i="41"/>
  <c r="N153" i="41"/>
  <c r="N152" i="41"/>
  <c r="N151" i="41"/>
  <c r="N150" i="41"/>
  <c r="N149" i="41"/>
  <c r="N148" i="41"/>
  <c r="N147" i="41"/>
  <c r="N146" i="41"/>
  <c r="N145" i="41"/>
  <c r="N144" i="41"/>
  <c r="N143" i="41"/>
  <c r="N142" i="41"/>
  <c r="N141" i="41"/>
  <c r="N140" i="41"/>
  <c r="N139" i="41"/>
  <c r="N138" i="41"/>
  <c r="N137" i="41"/>
  <c r="N136" i="41"/>
  <c r="N135" i="41"/>
  <c r="N134" i="41"/>
  <c r="N133" i="41"/>
  <c r="N132" i="41"/>
  <c r="N131" i="41"/>
  <c r="N130" i="41"/>
  <c r="N129" i="41"/>
  <c r="N128" i="41"/>
  <c r="N127" i="41"/>
  <c r="N126" i="41"/>
  <c r="N125" i="41"/>
  <c r="N124" i="41"/>
  <c r="N123" i="41"/>
  <c r="N122" i="41"/>
  <c r="N121" i="41"/>
  <c r="N120" i="41"/>
  <c r="N119" i="41"/>
  <c r="N118" i="41"/>
  <c r="N117" i="41"/>
  <c r="N116" i="41"/>
  <c r="N115" i="41"/>
  <c r="N114" i="41"/>
  <c r="N113" i="41"/>
  <c r="N112" i="41"/>
  <c r="N111" i="41"/>
  <c r="N110" i="41"/>
  <c r="N109" i="41"/>
  <c r="N108" i="41"/>
  <c r="N107" i="41"/>
  <c r="N106" i="41"/>
  <c r="N105" i="41"/>
  <c r="N104" i="41"/>
  <c r="N103" i="41"/>
  <c r="N102" i="41"/>
  <c r="N101" i="41"/>
  <c r="N100" i="41"/>
  <c r="N99" i="41"/>
  <c r="N98" i="41"/>
  <c r="N97" i="41"/>
  <c r="N96" i="41"/>
  <c r="N95" i="41"/>
  <c r="N94" i="41"/>
  <c r="N93" i="41"/>
  <c r="N92" i="41"/>
  <c r="N91" i="41"/>
  <c r="N90" i="41"/>
  <c r="N89" i="41"/>
  <c r="N88" i="41"/>
  <c r="N87" i="41"/>
  <c r="N86" i="41"/>
  <c r="N85" i="41"/>
  <c r="N84" i="41"/>
  <c r="N83" i="41"/>
  <c r="N82" i="41"/>
  <c r="N81" i="41"/>
  <c r="N80" i="41"/>
  <c r="N79" i="41"/>
  <c r="N78" i="41"/>
  <c r="N77" i="41"/>
  <c r="N76" i="41"/>
  <c r="N75" i="41"/>
  <c r="N74" i="41"/>
  <c r="N73" i="41"/>
  <c r="N72" i="41"/>
  <c r="N71" i="41"/>
  <c r="N70" i="41"/>
  <c r="N69" i="41"/>
  <c r="N68" i="41"/>
  <c r="N67" i="41"/>
  <c r="N66" i="41"/>
  <c r="N65" i="41"/>
  <c r="N64" i="41"/>
  <c r="N63" i="41"/>
  <c r="N62" i="41"/>
  <c r="N61" i="41"/>
  <c r="N60" i="41"/>
  <c r="N59" i="41"/>
  <c r="N58" i="41"/>
  <c r="N57" i="41"/>
  <c r="N56" i="41"/>
  <c r="N55" i="41"/>
  <c r="N54" i="41"/>
  <c r="N53" i="41"/>
  <c r="N52" i="41"/>
  <c r="N51" i="41"/>
  <c r="N50" i="41"/>
  <c r="N49" i="41"/>
  <c r="N48" i="41"/>
  <c r="N47" i="41"/>
  <c r="N46" i="41"/>
  <c r="N45" i="41"/>
  <c r="N44" i="41"/>
  <c r="N43" i="41"/>
  <c r="N42" i="41"/>
  <c r="N41" i="41"/>
  <c r="N40" i="41"/>
  <c r="N39" i="41"/>
  <c r="N38" i="41"/>
  <c r="N37" i="41"/>
  <c r="N36" i="41"/>
  <c r="N35" i="41"/>
  <c r="N34" i="41"/>
  <c r="N33" i="41"/>
  <c r="N32" i="41"/>
  <c r="N31" i="41"/>
  <c r="N30" i="41"/>
  <c r="N29" i="41"/>
  <c r="N28" i="41"/>
  <c r="N27" i="41"/>
  <c r="N26" i="41"/>
  <c r="N25" i="41"/>
  <c r="N24" i="41"/>
  <c r="N23" i="41"/>
  <c r="N22" i="41"/>
  <c r="N21" i="41"/>
  <c r="N20" i="41"/>
  <c r="N19" i="41"/>
  <c r="N18" i="41"/>
  <c r="N17" i="41"/>
  <c r="N16" i="41"/>
  <c r="N15" i="41"/>
  <c r="N14" i="41"/>
  <c r="N13" i="41"/>
  <c r="N12" i="41"/>
  <c r="N11" i="41"/>
  <c r="N10" i="41"/>
  <c r="N9" i="41"/>
  <c r="N8" i="41"/>
  <c r="N7" i="41"/>
  <c r="N6" i="41"/>
  <c r="N5" i="41"/>
  <c r="N4" i="41"/>
  <c r="N3" i="41"/>
  <c r="N7024" i="40"/>
  <c r="N7023" i="40"/>
  <c r="N7022" i="40"/>
  <c r="N7021" i="40"/>
  <c r="N7020" i="40"/>
  <c r="N7019" i="40"/>
  <c r="N7018" i="40"/>
  <c r="N7017" i="40"/>
  <c r="N7016" i="40"/>
  <c r="N7015" i="40"/>
  <c r="N7014" i="40"/>
  <c r="N7013" i="40"/>
  <c r="N7012" i="40"/>
  <c r="N7011" i="40"/>
  <c r="N7010" i="40"/>
  <c r="N7009" i="40"/>
  <c r="N7008" i="40"/>
  <c r="N7007" i="40"/>
  <c r="N7006" i="40"/>
  <c r="N7005" i="40"/>
  <c r="N7004" i="40"/>
  <c r="N7003" i="40"/>
  <c r="N7002" i="40"/>
  <c r="N7001" i="40"/>
  <c r="N7000" i="40"/>
  <c r="N6999" i="40"/>
  <c r="N6998" i="40"/>
  <c r="N6997" i="40"/>
  <c r="N6996" i="40"/>
  <c r="N6995" i="40"/>
  <c r="N6994" i="40"/>
  <c r="N6993" i="40"/>
  <c r="N6992" i="40"/>
  <c r="N6991" i="40"/>
  <c r="N6990" i="40"/>
  <c r="N6989" i="40"/>
  <c r="N6988" i="40"/>
  <c r="N6987" i="40"/>
  <c r="N6986" i="40"/>
  <c r="N6985" i="40"/>
  <c r="N6984" i="40"/>
  <c r="N6983" i="40"/>
  <c r="N6982" i="40"/>
  <c r="N6981" i="40"/>
  <c r="N6980" i="40"/>
  <c r="N6979" i="40"/>
  <c r="N6978" i="40"/>
  <c r="N6977" i="40"/>
  <c r="N6976" i="40"/>
  <c r="N6975" i="40"/>
  <c r="N6974" i="40"/>
  <c r="N6973" i="40"/>
  <c r="N6972" i="40"/>
  <c r="N6971" i="40"/>
  <c r="N6970" i="40"/>
  <c r="N6969" i="40"/>
  <c r="N6968" i="40"/>
  <c r="N6967" i="40"/>
  <c r="N6966" i="40"/>
  <c r="N6965" i="40"/>
  <c r="N6964" i="40"/>
  <c r="N6963" i="40"/>
  <c r="N6962" i="40"/>
  <c r="N6961" i="40"/>
  <c r="N6960" i="40"/>
  <c r="N6959" i="40"/>
  <c r="N6958" i="40"/>
  <c r="N6957" i="40"/>
  <c r="N6956" i="40"/>
  <c r="N6955" i="40"/>
  <c r="N6954" i="40"/>
  <c r="N6953" i="40"/>
  <c r="N6952" i="40"/>
  <c r="N6951" i="40"/>
  <c r="N6950" i="40"/>
  <c r="N6949" i="40"/>
  <c r="N6948" i="40"/>
  <c r="N6947" i="40"/>
  <c r="N6946" i="40"/>
  <c r="N6945" i="40"/>
  <c r="N6944" i="40"/>
  <c r="N6943" i="40"/>
  <c r="N6942" i="40"/>
  <c r="N6941" i="40"/>
  <c r="N6940" i="40"/>
  <c r="N6939" i="40"/>
  <c r="N6938" i="40"/>
  <c r="N6937" i="40"/>
  <c r="N6936" i="40"/>
  <c r="N6935" i="40"/>
  <c r="N6934" i="40"/>
  <c r="N6933" i="40"/>
  <c r="N6932" i="40"/>
  <c r="N6931" i="40"/>
  <c r="N6930" i="40"/>
  <c r="N6929" i="40"/>
  <c r="N6928" i="40"/>
  <c r="N6927" i="40"/>
  <c r="N6926" i="40"/>
  <c r="N6925" i="40"/>
  <c r="N6924" i="40"/>
  <c r="N6923" i="40"/>
  <c r="N6922" i="40"/>
  <c r="N6921" i="40"/>
  <c r="N6920" i="40"/>
  <c r="N6919" i="40"/>
  <c r="N6918" i="40"/>
  <c r="N6917" i="40"/>
  <c r="N6916" i="40"/>
  <c r="N6915" i="40"/>
  <c r="N6914" i="40"/>
  <c r="N6913" i="40"/>
  <c r="N6912" i="40"/>
  <c r="N6911" i="40"/>
  <c r="N6910" i="40"/>
  <c r="N6909" i="40"/>
  <c r="N6908" i="40"/>
  <c r="N6907" i="40"/>
  <c r="N6906" i="40"/>
  <c r="N6905" i="40"/>
  <c r="N6904" i="40"/>
  <c r="N6903" i="40"/>
  <c r="N6902" i="40"/>
  <c r="N6901" i="40"/>
  <c r="N6900" i="40"/>
  <c r="N6899" i="40"/>
  <c r="N6898" i="40"/>
  <c r="N6897" i="40"/>
  <c r="N6896" i="40"/>
  <c r="N6895" i="40"/>
  <c r="N6894" i="40"/>
  <c r="N6893" i="40"/>
  <c r="N6892" i="40"/>
  <c r="N6891" i="40"/>
  <c r="N6890" i="40"/>
  <c r="N6889" i="40"/>
  <c r="N6888" i="40"/>
  <c r="N6887" i="40"/>
  <c r="N6886" i="40"/>
  <c r="N6885" i="40"/>
  <c r="N6884" i="40"/>
  <c r="N6883" i="40"/>
  <c r="N6882" i="40"/>
  <c r="N6881" i="40"/>
  <c r="N6880" i="40"/>
  <c r="N6879" i="40"/>
  <c r="N6878" i="40"/>
  <c r="N6877" i="40"/>
  <c r="N6876" i="40"/>
  <c r="N6875" i="40"/>
  <c r="N6874" i="40"/>
  <c r="N6873" i="40"/>
  <c r="N6872" i="40"/>
  <c r="N6871" i="40"/>
  <c r="N6870" i="40"/>
  <c r="N6869" i="40"/>
  <c r="N6868" i="40"/>
  <c r="N6867" i="40"/>
  <c r="N6866" i="40"/>
  <c r="N6865" i="40"/>
  <c r="N6864" i="40"/>
  <c r="N6863" i="40"/>
  <c r="N6862" i="40"/>
  <c r="N6861" i="40"/>
  <c r="N6860" i="40"/>
  <c r="N6859" i="40"/>
  <c r="N6858" i="40"/>
  <c r="N6857" i="40"/>
  <c r="N6856" i="40"/>
  <c r="N6855" i="40"/>
  <c r="N6854" i="40"/>
  <c r="N6853" i="40"/>
  <c r="N6852" i="40"/>
  <c r="N6851" i="40"/>
  <c r="N6850" i="40"/>
  <c r="N6849" i="40"/>
  <c r="N6848" i="40"/>
  <c r="N6847" i="40"/>
  <c r="N6846" i="40"/>
  <c r="N6845" i="40"/>
  <c r="N6844" i="40"/>
  <c r="N6843" i="40"/>
  <c r="N6842" i="40"/>
  <c r="N6841" i="40"/>
  <c r="N6840" i="40"/>
  <c r="N6839" i="40"/>
  <c r="N6838" i="40"/>
  <c r="N6837" i="40"/>
  <c r="N6836" i="40"/>
  <c r="N6835" i="40"/>
  <c r="N6834" i="40"/>
  <c r="N6833" i="40"/>
  <c r="N6832" i="40"/>
  <c r="N6831" i="40"/>
  <c r="N6830" i="40"/>
  <c r="N6829" i="40"/>
  <c r="N6828" i="40"/>
  <c r="N6827" i="40"/>
  <c r="N6826" i="40"/>
  <c r="N6825" i="40"/>
  <c r="N6824" i="40"/>
  <c r="N6823" i="40"/>
  <c r="N6822" i="40"/>
  <c r="N6821" i="40"/>
  <c r="N6820" i="40"/>
  <c r="N6819" i="40"/>
  <c r="N6818" i="40"/>
  <c r="N6817" i="40"/>
  <c r="N6816" i="40"/>
  <c r="N6815" i="40"/>
  <c r="N6814" i="40"/>
  <c r="N6813" i="40"/>
  <c r="N6812" i="40"/>
  <c r="N6811" i="40"/>
  <c r="N6810" i="40"/>
  <c r="N6809" i="40"/>
  <c r="N6808" i="40"/>
  <c r="N6807" i="40"/>
  <c r="N6806" i="40"/>
  <c r="N6805" i="40"/>
  <c r="N6804" i="40"/>
  <c r="N6803" i="40"/>
  <c r="N6802" i="40"/>
  <c r="N6801" i="40"/>
  <c r="N6800" i="40"/>
  <c r="N6799" i="40"/>
  <c r="N6798" i="40"/>
  <c r="N6797" i="40"/>
  <c r="N6796" i="40"/>
  <c r="N6795" i="40"/>
  <c r="N6794" i="40"/>
  <c r="N6793" i="40"/>
  <c r="N6792" i="40"/>
  <c r="N6791" i="40"/>
  <c r="N6790" i="40"/>
  <c r="N6789" i="40"/>
  <c r="N6788" i="40"/>
  <c r="N6787" i="40"/>
  <c r="N6786" i="40"/>
  <c r="N6785" i="40"/>
  <c r="N6784" i="40"/>
  <c r="N6783" i="40"/>
  <c r="N6782" i="40"/>
  <c r="N6781" i="40"/>
  <c r="N6780" i="40"/>
  <c r="N6779" i="40"/>
  <c r="N6778" i="40"/>
  <c r="N6777" i="40"/>
  <c r="N6776" i="40"/>
  <c r="N6775" i="40"/>
  <c r="N6774" i="40"/>
  <c r="N6773" i="40"/>
  <c r="N6772" i="40"/>
  <c r="N6771" i="40"/>
  <c r="N6770" i="40"/>
  <c r="N6769" i="40"/>
  <c r="N6768" i="40"/>
  <c r="N6767" i="40"/>
  <c r="N6766" i="40"/>
  <c r="N6765" i="40"/>
  <c r="N6764" i="40"/>
  <c r="N6763" i="40"/>
  <c r="N6762" i="40"/>
  <c r="N6761" i="40"/>
  <c r="N6760" i="40"/>
  <c r="N6759" i="40"/>
  <c r="N6758" i="40"/>
  <c r="N6757" i="40"/>
  <c r="N6756" i="40"/>
  <c r="N6755" i="40"/>
  <c r="N6754" i="40"/>
  <c r="N6753" i="40"/>
  <c r="N6752" i="40"/>
  <c r="N6751" i="40"/>
  <c r="N6750" i="40"/>
  <c r="N6749" i="40"/>
  <c r="N6748" i="40"/>
  <c r="N6747" i="40"/>
  <c r="N6746" i="40"/>
  <c r="N6745" i="40"/>
  <c r="N6744" i="40"/>
  <c r="N6743" i="40"/>
  <c r="N6742" i="40"/>
  <c r="N6741" i="40"/>
  <c r="N6740" i="40"/>
  <c r="N6739" i="40"/>
  <c r="N6738" i="40"/>
  <c r="N6737" i="40"/>
  <c r="N6736" i="40"/>
  <c r="N6735" i="40"/>
  <c r="N6734" i="40"/>
  <c r="N6733" i="40"/>
  <c r="N6732" i="40"/>
  <c r="N6731" i="40"/>
  <c r="N6730" i="40"/>
  <c r="N6729" i="40"/>
  <c r="N6728" i="40"/>
  <c r="N6727" i="40"/>
  <c r="N6726" i="40"/>
  <c r="N6725" i="40"/>
  <c r="N6724" i="40"/>
  <c r="N6723" i="40"/>
  <c r="N6722" i="40"/>
  <c r="N6721" i="40"/>
  <c r="N6720" i="40"/>
  <c r="N6719" i="40"/>
  <c r="N6718" i="40"/>
  <c r="N6717" i="40"/>
  <c r="N6716" i="40"/>
  <c r="N6715" i="40"/>
  <c r="N6714" i="40"/>
  <c r="N6713" i="40"/>
  <c r="N6712" i="40"/>
  <c r="N6711" i="40"/>
  <c r="N6710" i="40"/>
  <c r="N6709" i="40"/>
  <c r="N6708" i="40"/>
  <c r="N6707" i="40"/>
  <c r="N6706" i="40"/>
  <c r="N6705" i="40"/>
  <c r="N6704" i="40"/>
  <c r="N6703" i="40"/>
  <c r="N6702" i="40"/>
  <c r="N6701" i="40"/>
  <c r="N6700" i="40"/>
  <c r="N6699" i="40"/>
  <c r="N6698" i="40"/>
  <c r="N6697" i="40"/>
  <c r="N6696" i="40"/>
  <c r="N6695" i="40"/>
  <c r="N6694" i="40"/>
  <c r="N6693" i="40"/>
  <c r="N6692" i="40"/>
  <c r="N6691" i="40"/>
  <c r="N6690" i="40"/>
  <c r="N6689" i="40"/>
  <c r="N6688" i="40"/>
  <c r="N6687" i="40"/>
  <c r="N6686" i="40"/>
  <c r="N6685" i="40"/>
  <c r="N6684" i="40"/>
  <c r="N6683" i="40"/>
  <c r="N6682" i="40"/>
  <c r="N6681" i="40"/>
  <c r="N6680" i="40"/>
  <c r="N6679" i="40"/>
  <c r="N6678" i="40"/>
  <c r="N6677" i="40"/>
  <c r="N6676" i="40"/>
  <c r="N6675" i="40"/>
  <c r="N6674" i="40"/>
  <c r="N6673" i="40"/>
  <c r="N6672" i="40"/>
  <c r="N6671" i="40"/>
  <c r="N6670" i="40"/>
  <c r="N6669" i="40"/>
  <c r="N6668" i="40"/>
  <c r="N6667" i="40"/>
  <c r="N6666" i="40"/>
  <c r="N6665" i="40"/>
  <c r="N6664" i="40"/>
  <c r="N6663" i="40"/>
  <c r="N6662" i="40"/>
  <c r="N6661" i="40"/>
  <c r="N6660" i="40"/>
  <c r="N6659" i="40"/>
  <c r="N6658" i="40"/>
  <c r="N6657" i="40"/>
  <c r="N6656" i="40"/>
  <c r="N6655" i="40"/>
  <c r="N6654" i="40"/>
  <c r="N6653" i="40"/>
  <c r="N6652" i="40"/>
  <c r="N6651" i="40"/>
  <c r="N6650" i="40"/>
  <c r="N6649" i="40"/>
  <c r="N6648" i="40"/>
  <c r="N6647" i="40"/>
  <c r="N6646" i="40"/>
  <c r="N6645" i="40"/>
  <c r="N6644" i="40"/>
  <c r="N6643" i="40"/>
  <c r="N6642" i="40"/>
  <c r="N6641" i="40"/>
  <c r="N6640" i="40"/>
  <c r="N6639" i="40"/>
  <c r="N6638" i="40"/>
  <c r="N6637" i="40"/>
  <c r="N6636" i="40"/>
  <c r="N6635" i="40"/>
  <c r="N6634" i="40"/>
  <c r="N6633" i="40"/>
  <c r="N6632" i="40"/>
  <c r="N6631" i="40"/>
  <c r="N6630" i="40"/>
  <c r="N6629" i="40"/>
  <c r="N6628" i="40"/>
  <c r="N6627" i="40"/>
  <c r="N6626" i="40"/>
  <c r="N6625" i="40"/>
  <c r="N6624" i="40"/>
  <c r="N6623" i="40"/>
  <c r="N6622" i="40"/>
  <c r="N6621" i="40"/>
  <c r="N6620" i="40"/>
  <c r="N6619" i="40"/>
  <c r="N6618" i="40"/>
  <c r="N6617" i="40"/>
  <c r="N6616" i="40"/>
  <c r="N6615" i="40"/>
  <c r="N6614" i="40"/>
  <c r="N6613" i="40"/>
  <c r="N6612" i="40"/>
  <c r="N6611" i="40"/>
  <c r="N6610" i="40"/>
  <c r="N6609" i="40"/>
  <c r="N6608" i="40"/>
  <c r="N6607" i="40"/>
  <c r="N6606" i="40"/>
  <c r="N6605" i="40"/>
  <c r="N6604" i="40"/>
  <c r="N6603" i="40"/>
  <c r="N6602" i="40"/>
  <c r="N6601" i="40"/>
  <c r="N6600" i="40"/>
  <c r="N6599" i="40"/>
  <c r="N6598" i="40"/>
  <c r="N6597" i="40"/>
  <c r="N6596" i="40"/>
  <c r="N6595" i="40"/>
  <c r="N6594" i="40"/>
  <c r="N6593" i="40"/>
  <c r="N6592" i="40"/>
  <c r="N6591" i="40"/>
  <c r="N6590" i="40"/>
  <c r="N6589" i="40"/>
  <c r="N6588" i="40"/>
  <c r="N6587" i="40"/>
  <c r="N6586" i="40"/>
  <c r="N6585" i="40"/>
  <c r="N6584" i="40"/>
  <c r="N6583" i="40"/>
  <c r="N6582" i="40"/>
  <c r="N6581" i="40"/>
  <c r="N6580" i="40"/>
  <c r="N6579" i="40"/>
  <c r="N6578" i="40"/>
  <c r="N6577" i="40"/>
  <c r="N6576" i="40"/>
  <c r="N6575" i="40"/>
  <c r="N6574" i="40"/>
  <c r="N6573" i="40"/>
  <c r="N6572" i="40"/>
  <c r="N6571" i="40"/>
  <c r="N6570" i="40"/>
  <c r="N6569" i="40"/>
  <c r="N6568" i="40"/>
  <c r="N6567" i="40"/>
  <c r="N6566" i="40"/>
  <c r="N6565" i="40"/>
  <c r="N6564" i="40"/>
  <c r="N6563" i="40"/>
  <c r="N6562" i="40"/>
  <c r="N6561" i="40"/>
  <c r="N6560" i="40"/>
  <c r="N6559" i="40"/>
  <c r="N6558" i="40"/>
  <c r="N6557" i="40"/>
  <c r="N6556" i="40"/>
  <c r="N6555" i="40"/>
  <c r="N6554" i="40"/>
  <c r="N6553" i="40"/>
  <c r="N6552" i="40"/>
  <c r="N6551" i="40"/>
  <c r="N6550" i="40"/>
  <c r="N6549" i="40"/>
  <c r="N6548" i="40"/>
  <c r="N6547" i="40"/>
  <c r="N6546" i="40"/>
  <c r="N6545" i="40"/>
  <c r="N6544" i="40"/>
  <c r="N6543" i="40"/>
  <c r="N6542" i="40"/>
  <c r="N6541" i="40"/>
  <c r="N6540" i="40"/>
  <c r="N6539" i="40"/>
  <c r="N6538" i="40"/>
  <c r="N6537" i="40"/>
  <c r="N6536" i="40"/>
  <c r="N6535" i="40"/>
  <c r="N6534" i="40"/>
  <c r="N6533" i="40"/>
  <c r="N6532" i="40"/>
  <c r="N6531" i="40"/>
  <c r="N6530" i="40"/>
  <c r="N6529" i="40"/>
  <c r="N6528" i="40"/>
  <c r="N6527" i="40"/>
  <c r="N6526" i="40"/>
  <c r="N6525" i="40"/>
  <c r="N6524" i="40"/>
  <c r="N6523" i="40"/>
  <c r="N6522" i="40"/>
  <c r="N6521" i="40"/>
  <c r="N6520" i="40"/>
  <c r="N6519" i="40"/>
  <c r="N6518" i="40"/>
  <c r="N6517" i="40"/>
  <c r="N6516" i="40"/>
  <c r="N6515" i="40"/>
  <c r="N6514" i="40"/>
  <c r="N6513" i="40"/>
  <c r="N6512" i="40"/>
  <c r="N6511" i="40"/>
  <c r="N6510" i="40"/>
  <c r="N6509" i="40"/>
  <c r="N6508" i="40"/>
  <c r="N6507" i="40"/>
  <c r="N6506" i="40"/>
  <c r="N6505" i="40"/>
  <c r="N6504" i="40"/>
  <c r="N6503" i="40"/>
  <c r="N6502" i="40"/>
  <c r="N6501" i="40"/>
  <c r="N6500" i="40"/>
  <c r="N6499" i="40"/>
  <c r="N6498" i="40"/>
  <c r="N6497" i="40"/>
  <c r="N6496" i="40"/>
  <c r="N6495" i="40"/>
  <c r="N6494" i="40"/>
  <c r="N6493" i="40"/>
  <c r="N6492" i="40"/>
  <c r="N6491" i="40"/>
  <c r="N6490" i="40"/>
  <c r="N6489" i="40"/>
  <c r="N6488" i="40"/>
  <c r="N6487" i="40"/>
  <c r="N6486" i="40"/>
  <c r="N6485" i="40"/>
  <c r="N6484" i="40"/>
  <c r="N6483" i="40"/>
  <c r="N6482" i="40"/>
  <c r="N6481" i="40"/>
  <c r="N6480" i="40"/>
  <c r="N6479" i="40"/>
  <c r="N6478" i="40"/>
  <c r="N6477" i="40"/>
  <c r="N6476" i="40"/>
  <c r="N6475" i="40"/>
  <c r="N6474" i="40"/>
  <c r="N6473" i="40"/>
  <c r="N6472" i="40"/>
  <c r="N6471" i="40"/>
  <c r="N6470" i="40"/>
  <c r="N6469" i="40"/>
  <c r="N6468" i="40"/>
  <c r="N6467" i="40"/>
  <c r="N6466" i="40"/>
  <c r="N6465" i="40"/>
  <c r="N6464" i="40"/>
  <c r="N6463" i="40"/>
  <c r="N6462" i="40"/>
  <c r="N6461" i="40"/>
  <c r="N6460" i="40"/>
  <c r="N6459" i="40"/>
  <c r="N6458" i="40"/>
  <c r="N6457" i="40"/>
  <c r="N6456" i="40"/>
  <c r="N6455" i="40"/>
  <c r="N6454" i="40"/>
  <c r="N6453" i="40"/>
  <c r="N6452" i="40"/>
  <c r="N6451" i="40"/>
  <c r="N6450" i="40"/>
  <c r="N6449" i="40"/>
  <c r="N6448" i="40"/>
  <c r="N6447" i="40"/>
  <c r="N6446" i="40"/>
  <c r="N6445" i="40"/>
  <c r="N6444" i="40"/>
  <c r="N6443" i="40"/>
  <c r="N6442" i="40"/>
  <c r="N6441" i="40"/>
  <c r="N6440" i="40"/>
  <c r="N6439" i="40"/>
  <c r="N6438" i="40"/>
  <c r="N6437" i="40"/>
  <c r="N6436" i="40"/>
  <c r="N6435" i="40"/>
  <c r="N6434" i="40"/>
  <c r="N6433" i="40"/>
  <c r="N6432" i="40"/>
  <c r="N6431" i="40"/>
  <c r="N6430" i="40"/>
  <c r="N6429" i="40"/>
  <c r="N6428" i="40"/>
  <c r="N6427" i="40"/>
  <c r="N6426" i="40"/>
  <c r="N6425" i="40"/>
  <c r="N6424" i="40"/>
  <c r="N6423" i="40"/>
  <c r="N6422" i="40"/>
  <c r="N6421" i="40"/>
  <c r="N6420" i="40"/>
  <c r="N6419" i="40"/>
  <c r="N6418" i="40"/>
  <c r="N6417" i="40"/>
  <c r="N6416" i="40"/>
  <c r="N6415" i="40"/>
  <c r="N6414" i="40"/>
  <c r="N6413" i="40"/>
  <c r="N6412" i="40"/>
  <c r="N6411" i="40"/>
  <c r="N6410" i="40"/>
  <c r="N6409" i="40"/>
  <c r="N6408" i="40"/>
  <c r="N6407" i="40"/>
  <c r="N6406" i="40"/>
  <c r="N6405" i="40"/>
  <c r="N6404" i="40"/>
  <c r="N6403" i="40"/>
  <c r="N6402" i="40"/>
  <c r="N6401" i="40"/>
  <c r="N6400" i="40"/>
  <c r="N6399" i="40"/>
  <c r="N6398" i="40"/>
  <c r="N6397" i="40"/>
  <c r="N6396" i="40"/>
  <c r="N6395" i="40"/>
  <c r="N6394" i="40"/>
  <c r="N6393" i="40"/>
  <c r="N6392" i="40"/>
  <c r="N6391" i="40"/>
  <c r="N6390" i="40"/>
  <c r="N6389" i="40"/>
  <c r="N6388" i="40"/>
  <c r="N6387" i="40"/>
  <c r="N6386" i="40"/>
  <c r="N6385" i="40"/>
  <c r="N6384" i="40"/>
  <c r="N6383" i="40"/>
  <c r="N6382" i="40"/>
  <c r="N6381" i="40"/>
  <c r="N6380" i="40"/>
  <c r="N6379" i="40"/>
  <c r="N6378" i="40"/>
  <c r="N6377" i="40"/>
  <c r="N6376" i="40"/>
  <c r="N6375" i="40"/>
  <c r="N6374" i="40"/>
  <c r="N6373" i="40"/>
  <c r="N6372" i="40"/>
  <c r="N6371" i="40"/>
  <c r="N6370" i="40"/>
  <c r="N6369" i="40"/>
  <c r="N6368" i="40"/>
  <c r="N6367" i="40"/>
  <c r="N6366" i="40"/>
  <c r="N6365" i="40"/>
  <c r="N6364" i="40"/>
  <c r="N6363" i="40"/>
  <c r="N6362" i="40"/>
  <c r="N6361" i="40"/>
  <c r="N6360" i="40"/>
  <c r="N6359" i="40"/>
  <c r="N6358" i="40"/>
  <c r="N6357" i="40"/>
  <c r="N6356" i="40"/>
  <c r="N6355" i="40"/>
  <c r="N6354" i="40"/>
  <c r="N6353" i="40"/>
  <c r="N6352" i="40"/>
  <c r="N6351" i="40"/>
  <c r="N6350" i="40"/>
  <c r="N6349" i="40"/>
  <c r="N6348" i="40"/>
  <c r="N6347" i="40"/>
  <c r="N6346" i="40"/>
  <c r="N6345" i="40"/>
  <c r="N6344" i="40"/>
  <c r="N6343" i="40"/>
  <c r="N6342" i="40"/>
  <c r="N6341" i="40"/>
  <c r="N6340" i="40"/>
  <c r="N6339" i="40"/>
  <c r="N6338" i="40"/>
  <c r="N6337" i="40"/>
  <c r="N6336" i="40"/>
  <c r="N6335" i="40"/>
  <c r="N6334" i="40"/>
  <c r="N6333" i="40"/>
  <c r="N6332" i="40"/>
  <c r="N6331" i="40"/>
  <c r="N6330" i="40"/>
  <c r="N6329" i="40"/>
  <c r="N6328" i="40"/>
  <c r="N6327" i="40"/>
  <c r="N6326" i="40"/>
  <c r="N6325" i="40"/>
  <c r="N6324" i="40"/>
  <c r="N6323" i="40"/>
  <c r="N6322" i="40"/>
  <c r="N6321" i="40"/>
  <c r="N6320" i="40"/>
  <c r="N6319" i="40"/>
  <c r="N6318" i="40"/>
  <c r="N6317" i="40"/>
  <c r="N6316" i="40"/>
  <c r="N6315" i="40"/>
  <c r="N6314" i="40"/>
  <c r="N6313" i="40"/>
  <c r="N6312" i="40"/>
  <c r="N6311" i="40"/>
  <c r="N6310" i="40"/>
  <c r="N6309" i="40"/>
  <c r="N6308" i="40"/>
  <c r="N6307" i="40"/>
  <c r="N6306" i="40"/>
  <c r="N6305" i="40"/>
  <c r="N6304" i="40"/>
  <c r="N6303" i="40"/>
  <c r="N6302" i="40"/>
  <c r="N6301" i="40"/>
  <c r="N6300" i="40"/>
  <c r="N6299" i="40"/>
  <c r="N6298" i="40"/>
  <c r="N6297" i="40"/>
  <c r="N6296" i="40"/>
  <c r="N6295" i="40"/>
  <c r="N6294" i="40"/>
  <c r="N6293" i="40"/>
  <c r="N6292" i="40"/>
  <c r="N6291" i="40"/>
  <c r="N6290" i="40"/>
  <c r="N6289" i="40"/>
  <c r="N6288" i="40"/>
  <c r="N6287" i="40"/>
  <c r="N6286" i="40"/>
  <c r="N6285" i="40"/>
  <c r="N6284" i="40"/>
  <c r="N6283" i="40"/>
  <c r="N6282" i="40"/>
  <c r="N6281" i="40"/>
  <c r="N6280" i="40"/>
  <c r="N6279" i="40"/>
  <c r="N6278" i="40"/>
  <c r="N6277" i="40"/>
  <c r="N6276" i="40"/>
  <c r="N6275" i="40"/>
  <c r="N6274" i="40"/>
  <c r="N6273" i="40"/>
  <c r="N6272" i="40"/>
  <c r="N6271" i="40"/>
  <c r="N6270" i="40"/>
  <c r="N6269" i="40"/>
  <c r="N6268" i="40"/>
  <c r="N6267" i="40"/>
  <c r="N6266" i="40"/>
  <c r="N6265" i="40"/>
  <c r="N6264" i="40"/>
  <c r="N6263" i="40"/>
  <c r="N6262" i="40"/>
  <c r="N6261" i="40"/>
  <c r="N6260" i="40"/>
  <c r="N6259" i="40"/>
  <c r="N6258" i="40"/>
  <c r="N6257" i="40"/>
  <c r="N6256" i="40"/>
  <c r="N6255" i="40"/>
  <c r="N6254" i="40"/>
  <c r="N6253" i="40"/>
  <c r="N6252" i="40"/>
  <c r="N6251" i="40"/>
  <c r="N6250" i="40"/>
  <c r="N6249" i="40"/>
  <c r="N6248" i="40"/>
  <c r="N6247" i="40"/>
  <c r="N6246" i="40"/>
  <c r="N6245" i="40"/>
  <c r="N6244" i="40"/>
  <c r="N6243" i="40"/>
  <c r="N6242" i="40"/>
  <c r="N6241" i="40"/>
  <c r="N6240" i="40"/>
  <c r="N6239" i="40"/>
  <c r="N6238" i="40"/>
  <c r="N6237" i="40"/>
  <c r="N6236" i="40"/>
  <c r="N6235" i="40"/>
  <c r="N6234" i="40"/>
  <c r="N6233" i="40"/>
  <c r="N6232" i="40"/>
  <c r="N6231" i="40"/>
  <c r="N6230" i="40"/>
  <c r="N6229" i="40"/>
  <c r="N6228" i="40"/>
  <c r="N6227" i="40"/>
  <c r="N6226" i="40"/>
  <c r="N6225" i="40"/>
  <c r="N6224" i="40"/>
  <c r="N6223" i="40"/>
  <c r="N6222" i="40"/>
  <c r="N6221" i="40"/>
  <c r="N6220" i="40"/>
  <c r="N6219" i="40"/>
  <c r="N6218" i="40"/>
  <c r="N6217" i="40"/>
  <c r="N6216" i="40"/>
  <c r="N6215" i="40"/>
  <c r="N6214" i="40"/>
  <c r="N6213" i="40"/>
  <c r="N6212" i="40"/>
  <c r="N6211" i="40"/>
  <c r="N6210" i="40"/>
  <c r="N6209" i="40"/>
  <c r="N6208" i="40"/>
  <c r="N6207" i="40"/>
  <c r="N6206" i="40"/>
  <c r="N6205" i="40"/>
  <c r="N6204" i="40"/>
  <c r="N6203" i="40"/>
  <c r="N6202" i="40"/>
  <c r="N6201" i="40"/>
  <c r="N6200" i="40"/>
  <c r="N6199" i="40"/>
  <c r="N6198" i="40"/>
  <c r="N6197" i="40"/>
  <c r="N6196" i="40"/>
  <c r="N6195" i="40"/>
  <c r="N6194" i="40"/>
  <c r="N6193" i="40"/>
  <c r="N6192" i="40"/>
  <c r="N6191" i="40"/>
  <c r="N6190" i="40"/>
  <c r="N6189" i="40"/>
  <c r="N6188" i="40"/>
  <c r="N6187" i="40"/>
  <c r="N6186" i="40"/>
  <c r="N6185" i="40"/>
  <c r="N6184" i="40"/>
  <c r="N6183" i="40"/>
  <c r="N6182" i="40"/>
  <c r="N6181" i="40"/>
  <c r="N6180" i="40"/>
  <c r="N6179" i="40"/>
  <c r="N6178" i="40"/>
  <c r="N6177" i="40"/>
  <c r="N6176" i="40"/>
  <c r="N6175" i="40"/>
  <c r="N6174" i="40"/>
  <c r="N6173" i="40"/>
  <c r="N6172" i="40"/>
  <c r="N6171" i="40"/>
  <c r="N6170" i="40"/>
  <c r="N6169" i="40"/>
  <c r="N6168" i="40"/>
  <c r="N6167" i="40"/>
  <c r="N6166" i="40"/>
  <c r="N6165" i="40"/>
  <c r="N6164" i="40"/>
  <c r="N6163" i="40"/>
  <c r="N6162" i="40"/>
  <c r="N6161" i="40"/>
  <c r="N6160" i="40"/>
  <c r="N6159" i="40"/>
  <c r="N6158" i="40"/>
  <c r="N6157" i="40"/>
  <c r="N6156" i="40"/>
  <c r="N6155" i="40"/>
  <c r="N6154" i="40"/>
  <c r="N6153" i="40"/>
  <c r="N6152" i="40"/>
  <c r="N6151" i="40"/>
  <c r="N6150" i="40"/>
  <c r="N6149" i="40"/>
  <c r="N6148" i="40"/>
  <c r="N6147" i="40"/>
  <c r="N6146" i="40"/>
  <c r="N6145" i="40"/>
  <c r="N6144" i="40"/>
  <c r="N6143" i="40"/>
  <c r="N6142" i="40"/>
  <c r="N6141" i="40"/>
  <c r="N6140" i="40"/>
  <c r="N6139" i="40"/>
  <c r="N6138" i="40"/>
  <c r="N6137" i="40"/>
  <c r="N6136" i="40"/>
  <c r="N6135" i="40"/>
  <c r="N6134" i="40"/>
  <c r="N6133" i="40"/>
  <c r="N6132" i="40"/>
  <c r="N6131" i="40"/>
  <c r="N6130" i="40"/>
  <c r="N6129" i="40"/>
  <c r="N6128" i="40"/>
  <c r="N6127" i="40"/>
  <c r="N6126" i="40"/>
  <c r="N6125" i="40"/>
  <c r="N6124" i="40"/>
  <c r="N6123" i="40"/>
  <c r="N6122" i="40"/>
  <c r="N6121" i="40"/>
  <c r="N6120" i="40"/>
  <c r="N6119" i="40"/>
  <c r="N6118" i="40"/>
  <c r="N6117" i="40"/>
  <c r="N6116" i="40"/>
  <c r="N6115" i="40"/>
  <c r="N6114" i="40"/>
  <c r="N6113" i="40"/>
  <c r="N6112" i="40"/>
  <c r="N6111" i="40"/>
  <c r="N6110" i="40"/>
  <c r="N6109" i="40"/>
  <c r="N6108" i="40"/>
  <c r="N6107" i="40"/>
  <c r="N6106" i="40"/>
  <c r="N6105" i="40"/>
  <c r="N6104" i="40"/>
  <c r="N6103" i="40"/>
  <c r="N6102" i="40"/>
  <c r="N6101" i="40"/>
  <c r="N6100" i="40"/>
  <c r="N6099" i="40"/>
  <c r="N6098" i="40"/>
  <c r="N6097" i="40"/>
  <c r="N6096" i="40"/>
  <c r="N6095" i="40"/>
  <c r="N6094" i="40"/>
  <c r="N6093" i="40"/>
  <c r="N6092" i="40"/>
  <c r="N6091" i="40"/>
  <c r="N6090" i="40"/>
  <c r="N6089" i="40"/>
  <c r="N6088" i="40"/>
  <c r="N6087" i="40"/>
  <c r="N6086" i="40"/>
  <c r="N6085" i="40"/>
  <c r="N6084" i="40"/>
  <c r="N6083" i="40"/>
  <c r="N6082" i="40"/>
  <c r="N6081" i="40"/>
  <c r="N6080" i="40"/>
  <c r="N6079" i="40"/>
  <c r="N6078" i="40"/>
  <c r="N6077" i="40"/>
  <c r="N6076" i="40"/>
  <c r="N6075" i="40"/>
  <c r="N6074" i="40"/>
  <c r="N6073" i="40"/>
  <c r="N6072" i="40"/>
  <c r="N6071" i="40"/>
  <c r="N6070" i="40"/>
  <c r="N6069" i="40"/>
  <c r="N6068" i="40"/>
  <c r="N6067" i="40"/>
  <c r="N6066" i="40"/>
  <c r="N6065" i="40"/>
  <c r="N6064" i="40"/>
  <c r="N6063" i="40"/>
  <c r="N6062" i="40"/>
  <c r="N6061" i="40"/>
  <c r="N6060" i="40"/>
  <c r="N6059" i="40"/>
  <c r="N6058" i="40"/>
  <c r="N6057" i="40"/>
  <c r="N6056" i="40"/>
  <c r="N6055" i="40"/>
  <c r="N6054" i="40"/>
  <c r="N6053" i="40"/>
  <c r="N6052" i="40"/>
  <c r="N6051" i="40"/>
  <c r="N6050" i="40"/>
  <c r="N6049" i="40"/>
  <c r="N6048" i="40"/>
  <c r="N6047" i="40"/>
  <c r="N6046" i="40"/>
  <c r="N6045" i="40"/>
  <c r="N6044" i="40"/>
  <c r="N6043" i="40"/>
  <c r="N6042" i="40"/>
  <c r="N6041" i="40"/>
  <c r="N6040" i="40"/>
  <c r="N6039" i="40"/>
  <c r="N6038" i="40"/>
  <c r="N6037" i="40"/>
  <c r="N6036" i="40"/>
  <c r="N6035" i="40"/>
  <c r="N6034" i="40"/>
  <c r="N6033" i="40"/>
  <c r="N6032" i="40"/>
  <c r="N6031" i="40"/>
  <c r="N6030" i="40"/>
  <c r="N6029" i="40"/>
  <c r="N6028" i="40"/>
  <c r="N6027" i="40"/>
  <c r="N6026" i="40"/>
  <c r="N6025" i="40"/>
  <c r="N6024" i="40"/>
  <c r="N6023" i="40"/>
  <c r="N6022" i="40"/>
  <c r="N6021" i="40"/>
  <c r="N6020" i="40"/>
  <c r="N6019" i="40"/>
  <c r="N6018" i="40"/>
  <c r="N6017" i="40"/>
  <c r="N6016" i="40"/>
  <c r="N6015" i="40"/>
  <c r="N6014" i="40"/>
  <c r="N6013" i="40"/>
  <c r="N6012" i="40"/>
  <c r="N6011" i="40"/>
  <c r="N6010" i="40"/>
  <c r="N6009" i="40"/>
  <c r="N6008" i="40"/>
  <c r="N6007" i="40"/>
  <c r="N6006" i="40"/>
  <c r="N6005" i="40"/>
  <c r="N6004" i="40"/>
  <c r="N6003" i="40"/>
  <c r="N6002" i="40"/>
  <c r="N6001" i="40"/>
  <c r="N6000" i="40"/>
  <c r="N5999" i="40"/>
  <c r="N5998" i="40"/>
  <c r="N5997" i="40"/>
  <c r="N5996" i="40"/>
  <c r="N5995" i="40"/>
  <c r="N5994" i="40"/>
  <c r="N5993" i="40"/>
  <c r="N5992" i="40"/>
  <c r="N5991" i="40"/>
  <c r="N5990" i="40"/>
  <c r="N5989" i="40"/>
  <c r="N5988" i="40"/>
  <c r="N5987" i="40"/>
  <c r="N5986" i="40"/>
  <c r="N5985" i="40"/>
  <c r="N5984" i="40"/>
  <c r="N5983" i="40"/>
  <c r="N5982" i="40"/>
  <c r="N5981" i="40"/>
  <c r="N5980" i="40"/>
  <c r="N5979" i="40"/>
  <c r="N5978" i="40"/>
  <c r="N5977" i="40"/>
  <c r="N5976" i="40"/>
  <c r="N5975" i="40"/>
  <c r="N5974" i="40"/>
  <c r="N5973" i="40"/>
  <c r="N5972" i="40"/>
  <c r="N5971" i="40"/>
  <c r="N5970" i="40"/>
  <c r="N5969" i="40"/>
  <c r="N5968" i="40"/>
  <c r="N5967" i="40"/>
  <c r="N5966" i="40"/>
  <c r="N5965" i="40"/>
  <c r="N5964" i="40"/>
  <c r="N5963" i="40"/>
  <c r="N5962" i="40"/>
  <c r="N5961" i="40"/>
  <c r="N5960" i="40"/>
  <c r="N5959" i="40"/>
  <c r="N5958" i="40"/>
  <c r="N5957" i="40"/>
  <c r="N5956" i="40"/>
  <c r="N5955" i="40"/>
  <c r="N5954" i="40"/>
  <c r="N5953" i="40"/>
  <c r="N5952" i="40"/>
  <c r="N5951" i="40"/>
  <c r="N5950" i="40"/>
  <c r="N5949" i="40"/>
  <c r="N5948" i="40"/>
  <c r="N5947" i="40"/>
  <c r="N5946" i="40"/>
  <c r="N5945" i="40"/>
  <c r="N5944" i="40"/>
  <c r="N5943" i="40"/>
  <c r="N5942" i="40"/>
  <c r="N5941" i="40"/>
  <c r="N5940" i="40"/>
  <c r="N5939" i="40"/>
  <c r="N5938" i="40"/>
  <c r="N5937" i="40"/>
  <c r="N5936" i="40"/>
  <c r="N5935" i="40"/>
  <c r="N5934" i="40"/>
  <c r="N5933" i="40"/>
  <c r="N5932" i="40"/>
  <c r="N5931" i="40"/>
  <c r="N5930" i="40"/>
  <c r="N5929" i="40"/>
  <c r="N5928" i="40"/>
  <c r="N5927" i="40"/>
  <c r="N5926" i="40"/>
  <c r="N5925" i="40"/>
  <c r="N5924" i="40"/>
  <c r="N5923" i="40"/>
  <c r="N5922" i="40"/>
  <c r="N5921" i="40"/>
  <c r="N5920" i="40"/>
  <c r="N5919" i="40"/>
  <c r="N5918" i="40"/>
  <c r="N5917" i="40"/>
  <c r="N5916" i="40"/>
  <c r="N5915" i="40"/>
  <c r="N5914" i="40"/>
  <c r="N5913" i="40"/>
  <c r="N5912" i="40"/>
  <c r="N5911" i="40"/>
  <c r="N5910" i="40"/>
  <c r="N5909" i="40"/>
  <c r="N5908" i="40"/>
  <c r="N5907" i="40"/>
  <c r="N5906" i="40"/>
  <c r="N5905" i="40"/>
  <c r="N5904" i="40"/>
  <c r="N5903" i="40"/>
  <c r="N5902" i="40"/>
  <c r="N5901" i="40"/>
  <c r="N5900" i="40"/>
  <c r="N5899" i="40"/>
  <c r="N5898" i="40"/>
  <c r="N5897" i="40"/>
  <c r="N5896" i="40"/>
  <c r="N5895" i="40"/>
  <c r="N5894" i="40"/>
  <c r="N5893" i="40"/>
  <c r="N5892" i="40"/>
  <c r="N5891" i="40"/>
  <c r="N5890" i="40"/>
  <c r="N5889" i="40"/>
  <c r="N5888" i="40"/>
  <c r="N5887" i="40"/>
  <c r="N5886" i="40"/>
  <c r="N5885" i="40"/>
  <c r="N5884" i="40"/>
  <c r="N5883" i="40"/>
  <c r="N5882" i="40"/>
  <c r="N5881" i="40"/>
  <c r="N5880" i="40"/>
  <c r="N5879" i="40"/>
  <c r="N5878" i="40"/>
  <c r="N5877" i="40"/>
  <c r="N5876" i="40"/>
  <c r="N5875" i="40"/>
  <c r="N5874" i="40"/>
  <c r="N5873" i="40"/>
  <c r="N5872" i="40"/>
  <c r="N5871" i="40"/>
  <c r="N5870" i="40"/>
  <c r="N5869" i="40"/>
  <c r="N5868" i="40"/>
  <c r="N5867" i="40"/>
  <c r="N5866" i="40"/>
  <c r="N5865" i="40"/>
  <c r="N5864" i="40"/>
  <c r="N5863" i="40"/>
  <c r="N5862" i="40"/>
  <c r="N5861" i="40"/>
  <c r="N5860" i="40"/>
  <c r="N5859" i="40"/>
  <c r="N5858" i="40"/>
  <c r="N5857" i="40"/>
  <c r="N5856" i="40"/>
  <c r="N5855" i="40"/>
  <c r="N5854" i="40"/>
  <c r="N5853" i="40"/>
  <c r="N5852" i="40"/>
  <c r="N5851" i="40"/>
  <c r="N5850" i="40"/>
  <c r="N5849" i="40"/>
  <c r="N5848" i="40"/>
  <c r="N5847" i="40"/>
  <c r="N5846" i="40"/>
  <c r="N5845" i="40"/>
  <c r="N5844" i="40"/>
  <c r="N5843" i="40"/>
  <c r="N5842" i="40"/>
  <c r="N5841" i="40"/>
  <c r="N5840" i="40"/>
  <c r="N5839" i="40"/>
  <c r="N5838" i="40"/>
  <c r="N5837" i="40"/>
  <c r="N5836" i="40"/>
  <c r="N5835" i="40"/>
  <c r="N5834" i="40"/>
  <c r="N5833" i="40"/>
  <c r="N5832" i="40"/>
  <c r="N5831" i="40"/>
  <c r="N5830" i="40"/>
  <c r="N5829" i="40"/>
  <c r="N5828" i="40"/>
  <c r="N5827" i="40"/>
  <c r="N5826" i="40"/>
  <c r="N5825" i="40"/>
  <c r="N5824" i="40"/>
  <c r="N5823" i="40"/>
  <c r="N5822" i="40"/>
  <c r="N5821" i="40"/>
  <c r="N5820" i="40"/>
  <c r="N5819" i="40"/>
  <c r="N5818" i="40"/>
  <c r="N5817" i="40"/>
  <c r="N5816" i="40"/>
  <c r="N5815" i="40"/>
  <c r="N5814" i="40"/>
  <c r="N5813" i="40"/>
  <c r="N5812" i="40"/>
  <c r="N5811" i="40"/>
  <c r="N5810" i="40"/>
  <c r="N5809" i="40"/>
  <c r="N5808" i="40"/>
  <c r="N5807" i="40"/>
  <c r="N5806" i="40"/>
  <c r="N5805" i="40"/>
  <c r="N5804" i="40"/>
  <c r="N5803" i="40"/>
  <c r="N5802" i="40"/>
  <c r="N5801" i="40"/>
  <c r="N5800" i="40"/>
  <c r="N5799" i="40"/>
  <c r="N5798" i="40"/>
  <c r="N5797" i="40"/>
  <c r="N5796" i="40"/>
  <c r="N5795" i="40"/>
  <c r="N5794" i="40"/>
  <c r="N5793" i="40"/>
  <c r="N5792" i="40"/>
  <c r="N5791" i="40"/>
  <c r="N5790" i="40"/>
  <c r="N5789" i="40"/>
  <c r="N5788" i="40"/>
  <c r="N5787" i="40"/>
  <c r="N5786" i="40"/>
  <c r="N5785" i="40"/>
  <c r="N5784" i="40"/>
  <c r="N5783" i="40"/>
  <c r="N5782" i="40"/>
  <c r="N5781" i="40"/>
  <c r="N5780" i="40"/>
  <c r="N5779" i="40"/>
  <c r="N5778" i="40"/>
  <c r="N5777" i="40"/>
  <c r="N5776" i="40"/>
  <c r="N5775" i="40"/>
  <c r="N5774" i="40"/>
  <c r="N5773" i="40"/>
  <c r="N5772" i="40"/>
  <c r="N5771" i="40"/>
  <c r="N5770" i="40"/>
  <c r="N5769" i="40"/>
  <c r="N5768" i="40"/>
  <c r="N5767" i="40"/>
  <c r="N5766" i="40"/>
  <c r="N5765" i="40"/>
  <c r="N5764" i="40"/>
  <c r="N5763" i="40"/>
  <c r="N5762" i="40"/>
  <c r="N5761" i="40"/>
  <c r="N5760" i="40"/>
  <c r="N5759" i="40"/>
  <c r="N5758" i="40"/>
  <c r="N5757" i="40"/>
  <c r="N5756" i="40"/>
  <c r="N5755" i="40"/>
  <c r="N5754" i="40"/>
  <c r="N5753" i="40"/>
  <c r="N5752" i="40"/>
  <c r="N5751" i="40"/>
  <c r="N5750" i="40"/>
  <c r="N5749" i="40"/>
  <c r="N5748" i="40"/>
  <c r="N5747" i="40"/>
  <c r="N5746" i="40"/>
  <c r="N5745" i="40"/>
  <c r="N5744" i="40"/>
  <c r="N5743" i="40"/>
  <c r="N5742" i="40"/>
  <c r="N5741" i="40"/>
  <c r="N5740" i="40"/>
  <c r="N5739" i="40"/>
  <c r="N5738" i="40"/>
  <c r="N5737" i="40"/>
  <c r="N5736" i="40"/>
  <c r="N5735" i="40"/>
  <c r="N5734" i="40"/>
  <c r="N5733" i="40"/>
  <c r="N5732" i="40"/>
  <c r="N5731" i="40"/>
  <c r="N5730" i="40"/>
  <c r="N5729" i="40"/>
  <c r="N5728" i="40"/>
  <c r="N5727" i="40"/>
  <c r="N5726" i="40"/>
  <c r="N5725" i="40"/>
  <c r="N5724" i="40"/>
  <c r="N5723" i="40"/>
  <c r="N5722" i="40"/>
  <c r="N5721" i="40"/>
  <c r="N5720" i="40"/>
  <c r="N5719" i="40"/>
  <c r="N5718" i="40"/>
  <c r="N5717" i="40"/>
  <c r="N5716" i="40"/>
  <c r="N5715" i="40"/>
  <c r="N5714" i="40"/>
  <c r="N5713" i="40"/>
  <c r="N5712" i="40"/>
  <c r="N5711" i="40"/>
  <c r="N5710" i="40"/>
  <c r="N5709" i="40"/>
  <c r="N5708" i="40"/>
  <c r="N5707" i="40"/>
  <c r="N5706" i="40"/>
  <c r="N5705" i="40"/>
  <c r="N5704" i="40"/>
  <c r="N5703" i="40"/>
  <c r="N5702" i="40"/>
  <c r="N5701" i="40"/>
  <c r="N5700" i="40"/>
  <c r="N5699" i="40"/>
  <c r="N5698" i="40"/>
  <c r="N5697" i="40"/>
  <c r="N5696" i="40"/>
  <c r="N5695" i="40"/>
  <c r="N5694" i="40"/>
  <c r="N5693" i="40"/>
  <c r="N5692" i="40"/>
  <c r="N5691" i="40"/>
  <c r="N5690" i="40"/>
  <c r="N5689" i="40"/>
  <c r="N5688" i="40"/>
  <c r="N5687" i="40"/>
  <c r="N5686" i="40"/>
  <c r="N5685" i="40"/>
  <c r="N5684" i="40"/>
  <c r="N5683" i="40"/>
  <c r="N5682" i="40"/>
  <c r="N5681" i="40"/>
  <c r="N5680" i="40"/>
  <c r="N5679" i="40"/>
  <c r="N5678" i="40"/>
  <c r="N5677" i="40"/>
  <c r="N5676" i="40"/>
  <c r="N5675" i="40"/>
  <c r="N5674" i="40"/>
  <c r="N5673" i="40"/>
  <c r="N5672" i="40"/>
  <c r="N5671" i="40"/>
  <c r="N5670" i="40"/>
  <c r="N5669" i="40"/>
  <c r="N5668" i="40"/>
  <c r="N5667" i="40"/>
  <c r="N5666" i="40"/>
  <c r="N5665" i="40"/>
  <c r="N5664" i="40"/>
  <c r="N5663" i="40"/>
  <c r="N5662" i="40"/>
  <c r="N5661" i="40"/>
  <c r="N5660" i="40"/>
  <c r="N5659" i="40"/>
  <c r="N5658" i="40"/>
  <c r="N5657" i="40"/>
  <c r="N5656" i="40"/>
  <c r="N5655" i="40"/>
  <c r="N5654" i="40"/>
  <c r="N5653" i="40"/>
  <c r="N5652" i="40"/>
  <c r="N5651" i="40"/>
  <c r="N5650" i="40"/>
  <c r="N5649" i="40"/>
  <c r="N5648" i="40"/>
  <c r="N5647" i="40"/>
  <c r="N5646" i="40"/>
  <c r="N5645" i="40"/>
  <c r="N5644" i="40"/>
  <c r="N5643" i="40"/>
  <c r="N5642" i="40"/>
  <c r="N5641" i="40"/>
  <c r="N5640" i="40"/>
  <c r="N5639" i="40"/>
  <c r="N5638" i="40"/>
  <c r="N5637" i="40"/>
  <c r="N5636" i="40"/>
  <c r="N5635" i="40"/>
  <c r="N5634" i="40"/>
  <c r="N5633" i="40"/>
  <c r="N5632" i="40"/>
  <c r="N5631" i="40"/>
  <c r="N5630" i="40"/>
  <c r="N5629" i="40"/>
  <c r="N5628" i="40"/>
  <c r="N5627" i="40"/>
  <c r="N5626" i="40"/>
  <c r="N5625" i="40"/>
  <c r="N5624" i="40"/>
  <c r="N5623" i="40"/>
  <c r="N5622" i="40"/>
  <c r="N5621" i="40"/>
  <c r="N5620" i="40"/>
  <c r="N5619" i="40"/>
  <c r="N5618" i="40"/>
  <c r="N5617" i="40"/>
  <c r="N5616" i="40"/>
  <c r="N5615" i="40"/>
  <c r="N5614" i="40"/>
  <c r="N5613" i="40"/>
  <c r="N5612" i="40"/>
  <c r="N5611" i="40"/>
  <c r="N5610" i="40"/>
  <c r="N5609" i="40"/>
  <c r="N5608" i="40"/>
  <c r="N5607" i="40"/>
  <c r="N5606" i="40"/>
  <c r="N5605" i="40"/>
  <c r="N5604" i="40"/>
  <c r="N5603" i="40"/>
  <c r="N5602" i="40"/>
  <c r="N5601" i="40"/>
  <c r="N5600" i="40"/>
  <c r="N5599" i="40"/>
  <c r="N5598" i="40"/>
  <c r="N5597" i="40"/>
  <c r="N5596" i="40"/>
  <c r="N5595" i="40"/>
  <c r="N5594" i="40"/>
  <c r="N5593" i="40"/>
  <c r="N5592" i="40"/>
  <c r="N5591" i="40"/>
  <c r="N5590" i="40"/>
  <c r="N5589" i="40"/>
  <c r="N5588" i="40"/>
  <c r="N5587" i="40"/>
  <c r="N5586" i="40"/>
  <c r="N5585" i="40"/>
  <c r="N5584" i="40"/>
  <c r="N5583" i="40"/>
  <c r="N5582" i="40"/>
  <c r="N5581" i="40"/>
  <c r="N5580" i="40"/>
  <c r="N5579" i="40"/>
  <c r="N5578" i="40"/>
  <c r="N5577" i="40"/>
  <c r="N5576" i="40"/>
  <c r="N5575" i="40"/>
  <c r="N5574" i="40"/>
  <c r="N5573" i="40"/>
  <c r="N5572" i="40"/>
  <c r="N5571" i="40"/>
  <c r="N5570" i="40"/>
  <c r="N5569" i="40"/>
  <c r="N5568" i="40"/>
  <c r="N5567" i="40"/>
  <c r="N5566" i="40"/>
  <c r="N5565" i="40"/>
  <c r="N5564" i="40"/>
  <c r="N5563" i="40"/>
  <c r="N5562" i="40"/>
  <c r="N5561" i="40"/>
  <c r="N5560" i="40"/>
  <c r="N5559" i="40"/>
  <c r="N5558" i="40"/>
  <c r="N5557" i="40"/>
  <c r="N5556" i="40"/>
  <c r="N5555" i="40"/>
  <c r="N5554" i="40"/>
  <c r="N5553" i="40"/>
  <c r="N5552" i="40"/>
  <c r="N5551" i="40"/>
  <c r="N5550" i="40"/>
  <c r="N5549" i="40"/>
  <c r="N5548" i="40"/>
  <c r="N5547" i="40"/>
  <c r="N5546" i="40"/>
  <c r="N5545" i="40"/>
  <c r="N5544" i="40"/>
  <c r="N5543" i="40"/>
  <c r="N5542" i="40"/>
  <c r="N5541" i="40"/>
  <c r="N5540" i="40"/>
  <c r="N5539" i="40"/>
  <c r="N5538" i="40"/>
  <c r="N5537" i="40"/>
  <c r="N5536" i="40"/>
  <c r="N5535" i="40"/>
  <c r="N5534" i="40"/>
  <c r="N5533" i="40"/>
  <c r="N5532" i="40"/>
  <c r="N5531" i="40"/>
  <c r="N5530" i="40"/>
  <c r="N5529" i="40"/>
  <c r="N5528" i="40"/>
  <c r="N5527" i="40"/>
  <c r="N5526" i="40"/>
  <c r="N5525" i="40"/>
  <c r="N5524" i="40"/>
  <c r="N5523" i="40"/>
  <c r="N5522" i="40"/>
  <c r="N5521" i="40"/>
  <c r="N5520" i="40"/>
  <c r="N5519" i="40"/>
  <c r="N5518" i="40"/>
  <c r="N5517" i="40"/>
  <c r="N5516" i="40"/>
  <c r="N5515" i="40"/>
  <c r="N5514" i="40"/>
  <c r="N5513" i="40"/>
  <c r="N5512" i="40"/>
  <c r="N5511" i="40"/>
  <c r="N5510" i="40"/>
  <c r="N5509" i="40"/>
  <c r="N5508" i="40"/>
  <c r="N5507" i="40"/>
  <c r="N5506" i="40"/>
  <c r="N5505" i="40"/>
  <c r="N5504" i="40"/>
  <c r="N5503" i="40"/>
  <c r="N5502" i="40"/>
  <c r="N5501" i="40"/>
  <c r="N5500" i="40"/>
  <c r="N5499" i="40"/>
  <c r="N5498" i="40"/>
  <c r="N5497" i="40"/>
  <c r="N5496" i="40"/>
  <c r="N5495" i="40"/>
  <c r="N5494" i="40"/>
  <c r="N5493" i="40"/>
  <c r="N5492" i="40"/>
  <c r="N5491" i="40"/>
  <c r="N5490" i="40"/>
  <c r="N5489" i="40"/>
  <c r="N5488" i="40"/>
  <c r="N5487" i="40"/>
  <c r="N5486" i="40"/>
  <c r="N5485" i="40"/>
  <c r="N5484" i="40"/>
  <c r="N5483" i="40"/>
  <c r="N5482" i="40"/>
  <c r="N5481" i="40"/>
  <c r="N5480" i="40"/>
  <c r="N5479" i="40"/>
  <c r="N5478" i="40"/>
  <c r="N5477" i="40"/>
  <c r="N5476" i="40"/>
  <c r="N5475" i="40"/>
  <c r="N5474" i="40"/>
  <c r="N5473" i="40"/>
  <c r="N5472" i="40"/>
  <c r="N5471" i="40"/>
  <c r="N5470" i="40"/>
  <c r="N5469" i="40"/>
  <c r="N5468" i="40"/>
  <c r="N5467" i="40"/>
  <c r="N5466" i="40"/>
  <c r="N5465" i="40"/>
  <c r="N5464" i="40"/>
  <c r="N5463" i="40"/>
  <c r="N5462" i="40"/>
  <c r="N5461" i="40"/>
  <c r="N5460" i="40"/>
  <c r="N5459" i="40"/>
  <c r="N5458" i="40"/>
  <c r="N5457" i="40"/>
  <c r="N5456" i="40"/>
  <c r="N5455" i="40"/>
  <c r="N5454" i="40"/>
  <c r="N5453" i="40"/>
  <c r="N5452" i="40"/>
  <c r="N5451" i="40"/>
  <c r="N5450" i="40"/>
  <c r="N5449" i="40"/>
  <c r="N5448" i="40"/>
  <c r="N5447" i="40"/>
  <c r="N5446" i="40"/>
  <c r="N5445" i="40"/>
  <c r="N5444" i="40"/>
  <c r="N5443" i="40"/>
  <c r="N5442" i="40"/>
  <c r="N5441" i="40"/>
  <c r="N5440" i="40"/>
  <c r="N5439" i="40"/>
  <c r="N5438" i="40"/>
  <c r="N5437" i="40"/>
  <c r="N5436" i="40"/>
  <c r="N5435" i="40"/>
  <c r="N5434" i="40"/>
  <c r="N5433" i="40"/>
  <c r="N5432" i="40"/>
  <c r="N5431" i="40"/>
  <c r="N5430" i="40"/>
  <c r="N5429" i="40"/>
  <c r="N5428" i="40"/>
  <c r="N5427" i="40"/>
  <c r="N5426" i="40"/>
  <c r="N5425" i="40"/>
  <c r="N5424" i="40"/>
  <c r="N5423" i="40"/>
  <c r="N5422" i="40"/>
  <c r="N5421" i="40"/>
  <c r="N5420" i="40"/>
  <c r="N5419" i="40"/>
  <c r="N5418" i="40"/>
  <c r="N5417" i="40"/>
  <c r="N5416" i="40"/>
  <c r="N5415" i="40"/>
  <c r="N5414" i="40"/>
  <c r="N5413" i="40"/>
  <c r="N5412" i="40"/>
  <c r="N5411" i="40"/>
  <c r="N5410" i="40"/>
  <c r="N5409" i="40"/>
  <c r="N5408" i="40"/>
  <c r="N5407" i="40"/>
  <c r="N5406" i="40"/>
  <c r="N5405" i="40"/>
  <c r="N5404" i="40"/>
  <c r="N5403" i="40"/>
  <c r="N5402" i="40"/>
  <c r="N5401" i="40"/>
  <c r="N5400" i="40"/>
  <c r="N5399" i="40"/>
  <c r="N5398" i="40"/>
  <c r="N5397" i="40"/>
  <c r="N5396" i="40"/>
  <c r="N5395" i="40"/>
  <c r="N5394" i="40"/>
  <c r="N5393" i="40"/>
  <c r="N5392" i="40"/>
  <c r="N5391" i="40"/>
  <c r="N5390" i="40"/>
  <c r="N5389" i="40"/>
  <c r="N5388" i="40"/>
  <c r="N5387" i="40"/>
  <c r="N5386" i="40"/>
  <c r="N5385" i="40"/>
  <c r="N5384" i="40"/>
  <c r="N5383" i="40"/>
  <c r="N5382" i="40"/>
  <c r="N5381" i="40"/>
  <c r="N5380" i="40"/>
  <c r="N5379" i="40"/>
  <c r="N5378" i="40"/>
  <c r="N5377" i="40"/>
  <c r="N5376" i="40"/>
  <c r="N5375" i="40"/>
  <c r="N5374" i="40"/>
  <c r="N5373" i="40"/>
  <c r="N5372" i="40"/>
  <c r="N5371" i="40"/>
  <c r="N5370" i="40"/>
  <c r="N5369" i="40"/>
  <c r="N5368" i="40"/>
  <c r="N5367" i="40"/>
  <c r="N5366" i="40"/>
  <c r="N5365" i="40"/>
  <c r="N5364" i="40"/>
  <c r="N5363" i="40"/>
  <c r="N5362" i="40"/>
  <c r="N5361" i="40"/>
  <c r="N5360" i="40"/>
  <c r="N5359" i="40"/>
  <c r="N5358" i="40"/>
  <c r="N5357" i="40"/>
  <c r="N5356" i="40"/>
  <c r="N5355" i="40"/>
  <c r="N5354" i="40"/>
  <c r="N5353" i="40"/>
  <c r="N5352" i="40"/>
  <c r="N5351" i="40"/>
  <c r="N5350" i="40"/>
  <c r="N5349" i="40"/>
  <c r="N5348" i="40"/>
  <c r="N5347" i="40"/>
  <c r="N5346" i="40"/>
  <c r="N5345" i="40"/>
  <c r="N5344" i="40"/>
  <c r="N5343" i="40"/>
  <c r="N5342" i="40"/>
  <c r="N5341" i="40"/>
  <c r="N5340" i="40"/>
  <c r="N5339" i="40"/>
  <c r="N5338" i="40"/>
  <c r="N5337" i="40"/>
  <c r="N5336" i="40"/>
  <c r="N5335" i="40"/>
  <c r="N5334" i="40"/>
  <c r="N5333" i="40"/>
  <c r="N5332" i="40"/>
  <c r="N5331" i="40"/>
  <c r="N5330" i="40"/>
  <c r="N5329" i="40"/>
  <c r="N5328" i="40"/>
  <c r="N5327" i="40"/>
  <c r="N5326" i="40"/>
  <c r="N5325" i="40"/>
  <c r="N5324" i="40"/>
  <c r="N5323" i="40"/>
  <c r="N5322" i="40"/>
  <c r="N5321" i="40"/>
  <c r="N5320" i="40"/>
  <c r="N5319" i="40"/>
  <c r="N5318" i="40"/>
  <c r="N5317" i="40"/>
  <c r="N5316" i="40"/>
  <c r="N5315" i="40"/>
  <c r="N5314" i="40"/>
  <c r="N5313" i="40"/>
  <c r="N5312" i="40"/>
  <c r="N5311" i="40"/>
  <c r="N5310" i="40"/>
  <c r="N5309" i="40"/>
  <c r="N5308" i="40"/>
  <c r="N5307" i="40"/>
  <c r="N5306" i="40"/>
  <c r="N5305" i="40"/>
  <c r="N5304" i="40"/>
  <c r="N5303" i="40"/>
  <c r="N5302" i="40"/>
  <c r="N5301" i="40"/>
  <c r="N5300" i="40"/>
  <c r="N5299" i="40"/>
  <c r="N5298" i="40"/>
  <c r="N5297" i="40"/>
  <c r="N5296" i="40"/>
  <c r="N5295" i="40"/>
  <c r="N5294" i="40"/>
  <c r="N5293" i="40"/>
  <c r="N5292" i="40"/>
  <c r="N5291" i="40"/>
  <c r="N5290" i="40"/>
  <c r="N5289" i="40"/>
  <c r="N5288" i="40"/>
  <c r="N5287" i="40"/>
  <c r="N5286" i="40"/>
  <c r="N5285" i="40"/>
  <c r="N5284" i="40"/>
  <c r="N5283" i="40"/>
  <c r="N5282" i="40"/>
  <c r="N5281" i="40"/>
  <c r="N5280" i="40"/>
  <c r="N5279" i="40"/>
  <c r="N5278" i="40"/>
  <c r="N5277" i="40"/>
  <c r="N5276" i="40"/>
  <c r="N5275" i="40"/>
  <c r="N5274" i="40"/>
  <c r="N5273" i="40"/>
  <c r="N5272" i="40"/>
  <c r="N5271" i="40"/>
  <c r="N5270" i="40"/>
  <c r="N5269" i="40"/>
  <c r="N5268" i="40"/>
  <c r="N5267" i="40"/>
  <c r="N5266" i="40"/>
  <c r="N5265" i="40"/>
  <c r="N5264" i="40"/>
  <c r="N5263" i="40"/>
  <c r="N5262" i="40"/>
  <c r="N5261" i="40"/>
  <c r="N5260" i="40"/>
  <c r="N5259" i="40"/>
  <c r="N5258" i="40"/>
  <c r="N5257" i="40"/>
  <c r="N5256" i="40"/>
  <c r="N5255" i="40"/>
  <c r="N5254" i="40"/>
  <c r="N5253" i="40"/>
  <c r="N5252" i="40"/>
  <c r="N5251" i="40"/>
  <c r="N5250" i="40"/>
  <c r="N5249" i="40"/>
  <c r="N5248" i="40"/>
  <c r="N5247" i="40"/>
  <c r="N5246" i="40"/>
  <c r="N5245" i="40"/>
  <c r="N5244" i="40"/>
  <c r="N5243" i="40"/>
  <c r="N5242" i="40"/>
  <c r="N5241" i="40"/>
  <c r="N5240" i="40"/>
  <c r="N5239" i="40"/>
  <c r="N5238" i="40"/>
  <c r="N5237" i="40"/>
  <c r="N5236" i="40"/>
  <c r="N5235" i="40"/>
  <c r="N5234" i="40"/>
  <c r="N5233" i="40"/>
  <c r="N5232" i="40"/>
  <c r="N5231" i="40"/>
  <c r="N5230" i="40"/>
  <c r="N5229" i="40"/>
  <c r="N5228" i="40"/>
  <c r="N5227" i="40"/>
  <c r="N5226" i="40"/>
  <c r="N5225" i="40"/>
  <c r="N5224" i="40"/>
  <c r="N5223" i="40"/>
  <c r="N5222" i="40"/>
  <c r="N5221" i="40"/>
  <c r="N5220" i="40"/>
  <c r="N5219" i="40"/>
  <c r="N5218" i="40"/>
  <c r="N5217" i="40"/>
  <c r="N5216" i="40"/>
  <c r="N5215" i="40"/>
  <c r="N5214" i="40"/>
  <c r="N5213" i="40"/>
  <c r="N5212" i="40"/>
  <c r="N5211" i="40"/>
  <c r="N5210" i="40"/>
  <c r="N5209" i="40"/>
  <c r="N5208" i="40"/>
  <c r="N5207" i="40"/>
  <c r="N5206" i="40"/>
  <c r="N5205" i="40"/>
  <c r="N5204" i="40"/>
  <c r="N5203" i="40"/>
  <c r="N5202" i="40"/>
  <c r="N5201" i="40"/>
  <c r="N5200" i="40"/>
  <c r="N5199" i="40"/>
  <c r="N5198" i="40"/>
  <c r="N5197" i="40"/>
  <c r="N5196" i="40"/>
  <c r="N5195" i="40"/>
  <c r="N5194" i="40"/>
  <c r="N5193" i="40"/>
  <c r="N5192" i="40"/>
  <c r="N5191" i="40"/>
  <c r="N5190" i="40"/>
  <c r="N5189" i="40"/>
  <c r="N5188" i="40"/>
  <c r="N5187" i="40"/>
  <c r="N5186" i="40"/>
  <c r="N5185" i="40"/>
  <c r="N5184" i="40"/>
  <c r="N5183" i="40"/>
  <c r="N5182" i="40"/>
  <c r="N5181" i="40"/>
  <c r="N5180" i="40"/>
  <c r="N5179" i="40"/>
  <c r="N5178" i="40"/>
  <c r="N5177" i="40"/>
  <c r="N5176" i="40"/>
  <c r="N5175" i="40"/>
  <c r="N5174" i="40"/>
  <c r="N5173" i="40"/>
  <c r="N5172" i="40"/>
  <c r="N5171" i="40"/>
  <c r="N5170" i="40"/>
  <c r="N5169" i="40"/>
  <c r="N5168" i="40"/>
  <c r="N5167" i="40"/>
  <c r="N5166" i="40"/>
  <c r="N5165" i="40"/>
  <c r="N5164" i="40"/>
  <c r="N5163" i="40"/>
  <c r="N5162" i="40"/>
  <c r="N5161" i="40"/>
  <c r="N5160" i="40"/>
  <c r="N5159" i="40"/>
  <c r="N5158" i="40"/>
  <c r="N5157" i="40"/>
  <c r="N5156" i="40"/>
  <c r="N5155" i="40"/>
  <c r="N5154" i="40"/>
  <c r="N5153" i="40"/>
  <c r="N5152" i="40"/>
  <c r="N5151" i="40"/>
  <c r="N5150" i="40"/>
  <c r="N5149" i="40"/>
  <c r="N5148" i="40"/>
  <c r="N5147" i="40"/>
  <c r="N5146" i="40"/>
  <c r="N5145" i="40"/>
  <c r="N5144" i="40"/>
  <c r="N5143" i="40"/>
  <c r="N5142" i="40"/>
  <c r="N5141" i="40"/>
  <c r="N5140" i="40"/>
  <c r="N5139" i="40"/>
  <c r="N5138" i="40"/>
  <c r="N5137" i="40"/>
  <c r="N5136" i="40"/>
  <c r="N5135" i="40"/>
  <c r="N5134" i="40"/>
  <c r="N5133" i="40"/>
  <c r="N5132" i="40"/>
  <c r="N5131" i="40"/>
  <c r="N5130" i="40"/>
  <c r="N5129" i="40"/>
  <c r="N5128" i="40"/>
  <c r="N5127" i="40"/>
  <c r="N5126" i="40"/>
  <c r="N5125" i="40"/>
  <c r="N5124" i="40"/>
  <c r="N5123" i="40"/>
  <c r="N5122" i="40"/>
  <c r="N5121" i="40"/>
  <c r="N5120" i="40"/>
  <c r="N5119" i="40"/>
  <c r="N5118" i="40"/>
  <c r="N5117" i="40"/>
  <c r="N5116" i="40"/>
  <c r="N5115" i="40"/>
  <c r="N5114" i="40"/>
  <c r="N5113" i="40"/>
  <c r="N5112" i="40"/>
  <c r="N5111" i="40"/>
  <c r="N5110" i="40"/>
  <c r="N5109" i="40"/>
  <c r="N5108" i="40"/>
  <c r="N5107" i="40"/>
  <c r="N5106" i="40"/>
  <c r="N5105" i="40"/>
  <c r="N5104" i="40"/>
  <c r="N5103" i="40"/>
  <c r="N5102" i="40"/>
  <c r="N5101" i="40"/>
  <c r="N5100" i="40"/>
  <c r="N5099" i="40"/>
  <c r="N5098" i="40"/>
  <c r="N5097" i="40"/>
  <c r="N5096" i="40"/>
  <c r="N5095" i="40"/>
  <c r="N5094" i="40"/>
  <c r="N5093" i="40"/>
  <c r="N5092" i="40"/>
  <c r="N5091" i="40"/>
  <c r="N5090" i="40"/>
  <c r="N5089" i="40"/>
  <c r="N5088" i="40"/>
  <c r="N5087" i="40"/>
  <c r="N5086" i="40"/>
  <c r="N5085" i="40"/>
  <c r="N5084" i="40"/>
  <c r="N5083" i="40"/>
  <c r="N5082" i="40"/>
  <c r="N5081" i="40"/>
  <c r="N5080" i="40"/>
  <c r="N5079" i="40"/>
  <c r="N5078" i="40"/>
  <c r="N5077" i="40"/>
  <c r="N5076" i="40"/>
  <c r="N5075" i="40"/>
  <c r="N5074" i="40"/>
  <c r="N5073" i="40"/>
  <c r="N5072" i="40"/>
  <c r="N5071" i="40"/>
  <c r="N5070" i="40"/>
  <c r="N5069" i="40"/>
  <c r="N5068" i="40"/>
  <c r="N5067" i="40"/>
  <c r="N5066" i="40"/>
  <c r="N5065" i="40"/>
  <c r="N5064" i="40"/>
  <c r="N5063" i="40"/>
  <c r="N5062" i="40"/>
  <c r="N5061" i="40"/>
  <c r="N5060" i="40"/>
  <c r="N5059" i="40"/>
  <c r="N5058" i="40"/>
  <c r="N5057" i="40"/>
  <c r="N5056" i="40"/>
  <c r="N5055" i="40"/>
  <c r="N5054" i="40"/>
  <c r="N5053" i="40"/>
  <c r="N5052" i="40"/>
  <c r="N5051" i="40"/>
  <c r="N5050" i="40"/>
  <c r="N5049" i="40"/>
  <c r="N5048" i="40"/>
  <c r="N5047" i="40"/>
  <c r="N5046" i="40"/>
  <c r="N5045" i="40"/>
  <c r="N5044" i="40"/>
  <c r="N5043" i="40"/>
  <c r="N5042" i="40"/>
  <c r="N5041" i="40"/>
  <c r="N5040" i="40"/>
  <c r="N5039" i="40"/>
  <c r="N5038" i="40"/>
  <c r="N5037" i="40"/>
  <c r="N5036" i="40"/>
  <c r="N5035" i="40"/>
  <c r="N5034" i="40"/>
  <c r="N5033" i="40"/>
  <c r="N5032" i="40"/>
  <c r="N5031" i="40"/>
  <c r="N5030" i="40"/>
  <c r="N5029" i="40"/>
  <c r="N5028" i="40"/>
  <c r="N5027" i="40"/>
  <c r="N5026" i="40"/>
  <c r="N5025" i="40"/>
  <c r="N5024" i="40"/>
  <c r="N5023" i="40"/>
  <c r="N5022" i="40"/>
  <c r="N5021" i="40"/>
  <c r="N5020" i="40"/>
  <c r="N5019" i="40"/>
  <c r="N5018" i="40"/>
  <c r="N5017" i="40"/>
  <c r="N5016" i="40"/>
  <c r="N5015" i="40"/>
  <c r="N5014" i="40"/>
  <c r="N5013" i="40"/>
  <c r="N5012" i="40"/>
  <c r="N5011" i="40"/>
  <c r="N5010" i="40"/>
  <c r="N5009" i="40"/>
  <c r="N5008" i="40"/>
  <c r="N5007" i="40"/>
  <c r="N5006" i="40"/>
  <c r="N5005" i="40"/>
  <c r="N5004" i="40"/>
  <c r="N5003" i="40"/>
  <c r="N5002" i="40"/>
  <c r="N5001" i="40"/>
  <c r="N5000" i="40"/>
  <c r="N4999" i="40"/>
  <c r="N4998" i="40"/>
  <c r="N4997" i="40"/>
  <c r="N4996" i="40"/>
  <c r="N4995" i="40"/>
  <c r="N4994" i="40"/>
  <c r="N4993" i="40"/>
  <c r="N4992" i="40"/>
  <c r="N4991" i="40"/>
  <c r="N4990" i="40"/>
  <c r="N4989" i="40"/>
  <c r="N4988" i="40"/>
  <c r="N4987" i="40"/>
  <c r="N4986" i="40"/>
  <c r="N4985" i="40"/>
  <c r="N4984" i="40"/>
  <c r="N4983" i="40"/>
  <c r="N4982" i="40"/>
  <c r="N4981" i="40"/>
  <c r="N4980" i="40"/>
  <c r="N4979" i="40"/>
  <c r="N4978" i="40"/>
  <c r="N4977" i="40"/>
  <c r="N4976" i="40"/>
  <c r="N4975" i="40"/>
  <c r="N4974" i="40"/>
  <c r="N4973" i="40"/>
  <c r="N4972" i="40"/>
  <c r="N4971" i="40"/>
  <c r="N4970" i="40"/>
  <c r="N4969" i="40"/>
  <c r="N4968" i="40"/>
  <c r="N4967" i="40"/>
  <c r="N4966" i="40"/>
  <c r="N4965" i="40"/>
  <c r="N4964" i="40"/>
  <c r="N4963" i="40"/>
  <c r="N4962" i="40"/>
  <c r="N4961" i="40"/>
  <c r="N4960" i="40"/>
  <c r="N4959" i="40"/>
  <c r="N4958" i="40"/>
  <c r="N4957" i="40"/>
  <c r="N4956" i="40"/>
  <c r="N4955" i="40"/>
  <c r="N4954" i="40"/>
  <c r="N4953" i="40"/>
  <c r="N4952" i="40"/>
  <c r="N4951" i="40"/>
  <c r="N4950" i="40"/>
  <c r="N4949" i="40"/>
  <c r="N4948" i="40"/>
  <c r="N4947" i="40"/>
  <c r="N4946" i="40"/>
  <c r="N4945" i="40"/>
  <c r="N4944" i="40"/>
  <c r="N4943" i="40"/>
  <c r="N4942" i="40"/>
  <c r="N4941" i="40"/>
  <c r="N4940" i="40"/>
  <c r="N4939" i="40"/>
  <c r="N4938" i="40"/>
  <c r="N4937" i="40"/>
  <c r="N4936" i="40"/>
  <c r="N4935" i="40"/>
  <c r="N4934" i="40"/>
  <c r="N4933" i="40"/>
  <c r="N4932" i="40"/>
  <c r="N4931" i="40"/>
  <c r="N4930" i="40"/>
  <c r="N4929" i="40"/>
  <c r="N4928" i="40"/>
  <c r="N4927" i="40"/>
  <c r="N4926" i="40"/>
  <c r="N4925" i="40"/>
  <c r="N4924" i="40"/>
  <c r="N4923" i="40"/>
  <c r="N4922" i="40"/>
  <c r="N4921" i="40"/>
  <c r="N4920" i="40"/>
  <c r="N4919" i="40"/>
  <c r="N4918" i="40"/>
  <c r="N4917" i="40"/>
  <c r="N4916" i="40"/>
  <c r="N4915" i="40"/>
  <c r="N4914" i="40"/>
  <c r="N4913" i="40"/>
  <c r="N4912" i="40"/>
  <c r="N4911" i="40"/>
  <c r="N4910" i="40"/>
  <c r="N4909" i="40"/>
  <c r="N4908" i="40"/>
  <c r="N4907" i="40"/>
  <c r="N4906" i="40"/>
  <c r="N4905" i="40"/>
  <c r="N4904" i="40"/>
  <c r="N4903" i="40"/>
  <c r="N4902" i="40"/>
  <c r="N4901" i="40"/>
  <c r="N4900" i="40"/>
  <c r="N4899" i="40"/>
  <c r="N4898" i="40"/>
  <c r="N4897" i="40"/>
  <c r="N4896" i="40"/>
  <c r="N4895" i="40"/>
  <c r="N4894" i="40"/>
  <c r="N4893" i="40"/>
  <c r="N4892" i="40"/>
  <c r="N4891" i="40"/>
  <c r="N4890" i="40"/>
  <c r="N4889" i="40"/>
  <c r="N4888" i="40"/>
  <c r="N4887" i="40"/>
  <c r="N4886" i="40"/>
  <c r="N4885" i="40"/>
  <c r="N4884" i="40"/>
  <c r="N4883" i="40"/>
  <c r="N4882" i="40"/>
  <c r="N4881" i="40"/>
  <c r="N4880" i="40"/>
  <c r="N4879" i="40"/>
  <c r="N4878" i="40"/>
  <c r="N4877" i="40"/>
  <c r="N4876" i="40"/>
  <c r="N4875" i="40"/>
  <c r="N4874" i="40"/>
  <c r="N4873" i="40"/>
  <c r="N4872" i="40"/>
  <c r="N4871" i="40"/>
  <c r="N4870" i="40"/>
  <c r="N4869" i="40"/>
  <c r="N4868" i="40"/>
  <c r="N4867" i="40"/>
  <c r="N4866" i="40"/>
  <c r="N4865" i="40"/>
  <c r="N4864" i="40"/>
  <c r="N4863" i="40"/>
  <c r="N4862" i="40"/>
  <c r="N4861" i="40"/>
  <c r="N4860" i="40"/>
  <c r="N4859" i="40"/>
  <c r="N4858" i="40"/>
  <c r="N4857" i="40"/>
  <c r="N4856" i="40"/>
  <c r="N4855" i="40"/>
  <c r="N4854" i="40"/>
  <c r="N4853" i="40"/>
  <c r="N4852" i="40"/>
  <c r="N4851" i="40"/>
  <c r="N4850" i="40"/>
  <c r="N4849" i="40"/>
  <c r="N4848" i="40"/>
  <c r="N4847" i="40"/>
  <c r="N4846" i="40"/>
  <c r="N4845" i="40"/>
  <c r="N4844" i="40"/>
  <c r="N4843" i="40"/>
  <c r="N4842" i="40"/>
  <c r="N4841" i="40"/>
  <c r="N4840" i="40"/>
  <c r="N4839" i="40"/>
  <c r="N4838" i="40"/>
  <c r="N4837" i="40"/>
  <c r="N4836" i="40"/>
  <c r="N4835" i="40"/>
  <c r="N4834" i="40"/>
  <c r="N4833" i="40"/>
  <c r="N4832" i="40"/>
  <c r="N4831" i="40"/>
  <c r="N4830" i="40"/>
  <c r="N4829" i="40"/>
  <c r="N4828" i="40"/>
  <c r="N4827" i="40"/>
  <c r="N4826" i="40"/>
  <c r="N4825" i="40"/>
  <c r="N4824" i="40"/>
  <c r="N4823" i="40"/>
  <c r="N4822" i="40"/>
  <c r="N4821" i="40"/>
  <c r="N4820" i="40"/>
  <c r="N4819" i="40"/>
  <c r="N4818" i="40"/>
  <c r="N4817" i="40"/>
  <c r="N4816" i="40"/>
  <c r="N4815" i="40"/>
  <c r="N4814" i="40"/>
  <c r="N4813" i="40"/>
  <c r="N4812" i="40"/>
  <c r="N4811" i="40"/>
  <c r="N4810" i="40"/>
  <c r="N4809" i="40"/>
  <c r="N4808" i="40"/>
  <c r="N4807" i="40"/>
  <c r="N4806" i="40"/>
  <c r="N4805" i="40"/>
  <c r="N4804" i="40"/>
  <c r="N4803" i="40"/>
  <c r="N4802" i="40"/>
  <c r="N4801" i="40"/>
  <c r="N4800" i="40"/>
  <c r="N4799" i="40"/>
  <c r="N4798" i="40"/>
  <c r="N4797" i="40"/>
  <c r="N4796" i="40"/>
  <c r="N4795" i="40"/>
  <c r="N4794" i="40"/>
  <c r="N4793" i="40"/>
  <c r="N4792" i="40"/>
  <c r="N4791" i="40"/>
  <c r="N4790" i="40"/>
  <c r="N4789" i="40"/>
  <c r="N4788" i="40"/>
  <c r="N4787" i="40"/>
  <c r="N4786" i="40"/>
  <c r="N4785" i="40"/>
  <c r="N4784" i="40"/>
  <c r="N4783" i="40"/>
  <c r="N4782" i="40"/>
  <c r="N4781" i="40"/>
  <c r="N4780" i="40"/>
  <c r="N4779" i="40"/>
  <c r="N4778" i="40"/>
  <c r="N4777" i="40"/>
  <c r="N4776" i="40"/>
  <c r="N4775" i="40"/>
  <c r="N4774" i="40"/>
  <c r="N4773" i="40"/>
  <c r="N4772" i="40"/>
  <c r="N4771" i="40"/>
  <c r="N4770" i="40"/>
  <c r="N4769" i="40"/>
  <c r="N4768" i="40"/>
  <c r="N4767" i="40"/>
  <c r="N4766" i="40"/>
  <c r="N4765" i="40"/>
  <c r="N4764" i="40"/>
  <c r="N4763" i="40"/>
  <c r="N4762" i="40"/>
  <c r="N4761" i="40"/>
  <c r="N4760" i="40"/>
  <c r="N4759" i="40"/>
  <c r="N4758" i="40"/>
  <c r="N4757" i="40"/>
  <c r="N4756" i="40"/>
  <c r="N4755" i="40"/>
  <c r="N4754" i="40"/>
  <c r="N4753" i="40"/>
  <c r="N4752" i="40"/>
  <c r="N4751" i="40"/>
  <c r="N4750" i="40"/>
  <c r="N4749" i="40"/>
  <c r="N4748" i="40"/>
  <c r="N4747" i="40"/>
  <c r="N4746" i="40"/>
  <c r="N4745" i="40"/>
  <c r="N4744" i="40"/>
  <c r="N4743" i="40"/>
  <c r="N4742" i="40"/>
  <c r="N4741" i="40"/>
  <c r="N4740" i="40"/>
  <c r="N4739" i="40"/>
  <c r="N4738" i="40"/>
  <c r="N4737" i="40"/>
  <c r="N4736" i="40"/>
  <c r="N4735" i="40"/>
  <c r="N4734" i="40"/>
  <c r="N4733" i="40"/>
  <c r="N4732" i="40"/>
  <c r="N4731" i="40"/>
  <c r="N4730" i="40"/>
  <c r="N4729" i="40"/>
  <c r="N4728" i="40"/>
  <c r="N4727" i="40"/>
  <c r="N4726" i="40"/>
  <c r="N4725" i="40"/>
  <c r="N4724" i="40"/>
  <c r="N4723" i="40"/>
  <c r="N4722" i="40"/>
  <c r="N4721" i="40"/>
  <c r="N4720" i="40"/>
  <c r="N4719" i="40"/>
  <c r="N4718" i="40"/>
  <c r="N4717" i="40"/>
  <c r="N4716" i="40"/>
  <c r="N4715" i="40"/>
  <c r="N4714" i="40"/>
  <c r="N4713" i="40"/>
  <c r="N4712" i="40"/>
  <c r="N4711" i="40"/>
  <c r="N4710" i="40"/>
  <c r="N4709" i="40"/>
  <c r="N4708" i="40"/>
  <c r="N4707" i="40"/>
  <c r="N4706" i="40"/>
  <c r="N4705" i="40"/>
  <c r="N4704" i="40"/>
  <c r="N4703" i="40"/>
  <c r="N4702" i="40"/>
  <c r="N4701" i="40"/>
  <c r="N4700" i="40"/>
  <c r="N4699" i="40"/>
  <c r="N4698" i="40"/>
  <c r="N4697" i="40"/>
  <c r="N4696" i="40"/>
  <c r="N4695" i="40"/>
  <c r="N4694" i="40"/>
  <c r="N4693" i="40"/>
  <c r="N4692" i="40"/>
  <c r="N4691" i="40"/>
  <c r="N4690" i="40"/>
  <c r="N4689" i="40"/>
  <c r="N4688" i="40"/>
  <c r="N4687" i="40"/>
  <c r="N4686" i="40"/>
  <c r="N4685" i="40"/>
  <c r="N4684" i="40"/>
  <c r="N4683" i="40"/>
  <c r="N4682" i="40"/>
  <c r="N4681" i="40"/>
  <c r="N4680" i="40"/>
  <c r="N4679" i="40"/>
  <c r="N4678" i="40"/>
  <c r="N4677" i="40"/>
  <c r="N4676" i="40"/>
  <c r="N4675" i="40"/>
  <c r="N4674" i="40"/>
  <c r="N4673" i="40"/>
  <c r="N4672" i="40"/>
  <c r="N4671" i="40"/>
  <c r="N4670" i="40"/>
  <c r="N4669" i="40"/>
  <c r="N4668" i="40"/>
  <c r="N4667" i="40"/>
  <c r="N4666" i="40"/>
  <c r="N4665" i="40"/>
  <c r="N4664" i="40"/>
  <c r="N4663" i="40"/>
  <c r="N4662" i="40"/>
  <c r="N4661" i="40"/>
  <c r="N4660" i="40"/>
  <c r="N4659" i="40"/>
  <c r="N4658" i="40"/>
  <c r="N4657" i="40"/>
  <c r="N4656" i="40"/>
  <c r="N4655" i="40"/>
  <c r="N4654" i="40"/>
  <c r="N4653" i="40"/>
  <c r="N4652" i="40"/>
  <c r="N4651" i="40"/>
  <c r="N4650" i="40"/>
  <c r="N4649" i="40"/>
  <c r="N4648" i="40"/>
  <c r="N4647" i="40"/>
  <c r="N4646" i="40"/>
  <c r="N4645" i="40"/>
  <c r="N4644" i="40"/>
  <c r="N4643" i="40"/>
  <c r="N4642" i="40"/>
  <c r="N4641" i="40"/>
  <c r="N4640" i="40"/>
  <c r="N4639" i="40"/>
  <c r="N4638" i="40"/>
  <c r="N4637" i="40"/>
  <c r="N4636" i="40"/>
  <c r="N4635" i="40"/>
  <c r="N4634" i="40"/>
  <c r="N4633" i="40"/>
  <c r="N4632" i="40"/>
  <c r="N4631" i="40"/>
  <c r="N4630" i="40"/>
  <c r="N4629" i="40"/>
  <c r="N4628" i="40"/>
  <c r="N4627" i="40"/>
  <c r="N4626" i="40"/>
  <c r="N4625" i="40"/>
  <c r="N4624" i="40"/>
  <c r="N4623" i="40"/>
  <c r="N4622" i="40"/>
  <c r="N4621" i="40"/>
  <c r="N4620" i="40"/>
  <c r="N4619" i="40"/>
  <c r="N4618" i="40"/>
  <c r="N4617" i="40"/>
  <c r="N4616" i="40"/>
  <c r="N4615" i="40"/>
  <c r="N4614" i="40"/>
  <c r="N4613" i="40"/>
  <c r="N4612" i="40"/>
  <c r="N4611" i="40"/>
  <c r="N4610" i="40"/>
  <c r="N4609" i="40"/>
  <c r="N4608" i="40"/>
  <c r="N4607" i="40"/>
  <c r="N4606" i="40"/>
  <c r="N4605" i="40"/>
  <c r="N4604" i="40"/>
  <c r="N4603" i="40"/>
  <c r="N4602" i="40"/>
  <c r="N4601" i="40"/>
  <c r="N4600" i="40"/>
  <c r="N4599" i="40"/>
  <c r="N4598" i="40"/>
  <c r="N4597" i="40"/>
  <c r="N4596" i="40"/>
  <c r="N4595" i="40"/>
  <c r="N4594" i="40"/>
  <c r="N4593" i="40"/>
  <c r="N4592" i="40"/>
  <c r="N4591" i="40"/>
  <c r="N4590" i="40"/>
  <c r="N4589" i="40"/>
  <c r="N4588" i="40"/>
  <c r="N4587" i="40"/>
  <c r="N4586" i="40"/>
  <c r="N4585" i="40"/>
  <c r="N4584" i="40"/>
  <c r="N4583" i="40"/>
  <c r="N4582" i="40"/>
  <c r="N4581" i="40"/>
  <c r="N4580" i="40"/>
  <c r="N4579" i="40"/>
  <c r="N4578" i="40"/>
  <c r="N4577" i="40"/>
  <c r="N4576" i="40"/>
  <c r="N4575" i="40"/>
  <c r="N4574" i="40"/>
  <c r="N4573" i="40"/>
  <c r="N4572" i="40"/>
  <c r="N4571" i="40"/>
  <c r="N4570" i="40"/>
  <c r="N4569" i="40"/>
  <c r="N4568" i="40"/>
  <c r="N4567" i="40"/>
  <c r="N4566" i="40"/>
  <c r="N4565" i="40"/>
  <c r="N4564" i="40"/>
  <c r="N4563" i="40"/>
  <c r="N4562" i="40"/>
  <c r="N4561" i="40"/>
  <c r="N4560" i="40"/>
  <c r="N4559" i="40"/>
  <c r="N4558" i="40"/>
  <c r="N4557" i="40"/>
  <c r="N4556" i="40"/>
  <c r="N4555" i="40"/>
  <c r="N4554" i="40"/>
  <c r="N4553" i="40"/>
  <c r="N4552" i="40"/>
  <c r="N4551" i="40"/>
  <c r="N4550" i="40"/>
  <c r="N4549" i="40"/>
  <c r="N4548" i="40"/>
  <c r="N4547" i="40"/>
  <c r="N4546" i="40"/>
  <c r="N4545" i="40"/>
  <c r="N4544" i="40"/>
  <c r="N4543" i="40"/>
  <c r="N4542" i="40"/>
  <c r="N4541" i="40"/>
  <c r="N4540" i="40"/>
  <c r="N4539" i="40"/>
  <c r="N4538" i="40"/>
  <c r="N4537" i="40"/>
  <c r="N4536" i="40"/>
  <c r="N4535" i="40"/>
  <c r="N4534" i="40"/>
  <c r="N4533" i="40"/>
  <c r="N4532" i="40"/>
  <c r="N4531" i="40"/>
  <c r="N4530" i="40"/>
  <c r="N4529" i="40"/>
  <c r="N4528" i="40"/>
  <c r="N4527" i="40"/>
  <c r="N4526" i="40"/>
  <c r="N4525" i="40"/>
  <c r="N4524" i="40"/>
  <c r="N4523" i="40"/>
  <c r="N4522" i="40"/>
  <c r="N4521" i="40"/>
  <c r="N4520" i="40"/>
  <c r="N4519" i="40"/>
  <c r="N4518" i="40"/>
  <c r="N4517" i="40"/>
  <c r="N4516" i="40"/>
  <c r="N4515" i="40"/>
  <c r="N4514" i="40"/>
  <c r="N4513" i="40"/>
  <c r="N4512" i="40"/>
  <c r="N4511" i="40"/>
  <c r="N4510" i="40"/>
  <c r="N4509" i="40"/>
  <c r="N4508" i="40"/>
  <c r="N4507" i="40"/>
  <c r="N4506" i="40"/>
  <c r="N4505" i="40"/>
  <c r="N4504" i="40"/>
  <c r="N4503" i="40"/>
  <c r="N4502" i="40"/>
  <c r="N4501" i="40"/>
  <c r="N4500" i="40"/>
  <c r="N4499" i="40"/>
  <c r="N4498" i="40"/>
  <c r="N4497" i="40"/>
  <c r="N4496" i="40"/>
  <c r="N4495" i="40"/>
  <c r="N4494" i="40"/>
  <c r="N4493" i="40"/>
  <c r="N4492" i="40"/>
  <c r="N4491" i="40"/>
  <c r="N4490" i="40"/>
  <c r="N4489" i="40"/>
  <c r="N4488" i="40"/>
  <c r="N4487" i="40"/>
  <c r="N4486" i="40"/>
  <c r="N4485" i="40"/>
  <c r="N4484" i="40"/>
  <c r="N4483" i="40"/>
  <c r="N4482" i="40"/>
  <c r="N4481" i="40"/>
  <c r="N4480" i="40"/>
  <c r="N4479" i="40"/>
  <c r="N4478" i="40"/>
  <c r="N4477" i="40"/>
  <c r="N4476" i="40"/>
  <c r="N4475" i="40"/>
  <c r="N4474" i="40"/>
  <c r="N4473" i="40"/>
  <c r="N4472" i="40"/>
  <c r="N4471" i="40"/>
  <c r="N4470" i="40"/>
  <c r="N4469" i="40"/>
  <c r="N4468" i="40"/>
  <c r="N4467" i="40"/>
  <c r="N4466" i="40"/>
  <c r="N4465" i="40"/>
  <c r="N4464" i="40"/>
  <c r="N4463" i="40"/>
  <c r="N4462" i="40"/>
  <c r="N4461" i="40"/>
  <c r="N4460" i="40"/>
  <c r="N4459" i="40"/>
  <c r="N4458" i="40"/>
  <c r="N4457" i="40"/>
  <c r="N4456" i="40"/>
  <c r="N4455" i="40"/>
  <c r="N4454" i="40"/>
  <c r="N4453" i="40"/>
  <c r="N4452" i="40"/>
  <c r="N4451" i="40"/>
  <c r="N4450" i="40"/>
  <c r="N4449" i="40"/>
  <c r="N4448" i="40"/>
  <c r="N4447" i="40"/>
  <c r="N4446" i="40"/>
  <c r="N4445" i="40"/>
  <c r="N4444" i="40"/>
  <c r="N4443" i="40"/>
  <c r="N4442" i="40"/>
  <c r="N4441" i="40"/>
  <c r="N4440" i="40"/>
  <c r="N4439" i="40"/>
  <c r="N4438" i="40"/>
  <c r="N4437" i="40"/>
  <c r="N4436" i="40"/>
  <c r="N4435" i="40"/>
  <c r="N4434" i="40"/>
  <c r="N4433" i="40"/>
  <c r="N4432" i="40"/>
  <c r="N4431" i="40"/>
  <c r="N4430" i="40"/>
  <c r="N4429" i="40"/>
  <c r="N4428" i="40"/>
  <c r="N4427" i="40"/>
  <c r="N4426" i="40"/>
  <c r="N4425" i="40"/>
  <c r="N4424" i="40"/>
  <c r="N4423" i="40"/>
  <c r="N4422" i="40"/>
  <c r="N4421" i="40"/>
  <c r="N4420" i="40"/>
  <c r="N4419" i="40"/>
  <c r="N4418" i="40"/>
  <c r="N4417" i="40"/>
  <c r="N4416" i="40"/>
  <c r="N4415" i="40"/>
  <c r="N4414" i="40"/>
  <c r="N4413" i="40"/>
  <c r="N4412" i="40"/>
  <c r="N4411" i="40"/>
  <c r="N4410" i="40"/>
  <c r="N4409" i="40"/>
  <c r="N4408" i="40"/>
  <c r="N4407" i="40"/>
  <c r="N4406" i="40"/>
  <c r="N4405" i="40"/>
  <c r="N4404" i="40"/>
  <c r="N4403" i="40"/>
  <c r="N4402" i="40"/>
  <c r="N4401" i="40"/>
  <c r="N4400" i="40"/>
  <c r="N4399" i="40"/>
  <c r="N4398" i="40"/>
  <c r="N4397" i="40"/>
  <c r="N4396" i="40"/>
  <c r="N4395" i="40"/>
  <c r="N4394" i="40"/>
  <c r="N4393" i="40"/>
  <c r="N4392" i="40"/>
  <c r="N4391" i="40"/>
  <c r="N4390" i="40"/>
  <c r="N4389" i="40"/>
  <c r="N4388" i="40"/>
  <c r="N4387" i="40"/>
  <c r="N4386" i="40"/>
  <c r="N4385" i="40"/>
  <c r="N4384" i="40"/>
  <c r="N4383" i="40"/>
  <c r="N4382" i="40"/>
  <c r="N4381" i="40"/>
  <c r="N4380" i="40"/>
  <c r="N4379" i="40"/>
  <c r="N4378" i="40"/>
  <c r="N4377" i="40"/>
  <c r="N4376" i="40"/>
  <c r="N4375" i="40"/>
  <c r="N4374" i="40"/>
  <c r="N4373" i="40"/>
  <c r="N4372" i="40"/>
  <c r="N4371" i="40"/>
  <c r="N4370" i="40"/>
  <c r="N4369" i="40"/>
  <c r="N4368" i="40"/>
  <c r="N4367" i="40"/>
  <c r="N4366" i="40"/>
  <c r="N4365" i="40"/>
  <c r="N4364" i="40"/>
  <c r="N4363" i="40"/>
  <c r="N4362" i="40"/>
  <c r="N4361" i="40"/>
  <c r="N4360" i="40"/>
  <c r="N4359" i="40"/>
  <c r="N4358" i="40"/>
  <c r="N4357" i="40"/>
  <c r="N4356" i="40"/>
  <c r="N4355" i="40"/>
  <c r="N4354" i="40"/>
  <c r="N4353" i="40"/>
  <c r="N4352" i="40"/>
  <c r="N4351" i="40"/>
  <c r="N4350" i="40"/>
  <c r="N4349" i="40"/>
  <c r="N4348" i="40"/>
  <c r="N4347" i="40"/>
  <c r="N4346" i="40"/>
  <c r="N4345" i="40"/>
  <c r="N4344" i="40"/>
  <c r="N4343" i="40"/>
  <c r="N4342" i="40"/>
  <c r="N4341" i="40"/>
  <c r="N4340" i="40"/>
  <c r="N4339" i="40"/>
  <c r="N4338" i="40"/>
  <c r="N4337" i="40"/>
  <c r="N4336" i="40"/>
  <c r="N4335" i="40"/>
  <c r="N4334" i="40"/>
  <c r="N4333" i="40"/>
  <c r="N4332" i="40"/>
  <c r="N4331" i="40"/>
  <c r="N4330" i="40"/>
  <c r="N4329" i="40"/>
  <c r="N4328" i="40"/>
  <c r="N4327" i="40"/>
  <c r="N4326" i="40"/>
  <c r="N4325" i="40"/>
  <c r="N4324" i="40"/>
  <c r="N4323" i="40"/>
  <c r="N4322" i="40"/>
  <c r="N4321" i="40"/>
  <c r="N4320" i="40"/>
  <c r="N4319" i="40"/>
  <c r="N4318" i="40"/>
  <c r="N4317" i="40"/>
  <c r="N4316" i="40"/>
  <c r="N4315" i="40"/>
  <c r="N4314" i="40"/>
  <c r="N4313" i="40"/>
  <c r="N4312" i="40"/>
  <c r="N4311" i="40"/>
  <c r="N4310" i="40"/>
  <c r="N4309" i="40"/>
  <c r="N4308" i="40"/>
  <c r="N4307" i="40"/>
  <c r="N4306" i="40"/>
  <c r="N4305" i="40"/>
  <c r="N4304" i="40"/>
  <c r="N4303" i="40"/>
  <c r="N4302" i="40"/>
  <c r="N4301" i="40"/>
  <c r="N4300" i="40"/>
  <c r="N4299" i="40"/>
  <c r="N4298" i="40"/>
  <c r="N4297" i="40"/>
  <c r="N4296" i="40"/>
  <c r="N4295" i="40"/>
  <c r="N4294" i="40"/>
  <c r="N4293" i="40"/>
  <c r="N4292" i="40"/>
  <c r="N4291" i="40"/>
  <c r="N4290" i="40"/>
  <c r="N4289" i="40"/>
  <c r="N4288" i="40"/>
  <c r="N4287" i="40"/>
  <c r="N4286" i="40"/>
  <c r="N4285" i="40"/>
  <c r="N4284" i="40"/>
  <c r="N4283" i="40"/>
  <c r="N4282" i="40"/>
  <c r="N4281" i="40"/>
  <c r="N4280" i="40"/>
  <c r="N4279" i="40"/>
  <c r="N4278" i="40"/>
  <c r="N4277" i="40"/>
  <c r="N4276" i="40"/>
  <c r="N4275" i="40"/>
  <c r="N4274" i="40"/>
  <c r="N4273" i="40"/>
  <c r="N4272" i="40"/>
  <c r="N4271" i="40"/>
  <c r="N4270" i="40"/>
  <c r="N4269" i="40"/>
  <c r="N4268" i="40"/>
  <c r="N4267" i="40"/>
  <c r="N4266" i="40"/>
  <c r="N4265" i="40"/>
  <c r="N4264" i="40"/>
  <c r="N4263" i="40"/>
  <c r="N4262" i="40"/>
  <c r="N4261" i="40"/>
  <c r="N4260" i="40"/>
  <c r="N4259" i="40"/>
  <c r="N4258" i="40"/>
  <c r="N4257" i="40"/>
  <c r="N4256" i="40"/>
  <c r="N4255" i="40"/>
  <c r="N4254" i="40"/>
  <c r="N4253" i="40"/>
  <c r="N4252" i="40"/>
  <c r="N4251" i="40"/>
  <c r="N4250" i="40"/>
  <c r="N4249" i="40"/>
  <c r="N4248" i="40"/>
  <c r="N4247" i="40"/>
  <c r="N4246" i="40"/>
  <c r="N4245" i="40"/>
  <c r="N4244" i="40"/>
  <c r="N4243" i="40"/>
  <c r="N4242" i="40"/>
  <c r="N4241" i="40"/>
  <c r="N4240" i="40"/>
  <c r="N4239" i="40"/>
  <c r="N4238" i="40"/>
  <c r="N4237" i="40"/>
  <c r="N4236" i="40"/>
  <c r="N4235" i="40"/>
  <c r="N4234" i="40"/>
  <c r="N4233" i="40"/>
  <c r="N4232" i="40"/>
  <c r="N4231" i="40"/>
  <c r="N4230" i="40"/>
  <c r="N4229" i="40"/>
  <c r="N4228" i="40"/>
  <c r="N4227" i="40"/>
  <c r="N4226" i="40"/>
  <c r="N4225" i="40"/>
  <c r="N4224" i="40"/>
  <c r="N4223" i="40"/>
  <c r="N4222" i="40"/>
  <c r="N4221" i="40"/>
  <c r="N4220" i="40"/>
  <c r="N4219" i="40"/>
  <c r="N4218" i="40"/>
  <c r="N4217" i="40"/>
  <c r="N4216" i="40"/>
  <c r="N4215" i="40"/>
  <c r="N4214" i="40"/>
  <c r="N4213" i="40"/>
  <c r="N4212" i="40"/>
  <c r="N4211" i="40"/>
  <c r="N4210" i="40"/>
  <c r="N4209" i="40"/>
  <c r="N4208" i="40"/>
  <c r="N4207" i="40"/>
  <c r="N4206" i="40"/>
  <c r="N4205" i="40"/>
  <c r="N4204" i="40"/>
  <c r="N4203" i="40"/>
  <c r="N4202" i="40"/>
  <c r="N4201" i="40"/>
  <c r="N4200" i="40"/>
  <c r="N4199" i="40"/>
  <c r="N4198" i="40"/>
  <c r="N4197" i="40"/>
  <c r="N4196" i="40"/>
  <c r="N4195" i="40"/>
  <c r="N4194" i="40"/>
  <c r="N4193" i="40"/>
  <c r="N4192" i="40"/>
  <c r="N4191" i="40"/>
  <c r="N4190" i="40"/>
  <c r="N4189" i="40"/>
  <c r="N4188" i="40"/>
  <c r="N4187" i="40"/>
  <c r="N4186" i="40"/>
  <c r="N4185" i="40"/>
  <c r="N4184" i="40"/>
  <c r="N4183" i="40"/>
  <c r="N4182" i="40"/>
  <c r="N4181" i="40"/>
  <c r="N4180" i="40"/>
  <c r="N4179" i="40"/>
  <c r="N4178" i="40"/>
  <c r="N4177" i="40"/>
  <c r="N4176" i="40"/>
  <c r="N4175" i="40"/>
  <c r="N4174" i="40"/>
  <c r="N4173" i="40"/>
  <c r="N4172" i="40"/>
  <c r="N4171" i="40"/>
  <c r="N4170" i="40"/>
  <c r="N4169" i="40"/>
  <c r="N4168" i="40"/>
  <c r="N4167" i="40"/>
  <c r="N4166" i="40"/>
  <c r="N4165" i="40"/>
  <c r="N4164" i="40"/>
  <c r="N4163" i="40"/>
  <c r="N4162" i="40"/>
  <c r="N4161" i="40"/>
  <c r="N4160" i="40"/>
  <c r="N4159" i="40"/>
  <c r="N4158" i="40"/>
  <c r="N4157" i="40"/>
  <c r="N4156" i="40"/>
  <c r="N4155" i="40"/>
  <c r="N4154" i="40"/>
  <c r="N4153" i="40"/>
  <c r="N4152" i="40"/>
  <c r="N4151" i="40"/>
  <c r="N4150" i="40"/>
  <c r="N4149" i="40"/>
  <c r="N4148" i="40"/>
  <c r="N4147" i="40"/>
  <c r="N4146" i="40"/>
  <c r="N4145" i="40"/>
  <c r="N4144" i="40"/>
  <c r="N4143" i="40"/>
  <c r="N4142" i="40"/>
  <c r="N4141" i="40"/>
  <c r="N4140" i="40"/>
  <c r="N4139" i="40"/>
  <c r="N4138" i="40"/>
  <c r="N4137" i="40"/>
  <c r="N4136" i="40"/>
  <c r="N4135" i="40"/>
  <c r="N4134" i="40"/>
  <c r="N4133" i="40"/>
  <c r="N4132" i="40"/>
  <c r="N4131" i="40"/>
  <c r="N4130" i="40"/>
  <c r="N4129" i="40"/>
  <c r="N4128" i="40"/>
  <c r="N4127" i="40"/>
  <c r="N4126" i="40"/>
  <c r="N4125" i="40"/>
  <c r="N4124" i="40"/>
  <c r="N4123" i="40"/>
  <c r="N4122" i="40"/>
  <c r="N4121" i="40"/>
  <c r="N4120" i="40"/>
  <c r="N4119" i="40"/>
  <c r="N4118" i="40"/>
  <c r="N4117" i="40"/>
  <c r="N4116" i="40"/>
  <c r="N4115" i="40"/>
  <c r="N4114" i="40"/>
  <c r="N4113" i="40"/>
  <c r="N4112" i="40"/>
  <c r="N4111" i="40"/>
  <c r="N4110" i="40"/>
  <c r="N4109" i="40"/>
  <c r="N4108" i="40"/>
  <c r="N4107" i="40"/>
  <c r="N4106" i="40"/>
  <c r="N4105" i="40"/>
  <c r="N4104" i="40"/>
  <c r="N4103" i="40"/>
  <c r="N4102" i="40"/>
  <c r="N4101" i="40"/>
  <c r="N4100" i="40"/>
  <c r="N4099" i="40"/>
  <c r="N4098" i="40"/>
  <c r="N4097" i="40"/>
  <c r="N4096" i="40"/>
  <c r="N4095" i="40"/>
  <c r="N4094" i="40"/>
  <c r="N4093" i="40"/>
  <c r="N4092" i="40"/>
  <c r="N4091" i="40"/>
  <c r="N4090" i="40"/>
  <c r="N4089" i="40"/>
  <c r="N4088" i="40"/>
  <c r="N4087" i="40"/>
  <c r="N4086" i="40"/>
  <c r="N4085" i="40"/>
  <c r="N4084" i="40"/>
  <c r="N4083" i="40"/>
  <c r="N4082" i="40"/>
  <c r="N4081" i="40"/>
  <c r="N4080" i="40"/>
  <c r="N4079" i="40"/>
  <c r="N4078" i="40"/>
  <c r="N4077" i="40"/>
  <c r="N4076" i="40"/>
  <c r="N4075" i="40"/>
  <c r="N4074" i="40"/>
  <c r="N4073" i="40"/>
  <c r="N4072" i="40"/>
  <c r="N4071" i="40"/>
  <c r="N4070" i="40"/>
  <c r="N4069" i="40"/>
  <c r="N4068" i="40"/>
  <c r="N4067" i="40"/>
  <c r="N4066" i="40"/>
  <c r="N4065" i="40"/>
  <c r="N4064" i="40"/>
  <c r="N4063" i="40"/>
  <c r="N4062" i="40"/>
  <c r="N4061" i="40"/>
  <c r="N4060" i="40"/>
  <c r="N4059" i="40"/>
  <c r="N4058" i="40"/>
  <c r="N4057" i="40"/>
  <c r="N4056" i="40"/>
  <c r="N4055" i="40"/>
  <c r="N4054" i="40"/>
  <c r="N4053" i="40"/>
  <c r="N4052" i="40"/>
  <c r="N4051" i="40"/>
  <c r="N4050" i="40"/>
  <c r="N4049" i="40"/>
  <c r="N4048" i="40"/>
  <c r="N4047" i="40"/>
  <c r="N4046" i="40"/>
  <c r="N4045" i="40"/>
  <c r="N4044" i="40"/>
  <c r="N4043" i="40"/>
  <c r="N4042" i="40"/>
  <c r="N4041" i="40"/>
  <c r="N4040" i="40"/>
  <c r="N4039" i="40"/>
  <c r="N4038" i="40"/>
  <c r="N4037" i="40"/>
  <c r="N4036" i="40"/>
  <c r="N4035" i="40"/>
  <c r="N4034" i="40"/>
  <c r="N4033" i="40"/>
  <c r="N4032" i="40"/>
  <c r="N4031" i="40"/>
  <c r="N4030" i="40"/>
  <c r="N4029" i="40"/>
  <c r="N4028" i="40"/>
  <c r="N4027" i="40"/>
  <c r="N4026" i="40"/>
  <c r="N4025" i="40"/>
  <c r="N4024" i="40"/>
  <c r="N4023" i="40"/>
  <c r="N4022" i="40"/>
  <c r="N4021" i="40"/>
  <c r="N4020" i="40"/>
  <c r="N4019" i="40"/>
  <c r="N4018" i="40"/>
  <c r="N4017" i="40"/>
  <c r="N4016" i="40"/>
  <c r="N4015" i="40"/>
  <c r="N4014" i="40"/>
  <c r="N4013" i="40"/>
  <c r="N4012" i="40"/>
  <c r="N4011" i="40"/>
  <c r="N4010" i="40"/>
  <c r="N4009" i="40"/>
  <c r="N4008" i="40"/>
  <c r="N4007" i="40"/>
  <c r="N4006" i="40"/>
  <c r="N4005" i="40"/>
  <c r="N4004" i="40"/>
  <c r="N4003" i="40"/>
  <c r="N4002" i="40"/>
  <c r="N4001" i="40"/>
  <c r="N4000" i="40"/>
  <c r="N3999" i="40"/>
  <c r="N3998" i="40"/>
  <c r="N3997" i="40"/>
  <c r="N3996" i="40"/>
  <c r="N3995" i="40"/>
  <c r="N3994" i="40"/>
  <c r="N3993" i="40"/>
  <c r="N3992" i="40"/>
  <c r="N3991" i="40"/>
  <c r="N3990" i="40"/>
  <c r="N3989" i="40"/>
  <c r="N3988" i="40"/>
  <c r="N3987" i="40"/>
  <c r="N3986" i="40"/>
  <c r="N3985" i="40"/>
  <c r="N3984" i="40"/>
  <c r="N3983" i="40"/>
  <c r="N3982" i="40"/>
  <c r="N3981" i="40"/>
  <c r="N3980" i="40"/>
  <c r="N3979" i="40"/>
  <c r="N3978" i="40"/>
  <c r="N3977" i="40"/>
  <c r="N3976" i="40"/>
  <c r="N3975" i="40"/>
  <c r="N3974" i="40"/>
  <c r="N3973" i="40"/>
  <c r="N3972" i="40"/>
  <c r="N3971" i="40"/>
  <c r="N3970" i="40"/>
  <c r="N3969" i="40"/>
  <c r="N3968" i="40"/>
  <c r="N3967" i="40"/>
  <c r="N3966" i="40"/>
  <c r="N3965" i="40"/>
  <c r="N3964" i="40"/>
  <c r="N3963" i="40"/>
  <c r="N3962" i="40"/>
  <c r="N3961" i="40"/>
  <c r="N3960" i="40"/>
  <c r="N3959" i="40"/>
  <c r="N3958" i="40"/>
  <c r="N3957" i="40"/>
  <c r="N3956" i="40"/>
  <c r="N3955" i="40"/>
  <c r="N3954" i="40"/>
  <c r="N3953" i="40"/>
  <c r="N3952" i="40"/>
  <c r="N3951" i="40"/>
  <c r="N3950" i="40"/>
  <c r="N3949" i="40"/>
  <c r="N3948" i="40"/>
  <c r="N3947" i="40"/>
  <c r="N3946" i="40"/>
  <c r="N3945" i="40"/>
  <c r="N3944" i="40"/>
  <c r="N3943" i="40"/>
  <c r="N3942" i="40"/>
  <c r="N3941" i="40"/>
  <c r="N3940" i="40"/>
  <c r="N3939" i="40"/>
  <c r="N3938" i="40"/>
  <c r="N3937" i="40"/>
  <c r="N3936" i="40"/>
  <c r="N3935" i="40"/>
  <c r="N3934" i="40"/>
  <c r="N3933" i="40"/>
  <c r="N3932" i="40"/>
  <c r="N3931" i="40"/>
  <c r="N3930" i="40"/>
  <c r="N3929" i="40"/>
  <c r="N3928" i="40"/>
  <c r="N3927" i="40"/>
  <c r="N3926" i="40"/>
  <c r="N3925" i="40"/>
  <c r="N3924" i="40"/>
  <c r="N3923" i="40"/>
  <c r="N3922" i="40"/>
  <c r="N3921" i="40"/>
  <c r="N3920" i="40"/>
  <c r="N3919" i="40"/>
  <c r="N3918" i="40"/>
  <c r="N3917" i="40"/>
  <c r="N3916" i="40"/>
  <c r="N3915" i="40"/>
  <c r="N3914" i="40"/>
  <c r="N3913" i="40"/>
  <c r="N3912" i="40"/>
  <c r="N3911" i="40"/>
  <c r="N3910" i="40"/>
  <c r="N3909" i="40"/>
  <c r="N3908" i="40"/>
  <c r="N3907" i="40"/>
  <c r="N3906" i="40"/>
  <c r="N3905" i="40"/>
  <c r="N3904" i="40"/>
  <c r="N3903" i="40"/>
  <c r="N3902" i="40"/>
  <c r="N3901" i="40"/>
  <c r="N3900" i="40"/>
  <c r="N3899" i="40"/>
  <c r="N3898" i="40"/>
  <c r="N3897" i="40"/>
  <c r="N3896" i="40"/>
  <c r="N3895" i="40"/>
  <c r="N3894" i="40"/>
  <c r="N3893" i="40"/>
  <c r="N3892" i="40"/>
  <c r="N3891" i="40"/>
  <c r="N3890" i="40"/>
  <c r="N3889" i="40"/>
  <c r="N3888" i="40"/>
  <c r="N3887" i="40"/>
  <c r="N3886" i="40"/>
  <c r="N3885" i="40"/>
  <c r="N3884" i="40"/>
  <c r="N3883" i="40"/>
  <c r="N3882" i="40"/>
  <c r="N3881" i="40"/>
  <c r="N3880" i="40"/>
  <c r="N3879" i="40"/>
  <c r="N3878" i="40"/>
  <c r="N3877" i="40"/>
  <c r="N3876" i="40"/>
  <c r="N3875" i="40"/>
  <c r="N3874" i="40"/>
  <c r="N3873" i="40"/>
  <c r="N3872" i="40"/>
  <c r="N3871" i="40"/>
  <c r="N3870" i="40"/>
  <c r="N3869" i="40"/>
  <c r="N3868" i="40"/>
  <c r="N3867" i="40"/>
  <c r="N3866" i="40"/>
  <c r="N3865" i="40"/>
  <c r="N3864" i="40"/>
  <c r="N3863" i="40"/>
  <c r="N3862" i="40"/>
  <c r="N3861" i="40"/>
  <c r="N3860" i="40"/>
  <c r="N3859" i="40"/>
  <c r="N3858" i="40"/>
  <c r="N3857" i="40"/>
  <c r="N3856" i="40"/>
  <c r="N3855" i="40"/>
  <c r="N3854" i="40"/>
  <c r="N3853" i="40"/>
  <c r="N3852" i="40"/>
  <c r="N3851" i="40"/>
  <c r="N3850" i="40"/>
  <c r="N3849" i="40"/>
  <c r="N3848" i="40"/>
  <c r="N3847" i="40"/>
  <c r="N3846" i="40"/>
  <c r="N3845" i="40"/>
  <c r="N3844" i="40"/>
  <c r="N3843" i="40"/>
  <c r="N3842" i="40"/>
  <c r="N3841" i="40"/>
  <c r="N3840" i="40"/>
  <c r="N3839" i="40"/>
  <c r="N3838" i="40"/>
  <c r="N3837" i="40"/>
  <c r="N3836" i="40"/>
  <c r="N3835" i="40"/>
  <c r="N3834" i="40"/>
  <c r="N3833" i="40"/>
  <c r="N3832" i="40"/>
  <c r="N3831" i="40"/>
  <c r="N3830" i="40"/>
  <c r="N3829" i="40"/>
  <c r="N3828" i="40"/>
  <c r="N3827" i="40"/>
  <c r="N3826" i="40"/>
  <c r="N3825" i="40"/>
  <c r="N3824" i="40"/>
  <c r="N3823" i="40"/>
  <c r="N3822" i="40"/>
  <c r="N3821" i="40"/>
  <c r="N3820" i="40"/>
  <c r="N3819" i="40"/>
  <c r="N3818" i="40"/>
  <c r="N3817" i="40"/>
  <c r="N3816" i="40"/>
  <c r="N3815" i="40"/>
  <c r="N3814" i="40"/>
  <c r="N3813" i="40"/>
  <c r="N3812" i="40"/>
  <c r="N3811" i="40"/>
  <c r="N3810" i="40"/>
  <c r="N3809" i="40"/>
  <c r="N3808" i="40"/>
  <c r="N3807" i="40"/>
  <c r="N3806" i="40"/>
  <c r="N3805" i="40"/>
  <c r="N3804" i="40"/>
  <c r="N3803" i="40"/>
  <c r="N3802" i="40"/>
  <c r="N3801" i="40"/>
  <c r="N3800" i="40"/>
  <c r="N3799" i="40"/>
  <c r="N3798" i="40"/>
  <c r="N3797" i="40"/>
  <c r="N3796" i="40"/>
  <c r="N3795" i="40"/>
  <c r="N3794" i="40"/>
  <c r="N3793" i="40"/>
  <c r="N3792" i="40"/>
  <c r="N3791" i="40"/>
  <c r="N3790" i="40"/>
  <c r="N3789" i="40"/>
  <c r="N3788" i="40"/>
  <c r="N3787" i="40"/>
  <c r="N3786" i="40"/>
  <c r="N3785" i="40"/>
  <c r="N3784" i="40"/>
  <c r="N3783" i="40"/>
  <c r="N3782" i="40"/>
  <c r="N3781" i="40"/>
  <c r="N3780" i="40"/>
  <c r="N3779" i="40"/>
  <c r="N3778" i="40"/>
  <c r="N3777" i="40"/>
  <c r="N3776" i="40"/>
  <c r="N3775" i="40"/>
  <c r="N3774" i="40"/>
  <c r="N3773" i="40"/>
  <c r="N3772" i="40"/>
  <c r="N3771" i="40"/>
  <c r="N3770" i="40"/>
  <c r="N3769" i="40"/>
  <c r="N3768" i="40"/>
  <c r="N3767" i="40"/>
  <c r="N3766" i="40"/>
  <c r="N3765" i="40"/>
  <c r="N3764" i="40"/>
  <c r="N3763" i="40"/>
  <c r="N3762" i="40"/>
  <c r="N3761" i="40"/>
  <c r="N3760" i="40"/>
  <c r="N3759" i="40"/>
  <c r="N3758" i="40"/>
  <c r="N3757" i="40"/>
  <c r="N3756" i="40"/>
  <c r="N3755" i="40"/>
  <c r="N3754" i="40"/>
  <c r="N3753" i="40"/>
  <c r="N3752" i="40"/>
  <c r="N3751" i="40"/>
  <c r="N3750" i="40"/>
  <c r="N3749" i="40"/>
  <c r="N3748" i="40"/>
  <c r="N3747" i="40"/>
  <c r="N3746" i="40"/>
  <c r="N3745" i="40"/>
  <c r="N3744" i="40"/>
  <c r="N3743" i="40"/>
  <c r="N3742" i="40"/>
  <c r="N3741" i="40"/>
  <c r="N3740" i="40"/>
  <c r="N3739" i="40"/>
  <c r="N3738" i="40"/>
  <c r="N3737" i="40"/>
  <c r="N3736" i="40"/>
  <c r="N3735" i="40"/>
  <c r="N3734" i="40"/>
  <c r="N3733" i="40"/>
  <c r="N3732" i="40"/>
  <c r="N3731" i="40"/>
  <c r="N3730" i="40"/>
  <c r="N3729" i="40"/>
  <c r="N3728" i="40"/>
  <c r="N3727" i="40"/>
  <c r="N3726" i="40"/>
  <c r="N3725" i="40"/>
  <c r="N3724" i="40"/>
  <c r="N3723" i="40"/>
  <c r="N3722" i="40"/>
  <c r="N3721" i="40"/>
  <c r="N3720" i="40"/>
  <c r="N3719" i="40"/>
  <c r="N3718" i="40"/>
  <c r="N3717" i="40"/>
  <c r="N3716" i="40"/>
  <c r="N3715" i="40"/>
  <c r="N3714" i="40"/>
  <c r="N3713" i="40"/>
  <c r="N3712" i="40"/>
  <c r="N3711" i="40"/>
  <c r="N3710" i="40"/>
  <c r="N3709" i="40"/>
  <c r="N3708" i="40"/>
  <c r="N3707" i="40"/>
  <c r="N3706" i="40"/>
  <c r="N3705" i="40"/>
  <c r="N3704" i="40"/>
  <c r="N3703" i="40"/>
  <c r="N3702" i="40"/>
  <c r="N3701" i="40"/>
  <c r="N3700" i="40"/>
  <c r="N3699" i="40"/>
  <c r="N3698" i="40"/>
  <c r="N3697" i="40"/>
  <c r="N3696" i="40"/>
  <c r="N3695" i="40"/>
  <c r="N3694" i="40"/>
  <c r="N3693" i="40"/>
  <c r="N3692" i="40"/>
  <c r="N3691" i="40"/>
  <c r="N3690" i="40"/>
  <c r="N3689" i="40"/>
  <c r="N3688" i="40"/>
  <c r="N3687" i="40"/>
  <c r="N3686" i="40"/>
  <c r="N3685" i="40"/>
  <c r="N3684" i="40"/>
  <c r="N3683" i="40"/>
  <c r="N3682" i="40"/>
  <c r="N3681" i="40"/>
  <c r="N3680" i="40"/>
  <c r="N3679" i="40"/>
  <c r="N3678" i="40"/>
  <c r="N3677" i="40"/>
  <c r="N3676" i="40"/>
  <c r="N3675" i="40"/>
  <c r="N3674" i="40"/>
  <c r="N3673" i="40"/>
  <c r="N3672" i="40"/>
  <c r="N3671" i="40"/>
  <c r="N3670" i="40"/>
  <c r="N3669" i="40"/>
  <c r="N3668" i="40"/>
  <c r="N3667" i="40"/>
  <c r="N3666" i="40"/>
  <c r="N3665" i="40"/>
  <c r="N3664" i="40"/>
  <c r="N3663" i="40"/>
  <c r="N3662" i="40"/>
  <c r="N3661" i="40"/>
  <c r="N3660" i="40"/>
  <c r="N3659" i="40"/>
  <c r="N3658" i="40"/>
  <c r="N3657" i="40"/>
  <c r="N3656" i="40"/>
  <c r="N3655" i="40"/>
  <c r="N3654" i="40"/>
  <c r="N3653" i="40"/>
  <c r="N3652" i="40"/>
  <c r="N3651" i="40"/>
  <c r="N3650" i="40"/>
  <c r="N3649" i="40"/>
  <c r="N3648" i="40"/>
  <c r="N3647" i="40"/>
  <c r="N3646" i="40"/>
  <c r="N3645" i="40"/>
  <c r="N3644" i="40"/>
  <c r="N3643" i="40"/>
  <c r="N3642" i="40"/>
  <c r="N3641" i="40"/>
  <c r="N3640" i="40"/>
  <c r="N3639" i="40"/>
  <c r="N3638" i="40"/>
  <c r="N3637" i="40"/>
  <c r="N3636" i="40"/>
  <c r="N3635" i="40"/>
  <c r="N3634" i="40"/>
  <c r="N3633" i="40"/>
  <c r="N3632" i="40"/>
  <c r="N3631" i="40"/>
  <c r="N3630" i="40"/>
  <c r="N3629" i="40"/>
  <c r="N3628" i="40"/>
  <c r="N3627" i="40"/>
  <c r="N3626" i="40"/>
  <c r="N3625" i="40"/>
  <c r="N3624" i="40"/>
  <c r="N3623" i="40"/>
  <c r="N3622" i="40"/>
  <c r="N3621" i="40"/>
  <c r="N3620" i="40"/>
  <c r="N3619" i="40"/>
  <c r="N3618" i="40"/>
  <c r="N3617" i="40"/>
  <c r="N3616" i="40"/>
  <c r="N3615" i="40"/>
  <c r="N3614" i="40"/>
  <c r="N3613" i="40"/>
  <c r="N3612" i="40"/>
  <c r="N3611" i="40"/>
  <c r="N3610" i="40"/>
  <c r="N3609" i="40"/>
  <c r="N3608" i="40"/>
  <c r="N3607" i="40"/>
  <c r="N3606" i="40"/>
  <c r="N3605" i="40"/>
  <c r="N3604" i="40"/>
  <c r="N3603" i="40"/>
  <c r="N3602" i="40"/>
  <c r="N3601" i="40"/>
  <c r="N3600" i="40"/>
  <c r="N3599" i="40"/>
  <c r="N3598" i="40"/>
  <c r="N3597" i="40"/>
  <c r="N3596" i="40"/>
  <c r="N3595" i="40"/>
  <c r="N3594" i="40"/>
  <c r="N3593" i="40"/>
  <c r="N3592" i="40"/>
  <c r="N3591" i="40"/>
  <c r="N3590" i="40"/>
  <c r="N3589" i="40"/>
  <c r="N3588" i="40"/>
  <c r="N3587" i="40"/>
  <c r="N3586" i="40"/>
  <c r="N3585" i="40"/>
  <c r="N3584" i="40"/>
  <c r="N3583" i="40"/>
  <c r="N3582" i="40"/>
  <c r="N3581" i="40"/>
  <c r="N3580" i="40"/>
  <c r="N3579" i="40"/>
  <c r="N3578" i="40"/>
  <c r="N3577" i="40"/>
  <c r="N3576" i="40"/>
  <c r="N3575" i="40"/>
  <c r="N3574" i="40"/>
  <c r="N3573" i="40"/>
  <c r="N3572" i="40"/>
  <c r="N3571" i="40"/>
  <c r="N3570" i="40"/>
  <c r="N3569" i="40"/>
  <c r="N3568" i="40"/>
  <c r="N3567" i="40"/>
  <c r="N3566" i="40"/>
  <c r="N3565" i="40"/>
  <c r="N3564" i="40"/>
  <c r="N3563" i="40"/>
  <c r="N3562" i="40"/>
  <c r="N3561" i="40"/>
  <c r="N3560" i="40"/>
  <c r="N3559" i="40"/>
  <c r="N3558" i="40"/>
  <c r="N3557" i="40"/>
  <c r="N3556" i="40"/>
  <c r="N3555" i="40"/>
  <c r="N3554" i="40"/>
  <c r="N3553" i="40"/>
  <c r="N3552" i="40"/>
  <c r="N3551" i="40"/>
  <c r="N3550" i="40"/>
  <c r="N3549" i="40"/>
  <c r="N3548" i="40"/>
  <c r="N3547" i="40"/>
  <c r="N3546" i="40"/>
  <c r="N3545" i="40"/>
  <c r="N3544" i="40"/>
  <c r="N3543" i="40"/>
  <c r="N3542" i="40"/>
  <c r="N3541" i="40"/>
  <c r="N3540" i="40"/>
  <c r="N3539" i="40"/>
  <c r="N3538" i="40"/>
  <c r="N3537" i="40"/>
  <c r="N3536" i="40"/>
  <c r="N3535" i="40"/>
  <c r="N3534" i="40"/>
  <c r="N3533" i="40"/>
  <c r="N3532" i="40"/>
  <c r="N3531" i="40"/>
  <c r="N3530" i="40"/>
  <c r="N3529" i="40"/>
  <c r="N3528" i="40"/>
  <c r="N3527" i="40"/>
  <c r="N3526" i="40"/>
  <c r="N3525" i="40"/>
  <c r="N3524" i="40"/>
  <c r="N3523" i="40"/>
  <c r="N3522" i="40"/>
  <c r="N3521" i="40"/>
  <c r="N3520" i="40"/>
  <c r="N3519" i="40"/>
  <c r="N3518" i="40"/>
  <c r="N3517" i="40"/>
  <c r="N3516" i="40"/>
  <c r="N3515" i="40"/>
  <c r="N3514" i="40"/>
  <c r="N3513" i="40"/>
  <c r="N3512" i="40"/>
  <c r="N3511" i="40"/>
  <c r="N3510" i="40"/>
  <c r="N3509" i="40"/>
  <c r="N3508" i="40"/>
  <c r="N3507" i="40"/>
  <c r="N3506" i="40"/>
  <c r="N3505" i="40"/>
  <c r="N3504" i="40"/>
  <c r="N3503" i="40"/>
  <c r="N3502" i="40"/>
  <c r="N3501" i="40"/>
  <c r="N3500" i="40"/>
  <c r="N3499" i="40"/>
  <c r="N3498" i="40"/>
  <c r="N3497" i="40"/>
  <c r="N3496" i="40"/>
  <c r="N3495" i="40"/>
  <c r="N3494" i="40"/>
  <c r="N3493" i="40"/>
  <c r="N3492" i="40"/>
  <c r="N3491" i="40"/>
  <c r="N3490" i="40"/>
  <c r="N3489" i="40"/>
  <c r="N3488" i="40"/>
  <c r="N3487" i="40"/>
  <c r="N3486" i="40"/>
  <c r="N3485" i="40"/>
  <c r="N3484" i="40"/>
  <c r="N3483" i="40"/>
  <c r="N3482" i="40"/>
  <c r="N3481" i="40"/>
  <c r="N3480" i="40"/>
  <c r="N3479" i="40"/>
  <c r="N3478" i="40"/>
  <c r="N3477" i="40"/>
  <c r="N3476" i="40"/>
  <c r="N3475" i="40"/>
  <c r="N3474" i="40"/>
  <c r="N3473" i="40"/>
  <c r="N3472" i="40"/>
  <c r="N3471" i="40"/>
  <c r="N3470" i="40"/>
  <c r="N3469" i="40"/>
  <c r="N3468" i="40"/>
  <c r="N3467" i="40"/>
  <c r="N3466" i="40"/>
  <c r="N3465" i="40"/>
  <c r="N3464" i="40"/>
  <c r="N3463" i="40"/>
  <c r="N3462" i="40"/>
  <c r="N3461" i="40"/>
  <c r="N3460" i="40"/>
  <c r="N3459" i="40"/>
  <c r="N3458" i="40"/>
  <c r="N3457" i="40"/>
  <c r="N3456" i="40"/>
  <c r="N3455" i="40"/>
  <c r="N3454" i="40"/>
  <c r="N3453" i="40"/>
  <c r="N3452" i="40"/>
  <c r="N3451" i="40"/>
  <c r="N3450" i="40"/>
  <c r="N3449" i="40"/>
  <c r="N3448" i="40"/>
  <c r="N3447" i="40"/>
  <c r="N3446" i="40"/>
  <c r="N3445" i="40"/>
  <c r="N3444" i="40"/>
  <c r="N3443" i="40"/>
  <c r="N3442" i="40"/>
  <c r="N3441" i="40"/>
  <c r="N3440" i="40"/>
  <c r="N3439" i="40"/>
  <c r="N3438" i="40"/>
  <c r="N3437" i="40"/>
  <c r="N3436" i="40"/>
  <c r="N3435" i="40"/>
  <c r="N3434" i="40"/>
  <c r="N3433" i="40"/>
  <c r="N3432" i="40"/>
  <c r="N3431" i="40"/>
  <c r="N3430" i="40"/>
  <c r="N3429" i="40"/>
  <c r="N3428" i="40"/>
  <c r="N3427" i="40"/>
  <c r="N3426" i="40"/>
  <c r="N3425" i="40"/>
  <c r="N3424" i="40"/>
  <c r="N3423" i="40"/>
  <c r="N3422" i="40"/>
  <c r="N3421" i="40"/>
  <c r="N3420" i="40"/>
  <c r="N3419" i="40"/>
  <c r="N3418" i="40"/>
  <c r="N3417" i="40"/>
  <c r="N3416" i="40"/>
  <c r="N3415" i="40"/>
  <c r="N3414" i="40"/>
  <c r="N3413" i="40"/>
  <c r="N3412" i="40"/>
  <c r="N3411" i="40"/>
  <c r="N3410" i="40"/>
  <c r="N3409" i="40"/>
  <c r="N3408" i="40"/>
  <c r="N3407" i="40"/>
  <c r="N3406" i="40"/>
  <c r="N3405" i="40"/>
  <c r="N3404" i="40"/>
  <c r="N3403" i="40"/>
  <c r="N3402" i="40"/>
  <c r="N3401" i="40"/>
  <c r="N3400" i="40"/>
  <c r="N3399" i="40"/>
  <c r="N3398" i="40"/>
  <c r="N3397" i="40"/>
  <c r="N3396" i="40"/>
  <c r="N3395" i="40"/>
  <c r="N3394" i="40"/>
  <c r="N3393" i="40"/>
  <c r="N3392" i="40"/>
  <c r="N3391" i="40"/>
  <c r="N3390" i="40"/>
  <c r="N3389" i="40"/>
  <c r="N3388" i="40"/>
  <c r="N3387" i="40"/>
  <c r="N3386" i="40"/>
  <c r="N3385" i="40"/>
  <c r="N3384" i="40"/>
  <c r="N3383" i="40"/>
  <c r="N3382" i="40"/>
  <c r="N3381" i="40"/>
  <c r="N3380" i="40"/>
  <c r="N3379" i="40"/>
  <c r="N3378" i="40"/>
  <c r="N3377" i="40"/>
  <c r="N3376" i="40"/>
  <c r="N3375" i="40"/>
  <c r="N3374" i="40"/>
  <c r="N3373" i="40"/>
  <c r="N3372" i="40"/>
  <c r="N3371" i="40"/>
  <c r="N3370" i="40"/>
  <c r="N3369" i="40"/>
  <c r="N3368" i="40"/>
  <c r="N3367" i="40"/>
  <c r="N3366" i="40"/>
  <c r="N3365" i="40"/>
  <c r="N3364" i="40"/>
  <c r="N3363" i="40"/>
  <c r="N3362" i="40"/>
  <c r="N3361" i="40"/>
  <c r="N3360" i="40"/>
  <c r="N3359" i="40"/>
  <c r="N3358" i="40"/>
  <c r="N3357" i="40"/>
  <c r="N3356" i="40"/>
  <c r="N3355" i="40"/>
  <c r="N3354" i="40"/>
  <c r="N3353" i="40"/>
  <c r="N3352" i="40"/>
  <c r="N3351" i="40"/>
  <c r="N3350" i="40"/>
  <c r="N3349" i="40"/>
  <c r="N3348" i="40"/>
  <c r="N3347" i="40"/>
  <c r="N3346" i="40"/>
  <c r="N3345" i="40"/>
  <c r="N3344" i="40"/>
  <c r="N3343" i="40"/>
  <c r="N3342" i="40"/>
  <c r="N3341" i="40"/>
  <c r="N3340" i="40"/>
  <c r="N3339" i="40"/>
  <c r="N3338" i="40"/>
  <c r="N3337" i="40"/>
  <c r="N3336" i="40"/>
  <c r="N3335" i="40"/>
  <c r="N3334" i="40"/>
  <c r="N3333" i="40"/>
  <c r="N3332" i="40"/>
  <c r="N3331" i="40"/>
  <c r="N3330" i="40"/>
  <c r="N3329" i="40"/>
  <c r="N3328" i="40"/>
  <c r="N3327" i="40"/>
  <c r="N3326" i="40"/>
  <c r="N3325" i="40"/>
  <c r="N3324" i="40"/>
  <c r="N3323" i="40"/>
  <c r="N3322" i="40"/>
  <c r="N3321" i="40"/>
  <c r="N3320" i="40"/>
  <c r="N3319" i="40"/>
  <c r="N3318" i="40"/>
  <c r="N3317" i="40"/>
  <c r="N3316" i="40"/>
  <c r="N3315" i="40"/>
  <c r="N3314" i="40"/>
  <c r="N3313" i="40"/>
  <c r="N3312" i="40"/>
  <c r="N3311" i="40"/>
  <c r="N3310" i="40"/>
  <c r="N3309" i="40"/>
  <c r="N3308" i="40"/>
  <c r="N3307" i="40"/>
  <c r="N3306" i="40"/>
  <c r="N3305" i="40"/>
  <c r="N3304" i="40"/>
  <c r="N3303" i="40"/>
  <c r="N3302" i="40"/>
  <c r="N3301" i="40"/>
  <c r="N3300" i="40"/>
  <c r="N3299" i="40"/>
  <c r="N3298" i="40"/>
  <c r="N3297" i="40"/>
  <c r="N3296" i="40"/>
  <c r="N3295" i="40"/>
  <c r="N3294" i="40"/>
  <c r="N3293" i="40"/>
  <c r="N3292" i="40"/>
  <c r="N3291" i="40"/>
  <c r="N3290" i="40"/>
  <c r="N3289" i="40"/>
  <c r="N3288" i="40"/>
  <c r="N3287" i="40"/>
  <c r="N3286" i="40"/>
  <c r="N3285" i="40"/>
  <c r="N3284" i="40"/>
  <c r="N3283" i="40"/>
  <c r="N3282" i="40"/>
  <c r="N3281" i="40"/>
  <c r="N3280" i="40"/>
  <c r="N3279" i="40"/>
  <c r="N3278" i="40"/>
  <c r="N3277" i="40"/>
  <c r="N3276" i="40"/>
  <c r="N3275" i="40"/>
  <c r="N3274" i="40"/>
  <c r="N3273" i="40"/>
  <c r="N3272" i="40"/>
  <c r="N3271" i="40"/>
  <c r="N3270" i="40"/>
  <c r="N3269" i="40"/>
  <c r="N3268" i="40"/>
  <c r="N3267" i="40"/>
  <c r="N3266" i="40"/>
  <c r="N3265" i="40"/>
  <c r="N3264" i="40"/>
  <c r="N3263" i="40"/>
  <c r="N3262" i="40"/>
  <c r="N3261" i="40"/>
  <c r="N3260" i="40"/>
  <c r="N3259" i="40"/>
  <c r="N3258" i="40"/>
  <c r="N3257" i="40"/>
  <c r="N3256" i="40"/>
  <c r="N3255" i="40"/>
  <c r="N3254" i="40"/>
  <c r="N3253" i="40"/>
  <c r="N3252" i="40"/>
  <c r="N3251" i="40"/>
  <c r="N3250" i="40"/>
  <c r="N3249" i="40"/>
  <c r="N3248" i="40"/>
  <c r="N3247" i="40"/>
  <c r="N3246" i="40"/>
  <c r="N3245" i="40"/>
  <c r="N3244" i="40"/>
  <c r="N3243" i="40"/>
  <c r="N3242" i="40"/>
  <c r="N3241" i="40"/>
  <c r="N3240" i="40"/>
  <c r="N3239" i="40"/>
  <c r="N3238" i="40"/>
  <c r="N3237" i="40"/>
  <c r="N3236" i="40"/>
  <c r="N3235" i="40"/>
  <c r="N3234" i="40"/>
  <c r="N3233" i="40"/>
  <c r="N3232" i="40"/>
  <c r="N3231" i="40"/>
  <c r="N3230" i="40"/>
  <c r="N3229" i="40"/>
  <c r="N3228" i="40"/>
  <c r="N3227" i="40"/>
  <c r="N3226" i="40"/>
  <c r="N3225" i="40"/>
  <c r="N3224" i="40"/>
  <c r="N3223" i="40"/>
  <c r="N3222" i="40"/>
  <c r="N3221" i="40"/>
  <c r="N3220" i="40"/>
  <c r="N3219" i="40"/>
  <c r="N3218" i="40"/>
  <c r="N3217" i="40"/>
  <c r="N3216" i="40"/>
  <c r="N3215" i="40"/>
  <c r="N3214" i="40"/>
  <c r="N3213" i="40"/>
  <c r="N3212" i="40"/>
  <c r="N3211" i="40"/>
  <c r="N3210" i="40"/>
  <c r="N3209" i="40"/>
  <c r="N3208" i="40"/>
  <c r="N3207" i="40"/>
  <c r="N3206" i="40"/>
  <c r="N3205" i="40"/>
  <c r="N3204" i="40"/>
  <c r="N3203" i="40"/>
  <c r="N3202" i="40"/>
  <c r="N3201" i="40"/>
  <c r="N3200" i="40"/>
  <c r="N3199" i="40"/>
  <c r="N3198" i="40"/>
  <c r="N3197" i="40"/>
  <c r="N3196" i="40"/>
  <c r="N3195" i="40"/>
  <c r="N3194" i="40"/>
  <c r="N3193" i="40"/>
  <c r="N3192" i="40"/>
  <c r="N3191" i="40"/>
  <c r="N3190" i="40"/>
  <c r="N3189" i="40"/>
  <c r="N3188" i="40"/>
  <c r="N3187" i="40"/>
  <c r="N3186" i="40"/>
  <c r="N3185" i="40"/>
  <c r="N3184" i="40"/>
  <c r="N3183" i="40"/>
  <c r="N3182" i="40"/>
  <c r="N3181" i="40"/>
  <c r="N3180" i="40"/>
  <c r="N3179" i="40"/>
  <c r="N3178" i="40"/>
  <c r="N3177" i="40"/>
  <c r="N3176" i="40"/>
  <c r="N3175" i="40"/>
  <c r="N3174" i="40"/>
  <c r="N3173" i="40"/>
  <c r="N3172" i="40"/>
  <c r="N3171" i="40"/>
  <c r="N3170" i="40"/>
  <c r="N3169" i="40"/>
  <c r="N3168" i="40"/>
  <c r="N3167" i="40"/>
  <c r="N3166" i="40"/>
  <c r="N3165" i="40"/>
  <c r="N3164" i="40"/>
  <c r="N3163" i="40"/>
  <c r="N3162" i="40"/>
  <c r="N3161" i="40"/>
  <c r="N3160" i="40"/>
  <c r="N3159" i="40"/>
  <c r="N3158" i="40"/>
  <c r="N3157" i="40"/>
  <c r="N3156" i="40"/>
  <c r="N3155" i="40"/>
  <c r="N3154" i="40"/>
  <c r="N3153" i="40"/>
  <c r="N3152" i="40"/>
  <c r="N3151" i="40"/>
  <c r="N3150" i="40"/>
  <c r="N3149" i="40"/>
  <c r="N3148" i="40"/>
  <c r="N3147" i="40"/>
  <c r="N3146" i="40"/>
  <c r="N3145" i="40"/>
  <c r="N3144" i="40"/>
  <c r="N3143" i="40"/>
  <c r="N3142" i="40"/>
  <c r="N3141" i="40"/>
  <c r="N3140" i="40"/>
  <c r="N3139" i="40"/>
  <c r="N3138" i="40"/>
  <c r="N3137" i="40"/>
  <c r="N3136" i="40"/>
  <c r="N3135" i="40"/>
  <c r="N3134" i="40"/>
  <c r="N3133" i="40"/>
  <c r="N3132" i="40"/>
  <c r="N3131" i="40"/>
  <c r="N3130" i="40"/>
  <c r="N3129" i="40"/>
  <c r="N3128" i="40"/>
  <c r="N3127" i="40"/>
  <c r="N3126" i="40"/>
  <c r="N3125" i="40"/>
  <c r="N3124" i="40"/>
  <c r="N3123" i="40"/>
  <c r="N3122" i="40"/>
  <c r="N3121" i="40"/>
  <c r="N3120" i="40"/>
  <c r="N3119" i="40"/>
  <c r="N3118" i="40"/>
  <c r="N3117" i="40"/>
  <c r="N3116" i="40"/>
  <c r="N3115" i="40"/>
  <c r="N3114" i="40"/>
  <c r="N3113" i="40"/>
  <c r="N3112" i="40"/>
  <c r="N3111" i="40"/>
  <c r="N3110" i="40"/>
  <c r="N3109" i="40"/>
  <c r="N3108" i="40"/>
  <c r="N3107" i="40"/>
  <c r="N3106" i="40"/>
  <c r="N3105" i="40"/>
  <c r="N3104" i="40"/>
  <c r="N3103" i="40"/>
  <c r="N3102" i="40"/>
  <c r="N3101" i="40"/>
  <c r="N3100" i="40"/>
  <c r="N3099" i="40"/>
  <c r="N3098" i="40"/>
  <c r="N3097" i="40"/>
  <c r="N3096" i="40"/>
  <c r="N3095" i="40"/>
  <c r="N3094" i="40"/>
  <c r="N3093" i="40"/>
  <c r="N3092" i="40"/>
  <c r="N3091" i="40"/>
  <c r="N3090" i="40"/>
  <c r="N3089" i="40"/>
  <c r="N3088" i="40"/>
  <c r="N3087" i="40"/>
  <c r="N3086" i="40"/>
  <c r="N3085" i="40"/>
  <c r="N3084" i="40"/>
  <c r="N3083" i="40"/>
  <c r="N3082" i="40"/>
  <c r="N3081" i="40"/>
  <c r="N3080" i="40"/>
  <c r="N3079" i="40"/>
  <c r="N3078" i="40"/>
  <c r="N3077" i="40"/>
  <c r="N3076" i="40"/>
  <c r="N3075" i="40"/>
  <c r="N3074" i="40"/>
  <c r="N3073" i="40"/>
  <c r="N3072" i="40"/>
  <c r="N3071" i="40"/>
  <c r="N3070" i="40"/>
  <c r="N3069" i="40"/>
  <c r="N3068" i="40"/>
  <c r="N3067" i="40"/>
  <c r="N3066" i="40"/>
  <c r="N3065" i="40"/>
  <c r="N3064" i="40"/>
  <c r="N3063" i="40"/>
  <c r="N3062" i="40"/>
  <c r="N3061" i="40"/>
  <c r="N3060" i="40"/>
  <c r="N3059" i="40"/>
  <c r="N3058" i="40"/>
  <c r="N3057" i="40"/>
  <c r="N3056" i="40"/>
  <c r="N3055" i="40"/>
  <c r="N3054" i="40"/>
  <c r="N3053" i="40"/>
  <c r="N3052" i="40"/>
  <c r="N3051" i="40"/>
  <c r="N3050" i="40"/>
  <c r="N3049" i="40"/>
  <c r="N3048" i="40"/>
  <c r="N3047" i="40"/>
  <c r="N3046" i="40"/>
  <c r="N3045" i="40"/>
  <c r="N3044" i="40"/>
  <c r="N3043" i="40"/>
  <c r="N3042" i="40"/>
  <c r="N3041" i="40"/>
  <c r="N3040" i="40"/>
  <c r="N3039" i="40"/>
  <c r="N3038" i="40"/>
  <c r="N3037" i="40"/>
  <c r="N3036" i="40"/>
  <c r="N3035" i="40"/>
  <c r="N3034" i="40"/>
  <c r="N3033" i="40"/>
  <c r="N3032" i="40"/>
  <c r="N3031" i="40"/>
  <c r="N3030" i="40"/>
  <c r="N3029" i="40"/>
  <c r="N3028" i="40"/>
  <c r="N3027" i="40"/>
  <c r="N3026" i="40"/>
  <c r="N3025" i="40"/>
  <c r="N3024" i="40"/>
  <c r="N3023" i="40"/>
  <c r="N3022" i="40"/>
  <c r="N3021" i="40"/>
  <c r="N3020" i="40"/>
  <c r="N3019" i="40"/>
  <c r="N3018" i="40"/>
  <c r="N3017" i="40"/>
  <c r="N3016" i="40"/>
  <c r="N3015" i="40"/>
  <c r="N3014" i="40"/>
  <c r="N3013" i="40"/>
  <c r="N3012" i="40"/>
  <c r="N3011" i="40"/>
  <c r="N3010" i="40"/>
  <c r="N3009" i="40"/>
  <c r="N3008" i="40"/>
  <c r="N3007" i="40"/>
  <c r="N3006" i="40"/>
  <c r="N3005" i="40"/>
  <c r="N3004" i="40"/>
  <c r="N3003" i="40"/>
  <c r="N3002" i="40"/>
  <c r="N3001" i="40"/>
  <c r="N3000" i="40"/>
  <c r="N2999" i="40"/>
  <c r="N2998" i="40"/>
  <c r="N2997" i="40"/>
  <c r="N2996" i="40"/>
  <c r="N2995" i="40"/>
  <c r="N2994" i="40"/>
  <c r="N2993" i="40"/>
  <c r="N2992" i="40"/>
  <c r="N2991" i="40"/>
  <c r="N2990" i="40"/>
  <c r="N2989" i="40"/>
  <c r="N2988" i="40"/>
  <c r="N2987" i="40"/>
  <c r="N2986" i="40"/>
  <c r="N2985" i="40"/>
  <c r="N2984" i="40"/>
  <c r="N2983" i="40"/>
  <c r="N2982" i="40"/>
  <c r="N2981" i="40"/>
  <c r="N2980" i="40"/>
  <c r="N2979" i="40"/>
  <c r="N2978" i="40"/>
  <c r="N2977" i="40"/>
  <c r="N2976" i="40"/>
  <c r="N2975" i="40"/>
  <c r="N2974" i="40"/>
  <c r="N2973" i="40"/>
  <c r="N2972" i="40"/>
  <c r="N2971" i="40"/>
  <c r="N2970" i="40"/>
  <c r="N2969" i="40"/>
  <c r="N2968" i="40"/>
  <c r="N2967" i="40"/>
  <c r="N2966" i="40"/>
  <c r="N2965" i="40"/>
  <c r="N2964" i="40"/>
  <c r="N2963" i="40"/>
  <c r="N2962" i="40"/>
  <c r="N2961" i="40"/>
  <c r="N2960" i="40"/>
  <c r="N2959" i="40"/>
  <c r="N2958" i="40"/>
  <c r="N2957" i="40"/>
  <c r="N2956" i="40"/>
  <c r="N2955" i="40"/>
  <c r="N2954" i="40"/>
  <c r="N2953" i="40"/>
  <c r="N2952" i="40"/>
  <c r="N2951" i="40"/>
  <c r="N2950" i="40"/>
  <c r="N2949" i="40"/>
  <c r="N2948" i="40"/>
  <c r="N2947" i="40"/>
  <c r="N2946" i="40"/>
  <c r="N2945" i="40"/>
  <c r="N2944" i="40"/>
  <c r="N2943" i="40"/>
  <c r="N2942" i="40"/>
  <c r="N2941" i="40"/>
  <c r="N2940" i="40"/>
  <c r="N2939" i="40"/>
  <c r="N2938" i="40"/>
  <c r="N2937" i="40"/>
  <c r="N2936" i="40"/>
  <c r="N2935" i="40"/>
  <c r="N2934" i="40"/>
  <c r="N2933" i="40"/>
  <c r="N2932" i="40"/>
  <c r="N2931" i="40"/>
  <c r="N2930" i="40"/>
  <c r="N2929" i="40"/>
  <c r="N2928" i="40"/>
  <c r="N2927" i="40"/>
  <c r="N2926" i="40"/>
  <c r="N2925" i="40"/>
  <c r="N2924" i="40"/>
  <c r="N2923" i="40"/>
  <c r="N2922" i="40"/>
  <c r="N2921" i="40"/>
  <c r="N2920" i="40"/>
  <c r="N2919" i="40"/>
  <c r="N2918" i="40"/>
  <c r="N2917" i="40"/>
  <c r="N2916" i="40"/>
  <c r="N2915" i="40"/>
  <c r="N2914" i="40"/>
  <c r="N2913" i="40"/>
  <c r="N2912" i="40"/>
  <c r="N2911" i="40"/>
  <c r="N2910" i="40"/>
  <c r="N2909" i="40"/>
  <c r="N2908" i="40"/>
  <c r="N2907" i="40"/>
  <c r="N2906" i="40"/>
  <c r="N2905" i="40"/>
  <c r="N2904" i="40"/>
  <c r="N2903" i="40"/>
  <c r="N2902" i="40"/>
  <c r="N2901" i="40"/>
  <c r="N2900" i="40"/>
  <c r="N2899" i="40"/>
  <c r="N2898" i="40"/>
  <c r="N2897" i="40"/>
  <c r="N2896" i="40"/>
  <c r="N2895" i="40"/>
  <c r="N2894" i="40"/>
  <c r="N2893" i="40"/>
  <c r="N2892" i="40"/>
  <c r="N2891" i="40"/>
  <c r="N2890" i="40"/>
  <c r="N2889" i="40"/>
  <c r="N2888" i="40"/>
  <c r="N2887" i="40"/>
  <c r="N2886" i="40"/>
  <c r="N2885" i="40"/>
  <c r="N2884" i="40"/>
  <c r="N2883" i="40"/>
  <c r="N2882" i="40"/>
  <c r="N2881" i="40"/>
  <c r="N2880" i="40"/>
  <c r="N2879" i="40"/>
  <c r="N2878" i="40"/>
  <c r="N2877" i="40"/>
  <c r="N2876" i="40"/>
  <c r="N2875" i="40"/>
  <c r="N2874" i="40"/>
  <c r="N2873" i="40"/>
  <c r="N2872" i="40"/>
  <c r="N2871" i="40"/>
  <c r="N2870" i="40"/>
  <c r="N2869" i="40"/>
  <c r="N2868" i="40"/>
  <c r="N2867" i="40"/>
  <c r="N2866" i="40"/>
  <c r="N2865" i="40"/>
  <c r="N2864" i="40"/>
  <c r="N2863" i="40"/>
  <c r="N2862" i="40"/>
  <c r="N2861" i="40"/>
  <c r="N2860" i="40"/>
  <c r="N2859" i="40"/>
  <c r="N2858" i="40"/>
  <c r="N2857" i="40"/>
  <c r="N2856" i="40"/>
  <c r="N2855" i="40"/>
  <c r="N2854" i="40"/>
  <c r="N2853" i="40"/>
  <c r="N2852" i="40"/>
  <c r="N2851" i="40"/>
  <c r="N2850" i="40"/>
  <c r="N2849" i="40"/>
  <c r="N2848" i="40"/>
  <c r="N2847" i="40"/>
  <c r="N2846" i="40"/>
  <c r="N2845" i="40"/>
  <c r="N2844" i="40"/>
  <c r="N2843" i="40"/>
  <c r="N2842" i="40"/>
  <c r="N2841" i="40"/>
  <c r="N2840" i="40"/>
  <c r="N2839" i="40"/>
  <c r="N2838" i="40"/>
  <c r="N2837" i="40"/>
  <c r="N2836" i="40"/>
  <c r="N2835" i="40"/>
  <c r="N2834" i="40"/>
  <c r="N2833" i="40"/>
  <c r="N2832" i="40"/>
  <c r="N2831" i="40"/>
  <c r="N2830" i="40"/>
  <c r="N2829" i="40"/>
  <c r="N2828" i="40"/>
  <c r="N2827" i="40"/>
  <c r="N2826" i="40"/>
  <c r="N2825" i="40"/>
  <c r="N2824" i="40"/>
  <c r="N2823" i="40"/>
  <c r="N2822" i="40"/>
  <c r="N2821" i="40"/>
  <c r="N2820" i="40"/>
  <c r="N2819" i="40"/>
  <c r="N2818" i="40"/>
  <c r="N2817" i="40"/>
  <c r="N2816" i="40"/>
  <c r="N2815" i="40"/>
  <c r="N2814" i="40"/>
  <c r="N2813" i="40"/>
  <c r="N2812" i="40"/>
  <c r="N2811" i="40"/>
  <c r="N2810" i="40"/>
  <c r="N2809" i="40"/>
  <c r="N2808" i="40"/>
  <c r="N2807" i="40"/>
  <c r="N2806" i="40"/>
  <c r="N2805" i="40"/>
  <c r="N2804" i="40"/>
  <c r="N2803" i="40"/>
  <c r="N2802" i="40"/>
  <c r="N2801" i="40"/>
  <c r="N2800" i="40"/>
  <c r="N2799" i="40"/>
  <c r="N2798" i="40"/>
  <c r="N2797" i="40"/>
  <c r="N2796" i="40"/>
  <c r="N2795" i="40"/>
  <c r="N2794" i="40"/>
  <c r="N2793" i="40"/>
  <c r="N2792" i="40"/>
  <c r="N2791" i="40"/>
  <c r="N2790" i="40"/>
  <c r="N2789" i="40"/>
  <c r="N2788" i="40"/>
  <c r="N2787" i="40"/>
  <c r="N2786" i="40"/>
  <c r="N2785" i="40"/>
  <c r="N2784" i="40"/>
  <c r="N2783" i="40"/>
  <c r="N2782" i="40"/>
  <c r="N2781" i="40"/>
  <c r="N2780" i="40"/>
  <c r="N2779" i="40"/>
  <c r="N2778" i="40"/>
  <c r="N2777" i="40"/>
  <c r="N2776" i="40"/>
  <c r="N2775" i="40"/>
  <c r="N2774" i="40"/>
  <c r="N2773" i="40"/>
  <c r="N2772" i="40"/>
  <c r="N2771" i="40"/>
  <c r="N2770" i="40"/>
  <c r="N2769" i="40"/>
  <c r="N2768" i="40"/>
  <c r="N2767" i="40"/>
  <c r="N2766" i="40"/>
  <c r="N2765" i="40"/>
  <c r="N2764" i="40"/>
  <c r="N2763" i="40"/>
  <c r="N2762" i="40"/>
  <c r="N2761" i="40"/>
  <c r="N2760" i="40"/>
  <c r="N2759" i="40"/>
  <c r="N2758" i="40"/>
  <c r="N2757" i="40"/>
  <c r="N2756" i="40"/>
  <c r="N2755" i="40"/>
  <c r="N2754" i="40"/>
  <c r="N2753" i="40"/>
  <c r="N2752" i="40"/>
  <c r="N2751" i="40"/>
  <c r="N2750" i="40"/>
  <c r="N2749" i="40"/>
  <c r="N2748" i="40"/>
  <c r="N2747" i="40"/>
  <c r="N2746" i="40"/>
  <c r="N2745" i="40"/>
  <c r="N2744" i="40"/>
  <c r="N2743" i="40"/>
  <c r="N2742" i="40"/>
  <c r="N2741" i="40"/>
  <c r="N2740" i="40"/>
  <c r="N2739" i="40"/>
  <c r="N2738" i="40"/>
  <c r="N2737" i="40"/>
  <c r="N2736" i="40"/>
  <c r="N2735" i="40"/>
  <c r="N2734" i="40"/>
  <c r="N2733" i="40"/>
  <c r="N2732" i="40"/>
  <c r="N2731" i="40"/>
  <c r="N2730" i="40"/>
  <c r="N2729" i="40"/>
  <c r="N2728" i="40"/>
  <c r="N2727" i="40"/>
  <c r="N2726" i="40"/>
  <c r="N2725" i="40"/>
  <c r="N2724" i="40"/>
  <c r="N2723" i="40"/>
  <c r="N2722" i="40"/>
  <c r="N2721" i="40"/>
  <c r="N2720" i="40"/>
  <c r="N2719" i="40"/>
  <c r="N2718" i="40"/>
  <c r="N2717" i="40"/>
  <c r="N2716" i="40"/>
  <c r="N2715" i="40"/>
  <c r="N2714" i="40"/>
  <c r="N2713" i="40"/>
  <c r="N2712" i="40"/>
  <c r="N2711" i="40"/>
  <c r="N2710" i="40"/>
  <c r="N2709" i="40"/>
  <c r="N2708" i="40"/>
  <c r="N2707" i="40"/>
  <c r="N2706" i="40"/>
  <c r="N2705" i="40"/>
  <c r="N2704" i="40"/>
  <c r="N2703" i="40"/>
  <c r="N2702" i="40"/>
  <c r="N2701" i="40"/>
  <c r="N2700" i="40"/>
  <c r="N2699" i="40"/>
  <c r="N2698" i="40"/>
  <c r="N2697" i="40"/>
  <c r="N2696" i="40"/>
  <c r="N2695" i="40"/>
  <c r="N2694" i="40"/>
  <c r="N2693" i="40"/>
  <c r="N2692" i="40"/>
  <c r="N2691" i="40"/>
  <c r="N2690" i="40"/>
  <c r="N2689" i="40"/>
  <c r="N2688" i="40"/>
  <c r="N2687" i="40"/>
  <c r="N2686" i="40"/>
  <c r="N2685" i="40"/>
  <c r="N2684" i="40"/>
  <c r="N2683" i="40"/>
  <c r="N2682" i="40"/>
  <c r="N2681" i="40"/>
  <c r="N2680" i="40"/>
  <c r="N2679" i="40"/>
  <c r="N2678" i="40"/>
  <c r="N2677" i="40"/>
  <c r="N2676" i="40"/>
  <c r="N2675" i="40"/>
  <c r="N2674" i="40"/>
  <c r="N2673" i="40"/>
  <c r="N2672" i="40"/>
  <c r="N2671" i="40"/>
  <c r="N2670" i="40"/>
  <c r="N2669" i="40"/>
  <c r="N2668" i="40"/>
  <c r="N2667" i="40"/>
  <c r="N2666" i="40"/>
  <c r="N2665" i="40"/>
  <c r="N2664" i="40"/>
  <c r="N2663" i="40"/>
  <c r="N2662" i="40"/>
  <c r="N2661" i="40"/>
  <c r="N2660" i="40"/>
  <c r="N2659" i="40"/>
  <c r="N2658" i="40"/>
  <c r="N2657" i="40"/>
  <c r="N2656" i="40"/>
  <c r="N2655" i="40"/>
  <c r="N2654" i="40"/>
  <c r="N2653" i="40"/>
  <c r="N2652" i="40"/>
  <c r="N2651" i="40"/>
  <c r="N2650" i="40"/>
  <c r="N2649" i="40"/>
  <c r="N2648" i="40"/>
  <c r="N2647" i="40"/>
  <c r="N2646" i="40"/>
  <c r="N2645" i="40"/>
  <c r="N2644" i="40"/>
  <c r="N2643" i="40"/>
  <c r="N2642" i="40"/>
  <c r="N2641" i="40"/>
  <c r="N2640" i="40"/>
  <c r="N2639" i="40"/>
  <c r="N2638" i="40"/>
  <c r="N2637" i="40"/>
  <c r="N2636" i="40"/>
  <c r="N2635" i="40"/>
  <c r="N2634" i="40"/>
  <c r="N2633" i="40"/>
  <c r="N2632" i="40"/>
  <c r="N2631" i="40"/>
  <c r="N2630" i="40"/>
  <c r="N2629" i="40"/>
  <c r="N2628" i="40"/>
  <c r="N2627" i="40"/>
  <c r="N2626" i="40"/>
  <c r="N2625" i="40"/>
  <c r="N2624" i="40"/>
  <c r="N2623" i="40"/>
  <c r="N2622" i="40"/>
  <c r="N2621" i="40"/>
  <c r="N2620" i="40"/>
  <c r="N2619" i="40"/>
  <c r="N2618" i="40"/>
  <c r="N2617" i="40"/>
  <c r="N2616" i="40"/>
  <c r="N2615" i="40"/>
  <c r="N2614" i="40"/>
  <c r="N2613" i="40"/>
  <c r="N2612" i="40"/>
  <c r="N2611" i="40"/>
  <c r="N2610" i="40"/>
  <c r="N2609" i="40"/>
  <c r="N2608" i="40"/>
  <c r="N2607" i="40"/>
  <c r="N2606" i="40"/>
  <c r="N2605" i="40"/>
  <c r="N2604" i="40"/>
  <c r="N2603" i="40"/>
  <c r="N2602" i="40"/>
  <c r="N2601" i="40"/>
  <c r="N2600" i="40"/>
  <c r="N2599" i="40"/>
  <c r="N2598" i="40"/>
  <c r="N2597" i="40"/>
  <c r="N2596" i="40"/>
  <c r="N2595" i="40"/>
  <c r="N2594" i="40"/>
  <c r="N2593" i="40"/>
  <c r="N2592" i="40"/>
  <c r="N2591" i="40"/>
  <c r="N2590" i="40"/>
  <c r="N2589" i="40"/>
  <c r="N2588" i="40"/>
  <c r="N2587" i="40"/>
  <c r="N2586" i="40"/>
  <c r="N2585" i="40"/>
  <c r="N2584" i="40"/>
  <c r="N2583" i="40"/>
  <c r="N2582" i="40"/>
  <c r="N2581" i="40"/>
  <c r="N2580" i="40"/>
  <c r="N2579" i="40"/>
  <c r="N2578" i="40"/>
  <c r="N2577" i="40"/>
  <c r="N2576" i="40"/>
  <c r="N2575" i="40"/>
  <c r="N2574" i="40"/>
  <c r="N2573" i="40"/>
  <c r="N2572" i="40"/>
  <c r="N2571" i="40"/>
  <c r="N2570" i="40"/>
  <c r="N2569" i="40"/>
  <c r="N2568" i="40"/>
  <c r="N2567" i="40"/>
  <c r="N2566" i="40"/>
  <c r="N2565" i="40"/>
  <c r="N2564" i="40"/>
  <c r="N2563" i="40"/>
  <c r="N2562" i="40"/>
  <c r="N2561" i="40"/>
  <c r="N2560" i="40"/>
  <c r="N2559" i="40"/>
  <c r="N2558" i="40"/>
  <c r="N2557" i="40"/>
  <c r="N2556" i="40"/>
  <c r="N2555" i="40"/>
  <c r="N2554" i="40"/>
  <c r="N2553" i="40"/>
  <c r="N2552" i="40"/>
  <c r="N2551" i="40"/>
  <c r="N2550" i="40"/>
  <c r="N2549" i="40"/>
  <c r="N2548" i="40"/>
  <c r="N2547" i="40"/>
  <c r="N2546" i="40"/>
  <c r="N2545" i="40"/>
  <c r="N2544" i="40"/>
  <c r="N2543" i="40"/>
  <c r="N2542" i="40"/>
  <c r="N2541" i="40"/>
  <c r="N2540" i="40"/>
  <c r="N2539" i="40"/>
  <c r="N2538" i="40"/>
  <c r="N2537" i="40"/>
  <c r="N2536" i="40"/>
  <c r="N2535" i="40"/>
  <c r="N2534" i="40"/>
  <c r="N2533" i="40"/>
  <c r="N2532" i="40"/>
  <c r="N2531" i="40"/>
  <c r="N2530" i="40"/>
  <c r="N2529" i="40"/>
  <c r="N2528" i="40"/>
  <c r="N2527" i="40"/>
  <c r="N2526" i="40"/>
  <c r="N2525" i="40"/>
  <c r="N2524" i="40"/>
  <c r="N2523" i="40"/>
  <c r="N2522" i="40"/>
  <c r="N2521" i="40"/>
  <c r="N2520" i="40"/>
  <c r="N2519" i="40"/>
  <c r="N2518" i="40"/>
  <c r="N2517" i="40"/>
  <c r="N2516" i="40"/>
  <c r="N2515" i="40"/>
  <c r="N2514" i="40"/>
  <c r="N2513" i="40"/>
  <c r="N2512" i="40"/>
  <c r="N2511" i="40"/>
  <c r="N2510" i="40"/>
  <c r="N2509" i="40"/>
  <c r="N2508" i="40"/>
  <c r="N2507" i="40"/>
  <c r="N2506" i="40"/>
  <c r="N2505" i="40"/>
  <c r="N2504" i="40"/>
  <c r="N2503" i="40"/>
  <c r="N2502" i="40"/>
  <c r="N2501" i="40"/>
  <c r="N2500" i="40"/>
  <c r="N2499" i="40"/>
  <c r="N2498" i="40"/>
  <c r="N2497" i="40"/>
  <c r="N2496" i="40"/>
  <c r="N2495" i="40"/>
  <c r="N2494" i="40"/>
  <c r="N2493" i="40"/>
  <c r="N2492" i="40"/>
  <c r="N2491" i="40"/>
  <c r="N2490" i="40"/>
  <c r="N2489" i="40"/>
  <c r="N2488" i="40"/>
  <c r="N2487" i="40"/>
  <c r="N2486" i="40"/>
  <c r="N2485" i="40"/>
  <c r="N2484" i="40"/>
  <c r="N2483" i="40"/>
  <c r="N2482" i="40"/>
  <c r="N2481" i="40"/>
  <c r="N2480" i="40"/>
  <c r="N2479" i="40"/>
  <c r="N2478" i="40"/>
  <c r="N2477" i="40"/>
  <c r="N2476" i="40"/>
  <c r="N2475" i="40"/>
  <c r="N2474" i="40"/>
  <c r="N2473" i="40"/>
  <c r="N2472" i="40"/>
  <c r="N2471" i="40"/>
  <c r="N2470" i="40"/>
  <c r="N2469" i="40"/>
  <c r="N2468" i="40"/>
  <c r="N2467" i="40"/>
  <c r="N2466" i="40"/>
  <c r="N2465" i="40"/>
  <c r="N2464" i="40"/>
  <c r="N2463" i="40"/>
  <c r="N2462" i="40"/>
  <c r="N2461" i="40"/>
  <c r="N2460" i="40"/>
  <c r="N2459" i="40"/>
  <c r="N2458" i="40"/>
  <c r="N2457" i="40"/>
  <c r="N2456" i="40"/>
  <c r="N2455" i="40"/>
  <c r="N2454" i="40"/>
  <c r="N2453" i="40"/>
  <c r="N2452" i="40"/>
  <c r="N2451" i="40"/>
  <c r="N2450" i="40"/>
  <c r="N2449" i="40"/>
  <c r="N2448" i="40"/>
  <c r="N2447" i="40"/>
  <c r="N2446" i="40"/>
  <c r="N2445" i="40"/>
  <c r="N2444" i="40"/>
  <c r="N2443" i="40"/>
  <c r="N2442" i="40"/>
  <c r="N2441" i="40"/>
  <c r="N2440" i="40"/>
  <c r="N2439" i="40"/>
  <c r="N2438" i="40"/>
  <c r="N2437" i="40"/>
  <c r="N2436" i="40"/>
  <c r="N2435" i="40"/>
  <c r="N2434" i="40"/>
  <c r="N2433" i="40"/>
  <c r="N2432" i="40"/>
  <c r="N2431" i="40"/>
  <c r="N2430" i="40"/>
  <c r="N2429" i="40"/>
  <c r="N2428" i="40"/>
  <c r="N2427" i="40"/>
  <c r="N2426" i="40"/>
  <c r="N2425" i="40"/>
  <c r="N2424" i="40"/>
  <c r="N2423" i="40"/>
  <c r="N2422" i="40"/>
  <c r="N2421" i="40"/>
  <c r="N2420" i="40"/>
  <c r="N2419" i="40"/>
  <c r="N2418" i="40"/>
  <c r="N2417" i="40"/>
  <c r="N2416" i="40"/>
  <c r="N2415" i="40"/>
  <c r="N2414" i="40"/>
  <c r="N2413" i="40"/>
  <c r="N2412" i="40"/>
  <c r="N2411" i="40"/>
  <c r="N2410" i="40"/>
  <c r="N2409" i="40"/>
  <c r="N2408" i="40"/>
  <c r="N2407" i="40"/>
  <c r="N2406" i="40"/>
  <c r="N2405" i="40"/>
  <c r="N2404" i="40"/>
  <c r="N2403" i="40"/>
  <c r="N2402" i="40"/>
  <c r="N2401" i="40"/>
  <c r="N2400" i="40"/>
  <c r="N2399" i="40"/>
  <c r="N2398" i="40"/>
  <c r="N2397" i="40"/>
  <c r="N2396" i="40"/>
  <c r="N2395" i="40"/>
  <c r="N2394" i="40"/>
  <c r="N2393" i="40"/>
  <c r="N2392" i="40"/>
  <c r="N2391" i="40"/>
  <c r="N2390" i="40"/>
  <c r="N2389" i="40"/>
  <c r="N2388" i="40"/>
  <c r="N2387" i="40"/>
  <c r="N2386" i="40"/>
  <c r="N2385" i="40"/>
  <c r="N2384" i="40"/>
  <c r="N2383" i="40"/>
  <c r="N2382" i="40"/>
  <c r="N2381" i="40"/>
  <c r="N2380" i="40"/>
  <c r="N2379" i="40"/>
  <c r="N2378" i="40"/>
  <c r="N2377" i="40"/>
  <c r="N2376" i="40"/>
  <c r="N2375" i="40"/>
  <c r="N2374" i="40"/>
  <c r="N2373" i="40"/>
  <c r="N2372" i="40"/>
  <c r="N2371" i="40"/>
  <c r="N2370" i="40"/>
  <c r="N2369" i="40"/>
  <c r="N2368" i="40"/>
  <c r="N2367" i="40"/>
  <c r="N2366" i="40"/>
  <c r="N2365" i="40"/>
  <c r="N2364" i="40"/>
  <c r="N2363" i="40"/>
  <c r="N2362" i="40"/>
  <c r="N2361" i="40"/>
  <c r="N2360" i="40"/>
  <c r="N2359" i="40"/>
  <c r="N2358" i="40"/>
  <c r="N2357" i="40"/>
  <c r="N2356" i="40"/>
  <c r="N2355" i="40"/>
  <c r="N2354" i="40"/>
  <c r="N2353" i="40"/>
  <c r="N2352" i="40"/>
  <c r="N2351" i="40"/>
  <c r="N2350" i="40"/>
  <c r="N2349" i="40"/>
  <c r="N2348" i="40"/>
  <c r="N2347" i="40"/>
  <c r="N2346" i="40"/>
  <c r="N2345" i="40"/>
  <c r="N2344" i="40"/>
  <c r="N2343" i="40"/>
  <c r="N2342" i="40"/>
  <c r="N2341" i="40"/>
  <c r="N2340" i="40"/>
  <c r="N2339" i="40"/>
  <c r="N2338" i="40"/>
  <c r="N2337" i="40"/>
  <c r="N2336" i="40"/>
  <c r="N2335" i="40"/>
  <c r="N2334" i="40"/>
  <c r="N2333" i="40"/>
  <c r="N2332" i="40"/>
  <c r="N2331" i="40"/>
  <c r="N2330" i="40"/>
  <c r="N2329" i="40"/>
  <c r="N2328" i="40"/>
  <c r="N2327" i="40"/>
  <c r="N2326" i="40"/>
  <c r="N2325" i="40"/>
  <c r="N2324" i="40"/>
  <c r="N2323" i="40"/>
  <c r="N2322" i="40"/>
  <c r="N2321" i="40"/>
  <c r="N2320" i="40"/>
  <c r="N2319" i="40"/>
  <c r="N2318" i="40"/>
  <c r="N2317" i="40"/>
  <c r="N2316" i="40"/>
  <c r="N2315" i="40"/>
  <c r="N2314" i="40"/>
  <c r="N2313" i="40"/>
  <c r="N2312" i="40"/>
  <c r="N2311" i="40"/>
  <c r="N2310" i="40"/>
  <c r="N2309" i="40"/>
  <c r="N2308" i="40"/>
  <c r="N2307" i="40"/>
  <c r="N2306" i="40"/>
  <c r="N2305" i="40"/>
  <c r="N2304" i="40"/>
  <c r="N2303" i="40"/>
  <c r="N2302" i="40"/>
  <c r="N2301" i="40"/>
  <c r="N2300" i="40"/>
  <c r="N2299" i="40"/>
  <c r="N2298" i="40"/>
  <c r="N2297" i="40"/>
  <c r="N2296" i="40"/>
  <c r="N2295" i="40"/>
  <c r="N2294" i="40"/>
  <c r="N2293" i="40"/>
  <c r="N2292" i="40"/>
  <c r="N2291" i="40"/>
  <c r="N2290" i="40"/>
  <c r="N2289" i="40"/>
  <c r="N2288" i="40"/>
  <c r="N2287" i="40"/>
  <c r="N2286" i="40"/>
  <c r="N2285" i="40"/>
  <c r="N2284" i="40"/>
  <c r="N2283" i="40"/>
  <c r="N2282" i="40"/>
  <c r="N2281" i="40"/>
  <c r="N2280" i="40"/>
  <c r="N2279" i="40"/>
  <c r="N2278" i="40"/>
  <c r="N2277" i="40"/>
  <c r="N2276" i="40"/>
  <c r="N2275" i="40"/>
  <c r="N2274" i="40"/>
  <c r="N2273" i="40"/>
  <c r="N2272" i="40"/>
  <c r="N2271" i="40"/>
  <c r="N2270" i="40"/>
  <c r="N2269" i="40"/>
  <c r="N2268" i="40"/>
  <c r="N2267" i="40"/>
  <c r="N2266" i="40"/>
  <c r="N2265" i="40"/>
  <c r="N2264" i="40"/>
  <c r="N2263" i="40"/>
  <c r="N2262" i="40"/>
  <c r="N2261" i="40"/>
  <c r="N2260" i="40"/>
  <c r="N2259" i="40"/>
  <c r="N2258" i="40"/>
  <c r="N2257" i="40"/>
  <c r="N2256" i="40"/>
  <c r="N2255" i="40"/>
  <c r="N2254" i="40"/>
  <c r="N2253" i="40"/>
  <c r="N2252" i="40"/>
  <c r="N2251" i="40"/>
  <c r="N2250" i="40"/>
  <c r="N2249" i="40"/>
  <c r="N2248" i="40"/>
  <c r="N2247" i="40"/>
  <c r="N2246" i="40"/>
  <c r="N2245" i="40"/>
  <c r="N2244" i="40"/>
  <c r="N2243" i="40"/>
  <c r="N2242" i="40"/>
  <c r="N2241" i="40"/>
  <c r="N2240" i="40"/>
  <c r="N2239" i="40"/>
  <c r="N2238" i="40"/>
  <c r="N2237" i="40"/>
  <c r="N2236" i="40"/>
  <c r="N2235" i="40"/>
  <c r="N2234" i="40"/>
  <c r="N2233" i="40"/>
  <c r="N2232" i="40"/>
  <c r="N2231" i="40"/>
  <c r="N2230" i="40"/>
  <c r="N2229" i="40"/>
  <c r="N2228" i="40"/>
  <c r="N2227" i="40"/>
  <c r="N2226" i="40"/>
  <c r="N2225" i="40"/>
  <c r="N2224" i="40"/>
  <c r="N2223" i="40"/>
  <c r="N2222" i="40"/>
  <c r="N2221" i="40"/>
  <c r="N2220" i="40"/>
  <c r="N2219" i="40"/>
  <c r="N2218" i="40"/>
  <c r="N2217" i="40"/>
  <c r="N2216" i="40"/>
  <c r="N2215" i="40"/>
  <c r="N2214" i="40"/>
  <c r="N2213" i="40"/>
  <c r="N2212" i="40"/>
  <c r="N2211" i="40"/>
  <c r="N2210" i="40"/>
  <c r="N2209" i="40"/>
  <c r="N2208" i="40"/>
  <c r="N2207" i="40"/>
  <c r="N2206" i="40"/>
  <c r="N2205" i="40"/>
  <c r="N2204" i="40"/>
  <c r="N2203" i="40"/>
  <c r="N2202" i="40"/>
  <c r="N2201" i="40"/>
  <c r="N2200" i="40"/>
  <c r="N2199" i="40"/>
  <c r="N2198" i="40"/>
  <c r="N2197" i="40"/>
  <c r="N2196" i="40"/>
  <c r="N2195" i="40"/>
  <c r="N2194" i="40"/>
  <c r="N2193" i="40"/>
  <c r="N2192" i="40"/>
  <c r="N2191" i="40"/>
  <c r="N2190" i="40"/>
  <c r="N2189" i="40"/>
  <c r="N2188" i="40"/>
  <c r="N2187" i="40"/>
  <c r="N2186" i="40"/>
  <c r="N2185" i="40"/>
  <c r="N2184" i="40"/>
  <c r="N2183" i="40"/>
  <c r="N2182" i="40"/>
  <c r="N2181" i="40"/>
  <c r="N2180" i="40"/>
  <c r="N2179" i="40"/>
  <c r="N2178" i="40"/>
  <c r="N2177" i="40"/>
  <c r="N2176" i="40"/>
  <c r="N2175" i="40"/>
  <c r="N2174" i="40"/>
  <c r="N2173" i="40"/>
  <c r="N2172" i="40"/>
  <c r="N2171" i="40"/>
  <c r="N2170" i="40"/>
  <c r="N2169" i="40"/>
  <c r="N2168" i="40"/>
  <c r="N2167" i="40"/>
  <c r="N2166" i="40"/>
  <c r="N2165" i="40"/>
  <c r="N2164" i="40"/>
  <c r="N2163" i="40"/>
  <c r="N2162" i="40"/>
  <c r="N2161" i="40"/>
  <c r="N2160" i="40"/>
  <c r="N2159" i="40"/>
  <c r="N2158" i="40"/>
  <c r="N2157" i="40"/>
  <c r="N2156" i="40"/>
  <c r="N2155" i="40"/>
  <c r="N2154" i="40"/>
  <c r="N2153" i="40"/>
  <c r="N2152" i="40"/>
  <c r="N2151" i="40"/>
  <c r="N2150" i="40"/>
  <c r="N2149" i="40"/>
  <c r="N2148" i="40"/>
  <c r="N2147" i="40"/>
  <c r="N2146" i="40"/>
  <c r="N2145" i="40"/>
  <c r="N2144" i="40"/>
  <c r="N2143" i="40"/>
  <c r="N2142" i="40"/>
  <c r="N2141" i="40"/>
  <c r="N2140" i="40"/>
  <c r="N2139" i="40"/>
  <c r="N2138" i="40"/>
  <c r="N2137" i="40"/>
  <c r="N2136" i="40"/>
  <c r="N2135" i="40"/>
  <c r="N2134" i="40"/>
  <c r="N2133" i="40"/>
  <c r="N2132" i="40"/>
  <c r="N2131" i="40"/>
  <c r="N2130" i="40"/>
  <c r="N2129" i="40"/>
  <c r="N2128" i="40"/>
  <c r="N2127" i="40"/>
  <c r="N2126" i="40"/>
  <c r="N2125" i="40"/>
  <c r="N2124" i="40"/>
  <c r="N2123" i="40"/>
  <c r="N2122" i="40"/>
  <c r="N2121" i="40"/>
  <c r="N2120" i="40"/>
  <c r="N2119" i="40"/>
  <c r="N2118" i="40"/>
  <c r="N2117" i="40"/>
  <c r="N2116" i="40"/>
  <c r="N2115" i="40"/>
  <c r="N2114" i="40"/>
  <c r="N2113" i="40"/>
  <c r="N2112" i="40"/>
  <c r="N2111" i="40"/>
  <c r="N2110" i="40"/>
  <c r="N2109" i="40"/>
  <c r="N2108" i="40"/>
  <c r="N2107" i="40"/>
  <c r="N2106" i="40"/>
  <c r="N2105" i="40"/>
  <c r="N2104" i="40"/>
  <c r="N2103" i="40"/>
  <c r="N2102" i="40"/>
  <c r="N2101" i="40"/>
  <c r="N2100" i="40"/>
  <c r="N2099" i="40"/>
  <c r="N2098" i="40"/>
  <c r="N2097" i="40"/>
  <c r="N2096" i="40"/>
  <c r="N2095" i="40"/>
  <c r="N2094" i="40"/>
  <c r="N2093" i="40"/>
  <c r="N2092" i="40"/>
  <c r="N2091" i="40"/>
  <c r="N2090" i="40"/>
  <c r="N2089" i="40"/>
  <c r="N2088" i="40"/>
  <c r="N2087" i="40"/>
  <c r="N2086" i="40"/>
  <c r="N2085" i="40"/>
  <c r="N2084" i="40"/>
  <c r="N2083" i="40"/>
  <c r="N2082" i="40"/>
  <c r="N2081" i="40"/>
  <c r="N2080" i="40"/>
  <c r="N2079" i="40"/>
  <c r="N2078" i="40"/>
  <c r="N2077" i="40"/>
  <c r="N2076" i="40"/>
  <c r="N2075" i="40"/>
  <c r="N2074" i="40"/>
  <c r="N2073" i="40"/>
  <c r="N2072" i="40"/>
  <c r="N2071" i="40"/>
  <c r="N2070" i="40"/>
  <c r="N2069" i="40"/>
  <c r="N2068" i="40"/>
  <c r="N2067" i="40"/>
  <c r="N2066" i="40"/>
  <c r="N2065" i="40"/>
  <c r="N2064" i="40"/>
  <c r="N2063" i="40"/>
  <c r="N2062" i="40"/>
  <c r="N2061" i="40"/>
  <c r="N2060" i="40"/>
  <c r="N2059" i="40"/>
  <c r="N2058" i="40"/>
  <c r="N2057" i="40"/>
  <c r="N2056" i="40"/>
  <c r="N2055" i="40"/>
  <c r="N2054" i="40"/>
  <c r="N2053" i="40"/>
  <c r="N2052" i="40"/>
  <c r="N2051" i="40"/>
  <c r="N2050" i="40"/>
  <c r="N2049" i="40"/>
  <c r="N2048" i="40"/>
  <c r="N2047" i="40"/>
  <c r="N2046" i="40"/>
  <c r="N2045" i="40"/>
  <c r="N2044" i="40"/>
  <c r="N2043" i="40"/>
  <c r="N2042" i="40"/>
  <c r="N2041" i="40"/>
  <c r="N2040" i="40"/>
  <c r="N2039" i="40"/>
  <c r="N2038" i="40"/>
  <c r="N2037" i="40"/>
  <c r="N2036" i="40"/>
  <c r="N2035" i="40"/>
  <c r="N2034" i="40"/>
  <c r="N2033" i="40"/>
  <c r="N2032" i="40"/>
  <c r="N2031" i="40"/>
  <c r="N2030" i="40"/>
  <c r="N2029" i="40"/>
  <c r="N2028" i="40"/>
  <c r="N2027" i="40"/>
  <c r="N2026" i="40"/>
  <c r="N2025" i="40"/>
  <c r="N2024" i="40"/>
  <c r="N2023" i="40"/>
  <c r="N2022" i="40"/>
  <c r="N2021" i="40"/>
  <c r="N2020" i="40"/>
  <c r="N2019" i="40"/>
  <c r="N2018" i="40"/>
  <c r="N2017" i="40"/>
  <c r="N2016" i="40"/>
  <c r="N2015" i="40"/>
  <c r="N2014" i="40"/>
  <c r="N2013" i="40"/>
  <c r="N2012" i="40"/>
  <c r="N2011" i="40"/>
  <c r="N2010" i="40"/>
  <c r="N2009" i="40"/>
  <c r="N2008" i="40"/>
  <c r="N2007" i="40"/>
  <c r="N2006" i="40"/>
  <c r="N2005" i="40"/>
  <c r="N2004" i="40"/>
  <c r="N2003" i="40"/>
  <c r="N2002" i="40"/>
  <c r="N2001" i="40"/>
  <c r="N2000" i="40"/>
  <c r="N1999" i="40"/>
  <c r="N1998" i="40"/>
  <c r="N1997" i="40"/>
  <c r="N1996" i="40"/>
  <c r="N1995" i="40"/>
  <c r="N1994" i="40"/>
  <c r="N1993" i="40"/>
  <c r="N1992" i="40"/>
  <c r="N1991" i="40"/>
  <c r="N1990" i="40"/>
  <c r="N1989" i="40"/>
  <c r="N1988" i="40"/>
  <c r="N1987" i="40"/>
  <c r="N1986" i="40"/>
  <c r="N1985" i="40"/>
  <c r="N1984" i="40"/>
  <c r="N1983" i="40"/>
  <c r="N1982" i="40"/>
  <c r="N1981" i="40"/>
  <c r="N1980" i="40"/>
  <c r="N1979" i="40"/>
  <c r="N1978" i="40"/>
  <c r="N1977" i="40"/>
  <c r="N1976" i="40"/>
  <c r="N1975" i="40"/>
  <c r="N1974" i="40"/>
  <c r="N1973" i="40"/>
  <c r="N1972" i="40"/>
  <c r="N1971" i="40"/>
  <c r="N1970" i="40"/>
  <c r="N1969" i="40"/>
  <c r="N1968" i="40"/>
  <c r="N1967" i="40"/>
  <c r="N1966" i="40"/>
  <c r="N1965" i="40"/>
  <c r="N1964" i="40"/>
  <c r="N1963" i="40"/>
  <c r="N1962" i="40"/>
  <c r="N1961" i="40"/>
  <c r="N1960" i="40"/>
  <c r="N1959" i="40"/>
  <c r="N1958" i="40"/>
  <c r="N1957" i="40"/>
  <c r="N1956" i="40"/>
  <c r="N1955" i="40"/>
  <c r="N1954" i="40"/>
  <c r="N1953" i="40"/>
  <c r="N1952" i="40"/>
  <c r="N1951" i="40"/>
  <c r="N1950" i="40"/>
  <c r="N1949" i="40"/>
  <c r="N1948" i="40"/>
  <c r="N1947" i="40"/>
  <c r="N1946" i="40"/>
  <c r="N1945" i="40"/>
  <c r="N1944" i="40"/>
  <c r="N1943" i="40"/>
  <c r="N1942" i="40"/>
  <c r="N1941" i="40"/>
  <c r="N1940" i="40"/>
  <c r="N1939" i="40"/>
  <c r="N1938" i="40"/>
  <c r="N1937" i="40"/>
  <c r="N1936" i="40"/>
  <c r="N1935" i="40"/>
  <c r="N1934" i="40"/>
  <c r="N1933" i="40"/>
  <c r="N1932" i="40"/>
  <c r="N1931" i="40"/>
  <c r="N1930" i="40"/>
  <c r="N1929" i="40"/>
  <c r="N1928" i="40"/>
  <c r="N1927" i="40"/>
  <c r="N1926" i="40"/>
  <c r="N1925" i="40"/>
  <c r="N1924" i="40"/>
  <c r="N1923" i="40"/>
  <c r="N1922" i="40"/>
  <c r="N1921" i="40"/>
  <c r="N1920" i="40"/>
  <c r="N1919" i="40"/>
  <c r="N1918" i="40"/>
  <c r="N1917" i="40"/>
  <c r="N1916" i="40"/>
  <c r="N1915" i="40"/>
  <c r="N1914" i="40"/>
  <c r="N1913" i="40"/>
  <c r="N1912" i="40"/>
  <c r="N1911" i="40"/>
  <c r="N1910" i="40"/>
  <c r="N1909" i="40"/>
  <c r="N1908" i="40"/>
  <c r="N1907" i="40"/>
  <c r="N1906" i="40"/>
  <c r="N1905" i="40"/>
  <c r="N1904" i="40"/>
  <c r="N1903" i="40"/>
  <c r="N1902" i="40"/>
  <c r="N1901" i="40"/>
  <c r="N1900" i="40"/>
  <c r="N1899" i="40"/>
  <c r="N1898" i="40"/>
  <c r="N1897" i="40"/>
  <c r="N1896" i="40"/>
  <c r="N1895" i="40"/>
  <c r="N1894" i="40"/>
  <c r="N1893" i="40"/>
  <c r="N1892" i="40"/>
  <c r="N1891" i="40"/>
  <c r="N1890" i="40"/>
  <c r="N1889" i="40"/>
  <c r="N1888" i="40"/>
  <c r="N1887" i="40"/>
  <c r="N1886" i="40"/>
  <c r="N1885" i="40"/>
  <c r="N1884" i="40"/>
  <c r="N1883" i="40"/>
  <c r="N1882" i="40"/>
  <c r="N1881" i="40"/>
  <c r="N1880" i="40"/>
  <c r="N1879" i="40"/>
  <c r="N1878" i="40"/>
  <c r="N1877" i="40"/>
  <c r="N1876" i="40"/>
  <c r="N1875" i="40"/>
  <c r="N1874" i="40"/>
  <c r="N1873" i="40"/>
  <c r="N1872" i="40"/>
  <c r="N1871" i="40"/>
  <c r="N1870" i="40"/>
  <c r="N1869" i="40"/>
  <c r="N1868" i="40"/>
  <c r="N1867" i="40"/>
  <c r="N1866" i="40"/>
  <c r="N1865" i="40"/>
  <c r="N1864" i="40"/>
  <c r="N1863" i="40"/>
  <c r="N1862" i="40"/>
  <c r="N1861" i="40"/>
  <c r="N1860" i="40"/>
  <c r="N1859" i="40"/>
  <c r="N1858" i="40"/>
  <c r="N1857" i="40"/>
  <c r="N1856" i="40"/>
  <c r="N1855" i="40"/>
  <c r="N1854" i="40"/>
  <c r="N1853" i="40"/>
  <c r="N1852" i="40"/>
  <c r="N1851" i="40"/>
  <c r="N1850" i="40"/>
  <c r="N1849" i="40"/>
  <c r="N1848" i="40"/>
  <c r="N1847" i="40"/>
  <c r="N1846" i="40"/>
  <c r="N1845" i="40"/>
  <c r="N1844" i="40"/>
  <c r="N1843" i="40"/>
  <c r="N1842" i="40"/>
  <c r="N1841" i="40"/>
  <c r="N1840" i="40"/>
  <c r="N1839" i="40"/>
  <c r="N1838" i="40"/>
  <c r="N1837" i="40"/>
  <c r="N1836" i="40"/>
  <c r="N1835" i="40"/>
  <c r="N1834" i="40"/>
  <c r="N1833" i="40"/>
  <c r="N1832" i="40"/>
  <c r="N1831" i="40"/>
  <c r="N1830" i="40"/>
  <c r="N1829" i="40"/>
  <c r="N1828" i="40"/>
  <c r="N1827" i="40"/>
  <c r="N1826" i="40"/>
  <c r="N1825" i="40"/>
  <c r="N1824" i="40"/>
  <c r="N1823" i="40"/>
  <c r="N1822" i="40"/>
  <c r="N1821" i="40"/>
  <c r="N1820" i="40"/>
  <c r="N1819" i="40"/>
  <c r="N1818" i="40"/>
  <c r="N1817" i="40"/>
  <c r="N1816" i="40"/>
  <c r="N1815" i="40"/>
  <c r="N1814" i="40"/>
  <c r="N1813" i="40"/>
  <c r="N1812" i="40"/>
  <c r="N1811" i="40"/>
  <c r="N1810" i="40"/>
  <c r="N1809" i="40"/>
  <c r="N1808" i="40"/>
  <c r="N1807" i="40"/>
  <c r="N1806" i="40"/>
  <c r="N1805" i="40"/>
  <c r="N1804" i="40"/>
  <c r="N1803" i="40"/>
  <c r="N1802" i="40"/>
  <c r="N1801" i="40"/>
  <c r="N1800" i="40"/>
  <c r="N1799" i="40"/>
  <c r="N1798" i="40"/>
  <c r="N1797" i="40"/>
  <c r="N1796" i="40"/>
  <c r="N1795" i="40"/>
  <c r="N1794" i="40"/>
  <c r="N1793" i="40"/>
  <c r="N1792" i="40"/>
  <c r="N1791" i="40"/>
  <c r="N1790" i="40"/>
  <c r="N1789" i="40"/>
  <c r="N1788" i="40"/>
  <c r="N1787" i="40"/>
  <c r="N1786" i="40"/>
  <c r="N1785" i="40"/>
  <c r="N1784" i="40"/>
  <c r="N1783" i="40"/>
  <c r="N1782" i="40"/>
  <c r="N1781" i="40"/>
  <c r="N1780" i="40"/>
  <c r="N1779" i="40"/>
  <c r="N1778" i="40"/>
  <c r="N1777" i="40"/>
  <c r="N1776" i="40"/>
  <c r="N1775" i="40"/>
  <c r="N1774" i="40"/>
  <c r="N1773" i="40"/>
  <c r="N1772" i="40"/>
  <c r="N1771" i="40"/>
  <c r="N1770" i="40"/>
  <c r="N1769" i="40"/>
  <c r="N1768" i="40"/>
  <c r="N1767" i="40"/>
  <c r="N1766" i="40"/>
  <c r="N1765" i="40"/>
  <c r="N1764" i="40"/>
  <c r="N1763" i="40"/>
  <c r="N1762" i="40"/>
  <c r="N1761" i="40"/>
  <c r="N1760" i="40"/>
  <c r="N1759" i="40"/>
  <c r="N1758" i="40"/>
  <c r="N1757" i="40"/>
  <c r="N1756" i="40"/>
  <c r="N1755" i="40"/>
  <c r="N1754" i="40"/>
  <c r="N1753" i="40"/>
  <c r="N1752" i="40"/>
  <c r="N1751" i="40"/>
  <c r="N1750" i="40"/>
  <c r="N1749" i="40"/>
  <c r="N1748" i="40"/>
  <c r="N1747" i="40"/>
  <c r="N1746" i="40"/>
  <c r="N1745" i="40"/>
  <c r="N1744" i="40"/>
  <c r="N1743" i="40"/>
  <c r="N1742" i="40"/>
  <c r="N1741" i="40"/>
  <c r="N1740" i="40"/>
  <c r="N1739" i="40"/>
  <c r="N1738" i="40"/>
  <c r="N1737" i="40"/>
  <c r="N1736" i="40"/>
  <c r="N1735" i="40"/>
  <c r="N1734" i="40"/>
  <c r="N1733" i="40"/>
  <c r="N1732" i="40"/>
  <c r="N1731" i="40"/>
  <c r="N1730" i="40"/>
  <c r="N1729" i="40"/>
  <c r="N1728" i="40"/>
  <c r="N1727" i="40"/>
  <c r="N1726" i="40"/>
  <c r="N1725" i="40"/>
  <c r="N1724" i="40"/>
  <c r="N1723" i="40"/>
  <c r="N1722" i="40"/>
  <c r="N1721" i="40"/>
  <c r="N1720" i="40"/>
  <c r="N1719" i="40"/>
  <c r="N1718" i="40"/>
  <c r="N1717" i="40"/>
  <c r="N1716" i="40"/>
  <c r="N1715" i="40"/>
  <c r="N1714" i="40"/>
  <c r="N1713" i="40"/>
  <c r="N1712" i="40"/>
  <c r="N1711" i="40"/>
  <c r="N1710" i="40"/>
  <c r="N1709" i="40"/>
  <c r="N1708" i="40"/>
  <c r="N1707" i="40"/>
  <c r="N1706" i="40"/>
  <c r="N1705" i="40"/>
  <c r="N1704" i="40"/>
  <c r="N1703" i="40"/>
  <c r="N1702" i="40"/>
  <c r="N1701" i="40"/>
  <c r="N1700" i="40"/>
  <c r="N1699" i="40"/>
  <c r="N1698" i="40"/>
  <c r="N1697" i="40"/>
  <c r="N1696" i="40"/>
  <c r="N1695" i="40"/>
  <c r="N1694" i="40"/>
  <c r="N1693" i="40"/>
  <c r="N1692" i="40"/>
  <c r="N1691" i="40"/>
  <c r="N1690" i="40"/>
  <c r="N1689" i="40"/>
  <c r="N1688" i="40"/>
  <c r="N1687" i="40"/>
  <c r="N1686" i="40"/>
  <c r="N1685" i="40"/>
  <c r="N1684" i="40"/>
  <c r="N1683" i="40"/>
  <c r="N1682" i="40"/>
  <c r="N1681" i="40"/>
  <c r="N1680" i="40"/>
  <c r="N1679" i="40"/>
  <c r="N1678" i="40"/>
  <c r="N1677" i="40"/>
  <c r="N1676" i="40"/>
  <c r="N1675" i="40"/>
  <c r="N1674" i="40"/>
  <c r="N1673" i="40"/>
  <c r="N1672" i="40"/>
  <c r="N1671" i="40"/>
  <c r="N1670" i="40"/>
  <c r="N1669" i="40"/>
  <c r="N1668" i="40"/>
  <c r="N1667" i="40"/>
  <c r="N1666" i="40"/>
  <c r="N1665" i="40"/>
  <c r="N1664" i="40"/>
  <c r="N1663" i="40"/>
  <c r="N1662" i="40"/>
  <c r="N1661" i="40"/>
  <c r="N1660" i="40"/>
  <c r="N1659" i="40"/>
  <c r="N1658" i="40"/>
  <c r="N1657" i="40"/>
  <c r="N1656" i="40"/>
  <c r="N1655" i="40"/>
  <c r="N1654" i="40"/>
  <c r="N1653" i="40"/>
  <c r="N1652" i="40"/>
  <c r="N1651" i="40"/>
  <c r="N1650" i="40"/>
  <c r="N1649" i="40"/>
  <c r="N1648" i="40"/>
  <c r="N1647" i="40"/>
  <c r="N1646" i="40"/>
  <c r="N1645" i="40"/>
  <c r="N1644" i="40"/>
  <c r="N1643" i="40"/>
  <c r="N1642" i="40"/>
  <c r="N1641" i="40"/>
  <c r="N1640" i="40"/>
  <c r="N1639" i="40"/>
  <c r="N1638" i="40"/>
  <c r="N1637" i="40"/>
  <c r="N1636" i="40"/>
  <c r="N1635" i="40"/>
  <c r="N1634" i="40"/>
  <c r="N1633" i="40"/>
  <c r="N1632" i="40"/>
  <c r="N1631" i="40"/>
  <c r="N1630" i="40"/>
  <c r="N1629" i="40"/>
  <c r="N1628" i="40"/>
  <c r="N1627" i="40"/>
  <c r="N1626" i="40"/>
  <c r="N1625" i="40"/>
  <c r="N1624" i="40"/>
  <c r="N1623" i="40"/>
  <c r="N1622" i="40"/>
  <c r="N1621" i="40"/>
  <c r="N1620" i="40"/>
  <c r="N1619" i="40"/>
  <c r="N1618" i="40"/>
  <c r="N1617" i="40"/>
  <c r="N1616" i="40"/>
  <c r="N1615" i="40"/>
  <c r="N1614" i="40"/>
  <c r="N1613" i="40"/>
  <c r="N1612" i="40"/>
  <c r="N1611" i="40"/>
  <c r="N1610" i="40"/>
  <c r="N1609" i="40"/>
  <c r="N1608" i="40"/>
  <c r="N1607" i="40"/>
  <c r="N1606" i="40"/>
  <c r="N1605" i="40"/>
  <c r="N1604" i="40"/>
  <c r="N1603" i="40"/>
  <c r="N1602" i="40"/>
  <c r="N1601" i="40"/>
  <c r="N1600" i="40"/>
  <c r="N1599" i="40"/>
  <c r="N1598" i="40"/>
  <c r="N1597" i="40"/>
  <c r="N1596" i="40"/>
  <c r="N1595" i="40"/>
  <c r="N1594" i="40"/>
  <c r="N1593" i="40"/>
  <c r="N1592" i="40"/>
  <c r="N1591" i="40"/>
  <c r="N1590" i="40"/>
  <c r="N1589" i="40"/>
  <c r="N1588" i="40"/>
  <c r="N1587" i="40"/>
  <c r="N1586" i="40"/>
  <c r="N1585" i="40"/>
  <c r="N1584" i="40"/>
  <c r="N1583" i="40"/>
  <c r="N1582" i="40"/>
  <c r="N1581" i="40"/>
  <c r="N1580" i="40"/>
  <c r="N1579" i="40"/>
  <c r="N1578" i="40"/>
  <c r="N1577" i="40"/>
  <c r="N1576" i="40"/>
  <c r="N1575" i="40"/>
  <c r="N1574" i="40"/>
  <c r="N1573" i="40"/>
  <c r="N1572" i="40"/>
  <c r="N1571" i="40"/>
  <c r="N1570" i="40"/>
  <c r="N1569" i="40"/>
  <c r="N1568" i="40"/>
  <c r="N1567" i="40"/>
  <c r="N1566" i="40"/>
  <c r="N1565" i="40"/>
  <c r="N1564" i="40"/>
  <c r="N1563" i="40"/>
  <c r="N1562" i="40"/>
  <c r="N1561" i="40"/>
  <c r="N1560" i="40"/>
  <c r="N1559" i="40"/>
  <c r="N1558" i="40"/>
  <c r="N1557" i="40"/>
  <c r="N1556" i="40"/>
  <c r="N1555" i="40"/>
  <c r="N1554" i="40"/>
  <c r="N1553" i="40"/>
  <c r="N1552" i="40"/>
  <c r="N1551" i="40"/>
  <c r="N1550" i="40"/>
  <c r="N1549" i="40"/>
  <c r="N1548" i="40"/>
  <c r="N1547" i="40"/>
  <c r="N1546" i="40"/>
  <c r="N1545" i="40"/>
  <c r="N1544" i="40"/>
  <c r="N1543" i="40"/>
  <c r="N1542" i="40"/>
  <c r="N1541" i="40"/>
  <c r="N1540" i="40"/>
  <c r="N1539" i="40"/>
  <c r="N1538" i="40"/>
  <c r="N1537" i="40"/>
  <c r="N1536" i="40"/>
  <c r="N1535" i="40"/>
  <c r="N1534" i="40"/>
  <c r="N1533" i="40"/>
  <c r="N1532" i="40"/>
  <c r="N1531" i="40"/>
  <c r="N1530" i="40"/>
  <c r="N1529" i="40"/>
  <c r="N1528" i="40"/>
  <c r="N1527" i="40"/>
  <c r="N1526" i="40"/>
  <c r="N1525" i="40"/>
  <c r="N1524" i="40"/>
  <c r="N1523" i="40"/>
  <c r="N1522" i="40"/>
  <c r="N1521" i="40"/>
  <c r="N1520" i="40"/>
  <c r="N1519" i="40"/>
  <c r="N1518" i="40"/>
  <c r="N1517" i="40"/>
  <c r="N1516" i="40"/>
  <c r="N1515" i="40"/>
  <c r="N1514" i="40"/>
  <c r="N1513" i="40"/>
  <c r="N1512" i="40"/>
  <c r="N1511" i="40"/>
  <c r="N1510" i="40"/>
  <c r="N1509" i="40"/>
  <c r="N1508" i="40"/>
  <c r="N1507" i="40"/>
  <c r="N1506" i="40"/>
  <c r="N1505" i="40"/>
  <c r="N1504" i="40"/>
  <c r="N1503" i="40"/>
  <c r="N1502" i="40"/>
  <c r="N1501" i="40"/>
  <c r="N1500" i="40"/>
  <c r="N1499" i="40"/>
  <c r="N1498" i="40"/>
  <c r="N1497" i="40"/>
  <c r="N1496" i="40"/>
  <c r="N1495" i="40"/>
  <c r="N1494" i="40"/>
  <c r="N1493" i="40"/>
  <c r="N1492" i="40"/>
  <c r="N1491" i="40"/>
  <c r="N1490" i="40"/>
  <c r="N1489" i="40"/>
  <c r="N1488" i="40"/>
  <c r="N1487" i="40"/>
  <c r="N1486" i="40"/>
  <c r="N1485" i="40"/>
  <c r="N1484" i="40"/>
  <c r="N1483" i="40"/>
  <c r="N1482" i="40"/>
  <c r="N1481" i="40"/>
  <c r="N1480" i="40"/>
  <c r="N1479" i="40"/>
  <c r="N1478" i="40"/>
  <c r="N1477" i="40"/>
  <c r="N1476" i="40"/>
  <c r="N1475" i="40"/>
  <c r="N1474" i="40"/>
  <c r="N1473" i="40"/>
  <c r="N1472" i="40"/>
  <c r="N1471" i="40"/>
  <c r="N1470" i="40"/>
  <c r="N1469" i="40"/>
  <c r="N1468" i="40"/>
  <c r="N1467" i="40"/>
  <c r="N1466" i="40"/>
  <c r="N1465" i="40"/>
  <c r="N1464" i="40"/>
  <c r="N1463" i="40"/>
  <c r="N1462" i="40"/>
  <c r="N1461" i="40"/>
  <c r="N1460" i="40"/>
  <c r="N1459" i="40"/>
  <c r="N1458" i="40"/>
  <c r="N1457" i="40"/>
  <c r="N1456" i="40"/>
  <c r="N1455" i="40"/>
  <c r="N1454" i="40"/>
  <c r="N1453" i="40"/>
  <c r="N1452" i="40"/>
  <c r="N1451" i="40"/>
  <c r="N1450" i="40"/>
  <c r="N1449" i="40"/>
  <c r="N1448" i="40"/>
  <c r="N1447" i="40"/>
  <c r="N1446" i="40"/>
  <c r="N1445" i="40"/>
  <c r="N1444" i="40"/>
  <c r="N1443" i="40"/>
  <c r="N1442" i="40"/>
  <c r="N1441" i="40"/>
  <c r="N1440" i="40"/>
  <c r="N1439" i="40"/>
  <c r="N1438" i="40"/>
  <c r="N1437" i="40"/>
  <c r="N1436" i="40"/>
  <c r="N1435" i="40"/>
  <c r="N1434" i="40"/>
  <c r="N1433" i="40"/>
  <c r="N1432" i="40"/>
  <c r="N1431" i="40"/>
  <c r="N1430" i="40"/>
  <c r="N1429" i="40"/>
  <c r="N1428" i="40"/>
  <c r="N1427" i="40"/>
  <c r="N1426" i="40"/>
  <c r="N1425" i="40"/>
  <c r="N1424" i="40"/>
  <c r="N1423" i="40"/>
  <c r="N1422" i="40"/>
  <c r="N1421" i="40"/>
  <c r="N1420" i="40"/>
  <c r="N1419" i="40"/>
  <c r="N1418" i="40"/>
  <c r="N1417" i="40"/>
  <c r="N1416" i="40"/>
  <c r="N1415" i="40"/>
  <c r="N1414" i="40"/>
  <c r="N1413" i="40"/>
  <c r="N1412" i="40"/>
  <c r="N1411" i="40"/>
  <c r="N1410" i="40"/>
  <c r="N1409" i="40"/>
  <c r="N1408" i="40"/>
  <c r="N1407" i="40"/>
  <c r="N1406" i="40"/>
  <c r="N1405" i="40"/>
  <c r="N1404" i="40"/>
  <c r="N1403" i="40"/>
  <c r="N1402" i="40"/>
  <c r="N1401" i="40"/>
  <c r="N1400" i="40"/>
  <c r="N1399" i="40"/>
  <c r="N1398" i="40"/>
  <c r="N1397" i="40"/>
  <c r="N1396" i="40"/>
  <c r="N1395" i="40"/>
  <c r="N1394" i="40"/>
  <c r="N1393" i="40"/>
  <c r="N1392" i="40"/>
  <c r="N1391" i="40"/>
  <c r="N1390" i="40"/>
  <c r="N1389" i="40"/>
  <c r="N1388" i="40"/>
  <c r="N1387" i="40"/>
  <c r="N1386" i="40"/>
  <c r="N1385" i="40"/>
  <c r="N1384" i="40"/>
  <c r="N1383" i="40"/>
  <c r="N1382" i="40"/>
  <c r="N1381" i="40"/>
  <c r="N1380" i="40"/>
  <c r="N1379" i="40"/>
  <c r="N1378" i="40"/>
  <c r="N1377" i="40"/>
  <c r="N1376" i="40"/>
  <c r="N1375" i="40"/>
  <c r="N1374" i="40"/>
  <c r="N1373" i="40"/>
  <c r="N1372" i="40"/>
  <c r="N1371" i="40"/>
  <c r="N1370" i="40"/>
  <c r="N1369" i="40"/>
  <c r="N1368" i="40"/>
  <c r="N1367" i="40"/>
  <c r="N1366" i="40"/>
  <c r="N1365" i="40"/>
  <c r="N1364" i="40"/>
  <c r="N1363" i="40"/>
  <c r="N1362" i="40"/>
  <c r="N1361" i="40"/>
  <c r="N1360" i="40"/>
  <c r="N1359" i="40"/>
  <c r="N1358" i="40"/>
  <c r="N1357" i="40"/>
  <c r="N1356" i="40"/>
  <c r="N1355" i="40"/>
  <c r="N1354" i="40"/>
  <c r="N1353" i="40"/>
  <c r="N1352" i="40"/>
  <c r="N1351" i="40"/>
  <c r="N1350" i="40"/>
  <c r="N1349" i="40"/>
  <c r="N1348" i="40"/>
  <c r="N1347" i="40"/>
  <c r="N1346" i="40"/>
  <c r="N1345" i="40"/>
  <c r="N1344" i="40"/>
  <c r="N1343" i="40"/>
  <c r="N1342" i="40"/>
  <c r="N1341" i="40"/>
  <c r="N1340" i="40"/>
  <c r="N1339" i="40"/>
  <c r="N1338" i="40"/>
  <c r="N1337" i="40"/>
  <c r="N1336" i="40"/>
  <c r="N1335" i="40"/>
  <c r="N1334" i="40"/>
  <c r="N1333" i="40"/>
  <c r="N1332" i="40"/>
  <c r="N1331" i="40"/>
  <c r="N1330" i="40"/>
  <c r="N1329" i="40"/>
  <c r="N1328" i="40"/>
  <c r="N1327" i="40"/>
  <c r="N1326" i="40"/>
  <c r="N1325" i="40"/>
  <c r="N1324" i="40"/>
  <c r="N1323" i="40"/>
  <c r="N1322" i="40"/>
  <c r="N1321" i="40"/>
  <c r="N1320" i="40"/>
  <c r="N1319" i="40"/>
  <c r="N1318" i="40"/>
  <c r="N1317" i="40"/>
  <c r="N1316" i="40"/>
  <c r="N1315" i="40"/>
  <c r="N1314" i="40"/>
  <c r="N1313" i="40"/>
  <c r="N1312" i="40"/>
  <c r="N1311" i="40"/>
  <c r="N1310" i="40"/>
  <c r="N1309" i="40"/>
  <c r="N1308" i="40"/>
  <c r="N1307" i="40"/>
  <c r="N1306" i="40"/>
  <c r="N1305" i="40"/>
  <c r="N1304" i="40"/>
  <c r="N1303" i="40"/>
  <c r="N1302" i="40"/>
  <c r="N1301" i="40"/>
  <c r="N1300" i="40"/>
  <c r="N1299" i="40"/>
  <c r="N1298" i="40"/>
  <c r="N1297" i="40"/>
  <c r="N1296" i="40"/>
  <c r="N1295" i="40"/>
  <c r="N1294" i="40"/>
  <c r="N1293" i="40"/>
  <c r="N1292" i="40"/>
  <c r="N1291" i="40"/>
  <c r="N1290" i="40"/>
  <c r="N1289" i="40"/>
  <c r="N1288" i="40"/>
  <c r="N1287" i="40"/>
  <c r="N1286" i="40"/>
  <c r="N1285" i="40"/>
  <c r="N1284" i="40"/>
  <c r="N1283" i="40"/>
  <c r="N1282" i="40"/>
  <c r="N1281" i="40"/>
  <c r="N1280" i="40"/>
  <c r="N1279" i="40"/>
  <c r="N1278" i="40"/>
  <c r="N1277" i="40"/>
  <c r="N1276" i="40"/>
  <c r="N1275" i="40"/>
  <c r="N1274" i="40"/>
  <c r="N1273" i="40"/>
  <c r="N1272" i="40"/>
  <c r="N1271" i="40"/>
  <c r="N1270" i="40"/>
  <c r="N1269" i="40"/>
  <c r="N1268" i="40"/>
  <c r="N1267" i="40"/>
  <c r="N1266" i="40"/>
  <c r="N1265" i="40"/>
  <c r="N1264" i="40"/>
  <c r="N1263" i="40"/>
  <c r="N1262" i="40"/>
  <c r="N1261" i="40"/>
  <c r="N1260" i="40"/>
  <c r="N1259" i="40"/>
  <c r="N1258" i="40"/>
  <c r="N1257" i="40"/>
  <c r="N1256" i="40"/>
  <c r="N1255" i="40"/>
  <c r="N1254" i="40"/>
  <c r="N1253" i="40"/>
  <c r="N1252" i="40"/>
  <c r="N1251" i="40"/>
  <c r="N1250" i="40"/>
  <c r="N1249" i="40"/>
  <c r="N1248" i="40"/>
  <c r="N1247" i="40"/>
  <c r="N1246" i="40"/>
  <c r="N1245" i="40"/>
  <c r="N1244" i="40"/>
  <c r="N1243" i="40"/>
  <c r="N1242" i="40"/>
  <c r="N1241" i="40"/>
  <c r="N1240" i="40"/>
  <c r="N1239" i="40"/>
  <c r="N1238" i="40"/>
  <c r="N1237" i="40"/>
  <c r="N1236" i="40"/>
  <c r="N1235" i="40"/>
  <c r="N1234" i="40"/>
  <c r="N1233" i="40"/>
  <c r="N1232" i="40"/>
  <c r="N1231" i="40"/>
  <c r="N1230" i="40"/>
  <c r="N1229" i="40"/>
  <c r="N1228" i="40"/>
  <c r="N1227" i="40"/>
  <c r="N1226" i="40"/>
  <c r="N1225" i="40"/>
  <c r="N1224" i="40"/>
  <c r="N1223" i="40"/>
  <c r="N1222" i="40"/>
  <c r="N1221" i="40"/>
  <c r="N1220" i="40"/>
  <c r="N1219" i="40"/>
  <c r="N1218" i="40"/>
  <c r="N1217" i="40"/>
  <c r="N1216" i="40"/>
  <c r="N1215" i="40"/>
  <c r="N1214" i="40"/>
  <c r="N1213" i="40"/>
  <c r="N1212" i="40"/>
  <c r="N1211" i="40"/>
  <c r="N1210" i="40"/>
  <c r="N1209" i="40"/>
  <c r="N1208" i="40"/>
  <c r="N1207" i="40"/>
  <c r="N1206" i="40"/>
  <c r="N1205" i="40"/>
  <c r="N1204" i="40"/>
  <c r="N1203" i="40"/>
  <c r="N1202" i="40"/>
  <c r="N1201" i="40"/>
  <c r="N1200" i="40"/>
  <c r="N1199" i="40"/>
  <c r="N1198" i="40"/>
  <c r="N1197" i="40"/>
  <c r="N1196" i="40"/>
  <c r="N1195" i="40"/>
  <c r="N1194" i="40"/>
  <c r="N1193" i="40"/>
  <c r="N1192" i="40"/>
  <c r="N1191" i="40"/>
  <c r="N1190" i="40"/>
  <c r="N1189" i="40"/>
  <c r="N1188" i="40"/>
  <c r="N1187" i="40"/>
  <c r="N1186" i="40"/>
  <c r="N1185" i="40"/>
  <c r="N1184" i="40"/>
  <c r="N1183" i="40"/>
  <c r="N1182" i="40"/>
  <c r="N1181" i="40"/>
  <c r="N1180" i="40"/>
  <c r="N1179" i="40"/>
  <c r="N1178" i="40"/>
  <c r="N1177" i="40"/>
  <c r="N1176" i="40"/>
  <c r="N1175" i="40"/>
  <c r="N1174" i="40"/>
  <c r="N1173" i="40"/>
  <c r="N1172" i="40"/>
  <c r="N1171" i="40"/>
  <c r="N1170" i="40"/>
  <c r="N1169" i="40"/>
  <c r="N1168" i="40"/>
  <c r="N1167" i="40"/>
  <c r="N1166" i="40"/>
  <c r="N1165" i="40"/>
  <c r="N1164" i="40"/>
  <c r="N1163" i="40"/>
  <c r="N1162" i="40"/>
  <c r="N1161" i="40"/>
  <c r="N1160" i="40"/>
  <c r="N1159" i="40"/>
  <c r="N1158" i="40"/>
  <c r="N1157" i="40"/>
  <c r="N1156" i="40"/>
  <c r="N1155" i="40"/>
  <c r="N1154" i="40"/>
  <c r="N1153" i="40"/>
  <c r="N1152" i="40"/>
  <c r="N1151" i="40"/>
  <c r="N1150" i="40"/>
  <c r="N1149" i="40"/>
  <c r="N1148" i="40"/>
  <c r="N1147" i="40"/>
  <c r="N1146" i="40"/>
  <c r="N1145" i="40"/>
  <c r="N1144" i="40"/>
  <c r="N1143" i="40"/>
  <c r="N1142" i="40"/>
  <c r="N1141" i="40"/>
  <c r="N1140" i="40"/>
  <c r="N1139" i="40"/>
  <c r="N1138" i="40"/>
  <c r="N1137" i="40"/>
  <c r="N1136" i="40"/>
  <c r="N1135" i="40"/>
  <c r="N1134" i="40"/>
  <c r="N1133" i="40"/>
  <c r="N1132" i="40"/>
  <c r="N1131" i="40"/>
  <c r="N1130" i="40"/>
  <c r="N1129" i="40"/>
  <c r="N1128" i="40"/>
  <c r="N1127" i="40"/>
  <c r="N1126" i="40"/>
  <c r="N1125" i="40"/>
  <c r="N1124" i="40"/>
  <c r="N1123" i="40"/>
  <c r="N1122" i="40"/>
  <c r="N1121" i="40"/>
  <c r="N1120" i="40"/>
  <c r="N1119" i="40"/>
  <c r="N1118" i="40"/>
  <c r="N1117" i="40"/>
  <c r="N1116" i="40"/>
  <c r="N1115" i="40"/>
  <c r="N1114" i="40"/>
  <c r="N1113" i="40"/>
  <c r="N1112" i="40"/>
  <c r="N1111" i="40"/>
  <c r="N1110" i="40"/>
  <c r="N1109" i="40"/>
  <c r="N1108" i="40"/>
  <c r="N1107" i="40"/>
  <c r="N1106" i="40"/>
  <c r="N1105" i="40"/>
  <c r="N1104" i="40"/>
  <c r="N1103" i="40"/>
  <c r="N1102" i="40"/>
  <c r="N1101" i="40"/>
  <c r="N1100" i="40"/>
  <c r="N1099" i="40"/>
  <c r="N1098" i="40"/>
  <c r="N1097" i="40"/>
  <c r="N1096" i="40"/>
  <c r="N1095" i="40"/>
  <c r="N1094" i="40"/>
  <c r="N1093" i="40"/>
  <c r="N1092" i="40"/>
  <c r="N1091" i="40"/>
  <c r="N1090" i="40"/>
  <c r="N1089" i="40"/>
  <c r="N1088" i="40"/>
  <c r="N1087" i="40"/>
  <c r="N1086" i="40"/>
  <c r="N1085" i="40"/>
  <c r="N1084" i="40"/>
  <c r="N1083" i="40"/>
  <c r="N1082" i="40"/>
  <c r="N1081" i="40"/>
  <c r="N1080" i="40"/>
  <c r="N1079" i="40"/>
  <c r="N1078" i="40"/>
  <c r="N1077" i="40"/>
  <c r="N1076" i="40"/>
  <c r="N1075" i="40"/>
  <c r="N1074" i="40"/>
  <c r="N1073" i="40"/>
  <c r="N1072" i="40"/>
  <c r="N1071" i="40"/>
  <c r="N1070" i="40"/>
  <c r="N1069" i="40"/>
  <c r="N1068" i="40"/>
  <c r="N1067" i="40"/>
  <c r="N1066" i="40"/>
  <c r="N1065" i="40"/>
  <c r="N1064" i="40"/>
  <c r="N1063" i="40"/>
  <c r="N1062" i="40"/>
  <c r="N1061" i="40"/>
  <c r="N1060" i="40"/>
  <c r="N1059" i="40"/>
  <c r="N1058" i="40"/>
  <c r="N1057" i="40"/>
  <c r="N1056" i="40"/>
  <c r="N1055" i="40"/>
  <c r="N1054" i="40"/>
  <c r="N1053" i="40"/>
  <c r="N1052" i="40"/>
  <c r="N1051" i="40"/>
  <c r="N1050" i="40"/>
  <c r="N1049" i="40"/>
  <c r="N1048" i="40"/>
  <c r="N1047" i="40"/>
  <c r="N1046" i="40"/>
  <c r="N1045" i="40"/>
  <c r="N1044" i="40"/>
  <c r="N1043" i="40"/>
  <c r="N1042" i="40"/>
  <c r="N1041" i="40"/>
  <c r="N1040" i="40"/>
  <c r="N1039" i="40"/>
  <c r="N1038" i="40"/>
  <c r="N1037" i="40"/>
  <c r="N1036" i="40"/>
  <c r="N1035" i="40"/>
  <c r="N1034" i="40"/>
  <c r="N1033" i="40"/>
  <c r="N1032" i="40"/>
  <c r="N1031" i="40"/>
  <c r="N1030" i="40"/>
  <c r="N1029" i="40"/>
  <c r="N1028" i="40"/>
  <c r="N1027" i="40"/>
  <c r="N1026" i="40"/>
  <c r="N1025" i="40"/>
  <c r="N1024" i="40"/>
  <c r="N1023" i="40"/>
  <c r="N1022" i="40"/>
  <c r="N1021" i="40"/>
  <c r="N1020" i="40"/>
  <c r="N1019" i="40"/>
  <c r="N1018" i="40"/>
  <c r="N1017" i="40"/>
  <c r="N1016" i="40"/>
  <c r="N1015" i="40"/>
  <c r="N1014" i="40"/>
  <c r="N1013" i="40"/>
  <c r="N1012" i="40"/>
  <c r="N1011" i="40"/>
  <c r="N1010" i="40"/>
  <c r="N1009" i="40"/>
  <c r="N1008" i="40"/>
  <c r="N1007" i="40"/>
  <c r="N1006" i="40"/>
  <c r="N1005" i="40"/>
  <c r="N1004" i="40"/>
  <c r="N1003" i="40"/>
  <c r="N1002" i="40"/>
  <c r="N1001" i="40"/>
  <c r="N1000" i="40"/>
  <c r="N999" i="40"/>
  <c r="N998" i="40"/>
  <c r="N997" i="40"/>
  <c r="N996" i="40"/>
  <c r="N995" i="40"/>
  <c r="N994" i="40"/>
  <c r="N993" i="40"/>
  <c r="N992" i="40"/>
  <c r="N991" i="40"/>
  <c r="N990" i="40"/>
  <c r="N989" i="40"/>
  <c r="N988" i="40"/>
  <c r="N987" i="40"/>
  <c r="N986" i="40"/>
  <c r="N985" i="40"/>
  <c r="N984" i="40"/>
  <c r="N983" i="40"/>
  <c r="N982" i="40"/>
  <c r="N981" i="40"/>
  <c r="N980" i="40"/>
  <c r="N979" i="40"/>
  <c r="N978" i="40"/>
  <c r="N977" i="40"/>
  <c r="N976" i="40"/>
  <c r="N975" i="40"/>
  <c r="N974" i="40"/>
  <c r="N973" i="40"/>
  <c r="N972" i="40"/>
  <c r="N971" i="40"/>
  <c r="N970" i="40"/>
  <c r="N969" i="40"/>
  <c r="N968" i="40"/>
  <c r="N967" i="40"/>
  <c r="N966" i="40"/>
  <c r="N965" i="40"/>
  <c r="N964" i="40"/>
  <c r="N963" i="40"/>
  <c r="N962" i="40"/>
  <c r="N961" i="40"/>
  <c r="N960" i="40"/>
  <c r="N959" i="40"/>
  <c r="N958" i="40"/>
  <c r="N957" i="40"/>
  <c r="N956" i="40"/>
  <c r="N955" i="40"/>
  <c r="N954" i="40"/>
  <c r="N953" i="40"/>
  <c r="N952" i="40"/>
  <c r="N951" i="40"/>
  <c r="N950" i="40"/>
  <c r="N949" i="40"/>
  <c r="N948" i="40"/>
  <c r="N947" i="40"/>
  <c r="N946" i="40"/>
  <c r="N945" i="40"/>
  <c r="N944" i="40"/>
  <c r="N943" i="40"/>
  <c r="N942" i="40"/>
  <c r="N941" i="40"/>
  <c r="N940" i="40"/>
  <c r="N939" i="40"/>
  <c r="N938" i="40"/>
  <c r="N937" i="40"/>
  <c r="N936" i="40"/>
  <c r="N935" i="40"/>
  <c r="N934" i="40"/>
  <c r="N933" i="40"/>
  <c r="N932" i="40"/>
  <c r="N931" i="40"/>
  <c r="N930" i="40"/>
  <c r="N929" i="40"/>
  <c r="N928" i="40"/>
  <c r="N927" i="40"/>
  <c r="N926" i="40"/>
  <c r="N925" i="40"/>
  <c r="N924" i="40"/>
  <c r="N923" i="40"/>
  <c r="N922" i="40"/>
  <c r="N921" i="40"/>
  <c r="N920" i="40"/>
  <c r="N919" i="40"/>
  <c r="N918" i="40"/>
  <c r="N917" i="40"/>
  <c r="N916" i="40"/>
  <c r="N915" i="40"/>
  <c r="N914" i="40"/>
  <c r="N913" i="40"/>
  <c r="N912" i="40"/>
  <c r="N911" i="40"/>
  <c r="N910" i="40"/>
  <c r="N909" i="40"/>
  <c r="N908" i="40"/>
  <c r="N907" i="40"/>
  <c r="N906" i="40"/>
  <c r="N905" i="40"/>
  <c r="N904" i="40"/>
  <c r="N903" i="40"/>
  <c r="N902" i="40"/>
  <c r="N901" i="40"/>
  <c r="N900" i="40"/>
  <c r="N899" i="40"/>
  <c r="N898" i="40"/>
  <c r="N897" i="40"/>
  <c r="N896" i="40"/>
  <c r="N895" i="40"/>
  <c r="N894" i="40"/>
  <c r="N893" i="40"/>
  <c r="N892" i="40"/>
  <c r="N891" i="40"/>
  <c r="N890" i="40"/>
  <c r="N889" i="40"/>
  <c r="N888" i="40"/>
  <c r="N887" i="40"/>
  <c r="N886" i="40"/>
  <c r="N885" i="40"/>
  <c r="N884" i="40"/>
  <c r="N883" i="40"/>
  <c r="N882" i="40"/>
  <c r="N881" i="40"/>
  <c r="N880" i="40"/>
  <c r="N879" i="40"/>
  <c r="N878" i="40"/>
  <c r="N877" i="40"/>
  <c r="N876" i="40"/>
  <c r="N875" i="40"/>
  <c r="N874" i="40"/>
  <c r="N873" i="40"/>
  <c r="N872" i="40"/>
  <c r="N871" i="40"/>
  <c r="N870" i="40"/>
  <c r="N869" i="40"/>
  <c r="N868" i="40"/>
  <c r="N867" i="40"/>
  <c r="N866" i="40"/>
  <c r="N865" i="40"/>
  <c r="N864" i="40"/>
  <c r="N863" i="40"/>
  <c r="N862" i="40"/>
  <c r="N861" i="40"/>
  <c r="N860" i="40"/>
  <c r="N859" i="40"/>
  <c r="N858" i="40"/>
  <c r="N857" i="40"/>
  <c r="N856" i="40"/>
  <c r="N855" i="40"/>
  <c r="N854" i="40"/>
  <c r="N853" i="40"/>
  <c r="N852" i="40"/>
  <c r="N851" i="40"/>
  <c r="N850" i="40"/>
  <c r="N849" i="40"/>
  <c r="N848" i="40"/>
  <c r="N847" i="40"/>
  <c r="N846" i="40"/>
  <c r="N845" i="40"/>
  <c r="N844" i="40"/>
  <c r="N843" i="40"/>
  <c r="N842" i="40"/>
  <c r="N841" i="40"/>
  <c r="N840" i="40"/>
  <c r="N839" i="40"/>
  <c r="N838" i="40"/>
  <c r="N837" i="40"/>
  <c r="N836" i="40"/>
  <c r="N835" i="40"/>
  <c r="N834" i="40"/>
  <c r="N833" i="40"/>
  <c r="N832" i="40"/>
  <c r="N831" i="40"/>
  <c r="N830" i="40"/>
  <c r="N829" i="40"/>
  <c r="N828" i="40"/>
  <c r="N827" i="40"/>
  <c r="N826" i="40"/>
  <c r="N825" i="40"/>
  <c r="N824" i="40"/>
  <c r="N823" i="40"/>
  <c r="N822" i="40"/>
  <c r="N821" i="40"/>
  <c r="N820" i="40"/>
  <c r="N819" i="40"/>
  <c r="N818" i="40"/>
  <c r="N817" i="40"/>
  <c r="N816" i="40"/>
  <c r="N815" i="40"/>
  <c r="N814" i="40"/>
  <c r="N813" i="40"/>
  <c r="N812" i="40"/>
  <c r="N811" i="40"/>
  <c r="N810" i="40"/>
  <c r="N809" i="40"/>
  <c r="N808" i="40"/>
  <c r="N807" i="40"/>
  <c r="N806" i="40"/>
  <c r="N805" i="40"/>
  <c r="N804" i="40"/>
  <c r="N803" i="40"/>
  <c r="N802" i="40"/>
  <c r="N801" i="40"/>
  <c r="N800" i="40"/>
  <c r="N799" i="40"/>
  <c r="N798" i="40"/>
  <c r="N797" i="40"/>
  <c r="N796" i="40"/>
  <c r="N795" i="40"/>
  <c r="N794" i="40"/>
  <c r="N793" i="40"/>
  <c r="N792" i="40"/>
  <c r="N791" i="40"/>
  <c r="N790" i="40"/>
  <c r="N789" i="40"/>
  <c r="N788" i="40"/>
  <c r="N787" i="40"/>
  <c r="N786" i="40"/>
  <c r="N785" i="40"/>
  <c r="N784" i="40"/>
  <c r="N783" i="40"/>
  <c r="N782" i="40"/>
  <c r="N781" i="40"/>
  <c r="N780" i="40"/>
  <c r="N779" i="40"/>
  <c r="N778" i="40"/>
  <c r="N777" i="40"/>
  <c r="N776" i="40"/>
  <c r="N775" i="40"/>
  <c r="N774" i="40"/>
  <c r="N773" i="40"/>
  <c r="N772" i="40"/>
  <c r="N771" i="40"/>
  <c r="N770" i="40"/>
  <c r="N769" i="40"/>
  <c r="N768" i="40"/>
  <c r="N767" i="40"/>
  <c r="N766" i="40"/>
  <c r="N765" i="40"/>
  <c r="N764" i="40"/>
  <c r="N763" i="40"/>
  <c r="N762" i="40"/>
  <c r="N761" i="40"/>
  <c r="N760" i="40"/>
  <c r="N759" i="40"/>
  <c r="N758" i="40"/>
  <c r="N757" i="40"/>
  <c r="N756" i="40"/>
  <c r="N755" i="40"/>
  <c r="N754" i="40"/>
  <c r="N753" i="40"/>
  <c r="N752" i="40"/>
  <c r="N751" i="40"/>
  <c r="N750" i="40"/>
  <c r="N749" i="40"/>
  <c r="N748" i="40"/>
  <c r="N747" i="40"/>
  <c r="N746" i="40"/>
  <c r="N745" i="40"/>
  <c r="N744" i="40"/>
  <c r="N743" i="40"/>
  <c r="N742" i="40"/>
  <c r="N741" i="40"/>
  <c r="N740" i="40"/>
  <c r="N739" i="40"/>
  <c r="N738" i="40"/>
  <c r="N737" i="40"/>
  <c r="N736" i="40"/>
  <c r="N735" i="40"/>
  <c r="N734" i="40"/>
  <c r="N733" i="40"/>
  <c r="N732" i="40"/>
  <c r="N731" i="40"/>
  <c r="N730" i="40"/>
  <c r="N729" i="40"/>
  <c r="N728" i="40"/>
  <c r="N727" i="40"/>
  <c r="N726" i="40"/>
  <c r="N725" i="40"/>
  <c r="N724" i="40"/>
  <c r="N723" i="40"/>
  <c r="N722" i="40"/>
  <c r="N721" i="40"/>
  <c r="N720" i="40"/>
  <c r="N719" i="40"/>
  <c r="N718" i="40"/>
  <c r="N717" i="40"/>
  <c r="N716" i="40"/>
  <c r="N715" i="40"/>
  <c r="N714" i="40"/>
  <c r="N713" i="40"/>
  <c r="N712" i="40"/>
  <c r="N711" i="40"/>
  <c r="N710" i="40"/>
  <c r="N709" i="40"/>
  <c r="N708" i="40"/>
  <c r="N707" i="40"/>
  <c r="N706" i="40"/>
  <c r="N705" i="40"/>
  <c r="N704" i="40"/>
  <c r="N703" i="40"/>
  <c r="N702" i="40"/>
  <c r="N701" i="40"/>
  <c r="N700" i="40"/>
  <c r="N699" i="40"/>
  <c r="N698" i="40"/>
  <c r="N697" i="40"/>
  <c r="N696" i="40"/>
  <c r="N695" i="40"/>
  <c r="N694" i="40"/>
  <c r="N693" i="40"/>
  <c r="N692" i="40"/>
  <c r="N691" i="40"/>
  <c r="N690" i="40"/>
  <c r="N689" i="40"/>
  <c r="N688" i="40"/>
  <c r="N687" i="40"/>
  <c r="N686" i="40"/>
  <c r="N685" i="40"/>
  <c r="N684" i="40"/>
  <c r="N683" i="40"/>
  <c r="N682" i="40"/>
  <c r="N681" i="40"/>
  <c r="N680" i="40"/>
  <c r="N679" i="40"/>
  <c r="N678" i="40"/>
  <c r="N677" i="40"/>
  <c r="N676" i="40"/>
  <c r="N675" i="40"/>
  <c r="N674" i="40"/>
  <c r="N673" i="40"/>
  <c r="N672" i="40"/>
  <c r="N671" i="40"/>
  <c r="N670" i="40"/>
  <c r="N669" i="40"/>
  <c r="N668" i="40"/>
  <c r="N667" i="40"/>
  <c r="N666" i="40"/>
  <c r="N665" i="40"/>
  <c r="N664" i="40"/>
  <c r="N663" i="40"/>
  <c r="N662" i="40"/>
  <c r="N661" i="40"/>
  <c r="N660" i="40"/>
  <c r="N659" i="40"/>
  <c r="N658" i="40"/>
  <c r="N657" i="40"/>
  <c r="N656" i="40"/>
  <c r="N655" i="40"/>
  <c r="N654" i="40"/>
  <c r="N653" i="40"/>
  <c r="N652" i="40"/>
  <c r="N651" i="40"/>
  <c r="N650" i="40"/>
  <c r="N649" i="40"/>
  <c r="N648" i="40"/>
  <c r="N647" i="40"/>
  <c r="N646" i="40"/>
  <c r="N645" i="40"/>
  <c r="N644" i="40"/>
  <c r="N643" i="40"/>
  <c r="N642" i="40"/>
  <c r="N641" i="40"/>
  <c r="N640" i="40"/>
  <c r="N639" i="40"/>
  <c r="N638" i="40"/>
  <c r="N637" i="40"/>
  <c r="N636" i="40"/>
  <c r="N635" i="40"/>
  <c r="N634" i="40"/>
  <c r="N633" i="40"/>
  <c r="N632" i="40"/>
  <c r="N631" i="40"/>
  <c r="N630" i="40"/>
  <c r="N629" i="40"/>
  <c r="N628" i="40"/>
  <c r="N627" i="40"/>
  <c r="N626" i="40"/>
  <c r="N625" i="40"/>
  <c r="N624" i="40"/>
  <c r="N623" i="40"/>
  <c r="N622" i="40"/>
  <c r="N621" i="40"/>
  <c r="N620" i="40"/>
  <c r="N619" i="40"/>
  <c r="N618" i="40"/>
  <c r="N617" i="40"/>
  <c r="N616" i="40"/>
  <c r="N615" i="40"/>
  <c r="N614" i="40"/>
  <c r="N613" i="40"/>
  <c r="N612" i="40"/>
  <c r="N611" i="40"/>
  <c r="N610" i="40"/>
  <c r="N609" i="40"/>
  <c r="N608" i="40"/>
  <c r="N607" i="40"/>
  <c r="N606" i="40"/>
  <c r="N605" i="40"/>
  <c r="N604" i="40"/>
  <c r="N603" i="40"/>
  <c r="N602" i="40"/>
  <c r="N601" i="40"/>
  <c r="N600" i="40"/>
  <c r="N599" i="40"/>
  <c r="N598" i="40"/>
  <c r="N597" i="40"/>
  <c r="N596" i="40"/>
  <c r="N595" i="40"/>
  <c r="N594" i="40"/>
  <c r="N593" i="40"/>
  <c r="N592" i="40"/>
  <c r="N591" i="40"/>
  <c r="N590" i="40"/>
  <c r="N589" i="40"/>
  <c r="N588" i="40"/>
  <c r="N587" i="40"/>
  <c r="N586" i="40"/>
  <c r="N585" i="40"/>
  <c r="N584" i="40"/>
  <c r="N583" i="40"/>
  <c r="N582" i="40"/>
  <c r="N581" i="40"/>
  <c r="N580" i="40"/>
  <c r="N579" i="40"/>
  <c r="N578" i="40"/>
  <c r="N577" i="40"/>
  <c r="N576" i="40"/>
  <c r="N575" i="40"/>
  <c r="N574" i="40"/>
  <c r="N573" i="40"/>
  <c r="N572" i="40"/>
  <c r="N571" i="40"/>
  <c r="N570" i="40"/>
  <c r="N569" i="40"/>
  <c r="N568" i="40"/>
  <c r="N567" i="40"/>
  <c r="N566" i="40"/>
  <c r="N565" i="40"/>
  <c r="N564" i="40"/>
  <c r="N563" i="40"/>
  <c r="N562" i="40"/>
  <c r="N561" i="40"/>
  <c r="N560" i="40"/>
  <c r="N559" i="40"/>
  <c r="N558" i="40"/>
  <c r="N557" i="40"/>
  <c r="N556" i="40"/>
  <c r="N555" i="40"/>
  <c r="N554" i="40"/>
  <c r="N553" i="40"/>
  <c r="N552" i="40"/>
  <c r="N551" i="40"/>
  <c r="N550" i="40"/>
  <c r="N549" i="40"/>
  <c r="N548" i="40"/>
  <c r="N547" i="40"/>
  <c r="N546" i="40"/>
  <c r="N545" i="40"/>
  <c r="N544" i="40"/>
  <c r="N543" i="40"/>
  <c r="N542" i="40"/>
  <c r="N541" i="40"/>
  <c r="N540" i="40"/>
  <c r="N539" i="40"/>
  <c r="N538" i="40"/>
  <c r="N537" i="40"/>
  <c r="N536" i="40"/>
  <c r="N535" i="40"/>
  <c r="N534" i="40"/>
  <c r="N533" i="40"/>
  <c r="N532" i="40"/>
  <c r="N531" i="40"/>
  <c r="N530" i="40"/>
  <c r="N529" i="40"/>
  <c r="N528" i="40"/>
  <c r="N527" i="40"/>
  <c r="N526" i="40"/>
  <c r="N525" i="40"/>
  <c r="N524" i="40"/>
  <c r="N523" i="40"/>
  <c r="N522" i="40"/>
  <c r="N521" i="40"/>
  <c r="N520" i="40"/>
  <c r="N519" i="40"/>
  <c r="N518" i="40"/>
  <c r="N517" i="40"/>
  <c r="N516" i="40"/>
  <c r="N515" i="40"/>
  <c r="N514" i="40"/>
  <c r="N513" i="40"/>
  <c r="N512" i="40"/>
  <c r="N511" i="40"/>
  <c r="N510" i="40"/>
  <c r="N509" i="40"/>
  <c r="N508" i="40"/>
  <c r="N507" i="40"/>
  <c r="N506" i="40"/>
  <c r="N505" i="40"/>
  <c r="N504" i="40"/>
  <c r="N503" i="40"/>
  <c r="N502" i="40"/>
  <c r="N501" i="40"/>
  <c r="N500" i="40"/>
  <c r="N499" i="40"/>
  <c r="N498" i="40"/>
  <c r="N497" i="40"/>
  <c r="N496" i="40"/>
  <c r="N495" i="40"/>
  <c r="N494" i="40"/>
  <c r="N493" i="40"/>
  <c r="N492" i="40"/>
  <c r="N491" i="40"/>
  <c r="N490" i="40"/>
  <c r="N489" i="40"/>
  <c r="N488" i="40"/>
  <c r="N487" i="40"/>
  <c r="N486" i="40"/>
  <c r="N485" i="40"/>
  <c r="N484" i="40"/>
  <c r="N483" i="40"/>
  <c r="N482" i="40"/>
  <c r="N481" i="40"/>
  <c r="N480" i="40"/>
  <c r="N479" i="40"/>
  <c r="N478" i="40"/>
  <c r="N477" i="40"/>
  <c r="N476" i="40"/>
  <c r="N475" i="40"/>
  <c r="N474" i="40"/>
  <c r="N473" i="40"/>
  <c r="N472" i="40"/>
  <c r="N471" i="40"/>
  <c r="N470" i="40"/>
  <c r="N469" i="40"/>
  <c r="N468" i="40"/>
  <c r="N467" i="40"/>
  <c r="N466" i="40"/>
  <c r="N465" i="40"/>
  <c r="N464" i="40"/>
  <c r="N463" i="40"/>
  <c r="N462" i="40"/>
  <c r="N461" i="40"/>
  <c r="N460" i="40"/>
  <c r="N459" i="40"/>
  <c r="N458" i="40"/>
  <c r="N457" i="40"/>
  <c r="N456" i="40"/>
  <c r="N455" i="40"/>
  <c r="N454" i="40"/>
  <c r="N453" i="40"/>
  <c r="N452" i="40"/>
  <c r="N451" i="40"/>
  <c r="N450" i="40"/>
  <c r="N449" i="40"/>
  <c r="N448" i="40"/>
  <c r="N447" i="40"/>
  <c r="N446" i="40"/>
  <c r="N445" i="40"/>
  <c r="N444" i="40"/>
  <c r="N443" i="40"/>
  <c r="N442" i="40"/>
  <c r="N441" i="40"/>
  <c r="N440" i="40"/>
  <c r="N439" i="40"/>
  <c r="N438" i="40"/>
  <c r="N437" i="40"/>
  <c r="N436" i="40"/>
  <c r="N435" i="40"/>
  <c r="N434" i="40"/>
  <c r="N433" i="40"/>
  <c r="N432" i="40"/>
  <c r="N431" i="40"/>
  <c r="N430" i="40"/>
  <c r="N429" i="40"/>
  <c r="N428" i="40"/>
  <c r="N427" i="40"/>
  <c r="N426" i="40"/>
  <c r="N425" i="40"/>
  <c r="N424" i="40"/>
  <c r="N423" i="40"/>
  <c r="N422" i="40"/>
  <c r="N421" i="40"/>
  <c r="N420" i="40"/>
  <c r="N419" i="40"/>
  <c r="N418" i="40"/>
  <c r="N417" i="40"/>
  <c r="N416" i="40"/>
  <c r="N415" i="40"/>
  <c r="N414" i="40"/>
  <c r="N413" i="40"/>
  <c r="N412" i="40"/>
  <c r="N411" i="40"/>
  <c r="N410" i="40"/>
  <c r="N409" i="40"/>
  <c r="N408" i="40"/>
  <c r="N407" i="40"/>
  <c r="N406" i="40"/>
  <c r="N405" i="40"/>
  <c r="N404" i="40"/>
  <c r="N403" i="40"/>
  <c r="N402" i="40"/>
  <c r="N401" i="40"/>
  <c r="N400" i="40"/>
  <c r="N399" i="40"/>
  <c r="N398" i="40"/>
  <c r="N397" i="40"/>
  <c r="N396" i="40"/>
  <c r="N395" i="40"/>
  <c r="N394" i="40"/>
  <c r="N393" i="40"/>
  <c r="N392" i="40"/>
  <c r="N391" i="40"/>
  <c r="N390" i="40"/>
  <c r="N389" i="40"/>
  <c r="N388" i="40"/>
  <c r="N387" i="40"/>
  <c r="N386" i="40"/>
  <c r="N385" i="40"/>
  <c r="N384" i="40"/>
  <c r="N383" i="40"/>
  <c r="N382" i="40"/>
  <c r="N381" i="40"/>
  <c r="N380" i="40"/>
  <c r="N379" i="40"/>
  <c r="N378" i="40"/>
  <c r="N377" i="40"/>
  <c r="N376" i="40"/>
  <c r="N375" i="40"/>
  <c r="N374" i="40"/>
  <c r="N373" i="40"/>
  <c r="N372" i="40"/>
  <c r="N371" i="40"/>
  <c r="N370" i="40"/>
  <c r="N369" i="40"/>
  <c r="N368" i="40"/>
  <c r="N367" i="40"/>
  <c r="N366" i="40"/>
  <c r="N365" i="40"/>
  <c r="N364" i="40"/>
  <c r="N363" i="40"/>
  <c r="N362" i="40"/>
  <c r="N361" i="40"/>
  <c r="N360" i="40"/>
  <c r="N359" i="40"/>
  <c r="N358" i="40"/>
  <c r="N357" i="40"/>
  <c r="N356" i="40"/>
  <c r="N355" i="40"/>
  <c r="N354" i="40"/>
  <c r="N353" i="40"/>
  <c r="N352" i="40"/>
  <c r="N351" i="40"/>
  <c r="N350" i="40"/>
  <c r="N349" i="40"/>
  <c r="N348" i="40"/>
  <c r="N347" i="40"/>
  <c r="N346" i="40"/>
  <c r="N345" i="40"/>
  <c r="N344" i="40"/>
  <c r="N343" i="40"/>
  <c r="N342" i="40"/>
  <c r="N341" i="40"/>
  <c r="N340" i="40"/>
  <c r="N339" i="40"/>
  <c r="N338" i="40"/>
  <c r="N337" i="40"/>
  <c r="N336" i="40"/>
  <c r="N335" i="40"/>
  <c r="N334" i="40"/>
  <c r="N333" i="40"/>
  <c r="N332" i="40"/>
  <c r="N331" i="40"/>
  <c r="N330" i="40"/>
  <c r="N329" i="40"/>
  <c r="N328" i="40"/>
  <c r="N327" i="40"/>
  <c r="N326" i="40"/>
  <c r="N325" i="40"/>
  <c r="N324" i="40"/>
  <c r="N323" i="40"/>
  <c r="N322" i="40"/>
  <c r="N321" i="40"/>
  <c r="N320" i="40"/>
  <c r="N319" i="40"/>
  <c r="N318" i="40"/>
  <c r="N317" i="40"/>
  <c r="N316" i="40"/>
  <c r="N315" i="40"/>
  <c r="N314" i="40"/>
  <c r="N313" i="40"/>
  <c r="N312" i="40"/>
  <c r="N311" i="40"/>
  <c r="N310" i="40"/>
  <c r="N309" i="40"/>
  <c r="N308" i="40"/>
  <c r="N307" i="40"/>
  <c r="N306" i="40"/>
  <c r="N305" i="40"/>
  <c r="N304" i="40"/>
  <c r="N303" i="40"/>
  <c r="N302" i="40"/>
  <c r="N301" i="40"/>
  <c r="N300" i="40"/>
  <c r="N299" i="40"/>
  <c r="N298" i="40"/>
  <c r="N297" i="40"/>
  <c r="N296" i="40"/>
  <c r="N295" i="40"/>
  <c r="N294" i="40"/>
  <c r="N293" i="40"/>
  <c r="N292" i="40"/>
  <c r="N291" i="40"/>
  <c r="N290" i="40"/>
  <c r="N289" i="40"/>
  <c r="N288" i="40"/>
  <c r="N287" i="40"/>
  <c r="N286" i="40"/>
  <c r="N285" i="40"/>
  <c r="N284" i="40"/>
  <c r="N283" i="40"/>
  <c r="N282" i="40"/>
  <c r="N281" i="40"/>
  <c r="N280" i="40"/>
  <c r="N279" i="40"/>
  <c r="N278" i="40"/>
  <c r="N277" i="40"/>
  <c r="N276" i="40"/>
  <c r="N275" i="40"/>
  <c r="N274" i="40"/>
  <c r="N273" i="40"/>
  <c r="N272" i="40"/>
  <c r="N271" i="40"/>
  <c r="N270" i="40"/>
  <c r="N269" i="40"/>
  <c r="N268" i="40"/>
  <c r="N267" i="40"/>
  <c r="N266" i="40"/>
  <c r="N265" i="40"/>
  <c r="N264" i="40"/>
  <c r="N263" i="40"/>
  <c r="N262" i="40"/>
  <c r="N261" i="40"/>
  <c r="N260" i="40"/>
  <c r="N259" i="40"/>
  <c r="N258" i="40"/>
  <c r="N257" i="40"/>
  <c r="N256" i="40"/>
  <c r="N255" i="40"/>
  <c r="N254" i="40"/>
  <c r="N253" i="40"/>
  <c r="N252" i="40"/>
  <c r="N251" i="40"/>
  <c r="N250" i="40"/>
  <c r="N249" i="40"/>
  <c r="N248" i="40"/>
  <c r="N247" i="40"/>
  <c r="N246" i="40"/>
  <c r="N245" i="40"/>
  <c r="N244" i="40"/>
  <c r="N243" i="40"/>
  <c r="N242" i="40"/>
  <c r="N241" i="40"/>
  <c r="N240" i="40"/>
  <c r="N239" i="40"/>
  <c r="N238" i="40"/>
  <c r="N237" i="40"/>
  <c r="N236" i="40"/>
  <c r="N235" i="40"/>
  <c r="N234" i="40"/>
  <c r="N233" i="40"/>
  <c r="N232" i="40"/>
  <c r="N231" i="40"/>
  <c r="N230" i="40"/>
  <c r="N229" i="40"/>
  <c r="N228" i="40"/>
  <c r="N227" i="40"/>
  <c r="N226" i="40"/>
  <c r="N225" i="40"/>
  <c r="N224" i="40"/>
  <c r="N223" i="40"/>
  <c r="N222" i="40"/>
  <c r="N221" i="40"/>
  <c r="N220" i="40"/>
  <c r="N219" i="40"/>
  <c r="N218" i="40"/>
  <c r="N217" i="40"/>
  <c r="N216" i="40"/>
  <c r="N215" i="40"/>
  <c r="N214" i="40"/>
  <c r="N213" i="40"/>
  <c r="N212" i="40"/>
  <c r="N211" i="40"/>
  <c r="N210" i="40"/>
  <c r="N209" i="40"/>
  <c r="N208" i="40"/>
  <c r="N207" i="40"/>
  <c r="N206" i="40"/>
  <c r="N205" i="40"/>
  <c r="N204" i="40"/>
  <c r="N203" i="40"/>
  <c r="N202" i="40"/>
  <c r="N201" i="40"/>
  <c r="N200" i="40"/>
  <c r="N199" i="40"/>
  <c r="N198" i="40"/>
  <c r="N197" i="40"/>
  <c r="N196" i="40"/>
  <c r="N195" i="40"/>
  <c r="N194" i="40"/>
  <c r="N193" i="40"/>
  <c r="N192" i="40"/>
  <c r="N191" i="40"/>
  <c r="N190" i="40"/>
  <c r="N189" i="40"/>
  <c r="N188" i="40"/>
  <c r="N187" i="40"/>
  <c r="N186" i="40"/>
  <c r="N185" i="40"/>
  <c r="N184" i="40"/>
  <c r="N183" i="40"/>
  <c r="N182" i="40"/>
  <c r="N181" i="40"/>
  <c r="N180" i="40"/>
  <c r="N179" i="40"/>
  <c r="N178" i="40"/>
  <c r="N177" i="40"/>
  <c r="N176" i="40"/>
  <c r="N175" i="40"/>
  <c r="N174" i="40"/>
  <c r="N173" i="40"/>
  <c r="N172" i="40"/>
  <c r="N171" i="40"/>
  <c r="N170" i="40"/>
  <c r="N169" i="40"/>
  <c r="N168" i="40"/>
  <c r="N167" i="40"/>
  <c r="N166" i="40"/>
  <c r="N165" i="40"/>
  <c r="N164" i="40"/>
  <c r="N163" i="40"/>
  <c r="N162" i="40"/>
  <c r="N161" i="40"/>
  <c r="N160" i="40"/>
  <c r="N159" i="40"/>
  <c r="N158" i="40"/>
  <c r="N157" i="40"/>
  <c r="N156" i="40"/>
  <c r="N155" i="40"/>
  <c r="N154" i="40"/>
  <c r="N153" i="40"/>
  <c r="N152" i="40"/>
  <c r="N151" i="40"/>
  <c r="N150" i="40"/>
  <c r="N149" i="40"/>
  <c r="N148" i="40"/>
  <c r="N147" i="40"/>
  <c r="N146" i="40"/>
  <c r="N145" i="40"/>
  <c r="N144" i="40"/>
  <c r="N143" i="40"/>
  <c r="N142" i="40"/>
  <c r="N141" i="40"/>
  <c r="N140" i="40"/>
  <c r="N139" i="40"/>
  <c r="N138" i="40"/>
  <c r="N137" i="40"/>
  <c r="N136" i="40"/>
  <c r="N135" i="40"/>
  <c r="N134" i="40"/>
  <c r="N133" i="40"/>
  <c r="N132" i="40"/>
  <c r="N131" i="40"/>
  <c r="N130" i="40"/>
  <c r="N129" i="40"/>
  <c r="N128" i="40"/>
  <c r="N127" i="40"/>
  <c r="N126" i="40"/>
  <c r="N125" i="40"/>
  <c r="N124" i="40"/>
  <c r="N123" i="40"/>
  <c r="N122" i="40"/>
  <c r="N121" i="40"/>
  <c r="N120" i="40"/>
  <c r="N119" i="40"/>
  <c r="N118" i="40"/>
  <c r="N117" i="40"/>
  <c r="N116" i="40"/>
  <c r="N115" i="40"/>
  <c r="N114" i="40"/>
  <c r="N113" i="40"/>
  <c r="N112" i="40"/>
  <c r="N111" i="40"/>
  <c r="N110" i="40"/>
  <c r="N109" i="40"/>
  <c r="N108" i="40"/>
  <c r="N107" i="40"/>
  <c r="N106" i="40"/>
  <c r="N105" i="40"/>
  <c r="N104" i="40"/>
  <c r="N103" i="40"/>
  <c r="N102" i="40"/>
  <c r="N101" i="40"/>
  <c r="N100" i="40"/>
  <c r="N99" i="40"/>
  <c r="N98" i="40"/>
  <c r="N97" i="40"/>
  <c r="N96" i="40"/>
  <c r="N95" i="40"/>
  <c r="N94" i="40"/>
  <c r="N93" i="40"/>
  <c r="N92" i="40"/>
  <c r="N91" i="40"/>
  <c r="N90" i="40"/>
  <c r="N89" i="40"/>
  <c r="N88" i="40"/>
  <c r="N87" i="40"/>
  <c r="N86" i="40"/>
  <c r="N85" i="40"/>
  <c r="N84" i="40"/>
  <c r="N83" i="40"/>
  <c r="N82" i="40"/>
  <c r="N81" i="40"/>
  <c r="N80" i="40"/>
  <c r="N79" i="40"/>
  <c r="N78" i="40"/>
  <c r="N77" i="40"/>
  <c r="N76" i="40"/>
  <c r="N75" i="40"/>
  <c r="N74" i="40"/>
  <c r="N73" i="40"/>
  <c r="N72" i="40"/>
  <c r="N71" i="40"/>
  <c r="N70" i="40"/>
  <c r="N69" i="40"/>
  <c r="N68" i="40"/>
  <c r="N67" i="40"/>
  <c r="N66" i="40"/>
  <c r="N65" i="40"/>
  <c r="N64" i="40"/>
  <c r="N63" i="40"/>
  <c r="N62" i="40"/>
  <c r="N61" i="40"/>
  <c r="N60" i="40"/>
  <c r="N59" i="40"/>
  <c r="N58" i="40"/>
  <c r="N57" i="40"/>
  <c r="N56" i="40"/>
  <c r="N55" i="40"/>
  <c r="N54" i="40"/>
  <c r="N53" i="40"/>
  <c r="N52" i="40"/>
  <c r="N51" i="40"/>
  <c r="N50" i="40"/>
  <c r="N49" i="40"/>
  <c r="N48" i="40"/>
  <c r="N47" i="40"/>
  <c r="N46" i="40"/>
  <c r="N45" i="40"/>
  <c r="N44" i="40"/>
  <c r="N43" i="40"/>
  <c r="N42" i="40"/>
  <c r="N41" i="40"/>
  <c r="N40" i="40"/>
  <c r="N39" i="40"/>
  <c r="N38" i="40"/>
  <c r="N37" i="40"/>
  <c r="N36" i="40"/>
  <c r="N35" i="40"/>
  <c r="N34" i="40"/>
  <c r="N33" i="40"/>
  <c r="N32" i="40"/>
  <c r="N31" i="40"/>
  <c r="N30" i="40"/>
  <c r="N29" i="40"/>
  <c r="N28" i="40"/>
  <c r="N27" i="40"/>
  <c r="N26" i="40"/>
  <c r="N25" i="40"/>
  <c r="N24" i="40"/>
  <c r="N23" i="40"/>
  <c r="N22" i="40"/>
  <c r="N21" i="40"/>
  <c r="N20" i="40"/>
  <c r="N19" i="40"/>
  <c r="N18" i="40"/>
  <c r="N17" i="40"/>
  <c r="N16" i="40"/>
  <c r="N15" i="40"/>
  <c r="N14" i="40"/>
  <c r="N13" i="40"/>
  <c r="N12" i="40"/>
  <c r="N11" i="40"/>
  <c r="N10" i="40"/>
  <c r="N9" i="40"/>
  <c r="N8" i="40"/>
  <c r="N7" i="40"/>
  <c r="N6" i="40"/>
  <c r="N5" i="40"/>
  <c r="N4" i="40"/>
  <c r="N3" i="40"/>
  <c r="DR4" i="3"/>
  <c r="DP4" i="3"/>
  <c r="DM4" i="3"/>
  <c r="DK4" i="3"/>
  <c r="DH4" i="3"/>
  <c r="DF4" i="3"/>
  <c r="DC4" i="3"/>
  <c r="DA4" i="3"/>
  <c r="CX4" i="3"/>
  <c r="CV4" i="3"/>
  <c r="CS4" i="3"/>
  <c r="CQ4" i="3"/>
  <c r="DY475" i="3"/>
  <c r="CY475" i="3" s="1"/>
  <c r="DV475" i="3"/>
  <c r="BZ475" i="3" s="1"/>
  <c r="CN4" i="3"/>
  <c r="CL4" i="3"/>
  <c r="CI4" i="3"/>
  <c r="CG4" i="3"/>
  <c r="CD4" i="3"/>
  <c r="CB4" i="3"/>
  <c r="BY4" i="3"/>
  <c r="BW4" i="3"/>
  <c r="DX475" i="3"/>
  <c r="DG475" i="3" s="1"/>
  <c r="BJ4" i="3"/>
  <c r="BH4" i="3"/>
  <c r="BE4" i="3"/>
  <c r="BC4" i="3"/>
  <c r="AZ4" i="3"/>
  <c r="AX4" i="3"/>
  <c r="AU4" i="3"/>
  <c r="AS4" i="3"/>
  <c r="AF4" i="3"/>
  <c r="AD4" i="3"/>
  <c r="AA4" i="3"/>
  <c r="Y4" i="3"/>
  <c r="AI475" i="3"/>
  <c r="V4" i="3"/>
  <c r="T4" i="3"/>
  <c r="Q4" i="3"/>
  <c r="O4" i="3"/>
  <c r="AP475" i="3"/>
  <c r="AK475" i="3"/>
  <c r="L4" i="3"/>
  <c r="J4" i="3"/>
  <c r="G4" i="3"/>
  <c r="E4" i="3"/>
  <c r="DY478" i="3"/>
  <c r="M478" i="3" s="1"/>
  <c r="DX478" i="3"/>
  <c r="DG478" i="3" s="1"/>
  <c r="DV478" i="3"/>
  <c r="DN478" i="3" s="1"/>
  <c r="DU478" i="3"/>
  <c r="BT478" i="3"/>
  <c r="BR478" i="3"/>
  <c r="BO478" i="3"/>
  <c r="BM478" i="3"/>
  <c r="AP478" i="3"/>
  <c r="AN478" i="3"/>
  <c r="AK478" i="3"/>
  <c r="AI478" i="3"/>
  <c r="DY477" i="3"/>
  <c r="CO477" i="3" s="1"/>
  <c r="DX477" i="3"/>
  <c r="DV477" i="3"/>
  <c r="DD477" i="3" s="1"/>
  <c r="DU477" i="3"/>
  <c r="DL477" i="3" s="1"/>
  <c r="BT477" i="3"/>
  <c r="BR477" i="3"/>
  <c r="BO477" i="3"/>
  <c r="BM477" i="3"/>
  <c r="AP477" i="3"/>
  <c r="AN477" i="3"/>
  <c r="AK477" i="3"/>
  <c r="AI477" i="3"/>
  <c r="DY476" i="3"/>
  <c r="CO476" i="3" s="1"/>
  <c r="DX476" i="3"/>
  <c r="CM476" i="3" s="1"/>
  <c r="DV476" i="3"/>
  <c r="DN476" i="3" s="1"/>
  <c r="DU476" i="3"/>
  <c r="AT476" i="3" s="1"/>
  <c r="BT476" i="3"/>
  <c r="BR476" i="3"/>
  <c r="BO476" i="3"/>
  <c r="BM476" i="3"/>
  <c r="AP476" i="3"/>
  <c r="AN476" i="3"/>
  <c r="AK476" i="3"/>
  <c r="AI476" i="3"/>
  <c r="BT475" i="3"/>
  <c r="BR475" i="3"/>
  <c r="BO475" i="3"/>
  <c r="BM475" i="3"/>
  <c r="AN475" i="3"/>
  <c r="DY474" i="3"/>
  <c r="DI474" i="3" s="1"/>
  <c r="DX474" i="3"/>
  <c r="K474" i="3" s="1"/>
  <c r="DV474" i="3"/>
  <c r="H474" i="3" s="1"/>
  <c r="DU474" i="3"/>
  <c r="CH474" i="3" s="1"/>
  <c r="BT474" i="3"/>
  <c r="BR474" i="3"/>
  <c r="BO474" i="3"/>
  <c r="BM474" i="3"/>
  <c r="AP474" i="3"/>
  <c r="AN474" i="3"/>
  <c r="AK474" i="3"/>
  <c r="AI474" i="3"/>
  <c r="BL1" i="29"/>
  <c r="BK1" i="29"/>
  <c r="BO1" i="29"/>
  <c r="BN1" i="29"/>
  <c r="BH1" i="29"/>
  <c r="BG1" i="29"/>
  <c r="BF1" i="29"/>
  <c r="H467" i="29"/>
  <c r="H466" i="29"/>
  <c r="H465" i="29"/>
  <c r="H464" i="29"/>
  <c r="H463" i="29"/>
  <c r="H462" i="29"/>
  <c r="H461" i="29"/>
  <c r="H460" i="29"/>
  <c r="H459" i="29"/>
  <c r="H458" i="29"/>
  <c r="H457" i="29"/>
  <c r="H456" i="29"/>
  <c r="H455" i="29"/>
  <c r="H454" i="29"/>
  <c r="H453" i="29"/>
  <c r="H452" i="29"/>
  <c r="H451" i="29"/>
  <c r="H450" i="29"/>
  <c r="H449" i="29"/>
  <c r="H448" i="29"/>
  <c r="H447" i="29"/>
  <c r="H446" i="29"/>
  <c r="H445" i="29"/>
  <c r="H444" i="29"/>
  <c r="H443" i="29"/>
  <c r="H442" i="29"/>
  <c r="H441" i="29"/>
  <c r="H440" i="29"/>
  <c r="H439" i="29"/>
  <c r="H438" i="29"/>
  <c r="H437" i="29"/>
  <c r="H436" i="29"/>
  <c r="H435" i="29"/>
  <c r="H434" i="29"/>
  <c r="H433" i="29"/>
  <c r="H432" i="29"/>
  <c r="H431" i="29"/>
  <c r="H430" i="29"/>
  <c r="H429" i="29"/>
  <c r="H428" i="29"/>
  <c r="H427" i="29"/>
  <c r="H426" i="29"/>
  <c r="H425" i="29"/>
  <c r="H424" i="29"/>
  <c r="H423" i="29"/>
  <c r="H422" i="29"/>
  <c r="H421" i="29"/>
  <c r="H420" i="29"/>
  <c r="H419" i="29"/>
  <c r="H418" i="29"/>
  <c r="H417" i="29"/>
  <c r="H416" i="29"/>
  <c r="H415" i="29"/>
  <c r="H414" i="29"/>
  <c r="H413" i="29"/>
  <c r="H412" i="29"/>
  <c r="H411" i="29"/>
  <c r="H410" i="29"/>
  <c r="H409" i="29"/>
  <c r="H408" i="29"/>
  <c r="H407" i="29"/>
  <c r="H406" i="29"/>
  <c r="H405" i="29"/>
  <c r="H404" i="29"/>
  <c r="H403" i="29"/>
  <c r="H402" i="29"/>
  <c r="H401" i="29"/>
  <c r="H400" i="29"/>
  <c r="H399" i="29"/>
  <c r="H398" i="29"/>
  <c r="H397" i="29"/>
  <c r="H396" i="29"/>
  <c r="H395" i="29"/>
  <c r="H394" i="29"/>
  <c r="H393" i="29"/>
  <c r="H392" i="29"/>
  <c r="H391" i="29"/>
  <c r="H390" i="29"/>
  <c r="H389" i="29"/>
  <c r="H388" i="29"/>
  <c r="H387" i="29"/>
  <c r="H386" i="29"/>
  <c r="H385" i="29"/>
  <c r="H384" i="29"/>
  <c r="H383" i="29"/>
  <c r="H382" i="29"/>
  <c r="H381" i="29"/>
  <c r="H380" i="29"/>
  <c r="H379" i="29"/>
  <c r="H378" i="29"/>
  <c r="H377" i="29"/>
  <c r="H376" i="29"/>
  <c r="H375" i="29"/>
  <c r="H374" i="29"/>
  <c r="H373" i="29"/>
  <c r="H372" i="29"/>
  <c r="H371" i="29"/>
  <c r="H370" i="29"/>
  <c r="H369" i="29"/>
  <c r="H368" i="29"/>
  <c r="H367" i="29"/>
  <c r="H366" i="29"/>
  <c r="H365" i="29"/>
  <c r="H364" i="29"/>
  <c r="H363" i="29"/>
  <c r="H362" i="29"/>
  <c r="H361" i="29"/>
  <c r="H360" i="29"/>
  <c r="H359" i="29"/>
  <c r="H358" i="29"/>
  <c r="H357" i="29"/>
  <c r="H356" i="29"/>
  <c r="H355" i="29"/>
  <c r="H354" i="29"/>
  <c r="H353" i="29"/>
  <c r="H352" i="29"/>
  <c r="H351" i="29"/>
  <c r="H350" i="29"/>
  <c r="H349" i="29"/>
  <c r="H348" i="29"/>
  <c r="H347" i="29"/>
  <c r="H346" i="29"/>
  <c r="H345" i="29"/>
  <c r="H344" i="29"/>
  <c r="H343" i="29"/>
  <c r="H342" i="29"/>
  <c r="H341" i="29"/>
  <c r="H340" i="29"/>
  <c r="H339" i="29"/>
  <c r="H338" i="29"/>
  <c r="H337" i="29"/>
  <c r="H336" i="29"/>
  <c r="H335" i="29"/>
  <c r="H334" i="29"/>
  <c r="H333" i="29"/>
  <c r="H332" i="29"/>
  <c r="H331" i="29"/>
  <c r="H330" i="29"/>
  <c r="H329" i="29"/>
  <c r="H328" i="29"/>
  <c r="H327" i="29"/>
  <c r="H326" i="29"/>
  <c r="H325" i="29"/>
  <c r="H324" i="29"/>
  <c r="H323" i="29"/>
  <c r="H322" i="29"/>
  <c r="H321" i="29"/>
  <c r="H320" i="29"/>
  <c r="H319" i="29"/>
  <c r="H318" i="29"/>
  <c r="H317" i="29"/>
  <c r="H316" i="29"/>
  <c r="H315" i="29"/>
  <c r="H314" i="29"/>
  <c r="H313" i="29"/>
  <c r="H312" i="29"/>
  <c r="H311" i="29"/>
  <c r="H310" i="29"/>
  <c r="H309" i="29"/>
  <c r="H308" i="29"/>
  <c r="H307" i="29"/>
  <c r="H306" i="29"/>
  <c r="H305" i="29"/>
  <c r="H304" i="29"/>
  <c r="H303" i="29"/>
  <c r="H302" i="29"/>
  <c r="H301" i="29"/>
  <c r="H300" i="29"/>
  <c r="H299" i="29"/>
  <c r="H298" i="29"/>
  <c r="H297" i="29"/>
  <c r="H296" i="29"/>
  <c r="H295" i="29"/>
  <c r="H294" i="29"/>
  <c r="H293" i="29"/>
  <c r="H292" i="29"/>
  <c r="H291" i="29"/>
  <c r="H290" i="29"/>
  <c r="H289" i="29"/>
  <c r="H288" i="29"/>
  <c r="H287" i="29"/>
  <c r="H286" i="29"/>
  <c r="H285" i="29"/>
  <c r="H284" i="29"/>
  <c r="H283" i="29"/>
  <c r="H282" i="29"/>
  <c r="H281" i="29"/>
  <c r="H280" i="29"/>
  <c r="H279" i="29"/>
  <c r="H278" i="29"/>
  <c r="H277" i="29"/>
  <c r="H276" i="29"/>
  <c r="H275" i="29"/>
  <c r="H274" i="29"/>
  <c r="H273" i="29"/>
  <c r="H272" i="29"/>
  <c r="H271" i="29"/>
  <c r="H270" i="29"/>
  <c r="H269" i="29"/>
  <c r="H268" i="29"/>
  <c r="H267" i="29"/>
  <c r="H266" i="29"/>
  <c r="H265" i="29"/>
  <c r="H264" i="29"/>
  <c r="H263" i="29"/>
  <c r="H262" i="29"/>
  <c r="H261" i="29"/>
  <c r="H260" i="29"/>
  <c r="H259" i="29"/>
  <c r="H258" i="29"/>
  <c r="H257" i="29"/>
  <c r="H256" i="29"/>
  <c r="H255" i="29"/>
  <c r="H254" i="29"/>
  <c r="H253" i="29"/>
  <c r="H252" i="29"/>
  <c r="H251" i="29"/>
  <c r="H250" i="29"/>
  <c r="H249" i="29"/>
  <c r="H248" i="29"/>
  <c r="H247" i="29"/>
  <c r="H246" i="29"/>
  <c r="H245" i="29"/>
  <c r="H244" i="29"/>
  <c r="H243" i="29"/>
  <c r="H242" i="29"/>
  <c r="H241" i="29"/>
  <c r="H240" i="29"/>
  <c r="H239" i="29"/>
  <c r="H238" i="29"/>
  <c r="H237" i="29"/>
  <c r="H236" i="29"/>
  <c r="H235" i="29"/>
  <c r="H234" i="29"/>
  <c r="H233" i="29"/>
  <c r="H232" i="29"/>
  <c r="H231" i="29"/>
  <c r="H230" i="29"/>
  <c r="H229" i="29"/>
  <c r="H228" i="29"/>
  <c r="H227" i="29"/>
  <c r="H226" i="29"/>
  <c r="H225" i="29"/>
  <c r="H224" i="29"/>
  <c r="H223" i="29"/>
  <c r="H222" i="29"/>
  <c r="H221" i="29"/>
  <c r="H220" i="29"/>
  <c r="H219" i="29"/>
  <c r="H218" i="29"/>
  <c r="H217" i="29"/>
  <c r="H216" i="29"/>
  <c r="H215" i="29"/>
  <c r="H214" i="29"/>
  <c r="H213" i="29"/>
  <c r="H212" i="29"/>
  <c r="H211" i="29"/>
  <c r="H210" i="29"/>
  <c r="H209" i="29"/>
  <c r="H208" i="29"/>
  <c r="H207" i="29"/>
  <c r="H206" i="29"/>
  <c r="H205" i="29"/>
  <c r="H204" i="29"/>
  <c r="H203" i="29"/>
  <c r="H202" i="29"/>
  <c r="H201" i="29"/>
  <c r="H200" i="29"/>
  <c r="H199" i="29"/>
  <c r="H198" i="29"/>
  <c r="H197" i="29"/>
  <c r="H196" i="29"/>
  <c r="H195" i="29"/>
  <c r="H194" i="29"/>
  <c r="H193" i="29"/>
  <c r="H192" i="29"/>
  <c r="H191" i="29"/>
  <c r="H190" i="29"/>
  <c r="H189" i="29"/>
  <c r="H188" i="29"/>
  <c r="H187" i="29"/>
  <c r="H186" i="29"/>
  <c r="H185" i="29"/>
  <c r="H184" i="29"/>
  <c r="H183" i="29"/>
  <c r="H182" i="29"/>
  <c r="H181" i="29"/>
  <c r="H180" i="29"/>
  <c r="H179" i="29"/>
  <c r="H178" i="29"/>
  <c r="H177" i="29"/>
  <c r="H176" i="29"/>
  <c r="H175" i="29"/>
  <c r="H174" i="29"/>
  <c r="H173" i="29"/>
  <c r="H172" i="29"/>
  <c r="H171" i="29"/>
  <c r="H170" i="29"/>
  <c r="H169" i="29"/>
  <c r="H168" i="29"/>
  <c r="H167" i="29"/>
  <c r="H166" i="29"/>
  <c r="H165" i="29"/>
  <c r="H164" i="29"/>
  <c r="H163" i="29"/>
  <c r="H162" i="29"/>
  <c r="H161" i="29"/>
  <c r="H160" i="29"/>
  <c r="H159" i="29"/>
  <c r="H158" i="29"/>
  <c r="H157" i="29"/>
  <c r="H156" i="29"/>
  <c r="H155" i="29"/>
  <c r="H154" i="29"/>
  <c r="H153" i="29"/>
  <c r="H152" i="29"/>
  <c r="H151" i="29"/>
  <c r="H150" i="29"/>
  <c r="H149" i="29"/>
  <c r="H148" i="29"/>
  <c r="H147" i="29"/>
  <c r="H146" i="29"/>
  <c r="H145" i="29"/>
  <c r="H144" i="29"/>
  <c r="H143" i="29"/>
  <c r="H142" i="29"/>
  <c r="H141" i="29"/>
  <c r="H140" i="29"/>
  <c r="H139" i="29"/>
  <c r="H138" i="29"/>
  <c r="H137" i="29"/>
  <c r="H136" i="29"/>
  <c r="H135" i="29"/>
  <c r="H134" i="29"/>
  <c r="H133" i="29"/>
  <c r="H132" i="29"/>
  <c r="H131" i="29"/>
  <c r="H130" i="29"/>
  <c r="H129" i="29"/>
  <c r="H128" i="29"/>
  <c r="H127" i="29"/>
  <c r="H126" i="29"/>
  <c r="H125" i="29"/>
  <c r="H124" i="29"/>
  <c r="H123" i="29"/>
  <c r="H122" i="29"/>
  <c r="H121" i="29"/>
  <c r="H120" i="29"/>
  <c r="H119" i="29"/>
  <c r="H118" i="29"/>
  <c r="H117" i="29"/>
  <c r="H116" i="29"/>
  <c r="H115" i="29"/>
  <c r="H114" i="29"/>
  <c r="H113" i="29"/>
  <c r="H112" i="29"/>
  <c r="H111" i="29"/>
  <c r="H110" i="29"/>
  <c r="H109" i="29"/>
  <c r="H108" i="29"/>
  <c r="H107" i="29"/>
  <c r="H106" i="29"/>
  <c r="H105" i="29"/>
  <c r="H104" i="29"/>
  <c r="H103" i="29"/>
  <c r="H102" i="29"/>
  <c r="H101" i="29"/>
  <c r="H100" i="29"/>
  <c r="H99" i="29"/>
  <c r="H98" i="29"/>
  <c r="H97" i="29"/>
  <c r="H96" i="29"/>
  <c r="H95" i="29"/>
  <c r="H94" i="29"/>
  <c r="H93" i="29"/>
  <c r="H92" i="29"/>
  <c r="H91" i="29"/>
  <c r="H90" i="29"/>
  <c r="H89" i="29"/>
  <c r="H88" i="29"/>
  <c r="H87" i="29"/>
  <c r="H86" i="29"/>
  <c r="H85" i="29"/>
  <c r="H84" i="29"/>
  <c r="H83" i="29"/>
  <c r="H82" i="29"/>
  <c r="H81" i="29"/>
  <c r="H80" i="29"/>
  <c r="H79" i="29"/>
  <c r="H78" i="29"/>
  <c r="H77" i="29"/>
  <c r="H76" i="29"/>
  <c r="H75" i="29"/>
  <c r="H74" i="29"/>
  <c r="H73" i="29"/>
  <c r="H72" i="29"/>
  <c r="H71" i="29"/>
  <c r="H70" i="29"/>
  <c r="H69" i="29"/>
  <c r="H68" i="29"/>
  <c r="H67" i="29"/>
  <c r="H66" i="29"/>
  <c r="H65" i="29"/>
  <c r="H64" i="29"/>
  <c r="H63" i="29"/>
  <c r="H62" i="29"/>
  <c r="H61" i="29"/>
  <c r="H60" i="29"/>
  <c r="H59" i="29"/>
  <c r="H58" i="29"/>
  <c r="H57" i="29"/>
  <c r="H56" i="29"/>
  <c r="H55" i="29"/>
  <c r="H54" i="29"/>
  <c r="H53" i="29"/>
  <c r="H52" i="29"/>
  <c r="H51" i="29"/>
  <c r="H50" i="29"/>
  <c r="H49" i="29"/>
  <c r="H48" i="29"/>
  <c r="H47" i="29"/>
  <c r="H46" i="29"/>
  <c r="H45" i="29"/>
  <c r="H44" i="29"/>
  <c r="H43" i="29"/>
  <c r="H42" i="29"/>
  <c r="H41" i="29"/>
  <c r="H40" i="29"/>
  <c r="H39" i="29"/>
  <c r="H38" i="29"/>
  <c r="H37" i="29"/>
  <c r="H36" i="29"/>
  <c r="H35" i="29"/>
  <c r="H34" i="29"/>
  <c r="H33" i="29"/>
  <c r="H32" i="29"/>
  <c r="H31" i="29"/>
  <c r="H30" i="29"/>
  <c r="H29" i="29"/>
  <c r="H28" i="29"/>
  <c r="H27" i="29"/>
  <c r="H26" i="29"/>
  <c r="H25" i="29"/>
  <c r="H24" i="29"/>
  <c r="H23" i="29"/>
  <c r="H22" i="29"/>
  <c r="H21" i="29"/>
  <c r="H20" i="29"/>
  <c r="H19" i="29"/>
  <c r="H18" i="29"/>
  <c r="H17" i="29"/>
  <c r="H16" i="29"/>
  <c r="H15" i="29"/>
  <c r="H14" i="29"/>
  <c r="H13" i="29"/>
  <c r="H12" i="29"/>
  <c r="H11" i="29"/>
  <c r="H10" i="29"/>
  <c r="H9" i="29"/>
  <c r="H8" i="29"/>
  <c r="H7" i="29"/>
  <c r="H6" i="29"/>
  <c r="H5" i="29"/>
  <c r="G467" i="29"/>
  <c r="G466" i="29"/>
  <c r="G465" i="29"/>
  <c r="G464" i="29"/>
  <c r="G463" i="29"/>
  <c r="G462" i="29"/>
  <c r="G461" i="29"/>
  <c r="G460" i="29"/>
  <c r="G459" i="29"/>
  <c r="G458" i="29"/>
  <c r="G457" i="29"/>
  <c r="G456" i="29"/>
  <c r="G455" i="29"/>
  <c r="G454" i="29"/>
  <c r="G453" i="29"/>
  <c r="G452" i="29"/>
  <c r="G451" i="29"/>
  <c r="G450" i="29"/>
  <c r="G449" i="29"/>
  <c r="G448" i="29"/>
  <c r="G447" i="29"/>
  <c r="G446" i="29"/>
  <c r="G445" i="29"/>
  <c r="G444" i="29"/>
  <c r="G443" i="29"/>
  <c r="G442" i="29"/>
  <c r="G441" i="29"/>
  <c r="G440" i="29"/>
  <c r="G439" i="29"/>
  <c r="G438" i="29"/>
  <c r="G437" i="29"/>
  <c r="G436" i="29"/>
  <c r="G435" i="29"/>
  <c r="G434" i="29"/>
  <c r="G433" i="29"/>
  <c r="G432" i="29"/>
  <c r="G431" i="29"/>
  <c r="G430" i="29"/>
  <c r="G429" i="29"/>
  <c r="G428" i="29"/>
  <c r="G427" i="29"/>
  <c r="G426" i="29"/>
  <c r="G425" i="29"/>
  <c r="G424" i="29"/>
  <c r="G423" i="29"/>
  <c r="G422" i="29"/>
  <c r="G421" i="29"/>
  <c r="G420" i="29"/>
  <c r="G419" i="29"/>
  <c r="G418" i="29"/>
  <c r="G417" i="29"/>
  <c r="G416" i="29"/>
  <c r="G415" i="29"/>
  <c r="G414" i="29"/>
  <c r="G413" i="29"/>
  <c r="G412" i="29"/>
  <c r="G411" i="29"/>
  <c r="G410" i="29"/>
  <c r="G409" i="29"/>
  <c r="G408" i="29"/>
  <c r="G407" i="29"/>
  <c r="G406" i="29"/>
  <c r="G405" i="29"/>
  <c r="G404" i="29"/>
  <c r="G403" i="29"/>
  <c r="G402" i="29"/>
  <c r="G401" i="29"/>
  <c r="G400" i="29"/>
  <c r="G399" i="29"/>
  <c r="G398" i="29"/>
  <c r="G397" i="29"/>
  <c r="G396" i="29"/>
  <c r="G395" i="29"/>
  <c r="G394" i="29"/>
  <c r="G393" i="29"/>
  <c r="G392" i="29"/>
  <c r="G391" i="29"/>
  <c r="G390" i="29"/>
  <c r="G389" i="29"/>
  <c r="G388" i="29"/>
  <c r="G387" i="29"/>
  <c r="G386" i="29"/>
  <c r="G385" i="29"/>
  <c r="G384" i="29"/>
  <c r="G383" i="29"/>
  <c r="G382" i="29"/>
  <c r="G381" i="29"/>
  <c r="G380" i="29"/>
  <c r="G379" i="29"/>
  <c r="G378" i="29"/>
  <c r="G377" i="29"/>
  <c r="G376" i="29"/>
  <c r="G375" i="29"/>
  <c r="G374" i="29"/>
  <c r="G373" i="29"/>
  <c r="G372" i="29"/>
  <c r="G371" i="29"/>
  <c r="G370" i="29"/>
  <c r="G369" i="29"/>
  <c r="G368" i="29"/>
  <c r="G367" i="29"/>
  <c r="G366" i="29"/>
  <c r="G365" i="29"/>
  <c r="G364" i="29"/>
  <c r="G363" i="29"/>
  <c r="G362" i="29"/>
  <c r="G361" i="29"/>
  <c r="G360" i="29"/>
  <c r="G359" i="29"/>
  <c r="G358" i="29"/>
  <c r="G357" i="29"/>
  <c r="G356" i="29"/>
  <c r="G355" i="29"/>
  <c r="G354" i="29"/>
  <c r="G353" i="29"/>
  <c r="G352" i="29"/>
  <c r="G351" i="29"/>
  <c r="G350" i="29"/>
  <c r="G349" i="29"/>
  <c r="G348" i="29"/>
  <c r="G347" i="29"/>
  <c r="G346" i="29"/>
  <c r="G345" i="29"/>
  <c r="G344" i="29"/>
  <c r="G343" i="29"/>
  <c r="G342" i="29"/>
  <c r="G341" i="29"/>
  <c r="G340" i="29"/>
  <c r="G339" i="29"/>
  <c r="G338" i="29"/>
  <c r="G337" i="29"/>
  <c r="G336" i="29"/>
  <c r="G335" i="29"/>
  <c r="G334" i="29"/>
  <c r="G333" i="29"/>
  <c r="G332" i="29"/>
  <c r="G331" i="29"/>
  <c r="G330" i="29"/>
  <c r="G329" i="29"/>
  <c r="G328" i="29"/>
  <c r="G327" i="29"/>
  <c r="G326" i="29"/>
  <c r="G325" i="29"/>
  <c r="G324" i="29"/>
  <c r="G323" i="29"/>
  <c r="G322" i="29"/>
  <c r="G321" i="29"/>
  <c r="G320" i="29"/>
  <c r="G319" i="29"/>
  <c r="G318" i="29"/>
  <c r="G317" i="29"/>
  <c r="G316" i="29"/>
  <c r="G315" i="29"/>
  <c r="G314" i="29"/>
  <c r="G313" i="29"/>
  <c r="G312" i="29"/>
  <c r="G311" i="29"/>
  <c r="G310" i="29"/>
  <c r="G309" i="29"/>
  <c r="G308" i="29"/>
  <c r="G307" i="29"/>
  <c r="G306" i="29"/>
  <c r="G305" i="29"/>
  <c r="G304" i="29"/>
  <c r="G303" i="29"/>
  <c r="G302" i="29"/>
  <c r="G301" i="29"/>
  <c r="G300" i="29"/>
  <c r="G299" i="29"/>
  <c r="G298" i="29"/>
  <c r="G297" i="29"/>
  <c r="G296" i="29"/>
  <c r="G295" i="29"/>
  <c r="G294" i="29"/>
  <c r="G293" i="29"/>
  <c r="G292" i="29"/>
  <c r="G291" i="29"/>
  <c r="G290" i="29"/>
  <c r="G289" i="29"/>
  <c r="G288" i="29"/>
  <c r="G287" i="29"/>
  <c r="G286" i="29"/>
  <c r="G285" i="29"/>
  <c r="G284" i="29"/>
  <c r="G283" i="29"/>
  <c r="G282" i="29"/>
  <c r="G281" i="29"/>
  <c r="G280" i="29"/>
  <c r="G279" i="29"/>
  <c r="G278" i="29"/>
  <c r="G277" i="29"/>
  <c r="G276" i="29"/>
  <c r="G275" i="29"/>
  <c r="G274" i="29"/>
  <c r="G273" i="29"/>
  <c r="G272" i="29"/>
  <c r="G271" i="29"/>
  <c r="G270" i="29"/>
  <c r="G269" i="29"/>
  <c r="G268" i="29"/>
  <c r="G267" i="29"/>
  <c r="G266" i="29"/>
  <c r="G265" i="29"/>
  <c r="G264" i="29"/>
  <c r="G263" i="29"/>
  <c r="G262" i="29"/>
  <c r="G261" i="29"/>
  <c r="G260" i="29"/>
  <c r="G259" i="29"/>
  <c r="G258" i="29"/>
  <c r="G257" i="29"/>
  <c r="G256" i="29"/>
  <c r="G255" i="29"/>
  <c r="G254" i="29"/>
  <c r="G253" i="29"/>
  <c r="G252" i="29"/>
  <c r="G251" i="29"/>
  <c r="G250" i="29"/>
  <c r="G249" i="29"/>
  <c r="G248" i="29"/>
  <c r="G247" i="29"/>
  <c r="G246" i="29"/>
  <c r="G245" i="29"/>
  <c r="G244" i="29"/>
  <c r="G243" i="29"/>
  <c r="G242" i="29"/>
  <c r="G241" i="29"/>
  <c r="G240" i="29"/>
  <c r="G239" i="29"/>
  <c r="G238" i="29"/>
  <c r="G237" i="29"/>
  <c r="G236" i="29"/>
  <c r="G235" i="29"/>
  <c r="G234" i="29"/>
  <c r="G233" i="29"/>
  <c r="G232" i="29"/>
  <c r="G231" i="29"/>
  <c r="G230" i="29"/>
  <c r="G229" i="29"/>
  <c r="G228" i="29"/>
  <c r="G227" i="29"/>
  <c r="G226" i="29"/>
  <c r="G225" i="29"/>
  <c r="G224" i="29"/>
  <c r="G223" i="29"/>
  <c r="G222" i="29"/>
  <c r="G221" i="29"/>
  <c r="G220" i="29"/>
  <c r="G219" i="29"/>
  <c r="G218" i="29"/>
  <c r="G217" i="29"/>
  <c r="G216" i="29"/>
  <c r="G215" i="29"/>
  <c r="G214" i="29"/>
  <c r="G213" i="29"/>
  <c r="G212" i="29"/>
  <c r="G211" i="29"/>
  <c r="G210" i="29"/>
  <c r="G209" i="29"/>
  <c r="G208" i="29"/>
  <c r="G207" i="29"/>
  <c r="G206" i="29"/>
  <c r="G205" i="29"/>
  <c r="G204" i="29"/>
  <c r="G203" i="29"/>
  <c r="G202" i="29"/>
  <c r="G201" i="29"/>
  <c r="G200" i="29"/>
  <c r="G199" i="29"/>
  <c r="G198" i="29"/>
  <c r="G197" i="29"/>
  <c r="G196" i="29"/>
  <c r="G195" i="29"/>
  <c r="G194" i="29"/>
  <c r="G193" i="29"/>
  <c r="G192" i="29"/>
  <c r="G191" i="29"/>
  <c r="G190" i="29"/>
  <c r="G189" i="29"/>
  <c r="G188" i="29"/>
  <c r="G187" i="29"/>
  <c r="G186" i="29"/>
  <c r="G185" i="29"/>
  <c r="G184" i="29"/>
  <c r="G183" i="29"/>
  <c r="G182" i="29"/>
  <c r="G181" i="29"/>
  <c r="G180" i="29"/>
  <c r="G179" i="29"/>
  <c r="G178" i="29"/>
  <c r="G177" i="29"/>
  <c r="G176" i="29"/>
  <c r="G175" i="29"/>
  <c r="G174" i="29"/>
  <c r="G173" i="29"/>
  <c r="G172" i="29"/>
  <c r="G171" i="29"/>
  <c r="G170" i="29"/>
  <c r="G169" i="29"/>
  <c r="G168" i="29"/>
  <c r="G167" i="29"/>
  <c r="G166" i="29"/>
  <c r="G165" i="29"/>
  <c r="G164" i="29"/>
  <c r="G163" i="29"/>
  <c r="G162" i="29"/>
  <c r="G161" i="29"/>
  <c r="G160" i="29"/>
  <c r="G159" i="29"/>
  <c r="G158" i="29"/>
  <c r="G157" i="29"/>
  <c r="G156" i="29"/>
  <c r="G155" i="29"/>
  <c r="G154" i="29"/>
  <c r="G153" i="29"/>
  <c r="G152" i="29"/>
  <c r="G151" i="29"/>
  <c r="G150" i="29"/>
  <c r="G149" i="29"/>
  <c r="G148" i="29"/>
  <c r="G147" i="29"/>
  <c r="G146" i="29"/>
  <c r="G145" i="29"/>
  <c r="G144" i="29"/>
  <c r="G143" i="29"/>
  <c r="G142" i="29"/>
  <c r="G141" i="29"/>
  <c r="G140" i="29"/>
  <c r="G139" i="29"/>
  <c r="G138" i="29"/>
  <c r="G137" i="29"/>
  <c r="G136" i="29"/>
  <c r="G135" i="29"/>
  <c r="G134" i="29"/>
  <c r="G133" i="29"/>
  <c r="G132" i="29"/>
  <c r="G131" i="29"/>
  <c r="G130" i="29"/>
  <c r="G129" i="29"/>
  <c r="G128" i="29"/>
  <c r="G127" i="29"/>
  <c r="G126" i="29"/>
  <c r="G125" i="29"/>
  <c r="G124" i="29"/>
  <c r="G123" i="29"/>
  <c r="G122" i="29"/>
  <c r="G121" i="29"/>
  <c r="G120" i="29"/>
  <c r="G119" i="29"/>
  <c r="G118" i="29"/>
  <c r="G117" i="29"/>
  <c r="G116" i="29"/>
  <c r="G115" i="29"/>
  <c r="G114" i="29"/>
  <c r="G113" i="29"/>
  <c r="G112" i="29"/>
  <c r="G111" i="29"/>
  <c r="G110" i="29"/>
  <c r="G109" i="29"/>
  <c r="G108" i="29"/>
  <c r="G107" i="29"/>
  <c r="G106" i="29"/>
  <c r="G105" i="29"/>
  <c r="G104" i="29"/>
  <c r="G103" i="29"/>
  <c r="G102" i="29"/>
  <c r="G101" i="29"/>
  <c r="G100" i="29"/>
  <c r="G99" i="29"/>
  <c r="G98" i="29"/>
  <c r="G97" i="29"/>
  <c r="G96" i="29"/>
  <c r="G95" i="29"/>
  <c r="G94" i="29"/>
  <c r="G93" i="29"/>
  <c r="G92" i="29"/>
  <c r="G91" i="29"/>
  <c r="G90" i="29"/>
  <c r="G89" i="29"/>
  <c r="G88" i="29"/>
  <c r="G87" i="29"/>
  <c r="G86" i="29"/>
  <c r="G85" i="29"/>
  <c r="G84" i="29"/>
  <c r="G83" i="29"/>
  <c r="G82" i="29"/>
  <c r="G81" i="29"/>
  <c r="G80" i="29"/>
  <c r="G79" i="29"/>
  <c r="G78" i="29"/>
  <c r="G77" i="29"/>
  <c r="G76" i="29"/>
  <c r="G75" i="29"/>
  <c r="G74" i="29"/>
  <c r="G73" i="29"/>
  <c r="G72" i="29"/>
  <c r="G71" i="29"/>
  <c r="G70" i="29"/>
  <c r="G69" i="29"/>
  <c r="G68" i="29"/>
  <c r="G67" i="29"/>
  <c r="G66" i="29"/>
  <c r="G65" i="29"/>
  <c r="G64" i="29"/>
  <c r="G63" i="29"/>
  <c r="G62" i="29"/>
  <c r="G61" i="29"/>
  <c r="G60" i="29"/>
  <c r="G59" i="29"/>
  <c r="G58" i="29"/>
  <c r="G57" i="29"/>
  <c r="G56" i="29"/>
  <c r="G55" i="29"/>
  <c r="G54" i="29"/>
  <c r="G53" i="29"/>
  <c r="G52" i="29"/>
  <c r="G51" i="29"/>
  <c r="G50" i="29"/>
  <c r="G49" i="29"/>
  <c r="G48" i="29"/>
  <c r="G47" i="29"/>
  <c r="G46" i="29"/>
  <c r="G45" i="29"/>
  <c r="G44" i="29"/>
  <c r="G43" i="29"/>
  <c r="G42" i="29"/>
  <c r="G41" i="29"/>
  <c r="G40" i="29"/>
  <c r="G39" i="29"/>
  <c r="G38" i="29"/>
  <c r="G37" i="29"/>
  <c r="G36" i="29"/>
  <c r="G35" i="29"/>
  <c r="G34" i="29"/>
  <c r="G33" i="29"/>
  <c r="G32" i="29"/>
  <c r="G31" i="29"/>
  <c r="G30" i="29"/>
  <c r="G29" i="29"/>
  <c r="G28" i="29"/>
  <c r="G27" i="29"/>
  <c r="G26" i="29"/>
  <c r="G25" i="29"/>
  <c r="G24" i="29"/>
  <c r="G23" i="29"/>
  <c r="G22" i="29"/>
  <c r="G21" i="29"/>
  <c r="G20" i="29"/>
  <c r="G19" i="29"/>
  <c r="G18" i="29"/>
  <c r="G17" i="29"/>
  <c r="G16" i="29"/>
  <c r="G15" i="29"/>
  <c r="G14" i="29"/>
  <c r="G13" i="29"/>
  <c r="G12" i="29"/>
  <c r="G11" i="29"/>
  <c r="G10" i="29"/>
  <c r="G9" i="29"/>
  <c r="G8" i="29"/>
  <c r="G7" i="29"/>
  <c r="G6" i="29"/>
  <c r="G5" i="29"/>
  <c r="H4" i="29"/>
  <c r="AZ464" i="29"/>
  <c r="AY1" i="29"/>
  <c r="S464" i="29"/>
  <c r="AQ1" i="29"/>
  <c r="AP1" i="29"/>
  <c r="K1" i="29"/>
  <c r="R464" i="29"/>
  <c r="BC1" i="29"/>
  <c r="AD464" i="29"/>
  <c r="BD461" i="29"/>
  <c r="BE465" i="29"/>
  <c r="W464" i="29"/>
  <c r="AU1" i="29"/>
  <c r="AT1" i="29"/>
  <c r="U464" i="29"/>
  <c r="M1" i="29"/>
  <c r="AS1" i="29"/>
  <c r="O1" i="29"/>
  <c r="N1" i="29"/>
  <c r="Q465" i="29"/>
  <c r="W461" i="29"/>
  <c r="P465" i="29"/>
  <c r="BP467" i="29"/>
  <c r="BM467" i="29"/>
  <c r="BJ467" i="29"/>
  <c r="BI467" i="29"/>
  <c r="BE467" i="29"/>
  <c r="BD467" i="29"/>
  <c r="AZ467" i="29"/>
  <c r="AW467" i="29"/>
  <c r="AV467" i="29"/>
  <c r="AR467" i="29"/>
  <c r="AE467" i="29"/>
  <c r="AD467" i="29"/>
  <c r="AC467" i="29"/>
  <c r="AA467" i="29"/>
  <c r="Z467" i="29"/>
  <c r="W467" i="29"/>
  <c r="V467" i="29"/>
  <c r="U467" i="29"/>
  <c r="S467" i="29"/>
  <c r="R467" i="29"/>
  <c r="Q467" i="29"/>
  <c r="P467" i="29"/>
  <c r="L467" i="29"/>
  <c r="BP466" i="29"/>
  <c r="BM466" i="29"/>
  <c r="BJ466" i="29"/>
  <c r="BI466" i="29"/>
  <c r="BE466" i="29"/>
  <c r="BD466" i="29"/>
  <c r="AZ466" i="29"/>
  <c r="AW466" i="29"/>
  <c r="AV466" i="29"/>
  <c r="AR466" i="29"/>
  <c r="AE466" i="29"/>
  <c r="AD466" i="29"/>
  <c r="AC466" i="29"/>
  <c r="AA466" i="29"/>
  <c r="Z466" i="29"/>
  <c r="W466" i="29"/>
  <c r="V466" i="29"/>
  <c r="U466" i="29"/>
  <c r="S466" i="29"/>
  <c r="R466" i="29"/>
  <c r="Q466" i="29"/>
  <c r="P466" i="29"/>
  <c r="L466" i="29"/>
  <c r="BP465" i="29"/>
  <c r="BM465" i="29"/>
  <c r="BJ465" i="29"/>
  <c r="BI465" i="29"/>
  <c r="BD465" i="29"/>
  <c r="AZ465" i="29"/>
  <c r="AW465" i="29"/>
  <c r="AV465" i="29"/>
  <c r="AR465" i="29"/>
  <c r="AE465" i="29"/>
  <c r="AD465" i="29"/>
  <c r="AA465" i="29"/>
  <c r="Z465" i="29"/>
  <c r="W465" i="29"/>
  <c r="V465" i="29"/>
  <c r="U465" i="29"/>
  <c r="S465" i="29"/>
  <c r="R465" i="29"/>
  <c r="L465" i="29"/>
  <c r="BP464" i="29"/>
  <c r="BM464" i="29"/>
  <c r="BJ464" i="29"/>
  <c r="BI464" i="29"/>
  <c r="Z464" i="29"/>
  <c r="BP463" i="29"/>
  <c r="BM463" i="29"/>
  <c r="BJ463" i="29"/>
  <c r="BI463" i="29"/>
  <c r="BE463" i="29"/>
  <c r="BD463" i="29"/>
  <c r="AZ463" i="29"/>
  <c r="AW463" i="29"/>
  <c r="AV463" i="29"/>
  <c r="AR463" i="29"/>
  <c r="AE463" i="29"/>
  <c r="AD463" i="29"/>
  <c r="AC463" i="29"/>
  <c r="AA463" i="29"/>
  <c r="Z463" i="29"/>
  <c r="W463" i="29"/>
  <c r="V463" i="29"/>
  <c r="U463" i="29"/>
  <c r="S463" i="29"/>
  <c r="R463" i="29"/>
  <c r="Q463" i="29"/>
  <c r="P463" i="29"/>
  <c r="L463" i="29"/>
  <c r="BO1" i="8"/>
  <c r="BN1" i="8"/>
  <c r="BL1" i="8"/>
  <c r="BK1" i="8"/>
  <c r="BG1" i="8"/>
  <c r="BH1" i="8"/>
  <c r="BF1" i="8"/>
  <c r="AY1" i="8"/>
  <c r="AX1" i="8"/>
  <c r="AQ1" i="8"/>
  <c r="AP1" i="8"/>
  <c r="R474" i="8"/>
  <c r="K1" i="8"/>
  <c r="J1" i="8"/>
  <c r="BC1" i="8"/>
  <c r="BB1" i="8"/>
  <c r="BA1" i="8"/>
  <c r="H286" i="8"/>
  <c r="H282" i="8"/>
  <c r="H278" i="8"/>
  <c r="H274" i="8"/>
  <c r="H270" i="8"/>
  <c r="H266" i="8"/>
  <c r="H262" i="8"/>
  <c r="H258" i="8"/>
  <c r="H254" i="8"/>
  <c r="H250" i="8"/>
  <c r="H246" i="8"/>
  <c r="H242" i="8"/>
  <c r="H238" i="8"/>
  <c r="H234" i="8"/>
  <c r="H230" i="8"/>
  <c r="H226" i="8"/>
  <c r="H222" i="8"/>
  <c r="H218" i="8"/>
  <c r="H214" i="8"/>
  <c r="H210" i="8"/>
  <c r="H206" i="8"/>
  <c r="H202" i="8"/>
  <c r="H198" i="8"/>
  <c r="H194" i="8"/>
  <c r="H190" i="8"/>
  <c r="H186" i="8"/>
  <c r="H182" i="8"/>
  <c r="H178" i="8"/>
  <c r="H174" i="8"/>
  <c r="H170" i="8"/>
  <c r="H166" i="8"/>
  <c r="H162" i="8"/>
  <c r="H158" i="8"/>
  <c r="H154" i="8"/>
  <c r="H150" i="8"/>
  <c r="H146" i="8"/>
  <c r="H142" i="8"/>
  <c r="H138" i="8"/>
  <c r="H134" i="8"/>
  <c r="H130" i="8"/>
  <c r="H126" i="8"/>
  <c r="H122" i="8"/>
  <c r="H118" i="8"/>
  <c r="H114" i="8"/>
  <c r="H110" i="8"/>
  <c r="H102" i="8"/>
  <c r="H98" i="8"/>
  <c r="H90" i="8"/>
  <c r="H86" i="8"/>
  <c r="H82" i="8"/>
  <c r="H78" i="8"/>
  <c r="H74" i="8"/>
  <c r="H73" i="8"/>
  <c r="H70" i="8"/>
  <c r="H69" i="8"/>
  <c r="H66" i="8"/>
  <c r="H65" i="8"/>
  <c r="H62" i="8"/>
  <c r="H61" i="8"/>
  <c r="H58" i="8"/>
  <c r="H57" i="8"/>
  <c r="H54" i="8"/>
  <c r="H50" i="8"/>
  <c r="H49" i="8"/>
  <c r="H46" i="8"/>
  <c r="H45" i="8"/>
  <c r="H42" i="8"/>
  <c r="H41" i="8"/>
  <c r="H38" i="8"/>
  <c r="H37" i="8"/>
  <c r="H34" i="8"/>
  <c r="H33" i="8"/>
  <c r="H30" i="8"/>
  <c r="H29" i="8"/>
  <c r="H26" i="8"/>
  <c r="H22" i="8"/>
  <c r="H21" i="8"/>
  <c r="H18" i="8"/>
  <c r="H17" i="8"/>
  <c r="H14" i="8"/>
  <c r="H13" i="8"/>
  <c r="H10" i="8"/>
  <c r="H9" i="8"/>
  <c r="H6" i="8"/>
  <c r="H5" i="8"/>
  <c r="H4" i="8"/>
  <c r="AD474" i="8"/>
  <c r="BE474" i="8"/>
  <c r="AU1" i="8"/>
  <c r="AT1" i="8"/>
  <c r="AS1" i="8"/>
  <c r="AE474" i="8"/>
  <c r="AW475" i="8"/>
  <c r="AW474" i="8"/>
  <c r="O1" i="8"/>
  <c r="N1" i="8"/>
  <c r="M1" i="8"/>
  <c r="Q474" i="8"/>
  <c r="H477" i="8"/>
  <c r="H476" i="8"/>
  <c r="H475" i="8"/>
  <c r="H474" i="8"/>
  <c r="H473" i="8"/>
  <c r="H472" i="8"/>
  <c r="H471" i="8"/>
  <c r="H470" i="8"/>
  <c r="H469" i="8"/>
  <c r="H468" i="8"/>
  <c r="H467" i="8"/>
  <c r="H466" i="8"/>
  <c r="H465" i="8"/>
  <c r="H464" i="8"/>
  <c r="H463" i="8"/>
  <c r="H462" i="8"/>
  <c r="H461" i="8"/>
  <c r="H460" i="8"/>
  <c r="H459" i="8"/>
  <c r="H458" i="8"/>
  <c r="H457" i="8"/>
  <c r="H456" i="8"/>
  <c r="H455" i="8"/>
  <c r="H454" i="8"/>
  <c r="H453" i="8"/>
  <c r="H452" i="8"/>
  <c r="H451" i="8"/>
  <c r="H450" i="8"/>
  <c r="H449" i="8"/>
  <c r="H448" i="8"/>
  <c r="H447" i="8"/>
  <c r="H446" i="8"/>
  <c r="H445" i="8"/>
  <c r="H444" i="8"/>
  <c r="H443" i="8"/>
  <c r="H442" i="8"/>
  <c r="H441" i="8"/>
  <c r="H440" i="8"/>
  <c r="H439" i="8"/>
  <c r="H438" i="8"/>
  <c r="H437" i="8"/>
  <c r="H436" i="8"/>
  <c r="H435" i="8"/>
  <c r="H434" i="8"/>
  <c r="H433" i="8"/>
  <c r="H432" i="8"/>
  <c r="H431" i="8"/>
  <c r="H430" i="8"/>
  <c r="H429" i="8"/>
  <c r="H428" i="8"/>
  <c r="H427" i="8"/>
  <c r="H426" i="8"/>
  <c r="H425" i="8"/>
  <c r="H424" i="8"/>
  <c r="H423" i="8"/>
  <c r="H422" i="8"/>
  <c r="H421" i="8"/>
  <c r="H420" i="8"/>
  <c r="H419" i="8"/>
  <c r="H417" i="8"/>
  <c r="H416" i="8"/>
  <c r="H415" i="8"/>
  <c r="H414" i="8"/>
  <c r="H413" i="8"/>
  <c r="H412" i="8"/>
  <c r="H411" i="8"/>
  <c r="H410" i="8"/>
  <c r="H409" i="8"/>
  <c r="H408" i="8"/>
  <c r="H407" i="8"/>
  <c r="H406" i="8"/>
  <c r="H405" i="8"/>
  <c r="H404" i="8"/>
  <c r="H403" i="8"/>
  <c r="H402" i="8"/>
  <c r="H401" i="8"/>
  <c r="H400" i="8"/>
  <c r="H399" i="8"/>
  <c r="H398" i="8"/>
  <c r="H396" i="8"/>
  <c r="H395" i="8"/>
  <c r="H394" i="8"/>
  <c r="H393" i="8"/>
  <c r="H392" i="8"/>
  <c r="H391" i="8"/>
  <c r="H390" i="8"/>
  <c r="H389" i="8"/>
  <c r="H388" i="8"/>
  <c r="H387" i="8"/>
  <c r="H386" i="8"/>
  <c r="H385" i="8"/>
  <c r="H384" i="8"/>
  <c r="H383" i="8"/>
  <c r="H382" i="8"/>
  <c r="H381" i="8"/>
  <c r="H380" i="8"/>
  <c r="H379" i="8"/>
  <c r="H378" i="8"/>
  <c r="H377" i="8"/>
  <c r="H376" i="8"/>
  <c r="H374" i="8"/>
  <c r="H373" i="8"/>
  <c r="H372" i="8"/>
  <c r="H371" i="8"/>
  <c r="H370" i="8"/>
  <c r="H369" i="8"/>
  <c r="H368" i="8"/>
  <c r="H367" i="8"/>
  <c r="H366" i="8"/>
  <c r="H365" i="8"/>
  <c r="H364" i="8"/>
  <c r="H363" i="8"/>
  <c r="H362" i="8"/>
  <c r="H361" i="8"/>
  <c r="H360" i="8"/>
  <c r="H359" i="8"/>
  <c r="H358" i="8"/>
  <c r="H357" i="8"/>
  <c r="H355" i="8"/>
  <c r="H354" i="8"/>
  <c r="H353" i="8"/>
  <c r="H351" i="8"/>
  <c r="H350" i="8"/>
  <c r="H349" i="8"/>
  <c r="H348" i="8"/>
  <c r="H347" i="8"/>
  <c r="H346" i="8"/>
  <c r="H345" i="8"/>
  <c r="H344" i="8"/>
  <c r="H343" i="8"/>
  <c r="H342" i="8"/>
  <c r="H341" i="8"/>
  <c r="H340" i="8"/>
  <c r="H339" i="8"/>
  <c r="H337" i="8"/>
  <c r="H336" i="8"/>
  <c r="H335" i="8"/>
  <c r="H334" i="8"/>
  <c r="H333" i="8"/>
  <c r="H332" i="8"/>
  <c r="H331" i="8"/>
  <c r="H330" i="8"/>
  <c r="H329" i="8"/>
  <c r="H328" i="8"/>
  <c r="H326" i="8"/>
  <c r="H325" i="8"/>
  <c r="H324" i="8"/>
  <c r="H323" i="8"/>
  <c r="H322" i="8"/>
  <c r="H321" i="8"/>
  <c r="H320" i="8"/>
  <c r="H319" i="8"/>
  <c r="H318" i="8"/>
  <c r="H317" i="8"/>
  <c r="H316" i="8"/>
  <c r="H315" i="8"/>
  <c r="H314" i="8"/>
  <c r="H313" i="8"/>
  <c r="H312" i="8"/>
  <c r="H311" i="8"/>
  <c r="H310" i="8"/>
  <c r="H309" i="8"/>
  <c r="H308" i="8"/>
  <c r="H307" i="8"/>
  <c r="H306" i="8"/>
  <c r="H305" i="8"/>
  <c r="H304" i="8"/>
  <c r="H303" i="8"/>
  <c r="H302" i="8"/>
  <c r="H301" i="8"/>
  <c r="H300" i="8"/>
  <c r="H299" i="8"/>
  <c r="H298" i="8"/>
  <c r="H296" i="8"/>
  <c r="H295" i="8"/>
  <c r="H294" i="8"/>
  <c r="H293" i="8"/>
  <c r="H292" i="8"/>
  <c r="H291" i="8"/>
  <c r="H290" i="8"/>
  <c r="H289" i="8"/>
  <c r="H288" i="8"/>
  <c r="H287" i="8"/>
  <c r="H284" i="8"/>
  <c r="H283" i="8"/>
  <c r="H281" i="8"/>
  <c r="H280" i="8"/>
  <c r="H279" i="8"/>
  <c r="H276" i="8"/>
  <c r="H275" i="8"/>
  <c r="H273" i="8"/>
  <c r="H272" i="8"/>
  <c r="H271" i="8"/>
  <c r="H269" i="8"/>
  <c r="H268" i="8"/>
  <c r="H265" i="8"/>
  <c r="H264" i="8"/>
  <c r="H263" i="8"/>
  <c r="H261" i="8"/>
  <c r="H260" i="8"/>
  <c r="H259" i="8"/>
  <c r="H257" i="8"/>
  <c r="H255" i="8"/>
  <c r="H253" i="8"/>
  <c r="H252" i="8"/>
  <c r="H251" i="8"/>
  <c r="H249" i="8"/>
  <c r="H248" i="8"/>
  <c r="H247" i="8"/>
  <c r="H245" i="8"/>
  <c r="H244" i="8"/>
  <c r="H243" i="8"/>
  <c r="H241" i="8"/>
  <c r="H240" i="8"/>
  <c r="H239" i="8"/>
  <c r="H237" i="8"/>
  <c r="H236" i="8"/>
  <c r="H235" i="8"/>
  <c r="H233" i="8"/>
  <c r="H232" i="8"/>
  <c r="H231" i="8"/>
  <c r="H229" i="8"/>
  <c r="H228" i="8"/>
  <c r="H227" i="8"/>
  <c r="H224" i="8"/>
  <c r="H221" i="8"/>
  <c r="H220" i="8"/>
  <c r="H219" i="8"/>
  <c r="H217" i="8"/>
  <c r="H216" i="8"/>
  <c r="H215" i="8"/>
  <c r="H213" i="8"/>
  <c r="H212" i="8"/>
  <c r="H211" i="8"/>
  <c r="H209" i="8"/>
  <c r="H208" i="8"/>
  <c r="H207" i="8"/>
  <c r="H205" i="8"/>
  <c r="H204" i="8"/>
  <c r="H203" i="8"/>
  <c r="H201" i="8"/>
  <c r="H200" i="8"/>
  <c r="H199" i="8"/>
  <c r="H197" i="8"/>
  <c r="H196" i="8"/>
  <c r="H195" i="8"/>
  <c r="H193" i="8"/>
  <c r="H192" i="8"/>
  <c r="H191" i="8"/>
  <c r="H189" i="8"/>
  <c r="H188" i="8"/>
  <c r="H187" i="8"/>
  <c r="H185" i="8"/>
  <c r="H184" i="8"/>
  <c r="H183" i="8"/>
  <c r="H181" i="8"/>
  <c r="H180" i="8"/>
  <c r="H179" i="8"/>
  <c r="H177" i="8"/>
  <c r="H176" i="8"/>
  <c r="H175" i="8"/>
  <c r="H173" i="8"/>
  <c r="H171" i="8"/>
  <c r="H169" i="8"/>
  <c r="H168" i="8"/>
  <c r="H167" i="8"/>
  <c r="H165" i="8"/>
  <c r="H164" i="8"/>
  <c r="H163" i="8"/>
  <c r="H161" i="8"/>
  <c r="H160" i="8"/>
  <c r="H159" i="8"/>
  <c r="H157" i="8"/>
  <c r="H156" i="8"/>
  <c r="H155" i="8"/>
  <c r="H153" i="8"/>
  <c r="H152" i="8"/>
  <c r="H151" i="8"/>
  <c r="H149" i="8"/>
  <c r="H147" i="8"/>
  <c r="H145" i="8"/>
  <c r="H143" i="8"/>
  <c r="H141" i="8"/>
  <c r="H140" i="8"/>
  <c r="H137" i="8"/>
  <c r="H136" i="8"/>
  <c r="H135" i="8"/>
  <c r="H133" i="8"/>
  <c r="H131" i="8"/>
  <c r="H129" i="8"/>
  <c r="H127" i="8"/>
  <c r="H125" i="8"/>
  <c r="H124" i="8"/>
  <c r="H123" i="8"/>
  <c r="H121" i="8"/>
  <c r="H120" i="8"/>
  <c r="H119" i="8"/>
  <c r="H117" i="8"/>
  <c r="H116" i="8"/>
  <c r="H115" i="8"/>
  <c r="H112" i="8"/>
  <c r="H111" i="8"/>
  <c r="H109" i="8"/>
  <c r="H107" i="8"/>
  <c r="H105" i="8"/>
  <c r="H104" i="8"/>
  <c r="H103" i="8"/>
  <c r="H101" i="8"/>
  <c r="H100" i="8"/>
  <c r="H96" i="8"/>
  <c r="H95" i="8"/>
  <c r="H93" i="8"/>
  <c r="H92" i="8"/>
  <c r="H91" i="8"/>
  <c r="H89" i="8"/>
  <c r="H88" i="8"/>
  <c r="H87" i="8"/>
  <c r="H85" i="8"/>
  <c r="H84" i="8"/>
  <c r="H83" i="8"/>
  <c r="H81" i="8"/>
  <c r="H80" i="8"/>
  <c r="H79" i="8"/>
  <c r="H77" i="8"/>
  <c r="H76" i="8"/>
  <c r="H75" i="8"/>
  <c r="H71" i="8"/>
  <c r="H67" i="8"/>
  <c r="H64" i="8"/>
  <c r="H63" i="8"/>
  <c r="H60" i="8"/>
  <c r="H59" i="8"/>
  <c r="H56" i="8"/>
  <c r="H55" i="8"/>
  <c r="H52" i="8"/>
  <c r="H51" i="8"/>
  <c r="H48" i="8"/>
  <c r="H47" i="8"/>
  <c r="H44" i="8"/>
  <c r="H43" i="8"/>
  <c r="H40" i="8"/>
  <c r="H39" i="8"/>
  <c r="H36" i="8"/>
  <c r="H35" i="8"/>
  <c r="H32" i="8"/>
  <c r="H31" i="8"/>
  <c r="H28" i="8"/>
  <c r="H27" i="8"/>
  <c r="H24" i="8"/>
  <c r="H23" i="8"/>
  <c r="H20" i="8"/>
  <c r="H19" i="8"/>
  <c r="H16" i="8"/>
  <c r="H15" i="8"/>
  <c r="H12" i="8"/>
  <c r="H11" i="8"/>
  <c r="H7" i="8"/>
  <c r="G477" i="8"/>
  <c r="G476" i="8"/>
  <c r="G475" i="8"/>
  <c r="G474" i="8"/>
  <c r="G473" i="8"/>
  <c r="G472" i="8"/>
  <c r="G471" i="8"/>
  <c r="G470" i="8"/>
  <c r="G469" i="8"/>
  <c r="G468" i="8"/>
  <c r="G467" i="8"/>
  <c r="G466" i="8"/>
  <c r="G465" i="8"/>
  <c r="G464" i="8"/>
  <c r="G463" i="8"/>
  <c r="G462" i="8"/>
  <c r="G461" i="8"/>
  <c r="G460" i="8"/>
  <c r="G459" i="8"/>
  <c r="G458" i="8"/>
  <c r="G457" i="8"/>
  <c r="G456" i="8"/>
  <c r="G455" i="8"/>
  <c r="G454" i="8"/>
  <c r="G453" i="8"/>
  <c r="G452" i="8"/>
  <c r="G451" i="8"/>
  <c r="G450" i="8"/>
  <c r="G449" i="8"/>
  <c r="G448" i="8"/>
  <c r="G447" i="8"/>
  <c r="G446" i="8"/>
  <c r="G445" i="8"/>
  <c r="G444" i="8"/>
  <c r="G443" i="8"/>
  <c r="G442" i="8"/>
  <c r="G441" i="8"/>
  <c r="G440" i="8"/>
  <c r="G439" i="8"/>
  <c r="G438" i="8"/>
  <c r="G437" i="8"/>
  <c r="G436" i="8"/>
  <c r="G435" i="8"/>
  <c r="G434" i="8"/>
  <c r="G433" i="8"/>
  <c r="G432" i="8"/>
  <c r="G431" i="8"/>
  <c r="G430" i="8"/>
  <c r="G429" i="8"/>
  <c r="G428" i="8"/>
  <c r="G427" i="8"/>
  <c r="G426" i="8"/>
  <c r="G425" i="8"/>
  <c r="G424" i="8"/>
  <c r="G423" i="8"/>
  <c r="G422" i="8"/>
  <c r="G421" i="8"/>
  <c r="G420" i="8"/>
  <c r="G419" i="8"/>
  <c r="G417" i="8"/>
  <c r="G416" i="8"/>
  <c r="G415" i="8"/>
  <c r="G414" i="8"/>
  <c r="G413" i="8"/>
  <c r="G412" i="8"/>
  <c r="G411" i="8"/>
  <c r="G410" i="8"/>
  <c r="G409" i="8"/>
  <c r="G408" i="8"/>
  <c r="G407" i="8"/>
  <c r="G406" i="8"/>
  <c r="G405" i="8"/>
  <c r="G404" i="8"/>
  <c r="G403" i="8"/>
  <c r="G402" i="8"/>
  <c r="G401" i="8"/>
  <c r="G400" i="8"/>
  <c r="G399" i="8"/>
  <c r="G398" i="8"/>
  <c r="G396" i="8"/>
  <c r="G395" i="8"/>
  <c r="G394" i="8"/>
  <c r="G393" i="8"/>
  <c r="G392" i="8"/>
  <c r="G391" i="8"/>
  <c r="G390" i="8"/>
  <c r="G389" i="8"/>
  <c r="G388" i="8"/>
  <c r="G387" i="8"/>
  <c r="G386" i="8"/>
  <c r="G385" i="8"/>
  <c r="G384" i="8"/>
  <c r="G383" i="8"/>
  <c r="G382" i="8"/>
  <c r="G381" i="8"/>
  <c r="G380" i="8"/>
  <c r="G379" i="8"/>
  <c r="G378" i="8"/>
  <c r="G377" i="8"/>
  <c r="G376" i="8"/>
  <c r="G374" i="8"/>
  <c r="G373" i="8"/>
  <c r="G372" i="8"/>
  <c r="G371" i="8"/>
  <c r="G370" i="8"/>
  <c r="G369" i="8"/>
  <c r="G368" i="8"/>
  <c r="G367" i="8"/>
  <c r="G366" i="8"/>
  <c r="G365" i="8"/>
  <c r="G364" i="8"/>
  <c r="G363" i="8"/>
  <c r="G362" i="8"/>
  <c r="G361" i="8"/>
  <c r="G360" i="8"/>
  <c r="G359" i="8"/>
  <c r="G358" i="8"/>
  <c r="G357" i="8"/>
  <c r="G355" i="8"/>
  <c r="G354" i="8"/>
  <c r="G353" i="8"/>
  <c r="G351" i="8"/>
  <c r="G350" i="8"/>
  <c r="G349" i="8"/>
  <c r="G348" i="8"/>
  <c r="G347" i="8"/>
  <c r="G346" i="8"/>
  <c r="G345" i="8"/>
  <c r="G344" i="8"/>
  <c r="G343" i="8"/>
  <c r="G342" i="8"/>
  <c r="G341" i="8"/>
  <c r="G340" i="8"/>
  <c r="G339" i="8"/>
  <c r="G337" i="8"/>
  <c r="G336" i="8"/>
  <c r="G335" i="8"/>
  <c r="G334" i="8"/>
  <c r="G333" i="8"/>
  <c r="G332" i="8"/>
  <c r="G331" i="8"/>
  <c r="G330" i="8"/>
  <c r="G329" i="8"/>
  <c r="G328" i="8"/>
  <c r="G326" i="8"/>
  <c r="G325" i="8"/>
  <c r="G324" i="8"/>
  <c r="G323" i="8"/>
  <c r="G322" i="8"/>
  <c r="G321" i="8"/>
  <c r="G320" i="8"/>
  <c r="G319" i="8"/>
  <c r="G318" i="8"/>
  <c r="G317" i="8"/>
  <c r="G316" i="8"/>
  <c r="G315" i="8"/>
  <c r="G314" i="8"/>
  <c r="G313" i="8"/>
  <c r="G312" i="8"/>
  <c r="G311" i="8"/>
  <c r="G310" i="8"/>
  <c r="G309" i="8"/>
  <c r="G308" i="8"/>
  <c r="G307" i="8"/>
  <c r="G306" i="8"/>
  <c r="G305" i="8"/>
  <c r="G304" i="8"/>
  <c r="G303" i="8"/>
  <c r="G302" i="8"/>
  <c r="G301" i="8"/>
  <c r="G300" i="8"/>
  <c r="G299" i="8"/>
  <c r="G298" i="8"/>
  <c r="G296" i="8"/>
  <c r="G295" i="8"/>
  <c r="G294" i="8"/>
  <c r="G293" i="8"/>
  <c r="G292" i="8"/>
  <c r="G291" i="8"/>
  <c r="G290" i="8"/>
  <c r="G289" i="8"/>
  <c r="G288" i="8"/>
  <c r="G287" i="8"/>
  <c r="G286" i="8"/>
  <c r="G284" i="8"/>
  <c r="G283" i="8"/>
  <c r="G282" i="8"/>
  <c r="G281" i="8"/>
  <c r="G280" i="8"/>
  <c r="G279" i="8"/>
  <c r="G278" i="8"/>
  <c r="G276" i="8"/>
  <c r="G275" i="8"/>
  <c r="G274" i="8"/>
  <c r="G273" i="8"/>
  <c r="G272" i="8"/>
  <c r="G271" i="8"/>
  <c r="G270" i="8"/>
  <c r="G269" i="8"/>
  <c r="G268" i="8"/>
  <c r="G266" i="8"/>
  <c r="G265" i="8"/>
  <c r="G264" i="8"/>
  <c r="G263" i="8"/>
  <c r="G262" i="8"/>
  <c r="G261" i="8"/>
  <c r="G260" i="8"/>
  <c r="G259" i="8"/>
  <c r="G258" i="8"/>
  <c r="G257" i="8"/>
  <c r="G255" i="8"/>
  <c r="G254" i="8"/>
  <c r="G253" i="8"/>
  <c r="G252" i="8"/>
  <c r="G251" i="8"/>
  <c r="G250" i="8"/>
  <c r="G249" i="8"/>
  <c r="G248" i="8"/>
  <c r="G247" i="8"/>
  <c r="G246" i="8"/>
  <c r="G245" i="8"/>
  <c r="G244" i="8"/>
  <c r="G243" i="8"/>
  <c r="G242" i="8"/>
  <c r="G241" i="8"/>
  <c r="G240" i="8"/>
  <c r="G239" i="8"/>
  <c r="G238" i="8"/>
  <c r="G237" i="8"/>
  <c r="G236" i="8"/>
  <c r="G235" i="8"/>
  <c r="G234" i="8"/>
  <c r="G233" i="8"/>
  <c r="G232" i="8"/>
  <c r="G231" i="8"/>
  <c r="G230" i="8"/>
  <c r="G229" i="8"/>
  <c r="G228" i="8"/>
  <c r="G227" i="8"/>
  <c r="G226" i="8"/>
  <c r="G224" i="8"/>
  <c r="G222" i="8"/>
  <c r="G221" i="8"/>
  <c r="G220" i="8"/>
  <c r="G219" i="8"/>
  <c r="G218" i="8"/>
  <c r="G217" i="8"/>
  <c r="G216" i="8"/>
  <c r="G215" i="8"/>
  <c r="G214" i="8"/>
  <c r="G213" i="8"/>
  <c r="G212" i="8"/>
  <c r="G211" i="8"/>
  <c r="G210" i="8"/>
  <c r="G209" i="8"/>
  <c r="G208" i="8"/>
  <c r="G207" i="8"/>
  <c r="G206" i="8"/>
  <c r="G205" i="8"/>
  <c r="G204" i="8"/>
  <c r="G203" i="8"/>
  <c r="G202" i="8"/>
  <c r="G201" i="8"/>
  <c r="G200" i="8"/>
  <c r="G199" i="8"/>
  <c r="G198" i="8"/>
  <c r="G197" i="8"/>
  <c r="G196" i="8"/>
  <c r="G195" i="8"/>
  <c r="G194" i="8"/>
  <c r="G193" i="8"/>
  <c r="G192" i="8"/>
  <c r="G191" i="8"/>
  <c r="G190" i="8"/>
  <c r="G189" i="8"/>
  <c r="G188" i="8"/>
  <c r="G187" i="8"/>
  <c r="G186" i="8"/>
  <c r="G185" i="8"/>
  <c r="G184" i="8"/>
  <c r="G183" i="8"/>
  <c r="G182" i="8"/>
  <c r="G181" i="8"/>
  <c r="G180" i="8"/>
  <c r="G179" i="8"/>
  <c r="G178" i="8"/>
  <c r="G177" i="8"/>
  <c r="G176" i="8"/>
  <c r="G175" i="8"/>
  <c r="G174" i="8"/>
  <c r="G173" i="8"/>
  <c r="G171" i="8"/>
  <c r="G170" i="8"/>
  <c r="G169" i="8"/>
  <c r="G168" i="8"/>
  <c r="G167" i="8"/>
  <c r="G166" i="8"/>
  <c r="G165" i="8"/>
  <c r="G164" i="8"/>
  <c r="G163" i="8"/>
  <c r="G162" i="8"/>
  <c r="G161" i="8"/>
  <c r="G160" i="8"/>
  <c r="G159" i="8"/>
  <c r="G158" i="8"/>
  <c r="G157" i="8"/>
  <c r="G156" i="8"/>
  <c r="G155" i="8"/>
  <c r="G154" i="8"/>
  <c r="G153" i="8"/>
  <c r="G152" i="8"/>
  <c r="G151" i="8"/>
  <c r="G150" i="8"/>
  <c r="G149" i="8"/>
  <c r="G147" i="8"/>
  <c r="G146" i="8"/>
  <c r="G145" i="8"/>
  <c r="G143" i="8"/>
  <c r="G142" i="8"/>
  <c r="G141" i="8"/>
  <c r="G140" i="8"/>
  <c r="G138" i="8"/>
  <c r="G137" i="8"/>
  <c r="G136" i="8"/>
  <c r="G135" i="8"/>
  <c r="G134" i="8"/>
  <c r="G133" i="8"/>
  <c r="G131" i="8"/>
  <c r="G130" i="8"/>
  <c r="G129" i="8"/>
  <c r="G127" i="8"/>
  <c r="G126" i="8"/>
  <c r="G125" i="8"/>
  <c r="G124" i="8"/>
  <c r="G123" i="8"/>
  <c r="G122" i="8"/>
  <c r="G121" i="8"/>
  <c r="G120" i="8"/>
  <c r="G119" i="8"/>
  <c r="G118" i="8"/>
  <c r="G117" i="8"/>
  <c r="G116" i="8"/>
  <c r="G115" i="8"/>
  <c r="G114" i="8"/>
  <c r="G112" i="8"/>
  <c r="G111" i="8"/>
  <c r="G110" i="8"/>
  <c r="G109" i="8"/>
  <c r="G107" i="8"/>
  <c r="G105" i="8"/>
  <c r="G104" i="8"/>
  <c r="G103" i="8"/>
  <c r="G102" i="8"/>
  <c r="G101" i="8"/>
  <c r="G100" i="8"/>
  <c r="G98" i="8"/>
  <c r="G96" i="8"/>
  <c r="G95" i="8"/>
  <c r="G93" i="8"/>
  <c r="G92" i="8"/>
  <c r="G91" i="8"/>
  <c r="G90" i="8"/>
  <c r="G89" i="8"/>
  <c r="G88" i="8"/>
  <c r="G87" i="8"/>
  <c r="G86" i="8"/>
  <c r="G85" i="8"/>
  <c r="G84" i="8"/>
  <c r="G83" i="8"/>
  <c r="G82" i="8"/>
  <c r="G81" i="8"/>
  <c r="G80" i="8"/>
  <c r="G79" i="8"/>
  <c r="G78" i="8"/>
  <c r="G77" i="8"/>
  <c r="G76" i="8"/>
  <c r="G75" i="8"/>
  <c r="G74" i="8"/>
  <c r="G73" i="8"/>
  <c r="G71" i="8"/>
  <c r="G70" i="8"/>
  <c r="G69" i="8"/>
  <c r="G67" i="8"/>
  <c r="G66" i="8"/>
  <c r="G65" i="8"/>
  <c r="G64" i="8"/>
  <c r="G63" i="8"/>
  <c r="G62" i="8"/>
  <c r="G61" i="8"/>
  <c r="G60" i="8"/>
  <c r="G59" i="8"/>
  <c r="G58" i="8"/>
  <c r="G57" i="8"/>
  <c r="G56" i="8"/>
  <c r="G55" i="8"/>
  <c r="G54" i="8"/>
  <c r="G52" i="8"/>
  <c r="G51" i="8"/>
  <c r="G50" i="8"/>
  <c r="G49" i="8"/>
  <c r="G48" i="8"/>
  <c r="G47" i="8"/>
  <c r="G46" i="8"/>
  <c r="G45" i="8"/>
  <c r="G44" i="8"/>
  <c r="G43" i="8"/>
  <c r="G42" i="8"/>
  <c r="G41" i="8"/>
  <c r="G40" i="8"/>
  <c r="G39" i="8"/>
  <c r="G38" i="8"/>
  <c r="G37" i="8"/>
  <c r="G36" i="8"/>
  <c r="G35" i="8"/>
  <c r="G34" i="8"/>
  <c r="G33" i="8"/>
  <c r="G32" i="8"/>
  <c r="G31" i="8"/>
  <c r="G30" i="8"/>
  <c r="G29" i="8"/>
  <c r="G28" i="8"/>
  <c r="G27" i="8"/>
  <c r="G26" i="8"/>
  <c r="G24" i="8"/>
  <c r="G23" i="8"/>
  <c r="G22" i="8"/>
  <c r="G21" i="8"/>
  <c r="G20" i="8"/>
  <c r="G19" i="8"/>
  <c r="G18" i="8"/>
  <c r="G17" i="8"/>
  <c r="G16" i="8"/>
  <c r="G15" i="8"/>
  <c r="G14" i="8"/>
  <c r="G13" i="8"/>
  <c r="G12" i="8"/>
  <c r="G11" i="8"/>
  <c r="G10" i="8"/>
  <c r="G9" i="8"/>
  <c r="G7" i="8"/>
  <c r="G6" i="8"/>
  <c r="G5" i="8"/>
  <c r="G4" i="8"/>
  <c r="H418" i="8"/>
  <c r="H397" i="8"/>
  <c r="H375" i="8"/>
  <c r="H356" i="8"/>
  <c r="H352" i="8"/>
  <c r="H338" i="8"/>
  <c r="H327" i="8"/>
  <c r="H297" i="8"/>
  <c r="H285" i="8"/>
  <c r="H277" i="8"/>
  <c r="G267" i="8"/>
  <c r="H256" i="8"/>
  <c r="G225" i="8"/>
  <c r="H223" i="8"/>
  <c r="H172" i="8"/>
  <c r="H148" i="8"/>
  <c r="H144" i="8"/>
  <c r="G139" i="8"/>
  <c r="H132" i="8"/>
  <c r="H128" i="8"/>
  <c r="H113" i="8"/>
  <c r="G108" i="8"/>
  <c r="H106" i="8"/>
  <c r="G99" i="8"/>
  <c r="H97" i="8"/>
  <c r="H94" i="8"/>
  <c r="H72" i="8"/>
  <c r="H68" i="8"/>
  <c r="H53" i="8"/>
  <c r="G25" i="8"/>
  <c r="H8" i="8"/>
  <c r="BP477" i="8"/>
  <c r="BM477" i="8"/>
  <c r="BJ477" i="8"/>
  <c r="BI477" i="8"/>
  <c r="BE477" i="8"/>
  <c r="BD477" i="8"/>
  <c r="AZ477" i="8"/>
  <c r="AW477" i="8"/>
  <c r="AV477" i="8"/>
  <c r="AR477" i="8"/>
  <c r="AE477" i="8"/>
  <c r="AD477" i="8"/>
  <c r="AC477" i="8"/>
  <c r="AA477" i="8"/>
  <c r="Z477" i="8"/>
  <c r="W477" i="8"/>
  <c r="V477" i="8"/>
  <c r="U477" i="8"/>
  <c r="S477" i="8"/>
  <c r="R477" i="8"/>
  <c r="Q477" i="8"/>
  <c r="P477" i="8"/>
  <c r="L477" i="8"/>
  <c r="BP476" i="8"/>
  <c r="BM476" i="8"/>
  <c r="BJ476" i="8"/>
  <c r="BI476" i="8"/>
  <c r="BE476" i="8"/>
  <c r="BD476" i="8"/>
  <c r="AZ476" i="8"/>
  <c r="AW476" i="8"/>
  <c r="AV476" i="8"/>
  <c r="AR476" i="8"/>
  <c r="AE476" i="8"/>
  <c r="AD476" i="8"/>
  <c r="AC476" i="8"/>
  <c r="AA476" i="8"/>
  <c r="Z476" i="8"/>
  <c r="W476" i="8"/>
  <c r="V476" i="8"/>
  <c r="U476" i="8"/>
  <c r="S476" i="8"/>
  <c r="R476" i="8"/>
  <c r="Q476" i="8"/>
  <c r="P476" i="8"/>
  <c r="L476" i="8"/>
  <c r="BP475" i="8"/>
  <c r="BM475" i="8"/>
  <c r="BJ475" i="8"/>
  <c r="BI475" i="8"/>
  <c r="BE475" i="8"/>
  <c r="BD475" i="8"/>
  <c r="AZ475" i="8"/>
  <c r="AV475" i="8"/>
  <c r="AR475" i="8"/>
  <c r="AE475" i="8"/>
  <c r="AD475" i="8"/>
  <c r="AC475" i="8"/>
  <c r="AA475" i="8"/>
  <c r="Z475" i="8"/>
  <c r="W475" i="8"/>
  <c r="V475" i="8"/>
  <c r="U475" i="8"/>
  <c r="S475" i="8"/>
  <c r="R475" i="8"/>
  <c r="Q475" i="8"/>
  <c r="P475" i="8"/>
  <c r="L475" i="8"/>
  <c r="BP474" i="8"/>
  <c r="BM474" i="8"/>
  <c r="BJ474" i="8"/>
  <c r="BI474" i="8"/>
  <c r="BD474" i="8"/>
  <c r="AZ474" i="8"/>
  <c r="AR474" i="8"/>
  <c r="AA474" i="8"/>
  <c r="Z474" i="8"/>
  <c r="W474" i="8"/>
  <c r="S474" i="8"/>
  <c r="L474" i="8"/>
  <c r="BP473" i="8"/>
  <c r="BM473" i="8"/>
  <c r="BJ473" i="8"/>
  <c r="BI473" i="8"/>
  <c r="BE473" i="8"/>
  <c r="BD473" i="8"/>
  <c r="AZ473" i="8"/>
  <c r="AW473" i="8"/>
  <c r="AV473" i="8"/>
  <c r="AR473" i="8"/>
  <c r="AE473" i="8"/>
  <c r="AD473" i="8"/>
  <c r="AC473" i="8"/>
  <c r="AA473" i="8"/>
  <c r="Z473" i="8"/>
  <c r="W473" i="8"/>
  <c r="V473" i="8"/>
  <c r="U473" i="8"/>
  <c r="S473" i="8"/>
  <c r="R473" i="8"/>
  <c r="Q473" i="8"/>
  <c r="P473" i="8"/>
  <c r="L473" i="8"/>
  <c r="DY473" i="3"/>
  <c r="CY473" i="3" s="1"/>
  <c r="DX473" i="3"/>
  <c r="CC473" i="3" s="1"/>
  <c r="DV473" i="3"/>
  <c r="DN473" i="3" s="1"/>
  <c r="DU473" i="3"/>
  <c r="DB473" i="3" s="1"/>
  <c r="BT473" i="3"/>
  <c r="BR473" i="3"/>
  <c r="BO473" i="3"/>
  <c r="BM473" i="3"/>
  <c r="AP473" i="3"/>
  <c r="AN473" i="3"/>
  <c r="AK473" i="3"/>
  <c r="AI473" i="3"/>
  <c r="DY472" i="3"/>
  <c r="DS472" i="3" s="1"/>
  <c r="DX472" i="3"/>
  <c r="DQ472" i="3" s="1"/>
  <c r="DV472" i="3"/>
  <c r="DD472" i="3" s="1"/>
  <c r="DU472" i="3"/>
  <c r="DB472" i="3" s="1"/>
  <c r="BT472" i="3"/>
  <c r="BR472" i="3"/>
  <c r="BO472" i="3"/>
  <c r="BM472" i="3"/>
  <c r="AP472" i="3"/>
  <c r="AN472" i="3"/>
  <c r="AK472" i="3"/>
  <c r="AI472" i="3"/>
  <c r="F1" i="4"/>
  <c r="E1" i="4"/>
  <c r="G1" i="4"/>
  <c r="U1" i="4"/>
  <c r="T1" i="4"/>
  <c r="S1" i="4"/>
  <c r="R1" i="4"/>
  <c r="Q1" i="4"/>
  <c r="P1" i="4"/>
  <c r="O1" i="4"/>
  <c r="N1" i="4"/>
  <c r="M1" i="4"/>
  <c r="L1" i="4"/>
  <c r="K1" i="4"/>
  <c r="J1" i="4"/>
  <c r="I1" i="4"/>
  <c r="H1" i="4"/>
  <c r="AC473" i="4"/>
  <c r="AB473" i="4"/>
  <c r="AA473" i="4"/>
  <c r="Z473" i="4"/>
  <c r="Y473" i="4"/>
  <c r="X473" i="4"/>
  <c r="W473" i="4"/>
  <c r="V473" i="4"/>
  <c r="AC472" i="4"/>
  <c r="AB472" i="4"/>
  <c r="AA472" i="4"/>
  <c r="Z472" i="4"/>
  <c r="Y472" i="4"/>
  <c r="X472" i="4"/>
  <c r="W472" i="4"/>
  <c r="V472" i="4"/>
  <c r="AN473" i="16"/>
  <c r="AC1" i="16"/>
  <c r="AB1" i="16"/>
  <c r="AA1" i="16"/>
  <c r="Z1" i="16"/>
  <c r="Y1" i="16"/>
  <c r="X1" i="16"/>
  <c r="W1" i="16"/>
  <c r="V1" i="16"/>
  <c r="U1" i="16"/>
  <c r="T1" i="16"/>
  <c r="S1" i="16"/>
  <c r="R1" i="16"/>
  <c r="Q1" i="16"/>
  <c r="P1" i="16"/>
  <c r="O1" i="16"/>
  <c r="N1" i="16"/>
  <c r="M1" i="16"/>
  <c r="L1" i="16"/>
  <c r="K1" i="16"/>
  <c r="J1" i="16"/>
  <c r="I1" i="16"/>
  <c r="H1" i="16"/>
  <c r="G1" i="16"/>
  <c r="F1" i="16"/>
  <c r="E1" i="16"/>
  <c r="AO473" i="16"/>
  <c r="AM473" i="16"/>
  <c r="AL473" i="16"/>
  <c r="AK473" i="16"/>
  <c r="AJ473" i="16"/>
  <c r="AI473" i="16"/>
  <c r="AH473" i="16"/>
  <c r="AG473" i="16"/>
  <c r="AF473" i="16"/>
  <c r="AE473" i="16"/>
  <c r="AD473" i="16"/>
  <c r="AO472" i="16"/>
  <c r="AN472" i="16"/>
  <c r="AM472" i="16"/>
  <c r="AL472" i="16"/>
  <c r="AK472" i="16"/>
  <c r="AJ472" i="16"/>
  <c r="AI472" i="16"/>
  <c r="AH472" i="16"/>
  <c r="AG472" i="16"/>
  <c r="AF472" i="16"/>
  <c r="AE472" i="16"/>
  <c r="AD472" i="16"/>
  <c r="BP462" i="29"/>
  <c r="BM462" i="29"/>
  <c r="BJ462" i="29"/>
  <c r="BI462" i="29"/>
  <c r="BE462" i="29"/>
  <c r="BD462" i="29"/>
  <c r="AZ462" i="29"/>
  <c r="AW462" i="29"/>
  <c r="AV462" i="29"/>
  <c r="AR462" i="29"/>
  <c r="AE462" i="29"/>
  <c r="AD462" i="29"/>
  <c r="AC462" i="29"/>
  <c r="AA462" i="29"/>
  <c r="Z462" i="29"/>
  <c r="W462" i="29"/>
  <c r="V462" i="29"/>
  <c r="U462" i="29"/>
  <c r="S462" i="29"/>
  <c r="R462" i="29"/>
  <c r="Q462" i="29"/>
  <c r="P462" i="29"/>
  <c r="L462" i="29"/>
  <c r="BP461" i="29"/>
  <c r="BM461" i="29"/>
  <c r="BJ461" i="29"/>
  <c r="BI461" i="29"/>
  <c r="AZ461" i="29"/>
  <c r="AW461" i="29"/>
  <c r="AV461" i="29"/>
  <c r="AR461" i="29"/>
  <c r="AE461" i="29"/>
  <c r="AD461" i="29"/>
  <c r="AA461" i="29"/>
  <c r="Z461" i="29"/>
  <c r="V461" i="29"/>
  <c r="U461" i="29"/>
  <c r="S461" i="29"/>
  <c r="R461" i="29"/>
  <c r="P461" i="29"/>
  <c r="L461" i="29"/>
  <c r="G2" i="42" l="1"/>
  <c r="P2" i="42"/>
  <c r="AB2" i="42"/>
  <c r="AH2" i="42"/>
  <c r="AN2" i="42"/>
  <c r="M2" i="42"/>
  <c r="S2" i="42"/>
  <c r="Y2" i="42"/>
  <c r="J2" i="42"/>
  <c r="AE2" i="42"/>
  <c r="AK2" i="42"/>
  <c r="V2" i="42"/>
  <c r="AQ2" i="42"/>
  <c r="AO476" i="3"/>
  <c r="DI478" i="3"/>
  <c r="CO475" i="3"/>
  <c r="CM475" i="3"/>
  <c r="AE475" i="3"/>
  <c r="AV475" i="3"/>
  <c r="BF477" i="3"/>
  <c r="DU475" i="3"/>
  <c r="CH475" i="3" s="1"/>
  <c r="AB477" i="3"/>
  <c r="BS478" i="3"/>
  <c r="M475" i="3"/>
  <c r="AG478" i="3"/>
  <c r="AQ478" i="3"/>
  <c r="K475" i="3"/>
  <c r="DN477" i="3"/>
  <c r="DO477" i="3" s="1"/>
  <c r="H476" i="3"/>
  <c r="BX477" i="3"/>
  <c r="CH476" i="3"/>
  <c r="DB476" i="3"/>
  <c r="W477" i="3"/>
  <c r="BZ477" i="3"/>
  <c r="AB476" i="3"/>
  <c r="DD476" i="3"/>
  <c r="DE476" i="3" s="1"/>
  <c r="AL475" i="3"/>
  <c r="BI476" i="3"/>
  <c r="DG476" i="3"/>
  <c r="AT477" i="3"/>
  <c r="BU474" i="3"/>
  <c r="AB475" i="3"/>
  <c r="AO475" i="3"/>
  <c r="DD475" i="3"/>
  <c r="P477" i="3"/>
  <c r="AL477" i="3"/>
  <c r="AV477" i="3"/>
  <c r="CT477" i="3"/>
  <c r="CY477" i="3"/>
  <c r="W475" i="3"/>
  <c r="M476" i="3"/>
  <c r="M477" i="3"/>
  <c r="AG477" i="3"/>
  <c r="AQ477" i="3"/>
  <c r="CE477" i="3"/>
  <c r="DI477" i="3"/>
  <c r="DS475" i="3"/>
  <c r="DS477" i="3"/>
  <c r="BA475" i="3"/>
  <c r="CE475" i="3"/>
  <c r="BA477" i="3"/>
  <c r="BK475" i="3"/>
  <c r="BU475" i="3"/>
  <c r="DI475" i="3"/>
  <c r="DJ475" i="3" s="1"/>
  <c r="BK477" i="3"/>
  <c r="BU477" i="3"/>
  <c r="DZ477" i="3"/>
  <c r="AQ475" i="3"/>
  <c r="AG474" i="3"/>
  <c r="AQ474" i="3"/>
  <c r="BA478" i="3"/>
  <c r="BA474" i="3"/>
  <c r="BU478" i="3"/>
  <c r="CO474" i="3"/>
  <c r="DZ474" i="3"/>
  <c r="AG475" i="3"/>
  <c r="CO478" i="3"/>
  <c r="U474" i="3"/>
  <c r="AO474" i="3"/>
  <c r="CC474" i="3"/>
  <c r="K476" i="3"/>
  <c r="AE476" i="3"/>
  <c r="CC476" i="3"/>
  <c r="CW476" i="3"/>
  <c r="DQ476" i="3"/>
  <c r="DG474" i="3"/>
  <c r="DJ474" i="3" s="1"/>
  <c r="CM474" i="3"/>
  <c r="AE478" i="3"/>
  <c r="AO478" i="3"/>
  <c r="CM478" i="3"/>
  <c r="AY474" i="3"/>
  <c r="U476" i="3"/>
  <c r="AY476" i="3"/>
  <c r="BS476" i="3"/>
  <c r="K477" i="3"/>
  <c r="BI478" i="3"/>
  <c r="DQ478" i="3"/>
  <c r="AE474" i="3"/>
  <c r="BS474" i="3"/>
  <c r="DQ474" i="3"/>
  <c r="AE477" i="3"/>
  <c r="AO477" i="3"/>
  <c r="AR477" i="3" s="1"/>
  <c r="BS477" i="3"/>
  <c r="K478" i="3"/>
  <c r="N478" i="3" s="1"/>
  <c r="CW478" i="3"/>
  <c r="BI474" i="3"/>
  <c r="CW474" i="3"/>
  <c r="BS475" i="3"/>
  <c r="CP476" i="3"/>
  <c r="AY477" i="3"/>
  <c r="CM477" i="3"/>
  <c r="CP477" i="3" s="1"/>
  <c r="U478" i="3"/>
  <c r="AY478" i="3"/>
  <c r="CC478" i="3"/>
  <c r="DJ478" i="3"/>
  <c r="CJ476" i="3"/>
  <c r="H477" i="3"/>
  <c r="R477" i="3"/>
  <c r="CJ477" i="3"/>
  <c r="BP477" i="3"/>
  <c r="AB478" i="3"/>
  <c r="AL478" i="3"/>
  <c r="AV478" i="3"/>
  <c r="H475" i="3"/>
  <c r="R475" i="3"/>
  <c r="BP475" i="3"/>
  <c r="CJ475" i="3"/>
  <c r="CT475" i="3"/>
  <c r="DN475" i="3"/>
  <c r="H478" i="3"/>
  <c r="AL474" i="3"/>
  <c r="BF475" i="3"/>
  <c r="AL476" i="3"/>
  <c r="AV476" i="3"/>
  <c r="AW476" i="3" s="1"/>
  <c r="CJ478" i="3"/>
  <c r="DD478" i="3"/>
  <c r="F476" i="3"/>
  <c r="AJ477" i="3"/>
  <c r="CR477" i="3"/>
  <c r="Z476" i="3"/>
  <c r="BN476" i="3"/>
  <c r="DW477" i="3"/>
  <c r="BN474" i="3"/>
  <c r="BN478" i="3"/>
  <c r="F477" i="3"/>
  <c r="Z477" i="3"/>
  <c r="BD477" i="3"/>
  <c r="BN477" i="3"/>
  <c r="CH477" i="3"/>
  <c r="DB477" i="3"/>
  <c r="DE477" i="3" s="1"/>
  <c r="AJ478" i="3"/>
  <c r="DL478" i="3"/>
  <c r="DO478" i="3" s="1"/>
  <c r="CR478" i="3"/>
  <c r="BX478" i="3"/>
  <c r="BD478" i="3"/>
  <c r="P478" i="3"/>
  <c r="AT474" i="3"/>
  <c r="DB474" i="3"/>
  <c r="DN474" i="3"/>
  <c r="CT474" i="3"/>
  <c r="BZ474" i="3"/>
  <c r="BF474" i="3"/>
  <c r="R474" i="3"/>
  <c r="DW474" i="3"/>
  <c r="DZ476" i="3"/>
  <c r="DS476" i="3"/>
  <c r="CY476" i="3"/>
  <c r="CE476" i="3"/>
  <c r="BK476" i="3"/>
  <c r="W476" i="3"/>
  <c r="Z478" i="3"/>
  <c r="M474" i="3"/>
  <c r="N474" i="3" s="1"/>
  <c r="Z474" i="3"/>
  <c r="AV474" i="3"/>
  <c r="BP474" i="3"/>
  <c r="DD474" i="3"/>
  <c r="AY475" i="3"/>
  <c r="AG476" i="3"/>
  <c r="AJ476" i="3"/>
  <c r="DL476" i="3"/>
  <c r="DO476" i="3" s="1"/>
  <c r="CR476" i="3"/>
  <c r="BX476" i="3"/>
  <c r="BD476" i="3"/>
  <c r="P476" i="3"/>
  <c r="AT478" i="3"/>
  <c r="DB478" i="3"/>
  <c r="DL474" i="3"/>
  <c r="CR474" i="3"/>
  <c r="BX474" i="3"/>
  <c r="BD474" i="3"/>
  <c r="P474" i="3"/>
  <c r="CH478" i="3"/>
  <c r="F474" i="3"/>
  <c r="I474" i="3" s="1"/>
  <c r="AB474" i="3"/>
  <c r="AJ474" i="3"/>
  <c r="CJ474" i="3"/>
  <c r="CK474" i="3" s="1"/>
  <c r="DS474" i="3"/>
  <c r="CY474" i="3"/>
  <c r="CE474" i="3"/>
  <c r="BK474" i="3"/>
  <c r="W474" i="3"/>
  <c r="DZ475" i="3"/>
  <c r="DQ475" i="3"/>
  <c r="CW475" i="3"/>
  <c r="CZ475" i="3" s="1"/>
  <c r="CC475" i="3"/>
  <c r="BI475" i="3"/>
  <c r="U475" i="3"/>
  <c r="AQ476" i="3"/>
  <c r="AR476" i="3" s="1"/>
  <c r="BA476" i="3"/>
  <c r="BU476" i="3"/>
  <c r="DI476" i="3"/>
  <c r="F478" i="3"/>
  <c r="DS478" i="3"/>
  <c r="CY478" i="3"/>
  <c r="CE478" i="3"/>
  <c r="BK478" i="3"/>
  <c r="W478" i="3"/>
  <c r="DZ478" i="3"/>
  <c r="DW476" i="3"/>
  <c r="DW478" i="3"/>
  <c r="DG477" i="3"/>
  <c r="R476" i="3"/>
  <c r="BF476" i="3"/>
  <c r="BP476" i="3"/>
  <c r="BZ476" i="3"/>
  <c r="CT476" i="3"/>
  <c r="U477" i="3"/>
  <c r="BI477" i="3"/>
  <c r="CC477" i="3"/>
  <c r="CW477" i="3"/>
  <c r="DQ477" i="3"/>
  <c r="R478" i="3"/>
  <c r="BF478" i="3"/>
  <c r="BP478" i="3"/>
  <c r="BZ478" i="3"/>
  <c r="CT478" i="3"/>
  <c r="G4" i="29"/>
  <c r="AX1" i="29"/>
  <c r="AA464" i="29"/>
  <c r="AI464" i="29" s="1"/>
  <c r="AR464" i="29"/>
  <c r="J1" i="29"/>
  <c r="BE464" i="29"/>
  <c r="BB1" i="29"/>
  <c r="I465" i="29"/>
  <c r="BE461" i="29"/>
  <c r="BA1" i="29"/>
  <c r="Q464" i="29"/>
  <c r="BQ464" i="29"/>
  <c r="L464" i="29"/>
  <c r="BD464" i="29"/>
  <c r="AC461" i="29"/>
  <c r="AK461" i="29" s="1"/>
  <c r="AC465" i="29"/>
  <c r="AK465" i="29" s="1"/>
  <c r="AE464" i="29"/>
  <c r="AM464" i="29" s="1"/>
  <c r="AV464" i="29"/>
  <c r="V464" i="29"/>
  <c r="AL464" i="29" s="1"/>
  <c r="AC464" i="29"/>
  <c r="AK464" i="29" s="1"/>
  <c r="AW464" i="29"/>
  <c r="Q461" i="29"/>
  <c r="P464" i="29"/>
  <c r="T464" i="29"/>
  <c r="X463" i="29"/>
  <c r="T463" i="29"/>
  <c r="AM463" i="29"/>
  <c r="Y463" i="29"/>
  <c r="Y467" i="29"/>
  <c r="AK463" i="29"/>
  <c r="Y466" i="29"/>
  <c r="AI465" i="29"/>
  <c r="T466" i="29"/>
  <c r="AH466" i="29"/>
  <c r="I467" i="29"/>
  <c r="X467" i="29"/>
  <c r="AI463" i="29"/>
  <c r="BQ463" i="29"/>
  <c r="Y465" i="29"/>
  <c r="AL465" i="29"/>
  <c r="AK466" i="29"/>
  <c r="BQ466" i="29"/>
  <c r="AB467" i="29"/>
  <c r="AH463" i="29"/>
  <c r="AL463" i="29"/>
  <c r="AH464" i="29"/>
  <c r="T465" i="29"/>
  <c r="AH465" i="29"/>
  <c r="AL466" i="29"/>
  <c r="AK467" i="29"/>
  <c r="BQ467" i="29"/>
  <c r="AG466" i="29"/>
  <c r="AL467" i="29"/>
  <c r="AB463" i="29"/>
  <c r="AF463" i="29"/>
  <c r="Y464" i="29"/>
  <c r="BQ465" i="29"/>
  <c r="AB466" i="29"/>
  <c r="T467" i="29"/>
  <c r="AH467" i="29"/>
  <c r="AF467" i="29"/>
  <c r="I466" i="29"/>
  <c r="I463" i="29"/>
  <c r="AG463" i="29"/>
  <c r="X465" i="29"/>
  <c r="AB465" i="29"/>
  <c r="AF465" i="29"/>
  <c r="AI466" i="29"/>
  <c r="AM466" i="29"/>
  <c r="AM465" i="29"/>
  <c r="AG467" i="29"/>
  <c r="X466" i="29"/>
  <c r="AF466" i="29"/>
  <c r="AI467" i="29"/>
  <c r="AM467" i="29"/>
  <c r="G397" i="8"/>
  <c r="H25" i="8"/>
  <c r="H225" i="8"/>
  <c r="G8" i="8"/>
  <c r="G132" i="8"/>
  <c r="G277" i="8"/>
  <c r="G285" i="8"/>
  <c r="G352" i="8"/>
  <c r="G144" i="8"/>
  <c r="H108" i="8"/>
  <c r="H139" i="8"/>
  <c r="H267" i="8"/>
  <c r="G72" i="8"/>
  <c r="G172" i="8"/>
  <c r="G148" i="8"/>
  <c r="G68" i="8"/>
  <c r="G128" i="8"/>
  <c r="G256" i="8"/>
  <c r="G356" i="8"/>
  <c r="G53" i="8"/>
  <c r="G97" i="8"/>
  <c r="G113" i="8"/>
  <c r="G297" i="8"/>
  <c r="G94" i="8"/>
  <c r="G106" i="8"/>
  <c r="G338" i="8"/>
  <c r="G418" i="8"/>
  <c r="H99" i="8"/>
  <c r="G223" i="8"/>
  <c r="G327" i="8"/>
  <c r="G375" i="8"/>
  <c r="AV474" i="8"/>
  <c r="AC474" i="8"/>
  <c r="P474" i="8"/>
  <c r="V474" i="8"/>
  <c r="U474" i="8"/>
  <c r="Y474" i="8" s="1"/>
  <c r="X473" i="8"/>
  <c r="AF476" i="8"/>
  <c r="BQ477" i="8"/>
  <c r="T473" i="8"/>
  <c r="AF473" i="8"/>
  <c r="AB473" i="8"/>
  <c r="AL474" i="8"/>
  <c r="AK475" i="8"/>
  <c r="Y476" i="8"/>
  <c r="T477" i="8"/>
  <c r="AF477" i="8"/>
  <c r="AK473" i="8"/>
  <c r="AB477" i="8"/>
  <c r="I473" i="8"/>
  <c r="BQ473" i="8"/>
  <c r="AB474" i="8"/>
  <c r="X476" i="8"/>
  <c r="AL476" i="8"/>
  <c r="BQ474" i="8"/>
  <c r="T476" i="8"/>
  <c r="X477" i="8"/>
  <c r="X475" i="8"/>
  <c r="AB476" i="8"/>
  <c r="Y473" i="8"/>
  <c r="AH473" i="8"/>
  <c r="AL473" i="8"/>
  <c r="T474" i="8"/>
  <c r="AH474" i="8"/>
  <c r="AG474" i="8"/>
  <c r="I475" i="8"/>
  <c r="T475" i="8"/>
  <c r="Y475" i="8"/>
  <c r="AF475" i="8"/>
  <c r="AK476" i="8"/>
  <c r="BQ476" i="8"/>
  <c r="AK477" i="8"/>
  <c r="AI473" i="8"/>
  <c r="AJ473" i="8" s="1"/>
  <c r="AM473" i="8"/>
  <c r="AN473" i="8" s="1"/>
  <c r="AB475" i="8"/>
  <c r="AG475" i="8"/>
  <c r="Y477" i="8"/>
  <c r="AH477" i="8"/>
  <c r="AL477" i="8"/>
  <c r="AI475" i="8"/>
  <c r="BQ475" i="8"/>
  <c r="AH476" i="8"/>
  <c r="I477" i="8"/>
  <c r="AI477" i="8"/>
  <c r="AM477" i="8"/>
  <c r="I476" i="8"/>
  <c r="I474" i="8"/>
  <c r="AI474" i="8"/>
  <c r="AH475" i="8"/>
  <c r="AG473" i="8"/>
  <c r="X474" i="8"/>
  <c r="AF474" i="8"/>
  <c r="AM475" i="8"/>
  <c r="AG477" i="8"/>
  <c r="AM474" i="8"/>
  <c r="AL475" i="8"/>
  <c r="AG476" i="8"/>
  <c r="AI476" i="8"/>
  <c r="AM476" i="8"/>
  <c r="BK473" i="3"/>
  <c r="M473" i="3"/>
  <c r="DI472" i="3"/>
  <c r="AQ472" i="3"/>
  <c r="AO472" i="3"/>
  <c r="H472" i="3"/>
  <c r="BU473" i="3"/>
  <c r="CE473" i="3"/>
  <c r="CF473" i="3" s="1"/>
  <c r="AG473" i="3"/>
  <c r="AQ473" i="3"/>
  <c r="CO473" i="3"/>
  <c r="DS473" i="3"/>
  <c r="W473" i="3"/>
  <c r="BA473" i="3"/>
  <c r="DI473" i="3"/>
  <c r="AE473" i="3"/>
  <c r="AO473" i="3"/>
  <c r="K473" i="3"/>
  <c r="N473" i="3" s="1"/>
  <c r="U473" i="3"/>
  <c r="DG473" i="3"/>
  <c r="H473" i="3"/>
  <c r="AL473" i="3"/>
  <c r="AV473" i="3"/>
  <c r="AJ473" i="3"/>
  <c r="AT473" i="3"/>
  <c r="Z472" i="3"/>
  <c r="Z473" i="3"/>
  <c r="CH473" i="3"/>
  <c r="F473" i="3"/>
  <c r="P473" i="3"/>
  <c r="BN473" i="3"/>
  <c r="BX473" i="3"/>
  <c r="CR473" i="3"/>
  <c r="DL473" i="3"/>
  <c r="DO473" i="3" s="1"/>
  <c r="BD473" i="3"/>
  <c r="BU472" i="3"/>
  <c r="M472" i="3"/>
  <c r="BA472" i="3"/>
  <c r="AG472" i="3"/>
  <c r="CO472" i="3"/>
  <c r="U472" i="3"/>
  <c r="BI472" i="3"/>
  <c r="BS473" i="3"/>
  <c r="BV473" i="3" s="1"/>
  <c r="DG472" i="3"/>
  <c r="AY472" i="3"/>
  <c r="CC472" i="3"/>
  <c r="AY473" i="3"/>
  <c r="BI473" i="3"/>
  <c r="CM473" i="3"/>
  <c r="CW473" i="3"/>
  <c r="CZ473" i="3" s="1"/>
  <c r="DZ473" i="3"/>
  <c r="DQ473" i="3"/>
  <c r="K472" i="3"/>
  <c r="AE472" i="3"/>
  <c r="BS472" i="3"/>
  <c r="CM472" i="3"/>
  <c r="CT473" i="3"/>
  <c r="DD473" i="3"/>
  <c r="DE473" i="3" s="1"/>
  <c r="BF472" i="3"/>
  <c r="BZ472" i="3"/>
  <c r="R473" i="3"/>
  <c r="BF473" i="3"/>
  <c r="AB472" i="3"/>
  <c r="AL472" i="3"/>
  <c r="AV472" i="3"/>
  <c r="CT472" i="3"/>
  <c r="DN472" i="3"/>
  <c r="BP473" i="3"/>
  <c r="BP472" i="3"/>
  <c r="AB473" i="3"/>
  <c r="DW473" i="3"/>
  <c r="R472" i="3"/>
  <c r="CJ472" i="3"/>
  <c r="BZ473" i="3"/>
  <c r="CJ473" i="3"/>
  <c r="AT472" i="3"/>
  <c r="AJ472" i="3"/>
  <c r="F472" i="3"/>
  <c r="I472" i="3" s="1"/>
  <c r="DW472" i="3"/>
  <c r="DE472" i="3"/>
  <c r="BN472" i="3"/>
  <c r="CH472" i="3"/>
  <c r="DT472" i="3"/>
  <c r="CW472" i="3"/>
  <c r="DZ472" i="3"/>
  <c r="P472" i="3"/>
  <c r="W472" i="3"/>
  <c r="BD472" i="3"/>
  <c r="BK472" i="3"/>
  <c r="BX472" i="3"/>
  <c r="CE472" i="3"/>
  <c r="CR472" i="3"/>
  <c r="CY472" i="3"/>
  <c r="DL472" i="3"/>
  <c r="I461" i="29"/>
  <c r="AG462" i="29"/>
  <c r="BQ462" i="29"/>
  <c r="BQ461" i="29"/>
  <c r="AB462" i="29"/>
  <c r="AI461" i="29"/>
  <c r="T461" i="29"/>
  <c r="AH461" i="29"/>
  <c r="T462" i="29"/>
  <c r="AH462" i="29"/>
  <c r="I462" i="29"/>
  <c r="AF462" i="29"/>
  <c r="AL461" i="29"/>
  <c r="Y462" i="29"/>
  <c r="X462" i="29"/>
  <c r="AL462" i="29"/>
  <c r="Y461" i="29"/>
  <c r="AK462" i="29"/>
  <c r="X461" i="29"/>
  <c r="AB461" i="29"/>
  <c r="AF461" i="29"/>
  <c r="AI462" i="29"/>
  <c r="AM462" i="29"/>
  <c r="AM461" i="29"/>
  <c r="BG477" i="3" l="1"/>
  <c r="BV477" i="3"/>
  <c r="P475" i="3"/>
  <c r="S475" i="3" s="1"/>
  <c r="CP474" i="3"/>
  <c r="DJ476" i="3"/>
  <c r="CA477" i="3"/>
  <c r="CP475" i="3"/>
  <c r="AW477" i="3"/>
  <c r="F475" i="3"/>
  <c r="I475" i="3" s="1"/>
  <c r="DL475" i="3"/>
  <c r="DO475" i="3" s="1"/>
  <c r="AT475" i="3"/>
  <c r="AW475" i="3" s="1"/>
  <c r="BN475" i="3"/>
  <c r="BQ475" i="3" s="1"/>
  <c r="AC476" i="3"/>
  <c r="Z475" i="3"/>
  <c r="CK475" i="3"/>
  <c r="DW475" i="3"/>
  <c r="AJ475" i="3"/>
  <c r="AM475" i="3" s="1"/>
  <c r="CR475" i="3"/>
  <c r="CU475" i="3" s="1"/>
  <c r="BL475" i="3"/>
  <c r="BV476" i="3"/>
  <c r="AH476" i="3"/>
  <c r="AH475" i="3"/>
  <c r="N475" i="3"/>
  <c r="BX475" i="3"/>
  <c r="CA475" i="3" s="1"/>
  <c r="CA478" i="3"/>
  <c r="CZ477" i="3"/>
  <c r="DB475" i="3"/>
  <c r="DE475" i="3" s="1"/>
  <c r="BD475" i="3"/>
  <c r="BG475" i="3" s="1"/>
  <c r="DT477" i="3"/>
  <c r="X475" i="3"/>
  <c r="X477" i="3"/>
  <c r="BV478" i="3"/>
  <c r="I477" i="3"/>
  <c r="AC477" i="3"/>
  <c r="CK476" i="3"/>
  <c r="S477" i="3"/>
  <c r="X474" i="3"/>
  <c r="AM477" i="3"/>
  <c r="S478" i="3"/>
  <c r="BL476" i="3"/>
  <c r="AC475" i="3"/>
  <c r="I476" i="3"/>
  <c r="AH478" i="3"/>
  <c r="BB474" i="3"/>
  <c r="AR475" i="3"/>
  <c r="I478" i="3"/>
  <c r="AR478" i="3"/>
  <c r="BB477" i="3"/>
  <c r="BV474" i="3"/>
  <c r="BL477" i="3"/>
  <c r="DT475" i="3"/>
  <c r="AH477" i="3"/>
  <c r="AH474" i="3"/>
  <c r="BL478" i="3"/>
  <c r="BL474" i="3"/>
  <c r="AW478" i="3"/>
  <c r="CU476" i="3"/>
  <c r="BQ477" i="3"/>
  <c r="CU477" i="3"/>
  <c r="AM474" i="3"/>
  <c r="X478" i="3"/>
  <c r="CU478" i="3"/>
  <c r="BQ476" i="3"/>
  <c r="CF476" i="3"/>
  <c r="AM478" i="3"/>
  <c r="S476" i="3"/>
  <c r="CF474" i="3"/>
  <c r="CF477" i="3"/>
  <c r="DJ477" i="3"/>
  <c r="AC474" i="3"/>
  <c r="X476" i="3"/>
  <c r="AR474" i="3"/>
  <c r="CZ476" i="3"/>
  <c r="CK477" i="3"/>
  <c r="BV475" i="3"/>
  <c r="CP478" i="3"/>
  <c r="CF475" i="3"/>
  <c r="BB475" i="3"/>
  <c r="N476" i="3"/>
  <c r="N477" i="3"/>
  <c r="BB478" i="3"/>
  <c r="DT478" i="3"/>
  <c r="BB476" i="3"/>
  <c r="CZ474" i="3"/>
  <c r="CF478" i="3"/>
  <c r="DT476" i="3"/>
  <c r="CZ478" i="3"/>
  <c r="DT474" i="3"/>
  <c r="CK478" i="3"/>
  <c r="AC478" i="3"/>
  <c r="AM476" i="3"/>
  <c r="DE478" i="3"/>
  <c r="BQ478" i="3"/>
  <c r="BG476" i="3"/>
  <c r="BQ474" i="3"/>
  <c r="AW474" i="3"/>
  <c r="DO474" i="3"/>
  <c r="BG478" i="3"/>
  <c r="CA476" i="3"/>
  <c r="DE474" i="3"/>
  <c r="CA474" i="3"/>
  <c r="S474" i="3"/>
  <c r="BG474" i="3"/>
  <c r="CU474" i="3"/>
  <c r="X464" i="29"/>
  <c r="AB464" i="29"/>
  <c r="G1" i="29"/>
  <c r="AG465" i="29"/>
  <c r="AG461" i="29"/>
  <c r="I464" i="29"/>
  <c r="AF464" i="29"/>
  <c r="H1" i="29"/>
  <c r="AJ464" i="29"/>
  <c r="AN463" i="29"/>
  <c r="AG464" i="29"/>
  <c r="AO464" i="29"/>
  <c r="AJ463" i="29"/>
  <c r="AJ465" i="29"/>
  <c r="AO463" i="29"/>
  <c r="AJ467" i="29"/>
  <c r="AN464" i="29"/>
  <c r="AJ466" i="29"/>
  <c r="AN467" i="29"/>
  <c r="AO467" i="29"/>
  <c r="AO465" i="29"/>
  <c r="AN465" i="29"/>
  <c r="AO466" i="29"/>
  <c r="AN466" i="29"/>
  <c r="AK474" i="8"/>
  <c r="AO473" i="8"/>
  <c r="AJ476" i="8"/>
  <c r="AJ474" i="8"/>
  <c r="AN477" i="8"/>
  <c r="AJ475" i="8"/>
  <c r="AO477" i="8"/>
  <c r="AJ477" i="8"/>
  <c r="AO475" i="8"/>
  <c r="AN475" i="8"/>
  <c r="AN476" i="8"/>
  <c r="AO476" i="8"/>
  <c r="AO474" i="8"/>
  <c r="AN474" i="8"/>
  <c r="BL473" i="3"/>
  <c r="AR472" i="3"/>
  <c r="I473" i="3"/>
  <c r="AM473" i="3"/>
  <c r="DJ472" i="3"/>
  <c r="AH473" i="3"/>
  <c r="AR473" i="3"/>
  <c r="CU473" i="3"/>
  <c r="CU472" i="3"/>
  <c r="BG472" i="3"/>
  <c r="BQ473" i="3"/>
  <c r="CK473" i="3"/>
  <c r="AW473" i="3"/>
  <c r="CP473" i="3"/>
  <c r="CP472" i="3"/>
  <c r="DT473" i="3"/>
  <c r="BV472" i="3"/>
  <c r="BB472" i="3"/>
  <c r="BL472" i="3"/>
  <c r="AW472" i="3"/>
  <c r="CK472" i="3"/>
  <c r="BQ472" i="3"/>
  <c r="BB473" i="3"/>
  <c r="X473" i="3"/>
  <c r="DJ473" i="3"/>
  <c r="X472" i="3"/>
  <c r="S473" i="3"/>
  <c r="CA473" i="3"/>
  <c r="S472" i="3"/>
  <c r="AM472" i="3"/>
  <c r="AC472" i="3"/>
  <c r="AC473" i="3"/>
  <c r="BG473" i="3"/>
  <c r="AH472" i="3"/>
  <c r="N472" i="3"/>
  <c r="CF472" i="3"/>
  <c r="DO472" i="3"/>
  <c r="CA472" i="3"/>
  <c r="CZ472" i="3"/>
  <c r="AJ461" i="29"/>
  <c r="AJ462" i="29"/>
  <c r="AO461" i="29"/>
  <c r="AN461" i="29"/>
  <c r="AN462" i="29"/>
  <c r="AO462" i="29"/>
  <c r="H1" i="8"/>
  <c r="AZ470" i="8"/>
  <c r="AR470" i="8"/>
  <c r="BE470" i="8"/>
  <c r="BP472" i="8"/>
  <c r="BM472" i="8"/>
  <c r="BJ472" i="8"/>
  <c r="BI472" i="8"/>
  <c r="BE472" i="8"/>
  <c r="BD472" i="8"/>
  <c r="AZ472" i="8"/>
  <c r="AW472" i="8"/>
  <c r="AV472" i="8"/>
  <c r="AR472" i="8"/>
  <c r="AE472" i="8"/>
  <c r="AD472" i="8"/>
  <c r="AC472" i="8"/>
  <c r="AA472" i="8"/>
  <c r="Z472" i="8"/>
  <c r="W472" i="8"/>
  <c r="V472" i="8"/>
  <c r="U472" i="8"/>
  <c r="S472" i="8"/>
  <c r="R472" i="8"/>
  <c r="Q472" i="8"/>
  <c r="P472" i="8"/>
  <c r="L472" i="8"/>
  <c r="BP471" i="8"/>
  <c r="BM471" i="8"/>
  <c r="BJ471" i="8"/>
  <c r="BI471" i="8"/>
  <c r="BE471" i="8"/>
  <c r="BD471" i="8"/>
  <c r="AZ471" i="8"/>
  <c r="AW471" i="8"/>
  <c r="AV471" i="8"/>
  <c r="AR471" i="8"/>
  <c r="AE471" i="8"/>
  <c r="AD471" i="8"/>
  <c r="AC471" i="8"/>
  <c r="AA471" i="8"/>
  <c r="Z471" i="8"/>
  <c r="W471" i="8"/>
  <c r="V471" i="8"/>
  <c r="U471" i="8"/>
  <c r="S471" i="8"/>
  <c r="R471" i="8"/>
  <c r="Q471" i="8"/>
  <c r="P471" i="8"/>
  <c r="L471" i="8"/>
  <c r="BP470" i="8"/>
  <c r="BM470" i="8"/>
  <c r="BJ470" i="8"/>
  <c r="BI470" i="8"/>
  <c r="BD470" i="8"/>
  <c r="AW470" i="8"/>
  <c r="AV470" i="8"/>
  <c r="AE470" i="8"/>
  <c r="AD470" i="8"/>
  <c r="AA470" i="8"/>
  <c r="Z470" i="8"/>
  <c r="W470" i="8"/>
  <c r="V470" i="8"/>
  <c r="U470" i="8"/>
  <c r="R470" i="8"/>
  <c r="Q470" i="8"/>
  <c r="P470" i="8"/>
  <c r="L470" i="8"/>
  <c r="G1" i="8" l="1"/>
  <c r="I471" i="8"/>
  <c r="BQ470" i="8"/>
  <c r="BQ472" i="8"/>
  <c r="AB471" i="8"/>
  <c r="BQ471" i="8"/>
  <c r="T471" i="8"/>
  <c r="S470" i="8"/>
  <c r="AI470" i="8" s="1"/>
  <c r="AI471" i="8"/>
  <c r="AB472" i="8"/>
  <c r="AB470" i="8"/>
  <c r="T472" i="8"/>
  <c r="I472" i="8"/>
  <c r="I470" i="8"/>
  <c r="AC470" i="8"/>
  <c r="AK470" i="8" s="1"/>
  <c r="Y472" i="8"/>
  <c r="AF471" i="8"/>
  <c r="AG472" i="8"/>
  <c r="AF472" i="8"/>
  <c r="AG471" i="8"/>
  <c r="X471" i="8"/>
  <c r="X472" i="8"/>
  <c r="AL472" i="8"/>
  <c r="AL470" i="8"/>
  <c r="AH470" i="8"/>
  <c r="AK471" i="8"/>
  <c r="Y471" i="8"/>
  <c r="Y470" i="8"/>
  <c r="AH472" i="8"/>
  <c r="AH471" i="8"/>
  <c r="X470" i="8"/>
  <c r="AF470" i="8"/>
  <c r="AM471" i="8"/>
  <c r="AM470" i="8"/>
  <c r="AL471" i="8"/>
  <c r="AK472" i="8"/>
  <c r="AI472" i="8"/>
  <c r="AM472" i="8"/>
  <c r="DX468" i="3"/>
  <c r="K468" i="3" s="1"/>
  <c r="DV468" i="3"/>
  <c r="DX469" i="3"/>
  <c r="DG469" i="3" s="1"/>
  <c r="DY468" i="3"/>
  <c r="DS468" i="3" s="1"/>
  <c r="BR468" i="3"/>
  <c r="BO468" i="3"/>
  <c r="BM468" i="3"/>
  <c r="AP468" i="3"/>
  <c r="DV470" i="3"/>
  <c r="DU469" i="3"/>
  <c r="DY471" i="3"/>
  <c r="BK471" i="3" s="1"/>
  <c r="DX471" i="3"/>
  <c r="CC471" i="3" s="1"/>
  <c r="DV471" i="3"/>
  <c r="DN471" i="3" s="1"/>
  <c r="DU471" i="3"/>
  <c r="CR471" i="3" s="1"/>
  <c r="BT471" i="3"/>
  <c r="BR471" i="3"/>
  <c r="BO471" i="3"/>
  <c r="BM471" i="3"/>
  <c r="AP471" i="3"/>
  <c r="AN471" i="3"/>
  <c r="AK471" i="3"/>
  <c r="AI471" i="3"/>
  <c r="DY470" i="3"/>
  <c r="DS470" i="3" s="1"/>
  <c r="DX470" i="3"/>
  <c r="DU470" i="3"/>
  <c r="DL470" i="3" s="1"/>
  <c r="BT470" i="3"/>
  <c r="BR470" i="3"/>
  <c r="BO470" i="3"/>
  <c r="BM470" i="3"/>
  <c r="AP470" i="3"/>
  <c r="AN470" i="3"/>
  <c r="AI470" i="3"/>
  <c r="DY469" i="3"/>
  <c r="AG469" i="3" s="1"/>
  <c r="DV469" i="3"/>
  <c r="DN469" i="3" s="1"/>
  <c r="BT469" i="3"/>
  <c r="BR469" i="3"/>
  <c r="BO469" i="3"/>
  <c r="BM469" i="3"/>
  <c r="AP469" i="3"/>
  <c r="AN469" i="3"/>
  <c r="AK469" i="3"/>
  <c r="AI469" i="3"/>
  <c r="BT468" i="3"/>
  <c r="AI468" i="3"/>
  <c r="Z468" i="4"/>
  <c r="X468" i="4"/>
  <c r="AC471" i="4"/>
  <c r="AB471" i="4"/>
  <c r="AA471" i="4"/>
  <c r="Z471" i="4"/>
  <c r="Y471" i="4"/>
  <c r="X471" i="4"/>
  <c r="W471" i="4"/>
  <c r="V471" i="4"/>
  <c r="AC470" i="4"/>
  <c r="AB470" i="4"/>
  <c r="AA470" i="4"/>
  <c r="Z470" i="4"/>
  <c r="Y470" i="4"/>
  <c r="X470" i="4"/>
  <c r="W470" i="4"/>
  <c r="V470" i="4"/>
  <c r="AC469" i="4"/>
  <c r="AB469" i="4"/>
  <c r="AA469" i="4"/>
  <c r="Z469" i="4"/>
  <c r="Y469" i="4"/>
  <c r="X469" i="4"/>
  <c r="W469" i="4"/>
  <c r="V469" i="4"/>
  <c r="AC468" i="4"/>
  <c r="AB468" i="4"/>
  <c r="AA468" i="4"/>
  <c r="Y468" i="4"/>
  <c r="W468" i="4"/>
  <c r="V468" i="4"/>
  <c r="AC467" i="4"/>
  <c r="AB467" i="4"/>
  <c r="AA467" i="4"/>
  <c r="Z467" i="4"/>
  <c r="Y467" i="4"/>
  <c r="X467" i="4"/>
  <c r="W467" i="4"/>
  <c r="V467" i="4"/>
  <c r="AC466" i="4"/>
  <c r="AB466" i="4"/>
  <c r="AA466" i="4"/>
  <c r="Z466" i="4"/>
  <c r="Y466" i="4"/>
  <c r="X466" i="4"/>
  <c r="W466" i="4"/>
  <c r="V466" i="4"/>
  <c r="AC465" i="4"/>
  <c r="AB465" i="4"/>
  <c r="AA465" i="4"/>
  <c r="Z465" i="4"/>
  <c r="Y465" i="4"/>
  <c r="X465" i="4"/>
  <c r="W465" i="4"/>
  <c r="V465" i="4"/>
  <c r="AO464" i="16"/>
  <c r="AO460" i="16"/>
  <c r="AO468" i="16"/>
  <c r="AO471" i="16"/>
  <c r="AN471" i="16"/>
  <c r="AM471" i="16"/>
  <c r="AL471" i="16"/>
  <c r="AK471" i="16"/>
  <c r="AJ471" i="16"/>
  <c r="AI471" i="16"/>
  <c r="AH471" i="16"/>
  <c r="AG471" i="16"/>
  <c r="AF471" i="16"/>
  <c r="AE471" i="16"/>
  <c r="AD471" i="16"/>
  <c r="AO470" i="16"/>
  <c r="AN470" i="16"/>
  <c r="AM470" i="16"/>
  <c r="AL470" i="16"/>
  <c r="AK470" i="16"/>
  <c r="AJ470" i="16"/>
  <c r="AI470" i="16"/>
  <c r="AH470" i="16"/>
  <c r="AG470" i="16"/>
  <c r="AF470" i="16"/>
  <c r="AE470" i="16"/>
  <c r="AD470" i="16"/>
  <c r="AO469" i="16"/>
  <c r="AN469" i="16"/>
  <c r="AM469" i="16"/>
  <c r="AL469" i="16"/>
  <c r="AK469" i="16"/>
  <c r="AJ469" i="16"/>
  <c r="AI469" i="16"/>
  <c r="AH469" i="16"/>
  <c r="AG469" i="16"/>
  <c r="AF469" i="16"/>
  <c r="AE469" i="16"/>
  <c r="AD469" i="16"/>
  <c r="AN468" i="16"/>
  <c r="AM468" i="16"/>
  <c r="AL468" i="16"/>
  <c r="AK468" i="16"/>
  <c r="AJ468" i="16"/>
  <c r="AI468" i="16"/>
  <c r="AH468" i="16"/>
  <c r="AG468" i="16"/>
  <c r="AF468" i="16"/>
  <c r="AE468" i="16"/>
  <c r="AD468" i="16"/>
  <c r="AO467" i="16"/>
  <c r="AN467" i="16"/>
  <c r="AM467" i="16"/>
  <c r="AL467" i="16"/>
  <c r="AK467" i="16"/>
  <c r="AJ467" i="16"/>
  <c r="AI467" i="16"/>
  <c r="AH467" i="16"/>
  <c r="AG467" i="16"/>
  <c r="AF467" i="16"/>
  <c r="AE467" i="16"/>
  <c r="AD467" i="16"/>
  <c r="AO466" i="16"/>
  <c r="AN466" i="16"/>
  <c r="AM466" i="16"/>
  <c r="AL466" i="16"/>
  <c r="AK466" i="16"/>
  <c r="AJ466" i="16"/>
  <c r="AI466" i="16"/>
  <c r="AH466" i="16"/>
  <c r="AG466" i="16"/>
  <c r="AF466" i="16"/>
  <c r="AE466" i="16"/>
  <c r="AD466" i="16"/>
  <c r="AO465" i="16"/>
  <c r="AN465" i="16"/>
  <c r="AM465" i="16"/>
  <c r="AL465" i="16"/>
  <c r="AK465" i="16"/>
  <c r="AJ465" i="16"/>
  <c r="AI465" i="16"/>
  <c r="AH465" i="16"/>
  <c r="AG465" i="16"/>
  <c r="AF465" i="16"/>
  <c r="AE465" i="16"/>
  <c r="AD465" i="16"/>
  <c r="AN464" i="16"/>
  <c r="AM464" i="16"/>
  <c r="AL464" i="16"/>
  <c r="AK464" i="16"/>
  <c r="AJ464" i="16"/>
  <c r="AI464" i="16"/>
  <c r="AH464" i="16"/>
  <c r="AG464" i="16"/>
  <c r="AF464" i="16"/>
  <c r="AE464" i="16"/>
  <c r="AD464" i="16"/>
  <c r="AO463" i="16"/>
  <c r="AN463" i="16"/>
  <c r="AM463" i="16"/>
  <c r="AL463" i="16"/>
  <c r="AK463" i="16"/>
  <c r="AJ463" i="16"/>
  <c r="AI463" i="16"/>
  <c r="AH463" i="16"/>
  <c r="AG463" i="16"/>
  <c r="AF463" i="16"/>
  <c r="AE463" i="16"/>
  <c r="AD463" i="16"/>
  <c r="AO462" i="16"/>
  <c r="AN462" i="16"/>
  <c r="AM462" i="16"/>
  <c r="AL462" i="16"/>
  <c r="AK462" i="16"/>
  <c r="AJ462" i="16"/>
  <c r="AI462" i="16"/>
  <c r="AH462" i="16"/>
  <c r="AG462" i="16"/>
  <c r="AF462" i="16"/>
  <c r="AE462" i="16"/>
  <c r="AD462" i="16"/>
  <c r="AO461" i="16"/>
  <c r="AN461" i="16"/>
  <c r="AM461" i="16"/>
  <c r="AL461" i="16"/>
  <c r="AK461" i="16"/>
  <c r="AJ461" i="16"/>
  <c r="AI461" i="16"/>
  <c r="AH461" i="16"/>
  <c r="AG461" i="16"/>
  <c r="AF461" i="16"/>
  <c r="AE461" i="16"/>
  <c r="AD461" i="16"/>
  <c r="AN460" i="16"/>
  <c r="AM460" i="16"/>
  <c r="AL460" i="16"/>
  <c r="AK460" i="16"/>
  <c r="AJ460" i="16"/>
  <c r="AI460" i="16"/>
  <c r="AH460" i="16"/>
  <c r="AG460" i="16"/>
  <c r="AF460" i="16"/>
  <c r="AE460" i="16"/>
  <c r="AD460" i="16"/>
  <c r="AO459" i="16"/>
  <c r="AN459" i="16"/>
  <c r="AM459" i="16"/>
  <c r="AL459" i="16"/>
  <c r="AK459" i="16"/>
  <c r="AJ459" i="16"/>
  <c r="AI459" i="16"/>
  <c r="AH459" i="16"/>
  <c r="AG459" i="16"/>
  <c r="AF459" i="16"/>
  <c r="AE459" i="16"/>
  <c r="AD459" i="16"/>
  <c r="AO458" i="16"/>
  <c r="AN458" i="16"/>
  <c r="AM458" i="16"/>
  <c r="AL458" i="16"/>
  <c r="AK458" i="16"/>
  <c r="AJ458" i="16"/>
  <c r="AI458" i="16"/>
  <c r="AH458" i="16"/>
  <c r="AG458" i="16"/>
  <c r="AF458" i="16"/>
  <c r="AE458" i="16"/>
  <c r="AD458" i="16"/>
  <c r="AO457" i="16"/>
  <c r="AN457" i="16"/>
  <c r="AM457" i="16"/>
  <c r="AL457" i="16"/>
  <c r="AK457" i="16"/>
  <c r="AJ457" i="16"/>
  <c r="AI457" i="16"/>
  <c r="AH457" i="16"/>
  <c r="AG457" i="16"/>
  <c r="AF457" i="16"/>
  <c r="AE457" i="16"/>
  <c r="AD457" i="16"/>
  <c r="T470" i="8" l="1"/>
  <c r="AJ471" i="8"/>
  <c r="AG470" i="8"/>
  <c r="AJ472" i="8"/>
  <c r="AJ470" i="8"/>
  <c r="AN472" i="8"/>
  <c r="AO472" i="8"/>
  <c r="AO470" i="8"/>
  <c r="AN470" i="8"/>
  <c r="AO471" i="8"/>
  <c r="AN471" i="8"/>
  <c r="BK469" i="3"/>
  <c r="CW469" i="3"/>
  <c r="AK468" i="3"/>
  <c r="AL468" i="3" s="1"/>
  <c r="AJ471" i="3"/>
  <c r="AT471" i="3"/>
  <c r="CY469" i="3"/>
  <c r="DI469" i="3"/>
  <c r="DJ469" i="3" s="1"/>
  <c r="CO469" i="3"/>
  <c r="W471" i="3"/>
  <c r="DS471" i="3"/>
  <c r="CE469" i="3"/>
  <c r="AQ471" i="3"/>
  <c r="AQ469" i="3"/>
  <c r="M471" i="3"/>
  <c r="AQ468" i="3"/>
  <c r="BA469" i="3"/>
  <c r="DI470" i="3"/>
  <c r="BU471" i="3"/>
  <c r="CO470" i="3"/>
  <c r="CO468" i="3"/>
  <c r="AQ470" i="3"/>
  <c r="M470" i="3"/>
  <c r="BA470" i="3"/>
  <c r="DZ470" i="3"/>
  <c r="AE471" i="3"/>
  <c r="DZ471" i="3"/>
  <c r="K471" i="3"/>
  <c r="K470" i="3"/>
  <c r="AN468" i="3"/>
  <c r="AO468" i="3" s="1"/>
  <c r="U471" i="3"/>
  <c r="BS471" i="3"/>
  <c r="AV468" i="3"/>
  <c r="DN468" i="3"/>
  <c r="CT468" i="3"/>
  <c r="CJ468" i="3"/>
  <c r="AB468" i="3"/>
  <c r="BF468" i="3"/>
  <c r="DD468" i="3"/>
  <c r="BZ468" i="3"/>
  <c r="R468" i="3"/>
  <c r="AV470" i="3"/>
  <c r="AB470" i="3"/>
  <c r="CJ470" i="3"/>
  <c r="DD470" i="3"/>
  <c r="BF470" i="3"/>
  <c r="H470" i="3"/>
  <c r="AK470" i="3"/>
  <c r="AL470" i="3" s="1"/>
  <c r="AL471" i="3"/>
  <c r="BP468" i="3"/>
  <c r="H468" i="3"/>
  <c r="Z471" i="3"/>
  <c r="AJ470" i="3"/>
  <c r="AT470" i="3"/>
  <c r="P469" i="3"/>
  <c r="DB469" i="3"/>
  <c r="AT469" i="3"/>
  <c r="CH469" i="3"/>
  <c r="AJ469" i="3"/>
  <c r="DB470" i="3"/>
  <c r="BN471" i="3"/>
  <c r="BX471" i="3"/>
  <c r="BN469" i="3"/>
  <c r="DU468" i="3"/>
  <c r="F470" i="3"/>
  <c r="BN470" i="3"/>
  <c r="CH470" i="3"/>
  <c r="DB471" i="3"/>
  <c r="M468" i="3"/>
  <c r="N468" i="3" s="1"/>
  <c r="K469" i="3"/>
  <c r="BI469" i="3"/>
  <c r="BS469" i="3"/>
  <c r="DQ469" i="3"/>
  <c r="BZ470" i="3"/>
  <c r="CT470" i="3"/>
  <c r="DN470" i="3"/>
  <c r="DO470" i="3" s="1"/>
  <c r="P471" i="3"/>
  <c r="BA471" i="3"/>
  <c r="CE471" i="3"/>
  <c r="CF471" i="3" s="1"/>
  <c r="DI471" i="3"/>
  <c r="U469" i="3"/>
  <c r="AL469" i="3"/>
  <c r="AV469" i="3"/>
  <c r="CM469" i="3"/>
  <c r="R470" i="3"/>
  <c r="BP470" i="3"/>
  <c r="F471" i="3"/>
  <c r="AG471" i="3"/>
  <c r="BD471" i="3"/>
  <c r="CH471" i="3"/>
  <c r="DL471" i="3"/>
  <c r="DO471" i="3" s="1"/>
  <c r="BA468" i="3"/>
  <c r="DI468" i="3"/>
  <c r="DZ468" i="3"/>
  <c r="AE469" i="3"/>
  <c r="AH469" i="3" s="1"/>
  <c r="AO469" i="3"/>
  <c r="AY469" i="3"/>
  <c r="CC469" i="3"/>
  <c r="AE468" i="3"/>
  <c r="W469" i="3"/>
  <c r="BU469" i="3"/>
  <c r="DZ469" i="3"/>
  <c r="F469" i="3"/>
  <c r="Z469" i="3"/>
  <c r="BD469" i="3"/>
  <c r="BX469" i="3"/>
  <c r="CJ469" i="3"/>
  <c r="CR469" i="3"/>
  <c r="DD469" i="3"/>
  <c r="DL469" i="3"/>
  <c r="DO469" i="3" s="1"/>
  <c r="AG470" i="3"/>
  <c r="BS470" i="3"/>
  <c r="AV471" i="3"/>
  <c r="CM471" i="3"/>
  <c r="CW471" i="3"/>
  <c r="DS469" i="3"/>
  <c r="M469" i="3"/>
  <c r="AE470" i="3"/>
  <c r="DG471" i="3"/>
  <c r="DQ471" i="3"/>
  <c r="AG468" i="3"/>
  <c r="BS468" i="3"/>
  <c r="AY468" i="3"/>
  <c r="BU468" i="3"/>
  <c r="CM468" i="3"/>
  <c r="H469" i="3"/>
  <c r="AB469" i="3"/>
  <c r="Z470" i="3"/>
  <c r="AO470" i="3"/>
  <c r="AY470" i="3"/>
  <c r="BU470" i="3"/>
  <c r="CM470" i="3"/>
  <c r="DW470" i="3"/>
  <c r="H471" i="3"/>
  <c r="AB471" i="3"/>
  <c r="AO471" i="3"/>
  <c r="AY471" i="3"/>
  <c r="BI471" i="3"/>
  <c r="BL471" i="3" s="1"/>
  <c r="CO471" i="3"/>
  <c r="CY471" i="3"/>
  <c r="DG468" i="3"/>
  <c r="DD471" i="3"/>
  <c r="DW469" i="3"/>
  <c r="DW471" i="3"/>
  <c r="DG470" i="3"/>
  <c r="CJ471" i="3"/>
  <c r="U468" i="3"/>
  <c r="BI468" i="3"/>
  <c r="CC468" i="3"/>
  <c r="CW468" i="3"/>
  <c r="DQ468" i="3"/>
  <c r="DT468" i="3" s="1"/>
  <c r="R469" i="3"/>
  <c r="BF469" i="3"/>
  <c r="BP469" i="3"/>
  <c r="BZ469" i="3"/>
  <c r="CT469" i="3"/>
  <c r="U470" i="3"/>
  <c r="BI470" i="3"/>
  <c r="CC470" i="3"/>
  <c r="CW470" i="3"/>
  <c r="DQ470" i="3"/>
  <c r="DT470" i="3" s="1"/>
  <c r="R471" i="3"/>
  <c r="BF471" i="3"/>
  <c r="BP471" i="3"/>
  <c r="BZ471" i="3"/>
  <c r="CT471" i="3"/>
  <c r="CU471" i="3" s="1"/>
  <c r="W468" i="3"/>
  <c r="BK468" i="3"/>
  <c r="CE468" i="3"/>
  <c r="CF468" i="3" s="1"/>
  <c r="CY468" i="3"/>
  <c r="CZ468" i="3" s="1"/>
  <c r="P470" i="3"/>
  <c r="W470" i="3"/>
  <c r="BD470" i="3"/>
  <c r="BK470" i="3"/>
  <c r="BL470" i="3" s="1"/>
  <c r="BX470" i="3"/>
  <c r="CE470" i="3"/>
  <c r="CR470" i="3"/>
  <c r="CY470" i="3"/>
  <c r="BP466" i="8"/>
  <c r="L467" i="8"/>
  <c r="L466" i="8"/>
  <c r="L459" i="8"/>
  <c r="L458" i="8"/>
  <c r="S451" i="8"/>
  <c r="L447" i="8"/>
  <c r="L446" i="8"/>
  <c r="S442" i="8"/>
  <c r="L434" i="8"/>
  <c r="L431" i="8"/>
  <c r="L430" i="8"/>
  <c r="L427" i="8"/>
  <c r="L426" i="8"/>
  <c r="L419" i="8"/>
  <c r="L418" i="8"/>
  <c r="L414" i="8"/>
  <c r="L410" i="8"/>
  <c r="L407" i="8"/>
  <c r="L406" i="8"/>
  <c r="S403" i="8"/>
  <c r="L402" i="8"/>
  <c r="L399" i="8"/>
  <c r="L395" i="8"/>
  <c r="L394" i="8"/>
  <c r="L387" i="8"/>
  <c r="L386" i="8"/>
  <c r="L383" i="8"/>
  <c r="L382" i="8"/>
  <c r="S378" i="8"/>
  <c r="L370" i="8"/>
  <c r="L367" i="8"/>
  <c r="L355" i="8"/>
  <c r="L354" i="8"/>
  <c r="L351" i="8"/>
  <c r="L350" i="8"/>
  <c r="L347" i="8"/>
  <c r="L346" i="8"/>
  <c r="S343" i="8"/>
  <c r="L338" i="8"/>
  <c r="L335" i="8"/>
  <c r="L334" i="8"/>
  <c r="L327" i="8"/>
  <c r="L323" i="8"/>
  <c r="S322" i="8"/>
  <c r="S311" i="8"/>
  <c r="L306" i="8"/>
  <c r="L303" i="8"/>
  <c r="L302" i="8"/>
  <c r="L295" i="8"/>
  <c r="L291" i="8"/>
  <c r="L290" i="8"/>
  <c r="L286" i="8"/>
  <c r="S283" i="8"/>
  <c r="L278" i="8"/>
  <c r="L275" i="8"/>
  <c r="S274" i="8"/>
  <c r="L271" i="8"/>
  <c r="L267" i="8"/>
  <c r="L266" i="8"/>
  <c r="L263" i="8"/>
  <c r="L258" i="8"/>
  <c r="L254" i="8"/>
  <c r="S247" i="8"/>
  <c r="L243" i="8"/>
  <c r="L242" i="8"/>
  <c r="L239" i="8"/>
  <c r="L238" i="8"/>
  <c r="L231" i="8"/>
  <c r="L230" i="8"/>
  <c r="L227" i="8"/>
  <c r="L226" i="8"/>
  <c r="S223" i="8"/>
  <c r="L222" i="8"/>
  <c r="L218" i="8"/>
  <c r="L215" i="8"/>
  <c r="L214" i="8"/>
  <c r="L207" i="8"/>
  <c r="L206" i="8"/>
  <c r="L195" i="8"/>
  <c r="L194" i="8"/>
  <c r="L191" i="8"/>
  <c r="L187" i="8"/>
  <c r="L186" i="8"/>
  <c r="L178" i="8"/>
  <c r="L175" i="8"/>
  <c r="L174" i="8"/>
  <c r="L170" i="8"/>
  <c r="S167" i="8"/>
  <c r="L163" i="8"/>
  <c r="L162" i="8"/>
  <c r="L159" i="8"/>
  <c r="L158" i="8"/>
  <c r="L155" i="8"/>
  <c r="S154" i="8"/>
  <c r="S150" i="8"/>
  <c r="L143" i="8"/>
  <c r="L142" i="8"/>
  <c r="L138" i="8"/>
  <c r="L131" i="8"/>
  <c r="L130" i="8"/>
  <c r="L127" i="8"/>
  <c r="L126" i="8"/>
  <c r="L123" i="8"/>
  <c r="S122" i="8"/>
  <c r="L118" i="8"/>
  <c r="L114" i="8"/>
  <c r="S109" i="8"/>
  <c r="L105" i="8"/>
  <c r="L104" i="8"/>
  <c r="L100" i="8"/>
  <c r="L97" i="8"/>
  <c r="L96" i="8"/>
  <c r="L93" i="8"/>
  <c r="L89" i="8"/>
  <c r="L88" i="8"/>
  <c r="L85" i="8"/>
  <c r="L84" i="8"/>
  <c r="L76" i="8"/>
  <c r="L72" i="8"/>
  <c r="S65" i="8"/>
  <c r="L64" i="8"/>
  <c r="L61" i="8"/>
  <c r="L60" i="8"/>
  <c r="S57" i="8"/>
  <c r="S53" i="8"/>
  <c r="L52" i="8"/>
  <c r="L49" i="8"/>
  <c r="L48" i="8"/>
  <c r="S45" i="8"/>
  <c r="L41" i="8"/>
  <c r="S40" i="8"/>
  <c r="L36" i="8"/>
  <c r="L32" i="8"/>
  <c r="L29" i="8"/>
  <c r="L28" i="8"/>
  <c r="L25" i="8"/>
  <c r="L24" i="8"/>
  <c r="L21" i="8"/>
  <c r="L16" i="8"/>
  <c r="L12" i="8"/>
  <c r="L8" i="8"/>
  <c r="L463" i="8"/>
  <c r="L462" i="8"/>
  <c r="L455" i="8"/>
  <c r="L454" i="8"/>
  <c r="L439" i="8"/>
  <c r="L438" i="8"/>
  <c r="L422" i="8"/>
  <c r="L411" i="8"/>
  <c r="L398" i="8"/>
  <c r="L391" i="8"/>
  <c r="L390" i="8"/>
  <c r="L375" i="8"/>
  <c r="L374" i="8"/>
  <c r="L359" i="8"/>
  <c r="L358" i="8"/>
  <c r="L339" i="8"/>
  <c r="L331" i="8"/>
  <c r="L330" i="8"/>
  <c r="L315" i="8"/>
  <c r="L307" i="8"/>
  <c r="L299" i="8"/>
  <c r="L294" i="8"/>
  <c r="L283" i="8"/>
  <c r="L282" i="8"/>
  <c r="L270" i="8"/>
  <c r="L259" i="8"/>
  <c r="L251" i="8"/>
  <c r="L235" i="8"/>
  <c r="L219" i="8"/>
  <c r="L210" i="8"/>
  <c r="L199" i="8"/>
  <c r="L198" i="8"/>
  <c r="L183" i="8"/>
  <c r="L167" i="8"/>
  <c r="L151" i="8"/>
  <c r="L146" i="8"/>
  <c r="L135" i="8"/>
  <c r="L119" i="8"/>
  <c r="L108" i="8"/>
  <c r="L92" i="8"/>
  <c r="L77" i="8"/>
  <c r="L69" i="8"/>
  <c r="L68" i="8"/>
  <c r="L57" i="8"/>
  <c r="L56" i="8"/>
  <c r="L44" i="8"/>
  <c r="L33" i="8"/>
  <c r="L13" i="8"/>
  <c r="AR466" i="8"/>
  <c r="S462" i="8"/>
  <c r="AA426" i="8"/>
  <c r="S382" i="8"/>
  <c r="AA358" i="8"/>
  <c r="AA350" i="8"/>
  <c r="AA338" i="8"/>
  <c r="AA330" i="8"/>
  <c r="AR302" i="8"/>
  <c r="AA286" i="8"/>
  <c r="S282" i="8"/>
  <c r="AA266" i="8"/>
  <c r="S262" i="8"/>
  <c r="AR238" i="8"/>
  <c r="AA230" i="8"/>
  <c r="AA222" i="8"/>
  <c r="S194" i="8"/>
  <c r="AA190" i="8"/>
  <c r="AA186" i="8"/>
  <c r="AA174" i="8"/>
  <c r="AA158" i="8"/>
  <c r="AR146" i="8"/>
  <c r="AR142" i="8"/>
  <c r="AA138" i="8"/>
  <c r="AR60" i="8"/>
  <c r="AA56" i="8"/>
  <c r="AR28" i="8"/>
  <c r="R462" i="8"/>
  <c r="R454" i="8"/>
  <c r="Z438" i="8"/>
  <c r="R430" i="8"/>
  <c r="R426" i="8"/>
  <c r="Z422" i="8"/>
  <c r="R410" i="8"/>
  <c r="Z406" i="8"/>
  <c r="Z402" i="8"/>
  <c r="R386" i="8"/>
  <c r="Z378" i="8"/>
  <c r="R374" i="8"/>
  <c r="R370" i="8"/>
  <c r="R366" i="8"/>
  <c r="R362" i="8"/>
  <c r="Z358" i="8"/>
  <c r="R350" i="8"/>
  <c r="R346" i="8"/>
  <c r="R342" i="8"/>
  <c r="R334" i="8"/>
  <c r="Z330" i="8"/>
  <c r="R318" i="8"/>
  <c r="R310" i="8"/>
  <c r="R306" i="8"/>
  <c r="R302" i="8"/>
  <c r="Z298" i="8"/>
  <c r="R286" i="8"/>
  <c r="Z282" i="8"/>
  <c r="R278" i="8"/>
  <c r="Z270" i="8"/>
  <c r="Z266" i="8"/>
  <c r="R242" i="8"/>
  <c r="R234" i="8"/>
  <c r="Z230" i="8"/>
  <c r="Z222" i="8"/>
  <c r="R210" i="8"/>
  <c r="Z206" i="8"/>
  <c r="R202" i="8"/>
  <c r="Z198" i="8"/>
  <c r="Z190" i="8"/>
  <c r="R186" i="8"/>
  <c r="Z174" i="8"/>
  <c r="R170" i="8"/>
  <c r="R162" i="8"/>
  <c r="Z158" i="8"/>
  <c r="R154" i="8"/>
  <c r="R150" i="8"/>
  <c r="R138" i="8"/>
  <c r="R126" i="8"/>
  <c r="Z122" i="8"/>
  <c r="R118" i="8"/>
  <c r="R114" i="8"/>
  <c r="Z100" i="8"/>
  <c r="R96" i="8"/>
  <c r="R92" i="8"/>
  <c r="R88" i="8"/>
  <c r="Z80" i="8"/>
  <c r="R76" i="8"/>
  <c r="R72" i="8"/>
  <c r="R68" i="8"/>
  <c r="R64" i="8"/>
  <c r="Z56" i="8"/>
  <c r="Z52" i="8"/>
  <c r="R44" i="8"/>
  <c r="R40" i="8"/>
  <c r="AR36" i="8"/>
  <c r="Z32" i="8"/>
  <c r="R28" i="8"/>
  <c r="R20" i="8"/>
  <c r="AR16" i="8"/>
  <c r="R12" i="8"/>
  <c r="R8" i="8"/>
  <c r="AZ462" i="8"/>
  <c r="AZ458" i="8"/>
  <c r="AZ454" i="8"/>
  <c r="AZ450" i="8"/>
  <c r="AA442" i="8"/>
  <c r="AZ434" i="8"/>
  <c r="AZ430" i="8"/>
  <c r="AZ426" i="8"/>
  <c r="AZ418" i="8"/>
  <c r="AZ414" i="8"/>
  <c r="AZ394" i="8"/>
  <c r="AZ390" i="8"/>
  <c r="AZ386" i="8"/>
  <c r="AZ370" i="8"/>
  <c r="AZ366" i="8"/>
  <c r="AZ362" i="8"/>
  <c r="AZ354" i="8"/>
  <c r="AZ346" i="8"/>
  <c r="AZ342" i="8"/>
  <c r="AZ334" i="8"/>
  <c r="AZ326" i="8"/>
  <c r="AZ318" i="8"/>
  <c r="AZ314" i="8"/>
  <c r="AZ310" i="8"/>
  <c r="AZ302" i="8"/>
  <c r="AZ294" i="8"/>
  <c r="AZ290" i="8"/>
  <c r="AZ278" i="8"/>
  <c r="AZ274" i="8"/>
  <c r="AZ270" i="8"/>
  <c r="AZ258" i="8"/>
  <c r="AZ254" i="8"/>
  <c r="AZ246" i="8"/>
  <c r="AZ242" i="8"/>
  <c r="AZ238" i="8"/>
  <c r="AZ234" i="8"/>
  <c r="AZ214" i="8"/>
  <c r="AZ206" i="8"/>
  <c r="AZ194" i="8"/>
  <c r="AZ182" i="8"/>
  <c r="AZ178" i="8"/>
  <c r="AZ170" i="8"/>
  <c r="AZ162" i="8"/>
  <c r="AZ158" i="8"/>
  <c r="AZ146" i="8"/>
  <c r="AZ142" i="8"/>
  <c r="AZ130" i="8"/>
  <c r="AZ118" i="8"/>
  <c r="AZ108" i="8"/>
  <c r="AZ104" i="8"/>
  <c r="AZ88" i="8"/>
  <c r="AZ84" i="8"/>
  <c r="AZ72" i="8"/>
  <c r="AZ60" i="8"/>
  <c r="AZ48" i="8"/>
  <c r="AZ44" i="8"/>
  <c r="AZ36" i="8"/>
  <c r="AZ32" i="8"/>
  <c r="AZ28" i="8"/>
  <c r="AZ24" i="8"/>
  <c r="AZ16" i="8"/>
  <c r="AZ12" i="8"/>
  <c r="AZ8" i="8"/>
  <c r="Z442" i="8"/>
  <c r="Z398" i="8"/>
  <c r="AZ374" i="8"/>
  <c r="AZ350" i="8"/>
  <c r="AZ306" i="8"/>
  <c r="Z286" i="8"/>
  <c r="AZ262" i="8"/>
  <c r="Z250" i="8"/>
  <c r="AZ226" i="8"/>
  <c r="Z218" i="8"/>
  <c r="AZ202" i="8"/>
  <c r="AZ186" i="8"/>
  <c r="AZ166" i="8"/>
  <c r="Z154" i="8"/>
  <c r="AZ150" i="8"/>
  <c r="AZ134" i="8"/>
  <c r="Z126" i="8"/>
  <c r="AZ92" i="8"/>
  <c r="AZ76" i="8"/>
  <c r="Z64" i="8"/>
  <c r="Z36" i="8"/>
  <c r="AZ20" i="8"/>
  <c r="AA278" i="8"/>
  <c r="AZ100" i="8"/>
  <c r="AZ338" i="8"/>
  <c r="AZ210" i="8"/>
  <c r="Z68" i="8"/>
  <c r="AA458" i="8"/>
  <c r="AA451" i="8"/>
  <c r="AA435" i="8"/>
  <c r="AA419" i="8"/>
  <c r="AA403" i="8"/>
  <c r="S375" i="8"/>
  <c r="AA371" i="8"/>
  <c r="AR362" i="8"/>
  <c r="AA351" i="8"/>
  <c r="S347" i="8"/>
  <c r="AA331" i="8"/>
  <c r="S327" i="8"/>
  <c r="S315" i="8"/>
  <c r="AA303" i="8"/>
  <c r="S299" i="8"/>
  <c r="S295" i="8"/>
  <c r="AR291" i="8"/>
  <c r="AA283" i="8"/>
  <c r="AA275" i="8"/>
  <c r="S263" i="8"/>
  <c r="AA259" i="8"/>
  <c r="AA255" i="8"/>
  <c r="AA247" i="8"/>
  <c r="AA239" i="8"/>
  <c r="AA231" i="8"/>
  <c r="AA223" i="8"/>
  <c r="AA215" i="8"/>
  <c r="AA203" i="8"/>
  <c r="AA195" i="8"/>
  <c r="AA187" i="8"/>
  <c r="AA179" i="8"/>
  <c r="AA175" i="8"/>
  <c r="AA167" i="8"/>
  <c r="AA159" i="8"/>
  <c r="AA151" i="8"/>
  <c r="AA139" i="8"/>
  <c r="AA131" i="8"/>
  <c r="AA123" i="8"/>
  <c r="AR115" i="8"/>
  <c r="AA105" i="8"/>
  <c r="AA101" i="8"/>
  <c r="AR93" i="8"/>
  <c r="AA89" i="8"/>
  <c r="AA85" i="8"/>
  <c r="AR73" i="8"/>
  <c r="AA69" i="8"/>
  <c r="AA57" i="8"/>
  <c r="AA53" i="8"/>
  <c r="AA41" i="8"/>
  <c r="AA37" i="8"/>
  <c r="AA25" i="8"/>
  <c r="AA9" i="8"/>
  <c r="AA5" i="8"/>
  <c r="Z450" i="8"/>
  <c r="R382" i="8"/>
  <c r="Z350" i="8"/>
  <c r="R322" i="8"/>
  <c r="R290" i="8"/>
  <c r="R258" i="8"/>
  <c r="R226" i="8"/>
  <c r="R182" i="8"/>
  <c r="R134" i="8"/>
  <c r="R84" i="8"/>
  <c r="R48" i="8"/>
  <c r="R24" i="8"/>
  <c r="L318" i="8"/>
  <c r="L190" i="8"/>
  <c r="L80" i="8"/>
  <c r="L450" i="8"/>
  <c r="L342" i="8"/>
  <c r="L20" i="8"/>
  <c r="BD466" i="8"/>
  <c r="AD462" i="8"/>
  <c r="AC462" i="8"/>
  <c r="AE466" i="8"/>
  <c r="AW462" i="8"/>
  <c r="V466" i="8"/>
  <c r="U466" i="8"/>
  <c r="W467" i="8"/>
  <c r="P466" i="8"/>
  <c r="W463" i="8"/>
  <c r="P462" i="8"/>
  <c r="R414" i="8"/>
  <c r="R330" i="8"/>
  <c r="R246" i="8"/>
  <c r="R166" i="8"/>
  <c r="R52" i="8"/>
  <c r="BP469" i="8"/>
  <c r="BM469" i="8"/>
  <c r="BJ469" i="8"/>
  <c r="BI469" i="8"/>
  <c r="BE469" i="8"/>
  <c r="BD469" i="8"/>
  <c r="AZ469" i="8"/>
  <c r="AW469" i="8"/>
  <c r="AV469" i="8"/>
  <c r="AR469" i="8"/>
  <c r="AE469" i="8"/>
  <c r="AD469" i="8"/>
  <c r="AC469" i="8"/>
  <c r="AA469" i="8"/>
  <c r="Z469" i="8"/>
  <c r="W469" i="8"/>
  <c r="V469" i="8"/>
  <c r="U469" i="8"/>
  <c r="S469" i="8"/>
  <c r="R469" i="8"/>
  <c r="Q469" i="8"/>
  <c r="P469" i="8"/>
  <c r="L469" i="8"/>
  <c r="BP468" i="8"/>
  <c r="BM468" i="8"/>
  <c r="BJ468" i="8"/>
  <c r="BI468" i="8"/>
  <c r="BE468" i="8"/>
  <c r="BD468" i="8"/>
  <c r="AZ468" i="8"/>
  <c r="AW468" i="8"/>
  <c r="AV468" i="8"/>
  <c r="AR468" i="8"/>
  <c r="AE468" i="8"/>
  <c r="AD468" i="8"/>
  <c r="AC468" i="8"/>
  <c r="AA468" i="8"/>
  <c r="Z468" i="8"/>
  <c r="W468" i="8"/>
  <c r="V468" i="8"/>
  <c r="U468" i="8"/>
  <c r="S468" i="8"/>
  <c r="R468" i="8"/>
  <c r="Q468" i="8"/>
  <c r="P468" i="8"/>
  <c r="L468" i="8"/>
  <c r="BP467" i="8"/>
  <c r="BM467" i="8"/>
  <c r="BJ467" i="8"/>
  <c r="BI467" i="8"/>
  <c r="BE467" i="8"/>
  <c r="BD467" i="8"/>
  <c r="AZ467" i="8"/>
  <c r="AW467" i="8"/>
  <c r="AV467" i="8"/>
  <c r="AR467" i="8"/>
  <c r="AE467" i="8"/>
  <c r="AD467" i="8"/>
  <c r="AC467" i="8"/>
  <c r="AA467" i="8"/>
  <c r="Z467" i="8"/>
  <c r="V467" i="8"/>
  <c r="U467" i="8"/>
  <c r="R467" i="8"/>
  <c r="Q467" i="8"/>
  <c r="P467" i="8"/>
  <c r="BM466" i="8"/>
  <c r="BJ466" i="8"/>
  <c r="BI466" i="8"/>
  <c r="Q466" i="8"/>
  <c r="BP465" i="8"/>
  <c r="BM465" i="8"/>
  <c r="BJ465" i="8"/>
  <c r="BI465" i="8"/>
  <c r="BE465" i="8"/>
  <c r="BD465" i="8"/>
  <c r="AZ465" i="8"/>
  <c r="AW465" i="8"/>
  <c r="AV465" i="8"/>
  <c r="AR465" i="8"/>
  <c r="AE465" i="8"/>
  <c r="AD465" i="8"/>
  <c r="AC465" i="8"/>
  <c r="AA465" i="8"/>
  <c r="Z465" i="8"/>
  <c r="W465" i="8"/>
  <c r="V465" i="8"/>
  <c r="U465" i="8"/>
  <c r="S465" i="8"/>
  <c r="R465" i="8"/>
  <c r="Q465" i="8"/>
  <c r="P465" i="8"/>
  <c r="L465" i="8"/>
  <c r="BP399" i="29"/>
  <c r="BP395" i="29"/>
  <c r="BP393" i="29"/>
  <c r="BP387" i="29"/>
  <c r="BP383" i="29"/>
  <c r="BP379" i="29"/>
  <c r="BP377" i="29"/>
  <c r="BP376" i="29"/>
  <c r="BP375" i="29"/>
  <c r="BP369" i="29"/>
  <c r="BP367" i="29"/>
  <c r="BP363" i="29"/>
  <c r="BP360" i="29"/>
  <c r="BP355" i="29"/>
  <c r="BP348" i="29"/>
  <c r="BP347" i="29"/>
  <c r="BP344" i="29"/>
  <c r="BP343" i="29"/>
  <c r="BP339" i="29"/>
  <c r="BP335" i="29"/>
  <c r="BP331" i="29"/>
  <c r="BP328" i="29"/>
  <c r="BP324" i="29"/>
  <c r="BP323" i="29"/>
  <c r="BP319" i="29"/>
  <c r="BP315" i="29"/>
  <c r="BP313" i="29"/>
  <c r="BP311" i="29"/>
  <c r="BP307" i="29"/>
  <c r="BP303" i="29"/>
  <c r="BP301" i="29"/>
  <c r="BP299" i="29"/>
  <c r="BP292" i="29"/>
  <c r="BP291" i="29"/>
  <c r="BP289" i="29"/>
  <c r="BP287" i="29"/>
  <c r="BP283" i="29"/>
  <c r="BP279" i="29"/>
  <c r="BP277" i="29"/>
  <c r="BP276" i="29"/>
  <c r="BP275" i="29"/>
  <c r="BP267" i="29"/>
  <c r="BP261" i="29"/>
  <c r="BP259" i="29"/>
  <c r="BP255" i="29"/>
  <c r="BP252" i="29"/>
  <c r="BP251" i="29"/>
  <c r="BP247" i="29"/>
  <c r="BP243" i="29"/>
  <c r="BP239" i="29"/>
  <c r="BP237" i="29"/>
  <c r="BP236" i="29"/>
  <c r="BP235" i="29"/>
  <c r="BP232" i="29"/>
  <c r="BP231" i="29"/>
  <c r="BP224" i="29"/>
  <c r="BP223" i="29"/>
  <c r="BP217" i="29"/>
  <c r="BP215" i="29"/>
  <c r="BP208" i="29"/>
  <c r="BP207" i="29"/>
  <c r="BP203" i="29"/>
  <c r="BP195" i="29"/>
  <c r="BP191" i="29"/>
  <c r="BP189" i="29"/>
  <c r="BP188" i="29"/>
  <c r="BP187" i="29"/>
  <c r="BP183" i="29"/>
  <c r="BP179" i="29"/>
  <c r="BP175" i="29"/>
  <c r="BP171" i="29"/>
  <c r="BP168" i="29"/>
  <c r="BP163" i="29"/>
  <c r="BP159" i="29"/>
  <c r="BP155" i="29"/>
  <c r="BP153" i="29"/>
  <c r="BP152" i="29"/>
  <c r="BP147" i="29"/>
  <c r="BP145" i="29"/>
  <c r="BP143" i="29"/>
  <c r="BP139" i="29"/>
  <c r="BP135" i="29"/>
  <c r="BP132" i="29"/>
  <c r="BP131" i="29"/>
  <c r="BP119" i="29"/>
  <c r="BP111" i="29"/>
  <c r="BP109" i="29"/>
  <c r="BP106" i="29"/>
  <c r="BP105" i="29"/>
  <c r="BP101" i="29"/>
  <c r="BP97" i="29"/>
  <c r="BP93" i="29"/>
  <c r="BP89" i="29"/>
  <c r="BP82" i="29"/>
  <c r="BP77" i="29"/>
  <c r="BP71" i="29"/>
  <c r="BP69" i="29"/>
  <c r="BP65" i="29"/>
  <c r="BP61" i="29"/>
  <c r="BP53" i="29"/>
  <c r="BP50" i="29"/>
  <c r="BP41" i="29"/>
  <c r="BP39" i="29"/>
  <c r="BP37" i="29"/>
  <c r="BP33" i="29"/>
  <c r="BP29" i="29"/>
  <c r="BP26" i="29"/>
  <c r="BP25" i="29"/>
  <c r="BP21" i="29"/>
  <c r="BP19" i="29"/>
  <c r="BP18" i="29"/>
  <c r="BP14" i="29"/>
  <c r="BP13" i="29"/>
  <c r="BP398" i="29"/>
  <c r="BP397" i="29"/>
  <c r="BP394" i="29"/>
  <c r="BP386" i="29"/>
  <c r="BP384" i="29"/>
  <c r="BP381" i="29"/>
  <c r="BP374" i="29"/>
  <c r="BP372" i="29"/>
  <c r="BP365" i="29"/>
  <c r="BP362" i="29"/>
  <c r="BP361" i="29"/>
  <c r="BP354" i="29"/>
  <c r="BP353" i="29"/>
  <c r="BP349" i="29"/>
  <c r="BP338" i="29"/>
  <c r="BP337" i="29"/>
  <c r="BP334" i="29"/>
  <c r="BP333" i="29"/>
  <c r="BP329" i="29"/>
  <c r="BP325" i="29"/>
  <c r="BP321" i="29"/>
  <c r="BP320" i="29"/>
  <c r="BP317" i="29"/>
  <c r="BP309" i="29"/>
  <c r="BP306" i="29"/>
  <c r="BP305" i="29"/>
  <c r="BP298" i="29"/>
  <c r="BP297" i="29"/>
  <c r="BP293" i="29"/>
  <c r="BP282" i="29"/>
  <c r="BP281" i="29"/>
  <c r="BP280" i="29"/>
  <c r="BP274" i="29"/>
  <c r="BP270" i="29"/>
  <c r="BP249" i="29"/>
  <c r="BP246" i="29"/>
  <c r="BP245" i="29"/>
  <c r="BP230" i="29"/>
  <c r="BP229" i="29"/>
  <c r="BP226" i="29"/>
  <c r="BP222" i="29"/>
  <c r="BP221" i="29"/>
  <c r="BP209" i="29"/>
  <c r="BP206" i="29"/>
  <c r="BP205" i="29"/>
  <c r="BP202" i="29"/>
  <c r="BP201" i="29"/>
  <c r="BP198" i="29"/>
  <c r="BP190" i="29"/>
  <c r="BP185" i="29"/>
  <c r="BP184" i="29"/>
  <c r="BP178" i="29"/>
  <c r="BP177" i="29"/>
  <c r="BP174" i="29"/>
  <c r="BP172" i="29"/>
  <c r="BP170" i="29"/>
  <c r="BP166" i="29"/>
  <c r="BP165" i="29"/>
  <c r="BP150" i="29"/>
  <c r="BP149" i="29"/>
  <c r="BP141" i="29"/>
  <c r="BP138" i="29"/>
  <c r="BP134" i="29"/>
  <c r="BP121" i="29"/>
  <c r="BP116" i="29"/>
  <c r="BP114" i="29"/>
  <c r="BP110" i="29"/>
  <c r="BP104" i="29"/>
  <c r="BP100" i="29"/>
  <c r="BP92" i="29"/>
  <c r="BP91" i="29"/>
  <c r="BP88" i="29"/>
  <c r="BP87" i="29"/>
  <c r="BP84" i="29"/>
  <c r="BP83" i="29"/>
  <c r="BP76" i="29"/>
  <c r="BP74" i="29"/>
  <c r="BP68" i="29"/>
  <c r="BP60" i="29"/>
  <c r="BP55" i="29"/>
  <c r="BP52" i="29"/>
  <c r="BP51" i="29"/>
  <c r="BP47" i="29"/>
  <c r="BP44" i="29"/>
  <c r="BP36" i="29"/>
  <c r="BP35" i="29"/>
  <c r="BP34" i="29"/>
  <c r="BP32" i="29"/>
  <c r="BP31" i="29"/>
  <c r="BP24" i="29"/>
  <c r="BP23" i="29"/>
  <c r="BP7" i="29"/>
  <c r="BM389" i="29"/>
  <c r="BM385" i="29"/>
  <c r="BM377" i="29"/>
  <c r="BM373" i="29"/>
  <c r="BM365" i="29"/>
  <c r="BM357" i="29"/>
  <c r="BM353" i="29"/>
  <c r="BM345" i="29"/>
  <c r="BM337" i="29"/>
  <c r="BM333" i="29"/>
  <c r="BM329" i="29"/>
  <c r="BM309" i="29"/>
  <c r="BM305" i="29"/>
  <c r="BM301" i="29"/>
  <c r="BM289" i="29"/>
  <c r="BM285" i="29"/>
  <c r="BM273" i="29"/>
  <c r="BM269" i="29"/>
  <c r="BM257" i="29"/>
  <c r="BM253" i="29"/>
  <c r="BM237" i="29"/>
  <c r="BM233" i="29"/>
  <c r="BM217" i="29"/>
  <c r="BM209" i="29"/>
  <c r="BM197" i="29"/>
  <c r="BM193" i="29"/>
  <c r="BM185" i="29"/>
  <c r="BM181" i="29"/>
  <c r="BM173" i="29"/>
  <c r="BM145" i="29"/>
  <c r="BM141" i="29"/>
  <c r="BM129" i="29"/>
  <c r="BM125" i="29"/>
  <c r="BM113" i="29"/>
  <c r="BM112" i="29"/>
  <c r="BM106" i="29"/>
  <c r="BM103" i="29"/>
  <c r="BM102" i="29"/>
  <c r="BM99" i="29"/>
  <c r="BM98" i="29"/>
  <c r="BM91" i="29"/>
  <c r="BM87" i="29"/>
  <c r="BM86" i="29"/>
  <c r="BM82" i="29"/>
  <c r="BM79" i="29"/>
  <c r="BM74" i="29"/>
  <c r="BM71" i="29"/>
  <c r="BM70" i="29"/>
  <c r="BM62" i="29"/>
  <c r="BM55" i="29"/>
  <c r="BM50" i="29"/>
  <c r="BM47" i="29"/>
  <c r="BM46" i="29"/>
  <c r="BM35" i="29"/>
  <c r="BM34" i="29"/>
  <c r="BM23" i="29"/>
  <c r="BM22" i="29"/>
  <c r="BM19" i="29"/>
  <c r="BM18" i="29"/>
  <c r="BM15" i="29"/>
  <c r="BM11" i="29"/>
  <c r="BM10" i="29"/>
  <c r="BM7" i="29"/>
  <c r="BM397" i="29"/>
  <c r="BM393" i="29"/>
  <c r="BM369" i="29"/>
  <c r="BM361" i="29"/>
  <c r="BM349" i="29"/>
  <c r="BM341" i="29"/>
  <c r="BM325" i="29"/>
  <c r="BM317" i="29"/>
  <c r="BM297" i="29"/>
  <c r="BM293" i="29"/>
  <c r="BM281" i="29"/>
  <c r="BM277" i="29"/>
  <c r="BM265" i="29"/>
  <c r="BM261" i="29"/>
  <c r="BM245" i="29"/>
  <c r="BM241" i="29"/>
  <c r="BM226" i="29"/>
  <c r="BM221" i="29"/>
  <c r="BM210" i="29"/>
  <c r="BM205" i="29"/>
  <c r="BM198" i="29"/>
  <c r="BM190" i="29"/>
  <c r="BM189" i="29"/>
  <c r="BM177" i="29"/>
  <c r="BM174" i="29"/>
  <c r="BM166" i="29"/>
  <c r="BM149" i="29"/>
  <c r="BM146" i="29"/>
  <c r="BM137" i="29"/>
  <c r="BM133" i="29"/>
  <c r="BM121" i="29"/>
  <c r="BM117" i="29"/>
  <c r="BM108" i="29"/>
  <c r="BM107" i="29"/>
  <c r="BM104" i="29"/>
  <c r="BM96" i="29"/>
  <c r="BM95" i="29"/>
  <c r="BM89" i="29"/>
  <c r="BM83" i="29"/>
  <c r="BM80" i="29"/>
  <c r="BM68" i="29"/>
  <c r="BM67" i="29"/>
  <c r="BM63" i="29"/>
  <c r="BM60" i="29"/>
  <c r="BM53" i="29"/>
  <c r="BM51" i="29"/>
  <c r="BM44" i="29"/>
  <c r="BM43" i="29"/>
  <c r="BM39" i="29"/>
  <c r="BM32" i="29"/>
  <c r="BM31" i="29"/>
  <c r="BM27" i="29"/>
  <c r="BM16" i="29"/>
  <c r="BM12" i="29"/>
  <c r="BI373" i="29"/>
  <c r="BI369" i="29"/>
  <c r="BI361" i="29"/>
  <c r="BI357" i="29"/>
  <c r="BI353" i="29"/>
  <c r="BI345" i="29"/>
  <c r="BI329" i="29"/>
  <c r="BI317" i="29"/>
  <c r="BI305" i="29"/>
  <c r="BI304" i="29"/>
  <c r="BI300" i="29"/>
  <c r="BI297" i="29"/>
  <c r="BI293" i="29"/>
  <c r="BI292" i="29"/>
  <c r="BI289" i="29"/>
  <c r="BI285" i="29"/>
  <c r="BI281" i="29"/>
  <c r="BI269" i="29"/>
  <c r="BI265" i="29"/>
  <c r="BI248" i="29"/>
  <c r="BI237" i="29"/>
  <c r="BI233" i="29"/>
  <c r="BI209" i="29"/>
  <c r="BI185" i="29"/>
  <c r="BI184" i="29"/>
  <c r="BI177" i="29"/>
  <c r="BI173" i="29"/>
  <c r="BI172" i="29"/>
  <c r="BI157" i="29"/>
  <c r="BI153" i="29"/>
  <c r="BI145" i="29"/>
  <c r="BI116" i="29"/>
  <c r="BI112" i="29"/>
  <c r="BI106" i="29"/>
  <c r="BI103" i="29"/>
  <c r="BI95" i="29"/>
  <c r="BI91" i="29"/>
  <c r="BI90" i="29"/>
  <c r="BI87" i="29"/>
  <c r="BI82" i="29"/>
  <c r="BI78" i="29"/>
  <c r="BI59" i="29"/>
  <c r="BI55" i="29"/>
  <c r="BI46" i="29"/>
  <c r="BI38" i="29"/>
  <c r="BI31" i="29"/>
  <c r="BI23" i="29"/>
  <c r="BI20" i="29"/>
  <c r="BI18" i="29"/>
  <c r="BI15" i="29"/>
  <c r="BI14" i="29"/>
  <c r="BI11" i="29"/>
  <c r="BI10" i="29"/>
  <c r="BI7" i="29"/>
  <c r="BJ457" i="29"/>
  <c r="BJ453" i="29"/>
  <c r="BJ449" i="29"/>
  <c r="BJ445" i="29"/>
  <c r="BJ441" i="29"/>
  <c r="BJ433" i="29"/>
  <c r="BJ429" i="29"/>
  <c r="BJ425" i="29"/>
  <c r="BJ421" i="29"/>
  <c r="BJ417" i="29"/>
  <c r="BJ413" i="29"/>
  <c r="BJ401" i="29"/>
  <c r="BJ389" i="29"/>
  <c r="BJ385" i="29"/>
  <c r="BJ381" i="29"/>
  <c r="BJ377" i="29"/>
  <c r="BJ373" i="29"/>
  <c r="BJ365" i="29"/>
  <c r="BJ361" i="29"/>
  <c r="BJ357" i="29"/>
  <c r="BJ353" i="29"/>
  <c r="BJ341" i="29"/>
  <c r="BJ337" i="29"/>
  <c r="BJ329" i="29"/>
  <c r="BJ325" i="29"/>
  <c r="BJ321" i="29"/>
  <c r="BJ313" i="29"/>
  <c r="BJ309" i="29"/>
  <c r="BJ305" i="29"/>
  <c r="BJ289" i="29"/>
  <c r="BJ285" i="29"/>
  <c r="BJ277" i="29"/>
  <c r="BJ273" i="29"/>
  <c r="BJ261" i="29"/>
  <c r="BJ257" i="29"/>
  <c r="BJ253" i="29"/>
  <c r="BJ245" i="29"/>
  <c r="BJ229" i="29"/>
  <c r="BJ221" i="29"/>
  <c r="BJ213" i="29"/>
  <c r="BJ201" i="29"/>
  <c r="BJ193" i="29"/>
  <c r="BJ189" i="29"/>
  <c r="BJ185" i="29"/>
  <c r="BJ181" i="29"/>
  <c r="BJ165" i="29"/>
  <c r="BJ149" i="29"/>
  <c r="BJ142" i="29"/>
  <c r="BJ141" i="29"/>
  <c r="BJ129" i="29"/>
  <c r="BJ127" i="29"/>
  <c r="BJ122" i="29"/>
  <c r="BJ121" i="29"/>
  <c r="BJ117" i="29"/>
  <c r="BJ113" i="29"/>
  <c r="BJ107" i="29"/>
  <c r="BJ105" i="29"/>
  <c r="BJ99" i="29"/>
  <c r="BJ93" i="29"/>
  <c r="BJ87" i="29"/>
  <c r="BJ83" i="29"/>
  <c r="BJ81" i="29"/>
  <c r="BJ79" i="29"/>
  <c r="BJ73" i="29"/>
  <c r="BJ71" i="29"/>
  <c r="BJ69" i="29"/>
  <c r="BJ67" i="29"/>
  <c r="BJ63" i="29"/>
  <c r="BJ51" i="29"/>
  <c r="BJ47" i="29"/>
  <c r="BJ39" i="29"/>
  <c r="BJ36" i="29"/>
  <c r="BJ33" i="29"/>
  <c r="BJ23" i="29"/>
  <c r="BJ17" i="29"/>
  <c r="BJ15" i="29"/>
  <c r="BJ349" i="29"/>
  <c r="BJ333" i="29"/>
  <c r="BI301" i="29"/>
  <c r="BJ297" i="29"/>
  <c r="BJ281" i="29"/>
  <c r="BJ265" i="29"/>
  <c r="BJ249" i="29"/>
  <c r="BI245" i="29"/>
  <c r="BJ225" i="29"/>
  <c r="BI205" i="29"/>
  <c r="BJ197" i="29"/>
  <c r="BI161" i="29"/>
  <c r="BJ133" i="29"/>
  <c r="BJ110" i="29"/>
  <c r="BI75" i="29"/>
  <c r="BJ43" i="29"/>
  <c r="BI35" i="29"/>
  <c r="BJ27" i="29"/>
  <c r="BI19" i="29"/>
  <c r="BJ11" i="29"/>
  <c r="AZ457" i="29"/>
  <c r="AZ449" i="29"/>
  <c r="AZ437" i="29"/>
  <c r="AZ429" i="29"/>
  <c r="AZ425" i="29"/>
  <c r="AZ421" i="29"/>
  <c r="AA417" i="29"/>
  <c r="AZ413" i="29"/>
  <c r="AZ409" i="29"/>
  <c r="AZ405" i="29"/>
  <c r="AZ401" i="29"/>
  <c r="AZ393" i="29"/>
  <c r="AZ389" i="29"/>
  <c r="AZ385" i="29"/>
  <c r="AZ377" i="29"/>
  <c r="AZ369" i="29"/>
  <c r="AA365" i="29"/>
  <c r="AA361" i="29"/>
  <c r="AZ359" i="29"/>
  <c r="AZ351" i="29"/>
  <c r="AZ347" i="29"/>
  <c r="AA341" i="29"/>
  <c r="AA339" i="29"/>
  <c r="AZ337" i="29"/>
  <c r="AZ335" i="29"/>
  <c r="AA333" i="29"/>
  <c r="AZ331" i="29"/>
  <c r="AA327" i="29"/>
  <c r="AZ325" i="29"/>
  <c r="AZ321" i="29"/>
  <c r="AZ317" i="29"/>
  <c r="AZ313" i="29"/>
  <c r="AZ311" i="29"/>
  <c r="AA309" i="29"/>
  <c r="AA307" i="29"/>
  <c r="AA303" i="29"/>
  <c r="AZ301" i="29"/>
  <c r="AZ299" i="29"/>
  <c r="AA295" i="29"/>
  <c r="AZ291" i="29"/>
  <c r="AZ287" i="29"/>
  <c r="AA285" i="29"/>
  <c r="AZ283" i="29"/>
  <c r="AA277" i="29"/>
  <c r="AZ275" i="29"/>
  <c r="AA269" i="29"/>
  <c r="AZ263" i="29"/>
  <c r="AZ261" i="29"/>
  <c r="AA257" i="29"/>
  <c r="AZ255" i="29"/>
  <c r="AA253" i="29"/>
  <c r="AZ251" i="29"/>
  <c r="AZ249" i="29"/>
  <c r="AZ247" i="29"/>
  <c r="AZ245" i="29"/>
  <c r="AZ243" i="29"/>
  <c r="AZ239" i="29"/>
  <c r="AZ237" i="29"/>
  <c r="AZ233" i="29"/>
  <c r="AZ227" i="29"/>
  <c r="AZ225" i="29"/>
  <c r="AZ223" i="29"/>
  <c r="AA221" i="29"/>
  <c r="AA217" i="29"/>
  <c r="AZ215" i="29"/>
  <c r="AZ211" i="29"/>
  <c r="AZ209" i="29"/>
  <c r="AZ207" i="29"/>
  <c r="AZ205" i="29"/>
  <c r="AZ203" i="29"/>
  <c r="AZ197" i="29"/>
  <c r="AZ195" i="29"/>
  <c r="AZ193" i="29"/>
  <c r="AZ191" i="29"/>
  <c r="AZ187" i="29"/>
  <c r="AZ183" i="29"/>
  <c r="AZ181" i="29"/>
  <c r="AZ175" i="29"/>
  <c r="AZ169" i="29"/>
  <c r="AZ163" i="29"/>
  <c r="AZ159" i="29"/>
  <c r="AZ155" i="29"/>
  <c r="AZ149" i="29"/>
  <c r="AZ147" i="29"/>
  <c r="AZ143" i="29"/>
  <c r="AZ139" i="29"/>
  <c r="AZ133" i="29"/>
  <c r="AZ131" i="29"/>
  <c r="AZ127" i="29"/>
  <c r="AZ123" i="29"/>
  <c r="AZ121" i="29"/>
  <c r="AZ119" i="29"/>
  <c r="AZ115" i="29"/>
  <c r="AZ111" i="29"/>
  <c r="AZ108" i="29"/>
  <c r="AZ104" i="29"/>
  <c r="AZ102" i="29"/>
  <c r="AZ100" i="29"/>
  <c r="AZ96" i="29"/>
  <c r="AZ92" i="29"/>
  <c r="AZ88" i="29"/>
  <c r="AZ86" i="29"/>
  <c r="AA84" i="29"/>
  <c r="AA80" i="29"/>
  <c r="AA78" i="29"/>
  <c r="AZ72" i="29"/>
  <c r="AZ66" i="29"/>
  <c r="AA62" i="29"/>
  <c r="AA60" i="29"/>
  <c r="AA56" i="29"/>
  <c r="AZ54" i="29"/>
  <c r="AA52" i="29"/>
  <c r="AZ44" i="29"/>
  <c r="AA42" i="29"/>
  <c r="AA38" i="29"/>
  <c r="AA36" i="29"/>
  <c r="AZ34" i="29"/>
  <c r="AZ30" i="29"/>
  <c r="AZ18" i="29"/>
  <c r="AA10" i="29"/>
  <c r="AZ6" i="29"/>
  <c r="Z453" i="29"/>
  <c r="Z445" i="29"/>
  <c r="AZ433" i="29"/>
  <c r="Z413" i="29"/>
  <c r="AZ397" i="29"/>
  <c r="AZ381" i="29"/>
  <c r="AZ373" i="29"/>
  <c r="AZ361" i="29"/>
  <c r="AZ353" i="29"/>
  <c r="AZ349" i="29"/>
  <c r="AZ341" i="29"/>
  <c r="Z335" i="29"/>
  <c r="AZ329" i="29"/>
  <c r="Z319" i="29"/>
  <c r="Z315" i="29"/>
  <c r="Z307" i="29"/>
  <c r="Z297" i="29"/>
  <c r="Z295" i="29"/>
  <c r="AZ293" i="29"/>
  <c r="AZ289" i="29"/>
  <c r="AZ285" i="29"/>
  <c r="AZ281" i="29"/>
  <c r="Z279" i="29"/>
  <c r="AZ277" i="29"/>
  <c r="AZ273" i="29"/>
  <c r="Z271" i="29"/>
  <c r="AZ267" i="29"/>
  <c r="Z259" i="29"/>
  <c r="AZ253" i="29"/>
  <c r="AZ241" i="29"/>
  <c r="Z235" i="29"/>
  <c r="AZ231" i="29"/>
  <c r="AZ219" i="29"/>
  <c r="AZ199" i="29"/>
  <c r="AZ185" i="29"/>
  <c r="AZ179" i="29"/>
  <c r="AZ171" i="29"/>
  <c r="AZ167" i="29"/>
  <c r="AZ151" i="29"/>
  <c r="AZ135" i="29"/>
  <c r="AZ129" i="29"/>
  <c r="AZ117" i="29"/>
  <c r="Z113" i="29"/>
  <c r="AZ106" i="29"/>
  <c r="Z94" i="29"/>
  <c r="Z90" i="29"/>
  <c r="Z86" i="29"/>
  <c r="Z82" i="29"/>
  <c r="Z78" i="29"/>
  <c r="Z76" i="29"/>
  <c r="AZ74" i="29"/>
  <c r="Z72" i="29"/>
  <c r="AZ68" i="29"/>
  <c r="AZ62" i="29"/>
  <c r="Z58" i="29"/>
  <c r="Z56" i="29"/>
  <c r="AZ40" i="29"/>
  <c r="Z38" i="29"/>
  <c r="Z30" i="29"/>
  <c r="AZ28" i="29"/>
  <c r="Z26" i="29"/>
  <c r="AZ24" i="29"/>
  <c r="Z22" i="29"/>
  <c r="AZ20" i="29"/>
  <c r="AZ16" i="29"/>
  <c r="Z14" i="29"/>
  <c r="Z10" i="29"/>
  <c r="Z8" i="29"/>
  <c r="S457" i="29"/>
  <c r="AA453" i="29"/>
  <c r="S449" i="29"/>
  <c r="AA441" i="29"/>
  <c r="AR421" i="29"/>
  <c r="S409" i="29"/>
  <c r="AA397" i="29"/>
  <c r="S393" i="29"/>
  <c r="S389" i="29"/>
  <c r="S369" i="29"/>
  <c r="AR357" i="29"/>
  <c r="S355" i="29"/>
  <c r="S349" i="29"/>
  <c r="S345" i="29"/>
  <c r="AA343" i="29"/>
  <c r="AR337" i="29"/>
  <c r="AA331" i="29"/>
  <c r="S329" i="29"/>
  <c r="S327" i="29"/>
  <c r="S325" i="29"/>
  <c r="AA323" i="29"/>
  <c r="AR319" i="29"/>
  <c r="AA313" i="29"/>
  <c r="AA305" i="29"/>
  <c r="AA299" i="29"/>
  <c r="S297" i="29"/>
  <c r="S295" i="29"/>
  <c r="S293" i="29"/>
  <c r="AA289" i="29"/>
  <c r="AA281" i="29"/>
  <c r="AA273" i="29"/>
  <c r="AR267" i="29"/>
  <c r="S255" i="29"/>
  <c r="S251" i="29"/>
  <c r="AR249" i="29"/>
  <c r="S247" i="29"/>
  <c r="AA241" i="29"/>
  <c r="S239" i="29"/>
  <c r="AR235" i="29"/>
  <c r="S233" i="29"/>
  <c r="S229" i="29"/>
  <c r="S225" i="29"/>
  <c r="S223" i="29"/>
  <c r="S219" i="29"/>
  <c r="S215" i="29"/>
  <c r="S213" i="29"/>
  <c r="S211" i="29"/>
  <c r="S209" i="29"/>
  <c r="S207" i="29"/>
  <c r="S205" i="29"/>
  <c r="S203" i="29"/>
  <c r="S199" i="29"/>
  <c r="S197" i="29"/>
  <c r="S195" i="29"/>
  <c r="S193" i="29"/>
  <c r="S191" i="29"/>
  <c r="AR185" i="29"/>
  <c r="S181" i="29"/>
  <c r="S179" i="29"/>
  <c r="S177" i="29"/>
  <c r="S175" i="29"/>
  <c r="S173" i="29"/>
  <c r="S171" i="29"/>
  <c r="S161" i="29"/>
  <c r="S159" i="29"/>
  <c r="S157" i="29"/>
  <c r="S155" i="29"/>
  <c r="S153" i="29"/>
  <c r="S149" i="29"/>
  <c r="S145" i="29"/>
  <c r="S143" i="29"/>
  <c r="S141" i="29"/>
  <c r="S137" i="29"/>
  <c r="S135" i="29"/>
  <c r="S133" i="29"/>
  <c r="S131" i="29"/>
  <c r="AR129" i="29"/>
  <c r="S127" i="29"/>
  <c r="S125" i="29"/>
  <c r="S121" i="29"/>
  <c r="S119" i="29"/>
  <c r="S117" i="29"/>
  <c r="AA113" i="29"/>
  <c r="S111" i="29"/>
  <c r="S110" i="29"/>
  <c r="S108" i="29"/>
  <c r="S104" i="29"/>
  <c r="AR102" i="29"/>
  <c r="S100" i="29"/>
  <c r="S96" i="29"/>
  <c r="S94" i="29"/>
  <c r="AR92" i="29"/>
  <c r="AR88" i="29"/>
  <c r="S84" i="29"/>
  <c r="AA82" i="29"/>
  <c r="S78" i="29"/>
  <c r="S76" i="29"/>
  <c r="S74" i="29"/>
  <c r="AR72" i="29"/>
  <c r="AR68" i="29"/>
  <c r="S64" i="29"/>
  <c r="S62" i="29"/>
  <c r="S60" i="29"/>
  <c r="S56" i="29"/>
  <c r="S54" i="29"/>
  <c r="AR50" i="29"/>
  <c r="S44" i="29"/>
  <c r="S42" i="29"/>
  <c r="S40" i="29"/>
  <c r="S38" i="29"/>
  <c r="S32" i="29"/>
  <c r="S30" i="29"/>
  <c r="S28" i="29"/>
  <c r="S26" i="29"/>
  <c r="S24" i="29"/>
  <c r="AR20" i="29"/>
  <c r="S16" i="29"/>
  <c r="S12" i="29"/>
  <c r="S8" i="29"/>
  <c r="AR6" i="29"/>
  <c r="Z449" i="29"/>
  <c r="AR437" i="29"/>
  <c r="R433" i="29"/>
  <c r="R425" i="29"/>
  <c r="R401" i="29"/>
  <c r="Z369" i="29"/>
  <c r="R361" i="29"/>
  <c r="AR359" i="29"/>
  <c r="R355" i="29"/>
  <c r="Z353" i="29"/>
  <c r="R351" i="29"/>
  <c r="R341" i="29"/>
  <c r="R333" i="29"/>
  <c r="R329" i="29"/>
  <c r="R325" i="29"/>
  <c r="R317" i="29"/>
  <c r="R313" i="29"/>
  <c r="R305" i="29"/>
  <c r="R303" i="29"/>
  <c r="R301" i="29"/>
  <c r="R293" i="29"/>
  <c r="Z287" i="29"/>
  <c r="AR283" i="29"/>
  <c r="R273" i="29"/>
  <c r="R269" i="29"/>
  <c r="R265" i="29"/>
  <c r="R261" i="29"/>
  <c r="R257" i="29"/>
  <c r="R253" i="29"/>
  <c r="R249" i="29"/>
  <c r="R247" i="29"/>
  <c r="R245" i="29"/>
  <c r="R243" i="29"/>
  <c r="R241" i="29"/>
  <c r="R239" i="29"/>
  <c r="R237" i="29"/>
  <c r="R231" i="29"/>
  <c r="R229" i="29"/>
  <c r="R227" i="29"/>
  <c r="R225" i="29"/>
  <c r="R223" i="29"/>
  <c r="R221" i="29"/>
  <c r="R219" i="29"/>
  <c r="R217" i="29"/>
  <c r="R209" i="29"/>
  <c r="R207" i="29"/>
  <c r="R205" i="29"/>
  <c r="R203" i="29"/>
  <c r="R201" i="29"/>
  <c r="R197" i="29"/>
  <c r="R193" i="29"/>
  <c r="R191" i="29"/>
  <c r="R183" i="29"/>
  <c r="R175" i="29"/>
  <c r="R173" i="29"/>
  <c r="R169" i="29"/>
  <c r="R167" i="29"/>
  <c r="R165" i="29"/>
  <c r="R161" i="29"/>
  <c r="R159" i="29"/>
  <c r="R157" i="29"/>
  <c r="R153" i="29"/>
  <c r="R147" i="29"/>
  <c r="R145" i="29"/>
  <c r="R141" i="29"/>
  <c r="R139" i="29"/>
  <c r="R137" i="29"/>
  <c r="R135" i="29"/>
  <c r="R131" i="29"/>
  <c r="R129" i="29"/>
  <c r="R127" i="29"/>
  <c r="R125" i="29"/>
  <c r="R123" i="29"/>
  <c r="R121" i="29"/>
  <c r="R117" i="29"/>
  <c r="R110" i="29"/>
  <c r="R108" i="29"/>
  <c r="R104" i="29"/>
  <c r="R100" i="29"/>
  <c r="R96" i="29"/>
  <c r="Z92" i="29"/>
  <c r="R90" i="29"/>
  <c r="R84" i="29"/>
  <c r="R80" i="29"/>
  <c r="R76" i="29"/>
  <c r="R74" i="29"/>
  <c r="R64" i="29"/>
  <c r="R60" i="29"/>
  <c r="R44" i="29"/>
  <c r="R42" i="29"/>
  <c r="R40" i="29"/>
  <c r="AR36" i="29"/>
  <c r="R32" i="29"/>
  <c r="Z28" i="29"/>
  <c r="R26" i="29"/>
  <c r="R24" i="29"/>
  <c r="R12" i="29"/>
  <c r="R10" i="29"/>
  <c r="R8" i="29"/>
  <c r="R6" i="29"/>
  <c r="L449" i="29"/>
  <c r="L429" i="29"/>
  <c r="S417" i="29"/>
  <c r="L409" i="29"/>
  <c r="L405" i="29"/>
  <c r="L393" i="29"/>
  <c r="L385" i="29"/>
  <c r="L361" i="29"/>
  <c r="S347" i="29"/>
  <c r="L339" i="29"/>
  <c r="L337" i="29"/>
  <c r="L333" i="29"/>
  <c r="L331" i="29"/>
  <c r="L329" i="29"/>
  <c r="L327" i="29"/>
  <c r="L325" i="29"/>
  <c r="L317" i="29"/>
  <c r="S309" i="29"/>
  <c r="L303" i="29"/>
  <c r="L299" i="29"/>
  <c r="L289" i="29"/>
  <c r="L275" i="29"/>
  <c r="L267" i="29"/>
  <c r="L259" i="29"/>
  <c r="S243" i="29"/>
  <c r="L231" i="29"/>
  <c r="S227" i="29"/>
  <c r="L219" i="29"/>
  <c r="L215" i="29"/>
  <c r="L183" i="29"/>
  <c r="L175" i="29"/>
  <c r="S169" i="29"/>
  <c r="L167" i="29"/>
  <c r="S163" i="29"/>
  <c r="L151" i="29"/>
  <c r="L139" i="29"/>
  <c r="L131" i="29"/>
  <c r="L127" i="29"/>
  <c r="S115" i="29"/>
  <c r="L90" i="29"/>
  <c r="L62" i="29"/>
  <c r="L52" i="29"/>
  <c r="L48" i="29"/>
  <c r="S46" i="29"/>
  <c r="L28" i="29"/>
  <c r="S22" i="29"/>
  <c r="L10" i="29"/>
  <c r="L453" i="29"/>
  <c r="L425" i="29"/>
  <c r="R417" i="29"/>
  <c r="L401" i="29"/>
  <c r="L389" i="29"/>
  <c r="R359" i="29"/>
  <c r="R343" i="29"/>
  <c r="L341" i="29"/>
  <c r="L323" i="29"/>
  <c r="R311" i="29"/>
  <c r="L287" i="29"/>
  <c r="R281" i="29"/>
  <c r="L277" i="29"/>
  <c r="L261" i="29"/>
  <c r="L241" i="29"/>
  <c r="R233" i="29"/>
  <c r="R213" i="29"/>
  <c r="R181" i="29"/>
  <c r="R151" i="29"/>
  <c r="L147" i="29"/>
  <c r="R143" i="29"/>
  <c r="R133" i="29"/>
  <c r="L123" i="29"/>
  <c r="R111" i="29"/>
  <c r="L92" i="29"/>
  <c r="L86" i="29"/>
  <c r="L72" i="29"/>
  <c r="L68" i="29"/>
  <c r="R62" i="29"/>
  <c r="L56" i="29"/>
  <c r="R36" i="29"/>
  <c r="L30" i="29"/>
  <c r="L8" i="29"/>
  <c r="BD457" i="29"/>
  <c r="BD449" i="29"/>
  <c r="AE441" i="29"/>
  <c r="BE433" i="29"/>
  <c r="BE429" i="29"/>
  <c r="AE425" i="29"/>
  <c r="BD413" i="29"/>
  <c r="BE397" i="29"/>
  <c r="AE389" i="29"/>
  <c r="BD365" i="29"/>
  <c r="AE361" i="29"/>
  <c r="AE357" i="29"/>
  <c r="AE349" i="29"/>
  <c r="BD341" i="29"/>
  <c r="BD337" i="29"/>
  <c r="BD333" i="29"/>
  <c r="BD329" i="29"/>
  <c r="BD325" i="29"/>
  <c r="BD317" i="29"/>
  <c r="AE313" i="29"/>
  <c r="AE309" i="29"/>
  <c r="BD301" i="29"/>
  <c r="AE293" i="29"/>
  <c r="AE285" i="29"/>
  <c r="BD281" i="29"/>
  <c r="BD273" i="29"/>
  <c r="BD265" i="29"/>
  <c r="BD257" i="29"/>
  <c r="BD249" i="29"/>
  <c r="AE233" i="29"/>
  <c r="BE108" i="29"/>
  <c r="BD104" i="29"/>
  <c r="BD76" i="29"/>
  <c r="BD64" i="29"/>
  <c r="BD20" i="29"/>
  <c r="AE12" i="29"/>
  <c r="AD349" i="29"/>
  <c r="AD333" i="29"/>
  <c r="AD309" i="29"/>
  <c r="AD289" i="29"/>
  <c r="AD189" i="29"/>
  <c r="AD173" i="29"/>
  <c r="AD157" i="29"/>
  <c r="AD137" i="29"/>
  <c r="AD125" i="29"/>
  <c r="AD100" i="29"/>
  <c r="BD88" i="29"/>
  <c r="AD84" i="29"/>
  <c r="AD72" i="29"/>
  <c r="AD68" i="29"/>
  <c r="AD60" i="29"/>
  <c r="BD44" i="29"/>
  <c r="AD40" i="29"/>
  <c r="AD36" i="29"/>
  <c r="AD32" i="29"/>
  <c r="BD28" i="29"/>
  <c r="AD24" i="29"/>
  <c r="AD20" i="29"/>
  <c r="AD16" i="29"/>
  <c r="BD12" i="29"/>
  <c r="BE445" i="29"/>
  <c r="AC417" i="29"/>
  <c r="BE413" i="29"/>
  <c r="AC114" i="29"/>
  <c r="AC93" i="29"/>
  <c r="AW457" i="29"/>
  <c r="W453" i="29"/>
  <c r="AW445" i="29"/>
  <c r="AW441" i="29"/>
  <c r="W437" i="29"/>
  <c r="W429" i="29"/>
  <c r="AE417" i="29"/>
  <c r="AW413" i="29"/>
  <c r="W405" i="29"/>
  <c r="AW401" i="29"/>
  <c r="AW397" i="29"/>
  <c r="AE385" i="29"/>
  <c r="W381" i="29"/>
  <c r="W373" i="29"/>
  <c r="AE365" i="29"/>
  <c r="W353" i="29"/>
  <c r="AW349" i="29"/>
  <c r="W345" i="29"/>
  <c r="AW333" i="29"/>
  <c r="AE317" i="29"/>
  <c r="AE301" i="29"/>
  <c r="AV297" i="29"/>
  <c r="AW277" i="29"/>
  <c r="AW273" i="29"/>
  <c r="W265" i="29"/>
  <c r="AV261" i="29"/>
  <c r="W257" i="29"/>
  <c r="AV253" i="29"/>
  <c r="AW249" i="29"/>
  <c r="AE245" i="29"/>
  <c r="W237" i="29"/>
  <c r="W217" i="29"/>
  <c r="W193" i="29"/>
  <c r="W189" i="29"/>
  <c r="W149" i="29"/>
  <c r="AW108" i="29"/>
  <c r="AV104" i="29"/>
  <c r="W100" i="29"/>
  <c r="AW96" i="29"/>
  <c r="AV92" i="29"/>
  <c r="W88" i="29"/>
  <c r="W84" i="29"/>
  <c r="AV80" i="29"/>
  <c r="W76" i="29"/>
  <c r="AV72" i="29"/>
  <c r="W68" i="29"/>
  <c r="AW60" i="29"/>
  <c r="W59" i="29"/>
  <c r="AV56" i="29"/>
  <c r="W52" i="29"/>
  <c r="W51" i="29"/>
  <c r="AE48" i="29"/>
  <c r="AW44" i="29"/>
  <c r="W43" i="29"/>
  <c r="AV40" i="29"/>
  <c r="W36" i="29"/>
  <c r="W32" i="29"/>
  <c r="AW28" i="29"/>
  <c r="W24" i="29"/>
  <c r="AW20" i="29"/>
  <c r="AW16" i="29"/>
  <c r="AV12" i="29"/>
  <c r="W11" i="29"/>
  <c r="AV8" i="29"/>
  <c r="AD458" i="29"/>
  <c r="AD454" i="29"/>
  <c r="AD453" i="29"/>
  <c r="AD450" i="29"/>
  <c r="AD449" i="29"/>
  <c r="V445" i="29"/>
  <c r="AD437" i="29"/>
  <c r="AV421" i="29"/>
  <c r="AD418" i="29"/>
  <c r="V413" i="29"/>
  <c r="AV405" i="29"/>
  <c r="AD401" i="29"/>
  <c r="AD393" i="29"/>
  <c r="AD389" i="29"/>
  <c r="AV385" i="29"/>
  <c r="AD381" i="29"/>
  <c r="AD377" i="29"/>
  <c r="AV361" i="29"/>
  <c r="V357" i="29"/>
  <c r="AV354" i="29"/>
  <c r="AD350" i="29"/>
  <c r="AV346" i="29"/>
  <c r="AD342" i="29"/>
  <c r="V341" i="29"/>
  <c r="AV338" i="29"/>
  <c r="AV334" i="29"/>
  <c r="AD330" i="29"/>
  <c r="AV326" i="29"/>
  <c r="AD322" i="29"/>
  <c r="AD314" i="29"/>
  <c r="AD310" i="29"/>
  <c r="AD306" i="29"/>
  <c r="V302" i="29"/>
  <c r="AV298" i="29"/>
  <c r="AD294" i="29"/>
  <c r="AD290" i="29"/>
  <c r="AD286" i="29"/>
  <c r="V285" i="29"/>
  <c r="AD282" i="29"/>
  <c r="V281" i="29"/>
  <c r="AD278" i="29"/>
  <c r="AD270" i="29"/>
  <c r="V269" i="29"/>
  <c r="AD266" i="29"/>
  <c r="V258" i="29"/>
  <c r="AV246" i="29"/>
  <c r="AD242" i="29"/>
  <c r="AD238" i="29"/>
  <c r="AD237" i="29"/>
  <c r="AD234" i="29"/>
  <c r="AV230" i="29"/>
  <c r="AV218" i="29"/>
  <c r="V206" i="29"/>
  <c r="AD198" i="29"/>
  <c r="V197" i="29"/>
  <c r="AD174" i="29"/>
  <c r="AV166" i="29"/>
  <c r="V165" i="29"/>
  <c r="AD161" i="29"/>
  <c r="AD158" i="29"/>
  <c r="AV150" i="29"/>
  <c r="V149" i="29"/>
  <c r="AD146" i="29"/>
  <c r="V139" i="29"/>
  <c r="AD138" i="29"/>
  <c r="AD133" i="29"/>
  <c r="V122" i="29"/>
  <c r="V117" i="29"/>
  <c r="V113" i="29"/>
  <c r="AV96" i="29"/>
  <c r="AD76" i="29"/>
  <c r="AD74" i="29"/>
  <c r="AD69" i="29"/>
  <c r="AV60" i="29"/>
  <c r="AD46" i="29"/>
  <c r="AD41" i="29"/>
  <c r="V38" i="29"/>
  <c r="V37" i="29"/>
  <c r="AD25" i="29"/>
  <c r="V9" i="29"/>
  <c r="U449" i="29"/>
  <c r="U437" i="29"/>
  <c r="AW433" i="29"/>
  <c r="U429" i="29"/>
  <c r="U409" i="29"/>
  <c r="U385" i="29"/>
  <c r="U381" i="29"/>
  <c r="U377" i="29"/>
  <c r="U373" i="29"/>
  <c r="AW369" i="29"/>
  <c r="U365" i="29"/>
  <c r="U361" i="29"/>
  <c r="U357" i="29"/>
  <c r="AW353" i="29"/>
  <c r="U345" i="29"/>
  <c r="U341" i="29"/>
  <c r="U337" i="29"/>
  <c r="U325" i="29"/>
  <c r="U321" i="29"/>
  <c r="U313" i="29"/>
  <c r="U305" i="29"/>
  <c r="AW301" i="29"/>
  <c r="U289" i="29"/>
  <c r="U285" i="29"/>
  <c r="U281" i="29"/>
  <c r="U277" i="29"/>
  <c r="U269" i="29"/>
  <c r="U265" i="29"/>
  <c r="U261" i="29"/>
  <c r="U257" i="29"/>
  <c r="U253" i="29"/>
  <c r="U245" i="29"/>
  <c r="U237" i="29"/>
  <c r="U233" i="29"/>
  <c r="U230" i="29"/>
  <c r="U214" i="29"/>
  <c r="U194" i="29"/>
  <c r="AW186" i="29"/>
  <c r="U185" i="29"/>
  <c r="U174" i="29"/>
  <c r="U170" i="29"/>
  <c r="AW162" i="29"/>
  <c r="U150" i="29"/>
  <c r="AW146" i="29"/>
  <c r="U122" i="29"/>
  <c r="U118" i="29"/>
  <c r="AW109" i="29"/>
  <c r="U104" i="29"/>
  <c r="U100" i="29"/>
  <c r="U96" i="29"/>
  <c r="AW88" i="29"/>
  <c r="U84" i="29"/>
  <c r="U76" i="29"/>
  <c r="AW68" i="29"/>
  <c r="U52" i="29"/>
  <c r="AC49" i="29"/>
  <c r="AW48" i="29"/>
  <c r="AW32" i="29"/>
  <c r="U24" i="29"/>
  <c r="U19" i="29"/>
  <c r="U15" i="29"/>
  <c r="AW8" i="29"/>
  <c r="AW5" i="29"/>
  <c r="Q457" i="29"/>
  <c r="Q454" i="29"/>
  <c r="W450" i="29"/>
  <c r="W433" i="29"/>
  <c r="P417" i="29"/>
  <c r="Q413" i="29"/>
  <c r="W393" i="29"/>
  <c r="Q389" i="29"/>
  <c r="Q385" i="29"/>
  <c r="W378" i="29"/>
  <c r="P369" i="29"/>
  <c r="W361" i="29"/>
  <c r="P358" i="29"/>
  <c r="W350" i="29"/>
  <c r="W349" i="29"/>
  <c r="P338" i="29"/>
  <c r="P337" i="29"/>
  <c r="Q334" i="29"/>
  <c r="P330" i="29"/>
  <c r="Q329" i="29"/>
  <c r="Q326" i="29"/>
  <c r="P325" i="29"/>
  <c r="Q322" i="29"/>
  <c r="P321" i="29"/>
  <c r="P314" i="29"/>
  <c r="P313" i="29"/>
  <c r="Q310" i="29"/>
  <c r="Q306" i="29"/>
  <c r="W305" i="29"/>
  <c r="Q302" i="29"/>
  <c r="P294" i="29"/>
  <c r="Q290" i="29"/>
  <c r="Q285" i="29"/>
  <c r="W282" i="29"/>
  <c r="P278" i="29"/>
  <c r="W277" i="29"/>
  <c r="Q274" i="29"/>
  <c r="P273" i="29"/>
  <c r="P270" i="29"/>
  <c r="Q269" i="29"/>
  <c r="W266" i="29"/>
  <c r="P262" i="29"/>
  <c r="P261" i="29"/>
  <c r="W258" i="29"/>
  <c r="P257" i="29"/>
  <c r="Q254" i="29"/>
  <c r="P253" i="29"/>
  <c r="W250" i="29"/>
  <c r="P242" i="29"/>
  <c r="Q238" i="29"/>
  <c r="Q234" i="29"/>
  <c r="Q233" i="29"/>
  <c r="Q230" i="29"/>
  <c r="P226" i="29"/>
  <c r="P222" i="29"/>
  <c r="Q218" i="29"/>
  <c r="P214" i="29"/>
  <c r="P209" i="29"/>
  <c r="Q206" i="29"/>
  <c r="W202" i="29"/>
  <c r="P201" i="29"/>
  <c r="Q198" i="29"/>
  <c r="W186" i="29"/>
  <c r="P185" i="29"/>
  <c r="W182" i="29"/>
  <c r="P177" i="29"/>
  <c r="W170" i="29"/>
  <c r="W169" i="29"/>
  <c r="P166" i="29"/>
  <c r="P161" i="29"/>
  <c r="P158" i="29"/>
  <c r="W154" i="29"/>
  <c r="Q146" i="29"/>
  <c r="P142" i="29"/>
  <c r="P137" i="29"/>
  <c r="P134" i="29"/>
  <c r="P129" i="29"/>
  <c r="P125" i="29"/>
  <c r="P122" i="29"/>
  <c r="P121" i="29"/>
  <c r="W118" i="29"/>
  <c r="Q114" i="29"/>
  <c r="P110" i="29"/>
  <c r="W109" i="29"/>
  <c r="Q108" i="29"/>
  <c r="P105" i="29"/>
  <c r="P93" i="29"/>
  <c r="P85" i="29"/>
  <c r="P81" i="29"/>
  <c r="W73" i="29"/>
  <c r="P53" i="29"/>
  <c r="P48" i="29"/>
  <c r="W40" i="29"/>
  <c r="P32" i="29"/>
  <c r="Q28" i="29"/>
  <c r="W27" i="29"/>
  <c r="P25" i="29"/>
  <c r="Q20" i="29"/>
  <c r="P16" i="29"/>
  <c r="W13" i="29"/>
  <c r="P12" i="29"/>
  <c r="V458" i="29"/>
  <c r="P454" i="29"/>
  <c r="P449" i="29"/>
  <c r="V405" i="29"/>
  <c r="P362" i="29"/>
  <c r="P353" i="29"/>
  <c r="V350" i="29"/>
  <c r="P347" i="29"/>
  <c r="P346" i="29"/>
  <c r="P345" i="29"/>
  <c r="P334" i="29"/>
  <c r="V319" i="29"/>
  <c r="P318" i="29"/>
  <c r="V310" i="29"/>
  <c r="V309" i="29"/>
  <c r="P298" i="29"/>
  <c r="P290" i="29"/>
  <c r="P283" i="29"/>
  <c r="P282" i="29"/>
  <c r="V279" i="29"/>
  <c r="P274" i="29"/>
  <c r="P267" i="29"/>
  <c r="V266" i="29"/>
  <c r="P265" i="29"/>
  <c r="V255" i="29"/>
  <c r="V254" i="29"/>
  <c r="P246" i="29"/>
  <c r="P239" i="29"/>
  <c r="V230" i="29"/>
  <c r="V210" i="29"/>
  <c r="V186" i="29"/>
  <c r="P162" i="29"/>
  <c r="V147" i="29"/>
  <c r="P141" i="29"/>
  <c r="P131" i="29"/>
  <c r="P130" i="29"/>
  <c r="V126" i="29"/>
  <c r="P123" i="29"/>
  <c r="V115" i="29"/>
  <c r="P114" i="29"/>
  <c r="P111" i="29"/>
  <c r="V106" i="29"/>
  <c r="P101" i="29"/>
  <c r="P98" i="29"/>
  <c r="P89" i="29"/>
  <c r="V88" i="29"/>
  <c r="P82" i="29"/>
  <c r="V77" i="29"/>
  <c r="V73" i="29"/>
  <c r="P69" i="29"/>
  <c r="P68" i="29"/>
  <c r="V65" i="29"/>
  <c r="V57" i="29"/>
  <c r="P49" i="29"/>
  <c r="V30" i="29"/>
  <c r="V29" i="29"/>
  <c r="V12" i="29"/>
  <c r="P10" i="29"/>
  <c r="V5" i="29"/>
  <c r="U453" i="29"/>
  <c r="U433" i="29"/>
  <c r="U413" i="29"/>
  <c r="U393" i="29"/>
  <c r="U369" i="29"/>
  <c r="U349" i="29"/>
  <c r="U329" i="29"/>
  <c r="Q301" i="29"/>
  <c r="U273" i="29"/>
  <c r="U249" i="29"/>
  <c r="U108" i="29"/>
  <c r="U95" i="29"/>
  <c r="U92" i="29"/>
  <c r="Q91" i="29"/>
  <c r="U79" i="29"/>
  <c r="U72" i="29"/>
  <c r="U71" i="29"/>
  <c r="Q67" i="29"/>
  <c r="U59" i="29"/>
  <c r="U56" i="29"/>
  <c r="Q51" i="29"/>
  <c r="U44" i="29"/>
  <c r="U43" i="29"/>
  <c r="Q35" i="29"/>
  <c r="U27" i="29"/>
  <c r="U12" i="29"/>
  <c r="U11" i="29"/>
  <c r="W339" i="29"/>
  <c r="W335" i="29"/>
  <c r="W331" i="29"/>
  <c r="W327" i="29"/>
  <c r="W323" i="29"/>
  <c r="W319" i="29"/>
  <c r="W315" i="29"/>
  <c r="P311" i="29"/>
  <c r="W307" i="29"/>
  <c r="P303" i="29"/>
  <c r="W299" i="29"/>
  <c r="W295" i="29"/>
  <c r="P291" i="29"/>
  <c r="Q287" i="29"/>
  <c r="Q279" i="29"/>
  <c r="P275" i="29"/>
  <c r="Q271" i="29"/>
  <c r="Q263" i="29"/>
  <c r="P259" i="29"/>
  <c r="W255" i="29"/>
  <c r="W247" i="29"/>
  <c r="P243" i="29"/>
  <c r="W239" i="29"/>
  <c r="W235" i="29"/>
  <c r="Q231" i="29"/>
  <c r="W228" i="29"/>
  <c r="P224" i="29"/>
  <c r="W220" i="29"/>
  <c r="Q216" i="29"/>
  <c r="P212" i="29"/>
  <c r="P208" i="29"/>
  <c r="W204" i="29"/>
  <c r="W200" i="29"/>
  <c r="P196" i="29"/>
  <c r="P192" i="29"/>
  <c r="W188" i="29"/>
  <c r="P184" i="29"/>
  <c r="W180" i="29"/>
  <c r="W176" i="29"/>
  <c r="P172" i="29"/>
  <c r="W168" i="29"/>
  <c r="W164" i="29"/>
  <c r="W160" i="29"/>
  <c r="P156" i="29"/>
  <c r="Q152" i="29"/>
  <c r="W148" i="29"/>
  <c r="W144" i="29"/>
  <c r="W140" i="29"/>
  <c r="P136" i="29"/>
  <c r="W132" i="29"/>
  <c r="Q128" i="29"/>
  <c r="Q124" i="29"/>
  <c r="P120" i="29"/>
  <c r="W116" i="29"/>
  <c r="W112" i="29"/>
  <c r="P103" i="29"/>
  <c r="W99" i="29"/>
  <c r="W95" i="29"/>
  <c r="P87" i="29"/>
  <c r="Q83" i="29"/>
  <c r="W79" i="29"/>
  <c r="W71" i="29"/>
  <c r="Q63" i="29"/>
  <c r="W55" i="29"/>
  <c r="Q47" i="29"/>
  <c r="P31" i="29"/>
  <c r="Q23" i="29"/>
  <c r="W19" i="29"/>
  <c r="P15" i="29"/>
  <c r="P421" i="29"/>
  <c r="P355" i="29"/>
  <c r="P335" i="29"/>
  <c r="V331" i="29"/>
  <c r="V327" i="29"/>
  <c r="P315" i="29"/>
  <c r="V307" i="29"/>
  <c r="V299" i="29"/>
  <c r="V271" i="29"/>
  <c r="P263" i="29"/>
  <c r="P256" i="29"/>
  <c r="V251" i="29"/>
  <c r="V247" i="29"/>
  <c r="P240" i="29"/>
  <c r="V236" i="29"/>
  <c r="V228" i="29"/>
  <c r="V220" i="29"/>
  <c r="V216" i="29"/>
  <c r="V212" i="29"/>
  <c r="V204" i="29"/>
  <c r="V196" i="29"/>
  <c r="V184" i="29"/>
  <c r="V176" i="29"/>
  <c r="V168" i="29"/>
  <c r="P164" i="29"/>
  <c r="V160" i="29"/>
  <c r="P148" i="29"/>
  <c r="V144" i="29"/>
  <c r="V140" i="29"/>
  <c r="V132" i="29"/>
  <c r="V128" i="29"/>
  <c r="V124" i="29"/>
  <c r="V120" i="29"/>
  <c r="V112" i="29"/>
  <c r="V107" i="29"/>
  <c r="V99" i="29"/>
  <c r="V91" i="29"/>
  <c r="V83" i="29"/>
  <c r="V67" i="29"/>
  <c r="V59" i="29"/>
  <c r="V55" i="29"/>
  <c r="P51" i="29"/>
  <c r="P43" i="29"/>
  <c r="V39" i="29"/>
  <c r="P35" i="29"/>
  <c r="V23" i="29"/>
  <c r="V19" i="29"/>
  <c r="U405" i="29"/>
  <c r="U354" i="29"/>
  <c r="U350" i="29"/>
  <c r="U346" i="29"/>
  <c r="U339" i="29"/>
  <c r="U335" i="29"/>
  <c r="U331" i="29"/>
  <c r="U327" i="29"/>
  <c r="U323" i="29"/>
  <c r="U319" i="29"/>
  <c r="U315" i="29"/>
  <c r="U311" i="29"/>
  <c r="U307" i="29"/>
  <c r="Q303" i="29"/>
  <c r="U299" i="29"/>
  <c r="U295" i="29"/>
  <c r="U291" i="29"/>
  <c r="U287" i="29"/>
  <c r="U283" i="29"/>
  <c r="U271" i="29"/>
  <c r="U267" i="29"/>
  <c r="U255" i="29"/>
  <c r="U251" i="29"/>
  <c r="U247" i="29"/>
  <c r="Q239" i="29"/>
  <c r="U235" i="29"/>
  <c r="U231" i="29"/>
  <c r="U228" i="29"/>
  <c r="U224" i="29"/>
  <c r="U220" i="29"/>
  <c r="U216" i="29"/>
  <c r="U212" i="29"/>
  <c r="Q208" i="29"/>
  <c r="U204" i="29"/>
  <c r="U200" i="29"/>
  <c r="U192" i="29"/>
  <c r="U188" i="29"/>
  <c r="U180" i="29"/>
  <c r="U176" i="29"/>
  <c r="U172" i="29"/>
  <c r="U168" i="29"/>
  <c r="U164" i="29"/>
  <c r="U160" i="29"/>
  <c r="U156" i="29"/>
  <c r="U152" i="29"/>
  <c r="Q148" i="29"/>
  <c r="U144" i="29"/>
  <c r="U140" i="29"/>
  <c r="U136" i="29"/>
  <c r="U132" i="29"/>
  <c r="U128" i="29"/>
  <c r="U120" i="29"/>
  <c r="U116" i="29"/>
  <c r="U112" i="29"/>
  <c r="U107" i="29"/>
  <c r="U103" i="29"/>
  <c r="U99" i="29"/>
  <c r="U88" i="29"/>
  <c r="U87" i="29"/>
  <c r="U75" i="29"/>
  <c r="U68" i="29"/>
  <c r="U55" i="29"/>
  <c r="Q39" i="29"/>
  <c r="U31" i="29"/>
  <c r="U23" i="29"/>
  <c r="Q4" i="29"/>
  <c r="BP460" i="29"/>
  <c r="BM460" i="29"/>
  <c r="BJ460" i="29"/>
  <c r="BI460" i="29"/>
  <c r="BE460" i="29"/>
  <c r="BD460" i="29"/>
  <c r="AZ460" i="29"/>
  <c r="AW460" i="29"/>
  <c r="AV460" i="29"/>
  <c r="AR460" i="29"/>
  <c r="AE460" i="29"/>
  <c r="AD460" i="29"/>
  <c r="AC460" i="29"/>
  <c r="AA460" i="29"/>
  <c r="Z460" i="29"/>
  <c r="W460" i="29"/>
  <c r="V460" i="29"/>
  <c r="U460" i="29"/>
  <c r="S460" i="29"/>
  <c r="R460" i="29"/>
  <c r="Q460" i="29"/>
  <c r="P460" i="29"/>
  <c r="L460" i="29"/>
  <c r="BP459" i="29"/>
  <c r="BM459" i="29"/>
  <c r="BJ459" i="29"/>
  <c r="BI459" i="29"/>
  <c r="BE459" i="29"/>
  <c r="BD459" i="29"/>
  <c r="AZ459" i="29"/>
  <c r="AW459" i="29"/>
  <c r="AV459" i="29"/>
  <c r="AR459" i="29"/>
  <c r="AE459" i="29"/>
  <c r="AD459" i="29"/>
  <c r="AC459" i="29"/>
  <c r="AA459" i="29"/>
  <c r="Z459" i="29"/>
  <c r="W459" i="29"/>
  <c r="V459" i="29"/>
  <c r="U459" i="29"/>
  <c r="S459" i="29"/>
  <c r="R459" i="29"/>
  <c r="Q459" i="29"/>
  <c r="P459" i="29"/>
  <c r="L459" i="29"/>
  <c r="BP458" i="29"/>
  <c r="BM458" i="29"/>
  <c r="BJ458" i="29"/>
  <c r="BI458" i="29"/>
  <c r="BE458" i="29"/>
  <c r="BD458" i="29"/>
  <c r="AZ458" i="29"/>
  <c r="AW458" i="29"/>
  <c r="AV458" i="29"/>
  <c r="AR458" i="29"/>
  <c r="AE458" i="29"/>
  <c r="AC458" i="29"/>
  <c r="AA458" i="29"/>
  <c r="Z458" i="29"/>
  <c r="W458" i="29"/>
  <c r="U458" i="29"/>
  <c r="S458" i="29"/>
  <c r="R458" i="29"/>
  <c r="Q458" i="29"/>
  <c r="L458" i="29"/>
  <c r="BP457" i="29"/>
  <c r="BM457" i="29"/>
  <c r="BI457" i="29"/>
  <c r="AE457" i="29"/>
  <c r="L457" i="29"/>
  <c r="BP456" i="29"/>
  <c r="BM456" i="29"/>
  <c r="BJ456" i="29"/>
  <c r="BI456" i="29"/>
  <c r="BE456" i="29"/>
  <c r="BD456" i="29"/>
  <c r="AZ456" i="29"/>
  <c r="AW456" i="29"/>
  <c r="AV456" i="29"/>
  <c r="AR456" i="29"/>
  <c r="AE456" i="29"/>
  <c r="AD456" i="29"/>
  <c r="AC456" i="29"/>
  <c r="AA456" i="29"/>
  <c r="Z456" i="29"/>
  <c r="W456" i="29"/>
  <c r="V456" i="29"/>
  <c r="U456" i="29"/>
  <c r="S456" i="29"/>
  <c r="R456" i="29"/>
  <c r="Q456" i="29"/>
  <c r="P456" i="29"/>
  <c r="L456" i="29"/>
  <c r="BP455" i="29"/>
  <c r="BM455" i="29"/>
  <c r="BJ455" i="29"/>
  <c r="BI455" i="29"/>
  <c r="BE455" i="29"/>
  <c r="BD455" i="29"/>
  <c r="AZ455" i="29"/>
  <c r="AW455" i="29"/>
  <c r="AV455" i="29"/>
  <c r="AR455" i="29"/>
  <c r="AE455" i="29"/>
  <c r="AD455" i="29"/>
  <c r="AC455" i="29"/>
  <c r="AA455" i="29"/>
  <c r="Z455" i="29"/>
  <c r="W455" i="29"/>
  <c r="V455" i="29"/>
  <c r="U455" i="29"/>
  <c r="S455" i="29"/>
  <c r="R455" i="29"/>
  <c r="Q455" i="29"/>
  <c r="P455" i="29"/>
  <c r="L455" i="29"/>
  <c r="BP454" i="29"/>
  <c r="BM454" i="29"/>
  <c r="BJ454" i="29"/>
  <c r="BI454" i="29"/>
  <c r="BE454" i="29"/>
  <c r="BD454" i="29"/>
  <c r="AZ454" i="29"/>
  <c r="AW454" i="29"/>
  <c r="AV454" i="29"/>
  <c r="AR454" i="29"/>
  <c r="AE454" i="29"/>
  <c r="AC454" i="29"/>
  <c r="AA454" i="29"/>
  <c r="Z454" i="29"/>
  <c r="W454" i="29"/>
  <c r="V454" i="29"/>
  <c r="U454" i="29"/>
  <c r="S454" i="29"/>
  <c r="R454" i="29"/>
  <c r="L454" i="29"/>
  <c r="DY456" i="3"/>
  <c r="DS456" i="3" s="1"/>
  <c r="DY452" i="3"/>
  <c r="W452" i="3" s="1"/>
  <c r="DY444" i="3"/>
  <c r="DS444" i="3" s="1"/>
  <c r="DY440" i="3"/>
  <c r="DS440" i="3" s="1"/>
  <c r="DY436" i="3"/>
  <c r="DS436" i="3" s="1"/>
  <c r="DY432" i="3"/>
  <c r="DS432" i="3" s="1"/>
  <c r="DY420" i="3"/>
  <c r="DS420" i="3" s="1"/>
  <c r="DY416" i="3"/>
  <c r="DS416" i="3" s="1"/>
  <c r="DY408" i="3"/>
  <c r="DS408" i="3" s="1"/>
  <c r="DY407" i="3"/>
  <c r="DS407" i="3" s="1"/>
  <c r="DY400" i="3"/>
  <c r="DS400" i="3" s="1"/>
  <c r="DY396" i="3"/>
  <c r="DS396" i="3" s="1"/>
  <c r="DY391" i="3"/>
  <c r="DS391" i="3" s="1"/>
  <c r="DY389" i="3"/>
  <c r="DS389" i="3" s="1"/>
  <c r="DY385" i="3"/>
  <c r="DS385" i="3" s="1"/>
  <c r="DY384" i="3"/>
  <c r="DS384" i="3" s="1"/>
  <c r="DY381" i="3"/>
  <c r="DS381" i="3" s="1"/>
  <c r="DY380" i="3"/>
  <c r="DS380" i="3" s="1"/>
  <c r="DY376" i="3"/>
  <c r="DS376" i="3" s="1"/>
  <c r="DY375" i="3"/>
  <c r="DS375" i="3" s="1"/>
  <c r="DY373" i="3"/>
  <c r="DS373" i="3" s="1"/>
  <c r="DY372" i="3"/>
  <c r="DS372" i="3" s="1"/>
  <c r="DY368" i="3"/>
  <c r="DS368" i="3" s="1"/>
  <c r="DY365" i="3"/>
  <c r="DY364" i="3"/>
  <c r="DS364" i="3" s="1"/>
  <c r="DY361" i="3"/>
  <c r="DS361" i="3" s="1"/>
  <c r="DY360" i="3"/>
  <c r="DS360" i="3" s="1"/>
  <c r="DY359" i="3"/>
  <c r="DS359" i="3" s="1"/>
  <c r="DY353" i="3"/>
  <c r="DS353" i="3" s="1"/>
  <c r="DY352" i="3"/>
  <c r="DS352" i="3" s="1"/>
  <c r="DY345" i="3"/>
  <c r="DS345" i="3" s="1"/>
  <c r="DY343" i="3"/>
  <c r="DS343" i="3" s="1"/>
  <c r="DY341" i="3"/>
  <c r="DS341" i="3" s="1"/>
  <c r="DY340" i="3"/>
  <c r="DS340" i="3" s="1"/>
  <c r="DY336" i="3"/>
  <c r="DY333" i="3"/>
  <c r="DY329" i="3"/>
  <c r="DS329" i="3" s="1"/>
  <c r="DY328" i="3"/>
  <c r="DS328" i="3" s="1"/>
  <c r="DY327" i="3"/>
  <c r="DS327" i="3" s="1"/>
  <c r="DY324" i="3"/>
  <c r="DY321" i="3"/>
  <c r="DS321" i="3" s="1"/>
  <c r="DY317" i="3"/>
  <c r="DS317" i="3" s="1"/>
  <c r="DY316" i="3"/>
  <c r="DS316" i="3" s="1"/>
  <c r="DY311" i="3"/>
  <c r="DS311" i="3" s="1"/>
  <c r="DY308" i="3"/>
  <c r="DS308" i="3" s="1"/>
  <c r="DY301" i="3"/>
  <c r="DS301" i="3" s="1"/>
  <c r="DY300" i="3"/>
  <c r="DS300" i="3" s="1"/>
  <c r="DY295" i="3"/>
  <c r="DS295" i="3" s="1"/>
  <c r="DY285" i="3"/>
  <c r="DY284" i="3"/>
  <c r="DS284" i="3" s="1"/>
  <c r="DY280" i="3"/>
  <c r="DS280" i="3" s="1"/>
  <c r="DY279" i="3"/>
  <c r="DS279" i="3" s="1"/>
  <c r="DY276" i="3"/>
  <c r="DS276" i="3" s="1"/>
  <c r="DY273" i="3"/>
  <c r="DS273" i="3" s="1"/>
  <c r="DY272" i="3"/>
  <c r="DS272" i="3" s="1"/>
  <c r="DY264" i="3"/>
  <c r="DS264" i="3" s="1"/>
  <c r="DY263" i="3"/>
  <c r="DS263" i="3" s="1"/>
  <c r="DY261" i="3"/>
  <c r="DS261" i="3" s="1"/>
  <c r="DY260" i="3"/>
  <c r="DY257" i="3"/>
  <c r="DS257" i="3" s="1"/>
  <c r="DY253" i="3"/>
  <c r="DS253" i="3" s="1"/>
  <c r="DY252" i="3"/>
  <c r="DS252" i="3" s="1"/>
  <c r="DY245" i="3"/>
  <c r="DS245" i="3" s="1"/>
  <c r="DY244" i="3"/>
  <c r="DS244" i="3" s="1"/>
  <c r="DY236" i="3"/>
  <c r="DS236" i="3" s="1"/>
  <c r="DY233" i="3"/>
  <c r="DS233" i="3" s="1"/>
  <c r="DY231" i="3"/>
  <c r="DS231" i="3" s="1"/>
  <c r="DY229" i="3"/>
  <c r="DS229" i="3" s="1"/>
  <c r="DY228" i="3"/>
  <c r="W228" i="3" s="1"/>
  <c r="DY224" i="3"/>
  <c r="DS224" i="3" s="1"/>
  <c r="DY221" i="3"/>
  <c r="DS221" i="3" s="1"/>
  <c r="DY220" i="3"/>
  <c r="DS220" i="3" s="1"/>
  <c r="DY215" i="3"/>
  <c r="DS215" i="3" s="1"/>
  <c r="DY212" i="3"/>
  <c r="DS212" i="3" s="1"/>
  <c r="DY205" i="3"/>
  <c r="DS205" i="3" s="1"/>
  <c r="DY204" i="3"/>
  <c r="DS204" i="3" s="1"/>
  <c r="DY200" i="3"/>
  <c r="DS200" i="3" s="1"/>
  <c r="DY197" i="3"/>
  <c r="DS197" i="3" s="1"/>
  <c r="DY196" i="3"/>
  <c r="DY189" i="3"/>
  <c r="DS189" i="3" s="1"/>
  <c r="DY188" i="3"/>
  <c r="DS188" i="3" s="1"/>
  <c r="DY187" i="3"/>
  <c r="DS187" i="3" s="1"/>
  <c r="DY180" i="3"/>
  <c r="W180" i="3" s="1"/>
  <c r="DY177" i="3"/>
  <c r="DS177" i="3" s="1"/>
  <c r="DY176" i="3"/>
  <c r="DS176" i="3" s="1"/>
  <c r="DY173" i="3"/>
  <c r="DS173" i="3" s="1"/>
  <c r="DY172" i="3"/>
  <c r="DS172" i="3" s="1"/>
  <c r="DY169" i="3"/>
  <c r="DS169" i="3" s="1"/>
  <c r="DY168" i="3"/>
  <c r="DS168" i="3" s="1"/>
  <c r="DY164" i="3"/>
  <c r="W164" i="3" s="1"/>
  <c r="DY163" i="3"/>
  <c r="DS163" i="3" s="1"/>
  <c r="DY160" i="3"/>
  <c r="DS160" i="3" s="1"/>
  <c r="DY156" i="3"/>
  <c r="DS156" i="3" s="1"/>
  <c r="DY153" i="3"/>
  <c r="DS153" i="3" s="1"/>
  <c r="DY149" i="3"/>
  <c r="DS149" i="3" s="1"/>
  <c r="DY148" i="3"/>
  <c r="DY145" i="3"/>
  <c r="DS145" i="3" s="1"/>
  <c r="DY144" i="3"/>
  <c r="DS144" i="3" s="1"/>
  <c r="DY140" i="3"/>
  <c r="DS140" i="3" s="1"/>
  <c r="DY133" i="3"/>
  <c r="DS133" i="3" s="1"/>
  <c r="DY132" i="3"/>
  <c r="DY129" i="3"/>
  <c r="DS129" i="3" s="1"/>
  <c r="DY125" i="3"/>
  <c r="DS125" i="3" s="1"/>
  <c r="DY124" i="3"/>
  <c r="DS124" i="3" s="1"/>
  <c r="DY115" i="3"/>
  <c r="DS115" i="3" s="1"/>
  <c r="DY113" i="3"/>
  <c r="DY110" i="3"/>
  <c r="DS110" i="3" s="1"/>
  <c r="DY109" i="3"/>
  <c r="DS109" i="3" s="1"/>
  <c r="DY106" i="3"/>
  <c r="DS106" i="3" s="1"/>
  <c r="DY105" i="3"/>
  <c r="DS105" i="3" s="1"/>
  <c r="DY101" i="3"/>
  <c r="W101" i="3" s="1"/>
  <c r="DY97" i="3"/>
  <c r="DS97" i="3" s="1"/>
  <c r="DY94" i="3"/>
  <c r="DS94" i="3" s="1"/>
  <c r="DY93" i="3"/>
  <c r="DS93" i="3" s="1"/>
  <c r="DY85" i="3"/>
  <c r="DS85" i="3" s="1"/>
  <c r="DY77" i="3"/>
  <c r="DS77" i="3" s="1"/>
  <c r="DY74" i="3"/>
  <c r="DS74" i="3" s="1"/>
  <c r="DY73" i="3"/>
  <c r="W73" i="3" s="1"/>
  <c r="DY69" i="3"/>
  <c r="DY66" i="3"/>
  <c r="DS66" i="3" s="1"/>
  <c r="DY65" i="3"/>
  <c r="DY58" i="3"/>
  <c r="DS58" i="3" s="1"/>
  <c r="DY57" i="3"/>
  <c r="DS57" i="3" s="1"/>
  <c r="DY54" i="3"/>
  <c r="DS54" i="3" s="1"/>
  <c r="DY53" i="3"/>
  <c r="DS53" i="3" s="1"/>
  <c r="DY46" i="3"/>
  <c r="DS46" i="3" s="1"/>
  <c r="DY45" i="3"/>
  <c r="DS45" i="3" s="1"/>
  <c r="DY41" i="3"/>
  <c r="DY38" i="3"/>
  <c r="DS38" i="3" s="1"/>
  <c r="DY34" i="3"/>
  <c r="DS34" i="3" s="1"/>
  <c r="DY33" i="3"/>
  <c r="DY30" i="3"/>
  <c r="DS30" i="3" s="1"/>
  <c r="DY29" i="3"/>
  <c r="DY25" i="3"/>
  <c r="DY21" i="3"/>
  <c r="DS21" i="3" s="1"/>
  <c r="DY18" i="3"/>
  <c r="DS18" i="3" s="1"/>
  <c r="DY17" i="3"/>
  <c r="DX464" i="3"/>
  <c r="DX456" i="3"/>
  <c r="DX452" i="3"/>
  <c r="DX440" i="3"/>
  <c r="DX436" i="3"/>
  <c r="DQ436" i="3" s="1"/>
  <c r="DX432" i="3"/>
  <c r="DX428" i="3"/>
  <c r="DX424" i="3"/>
  <c r="DQ424" i="3" s="1"/>
  <c r="DX420" i="3"/>
  <c r="DX416" i="3"/>
  <c r="DX412" i="3"/>
  <c r="DX404" i="3"/>
  <c r="DQ404" i="3" s="1"/>
  <c r="DX402" i="3"/>
  <c r="DQ402" i="3" s="1"/>
  <c r="DX400" i="3"/>
  <c r="DX396" i="3"/>
  <c r="DX394" i="3"/>
  <c r="DQ394" i="3" s="1"/>
  <c r="DX392" i="3"/>
  <c r="DX388" i="3"/>
  <c r="DX385" i="3"/>
  <c r="DQ385" i="3" s="1"/>
  <c r="DX384" i="3"/>
  <c r="DX382" i="3"/>
  <c r="DQ382" i="3" s="1"/>
  <c r="DX380" i="3"/>
  <c r="CC380" i="3" s="1"/>
  <c r="DX377" i="3"/>
  <c r="DQ377" i="3" s="1"/>
  <c r="DX376" i="3"/>
  <c r="DQ376" i="3" s="1"/>
  <c r="DX372" i="3"/>
  <c r="DX368" i="3"/>
  <c r="DX364" i="3"/>
  <c r="DX361" i="3"/>
  <c r="DQ361" i="3" s="1"/>
  <c r="DX360" i="3"/>
  <c r="DQ360" i="3" s="1"/>
  <c r="DX358" i="3"/>
  <c r="DQ358" i="3" s="1"/>
  <c r="DX357" i="3"/>
  <c r="DQ357" i="3" s="1"/>
  <c r="DX356" i="3"/>
  <c r="DQ356" i="3" s="1"/>
  <c r="DX352" i="3"/>
  <c r="DX349" i="3"/>
  <c r="DQ349" i="3" s="1"/>
  <c r="DX345" i="3"/>
  <c r="DQ345" i="3" s="1"/>
  <c r="DX344" i="3"/>
  <c r="DX341" i="3"/>
  <c r="DQ341" i="3" s="1"/>
  <c r="DX340" i="3"/>
  <c r="DX336" i="3"/>
  <c r="DQ336" i="3" s="1"/>
  <c r="DX333" i="3"/>
  <c r="DQ333" i="3" s="1"/>
  <c r="DX332" i="3"/>
  <c r="DX328" i="3"/>
  <c r="DQ328" i="3" s="1"/>
  <c r="DX325" i="3"/>
  <c r="DQ325" i="3" s="1"/>
  <c r="DX324" i="3"/>
  <c r="DX320" i="3"/>
  <c r="DX316" i="3"/>
  <c r="CC316" i="3" s="1"/>
  <c r="DX312" i="3"/>
  <c r="DX308" i="3"/>
  <c r="DQ308" i="3" s="1"/>
  <c r="DX305" i="3"/>
  <c r="DQ305" i="3" s="1"/>
  <c r="DX304" i="3"/>
  <c r="DX301" i="3"/>
  <c r="DQ301" i="3" s="1"/>
  <c r="DX300" i="3"/>
  <c r="DX298" i="3"/>
  <c r="DQ298" i="3" s="1"/>
  <c r="DX297" i="3"/>
  <c r="DQ297" i="3" s="1"/>
  <c r="DX296" i="3"/>
  <c r="DQ296" i="3" s="1"/>
  <c r="DX292" i="3"/>
  <c r="DX290" i="3"/>
  <c r="DQ290" i="3" s="1"/>
  <c r="DX289" i="3"/>
  <c r="DQ289" i="3" s="1"/>
  <c r="DX285" i="3"/>
  <c r="DQ285" i="3" s="1"/>
  <c r="DX282" i="3"/>
  <c r="DQ282" i="3" s="1"/>
  <c r="DX280" i="3"/>
  <c r="DQ280" i="3" s="1"/>
  <c r="DX277" i="3"/>
  <c r="DQ277" i="3" s="1"/>
  <c r="DX276" i="3"/>
  <c r="DQ276" i="3" s="1"/>
  <c r="DX274" i="3"/>
  <c r="DQ274" i="3" s="1"/>
  <c r="DX273" i="3"/>
  <c r="DQ273" i="3" s="1"/>
  <c r="DX272" i="3"/>
  <c r="DX269" i="3"/>
  <c r="DQ269" i="3" s="1"/>
  <c r="DX268" i="3"/>
  <c r="DQ268" i="3" s="1"/>
  <c r="DX264" i="3"/>
  <c r="DX261" i="3"/>
  <c r="DQ261" i="3" s="1"/>
  <c r="DX260" i="3"/>
  <c r="DX257" i="3"/>
  <c r="DQ257" i="3" s="1"/>
  <c r="DX256" i="3"/>
  <c r="DQ256" i="3" s="1"/>
  <c r="DX254" i="3"/>
  <c r="DQ254" i="3" s="1"/>
  <c r="DX252" i="3"/>
  <c r="CC252" i="3" s="1"/>
  <c r="DX248" i="3"/>
  <c r="DQ248" i="3" s="1"/>
  <c r="DX244" i="3"/>
  <c r="DQ244" i="3" s="1"/>
  <c r="DX241" i="3"/>
  <c r="DQ241" i="3" s="1"/>
  <c r="DX240" i="3"/>
  <c r="DX238" i="3"/>
  <c r="DQ238" i="3" s="1"/>
  <c r="DX237" i="3"/>
  <c r="DQ237" i="3" s="1"/>
  <c r="DX233" i="3"/>
  <c r="DQ233" i="3" s="1"/>
  <c r="DX232" i="3"/>
  <c r="DX230" i="3"/>
  <c r="DQ230" i="3" s="1"/>
  <c r="DX229" i="3"/>
  <c r="DQ229" i="3" s="1"/>
  <c r="DX228" i="3"/>
  <c r="DX224" i="3"/>
  <c r="DX221" i="3"/>
  <c r="DQ221" i="3" s="1"/>
  <c r="DX216" i="3"/>
  <c r="DQ216" i="3" s="1"/>
  <c r="DX210" i="3"/>
  <c r="DX209" i="3"/>
  <c r="DQ209" i="3" s="1"/>
  <c r="DX208" i="3"/>
  <c r="DX205" i="3"/>
  <c r="DQ205" i="3" s="1"/>
  <c r="DX204" i="3"/>
  <c r="DQ204" i="3" s="1"/>
  <c r="DX200" i="3"/>
  <c r="DX198" i="3"/>
  <c r="DQ198" i="3" s="1"/>
  <c r="DX197" i="3"/>
  <c r="DQ197" i="3" s="1"/>
  <c r="DX196" i="3"/>
  <c r="DX193" i="3"/>
  <c r="DQ193" i="3" s="1"/>
  <c r="DX192" i="3"/>
  <c r="DX189" i="3"/>
  <c r="DQ189" i="3" s="1"/>
  <c r="DX184" i="3"/>
  <c r="DX182" i="3"/>
  <c r="DQ182" i="3" s="1"/>
  <c r="DX181" i="3"/>
  <c r="DQ181" i="3" s="1"/>
  <c r="DX180" i="3"/>
  <c r="DX176" i="3"/>
  <c r="DX172" i="3"/>
  <c r="DQ172" i="3" s="1"/>
  <c r="DX170" i="3"/>
  <c r="DQ170" i="3" s="1"/>
  <c r="DX169" i="3"/>
  <c r="DQ169" i="3" s="1"/>
  <c r="DX168" i="3"/>
  <c r="DX164" i="3"/>
  <c r="DX162" i="3"/>
  <c r="DQ162" i="3" s="1"/>
  <c r="DX160" i="3"/>
  <c r="DX156" i="3"/>
  <c r="DX153" i="3"/>
  <c r="DQ153" i="3" s="1"/>
  <c r="DX152" i="3"/>
  <c r="DQ152" i="3" s="1"/>
  <c r="DX149" i="3"/>
  <c r="DQ149" i="3" s="1"/>
  <c r="DX148" i="3"/>
  <c r="DX144" i="3"/>
  <c r="DQ144" i="3" s="1"/>
  <c r="DX141" i="3"/>
  <c r="DQ141" i="3" s="1"/>
  <c r="DX140" i="3"/>
  <c r="DQ140" i="3" s="1"/>
  <c r="DX137" i="3"/>
  <c r="DQ137" i="3" s="1"/>
  <c r="DX133" i="3"/>
  <c r="DQ133" i="3" s="1"/>
  <c r="DX132" i="3"/>
  <c r="DQ132" i="3" s="1"/>
  <c r="DX128" i="3"/>
  <c r="DX125" i="3"/>
  <c r="DQ125" i="3" s="1"/>
  <c r="DX124" i="3"/>
  <c r="CC124" i="3" s="1"/>
  <c r="DX120" i="3"/>
  <c r="DQ120" i="3" s="1"/>
  <c r="DX116" i="3"/>
  <c r="DQ116" i="3" s="1"/>
  <c r="DX114" i="3"/>
  <c r="DQ114" i="3" s="1"/>
  <c r="DX113" i="3"/>
  <c r="DX110" i="3"/>
  <c r="DQ110" i="3" s="1"/>
  <c r="DX109" i="3"/>
  <c r="DQ109" i="3" s="1"/>
  <c r="DX105" i="3"/>
  <c r="DQ105" i="3" s="1"/>
  <c r="DX103" i="3"/>
  <c r="DQ103" i="3" s="1"/>
  <c r="DX102" i="3"/>
  <c r="DQ102" i="3" s="1"/>
  <c r="DX101" i="3"/>
  <c r="DQ101" i="3" s="1"/>
  <c r="DX99" i="3"/>
  <c r="DQ99" i="3" s="1"/>
  <c r="DX97" i="3"/>
  <c r="DQ97" i="3" s="1"/>
  <c r="DX94" i="3"/>
  <c r="DQ94" i="3" s="1"/>
  <c r="DX89" i="3"/>
  <c r="DQ89" i="3" s="1"/>
  <c r="DX85" i="3"/>
  <c r="DQ85" i="3" s="1"/>
  <c r="DX82" i="3"/>
  <c r="DQ82" i="3" s="1"/>
  <c r="DX81" i="3"/>
  <c r="CC81" i="3" s="1"/>
  <c r="DX78" i="3"/>
  <c r="DQ78" i="3" s="1"/>
  <c r="DX77" i="3"/>
  <c r="DX69" i="3"/>
  <c r="DQ69" i="3" s="1"/>
  <c r="DX66" i="3"/>
  <c r="DQ66" i="3" s="1"/>
  <c r="DX65" i="3"/>
  <c r="DQ65" i="3" s="1"/>
  <c r="DX58" i="3"/>
  <c r="DX57" i="3"/>
  <c r="DQ57" i="3" s="1"/>
  <c r="DX55" i="3"/>
  <c r="DQ55" i="3" s="1"/>
  <c r="DX53" i="3"/>
  <c r="CC53" i="3" s="1"/>
  <c r="DX50" i="3"/>
  <c r="DQ50" i="3" s="1"/>
  <c r="DX49" i="3"/>
  <c r="U49" i="3" s="1"/>
  <c r="DX46" i="3"/>
  <c r="DX45" i="3"/>
  <c r="DQ45" i="3" s="1"/>
  <c r="DX41" i="3"/>
  <c r="CC41" i="3" s="1"/>
  <c r="DX37" i="3"/>
  <c r="DQ37" i="3" s="1"/>
  <c r="DX33" i="3"/>
  <c r="DQ33" i="3" s="1"/>
  <c r="DX30" i="3"/>
  <c r="DX29" i="3"/>
  <c r="DQ29" i="3" s="1"/>
  <c r="DX21" i="3"/>
  <c r="CC21" i="3" s="1"/>
  <c r="DX19" i="3"/>
  <c r="DQ19" i="3" s="1"/>
  <c r="DX18" i="3"/>
  <c r="DX17" i="3"/>
  <c r="DQ17" i="3" s="1"/>
  <c r="DX13" i="3"/>
  <c r="DQ13" i="3" s="1"/>
  <c r="DX7" i="3"/>
  <c r="DQ7" i="3" s="1"/>
  <c r="DV464" i="3"/>
  <c r="DN464" i="3" s="1"/>
  <c r="DV460" i="3"/>
  <c r="DN460" i="3" s="1"/>
  <c r="DV456" i="3"/>
  <c r="DN456" i="3" s="1"/>
  <c r="DV452" i="3"/>
  <c r="DN452" i="3" s="1"/>
  <c r="DV448" i="3"/>
  <c r="DV444" i="3"/>
  <c r="DN444" i="3" s="1"/>
  <c r="DV440" i="3"/>
  <c r="DN440" i="3" s="1"/>
  <c r="DV436" i="3"/>
  <c r="DN436" i="3" s="1"/>
  <c r="DV432" i="3"/>
  <c r="DN432" i="3" s="1"/>
  <c r="DV428" i="3"/>
  <c r="DV424" i="3"/>
  <c r="DN424" i="3" s="1"/>
  <c r="DV420" i="3"/>
  <c r="DN420" i="3" s="1"/>
  <c r="DV412" i="3"/>
  <c r="DN412" i="3" s="1"/>
  <c r="DV408" i="3"/>
  <c r="DN408" i="3" s="1"/>
  <c r="DV404" i="3"/>
  <c r="DN404" i="3" s="1"/>
  <c r="DV400" i="3"/>
  <c r="DN400" i="3" s="1"/>
  <c r="DV396" i="3"/>
  <c r="DV392" i="3"/>
  <c r="DN392" i="3" s="1"/>
  <c r="DV388" i="3"/>
  <c r="DN388" i="3" s="1"/>
  <c r="DV386" i="3"/>
  <c r="BZ386" i="3" s="1"/>
  <c r="DV385" i="3"/>
  <c r="DN385" i="3" s="1"/>
  <c r="DV384" i="3"/>
  <c r="DV380" i="3"/>
  <c r="BZ380" i="3" s="1"/>
  <c r="DV377" i="3"/>
  <c r="DV376" i="3"/>
  <c r="DN376" i="3" s="1"/>
  <c r="DV373" i="3"/>
  <c r="DN373" i="3" s="1"/>
  <c r="DV372" i="3"/>
  <c r="DN372" i="3" s="1"/>
  <c r="DV368" i="3"/>
  <c r="DN368" i="3" s="1"/>
  <c r="DV364" i="3"/>
  <c r="DV362" i="3"/>
  <c r="DN362" i="3" s="1"/>
  <c r="DV361" i="3"/>
  <c r="DN361" i="3" s="1"/>
  <c r="DV360" i="3"/>
  <c r="DN360" i="3" s="1"/>
  <c r="DV357" i="3"/>
  <c r="DN357" i="3" s="1"/>
  <c r="DV356" i="3"/>
  <c r="DN356" i="3" s="1"/>
  <c r="DV352" i="3"/>
  <c r="DN352" i="3" s="1"/>
  <c r="DV348" i="3"/>
  <c r="DN348" i="3" s="1"/>
  <c r="DV346" i="3"/>
  <c r="BZ346" i="3" s="1"/>
  <c r="DV345" i="3"/>
  <c r="BZ345" i="3" s="1"/>
  <c r="DV344" i="3"/>
  <c r="DN344" i="3" s="1"/>
  <c r="DV341" i="3"/>
  <c r="DN341" i="3" s="1"/>
  <c r="DV340" i="3"/>
  <c r="DN340" i="3" s="1"/>
  <c r="DV336" i="3"/>
  <c r="DN336" i="3" s="1"/>
  <c r="DV333" i="3"/>
  <c r="DN333" i="3" s="1"/>
  <c r="DV332" i="3"/>
  <c r="DN332" i="3" s="1"/>
  <c r="DV330" i="3"/>
  <c r="BZ330" i="3" s="1"/>
  <c r="DV328" i="3"/>
  <c r="DN328" i="3" s="1"/>
  <c r="DV324" i="3"/>
  <c r="DN324" i="3" s="1"/>
  <c r="DV321" i="3"/>
  <c r="DN321" i="3" s="1"/>
  <c r="DV320" i="3"/>
  <c r="DN320" i="3" s="1"/>
  <c r="DV317" i="3"/>
  <c r="BZ317" i="3" s="1"/>
  <c r="DV316" i="3"/>
  <c r="DN316" i="3" s="1"/>
  <c r="DV313" i="3"/>
  <c r="DV312" i="3"/>
  <c r="DN312" i="3" s="1"/>
  <c r="DV310" i="3"/>
  <c r="DN310" i="3" s="1"/>
  <c r="DV309" i="3"/>
  <c r="DN309" i="3" s="1"/>
  <c r="DV308" i="3"/>
  <c r="DN308" i="3" s="1"/>
  <c r="DV304" i="3"/>
  <c r="DN304" i="3" s="1"/>
  <c r="DV300" i="3"/>
  <c r="DN300" i="3" s="1"/>
  <c r="DV298" i="3"/>
  <c r="H298" i="3" s="1"/>
  <c r="DV297" i="3"/>
  <c r="DN297" i="3" s="1"/>
  <c r="DV296" i="3"/>
  <c r="DN296" i="3" s="1"/>
  <c r="DV292" i="3"/>
  <c r="DN292" i="3" s="1"/>
  <c r="DV289" i="3"/>
  <c r="DN289" i="3" s="1"/>
  <c r="DV288" i="3"/>
  <c r="DN288" i="3" s="1"/>
  <c r="DV285" i="3"/>
  <c r="BZ285" i="3" s="1"/>
  <c r="DV284" i="3"/>
  <c r="BZ284" i="3" s="1"/>
  <c r="DV281" i="3"/>
  <c r="DV276" i="3"/>
  <c r="DN276" i="3" s="1"/>
  <c r="DV273" i="3"/>
  <c r="DN273" i="3" s="1"/>
  <c r="DV272" i="3"/>
  <c r="DN272" i="3" s="1"/>
  <c r="DV269" i="3"/>
  <c r="DN269" i="3" s="1"/>
  <c r="DV268" i="3"/>
  <c r="DV264" i="3"/>
  <c r="DN264" i="3" s="1"/>
  <c r="DV261" i="3"/>
  <c r="DN261" i="3" s="1"/>
  <c r="DV260" i="3"/>
  <c r="DN260" i="3" s="1"/>
  <c r="DV258" i="3"/>
  <c r="DN258" i="3" s="1"/>
  <c r="DV257" i="3"/>
  <c r="DN257" i="3" s="1"/>
  <c r="DV256" i="3"/>
  <c r="DN256" i="3" s="1"/>
  <c r="DV253" i="3"/>
  <c r="DN253" i="3" s="1"/>
  <c r="DV252" i="3"/>
  <c r="DV248" i="3"/>
  <c r="DN248" i="3" s="1"/>
  <c r="DV245" i="3"/>
  <c r="DN245" i="3" s="1"/>
  <c r="DV244" i="3"/>
  <c r="DN244" i="3" s="1"/>
  <c r="DV240" i="3"/>
  <c r="DN240" i="3" s="1"/>
  <c r="DV237" i="3"/>
  <c r="R237" i="3" s="1"/>
  <c r="DV236" i="3"/>
  <c r="DN236" i="3" s="1"/>
  <c r="DV230" i="3"/>
  <c r="BZ230" i="3" s="1"/>
  <c r="DV229" i="3"/>
  <c r="DN229" i="3" s="1"/>
  <c r="DV228" i="3"/>
  <c r="DN228" i="3" s="1"/>
  <c r="DV225" i="3"/>
  <c r="DN225" i="3" s="1"/>
  <c r="DV224" i="3"/>
  <c r="DN224" i="3" s="1"/>
  <c r="DV221" i="3"/>
  <c r="DN221" i="3" s="1"/>
  <c r="DV220" i="3"/>
  <c r="DN220" i="3" s="1"/>
  <c r="DV217" i="3"/>
  <c r="DN217" i="3" s="1"/>
  <c r="DV216" i="3"/>
  <c r="DN216" i="3" s="1"/>
  <c r="DV212" i="3"/>
  <c r="DN212" i="3" s="1"/>
  <c r="DV209" i="3"/>
  <c r="DN209" i="3" s="1"/>
  <c r="DV208" i="3"/>
  <c r="DN208" i="3" s="1"/>
  <c r="DV205" i="3"/>
  <c r="R205" i="3" s="1"/>
  <c r="DV204" i="3"/>
  <c r="DN204" i="3" s="1"/>
  <c r="DV201" i="3"/>
  <c r="DN201" i="3" s="1"/>
  <c r="DV200" i="3"/>
  <c r="DN200" i="3" s="1"/>
  <c r="DV197" i="3"/>
  <c r="DN197" i="3" s="1"/>
  <c r="DV196" i="3"/>
  <c r="DN196" i="3" s="1"/>
  <c r="DV194" i="3"/>
  <c r="BZ194" i="3" s="1"/>
  <c r="DV193" i="3"/>
  <c r="DN193" i="3" s="1"/>
  <c r="DV192" i="3"/>
  <c r="DN192" i="3" s="1"/>
  <c r="DV188" i="3"/>
  <c r="DN188" i="3" s="1"/>
  <c r="DV182" i="3"/>
  <c r="DN182" i="3" s="1"/>
  <c r="DV181" i="3"/>
  <c r="DN181" i="3" s="1"/>
  <c r="DV180" i="3"/>
  <c r="DN180" i="3" s="1"/>
  <c r="DV176" i="3"/>
  <c r="DN176" i="3" s="1"/>
  <c r="DV174" i="3"/>
  <c r="BZ174" i="3" s="1"/>
  <c r="DV172" i="3"/>
  <c r="DN172" i="3" s="1"/>
  <c r="DV168" i="3"/>
  <c r="DN168" i="3" s="1"/>
  <c r="DV164" i="3"/>
  <c r="DN164" i="3" s="1"/>
  <c r="DV161" i="3"/>
  <c r="DV160" i="3"/>
  <c r="DN160" i="3" s="1"/>
  <c r="DV157" i="3"/>
  <c r="DN157" i="3" s="1"/>
  <c r="DV156" i="3"/>
  <c r="DN156" i="3" s="1"/>
  <c r="DV152" i="3"/>
  <c r="DN152" i="3" s="1"/>
  <c r="DV148" i="3"/>
  <c r="DN148" i="3" s="1"/>
  <c r="DV146" i="3"/>
  <c r="BZ146" i="3" s="1"/>
  <c r="DV145" i="3"/>
  <c r="DN145" i="3" s="1"/>
  <c r="DV144" i="3"/>
  <c r="DN144" i="3" s="1"/>
  <c r="DV140" i="3"/>
  <c r="DN140" i="3" s="1"/>
  <c r="DV137" i="3"/>
  <c r="DN137" i="3" s="1"/>
  <c r="DV136" i="3"/>
  <c r="DN136" i="3" s="1"/>
  <c r="DV133" i="3"/>
  <c r="DN133" i="3" s="1"/>
  <c r="DV132" i="3"/>
  <c r="DN132" i="3" s="1"/>
  <c r="DV125" i="3"/>
  <c r="R125" i="3" s="1"/>
  <c r="DV124" i="3"/>
  <c r="DV121" i="3"/>
  <c r="BZ121" i="3" s="1"/>
  <c r="DV120" i="3"/>
  <c r="DN120" i="3" s="1"/>
  <c r="DV116" i="3"/>
  <c r="DN116" i="3" s="1"/>
  <c r="DV113" i="3"/>
  <c r="DV110" i="3"/>
  <c r="DN110" i="3" s="1"/>
  <c r="DV109" i="3"/>
  <c r="DN109" i="3" s="1"/>
  <c r="DV106" i="3"/>
  <c r="DN106" i="3" s="1"/>
  <c r="DV105" i="3"/>
  <c r="DN105" i="3" s="1"/>
  <c r="DV103" i="3"/>
  <c r="BZ103" i="3" s="1"/>
  <c r="DV101" i="3"/>
  <c r="DN101" i="3" s="1"/>
  <c r="DV97" i="3"/>
  <c r="DV94" i="3"/>
  <c r="R94" i="3" s="1"/>
  <c r="DV93" i="3"/>
  <c r="DN93" i="3" s="1"/>
  <c r="DV90" i="3"/>
  <c r="BZ90" i="3" s="1"/>
  <c r="DV89" i="3"/>
  <c r="DN89" i="3" s="1"/>
  <c r="DV83" i="3"/>
  <c r="BZ83" i="3" s="1"/>
  <c r="DV81" i="3"/>
  <c r="DV74" i="3"/>
  <c r="DN74" i="3" s="1"/>
  <c r="DV73" i="3"/>
  <c r="DN73" i="3" s="1"/>
  <c r="DV71" i="3"/>
  <c r="BZ71" i="3" s="1"/>
  <c r="DV69" i="3"/>
  <c r="BZ69" i="3" s="1"/>
  <c r="DV66" i="3"/>
  <c r="DN66" i="3" s="1"/>
  <c r="DV65" i="3"/>
  <c r="DV63" i="3"/>
  <c r="BZ63" i="3" s="1"/>
  <c r="DV62" i="3"/>
  <c r="DN62" i="3" s="1"/>
  <c r="DV61" i="3"/>
  <c r="DN61" i="3" s="1"/>
  <c r="DV58" i="3"/>
  <c r="DV57" i="3"/>
  <c r="DN57" i="3" s="1"/>
  <c r="DV54" i="3"/>
  <c r="DV53" i="3"/>
  <c r="DV50" i="3"/>
  <c r="DN50" i="3" s="1"/>
  <c r="DV49" i="3"/>
  <c r="DN49" i="3" s="1"/>
  <c r="DV46" i="3"/>
  <c r="R46" i="3" s="1"/>
  <c r="DV42" i="3"/>
  <c r="DN42" i="3" s="1"/>
  <c r="DV41" i="3"/>
  <c r="DN41" i="3" s="1"/>
  <c r="DV38" i="3"/>
  <c r="DV37" i="3"/>
  <c r="DV33" i="3"/>
  <c r="DV30" i="3"/>
  <c r="R30" i="3" s="1"/>
  <c r="DV26" i="3"/>
  <c r="BZ26" i="3" s="1"/>
  <c r="DV25" i="3"/>
  <c r="DN25" i="3" s="1"/>
  <c r="DV21" i="3"/>
  <c r="DV18" i="3"/>
  <c r="DN18" i="3" s="1"/>
  <c r="DV17" i="3"/>
  <c r="DN17" i="3" s="1"/>
  <c r="DV15" i="3"/>
  <c r="DV13" i="3"/>
  <c r="DV11" i="3"/>
  <c r="H11" i="3" s="1"/>
  <c r="DU467" i="3"/>
  <c r="CH467" i="3" s="1"/>
  <c r="DU465" i="3"/>
  <c r="DU463" i="3"/>
  <c r="DL463" i="3" s="1"/>
  <c r="DU459" i="3"/>
  <c r="DL459" i="3" s="1"/>
  <c r="DU457" i="3"/>
  <c r="DU456" i="3"/>
  <c r="BX456" i="3" s="1"/>
  <c r="DU455" i="3"/>
  <c r="DL455" i="3" s="1"/>
  <c r="DU453" i="3"/>
  <c r="DU452" i="3"/>
  <c r="DU451" i="3"/>
  <c r="DL451" i="3" s="1"/>
  <c r="DU448" i="3"/>
  <c r="DU446" i="3"/>
  <c r="CH446" i="3" s="1"/>
  <c r="DU444" i="3"/>
  <c r="CH444" i="3" s="1"/>
  <c r="DU442" i="3"/>
  <c r="CH442" i="3" s="1"/>
  <c r="DU441" i="3"/>
  <c r="CH441" i="3" s="1"/>
  <c r="DU438" i="3"/>
  <c r="CH438" i="3" s="1"/>
  <c r="DU436" i="3"/>
  <c r="CH436" i="3" s="1"/>
  <c r="DU435" i="3"/>
  <c r="DL435" i="3" s="1"/>
  <c r="DU434" i="3"/>
  <c r="CH434" i="3" s="1"/>
  <c r="DU433" i="3"/>
  <c r="DU432" i="3"/>
  <c r="DU430" i="3"/>
  <c r="CH430" i="3" s="1"/>
  <c r="DU428" i="3"/>
  <c r="CH428" i="3" s="1"/>
  <c r="DU426" i="3"/>
  <c r="CH426" i="3" s="1"/>
  <c r="DU425" i="3"/>
  <c r="DU422" i="3"/>
  <c r="CH422" i="3" s="1"/>
  <c r="DU420" i="3"/>
  <c r="CH420" i="3" s="1"/>
  <c r="DU419" i="3"/>
  <c r="DU418" i="3"/>
  <c r="CH418" i="3" s="1"/>
  <c r="DU416" i="3"/>
  <c r="DU415" i="3"/>
  <c r="DU413" i="3"/>
  <c r="DU411" i="3"/>
  <c r="DL411" i="3" s="1"/>
  <c r="DU410" i="3"/>
  <c r="CH410" i="3" s="1"/>
  <c r="DU409" i="3"/>
  <c r="DU408" i="3"/>
  <c r="DU407" i="3"/>
  <c r="DU406" i="3"/>
  <c r="CH406" i="3" s="1"/>
  <c r="DU404" i="3"/>
  <c r="CH404" i="3" s="1"/>
  <c r="DU403" i="3"/>
  <c r="DL403" i="3" s="1"/>
  <c r="DU401" i="3"/>
  <c r="DU400" i="3"/>
  <c r="DU397" i="3"/>
  <c r="DU396" i="3"/>
  <c r="DU395" i="3"/>
  <c r="DU393" i="3"/>
  <c r="CH393" i="3" s="1"/>
  <c r="DU392" i="3"/>
  <c r="DU391" i="3"/>
  <c r="DU388" i="3"/>
  <c r="DL388" i="3" s="1"/>
  <c r="DU384" i="3"/>
  <c r="DU383" i="3"/>
  <c r="DU381" i="3"/>
  <c r="DU380" i="3"/>
  <c r="CH380" i="3" s="1"/>
  <c r="DU379" i="3"/>
  <c r="DL379" i="3" s="1"/>
  <c r="DU377" i="3"/>
  <c r="DU376" i="3"/>
  <c r="DU372" i="3"/>
  <c r="DL372" i="3" s="1"/>
  <c r="DU369" i="3"/>
  <c r="DU368" i="3"/>
  <c r="DU364" i="3"/>
  <c r="CH364" i="3" s="1"/>
  <c r="DU360" i="3"/>
  <c r="DU359" i="3"/>
  <c r="DU357" i="3"/>
  <c r="DU356" i="3"/>
  <c r="CH356" i="3" s="1"/>
  <c r="DU355" i="3"/>
  <c r="DU352" i="3"/>
  <c r="DU351" i="3"/>
  <c r="DU348" i="3"/>
  <c r="CH348" i="3" s="1"/>
  <c r="DU347" i="3"/>
  <c r="DL347" i="3" s="1"/>
  <c r="DU344" i="3"/>
  <c r="DU343" i="3"/>
  <c r="DU341" i="3"/>
  <c r="DU340" i="3"/>
  <c r="CH340" i="3" s="1"/>
  <c r="DU336" i="3"/>
  <c r="DU335" i="3"/>
  <c r="DU332" i="3"/>
  <c r="CH332" i="3" s="1"/>
  <c r="DU331" i="3"/>
  <c r="DU328" i="3"/>
  <c r="DU327" i="3"/>
  <c r="DU325" i="3"/>
  <c r="DU324" i="3"/>
  <c r="CH324" i="3" s="1"/>
  <c r="DU320" i="3"/>
  <c r="DU319" i="3"/>
  <c r="DU317" i="3"/>
  <c r="DU316" i="3"/>
  <c r="CH316" i="3" s="1"/>
  <c r="DU315" i="3"/>
  <c r="DL315" i="3" s="1"/>
  <c r="DU312" i="3"/>
  <c r="DU311" i="3"/>
  <c r="DU309" i="3"/>
  <c r="CH309" i="3" s="1"/>
  <c r="DU308" i="3"/>
  <c r="CH308" i="3" s="1"/>
  <c r="DU307" i="3"/>
  <c r="DL307" i="3" s="1"/>
  <c r="DU305" i="3"/>
  <c r="DU304" i="3"/>
  <c r="CH304" i="3" s="1"/>
  <c r="DU303" i="3"/>
  <c r="DU301" i="3"/>
  <c r="DU300" i="3"/>
  <c r="DU299" i="3"/>
  <c r="DU297" i="3"/>
  <c r="DU296" i="3"/>
  <c r="CH296" i="3" s="1"/>
  <c r="DU289" i="3"/>
  <c r="DU288" i="3"/>
  <c r="DU284" i="3"/>
  <c r="P284" i="3" s="1"/>
  <c r="DU283" i="3"/>
  <c r="DL283" i="3" s="1"/>
  <c r="DU281" i="3"/>
  <c r="DU280" i="3"/>
  <c r="CH280" i="3" s="1"/>
  <c r="DU279" i="3"/>
  <c r="DU277" i="3"/>
  <c r="DU276" i="3"/>
  <c r="DU275" i="3"/>
  <c r="DL275" i="3" s="1"/>
  <c r="DU272" i="3"/>
  <c r="CH272" i="3" s="1"/>
  <c r="DU271" i="3"/>
  <c r="DU269" i="3"/>
  <c r="DU268" i="3"/>
  <c r="DU267" i="3"/>
  <c r="DU266" i="3"/>
  <c r="CH266" i="3" s="1"/>
  <c r="DU265" i="3"/>
  <c r="DU264" i="3"/>
  <c r="CH264" i="3" s="1"/>
  <c r="DU263" i="3"/>
  <c r="DU261" i="3"/>
  <c r="DU260" i="3"/>
  <c r="DU259" i="3"/>
  <c r="DU255" i="3"/>
  <c r="DU253" i="3"/>
  <c r="DU252" i="3"/>
  <c r="DU251" i="3"/>
  <c r="DL251" i="3" s="1"/>
  <c r="DU248" i="3"/>
  <c r="DU247" i="3"/>
  <c r="DU245" i="3"/>
  <c r="DU244" i="3"/>
  <c r="DU243" i="3"/>
  <c r="DL243" i="3" s="1"/>
  <c r="DU241" i="3"/>
  <c r="DU240" i="3"/>
  <c r="CH240" i="3" s="1"/>
  <c r="DU239" i="3"/>
  <c r="DU237" i="3"/>
  <c r="DU236" i="3"/>
  <c r="DU235" i="3"/>
  <c r="DU233" i="3"/>
  <c r="DU231" i="3"/>
  <c r="DU229" i="3"/>
  <c r="DU228" i="3"/>
  <c r="DU227" i="3"/>
  <c r="DU223" i="3"/>
  <c r="DU220" i="3"/>
  <c r="DU219" i="3"/>
  <c r="DL219" i="3" s="1"/>
  <c r="DU217" i="3"/>
  <c r="DU216" i="3"/>
  <c r="CH216" i="3" s="1"/>
  <c r="DU215" i="3"/>
  <c r="DU211" i="3"/>
  <c r="DL211" i="3" s="1"/>
  <c r="DU208" i="3"/>
  <c r="CH208" i="3" s="1"/>
  <c r="DU207" i="3"/>
  <c r="DU203" i="3"/>
  <c r="CH203" i="3" s="1"/>
  <c r="DU200" i="3"/>
  <c r="CH200" i="3" s="1"/>
  <c r="DU199" i="3"/>
  <c r="DU197" i="3"/>
  <c r="DU196" i="3"/>
  <c r="DU195" i="3"/>
  <c r="DU192" i="3"/>
  <c r="CH192" i="3" s="1"/>
  <c r="DU191" i="3"/>
  <c r="DU189" i="3"/>
  <c r="DU188" i="3"/>
  <c r="DU187" i="3"/>
  <c r="DL187" i="3" s="1"/>
  <c r="DU185" i="3"/>
  <c r="DU184" i="3"/>
  <c r="CH184" i="3" s="1"/>
  <c r="DU183" i="3"/>
  <c r="DU181" i="3"/>
  <c r="DU180" i="3"/>
  <c r="DU179" i="3"/>
  <c r="DL179" i="3" s="1"/>
  <c r="DU177" i="3"/>
  <c r="DU176" i="3"/>
  <c r="CH176" i="3" s="1"/>
  <c r="DU175" i="3"/>
  <c r="DU174" i="3"/>
  <c r="CH174" i="3" s="1"/>
  <c r="DU173" i="3"/>
  <c r="DU172" i="3"/>
  <c r="DU171" i="3"/>
  <c r="DU167" i="3"/>
  <c r="DU166" i="3"/>
  <c r="CH166" i="3" s="1"/>
  <c r="DU165" i="3"/>
  <c r="DU164" i="3"/>
  <c r="DU163" i="3"/>
  <c r="DU162" i="3"/>
  <c r="CH162" i="3" s="1"/>
  <c r="DU161" i="3"/>
  <c r="DU160" i="3"/>
  <c r="DU159" i="3"/>
  <c r="DU158" i="3"/>
  <c r="CH158" i="3" s="1"/>
  <c r="DU156" i="3"/>
  <c r="DU155" i="3"/>
  <c r="DL155" i="3" s="1"/>
  <c r="DU153" i="3"/>
  <c r="DU152" i="3"/>
  <c r="CH152" i="3" s="1"/>
  <c r="DU149" i="3"/>
  <c r="DU148" i="3"/>
  <c r="DU147" i="3"/>
  <c r="DL147" i="3" s="1"/>
  <c r="DU144" i="3"/>
  <c r="CH144" i="3" s="1"/>
  <c r="DU143" i="3"/>
  <c r="DU140" i="3"/>
  <c r="DU139" i="3"/>
  <c r="DU136" i="3"/>
  <c r="CH136" i="3" s="1"/>
  <c r="DU135" i="3"/>
  <c r="DU132" i="3"/>
  <c r="DU131" i="3"/>
  <c r="DU130" i="3"/>
  <c r="DU129" i="3"/>
  <c r="CH129" i="3" s="1"/>
  <c r="DU128" i="3"/>
  <c r="DU127" i="3"/>
  <c r="DU124" i="3"/>
  <c r="DU123" i="3"/>
  <c r="DU121" i="3"/>
  <c r="DL121" i="3" s="1"/>
  <c r="DU120" i="3"/>
  <c r="CH120" i="3" s="1"/>
  <c r="DU117" i="3"/>
  <c r="DU116" i="3"/>
  <c r="DU115" i="3"/>
  <c r="CH115" i="3" s="1"/>
  <c r="DU114" i="3"/>
  <c r="DU113" i="3"/>
  <c r="CH113" i="3" s="1"/>
  <c r="DU112" i="3"/>
  <c r="DU109" i="3"/>
  <c r="DU108" i="3"/>
  <c r="DU106" i="3"/>
  <c r="DL106" i="3" s="1"/>
  <c r="DU105" i="3"/>
  <c r="DU104" i="3"/>
  <c r="DU101" i="3"/>
  <c r="DU97" i="3"/>
  <c r="CH97" i="3" s="1"/>
  <c r="DU96" i="3"/>
  <c r="DU94" i="3"/>
  <c r="DL94" i="3" s="1"/>
  <c r="DU93" i="3"/>
  <c r="DU92" i="3"/>
  <c r="DU91" i="3"/>
  <c r="CH91" i="3" s="1"/>
  <c r="DU89" i="3"/>
  <c r="CH89" i="3" s="1"/>
  <c r="DU88" i="3"/>
  <c r="DU85" i="3"/>
  <c r="DU84" i="3"/>
  <c r="DU82" i="3"/>
  <c r="DU81" i="3"/>
  <c r="CH81" i="3" s="1"/>
  <c r="DU80" i="3"/>
  <c r="DU77" i="3"/>
  <c r="DU73" i="3"/>
  <c r="CH73" i="3" s="1"/>
  <c r="DU72" i="3"/>
  <c r="DU70" i="3"/>
  <c r="DU68" i="3"/>
  <c r="DU66" i="3"/>
  <c r="DU65" i="3"/>
  <c r="CH65" i="3" s="1"/>
  <c r="DU61" i="3"/>
  <c r="DU60" i="3"/>
  <c r="DU58" i="3"/>
  <c r="DL58" i="3" s="1"/>
  <c r="DU57" i="3"/>
  <c r="CH57" i="3" s="1"/>
  <c r="DU56" i="3"/>
  <c r="DU54" i="3"/>
  <c r="DU53" i="3"/>
  <c r="DU52" i="3"/>
  <c r="DU50" i="3"/>
  <c r="DU48" i="3"/>
  <c r="DU47" i="3"/>
  <c r="CH47" i="3" s="1"/>
  <c r="DU46" i="3"/>
  <c r="DL46" i="3" s="1"/>
  <c r="DU45" i="3"/>
  <c r="DU44" i="3"/>
  <c r="DU42" i="3"/>
  <c r="DL42" i="3" s="1"/>
  <c r="DU41" i="3"/>
  <c r="CH41" i="3" s="1"/>
  <c r="DU40" i="3"/>
  <c r="DU37" i="3"/>
  <c r="DU36" i="3"/>
  <c r="DU34" i="3"/>
  <c r="CH34" i="3" s="1"/>
  <c r="DU32" i="3"/>
  <c r="CH32" i="3" s="1"/>
  <c r="DU28" i="3"/>
  <c r="DU26" i="3"/>
  <c r="DL26" i="3" s="1"/>
  <c r="DU25" i="3"/>
  <c r="CH25" i="3" s="1"/>
  <c r="DU24" i="3"/>
  <c r="DU21" i="3"/>
  <c r="DU18" i="3"/>
  <c r="CH18" i="3" s="1"/>
  <c r="DU17" i="3"/>
  <c r="CH17" i="3" s="1"/>
  <c r="DU16" i="3"/>
  <c r="DU15" i="3"/>
  <c r="DU14" i="3"/>
  <c r="DL14" i="3" s="1"/>
  <c r="DU13" i="3"/>
  <c r="DU12" i="3"/>
  <c r="DU8" i="3"/>
  <c r="DY464" i="3"/>
  <c r="DS464" i="3" s="1"/>
  <c r="DY453" i="3"/>
  <c r="DS453" i="3" s="1"/>
  <c r="DY448" i="3"/>
  <c r="DS448" i="3" s="1"/>
  <c r="DY445" i="3"/>
  <c r="DY424" i="3"/>
  <c r="DS424" i="3" s="1"/>
  <c r="DY417" i="3"/>
  <c r="DS417" i="3" s="1"/>
  <c r="DY412" i="3"/>
  <c r="DS412" i="3" s="1"/>
  <c r="DY409" i="3"/>
  <c r="DS409" i="3" s="1"/>
  <c r="DY406" i="3"/>
  <c r="W406" i="3" s="1"/>
  <c r="DY404" i="3"/>
  <c r="DS404" i="3" s="1"/>
  <c r="DY401" i="3"/>
  <c r="DS401" i="3" s="1"/>
  <c r="DY394" i="3"/>
  <c r="DY392" i="3"/>
  <c r="DS392" i="3" s="1"/>
  <c r="DY382" i="3"/>
  <c r="DS382" i="3" s="1"/>
  <c r="DY374" i="3"/>
  <c r="DS374" i="3" s="1"/>
  <c r="DY366" i="3"/>
  <c r="DS366" i="3" s="1"/>
  <c r="DY358" i="3"/>
  <c r="DS358" i="3" s="1"/>
  <c r="DY357" i="3"/>
  <c r="DS357" i="3" s="1"/>
  <c r="DY346" i="3"/>
  <c r="DS346" i="3" s="1"/>
  <c r="DY344" i="3"/>
  <c r="DS344" i="3" s="1"/>
  <c r="DY338" i="3"/>
  <c r="DS338" i="3" s="1"/>
  <c r="DY332" i="3"/>
  <c r="DS332" i="3" s="1"/>
  <c r="DY326" i="3"/>
  <c r="DS326" i="3" s="1"/>
  <c r="DY320" i="3"/>
  <c r="DS320" i="3" s="1"/>
  <c r="DY314" i="3"/>
  <c r="DS314" i="3" s="1"/>
  <c r="DY313" i="3"/>
  <c r="DS313" i="3" s="1"/>
  <c r="DY312" i="3"/>
  <c r="DS312" i="3" s="1"/>
  <c r="DY306" i="3"/>
  <c r="DS306" i="3" s="1"/>
  <c r="DY305" i="3"/>
  <c r="DS305" i="3" s="1"/>
  <c r="DY304" i="3"/>
  <c r="DS304" i="3" s="1"/>
  <c r="DY294" i="3"/>
  <c r="DS294" i="3" s="1"/>
  <c r="DY289" i="3"/>
  <c r="DS289" i="3" s="1"/>
  <c r="DY288" i="3"/>
  <c r="DS288" i="3" s="1"/>
  <c r="DY282" i="3"/>
  <c r="DS282" i="3" s="1"/>
  <c r="DY281" i="3"/>
  <c r="DS281" i="3" s="1"/>
  <c r="DY277" i="3"/>
  <c r="DS277" i="3" s="1"/>
  <c r="DY274" i="3"/>
  <c r="DS274" i="3" s="1"/>
  <c r="DY265" i="3"/>
  <c r="DS265" i="3" s="1"/>
  <c r="DY262" i="3"/>
  <c r="DS262" i="3" s="1"/>
  <c r="DY256" i="3"/>
  <c r="DS256" i="3" s="1"/>
  <c r="DY254" i="3"/>
  <c r="DS254" i="3" s="1"/>
  <c r="DY248" i="3"/>
  <c r="DS248" i="3" s="1"/>
  <c r="DY242" i="3"/>
  <c r="DS242" i="3" s="1"/>
  <c r="DY241" i="3"/>
  <c r="DS241" i="3" s="1"/>
  <c r="DY237" i="3"/>
  <c r="DS237" i="3" s="1"/>
  <c r="DY230" i="3"/>
  <c r="DS230" i="3" s="1"/>
  <c r="DY225" i="3"/>
  <c r="DS225" i="3" s="1"/>
  <c r="DY218" i="3"/>
  <c r="CE218" i="3" s="1"/>
  <c r="DY216" i="3"/>
  <c r="W216" i="3" s="1"/>
  <c r="DY210" i="3"/>
  <c r="DS210" i="3" s="1"/>
  <c r="DY209" i="3"/>
  <c r="DS209" i="3" s="1"/>
  <c r="DY208" i="3"/>
  <c r="DS208" i="3" s="1"/>
  <c r="DY206" i="3"/>
  <c r="DS206" i="3" s="1"/>
  <c r="DY201" i="3"/>
  <c r="DS201" i="3" s="1"/>
  <c r="DY198" i="3"/>
  <c r="DS198" i="3" s="1"/>
  <c r="DY194" i="3"/>
  <c r="DY192" i="3"/>
  <c r="DS192" i="3" s="1"/>
  <c r="DY190" i="3"/>
  <c r="DS190" i="3" s="1"/>
  <c r="DY181" i="3"/>
  <c r="DS181" i="3" s="1"/>
  <c r="DY174" i="3"/>
  <c r="DS174" i="3" s="1"/>
  <c r="DY166" i="3"/>
  <c r="DS166" i="3" s="1"/>
  <c r="DY165" i="3"/>
  <c r="DS165" i="3" s="1"/>
  <c r="DY157" i="3"/>
  <c r="DS157" i="3" s="1"/>
  <c r="DY152" i="3"/>
  <c r="DS152" i="3" s="1"/>
  <c r="DY150" i="3"/>
  <c r="CO150" i="3" s="1"/>
  <c r="DY146" i="3"/>
  <c r="DS146" i="3" s="1"/>
  <c r="DY136" i="3"/>
  <c r="W136" i="3" s="1"/>
  <c r="DY134" i="3"/>
  <c r="DS134" i="3" s="1"/>
  <c r="DY128" i="3"/>
  <c r="DS128" i="3" s="1"/>
  <c r="DY122" i="3"/>
  <c r="CE122" i="3" s="1"/>
  <c r="DY121" i="3"/>
  <c r="DS121" i="3" s="1"/>
  <c r="DY116" i="3"/>
  <c r="DS116" i="3" s="1"/>
  <c r="DY103" i="3"/>
  <c r="DS103" i="3" s="1"/>
  <c r="DY102" i="3"/>
  <c r="DS102" i="3" s="1"/>
  <c r="DY89" i="3"/>
  <c r="DY87" i="3"/>
  <c r="DS87" i="3" s="1"/>
  <c r="DY82" i="3"/>
  <c r="DS82" i="3" s="1"/>
  <c r="DY81" i="3"/>
  <c r="DY70" i="3"/>
  <c r="DS70" i="3" s="1"/>
  <c r="DY67" i="3"/>
  <c r="DS67" i="3" s="1"/>
  <c r="DY62" i="3"/>
  <c r="DS62" i="3" s="1"/>
  <c r="DY61" i="3"/>
  <c r="DS61" i="3" s="1"/>
  <c r="DY49" i="3"/>
  <c r="DY37" i="3"/>
  <c r="DS37" i="3" s="1"/>
  <c r="DY22" i="3"/>
  <c r="DS22" i="3" s="1"/>
  <c r="DY14" i="3"/>
  <c r="DS14" i="3" s="1"/>
  <c r="DY13" i="3"/>
  <c r="W13" i="3" s="1"/>
  <c r="DX407" i="3"/>
  <c r="DQ407" i="3" s="1"/>
  <c r="DX398" i="3"/>
  <c r="DQ398" i="3" s="1"/>
  <c r="DX391" i="3"/>
  <c r="DQ391" i="3" s="1"/>
  <c r="DX375" i="3"/>
  <c r="DQ375" i="3" s="1"/>
  <c r="DX371" i="3"/>
  <c r="DQ371" i="3" s="1"/>
  <c r="DX366" i="3"/>
  <c r="DQ366" i="3" s="1"/>
  <c r="DX355" i="3"/>
  <c r="DQ355" i="3" s="1"/>
  <c r="DX346" i="3"/>
  <c r="DQ346" i="3" s="1"/>
  <c r="DX339" i="3"/>
  <c r="DQ339" i="3" s="1"/>
  <c r="DX330" i="3"/>
  <c r="DQ330" i="3" s="1"/>
  <c r="DX323" i="3"/>
  <c r="DQ323" i="3" s="1"/>
  <c r="DX314" i="3"/>
  <c r="DQ314" i="3" s="1"/>
  <c r="DX307" i="3"/>
  <c r="DQ307" i="3" s="1"/>
  <c r="DX291" i="3"/>
  <c r="DQ291" i="3" s="1"/>
  <c r="DX284" i="3"/>
  <c r="DX275" i="3"/>
  <c r="DQ275" i="3" s="1"/>
  <c r="DX266" i="3"/>
  <c r="DQ266" i="3" s="1"/>
  <c r="DX259" i="3"/>
  <c r="DQ259" i="3" s="1"/>
  <c r="DX251" i="3"/>
  <c r="DQ251" i="3" s="1"/>
  <c r="DX246" i="3"/>
  <c r="DQ246" i="3" s="1"/>
  <c r="DX243" i="3"/>
  <c r="DQ243" i="3" s="1"/>
  <c r="DX234" i="3"/>
  <c r="DQ234" i="3" s="1"/>
  <c r="DX227" i="3"/>
  <c r="DQ227" i="3" s="1"/>
  <c r="DX218" i="3"/>
  <c r="DQ218" i="3" s="1"/>
  <c r="DX212" i="3"/>
  <c r="DQ212" i="3" s="1"/>
  <c r="DX202" i="3"/>
  <c r="DQ202" i="3" s="1"/>
  <c r="DX194" i="3"/>
  <c r="DQ194" i="3" s="1"/>
  <c r="DX191" i="3"/>
  <c r="DQ191" i="3" s="1"/>
  <c r="DX183" i="3"/>
  <c r="DQ183" i="3" s="1"/>
  <c r="DX178" i="3"/>
  <c r="DQ178" i="3" s="1"/>
  <c r="DX171" i="3"/>
  <c r="DQ171" i="3" s="1"/>
  <c r="DX163" i="3"/>
  <c r="DQ163" i="3" s="1"/>
  <c r="DX151" i="3"/>
  <c r="DQ151" i="3" s="1"/>
  <c r="DX147" i="3"/>
  <c r="DQ147" i="3" s="1"/>
  <c r="DX138" i="3"/>
  <c r="DQ138" i="3" s="1"/>
  <c r="DX134" i="3"/>
  <c r="DQ134" i="3" s="1"/>
  <c r="DX127" i="3"/>
  <c r="DQ127" i="3" s="1"/>
  <c r="DX126" i="3"/>
  <c r="DQ126" i="3" s="1"/>
  <c r="DX122" i="3"/>
  <c r="DQ122" i="3" s="1"/>
  <c r="DX119" i="3"/>
  <c r="DQ119" i="3" s="1"/>
  <c r="DX112" i="3"/>
  <c r="DQ112" i="3" s="1"/>
  <c r="DX111" i="3"/>
  <c r="DQ111" i="3" s="1"/>
  <c r="DX100" i="3"/>
  <c r="DQ100" i="3" s="1"/>
  <c r="DX93" i="3"/>
  <c r="DX88" i="3"/>
  <c r="DQ88" i="3" s="1"/>
  <c r="DX79" i="3"/>
  <c r="DQ79" i="3" s="1"/>
  <c r="DX75" i="3"/>
  <c r="DQ75" i="3" s="1"/>
  <c r="DX72" i="3"/>
  <c r="DQ72" i="3" s="1"/>
  <c r="DX71" i="3"/>
  <c r="DQ71" i="3" s="1"/>
  <c r="DX68" i="3"/>
  <c r="DQ68" i="3" s="1"/>
  <c r="DX59" i="3"/>
  <c r="DQ59" i="3" s="1"/>
  <c r="DX56" i="3"/>
  <c r="DQ56" i="3" s="1"/>
  <c r="DX51" i="3"/>
  <c r="DQ51" i="3" s="1"/>
  <c r="DX48" i="3"/>
  <c r="DQ48" i="3" s="1"/>
  <c r="DX47" i="3"/>
  <c r="DQ47" i="3" s="1"/>
  <c r="DX43" i="3"/>
  <c r="DQ43" i="3" s="1"/>
  <c r="DX25" i="3"/>
  <c r="CC25" i="3" s="1"/>
  <c r="DX24" i="3"/>
  <c r="DQ24" i="3" s="1"/>
  <c r="DX23" i="3"/>
  <c r="DQ23" i="3" s="1"/>
  <c r="DX15" i="3"/>
  <c r="DQ15" i="3" s="1"/>
  <c r="DX11" i="3"/>
  <c r="DQ11" i="3" s="1"/>
  <c r="DV406" i="3"/>
  <c r="DN406" i="3" s="1"/>
  <c r="DV394" i="3"/>
  <c r="BZ394" i="3" s="1"/>
  <c r="DV378" i="3"/>
  <c r="BZ378" i="3" s="1"/>
  <c r="DV354" i="3"/>
  <c r="DN354" i="3" s="1"/>
  <c r="DV342" i="3"/>
  <c r="DN342" i="3" s="1"/>
  <c r="DV338" i="3"/>
  <c r="BZ338" i="3" s="1"/>
  <c r="DV334" i="3"/>
  <c r="DN334" i="3" s="1"/>
  <c r="DV326" i="3"/>
  <c r="BZ326" i="3" s="1"/>
  <c r="DV314" i="3"/>
  <c r="DN314" i="3" s="1"/>
  <c r="DV302" i="3"/>
  <c r="DN302" i="3" s="1"/>
  <c r="DV282" i="3"/>
  <c r="DN282" i="3" s="1"/>
  <c r="DV280" i="3"/>
  <c r="DN280" i="3" s="1"/>
  <c r="DV270" i="3"/>
  <c r="BZ270" i="3" s="1"/>
  <c r="DV262" i="3"/>
  <c r="DN262" i="3" s="1"/>
  <c r="DV254" i="3"/>
  <c r="DV250" i="3"/>
  <c r="BZ250" i="3" s="1"/>
  <c r="DV238" i="3"/>
  <c r="DV232" i="3"/>
  <c r="DN232" i="3" s="1"/>
  <c r="DV226" i="3"/>
  <c r="DN226" i="3" s="1"/>
  <c r="DV206" i="3"/>
  <c r="DN206" i="3" s="1"/>
  <c r="DV184" i="3"/>
  <c r="DN184" i="3" s="1"/>
  <c r="DV177" i="3"/>
  <c r="DN177" i="3" s="1"/>
  <c r="DV149" i="3"/>
  <c r="DN149" i="3" s="1"/>
  <c r="DV142" i="3"/>
  <c r="DV134" i="3"/>
  <c r="BZ134" i="3" s="1"/>
  <c r="DV128" i="3"/>
  <c r="DN128" i="3" s="1"/>
  <c r="DV118" i="3"/>
  <c r="DN118" i="3" s="1"/>
  <c r="DV111" i="3"/>
  <c r="DN111" i="3" s="1"/>
  <c r="DV107" i="3"/>
  <c r="DN107" i="3" s="1"/>
  <c r="DV95" i="3"/>
  <c r="DV87" i="3"/>
  <c r="DN87" i="3" s="1"/>
  <c r="DV86" i="3"/>
  <c r="DN86" i="3" s="1"/>
  <c r="DV85" i="3"/>
  <c r="DV79" i="3"/>
  <c r="DN79" i="3" s="1"/>
  <c r="DV78" i="3"/>
  <c r="DN78" i="3" s="1"/>
  <c r="DV67" i="3"/>
  <c r="DN67" i="3" s="1"/>
  <c r="DV55" i="3"/>
  <c r="DN55" i="3" s="1"/>
  <c r="DV51" i="3"/>
  <c r="DV45" i="3"/>
  <c r="DN45" i="3" s="1"/>
  <c r="DV34" i="3"/>
  <c r="DN34" i="3" s="1"/>
  <c r="DV10" i="3"/>
  <c r="DU440" i="3"/>
  <c r="BX440" i="3" s="1"/>
  <c r="DU424" i="3"/>
  <c r="DU405" i="3"/>
  <c r="DU398" i="3"/>
  <c r="CH398" i="3" s="1"/>
  <c r="DU390" i="3"/>
  <c r="DU389" i="3"/>
  <c r="DU386" i="3"/>
  <c r="CH386" i="3" s="1"/>
  <c r="DU385" i="3"/>
  <c r="DU373" i="3"/>
  <c r="DU365" i="3"/>
  <c r="DU353" i="3"/>
  <c r="DU350" i="3"/>
  <c r="CH350" i="3" s="1"/>
  <c r="DU329" i="3"/>
  <c r="DU321" i="3"/>
  <c r="CH321" i="3" s="1"/>
  <c r="DU313" i="3"/>
  <c r="DU310" i="3"/>
  <c r="CH310" i="3" s="1"/>
  <c r="DU293" i="3"/>
  <c r="DU292" i="3"/>
  <c r="DU282" i="3"/>
  <c r="CH282" i="3" s="1"/>
  <c r="DU273" i="3"/>
  <c r="CH273" i="3" s="1"/>
  <c r="DU256" i="3"/>
  <c r="DL256" i="3" s="1"/>
  <c r="DU246" i="3"/>
  <c r="CH246" i="3" s="1"/>
  <c r="DU242" i="3"/>
  <c r="CH242" i="3" s="1"/>
  <c r="DU238" i="3"/>
  <c r="CH238" i="3" s="1"/>
  <c r="DU232" i="3"/>
  <c r="DU226" i="3"/>
  <c r="CH226" i="3" s="1"/>
  <c r="DU225" i="3"/>
  <c r="DU224" i="3"/>
  <c r="CH224" i="3" s="1"/>
  <c r="DU212" i="3"/>
  <c r="DU210" i="3"/>
  <c r="CH210" i="3" s="1"/>
  <c r="DU205" i="3"/>
  <c r="DU204" i="3"/>
  <c r="DU194" i="3"/>
  <c r="CH194" i="3" s="1"/>
  <c r="DU169" i="3"/>
  <c r="DU168" i="3"/>
  <c r="DU145" i="3"/>
  <c r="DU141" i="3"/>
  <c r="CH141" i="3" s="1"/>
  <c r="DU138" i="3"/>
  <c r="CH138" i="3" s="1"/>
  <c r="DU133" i="3"/>
  <c r="DU110" i="3"/>
  <c r="DL110" i="3" s="1"/>
  <c r="DU107" i="3"/>
  <c r="CH107" i="3" s="1"/>
  <c r="DU86" i="3"/>
  <c r="DU78" i="3"/>
  <c r="DL78" i="3" s="1"/>
  <c r="DU49" i="3"/>
  <c r="CH49" i="3" s="1"/>
  <c r="DU30" i="3"/>
  <c r="CH30" i="3" s="1"/>
  <c r="DU29" i="3"/>
  <c r="DU22" i="3"/>
  <c r="DU10" i="3"/>
  <c r="DY461" i="3"/>
  <c r="DS461" i="3" s="1"/>
  <c r="DY457" i="3"/>
  <c r="DS457" i="3" s="1"/>
  <c r="DY449" i="3"/>
  <c r="DS449" i="3" s="1"/>
  <c r="DY433" i="3"/>
  <c r="DS433" i="3" s="1"/>
  <c r="DY429" i="3"/>
  <c r="DY428" i="3"/>
  <c r="DS428" i="3" s="1"/>
  <c r="DY425" i="3"/>
  <c r="DS425" i="3" s="1"/>
  <c r="DY421" i="3"/>
  <c r="DS421" i="3" s="1"/>
  <c r="DY413" i="3"/>
  <c r="DS413" i="3" s="1"/>
  <c r="DY405" i="3"/>
  <c r="DS405" i="3" s="1"/>
  <c r="DY397" i="3"/>
  <c r="DY388" i="3"/>
  <c r="DY369" i="3"/>
  <c r="DS369" i="3" s="1"/>
  <c r="DY349" i="3"/>
  <c r="DY348" i="3"/>
  <c r="DS348" i="3" s="1"/>
  <c r="DY337" i="3"/>
  <c r="DS337" i="3" s="1"/>
  <c r="DY325" i="3"/>
  <c r="DS325" i="3" s="1"/>
  <c r="DY309" i="3"/>
  <c r="DS309" i="3" s="1"/>
  <c r="DY296" i="3"/>
  <c r="DS296" i="3" s="1"/>
  <c r="DY269" i="3"/>
  <c r="DY268" i="3"/>
  <c r="DS268" i="3" s="1"/>
  <c r="DY249" i="3"/>
  <c r="DS249" i="3" s="1"/>
  <c r="DY240" i="3"/>
  <c r="DS240" i="3" s="1"/>
  <c r="DY217" i="3"/>
  <c r="DS217" i="3" s="1"/>
  <c r="DY213" i="3"/>
  <c r="DS213" i="3" s="1"/>
  <c r="DY193" i="3"/>
  <c r="DS193" i="3" s="1"/>
  <c r="DY185" i="3"/>
  <c r="DS185" i="3" s="1"/>
  <c r="DY137" i="3"/>
  <c r="DS137" i="3" s="1"/>
  <c r="DY98" i="3"/>
  <c r="DS98" i="3" s="1"/>
  <c r="DY95" i="3"/>
  <c r="DS95" i="3" s="1"/>
  <c r="DY86" i="3"/>
  <c r="DS86" i="3" s="1"/>
  <c r="DY83" i="3"/>
  <c r="CE83" i="3" s="1"/>
  <c r="DY50" i="3"/>
  <c r="DS50" i="3" s="1"/>
  <c r="DY47" i="3"/>
  <c r="DS47" i="3" s="1"/>
  <c r="DY26" i="3"/>
  <c r="DS26" i="3" s="1"/>
  <c r="DY11" i="3"/>
  <c r="DS11" i="3" s="1"/>
  <c r="DY10" i="3"/>
  <c r="DX444" i="3"/>
  <c r="CC444" i="3" s="1"/>
  <c r="DX408" i="3"/>
  <c r="DX348" i="3"/>
  <c r="DQ348" i="3" s="1"/>
  <c r="DX288" i="3"/>
  <c r="DX281" i="3"/>
  <c r="DQ281" i="3" s="1"/>
  <c r="DX265" i="3"/>
  <c r="DQ265" i="3" s="1"/>
  <c r="DX249" i="3"/>
  <c r="DQ249" i="3" s="1"/>
  <c r="DX225" i="3"/>
  <c r="DQ225" i="3" s="1"/>
  <c r="DX220" i="3"/>
  <c r="DQ220" i="3" s="1"/>
  <c r="DX213" i="3"/>
  <c r="DQ213" i="3" s="1"/>
  <c r="DX201" i="3"/>
  <c r="DQ201" i="3" s="1"/>
  <c r="DX188" i="3"/>
  <c r="CC188" i="3" s="1"/>
  <c r="DX185" i="3"/>
  <c r="DQ185" i="3" s="1"/>
  <c r="DX173" i="3"/>
  <c r="DX161" i="3"/>
  <c r="DQ161" i="3" s="1"/>
  <c r="DX145" i="3"/>
  <c r="DQ145" i="3" s="1"/>
  <c r="DX142" i="3"/>
  <c r="DQ142" i="3" s="1"/>
  <c r="DX136" i="3"/>
  <c r="DQ136" i="3" s="1"/>
  <c r="DX129" i="3"/>
  <c r="DX121" i="3"/>
  <c r="DQ121" i="3" s="1"/>
  <c r="DX107" i="3"/>
  <c r="DQ107" i="3" s="1"/>
  <c r="DX98" i="3"/>
  <c r="DQ98" i="3" s="1"/>
  <c r="DX83" i="3"/>
  <c r="DQ83" i="3" s="1"/>
  <c r="DX73" i="3"/>
  <c r="DQ73" i="3" s="1"/>
  <c r="DX67" i="3"/>
  <c r="DQ67" i="3" s="1"/>
  <c r="DX63" i="3"/>
  <c r="DQ63" i="3" s="1"/>
  <c r="DX62" i="3"/>
  <c r="DQ62" i="3" s="1"/>
  <c r="DX61" i="3"/>
  <c r="DX38" i="3"/>
  <c r="CC38" i="3" s="1"/>
  <c r="DX26" i="3"/>
  <c r="CC26" i="3" s="1"/>
  <c r="DX22" i="3"/>
  <c r="DQ22" i="3" s="1"/>
  <c r="DX14" i="3"/>
  <c r="DX10" i="3"/>
  <c r="DV416" i="3"/>
  <c r="DV249" i="3"/>
  <c r="DV241" i="3"/>
  <c r="DN241" i="3" s="1"/>
  <c r="DV213" i="3"/>
  <c r="DN213" i="3" s="1"/>
  <c r="DV169" i="3"/>
  <c r="DV165" i="3"/>
  <c r="DN165" i="3" s="1"/>
  <c r="DV153" i="3"/>
  <c r="R153" i="3" s="1"/>
  <c r="DV141" i="3"/>
  <c r="DN141" i="3" s="1"/>
  <c r="DV129" i="3"/>
  <c r="DN129" i="3" s="1"/>
  <c r="DV126" i="3"/>
  <c r="DV114" i="3"/>
  <c r="DV102" i="3"/>
  <c r="DN102" i="3" s="1"/>
  <c r="DV91" i="3"/>
  <c r="BZ91" i="3" s="1"/>
  <c r="DV82" i="3"/>
  <c r="DN82" i="3" s="1"/>
  <c r="DV77" i="3"/>
  <c r="BZ77" i="3" s="1"/>
  <c r="DV47" i="3"/>
  <c r="BZ47" i="3" s="1"/>
  <c r="DV31" i="3"/>
  <c r="DN31" i="3" s="1"/>
  <c r="DV29" i="3"/>
  <c r="DN29" i="3" s="1"/>
  <c r="DV14" i="3"/>
  <c r="DN14" i="3" s="1"/>
  <c r="DV7" i="3"/>
  <c r="DN7" i="3" s="1"/>
  <c r="DU461" i="3"/>
  <c r="DU437" i="3"/>
  <c r="DU412" i="3"/>
  <c r="CH412" i="3" s="1"/>
  <c r="DU337" i="3"/>
  <c r="DU285" i="3"/>
  <c r="DU257" i="3"/>
  <c r="CH257" i="3" s="1"/>
  <c r="DU249" i="3"/>
  <c r="DU221" i="3"/>
  <c r="CH221" i="3" s="1"/>
  <c r="DU213" i="3"/>
  <c r="DU137" i="3"/>
  <c r="DU126" i="3"/>
  <c r="CH126" i="3" s="1"/>
  <c r="DU125" i="3"/>
  <c r="DL125" i="3" s="1"/>
  <c r="DU122" i="3"/>
  <c r="CH122" i="3" s="1"/>
  <c r="DU90" i="3"/>
  <c r="DL90" i="3" s="1"/>
  <c r="DU79" i="3"/>
  <c r="CH79" i="3" s="1"/>
  <c r="DU74" i="3"/>
  <c r="DL74" i="3" s="1"/>
  <c r="DU38" i="3"/>
  <c r="DU33" i="3"/>
  <c r="DY437" i="3"/>
  <c r="DS437" i="3" s="1"/>
  <c r="DY393" i="3"/>
  <c r="DS393" i="3" s="1"/>
  <c r="DY377" i="3"/>
  <c r="DS377" i="3" s="1"/>
  <c r="DY356" i="3"/>
  <c r="DS356" i="3" s="1"/>
  <c r="DY293" i="3"/>
  <c r="DS293" i="3" s="1"/>
  <c r="DY292" i="3"/>
  <c r="W292" i="3" s="1"/>
  <c r="DY141" i="3"/>
  <c r="DS141" i="3" s="1"/>
  <c r="DY78" i="3"/>
  <c r="DS78" i="3" s="1"/>
  <c r="DY75" i="3"/>
  <c r="DS75" i="3" s="1"/>
  <c r="DY51" i="3"/>
  <c r="DS51" i="3" s="1"/>
  <c r="DY42" i="3"/>
  <c r="DS42" i="3" s="1"/>
  <c r="DY19" i="3"/>
  <c r="DS19" i="3" s="1"/>
  <c r="DX353" i="3"/>
  <c r="DQ353" i="3" s="1"/>
  <c r="DX337" i="3"/>
  <c r="DX329" i="3"/>
  <c r="DQ329" i="3" s="1"/>
  <c r="DX321" i="3"/>
  <c r="DQ321" i="3" s="1"/>
  <c r="DX317" i="3"/>
  <c r="DQ317" i="3" s="1"/>
  <c r="DX293" i="3"/>
  <c r="DQ293" i="3" s="1"/>
  <c r="DX253" i="3"/>
  <c r="DQ253" i="3" s="1"/>
  <c r="DX245" i="3"/>
  <c r="DQ245" i="3" s="1"/>
  <c r="DX177" i="3"/>
  <c r="DQ177" i="3" s="1"/>
  <c r="DX157" i="3"/>
  <c r="DQ157" i="3" s="1"/>
  <c r="DX117" i="3"/>
  <c r="DQ117" i="3" s="1"/>
  <c r="DX106" i="3"/>
  <c r="DQ106" i="3" s="1"/>
  <c r="DX95" i="3"/>
  <c r="DQ95" i="3" s="1"/>
  <c r="DX86" i="3"/>
  <c r="DQ86" i="3" s="1"/>
  <c r="DX70" i="3"/>
  <c r="DQ70" i="3" s="1"/>
  <c r="DX42" i="3"/>
  <c r="DQ42" i="3" s="1"/>
  <c r="DX34" i="3"/>
  <c r="CC34" i="3" s="1"/>
  <c r="DV117" i="3"/>
  <c r="DN117" i="3" s="1"/>
  <c r="DV75" i="3"/>
  <c r="DN75" i="3" s="1"/>
  <c r="DV70" i="3"/>
  <c r="DN70" i="3" s="1"/>
  <c r="DV22" i="3"/>
  <c r="DN22" i="3" s="1"/>
  <c r="DV19" i="3"/>
  <c r="DN19" i="3" s="1"/>
  <c r="DU209" i="3"/>
  <c r="CH209" i="3" s="1"/>
  <c r="DU157" i="3"/>
  <c r="DU134" i="3"/>
  <c r="CH134" i="3" s="1"/>
  <c r="DU98" i="3"/>
  <c r="DU69" i="3"/>
  <c r="DU19" i="3"/>
  <c r="CH19" i="3" s="1"/>
  <c r="DU193" i="3"/>
  <c r="CH193" i="3" s="1"/>
  <c r="DY403" i="3"/>
  <c r="DS403" i="3" s="1"/>
  <c r="DY399" i="3"/>
  <c r="DS399" i="3" s="1"/>
  <c r="DY395" i="3"/>
  <c r="DS395" i="3" s="1"/>
  <c r="DY387" i="3"/>
  <c r="DS387" i="3" s="1"/>
  <c r="DY383" i="3"/>
  <c r="DS383" i="3" s="1"/>
  <c r="DY379" i="3"/>
  <c r="DS379" i="3" s="1"/>
  <c r="DY370" i="3"/>
  <c r="DS370" i="3" s="1"/>
  <c r="DY367" i="3"/>
  <c r="DS367" i="3" s="1"/>
  <c r="DY363" i="3"/>
  <c r="DS363" i="3" s="1"/>
  <c r="DY355" i="3"/>
  <c r="DS355" i="3" s="1"/>
  <c r="DY351" i="3"/>
  <c r="DS351" i="3" s="1"/>
  <c r="DY347" i="3"/>
  <c r="DS347" i="3" s="1"/>
  <c r="DY339" i="3"/>
  <c r="DS339" i="3" s="1"/>
  <c r="DY335" i="3"/>
  <c r="DS335" i="3" s="1"/>
  <c r="DY331" i="3"/>
  <c r="DS331" i="3" s="1"/>
  <c r="DY323" i="3"/>
  <c r="DS323" i="3" s="1"/>
  <c r="DY319" i="3"/>
  <c r="DS319" i="3" s="1"/>
  <c r="DY315" i="3"/>
  <c r="DS315" i="3" s="1"/>
  <c r="DY307" i="3"/>
  <c r="DS307" i="3" s="1"/>
  <c r="DY303" i="3"/>
  <c r="DS303" i="3" s="1"/>
  <c r="DY299" i="3"/>
  <c r="DS299" i="3" s="1"/>
  <c r="DY291" i="3"/>
  <c r="DS291" i="3" s="1"/>
  <c r="DY287" i="3"/>
  <c r="DS287" i="3" s="1"/>
  <c r="DY283" i="3"/>
  <c r="DS283" i="3" s="1"/>
  <c r="DY275" i="3"/>
  <c r="DS275" i="3" s="1"/>
  <c r="DY271" i="3"/>
  <c r="DS271" i="3" s="1"/>
  <c r="DY267" i="3"/>
  <c r="DS267" i="3" s="1"/>
  <c r="DY259" i="3"/>
  <c r="DS259" i="3" s="1"/>
  <c r="DY255" i="3"/>
  <c r="DS255" i="3" s="1"/>
  <c r="DY251" i="3"/>
  <c r="DS251" i="3" s="1"/>
  <c r="DY246" i="3"/>
  <c r="DS246" i="3" s="1"/>
  <c r="DY243" i="3"/>
  <c r="DS243" i="3" s="1"/>
  <c r="DY239" i="3"/>
  <c r="DS239" i="3" s="1"/>
  <c r="DY235" i="3"/>
  <c r="DS235" i="3" s="1"/>
  <c r="DY227" i="3"/>
  <c r="DY223" i="3"/>
  <c r="DS223" i="3" s="1"/>
  <c r="DY219" i="3"/>
  <c r="DS219" i="3" s="1"/>
  <c r="DY211" i="3"/>
  <c r="DS211" i="3" s="1"/>
  <c r="DY203" i="3"/>
  <c r="DY199" i="3"/>
  <c r="DS199" i="3" s="1"/>
  <c r="DY183" i="3"/>
  <c r="DS183" i="3" s="1"/>
  <c r="DY178" i="3"/>
  <c r="CE178" i="3" s="1"/>
  <c r="DY167" i="3"/>
  <c r="DS167" i="3" s="1"/>
  <c r="DY158" i="3"/>
  <c r="DS158" i="3" s="1"/>
  <c r="DY151" i="3"/>
  <c r="DS151" i="3" s="1"/>
  <c r="DY142" i="3"/>
  <c r="DS142" i="3" s="1"/>
  <c r="DY138" i="3"/>
  <c r="DS138" i="3" s="1"/>
  <c r="DY130" i="3"/>
  <c r="DS130" i="3" s="1"/>
  <c r="DY123" i="3"/>
  <c r="DS123" i="3" s="1"/>
  <c r="DY119" i="3"/>
  <c r="DS119" i="3" s="1"/>
  <c r="DY111" i="3"/>
  <c r="DS111" i="3" s="1"/>
  <c r="DY92" i="3"/>
  <c r="DS92" i="3" s="1"/>
  <c r="DY91" i="3"/>
  <c r="CE91" i="3" s="1"/>
  <c r="DY79" i="3"/>
  <c r="DS79" i="3" s="1"/>
  <c r="DY52" i="3"/>
  <c r="DS52" i="3" s="1"/>
  <c r="DY48" i="3"/>
  <c r="DS48" i="3" s="1"/>
  <c r="DY20" i="3"/>
  <c r="DS20" i="3" s="1"/>
  <c r="DY15" i="3"/>
  <c r="DS15" i="3" s="1"/>
  <c r="DY8" i="3"/>
  <c r="DS8" i="3" s="1"/>
  <c r="DX448" i="3"/>
  <c r="DX389" i="3"/>
  <c r="DQ389" i="3" s="1"/>
  <c r="DX373" i="3"/>
  <c r="DQ373" i="3" s="1"/>
  <c r="DX362" i="3"/>
  <c r="DQ362" i="3" s="1"/>
  <c r="DX258" i="3"/>
  <c r="DQ258" i="3" s="1"/>
  <c r="DX250" i="3"/>
  <c r="DQ250" i="3" s="1"/>
  <c r="DX206" i="3"/>
  <c r="DQ206" i="3" s="1"/>
  <c r="DX190" i="3"/>
  <c r="DQ190" i="3" s="1"/>
  <c r="DX186" i="3"/>
  <c r="DQ186" i="3" s="1"/>
  <c r="DX174" i="3"/>
  <c r="DQ174" i="3" s="1"/>
  <c r="DX118" i="3"/>
  <c r="DQ118" i="3" s="1"/>
  <c r="DX91" i="3"/>
  <c r="DQ91" i="3" s="1"/>
  <c r="DX74" i="3"/>
  <c r="DQ74" i="3" s="1"/>
  <c r="DV405" i="3"/>
  <c r="DV402" i="3"/>
  <c r="DN402" i="3" s="1"/>
  <c r="DV398" i="3"/>
  <c r="DN398" i="3" s="1"/>
  <c r="DV382" i="3"/>
  <c r="DV381" i="3"/>
  <c r="BZ381" i="3" s="1"/>
  <c r="DV369" i="3"/>
  <c r="DN369" i="3" s="1"/>
  <c r="DV358" i="3"/>
  <c r="DN358" i="3" s="1"/>
  <c r="DV353" i="3"/>
  <c r="DN353" i="3" s="1"/>
  <c r="DV350" i="3"/>
  <c r="DV322" i="3"/>
  <c r="DN322" i="3" s="1"/>
  <c r="DV318" i="3"/>
  <c r="DV306" i="3"/>
  <c r="DN306" i="3" s="1"/>
  <c r="DV301" i="3"/>
  <c r="BZ301" i="3" s="1"/>
  <c r="DV277" i="3"/>
  <c r="DN277" i="3" s="1"/>
  <c r="DV266" i="3"/>
  <c r="DN266" i="3" s="1"/>
  <c r="DV234" i="3"/>
  <c r="H234" i="3" s="1"/>
  <c r="DV218" i="3"/>
  <c r="BZ218" i="3" s="1"/>
  <c r="DV210" i="3"/>
  <c r="DN210" i="3" s="1"/>
  <c r="DV186" i="3"/>
  <c r="BZ186" i="3" s="1"/>
  <c r="DV178" i="3"/>
  <c r="BZ178" i="3" s="1"/>
  <c r="DV138" i="3"/>
  <c r="BZ138" i="3" s="1"/>
  <c r="DV99" i="3"/>
  <c r="BZ99" i="3" s="1"/>
  <c r="DV59" i="3"/>
  <c r="DN59" i="3" s="1"/>
  <c r="DU342" i="3"/>
  <c r="CH342" i="3" s="1"/>
  <c r="DU286" i="3"/>
  <c r="DU278" i="3"/>
  <c r="CH278" i="3" s="1"/>
  <c r="DU234" i="3"/>
  <c r="CH234" i="3" s="1"/>
  <c r="DU230" i="3"/>
  <c r="CH230" i="3" s="1"/>
  <c r="DU222" i="3"/>
  <c r="CH222" i="3" s="1"/>
  <c r="DU218" i="3"/>
  <c r="CH218" i="3" s="1"/>
  <c r="DU214" i="3"/>
  <c r="CH214" i="3" s="1"/>
  <c r="DU206" i="3"/>
  <c r="CH206" i="3" s="1"/>
  <c r="DU201" i="3"/>
  <c r="DU198" i="3"/>
  <c r="CH198" i="3" s="1"/>
  <c r="DU190" i="3"/>
  <c r="CH190" i="3" s="1"/>
  <c r="DU186" i="3"/>
  <c r="CH186" i="3" s="1"/>
  <c r="BT460" i="3"/>
  <c r="DY297" i="3"/>
  <c r="DS297" i="3" s="1"/>
  <c r="DY114" i="3"/>
  <c r="DS114" i="3" s="1"/>
  <c r="BR466" i="3"/>
  <c r="BR465" i="3"/>
  <c r="DX462" i="3"/>
  <c r="DQ462" i="3" s="1"/>
  <c r="DX461" i="3"/>
  <c r="DQ461" i="3" s="1"/>
  <c r="BR460" i="3"/>
  <c r="DX458" i="3"/>
  <c r="DQ458" i="3" s="1"/>
  <c r="DX454" i="3"/>
  <c r="DQ454" i="3" s="1"/>
  <c r="DX453" i="3"/>
  <c r="DQ453" i="3" s="1"/>
  <c r="DX450" i="3"/>
  <c r="DQ450" i="3" s="1"/>
  <c r="DX449" i="3"/>
  <c r="DQ449" i="3" s="1"/>
  <c r="DX445" i="3"/>
  <c r="DX433" i="3"/>
  <c r="DQ433" i="3" s="1"/>
  <c r="DX429" i="3"/>
  <c r="DQ429" i="3" s="1"/>
  <c r="DX425" i="3"/>
  <c r="DQ425" i="3" s="1"/>
  <c r="DX413" i="3"/>
  <c r="DX409" i="3"/>
  <c r="DQ409" i="3" s="1"/>
  <c r="DX405" i="3"/>
  <c r="DQ405" i="3" s="1"/>
  <c r="DX401" i="3"/>
  <c r="DQ401" i="3" s="1"/>
  <c r="DX393" i="3"/>
  <c r="DQ393" i="3" s="1"/>
  <c r="DX370" i="3"/>
  <c r="DQ370" i="3" s="1"/>
  <c r="DX369" i="3"/>
  <c r="DQ369" i="3" s="1"/>
  <c r="DX365" i="3"/>
  <c r="DQ365" i="3" s="1"/>
  <c r="DX313" i="3"/>
  <c r="DQ313" i="3" s="1"/>
  <c r="DX309" i="3"/>
  <c r="DQ309" i="3" s="1"/>
  <c r="DX217" i="3"/>
  <c r="DQ217" i="3" s="1"/>
  <c r="DX214" i="3"/>
  <c r="DQ214" i="3" s="1"/>
  <c r="DX166" i="3"/>
  <c r="DQ166" i="3" s="1"/>
  <c r="DX158" i="3"/>
  <c r="DQ158" i="3" s="1"/>
  <c r="DX154" i="3"/>
  <c r="DQ154" i="3" s="1"/>
  <c r="DX130" i="3"/>
  <c r="DQ130" i="3" s="1"/>
  <c r="DX90" i="3"/>
  <c r="DQ90" i="3" s="1"/>
  <c r="DX54" i="3"/>
  <c r="DQ54" i="3" s="1"/>
  <c r="DV108" i="3"/>
  <c r="DV84" i="3"/>
  <c r="DN84" i="3" s="1"/>
  <c r="DV56" i="3"/>
  <c r="DN56" i="3" s="1"/>
  <c r="DV20" i="3"/>
  <c r="DN20" i="3" s="1"/>
  <c r="BO465" i="3"/>
  <c r="DV461" i="3"/>
  <c r="AB461" i="3" s="1"/>
  <c r="DV445" i="3"/>
  <c r="DN445" i="3" s="1"/>
  <c r="DV441" i="3"/>
  <c r="DV437" i="3"/>
  <c r="DV425" i="3"/>
  <c r="DN425" i="3" s="1"/>
  <c r="DV421" i="3"/>
  <c r="DN421" i="3" s="1"/>
  <c r="DV417" i="3"/>
  <c r="DN417" i="3" s="1"/>
  <c r="DV401" i="3"/>
  <c r="DN401" i="3" s="1"/>
  <c r="DV397" i="3"/>
  <c r="BZ397" i="3" s="1"/>
  <c r="DV337" i="3"/>
  <c r="DN337" i="3" s="1"/>
  <c r="DV329" i="3"/>
  <c r="DN329" i="3" s="1"/>
  <c r="DV305" i="3"/>
  <c r="DN305" i="3" s="1"/>
  <c r="DV265" i="3"/>
  <c r="DN265" i="3" s="1"/>
  <c r="DV189" i="3"/>
  <c r="DN189" i="3" s="1"/>
  <c r="DV98" i="3"/>
  <c r="DN98" i="3" s="1"/>
  <c r="BM464" i="3"/>
  <c r="BM460" i="3"/>
  <c r="DU429" i="3"/>
  <c r="DU417" i="3"/>
  <c r="DU349" i="3"/>
  <c r="DU345" i="3"/>
  <c r="AP460" i="3"/>
  <c r="DY161" i="3"/>
  <c r="DS161" i="3" s="1"/>
  <c r="AN464" i="3"/>
  <c r="DX381" i="3"/>
  <c r="DQ381" i="3" s="1"/>
  <c r="DX215" i="3"/>
  <c r="DQ215" i="3" s="1"/>
  <c r="DX211" i="3"/>
  <c r="DQ211" i="3" s="1"/>
  <c r="DX155" i="3"/>
  <c r="DQ155" i="3" s="1"/>
  <c r="DX96" i="3"/>
  <c r="DQ96" i="3" s="1"/>
  <c r="DX92" i="3"/>
  <c r="DQ92" i="3" s="1"/>
  <c r="DX52" i="3"/>
  <c r="DQ52" i="3" s="1"/>
  <c r="DX44" i="3"/>
  <c r="DQ44" i="3" s="1"/>
  <c r="DV393" i="3"/>
  <c r="DN393" i="3" s="1"/>
  <c r="DV365" i="3"/>
  <c r="DN365" i="3" s="1"/>
  <c r="DV349" i="3"/>
  <c r="DV247" i="3"/>
  <c r="DN247" i="3" s="1"/>
  <c r="DV235" i="3"/>
  <c r="DN235" i="3" s="1"/>
  <c r="DV233" i="3"/>
  <c r="DN233" i="3" s="1"/>
  <c r="DV211" i="3"/>
  <c r="DN211" i="3" s="1"/>
  <c r="DV203" i="3"/>
  <c r="DN203" i="3" s="1"/>
  <c r="DV183" i="3"/>
  <c r="DN183" i="3" s="1"/>
  <c r="DV173" i="3"/>
  <c r="R173" i="3" s="1"/>
  <c r="DV171" i="3"/>
  <c r="DN171" i="3" s="1"/>
  <c r="DV147" i="3"/>
  <c r="DN147" i="3" s="1"/>
  <c r="DV139" i="3"/>
  <c r="DN139" i="3" s="1"/>
  <c r="DV119" i="3"/>
  <c r="DV76" i="3"/>
  <c r="DN76" i="3" s="1"/>
  <c r="DV44" i="3"/>
  <c r="DN44" i="3" s="1"/>
  <c r="DV12" i="3"/>
  <c r="DN12" i="3" s="1"/>
  <c r="DU361" i="3"/>
  <c r="DU333" i="3"/>
  <c r="DU119" i="3"/>
  <c r="DU102" i="3"/>
  <c r="DU62" i="3"/>
  <c r="CH62" i="3" s="1"/>
  <c r="DU6" i="3"/>
  <c r="CH6" i="3" s="1"/>
  <c r="DY441" i="3"/>
  <c r="DS441" i="3" s="1"/>
  <c r="DY117" i="3"/>
  <c r="DS117" i="3" s="1"/>
  <c r="DX465" i="3"/>
  <c r="DQ465" i="3" s="1"/>
  <c r="DX457" i="3"/>
  <c r="DQ457" i="3" s="1"/>
  <c r="DX441" i="3"/>
  <c r="DQ441" i="3" s="1"/>
  <c r="DX437" i="3"/>
  <c r="DQ437" i="3" s="1"/>
  <c r="DX421" i="3"/>
  <c r="DQ421" i="3" s="1"/>
  <c r="DX417" i="3"/>
  <c r="DQ417" i="3" s="1"/>
  <c r="DX397" i="3"/>
  <c r="DQ397" i="3" s="1"/>
  <c r="DX165" i="3"/>
  <c r="DQ165" i="3" s="1"/>
  <c r="DV465" i="3"/>
  <c r="DN465" i="3" s="1"/>
  <c r="AK457" i="3"/>
  <c r="DV453" i="3"/>
  <c r="DN453" i="3" s="1"/>
  <c r="DV449" i="3"/>
  <c r="DV433" i="3"/>
  <c r="DN433" i="3" s="1"/>
  <c r="DV429" i="3"/>
  <c r="DN429" i="3" s="1"/>
  <c r="DV413" i="3"/>
  <c r="DN413" i="3" s="1"/>
  <c r="DV389" i="3"/>
  <c r="DN389" i="3" s="1"/>
  <c r="DV325" i="3"/>
  <c r="DV293" i="3"/>
  <c r="DN293" i="3" s="1"/>
  <c r="DY467" i="3"/>
  <c r="DI467" i="3" s="1"/>
  <c r="DX467" i="3"/>
  <c r="DV467" i="3"/>
  <c r="CT467" i="3" s="1"/>
  <c r="BT467" i="3"/>
  <c r="BR467" i="3"/>
  <c r="BO467" i="3"/>
  <c r="BM467" i="3"/>
  <c r="AP467" i="3"/>
  <c r="AN467" i="3"/>
  <c r="AK467" i="3"/>
  <c r="AI467" i="3"/>
  <c r="BM418" i="29"/>
  <c r="BM406" i="29"/>
  <c r="BM387" i="29"/>
  <c r="BM363" i="29"/>
  <c r="BM362" i="29"/>
  <c r="BM358" i="29"/>
  <c r="BM356" i="29"/>
  <c r="BM332" i="29"/>
  <c r="BM328" i="29"/>
  <c r="BM272" i="29"/>
  <c r="BM236" i="29"/>
  <c r="BM232" i="29"/>
  <c r="BM222" i="29"/>
  <c r="BM168" i="29"/>
  <c r="BM109" i="29"/>
  <c r="BM92" i="29"/>
  <c r="BM77" i="29"/>
  <c r="BM73" i="29"/>
  <c r="BM57" i="29"/>
  <c r="BM56" i="29"/>
  <c r="BM37" i="29"/>
  <c r="BM21" i="29"/>
  <c r="BM20" i="29"/>
  <c r="BM17" i="29"/>
  <c r="BM13" i="29"/>
  <c r="BM5" i="29"/>
  <c r="BM450" i="29"/>
  <c r="BM442" i="29"/>
  <c r="BM438" i="29"/>
  <c r="BM434" i="29"/>
  <c r="BM426" i="29"/>
  <c r="BM422" i="29"/>
  <c r="BM414" i="29"/>
  <c r="BM410" i="29"/>
  <c r="BM402" i="29"/>
  <c r="BM398" i="29"/>
  <c r="BM390" i="29"/>
  <c r="BM386" i="29"/>
  <c r="BM383" i="29"/>
  <c r="BM382" i="29"/>
  <c r="BM379" i="29"/>
  <c r="BM378" i="29"/>
  <c r="BM375" i="29"/>
  <c r="BM374" i="29"/>
  <c r="BM371" i="29"/>
  <c r="BM366" i="29"/>
  <c r="BM359" i="29"/>
  <c r="BM355" i="29"/>
  <c r="BM344" i="29"/>
  <c r="BM343" i="29"/>
  <c r="BM340" i="29"/>
  <c r="BM321" i="29"/>
  <c r="BM320" i="29"/>
  <c r="BM316" i="29"/>
  <c r="BM313" i="29"/>
  <c r="BM312" i="29"/>
  <c r="BM308" i="29"/>
  <c r="BM304" i="29"/>
  <c r="BM300" i="29"/>
  <c r="BM292" i="29"/>
  <c r="BM288" i="29"/>
  <c r="BM276" i="29"/>
  <c r="BM268" i="29"/>
  <c r="BM264" i="29"/>
  <c r="BM260" i="29"/>
  <c r="BM256" i="29"/>
  <c r="BM249" i="29"/>
  <c r="BM248" i="29"/>
  <c r="BM244" i="29"/>
  <c r="BM230" i="29"/>
  <c r="BM229" i="29"/>
  <c r="BM218" i="29"/>
  <c r="BM214" i="29"/>
  <c r="BM202" i="29"/>
  <c r="BM201" i="29"/>
  <c r="BM186" i="29"/>
  <c r="BM182" i="29"/>
  <c r="BM178" i="29"/>
  <c r="BM170" i="29"/>
  <c r="BM169" i="29"/>
  <c r="BM162" i="29"/>
  <c r="BM158" i="29"/>
  <c r="BM153" i="29"/>
  <c r="BM142" i="29"/>
  <c r="BM138" i="29"/>
  <c r="BM134" i="29"/>
  <c r="BM130" i="29"/>
  <c r="BM126" i="29"/>
  <c r="BM122" i="29"/>
  <c r="BM114" i="29"/>
  <c r="BM101" i="29"/>
  <c r="BM100" i="29"/>
  <c r="BM97" i="29"/>
  <c r="BM88" i="29"/>
  <c r="BM85" i="29"/>
  <c r="BM84" i="29"/>
  <c r="BM76" i="29"/>
  <c r="BM72" i="29"/>
  <c r="BM64" i="29"/>
  <c r="BM52" i="29"/>
  <c r="BM49" i="29"/>
  <c r="BM48" i="29"/>
  <c r="BM41" i="29"/>
  <c r="BM40" i="29"/>
  <c r="BM36" i="29"/>
  <c r="BM28" i="29"/>
  <c r="BM25" i="29"/>
  <c r="BM24" i="29"/>
  <c r="BM9" i="29"/>
  <c r="BM8" i="29"/>
  <c r="BP382" i="29"/>
  <c r="BP371" i="29"/>
  <c r="BP304" i="29"/>
  <c r="BP263" i="29"/>
  <c r="BP220" i="29"/>
  <c r="BP210" i="29"/>
  <c r="BP182" i="29"/>
  <c r="BP181" i="29"/>
  <c r="BP158" i="29"/>
  <c r="BP146" i="29"/>
  <c r="BP136" i="29"/>
  <c r="BP124" i="29"/>
  <c r="BP108" i="29"/>
  <c r="BP95" i="29"/>
  <c r="BP64" i="29"/>
  <c r="BP63" i="29"/>
  <c r="BP16" i="29"/>
  <c r="BP447" i="29"/>
  <c r="BP446" i="29"/>
  <c r="BP442" i="29"/>
  <c r="BP439" i="29"/>
  <c r="BP438" i="29"/>
  <c r="BP435" i="29"/>
  <c r="BP431" i="29"/>
  <c r="BP430" i="29"/>
  <c r="BP423" i="29"/>
  <c r="BP422" i="29"/>
  <c r="BP419" i="29"/>
  <c r="BP418" i="29"/>
  <c r="BP414" i="29"/>
  <c r="BP407" i="29"/>
  <c r="BP406" i="29"/>
  <c r="BP402" i="29"/>
  <c r="BP378" i="29"/>
  <c r="BP366" i="29"/>
  <c r="BP359" i="29"/>
  <c r="BP358" i="29"/>
  <c r="BP356" i="29"/>
  <c r="BP351" i="29"/>
  <c r="BP341" i="29"/>
  <c r="BP340" i="29"/>
  <c r="BP332" i="29"/>
  <c r="BP316" i="29"/>
  <c r="BP312" i="29"/>
  <c r="BP300" i="29"/>
  <c r="BP285" i="29"/>
  <c r="BP284" i="29"/>
  <c r="BP272" i="29"/>
  <c r="BP265" i="29"/>
  <c r="BP264" i="29"/>
  <c r="BP260" i="29"/>
  <c r="BP253" i="29"/>
  <c r="BP248" i="29"/>
  <c r="BP244" i="29"/>
  <c r="BP234" i="29"/>
  <c r="BP233" i="29"/>
  <c r="BP219" i="29"/>
  <c r="BP218" i="29"/>
  <c r="BP214" i="29"/>
  <c r="BP213" i="29"/>
  <c r="BP194" i="29"/>
  <c r="BP173" i="29"/>
  <c r="BP167" i="29"/>
  <c r="BP154" i="29"/>
  <c r="BP142" i="29"/>
  <c r="BP126" i="29"/>
  <c r="BP115" i="29"/>
  <c r="BP96" i="29"/>
  <c r="BP80" i="29"/>
  <c r="BP72" i="29"/>
  <c r="BP58" i="29"/>
  <c r="BP56" i="29"/>
  <c r="BP48" i="29"/>
  <c r="BP46" i="29"/>
  <c r="BP40" i="29"/>
  <c r="BP28" i="29"/>
  <c r="BP20" i="29"/>
  <c r="BP12" i="29"/>
  <c r="BP8" i="29"/>
  <c r="BI370" i="29"/>
  <c r="BI328" i="29"/>
  <c r="BI324" i="29"/>
  <c r="BI312" i="29"/>
  <c r="BI257" i="29"/>
  <c r="BI236" i="29"/>
  <c r="BI230" i="29"/>
  <c r="BI222" i="29"/>
  <c r="BI218" i="29"/>
  <c r="BI210" i="29"/>
  <c r="BI206" i="29"/>
  <c r="BI194" i="29"/>
  <c r="BI182" i="29"/>
  <c r="BI178" i="29"/>
  <c r="BI166" i="29"/>
  <c r="BI162" i="29"/>
  <c r="BI154" i="29"/>
  <c r="BI138" i="29"/>
  <c r="BI134" i="29"/>
  <c r="BI130" i="29"/>
  <c r="BI109" i="29"/>
  <c r="BI108" i="29"/>
  <c r="BI96" i="29"/>
  <c r="BI88" i="29"/>
  <c r="BI77" i="29"/>
  <c r="BI76" i="29"/>
  <c r="BI72" i="29"/>
  <c r="BI68" i="29"/>
  <c r="BI61" i="29"/>
  <c r="BI52" i="29"/>
  <c r="BI45" i="29"/>
  <c r="BI41" i="29"/>
  <c r="BI32" i="29"/>
  <c r="BI16" i="29"/>
  <c r="BI13" i="29"/>
  <c r="BI8" i="29"/>
  <c r="BI5" i="29"/>
  <c r="BI358" i="29"/>
  <c r="BI280" i="29"/>
  <c r="BI250" i="29"/>
  <c r="BI238" i="29"/>
  <c r="BI215" i="29"/>
  <c r="BI214" i="29"/>
  <c r="BI203" i="29"/>
  <c r="BI195" i="29"/>
  <c r="BI183" i="29"/>
  <c r="BI163" i="29"/>
  <c r="BI159" i="29"/>
  <c r="BI151" i="29"/>
  <c r="BI139" i="29"/>
  <c r="BI135" i="29"/>
  <c r="BI127" i="29"/>
  <c r="BI122" i="29"/>
  <c r="BI118" i="29"/>
  <c r="BI105" i="29"/>
  <c r="BI80" i="29"/>
  <c r="BI49" i="29"/>
  <c r="BI33" i="29"/>
  <c r="BI9" i="29"/>
  <c r="BI6" i="29"/>
  <c r="BI190" i="29"/>
  <c r="BI170" i="29"/>
  <c r="BI146" i="29"/>
  <c r="BI124" i="29"/>
  <c r="BI67" i="29"/>
  <c r="BI37" i="29"/>
  <c r="BI17" i="29"/>
  <c r="BJ450" i="29"/>
  <c r="BJ442" i="29"/>
  <c r="BJ430" i="29"/>
  <c r="BJ422" i="29"/>
  <c r="BJ418" i="29"/>
  <c r="BJ414" i="29"/>
  <c r="BJ406" i="29"/>
  <c r="BJ402" i="29"/>
  <c r="BJ378" i="29"/>
  <c r="BJ376" i="29"/>
  <c r="BJ375" i="29"/>
  <c r="BJ371" i="29"/>
  <c r="BJ363" i="29"/>
  <c r="BJ362" i="29"/>
  <c r="BJ356" i="29"/>
  <c r="BJ355" i="29"/>
  <c r="BJ348" i="29"/>
  <c r="BJ343" i="29"/>
  <c r="BJ340" i="29"/>
  <c r="BJ338" i="29"/>
  <c r="BJ336" i="29"/>
  <c r="BJ320" i="29"/>
  <c r="BJ298" i="29"/>
  <c r="BJ293" i="29"/>
  <c r="BJ288" i="29"/>
  <c r="BJ274" i="29"/>
  <c r="BJ272" i="29"/>
  <c r="BJ264" i="29"/>
  <c r="BJ252" i="29"/>
  <c r="BJ240" i="29"/>
  <c r="BJ238" i="29"/>
  <c r="BJ232" i="29"/>
  <c r="BJ222" i="29"/>
  <c r="BJ217" i="29"/>
  <c r="BJ214" i="29"/>
  <c r="BJ211" i="29"/>
  <c r="BJ206" i="29"/>
  <c r="BJ198" i="29"/>
  <c r="BJ194" i="29"/>
  <c r="BJ186" i="29"/>
  <c r="BJ183" i="29"/>
  <c r="BJ171" i="29"/>
  <c r="BJ170" i="29"/>
  <c r="BJ166" i="29"/>
  <c r="BJ163" i="29"/>
  <c r="BJ162" i="29"/>
  <c r="BJ158" i="29"/>
  <c r="BJ154" i="29"/>
  <c r="BJ147" i="29"/>
  <c r="BJ139" i="29"/>
  <c r="BJ138" i="29"/>
  <c r="BJ137" i="29"/>
  <c r="BJ109" i="29"/>
  <c r="BJ108" i="29"/>
  <c r="BJ104" i="29"/>
  <c r="BJ101" i="29"/>
  <c r="BJ100" i="29"/>
  <c r="BJ92" i="29"/>
  <c r="BJ89" i="29"/>
  <c r="BJ88" i="29"/>
  <c r="BJ76" i="29"/>
  <c r="BJ74" i="29"/>
  <c r="BJ72" i="29"/>
  <c r="BJ68" i="29"/>
  <c r="BJ61" i="29"/>
  <c r="BJ60" i="29"/>
  <c r="BJ50" i="29"/>
  <c r="BJ46" i="29"/>
  <c r="BJ45" i="29"/>
  <c r="BJ44" i="29"/>
  <c r="BJ42" i="29"/>
  <c r="BJ41" i="29"/>
  <c r="BJ38" i="29"/>
  <c r="BJ37" i="29"/>
  <c r="BJ32" i="29"/>
  <c r="BJ25" i="29"/>
  <c r="BJ24" i="29"/>
  <c r="BJ16" i="29"/>
  <c r="BJ8" i="29"/>
  <c r="BJ5" i="29"/>
  <c r="BI418" i="29"/>
  <c r="BJ410" i="29"/>
  <c r="BI394" i="29"/>
  <c r="BJ351" i="29"/>
  <c r="BJ332" i="29"/>
  <c r="BJ316" i="29"/>
  <c r="BJ308" i="29"/>
  <c r="BJ276" i="29"/>
  <c r="BJ268" i="29"/>
  <c r="BJ256" i="29"/>
  <c r="BI241" i="29"/>
  <c r="BJ226" i="29"/>
  <c r="BJ210" i="29"/>
  <c r="BJ202" i="29"/>
  <c r="BJ190" i="29"/>
  <c r="BI174" i="29"/>
  <c r="BJ150" i="29"/>
  <c r="BJ114" i="29"/>
  <c r="BJ85" i="29"/>
  <c r="BI84" i="29"/>
  <c r="BJ65" i="29"/>
  <c r="BJ64" i="29"/>
  <c r="BJ53" i="29"/>
  <c r="BJ29" i="29"/>
  <c r="BJ28" i="29"/>
  <c r="BJ21" i="29"/>
  <c r="AZ451" i="29"/>
  <c r="AZ450" i="29"/>
  <c r="AA447" i="29"/>
  <c r="AZ446" i="29"/>
  <c r="AA443" i="29"/>
  <c r="AZ439" i="29"/>
  <c r="AZ438" i="29"/>
  <c r="AA435" i="29"/>
  <c r="AZ431" i="29"/>
  <c r="AZ430" i="29"/>
  <c r="AZ427" i="29"/>
  <c r="AA422" i="29"/>
  <c r="AZ419" i="29"/>
  <c r="AZ415" i="29"/>
  <c r="AZ411" i="29"/>
  <c r="AZ407" i="29"/>
  <c r="AA406" i="29"/>
  <c r="AZ399" i="29"/>
  <c r="AZ398" i="29"/>
  <c r="AZ395" i="29"/>
  <c r="AZ394" i="29"/>
  <c r="AZ391" i="29"/>
  <c r="AZ387" i="29"/>
  <c r="AZ386" i="29"/>
  <c r="AZ383" i="29"/>
  <c r="AZ382" i="29"/>
  <c r="AZ379" i="29"/>
  <c r="AZ375" i="29"/>
  <c r="AZ371" i="29"/>
  <c r="AZ370" i="29"/>
  <c r="AA367" i="29"/>
  <c r="AA363" i="29"/>
  <c r="AA358" i="29"/>
  <c r="AZ356" i="29"/>
  <c r="AZ352" i="29"/>
  <c r="AZ348" i="29"/>
  <c r="AZ344" i="29"/>
  <c r="AZ340" i="29"/>
  <c r="AZ332" i="29"/>
  <c r="AZ320" i="29"/>
  <c r="AA316" i="29"/>
  <c r="AZ312" i="29"/>
  <c r="AZ308" i="29"/>
  <c r="AZ304" i="29"/>
  <c r="AZ300" i="29"/>
  <c r="AA297" i="29"/>
  <c r="AZ296" i="29"/>
  <c r="AZ288" i="29"/>
  <c r="AZ284" i="29"/>
  <c r="AZ276" i="29"/>
  <c r="AA272" i="29"/>
  <c r="AZ268" i="29"/>
  <c r="AZ265" i="29"/>
  <c r="AZ244" i="29"/>
  <c r="AZ240" i="29"/>
  <c r="AA232" i="29"/>
  <c r="AA230" i="29"/>
  <c r="AZ229" i="29"/>
  <c r="AZ226" i="29"/>
  <c r="AZ222" i="29"/>
  <c r="AZ218" i="29"/>
  <c r="AZ214" i="29"/>
  <c r="AZ213" i="29"/>
  <c r="AA210" i="29"/>
  <c r="AZ206" i="29"/>
  <c r="AZ202" i="29"/>
  <c r="AZ194" i="29"/>
  <c r="AA190" i="29"/>
  <c r="AZ186" i="29"/>
  <c r="AA170" i="29"/>
  <c r="AZ166" i="29"/>
  <c r="AZ158" i="29"/>
  <c r="AZ154" i="29"/>
  <c r="AA150" i="29"/>
  <c r="AZ142" i="29"/>
  <c r="AZ138" i="29"/>
  <c r="AZ130" i="29"/>
  <c r="AZ118" i="29"/>
  <c r="AA114" i="29"/>
  <c r="AA105" i="29"/>
  <c r="AA101" i="29"/>
  <c r="AZ97" i="29"/>
  <c r="AA89" i="29"/>
  <c r="AZ77" i="29"/>
  <c r="AZ73" i="29"/>
  <c r="AZ53" i="29"/>
  <c r="AZ37" i="29"/>
  <c r="AA29" i="29"/>
  <c r="AA13" i="29"/>
  <c r="AZ9" i="29"/>
  <c r="Z447" i="29"/>
  <c r="AZ435" i="29"/>
  <c r="AZ434" i="29"/>
  <c r="AZ423" i="29"/>
  <c r="AZ414" i="29"/>
  <c r="AZ403" i="29"/>
  <c r="AZ402" i="29"/>
  <c r="AZ378" i="29"/>
  <c r="AZ363" i="29"/>
  <c r="AZ362" i="29"/>
  <c r="AZ309" i="29"/>
  <c r="AZ280" i="29"/>
  <c r="AZ248" i="29"/>
  <c r="AZ236" i="29"/>
  <c r="Z226" i="29"/>
  <c r="AZ198" i="29"/>
  <c r="AZ190" i="29"/>
  <c r="AZ182" i="29"/>
  <c r="Z170" i="29"/>
  <c r="AZ162" i="29"/>
  <c r="AZ161" i="29"/>
  <c r="Z154" i="29"/>
  <c r="AZ150" i="29"/>
  <c r="AZ134" i="29"/>
  <c r="AZ122" i="29"/>
  <c r="AZ109" i="29"/>
  <c r="Z105" i="29"/>
  <c r="AZ69" i="29"/>
  <c r="Z65" i="29"/>
  <c r="AZ61" i="29"/>
  <c r="Z53" i="29"/>
  <c r="AZ41" i="29"/>
  <c r="AZ33" i="29"/>
  <c r="Z25" i="29"/>
  <c r="Z13" i="29"/>
  <c r="S450" i="29"/>
  <c r="S446" i="29"/>
  <c r="S442" i="29"/>
  <c r="S438" i="29"/>
  <c r="S434" i="29"/>
  <c r="S430" i="29"/>
  <c r="S422" i="29"/>
  <c r="S418" i="29"/>
  <c r="S414" i="29"/>
  <c r="S410" i="29"/>
  <c r="S402" i="29"/>
  <c r="S390" i="29"/>
  <c r="S382" i="29"/>
  <c r="S378" i="29"/>
  <c r="S374" i="29"/>
  <c r="S370" i="29"/>
  <c r="S366" i="29"/>
  <c r="S351" i="29"/>
  <c r="S328" i="29"/>
  <c r="S320" i="29"/>
  <c r="S316" i="29"/>
  <c r="S308" i="29"/>
  <c r="S304" i="29"/>
  <c r="S296" i="29"/>
  <c r="S292" i="29"/>
  <c r="S288" i="29"/>
  <c r="S280" i="29"/>
  <c r="S276" i="29"/>
  <c r="S272" i="29"/>
  <c r="S264" i="29"/>
  <c r="AA260" i="29"/>
  <c r="S256" i="29"/>
  <c r="S252" i="29"/>
  <c r="S248" i="29"/>
  <c r="S240" i="29"/>
  <c r="S165" i="29"/>
  <c r="S97" i="29"/>
  <c r="S89" i="29"/>
  <c r="S85" i="29"/>
  <c r="S81" i="29"/>
  <c r="S77" i="29"/>
  <c r="S73" i="29"/>
  <c r="AR69" i="29"/>
  <c r="S65" i="29"/>
  <c r="S61" i="29"/>
  <c r="S57" i="29"/>
  <c r="S53" i="29"/>
  <c r="S49" i="29"/>
  <c r="S45" i="29"/>
  <c r="AR37" i="29"/>
  <c r="S33" i="29"/>
  <c r="S25" i="29"/>
  <c r="S21" i="29"/>
  <c r="S17" i="29"/>
  <c r="S9" i="29"/>
  <c r="AA5" i="29"/>
  <c r="R450" i="29"/>
  <c r="R446" i="29"/>
  <c r="R442" i="29"/>
  <c r="R434" i="29"/>
  <c r="R430" i="29"/>
  <c r="R426" i="29"/>
  <c r="R418" i="29"/>
  <c r="R414" i="29"/>
  <c r="R410" i="29"/>
  <c r="R406" i="29"/>
  <c r="R402" i="29"/>
  <c r="R398" i="29"/>
  <c r="R394" i="29"/>
  <c r="R386" i="29"/>
  <c r="R382" i="29"/>
  <c r="R378" i="29"/>
  <c r="R370" i="29"/>
  <c r="R366" i="29"/>
  <c r="R362" i="29"/>
  <c r="R347" i="29"/>
  <c r="R340" i="29"/>
  <c r="R336" i="29"/>
  <c r="R332" i="29"/>
  <c r="R324" i="29"/>
  <c r="R320" i="29"/>
  <c r="R316" i="29"/>
  <c r="R308" i="29"/>
  <c r="R304" i="29"/>
  <c r="R300" i="29"/>
  <c r="R292" i="29"/>
  <c r="R288" i="29"/>
  <c r="R284" i="29"/>
  <c r="R276" i="29"/>
  <c r="R272" i="29"/>
  <c r="R268" i="29"/>
  <c r="R260" i="29"/>
  <c r="R256" i="29"/>
  <c r="R252" i="29"/>
  <c r="R244" i="29"/>
  <c r="R240" i="29"/>
  <c r="R236" i="29"/>
  <c r="R105" i="29"/>
  <c r="R101" i="29"/>
  <c r="R97" i="29"/>
  <c r="R89" i="29"/>
  <c r="R85" i="29"/>
  <c r="R77" i="29"/>
  <c r="R73" i="29"/>
  <c r="R61" i="29"/>
  <c r="R57" i="29"/>
  <c r="R45" i="29"/>
  <c r="R41" i="29"/>
  <c r="R33" i="29"/>
  <c r="R29" i="29"/>
  <c r="R21" i="29"/>
  <c r="R17" i="29"/>
  <c r="R9" i="29"/>
  <c r="R5" i="29"/>
  <c r="L451" i="29"/>
  <c r="S447" i="29"/>
  <c r="S439" i="29"/>
  <c r="L435" i="29"/>
  <c r="L431" i="29"/>
  <c r="S427" i="29"/>
  <c r="L419" i="29"/>
  <c r="S415" i="29"/>
  <c r="S406" i="29"/>
  <c r="L403" i="29"/>
  <c r="S399" i="29"/>
  <c r="S398" i="29"/>
  <c r="S391" i="29"/>
  <c r="L387" i="29"/>
  <c r="S386" i="29"/>
  <c r="L383" i="29"/>
  <c r="S379" i="29"/>
  <c r="S375" i="29"/>
  <c r="L371" i="29"/>
  <c r="S367" i="29"/>
  <c r="L356" i="29"/>
  <c r="S352" i="29"/>
  <c r="S344" i="29"/>
  <c r="S343" i="29"/>
  <c r="S336" i="29"/>
  <c r="S324" i="29"/>
  <c r="S317" i="29"/>
  <c r="S312" i="29"/>
  <c r="S244" i="29"/>
  <c r="S232" i="29"/>
  <c r="L230" i="29"/>
  <c r="L226" i="29"/>
  <c r="S222" i="29"/>
  <c r="S218" i="29"/>
  <c r="L214" i="29"/>
  <c r="S210" i="29"/>
  <c r="S206" i="29"/>
  <c r="S202" i="29"/>
  <c r="L198" i="29"/>
  <c r="L194" i="29"/>
  <c r="S190" i="29"/>
  <c r="L186" i="29"/>
  <c r="S182" i="29"/>
  <c r="S178" i="29"/>
  <c r="L174" i="29"/>
  <c r="S170" i="29"/>
  <c r="L166" i="29"/>
  <c r="S162" i="29"/>
  <c r="S142" i="29"/>
  <c r="S138" i="29"/>
  <c r="S130" i="29"/>
  <c r="S126" i="29"/>
  <c r="S118" i="29"/>
  <c r="S114" i="29"/>
  <c r="S105" i="29"/>
  <c r="L94" i="29"/>
  <c r="S93" i="29"/>
  <c r="S82" i="29"/>
  <c r="L50" i="29"/>
  <c r="S41" i="29"/>
  <c r="S29" i="29"/>
  <c r="R438" i="29"/>
  <c r="R422" i="29"/>
  <c r="R390" i="29"/>
  <c r="R374" i="29"/>
  <c r="R358" i="29"/>
  <c r="R328" i="29"/>
  <c r="R312" i="29"/>
  <c r="R296" i="29"/>
  <c r="R280" i="29"/>
  <c r="R264" i="29"/>
  <c r="R248" i="29"/>
  <c r="R232" i="29"/>
  <c r="R190" i="29"/>
  <c r="R186" i="29"/>
  <c r="R170" i="29"/>
  <c r="R154" i="29"/>
  <c r="L142" i="29"/>
  <c r="R138" i="29"/>
  <c r="R126" i="29"/>
  <c r="R122" i="29"/>
  <c r="R93" i="29"/>
  <c r="R81" i="29"/>
  <c r="R65" i="29"/>
  <c r="R49" i="29"/>
  <c r="R37" i="29"/>
  <c r="R25" i="29"/>
  <c r="R13" i="29"/>
  <c r="AE85" i="29"/>
  <c r="AE57" i="29"/>
  <c r="AD382" i="29"/>
  <c r="AD332" i="29"/>
  <c r="AD328" i="29"/>
  <c r="AD320" i="29"/>
  <c r="AD308" i="29"/>
  <c r="AD288" i="29"/>
  <c r="AD256" i="29"/>
  <c r="AD53" i="29"/>
  <c r="AD33" i="29"/>
  <c r="AD22" i="29"/>
  <c r="BE415" i="29"/>
  <c r="BE367" i="29"/>
  <c r="AC363" i="29"/>
  <c r="AC232" i="29"/>
  <c r="AC137" i="29"/>
  <c r="AC86" i="29"/>
  <c r="AC74" i="29"/>
  <c r="AC70" i="29"/>
  <c r="AC38" i="29"/>
  <c r="AC26" i="29"/>
  <c r="AC10" i="29"/>
  <c r="AV443" i="29"/>
  <c r="W430" i="29"/>
  <c r="W427" i="29"/>
  <c r="AE423" i="29"/>
  <c r="W415" i="29"/>
  <c r="W407" i="29"/>
  <c r="W403" i="29"/>
  <c r="AV395" i="29"/>
  <c r="AE387" i="29"/>
  <c r="AE383" i="29"/>
  <c r="AE379" i="29"/>
  <c r="W375" i="29"/>
  <c r="W374" i="29"/>
  <c r="AE371" i="29"/>
  <c r="AE348" i="29"/>
  <c r="W312" i="29"/>
  <c r="W280" i="29"/>
  <c r="AW226" i="29"/>
  <c r="AE218" i="29"/>
  <c r="AW206" i="29"/>
  <c r="AE190" i="29"/>
  <c r="AE182" i="29"/>
  <c r="AE178" i="29"/>
  <c r="AE170" i="29"/>
  <c r="W150" i="29"/>
  <c r="AW138" i="29"/>
  <c r="AE130" i="29"/>
  <c r="W122" i="29"/>
  <c r="AV114" i="29"/>
  <c r="AV109" i="29"/>
  <c r="AE106" i="29"/>
  <c r="AV102" i="29"/>
  <c r="AE98" i="29"/>
  <c r="AW94" i="29"/>
  <c r="AE90" i="29"/>
  <c r="AE86" i="29"/>
  <c r="AW82" i="29"/>
  <c r="AV78" i="29"/>
  <c r="W74" i="29"/>
  <c r="W66" i="29"/>
  <c r="W62" i="29"/>
  <c r="AW58" i="29"/>
  <c r="AW54" i="29"/>
  <c r="AE50" i="29"/>
  <c r="AV49" i="29"/>
  <c r="W46" i="29"/>
  <c r="AW38" i="29"/>
  <c r="AE34" i="29"/>
  <c r="AE30" i="29"/>
  <c r="AW26" i="29"/>
  <c r="AW22" i="29"/>
  <c r="AV18" i="29"/>
  <c r="AV17" i="29"/>
  <c r="AE14" i="29"/>
  <c r="AE10" i="29"/>
  <c r="AW6" i="29"/>
  <c r="V439" i="29"/>
  <c r="AD438" i="29"/>
  <c r="AD431" i="29"/>
  <c r="V423" i="29"/>
  <c r="V419" i="29"/>
  <c r="AD403" i="29"/>
  <c r="AD387" i="29"/>
  <c r="V375" i="29"/>
  <c r="AD370" i="29"/>
  <c r="V363" i="29"/>
  <c r="V348" i="29"/>
  <c r="V344" i="29"/>
  <c r="V333" i="29"/>
  <c r="V304" i="29"/>
  <c r="AD276" i="29"/>
  <c r="AD244" i="29"/>
  <c r="V222" i="29"/>
  <c r="AD190" i="29"/>
  <c r="AD178" i="29"/>
  <c r="AV162" i="29"/>
  <c r="V142" i="29"/>
  <c r="AD90" i="29"/>
  <c r="V86" i="29"/>
  <c r="AD82" i="29"/>
  <c r="AD70" i="29"/>
  <c r="V62" i="29"/>
  <c r="V50" i="29"/>
  <c r="AV38" i="29"/>
  <c r="V26" i="29"/>
  <c r="V13" i="29"/>
  <c r="AC450" i="29"/>
  <c r="U447" i="29"/>
  <c r="U443" i="29"/>
  <c r="U435" i="29"/>
  <c r="U431" i="29"/>
  <c r="U423" i="29"/>
  <c r="U419" i="29"/>
  <c r="AC415" i="29"/>
  <c r="AC406" i="29"/>
  <c r="U403" i="29"/>
  <c r="U387" i="29"/>
  <c r="AC379" i="29"/>
  <c r="U375" i="29"/>
  <c r="U371" i="29"/>
  <c r="U367" i="29"/>
  <c r="U356" i="29"/>
  <c r="U348" i="29"/>
  <c r="U344" i="29"/>
  <c r="U317" i="29"/>
  <c r="AC296" i="29"/>
  <c r="U222" i="29"/>
  <c r="U218" i="29"/>
  <c r="AW210" i="29"/>
  <c r="U198" i="29"/>
  <c r="U182" i="29"/>
  <c r="U178" i="29"/>
  <c r="U166" i="29"/>
  <c r="U134" i="29"/>
  <c r="U130" i="29"/>
  <c r="U98" i="29"/>
  <c r="AW90" i="29"/>
  <c r="AW74" i="29"/>
  <c r="AW70" i="29"/>
  <c r="U50" i="29"/>
  <c r="U46" i="29"/>
  <c r="AC42" i="29"/>
  <c r="U34" i="29"/>
  <c r="U30" i="29"/>
  <c r="U22" i="29"/>
  <c r="AW18" i="29"/>
  <c r="AW14" i="29"/>
  <c r="U13" i="29"/>
  <c r="P276" i="29"/>
  <c r="P268" i="29"/>
  <c r="P97" i="29"/>
  <c r="P61" i="29"/>
  <c r="Q45" i="29"/>
  <c r="P34" i="29"/>
  <c r="Q22" i="29"/>
  <c r="Q18" i="29"/>
  <c r="Q9" i="29"/>
  <c r="V443" i="29"/>
  <c r="P407" i="29"/>
  <c r="V383" i="29"/>
  <c r="P359" i="29"/>
  <c r="V356" i="29"/>
  <c r="P343" i="29"/>
  <c r="P237" i="29"/>
  <c r="P194" i="29"/>
  <c r="P190" i="29"/>
  <c r="P106" i="29"/>
  <c r="P90" i="29"/>
  <c r="P78" i="29"/>
  <c r="P70" i="29"/>
  <c r="V66" i="29"/>
  <c r="P58" i="29"/>
  <c r="V42" i="29"/>
  <c r="Q443" i="29"/>
  <c r="U439" i="29"/>
  <c r="Q427" i="29"/>
  <c r="Q423" i="29"/>
  <c r="Q415" i="29"/>
  <c r="U411" i="29"/>
  <c r="U407" i="29"/>
  <c r="U383" i="29"/>
  <c r="U379" i="29"/>
  <c r="Q375" i="29"/>
  <c r="U363" i="29"/>
  <c r="U359" i="29"/>
  <c r="Q352" i="29"/>
  <c r="Q344" i="29"/>
  <c r="U309" i="29"/>
  <c r="Q214" i="29"/>
  <c r="U202" i="29"/>
  <c r="Q174" i="29"/>
  <c r="Q158" i="29"/>
  <c r="U142" i="29"/>
  <c r="U138" i="29"/>
  <c r="Q118" i="29"/>
  <c r="U109" i="29"/>
  <c r="U106" i="29"/>
  <c r="Q102" i="29"/>
  <c r="U90" i="29"/>
  <c r="U86" i="29"/>
  <c r="Q74" i="29"/>
  <c r="Q66" i="29"/>
  <c r="U62" i="29"/>
  <c r="U58" i="29"/>
  <c r="Q42" i="29"/>
  <c r="U38" i="29"/>
  <c r="U26" i="29"/>
  <c r="U25" i="29"/>
  <c r="Q10" i="29"/>
  <c r="U6" i="29"/>
  <c r="R461" i="8"/>
  <c r="R453" i="8"/>
  <c r="R441" i="8"/>
  <c r="R437" i="8"/>
  <c r="R433" i="8"/>
  <c r="R429" i="8"/>
  <c r="R421" i="8"/>
  <c r="R417" i="8"/>
  <c r="R413" i="8"/>
  <c r="R401" i="8"/>
  <c r="R397" i="8"/>
  <c r="R393" i="8"/>
  <c r="R385" i="8"/>
  <c r="R381" i="8"/>
  <c r="R377" i="8"/>
  <c r="R373" i="8"/>
  <c r="R369" i="8"/>
  <c r="R365" i="8"/>
  <c r="R361" i="8"/>
  <c r="R357" i="8"/>
  <c r="R349" i="8"/>
  <c r="R345" i="8"/>
  <c r="R341" i="8"/>
  <c r="R329" i="8"/>
  <c r="R249" i="8"/>
  <c r="R201" i="8"/>
  <c r="R161" i="8"/>
  <c r="R113" i="8"/>
  <c r="R449" i="8"/>
  <c r="R425" i="8"/>
  <c r="R405" i="8"/>
  <c r="R389" i="8"/>
  <c r="R353" i="8"/>
  <c r="R333" i="8"/>
  <c r="R326" i="8"/>
  <c r="R289" i="8"/>
  <c r="R241" i="8"/>
  <c r="R205" i="8"/>
  <c r="R157" i="8"/>
  <c r="R135" i="8"/>
  <c r="R123" i="8"/>
  <c r="R121" i="8"/>
  <c r="R109" i="8"/>
  <c r="R105" i="8"/>
  <c r="R101" i="8"/>
  <c r="R98" i="8"/>
  <c r="R90" i="8"/>
  <c r="R82" i="8"/>
  <c r="R81" i="8"/>
  <c r="R74" i="8"/>
  <c r="R73" i="8"/>
  <c r="R69" i="8"/>
  <c r="R38" i="8"/>
  <c r="R29" i="8"/>
  <c r="R22" i="8"/>
  <c r="R14" i="8"/>
  <c r="AZ461" i="8"/>
  <c r="AZ457" i="8"/>
  <c r="AZ453" i="8"/>
  <c r="AZ449" i="8"/>
  <c r="AZ445" i="8"/>
  <c r="AZ441" i="8"/>
  <c r="AZ437" i="8"/>
  <c r="AZ433" i="8"/>
  <c r="AZ429" i="8"/>
  <c r="AZ425" i="8"/>
  <c r="AZ421" i="8"/>
  <c r="AZ417" i="8"/>
  <c r="AZ413" i="8"/>
  <c r="AZ409" i="8"/>
  <c r="AZ405" i="8"/>
  <c r="AZ401" i="8"/>
  <c r="AZ397" i="8"/>
  <c r="AZ393" i="8"/>
  <c r="AZ389" i="8"/>
  <c r="AZ385" i="8"/>
  <c r="AZ381" i="8"/>
  <c r="AZ377" i="8"/>
  <c r="AZ373" i="8"/>
  <c r="AZ369" i="8"/>
  <c r="AZ365" i="8"/>
  <c r="AZ361" i="8"/>
  <c r="AZ357" i="8"/>
  <c r="AZ353" i="8"/>
  <c r="AZ349" i="8"/>
  <c r="AZ345" i="8"/>
  <c r="AZ341" i="8"/>
  <c r="AZ337" i="8"/>
  <c r="AZ333" i="8"/>
  <c r="AZ329" i="8"/>
  <c r="AZ325" i="8"/>
  <c r="AZ321" i="8"/>
  <c r="AZ317" i="8"/>
  <c r="AZ313" i="8"/>
  <c r="AZ309" i="8"/>
  <c r="AZ305" i="8"/>
  <c r="AZ301" i="8"/>
  <c r="AZ297" i="8"/>
  <c r="AZ293" i="8"/>
  <c r="AZ289" i="8"/>
  <c r="AZ285" i="8"/>
  <c r="AZ281" i="8"/>
  <c r="AZ277" i="8"/>
  <c r="AZ273" i="8"/>
  <c r="AZ269" i="8"/>
  <c r="AZ265" i="8"/>
  <c r="AZ257" i="8"/>
  <c r="AZ253" i="8"/>
  <c r="AZ249" i="8"/>
  <c r="AZ245" i="8"/>
  <c r="AZ241" i="8"/>
  <c r="AZ237" i="8"/>
  <c r="AZ233" i="8"/>
  <c r="AZ229" i="8"/>
  <c r="AZ225" i="8"/>
  <c r="AZ221" i="8"/>
  <c r="AZ217" i="8"/>
  <c r="AZ213" i="8"/>
  <c r="AZ209" i="8"/>
  <c r="AZ205" i="8"/>
  <c r="AZ201" i="8"/>
  <c r="AZ197" i="8"/>
  <c r="AZ193" i="8"/>
  <c r="AZ189" i="8"/>
  <c r="AZ185" i="8"/>
  <c r="AZ181" i="8"/>
  <c r="AZ177" i="8"/>
  <c r="AZ173" i="8"/>
  <c r="AZ169" i="8"/>
  <c r="AZ165" i="8"/>
  <c r="AZ161" i="8"/>
  <c r="AZ157" i="8"/>
  <c r="AZ153" i="8"/>
  <c r="AZ149" i="8"/>
  <c r="AZ145" i="8"/>
  <c r="AZ141" i="8"/>
  <c r="AZ137" i="8"/>
  <c r="AZ133" i="8"/>
  <c r="AZ129" i="8"/>
  <c r="AZ125" i="8"/>
  <c r="AZ121" i="8"/>
  <c r="AZ113" i="8"/>
  <c r="AZ111" i="8"/>
  <c r="AZ109" i="8"/>
  <c r="AZ105" i="8"/>
  <c r="AA103" i="8"/>
  <c r="AZ101" i="8"/>
  <c r="AA99" i="8"/>
  <c r="AZ97" i="8"/>
  <c r="AA95" i="8"/>
  <c r="AA91" i="8"/>
  <c r="AA87" i="8"/>
  <c r="AZ85" i="8"/>
  <c r="AA83" i="8"/>
  <c r="AZ77" i="8"/>
  <c r="AA75" i="8"/>
  <c r="AA73" i="8"/>
  <c r="AA71" i="8"/>
  <c r="AZ69" i="8"/>
  <c r="AZ65" i="8"/>
  <c r="AZ61" i="8"/>
  <c r="AZ57" i="8"/>
  <c r="AA55" i="8"/>
  <c r="AZ53" i="8"/>
  <c r="AA51" i="8"/>
  <c r="AA47" i="8"/>
  <c r="AA45" i="8"/>
  <c r="AZ41" i="8"/>
  <c r="AA39" i="8"/>
  <c r="AZ37" i="8"/>
  <c r="AZ33" i="8"/>
  <c r="AZ29" i="8"/>
  <c r="AA27" i="8"/>
  <c r="AZ25" i="8"/>
  <c r="AA21" i="8"/>
  <c r="AZ17" i="8"/>
  <c r="AZ13" i="8"/>
  <c r="AA11" i="8"/>
  <c r="AZ9" i="8"/>
  <c r="Z461" i="8"/>
  <c r="Z449" i="8"/>
  <c r="Z445" i="8"/>
  <c r="Z433" i="8"/>
  <c r="Z429" i="8"/>
  <c r="Z417" i="8"/>
  <c r="Z413" i="8"/>
  <c r="Z401" i="8"/>
  <c r="Z397" i="8"/>
  <c r="Z385" i="8"/>
  <c r="Z381" i="8"/>
  <c r="Z369" i="8"/>
  <c r="Z365" i="8"/>
  <c r="Z353" i="8"/>
  <c r="Z313" i="8"/>
  <c r="Z289" i="8"/>
  <c r="Z269" i="8"/>
  <c r="Z265" i="8"/>
  <c r="Z249" i="8"/>
  <c r="Z221" i="8"/>
  <c r="Z205" i="8"/>
  <c r="Z185" i="8"/>
  <c r="Z177" i="8"/>
  <c r="Z161" i="8"/>
  <c r="Z137" i="8"/>
  <c r="Z103" i="8"/>
  <c r="Z99" i="8"/>
  <c r="Z91" i="8"/>
  <c r="Z87" i="8"/>
  <c r="Z79" i="8"/>
  <c r="Z75" i="8"/>
  <c r="Z67" i="8"/>
  <c r="Z59" i="8"/>
  <c r="Z55" i="8"/>
  <c r="Z51" i="8"/>
  <c r="Z47" i="8"/>
  <c r="Z39" i="8"/>
  <c r="Z35" i="8"/>
  <c r="Z31" i="8"/>
  <c r="Z27" i="8"/>
  <c r="Z23" i="8"/>
  <c r="Z19" i="8"/>
  <c r="Z15" i="8"/>
  <c r="S341" i="8"/>
  <c r="AA59" i="8"/>
  <c r="AA43" i="8"/>
  <c r="AA23" i="8"/>
  <c r="R445" i="8"/>
  <c r="R409" i="8"/>
  <c r="Z349" i="8"/>
  <c r="Z333" i="8"/>
  <c r="Z329" i="8"/>
  <c r="Z305" i="8"/>
  <c r="Z285" i="8"/>
  <c r="Z241" i="8"/>
  <c r="Z225" i="8"/>
  <c r="Z201" i="8"/>
  <c r="Z157" i="8"/>
  <c r="Z141" i="8"/>
  <c r="Z121" i="8"/>
  <c r="Z113" i="8"/>
  <c r="Z97" i="8"/>
  <c r="R95" i="8"/>
  <c r="Z93" i="8"/>
  <c r="Z89" i="8"/>
  <c r="R85" i="8"/>
  <c r="Z81" i="8"/>
  <c r="R79" i="8"/>
  <c r="Z77" i="8"/>
  <c r="Z73" i="8"/>
  <c r="Z65" i="8"/>
  <c r="R63" i="8"/>
  <c r="Z61" i="8"/>
  <c r="Z57" i="8"/>
  <c r="R53" i="8"/>
  <c r="Z49" i="8"/>
  <c r="R47" i="8"/>
  <c r="Z45" i="8"/>
  <c r="Z41" i="8"/>
  <c r="R37" i="8"/>
  <c r="Z33" i="8"/>
  <c r="R31" i="8"/>
  <c r="Z29" i="8"/>
  <c r="Z25" i="8"/>
  <c r="R21" i="8"/>
  <c r="Z17" i="8"/>
  <c r="R15" i="8"/>
  <c r="Z13" i="8"/>
  <c r="Z9" i="8"/>
  <c r="L457" i="8"/>
  <c r="L453" i="8"/>
  <c r="L441" i="8"/>
  <c r="L437" i="8"/>
  <c r="L425" i="8"/>
  <c r="L421" i="8"/>
  <c r="L409" i="8"/>
  <c r="L405" i="8"/>
  <c r="L393" i="8"/>
  <c r="L389" i="8"/>
  <c r="L377" i="8"/>
  <c r="L373" i="8"/>
  <c r="L361" i="8"/>
  <c r="L357" i="8"/>
  <c r="L345" i="8"/>
  <c r="L341" i="8"/>
  <c r="L329" i="8"/>
  <c r="L325" i="8"/>
  <c r="L313" i="8"/>
  <c r="L309" i="8"/>
  <c r="L297" i="8"/>
  <c r="L293" i="8"/>
  <c r="L281" i="8"/>
  <c r="L277" i="8"/>
  <c r="L265" i="8"/>
  <c r="L261" i="8"/>
  <c r="L249" i="8"/>
  <c r="L245" i="8"/>
  <c r="L233" i="8"/>
  <c r="L229" i="8"/>
  <c r="L217" i="8"/>
  <c r="L213" i="8"/>
  <c r="L205" i="8"/>
  <c r="L193" i="8"/>
  <c r="L185" i="8"/>
  <c r="L181" i="8"/>
  <c r="L173" i="8"/>
  <c r="L161" i="8"/>
  <c r="L153" i="8"/>
  <c r="L149" i="8"/>
  <c r="L141" i="8"/>
  <c r="L129" i="8"/>
  <c r="L121" i="8"/>
  <c r="L117" i="8"/>
  <c r="L103" i="8"/>
  <c r="L99" i="8"/>
  <c r="L95" i="8"/>
  <c r="L87" i="8"/>
  <c r="L83" i="8"/>
  <c r="L79" i="8"/>
  <c r="L71" i="8"/>
  <c r="L67" i="8"/>
  <c r="L63" i="8"/>
  <c r="L55" i="8"/>
  <c r="L51" i="8"/>
  <c r="L47" i="8"/>
  <c r="L39" i="8"/>
  <c r="L35" i="8"/>
  <c r="L31" i="8"/>
  <c r="L23" i="8"/>
  <c r="L19" i="8"/>
  <c r="L15" i="8"/>
  <c r="L7" i="8"/>
  <c r="S4" i="8"/>
  <c r="L461" i="8"/>
  <c r="L449" i="8"/>
  <c r="L445" i="8"/>
  <c r="L433" i="8"/>
  <c r="L429" i="8"/>
  <c r="L417" i="8"/>
  <c r="L413" i="8"/>
  <c r="L401" i="8"/>
  <c r="L397" i="8"/>
  <c r="L385" i="8"/>
  <c r="L381" i="8"/>
  <c r="L369" i="8"/>
  <c r="L365" i="8"/>
  <c r="L353" i="8"/>
  <c r="L349" i="8"/>
  <c r="L337" i="8"/>
  <c r="L333" i="8"/>
  <c r="L321" i="8"/>
  <c r="L317" i="8"/>
  <c r="L305" i="8"/>
  <c r="L301" i="8"/>
  <c r="L289" i="8"/>
  <c r="L285" i="8"/>
  <c r="L273" i="8"/>
  <c r="L269" i="8"/>
  <c r="L257" i="8"/>
  <c r="L253" i="8"/>
  <c r="L241" i="8"/>
  <c r="L237" i="8"/>
  <c r="L225" i="8"/>
  <c r="L221" i="8"/>
  <c r="L209" i="8"/>
  <c r="L201" i="8"/>
  <c r="L197" i="8"/>
  <c r="L189" i="8"/>
  <c r="L177" i="8"/>
  <c r="L169" i="8"/>
  <c r="L165" i="8"/>
  <c r="L157" i="8"/>
  <c r="L145" i="8"/>
  <c r="L137" i="8"/>
  <c r="L133" i="8"/>
  <c r="L125" i="8"/>
  <c r="L113" i="8"/>
  <c r="L111" i="8"/>
  <c r="BP464" i="8"/>
  <c r="BM464" i="8"/>
  <c r="BJ464" i="8"/>
  <c r="BI464" i="8"/>
  <c r="BE464" i="8"/>
  <c r="BD464" i="8"/>
  <c r="AZ464" i="8"/>
  <c r="AW464" i="8"/>
  <c r="AV464" i="8"/>
  <c r="AR464" i="8"/>
  <c r="AE464" i="8"/>
  <c r="AD464" i="8"/>
  <c r="AC464" i="8"/>
  <c r="AA464" i="8"/>
  <c r="Z464" i="8"/>
  <c r="W464" i="8"/>
  <c r="V464" i="8"/>
  <c r="U464" i="8"/>
  <c r="S464" i="8"/>
  <c r="R464" i="8"/>
  <c r="Q464" i="8"/>
  <c r="P464" i="8"/>
  <c r="L464" i="8"/>
  <c r="BP463" i="8"/>
  <c r="BM463" i="8"/>
  <c r="BJ463" i="8"/>
  <c r="BI463" i="8"/>
  <c r="BE463" i="8"/>
  <c r="BD463" i="8"/>
  <c r="AZ463" i="8"/>
  <c r="AW463" i="8"/>
  <c r="AV463" i="8"/>
  <c r="AE463" i="8"/>
  <c r="AD463" i="8"/>
  <c r="AC463" i="8"/>
  <c r="Z463" i="8"/>
  <c r="V463" i="8"/>
  <c r="U463" i="8"/>
  <c r="R463" i="8"/>
  <c r="Q463" i="8"/>
  <c r="P463" i="8"/>
  <c r="R457" i="8"/>
  <c r="R285" i="8"/>
  <c r="AM402" i="16"/>
  <c r="AM386" i="16"/>
  <c r="AM382" i="16"/>
  <c r="AM378" i="16"/>
  <c r="AM374" i="16"/>
  <c r="AM350" i="16"/>
  <c r="AM346" i="16"/>
  <c r="AM342" i="16"/>
  <c r="AM338" i="16"/>
  <c r="AM326" i="16"/>
  <c r="AM323" i="16"/>
  <c r="AM322" i="16"/>
  <c r="AM314" i="16"/>
  <c r="AM311" i="16"/>
  <c r="AM310" i="16"/>
  <c r="AM303" i="16"/>
  <c r="AM302" i="16"/>
  <c r="AM299" i="16"/>
  <c r="AM298" i="16"/>
  <c r="AM290" i="16"/>
  <c r="AM287" i="16"/>
  <c r="AM286" i="16"/>
  <c r="AM283" i="16"/>
  <c r="AM282" i="16"/>
  <c r="AM274" i="16"/>
  <c r="AM271" i="16"/>
  <c r="AM268" i="16"/>
  <c r="AM267" i="16"/>
  <c r="AM259" i="16"/>
  <c r="AM256" i="16"/>
  <c r="AM255" i="16"/>
  <c r="AM252" i="16"/>
  <c r="AM251" i="16"/>
  <c r="AM243" i="16"/>
  <c r="AM240" i="16"/>
  <c r="AM239" i="16"/>
  <c r="AM236" i="16"/>
  <c r="AM235" i="16"/>
  <c r="AM228" i="16"/>
  <c r="AM227" i="16"/>
  <c r="AM224" i="16"/>
  <c r="AM223" i="16"/>
  <c r="AM219" i="16"/>
  <c r="AM216" i="16"/>
  <c r="AM215" i="16"/>
  <c r="AM208" i="16"/>
  <c r="AM205" i="16"/>
  <c r="AM204" i="16"/>
  <c r="AM197" i="16"/>
  <c r="AM196" i="16"/>
  <c r="AM193" i="16"/>
  <c r="AM192" i="16"/>
  <c r="AM188" i="16"/>
  <c r="AM185" i="16"/>
  <c r="AM184" i="16"/>
  <c r="AM176" i="16"/>
  <c r="AM173" i="16"/>
  <c r="AM172" i="16"/>
  <c r="AM168" i="16"/>
  <c r="AM166" i="16"/>
  <c r="AM165" i="16"/>
  <c r="AM162" i="16"/>
  <c r="AM161" i="16"/>
  <c r="AM153" i="16"/>
  <c r="AM150" i="16"/>
  <c r="AM149" i="16"/>
  <c r="AM146" i="16"/>
  <c r="AM145" i="16"/>
  <c r="AM138" i="16"/>
  <c r="AM135" i="16"/>
  <c r="AM134" i="16"/>
  <c r="AM131" i="16"/>
  <c r="AM130" i="16"/>
  <c r="AM122" i="16"/>
  <c r="AM119" i="16"/>
  <c r="AM118" i="16"/>
  <c r="AM115" i="16"/>
  <c r="AM114" i="16"/>
  <c r="AM108" i="16"/>
  <c r="AM105" i="16"/>
  <c r="AM104" i="16"/>
  <c r="AM96" i="16"/>
  <c r="AM93" i="16"/>
  <c r="AM92" i="16"/>
  <c r="AM85" i="16"/>
  <c r="AM84" i="16"/>
  <c r="AM81" i="16"/>
  <c r="AM80" i="16"/>
  <c r="AM76" i="16"/>
  <c r="AM73" i="16"/>
  <c r="AM72" i="16"/>
  <c r="AM65" i="16"/>
  <c r="AM64" i="16"/>
  <c r="AM61" i="16"/>
  <c r="AM60" i="16"/>
  <c r="AM52" i="16"/>
  <c r="AM49" i="16"/>
  <c r="AM48" i="16"/>
  <c r="AM41" i="16"/>
  <c r="AM40" i="16"/>
  <c r="AM37" i="16"/>
  <c r="AM36" i="16"/>
  <c r="AM28" i="16"/>
  <c r="AM25" i="16"/>
  <c r="AM24" i="16"/>
  <c r="AM23" i="16"/>
  <c r="AM21" i="16"/>
  <c r="AM20" i="16"/>
  <c r="AM16" i="16"/>
  <c r="AM13" i="16"/>
  <c r="AM12" i="16"/>
  <c r="AL404" i="16"/>
  <c r="AL388" i="16"/>
  <c r="AL384" i="16"/>
  <c r="AL380" i="16"/>
  <c r="AL376" i="16"/>
  <c r="AL372" i="16"/>
  <c r="AL364" i="16"/>
  <c r="AL360" i="16"/>
  <c r="AL352" i="16"/>
  <c r="AL348" i="16"/>
  <c r="AL340" i="16"/>
  <c r="AL336" i="16"/>
  <c r="AL332" i="16"/>
  <c r="AL329" i="16"/>
  <c r="AL326" i="16"/>
  <c r="AL325" i="16"/>
  <c r="AL321" i="16"/>
  <c r="AL314" i="16"/>
  <c r="AL313" i="16"/>
  <c r="AL310" i="16"/>
  <c r="AL305" i="16"/>
  <c r="AL302" i="16"/>
  <c r="AL301" i="16"/>
  <c r="AL297" i="16"/>
  <c r="AL294" i="16"/>
  <c r="AL293" i="16"/>
  <c r="AL289" i="16"/>
  <c r="AL282" i="16"/>
  <c r="AL281" i="16"/>
  <c r="AL280" i="16"/>
  <c r="AL274" i="16"/>
  <c r="AL270" i="16"/>
  <c r="AL266" i="16"/>
  <c r="AL263" i="16"/>
  <c r="AL262" i="16"/>
  <c r="AL258" i="16"/>
  <c r="AL255" i="16"/>
  <c r="AL251" i="16"/>
  <c r="AL250" i="16"/>
  <c r="AL246" i="16"/>
  <c r="AL243" i="16"/>
  <c r="AL242" i="16"/>
  <c r="AL241" i="16"/>
  <c r="AL238" i="16"/>
  <c r="AL234" i="16"/>
  <c r="AL231" i="16"/>
  <c r="AL226" i="16"/>
  <c r="AL223" i="16"/>
  <c r="AL219" i="16"/>
  <c r="AL218" i="16"/>
  <c r="AL214" i="16"/>
  <c r="AL211" i="16"/>
  <c r="AL210" i="16"/>
  <c r="AL207" i="16"/>
  <c r="AL204" i="16"/>
  <c r="AL203" i="16"/>
  <c r="AL199" i="16"/>
  <c r="AL196" i="16"/>
  <c r="AL195" i="16"/>
  <c r="AL192" i="16"/>
  <c r="AL187" i="16"/>
  <c r="AL180" i="16"/>
  <c r="AL179" i="16"/>
  <c r="AL175" i="16"/>
  <c r="AL171" i="16"/>
  <c r="AL165" i="16"/>
  <c r="AL161" i="16"/>
  <c r="AL156" i="16"/>
  <c r="AL153" i="16"/>
  <c r="AL148" i="16"/>
  <c r="AL145" i="16"/>
  <c r="AL141" i="16"/>
  <c r="AL137" i="16"/>
  <c r="AL133" i="16"/>
  <c r="AL130" i="16"/>
  <c r="AL126" i="16"/>
  <c r="AL125" i="16"/>
  <c r="AL121" i="16"/>
  <c r="AL114" i="16"/>
  <c r="AL113" i="16"/>
  <c r="AL110" i="16"/>
  <c r="AL104" i="16"/>
  <c r="AL103" i="16"/>
  <c r="AL100" i="16"/>
  <c r="AL95" i="16"/>
  <c r="AL92" i="16"/>
  <c r="AL91" i="16"/>
  <c r="AL87" i="16"/>
  <c r="AL83" i="16"/>
  <c r="AL79" i="16"/>
  <c r="AL76" i="16"/>
  <c r="AL71" i="16"/>
  <c r="AL67" i="16"/>
  <c r="AL63" i="16"/>
  <c r="AL56" i="16"/>
  <c r="AL55" i="16"/>
  <c r="AL51" i="16"/>
  <c r="AL47" i="16"/>
  <c r="AL44" i="16"/>
  <c r="AL35" i="16"/>
  <c r="AL31" i="16"/>
  <c r="AL27" i="16"/>
  <c r="AL24" i="16"/>
  <c r="AL19" i="16"/>
  <c r="AL15" i="16"/>
  <c r="AL12" i="16"/>
  <c r="AL11" i="16"/>
  <c r="AK382" i="16"/>
  <c r="AK362" i="16"/>
  <c r="AK342" i="16"/>
  <c r="AK326" i="16"/>
  <c r="AK322" i="16"/>
  <c r="AK318" i="16"/>
  <c r="AK312" i="16"/>
  <c r="AK311" i="16"/>
  <c r="AK310" i="16"/>
  <c r="AK306" i="16"/>
  <c r="AK300" i="16"/>
  <c r="AK298" i="16"/>
  <c r="AK296" i="16"/>
  <c r="AK294" i="16"/>
  <c r="AK290" i="16"/>
  <c r="AK284" i="16"/>
  <c r="AK282" i="16"/>
  <c r="AK278" i="16"/>
  <c r="AK274" i="16"/>
  <c r="AK265" i="16"/>
  <c r="AK263" i="16"/>
  <c r="AK259" i="16"/>
  <c r="AK255" i="16"/>
  <c r="AK251" i="16"/>
  <c r="AK243" i="16"/>
  <c r="AK239" i="16"/>
  <c r="AK235" i="16"/>
  <c r="AK231" i="16"/>
  <c r="AK225" i="16"/>
  <c r="AK224" i="16"/>
  <c r="AK223" i="16"/>
  <c r="AK219" i="16"/>
  <c r="AK215" i="16"/>
  <c r="AK211" i="16"/>
  <c r="AK209" i="16"/>
  <c r="AK208" i="16"/>
  <c r="AK204" i="16"/>
  <c r="AK196" i="16"/>
  <c r="AK194" i="16"/>
  <c r="AK192" i="16"/>
  <c r="AK190" i="16"/>
  <c r="AK185" i="16"/>
  <c r="AK184" i="16"/>
  <c r="AK180" i="16"/>
  <c r="AK176" i="16"/>
  <c r="AK174" i="16"/>
  <c r="AK172" i="16"/>
  <c r="AK168" i="16"/>
  <c r="AK165" i="16"/>
  <c r="AK157" i="16"/>
  <c r="AK153" i="16"/>
  <c r="AK149" i="16"/>
  <c r="AK145" i="16"/>
  <c r="AK140" i="16"/>
  <c r="AK138" i="16"/>
  <c r="AK134" i="16"/>
  <c r="AK130" i="16"/>
  <c r="AK126" i="16"/>
  <c r="AK120" i="16"/>
  <c r="AK118" i="16"/>
  <c r="AK114" i="16"/>
  <c r="AK108" i="16"/>
  <c r="AK106" i="16"/>
  <c r="AK101" i="16"/>
  <c r="AK100" i="16"/>
  <c r="AK96" i="16"/>
  <c r="AK94" i="16"/>
  <c r="AK92" i="16"/>
  <c r="AK88" i="16"/>
  <c r="AK86" i="16"/>
  <c r="AK84" i="16"/>
  <c r="AK80" i="16"/>
  <c r="AK76" i="16"/>
  <c r="AK72" i="16"/>
  <c r="AK68" i="16"/>
  <c r="AK56" i="16"/>
  <c r="AK54" i="16"/>
  <c r="AK52" i="16"/>
  <c r="AK45" i="16"/>
  <c r="AK44" i="16"/>
  <c r="AK40" i="16"/>
  <c r="AK36" i="16"/>
  <c r="AK32" i="16"/>
  <c r="AK24" i="16"/>
  <c r="AK20" i="16"/>
  <c r="AK16" i="16"/>
  <c r="AK9" i="16"/>
  <c r="AK8" i="16"/>
  <c r="AJ404" i="16"/>
  <c r="AJ400" i="16"/>
  <c r="AJ396" i="16"/>
  <c r="AJ388" i="16"/>
  <c r="AJ384" i="16"/>
  <c r="AJ380" i="16"/>
  <c r="AJ376" i="16"/>
  <c r="AJ372" i="16"/>
  <c r="AJ368" i="16"/>
  <c r="AJ360" i="16"/>
  <c r="AJ356" i="16"/>
  <c r="AJ352" i="16"/>
  <c r="AJ344" i="16"/>
  <c r="AJ340" i="16"/>
  <c r="AJ332" i="16"/>
  <c r="AJ329" i="16"/>
  <c r="AJ326" i="16"/>
  <c r="AJ322" i="16"/>
  <c r="AJ321" i="16"/>
  <c r="AJ317" i="16"/>
  <c r="AJ309" i="16"/>
  <c r="AJ305" i="16"/>
  <c r="AJ302" i="16"/>
  <c r="AJ301" i="16"/>
  <c r="AJ293" i="16"/>
  <c r="AJ290" i="16"/>
  <c r="AJ289" i="16"/>
  <c r="AJ285" i="16"/>
  <c r="AJ281" i="16"/>
  <c r="AJ278" i="16"/>
  <c r="AJ277" i="16"/>
  <c r="AJ274" i="16"/>
  <c r="AJ273" i="16"/>
  <c r="AJ266" i="16"/>
  <c r="AJ262" i="16"/>
  <c r="AJ259" i="16"/>
  <c r="AJ255" i="16"/>
  <c r="AJ254" i="16"/>
  <c r="AJ250" i="16"/>
  <c r="AJ242" i="16"/>
  <c r="AJ239" i="16"/>
  <c r="AJ238" i="16"/>
  <c r="AJ234" i="16"/>
  <c r="AJ227" i="16"/>
  <c r="AJ226" i="16"/>
  <c r="AJ222" i="16"/>
  <c r="AJ215" i="16"/>
  <c r="AJ214" i="16"/>
  <c r="AJ211" i="16"/>
  <c r="AJ210" i="16"/>
  <c r="AJ207" i="16"/>
  <c r="AJ203" i="16"/>
  <c r="AJ199" i="16"/>
  <c r="AJ196" i="16"/>
  <c r="AJ195" i="16"/>
  <c r="AJ192" i="16"/>
  <c r="AJ187" i="16"/>
  <c r="AJ183" i="16"/>
  <c r="AJ176" i="16"/>
  <c r="AJ175" i="16"/>
  <c r="AJ171" i="16"/>
  <c r="AJ165" i="16"/>
  <c r="AJ160" i="16"/>
  <c r="AJ156" i="16"/>
  <c r="AJ153" i="16"/>
  <c r="AJ149" i="16"/>
  <c r="AJ148" i="16"/>
  <c r="AJ137" i="16"/>
  <c r="AJ134" i="16"/>
  <c r="AJ133" i="16"/>
  <c r="AJ130" i="16"/>
  <c r="AJ129" i="16"/>
  <c r="AJ125" i="16"/>
  <c r="AJ121" i="16"/>
  <c r="AJ117" i="16"/>
  <c r="AJ114" i="16"/>
  <c r="AJ110" i="16"/>
  <c r="AJ107" i="16"/>
  <c r="AJ104" i="16"/>
  <c r="AJ103" i="16"/>
  <c r="AJ95" i="16"/>
  <c r="AJ92" i="16"/>
  <c r="AJ91" i="16"/>
  <c r="AJ88" i="16"/>
  <c r="AJ83" i="16"/>
  <c r="AJ79" i="16"/>
  <c r="AJ76" i="16"/>
  <c r="AJ72" i="16"/>
  <c r="AJ71" i="16"/>
  <c r="AJ67" i="16"/>
  <c r="AJ63" i="16"/>
  <c r="AJ55" i="16"/>
  <c r="AJ52" i="16"/>
  <c r="AJ48" i="16"/>
  <c r="AJ47" i="16"/>
  <c r="AJ43" i="16"/>
  <c r="AJ39" i="16"/>
  <c r="AJ36" i="16"/>
  <c r="AJ35" i="16"/>
  <c r="AJ32" i="16"/>
  <c r="AJ31" i="16"/>
  <c r="AJ27" i="16"/>
  <c r="AJ23" i="16"/>
  <c r="AJ15" i="16"/>
  <c r="AJ12" i="16"/>
  <c r="AJ8" i="16"/>
  <c r="AJ7" i="16"/>
  <c r="AM398" i="16"/>
  <c r="AM390" i="16"/>
  <c r="AM366" i="16"/>
  <c r="AM358" i="16"/>
  <c r="AM334" i="16"/>
  <c r="AM327" i="16"/>
  <c r="AM319" i="16"/>
  <c r="AM318" i="16"/>
  <c r="AM306" i="16"/>
  <c r="AM291" i="16"/>
  <c r="AM275" i="16"/>
  <c r="AM260" i="16"/>
  <c r="AM244" i="16"/>
  <c r="AM231" i="16"/>
  <c r="AM220" i="16"/>
  <c r="AM212" i="16"/>
  <c r="AM211" i="16"/>
  <c r="AM200" i="16"/>
  <c r="AM189" i="16"/>
  <c r="AM181" i="16"/>
  <c r="AM180" i="16"/>
  <c r="AM169" i="16"/>
  <c r="AM154" i="16"/>
  <c r="AM139" i="16"/>
  <c r="AM123" i="16"/>
  <c r="AM109" i="16"/>
  <c r="AM101" i="16"/>
  <c r="AM100" i="16"/>
  <c r="AM88" i="16"/>
  <c r="AM77" i="16"/>
  <c r="AM69" i="16"/>
  <c r="AM68" i="16"/>
  <c r="AM53" i="16"/>
  <c r="AM44" i="16"/>
  <c r="AM33" i="16"/>
  <c r="AM32" i="16"/>
  <c r="AM17" i="16"/>
  <c r="AL402" i="16"/>
  <c r="AL398" i="16"/>
  <c r="AL386" i="16"/>
  <c r="AL382" i="16"/>
  <c r="AL374" i="16"/>
  <c r="AL367" i="16"/>
  <c r="AL362" i="16"/>
  <c r="AL354" i="16"/>
  <c r="AL350" i="16"/>
  <c r="AL343" i="16"/>
  <c r="AL342" i="16"/>
  <c r="AL331" i="16"/>
  <c r="AL327" i="16"/>
  <c r="AL323" i="16"/>
  <c r="AL322" i="16"/>
  <c r="AL318" i="16"/>
  <c r="AL307" i="16"/>
  <c r="AL306" i="16"/>
  <c r="AL304" i="16"/>
  <c r="AL299" i="16"/>
  <c r="AL295" i="16"/>
  <c r="AL291" i="16"/>
  <c r="AL290" i="16"/>
  <c r="AL286" i="16"/>
  <c r="AL278" i="16"/>
  <c r="AL275" i="16"/>
  <c r="AL271" i="16"/>
  <c r="AL267" i="16"/>
  <c r="AL264" i="16"/>
  <c r="AL260" i="16"/>
  <c r="AL259" i="16"/>
  <c r="AL247" i="16"/>
  <c r="AL244" i="16"/>
  <c r="AL239" i="16"/>
  <c r="AL236" i="16"/>
  <c r="AL232" i="16"/>
  <c r="AL228" i="16"/>
  <c r="AL227" i="16"/>
  <c r="AL217" i="16"/>
  <c r="AL215" i="16"/>
  <c r="AL212" i="16"/>
  <c r="AL208" i="16"/>
  <c r="AL201" i="16"/>
  <c r="AL200" i="16"/>
  <c r="AL197" i="16"/>
  <c r="AL188" i="16"/>
  <c r="AL184" i="16"/>
  <c r="AL181" i="16"/>
  <c r="AL178" i="16"/>
  <c r="AL176" i="16"/>
  <c r="AL173" i="16"/>
  <c r="AL169" i="16"/>
  <c r="AL168" i="16"/>
  <c r="AL166" i="16"/>
  <c r="AL157" i="16"/>
  <c r="AL155" i="16"/>
  <c r="AL150" i="16"/>
  <c r="AL149" i="16"/>
  <c r="AL146" i="16"/>
  <c r="AL139" i="16"/>
  <c r="AL138" i="16"/>
  <c r="AL134" i="16"/>
  <c r="AL122" i="16"/>
  <c r="AL116" i="16"/>
  <c r="AL109" i="16"/>
  <c r="AL108" i="16"/>
  <c r="AL96" i="16"/>
  <c r="AL94" i="16"/>
  <c r="AL89" i="16"/>
  <c r="AL80" i="16"/>
  <c r="AL78" i="16"/>
  <c r="AL77" i="16"/>
  <c r="AL73" i="16"/>
  <c r="AL72" i="16"/>
  <c r="AL69" i="16"/>
  <c r="AL65" i="16"/>
  <c r="AL61" i="16"/>
  <c r="AL60" i="16"/>
  <c r="AL58" i="16"/>
  <c r="AL52" i="16"/>
  <c r="AL48" i="16"/>
  <c r="AL41" i="16"/>
  <c r="AL36" i="16"/>
  <c r="AL28" i="16"/>
  <c r="AL26" i="16"/>
  <c r="AL20" i="16"/>
  <c r="AL16" i="16"/>
  <c r="AL13" i="16"/>
  <c r="AL8" i="16"/>
  <c r="AK402" i="16"/>
  <c r="AK398" i="16"/>
  <c r="AK378" i="16"/>
  <c r="AK366" i="16"/>
  <c r="AK363" i="16"/>
  <c r="AK358" i="16"/>
  <c r="AK355" i="16"/>
  <c r="AK346" i="16"/>
  <c r="AK331" i="16"/>
  <c r="AK327" i="16"/>
  <c r="AK319" i="16"/>
  <c r="AK314" i="16"/>
  <c r="AK304" i="16"/>
  <c r="AK299" i="16"/>
  <c r="AK295" i="16"/>
  <c r="AK287" i="16"/>
  <c r="AK286" i="16"/>
  <c r="AK279" i="16"/>
  <c r="AK276" i="16"/>
  <c r="AK271" i="16"/>
  <c r="AK267" i="16"/>
  <c r="AK264" i="16"/>
  <c r="AK256" i="16"/>
  <c r="AK248" i="16"/>
  <c r="AK247" i="16"/>
  <c r="AK241" i="16"/>
  <c r="AK237" i="16"/>
  <c r="AK236" i="16"/>
  <c r="AK232" i="16"/>
  <c r="AK227" i="16"/>
  <c r="AK216" i="16"/>
  <c r="AK213" i="16"/>
  <c r="AK202" i="16"/>
  <c r="AK201" i="16"/>
  <c r="AK193" i="16"/>
  <c r="AK188" i="16"/>
  <c r="AK178" i="16"/>
  <c r="AK173" i="16"/>
  <c r="AK169" i="16"/>
  <c r="AK162" i="16"/>
  <c r="AK161" i="16"/>
  <c r="AK154" i="16"/>
  <c r="AK151" i="16"/>
  <c r="AK146" i="16"/>
  <c r="AK142" i="16"/>
  <c r="AK139" i="16"/>
  <c r="AK131" i="16"/>
  <c r="AK123" i="16"/>
  <c r="AK122" i="16"/>
  <c r="AK116" i="16"/>
  <c r="AK112" i="16"/>
  <c r="AK111" i="16"/>
  <c r="AK109" i="16"/>
  <c r="AK104" i="16"/>
  <c r="AK93" i="16"/>
  <c r="AK90" i="16"/>
  <c r="AK85" i="16"/>
  <c r="AK77" i="16"/>
  <c r="AK74" i="16"/>
  <c r="AK62" i="16"/>
  <c r="AK60" i="16"/>
  <c r="AK53" i="16"/>
  <c r="AK48" i="16"/>
  <c r="AK41" i="16"/>
  <c r="AK37" i="16"/>
  <c r="AK30" i="16"/>
  <c r="AK29" i="16"/>
  <c r="AK28" i="16"/>
  <c r="AK13" i="16"/>
  <c r="AJ362" i="16"/>
  <c r="AJ318" i="16"/>
  <c r="AJ314" i="16"/>
  <c r="AJ299" i="16"/>
  <c r="AJ298" i="16"/>
  <c r="AJ294" i="16"/>
  <c r="AJ291" i="16"/>
  <c r="AJ286" i="16"/>
  <c r="AJ282" i="16"/>
  <c r="AJ271" i="16"/>
  <c r="AJ263" i="16"/>
  <c r="AJ251" i="16"/>
  <c r="AJ248" i="16"/>
  <c r="AJ236" i="16"/>
  <c r="AJ235" i="16"/>
  <c r="AJ231" i="16"/>
  <c r="AJ228" i="16"/>
  <c r="AJ223" i="16"/>
  <c r="AJ219" i="16"/>
  <c r="AJ200" i="16"/>
  <c r="AJ188" i="16"/>
  <c r="AJ185" i="16"/>
  <c r="AJ173" i="16"/>
  <c r="AJ172" i="16"/>
  <c r="AJ168" i="16"/>
  <c r="AJ166" i="16"/>
  <c r="AJ161" i="16"/>
  <c r="AJ157" i="16"/>
  <c r="AJ146" i="16"/>
  <c r="AJ138" i="16"/>
  <c r="AJ126" i="16"/>
  <c r="AJ123" i="16"/>
  <c r="AJ111" i="16"/>
  <c r="AJ108" i="16"/>
  <c r="AJ105" i="16"/>
  <c r="AJ100" i="16"/>
  <c r="AJ96" i="16"/>
  <c r="AJ85" i="16"/>
  <c r="AJ80" i="16"/>
  <c r="AJ68" i="16"/>
  <c r="AJ56" i="16"/>
  <c r="AJ44" i="16"/>
  <c r="AJ40" i="16"/>
  <c r="AJ28" i="16"/>
  <c r="AJ16" i="16"/>
  <c r="AI454" i="16"/>
  <c r="AI450" i="16"/>
  <c r="AI446" i="16"/>
  <c r="AO455" i="16"/>
  <c r="AO454" i="16"/>
  <c r="AO450" i="16"/>
  <c r="AO441" i="16"/>
  <c r="AO433" i="16"/>
  <c r="AO429" i="16"/>
  <c r="AO428" i="16"/>
  <c r="AO424" i="16"/>
  <c r="AO420" i="16"/>
  <c r="AO417" i="16"/>
  <c r="AO413" i="16"/>
  <c r="AO412" i="16"/>
  <c r="AO408" i="16"/>
  <c r="AO404" i="16"/>
  <c r="AO401" i="16"/>
  <c r="AO400" i="16"/>
  <c r="AO398" i="16"/>
  <c r="AO397" i="16"/>
  <c r="AO396" i="16"/>
  <c r="AO394" i="16"/>
  <c r="AO393" i="16"/>
  <c r="AO392" i="16"/>
  <c r="AO390" i="16"/>
  <c r="AO389" i="16"/>
  <c r="AO388" i="16"/>
  <c r="AO384" i="16"/>
  <c r="AO382" i="16"/>
  <c r="AO381" i="16"/>
  <c r="AO380" i="16"/>
  <c r="AO378" i="16"/>
  <c r="AO377" i="16"/>
  <c r="AO376" i="16"/>
  <c r="AO374" i="16"/>
  <c r="AO372" i="16"/>
  <c r="AO371" i="16"/>
  <c r="AO367" i="16"/>
  <c r="AO366" i="16"/>
  <c r="AO362" i="16"/>
  <c r="AO360" i="16"/>
  <c r="AO359" i="16"/>
  <c r="AO358" i="16"/>
  <c r="AO356" i="16"/>
  <c r="AO354" i="16"/>
  <c r="AO352" i="16"/>
  <c r="AO351" i="16"/>
  <c r="AO350" i="16"/>
  <c r="AO348" i="16"/>
  <c r="AO347" i="16"/>
  <c r="AO346" i="16"/>
  <c r="AO344" i="16"/>
  <c r="AO343" i="16"/>
  <c r="AO342" i="16"/>
  <c r="AO337" i="16"/>
  <c r="AO334" i="16"/>
  <c r="AO333" i="16"/>
  <c r="AO332" i="16"/>
  <c r="AO331" i="16"/>
  <c r="AO330" i="16"/>
  <c r="AO329" i="16"/>
  <c r="AO327" i="16"/>
  <c r="AO325" i="16"/>
  <c r="AO322" i="16"/>
  <c r="AO321" i="16"/>
  <c r="AO319" i="16"/>
  <c r="AO317" i="16"/>
  <c r="AO316" i="16"/>
  <c r="AO315" i="16"/>
  <c r="AO314" i="16"/>
  <c r="AO313" i="16"/>
  <c r="AO311" i="16"/>
  <c r="AO310" i="16"/>
  <c r="AO309" i="16"/>
  <c r="AO306" i="16"/>
  <c r="AO305" i="16"/>
  <c r="AO304" i="16"/>
  <c r="AO303" i="16"/>
  <c r="AO302" i="16"/>
  <c r="AO301" i="16"/>
  <c r="AO299" i="16"/>
  <c r="AO297" i="16"/>
  <c r="AO295" i="16"/>
  <c r="AO293" i="16"/>
  <c r="AO289" i="16"/>
  <c r="AO288" i="16"/>
  <c r="AO287" i="16"/>
  <c r="AO286" i="16"/>
  <c r="AO285" i="16"/>
  <c r="AO283" i="16"/>
  <c r="AO282" i="16"/>
  <c r="AO281" i="16"/>
  <c r="AO279" i="16"/>
  <c r="AO277" i="16"/>
  <c r="AO276" i="16"/>
  <c r="AO273" i="16"/>
  <c r="AO272" i="16"/>
  <c r="AO271" i="16"/>
  <c r="AO270" i="16"/>
  <c r="AO268" i="16"/>
  <c r="AO266" i="16"/>
  <c r="AO264" i="16"/>
  <c r="AO263" i="16"/>
  <c r="AO261" i="16"/>
  <c r="AO259" i="16"/>
  <c r="AO258" i="16"/>
  <c r="AO256" i="16"/>
  <c r="AO255" i="16"/>
  <c r="AO254" i="16"/>
  <c r="AO252" i="16"/>
  <c r="AO251" i="16"/>
  <c r="AO250" i="16"/>
  <c r="AO248" i="16"/>
  <c r="AO247" i="16"/>
  <c r="AO246" i="16"/>
  <c r="AO245" i="16"/>
  <c r="AO244" i="16"/>
  <c r="AO243" i="16"/>
  <c r="AO240" i="16"/>
  <c r="AO239" i="16"/>
  <c r="AO238" i="16"/>
  <c r="AO236" i="16"/>
  <c r="AO234" i="16"/>
  <c r="AO233" i="16"/>
  <c r="AO232" i="16"/>
  <c r="AO231" i="16"/>
  <c r="AO230" i="16"/>
  <c r="AO227" i="16"/>
  <c r="AO226" i="16"/>
  <c r="AO224" i="16"/>
  <c r="AO223" i="16"/>
  <c r="AO222" i="16"/>
  <c r="AO220" i="16"/>
  <c r="AO219" i="16"/>
  <c r="AO218" i="16"/>
  <c r="AO217" i="16"/>
  <c r="AO216" i="16"/>
  <c r="AO214" i="16"/>
  <c r="AO211" i="16"/>
  <c r="AO207" i="16"/>
  <c r="AO205" i="16"/>
  <c r="AO204" i="16"/>
  <c r="AO203" i="16"/>
  <c r="AO202" i="16"/>
  <c r="AO201" i="16"/>
  <c r="AO199" i="16"/>
  <c r="AO196" i="16"/>
  <c r="AO195" i="16"/>
  <c r="AO193" i="16"/>
  <c r="AO191" i="16"/>
  <c r="AO189" i="16"/>
  <c r="AO187" i="16"/>
  <c r="AO186" i="16"/>
  <c r="AO185" i="16"/>
  <c r="AO183" i="16"/>
  <c r="AO182" i="16"/>
  <c r="AO179" i="16"/>
  <c r="AO178" i="16"/>
  <c r="AO177" i="16"/>
  <c r="AO174" i="16"/>
  <c r="AO173" i="16"/>
  <c r="AO172" i="16"/>
  <c r="AO170" i="16"/>
  <c r="AO169" i="16"/>
  <c r="AO167" i="16"/>
  <c r="AO166" i="16"/>
  <c r="AO164" i="16"/>
  <c r="AO163" i="16"/>
  <c r="AO162" i="16"/>
  <c r="AO160" i="16"/>
  <c r="AO158" i="16"/>
  <c r="AO156" i="16"/>
  <c r="AO155" i="16"/>
  <c r="AO154" i="16"/>
  <c r="AO153" i="16"/>
  <c r="AO151" i="16"/>
  <c r="AO149" i="16"/>
  <c r="AO146" i="16"/>
  <c r="AO143" i="16"/>
  <c r="AO142" i="16"/>
  <c r="AO141" i="16"/>
  <c r="AO139" i="16"/>
  <c r="AO138" i="16"/>
  <c r="AO137" i="16"/>
  <c r="AO136" i="16"/>
  <c r="AO134" i="16"/>
  <c r="AO133" i="16"/>
  <c r="AO131" i="16"/>
  <c r="AO129" i="16"/>
  <c r="AO127" i="16"/>
  <c r="AO124" i="16"/>
  <c r="AO123" i="16"/>
  <c r="AO121" i="16"/>
  <c r="AO120" i="16"/>
  <c r="AO117" i="16"/>
  <c r="AO116" i="16"/>
  <c r="AO115" i="16"/>
  <c r="AO113" i="16"/>
  <c r="AO112" i="16"/>
  <c r="AO111" i="16"/>
  <c r="AO109" i="16"/>
  <c r="AO108" i="16"/>
  <c r="AO107" i="16"/>
  <c r="AO106" i="16"/>
  <c r="AO105" i="16"/>
  <c r="AO104" i="16"/>
  <c r="AO103" i="16"/>
  <c r="AO102" i="16"/>
  <c r="AO101" i="16"/>
  <c r="AO99" i="16"/>
  <c r="AO98" i="16"/>
  <c r="AO97" i="16"/>
  <c r="AO95" i="16"/>
  <c r="AO93" i="16"/>
  <c r="AO92" i="16"/>
  <c r="AO88" i="16"/>
  <c r="AO85" i="16"/>
  <c r="AO84" i="16"/>
  <c r="AO83" i="16"/>
  <c r="AO82" i="16"/>
  <c r="AO81" i="16"/>
  <c r="AO79" i="16"/>
  <c r="AO77" i="16"/>
  <c r="AO72" i="16"/>
  <c r="AO71" i="16"/>
  <c r="AO69" i="16"/>
  <c r="AO68" i="16"/>
  <c r="AO67" i="16"/>
  <c r="AO66" i="16"/>
  <c r="AO65" i="16"/>
  <c r="AO64" i="16"/>
  <c r="AO63" i="16"/>
  <c r="AO61" i="16"/>
  <c r="AO59" i="16"/>
  <c r="AO57" i="16"/>
  <c r="AO55" i="16"/>
  <c r="AO52" i="16"/>
  <c r="AO51" i="16"/>
  <c r="AO49" i="16"/>
  <c r="AO48" i="16"/>
  <c r="AO47" i="16"/>
  <c r="AO46" i="16"/>
  <c r="AO45" i="16"/>
  <c r="AO44" i="16"/>
  <c r="AO43" i="16"/>
  <c r="AO41" i="16"/>
  <c r="AO40" i="16"/>
  <c r="AO39" i="16"/>
  <c r="AO37" i="16"/>
  <c r="AO36" i="16"/>
  <c r="AO35" i="16"/>
  <c r="AO33" i="16"/>
  <c r="AO31" i="16"/>
  <c r="AO28" i="16"/>
  <c r="AO26" i="16"/>
  <c r="AO25" i="16"/>
  <c r="AO24" i="16"/>
  <c r="AO23" i="16"/>
  <c r="AO20" i="16"/>
  <c r="AO19" i="16"/>
  <c r="AO17" i="16"/>
  <c r="AO15" i="16"/>
  <c r="AO13" i="16"/>
  <c r="AO11" i="16"/>
  <c r="AO9" i="16"/>
  <c r="AO446" i="16"/>
  <c r="AO437" i="16"/>
  <c r="AO425" i="16"/>
  <c r="AO421" i="16"/>
  <c r="AO409" i="16"/>
  <c r="AO405" i="16"/>
  <c r="AO385" i="16"/>
  <c r="AO373" i="16"/>
  <c r="AO365" i="16"/>
  <c r="AO361" i="16"/>
  <c r="AO353" i="16"/>
  <c r="AO349" i="16"/>
  <c r="AO345" i="16"/>
  <c r="AO341" i="16"/>
  <c r="AO318" i="16"/>
  <c r="AO298" i="16"/>
  <c r="AO290" i="16"/>
  <c r="AO278" i="16"/>
  <c r="AO267" i="16"/>
  <c r="AO235" i="16"/>
  <c r="AO215" i="16"/>
  <c r="AO208" i="16"/>
  <c r="AO206" i="16"/>
  <c r="AO192" i="16"/>
  <c r="AO188" i="16"/>
  <c r="AO184" i="16"/>
  <c r="AO176" i="16"/>
  <c r="AO165" i="16"/>
  <c r="AO161" i="16"/>
  <c r="AO157" i="16"/>
  <c r="AO145" i="16"/>
  <c r="AO144" i="16"/>
  <c r="AO130" i="16"/>
  <c r="AO126" i="16"/>
  <c r="AO122" i="16"/>
  <c r="AO114" i="16"/>
  <c r="AO100" i="16"/>
  <c r="AO96" i="16"/>
  <c r="AO94" i="16"/>
  <c r="AO80" i="16"/>
  <c r="AO60" i="16"/>
  <c r="AO54" i="16"/>
  <c r="AO38" i="16"/>
  <c r="AO32" i="16"/>
  <c r="AO22" i="16"/>
  <c r="AO16" i="16"/>
  <c r="AO12" i="16"/>
  <c r="AO456" i="16"/>
  <c r="AN456" i="16"/>
  <c r="AM456" i="16"/>
  <c r="AL456" i="16"/>
  <c r="AK456" i="16"/>
  <c r="AJ456" i="16"/>
  <c r="AI456" i="16"/>
  <c r="AH456" i="16"/>
  <c r="AG456" i="16"/>
  <c r="AF456" i="16"/>
  <c r="AE456" i="16"/>
  <c r="AD456" i="16"/>
  <c r="AN455" i="16"/>
  <c r="AM455" i="16"/>
  <c r="AL455" i="16"/>
  <c r="AK455" i="16"/>
  <c r="AJ455" i="16"/>
  <c r="AI455" i="16"/>
  <c r="AH455" i="16"/>
  <c r="AG455" i="16"/>
  <c r="AF455" i="16"/>
  <c r="AE455" i="16"/>
  <c r="AD455" i="16"/>
  <c r="AN454" i="16"/>
  <c r="AM454" i="16"/>
  <c r="AL454" i="16"/>
  <c r="AK454" i="16"/>
  <c r="AJ454" i="16"/>
  <c r="AH454" i="16"/>
  <c r="AG454" i="16"/>
  <c r="AF454" i="16"/>
  <c r="AE454" i="16"/>
  <c r="AD454" i="16"/>
  <c r="AO453" i="16"/>
  <c r="AN453" i="16"/>
  <c r="AM453" i="16"/>
  <c r="AL453" i="16"/>
  <c r="AK453" i="16"/>
  <c r="AJ453" i="16"/>
  <c r="AI453" i="16"/>
  <c r="AH453" i="16"/>
  <c r="AG453" i="16"/>
  <c r="AF453" i="16"/>
  <c r="AE453" i="16"/>
  <c r="AD453" i="16"/>
  <c r="AB461" i="4"/>
  <c r="AB457" i="4"/>
  <c r="AB453" i="4"/>
  <c r="W461" i="4"/>
  <c r="W457" i="4"/>
  <c r="AC464" i="4"/>
  <c r="AB464" i="4"/>
  <c r="AA464" i="4"/>
  <c r="Z464" i="4"/>
  <c r="Y464" i="4"/>
  <c r="X464" i="4"/>
  <c r="W464" i="4"/>
  <c r="V464" i="4"/>
  <c r="AC463" i="4"/>
  <c r="AB463" i="4"/>
  <c r="AA463" i="4"/>
  <c r="Z463" i="4"/>
  <c r="Y463" i="4"/>
  <c r="X463" i="4"/>
  <c r="W463" i="4"/>
  <c r="V463" i="4"/>
  <c r="AC462" i="4"/>
  <c r="AB462" i="4"/>
  <c r="AA462" i="4"/>
  <c r="Z462" i="4"/>
  <c r="Y462" i="4"/>
  <c r="X462" i="4"/>
  <c r="W462" i="4"/>
  <c r="V462" i="4"/>
  <c r="AC461" i="4"/>
  <c r="AA461" i="4"/>
  <c r="Z461" i="4"/>
  <c r="Y461" i="4"/>
  <c r="X461" i="4"/>
  <c r="V461" i="4"/>
  <c r="AC460" i="4"/>
  <c r="AB460" i="4"/>
  <c r="AA460" i="4"/>
  <c r="Z460" i="4"/>
  <c r="Y460" i="4"/>
  <c r="X460" i="4"/>
  <c r="W460" i="4"/>
  <c r="V460" i="4"/>
  <c r="DY466" i="3"/>
  <c r="DS466" i="3" s="1"/>
  <c r="DX466" i="3"/>
  <c r="U466" i="3" s="1"/>
  <c r="DY465" i="3"/>
  <c r="DS465" i="3" s="1"/>
  <c r="DY463" i="3"/>
  <c r="DS463" i="3" s="1"/>
  <c r="DX463" i="3"/>
  <c r="DQ463" i="3" s="1"/>
  <c r="DY462" i="3"/>
  <c r="DS462" i="3" s="1"/>
  <c r="DY459" i="3"/>
  <c r="DS459" i="3" s="1"/>
  <c r="DX459" i="3"/>
  <c r="DQ459" i="3" s="1"/>
  <c r="DY458" i="3"/>
  <c r="DS458" i="3" s="1"/>
  <c r="DY455" i="3"/>
  <c r="DS455" i="3" s="1"/>
  <c r="DX455" i="3"/>
  <c r="DQ455" i="3" s="1"/>
  <c r="DY454" i="3"/>
  <c r="DS454" i="3" s="1"/>
  <c r="DY451" i="3"/>
  <c r="DS451" i="3" s="1"/>
  <c r="DX451" i="3"/>
  <c r="DQ451" i="3" s="1"/>
  <c r="DY450" i="3"/>
  <c r="DS450" i="3" s="1"/>
  <c r="DY447" i="3"/>
  <c r="DS447" i="3" s="1"/>
  <c r="DX447" i="3"/>
  <c r="DQ447" i="3" s="1"/>
  <c r="DY446" i="3"/>
  <c r="DS446" i="3" s="1"/>
  <c r="DX446" i="3"/>
  <c r="DQ446" i="3" s="1"/>
  <c r="DY443" i="3"/>
  <c r="DS443" i="3" s="1"/>
  <c r="DX443" i="3"/>
  <c r="DQ443" i="3" s="1"/>
  <c r="DY442" i="3"/>
  <c r="DS442" i="3" s="1"/>
  <c r="DX442" i="3"/>
  <c r="DQ442" i="3" s="1"/>
  <c r="DY439" i="3"/>
  <c r="DS439" i="3" s="1"/>
  <c r="DX439" i="3"/>
  <c r="DQ439" i="3" s="1"/>
  <c r="DY438" i="3"/>
  <c r="W438" i="3" s="1"/>
  <c r="DX438" i="3"/>
  <c r="DQ438" i="3" s="1"/>
  <c r="DY435" i="3"/>
  <c r="DS435" i="3" s="1"/>
  <c r="DX435" i="3"/>
  <c r="DQ435" i="3" s="1"/>
  <c r="DY434" i="3"/>
  <c r="DS434" i="3" s="1"/>
  <c r="DX434" i="3"/>
  <c r="DQ434" i="3" s="1"/>
  <c r="DY431" i="3"/>
  <c r="DS431" i="3" s="1"/>
  <c r="DX431" i="3"/>
  <c r="DQ431" i="3" s="1"/>
  <c r="DY430" i="3"/>
  <c r="DS430" i="3" s="1"/>
  <c r="DX430" i="3"/>
  <c r="DQ430" i="3" s="1"/>
  <c r="DY427" i="3"/>
  <c r="DS427" i="3" s="1"/>
  <c r="DX427" i="3"/>
  <c r="DQ427" i="3" s="1"/>
  <c r="DY426" i="3"/>
  <c r="DX426" i="3"/>
  <c r="DQ426" i="3" s="1"/>
  <c r="DY423" i="3"/>
  <c r="DS423" i="3" s="1"/>
  <c r="DX423" i="3"/>
  <c r="DQ423" i="3" s="1"/>
  <c r="DY422" i="3"/>
  <c r="DS422" i="3" s="1"/>
  <c r="DX422" i="3"/>
  <c r="DQ422" i="3" s="1"/>
  <c r="DY419" i="3"/>
  <c r="DS419" i="3" s="1"/>
  <c r="DX419" i="3"/>
  <c r="DQ419" i="3" s="1"/>
  <c r="DY418" i="3"/>
  <c r="DS418" i="3" s="1"/>
  <c r="DX418" i="3"/>
  <c r="DQ418" i="3" s="1"/>
  <c r="DY415" i="3"/>
  <c r="DS415" i="3" s="1"/>
  <c r="DX415" i="3"/>
  <c r="DQ415" i="3" s="1"/>
  <c r="DY414" i="3"/>
  <c r="DS414" i="3" s="1"/>
  <c r="DX414" i="3"/>
  <c r="DQ414" i="3" s="1"/>
  <c r="DY411" i="3"/>
  <c r="DS411" i="3" s="1"/>
  <c r="DX411" i="3"/>
  <c r="DQ411" i="3" s="1"/>
  <c r="DY410" i="3"/>
  <c r="DS410" i="3" s="1"/>
  <c r="DX410" i="3"/>
  <c r="DQ410" i="3" s="1"/>
  <c r="DX406" i="3"/>
  <c r="DQ406" i="3" s="1"/>
  <c r="DX403" i="3"/>
  <c r="DQ403" i="3" s="1"/>
  <c r="DY402" i="3"/>
  <c r="DS402" i="3" s="1"/>
  <c r="DX399" i="3"/>
  <c r="DQ399" i="3" s="1"/>
  <c r="DY398" i="3"/>
  <c r="DS398" i="3" s="1"/>
  <c r="DX395" i="3"/>
  <c r="DQ395" i="3" s="1"/>
  <c r="DY390" i="3"/>
  <c r="CO390" i="3" s="1"/>
  <c r="DX390" i="3"/>
  <c r="DQ390" i="3" s="1"/>
  <c r="DX387" i="3"/>
  <c r="DQ387" i="3" s="1"/>
  <c r="DY386" i="3"/>
  <c r="DS386" i="3" s="1"/>
  <c r="DX386" i="3"/>
  <c r="DQ386" i="3" s="1"/>
  <c r="DX383" i="3"/>
  <c r="DQ383" i="3" s="1"/>
  <c r="DX379" i="3"/>
  <c r="DQ379" i="3" s="1"/>
  <c r="DY378" i="3"/>
  <c r="DS378" i="3" s="1"/>
  <c r="DX378" i="3"/>
  <c r="DQ378" i="3" s="1"/>
  <c r="DX374" i="3"/>
  <c r="DQ374" i="3" s="1"/>
  <c r="DY371" i="3"/>
  <c r="DS371" i="3" s="1"/>
  <c r="DX367" i="3"/>
  <c r="DQ367" i="3" s="1"/>
  <c r="DX363" i="3"/>
  <c r="DQ363" i="3" s="1"/>
  <c r="DY362" i="3"/>
  <c r="DS362" i="3" s="1"/>
  <c r="DX359" i="3"/>
  <c r="DQ359" i="3" s="1"/>
  <c r="DY354" i="3"/>
  <c r="DS354" i="3" s="1"/>
  <c r="DX354" i="3"/>
  <c r="DQ354" i="3" s="1"/>
  <c r="DX351" i="3"/>
  <c r="DQ351" i="3" s="1"/>
  <c r="DY350" i="3"/>
  <c r="DS350" i="3" s="1"/>
  <c r="DX350" i="3"/>
  <c r="DQ350" i="3" s="1"/>
  <c r="DX347" i="3"/>
  <c r="DQ347" i="3" s="1"/>
  <c r="DX343" i="3"/>
  <c r="DQ343" i="3" s="1"/>
  <c r="DY342" i="3"/>
  <c r="DX342" i="3"/>
  <c r="DQ342" i="3" s="1"/>
  <c r="DX338" i="3"/>
  <c r="DQ338" i="3" s="1"/>
  <c r="DX335" i="3"/>
  <c r="DQ335" i="3" s="1"/>
  <c r="DY334" i="3"/>
  <c r="DS334" i="3" s="1"/>
  <c r="DX334" i="3"/>
  <c r="DQ334" i="3" s="1"/>
  <c r="DX331" i="3"/>
  <c r="DQ331" i="3" s="1"/>
  <c r="DY330" i="3"/>
  <c r="DS330" i="3" s="1"/>
  <c r="DX327" i="3"/>
  <c r="DQ327" i="3" s="1"/>
  <c r="DX326" i="3"/>
  <c r="DQ326" i="3" s="1"/>
  <c r="DY322" i="3"/>
  <c r="DS322" i="3" s="1"/>
  <c r="DX322" i="3"/>
  <c r="DQ322" i="3" s="1"/>
  <c r="DX319" i="3"/>
  <c r="DQ319" i="3" s="1"/>
  <c r="DY318" i="3"/>
  <c r="DS318" i="3" s="1"/>
  <c r="DX318" i="3"/>
  <c r="DQ318" i="3" s="1"/>
  <c r="DX315" i="3"/>
  <c r="DX311" i="3"/>
  <c r="DQ311" i="3" s="1"/>
  <c r="DY310" i="3"/>
  <c r="DS310" i="3" s="1"/>
  <c r="DX310" i="3"/>
  <c r="DQ310" i="3" s="1"/>
  <c r="DX306" i="3"/>
  <c r="DQ306" i="3" s="1"/>
  <c r="DX303" i="3"/>
  <c r="DQ303" i="3" s="1"/>
  <c r="DY302" i="3"/>
  <c r="DS302" i="3" s="1"/>
  <c r="DX302" i="3"/>
  <c r="DQ302" i="3" s="1"/>
  <c r="DX299" i="3"/>
  <c r="DQ299" i="3" s="1"/>
  <c r="DY298" i="3"/>
  <c r="DX295" i="3"/>
  <c r="DQ295" i="3" s="1"/>
  <c r="DX294" i="3"/>
  <c r="DQ294" i="3" s="1"/>
  <c r="DY290" i="3"/>
  <c r="DS290" i="3" s="1"/>
  <c r="DX287" i="3"/>
  <c r="DQ287" i="3" s="1"/>
  <c r="DY286" i="3"/>
  <c r="DS286" i="3" s="1"/>
  <c r="DX286" i="3"/>
  <c r="DQ286" i="3" s="1"/>
  <c r="DX283" i="3"/>
  <c r="DQ283" i="3" s="1"/>
  <c r="DX279" i="3"/>
  <c r="DQ279" i="3" s="1"/>
  <c r="DY278" i="3"/>
  <c r="DS278" i="3" s="1"/>
  <c r="DX278" i="3"/>
  <c r="DQ278" i="3" s="1"/>
  <c r="DX271" i="3"/>
  <c r="DQ271" i="3" s="1"/>
  <c r="DY270" i="3"/>
  <c r="DS270" i="3" s="1"/>
  <c r="DX270" i="3"/>
  <c r="DQ270" i="3" s="1"/>
  <c r="DX267" i="3"/>
  <c r="DQ267" i="3" s="1"/>
  <c r="DY266" i="3"/>
  <c r="DS266" i="3" s="1"/>
  <c r="DX263" i="3"/>
  <c r="DQ263" i="3" s="1"/>
  <c r="DX262" i="3"/>
  <c r="DQ262" i="3" s="1"/>
  <c r="DY258" i="3"/>
  <c r="DS258" i="3" s="1"/>
  <c r="DX255" i="3"/>
  <c r="DQ255" i="3" s="1"/>
  <c r="DY250" i="3"/>
  <c r="DS250" i="3" s="1"/>
  <c r="DY247" i="3"/>
  <c r="DS247" i="3" s="1"/>
  <c r="DX247" i="3"/>
  <c r="DQ247" i="3" s="1"/>
  <c r="DX242" i="3"/>
  <c r="DQ242" i="3" s="1"/>
  <c r="DX239" i="3"/>
  <c r="DQ239" i="3" s="1"/>
  <c r="DY238" i="3"/>
  <c r="DS238" i="3" s="1"/>
  <c r="DX235" i="3"/>
  <c r="DQ235" i="3" s="1"/>
  <c r="DY234" i="3"/>
  <c r="DS234" i="3" s="1"/>
  <c r="DX231" i="3"/>
  <c r="DQ231" i="3" s="1"/>
  <c r="DY226" i="3"/>
  <c r="DS226" i="3" s="1"/>
  <c r="DX226" i="3"/>
  <c r="DQ226" i="3" s="1"/>
  <c r="DX223" i="3"/>
  <c r="DQ223" i="3" s="1"/>
  <c r="DY222" i="3"/>
  <c r="DS222" i="3" s="1"/>
  <c r="DX222" i="3"/>
  <c r="DQ222" i="3" s="1"/>
  <c r="DX219" i="3"/>
  <c r="DQ219" i="3" s="1"/>
  <c r="DY214" i="3"/>
  <c r="DS214" i="3" s="1"/>
  <c r="DY207" i="3"/>
  <c r="DS207" i="3" s="1"/>
  <c r="DX207" i="3"/>
  <c r="DQ207" i="3" s="1"/>
  <c r="DX203" i="3"/>
  <c r="DQ203" i="3" s="1"/>
  <c r="DY202" i="3"/>
  <c r="DS202" i="3" s="1"/>
  <c r="DX199" i="3"/>
  <c r="DQ199" i="3" s="1"/>
  <c r="DY195" i="3"/>
  <c r="DX195" i="3"/>
  <c r="DQ195" i="3" s="1"/>
  <c r="DY191" i="3"/>
  <c r="DS191" i="3" s="1"/>
  <c r="DX187" i="3"/>
  <c r="DQ187" i="3" s="1"/>
  <c r="DY186" i="3"/>
  <c r="DS186" i="3" s="1"/>
  <c r="DY182" i="3"/>
  <c r="DS182" i="3" s="1"/>
  <c r="DY179" i="3"/>
  <c r="DS179" i="3" s="1"/>
  <c r="DX179" i="3"/>
  <c r="DQ179" i="3" s="1"/>
  <c r="DY175" i="3"/>
  <c r="DS175" i="3" s="1"/>
  <c r="DX175" i="3"/>
  <c r="DQ175" i="3" s="1"/>
  <c r="DY171" i="3"/>
  <c r="W171" i="3" s="1"/>
  <c r="DY170" i="3"/>
  <c r="DS170" i="3" s="1"/>
  <c r="DX167" i="3"/>
  <c r="DQ167" i="3" s="1"/>
  <c r="DY162" i="3"/>
  <c r="CE162" i="3" s="1"/>
  <c r="DY159" i="3"/>
  <c r="DS159" i="3" s="1"/>
  <c r="DX159" i="3"/>
  <c r="DQ159" i="3" s="1"/>
  <c r="DY155" i="3"/>
  <c r="DS155" i="3" s="1"/>
  <c r="DY154" i="3"/>
  <c r="DX150" i="3"/>
  <c r="DQ150" i="3" s="1"/>
  <c r="DY147" i="3"/>
  <c r="DS147" i="3" s="1"/>
  <c r="DX146" i="3"/>
  <c r="DQ146" i="3" s="1"/>
  <c r="DY143" i="3"/>
  <c r="DS143" i="3" s="1"/>
  <c r="DX143" i="3"/>
  <c r="DQ143" i="3" s="1"/>
  <c r="DY139" i="3"/>
  <c r="DS139" i="3" s="1"/>
  <c r="DX139" i="3"/>
  <c r="DY135" i="3"/>
  <c r="DS135" i="3" s="1"/>
  <c r="DX135" i="3"/>
  <c r="DQ135" i="3" s="1"/>
  <c r="DY131" i="3"/>
  <c r="DX131" i="3"/>
  <c r="DQ131" i="3" s="1"/>
  <c r="DY127" i="3"/>
  <c r="DS127" i="3" s="1"/>
  <c r="DY126" i="3"/>
  <c r="DS126" i="3" s="1"/>
  <c r="DX123" i="3"/>
  <c r="DQ123" i="3" s="1"/>
  <c r="DY118" i="3"/>
  <c r="DS118" i="3" s="1"/>
  <c r="DX115" i="3"/>
  <c r="DQ115" i="3" s="1"/>
  <c r="DY112" i="3"/>
  <c r="DS112" i="3" s="1"/>
  <c r="DY108" i="3"/>
  <c r="DS108" i="3" s="1"/>
  <c r="DX108" i="3"/>
  <c r="DQ108" i="3" s="1"/>
  <c r="DY107" i="3"/>
  <c r="DS107" i="3" s="1"/>
  <c r="DY104" i="3"/>
  <c r="DS104" i="3" s="1"/>
  <c r="DX104" i="3"/>
  <c r="DQ104" i="3" s="1"/>
  <c r="DY100" i="3"/>
  <c r="DS100" i="3" s="1"/>
  <c r="DY99" i="3"/>
  <c r="DY96" i="3"/>
  <c r="DS96" i="3" s="1"/>
  <c r="DY90" i="3"/>
  <c r="DS90" i="3" s="1"/>
  <c r="DY88" i="3"/>
  <c r="DS88" i="3" s="1"/>
  <c r="DX87" i="3"/>
  <c r="DQ87" i="3" s="1"/>
  <c r="DY84" i="3"/>
  <c r="DS84" i="3" s="1"/>
  <c r="DX84" i="3"/>
  <c r="DQ84" i="3" s="1"/>
  <c r="DY80" i="3"/>
  <c r="DS80" i="3" s="1"/>
  <c r="DX80" i="3"/>
  <c r="DQ80" i="3" s="1"/>
  <c r="DY76" i="3"/>
  <c r="DX76" i="3"/>
  <c r="DQ76" i="3" s="1"/>
  <c r="DY72" i="3"/>
  <c r="DY71" i="3"/>
  <c r="DS71" i="3" s="1"/>
  <c r="DY68" i="3"/>
  <c r="DY64" i="3"/>
  <c r="DS64" i="3" s="1"/>
  <c r="DX64" i="3"/>
  <c r="DQ64" i="3" s="1"/>
  <c r="DY63" i="3"/>
  <c r="DS63" i="3" s="1"/>
  <c r="DY60" i="3"/>
  <c r="DS60" i="3" s="1"/>
  <c r="DX60" i="3"/>
  <c r="DQ60" i="3" s="1"/>
  <c r="DY59" i="3"/>
  <c r="DS59" i="3" s="1"/>
  <c r="DY56" i="3"/>
  <c r="DY55" i="3"/>
  <c r="DS55" i="3" s="1"/>
  <c r="DY44" i="3"/>
  <c r="DY43" i="3"/>
  <c r="DS43" i="3" s="1"/>
  <c r="DY40" i="3"/>
  <c r="DS40" i="3" s="1"/>
  <c r="DX40" i="3"/>
  <c r="DQ40" i="3" s="1"/>
  <c r="DY39" i="3"/>
  <c r="DS39" i="3" s="1"/>
  <c r="DX39" i="3"/>
  <c r="DQ39" i="3" s="1"/>
  <c r="DY36" i="3"/>
  <c r="DX36" i="3"/>
  <c r="DQ36" i="3" s="1"/>
  <c r="DY35" i="3"/>
  <c r="DS35" i="3" s="1"/>
  <c r="DX35" i="3"/>
  <c r="DQ35" i="3" s="1"/>
  <c r="DY32" i="3"/>
  <c r="DS32" i="3" s="1"/>
  <c r="DX32" i="3"/>
  <c r="DQ32" i="3" s="1"/>
  <c r="DY31" i="3"/>
  <c r="DS31" i="3" s="1"/>
  <c r="DX31" i="3"/>
  <c r="DQ31" i="3" s="1"/>
  <c r="DY28" i="3"/>
  <c r="DX28" i="3"/>
  <c r="DY27" i="3"/>
  <c r="DS27" i="3" s="1"/>
  <c r="DX27" i="3"/>
  <c r="DQ27" i="3" s="1"/>
  <c r="DY24" i="3"/>
  <c r="DS24" i="3" s="1"/>
  <c r="DY23" i="3"/>
  <c r="DS23" i="3" s="1"/>
  <c r="DX20" i="3"/>
  <c r="DQ20" i="3" s="1"/>
  <c r="DY16" i="3"/>
  <c r="DS16" i="3" s="1"/>
  <c r="DX16" i="3"/>
  <c r="DQ16" i="3" s="1"/>
  <c r="DY12" i="3"/>
  <c r="DX12" i="3"/>
  <c r="DQ12" i="3" s="1"/>
  <c r="DX8" i="3"/>
  <c r="DQ8" i="3" s="1"/>
  <c r="DY7" i="3"/>
  <c r="CO7" i="3" s="1"/>
  <c r="DY6" i="3"/>
  <c r="DX6" i="3"/>
  <c r="DQ6" i="3" s="1"/>
  <c r="DV466" i="3"/>
  <c r="DN466" i="3" s="1"/>
  <c r="DU466" i="3"/>
  <c r="CH466" i="3" s="1"/>
  <c r="DV463" i="3"/>
  <c r="DN463" i="3" s="1"/>
  <c r="DV462" i="3"/>
  <c r="DN462" i="3" s="1"/>
  <c r="DU462" i="3"/>
  <c r="CH462" i="3" s="1"/>
  <c r="DV459" i="3"/>
  <c r="DN459" i="3" s="1"/>
  <c r="DV458" i="3"/>
  <c r="DN458" i="3" s="1"/>
  <c r="DU458" i="3"/>
  <c r="CH458" i="3" s="1"/>
  <c r="DV457" i="3"/>
  <c r="DN457" i="3" s="1"/>
  <c r="DV455" i="3"/>
  <c r="DN455" i="3" s="1"/>
  <c r="DV454" i="3"/>
  <c r="DN454" i="3" s="1"/>
  <c r="DU454" i="3"/>
  <c r="CH454" i="3" s="1"/>
  <c r="DV451" i="3"/>
  <c r="DN451" i="3" s="1"/>
  <c r="DV450" i="3"/>
  <c r="DN450" i="3" s="1"/>
  <c r="DU450" i="3"/>
  <c r="DU449" i="3"/>
  <c r="DV447" i="3"/>
  <c r="DN447" i="3" s="1"/>
  <c r="DU447" i="3"/>
  <c r="DL447" i="3" s="1"/>
  <c r="DV446" i="3"/>
  <c r="DU445" i="3"/>
  <c r="DV443" i="3"/>
  <c r="DN443" i="3" s="1"/>
  <c r="DU443" i="3"/>
  <c r="DL443" i="3" s="1"/>
  <c r="DV442" i="3"/>
  <c r="DV439" i="3"/>
  <c r="DN439" i="3" s="1"/>
  <c r="DU439" i="3"/>
  <c r="DV438" i="3"/>
  <c r="DN438" i="3" s="1"/>
  <c r="DV435" i="3"/>
  <c r="DN435" i="3" s="1"/>
  <c r="DV434" i="3"/>
  <c r="DV431" i="3"/>
  <c r="DN431" i="3" s="1"/>
  <c r="DU431" i="3"/>
  <c r="DV430" i="3"/>
  <c r="DN430" i="3" s="1"/>
  <c r="DV427" i="3"/>
  <c r="DN427" i="3" s="1"/>
  <c r="DU427" i="3"/>
  <c r="DL427" i="3" s="1"/>
  <c r="DV426" i="3"/>
  <c r="DN426" i="3" s="1"/>
  <c r="DV423" i="3"/>
  <c r="DN423" i="3" s="1"/>
  <c r="DU423" i="3"/>
  <c r="DV422" i="3"/>
  <c r="DN422" i="3" s="1"/>
  <c r="DU421" i="3"/>
  <c r="DV419" i="3"/>
  <c r="DN419" i="3" s="1"/>
  <c r="DV418" i="3"/>
  <c r="DN418" i="3" s="1"/>
  <c r="DV415" i="3"/>
  <c r="DN415" i="3" s="1"/>
  <c r="DV414" i="3"/>
  <c r="BZ414" i="3" s="1"/>
  <c r="DU414" i="3"/>
  <c r="CH414" i="3" s="1"/>
  <c r="DV411" i="3"/>
  <c r="DN411" i="3" s="1"/>
  <c r="DV410" i="3"/>
  <c r="DN410" i="3" s="1"/>
  <c r="DV409" i="3"/>
  <c r="DV407" i="3"/>
  <c r="DN407" i="3" s="1"/>
  <c r="DV403" i="3"/>
  <c r="DN403" i="3" s="1"/>
  <c r="DU402" i="3"/>
  <c r="CH402" i="3" s="1"/>
  <c r="DV399" i="3"/>
  <c r="DU399" i="3"/>
  <c r="DV395" i="3"/>
  <c r="DN395" i="3" s="1"/>
  <c r="DU394" i="3"/>
  <c r="CH394" i="3" s="1"/>
  <c r="DV391" i="3"/>
  <c r="DN391" i="3" s="1"/>
  <c r="DV390" i="3"/>
  <c r="BZ390" i="3" s="1"/>
  <c r="DV387" i="3"/>
  <c r="DN387" i="3" s="1"/>
  <c r="DU387" i="3"/>
  <c r="DV383" i="3"/>
  <c r="DU382" i="3"/>
  <c r="CH382" i="3" s="1"/>
  <c r="DV379" i="3"/>
  <c r="DN379" i="3" s="1"/>
  <c r="DU378" i="3"/>
  <c r="CH378" i="3" s="1"/>
  <c r="DV375" i="3"/>
  <c r="DU375" i="3"/>
  <c r="DV374" i="3"/>
  <c r="BZ374" i="3" s="1"/>
  <c r="DU374" i="3"/>
  <c r="DV371" i="3"/>
  <c r="DN371" i="3" s="1"/>
  <c r="DU371" i="3"/>
  <c r="DL371" i="3" s="1"/>
  <c r="DV370" i="3"/>
  <c r="DU370" i="3"/>
  <c r="CH370" i="3" s="1"/>
  <c r="DV367" i="3"/>
  <c r="DU367" i="3"/>
  <c r="DV366" i="3"/>
  <c r="DN366" i="3" s="1"/>
  <c r="DU366" i="3"/>
  <c r="CH366" i="3" s="1"/>
  <c r="DV363" i="3"/>
  <c r="DN363" i="3" s="1"/>
  <c r="DU363" i="3"/>
  <c r="DU362" i="3"/>
  <c r="CH362" i="3" s="1"/>
  <c r="DV359" i="3"/>
  <c r="DN359" i="3" s="1"/>
  <c r="DU358" i="3"/>
  <c r="CH358" i="3" s="1"/>
  <c r="DV355" i="3"/>
  <c r="DN355" i="3" s="1"/>
  <c r="DU354" i="3"/>
  <c r="CH354" i="3" s="1"/>
  <c r="DV351" i="3"/>
  <c r="DN351" i="3" s="1"/>
  <c r="DV347" i="3"/>
  <c r="DN347" i="3" s="1"/>
  <c r="DU346" i="3"/>
  <c r="CH346" i="3" s="1"/>
  <c r="DV343" i="3"/>
  <c r="DN343" i="3" s="1"/>
  <c r="DV339" i="3"/>
  <c r="DN339" i="3" s="1"/>
  <c r="DU339" i="3"/>
  <c r="DL339" i="3" s="1"/>
  <c r="DU338" i="3"/>
  <c r="CH338" i="3" s="1"/>
  <c r="DV335" i="3"/>
  <c r="DU334" i="3"/>
  <c r="CH334" i="3" s="1"/>
  <c r="DV331" i="3"/>
  <c r="DN331" i="3" s="1"/>
  <c r="DU330" i="3"/>
  <c r="CH330" i="3" s="1"/>
  <c r="DV327" i="3"/>
  <c r="DN327" i="3" s="1"/>
  <c r="DU326" i="3"/>
  <c r="CH326" i="3" s="1"/>
  <c r="DV323" i="3"/>
  <c r="DN323" i="3" s="1"/>
  <c r="DU323" i="3"/>
  <c r="DU322" i="3"/>
  <c r="CH322" i="3" s="1"/>
  <c r="DV319" i="3"/>
  <c r="DN319" i="3" s="1"/>
  <c r="DU318" i="3"/>
  <c r="CH318" i="3" s="1"/>
  <c r="DV315" i="3"/>
  <c r="DU314" i="3"/>
  <c r="CH314" i="3" s="1"/>
  <c r="DV311" i="3"/>
  <c r="DV307" i="3"/>
  <c r="DN307" i="3" s="1"/>
  <c r="DU306" i="3"/>
  <c r="CH306" i="3" s="1"/>
  <c r="DV303" i="3"/>
  <c r="DN303" i="3" s="1"/>
  <c r="DU302" i="3"/>
  <c r="CH302" i="3" s="1"/>
  <c r="DV299" i="3"/>
  <c r="DN299" i="3" s="1"/>
  <c r="DU298" i="3"/>
  <c r="CH298" i="3" s="1"/>
  <c r="DV295" i="3"/>
  <c r="DN295" i="3" s="1"/>
  <c r="DU295" i="3"/>
  <c r="DV294" i="3"/>
  <c r="DN294" i="3" s="1"/>
  <c r="DU294" i="3"/>
  <c r="CH294" i="3" s="1"/>
  <c r="DV291" i="3"/>
  <c r="DN291" i="3" s="1"/>
  <c r="DU291" i="3"/>
  <c r="DV290" i="3"/>
  <c r="BZ290" i="3" s="1"/>
  <c r="DU290" i="3"/>
  <c r="CH290" i="3" s="1"/>
  <c r="DV287" i="3"/>
  <c r="DN287" i="3" s="1"/>
  <c r="DU287" i="3"/>
  <c r="DV286" i="3"/>
  <c r="DV283" i="3"/>
  <c r="DN283" i="3" s="1"/>
  <c r="DV279" i="3"/>
  <c r="DV278" i="3"/>
  <c r="DN278" i="3" s="1"/>
  <c r="DV275" i="3"/>
  <c r="DN275" i="3" s="1"/>
  <c r="DV274" i="3"/>
  <c r="DN274" i="3" s="1"/>
  <c r="DU274" i="3"/>
  <c r="CH274" i="3" s="1"/>
  <c r="DV271" i="3"/>
  <c r="DU270" i="3"/>
  <c r="CH270" i="3" s="1"/>
  <c r="DV267" i="3"/>
  <c r="DN267" i="3" s="1"/>
  <c r="DV263" i="3"/>
  <c r="DU262" i="3"/>
  <c r="CH262" i="3" s="1"/>
  <c r="DV259" i="3"/>
  <c r="DN259" i="3" s="1"/>
  <c r="DU258" i="3"/>
  <c r="DL258" i="3" s="1"/>
  <c r="DV255" i="3"/>
  <c r="DN255" i="3" s="1"/>
  <c r="DU254" i="3"/>
  <c r="CH254" i="3" s="1"/>
  <c r="DV251" i="3"/>
  <c r="DN251" i="3" s="1"/>
  <c r="DU250" i="3"/>
  <c r="CH250" i="3" s="1"/>
  <c r="DV246" i="3"/>
  <c r="DN246" i="3" s="1"/>
  <c r="DV243" i="3"/>
  <c r="DN243" i="3" s="1"/>
  <c r="DV242" i="3"/>
  <c r="DN242" i="3" s="1"/>
  <c r="DV239" i="3"/>
  <c r="DN239" i="3" s="1"/>
  <c r="DV231" i="3"/>
  <c r="DN231" i="3" s="1"/>
  <c r="DV227" i="3"/>
  <c r="DN227" i="3" s="1"/>
  <c r="DV223" i="3"/>
  <c r="DV222" i="3"/>
  <c r="DN222" i="3" s="1"/>
  <c r="DV219" i="3"/>
  <c r="DN219" i="3" s="1"/>
  <c r="DV215" i="3"/>
  <c r="DV214" i="3"/>
  <c r="DV207" i="3"/>
  <c r="DN207" i="3" s="1"/>
  <c r="DV202" i="3"/>
  <c r="DN202" i="3" s="1"/>
  <c r="DU202" i="3"/>
  <c r="CH202" i="3" s="1"/>
  <c r="DV199" i="3"/>
  <c r="DN199" i="3" s="1"/>
  <c r="DV198" i="3"/>
  <c r="DN198" i="3" s="1"/>
  <c r="DV195" i="3"/>
  <c r="DN195" i="3" s="1"/>
  <c r="DV191" i="3"/>
  <c r="DV190" i="3"/>
  <c r="DN190" i="3" s="1"/>
  <c r="DV187" i="3"/>
  <c r="DN187" i="3" s="1"/>
  <c r="DV185" i="3"/>
  <c r="DN185" i="3" s="1"/>
  <c r="DU182" i="3"/>
  <c r="DV179" i="3"/>
  <c r="DN179" i="3" s="1"/>
  <c r="DU178" i="3"/>
  <c r="CH178" i="3" s="1"/>
  <c r="DV175" i="3"/>
  <c r="DN175" i="3" s="1"/>
  <c r="DV170" i="3"/>
  <c r="DN170" i="3" s="1"/>
  <c r="DU170" i="3"/>
  <c r="P170" i="3" s="1"/>
  <c r="DV167" i="3"/>
  <c r="DN167" i="3" s="1"/>
  <c r="DV166" i="3"/>
  <c r="DV163" i="3"/>
  <c r="DN163" i="3" s="1"/>
  <c r="DV162" i="3"/>
  <c r="DN162" i="3" s="1"/>
  <c r="DV159" i="3"/>
  <c r="DN159" i="3" s="1"/>
  <c r="DV158" i="3"/>
  <c r="DN158" i="3" s="1"/>
  <c r="DV155" i="3"/>
  <c r="DN155" i="3" s="1"/>
  <c r="DV154" i="3"/>
  <c r="DN154" i="3" s="1"/>
  <c r="DU154" i="3"/>
  <c r="CH154" i="3" s="1"/>
  <c r="DV151" i="3"/>
  <c r="DN151" i="3" s="1"/>
  <c r="DU151" i="3"/>
  <c r="DV150" i="3"/>
  <c r="BZ150" i="3" s="1"/>
  <c r="DU150" i="3"/>
  <c r="CH150" i="3" s="1"/>
  <c r="DU146" i="3"/>
  <c r="CH146" i="3" s="1"/>
  <c r="DV143" i="3"/>
  <c r="DU142" i="3"/>
  <c r="CH142" i="3" s="1"/>
  <c r="DV135" i="3"/>
  <c r="DV131" i="3"/>
  <c r="DN131" i="3" s="1"/>
  <c r="DV130" i="3"/>
  <c r="BZ130" i="3" s="1"/>
  <c r="DV127" i="3"/>
  <c r="DN127" i="3" s="1"/>
  <c r="DV123" i="3"/>
  <c r="DN123" i="3" s="1"/>
  <c r="DV122" i="3"/>
  <c r="DN122" i="3" s="1"/>
  <c r="DU118" i="3"/>
  <c r="CH118" i="3" s="1"/>
  <c r="DV115" i="3"/>
  <c r="DN115" i="3" s="1"/>
  <c r="DV112" i="3"/>
  <c r="DN112" i="3" s="1"/>
  <c r="DU111" i="3"/>
  <c r="CH111" i="3" s="1"/>
  <c r="DV104" i="3"/>
  <c r="DN104" i="3" s="1"/>
  <c r="DU103" i="3"/>
  <c r="CH103" i="3" s="1"/>
  <c r="DV100" i="3"/>
  <c r="DN100" i="3" s="1"/>
  <c r="DU100" i="3"/>
  <c r="DU99" i="3"/>
  <c r="CH99" i="3" s="1"/>
  <c r="DV96" i="3"/>
  <c r="DU95" i="3"/>
  <c r="CH95" i="3" s="1"/>
  <c r="DV92" i="3"/>
  <c r="DN92" i="3" s="1"/>
  <c r="DV88" i="3"/>
  <c r="DN88" i="3" s="1"/>
  <c r="DU87" i="3"/>
  <c r="CH87" i="3" s="1"/>
  <c r="DU83" i="3"/>
  <c r="DV80" i="3"/>
  <c r="DN80" i="3" s="1"/>
  <c r="DU76" i="3"/>
  <c r="DU75" i="3"/>
  <c r="CH75" i="3" s="1"/>
  <c r="DV72" i="3"/>
  <c r="DN72" i="3" s="1"/>
  <c r="DU71" i="3"/>
  <c r="CH71" i="3" s="1"/>
  <c r="DV68" i="3"/>
  <c r="DN68" i="3" s="1"/>
  <c r="DU67" i="3"/>
  <c r="CH67" i="3" s="1"/>
  <c r="DV64" i="3"/>
  <c r="DU64" i="3"/>
  <c r="CH64" i="3" s="1"/>
  <c r="DU63" i="3"/>
  <c r="CH63" i="3" s="1"/>
  <c r="DV60" i="3"/>
  <c r="DN60" i="3" s="1"/>
  <c r="DU59" i="3"/>
  <c r="CH59" i="3" s="1"/>
  <c r="DU55" i="3"/>
  <c r="DV52" i="3"/>
  <c r="DN52" i="3" s="1"/>
  <c r="DU51" i="3"/>
  <c r="CH51" i="3" s="1"/>
  <c r="DV48" i="3"/>
  <c r="DN48" i="3" s="1"/>
  <c r="DV43" i="3"/>
  <c r="DN43" i="3" s="1"/>
  <c r="DU43" i="3"/>
  <c r="CH43" i="3" s="1"/>
  <c r="DV40" i="3"/>
  <c r="DN40" i="3" s="1"/>
  <c r="DV39" i="3"/>
  <c r="DN39" i="3" s="1"/>
  <c r="DU39" i="3"/>
  <c r="CH39" i="3" s="1"/>
  <c r="DV36" i="3"/>
  <c r="DN36" i="3" s="1"/>
  <c r="DV35" i="3"/>
  <c r="DN35" i="3" s="1"/>
  <c r="DU35" i="3"/>
  <c r="CH35" i="3" s="1"/>
  <c r="DV32" i="3"/>
  <c r="DN32" i="3" s="1"/>
  <c r="DU31" i="3"/>
  <c r="CH31" i="3" s="1"/>
  <c r="DV28" i="3"/>
  <c r="DV27" i="3"/>
  <c r="DN27" i="3" s="1"/>
  <c r="DU27" i="3"/>
  <c r="CH27" i="3" s="1"/>
  <c r="DV24" i="3"/>
  <c r="DN24" i="3" s="1"/>
  <c r="DV23" i="3"/>
  <c r="BZ23" i="3" s="1"/>
  <c r="DU23" i="3"/>
  <c r="CH23" i="3" s="1"/>
  <c r="DU20" i="3"/>
  <c r="DV16" i="3"/>
  <c r="DN16" i="3" s="1"/>
  <c r="DU11" i="3"/>
  <c r="CH11" i="3" s="1"/>
  <c r="DV8" i="3"/>
  <c r="DU7" i="3"/>
  <c r="CH7" i="3" s="1"/>
  <c r="DV6" i="3"/>
  <c r="DN6" i="3" s="1"/>
  <c r="BT463" i="3"/>
  <c r="BM459" i="3"/>
  <c r="BO463" i="3"/>
  <c r="AN463" i="3"/>
  <c r="AM396" i="16"/>
  <c r="AM392" i="16"/>
  <c r="AM388" i="16"/>
  <c r="AM384" i="16"/>
  <c r="AM380" i="16"/>
  <c r="AM376" i="16"/>
  <c r="AM372" i="16"/>
  <c r="AM364" i="16"/>
  <c r="AM356" i="16"/>
  <c r="AM352" i="16"/>
  <c r="AM348" i="16"/>
  <c r="AM344" i="16"/>
  <c r="AM336" i="16"/>
  <c r="AM329" i="16"/>
  <c r="AM325" i="16"/>
  <c r="AM321" i="16"/>
  <c r="AM317" i="16"/>
  <c r="AM313" i="16"/>
  <c r="AM309" i="16"/>
  <c r="AM301" i="16"/>
  <c r="AM293" i="16"/>
  <c r="AM289" i="16"/>
  <c r="AM285" i="16"/>
  <c r="AM281" i="16"/>
  <c r="AM273" i="16"/>
  <c r="AM266" i="16"/>
  <c r="AM262" i="16"/>
  <c r="AM258" i="16"/>
  <c r="AM254" i="16"/>
  <c r="AM250" i="16"/>
  <c r="AM246" i="16"/>
  <c r="AM238" i="16"/>
  <c r="AM230" i="16"/>
  <c r="AM226" i="16"/>
  <c r="AM222" i="16"/>
  <c r="AM218" i="16"/>
  <c r="AM210" i="16"/>
  <c r="AM203" i="16"/>
  <c r="AM199" i="16"/>
  <c r="AM195" i="16"/>
  <c r="AM191" i="16"/>
  <c r="AM187" i="16"/>
  <c r="AM183" i="16"/>
  <c r="AM175" i="16"/>
  <c r="AM164" i="16"/>
  <c r="AM160" i="16"/>
  <c r="AM156" i="16"/>
  <c r="AM148" i="16"/>
  <c r="AM141" i="16"/>
  <c r="AM137" i="16"/>
  <c r="AM133" i="16"/>
  <c r="AM129" i="16"/>
  <c r="AM125" i="16"/>
  <c r="AM121" i="16"/>
  <c r="AM113" i="16"/>
  <c r="AM107" i="16"/>
  <c r="AM103" i="16"/>
  <c r="AM99" i="16"/>
  <c r="AM95" i="16"/>
  <c r="AM87" i="16"/>
  <c r="AM79" i="16"/>
  <c r="AM75" i="16"/>
  <c r="AM71" i="16"/>
  <c r="AM67" i="16"/>
  <c r="AM59" i="16"/>
  <c r="AM55" i="16"/>
  <c r="AM51" i="16"/>
  <c r="AM43" i="16"/>
  <c r="AM39" i="16"/>
  <c r="AM35" i="16"/>
  <c r="AM27" i="16"/>
  <c r="AM19" i="16"/>
  <c r="AM11" i="16"/>
  <c r="AM7" i="16"/>
  <c r="AL396" i="16"/>
  <c r="AL368" i="16"/>
  <c r="AL344" i="16"/>
  <c r="AL317" i="16"/>
  <c r="AL285" i="16"/>
  <c r="AL254" i="16"/>
  <c r="AL222" i="16"/>
  <c r="AL191" i="16"/>
  <c r="AL160" i="16"/>
  <c r="AL129" i="16"/>
  <c r="AL99" i="16"/>
  <c r="AL75" i="16"/>
  <c r="AL59" i="16"/>
  <c r="AL39" i="16"/>
  <c r="AL23" i="16"/>
  <c r="AK399" i="16"/>
  <c r="AK396" i="16"/>
  <c r="AK392" i="16"/>
  <c r="AK387" i="16"/>
  <c r="AK384" i="16"/>
  <c r="AK376" i="16"/>
  <c r="AK371" i="16"/>
  <c r="AK368" i="16"/>
  <c r="AK360" i="16"/>
  <c r="AK352" i="16"/>
  <c r="AK344" i="16"/>
  <c r="AK339" i="16"/>
  <c r="AK336" i="16"/>
  <c r="AK329" i="16"/>
  <c r="AK324" i="16"/>
  <c r="AK321" i="16"/>
  <c r="AK313" i="16"/>
  <c r="AK308" i="16"/>
  <c r="AK305" i="16"/>
  <c r="AK297" i="16"/>
  <c r="AK292" i="16"/>
  <c r="AK289" i="16"/>
  <c r="AK288" i="16"/>
  <c r="AK281" i="16"/>
  <c r="AK280" i="16"/>
  <c r="AK273" i="16"/>
  <c r="AK272" i="16"/>
  <c r="AK266" i="16"/>
  <c r="AK261" i="16"/>
  <c r="AK258" i="16"/>
  <c r="AK257" i="16"/>
  <c r="AK250" i="16"/>
  <c r="AK249" i="16"/>
  <c r="AK245" i="16"/>
  <c r="AK242" i="16"/>
  <c r="AK234" i="16"/>
  <c r="AK233" i="16"/>
  <c r="AK229" i="16"/>
  <c r="AK226" i="16"/>
  <c r="AK218" i="16"/>
  <c r="AK217" i="16"/>
  <c r="AK210" i="16"/>
  <c r="AK203" i="16"/>
  <c r="AK198" i="16"/>
  <c r="AK195" i="16"/>
  <c r="AK187" i="16"/>
  <c r="AK186" i="16"/>
  <c r="AK182" i="16"/>
  <c r="AK179" i="16"/>
  <c r="AK171" i="16"/>
  <c r="AK170" i="16"/>
  <c r="AK167" i="16"/>
  <c r="AK164" i="16"/>
  <c r="AK163" i="16"/>
  <c r="AK156" i="16"/>
  <c r="AK155" i="16"/>
  <c r="AK148" i="16"/>
  <c r="AK147" i="16"/>
  <c r="AK141" i="16"/>
  <c r="AK136" i="16"/>
  <c r="AK133" i="16"/>
  <c r="AK132" i="16"/>
  <c r="AK125" i="16"/>
  <c r="AK124" i="16"/>
  <c r="AK117" i="16"/>
  <c r="AK110" i="16"/>
  <c r="AK103" i="16"/>
  <c r="AK102" i="16"/>
  <c r="AK95" i="16"/>
  <c r="AK87" i="16"/>
  <c r="AK82" i="16"/>
  <c r="AK71" i="16"/>
  <c r="AK67" i="16"/>
  <c r="AK66" i="16"/>
  <c r="AK59" i="16"/>
  <c r="AK58" i="16"/>
  <c r="AK55" i="16"/>
  <c r="AK50" i="16"/>
  <c r="AK47" i="16"/>
  <c r="AK42" i="16"/>
  <c r="AK35" i="16"/>
  <c r="AK34" i="16"/>
  <c r="AK27" i="16"/>
  <c r="AK26" i="16"/>
  <c r="AK23" i="16"/>
  <c r="AK18" i="16"/>
  <c r="AK15" i="16"/>
  <c r="AK10" i="16"/>
  <c r="AJ394" i="16"/>
  <c r="AJ392" i="16"/>
  <c r="AJ378" i="16"/>
  <c r="AJ364" i="16"/>
  <c r="AJ348" i="16"/>
  <c r="AJ346" i="16"/>
  <c r="AJ336" i="16"/>
  <c r="AJ331" i="16"/>
  <c r="AJ325" i="16"/>
  <c r="AJ315" i="16"/>
  <c r="AJ313" i="16"/>
  <c r="AJ297" i="16"/>
  <c r="AJ283" i="16"/>
  <c r="AJ270" i="16"/>
  <c r="AJ268" i="16"/>
  <c r="AJ258" i="16"/>
  <c r="AJ252" i="16"/>
  <c r="AJ246" i="16"/>
  <c r="AJ230" i="16"/>
  <c r="AJ220" i="16"/>
  <c r="AJ218" i="16"/>
  <c r="AJ205" i="16"/>
  <c r="AJ191" i="16"/>
  <c r="AJ189" i="16"/>
  <c r="AJ179" i="16"/>
  <c r="AJ164" i="16"/>
  <c r="AJ158" i="16"/>
  <c r="AJ152" i="16"/>
  <c r="AJ143" i="16"/>
  <c r="AJ141" i="16"/>
  <c r="AJ127" i="16"/>
  <c r="AJ113" i="16"/>
  <c r="AJ99" i="16"/>
  <c r="AJ97" i="16"/>
  <c r="AJ87" i="16"/>
  <c r="AJ81" i="16"/>
  <c r="AJ75" i="16"/>
  <c r="AJ51" i="16"/>
  <c r="AJ19" i="16"/>
  <c r="AF449" i="16"/>
  <c r="AM399" i="16"/>
  <c r="AM395" i="16"/>
  <c r="AM391" i="16"/>
  <c r="AM387" i="16"/>
  <c r="AM383" i="16"/>
  <c r="AM379" i="16"/>
  <c r="AM375" i="16"/>
  <c r="AM371" i="16"/>
  <c r="AM368" i="16"/>
  <c r="AM367" i="16"/>
  <c r="AM363" i="16"/>
  <c r="AM359" i="16"/>
  <c r="AM355" i="16"/>
  <c r="AM351" i="16"/>
  <c r="AM347" i="16"/>
  <c r="AM343" i="16"/>
  <c r="AM340" i="16"/>
  <c r="AM339" i="16"/>
  <c r="AM335" i="16"/>
  <c r="AM332" i="16"/>
  <c r="AM328" i="16"/>
  <c r="AM324" i="16"/>
  <c r="AM320" i="16"/>
  <c r="AM316" i="16"/>
  <c r="AM312" i="16"/>
  <c r="AM308" i="16"/>
  <c r="AM305" i="16"/>
  <c r="AM304" i="16"/>
  <c r="AM300" i="16"/>
  <c r="AM296" i="16"/>
  <c r="AM292" i="16"/>
  <c r="AM288" i="16"/>
  <c r="AM284" i="16"/>
  <c r="AM280" i="16"/>
  <c r="AM277" i="16"/>
  <c r="AM276" i="16"/>
  <c r="AM272" i="16"/>
  <c r="AM270" i="16"/>
  <c r="AM269" i="16"/>
  <c r="AM265" i="16"/>
  <c r="AM261" i="16"/>
  <c r="AM257" i="16"/>
  <c r="AM253" i="16"/>
  <c r="AM249" i="16"/>
  <c r="AM245" i="16"/>
  <c r="AM242" i="16"/>
  <c r="AM241" i="16"/>
  <c r="AM237" i="16"/>
  <c r="AM233" i="16"/>
  <c r="AM229" i="16"/>
  <c r="AM225" i="16"/>
  <c r="AM221" i="16"/>
  <c r="AM217" i="16"/>
  <c r="AM214" i="16"/>
  <c r="AM213" i="16"/>
  <c r="AM209" i="16"/>
  <c r="AM207" i="16"/>
  <c r="AM206" i="16"/>
  <c r="AM202" i="16"/>
  <c r="AM198" i="16"/>
  <c r="AM194" i="16"/>
  <c r="AM190" i="16"/>
  <c r="AM186" i="16"/>
  <c r="AM182" i="16"/>
  <c r="AM179" i="16"/>
  <c r="AM178" i="16"/>
  <c r="AM174" i="16"/>
  <c r="AM170" i="16"/>
  <c r="AM167" i="16"/>
  <c r="AM163" i="16"/>
  <c r="AM159" i="16"/>
  <c r="AM155" i="16"/>
  <c r="AM152" i="16"/>
  <c r="AM151" i="16"/>
  <c r="AM147" i="16"/>
  <c r="AM144" i="16"/>
  <c r="AM140" i="16"/>
  <c r="AM136" i="16"/>
  <c r="AM132" i="16"/>
  <c r="AM128" i="16"/>
  <c r="AM124" i="16"/>
  <c r="AM120" i="16"/>
  <c r="AM117" i="16"/>
  <c r="AM116" i="16"/>
  <c r="AM112" i="16"/>
  <c r="AM106" i="16"/>
  <c r="AM102" i="16"/>
  <c r="AM98" i="16"/>
  <c r="AM94" i="16"/>
  <c r="AM91" i="16"/>
  <c r="AM90" i="16"/>
  <c r="AM86" i="16"/>
  <c r="AM83" i="16"/>
  <c r="AM82" i="16"/>
  <c r="AM78" i="16"/>
  <c r="AM74" i="16"/>
  <c r="AM70" i="16"/>
  <c r="AM63" i="16"/>
  <c r="AM47" i="16"/>
  <c r="AM31" i="16"/>
  <c r="AM15" i="16"/>
  <c r="AL399" i="16"/>
  <c r="AL391" i="16"/>
  <c r="AL383" i="16"/>
  <c r="AL375" i="16"/>
  <c r="AL359" i="16"/>
  <c r="AL356" i="16"/>
  <c r="AL351" i="16"/>
  <c r="AL335" i="16"/>
  <c r="AL328" i="16"/>
  <c r="AL320" i="16"/>
  <c r="AL312" i="16"/>
  <c r="AL309" i="16"/>
  <c r="AL296" i="16"/>
  <c r="AL288" i="16"/>
  <c r="AL277" i="16"/>
  <c r="AL272" i="16"/>
  <c r="AL265" i="16"/>
  <c r="AL257" i="16"/>
  <c r="AL249" i="16"/>
  <c r="AL233" i="16"/>
  <c r="AL230" i="16"/>
  <c r="AL225" i="16"/>
  <c r="AL209" i="16"/>
  <c r="AL202" i="16"/>
  <c r="AL194" i="16"/>
  <c r="AL186" i="16"/>
  <c r="AL183" i="16"/>
  <c r="AL170" i="16"/>
  <c r="AL163" i="16"/>
  <c r="AL152" i="16"/>
  <c r="AL147" i="16"/>
  <c r="AL140" i="16"/>
  <c r="AL132" i="16"/>
  <c r="AL124" i="16"/>
  <c r="AL107" i="16"/>
  <c r="AL102" i="16"/>
  <c r="AL86" i="16"/>
  <c r="AL82" i="16"/>
  <c r="AL74" i="16"/>
  <c r="AL70" i="16"/>
  <c r="AL66" i="16"/>
  <c r="AL50" i="16"/>
  <c r="AL42" i="16"/>
  <c r="AL34" i="16"/>
  <c r="AL18" i="16"/>
  <c r="AL10" i="16"/>
  <c r="AK397" i="16"/>
  <c r="AK395" i="16"/>
  <c r="AK389" i="16"/>
  <c r="AK381" i="16"/>
  <c r="AK379" i="16"/>
  <c r="AK373" i="16"/>
  <c r="AK365" i="16"/>
  <c r="AK357" i="16"/>
  <c r="AK349" i="16"/>
  <c r="AK347" i="16"/>
  <c r="AK341" i="16"/>
  <c r="AK333" i="16"/>
  <c r="AK316" i="16"/>
  <c r="AK302" i="16"/>
  <c r="AK269" i="16"/>
  <c r="AK253" i="16"/>
  <c r="AK221" i="16"/>
  <c r="AK206" i="16"/>
  <c r="AK200" i="16"/>
  <c r="AK159" i="16"/>
  <c r="AK144" i="16"/>
  <c r="AK128" i="16"/>
  <c r="AK98" i="16"/>
  <c r="AK70" i="16"/>
  <c r="AK64" i="16"/>
  <c r="AK46" i="16"/>
  <c r="AK38" i="16"/>
  <c r="AK22" i="16"/>
  <c r="AK14" i="16"/>
  <c r="AK12" i="16"/>
  <c r="AJ398" i="16"/>
  <c r="AJ390" i="16"/>
  <c r="AJ386" i="16"/>
  <c r="AJ382" i="16"/>
  <c r="AJ374" i="16"/>
  <c r="AJ370" i="16"/>
  <c r="AJ366" i="16"/>
  <c r="AJ358" i="16"/>
  <c r="AJ354" i="16"/>
  <c r="AJ350" i="16"/>
  <c r="AJ342" i="16"/>
  <c r="AJ338" i="16"/>
  <c r="AJ334" i="16"/>
  <c r="AJ327" i="16"/>
  <c r="AJ323" i="16"/>
  <c r="AJ319" i="16"/>
  <c r="AJ311" i="16"/>
  <c r="AJ307" i="16"/>
  <c r="AJ303" i="16"/>
  <c r="AJ295" i="16"/>
  <c r="AJ287" i="16"/>
  <c r="AJ279" i="16"/>
  <c r="AJ275" i="16"/>
  <c r="AJ264" i="16"/>
  <c r="AJ260" i="16"/>
  <c r="AJ256" i="16"/>
  <c r="AJ244" i="16"/>
  <c r="AJ240" i="16"/>
  <c r="AJ232" i="16"/>
  <c r="AJ224" i="16"/>
  <c r="AJ216" i="16"/>
  <c r="AJ212" i="16"/>
  <c r="AJ201" i="16"/>
  <c r="AJ197" i="16"/>
  <c r="AJ193" i="16"/>
  <c r="AJ181" i="16"/>
  <c r="AJ177" i="16"/>
  <c r="AJ169" i="16"/>
  <c r="AJ162" i="16"/>
  <c r="AJ154" i="16"/>
  <c r="AJ150" i="16"/>
  <c r="AJ139" i="16"/>
  <c r="AJ135" i="16"/>
  <c r="AJ131" i="16"/>
  <c r="AJ119" i="16"/>
  <c r="AJ115" i="16"/>
  <c r="AJ109" i="16"/>
  <c r="AJ101" i="16"/>
  <c r="AJ93" i="16"/>
  <c r="AJ89" i="16"/>
  <c r="AJ77" i="16"/>
  <c r="AJ73" i="16"/>
  <c r="AJ69" i="16"/>
  <c r="AO399" i="16"/>
  <c r="AO395" i="16"/>
  <c r="AO391" i="16"/>
  <c r="AO387" i="16"/>
  <c r="AO383" i="16"/>
  <c r="AO379" i="16"/>
  <c r="AO375" i="16"/>
  <c r="AO368" i="16"/>
  <c r="AO363" i="16"/>
  <c r="AO355" i="16"/>
  <c r="AO339" i="16"/>
  <c r="AO336" i="16"/>
  <c r="AO335" i="16"/>
  <c r="AO328" i="16"/>
  <c r="AO324" i="16"/>
  <c r="AO320" i="16"/>
  <c r="AO312" i="16"/>
  <c r="AO308" i="16"/>
  <c r="AO300" i="16"/>
  <c r="AO296" i="16"/>
  <c r="AO292" i="16"/>
  <c r="AO284" i="16"/>
  <c r="AO280" i="16"/>
  <c r="AO269" i="16"/>
  <c r="AO265" i="16"/>
  <c r="AO257" i="16"/>
  <c r="AO253" i="16"/>
  <c r="AO249" i="16"/>
  <c r="AO242" i="16"/>
  <c r="AO241" i="16"/>
  <c r="AO237" i="16"/>
  <c r="AO229" i="16"/>
  <c r="AO225" i="16"/>
  <c r="AO221" i="16"/>
  <c r="AO213" i="16"/>
  <c r="AO210" i="16"/>
  <c r="AO209" i="16"/>
  <c r="AO198" i="16"/>
  <c r="AO194" i="16"/>
  <c r="AO190" i="16"/>
  <c r="AO171" i="16"/>
  <c r="AO159" i="16"/>
  <c r="AO148" i="16"/>
  <c r="AO147" i="16"/>
  <c r="AO140" i="16"/>
  <c r="AO132" i="16"/>
  <c r="AO128" i="16"/>
  <c r="AO125" i="16"/>
  <c r="AO110" i="16"/>
  <c r="AO90" i="16"/>
  <c r="AO87" i="16"/>
  <c r="AO86" i="16"/>
  <c r="AO78" i="16"/>
  <c r="AO74" i="16"/>
  <c r="AO62" i="16"/>
  <c r="AO58" i="16"/>
  <c r="AO50" i="16"/>
  <c r="AO42" i="16"/>
  <c r="AO34" i="16"/>
  <c r="AO30" i="16"/>
  <c r="AO18" i="16"/>
  <c r="AO14" i="16"/>
  <c r="AO10" i="16"/>
  <c r="AO369" i="16"/>
  <c r="AO364" i="16"/>
  <c r="AO357" i="16"/>
  <c r="AO340" i="16"/>
  <c r="AO326" i="16"/>
  <c r="AO294" i="16"/>
  <c r="AO274" i="16"/>
  <c r="AO262" i="16"/>
  <c r="AO200" i="16"/>
  <c r="AO180" i="16"/>
  <c r="AO175" i="16"/>
  <c r="AO168" i="16"/>
  <c r="AO152" i="16"/>
  <c r="AO118" i="16"/>
  <c r="AO91" i="16"/>
  <c r="AO76" i="16"/>
  <c r="AO75" i="16"/>
  <c r="AO452" i="16"/>
  <c r="AN452" i="16"/>
  <c r="AM452" i="16"/>
  <c r="AL452" i="16"/>
  <c r="AK452" i="16"/>
  <c r="AJ452" i="16"/>
  <c r="AI452" i="16"/>
  <c r="AH452" i="16"/>
  <c r="AG452" i="16"/>
  <c r="AF452" i="16"/>
  <c r="AE452" i="16"/>
  <c r="AD452" i="16"/>
  <c r="AC459" i="4"/>
  <c r="AB459" i="4"/>
  <c r="AA459" i="4"/>
  <c r="Z459" i="4"/>
  <c r="Y459" i="4"/>
  <c r="X459" i="4"/>
  <c r="W459" i="4"/>
  <c r="V459" i="4"/>
  <c r="BT466" i="3"/>
  <c r="BO466" i="3"/>
  <c r="BM466" i="3"/>
  <c r="AP466" i="3"/>
  <c r="AN466" i="3"/>
  <c r="AK466" i="3"/>
  <c r="AI466" i="3"/>
  <c r="BP453" i="29"/>
  <c r="BP449" i="29"/>
  <c r="BP445" i="29"/>
  <c r="BP443" i="29"/>
  <c r="BP434" i="29"/>
  <c r="BP433" i="29"/>
  <c r="BP429" i="29"/>
  <c r="BP425" i="29"/>
  <c r="BP417" i="29"/>
  <c r="BP410" i="29"/>
  <c r="BP405" i="29"/>
  <c r="BP401" i="29"/>
  <c r="BP389" i="29"/>
  <c r="BP352" i="29"/>
  <c r="BP350" i="29"/>
  <c r="BP346" i="29"/>
  <c r="BP327" i="29"/>
  <c r="BP295" i="29"/>
  <c r="BP271" i="29"/>
  <c r="BP269" i="29"/>
  <c r="BP257" i="29"/>
  <c r="BP241" i="29"/>
  <c r="BP240" i="29"/>
  <c r="BP228" i="29"/>
  <c r="BP216" i="29"/>
  <c r="BP212" i="29"/>
  <c r="BP204" i="29"/>
  <c r="BP200" i="29"/>
  <c r="BP199" i="29"/>
  <c r="BP192" i="29"/>
  <c r="BP186" i="29"/>
  <c r="BP180" i="29"/>
  <c r="BP176" i="29"/>
  <c r="BP164" i="29"/>
  <c r="BP160" i="29"/>
  <c r="BP156" i="29"/>
  <c r="BP148" i="29"/>
  <c r="BP144" i="29"/>
  <c r="BP140" i="29"/>
  <c r="BP130" i="29"/>
  <c r="BP128" i="29"/>
  <c r="BP123" i="29"/>
  <c r="BP120" i="29"/>
  <c r="BP118" i="29"/>
  <c r="BP112" i="29"/>
  <c r="BP102" i="29"/>
  <c r="BP94" i="29"/>
  <c r="BP90" i="29"/>
  <c r="BP86" i="29"/>
  <c r="BP79" i="29"/>
  <c r="BP78" i="29"/>
  <c r="BP70" i="29"/>
  <c r="BP66" i="29"/>
  <c r="BP62" i="29"/>
  <c r="BP54" i="29"/>
  <c r="BP42" i="29"/>
  <c r="BP38" i="29"/>
  <c r="BP27" i="29"/>
  <c r="BP22" i="29"/>
  <c r="BP9" i="29"/>
  <c r="BP6" i="29"/>
  <c r="BM441" i="29"/>
  <c r="BM439" i="29"/>
  <c r="BM437" i="29"/>
  <c r="BM435" i="29"/>
  <c r="BM430" i="29"/>
  <c r="BM427" i="29"/>
  <c r="BM423" i="29"/>
  <c r="BM411" i="29"/>
  <c r="BM407" i="29"/>
  <c r="BM403" i="29"/>
  <c r="BM394" i="29"/>
  <c r="BM384" i="29"/>
  <c r="BM381" i="29"/>
  <c r="BM380" i="29"/>
  <c r="BM376" i="29"/>
  <c r="BM368" i="29"/>
  <c r="BM367" i="29"/>
  <c r="BM364" i="29"/>
  <c r="BM360" i="29"/>
  <c r="BM352" i="29"/>
  <c r="BM351" i="29"/>
  <c r="BM350" i="29"/>
  <c r="BM348" i="29"/>
  <c r="BM347" i="29"/>
  <c r="BM346" i="29"/>
  <c r="BM342" i="29"/>
  <c r="BM339" i="29"/>
  <c r="BM338" i="29"/>
  <c r="BM335" i="29"/>
  <c r="BM334" i="29"/>
  <c r="BM331" i="29"/>
  <c r="BM330" i="29"/>
  <c r="BM327" i="29"/>
  <c r="BM323" i="29"/>
  <c r="BM319" i="29"/>
  <c r="BM318" i="29"/>
  <c r="BM315" i="29"/>
  <c r="BM314" i="29"/>
  <c r="BM310" i="29"/>
  <c r="BM306" i="29"/>
  <c r="BM303" i="29"/>
  <c r="BM302" i="29"/>
  <c r="BM299" i="29"/>
  <c r="BM295" i="29"/>
  <c r="BM294" i="29"/>
  <c r="BM291" i="29"/>
  <c r="BM290" i="29"/>
  <c r="BM287" i="29"/>
  <c r="BM286" i="29"/>
  <c r="BM283" i="29"/>
  <c r="BM282" i="29"/>
  <c r="BM278" i="29"/>
  <c r="BM274" i="29"/>
  <c r="BM270" i="29"/>
  <c r="BM267" i="29"/>
  <c r="BM266" i="29"/>
  <c r="BM262" i="29"/>
  <c r="BM258" i="29"/>
  <c r="BM255" i="29"/>
  <c r="BM254" i="29"/>
  <c r="BM247" i="29"/>
  <c r="BM246" i="29"/>
  <c r="BM243" i="29"/>
  <c r="BM242" i="29"/>
  <c r="BM239" i="29"/>
  <c r="BM238" i="29"/>
  <c r="BM235" i="29"/>
  <c r="BM234" i="29"/>
  <c r="BM228" i="29"/>
  <c r="BM227" i="29"/>
  <c r="BM223" i="29"/>
  <c r="BM219" i="29"/>
  <c r="BM216" i="29"/>
  <c r="BM215" i="29"/>
  <c r="BM208" i="29"/>
  <c r="BM206" i="29"/>
  <c r="BM200" i="29"/>
  <c r="BM199" i="29"/>
  <c r="BM195" i="29"/>
  <c r="BM194" i="29"/>
  <c r="BM192" i="29"/>
  <c r="BM187" i="29"/>
  <c r="BM183" i="29"/>
  <c r="BM179" i="29"/>
  <c r="BM175" i="29"/>
  <c r="BM172" i="29"/>
  <c r="BM171" i="29"/>
  <c r="BM167" i="29"/>
  <c r="BM163" i="29"/>
  <c r="BM160" i="29"/>
  <c r="BM159" i="29"/>
  <c r="BM151" i="29"/>
  <c r="BM150" i="29"/>
  <c r="BM147" i="29"/>
  <c r="BM143" i="29"/>
  <c r="BM140" i="29"/>
  <c r="BM139" i="29"/>
  <c r="BM136" i="29"/>
  <c r="BM135" i="29"/>
  <c r="BM132" i="29"/>
  <c r="BM131" i="29"/>
  <c r="BM128" i="29"/>
  <c r="BM127" i="29"/>
  <c r="BM124" i="29"/>
  <c r="BM123" i="29"/>
  <c r="BM119" i="29"/>
  <c r="BM118" i="29"/>
  <c r="BM115" i="29"/>
  <c r="BM111" i="29"/>
  <c r="BM93" i="29"/>
  <c r="BM90" i="29"/>
  <c r="BM81" i="29"/>
  <c r="BM78" i="29"/>
  <c r="BM75" i="29"/>
  <c r="BM69" i="29"/>
  <c r="BM66" i="29"/>
  <c r="BM65" i="29"/>
  <c r="BM59" i="29"/>
  <c r="BM58" i="29"/>
  <c r="BM42" i="29"/>
  <c r="BM38" i="29"/>
  <c r="BM33" i="29"/>
  <c r="BM30" i="29"/>
  <c r="BM26" i="29"/>
  <c r="BM14" i="29"/>
  <c r="BI446" i="29"/>
  <c r="BI398" i="29"/>
  <c r="BI378" i="29"/>
  <c r="BI330" i="29"/>
  <c r="BI326" i="29"/>
  <c r="BI286" i="29"/>
  <c r="BI282" i="29"/>
  <c r="BI226" i="29"/>
  <c r="BI179" i="29"/>
  <c r="BI167" i="29"/>
  <c r="BI115" i="29"/>
  <c r="BI102" i="29"/>
  <c r="BI94" i="29"/>
  <c r="BI74" i="29"/>
  <c r="BI62" i="29"/>
  <c r="BI30" i="29"/>
  <c r="BI22" i="29"/>
  <c r="BJ390" i="29"/>
  <c r="BJ360" i="29"/>
  <c r="BJ354" i="29"/>
  <c r="BJ350" i="29"/>
  <c r="BJ346" i="29"/>
  <c r="BJ339" i="29"/>
  <c r="BJ335" i="29"/>
  <c r="BJ327" i="29"/>
  <c r="BJ326" i="29"/>
  <c r="BJ323" i="29"/>
  <c r="BJ322" i="29"/>
  <c r="BJ319" i="29"/>
  <c r="BJ315" i="29"/>
  <c r="BJ307" i="29"/>
  <c r="BJ306" i="29"/>
  <c r="BJ303" i="29"/>
  <c r="BJ299" i="29"/>
  <c r="BJ291" i="29"/>
  <c r="BJ287" i="29"/>
  <c r="BJ286" i="29"/>
  <c r="BJ283" i="29"/>
  <c r="BJ282" i="29"/>
  <c r="BJ279" i="29"/>
  <c r="BJ278" i="29"/>
  <c r="BJ271" i="29"/>
  <c r="BJ270" i="29"/>
  <c r="BJ267" i="29"/>
  <c r="BJ263" i="29"/>
  <c r="BJ259" i="29"/>
  <c r="BJ255" i="29"/>
  <c r="BJ254" i="29"/>
  <c r="BJ251" i="29"/>
  <c r="BJ247" i="29"/>
  <c r="BJ243" i="29"/>
  <c r="BJ239" i="29"/>
  <c r="BJ231" i="29"/>
  <c r="BJ228" i="29"/>
  <c r="BJ227" i="29"/>
  <c r="BJ224" i="29"/>
  <c r="BJ216" i="29"/>
  <c r="BJ212" i="29"/>
  <c r="BJ208" i="29"/>
  <c r="BJ204" i="29"/>
  <c r="BJ196" i="29"/>
  <c r="BJ195" i="29"/>
  <c r="BJ184" i="29"/>
  <c r="BJ180" i="29"/>
  <c r="BJ179" i="29"/>
  <c r="BJ176" i="29"/>
  <c r="BJ172" i="29"/>
  <c r="BJ168" i="29"/>
  <c r="BJ164" i="29"/>
  <c r="BJ160" i="29"/>
  <c r="BJ156" i="29"/>
  <c r="BJ152" i="29"/>
  <c r="BJ151" i="29"/>
  <c r="BJ148" i="29"/>
  <c r="BJ144" i="29"/>
  <c r="BJ140" i="29"/>
  <c r="BJ136" i="29"/>
  <c r="BJ132" i="29"/>
  <c r="BJ128" i="29"/>
  <c r="BJ124" i="29"/>
  <c r="BJ116" i="29"/>
  <c r="BJ112" i="29"/>
  <c r="BJ97" i="29"/>
  <c r="BJ80" i="29"/>
  <c r="BJ57" i="29"/>
  <c r="BJ49" i="29"/>
  <c r="BJ367" i="29"/>
  <c r="BJ359" i="29"/>
  <c r="BJ230" i="29"/>
  <c r="BJ178" i="29"/>
  <c r="BJ130" i="29"/>
  <c r="BJ118" i="29"/>
  <c r="BJ78" i="29"/>
  <c r="BJ77" i="29"/>
  <c r="BJ66" i="29"/>
  <c r="BJ58" i="29"/>
  <c r="BJ54" i="29"/>
  <c r="BJ34" i="29"/>
  <c r="BJ18" i="29"/>
  <c r="BJ6" i="29"/>
  <c r="BJ438" i="29"/>
  <c r="BI390" i="29"/>
  <c r="BI322" i="29"/>
  <c r="BI314" i="29"/>
  <c r="BI311" i="29"/>
  <c r="BI310" i="29"/>
  <c r="BI303" i="29"/>
  <c r="BI294" i="29"/>
  <c r="BJ284" i="29"/>
  <c r="BI279" i="29"/>
  <c r="BI278" i="29"/>
  <c r="BJ275" i="29"/>
  <c r="BI274" i="29"/>
  <c r="BI254" i="29"/>
  <c r="BJ250" i="29"/>
  <c r="BI247" i="29"/>
  <c r="BJ246" i="29"/>
  <c r="BI242" i="29"/>
  <c r="BI235" i="29"/>
  <c r="BI234" i="29"/>
  <c r="BJ223" i="29"/>
  <c r="BI204" i="29"/>
  <c r="BJ188" i="29"/>
  <c r="BJ187" i="29"/>
  <c r="BI176" i="29"/>
  <c r="BI175" i="29"/>
  <c r="BI171" i="29"/>
  <c r="BI156" i="29"/>
  <c r="BI152" i="29"/>
  <c r="BI143" i="29"/>
  <c r="BI131" i="29"/>
  <c r="BJ13" i="29"/>
  <c r="S453" i="29"/>
  <c r="S452" i="29"/>
  <c r="R452" i="29"/>
  <c r="S451" i="29"/>
  <c r="R451" i="29"/>
  <c r="S448" i="29"/>
  <c r="R448" i="29"/>
  <c r="R447" i="29"/>
  <c r="S444" i="29"/>
  <c r="R444" i="29"/>
  <c r="R443" i="29"/>
  <c r="S440" i="29"/>
  <c r="R440" i="29"/>
  <c r="R439" i="29"/>
  <c r="S436" i="29"/>
  <c r="R436" i="29"/>
  <c r="S435" i="29"/>
  <c r="R435" i="29"/>
  <c r="S432" i="29"/>
  <c r="R432" i="29"/>
  <c r="R431" i="29"/>
  <c r="S428" i="29"/>
  <c r="R428" i="29"/>
  <c r="R427" i="29"/>
  <c r="S426" i="29"/>
  <c r="S424" i="29"/>
  <c r="R424" i="29"/>
  <c r="R423" i="29"/>
  <c r="S421" i="29"/>
  <c r="S420" i="29"/>
  <c r="R420" i="29"/>
  <c r="S419" i="29"/>
  <c r="R419" i="29"/>
  <c r="S416" i="29"/>
  <c r="R416" i="29"/>
  <c r="R415" i="29"/>
  <c r="S412" i="29"/>
  <c r="R412" i="29"/>
  <c r="R411" i="29"/>
  <c r="S408" i="29"/>
  <c r="R408" i="29"/>
  <c r="R407" i="29"/>
  <c r="S404" i="29"/>
  <c r="R404" i="29"/>
  <c r="S403" i="29"/>
  <c r="R403" i="29"/>
  <c r="S400" i="29"/>
  <c r="R400" i="29"/>
  <c r="R399" i="29"/>
  <c r="S396" i="29"/>
  <c r="R396" i="29"/>
  <c r="R395" i="29"/>
  <c r="S394" i="29"/>
  <c r="S392" i="29"/>
  <c r="R392" i="29"/>
  <c r="R391" i="29"/>
  <c r="S388" i="29"/>
  <c r="R388" i="29"/>
  <c r="S387" i="29"/>
  <c r="R387" i="29"/>
  <c r="S384" i="29"/>
  <c r="R384" i="29"/>
  <c r="R383" i="29"/>
  <c r="S380" i="29"/>
  <c r="R380" i="29"/>
  <c r="R379" i="29"/>
  <c r="S376" i="29"/>
  <c r="R376" i="29"/>
  <c r="R375" i="29"/>
  <c r="S372" i="29"/>
  <c r="R372" i="29"/>
  <c r="S371" i="29"/>
  <c r="R371" i="29"/>
  <c r="S368" i="29"/>
  <c r="R368" i="29"/>
  <c r="R367" i="29"/>
  <c r="S364" i="29"/>
  <c r="R364" i="29"/>
  <c r="R363" i="29"/>
  <c r="S362" i="29"/>
  <c r="S360" i="29"/>
  <c r="R360" i="29"/>
  <c r="S356" i="29"/>
  <c r="R356" i="29"/>
  <c r="S354" i="29"/>
  <c r="R354" i="29"/>
  <c r="R352" i="29"/>
  <c r="S350" i="29"/>
  <c r="R350" i="29"/>
  <c r="R348" i="29"/>
  <c r="S346" i="29"/>
  <c r="R346" i="29"/>
  <c r="R344" i="29"/>
  <c r="S342" i="29"/>
  <c r="R342" i="29"/>
  <c r="R339" i="29"/>
  <c r="S338" i="29"/>
  <c r="R338" i="29"/>
  <c r="S334" i="29"/>
  <c r="R334" i="29"/>
  <c r="S332" i="29"/>
  <c r="S331" i="29"/>
  <c r="S330" i="29"/>
  <c r="R330" i="29"/>
  <c r="R327" i="29"/>
  <c r="S326" i="29"/>
  <c r="R326" i="29"/>
  <c r="S323" i="29"/>
  <c r="R323" i="29"/>
  <c r="S322" i="29"/>
  <c r="R322" i="29"/>
  <c r="S319" i="29"/>
  <c r="S318" i="29"/>
  <c r="R318" i="29"/>
  <c r="R315" i="29"/>
  <c r="S314" i="29"/>
  <c r="R314" i="29"/>
  <c r="S310" i="29"/>
  <c r="R310" i="29"/>
  <c r="S307" i="29"/>
  <c r="S306" i="29"/>
  <c r="R306" i="29"/>
  <c r="S302" i="29"/>
  <c r="R302" i="29"/>
  <c r="S300" i="29"/>
  <c r="S298" i="29"/>
  <c r="R298" i="29"/>
  <c r="S294" i="29"/>
  <c r="R294" i="29"/>
  <c r="S290" i="29"/>
  <c r="R290" i="29"/>
  <c r="S287" i="29"/>
  <c r="R287" i="29"/>
  <c r="S286" i="29"/>
  <c r="R286" i="29"/>
  <c r="S283" i="29"/>
  <c r="S282" i="29"/>
  <c r="R282" i="29"/>
  <c r="R279" i="29"/>
  <c r="S278" i="29"/>
  <c r="R278" i="29"/>
  <c r="S275" i="29"/>
  <c r="R275" i="29"/>
  <c r="S274" i="29"/>
  <c r="R274" i="29"/>
  <c r="S271" i="29"/>
  <c r="S270" i="29"/>
  <c r="R270" i="29"/>
  <c r="S268" i="29"/>
  <c r="S267" i="29"/>
  <c r="S266" i="29"/>
  <c r="R266" i="29"/>
  <c r="R263" i="29"/>
  <c r="S262" i="29"/>
  <c r="R262" i="29"/>
  <c r="R259" i="29"/>
  <c r="S258" i="29"/>
  <c r="R258" i="29"/>
  <c r="S254" i="29"/>
  <c r="R254" i="29"/>
  <c r="R251" i="29"/>
  <c r="S250" i="29"/>
  <c r="R250" i="29"/>
  <c r="S246" i="29"/>
  <c r="R246" i="29"/>
  <c r="S245" i="29"/>
  <c r="S242" i="29"/>
  <c r="R242" i="29"/>
  <c r="S238" i="29"/>
  <c r="R238" i="29"/>
  <c r="S236" i="29"/>
  <c r="S235" i="29"/>
  <c r="R235" i="29"/>
  <c r="S234" i="29"/>
  <c r="R234" i="29"/>
  <c r="S231" i="29"/>
  <c r="S230" i="29"/>
  <c r="R230" i="29"/>
  <c r="S228" i="29"/>
  <c r="R228" i="29"/>
  <c r="R226" i="29"/>
  <c r="S224" i="29"/>
  <c r="R224" i="29"/>
  <c r="R222" i="29"/>
  <c r="S220" i="29"/>
  <c r="R220" i="29"/>
  <c r="R218" i="29"/>
  <c r="S216" i="29"/>
  <c r="R216" i="29"/>
  <c r="R215" i="29"/>
  <c r="S214" i="29"/>
  <c r="R214" i="29"/>
  <c r="S212" i="29"/>
  <c r="R212" i="29"/>
  <c r="R211" i="29"/>
  <c r="R210" i="29"/>
  <c r="S208" i="29"/>
  <c r="R208" i="29"/>
  <c r="R206" i="29"/>
  <c r="S204" i="29"/>
  <c r="R204" i="29"/>
  <c r="R202" i="29"/>
  <c r="S200" i="29"/>
  <c r="R200" i="29"/>
  <c r="R199" i="29"/>
  <c r="S198" i="29"/>
  <c r="R198" i="29"/>
  <c r="S196" i="29"/>
  <c r="R196" i="29"/>
  <c r="R195" i="29"/>
  <c r="R194" i="29"/>
  <c r="S192" i="29"/>
  <c r="R192" i="29"/>
  <c r="S188" i="29"/>
  <c r="R188" i="29"/>
  <c r="S187" i="29"/>
  <c r="S186" i="29"/>
  <c r="S184" i="29"/>
  <c r="R184" i="29"/>
  <c r="S183" i="29"/>
  <c r="R182" i="29"/>
  <c r="S180" i="29"/>
  <c r="R180" i="29"/>
  <c r="R178" i="29"/>
  <c r="S176" i="29"/>
  <c r="R176" i="29"/>
  <c r="S172" i="29"/>
  <c r="R172" i="29"/>
  <c r="S168" i="29"/>
  <c r="R168" i="29"/>
  <c r="S167" i="29"/>
  <c r="S166" i="29"/>
  <c r="R166" i="29"/>
  <c r="S164" i="29"/>
  <c r="R164" i="29"/>
  <c r="R162" i="29"/>
  <c r="S160" i="29"/>
  <c r="R160" i="29"/>
  <c r="S156" i="29"/>
  <c r="R156" i="29"/>
  <c r="R155" i="29"/>
  <c r="S154" i="29"/>
  <c r="S152" i="29"/>
  <c r="R152" i="29"/>
  <c r="S151" i="29"/>
  <c r="R150" i="29"/>
  <c r="S148" i="29"/>
  <c r="R148" i="29"/>
  <c r="S147" i="29"/>
  <c r="R146" i="29"/>
  <c r="S144" i="29"/>
  <c r="R144" i="29"/>
  <c r="S140" i="29"/>
  <c r="R140" i="29"/>
  <c r="S139" i="29"/>
  <c r="S136" i="29"/>
  <c r="R136" i="29"/>
  <c r="S134" i="29"/>
  <c r="R134" i="29"/>
  <c r="S132" i="29"/>
  <c r="R132" i="29"/>
  <c r="R130" i="29"/>
  <c r="S128" i="29"/>
  <c r="R128" i="29"/>
  <c r="S124" i="29"/>
  <c r="R124" i="29"/>
  <c r="S123" i="29"/>
  <c r="S122" i="29"/>
  <c r="S120" i="29"/>
  <c r="R120" i="29"/>
  <c r="R118" i="29"/>
  <c r="S116" i="29"/>
  <c r="R116" i="29"/>
  <c r="R115" i="29"/>
  <c r="R114" i="29"/>
  <c r="S112" i="29"/>
  <c r="R112" i="29"/>
  <c r="S109" i="29"/>
  <c r="R109" i="29"/>
  <c r="S107" i="29"/>
  <c r="R107" i="29"/>
  <c r="S103" i="29"/>
  <c r="R103" i="29"/>
  <c r="R102" i="29"/>
  <c r="S101" i="29"/>
  <c r="S99" i="29"/>
  <c r="R99" i="29"/>
  <c r="S95" i="29"/>
  <c r="R95" i="29"/>
  <c r="R94" i="29"/>
  <c r="S91" i="29"/>
  <c r="R91" i="29"/>
  <c r="S87" i="29"/>
  <c r="R87" i="29"/>
  <c r="R86" i="29"/>
  <c r="S83" i="29"/>
  <c r="R83" i="29"/>
  <c r="S79" i="29"/>
  <c r="R79" i="29"/>
  <c r="S75" i="29"/>
  <c r="R75" i="29"/>
  <c r="S72" i="29"/>
  <c r="S71" i="29"/>
  <c r="R71" i="29"/>
  <c r="S69" i="29"/>
  <c r="S68" i="29"/>
  <c r="S67" i="29"/>
  <c r="R67" i="29"/>
  <c r="S63" i="29"/>
  <c r="R63" i="29"/>
  <c r="S59" i="29"/>
  <c r="R59" i="29"/>
  <c r="R58" i="29"/>
  <c r="S55" i="29"/>
  <c r="R55" i="29"/>
  <c r="S51" i="29"/>
  <c r="R51" i="29"/>
  <c r="R50" i="29"/>
  <c r="S47" i="29"/>
  <c r="R47" i="29"/>
  <c r="R46" i="29"/>
  <c r="S43" i="29"/>
  <c r="R43" i="29"/>
  <c r="S39" i="29"/>
  <c r="R39" i="29"/>
  <c r="R38" i="29"/>
  <c r="S37" i="29"/>
  <c r="S35" i="29"/>
  <c r="R35" i="29"/>
  <c r="R34" i="29"/>
  <c r="S31" i="29"/>
  <c r="R31" i="29"/>
  <c r="R30" i="29"/>
  <c r="S27" i="29"/>
  <c r="R27" i="29"/>
  <c r="S23" i="29"/>
  <c r="R23" i="29"/>
  <c r="R22" i="29"/>
  <c r="S19" i="29"/>
  <c r="R19" i="29"/>
  <c r="S15" i="29"/>
  <c r="R15" i="29"/>
  <c r="S11" i="29"/>
  <c r="R11" i="29"/>
  <c r="S7" i="29"/>
  <c r="R7" i="29"/>
  <c r="S5" i="29"/>
  <c r="S4" i="29"/>
  <c r="R4" i="29"/>
  <c r="AE222" i="29"/>
  <c r="AE202" i="29"/>
  <c r="AE198" i="29"/>
  <c r="AE174" i="29"/>
  <c r="AE158" i="29"/>
  <c r="BD154" i="29"/>
  <c r="AE146" i="29"/>
  <c r="AE134" i="29"/>
  <c r="BD130" i="29"/>
  <c r="BD118" i="29"/>
  <c r="AE102" i="29"/>
  <c r="BD94" i="29"/>
  <c r="BE86" i="29"/>
  <c r="BD82" i="29"/>
  <c r="BD74" i="29"/>
  <c r="BD70" i="29"/>
  <c r="AE62" i="29"/>
  <c r="BD58" i="29"/>
  <c r="BD38" i="29"/>
  <c r="AE22" i="29"/>
  <c r="BD18" i="29"/>
  <c r="AC407" i="29"/>
  <c r="BE399" i="29"/>
  <c r="BE178" i="29"/>
  <c r="BE82" i="29"/>
  <c r="BE70" i="29"/>
  <c r="AD439" i="29"/>
  <c r="AD435" i="29"/>
  <c r="AD419" i="29"/>
  <c r="AD407" i="29"/>
  <c r="V391" i="29"/>
  <c r="V387" i="29"/>
  <c r="V367" i="29"/>
  <c r="AD363" i="29"/>
  <c r="AD341" i="29"/>
  <c r="AV202" i="29"/>
  <c r="AV126" i="29"/>
  <c r="AV98" i="29"/>
  <c r="AV94" i="29"/>
  <c r="AD78" i="29"/>
  <c r="AD66" i="29"/>
  <c r="AD54" i="29"/>
  <c r="AD38" i="29"/>
  <c r="AV14" i="29"/>
  <c r="V6" i="29"/>
  <c r="P320" i="29"/>
  <c r="Q210" i="29"/>
  <c r="Q178" i="29"/>
  <c r="Q154" i="29"/>
  <c r="P150" i="29"/>
  <c r="P138" i="29"/>
  <c r="W130" i="29"/>
  <c r="Q94" i="29"/>
  <c r="Q82" i="29"/>
  <c r="Q70" i="29"/>
  <c r="Q58" i="29"/>
  <c r="P54" i="29"/>
  <c r="P22" i="29"/>
  <c r="Q14" i="29"/>
  <c r="V190" i="29"/>
  <c r="P102" i="29"/>
  <c r="P74" i="29"/>
  <c r="AZ374" i="29"/>
  <c r="AZ292" i="29"/>
  <c r="AZ146" i="29"/>
  <c r="AA122" i="29"/>
  <c r="AA109" i="29"/>
  <c r="AA50" i="29"/>
  <c r="Z272" i="29"/>
  <c r="Z126" i="29"/>
  <c r="AA328" i="29"/>
  <c r="AR162" i="29"/>
  <c r="AA146" i="29"/>
  <c r="AA138" i="29"/>
  <c r="AR134" i="29"/>
  <c r="AA90" i="29"/>
  <c r="AR62" i="29"/>
  <c r="AR130" i="29"/>
  <c r="AR114" i="29"/>
  <c r="AR106" i="29"/>
  <c r="AR38" i="29"/>
  <c r="L452" i="29"/>
  <c r="L445" i="29"/>
  <c r="L444" i="29"/>
  <c r="L436" i="29"/>
  <c r="L428" i="29"/>
  <c r="L424" i="29"/>
  <c r="L416" i="29"/>
  <c r="L408" i="29"/>
  <c r="L396" i="29"/>
  <c r="L392" i="29"/>
  <c r="L380" i="29"/>
  <c r="L376" i="29"/>
  <c r="L372" i="29"/>
  <c r="L368" i="29"/>
  <c r="L364" i="29"/>
  <c r="L349" i="29"/>
  <c r="L344" i="29"/>
  <c r="L334" i="29"/>
  <c r="L330" i="29"/>
  <c r="L322" i="29"/>
  <c r="L314" i="29"/>
  <c r="L302" i="29"/>
  <c r="L298" i="29"/>
  <c r="L286" i="29"/>
  <c r="L274" i="29"/>
  <c r="L266" i="29"/>
  <c r="L246" i="29"/>
  <c r="L238" i="29"/>
  <c r="L235" i="29"/>
  <c r="L234" i="29"/>
  <c r="L222" i="29"/>
  <c r="L218" i="29"/>
  <c r="L199" i="29"/>
  <c r="L196" i="29"/>
  <c r="L195" i="29"/>
  <c r="L192" i="29"/>
  <c r="L190" i="29"/>
  <c r="L176" i="29"/>
  <c r="L160" i="29"/>
  <c r="L156" i="29"/>
  <c r="L155" i="29"/>
  <c r="L152" i="29"/>
  <c r="L148" i="29"/>
  <c r="L144" i="29"/>
  <c r="L140" i="29"/>
  <c r="L136" i="29"/>
  <c r="L132" i="29"/>
  <c r="L128" i="29"/>
  <c r="L124" i="29"/>
  <c r="L120" i="29"/>
  <c r="L118" i="29"/>
  <c r="L116" i="29"/>
  <c r="L115" i="29"/>
  <c r="L112" i="29"/>
  <c r="L107" i="29"/>
  <c r="L103" i="29"/>
  <c r="L99" i="29"/>
  <c r="L95" i="29"/>
  <c r="L80" i="29"/>
  <c r="L79" i="29"/>
  <c r="L75" i="29"/>
  <c r="L71" i="29"/>
  <c r="L63" i="29"/>
  <c r="L59" i="29"/>
  <c r="L55" i="29"/>
  <c r="L27" i="29"/>
  <c r="L23" i="29"/>
  <c r="L15" i="29"/>
  <c r="L11" i="29"/>
  <c r="L7" i="29"/>
  <c r="AA226" i="29"/>
  <c r="AZ178" i="29"/>
  <c r="AA174" i="29"/>
  <c r="AA158" i="29"/>
  <c r="AR26" i="29"/>
  <c r="AR443" i="29"/>
  <c r="AR419" i="29"/>
  <c r="AR407" i="29"/>
  <c r="AR391" i="29"/>
  <c r="AR367" i="29"/>
  <c r="AR363" i="29"/>
  <c r="AR348" i="29"/>
  <c r="AR230" i="29"/>
  <c r="AR202" i="29"/>
  <c r="AR178" i="29"/>
  <c r="L391" i="29"/>
  <c r="BE164" i="29"/>
  <c r="AE160" i="29"/>
  <c r="BE156" i="29"/>
  <c r="BE152" i="29"/>
  <c r="AE148" i="29"/>
  <c r="BE144" i="29"/>
  <c r="AE140" i="29"/>
  <c r="BD136" i="29"/>
  <c r="AE132" i="29"/>
  <c r="BE128" i="29"/>
  <c r="BD124" i="29"/>
  <c r="BE120" i="29"/>
  <c r="BE116" i="29"/>
  <c r="BE112" i="29"/>
  <c r="BD60" i="29"/>
  <c r="AD339" i="29"/>
  <c r="BD335" i="29"/>
  <c r="AD331" i="29"/>
  <c r="BD323" i="29"/>
  <c r="AD311" i="29"/>
  <c r="AD303" i="29"/>
  <c r="BD299" i="29"/>
  <c r="BD279" i="29"/>
  <c r="AD275" i="29"/>
  <c r="BD267" i="29"/>
  <c r="BD255" i="29"/>
  <c r="BD251" i="29"/>
  <c r="AD224" i="29"/>
  <c r="AD200" i="29"/>
  <c r="AD188" i="29"/>
  <c r="AD184" i="29"/>
  <c r="AD180" i="29"/>
  <c r="AD172" i="29"/>
  <c r="AD132" i="29"/>
  <c r="AD124" i="29"/>
  <c r="AD120" i="29"/>
  <c r="AD108" i="29"/>
  <c r="BD42" i="29"/>
  <c r="BD34" i="29"/>
  <c r="BD30" i="29"/>
  <c r="AE439" i="29"/>
  <c r="AE427" i="29"/>
  <c r="AE403" i="29"/>
  <c r="AE399" i="29"/>
  <c r="AW344" i="29"/>
  <c r="AE214" i="29"/>
  <c r="AE194" i="29"/>
  <c r="AE142" i="29"/>
  <c r="AE126" i="29"/>
  <c r="AE109" i="29"/>
  <c r="AE82" i="29"/>
  <c r="AW66" i="29"/>
  <c r="AW42" i="29"/>
  <c r="AE38" i="29"/>
  <c r="U162" i="29"/>
  <c r="U114" i="29"/>
  <c r="U82" i="29"/>
  <c r="BM453" i="29"/>
  <c r="BI453" i="29"/>
  <c r="AZ453" i="29"/>
  <c r="BP452" i="29"/>
  <c r="BM452" i="29"/>
  <c r="BJ452" i="29"/>
  <c r="BI452" i="29"/>
  <c r="BE452" i="29"/>
  <c r="BD452" i="29"/>
  <c r="AZ452" i="29"/>
  <c r="AW452" i="29"/>
  <c r="AV452" i="29"/>
  <c r="AR452" i="29"/>
  <c r="AE452" i="29"/>
  <c r="AD452" i="29"/>
  <c r="AC452" i="29"/>
  <c r="AA452" i="29"/>
  <c r="Z452" i="29"/>
  <c r="W452" i="29"/>
  <c r="V452" i="29"/>
  <c r="U452" i="29"/>
  <c r="Q452" i="29"/>
  <c r="P452" i="29"/>
  <c r="BP451" i="29"/>
  <c r="BM451" i="29"/>
  <c r="BJ451" i="29"/>
  <c r="BI451" i="29"/>
  <c r="BD451" i="29"/>
  <c r="U451" i="29"/>
  <c r="Q451" i="29"/>
  <c r="P451" i="29"/>
  <c r="BP450" i="29"/>
  <c r="BM449" i="29"/>
  <c r="BI449" i="29"/>
  <c r="AE449" i="29"/>
  <c r="BP448" i="29"/>
  <c r="BM448" i="29"/>
  <c r="BJ448" i="29"/>
  <c r="BI448" i="29"/>
  <c r="BE448" i="29"/>
  <c r="BD448" i="29"/>
  <c r="AZ448" i="29"/>
  <c r="AW448" i="29"/>
  <c r="AV448" i="29"/>
  <c r="AR448" i="29"/>
  <c r="AE448" i="29"/>
  <c r="AD448" i="29"/>
  <c r="AC448" i="29"/>
  <c r="AA448" i="29"/>
  <c r="Z448" i="29"/>
  <c r="W448" i="29"/>
  <c r="V448" i="29"/>
  <c r="U448" i="29"/>
  <c r="Q448" i="29"/>
  <c r="P448" i="29"/>
  <c r="L448" i="29"/>
  <c r="BM447" i="29"/>
  <c r="BJ447" i="29"/>
  <c r="BI447" i="29"/>
  <c r="BD447" i="29"/>
  <c r="AR447" i="29"/>
  <c r="P447" i="29"/>
  <c r="BM445" i="29"/>
  <c r="BI445" i="29"/>
  <c r="AD445" i="29"/>
  <c r="BP444" i="29"/>
  <c r="BM444" i="29"/>
  <c r="BJ444" i="29"/>
  <c r="BI444" i="29"/>
  <c r="BE444" i="29"/>
  <c r="BD444" i="29"/>
  <c r="AZ444" i="29"/>
  <c r="AW444" i="29"/>
  <c r="AV444" i="29"/>
  <c r="AR444" i="29"/>
  <c r="AE444" i="29"/>
  <c r="AD444" i="29"/>
  <c r="AC444" i="29"/>
  <c r="AA444" i="29"/>
  <c r="Z444" i="29"/>
  <c r="W444" i="29"/>
  <c r="V444" i="29"/>
  <c r="U444" i="29"/>
  <c r="Q444" i="29"/>
  <c r="P444" i="29"/>
  <c r="BM443" i="29"/>
  <c r="BJ443" i="29"/>
  <c r="BI443" i="29"/>
  <c r="BD443" i="29"/>
  <c r="AZ443" i="29"/>
  <c r="BP441" i="29"/>
  <c r="BI441" i="29"/>
  <c r="BD441" i="29"/>
  <c r="AZ441" i="29"/>
  <c r="L441" i="29"/>
  <c r="BP440" i="29"/>
  <c r="BM440" i="29"/>
  <c r="BJ440" i="29"/>
  <c r="BI440" i="29"/>
  <c r="BE440" i="29"/>
  <c r="BD440" i="29"/>
  <c r="AZ440" i="29"/>
  <c r="AW440" i="29"/>
  <c r="AV440" i="29"/>
  <c r="AR440" i="29"/>
  <c r="AE440" i="29"/>
  <c r="AD440" i="29"/>
  <c r="AC440" i="29"/>
  <c r="AA440" i="29"/>
  <c r="Z440" i="29"/>
  <c r="W440" i="29"/>
  <c r="V440" i="29"/>
  <c r="U440" i="29"/>
  <c r="Q440" i="29"/>
  <c r="P440" i="29"/>
  <c r="L440" i="29"/>
  <c r="BJ439" i="29"/>
  <c r="BI439" i="29"/>
  <c r="BD439" i="29"/>
  <c r="AV439" i="29"/>
  <c r="AA439" i="29"/>
  <c r="Q439" i="29"/>
  <c r="P439" i="29"/>
  <c r="BP437" i="29"/>
  <c r="BJ437" i="29"/>
  <c r="BI437" i="29"/>
  <c r="AC437" i="29"/>
  <c r="BP436" i="29"/>
  <c r="BM436" i="29"/>
  <c r="BJ436" i="29"/>
  <c r="BI436" i="29"/>
  <c r="BE436" i="29"/>
  <c r="BD436" i="29"/>
  <c r="AZ436" i="29"/>
  <c r="AW436" i="29"/>
  <c r="AV436" i="29"/>
  <c r="AR436" i="29"/>
  <c r="AE436" i="29"/>
  <c r="AD436" i="29"/>
  <c r="AC436" i="29"/>
  <c r="AA436" i="29"/>
  <c r="Z436" i="29"/>
  <c r="W436" i="29"/>
  <c r="V436" i="29"/>
  <c r="U436" i="29"/>
  <c r="Q436" i="29"/>
  <c r="P436" i="29"/>
  <c r="BJ435" i="29"/>
  <c r="BI435" i="29"/>
  <c r="BD435" i="29"/>
  <c r="V435" i="29"/>
  <c r="P435" i="29"/>
  <c r="BM433" i="29"/>
  <c r="BI433" i="29"/>
  <c r="BP432" i="29"/>
  <c r="BM432" i="29"/>
  <c r="BJ432" i="29"/>
  <c r="BI432" i="29"/>
  <c r="BE432" i="29"/>
  <c r="BD432" i="29"/>
  <c r="AZ432" i="29"/>
  <c r="AW432" i="29"/>
  <c r="AV432" i="29"/>
  <c r="AR432" i="29"/>
  <c r="AE432" i="29"/>
  <c r="AD432" i="29"/>
  <c r="AC432" i="29"/>
  <c r="AA432" i="29"/>
  <c r="Z432" i="29"/>
  <c r="W432" i="29"/>
  <c r="V432" i="29"/>
  <c r="U432" i="29"/>
  <c r="Q432" i="29"/>
  <c r="P432" i="29"/>
  <c r="L432" i="29"/>
  <c r="BM431" i="29"/>
  <c r="BJ431" i="29"/>
  <c r="BI431" i="29"/>
  <c r="BD431" i="29"/>
  <c r="AA431" i="29"/>
  <c r="BM429" i="29"/>
  <c r="BI429" i="29"/>
  <c r="BP428" i="29"/>
  <c r="BM428" i="29"/>
  <c r="BJ428" i="29"/>
  <c r="BI428" i="29"/>
  <c r="BE428" i="29"/>
  <c r="BD428" i="29"/>
  <c r="AZ428" i="29"/>
  <c r="AW428" i="29"/>
  <c r="AV428" i="29"/>
  <c r="AR428" i="29"/>
  <c r="AE428" i="29"/>
  <c r="AD428" i="29"/>
  <c r="AC428" i="29"/>
  <c r="AA428" i="29"/>
  <c r="Z428" i="29"/>
  <c r="W428" i="29"/>
  <c r="V428" i="29"/>
  <c r="U428" i="29"/>
  <c r="Q428" i="29"/>
  <c r="P428" i="29"/>
  <c r="BP427" i="29"/>
  <c r="BJ427" i="29"/>
  <c r="BI427" i="29"/>
  <c r="BD427" i="29"/>
  <c r="AW427" i="29"/>
  <c r="AA427" i="29"/>
  <c r="U427" i="29"/>
  <c r="P427" i="29"/>
  <c r="BP426" i="29"/>
  <c r="BM425" i="29"/>
  <c r="BI425" i="29"/>
  <c r="BP424" i="29"/>
  <c r="BM424" i="29"/>
  <c r="BJ424" i="29"/>
  <c r="BI424" i="29"/>
  <c r="BE424" i="29"/>
  <c r="BD424" i="29"/>
  <c r="AZ424" i="29"/>
  <c r="AW424" i="29"/>
  <c r="AV424" i="29"/>
  <c r="AR424" i="29"/>
  <c r="AE424" i="29"/>
  <c r="AD424" i="29"/>
  <c r="AC424" i="29"/>
  <c r="AA424" i="29"/>
  <c r="Z424" i="29"/>
  <c r="W424" i="29"/>
  <c r="V424" i="29"/>
  <c r="U424" i="29"/>
  <c r="Q424" i="29"/>
  <c r="P424" i="29"/>
  <c r="BJ423" i="29"/>
  <c r="BI423" i="29"/>
  <c r="BD423" i="29"/>
  <c r="AA423" i="29"/>
  <c r="BP421" i="29"/>
  <c r="BM421" i="29"/>
  <c r="BI421" i="29"/>
  <c r="BD421" i="29"/>
  <c r="AW421" i="29"/>
  <c r="AD421" i="29"/>
  <c r="BP420" i="29"/>
  <c r="BM420" i="29"/>
  <c r="BJ420" i="29"/>
  <c r="BI420" i="29"/>
  <c r="BE420" i="29"/>
  <c r="BD420" i="29"/>
  <c r="AZ420" i="29"/>
  <c r="AW420" i="29"/>
  <c r="AV420" i="29"/>
  <c r="AR420" i="29"/>
  <c r="AE420" i="29"/>
  <c r="AD420" i="29"/>
  <c r="AC420" i="29"/>
  <c r="AA420" i="29"/>
  <c r="Z420" i="29"/>
  <c r="W420" i="29"/>
  <c r="V420" i="29"/>
  <c r="U420" i="29"/>
  <c r="Q420" i="29"/>
  <c r="P420" i="29"/>
  <c r="L420" i="29"/>
  <c r="BM419" i="29"/>
  <c r="BJ419" i="29"/>
  <c r="BI419" i="29"/>
  <c r="BD419" i="29"/>
  <c r="AE419" i="29"/>
  <c r="AA419" i="29"/>
  <c r="Q419" i="29"/>
  <c r="P419" i="29"/>
  <c r="BM417" i="29"/>
  <c r="BI417" i="29"/>
  <c r="BD417" i="29"/>
  <c r="AD417" i="29"/>
  <c r="BP416" i="29"/>
  <c r="BM416" i="29"/>
  <c r="BJ416" i="29"/>
  <c r="BI416" i="29"/>
  <c r="BE416" i="29"/>
  <c r="BD416" i="29"/>
  <c r="AZ416" i="29"/>
  <c r="AW416" i="29"/>
  <c r="AV416" i="29"/>
  <c r="AR416" i="29"/>
  <c r="AE416" i="29"/>
  <c r="AD416" i="29"/>
  <c r="AC416" i="29"/>
  <c r="AA416" i="29"/>
  <c r="Z416" i="29"/>
  <c r="W416" i="29"/>
  <c r="V416" i="29"/>
  <c r="U416" i="29"/>
  <c r="Q416" i="29"/>
  <c r="P416" i="29"/>
  <c r="BP415" i="29"/>
  <c r="BM415" i="29"/>
  <c r="BJ415" i="29"/>
  <c r="BI415" i="29"/>
  <c r="BD415" i="29"/>
  <c r="U415" i="29"/>
  <c r="BP413" i="29"/>
  <c r="BM413" i="29"/>
  <c r="BI413" i="29"/>
  <c r="AD413" i="29"/>
  <c r="BP412" i="29"/>
  <c r="BM412" i="29"/>
  <c r="BJ412" i="29"/>
  <c r="BI412" i="29"/>
  <c r="BE412" i="29"/>
  <c r="BD412" i="29"/>
  <c r="AZ412" i="29"/>
  <c r="AW412" i="29"/>
  <c r="AV412" i="29"/>
  <c r="AR412" i="29"/>
  <c r="AE412" i="29"/>
  <c r="AD412" i="29"/>
  <c r="AC412" i="29"/>
  <c r="AA412" i="29"/>
  <c r="Z412" i="29"/>
  <c r="W412" i="29"/>
  <c r="V412" i="29"/>
  <c r="U412" i="29"/>
  <c r="Q412" i="29"/>
  <c r="P412" i="29"/>
  <c r="L412" i="29"/>
  <c r="BP411" i="29"/>
  <c r="BJ411" i="29"/>
  <c r="BI411" i="29"/>
  <c r="BD411" i="29"/>
  <c r="Q411" i="29"/>
  <c r="BP409" i="29"/>
  <c r="BM409" i="29"/>
  <c r="BJ409" i="29"/>
  <c r="BI409" i="29"/>
  <c r="AD409" i="29"/>
  <c r="BP408" i="29"/>
  <c r="BM408" i="29"/>
  <c r="BJ408" i="29"/>
  <c r="BI408" i="29"/>
  <c r="BE408" i="29"/>
  <c r="BD408" i="29"/>
  <c r="AZ408" i="29"/>
  <c r="AW408" i="29"/>
  <c r="AV408" i="29"/>
  <c r="AR408" i="29"/>
  <c r="AE408" i="29"/>
  <c r="AD408" i="29"/>
  <c r="AC408" i="29"/>
  <c r="AA408" i="29"/>
  <c r="Z408" i="29"/>
  <c r="W408" i="29"/>
  <c r="V408" i="29"/>
  <c r="U408" i="29"/>
  <c r="Q408" i="29"/>
  <c r="P408" i="29"/>
  <c r="BJ407" i="29"/>
  <c r="BI407" i="29"/>
  <c r="BD407" i="29"/>
  <c r="Q407" i="29"/>
  <c r="BM405" i="29"/>
  <c r="BJ405" i="29"/>
  <c r="BI405" i="29"/>
  <c r="BD405" i="29"/>
  <c r="AW405" i="29"/>
  <c r="BP404" i="29"/>
  <c r="BM404" i="29"/>
  <c r="BJ404" i="29"/>
  <c r="BI404" i="29"/>
  <c r="BE404" i="29"/>
  <c r="BD404" i="29"/>
  <c r="AZ404" i="29"/>
  <c r="AW404" i="29"/>
  <c r="AV404" i="29"/>
  <c r="AR404" i="29"/>
  <c r="AE404" i="29"/>
  <c r="AD404" i="29"/>
  <c r="AC404" i="29"/>
  <c r="AA404" i="29"/>
  <c r="Z404" i="29"/>
  <c r="W404" i="29"/>
  <c r="V404" i="29"/>
  <c r="U404" i="29"/>
  <c r="Q404" i="29"/>
  <c r="P404" i="29"/>
  <c r="L404" i="29"/>
  <c r="BP403" i="29"/>
  <c r="BJ403" i="29"/>
  <c r="BI403" i="29"/>
  <c r="BD403" i="29"/>
  <c r="AA403" i="29"/>
  <c r="BM401" i="29"/>
  <c r="BI401" i="29"/>
  <c r="BP400" i="29"/>
  <c r="BM400" i="29"/>
  <c r="BJ400" i="29"/>
  <c r="BI400" i="29"/>
  <c r="BE400" i="29"/>
  <c r="BD400" i="29"/>
  <c r="AZ400" i="29"/>
  <c r="AW400" i="29"/>
  <c r="AV400" i="29"/>
  <c r="AR400" i="29"/>
  <c r="AE400" i="29"/>
  <c r="AD400" i="29"/>
  <c r="AC400" i="29"/>
  <c r="AA400" i="29"/>
  <c r="Z400" i="29"/>
  <c r="W400" i="29"/>
  <c r="V400" i="29"/>
  <c r="U400" i="29"/>
  <c r="Q400" i="29"/>
  <c r="P400" i="29"/>
  <c r="L400" i="29"/>
  <c r="BM399" i="29"/>
  <c r="BJ399" i="29"/>
  <c r="BI399" i="29"/>
  <c r="BD399" i="29"/>
  <c r="AD399" i="29"/>
  <c r="AA399" i="29"/>
  <c r="U399" i="29"/>
  <c r="Q399" i="29"/>
  <c r="P399" i="29"/>
  <c r="BJ397" i="29"/>
  <c r="BI397" i="29"/>
  <c r="BP396" i="29"/>
  <c r="BM396" i="29"/>
  <c r="BJ396" i="29"/>
  <c r="BI396" i="29"/>
  <c r="BE396" i="29"/>
  <c r="BD396" i="29"/>
  <c r="AZ396" i="29"/>
  <c r="AW396" i="29"/>
  <c r="AV396" i="29"/>
  <c r="AR396" i="29"/>
  <c r="AE396" i="29"/>
  <c r="AD396" i="29"/>
  <c r="AC396" i="29"/>
  <c r="AA396" i="29"/>
  <c r="Z396" i="29"/>
  <c r="W396" i="29"/>
  <c r="V396" i="29"/>
  <c r="U396" i="29"/>
  <c r="Q396" i="29"/>
  <c r="P396" i="29"/>
  <c r="BM395" i="29"/>
  <c r="BJ395" i="29"/>
  <c r="BI395" i="29"/>
  <c r="BD395" i="29"/>
  <c r="AE395" i="29"/>
  <c r="AD395" i="29"/>
  <c r="AA395" i="29"/>
  <c r="U395" i="29"/>
  <c r="Q395" i="29"/>
  <c r="BJ393" i="29"/>
  <c r="BI393" i="29"/>
  <c r="AA393" i="29"/>
  <c r="BP392" i="29"/>
  <c r="BM392" i="29"/>
  <c r="BJ392" i="29"/>
  <c r="BI392" i="29"/>
  <c r="BE392" i="29"/>
  <c r="BD392" i="29"/>
  <c r="AZ392" i="29"/>
  <c r="AW392" i="29"/>
  <c r="AV392" i="29"/>
  <c r="AR392" i="29"/>
  <c r="AE392" i="29"/>
  <c r="AD392" i="29"/>
  <c r="AC392" i="29"/>
  <c r="AA392" i="29"/>
  <c r="Z392" i="29"/>
  <c r="W392" i="29"/>
  <c r="V392" i="29"/>
  <c r="U392" i="29"/>
  <c r="Q392" i="29"/>
  <c r="P392" i="29"/>
  <c r="BJ391" i="29"/>
  <c r="BI391" i="29"/>
  <c r="BD391" i="29"/>
  <c r="AE391" i="29"/>
  <c r="AA391" i="29"/>
  <c r="U391" i="29"/>
  <c r="Q391" i="29"/>
  <c r="BI389" i="29"/>
  <c r="BD389" i="29"/>
  <c r="AA389" i="29"/>
  <c r="BP388" i="29"/>
  <c r="BM388" i="29"/>
  <c r="BJ388" i="29"/>
  <c r="BI388" i="29"/>
  <c r="BE388" i="29"/>
  <c r="BD388" i="29"/>
  <c r="AZ388" i="29"/>
  <c r="AW388" i="29"/>
  <c r="AV388" i="29"/>
  <c r="AR388" i="29"/>
  <c r="AE388" i="29"/>
  <c r="AD388" i="29"/>
  <c r="AC388" i="29"/>
  <c r="AA388" i="29"/>
  <c r="Z388" i="29"/>
  <c r="W388" i="29"/>
  <c r="V388" i="29"/>
  <c r="U388" i="29"/>
  <c r="Q388" i="29"/>
  <c r="P388" i="29"/>
  <c r="L388" i="29"/>
  <c r="BJ387" i="29"/>
  <c r="BI387" i="29"/>
  <c r="BD387" i="29"/>
  <c r="AR387" i="29"/>
  <c r="AA387" i="29"/>
  <c r="W387" i="29"/>
  <c r="Q387" i="29"/>
  <c r="BP385" i="29"/>
  <c r="BI385" i="29"/>
  <c r="BD385" i="29"/>
  <c r="BJ384" i="29"/>
  <c r="BI384" i="29"/>
  <c r="BE384" i="29"/>
  <c r="BD384" i="29"/>
  <c r="AZ384" i="29"/>
  <c r="AW384" i="29"/>
  <c r="AV384" i="29"/>
  <c r="AR384" i="29"/>
  <c r="AE384" i="29"/>
  <c r="AD384" i="29"/>
  <c r="AC384" i="29"/>
  <c r="AA384" i="29"/>
  <c r="Z384" i="29"/>
  <c r="W384" i="29"/>
  <c r="V384" i="29"/>
  <c r="U384" i="29"/>
  <c r="Q384" i="29"/>
  <c r="P384" i="29"/>
  <c r="L384" i="29"/>
  <c r="BJ383" i="29"/>
  <c r="BI383" i="29"/>
  <c r="BD383" i="29"/>
  <c r="AA383" i="29"/>
  <c r="Q383" i="29"/>
  <c r="BD381" i="29"/>
  <c r="BP380" i="29"/>
  <c r="BJ380" i="29"/>
  <c r="BI380" i="29"/>
  <c r="BE380" i="29"/>
  <c r="BD380" i="29"/>
  <c r="AZ380" i="29"/>
  <c r="AW380" i="29"/>
  <c r="AV380" i="29"/>
  <c r="AR380" i="29"/>
  <c r="AE380" i="29"/>
  <c r="AD380" i="29"/>
  <c r="AC380" i="29"/>
  <c r="AA380" i="29"/>
  <c r="Z380" i="29"/>
  <c r="W380" i="29"/>
  <c r="V380" i="29"/>
  <c r="U380" i="29"/>
  <c r="Q380" i="29"/>
  <c r="P380" i="29"/>
  <c r="BJ379" i="29"/>
  <c r="BI379" i="29"/>
  <c r="BE379" i="29"/>
  <c r="BD379" i="29"/>
  <c r="AA379" i="29"/>
  <c r="W379" i="29"/>
  <c r="Q379" i="29"/>
  <c r="P379" i="29"/>
  <c r="L379" i="29"/>
  <c r="AC377" i="29"/>
  <c r="L377" i="29"/>
  <c r="BI376" i="29"/>
  <c r="BE376" i="29"/>
  <c r="BD376" i="29"/>
  <c r="AZ376" i="29"/>
  <c r="AW376" i="29"/>
  <c r="AV376" i="29"/>
  <c r="AR376" i="29"/>
  <c r="AE376" i="29"/>
  <c r="AD376" i="29"/>
  <c r="AC376" i="29"/>
  <c r="AA376" i="29"/>
  <c r="Z376" i="29"/>
  <c r="W376" i="29"/>
  <c r="V376" i="29"/>
  <c r="U376" i="29"/>
  <c r="Q376" i="29"/>
  <c r="P376" i="29"/>
  <c r="BI375" i="29"/>
  <c r="BD375" i="29"/>
  <c r="AA375" i="29"/>
  <c r="BP373" i="29"/>
  <c r="BD373" i="29"/>
  <c r="AC373" i="29"/>
  <c r="BM372" i="29"/>
  <c r="BJ372" i="29"/>
  <c r="BI372" i="29"/>
  <c r="BE372" i="29"/>
  <c r="BD372" i="29"/>
  <c r="AZ372" i="29"/>
  <c r="AW372" i="29"/>
  <c r="AV372" i="29"/>
  <c r="AR372" i="29"/>
  <c r="AE372" i="29"/>
  <c r="AD372" i="29"/>
  <c r="AC372" i="29"/>
  <c r="AA372" i="29"/>
  <c r="Z372" i="29"/>
  <c r="W372" i="29"/>
  <c r="V372" i="29"/>
  <c r="U372" i="29"/>
  <c r="Q372" i="29"/>
  <c r="P372" i="29"/>
  <c r="BI371" i="29"/>
  <c r="BD371" i="29"/>
  <c r="W371" i="29"/>
  <c r="BD369" i="29"/>
  <c r="AC369" i="29"/>
  <c r="BP368" i="29"/>
  <c r="BJ368" i="29"/>
  <c r="BI368" i="29"/>
  <c r="BE368" i="29"/>
  <c r="BD368" i="29"/>
  <c r="AZ368" i="29"/>
  <c r="AW368" i="29"/>
  <c r="AV368" i="29"/>
  <c r="AR368" i="29"/>
  <c r="AE368" i="29"/>
  <c r="AD368" i="29"/>
  <c r="AC368" i="29"/>
  <c r="AA368" i="29"/>
  <c r="Z368" i="29"/>
  <c r="W368" i="29"/>
  <c r="V368" i="29"/>
  <c r="U368" i="29"/>
  <c r="Q368" i="29"/>
  <c r="P368" i="29"/>
  <c r="BI367" i="29"/>
  <c r="BD367" i="29"/>
  <c r="AZ367" i="29"/>
  <c r="AC367" i="29"/>
  <c r="Q367" i="29"/>
  <c r="BP364" i="29"/>
  <c r="BJ364" i="29"/>
  <c r="BI364" i="29"/>
  <c r="BE364" i="29"/>
  <c r="BD364" i="29"/>
  <c r="AZ364" i="29"/>
  <c r="AW364" i="29"/>
  <c r="AV364" i="29"/>
  <c r="AR364" i="29"/>
  <c r="AE364" i="29"/>
  <c r="AD364" i="29"/>
  <c r="AC364" i="29"/>
  <c r="AA364" i="29"/>
  <c r="Z364" i="29"/>
  <c r="W364" i="29"/>
  <c r="V364" i="29"/>
  <c r="U364" i="29"/>
  <c r="Q364" i="29"/>
  <c r="P364" i="29"/>
  <c r="BI363" i="29"/>
  <c r="BD363" i="29"/>
  <c r="Q363" i="29"/>
  <c r="BD361" i="29"/>
  <c r="BI360" i="29"/>
  <c r="BE360" i="29"/>
  <c r="BD360" i="29"/>
  <c r="AZ360" i="29"/>
  <c r="AW360" i="29"/>
  <c r="AV360" i="29"/>
  <c r="AR360" i="29"/>
  <c r="AE360" i="29"/>
  <c r="AD360" i="29"/>
  <c r="AC360" i="29"/>
  <c r="AA360" i="29"/>
  <c r="Z360" i="29"/>
  <c r="W360" i="29"/>
  <c r="V360" i="29"/>
  <c r="U360" i="29"/>
  <c r="Q360" i="29"/>
  <c r="P360" i="29"/>
  <c r="L360" i="29"/>
  <c r="BI359" i="29"/>
  <c r="BD359" i="29"/>
  <c r="W359" i="29"/>
  <c r="BP357" i="29"/>
  <c r="AZ357" i="29"/>
  <c r="AD357" i="29"/>
  <c r="AA357" i="29"/>
  <c r="BI356" i="29"/>
  <c r="BD356" i="29"/>
  <c r="Q356" i="29"/>
  <c r="P356" i="29"/>
  <c r="BM354" i="29"/>
  <c r="BI354" i="29"/>
  <c r="BE354" i="29"/>
  <c r="BD354" i="29"/>
  <c r="AZ354" i="29"/>
  <c r="AW354" i="29"/>
  <c r="AR354" i="29"/>
  <c r="AE354" i="29"/>
  <c r="AD354" i="29"/>
  <c r="AC354" i="29"/>
  <c r="AA354" i="29"/>
  <c r="Z354" i="29"/>
  <c r="W354" i="29"/>
  <c r="L354" i="29"/>
  <c r="BD353" i="29"/>
  <c r="BJ352" i="29"/>
  <c r="BI352" i="29"/>
  <c r="BD352" i="29"/>
  <c r="U352" i="29"/>
  <c r="BI350" i="29"/>
  <c r="BE350" i="29"/>
  <c r="BD350" i="29"/>
  <c r="AZ350" i="29"/>
  <c r="AW350" i="29"/>
  <c r="AR350" i="29"/>
  <c r="AE350" i="29"/>
  <c r="AC350" i="29"/>
  <c r="AA350" i="29"/>
  <c r="Z350" i="29"/>
  <c r="L350" i="29"/>
  <c r="BI349" i="29"/>
  <c r="BI348" i="29"/>
  <c r="BD348" i="29"/>
  <c r="AA348" i="29"/>
  <c r="BI346" i="29"/>
  <c r="BE346" i="29"/>
  <c r="BD346" i="29"/>
  <c r="AZ346" i="29"/>
  <c r="AW346" i="29"/>
  <c r="AR346" i="29"/>
  <c r="AE346" i="29"/>
  <c r="AD346" i="29"/>
  <c r="AC346" i="29"/>
  <c r="AA346" i="29"/>
  <c r="Z346" i="29"/>
  <c r="W346" i="29"/>
  <c r="L346" i="29"/>
  <c r="BP345" i="29"/>
  <c r="BD345" i="29"/>
  <c r="AZ345" i="29"/>
  <c r="V345" i="29"/>
  <c r="BJ344" i="29"/>
  <c r="BI344" i="29"/>
  <c r="BD344" i="29"/>
  <c r="P344" i="29"/>
  <c r="BP342" i="29"/>
  <c r="BJ342" i="29"/>
  <c r="BI342" i="29"/>
  <c r="BE342" i="29"/>
  <c r="BD342" i="29"/>
  <c r="AZ342" i="29"/>
  <c r="AW342" i="29"/>
  <c r="AV342" i="29"/>
  <c r="AR342" i="29"/>
  <c r="AE342" i="29"/>
  <c r="AC342" i="29"/>
  <c r="AA342" i="29"/>
  <c r="Z342" i="29"/>
  <c r="W342" i="29"/>
  <c r="V342" i="29"/>
  <c r="U342" i="29"/>
  <c r="Q342" i="29"/>
  <c r="P342" i="29"/>
  <c r="L342" i="29"/>
  <c r="BI339" i="29"/>
  <c r="BE339" i="29"/>
  <c r="BD339" i="29"/>
  <c r="AW339" i="29"/>
  <c r="AV339" i="29"/>
  <c r="AE339" i="29"/>
  <c r="AC339" i="29"/>
  <c r="BI338" i="29"/>
  <c r="BE338" i="29"/>
  <c r="BD338" i="29"/>
  <c r="AZ338" i="29"/>
  <c r="AW338" i="29"/>
  <c r="AR338" i="29"/>
  <c r="AE338" i="29"/>
  <c r="AD338" i="29"/>
  <c r="AC338" i="29"/>
  <c r="AA338" i="29"/>
  <c r="Z338" i="29"/>
  <c r="U338" i="29"/>
  <c r="Q338" i="29"/>
  <c r="L338" i="29"/>
  <c r="BI335" i="29"/>
  <c r="BE335" i="29"/>
  <c r="AW335" i="29"/>
  <c r="AV335" i="29"/>
  <c r="AE335" i="29"/>
  <c r="AD335" i="29"/>
  <c r="AC335" i="29"/>
  <c r="Q335" i="29"/>
  <c r="BJ334" i="29"/>
  <c r="BI334" i="29"/>
  <c r="BE334" i="29"/>
  <c r="BD334" i="29"/>
  <c r="AZ334" i="29"/>
  <c r="AW334" i="29"/>
  <c r="AR334" i="29"/>
  <c r="AE334" i="29"/>
  <c r="AD334" i="29"/>
  <c r="AC334" i="29"/>
  <c r="AA334" i="29"/>
  <c r="Z334" i="29"/>
  <c r="W334" i="29"/>
  <c r="U334" i="29"/>
  <c r="BJ331" i="29"/>
  <c r="BI331" i="29"/>
  <c r="BE331" i="29"/>
  <c r="BD331" i="29"/>
  <c r="AW331" i="29"/>
  <c r="AV331" i="29"/>
  <c r="AE331" i="29"/>
  <c r="AC331" i="29"/>
  <c r="BP330" i="29"/>
  <c r="BJ330" i="29"/>
  <c r="BE330" i="29"/>
  <c r="BD330" i="29"/>
  <c r="AZ330" i="29"/>
  <c r="AW330" i="29"/>
  <c r="AV330" i="29"/>
  <c r="AR330" i="29"/>
  <c r="AE330" i="29"/>
  <c r="AC330" i="29"/>
  <c r="AA330" i="29"/>
  <c r="Z330" i="29"/>
  <c r="U330" i="29"/>
  <c r="BI327" i="29"/>
  <c r="BE327" i="29"/>
  <c r="BD327" i="29"/>
  <c r="AW327" i="29"/>
  <c r="AV327" i="29"/>
  <c r="AE327" i="29"/>
  <c r="AD327" i="29"/>
  <c r="AC327" i="29"/>
  <c r="Z327" i="29"/>
  <c r="BP326" i="29"/>
  <c r="BM326" i="29"/>
  <c r="BE326" i="29"/>
  <c r="BD326" i="29"/>
  <c r="AZ326" i="29"/>
  <c r="AW326" i="29"/>
  <c r="AR326" i="29"/>
  <c r="AE326" i="29"/>
  <c r="AD326" i="29"/>
  <c r="AC326" i="29"/>
  <c r="AA326" i="29"/>
  <c r="Z326" i="29"/>
  <c r="V326" i="29"/>
  <c r="U326" i="29"/>
  <c r="L326" i="29"/>
  <c r="BI323" i="29"/>
  <c r="BE323" i="29"/>
  <c r="AZ323" i="29"/>
  <c r="AW323" i="29"/>
  <c r="AV323" i="29"/>
  <c r="AE323" i="29"/>
  <c r="AD323" i="29"/>
  <c r="AC323" i="29"/>
  <c r="Z323" i="29"/>
  <c r="BP322" i="29"/>
  <c r="BM322" i="29"/>
  <c r="BE322" i="29"/>
  <c r="BD322" i="29"/>
  <c r="AZ322" i="29"/>
  <c r="AW322" i="29"/>
  <c r="AR322" i="29"/>
  <c r="AE322" i="29"/>
  <c r="AC322" i="29"/>
  <c r="AA322" i="29"/>
  <c r="Z322" i="29"/>
  <c r="U322" i="29"/>
  <c r="BD321" i="29"/>
  <c r="AA321" i="29"/>
  <c r="BI319" i="29"/>
  <c r="BE319" i="29"/>
  <c r="BD319" i="29"/>
  <c r="AZ319" i="29"/>
  <c r="AW319" i="29"/>
  <c r="AV319" i="29"/>
  <c r="AE319" i="29"/>
  <c r="AD319" i="29"/>
  <c r="AC319" i="29"/>
  <c r="AA319" i="29"/>
  <c r="BP318" i="29"/>
  <c r="BJ318" i="29"/>
  <c r="BI318" i="29"/>
  <c r="BE318" i="29"/>
  <c r="BD318" i="29"/>
  <c r="AZ318" i="29"/>
  <c r="AW318" i="29"/>
  <c r="AV318" i="29"/>
  <c r="AR318" i="29"/>
  <c r="AE318" i="29"/>
  <c r="AD318" i="29"/>
  <c r="AC318" i="29"/>
  <c r="AA318" i="29"/>
  <c r="Z318" i="29"/>
  <c r="W318" i="29"/>
  <c r="V318" i="29"/>
  <c r="U318" i="29"/>
  <c r="Q318" i="29"/>
  <c r="L318" i="29"/>
  <c r="BI315" i="29"/>
  <c r="BE315" i="29"/>
  <c r="BD315" i="29"/>
  <c r="AW315" i="29"/>
  <c r="AV315" i="29"/>
  <c r="AE315" i="29"/>
  <c r="AD315" i="29"/>
  <c r="AC315" i="29"/>
  <c r="L315" i="29"/>
  <c r="BP314" i="29"/>
  <c r="BJ314" i="29"/>
  <c r="BE314" i="29"/>
  <c r="BD314" i="29"/>
  <c r="AZ314" i="29"/>
  <c r="AW314" i="29"/>
  <c r="AV314" i="29"/>
  <c r="AR314" i="29"/>
  <c r="AE314" i="29"/>
  <c r="AC314" i="29"/>
  <c r="AA314" i="29"/>
  <c r="Z314" i="29"/>
  <c r="W314" i="29"/>
  <c r="V314" i="29"/>
  <c r="U314" i="29"/>
  <c r="BM311" i="29"/>
  <c r="BJ311" i="29"/>
  <c r="BE311" i="29"/>
  <c r="BD311" i="29"/>
  <c r="AW311" i="29"/>
  <c r="AV311" i="29"/>
  <c r="AE311" i="29"/>
  <c r="AC311" i="29"/>
  <c r="W311" i="29"/>
  <c r="L311" i="29"/>
  <c r="BP310" i="29"/>
  <c r="BJ310" i="29"/>
  <c r="BE310" i="29"/>
  <c r="BD310" i="29"/>
  <c r="AZ310" i="29"/>
  <c r="AW310" i="29"/>
  <c r="AV310" i="29"/>
  <c r="AR310" i="29"/>
  <c r="AE310" i="29"/>
  <c r="AC310" i="29"/>
  <c r="AA310" i="29"/>
  <c r="Z310" i="29"/>
  <c r="W310" i="29"/>
  <c r="U310" i="29"/>
  <c r="P310" i="29"/>
  <c r="L310" i="29"/>
  <c r="BM307" i="29"/>
  <c r="BI307" i="29"/>
  <c r="BE307" i="29"/>
  <c r="BD307" i="29"/>
  <c r="AZ307" i="29"/>
  <c r="AW307" i="29"/>
  <c r="AV307" i="29"/>
  <c r="AR307" i="29"/>
  <c r="AE307" i="29"/>
  <c r="AD307" i="29"/>
  <c r="AC307" i="29"/>
  <c r="BI306" i="29"/>
  <c r="BE306" i="29"/>
  <c r="BD306" i="29"/>
  <c r="AZ306" i="29"/>
  <c r="AW306" i="29"/>
  <c r="AR306" i="29"/>
  <c r="AE306" i="29"/>
  <c r="AC306" i="29"/>
  <c r="AA306" i="29"/>
  <c r="Z306" i="29"/>
  <c r="U306" i="29"/>
  <c r="L306" i="29"/>
  <c r="BD305" i="29"/>
  <c r="AZ305" i="29"/>
  <c r="BE303" i="29"/>
  <c r="AZ303" i="29"/>
  <c r="AW303" i="29"/>
  <c r="AV303" i="29"/>
  <c r="AE303" i="29"/>
  <c r="AC303" i="29"/>
  <c r="Z303" i="29"/>
  <c r="W303" i="29"/>
  <c r="U303" i="29"/>
  <c r="BP302" i="29"/>
  <c r="BJ302" i="29"/>
  <c r="BI302" i="29"/>
  <c r="BE302" i="29"/>
  <c r="BD302" i="29"/>
  <c r="AZ302" i="29"/>
  <c r="AW302" i="29"/>
  <c r="AV302" i="29"/>
  <c r="AR302" i="29"/>
  <c r="AE302" i="29"/>
  <c r="AC302" i="29"/>
  <c r="AA302" i="29"/>
  <c r="Z302" i="29"/>
  <c r="W302" i="29"/>
  <c r="U302" i="29"/>
  <c r="BI299" i="29"/>
  <c r="BE299" i="29"/>
  <c r="AW299" i="29"/>
  <c r="AV299" i="29"/>
  <c r="AE299" i="29"/>
  <c r="AD299" i="29"/>
  <c r="AC299" i="29"/>
  <c r="Z299" i="29"/>
  <c r="BM298" i="29"/>
  <c r="BI298" i="29"/>
  <c r="BE298" i="29"/>
  <c r="BD298" i="29"/>
  <c r="AZ298" i="29"/>
  <c r="AW298" i="29"/>
  <c r="AR298" i="29"/>
  <c r="AE298" i="29"/>
  <c r="AD298" i="29"/>
  <c r="AC298" i="29"/>
  <c r="AA298" i="29"/>
  <c r="Z298" i="29"/>
  <c r="W298" i="29"/>
  <c r="U298" i="29"/>
  <c r="Q298" i="29"/>
  <c r="BJ295" i="29"/>
  <c r="BI295" i="29"/>
  <c r="BE295" i="29"/>
  <c r="BD295" i="29"/>
  <c r="AW295" i="29"/>
  <c r="AV295" i="29"/>
  <c r="AE295" i="29"/>
  <c r="AD295" i="29"/>
  <c r="AC295" i="29"/>
  <c r="L295" i="29"/>
  <c r="BP294" i="29"/>
  <c r="BJ294" i="29"/>
  <c r="BE294" i="29"/>
  <c r="BD294" i="29"/>
  <c r="AZ294" i="29"/>
  <c r="AW294" i="29"/>
  <c r="AV294" i="29"/>
  <c r="AR294" i="29"/>
  <c r="AE294" i="29"/>
  <c r="AC294" i="29"/>
  <c r="AA294" i="29"/>
  <c r="Z294" i="29"/>
  <c r="U294" i="29"/>
  <c r="Q294" i="29"/>
  <c r="L294" i="29"/>
  <c r="BI291" i="29"/>
  <c r="BE291" i="29"/>
  <c r="BD291" i="29"/>
  <c r="AW291" i="29"/>
  <c r="AV291" i="29"/>
  <c r="AE291" i="29"/>
  <c r="AD291" i="29"/>
  <c r="AC291" i="29"/>
  <c r="BP290" i="29"/>
  <c r="BJ290" i="29"/>
  <c r="BI290" i="29"/>
  <c r="BE290" i="29"/>
  <c r="BD290" i="29"/>
  <c r="AZ290" i="29"/>
  <c r="AW290" i="29"/>
  <c r="AV290" i="29"/>
  <c r="AR290" i="29"/>
  <c r="AE290" i="29"/>
  <c r="AC290" i="29"/>
  <c r="AA290" i="29"/>
  <c r="Z290" i="29"/>
  <c r="W290" i="29"/>
  <c r="U290" i="29"/>
  <c r="L290" i="29"/>
  <c r="BI287" i="29"/>
  <c r="BE287" i="29"/>
  <c r="BD287" i="29"/>
  <c r="AW287" i="29"/>
  <c r="AV287" i="29"/>
  <c r="AR287" i="29"/>
  <c r="AE287" i="29"/>
  <c r="AD287" i="29"/>
  <c r="AC287" i="29"/>
  <c r="W287" i="29"/>
  <c r="BP286" i="29"/>
  <c r="BE286" i="29"/>
  <c r="BD286" i="29"/>
  <c r="AZ286" i="29"/>
  <c r="AW286" i="29"/>
  <c r="AR286" i="29"/>
  <c r="AE286" i="29"/>
  <c r="AA286" i="29"/>
  <c r="Z286" i="29"/>
  <c r="W286" i="29"/>
  <c r="U286" i="29"/>
  <c r="Q286" i="29"/>
  <c r="P286" i="29"/>
  <c r="BI283" i="29"/>
  <c r="BE283" i="29"/>
  <c r="BD283" i="29"/>
  <c r="AW283" i="29"/>
  <c r="AV283" i="29"/>
  <c r="AE283" i="29"/>
  <c r="AD283" i="29"/>
  <c r="AC283" i="29"/>
  <c r="BD282" i="29"/>
  <c r="AZ282" i="29"/>
  <c r="AW282" i="29"/>
  <c r="AV282" i="29"/>
  <c r="AR282" i="29"/>
  <c r="AE282" i="29"/>
  <c r="AC282" i="29"/>
  <c r="AA282" i="29"/>
  <c r="Z282" i="29"/>
  <c r="U282" i="29"/>
  <c r="Q282" i="29"/>
  <c r="L282" i="29"/>
  <c r="BM279" i="29"/>
  <c r="BE279" i="29"/>
  <c r="AZ279" i="29"/>
  <c r="AW279" i="29"/>
  <c r="AV279" i="29"/>
  <c r="AE279" i="29"/>
  <c r="AD279" i="29"/>
  <c r="AC279" i="29"/>
  <c r="AA279" i="29"/>
  <c r="U279" i="29"/>
  <c r="P279" i="29"/>
  <c r="L279" i="29"/>
  <c r="BP278" i="29"/>
  <c r="BE278" i="29"/>
  <c r="BD278" i="29"/>
  <c r="AZ278" i="29"/>
  <c r="AW278" i="29"/>
  <c r="AV278" i="29"/>
  <c r="AR278" i="29"/>
  <c r="AE278" i="29"/>
  <c r="AC278" i="29"/>
  <c r="AA278" i="29"/>
  <c r="Z278" i="29"/>
  <c r="W278" i="29"/>
  <c r="U278" i="29"/>
  <c r="L278" i="29"/>
  <c r="BM275" i="29"/>
  <c r="BI275" i="29"/>
  <c r="BE275" i="29"/>
  <c r="AW275" i="29"/>
  <c r="AV275" i="29"/>
  <c r="AE275" i="29"/>
  <c r="AC275" i="29"/>
  <c r="W275" i="29"/>
  <c r="U275" i="29"/>
  <c r="BD274" i="29"/>
  <c r="AZ274" i="29"/>
  <c r="AW274" i="29"/>
  <c r="AV274" i="29"/>
  <c r="AR274" i="29"/>
  <c r="AE274" i="29"/>
  <c r="AD274" i="29"/>
  <c r="AA274" i="29"/>
  <c r="Z274" i="29"/>
  <c r="W274" i="29"/>
  <c r="V274" i="29"/>
  <c r="U274" i="29"/>
  <c r="BP273" i="29"/>
  <c r="BM271" i="29"/>
  <c r="BI271" i="29"/>
  <c r="BE271" i="29"/>
  <c r="BD271" i="29"/>
  <c r="AW271" i="29"/>
  <c r="AV271" i="29"/>
  <c r="AE271" i="29"/>
  <c r="AD271" i="29"/>
  <c r="AC271" i="29"/>
  <c r="W271" i="29"/>
  <c r="BI270" i="29"/>
  <c r="BE270" i="29"/>
  <c r="BD270" i="29"/>
  <c r="AZ270" i="29"/>
  <c r="AW270" i="29"/>
  <c r="AV270" i="29"/>
  <c r="AR270" i="29"/>
  <c r="AE270" i="29"/>
  <c r="AC270" i="29"/>
  <c r="AA270" i="29"/>
  <c r="Z270" i="29"/>
  <c r="W270" i="29"/>
  <c r="U270" i="29"/>
  <c r="L270" i="29"/>
  <c r="BI267" i="29"/>
  <c r="BE267" i="29"/>
  <c r="AW267" i="29"/>
  <c r="AV267" i="29"/>
  <c r="AE267" i="29"/>
  <c r="AD267" i="29"/>
  <c r="AC267" i="29"/>
  <c r="AA267" i="29"/>
  <c r="Z267" i="29"/>
  <c r="W267" i="29"/>
  <c r="BP266" i="29"/>
  <c r="BJ266" i="29"/>
  <c r="BI266" i="29"/>
  <c r="BD266" i="29"/>
  <c r="AZ266" i="29"/>
  <c r="AW266" i="29"/>
  <c r="AV266" i="29"/>
  <c r="AR266" i="29"/>
  <c r="AE266" i="29"/>
  <c r="AA266" i="29"/>
  <c r="Z266" i="29"/>
  <c r="U266" i="29"/>
  <c r="Q266" i="29"/>
  <c r="P266" i="29"/>
  <c r="BM263" i="29"/>
  <c r="BI263" i="29"/>
  <c r="BE263" i="29"/>
  <c r="BD263" i="29"/>
  <c r="AW263" i="29"/>
  <c r="AV263" i="29"/>
  <c r="AE263" i="29"/>
  <c r="AD263" i="29"/>
  <c r="AC263" i="29"/>
  <c r="Z263" i="29"/>
  <c r="U263" i="29"/>
  <c r="L263" i="29"/>
  <c r="BP262" i="29"/>
  <c r="BJ262" i="29"/>
  <c r="BI262" i="29"/>
  <c r="BD262" i="29"/>
  <c r="AZ262" i="29"/>
  <c r="AW262" i="29"/>
  <c r="AV262" i="29"/>
  <c r="AR262" i="29"/>
  <c r="AE262" i="29"/>
  <c r="AD262" i="29"/>
  <c r="AA262" i="29"/>
  <c r="Z262" i="29"/>
  <c r="W262" i="29"/>
  <c r="U262" i="29"/>
  <c r="L262" i="29"/>
  <c r="BD261" i="29"/>
  <c r="BM259" i="29"/>
  <c r="BI259" i="29"/>
  <c r="BE259" i="29"/>
  <c r="BD259" i="29"/>
  <c r="AW259" i="29"/>
  <c r="AV259" i="29"/>
  <c r="AE259" i="29"/>
  <c r="AD259" i="29"/>
  <c r="AC259" i="29"/>
  <c r="V259" i="29"/>
  <c r="U259" i="29"/>
  <c r="BP258" i="29"/>
  <c r="BJ258" i="29"/>
  <c r="BI258" i="29"/>
  <c r="BD258" i="29"/>
  <c r="AZ258" i="29"/>
  <c r="AW258" i="29"/>
  <c r="AV258" i="29"/>
  <c r="AR258" i="29"/>
  <c r="AE258" i="29"/>
  <c r="AC258" i="29"/>
  <c r="AA258" i="29"/>
  <c r="Z258" i="29"/>
  <c r="U258" i="29"/>
  <c r="Q258" i="29"/>
  <c r="P258" i="29"/>
  <c r="L258" i="29"/>
  <c r="BI255" i="29"/>
  <c r="BE255" i="29"/>
  <c r="AW255" i="29"/>
  <c r="AV255" i="29"/>
  <c r="AR255" i="29"/>
  <c r="AE255" i="29"/>
  <c r="AD255" i="29"/>
  <c r="AC255" i="29"/>
  <c r="AA255" i="29"/>
  <c r="BP254" i="29"/>
  <c r="BE254" i="29"/>
  <c r="BD254" i="29"/>
  <c r="AZ254" i="29"/>
  <c r="AW254" i="29"/>
  <c r="AV254" i="29"/>
  <c r="AR254" i="29"/>
  <c r="AE254" i="29"/>
  <c r="AD254" i="29"/>
  <c r="AC254" i="29"/>
  <c r="AA254" i="29"/>
  <c r="Z254" i="29"/>
  <c r="W254" i="29"/>
  <c r="U254" i="29"/>
  <c r="P254" i="29"/>
  <c r="L254" i="29"/>
  <c r="BM251" i="29"/>
  <c r="BI251" i="29"/>
  <c r="BE251" i="29"/>
  <c r="AW251" i="29"/>
  <c r="AV251" i="29"/>
  <c r="AR251" i="29"/>
  <c r="AE251" i="29"/>
  <c r="AD251" i="29"/>
  <c r="AC251" i="29"/>
  <c r="AA251" i="29"/>
  <c r="Z251" i="29"/>
  <c r="W251" i="29"/>
  <c r="BP250" i="29"/>
  <c r="BM250" i="29"/>
  <c r="BD250" i="29"/>
  <c r="AZ250" i="29"/>
  <c r="AW250" i="29"/>
  <c r="AV250" i="29"/>
  <c r="AR250" i="29"/>
  <c r="AE250" i="29"/>
  <c r="AD250" i="29"/>
  <c r="AA250" i="29"/>
  <c r="Z250" i="29"/>
  <c r="V250" i="29"/>
  <c r="U250" i="29"/>
  <c r="Q250" i="29"/>
  <c r="L250" i="29"/>
  <c r="BE247" i="29"/>
  <c r="BD247" i="29"/>
  <c r="AW247" i="29"/>
  <c r="AV247" i="29"/>
  <c r="AR247" i="29"/>
  <c r="AE247" i="29"/>
  <c r="AD247" i="29"/>
  <c r="AC247" i="29"/>
  <c r="AA247" i="29"/>
  <c r="Z247" i="29"/>
  <c r="L247" i="29"/>
  <c r="BI246" i="29"/>
  <c r="BE246" i="29"/>
  <c r="BD246" i="29"/>
  <c r="AZ246" i="29"/>
  <c r="AW246" i="29"/>
  <c r="AR246" i="29"/>
  <c r="AE246" i="29"/>
  <c r="AD246" i="29"/>
  <c r="AA246" i="29"/>
  <c r="Z246" i="29"/>
  <c r="W246" i="29"/>
  <c r="U246" i="29"/>
  <c r="Q246" i="29"/>
  <c r="BI243" i="29"/>
  <c r="BE243" i="29"/>
  <c r="BD243" i="29"/>
  <c r="AW243" i="29"/>
  <c r="AV243" i="29"/>
  <c r="AE243" i="29"/>
  <c r="AD243" i="29"/>
  <c r="AC243" i="29"/>
  <c r="Z243" i="29"/>
  <c r="U243" i="29"/>
  <c r="L243" i="29"/>
  <c r="BP242" i="29"/>
  <c r="BJ242" i="29"/>
  <c r="BD242" i="29"/>
  <c r="AZ242" i="29"/>
  <c r="AW242" i="29"/>
  <c r="AV242" i="29"/>
  <c r="AR242" i="29"/>
  <c r="AE242" i="29"/>
  <c r="AA242" i="29"/>
  <c r="Z242" i="29"/>
  <c r="U242" i="29"/>
  <c r="Q242" i="29"/>
  <c r="L242" i="29"/>
  <c r="BD241" i="29"/>
  <c r="BI239" i="29"/>
  <c r="BE239" i="29"/>
  <c r="BD239" i="29"/>
  <c r="AW239" i="29"/>
  <c r="AV239" i="29"/>
  <c r="AR239" i="29"/>
  <c r="AE239" i="29"/>
  <c r="AD239" i="29"/>
  <c r="AC239" i="29"/>
  <c r="AA239" i="29"/>
  <c r="Z239" i="29"/>
  <c r="U239" i="29"/>
  <c r="BP238" i="29"/>
  <c r="BE238" i="29"/>
  <c r="BD238" i="29"/>
  <c r="AZ238" i="29"/>
  <c r="AW238" i="29"/>
  <c r="AR238" i="29"/>
  <c r="AE238" i="29"/>
  <c r="AA238" i="29"/>
  <c r="Z238" i="29"/>
  <c r="U238" i="29"/>
  <c r="BJ235" i="29"/>
  <c r="BE235" i="29"/>
  <c r="BD235" i="29"/>
  <c r="AZ235" i="29"/>
  <c r="AW235" i="29"/>
  <c r="AV235" i="29"/>
  <c r="AE235" i="29"/>
  <c r="AD235" i="29"/>
  <c r="AC235" i="29"/>
  <c r="AA235" i="29"/>
  <c r="V235" i="29"/>
  <c r="BJ234" i="29"/>
  <c r="BE234" i="29"/>
  <c r="BD234" i="29"/>
  <c r="AZ234" i="29"/>
  <c r="AW234" i="29"/>
  <c r="AV234" i="29"/>
  <c r="AR234" i="29"/>
  <c r="AE234" i="29"/>
  <c r="AC234" i="29"/>
  <c r="AA234" i="29"/>
  <c r="Z234" i="29"/>
  <c r="U234" i="29"/>
  <c r="BD233" i="29"/>
  <c r="BM231" i="29"/>
  <c r="BI231" i="29"/>
  <c r="BE231" i="29"/>
  <c r="BD231" i="29"/>
  <c r="AW231" i="29"/>
  <c r="AV231" i="29"/>
  <c r="AR231" i="29"/>
  <c r="AE231" i="29"/>
  <c r="AD231" i="29"/>
  <c r="AC231" i="29"/>
  <c r="AA231" i="29"/>
  <c r="W231" i="29"/>
  <c r="V231" i="29"/>
  <c r="BD230" i="29"/>
  <c r="BI228" i="29"/>
  <c r="BE228" i="29"/>
  <c r="BD228" i="29"/>
  <c r="AZ228" i="29"/>
  <c r="AW228" i="29"/>
  <c r="AV228" i="29"/>
  <c r="AR228" i="29"/>
  <c r="AE228" i="29"/>
  <c r="AD228" i="29"/>
  <c r="AC228" i="29"/>
  <c r="AA228" i="29"/>
  <c r="Z228" i="29"/>
  <c r="L228" i="29"/>
  <c r="BP227" i="29"/>
  <c r="BI227" i="29"/>
  <c r="BE227" i="29"/>
  <c r="BD227" i="29"/>
  <c r="AW227" i="29"/>
  <c r="AV227" i="29"/>
  <c r="AR227" i="29"/>
  <c r="AE227" i="29"/>
  <c r="AD227" i="29"/>
  <c r="AC227" i="29"/>
  <c r="AA227" i="29"/>
  <c r="Z227" i="29"/>
  <c r="W227" i="29"/>
  <c r="V227" i="29"/>
  <c r="U227" i="29"/>
  <c r="Q227" i="29"/>
  <c r="P227" i="29"/>
  <c r="L227" i="29"/>
  <c r="BD226" i="29"/>
  <c r="AR226" i="29"/>
  <c r="U226" i="29"/>
  <c r="BM224" i="29"/>
  <c r="BI224" i="29"/>
  <c r="BE224" i="29"/>
  <c r="BD224" i="29"/>
  <c r="AZ224" i="29"/>
  <c r="AW224" i="29"/>
  <c r="AV224" i="29"/>
  <c r="AR224" i="29"/>
  <c r="AE224" i="29"/>
  <c r="AC224" i="29"/>
  <c r="AA224" i="29"/>
  <c r="Z224" i="29"/>
  <c r="L224" i="29"/>
  <c r="BI223" i="29"/>
  <c r="BE223" i="29"/>
  <c r="BD223" i="29"/>
  <c r="AW223" i="29"/>
  <c r="AV223" i="29"/>
  <c r="AR223" i="29"/>
  <c r="AE223" i="29"/>
  <c r="AD223" i="29"/>
  <c r="AC223" i="29"/>
  <c r="AA223" i="29"/>
  <c r="Z223" i="29"/>
  <c r="W223" i="29"/>
  <c r="V223" i="29"/>
  <c r="U223" i="29"/>
  <c r="Q223" i="29"/>
  <c r="P223" i="29"/>
  <c r="L223" i="29"/>
  <c r="BD222" i="29"/>
  <c r="AD222" i="29"/>
  <c r="AA222" i="29"/>
  <c r="BM220" i="29"/>
  <c r="BJ220" i="29"/>
  <c r="BI220" i="29"/>
  <c r="BE220" i="29"/>
  <c r="AZ220" i="29"/>
  <c r="AW220" i="29"/>
  <c r="AV220" i="29"/>
  <c r="AR220" i="29"/>
  <c r="AE220" i="29"/>
  <c r="AC220" i="29"/>
  <c r="AA220" i="29"/>
  <c r="Z220" i="29"/>
  <c r="L220" i="29"/>
  <c r="BJ219" i="29"/>
  <c r="BI219" i="29"/>
  <c r="BE219" i="29"/>
  <c r="BD219" i="29"/>
  <c r="AW219" i="29"/>
  <c r="AV219" i="29"/>
  <c r="AR219" i="29"/>
  <c r="AE219" i="29"/>
  <c r="AD219" i="29"/>
  <c r="AC219" i="29"/>
  <c r="AA219" i="29"/>
  <c r="W219" i="29"/>
  <c r="V219" i="29"/>
  <c r="U219" i="29"/>
  <c r="Q219" i="29"/>
  <c r="P219" i="29"/>
  <c r="BJ218" i="29"/>
  <c r="BD218" i="29"/>
  <c r="BI216" i="29"/>
  <c r="BE216" i="29"/>
  <c r="BD216" i="29"/>
  <c r="AZ216" i="29"/>
  <c r="AW216" i="29"/>
  <c r="AV216" i="29"/>
  <c r="AR216" i="29"/>
  <c r="AE216" i="29"/>
  <c r="AD216" i="29"/>
  <c r="AC216" i="29"/>
  <c r="AA216" i="29"/>
  <c r="Z216" i="29"/>
  <c r="W216" i="29"/>
  <c r="L216" i="29"/>
  <c r="BJ215" i="29"/>
  <c r="BE215" i="29"/>
  <c r="BD215" i="29"/>
  <c r="AW215" i="29"/>
  <c r="AV215" i="29"/>
  <c r="AR215" i="29"/>
  <c r="AE215" i="29"/>
  <c r="AD215" i="29"/>
  <c r="AC215" i="29"/>
  <c r="AA215" i="29"/>
  <c r="Z215" i="29"/>
  <c r="W215" i="29"/>
  <c r="V215" i="29"/>
  <c r="U215" i="29"/>
  <c r="Q215" i="29"/>
  <c r="P215" i="29"/>
  <c r="BD214" i="29"/>
  <c r="AR214" i="29"/>
  <c r="Z214" i="29"/>
  <c r="BM212" i="29"/>
  <c r="BI212" i="29"/>
  <c r="BE212" i="29"/>
  <c r="AZ212" i="29"/>
  <c r="AW212" i="29"/>
  <c r="AV212" i="29"/>
  <c r="AR212" i="29"/>
  <c r="AE212" i="29"/>
  <c r="AD212" i="29"/>
  <c r="AC212" i="29"/>
  <c r="AA212" i="29"/>
  <c r="Z212" i="29"/>
  <c r="W212" i="29"/>
  <c r="L212" i="29"/>
  <c r="BP211" i="29"/>
  <c r="BM211" i="29"/>
  <c r="BI211" i="29"/>
  <c r="BE211" i="29"/>
  <c r="BD211" i="29"/>
  <c r="AW211" i="29"/>
  <c r="AV211" i="29"/>
  <c r="AR211" i="29"/>
  <c r="AE211" i="29"/>
  <c r="AD211" i="29"/>
  <c r="AC211" i="29"/>
  <c r="AA211" i="29"/>
  <c r="Z211" i="29"/>
  <c r="W211" i="29"/>
  <c r="V211" i="29"/>
  <c r="U211" i="29"/>
  <c r="Q211" i="29"/>
  <c r="P211" i="29"/>
  <c r="L211" i="29"/>
  <c r="BD210" i="29"/>
  <c r="AZ210" i="29"/>
  <c r="AR210" i="29"/>
  <c r="AE210" i="29"/>
  <c r="W210" i="29"/>
  <c r="BI208" i="29"/>
  <c r="BE208" i="29"/>
  <c r="AZ208" i="29"/>
  <c r="AW208" i="29"/>
  <c r="AV208" i="29"/>
  <c r="AR208" i="29"/>
  <c r="AE208" i="29"/>
  <c r="AD208" i="29"/>
  <c r="AC208" i="29"/>
  <c r="AA208" i="29"/>
  <c r="Z208" i="29"/>
  <c r="U208" i="29"/>
  <c r="L208" i="29"/>
  <c r="BM207" i="29"/>
  <c r="BJ207" i="29"/>
  <c r="BI207" i="29"/>
  <c r="BE207" i="29"/>
  <c r="BD207" i="29"/>
  <c r="AW207" i="29"/>
  <c r="AV207" i="29"/>
  <c r="AR207" i="29"/>
  <c r="AE207" i="29"/>
  <c r="AD207" i="29"/>
  <c r="AC207" i="29"/>
  <c r="AA207" i="29"/>
  <c r="Z207" i="29"/>
  <c r="W207" i="29"/>
  <c r="V207" i="29"/>
  <c r="U207" i="29"/>
  <c r="Q207" i="29"/>
  <c r="P207" i="29"/>
  <c r="L207" i="29"/>
  <c r="BD206" i="29"/>
  <c r="AR206" i="29"/>
  <c r="AE206" i="29"/>
  <c r="BM204" i="29"/>
  <c r="BE204" i="29"/>
  <c r="AZ204" i="29"/>
  <c r="AW204" i="29"/>
  <c r="AV204" i="29"/>
  <c r="AR204" i="29"/>
  <c r="AE204" i="29"/>
  <c r="AD204" i="29"/>
  <c r="AC204" i="29"/>
  <c r="AA204" i="29"/>
  <c r="Z204" i="29"/>
  <c r="L204" i="29"/>
  <c r="BM203" i="29"/>
  <c r="BJ203" i="29"/>
  <c r="BE203" i="29"/>
  <c r="BD203" i="29"/>
  <c r="AW203" i="29"/>
  <c r="AV203" i="29"/>
  <c r="AR203" i="29"/>
  <c r="AE203" i="29"/>
  <c r="AD203" i="29"/>
  <c r="AC203" i="29"/>
  <c r="AA203" i="29"/>
  <c r="Z203" i="29"/>
  <c r="W203" i="29"/>
  <c r="V203" i="29"/>
  <c r="U203" i="29"/>
  <c r="Q203" i="29"/>
  <c r="P203" i="29"/>
  <c r="L203" i="29"/>
  <c r="BD202" i="29"/>
  <c r="AW202" i="29"/>
  <c r="AA202" i="29"/>
  <c r="BJ200" i="29"/>
  <c r="BI200" i="29"/>
  <c r="BE200" i="29"/>
  <c r="BD200" i="29"/>
  <c r="AZ200" i="29"/>
  <c r="AW200" i="29"/>
  <c r="AV200" i="29"/>
  <c r="AR200" i="29"/>
  <c r="AE200" i="29"/>
  <c r="AC200" i="29"/>
  <c r="AA200" i="29"/>
  <c r="Z200" i="29"/>
  <c r="L200" i="29"/>
  <c r="BJ199" i="29"/>
  <c r="BI199" i="29"/>
  <c r="BE199" i="29"/>
  <c r="BD199" i="29"/>
  <c r="AW199" i="29"/>
  <c r="AV199" i="29"/>
  <c r="AR199" i="29"/>
  <c r="AE199" i="29"/>
  <c r="AD199" i="29"/>
  <c r="AC199" i="29"/>
  <c r="AA199" i="29"/>
  <c r="W199" i="29"/>
  <c r="V199" i="29"/>
  <c r="U199" i="29"/>
  <c r="Q199" i="29"/>
  <c r="P199" i="29"/>
  <c r="AA198" i="29"/>
  <c r="P198" i="29"/>
  <c r="BP196" i="29"/>
  <c r="BM196" i="29"/>
  <c r="BI196" i="29"/>
  <c r="BE196" i="29"/>
  <c r="AZ196" i="29"/>
  <c r="AW196" i="29"/>
  <c r="AV196" i="29"/>
  <c r="AR196" i="29"/>
  <c r="AE196" i="29"/>
  <c r="AD196" i="29"/>
  <c r="AC196" i="29"/>
  <c r="AA196" i="29"/>
  <c r="Z196" i="29"/>
  <c r="W196" i="29"/>
  <c r="U196" i="29"/>
  <c r="BE195" i="29"/>
  <c r="BD195" i="29"/>
  <c r="AW195" i="29"/>
  <c r="AV195" i="29"/>
  <c r="AR195" i="29"/>
  <c r="AE195" i="29"/>
  <c r="AD195" i="29"/>
  <c r="AC195" i="29"/>
  <c r="AA195" i="29"/>
  <c r="Z195" i="29"/>
  <c r="W195" i="29"/>
  <c r="V195" i="29"/>
  <c r="U195" i="29"/>
  <c r="Q195" i="29"/>
  <c r="P195" i="29"/>
  <c r="BD194" i="29"/>
  <c r="AR194" i="29"/>
  <c r="AA194" i="29"/>
  <c r="Z194" i="29"/>
  <c r="W194" i="29"/>
  <c r="BJ192" i="29"/>
  <c r="BI192" i="29"/>
  <c r="BE192" i="29"/>
  <c r="BD192" i="29"/>
  <c r="AZ192" i="29"/>
  <c r="AW192" i="29"/>
  <c r="AV192" i="29"/>
  <c r="AR192" i="29"/>
  <c r="AE192" i="29"/>
  <c r="AD192" i="29"/>
  <c r="AC192" i="29"/>
  <c r="AA192" i="29"/>
  <c r="Z192" i="29"/>
  <c r="V192" i="29"/>
  <c r="BM191" i="29"/>
  <c r="BJ191" i="29"/>
  <c r="BI191" i="29"/>
  <c r="BE191" i="29"/>
  <c r="BD191" i="29"/>
  <c r="AW191" i="29"/>
  <c r="AV191" i="29"/>
  <c r="AR191" i="29"/>
  <c r="AE191" i="29"/>
  <c r="AD191" i="29"/>
  <c r="AC191" i="29"/>
  <c r="AA191" i="29"/>
  <c r="Z191" i="29"/>
  <c r="W191" i="29"/>
  <c r="V191" i="29"/>
  <c r="U191" i="29"/>
  <c r="Q191" i="29"/>
  <c r="P191" i="29"/>
  <c r="L191" i="29"/>
  <c r="BD190" i="29"/>
  <c r="AR190" i="29"/>
  <c r="Z190" i="29"/>
  <c r="U190" i="29"/>
  <c r="Q190" i="29"/>
  <c r="BM188" i="29"/>
  <c r="BI188" i="29"/>
  <c r="BE188" i="29"/>
  <c r="BD188" i="29"/>
  <c r="AZ188" i="29"/>
  <c r="AW188" i="29"/>
  <c r="AV188" i="29"/>
  <c r="AR188" i="29"/>
  <c r="AE188" i="29"/>
  <c r="AC188" i="29"/>
  <c r="AA188" i="29"/>
  <c r="Z188" i="29"/>
  <c r="L188" i="29"/>
  <c r="BI187" i="29"/>
  <c r="BE187" i="29"/>
  <c r="BD187" i="29"/>
  <c r="AW187" i="29"/>
  <c r="AV187" i="29"/>
  <c r="AR187" i="29"/>
  <c r="AE187" i="29"/>
  <c r="AD187" i="29"/>
  <c r="AC187" i="29"/>
  <c r="AA187" i="29"/>
  <c r="W187" i="29"/>
  <c r="V187" i="29"/>
  <c r="U187" i="29"/>
  <c r="Q187" i="29"/>
  <c r="P187" i="29"/>
  <c r="BD186" i="29"/>
  <c r="BM184" i="29"/>
  <c r="BE184" i="29"/>
  <c r="AZ184" i="29"/>
  <c r="AW184" i="29"/>
  <c r="AV184" i="29"/>
  <c r="AR184" i="29"/>
  <c r="AE184" i="29"/>
  <c r="AC184" i="29"/>
  <c r="AA184" i="29"/>
  <c r="Z184" i="29"/>
  <c r="W184" i="29"/>
  <c r="U184" i="29"/>
  <c r="L184" i="29"/>
  <c r="BE183" i="29"/>
  <c r="BD183" i="29"/>
  <c r="AW183" i="29"/>
  <c r="AV183" i="29"/>
  <c r="AR183" i="29"/>
  <c r="AE183" i="29"/>
  <c r="AD183" i="29"/>
  <c r="AC183" i="29"/>
  <c r="AA183" i="29"/>
  <c r="Z183" i="29"/>
  <c r="W183" i="29"/>
  <c r="V183" i="29"/>
  <c r="U183" i="29"/>
  <c r="Q183" i="29"/>
  <c r="P183" i="29"/>
  <c r="BJ182" i="29"/>
  <c r="BD182" i="29"/>
  <c r="AR182" i="29"/>
  <c r="BM180" i="29"/>
  <c r="BI180" i="29"/>
  <c r="BE180" i="29"/>
  <c r="BD180" i="29"/>
  <c r="AZ180" i="29"/>
  <c r="AW180" i="29"/>
  <c r="AV180" i="29"/>
  <c r="AR180" i="29"/>
  <c r="AE180" i="29"/>
  <c r="AC180" i="29"/>
  <c r="AA180" i="29"/>
  <c r="Z180" i="29"/>
  <c r="V180" i="29"/>
  <c r="L180" i="29"/>
  <c r="BE179" i="29"/>
  <c r="BD179" i="29"/>
  <c r="AW179" i="29"/>
  <c r="AV179" i="29"/>
  <c r="AR179" i="29"/>
  <c r="AE179" i="29"/>
  <c r="AD179" i="29"/>
  <c r="AC179" i="29"/>
  <c r="AA179" i="29"/>
  <c r="W179" i="29"/>
  <c r="V179" i="29"/>
  <c r="U179" i="29"/>
  <c r="Q179" i="29"/>
  <c r="P179" i="29"/>
  <c r="BD178" i="29"/>
  <c r="BM176" i="29"/>
  <c r="BE176" i="29"/>
  <c r="BD176" i="29"/>
  <c r="AZ176" i="29"/>
  <c r="AW176" i="29"/>
  <c r="AV176" i="29"/>
  <c r="AR176" i="29"/>
  <c r="AE176" i="29"/>
  <c r="AD176" i="29"/>
  <c r="AC176" i="29"/>
  <c r="AA176" i="29"/>
  <c r="Z176" i="29"/>
  <c r="BJ175" i="29"/>
  <c r="BE175" i="29"/>
  <c r="BD175" i="29"/>
  <c r="AW175" i="29"/>
  <c r="AV175" i="29"/>
  <c r="AR175" i="29"/>
  <c r="AE175" i="29"/>
  <c r="AD175" i="29"/>
  <c r="AC175" i="29"/>
  <c r="AA175" i="29"/>
  <c r="W175" i="29"/>
  <c r="V175" i="29"/>
  <c r="U175" i="29"/>
  <c r="Q175" i="29"/>
  <c r="P175" i="29"/>
  <c r="BD174" i="29"/>
  <c r="P174" i="29"/>
  <c r="BE172" i="29"/>
  <c r="BD172" i="29"/>
  <c r="AZ172" i="29"/>
  <c r="AW172" i="29"/>
  <c r="AV172" i="29"/>
  <c r="AR172" i="29"/>
  <c r="AE172" i="29"/>
  <c r="AC172" i="29"/>
  <c r="AA172" i="29"/>
  <c r="Z172" i="29"/>
  <c r="L172" i="29"/>
  <c r="BE171" i="29"/>
  <c r="BD171" i="29"/>
  <c r="AW171" i="29"/>
  <c r="AV171" i="29"/>
  <c r="AR171" i="29"/>
  <c r="AE171" i="29"/>
  <c r="AD171" i="29"/>
  <c r="AC171" i="29"/>
  <c r="AA171" i="29"/>
  <c r="W171" i="29"/>
  <c r="V171" i="29"/>
  <c r="U171" i="29"/>
  <c r="Q171" i="29"/>
  <c r="P171" i="29"/>
  <c r="BD170" i="29"/>
  <c r="AZ170" i="29"/>
  <c r="AR170" i="29"/>
  <c r="BI168" i="29"/>
  <c r="BE168" i="29"/>
  <c r="AZ168" i="29"/>
  <c r="AW168" i="29"/>
  <c r="AV168" i="29"/>
  <c r="AR168" i="29"/>
  <c r="AE168" i="29"/>
  <c r="AD168" i="29"/>
  <c r="AC168" i="29"/>
  <c r="AA168" i="29"/>
  <c r="Z168" i="29"/>
  <c r="L168" i="29"/>
  <c r="BJ167" i="29"/>
  <c r="BE167" i="29"/>
  <c r="BD167" i="29"/>
  <c r="AW167" i="29"/>
  <c r="AV167" i="29"/>
  <c r="AR167" i="29"/>
  <c r="AE167" i="29"/>
  <c r="AD167" i="29"/>
  <c r="AC167" i="29"/>
  <c r="AA167" i="29"/>
  <c r="W167" i="29"/>
  <c r="V167" i="29"/>
  <c r="U167" i="29"/>
  <c r="Q167" i="29"/>
  <c r="P167" i="29"/>
  <c r="BD166" i="29"/>
  <c r="AR166" i="29"/>
  <c r="Q166" i="29"/>
  <c r="BM164" i="29"/>
  <c r="BI164" i="29"/>
  <c r="AZ164" i="29"/>
  <c r="AW164" i="29"/>
  <c r="AV164" i="29"/>
  <c r="AR164" i="29"/>
  <c r="AD164" i="29"/>
  <c r="AC164" i="29"/>
  <c r="AA164" i="29"/>
  <c r="Z164" i="29"/>
  <c r="V164" i="29"/>
  <c r="L164" i="29"/>
  <c r="BE163" i="29"/>
  <c r="BD163" i="29"/>
  <c r="AW163" i="29"/>
  <c r="AV163" i="29"/>
  <c r="AR163" i="29"/>
  <c r="AE163" i="29"/>
  <c r="AD163" i="29"/>
  <c r="AC163" i="29"/>
  <c r="AA163" i="29"/>
  <c r="W163" i="29"/>
  <c r="V163" i="29"/>
  <c r="U163" i="29"/>
  <c r="Q163" i="29"/>
  <c r="P163" i="29"/>
  <c r="BP162" i="29"/>
  <c r="AE162" i="29"/>
  <c r="W162" i="29"/>
  <c r="BI160" i="29"/>
  <c r="BE160" i="29"/>
  <c r="AZ160" i="29"/>
  <c r="AW160" i="29"/>
  <c r="AV160" i="29"/>
  <c r="AR160" i="29"/>
  <c r="AD160" i="29"/>
  <c r="AC160" i="29"/>
  <c r="AA160" i="29"/>
  <c r="Z160" i="29"/>
  <c r="BJ159" i="29"/>
  <c r="BE159" i="29"/>
  <c r="BD159" i="29"/>
  <c r="AW159" i="29"/>
  <c r="AV159" i="29"/>
  <c r="AR159" i="29"/>
  <c r="AE159" i="29"/>
  <c r="AD159" i="29"/>
  <c r="AC159" i="29"/>
  <c r="AA159" i="29"/>
  <c r="Z159" i="29"/>
  <c r="W159" i="29"/>
  <c r="V159" i="29"/>
  <c r="U159" i="29"/>
  <c r="Q159" i="29"/>
  <c r="P159" i="29"/>
  <c r="AV158" i="29"/>
  <c r="U158" i="29"/>
  <c r="BM156" i="29"/>
  <c r="AZ156" i="29"/>
  <c r="AW156" i="29"/>
  <c r="AV156" i="29"/>
  <c r="AR156" i="29"/>
  <c r="AE156" i="29"/>
  <c r="AD156" i="29"/>
  <c r="AC156" i="29"/>
  <c r="AA156" i="29"/>
  <c r="Z156" i="29"/>
  <c r="BM155" i="29"/>
  <c r="BJ155" i="29"/>
  <c r="BI155" i="29"/>
  <c r="BE155" i="29"/>
  <c r="BD155" i="29"/>
  <c r="AW155" i="29"/>
  <c r="AV155" i="29"/>
  <c r="AR155" i="29"/>
  <c r="AE155" i="29"/>
  <c r="AD155" i="29"/>
  <c r="AC155" i="29"/>
  <c r="AA155" i="29"/>
  <c r="Z155" i="29"/>
  <c r="W155" i="29"/>
  <c r="V155" i="29"/>
  <c r="U155" i="29"/>
  <c r="Q155" i="29"/>
  <c r="P155" i="29"/>
  <c r="BM154" i="29"/>
  <c r="BE154" i="29"/>
  <c r="U154" i="29"/>
  <c r="BM152" i="29"/>
  <c r="AZ152" i="29"/>
  <c r="AW152" i="29"/>
  <c r="AV152" i="29"/>
  <c r="AR152" i="29"/>
  <c r="AE152" i="29"/>
  <c r="AC152" i="29"/>
  <c r="AA152" i="29"/>
  <c r="Z152" i="29"/>
  <c r="W152" i="29"/>
  <c r="V152" i="29"/>
  <c r="BP151" i="29"/>
  <c r="BE151" i="29"/>
  <c r="BD151" i="29"/>
  <c r="AW151" i="29"/>
  <c r="AV151" i="29"/>
  <c r="AR151" i="29"/>
  <c r="AE151" i="29"/>
  <c r="AD151" i="29"/>
  <c r="AC151" i="29"/>
  <c r="AA151" i="29"/>
  <c r="W151" i="29"/>
  <c r="V151" i="29"/>
  <c r="U151" i="29"/>
  <c r="Q151" i="29"/>
  <c r="P151" i="29"/>
  <c r="AW150" i="29"/>
  <c r="AE150" i="29"/>
  <c r="BM148" i="29"/>
  <c r="BI148" i="29"/>
  <c r="BE148" i="29"/>
  <c r="BD148" i="29"/>
  <c r="AZ148" i="29"/>
  <c r="AW148" i="29"/>
  <c r="AV148" i="29"/>
  <c r="AR148" i="29"/>
  <c r="AD148" i="29"/>
  <c r="AC148" i="29"/>
  <c r="AA148" i="29"/>
  <c r="Z148" i="29"/>
  <c r="U148" i="29"/>
  <c r="BI147" i="29"/>
  <c r="BE147" i="29"/>
  <c r="BD147" i="29"/>
  <c r="AW147" i="29"/>
  <c r="AV147" i="29"/>
  <c r="AR147" i="29"/>
  <c r="AE147" i="29"/>
  <c r="AD147" i="29"/>
  <c r="AC147" i="29"/>
  <c r="AA147" i="29"/>
  <c r="Z147" i="29"/>
  <c r="W147" i="29"/>
  <c r="U147" i="29"/>
  <c r="Q147" i="29"/>
  <c r="P147" i="29"/>
  <c r="BJ146" i="29"/>
  <c r="BD146" i="29"/>
  <c r="AR146" i="29"/>
  <c r="P146" i="29"/>
  <c r="BM144" i="29"/>
  <c r="BI144" i="29"/>
  <c r="BD144" i="29"/>
  <c r="AZ144" i="29"/>
  <c r="AW144" i="29"/>
  <c r="AV144" i="29"/>
  <c r="AR144" i="29"/>
  <c r="AE144" i="29"/>
  <c r="AD144" i="29"/>
  <c r="AC144" i="29"/>
  <c r="AA144" i="29"/>
  <c r="Z144" i="29"/>
  <c r="Q144" i="29"/>
  <c r="BJ143" i="29"/>
  <c r="BE143" i="29"/>
  <c r="BD143" i="29"/>
  <c r="AW143" i="29"/>
  <c r="AV143" i="29"/>
  <c r="AR143" i="29"/>
  <c r="AE143" i="29"/>
  <c r="AD143" i="29"/>
  <c r="AC143" i="29"/>
  <c r="AA143" i="29"/>
  <c r="Z143" i="29"/>
  <c r="W143" i="29"/>
  <c r="V143" i="29"/>
  <c r="U143" i="29"/>
  <c r="Q143" i="29"/>
  <c r="P143" i="29"/>
  <c r="BI140" i="29"/>
  <c r="BE140" i="29"/>
  <c r="BD140" i="29"/>
  <c r="AZ140" i="29"/>
  <c r="AW140" i="29"/>
  <c r="AV140" i="29"/>
  <c r="AR140" i="29"/>
  <c r="AD140" i="29"/>
  <c r="AC140" i="29"/>
  <c r="AA140" i="29"/>
  <c r="Z140" i="29"/>
  <c r="BE139" i="29"/>
  <c r="BD139" i="29"/>
  <c r="AW139" i="29"/>
  <c r="AV139" i="29"/>
  <c r="AR139" i="29"/>
  <c r="AE139" i="29"/>
  <c r="AD139" i="29"/>
  <c r="AC139" i="29"/>
  <c r="AA139" i="29"/>
  <c r="Z139" i="29"/>
  <c r="W139" i="29"/>
  <c r="U139" i="29"/>
  <c r="Q139" i="29"/>
  <c r="P139" i="29"/>
  <c r="BD138" i="29"/>
  <c r="AR138" i="29"/>
  <c r="BI136" i="29"/>
  <c r="BE136" i="29"/>
  <c r="AZ136" i="29"/>
  <c r="AW136" i="29"/>
  <c r="AV136" i="29"/>
  <c r="AR136" i="29"/>
  <c r="AD136" i="29"/>
  <c r="AC136" i="29"/>
  <c r="AA136" i="29"/>
  <c r="Z136" i="29"/>
  <c r="BJ135" i="29"/>
  <c r="BE135" i="29"/>
  <c r="BD135" i="29"/>
  <c r="AW135" i="29"/>
  <c r="AV135" i="29"/>
  <c r="AR135" i="29"/>
  <c r="AE135" i="29"/>
  <c r="AD135" i="29"/>
  <c r="AC135" i="29"/>
  <c r="AA135" i="29"/>
  <c r="W135" i="29"/>
  <c r="V135" i="29"/>
  <c r="U135" i="29"/>
  <c r="Q135" i="29"/>
  <c r="P135" i="29"/>
  <c r="BJ134" i="29"/>
  <c r="BI132" i="29"/>
  <c r="BE132" i="29"/>
  <c r="BD132" i="29"/>
  <c r="AZ132" i="29"/>
  <c r="AW132" i="29"/>
  <c r="AV132" i="29"/>
  <c r="AR132" i="29"/>
  <c r="AC132" i="29"/>
  <c r="AA132" i="29"/>
  <c r="Z132" i="29"/>
  <c r="BJ131" i="29"/>
  <c r="BE131" i="29"/>
  <c r="BD131" i="29"/>
  <c r="AW131" i="29"/>
  <c r="AV131" i="29"/>
  <c r="AR131" i="29"/>
  <c r="AE131" i="29"/>
  <c r="AD131" i="29"/>
  <c r="AC131" i="29"/>
  <c r="AA131" i="29"/>
  <c r="Z131" i="29"/>
  <c r="W131" i="29"/>
  <c r="V131" i="29"/>
  <c r="U131" i="29"/>
  <c r="Q131" i="29"/>
  <c r="Q130" i="29"/>
  <c r="BI128" i="29"/>
  <c r="AZ128" i="29"/>
  <c r="AW128" i="29"/>
  <c r="AV128" i="29"/>
  <c r="AR128" i="29"/>
  <c r="AE128" i="29"/>
  <c r="AD128" i="29"/>
  <c r="AC128" i="29"/>
  <c r="AA128" i="29"/>
  <c r="Z128" i="29"/>
  <c r="W128" i="29"/>
  <c r="BP127" i="29"/>
  <c r="BE127" i="29"/>
  <c r="BD127" i="29"/>
  <c r="AW127" i="29"/>
  <c r="AV127" i="29"/>
  <c r="AR127" i="29"/>
  <c r="AE127" i="29"/>
  <c r="AD127" i="29"/>
  <c r="AC127" i="29"/>
  <c r="AA127" i="29"/>
  <c r="Z127" i="29"/>
  <c r="W127" i="29"/>
  <c r="V127" i="29"/>
  <c r="U127" i="29"/>
  <c r="Q127" i="29"/>
  <c r="P127" i="29"/>
  <c r="BJ126" i="29"/>
  <c r="BI126" i="29"/>
  <c r="AA126" i="29"/>
  <c r="BE124" i="29"/>
  <c r="AZ124" i="29"/>
  <c r="AW124" i="29"/>
  <c r="AV124" i="29"/>
  <c r="AR124" i="29"/>
  <c r="AC124" i="29"/>
  <c r="AA124" i="29"/>
  <c r="Z124" i="29"/>
  <c r="U124" i="29"/>
  <c r="BJ123" i="29"/>
  <c r="BI123" i="29"/>
  <c r="BE123" i="29"/>
  <c r="BD123" i="29"/>
  <c r="AW123" i="29"/>
  <c r="AV123" i="29"/>
  <c r="AR123" i="29"/>
  <c r="AE123" i="29"/>
  <c r="AD123" i="29"/>
  <c r="AC123" i="29"/>
  <c r="AA123" i="29"/>
  <c r="Z123" i="29"/>
  <c r="W123" i="29"/>
  <c r="V123" i="29"/>
  <c r="U123" i="29"/>
  <c r="Q123" i="29"/>
  <c r="BP122" i="29"/>
  <c r="BD122" i="29"/>
  <c r="AR122" i="29"/>
  <c r="BM120" i="29"/>
  <c r="BJ120" i="29"/>
  <c r="BI120" i="29"/>
  <c r="AZ120" i="29"/>
  <c r="AW120" i="29"/>
  <c r="AV120" i="29"/>
  <c r="AR120" i="29"/>
  <c r="AE120" i="29"/>
  <c r="AC120" i="29"/>
  <c r="AA120" i="29"/>
  <c r="Z120" i="29"/>
  <c r="W120" i="29"/>
  <c r="BJ119" i="29"/>
  <c r="BI119" i="29"/>
  <c r="BE119" i="29"/>
  <c r="BD119" i="29"/>
  <c r="AW119" i="29"/>
  <c r="AV119" i="29"/>
  <c r="AR119" i="29"/>
  <c r="AE119" i="29"/>
  <c r="AD119" i="29"/>
  <c r="AC119" i="29"/>
  <c r="AA119" i="29"/>
  <c r="Z119" i="29"/>
  <c r="W119" i="29"/>
  <c r="V119" i="29"/>
  <c r="U119" i="29"/>
  <c r="Q119" i="29"/>
  <c r="P119" i="29"/>
  <c r="AW118" i="29"/>
  <c r="AE118" i="29"/>
  <c r="BM116" i="29"/>
  <c r="BD116" i="29"/>
  <c r="AZ116" i="29"/>
  <c r="AW116" i="29"/>
  <c r="AV116" i="29"/>
  <c r="AR116" i="29"/>
  <c r="AE116" i="29"/>
  <c r="AD116" i="29"/>
  <c r="AC116" i="29"/>
  <c r="AA116" i="29"/>
  <c r="Z116" i="29"/>
  <c r="BJ115" i="29"/>
  <c r="BE115" i="29"/>
  <c r="BD115" i="29"/>
  <c r="AW115" i="29"/>
  <c r="AV115" i="29"/>
  <c r="AR115" i="29"/>
  <c r="AE115" i="29"/>
  <c r="AD115" i="29"/>
  <c r="AC115" i="29"/>
  <c r="AA115" i="29"/>
  <c r="Z115" i="29"/>
  <c r="W115" i="29"/>
  <c r="U115" i="29"/>
  <c r="Q115" i="29"/>
  <c r="P115" i="29"/>
  <c r="AZ112" i="29"/>
  <c r="AW112" i="29"/>
  <c r="AV112" i="29"/>
  <c r="AR112" i="29"/>
  <c r="AE112" i="29"/>
  <c r="AD112" i="29"/>
  <c r="AC112" i="29"/>
  <c r="AA112" i="29"/>
  <c r="Z112" i="29"/>
  <c r="BJ111" i="29"/>
  <c r="BI111" i="29"/>
  <c r="BE111" i="29"/>
  <c r="BD111" i="29"/>
  <c r="AW111" i="29"/>
  <c r="AV111" i="29"/>
  <c r="AR111" i="29"/>
  <c r="AE111" i="29"/>
  <c r="AD111" i="29"/>
  <c r="AC111" i="29"/>
  <c r="AA111" i="29"/>
  <c r="Z111" i="29"/>
  <c r="W111" i="29"/>
  <c r="V111" i="29"/>
  <c r="U111" i="29"/>
  <c r="Q111" i="29"/>
  <c r="L111" i="29"/>
  <c r="BD109" i="29"/>
  <c r="Z108" i="29"/>
  <c r="BP107" i="29"/>
  <c r="BE107" i="29"/>
  <c r="BD107" i="29"/>
  <c r="AZ107" i="29"/>
  <c r="AW107" i="29"/>
  <c r="AV107" i="29"/>
  <c r="AR107" i="29"/>
  <c r="AE107" i="29"/>
  <c r="AD107" i="29"/>
  <c r="AC107" i="29"/>
  <c r="AA107" i="29"/>
  <c r="Z107" i="29"/>
  <c r="W107" i="29"/>
  <c r="BJ106" i="29"/>
  <c r="AD106" i="29"/>
  <c r="BM105" i="29"/>
  <c r="BP103" i="29"/>
  <c r="BJ103" i="29"/>
  <c r="BE103" i="29"/>
  <c r="BD103" i="29"/>
  <c r="AZ103" i="29"/>
  <c r="AW103" i="29"/>
  <c r="AV103" i="29"/>
  <c r="AR103" i="29"/>
  <c r="AE103" i="29"/>
  <c r="AD103" i="29"/>
  <c r="AC103" i="29"/>
  <c r="AA103" i="29"/>
  <c r="Z103" i="29"/>
  <c r="BJ102" i="29"/>
  <c r="BE102" i="29"/>
  <c r="BD102" i="29"/>
  <c r="AW102" i="29"/>
  <c r="BP99" i="29"/>
  <c r="BE99" i="29"/>
  <c r="BD99" i="29"/>
  <c r="AZ99" i="29"/>
  <c r="AW99" i="29"/>
  <c r="AV99" i="29"/>
  <c r="AR99" i="29"/>
  <c r="AE99" i="29"/>
  <c r="AD99" i="29"/>
  <c r="AC99" i="29"/>
  <c r="AA99" i="29"/>
  <c r="Z99" i="29"/>
  <c r="BP98" i="29"/>
  <c r="BJ98" i="29"/>
  <c r="BI98" i="29"/>
  <c r="BD98" i="29"/>
  <c r="AD98" i="29"/>
  <c r="BE95" i="29"/>
  <c r="BD95" i="29"/>
  <c r="AZ95" i="29"/>
  <c r="AW95" i="29"/>
  <c r="AV95" i="29"/>
  <c r="AR95" i="29"/>
  <c r="AE95" i="29"/>
  <c r="AD95" i="29"/>
  <c r="AC95" i="29"/>
  <c r="AA95" i="29"/>
  <c r="Z95" i="29"/>
  <c r="BM94" i="29"/>
  <c r="BJ94" i="29"/>
  <c r="AE94" i="29"/>
  <c r="AD94" i="29"/>
  <c r="P94" i="29"/>
  <c r="BE91" i="29"/>
  <c r="BD91" i="29"/>
  <c r="AZ91" i="29"/>
  <c r="AW91" i="29"/>
  <c r="AV91" i="29"/>
  <c r="AR91" i="29"/>
  <c r="AE91" i="29"/>
  <c r="AD91" i="29"/>
  <c r="AC91" i="29"/>
  <c r="AA91" i="29"/>
  <c r="Z91" i="29"/>
  <c r="W91" i="29"/>
  <c r="U91" i="29"/>
  <c r="L91" i="29"/>
  <c r="BJ90" i="29"/>
  <c r="BD90" i="29"/>
  <c r="AC90" i="29"/>
  <c r="W90" i="29"/>
  <c r="V90" i="29"/>
  <c r="Q90" i="29"/>
  <c r="BE87" i="29"/>
  <c r="BD87" i="29"/>
  <c r="AZ87" i="29"/>
  <c r="AW87" i="29"/>
  <c r="AV87" i="29"/>
  <c r="AR87" i="29"/>
  <c r="AE87" i="29"/>
  <c r="AD87" i="29"/>
  <c r="AC87" i="29"/>
  <c r="AA87" i="29"/>
  <c r="Z87" i="29"/>
  <c r="L87" i="29"/>
  <c r="BJ86" i="29"/>
  <c r="BI86" i="29"/>
  <c r="W86" i="29"/>
  <c r="AZ84" i="29"/>
  <c r="BE83" i="29"/>
  <c r="BD83" i="29"/>
  <c r="AZ83" i="29"/>
  <c r="AW83" i="29"/>
  <c r="AV83" i="29"/>
  <c r="AR83" i="29"/>
  <c r="AE83" i="29"/>
  <c r="AD83" i="29"/>
  <c r="AC83" i="29"/>
  <c r="AA83" i="29"/>
  <c r="Z83" i="29"/>
  <c r="U83" i="29"/>
  <c r="L83" i="29"/>
  <c r="BJ82" i="29"/>
  <c r="W82" i="29"/>
  <c r="AZ80" i="29"/>
  <c r="BE79" i="29"/>
  <c r="BD79" i="29"/>
  <c r="AZ79" i="29"/>
  <c r="AW79" i="29"/>
  <c r="AV79" i="29"/>
  <c r="AR79" i="29"/>
  <c r="AE79" i="29"/>
  <c r="AD79" i="29"/>
  <c r="AC79" i="29"/>
  <c r="AA79" i="29"/>
  <c r="Z79" i="29"/>
  <c r="AW78" i="29"/>
  <c r="AR78" i="29"/>
  <c r="U78" i="29"/>
  <c r="Q78" i="29"/>
  <c r="AZ76" i="29"/>
  <c r="BP75" i="29"/>
  <c r="BE75" i="29"/>
  <c r="BD75" i="29"/>
  <c r="AZ75" i="29"/>
  <c r="AW75" i="29"/>
  <c r="AV75" i="29"/>
  <c r="AR75" i="29"/>
  <c r="AE75" i="29"/>
  <c r="AD75" i="29"/>
  <c r="AC75" i="29"/>
  <c r="AA75" i="29"/>
  <c r="Z75" i="29"/>
  <c r="W75" i="29"/>
  <c r="BE74" i="29"/>
  <c r="BI71" i="29"/>
  <c r="BE71" i="29"/>
  <c r="BD71" i="29"/>
  <c r="AZ71" i="29"/>
  <c r="AW71" i="29"/>
  <c r="AV71" i="29"/>
  <c r="AR71" i="29"/>
  <c r="AE71" i="29"/>
  <c r="AD71" i="29"/>
  <c r="AC71" i="29"/>
  <c r="AA71" i="29"/>
  <c r="Z71" i="29"/>
  <c r="BJ70" i="29"/>
  <c r="BI70" i="29"/>
  <c r="AE70" i="29"/>
  <c r="V70" i="29"/>
  <c r="Z68" i="29"/>
  <c r="BP67" i="29"/>
  <c r="BE67" i="29"/>
  <c r="BD67" i="29"/>
  <c r="AZ67" i="29"/>
  <c r="AW67" i="29"/>
  <c r="AV67" i="29"/>
  <c r="AR67" i="29"/>
  <c r="AE67" i="29"/>
  <c r="AD67" i="29"/>
  <c r="AC67" i="29"/>
  <c r="AA67" i="29"/>
  <c r="Z67" i="29"/>
  <c r="U67" i="29"/>
  <c r="P67" i="29"/>
  <c r="L67" i="29"/>
  <c r="BI66" i="29"/>
  <c r="BD66" i="29"/>
  <c r="AR66" i="29"/>
  <c r="AZ64" i="29"/>
  <c r="U64" i="29"/>
  <c r="BE63" i="29"/>
  <c r="BD63" i="29"/>
  <c r="AZ63" i="29"/>
  <c r="AW63" i="29"/>
  <c r="AV63" i="29"/>
  <c r="AR63" i="29"/>
  <c r="AE63" i="29"/>
  <c r="AD63" i="29"/>
  <c r="AC63" i="29"/>
  <c r="AA63" i="29"/>
  <c r="Z63" i="29"/>
  <c r="V63" i="29"/>
  <c r="U63" i="29"/>
  <c r="BJ62" i="29"/>
  <c r="BD62" i="29"/>
  <c r="AW62" i="29"/>
  <c r="AV62" i="29"/>
  <c r="AD62" i="29"/>
  <c r="AZ60" i="29"/>
  <c r="Z60" i="29"/>
  <c r="L60" i="29"/>
  <c r="BP59" i="29"/>
  <c r="BE59" i="29"/>
  <c r="BD59" i="29"/>
  <c r="AZ59" i="29"/>
  <c r="AW59" i="29"/>
  <c r="AV59" i="29"/>
  <c r="AR59" i="29"/>
  <c r="AE59" i="29"/>
  <c r="AD59" i="29"/>
  <c r="AC59" i="29"/>
  <c r="AA59" i="29"/>
  <c r="Z59" i="29"/>
  <c r="P59" i="29"/>
  <c r="BI58" i="29"/>
  <c r="AV58" i="29"/>
  <c r="AD58" i="29"/>
  <c r="BD56" i="29"/>
  <c r="AZ56" i="29"/>
  <c r="AW56" i="29"/>
  <c r="AC56" i="29"/>
  <c r="BE55" i="29"/>
  <c r="BD55" i="29"/>
  <c r="AZ55" i="29"/>
  <c r="AW55" i="29"/>
  <c r="AV55" i="29"/>
  <c r="AR55" i="29"/>
  <c r="AE55" i="29"/>
  <c r="AD55" i="29"/>
  <c r="AC55" i="29"/>
  <c r="AA55" i="29"/>
  <c r="Z55" i="29"/>
  <c r="BM54" i="29"/>
  <c r="BI54" i="29"/>
  <c r="BD54" i="29"/>
  <c r="Q54" i="29"/>
  <c r="BE52" i="29"/>
  <c r="AZ52" i="29"/>
  <c r="BE51" i="29"/>
  <c r="BD51" i="29"/>
  <c r="AZ51" i="29"/>
  <c r="AW51" i="29"/>
  <c r="AV51" i="29"/>
  <c r="AR51" i="29"/>
  <c r="AE51" i="29"/>
  <c r="AD51" i="29"/>
  <c r="AC51" i="29"/>
  <c r="AA51" i="29"/>
  <c r="Z51" i="29"/>
  <c r="U51" i="29"/>
  <c r="L51" i="29"/>
  <c r="BI50" i="29"/>
  <c r="AV50" i="29"/>
  <c r="AD50" i="29"/>
  <c r="Q50" i="29"/>
  <c r="AZ48" i="29"/>
  <c r="BE47" i="29"/>
  <c r="BD47" i="29"/>
  <c r="AZ47" i="29"/>
  <c r="AW47" i="29"/>
  <c r="AV47" i="29"/>
  <c r="AR47" i="29"/>
  <c r="AE47" i="29"/>
  <c r="AD47" i="29"/>
  <c r="AC47" i="29"/>
  <c r="AA47" i="29"/>
  <c r="Z47" i="29"/>
  <c r="W47" i="29"/>
  <c r="U47" i="29"/>
  <c r="L47" i="29"/>
  <c r="BD46" i="29"/>
  <c r="BP43" i="29"/>
  <c r="BE43" i="29"/>
  <c r="BD43" i="29"/>
  <c r="AZ43" i="29"/>
  <c r="AW43" i="29"/>
  <c r="AV43" i="29"/>
  <c r="AR43" i="29"/>
  <c r="AE43" i="29"/>
  <c r="AD43" i="29"/>
  <c r="AC43" i="29"/>
  <c r="AA43" i="29"/>
  <c r="Z43" i="29"/>
  <c r="L43" i="29"/>
  <c r="BI42" i="29"/>
  <c r="AE42" i="29"/>
  <c r="U42" i="29"/>
  <c r="P42" i="29"/>
  <c r="BD40" i="29"/>
  <c r="BE39" i="29"/>
  <c r="BD39" i="29"/>
  <c r="AZ39" i="29"/>
  <c r="AW39" i="29"/>
  <c r="AV39" i="29"/>
  <c r="AR39" i="29"/>
  <c r="AE39" i="29"/>
  <c r="AD39" i="29"/>
  <c r="AC39" i="29"/>
  <c r="AA39" i="29"/>
  <c r="Z39" i="29"/>
  <c r="W39" i="29"/>
  <c r="U39" i="29"/>
  <c r="L39" i="29"/>
  <c r="AZ36" i="29"/>
  <c r="AE36" i="29"/>
  <c r="Z36" i="29"/>
  <c r="BE35" i="29"/>
  <c r="BD35" i="29"/>
  <c r="AZ35" i="29"/>
  <c r="AW35" i="29"/>
  <c r="AV35" i="29"/>
  <c r="AR35" i="29"/>
  <c r="AE35" i="29"/>
  <c r="AD35" i="29"/>
  <c r="AC35" i="29"/>
  <c r="AA35" i="29"/>
  <c r="Z35" i="29"/>
  <c r="U35" i="29"/>
  <c r="L35" i="29"/>
  <c r="BI34" i="29"/>
  <c r="AD34" i="29"/>
  <c r="AZ32" i="29"/>
  <c r="BE31" i="29"/>
  <c r="BD31" i="29"/>
  <c r="AZ31" i="29"/>
  <c r="AW31" i="29"/>
  <c r="AV31" i="29"/>
  <c r="AR31" i="29"/>
  <c r="AE31" i="29"/>
  <c r="AD31" i="29"/>
  <c r="AC31" i="29"/>
  <c r="AA31" i="29"/>
  <c r="Z31" i="29"/>
  <c r="W31" i="29"/>
  <c r="L31" i="29"/>
  <c r="BP30" i="29"/>
  <c r="BJ30" i="29"/>
  <c r="BE27" i="29"/>
  <c r="BD27" i="29"/>
  <c r="AZ27" i="29"/>
  <c r="AW27" i="29"/>
  <c r="AV27" i="29"/>
  <c r="AR27" i="29"/>
  <c r="AE27" i="29"/>
  <c r="AD27" i="29"/>
  <c r="AC27" i="29"/>
  <c r="AA27" i="29"/>
  <c r="Z27" i="29"/>
  <c r="BJ26" i="29"/>
  <c r="BI26" i="29"/>
  <c r="BD26" i="29"/>
  <c r="Q26" i="29"/>
  <c r="BE23" i="29"/>
  <c r="BD23" i="29"/>
  <c r="AZ23" i="29"/>
  <c r="AW23" i="29"/>
  <c r="AV23" i="29"/>
  <c r="AR23" i="29"/>
  <c r="AE23" i="29"/>
  <c r="AD23" i="29"/>
  <c r="AC23" i="29"/>
  <c r="AA23" i="29"/>
  <c r="Z23" i="29"/>
  <c r="W23" i="29"/>
  <c r="BJ22" i="29"/>
  <c r="W22" i="29"/>
  <c r="U20" i="29"/>
  <c r="BE19" i="29"/>
  <c r="BD19" i="29"/>
  <c r="AZ19" i="29"/>
  <c r="AW19" i="29"/>
  <c r="AV19" i="29"/>
  <c r="AR19" i="29"/>
  <c r="AE19" i="29"/>
  <c r="AD19" i="29"/>
  <c r="AC19" i="29"/>
  <c r="AA19" i="29"/>
  <c r="Z19" i="29"/>
  <c r="L19" i="29"/>
  <c r="AA16" i="29"/>
  <c r="BP15" i="29"/>
  <c r="BE15" i="29"/>
  <c r="BD15" i="29"/>
  <c r="AZ15" i="29"/>
  <c r="AW15" i="29"/>
  <c r="AV15" i="29"/>
  <c r="AR15" i="29"/>
  <c r="AE15" i="29"/>
  <c r="AD15" i="29"/>
  <c r="AC15" i="29"/>
  <c r="AA15" i="29"/>
  <c r="Z15" i="29"/>
  <c r="BJ14" i="29"/>
  <c r="BD14" i="29"/>
  <c r="V14" i="29"/>
  <c r="U14" i="29"/>
  <c r="AZ12" i="29"/>
  <c r="BP11" i="29"/>
  <c r="BE11" i="29"/>
  <c r="BD11" i="29"/>
  <c r="AZ11" i="29"/>
  <c r="AW11" i="29"/>
  <c r="AV11" i="29"/>
  <c r="AR11" i="29"/>
  <c r="AE11" i="29"/>
  <c r="AD11" i="29"/>
  <c r="AC11" i="29"/>
  <c r="AA11" i="29"/>
  <c r="Z11" i="29"/>
  <c r="BP10" i="29"/>
  <c r="BJ10" i="29"/>
  <c r="BD10" i="29"/>
  <c r="AW10" i="29"/>
  <c r="AR10" i="29"/>
  <c r="W10" i="29"/>
  <c r="AZ8" i="29"/>
  <c r="BE7" i="29"/>
  <c r="BD7" i="29"/>
  <c r="AZ7" i="29"/>
  <c r="AW7" i="29"/>
  <c r="AV7" i="29"/>
  <c r="AR7" i="29"/>
  <c r="AE7" i="29"/>
  <c r="AD7" i="29"/>
  <c r="AC7" i="29"/>
  <c r="AA7" i="29"/>
  <c r="Z7" i="29"/>
  <c r="W7" i="29"/>
  <c r="BP4" i="29"/>
  <c r="BJ4" i="29"/>
  <c r="BI4" i="29"/>
  <c r="BE4" i="29"/>
  <c r="BD4" i="29"/>
  <c r="AZ4" i="29"/>
  <c r="AW4" i="29"/>
  <c r="AV4" i="29"/>
  <c r="AR4" i="29"/>
  <c r="AE4" i="29"/>
  <c r="AD4" i="29"/>
  <c r="AC4" i="29"/>
  <c r="AA4" i="29"/>
  <c r="Z4" i="29"/>
  <c r="W4" i="29"/>
  <c r="V4" i="29"/>
  <c r="U4" i="29"/>
  <c r="P4" i="29"/>
  <c r="L4" i="29"/>
  <c r="AA460" i="8"/>
  <c r="Z460" i="8"/>
  <c r="Z459" i="8"/>
  <c r="Z457" i="8"/>
  <c r="AA456" i="8"/>
  <c r="Z456" i="8"/>
  <c r="AA455" i="8"/>
  <c r="Z455" i="8"/>
  <c r="Z453" i="8"/>
  <c r="AA452" i="8"/>
  <c r="Z452" i="8"/>
  <c r="Z451" i="8"/>
  <c r="AA448" i="8"/>
  <c r="Z448" i="8"/>
  <c r="Z447" i="8"/>
  <c r="AA444" i="8"/>
  <c r="Z444" i="8"/>
  <c r="Z443" i="8"/>
  <c r="Z441" i="8"/>
  <c r="AA440" i="8"/>
  <c r="Z440" i="8"/>
  <c r="Z439" i="8"/>
  <c r="Z437" i="8"/>
  <c r="AA436" i="8"/>
  <c r="Z436" i="8"/>
  <c r="Z435" i="8"/>
  <c r="AA432" i="8"/>
  <c r="Z432" i="8"/>
  <c r="Z431" i="8"/>
  <c r="AA428" i="8"/>
  <c r="Z428" i="8"/>
  <c r="AA427" i="8"/>
  <c r="Z427" i="8"/>
  <c r="Z425" i="8"/>
  <c r="AA424" i="8"/>
  <c r="Z424" i="8"/>
  <c r="Z423" i="8"/>
  <c r="Z421" i="8"/>
  <c r="AA420" i="8"/>
  <c r="Z420" i="8"/>
  <c r="Z419" i="8"/>
  <c r="AA416" i="8"/>
  <c r="Z416" i="8"/>
  <c r="Z415" i="8"/>
  <c r="AA412" i="8"/>
  <c r="Z412" i="8"/>
  <c r="Z411" i="8"/>
  <c r="Z409" i="8"/>
  <c r="AA408" i="8"/>
  <c r="Z408" i="8"/>
  <c r="AA407" i="8"/>
  <c r="Z407" i="8"/>
  <c r="Z405" i="8"/>
  <c r="AA404" i="8"/>
  <c r="Z404" i="8"/>
  <c r="Z403" i="8"/>
  <c r="AA400" i="8"/>
  <c r="Z400" i="8"/>
  <c r="Z399" i="8"/>
  <c r="AA396" i="8"/>
  <c r="Z396" i="8"/>
  <c r="Z395" i="8"/>
  <c r="Z393" i="8"/>
  <c r="AA392" i="8"/>
  <c r="Z392" i="8"/>
  <c r="Z391" i="8"/>
  <c r="Z389" i="8"/>
  <c r="AA388" i="8"/>
  <c r="Z388" i="8"/>
  <c r="AA387" i="8"/>
  <c r="Z387" i="8"/>
  <c r="AA384" i="8"/>
  <c r="Z384" i="8"/>
  <c r="Z383" i="8"/>
  <c r="AA380" i="8"/>
  <c r="Z380" i="8"/>
  <c r="Z379" i="8"/>
  <c r="Z377" i="8"/>
  <c r="AA376" i="8"/>
  <c r="Z376" i="8"/>
  <c r="AA375" i="8"/>
  <c r="Z375" i="8"/>
  <c r="Z373" i="8"/>
  <c r="AA372" i="8"/>
  <c r="Z372" i="8"/>
  <c r="Z371" i="8"/>
  <c r="AA368" i="8"/>
  <c r="Z368" i="8"/>
  <c r="Z367" i="8"/>
  <c r="AA364" i="8"/>
  <c r="Z364" i="8"/>
  <c r="Z363" i="8"/>
  <c r="Z361" i="8"/>
  <c r="AA360" i="8"/>
  <c r="Z360" i="8"/>
  <c r="AA359" i="8"/>
  <c r="Z359" i="8"/>
  <c r="Z357" i="8"/>
  <c r="AA356" i="8"/>
  <c r="Z356" i="8"/>
  <c r="Z355" i="8"/>
  <c r="AA352" i="8"/>
  <c r="Z352" i="8"/>
  <c r="Z351" i="8"/>
  <c r="AA348" i="8"/>
  <c r="Z348" i="8"/>
  <c r="AA347" i="8"/>
  <c r="Z347" i="8"/>
  <c r="AA344" i="8"/>
  <c r="Z344" i="8"/>
  <c r="AA343" i="8"/>
  <c r="Z343" i="8"/>
  <c r="AA340" i="8"/>
  <c r="Z340" i="8"/>
  <c r="Z339" i="8"/>
  <c r="AA336" i="8"/>
  <c r="Z336" i="8"/>
  <c r="Z335" i="8"/>
  <c r="AA332" i="8"/>
  <c r="Z332" i="8"/>
  <c r="Z331" i="8"/>
  <c r="AA328" i="8"/>
  <c r="Z328" i="8"/>
  <c r="Z327" i="8"/>
  <c r="AA324" i="8"/>
  <c r="Z324" i="8"/>
  <c r="Z323" i="8"/>
  <c r="AA320" i="8"/>
  <c r="Z320" i="8"/>
  <c r="Z319" i="8"/>
  <c r="AA316" i="8"/>
  <c r="Z316" i="8"/>
  <c r="AA315" i="8"/>
  <c r="Z315" i="8"/>
  <c r="AA312" i="8"/>
  <c r="Z312" i="8"/>
  <c r="AA311" i="8"/>
  <c r="Z311" i="8"/>
  <c r="AA308" i="8"/>
  <c r="Z308" i="8"/>
  <c r="Z307" i="8"/>
  <c r="AA304" i="8"/>
  <c r="Z304" i="8"/>
  <c r="Z303" i="8"/>
  <c r="AA300" i="8"/>
  <c r="Z300" i="8"/>
  <c r="Z299" i="8"/>
  <c r="AA296" i="8"/>
  <c r="Z296" i="8"/>
  <c r="Z295" i="8"/>
  <c r="AA293" i="8"/>
  <c r="AA292" i="8"/>
  <c r="Z292" i="8"/>
  <c r="Z291" i="8"/>
  <c r="AA288" i="8"/>
  <c r="Z288" i="8"/>
  <c r="Z287" i="8"/>
  <c r="AA284" i="8"/>
  <c r="Z284" i="8"/>
  <c r="Z283" i="8"/>
  <c r="AA280" i="8"/>
  <c r="Z280" i="8"/>
  <c r="Z279" i="8"/>
  <c r="Z278" i="8"/>
  <c r="AA276" i="8"/>
  <c r="Z276" i="8"/>
  <c r="Z275" i="8"/>
  <c r="AA272" i="8"/>
  <c r="Z272" i="8"/>
  <c r="Z271" i="8"/>
  <c r="AA268" i="8"/>
  <c r="Z268" i="8"/>
  <c r="AA267" i="8"/>
  <c r="Z267" i="8"/>
  <c r="AA264" i="8"/>
  <c r="Z264" i="8"/>
  <c r="AA263" i="8"/>
  <c r="Z263" i="8"/>
  <c r="AA260" i="8"/>
  <c r="Z260" i="8"/>
  <c r="Z259" i="8"/>
  <c r="AA256" i="8"/>
  <c r="Z256" i="8"/>
  <c r="Z255" i="8"/>
  <c r="AA252" i="8"/>
  <c r="Z252" i="8"/>
  <c r="Z251" i="8"/>
  <c r="AA248" i="8"/>
  <c r="Z248" i="8"/>
  <c r="Z247" i="8"/>
  <c r="AA244" i="8"/>
  <c r="Z244" i="8"/>
  <c r="Z243" i="8"/>
  <c r="AA240" i="8"/>
  <c r="Z240" i="8"/>
  <c r="Z239" i="8"/>
  <c r="AA236" i="8"/>
  <c r="Z236" i="8"/>
  <c r="Z235" i="8"/>
  <c r="AA232" i="8"/>
  <c r="Z232" i="8"/>
  <c r="Z231" i="8"/>
  <c r="AA228" i="8"/>
  <c r="Z228" i="8"/>
  <c r="Z227" i="8"/>
  <c r="AA224" i="8"/>
  <c r="Z224" i="8"/>
  <c r="Z223" i="8"/>
  <c r="AA220" i="8"/>
  <c r="Z220" i="8"/>
  <c r="Z219" i="8"/>
  <c r="AA216" i="8"/>
  <c r="Z216" i="8"/>
  <c r="Z215" i="8"/>
  <c r="AA212" i="8"/>
  <c r="Z212" i="8"/>
  <c r="Z211" i="8"/>
  <c r="AA208" i="8"/>
  <c r="Z208" i="8"/>
  <c r="Z207" i="8"/>
  <c r="AA204" i="8"/>
  <c r="Z204" i="8"/>
  <c r="Z203" i="8"/>
  <c r="AA200" i="8"/>
  <c r="Z200" i="8"/>
  <c r="Z199" i="8"/>
  <c r="AA196" i="8"/>
  <c r="Z196" i="8"/>
  <c r="Z195" i="8"/>
  <c r="AA192" i="8"/>
  <c r="Z192" i="8"/>
  <c r="Z191" i="8"/>
  <c r="AA188" i="8"/>
  <c r="Z188" i="8"/>
  <c r="Z187" i="8"/>
  <c r="AA184" i="8"/>
  <c r="Z184" i="8"/>
  <c r="Z183" i="8"/>
  <c r="AA180" i="8"/>
  <c r="Z180" i="8"/>
  <c r="Z179" i="8"/>
  <c r="AA176" i="8"/>
  <c r="Z176" i="8"/>
  <c r="Z175" i="8"/>
  <c r="AA172" i="8"/>
  <c r="Z172" i="8"/>
  <c r="Z171" i="8"/>
  <c r="AA168" i="8"/>
  <c r="Z168" i="8"/>
  <c r="Z167" i="8"/>
  <c r="AA164" i="8"/>
  <c r="Z164" i="8"/>
  <c r="Z163" i="8"/>
  <c r="AA160" i="8"/>
  <c r="Z160" i="8"/>
  <c r="Z159" i="8"/>
  <c r="AA156" i="8"/>
  <c r="Z156" i="8"/>
  <c r="Z155" i="8"/>
  <c r="AA152" i="8"/>
  <c r="Z152" i="8"/>
  <c r="Z151" i="8"/>
  <c r="AA148" i="8"/>
  <c r="Z148" i="8"/>
  <c r="Z147" i="8"/>
  <c r="AA144" i="8"/>
  <c r="Z144" i="8"/>
  <c r="Z143" i="8"/>
  <c r="AA140" i="8"/>
  <c r="Z140" i="8"/>
  <c r="Z139" i="8"/>
  <c r="AA136" i="8"/>
  <c r="Z136" i="8"/>
  <c r="Z135" i="8"/>
  <c r="AA132" i="8"/>
  <c r="Z132" i="8"/>
  <c r="Z131" i="8"/>
  <c r="AA128" i="8"/>
  <c r="Z128" i="8"/>
  <c r="Z127" i="8"/>
  <c r="AA124" i="8"/>
  <c r="Z124" i="8"/>
  <c r="Z123" i="8"/>
  <c r="AA120" i="8"/>
  <c r="Z120" i="8"/>
  <c r="Z119" i="8"/>
  <c r="AA116" i="8"/>
  <c r="Z116" i="8"/>
  <c r="Z115" i="8"/>
  <c r="AA112" i="8"/>
  <c r="Z112" i="8"/>
  <c r="AA110" i="8"/>
  <c r="Z110" i="8"/>
  <c r="Z109" i="8"/>
  <c r="AA107" i="8"/>
  <c r="Z107" i="8"/>
  <c r="AA106" i="8"/>
  <c r="Z106" i="8"/>
  <c r="Z105" i="8"/>
  <c r="AA102" i="8"/>
  <c r="Z102" i="8"/>
  <c r="AA98" i="8"/>
  <c r="Z98" i="8"/>
  <c r="Z95" i="8"/>
  <c r="AA94" i="8"/>
  <c r="Z94" i="8"/>
  <c r="AA90" i="8"/>
  <c r="Z90" i="8"/>
  <c r="AA86" i="8"/>
  <c r="Z86" i="8"/>
  <c r="Z83" i="8"/>
  <c r="AA82" i="8"/>
  <c r="Z82" i="8"/>
  <c r="AA79" i="8"/>
  <c r="AA78" i="8"/>
  <c r="Z78" i="8"/>
  <c r="AA74" i="8"/>
  <c r="Z74" i="8"/>
  <c r="Z71" i="8"/>
  <c r="AA70" i="8"/>
  <c r="Z70" i="8"/>
  <c r="AA67" i="8"/>
  <c r="AA66" i="8"/>
  <c r="Z66" i="8"/>
  <c r="AA63" i="8"/>
  <c r="Z63" i="8"/>
  <c r="AA62" i="8"/>
  <c r="Z62" i="8"/>
  <c r="AA58" i="8"/>
  <c r="Z58" i="8"/>
  <c r="AA54" i="8"/>
  <c r="Z54" i="8"/>
  <c r="AA50" i="8"/>
  <c r="Z50" i="8"/>
  <c r="AA46" i="8"/>
  <c r="Z46" i="8"/>
  <c r="Z43" i="8"/>
  <c r="AA42" i="8"/>
  <c r="Z42" i="8"/>
  <c r="AA38" i="8"/>
  <c r="Z38" i="8"/>
  <c r="AA35" i="8"/>
  <c r="AA34" i="8"/>
  <c r="Z34" i="8"/>
  <c r="AA31" i="8"/>
  <c r="AA30" i="8"/>
  <c r="Z30" i="8"/>
  <c r="AA26" i="8"/>
  <c r="Z26" i="8"/>
  <c r="AA22" i="8"/>
  <c r="Z22" i="8"/>
  <c r="AA19" i="8"/>
  <c r="AA18" i="8"/>
  <c r="Z18" i="8"/>
  <c r="AA15" i="8"/>
  <c r="AA14" i="8"/>
  <c r="Z14" i="8"/>
  <c r="Z11" i="8"/>
  <c r="AA10" i="8"/>
  <c r="Z10" i="8"/>
  <c r="AA6" i="8"/>
  <c r="Z6" i="8"/>
  <c r="AA4" i="8"/>
  <c r="Z4" i="8"/>
  <c r="S460" i="8"/>
  <c r="S456" i="8"/>
  <c r="S452" i="8"/>
  <c r="S448" i="8"/>
  <c r="S444" i="8"/>
  <c r="S440" i="8"/>
  <c r="S436" i="8"/>
  <c r="S435" i="8"/>
  <c r="S432" i="8"/>
  <c r="S428" i="8"/>
  <c r="S424" i="8"/>
  <c r="S420" i="8"/>
  <c r="S419" i="8"/>
  <c r="S416" i="8"/>
  <c r="S412" i="8"/>
  <c r="S408" i="8"/>
  <c r="S404" i="8"/>
  <c r="S400" i="8"/>
  <c r="S396" i="8"/>
  <c r="S392" i="8"/>
  <c r="S388" i="8"/>
  <c r="S384" i="8"/>
  <c r="S380" i="8"/>
  <c r="S376" i="8"/>
  <c r="S372" i="8"/>
  <c r="S371" i="8"/>
  <c r="S368" i="8"/>
  <c r="S364" i="8"/>
  <c r="S360" i="8"/>
  <c r="S359" i="8"/>
  <c r="S356" i="8"/>
  <c r="S352" i="8"/>
  <c r="S351" i="8"/>
  <c r="S348" i="8"/>
  <c r="S344" i="8"/>
  <c r="S340" i="8"/>
  <c r="S336" i="8"/>
  <c r="S332" i="8"/>
  <c r="S328" i="8"/>
  <c r="S324" i="8"/>
  <c r="S320" i="8"/>
  <c r="S316" i="8"/>
  <c r="S312" i="8"/>
  <c r="S308" i="8"/>
  <c r="S304" i="8"/>
  <c r="S300" i="8"/>
  <c r="S296" i="8"/>
  <c r="S292" i="8"/>
  <c r="S288" i="8"/>
  <c r="S284" i="8"/>
  <c r="S280" i="8"/>
  <c r="S276" i="8"/>
  <c r="S275" i="8"/>
  <c r="S272" i="8"/>
  <c r="S268" i="8"/>
  <c r="S267" i="8"/>
  <c r="S264" i="8"/>
  <c r="S260" i="8"/>
  <c r="S256" i="8"/>
  <c r="S255" i="8"/>
  <c r="S252" i="8"/>
  <c r="S248" i="8"/>
  <c r="S244" i="8"/>
  <c r="S240" i="8"/>
  <c r="S236" i="8"/>
  <c r="S232" i="8"/>
  <c r="S228" i="8"/>
  <c r="S224" i="8"/>
  <c r="S220" i="8"/>
  <c r="S216" i="8"/>
  <c r="S215" i="8"/>
  <c r="S212" i="8"/>
  <c r="S208" i="8"/>
  <c r="S204" i="8"/>
  <c r="S203" i="8"/>
  <c r="S200" i="8"/>
  <c r="S196" i="8"/>
  <c r="S195" i="8"/>
  <c r="S192" i="8"/>
  <c r="S188" i="8"/>
  <c r="S184" i="8"/>
  <c r="S180" i="8"/>
  <c r="S176" i="8"/>
  <c r="S172" i="8"/>
  <c r="S168" i="8"/>
  <c r="S164" i="8"/>
  <c r="S160" i="8"/>
  <c r="S156" i="8"/>
  <c r="S152" i="8"/>
  <c r="S148" i="8"/>
  <c r="S144" i="8"/>
  <c r="S140" i="8"/>
  <c r="S136" i="8"/>
  <c r="S132" i="8"/>
  <c r="S128" i="8"/>
  <c r="S124" i="8"/>
  <c r="S120" i="8"/>
  <c r="S116" i="8"/>
  <c r="S115" i="8"/>
  <c r="S112" i="8"/>
  <c r="S110" i="8"/>
  <c r="S107" i="8"/>
  <c r="S106" i="8"/>
  <c r="S103" i="8"/>
  <c r="S102" i="8"/>
  <c r="S99" i="8"/>
  <c r="S98" i="8"/>
  <c r="S95" i="8"/>
  <c r="S94" i="8"/>
  <c r="S91" i="8"/>
  <c r="S90" i="8"/>
  <c r="S89" i="8"/>
  <c r="S87" i="8"/>
  <c r="S86" i="8"/>
  <c r="S85" i="8"/>
  <c r="S83" i="8"/>
  <c r="S82" i="8"/>
  <c r="S79" i="8"/>
  <c r="S78" i="8"/>
  <c r="S75" i="8"/>
  <c r="S74" i="8"/>
  <c r="S71" i="8"/>
  <c r="S70" i="8"/>
  <c r="S67" i="8"/>
  <c r="S66" i="8"/>
  <c r="S63" i="8"/>
  <c r="S62" i="8"/>
  <c r="S59" i="8"/>
  <c r="S58" i="8"/>
  <c r="S55" i="8"/>
  <c r="S54" i="8"/>
  <c r="S51" i="8"/>
  <c r="S50" i="8"/>
  <c r="S47" i="8"/>
  <c r="S46" i="8"/>
  <c r="S43" i="8"/>
  <c r="S42" i="8"/>
  <c r="S39" i="8"/>
  <c r="S38" i="8"/>
  <c r="S35" i="8"/>
  <c r="S34" i="8"/>
  <c r="S31" i="8"/>
  <c r="S30" i="8"/>
  <c r="S27" i="8"/>
  <c r="S26" i="8"/>
  <c r="S25" i="8"/>
  <c r="S23" i="8"/>
  <c r="S22" i="8"/>
  <c r="S21" i="8"/>
  <c r="S19" i="8"/>
  <c r="S18" i="8"/>
  <c r="S15" i="8"/>
  <c r="S14" i="8"/>
  <c r="S11" i="8"/>
  <c r="S10" i="8"/>
  <c r="S7" i="8"/>
  <c r="S6" i="8"/>
  <c r="R460" i="8"/>
  <c r="R459" i="8"/>
  <c r="R456" i="8"/>
  <c r="R455" i="8"/>
  <c r="R452" i="8"/>
  <c r="R451" i="8"/>
  <c r="R448" i="8"/>
  <c r="R447" i="8"/>
  <c r="R444" i="8"/>
  <c r="R443" i="8"/>
  <c r="R440" i="8"/>
  <c r="R439" i="8"/>
  <c r="R436" i="8"/>
  <c r="R435" i="8"/>
  <c r="R432" i="8"/>
  <c r="R431" i="8"/>
  <c r="R428" i="8"/>
  <c r="R427" i="8"/>
  <c r="R424" i="8"/>
  <c r="R423" i="8"/>
  <c r="R420" i="8"/>
  <c r="R419" i="8"/>
  <c r="R416" i="8"/>
  <c r="R415" i="8"/>
  <c r="R412" i="8"/>
  <c r="R411" i="8"/>
  <c r="R408" i="8"/>
  <c r="R407" i="8"/>
  <c r="R404" i="8"/>
  <c r="R403" i="8"/>
  <c r="R400" i="8"/>
  <c r="R399" i="8"/>
  <c r="R396" i="8"/>
  <c r="R395" i="8"/>
  <c r="R392" i="8"/>
  <c r="R391" i="8"/>
  <c r="R388" i="8"/>
  <c r="R387" i="8"/>
  <c r="R384" i="8"/>
  <c r="R383" i="8"/>
  <c r="R380" i="8"/>
  <c r="R379" i="8"/>
  <c r="R376" i="8"/>
  <c r="R375" i="8"/>
  <c r="R372" i="8"/>
  <c r="R371" i="8"/>
  <c r="R368" i="8"/>
  <c r="R367" i="8"/>
  <c r="R364" i="8"/>
  <c r="R363" i="8"/>
  <c r="R360" i="8"/>
  <c r="R359" i="8"/>
  <c r="R356" i="8"/>
  <c r="R355" i="8"/>
  <c r="R352" i="8"/>
  <c r="R351" i="8"/>
  <c r="R348" i="8"/>
  <c r="R347" i="8"/>
  <c r="R344" i="8"/>
  <c r="R343" i="8"/>
  <c r="R340" i="8"/>
  <c r="R339" i="8"/>
  <c r="R336" i="8"/>
  <c r="R335" i="8"/>
  <c r="R332" i="8"/>
  <c r="R331" i="8"/>
  <c r="R328" i="8"/>
  <c r="R327" i="8"/>
  <c r="R324" i="8"/>
  <c r="R323" i="8"/>
  <c r="R320" i="8"/>
  <c r="R319" i="8"/>
  <c r="R316" i="8"/>
  <c r="R315" i="8"/>
  <c r="R312" i="8"/>
  <c r="R311" i="8"/>
  <c r="R308" i="8"/>
  <c r="R307" i="8"/>
  <c r="R304" i="8"/>
  <c r="R303" i="8"/>
  <c r="R300" i="8"/>
  <c r="R299" i="8"/>
  <c r="R296" i="8"/>
  <c r="R295" i="8"/>
  <c r="R292" i="8"/>
  <c r="R291" i="8"/>
  <c r="R288" i="8"/>
  <c r="R287" i="8"/>
  <c r="R284" i="8"/>
  <c r="R283" i="8"/>
  <c r="R280" i="8"/>
  <c r="R279" i="8"/>
  <c r="R276" i="8"/>
  <c r="R275" i="8"/>
  <c r="R272" i="8"/>
  <c r="R271" i="8"/>
  <c r="R268" i="8"/>
  <c r="R267" i="8"/>
  <c r="R264" i="8"/>
  <c r="R263" i="8"/>
  <c r="R260" i="8"/>
  <c r="R259" i="8"/>
  <c r="R256" i="8"/>
  <c r="R255" i="8"/>
  <c r="R252" i="8"/>
  <c r="R251" i="8"/>
  <c r="R248" i="8"/>
  <c r="R247" i="8"/>
  <c r="R244" i="8"/>
  <c r="R243" i="8"/>
  <c r="R240" i="8"/>
  <c r="R239" i="8"/>
  <c r="R236" i="8"/>
  <c r="R235" i="8"/>
  <c r="R232" i="8"/>
  <c r="R231" i="8"/>
  <c r="R228" i="8"/>
  <c r="R227" i="8"/>
  <c r="R224" i="8"/>
  <c r="R223" i="8"/>
  <c r="R220" i="8"/>
  <c r="R219" i="8"/>
  <c r="R216" i="8"/>
  <c r="R215" i="8"/>
  <c r="R212" i="8"/>
  <c r="R211" i="8"/>
  <c r="R208" i="8"/>
  <c r="R207" i="8"/>
  <c r="R204" i="8"/>
  <c r="R203" i="8"/>
  <c r="R200" i="8"/>
  <c r="R199" i="8"/>
  <c r="R196" i="8"/>
  <c r="R195" i="8"/>
  <c r="R192" i="8"/>
  <c r="R191" i="8"/>
  <c r="R188" i="8"/>
  <c r="R187" i="8"/>
  <c r="R184" i="8"/>
  <c r="R183" i="8"/>
  <c r="R180" i="8"/>
  <c r="R179" i="8"/>
  <c r="R176" i="8"/>
  <c r="R175" i="8"/>
  <c r="R172" i="8"/>
  <c r="R171" i="8"/>
  <c r="R168" i="8"/>
  <c r="R167" i="8"/>
  <c r="R164" i="8"/>
  <c r="R163" i="8"/>
  <c r="R160" i="8"/>
  <c r="R159" i="8"/>
  <c r="R156" i="8"/>
  <c r="R155" i="8"/>
  <c r="R152" i="8"/>
  <c r="R151" i="8"/>
  <c r="R148" i="8"/>
  <c r="R147" i="8"/>
  <c r="R144" i="8"/>
  <c r="R143" i="8"/>
  <c r="R140" i="8"/>
  <c r="R139" i="8"/>
  <c r="R136" i="8"/>
  <c r="R132" i="8"/>
  <c r="R131" i="8"/>
  <c r="R128" i="8"/>
  <c r="R127" i="8"/>
  <c r="R124" i="8"/>
  <c r="R120" i="8"/>
  <c r="R119" i="8"/>
  <c r="R116" i="8"/>
  <c r="R115" i="8"/>
  <c r="R112" i="8"/>
  <c r="R110" i="8"/>
  <c r="R107" i="8"/>
  <c r="R106" i="8"/>
  <c r="R103" i="8"/>
  <c r="R102" i="8"/>
  <c r="R99" i="8"/>
  <c r="R94" i="8"/>
  <c r="R93" i="8"/>
  <c r="R91" i="8"/>
  <c r="R87" i="8"/>
  <c r="R86" i="8"/>
  <c r="R83" i="8"/>
  <c r="R78" i="8"/>
  <c r="R75" i="8"/>
  <c r="R71" i="8"/>
  <c r="R70" i="8"/>
  <c r="R67" i="8"/>
  <c r="R66" i="8"/>
  <c r="R62" i="8"/>
  <c r="R61" i="8"/>
  <c r="R59" i="8"/>
  <c r="R58" i="8"/>
  <c r="R55" i="8"/>
  <c r="R54" i="8"/>
  <c r="R51" i="8"/>
  <c r="R50" i="8"/>
  <c r="R49" i="8"/>
  <c r="R46" i="8"/>
  <c r="R43" i="8"/>
  <c r="R42" i="8"/>
  <c r="R41" i="8"/>
  <c r="R39" i="8"/>
  <c r="R35" i="8"/>
  <c r="R34" i="8"/>
  <c r="R30" i="8"/>
  <c r="R27" i="8"/>
  <c r="R26" i="8"/>
  <c r="R23" i="8"/>
  <c r="R19" i="8"/>
  <c r="R18" i="8"/>
  <c r="R17" i="8"/>
  <c r="R11" i="8"/>
  <c r="R10" i="8"/>
  <c r="R9" i="8"/>
  <c r="R7" i="8"/>
  <c r="R6" i="8"/>
  <c r="R4" i="8"/>
  <c r="AZ460" i="8"/>
  <c r="AZ459" i="8"/>
  <c r="AZ456" i="8"/>
  <c r="AZ455" i="8"/>
  <c r="AZ452" i="8"/>
  <c r="AZ451" i="8"/>
  <c r="AZ448" i="8"/>
  <c r="AZ447" i="8"/>
  <c r="AZ446" i="8"/>
  <c r="AZ444" i="8"/>
  <c r="AZ443" i="8"/>
  <c r="AZ440" i="8"/>
  <c r="AZ439" i="8"/>
  <c r="AZ436" i="8"/>
  <c r="AZ435" i="8"/>
  <c r="AZ432" i="8"/>
  <c r="AZ431" i="8"/>
  <c r="AZ428" i="8"/>
  <c r="AZ427" i="8"/>
  <c r="AZ424" i="8"/>
  <c r="AZ423" i="8"/>
  <c r="AZ420" i="8"/>
  <c r="AZ419" i="8"/>
  <c r="AZ416" i="8"/>
  <c r="AZ415" i="8"/>
  <c r="AZ412" i="8"/>
  <c r="AZ411" i="8"/>
  <c r="AZ408" i="8"/>
  <c r="AZ407" i="8"/>
  <c r="AZ404" i="8"/>
  <c r="AZ403" i="8"/>
  <c r="AZ400" i="8"/>
  <c r="AZ399" i="8"/>
  <c r="AZ396" i="8"/>
  <c r="AZ395" i="8"/>
  <c r="AZ392" i="8"/>
  <c r="AZ391" i="8"/>
  <c r="AZ388" i="8"/>
  <c r="AZ387" i="8"/>
  <c r="AZ384" i="8"/>
  <c r="AZ383" i="8"/>
  <c r="AZ382" i="8"/>
  <c r="AZ380" i="8"/>
  <c r="AZ379" i="8"/>
  <c r="AZ376" i="8"/>
  <c r="AZ375" i="8"/>
  <c r="AZ372" i="8"/>
  <c r="AZ371" i="8"/>
  <c r="AZ368" i="8"/>
  <c r="AZ367" i="8"/>
  <c r="AZ364" i="8"/>
  <c r="AZ363" i="8"/>
  <c r="AZ360" i="8"/>
  <c r="AZ359" i="8"/>
  <c r="AZ356" i="8"/>
  <c r="AZ355" i="8"/>
  <c r="AZ352" i="8"/>
  <c r="AZ351" i="8"/>
  <c r="AZ348" i="8"/>
  <c r="AZ347" i="8"/>
  <c r="AZ344" i="8"/>
  <c r="AZ343" i="8"/>
  <c r="AZ340" i="8"/>
  <c r="AZ339" i="8"/>
  <c r="AZ336" i="8"/>
  <c r="AZ335" i="8"/>
  <c r="AZ332" i="8"/>
  <c r="AZ331" i="8"/>
  <c r="AZ328" i="8"/>
  <c r="AZ327" i="8"/>
  <c r="AZ324" i="8"/>
  <c r="AZ323" i="8"/>
  <c r="AZ320" i="8"/>
  <c r="AZ319" i="8"/>
  <c r="AZ316" i="8"/>
  <c r="AZ315" i="8"/>
  <c r="AZ312" i="8"/>
  <c r="AZ311" i="8"/>
  <c r="AZ308" i="8"/>
  <c r="AZ307" i="8"/>
  <c r="AZ304" i="8"/>
  <c r="AZ303" i="8"/>
  <c r="AZ300" i="8"/>
  <c r="AZ299" i="8"/>
  <c r="AZ296" i="8"/>
  <c r="AZ295" i="8"/>
  <c r="AZ292" i="8"/>
  <c r="AZ291" i="8"/>
  <c r="AZ288" i="8"/>
  <c r="AZ287" i="8"/>
  <c r="AZ284" i="8"/>
  <c r="AZ283" i="8"/>
  <c r="AZ280" i="8"/>
  <c r="AZ279" i="8"/>
  <c r="AZ276" i="8"/>
  <c r="AZ275" i="8"/>
  <c r="AZ272" i="8"/>
  <c r="AZ271" i="8"/>
  <c r="AZ268" i="8"/>
  <c r="AZ267" i="8"/>
  <c r="AZ264" i="8"/>
  <c r="AZ263" i="8"/>
  <c r="AZ260" i="8"/>
  <c r="AZ259" i="8"/>
  <c r="AZ256" i="8"/>
  <c r="AZ255" i="8"/>
  <c r="AZ252" i="8"/>
  <c r="AZ251" i="8"/>
  <c r="AZ248" i="8"/>
  <c r="AZ247" i="8"/>
  <c r="AZ244" i="8"/>
  <c r="AZ243" i="8"/>
  <c r="AZ240" i="8"/>
  <c r="AZ239" i="8"/>
  <c r="AZ236" i="8"/>
  <c r="AZ235" i="8"/>
  <c r="AZ232" i="8"/>
  <c r="AZ231" i="8"/>
  <c r="AZ228" i="8"/>
  <c r="AZ227" i="8"/>
  <c r="AZ224" i="8"/>
  <c r="AZ223" i="8"/>
  <c r="AZ220" i="8"/>
  <c r="AZ219" i="8"/>
  <c r="AZ216" i="8"/>
  <c r="AZ215" i="8"/>
  <c r="AZ212" i="8"/>
  <c r="AZ211" i="8"/>
  <c r="AZ208" i="8"/>
  <c r="AZ207" i="8"/>
  <c r="AZ204" i="8"/>
  <c r="AZ203" i="8"/>
  <c r="AZ200" i="8"/>
  <c r="AZ199" i="8"/>
  <c r="AZ196" i="8"/>
  <c r="AZ195" i="8"/>
  <c r="AZ192" i="8"/>
  <c r="AZ191" i="8"/>
  <c r="AZ188" i="8"/>
  <c r="AZ187" i="8"/>
  <c r="AZ184" i="8"/>
  <c r="AZ183" i="8"/>
  <c r="AZ180" i="8"/>
  <c r="AZ179" i="8"/>
  <c r="AZ176" i="8"/>
  <c r="AZ175" i="8"/>
  <c r="AZ172" i="8"/>
  <c r="AZ171" i="8"/>
  <c r="AZ168" i="8"/>
  <c r="AZ167" i="8"/>
  <c r="AZ164" i="8"/>
  <c r="AZ163" i="8"/>
  <c r="AZ160" i="8"/>
  <c r="AZ159" i="8"/>
  <c r="AZ156" i="8"/>
  <c r="AZ155" i="8"/>
  <c r="AZ152" i="8"/>
  <c r="AZ151" i="8"/>
  <c r="AZ148" i="8"/>
  <c r="AZ147" i="8"/>
  <c r="AZ144" i="8"/>
  <c r="AZ143" i="8"/>
  <c r="AZ140" i="8"/>
  <c r="AZ139" i="8"/>
  <c r="AZ136" i="8"/>
  <c r="AZ135" i="8"/>
  <c r="AZ132" i="8"/>
  <c r="AZ131" i="8"/>
  <c r="AZ128" i="8"/>
  <c r="AZ127" i="8"/>
  <c r="AZ124" i="8"/>
  <c r="AZ123" i="8"/>
  <c r="AZ120" i="8"/>
  <c r="AZ119" i="8"/>
  <c r="AZ117" i="8"/>
  <c r="AZ116" i="8"/>
  <c r="AZ115" i="8"/>
  <c r="AZ112" i="8"/>
  <c r="AZ110" i="8"/>
  <c r="AZ107" i="8"/>
  <c r="AZ106" i="8"/>
  <c r="AZ103" i="8"/>
  <c r="AZ102" i="8"/>
  <c r="AZ99" i="8"/>
  <c r="AZ98" i="8"/>
  <c r="AZ95" i="8"/>
  <c r="AZ94" i="8"/>
  <c r="AZ91" i="8"/>
  <c r="AZ90" i="8"/>
  <c r="AZ87" i="8"/>
  <c r="AZ86" i="8"/>
  <c r="AZ83" i="8"/>
  <c r="AZ82" i="8"/>
  <c r="AZ79" i="8"/>
  <c r="AZ78" i="8"/>
  <c r="AZ75" i="8"/>
  <c r="AZ74" i="8"/>
  <c r="AZ71" i="8"/>
  <c r="AZ70" i="8"/>
  <c r="AZ67" i="8"/>
  <c r="AZ66" i="8"/>
  <c r="AZ63" i="8"/>
  <c r="AZ62" i="8"/>
  <c r="AZ59" i="8"/>
  <c r="AZ58" i="8"/>
  <c r="AZ55" i="8"/>
  <c r="AZ54" i="8"/>
  <c r="AZ51" i="8"/>
  <c r="AZ50" i="8"/>
  <c r="AZ47" i="8"/>
  <c r="AZ46" i="8"/>
  <c r="AZ43" i="8"/>
  <c r="AZ42" i="8"/>
  <c r="AZ39" i="8"/>
  <c r="AZ38" i="8"/>
  <c r="AZ35" i="8"/>
  <c r="AZ34" i="8"/>
  <c r="AZ31" i="8"/>
  <c r="AZ30" i="8"/>
  <c r="AZ27" i="8"/>
  <c r="AZ26" i="8"/>
  <c r="AZ23" i="8"/>
  <c r="AZ22" i="8"/>
  <c r="AZ19" i="8"/>
  <c r="AZ18" i="8"/>
  <c r="AZ15" i="8"/>
  <c r="AZ14" i="8"/>
  <c r="AZ11" i="8"/>
  <c r="AZ10" i="8"/>
  <c r="AZ7" i="8"/>
  <c r="AZ6" i="8"/>
  <c r="AZ4" i="8"/>
  <c r="AR461" i="8"/>
  <c r="AR460" i="8"/>
  <c r="AR457" i="8"/>
  <c r="AR456" i="8"/>
  <c r="AR453" i="8"/>
  <c r="AR452" i="8"/>
  <c r="AR451" i="8"/>
  <c r="AR449" i="8"/>
  <c r="AR448" i="8"/>
  <c r="AR447" i="8"/>
  <c r="AR445" i="8"/>
  <c r="AR444" i="8"/>
  <c r="AR441" i="8"/>
  <c r="AR440" i="8"/>
  <c r="AR437" i="8"/>
  <c r="AR436" i="8"/>
  <c r="AR435" i="8"/>
  <c r="AR433" i="8"/>
  <c r="AR432" i="8"/>
  <c r="AR431" i="8"/>
  <c r="AR429" i="8"/>
  <c r="AR428" i="8"/>
  <c r="AR425" i="8"/>
  <c r="AR424" i="8"/>
  <c r="AR421" i="8"/>
  <c r="AR420" i="8"/>
  <c r="AR419" i="8"/>
  <c r="AR417" i="8"/>
  <c r="AR416" i="8"/>
  <c r="AR415" i="8"/>
  <c r="AR413" i="8"/>
  <c r="AR412" i="8"/>
  <c r="AR409" i="8"/>
  <c r="AR408" i="8"/>
  <c r="AR405" i="8"/>
  <c r="AR404" i="8"/>
  <c r="AR403" i="8"/>
  <c r="AR401" i="8"/>
  <c r="AR400" i="8"/>
  <c r="AR399" i="8"/>
  <c r="AR397" i="8"/>
  <c r="AR396" i="8"/>
  <c r="AR393" i="8"/>
  <c r="AR392" i="8"/>
  <c r="AR389" i="8"/>
  <c r="AR388" i="8"/>
  <c r="AR387" i="8"/>
  <c r="AR385" i="8"/>
  <c r="AR384" i="8"/>
  <c r="AR383" i="8"/>
  <c r="AR381" i="8"/>
  <c r="AR380" i="8"/>
  <c r="AR379" i="8"/>
  <c r="AR377" i="8"/>
  <c r="AR376" i="8"/>
  <c r="AR375" i="8"/>
  <c r="AR373" i="8"/>
  <c r="AR372" i="8"/>
  <c r="AR371" i="8"/>
  <c r="AR369" i="8"/>
  <c r="AR368" i="8"/>
  <c r="AR367" i="8"/>
  <c r="AR365" i="8"/>
  <c r="AR364" i="8"/>
  <c r="AR363" i="8"/>
  <c r="AR361" i="8"/>
  <c r="AR360" i="8"/>
  <c r="AR359" i="8"/>
  <c r="AR357" i="8"/>
  <c r="AR356" i="8"/>
  <c r="AR355" i="8"/>
  <c r="AR353" i="8"/>
  <c r="AR352" i="8"/>
  <c r="AR351" i="8"/>
  <c r="AR348" i="8"/>
  <c r="AR347" i="8"/>
  <c r="AR344" i="8"/>
  <c r="AR343" i="8"/>
  <c r="AR340" i="8"/>
  <c r="AR339" i="8"/>
  <c r="AR336" i="8"/>
  <c r="AR335" i="8"/>
  <c r="AR332" i="8"/>
  <c r="AR331" i="8"/>
  <c r="AR328" i="8"/>
  <c r="AR324" i="8"/>
  <c r="AR323" i="8"/>
  <c r="AR320" i="8"/>
  <c r="AR316" i="8"/>
  <c r="AR312" i="8"/>
  <c r="AR311" i="8"/>
  <c r="AR308" i="8"/>
  <c r="AR304" i="8"/>
  <c r="AR303" i="8"/>
  <c r="AR300" i="8"/>
  <c r="AR296" i="8"/>
  <c r="AR295" i="8"/>
  <c r="AR292" i="8"/>
  <c r="AR288" i="8"/>
  <c r="AR287" i="8"/>
  <c r="AR284" i="8"/>
  <c r="AR283" i="8"/>
  <c r="AR280" i="8"/>
  <c r="AR276" i="8"/>
  <c r="AR275" i="8"/>
  <c r="AR272" i="8"/>
  <c r="AR268" i="8"/>
  <c r="AR267" i="8"/>
  <c r="AR264" i="8"/>
  <c r="AR260" i="8"/>
  <c r="AR259" i="8"/>
  <c r="AR256" i="8"/>
  <c r="AR252" i="8"/>
  <c r="AR248" i="8"/>
  <c r="AR247" i="8"/>
  <c r="AR244" i="8"/>
  <c r="AR240" i="8"/>
  <c r="AR239" i="8"/>
  <c r="AR236" i="8"/>
  <c r="AR232" i="8"/>
  <c r="AR231" i="8"/>
  <c r="AR228" i="8"/>
  <c r="AR224" i="8"/>
  <c r="AR223" i="8"/>
  <c r="AR220" i="8"/>
  <c r="AR219" i="8"/>
  <c r="AR216" i="8"/>
  <c r="AR212" i="8"/>
  <c r="AR211" i="8"/>
  <c r="AR208" i="8"/>
  <c r="AR204" i="8"/>
  <c r="AR203" i="8"/>
  <c r="AR200" i="8"/>
  <c r="AR196" i="8"/>
  <c r="AR195" i="8"/>
  <c r="AR192" i="8"/>
  <c r="AR188" i="8"/>
  <c r="AR184" i="8"/>
  <c r="AR183" i="8"/>
  <c r="AR180" i="8"/>
  <c r="AR176" i="8"/>
  <c r="AR175" i="8"/>
  <c r="AR172" i="8"/>
  <c r="AR168" i="8"/>
  <c r="AR167" i="8"/>
  <c r="AR164" i="8"/>
  <c r="AR160" i="8"/>
  <c r="AR159" i="8"/>
  <c r="AR156" i="8"/>
  <c r="AR155" i="8"/>
  <c r="AR152" i="8"/>
  <c r="AR148" i="8"/>
  <c r="AR147" i="8"/>
  <c r="AR144" i="8"/>
  <c r="AR140" i="8"/>
  <c r="AR139" i="8"/>
  <c r="AR136" i="8"/>
  <c r="AR132" i="8"/>
  <c r="AR131" i="8"/>
  <c r="AR128" i="8"/>
  <c r="AR124" i="8"/>
  <c r="AR120" i="8"/>
  <c r="AR119" i="8"/>
  <c r="AR116" i="8"/>
  <c r="AR112" i="8"/>
  <c r="AR110" i="8"/>
  <c r="AR107" i="8"/>
  <c r="AR106" i="8"/>
  <c r="AR103" i="8"/>
  <c r="AR102" i="8"/>
  <c r="AR101" i="8"/>
  <c r="AR99" i="8"/>
  <c r="AR98" i="8"/>
  <c r="AR97" i="8"/>
  <c r="AR95" i="8"/>
  <c r="AR94" i="8"/>
  <c r="AR91" i="8"/>
  <c r="AR90" i="8"/>
  <c r="AR87" i="8"/>
  <c r="AR86" i="8"/>
  <c r="AR85" i="8"/>
  <c r="AR83" i="8"/>
  <c r="AR82" i="8"/>
  <c r="AR81" i="8"/>
  <c r="AR79" i="8"/>
  <c r="AR78" i="8"/>
  <c r="AR75" i="8"/>
  <c r="AR74" i="8"/>
  <c r="AR71" i="8"/>
  <c r="AR70" i="8"/>
  <c r="AR69" i="8"/>
  <c r="AR67" i="8"/>
  <c r="AR66" i="8"/>
  <c r="AR65" i="8"/>
  <c r="AR63" i="8"/>
  <c r="AR62" i="8"/>
  <c r="AR59" i="8"/>
  <c r="AR58" i="8"/>
  <c r="AR55" i="8"/>
  <c r="AR54" i="8"/>
  <c r="AR53" i="8"/>
  <c r="AR51" i="8"/>
  <c r="AR50" i="8"/>
  <c r="AR49" i="8"/>
  <c r="AR47" i="8"/>
  <c r="AR46" i="8"/>
  <c r="AR43" i="8"/>
  <c r="AR42" i="8"/>
  <c r="AR39" i="8"/>
  <c r="AR38" i="8"/>
  <c r="AR37" i="8"/>
  <c r="AR35" i="8"/>
  <c r="AR34" i="8"/>
  <c r="AR33" i="8"/>
  <c r="AR31" i="8"/>
  <c r="AR30" i="8"/>
  <c r="AR27" i="8"/>
  <c r="AR26" i="8"/>
  <c r="AR23" i="8"/>
  <c r="AR22" i="8"/>
  <c r="AR21" i="8"/>
  <c r="AR19" i="8"/>
  <c r="AR18" i="8"/>
  <c r="AR17" i="8"/>
  <c r="AR15" i="8"/>
  <c r="AR14" i="8"/>
  <c r="AR11" i="8"/>
  <c r="AR10" i="8"/>
  <c r="AR7" i="8"/>
  <c r="AR6" i="8"/>
  <c r="AR5" i="8"/>
  <c r="AR4" i="8"/>
  <c r="L460" i="8"/>
  <c r="L456" i="8"/>
  <c r="L452" i="8"/>
  <c r="L451" i="8"/>
  <c r="L448" i="8"/>
  <c r="L444" i="8"/>
  <c r="L443" i="8"/>
  <c r="L442" i="8"/>
  <c r="L440" i="8"/>
  <c r="L436" i="8"/>
  <c r="L435" i="8"/>
  <c r="L432" i="8"/>
  <c r="L428" i="8"/>
  <c r="L424" i="8"/>
  <c r="L423" i="8"/>
  <c r="L420" i="8"/>
  <c r="L416" i="8"/>
  <c r="L415" i="8"/>
  <c r="L412" i="8"/>
  <c r="L408" i="8"/>
  <c r="L404" i="8"/>
  <c r="L400" i="8"/>
  <c r="L396" i="8"/>
  <c r="L392" i="8"/>
  <c r="L388" i="8"/>
  <c r="L384" i="8"/>
  <c r="L380" i="8"/>
  <c r="L379" i="8"/>
  <c r="L376" i="8"/>
  <c r="L372" i="8"/>
  <c r="L371" i="8"/>
  <c r="L368" i="8"/>
  <c r="L364" i="8"/>
  <c r="L363" i="8"/>
  <c r="L360" i="8"/>
  <c r="L356" i="8"/>
  <c r="L352" i="8"/>
  <c r="L348" i="8"/>
  <c r="L344" i="8"/>
  <c r="L343" i="8"/>
  <c r="L340" i="8"/>
  <c r="L336" i="8"/>
  <c r="L332" i="8"/>
  <c r="L328" i="8"/>
  <c r="L324" i="8"/>
  <c r="L320" i="8"/>
  <c r="L319" i="8"/>
  <c r="L316" i="8"/>
  <c r="L312" i="8"/>
  <c r="L311" i="8"/>
  <c r="L308" i="8"/>
  <c r="L304" i="8"/>
  <c r="L300" i="8"/>
  <c r="L296" i="8"/>
  <c r="L292" i="8"/>
  <c r="L288" i="8"/>
  <c r="L287" i="8"/>
  <c r="L284" i="8"/>
  <c r="L280" i="8"/>
  <c r="L279" i="8"/>
  <c r="L276" i="8"/>
  <c r="L272" i="8"/>
  <c r="L268" i="8"/>
  <c r="L264" i="8"/>
  <c r="L260" i="8"/>
  <c r="L256" i="8"/>
  <c r="L255" i="8"/>
  <c r="L252" i="8"/>
  <c r="L248" i="8"/>
  <c r="L247" i="8"/>
  <c r="L244" i="8"/>
  <c r="L240" i="8"/>
  <c r="L236" i="8"/>
  <c r="L232" i="8"/>
  <c r="L228" i="8"/>
  <c r="L224" i="8"/>
  <c r="L223" i="8"/>
  <c r="L220" i="8"/>
  <c r="L216" i="8"/>
  <c r="L212" i="8"/>
  <c r="L211" i="8"/>
  <c r="L208" i="8"/>
  <c r="L204" i="8"/>
  <c r="L203" i="8"/>
  <c r="L200" i="8"/>
  <c r="L196" i="8"/>
  <c r="L192" i="8"/>
  <c r="L188" i="8"/>
  <c r="L184" i="8"/>
  <c r="L180" i="8"/>
  <c r="L179" i="8"/>
  <c r="L176" i="8"/>
  <c r="L172" i="8"/>
  <c r="L171" i="8"/>
  <c r="L168" i="8"/>
  <c r="L164" i="8"/>
  <c r="L160" i="8"/>
  <c r="L156" i="8"/>
  <c r="L152" i="8"/>
  <c r="L148" i="8"/>
  <c r="L147" i="8"/>
  <c r="L144" i="8"/>
  <c r="L140" i="8"/>
  <c r="L139" i="8"/>
  <c r="L136" i="8"/>
  <c r="L132" i="8"/>
  <c r="L128" i="8"/>
  <c r="L124" i="8"/>
  <c r="L120" i="8"/>
  <c r="L116" i="8"/>
  <c r="L115" i="8"/>
  <c r="L112" i="8"/>
  <c r="L110" i="8"/>
  <c r="L109" i="8"/>
  <c r="L107" i="8"/>
  <c r="L106" i="8"/>
  <c r="L102" i="8"/>
  <c r="L101" i="8"/>
  <c r="L98" i="8"/>
  <c r="L94" i="8"/>
  <c r="L91" i="8"/>
  <c r="L90" i="8"/>
  <c r="L86" i="8"/>
  <c r="L82" i="8"/>
  <c r="L81" i="8"/>
  <c r="L78" i="8"/>
  <c r="L75" i="8"/>
  <c r="L74" i="8"/>
  <c r="L73" i="8"/>
  <c r="L70" i="8"/>
  <c r="L66" i="8"/>
  <c r="L65" i="8"/>
  <c r="L62" i="8"/>
  <c r="L59" i="8"/>
  <c r="L58" i="8"/>
  <c r="L54" i="8"/>
  <c r="L53" i="8"/>
  <c r="L50" i="8"/>
  <c r="L46" i="8"/>
  <c r="L45" i="8"/>
  <c r="L43" i="8"/>
  <c r="L42" i="8"/>
  <c r="L38" i="8"/>
  <c r="L37" i="8"/>
  <c r="L34" i="8"/>
  <c r="L30" i="8"/>
  <c r="L27" i="8"/>
  <c r="L26" i="8"/>
  <c r="L22" i="8"/>
  <c r="L18" i="8"/>
  <c r="L17" i="8"/>
  <c r="L14" i="8"/>
  <c r="L11" i="8"/>
  <c r="L10" i="8"/>
  <c r="L9" i="8"/>
  <c r="L6" i="8"/>
  <c r="BP462" i="8"/>
  <c r="BM462" i="8"/>
  <c r="BJ462" i="8"/>
  <c r="BI462" i="8"/>
  <c r="V462" i="8"/>
  <c r="AM451" i="16"/>
  <c r="AM450" i="16"/>
  <c r="AM449" i="16"/>
  <c r="AM448" i="16"/>
  <c r="AM447" i="16"/>
  <c r="AM446" i="16"/>
  <c r="AM445" i="16"/>
  <c r="AM444" i="16"/>
  <c r="AM443" i="16"/>
  <c r="AM442" i="16"/>
  <c r="AM441" i="16"/>
  <c r="AM440" i="16"/>
  <c r="AM439" i="16"/>
  <c r="AM438" i="16"/>
  <c r="AM437" i="16"/>
  <c r="AM436" i="16"/>
  <c r="AM435" i="16"/>
  <c r="AM434" i="16"/>
  <c r="AM433" i="16"/>
  <c r="AM432" i="16"/>
  <c r="AM431" i="16"/>
  <c r="AM430" i="16"/>
  <c r="AM429" i="16"/>
  <c r="AM428" i="16"/>
  <c r="AM427" i="16"/>
  <c r="AM426" i="16"/>
  <c r="AM425" i="16"/>
  <c r="AM424" i="16"/>
  <c r="AM423" i="16"/>
  <c r="AM422" i="16"/>
  <c r="AM421" i="16"/>
  <c r="AM420" i="16"/>
  <c r="AM419" i="16"/>
  <c r="AM418" i="16"/>
  <c r="AM417" i="16"/>
  <c r="AM416" i="16"/>
  <c r="AM415" i="16"/>
  <c r="AM414" i="16"/>
  <c r="AM413" i="16"/>
  <c r="AM412" i="16"/>
  <c r="AM411" i="16"/>
  <c r="AM410" i="16"/>
  <c r="AM409" i="16"/>
  <c r="AM408" i="16"/>
  <c r="AM407" i="16"/>
  <c r="AM406" i="16"/>
  <c r="AM405" i="16"/>
  <c r="AM404" i="16"/>
  <c r="AM403" i="16"/>
  <c r="AM401" i="16"/>
  <c r="AM400" i="16"/>
  <c r="AM397" i="16"/>
  <c r="AM394" i="16"/>
  <c r="AM393" i="16"/>
  <c r="AM389" i="16"/>
  <c r="AM385" i="16"/>
  <c r="AM381" i="16"/>
  <c r="AM377" i="16"/>
  <c r="AM373" i="16"/>
  <c r="AM370" i="16"/>
  <c r="AM369" i="16"/>
  <c r="AM365" i="16"/>
  <c r="AM362" i="16"/>
  <c r="AM361" i="16"/>
  <c r="AM360" i="16"/>
  <c r="AM357" i="16"/>
  <c r="AM354" i="16"/>
  <c r="AM353" i="16"/>
  <c r="AM349" i="16"/>
  <c r="AM345" i="16"/>
  <c r="AM341" i="16"/>
  <c r="AM337" i="16"/>
  <c r="AM333" i="16"/>
  <c r="AM331" i="16"/>
  <c r="AM330" i="16"/>
  <c r="AM315" i="16"/>
  <c r="AM307" i="16"/>
  <c r="AM297" i="16"/>
  <c r="AM295" i="16"/>
  <c r="AM294" i="16"/>
  <c r="AM279" i="16"/>
  <c r="AM278" i="16"/>
  <c r="AM264" i="16"/>
  <c r="AM263" i="16"/>
  <c r="AM248" i="16"/>
  <c r="AM247" i="16"/>
  <c r="AM234" i="16"/>
  <c r="AM232" i="16"/>
  <c r="AM201" i="16"/>
  <c r="AM177" i="16"/>
  <c r="AM171" i="16"/>
  <c r="AM158" i="16"/>
  <c r="AM157" i="16"/>
  <c r="AM143" i="16"/>
  <c r="AM142" i="16"/>
  <c r="AM127" i="16"/>
  <c r="AM126" i="16"/>
  <c r="AM111" i="16"/>
  <c r="AM110" i="16"/>
  <c r="AM97" i="16"/>
  <c r="AM89" i="16"/>
  <c r="AM66" i="16"/>
  <c r="AM62" i="16"/>
  <c r="AM58" i="16"/>
  <c r="AM57" i="16"/>
  <c r="AM56" i="16"/>
  <c r="AM54" i="16"/>
  <c r="AM50" i="16"/>
  <c r="AM46" i="16"/>
  <c r="AM45" i="16"/>
  <c r="AM42" i="16"/>
  <c r="AM38" i="16"/>
  <c r="AM34" i="16"/>
  <c r="AM30" i="16"/>
  <c r="AM29" i="16"/>
  <c r="AM26" i="16"/>
  <c r="AM22" i="16"/>
  <c r="AM18" i="16"/>
  <c r="AM14" i="16"/>
  <c r="AM10" i="16"/>
  <c r="AM9" i="16"/>
  <c r="AM6" i="16"/>
  <c r="AM5" i="16"/>
  <c r="AO451" i="16"/>
  <c r="AO449" i="16"/>
  <c r="AO448" i="16"/>
  <c r="AO447" i="16"/>
  <c r="AO445" i="16"/>
  <c r="AO444" i="16"/>
  <c r="AO443" i="16"/>
  <c r="AO442" i="16"/>
  <c r="AO440" i="16"/>
  <c r="AO439" i="16"/>
  <c r="AO438" i="16"/>
  <c r="AO436" i="16"/>
  <c r="AO435" i="16"/>
  <c r="AO434" i="16"/>
  <c r="AO432" i="16"/>
  <c r="AO431" i="16"/>
  <c r="AO430" i="16"/>
  <c r="AO427" i="16"/>
  <c r="AO426" i="16"/>
  <c r="AO423" i="16"/>
  <c r="AO422" i="16"/>
  <c r="AO419" i="16"/>
  <c r="AO418" i="16"/>
  <c r="AO416" i="16"/>
  <c r="AO415" i="16"/>
  <c r="AO414" i="16"/>
  <c r="AO411" i="16"/>
  <c r="AO410" i="16"/>
  <c r="AO407" i="16"/>
  <c r="AO406" i="16"/>
  <c r="AO403" i="16"/>
  <c r="AO402" i="16"/>
  <c r="AO386" i="16"/>
  <c r="AO370" i="16"/>
  <c r="AO338" i="16"/>
  <c r="AO323" i="16"/>
  <c r="AO307" i="16"/>
  <c r="AO291" i="16"/>
  <c r="AO275" i="16"/>
  <c r="AO260" i="16"/>
  <c r="AO228" i="16"/>
  <c r="AO212" i="16"/>
  <c r="AO197" i="16"/>
  <c r="AO181" i="16"/>
  <c r="AO150" i="16"/>
  <c r="AO135" i="16"/>
  <c r="AO119" i="16"/>
  <c r="AO89" i="16"/>
  <c r="AO73" i="16"/>
  <c r="AO70" i="16"/>
  <c r="AO56" i="16"/>
  <c r="AO53" i="16"/>
  <c r="AO29" i="16"/>
  <c r="AO27" i="16"/>
  <c r="AO21" i="16"/>
  <c r="AO8" i="16"/>
  <c r="AO7" i="16"/>
  <c r="AL451" i="16"/>
  <c r="AK451" i="16"/>
  <c r="AJ451" i="16"/>
  <c r="AL450" i="16"/>
  <c r="AK450" i="16"/>
  <c r="AJ450" i="16"/>
  <c r="AL449" i="16"/>
  <c r="AK449" i="16"/>
  <c r="AJ449" i="16"/>
  <c r="AL448" i="16"/>
  <c r="AK448" i="16"/>
  <c r="AJ448" i="16"/>
  <c r="AL447" i="16"/>
  <c r="AK447" i="16"/>
  <c r="AJ447" i="16"/>
  <c r="AL446" i="16"/>
  <c r="AK446" i="16"/>
  <c r="AJ446" i="16"/>
  <c r="AL445" i="16"/>
  <c r="AK445" i="16"/>
  <c r="AJ445" i="16"/>
  <c r="AL444" i="16"/>
  <c r="AK444" i="16"/>
  <c r="AJ444" i="16"/>
  <c r="AL443" i="16"/>
  <c r="AK443" i="16"/>
  <c r="AJ443" i="16"/>
  <c r="AL442" i="16"/>
  <c r="AK442" i="16"/>
  <c r="AJ442" i="16"/>
  <c r="AL441" i="16"/>
  <c r="AK441" i="16"/>
  <c r="AJ441" i="16"/>
  <c r="AL440" i="16"/>
  <c r="AK440" i="16"/>
  <c r="AJ440" i="16"/>
  <c r="AL439" i="16"/>
  <c r="AK439" i="16"/>
  <c r="AJ439" i="16"/>
  <c r="AL438" i="16"/>
  <c r="AK438" i="16"/>
  <c r="AJ438" i="16"/>
  <c r="AL437" i="16"/>
  <c r="AK437" i="16"/>
  <c r="AJ437" i="16"/>
  <c r="AL436" i="16"/>
  <c r="AK436" i="16"/>
  <c r="AJ436" i="16"/>
  <c r="AL435" i="16"/>
  <c r="AK435" i="16"/>
  <c r="AJ435" i="16"/>
  <c r="AL434" i="16"/>
  <c r="AK434" i="16"/>
  <c r="AJ434" i="16"/>
  <c r="AL433" i="16"/>
  <c r="AK433" i="16"/>
  <c r="AJ433" i="16"/>
  <c r="AL432" i="16"/>
  <c r="AK432" i="16"/>
  <c r="AJ432" i="16"/>
  <c r="AL431" i="16"/>
  <c r="AK431" i="16"/>
  <c r="AJ431" i="16"/>
  <c r="AL430" i="16"/>
  <c r="AK430" i="16"/>
  <c r="AJ430" i="16"/>
  <c r="AL429" i="16"/>
  <c r="AK429" i="16"/>
  <c r="AJ429" i="16"/>
  <c r="AL428" i="16"/>
  <c r="AK428" i="16"/>
  <c r="AJ428" i="16"/>
  <c r="AL427" i="16"/>
  <c r="AK427" i="16"/>
  <c r="AJ427" i="16"/>
  <c r="AL426" i="16"/>
  <c r="AK426" i="16"/>
  <c r="AJ426" i="16"/>
  <c r="AL425" i="16"/>
  <c r="AK425" i="16"/>
  <c r="AJ425" i="16"/>
  <c r="AL424" i="16"/>
  <c r="AK424" i="16"/>
  <c r="AJ424" i="16"/>
  <c r="AL423" i="16"/>
  <c r="AK423" i="16"/>
  <c r="AJ423" i="16"/>
  <c r="AL422" i="16"/>
  <c r="AK422" i="16"/>
  <c r="AJ422" i="16"/>
  <c r="AL421" i="16"/>
  <c r="AK421" i="16"/>
  <c r="AJ421" i="16"/>
  <c r="AL420" i="16"/>
  <c r="AK420" i="16"/>
  <c r="AJ420" i="16"/>
  <c r="AL419" i="16"/>
  <c r="AK419" i="16"/>
  <c r="AJ419" i="16"/>
  <c r="AL418" i="16"/>
  <c r="AK418" i="16"/>
  <c r="AJ418" i="16"/>
  <c r="AL417" i="16"/>
  <c r="AK417" i="16"/>
  <c r="AJ417" i="16"/>
  <c r="AL416" i="16"/>
  <c r="AK416" i="16"/>
  <c r="AJ416" i="16"/>
  <c r="AL415" i="16"/>
  <c r="AK415" i="16"/>
  <c r="AJ415" i="16"/>
  <c r="AL414" i="16"/>
  <c r="AK414" i="16"/>
  <c r="AJ414" i="16"/>
  <c r="AL413" i="16"/>
  <c r="AK413" i="16"/>
  <c r="AJ413" i="16"/>
  <c r="AL412" i="16"/>
  <c r="AK412" i="16"/>
  <c r="AJ412" i="16"/>
  <c r="AL411" i="16"/>
  <c r="AK411" i="16"/>
  <c r="AJ411" i="16"/>
  <c r="AL410" i="16"/>
  <c r="AK410" i="16"/>
  <c r="AJ410" i="16"/>
  <c r="AL409" i="16"/>
  <c r="AK409" i="16"/>
  <c r="AJ409" i="16"/>
  <c r="AL408" i="16"/>
  <c r="AK408" i="16"/>
  <c r="AJ408" i="16"/>
  <c r="AL407" i="16"/>
  <c r="AK407" i="16"/>
  <c r="AJ407" i="16"/>
  <c r="AL406" i="16"/>
  <c r="AK406" i="16"/>
  <c r="AJ406" i="16"/>
  <c r="AL405" i="16"/>
  <c r="AK405" i="16"/>
  <c r="AJ405" i="16"/>
  <c r="AK404" i="16"/>
  <c r="AL403" i="16"/>
  <c r="AK403" i="16"/>
  <c r="AJ403" i="16"/>
  <c r="AJ402" i="16"/>
  <c r="AL401" i="16"/>
  <c r="AK401" i="16"/>
  <c r="AJ401" i="16"/>
  <c r="AL400" i="16"/>
  <c r="AK400" i="16"/>
  <c r="AJ399" i="16"/>
  <c r="AL397" i="16"/>
  <c r="AJ397" i="16"/>
  <c r="AL395" i="16"/>
  <c r="AJ395" i="16"/>
  <c r="AL394" i="16"/>
  <c r="AK394" i="16"/>
  <c r="AL393" i="16"/>
  <c r="AK393" i="16"/>
  <c r="AJ393" i="16"/>
  <c r="AL392" i="16"/>
  <c r="AK391" i="16"/>
  <c r="AJ391" i="16"/>
  <c r="AL390" i="16"/>
  <c r="AK390" i="16"/>
  <c r="AL389" i="16"/>
  <c r="AJ389" i="16"/>
  <c r="AK388" i="16"/>
  <c r="AL387" i="16"/>
  <c r="AJ387" i="16"/>
  <c r="AK386" i="16"/>
  <c r="AL385" i="16"/>
  <c r="AK385" i="16"/>
  <c r="AJ385" i="16"/>
  <c r="AK383" i="16"/>
  <c r="AJ383" i="16"/>
  <c r="AL381" i="16"/>
  <c r="AJ381" i="16"/>
  <c r="AK380" i="16"/>
  <c r="AL379" i="16"/>
  <c r="AJ379" i="16"/>
  <c r="AL378" i="16"/>
  <c r="AL377" i="16"/>
  <c r="AK377" i="16"/>
  <c r="AJ377" i="16"/>
  <c r="AK375" i="16"/>
  <c r="AJ375" i="16"/>
  <c r="AK374" i="16"/>
  <c r="AL373" i="16"/>
  <c r="AJ373" i="16"/>
  <c r="AK372" i="16"/>
  <c r="AL371" i="16"/>
  <c r="AJ371" i="16"/>
  <c r="AL370" i="16"/>
  <c r="AK370" i="16"/>
  <c r="AL369" i="16"/>
  <c r="AK369" i="16"/>
  <c r="AJ369" i="16"/>
  <c r="AK367" i="16"/>
  <c r="AJ367" i="16"/>
  <c r="AL366" i="16"/>
  <c r="AL365" i="16"/>
  <c r="AJ365" i="16"/>
  <c r="AK364" i="16"/>
  <c r="AL363" i="16"/>
  <c r="AJ363" i="16"/>
  <c r="AL361" i="16"/>
  <c r="AK361" i="16"/>
  <c r="AJ361" i="16"/>
  <c r="AK359" i="16"/>
  <c r="AJ359" i="16"/>
  <c r="AL358" i="16"/>
  <c r="AL357" i="16"/>
  <c r="AJ357" i="16"/>
  <c r="AK356" i="16"/>
  <c r="AL355" i="16"/>
  <c r="AJ355" i="16"/>
  <c r="AK354" i="16"/>
  <c r="AL353" i="16"/>
  <c r="AK353" i="16"/>
  <c r="AJ353" i="16"/>
  <c r="AK351" i="16"/>
  <c r="AJ351" i="16"/>
  <c r="AK350" i="16"/>
  <c r="AL349" i="16"/>
  <c r="AJ349" i="16"/>
  <c r="AK348" i="16"/>
  <c r="AL347" i="16"/>
  <c r="AJ347" i="16"/>
  <c r="AL346" i="16"/>
  <c r="AL345" i="16"/>
  <c r="AK345" i="16"/>
  <c r="AJ345" i="16"/>
  <c r="AK343" i="16"/>
  <c r="AJ343" i="16"/>
  <c r="AL341" i="16"/>
  <c r="AJ341" i="16"/>
  <c r="AK340" i="16"/>
  <c r="AL339" i="16"/>
  <c r="AJ339" i="16"/>
  <c r="AL338" i="16"/>
  <c r="AK338" i="16"/>
  <c r="AL337" i="16"/>
  <c r="AK337" i="16"/>
  <c r="AJ337" i="16"/>
  <c r="AK335" i="16"/>
  <c r="AJ335" i="16"/>
  <c r="AL334" i="16"/>
  <c r="AK334" i="16"/>
  <c r="AL333" i="16"/>
  <c r="AJ333" i="16"/>
  <c r="AK332" i="16"/>
  <c r="AL330" i="16"/>
  <c r="AK330" i="16"/>
  <c r="AJ330" i="16"/>
  <c r="AK328" i="16"/>
  <c r="AJ328" i="16"/>
  <c r="AK325" i="16"/>
  <c r="AL324" i="16"/>
  <c r="AJ324" i="16"/>
  <c r="AK323" i="16"/>
  <c r="AK320" i="16"/>
  <c r="AJ320" i="16"/>
  <c r="AL319" i="16"/>
  <c r="AK317" i="16"/>
  <c r="AL316" i="16"/>
  <c r="AJ316" i="16"/>
  <c r="AL315" i="16"/>
  <c r="AK315" i="16"/>
  <c r="AJ312" i="16"/>
  <c r="AL311" i="16"/>
  <c r="AJ310" i="16"/>
  <c r="AK309" i="16"/>
  <c r="AL308" i="16"/>
  <c r="AJ308" i="16"/>
  <c r="AK307" i="16"/>
  <c r="AJ306" i="16"/>
  <c r="AJ304" i="16"/>
  <c r="AL303" i="16"/>
  <c r="AK303" i="16"/>
  <c r="AK301" i="16"/>
  <c r="AL300" i="16"/>
  <c r="AJ300" i="16"/>
  <c r="AL298" i="16"/>
  <c r="AJ296" i="16"/>
  <c r="AK293" i="16"/>
  <c r="AL292" i="16"/>
  <c r="AJ292" i="16"/>
  <c r="AK291" i="16"/>
  <c r="AJ288" i="16"/>
  <c r="AL287" i="16"/>
  <c r="AK285" i="16"/>
  <c r="AL284" i="16"/>
  <c r="AJ284" i="16"/>
  <c r="AL283" i="16"/>
  <c r="AK283" i="16"/>
  <c r="AJ280" i="16"/>
  <c r="AL279" i="16"/>
  <c r="AK277" i="16"/>
  <c r="AL276" i="16"/>
  <c r="AJ276" i="16"/>
  <c r="AK275" i="16"/>
  <c r="AL273" i="16"/>
  <c r="AJ272" i="16"/>
  <c r="AK270" i="16"/>
  <c r="AL269" i="16"/>
  <c r="AJ269" i="16"/>
  <c r="AL268" i="16"/>
  <c r="AK268" i="16"/>
  <c r="AJ267" i="16"/>
  <c r="AJ265" i="16"/>
  <c r="AK262" i="16"/>
  <c r="AL261" i="16"/>
  <c r="AJ261" i="16"/>
  <c r="AK260" i="16"/>
  <c r="AJ257" i="16"/>
  <c r="AL256" i="16"/>
  <c r="AK254" i="16"/>
  <c r="AL253" i="16"/>
  <c r="AJ253" i="16"/>
  <c r="AL252" i="16"/>
  <c r="AK252" i="16"/>
  <c r="AJ249" i="16"/>
  <c r="AL248" i="16"/>
  <c r="AJ247" i="16"/>
  <c r="AK246" i="16"/>
  <c r="AL245" i="16"/>
  <c r="AJ245" i="16"/>
  <c r="AK244" i="16"/>
  <c r="AJ243" i="16"/>
  <c r="AJ241" i="16"/>
  <c r="AL240" i="16"/>
  <c r="AK240" i="16"/>
  <c r="AK238" i="16"/>
  <c r="AL237" i="16"/>
  <c r="AJ237" i="16"/>
  <c r="AL235" i="16"/>
  <c r="AJ233" i="16"/>
  <c r="AK230" i="16"/>
  <c r="AL229" i="16"/>
  <c r="AJ229" i="16"/>
  <c r="AK228" i="16"/>
  <c r="AJ225" i="16"/>
  <c r="AL224" i="16"/>
  <c r="AK222" i="16"/>
  <c r="AL221" i="16"/>
  <c r="AJ221" i="16"/>
  <c r="AL220" i="16"/>
  <c r="AK220" i="16"/>
  <c r="AJ217" i="16"/>
  <c r="AL216" i="16"/>
  <c r="AK214" i="16"/>
  <c r="AL213" i="16"/>
  <c r="AJ213" i="16"/>
  <c r="AK212" i="16"/>
  <c r="AJ209" i="16"/>
  <c r="AJ208" i="16"/>
  <c r="AK207" i="16"/>
  <c r="AL206" i="16"/>
  <c r="AJ206" i="16"/>
  <c r="AL205" i="16"/>
  <c r="AK205" i="16"/>
  <c r="AJ204" i="16"/>
  <c r="AJ202" i="16"/>
  <c r="AK199" i="16"/>
  <c r="AL198" i="16"/>
  <c r="AJ198" i="16"/>
  <c r="AK197" i="16"/>
  <c r="AJ194" i="16"/>
  <c r="AL193" i="16"/>
  <c r="AK191" i="16"/>
  <c r="AL190" i="16"/>
  <c r="AJ190" i="16"/>
  <c r="AL189" i="16"/>
  <c r="AK189" i="16"/>
  <c r="AJ186" i="16"/>
  <c r="AL185" i="16"/>
  <c r="AJ184" i="16"/>
  <c r="AK183" i="16"/>
  <c r="AL182" i="16"/>
  <c r="AJ182" i="16"/>
  <c r="AK181" i="16"/>
  <c r="AJ180" i="16"/>
  <c r="AJ178" i="16"/>
  <c r="AL177" i="16"/>
  <c r="AK177" i="16"/>
  <c r="AK175" i="16"/>
  <c r="AL174" i="16"/>
  <c r="AJ174" i="16"/>
  <c r="AL172" i="16"/>
  <c r="AJ170" i="16"/>
  <c r="AL167" i="16"/>
  <c r="AJ167" i="16"/>
  <c r="AK166" i="16"/>
  <c r="AL164" i="16"/>
  <c r="AJ163" i="16"/>
  <c r="AL162" i="16"/>
  <c r="AK160" i="16"/>
  <c r="AL159" i="16"/>
  <c r="AJ159" i="16"/>
  <c r="AL158" i="16"/>
  <c r="AK158" i="16"/>
  <c r="AJ155" i="16"/>
  <c r="AL154" i="16"/>
  <c r="AK152" i="16"/>
  <c r="AL151" i="16"/>
  <c r="AJ151" i="16"/>
  <c r="AK150" i="16"/>
  <c r="AJ147" i="16"/>
  <c r="AJ145" i="16"/>
  <c r="AL144" i="16"/>
  <c r="AJ144" i="16"/>
  <c r="AL143" i="16"/>
  <c r="AK143" i="16"/>
  <c r="AL142" i="16"/>
  <c r="AJ142" i="16"/>
  <c r="AJ140" i="16"/>
  <c r="AK137" i="16"/>
  <c r="AL136" i="16"/>
  <c r="AJ136" i="16"/>
  <c r="AL135" i="16"/>
  <c r="AK135" i="16"/>
  <c r="AJ132" i="16"/>
  <c r="AL131" i="16"/>
  <c r="AK129" i="16"/>
  <c r="AL128" i="16"/>
  <c r="AJ128" i="16"/>
  <c r="AL127" i="16"/>
  <c r="AK127" i="16"/>
  <c r="AJ124" i="16"/>
  <c r="AL123" i="16"/>
  <c r="AJ122" i="16"/>
  <c r="AK121" i="16"/>
  <c r="AL120" i="16"/>
  <c r="AJ120" i="16"/>
  <c r="AL119" i="16"/>
  <c r="AK119" i="16"/>
  <c r="AL118" i="16"/>
  <c r="AJ118" i="16"/>
  <c r="AL117" i="16"/>
  <c r="AJ116" i="16"/>
  <c r="AL115" i="16"/>
  <c r="AK115" i="16"/>
  <c r="AK113" i="16"/>
  <c r="AL112" i="16"/>
  <c r="AJ112" i="16"/>
  <c r="AL111" i="16"/>
  <c r="AK107" i="16"/>
  <c r="AL106" i="16"/>
  <c r="AJ106" i="16"/>
  <c r="AL105" i="16"/>
  <c r="AK105" i="16"/>
  <c r="AJ102" i="16"/>
  <c r="AL101" i="16"/>
  <c r="AK99" i="16"/>
  <c r="AL98" i="16"/>
  <c r="AJ98" i="16"/>
  <c r="AL97" i="16"/>
  <c r="AK97" i="16"/>
  <c r="AJ94" i="16"/>
  <c r="AL93" i="16"/>
  <c r="AK91" i="16"/>
  <c r="AL90" i="16"/>
  <c r="AJ90" i="16"/>
  <c r="AK89" i="16"/>
  <c r="AL88" i="16"/>
  <c r="AJ86" i="16"/>
  <c r="AL85" i="16"/>
  <c r="AL84" i="16"/>
  <c r="AJ84" i="16"/>
  <c r="AK83" i="16"/>
  <c r="AJ82" i="16"/>
  <c r="AL81" i="16"/>
  <c r="AK81" i="16"/>
  <c r="AK79" i="16"/>
  <c r="AK78" i="16"/>
  <c r="AJ78" i="16"/>
  <c r="AK75" i="16"/>
  <c r="AJ74" i="16"/>
  <c r="AK73" i="16"/>
  <c r="AJ70" i="16"/>
  <c r="AK69" i="16"/>
  <c r="AL68" i="16"/>
  <c r="AJ66" i="16"/>
  <c r="AK65" i="16"/>
  <c r="AJ65" i="16"/>
  <c r="AL64" i="16"/>
  <c r="AJ64" i="16"/>
  <c r="AK63" i="16"/>
  <c r="AL62" i="16"/>
  <c r="AJ62" i="16"/>
  <c r="AK61" i="16"/>
  <c r="AJ61" i="16"/>
  <c r="AJ60" i="16"/>
  <c r="AJ59" i="16"/>
  <c r="AJ58" i="16"/>
  <c r="AL57" i="16"/>
  <c r="AK57" i="16"/>
  <c r="AJ57" i="16"/>
  <c r="AL54" i="16"/>
  <c r="AJ54" i="16"/>
  <c r="AL53" i="16"/>
  <c r="AJ53" i="16"/>
  <c r="AK51" i="16"/>
  <c r="AJ50" i="16"/>
  <c r="AL49" i="16"/>
  <c r="AK49" i="16"/>
  <c r="AJ49" i="16"/>
  <c r="AL46" i="16"/>
  <c r="AJ46" i="16"/>
  <c r="AL45" i="16"/>
  <c r="AJ45" i="16"/>
  <c r="AL43" i="16"/>
  <c r="AK43" i="16"/>
  <c r="AJ42" i="16"/>
  <c r="AJ41" i="16"/>
  <c r="AL40" i="16"/>
  <c r="AK39" i="16"/>
  <c r="AL38" i="16"/>
  <c r="AJ38" i="16"/>
  <c r="AL37" i="16"/>
  <c r="AJ37" i="16"/>
  <c r="AJ34" i="16"/>
  <c r="AL33" i="16"/>
  <c r="AK33" i="16"/>
  <c r="AJ33" i="16"/>
  <c r="AL32" i="16"/>
  <c r="AK31" i="16"/>
  <c r="AL30" i="16"/>
  <c r="AJ30" i="16"/>
  <c r="AL29" i="16"/>
  <c r="AJ29" i="16"/>
  <c r="AJ26" i="16"/>
  <c r="AL25" i="16"/>
  <c r="AK25" i="16"/>
  <c r="AJ25" i="16"/>
  <c r="AJ24" i="16"/>
  <c r="AL22" i="16"/>
  <c r="AJ22" i="16"/>
  <c r="AL21" i="16"/>
  <c r="AK21" i="16"/>
  <c r="AJ21" i="16"/>
  <c r="AJ20" i="16"/>
  <c r="AK19" i="16"/>
  <c r="AJ18" i="16"/>
  <c r="AL17" i="16"/>
  <c r="AK17" i="16"/>
  <c r="AJ17" i="16"/>
  <c r="AL14" i="16"/>
  <c r="AJ14" i="16"/>
  <c r="AJ13" i="16"/>
  <c r="AK11" i="16"/>
  <c r="AJ11" i="16"/>
  <c r="AJ10" i="16"/>
  <c r="AL9" i="16"/>
  <c r="AJ9" i="16"/>
  <c r="AK7" i="16"/>
  <c r="AL6" i="16"/>
  <c r="AJ6" i="16"/>
  <c r="AL5" i="16"/>
  <c r="AK5" i="16"/>
  <c r="AJ5" i="16"/>
  <c r="AG448" i="16"/>
  <c r="AG443" i="16"/>
  <c r="AD448" i="16"/>
  <c r="AF448" i="16"/>
  <c r="AF443" i="16"/>
  <c r="AN451" i="16"/>
  <c r="AI451" i="16"/>
  <c r="AH451" i="16"/>
  <c r="AG451" i="16"/>
  <c r="AF451" i="16"/>
  <c r="AE451" i="16"/>
  <c r="AD451" i="16"/>
  <c r="AN450" i="16"/>
  <c r="AH450" i="16"/>
  <c r="AG450" i="16"/>
  <c r="AF450" i="16"/>
  <c r="AE450" i="16"/>
  <c r="AD450" i="16"/>
  <c r="AN449" i="16"/>
  <c r="AI449" i="16"/>
  <c r="AH449" i="16"/>
  <c r="AG449" i="16"/>
  <c r="AE449" i="16"/>
  <c r="AD449" i="16"/>
  <c r="AN448" i="16"/>
  <c r="AI448" i="16"/>
  <c r="AH448" i="16"/>
  <c r="AE448" i="16"/>
  <c r="AN447" i="16"/>
  <c r="AI447" i="16"/>
  <c r="AH447" i="16"/>
  <c r="AG447" i="16"/>
  <c r="AF447" i="16"/>
  <c r="AE447" i="16"/>
  <c r="AD447" i="16"/>
  <c r="AN446" i="16"/>
  <c r="AH446" i="16"/>
  <c r="AG446" i="16"/>
  <c r="AF446" i="16"/>
  <c r="AE446" i="16"/>
  <c r="AD446" i="16"/>
  <c r="AN445" i="16"/>
  <c r="AI445" i="16"/>
  <c r="AH445" i="16"/>
  <c r="AG445" i="16"/>
  <c r="AF445" i="16"/>
  <c r="AE445" i="16"/>
  <c r="AD445" i="16"/>
  <c r="AN444" i="16"/>
  <c r="AI444" i="16"/>
  <c r="AH444" i="16"/>
  <c r="AG444" i="16"/>
  <c r="AF444" i="16"/>
  <c r="AE444" i="16"/>
  <c r="AD444" i="16"/>
  <c r="AN443" i="16"/>
  <c r="AI443" i="16"/>
  <c r="AH443" i="16"/>
  <c r="AE443" i="16"/>
  <c r="AD443" i="16"/>
  <c r="AC458" i="4"/>
  <c r="AB458" i="4"/>
  <c r="AA458" i="4"/>
  <c r="Z458" i="4"/>
  <c r="Y458" i="4"/>
  <c r="X458" i="4"/>
  <c r="W458" i="4"/>
  <c r="V458" i="4"/>
  <c r="AC457" i="4"/>
  <c r="AA457" i="4"/>
  <c r="Z457" i="4"/>
  <c r="Y457" i="4"/>
  <c r="X457" i="4"/>
  <c r="V457" i="4"/>
  <c r="AC456" i="4"/>
  <c r="AB456" i="4"/>
  <c r="AA456" i="4"/>
  <c r="Z456" i="4"/>
  <c r="Y456" i="4"/>
  <c r="X456" i="4"/>
  <c r="W456" i="4"/>
  <c r="V456" i="4"/>
  <c r="AC455" i="4"/>
  <c r="AB455" i="4"/>
  <c r="AA455" i="4"/>
  <c r="Z455" i="4"/>
  <c r="Y455" i="4"/>
  <c r="X455" i="4"/>
  <c r="W455" i="4"/>
  <c r="V455" i="4"/>
  <c r="AC454" i="4"/>
  <c r="AB454" i="4"/>
  <c r="AA454" i="4"/>
  <c r="Z454" i="4"/>
  <c r="Y454" i="4"/>
  <c r="X454" i="4"/>
  <c r="W454" i="4"/>
  <c r="V454" i="4"/>
  <c r="AC453" i="4"/>
  <c r="AA453" i="4"/>
  <c r="Z453" i="4"/>
  <c r="Y453" i="4"/>
  <c r="X453" i="4"/>
  <c r="W453" i="4"/>
  <c r="V453" i="4"/>
  <c r="AC452" i="4"/>
  <c r="AB452" i="4"/>
  <c r="AA452" i="4"/>
  <c r="Z452" i="4"/>
  <c r="Y452" i="4"/>
  <c r="X452" i="4"/>
  <c r="W452" i="4"/>
  <c r="V452" i="4"/>
  <c r="BM462" i="3"/>
  <c r="BM458" i="3"/>
  <c r="BM6" i="3"/>
  <c r="BO462" i="3"/>
  <c r="AP462" i="3"/>
  <c r="AP458" i="3"/>
  <c r="AN458" i="3"/>
  <c r="AK458" i="3"/>
  <c r="AI458" i="3"/>
  <c r="BT465" i="3"/>
  <c r="BM465" i="3"/>
  <c r="AP465" i="3"/>
  <c r="AN465" i="3"/>
  <c r="AK465" i="3"/>
  <c r="AI465" i="3"/>
  <c r="AP463" i="3"/>
  <c r="AI463" i="3"/>
  <c r="AN462" i="3"/>
  <c r="BT461" i="3"/>
  <c r="BR461" i="3"/>
  <c r="BM461" i="3"/>
  <c r="AI461" i="3"/>
  <c r="BT457" i="3"/>
  <c r="BR457" i="3"/>
  <c r="BO457" i="3"/>
  <c r="BM457" i="3"/>
  <c r="AN457" i="3"/>
  <c r="AI457" i="3"/>
  <c r="CA471" i="3" l="1"/>
  <c r="AR470" i="3"/>
  <c r="BZ10" i="3"/>
  <c r="DQ10" i="3"/>
  <c r="DS10" i="3"/>
  <c r="DL10" i="3"/>
  <c r="DN28" i="3"/>
  <c r="DS28" i="3"/>
  <c r="CK469" i="3"/>
  <c r="BL469" i="3"/>
  <c r="AW471" i="3"/>
  <c r="DE470" i="3"/>
  <c r="DT471" i="3"/>
  <c r="BV471" i="3"/>
  <c r="N471" i="3"/>
  <c r="CZ469" i="3"/>
  <c r="BG470" i="3"/>
  <c r="AW469" i="3"/>
  <c r="CF469" i="3"/>
  <c r="AH470" i="3"/>
  <c r="CU470" i="3"/>
  <c r="X471" i="3"/>
  <c r="AC471" i="3"/>
  <c r="DE471" i="3"/>
  <c r="DE469" i="3"/>
  <c r="AM471" i="3"/>
  <c r="AW470" i="3"/>
  <c r="BB469" i="3"/>
  <c r="AR471" i="3"/>
  <c r="AR468" i="3"/>
  <c r="BV469" i="3"/>
  <c r="AH471" i="3"/>
  <c r="AC470" i="3"/>
  <c r="BQ470" i="3"/>
  <c r="CU469" i="3"/>
  <c r="AM470" i="3"/>
  <c r="AR469" i="3"/>
  <c r="CP468" i="3"/>
  <c r="X469" i="3"/>
  <c r="DJ470" i="3"/>
  <c r="DJ468" i="3"/>
  <c r="CP469" i="3"/>
  <c r="DT469" i="3"/>
  <c r="BB470" i="3"/>
  <c r="CP470" i="3"/>
  <c r="DJ471" i="3"/>
  <c r="N470" i="3"/>
  <c r="N469" i="3"/>
  <c r="CP471" i="3"/>
  <c r="X470" i="3"/>
  <c r="CK470" i="3"/>
  <c r="I470" i="3"/>
  <c r="CA470" i="3"/>
  <c r="S470" i="3"/>
  <c r="S469" i="3"/>
  <c r="CA469" i="3"/>
  <c r="AM469" i="3"/>
  <c r="DL468" i="3"/>
  <c r="DO468" i="3" s="1"/>
  <c r="AT468" i="3"/>
  <c r="AW468" i="3" s="1"/>
  <c r="BD468" i="3"/>
  <c r="BG468" i="3" s="1"/>
  <c r="BQ471" i="3"/>
  <c r="BX468" i="3"/>
  <c r="CA468" i="3" s="1"/>
  <c r="P468" i="3"/>
  <c r="S468" i="3" s="1"/>
  <c r="BG471" i="3"/>
  <c r="Z468" i="3"/>
  <c r="AC468" i="3" s="1"/>
  <c r="AJ468" i="3"/>
  <c r="AM468" i="3" s="1"/>
  <c r="CR468" i="3"/>
  <c r="CU468" i="3" s="1"/>
  <c r="DW468" i="3"/>
  <c r="S471" i="3"/>
  <c r="BQ469" i="3"/>
  <c r="DB468" i="3"/>
  <c r="DE468" i="3" s="1"/>
  <c r="CH468" i="3"/>
  <c r="CK468" i="3" s="1"/>
  <c r="BN468" i="3"/>
  <c r="BQ468" i="3" s="1"/>
  <c r="F468" i="3"/>
  <c r="I468" i="3" s="1"/>
  <c r="CK471" i="3"/>
  <c r="I471" i="3"/>
  <c r="BV470" i="3"/>
  <c r="BB468" i="3"/>
  <c r="BB471" i="3"/>
  <c r="AH468" i="3"/>
  <c r="AC469" i="3"/>
  <c r="I469" i="3"/>
  <c r="BV468" i="3"/>
  <c r="CZ471" i="3"/>
  <c r="BG469" i="3"/>
  <c r="CZ470" i="3"/>
  <c r="BL468" i="3"/>
  <c r="CF470" i="3"/>
  <c r="X468" i="3"/>
  <c r="L274" i="8"/>
  <c r="S175" i="8"/>
  <c r="AI175" i="8" s="1"/>
  <c r="S187" i="8"/>
  <c r="T187" i="8" s="1"/>
  <c r="S387" i="8"/>
  <c r="T387" i="8" s="1"/>
  <c r="S467" i="8"/>
  <c r="AI467" i="8" s="1"/>
  <c r="L40" i="8"/>
  <c r="L322" i="8"/>
  <c r="L403" i="8"/>
  <c r="S410" i="8"/>
  <c r="T410" i="8" s="1"/>
  <c r="L378" i="8"/>
  <c r="S278" i="8"/>
  <c r="AI278" i="8" s="1"/>
  <c r="L5" i="8"/>
  <c r="AA322" i="8"/>
  <c r="AI322" i="8" s="1"/>
  <c r="AA410" i="8"/>
  <c r="S56" i="8"/>
  <c r="AI56" i="8" s="1"/>
  <c r="R298" i="8"/>
  <c r="AH298" i="8" s="1"/>
  <c r="R266" i="8"/>
  <c r="AH266" i="8" s="1"/>
  <c r="R438" i="8"/>
  <c r="AH438" i="8" s="1"/>
  <c r="R32" i="8"/>
  <c r="AH32" i="8" s="1"/>
  <c r="R60" i="8"/>
  <c r="R190" i="8"/>
  <c r="AH190" i="8" s="1"/>
  <c r="R270" i="8"/>
  <c r="AH270" i="8" s="1"/>
  <c r="AR270" i="8"/>
  <c r="Z40" i="8"/>
  <c r="AH40" i="8" s="1"/>
  <c r="Z72" i="8"/>
  <c r="AH72" i="8" s="1"/>
  <c r="Z96" i="8"/>
  <c r="AH96" i="8" s="1"/>
  <c r="AR174" i="8"/>
  <c r="R198" i="8"/>
  <c r="AH198" i="8" s="1"/>
  <c r="R282" i="8"/>
  <c r="T282" i="8" s="1"/>
  <c r="R238" i="8"/>
  <c r="AR20" i="8"/>
  <c r="Z466" i="8"/>
  <c r="Z138" i="8"/>
  <c r="AH138" i="8" s="1"/>
  <c r="R230" i="8"/>
  <c r="AH230" i="8" s="1"/>
  <c r="AR378" i="8"/>
  <c r="AA130" i="8"/>
  <c r="AA170" i="8"/>
  <c r="AA254" i="8"/>
  <c r="AZ138" i="8"/>
  <c r="AZ410" i="8"/>
  <c r="AA238" i="8"/>
  <c r="AZ222" i="8"/>
  <c r="AZ398" i="8"/>
  <c r="Z262" i="8"/>
  <c r="Z76" i="8"/>
  <c r="AH76" i="8" s="1"/>
  <c r="Z186" i="8"/>
  <c r="AB186" i="8" s="1"/>
  <c r="Z142" i="8"/>
  <c r="Z254" i="8"/>
  <c r="Z414" i="8"/>
  <c r="AH414" i="8" s="1"/>
  <c r="AZ126" i="8"/>
  <c r="AZ250" i="8"/>
  <c r="AZ286" i="8"/>
  <c r="Z374" i="8"/>
  <c r="AH374" i="8" s="1"/>
  <c r="AZ64" i="8"/>
  <c r="Z166" i="8"/>
  <c r="AH166" i="8" s="1"/>
  <c r="Z314" i="8"/>
  <c r="Z1" i="8"/>
  <c r="AZ174" i="8"/>
  <c r="AA362" i="8"/>
  <c r="AA88" i="8"/>
  <c r="AA318" i="8"/>
  <c r="AA346" i="8"/>
  <c r="AZ230" i="8"/>
  <c r="AZ322" i="8"/>
  <c r="AZ190" i="8"/>
  <c r="AA134" i="8"/>
  <c r="AA206" i="8"/>
  <c r="AB206" i="8" s="1"/>
  <c r="AA242" i="8"/>
  <c r="AA334" i="8"/>
  <c r="AA150" i="8"/>
  <c r="AI150" i="8" s="1"/>
  <c r="AA390" i="8"/>
  <c r="AZ122" i="8"/>
  <c r="AZ154" i="8"/>
  <c r="AZ218" i="8"/>
  <c r="AZ266" i="8"/>
  <c r="AZ282" i="8"/>
  <c r="AZ298" i="8"/>
  <c r="AZ330" i="8"/>
  <c r="AZ378" i="8"/>
  <c r="AZ442" i="8"/>
  <c r="Z92" i="8"/>
  <c r="AH92" i="8" s="1"/>
  <c r="Z16" i="8"/>
  <c r="AZ52" i="8"/>
  <c r="AZ80" i="8"/>
  <c r="AZ96" i="8"/>
  <c r="Z338" i="8"/>
  <c r="AB338" i="8" s="1"/>
  <c r="Z354" i="8"/>
  <c r="Z370" i="8"/>
  <c r="AH370" i="8" s="1"/>
  <c r="Z386" i="8"/>
  <c r="AZ40" i="8"/>
  <c r="AZ198" i="8"/>
  <c r="AZ358" i="8"/>
  <c r="AZ406" i="8"/>
  <c r="AZ422" i="8"/>
  <c r="AZ438" i="8"/>
  <c r="AZ68" i="8"/>
  <c r="AZ466" i="8"/>
  <c r="Z418" i="8"/>
  <c r="Z434" i="8"/>
  <c r="AZ56" i="8"/>
  <c r="AZ402" i="8"/>
  <c r="Z8" i="8"/>
  <c r="AH8" i="8" s="1"/>
  <c r="BQ466" i="8"/>
  <c r="BQ468" i="8"/>
  <c r="S250" i="8"/>
  <c r="AA250" i="8"/>
  <c r="AB250" i="8" s="1"/>
  <c r="S258" i="8"/>
  <c r="T258" i="8" s="1"/>
  <c r="AA258" i="8"/>
  <c r="AA274" i="8"/>
  <c r="AI274" i="8" s="1"/>
  <c r="AR274" i="8"/>
  <c r="S290" i="8"/>
  <c r="T290" i="8" s="1"/>
  <c r="AA290" i="8"/>
  <c r="AA298" i="8"/>
  <c r="AB298" i="8" s="1"/>
  <c r="S298" i="8"/>
  <c r="AA310" i="8"/>
  <c r="AR310" i="8"/>
  <c r="AA314" i="8"/>
  <c r="S314" i="8"/>
  <c r="AA370" i="8"/>
  <c r="S370" i="8"/>
  <c r="T370" i="8" s="1"/>
  <c r="S386" i="8"/>
  <c r="T386" i="8" s="1"/>
  <c r="AA386" i="8"/>
  <c r="AA406" i="8"/>
  <c r="S406" i="8"/>
  <c r="AR406" i="8"/>
  <c r="S434" i="8"/>
  <c r="AA434" i="8"/>
  <c r="AA446" i="8"/>
  <c r="AR446" i="8"/>
  <c r="S446" i="8"/>
  <c r="AA378" i="8"/>
  <c r="AI378" i="8" s="1"/>
  <c r="S134" i="8"/>
  <c r="S238" i="8"/>
  <c r="AR458" i="8"/>
  <c r="AA13" i="8"/>
  <c r="AB13" i="8" s="1"/>
  <c r="S13" i="8"/>
  <c r="AA61" i="8"/>
  <c r="S61" i="8"/>
  <c r="T61" i="8" s="1"/>
  <c r="AA77" i="8"/>
  <c r="S77" i="8"/>
  <c r="AA127" i="8"/>
  <c r="AB127" i="8" s="1"/>
  <c r="S127" i="8"/>
  <c r="T127" i="8" s="1"/>
  <c r="AA135" i="8"/>
  <c r="AB135" i="8" s="1"/>
  <c r="S135" i="8"/>
  <c r="T135" i="8" s="1"/>
  <c r="AA143" i="8"/>
  <c r="AB143" i="8" s="1"/>
  <c r="S143" i="8"/>
  <c r="T143" i="8" s="1"/>
  <c r="AA147" i="8"/>
  <c r="S147" i="8"/>
  <c r="T147" i="8" s="1"/>
  <c r="AA155" i="8"/>
  <c r="S155" i="8"/>
  <c r="T155" i="8" s="1"/>
  <c r="AA163" i="8"/>
  <c r="S163" i="8"/>
  <c r="T163" i="8" s="1"/>
  <c r="AA171" i="8"/>
  <c r="S171" i="8"/>
  <c r="T171" i="8" s="1"/>
  <c r="AA183" i="8"/>
  <c r="AB183" i="8" s="1"/>
  <c r="S183" i="8"/>
  <c r="T183" i="8" s="1"/>
  <c r="AA191" i="8"/>
  <c r="S191" i="8"/>
  <c r="T191" i="8" s="1"/>
  <c r="AA199" i="8"/>
  <c r="AB199" i="8" s="1"/>
  <c r="S199" i="8"/>
  <c r="T199" i="8" s="1"/>
  <c r="AA207" i="8"/>
  <c r="AB207" i="8" s="1"/>
  <c r="S207" i="8"/>
  <c r="T207" i="8" s="1"/>
  <c r="AA211" i="8"/>
  <c r="AB211" i="8" s="1"/>
  <c r="S211" i="8"/>
  <c r="T211" i="8" s="1"/>
  <c r="AA219" i="8"/>
  <c r="S219" i="8"/>
  <c r="T219" i="8" s="1"/>
  <c r="AA227" i="8"/>
  <c r="AB227" i="8" s="1"/>
  <c r="S227" i="8"/>
  <c r="T227" i="8" s="1"/>
  <c r="AA235" i="8"/>
  <c r="AB235" i="8" s="1"/>
  <c r="S235" i="8"/>
  <c r="T235" i="8" s="1"/>
  <c r="AA243" i="8"/>
  <c r="AB243" i="8" s="1"/>
  <c r="S243" i="8"/>
  <c r="T243" i="8" s="1"/>
  <c r="AA251" i="8"/>
  <c r="S251" i="8"/>
  <c r="T251" i="8" s="1"/>
  <c r="AA271" i="8"/>
  <c r="AB271" i="8" s="1"/>
  <c r="S271" i="8"/>
  <c r="T271" i="8" s="1"/>
  <c r="AA279" i="8"/>
  <c r="S279" i="8"/>
  <c r="T279" i="8" s="1"/>
  <c r="AA287" i="8"/>
  <c r="AB287" i="8" s="1"/>
  <c r="S287" i="8"/>
  <c r="T287" i="8" s="1"/>
  <c r="AA307" i="8"/>
  <c r="AB307" i="8" s="1"/>
  <c r="S307" i="8"/>
  <c r="T307" i="8" s="1"/>
  <c r="AA319" i="8"/>
  <c r="AB319" i="8" s="1"/>
  <c r="S319" i="8"/>
  <c r="T319" i="8" s="1"/>
  <c r="AA323" i="8"/>
  <c r="AB323" i="8" s="1"/>
  <c r="S323" i="8"/>
  <c r="T323" i="8" s="1"/>
  <c r="S335" i="8"/>
  <c r="T335" i="8" s="1"/>
  <c r="AA335" i="8"/>
  <c r="AB335" i="8" s="1"/>
  <c r="AA339" i="8"/>
  <c r="S339" i="8"/>
  <c r="T339" i="8" s="1"/>
  <c r="AA355" i="8"/>
  <c r="AB355" i="8" s="1"/>
  <c r="S355" i="8"/>
  <c r="T355" i="8" s="1"/>
  <c r="AA363" i="8"/>
  <c r="S363" i="8"/>
  <c r="T363" i="8" s="1"/>
  <c r="S367" i="8"/>
  <c r="AA367" i="8"/>
  <c r="AB367" i="8" s="1"/>
  <c r="AA379" i="8"/>
  <c r="S379" i="8"/>
  <c r="T379" i="8" s="1"/>
  <c r="AA383" i="8"/>
  <c r="AB383" i="8" s="1"/>
  <c r="S383" i="8"/>
  <c r="T383" i="8" s="1"/>
  <c r="S391" i="8"/>
  <c r="AA391" i="8"/>
  <c r="AB391" i="8" s="1"/>
  <c r="AR391" i="8"/>
  <c r="S395" i="8"/>
  <c r="T395" i="8" s="1"/>
  <c r="AA395" i="8"/>
  <c r="AB395" i="8" s="1"/>
  <c r="AR395" i="8"/>
  <c r="AA399" i="8"/>
  <c r="AB399" i="8" s="1"/>
  <c r="S399" i="8"/>
  <c r="T399" i="8" s="1"/>
  <c r="S407" i="8"/>
  <c r="AR407" i="8"/>
  <c r="AA411" i="8"/>
  <c r="AB411" i="8" s="1"/>
  <c r="S411" i="8"/>
  <c r="T411" i="8" s="1"/>
  <c r="AR411" i="8"/>
  <c r="S415" i="8"/>
  <c r="T415" i="8" s="1"/>
  <c r="AA415" i="8"/>
  <c r="AA423" i="8"/>
  <c r="AB423" i="8" s="1"/>
  <c r="S423" i="8"/>
  <c r="T423" i="8" s="1"/>
  <c r="AR423" i="8"/>
  <c r="S427" i="8"/>
  <c r="T427" i="8" s="1"/>
  <c r="AR427" i="8"/>
  <c r="AA431" i="8"/>
  <c r="S431" i="8"/>
  <c r="T431" i="8" s="1"/>
  <c r="S439" i="8"/>
  <c r="T439" i="8" s="1"/>
  <c r="AA439" i="8"/>
  <c r="AB439" i="8" s="1"/>
  <c r="AR439" i="8"/>
  <c r="S443" i="8"/>
  <c r="T443" i="8" s="1"/>
  <c r="AA443" i="8"/>
  <c r="AB443" i="8" s="1"/>
  <c r="AR443" i="8"/>
  <c r="AA447" i="8"/>
  <c r="AB447" i="8" s="1"/>
  <c r="S447" i="8"/>
  <c r="T447" i="8" s="1"/>
  <c r="S455" i="8"/>
  <c r="AI455" i="8" s="1"/>
  <c r="AR455" i="8"/>
  <c r="AA459" i="8"/>
  <c r="AB459" i="8" s="1"/>
  <c r="S459" i="8"/>
  <c r="T459" i="8" s="1"/>
  <c r="AR459" i="8"/>
  <c r="AR463" i="8"/>
  <c r="AA463" i="8"/>
  <c r="S463" i="8"/>
  <c r="T463" i="8" s="1"/>
  <c r="S366" i="8"/>
  <c r="AA366" i="8"/>
  <c r="AR394" i="8"/>
  <c r="AA394" i="8"/>
  <c r="AA398" i="8"/>
  <c r="AB398" i="8" s="1"/>
  <c r="S398" i="8"/>
  <c r="AR414" i="8"/>
  <c r="AA414" i="8"/>
  <c r="S414" i="8"/>
  <c r="T414" i="8" s="1"/>
  <c r="S422" i="8"/>
  <c r="AA422" i="8"/>
  <c r="S438" i="8"/>
  <c r="AR438" i="8"/>
  <c r="S450" i="8"/>
  <c r="AA450" i="8"/>
  <c r="AB450" i="8" s="1"/>
  <c r="S466" i="8"/>
  <c r="AA466" i="8"/>
  <c r="AA270" i="8"/>
  <c r="AB270" i="8" s="1"/>
  <c r="AA382" i="8"/>
  <c r="AI382" i="8" s="1"/>
  <c r="S310" i="8"/>
  <c r="T310" i="8" s="1"/>
  <c r="AA17" i="8"/>
  <c r="S17" i="8"/>
  <c r="T17" i="8" s="1"/>
  <c r="S29" i="8"/>
  <c r="T29" i="8" s="1"/>
  <c r="AA29" i="8"/>
  <c r="AB29" i="8" s="1"/>
  <c r="AA49" i="8"/>
  <c r="S49" i="8"/>
  <c r="T49" i="8" s="1"/>
  <c r="AA97" i="8"/>
  <c r="S97" i="8"/>
  <c r="AA119" i="8"/>
  <c r="AB119" i="8" s="1"/>
  <c r="S119" i="8"/>
  <c r="T119" i="8" s="1"/>
  <c r="AR13" i="8"/>
  <c r="AR29" i="8"/>
  <c r="AR45" i="8"/>
  <c r="AR61" i="8"/>
  <c r="AR77" i="8"/>
  <c r="AR109" i="8"/>
  <c r="AR127" i="8"/>
  <c r="AR135" i="8"/>
  <c r="AR163" i="8"/>
  <c r="AR171" i="8"/>
  <c r="AR191" i="8"/>
  <c r="AR199" i="8"/>
  <c r="AR206" i="8"/>
  <c r="AR227" i="8"/>
  <c r="AR235" i="8"/>
  <c r="AR255" i="8"/>
  <c r="AR263" i="8"/>
  <c r="AR299" i="8"/>
  <c r="AR319" i="8"/>
  <c r="AR327" i="8"/>
  <c r="AR334" i="8"/>
  <c r="S9" i="8"/>
  <c r="T9" i="8" s="1"/>
  <c r="S41" i="8"/>
  <c r="AI41" i="8" s="1"/>
  <c r="S73" i="8"/>
  <c r="T73" i="8" s="1"/>
  <c r="S105" i="8"/>
  <c r="AI105" i="8" s="1"/>
  <c r="S130" i="8"/>
  <c r="S139" i="8"/>
  <c r="T139" i="8" s="1"/>
  <c r="S159" i="8"/>
  <c r="T159" i="8" s="1"/>
  <c r="S179" i="8"/>
  <c r="AI179" i="8" s="1"/>
  <c r="S239" i="8"/>
  <c r="T239" i="8" s="1"/>
  <c r="S259" i="8"/>
  <c r="AI259" i="8" s="1"/>
  <c r="S303" i="8"/>
  <c r="AI303" i="8" s="1"/>
  <c r="S338" i="8"/>
  <c r="AI338" i="8" s="1"/>
  <c r="S394" i="8"/>
  <c r="S426" i="8"/>
  <c r="AI426" i="8" s="1"/>
  <c r="S458" i="8"/>
  <c r="AI458" i="8" s="1"/>
  <c r="AA109" i="8"/>
  <c r="AI109" i="8" s="1"/>
  <c r="AA115" i="8"/>
  <c r="AI115" i="8" s="1"/>
  <c r="AA282" i="8"/>
  <c r="AB282" i="8" s="1"/>
  <c r="AA438" i="8"/>
  <c r="AB438" i="8" s="1"/>
  <c r="AA462" i="8"/>
  <c r="AI462" i="8" s="1"/>
  <c r="S346" i="8"/>
  <c r="T346" i="8" s="1"/>
  <c r="S362" i="8"/>
  <c r="T362" i="8" s="1"/>
  <c r="S114" i="8"/>
  <c r="AA114" i="8"/>
  <c r="AR118" i="8"/>
  <c r="AA118" i="8"/>
  <c r="S126" i="8"/>
  <c r="AA126" i="8"/>
  <c r="AB126" i="8" s="1"/>
  <c r="S142" i="8"/>
  <c r="AA142" i="8"/>
  <c r="AA154" i="8"/>
  <c r="AR154" i="8"/>
  <c r="AA162" i="8"/>
  <c r="S162" i="8"/>
  <c r="T162" i="8" s="1"/>
  <c r="S166" i="8"/>
  <c r="AA166" i="8"/>
  <c r="S178" i="8"/>
  <c r="AR178" i="8"/>
  <c r="AA178" i="8"/>
  <c r="S182" i="8"/>
  <c r="T182" i="8" s="1"/>
  <c r="AA182" i="8"/>
  <c r="AR194" i="8"/>
  <c r="AA194" i="8"/>
  <c r="AI194" i="8" s="1"/>
  <c r="S198" i="8"/>
  <c r="AA198" i="8"/>
  <c r="S202" i="8"/>
  <c r="T202" i="8" s="1"/>
  <c r="AA202" i="8"/>
  <c r="AR210" i="8"/>
  <c r="AA210" i="8"/>
  <c r="S214" i="8"/>
  <c r="AR214" i="8"/>
  <c r="AA214" i="8"/>
  <c r="S218" i="8"/>
  <c r="AA218" i="8"/>
  <c r="AB218" i="8" s="1"/>
  <c r="AA226" i="8"/>
  <c r="S226" i="8"/>
  <c r="T226" i="8" s="1"/>
  <c r="S234" i="8"/>
  <c r="T234" i="8" s="1"/>
  <c r="AA234" i="8"/>
  <c r="S246" i="8"/>
  <c r="AR246" i="8"/>
  <c r="AA246" i="8"/>
  <c r="AA262" i="8"/>
  <c r="AI262" i="8" s="1"/>
  <c r="AR262" i="8"/>
  <c r="AA294" i="8"/>
  <c r="AR294" i="8"/>
  <c r="S302" i="8"/>
  <c r="T302" i="8" s="1"/>
  <c r="AA302" i="8"/>
  <c r="S306" i="8"/>
  <c r="T306" i="8" s="1"/>
  <c r="AA306" i="8"/>
  <c r="AA326" i="8"/>
  <c r="AR326" i="8"/>
  <c r="S326" i="8"/>
  <c r="T326" i="8" s="1"/>
  <c r="AA342" i="8"/>
  <c r="S342" i="8"/>
  <c r="T342" i="8" s="1"/>
  <c r="S354" i="8"/>
  <c r="AA354" i="8"/>
  <c r="AA374" i="8"/>
  <c r="S374" i="8"/>
  <c r="T374" i="8" s="1"/>
  <c r="S390" i="8"/>
  <c r="AR390" i="8"/>
  <c r="S402" i="8"/>
  <c r="AA402" i="8"/>
  <c r="AB402" i="8" s="1"/>
  <c r="AA418" i="8"/>
  <c r="S418" i="8"/>
  <c r="AA430" i="8"/>
  <c r="S430" i="8"/>
  <c r="T430" i="8" s="1"/>
  <c r="AR454" i="8"/>
  <c r="AA454" i="8"/>
  <c r="S454" i="8"/>
  <c r="T454" i="8" s="1"/>
  <c r="AR126" i="8"/>
  <c r="AR190" i="8"/>
  <c r="AR254" i="8"/>
  <c r="AR318" i="8"/>
  <c r="S146" i="8"/>
  <c r="AR130" i="8"/>
  <c r="AA33" i="8"/>
  <c r="AB33" i="8" s="1"/>
  <c r="S33" i="8"/>
  <c r="AA81" i="8"/>
  <c r="AB81" i="8" s="1"/>
  <c r="S81" i="8"/>
  <c r="T81" i="8" s="1"/>
  <c r="AA93" i="8"/>
  <c r="AB93" i="8" s="1"/>
  <c r="S93" i="8"/>
  <c r="S291" i="8"/>
  <c r="T291" i="8" s="1"/>
  <c r="AA291" i="8"/>
  <c r="AB291" i="8" s="1"/>
  <c r="AR9" i="8"/>
  <c r="AR25" i="8"/>
  <c r="AR41" i="8"/>
  <c r="AR57" i="8"/>
  <c r="AR89" i="8"/>
  <c r="AR105" i="8"/>
  <c r="AR123" i="8"/>
  <c r="AR143" i="8"/>
  <c r="AR151" i="8"/>
  <c r="AR158" i="8"/>
  <c r="AR179" i="8"/>
  <c r="AR187" i="8"/>
  <c r="AR207" i="8"/>
  <c r="AR215" i="8"/>
  <c r="AR222" i="8"/>
  <c r="AR243" i="8"/>
  <c r="AR251" i="8"/>
  <c r="AR271" i="8"/>
  <c r="AR279" i="8"/>
  <c r="AR286" i="8"/>
  <c r="AR307" i="8"/>
  <c r="AR315" i="8"/>
  <c r="AR350" i="8"/>
  <c r="AR354" i="8"/>
  <c r="AR358" i="8"/>
  <c r="AR366" i="8"/>
  <c r="AR370" i="8"/>
  <c r="AR374" i="8"/>
  <c r="AR382" i="8"/>
  <c r="AR386" i="8"/>
  <c r="S5" i="8"/>
  <c r="AI5" i="8" s="1"/>
  <c r="S37" i="8"/>
  <c r="AI37" i="8" s="1"/>
  <c r="S69" i="8"/>
  <c r="AI69" i="8" s="1"/>
  <c r="S101" i="8"/>
  <c r="T101" i="8" s="1"/>
  <c r="S123" i="8"/>
  <c r="T123" i="8" s="1"/>
  <c r="S131" i="8"/>
  <c r="AI131" i="8" s="1"/>
  <c r="S151" i="8"/>
  <c r="T151" i="8" s="1"/>
  <c r="S210" i="8"/>
  <c r="T210" i="8" s="1"/>
  <c r="S231" i="8"/>
  <c r="AI231" i="8" s="1"/>
  <c r="S331" i="8"/>
  <c r="AI331" i="8" s="1"/>
  <c r="AA65" i="8"/>
  <c r="AI65" i="8" s="1"/>
  <c r="AA295" i="8"/>
  <c r="AI295" i="8" s="1"/>
  <c r="AA299" i="8"/>
  <c r="AI299" i="8" s="1"/>
  <c r="AA327" i="8"/>
  <c r="AI327" i="8" s="1"/>
  <c r="AR398" i="8"/>
  <c r="AA122" i="8"/>
  <c r="AB122" i="8" s="1"/>
  <c r="AA146" i="8"/>
  <c r="AI146" i="8" s="1"/>
  <c r="AB469" i="8"/>
  <c r="AR122" i="8"/>
  <c r="AR138" i="8"/>
  <c r="AR170" i="8"/>
  <c r="AR186" i="8"/>
  <c r="AR202" i="8"/>
  <c r="AR218" i="8"/>
  <c r="AR234" i="8"/>
  <c r="AR250" i="8"/>
  <c r="AR266" i="8"/>
  <c r="AR282" i="8"/>
  <c r="AR298" i="8"/>
  <c r="AR314" i="8"/>
  <c r="AR330" i="8"/>
  <c r="AR346" i="8"/>
  <c r="R406" i="8"/>
  <c r="AH406" i="8" s="1"/>
  <c r="R458" i="8"/>
  <c r="Z12" i="8"/>
  <c r="AH12" i="8" s="1"/>
  <c r="Z44" i="8"/>
  <c r="AH44" i="8" s="1"/>
  <c r="Z60" i="8"/>
  <c r="Z118" i="8"/>
  <c r="AH118" i="8" s="1"/>
  <c r="Z170" i="8"/>
  <c r="AH170" i="8" s="1"/>
  <c r="Z182" i="8"/>
  <c r="AH182" i="8" s="1"/>
  <c r="Z202" i="8"/>
  <c r="AH202" i="8" s="1"/>
  <c r="Z214" i="8"/>
  <c r="Z234" i="8"/>
  <c r="AH234" i="8" s="1"/>
  <c r="Z246" i="8"/>
  <c r="AH246" i="8" s="1"/>
  <c r="Z294" i="8"/>
  <c r="Z302" i="8"/>
  <c r="AH302" i="8" s="1"/>
  <c r="Z310" i="8"/>
  <c r="AH310" i="8" s="1"/>
  <c r="Z318" i="8"/>
  <c r="AH318" i="8" s="1"/>
  <c r="Z326" i="8"/>
  <c r="AB326" i="8" s="1"/>
  <c r="Z334" i="8"/>
  <c r="AH334" i="8" s="1"/>
  <c r="Z342" i="8"/>
  <c r="AH342" i="8" s="1"/>
  <c r="Z362" i="8"/>
  <c r="Z382" i="8"/>
  <c r="Z394" i="8"/>
  <c r="Z426" i="8"/>
  <c r="AB426" i="8" s="1"/>
  <c r="Z446" i="8"/>
  <c r="Z458" i="8"/>
  <c r="Z238" i="8"/>
  <c r="R354" i="8"/>
  <c r="AR422" i="8"/>
  <c r="AR442" i="8"/>
  <c r="Z28" i="8"/>
  <c r="AH28" i="8" s="1"/>
  <c r="Z84" i="8"/>
  <c r="AH84" i="8" s="1"/>
  <c r="R262" i="8"/>
  <c r="R16" i="8"/>
  <c r="AB468" i="8"/>
  <c r="R36" i="8"/>
  <c r="AH36" i="8" s="1"/>
  <c r="R56" i="8"/>
  <c r="AH56" i="8" s="1"/>
  <c r="R80" i="8"/>
  <c r="AH80" i="8" s="1"/>
  <c r="R146" i="8"/>
  <c r="R214" i="8"/>
  <c r="R250" i="8"/>
  <c r="R294" i="8"/>
  <c r="R314" i="8"/>
  <c r="AH314" i="8" s="1"/>
  <c r="R338" i="8"/>
  <c r="R358" i="8"/>
  <c r="AH358" i="8" s="1"/>
  <c r="R390" i="8"/>
  <c r="R422" i="8"/>
  <c r="AH422" i="8" s="1"/>
  <c r="R442" i="8"/>
  <c r="T442" i="8" s="1"/>
  <c r="AR134" i="8"/>
  <c r="AR150" i="8"/>
  <c r="AR166" i="8"/>
  <c r="AR182" i="8"/>
  <c r="AR198" i="8"/>
  <c r="AR230" i="8"/>
  <c r="AR278" i="8"/>
  <c r="AR342" i="8"/>
  <c r="R394" i="8"/>
  <c r="R446" i="8"/>
  <c r="Z20" i="8"/>
  <c r="AH20" i="8" s="1"/>
  <c r="Z134" i="8"/>
  <c r="AH134" i="8" s="1"/>
  <c r="Z150" i="8"/>
  <c r="Z258" i="8"/>
  <c r="AH258" i="8" s="1"/>
  <c r="Z274" i="8"/>
  <c r="Z290" i="8"/>
  <c r="AH290" i="8" s="1"/>
  <c r="Z390" i="8"/>
  <c r="Z454" i="8"/>
  <c r="AR426" i="8"/>
  <c r="AR462" i="8"/>
  <c r="AR48" i="8"/>
  <c r="R130" i="8"/>
  <c r="R178" i="8"/>
  <c r="R122" i="8"/>
  <c r="T122" i="8" s="1"/>
  <c r="R174" i="8"/>
  <c r="AH174" i="8" s="1"/>
  <c r="R194" i="8"/>
  <c r="T194" i="8" s="1"/>
  <c r="R218" i="8"/>
  <c r="AH218" i="8" s="1"/>
  <c r="R254" i="8"/>
  <c r="R274" i="8"/>
  <c r="R378" i="8"/>
  <c r="T378" i="8" s="1"/>
  <c r="R398" i="8"/>
  <c r="AH398" i="8" s="1"/>
  <c r="AR114" i="8"/>
  <c r="AR162" i="8"/>
  <c r="AR226" i="8"/>
  <c r="AR242" i="8"/>
  <c r="AR258" i="8"/>
  <c r="AR290" i="8"/>
  <c r="AR306" i="8"/>
  <c r="AR322" i="8"/>
  <c r="AR338" i="8"/>
  <c r="Z306" i="8"/>
  <c r="AH306" i="8" s="1"/>
  <c r="Z322" i="8"/>
  <c r="Z346" i="8"/>
  <c r="Z366" i="8"/>
  <c r="AH366" i="8" s="1"/>
  <c r="Z410" i="8"/>
  <c r="AH410" i="8" s="1"/>
  <c r="Z430" i="8"/>
  <c r="AH430" i="8" s="1"/>
  <c r="Z462" i="8"/>
  <c r="AH462" i="8" s="1"/>
  <c r="AR410" i="8"/>
  <c r="AR430" i="8"/>
  <c r="Z24" i="8"/>
  <c r="AH24" i="8" s="1"/>
  <c r="Z48" i="8"/>
  <c r="AH48" i="8" s="1"/>
  <c r="Z88" i="8"/>
  <c r="AH88" i="8" s="1"/>
  <c r="AB465" i="8"/>
  <c r="BQ465" i="8"/>
  <c r="T468" i="8"/>
  <c r="BQ469" i="8"/>
  <c r="BQ467" i="8"/>
  <c r="S242" i="8"/>
  <c r="L366" i="8"/>
  <c r="L122" i="8"/>
  <c r="L234" i="8"/>
  <c r="L298" i="8"/>
  <c r="L362" i="8"/>
  <c r="S158" i="8"/>
  <c r="AI158" i="8" s="1"/>
  <c r="S174" i="8"/>
  <c r="S190" i="8"/>
  <c r="AI190" i="8" s="1"/>
  <c r="S206" i="8"/>
  <c r="S222" i="8"/>
  <c r="AI222" i="8" s="1"/>
  <c r="S254" i="8"/>
  <c r="S270" i="8"/>
  <c r="S286" i="8"/>
  <c r="AI286" i="8" s="1"/>
  <c r="S318" i="8"/>
  <c r="S334" i="8"/>
  <c r="T334" i="8" s="1"/>
  <c r="S350" i="8"/>
  <c r="T350" i="8" s="1"/>
  <c r="S8" i="8"/>
  <c r="T8" i="8" s="1"/>
  <c r="S24" i="8"/>
  <c r="T24" i="8" s="1"/>
  <c r="T465" i="8"/>
  <c r="L166" i="8"/>
  <c r="L182" i="8"/>
  <c r="L202" i="8"/>
  <c r="L262" i="8"/>
  <c r="L326" i="8"/>
  <c r="L154" i="8"/>
  <c r="L250" i="8"/>
  <c r="L314" i="8"/>
  <c r="S138" i="8"/>
  <c r="T138" i="8" s="1"/>
  <c r="S170" i="8"/>
  <c r="T170" i="8" s="1"/>
  <c r="S186" i="8"/>
  <c r="T186" i="8" s="1"/>
  <c r="S266" i="8"/>
  <c r="S330" i="8"/>
  <c r="AI330" i="8" s="1"/>
  <c r="L134" i="8"/>
  <c r="L150" i="8"/>
  <c r="L246" i="8"/>
  <c r="L310" i="8"/>
  <c r="S118" i="8"/>
  <c r="T118" i="8" s="1"/>
  <c r="S230" i="8"/>
  <c r="AI230" i="8" s="1"/>
  <c r="S294" i="8"/>
  <c r="S358" i="8"/>
  <c r="AI465" i="8"/>
  <c r="I467" i="8"/>
  <c r="I468" i="8"/>
  <c r="I466" i="8"/>
  <c r="BE462" i="8"/>
  <c r="BE466" i="8"/>
  <c r="BD462" i="8"/>
  <c r="I465" i="8"/>
  <c r="I469" i="8"/>
  <c r="I462" i="8"/>
  <c r="W462" i="8"/>
  <c r="X462" i="8" s="1"/>
  <c r="AE462" i="8"/>
  <c r="AF465" i="8"/>
  <c r="AF469" i="8"/>
  <c r="AF467" i="8"/>
  <c r="AV462" i="8"/>
  <c r="AD466" i="8"/>
  <c r="AF466" i="8" s="1"/>
  <c r="AV466" i="8"/>
  <c r="AC466" i="8"/>
  <c r="AG466" i="8" s="1"/>
  <c r="AW466" i="8"/>
  <c r="AK467" i="8"/>
  <c r="AG468" i="8"/>
  <c r="Y465" i="8"/>
  <c r="W466" i="8"/>
  <c r="Y466" i="8" s="1"/>
  <c r="AM465" i="8"/>
  <c r="X465" i="8"/>
  <c r="X469" i="8"/>
  <c r="AL469" i="8"/>
  <c r="AH468" i="8"/>
  <c r="R466" i="8"/>
  <c r="U462" i="8"/>
  <c r="AK462" i="8" s="1"/>
  <c r="AK468" i="8"/>
  <c r="Q462" i="8"/>
  <c r="Y468" i="8"/>
  <c r="AK465" i="8"/>
  <c r="Y467" i="8"/>
  <c r="AL467" i="8"/>
  <c r="T469" i="8"/>
  <c r="AH469" i="8"/>
  <c r="AH467" i="8"/>
  <c r="Y469" i="8"/>
  <c r="AL468" i="8"/>
  <c r="AK469" i="8"/>
  <c r="AM467" i="8"/>
  <c r="AH465" i="8"/>
  <c r="X467" i="8"/>
  <c r="AB467" i="8"/>
  <c r="AI468" i="8"/>
  <c r="AG467" i="8"/>
  <c r="X468" i="8"/>
  <c r="AF468" i="8"/>
  <c r="AI469" i="8"/>
  <c r="AM469" i="8"/>
  <c r="AG465" i="8"/>
  <c r="AG469" i="8"/>
  <c r="AL465" i="8"/>
  <c r="AM468" i="8"/>
  <c r="BM6" i="29"/>
  <c r="BQ6" i="29" s="1"/>
  <c r="BI27" i="29"/>
  <c r="BI43" i="29"/>
  <c r="BI79" i="29"/>
  <c r="BJ91" i="29"/>
  <c r="BI249" i="29"/>
  <c r="BI253" i="29"/>
  <c r="BJ301" i="29"/>
  <c r="BI309" i="29"/>
  <c r="BJ317" i="29"/>
  <c r="BJ345" i="29"/>
  <c r="BI365" i="29"/>
  <c r="BJ7" i="29"/>
  <c r="BJ75" i="29"/>
  <c r="BJ95" i="29"/>
  <c r="BJ145" i="29"/>
  <c r="BJ369" i="29"/>
  <c r="BI63" i="29"/>
  <c r="BI39" i="29"/>
  <c r="BI83" i="29"/>
  <c r="BI107" i="29"/>
  <c r="BI47" i="29"/>
  <c r="BI273" i="29"/>
  <c r="BJ19" i="29"/>
  <c r="BJ31" i="29"/>
  <c r="BI51" i="29"/>
  <c r="BJ55" i="29"/>
  <c r="BJ233" i="29"/>
  <c r="BI337" i="29"/>
  <c r="BI341" i="29"/>
  <c r="BI377" i="29"/>
  <c r="BJ237" i="29"/>
  <c r="BJ35" i="29"/>
  <c r="BI277" i="29"/>
  <c r="BI381" i="29"/>
  <c r="BJ59" i="29"/>
  <c r="BI99" i="29"/>
  <c r="BJ269" i="29"/>
  <c r="BI313" i="29"/>
  <c r="AA237" i="29"/>
  <c r="AA104" i="29"/>
  <c r="AI104" i="29" s="1"/>
  <c r="AZ257" i="29"/>
  <c r="AA287" i="29"/>
  <c r="AB287" i="29" s="1"/>
  <c r="AZ295" i="29"/>
  <c r="AA317" i="29"/>
  <c r="AI317" i="29" s="1"/>
  <c r="AZ333" i="29"/>
  <c r="AA301" i="29"/>
  <c r="AA377" i="29"/>
  <c r="AA401" i="29"/>
  <c r="AA429" i="29"/>
  <c r="AZ327" i="29"/>
  <c r="AZ339" i="29"/>
  <c r="AZ365" i="29"/>
  <c r="AA44" i="29"/>
  <c r="AA275" i="29"/>
  <c r="AI275" i="29" s="1"/>
  <c r="AZ417" i="29"/>
  <c r="AA245" i="29"/>
  <c r="AI245" i="29" s="1"/>
  <c r="AA283" i="29"/>
  <c r="AI283" i="29" s="1"/>
  <c r="Z359" i="29"/>
  <c r="AH359" i="29" s="1"/>
  <c r="Z74" i="29"/>
  <c r="AZ14" i="29"/>
  <c r="Z135" i="29"/>
  <c r="AH135" i="29" s="1"/>
  <c r="Z151" i="29"/>
  <c r="AH151" i="29" s="1"/>
  <c r="Z175" i="29"/>
  <c r="AH175" i="29" s="1"/>
  <c r="Z231" i="29"/>
  <c r="AB231" i="29" s="1"/>
  <c r="Z255" i="29"/>
  <c r="AB255" i="29" s="1"/>
  <c r="AZ259" i="29"/>
  <c r="AZ271" i="29"/>
  <c r="Z283" i="29"/>
  <c r="AZ315" i="29"/>
  <c r="Z34" i="29"/>
  <c r="AH34" i="29" s="1"/>
  <c r="Z16" i="29"/>
  <c r="AB16" i="29" s="1"/>
  <c r="Z102" i="29"/>
  <c r="AH102" i="29" s="1"/>
  <c r="Z291" i="29"/>
  <c r="Z385" i="29"/>
  <c r="Z163" i="29"/>
  <c r="AB163" i="29" s="1"/>
  <c r="Z167" i="29"/>
  <c r="AB167" i="29" s="1"/>
  <c r="Z171" i="29"/>
  <c r="AB171" i="29" s="1"/>
  <c r="Z179" i="29"/>
  <c r="AB179" i="29" s="1"/>
  <c r="Z187" i="29"/>
  <c r="AB187" i="29" s="1"/>
  <c r="Z199" i="29"/>
  <c r="AH199" i="29" s="1"/>
  <c r="Z219" i="29"/>
  <c r="AB219" i="29" s="1"/>
  <c r="AZ445" i="29"/>
  <c r="AZ297" i="29"/>
  <c r="AR52" i="29"/>
  <c r="S52" i="29"/>
  <c r="AI52" i="29" s="1"/>
  <c r="S201" i="29"/>
  <c r="T201" i="29" s="1"/>
  <c r="AA201" i="29"/>
  <c r="AA12" i="29"/>
  <c r="AI12" i="29" s="1"/>
  <c r="AR16" i="29"/>
  <c r="AA24" i="29"/>
  <c r="AA28" i="29"/>
  <c r="AI28" i="29" s="1"/>
  <c r="AA68" i="29"/>
  <c r="AB68" i="29" s="1"/>
  <c r="AA72" i="29"/>
  <c r="AB72" i="29" s="1"/>
  <c r="AA92" i="29"/>
  <c r="AB92" i="29" s="1"/>
  <c r="AA96" i="29"/>
  <c r="AA100" i="29"/>
  <c r="AI100" i="29" s="1"/>
  <c r="AR104" i="29"/>
  <c r="AA249" i="29"/>
  <c r="AA329" i="29"/>
  <c r="AI329" i="29" s="1"/>
  <c r="AA345" i="29"/>
  <c r="AI345" i="29" s="1"/>
  <c r="AR401" i="29"/>
  <c r="S80" i="29"/>
  <c r="AI80" i="29" s="1"/>
  <c r="S92" i="29"/>
  <c r="S257" i="29"/>
  <c r="T257" i="29" s="1"/>
  <c r="S269" i="29"/>
  <c r="T269" i="29" s="1"/>
  <c r="S341" i="29"/>
  <c r="T341" i="29" s="1"/>
  <c r="S365" i="29"/>
  <c r="AI365" i="29" s="1"/>
  <c r="S397" i="29"/>
  <c r="AI397" i="29" s="1"/>
  <c r="AR327" i="29"/>
  <c r="AR377" i="29"/>
  <c r="AR417" i="29"/>
  <c r="AR48" i="29"/>
  <c r="S48" i="29"/>
  <c r="AA189" i="29"/>
  <c r="S189" i="29"/>
  <c r="S261" i="29"/>
  <c r="T261" i="29" s="1"/>
  <c r="AA261" i="29"/>
  <c r="AR285" i="29"/>
  <c r="S285" i="29"/>
  <c r="AI285" i="29" s="1"/>
  <c r="S353" i="29"/>
  <c r="AA353" i="29"/>
  <c r="AB353" i="29" s="1"/>
  <c r="AR373" i="29"/>
  <c r="S373" i="29"/>
  <c r="S381" i="29"/>
  <c r="AA381" i="29"/>
  <c r="S385" i="29"/>
  <c r="AR385" i="29"/>
  <c r="AA405" i="29"/>
  <c r="S405" i="29"/>
  <c r="AA413" i="29"/>
  <c r="S413" i="29"/>
  <c r="S425" i="29"/>
  <c r="T425" i="29" s="1"/>
  <c r="AA425" i="29"/>
  <c r="AR433" i="29"/>
  <c r="S433" i="29"/>
  <c r="T433" i="29" s="1"/>
  <c r="S437" i="29"/>
  <c r="AA437" i="29"/>
  <c r="S445" i="29"/>
  <c r="AA445" i="29"/>
  <c r="AB445" i="29" s="1"/>
  <c r="AA8" i="29"/>
  <c r="AI8" i="29" s="1"/>
  <c r="AA20" i="29"/>
  <c r="AR24" i="29"/>
  <c r="AA40" i="29"/>
  <c r="AI40" i="29" s="1"/>
  <c r="AA48" i="29"/>
  <c r="AA88" i="29"/>
  <c r="AA108" i="29"/>
  <c r="AB108" i="29" s="1"/>
  <c r="AR353" i="29"/>
  <c r="AA409" i="29"/>
  <c r="AI409" i="29" s="1"/>
  <c r="AA449" i="29"/>
  <c r="AB449" i="29" s="1"/>
  <c r="S20" i="29"/>
  <c r="S401" i="29"/>
  <c r="S305" i="29"/>
  <c r="T305" i="29" s="1"/>
  <c r="AA325" i="29"/>
  <c r="AI325" i="29" s="1"/>
  <c r="S36" i="29"/>
  <c r="T36" i="29" s="1"/>
  <c r="S377" i="29"/>
  <c r="S441" i="29"/>
  <c r="S14" i="29"/>
  <c r="AR14" i="29"/>
  <c r="AR18" i="29"/>
  <c r="S18" i="29"/>
  <c r="AR22" i="29"/>
  <c r="AA22" i="29"/>
  <c r="AB22" i="29" s="1"/>
  <c r="S34" i="29"/>
  <c r="T34" i="29" s="1"/>
  <c r="AA34" i="29"/>
  <c r="AR34" i="29"/>
  <c r="AA46" i="29"/>
  <c r="AI46" i="29" s="1"/>
  <c r="AR46" i="29"/>
  <c r="AR86" i="29"/>
  <c r="S86" i="29"/>
  <c r="T86" i="29" s="1"/>
  <c r="AA98" i="29"/>
  <c r="S98" i="29"/>
  <c r="AR243" i="29"/>
  <c r="AA243" i="29"/>
  <c r="AB243" i="29" s="1"/>
  <c r="AR259" i="29"/>
  <c r="AA259" i="29"/>
  <c r="AR263" i="29"/>
  <c r="AA263" i="29"/>
  <c r="AR271" i="29"/>
  <c r="AA271" i="29"/>
  <c r="AB271" i="29" s="1"/>
  <c r="AR279" i="29"/>
  <c r="S279" i="29"/>
  <c r="AI279" i="29" s="1"/>
  <c r="S291" i="29"/>
  <c r="AR291" i="29"/>
  <c r="AA291" i="29"/>
  <c r="AR303" i="29"/>
  <c r="S303" i="29"/>
  <c r="T303" i="29" s="1"/>
  <c r="S311" i="29"/>
  <c r="T311" i="29" s="1"/>
  <c r="AA311" i="29"/>
  <c r="S315" i="29"/>
  <c r="T315" i="29" s="1"/>
  <c r="AR315" i="29"/>
  <c r="AA315" i="29"/>
  <c r="AB315" i="29" s="1"/>
  <c r="S335" i="29"/>
  <c r="AR335" i="29"/>
  <c r="AA335" i="29"/>
  <c r="AA32" i="29"/>
  <c r="AA64" i="29"/>
  <c r="AA76" i="29"/>
  <c r="AB76" i="29" s="1"/>
  <c r="AA293" i="29"/>
  <c r="AI293" i="29" s="1"/>
  <c r="AA349" i="29"/>
  <c r="AI349" i="29" s="1"/>
  <c r="AA369" i="29"/>
  <c r="AB369" i="29" s="1"/>
  <c r="AA373" i="29"/>
  <c r="AA385" i="29"/>
  <c r="AB385" i="29" s="1"/>
  <c r="AA421" i="29"/>
  <c r="AA433" i="29"/>
  <c r="AA18" i="29"/>
  <c r="AA457" i="29"/>
  <c r="AI457" i="29" s="1"/>
  <c r="S88" i="29"/>
  <c r="S129" i="29"/>
  <c r="T129" i="29" s="1"/>
  <c r="S263" i="29"/>
  <c r="T263" i="29" s="1"/>
  <c r="S277" i="29"/>
  <c r="AI277" i="29" s="1"/>
  <c r="S357" i="29"/>
  <c r="AI357" i="29" s="1"/>
  <c r="AR323" i="29"/>
  <c r="Z189" i="29"/>
  <c r="R189" i="29"/>
  <c r="Z345" i="29"/>
  <c r="AR345" i="29"/>
  <c r="R457" i="29"/>
  <c r="T457" i="29" s="1"/>
  <c r="AR457" i="29"/>
  <c r="Z12" i="29"/>
  <c r="AH12" i="29" s="1"/>
  <c r="Z20" i="29"/>
  <c r="AR28" i="29"/>
  <c r="AR32" i="29"/>
  <c r="Z40" i="29"/>
  <c r="AH40" i="29" s="1"/>
  <c r="Z44" i="29"/>
  <c r="AH44" i="29" s="1"/>
  <c r="Z48" i="29"/>
  <c r="Z52" i="29"/>
  <c r="AB52" i="29" s="1"/>
  <c r="Z64" i="29"/>
  <c r="Z80" i="29"/>
  <c r="AB80" i="29" s="1"/>
  <c r="Z84" i="29"/>
  <c r="AH84" i="29" s="1"/>
  <c r="Z88" i="29"/>
  <c r="AR96" i="29"/>
  <c r="Z100" i="29"/>
  <c r="AB100" i="29" s="1"/>
  <c r="AR297" i="29"/>
  <c r="AR361" i="29"/>
  <c r="AR449" i="29"/>
  <c r="AR453" i="29"/>
  <c r="AR257" i="29"/>
  <c r="Z125" i="29"/>
  <c r="R385" i="29"/>
  <c r="R413" i="29"/>
  <c r="AH413" i="29" s="1"/>
  <c r="R453" i="29"/>
  <c r="T453" i="29" s="1"/>
  <c r="Z337" i="29"/>
  <c r="Z457" i="29"/>
  <c r="R267" i="29"/>
  <c r="T267" i="29" s="1"/>
  <c r="R149" i="29"/>
  <c r="T149" i="29" s="1"/>
  <c r="AR149" i="29"/>
  <c r="Z349" i="29"/>
  <c r="AR349" i="29"/>
  <c r="Z365" i="29"/>
  <c r="AB365" i="29" s="1"/>
  <c r="R365" i="29"/>
  <c r="AR365" i="29"/>
  <c r="R369" i="29"/>
  <c r="T369" i="29" s="1"/>
  <c r="AR369" i="29"/>
  <c r="AR381" i="29"/>
  <c r="Z381" i="29"/>
  <c r="Z389" i="29"/>
  <c r="AB389" i="29" s="1"/>
  <c r="AR389" i="29"/>
  <c r="R393" i="29"/>
  <c r="T393" i="29" s="1"/>
  <c r="AR393" i="29"/>
  <c r="Z393" i="29"/>
  <c r="AB393" i="29" s="1"/>
  <c r="AR397" i="29"/>
  <c r="Z397" i="29"/>
  <c r="AB397" i="29" s="1"/>
  <c r="Z405" i="29"/>
  <c r="R405" i="29"/>
  <c r="AR405" i="29"/>
  <c r="AR409" i="29"/>
  <c r="R409" i="29"/>
  <c r="T409" i="29" s="1"/>
  <c r="Z425" i="29"/>
  <c r="AR425" i="29"/>
  <c r="R429" i="29"/>
  <c r="Z429" i="29"/>
  <c r="AR429" i="29"/>
  <c r="R441" i="29"/>
  <c r="AR441" i="29"/>
  <c r="Z441" i="29"/>
  <c r="AB441" i="29" s="1"/>
  <c r="R445" i="29"/>
  <c r="AH445" i="29" s="1"/>
  <c r="AR445" i="29"/>
  <c r="AR8" i="29"/>
  <c r="Z24" i="29"/>
  <c r="AH24" i="29" s="1"/>
  <c r="AR56" i="29"/>
  <c r="AR60" i="29"/>
  <c r="AR76" i="29"/>
  <c r="Z104" i="29"/>
  <c r="AR108" i="29"/>
  <c r="AR237" i="29"/>
  <c r="Z249" i="29"/>
  <c r="AH249" i="29" s="1"/>
  <c r="Z357" i="29"/>
  <c r="Z373" i="29"/>
  <c r="Z401" i="29"/>
  <c r="AH401" i="29" s="1"/>
  <c r="Z409" i="29"/>
  <c r="AR413" i="29"/>
  <c r="Z417" i="29"/>
  <c r="AH417" i="29" s="1"/>
  <c r="Z433" i="29"/>
  <c r="AH433" i="29" s="1"/>
  <c r="Z437" i="29"/>
  <c r="AR301" i="29"/>
  <c r="R20" i="29"/>
  <c r="R28" i="29"/>
  <c r="AH28" i="29" s="1"/>
  <c r="R52" i="29"/>
  <c r="R337" i="29"/>
  <c r="Z42" i="29"/>
  <c r="AB42" i="29" s="1"/>
  <c r="AR42" i="29"/>
  <c r="R54" i="29"/>
  <c r="T54" i="29" s="1"/>
  <c r="Z54" i="29"/>
  <c r="Z70" i="29"/>
  <c r="R70" i="29"/>
  <c r="AR70" i="29"/>
  <c r="AR98" i="29"/>
  <c r="R98" i="29"/>
  <c r="R106" i="29"/>
  <c r="Z106" i="29"/>
  <c r="AR275" i="29"/>
  <c r="Z275" i="29"/>
  <c r="AH275" i="29" s="1"/>
  <c r="R295" i="29"/>
  <c r="AH295" i="29" s="1"/>
  <c r="AR295" i="29"/>
  <c r="R299" i="29"/>
  <c r="AH299" i="29" s="1"/>
  <c r="AR299" i="29"/>
  <c r="AR311" i="29"/>
  <c r="Z311" i="29"/>
  <c r="AH311" i="29" s="1"/>
  <c r="R331" i="29"/>
  <c r="AR331" i="29"/>
  <c r="Z331" i="29"/>
  <c r="AB331" i="29" s="1"/>
  <c r="AR339" i="29"/>
  <c r="Z339" i="29"/>
  <c r="AB339" i="29" s="1"/>
  <c r="R177" i="29"/>
  <c r="Z177" i="29"/>
  <c r="Z377" i="29"/>
  <c r="R377" i="29"/>
  <c r="AR12" i="29"/>
  <c r="Z32" i="29"/>
  <c r="AH32" i="29" s="1"/>
  <c r="AR40" i="29"/>
  <c r="AR44" i="29"/>
  <c r="AR64" i="29"/>
  <c r="AR80" i="29"/>
  <c r="AR84" i="29"/>
  <c r="Z96" i="29"/>
  <c r="AH96" i="29" s="1"/>
  <c r="AR100" i="29"/>
  <c r="Z257" i="29"/>
  <c r="AH257" i="29" s="1"/>
  <c r="Z361" i="29"/>
  <c r="AH361" i="29" s="1"/>
  <c r="Z421" i="29"/>
  <c r="Z141" i="29"/>
  <c r="AH141" i="29" s="1"/>
  <c r="R349" i="29"/>
  <c r="T349" i="29" s="1"/>
  <c r="R389" i="29"/>
  <c r="T389" i="29" s="1"/>
  <c r="R449" i="29"/>
  <c r="T449" i="29" s="1"/>
  <c r="R297" i="29"/>
  <c r="AH297" i="29" s="1"/>
  <c r="S90" i="29"/>
  <c r="T90" i="29" s="1"/>
  <c r="L46" i="29"/>
  <c r="L143" i="29"/>
  <c r="L159" i="29"/>
  <c r="L239" i="29"/>
  <c r="L251" i="29"/>
  <c r="L365" i="29"/>
  <c r="L369" i="29"/>
  <c r="L413" i="29"/>
  <c r="L417" i="29"/>
  <c r="L433" i="29"/>
  <c r="L135" i="29"/>
  <c r="S259" i="29"/>
  <c r="T259" i="29" s="1"/>
  <c r="S299" i="29"/>
  <c r="S339" i="29"/>
  <c r="T339" i="29" s="1"/>
  <c r="S361" i="29"/>
  <c r="T361" i="29" s="1"/>
  <c r="S429" i="29"/>
  <c r="S10" i="29"/>
  <c r="AI10" i="29" s="1"/>
  <c r="S333" i="29"/>
  <c r="T333" i="29" s="1"/>
  <c r="R285" i="29"/>
  <c r="L285" i="29"/>
  <c r="L309" i="29"/>
  <c r="R309" i="29"/>
  <c r="T309" i="29" s="1"/>
  <c r="L321" i="29"/>
  <c r="R321" i="29"/>
  <c r="L345" i="29"/>
  <c r="R345" i="29"/>
  <c r="T345" i="29" s="1"/>
  <c r="R353" i="29"/>
  <c r="AH353" i="29" s="1"/>
  <c r="L353" i="29"/>
  <c r="R357" i="29"/>
  <c r="L357" i="29"/>
  <c r="R373" i="29"/>
  <c r="L373" i="29"/>
  <c r="R381" i="29"/>
  <c r="L381" i="29"/>
  <c r="R397" i="29"/>
  <c r="L397" i="29"/>
  <c r="R421" i="29"/>
  <c r="T421" i="29" s="1"/>
  <c r="L421" i="29"/>
  <c r="R437" i="29"/>
  <c r="L437" i="29"/>
  <c r="R88" i="29"/>
  <c r="AH88" i="29" s="1"/>
  <c r="L88" i="29"/>
  <c r="L40" i="29"/>
  <c r="L108" i="29"/>
  <c r="L84" i="29"/>
  <c r="L100" i="29"/>
  <c r="L257" i="29"/>
  <c r="R48" i="29"/>
  <c r="T48" i="29" s="1"/>
  <c r="R56" i="29"/>
  <c r="AH56" i="29" s="1"/>
  <c r="R68" i="29"/>
  <c r="T68" i="29" s="1"/>
  <c r="R289" i="29"/>
  <c r="L245" i="29"/>
  <c r="L273" i="29"/>
  <c r="R16" i="29"/>
  <c r="T16" i="29" s="1"/>
  <c r="L16" i="29"/>
  <c r="L32" i="29"/>
  <c r="R72" i="29"/>
  <c r="AH72" i="29" s="1"/>
  <c r="R92" i="29"/>
  <c r="L14" i="29"/>
  <c r="R14" i="29"/>
  <c r="T14" i="29" s="1"/>
  <c r="L18" i="29"/>
  <c r="R18" i="29"/>
  <c r="L66" i="29"/>
  <c r="R66" i="29"/>
  <c r="L78" i="29"/>
  <c r="R78" i="29"/>
  <c r="AH78" i="29" s="1"/>
  <c r="R82" i="29"/>
  <c r="T82" i="29" s="1"/>
  <c r="L82" i="29"/>
  <c r="R119" i="29"/>
  <c r="T119" i="29" s="1"/>
  <c r="L119" i="29"/>
  <c r="L163" i="29"/>
  <c r="R163" i="29"/>
  <c r="T163" i="29" s="1"/>
  <c r="R171" i="29"/>
  <c r="L171" i="29"/>
  <c r="L179" i="29"/>
  <c r="R179" i="29"/>
  <c r="T179" i="29" s="1"/>
  <c r="R187" i="29"/>
  <c r="T187" i="29" s="1"/>
  <c r="L187" i="29"/>
  <c r="R255" i="29"/>
  <c r="L255" i="29"/>
  <c r="R271" i="29"/>
  <c r="AH271" i="29" s="1"/>
  <c r="L271" i="29"/>
  <c r="R283" i="29"/>
  <c r="T283" i="29" s="1"/>
  <c r="L283" i="29"/>
  <c r="R291" i="29"/>
  <c r="L291" i="29"/>
  <c r="R307" i="29"/>
  <c r="AH307" i="29" s="1"/>
  <c r="L307" i="29"/>
  <c r="R319" i="29"/>
  <c r="T319" i="29" s="1"/>
  <c r="L319" i="29"/>
  <c r="R335" i="29"/>
  <c r="AH335" i="29" s="1"/>
  <c r="L335" i="29"/>
  <c r="L12" i="29"/>
  <c r="R277" i="29"/>
  <c r="L217" i="29"/>
  <c r="L293" i="29"/>
  <c r="BE72" i="29"/>
  <c r="BD245" i="29"/>
  <c r="BD277" i="29"/>
  <c r="BD285" i="29"/>
  <c r="BD293" i="29"/>
  <c r="BD297" i="29"/>
  <c r="AE341" i="29"/>
  <c r="AF341" i="29" s="1"/>
  <c r="BD349" i="29"/>
  <c r="BD357" i="29"/>
  <c r="BE369" i="29"/>
  <c r="BE373" i="29"/>
  <c r="BD377" i="29"/>
  <c r="BD401" i="29"/>
  <c r="BD429" i="29"/>
  <c r="BD433" i="29"/>
  <c r="BD437" i="29"/>
  <c r="BD453" i="29"/>
  <c r="AE321" i="29"/>
  <c r="AE289" i="29"/>
  <c r="AF289" i="29" s="1"/>
  <c r="I233" i="29"/>
  <c r="I249" i="29"/>
  <c r="I257" i="29"/>
  <c r="I265" i="29"/>
  <c r="I281" i="29"/>
  <c r="I349" i="29"/>
  <c r="I365" i="29"/>
  <c r="AE281" i="29"/>
  <c r="AE305" i="29"/>
  <c r="AM305" i="29" s="1"/>
  <c r="AE369" i="29"/>
  <c r="AG369" i="29" s="1"/>
  <c r="AE421" i="29"/>
  <c r="AF421" i="29" s="1"/>
  <c r="BE349" i="29"/>
  <c r="BD52" i="29"/>
  <c r="BD96" i="29"/>
  <c r="BD237" i="29"/>
  <c r="BD253" i="29"/>
  <c r="BD289" i="29"/>
  <c r="BD309" i="29"/>
  <c r="AE377" i="29"/>
  <c r="AF377" i="29" s="1"/>
  <c r="BD397" i="29"/>
  <c r="BD409" i="29"/>
  <c r="BD425" i="29"/>
  <c r="AE429" i="29"/>
  <c r="AM429" i="29" s="1"/>
  <c r="AE433" i="29"/>
  <c r="AM433" i="29" s="1"/>
  <c r="BE437" i="29"/>
  <c r="BD445" i="29"/>
  <c r="I313" i="29"/>
  <c r="I413" i="29"/>
  <c r="AE64" i="29"/>
  <c r="AE269" i="29"/>
  <c r="AE337" i="29"/>
  <c r="AE393" i="29"/>
  <c r="AE409" i="29"/>
  <c r="BD269" i="29"/>
  <c r="BD313" i="29"/>
  <c r="BD393" i="29"/>
  <c r="AE397" i="29"/>
  <c r="AE261" i="29"/>
  <c r="AE9" i="29"/>
  <c r="I64" i="29"/>
  <c r="BD24" i="29"/>
  <c r="AD12" i="29"/>
  <c r="AL12" i="29" s="1"/>
  <c r="AD28" i="29"/>
  <c r="BD100" i="29"/>
  <c r="I36" i="29"/>
  <c r="BE36" i="29"/>
  <c r="BE48" i="29"/>
  <c r="I48" i="29"/>
  <c r="I68" i="29"/>
  <c r="BE68" i="29"/>
  <c r="BE96" i="29"/>
  <c r="I96" i="29"/>
  <c r="BE104" i="29"/>
  <c r="I145" i="29"/>
  <c r="BE145" i="29"/>
  <c r="AC169" i="29"/>
  <c r="I169" i="29"/>
  <c r="I321" i="29"/>
  <c r="BE321" i="29"/>
  <c r="AC329" i="29"/>
  <c r="AK329" i="29" s="1"/>
  <c r="BE357" i="29"/>
  <c r="BE389" i="29"/>
  <c r="AC401" i="29"/>
  <c r="I401" i="29"/>
  <c r="BE401" i="29"/>
  <c r="AC421" i="29"/>
  <c r="BE421" i="29"/>
  <c r="I421" i="29"/>
  <c r="BE457" i="29"/>
  <c r="AC457" i="29"/>
  <c r="AG457" i="29" s="1"/>
  <c r="BE56" i="29"/>
  <c r="BE60" i="29"/>
  <c r="AC64" i="29"/>
  <c r="AK64" i="29" s="1"/>
  <c r="BE64" i="29"/>
  <c r="BE345" i="29"/>
  <c r="BE365" i="29"/>
  <c r="BE377" i="29"/>
  <c r="BE381" i="29"/>
  <c r="AC44" i="29"/>
  <c r="AK44" i="29" s="1"/>
  <c r="BE44" i="29"/>
  <c r="I44" i="29"/>
  <c r="BE80" i="29"/>
  <c r="AC80" i="29"/>
  <c r="I80" i="29"/>
  <c r="AC92" i="29"/>
  <c r="AK92" i="29" s="1"/>
  <c r="I92" i="29"/>
  <c r="BE92" i="29"/>
  <c r="AC121" i="29"/>
  <c r="I121" i="29"/>
  <c r="AC201" i="29"/>
  <c r="BE273" i="29"/>
  <c r="AC273" i="29"/>
  <c r="AK273" i="29" s="1"/>
  <c r="I305" i="29"/>
  <c r="BE305" i="29"/>
  <c r="BE361" i="29"/>
  <c r="I385" i="29"/>
  <c r="BE385" i="29"/>
  <c r="BE409" i="29"/>
  <c r="I409" i="29"/>
  <c r="AC425" i="29"/>
  <c r="AG425" i="29" s="1"/>
  <c r="BE425" i="29"/>
  <c r="I425" i="29"/>
  <c r="I433" i="29"/>
  <c r="AC433" i="29"/>
  <c r="AK433" i="29" s="1"/>
  <c r="BE8" i="29"/>
  <c r="BE12" i="29"/>
  <c r="AC100" i="29"/>
  <c r="BE100" i="29"/>
  <c r="AC108" i="29"/>
  <c r="AK108" i="29" s="1"/>
  <c r="BE253" i="29"/>
  <c r="AC449" i="29"/>
  <c r="AG449" i="29" s="1"/>
  <c r="BE32" i="29"/>
  <c r="BE84" i="29"/>
  <c r="BE325" i="29"/>
  <c r="I445" i="29"/>
  <c r="BE16" i="29"/>
  <c r="I16" i="29"/>
  <c r="BE20" i="29"/>
  <c r="I24" i="29"/>
  <c r="BE24" i="29"/>
  <c r="BE40" i="29"/>
  <c r="AC40" i="29"/>
  <c r="I40" i="29"/>
  <c r="I88" i="29"/>
  <c r="BE88" i="29"/>
  <c r="I241" i="29"/>
  <c r="BE241" i="29"/>
  <c r="BE337" i="29"/>
  <c r="I353" i="29"/>
  <c r="BE353" i="29"/>
  <c r="BE393" i="29"/>
  <c r="I393" i="29"/>
  <c r="AC405" i="29"/>
  <c r="BE405" i="29"/>
  <c r="I405" i="29"/>
  <c r="I417" i="29"/>
  <c r="BE417" i="29"/>
  <c r="AC441" i="29"/>
  <c r="AG441" i="29" s="1"/>
  <c r="BE441" i="29"/>
  <c r="I441" i="29"/>
  <c r="AC84" i="29"/>
  <c r="AK84" i="29" s="1"/>
  <c r="AC96" i="29"/>
  <c r="AK96" i="29" s="1"/>
  <c r="AC357" i="29"/>
  <c r="AG357" i="29" s="1"/>
  <c r="BE449" i="29"/>
  <c r="AC453" i="29"/>
  <c r="AK453" i="29" s="1"/>
  <c r="BE453" i="29"/>
  <c r="BE226" i="29"/>
  <c r="AC238" i="29"/>
  <c r="AG238" i="29" s="1"/>
  <c r="BE242" i="29"/>
  <c r="AC246" i="29"/>
  <c r="AG246" i="29" s="1"/>
  <c r="AC250" i="29"/>
  <c r="AG250" i="29" s="1"/>
  <c r="BE250" i="29"/>
  <c r="AC262" i="29"/>
  <c r="AG262" i="29" s="1"/>
  <c r="BE262" i="29"/>
  <c r="BE266" i="29"/>
  <c r="AC274" i="29"/>
  <c r="AG274" i="29" s="1"/>
  <c r="BE274" i="29"/>
  <c r="BE182" i="29"/>
  <c r="BE218" i="29"/>
  <c r="AC242" i="29"/>
  <c r="AG242" i="29" s="1"/>
  <c r="BE258" i="29"/>
  <c r="AC266" i="29"/>
  <c r="AK266" i="29" s="1"/>
  <c r="BE282" i="29"/>
  <c r="AC286" i="29"/>
  <c r="AK286" i="29" s="1"/>
  <c r="BE210" i="29"/>
  <c r="AW64" i="29"/>
  <c r="AE72" i="29"/>
  <c r="AF72" i="29" s="1"/>
  <c r="AE76" i="29"/>
  <c r="AW84" i="29"/>
  <c r="W96" i="29"/>
  <c r="W108" i="29"/>
  <c r="AE108" i="29"/>
  <c r="AF108" i="29" s="1"/>
  <c r="AE237" i="29"/>
  <c r="AM237" i="29" s="1"/>
  <c r="AE257" i="29"/>
  <c r="AM257" i="29" s="1"/>
  <c r="W273" i="29"/>
  <c r="Y273" i="29" s="1"/>
  <c r="AE345" i="29"/>
  <c r="AM345" i="29" s="1"/>
  <c r="AE353" i="29"/>
  <c r="AM353" i="29" s="1"/>
  <c r="AE381" i="29"/>
  <c r="AM381" i="29" s="1"/>
  <c r="AW385" i="29"/>
  <c r="AV393" i="29"/>
  <c r="AE401" i="29"/>
  <c r="AW409" i="29"/>
  <c r="AV413" i="29"/>
  <c r="AV417" i="29"/>
  <c r="AW425" i="29"/>
  <c r="AE437" i="29"/>
  <c r="AM437" i="29" s="1"/>
  <c r="AE445" i="29"/>
  <c r="AF445" i="29" s="1"/>
  <c r="AE453" i="29"/>
  <c r="AF453" i="29" s="1"/>
  <c r="AW233" i="29"/>
  <c r="AE100" i="29"/>
  <c r="AM100" i="29" s="1"/>
  <c r="AE273" i="29"/>
  <c r="AW297" i="29"/>
  <c r="W8" i="29"/>
  <c r="W56" i="29"/>
  <c r="Y56" i="29" s="1"/>
  <c r="W92" i="29"/>
  <c r="W365" i="29"/>
  <c r="Y365" i="29" s="1"/>
  <c r="W397" i="29"/>
  <c r="W421" i="29"/>
  <c r="AW12" i="29"/>
  <c r="AW36" i="29"/>
  <c r="AW72" i="29"/>
  <c r="AW389" i="29"/>
  <c r="AW453" i="29"/>
  <c r="AV273" i="29"/>
  <c r="AV293" i="29"/>
  <c r="AV369" i="29"/>
  <c r="AV409" i="29"/>
  <c r="W12" i="29"/>
  <c r="X12" i="29" s="1"/>
  <c r="AE28" i="29"/>
  <c r="AE32" i="29"/>
  <c r="AM32" i="29" s="1"/>
  <c r="W44" i="29"/>
  <c r="Y44" i="29" s="1"/>
  <c r="AW80" i="29"/>
  <c r="AE88" i="29"/>
  <c r="AM88" i="29" s="1"/>
  <c r="AE277" i="29"/>
  <c r="AM277" i="29" s="1"/>
  <c r="AE405" i="29"/>
  <c r="AM405" i="29" s="1"/>
  <c r="AW417" i="29"/>
  <c r="AV429" i="29"/>
  <c r="AE104" i="29"/>
  <c r="W409" i="29"/>
  <c r="W60" i="29"/>
  <c r="W281" i="29"/>
  <c r="Y281" i="29" s="1"/>
  <c r="W309" i="29"/>
  <c r="AM309" i="29" s="1"/>
  <c r="W425" i="29"/>
  <c r="AM425" i="29" s="1"/>
  <c r="W445" i="29"/>
  <c r="X445" i="29" s="1"/>
  <c r="AW40" i="29"/>
  <c r="AW309" i="29"/>
  <c r="AW393" i="29"/>
  <c r="AV16" i="29"/>
  <c r="AV48" i="29"/>
  <c r="AV345" i="29"/>
  <c r="W16" i="29"/>
  <c r="W28" i="29"/>
  <c r="AE84" i="29"/>
  <c r="AW100" i="29"/>
  <c r="AE253" i="29"/>
  <c r="AW345" i="29"/>
  <c r="AE373" i="29"/>
  <c r="AG373" i="29" s="1"/>
  <c r="AE413" i="29"/>
  <c r="AW429" i="29"/>
  <c r="AE297" i="29"/>
  <c r="AE16" i="29"/>
  <c r="V52" i="29"/>
  <c r="X52" i="29" s="1"/>
  <c r="AD52" i="29"/>
  <c r="V108" i="29"/>
  <c r="AL108" i="29" s="1"/>
  <c r="AV108" i="29"/>
  <c r="AD249" i="29"/>
  <c r="AV249" i="29"/>
  <c r="AD301" i="29"/>
  <c r="AF301" i="29" s="1"/>
  <c r="V301" i="29"/>
  <c r="AD353" i="29"/>
  <c r="AV353" i="29"/>
  <c r="V365" i="29"/>
  <c r="AD365" i="29"/>
  <c r="AF365" i="29" s="1"/>
  <c r="AD373" i="29"/>
  <c r="AV373" i="29"/>
  <c r="V397" i="29"/>
  <c r="AD397" i="29"/>
  <c r="AV397" i="29"/>
  <c r="AD425" i="29"/>
  <c r="AF425" i="29" s="1"/>
  <c r="AV425" i="29"/>
  <c r="V429" i="29"/>
  <c r="AD429" i="29"/>
  <c r="V433" i="29"/>
  <c r="X433" i="29" s="1"/>
  <c r="AD433" i="29"/>
  <c r="AV433" i="29"/>
  <c r="AD441" i="29"/>
  <c r="AF441" i="29" s="1"/>
  <c r="AV441" i="29"/>
  <c r="AD457" i="29"/>
  <c r="AV457" i="29"/>
  <c r="AV44" i="29"/>
  <c r="V44" i="29"/>
  <c r="AD64" i="29"/>
  <c r="V64" i="29"/>
  <c r="AD88" i="29"/>
  <c r="AL88" i="29" s="1"/>
  <c r="AV88" i="29"/>
  <c r="AV28" i="29"/>
  <c r="AV36" i="29"/>
  <c r="AD56" i="29"/>
  <c r="AV64" i="29"/>
  <c r="V68" i="29"/>
  <c r="X68" i="29" s="1"/>
  <c r="AV381" i="29"/>
  <c r="AV237" i="29"/>
  <c r="AD8" i="29"/>
  <c r="AV20" i="29"/>
  <c r="AV24" i="29"/>
  <c r="AV32" i="29"/>
  <c r="AV52" i="29"/>
  <c r="AD80" i="29"/>
  <c r="AV100" i="29"/>
  <c r="AV365" i="29"/>
  <c r="AV377" i="29"/>
  <c r="AD385" i="29"/>
  <c r="AF385" i="29" s="1"/>
  <c r="AV401" i="29"/>
  <c r="AD405" i="29"/>
  <c r="AL405" i="29" s="1"/>
  <c r="V409" i="29"/>
  <c r="AL409" i="29" s="1"/>
  <c r="AV437" i="29"/>
  <c r="AV453" i="29"/>
  <c r="AD285" i="29"/>
  <c r="AL285" i="29" s="1"/>
  <c r="V361" i="29"/>
  <c r="V84" i="29"/>
  <c r="AL84" i="29" s="1"/>
  <c r="AV84" i="29"/>
  <c r="AD92" i="29"/>
  <c r="V92" i="29"/>
  <c r="V60" i="29"/>
  <c r="AL60" i="29" s="1"/>
  <c r="AV68" i="29"/>
  <c r="V72" i="29"/>
  <c r="AL72" i="29" s="1"/>
  <c r="AV349" i="29"/>
  <c r="AD369" i="29"/>
  <c r="AV389" i="29"/>
  <c r="AD44" i="29"/>
  <c r="V437" i="29"/>
  <c r="X437" i="29" s="1"/>
  <c r="AD48" i="29"/>
  <c r="AF48" i="29" s="1"/>
  <c r="AV76" i="29"/>
  <c r="AD96" i="29"/>
  <c r="AD345" i="29"/>
  <c r="AL345" i="29" s="1"/>
  <c r="AV357" i="29"/>
  <c r="AD361" i="29"/>
  <c r="AF361" i="29" s="1"/>
  <c r="AV445" i="29"/>
  <c r="AV449" i="29"/>
  <c r="AD104" i="29"/>
  <c r="V40" i="29"/>
  <c r="AL40" i="29" s="1"/>
  <c r="V100" i="29"/>
  <c r="X100" i="29" s="1"/>
  <c r="V234" i="29"/>
  <c r="AL234" i="29" s="1"/>
  <c r="AV238" i="29"/>
  <c r="AD258" i="29"/>
  <c r="AL258" i="29" s="1"/>
  <c r="V286" i="29"/>
  <c r="X286" i="29" s="1"/>
  <c r="AV286" i="29"/>
  <c r="AD302" i="29"/>
  <c r="AF302" i="29" s="1"/>
  <c r="AV306" i="29"/>
  <c r="AV322" i="29"/>
  <c r="V330" i="29"/>
  <c r="AL330" i="29" s="1"/>
  <c r="AV350" i="29"/>
  <c r="AD166" i="29"/>
  <c r="V238" i="29"/>
  <c r="AL238" i="29" s="1"/>
  <c r="V246" i="29"/>
  <c r="X246" i="29" s="1"/>
  <c r="V298" i="29"/>
  <c r="AL298" i="29" s="1"/>
  <c r="V306" i="29"/>
  <c r="AL306" i="29" s="1"/>
  <c r="V322" i="29"/>
  <c r="AL322" i="29" s="1"/>
  <c r="AC48" i="29"/>
  <c r="AG48" i="29" s="1"/>
  <c r="AC60" i="29"/>
  <c r="AC76" i="29"/>
  <c r="AK76" i="29" s="1"/>
  <c r="AC88" i="29"/>
  <c r="AW257" i="29"/>
  <c r="U301" i="29"/>
  <c r="AC353" i="29"/>
  <c r="AW357" i="29"/>
  <c r="AC361" i="29"/>
  <c r="AK361" i="29" s="1"/>
  <c r="AC365" i="29"/>
  <c r="AG365" i="29" s="1"/>
  <c r="AW373" i="29"/>
  <c r="AW377" i="29"/>
  <c r="AC381" i="29"/>
  <c r="AK381" i="29" s="1"/>
  <c r="AC389" i="29"/>
  <c r="AG389" i="29" s="1"/>
  <c r="AC413" i="29"/>
  <c r="AK413" i="29" s="1"/>
  <c r="AW437" i="29"/>
  <c r="AW449" i="29"/>
  <c r="AW245" i="29"/>
  <c r="AW281" i="29"/>
  <c r="AW285" i="29"/>
  <c r="U425" i="29"/>
  <c r="U16" i="29"/>
  <c r="U32" i="29"/>
  <c r="Y32" i="29" s="1"/>
  <c r="U48" i="29"/>
  <c r="U353" i="29"/>
  <c r="U397" i="29"/>
  <c r="U417" i="29"/>
  <c r="AK417" i="29" s="1"/>
  <c r="AC72" i="29"/>
  <c r="AC24" i="29"/>
  <c r="AK24" i="29" s="1"/>
  <c r="AW24" i="29"/>
  <c r="AC28" i="29"/>
  <c r="AC32" i="29"/>
  <c r="AG32" i="29" s="1"/>
  <c r="AC52" i="29"/>
  <c r="AK52" i="29" s="1"/>
  <c r="AW52" i="29"/>
  <c r="AC68" i="29"/>
  <c r="AK68" i="29" s="1"/>
  <c r="AW76" i="29"/>
  <c r="AW92" i="29"/>
  <c r="AW104" i="29"/>
  <c r="AC349" i="29"/>
  <c r="AG349" i="29" s="1"/>
  <c r="AW361" i="29"/>
  <c r="AW365" i="29"/>
  <c r="AW381" i="29"/>
  <c r="AC393" i="29"/>
  <c r="AK393" i="29" s="1"/>
  <c r="AC397" i="29"/>
  <c r="AC445" i="29"/>
  <c r="AW265" i="29"/>
  <c r="AC257" i="29"/>
  <c r="AK257" i="29" s="1"/>
  <c r="U40" i="29"/>
  <c r="Y40" i="29" s="1"/>
  <c r="U441" i="29"/>
  <c r="U8" i="29"/>
  <c r="U401" i="29"/>
  <c r="U421" i="29"/>
  <c r="AK421" i="29" s="1"/>
  <c r="U445" i="29"/>
  <c r="AC8" i="29"/>
  <c r="AC12" i="29"/>
  <c r="AK12" i="29" s="1"/>
  <c r="AC16" i="29"/>
  <c r="AC20" i="29"/>
  <c r="AK20" i="29" s="1"/>
  <c r="AC36" i="29"/>
  <c r="AG36" i="29" s="1"/>
  <c r="AC104" i="29"/>
  <c r="AK104" i="29" s="1"/>
  <c r="AW261" i="29"/>
  <c r="AC345" i="29"/>
  <c r="AK345" i="29" s="1"/>
  <c r="AC385" i="29"/>
  <c r="AK385" i="29" s="1"/>
  <c r="AC409" i="29"/>
  <c r="AK409" i="29" s="1"/>
  <c r="AC429" i="29"/>
  <c r="AK429" i="29" s="1"/>
  <c r="AW269" i="29"/>
  <c r="P241" i="29"/>
  <c r="Q241" i="29"/>
  <c r="Q293" i="29"/>
  <c r="P293" i="29"/>
  <c r="P317" i="29"/>
  <c r="Q317" i="29"/>
  <c r="Q357" i="29"/>
  <c r="P357" i="29"/>
  <c r="W441" i="29"/>
  <c r="P441" i="29"/>
  <c r="W20" i="29"/>
  <c r="Y20" i="29" s="1"/>
  <c r="W417" i="29"/>
  <c r="Q100" i="29"/>
  <c r="P108" i="29"/>
  <c r="Q277" i="29"/>
  <c r="W293" i="29"/>
  <c r="AM293" i="29" s="1"/>
  <c r="W413" i="29"/>
  <c r="X413" i="29" s="1"/>
  <c r="Q36" i="29"/>
  <c r="Q60" i="29"/>
  <c r="Q265" i="29"/>
  <c r="P36" i="29"/>
  <c r="P60" i="29"/>
  <c r="W48" i="29"/>
  <c r="Q48" i="29"/>
  <c r="P64" i="29"/>
  <c r="Q64" i="29"/>
  <c r="W64" i="29"/>
  <c r="Y64" i="29" s="1"/>
  <c r="P72" i="29"/>
  <c r="W72" i="29"/>
  <c r="Q80" i="29"/>
  <c r="W80" i="29"/>
  <c r="P104" i="29"/>
  <c r="W104" i="29"/>
  <c r="Y104" i="29" s="1"/>
  <c r="P297" i="29"/>
  <c r="Q297" i="29"/>
  <c r="P1" i="29"/>
  <c r="Q68" i="29"/>
  <c r="Q353" i="29"/>
  <c r="W357" i="29"/>
  <c r="X357" i="29" s="1"/>
  <c r="Q321" i="29"/>
  <c r="P28" i="29"/>
  <c r="Q222" i="29"/>
  <c r="W226" i="29"/>
  <c r="Y226" i="29" s="1"/>
  <c r="P234" i="29"/>
  <c r="W234" i="29"/>
  <c r="AM234" i="29" s="1"/>
  <c r="P238" i="29"/>
  <c r="W238" i="29"/>
  <c r="Y238" i="29" s="1"/>
  <c r="W242" i="29"/>
  <c r="Y242" i="29" s="1"/>
  <c r="Q262" i="29"/>
  <c r="Q270" i="29"/>
  <c r="Q278" i="29"/>
  <c r="W294" i="29"/>
  <c r="P302" i="29"/>
  <c r="P306" i="29"/>
  <c r="W306" i="29"/>
  <c r="Y306" i="29" s="1"/>
  <c r="Q314" i="29"/>
  <c r="P322" i="29"/>
  <c r="W322" i="29"/>
  <c r="Y322" i="29" s="1"/>
  <c r="P326" i="29"/>
  <c r="W326" i="29"/>
  <c r="X326" i="29" s="1"/>
  <c r="W330" i="29"/>
  <c r="AM330" i="29" s="1"/>
  <c r="W338" i="29"/>
  <c r="Y338" i="29" s="1"/>
  <c r="Q142" i="29"/>
  <c r="W166" i="29"/>
  <c r="Y166" i="29" s="1"/>
  <c r="Q182" i="29"/>
  <c r="Q226" i="29"/>
  <c r="P350" i="29"/>
  <c r="P109" i="29"/>
  <c r="P250" i="29"/>
  <c r="Q330" i="29"/>
  <c r="Q186" i="29"/>
  <c r="V20" i="29"/>
  <c r="AL20" i="29" s="1"/>
  <c r="P20" i="29"/>
  <c r="V56" i="29"/>
  <c r="P56" i="29"/>
  <c r="P80" i="29"/>
  <c r="V80" i="29"/>
  <c r="V96" i="29"/>
  <c r="P96" i="29"/>
  <c r="V349" i="29"/>
  <c r="X349" i="29" s="1"/>
  <c r="P349" i="29"/>
  <c r="V389" i="29"/>
  <c r="AL389" i="29" s="1"/>
  <c r="P389" i="29"/>
  <c r="V16" i="29"/>
  <c r="X16" i="29" s="1"/>
  <c r="P88" i="29"/>
  <c r="P92" i="29"/>
  <c r="V8" i="29"/>
  <c r="P8" i="29"/>
  <c r="V24" i="29"/>
  <c r="X24" i="29" s="1"/>
  <c r="P24" i="29"/>
  <c r="V76" i="29"/>
  <c r="X76" i="29" s="1"/>
  <c r="P76" i="29"/>
  <c r="V233" i="29"/>
  <c r="P233" i="29"/>
  <c r="P377" i="29"/>
  <c r="V377" i="29"/>
  <c r="AL377" i="29" s="1"/>
  <c r="V385" i="29"/>
  <c r="P385" i="29"/>
  <c r="P401" i="29"/>
  <c r="V401" i="29"/>
  <c r="AL401" i="29" s="1"/>
  <c r="V28" i="29"/>
  <c r="V36" i="29"/>
  <c r="X36" i="29" s="1"/>
  <c r="P44" i="29"/>
  <c r="V32" i="29"/>
  <c r="X32" i="29" s="1"/>
  <c r="P52" i="29"/>
  <c r="P84" i="29"/>
  <c r="P100" i="29"/>
  <c r="V353" i="29"/>
  <c r="X353" i="29" s="1"/>
  <c r="P429" i="29"/>
  <c r="V317" i="29"/>
  <c r="V242" i="29"/>
  <c r="V262" i="29"/>
  <c r="AL262" i="29" s="1"/>
  <c r="V270" i="29"/>
  <c r="AL270" i="29" s="1"/>
  <c r="V278" i="29"/>
  <c r="X278" i="29" s="1"/>
  <c r="V282" i="29"/>
  <c r="X282" i="29" s="1"/>
  <c r="V290" i="29"/>
  <c r="X290" i="29" s="1"/>
  <c r="V294" i="29"/>
  <c r="AL294" i="29" s="1"/>
  <c r="V334" i="29"/>
  <c r="AL334" i="29" s="1"/>
  <c r="V338" i="29"/>
  <c r="AL338" i="29" s="1"/>
  <c r="P126" i="29"/>
  <c r="P458" i="29"/>
  <c r="Q8" i="29"/>
  <c r="Q12" i="29"/>
  <c r="U28" i="29"/>
  <c r="Q44" i="29"/>
  <c r="Q72" i="29"/>
  <c r="U80" i="29"/>
  <c r="Q84" i="29"/>
  <c r="Q104" i="29"/>
  <c r="U241" i="29"/>
  <c r="Q245" i="29"/>
  <c r="Q257" i="29"/>
  <c r="Q261" i="29"/>
  <c r="Q341" i="29"/>
  <c r="Q273" i="29"/>
  <c r="U293" i="29"/>
  <c r="Q313" i="29"/>
  <c r="Q32" i="29"/>
  <c r="Q361" i="29"/>
  <c r="Q377" i="29"/>
  <c r="Q433" i="29"/>
  <c r="Q92" i="29"/>
  <c r="Q249" i="29"/>
  <c r="Q337" i="29"/>
  <c r="Q345" i="29"/>
  <c r="Q349" i="29"/>
  <c r="U297" i="29"/>
  <c r="U36" i="29"/>
  <c r="U60" i="29"/>
  <c r="AK60" i="29" s="1"/>
  <c r="U389" i="29"/>
  <c r="Q401" i="29"/>
  <c r="I454" i="29"/>
  <c r="AB456" i="29"/>
  <c r="AB458" i="29"/>
  <c r="T459" i="29"/>
  <c r="AH459" i="29"/>
  <c r="AF459" i="29"/>
  <c r="BQ458" i="29"/>
  <c r="AB459" i="29"/>
  <c r="T460" i="29"/>
  <c r="AF460" i="29"/>
  <c r="BQ454" i="29"/>
  <c r="AB455" i="29"/>
  <c r="T456" i="29"/>
  <c r="AF456" i="29"/>
  <c r="I458" i="29"/>
  <c r="I456" i="29"/>
  <c r="AB460" i="29"/>
  <c r="AG455" i="29"/>
  <c r="I460" i="29"/>
  <c r="P19" i="29"/>
  <c r="W35" i="29"/>
  <c r="AM35" i="29" s="1"/>
  <c r="Q59" i="29"/>
  <c r="W63" i="29"/>
  <c r="Y63" i="29" s="1"/>
  <c r="W87" i="29"/>
  <c r="Y87" i="29" s="1"/>
  <c r="W156" i="29"/>
  <c r="Y156" i="29" s="1"/>
  <c r="Q180" i="29"/>
  <c r="Q192" i="29"/>
  <c r="W208" i="29"/>
  <c r="Y208" i="29" s="1"/>
  <c r="P220" i="29"/>
  <c r="Q228" i="29"/>
  <c r="P255" i="29"/>
  <c r="W259" i="29"/>
  <c r="AM259" i="29" s="1"/>
  <c r="W283" i="29"/>
  <c r="AM283" i="29" s="1"/>
  <c r="W291" i="29"/>
  <c r="Y291" i="29" s="1"/>
  <c r="P327" i="29"/>
  <c r="P365" i="29"/>
  <c r="W385" i="29"/>
  <c r="AM385" i="29" s="1"/>
  <c r="W401" i="29"/>
  <c r="Q421" i="29"/>
  <c r="P445" i="29"/>
  <c r="Q449" i="29"/>
  <c r="Q184" i="29"/>
  <c r="Q196" i="29"/>
  <c r="Q243" i="29"/>
  <c r="Q259" i="29"/>
  <c r="Q275" i="29"/>
  <c r="Q417" i="29"/>
  <c r="P7" i="29"/>
  <c r="P63" i="29"/>
  <c r="P116" i="29"/>
  <c r="P152" i="29"/>
  <c r="P180" i="29"/>
  <c r="P231" i="29"/>
  <c r="P409" i="29"/>
  <c r="Q15" i="29"/>
  <c r="Q55" i="29"/>
  <c r="W67" i="29"/>
  <c r="Y67" i="29" s="1"/>
  <c r="W83" i="29"/>
  <c r="X83" i="29" s="1"/>
  <c r="W103" i="29"/>
  <c r="Y103" i="29" s="1"/>
  <c r="W124" i="29"/>
  <c r="Y124" i="29" s="1"/>
  <c r="W136" i="29"/>
  <c r="Y136" i="29" s="1"/>
  <c r="W172" i="29"/>
  <c r="Y172" i="29" s="1"/>
  <c r="W224" i="29"/>
  <c r="AM224" i="29" s="1"/>
  <c r="W243" i="29"/>
  <c r="AM243" i="29" s="1"/>
  <c r="W263" i="29"/>
  <c r="AM263" i="29" s="1"/>
  <c r="W279" i="29"/>
  <c r="Y279" i="29" s="1"/>
  <c r="P307" i="29"/>
  <c r="Q315" i="29"/>
  <c r="W369" i="29"/>
  <c r="W377" i="29"/>
  <c r="Y377" i="29" s="1"/>
  <c r="W389" i="29"/>
  <c r="P413" i="29"/>
  <c r="W449" i="29"/>
  <c r="AM449" i="29" s="1"/>
  <c r="Y459" i="29"/>
  <c r="P47" i="29"/>
  <c r="P235" i="29"/>
  <c r="P287" i="29"/>
  <c r="Q7" i="29"/>
  <c r="W15" i="29"/>
  <c r="AM15" i="29" s="1"/>
  <c r="W192" i="29"/>
  <c r="X192" i="29" s="1"/>
  <c r="W457" i="29"/>
  <c r="AM457" i="29" s="1"/>
  <c r="AL454" i="29"/>
  <c r="V11" i="29"/>
  <c r="X11" i="29" s="1"/>
  <c r="P11" i="29"/>
  <c r="V323" i="29"/>
  <c r="AL323" i="29" s="1"/>
  <c r="P323" i="29"/>
  <c r="V373" i="29"/>
  <c r="P373" i="29"/>
  <c r="V381" i="29"/>
  <c r="X381" i="29" s="1"/>
  <c r="P381" i="29"/>
  <c r="V425" i="29"/>
  <c r="P425" i="29"/>
  <c r="V457" i="29"/>
  <c r="P457" i="29"/>
  <c r="V7" i="29"/>
  <c r="X7" i="29" s="1"/>
  <c r="V15" i="29"/>
  <c r="AL15" i="29" s="1"/>
  <c r="V31" i="29"/>
  <c r="AL31" i="29" s="1"/>
  <c r="V47" i="29"/>
  <c r="X47" i="29" s="1"/>
  <c r="V51" i="29"/>
  <c r="X51" i="29" s="1"/>
  <c r="P55" i="29"/>
  <c r="P83" i="29"/>
  <c r="P91" i="29"/>
  <c r="P107" i="29"/>
  <c r="P128" i="29"/>
  <c r="P132" i="29"/>
  <c r="V148" i="29"/>
  <c r="X148" i="29" s="1"/>
  <c r="P168" i="29"/>
  <c r="P204" i="29"/>
  <c r="V208" i="29"/>
  <c r="AL208" i="29" s="1"/>
  <c r="P216" i="29"/>
  <c r="V224" i="29"/>
  <c r="AL224" i="29" s="1"/>
  <c r="P228" i="29"/>
  <c r="V243" i="29"/>
  <c r="AL243" i="29" s="1"/>
  <c r="P247" i="29"/>
  <c r="V267" i="29"/>
  <c r="AL267" i="29" s="1"/>
  <c r="P271" i="29"/>
  <c r="V283" i="29"/>
  <c r="AL283" i="29" s="1"/>
  <c r="V287" i="29"/>
  <c r="AL287" i="29" s="1"/>
  <c r="P299" i="29"/>
  <c r="V303" i="29"/>
  <c r="X303" i="29" s="1"/>
  <c r="P331" i="29"/>
  <c r="P361" i="29"/>
  <c r="V369" i="29"/>
  <c r="P397" i="29"/>
  <c r="V421" i="29"/>
  <c r="V449" i="29"/>
  <c r="AL449" i="29" s="1"/>
  <c r="V27" i="29"/>
  <c r="X27" i="29" s="1"/>
  <c r="P27" i="29"/>
  <c r="V75" i="29"/>
  <c r="AL75" i="29" s="1"/>
  <c r="P75" i="29"/>
  <c r="V95" i="29"/>
  <c r="X95" i="29" s="1"/>
  <c r="P95" i="29"/>
  <c r="V188" i="29"/>
  <c r="X188" i="29" s="1"/>
  <c r="P188" i="29"/>
  <c r="V200" i="29"/>
  <c r="X200" i="29" s="1"/>
  <c r="P200" i="29"/>
  <c r="V295" i="29"/>
  <c r="X295" i="29" s="1"/>
  <c r="P295" i="29"/>
  <c r="V354" i="29"/>
  <c r="X354" i="29" s="1"/>
  <c r="P354" i="29"/>
  <c r="P39" i="29"/>
  <c r="V43" i="29"/>
  <c r="X43" i="29" s="1"/>
  <c r="V87" i="29"/>
  <c r="AL87" i="29" s="1"/>
  <c r="P99" i="29"/>
  <c r="V103" i="29"/>
  <c r="P112" i="29"/>
  <c r="P124" i="29"/>
  <c r="V136" i="29"/>
  <c r="AL136" i="29" s="1"/>
  <c r="P140" i="29"/>
  <c r="V156" i="29"/>
  <c r="AL156" i="29" s="1"/>
  <c r="V172" i="29"/>
  <c r="P251" i="29"/>
  <c r="V263" i="29"/>
  <c r="AL263" i="29" s="1"/>
  <c r="P319" i="29"/>
  <c r="V335" i="29"/>
  <c r="X335" i="29" s="1"/>
  <c r="V417" i="29"/>
  <c r="AL417" i="29" s="1"/>
  <c r="P437" i="29"/>
  <c r="V71" i="29"/>
  <c r="AL71" i="29" s="1"/>
  <c r="P71" i="29"/>
  <c r="V79" i="29"/>
  <c r="AL79" i="29" s="1"/>
  <c r="P79" i="29"/>
  <c r="V339" i="29"/>
  <c r="X339" i="29" s="1"/>
  <c r="P339" i="29"/>
  <c r="V393" i="29"/>
  <c r="AL393" i="29" s="1"/>
  <c r="P393" i="29"/>
  <c r="V453" i="29"/>
  <c r="X453" i="29" s="1"/>
  <c r="P453" i="29"/>
  <c r="P23" i="29"/>
  <c r="V35" i="29"/>
  <c r="AL35" i="29" s="1"/>
  <c r="V116" i="29"/>
  <c r="X116" i="29" s="1"/>
  <c r="P144" i="29"/>
  <c r="P160" i="29"/>
  <c r="P176" i="29"/>
  <c r="V239" i="29"/>
  <c r="X239" i="29" s="1"/>
  <c r="V275" i="29"/>
  <c r="X275" i="29" s="1"/>
  <c r="V291" i="29"/>
  <c r="AL291" i="29" s="1"/>
  <c r="V311" i="29"/>
  <c r="AL311" i="29" s="1"/>
  <c r="V315" i="29"/>
  <c r="X315" i="29" s="1"/>
  <c r="V346" i="29"/>
  <c r="X346" i="29" s="1"/>
  <c r="P405" i="29"/>
  <c r="P433" i="29"/>
  <c r="V441" i="29"/>
  <c r="X460" i="29"/>
  <c r="P40" i="29"/>
  <c r="V48" i="29"/>
  <c r="V104" i="29"/>
  <c r="X456" i="29"/>
  <c r="AG454" i="29"/>
  <c r="AK456" i="29"/>
  <c r="BQ456" i="29"/>
  <c r="AK460" i="29"/>
  <c r="BQ460" i="29"/>
  <c r="T454" i="29"/>
  <c r="AH454" i="29"/>
  <c r="I455" i="29"/>
  <c r="X455" i="29"/>
  <c r="AL455" i="29"/>
  <c r="BQ455" i="29"/>
  <c r="AL458" i="29"/>
  <c r="BQ459" i="29"/>
  <c r="AB454" i="29"/>
  <c r="T455" i="29"/>
  <c r="AH455" i="29"/>
  <c r="AF455" i="29"/>
  <c r="Y456" i="29"/>
  <c r="AH456" i="29"/>
  <c r="AL456" i="29"/>
  <c r="BQ457" i="29"/>
  <c r="T458" i="29"/>
  <c r="AH458" i="29"/>
  <c r="AG458" i="29"/>
  <c r="I459" i="29"/>
  <c r="X459" i="29"/>
  <c r="AL459" i="29"/>
  <c r="Y460" i="29"/>
  <c r="AH460" i="29"/>
  <c r="AL460" i="29"/>
  <c r="Y455" i="29"/>
  <c r="AI456" i="29"/>
  <c r="AM456" i="29"/>
  <c r="AI460" i="29"/>
  <c r="AM460" i="29"/>
  <c r="U7" i="29"/>
  <c r="AK7" i="29" s="1"/>
  <c r="Q11" i="29"/>
  <c r="Q19" i="29"/>
  <c r="Q27" i="29"/>
  <c r="Q31" i="29"/>
  <c r="Q43" i="29"/>
  <c r="Q75" i="29"/>
  <c r="Q79" i="29"/>
  <c r="Q99" i="29"/>
  <c r="Q140" i="29"/>
  <c r="Q156" i="29"/>
  <c r="Q160" i="29"/>
  <c r="Q164" i="29"/>
  <c r="Q168" i="29"/>
  <c r="Q172" i="29"/>
  <c r="Q176" i="29"/>
  <c r="Q212" i="29"/>
  <c r="Q220" i="29"/>
  <c r="Q224" i="29"/>
  <c r="Q251" i="29"/>
  <c r="Q267" i="29"/>
  <c r="Q291" i="29"/>
  <c r="Q307" i="29"/>
  <c r="Q331" i="29"/>
  <c r="Q339" i="29"/>
  <c r="Q350" i="29"/>
  <c r="Q354" i="29"/>
  <c r="Q365" i="29"/>
  <c r="Q369" i="29"/>
  <c r="Q381" i="29"/>
  <c r="Q393" i="29"/>
  <c r="Q405" i="29"/>
  <c r="Q409" i="29"/>
  <c r="Q425" i="29"/>
  <c r="Q437" i="29"/>
  <c r="Q441" i="29"/>
  <c r="Q445" i="29"/>
  <c r="Q453" i="29"/>
  <c r="AK458" i="29"/>
  <c r="Q16" i="29"/>
  <c r="Q24" i="29"/>
  <c r="Q40" i="29"/>
  <c r="Q52" i="29"/>
  <c r="Q56" i="29"/>
  <c r="Q71" i="29"/>
  <c r="Q76" i="29"/>
  <c r="Q87" i="29"/>
  <c r="Q88" i="29"/>
  <c r="Q95" i="29"/>
  <c r="Q96" i="29"/>
  <c r="Q103" i="29"/>
  <c r="Q107" i="29"/>
  <c r="Q112" i="29"/>
  <c r="Q116" i="29"/>
  <c r="Q120" i="29"/>
  <c r="Q132" i="29"/>
  <c r="Q136" i="29"/>
  <c r="Q188" i="29"/>
  <c r="Q200" i="29"/>
  <c r="Q204" i="29"/>
  <c r="Q235" i="29"/>
  <c r="Q247" i="29"/>
  <c r="Q255" i="29"/>
  <c r="Q283" i="29"/>
  <c r="Q295" i="29"/>
  <c r="Q299" i="29"/>
  <c r="Q311" i="29"/>
  <c r="Q319" i="29"/>
  <c r="Q323" i="29"/>
  <c r="Q327" i="29"/>
  <c r="Q346" i="29"/>
  <c r="Q373" i="29"/>
  <c r="Q397" i="29"/>
  <c r="Q429" i="29"/>
  <c r="AK454" i="29"/>
  <c r="U457" i="29"/>
  <c r="Y458" i="29"/>
  <c r="AK459" i="29"/>
  <c r="Y454" i="29"/>
  <c r="AK455" i="29"/>
  <c r="AG459" i="29"/>
  <c r="AI454" i="29"/>
  <c r="AM454" i="29"/>
  <c r="AG456" i="29"/>
  <c r="AI458" i="29"/>
  <c r="AM458" i="29"/>
  <c r="AG460" i="29"/>
  <c r="X454" i="29"/>
  <c r="AF454" i="29"/>
  <c r="AI455" i="29"/>
  <c r="AM455" i="29"/>
  <c r="X458" i="29"/>
  <c r="AF458" i="29"/>
  <c r="AI459" i="29"/>
  <c r="AM459" i="29"/>
  <c r="DU9" i="3"/>
  <c r="CH9" i="3" s="1"/>
  <c r="BZ458" i="3"/>
  <c r="P330" i="3"/>
  <c r="BZ422" i="3"/>
  <c r="F103" i="3"/>
  <c r="DQ210" i="3"/>
  <c r="DT210" i="3" s="1"/>
  <c r="K210" i="3"/>
  <c r="DN390" i="3"/>
  <c r="BZ166" i="3"/>
  <c r="DN166" i="3"/>
  <c r="DL410" i="3"/>
  <c r="DO410" i="3" s="1"/>
  <c r="DS445" i="3"/>
  <c r="CE445" i="3"/>
  <c r="K19" i="3"/>
  <c r="DX460" i="3"/>
  <c r="DQ460" i="3" s="1"/>
  <c r="BZ59" i="3"/>
  <c r="BZ294" i="3"/>
  <c r="DL146" i="3"/>
  <c r="CO87" i="3"/>
  <c r="DS467" i="3"/>
  <c r="CE130" i="3"/>
  <c r="W467" i="3"/>
  <c r="BT464" i="3"/>
  <c r="W362" i="3"/>
  <c r="DS162" i="3"/>
  <c r="DT162" i="3" s="1"/>
  <c r="BA467" i="3"/>
  <c r="BU467" i="3"/>
  <c r="DN23" i="3"/>
  <c r="BZ51" i="3"/>
  <c r="DN51" i="3"/>
  <c r="BZ442" i="3"/>
  <c r="DN442" i="3"/>
  <c r="BO464" i="3"/>
  <c r="BP464" i="3" s="1"/>
  <c r="DN437" i="3"/>
  <c r="H437" i="3"/>
  <c r="BO461" i="3"/>
  <c r="BP461" i="3" s="1"/>
  <c r="DL150" i="3"/>
  <c r="DL310" i="3"/>
  <c r="DO310" i="3" s="1"/>
  <c r="F87" i="3"/>
  <c r="DL87" i="3"/>
  <c r="DO87" i="3" s="1"/>
  <c r="DL314" i="3"/>
  <c r="DO314" i="3" s="1"/>
  <c r="BX354" i="3"/>
  <c r="CO467" i="3"/>
  <c r="DS438" i="3"/>
  <c r="DT438" i="3" s="1"/>
  <c r="BZ266" i="3"/>
  <c r="BX290" i="3"/>
  <c r="CA290" i="3" s="1"/>
  <c r="CJ439" i="3"/>
  <c r="DL354" i="3"/>
  <c r="DO354" i="3" s="1"/>
  <c r="DN138" i="3"/>
  <c r="DS122" i="3"/>
  <c r="DT122" i="3" s="1"/>
  <c r="DS7" i="3"/>
  <c r="DT7" i="3" s="1"/>
  <c r="P35" i="3"/>
  <c r="DL290" i="3"/>
  <c r="DS218" i="3"/>
  <c r="DT218" i="3" s="1"/>
  <c r="BZ314" i="3"/>
  <c r="BZ35" i="3"/>
  <c r="BZ342" i="3"/>
  <c r="DN11" i="3"/>
  <c r="DN63" i="3"/>
  <c r="DN178" i="3"/>
  <c r="DS390" i="3"/>
  <c r="DT390" i="3" s="1"/>
  <c r="AB467" i="3"/>
  <c r="BZ162" i="3"/>
  <c r="BZ430" i="3"/>
  <c r="BX402" i="3"/>
  <c r="BZ39" i="3"/>
  <c r="BZ158" i="3"/>
  <c r="BZ354" i="3"/>
  <c r="CJ455" i="3"/>
  <c r="DL75" i="3"/>
  <c r="DO75" i="3" s="1"/>
  <c r="DL202" i="3"/>
  <c r="DO202" i="3" s="1"/>
  <c r="DN83" i="3"/>
  <c r="DN285" i="3"/>
  <c r="BZ210" i="3"/>
  <c r="BX410" i="3"/>
  <c r="CJ415" i="3"/>
  <c r="CO262" i="3"/>
  <c r="DL398" i="3"/>
  <c r="DO398" i="3" s="1"/>
  <c r="DN290" i="3"/>
  <c r="BK466" i="3"/>
  <c r="DS178" i="3"/>
  <c r="DT178" i="3" s="1"/>
  <c r="DS406" i="3"/>
  <c r="DT406" i="3" s="1"/>
  <c r="CO406" i="3"/>
  <c r="DS83" i="3"/>
  <c r="DT83" i="3" s="1"/>
  <c r="W330" i="3"/>
  <c r="M31" i="3"/>
  <c r="DY9" i="3"/>
  <c r="W9" i="3" s="1"/>
  <c r="DS194" i="3"/>
  <c r="DT194" i="3" s="1"/>
  <c r="CE194" i="3"/>
  <c r="DS394" i="3"/>
  <c r="DT394" i="3" s="1"/>
  <c r="W394" i="3"/>
  <c r="DY460" i="3"/>
  <c r="DI460" i="3" s="1"/>
  <c r="DS44" i="3"/>
  <c r="DT44" i="3" s="1"/>
  <c r="CE44" i="3"/>
  <c r="CE24" i="3"/>
  <c r="CE99" i="3"/>
  <c r="DS99" i="3"/>
  <c r="DT99" i="3" s="1"/>
  <c r="DT147" i="3"/>
  <c r="CO342" i="3"/>
  <c r="DS342" i="3"/>
  <c r="DT342" i="3" s="1"/>
  <c r="DS333" i="3"/>
  <c r="DT333" i="3" s="1"/>
  <c r="CE333" i="3"/>
  <c r="W315" i="3"/>
  <c r="DT371" i="3"/>
  <c r="BZ202" i="3"/>
  <c r="DN394" i="3"/>
  <c r="BZ122" i="3"/>
  <c r="CJ247" i="3"/>
  <c r="DN146" i="3"/>
  <c r="DO146" i="3" s="1"/>
  <c r="DN250" i="3"/>
  <c r="DN330" i="3"/>
  <c r="BZ278" i="3"/>
  <c r="DD379" i="3"/>
  <c r="DN346" i="3"/>
  <c r="BZ226" i="3"/>
  <c r="DN99" i="3"/>
  <c r="DN150" i="3"/>
  <c r="BZ36" i="3"/>
  <c r="H75" i="3"/>
  <c r="BZ242" i="3"/>
  <c r="BZ306" i="3"/>
  <c r="BZ358" i="3"/>
  <c r="DN103" i="3"/>
  <c r="DN230" i="3"/>
  <c r="DN378" i="3"/>
  <c r="BZ214" i="3"/>
  <c r="DN214" i="3"/>
  <c r="DN434" i="3"/>
  <c r="BZ434" i="3"/>
  <c r="DN467" i="3"/>
  <c r="BF467" i="3"/>
  <c r="BZ302" i="3"/>
  <c r="BZ19" i="3"/>
  <c r="BZ323" i="3"/>
  <c r="DN370" i="3"/>
  <c r="BZ370" i="3"/>
  <c r="P51" i="3"/>
  <c r="F342" i="3"/>
  <c r="DL35" i="3"/>
  <c r="DO35" i="3" s="1"/>
  <c r="DL99" i="3"/>
  <c r="DL342" i="3"/>
  <c r="DO342" i="3" s="1"/>
  <c r="DL418" i="3"/>
  <c r="DO418" i="3" s="1"/>
  <c r="P122" i="3"/>
  <c r="P218" i="3"/>
  <c r="DL59" i="3"/>
  <c r="DO59" i="3" s="1"/>
  <c r="CH390" i="3"/>
  <c r="DL390" i="3"/>
  <c r="CH374" i="3"/>
  <c r="BX374" i="3"/>
  <c r="CA374" i="3" s="1"/>
  <c r="DL374" i="3"/>
  <c r="CH130" i="3"/>
  <c r="DL130" i="3"/>
  <c r="P130" i="3"/>
  <c r="DL308" i="3"/>
  <c r="DO308" i="3" s="1"/>
  <c r="CH15" i="3"/>
  <c r="BX15" i="3"/>
  <c r="CH83" i="3"/>
  <c r="P83" i="3"/>
  <c r="CH170" i="3"/>
  <c r="DL170" i="3"/>
  <c r="DO170" i="3" s="1"/>
  <c r="CH286" i="3"/>
  <c r="DL286" i="3"/>
  <c r="CH450" i="3"/>
  <c r="DL450" i="3"/>
  <c r="DO450" i="3" s="1"/>
  <c r="F450" i="3"/>
  <c r="F467" i="3"/>
  <c r="CH258" i="3"/>
  <c r="P258" i="3"/>
  <c r="DL31" i="3"/>
  <c r="DO31" i="3" s="1"/>
  <c r="CH55" i="3"/>
  <c r="DL55" i="3"/>
  <c r="DO55" i="3" s="1"/>
  <c r="F55" i="3"/>
  <c r="CH182" i="3"/>
  <c r="DL182" i="3"/>
  <c r="DO182" i="3" s="1"/>
  <c r="BX446" i="3"/>
  <c r="W266" i="3"/>
  <c r="CE210" i="3"/>
  <c r="CO278" i="3"/>
  <c r="W278" i="3"/>
  <c r="CO71" i="3"/>
  <c r="CO214" i="3"/>
  <c r="DT435" i="3"/>
  <c r="DS91" i="3"/>
  <c r="DT91" i="3" s="1"/>
  <c r="DT179" i="3"/>
  <c r="DT307" i="3"/>
  <c r="DT387" i="3"/>
  <c r="DS65" i="3"/>
  <c r="DT65" i="3" s="1"/>
  <c r="W65" i="3"/>
  <c r="W260" i="3"/>
  <c r="DS260" i="3"/>
  <c r="W458" i="3"/>
  <c r="CO23" i="3"/>
  <c r="CE52" i="3"/>
  <c r="W200" i="3"/>
  <c r="W244" i="3"/>
  <c r="CO326" i="3"/>
  <c r="DY120" i="3"/>
  <c r="DI120" i="3" s="1"/>
  <c r="CO454" i="3"/>
  <c r="DT259" i="3"/>
  <c r="DY184" i="3"/>
  <c r="DS184" i="3" s="1"/>
  <c r="DT275" i="3"/>
  <c r="DQ61" i="3"/>
  <c r="DT61" i="3" s="1"/>
  <c r="CC61" i="3"/>
  <c r="CC93" i="3"/>
  <c r="DQ93" i="3"/>
  <c r="DT93" i="3" s="1"/>
  <c r="CC284" i="3"/>
  <c r="DQ284" i="3"/>
  <c r="DT284" i="3" s="1"/>
  <c r="DQ408" i="3"/>
  <c r="DT408" i="3" s="1"/>
  <c r="CC408" i="3"/>
  <c r="CC156" i="3"/>
  <c r="DQ156" i="3"/>
  <c r="DT156" i="3" s="1"/>
  <c r="DQ180" i="3"/>
  <c r="CC180" i="3"/>
  <c r="DQ232" i="3"/>
  <c r="CC232" i="3"/>
  <c r="DQ344" i="3"/>
  <c r="DT344" i="3" s="1"/>
  <c r="CC344" i="3"/>
  <c r="CC412" i="3"/>
  <c r="DQ412" i="3"/>
  <c r="DT412" i="3" s="1"/>
  <c r="CC13" i="3"/>
  <c r="CC85" i="3"/>
  <c r="DQ252" i="3"/>
  <c r="DT252" i="3" s="1"/>
  <c r="DQ380" i="3"/>
  <c r="DT380" i="3" s="1"/>
  <c r="DX236" i="3"/>
  <c r="DQ236" i="3" s="1"/>
  <c r="DT236" i="3" s="1"/>
  <c r="CC109" i="3"/>
  <c r="CC45" i="3"/>
  <c r="DQ21" i="3"/>
  <c r="DT21" i="3" s="1"/>
  <c r="DN218" i="3"/>
  <c r="BZ365" i="3"/>
  <c r="BZ43" i="3"/>
  <c r="BZ67" i="3"/>
  <c r="BZ182" i="3"/>
  <c r="BZ274" i="3"/>
  <c r="BZ310" i="3"/>
  <c r="BZ450" i="3"/>
  <c r="DN94" i="3"/>
  <c r="DO94" i="3" s="1"/>
  <c r="DN121" i="3"/>
  <c r="DO121" i="3" s="1"/>
  <c r="DN194" i="3"/>
  <c r="DN326" i="3"/>
  <c r="H245" i="3"/>
  <c r="BZ413" i="3"/>
  <c r="BZ45" i="3"/>
  <c r="CJ423" i="3"/>
  <c r="BZ454" i="3"/>
  <c r="DN270" i="3"/>
  <c r="DN386" i="3"/>
  <c r="DN13" i="3"/>
  <c r="BZ13" i="3"/>
  <c r="BZ33" i="3"/>
  <c r="DN33" i="3"/>
  <c r="DN37" i="3"/>
  <c r="BZ37" i="3"/>
  <c r="BZ85" i="3"/>
  <c r="DN85" i="3"/>
  <c r="DN97" i="3"/>
  <c r="BZ97" i="3"/>
  <c r="BZ206" i="3"/>
  <c r="BZ398" i="3"/>
  <c r="H55" i="3"/>
  <c r="CJ48" i="3"/>
  <c r="H118" i="3"/>
  <c r="BZ154" i="3"/>
  <c r="BZ246" i="3"/>
  <c r="BZ322" i="3"/>
  <c r="BZ438" i="3"/>
  <c r="BZ282" i="3"/>
  <c r="BZ334" i="3"/>
  <c r="BZ410" i="3"/>
  <c r="BZ462" i="3"/>
  <c r="BZ27" i="3"/>
  <c r="BZ79" i="3"/>
  <c r="BZ109" i="3"/>
  <c r="BZ389" i="3"/>
  <c r="DN91" i="3"/>
  <c r="DN130" i="3"/>
  <c r="DN374" i="3"/>
  <c r="H467" i="3"/>
  <c r="AV467" i="3"/>
  <c r="BP467" i="3"/>
  <c r="BZ467" i="3"/>
  <c r="DD467" i="3"/>
  <c r="CT112" i="3"/>
  <c r="BZ258" i="3"/>
  <c r="CJ407" i="3"/>
  <c r="CJ431" i="3"/>
  <c r="BZ445" i="3"/>
  <c r="R467" i="3"/>
  <c r="AL467" i="3"/>
  <c r="CJ467" i="3"/>
  <c r="CK467" i="3" s="1"/>
  <c r="DL7" i="3"/>
  <c r="DO7" i="3" s="1"/>
  <c r="DL262" i="3"/>
  <c r="DO262" i="3" s="1"/>
  <c r="DL454" i="3"/>
  <c r="DO454" i="3" s="1"/>
  <c r="P210" i="3"/>
  <c r="F7" i="3"/>
  <c r="P99" i="3"/>
  <c r="F150" i="3"/>
  <c r="P226" i="3"/>
  <c r="BX418" i="3"/>
  <c r="BX454" i="3"/>
  <c r="DL19" i="3"/>
  <c r="DO19" i="3" s="1"/>
  <c r="DL43" i="3"/>
  <c r="DO43" i="3" s="1"/>
  <c r="DL158" i="3"/>
  <c r="DO158" i="3" s="1"/>
  <c r="DL186" i="3"/>
  <c r="DL214" i="3"/>
  <c r="DL274" i="3"/>
  <c r="DO274" i="3" s="1"/>
  <c r="DL298" i="3"/>
  <c r="DL326" i="3"/>
  <c r="DL402" i="3"/>
  <c r="DO402" i="3" s="1"/>
  <c r="DL426" i="3"/>
  <c r="DO426" i="3" s="1"/>
  <c r="DL466" i="3"/>
  <c r="DO466" i="3" s="1"/>
  <c r="BN467" i="3"/>
  <c r="BQ467" i="3" s="1"/>
  <c r="CH251" i="3"/>
  <c r="DL71" i="3"/>
  <c r="DL210" i="3"/>
  <c r="DO210" i="3" s="1"/>
  <c r="F71" i="3"/>
  <c r="P162" i="3"/>
  <c r="BX238" i="3"/>
  <c r="P338" i="3"/>
  <c r="BX390" i="3"/>
  <c r="CA390" i="3" s="1"/>
  <c r="BX426" i="3"/>
  <c r="BX466" i="3"/>
  <c r="DL23" i="3"/>
  <c r="DO23" i="3" s="1"/>
  <c r="DL83" i="3"/>
  <c r="DL134" i="3"/>
  <c r="DL162" i="3"/>
  <c r="DO162" i="3" s="1"/>
  <c r="DL198" i="3"/>
  <c r="DO198" i="3" s="1"/>
  <c r="DL226" i="3"/>
  <c r="DO226" i="3" s="1"/>
  <c r="DL278" i="3"/>
  <c r="DO278" i="3" s="1"/>
  <c r="DL338" i="3"/>
  <c r="DL406" i="3"/>
  <c r="DO406" i="3" s="1"/>
  <c r="DL442" i="3"/>
  <c r="CH459" i="3"/>
  <c r="CH288" i="3"/>
  <c r="DL288" i="3"/>
  <c r="DO288" i="3" s="1"/>
  <c r="CH33" i="3"/>
  <c r="DL33" i="3"/>
  <c r="CH128" i="3"/>
  <c r="DL128" i="3"/>
  <c r="DO128" i="3" s="1"/>
  <c r="CH160" i="3"/>
  <c r="DL160" i="3"/>
  <c r="DO160" i="3" s="1"/>
  <c r="BX434" i="3"/>
  <c r="DL39" i="3"/>
  <c r="DO39" i="3" s="1"/>
  <c r="DL103" i="3"/>
  <c r="DL166" i="3"/>
  <c r="DL230" i="3"/>
  <c r="DL294" i="3"/>
  <c r="DO294" i="3" s="1"/>
  <c r="DL330" i="3"/>
  <c r="DL434" i="3"/>
  <c r="CH121" i="3"/>
  <c r="CH371" i="3"/>
  <c r="P27" i="3"/>
  <c r="P91" i="3"/>
  <c r="F118" i="3"/>
  <c r="P294" i="3"/>
  <c r="P380" i="3"/>
  <c r="BX438" i="3"/>
  <c r="DL67" i="3"/>
  <c r="DO67" i="3" s="1"/>
  <c r="DL194" i="3"/>
  <c r="DL242" i="3"/>
  <c r="DO242" i="3" s="1"/>
  <c r="DL358" i="3"/>
  <c r="DO358" i="3" s="1"/>
  <c r="DL382" i="3"/>
  <c r="DL436" i="3"/>
  <c r="DO436" i="3" s="1"/>
  <c r="CH125" i="3"/>
  <c r="CH379" i="3"/>
  <c r="P370" i="3"/>
  <c r="P75" i="3"/>
  <c r="F246" i="3"/>
  <c r="BX310" i="3"/>
  <c r="P352" i="3"/>
  <c r="BX422" i="3"/>
  <c r="BX462" i="3"/>
  <c r="CA462" i="3" s="1"/>
  <c r="DL15" i="3"/>
  <c r="DL51" i="3"/>
  <c r="DL91" i="3"/>
  <c r="DL118" i="3"/>
  <c r="DO118" i="3" s="1"/>
  <c r="DL142" i="3"/>
  <c r="DL178" i="3"/>
  <c r="DL218" i="3"/>
  <c r="DO218" i="3" s="1"/>
  <c r="DL246" i="3"/>
  <c r="DO246" i="3" s="1"/>
  <c r="DL270" i="3"/>
  <c r="DL306" i="3"/>
  <c r="DO306" i="3" s="1"/>
  <c r="DL322" i="3"/>
  <c r="DO322" i="3" s="1"/>
  <c r="DL340" i="3"/>
  <c r="DO340" i="3" s="1"/>
  <c r="DL370" i="3"/>
  <c r="DL386" i="3"/>
  <c r="DL404" i="3"/>
  <c r="DO404" i="3" s="1"/>
  <c r="DL422" i="3"/>
  <c r="DO422" i="3" s="1"/>
  <c r="DL438" i="3"/>
  <c r="DO438" i="3" s="1"/>
  <c r="DL458" i="3"/>
  <c r="DO458" i="3" s="1"/>
  <c r="CH58" i="3"/>
  <c r="CH243" i="3"/>
  <c r="CH451" i="3"/>
  <c r="W57" i="3"/>
  <c r="CE146" i="3"/>
  <c r="CE202" i="3"/>
  <c r="CE226" i="3"/>
  <c r="W374" i="3"/>
  <c r="DS150" i="3"/>
  <c r="DT150" i="3" s="1"/>
  <c r="CE138" i="3"/>
  <c r="DS101" i="3"/>
  <c r="DT101" i="3" s="1"/>
  <c r="W342" i="3"/>
  <c r="BU466" i="3"/>
  <c r="CE16" i="3"/>
  <c r="CE32" i="3"/>
  <c r="CE64" i="3"/>
  <c r="CE186" i="3"/>
  <c r="DS171" i="3"/>
  <c r="DT171" i="3" s="1"/>
  <c r="DS228" i="3"/>
  <c r="DT243" i="3"/>
  <c r="DT355" i="3"/>
  <c r="DT403" i="3"/>
  <c r="M467" i="3"/>
  <c r="AG467" i="3"/>
  <c r="AQ467" i="3"/>
  <c r="BK467" i="3"/>
  <c r="CE467" i="3"/>
  <c r="CY467" i="3"/>
  <c r="W49" i="3"/>
  <c r="X49" i="3" s="1"/>
  <c r="DS49" i="3"/>
  <c r="W29" i="3"/>
  <c r="DS29" i="3"/>
  <c r="DT29" i="3" s="1"/>
  <c r="DS81" i="3"/>
  <c r="W81" i="3"/>
  <c r="W17" i="3"/>
  <c r="DS17" i="3"/>
  <c r="DT17" i="3" s="1"/>
  <c r="W113" i="3"/>
  <c r="DS113" i="3"/>
  <c r="DS41" i="3"/>
  <c r="W41" i="3"/>
  <c r="DS25" i="3"/>
  <c r="W25" i="3"/>
  <c r="DS69" i="3"/>
  <c r="DT69" i="3" s="1"/>
  <c r="W69" i="3"/>
  <c r="DS148" i="3"/>
  <c r="W148" i="3"/>
  <c r="DY232" i="3"/>
  <c r="DS232" i="3" s="1"/>
  <c r="DS324" i="3"/>
  <c r="W324" i="3"/>
  <c r="W420" i="3"/>
  <c r="W105" i="3"/>
  <c r="W304" i="3"/>
  <c r="DS13" i="3"/>
  <c r="DT13" i="3" s="1"/>
  <c r="DS180" i="3"/>
  <c r="DS452" i="3"/>
  <c r="DS426" i="3"/>
  <c r="DT426" i="3" s="1"/>
  <c r="W426" i="3"/>
  <c r="W45" i="3"/>
  <c r="CE107" i="3"/>
  <c r="CE170" i="3"/>
  <c r="W310" i="3"/>
  <c r="W356" i="3"/>
  <c r="DS136" i="3"/>
  <c r="DT136" i="3" s="1"/>
  <c r="DS154" i="3"/>
  <c r="DT154" i="3" s="1"/>
  <c r="CE154" i="3"/>
  <c r="DS33" i="3"/>
  <c r="DT33" i="3" s="1"/>
  <c r="W33" i="3"/>
  <c r="W89" i="3"/>
  <c r="DS89" i="3"/>
  <c r="DT89" i="3" s="1"/>
  <c r="DS132" i="3"/>
  <c r="DT132" i="3" s="1"/>
  <c r="W132" i="3"/>
  <c r="W196" i="3"/>
  <c r="DS196" i="3"/>
  <c r="DS336" i="3"/>
  <c r="DT336" i="3" s="1"/>
  <c r="W336" i="3"/>
  <c r="DS388" i="3"/>
  <c r="W388" i="3"/>
  <c r="AP464" i="3"/>
  <c r="W168" i="3"/>
  <c r="W248" i="3"/>
  <c r="DS73" i="3"/>
  <c r="DT73" i="3" s="1"/>
  <c r="W97" i="3"/>
  <c r="W152" i="3"/>
  <c r="CO198" i="3"/>
  <c r="W212" i="3"/>
  <c r="W272" i="3"/>
  <c r="DS164" i="3"/>
  <c r="DS216" i="3"/>
  <c r="DT216" i="3" s="1"/>
  <c r="DS292" i="3"/>
  <c r="DS298" i="3"/>
  <c r="DT298" i="3" s="1"/>
  <c r="W298" i="3"/>
  <c r="AP457" i="3"/>
  <c r="AQ457" i="3" s="1"/>
  <c r="AP461" i="3"/>
  <c r="AQ461" i="3" s="1"/>
  <c r="CE237" i="3"/>
  <c r="DT163" i="3"/>
  <c r="DT291" i="3"/>
  <c r="DT419" i="3"/>
  <c r="DT323" i="3"/>
  <c r="DT339" i="3"/>
  <c r="DT451" i="3"/>
  <c r="CC204" i="3"/>
  <c r="DQ49" i="3"/>
  <c r="CC29" i="3"/>
  <c r="CC436" i="3"/>
  <c r="DQ81" i="3"/>
  <c r="CC132" i="3"/>
  <c r="CC308" i="3"/>
  <c r="DQ188" i="3"/>
  <c r="DT188" i="3" s="1"/>
  <c r="DQ316" i="3"/>
  <c r="DT316" i="3" s="1"/>
  <c r="DQ444" i="3"/>
  <c r="DT444" i="3" s="1"/>
  <c r="CC164" i="3"/>
  <c r="DQ164" i="3"/>
  <c r="DQ192" i="3"/>
  <c r="DT192" i="3" s="1"/>
  <c r="CC192" i="3"/>
  <c r="CC228" i="3"/>
  <c r="DQ228" i="3"/>
  <c r="DQ272" i="3"/>
  <c r="DT272" i="3" s="1"/>
  <c r="CC272" i="3"/>
  <c r="U272" i="3"/>
  <c r="DQ304" i="3"/>
  <c r="DT304" i="3" s="1"/>
  <c r="CC304" i="3"/>
  <c r="CC324" i="3"/>
  <c r="DQ324" i="3"/>
  <c r="DQ388" i="3"/>
  <c r="DT388" i="3" s="1"/>
  <c r="CC388" i="3"/>
  <c r="DQ416" i="3"/>
  <c r="DT416" i="3" s="1"/>
  <c r="CC416" i="3"/>
  <c r="CC452" i="3"/>
  <c r="DQ452" i="3"/>
  <c r="DQ160" i="3"/>
  <c r="DT160" i="3" s="1"/>
  <c r="CC160" i="3"/>
  <c r="DQ176" i="3"/>
  <c r="DT176" i="3" s="1"/>
  <c r="CC176" i="3"/>
  <c r="CC196" i="3"/>
  <c r="DQ196" i="3"/>
  <c r="DQ224" i="3"/>
  <c r="DT224" i="3" s="1"/>
  <c r="CC224" i="3"/>
  <c r="DQ240" i="3"/>
  <c r="DT240" i="3" s="1"/>
  <c r="CC240" i="3"/>
  <c r="U240" i="3"/>
  <c r="CC260" i="3"/>
  <c r="DQ260" i="3"/>
  <c r="DQ292" i="3"/>
  <c r="CC292" i="3"/>
  <c r="U292" i="3"/>
  <c r="X292" i="3" s="1"/>
  <c r="DQ320" i="3"/>
  <c r="DT320" i="3" s="1"/>
  <c r="CC320" i="3"/>
  <c r="DQ352" i="3"/>
  <c r="DT352" i="3" s="1"/>
  <c r="CC352" i="3"/>
  <c r="DQ368" i="3"/>
  <c r="DT368" i="3" s="1"/>
  <c r="CC368" i="3"/>
  <c r="DQ400" i="3"/>
  <c r="DT400" i="3" s="1"/>
  <c r="CC400" i="3"/>
  <c r="DQ432" i="3"/>
  <c r="DT432" i="3" s="1"/>
  <c r="CC432" i="3"/>
  <c r="DQ464" i="3"/>
  <c r="DT464" i="3" s="1"/>
  <c r="CC464" i="3"/>
  <c r="DQ208" i="3"/>
  <c r="DT208" i="3" s="1"/>
  <c r="CC208" i="3"/>
  <c r="DQ288" i="3"/>
  <c r="DT288" i="3" s="1"/>
  <c r="CC288" i="3"/>
  <c r="DQ384" i="3"/>
  <c r="DT384" i="3" s="1"/>
  <c r="CC384" i="3"/>
  <c r="DQ420" i="3"/>
  <c r="DT420" i="3" s="1"/>
  <c r="CC420" i="3"/>
  <c r="DQ448" i="3"/>
  <c r="DT448" i="3" s="1"/>
  <c r="CC448" i="3"/>
  <c r="DQ340" i="3"/>
  <c r="DT340" i="3" s="1"/>
  <c r="CC340" i="3"/>
  <c r="CC77" i="3"/>
  <c r="DQ77" i="3"/>
  <c r="DT77" i="3" s="1"/>
  <c r="CC148" i="3"/>
  <c r="DQ148" i="3"/>
  <c r="DT148" i="3" s="1"/>
  <c r="DQ184" i="3"/>
  <c r="CC184" i="3"/>
  <c r="DQ200" i="3"/>
  <c r="DT200" i="3" s="1"/>
  <c r="CC200" i="3"/>
  <c r="CC300" i="3"/>
  <c r="DQ300" i="3"/>
  <c r="DT300" i="3" s="1"/>
  <c r="CC332" i="3"/>
  <c r="DQ332" i="3"/>
  <c r="DT332" i="3" s="1"/>
  <c r="CC364" i="3"/>
  <c r="DQ364" i="3"/>
  <c r="DT364" i="3" s="1"/>
  <c r="CC396" i="3"/>
  <c r="DQ396" i="3"/>
  <c r="DT396" i="3" s="1"/>
  <c r="CC428" i="3"/>
  <c r="DQ428" i="3"/>
  <c r="DT428" i="3" s="1"/>
  <c r="DQ456" i="3"/>
  <c r="DT456" i="3" s="1"/>
  <c r="CC456" i="3"/>
  <c r="CC49" i="3"/>
  <c r="CC89" i="3"/>
  <c r="CC136" i="3"/>
  <c r="DQ53" i="3"/>
  <c r="DT53" i="3" s="1"/>
  <c r="DQ466" i="3"/>
  <c r="DT466" i="3" s="1"/>
  <c r="DZ467" i="3"/>
  <c r="DG467" i="3"/>
  <c r="DJ467" i="3" s="1"/>
  <c r="CC467" i="3"/>
  <c r="AE467" i="3"/>
  <c r="CM467" i="3"/>
  <c r="BI467" i="3"/>
  <c r="K467" i="3"/>
  <c r="U467" i="3"/>
  <c r="U61" i="3"/>
  <c r="U308" i="3"/>
  <c r="CC37" i="3"/>
  <c r="CC69" i="3"/>
  <c r="CC101" i="3"/>
  <c r="CC120" i="3"/>
  <c r="CC144" i="3"/>
  <c r="CC172" i="3"/>
  <c r="CC212" i="3"/>
  <c r="CC244" i="3"/>
  <c r="CC296" i="3"/>
  <c r="CC424" i="3"/>
  <c r="DQ25" i="3"/>
  <c r="DQ41" i="3"/>
  <c r="DQ124" i="3"/>
  <c r="DT124" i="3" s="1"/>
  <c r="AO467" i="3"/>
  <c r="DQ372" i="3"/>
  <c r="DT372" i="3" s="1"/>
  <c r="CC372" i="3"/>
  <c r="DX9" i="3"/>
  <c r="DQ9" i="3" s="1"/>
  <c r="DQ113" i="3"/>
  <c r="CC113" i="3"/>
  <c r="DQ128" i="3"/>
  <c r="DT128" i="3" s="1"/>
  <c r="CC128" i="3"/>
  <c r="DQ168" i="3"/>
  <c r="DT168" i="3" s="1"/>
  <c r="CC168" i="3"/>
  <c r="DQ264" i="3"/>
  <c r="DT264" i="3" s="1"/>
  <c r="CC264" i="3"/>
  <c r="DQ312" i="3"/>
  <c r="DT312" i="3" s="1"/>
  <c r="CC312" i="3"/>
  <c r="DQ392" i="3"/>
  <c r="DT392" i="3" s="1"/>
  <c r="CC392" i="3"/>
  <c r="DQ440" i="3"/>
  <c r="DT440" i="3" s="1"/>
  <c r="CC440" i="3"/>
  <c r="CC33" i="3"/>
  <c r="CC65" i="3"/>
  <c r="CC116" i="3"/>
  <c r="CC268" i="3"/>
  <c r="AN461" i="3"/>
  <c r="AO461" i="3" s="1"/>
  <c r="AN460" i="3"/>
  <c r="U37" i="3"/>
  <c r="CC57" i="3"/>
  <c r="CC105" i="3"/>
  <c r="CC276" i="3"/>
  <c r="CC328" i="3"/>
  <c r="CC376" i="3"/>
  <c r="CC404" i="3"/>
  <c r="CC429" i="3"/>
  <c r="CC460" i="3"/>
  <c r="BS467" i="3"/>
  <c r="H362" i="3"/>
  <c r="BZ7" i="3"/>
  <c r="CJ127" i="3"/>
  <c r="R141" i="3"/>
  <c r="BZ198" i="3"/>
  <c r="BZ222" i="3"/>
  <c r="DN71" i="3"/>
  <c r="DN380" i="3"/>
  <c r="DN414" i="3"/>
  <c r="BZ87" i="3"/>
  <c r="CJ104" i="3"/>
  <c r="BZ262" i="3"/>
  <c r="BZ288" i="3"/>
  <c r="BZ402" i="3"/>
  <c r="BZ418" i="3"/>
  <c r="CJ447" i="3"/>
  <c r="DN10" i="3"/>
  <c r="DN134" i="3"/>
  <c r="DN186" i="3"/>
  <c r="DN234" i="3"/>
  <c r="DN298" i="3"/>
  <c r="DN338" i="3"/>
  <c r="DN381" i="3"/>
  <c r="H170" i="3"/>
  <c r="BZ366" i="3"/>
  <c r="BZ111" i="3"/>
  <c r="H426" i="3"/>
  <c r="BZ336" i="3"/>
  <c r="BZ31" i="3"/>
  <c r="BZ107" i="3"/>
  <c r="CJ183" i="3"/>
  <c r="BZ272" i="3"/>
  <c r="CJ319" i="3"/>
  <c r="CJ359" i="3"/>
  <c r="BZ406" i="3"/>
  <c r="DN126" i="3"/>
  <c r="BZ126" i="3"/>
  <c r="DN254" i="3"/>
  <c r="BZ254" i="3"/>
  <c r="DN382" i="3"/>
  <c r="BZ382" i="3"/>
  <c r="DV9" i="3"/>
  <c r="DV4" i="3" s="1"/>
  <c r="DN21" i="3"/>
  <c r="BZ21" i="3"/>
  <c r="BZ65" i="3"/>
  <c r="DN65" i="3"/>
  <c r="BZ124" i="3"/>
  <c r="DN124" i="3"/>
  <c r="DN252" i="3"/>
  <c r="BZ252" i="3"/>
  <c r="DN268" i="3"/>
  <c r="BZ268" i="3"/>
  <c r="BZ396" i="3"/>
  <c r="DN396" i="3"/>
  <c r="BZ416" i="3"/>
  <c r="DN416" i="3"/>
  <c r="DN428" i="3"/>
  <c r="BZ428" i="3"/>
  <c r="DN448" i="3"/>
  <c r="BZ448" i="3"/>
  <c r="AK464" i="3"/>
  <c r="AL464" i="3" s="1"/>
  <c r="BZ188" i="3"/>
  <c r="BZ17" i="3"/>
  <c r="BZ61" i="3"/>
  <c r="BZ400" i="3"/>
  <c r="BZ412" i="3"/>
  <c r="DN47" i="3"/>
  <c r="DN77" i="3"/>
  <c r="DN15" i="3"/>
  <c r="BZ15" i="3"/>
  <c r="BZ58" i="3"/>
  <c r="DN58" i="3"/>
  <c r="DO58" i="3" s="1"/>
  <c r="DN142" i="3"/>
  <c r="BZ142" i="3"/>
  <c r="R249" i="3"/>
  <c r="DN249" i="3"/>
  <c r="BZ313" i="3"/>
  <c r="DN313" i="3"/>
  <c r="DN315" i="3"/>
  <c r="DO315" i="3" s="1"/>
  <c r="DD315" i="3"/>
  <c r="BZ377" i="3"/>
  <c r="DN377" i="3"/>
  <c r="DN441" i="3"/>
  <c r="BZ441" i="3"/>
  <c r="DN38" i="3"/>
  <c r="BZ38" i="3"/>
  <c r="DN54" i="3"/>
  <c r="BZ54" i="3"/>
  <c r="DN169" i="3"/>
  <c r="R169" i="3"/>
  <c r="DN318" i="3"/>
  <c r="BZ318" i="3"/>
  <c r="DN446" i="3"/>
  <c r="BZ446" i="3"/>
  <c r="DN53" i="3"/>
  <c r="BZ53" i="3"/>
  <c r="DN81" i="3"/>
  <c r="BZ81" i="3"/>
  <c r="DN113" i="3"/>
  <c r="BZ113" i="3"/>
  <c r="DN364" i="3"/>
  <c r="BZ364" i="3"/>
  <c r="DN384" i="3"/>
  <c r="BZ384" i="3"/>
  <c r="BZ190" i="3"/>
  <c r="BZ49" i="3"/>
  <c r="BZ140" i="3"/>
  <c r="BZ204" i="3"/>
  <c r="BZ236" i="3"/>
  <c r="BZ348" i="3"/>
  <c r="BZ444" i="3"/>
  <c r="DN69" i="3"/>
  <c r="DN174" i="3"/>
  <c r="DN284" i="3"/>
  <c r="BZ95" i="3"/>
  <c r="DN95" i="3"/>
  <c r="DN286" i="3"/>
  <c r="BZ286" i="3"/>
  <c r="DN350" i="3"/>
  <c r="BZ350" i="3"/>
  <c r="AK460" i="3"/>
  <c r="AL460" i="3" s="1"/>
  <c r="BZ316" i="3"/>
  <c r="BZ101" i="3"/>
  <c r="CT44" i="3"/>
  <c r="BZ116" i="3"/>
  <c r="BZ172" i="3"/>
  <c r="BZ300" i="3"/>
  <c r="BZ320" i="3"/>
  <c r="BZ332" i="3"/>
  <c r="BZ352" i="3"/>
  <c r="BZ238" i="3"/>
  <c r="DN238" i="3"/>
  <c r="DN281" i="3"/>
  <c r="BZ281" i="3"/>
  <c r="BZ409" i="3"/>
  <c r="DN409" i="3"/>
  <c r="BZ349" i="3"/>
  <c r="DN349" i="3"/>
  <c r="AK461" i="3"/>
  <c r="AL461" i="3" s="1"/>
  <c r="BZ257" i="3"/>
  <c r="R14" i="3"/>
  <c r="BZ353" i="3"/>
  <c r="R82" i="3"/>
  <c r="BZ305" i="3"/>
  <c r="R253" i="3"/>
  <c r="BZ269" i="3"/>
  <c r="BZ429" i="3"/>
  <c r="DN30" i="3"/>
  <c r="BX126" i="3"/>
  <c r="BX222" i="3"/>
  <c r="DL63" i="3"/>
  <c r="DL174" i="3"/>
  <c r="DL302" i="3"/>
  <c r="DO302" i="3" s="1"/>
  <c r="DL430" i="3"/>
  <c r="DO430" i="3" s="1"/>
  <c r="BX31" i="3"/>
  <c r="P59" i="3"/>
  <c r="BX79" i="3"/>
  <c r="BX95" i="3"/>
  <c r="P160" i="3"/>
  <c r="BX190" i="3"/>
  <c r="P250" i="3"/>
  <c r="P272" i="3"/>
  <c r="P302" i="3"/>
  <c r="BX394" i="3"/>
  <c r="CA394" i="3" s="1"/>
  <c r="BX414" i="3"/>
  <c r="CA414" i="3" s="1"/>
  <c r="BX428" i="3"/>
  <c r="DL65" i="3"/>
  <c r="DL79" i="3"/>
  <c r="DO79" i="3" s="1"/>
  <c r="DL95" i="3"/>
  <c r="DL107" i="3"/>
  <c r="DO107" i="3" s="1"/>
  <c r="DL122" i="3"/>
  <c r="DO122" i="3" s="1"/>
  <c r="DL192" i="3"/>
  <c r="DO192" i="3" s="1"/>
  <c r="DL206" i="3"/>
  <c r="DO206" i="3" s="1"/>
  <c r="DL222" i="3"/>
  <c r="DO222" i="3" s="1"/>
  <c r="DL234" i="3"/>
  <c r="DL250" i="3"/>
  <c r="DL318" i="3"/>
  <c r="DL334" i="3"/>
  <c r="DO334" i="3" s="1"/>
  <c r="DL346" i="3"/>
  <c r="DL362" i="3"/>
  <c r="DO362" i="3" s="1"/>
  <c r="DL446" i="3"/>
  <c r="DO446" i="3" s="1"/>
  <c r="DL462" i="3"/>
  <c r="DO462" i="3" s="1"/>
  <c r="CH26" i="3"/>
  <c r="CH90" i="3"/>
  <c r="CH179" i="3"/>
  <c r="CH307" i="3"/>
  <c r="CH435" i="3"/>
  <c r="BX111" i="3"/>
  <c r="BX158" i="3"/>
  <c r="BX174" i="3"/>
  <c r="CA174" i="3" s="1"/>
  <c r="BX270" i="3"/>
  <c r="CA270" i="3" s="1"/>
  <c r="DL47" i="3"/>
  <c r="DL190" i="3"/>
  <c r="DO190" i="3" s="1"/>
  <c r="DL414" i="3"/>
  <c r="BX47" i="3"/>
  <c r="CA47" i="3" s="1"/>
  <c r="P11" i="3"/>
  <c r="BX63" i="3"/>
  <c r="CA63" i="3" s="1"/>
  <c r="BX142" i="3"/>
  <c r="BX206" i="3"/>
  <c r="P234" i="3"/>
  <c r="BX254" i="3"/>
  <c r="P282" i="3"/>
  <c r="P350" i="3"/>
  <c r="P378" i="3"/>
  <c r="BX398" i="3"/>
  <c r="BX430" i="3"/>
  <c r="BX442" i="3"/>
  <c r="BX458" i="3"/>
  <c r="DL11" i="3"/>
  <c r="DL27" i="3"/>
  <c r="DO27" i="3" s="1"/>
  <c r="DL97" i="3"/>
  <c r="DL111" i="3"/>
  <c r="DO111" i="3" s="1"/>
  <c r="DL126" i="3"/>
  <c r="DL138" i="3"/>
  <c r="DL154" i="3"/>
  <c r="DO154" i="3" s="1"/>
  <c r="DL224" i="3"/>
  <c r="DO224" i="3" s="1"/>
  <c r="DL238" i="3"/>
  <c r="DL254" i="3"/>
  <c r="DL266" i="3"/>
  <c r="DO266" i="3" s="1"/>
  <c r="DL282" i="3"/>
  <c r="DO282" i="3" s="1"/>
  <c r="DL350" i="3"/>
  <c r="DL366" i="3"/>
  <c r="DO366" i="3" s="1"/>
  <c r="DL378" i="3"/>
  <c r="DL394" i="3"/>
  <c r="CH94" i="3"/>
  <c r="CH187" i="3"/>
  <c r="CH315" i="3"/>
  <c r="CH443" i="3"/>
  <c r="P8" i="3"/>
  <c r="CH8" i="3"/>
  <c r="P24" i="3"/>
  <c r="CH24" i="3"/>
  <c r="DL40" i="3"/>
  <c r="DO40" i="3" s="1"/>
  <c r="CH40" i="3"/>
  <c r="DL54" i="3"/>
  <c r="CH54" i="3"/>
  <c r="DL72" i="3"/>
  <c r="DO72" i="3" s="1"/>
  <c r="CH72" i="3"/>
  <c r="DL88" i="3"/>
  <c r="DO88" i="3" s="1"/>
  <c r="CH88" i="3"/>
  <c r="DL102" i="3"/>
  <c r="DO102" i="3" s="1"/>
  <c r="CH102" i="3"/>
  <c r="DL119" i="3"/>
  <c r="CH119" i="3"/>
  <c r="DL135" i="3"/>
  <c r="CH135" i="3"/>
  <c r="DL149" i="3"/>
  <c r="DO149" i="3" s="1"/>
  <c r="CH149" i="3"/>
  <c r="DL165" i="3"/>
  <c r="DO165" i="3" s="1"/>
  <c r="CH165" i="3"/>
  <c r="DL181" i="3"/>
  <c r="DO181" i="3" s="1"/>
  <c r="CH181" i="3"/>
  <c r="DL199" i="3"/>
  <c r="DO199" i="3" s="1"/>
  <c r="CH199" i="3"/>
  <c r="DL215" i="3"/>
  <c r="CH215" i="3"/>
  <c r="DL231" i="3"/>
  <c r="DO231" i="3" s="1"/>
  <c r="CH231" i="3"/>
  <c r="DL245" i="3"/>
  <c r="DO245" i="3" s="1"/>
  <c r="CH245" i="3"/>
  <c r="DL263" i="3"/>
  <c r="CH263" i="3"/>
  <c r="DL277" i="3"/>
  <c r="DO277" i="3" s="1"/>
  <c r="CH277" i="3"/>
  <c r="DL295" i="3"/>
  <c r="DO295" i="3" s="1"/>
  <c r="CH295" i="3"/>
  <c r="DL311" i="3"/>
  <c r="CH311" i="3"/>
  <c r="DL325" i="3"/>
  <c r="CH325" i="3"/>
  <c r="DL341" i="3"/>
  <c r="DO341" i="3" s="1"/>
  <c r="CH341" i="3"/>
  <c r="DL359" i="3"/>
  <c r="DO359" i="3" s="1"/>
  <c r="CH359" i="3"/>
  <c r="DL375" i="3"/>
  <c r="CH375" i="3"/>
  <c r="DL391" i="3"/>
  <c r="DO391" i="3" s="1"/>
  <c r="CH391" i="3"/>
  <c r="DL407" i="3"/>
  <c r="DO407" i="3" s="1"/>
  <c r="CH407" i="3"/>
  <c r="DL423" i="3"/>
  <c r="DO423" i="3" s="1"/>
  <c r="CH423" i="3"/>
  <c r="DL439" i="3"/>
  <c r="DO439" i="3" s="1"/>
  <c r="CH439" i="3"/>
  <c r="CH13" i="3"/>
  <c r="DL13" i="3"/>
  <c r="CH21" i="3"/>
  <c r="DL21" i="3"/>
  <c r="CH29" i="3"/>
  <c r="DL29" i="3"/>
  <c r="DO29" i="3" s="1"/>
  <c r="P29" i="3"/>
  <c r="CH37" i="3"/>
  <c r="DL37" i="3"/>
  <c r="CH85" i="3"/>
  <c r="DL85" i="3"/>
  <c r="P85" i="3"/>
  <c r="CH93" i="3"/>
  <c r="DL93" i="3"/>
  <c r="DO93" i="3" s="1"/>
  <c r="CH101" i="3"/>
  <c r="DL101" i="3"/>
  <c r="DO101" i="3" s="1"/>
  <c r="CH109" i="3"/>
  <c r="DL109" i="3"/>
  <c r="DO109" i="3" s="1"/>
  <c r="CH116" i="3"/>
  <c r="DL116" i="3"/>
  <c r="DO116" i="3" s="1"/>
  <c r="CH124" i="3"/>
  <c r="DL124" i="3"/>
  <c r="P124" i="3"/>
  <c r="CH132" i="3"/>
  <c r="DL132" i="3"/>
  <c r="DO132" i="3" s="1"/>
  <c r="CH148" i="3"/>
  <c r="DL148" i="3"/>
  <c r="DO148" i="3" s="1"/>
  <c r="CH156" i="3"/>
  <c r="DL156" i="3"/>
  <c r="DO156" i="3" s="1"/>
  <c r="P156" i="3"/>
  <c r="CH164" i="3"/>
  <c r="DL164" i="3"/>
  <c r="DO164" i="3" s="1"/>
  <c r="P164" i="3"/>
  <c r="CH180" i="3"/>
  <c r="DL180" i="3"/>
  <c r="DO180" i="3" s="1"/>
  <c r="CH188" i="3"/>
  <c r="DL188" i="3"/>
  <c r="DO188" i="3" s="1"/>
  <c r="CH196" i="3"/>
  <c r="DL196" i="3"/>
  <c r="DO196" i="3" s="1"/>
  <c r="CH204" i="3"/>
  <c r="DL204" i="3"/>
  <c r="DO204" i="3" s="1"/>
  <c r="CH212" i="3"/>
  <c r="DL212" i="3"/>
  <c r="DO212" i="3" s="1"/>
  <c r="CH220" i="3"/>
  <c r="DL220" i="3"/>
  <c r="DO220" i="3" s="1"/>
  <c r="CH228" i="3"/>
  <c r="DL228" i="3"/>
  <c r="DO228" i="3" s="1"/>
  <c r="CH256" i="3"/>
  <c r="P256" i="3"/>
  <c r="CH320" i="3"/>
  <c r="P320" i="3"/>
  <c r="DL320" i="3"/>
  <c r="DO320" i="3" s="1"/>
  <c r="CH328" i="3"/>
  <c r="DL328" i="3"/>
  <c r="DO328" i="3" s="1"/>
  <c r="CH336" i="3"/>
  <c r="DL336" i="3"/>
  <c r="DO336" i="3" s="1"/>
  <c r="CH344" i="3"/>
  <c r="DL344" i="3"/>
  <c r="DO344" i="3" s="1"/>
  <c r="CH352" i="3"/>
  <c r="DL352" i="3"/>
  <c r="DO352" i="3" s="1"/>
  <c r="CH360" i="3"/>
  <c r="DL360" i="3"/>
  <c r="DO360" i="3" s="1"/>
  <c r="CH368" i="3"/>
  <c r="DL368" i="3"/>
  <c r="DO368" i="3" s="1"/>
  <c r="CH376" i="3"/>
  <c r="DL376" i="3"/>
  <c r="DO376" i="3" s="1"/>
  <c r="P376" i="3"/>
  <c r="CH384" i="3"/>
  <c r="DL384" i="3"/>
  <c r="CH392" i="3"/>
  <c r="DL392" i="3"/>
  <c r="DO392" i="3" s="1"/>
  <c r="CH400" i="3"/>
  <c r="DL400" i="3"/>
  <c r="DO400" i="3" s="1"/>
  <c r="CH408" i="3"/>
  <c r="DL408" i="3"/>
  <c r="DO408" i="3" s="1"/>
  <c r="CH416" i="3"/>
  <c r="DL416" i="3"/>
  <c r="CH424" i="3"/>
  <c r="DL424" i="3"/>
  <c r="DO424" i="3" s="1"/>
  <c r="P424" i="3"/>
  <c r="CH432" i="3"/>
  <c r="DL432" i="3"/>
  <c r="DO432" i="3" s="1"/>
  <c r="BX432" i="3"/>
  <c r="CH440" i="3"/>
  <c r="DL440" i="3"/>
  <c r="DO440" i="3" s="1"/>
  <c r="CH448" i="3"/>
  <c r="DL448" i="3"/>
  <c r="CH452" i="3"/>
  <c r="P452" i="3"/>
  <c r="DU464" i="3"/>
  <c r="AI464" i="3"/>
  <c r="P296" i="3"/>
  <c r="P89" i="3"/>
  <c r="P420" i="3"/>
  <c r="DL25" i="3"/>
  <c r="DO25" i="3" s="1"/>
  <c r="DL57" i="3"/>
  <c r="DO57" i="3" s="1"/>
  <c r="DL89" i="3"/>
  <c r="DO89" i="3" s="1"/>
  <c r="DL120" i="3"/>
  <c r="DO120" i="3" s="1"/>
  <c r="DL152" i="3"/>
  <c r="DO152" i="3" s="1"/>
  <c r="DL216" i="3"/>
  <c r="DO216" i="3" s="1"/>
  <c r="DL280" i="3"/>
  <c r="DO280" i="3" s="1"/>
  <c r="DL332" i="3"/>
  <c r="DO332" i="3" s="1"/>
  <c r="DL20" i="3"/>
  <c r="DO20" i="3" s="1"/>
  <c r="CH20" i="3"/>
  <c r="DL36" i="3"/>
  <c r="DO36" i="3" s="1"/>
  <c r="CH36" i="3"/>
  <c r="DL50" i="3"/>
  <c r="DO50" i="3" s="1"/>
  <c r="CH50" i="3"/>
  <c r="BX66" i="3"/>
  <c r="CH66" i="3"/>
  <c r="DL84" i="3"/>
  <c r="DO84" i="3" s="1"/>
  <c r="CH84" i="3"/>
  <c r="DL100" i="3"/>
  <c r="DO100" i="3" s="1"/>
  <c r="CH100" i="3"/>
  <c r="DL161" i="3"/>
  <c r="CH161" i="3"/>
  <c r="DL195" i="3"/>
  <c r="DO195" i="3" s="1"/>
  <c r="CH195" i="3"/>
  <c r="DL227" i="3"/>
  <c r="DO227" i="3" s="1"/>
  <c r="CH227" i="3"/>
  <c r="BX241" i="3"/>
  <c r="CH241" i="3"/>
  <c r="DL259" i="3"/>
  <c r="DO259" i="3" s="1"/>
  <c r="CH259" i="3"/>
  <c r="DL291" i="3"/>
  <c r="DO291" i="3" s="1"/>
  <c r="CH291" i="3"/>
  <c r="BX305" i="3"/>
  <c r="CH305" i="3"/>
  <c r="DL305" i="3"/>
  <c r="DO305" i="3" s="1"/>
  <c r="DL323" i="3"/>
  <c r="DO323" i="3" s="1"/>
  <c r="CH323" i="3"/>
  <c r="DL337" i="3"/>
  <c r="DO337" i="3" s="1"/>
  <c r="CH337" i="3"/>
  <c r="DL353" i="3"/>
  <c r="DO353" i="3" s="1"/>
  <c r="CH353" i="3"/>
  <c r="DL369" i="3"/>
  <c r="DO369" i="3" s="1"/>
  <c r="CH369" i="3"/>
  <c r="DL387" i="3"/>
  <c r="DO387" i="3" s="1"/>
  <c r="CH387" i="3"/>
  <c r="DL419" i="3"/>
  <c r="DO419" i="3" s="1"/>
  <c r="CH419" i="3"/>
  <c r="P176" i="3"/>
  <c r="P33" i="3"/>
  <c r="P152" i="3"/>
  <c r="P224" i="3"/>
  <c r="P240" i="3"/>
  <c r="P304" i="3"/>
  <c r="BX392" i="3"/>
  <c r="DL17" i="3"/>
  <c r="DO17" i="3" s="1"/>
  <c r="DL49" i="3"/>
  <c r="DO49" i="3" s="1"/>
  <c r="DL81" i="3"/>
  <c r="DL113" i="3"/>
  <c r="DL144" i="3"/>
  <c r="DO144" i="3" s="1"/>
  <c r="DL176" i="3"/>
  <c r="DO176" i="3" s="1"/>
  <c r="DL208" i="3"/>
  <c r="DO208" i="3" s="1"/>
  <c r="DL240" i="3"/>
  <c r="DO240" i="3" s="1"/>
  <c r="DL272" i="3"/>
  <c r="DO272" i="3" s="1"/>
  <c r="DL304" i="3"/>
  <c r="DO304" i="3" s="1"/>
  <c r="DL324" i="3"/>
  <c r="DO324" i="3" s="1"/>
  <c r="DL356" i="3"/>
  <c r="DO356" i="3" s="1"/>
  <c r="DL420" i="3"/>
  <c r="DO420" i="3" s="1"/>
  <c r="DL452" i="3"/>
  <c r="DO452" i="3" s="1"/>
  <c r="DL16" i="3"/>
  <c r="DO16" i="3" s="1"/>
  <c r="CH16" i="3"/>
  <c r="DL30" i="3"/>
  <c r="BX30" i="3"/>
  <c r="DL48" i="3"/>
  <c r="DO48" i="3" s="1"/>
  <c r="CH48" i="3"/>
  <c r="DL80" i="3"/>
  <c r="DO80" i="3" s="1"/>
  <c r="CH80" i="3"/>
  <c r="DL96" i="3"/>
  <c r="CH96" i="3"/>
  <c r="DL112" i="3"/>
  <c r="DO112" i="3" s="1"/>
  <c r="CH112" i="3"/>
  <c r="DL127" i="3"/>
  <c r="DO127" i="3" s="1"/>
  <c r="CH127" i="3"/>
  <c r="DL143" i="3"/>
  <c r="CH143" i="3"/>
  <c r="DL157" i="3"/>
  <c r="DO157" i="3" s="1"/>
  <c r="CH157" i="3"/>
  <c r="DL159" i="3"/>
  <c r="DO159" i="3" s="1"/>
  <c r="CH159" i="3"/>
  <c r="DL173" i="3"/>
  <c r="CH173" i="3"/>
  <c r="DL175" i="3"/>
  <c r="DO175" i="3" s="1"/>
  <c r="CH175" i="3"/>
  <c r="BX189" i="3"/>
  <c r="CH189" i="3"/>
  <c r="DL191" i="3"/>
  <c r="CH191" i="3"/>
  <c r="DL205" i="3"/>
  <c r="CH205" i="3"/>
  <c r="DL207" i="3"/>
  <c r="DO207" i="3" s="1"/>
  <c r="CH207" i="3"/>
  <c r="DL223" i="3"/>
  <c r="CH223" i="3"/>
  <c r="BX237" i="3"/>
  <c r="CH237" i="3"/>
  <c r="DL239" i="3"/>
  <c r="DO239" i="3" s="1"/>
  <c r="CH239" i="3"/>
  <c r="BX253" i="3"/>
  <c r="CH253" i="3"/>
  <c r="DL255" i="3"/>
  <c r="DO255" i="3" s="1"/>
  <c r="CH255" i="3"/>
  <c r="BX269" i="3"/>
  <c r="CH269" i="3"/>
  <c r="DL271" i="3"/>
  <c r="CH271" i="3"/>
  <c r="DL285" i="3"/>
  <c r="CH285" i="3"/>
  <c r="DL287" i="3"/>
  <c r="DO287" i="3" s="1"/>
  <c r="CH287" i="3"/>
  <c r="DL301" i="3"/>
  <c r="CH301" i="3"/>
  <c r="DL303" i="3"/>
  <c r="DO303" i="3" s="1"/>
  <c r="CH303" i="3"/>
  <c r="BX317" i="3"/>
  <c r="CA317" i="3" s="1"/>
  <c r="CH317" i="3"/>
  <c r="DL319" i="3"/>
  <c r="DO319" i="3" s="1"/>
  <c r="CH319" i="3"/>
  <c r="DL333" i="3"/>
  <c r="DO333" i="3" s="1"/>
  <c r="CH333" i="3"/>
  <c r="DL335" i="3"/>
  <c r="CH335" i="3"/>
  <c r="DL349" i="3"/>
  <c r="CH349" i="3"/>
  <c r="DL351" i="3"/>
  <c r="DO351" i="3" s="1"/>
  <c r="CH351" i="3"/>
  <c r="DL365" i="3"/>
  <c r="DO365" i="3" s="1"/>
  <c r="CH365" i="3"/>
  <c r="DL367" i="3"/>
  <c r="CH367" i="3"/>
  <c r="DL381" i="3"/>
  <c r="CH381" i="3"/>
  <c r="DL383" i="3"/>
  <c r="CH383" i="3"/>
  <c r="DL397" i="3"/>
  <c r="CH397" i="3"/>
  <c r="DL399" i="3"/>
  <c r="CH399" i="3"/>
  <c r="DL413" i="3"/>
  <c r="DO413" i="3" s="1"/>
  <c r="CH413" i="3"/>
  <c r="DL415" i="3"/>
  <c r="DO415" i="3" s="1"/>
  <c r="CH415" i="3"/>
  <c r="BD467" i="3"/>
  <c r="DW467" i="3"/>
  <c r="DL467" i="3"/>
  <c r="CR467" i="3"/>
  <c r="CU467" i="3" s="1"/>
  <c r="BX467" i="3"/>
  <c r="Z467" i="3"/>
  <c r="P467" i="3"/>
  <c r="DB467" i="3"/>
  <c r="AT467" i="3"/>
  <c r="CH10" i="3"/>
  <c r="CH42" i="3"/>
  <c r="CH74" i="3"/>
  <c r="CH106" i="3"/>
  <c r="CH147" i="3"/>
  <c r="CH211" i="3"/>
  <c r="CH275" i="3"/>
  <c r="CH339" i="3"/>
  <c r="CH403" i="3"/>
  <c r="DL22" i="3"/>
  <c r="DO22" i="3" s="1"/>
  <c r="CH22" i="3"/>
  <c r="DL38" i="3"/>
  <c r="CH38" i="3"/>
  <c r="DL56" i="3"/>
  <c r="DO56" i="3" s="1"/>
  <c r="CH56" i="3"/>
  <c r="DL70" i="3"/>
  <c r="DO70" i="3" s="1"/>
  <c r="CH70" i="3"/>
  <c r="DL86" i="3"/>
  <c r="DO86" i="3" s="1"/>
  <c r="CH86" i="3"/>
  <c r="DL104" i="3"/>
  <c r="DO104" i="3" s="1"/>
  <c r="CH104" i="3"/>
  <c r="BX117" i="3"/>
  <c r="CH117" i="3"/>
  <c r="DL133" i="3"/>
  <c r="DO133" i="3" s="1"/>
  <c r="CH133" i="3"/>
  <c r="DL151" i="3"/>
  <c r="DO151" i="3" s="1"/>
  <c r="CH151" i="3"/>
  <c r="DL167" i="3"/>
  <c r="DO167" i="3" s="1"/>
  <c r="CH167" i="3"/>
  <c r="DL183" i="3"/>
  <c r="DO183" i="3" s="1"/>
  <c r="CH183" i="3"/>
  <c r="DL197" i="3"/>
  <c r="DO197" i="3" s="1"/>
  <c r="CH197" i="3"/>
  <c r="DL213" i="3"/>
  <c r="DO213" i="3" s="1"/>
  <c r="CH213" i="3"/>
  <c r="DL229" i="3"/>
  <c r="DO229" i="3" s="1"/>
  <c r="CH229" i="3"/>
  <c r="DL247" i="3"/>
  <c r="DO247" i="3" s="1"/>
  <c r="CH247" i="3"/>
  <c r="DL261" i="3"/>
  <c r="DO261" i="3" s="1"/>
  <c r="CH261" i="3"/>
  <c r="DL279" i="3"/>
  <c r="CH279" i="3"/>
  <c r="DL293" i="3"/>
  <c r="DO293" i="3" s="1"/>
  <c r="CH293" i="3"/>
  <c r="DL327" i="3"/>
  <c r="DO327" i="3" s="1"/>
  <c r="CH327" i="3"/>
  <c r="DL343" i="3"/>
  <c r="DO343" i="3" s="1"/>
  <c r="CH343" i="3"/>
  <c r="DL357" i="3"/>
  <c r="DO357" i="3" s="1"/>
  <c r="CH357" i="3"/>
  <c r="DL373" i="3"/>
  <c r="DO373" i="3" s="1"/>
  <c r="CH373" i="3"/>
  <c r="DL389" i="3"/>
  <c r="DO389" i="3" s="1"/>
  <c r="CH389" i="3"/>
  <c r="DL405" i="3"/>
  <c r="CH405" i="3"/>
  <c r="DL421" i="3"/>
  <c r="DO421" i="3" s="1"/>
  <c r="CH421" i="3"/>
  <c r="DL437" i="3"/>
  <c r="CH437" i="3"/>
  <c r="CH45" i="3"/>
  <c r="DL45" i="3"/>
  <c r="DO45" i="3" s="1"/>
  <c r="CH53" i="3"/>
  <c r="DL53" i="3"/>
  <c r="CH61" i="3"/>
  <c r="DL61" i="3"/>
  <c r="DO61" i="3" s="1"/>
  <c r="CH69" i="3"/>
  <c r="DL69" i="3"/>
  <c r="CH77" i="3"/>
  <c r="DL77" i="3"/>
  <c r="CH105" i="3"/>
  <c r="P105" i="3"/>
  <c r="CH140" i="3"/>
  <c r="DL140" i="3"/>
  <c r="DO140" i="3" s="1"/>
  <c r="P140" i="3"/>
  <c r="CH168" i="3"/>
  <c r="P168" i="3"/>
  <c r="CH172" i="3"/>
  <c r="DL172" i="3"/>
  <c r="DO172" i="3" s="1"/>
  <c r="CH232" i="3"/>
  <c r="P232" i="3"/>
  <c r="CH236" i="3"/>
  <c r="DL236" i="3"/>
  <c r="DO236" i="3" s="1"/>
  <c r="CH244" i="3"/>
  <c r="DL244" i="3"/>
  <c r="DO244" i="3" s="1"/>
  <c r="CH248" i="3"/>
  <c r="P248" i="3"/>
  <c r="CH252" i="3"/>
  <c r="DL252" i="3"/>
  <c r="CH260" i="3"/>
  <c r="DL260" i="3"/>
  <c r="DO260" i="3" s="1"/>
  <c r="CH268" i="3"/>
  <c r="DL268" i="3"/>
  <c r="CH276" i="3"/>
  <c r="DL276" i="3"/>
  <c r="DO276" i="3" s="1"/>
  <c r="CH284" i="3"/>
  <c r="DL284" i="3"/>
  <c r="CH292" i="3"/>
  <c r="DL292" i="3"/>
  <c r="DO292" i="3" s="1"/>
  <c r="CH300" i="3"/>
  <c r="DL300" i="3"/>
  <c r="DO300" i="3" s="1"/>
  <c r="P300" i="3"/>
  <c r="CH312" i="3"/>
  <c r="DL312" i="3"/>
  <c r="DO312" i="3" s="1"/>
  <c r="CH372" i="3"/>
  <c r="P372" i="3"/>
  <c r="CH388" i="3"/>
  <c r="P388" i="3"/>
  <c r="CH396" i="3"/>
  <c r="BX396" i="3"/>
  <c r="CH456" i="3"/>
  <c r="DL456" i="3"/>
  <c r="DO456" i="3" s="1"/>
  <c r="DU460" i="3"/>
  <c r="DW460" i="3" s="1"/>
  <c r="AI460" i="3"/>
  <c r="P97" i="3"/>
  <c r="DL184" i="3"/>
  <c r="DO184" i="3" s="1"/>
  <c r="DL248" i="3"/>
  <c r="DO248" i="3" s="1"/>
  <c r="DL364" i="3"/>
  <c r="DL396" i="3"/>
  <c r="DL428" i="3"/>
  <c r="DL52" i="3"/>
  <c r="DO52" i="3" s="1"/>
  <c r="CH52" i="3"/>
  <c r="DL68" i="3"/>
  <c r="DO68" i="3" s="1"/>
  <c r="CH68" i="3"/>
  <c r="BX82" i="3"/>
  <c r="CH82" i="3"/>
  <c r="DL98" i="3"/>
  <c r="DO98" i="3" s="1"/>
  <c r="CH98" i="3"/>
  <c r="DL114" i="3"/>
  <c r="CH114" i="3"/>
  <c r="DL131" i="3"/>
  <c r="DO131" i="3" s="1"/>
  <c r="CH131" i="3"/>
  <c r="BX145" i="3"/>
  <c r="CH145" i="3"/>
  <c r="DL163" i="3"/>
  <c r="DO163" i="3" s="1"/>
  <c r="CH163" i="3"/>
  <c r="BX177" i="3"/>
  <c r="CH177" i="3"/>
  <c r="BX225" i="3"/>
  <c r="CH225" i="3"/>
  <c r="F289" i="3"/>
  <c r="CH289" i="3"/>
  <c r="DL355" i="3"/>
  <c r="DO355" i="3" s="1"/>
  <c r="CH355" i="3"/>
  <c r="DL385" i="3"/>
  <c r="DO385" i="3" s="1"/>
  <c r="CH385" i="3"/>
  <c r="DL401" i="3"/>
  <c r="DO401" i="3" s="1"/>
  <c r="CH401" i="3"/>
  <c r="DL417" i="3"/>
  <c r="DO417" i="3" s="1"/>
  <c r="CH417" i="3"/>
  <c r="DL433" i="3"/>
  <c r="DO433" i="3" s="1"/>
  <c r="CH433" i="3"/>
  <c r="P228" i="3"/>
  <c r="P25" i="3"/>
  <c r="P172" i="3"/>
  <c r="P212" i="3"/>
  <c r="BX448" i="3"/>
  <c r="DL41" i="3"/>
  <c r="DO41" i="3" s="1"/>
  <c r="DL73" i="3"/>
  <c r="DO73" i="3" s="1"/>
  <c r="DL105" i="3"/>
  <c r="DO105" i="3" s="1"/>
  <c r="DL136" i="3"/>
  <c r="DO136" i="3" s="1"/>
  <c r="DL168" i="3"/>
  <c r="DO168" i="3" s="1"/>
  <c r="DL200" i="3"/>
  <c r="DO200" i="3" s="1"/>
  <c r="DL232" i="3"/>
  <c r="DO232" i="3" s="1"/>
  <c r="DL264" i="3"/>
  <c r="DO264" i="3" s="1"/>
  <c r="DL296" i="3"/>
  <c r="DO296" i="3" s="1"/>
  <c r="DL316" i="3"/>
  <c r="DO316" i="3" s="1"/>
  <c r="DL348" i="3"/>
  <c r="DO348" i="3" s="1"/>
  <c r="DL380" i="3"/>
  <c r="DL412" i="3"/>
  <c r="DO412" i="3" s="1"/>
  <c r="DL444" i="3"/>
  <c r="DO444" i="3" s="1"/>
  <c r="DL12" i="3"/>
  <c r="DO12" i="3" s="1"/>
  <c r="CH12" i="3"/>
  <c r="DL28" i="3"/>
  <c r="CH28" i="3"/>
  <c r="DL44" i="3"/>
  <c r="DO44" i="3" s="1"/>
  <c r="CH44" i="3"/>
  <c r="P60" i="3"/>
  <c r="CH60" i="3"/>
  <c r="DL76" i="3"/>
  <c r="DO76" i="3" s="1"/>
  <c r="CH76" i="3"/>
  <c r="DL92" i="3"/>
  <c r="DO92" i="3" s="1"/>
  <c r="CH92" i="3"/>
  <c r="DL108" i="3"/>
  <c r="CH108" i="3"/>
  <c r="DL123" i="3"/>
  <c r="DO123" i="3" s="1"/>
  <c r="CH123" i="3"/>
  <c r="DL137" i="3"/>
  <c r="DO137" i="3" s="1"/>
  <c r="CH137" i="3"/>
  <c r="DL139" i="3"/>
  <c r="DO139" i="3" s="1"/>
  <c r="CH139" i="3"/>
  <c r="BX153" i="3"/>
  <c r="CH153" i="3"/>
  <c r="DL169" i="3"/>
  <c r="CH169" i="3"/>
  <c r="DL171" i="3"/>
  <c r="DO171" i="3" s="1"/>
  <c r="CH171" i="3"/>
  <c r="DL185" i="3"/>
  <c r="DO185" i="3" s="1"/>
  <c r="CH185" i="3"/>
  <c r="BX201" i="3"/>
  <c r="CH201" i="3"/>
  <c r="DL217" i="3"/>
  <c r="DO217" i="3" s="1"/>
  <c r="CH217" i="3"/>
  <c r="DL233" i="3"/>
  <c r="DO233" i="3" s="1"/>
  <c r="CH233" i="3"/>
  <c r="DL235" i="3"/>
  <c r="DO235" i="3" s="1"/>
  <c r="CH235" i="3"/>
  <c r="DL249" i="3"/>
  <c r="CH249" i="3"/>
  <c r="DL265" i="3"/>
  <c r="DO265" i="3" s="1"/>
  <c r="CH265" i="3"/>
  <c r="DL267" i="3"/>
  <c r="DO267" i="3" s="1"/>
  <c r="CH267" i="3"/>
  <c r="DL281" i="3"/>
  <c r="CH281" i="3"/>
  <c r="BX281" i="3"/>
  <c r="DL297" i="3"/>
  <c r="DO297" i="3" s="1"/>
  <c r="CH297" i="3"/>
  <c r="DL299" i="3"/>
  <c r="DO299" i="3" s="1"/>
  <c r="CH299" i="3"/>
  <c r="DL313" i="3"/>
  <c r="CH313" i="3"/>
  <c r="DL329" i="3"/>
  <c r="DO329" i="3" s="1"/>
  <c r="CH329" i="3"/>
  <c r="DL331" i="3"/>
  <c r="DO331" i="3" s="1"/>
  <c r="CH331" i="3"/>
  <c r="DL345" i="3"/>
  <c r="CH345" i="3"/>
  <c r="DL361" i="3"/>
  <c r="DO361" i="3" s="1"/>
  <c r="CH361" i="3"/>
  <c r="DL363" i="3"/>
  <c r="DO363" i="3" s="1"/>
  <c r="CH363" i="3"/>
  <c r="DL377" i="3"/>
  <c r="CH377" i="3"/>
  <c r="DL395" i="3"/>
  <c r="DO395" i="3" s="1"/>
  <c r="CH395" i="3"/>
  <c r="DL409" i="3"/>
  <c r="CH409" i="3"/>
  <c r="CH14" i="3"/>
  <c r="CH46" i="3"/>
  <c r="CH78" i="3"/>
  <c r="CH110" i="3"/>
  <c r="CH155" i="3"/>
  <c r="CH219" i="3"/>
  <c r="CH283" i="3"/>
  <c r="CH347" i="3"/>
  <c r="CH411" i="3"/>
  <c r="DL429" i="3"/>
  <c r="DO429" i="3" s="1"/>
  <c r="CH429" i="3"/>
  <c r="DL431" i="3"/>
  <c r="DO431" i="3" s="1"/>
  <c r="CH431" i="3"/>
  <c r="DL445" i="3"/>
  <c r="DO445" i="3" s="1"/>
  <c r="CH445" i="3"/>
  <c r="P19" i="3"/>
  <c r="F39" i="3"/>
  <c r="DL425" i="3"/>
  <c r="DO425" i="3" s="1"/>
  <c r="CH425" i="3"/>
  <c r="CH427" i="3"/>
  <c r="DL449" i="3"/>
  <c r="CH449" i="3"/>
  <c r="DL453" i="3"/>
  <c r="DO453" i="3" s="1"/>
  <c r="CH453" i="3"/>
  <c r="DL457" i="3"/>
  <c r="DO457" i="3" s="1"/>
  <c r="CH457" i="3"/>
  <c r="DL461" i="3"/>
  <c r="CH461" i="3"/>
  <c r="DL465" i="3"/>
  <c r="DO465" i="3" s="1"/>
  <c r="CH465" i="3"/>
  <c r="AJ467" i="3"/>
  <c r="CH447" i="3"/>
  <c r="CH455" i="3"/>
  <c r="CH463" i="3"/>
  <c r="AY467" i="3"/>
  <c r="CW467" i="3"/>
  <c r="DQ467" i="3"/>
  <c r="BM446" i="29"/>
  <c r="BQ446" i="29" s="1"/>
  <c r="BM391" i="29"/>
  <c r="BP390" i="29"/>
  <c r="BQ390" i="29" s="1"/>
  <c r="BP391" i="29"/>
  <c r="BI374" i="29"/>
  <c r="BJ374" i="29"/>
  <c r="BJ382" i="29"/>
  <c r="BI382" i="29"/>
  <c r="BI386" i="29"/>
  <c r="BJ386" i="29"/>
  <c r="BJ426" i="29"/>
  <c r="BI426" i="29"/>
  <c r="BI434" i="29"/>
  <c r="BJ434" i="29"/>
  <c r="BJ12" i="29"/>
  <c r="BI12" i="29"/>
  <c r="BJ48" i="29"/>
  <c r="BI48" i="29"/>
  <c r="BJ366" i="29"/>
  <c r="BI366" i="29"/>
  <c r="BI36" i="29"/>
  <c r="BI44" i="29"/>
  <c r="BI60" i="29"/>
  <c r="BI64" i="29"/>
  <c r="BI181" i="29"/>
  <c r="BJ161" i="29"/>
  <c r="BJ52" i="29"/>
  <c r="BJ300" i="29"/>
  <c r="BJ358" i="29"/>
  <c r="BJ370" i="29"/>
  <c r="BI213" i="29"/>
  <c r="BJ40" i="29"/>
  <c r="BI40" i="29"/>
  <c r="BJ125" i="29"/>
  <c r="BI125" i="29"/>
  <c r="BI244" i="29"/>
  <c r="BJ244" i="29"/>
  <c r="BJ296" i="29"/>
  <c r="BI296" i="29"/>
  <c r="BJ347" i="29"/>
  <c r="BI347" i="29"/>
  <c r="BI28" i="29"/>
  <c r="BJ96" i="29"/>
  <c r="BI100" i="29"/>
  <c r="BI104" i="29"/>
  <c r="BJ20" i="29"/>
  <c r="BJ84" i="29"/>
  <c r="BJ209" i="29"/>
  <c r="BJ292" i="29"/>
  <c r="BJ56" i="29"/>
  <c r="BI56" i="29"/>
  <c r="BJ169" i="29"/>
  <c r="BI169" i="29"/>
  <c r="BI260" i="29"/>
  <c r="BJ260" i="29"/>
  <c r="BI24" i="29"/>
  <c r="BI92" i="29"/>
  <c r="BI110" i="29"/>
  <c r="BI141" i="29"/>
  <c r="BI189" i="29"/>
  <c r="BI142" i="29"/>
  <c r="BJ174" i="29"/>
  <c r="BI186" i="29"/>
  <c r="BI198" i="29"/>
  <c r="BI261" i="29"/>
  <c r="BI321" i="29"/>
  <c r="BI333" i="29"/>
  <c r="BI21" i="29"/>
  <c r="BJ241" i="29"/>
  <c r="BJ9" i="29"/>
  <c r="BI29" i="29"/>
  <c r="BI101" i="29"/>
  <c r="BI150" i="29"/>
  <c r="BI158" i="29"/>
  <c r="BI202" i="29"/>
  <c r="BI114" i="29"/>
  <c r="BI325" i="29"/>
  <c r="I100" i="29"/>
  <c r="I108" i="29"/>
  <c r="I394" i="29"/>
  <c r="I248" i="29"/>
  <c r="I280" i="29"/>
  <c r="I300" i="29"/>
  <c r="I422" i="29"/>
  <c r="I193" i="29"/>
  <c r="I260" i="29"/>
  <c r="I288" i="29"/>
  <c r="I312" i="29"/>
  <c r="I56" i="29"/>
  <c r="I72" i="29"/>
  <c r="I336" i="29"/>
  <c r="I272" i="29"/>
  <c r="I434" i="29"/>
  <c r="I110" i="29"/>
  <c r="I430" i="29"/>
  <c r="I53" i="29"/>
  <c r="I221" i="29"/>
  <c r="AA206" i="29"/>
  <c r="AI206" i="29" s="1"/>
  <c r="AA214" i="29"/>
  <c r="AB214" i="29" s="1"/>
  <c r="AA265" i="29"/>
  <c r="AA337" i="29"/>
  <c r="AA344" i="29"/>
  <c r="AI344" i="29" s="1"/>
  <c r="AA352" i="29"/>
  <c r="AI352" i="29" s="1"/>
  <c r="AA356" i="29"/>
  <c r="AI356" i="29" s="1"/>
  <c r="AA371" i="29"/>
  <c r="AI371" i="29" s="1"/>
  <c r="AA407" i="29"/>
  <c r="AA411" i="29"/>
  <c r="AA415" i="29"/>
  <c r="AI415" i="29" s="1"/>
  <c r="AA451" i="29"/>
  <c r="AI451" i="29" s="1"/>
  <c r="AA340" i="29"/>
  <c r="AZ46" i="29"/>
  <c r="AZ98" i="29"/>
  <c r="AZ230" i="29"/>
  <c r="AZ269" i="29"/>
  <c r="AA284" i="29"/>
  <c r="AA186" i="29"/>
  <c r="AI186" i="29" s="1"/>
  <c r="AA233" i="29"/>
  <c r="AI233" i="29" s="1"/>
  <c r="AA359" i="29"/>
  <c r="Z97" i="29"/>
  <c r="Z18" i="29"/>
  <c r="Z166" i="29"/>
  <c r="Z182" i="29"/>
  <c r="AH182" i="29" s="1"/>
  <c r="AZ447" i="29"/>
  <c r="AZ10" i="29"/>
  <c r="AZ42" i="29"/>
  <c r="Z6" i="29"/>
  <c r="AH6" i="29" s="1"/>
  <c r="Z66" i="29"/>
  <c r="AA57" i="29"/>
  <c r="AI57" i="29" s="1"/>
  <c r="AA390" i="29"/>
  <c r="AI390" i="29" s="1"/>
  <c r="S13" i="29"/>
  <c r="T13" i="29" s="1"/>
  <c r="S260" i="29"/>
  <c r="T260" i="29" s="1"/>
  <c r="AA45" i="29"/>
  <c r="AI45" i="29" s="1"/>
  <c r="AA442" i="29"/>
  <c r="AI442" i="29" s="1"/>
  <c r="S113" i="29"/>
  <c r="AI113" i="29" s="1"/>
  <c r="S221" i="29"/>
  <c r="AI221" i="29" s="1"/>
  <c r="S284" i="29"/>
  <c r="T284" i="29" s="1"/>
  <c r="S340" i="29"/>
  <c r="T340" i="29" s="1"/>
  <c r="S358" i="29"/>
  <c r="T358" i="29" s="1"/>
  <c r="AR264" i="29"/>
  <c r="AR229" i="29"/>
  <c r="Z157" i="29"/>
  <c r="AH157" i="29" s="1"/>
  <c r="AR370" i="29"/>
  <c r="AR300" i="29"/>
  <c r="Z57" i="29"/>
  <c r="AH57" i="29" s="1"/>
  <c r="Z252" i="29"/>
  <c r="AH252" i="29" s="1"/>
  <c r="R53" i="29"/>
  <c r="T53" i="29" s="1"/>
  <c r="R69" i="29"/>
  <c r="T69" i="29" s="1"/>
  <c r="AR77" i="29"/>
  <c r="AR193" i="29"/>
  <c r="Z89" i="29"/>
  <c r="AB89" i="29" s="1"/>
  <c r="Z101" i="29"/>
  <c r="AB101" i="29" s="1"/>
  <c r="Z256" i="29"/>
  <c r="Z418" i="29"/>
  <c r="R113" i="29"/>
  <c r="T113" i="29" s="1"/>
  <c r="R185" i="29"/>
  <c r="Z260" i="29"/>
  <c r="AB260" i="29" s="1"/>
  <c r="S185" i="29"/>
  <c r="L185" i="29"/>
  <c r="S106" i="29"/>
  <c r="L106" i="29"/>
  <c r="S249" i="29"/>
  <c r="L249" i="29"/>
  <c r="L348" i="29"/>
  <c r="S348" i="29"/>
  <c r="AI348" i="29" s="1"/>
  <c r="S363" i="29"/>
  <c r="T363" i="29" s="1"/>
  <c r="L363" i="29"/>
  <c r="L411" i="29"/>
  <c r="S411" i="29"/>
  <c r="T411" i="29" s="1"/>
  <c r="S423" i="29"/>
  <c r="T423" i="29" s="1"/>
  <c r="L423" i="29"/>
  <c r="L439" i="29"/>
  <c r="L447" i="29"/>
  <c r="L178" i="29"/>
  <c r="L38" i="29"/>
  <c r="L54" i="29"/>
  <c r="L170" i="29"/>
  <c r="L182" i="29"/>
  <c r="L206" i="29"/>
  <c r="L233" i="29"/>
  <c r="L367" i="29"/>
  <c r="L399" i="29"/>
  <c r="L415" i="29"/>
  <c r="S217" i="29"/>
  <c r="AI217" i="29" s="1"/>
  <c r="L6" i="29"/>
  <c r="S6" i="29"/>
  <c r="T6" i="29" s="1"/>
  <c r="L58" i="29"/>
  <c r="S58" i="29"/>
  <c r="T58" i="29" s="1"/>
  <c r="S70" i="29"/>
  <c r="L70" i="29"/>
  <c r="S102" i="29"/>
  <c r="T102" i="29" s="1"/>
  <c r="L102" i="29"/>
  <c r="S146" i="29"/>
  <c r="AI146" i="29" s="1"/>
  <c r="L146" i="29"/>
  <c r="S150" i="29"/>
  <c r="T150" i="29" s="1"/>
  <c r="L150" i="29"/>
  <c r="L158" i="29"/>
  <c r="S158" i="29"/>
  <c r="AI158" i="29" s="1"/>
  <c r="S237" i="29"/>
  <c r="L237" i="29"/>
  <c r="L253" i="29"/>
  <c r="S253" i="29"/>
  <c r="T253" i="29" s="1"/>
  <c r="S265" i="29"/>
  <c r="T265" i="29" s="1"/>
  <c r="L265" i="29"/>
  <c r="S281" i="29"/>
  <c r="T281" i="29" s="1"/>
  <c r="L281" i="29"/>
  <c r="L301" i="29"/>
  <c r="S301" i="29"/>
  <c r="T301" i="29" s="1"/>
  <c r="S313" i="29"/>
  <c r="T313" i="29" s="1"/>
  <c r="L313" i="29"/>
  <c r="S359" i="29"/>
  <c r="AI359" i="29" s="1"/>
  <c r="L359" i="29"/>
  <c r="S395" i="29"/>
  <c r="AI395" i="29" s="1"/>
  <c r="L395" i="29"/>
  <c r="S407" i="29"/>
  <c r="T407" i="29" s="1"/>
  <c r="L407" i="29"/>
  <c r="L443" i="29"/>
  <c r="S443" i="29"/>
  <c r="T443" i="29" s="1"/>
  <c r="L269" i="29"/>
  <c r="L352" i="29"/>
  <c r="L375" i="29"/>
  <c r="L427" i="29"/>
  <c r="L202" i="29"/>
  <c r="L42" i="29"/>
  <c r="L130" i="29"/>
  <c r="L210" i="29"/>
  <c r="L297" i="29"/>
  <c r="L305" i="29"/>
  <c r="S50" i="29"/>
  <c r="AI50" i="29" s="1"/>
  <c r="S66" i="29"/>
  <c r="S174" i="29"/>
  <c r="AI174" i="29" s="1"/>
  <c r="S194" i="29"/>
  <c r="AI194" i="29" s="1"/>
  <c r="S226" i="29"/>
  <c r="AI226" i="29" s="1"/>
  <c r="S241" i="29"/>
  <c r="T241" i="29" s="1"/>
  <c r="S273" i="29"/>
  <c r="T273" i="29" s="1"/>
  <c r="S289" i="29"/>
  <c r="AI289" i="29" s="1"/>
  <c r="S321" i="29"/>
  <c r="AI321" i="29" s="1"/>
  <c r="S337" i="29"/>
  <c r="S383" i="29"/>
  <c r="T383" i="29" s="1"/>
  <c r="S431" i="29"/>
  <c r="T431" i="29" s="1"/>
  <c r="L398" i="29"/>
  <c r="L126" i="29"/>
  <c r="L165" i="29"/>
  <c r="R142" i="29"/>
  <c r="T142" i="29" s="1"/>
  <c r="R158" i="29"/>
  <c r="R174" i="29"/>
  <c r="L122" i="29"/>
  <c r="I9" i="29"/>
  <c r="AE442" i="29"/>
  <c r="AC225" i="29"/>
  <c r="I93" i="29"/>
  <c r="I26" i="29"/>
  <c r="I182" i="29"/>
  <c r="I49" i="29"/>
  <c r="AE18" i="29"/>
  <c r="W26" i="29"/>
  <c r="Y26" i="29" s="1"/>
  <c r="AE54" i="29"/>
  <c r="AF54" i="29" s="1"/>
  <c r="W94" i="29"/>
  <c r="AM94" i="29" s="1"/>
  <c r="W98" i="29"/>
  <c r="Y98" i="29" s="1"/>
  <c r="W206" i="29"/>
  <c r="AM206" i="29" s="1"/>
  <c r="AW237" i="29"/>
  <c r="W253" i="29"/>
  <c r="W261" i="29"/>
  <c r="Y261" i="29" s="1"/>
  <c r="W313" i="29"/>
  <c r="AM313" i="29" s="1"/>
  <c r="AW371" i="29"/>
  <c r="AE166" i="29"/>
  <c r="AE249" i="29"/>
  <c r="W38" i="29"/>
  <c r="X38" i="29" s="1"/>
  <c r="AE26" i="29"/>
  <c r="AG26" i="29" s="1"/>
  <c r="AE46" i="29"/>
  <c r="AM46" i="29" s="1"/>
  <c r="AE78" i="29"/>
  <c r="AF78" i="29" s="1"/>
  <c r="AE114" i="29"/>
  <c r="AG114" i="29" s="1"/>
  <c r="AE122" i="29"/>
  <c r="AM122" i="29" s="1"/>
  <c r="AE226" i="29"/>
  <c r="AV66" i="29"/>
  <c r="AW46" i="29"/>
  <c r="W58" i="29"/>
  <c r="Y58" i="29" s="1"/>
  <c r="W249" i="29"/>
  <c r="Y249" i="29" s="1"/>
  <c r="AW293" i="29"/>
  <c r="W297" i="29"/>
  <c r="AW383" i="29"/>
  <c r="AE230" i="29"/>
  <c r="AD18" i="29"/>
  <c r="AV30" i="29"/>
  <c r="AV46" i="29"/>
  <c r="AV82" i="29"/>
  <c r="AV190" i="29"/>
  <c r="AV222" i="29"/>
  <c r="AD253" i="29"/>
  <c r="AV309" i="29"/>
  <c r="V218" i="29"/>
  <c r="V403" i="29"/>
  <c r="X403" i="29" s="1"/>
  <c r="V18" i="29"/>
  <c r="AD102" i="29"/>
  <c r="AF102" i="29" s="1"/>
  <c r="AD344" i="29"/>
  <c r="AL344" i="29" s="1"/>
  <c r="AD423" i="29"/>
  <c r="AF423" i="29" s="1"/>
  <c r="AV69" i="29"/>
  <c r="AV74" i="29"/>
  <c r="AV90" i="29"/>
  <c r="V253" i="29"/>
  <c r="AD348" i="29"/>
  <c r="AL348" i="29" s="1"/>
  <c r="AD375" i="29"/>
  <c r="AL375" i="29" s="1"/>
  <c r="U70" i="29"/>
  <c r="AK70" i="29" s="1"/>
  <c r="AW130" i="29"/>
  <c r="AC146" i="29"/>
  <c r="AG146" i="29" s="1"/>
  <c r="AC186" i="29"/>
  <c r="AW194" i="29"/>
  <c r="U206" i="29"/>
  <c r="U210" i="29"/>
  <c r="Y210" i="29" s="1"/>
  <c r="AC214" i="29"/>
  <c r="AG214" i="29" s="1"/>
  <c r="AW253" i="29"/>
  <c r="AW305" i="29"/>
  <c r="AW313" i="29"/>
  <c r="AC130" i="29"/>
  <c r="AG130" i="29" s="1"/>
  <c r="AC185" i="29"/>
  <c r="AK185" i="29" s="1"/>
  <c r="U333" i="29"/>
  <c r="AC14" i="29"/>
  <c r="AG14" i="29" s="1"/>
  <c r="U10" i="29"/>
  <c r="Y10" i="29" s="1"/>
  <c r="U18" i="29"/>
  <c r="AW34" i="29"/>
  <c r="U54" i="29"/>
  <c r="AW403" i="29"/>
  <c r="U146" i="29"/>
  <c r="P66" i="29"/>
  <c r="V109" i="29"/>
  <c r="X109" i="29" s="1"/>
  <c r="P348" i="29"/>
  <c r="P30" i="29"/>
  <c r="P165" i="29"/>
  <c r="Q34" i="29"/>
  <c r="Q86" i="29"/>
  <c r="Q106" i="29"/>
  <c r="Q109" i="29"/>
  <c r="Q122" i="29"/>
  <c r="U186" i="29"/>
  <c r="Y186" i="29" s="1"/>
  <c r="Q194" i="29"/>
  <c r="Q253" i="29"/>
  <c r="Q281" i="29"/>
  <c r="Q289" i="29"/>
  <c r="Q305" i="29"/>
  <c r="Q309" i="29"/>
  <c r="Q325" i="29"/>
  <c r="Q333" i="29"/>
  <c r="Q348" i="29"/>
  <c r="Q359" i="29"/>
  <c r="Q371" i="29"/>
  <c r="Q403" i="29"/>
  <c r="Q431" i="29"/>
  <c r="Q435" i="29"/>
  <c r="Q447" i="29"/>
  <c r="Q6" i="29"/>
  <c r="U66" i="29"/>
  <c r="Y66" i="29" s="1"/>
  <c r="U74" i="29"/>
  <c r="AK74" i="29" s="1"/>
  <c r="Q134" i="29"/>
  <c r="AA325" i="8"/>
  <c r="AA261" i="8"/>
  <c r="AZ261" i="8"/>
  <c r="AZ5" i="8"/>
  <c r="AZ21" i="8"/>
  <c r="AZ45" i="8"/>
  <c r="AZ49" i="8"/>
  <c r="AZ73" i="8"/>
  <c r="AZ81" i="8"/>
  <c r="AZ89" i="8"/>
  <c r="AZ93" i="8"/>
  <c r="AZ114" i="8"/>
  <c r="Z7" i="8"/>
  <c r="AH7" i="8" s="1"/>
  <c r="AA12" i="8"/>
  <c r="S12" i="8"/>
  <c r="T12" i="8" s="1"/>
  <c r="AA32" i="8"/>
  <c r="AB32" i="8" s="1"/>
  <c r="S32" i="8"/>
  <c r="AA52" i="8"/>
  <c r="AB52" i="8" s="1"/>
  <c r="S52" i="8"/>
  <c r="T52" i="8" s="1"/>
  <c r="S72" i="8"/>
  <c r="T72" i="8" s="1"/>
  <c r="AR72" i="8"/>
  <c r="AA84" i="8"/>
  <c r="S84" i="8"/>
  <c r="T84" i="8" s="1"/>
  <c r="AR84" i="8"/>
  <c r="AA92" i="8"/>
  <c r="S92" i="8"/>
  <c r="T92" i="8" s="1"/>
  <c r="AR92" i="8"/>
  <c r="AA96" i="8"/>
  <c r="S96" i="8"/>
  <c r="AR96" i="8"/>
  <c r="AA100" i="8"/>
  <c r="S100" i="8"/>
  <c r="AR100" i="8"/>
  <c r="AA104" i="8"/>
  <c r="S104" i="8"/>
  <c r="AR104" i="8"/>
  <c r="AA108" i="8"/>
  <c r="S108" i="8"/>
  <c r="AR108" i="8"/>
  <c r="AA111" i="8"/>
  <c r="S111" i="8"/>
  <c r="AR111" i="8"/>
  <c r="AA113" i="8"/>
  <c r="AB113" i="8" s="1"/>
  <c r="S113" i="8"/>
  <c r="T113" i="8" s="1"/>
  <c r="AR113" i="8"/>
  <c r="AA117" i="8"/>
  <c r="S117" i="8"/>
  <c r="AR117" i="8"/>
  <c r="S121" i="8"/>
  <c r="T121" i="8" s="1"/>
  <c r="AA121" i="8"/>
  <c r="AB121" i="8" s="1"/>
  <c r="AR121" i="8"/>
  <c r="AA125" i="8"/>
  <c r="S125" i="8"/>
  <c r="AR125" i="8"/>
  <c r="S129" i="8"/>
  <c r="AA129" i="8"/>
  <c r="AR129" i="8"/>
  <c r="AA133" i="8"/>
  <c r="S133" i="8"/>
  <c r="AR133" i="8"/>
  <c r="AA137" i="8"/>
  <c r="AB137" i="8" s="1"/>
  <c r="S137" i="8"/>
  <c r="AR137" i="8"/>
  <c r="AA141" i="8"/>
  <c r="AB141" i="8" s="1"/>
  <c r="S141" i="8"/>
  <c r="AR141" i="8"/>
  <c r="AA145" i="8"/>
  <c r="S145" i="8"/>
  <c r="AR145" i="8"/>
  <c r="AA149" i="8"/>
  <c r="S149" i="8"/>
  <c r="AR149" i="8"/>
  <c r="S153" i="8"/>
  <c r="AA153" i="8"/>
  <c r="AR153" i="8"/>
  <c r="AA157" i="8"/>
  <c r="AB157" i="8" s="1"/>
  <c r="S157" i="8"/>
  <c r="T157" i="8" s="1"/>
  <c r="AR157" i="8"/>
  <c r="S161" i="8"/>
  <c r="T161" i="8" s="1"/>
  <c r="AA161" i="8"/>
  <c r="AB161" i="8" s="1"/>
  <c r="AR161" i="8"/>
  <c r="AA165" i="8"/>
  <c r="S165" i="8"/>
  <c r="AR165" i="8"/>
  <c r="AA169" i="8"/>
  <c r="S169" i="8"/>
  <c r="AR169" i="8"/>
  <c r="AA173" i="8"/>
  <c r="S173" i="8"/>
  <c r="AR173" i="8"/>
  <c r="AA177" i="8"/>
  <c r="AB177" i="8" s="1"/>
  <c r="S177" i="8"/>
  <c r="AR177" i="8"/>
  <c r="S193" i="8"/>
  <c r="AA193" i="8"/>
  <c r="AR193" i="8"/>
  <c r="AA197" i="8"/>
  <c r="S197" i="8"/>
  <c r="AR197" i="8"/>
  <c r="AA201" i="8"/>
  <c r="AB201" i="8" s="1"/>
  <c r="S201" i="8"/>
  <c r="T201" i="8" s="1"/>
  <c r="AR201" i="8"/>
  <c r="AA205" i="8"/>
  <c r="AB205" i="8" s="1"/>
  <c r="S205" i="8"/>
  <c r="T205" i="8" s="1"/>
  <c r="AR205" i="8"/>
  <c r="AA209" i="8"/>
  <c r="S209" i="8"/>
  <c r="AR209" i="8"/>
  <c r="AA213" i="8"/>
  <c r="S213" i="8"/>
  <c r="AR213" i="8"/>
  <c r="S217" i="8"/>
  <c r="AA217" i="8"/>
  <c r="AR217" i="8"/>
  <c r="AA221" i="8"/>
  <c r="S221" i="8"/>
  <c r="AR221" i="8"/>
  <c r="S225" i="8"/>
  <c r="AA225" i="8"/>
  <c r="AR225" i="8"/>
  <c r="AA229" i="8"/>
  <c r="S229" i="8"/>
  <c r="AR229" i="8"/>
  <c r="AA233" i="8"/>
  <c r="S233" i="8"/>
  <c r="AR233" i="8"/>
  <c r="AA237" i="8"/>
  <c r="S237" i="8"/>
  <c r="AR237" i="8"/>
  <c r="AA241" i="8"/>
  <c r="AB241" i="8" s="1"/>
  <c r="S241" i="8"/>
  <c r="T241" i="8" s="1"/>
  <c r="AR241" i="8"/>
  <c r="AA245" i="8"/>
  <c r="S245" i="8"/>
  <c r="AR245" i="8"/>
  <c r="S249" i="8"/>
  <c r="AA249" i="8"/>
  <c r="AB249" i="8" s="1"/>
  <c r="AR249" i="8"/>
  <c r="AA253" i="8"/>
  <c r="S253" i="8"/>
  <c r="AR253" i="8"/>
  <c r="S257" i="8"/>
  <c r="AA257" i="8"/>
  <c r="AR257" i="8"/>
  <c r="S261" i="8"/>
  <c r="AR261" i="8"/>
  <c r="AA265" i="8"/>
  <c r="S265" i="8"/>
  <c r="AR265" i="8"/>
  <c r="S269" i="8"/>
  <c r="AA269" i="8"/>
  <c r="AB269" i="8" s="1"/>
  <c r="AR269" i="8"/>
  <c r="S273" i="8"/>
  <c r="AA273" i="8"/>
  <c r="AR273" i="8"/>
  <c r="S277" i="8"/>
  <c r="AA277" i="8"/>
  <c r="AR277" i="8"/>
  <c r="AA281" i="8"/>
  <c r="S281" i="8"/>
  <c r="AR281" i="8"/>
  <c r="S285" i="8"/>
  <c r="T285" i="8" s="1"/>
  <c r="AA285" i="8"/>
  <c r="AB285" i="8" s="1"/>
  <c r="AR285" i="8"/>
  <c r="S289" i="8"/>
  <c r="T289" i="8" s="1"/>
  <c r="AA289" i="8"/>
  <c r="AB289" i="8" s="1"/>
  <c r="AR289" i="8"/>
  <c r="S293" i="8"/>
  <c r="AI293" i="8" s="1"/>
  <c r="AR293" i="8"/>
  <c r="AA297" i="8"/>
  <c r="S297" i="8"/>
  <c r="AR297" i="8"/>
  <c r="S301" i="8"/>
  <c r="AA301" i="8"/>
  <c r="AR301" i="8"/>
  <c r="S305" i="8"/>
  <c r="AA305" i="8"/>
  <c r="AB305" i="8" s="1"/>
  <c r="AR305" i="8"/>
  <c r="S309" i="8"/>
  <c r="AA309" i="8"/>
  <c r="AR309" i="8"/>
  <c r="AA313" i="8"/>
  <c r="AB313" i="8" s="1"/>
  <c r="S313" i="8"/>
  <c r="AR313" i="8"/>
  <c r="S317" i="8"/>
  <c r="AA317" i="8"/>
  <c r="AR317" i="8"/>
  <c r="S321" i="8"/>
  <c r="AA321" i="8"/>
  <c r="AR321" i="8"/>
  <c r="S325" i="8"/>
  <c r="AR325" i="8"/>
  <c r="AA329" i="8"/>
  <c r="S329" i="8"/>
  <c r="T329" i="8" s="1"/>
  <c r="AR329" i="8"/>
  <c r="S333" i="8"/>
  <c r="T333" i="8" s="1"/>
  <c r="AA333" i="8"/>
  <c r="AB333" i="8" s="1"/>
  <c r="AR333" i="8"/>
  <c r="S337" i="8"/>
  <c r="AA337" i="8"/>
  <c r="AR337" i="8"/>
  <c r="AA44" i="8"/>
  <c r="S44" i="8"/>
  <c r="T44" i="8" s="1"/>
  <c r="AA64" i="8"/>
  <c r="AB64" i="8" s="1"/>
  <c r="S64" i="8"/>
  <c r="AR64" i="8"/>
  <c r="AA189" i="8"/>
  <c r="S189" i="8"/>
  <c r="AR189" i="8"/>
  <c r="AR8" i="8"/>
  <c r="AR12" i="8"/>
  <c r="AR24" i="8"/>
  <c r="AR32" i="8"/>
  <c r="AR40" i="8"/>
  <c r="AR44" i="8"/>
  <c r="AR52" i="8"/>
  <c r="AR56" i="8"/>
  <c r="AA40" i="8"/>
  <c r="AA20" i="8"/>
  <c r="S20" i="8"/>
  <c r="T20" i="8" s="1"/>
  <c r="AA36" i="8"/>
  <c r="S36" i="8"/>
  <c r="AA60" i="8"/>
  <c r="S60" i="8"/>
  <c r="S185" i="8"/>
  <c r="AA185" i="8"/>
  <c r="AB185" i="8" s="1"/>
  <c r="AR185" i="8"/>
  <c r="AA24" i="8"/>
  <c r="AA16" i="8"/>
  <c r="S16" i="8"/>
  <c r="AA28" i="8"/>
  <c r="S28" i="8"/>
  <c r="T28" i="8" s="1"/>
  <c r="AA48" i="8"/>
  <c r="S48" i="8"/>
  <c r="T48" i="8" s="1"/>
  <c r="AA68" i="8"/>
  <c r="S68" i="8"/>
  <c r="T68" i="8" s="1"/>
  <c r="AR68" i="8"/>
  <c r="AA76" i="8"/>
  <c r="S76" i="8"/>
  <c r="T76" i="8" s="1"/>
  <c r="AR76" i="8"/>
  <c r="AA80" i="8"/>
  <c r="AB80" i="8" s="1"/>
  <c r="S80" i="8"/>
  <c r="AR80" i="8"/>
  <c r="S88" i="8"/>
  <c r="AR88" i="8"/>
  <c r="AA181" i="8"/>
  <c r="S181" i="8"/>
  <c r="AR181" i="8"/>
  <c r="AA8" i="8"/>
  <c r="AA72" i="8"/>
  <c r="AA345" i="8"/>
  <c r="S345" i="8"/>
  <c r="T345" i="8" s="1"/>
  <c r="S349" i="8"/>
  <c r="T349" i="8" s="1"/>
  <c r="AA349" i="8"/>
  <c r="AB349" i="8" s="1"/>
  <c r="S353" i="8"/>
  <c r="T353" i="8" s="1"/>
  <c r="AA353" i="8"/>
  <c r="AB353" i="8" s="1"/>
  <c r="S357" i="8"/>
  <c r="T357" i="8" s="1"/>
  <c r="AA357" i="8"/>
  <c r="AB357" i="8" s="1"/>
  <c r="S361" i="8"/>
  <c r="AA361" i="8"/>
  <c r="AB361" i="8" s="1"/>
  <c r="S365" i="8"/>
  <c r="T365" i="8" s="1"/>
  <c r="AA365" i="8"/>
  <c r="AB365" i="8" s="1"/>
  <c r="S369" i="8"/>
  <c r="AA369" i="8"/>
  <c r="AB369" i="8" s="1"/>
  <c r="S373" i="8"/>
  <c r="T373" i="8" s="1"/>
  <c r="AA373" i="8"/>
  <c r="S377" i="8"/>
  <c r="T377" i="8" s="1"/>
  <c r="AA377" i="8"/>
  <c r="AB377" i="8" s="1"/>
  <c r="S381" i="8"/>
  <c r="AA381" i="8"/>
  <c r="AB381" i="8" s="1"/>
  <c r="S385" i="8"/>
  <c r="T385" i="8" s="1"/>
  <c r="AA385" i="8"/>
  <c r="AB385" i="8" s="1"/>
  <c r="S389" i="8"/>
  <c r="T389" i="8" s="1"/>
  <c r="AA389" i="8"/>
  <c r="AB389" i="8" s="1"/>
  <c r="S393" i="8"/>
  <c r="T393" i="8" s="1"/>
  <c r="AA393" i="8"/>
  <c r="AB393" i="8" s="1"/>
  <c r="S397" i="8"/>
  <c r="AA397" i="8"/>
  <c r="AB397" i="8" s="1"/>
  <c r="S401" i="8"/>
  <c r="AA401" i="8"/>
  <c r="AB401" i="8" s="1"/>
  <c r="S405" i="8"/>
  <c r="T405" i="8" s="1"/>
  <c r="AA405" i="8"/>
  <c r="AB405" i="8" s="1"/>
  <c r="S409" i="8"/>
  <c r="T409" i="8" s="1"/>
  <c r="AA409" i="8"/>
  <c r="AB409" i="8" s="1"/>
  <c r="S413" i="8"/>
  <c r="T413" i="8" s="1"/>
  <c r="AA413" i="8"/>
  <c r="AB413" i="8" s="1"/>
  <c r="S417" i="8"/>
  <c r="AA417" i="8"/>
  <c r="AB417" i="8" s="1"/>
  <c r="S421" i="8"/>
  <c r="T421" i="8" s="1"/>
  <c r="AA421" i="8"/>
  <c r="AB421" i="8" s="1"/>
  <c r="S425" i="8"/>
  <c r="AA425" i="8"/>
  <c r="AB425" i="8" s="1"/>
  <c r="S429" i="8"/>
  <c r="AA429" i="8"/>
  <c r="AB429" i="8" s="1"/>
  <c r="S433" i="8"/>
  <c r="AA433" i="8"/>
  <c r="AB433" i="8" s="1"/>
  <c r="S437" i="8"/>
  <c r="T437" i="8" s="1"/>
  <c r="AA437" i="8"/>
  <c r="AB437" i="8" s="1"/>
  <c r="S441" i="8"/>
  <c r="T441" i="8" s="1"/>
  <c r="AA441" i="8"/>
  <c r="AB441" i="8" s="1"/>
  <c r="S445" i="8"/>
  <c r="T445" i="8" s="1"/>
  <c r="AA445" i="8"/>
  <c r="AB445" i="8" s="1"/>
  <c r="S449" i="8"/>
  <c r="T449" i="8" s="1"/>
  <c r="AA449" i="8"/>
  <c r="AB449" i="8" s="1"/>
  <c r="S453" i="8"/>
  <c r="T453" i="8" s="1"/>
  <c r="AA453" i="8"/>
  <c r="AB453" i="8" s="1"/>
  <c r="S457" i="8"/>
  <c r="AA457" i="8"/>
  <c r="AB457" i="8" s="1"/>
  <c r="S461" i="8"/>
  <c r="AA461" i="8"/>
  <c r="AB461" i="8" s="1"/>
  <c r="AR341" i="8"/>
  <c r="AR345" i="8"/>
  <c r="AR349" i="8"/>
  <c r="AA341" i="8"/>
  <c r="AI341" i="8" s="1"/>
  <c r="AA7" i="8"/>
  <c r="R104" i="8"/>
  <c r="Z104" i="8"/>
  <c r="Z108" i="8"/>
  <c r="R108" i="8"/>
  <c r="R111" i="8"/>
  <c r="Z111" i="8"/>
  <c r="R117" i="8"/>
  <c r="Z117" i="8"/>
  <c r="Z125" i="8"/>
  <c r="R125" i="8"/>
  <c r="R129" i="8"/>
  <c r="Z129" i="8"/>
  <c r="R133" i="8"/>
  <c r="Z133" i="8"/>
  <c r="Z145" i="8"/>
  <c r="R145" i="8"/>
  <c r="R149" i="8"/>
  <c r="Z149" i="8"/>
  <c r="R153" i="8"/>
  <c r="Z153" i="8"/>
  <c r="R165" i="8"/>
  <c r="Z165" i="8"/>
  <c r="Z169" i="8"/>
  <c r="R169" i="8"/>
  <c r="R173" i="8"/>
  <c r="Z173" i="8"/>
  <c r="R181" i="8"/>
  <c r="Z181" i="8"/>
  <c r="Z189" i="8"/>
  <c r="R189" i="8"/>
  <c r="R193" i="8"/>
  <c r="Z193" i="8"/>
  <c r="R197" i="8"/>
  <c r="Z197" i="8"/>
  <c r="Z209" i="8"/>
  <c r="R209" i="8"/>
  <c r="R213" i="8"/>
  <c r="Z213" i="8"/>
  <c r="R217" i="8"/>
  <c r="Z217" i="8"/>
  <c r="R229" i="8"/>
  <c r="Z229" i="8"/>
  <c r="Z233" i="8"/>
  <c r="R233" i="8"/>
  <c r="R237" i="8"/>
  <c r="Z237" i="8"/>
  <c r="R245" i="8"/>
  <c r="Z245" i="8"/>
  <c r="Z253" i="8"/>
  <c r="R253" i="8"/>
  <c r="R257" i="8"/>
  <c r="Z257" i="8"/>
  <c r="R261" i="8"/>
  <c r="Z261" i="8"/>
  <c r="Z273" i="8"/>
  <c r="R273" i="8"/>
  <c r="R277" i="8"/>
  <c r="Z277" i="8"/>
  <c r="R281" i="8"/>
  <c r="Z281" i="8"/>
  <c r="R293" i="8"/>
  <c r="Z293" i="8"/>
  <c r="AB293" i="8" s="1"/>
  <c r="Z297" i="8"/>
  <c r="R297" i="8"/>
  <c r="R301" i="8"/>
  <c r="Z301" i="8"/>
  <c r="R309" i="8"/>
  <c r="Z309" i="8"/>
  <c r="Z317" i="8"/>
  <c r="R317" i="8"/>
  <c r="R321" i="8"/>
  <c r="Z321" i="8"/>
  <c r="R325" i="8"/>
  <c r="Z325" i="8"/>
  <c r="Z337" i="8"/>
  <c r="R337" i="8"/>
  <c r="R5" i="8"/>
  <c r="R25" i="8"/>
  <c r="T25" i="8" s="1"/>
  <c r="R57" i="8"/>
  <c r="T57" i="8" s="1"/>
  <c r="R89" i="8"/>
  <c r="AH89" i="8" s="1"/>
  <c r="R158" i="8"/>
  <c r="R222" i="8"/>
  <c r="Z101" i="8"/>
  <c r="AB101" i="8" s="1"/>
  <c r="Z114" i="8"/>
  <c r="Z130" i="8"/>
  <c r="Z146" i="8"/>
  <c r="Z162" i="8"/>
  <c r="AH162" i="8" s="1"/>
  <c r="Z178" i="8"/>
  <c r="Z194" i="8"/>
  <c r="Z210" i="8"/>
  <c r="Z226" i="8"/>
  <c r="AH226" i="8" s="1"/>
  <c r="Z242" i="8"/>
  <c r="R137" i="8"/>
  <c r="R177" i="8"/>
  <c r="AH177" i="8" s="1"/>
  <c r="R221" i="8"/>
  <c r="R265" i="8"/>
  <c r="AH265" i="8" s="1"/>
  <c r="R305" i="8"/>
  <c r="R13" i="8"/>
  <c r="AH13" i="8" s="1"/>
  <c r="R33" i="8"/>
  <c r="R45" i="8"/>
  <c r="AH45" i="8" s="1"/>
  <c r="R65" i="8"/>
  <c r="T65" i="8" s="1"/>
  <c r="R77" i="8"/>
  <c r="R97" i="8"/>
  <c r="AH97" i="8" s="1"/>
  <c r="R142" i="8"/>
  <c r="R206" i="8"/>
  <c r="Z5" i="8"/>
  <c r="Z21" i="8"/>
  <c r="AH21" i="8" s="1"/>
  <c r="Z37" i="8"/>
  <c r="AH37" i="8" s="1"/>
  <c r="Z53" i="8"/>
  <c r="AH53" i="8" s="1"/>
  <c r="Z69" i="8"/>
  <c r="AH69" i="8" s="1"/>
  <c r="Z85" i="8"/>
  <c r="AH85" i="8" s="1"/>
  <c r="R100" i="8"/>
  <c r="AH100" i="8" s="1"/>
  <c r="R141" i="8"/>
  <c r="AH141" i="8" s="1"/>
  <c r="R185" i="8"/>
  <c r="AH185" i="8" s="1"/>
  <c r="R225" i="8"/>
  <c r="R269" i="8"/>
  <c r="AH269" i="8" s="1"/>
  <c r="R313" i="8"/>
  <c r="AH313" i="8" s="1"/>
  <c r="R402" i="8"/>
  <c r="AR402" i="8"/>
  <c r="R418" i="8"/>
  <c r="AR418" i="8"/>
  <c r="R434" i="8"/>
  <c r="AR434" i="8"/>
  <c r="R450" i="8"/>
  <c r="AR450" i="8"/>
  <c r="Z341" i="8"/>
  <c r="Z345" i="8"/>
  <c r="L1" i="8"/>
  <c r="L4" i="8"/>
  <c r="AH463" i="8"/>
  <c r="X464" i="8"/>
  <c r="BQ464" i="8"/>
  <c r="AK463" i="8"/>
  <c r="BQ463" i="8"/>
  <c r="AB464" i="8"/>
  <c r="AH449" i="8"/>
  <c r="T464" i="8"/>
  <c r="AH464" i="8"/>
  <c r="I463" i="8"/>
  <c r="AF463" i="8"/>
  <c r="I464" i="8"/>
  <c r="Y463" i="8"/>
  <c r="AF464" i="8"/>
  <c r="Y464" i="8"/>
  <c r="X463" i="8"/>
  <c r="AL463" i="8"/>
  <c r="AL464" i="8"/>
  <c r="AK464" i="8"/>
  <c r="AG464" i="8"/>
  <c r="AM463" i="8"/>
  <c r="AI464" i="8"/>
  <c r="AM464" i="8"/>
  <c r="AG463" i="8"/>
  <c r="AM8" i="16"/>
  <c r="AK6" i="16"/>
  <c r="CC357" i="3"/>
  <c r="CC405" i="3"/>
  <c r="BZ42" i="3"/>
  <c r="BZ102" i="3"/>
  <c r="BZ129" i="3"/>
  <c r="R201" i="3"/>
  <c r="BZ277" i="3"/>
  <c r="BZ333" i="3"/>
  <c r="P423" i="3"/>
  <c r="BX329" i="3"/>
  <c r="BX349" i="3"/>
  <c r="BX365" i="3"/>
  <c r="CJ24" i="3"/>
  <c r="CJ32" i="3"/>
  <c r="CK32" i="3" s="1"/>
  <c r="BZ106" i="3"/>
  <c r="CJ159" i="3"/>
  <c r="CJ175" i="3"/>
  <c r="R229" i="3"/>
  <c r="CJ239" i="3"/>
  <c r="CJ287" i="3"/>
  <c r="CJ295" i="3"/>
  <c r="H309" i="3"/>
  <c r="DD347" i="3"/>
  <c r="BZ369" i="3"/>
  <c r="CC121" i="3"/>
  <c r="DL60" i="3"/>
  <c r="DO60" i="3" s="1"/>
  <c r="DN26" i="3"/>
  <c r="DO26" i="3" s="1"/>
  <c r="DN90" i="3"/>
  <c r="DO90" i="3" s="1"/>
  <c r="DN153" i="3"/>
  <c r="DN345" i="3"/>
  <c r="DQ34" i="3"/>
  <c r="DT34" i="3" s="1"/>
  <c r="DT37" i="3"/>
  <c r="BX125" i="3"/>
  <c r="BZ74" i="3"/>
  <c r="R110" i="3"/>
  <c r="H213" i="3"/>
  <c r="BZ289" i="3"/>
  <c r="CJ88" i="3"/>
  <c r="R98" i="3"/>
  <c r="CJ151" i="3"/>
  <c r="R165" i="3"/>
  <c r="R197" i="3"/>
  <c r="R233" i="3"/>
  <c r="BZ297" i="3"/>
  <c r="BZ337" i="3"/>
  <c r="CC10" i="3"/>
  <c r="CC273" i="3"/>
  <c r="CC453" i="3"/>
  <c r="DL177" i="3"/>
  <c r="DO177" i="3" s="1"/>
  <c r="DN125" i="3"/>
  <c r="DO125" i="3" s="1"/>
  <c r="DN317" i="3"/>
  <c r="DN311" i="3"/>
  <c r="CJ311" i="3"/>
  <c r="BZ325" i="3"/>
  <c r="DN325" i="3"/>
  <c r="DN335" i="3"/>
  <c r="CJ335" i="3"/>
  <c r="DN367" i="3"/>
  <c r="CJ367" i="3"/>
  <c r="DN375" i="3"/>
  <c r="CJ375" i="3"/>
  <c r="DN383" i="3"/>
  <c r="CJ383" i="3"/>
  <c r="DN399" i="3"/>
  <c r="CJ399" i="3"/>
  <c r="BZ405" i="3"/>
  <c r="DN405" i="3"/>
  <c r="DN449" i="3"/>
  <c r="BZ449" i="3"/>
  <c r="CE6" i="3"/>
  <c r="DS6" i="3"/>
  <c r="DT6" i="3" s="1"/>
  <c r="DS12" i="3"/>
  <c r="DT12" i="3" s="1"/>
  <c r="CE12" i="3"/>
  <c r="DS36" i="3"/>
  <c r="DT36" i="3" s="1"/>
  <c r="CE36" i="3"/>
  <c r="DS56" i="3"/>
  <c r="DT56" i="3" s="1"/>
  <c r="CE56" i="3"/>
  <c r="DS68" i="3"/>
  <c r="DT68" i="3" s="1"/>
  <c r="CE68" i="3"/>
  <c r="DS72" i="3"/>
  <c r="DT72" i="3" s="1"/>
  <c r="CE72" i="3"/>
  <c r="DS76" i="3"/>
  <c r="DT76" i="3" s="1"/>
  <c r="CE76" i="3"/>
  <c r="DS131" i="3"/>
  <c r="DT131" i="3" s="1"/>
  <c r="W131" i="3"/>
  <c r="DS195" i="3"/>
  <c r="DT195" i="3" s="1"/>
  <c r="W195" i="3"/>
  <c r="W203" i="3"/>
  <c r="DS203" i="3"/>
  <c r="DT203" i="3" s="1"/>
  <c r="DT211" i="3"/>
  <c r="DS227" i="3"/>
  <c r="DT227" i="3" s="1"/>
  <c r="W227" i="3"/>
  <c r="DS269" i="3"/>
  <c r="DT269" i="3" s="1"/>
  <c r="CE269" i="3"/>
  <c r="DS285" i="3"/>
  <c r="DT285" i="3" s="1"/>
  <c r="CE285" i="3"/>
  <c r="DS349" i="3"/>
  <c r="DT349" i="3" s="1"/>
  <c r="CE349" i="3"/>
  <c r="DS365" i="3"/>
  <c r="DT365" i="3" s="1"/>
  <c r="CE365" i="3"/>
  <c r="DS397" i="3"/>
  <c r="DT397" i="3" s="1"/>
  <c r="CE397" i="3"/>
  <c r="DS429" i="3"/>
  <c r="DT429" i="3" s="1"/>
  <c r="CE429" i="3"/>
  <c r="DL6" i="3"/>
  <c r="DO6" i="3" s="1"/>
  <c r="DB6" i="3"/>
  <c r="DL34" i="3"/>
  <c r="DO34" i="3" s="1"/>
  <c r="BX34" i="3"/>
  <c r="DL64" i="3"/>
  <c r="DL203" i="3"/>
  <c r="DO203" i="3" s="1"/>
  <c r="P203" i="3"/>
  <c r="BX257" i="3"/>
  <c r="DL257" i="3"/>
  <c r="DO257" i="3" s="1"/>
  <c r="BX273" i="3"/>
  <c r="DL273" i="3"/>
  <c r="DO273" i="3" s="1"/>
  <c r="DL309" i="3"/>
  <c r="DO309" i="3" s="1"/>
  <c r="BX309" i="3"/>
  <c r="BX373" i="3"/>
  <c r="CJ72" i="3"/>
  <c r="H86" i="3"/>
  <c r="BZ100" i="3"/>
  <c r="DD123" i="3"/>
  <c r="BZ145" i="3"/>
  <c r="CT171" i="3"/>
  <c r="DD187" i="3"/>
  <c r="CJ207" i="3"/>
  <c r="DD219" i="3"/>
  <c r="CT235" i="3"/>
  <c r="DD251" i="3"/>
  <c r="DD283" i="3"/>
  <c r="DD299" i="3"/>
  <c r="CT363" i="3"/>
  <c r="CJ391" i="3"/>
  <c r="BZ401" i="3"/>
  <c r="DD411" i="3"/>
  <c r="BZ417" i="3"/>
  <c r="DD443" i="3"/>
  <c r="CJ463" i="3"/>
  <c r="CC42" i="3"/>
  <c r="CM189" i="3"/>
  <c r="U307" i="3"/>
  <c r="CC329" i="3"/>
  <c r="CE20" i="3"/>
  <c r="W155" i="3"/>
  <c r="DL18" i="3"/>
  <c r="DO18" i="3" s="1"/>
  <c r="BX18" i="3"/>
  <c r="P32" i="3"/>
  <c r="DL32" i="3"/>
  <c r="DO32" i="3" s="1"/>
  <c r="DL62" i="3"/>
  <c r="DO62" i="3" s="1"/>
  <c r="BX62" i="3"/>
  <c r="P115" i="3"/>
  <c r="DL115" i="3"/>
  <c r="DO115" i="3" s="1"/>
  <c r="BX129" i="3"/>
  <c r="DL129" i="3"/>
  <c r="DO129" i="3" s="1"/>
  <c r="DL141" i="3"/>
  <c r="DO141" i="3" s="1"/>
  <c r="BX141" i="3"/>
  <c r="BX193" i="3"/>
  <c r="DL193" i="3"/>
  <c r="DO193" i="3" s="1"/>
  <c r="BX209" i="3"/>
  <c r="DL209" i="3"/>
  <c r="DO209" i="3" s="1"/>
  <c r="DL221" i="3"/>
  <c r="DO221" i="3" s="1"/>
  <c r="BX221" i="3"/>
  <c r="BX321" i="3"/>
  <c r="DL321" i="3"/>
  <c r="DO321" i="3" s="1"/>
  <c r="DL393" i="3"/>
  <c r="DO393" i="3" s="1"/>
  <c r="P393" i="3"/>
  <c r="DL441" i="3"/>
  <c r="P441" i="3"/>
  <c r="CC14" i="3"/>
  <c r="DQ14" i="3"/>
  <c r="DT14" i="3" s="1"/>
  <c r="CC18" i="3"/>
  <c r="DQ18" i="3"/>
  <c r="DT18" i="3" s="1"/>
  <c r="DQ28" i="3"/>
  <c r="U28" i="3"/>
  <c r="CC30" i="3"/>
  <c r="DQ30" i="3"/>
  <c r="DT30" i="3" s="1"/>
  <c r="CC46" i="3"/>
  <c r="DQ46" i="3"/>
  <c r="DT46" i="3" s="1"/>
  <c r="DQ58" i="3"/>
  <c r="DT58" i="3" s="1"/>
  <c r="CC58" i="3"/>
  <c r="DQ129" i="3"/>
  <c r="DT129" i="3" s="1"/>
  <c r="CC129" i="3"/>
  <c r="U139" i="3"/>
  <c r="DQ139" i="3"/>
  <c r="DT139" i="3" s="1"/>
  <c r="DQ173" i="3"/>
  <c r="DT173" i="3" s="1"/>
  <c r="CC173" i="3"/>
  <c r="DQ315" i="3"/>
  <c r="DT315" i="3" s="1"/>
  <c r="U315" i="3"/>
  <c r="DQ337" i="3"/>
  <c r="DT337" i="3" s="1"/>
  <c r="CC337" i="3"/>
  <c r="DQ413" i="3"/>
  <c r="DT413" i="3" s="1"/>
  <c r="CC413" i="3"/>
  <c r="DQ445" i="3"/>
  <c r="CC445" i="3"/>
  <c r="BX6" i="3"/>
  <c r="BX10" i="3"/>
  <c r="BX42" i="3"/>
  <c r="BX261" i="3"/>
  <c r="P409" i="3"/>
  <c r="CC50" i="3"/>
  <c r="CM94" i="3"/>
  <c r="CC137" i="3"/>
  <c r="CC421" i="3"/>
  <c r="CR6" i="3"/>
  <c r="DL24" i="3"/>
  <c r="DO24" i="3" s="1"/>
  <c r="DL225" i="3"/>
  <c r="DO225" i="3" s="1"/>
  <c r="CJ8" i="3"/>
  <c r="DN8" i="3"/>
  <c r="DN64" i="3"/>
  <c r="CJ64" i="3"/>
  <c r="CK64" i="3" s="1"/>
  <c r="DN96" i="3"/>
  <c r="CJ96" i="3"/>
  <c r="DN108" i="3"/>
  <c r="CT108" i="3"/>
  <c r="DN114" i="3"/>
  <c r="R114" i="3"/>
  <c r="DN119" i="3"/>
  <c r="CJ119" i="3"/>
  <c r="DN135" i="3"/>
  <c r="CJ135" i="3"/>
  <c r="DN143" i="3"/>
  <c r="CJ143" i="3"/>
  <c r="DN161" i="3"/>
  <c r="BZ161" i="3"/>
  <c r="DN191" i="3"/>
  <c r="CJ191" i="3"/>
  <c r="DN215" i="3"/>
  <c r="CJ215" i="3"/>
  <c r="DN223" i="3"/>
  <c r="CJ223" i="3"/>
  <c r="DN263" i="3"/>
  <c r="CJ263" i="3"/>
  <c r="DN271" i="3"/>
  <c r="CJ271" i="3"/>
  <c r="DN279" i="3"/>
  <c r="CJ279" i="3"/>
  <c r="R137" i="3"/>
  <c r="H181" i="3"/>
  <c r="BZ225" i="3"/>
  <c r="R261" i="3"/>
  <c r="BZ293" i="3"/>
  <c r="BZ385" i="3"/>
  <c r="BZ421" i="3"/>
  <c r="BZ453" i="3"/>
  <c r="U108" i="3"/>
  <c r="P76" i="3"/>
  <c r="BX98" i="3"/>
  <c r="P429" i="3"/>
  <c r="CJ80" i="3"/>
  <c r="DD92" i="3"/>
  <c r="DD155" i="3"/>
  <c r="R177" i="3"/>
  <c r="CT427" i="3"/>
  <c r="BZ433" i="3"/>
  <c r="CC66" i="3"/>
  <c r="CM293" i="3"/>
  <c r="CC349" i="3"/>
  <c r="CE8" i="3"/>
  <c r="CE28" i="3"/>
  <c r="CE301" i="3"/>
  <c r="CE317" i="3"/>
  <c r="DL241" i="3"/>
  <c r="DO241" i="3" s="1"/>
  <c r="DN46" i="3"/>
  <c r="DO46" i="3" s="1"/>
  <c r="DN173" i="3"/>
  <c r="DN205" i="3"/>
  <c r="DN237" i="3"/>
  <c r="DN301" i="3"/>
  <c r="DN397" i="3"/>
  <c r="DN461" i="3"/>
  <c r="DT57" i="3"/>
  <c r="BZ70" i="3"/>
  <c r="BZ117" i="3"/>
  <c r="BZ149" i="3"/>
  <c r="BZ273" i="3"/>
  <c r="CA273" i="3" s="1"/>
  <c r="BZ329" i="3"/>
  <c r="BZ361" i="3"/>
  <c r="BZ425" i="3"/>
  <c r="BZ457" i="3"/>
  <c r="BX54" i="3"/>
  <c r="BX70" i="3"/>
  <c r="BX90" i="3"/>
  <c r="CA90" i="3" s="1"/>
  <c r="BX114" i="3"/>
  <c r="BX133" i="3"/>
  <c r="BX161" i="3"/>
  <c r="BX233" i="3"/>
  <c r="BX285" i="3"/>
  <c r="CA285" i="3" s="1"/>
  <c r="BX301" i="3"/>
  <c r="CA301" i="3" s="1"/>
  <c r="CJ16" i="3"/>
  <c r="DD28" i="3"/>
  <c r="CJ40" i="3"/>
  <c r="DD60" i="3"/>
  <c r="BZ193" i="3"/>
  <c r="CJ199" i="3"/>
  <c r="BZ209" i="3"/>
  <c r="BZ265" i="3"/>
  <c r="BZ321" i="3"/>
  <c r="CJ327" i="3"/>
  <c r="BZ341" i="3"/>
  <c r="CJ351" i="3"/>
  <c r="BZ357" i="3"/>
  <c r="BZ393" i="3"/>
  <c r="BZ465" i="3"/>
  <c r="CM165" i="3"/>
  <c r="CM285" i="3"/>
  <c r="CC321" i="3"/>
  <c r="CC437" i="3"/>
  <c r="CC461" i="3"/>
  <c r="CE40" i="3"/>
  <c r="CE48" i="3"/>
  <c r="CE60" i="3"/>
  <c r="CE253" i="3"/>
  <c r="CE381" i="3"/>
  <c r="CE413" i="3"/>
  <c r="DL8" i="3"/>
  <c r="DL289" i="3"/>
  <c r="DO289" i="3" s="1"/>
  <c r="DQ26" i="3"/>
  <c r="DT26" i="3" s="1"/>
  <c r="DQ38" i="3"/>
  <c r="DT38" i="3" s="1"/>
  <c r="DT85" i="3"/>
  <c r="DT116" i="3"/>
  <c r="CE461" i="3"/>
  <c r="DT105" i="3"/>
  <c r="DT45" i="3"/>
  <c r="DT109" i="3"/>
  <c r="CC78" i="3"/>
  <c r="CC98" i="3"/>
  <c r="CC106" i="3"/>
  <c r="CC114" i="3"/>
  <c r="CC141" i="3"/>
  <c r="CC153" i="3"/>
  <c r="CC161" i="3"/>
  <c r="CM197" i="3"/>
  <c r="CC205" i="3"/>
  <c r="CC217" i="3"/>
  <c r="CC225" i="3"/>
  <c r="CC233" i="3"/>
  <c r="CC241" i="3"/>
  <c r="CM253" i="3"/>
  <c r="CM261" i="3"/>
  <c r="CC269" i="3"/>
  <c r="U295" i="3"/>
  <c r="CC301" i="3"/>
  <c r="U331" i="3"/>
  <c r="CC361" i="3"/>
  <c r="CC369" i="3"/>
  <c r="CC377" i="3"/>
  <c r="CC385" i="3"/>
  <c r="CC393" i="3"/>
  <c r="CC401" i="3"/>
  <c r="DT97" i="3"/>
  <c r="U235" i="3"/>
  <c r="U343" i="3"/>
  <c r="CC54" i="3"/>
  <c r="CC62" i="3"/>
  <c r="CM70" i="3"/>
  <c r="CC90" i="3"/>
  <c r="CM125" i="3"/>
  <c r="CM133" i="3"/>
  <c r="U163" i="3"/>
  <c r="CC169" i="3"/>
  <c r="CC177" i="3"/>
  <c r="CC185" i="3"/>
  <c r="CC193" i="3"/>
  <c r="U219" i="3"/>
  <c r="CC257" i="3"/>
  <c r="U271" i="3"/>
  <c r="CC281" i="3"/>
  <c r="CC289" i="3"/>
  <c r="CM317" i="3"/>
  <c r="CM325" i="3"/>
  <c r="CC353" i="3"/>
  <c r="CM403" i="3"/>
  <c r="CC409" i="3"/>
  <c r="CC417" i="3"/>
  <c r="CC425" i="3"/>
  <c r="CC433" i="3"/>
  <c r="CC441" i="3"/>
  <c r="CC449" i="3"/>
  <c r="CC457" i="3"/>
  <c r="CC465" i="3"/>
  <c r="DT130" i="3"/>
  <c r="DT138" i="3"/>
  <c r="CC74" i="3"/>
  <c r="CC82" i="3"/>
  <c r="CM102" i="3"/>
  <c r="CC110" i="3"/>
  <c r="CC145" i="3"/>
  <c r="CM157" i="3"/>
  <c r="U179" i="3"/>
  <c r="U195" i="3"/>
  <c r="CC201" i="3"/>
  <c r="CC209" i="3"/>
  <c r="CM221" i="3"/>
  <c r="CM229" i="3"/>
  <c r="CC237" i="3"/>
  <c r="CC249" i="3"/>
  <c r="U259" i="3"/>
  <c r="CC265" i="3"/>
  <c r="CC297" i="3"/>
  <c r="CC305" i="3"/>
  <c r="CC313" i="3"/>
  <c r="CC333" i="3"/>
  <c r="CC345" i="3"/>
  <c r="U355" i="3"/>
  <c r="CC365" i="3"/>
  <c r="CC373" i="3"/>
  <c r="CC381" i="3"/>
  <c r="CC389" i="3"/>
  <c r="CC397" i="3"/>
  <c r="DT8" i="3"/>
  <c r="DT16" i="3"/>
  <c r="DT20" i="3"/>
  <c r="DT24" i="3"/>
  <c r="DT32" i="3"/>
  <c r="DT40" i="3"/>
  <c r="DT48" i="3"/>
  <c r="DT52" i="3"/>
  <c r="DT60" i="3"/>
  <c r="DT64" i="3"/>
  <c r="DT80" i="3"/>
  <c r="DT84" i="3"/>
  <c r="DT88" i="3"/>
  <c r="DT92" i="3"/>
  <c r="DT96" i="3"/>
  <c r="DT100" i="3"/>
  <c r="DT104" i="3"/>
  <c r="DT108" i="3"/>
  <c r="DT112" i="3"/>
  <c r="DT115" i="3"/>
  <c r="DT119" i="3"/>
  <c r="DT123" i="3"/>
  <c r="DT127" i="3"/>
  <c r="DT135" i="3"/>
  <c r="DT143" i="3"/>
  <c r="DT151" i="3"/>
  <c r="DT155" i="3"/>
  <c r="DT159" i="3"/>
  <c r="DT167" i="3"/>
  <c r="DT175" i="3"/>
  <c r="DT183" i="3"/>
  <c r="DT187" i="3"/>
  <c r="DT191" i="3"/>
  <c r="DT199" i="3"/>
  <c r="DT207" i="3"/>
  <c r="DT215" i="3"/>
  <c r="DT219" i="3"/>
  <c r="DT223" i="3"/>
  <c r="DT231" i="3"/>
  <c r="DT235" i="3"/>
  <c r="DT239" i="3"/>
  <c r="DT247" i="3"/>
  <c r="DT251" i="3"/>
  <c r="DT255" i="3"/>
  <c r="DT263" i="3"/>
  <c r="DT267" i="3"/>
  <c r="DT271" i="3"/>
  <c r="DT279" i="3"/>
  <c r="DT283" i="3"/>
  <c r="DT287" i="3"/>
  <c r="DT295" i="3"/>
  <c r="DT299" i="3"/>
  <c r="DT303" i="3"/>
  <c r="DT311" i="3"/>
  <c r="DT319" i="3"/>
  <c r="DT327" i="3"/>
  <c r="DT331" i="3"/>
  <c r="DT335" i="3"/>
  <c r="DT343" i="3"/>
  <c r="DT347" i="3"/>
  <c r="DT351" i="3"/>
  <c r="DT359" i="3"/>
  <c r="DT363" i="3"/>
  <c r="DT367" i="3"/>
  <c r="DT375" i="3"/>
  <c r="DT379" i="3"/>
  <c r="DT383" i="3"/>
  <c r="DT391" i="3"/>
  <c r="DT395" i="3"/>
  <c r="DT399" i="3"/>
  <c r="DT407" i="3"/>
  <c r="DT411" i="3"/>
  <c r="DT415" i="3"/>
  <c r="DT423" i="3"/>
  <c r="DT427" i="3"/>
  <c r="DT431" i="3"/>
  <c r="DT439" i="3"/>
  <c r="DT443" i="3"/>
  <c r="DT447" i="3"/>
  <c r="DT455" i="3"/>
  <c r="DT459" i="3"/>
  <c r="DT463" i="3"/>
  <c r="DT140" i="3"/>
  <c r="DT144" i="3"/>
  <c r="DT152" i="3"/>
  <c r="DT172" i="3"/>
  <c r="DT204" i="3"/>
  <c r="DT212" i="3"/>
  <c r="DT220" i="3"/>
  <c r="DT244" i="3"/>
  <c r="DT248" i="3"/>
  <c r="DT256" i="3"/>
  <c r="DT268" i="3"/>
  <c r="DT276" i="3"/>
  <c r="DT280" i="3"/>
  <c r="DT296" i="3"/>
  <c r="DT308" i="3"/>
  <c r="DT328" i="3"/>
  <c r="DT22" i="3"/>
  <c r="DT42" i="3"/>
  <c r="DT50" i="3"/>
  <c r="DT54" i="3"/>
  <c r="DT62" i="3"/>
  <c r="DT66" i="3"/>
  <c r="DT70" i="3"/>
  <c r="DT74" i="3"/>
  <c r="DT78" i="3"/>
  <c r="DT82" i="3"/>
  <c r="DT86" i="3"/>
  <c r="DT90" i="3"/>
  <c r="DT94" i="3"/>
  <c r="DT98" i="3"/>
  <c r="DT102" i="3"/>
  <c r="DT106" i="3"/>
  <c r="DT110" i="3"/>
  <c r="DT114" i="3"/>
  <c r="DT117" i="3"/>
  <c r="DT121" i="3"/>
  <c r="DT125" i="3"/>
  <c r="DT133" i="3"/>
  <c r="DT137" i="3"/>
  <c r="DT141" i="3"/>
  <c r="DT145" i="3"/>
  <c r="DT149" i="3"/>
  <c r="DT153" i="3"/>
  <c r="DT157" i="3"/>
  <c r="DT161" i="3"/>
  <c r="DT165" i="3"/>
  <c r="DT169" i="3"/>
  <c r="DT177" i="3"/>
  <c r="DT181" i="3"/>
  <c r="DT185" i="3"/>
  <c r="DT189" i="3"/>
  <c r="DT193" i="3"/>
  <c r="DT197" i="3"/>
  <c r="DT201" i="3"/>
  <c r="DT205" i="3"/>
  <c r="DT209" i="3"/>
  <c r="DT213" i="3"/>
  <c r="DT217" i="3"/>
  <c r="DT221" i="3"/>
  <c r="DT225" i="3"/>
  <c r="DT229" i="3"/>
  <c r="DT233" i="3"/>
  <c r="DT237" i="3"/>
  <c r="DT241" i="3"/>
  <c r="DT245" i="3"/>
  <c r="DT249" i="3"/>
  <c r="DT253" i="3"/>
  <c r="DT257" i="3"/>
  <c r="DT261" i="3"/>
  <c r="DT265" i="3"/>
  <c r="DT273" i="3"/>
  <c r="DT277" i="3"/>
  <c r="DT281" i="3"/>
  <c r="DT289" i="3"/>
  <c r="DT293" i="3"/>
  <c r="DT297" i="3"/>
  <c r="DT301" i="3"/>
  <c r="DT305" i="3"/>
  <c r="DT309" i="3"/>
  <c r="DT313" i="3"/>
  <c r="DT317" i="3"/>
  <c r="DT321" i="3"/>
  <c r="DT325" i="3"/>
  <c r="DT329" i="3"/>
  <c r="DT341" i="3"/>
  <c r="DT345" i="3"/>
  <c r="DT353" i="3"/>
  <c r="DT357" i="3"/>
  <c r="DT361" i="3"/>
  <c r="DT369" i="3"/>
  <c r="DT373" i="3"/>
  <c r="DT377" i="3"/>
  <c r="DT381" i="3"/>
  <c r="DT385" i="3"/>
  <c r="DT389" i="3"/>
  <c r="DT393" i="3"/>
  <c r="DT401" i="3"/>
  <c r="DT405" i="3"/>
  <c r="DT409" i="3"/>
  <c r="DT417" i="3"/>
  <c r="DT421" i="3"/>
  <c r="DT425" i="3"/>
  <c r="DT433" i="3"/>
  <c r="DT437" i="3"/>
  <c r="DT441" i="3"/>
  <c r="DT449" i="3"/>
  <c r="DT453" i="3"/>
  <c r="DT457" i="3"/>
  <c r="DT461" i="3"/>
  <c r="DT465" i="3"/>
  <c r="DT11" i="3"/>
  <c r="DT15" i="3"/>
  <c r="DT19" i="3"/>
  <c r="DT23" i="3"/>
  <c r="DT27" i="3"/>
  <c r="DT31" i="3"/>
  <c r="DT35" i="3"/>
  <c r="DT39" i="3"/>
  <c r="DT43" i="3"/>
  <c r="DT47" i="3"/>
  <c r="DT51" i="3"/>
  <c r="DT55" i="3"/>
  <c r="DT59" i="3"/>
  <c r="DT63" i="3"/>
  <c r="DT67" i="3"/>
  <c r="DT71" i="3"/>
  <c r="DT75" i="3"/>
  <c r="DT79" i="3"/>
  <c r="DT87" i="3"/>
  <c r="DT95" i="3"/>
  <c r="DT103" i="3"/>
  <c r="DT107" i="3"/>
  <c r="DT111" i="3"/>
  <c r="DT118" i="3"/>
  <c r="DT126" i="3"/>
  <c r="DT134" i="3"/>
  <c r="DT142" i="3"/>
  <c r="DT146" i="3"/>
  <c r="DT158" i="3"/>
  <c r="DT166" i="3"/>
  <c r="DT170" i="3"/>
  <c r="DT174" i="3"/>
  <c r="DT182" i="3"/>
  <c r="DT186" i="3"/>
  <c r="DT190" i="3"/>
  <c r="DT198" i="3"/>
  <c r="DT202" i="3"/>
  <c r="DT206" i="3"/>
  <c r="DT214" i="3"/>
  <c r="DT222" i="3"/>
  <c r="DT226" i="3"/>
  <c r="DT230" i="3"/>
  <c r="DT234" i="3"/>
  <c r="DT238" i="3"/>
  <c r="DT242" i="3"/>
  <c r="DT246" i="3"/>
  <c r="DT250" i="3"/>
  <c r="DT254" i="3"/>
  <c r="DT258" i="3"/>
  <c r="DT262" i="3"/>
  <c r="DT266" i="3"/>
  <c r="DT270" i="3"/>
  <c r="DT274" i="3"/>
  <c r="DT278" i="3"/>
  <c r="DT282" i="3"/>
  <c r="DT286" i="3"/>
  <c r="DT290" i="3"/>
  <c r="DT294" i="3"/>
  <c r="DT302" i="3"/>
  <c r="DT306" i="3"/>
  <c r="DT310" i="3"/>
  <c r="DT314" i="3"/>
  <c r="DT318" i="3"/>
  <c r="DT322" i="3"/>
  <c r="DT326" i="3"/>
  <c r="DT330" i="3"/>
  <c r="DT334" i="3"/>
  <c r="DT338" i="3"/>
  <c r="DT346" i="3"/>
  <c r="DT350" i="3"/>
  <c r="DT354" i="3"/>
  <c r="DT358" i="3"/>
  <c r="DT362" i="3"/>
  <c r="DT366" i="3"/>
  <c r="DT370" i="3"/>
  <c r="DT374" i="3"/>
  <c r="DT378" i="3"/>
  <c r="DT382" i="3"/>
  <c r="DT386" i="3"/>
  <c r="DT398" i="3"/>
  <c r="DT402" i="3"/>
  <c r="DT410" i="3"/>
  <c r="DT414" i="3"/>
  <c r="DT418" i="3"/>
  <c r="DT422" i="3"/>
  <c r="DT430" i="3"/>
  <c r="DT434" i="3"/>
  <c r="DT442" i="3"/>
  <c r="DT446" i="3"/>
  <c r="DT450" i="3"/>
  <c r="DT454" i="3"/>
  <c r="DT458" i="3"/>
  <c r="DT462" i="3"/>
  <c r="DT348" i="3"/>
  <c r="DT356" i="3"/>
  <c r="DT360" i="3"/>
  <c r="DT376" i="3"/>
  <c r="DT404" i="3"/>
  <c r="DT424" i="3"/>
  <c r="DT436" i="3"/>
  <c r="BX26" i="3"/>
  <c r="CA26" i="3" s="1"/>
  <c r="BX46" i="3"/>
  <c r="BX78" i="3"/>
  <c r="BX86" i="3"/>
  <c r="BX106" i="3"/>
  <c r="BX121" i="3"/>
  <c r="CA121" i="3" s="1"/>
  <c r="P135" i="3"/>
  <c r="P151" i="3"/>
  <c r="BX157" i="3"/>
  <c r="BX169" i="3"/>
  <c r="BX173" i="3"/>
  <c r="BX181" i="3"/>
  <c r="BX205" i="3"/>
  <c r="BX213" i="3"/>
  <c r="BX229" i="3"/>
  <c r="BX249" i="3"/>
  <c r="BX265" i="3"/>
  <c r="BX297" i="3"/>
  <c r="BX341" i="3"/>
  <c r="BX357" i="3"/>
  <c r="P367" i="3"/>
  <c r="BX381" i="3"/>
  <c r="CA381" i="3" s="1"/>
  <c r="BX389" i="3"/>
  <c r="BX401" i="3"/>
  <c r="P425" i="3"/>
  <c r="BX437" i="3"/>
  <c r="BX453" i="3"/>
  <c r="DL189" i="3"/>
  <c r="DO189" i="3" s="1"/>
  <c r="DL237" i="3"/>
  <c r="DL253" i="3"/>
  <c r="DO253" i="3" s="1"/>
  <c r="DL269" i="3"/>
  <c r="DO269" i="3" s="1"/>
  <c r="DL317" i="3"/>
  <c r="DL145" i="3"/>
  <c r="DO145" i="3" s="1"/>
  <c r="BX399" i="3"/>
  <c r="P255" i="3"/>
  <c r="BX14" i="3"/>
  <c r="BX22" i="3"/>
  <c r="BX38" i="3"/>
  <c r="BX50" i="3"/>
  <c r="BX58" i="3"/>
  <c r="BX74" i="3"/>
  <c r="BX94" i="3"/>
  <c r="BX102" i="3"/>
  <c r="BX110" i="3"/>
  <c r="BX137" i="3"/>
  <c r="BX185" i="3"/>
  <c r="BX197" i="3"/>
  <c r="BX217" i="3"/>
  <c r="P231" i="3"/>
  <c r="BX245" i="3"/>
  <c r="BX277" i="3"/>
  <c r="BX283" i="3"/>
  <c r="BX299" i="3"/>
  <c r="BX313" i="3"/>
  <c r="BX323" i="3"/>
  <c r="BX333" i="3"/>
  <c r="BX361" i="3"/>
  <c r="BX369" i="3"/>
  <c r="BX377" i="3"/>
  <c r="P383" i="3"/>
  <c r="P413" i="3"/>
  <c r="BX421" i="3"/>
  <c r="P443" i="3"/>
  <c r="BX449" i="3"/>
  <c r="DL66" i="3"/>
  <c r="DO66" i="3" s="1"/>
  <c r="DL82" i="3"/>
  <c r="DO82" i="3" s="1"/>
  <c r="DL117" i="3"/>
  <c r="DO117" i="3" s="1"/>
  <c r="DL153" i="3"/>
  <c r="DL201" i="3"/>
  <c r="DO201" i="3" s="1"/>
  <c r="BX343" i="3"/>
  <c r="BX149" i="3"/>
  <c r="BX165" i="3"/>
  <c r="P171" i="3"/>
  <c r="F175" i="3"/>
  <c r="BX279" i="3"/>
  <c r="BX293" i="3"/>
  <c r="BX325" i="3"/>
  <c r="BX337" i="3"/>
  <c r="BX345" i="3"/>
  <c r="CA345" i="3" s="1"/>
  <c r="F353" i="3"/>
  <c r="BX363" i="3"/>
  <c r="BX385" i="3"/>
  <c r="P397" i="3"/>
  <c r="BX405" i="3"/>
  <c r="BX433" i="3"/>
  <c r="P445" i="3"/>
  <c r="DO256" i="3"/>
  <c r="DO372" i="3"/>
  <c r="DO388" i="3"/>
  <c r="DO14" i="3"/>
  <c r="DO42" i="3"/>
  <c r="DO74" i="3"/>
  <c r="DO78" i="3"/>
  <c r="DO106" i="3"/>
  <c r="DO110" i="3"/>
  <c r="DO258" i="3"/>
  <c r="DO147" i="3"/>
  <c r="DO155" i="3"/>
  <c r="DO179" i="3"/>
  <c r="DO187" i="3"/>
  <c r="DO211" i="3"/>
  <c r="DO219" i="3"/>
  <c r="DO243" i="3"/>
  <c r="DO251" i="3"/>
  <c r="DO275" i="3"/>
  <c r="DO283" i="3"/>
  <c r="DO307" i="3"/>
  <c r="DO339" i="3"/>
  <c r="DO347" i="3"/>
  <c r="DO371" i="3"/>
  <c r="DO379" i="3"/>
  <c r="DO403" i="3"/>
  <c r="DO411" i="3"/>
  <c r="DO427" i="3"/>
  <c r="DO435" i="3"/>
  <c r="DO443" i="3"/>
  <c r="DO447" i="3"/>
  <c r="DO451" i="3"/>
  <c r="DO455" i="3"/>
  <c r="DO459" i="3"/>
  <c r="DO463" i="3"/>
  <c r="U93" i="3"/>
  <c r="CC17" i="3"/>
  <c r="U17" i="3"/>
  <c r="CC73" i="3"/>
  <c r="U73" i="3"/>
  <c r="X73" i="3" s="1"/>
  <c r="CC97" i="3"/>
  <c r="U97" i="3"/>
  <c r="CC140" i="3"/>
  <c r="U140" i="3"/>
  <c r="CC152" i="3"/>
  <c r="U152" i="3"/>
  <c r="CC216" i="3"/>
  <c r="U216" i="3"/>
  <c r="X216" i="3" s="1"/>
  <c r="CC220" i="3"/>
  <c r="U220" i="3"/>
  <c r="CC248" i="3"/>
  <c r="U248" i="3"/>
  <c r="CC256" i="3"/>
  <c r="U256" i="3"/>
  <c r="CC280" i="3"/>
  <c r="U280" i="3"/>
  <c r="CC336" i="3"/>
  <c r="U336" i="3"/>
  <c r="CC348" i="3"/>
  <c r="U348" i="3"/>
  <c r="CC356" i="3"/>
  <c r="U356" i="3"/>
  <c r="CC360" i="3"/>
  <c r="U360" i="3"/>
  <c r="CO134" i="3"/>
  <c r="M134" i="3"/>
  <c r="U124" i="3"/>
  <c r="U224" i="3"/>
  <c r="U332" i="3"/>
  <c r="U300" i="3"/>
  <c r="U25" i="3"/>
  <c r="U408" i="3"/>
  <c r="U156" i="3"/>
  <c r="U304" i="3"/>
  <c r="K464" i="3"/>
  <c r="U33" i="3"/>
  <c r="U296" i="3"/>
  <c r="U320" i="3"/>
  <c r="U344" i="3"/>
  <c r="U456" i="3"/>
  <c r="BZ167" i="3"/>
  <c r="CJ167" i="3"/>
  <c r="BZ231" i="3"/>
  <c r="CJ231" i="3"/>
  <c r="CJ255" i="3"/>
  <c r="BZ255" i="3"/>
  <c r="DD267" i="3"/>
  <c r="CT267" i="3"/>
  <c r="CJ303" i="3"/>
  <c r="BZ303" i="3"/>
  <c r="CC117" i="3"/>
  <c r="CM117" i="3"/>
  <c r="CC149" i="3"/>
  <c r="CM149" i="3"/>
  <c r="CC181" i="3"/>
  <c r="CM181" i="3"/>
  <c r="CC309" i="3"/>
  <c r="CM309" i="3"/>
  <c r="CC341" i="3"/>
  <c r="CM341" i="3"/>
  <c r="K401" i="3"/>
  <c r="BZ367" i="3"/>
  <c r="W40" i="3"/>
  <c r="CJ56" i="3"/>
  <c r="BZ56" i="3"/>
  <c r="DD76" i="3"/>
  <c r="CT76" i="3"/>
  <c r="DD395" i="3"/>
  <c r="CT395" i="3"/>
  <c r="CC213" i="3"/>
  <c r="CM213" i="3"/>
  <c r="CC245" i="3"/>
  <c r="CM245" i="3"/>
  <c r="CC277" i="3"/>
  <c r="CM277" i="3"/>
  <c r="K173" i="3"/>
  <c r="K437" i="3"/>
  <c r="DD12" i="3"/>
  <c r="CT12" i="3"/>
  <c r="DD139" i="3"/>
  <c r="CT139" i="3"/>
  <c r="DD203" i="3"/>
  <c r="CT203" i="3"/>
  <c r="DD331" i="3"/>
  <c r="CT331" i="3"/>
  <c r="CJ343" i="3"/>
  <c r="BZ343" i="3"/>
  <c r="DD459" i="3"/>
  <c r="CT459" i="3"/>
  <c r="CC22" i="3"/>
  <c r="K22" i="3"/>
  <c r="CC86" i="3"/>
  <c r="CM86" i="3"/>
  <c r="K209" i="3"/>
  <c r="BZ279" i="3"/>
  <c r="CR7" i="3"/>
  <c r="DB7" i="3"/>
  <c r="DB11" i="3"/>
  <c r="CR11" i="3"/>
  <c r="DB15" i="3"/>
  <c r="CR15" i="3"/>
  <c r="DB19" i="3"/>
  <c r="CR19" i="3"/>
  <c r="CR23" i="3"/>
  <c r="DB23" i="3"/>
  <c r="DB27" i="3"/>
  <c r="CR27" i="3"/>
  <c r="DB31" i="3"/>
  <c r="CR31" i="3"/>
  <c r="DB35" i="3"/>
  <c r="CR35" i="3"/>
  <c r="DB39" i="3"/>
  <c r="CR39" i="3"/>
  <c r="DB43" i="3"/>
  <c r="CR43" i="3"/>
  <c r="DB47" i="3"/>
  <c r="CR47" i="3"/>
  <c r="DB51" i="3"/>
  <c r="CR51" i="3"/>
  <c r="DB55" i="3"/>
  <c r="CR55" i="3"/>
  <c r="DB59" i="3"/>
  <c r="CR59" i="3"/>
  <c r="DB63" i="3"/>
  <c r="CR63" i="3"/>
  <c r="DB67" i="3"/>
  <c r="CR67" i="3"/>
  <c r="CR71" i="3"/>
  <c r="DB71" i="3"/>
  <c r="DB75" i="3"/>
  <c r="CR75" i="3"/>
  <c r="DB79" i="3"/>
  <c r="CR79" i="3"/>
  <c r="DB83" i="3"/>
  <c r="CR83" i="3"/>
  <c r="CR87" i="3"/>
  <c r="DB87" i="3"/>
  <c r="DB91" i="3"/>
  <c r="CR91" i="3"/>
  <c r="DB95" i="3"/>
  <c r="CR95" i="3"/>
  <c r="DB99" i="3"/>
  <c r="CR99" i="3"/>
  <c r="DB103" i="3"/>
  <c r="CR103" i="3"/>
  <c r="DB107" i="3"/>
  <c r="CR107" i="3"/>
  <c r="DB111" i="3"/>
  <c r="CR111" i="3"/>
  <c r="DB118" i="3"/>
  <c r="CR118" i="3"/>
  <c r="DB122" i="3"/>
  <c r="CR122" i="3"/>
  <c r="DB126" i="3"/>
  <c r="CR126" i="3"/>
  <c r="DB130" i="3"/>
  <c r="CR130" i="3"/>
  <c r="CR134" i="3"/>
  <c r="DB134" i="3"/>
  <c r="DB138" i="3"/>
  <c r="CR138" i="3"/>
  <c r="DB142" i="3"/>
  <c r="CR142" i="3"/>
  <c r="DB146" i="3"/>
  <c r="CR146" i="3"/>
  <c r="CR150" i="3"/>
  <c r="DB150" i="3"/>
  <c r="DB154" i="3"/>
  <c r="CR154" i="3"/>
  <c r="DB158" i="3"/>
  <c r="CR158" i="3"/>
  <c r="DB162" i="3"/>
  <c r="CR162" i="3"/>
  <c r="DB166" i="3"/>
  <c r="CR166" i="3"/>
  <c r="DB170" i="3"/>
  <c r="CR170" i="3"/>
  <c r="DB174" i="3"/>
  <c r="CR174" i="3"/>
  <c r="DB178" i="3"/>
  <c r="CR178" i="3"/>
  <c r="DB182" i="3"/>
  <c r="CR182" i="3"/>
  <c r="DB186" i="3"/>
  <c r="CR186" i="3"/>
  <c r="DB190" i="3"/>
  <c r="CR190" i="3"/>
  <c r="DB194" i="3"/>
  <c r="CR194" i="3"/>
  <c r="CR198" i="3"/>
  <c r="DB198" i="3"/>
  <c r="DB202" i="3"/>
  <c r="CR202" i="3"/>
  <c r="DB206" i="3"/>
  <c r="CR206" i="3"/>
  <c r="DB210" i="3"/>
  <c r="CR210" i="3"/>
  <c r="DB214" i="3"/>
  <c r="CR214" i="3"/>
  <c r="DB218" i="3"/>
  <c r="CR218" i="3"/>
  <c r="DB222" i="3"/>
  <c r="CR222" i="3"/>
  <c r="DB226" i="3"/>
  <c r="CR226" i="3"/>
  <c r="DB230" i="3"/>
  <c r="CR230" i="3"/>
  <c r="DB234" i="3"/>
  <c r="CR234" i="3"/>
  <c r="DB238" i="3"/>
  <c r="CR238" i="3"/>
  <c r="DB242" i="3"/>
  <c r="CR242" i="3"/>
  <c r="DB246" i="3"/>
  <c r="CR246" i="3"/>
  <c r="DB250" i="3"/>
  <c r="CR250" i="3"/>
  <c r="DB254" i="3"/>
  <c r="CR254" i="3"/>
  <c r="DB258" i="3"/>
  <c r="CR258" i="3"/>
  <c r="DB262" i="3"/>
  <c r="CR262" i="3"/>
  <c r="DB266" i="3"/>
  <c r="CR266" i="3"/>
  <c r="DB270" i="3"/>
  <c r="CR270" i="3"/>
  <c r="DB274" i="3"/>
  <c r="CR274" i="3"/>
  <c r="DB278" i="3"/>
  <c r="CR278" i="3"/>
  <c r="DB282" i="3"/>
  <c r="CR282" i="3"/>
  <c r="DB286" i="3"/>
  <c r="CR286" i="3"/>
  <c r="DB290" i="3"/>
  <c r="CR290" i="3"/>
  <c r="DB294" i="3"/>
  <c r="CR294" i="3"/>
  <c r="DB298" i="3"/>
  <c r="CR298" i="3"/>
  <c r="DB302" i="3"/>
  <c r="CR302" i="3"/>
  <c r="DB306" i="3"/>
  <c r="CR306" i="3"/>
  <c r="DB310" i="3"/>
  <c r="CR310" i="3"/>
  <c r="DB314" i="3"/>
  <c r="CR314" i="3"/>
  <c r="DB318" i="3"/>
  <c r="CR318" i="3"/>
  <c r="DB322" i="3"/>
  <c r="CR322" i="3"/>
  <c r="DB326" i="3"/>
  <c r="CR326" i="3"/>
  <c r="DB330" i="3"/>
  <c r="CR330" i="3"/>
  <c r="DB334" i="3"/>
  <c r="CR334" i="3"/>
  <c r="DB338" i="3"/>
  <c r="CR338" i="3"/>
  <c r="DB342" i="3"/>
  <c r="CR342" i="3"/>
  <c r="DB346" i="3"/>
  <c r="CR346" i="3"/>
  <c r="DB350" i="3"/>
  <c r="CR350" i="3"/>
  <c r="DB354" i="3"/>
  <c r="CR354" i="3"/>
  <c r="DB358" i="3"/>
  <c r="CR358" i="3"/>
  <c r="DB362" i="3"/>
  <c r="CR362" i="3"/>
  <c r="DB366" i="3"/>
  <c r="CR366" i="3"/>
  <c r="DB370" i="3"/>
  <c r="CR370" i="3"/>
  <c r="DB374" i="3"/>
  <c r="CR374" i="3"/>
  <c r="DB378" i="3"/>
  <c r="CR378" i="3"/>
  <c r="DB382" i="3"/>
  <c r="CR382" i="3"/>
  <c r="CR386" i="3"/>
  <c r="DB386" i="3"/>
  <c r="DB390" i="3"/>
  <c r="CR390" i="3"/>
  <c r="DB394" i="3"/>
  <c r="CR394" i="3"/>
  <c r="DB398" i="3"/>
  <c r="CR398" i="3"/>
  <c r="DB402" i="3"/>
  <c r="CR402" i="3"/>
  <c r="DB406" i="3"/>
  <c r="CR406" i="3"/>
  <c r="DB410" i="3"/>
  <c r="CR410" i="3"/>
  <c r="DB414" i="3"/>
  <c r="CR414" i="3"/>
  <c r="DB418" i="3"/>
  <c r="CR418" i="3"/>
  <c r="DB422" i="3"/>
  <c r="CR422" i="3"/>
  <c r="DB426" i="3"/>
  <c r="CR426" i="3"/>
  <c r="DB430" i="3"/>
  <c r="CR430" i="3"/>
  <c r="DB434" i="3"/>
  <c r="CR434" i="3"/>
  <c r="DB438" i="3"/>
  <c r="CR438" i="3"/>
  <c r="DB442" i="3"/>
  <c r="CR442" i="3"/>
  <c r="DB446" i="3"/>
  <c r="CR446" i="3"/>
  <c r="DB450" i="3"/>
  <c r="CR450" i="3"/>
  <c r="DB454" i="3"/>
  <c r="CR454" i="3"/>
  <c r="DB458" i="3"/>
  <c r="CR458" i="3"/>
  <c r="DB462" i="3"/>
  <c r="CR462" i="3"/>
  <c r="DB466" i="3"/>
  <c r="CR466" i="3"/>
  <c r="DD13" i="3"/>
  <c r="CT13" i="3"/>
  <c r="CJ13" i="3"/>
  <c r="DD17" i="3"/>
  <c r="CT17" i="3"/>
  <c r="CJ17" i="3"/>
  <c r="DD21" i="3"/>
  <c r="CT21" i="3"/>
  <c r="CJ21" i="3"/>
  <c r="DD25" i="3"/>
  <c r="CT25" i="3"/>
  <c r="CJ25" i="3"/>
  <c r="DD29" i="3"/>
  <c r="CT29" i="3"/>
  <c r="CJ29" i="3"/>
  <c r="DD33" i="3"/>
  <c r="CT33" i="3"/>
  <c r="CJ33" i="3"/>
  <c r="DD37" i="3"/>
  <c r="CT37" i="3"/>
  <c r="CJ37" i="3"/>
  <c r="DD41" i="3"/>
  <c r="CT41" i="3"/>
  <c r="CJ41" i="3"/>
  <c r="DD45" i="3"/>
  <c r="CT45" i="3"/>
  <c r="CJ45" i="3"/>
  <c r="DD49" i="3"/>
  <c r="CT49" i="3"/>
  <c r="CJ49" i="3"/>
  <c r="DD53" i="3"/>
  <c r="CT53" i="3"/>
  <c r="CJ53" i="3"/>
  <c r="DD57" i="3"/>
  <c r="CT57" i="3"/>
  <c r="CJ57" i="3"/>
  <c r="DD61" i="3"/>
  <c r="CT61" i="3"/>
  <c r="CJ61" i="3"/>
  <c r="DD65" i="3"/>
  <c r="CT65" i="3"/>
  <c r="CJ65" i="3"/>
  <c r="DD69" i="3"/>
  <c r="CT69" i="3"/>
  <c r="CJ69" i="3"/>
  <c r="DD73" i="3"/>
  <c r="CT73" i="3"/>
  <c r="CJ73" i="3"/>
  <c r="DD77" i="3"/>
  <c r="CT77" i="3"/>
  <c r="CJ77" i="3"/>
  <c r="DD81" i="3"/>
  <c r="CT81" i="3"/>
  <c r="CJ81" i="3"/>
  <c r="DD85" i="3"/>
  <c r="CT85" i="3"/>
  <c r="CJ85" i="3"/>
  <c r="DD89" i="3"/>
  <c r="CT89" i="3"/>
  <c r="CJ89" i="3"/>
  <c r="DD93" i="3"/>
  <c r="CT93" i="3"/>
  <c r="CJ93" i="3"/>
  <c r="DD97" i="3"/>
  <c r="CT97" i="3"/>
  <c r="CJ97" i="3"/>
  <c r="DD101" i="3"/>
  <c r="CT101" i="3"/>
  <c r="CJ101" i="3"/>
  <c r="DD105" i="3"/>
  <c r="CT105" i="3"/>
  <c r="CJ105" i="3"/>
  <c r="DD109" i="3"/>
  <c r="CT109" i="3"/>
  <c r="CJ109" i="3"/>
  <c r="DD113" i="3"/>
  <c r="CT113" i="3"/>
  <c r="CJ113" i="3"/>
  <c r="DD116" i="3"/>
  <c r="CT116" i="3"/>
  <c r="CJ116" i="3"/>
  <c r="DD120" i="3"/>
  <c r="CT120" i="3"/>
  <c r="CJ120" i="3"/>
  <c r="DD124" i="3"/>
  <c r="CT124" i="3"/>
  <c r="CJ124" i="3"/>
  <c r="DD128" i="3"/>
  <c r="CT128" i="3"/>
  <c r="CJ128" i="3"/>
  <c r="DD132" i="3"/>
  <c r="CT132" i="3"/>
  <c r="CJ132" i="3"/>
  <c r="DD136" i="3"/>
  <c r="CT136" i="3"/>
  <c r="CJ136" i="3"/>
  <c r="DD140" i="3"/>
  <c r="CT140" i="3"/>
  <c r="CJ140" i="3"/>
  <c r="DD144" i="3"/>
  <c r="CT144" i="3"/>
  <c r="CJ144" i="3"/>
  <c r="CK144" i="3" s="1"/>
  <c r="DD148" i="3"/>
  <c r="CT148" i="3"/>
  <c r="CJ148" i="3"/>
  <c r="DD152" i="3"/>
  <c r="CT152" i="3"/>
  <c r="CJ152" i="3"/>
  <c r="CK152" i="3" s="1"/>
  <c r="DD156" i="3"/>
  <c r="CT156" i="3"/>
  <c r="CJ156" i="3"/>
  <c r="DD160" i="3"/>
  <c r="CT160" i="3"/>
  <c r="CJ160" i="3"/>
  <c r="DD164" i="3"/>
  <c r="CT164" i="3"/>
  <c r="CJ164" i="3"/>
  <c r="DD168" i="3"/>
  <c r="CT168" i="3"/>
  <c r="CJ168" i="3"/>
  <c r="DD172" i="3"/>
  <c r="CT172" i="3"/>
  <c r="CJ172" i="3"/>
  <c r="DD176" i="3"/>
  <c r="CT176" i="3"/>
  <c r="CJ176" i="3"/>
  <c r="CK176" i="3" s="1"/>
  <c r="DD180" i="3"/>
  <c r="CT180" i="3"/>
  <c r="CJ180" i="3"/>
  <c r="DD184" i="3"/>
  <c r="CT184" i="3"/>
  <c r="CJ184" i="3"/>
  <c r="CK184" i="3" s="1"/>
  <c r="DD188" i="3"/>
  <c r="CT188" i="3"/>
  <c r="CJ188" i="3"/>
  <c r="DD192" i="3"/>
  <c r="CT192" i="3"/>
  <c r="CJ192" i="3"/>
  <c r="CK192" i="3" s="1"/>
  <c r="DD196" i="3"/>
  <c r="CT196" i="3"/>
  <c r="CJ196" i="3"/>
  <c r="DD200" i="3"/>
  <c r="CT200" i="3"/>
  <c r="CJ200" i="3"/>
  <c r="CK200" i="3" s="1"/>
  <c r="DD204" i="3"/>
  <c r="CT204" i="3"/>
  <c r="CJ204" i="3"/>
  <c r="DD208" i="3"/>
  <c r="CT208" i="3"/>
  <c r="CJ208" i="3"/>
  <c r="CK208" i="3" s="1"/>
  <c r="DD212" i="3"/>
  <c r="CT212" i="3"/>
  <c r="CJ212" i="3"/>
  <c r="DD216" i="3"/>
  <c r="CT216" i="3"/>
  <c r="CJ216" i="3"/>
  <c r="CK216" i="3" s="1"/>
  <c r="DD220" i="3"/>
  <c r="CT220" i="3"/>
  <c r="CJ220" i="3"/>
  <c r="DD224" i="3"/>
  <c r="CT224" i="3"/>
  <c r="CJ224" i="3"/>
  <c r="CK224" i="3" s="1"/>
  <c r="DD228" i="3"/>
  <c r="CT228" i="3"/>
  <c r="CJ228" i="3"/>
  <c r="DD232" i="3"/>
  <c r="CT232" i="3"/>
  <c r="CJ232" i="3"/>
  <c r="DD236" i="3"/>
  <c r="CT236" i="3"/>
  <c r="CJ236" i="3"/>
  <c r="DD240" i="3"/>
  <c r="CT240" i="3"/>
  <c r="CJ240" i="3"/>
  <c r="CK240" i="3" s="1"/>
  <c r="DD244" i="3"/>
  <c r="CT244" i="3"/>
  <c r="CJ244" i="3"/>
  <c r="DD248" i="3"/>
  <c r="CT248" i="3"/>
  <c r="CJ248" i="3"/>
  <c r="DD252" i="3"/>
  <c r="CT252" i="3"/>
  <c r="CJ252" i="3"/>
  <c r="DD256" i="3"/>
  <c r="CT256" i="3"/>
  <c r="CJ256" i="3"/>
  <c r="DD260" i="3"/>
  <c r="CT260" i="3"/>
  <c r="CJ260" i="3"/>
  <c r="DD264" i="3"/>
  <c r="CT264" i="3"/>
  <c r="CJ264" i="3"/>
  <c r="CK264" i="3" s="1"/>
  <c r="DD268" i="3"/>
  <c r="CT268" i="3"/>
  <c r="CJ268" i="3"/>
  <c r="DD272" i="3"/>
  <c r="CT272" i="3"/>
  <c r="CJ272" i="3"/>
  <c r="CK272" i="3" s="1"/>
  <c r="DD276" i="3"/>
  <c r="CT276" i="3"/>
  <c r="CJ276" i="3"/>
  <c r="DD280" i="3"/>
  <c r="CT280" i="3"/>
  <c r="CJ280" i="3"/>
  <c r="CK280" i="3" s="1"/>
  <c r="DD284" i="3"/>
  <c r="CT284" i="3"/>
  <c r="CJ284" i="3"/>
  <c r="DD288" i="3"/>
  <c r="CT288" i="3"/>
  <c r="CJ288" i="3"/>
  <c r="DD292" i="3"/>
  <c r="CT292" i="3"/>
  <c r="CJ292" i="3"/>
  <c r="DD296" i="3"/>
  <c r="CT296" i="3"/>
  <c r="CJ296" i="3"/>
  <c r="CK296" i="3" s="1"/>
  <c r="DD300" i="3"/>
  <c r="CT300" i="3"/>
  <c r="CJ300" i="3"/>
  <c r="DD304" i="3"/>
  <c r="CT304" i="3"/>
  <c r="CJ304" i="3"/>
  <c r="CK304" i="3" s="1"/>
  <c r="DD308" i="3"/>
  <c r="CT308" i="3"/>
  <c r="CJ308" i="3"/>
  <c r="CK308" i="3" s="1"/>
  <c r="DD312" i="3"/>
  <c r="CT312" i="3"/>
  <c r="CJ312" i="3"/>
  <c r="DD316" i="3"/>
  <c r="CT316" i="3"/>
  <c r="CJ316" i="3"/>
  <c r="CK316" i="3" s="1"/>
  <c r="DD320" i="3"/>
  <c r="CT320" i="3"/>
  <c r="CJ320" i="3"/>
  <c r="DD324" i="3"/>
  <c r="CT324" i="3"/>
  <c r="CJ324" i="3"/>
  <c r="CK324" i="3" s="1"/>
  <c r="DD328" i="3"/>
  <c r="CT328" i="3"/>
  <c r="CJ328" i="3"/>
  <c r="DD332" i="3"/>
  <c r="CT332" i="3"/>
  <c r="CJ332" i="3"/>
  <c r="CK332" i="3" s="1"/>
  <c r="DD336" i="3"/>
  <c r="CT336" i="3"/>
  <c r="CJ336" i="3"/>
  <c r="DD340" i="3"/>
  <c r="CT340" i="3"/>
  <c r="CJ340" i="3"/>
  <c r="CK340" i="3" s="1"/>
  <c r="DD344" i="3"/>
  <c r="CT344" i="3"/>
  <c r="CJ344" i="3"/>
  <c r="DD348" i="3"/>
  <c r="CT348" i="3"/>
  <c r="CJ348" i="3"/>
  <c r="CK348" i="3" s="1"/>
  <c r="DD352" i="3"/>
  <c r="CT352" i="3"/>
  <c r="CJ352" i="3"/>
  <c r="DD356" i="3"/>
  <c r="CT356" i="3"/>
  <c r="CJ356" i="3"/>
  <c r="CK356" i="3" s="1"/>
  <c r="DD360" i="3"/>
  <c r="CT360" i="3"/>
  <c r="CJ360" i="3"/>
  <c r="DD364" i="3"/>
  <c r="CT364" i="3"/>
  <c r="CJ364" i="3"/>
  <c r="CK364" i="3" s="1"/>
  <c r="DD368" i="3"/>
  <c r="CT368" i="3"/>
  <c r="CJ368" i="3"/>
  <c r="DD372" i="3"/>
  <c r="CT372" i="3"/>
  <c r="CJ372" i="3"/>
  <c r="DD376" i="3"/>
  <c r="CT376" i="3"/>
  <c r="CJ376" i="3"/>
  <c r="DD380" i="3"/>
  <c r="CT380" i="3"/>
  <c r="CJ380" i="3"/>
  <c r="CK380" i="3" s="1"/>
  <c r="DD384" i="3"/>
  <c r="CT384" i="3"/>
  <c r="CJ384" i="3"/>
  <c r="DD388" i="3"/>
  <c r="CT388" i="3"/>
  <c r="CJ388" i="3"/>
  <c r="DD392" i="3"/>
  <c r="CT392" i="3"/>
  <c r="CJ392" i="3"/>
  <c r="DD396" i="3"/>
  <c r="CT396" i="3"/>
  <c r="CJ396" i="3"/>
  <c r="DD400" i="3"/>
  <c r="CT400" i="3"/>
  <c r="CJ400" i="3"/>
  <c r="DD404" i="3"/>
  <c r="CT404" i="3"/>
  <c r="CJ404" i="3"/>
  <c r="CK404" i="3" s="1"/>
  <c r="DD408" i="3"/>
  <c r="CT408" i="3"/>
  <c r="CJ408" i="3"/>
  <c r="DD412" i="3"/>
  <c r="CT412" i="3"/>
  <c r="CJ412" i="3"/>
  <c r="CK412" i="3" s="1"/>
  <c r="DD416" i="3"/>
  <c r="CT416" i="3"/>
  <c r="CJ416" i="3"/>
  <c r="DD420" i="3"/>
  <c r="CT420" i="3"/>
  <c r="CJ420" i="3"/>
  <c r="CK420" i="3" s="1"/>
  <c r="DD424" i="3"/>
  <c r="CT424" i="3"/>
  <c r="CJ424" i="3"/>
  <c r="DD428" i="3"/>
  <c r="CT428" i="3"/>
  <c r="CJ428" i="3"/>
  <c r="CK428" i="3" s="1"/>
  <c r="DD432" i="3"/>
  <c r="CT432" i="3"/>
  <c r="CJ432" i="3"/>
  <c r="DD436" i="3"/>
  <c r="CT436" i="3"/>
  <c r="CJ436" i="3"/>
  <c r="CK436" i="3" s="1"/>
  <c r="DD440" i="3"/>
  <c r="CT440" i="3"/>
  <c r="CJ440" i="3"/>
  <c r="DD444" i="3"/>
  <c r="CT444" i="3"/>
  <c r="CJ444" i="3"/>
  <c r="CK444" i="3" s="1"/>
  <c r="DD448" i="3"/>
  <c r="CT448" i="3"/>
  <c r="CJ448" i="3"/>
  <c r="DD452" i="3"/>
  <c r="CT452" i="3"/>
  <c r="CJ452" i="3"/>
  <c r="DD456" i="3"/>
  <c r="CT456" i="3"/>
  <c r="CJ456" i="3"/>
  <c r="DD460" i="3"/>
  <c r="CT460" i="3"/>
  <c r="CJ460" i="3"/>
  <c r="DD464" i="3"/>
  <c r="CT464" i="3"/>
  <c r="CJ464" i="3"/>
  <c r="DG7" i="3"/>
  <c r="CW7" i="3"/>
  <c r="CM7" i="3"/>
  <c r="CP7" i="3" s="1"/>
  <c r="CC7" i="3"/>
  <c r="DG11" i="3"/>
  <c r="CW11" i="3"/>
  <c r="CC11" i="3"/>
  <c r="CM11" i="3"/>
  <c r="DG15" i="3"/>
  <c r="CW15" i="3"/>
  <c r="CC15" i="3"/>
  <c r="CM15" i="3"/>
  <c r="DG19" i="3"/>
  <c r="CW19" i="3"/>
  <c r="CM19" i="3"/>
  <c r="CC19" i="3"/>
  <c r="DG23" i="3"/>
  <c r="CW23" i="3"/>
  <c r="CM23" i="3"/>
  <c r="CC23" i="3"/>
  <c r="DG27" i="3"/>
  <c r="CW27" i="3"/>
  <c r="CC27" i="3"/>
  <c r="CM27" i="3"/>
  <c r="DG31" i="3"/>
  <c r="CW31" i="3"/>
  <c r="CC31" i="3"/>
  <c r="CM31" i="3"/>
  <c r="DG35" i="3"/>
  <c r="CW35" i="3"/>
  <c r="CM35" i="3"/>
  <c r="CC35" i="3"/>
  <c r="DG39" i="3"/>
  <c r="CW39" i="3"/>
  <c r="CM39" i="3"/>
  <c r="CC39" i="3"/>
  <c r="DG43" i="3"/>
  <c r="CW43" i="3"/>
  <c r="CC43" i="3"/>
  <c r="CM43" i="3"/>
  <c r="DG47" i="3"/>
  <c r="CW47" i="3"/>
  <c r="CC47" i="3"/>
  <c r="CM47" i="3"/>
  <c r="DG51" i="3"/>
  <c r="CW51" i="3"/>
  <c r="CM51" i="3"/>
  <c r="CC51" i="3"/>
  <c r="DG55" i="3"/>
  <c r="CW55" i="3"/>
  <c r="CM55" i="3"/>
  <c r="CC55" i="3"/>
  <c r="DG59" i="3"/>
  <c r="CW59" i="3"/>
  <c r="CC59" i="3"/>
  <c r="CM59" i="3"/>
  <c r="DG63" i="3"/>
  <c r="CM63" i="3"/>
  <c r="CW63" i="3"/>
  <c r="CC63" i="3"/>
  <c r="DG67" i="3"/>
  <c r="CM67" i="3"/>
  <c r="CW67" i="3"/>
  <c r="CC67" i="3"/>
  <c r="DG71" i="3"/>
  <c r="CM71" i="3"/>
  <c r="CW71" i="3"/>
  <c r="CC71" i="3"/>
  <c r="DG75" i="3"/>
  <c r="CW75" i="3"/>
  <c r="CM75" i="3"/>
  <c r="CC75" i="3"/>
  <c r="DG79" i="3"/>
  <c r="CM79" i="3"/>
  <c r="CW79" i="3"/>
  <c r="CC79" i="3"/>
  <c r="DG83" i="3"/>
  <c r="CM83" i="3"/>
  <c r="CW83" i="3"/>
  <c r="CC83" i="3"/>
  <c r="CF83" i="3" s="1"/>
  <c r="DG87" i="3"/>
  <c r="CM87" i="3"/>
  <c r="CW87" i="3"/>
  <c r="CC87" i="3"/>
  <c r="DG91" i="3"/>
  <c r="CW91" i="3"/>
  <c r="CM91" i="3"/>
  <c r="CC91" i="3"/>
  <c r="CF91" i="3" s="1"/>
  <c r="DG95" i="3"/>
  <c r="CM95" i="3"/>
  <c r="CW95" i="3"/>
  <c r="CC95" i="3"/>
  <c r="DG99" i="3"/>
  <c r="CM99" i="3"/>
  <c r="CW99" i="3"/>
  <c r="CC99" i="3"/>
  <c r="DG103" i="3"/>
  <c r="CM103" i="3"/>
  <c r="CW103" i="3"/>
  <c r="CC103" i="3"/>
  <c r="DG107" i="3"/>
  <c r="CW107" i="3"/>
  <c r="CM107" i="3"/>
  <c r="CC107" i="3"/>
  <c r="DG111" i="3"/>
  <c r="CM111" i="3"/>
  <c r="CC111" i="3"/>
  <c r="CW111" i="3"/>
  <c r="DG118" i="3"/>
  <c r="CM118" i="3"/>
  <c r="CW118" i="3"/>
  <c r="CC118" i="3"/>
  <c r="DG122" i="3"/>
  <c r="CW122" i="3"/>
  <c r="CM122" i="3"/>
  <c r="CC122" i="3"/>
  <c r="CF122" i="3" s="1"/>
  <c r="DG126" i="3"/>
  <c r="CM126" i="3"/>
  <c r="CW126" i="3"/>
  <c r="CC126" i="3"/>
  <c r="DG130" i="3"/>
  <c r="CM130" i="3"/>
  <c r="CW130" i="3"/>
  <c r="CC130" i="3"/>
  <c r="DG134" i="3"/>
  <c r="CM134" i="3"/>
  <c r="CW134" i="3"/>
  <c r="CC134" i="3"/>
  <c r="DG138" i="3"/>
  <c r="CW138" i="3"/>
  <c r="CM138" i="3"/>
  <c r="CC138" i="3"/>
  <c r="DG142" i="3"/>
  <c r="CM142" i="3"/>
  <c r="CW142" i="3"/>
  <c r="CC142" i="3"/>
  <c r="DG146" i="3"/>
  <c r="CM146" i="3"/>
  <c r="CW146" i="3"/>
  <c r="CC146" i="3"/>
  <c r="DG150" i="3"/>
  <c r="CM150" i="3"/>
  <c r="CP150" i="3" s="1"/>
  <c r="CW150" i="3"/>
  <c r="CC150" i="3"/>
  <c r="DG154" i="3"/>
  <c r="CW154" i="3"/>
  <c r="CM154" i="3"/>
  <c r="CC154" i="3"/>
  <c r="DG158" i="3"/>
  <c r="CM158" i="3"/>
  <c r="CW158" i="3"/>
  <c r="CC158" i="3"/>
  <c r="DG162" i="3"/>
  <c r="CM162" i="3"/>
  <c r="CW162" i="3"/>
  <c r="CC162" i="3"/>
  <c r="CF162" i="3" s="1"/>
  <c r="DG166" i="3"/>
  <c r="CM166" i="3"/>
  <c r="CW166" i="3"/>
  <c r="CC166" i="3"/>
  <c r="DG170" i="3"/>
  <c r="CW170" i="3"/>
  <c r="CM170" i="3"/>
  <c r="CC170" i="3"/>
  <c r="DG174" i="3"/>
  <c r="CM174" i="3"/>
  <c r="CC174" i="3"/>
  <c r="CW174" i="3"/>
  <c r="DG178" i="3"/>
  <c r="CM178" i="3"/>
  <c r="CW178" i="3"/>
  <c r="CC178" i="3"/>
  <c r="CF178" i="3" s="1"/>
  <c r="DG182" i="3"/>
  <c r="CM182" i="3"/>
  <c r="CW182" i="3"/>
  <c r="CC182" i="3"/>
  <c r="DG186" i="3"/>
  <c r="CW186" i="3"/>
  <c r="CM186" i="3"/>
  <c r="CC186" i="3"/>
  <c r="DG190" i="3"/>
  <c r="CM190" i="3"/>
  <c r="CW190" i="3"/>
  <c r="CC190" i="3"/>
  <c r="DG194" i="3"/>
  <c r="CM194" i="3"/>
  <c r="CW194" i="3"/>
  <c r="CC194" i="3"/>
  <c r="DG198" i="3"/>
  <c r="CM198" i="3"/>
  <c r="CW198" i="3"/>
  <c r="CC198" i="3"/>
  <c r="DG202" i="3"/>
  <c r="CW202" i="3"/>
  <c r="CM202" i="3"/>
  <c r="CC202" i="3"/>
  <c r="DG206" i="3"/>
  <c r="CM206" i="3"/>
  <c r="CW206" i="3"/>
  <c r="CC206" i="3"/>
  <c r="DG210" i="3"/>
  <c r="CM210" i="3"/>
  <c r="CW210" i="3"/>
  <c r="CC210" i="3"/>
  <c r="DG214" i="3"/>
  <c r="CM214" i="3"/>
  <c r="CW214" i="3"/>
  <c r="CC214" i="3"/>
  <c r="DG218" i="3"/>
  <c r="CW218" i="3"/>
  <c r="CM218" i="3"/>
  <c r="CC218" i="3"/>
  <c r="CF218" i="3" s="1"/>
  <c r="DG222" i="3"/>
  <c r="CM222" i="3"/>
  <c r="CW222" i="3"/>
  <c r="CC222" i="3"/>
  <c r="DG226" i="3"/>
  <c r="CM226" i="3"/>
  <c r="CW226" i="3"/>
  <c r="CC226" i="3"/>
  <c r="DG230" i="3"/>
  <c r="CM230" i="3"/>
  <c r="CW230" i="3"/>
  <c r="CC230" i="3"/>
  <c r="DG234" i="3"/>
  <c r="CW234" i="3"/>
  <c r="CM234" i="3"/>
  <c r="CC234" i="3"/>
  <c r="DG238" i="3"/>
  <c r="CM238" i="3"/>
  <c r="CW238" i="3"/>
  <c r="CC238" i="3"/>
  <c r="DG242" i="3"/>
  <c r="CM242" i="3"/>
  <c r="CW242" i="3"/>
  <c r="CC242" i="3"/>
  <c r="DG246" i="3"/>
  <c r="CM246" i="3"/>
  <c r="CW246" i="3"/>
  <c r="CC246" i="3"/>
  <c r="DG250" i="3"/>
  <c r="CW250" i="3"/>
  <c r="CM250" i="3"/>
  <c r="CC250" i="3"/>
  <c r="DG254" i="3"/>
  <c r="CM254" i="3"/>
  <c r="CW254" i="3"/>
  <c r="CC254" i="3"/>
  <c r="DG258" i="3"/>
  <c r="CM258" i="3"/>
  <c r="CW258" i="3"/>
  <c r="CC258" i="3"/>
  <c r="DG262" i="3"/>
  <c r="CM262" i="3"/>
  <c r="CW262" i="3"/>
  <c r="CC262" i="3"/>
  <c r="DG266" i="3"/>
  <c r="CW266" i="3"/>
  <c r="CM266" i="3"/>
  <c r="CC266" i="3"/>
  <c r="DG270" i="3"/>
  <c r="CM270" i="3"/>
  <c r="CW270" i="3"/>
  <c r="CC270" i="3"/>
  <c r="DG274" i="3"/>
  <c r="CM274" i="3"/>
  <c r="CW274" i="3"/>
  <c r="CC274" i="3"/>
  <c r="DG278" i="3"/>
  <c r="CM278" i="3"/>
  <c r="CW278" i="3"/>
  <c r="CC278" i="3"/>
  <c r="DG282" i="3"/>
  <c r="CW282" i="3"/>
  <c r="CM282" i="3"/>
  <c r="CC282" i="3"/>
  <c r="DG286" i="3"/>
  <c r="CM286" i="3"/>
  <c r="CW286" i="3"/>
  <c r="CC286" i="3"/>
  <c r="DG290" i="3"/>
  <c r="CM290" i="3"/>
  <c r="CW290" i="3"/>
  <c r="CC290" i="3"/>
  <c r="DG294" i="3"/>
  <c r="CM294" i="3"/>
  <c r="CW294" i="3"/>
  <c r="CC294" i="3"/>
  <c r="DG298" i="3"/>
  <c r="CW298" i="3"/>
  <c r="CM298" i="3"/>
  <c r="CC298" i="3"/>
  <c r="DG302" i="3"/>
  <c r="CM302" i="3"/>
  <c r="CW302" i="3"/>
  <c r="CC302" i="3"/>
  <c r="DG306" i="3"/>
  <c r="CM306" i="3"/>
  <c r="CW306" i="3"/>
  <c r="CC306" i="3"/>
  <c r="DG310" i="3"/>
  <c r="CM310" i="3"/>
  <c r="CW310" i="3"/>
  <c r="CC310" i="3"/>
  <c r="DG314" i="3"/>
  <c r="CW314" i="3"/>
  <c r="CM314" i="3"/>
  <c r="CC314" i="3"/>
  <c r="DG318" i="3"/>
  <c r="CM318" i="3"/>
  <c r="CW318" i="3"/>
  <c r="CC318" i="3"/>
  <c r="DG322" i="3"/>
  <c r="CM322" i="3"/>
  <c r="CW322" i="3"/>
  <c r="CC322" i="3"/>
  <c r="DG326" i="3"/>
  <c r="CM326" i="3"/>
  <c r="CW326" i="3"/>
  <c r="CC326" i="3"/>
  <c r="DG330" i="3"/>
  <c r="CW330" i="3"/>
  <c r="CM330" i="3"/>
  <c r="CC330" i="3"/>
  <c r="DG334" i="3"/>
  <c r="CM334" i="3"/>
  <c r="CW334" i="3"/>
  <c r="CC334" i="3"/>
  <c r="DG338" i="3"/>
  <c r="CM338" i="3"/>
  <c r="CW338" i="3"/>
  <c r="CC338" i="3"/>
  <c r="DG342" i="3"/>
  <c r="CM342" i="3"/>
  <c r="CW342" i="3"/>
  <c r="CC342" i="3"/>
  <c r="DG346" i="3"/>
  <c r="CW346" i="3"/>
  <c r="CM346" i="3"/>
  <c r="CC346" i="3"/>
  <c r="DG350" i="3"/>
  <c r="CM350" i="3"/>
  <c r="CW350" i="3"/>
  <c r="CC350" i="3"/>
  <c r="DG354" i="3"/>
  <c r="CM354" i="3"/>
  <c r="CW354" i="3"/>
  <c r="CC354" i="3"/>
  <c r="DG358" i="3"/>
  <c r="CM358" i="3"/>
  <c r="CW358" i="3"/>
  <c r="CC358" i="3"/>
  <c r="DG362" i="3"/>
  <c r="CW362" i="3"/>
  <c r="CM362" i="3"/>
  <c r="CC362" i="3"/>
  <c r="DG366" i="3"/>
  <c r="CM366" i="3"/>
  <c r="CC366" i="3"/>
  <c r="CW366" i="3"/>
  <c r="DG370" i="3"/>
  <c r="CM370" i="3"/>
  <c r="CW370" i="3"/>
  <c r="CC370" i="3"/>
  <c r="DG374" i="3"/>
  <c r="CM374" i="3"/>
  <c r="CW374" i="3"/>
  <c r="CC374" i="3"/>
  <c r="DG378" i="3"/>
  <c r="CW378" i="3"/>
  <c r="CM378" i="3"/>
  <c r="CC378" i="3"/>
  <c r="DG382" i="3"/>
  <c r="CM382" i="3"/>
  <c r="CW382" i="3"/>
  <c r="CC382" i="3"/>
  <c r="DG386" i="3"/>
  <c r="CM386" i="3"/>
  <c r="CW386" i="3"/>
  <c r="CC386" i="3"/>
  <c r="DG390" i="3"/>
  <c r="CM390" i="3"/>
  <c r="CP390" i="3" s="1"/>
  <c r="CW390" i="3"/>
  <c r="CC390" i="3"/>
  <c r="DG394" i="3"/>
  <c r="CW394" i="3"/>
  <c r="CM394" i="3"/>
  <c r="CC394" i="3"/>
  <c r="DG398" i="3"/>
  <c r="CM398" i="3"/>
  <c r="CW398" i="3"/>
  <c r="CC398" i="3"/>
  <c r="DG402" i="3"/>
  <c r="CM402" i="3"/>
  <c r="CW402" i="3"/>
  <c r="CC402" i="3"/>
  <c r="DG406" i="3"/>
  <c r="CM406" i="3"/>
  <c r="CW406" i="3"/>
  <c r="CC406" i="3"/>
  <c r="DG410" i="3"/>
  <c r="CW410" i="3"/>
  <c r="CM410" i="3"/>
  <c r="CC410" i="3"/>
  <c r="DG414" i="3"/>
  <c r="CM414" i="3"/>
  <c r="CW414" i="3"/>
  <c r="CC414" i="3"/>
  <c r="DG418" i="3"/>
  <c r="CM418" i="3"/>
  <c r="CW418" i="3"/>
  <c r="CC418" i="3"/>
  <c r="DG422" i="3"/>
  <c r="CM422" i="3"/>
  <c r="CW422" i="3"/>
  <c r="CC422" i="3"/>
  <c r="DG426" i="3"/>
  <c r="CW426" i="3"/>
  <c r="CM426" i="3"/>
  <c r="CC426" i="3"/>
  <c r="DG430" i="3"/>
  <c r="CM430" i="3"/>
  <c r="CC430" i="3"/>
  <c r="CW430" i="3"/>
  <c r="DG434" i="3"/>
  <c r="CM434" i="3"/>
  <c r="CW434" i="3"/>
  <c r="CC434" i="3"/>
  <c r="DG438" i="3"/>
  <c r="CM438" i="3"/>
  <c r="CW438" i="3"/>
  <c r="CC438" i="3"/>
  <c r="DG442" i="3"/>
  <c r="CW442" i="3"/>
  <c r="CM442" i="3"/>
  <c r="CC442" i="3"/>
  <c r="DG446" i="3"/>
  <c r="CM446" i="3"/>
  <c r="CW446" i="3"/>
  <c r="CC446" i="3"/>
  <c r="DG450" i="3"/>
  <c r="CM450" i="3"/>
  <c r="CW450" i="3"/>
  <c r="CC450" i="3"/>
  <c r="DG454" i="3"/>
  <c r="CM454" i="3"/>
  <c r="CW454" i="3"/>
  <c r="CC454" i="3"/>
  <c r="DG458" i="3"/>
  <c r="CW458" i="3"/>
  <c r="CM458" i="3"/>
  <c r="CC458" i="3"/>
  <c r="DG462" i="3"/>
  <c r="CM462" i="3"/>
  <c r="CW462" i="3"/>
  <c r="CC462" i="3"/>
  <c r="DG466" i="3"/>
  <c r="CM466" i="3"/>
  <c r="CW466" i="3"/>
  <c r="CC466" i="3"/>
  <c r="DI13" i="3"/>
  <c r="CY13" i="3"/>
  <c r="CO13" i="3"/>
  <c r="CE13" i="3"/>
  <c r="DI17" i="3"/>
  <c r="CO17" i="3"/>
  <c r="CY17" i="3"/>
  <c r="CE17" i="3"/>
  <c r="DI21" i="3"/>
  <c r="CO21" i="3"/>
  <c r="CY21" i="3"/>
  <c r="CE21" i="3"/>
  <c r="CF21" i="3" s="1"/>
  <c r="DI25" i="3"/>
  <c r="CY25" i="3"/>
  <c r="CO25" i="3"/>
  <c r="CE25" i="3"/>
  <c r="CF25" i="3" s="1"/>
  <c r="DI29" i="3"/>
  <c r="CY29" i="3"/>
  <c r="CO29" i="3"/>
  <c r="CE29" i="3"/>
  <c r="DI33" i="3"/>
  <c r="CO33" i="3"/>
  <c r="CY33" i="3"/>
  <c r="CE33" i="3"/>
  <c r="DI37" i="3"/>
  <c r="CO37" i="3"/>
  <c r="CY37" i="3"/>
  <c r="CE37" i="3"/>
  <c r="DI41" i="3"/>
  <c r="CY41" i="3"/>
  <c r="CO41" i="3"/>
  <c r="CE41" i="3"/>
  <c r="CF41" i="3" s="1"/>
  <c r="DI45" i="3"/>
  <c r="CY45" i="3"/>
  <c r="CO45" i="3"/>
  <c r="CE45" i="3"/>
  <c r="DI49" i="3"/>
  <c r="CO49" i="3"/>
  <c r="CY49" i="3"/>
  <c r="CE49" i="3"/>
  <c r="DI53" i="3"/>
  <c r="CO53" i="3"/>
  <c r="CY53" i="3"/>
  <c r="CE53" i="3"/>
  <c r="CF53" i="3" s="1"/>
  <c r="DI57" i="3"/>
  <c r="CY57" i="3"/>
  <c r="CO57" i="3"/>
  <c r="CE57" i="3"/>
  <c r="DI61" i="3"/>
  <c r="CY61" i="3"/>
  <c r="CO61" i="3"/>
  <c r="CE61" i="3"/>
  <c r="DI65" i="3"/>
  <c r="CO65" i="3"/>
  <c r="CY65" i="3"/>
  <c r="CE65" i="3"/>
  <c r="DI69" i="3"/>
  <c r="CO69" i="3"/>
  <c r="CY69" i="3"/>
  <c r="CE69" i="3"/>
  <c r="DI73" i="3"/>
  <c r="CY73" i="3"/>
  <c r="CO73" i="3"/>
  <c r="CE73" i="3"/>
  <c r="DI77" i="3"/>
  <c r="CY77" i="3"/>
  <c r="CO77" i="3"/>
  <c r="CE77" i="3"/>
  <c r="DI81" i="3"/>
  <c r="CO81" i="3"/>
  <c r="CY81" i="3"/>
  <c r="CE81" i="3"/>
  <c r="CF81" i="3" s="1"/>
  <c r="DI85" i="3"/>
  <c r="CO85" i="3"/>
  <c r="CY85" i="3"/>
  <c r="CE85" i="3"/>
  <c r="DI89" i="3"/>
  <c r="CY89" i="3"/>
  <c r="CO89" i="3"/>
  <c r="CE89" i="3"/>
  <c r="DI93" i="3"/>
  <c r="CY93" i="3"/>
  <c r="CO93" i="3"/>
  <c r="CE93" i="3"/>
  <c r="DI97" i="3"/>
  <c r="CO97" i="3"/>
  <c r="CE97" i="3"/>
  <c r="CY97" i="3"/>
  <c r="DI101" i="3"/>
  <c r="CO101" i="3"/>
  <c r="CY101" i="3"/>
  <c r="CE101" i="3"/>
  <c r="DI105" i="3"/>
  <c r="CY105" i="3"/>
  <c r="CO105" i="3"/>
  <c r="CE105" i="3"/>
  <c r="DI109" i="3"/>
  <c r="CY109" i="3"/>
  <c r="CO109" i="3"/>
  <c r="CE109" i="3"/>
  <c r="DI113" i="3"/>
  <c r="CO113" i="3"/>
  <c r="CE113" i="3"/>
  <c r="CY113" i="3"/>
  <c r="DI116" i="3"/>
  <c r="CO116" i="3"/>
  <c r="CY116" i="3"/>
  <c r="CE116" i="3"/>
  <c r="DI124" i="3"/>
  <c r="CY124" i="3"/>
  <c r="CO124" i="3"/>
  <c r="CE124" i="3"/>
  <c r="CF124" i="3" s="1"/>
  <c r="DI128" i="3"/>
  <c r="CO128" i="3"/>
  <c r="CE128" i="3"/>
  <c r="CY128" i="3"/>
  <c r="DI132" i="3"/>
  <c r="CO132" i="3"/>
  <c r="CY132" i="3"/>
  <c r="CE132" i="3"/>
  <c r="DI136" i="3"/>
  <c r="CY136" i="3"/>
  <c r="CO136" i="3"/>
  <c r="CE136" i="3"/>
  <c r="DI140" i="3"/>
  <c r="CY140" i="3"/>
  <c r="CO140" i="3"/>
  <c r="CE140" i="3"/>
  <c r="DI144" i="3"/>
  <c r="CO144" i="3"/>
  <c r="CY144" i="3"/>
  <c r="CE144" i="3"/>
  <c r="DI148" i="3"/>
  <c r="CO148" i="3"/>
  <c r="CY148" i="3"/>
  <c r="CE148" i="3"/>
  <c r="DI152" i="3"/>
  <c r="CY152" i="3"/>
  <c r="CO152" i="3"/>
  <c r="CE152" i="3"/>
  <c r="DI156" i="3"/>
  <c r="CY156" i="3"/>
  <c r="CO156" i="3"/>
  <c r="CE156" i="3"/>
  <c r="DI160" i="3"/>
  <c r="CO160" i="3"/>
  <c r="CE160" i="3"/>
  <c r="CY160" i="3"/>
  <c r="DI164" i="3"/>
  <c r="CO164" i="3"/>
  <c r="CY164" i="3"/>
  <c r="CE164" i="3"/>
  <c r="DI168" i="3"/>
  <c r="CY168" i="3"/>
  <c r="CO168" i="3"/>
  <c r="CE168" i="3"/>
  <c r="DI172" i="3"/>
  <c r="CY172" i="3"/>
  <c r="CO172" i="3"/>
  <c r="CE172" i="3"/>
  <c r="DI176" i="3"/>
  <c r="CO176" i="3"/>
  <c r="CE176" i="3"/>
  <c r="CY176" i="3"/>
  <c r="DI180" i="3"/>
  <c r="CO180" i="3"/>
  <c r="CY180" i="3"/>
  <c r="CE180" i="3"/>
  <c r="DI188" i="3"/>
  <c r="CY188" i="3"/>
  <c r="CO188" i="3"/>
  <c r="CE188" i="3"/>
  <c r="CF188" i="3" s="1"/>
  <c r="DI192" i="3"/>
  <c r="CY192" i="3"/>
  <c r="CO192" i="3"/>
  <c r="CE192" i="3"/>
  <c r="DI196" i="3"/>
  <c r="CO196" i="3"/>
  <c r="CE196" i="3"/>
  <c r="CY196" i="3"/>
  <c r="DI200" i="3"/>
  <c r="CY200" i="3"/>
  <c r="CO200" i="3"/>
  <c r="CE200" i="3"/>
  <c r="DI204" i="3"/>
  <c r="CO204" i="3"/>
  <c r="CY204" i="3"/>
  <c r="CE204" i="3"/>
  <c r="DI208" i="3"/>
  <c r="CY208" i="3"/>
  <c r="CO208" i="3"/>
  <c r="CE208" i="3"/>
  <c r="DI212" i="3"/>
  <c r="CY212" i="3"/>
  <c r="CO212" i="3"/>
  <c r="CE212" i="3"/>
  <c r="DI216" i="3"/>
  <c r="CY216" i="3"/>
  <c r="CO216" i="3"/>
  <c r="CE216" i="3"/>
  <c r="DI220" i="3"/>
  <c r="CY220" i="3"/>
  <c r="CO220" i="3"/>
  <c r="CE220" i="3"/>
  <c r="DI224" i="3"/>
  <c r="CY224" i="3"/>
  <c r="CO224" i="3"/>
  <c r="CE224" i="3"/>
  <c r="DI228" i="3"/>
  <c r="CO228" i="3"/>
  <c r="CY228" i="3"/>
  <c r="CE228" i="3"/>
  <c r="DI236" i="3"/>
  <c r="CO236" i="3"/>
  <c r="CY236" i="3"/>
  <c r="CE236" i="3"/>
  <c r="DI240" i="3"/>
  <c r="CY240" i="3"/>
  <c r="CO240" i="3"/>
  <c r="CE240" i="3"/>
  <c r="DI244" i="3"/>
  <c r="CY244" i="3"/>
  <c r="CO244" i="3"/>
  <c r="CE244" i="3"/>
  <c r="DI248" i="3"/>
  <c r="CY248" i="3"/>
  <c r="CO248" i="3"/>
  <c r="CE248" i="3"/>
  <c r="DI252" i="3"/>
  <c r="CY252" i="3"/>
  <c r="CO252" i="3"/>
  <c r="CE252" i="3"/>
  <c r="CF252" i="3" s="1"/>
  <c r="DI256" i="3"/>
  <c r="CY256" i="3"/>
  <c r="CO256" i="3"/>
  <c r="CE256" i="3"/>
  <c r="DI260" i="3"/>
  <c r="CO260" i="3"/>
  <c r="CE260" i="3"/>
  <c r="CY260" i="3"/>
  <c r="DI264" i="3"/>
  <c r="CY264" i="3"/>
  <c r="CO264" i="3"/>
  <c r="CE264" i="3"/>
  <c r="DI268" i="3"/>
  <c r="CO268" i="3"/>
  <c r="CY268" i="3"/>
  <c r="CE268" i="3"/>
  <c r="DI272" i="3"/>
  <c r="CY272" i="3"/>
  <c r="CO272" i="3"/>
  <c r="CE272" i="3"/>
  <c r="DI276" i="3"/>
  <c r="CY276" i="3"/>
  <c r="CO276" i="3"/>
  <c r="CE276" i="3"/>
  <c r="DI280" i="3"/>
  <c r="CY280" i="3"/>
  <c r="CO280" i="3"/>
  <c r="CE280" i="3"/>
  <c r="DI284" i="3"/>
  <c r="CY284" i="3"/>
  <c r="CO284" i="3"/>
  <c r="CE284" i="3"/>
  <c r="DI288" i="3"/>
  <c r="CY288" i="3"/>
  <c r="CO288" i="3"/>
  <c r="CE288" i="3"/>
  <c r="DI292" i="3"/>
  <c r="CO292" i="3"/>
  <c r="CE292" i="3"/>
  <c r="CY292" i="3"/>
  <c r="DI296" i="3"/>
  <c r="CY296" i="3"/>
  <c r="CO296" i="3"/>
  <c r="CE296" i="3"/>
  <c r="DI300" i="3"/>
  <c r="CO300" i="3"/>
  <c r="CY300" i="3"/>
  <c r="CE300" i="3"/>
  <c r="DI304" i="3"/>
  <c r="CY304" i="3"/>
  <c r="CO304" i="3"/>
  <c r="CE304" i="3"/>
  <c r="DI308" i="3"/>
  <c r="CY308" i="3"/>
  <c r="CO308" i="3"/>
  <c r="CE308" i="3"/>
  <c r="DI312" i="3"/>
  <c r="CY312" i="3"/>
  <c r="CO312" i="3"/>
  <c r="CE312" i="3"/>
  <c r="DI316" i="3"/>
  <c r="CY316" i="3"/>
  <c r="CO316" i="3"/>
  <c r="CE316" i="3"/>
  <c r="CF316" i="3" s="1"/>
  <c r="DI320" i="3"/>
  <c r="CY320" i="3"/>
  <c r="CO320" i="3"/>
  <c r="CE320" i="3"/>
  <c r="DI324" i="3"/>
  <c r="CO324" i="3"/>
  <c r="CE324" i="3"/>
  <c r="CY324" i="3"/>
  <c r="DI328" i="3"/>
  <c r="CY328" i="3"/>
  <c r="CO328" i="3"/>
  <c r="CE328" i="3"/>
  <c r="DI332" i="3"/>
  <c r="CO332" i="3"/>
  <c r="CY332" i="3"/>
  <c r="CE332" i="3"/>
  <c r="DI336" i="3"/>
  <c r="CY336" i="3"/>
  <c r="CO336" i="3"/>
  <c r="CE336" i="3"/>
  <c r="DI340" i="3"/>
  <c r="CY340" i="3"/>
  <c r="CO340" i="3"/>
  <c r="CE340" i="3"/>
  <c r="DI344" i="3"/>
  <c r="CY344" i="3"/>
  <c r="CO344" i="3"/>
  <c r="CE344" i="3"/>
  <c r="DI348" i="3"/>
  <c r="CY348" i="3"/>
  <c r="CO348" i="3"/>
  <c r="CE348" i="3"/>
  <c r="DI352" i="3"/>
  <c r="CY352" i="3"/>
  <c r="CO352" i="3"/>
  <c r="CE352" i="3"/>
  <c r="DI356" i="3"/>
  <c r="CY356" i="3"/>
  <c r="CO356" i="3"/>
  <c r="CE356" i="3"/>
  <c r="DI360" i="3"/>
  <c r="CY360" i="3"/>
  <c r="CO360" i="3"/>
  <c r="CE360" i="3"/>
  <c r="DI364" i="3"/>
  <c r="CY364" i="3"/>
  <c r="CO364" i="3"/>
  <c r="CE364" i="3"/>
  <c r="DI368" i="3"/>
  <c r="CY368" i="3"/>
  <c r="CO368" i="3"/>
  <c r="CE368" i="3"/>
  <c r="DI372" i="3"/>
  <c r="CY372" i="3"/>
  <c r="CO372" i="3"/>
  <c r="CE372" i="3"/>
  <c r="DI376" i="3"/>
  <c r="CO376" i="3"/>
  <c r="CY376" i="3"/>
  <c r="CE376" i="3"/>
  <c r="DI380" i="3"/>
  <c r="CY380" i="3"/>
  <c r="CO380" i="3"/>
  <c r="CE380" i="3"/>
  <c r="CF380" i="3" s="1"/>
  <c r="DI384" i="3"/>
  <c r="CY384" i="3"/>
  <c r="CO384" i="3"/>
  <c r="CE384" i="3"/>
  <c r="DI388" i="3"/>
  <c r="CY388" i="3"/>
  <c r="CO388" i="3"/>
  <c r="CE388" i="3"/>
  <c r="DI392" i="3"/>
  <c r="CO392" i="3"/>
  <c r="CY392" i="3"/>
  <c r="CE392" i="3"/>
  <c r="DI396" i="3"/>
  <c r="CY396" i="3"/>
  <c r="CO396" i="3"/>
  <c r="CE396" i="3"/>
  <c r="DI400" i="3"/>
  <c r="CY400" i="3"/>
  <c r="CO400" i="3"/>
  <c r="CE400" i="3"/>
  <c r="DI404" i="3"/>
  <c r="CY404" i="3"/>
  <c r="CO404" i="3"/>
  <c r="CE404" i="3"/>
  <c r="DI408" i="3"/>
  <c r="CY408" i="3"/>
  <c r="CO408" i="3"/>
  <c r="CE408" i="3"/>
  <c r="DI412" i="3"/>
  <c r="CY412" i="3"/>
  <c r="CO412" i="3"/>
  <c r="CE412" i="3"/>
  <c r="DI416" i="3"/>
  <c r="CY416" i="3"/>
  <c r="CO416" i="3"/>
  <c r="CE416" i="3"/>
  <c r="DI420" i="3"/>
  <c r="CY420" i="3"/>
  <c r="CO420" i="3"/>
  <c r="CE420" i="3"/>
  <c r="DI424" i="3"/>
  <c r="CY424" i="3"/>
  <c r="CO424" i="3"/>
  <c r="CE424" i="3"/>
  <c r="DI428" i="3"/>
  <c r="CY428" i="3"/>
  <c r="CO428" i="3"/>
  <c r="CE428" i="3"/>
  <c r="DI432" i="3"/>
  <c r="CY432" i="3"/>
  <c r="CO432" i="3"/>
  <c r="CE432" i="3"/>
  <c r="DI436" i="3"/>
  <c r="CY436" i="3"/>
  <c r="CO436" i="3"/>
  <c r="CE436" i="3"/>
  <c r="DI440" i="3"/>
  <c r="CO440" i="3"/>
  <c r="CE440" i="3"/>
  <c r="CY440" i="3"/>
  <c r="DI444" i="3"/>
  <c r="CY444" i="3"/>
  <c r="CO444" i="3"/>
  <c r="CE444" i="3"/>
  <c r="CF444" i="3" s="1"/>
  <c r="DI448" i="3"/>
  <c r="CY448" i="3"/>
  <c r="CO448" i="3"/>
  <c r="CE448" i="3"/>
  <c r="DI452" i="3"/>
  <c r="CY452" i="3"/>
  <c r="CO452" i="3"/>
  <c r="CE452" i="3"/>
  <c r="DI456" i="3"/>
  <c r="CO456" i="3"/>
  <c r="CY456" i="3"/>
  <c r="CE456" i="3"/>
  <c r="DI464" i="3"/>
  <c r="CY464" i="3"/>
  <c r="CO464" i="3"/>
  <c r="CE464" i="3"/>
  <c r="DB8" i="3"/>
  <c r="CR8" i="3"/>
  <c r="P12" i="3"/>
  <c r="DB12" i="3"/>
  <c r="CR12" i="3"/>
  <c r="F16" i="3"/>
  <c r="DB16" i="3"/>
  <c r="CR16" i="3"/>
  <c r="DB20" i="3"/>
  <c r="CR20" i="3"/>
  <c r="DB24" i="3"/>
  <c r="CR24" i="3"/>
  <c r="P28" i="3"/>
  <c r="DB28" i="3"/>
  <c r="CR28" i="3"/>
  <c r="DB32" i="3"/>
  <c r="CR32" i="3"/>
  <c r="P36" i="3"/>
  <c r="DB36" i="3"/>
  <c r="CR36" i="3"/>
  <c r="P40" i="3"/>
  <c r="DB40" i="3"/>
  <c r="CR40" i="3"/>
  <c r="DB44" i="3"/>
  <c r="CR44" i="3"/>
  <c r="F48" i="3"/>
  <c r="DB48" i="3"/>
  <c r="CR48" i="3"/>
  <c r="DB52" i="3"/>
  <c r="CR52" i="3"/>
  <c r="P56" i="3"/>
  <c r="DB56" i="3"/>
  <c r="CR56" i="3"/>
  <c r="DB60" i="3"/>
  <c r="CR60" i="3"/>
  <c r="DB64" i="3"/>
  <c r="CR64" i="3"/>
  <c r="P68" i="3"/>
  <c r="DB68" i="3"/>
  <c r="CR68" i="3"/>
  <c r="P72" i="3"/>
  <c r="DB72" i="3"/>
  <c r="CR72" i="3"/>
  <c r="DB76" i="3"/>
  <c r="CR76" i="3"/>
  <c r="DB80" i="3"/>
  <c r="CR80" i="3"/>
  <c r="DB84" i="3"/>
  <c r="CR84" i="3"/>
  <c r="P88" i="3"/>
  <c r="DB88" i="3"/>
  <c r="CR88" i="3"/>
  <c r="P92" i="3"/>
  <c r="DB92" i="3"/>
  <c r="CR92" i="3"/>
  <c r="P96" i="3"/>
  <c r="DB96" i="3"/>
  <c r="CR96" i="3"/>
  <c r="P100" i="3"/>
  <c r="DB100" i="3"/>
  <c r="CR100" i="3"/>
  <c r="P104" i="3"/>
  <c r="DB104" i="3"/>
  <c r="CR104" i="3"/>
  <c r="DB108" i="3"/>
  <c r="CR108" i="3"/>
  <c r="P112" i="3"/>
  <c r="DB112" i="3"/>
  <c r="CR112" i="3"/>
  <c r="DB115" i="3"/>
  <c r="CR115" i="3"/>
  <c r="DB119" i="3"/>
  <c r="CR119" i="3"/>
  <c r="P123" i="3"/>
  <c r="DB123" i="3"/>
  <c r="CR123" i="3"/>
  <c r="P127" i="3"/>
  <c r="DB127" i="3"/>
  <c r="CR127" i="3"/>
  <c r="P131" i="3"/>
  <c r="DB131" i="3"/>
  <c r="CR131" i="3"/>
  <c r="DB135" i="3"/>
  <c r="CR135" i="3"/>
  <c r="P139" i="3"/>
  <c r="DB139" i="3"/>
  <c r="CR139" i="3"/>
  <c r="F143" i="3"/>
  <c r="DB143" i="3"/>
  <c r="CR143" i="3"/>
  <c r="DB147" i="3"/>
  <c r="CR147" i="3"/>
  <c r="DB151" i="3"/>
  <c r="CR151" i="3"/>
  <c r="DB155" i="3"/>
  <c r="CR155" i="3"/>
  <c r="DB159" i="3"/>
  <c r="CR159" i="3"/>
  <c r="P163" i="3"/>
  <c r="DB163" i="3"/>
  <c r="CR163" i="3"/>
  <c r="P167" i="3"/>
  <c r="DB167" i="3"/>
  <c r="CR167" i="3"/>
  <c r="DB171" i="3"/>
  <c r="CR171" i="3"/>
  <c r="DB175" i="3"/>
  <c r="CR175" i="3"/>
  <c r="DB179" i="3"/>
  <c r="CR179" i="3"/>
  <c r="P183" i="3"/>
  <c r="DB183" i="3"/>
  <c r="CR183" i="3"/>
  <c r="P187" i="3"/>
  <c r="DB187" i="3"/>
  <c r="CR187" i="3"/>
  <c r="P191" i="3"/>
  <c r="DB191" i="3"/>
  <c r="CR191" i="3"/>
  <c r="P195" i="3"/>
  <c r="DB195" i="3"/>
  <c r="CR195" i="3"/>
  <c r="DB199" i="3"/>
  <c r="CR199" i="3"/>
  <c r="DB203" i="3"/>
  <c r="CR203" i="3"/>
  <c r="F207" i="3"/>
  <c r="DB207" i="3"/>
  <c r="CR207" i="3"/>
  <c r="P211" i="3"/>
  <c r="DB211" i="3"/>
  <c r="CR211" i="3"/>
  <c r="P215" i="3"/>
  <c r="CR215" i="3"/>
  <c r="DB215" i="3"/>
  <c r="P219" i="3"/>
  <c r="DB219" i="3"/>
  <c r="CR219" i="3"/>
  <c r="DB223" i="3"/>
  <c r="CR223" i="3"/>
  <c r="P227" i="3"/>
  <c r="DB227" i="3"/>
  <c r="CR227" i="3"/>
  <c r="DB231" i="3"/>
  <c r="CR231" i="3"/>
  <c r="P235" i="3"/>
  <c r="DB235" i="3"/>
  <c r="CR235" i="3"/>
  <c r="DB239" i="3"/>
  <c r="CR239" i="3"/>
  <c r="DB243" i="3"/>
  <c r="CR243" i="3"/>
  <c r="P247" i="3"/>
  <c r="DB247" i="3"/>
  <c r="CR247" i="3"/>
  <c r="P251" i="3"/>
  <c r="DB251" i="3"/>
  <c r="CR251" i="3"/>
  <c r="DB255" i="3"/>
  <c r="CR255" i="3"/>
  <c r="DB259" i="3"/>
  <c r="CR259" i="3"/>
  <c r="P263" i="3"/>
  <c r="DB263" i="3"/>
  <c r="CR263" i="3"/>
  <c r="P267" i="3"/>
  <c r="DB267" i="3"/>
  <c r="CR267" i="3"/>
  <c r="F271" i="3"/>
  <c r="DB271" i="3"/>
  <c r="CR271" i="3"/>
  <c r="BX275" i="3"/>
  <c r="DB275" i="3"/>
  <c r="CR275" i="3"/>
  <c r="CR279" i="3"/>
  <c r="DB279" i="3"/>
  <c r="DB283" i="3"/>
  <c r="CR283" i="3"/>
  <c r="P287" i="3"/>
  <c r="DB287" i="3"/>
  <c r="CR287" i="3"/>
  <c r="BX291" i="3"/>
  <c r="DB291" i="3"/>
  <c r="CR291" i="3"/>
  <c r="BX295" i="3"/>
  <c r="DB295" i="3"/>
  <c r="CR295" i="3"/>
  <c r="DB299" i="3"/>
  <c r="CR299" i="3"/>
  <c r="P303" i="3"/>
  <c r="DB303" i="3"/>
  <c r="CR303" i="3"/>
  <c r="BX307" i="3"/>
  <c r="DB307" i="3"/>
  <c r="CR307" i="3"/>
  <c r="BX311" i="3"/>
  <c r="DB311" i="3"/>
  <c r="CR311" i="3"/>
  <c r="BX315" i="3"/>
  <c r="DB315" i="3"/>
  <c r="CR315" i="3"/>
  <c r="DB319" i="3"/>
  <c r="CR319" i="3"/>
  <c r="DB323" i="3"/>
  <c r="CR323" i="3"/>
  <c r="BX327" i="3"/>
  <c r="DB327" i="3"/>
  <c r="CR327" i="3"/>
  <c r="F331" i="3"/>
  <c r="DB331" i="3"/>
  <c r="CR331" i="3"/>
  <c r="P335" i="3"/>
  <c r="DB335" i="3"/>
  <c r="CR335" i="3"/>
  <c r="BX339" i="3"/>
  <c r="DB339" i="3"/>
  <c r="CR339" i="3"/>
  <c r="DB343" i="3"/>
  <c r="CR343" i="3"/>
  <c r="BX347" i="3"/>
  <c r="DB347" i="3"/>
  <c r="CR347" i="3"/>
  <c r="P351" i="3"/>
  <c r="DB351" i="3"/>
  <c r="CR351" i="3"/>
  <c r="BX355" i="3"/>
  <c r="DB355" i="3"/>
  <c r="CR355" i="3"/>
  <c r="BX359" i="3"/>
  <c r="DB359" i="3"/>
  <c r="CR359" i="3"/>
  <c r="DB363" i="3"/>
  <c r="CR363" i="3"/>
  <c r="DB367" i="3"/>
  <c r="CR367" i="3"/>
  <c r="BX371" i="3"/>
  <c r="DB371" i="3"/>
  <c r="CR371" i="3"/>
  <c r="BX375" i="3"/>
  <c r="DB375" i="3"/>
  <c r="CR375" i="3"/>
  <c r="BX379" i="3"/>
  <c r="DB379" i="3"/>
  <c r="CR379" i="3"/>
  <c r="DB383" i="3"/>
  <c r="CR383" i="3"/>
  <c r="BX387" i="3"/>
  <c r="DB387" i="3"/>
  <c r="CR387" i="3"/>
  <c r="P391" i="3"/>
  <c r="DB391" i="3"/>
  <c r="CR391" i="3"/>
  <c r="F395" i="3"/>
  <c r="DB395" i="3"/>
  <c r="CR395" i="3"/>
  <c r="DB399" i="3"/>
  <c r="CR399" i="3"/>
  <c r="DB403" i="3"/>
  <c r="CR403" i="3"/>
  <c r="P407" i="3"/>
  <c r="CR407" i="3"/>
  <c r="DB407" i="3"/>
  <c r="DB411" i="3"/>
  <c r="CR411" i="3"/>
  <c r="BX415" i="3"/>
  <c r="DB415" i="3"/>
  <c r="CR415" i="3"/>
  <c r="BX419" i="3"/>
  <c r="DB419" i="3"/>
  <c r="CR419" i="3"/>
  <c r="DB423" i="3"/>
  <c r="CR423" i="3"/>
  <c r="P427" i="3"/>
  <c r="DB427" i="3"/>
  <c r="CR427" i="3"/>
  <c r="BX431" i="3"/>
  <c r="DB431" i="3"/>
  <c r="CR431" i="3"/>
  <c r="BX435" i="3"/>
  <c r="DB435" i="3"/>
  <c r="CR435" i="3"/>
  <c r="BX439" i="3"/>
  <c r="DB439" i="3"/>
  <c r="CR439" i="3"/>
  <c r="DB443" i="3"/>
  <c r="CR443" i="3"/>
  <c r="P447" i="3"/>
  <c r="DB447" i="3"/>
  <c r="CR447" i="3"/>
  <c r="BX451" i="3"/>
  <c r="DB451" i="3"/>
  <c r="CR451" i="3"/>
  <c r="DB455" i="3"/>
  <c r="CR455" i="3"/>
  <c r="DB459" i="3"/>
  <c r="CR459" i="3"/>
  <c r="BX463" i="3"/>
  <c r="DB463" i="3"/>
  <c r="CR463" i="3"/>
  <c r="DD6" i="3"/>
  <c r="CT6" i="3"/>
  <c r="CJ6" i="3"/>
  <c r="CK6" i="3" s="1"/>
  <c r="DD10" i="3"/>
  <c r="CT10" i="3"/>
  <c r="CJ10" i="3"/>
  <c r="DD14" i="3"/>
  <c r="CT14" i="3"/>
  <c r="CJ14" i="3"/>
  <c r="DD18" i="3"/>
  <c r="CT18" i="3"/>
  <c r="CJ18" i="3"/>
  <c r="DD22" i="3"/>
  <c r="CT22" i="3"/>
  <c r="CJ22" i="3"/>
  <c r="DD26" i="3"/>
  <c r="CT26" i="3"/>
  <c r="CJ26" i="3"/>
  <c r="DD30" i="3"/>
  <c r="CT30" i="3"/>
  <c r="CJ30" i="3"/>
  <c r="DD34" i="3"/>
  <c r="CT34" i="3"/>
  <c r="CJ34" i="3"/>
  <c r="DD38" i="3"/>
  <c r="CT38" i="3"/>
  <c r="CJ38" i="3"/>
  <c r="DD42" i="3"/>
  <c r="CT42" i="3"/>
  <c r="CJ42" i="3"/>
  <c r="DD46" i="3"/>
  <c r="CT46" i="3"/>
  <c r="CJ46" i="3"/>
  <c r="DD50" i="3"/>
  <c r="CT50" i="3"/>
  <c r="CJ50" i="3"/>
  <c r="DD54" i="3"/>
  <c r="CT54" i="3"/>
  <c r="CJ54" i="3"/>
  <c r="DD58" i="3"/>
  <c r="CT58" i="3"/>
  <c r="CJ58" i="3"/>
  <c r="DD62" i="3"/>
  <c r="CT62" i="3"/>
  <c r="CJ62" i="3"/>
  <c r="DD66" i="3"/>
  <c r="CT66" i="3"/>
  <c r="CJ66" i="3"/>
  <c r="DD70" i="3"/>
  <c r="CT70" i="3"/>
  <c r="CJ70" i="3"/>
  <c r="DD74" i="3"/>
  <c r="CT74" i="3"/>
  <c r="CJ74" i="3"/>
  <c r="DD78" i="3"/>
  <c r="CT78" i="3"/>
  <c r="CJ78" i="3"/>
  <c r="DD82" i="3"/>
  <c r="CT82" i="3"/>
  <c r="CJ82" i="3"/>
  <c r="DD86" i="3"/>
  <c r="CT86" i="3"/>
  <c r="CJ86" i="3"/>
  <c r="DD90" i="3"/>
  <c r="CT90" i="3"/>
  <c r="CJ90" i="3"/>
  <c r="DD94" i="3"/>
  <c r="CT94" i="3"/>
  <c r="CJ94" i="3"/>
  <c r="DD98" i="3"/>
  <c r="CT98" i="3"/>
  <c r="CJ98" i="3"/>
  <c r="DD102" i="3"/>
  <c r="CT102" i="3"/>
  <c r="CJ102" i="3"/>
  <c r="DD106" i="3"/>
  <c r="CT106" i="3"/>
  <c r="CJ106" i="3"/>
  <c r="DD110" i="3"/>
  <c r="CT110" i="3"/>
  <c r="CJ110" i="3"/>
  <c r="DD114" i="3"/>
  <c r="CT114" i="3"/>
  <c r="CJ114" i="3"/>
  <c r="DD117" i="3"/>
  <c r="CT117" i="3"/>
  <c r="CJ117" i="3"/>
  <c r="DD121" i="3"/>
  <c r="CT121" i="3"/>
  <c r="CJ121" i="3"/>
  <c r="DD125" i="3"/>
  <c r="CT125" i="3"/>
  <c r="CJ125" i="3"/>
  <c r="DD129" i="3"/>
  <c r="CT129" i="3"/>
  <c r="CJ129" i="3"/>
  <c r="DD133" i="3"/>
  <c r="CT133" i="3"/>
  <c r="CJ133" i="3"/>
  <c r="DD137" i="3"/>
  <c r="CT137" i="3"/>
  <c r="CJ137" i="3"/>
  <c r="DD141" i="3"/>
  <c r="CT141" i="3"/>
  <c r="CJ141" i="3"/>
  <c r="DD145" i="3"/>
  <c r="CT145" i="3"/>
  <c r="CJ145" i="3"/>
  <c r="DD149" i="3"/>
  <c r="CT149" i="3"/>
  <c r="CJ149" i="3"/>
  <c r="DD153" i="3"/>
  <c r="CT153" i="3"/>
  <c r="CJ153" i="3"/>
  <c r="DD157" i="3"/>
  <c r="CT157" i="3"/>
  <c r="CJ157" i="3"/>
  <c r="DD161" i="3"/>
  <c r="CT161" i="3"/>
  <c r="CJ161" i="3"/>
  <c r="DD165" i="3"/>
  <c r="CT165" i="3"/>
  <c r="CJ165" i="3"/>
  <c r="DD169" i="3"/>
  <c r="CT169" i="3"/>
  <c r="CJ169" i="3"/>
  <c r="DD173" i="3"/>
  <c r="CT173" i="3"/>
  <c r="CJ173" i="3"/>
  <c r="CT177" i="3"/>
  <c r="DD177" i="3"/>
  <c r="CJ177" i="3"/>
  <c r="DD181" i="3"/>
  <c r="CT181" i="3"/>
  <c r="CJ181" i="3"/>
  <c r="DD185" i="3"/>
  <c r="CT185" i="3"/>
  <c r="CJ185" i="3"/>
  <c r="DD189" i="3"/>
  <c r="CT189" i="3"/>
  <c r="CJ189" i="3"/>
  <c r="DD193" i="3"/>
  <c r="CT193" i="3"/>
  <c r="CJ193" i="3"/>
  <c r="CK193" i="3" s="1"/>
  <c r="DD197" i="3"/>
  <c r="CT197" i="3"/>
  <c r="CJ197" i="3"/>
  <c r="DD201" i="3"/>
  <c r="CT201" i="3"/>
  <c r="CJ201" i="3"/>
  <c r="DD205" i="3"/>
  <c r="CT205" i="3"/>
  <c r="CJ205" i="3"/>
  <c r="DD209" i="3"/>
  <c r="CT209" i="3"/>
  <c r="CJ209" i="3"/>
  <c r="CK209" i="3" s="1"/>
  <c r="DD213" i="3"/>
  <c r="CT213" i="3"/>
  <c r="CJ213" i="3"/>
  <c r="DD217" i="3"/>
  <c r="CT217" i="3"/>
  <c r="CJ217" i="3"/>
  <c r="DD221" i="3"/>
  <c r="CT221" i="3"/>
  <c r="CJ221" i="3"/>
  <c r="CK221" i="3" s="1"/>
  <c r="DD225" i="3"/>
  <c r="CT225" i="3"/>
  <c r="CJ225" i="3"/>
  <c r="DD229" i="3"/>
  <c r="CT229" i="3"/>
  <c r="CJ229" i="3"/>
  <c r="DD233" i="3"/>
  <c r="CT233" i="3"/>
  <c r="CJ233" i="3"/>
  <c r="DD237" i="3"/>
  <c r="CT237" i="3"/>
  <c r="CJ237" i="3"/>
  <c r="DD241" i="3"/>
  <c r="CT241" i="3"/>
  <c r="CJ241" i="3"/>
  <c r="DD245" i="3"/>
  <c r="CT245" i="3"/>
  <c r="CJ245" i="3"/>
  <c r="DD249" i="3"/>
  <c r="CT249" i="3"/>
  <c r="CJ249" i="3"/>
  <c r="DD253" i="3"/>
  <c r="CT253" i="3"/>
  <c r="CJ253" i="3"/>
  <c r="DD257" i="3"/>
  <c r="CT257" i="3"/>
  <c r="CJ257" i="3"/>
  <c r="CK257" i="3" s="1"/>
  <c r="DD261" i="3"/>
  <c r="CT261" i="3"/>
  <c r="CJ261" i="3"/>
  <c r="DD265" i="3"/>
  <c r="CT265" i="3"/>
  <c r="CJ265" i="3"/>
  <c r="DD269" i="3"/>
  <c r="CT269" i="3"/>
  <c r="CJ269" i="3"/>
  <c r="DD273" i="3"/>
  <c r="CT273" i="3"/>
  <c r="CJ273" i="3"/>
  <c r="CK273" i="3" s="1"/>
  <c r="DD277" i="3"/>
  <c r="CT277" i="3"/>
  <c r="CJ277" i="3"/>
  <c r="DD281" i="3"/>
  <c r="CT281" i="3"/>
  <c r="CJ281" i="3"/>
  <c r="DD285" i="3"/>
  <c r="CT285" i="3"/>
  <c r="CJ285" i="3"/>
  <c r="DD289" i="3"/>
  <c r="CT289" i="3"/>
  <c r="CJ289" i="3"/>
  <c r="DD293" i="3"/>
  <c r="CT293" i="3"/>
  <c r="CJ293" i="3"/>
  <c r="DD297" i="3"/>
  <c r="CT297" i="3"/>
  <c r="CJ297" i="3"/>
  <c r="DD301" i="3"/>
  <c r="CT301" i="3"/>
  <c r="CJ301" i="3"/>
  <c r="DD305" i="3"/>
  <c r="CT305" i="3"/>
  <c r="CJ305" i="3"/>
  <c r="DD309" i="3"/>
  <c r="CT309" i="3"/>
  <c r="CJ309" i="3"/>
  <c r="CK309" i="3" s="1"/>
  <c r="DD313" i="3"/>
  <c r="CT313" i="3"/>
  <c r="CJ313" i="3"/>
  <c r="DD317" i="3"/>
  <c r="CT317" i="3"/>
  <c r="CJ317" i="3"/>
  <c r="DD321" i="3"/>
  <c r="CT321" i="3"/>
  <c r="CJ321" i="3"/>
  <c r="CK321" i="3" s="1"/>
  <c r="DD325" i="3"/>
  <c r="CT325" i="3"/>
  <c r="CJ325" i="3"/>
  <c r="DD329" i="3"/>
  <c r="CT329" i="3"/>
  <c r="CJ329" i="3"/>
  <c r="DD333" i="3"/>
  <c r="CT333" i="3"/>
  <c r="CJ333" i="3"/>
  <c r="DD337" i="3"/>
  <c r="CT337" i="3"/>
  <c r="CJ337" i="3"/>
  <c r="DD341" i="3"/>
  <c r="CT341" i="3"/>
  <c r="CJ341" i="3"/>
  <c r="DD345" i="3"/>
  <c r="CT345" i="3"/>
  <c r="CJ345" i="3"/>
  <c r="DD349" i="3"/>
  <c r="CT349" i="3"/>
  <c r="CJ349" i="3"/>
  <c r="DD353" i="3"/>
  <c r="CT353" i="3"/>
  <c r="CJ353" i="3"/>
  <c r="DD357" i="3"/>
  <c r="CT357" i="3"/>
  <c r="CJ357" i="3"/>
  <c r="DD361" i="3"/>
  <c r="CT361" i="3"/>
  <c r="CJ361" i="3"/>
  <c r="DD365" i="3"/>
  <c r="CT365" i="3"/>
  <c r="CJ365" i="3"/>
  <c r="DD369" i="3"/>
  <c r="CT369" i="3"/>
  <c r="CJ369" i="3"/>
  <c r="DD373" i="3"/>
  <c r="CT373" i="3"/>
  <c r="CJ373" i="3"/>
  <c r="DD377" i="3"/>
  <c r="CT377" i="3"/>
  <c r="CJ377" i="3"/>
  <c r="DD381" i="3"/>
  <c r="CT381" i="3"/>
  <c r="CJ381" i="3"/>
  <c r="DD385" i="3"/>
  <c r="CT385" i="3"/>
  <c r="CJ385" i="3"/>
  <c r="P13" i="3"/>
  <c r="DB13" i="3"/>
  <c r="CR13" i="3"/>
  <c r="P17" i="3"/>
  <c r="DB17" i="3"/>
  <c r="CR17" i="3"/>
  <c r="DB21" i="3"/>
  <c r="CR21" i="3"/>
  <c r="DB25" i="3"/>
  <c r="CR25" i="3"/>
  <c r="DB29" i="3"/>
  <c r="CR29" i="3"/>
  <c r="DB33" i="3"/>
  <c r="CR33" i="3"/>
  <c r="P37" i="3"/>
  <c r="DB37" i="3"/>
  <c r="CR37" i="3"/>
  <c r="DB41" i="3"/>
  <c r="CR41" i="3"/>
  <c r="P45" i="3"/>
  <c r="DB45" i="3"/>
  <c r="CR45" i="3"/>
  <c r="P49" i="3"/>
  <c r="DB49" i="3"/>
  <c r="CR49" i="3"/>
  <c r="P53" i="3"/>
  <c r="DB53" i="3"/>
  <c r="CR53" i="3"/>
  <c r="P57" i="3"/>
  <c r="DB57" i="3"/>
  <c r="CR57" i="3"/>
  <c r="P61" i="3"/>
  <c r="DB61" i="3"/>
  <c r="CR61" i="3"/>
  <c r="P65" i="3"/>
  <c r="DB65" i="3"/>
  <c r="CR65" i="3"/>
  <c r="P69" i="3"/>
  <c r="DB69" i="3"/>
  <c r="CR69" i="3"/>
  <c r="DB73" i="3"/>
  <c r="CR73" i="3"/>
  <c r="P77" i="3"/>
  <c r="DB77" i="3"/>
  <c r="CR77" i="3"/>
  <c r="P81" i="3"/>
  <c r="DB81" i="3"/>
  <c r="CR81" i="3"/>
  <c r="DB85" i="3"/>
  <c r="CR85" i="3"/>
  <c r="DB89" i="3"/>
  <c r="CR89" i="3"/>
  <c r="DB93" i="3"/>
  <c r="CR93" i="3"/>
  <c r="DB97" i="3"/>
  <c r="CR97" i="3"/>
  <c r="P101" i="3"/>
  <c r="DB101" i="3"/>
  <c r="CR101" i="3"/>
  <c r="DB105" i="3"/>
  <c r="CR105" i="3"/>
  <c r="P109" i="3"/>
  <c r="DB109" i="3"/>
  <c r="CR109" i="3"/>
  <c r="DB113" i="3"/>
  <c r="CR113" i="3"/>
  <c r="DB116" i="3"/>
  <c r="CR116" i="3"/>
  <c r="DB120" i="3"/>
  <c r="CR120" i="3"/>
  <c r="DB124" i="3"/>
  <c r="CR124" i="3"/>
  <c r="P128" i="3"/>
  <c r="DB128" i="3"/>
  <c r="CR128" i="3"/>
  <c r="DB132" i="3"/>
  <c r="CR132" i="3"/>
  <c r="P136" i="3"/>
  <c r="DB136" i="3"/>
  <c r="CR136" i="3"/>
  <c r="DB140" i="3"/>
  <c r="CR140" i="3"/>
  <c r="DB144" i="3"/>
  <c r="CR144" i="3"/>
  <c r="P148" i="3"/>
  <c r="DB148" i="3"/>
  <c r="CR148" i="3"/>
  <c r="DB152" i="3"/>
  <c r="CR152" i="3"/>
  <c r="DB156" i="3"/>
  <c r="CR156" i="3"/>
  <c r="DB160" i="3"/>
  <c r="CR160" i="3"/>
  <c r="DB164" i="3"/>
  <c r="CR164" i="3"/>
  <c r="DB168" i="3"/>
  <c r="CR168" i="3"/>
  <c r="DB172" i="3"/>
  <c r="CR172" i="3"/>
  <c r="DB176" i="3"/>
  <c r="CR176" i="3"/>
  <c r="DB180" i="3"/>
  <c r="CR180" i="3"/>
  <c r="DB184" i="3"/>
  <c r="CR184" i="3"/>
  <c r="P188" i="3"/>
  <c r="DB188" i="3"/>
  <c r="CR188" i="3"/>
  <c r="P192" i="3"/>
  <c r="DB192" i="3"/>
  <c r="CR192" i="3"/>
  <c r="DB196" i="3"/>
  <c r="CR196" i="3"/>
  <c r="P200" i="3"/>
  <c r="DB200" i="3"/>
  <c r="CR200" i="3"/>
  <c r="P204" i="3"/>
  <c r="DB204" i="3"/>
  <c r="CR204" i="3"/>
  <c r="P208" i="3"/>
  <c r="DB208" i="3"/>
  <c r="CR208" i="3"/>
  <c r="DB212" i="3"/>
  <c r="CR212" i="3"/>
  <c r="P216" i="3"/>
  <c r="DB216" i="3"/>
  <c r="CR216" i="3"/>
  <c r="DB220" i="3"/>
  <c r="CR220" i="3"/>
  <c r="DB224" i="3"/>
  <c r="CR224" i="3"/>
  <c r="DB228" i="3"/>
  <c r="CR228" i="3"/>
  <c r="DB232" i="3"/>
  <c r="CR232" i="3"/>
  <c r="P236" i="3"/>
  <c r="DB236" i="3"/>
  <c r="CR236" i="3"/>
  <c r="DB240" i="3"/>
  <c r="CR240" i="3"/>
  <c r="P244" i="3"/>
  <c r="DB244" i="3"/>
  <c r="CR244" i="3"/>
  <c r="DB248" i="3"/>
  <c r="CR248" i="3"/>
  <c r="DB252" i="3"/>
  <c r="CR252" i="3"/>
  <c r="DB256" i="3"/>
  <c r="CR256" i="3"/>
  <c r="P260" i="3"/>
  <c r="DB260" i="3"/>
  <c r="CR260" i="3"/>
  <c r="P264" i="3"/>
  <c r="DB264" i="3"/>
  <c r="CR264" i="3"/>
  <c r="DB268" i="3"/>
  <c r="CR268" i="3"/>
  <c r="DB272" i="3"/>
  <c r="CR272" i="3"/>
  <c r="DB276" i="3"/>
  <c r="CR276" i="3"/>
  <c r="P280" i="3"/>
  <c r="DB280" i="3"/>
  <c r="CR280" i="3"/>
  <c r="DB284" i="3"/>
  <c r="CR284" i="3"/>
  <c r="DB288" i="3"/>
  <c r="CR288" i="3"/>
  <c r="DB292" i="3"/>
  <c r="CR292" i="3"/>
  <c r="DB296" i="3"/>
  <c r="CR296" i="3"/>
  <c r="DB300" i="3"/>
  <c r="CR300" i="3"/>
  <c r="DB304" i="3"/>
  <c r="CR304" i="3"/>
  <c r="P308" i="3"/>
  <c r="DB308" i="3"/>
  <c r="CR308" i="3"/>
  <c r="P312" i="3"/>
  <c r="DB312" i="3"/>
  <c r="CR312" i="3"/>
  <c r="P316" i="3"/>
  <c r="DB316" i="3"/>
  <c r="CR316" i="3"/>
  <c r="DB320" i="3"/>
  <c r="CR320" i="3"/>
  <c r="DB324" i="3"/>
  <c r="CR324" i="3"/>
  <c r="DB328" i="3"/>
  <c r="CR328" i="3"/>
  <c r="P332" i="3"/>
  <c r="DB332" i="3"/>
  <c r="CR332" i="3"/>
  <c r="P336" i="3"/>
  <c r="DB336" i="3"/>
  <c r="CR336" i="3"/>
  <c r="P340" i="3"/>
  <c r="DB340" i="3"/>
  <c r="CR340" i="3"/>
  <c r="DB344" i="3"/>
  <c r="CR344" i="3"/>
  <c r="P348" i="3"/>
  <c r="DB348" i="3"/>
  <c r="CR348" i="3"/>
  <c r="DB352" i="3"/>
  <c r="CR352" i="3"/>
  <c r="P356" i="3"/>
  <c r="DB356" i="3"/>
  <c r="CR356" i="3"/>
  <c r="DB360" i="3"/>
  <c r="CR360" i="3"/>
  <c r="P364" i="3"/>
  <c r="DB364" i="3"/>
  <c r="CR364" i="3"/>
  <c r="P368" i="3"/>
  <c r="DB368" i="3"/>
  <c r="CR368" i="3"/>
  <c r="DB372" i="3"/>
  <c r="CR372" i="3"/>
  <c r="DB376" i="3"/>
  <c r="CR376" i="3"/>
  <c r="DB380" i="3"/>
  <c r="CR380" i="3"/>
  <c r="P384" i="3"/>
  <c r="DB384" i="3"/>
  <c r="CR384" i="3"/>
  <c r="DB388" i="3"/>
  <c r="CR388" i="3"/>
  <c r="DB392" i="3"/>
  <c r="CR392" i="3"/>
  <c r="DB396" i="3"/>
  <c r="CR396" i="3"/>
  <c r="BX400" i="3"/>
  <c r="DB400" i="3"/>
  <c r="CR400" i="3"/>
  <c r="DB404" i="3"/>
  <c r="CR404" i="3"/>
  <c r="BX408" i="3"/>
  <c r="DB408" i="3"/>
  <c r="CR408" i="3"/>
  <c r="BX412" i="3"/>
  <c r="DB412" i="3"/>
  <c r="CR412" i="3"/>
  <c r="BX416" i="3"/>
  <c r="DB416" i="3"/>
  <c r="CR416" i="3"/>
  <c r="DB420" i="3"/>
  <c r="CR420" i="3"/>
  <c r="DB424" i="3"/>
  <c r="CR424" i="3"/>
  <c r="DB428" i="3"/>
  <c r="CR428" i="3"/>
  <c r="DB432" i="3"/>
  <c r="CR432" i="3"/>
  <c r="DB436" i="3"/>
  <c r="CR436" i="3"/>
  <c r="DB440" i="3"/>
  <c r="CR440" i="3"/>
  <c r="BX444" i="3"/>
  <c r="DB444" i="3"/>
  <c r="CR444" i="3"/>
  <c r="DB448" i="3"/>
  <c r="CR448" i="3"/>
  <c r="DB452" i="3"/>
  <c r="CR452" i="3"/>
  <c r="DB456" i="3"/>
  <c r="CR456" i="3"/>
  <c r="DD7" i="3"/>
  <c r="CT7" i="3"/>
  <c r="CJ7" i="3"/>
  <c r="DD11" i="3"/>
  <c r="CT11" i="3"/>
  <c r="CJ11" i="3"/>
  <c r="DD15" i="3"/>
  <c r="CT15" i="3"/>
  <c r="CJ15" i="3"/>
  <c r="DD19" i="3"/>
  <c r="CT19" i="3"/>
  <c r="CJ19" i="3"/>
  <c r="CK19" i="3" s="1"/>
  <c r="DD23" i="3"/>
  <c r="CT23" i="3"/>
  <c r="CJ23" i="3"/>
  <c r="DD27" i="3"/>
  <c r="CT27" i="3"/>
  <c r="CJ27" i="3"/>
  <c r="DD31" i="3"/>
  <c r="CT31" i="3"/>
  <c r="CJ31" i="3"/>
  <c r="CK31" i="3" s="1"/>
  <c r="DD35" i="3"/>
  <c r="CT35" i="3"/>
  <c r="CJ35" i="3"/>
  <c r="CK35" i="3" s="1"/>
  <c r="DD39" i="3"/>
  <c r="CT39" i="3"/>
  <c r="CJ39" i="3"/>
  <c r="DD43" i="3"/>
  <c r="CT43" i="3"/>
  <c r="CJ43" i="3"/>
  <c r="DD47" i="3"/>
  <c r="CT47" i="3"/>
  <c r="CJ47" i="3"/>
  <c r="CK47" i="3" s="1"/>
  <c r="DD51" i="3"/>
  <c r="CT51" i="3"/>
  <c r="CJ51" i="3"/>
  <c r="CK51" i="3" s="1"/>
  <c r="DD55" i="3"/>
  <c r="CT55" i="3"/>
  <c r="CJ55" i="3"/>
  <c r="DD59" i="3"/>
  <c r="CT59" i="3"/>
  <c r="CJ59" i="3"/>
  <c r="DD63" i="3"/>
  <c r="CT63" i="3"/>
  <c r="CJ63" i="3"/>
  <c r="CK63" i="3" s="1"/>
  <c r="DD67" i="3"/>
  <c r="CT67" i="3"/>
  <c r="CJ67" i="3"/>
  <c r="CK67" i="3" s="1"/>
  <c r="DD71" i="3"/>
  <c r="CT71" i="3"/>
  <c r="CJ71" i="3"/>
  <c r="DD75" i="3"/>
  <c r="CT75" i="3"/>
  <c r="CJ75" i="3"/>
  <c r="DD79" i="3"/>
  <c r="CT79" i="3"/>
  <c r="CJ79" i="3"/>
  <c r="CK79" i="3" s="1"/>
  <c r="DD83" i="3"/>
  <c r="CT83" i="3"/>
  <c r="CJ83" i="3"/>
  <c r="DD87" i="3"/>
  <c r="CT87" i="3"/>
  <c r="CJ87" i="3"/>
  <c r="DD91" i="3"/>
  <c r="CT91" i="3"/>
  <c r="CJ91" i="3"/>
  <c r="DD95" i="3"/>
  <c r="CT95" i="3"/>
  <c r="CJ95" i="3"/>
  <c r="CK95" i="3" s="1"/>
  <c r="DD99" i="3"/>
  <c r="CT99" i="3"/>
  <c r="CJ99" i="3"/>
  <c r="CK99" i="3" s="1"/>
  <c r="DD103" i="3"/>
  <c r="CT103" i="3"/>
  <c r="CJ103" i="3"/>
  <c r="DD107" i="3"/>
  <c r="CT107" i="3"/>
  <c r="CJ107" i="3"/>
  <c r="DD111" i="3"/>
  <c r="CT111" i="3"/>
  <c r="CJ111" i="3"/>
  <c r="CK111" i="3" s="1"/>
  <c r="DD118" i="3"/>
  <c r="CT118" i="3"/>
  <c r="CJ118" i="3"/>
  <c r="DD122" i="3"/>
  <c r="CT122" i="3"/>
  <c r="CJ122" i="3"/>
  <c r="DD126" i="3"/>
  <c r="CT126" i="3"/>
  <c r="CJ126" i="3"/>
  <c r="CK126" i="3" s="1"/>
  <c r="DD130" i="3"/>
  <c r="CT130" i="3"/>
  <c r="CJ130" i="3"/>
  <c r="DD134" i="3"/>
  <c r="CT134" i="3"/>
  <c r="CJ134" i="3"/>
  <c r="DD138" i="3"/>
  <c r="CT138" i="3"/>
  <c r="CJ138" i="3"/>
  <c r="DD142" i="3"/>
  <c r="CT142" i="3"/>
  <c r="CJ142" i="3"/>
  <c r="CK142" i="3" s="1"/>
  <c r="DD146" i="3"/>
  <c r="CT146" i="3"/>
  <c r="CJ146" i="3"/>
  <c r="CK146" i="3" s="1"/>
  <c r="DD150" i="3"/>
  <c r="CT150" i="3"/>
  <c r="CJ150" i="3"/>
  <c r="CK150" i="3" s="1"/>
  <c r="DD154" i="3"/>
  <c r="CT154" i="3"/>
  <c r="CJ154" i="3"/>
  <c r="CK154" i="3" s="1"/>
  <c r="DD158" i="3"/>
  <c r="CT158" i="3"/>
  <c r="CJ158" i="3"/>
  <c r="CK158" i="3" s="1"/>
  <c r="DD162" i="3"/>
  <c r="CT162" i="3"/>
  <c r="CJ162" i="3"/>
  <c r="CK162" i="3" s="1"/>
  <c r="DD166" i="3"/>
  <c r="CT166" i="3"/>
  <c r="CJ166" i="3"/>
  <c r="CK166" i="3" s="1"/>
  <c r="DD170" i="3"/>
  <c r="CT170" i="3"/>
  <c r="CJ170" i="3"/>
  <c r="DD174" i="3"/>
  <c r="CT174" i="3"/>
  <c r="CJ174" i="3"/>
  <c r="CK174" i="3" s="1"/>
  <c r="DD178" i="3"/>
  <c r="CT178" i="3"/>
  <c r="CJ178" i="3"/>
  <c r="CK178" i="3" s="1"/>
  <c r="DD182" i="3"/>
  <c r="CT182" i="3"/>
  <c r="CJ182" i="3"/>
  <c r="DD186" i="3"/>
  <c r="CT186" i="3"/>
  <c r="CJ186" i="3"/>
  <c r="CK186" i="3" s="1"/>
  <c r="DD190" i="3"/>
  <c r="CT190" i="3"/>
  <c r="CJ190" i="3"/>
  <c r="CK190" i="3" s="1"/>
  <c r="DD194" i="3"/>
  <c r="CT194" i="3"/>
  <c r="CJ194" i="3"/>
  <c r="CK194" i="3" s="1"/>
  <c r="DD198" i="3"/>
  <c r="CT198" i="3"/>
  <c r="CJ198" i="3"/>
  <c r="CK198" i="3" s="1"/>
  <c r="DD202" i="3"/>
  <c r="CT202" i="3"/>
  <c r="CJ202" i="3"/>
  <c r="CK202" i="3" s="1"/>
  <c r="DD206" i="3"/>
  <c r="CT206" i="3"/>
  <c r="CJ206" i="3"/>
  <c r="CK206" i="3" s="1"/>
  <c r="DD210" i="3"/>
  <c r="CT210" i="3"/>
  <c r="CJ210" i="3"/>
  <c r="CK210" i="3" s="1"/>
  <c r="DD214" i="3"/>
  <c r="CT214" i="3"/>
  <c r="CJ214" i="3"/>
  <c r="CK214" i="3" s="1"/>
  <c r="DB10" i="3"/>
  <c r="CR10" i="3"/>
  <c r="DB14" i="3"/>
  <c r="CR14" i="3"/>
  <c r="DB18" i="3"/>
  <c r="CR18" i="3"/>
  <c r="DB22" i="3"/>
  <c r="CR22" i="3"/>
  <c r="DB26" i="3"/>
  <c r="CR26" i="3"/>
  <c r="DB30" i="3"/>
  <c r="CR30" i="3"/>
  <c r="DB34" i="3"/>
  <c r="CR34" i="3"/>
  <c r="DB38" i="3"/>
  <c r="CR38" i="3"/>
  <c r="DB42" i="3"/>
  <c r="CR42" i="3"/>
  <c r="DB46" i="3"/>
  <c r="CR46" i="3"/>
  <c r="DB50" i="3"/>
  <c r="CR50" i="3"/>
  <c r="DB54" i="3"/>
  <c r="CR54" i="3"/>
  <c r="DB58" i="3"/>
  <c r="CR58" i="3"/>
  <c r="DB62" i="3"/>
  <c r="CR62" i="3"/>
  <c r="DB66" i="3"/>
  <c r="CR66" i="3"/>
  <c r="DB70" i="3"/>
  <c r="CR70" i="3"/>
  <c r="DB74" i="3"/>
  <c r="CR74" i="3"/>
  <c r="DB78" i="3"/>
  <c r="CR78" i="3"/>
  <c r="DB82" i="3"/>
  <c r="CR82" i="3"/>
  <c r="DB86" i="3"/>
  <c r="CR86" i="3"/>
  <c r="DB90" i="3"/>
  <c r="CR90" i="3"/>
  <c r="DB94" i="3"/>
  <c r="CR94" i="3"/>
  <c r="DB98" i="3"/>
  <c r="CR98" i="3"/>
  <c r="DB102" i="3"/>
  <c r="CR102" i="3"/>
  <c r="DB106" i="3"/>
  <c r="CR106" i="3"/>
  <c r="DB110" i="3"/>
  <c r="CR110" i="3"/>
  <c r="DB114" i="3"/>
  <c r="CR114" i="3"/>
  <c r="DB117" i="3"/>
  <c r="CR117" i="3"/>
  <c r="DB121" i="3"/>
  <c r="CR121" i="3"/>
  <c r="DB125" i="3"/>
  <c r="CR125" i="3"/>
  <c r="DB129" i="3"/>
  <c r="CR129" i="3"/>
  <c r="DB133" i="3"/>
  <c r="CR133" i="3"/>
  <c r="DB137" i="3"/>
  <c r="CR137" i="3"/>
  <c r="DB141" i="3"/>
  <c r="CR141" i="3"/>
  <c r="DB145" i="3"/>
  <c r="CR145" i="3"/>
  <c r="DB149" i="3"/>
  <c r="CR149" i="3"/>
  <c r="DB153" i="3"/>
  <c r="CR153" i="3"/>
  <c r="DB157" i="3"/>
  <c r="CR157" i="3"/>
  <c r="DB161" i="3"/>
  <c r="CR161" i="3"/>
  <c r="DB165" i="3"/>
  <c r="CR165" i="3"/>
  <c r="DB169" i="3"/>
  <c r="CR169" i="3"/>
  <c r="DB173" i="3"/>
  <c r="CR173" i="3"/>
  <c r="DB177" i="3"/>
  <c r="CR177" i="3"/>
  <c r="DB181" i="3"/>
  <c r="CR181" i="3"/>
  <c r="DB185" i="3"/>
  <c r="CR185" i="3"/>
  <c r="DB189" i="3"/>
  <c r="CR189" i="3"/>
  <c r="DB193" i="3"/>
  <c r="CR193" i="3"/>
  <c r="DB197" i="3"/>
  <c r="CR197" i="3"/>
  <c r="DB201" i="3"/>
  <c r="CR201" i="3"/>
  <c r="DB205" i="3"/>
  <c r="CR205" i="3"/>
  <c r="DB209" i="3"/>
  <c r="CR209" i="3"/>
  <c r="DB213" i="3"/>
  <c r="CR213" i="3"/>
  <c r="DB217" i="3"/>
  <c r="CR217" i="3"/>
  <c r="DB221" i="3"/>
  <c r="CR221" i="3"/>
  <c r="DB225" i="3"/>
  <c r="CR225" i="3"/>
  <c r="DB229" i="3"/>
  <c r="CR229" i="3"/>
  <c r="DB233" i="3"/>
  <c r="CR233" i="3"/>
  <c r="DB237" i="3"/>
  <c r="CR237" i="3"/>
  <c r="DB241" i="3"/>
  <c r="CR241" i="3"/>
  <c r="DB245" i="3"/>
  <c r="CR245" i="3"/>
  <c r="DB249" i="3"/>
  <c r="CR249" i="3"/>
  <c r="DB253" i="3"/>
  <c r="CR253" i="3"/>
  <c r="DB257" i="3"/>
  <c r="CR257" i="3"/>
  <c r="DB261" i="3"/>
  <c r="CR261" i="3"/>
  <c r="DB265" i="3"/>
  <c r="CR265" i="3"/>
  <c r="DB269" i="3"/>
  <c r="CR269" i="3"/>
  <c r="DB273" i="3"/>
  <c r="CR273" i="3"/>
  <c r="DB277" i="3"/>
  <c r="CR277" i="3"/>
  <c r="DB281" i="3"/>
  <c r="CR281" i="3"/>
  <c r="DB285" i="3"/>
  <c r="CR285" i="3"/>
  <c r="DB289" i="3"/>
  <c r="CR289" i="3"/>
  <c r="DB293" i="3"/>
  <c r="CR293" i="3"/>
  <c r="DB297" i="3"/>
  <c r="CR297" i="3"/>
  <c r="DB301" i="3"/>
  <c r="CR301" i="3"/>
  <c r="DB305" i="3"/>
  <c r="CR305" i="3"/>
  <c r="DB309" i="3"/>
  <c r="CR309" i="3"/>
  <c r="DB313" i="3"/>
  <c r="CR313" i="3"/>
  <c r="DB317" i="3"/>
  <c r="CR317" i="3"/>
  <c r="DB321" i="3"/>
  <c r="CR321" i="3"/>
  <c r="DB325" i="3"/>
  <c r="CR325" i="3"/>
  <c r="DB329" i="3"/>
  <c r="CR329" i="3"/>
  <c r="DB333" i="3"/>
  <c r="CR333" i="3"/>
  <c r="DB337" i="3"/>
  <c r="CR337" i="3"/>
  <c r="DB341" i="3"/>
  <c r="CR341" i="3"/>
  <c r="DB345" i="3"/>
  <c r="CR345" i="3"/>
  <c r="DB349" i="3"/>
  <c r="CR349" i="3"/>
  <c r="DD389" i="3"/>
  <c r="CT389" i="3"/>
  <c r="CJ389" i="3"/>
  <c r="DD393" i="3"/>
  <c r="CT393" i="3"/>
  <c r="CJ393" i="3"/>
  <c r="CK393" i="3" s="1"/>
  <c r="DD397" i="3"/>
  <c r="CT397" i="3"/>
  <c r="CJ397" i="3"/>
  <c r="DD401" i="3"/>
  <c r="CT401" i="3"/>
  <c r="CJ401" i="3"/>
  <c r="DD405" i="3"/>
  <c r="CT405" i="3"/>
  <c r="CJ405" i="3"/>
  <c r="DD409" i="3"/>
  <c r="CT409" i="3"/>
  <c r="CJ409" i="3"/>
  <c r="DD413" i="3"/>
  <c r="CT413" i="3"/>
  <c r="CJ413" i="3"/>
  <c r="DD417" i="3"/>
  <c r="CT417" i="3"/>
  <c r="CJ417" i="3"/>
  <c r="DD421" i="3"/>
  <c r="CT421" i="3"/>
  <c r="CJ421" i="3"/>
  <c r="DD425" i="3"/>
  <c r="CT425" i="3"/>
  <c r="CJ425" i="3"/>
  <c r="DD429" i="3"/>
  <c r="CT429" i="3"/>
  <c r="CJ429" i="3"/>
  <c r="DD433" i="3"/>
  <c r="CT433" i="3"/>
  <c r="CJ433" i="3"/>
  <c r="DD437" i="3"/>
  <c r="CT437" i="3"/>
  <c r="CJ437" i="3"/>
  <c r="DD441" i="3"/>
  <c r="CT441" i="3"/>
  <c r="CJ441" i="3"/>
  <c r="CK441" i="3" s="1"/>
  <c r="DD445" i="3"/>
  <c r="CT445" i="3"/>
  <c r="CJ445" i="3"/>
  <c r="DD449" i="3"/>
  <c r="CT449" i="3"/>
  <c r="CJ449" i="3"/>
  <c r="DD453" i="3"/>
  <c r="CT453" i="3"/>
  <c r="CJ453" i="3"/>
  <c r="DD457" i="3"/>
  <c r="CT457" i="3"/>
  <c r="CJ457" i="3"/>
  <c r="DD461" i="3"/>
  <c r="CT461" i="3"/>
  <c r="CJ461" i="3"/>
  <c r="DD465" i="3"/>
  <c r="CT465" i="3"/>
  <c r="CJ465" i="3"/>
  <c r="DG8" i="3"/>
  <c r="CW8" i="3"/>
  <c r="CM8" i="3"/>
  <c r="U12" i="3"/>
  <c r="DG12" i="3"/>
  <c r="CW12" i="3"/>
  <c r="CM12" i="3"/>
  <c r="U16" i="3"/>
  <c r="DG16" i="3"/>
  <c r="CW16" i="3"/>
  <c r="CM16" i="3"/>
  <c r="U20" i="3"/>
  <c r="DG20" i="3"/>
  <c r="CW20" i="3"/>
  <c r="CM20" i="3"/>
  <c r="U24" i="3"/>
  <c r="DG24" i="3"/>
  <c r="CW24" i="3"/>
  <c r="CM24" i="3"/>
  <c r="DG28" i="3"/>
  <c r="CW28" i="3"/>
  <c r="CM28" i="3"/>
  <c r="DG32" i="3"/>
  <c r="CW32" i="3"/>
  <c r="CM32" i="3"/>
  <c r="U36" i="3"/>
  <c r="DG36" i="3"/>
  <c r="CW36" i="3"/>
  <c r="CM36" i="3"/>
  <c r="U40" i="3"/>
  <c r="DG40" i="3"/>
  <c r="CW40" i="3"/>
  <c r="CM40" i="3"/>
  <c r="DG44" i="3"/>
  <c r="CW44" i="3"/>
  <c r="CM44" i="3"/>
  <c r="DG48" i="3"/>
  <c r="CW48" i="3"/>
  <c r="CM48" i="3"/>
  <c r="DG52" i="3"/>
  <c r="CW52" i="3"/>
  <c r="CM52" i="3"/>
  <c r="DG56" i="3"/>
  <c r="CW56" i="3"/>
  <c r="CM56" i="3"/>
  <c r="DG60" i="3"/>
  <c r="CW60" i="3"/>
  <c r="CM60" i="3"/>
  <c r="U64" i="3"/>
  <c r="DG64" i="3"/>
  <c r="CW64" i="3"/>
  <c r="U68" i="3"/>
  <c r="DG68" i="3"/>
  <c r="CW68" i="3"/>
  <c r="CM68" i="3"/>
  <c r="DG72" i="3"/>
  <c r="CW72" i="3"/>
  <c r="CM72" i="3"/>
  <c r="U76" i="3"/>
  <c r="DG76" i="3"/>
  <c r="CW76" i="3"/>
  <c r="CM76" i="3"/>
  <c r="U80" i="3"/>
  <c r="DG80" i="3"/>
  <c r="CW80" i="3"/>
  <c r="CM80" i="3"/>
  <c r="DG84" i="3"/>
  <c r="CW84" i="3"/>
  <c r="CM84" i="3"/>
  <c r="DG88" i="3"/>
  <c r="CW88" i="3"/>
  <c r="CM88" i="3"/>
  <c r="DG92" i="3"/>
  <c r="CW92" i="3"/>
  <c r="CM92" i="3"/>
  <c r="U96" i="3"/>
  <c r="DG96" i="3"/>
  <c r="CW96" i="3"/>
  <c r="CM96" i="3"/>
  <c r="U100" i="3"/>
  <c r="DG100" i="3"/>
  <c r="CW100" i="3"/>
  <c r="CM100" i="3"/>
  <c r="U104" i="3"/>
  <c r="DG104" i="3"/>
  <c r="CW104" i="3"/>
  <c r="CM104" i="3"/>
  <c r="DG108" i="3"/>
  <c r="CW108" i="3"/>
  <c r="CM108" i="3"/>
  <c r="DG112" i="3"/>
  <c r="CW112" i="3"/>
  <c r="CM112" i="3"/>
  <c r="DG115" i="3"/>
  <c r="CW115" i="3"/>
  <c r="CM115" i="3"/>
  <c r="DG119" i="3"/>
  <c r="CW119" i="3"/>
  <c r="CM119" i="3"/>
  <c r="DG123" i="3"/>
  <c r="CW123" i="3"/>
  <c r="CM123" i="3"/>
  <c r="U127" i="3"/>
  <c r="DG127" i="3"/>
  <c r="CW127" i="3"/>
  <c r="CM127" i="3"/>
  <c r="U131" i="3"/>
  <c r="DG131" i="3"/>
  <c r="CW131" i="3"/>
  <c r="CM131" i="3"/>
  <c r="DG135" i="3"/>
  <c r="CW135" i="3"/>
  <c r="CM135" i="3"/>
  <c r="DG139" i="3"/>
  <c r="CW139" i="3"/>
  <c r="CM139" i="3"/>
  <c r="U143" i="3"/>
  <c r="DG143" i="3"/>
  <c r="CW143" i="3"/>
  <c r="CM143" i="3"/>
  <c r="U147" i="3"/>
  <c r="DG147" i="3"/>
  <c r="CW147" i="3"/>
  <c r="CM147" i="3"/>
  <c r="DG151" i="3"/>
  <c r="CW151" i="3"/>
  <c r="CM151" i="3"/>
  <c r="U155" i="3"/>
  <c r="DG155" i="3"/>
  <c r="CW155" i="3"/>
  <c r="CM155" i="3"/>
  <c r="U159" i="3"/>
  <c r="DG159" i="3"/>
  <c r="CW159" i="3"/>
  <c r="CM159" i="3"/>
  <c r="DG163" i="3"/>
  <c r="CW163" i="3"/>
  <c r="CM163" i="3"/>
  <c r="DG167" i="3"/>
  <c r="CW167" i="3"/>
  <c r="CM167" i="3"/>
  <c r="U171" i="3"/>
  <c r="X171" i="3" s="1"/>
  <c r="DG171" i="3"/>
  <c r="CW171" i="3"/>
  <c r="CM171" i="3"/>
  <c r="U175" i="3"/>
  <c r="DG175" i="3"/>
  <c r="CW175" i="3"/>
  <c r="CM175" i="3"/>
  <c r="DG179" i="3"/>
  <c r="CW179" i="3"/>
  <c r="CM179" i="3"/>
  <c r="DG183" i="3"/>
  <c r="CW183" i="3"/>
  <c r="CM183" i="3"/>
  <c r="U187" i="3"/>
  <c r="DG187" i="3"/>
  <c r="CW187" i="3"/>
  <c r="CM187" i="3"/>
  <c r="U191" i="3"/>
  <c r="DG191" i="3"/>
  <c r="CW191" i="3"/>
  <c r="CM191" i="3"/>
  <c r="DG195" i="3"/>
  <c r="CW195" i="3"/>
  <c r="CM195" i="3"/>
  <c r="DG199" i="3"/>
  <c r="CW199" i="3"/>
  <c r="CM199" i="3"/>
  <c r="U203" i="3"/>
  <c r="DG203" i="3"/>
  <c r="CW203" i="3"/>
  <c r="CM203" i="3"/>
  <c r="U207" i="3"/>
  <c r="DG207" i="3"/>
  <c r="CW207" i="3"/>
  <c r="CM207" i="3"/>
  <c r="U211" i="3"/>
  <c r="DG211" i="3"/>
  <c r="CW211" i="3"/>
  <c r="CM211" i="3"/>
  <c r="DG215" i="3"/>
  <c r="CW215" i="3"/>
  <c r="CM215" i="3"/>
  <c r="DG219" i="3"/>
  <c r="CW219" i="3"/>
  <c r="CM219" i="3"/>
  <c r="U223" i="3"/>
  <c r="DG223" i="3"/>
  <c r="CW223" i="3"/>
  <c r="CM223" i="3"/>
  <c r="U227" i="3"/>
  <c r="DG227" i="3"/>
  <c r="CW227" i="3"/>
  <c r="CM227" i="3"/>
  <c r="DG231" i="3"/>
  <c r="CW231" i="3"/>
  <c r="CM231" i="3"/>
  <c r="DG235" i="3"/>
  <c r="CW235" i="3"/>
  <c r="CM235" i="3"/>
  <c r="U239" i="3"/>
  <c r="DG239" i="3"/>
  <c r="CW239" i="3"/>
  <c r="CM239" i="3"/>
  <c r="U243" i="3"/>
  <c r="DG243" i="3"/>
  <c r="CW243" i="3"/>
  <c r="CM243" i="3"/>
  <c r="DG247" i="3"/>
  <c r="CW247" i="3"/>
  <c r="CM247" i="3"/>
  <c r="U251" i="3"/>
  <c r="DG251" i="3"/>
  <c r="CW251" i="3"/>
  <c r="CM251" i="3"/>
  <c r="U255" i="3"/>
  <c r="DG255" i="3"/>
  <c r="CW255" i="3"/>
  <c r="CM255" i="3"/>
  <c r="DG259" i="3"/>
  <c r="CW259" i="3"/>
  <c r="CM259" i="3"/>
  <c r="U263" i="3"/>
  <c r="DG263" i="3"/>
  <c r="CW263" i="3"/>
  <c r="CM263" i="3"/>
  <c r="U267" i="3"/>
  <c r="DG267" i="3"/>
  <c r="CW267" i="3"/>
  <c r="CM267" i="3"/>
  <c r="DG271" i="3"/>
  <c r="CW271" i="3"/>
  <c r="CM271" i="3"/>
  <c r="U275" i="3"/>
  <c r="DG275" i="3"/>
  <c r="CW275" i="3"/>
  <c r="CM275" i="3"/>
  <c r="U279" i="3"/>
  <c r="DG279" i="3"/>
  <c r="CW279" i="3"/>
  <c r="CM279" i="3"/>
  <c r="DG283" i="3"/>
  <c r="CW283" i="3"/>
  <c r="CM283" i="3"/>
  <c r="U287" i="3"/>
  <c r="DG287" i="3"/>
  <c r="CW287" i="3"/>
  <c r="CM287" i="3"/>
  <c r="U291" i="3"/>
  <c r="DG291" i="3"/>
  <c r="CW291" i="3"/>
  <c r="CM291" i="3"/>
  <c r="DG295" i="3"/>
  <c r="CW295" i="3"/>
  <c r="CM295" i="3"/>
  <c r="U299" i="3"/>
  <c r="DG299" i="3"/>
  <c r="CW299" i="3"/>
  <c r="CM299" i="3"/>
  <c r="U303" i="3"/>
  <c r="DG303" i="3"/>
  <c r="CW303" i="3"/>
  <c r="CM303" i="3"/>
  <c r="DG307" i="3"/>
  <c r="CW307" i="3"/>
  <c r="CM307" i="3"/>
  <c r="U311" i="3"/>
  <c r="DG311" i="3"/>
  <c r="CW311" i="3"/>
  <c r="CM311" i="3"/>
  <c r="DG315" i="3"/>
  <c r="CW315" i="3"/>
  <c r="CM315" i="3"/>
  <c r="DG319" i="3"/>
  <c r="CW319" i="3"/>
  <c r="CM319" i="3"/>
  <c r="U323" i="3"/>
  <c r="DG323" i="3"/>
  <c r="CW323" i="3"/>
  <c r="CM323" i="3"/>
  <c r="DG327" i="3"/>
  <c r="CW327" i="3"/>
  <c r="CM327" i="3"/>
  <c r="DG331" i="3"/>
  <c r="CW331" i="3"/>
  <c r="CM331" i="3"/>
  <c r="DG335" i="3"/>
  <c r="CW335" i="3"/>
  <c r="CM335" i="3"/>
  <c r="U339" i="3"/>
  <c r="DG339" i="3"/>
  <c r="CW339" i="3"/>
  <c r="CM339" i="3"/>
  <c r="DG343" i="3"/>
  <c r="CW343" i="3"/>
  <c r="CM343" i="3"/>
  <c r="U347" i="3"/>
  <c r="DG347" i="3"/>
  <c r="CW347" i="3"/>
  <c r="CM347" i="3"/>
  <c r="DG351" i="3"/>
  <c r="CW351" i="3"/>
  <c r="CM351" i="3"/>
  <c r="DG355" i="3"/>
  <c r="CW355" i="3"/>
  <c r="DG359" i="3"/>
  <c r="CW359" i="3"/>
  <c r="CM359" i="3"/>
  <c r="U363" i="3"/>
  <c r="DG363" i="3"/>
  <c r="CW363" i="3"/>
  <c r="CM363" i="3"/>
  <c r="DG367" i="3"/>
  <c r="CW367" i="3"/>
  <c r="CM367" i="3"/>
  <c r="U371" i="3"/>
  <c r="DG371" i="3"/>
  <c r="CW371" i="3"/>
  <c r="U375" i="3"/>
  <c r="DG375" i="3"/>
  <c r="CW375" i="3"/>
  <c r="CM375" i="3"/>
  <c r="DG379" i="3"/>
  <c r="CW379" i="3"/>
  <c r="CM379" i="3"/>
  <c r="DG383" i="3"/>
  <c r="CW383" i="3"/>
  <c r="CM383" i="3"/>
  <c r="DG387" i="3"/>
  <c r="CW387" i="3"/>
  <c r="DG391" i="3"/>
  <c r="CW391" i="3"/>
  <c r="CM391" i="3"/>
  <c r="DG395" i="3"/>
  <c r="CW395" i="3"/>
  <c r="CM395" i="3"/>
  <c r="DG399" i="3"/>
  <c r="CW399" i="3"/>
  <c r="CM399" i="3"/>
  <c r="DG403" i="3"/>
  <c r="CW403" i="3"/>
  <c r="DG407" i="3"/>
  <c r="CW407" i="3"/>
  <c r="CM407" i="3"/>
  <c r="DG411" i="3"/>
  <c r="CW411" i="3"/>
  <c r="CM411" i="3"/>
  <c r="DG415" i="3"/>
  <c r="CW415" i="3"/>
  <c r="CM415" i="3"/>
  <c r="DG419" i="3"/>
  <c r="CW419" i="3"/>
  <c r="DG423" i="3"/>
  <c r="CW423" i="3"/>
  <c r="CM423" i="3"/>
  <c r="DG427" i="3"/>
  <c r="CW427" i="3"/>
  <c r="CM427" i="3"/>
  <c r="DG431" i="3"/>
  <c r="CW431" i="3"/>
  <c r="CM431" i="3"/>
  <c r="DG435" i="3"/>
  <c r="CW435" i="3"/>
  <c r="DG439" i="3"/>
  <c r="CW439" i="3"/>
  <c r="CM439" i="3"/>
  <c r="DG443" i="3"/>
  <c r="CW443" i="3"/>
  <c r="CM443" i="3"/>
  <c r="DG447" i="3"/>
  <c r="CW447" i="3"/>
  <c r="CM447" i="3"/>
  <c r="DG451" i="3"/>
  <c r="CW451" i="3"/>
  <c r="DG455" i="3"/>
  <c r="CW455" i="3"/>
  <c r="CM455" i="3"/>
  <c r="DG459" i="3"/>
  <c r="CW459" i="3"/>
  <c r="CM459" i="3"/>
  <c r="DG463" i="3"/>
  <c r="CW463" i="3"/>
  <c r="CM463" i="3"/>
  <c r="DI6" i="3"/>
  <c r="CY6" i="3"/>
  <c r="CO6" i="3"/>
  <c r="DI10" i="3"/>
  <c r="CY10" i="3"/>
  <c r="CO10" i="3"/>
  <c r="DI14" i="3"/>
  <c r="CY14" i="3"/>
  <c r="CO14" i="3"/>
  <c r="DI18" i="3"/>
  <c r="CY18" i="3"/>
  <c r="CO18" i="3"/>
  <c r="DI22" i="3"/>
  <c r="CY22" i="3"/>
  <c r="CO22" i="3"/>
  <c r="DI26" i="3"/>
  <c r="CY26" i="3"/>
  <c r="CO26" i="3"/>
  <c r="DI30" i="3"/>
  <c r="CY30" i="3"/>
  <c r="CO30" i="3"/>
  <c r="DI34" i="3"/>
  <c r="CY34" i="3"/>
  <c r="CO34" i="3"/>
  <c r="DI38" i="3"/>
  <c r="CY38" i="3"/>
  <c r="CO38" i="3"/>
  <c r="DI42" i="3"/>
  <c r="CY42" i="3"/>
  <c r="CO42" i="3"/>
  <c r="DI46" i="3"/>
  <c r="CY46" i="3"/>
  <c r="CO46" i="3"/>
  <c r="DI50" i="3"/>
  <c r="CY50" i="3"/>
  <c r="CO50" i="3"/>
  <c r="DI54" i="3"/>
  <c r="CY54" i="3"/>
  <c r="CO54" i="3"/>
  <c r="DI58" i="3"/>
  <c r="CY58" i="3"/>
  <c r="CO58" i="3"/>
  <c r="DI62" i="3"/>
  <c r="CY62" i="3"/>
  <c r="CO62" i="3"/>
  <c r="DI66" i="3"/>
  <c r="CY66" i="3"/>
  <c r="CO66" i="3"/>
  <c r="DI70" i="3"/>
  <c r="CY70" i="3"/>
  <c r="CO70" i="3"/>
  <c r="DI74" i="3"/>
  <c r="CY74" i="3"/>
  <c r="CO74" i="3"/>
  <c r="DI78" i="3"/>
  <c r="CY78" i="3"/>
  <c r="CO78" i="3"/>
  <c r="DI82" i="3"/>
  <c r="CY82" i="3"/>
  <c r="CO82" i="3"/>
  <c r="DI86" i="3"/>
  <c r="CY86" i="3"/>
  <c r="CO86" i="3"/>
  <c r="DI90" i="3"/>
  <c r="CY90" i="3"/>
  <c r="CO90" i="3"/>
  <c r="DI94" i="3"/>
  <c r="CY94" i="3"/>
  <c r="CO94" i="3"/>
  <c r="DI98" i="3"/>
  <c r="CY98" i="3"/>
  <c r="CO98" i="3"/>
  <c r="DI102" i="3"/>
  <c r="CY102" i="3"/>
  <c r="CO102" i="3"/>
  <c r="DI106" i="3"/>
  <c r="CY106" i="3"/>
  <c r="CO106" i="3"/>
  <c r="DI110" i="3"/>
  <c r="CY110" i="3"/>
  <c r="CO110" i="3"/>
  <c r="DI114" i="3"/>
  <c r="CY114" i="3"/>
  <c r="CO114" i="3"/>
  <c r="DI117" i="3"/>
  <c r="CY117" i="3"/>
  <c r="CO117" i="3"/>
  <c r="DI121" i="3"/>
  <c r="CY121" i="3"/>
  <c r="CO121" i="3"/>
  <c r="DI125" i="3"/>
  <c r="CY125" i="3"/>
  <c r="CO125" i="3"/>
  <c r="DI129" i="3"/>
  <c r="CY129" i="3"/>
  <c r="CO129" i="3"/>
  <c r="DI133" i="3"/>
  <c r="CY133" i="3"/>
  <c r="CO133" i="3"/>
  <c r="DI137" i="3"/>
  <c r="CY137" i="3"/>
  <c r="CO137" i="3"/>
  <c r="DI141" i="3"/>
  <c r="CY141" i="3"/>
  <c r="CO141" i="3"/>
  <c r="DI145" i="3"/>
  <c r="CY145" i="3"/>
  <c r="CO145" i="3"/>
  <c r="DI149" i="3"/>
  <c r="CY149" i="3"/>
  <c r="CO149" i="3"/>
  <c r="DI153" i="3"/>
  <c r="CY153" i="3"/>
  <c r="CO153" i="3"/>
  <c r="DI157" i="3"/>
  <c r="CY157" i="3"/>
  <c r="CO157" i="3"/>
  <c r="DI161" i="3"/>
  <c r="CY161" i="3"/>
  <c r="CO161" i="3"/>
  <c r="DI165" i="3"/>
  <c r="CY165" i="3"/>
  <c r="CO165" i="3"/>
  <c r="DI169" i="3"/>
  <c r="CY169" i="3"/>
  <c r="CO169" i="3"/>
  <c r="DI173" i="3"/>
  <c r="CY173" i="3"/>
  <c r="CO173" i="3"/>
  <c r="DI177" i="3"/>
  <c r="CY177" i="3"/>
  <c r="CO177" i="3"/>
  <c r="DI181" i="3"/>
  <c r="CY181" i="3"/>
  <c r="CO181" i="3"/>
  <c r="DI185" i="3"/>
  <c r="CY185" i="3"/>
  <c r="CO185" i="3"/>
  <c r="DI189" i="3"/>
  <c r="CY189" i="3"/>
  <c r="CO189" i="3"/>
  <c r="DI193" i="3"/>
  <c r="CY193" i="3"/>
  <c r="CO193" i="3"/>
  <c r="DI197" i="3"/>
  <c r="CY197" i="3"/>
  <c r="CO197" i="3"/>
  <c r="DI201" i="3"/>
  <c r="CY201" i="3"/>
  <c r="CO201" i="3"/>
  <c r="DI205" i="3"/>
  <c r="CY205" i="3"/>
  <c r="CO205" i="3"/>
  <c r="DI209" i="3"/>
  <c r="CY209" i="3"/>
  <c r="CO209" i="3"/>
  <c r="DI213" i="3"/>
  <c r="CY213" i="3"/>
  <c r="CO213" i="3"/>
  <c r="DI217" i="3"/>
  <c r="CY217" i="3"/>
  <c r="CO217" i="3"/>
  <c r="DI221" i="3"/>
  <c r="CY221" i="3"/>
  <c r="CO221" i="3"/>
  <c r="DI225" i="3"/>
  <c r="CY225" i="3"/>
  <c r="CO225" i="3"/>
  <c r="DI229" i="3"/>
  <c r="CY229" i="3"/>
  <c r="CO229" i="3"/>
  <c r="DI233" i="3"/>
  <c r="CY233" i="3"/>
  <c r="CO233" i="3"/>
  <c r="DI237" i="3"/>
  <c r="CY237" i="3"/>
  <c r="CO237" i="3"/>
  <c r="DI241" i="3"/>
  <c r="CY241" i="3"/>
  <c r="CO241" i="3"/>
  <c r="DI245" i="3"/>
  <c r="CY245" i="3"/>
  <c r="CO245" i="3"/>
  <c r="DI249" i="3"/>
  <c r="CY249" i="3"/>
  <c r="CO249" i="3"/>
  <c r="DI253" i="3"/>
  <c r="CY253" i="3"/>
  <c r="CO253" i="3"/>
  <c r="DI257" i="3"/>
  <c r="CY257" i="3"/>
  <c r="CO257" i="3"/>
  <c r="DI261" i="3"/>
  <c r="CY261" i="3"/>
  <c r="CO261" i="3"/>
  <c r="DI265" i="3"/>
  <c r="CY265" i="3"/>
  <c r="CO265" i="3"/>
  <c r="DI269" i="3"/>
  <c r="CY269" i="3"/>
  <c r="CO269" i="3"/>
  <c r="DI273" i="3"/>
  <c r="CY273" i="3"/>
  <c r="CO273" i="3"/>
  <c r="DI277" i="3"/>
  <c r="CY277" i="3"/>
  <c r="CO277" i="3"/>
  <c r="DI281" i="3"/>
  <c r="CY281" i="3"/>
  <c r="CO281" i="3"/>
  <c r="DI285" i="3"/>
  <c r="CY285" i="3"/>
  <c r="CO285" i="3"/>
  <c r="DI289" i="3"/>
  <c r="CY289" i="3"/>
  <c r="CO289" i="3"/>
  <c r="DI293" i="3"/>
  <c r="CY293" i="3"/>
  <c r="CO293" i="3"/>
  <c r="DI297" i="3"/>
  <c r="CY297" i="3"/>
  <c r="CO297" i="3"/>
  <c r="DI301" i="3"/>
  <c r="CY301" i="3"/>
  <c r="CO301" i="3"/>
  <c r="DI305" i="3"/>
  <c r="CY305" i="3"/>
  <c r="CO305" i="3"/>
  <c r="DI309" i="3"/>
  <c r="CY309" i="3"/>
  <c r="CO309" i="3"/>
  <c r="DI313" i="3"/>
  <c r="CY313" i="3"/>
  <c r="CO313" i="3"/>
  <c r="DI317" i="3"/>
  <c r="CY317" i="3"/>
  <c r="CO317" i="3"/>
  <c r="DI321" i="3"/>
  <c r="CY321" i="3"/>
  <c r="CO321" i="3"/>
  <c r="DI325" i="3"/>
  <c r="CY325" i="3"/>
  <c r="CO325" i="3"/>
  <c r="DI329" i="3"/>
  <c r="CY329" i="3"/>
  <c r="CO329" i="3"/>
  <c r="DI333" i="3"/>
  <c r="CY333" i="3"/>
  <c r="CO333" i="3"/>
  <c r="DI337" i="3"/>
  <c r="CY337" i="3"/>
  <c r="CO337" i="3"/>
  <c r="DI341" i="3"/>
  <c r="CY341" i="3"/>
  <c r="CO341" i="3"/>
  <c r="DI345" i="3"/>
  <c r="CY345" i="3"/>
  <c r="CO345" i="3"/>
  <c r="DI349" i="3"/>
  <c r="CY349" i="3"/>
  <c r="CO349" i="3"/>
  <c r="DI353" i="3"/>
  <c r="CY353" i="3"/>
  <c r="CO353" i="3"/>
  <c r="DI357" i="3"/>
  <c r="CY357" i="3"/>
  <c r="CO357" i="3"/>
  <c r="DI361" i="3"/>
  <c r="CY361" i="3"/>
  <c r="CO361" i="3"/>
  <c r="DI365" i="3"/>
  <c r="CY365" i="3"/>
  <c r="CO365" i="3"/>
  <c r="DI369" i="3"/>
  <c r="CY369" i="3"/>
  <c r="CO369" i="3"/>
  <c r="DI373" i="3"/>
  <c r="CY373" i="3"/>
  <c r="CO373" i="3"/>
  <c r="DI377" i="3"/>
  <c r="CY377" i="3"/>
  <c r="CO377" i="3"/>
  <c r="DI381" i="3"/>
  <c r="CY381" i="3"/>
  <c r="CO381" i="3"/>
  <c r="DI385" i="3"/>
  <c r="CY385" i="3"/>
  <c r="CO385" i="3"/>
  <c r="DI389" i="3"/>
  <c r="CY389" i="3"/>
  <c r="CO389" i="3"/>
  <c r="DI393" i="3"/>
  <c r="CY393" i="3"/>
  <c r="CO393" i="3"/>
  <c r="DI397" i="3"/>
  <c r="CY397" i="3"/>
  <c r="CO397" i="3"/>
  <c r="DI401" i="3"/>
  <c r="CY401" i="3"/>
  <c r="CO401" i="3"/>
  <c r="DI405" i="3"/>
  <c r="CY405" i="3"/>
  <c r="CO405" i="3"/>
  <c r="DI409" i="3"/>
  <c r="CY409" i="3"/>
  <c r="CO409" i="3"/>
  <c r="DI413" i="3"/>
  <c r="CY413" i="3"/>
  <c r="CO413" i="3"/>
  <c r="DI417" i="3"/>
  <c r="CY417" i="3"/>
  <c r="CO417" i="3"/>
  <c r="DI421" i="3"/>
  <c r="CY421" i="3"/>
  <c r="CO421" i="3"/>
  <c r="DI425" i="3"/>
  <c r="CY425" i="3"/>
  <c r="CO425" i="3"/>
  <c r="DI429" i="3"/>
  <c r="CY429" i="3"/>
  <c r="CO429" i="3"/>
  <c r="DI433" i="3"/>
  <c r="CY433" i="3"/>
  <c r="CO433" i="3"/>
  <c r="DI437" i="3"/>
  <c r="CY437" i="3"/>
  <c r="CO437" i="3"/>
  <c r="DI441" i="3"/>
  <c r="CY441" i="3"/>
  <c r="CO441" i="3"/>
  <c r="DI445" i="3"/>
  <c r="CY445" i="3"/>
  <c r="CO445" i="3"/>
  <c r="DI449" i="3"/>
  <c r="CY449" i="3"/>
  <c r="CO449" i="3"/>
  <c r="DI453" i="3"/>
  <c r="CY453" i="3"/>
  <c r="CO453" i="3"/>
  <c r="DI457" i="3"/>
  <c r="CY457" i="3"/>
  <c r="CO457" i="3"/>
  <c r="DI461" i="3"/>
  <c r="CY461" i="3"/>
  <c r="CO461" i="3"/>
  <c r="DI465" i="3"/>
  <c r="CY465" i="3"/>
  <c r="CO465" i="3"/>
  <c r="CC70" i="3"/>
  <c r="CC94" i="3"/>
  <c r="CC102" i="3"/>
  <c r="CC125" i="3"/>
  <c r="CC133" i="3"/>
  <c r="CC157" i="3"/>
  <c r="CC165" i="3"/>
  <c r="CC189" i="3"/>
  <c r="CC197" i="3"/>
  <c r="CC221" i="3"/>
  <c r="CC229" i="3"/>
  <c r="CC253" i="3"/>
  <c r="CC261" i="3"/>
  <c r="CC285" i="3"/>
  <c r="CC293" i="3"/>
  <c r="CC317" i="3"/>
  <c r="CC325" i="3"/>
  <c r="CE78" i="3"/>
  <c r="CE86" i="3"/>
  <c r="CE94" i="3"/>
  <c r="CE102" i="3"/>
  <c r="CE110" i="3"/>
  <c r="CE117" i="3"/>
  <c r="CE125" i="3"/>
  <c r="CF125" i="3" s="1"/>
  <c r="CE133" i="3"/>
  <c r="CF133" i="3" s="1"/>
  <c r="CE141" i="3"/>
  <c r="CE149" i="3"/>
  <c r="CE157" i="3"/>
  <c r="CE165" i="3"/>
  <c r="CE173" i="3"/>
  <c r="CE181" i="3"/>
  <c r="CE189" i="3"/>
  <c r="CF189" i="3" s="1"/>
  <c r="CE197" i="3"/>
  <c r="CF197" i="3" s="1"/>
  <c r="CE205" i="3"/>
  <c r="CE213" i="3"/>
  <c r="CE221" i="3"/>
  <c r="CE229" i="3"/>
  <c r="CE241" i="3"/>
  <c r="CE257" i="3"/>
  <c r="CE273" i="3"/>
  <c r="CE289" i="3"/>
  <c r="CE305" i="3"/>
  <c r="CE321" i="3"/>
  <c r="CE337" i="3"/>
  <c r="CE353" i="3"/>
  <c r="CE369" i="3"/>
  <c r="CE385" i="3"/>
  <c r="CE401" i="3"/>
  <c r="CE417" i="3"/>
  <c r="CE433" i="3"/>
  <c r="CE449" i="3"/>
  <c r="CE465" i="3"/>
  <c r="CJ12" i="3"/>
  <c r="CJ28" i="3"/>
  <c r="CJ44" i="3"/>
  <c r="CJ60" i="3"/>
  <c r="CJ76" i="3"/>
  <c r="CJ92" i="3"/>
  <c r="CJ108" i="3"/>
  <c r="CJ123" i="3"/>
  <c r="CJ139" i="3"/>
  <c r="CJ155" i="3"/>
  <c r="CJ171" i="3"/>
  <c r="CJ187" i="3"/>
  <c r="CJ203" i="3"/>
  <c r="CK203" i="3" s="1"/>
  <c r="CJ219" i="3"/>
  <c r="CJ235" i="3"/>
  <c r="CJ251" i="3"/>
  <c r="CJ267" i="3"/>
  <c r="CJ283" i="3"/>
  <c r="CJ299" i="3"/>
  <c r="CJ315" i="3"/>
  <c r="CJ331" i="3"/>
  <c r="CJ347" i="3"/>
  <c r="CJ363" i="3"/>
  <c r="CJ379" i="3"/>
  <c r="CJ395" i="3"/>
  <c r="CJ411" i="3"/>
  <c r="CJ427" i="3"/>
  <c r="CJ443" i="3"/>
  <c r="CJ459" i="3"/>
  <c r="CM64" i="3"/>
  <c r="CM355" i="3"/>
  <c r="CM419" i="3"/>
  <c r="CT28" i="3"/>
  <c r="CT92" i="3"/>
  <c r="CT155" i="3"/>
  <c r="CT219" i="3"/>
  <c r="CT283" i="3"/>
  <c r="CT347" i="3"/>
  <c r="CT411" i="3"/>
  <c r="DD218" i="3"/>
  <c r="CT218" i="3"/>
  <c r="CJ218" i="3"/>
  <c r="CK218" i="3" s="1"/>
  <c r="DD222" i="3"/>
  <c r="CT222" i="3"/>
  <c r="CJ222" i="3"/>
  <c r="CK222" i="3" s="1"/>
  <c r="DD226" i="3"/>
  <c r="CT226" i="3"/>
  <c r="CJ226" i="3"/>
  <c r="CK226" i="3" s="1"/>
  <c r="DD230" i="3"/>
  <c r="CT230" i="3"/>
  <c r="CJ230" i="3"/>
  <c r="CK230" i="3" s="1"/>
  <c r="DD234" i="3"/>
  <c r="CT234" i="3"/>
  <c r="CJ234" i="3"/>
  <c r="CK234" i="3" s="1"/>
  <c r="DD238" i="3"/>
  <c r="CT238" i="3"/>
  <c r="CJ238" i="3"/>
  <c r="CK238" i="3" s="1"/>
  <c r="DD242" i="3"/>
  <c r="CT242" i="3"/>
  <c r="CJ242" i="3"/>
  <c r="CK242" i="3" s="1"/>
  <c r="DD246" i="3"/>
  <c r="CT246" i="3"/>
  <c r="CJ246" i="3"/>
  <c r="CK246" i="3" s="1"/>
  <c r="DD250" i="3"/>
  <c r="CT250" i="3"/>
  <c r="CJ250" i="3"/>
  <c r="CK250" i="3" s="1"/>
  <c r="DD254" i="3"/>
  <c r="CT254" i="3"/>
  <c r="CJ254" i="3"/>
  <c r="CK254" i="3" s="1"/>
  <c r="DD258" i="3"/>
  <c r="CT258" i="3"/>
  <c r="CJ258" i="3"/>
  <c r="DD262" i="3"/>
  <c r="CT262" i="3"/>
  <c r="CJ262" i="3"/>
  <c r="CK262" i="3" s="1"/>
  <c r="DD266" i="3"/>
  <c r="CT266" i="3"/>
  <c r="CJ266" i="3"/>
  <c r="CK266" i="3" s="1"/>
  <c r="DD270" i="3"/>
  <c r="CT270" i="3"/>
  <c r="CJ270" i="3"/>
  <c r="CK270" i="3" s="1"/>
  <c r="DD274" i="3"/>
  <c r="CT274" i="3"/>
  <c r="CJ274" i="3"/>
  <c r="CK274" i="3" s="1"/>
  <c r="DD278" i="3"/>
  <c r="CT278" i="3"/>
  <c r="CJ278" i="3"/>
  <c r="CK278" i="3" s="1"/>
  <c r="DD282" i="3"/>
  <c r="CT282" i="3"/>
  <c r="CJ282" i="3"/>
  <c r="CK282" i="3" s="1"/>
  <c r="DD286" i="3"/>
  <c r="CT286" i="3"/>
  <c r="CJ286" i="3"/>
  <c r="DD290" i="3"/>
  <c r="CT290" i="3"/>
  <c r="CJ290" i="3"/>
  <c r="CK290" i="3" s="1"/>
  <c r="DD294" i="3"/>
  <c r="CT294" i="3"/>
  <c r="CJ294" i="3"/>
  <c r="CK294" i="3" s="1"/>
  <c r="DD298" i="3"/>
  <c r="CT298" i="3"/>
  <c r="CJ298" i="3"/>
  <c r="CK298" i="3" s="1"/>
  <c r="DD302" i="3"/>
  <c r="CT302" i="3"/>
  <c r="CJ302" i="3"/>
  <c r="CK302" i="3" s="1"/>
  <c r="DD306" i="3"/>
  <c r="CT306" i="3"/>
  <c r="CJ306" i="3"/>
  <c r="CK306" i="3" s="1"/>
  <c r="DD310" i="3"/>
  <c r="CT310" i="3"/>
  <c r="CJ310" i="3"/>
  <c r="CK310" i="3" s="1"/>
  <c r="DD314" i="3"/>
  <c r="CT314" i="3"/>
  <c r="CJ314" i="3"/>
  <c r="CK314" i="3" s="1"/>
  <c r="DD318" i="3"/>
  <c r="CT318" i="3"/>
  <c r="CJ318" i="3"/>
  <c r="CK318" i="3" s="1"/>
  <c r="DD322" i="3"/>
  <c r="CT322" i="3"/>
  <c r="CJ322" i="3"/>
  <c r="CK322" i="3" s="1"/>
  <c r="DD326" i="3"/>
  <c r="CT326" i="3"/>
  <c r="CJ326" i="3"/>
  <c r="CK326" i="3" s="1"/>
  <c r="DD330" i="3"/>
  <c r="CT330" i="3"/>
  <c r="CJ330" i="3"/>
  <c r="CK330" i="3" s="1"/>
  <c r="DD334" i="3"/>
  <c r="CT334" i="3"/>
  <c r="CJ334" i="3"/>
  <c r="CK334" i="3" s="1"/>
  <c r="DD338" i="3"/>
  <c r="CT338" i="3"/>
  <c r="CJ338" i="3"/>
  <c r="CK338" i="3" s="1"/>
  <c r="DD342" i="3"/>
  <c r="CT342" i="3"/>
  <c r="CJ342" i="3"/>
  <c r="CK342" i="3" s="1"/>
  <c r="DD346" i="3"/>
  <c r="CT346" i="3"/>
  <c r="CJ346" i="3"/>
  <c r="CK346" i="3" s="1"/>
  <c r="DD350" i="3"/>
  <c r="CT350" i="3"/>
  <c r="CJ350" i="3"/>
  <c r="CK350" i="3" s="1"/>
  <c r="DD354" i="3"/>
  <c r="CT354" i="3"/>
  <c r="CJ354" i="3"/>
  <c r="CK354" i="3" s="1"/>
  <c r="DD358" i="3"/>
  <c r="CT358" i="3"/>
  <c r="CJ358" i="3"/>
  <c r="CK358" i="3" s="1"/>
  <c r="DD362" i="3"/>
  <c r="CT362" i="3"/>
  <c r="CJ362" i="3"/>
  <c r="CK362" i="3" s="1"/>
  <c r="DD366" i="3"/>
  <c r="CT366" i="3"/>
  <c r="CJ366" i="3"/>
  <c r="CK366" i="3" s="1"/>
  <c r="DD370" i="3"/>
  <c r="CT370" i="3"/>
  <c r="CJ370" i="3"/>
  <c r="CK370" i="3" s="1"/>
  <c r="DD374" i="3"/>
  <c r="CT374" i="3"/>
  <c r="CJ374" i="3"/>
  <c r="DD378" i="3"/>
  <c r="CT378" i="3"/>
  <c r="CJ378" i="3"/>
  <c r="CK378" i="3" s="1"/>
  <c r="DD382" i="3"/>
  <c r="CT382" i="3"/>
  <c r="CJ382" i="3"/>
  <c r="CK382" i="3" s="1"/>
  <c r="DD386" i="3"/>
  <c r="CT386" i="3"/>
  <c r="CJ386" i="3"/>
  <c r="CK386" i="3" s="1"/>
  <c r="DD390" i="3"/>
  <c r="CT390" i="3"/>
  <c r="CJ390" i="3"/>
  <c r="DD394" i="3"/>
  <c r="CT394" i="3"/>
  <c r="CJ394" i="3"/>
  <c r="CK394" i="3" s="1"/>
  <c r="DD398" i="3"/>
  <c r="CT398" i="3"/>
  <c r="CJ398" i="3"/>
  <c r="CK398" i="3" s="1"/>
  <c r="DD402" i="3"/>
  <c r="CT402" i="3"/>
  <c r="CJ402" i="3"/>
  <c r="CK402" i="3" s="1"/>
  <c r="DD406" i="3"/>
  <c r="CT406" i="3"/>
  <c r="CJ406" i="3"/>
  <c r="CK406" i="3" s="1"/>
  <c r="DD410" i="3"/>
  <c r="CT410" i="3"/>
  <c r="CJ410" i="3"/>
  <c r="CK410" i="3" s="1"/>
  <c r="DD414" i="3"/>
  <c r="CT414" i="3"/>
  <c r="CJ414" i="3"/>
  <c r="CK414" i="3" s="1"/>
  <c r="DD418" i="3"/>
  <c r="CT418" i="3"/>
  <c r="CJ418" i="3"/>
  <c r="CK418" i="3" s="1"/>
  <c r="DD422" i="3"/>
  <c r="CT422" i="3"/>
  <c r="CJ422" i="3"/>
  <c r="CK422" i="3" s="1"/>
  <c r="DD426" i="3"/>
  <c r="CT426" i="3"/>
  <c r="CJ426" i="3"/>
  <c r="CK426" i="3" s="1"/>
  <c r="DD430" i="3"/>
  <c r="CT430" i="3"/>
  <c r="CJ430" i="3"/>
  <c r="CK430" i="3" s="1"/>
  <c r="DD434" i="3"/>
  <c r="CT434" i="3"/>
  <c r="CJ434" i="3"/>
  <c r="CK434" i="3" s="1"/>
  <c r="DD438" i="3"/>
  <c r="CT438" i="3"/>
  <c r="CJ438" i="3"/>
  <c r="CK438" i="3" s="1"/>
  <c r="DD442" i="3"/>
  <c r="CT442" i="3"/>
  <c r="CJ442" i="3"/>
  <c r="CK442" i="3" s="1"/>
  <c r="DD446" i="3"/>
  <c r="CT446" i="3"/>
  <c r="CJ446" i="3"/>
  <c r="CK446" i="3" s="1"/>
  <c r="DD450" i="3"/>
  <c r="CT450" i="3"/>
  <c r="CJ450" i="3"/>
  <c r="DD454" i="3"/>
  <c r="CT454" i="3"/>
  <c r="CJ454" i="3"/>
  <c r="CK454" i="3" s="1"/>
  <c r="DD458" i="3"/>
  <c r="CT458" i="3"/>
  <c r="CJ458" i="3"/>
  <c r="CK458" i="3" s="1"/>
  <c r="DD462" i="3"/>
  <c r="CT462" i="3"/>
  <c r="CJ462" i="3"/>
  <c r="CK462" i="3" s="1"/>
  <c r="DD466" i="3"/>
  <c r="CT466" i="3"/>
  <c r="CJ466" i="3"/>
  <c r="CK466" i="3" s="1"/>
  <c r="U13" i="3"/>
  <c r="X13" i="3" s="1"/>
  <c r="DG13" i="3"/>
  <c r="CW13" i="3"/>
  <c r="CM13" i="3"/>
  <c r="DG17" i="3"/>
  <c r="CW17" i="3"/>
  <c r="CM17" i="3"/>
  <c r="U21" i="3"/>
  <c r="DG21" i="3"/>
  <c r="CW21" i="3"/>
  <c r="CM21" i="3"/>
  <c r="DG25" i="3"/>
  <c r="CW25" i="3"/>
  <c r="CM25" i="3"/>
  <c r="DG29" i="3"/>
  <c r="CW29" i="3"/>
  <c r="CM29" i="3"/>
  <c r="DG33" i="3"/>
  <c r="CW33" i="3"/>
  <c r="CM33" i="3"/>
  <c r="DG37" i="3"/>
  <c r="CW37" i="3"/>
  <c r="CM37" i="3"/>
  <c r="DG41" i="3"/>
  <c r="CW41" i="3"/>
  <c r="CM41" i="3"/>
  <c r="CW45" i="3"/>
  <c r="DG45" i="3"/>
  <c r="CM45" i="3"/>
  <c r="DG49" i="3"/>
  <c r="CW49" i="3"/>
  <c r="CM49" i="3"/>
  <c r="DG53" i="3"/>
  <c r="CW53" i="3"/>
  <c r="CM53" i="3"/>
  <c r="DG57" i="3"/>
  <c r="CW57" i="3"/>
  <c r="CM57" i="3"/>
  <c r="DG61" i="3"/>
  <c r="CW61" i="3"/>
  <c r="CM61" i="3"/>
  <c r="U65" i="3"/>
  <c r="DG65" i="3"/>
  <c r="CW65" i="3"/>
  <c r="CM65" i="3"/>
  <c r="U69" i="3"/>
  <c r="DG69" i="3"/>
  <c r="CW69" i="3"/>
  <c r="CM69" i="3"/>
  <c r="DG73" i="3"/>
  <c r="CW73" i="3"/>
  <c r="CM73" i="3"/>
  <c r="DG77" i="3"/>
  <c r="CW77" i="3"/>
  <c r="CM77" i="3"/>
  <c r="DG81" i="3"/>
  <c r="CW81" i="3"/>
  <c r="CM81" i="3"/>
  <c r="DG85" i="3"/>
  <c r="CW85" i="3"/>
  <c r="CM85" i="3"/>
  <c r="DG89" i="3"/>
  <c r="CW89" i="3"/>
  <c r="CM89" i="3"/>
  <c r="DG93" i="3"/>
  <c r="CW93" i="3"/>
  <c r="CM93" i="3"/>
  <c r="DG97" i="3"/>
  <c r="CW97" i="3"/>
  <c r="CM97" i="3"/>
  <c r="U101" i="3"/>
  <c r="X101" i="3" s="1"/>
  <c r="DG101" i="3"/>
  <c r="CW101" i="3"/>
  <c r="CM101" i="3"/>
  <c r="U105" i="3"/>
  <c r="DG105" i="3"/>
  <c r="CW105" i="3"/>
  <c r="CM105" i="3"/>
  <c r="DG109" i="3"/>
  <c r="CW109" i="3"/>
  <c r="CM109" i="3"/>
  <c r="DG113" i="3"/>
  <c r="CW113" i="3"/>
  <c r="CM113" i="3"/>
  <c r="DG116" i="3"/>
  <c r="CW116" i="3"/>
  <c r="CM116" i="3"/>
  <c r="U120" i="3"/>
  <c r="DG120" i="3"/>
  <c r="CW120" i="3"/>
  <c r="CM120" i="3"/>
  <c r="DG124" i="3"/>
  <c r="CW124" i="3"/>
  <c r="CM124" i="3"/>
  <c r="U128" i="3"/>
  <c r="DG128" i="3"/>
  <c r="CW128" i="3"/>
  <c r="CM128" i="3"/>
  <c r="DG132" i="3"/>
  <c r="CW132" i="3"/>
  <c r="CM132" i="3"/>
  <c r="DG136" i="3"/>
  <c r="CW136" i="3"/>
  <c r="CM136" i="3"/>
  <c r="DG140" i="3"/>
  <c r="CW140" i="3"/>
  <c r="CM140" i="3"/>
  <c r="U144" i="3"/>
  <c r="DG144" i="3"/>
  <c r="CW144" i="3"/>
  <c r="CM144" i="3"/>
  <c r="DG148" i="3"/>
  <c r="CW148" i="3"/>
  <c r="CM148" i="3"/>
  <c r="DG152" i="3"/>
  <c r="CW152" i="3"/>
  <c r="CM152" i="3"/>
  <c r="DG156" i="3"/>
  <c r="CW156" i="3"/>
  <c r="CM156" i="3"/>
  <c r="U160" i="3"/>
  <c r="DG160" i="3"/>
  <c r="CW160" i="3"/>
  <c r="CM160" i="3"/>
  <c r="DG164" i="3"/>
  <c r="CW164" i="3"/>
  <c r="CM164" i="3"/>
  <c r="DG168" i="3"/>
  <c r="CW168" i="3"/>
  <c r="CM168" i="3"/>
  <c r="U172" i="3"/>
  <c r="DG172" i="3"/>
  <c r="CW172" i="3"/>
  <c r="CM172" i="3"/>
  <c r="U176" i="3"/>
  <c r="DG176" i="3"/>
  <c r="CW176" i="3"/>
  <c r="CM176" i="3"/>
  <c r="DG180" i="3"/>
  <c r="CW180" i="3"/>
  <c r="CM180" i="3"/>
  <c r="U184" i="3"/>
  <c r="DG184" i="3"/>
  <c r="CW184" i="3"/>
  <c r="CM184" i="3"/>
  <c r="U188" i="3"/>
  <c r="DG188" i="3"/>
  <c r="CW188" i="3"/>
  <c r="CM188" i="3"/>
  <c r="U192" i="3"/>
  <c r="DG192" i="3"/>
  <c r="CW192" i="3"/>
  <c r="CM192" i="3"/>
  <c r="DG196" i="3"/>
  <c r="CW196" i="3"/>
  <c r="CM196" i="3"/>
  <c r="DG200" i="3"/>
  <c r="CW200" i="3"/>
  <c r="CM200" i="3"/>
  <c r="U204" i="3"/>
  <c r="DG204" i="3"/>
  <c r="CW204" i="3"/>
  <c r="CM204" i="3"/>
  <c r="U208" i="3"/>
  <c r="DG208" i="3"/>
  <c r="CW208" i="3"/>
  <c r="CM208" i="3"/>
  <c r="DG212" i="3"/>
  <c r="CW212" i="3"/>
  <c r="CM212" i="3"/>
  <c r="DG216" i="3"/>
  <c r="CW216" i="3"/>
  <c r="CM216" i="3"/>
  <c r="DG220" i="3"/>
  <c r="CW220" i="3"/>
  <c r="CM220" i="3"/>
  <c r="DG224" i="3"/>
  <c r="CW224" i="3"/>
  <c r="CM224" i="3"/>
  <c r="DG228" i="3"/>
  <c r="CW228" i="3"/>
  <c r="CM228" i="3"/>
  <c r="DG232" i="3"/>
  <c r="CW232" i="3"/>
  <c r="CM232" i="3"/>
  <c r="DG240" i="3"/>
  <c r="CW240" i="3"/>
  <c r="CM240" i="3"/>
  <c r="DG244" i="3"/>
  <c r="CW244" i="3"/>
  <c r="CM244" i="3"/>
  <c r="DG248" i="3"/>
  <c r="CW248" i="3"/>
  <c r="CM248" i="3"/>
  <c r="U252" i="3"/>
  <c r="DG252" i="3"/>
  <c r="CW252" i="3"/>
  <c r="CM252" i="3"/>
  <c r="DG256" i="3"/>
  <c r="CW256" i="3"/>
  <c r="CM256" i="3"/>
  <c r="U260" i="3"/>
  <c r="DG260" i="3"/>
  <c r="CW260" i="3"/>
  <c r="CM260" i="3"/>
  <c r="U264" i="3"/>
  <c r="DG264" i="3"/>
  <c r="CW264" i="3"/>
  <c r="CM264" i="3"/>
  <c r="U268" i="3"/>
  <c r="DG268" i="3"/>
  <c r="CW268" i="3"/>
  <c r="CM268" i="3"/>
  <c r="CW272" i="3"/>
  <c r="CM272" i="3"/>
  <c r="DG272" i="3"/>
  <c r="U276" i="3"/>
  <c r="DG276" i="3"/>
  <c r="CW276" i="3"/>
  <c r="CM276" i="3"/>
  <c r="DG280" i="3"/>
  <c r="CW280" i="3"/>
  <c r="CM280" i="3"/>
  <c r="U284" i="3"/>
  <c r="DG284" i="3"/>
  <c r="CW284" i="3"/>
  <c r="CM284" i="3"/>
  <c r="U288" i="3"/>
  <c r="DG288" i="3"/>
  <c r="CW288" i="3"/>
  <c r="CM288" i="3"/>
  <c r="DG292" i="3"/>
  <c r="CW292" i="3"/>
  <c r="CM292" i="3"/>
  <c r="DG296" i="3"/>
  <c r="CW296" i="3"/>
  <c r="CM296" i="3"/>
  <c r="DG300" i="3"/>
  <c r="CW300" i="3"/>
  <c r="CM300" i="3"/>
  <c r="DG304" i="3"/>
  <c r="CW304" i="3"/>
  <c r="CM304" i="3"/>
  <c r="DG308" i="3"/>
  <c r="CW308" i="3"/>
  <c r="CM308" i="3"/>
  <c r="U312" i="3"/>
  <c r="DG312" i="3"/>
  <c r="CW312" i="3"/>
  <c r="CM312" i="3"/>
  <c r="U316" i="3"/>
  <c r="DG316" i="3"/>
  <c r="CW316" i="3"/>
  <c r="CM316" i="3"/>
  <c r="DG320" i="3"/>
  <c r="CW320" i="3"/>
  <c r="CM320" i="3"/>
  <c r="U324" i="3"/>
  <c r="DG324" i="3"/>
  <c r="CW324" i="3"/>
  <c r="CM324" i="3"/>
  <c r="U328" i="3"/>
  <c r="CW328" i="3"/>
  <c r="DG328" i="3"/>
  <c r="CM328" i="3"/>
  <c r="DG332" i="3"/>
  <c r="CW332" i="3"/>
  <c r="CM332" i="3"/>
  <c r="DG336" i="3"/>
  <c r="CW336" i="3"/>
  <c r="CM336" i="3"/>
  <c r="U340" i="3"/>
  <c r="DG340" i="3"/>
  <c r="CW340" i="3"/>
  <c r="CM340" i="3"/>
  <c r="DG344" i="3"/>
  <c r="CW344" i="3"/>
  <c r="CM344" i="3"/>
  <c r="DG348" i="3"/>
  <c r="CW348" i="3"/>
  <c r="CM348" i="3"/>
  <c r="U352" i="3"/>
  <c r="DG352" i="3"/>
  <c r="CW352" i="3"/>
  <c r="CM352" i="3"/>
  <c r="DG356" i="3"/>
  <c r="CW356" i="3"/>
  <c r="CM356" i="3"/>
  <c r="DG360" i="3"/>
  <c r="CW360" i="3"/>
  <c r="CM360" i="3"/>
  <c r="U364" i="3"/>
  <c r="DG364" i="3"/>
  <c r="CW364" i="3"/>
  <c r="CM364" i="3"/>
  <c r="U368" i="3"/>
  <c r="DG368" i="3"/>
  <c r="CW368" i="3"/>
  <c r="CM368" i="3"/>
  <c r="U372" i="3"/>
  <c r="DG372" i="3"/>
  <c r="CW372" i="3"/>
  <c r="CM372" i="3"/>
  <c r="U376" i="3"/>
  <c r="DG376" i="3"/>
  <c r="CW376" i="3"/>
  <c r="CM376" i="3"/>
  <c r="DG380" i="3"/>
  <c r="CW380" i="3"/>
  <c r="CM380" i="3"/>
  <c r="DG384" i="3"/>
  <c r="CW384" i="3"/>
  <c r="CM384" i="3"/>
  <c r="DG388" i="3"/>
  <c r="CW388" i="3"/>
  <c r="CM388" i="3"/>
  <c r="U392" i="3"/>
  <c r="DG392" i="3"/>
  <c r="CW392" i="3"/>
  <c r="CM392" i="3"/>
  <c r="DG396" i="3"/>
  <c r="CW396" i="3"/>
  <c r="CM396" i="3"/>
  <c r="DG400" i="3"/>
  <c r="CW400" i="3"/>
  <c r="CM400" i="3"/>
  <c r="DG404" i="3"/>
  <c r="CW404" i="3"/>
  <c r="CM404" i="3"/>
  <c r="DG408" i="3"/>
  <c r="CW408" i="3"/>
  <c r="CM408" i="3"/>
  <c r="DG412" i="3"/>
  <c r="CW412" i="3"/>
  <c r="CM412" i="3"/>
  <c r="DG416" i="3"/>
  <c r="CW416" i="3"/>
  <c r="CM416" i="3"/>
  <c r="DG420" i="3"/>
  <c r="CW420" i="3"/>
  <c r="CM420" i="3"/>
  <c r="U424" i="3"/>
  <c r="DG424" i="3"/>
  <c r="CW424" i="3"/>
  <c r="CM424" i="3"/>
  <c r="DG428" i="3"/>
  <c r="CW428" i="3"/>
  <c r="CM428" i="3"/>
  <c r="DG432" i="3"/>
  <c r="CW432" i="3"/>
  <c r="CM432" i="3"/>
  <c r="DG436" i="3"/>
  <c r="CW436" i="3"/>
  <c r="CM436" i="3"/>
  <c r="U440" i="3"/>
  <c r="DG440" i="3"/>
  <c r="CW440" i="3"/>
  <c r="CM440" i="3"/>
  <c r="DG444" i="3"/>
  <c r="CW444" i="3"/>
  <c r="CM444" i="3"/>
  <c r="DG448" i="3"/>
  <c r="CW448" i="3"/>
  <c r="CM448" i="3"/>
  <c r="DG452" i="3"/>
  <c r="CW452" i="3"/>
  <c r="CM452" i="3"/>
  <c r="DG456" i="3"/>
  <c r="CW456" i="3"/>
  <c r="CM456" i="3"/>
  <c r="DG464" i="3"/>
  <c r="CW464" i="3"/>
  <c r="CM464" i="3"/>
  <c r="DI7" i="3"/>
  <c r="CY7" i="3"/>
  <c r="DI11" i="3"/>
  <c r="CY11" i="3"/>
  <c r="CO11" i="3"/>
  <c r="DI15" i="3"/>
  <c r="CY15" i="3"/>
  <c r="CO15" i="3"/>
  <c r="DI19" i="3"/>
  <c r="CY19" i="3"/>
  <c r="CO19" i="3"/>
  <c r="DI23" i="3"/>
  <c r="CY23" i="3"/>
  <c r="DI27" i="3"/>
  <c r="CY27" i="3"/>
  <c r="CO27" i="3"/>
  <c r="DI31" i="3"/>
  <c r="CY31" i="3"/>
  <c r="CO31" i="3"/>
  <c r="DI35" i="3"/>
  <c r="CY35" i="3"/>
  <c r="CO35" i="3"/>
  <c r="DI39" i="3"/>
  <c r="CY39" i="3"/>
  <c r="DI43" i="3"/>
  <c r="CY43" i="3"/>
  <c r="CO43" i="3"/>
  <c r="DI47" i="3"/>
  <c r="CY47" i="3"/>
  <c r="CO47" i="3"/>
  <c r="DI51" i="3"/>
  <c r="CY51" i="3"/>
  <c r="CO51" i="3"/>
  <c r="DI55" i="3"/>
  <c r="CY55" i="3"/>
  <c r="DI59" i="3"/>
  <c r="CY59" i="3"/>
  <c r="CO59" i="3"/>
  <c r="DI63" i="3"/>
  <c r="CY63" i="3"/>
  <c r="CO63" i="3"/>
  <c r="DI67" i="3"/>
  <c r="CY67" i="3"/>
  <c r="CO67" i="3"/>
  <c r="DI71" i="3"/>
  <c r="CY71" i="3"/>
  <c r="DI75" i="3"/>
  <c r="CY75" i="3"/>
  <c r="CO75" i="3"/>
  <c r="DI79" i="3"/>
  <c r="CY79" i="3"/>
  <c r="CO79" i="3"/>
  <c r="DI83" i="3"/>
  <c r="CY83" i="3"/>
  <c r="CO83" i="3"/>
  <c r="DI87" i="3"/>
  <c r="CY87" i="3"/>
  <c r="DI91" i="3"/>
  <c r="CY91" i="3"/>
  <c r="CO91" i="3"/>
  <c r="DI95" i="3"/>
  <c r="CY95" i="3"/>
  <c r="CO95" i="3"/>
  <c r="DI99" i="3"/>
  <c r="CY99" i="3"/>
  <c r="CO99" i="3"/>
  <c r="DI103" i="3"/>
  <c r="CY103" i="3"/>
  <c r="DI107" i="3"/>
  <c r="CY107" i="3"/>
  <c r="CO107" i="3"/>
  <c r="DI111" i="3"/>
  <c r="CY111" i="3"/>
  <c r="CO111" i="3"/>
  <c r="DI118" i="3"/>
  <c r="CY118" i="3"/>
  <c r="DI122" i="3"/>
  <c r="CY122" i="3"/>
  <c r="CO122" i="3"/>
  <c r="DI126" i="3"/>
  <c r="CY126" i="3"/>
  <c r="CO126" i="3"/>
  <c r="DI130" i="3"/>
  <c r="CY130" i="3"/>
  <c r="CO130" i="3"/>
  <c r="DI134" i="3"/>
  <c r="CY134" i="3"/>
  <c r="DI138" i="3"/>
  <c r="CY138" i="3"/>
  <c r="CO138" i="3"/>
  <c r="DI142" i="3"/>
  <c r="CY142" i="3"/>
  <c r="CO142" i="3"/>
  <c r="DI146" i="3"/>
  <c r="CY146" i="3"/>
  <c r="CO146" i="3"/>
  <c r="DI150" i="3"/>
  <c r="CY150" i="3"/>
  <c r="DI154" i="3"/>
  <c r="CY154" i="3"/>
  <c r="CO154" i="3"/>
  <c r="DI158" i="3"/>
  <c r="CY158" i="3"/>
  <c r="CO158" i="3"/>
  <c r="DI162" i="3"/>
  <c r="CY162" i="3"/>
  <c r="CO162" i="3"/>
  <c r="DI166" i="3"/>
  <c r="CY166" i="3"/>
  <c r="DI170" i="3"/>
  <c r="CY170" i="3"/>
  <c r="CO170" i="3"/>
  <c r="DI174" i="3"/>
  <c r="CY174" i="3"/>
  <c r="CO174" i="3"/>
  <c r="DI178" i="3"/>
  <c r="CY178" i="3"/>
  <c r="CO178" i="3"/>
  <c r="DI182" i="3"/>
  <c r="CY182" i="3"/>
  <c r="DI186" i="3"/>
  <c r="CY186" i="3"/>
  <c r="CO186" i="3"/>
  <c r="DI190" i="3"/>
  <c r="CY190" i="3"/>
  <c r="CO190" i="3"/>
  <c r="DI194" i="3"/>
  <c r="CY194" i="3"/>
  <c r="CO194" i="3"/>
  <c r="DI198" i="3"/>
  <c r="CY198" i="3"/>
  <c r="DI202" i="3"/>
  <c r="CY202" i="3"/>
  <c r="CO202" i="3"/>
  <c r="DI206" i="3"/>
  <c r="CY206" i="3"/>
  <c r="CO206" i="3"/>
  <c r="DI210" i="3"/>
  <c r="CY210" i="3"/>
  <c r="CO210" i="3"/>
  <c r="CY214" i="3"/>
  <c r="DI214" i="3"/>
  <c r="DI218" i="3"/>
  <c r="CY218" i="3"/>
  <c r="CO218" i="3"/>
  <c r="DI222" i="3"/>
  <c r="CY222" i="3"/>
  <c r="CO222" i="3"/>
  <c r="DI226" i="3"/>
  <c r="CY226" i="3"/>
  <c r="CO226" i="3"/>
  <c r="DI230" i="3"/>
  <c r="CY230" i="3"/>
  <c r="DI234" i="3"/>
  <c r="CY234" i="3"/>
  <c r="CO234" i="3"/>
  <c r="CE234" i="3"/>
  <c r="DI238" i="3"/>
  <c r="CY238" i="3"/>
  <c r="CO238" i="3"/>
  <c r="CE238" i="3"/>
  <c r="DI242" i="3"/>
  <c r="CY242" i="3"/>
  <c r="CO242" i="3"/>
  <c r="CE242" i="3"/>
  <c r="DI246" i="3"/>
  <c r="CY246" i="3"/>
  <c r="CE246" i="3"/>
  <c r="DI250" i="3"/>
  <c r="CY250" i="3"/>
  <c r="CO250" i="3"/>
  <c r="CE250" i="3"/>
  <c r="DI254" i="3"/>
  <c r="CY254" i="3"/>
  <c r="CO254" i="3"/>
  <c r="CE254" i="3"/>
  <c r="DI258" i="3"/>
  <c r="CY258" i="3"/>
  <c r="CO258" i="3"/>
  <c r="CE258" i="3"/>
  <c r="DI262" i="3"/>
  <c r="CY262" i="3"/>
  <c r="CE262" i="3"/>
  <c r="DI266" i="3"/>
  <c r="CY266" i="3"/>
  <c r="CO266" i="3"/>
  <c r="CE266" i="3"/>
  <c r="DI270" i="3"/>
  <c r="CY270" i="3"/>
  <c r="CO270" i="3"/>
  <c r="CE270" i="3"/>
  <c r="DI274" i="3"/>
  <c r="CY274" i="3"/>
  <c r="CO274" i="3"/>
  <c r="CE274" i="3"/>
  <c r="DI278" i="3"/>
  <c r="CY278" i="3"/>
  <c r="CE278" i="3"/>
  <c r="CY282" i="3"/>
  <c r="DI282" i="3"/>
  <c r="CO282" i="3"/>
  <c r="CE282" i="3"/>
  <c r="DI286" i="3"/>
  <c r="CY286" i="3"/>
  <c r="CO286" i="3"/>
  <c r="CE286" i="3"/>
  <c r="DI290" i="3"/>
  <c r="CY290" i="3"/>
  <c r="CO290" i="3"/>
  <c r="CE290" i="3"/>
  <c r="DI294" i="3"/>
  <c r="CY294" i="3"/>
  <c r="CE294" i="3"/>
  <c r="DI298" i="3"/>
  <c r="CY298" i="3"/>
  <c r="CO298" i="3"/>
  <c r="CE298" i="3"/>
  <c r="DI302" i="3"/>
  <c r="CY302" i="3"/>
  <c r="CO302" i="3"/>
  <c r="CE302" i="3"/>
  <c r="DI306" i="3"/>
  <c r="CY306" i="3"/>
  <c r="CO306" i="3"/>
  <c r="CE306" i="3"/>
  <c r="CY310" i="3"/>
  <c r="DI310" i="3"/>
  <c r="CE310" i="3"/>
  <c r="DI314" i="3"/>
  <c r="CY314" i="3"/>
  <c r="CO314" i="3"/>
  <c r="CE314" i="3"/>
  <c r="DI318" i="3"/>
  <c r="CY318" i="3"/>
  <c r="CO318" i="3"/>
  <c r="CE318" i="3"/>
  <c r="DI322" i="3"/>
  <c r="CY322" i="3"/>
  <c r="CO322" i="3"/>
  <c r="CE322" i="3"/>
  <c r="DI326" i="3"/>
  <c r="CY326" i="3"/>
  <c r="CE326" i="3"/>
  <c r="DI330" i="3"/>
  <c r="CY330" i="3"/>
  <c r="CO330" i="3"/>
  <c r="CE330" i="3"/>
  <c r="DI334" i="3"/>
  <c r="CY334" i="3"/>
  <c r="CO334" i="3"/>
  <c r="CE334" i="3"/>
  <c r="DI338" i="3"/>
  <c r="CY338" i="3"/>
  <c r="CO338" i="3"/>
  <c r="CE338" i="3"/>
  <c r="DI342" i="3"/>
  <c r="CY342" i="3"/>
  <c r="CE342" i="3"/>
  <c r="DI346" i="3"/>
  <c r="CY346" i="3"/>
  <c r="CO346" i="3"/>
  <c r="CE346" i="3"/>
  <c r="DI350" i="3"/>
  <c r="CY350" i="3"/>
  <c r="CO350" i="3"/>
  <c r="CE350" i="3"/>
  <c r="DI354" i="3"/>
  <c r="CY354" i="3"/>
  <c r="CO354" i="3"/>
  <c r="CE354" i="3"/>
  <c r="DI358" i="3"/>
  <c r="CY358" i="3"/>
  <c r="CE358" i="3"/>
  <c r="DI362" i="3"/>
  <c r="CY362" i="3"/>
  <c r="CO362" i="3"/>
  <c r="CE362" i="3"/>
  <c r="DI366" i="3"/>
  <c r="CY366" i="3"/>
  <c r="CO366" i="3"/>
  <c r="CE366" i="3"/>
  <c r="DI370" i="3"/>
  <c r="CY370" i="3"/>
  <c r="CO370" i="3"/>
  <c r="CE370" i="3"/>
  <c r="DI374" i="3"/>
  <c r="CY374" i="3"/>
  <c r="CE374" i="3"/>
  <c r="DI378" i="3"/>
  <c r="CY378" i="3"/>
  <c r="CO378" i="3"/>
  <c r="CE378" i="3"/>
  <c r="DI382" i="3"/>
  <c r="CY382" i="3"/>
  <c r="CO382" i="3"/>
  <c r="CE382" i="3"/>
  <c r="DI386" i="3"/>
  <c r="CY386" i="3"/>
  <c r="CO386" i="3"/>
  <c r="CE386" i="3"/>
  <c r="DI390" i="3"/>
  <c r="CY390" i="3"/>
  <c r="CE390" i="3"/>
  <c r="DI394" i="3"/>
  <c r="CY394" i="3"/>
  <c r="CO394" i="3"/>
  <c r="CE394" i="3"/>
  <c r="DI398" i="3"/>
  <c r="CY398" i="3"/>
  <c r="CO398" i="3"/>
  <c r="CE398" i="3"/>
  <c r="DI402" i="3"/>
  <c r="CY402" i="3"/>
  <c r="CO402" i="3"/>
  <c r="CE402" i="3"/>
  <c r="DI406" i="3"/>
  <c r="CY406" i="3"/>
  <c r="CE406" i="3"/>
  <c r="DI410" i="3"/>
  <c r="CY410" i="3"/>
  <c r="CO410" i="3"/>
  <c r="CE410" i="3"/>
  <c r="DI414" i="3"/>
  <c r="CY414" i="3"/>
  <c r="CO414" i="3"/>
  <c r="CE414" i="3"/>
  <c r="DI418" i="3"/>
  <c r="CY418" i="3"/>
  <c r="CO418" i="3"/>
  <c r="CE418" i="3"/>
  <c r="DI422" i="3"/>
  <c r="CY422" i="3"/>
  <c r="CE422" i="3"/>
  <c r="CY426" i="3"/>
  <c r="DI426" i="3"/>
  <c r="CO426" i="3"/>
  <c r="CE426" i="3"/>
  <c r="DI430" i="3"/>
  <c r="CY430" i="3"/>
  <c r="CO430" i="3"/>
  <c r="CE430" i="3"/>
  <c r="DI434" i="3"/>
  <c r="CY434" i="3"/>
  <c r="CO434" i="3"/>
  <c r="CE434" i="3"/>
  <c r="DI438" i="3"/>
  <c r="CY438" i="3"/>
  <c r="CE438" i="3"/>
  <c r="DI442" i="3"/>
  <c r="CY442" i="3"/>
  <c r="CO442" i="3"/>
  <c r="CE442" i="3"/>
  <c r="DI446" i="3"/>
  <c r="CY446" i="3"/>
  <c r="CO446" i="3"/>
  <c r="CE446" i="3"/>
  <c r="DI450" i="3"/>
  <c r="CY450" i="3"/>
  <c r="CO450" i="3"/>
  <c r="CE450" i="3"/>
  <c r="DI454" i="3"/>
  <c r="CY454" i="3"/>
  <c r="CE454" i="3"/>
  <c r="DI458" i="3"/>
  <c r="CY458" i="3"/>
  <c r="CO458" i="3"/>
  <c r="CE458" i="3"/>
  <c r="DI462" i="3"/>
  <c r="CY462" i="3"/>
  <c r="CO462" i="3"/>
  <c r="CE462" i="3"/>
  <c r="DI466" i="3"/>
  <c r="CY466" i="3"/>
  <c r="CO466" i="3"/>
  <c r="CE466" i="3"/>
  <c r="CE10" i="3"/>
  <c r="CE14" i="3"/>
  <c r="CE18" i="3"/>
  <c r="CE22" i="3"/>
  <c r="CE26" i="3"/>
  <c r="CF26" i="3" s="1"/>
  <c r="CE30" i="3"/>
  <c r="CE34" i="3"/>
  <c r="CF34" i="3" s="1"/>
  <c r="CE38" i="3"/>
  <c r="CF38" i="3" s="1"/>
  <c r="CE42" i="3"/>
  <c r="CE46" i="3"/>
  <c r="CE50" i="3"/>
  <c r="CE54" i="3"/>
  <c r="CE58" i="3"/>
  <c r="CE62" i="3"/>
  <c r="CE66" i="3"/>
  <c r="CE70" i="3"/>
  <c r="CE74" i="3"/>
  <c r="CE79" i="3"/>
  <c r="CE87" i="3"/>
  <c r="CE95" i="3"/>
  <c r="CE103" i="3"/>
  <c r="CE111" i="3"/>
  <c r="CE118" i="3"/>
  <c r="CE126" i="3"/>
  <c r="CE134" i="3"/>
  <c r="CE142" i="3"/>
  <c r="CE150" i="3"/>
  <c r="CE158" i="3"/>
  <c r="CE166" i="3"/>
  <c r="CE174" i="3"/>
  <c r="CE182" i="3"/>
  <c r="CE190" i="3"/>
  <c r="CE198" i="3"/>
  <c r="CE206" i="3"/>
  <c r="CE214" i="3"/>
  <c r="CE222" i="3"/>
  <c r="CE230" i="3"/>
  <c r="CE245" i="3"/>
  <c r="CE261" i="3"/>
  <c r="CE277" i="3"/>
  <c r="CE293" i="3"/>
  <c r="CE309" i="3"/>
  <c r="CE325" i="3"/>
  <c r="CE341" i="3"/>
  <c r="CE357" i="3"/>
  <c r="CE373" i="3"/>
  <c r="CE389" i="3"/>
  <c r="CE405" i="3"/>
  <c r="CE421" i="3"/>
  <c r="CE437" i="3"/>
  <c r="CE453" i="3"/>
  <c r="CJ112" i="3"/>
  <c r="CM371" i="3"/>
  <c r="CM435" i="3"/>
  <c r="CO39" i="3"/>
  <c r="CO103" i="3"/>
  <c r="CO166" i="3"/>
  <c r="CO230" i="3"/>
  <c r="CO294" i="3"/>
  <c r="CO358" i="3"/>
  <c r="CO422" i="3"/>
  <c r="CT299" i="3"/>
  <c r="DD112" i="3"/>
  <c r="DB353" i="3"/>
  <c r="CR353" i="3"/>
  <c r="DB357" i="3"/>
  <c r="CR357" i="3"/>
  <c r="DB361" i="3"/>
  <c r="CR361" i="3"/>
  <c r="CR365" i="3"/>
  <c r="DB365" i="3"/>
  <c r="DB369" i="3"/>
  <c r="CR369" i="3"/>
  <c r="DB373" i="3"/>
  <c r="CR373" i="3"/>
  <c r="DB377" i="3"/>
  <c r="CR377" i="3"/>
  <c r="DB381" i="3"/>
  <c r="CR381" i="3"/>
  <c r="DB385" i="3"/>
  <c r="CR385" i="3"/>
  <c r="DB389" i="3"/>
  <c r="CR389" i="3"/>
  <c r="DB393" i="3"/>
  <c r="CR393" i="3"/>
  <c r="DB397" i="3"/>
  <c r="CR397" i="3"/>
  <c r="DB401" i="3"/>
  <c r="CR401" i="3"/>
  <c r="DB405" i="3"/>
  <c r="CR405" i="3"/>
  <c r="DB409" i="3"/>
  <c r="CR409" i="3"/>
  <c r="DB413" i="3"/>
  <c r="CR413" i="3"/>
  <c r="DB417" i="3"/>
  <c r="CR417" i="3"/>
  <c r="DB421" i="3"/>
  <c r="CR421" i="3"/>
  <c r="DB425" i="3"/>
  <c r="CR425" i="3"/>
  <c r="DB429" i="3"/>
  <c r="CR429" i="3"/>
  <c r="DB433" i="3"/>
  <c r="CR433" i="3"/>
  <c r="DB437" i="3"/>
  <c r="CR437" i="3"/>
  <c r="DB441" i="3"/>
  <c r="CR441" i="3"/>
  <c r="DB445" i="3"/>
  <c r="CR445" i="3"/>
  <c r="DB449" i="3"/>
  <c r="CR449" i="3"/>
  <c r="CR453" i="3"/>
  <c r="DB453" i="3"/>
  <c r="DB457" i="3"/>
  <c r="CR457" i="3"/>
  <c r="DB461" i="3"/>
  <c r="CR461" i="3"/>
  <c r="DB465" i="3"/>
  <c r="CR465" i="3"/>
  <c r="DD8" i="3"/>
  <c r="CT8" i="3"/>
  <c r="DD16" i="3"/>
  <c r="CT16" i="3"/>
  <c r="BZ20" i="3"/>
  <c r="DD20" i="3"/>
  <c r="CT20" i="3"/>
  <c r="BZ24" i="3"/>
  <c r="DD24" i="3"/>
  <c r="CT24" i="3"/>
  <c r="DD32" i="3"/>
  <c r="CT32" i="3"/>
  <c r="DD36" i="3"/>
  <c r="CT36" i="3"/>
  <c r="BZ40" i="3"/>
  <c r="DD40" i="3"/>
  <c r="CT40" i="3"/>
  <c r="BZ44" i="3"/>
  <c r="DD44" i="3"/>
  <c r="DD48" i="3"/>
  <c r="CT48" i="3"/>
  <c r="DD52" i="3"/>
  <c r="CT52" i="3"/>
  <c r="DD56" i="3"/>
  <c r="CT56" i="3"/>
  <c r="DD64" i="3"/>
  <c r="CT64" i="3"/>
  <c r="BZ68" i="3"/>
  <c r="DD68" i="3"/>
  <c r="CT68" i="3"/>
  <c r="DD72" i="3"/>
  <c r="CT72" i="3"/>
  <c r="DD80" i="3"/>
  <c r="CT80" i="3"/>
  <c r="BZ84" i="3"/>
  <c r="DD84" i="3"/>
  <c r="CT84" i="3"/>
  <c r="BZ88" i="3"/>
  <c r="DD88" i="3"/>
  <c r="CT88" i="3"/>
  <c r="DD96" i="3"/>
  <c r="CT96" i="3"/>
  <c r="DD100" i="3"/>
  <c r="CT100" i="3"/>
  <c r="BZ104" i="3"/>
  <c r="DD104" i="3"/>
  <c r="CT104" i="3"/>
  <c r="BZ108" i="3"/>
  <c r="DD108" i="3"/>
  <c r="DD115" i="3"/>
  <c r="CT115" i="3"/>
  <c r="BZ119" i="3"/>
  <c r="DD119" i="3"/>
  <c r="CT119" i="3"/>
  <c r="DD127" i="3"/>
  <c r="CT127" i="3"/>
  <c r="DD131" i="3"/>
  <c r="CT131" i="3"/>
  <c r="DD135" i="3"/>
  <c r="CT135" i="3"/>
  <c r="DD143" i="3"/>
  <c r="CT143" i="3"/>
  <c r="DD147" i="3"/>
  <c r="CT147" i="3"/>
  <c r="BZ151" i="3"/>
  <c r="DD151" i="3"/>
  <c r="CT151" i="3"/>
  <c r="DD159" i="3"/>
  <c r="CT159" i="3"/>
  <c r="DD163" i="3"/>
  <c r="CT163" i="3"/>
  <c r="DD167" i="3"/>
  <c r="CT167" i="3"/>
  <c r="BZ171" i="3"/>
  <c r="DD171" i="3"/>
  <c r="DD175" i="3"/>
  <c r="CT175" i="3"/>
  <c r="DD179" i="3"/>
  <c r="CT179" i="3"/>
  <c r="BZ183" i="3"/>
  <c r="DD183" i="3"/>
  <c r="CT183" i="3"/>
  <c r="BZ191" i="3"/>
  <c r="DD191" i="3"/>
  <c r="CT191" i="3"/>
  <c r="DD195" i="3"/>
  <c r="CT195" i="3"/>
  <c r="DD199" i="3"/>
  <c r="CT199" i="3"/>
  <c r="DD207" i="3"/>
  <c r="CT207" i="3"/>
  <c r="DD211" i="3"/>
  <c r="CT211" i="3"/>
  <c r="BZ215" i="3"/>
  <c r="DD215" i="3"/>
  <c r="CT215" i="3"/>
  <c r="DD223" i="3"/>
  <c r="CT223" i="3"/>
  <c r="DD227" i="3"/>
  <c r="CT227" i="3"/>
  <c r="DD231" i="3"/>
  <c r="CT231" i="3"/>
  <c r="BZ235" i="3"/>
  <c r="DD235" i="3"/>
  <c r="DD239" i="3"/>
  <c r="CT239" i="3"/>
  <c r="DD243" i="3"/>
  <c r="CT243" i="3"/>
  <c r="BZ247" i="3"/>
  <c r="DD247" i="3"/>
  <c r="CT247" i="3"/>
  <c r="DD255" i="3"/>
  <c r="CT255" i="3"/>
  <c r="DD259" i="3"/>
  <c r="CT259" i="3"/>
  <c r="DD263" i="3"/>
  <c r="CT263" i="3"/>
  <c r="BZ271" i="3"/>
  <c r="DD271" i="3"/>
  <c r="CT271" i="3"/>
  <c r="BZ275" i="3"/>
  <c r="DD275" i="3"/>
  <c r="CT275" i="3"/>
  <c r="DD279" i="3"/>
  <c r="CT279" i="3"/>
  <c r="DD287" i="3"/>
  <c r="CT287" i="3"/>
  <c r="BZ291" i="3"/>
  <c r="DD291" i="3"/>
  <c r="CT291" i="3"/>
  <c r="BZ295" i="3"/>
  <c r="DD295" i="3"/>
  <c r="CT295" i="3"/>
  <c r="DD303" i="3"/>
  <c r="CT303" i="3"/>
  <c r="BZ307" i="3"/>
  <c r="DD307" i="3"/>
  <c r="CT307" i="3"/>
  <c r="BZ311" i="3"/>
  <c r="DD311" i="3"/>
  <c r="CT311" i="3"/>
  <c r="BZ319" i="3"/>
  <c r="DD319" i="3"/>
  <c r="CT319" i="3"/>
  <c r="DD323" i="3"/>
  <c r="CT323" i="3"/>
  <c r="DD327" i="3"/>
  <c r="CT327" i="3"/>
  <c r="BZ335" i="3"/>
  <c r="DD335" i="3"/>
  <c r="CT335" i="3"/>
  <c r="BZ339" i="3"/>
  <c r="DD339" i="3"/>
  <c r="CT339" i="3"/>
  <c r="DD343" i="3"/>
  <c r="CT343" i="3"/>
  <c r="DD351" i="3"/>
  <c r="CT351" i="3"/>
  <c r="BZ355" i="3"/>
  <c r="DD355" i="3"/>
  <c r="CT355" i="3"/>
  <c r="BZ359" i="3"/>
  <c r="DD359" i="3"/>
  <c r="CT359" i="3"/>
  <c r="BZ363" i="3"/>
  <c r="DD363" i="3"/>
  <c r="DD367" i="3"/>
  <c r="CT367" i="3"/>
  <c r="BZ371" i="3"/>
  <c r="DD371" i="3"/>
  <c r="CT371" i="3"/>
  <c r="BZ375" i="3"/>
  <c r="DD375" i="3"/>
  <c r="CT375" i="3"/>
  <c r="DD383" i="3"/>
  <c r="CT383" i="3"/>
  <c r="BZ387" i="3"/>
  <c r="DD387" i="3"/>
  <c r="CT387" i="3"/>
  <c r="DD391" i="3"/>
  <c r="CT391" i="3"/>
  <c r="BZ399" i="3"/>
  <c r="DD399" i="3"/>
  <c r="CT399" i="3"/>
  <c r="BZ403" i="3"/>
  <c r="DD403" i="3"/>
  <c r="CT403" i="3"/>
  <c r="BZ407" i="3"/>
  <c r="DD407" i="3"/>
  <c r="CT407" i="3"/>
  <c r="DD415" i="3"/>
  <c r="CT415" i="3"/>
  <c r="BZ419" i="3"/>
  <c r="DD419" i="3"/>
  <c r="CT419" i="3"/>
  <c r="BZ423" i="3"/>
  <c r="DD423" i="3"/>
  <c r="CT423" i="3"/>
  <c r="BZ427" i="3"/>
  <c r="DD427" i="3"/>
  <c r="BZ431" i="3"/>
  <c r="DD431" i="3"/>
  <c r="CT431" i="3"/>
  <c r="BZ435" i="3"/>
  <c r="DD435" i="3"/>
  <c r="CT435" i="3"/>
  <c r="BZ439" i="3"/>
  <c r="DD439" i="3"/>
  <c r="CT439" i="3"/>
  <c r="BZ447" i="3"/>
  <c r="DD447" i="3"/>
  <c r="CT447" i="3"/>
  <c r="BZ451" i="3"/>
  <c r="DD451" i="3"/>
  <c r="CT451" i="3"/>
  <c r="DD455" i="3"/>
  <c r="CT455" i="3"/>
  <c r="DD463" i="3"/>
  <c r="CT463" i="3"/>
  <c r="DG6" i="3"/>
  <c r="CW6" i="3"/>
  <c r="CM6" i="3"/>
  <c r="DG10" i="3"/>
  <c r="CW10" i="3"/>
  <c r="CM10" i="3"/>
  <c r="DG14" i="3"/>
  <c r="CW14" i="3"/>
  <c r="CM14" i="3"/>
  <c r="DG18" i="3"/>
  <c r="CW18" i="3"/>
  <c r="CM18" i="3"/>
  <c r="DG22" i="3"/>
  <c r="CW22" i="3"/>
  <c r="CM22" i="3"/>
  <c r="DG26" i="3"/>
  <c r="CW26" i="3"/>
  <c r="CM26" i="3"/>
  <c r="DG30" i="3"/>
  <c r="CW30" i="3"/>
  <c r="CM30" i="3"/>
  <c r="DG34" i="3"/>
  <c r="CW34" i="3"/>
  <c r="CM34" i="3"/>
  <c r="DG38" i="3"/>
  <c r="CW38" i="3"/>
  <c r="CM38" i="3"/>
  <c r="DG42" i="3"/>
  <c r="CW42" i="3"/>
  <c r="CM42" i="3"/>
  <c r="DG46" i="3"/>
  <c r="CW46" i="3"/>
  <c r="CM46" i="3"/>
  <c r="DG50" i="3"/>
  <c r="CW50" i="3"/>
  <c r="CM50" i="3"/>
  <c r="DG54" i="3"/>
  <c r="CW54" i="3"/>
  <c r="CM54" i="3"/>
  <c r="DG58" i="3"/>
  <c r="CW58" i="3"/>
  <c r="CM58" i="3"/>
  <c r="DG62" i="3"/>
  <c r="CW62" i="3"/>
  <c r="CM62" i="3"/>
  <c r="DG66" i="3"/>
  <c r="CW66" i="3"/>
  <c r="CM66" i="3"/>
  <c r="DG70" i="3"/>
  <c r="CW70" i="3"/>
  <c r="DG74" i="3"/>
  <c r="CW74" i="3"/>
  <c r="CM74" i="3"/>
  <c r="DG78" i="3"/>
  <c r="CW78" i="3"/>
  <c r="DG82" i="3"/>
  <c r="CW82" i="3"/>
  <c r="CM82" i="3"/>
  <c r="DG86" i="3"/>
  <c r="CW86" i="3"/>
  <c r="DG90" i="3"/>
  <c r="CW90" i="3"/>
  <c r="CM90" i="3"/>
  <c r="DG94" i="3"/>
  <c r="CW94" i="3"/>
  <c r="DG98" i="3"/>
  <c r="CW98" i="3"/>
  <c r="CM98" i="3"/>
  <c r="DG102" i="3"/>
  <c r="CW102" i="3"/>
  <c r="DG106" i="3"/>
  <c r="CW106" i="3"/>
  <c r="CM106" i="3"/>
  <c r="DG110" i="3"/>
  <c r="CW110" i="3"/>
  <c r="DG114" i="3"/>
  <c r="CW114" i="3"/>
  <c r="CM114" i="3"/>
  <c r="DG117" i="3"/>
  <c r="CW117" i="3"/>
  <c r="DG121" i="3"/>
  <c r="CW121" i="3"/>
  <c r="CM121" i="3"/>
  <c r="DG125" i="3"/>
  <c r="CW125" i="3"/>
  <c r="DG129" i="3"/>
  <c r="CW129" i="3"/>
  <c r="CM129" i="3"/>
  <c r="DG133" i="3"/>
  <c r="CW133" i="3"/>
  <c r="DG137" i="3"/>
  <c r="CW137" i="3"/>
  <c r="CM137" i="3"/>
  <c r="DG141" i="3"/>
  <c r="CW141" i="3"/>
  <c r="DG145" i="3"/>
  <c r="CW145" i="3"/>
  <c r="CM145" i="3"/>
  <c r="DG149" i="3"/>
  <c r="CW149" i="3"/>
  <c r="DG153" i="3"/>
  <c r="CW153" i="3"/>
  <c r="CM153" i="3"/>
  <c r="DG157" i="3"/>
  <c r="CW157" i="3"/>
  <c r="DG161" i="3"/>
  <c r="CW161" i="3"/>
  <c r="CM161" i="3"/>
  <c r="DG165" i="3"/>
  <c r="CW165" i="3"/>
  <c r="DG169" i="3"/>
  <c r="CW169" i="3"/>
  <c r="CM169" i="3"/>
  <c r="DG173" i="3"/>
  <c r="CW173" i="3"/>
  <c r="DG177" i="3"/>
  <c r="CW177" i="3"/>
  <c r="CM177" i="3"/>
  <c r="DG181" i="3"/>
  <c r="CW181" i="3"/>
  <c r="DG185" i="3"/>
  <c r="CW185" i="3"/>
  <c r="CM185" i="3"/>
  <c r="DG189" i="3"/>
  <c r="CW189" i="3"/>
  <c r="DG193" i="3"/>
  <c r="CW193" i="3"/>
  <c r="CM193" i="3"/>
  <c r="DG197" i="3"/>
  <c r="CW197" i="3"/>
  <c r="DG201" i="3"/>
  <c r="CW201" i="3"/>
  <c r="CM201" i="3"/>
  <c r="DG205" i="3"/>
  <c r="CW205" i="3"/>
  <c r="DG209" i="3"/>
  <c r="CW209" i="3"/>
  <c r="CM209" i="3"/>
  <c r="DG213" i="3"/>
  <c r="CW213" i="3"/>
  <c r="DG217" i="3"/>
  <c r="CW217" i="3"/>
  <c r="CM217" i="3"/>
  <c r="DG221" i="3"/>
  <c r="CW221" i="3"/>
  <c r="DG225" i="3"/>
  <c r="CW225" i="3"/>
  <c r="CM225" i="3"/>
  <c r="DG229" i="3"/>
  <c r="CW229" i="3"/>
  <c r="DG233" i="3"/>
  <c r="CW233" i="3"/>
  <c r="CM233" i="3"/>
  <c r="DG237" i="3"/>
  <c r="CW237" i="3"/>
  <c r="DG241" i="3"/>
  <c r="CW241" i="3"/>
  <c r="CM241" i="3"/>
  <c r="DG245" i="3"/>
  <c r="CW245" i="3"/>
  <c r="DG249" i="3"/>
  <c r="CW249" i="3"/>
  <c r="CM249" i="3"/>
  <c r="DG253" i="3"/>
  <c r="CW253" i="3"/>
  <c r="DG257" i="3"/>
  <c r="CW257" i="3"/>
  <c r="CM257" i="3"/>
  <c r="DG261" i="3"/>
  <c r="CW261" i="3"/>
  <c r="DG265" i="3"/>
  <c r="CW265" i="3"/>
  <c r="CM265" i="3"/>
  <c r="DG269" i="3"/>
  <c r="CW269" i="3"/>
  <c r="DG273" i="3"/>
  <c r="CW273" i="3"/>
  <c r="CM273" i="3"/>
  <c r="DG277" i="3"/>
  <c r="CW277" i="3"/>
  <c r="DG281" i="3"/>
  <c r="CW281" i="3"/>
  <c r="CM281" i="3"/>
  <c r="DG285" i="3"/>
  <c r="CW285" i="3"/>
  <c r="DG289" i="3"/>
  <c r="CW289" i="3"/>
  <c r="CM289" i="3"/>
  <c r="DG293" i="3"/>
  <c r="CW293" i="3"/>
  <c r="DG297" i="3"/>
  <c r="CW297" i="3"/>
  <c r="CM297" i="3"/>
  <c r="DG301" i="3"/>
  <c r="CW301" i="3"/>
  <c r="DG305" i="3"/>
  <c r="CW305" i="3"/>
  <c r="CM305" i="3"/>
  <c r="DG309" i="3"/>
  <c r="CW309" i="3"/>
  <c r="DG313" i="3"/>
  <c r="CW313" i="3"/>
  <c r="CM313" i="3"/>
  <c r="DG317" i="3"/>
  <c r="CW317" i="3"/>
  <c r="DG321" i="3"/>
  <c r="CW321" i="3"/>
  <c r="CM321" i="3"/>
  <c r="DG325" i="3"/>
  <c r="CW325" i="3"/>
  <c r="DG329" i="3"/>
  <c r="CW329" i="3"/>
  <c r="CM329" i="3"/>
  <c r="DG333" i="3"/>
  <c r="CW333" i="3"/>
  <c r="DG337" i="3"/>
  <c r="CW337" i="3"/>
  <c r="CM337" i="3"/>
  <c r="DG341" i="3"/>
  <c r="CW341" i="3"/>
  <c r="DG345" i="3"/>
  <c r="CW345" i="3"/>
  <c r="CM345" i="3"/>
  <c r="DG349" i="3"/>
  <c r="CW349" i="3"/>
  <c r="CM349" i="3"/>
  <c r="DG353" i="3"/>
  <c r="CW353" i="3"/>
  <c r="CM353" i="3"/>
  <c r="DG357" i="3"/>
  <c r="CW357" i="3"/>
  <c r="CM357" i="3"/>
  <c r="DG361" i="3"/>
  <c r="CW361" i="3"/>
  <c r="CM361" i="3"/>
  <c r="DG365" i="3"/>
  <c r="CW365" i="3"/>
  <c r="CM365" i="3"/>
  <c r="DG369" i="3"/>
  <c r="CW369" i="3"/>
  <c r="CM369" i="3"/>
  <c r="DG373" i="3"/>
  <c r="CW373" i="3"/>
  <c r="CM373" i="3"/>
  <c r="DG377" i="3"/>
  <c r="CW377" i="3"/>
  <c r="CM377" i="3"/>
  <c r="DG381" i="3"/>
  <c r="CW381" i="3"/>
  <c r="CM381" i="3"/>
  <c r="DG385" i="3"/>
  <c r="CW385" i="3"/>
  <c r="CM385" i="3"/>
  <c r="DG389" i="3"/>
  <c r="CW389" i="3"/>
  <c r="CM389" i="3"/>
  <c r="DG393" i="3"/>
  <c r="CW393" i="3"/>
  <c r="CM393" i="3"/>
  <c r="DG397" i="3"/>
  <c r="CW397" i="3"/>
  <c r="CM397" i="3"/>
  <c r="DG401" i="3"/>
  <c r="CW401" i="3"/>
  <c r="CM401" i="3"/>
  <c r="DG405" i="3"/>
  <c r="CW405" i="3"/>
  <c r="CM405" i="3"/>
  <c r="DG409" i="3"/>
  <c r="CW409" i="3"/>
  <c r="CM409" i="3"/>
  <c r="DG413" i="3"/>
  <c r="CW413" i="3"/>
  <c r="CM413" i="3"/>
  <c r="DG417" i="3"/>
  <c r="CW417" i="3"/>
  <c r="CM417" i="3"/>
  <c r="DG421" i="3"/>
  <c r="CW421" i="3"/>
  <c r="CM421" i="3"/>
  <c r="DG425" i="3"/>
  <c r="CW425" i="3"/>
  <c r="CM425" i="3"/>
  <c r="DG429" i="3"/>
  <c r="CW429" i="3"/>
  <c r="CM429" i="3"/>
  <c r="DG433" i="3"/>
  <c r="CW433" i="3"/>
  <c r="CM433" i="3"/>
  <c r="DG437" i="3"/>
  <c r="CW437" i="3"/>
  <c r="CM437" i="3"/>
  <c r="DG441" i="3"/>
  <c r="CW441" i="3"/>
  <c r="CM441" i="3"/>
  <c r="DG445" i="3"/>
  <c r="CW445" i="3"/>
  <c r="CM445" i="3"/>
  <c r="DG449" i="3"/>
  <c r="CW449" i="3"/>
  <c r="CM449" i="3"/>
  <c r="DG453" i="3"/>
  <c r="CW453" i="3"/>
  <c r="CM453" i="3"/>
  <c r="DG457" i="3"/>
  <c r="CW457" i="3"/>
  <c r="CM457" i="3"/>
  <c r="DG461" i="3"/>
  <c r="CW461" i="3"/>
  <c r="CM461" i="3"/>
  <c r="DG465" i="3"/>
  <c r="CW465" i="3"/>
  <c r="CM465" i="3"/>
  <c r="DI8" i="3"/>
  <c r="CY8" i="3"/>
  <c r="CO8" i="3"/>
  <c r="DI12" i="3"/>
  <c r="CY12" i="3"/>
  <c r="CO12" i="3"/>
  <c r="W16" i="3"/>
  <c r="DI16" i="3"/>
  <c r="CY16" i="3"/>
  <c r="CO16" i="3"/>
  <c r="DI20" i="3"/>
  <c r="CY20" i="3"/>
  <c r="CO20" i="3"/>
  <c r="W24" i="3"/>
  <c r="DI24" i="3"/>
  <c r="CY24" i="3"/>
  <c r="CO24" i="3"/>
  <c r="DI28" i="3"/>
  <c r="CY28" i="3"/>
  <c r="CO28" i="3"/>
  <c r="W32" i="3"/>
  <c r="DI32" i="3"/>
  <c r="CY32" i="3"/>
  <c r="CO32" i="3"/>
  <c r="DI36" i="3"/>
  <c r="CY36" i="3"/>
  <c r="CO36" i="3"/>
  <c r="DI40" i="3"/>
  <c r="CY40" i="3"/>
  <c r="CO40" i="3"/>
  <c r="CY44" i="3"/>
  <c r="DI44" i="3"/>
  <c r="CO44" i="3"/>
  <c r="W48" i="3"/>
  <c r="DI48" i="3"/>
  <c r="CY48" i="3"/>
  <c r="CO48" i="3"/>
  <c r="DI52" i="3"/>
  <c r="CY52" i="3"/>
  <c r="CO52" i="3"/>
  <c r="DI56" i="3"/>
  <c r="CY56" i="3"/>
  <c r="CO56" i="3"/>
  <c r="W60" i="3"/>
  <c r="DI60" i="3"/>
  <c r="CY60" i="3"/>
  <c r="CO60" i="3"/>
  <c r="DI64" i="3"/>
  <c r="CY64" i="3"/>
  <c r="CO64" i="3"/>
  <c r="W68" i="3"/>
  <c r="DI68" i="3"/>
  <c r="CY68" i="3"/>
  <c r="CO68" i="3"/>
  <c r="DI72" i="3"/>
  <c r="CY72" i="3"/>
  <c r="CO72" i="3"/>
  <c r="W76" i="3"/>
  <c r="DI76" i="3"/>
  <c r="CY76" i="3"/>
  <c r="CO76" i="3"/>
  <c r="DI80" i="3"/>
  <c r="CY80" i="3"/>
  <c r="CO80" i="3"/>
  <c r="CE80" i="3"/>
  <c r="W84" i="3"/>
  <c r="DI84" i="3"/>
  <c r="CY84" i="3"/>
  <c r="CO84" i="3"/>
  <c r="CE84" i="3"/>
  <c r="DI88" i="3"/>
  <c r="CY88" i="3"/>
  <c r="CO88" i="3"/>
  <c r="CE88" i="3"/>
  <c r="W92" i="3"/>
  <c r="DI92" i="3"/>
  <c r="CY92" i="3"/>
  <c r="CO92" i="3"/>
  <c r="CE92" i="3"/>
  <c r="DI96" i="3"/>
  <c r="CY96" i="3"/>
  <c r="CO96" i="3"/>
  <c r="CE96" i="3"/>
  <c r="W100" i="3"/>
  <c r="DI100" i="3"/>
  <c r="CY100" i="3"/>
  <c r="CO100" i="3"/>
  <c r="CE100" i="3"/>
  <c r="DI104" i="3"/>
  <c r="CY104" i="3"/>
  <c r="CO104" i="3"/>
  <c r="CE104" i="3"/>
  <c r="W108" i="3"/>
  <c r="DI108" i="3"/>
  <c r="CY108" i="3"/>
  <c r="CO108" i="3"/>
  <c r="CE108" i="3"/>
  <c r="DI112" i="3"/>
  <c r="CY112" i="3"/>
  <c r="CO112" i="3"/>
  <c r="CE112" i="3"/>
  <c r="W115" i="3"/>
  <c r="DI115" i="3"/>
  <c r="CY115" i="3"/>
  <c r="CO115" i="3"/>
  <c r="CE115" i="3"/>
  <c r="CY119" i="3"/>
  <c r="DI119" i="3"/>
  <c r="CO119" i="3"/>
  <c r="CE119" i="3"/>
  <c r="W123" i="3"/>
  <c r="DI123" i="3"/>
  <c r="CY123" i="3"/>
  <c r="CO123" i="3"/>
  <c r="CE123" i="3"/>
  <c r="DI127" i="3"/>
  <c r="CY127" i="3"/>
  <c r="CO127" i="3"/>
  <c r="CE127" i="3"/>
  <c r="DI131" i="3"/>
  <c r="CY131" i="3"/>
  <c r="CO131" i="3"/>
  <c r="CE131" i="3"/>
  <c r="W135" i="3"/>
  <c r="DI135" i="3"/>
  <c r="CY135" i="3"/>
  <c r="CO135" i="3"/>
  <c r="CE135" i="3"/>
  <c r="W139" i="3"/>
  <c r="DI139" i="3"/>
  <c r="CY139" i="3"/>
  <c r="CO139" i="3"/>
  <c r="CE139" i="3"/>
  <c r="DI143" i="3"/>
  <c r="CY143" i="3"/>
  <c r="CO143" i="3"/>
  <c r="CE143" i="3"/>
  <c r="DI147" i="3"/>
  <c r="CY147" i="3"/>
  <c r="CO147" i="3"/>
  <c r="CE147" i="3"/>
  <c r="W151" i="3"/>
  <c r="DI151" i="3"/>
  <c r="CY151" i="3"/>
  <c r="CO151" i="3"/>
  <c r="CE151" i="3"/>
  <c r="DI155" i="3"/>
  <c r="CY155" i="3"/>
  <c r="CO155" i="3"/>
  <c r="CE155" i="3"/>
  <c r="DI159" i="3"/>
  <c r="CY159" i="3"/>
  <c r="CO159" i="3"/>
  <c r="CE159" i="3"/>
  <c r="W163" i="3"/>
  <c r="DI163" i="3"/>
  <c r="CY163" i="3"/>
  <c r="CO163" i="3"/>
  <c r="CE163" i="3"/>
  <c r="W167" i="3"/>
  <c r="DI167" i="3"/>
  <c r="CY167" i="3"/>
  <c r="CO167" i="3"/>
  <c r="CE167" i="3"/>
  <c r="DI171" i="3"/>
  <c r="CY171" i="3"/>
  <c r="CO171" i="3"/>
  <c r="CE171" i="3"/>
  <c r="DI175" i="3"/>
  <c r="CY175" i="3"/>
  <c r="CO175" i="3"/>
  <c r="CE175" i="3"/>
  <c r="DI179" i="3"/>
  <c r="CY179" i="3"/>
  <c r="CO179" i="3"/>
  <c r="CE179" i="3"/>
  <c r="W183" i="3"/>
  <c r="DI183" i="3"/>
  <c r="CY183" i="3"/>
  <c r="CO183" i="3"/>
  <c r="CE183" i="3"/>
  <c r="W187" i="3"/>
  <c r="DI187" i="3"/>
  <c r="CY187" i="3"/>
  <c r="CO187" i="3"/>
  <c r="CE187" i="3"/>
  <c r="DI191" i="3"/>
  <c r="CY191" i="3"/>
  <c r="CO191" i="3"/>
  <c r="CE191" i="3"/>
  <c r="DI195" i="3"/>
  <c r="CY195" i="3"/>
  <c r="CO195" i="3"/>
  <c r="CE195" i="3"/>
  <c r="W199" i="3"/>
  <c r="DI199" i="3"/>
  <c r="CY199" i="3"/>
  <c r="CO199" i="3"/>
  <c r="CE199" i="3"/>
  <c r="DI203" i="3"/>
  <c r="CY203" i="3"/>
  <c r="CO203" i="3"/>
  <c r="CE203" i="3"/>
  <c r="DI207" i="3"/>
  <c r="CY207" i="3"/>
  <c r="CO207" i="3"/>
  <c r="CE207" i="3"/>
  <c r="DI211" i="3"/>
  <c r="CY211" i="3"/>
  <c r="CO211" i="3"/>
  <c r="CE211" i="3"/>
  <c r="W215" i="3"/>
  <c r="DI215" i="3"/>
  <c r="CY215" i="3"/>
  <c r="CO215" i="3"/>
  <c r="CE215" i="3"/>
  <c r="W219" i="3"/>
  <c r="DI219" i="3"/>
  <c r="CY219" i="3"/>
  <c r="CO219" i="3"/>
  <c r="CE219" i="3"/>
  <c r="DI223" i="3"/>
  <c r="CY223" i="3"/>
  <c r="CO223" i="3"/>
  <c r="CE223" i="3"/>
  <c r="DI227" i="3"/>
  <c r="CY227" i="3"/>
  <c r="CO227" i="3"/>
  <c r="CE227" i="3"/>
  <c r="W231" i="3"/>
  <c r="DI231" i="3"/>
  <c r="CY231" i="3"/>
  <c r="CO231" i="3"/>
  <c r="CE231" i="3"/>
  <c r="W235" i="3"/>
  <c r="DI235" i="3"/>
  <c r="CY235" i="3"/>
  <c r="CO235" i="3"/>
  <c r="CE235" i="3"/>
  <c r="DI239" i="3"/>
  <c r="CY239" i="3"/>
  <c r="CO239" i="3"/>
  <c r="CE239" i="3"/>
  <c r="DI243" i="3"/>
  <c r="CY243" i="3"/>
  <c r="CO243" i="3"/>
  <c r="CE243" i="3"/>
  <c r="W247" i="3"/>
  <c r="DI247" i="3"/>
  <c r="CY247" i="3"/>
  <c r="CO247" i="3"/>
  <c r="CE247" i="3"/>
  <c r="W251" i="3"/>
  <c r="DI251" i="3"/>
  <c r="CY251" i="3"/>
  <c r="CO251" i="3"/>
  <c r="CE251" i="3"/>
  <c r="DI255" i="3"/>
  <c r="CY255" i="3"/>
  <c r="CO255" i="3"/>
  <c r="CE255" i="3"/>
  <c r="DI259" i="3"/>
  <c r="CY259" i="3"/>
  <c r="CO259" i="3"/>
  <c r="CE259" i="3"/>
  <c r="DI263" i="3"/>
  <c r="CY263" i="3"/>
  <c r="CO263" i="3"/>
  <c r="CE263" i="3"/>
  <c r="DI267" i="3"/>
  <c r="CY267" i="3"/>
  <c r="CO267" i="3"/>
  <c r="CE267" i="3"/>
  <c r="DI271" i="3"/>
  <c r="CY271" i="3"/>
  <c r="CO271" i="3"/>
  <c r="CE271" i="3"/>
  <c r="DI275" i="3"/>
  <c r="CY275" i="3"/>
  <c r="CO275" i="3"/>
  <c r="CE275" i="3"/>
  <c r="DI279" i="3"/>
  <c r="CY279" i="3"/>
  <c r="CO279" i="3"/>
  <c r="CE279" i="3"/>
  <c r="W283" i="3"/>
  <c r="DI283" i="3"/>
  <c r="CY283" i="3"/>
  <c r="CO283" i="3"/>
  <c r="CE283" i="3"/>
  <c r="DI287" i="3"/>
  <c r="CY287" i="3"/>
  <c r="CO287" i="3"/>
  <c r="CE287" i="3"/>
  <c r="DI291" i="3"/>
  <c r="CY291" i="3"/>
  <c r="CO291" i="3"/>
  <c r="CE291" i="3"/>
  <c r="DI295" i="3"/>
  <c r="CY295" i="3"/>
  <c r="CO295" i="3"/>
  <c r="CE295" i="3"/>
  <c r="DI299" i="3"/>
  <c r="CY299" i="3"/>
  <c r="CO299" i="3"/>
  <c r="CE299" i="3"/>
  <c r="DI303" i="3"/>
  <c r="CY303" i="3"/>
  <c r="CO303" i="3"/>
  <c r="CE303" i="3"/>
  <c r="DI307" i="3"/>
  <c r="CY307" i="3"/>
  <c r="CO307" i="3"/>
  <c r="CE307" i="3"/>
  <c r="DI311" i="3"/>
  <c r="CY311" i="3"/>
  <c r="CO311" i="3"/>
  <c r="CE311" i="3"/>
  <c r="DI315" i="3"/>
  <c r="CY315" i="3"/>
  <c r="CO315" i="3"/>
  <c r="CE315" i="3"/>
  <c r="DI319" i="3"/>
  <c r="CY319" i="3"/>
  <c r="CO319" i="3"/>
  <c r="CE319" i="3"/>
  <c r="DI323" i="3"/>
  <c r="CY323" i="3"/>
  <c r="CO323" i="3"/>
  <c r="CE323" i="3"/>
  <c r="DI327" i="3"/>
  <c r="CY327" i="3"/>
  <c r="CO327" i="3"/>
  <c r="CE327" i="3"/>
  <c r="DI331" i="3"/>
  <c r="CY331" i="3"/>
  <c r="CO331" i="3"/>
  <c r="CE331" i="3"/>
  <c r="DI335" i="3"/>
  <c r="CY335" i="3"/>
  <c r="CO335" i="3"/>
  <c r="CE335" i="3"/>
  <c r="DI339" i="3"/>
  <c r="CY339" i="3"/>
  <c r="CO339" i="3"/>
  <c r="CE339" i="3"/>
  <c r="DI343" i="3"/>
  <c r="CY343" i="3"/>
  <c r="CO343" i="3"/>
  <c r="CE343" i="3"/>
  <c r="W347" i="3"/>
  <c r="DI347" i="3"/>
  <c r="CY347" i="3"/>
  <c r="CO347" i="3"/>
  <c r="CE347" i="3"/>
  <c r="DI351" i="3"/>
  <c r="CY351" i="3"/>
  <c r="CO351" i="3"/>
  <c r="CE351" i="3"/>
  <c r="DI355" i="3"/>
  <c r="CY355" i="3"/>
  <c r="CO355" i="3"/>
  <c r="CE355" i="3"/>
  <c r="DI359" i="3"/>
  <c r="CY359" i="3"/>
  <c r="CO359" i="3"/>
  <c r="CE359" i="3"/>
  <c r="DI363" i="3"/>
  <c r="CY363" i="3"/>
  <c r="CO363" i="3"/>
  <c r="CE363" i="3"/>
  <c r="DI367" i="3"/>
  <c r="CY367" i="3"/>
  <c r="CO367" i="3"/>
  <c r="CE367" i="3"/>
  <c r="DI371" i="3"/>
  <c r="CY371" i="3"/>
  <c r="CO371" i="3"/>
  <c r="CE371" i="3"/>
  <c r="DI375" i="3"/>
  <c r="CY375" i="3"/>
  <c r="CO375" i="3"/>
  <c r="CE375" i="3"/>
  <c r="DI379" i="3"/>
  <c r="CY379" i="3"/>
  <c r="CO379" i="3"/>
  <c r="CE379" i="3"/>
  <c r="DI383" i="3"/>
  <c r="CY383" i="3"/>
  <c r="CO383" i="3"/>
  <c r="CE383" i="3"/>
  <c r="DI387" i="3"/>
  <c r="CY387" i="3"/>
  <c r="CO387" i="3"/>
  <c r="CE387" i="3"/>
  <c r="DI391" i="3"/>
  <c r="CY391" i="3"/>
  <c r="CO391" i="3"/>
  <c r="CE391" i="3"/>
  <c r="CY395" i="3"/>
  <c r="DI395" i="3"/>
  <c r="CO395" i="3"/>
  <c r="CE395" i="3"/>
  <c r="DI399" i="3"/>
  <c r="CY399" i="3"/>
  <c r="CO399" i="3"/>
  <c r="CE399" i="3"/>
  <c r="DI403" i="3"/>
  <c r="CY403" i="3"/>
  <c r="CO403" i="3"/>
  <c r="CE403" i="3"/>
  <c r="DI407" i="3"/>
  <c r="CY407" i="3"/>
  <c r="CO407" i="3"/>
  <c r="CE407" i="3"/>
  <c r="DI411" i="3"/>
  <c r="CY411" i="3"/>
  <c r="CO411" i="3"/>
  <c r="CE411" i="3"/>
  <c r="DI415" i="3"/>
  <c r="CY415" i="3"/>
  <c r="CO415" i="3"/>
  <c r="CE415" i="3"/>
  <c r="DI419" i="3"/>
  <c r="CY419" i="3"/>
  <c r="CO419" i="3"/>
  <c r="CE419" i="3"/>
  <c r="DI423" i="3"/>
  <c r="CY423" i="3"/>
  <c r="CO423" i="3"/>
  <c r="CE423" i="3"/>
  <c r="DI427" i="3"/>
  <c r="CY427" i="3"/>
  <c r="CO427" i="3"/>
  <c r="CE427" i="3"/>
  <c r="DI431" i="3"/>
  <c r="CY431" i="3"/>
  <c r="CO431" i="3"/>
  <c r="CE431" i="3"/>
  <c r="DI435" i="3"/>
  <c r="CY435" i="3"/>
  <c r="CO435" i="3"/>
  <c r="CE435" i="3"/>
  <c r="DI439" i="3"/>
  <c r="CY439" i="3"/>
  <c r="CO439" i="3"/>
  <c r="CE439" i="3"/>
  <c r="DI443" i="3"/>
  <c r="CY443" i="3"/>
  <c r="CO443" i="3"/>
  <c r="CE443" i="3"/>
  <c r="DI447" i="3"/>
  <c r="CY447" i="3"/>
  <c r="CO447" i="3"/>
  <c r="CE447" i="3"/>
  <c r="DI451" i="3"/>
  <c r="CY451" i="3"/>
  <c r="CO451" i="3"/>
  <c r="CE451" i="3"/>
  <c r="CY455" i="3"/>
  <c r="DI455" i="3"/>
  <c r="CO455" i="3"/>
  <c r="CE455" i="3"/>
  <c r="DI459" i="3"/>
  <c r="CY459" i="3"/>
  <c r="CO459" i="3"/>
  <c r="CE459" i="3"/>
  <c r="DI463" i="3"/>
  <c r="CY463" i="3"/>
  <c r="CO463" i="3"/>
  <c r="CE463" i="3"/>
  <c r="CC6" i="3"/>
  <c r="CC8" i="3"/>
  <c r="CC12" i="3"/>
  <c r="CC16" i="3"/>
  <c r="CC20" i="3"/>
  <c r="CC24" i="3"/>
  <c r="CC28" i="3"/>
  <c r="CC32" i="3"/>
  <c r="CC36" i="3"/>
  <c r="CC40" i="3"/>
  <c r="CC44" i="3"/>
  <c r="CC48" i="3"/>
  <c r="CC52" i="3"/>
  <c r="CC56" i="3"/>
  <c r="CC60" i="3"/>
  <c r="CC64" i="3"/>
  <c r="CC68" i="3"/>
  <c r="CC72" i="3"/>
  <c r="CC76" i="3"/>
  <c r="CC80" i="3"/>
  <c r="CC84" i="3"/>
  <c r="CC88" i="3"/>
  <c r="CC92" i="3"/>
  <c r="CC96" i="3"/>
  <c r="CC100" i="3"/>
  <c r="CC104" i="3"/>
  <c r="CC108" i="3"/>
  <c r="CC112" i="3"/>
  <c r="CC115" i="3"/>
  <c r="CC119" i="3"/>
  <c r="CC123" i="3"/>
  <c r="CC127" i="3"/>
  <c r="CC131" i="3"/>
  <c r="CC135" i="3"/>
  <c r="CC139" i="3"/>
  <c r="CC143" i="3"/>
  <c r="CC147" i="3"/>
  <c r="CC151" i="3"/>
  <c r="CC155" i="3"/>
  <c r="CC159" i="3"/>
  <c r="CC163" i="3"/>
  <c r="CC167" i="3"/>
  <c r="CC171" i="3"/>
  <c r="CC175" i="3"/>
  <c r="CC179" i="3"/>
  <c r="CC183" i="3"/>
  <c r="CC187" i="3"/>
  <c r="CC191" i="3"/>
  <c r="CC195" i="3"/>
  <c r="CC199" i="3"/>
  <c r="CC203" i="3"/>
  <c r="CC207" i="3"/>
  <c r="CC211" i="3"/>
  <c r="CC215" i="3"/>
  <c r="CC219" i="3"/>
  <c r="CC223" i="3"/>
  <c r="CC227" i="3"/>
  <c r="CC231" i="3"/>
  <c r="CC235" i="3"/>
  <c r="CC239" i="3"/>
  <c r="CC243" i="3"/>
  <c r="CC247" i="3"/>
  <c r="CC251" i="3"/>
  <c r="CC255" i="3"/>
  <c r="CC259" i="3"/>
  <c r="CC263" i="3"/>
  <c r="CC267" i="3"/>
  <c r="CC271" i="3"/>
  <c r="CC275" i="3"/>
  <c r="CC279" i="3"/>
  <c r="CC283" i="3"/>
  <c r="CC287" i="3"/>
  <c r="CC291" i="3"/>
  <c r="CC295" i="3"/>
  <c r="CC299" i="3"/>
  <c r="CC303" i="3"/>
  <c r="CC307" i="3"/>
  <c r="CC311" i="3"/>
  <c r="CC315" i="3"/>
  <c r="CC319" i="3"/>
  <c r="CC323" i="3"/>
  <c r="CC327" i="3"/>
  <c r="CC331" i="3"/>
  <c r="CC335" i="3"/>
  <c r="CC339" i="3"/>
  <c r="CC343" i="3"/>
  <c r="CC347" i="3"/>
  <c r="CC351" i="3"/>
  <c r="CC355" i="3"/>
  <c r="CC359" i="3"/>
  <c r="CC363" i="3"/>
  <c r="CC367" i="3"/>
  <c r="CC371" i="3"/>
  <c r="CC375" i="3"/>
  <c r="CC379" i="3"/>
  <c r="CC383" i="3"/>
  <c r="CC387" i="3"/>
  <c r="CC391" i="3"/>
  <c r="CC395" i="3"/>
  <c r="CC399" i="3"/>
  <c r="CC403" i="3"/>
  <c r="CC407" i="3"/>
  <c r="CC411" i="3"/>
  <c r="CC415" i="3"/>
  <c r="CC419" i="3"/>
  <c r="CC423" i="3"/>
  <c r="CC427" i="3"/>
  <c r="CC431" i="3"/>
  <c r="CC435" i="3"/>
  <c r="CC439" i="3"/>
  <c r="CC443" i="3"/>
  <c r="CC447" i="3"/>
  <c r="CC451" i="3"/>
  <c r="CC455" i="3"/>
  <c r="CC459" i="3"/>
  <c r="CC463" i="3"/>
  <c r="CE7" i="3"/>
  <c r="CE11" i="3"/>
  <c r="CE15" i="3"/>
  <c r="CE19" i="3"/>
  <c r="CE23" i="3"/>
  <c r="CE27" i="3"/>
  <c r="CE31" i="3"/>
  <c r="CE35" i="3"/>
  <c r="CE39" i="3"/>
  <c r="CE43" i="3"/>
  <c r="CE47" i="3"/>
  <c r="CE51" i="3"/>
  <c r="CE55" i="3"/>
  <c r="CE59" i="3"/>
  <c r="CE63" i="3"/>
  <c r="CE67" i="3"/>
  <c r="CE71" i="3"/>
  <c r="CE75" i="3"/>
  <c r="CE82" i="3"/>
  <c r="CE90" i="3"/>
  <c r="CE98" i="3"/>
  <c r="CE106" i="3"/>
  <c r="CE114" i="3"/>
  <c r="CE121" i="3"/>
  <c r="CE129" i="3"/>
  <c r="CE137" i="3"/>
  <c r="CE145" i="3"/>
  <c r="CE153" i="3"/>
  <c r="CE161" i="3"/>
  <c r="CE169" i="3"/>
  <c r="CE177" i="3"/>
  <c r="CE185" i="3"/>
  <c r="CE193" i="3"/>
  <c r="CE201" i="3"/>
  <c r="CE209" i="3"/>
  <c r="CE217" i="3"/>
  <c r="CE225" i="3"/>
  <c r="CE233" i="3"/>
  <c r="CE249" i="3"/>
  <c r="CE265" i="3"/>
  <c r="CE281" i="3"/>
  <c r="CE297" i="3"/>
  <c r="CE313" i="3"/>
  <c r="CE329" i="3"/>
  <c r="CE345" i="3"/>
  <c r="CE361" i="3"/>
  <c r="CE377" i="3"/>
  <c r="CE393" i="3"/>
  <c r="CE409" i="3"/>
  <c r="CE425" i="3"/>
  <c r="CE441" i="3"/>
  <c r="CE457" i="3"/>
  <c r="CJ20" i="3"/>
  <c r="CJ36" i="3"/>
  <c r="CJ52" i="3"/>
  <c r="CJ68" i="3"/>
  <c r="CJ84" i="3"/>
  <c r="CJ100" i="3"/>
  <c r="CJ115" i="3"/>
  <c r="CJ131" i="3"/>
  <c r="CJ147" i="3"/>
  <c r="CJ163" i="3"/>
  <c r="CJ179" i="3"/>
  <c r="CJ195" i="3"/>
  <c r="CJ211" i="3"/>
  <c r="CJ227" i="3"/>
  <c r="CJ243" i="3"/>
  <c r="CJ259" i="3"/>
  <c r="CJ275" i="3"/>
  <c r="CJ291" i="3"/>
  <c r="CJ307" i="3"/>
  <c r="CJ323" i="3"/>
  <c r="CJ339" i="3"/>
  <c r="CJ355" i="3"/>
  <c r="CJ371" i="3"/>
  <c r="CJ387" i="3"/>
  <c r="CJ403" i="3"/>
  <c r="CJ419" i="3"/>
  <c r="CJ435" i="3"/>
  <c r="CJ451" i="3"/>
  <c r="CM78" i="3"/>
  <c r="CM110" i="3"/>
  <c r="CM141" i="3"/>
  <c r="CM173" i="3"/>
  <c r="CM205" i="3"/>
  <c r="CM237" i="3"/>
  <c r="CM269" i="3"/>
  <c r="CM301" i="3"/>
  <c r="CM333" i="3"/>
  <c r="CM387" i="3"/>
  <c r="CM451" i="3"/>
  <c r="CO55" i="3"/>
  <c r="CO118" i="3"/>
  <c r="CO182" i="3"/>
  <c r="CO246" i="3"/>
  <c r="CO310" i="3"/>
  <c r="CO374" i="3"/>
  <c r="CO438" i="3"/>
  <c r="CT60" i="3"/>
  <c r="CT123" i="3"/>
  <c r="CT187" i="3"/>
  <c r="CT251" i="3"/>
  <c r="CT315" i="3"/>
  <c r="CT379" i="3"/>
  <c r="CT443" i="3"/>
  <c r="BX35" i="3"/>
  <c r="BX112" i="3"/>
  <c r="BX187" i="3"/>
  <c r="BX231" i="3"/>
  <c r="BX423" i="3"/>
  <c r="BX130" i="3"/>
  <c r="CA130" i="3" s="1"/>
  <c r="BX195" i="3"/>
  <c r="BX271" i="3"/>
  <c r="BZ98" i="3"/>
  <c r="BX71" i="3"/>
  <c r="CA71" i="3" s="1"/>
  <c r="BX139" i="3"/>
  <c r="BX207" i="3"/>
  <c r="BX367" i="3"/>
  <c r="BX103" i="3"/>
  <c r="CA103" i="3" s="1"/>
  <c r="BX171" i="3"/>
  <c r="BX215" i="3"/>
  <c r="BX391" i="3"/>
  <c r="BZ177" i="3"/>
  <c r="BX282" i="3"/>
  <c r="BX330" i="3"/>
  <c r="CA330" i="3" s="1"/>
  <c r="BX378" i="3"/>
  <c r="CA378" i="3" s="1"/>
  <c r="F23" i="3"/>
  <c r="BX23" i="3"/>
  <c r="CA23" i="3" s="1"/>
  <c r="P43" i="3"/>
  <c r="BX43" i="3"/>
  <c r="P67" i="3"/>
  <c r="BX67" i="3"/>
  <c r="P107" i="3"/>
  <c r="BX107" i="3"/>
  <c r="F230" i="3"/>
  <c r="BX230" i="3"/>
  <c r="CA230" i="3" s="1"/>
  <c r="BX56" i="3"/>
  <c r="BX150" i="3"/>
  <c r="CA150" i="3" s="1"/>
  <c r="BX246" i="3"/>
  <c r="BX338" i="3"/>
  <c r="CA338" i="3" s="1"/>
  <c r="BX450" i="3"/>
  <c r="P202" i="3"/>
  <c r="BX202" i="3"/>
  <c r="P266" i="3"/>
  <c r="BX266" i="3"/>
  <c r="P274" i="3"/>
  <c r="BX274" i="3"/>
  <c r="P366" i="3"/>
  <c r="BX366" i="3"/>
  <c r="P386" i="3"/>
  <c r="BX386" i="3"/>
  <c r="CA386" i="3" s="1"/>
  <c r="R34" i="3"/>
  <c r="BZ34" i="3"/>
  <c r="F134" i="3"/>
  <c r="BX134" i="3"/>
  <c r="CA134" i="3" s="1"/>
  <c r="F198" i="3"/>
  <c r="BX198" i="3"/>
  <c r="F214" i="3"/>
  <c r="BX214" i="3"/>
  <c r="BX122" i="3"/>
  <c r="BX162" i="3"/>
  <c r="BX258" i="3"/>
  <c r="P138" i="3"/>
  <c r="BX138" i="3"/>
  <c r="CA138" i="3" s="1"/>
  <c r="P146" i="3"/>
  <c r="BX146" i="3"/>
  <c r="CA146" i="3" s="1"/>
  <c r="P242" i="3"/>
  <c r="BX242" i="3"/>
  <c r="F166" i="3"/>
  <c r="BX166" i="3"/>
  <c r="F182" i="3"/>
  <c r="BX182" i="3"/>
  <c r="P318" i="3"/>
  <c r="BX318" i="3"/>
  <c r="P358" i="3"/>
  <c r="BX358" i="3"/>
  <c r="R18" i="3"/>
  <c r="BZ18" i="3"/>
  <c r="P298" i="3"/>
  <c r="BX298" i="3"/>
  <c r="P326" i="3"/>
  <c r="BX326" i="3"/>
  <c r="CA326" i="3" s="1"/>
  <c r="P334" i="3"/>
  <c r="BX334" i="3"/>
  <c r="P346" i="3"/>
  <c r="BX346" i="3"/>
  <c r="CA346" i="3" s="1"/>
  <c r="F406" i="3"/>
  <c r="BX406" i="3"/>
  <c r="R50" i="3"/>
  <c r="BZ50" i="3"/>
  <c r="R66" i="3"/>
  <c r="BZ66" i="3"/>
  <c r="R185" i="3"/>
  <c r="BZ185" i="3"/>
  <c r="R217" i="3"/>
  <c r="BZ217" i="3"/>
  <c r="R241" i="3"/>
  <c r="BZ241" i="3"/>
  <c r="P119" i="3"/>
  <c r="BX119" i="3"/>
  <c r="P154" i="3"/>
  <c r="BX154" i="3"/>
  <c r="P178" i="3"/>
  <c r="BX178" i="3"/>
  <c r="CA178" i="3" s="1"/>
  <c r="P186" i="3"/>
  <c r="BX186" i="3"/>
  <c r="CA186" i="3" s="1"/>
  <c r="P194" i="3"/>
  <c r="BX194" i="3"/>
  <c r="CA194" i="3" s="1"/>
  <c r="F262" i="3"/>
  <c r="BX262" i="3"/>
  <c r="F278" i="3"/>
  <c r="BX278" i="3"/>
  <c r="P286" i="3"/>
  <c r="BX286" i="3"/>
  <c r="P306" i="3"/>
  <c r="BX306" i="3"/>
  <c r="P314" i="3"/>
  <c r="BX314" i="3"/>
  <c r="P322" i="3"/>
  <c r="BX322" i="3"/>
  <c r="P362" i="3"/>
  <c r="BX362" i="3"/>
  <c r="P382" i="3"/>
  <c r="BX382" i="3"/>
  <c r="BX87" i="3"/>
  <c r="BZ137" i="3"/>
  <c r="BX7" i="3"/>
  <c r="BX36" i="3"/>
  <c r="BX48" i="3"/>
  <c r="BX60" i="3"/>
  <c r="BX72" i="3"/>
  <c r="BX91" i="3"/>
  <c r="CA91" i="3" s="1"/>
  <c r="BX104" i="3"/>
  <c r="BX123" i="3"/>
  <c r="BX131" i="3"/>
  <c r="BX151" i="3"/>
  <c r="BX210" i="3"/>
  <c r="BX219" i="3"/>
  <c r="BX235" i="3"/>
  <c r="BX251" i="3"/>
  <c r="BX331" i="3"/>
  <c r="BX443" i="3"/>
  <c r="BZ75" i="3"/>
  <c r="BZ233" i="3"/>
  <c r="BX8" i="3"/>
  <c r="BX27" i="3"/>
  <c r="BX40" i="3"/>
  <c r="BX51" i="3"/>
  <c r="BX75" i="3"/>
  <c r="BX92" i="3"/>
  <c r="BX115" i="3"/>
  <c r="BX143" i="3"/>
  <c r="BX167" i="3"/>
  <c r="BX191" i="3"/>
  <c r="BX211" i="3"/>
  <c r="BX351" i="3"/>
  <c r="BX395" i="3"/>
  <c r="BX427" i="3"/>
  <c r="BZ82" i="3"/>
  <c r="BZ169" i="3"/>
  <c r="BZ234" i="3"/>
  <c r="BX11" i="3"/>
  <c r="BX28" i="3"/>
  <c r="BX55" i="3"/>
  <c r="BX99" i="3"/>
  <c r="CA99" i="3" s="1"/>
  <c r="BX127" i="3"/>
  <c r="BX170" i="3"/>
  <c r="BX255" i="3"/>
  <c r="BX335" i="3"/>
  <c r="BX447" i="3"/>
  <c r="BZ153" i="3"/>
  <c r="BZ170" i="3"/>
  <c r="P196" i="3"/>
  <c r="BX196" i="3"/>
  <c r="P288" i="3"/>
  <c r="BX288" i="3"/>
  <c r="P324" i="3"/>
  <c r="BX324" i="3"/>
  <c r="P436" i="3"/>
  <c r="BX436" i="3"/>
  <c r="R78" i="3"/>
  <c r="BZ78" i="3"/>
  <c r="R133" i="3"/>
  <c r="BZ133" i="3"/>
  <c r="R221" i="3"/>
  <c r="BZ221" i="3"/>
  <c r="H373" i="3"/>
  <c r="BZ373" i="3"/>
  <c r="H464" i="3"/>
  <c r="BZ464" i="3"/>
  <c r="AV466" i="3"/>
  <c r="BZ466" i="3"/>
  <c r="P184" i="3"/>
  <c r="BX184" i="3"/>
  <c r="P268" i="3"/>
  <c r="BX268" i="3"/>
  <c r="P344" i="3"/>
  <c r="BX344" i="3"/>
  <c r="P180" i="3"/>
  <c r="BX180" i="3"/>
  <c r="P276" i="3"/>
  <c r="BX276" i="3"/>
  <c r="P252" i="3"/>
  <c r="BX252" i="3"/>
  <c r="P155" i="3"/>
  <c r="BX155" i="3"/>
  <c r="P243" i="3"/>
  <c r="BX243" i="3"/>
  <c r="P411" i="3"/>
  <c r="BX411" i="3"/>
  <c r="P20" i="3"/>
  <c r="BX20" i="3"/>
  <c r="P44" i="3"/>
  <c r="BX44" i="3"/>
  <c r="P64" i="3"/>
  <c r="BX64" i="3"/>
  <c r="P84" i="3"/>
  <c r="BX84" i="3"/>
  <c r="P108" i="3"/>
  <c r="BX108" i="3"/>
  <c r="P132" i="3"/>
  <c r="BX132" i="3"/>
  <c r="P159" i="3"/>
  <c r="BX159" i="3"/>
  <c r="P199" i="3"/>
  <c r="BX199" i="3"/>
  <c r="P239" i="3"/>
  <c r="BX239" i="3"/>
  <c r="P319" i="3"/>
  <c r="BX319" i="3"/>
  <c r="P403" i="3"/>
  <c r="BX403" i="3"/>
  <c r="P455" i="3"/>
  <c r="BX455" i="3"/>
  <c r="R76" i="3"/>
  <c r="BZ76" i="3"/>
  <c r="R131" i="3"/>
  <c r="BZ131" i="3"/>
  <c r="R200" i="3"/>
  <c r="BZ200" i="3"/>
  <c r="R244" i="3"/>
  <c r="BZ244" i="3"/>
  <c r="R304" i="3"/>
  <c r="BZ304" i="3"/>
  <c r="R452" i="3"/>
  <c r="BZ452" i="3"/>
  <c r="BX342" i="3"/>
  <c r="BX39" i="3"/>
  <c r="BX59" i="3"/>
  <c r="BX83" i="3"/>
  <c r="CA83" i="3" s="1"/>
  <c r="BX226" i="3"/>
  <c r="BX250" i="3"/>
  <c r="CA250" i="3" s="1"/>
  <c r="BX302" i="3"/>
  <c r="BZ114" i="3"/>
  <c r="BZ201" i="3"/>
  <c r="P21" i="3"/>
  <c r="BX21" i="3"/>
  <c r="P41" i="3"/>
  <c r="BX41" i="3"/>
  <c r="P93" i="3"/>
  <c r="BX93" i="3"/>
  <c r="P113" i="3"/>
  <c r="BX113" i="3"/>
  <c r="P120" i="3"/>
  <c r="BX120" i="3"/>
  <c r="P404" i="3"/>
  <c r="BX404" i="3"/>
  <c r="F417" i="3"/>
  <c r="BX417" i="3"/>
  <c r="H22" i="3"/>
  <c r="BZ22" i="3"/>
  <c r="R41" i="3"/>
  <c r="BZ41" i="3"/>
  <c r="R62" i="3"/>
  <c r="BZ62" i="3"/>
  <c r="R144" i="3"/>
  <c r="BZ144" i="3"/>
  <c r="R157" i="3"/>
  <c r="BZ157" i="3"/>
  <c r="R180" i="3"/>
  <c r="BZ180" i="3"/>
  <c r="R189" i="3"/>
  <c r="BZ189" i="3"/>
  <c r="R212" i="3"/>
  <c r="BZ212" i="3"/>
  <c r="R260" i="3"/>
  <c r="BZ260" i="3"/>
  <c r="R308" i="3"/>
  <c r="BZ308" i="3"/>
  <c r="R340" i="3"/>
  <c r="BZ340" i="3"/>
  <c r="R432" i="3"/>
  <c r="BZ432" i="3"/>
  <c r="P220" i="3"/>
  <c r="BX220" i="3"/>
  <c r="P328" i="3"/>
  <c r="BX328" i="3"/>
  <c r="P144" i="3"/>
  <c r="BX144" i="3"/>
  <c r="P292" i="3"/>
  <c r="BX292" i="3"/>
  <c r="P360" i="3"/>
  <c r="BX360" i="3"/>
  <c r="R156" i="3"/>
  <c r="BZ156" i="3"/>
  <c r="R404" i="3"/>
  <c r="BZ404" i="3"/>
  <c r="F80" i="3"/>
  <c r="BX80" i="3"/>
  <c r="R287" i="3"/>
  <c r="BZ287" i="3"/>
  <c r="P52" i="3"/>
  <c r="BX52" i="3"/>
  <c r="P73" i="3"/>
  <c r="BX73" i="3"/>
  <c r="P116" i="3"/>
  <c r="BX116" i="3"/>
  <c r="P147" i="3"/>
  <c r="BX147" i="3"/>
  <c r="P179" i="3"/>
  <c r="BX179" i="3"/>
  <c r="P223" i="3"/>
  <c r="BX223" i="3"/>
  <c r="P259" i="3"/>
  <c r="BX259" i="3"/>
  <c r="R16" i="3"/>
  <c r="BZ16" i="3"/>
  <c r="R29" i="3"/>
  <c r="BZ29" i="3"/>
  <c r="R120" i="3"/>
  <c r="BZ120" i="3"/>
  <c r="R143" i="3"/>
  <c r="BZ143" i="3"/>
  <c r="R152" i="3"/>
  <c r="BZ152" i="3"/>
  <c r="R179" i="3"/>
  <c r="BZ179" i="3"/>
  <c r="CA179" i="3" s="1"/>
  <c r="R224" i="3"/>
  <c r="BZ224" i="3"/>
  <c r="R328" i="3"/>
  <c r="BZ328" i="3"/>
  <c r="R351" i="3"/>
  <c r="BZ351" i="3"/>
  <c r="R360" i="3"/>
  <c r="BZ360" i="3"/>
  <c r="R372" i="3"/>
  <c r="BZ372" i="3"/>
  <c r="R411" i="3"/>
  <c r="BZ411" i="3"/>
  <c r="R420" i="3"/>
  <c r="BZ420" i="3"/>
  <c r="R443" i="3"/>
  <c r="BZ443" i="3"/>
  <c r="BX234" i="3"/>
  <c r="BX19" i="3"/>
  <c r="BX118" i="3"/>
  <c r="BX218" i="3"/>
  <c r="CA218" i="3" s="1"/>
  <c r="BX294" i="3"/>
  <c r="BX350" i="3"/>
  <c r="BX370" i="3"/>
  <c r="BZ249" i="3"/>
  <c r="R73" i="3"/>
  <c r="BZ73" i="3"/>
  <c r="R456" i="3"/>
  <c r="BZ456" i="3"/>
  <c r="CA456" i="3" s="1"/>
  <c r="R52" i="3"/>
  <c r="BZ52" i="3"/>
  <c r="R57" i="3"/>
  <c r="BZ57" i="3"/>
  <c r="R123" i="3"/>
  <c r="BZ123" i="3"/>
  <c r="R147" i="3"/>
  <c r="BZ147" i="3"/>
  <c r="R168" i="3"/>
  <c r="BZ168" i="3"/>
  <c r="R203" i="3"/>
  <c r="BZ203" i="3"/>
  <c r="R256" i="3"/>
  <c r="BZ256" i="3"/>
  <c r="R283" i="3"/>
  <c r="BZ283" i="3"/>
  <c r="R331" i="3"/>
  <c r="BZ331" i="3"/>
  <c r="BX16" i="3"/>
  <c r="BX24" i="3"/>
  <c r="BX32" i="3"/>
  <c r="BX88" i="3"/>
  <c r="BX100" i="3"/>
  <c r="BX135" i="3"/>
  <c r="BX183" i="3"/>
  <c r="BX203" i="3"/>
  <c r="BX247" i="3"/>
  <c r="BX267" i="3"/>
  <c r="BX287" i="3"/>
  <c r="BX303" i="3"/>
  <c r="BX407" i="3"/>
  <c r="BZ426" i="3"/>
  <c r="Z465" i="3"/>
  <c r="BX465" i="3"/>
  <c r="R105" i="3"/>
  <c r="BZ105" i="3"/>
  <c r="R164" i="3"/>
  <c r="BZ164" i="3"/>
  <c r="R196" i="3"/>
  <c r="BZ196" i="3"/>
  <c r="R228" i="3"/>
  <c r="BZ228" i="3"/>
  <c r="R292" i="3"/>
  <c r="BZ292" i="3"/>
  <c r="R324" i="3"/>
  <c r="BZ324" i="3"/>
  <c r="R368" i="3"/>
  <c r="BZ368" i="3"/>
  <c r="R93" i="3"/>
  <c r="BZ93" i="3"/>
  <c r="R139" i="3"/>
  <c r="BZ139" i="3"/>
  <c r="R264" i="3"/>
  <c r="BZ264" i="3"/>
  <c r="R163" i="3"/>
  <c r="BZ163" i="3"/>
  <c r="R8" i="3"/>
  <c r="BZ8" i="3"/>
  <c r="R60" i="3"/>
  <c r="BZ60" i="3"/>
  <c r="R80" i="3"/>
  <c r="BZ80" i="3"/>
  <c r="R92" i="3"/>
  <c r="BZ92" i="3"/>
  <c r="R112" i="3"/>
  <c r="BZ112" i="3"/>
  <c r="H127" i="3"/>
  <c r="BZ127" i="3"/>
  <c r="R135" i="3"/>
  <c r="BZ135" i="3"/>
  <c r="R148" i="3"/>
  <c r="BZ148" i="3"/>
  <c r="R159" i="3"/>
  <c r="BZ159" i="3"/>
  <c r="R175" i="3"/>
  <c r="BZ175" i="3"/>
  <c r="R184" i="3"/>
  <c r="BZ184" i="3"/>
  <c r="R195" i="3"/>
  <c r="BZ195" i="3"/>
  <c r="R208" i="3"/>
  <c r="BZ208" i="3"/>
  <c r="R219" i="3"/>
  <c r="BZ219" i="3"/>
  <c r="R239" i="3"/>
  <c r="BZ239" i="3"/>
  <c r="R248" i="3"/>
  <c r="BZ248" i="3"/>
  <c r="R263" i="3"/>
  <c r="BZ263" i="3"/>
  <c r="H299" i="3"/>
  <c r="BZ299" i="3"/>
  <c r="R312" i="3"/>
  <c r="BZ312" i="3"/>
  <c r="R344" i="3"/>
  <c r="BZ344" i="3"/>
  <c r="R356" i="3"/>
  <c r="BZ356" i="3"/>
  <c r="H383" i="3"/>
  <c r="BZ383" i="3"/>
  <c r="R392" i="3"/>
  <c r="BZ392" i="3"/>
  <c r="R415" i="3"/>
  <c r="BZ415" i="3"/>
  <c r="R436" i="3"/>
  <c r="BZ436" i="3"/>
  <c r="R459" i="3"/>
  <c r="BZ459" i="3"/>
  <c r="BX13" i="3"/>
  <c r="BX17" i="3"/>
  <c r="BX25" i="3"/>
  <c r="BX29" i="3"/>
  <c r="BX33" i="3"/>
  <c r="BX37" i="3"/>
  <c r="BX45" i="3"/>
  <c r="BX49" i="3"/>
  <c r="BX53" i="3"/>
  <c r="BX57" i="3"/>
  <c r="BX61" i="3"/>
  <c r="BX65" i="3"/>
  <c r="BX69" i="3"/>
  <c r="CA69" i="3" s="1"/>
  <c r="BX77" i="3"/>
  <c r="CA77" i="3" s="1"/>
  <c r="BX81" i="3"/>
  <c r="BX85" i="3"/>
  <c r="BX89" i="3"/>
  <c r="BX97" i="3"/>
  <c r="BX101" i="3"/>
  <c r="BX105" i="3"/>
  <c r="BX109" i="3"/>
  <c r="BX124" i="3"/>
  <c r="BX128" i="3"/>
  <c r="BX136" i="3"/>
  <c r="BX140" i="3"/>
  <c r="BX148" i="3"/>
  <c r="BX152" i="3"/>
  <c r="BX156" i="3"/>
  <c r="BX160" i="3"/>
  <c r="BX164" i="3"/>
  <c r="BX168" i="3"/>
  <c r="BX172" i="3"/>
  <c r="BX176" i="3"/>
  <c r="BX188" i="3"/>
  <c r="BX192" i="3"/>
  <c r="BX200" i="3"/>
  <c r="BX204" i="3"/>
  <c r="BX208" i="3"/>
  <c r="BX212" i="3"/>
  <c r="BX216" i="3"/>
  <c r="BX224" i="3"/>
  <c r="BX228" i="3"/>
  <c r="BX232" i="3"/>
  <c r="BX236" i="3"/>
  <c r="BX240" i="3"/>
  <c r="BX244" i="3"/>
  <c r="BX248" i="3"/>
  <c r="BX256" i="3"/>
  <c r="BX260" i="3"/>
  <c r="BX264" i="3"/>
  <c r="BX272" i="3"/>
  <c r="BX280" i="3"/>
  <c r="BX284" i="3"/>
  <c r="CA284" i="3" s="1"/>
  <c r="BX296" i="3"/>
  <c r="BX300" i="3"/>
  <c r="BX304" i="3"/>
  <c r="BX308" i="3"/>
  <c r="BX312" i="3"/>
  <c r="BX316" i="3"/>
  <c r="BX320" i="3"/>
  <c r="BX332" i="3"/>
  <c r="BX336" i="3"/>
  <c r="BX340" i="3"/>
  <c r="BX348" i="3"/>
  <c r="BX352" i="3"/>
  <c r="BX356" i="3"/>
  <c r="BX364" i="3"/>
  <c r="BX368" i="3"/>
  <c r="BX372" i="3"/>
  <c r="BX376" i="3"/>
  <c r="BX380" i="3"/>
  <c r="CA380" i="3" s="1"/>
  <c r="BX384" i="3"/>
  <c r="BX388" i="3"/>
  <c r="BX420" i="3"/>
  <c r="BX424" i="3"/>
  <c r="BX452" i="3"/>
  <c r="BZ14" i="3"/>
  <c r="BZ30" i="3"/>
  <c r="BZ46" i="3"/>
  <c r="BZ86" i="3"/>
  <c r="BZ94" i="3"/>
  <c r="BZ110" i="3"/>
  <c r="BZ125" i="3"/>
  <c r="BZ141" i="3"/>
  <c r="BZ165" i="3"/>
  <c r="BZ173" i="3"/>
  <c r="BZ181" i="3"/>
  <c r="BZ197" i="3"/>
  <c r="BZ205" i="3"/>
  <c r="BZ213" i="3"/>
  <c r="BZ229" i="3"/>
  <c r="BZ237" i="3"/>
  <c r="BZ245" i="3"/>
  <c r="BZ253" i="3"/>
  <c r="BZ261" i="3"/>
  <c r="BZ309" i="3"/>
  <c r="BZ437" i="3"/>
  <c r="BZ461" i="3"/>
  <c r="P457" i="3"/>
  <c r="BX457" i="3"/>
  <c r="R136" i="3"/>
  <c r="BZ136" i="3"/>
  <c r="R376" i="3"/>
  <c r="BZ376" i="3"/>
  <c r="R424" i="3"/>
  <c r="BZ424" i="3"/>
  <c r="R259" i="3"/>
  <c r="BZ259" i="3"/>
  <c r="R115" i="3"/>
  <c r="BZ115" i="3"/>
  <c r="R32" i="3"/>
  <c r="BZ32" i="3"/>
  <c r="R89" i="3"/>
  <c r="BZ89" i="3"/>
  <c r="R132" i="3"/>
  <c r="BZ132" i="3"/>
  <c r="R155" i="3"/>
  <c r="BZ155" i="3"/>
  <c r="R192" i="3"/>
  <c r="BZ192" i="3"/>
  <c r="R216" i="3"/>
  <c r="BZ216" i="3"/>
  <c r="R227" i="3"/>
  <c r="BZ227" i="3"/>
  <c r="R296" i="3"/>
  <c r="BZ296" i="3"/>
  <c r="R379" i="3"/>
  <c r="BZ379" i="3"/>
  <c r="R391" i="3"/>
  <c r="BZ391" i="3"/>
  <c r="R455" i="3"/>
  <c r="BZ455" i="3"/>
  <c r="BX12" i="3"/>
  <c r="BX68" i="3"/>
  <c r="BX76" i="3"/>
  <c r="BX96" i="3"/>
  <c r="BX163" i="3"/>
  <c r="BX175" i="3"/>
  <c r="BX227" i="3"/>
  <c r="BX263" i="3"/>
  <c r="BX383" i="3"/>
  <c r="BZ11" i="3"/>
  <c r="BZ298" i="3"/>
  <c r="BZ362" i="3"/>
  <c r="P461" i="3"/>
  <c r="BX461" i="3"/>
  <c r="R220" i="3"/>
  <c r="BZ220" i="3"/>
  <c r="R408" i="3"/>
  <c r="BZ408" i="3"/>
  <c r="R440" i="3"/>
  <c r="BZ440" i="3"/>
  <c r="CA440" i="3" s="1"/>
  <c r="R240" i="3"/>
  <c r="BZ240" i="3"/>
  <c r="R280" i="3"/>
  <c r="BZ280" i="3"/>
  <c r="R388" i="3"/>
  <c r="BZ388" i="3"/>
  <c r="R28" i="3"/>
  <c r="BZ28" i="3"/>
  <c r="R207" i="3"/>
  <c r="BZ207" i="3"/>
  <c r="R12" i="3"/>
  <c r="BZ12" i="3"/>
  <c r="R25" i="3"/>
  <c r="BZ25" i="3"/>
  <c r="R48" i="3"/>
  <c r="BZ48" i="3"/>
  <c r="H64" i="3"/>
  <c r="BZ64" i="3"/>
  <c r="R72" i="3"/>
  <c r="BZ72" i="3"/>
  <c r="R96" i="3"/>
  <c r="BZ96" i="3"/>
  <c r="R128" i="3"/>
  <c r="BZ128" i="3"/>
  <c r="R160" i="3"/>
  <c r="BZ160" i="3"/>
  <c r="R176" i="3"/>
  <c r="BZ176" i="3"/>
  <c r="R187" i="3"/>
  <c r="BZ187" i="3"/>
  <c r="R199" i="3"/>
  <c r="BZ199" i="3"/>
  <c r="R211" i="3"/>
  <c r="BZ211" i="3"/>
  <c r="R223" i="3"/>
  <c r="BZ223" i="3"/>
  <c r="R232" i="3"/>
  <c r="BZ232" i="3"/>
  <c r="R243" i="3"/>
  <c r="BZ243" i="3"/>
  <c r="R251" i="3"/>
  <c r="BZ251" i="3"/>
  <c r="R267" i="3"/>
  <c r="BZ267" i="3"/>
  <c r="R276" i="3"/>
  <c r="BZ276" i="3"/>
  <c r="R315" i="3"/>
  <c r="BZ315" i="3"/>
  <c r="R327" i="3"/>
  <c r="BZ327" i="3"/>
  <c r="R347" i="3"/>
  <c r="BZ347" i="3"/>
  <c r="R395" i="3"/>
  <c r="BZ395" i="3"/>
  <c r="AV460" i="3"/>
  <c r="BZ460" i="3"/>
  <c r="BX289" i="3"/>
  <c r="BX353" i="3"/>
  <c r="BX393" i="3"/>
  <c r="BX397" i="3"/>
  <c r="CA397" i="3" s="1"/>
  <c r="BX409" i="3"/>
  <c r="BX413" i="3"/>
  <c r="BX425" i="3"/>
  <c r="BX429" i="3"/>
  <c r="BX441" i="3"/>
  <c r="BX445" i="3"/>
  <c r="BZ55" i="3"/>
  <c r="BZ118" i="3"/>
  <c r="AY466" i="3"/>
  <c r="BO460" i="3"/>
  <c r="BP460" i="3" s="1"/>
  <c r="BU463" i="3"/>
  <c r="W464" i="3"/>
  <c r="BT459" i="3"/>
  <c r="BU459" i="3" s="1"/>
  <c r="BR464" i="3"/>
  <c r="BS464" i="3" s="1"/>
  <c r="BM463" i="3"/>
  <c r="BN463" i="3" s="1"/>
  <c r="BN459" i="3"/>
  <c r="BA466" i="3"/>
  <c r="W466" i="3"/>
  <c r="X466" i="3" s="1"/>
  <c r="W7" i="3"/>
  <c r="AQ466" i="3"/>
  <c r="W8" i="3"/>
  <c r="BF466" i="3"/>
  <c r="R466" i="3"/>
  <c r="AJ466" i="3"/>
  <c r="BU457" i="3"/>
  <c r="AP459" i="3"/>
  <c r="AQ459" i="3" s="1"/>
  <c r="BU461" i="3"/>
  <c r="BS466" i="3"/>
  <c r="U8" i="3"/>
  <c r="K466" i="3"/>
  <c r="AO466" i="3"/>
  <c r="AE466" i="3"/>
  <c r="BI466" i="3"/>
  <c r="DZ466" i="3"/>
  <c r="AK459" i="3"/>
  <c r="AL459" i="3" s="1"/>
  <c r="AK463" i="3"/>
  <c r="BP466" i="3"/>
  <c r="H135" i="3"/>
  <c r="BN466" i="3"/>
  <c r="BD466" i="3"/>
  <c r="P466" i="3"/>
  <c r="AI459" i="3"/>
  <c r="AL7" i="16"/>
  <c r="AM1" i="16"/>
  <c r="AK1" i="16"/>
  <c r="AO6" i="16"/>
  <c r="AC1" i="4"/>
  <c r="F466" i="3"/>
  <c r="M466" i="3"/>
  <c r="Z466" i="3"/>
  <c r="AG466" i="3"/>
  <c r="AT466" i="3"/>
  <c r="DW466" i="3"/>
  <c r="H466" i="3"/>
  <c r="AB466" i="3"/>
  <c r="AL466" i="3"/>
  <c r="AH350" i="8"/>
  <c r="BP1" i="29"/>
  <c r="BP5" i="29"/>
  <c r="BQ5" i="29" s="1"/>
  <c r="BP17" i="29"/>
  <c r="BQ17" i="29" s="1"/>
  <c r="BP45" i="29"/>
  <c r="BP49" i="29"/>
  <c r="BQ49" i="29" s="1"/>
  <c r="BP57" i="29"/>
  <c r="BQ57" i="29" s="1"/>
  <c r="BP73" i="29"/>
  <c r="BQ73" i="29" s="1"/>
  <c r="BP81" i="29"/>
  <c r="BQ81" i="29" s="1"/>
  <c r="BP85" i="29"/>
  <c r="BQ85" i="29" s="1"/>
  <c r="BP113" i="29"/>
  <c r="BQ113" i="29" s="1"/>
  <c r="BP117" i="29"/>
  <c r="BQ117" i="29" s="1"/>
  <c r="BP125" i="29"/>
  <c r="BQ125" i="29" s="1"/>
  <c r="BP129" i="29"/>
  <c r="BQ129" i="29" s="1"/>
  <c r="BP133" i="29"/>
  <c r="BQ133" i="29" s="1"/>
  <c r="BP137" i="29"/>
  <c r="BQ137" i="29" s="1"/>
  <c r="BP157" i="29"/>
  <c r="BP161" i="29"/>
  <c r="BP169" i="29"/>
  <c r="BQ169" i="29" s="1"/>
  <c r="BP193" i="29"/>
  <c r="BQ193" i="29" s="1"/>
  <c r="BP197" i="29"/>
  <c r="BQ197" i="29" s="1"/>
  <c r="BP225" i="29"/>
  <c r="BP256" i="29"/>
  <c r="BQ256" i="29" s="1"/>
  <c r="BP268" i="29"/>
  <c r="BQ268" i="29" s="1"/>
  <c r="BP288" i="29"/>
  <c r="BQ288" i="29" s="1"/>
  <c r="BP296" i="29"/>
  <c r="BP308" i="29"/>
  <c r="BQ308" i="29" s="1"/>
  <c r="BP336" i="29"/>
  <c r="BP370" i="29"/>
  <c r="BM1" i="29"/>
  <c r="BM29" i="29"/>
  <c r="BQ29" i="29" s="1"/>
  <c r="BM45" i="29"/>
  <c r="BM61" i="29"/>
  <c r="BQ61" i="29" s="1"/>
  <c r="BM110" i="29"/>
  <c r="BQ110" i="29" s="1"/>
  <c r="BM157" i="29"/>
  <c r="BM161" i="29"/>
  <c r="BM165" i="29"/>
  <c r="BQ165" i="29" s="1"/>
  <c r="BM213" i="29"/>
  <c r="BQ213" i="29" s="1"/>
  <c r="BM225" i="29"/>
  <c r="BM240" i="29"/>
  <c r="BQ240" i="29" s="1"/>
  <c r="BM252" i="29"/>
  <c r="BQ252" i="29" s="1"/>
  <c r="BM280" i="29"/>
  <c r="BQ280" i="29" s="1"/>
  <c r="BM284" i="29"/>
  <c r="BQ284" i="29" s="1"/>
  <c r="BM296" i="29"/>
  <c r="BM324" i="29"/>
  <c r="BQ324" i="29" s="1"/>
  <c r="BM336" i="29"/>
  <c r="BM370" i="29"/>
  <c r="BM4" i="29"/>
  <c r="BQ4" i="29" s="1"/>
  <c r="BI57" i="29"/>
  <c r="BI81" i="29"/>
  <c r="BI89" i="29"/>
  <c r="BI97" i="29"/>
  <c r="BI113" i="29"/>
  <c r="BI117" i="29"/>
  <c r="BI121" i="29"/>
  <c r="BI137" i="29"/>
  <c r="BI149" i="29"/>
  <c r="BJ153" i="29"/>
  <c r="BJ173" i="29"/>
  <c r="BI193" i="29"/>
  <c r="BI197" i="29"/>
  <c r="BI217" i="29"/>
  <c r="BI221" i="29"/>
  <c r="BI225" i="29"/>
  <c r="BI232" i="29"/>
  <c r="BJ236" i="29"/>
  <c r="BJ248" i="29"/>
  <c r="BI252" i="29"/>
  <c r="BI268" i="29"/>
  <c r="BI276" i="29"/>
  <c r="BJ304" i="29"/>
  <c r="BI316" i="29"/>
  <c r="BI320" i="29"/>
  <c r="BJ328" i="29"/>
  <c r="BI332" i="29"/>
  <c r="BI336" i="29"/>
  <c r="BI343" i="29"/>
  <c r="BI351" i="29"/>
  <c r="BI355" i="29"/>
  <c r="BJ398" i="29"/>
  <c r="BI402" i="29"/>
  <c r="BI406" i="29"/>
  <c r="BI410" i="29"/>
  <c r="BI414" i="29"/>
  <c r="BI430" i="29"/>
  <c r="BI442" i="29"/>
  <c r="BI450" i="29"/>
  <c r="BI25" i="29"/>
  <c r="BI53" i="29"/>
  <c r="BI65" i="29"/>
  <c r="BI69" i="29"/>
  <c r="BI73" i="29"/>
  <c r="BI85" i="29"/>
  <c r="BI93" i="29"/>
  <c r="BI129" i="29"/>
  <c r="BI133" i="29"/>
  <c r="BJ177" i="29"/>
  <c r="BI201" i="29"/>
  <c r="BJ205" i="29"/>
  <c r="BI240" i="29"/>
  <c r="BI256" i="29"/>
  <c r="BI264" i="29"/>
  <c r="BI272" i="29"/>
  <c r="BI284" i="29"/>
  <c r="BI288" i="29"/>
  <c r="BI308" i="29"/>
  <c r="BJ312" i="29"/>
  <c r="BI340" i="29"/>
  <c r="BI362" i="29"/>
  <c r="BJ394" i="29"/>
  <c r="BI422" i="29"/>
  <c r="BJ157" i="29"/>
  <c r="BI165" i="29"/>
  <c r="BI229" i="29"/>
  <c r="BJ280" i="29"/>
  <c r="BJ324" i="29"/>
  <c r="BI438" i="29"/>
  <c r="BJ446" i="29"/>
  <c r="T27" i="29"/>
  <c r="T29" i="29"/>
  <c r="T43" i="29"/>
  <c r="T45" i="29"/>
  <c r="T131" i="29"/>
  <c r="T367" i="29"/>
  <c r="T165" i="29"/>
  <c r="T167" i="29"/>
  <c r="T195" i="29"/>
  <c r="T227" i="29"/>
  <c r="T262" i="29"/>
  <c r="T290" i="29"/>
  <c r="T4" i="29"/>
  <c r="T74" i="29"/>
  <c r="T122" i="29"/>
  <c r="T126" i="29"/>
  <c r="T138" i="29"/>
  <c r="T292" i="29"/>
  <c r="T294" i="29"/>
  <c r="T306" i="29"/>
  <c r="T314" i="29"/>
  <c r="T322" i="29"/>
  <c r="T386" i="29"/>
  <c r="T388" i="29"/>
  <c r="T416" i="29"/>
  <c r="T151" i="29"/>
  <c r="T202" i="29"/>
  <c r="T206" i="29"/>
  <c r="T208" i="29"/>
  <c r="T210" i="29"/>
  <c r="T233" i="29"/>
  <c r="T235" i="29"/>
  <c r="T239" i="29"/>
  <c r="T418" i="29"/>
  <c r="T420" i="29"/>
  <c r="T432" i="29"/>
  <c r="T440" i="29"/>
  <c r="T448" i="29"/>
  <c r="T147" i="29"/>
  <c r="T155" i="29"/>
  <c r="T207" i="29"/>
  <c r="T215" i="29"/>
  <c r="T246" i="29"/>
  <c r="T258" i="29"/>
  <c r="T278" i="29"/>
  <c r="T24" i="29"/>
  <c r="T32" i="29"/>
  <c r="T40" i="29"/>
  <c r="T44" i="29"/>
  <c r="T96" i="29"/>
  <c r="T100" i="29"/>
  <c r="T112" i="29"/>
  <c r="T116" i="29"/>
  <c r="T342" i="29"/>
  <c r="T372" i="29"/>
  <c r="T384" i="29"/>
  <c r="T404" i="29"/>
  <c r="T95" i="29"/>
  <c r="T99" i="29"/>
  <c r="T101" i="29"/>
  <c r="T111" i="29"/>
  <c r="T123" i="29"/>
  <c r="T154" i="29"/>
  <c r="T199" i="29"/>
  <c r="T211" i="29"/>
  <c r="T219" i="29"/>
  <c r="T324" i="29"/>
  <c r="T326" i="29"/>
  <c r="T338" i="29"/>
  <c r="T399" i="29"/>
  <c r="T450" i="29"/>
  <c r="T452" i="29"/>
  <c r="T62" i="29"/>
  <c r="T104" i="29"/>
  <c r="T118" i="29"/>
  <c r="T139" i="29"/>
  <c r="T168" i="29"/>
  <c r="T170" i="29"/>
  <c r="T172" i="29"/>
  <c r="T176" i="29"/>
  <c r="T178" i="29"/>
  <c r="T196" i="29"/>
  <c r="T229" i="29"/>
  <c r="T242" i="29"/>
  <c r="T250" i="29"/>
  <c r="T355" i="29"/>
  <c r="T368" i="29"/>
  <c r="T376" i="29"/>
  <c r="T427" i="29"/>
  <c r="T134" i="29"/>
  <c r="T175" i="29"/>
  <c r="T183" i="29"/>
  <c r="T228" i="29"/>
  <c r="T274" i="29"/>
  <c r="T282" i="29"/>
  <c r="T310" i="29"/>
  <c r="T354" i="29"/>
  <c r="T400" i="29"/>
  <c r="T408" i="29"/>
  <c r="T436" i="29"/>
  <c r="T447" i="29"/>
  <c r="T22" i="29"/>
  <c r="T30" i="29"/>
  <c r="T59" i="29"/>
  <c r="T94" i="29"/>
  <c r="T184" i="29"/>
  <c r="T188" i="29"/>
  <c r="T203" i="29"/>
  <c r="T218" i="29"/>
  <c r="T222" i="29"/>
  <c r="T247" i="29"/>
  <c r="T270" i="29"/>
  <c r="T302" i="29"/>
  <c r="T352" i="29"/>
  <c r="T360" i="29"/>
  <c r="T379" i="29"/>
  <c r="T396" i="29"/>
  <c r="T428" i="29"/>
  <c r="T11" i="29"/>
  <c r="T38" i="29"/>
  <c r="T42" i="29"/>
  <c r="T46" i="29"/>
  <c r="T60" i="29"/>
  <c r="T64" i="29"/>
  <c r="T75" i="29"/>
  <c r="T77" i="29"/>
  <c r="T79" i="29"/>
  <c r="T81" i="29"/>
  <c r="T83" i="29"/>
  <c r="T85" i="29"/>
  <c r="T109" i="29"/>
  <c r="T114" i="29"/>
  <c r="T143" i="29"/>
  <c r="T159" i="29"/>
  <c r="T181" i="29"/>
  <c r="T191" i="29"/>
  <c r="T213" i="29"/>
  <c r="T244" i="29"/>
  <c r="T276" i="29"/>
  <c r="T308" i="29"/>
  <c r="T370" i="29"/>
  <c r="T402" i="29"/>
  <c r="T434" i="29"/>
  <c r="T26" i="29"/>
  <c r="T61" i="29"/>
  <c r="T130" i="29"/>
  <c r="T135" i="29"/>
  <c r="T162" i="29"/>
  <c r="T186" i="29"/>
  <c r="T190" i="29"/>
  <c r="T216" i="29"/>
  <c r="T220" i="29"/>
  <c r="T234" i="29"/>
  <c r="T238" i="29"/>
  <c r="T251" i="29"/>
  <c r="T266" i="29"/>
  <c r="T298" i="29"/>
  <c r="T317" i="29"/>
  <c r="T330" i="29"/>
  <c r="T334" i="29"/>
  <c r="T364" i="29"/>
  <c r="T392" i="29"/>
  <c r="T415" i="29"/>
  <c r="T424" i="29"/>
  <c r="T8" i="29"/>
  <c r="T12" i="29"/>
  <c r="T76" i="29"/>
  <c r="T84" i="29"/>
  <c r="T275" i="29"/>
  <c r="T17" i="29"/>
  <c r="T31" i="29"/>
  <c r="T49" i="29"/>
  <c r="T63" i="29"/>
  <c r="T87" i="29"/>
  <c r="T5" i="29"/>
  <c r="T19" i="29"/>
  <c r="T21" i="29"/>
  <c r="T35" i="29"/>
  <c r="T37" i="29"/>
  <c r="T51" i="29"/>
  <c r="T67" i="29"/>
  <c r="T127" i="29"/>
  <c r="T223" i="29"/>
  <c r="T254" i="29"/>
  <c r="T286" i="29"/>
  <c r="T318" i="29"/>
  <c r="T380" i="29"/>
  <c r="T412" i="29"/>
  <c r="T444" i="29"/>
  <c r="T15" i="29"/>
  <c r="T33" i="29"/>
  <c r="T47" i="29"/>
  <c r="T65" i="29"/>
  <c r="T7" i="29"/>
  <c r="T9" i="29"/>
  <c r="T23" i="29"/>
  <c r="T25" i="29"/>
  <c r="T39" i="29"/>
  <c r="T41" i="29"/>
  <c r="T55" i="29"/>
  <c r="T57" i="29"/>
  <c r="T71" i="29"/>
  <c r="T73" i="29"/>
  <c r="T89" i="29"/>
  <c r="T103" i="29"/>
  <c r="T105" i="29"/>
  <c r="T115" i="29"/>
  <c r="T117" i="29"/>
  <c r="T164" i="29"/>
  <c r="T166" i="29"/>
  <c r="T173" i="29"/>
  <c r="T180" i="29"/>
  <c r="T182" i="29"/>
  <c r="T198" i="29"/>
  <c r="T200" i="29"/>
  <c r="T205" i="29"/>
  <c r="T212" i="29"/>
  <c r="T214" i="29"/>
  <c r="T230" i="29"/>
  <c r="T231" i="29"/>
  <c r="T236" i="29"/>
  <c r="T243" i="29"/>
  <c r="T245" i="29"/>
  <c r="T252" i="29"/>
  <c r="T268" i="29"/>
  <c r="T293" i="29"/>
  <c r="T300" i="29"/>
  <c r="T316" i="29"/>
  <c r="T323" i="29"/>
  <c r="T325" i="29"/>
  <c r="T332" i="29"/>
  <c r="T347" i="29"/>
  <c r="T356" i="29"/>
  <c r="T362" i="29"/>
  <c r="T371" i="29"/>
  <c r="T378" i="29"/>
  <c r="T387" i="29"/>
  <c r="T394" i="29"/>
  <c r="T403" i="29"/>
  <c r="T410" i="29"/>
  <c r="T417" i="29"/>
  <c r="T419" i="29"/>
  <c r="T426" i="29"/>
  <c r="T435" i="29"/>
  <c r="T442" i="29"/>
  <c r="T451" i="29"/>
  <c r="T91" i="29"/>
  <c r="T93" i="29"/>
  <c r="T107" i="29"/>
  <c r="T204" i="29"/>
  <c r="T327" i="29"/>
  <c r="T329" i="29"/>
  <c r="T344" i="29"/>
  <c r="T346" i="29"/>
  <c r="T375" i="29"/>
  <c r="T391" i="29"/>
  <c r="T439" i="29"/>
  <c r="T97" i="29"/>
  <c r="T108" i="29"/>
  <c r="T110" i="29"/>
  <c r="T192" i="29"/>
  <c r="T197" i="29"/>
  <c r="T224" i="29"/>
  <c r="T287" i="29"/>
  <c r="T350" i="29"/>
  <c r="T120" i="29"/>
  <c r="T125" i="29"/>
  <c r="T128" i="29"/>
  <c r="T133" i="29"/>
  <c r="T136" i="29"/>
  <c r="T141" i="29"/>
  <c r="T144" i="29"/>
  <c r="T152" i="29"/>
  <c r="T157" i="29"/>
  <c r="T160" i="29"/>
  <c r="T169" i="29"/>
  <c r="T232" i="29"/>
  <c r="T248" i="29"/>
  <c r="T264" i="29"/>
  <c r="T280" i="29"/>
  <c r="T296" i="29"/>
  <c r="T312" i="29"/>
  <c r="T328" i="29"/>
  <c r="T343" i="29"/>
  <c r="T374" i="29"/>
  <c r="T390" i="29"/>
  <c r="T406" i="29"/>
  <c r="T422" i="29"/>
  <c r="T438" i="29"/>
  <c r="T121" i="29"/>
  <c r="T124" i="29"/>
  <c r="T132" i="29"/>
  <c r="T137" i="29"/>
  <c r="T140" i="29"/>
  <c r="T145" i="29"/>
  <c r="T148" i="29"/>
  <c r="T153" i="29"/>
  <c r="T156" i="29"/>
  <c r="T161" i="29"/>
  <c r="T193" i="29"/>
  <c r="T209" i="29"/>
  <c r="T225" i="29"/>
  <c r="T240" i="29"/>
  <c r="T256" i="29"/>
  <c r="T272" i="29"/>
  <c r="T288" i="29"/>
  <c r="T304" i="29"/>
  <c r="T320" i="29"/>
  <c r="T336" i="29"/>
  <c r="T351" i="29"/>
  <c r="T366" i="29"/>
  <c r="T382" i="29"/>
  <c r="T398" i="29"/>
  <c r="T414" i="29"/>
  <c r="T430" i="29"/>
  <c r="T446" i="29"/>
  <c r="AE398" i="29"/>
  <c r="AE6" i="29"/>
  <c r="BE14" i="29"/>
  <c r="BD22" i="29"/>
  <c r="BE26" i="29"/>
  <c r="BD50" i="29"/>
  <c r="BE54" i="29"/>
  <c r="BE90" i="29"/>
  <c r="BE94" i="29"/>
  <c r="BE118" i="29"/>
  <c r="BE122" i="29"/>
  <c r="BE126" i="29"/>
  <c r="BD134" i="29"/>
  <c r="BD142" i="29"/>
  <c r="BE146" i="29"/>
  <c r="BD150" i="29"/>
  <c r="AE154" i="29"/>
  <c r="AM154" i="29" s="1"/>
  <c r="BD158" i="29"/>
  <c r="BD162" i="29"/>
  <c r="AE186" i="29"/>
  <c r="AM186" i="29" s="1"/>
  <c r="BD198" i="29"/>
  <c r="BE214" i="29"/>
  <c r="I46" i="29"/>
  <c r="I90" i="29"/>
  <c r="I102" i="29"/>
  <c r="I122" i="29"/>
  <c r="I226" i="29"/>
  <c r="AE74" i="29"/>
  <c r="AM74" i="29" s="1"/>
  <c r="AE241" i="29"/>
  <c r="BD78" i="29"/>
  <c r="BD114" i="29"/>
  <c r="BD126" i="29"/>
  <c r="BE38" i="29"/>
  <c r="BD110" i="29"/>
  <c r="BD6" i="29"/>
  <c r="BE22" i="29"/>
  <c r="BD106" i="29"/>
  <c r="BE114" i="29"/>
  <c r="BE142" i="29"/>
  <c r="BE158" i="29"/>
  <c r="I114" i="29"/>
  <c r="I178" i="29"/>
  <c r="BD328" i="29"/>
  <c r="AC21" i="29"/>
  <c r="BE21" i="29"/>
  <c r="AC73" i="29"/>
  <c r="BE73" i="29"/>
  <c r="AC89" i="29"/>
  <c r="I89" i="29"/>
  <c r="AC129" i="29"/>
  <c r="I189" i="29"/>
  <c r="BE189" i="29"/>
  <c r="AC240" i="29"/>
  <c r="AC252" i="29"/>
  <c r="I252" i="29"/>
  <c r="AC316" i="29"/>
  <c r="I316" i="29"/>
  <c r="AC340" i="29"/>
  <c r="AC113" i="29"/>
  <c r="I113" i="29"/>
  <c r="AC125" i="29"/>
  <c r="AC161" i="29"/>
  <c r="BE173" i="29"/>
  <c r="AC244" i="29"/>
  <c r="I244" i="29"/>
  <c r="AC418" i="29"/>
  <c r="BE117" i="29"/>
  <c r="AC264" i="29"/>
  <c r="I6" i="29"/>
  <c r="AC6" i="29"/>
  <c r="AK6" i="29" s="1"/>
  <c r="BE6" i="29"/>
  <c r="I22" i="29"/>
  <c r="AC22" i="29"/>
  <c r="AK22" i="29" s="1"/>
  <c r="I62" i="29"/>
  <c r="BE62" i="29"/>
  <c r="AC62" i="29"/>
  <c r="AK62" i="29" s="1"/>
  <c r="BE78" i="29"/>
  <c r="AC78" i="29"/>
  <c r="I109" i="29"/>
  <c r="BE109" i="29"/>
  <c r="I150" i="29"/>
  <c r="AC150" i="29"/>
  <c r="AK150" i="29" s="1"/>
  <c r="I174" i="29"/>
  <c r="AC174" i="29"/>
  <c r="AG174" i="29" s="1"/>
  <c r="I190" i="29"/>
  <c r="BE190" i="29"/>
  <c r="AC190" i="29"/>
  <c r="AK190" i="29" s="1"/>
  <c r="I206" i="29"/>
  <c r="AC206" i="29"/>
  <c r="I222" i="29"/>
  <c r="AC222" i="29"/>
  <c r="AG222" i="29" s="1"/>
  <c r="I230" i="29"/>
  <c r="BE230" i="29"/>
  <c r="I237" i="29"/>
  <c r="AC237" i="29"/>
  <c r="BE237" i="29"/>
  <c r="AC249" i="29"/>
  <c r="BE265" i="29"/>
  <c r="BE281" i="29"/>
  <c r="AC281" i="29"/>
  <c r="AK281" i="29" s="1"/>
  <c r="BE289" i="29"/>
  <c r="AC289" i="29"/>
  <c r="AK289" i="29" s="1"/>
  <c r="I297" i="29"/>
  <c r="BE297" i="29"/>
  <c r="I309" i="29"/>
  <c r="BE309" i="29"/>
  <c r="BE329" i="29"/>
  <c r="I344" i="29"/>
  <c r="AC344" i="29"/>
  <c r="AK344" i="29" s="1"/>
  <c r="AC352" i="29"/>
  <c r="AK352" i="29" s="1"/>
  <c r="BE352" i="29"/>
  <c r="I359" i="29"/>
  <c r="AC359" i="29"/>
  <c r="AK359" i="29" s="1"/>
  <c r="BE359" i="29"/>
  <c r="I371" i="29"/>
  <c r="BE371" i="29"/>
  <c r="AC371" i="29"/>
  <c r="AK371" i="29" s="1"/>
  <c r="I387" i="29"/>
  <c r="AC387" i="29"/>
  <c r="AK387" i="29" s="1"/>
  <c r="BE387" i="29"/>
  <c r="BE395" i="29"/>
  <c r="I395" i="29"/>
  <c r="BE423" i="29"/>
  <c r="I423" i="29"/>
  <c r="AC431" i="29"/>
  <c r="AK431" i="29" s="1"/>
  <c r="BE431" i="29"/>
  <c r="BE9" i="29"/>
  <c r="AC54" i="29"/>
  <c r="AC66" i="29"/>
  <c r="BE66" i="29"/>
  <c r="BE138" i="29"/>
  <c r="BE150" i="29"/>
  <c r="AC154" i="29"/>
  <c r="AK154" i="29" s="1"/>
  <c r="AC158" i="29"/>
  <c r="AK158" i="29" s="1"/>
  <c r="AC162" i="29"/>
  <c r="AK162" i="29" s="1"/>
  <c r="BE162" i="29"/>
  <c r="AC166" i="29"/>
  <c r="AK166" i="29" s="1"/>
  <c r="BE166" i="29"/>
  <c r="BE186" i="29"/>
  <c r="AC194" i="29"/>
  <c r="AK194" i="29" s="1"/>
  <c r="BE206" i="29"/>
  <c r="AC241" i="29"/>
  <c r="BE249" i="29"/>
  <c r="BE257" i="29"/>
  <c r="AC285" i="29"/>
  <c r="AK285" i="29" s="1"/>
  <c r="BE285" i="29"/>
  <c r="AC297" i="29"/>
  <c r="AC305" i="29"/>
  <c r="AK305" i="29" s="1"/>
  <c r="AC321" i="29"/>
  <c r="AC337" i="29"/>
  <c r="AC399" i="29"/>
  <c r="AG399" i="29" s="1"/>
  <c r="AC403" i="29"/>
  <c r="AK403" i="29" s="1"/>
  <c r="BE403" i="29"/>
  <c r="AC427" i="29"/>
  <c r="AG427" i="29" s="1"/>
  <c r="BE427" i="29"/>
  <c r="I296" i="29"/>
  <c r="AC138" i="29"/>
  <c r="AK138" i="29" s="1"/>
  <c r="AC117" i="29"/>
  <c r="AC398" i="29"/>
  <c r="BE61" i="29"/>
  <c r="AC61" i="29"/>
  <c r="AC97" i="29"/>
  <c r="I97" i="29"/>
  <c r="AC145" i="29"/>
  <c r="AC181" i="29"/>
  <c r="I256" i="29"/>
  <c r="AC256" i="29"/>
  <c r="AC101" i="29"/>
  <c r="I10" i="29"/>
  <c r="BE10" i="29"/>
  <c r="BE18" i="29"/>
  <c r="AC18" i="29"/>
  <c r="I30" i="29"/>
  <c r="AC30" i="29"/>
  <c r="AK30" i="29" s="1"/>
  <c r="I34" i="29"/>
  <c r="BE34" i="29"/>
  <c r="AC34" i="29"/>
  <c r="AK34" i="29" s="1"/>
  <c r="I42" i="29"/>
  <c r="BE42" i="29"/>
  <c r="I50" i="29"/>
  <c r="BE50" i="29"/>
  <c r="AC50" i="29"/>
  <c r="AK50" i="29" s="1"/>
  <c r="I58" i="29"/>
  <c r="BE58" i="29"/>
  <c r="AC58" i="29"/>
  <c r="AK58" i="29" s="1"/>
  <c r="AC82" i="29"/>
  <c r="AG82" i="29" s="1"/>
  <c r="I98" i="29"/>
  <c r="BE98" i="29"/>
  <c r="I106" i="29"/>
  <c r="BE106" i="29"/>
  <c r="I118" i="29"/>
  <c r="AC118" i="29"/>
  <c r="AK118" i="29" s="1"/>
  <c r="I134" i="29"/>
  <c r="AC134" i="29"/>
  <c r="AK134" i="29" s="1"/>
  <c r="I142" i="29"/>
  <c r="AC142" i="29"/>
  <c r="AG142" i="29" s="1"/>
  <c r="I170" i="29"/>
  <c r="BE170" i="29"/>
  <c r="BE202" i="29"/>
  <c r="AC202" i="29"/>
  <c r="AG202" i="29" s="1"/>
  <c r="I218" i="29"/>
  <c r="AC218" i="29"/>
  <c r="AG218" i="29" s="1"/>
  <c r="BE233" i="29"/>
  <c r="AC233" i="29"/>
  <c r="AG233" i="29" s="1"/>
  <c r="I245" i="29"/>
  <c r="BE245" i="29"/>
  <c r="AC245" i="29"/>
  <c r="AG245" i="29" s="1"/>
  <c r="I253" i="29"/>
  <c r="AC253" i="29"/>
  <c r="I261" i="29"/>
  <c r="BE261" i="29"/>
  <c r="AC261" i="29"/>
  <c r="I277" i="29"/>
  <c r="BE277" i="29"/>
  <c r="AC277" i="29"/>
  <c r="I293" i="29"/>
  <c r="BE293" i="29"/>
  <c r="AC293" i="29"/>
  <c r="AG293" i="29" s="1"/>
  <c r="I301" i="29"/>
  <c r="BE301" i="29"/>
  <c r="AC301" i="29"/>
  <c r="BE313" i="29"/>
  <c r="AC313" i="29"/>
  <c r="AG313" i="29" s="1"/>
  <c r="I317" i="29"/>
  <c r="BE317" i="29"/>
  <c r="AC317" i="29"/>
  <c r="AK317" i="29" s="1"/>
  <c r="I325" i="29"/>
  <c r="AC325" i="29"/>
  <c r="AK325" i="29" s="1"/>
  <c r="I333" i="29"/>
  <c r="AC333" i="29"/>
  <c r="BE333" i="29"/>
  <c r="I341" i="29"/>
  <c r="BE341" i="29"/>
  <c r="AC341" i="29"/>
  <c r="I356" i="29"/>
  <c r="AC356" i="29"/>
  <c r="AK356" i="29" s="1"/>
  <c r="BE356" i="29"/>
  <c r="BE363" i="29"/>
  <c r="I363" i="29"/>
  <c r="BE375" i="29"/>
  <c r="I375" i="29"/>
  <c r="AC375" i="29"/>
  <c r="AK375" i="29" s="1"/>
  <c r="BE383" i="29"/>
  <c r="AC383" i="29"/>
  <c r="AK383" i="29" s="1"/>
  <c r="BE391" i="29"/>
  <c r="AC391" i="29"/>
  <c r="AG391" i="29" s="1"/>
  <c r="I391" i="29"/>
  <c r="I407" i="29"/>
  <c r="BE407" i="29"/>
  <c r="AC411" i="29"/>
  <c r="AK411" i="29" s="1"/>
  <c r="BE411" i="29"/>
  <c r="I411" i="29"/>
  <c r="I419" i="29"/>
  <c r="BE419" i="29"/>
  <c r="AC419" i="29"/>
  <c r="AK419" i="29" s="1"/>
  <c r="BE30" i="29"/>
  <c r="AC46" i="29"/>
  <c r="BE46" i="29"/>
  <c r="AC109" i="29"/>
  <c r="AG109" i="29" s="1"/>
  <c r="BE130" i="29"/>
  <c r="BE134" i="29"/>
  <c r="BE174" i="29"/>
  <c r="AC178" i="29"/>
  <c r="AG178" i="29" s="1"/>
  <c r="BE194" i="29"/>
  <c r="AC198" i="29"/>
  <c r="AG198" i="29" s="1"/>
  <c r="BE198" i="29"/>
  <c r="AC210" i="29"/>
  <c r="AG210" i="29" s="1"/>
  <c r="BE222" i="29"/>
  <c r="AC226" i="29"/>
  <c r="AC230" i="29"/>
  <c r="AC265" i="29"/>
  <c r="AK265" i="29" s="1"/>
  <c r="AC269" i="29"/>
  <c r="AK269" i="29" s="1"/>
  <c r="BE269" i="29"/>
  <c r="AC309" i="29"/>
  <c r="AK309" i="29" s="1"/>
  <c r="BE344" i="29"/>
  <c r="AC348" i="29"/>
  <c r="AK348" i="29" s="1"/>
  <c r="BE348" i="29"/>
  <c r="AC395" i="29"/>
  <c r="AG395" i="29" s="1"/>
  <c r="AC423" i="29"/>
  <c r="AG423" i="29" s="1"/>
  <c r="I21" i="29"/>
  <c r="I38" i="29"/>
  <c r="I70" i="29"/>
  <c r="I73" i="29"/>
  <c r="I130" i="29"/>
  <c r="I289" i="29"/>
  <c r="I352" i="29"/>
  <c r="I383" i="29"/>
  <c r="I415" i="29"/>
  <c r="AC149" i="29"/>
  <c r="BE443" i="29"/>
  <c r="AC443" i="29"/>
  <c r="AK443" i="29" s="1"/>
  <c r="BE447" i="29"/>
  <c r="AC447" i="29"/>
  <c r="AK447" i="29" s="1"/>
  <c r="I435" i="29"/>
  <c r="AC435" i="29"/>
  <c r="AK435" i="29" s="1"/>
  <c r="BE435" i="29"/>
  <c r="BE439" i="29"/>
  <c r="AC439" i="29"/>
  <c r="AK439" i="29" s="1"/>
  <c r="I439" i="29"/>
  <c r="AC451" i="29"/>
  <c r="AK451" i="29" s="1"/>
  <c r="I451" i="29"/>
  <c r="BE451" i="29"/>
  <c r="I443" i="29"/>
  <c r="AE374" i="29"/>
  <c r="AM374" i="29" s="1"/>
  <c r="AV292" i="29"/>
  <c r="AD292" i="29"/>
  <c r="AD49" i="29"/>
  <c r="V33" i="29"/>
  <c r="AL33" i="29" s="1"/>
  <c r="V10" i="29"/>
  <c r="AD10" i="29"/>
  <c r="AF10" i="29" s="1"/>
  <c r="AV10" i="29"/>
  <c r="V34" i="29"/>
  <c r="AL34" i="29" s="1"/>
  <c r="AV34" i="29"/>
  <c r="AD118" i="29"/>
  <c r="AV118" i="29"/>
  <c r="V134" i="29"/>
  <c r="AV134" i="29"/>
  <c r="AV142" i="29"/>
  <c r="AD142" i="29"/>
  <c r="AL142" i="29" s="1"/>
  <c r="AD154" i="29"/>
  <c r="V154" i="29"/>
  <c r="X154" i="29" s="1"/>
  <c r="AV186" i="29"/>
  <c r="AD186" i="29"/>
  <c r="AV194" i="29"/>
  <c r="V194" i="29"/>
  <c r="X194" i="29" s="1"/>
  <c r="AD226" i="29"/>
  <c r="V226" i="29"/>
  <c r="AV241" i="29"/>
  <c r="V241" i="29"/>
  <c r="AD241" i="29"/>
  <c r="V245" i="29"/>
  <c r="AD245" i="29"/>
  <c r="AF245" i="29" s="1"/>
  <c r="AD257" i="29"/>
  <c r="V257" i="29"/>
  <c r="X257" i="29" s="1"/>
  <c r="AD261" i="29"/>
  <c r="V261" i="29"/>
  <c r="V277" i="29"/>
  <c r="X277" i="29" s="1"/>
  <c r="AV277" i="29"/>
  <c r="AV305" i="29"/>
  <c r="AD305" i="29"/>
  <c r="AD313" i="29"/>
  <c r="V313" i="29"/>
  <c r="AV321" i="29"/>
  <c r="V321" i="29"/>
  <c r="AD321" i="29"/>
  <c r="V329" i="29"/>
  <c r="AV329" i="29"/>
  <c r="AD329" i="29"/>
  <c r="AD337" i="29"/>
  <c r="V337" i="29"/>
  <c r="V352" i="29"/>
  <c r="AD352" i="29"/>
  <c r="AD359" i="29"/>
  <c r="V359" i="29"/>
  <c r="X359" i="29" s="1"/>
  <c r="V371" i="29"/>
  <c r="X371" i="29" s="1"/>
  <c r="AD371" i="29"/>
  <c r="AV379" i="29"/>
  <c r="AD379" i="29"/>
  <c r="AF379" i="29" s="1"/>
  <c r="V379" i="29"/>
  <c r="X379" i="29" s="1"/>
  <c r="V415" i="29"/>
  <c r="X415" i="29" s="1"/>
  <c r="AV415" i="29"/>
  <c r="AD415" i="29"/>
  <c r="AD447" i="29"/>
  <c r="V447" i="29"/>
  <c r="AD14" i="29"/>
  <c r="AF14" i="29" s="1"/>
  <c r="AV22" i="29"/>
  <c r="AD26" i="29"/>
  <c r="AV86" i="29"/>
  <c r="AV106" i="29"/>
  <c r="AD109" i="29"/>
  <c r="V118" i="29"/>
  <c r="X118" i="29" s="1"/>
  <c r="AD134" i="29"/>
  <c r="AF134" i="29" s="1"/>
  <c r="AD150" i="29"/>
  <c r="AF150" i="29" s="1"/>
  <c r="V166" i="29"/>
  <c r="V174" i="29"/>
  <c r="AL174" i="29" s="1"/>
  <c r="AD194" i="29"/>
  <c r="AF194" i="29" s="1"/>
  <c r="AD202" i="29"/>
  <c r="AF202" i="29" s="1"/>
  <c r="AD218" i="29"/>
  <c r="AV226" i="29"/>
  <c r="AD230" i="29"/>
  <c r="AD233" i="29"/>
  <c r="AF233" i="29" s="1"/>
  <c r="V237" i="29"/>
  <c r="X237" i="29" s="1"/>
  <c r="V293" i="29"/>
  <c r="AD293" i="29"/>
  <c r="V297" i="29"/>
  <c r="AV313" i="29"/>
  <c r="AD317" i="29"/>
  <c r="AV352" i="29"/>
  <c r="AD356" i="29"/>
  <c r="AL356" i="29" s="1"/>
  <c r="AD367" i="29"/>
  <c r="AL367" i="29" s="1"/>
  <c r="AD391" i="29"/>
  <c r="AL391" i="29" s="1"/>
  <c r="V407" i="29"/>
  <c r="X407" i="29" s="1"/>
  <c r="AV447" i="29"/>
  <c r="AV26" i="29"/>
  <c r="AV165" i="29"/>
  <c r="AV206" i="29"/>
  <c r="AV288" i="29"/>
  <c r="V46" i="29"/>
  <c r="X46" i="29" s="1"/>
  <c r="V202" i="29"/>
  <c r="X202" i="29" s="1"/>
  <c r="V249" i="29"/>
  <c r="V431" i="29"/>
  <c r="AL431" i="29" s="1"/>
  <c r="AD21" i="29"/>
  <c r="AV21" i="29"/>
  <c r="AV122" i="29"/>
  <c r="AD122" i="29"/>
  <c r="AL122" i="29" s="1"/>
  <c r="AV130" i="29"/>
  <c r="AD130" i="29"/>
  <c r="AF130" i="29" s="1"/>
  <c r="V162" i="29"/>
  <c r="X162" i="29" s="1"/>
  <c r="AD162" i="29"/>
  <c r="AF162" i="29" s="1"/>
  <c r="AV170" i="29"/>
  <c r="V170" i="29"/>
  <c r="X170" i="29" s="1"/>
  <c r="AD170" i="29"/>
  <c r="V178" i="29"/>
  <c r="AL178" i="29" s="1"/>
  <c r="AV178" i="29"/>
  <c r="V182" i="29"/>
  <c r="X182" i="29" s="1"/>
  <c r="AV182" i="29"/>
  <c r="AD182" i="29"/>
  <c r="AF182" i="29" s="1"/>
  <c r="AV198" i="29"/>
  <c r="V198" i="29"/>
  <c r="AL198" i="29" s="1"/>
  <c r="V214" i="29"/>
  <c r="AV214" i="29"/>
  <c r="AD265" i="29"/>
  <c r="V265" i="29"/>
  <c r="X265" i="29" s="1"/>
  <c r="AV281" i="29"/>
  <c r="AD281" i="29"/>
  <c r="V289" i="29"/>
  <c r="AL289" i="29" s="1"/>
  <c r="AV289" i="29"/>
  <c r="AV325" i="29"/>
  <c r="V325" i="29"/>
  <c r="AD325" i="29"/>
  <c r="AV383" i="29"/>
  <c r="AD383" i="29"/>
  <c r="AF383" i="29" s="1"/>
  <c r="AV399" i="29"/>
  <c r="V399" i="29"/>
  <c r="AL399" i="29" s="1"/>
  <c r="AD411" i="29"/>
  <c r="V411" i="29"/>
  <c r="AD427" i="29"/>
  <c r="V427" i="29"/>
  <c r="X427" i="29" s="1"/>
  <c r="AV451" i="29"/>
  <c r="V451" i="29"/>
  <c r="AD451" i="29"/>
  <c r="AD6" i="29"/>
  <c r="AL6" i="29" s="1"/>
  <c r="V22" i="29"/>
  <c r="X22" i="29" s="1"/>
  <c r="V94" i="29"/>
  <c r="AL94" i="29" s="1"/>
  <c r="V114" i="29"/>
  <c r="V146" i="29"/>
  <c r="AL146" i="29" s="1"/>
  <c r="AD206" i="29"/>
  <c r="AL206" i="29" s="1"/>
  <c r="AD210" i="29"/>
  <c r="AL210" i="29" s="1"/>
  <c r="AD214" i="29"/>
  <c r="AF214" i="29" s="1"/>
  <c r="AD269" i="29"/>
  <c r="V273" i="29"/>
  <c r="AD273" i="29"/>
  <c r="AD277" i="29"/>
  <c r="AD297" i="29"/>
  <c r="AD443" i="29"/>
  <c r="AL443" i="29" s="1"/>
  <c r="AV210" i="29"/>
  <c r="AV257" i="29"/>
  <c r="AV387" i="29"/>
  <c r="AD236" i="29"/>
  <c r="AL236" i="29" s="1"/>
  <c r="V305" i="29"/>
  <c r="X305" i="29" s="1"/>
  <c r="V395" i="29"/>
  <c r="AL395" i="29" s="1"/>
  <c r="AW113" i="29"/>
  <c r="AW145" i="29"/>
  <c r="Q13" i="29"/>
  <c r="W177" i="29"/>
  <c r="P14" i="29"/>
  <c r="W14" i="29"/>
  <c r="X14" i="29" s="1"/>
  <c r="Q30" i="29"/>
  <c r="W34" i="29"/>
  <c r="P38" i="29"/>
  <c r="P62" i="29"/>
  <c r="Q126" i="29"/>
  <c r="Q138" i="29"/>
  <c r="W142" i="29"/>
  <c r="X142" i="29" s="1"/>
  <c r="P154" i="29"/>
  <c r="Q162" i="29"/>
  <c r="P170" i="29"/>
  <c r="W178" i="29"/>
  <c r="AM178" i="29" s="1"/>
  <c r="Q202" i="29"/>
  <c r="Q237" i="29"/>
  <c r="P280" i="29"/>
  <c r="P118" i="29"/>
  <c r="Q38" i="29"/>
  <c r="Q46" i="29"/>
  <c r="Q62" i="29"/>
  <c r="W78" i="29"/>
  <c r="Q98" i="29"/>
  <c r="Q150" i="29"/>
  <c r="Q170" i="29"/>
  <c r="P332" i="29"/>
  <c r="V332" i="29"/>
  <c r="AL332" i="29" s="1"/>
  <c r="P117" i="29"/>
  <c r="V97" i="29"/>
  <c r="V355" i="29"/>
  <c r="P33" i="29"/>
  <c r="V110" i="29"/>
  <c r="V17" i="29"/>
  <c r="P17" i="29"/>
  <c r="V41" i="29"/>
  <c r="AL41" i="29" s="1"/>
  <c r="P41" i="29"/>
  <c r="V320" i="29"/>
  <c r="AL320" i="29" s="1"/>
  <c r="P5" i="29"/>
  <c r="P57" i="29"/>
  <c r="P6" i="29"/>
  <c r="P18" i="29"/>
  <c r="P46" i="29"/>
  <c r="P50" i="29"/>
  <c r="V54" i="29"/>
  <c r="AL54" i="29" s="1"/>
  <c r="V58" i="29"/>
  <c r="V74" i="29"/>
  <c r="AL74" i="29" s="1"/>
  <c r="V78" i="29"/>
  <c r="AL78" i="29" s="1"/>
  <c r="V82" i="29"/>
  <c r="AL82" i="29" s="1"/>
  <c r="V98" i="29"/>
  <c r="AL98" i="29" s="1"/>
  <c r="V102" i="29"/>
  <c r="V130" i="29"/>
  <c r="V138" i="29"/>
  <c r="AL138" i="29" s="1"/>
  <c r="V150" i="29"/>
  <c r="X150" i="29" s="1"/>
  <c r="V158" i="29"/>
  <c r="AL158" i="29" s="1"/>
  <c r="P182" i="29"/>
  <c r="P186" i="29"/>
  <c r="P202" i="29"/>
  <c r="P206" i="29"/>
  <c r="P210" i="29"/>
  <c r="P218" i="29"/>
  <c r="P230" i="29"/>
  <c r="P245" i="29"/>
  <c r="P269" i="29"/>
  <c r="P277" i="29"/>
  <c r="P281" i="29"/>
  <c r="P285" i="29"/>
  <c r="P289" i="29"/>
  <c r="P305" i="29"/>
  <c r="P309" i="29"/>
  <c r="P333" i="29"/>
  <c r="P352" i="29"/>
  <c r="P375" i="29"/>
  <c r="P387" i="29"/>
  <c r="P391" i="29"/>
  <c r="P403" i="29"/>
  <c r="P411" i="29"/>
  <c r="P26" i="29"/>
  <c r="P86" i="29"/>
  <c r="P178" i="29"/>
  <c r="P249" i="29"/>
  <c r="P301" i="29"/>
  <c r="P329" i="29"/>
  <c r="P341" i="29"/>
  <c r="P363" i="29"/>
  <c r="P367" i="29"/>
  <c r="P371" i="29"/>
  <c r="P383" i="29"/>
  <c r="P395" i="29"/>
  <c r="P415" i="29"/>
  <c r="P423" i="29"/>
  <c r="P431" i="29"/>
  <c r="P443" i="29"/>
  <c r="AA121" i="29"/>
  <c r="AI121" i="29" s="1"/>
  <c r="AZ343" i="29"/>
  <c r="AZ78" i="29"/>
  <c r="AA102" i="29"/>
  <c r="AZ114" i="29"/>
  <c r="AZ50" i="29"/>
  <c r="AZ29" i="29"/>
  <c r="AZ316" i="29"/>
  <c r="Z351" i="29"/>
  <c r="AZ89" i="29"/>
  <c r="Z146" i="29"/>
  <c r="AB146" i="29" s="1"/>
  <c r="AZ94" i="29"/>
  <c r="AZ26" i="29"/>
  <c r="AZ58" i="29"/>
  <c r="AI105" i="29"/>
  <c r="AA355" i="29"/>
  <c r="AI355" i="29" s="1"/>
  <c r="AA145" i="29"/>
  <c r="AI145" i="29" s="1"/>
  <c r="AR240" i="29"/>
  <c r="AR394" i="29"/>
  <c r="AA30" i="29"/>
  <c r="AI30" i="29" s="1"/>
  <c r="AR58" i="29"/>
  <c r="AR90" i="29"/>
  <c r="AA94" i="29"/>
  <c r="AB94" i="29" s="1"/>
  <c r="AI328" i="29"/>
  <c r="AR126" i="29"/>
  <c r="AA70" i="29"/>
  <c r="AA81" i="29"/>
  <c r="AI81" i="29" s="1"/>
  <c r="AA125" i="29"/>
  <c r="AI125" i="29" s="1"/>
  <c r="AA137" i="29"/>
  <c r="AI137" i="29" s="1"/>
  <c r="AA386" i="29"/>
  <c r="AI386" i="29" s="1"/>
  <c r="AR82" i="29"/>
  <c r="AR94" i="29"/>
  <c r="AR133" i="29"/>
  <c r="AR312" i="29"/>
  <c r="AA106" i="29"/>
  <c r="AA134" i="29"/>
  <c r="AI134" i="29" s="1"/>
  <c r="AA193" i="29"/>
  <c r="Z394" i="29"/>
  <c r="AR54" i="29"/>
  <c r="Z109" i="29"/>
  <c r="AB109" i="29" s="1"/>
  <c r="AR109" i="29"/>
  <c r="Z114" i="29"/>
  <c r="AH114" i="29" s="1"/>
  <c r="L69" i="29"/>
  <c r="L26" i="29"/>
  <c r="AI82" i="29"/>
  <c r="L114" i="29"/>
  <c r="L20" i="29"/>
  <c r="L162" i="29"/>
  <c r="L134" i="29"/>
  <c r="L37" i="29"/>
  <c r="L57" i="29"/>
  <c r="L161" i="29"/>
  <c r="L189" i="29"/>
  <c r="L209" i="29"/>
  <c r="L244" i="29"/>
  <c r="L248" i="29"/>
  <c r="L260" i="29"/>
  <c r="L272" i="29"/>
  <c r="L280" i="29"/>
  <c r="L296" i="29"/>
  <c r="L347" i="29"/>
  <c r="L351" i="29"/>
  <c r="L430" i="29"/>
  <c r="L442" i="29"/>
  <c r="L446" i="29"/>
  <c r="L450" i="29"/>
  <c r="BQ315" i="29"/>
  <c r="BQ316" i="29"/>
  <c r="BQ346" i="29"/>
  <c r="I152" i="29"/>
  <c r="I231" i="29"/>
  <c r="BQ306" i="29"/>
  <c r="I364" i="29"/>
  <c r="I74" i="29"/>
  <c r="I204" i="29"/>
  <c r="I235" i="29"/>
  <c r="I251" i="29"/>
  <c r="BQ428" i="29"/>
  <c r="BQ445" i="29"/>
  <c r="I7" i="29"/>
  <c r="I123" i="29"/>
  <c r="I126" i="29"/>
  <c r="I192" i="29"/>
  <c r="I269" i="29"/>
  <c r="I271" i="29"/>
  <c r="I287" i="29"/>
  <c r="I354" i="29"/>
  <c r="I381" i="29"/>
  <c r="I420" i="29"/>
  <c r="I424" i="29"/>
  <c r="I436" i="29"/>
  <c r="BQ136" i="29"/>
  <c r="BQ178" i="29"/>
  <c r="BQ162" i="29"/>
  <c r="BQ187" i="29"/>
  <c r="BQ199" i="29"/>
  <c r="BQ274" i="29"/>
  <c r="BQ326" i="29"/>
  <c r="BQ349" i="29"/>
  <c r="AF187" i="29"/>
  <c r="AF228" i="29"/>
  <c r="AB354" i="29"/>
  <c r="AI376" i="29"/>
  <c r="BQ72" i="29"/>
  <c r="BQ116" i="29"/>
  <c r="BQ60" i="29"/>
  <c r="BQ124" i="29"/>
  <c r="BQ333" i="29"/>
  <c r="BQ382" i="29"/>
  <c r="BQ434" i="29"/>
  <c r="BQ337" i="29"/>
  <c r="BQ448" i="29"/>
  <c r="BQ450" i="29"/>
  <c r="BQ128" i="29"/>
  <c r="BQ299" i="29"/>
  <c r="BQ303" i="29"/>
  <c r="BQ443" i="29"/>
  <c r="I14" i="29"/>
  <c r="I66" i="29"/>
  <c r="I71" i="29"/>
  <c r="I186" i="29"/>
  <c r="I220" i="29"/>
  <c r="I299" i="29"/>
  <c r="I315" i="29"/>
  <c r="I331" i="29"/>
  <c r="I346" i="29"/>
  <c r="I377" i="29"/>
  <c r="I416" i="29"/>
  <c r="X147" i="29"/>
  <c r="BQ258" i="29"/>
  <c r="AF259" i="29"/>
  <c r="BQ270" i="29"/>
  <c r="BQ238" i="29"/>
  <c r="AF243" i="29"/>
  <c r="BQ431" i="29"/>
  <c r="I136" i="29"/>
  <c r="I184" i="29"/>
  <c r="I200" i="29"/>
  <c r="I216" i="29"/>
  <c r="I295" i="29"/>
  <c r="I311" i="29"/>
  <c r="I373" i="29"/>
  <c r="I437" i="29"/>
  <c r="I432" i="29"/>
  <c r="BQ109" i="29"/>
  <c r="BQ203" i="29"/>
  <c r="Y237" i="29"/>
  <c r="BQ275" i="29"/>
  <c r="BQ278" i="29"/>
  <c r="BQ286" i="29"/>
  <c r="AL310" i="29"/>
  <c r="BQ323" i="29"/>
  <c r="AG331" i="29"/>
  <c r="BQ361" i="29"/>
  <c r="BQ363" i="29"/>
  <c r="BQ372" i="29"/>
  <c r="BQ403" i="29"/>
  <c r="BQ422" i="29"/>
  <c r="BQ426" i="29"/>
  <c r="BQ429" i="29"/>
  <c r="BQ430" i="29"/>
  <c r="BQ227" i="29"/>
  <c r="BQ231" i="29"/>
  <c r="BQ239" i="29"/>
  <c r="BQ242" i="29"/>
  <c r="BQ250" i="29"/>
  <c r="BQ255" i="29"/>
  <c r="AF282" i="29"/>
  <c r="BQ407" i="29"/>
  <c r="BQ68" i="29"/>
  <c r="BQ88" i="29"/>
  <c r="BQ120" i="29"/>
  <c r="BQ140" i="29"/>
  <c r="BQ155" i="29"/>
  <c r="BQ158" i="29"/>
  <c r="AG187" i="29"/>
  <c r="BQ311" i="29"/>
  <c r="BQ394" i="29"/>
  <c r="AH400" i="29"/>
  <c r="BQ405" i="29"/>
  <c r="BQ28" i="29"/>
  <c r="BQ44" i="29"/>
  <c r="BQ54" i="29"/>
  <c r="BQ135" i="29"/>
  <c r="BQ151" i="29"/>
  <c r="BQ166" i="29"/>
  <c r="BQ196" i="29"/>
  <c r="X203" i="29"/>
  <c r="BQ208" i="29"/>
  <c r="BQ212" i="29"/>
  <c r="BQ262" i="29"/>
  <c r="BQ271" i="29"/>
  <c r="BQ332" i="29"/>
  <c r="BQ342" i="29"/>
  <c r="BQ343" i="29"/>
  <c r="BQ348" i="29"/>
  <c r="BQ352" i="29"/>
  <c r="BQ375" i="29"/>
  <c r="BQ379" i="29"/>
  <c r="BQ383" i="29"/>
  <c r="BQ398" i="29"/>
  <c r="BQ410" i="29"/>
  <c r="BQ411" i="29"/>
  <c r="AH452" i="29"/>
  <c r="I350" i="29"/>
  <c r="I448" i="29"/>
  <c r="I453" i="29"/>
  <c r="BQ9" i="29"/>
  <c r="BQ11" i="29"/>
  <c r="BQ15" i="29"/>
  <c r="BQ35" i="29"/>
  <c r="BQ59" i="29"/>
  <c r="BQ74" i="29"/>
  <c r="BQ80" i="29"/>
  <c r="BQ84" i="29"/>
  <c r="BQ92" i="29"/>
  <c r="BQ104" i="29"/>
  <c r="AG107" i="29"/>
  <c r="AF128" i="29"/>
  <c r="X131" i="29"/>
  <c r="BQ134" i="29"/>
  <c r="BQ150" i="29"/>
  <c r="BQ152" i="29"/>
  <c r="BQ179" i="29"/>
  <c r="AG191" i="29"/>
  <c r="BQ191" i="29"/>
  <c r="AI200" i="29"/>
  <c r="Y211" i="29"/>
  <c r="BQ223" i="29"/>
  <c r="BQ245" i="29"/>
  <c r="AB250" i="29"/>
  <c r="BQ290" i="29"/>
  <c r="BQ295" i="29"/>
  <c r="BQ302" i="29"/>
  <c r="BQ312" i="29"/>
  <c r="BQ419" i="29"/>
  <c r="Y437" i="29"/>
  <c r="BQ438" i="29"/>
  <c r="BQ62" i="29"/>
  <c r="BQ138" i="29"/>
  <c r="BQ146" i="29"/>
  <c r="Y175" i="29"/>
  <c r="BQ182" i="29"/>
  <c r="BQ194" i="29"/>
  <c r="BQ214" i="29"/>
  <c r="BQ259" i="29"/>
  <c r="BQ287" i="29"/>
  <c r="BQ328" i="29"/>
  <c r="X350" i="29"/>
  <c r="BQ451" i="29"/>
  <c r="BQ12" i="29"/>
  <c r="BQ16" i="29"/>
  <c r="BQ27" i="29"/>
  <c r="BQ43" i="29"/>
  <c r="BQ47" i="29"/>
  <c r="BQ58" i="29"/>
  <c r="BQ67" i="29"/>
  <c r="BQ108" i="29"/>
  <c r="BQ176" i="29"/>
  <c r="BQ219" i="29"/>
  <c r="BQ247" i="29"/>
  <c r="BQ282" i="29"/>
  <c r="BQ340" i="29"/>
  <c r="BQ341" i="29"/>
  <c r="I335" i="29"/>
  <c r="BQ142" i="29"/>
  <c r="BQ154" i="29"/>
  <c r="BQ156" i="29"/>
  <c r="BQ175" i="29"/>
  <c r="BQ183" i="29"/>
  <c r="BQ215" i="29"/>
  <c r="BQ246" i="29"/>
  <c r="BQ279" i="29"/>
  <c r="BQ291" i="29"/>
  <c r="BQ351" i="29"/>
  <c r="AK407" i="29"/>
  <c r="BQ442" i="29"/>
  <c r="BQ8" i="29"/>
  <c r="BQ31" i="29"/>
  <c r="BQ39" i="29"/>
  <c r="BQ103" i="29"/>
  <c r="BQ209" i="29"/>
  <c r="BQ320" i="29"/>
  <c r="BQ322" i="29"/>
  <c r="I285" i="29"/>
  <c r="I348" i="29"/>
  <c r="BQ7" i="29"/>
  <c r="AB56" i="29"/>
  <c r="Y71" i="29"/>
  <c r="AG83" i="29"/>
  <c r="BQ123" i="29"/>
  <c r="BQ126" i="29"/>
  <c r="BQ144" i="29"/>
  <c r="BQ148" i="29"/>
  <c r="BQ174" i="29"/>
  <c r="BQ221" i="29"/>
  <c r="BQ228" i="29"/>
  <c r="BQ230" i="29"/>
  <c r="BQ234" i="29"/>
  <c r="BQ251" i="29"/>
  <c r="BQ267" i="29"/>
  <c r="BQ283" i="29"/>
  <c r="BQ294" i="29"/>
  <c r="AI360" i="29"/>
  <c r="BQ397" i="29"/>
  <c r="AL428" i="29"/>
  <c r="BQ437" i="29"/>
  <c r="Y346" i="29"/>
  <c r="BQ347" i="29"/>
  <c r="BQ358" i="29"/>
  <c r="BQ368" i="29"/>
  <c r="BQ381" i="29"/>
  <c r="BQ385" i="29"/>
  <c r="BQ406" i="29"/>
  <c r="BQ436" i="29"/>
  <c r="BQ440" i="29"/>
  <c r="BQ447" i="29"/>
  <c r="BQ453" i="29"/>
  <c r="BQ321" i="29"/>
  <c r="BQ362" i="29"/>
  <c r="BQ371" i="29"/>
  <c r="BQ19" i="29"/>
  <c r="BQ23" i="29"/>
  <c r="BQ24" i="29"/>
  <c r="BQ40" i="29"/>
  <c r="BQ51" i="29"/>
  <c r="BQ65" i="29"/>
  <c r="BQ75" i="29"/>
  <c r="BQ96" i="29"/>
  <c r="BQ100" i="29"/>
  <c r="BQ106" i="29"/>
  <c r="BQ131" i="29"/>
  <c r="AK156" i="29"/>
  <c r="BQ164" i="29"/>
  <c r="BQ168" i="29"/>
  <c r="BQ198" i="29"/>
  <c r="BQ202" i="29"/>
  <c r="BQ205" i="29"/>
  <c r="BQ224" i="29"/>
  <c r="AF231" i="29"/>
  <c r="BQ243" i="29"/>
  <c r="BQ257" i="29"/>
  <c r="BQ260" i="29"/>
  <c r="BQ266" i="29"/>
  <c r="BQ273" i="29"/>
  <c r="BQ307" i="29"/>
  <c r="AL314" i="29"/>
  <c r="BQ335" i="29"/>
  <c r="Y350" i="29"/>
  <c r="BQ355" i="29"/>
  <c r="BQ359" i="29"/>
  <c r="BQ366" i="29"/>
  <c r="BQ367" i="29"/>
  <c r="BQ374" i="29"/>
  <c r="BQ388" i="29"/>
  <c r="X405" i="29"/>
  <c r="BQ409" i="29"/>
  <c r="BQ417" i="29"/>
  <c r="BQ421" i="29"/>
  <c r="BQ423" i="29"/>
  <c r="BQ424" i="29"/>
  <c r="BQ439" i="29"/>
  <c r="I440" i="29"/>
  <c r="I452" i="29"/>
  <c r="AB200" i="29"/>
  <c r="AI204" i="29"/>
  <c r="AB71" i="29"/>
  <c r="AA133" i="29"/>
  <c r="AI133" i="29" s="1"/>
  <c r="AA9" i="29"/>
  <c r="AI9" i="29" s="1"/>
  <c r="AA280" i="29"/>
  <c r="AI280" i="29" s="1"/>
  <c r="AZ422" i="29"/>
  <c r="AA6" i="29"/>
  <c r="AA14" i="29"/>
  <c r="AA26" i="29"/>
  <c r="AI26" i="29" s="1"/>
  <c r="AA41" i="29"/>
  <c r="AI41" i="29" s="1"/>
  <c r="AA58" i="29"/>
  <c r="AB58" i="29" s="1"/>
  <c r="AA61" i="29"/>
  <c r="AI61" i="29" s="1"/>
  <c r="AA66" i="29"/>
  <c r="AA118" i="29"/>
  <c r="AA130" i="29"/>
  <c r="AI130" i="29" s="1"/>
  <c r="AA166" i="29"/>
  <c r="AI166" i="29" s="1"/>
  <c r="AZ174" i="29"/>
  <c r="AA240" i="29"/>
  <c r="AI240" i="29" s="1"/>
  <c r="AA430" i="29"/>
  <c r="AI430" i="29" s="1"/>
  <c r="AA446" i="29"/>
  <c r="AA73" i="29"/>
  <c r="AI73" i="29" s="1"/>
  <c r="AA169" i="29"/>
  <c r="AA398" i="29"/>
  <c r="AA450" i="29"/>
  <c r="AI450" i="29" s="1"/>
  <c r="AZ328" i="29"/>
  <c r="AZ406" i="29"/>
  <c r="AA296" i="29"/>
  <c r="AI296" i="29" s="1"/>
  <c r="AZ145" i="29"/>
  <c r="AZ201" i="29"/>
  <c r="AA54" i="29"/>
  <c r="AA74" i="29"/>
  <c r="AA86" i="29"/>
  <c r="AA142" i="29"/>
  <c r="AA178" i="29"/>
  <c r="AI178" i="29" s="1"/>
  <c r="AA182" i="29"/>
  <c r="AA218" i="29"/>
  <c r="AI218" i="29" s="1"/>
  <c r="AB274" i="29"/>
  <c r="AA312" i="29"/>
  <c r="AI312" i="29" s="1"/>
  <c r="AB319" i="29"/>
  <c r="AB392" i="29"/>
  <c r="AB128" i="29"/>
  <c r="AB203" i="29"/>
  <c r="Z358" i="29"/>
  <c r="AZ358" i="29"/>
  <c r="Z366" i="29"/>
  <c r="AZ366" i="29"/>
  <c r="Z410" i="29"/>
  <c r="AZ410" i="29"/>
  <c r="Z426" i="29"/>
  <c r="AZ426" i="29"/>
  <c r="Z442" i="29"/>
  <c r="AZ442" i="29"/>
  <c r="Z17" i="29"/>
  <c r="AZ17" i="29"/>
  <c r="Z21" i="29"/>
  <c r="AZ21" i="29"/>
  <c r="AZ81" i="29"/>
  <c r="Z81" i="29"/>
  <c r="Z85" i="29"/>
  <c r="AZ85" i="29"/>
  <c r="AZ93" i="29"/>
  <c r="Z93" i="29"/>
  <c r="AZ110" i="29"/>
  <c r="Z110" i="29"/>
  <c r="AZ137" i="29"/>
  <c r="Z137" i="29"/>
  <c r="AZ153" i="29"/>
  <c r="Z153" i="29"/>
  <c r="Z165" i="29"/>
  <c r="AZ165" i="29"/>
  <c r="AZ173" i="29"/>
  <c r="Z173" i="29"/>
  <c r="Z217" i="29"/>
  <c r="AB217" i="29" s="1"/>
  <c r="AZ217" i="29"/>
  <c r="AZ232" i="29"/>
  <c r="Z232" i="29"/>
  <c r="AB232" i="29" s="1"/>
  <c r="Z264" i="29"/>
  <c r="AZ264" i="29"/>
  <c r="AZ324" i="29"/>
  <c r="Z324" i="29"/>
  <c r="AZ336" i="29"/>
  <c r="Z336" i="29"/>
  <c r="AZ355" i="29"/>
  <c r="Z355" i="29"/>
  <c r="Z29" i="29"/>
  <c r="AB29" i="29" s="1"/>
  <c r="AZ65" i="29"/>
  <c r="AZ105" i="29"/>
  <c r="AZ141" i="29"/>
  <c r="AZ177" i="29"/>
  <c r="AZ272" i="29"/>
  <c r="AH334" i="29"/>
  <c r="AZ418" i="29"/>
  <c r="Z41" i="29"/>
  <c r="Z276" i="29"/>
  <c r="Z312" i="29"/>
  <c r="Z374" i="29"/>
  <c r="Z49" i="29"/>
  <c r="AZ49" i="29"/>
  <c r="Z221" i="29"/>
  <c r="AB221" i="29" s="1"/>
  <c r="AZ221" i="29"/>
  <c r="AZ390" i="29"/>
  <c r="Z390" i="29"/>
  <c r="AZ13" i="29"/>
  <c r="AZ25" i="29"/>
  <c r="AZ101" i="29"/>
  <c r="AZ157" i="29"/>
  <c r="AZ189" i="29"/>
  <c r="AZ256" i="29"/>
  <c r="AZ260" i="29"/>
  <c r="Z370" i="29"/>
  <c r="Z414" i="29"/>
  <c r="Z121" i="29"/>
  <c r="Z362" i="29"/>
  <c r="AZ5" i="29"/>
  <c r="Z45" i="29"/>
  <c r="AZ45" i="29"/>
  <c r="AZ57" i="29"/>
  <c r="Z77" i="29"/>
  <c r="AZ113" i="29"/>
  <c r="Z117" i="29"/>
  <c r="AZ125" i="29"/>
  <c r="AB147" i="29"/>
  <c r="AB172" i="29"/>
  <c r="AZ252" i="29"/>
  <c r="AB286" i="29"/>
  <c r="Z61" i="29"/>
  <c r="AZ22" i="29"/>
  <c r="AZ38" i="29"/>
  <c r="AZ70" i="29"/>
  <c r="AZ82" i="29"/>
  <c r="AZ90" i="29"/>
  <c r="AH94" i="29"/>
  <c r="AB116" i="29"/>
  <c r="Z122" i="29"/>
  <c r="AH122" i="29" s="1"/>
  <c r="AZ126" i="29"/>
  <c r="AH144" i="29"/>
  <c r="AB246" i="29"/>
  <c r="Z46" i="29"/>
  <c r="AH90" i="29"/>
  <c r="AH330" i="29"/>
  <c r="AH360" i="29"/>
  <c r="AI152" i="29"/>
  <c r="AI156" i="29"/>
  <c r="AI180" i="29"/>
  <c r="AB184" i="29"/>
  <c r="AI216" i="29"/>
  <c r="AB216" i="29"/>
  <c r="AI220" i="29"/>
  <c r="AB234" i="29"/>
  <c r="AB302" i="29"/>
  <c r="AB307" i="29"/>
  <c r="AI101" i="29"/>
  <c r="AA157" i="29"/>
  <c r="AR157" i="29"/>
  <c r="AR225" i="29"/>
  <c r="AA225" i="29"/>
  <c r="AA268" i="29"/>
  <c r="AI268" i="29" s="1"/>
  <c r="AR268" i="29"/>
  <c r="AA336" i="29"/>
  <c r="AA347" i="29"/>
  <c r="AA382" i="29"/>
  <c r="AR402" i="29"/>
  <c r="AA402" i="29"/>
  <c r="AA410" i="29"/>
  <c r="AA434" i="29"/>
  <c r="AA438" i="29"/>
  <c r="AA161" i="29"/>
  <c r="AR165" i="29"/>
  <c r="AA165" i="29"/>
  <c r="AR197" i="29"/>
  <c r="AA197" i="29"/>
  <c r="AA205" i="29"/>
  <c r="AR209" i="29"/>
  <c r="AA209" i="29"/>
  <c r="AR213" i="29"/>
  <c r="AA213" i="29"/>
  <c r="AR236" i="29"/>
  <c r="AA236" i="29"/>
  <c r="AI236" i="29" s="1"/>
  <c r="AR244" i="29"/>
  <c r="AR248" i="29"/>
  <c r="AA248" i="29"/>
  <c r="AA304" i="29"/>
  <c r="AR324" i="29"/>
  <c r="AA324" i="29"/>
  <c r="S1" i="29"/>
  <c r="AA17" i="29"/>
  <c r="AI17" i="29" s="1"/>
  <c r="AA33" i="29"/>
  <c r="AI33" i="29" s="1"/>
  <c r="AA37" i="29"/>
  <c r="AA65" i="29"/>
  <c r="AI65" i="29" s="1"/>
  <c r="AA69" i="29"/>
  <c r="AR81" i="29"/>
  <c r="AA93" i="29"/>
  <c r="AI93" i="29" s="1"/>
  <c r="AA97" i="29"/>
  <c r="AI97" i="29" s="1"/>
  <c r="AR101" i="29"/>
  <c r="AA110" i="29"/>
  <c r="AI110" i="29" s="1"/>
  <c r="AR113" i="29"/>
  <c r="AA117" i="29"/>
  <c r="AI117" i="29" s="1"/>
  <c r="AA129" i="29"/>
  <c r="AA149" i="29"/>
  <c r="AA177" i="29"/>
  <c r="AA252" i="29"/>
  <c r="AI252" i="29" s="1"/>
  <c r="AA256" i="29"/>
  <c r="AA264" i="29"/>
  <c r="AA288" i="29"/>
  <c r="AI288" i="29" s="1"/>
  <c r="AA292" i="29"/>
  <c r="AI292" i="29" s="1"/>
  <c r="AA300" i="29"/>
  <c r="AA320" i="29"/>
  <c r="AI320" i="29" s="1"/>
  <c r="AA362" i="29"/>
  <c r="AI362" i="29" s="1"/>
  <c r="AA366" i="29"/>
  <c r="AI366" i="29" s="1"/>
  <c r="AA370" i="29"/>
  <c r="AA426" i="29"/>
  <c r="AI426" i="29" s="1"/>
  <c r="AI316" i="29"/>
  <c r="AI422" i="29"/>
  <c r="AR33" i="29"/>
  <c r="AR65" i="29"/>
  <c r="AR145" i="29"/>
  <c r="AR414" i="29"/>
  <c r="AR154" i="29"/>
  <c r="AA154" i="29"/>
  <c r="AR29" i="29"/>
  <c r="AI29" i="29"/>
  <c r="AA153" i="29"/>
  <c r="AR181" i="29"/>
  <c r="AA181" i="29"/>
  <c r="AR276" i="29"/>
  <c r="AR17" i="29"/>
  <c r="AA21" i="29"/>
  <c r="AI21" i="29" s="1"/>
  <c r="AA25" i="29"/>
  <c r="AB25" i="29" s="1"/>
  <c r="AA53" i="29"/>
  <c r="AB53" i="29" s="1"/>
  <c r="AR61" i="29"/>
  <c r="AA85" i="29"/>
  <c r="AI85" i="29" s="1"/>
  <c r="AA173" i="29"/>
  <c r="AI173" i="29" s="1"/>
  <c r="AB228" i="29"/>
  <c r="AA244" i="29"/>
  <c r="AR256" i="29"/>
  <c r="AA276" i="29"/>
  <c r="AA351" i="29"/>
  <c r="AI351" i="29" s="1"/>
  <c r="AA374" i="29"/>
  <c r="AA378" i="29"/>
  <c r="AI378" i="29" s="1"/>
  <c r="AR426" i="29"/>
  <c r="AR117" i="29"/>
  <c r="AR169" i="29"/>
  <c r="AR398" i="29"/>
  <c r="AI89" i="29"/>
  <c r="AR13" i="29"/>
  <c r="AA229" i="29"/>
  <c r="AA49" i="29"/>
  <c r="AI49" i="29" s="1"/>
  <c r="AA77" i="29"/>
  <c r="AR85" i="29"/>
  <c r="AI136" i="29"/>
  <c r="AA141" i="29"/>
  <c r="AA185" i="29"/>
  <c r="AB190" i="29"/>
  <c r="AB196" i="29"/>
  <c r="AB267" i="29"/>
  <c r="AB282" i="29"/>
  <c r="AA308" i="29"/>
  <c r="AI308" i="29" s="1"/>
  <c r="AA332" i="29"/>
  <c r="AI332" i="29" s="1"/>
  <c r="AR351" i="29"/>
  <c r="AA394" i="29"/>
  <c r="AI394" i="29" s="1"/>
  <c r="AI396" i="29"/>
  <c r="AA414" i="29"/>
  <c r="AI414" i="29" s="1"/>
  <c r="AA418" i="29"/>
  <c r="AI232" i="29"/>
  <c r="AI343" i="29"/>
  <c r="AR97" i="29"/>
  <c r="AR118" i="29"/>
  <c r="AR205" i="29"/>
  <c r="AR343" i="29"/>
  <c r="AA162" i="29"/>
  <c r="AB183" i="29"/>
  <c r="AI191" i="29"/>
  <c r="AI207" i="29"/>
  <c r="AB270" i="29"/>
  <c r="AI327" i="29"/>
  <c r="AI380" i="29"/>
  <c r="AB113" i="29"/>
  <c r="AI172" i="29"/>
  <c r="AI188" i="29"/>
  <c r="AB194" i="29"/>
  <c r="AB226" i="29"/>
  <c r="AI231" i="29"/>
  <c r="AI235" i="29"/>
  <c r="AI247" i="29"/>
  <c r="AB247" i="29"/>
  <c r="AB31" i="29"/>
  <c r="AH168" i="29"/>
  <c r="AH306" i="29"/>
  <c r="AB27" i="29"/>
  <c r="AH86" i="29"/>
  <c r="AH160" i="29"/>
  <c r="AH279" i="29"/>
  <c r="AB334" i="29"/>
  <c r="AB360" i="29"/>
  <c r="AH376" i="29"/>
  <c r="Z213" i="29"/>
  <c r="Z280" i="29"/>
  <c r="AR280" i="29"/>
  <c r="Z288" i="29"/>
  <c r="AR288" i="29"/>
  <c r="AR296" i="29"/>
  <c r="Z296" i="29"/>
  <c r="AR304" i="29"/>
  <c r="Z304" i="29"/>
  <c r="AR316" i="29"/>
  <c r="Z316" i="29"/>
  <c r="Z320" i="29"/>
  <c r="AR320" i="29"/>
  <c r="AR328" i="29"/>
  <c r="Z328" i="29"/>
  <c r="AB328" i="29" s="1"/>
  <c r="Z382" i="29"/>
  <c r="AR382" i="29"/>
  <c r="Z446" i="29"/>
  <c r="AR446" i="29"/>
  <c r="AB105" i="29"/>
  <c r="AR161" i="29"/>
  <c r="Z201" i="29"/>
  <c r="AR201" i="29"/>
  <c r="AR284" i="29"/>
  <c r="Z284" i="29"/>
  <c r="AR292" i="29"/>
  <c r="Z292" i="29"/>
  <c r="AR308" i="29"/>
  <c r="Z308" i="29"/>
  <c r="AR332" i="29"/>
  <c r="Z332" i="29"/>
  <c r="AR340" i="29"/>
  <c r="Z340" i="29"/>
  <c r="Z347" i="29"/>
  <c r="AR347" i="29"/>
  <c r="Z378" i="29"/>
  <c r="AR378" i="29"/>
  <c r="AR386" i="29"/>
  <c r="Z386" i="29"/>
  <c r="Z406" i="29"/>
  <c r="AB406" i="29" s="1"/>
  <c r="AR406" i="29"/>
  <c r="AR422" i="29"/>
  <c r="Z422" i="29"/>
  <c r="AB422" i="29" s="1"/>
  <c r="Z430" i="29"/>
  <c r="AR430" i="29"/>
  <c r="Z434" i="29"/>
  <c r="AR434" i="29"/>
  <c r="AR438" i="29"/>
  <c r="Z438" i="29"/>
  <c r="Z450" i="29"/>
  <c r="AR450" i="29"/>
  <c r="Z5" i="29"/>
  <c r="AR9" i="29"/>
  <c r="AB13" i="29"/>
  <c r="AR21" i="29"/>
  <c r="Z33" i="29"/>
  <c r="Z37" i="29"/>
  <c r="AR41" i="29"/>
  <c r="AB43" i="29"/>
  <c r="AR45" i="29"/>
  <c r="AR49" i="29"/>
  <c r="AR53" i="29"/>
  <c r="AR57" i="29"/>
  <c r="Z69" i="29"/>
  <c r="AB78" i="29"/>
  <c r="AR89" i="29"/>
  <c r="AR93" i="29"/>
  <c r="AR105" i="29"/>
  <c r="AR110" i="29"/>
  <c r="AR125" i="29"/>
  <c r="Z129" i="29"/>
  <c r="Z133" i="29"/>
  <c r="AH136" i="29"/>
  <c r="AR141" i="29"/>
  <c r="Z149" i="29"/>
  <c r="AR153" i="29"/>
  <c r="Z161" i="29"/>
  <c r="Z169" i="29"/>
  <c r="Z197" i="29"/>
  <c r="Z205" i="29"/>
  <c r="Z229" i="29"/>
  <c r="AB262" i="29"/>
  <c r="AR272" i="29"/>
  <c r="AB297" i="29"/>
  <c r="Z300" i="29"/>
  <c r="AR355" i="29"/>
  <c r="Z398" i="29"/>
  <c r="AR142" i="29"/>
  <c r="Z142" i="29"/>
  <c r="AR158" i="29"/>
  <c r="Z158" i="29"/>
  <c r="AR186" i="29"/>
  <c r="Z186" i="29"/>
  <c r="Z210" i="29"/>
  <c r="AB210" i="29" s="1"/>
  <c r="AR218" i="29"/>
  <c r="Z218" i="29"/>
  <c r="AR233" i="29"/>
  <c r="Z233" i="29"/>
  <c r="AR241" i="29"/>
  <c r="Z241" i="29"/>
  <c r="AB241" i="29" s="1"/>
  <c r="AR265" i="29"/>
  <c r="Z265" i="29"/>
  <c r="AR273" i="29"/>
  <c r="Z273" i="29"/>
  <c r="AB273" i="29" s="1"/>
  <c r="AR277" i="29"/>
  <c r="Z277" i="29"/>
  <c r="AR281" i="29"/>
  <c r="Z281" i="29"/>
  <c r="AB281" i="29" s="1"/>
  <c r="AR289" i="29"/>
  <c r="Z289" i="29"/>
  <c r="AB289" i="29" s="1"/>
  <c r="AR309" i="29"/>
  <c r="Z309" i="29"/>
  <c r="AB309" i="29" s="1"/>
  <c r="AR313" i="29"/>
  <c r="Z313" i="29"/>
  <c r="AB313" i="29" s="1"/>
  <c r="AR321" i="29"/>
  <c r="Z321" i="29"/>
  <c r="AB321" i="29" s="1"/>
  <c r="AR329" i="29"/>
  <c r="Z329" i="29"/>
  <c r="AR352" i="29"/>
  <c r="Z352" i="29"/>
  <c r="Z379" i="29"/>
  <c r="AR379" i="29"/>
  <c r="AR383" i="29"/>
  <c r="Z383" i="29"/>
  <c r="AR403" i="29"/>
  <c r="Z403" i="29"/>
  <c r="AB403" i="29" s="1"/>
  <c r="AR411" i="29"/>
  <c r="Z411" i="29"/>
  <c r="AR415" i="29"/>
  <c r="Z415" i="29"/>
  <c r="AR423" i="29"/>
  <c r="Z423" i="29"/>
  <c r="AB423" i="29" s="1"/>
  <c r="AR431" i="29"/>
  <c r="Z431" i="29"/>
  <c r="AR439" i="29"/>
  <c r="Z439" i="29"/>
  <c r="AB439" i="29" s="1"/>
  <c r="AR451" i="29"/>
  <c r="Z451" i="29"/>
  <c r="AH25" i="29"/>
  <c r="AR25" i="29"/>
  <c r="AR30" i="29"/>
  <c r="AH31" i="29"/>
  <c r="Z50" i="29"/>
  <c r="AB50" i="29" s="1"/>
  <c r="Z62" i="29"/>
  <c r="AB62" i="29" s="1"/>
  <c r="AB63" i="29"/>
  <c r="AR73" i="29"/>
  <c r="AR74" i="29"/>
  <c r="AB82" i="29"/>
  <c r="AB90" i="29"/>
  <c r="Z118" i="29"/>
  <c r="AR121" i="29"/>
  <c r="AH126" i="29"/>
  <c r="Z138" i="29"/>
  <c r="AH138" i="29" s="1"/>
  <c r="AB140" i="29"/>
  <c r="Z145" i="29"/>
  <c r="Z150" i="29"/>
  <c r="AH150" i="29" s="1"/>
  <c r="AR173" i="29"/>
  <c r="AR177" i="29"/>
  <c r="Z185" i="29"/>
  <c r="AR189" i="29"/>
  <c r="AH191" i="29"/>
  <c r="Z193" i="29"/>
  <c r="Z202" i="29"/>
  <c r="AH202" i="29" s="1"/>
  <c r="AR232" i="29"/>
  <c r="Z236" i="29"/>
  <c r="Z248" i="29"/>
  <c r="AB254" i="29"/>
  <c r="Z268" i="29"/>
  <c r="Z343" i="29"/>
  <c r="AB343" i="29" s="1"/>
  <c r="Z348" i="29"/>
  <c r="AB348" i="29" s="1"/>
  <c r="Z402" i="29"/>
  <c r="AR418" i="29"/>
  <c r="AR442" i="29"/>
  <c r="Z162" i="29"/>
  <c r="AR174" i="29"/>
  <c r="Z174" i="29"/>
  <c r="AR198" i="29"/>
  <c r="Z198" i="29"/>
  <c r="AB198" i="29" s="1"/>
  <c r="AR222" i="29"/>
  <c r="Z222" i="29"/>
  <c r="AB222" i="29" s="1"/>
  <c r="AR245" i="29"/>
  <c r="Z245" i="29"/>
  <c r="AR253" i="29"/>
  <c r="Z253" i="29"/>
  <c r="AB253" i="29" s="1"/>
  <c r="AR261" i="29"/>
  <c r="Z261" i="29"/>
  <c r="Z269" i="29"/>
  <c r="AB269" i="29" s="1"/>
  <c r="AR269" i="29"/>
  <c r="AR293" i="29"/>
  <c r="Z293" i="29"/>
  <c r="Z301" i="29"/>
  <c r="Z305" i="29"/>
  <c r="AB305" i="29" s="1"/>
  <c r="AR305" i="29"/>
  <c r="Z317" i="29"/>
  <c r="AR317" i="29"/>
  <c r="AR325" i="29"/>
  <c r="Z325" i="29"/>
  <c r="AR333" i="29"/>
  <c r="Z333" i="29"/>
  <c r="AR341" i="29"/>
  <c r="Z341" i="29"/>
  <c r="AB341" i="29" s="1"/>
  <c r="AR344" i="29"/>
  <c r="Z344" i="29"/>
  <c r="AR356" i="29"/>
  <c r="Z356" i="29"/>
  <c r="AR371" i="29"/>
  <c r="Z371" i="29"/>
  <c r="AR375" i="29"/>
  <c r="Z375" i="29"/>
  <c r="AB375" i="29" s="1"/>
  <c r="AR395" i="29"/>
  <c r="Z395" i="29"/>
  <c r="AB395" i="29" s="1"/>
  <c r="AR399" i="29"/>
  <c r="Z399" i="29"/>
  <c r="AB399" i="29" s="1"/>
  <c r="AR427" i="29"/>
  <c r="Z427" i="29"/>
  <c r="AB427" i="29" s="1"/>
  <c r="AR435" i="29"/>
  <c r="Z435" i="29"/>
  <c r="AB435" i="29" s="1"/>
  <c r="AR5" i="29"/>
  <c r="Z9" i="29"/>
  <c r="AH9" i="29" s="1"/>
  <c r="AH30" i="29"/>
  <c r="Z73" i="29"/>
  <c r="Z98" i="29"/>
  <c r="Z130" i="29"/>
  <c r="Z134" i="29"/>
  <c r="AR137" i="29"/>
  <c r="AR150" i="29"/>
  <c r="Z178" i="29"/>
  <c r="Z181" i="29"/>
  <c r="Z206" i="29"/>
  <c r="Z209" i="29"/>
  <c r="AR217" i="29"/>
  <c r="AR221" i="29"/>
  <c r="Z225" i="29"/>
  <c r="Z230" i="29"/>
  <c r="Z237" i="29"/>
  <c r="Z240" i="29"/>
  <c r="Z244" i="29"/>
  <c r="AR252" i="29"/>
  <c r="AR260" i="29"/>
  <c r="Z285" i="29"/>
  <c r="AB285" i="29" s="1"/>
  <c r="AR336" i="29"/>
  <c r="AR358" i="29"/>
  <c r="AR362" i="29"/>
  <c r="Z363" i="29"/>
  <c r="AB363" i="29" s="1"/>
  <c r="AR366" i="29"/>
  <c r="Z367" i="29"/>
  <c r="AR374" i="29"/>
  <c r="Z387" i="29"/>
  <c r="AB387" i="29" s="1"/>
  <c r="AR390" i="29"/>
  <c r="Z391" i="29"/>
  <c r="AB391" i="29" s="1"/>
  <c r="Z407" i="29"/>
  <c r="AR410" i="29"/>
  <c r="Z419" i="29"/>
  <c r="AB419" i="29" s="1"/>
  <c r="Z443" i="29"/>
  <c r="AB188" i="29"/>
  <c r="AB204" i="29"/>
  <c r="AH235" i="29"/>
  <c r="AB416" i="29"/>
  <c r="AH172" i="29"/>
  <c r="AB376" i="29"/>
  <c r="AB266" i="29"/>
  <c r="AH286" i="29"/>
  <c r="AH303" i="29"/>
  <c r="AH318" i="29"/>
  <c r="AH416" i="29"/>
  <c r="AI199" i="29"/>
  <c r="AI384" i="29"/>
  <c r="AI164" i="29"/>
  <c r="AI230" i="29"/>
  <c r="L201" i="29"/>
  <c r="L65" i="29"/>
  <c r="AI71" i="29"/>
  <c r="AI215" i="29"/>
  <c r="L85" i="29"/>
  <c r="L256" i="29"/>
  <c r="L386" i="29"/>
  <c r="L129" i="29"/>
  <c r="AI272" i="29"/>
  <c r="L402" i="29"/>
  <c r="AI419" i="29"/>
  <c r="L5" i="29"/>
  <c r="L9" i="29"/>
  <c r="L22" i="29"/>
  <c r="L34" i="29"/>
  <c r="L74" i="29"/>
  <c r="L98" i="29"/>
  <c r="AI109" i="29"/>
  <c r="L109" i="29"/>
  <c r="AI138" i="29"/>
  <c r="L138" i="29"/>
  <c r="L154" i="29"/>
  <c r="AI198" i="29"/>
  <c r="L13" i="29"/>
  <c r="L17" i="29"/>
  <c r="L21" i="29"/>
  <c r="L25" i="29"/>
  <c r="L29" i="29"/>
  <c r="L33" i="29"/>
  <c r="L41" i="29"/>
  <c r="L45" i="29"/>
  <c r="L49" i="29"/>
  <c r="L53" i="29"/>
  <c r="L61" i="29"/>
  <c r="L73" i="29"/>
  <c r="L77" i="29"/>
  <c r="L81" i="29"/>
  <c r="L89" i="29"/>
  <c r="L93" i="29"/>
  <c r="L97" i="29"/>
  <c r="L101" i="29"/>
  <c r="L105" i="29"/>
  <c r="L110" i="29"/>
  <c r="L113" i="29"/>
  <c r="L117" i="29"/>
  <c r="L121" i="29"/>
  <c r="L125" i="29"/>
  <c r="L133" i="29"/>
  <c r="L137" i="29"/>
  <c r="L141" i="29"/>
  <c r="L145" i="29"/>
  <c r="L149" i="29"/>
  <c r="L153" i="29"/>
  <c r="L157" i="29"/>
  <c r="L169" i="29"/>
  <c r="L173" i="29"/>
  <c r="L177" i="29"/>
  <c r="L181" i="29"/>
  <c r="L193" i="29"/>
  <c r="L197" i="29"/>
  <c r="L205" i="29"/>
  <c r="L213" i="29"/>
  <c r="L221" i="29"/>
  <c r="L225" i="29"/>
  <c r="L229" i="29"/>
  <c r="L232" i="29"/>
  <c r="L236" i="29"/>
  <c r="L240" i="29"/>
  <c r="L252" i="29"/>
  <c r="L264" i="29"/>
  <c r="L268" i="29"/>
  <c r="L276" i="29"/>
  <c r="L284" i="29"/>
  <c r="L288" i="29"/>
  <c r="L292" i="29"/>
  <c r="L300" i="29"/>
  <c r="L304" i="29"/>
  <c r="L308" i="29"/>
  <c r="L312" i="29"/>
  <c r="L316" i="29"/>
  <c r="L320" i="29"/>
  <c r="L324" i="29"/>
  <c r="L328" i="29"/>
  <c r="L332" i="29"/>
  <c r="L336" i="29"/>
  <c r="L340" i="29"/>
  <c r="L343" i="29"/>
  <c r="L355" i="29"/>
  <c r="L358" i="29"/>
  <c r="L362" i="29"/>
  <c r="L366" i="29"/>
  <c r="L370" i="29"/>
  <c r="L374" i="29"/>
  <c r="L378" i="29"/>
  <c r="L382" i="29"/>
  <c r="L390" i="29"/>
  <c r="L394" i="29"/>
  <c r="L406" i="29"/>
  <c r="L410" i="29"/>
  <c r="L414" i="29"/>
  <c r="L418" i="29"/>
  <c r="L422" i="29"/>
  <c r="L426" i="29"/>
  <c r="L434" i="29"/>
  <c r="L438" i="29"/>
  <c r="L24" i="29"/>
  <c r="L36" i="29"/>
  <c r="L44" i="29"/>
  <c r="L64" i="29"/>
  <c r="L76" i="29"/>
  <c r="AI60" i="29"/>
  <c r="L96" i="29"/>
  <c r="L104" i="29"/>
  <c r="AI148" i="29"/>
  <c r="AI170" i="29"/>
  <c r="AI175" i="29"/>
  <c r="AI202" i="29"/>
  <c r="AI323" i="29"/>
  <c r="AI379" i="29"/>
  <c r="AI387" i="29"/>
  <c r="L1" i="29"/>
  <c r="AF219" i="29"/>
  <c r="I176" i="29"/>
  <c r="AF392" i="29"/>
  <c r="I146" i="29"/>
  <c r="I162" i="29"/>
  <c r="I180" i="29"/>
  <c r="I210" i="29"/>
  <c r="I259" i="29"/>
  <c r="I339" i="29"/>
  <c r="I399" i="29"/>
  <c r="I431" i="29"/>
  <c r="AF43" i="29"/>
  <c r="AG175" i="29"/>
  <c r="I54" i="29"/>
  <c r="I154" i="29"/>
  <c r="I156" i="29"/>
  <c r="I188" i="29"/>
  <c r="I428" i="29"/>
  <c r="I444" i="29"/>
  <c r="AG140" i="29"/>
  <c r="AE37" i="29"/>
  <c r="I37" i="29"/>
  <c r="BD37" i="29"/>
  <c r="I45" i="29"/>
  <c r="AE45" i="29"/>
  <c r="AE81" i="29"/>
  <c r="I81" i="29"/>
  <c r="AE101" i="29"/>
  <c r="I101" i="29"/>
  <c r="BD125" i="29"/>
  <c r="AE133" i="29"/>
  <c r="AF133" i="29" s="1"/>
  <c r="I133" i="29"/>
  <c r="I157" i="29"/>
  <c r="BE157" i="29"/>
  <c r="BD157" i="29"/>
  <c r="AE185" i="29"/>
  <c r="I185" i="29"/>
  <c r="I209" i="29"/>
  <c r="AE209" i="29"/>
  <c r="I225" i="29"/>
  <c r="BE225" i="29"/>
  <c r="BD225" i="29"/>
  <c r="AE240" i="29"/>
  <c r="I328" i="29"/>
  <c r="AE328" i="29"/>
  <c r="AF328" i="29" s="1"/>
  <c r="BE340" i="29"/>
  <c r="I355" i="29"/>
  <c r="BE355" i="29"/>
  <c r="I362" i="29"/>
  <c r="BE362" i="29"/>
  <c r="I386" i="29"/>
  <c r="AE386" i="29"/>
  <c r="AE410" i="29"/>
  <c r="I410" i="29"/>
  <c r="BD5" i="29"/>
  <c r="AE121" i="29"/>
  <c r="BE185" i="29"/>
  <c r="AE193" i="29"/>
  <c r="AM193" i="29" s="1"/>
  <c r="AF250" i="29"/>
  <c r="I57" i="29"/>
  <c r="AE97" i="29"/>
  <c r="I85" i="29"/>
  <c r="BE85" i="29"/>
  <c r="AE129" i="29"/>
  <c r="BE129" i="29"/>
  <c r="I141" i="29"/>
  <c r="AE141" i="29"/>
  <c r="BE141" i="29"/>
  <c r="I153" i="29"/>
  <c r="BD153" i="29"/>
  <c r="I165" i="29"/>
  <c r="BE165" i="29"/>
  <c r="AE201" i="29"/>
  <c r="BE201" i="29"/>
  <c r="AE232" i="29"/>
  <c r="AG232" i="29" s="1"/>
  <c r="AE320" i="29"/>
  <c r="AF320" i="29" s="1"/>
  <c r="I320" i="29"/>
  <c r="AE347" i="29"/>
  <c r="I347" i="29"/>
  <c r="I358" i="29"/>
  <c r="BD358" i="29"/>
  <c r="I406" i="29"/>
  <c r="BD406" i="29"/>
  <c r="BE418" i="29"/>
  <c r="AE5" i="29"/>
  <c r="BE5" i="29"/>
  <c r="AE17" i="29"/>
  <c r="AE69" i="29"/>
  <c r="AF69" i="29" s="1"/>
  <c r="BD232" i="29"/>
  <c r="BE296" i="29"/>
  <c r="AM400" i="29"/>
  <c r="BD450" i="29"/>
  <c r="I69" i="29"/>
  <c r="I33" i="29"/>
  <c r="AE33" i="29"/>
  <c r="AF33" i="29" s="1"/>
  <c r="AE61" i="29"/>
  <c r="I77" i="29"/>
  <c r="AE77" i="29"/>
  <c r="AE105" i="29"/>
  <c r="I105" i="29"/>
  <c r="AE137" i="29"/>
  <c r="AF137" i="29" s="1"/>
  <c r="BE137" i="29"/>
  <c r="I149" i="29"/>
  <c r="AE149" i="29"/>
  <c r="AM149" i="29" s="1"/>
  <c r="AE161" i="29"/>
  <c r="AF161" i="29" s="1"/>
  <c r="AE173" i="29"/>
  <c r="AF173" i="29" s="1"/>
  <c r="BE181" i="29"/>
  <c r="AE205" i="29"/>
  <c r="I205" i="29"/>
  <c r="I213" i="29"/>
  <c r="BE213" i="29"/>
  <c r="AE236" i="29"/>
  <c r="I236" i="29"/>
  <c r="AE276" i="29"/>
  <c r="AF276" i="29" s="1"/>
  <c r="I276" i="29"/>
  <c r="AE308" i="29"/>
  <c r="AF308" i="29" s="1"/>
  <c r="I308" i="29"/>
  <c r="AE332" i="29"/>
  <c r="AF332" i="29" s="1"/>
  <c r="I332" i="29"/>
  <c r="BE332" i="29"/>
  <c r="I343" i="29"/>
  <c r="AE343" i="29"/>
  <c r="AE366" i="29"/>
  <c r="I366" i="29"/>
  <c r="I374" i="29"/>
  <c r="BE374" i="29"/>
  <c r="I390" i="29"/>
  <c r="AE390" i="29"/>
  <c r="AE414" i="29"/>
  <c r="I414" i="29"/>
  <c r="I426" i="29"/>
  <c r="BD426" i="29"/>
  <c r="I446" i="29"/>
  <c r="BE446" i="29"/>
  <c r="BD9" i="29"/>
  <c r="BD21" i="29"/>
  <c r="AE89" i="29"/>
  <c r="BD117" i="29"/>
  <c r="BE280" i="29"/>
  <c r="BD394" i="29"/>
  <c r="BD438" i="29"/>
  <c r="BD442" i="29"/>
  <c r="BD446" i="29"/>
  <c r="AE8" i="29"/>
  <c r="AE20" i="29"/>
  <c r="BE28" i="29"/>
  <c r="BD32" i="29"/>
  <c r="BD36" i="29"/>
  <c r="AE44" i="29"/>
  <c r="BD48" i="29"/>
  <c r="AE52" i="29"/>
  <c r="AE60" i="29"/>
  <c r="AE68" i="29"/>
  <c r="AF68" i="29" s="1"/>
  <c r="BE76" i="29"/>
  <c r="AE80" i="29"/>
  <c r="AE92" i="29"/>
  <c r="AE96" i="29"/>
  <c r="AG99" i="29"/>
  <c r="BD108" i="29"/>
  <c r="AG115" i="29"/>
  <c r="AE124" i="29"/>
  <c r="AE136" i="29"/>
  <c r="BD156" i="29"/>
  <c r="AE164" i="29"/>
  <c r="AG164" i="29" s="1"/>
  <c r="AG203" i="29"/>
  <c r="AF307" i="29"/>
  <c r="I12" i="29"/>
  <c r="I19" i="29"/>
  <c r="I60" i="29"/>
  <c r="I83" i="29"/>
  <c r="I87" i="29"/>
  <c r="I91" i="29"/>
  <c r="I95" i="29"/>
  <c r="I99" i="29"/>
  <c r="I103" i="29"/>
  <c r="I107" i="29"/>
  <c r="I119" i="29"/>
  <c r="I127" i="29"/>
  <c r="I131" i="29"/>
  <c r="BD8" i="29"/>
  <c r="AE24" i="29"/>
  <c r="AE40" i="29"/>
  <c r="AE56" i="29"/>
  <c r="AG56" i="29" s="1"/>
  <c r="AF116" i="29"/>
  <c r="AG219" i="29"/>
  <c r="AG290" i="29"/>
  <c r="I79" i="29"/>
  <c r="I11" i="29"/>
  <c r="BD13" i="29"/>
  <c r="BD17" i="29"/>
  <c r="BD25" i="29"/>
  <c r="BD29" i="29"/>
  <c r="BD45" i="29"/>
  <c r="BD57" i="29"/>
  <c r="BD61" i="29"/>
  <c r="BD65" i="29"/>
  <c r="BD73" i="29"/>
  <c r="BD77" i="29"/>
  <c r="BD81" i="29"/>
  <c r="BD85" i="29"/>
  <c r="BD89" i="29"/>
  <c r="BD93" i="29"/>
  <c r="BD97" i="29"/>
  <c r="BD101" i="29"/>
  <c r="BD105" i="29"/>
  <c r="BD113" i="29"/>
  <c r="BD121" i="29"/>
  <c r="BD129" i="29"/>
  <c r="BD141" i="29"/>
  <c r="BD145" i="29"/>
  <c r="BD149" i="29"/>
  <c r="BD165" i="29"/>
  <c r="BD169" i="29"/>
  <c r="BD177" i="29"/>
  <c r="BD181" i="29"/>
  <c r="BD185" i="29"/>
  <c r="BD193" i="29"/>
  <c r="BD197" i="29"/>
  <c r="BD201" i="29"/>
  <c r="BD205" i="29"/>
  <c r="BD209" i="29"/>
  <c r="BD213" i="29"/>
  <c r="BD217" i="29"/>
  <c r="BD221" i="29"/>
  <c r="BD229" i="29"/>
  <c r="BD240" i="29"/>
  <c r="BD248" i="29"/>
  <c r="BD252" i="29"/>
  <c r="BD256" i="29"/>
  <c r="BD260" i="29"/>
  <c r="BD264" i="29"/>
  <c r="BD268" i="29"/>
  <c r="BD272" i="29"/>
  <c r="BD280" i="29"/>
  <c r="BD284" i="29"/>
  <c r="BD296" i="29"/>
  <c r="BD300" i="29"/>
  <c r="BD304" i="29"/>
  <c r="BD312" i="29"/>
  <c r="BD316" i="29"/>
  <c r="BD324" i="29"/>
  <c r="BD336" i="29"/>
  <c r="BD340" i="29"/>
  <c r="BD343" i="29"/>
  <c r="BD347" i="29"/>
  <c r="BD351" i="29"/>
  <c r="BD355" i="29"/>
  <c r="BD362" i="29"/>
  <c r="BD366" i="29"/>
  <c r="BD374" i="29"/>
  <c r="BD378" i="29"/>
  <c r="BD382" i="29"/>
  <c r="BD386" i="29"/>
  <c r="BD390" i="29"/>
  <c r="BD398" i="29"/>
  <c r="BD402" i="29"/>
  <c r="BD410" i="29"/>
  <c r="BD414" i="29"/>
  <c r="BD422" i="29"/>
  <c r="BD430" i="29"/>
  <c r="BD434" i="29"/>
  <c r="I177" i="29"/>
  <c r="I197" i="29"/>
  <c r="I217" i="29"/>
  <c r="I254" i="29"/>
  <c r="I258" i="29"/>
  <c r="I262" i="29"/>
  <c r="I264" i="29"/>
  <c r="I266" i="29"/>
  <c r="I268" i="29"/>
  <c r="I270" i="29"/>
  <c r="I274" i="29"/>
  <c r="I278" i="29"/>
  <c r="I282" i="29"/>
  <c r="I284" i="29"/>
  <c r="I292" i="29"/>
  <c r="I294" i="29"/>
  <c r="I298" i="29"/>
  <c r="I302" i="29"/>
  <c r="I304" i="29"/>
  <c r="I314" i="29"/>
  <c r="I318" i="29"/>
  <c r="I322" i="29"/>
  <c r="I326" i="29"/>
  <c r="I330" i="29"/>
  <c r="I334" i="29"/>
  <c r="I338" i="29"/>
  <c r="I342" i="29"/>
  <c r="I345" i="29"/>
  <c r="I360" i="29"/>
  <c r="I368" i="29"/>
  <c r="I370" i="29"/>
  <c r="I376" i="29"/>
  <c r="I378" i="29"/>
  <c r="I380" i="29"/>
  <c r="I382" i="29"/>
  <c r="I384" i="29"/>
  <c r="I392" i="29"/>
  <c r="I396" i="29"/>
  <c r="I400" i="29"/>
  <c r="I408" i="29"/>
  <c r="I438" i="29"/>
  <c r="I442" i="29"/>
  <c r="BE13" i="29"/>
  <c r="BE17" i="29"/>
  <c r="BE25" i="29"/>
  <c r="BE29" i="29"/>
  <c r="I28" i="29"/>
  <c r="I32" i="29"/>
  <c r="BE33" i="29"/>
  <c r="BE37" i="29"/>
  <c r="BE41" i="29"/>
  <c r="BE45" i="29"/>
  <c r="BE53" i="29"/>
  <c r="BE57" i="29"/>
  <c r="BE65" i="29"/>
  <c r="BE69" i="29"/>
  <c r="BE77" i="29"/>
  <c r="BE81" i="29"/>
  <c r="BE89" i="29"/>
  <c r="BE101" i="29"/>
  <c r="BE105" i="29"/>
  <c r="BE110" i="29"/>
  <c r="BE125" i="29"/>
  <c r="BE133" i="29"/>
  <c r="BE149" i="29"/>
  <c r="BE153" i="29"/>
  <c r="BE169" i="29"/>
  <c r="BE177" i="29"/>
  <c r="BE193" i="29"/>
  <c r="BE197" i="29"/>
  <c r="BE205" i="29"/>
  <c r="BE209" i="29"/>
  <c r="BE217" i="29"/>
  <c r="BE221" i="29"/>
  <c r="BE229" i="29"/>
  <c r="BE236" i="29"/>
  <c r="BE240" i="29"/>
  <c r="BE248" i="29"/>
  <c r="BE260" i="29"/>
  <c r="BE264" i="29"/>
  <c r="BE268" i="29"/>
  <c r="BE272" i="29"/>
  <c r="BE276" i="29"/>
  <c r="BE284" i="29"/>
  <c r="BE288" i="29"/>
  <c r="BE292" i="29"/>
  <c r="BE300" i="29"/>
  <c r="BE304" i="29"/>
  <c r="BE308" i="29"/>
  <c r="BE312" i="29"/>
  <c r="BE320" i="29"/>
  <c r="BE324" i="29"/>
  <c r="BE328" i="29"/>
  <c r="BE336" i="29"/>
  <c r="BE343" i="29"/>
  <c r="BE347" i="29"/>
  <c r="BE351" i="29"/>
  <c r="BE358" i="29"/>
  <c r="BE366" i="29"/>
  <c r="BE370" i="29"/>
  <c r="BE378" i="29"/>
  <c r="BE382" i="29"/>
  <c r="BE386" i="29"/>
  <c r="BE390" i="29"/>
  <c r="BE394" i="29"/>
  <c r="BE402" i="29"/>
  <c r="BE406" i="29"/>
  <c r="BE410" i="29"/>
  <c r="BE414" i="29"/>
  <c r="BE422" i="29"/>
  <c r="BE426" i="29"/>
  <c r="BE430" i="29"/>
  <c r="BE434" i="29"/>
  <c r="BE438" i="29"/>
  <c r="BE442" i="29"/>
  <c r="BD16" i="29"/>
  <c r="BD68" i="29"/>
  <c r="BD72" i="29"/>
  <c r="BD80" i="29"/>
  <c r="BD112" i="29"/>
  <c r="BD128" i="29"/>
  <c r="BD152" i="29"/>
  <c r="BD160" i="29"/>
  <c r="BD164" i="29"/>
  <c r="BD168" i="29"/>
  <c r="AF184" i="29"/>
  <c r="BD196" i="29"/>
  <c r="BD204" i="29"/>
  <c r="BD208" i="29"/>
  <c r="BD212" i="29"/>
  <c r="BD220" i="29"/>
  <c r="BD49" i="29"/>
  <c r="BD244" i="29"/>
  <c r="AF247" i="29"/>
  <c r="BD292" i="29"/>
  <c r="BD320" i="29"/>
  <c r="AD45" i="29"/>
  <c r="AD61" i="29"/>
  <c r="AD121" i="29"/>
  <c r="AD201" i="29"/>
  <c r="AD260" i="29"/>
  <c r="AD398" i="29"/>
  <c r="BD86" i="29"/>
  <c r="AD86" i="29"/>
  <c r="AF86" i="29" s="1"/>
  <c r="BD33" i="29"/>
  <c r="AF47" i="29"/>
  <c r="BD189" i="29"/>
  <c r="AD30" i="29"/>
  <c r="AF30" i="29" s="1"/>
  <c r="BD41" i="29"/>
  <c r="AD42" i="29"/>
  <c r="AF42" i="29" s="1"/>
  <c r="BD84" i="29"/>
  <c r="BD92" i="29"/>
  <c r="BD120" i="29"/>
  <c r="AD149" i="29"/>
  <c r="AL149" i="29" s="1"/>
  <c r="AD152" i="29"/>
  <c r="AL152" i="29" s="1"/>
  <c r="BD161" i="29"/>
  <c r="BD184" i="29"/>
  <c r="AD220" i="29"/>
  <c r="AL220" i="29" s="1"/>
  <c r="AF267" i="29"/>
  <c r="BD275" i="29"/>
  <c r="BD276" i="29"/>
  <c r="BD303" i="29"/>
  <c r="BD308" i="29"/>
  <c r="AL326" i="29"/>
  <c r="BD332" i="29"/>
  <c r="BD418" i="29"/>
  <c r="AD209" i="29"/>
  <c r="AD355" i="29"/>
  <c r="BD53" i="29"/>
  <c r="BD69" i="29"/>
  <c r="BD133" i="29"/>
  <c r="BD137" i="29"/>
  <c r="BD173" i="29"/>
  <c r="BD236" i="29"/>
  <c r="BD288" i="29"/>
  <c r="BD370" i="29"/>
  <c r="AD362" i="29"/>
  <c r="AD114" i="29"/>
  <c r="AL119" i="29"/>
  <c r="AD126" i="29"/>
  <c r="AL126" i="29" s="1"/>
  <c r="AF183" i="29"/>
  <c r="AF216" i="29"/>
  <c r="AF270" i="29"/>
  <c r="AF287" i="29"/>
  <c r="AF449" i="29"/>
  <c r="AF4" i="29"/>
  <c r="AC45" i="29"/>
  <c r="AK79" i="29"/>
  <c r="BE93" i="29"/>
  <c r="BE97" i="29"/>
  <c r="AK111" i="29"/>
  <c r="BE232" i="29"/>
  <c r="BE244" i="29"/>
  <c r="AC248" i="29"/>
  <c r="AC268" i="29"/>
  <c r="BE316" i="29"/>
  <c r="AC422" i="29"/>
  <c r="AC426" i="29"/>
  <c r="AC37" i="29"/>
  <c r="AC197" i="29"/>
  <c r="AC292" i="29"/>
  <c r="AC347" i="29"/>
  <c r="AC430" i="29"/>
  <c r="BE450" i="29"/>
  <c r="I450" i="29"/>
  <c r="AG7" i="29"/>
  <c r="AC29" i="29"/>
  <c r="AC33" i="29"/>
  <c r="AC41" i="29"/>
  <c r="BE49" i="29"/>
  <c r="AC53" i="29"/>
  <c r="BE113" i="29"/>
  <c r="AC133" i="29"/>
  <c r="BE161" i="29"/>
  <c r="BE252" i="29"/>
  <c r="AC324" i="29"/>
  <c r="AC370" i="29"/>
  <c r="AC5" i="29"/>
  <c r="AC366" i="29"/>
  <c r="AC65" i="29"/>
  <c r="AC110" i="29"/>
  <c r="BE121" i="29"/>
  <c r="AK171" i="29"/>
  <c r="BE256" i="29"/>
  <c r="AC288" i="29"/>
  <c r="AC328" i="29"/>
  <c r="BE398" i="29"/>
  <c r="AC442" i="29"/>
  <c r="AM432" i="29"/>
  <c r="AF309" i="29"/>
  <c r="AF27" i="29"/>
  <c r="AF31" i="29"/>
  <c r="AF39" i="29"/>
  <c r="AG43" i="29"/>
  <c r="X107" i="29"/>
  <c r="AL107" i="29"/>
  <c r="X112" i="29"/>
  <c r="AL112" i="29"/>
  <c r="AK147" i="29"/>
  <c r="Y163" i="29"/>
  <c r="AK163" i="29"/>
  <c r="Y200" i="29"/>
  <c r="AK200" i="29"/>
  <c r="Y216" i="29"/>
  <c r="Y247" i="29"/>
  <c r="AK247" i="29"/>
  <c r="AG271" i="29"/>
  <c r="AF274" i="29"/>
  <c r="AG275" i="29"/>
  <c r="Y323" i="29"/>
  <c r="AF368" i="29"/>
  <c r="AK416" i="29"/>
  <c r="AF439" i="29"/>
  <c r="AK127" i="29"/>
  <c r="AM140" i="29"/>
  <c r="AF167" i="29"/>
  <c r="AF196" i="29"/>
  <c r="AF23" i="29"/>
  <c r="AG75" i="29"/>
  <c r="AK91" i="29"/>
  <c r="AK95" i="29"/>
  <c r="AG123" i="29"/>
  <c r="AL131" i="29"/>
  <c r="AF163" i="29"/>
  <c r="AM175" i="29"/>
  <c r="AK184" i="29"/>
  <c r="AF200" i="29"/>
  <c r="AG223" i="29"/>
  <c r="AF234" i="29"/>
  <c r="AG259" i="29"/>
  <c r="AF286" i="29"/>
  <c r="AK307" i="29"/>
  <c r="AL309" i="29"/>
  <c r="AL333" i="29"/>
  <c r="AG346" i="29"/>
  <c r="Y354" i="29"/>
  <c r="AG380" i="29"/>
  <c r="Y403" i="29"/>
  <c r="AV29" i="29"/>
  <c r="W29" i="29"/>
  <c r="X29" i="29" s="1"/>
  <c r="W45" i="29"/>
  <c r="AV45" i="29"/>
  <c r="AE53" i="29"/>
  <c r="AF53" i="29" s="1"/>
  <c r="W53" i="29"/>
  <c r="W65" i="29"/>
  <c r="X65" i="29" s="1"/>
  <c r="AE65" i="29"/>
  <c r="W125" i="29"/>
  <c r="AE125" i="29"/>
  <c r="W213" i="29"/>
  <c r="AE213" i="29"/>
  <c r="W221" i="29"/>
  <c r="AE221" i="29"/>
  <c r="AE229" i="29"/>
  <c r="W229" i="29"/>
  <c r="AW244" i="29"/>
  <c r="AE244" i="29"/>
  <c r="AF244" i="29" s="1"/>
  <c r="W252" i="29"/>
  <c r="AE252" i="29"/>
  <c r="AW252" i="29"/>
  <c r="W260" i="29"/>
  <c r="AE260" i="29"/>
  <c r="AE268" i="29"/>
  <c r="W268" i="29"/>
  <c r="W296" i="29"/>
  <c r="AE296" i="29"/>
  <c r="W304" i="29"/>
  <c r="X304" i="29" s="1"/>
  <c r="AE304" i="29"/>
  <c r="W336" i="29"/>
  <c r="AE336" i="29"/>
  <c r="W355" i="29"/>
  <c r="AE355" i="29"/>
  <c r="AV362" i="29"/>
  <c r="AE362" i="29"/>
  <c r="AV370" i="29"/>
  <c r="AE370" i="29"/>
  <c r="AF370" i="29" s="1"/>
  <c r="W370" i="29"/>
  <c r="W394" i="29"/>
  <c r="AE394" i="29"/>
  <c r="W402" i="29"/>
  <c r="AE402" i="29"/>
  <c r="W418" i="29"/>
  <c r="AE418" i="29"/>
  <c r="AF418" i="29" s="1"/>
  <c r="W426" i="29"/>
  <c r="AE426" i="29"/>
  <c r="AE446" i="29"/>
  <c r="W446" i="29"/>
  <c r="AE13" i="29"/>
  <c r="AM13" i="29" s="1"/>
  <c r="AG27" i="29"/>
  <c r="AE29" i="29"/>
  <c r="W97" i="29"/>
  <c r="AW125" i="29"/>
  <c r="W201" i="29"/>
  <c r="AE217" i="29"/>
  <c r="AM217" i="29" s="1"/>
  <c r="AE430" i="29"/>
  <c r="AM430" i="29" s="1"/>
  <c r="W37" i="29"/>
  <c r="X37" i="29" s="1"/>
  <c r="AV37" i="29"/>
  <c r="AV65" i="29"/>
  <c r="AM210" i="29"/>
  <c r="AE312" i="29"/>
  <c r="W236" i="29"/>
  <c r="AM150" i="29"/>
  <c r="W21" i="29"/>
  <c r="AE21" i="29"/>
  <c r="AE25" i="29"/>
  <c r="AF25" i="29" s="1"/>
  <c r="W25" i="29"/>
  <c r="W41" i="29"/>
  <c r="AE41" i="29"/>
  <c r="AE49" i="29"/>
  <c r="AW49" i="29"/>
  <c r="W77" i="29"/>
  <c r="X77" i="29" s="1"/>
  <c r="AV77" i="29"/>
  <c r="AE93" i="29"/>
  <c r="AG93" i="29" s="1"/>
  <c r="W93" i="29"/>
  <c r="W110" i="29"/>
  <c r="AE110" i="29"/>
  <c r="W117" i="29"/>
  <c r="X117" i="29" s="1"/>
  <c r="AE117" i="29"/>
  <c r="W145" i="29"/>
  <c r="AE145" i="29"/>
  <c r="W153" i="29"/>
  <c r="AE153" i="29"/>
  <c r="W157" i="29"/>
  <c r="AE157" i="29"/>
  <c r="AF157" i="29" s="1"/>
  <c r="W181" i="29"/>
  <c r="AE181" i="29"/>
  <c r="W197" i="29"/>
  <c r="X197" i="29" s="1"/>
  <c r="AE197" i="29"/>
  <c r="W225" i="29"/>
  <c r="AW225" i="29"/>
  <c r="W248" i="29"/>
  <c r="AE248" i="29"/>
  <c r="AV248" i="29"/>
  <c r="AE256" i="29"/>
  <c r="AV256" i="29"/>
  <c r="AW264" i="29"/>
  <c r="AE264" i="29"/>
  <c r="W272" i="29"/>
  <c r="AE272" i="29"/>
  <c r="W284" i="29"/>
  <c r="AE284" i="29"/>
  <c r="W300" i="29"/>
  <c r="AE300" i="29"/>
  <c r="AE316" i="29"/>
  <c r="W316" i="29"/>
  <c r="W324" i="29"/>
  <c r="AE324" i="29"/>
  <c r="AE340" i="29"/>
  <c r="W340" i="29"/>
  <c r="W351" i="29"/>
  <c r="AE351" i="29"/>
  <c r="AV351" i="29"/>
  <c r="W358" i="29"/>
  <c r="AE358" i="29"/>
  <c r="W382" i="29"/>
  <c r="AE382" i="29"/>
  <c r="AF382" i="29" s="1"/>
  <c r="AW382" i="29"/>
  <c r="AV382" i="29"/>
  <c r="W406" i="29"/>
  <c r="AE406" i="29"/>
  <c r="W422" i="29"/>
  <c r="AE422" i="29"/>
  <c r="W434" i="29"/>
  <c r="AE434" i="29"/>
  <c r="W438" i="29"/>
  <c r="AE438" i="29"/>
  <c r="AF438" i="29" s="1"/>
  <c r="AE450" i="29"/>
  <c r="AF450" i="29" s="1"/>
  <c r="AW450" i="29"/>
  <c r="AV450" i="29"/>
  <c r="AW25" i="29"/>
  <c r="AW161" i="29"/>
  <c r="AE169" i="29"/>
  <c r="AE225" i="29"/>
  <c r="AE280" i="29"/>
  <c r="AM280" i="29" s="1"/>
  <c r="AV304" i="29"/>
  <c r="W9" i="29"/>
  <c r="AV57" i="29"/>
  <c r="AE73" i="29"/>
  <c r="W113" i="29"/>
  <c r="X113" i="29" s="1"/>
  <c r="AE113" i="29"/>
  <c r="AE165" i="29"/>
  <c r="AE177" i="29"/>
  <c r="AE189" i="29"/>
  <c r="AE288" i="29"/>
  <c r="AF288" i="29" s="1"/>
  <c r="AE292" i="29"/>
  <c r="AE378" i="29"/>
  <c r="AM378" i="29" s="1"/>
  <c r="W390" i="29"/>
  <c r="AW317" i="29"/>
  <c r="W317" i="29"/>
  <c r="AM317" i="29" s="1"/>
  <c r="AV317" i="29"/>
  <c r="AE325" i="29"/>
  <c r="AW325" i="29"/>
  <c r="W325" i="29"/>
  <c r="Y325" i="29" s="1"/>
  <c r="AW341" i="29"/>
  <c r="W341" i="29"/>
  <c r="AV341" i="29"/>
  <c r="AW348" i="29"/>
  <c r="W348" i="29"/>
  <c r="Y348" i="29" s="1"/>
  <c r="AV348" i="29"/>
  <c r="AE451" i="29"/>
  <c r="W451" i="29"/>
  <c r="AW451" i="29"/>
  <c r="AV6" i="29"/>
  <c r="W18" i="29"/>
  <c r="W30" i="29"/>
  <c r="X30" i="29" s="1"/>
  <c r="AW30" i="29"/>
  <c r="AV42" i="29"/>
  <c r="W50" i="29"/>
  <c r="AW50" i="29"/>
  <c r="AV54" i="29"/>
  <c r="AE58" i="29"/>
  <c r="AF58" i="29" s="1"/>
  <c r="AE66" i="29"/>
  <c r="AV70" i="29"/>
  <c r="AG87" i="29"/>
  <c r="AG95" i="29"/>
  <c r="W102" i="29"/>
  <c r="W114" i="29"/>
  <c r="Y114" i="29" s="1"/>
  <c r="AW114" i="29"/>
  <c r="AW126" i="29"/>
  <c r="W134" i="29"/>
  <c r="AW134" i="29"/>
  <c r="AV138" i="29"/>
  <c r="AV146" i="29"/>
  <c r="AV154" i="29"/>
  <c r="W158" i="29"/>
  <c r="AF158" i="29"/>
  <c r="W174" i="29"/>
  <c r="AV174" i="29"/>
  <c r="W190" i="29"/>
  <c r="Y190" i="29" s="1"/>
  <c r="AW190" i="29"/>
  <c r="W198" i="29"/>
  <c r="Y198" i="29" s="1"/>
  <c r="AW198" i="29"/>
  <c r="AG207" i="29"/>
  <c r="W214" i="29"/>
  <c r="Y214" i="29" s="1"/>
  <c r="AW214" i="29"/>
  <c r="W218" i="29"/>
  <c r="AW218" i="29"/>
  <c r="W222" i="29"/>
  <c r="Y222" i="29" s="1"/>
  <c r="AW222" i="29"/>
  <c r="W230" i="29"/>
  <c r="AW230" i="29"/>
  <c r="AV233" i="29"/>
  <c r="AG234" i="29"/>
  <c r="W241" i="29"/>
  <c r="AW241" i="29"/>
  <c r="AV245" i="29"/>
  <c r="AV265" i="29"/>
  <c r="AV269" i="29"/>
  <c r="AG270" i="29"/>
  <c r="AF271" i="29"/>
  <c r="AV285" i="29"/>
  <c r="W289" i="29"/>
  <c r="AW289" i="29"/>
  <c r="AV301" i="29"/>
  <c r="AW321" i="29"/>
  <c r="W333" i="29"/>
  <c r="X333" i="29" s="1"/>
  <c r="AV333" i="29"/>
  <c r="W344" i="29"/>
  <c r="AV344" i="29"/>
  <c r="W383" i="29"/>
  <c r="Y383" i="29" s="1"/>
  <c r="AW395" i="29"/>
  <c r="AW399" i="29"/>
  <c r="W439" i="29"/>
  <c r="X439" i="29" s="1"/>
  <c r="AW439" i="29"/>
  <c r="AE329" i="29"/>
  <c r="AW329" i="29"/>
  <c r="W329" i="29"/>
  <c r="AW337" i="29"/>
  <c r="W337" i="29"/>
  <c r="AV337" i="29"/>
  <c r="AE352" i="29"/>
  <c r="AW352" i="29"/>
  <c r="W352" i="29"/>
  <c r="AW356" i="29"/>
  <c r="AV356" i="29"/>
  <c r="W356" i="29"/>
  <c r="X356" i="29" s="1"/>
  <c r="AW359" i="29"/>
  <c r="AE359" i="29"/>
  <c r="AV359" i="29"/>
  <c r="AE363" i="29"/>
  <c r="AG363" i="29" s="1"/>
  <c r="AW363" i="29"/>
  <c r="W363" i="29"/>
  <c r="Y363" i="29" s="1"/>
  <c r="AW367" i="29"/>
  <c r="AV367" i="29"/>
  <c r="W367" i="29"/>
  <c r="Y367" i="29" s="1"/>
  <c r="AW375" i="29"/>
  <c r="AE375" i="29"/>
  <c r="AV375" i="29"/>
  <c r="AW391" i="29"/>
  <c r="W391" i="29"/>
  <c r="X391" i="29" s="1"/>
  <c r="AV391" i="29"/>
  <c r="AW407" i="29"/>
  <c r="AE407" i="29"/>
  <c r="AF407" i="29" s="1"/>
  <c r="AV407" i="29"/>
  <c r="AE411" i="29"/>
  <c r="AW411" i="29"/>
  <c r="W411" i="29"/>
  <c r="AE415" i="29"/>
  <c r="AG415" i="29" s="1"/>
  <c r="AW415" i="29"/>
  <c r="AW419" i="29"/>
  <c r="W419" i="29"/>
  <c r="AM419" i="29" s="1"/>
  <c r="AV419" i="29"/>
  <c r="AW423" i="29"/>
  <c r="W423" i="29"/>
  <c r="AM423" i="29" s="1"/>
  <c r="AV423" i="29"/>
  <c r="AW431" i="29"/>
  <c r="W431" i="29"/>
  <c r="AE431" i="29"/>
  <c r="AF431" i="29" s="1"/>
  <c r="AV435" i="29"/>
  <c r="AE435" i="29"/>
  <c r="W435" i="29"/>
  <c r="AW443" i="29"/>
  <c r="W443" i="29"/>
  <c r="X443" i="29" s="1"/>
  <c r="AE443" i="29"/>
  <c r="AW447" i="29"/>
  <c r="W447" i="29"/>
  <c r="Y447" i="29" s="1"/>
  <c r="AE447" i="29"/>
  <c r="W6" i="29"/>
  <c r="X6" i="29" s="1"/>
  <c r="AG31" i="29"/>
  <c r="W42" i="29"/>
  <c r="W54" i="29"/>
  <c r="W70" i="29"/>
  <c r="AG79" i="29"/>
  <c r="AG91" i="29"/>
  <c r="AG103" i="29"/>
  <c r="W106" i="29"/>
  <c r="Y106" i="29" s="1"/>
  <c r="W126" i="29"/>
  <c r="AF135" i="29"/>
  <c r="W138" i="29"/>
  <c r="Y138" i="29" s="1"/>
  <c r="AE138" i="29"/>
  <c r="W146" i="29"/>
  <c r="AF146" i="29"/>
  <c r="Y170" i="29"/>
  <c r="AG179" i="29"/>
  <c r="Y191" i="29"/>
  <c r="X231" i="29"/>
  <c r="W233" i="29"/>
  <c r="W245" i="29"/>
  <c r="Y245" i="29" s="1"/>
  <c r="AF246" i="29"/>
  <c r="X250" i="29"/>
  <c r="AE265" i="29"/>
  <c r="W269" i="29"/>
  <c r="X269" i="29" s="1"/>
  <c r="W285" i="29"/>
  <c r="AM285" i="29" s="1"/>
  <c r="W301" i="29"/>
  <c r="AM301" i="29" s="1"/>
  <c r="AG302" i="29"/>
  <c r="AG306" i="29"/>
  <c r="W321" i="29"/>
  <c r="AE333" i="29"/>
  <c r="AE344" i="29"/>
  <c r="AE356" i="29"/>
  <c r="AV363" i="29"/>
  <c r="AE367" i="29"/>
  <c r="AV371" i="29"/>
  <c r="AW379" i="29"/>
  <c r="AW387" i="29"/>
  <c r="W395" i="29"/>
  <c r="W399" i="29"/>
  <c r="Y399" i="29" s="1"/>
  <c r="AV403" i="29"/>
  <c r="AV411" i="29"/>
  <c r="AV427" i="29"/>
  <c r="AV431" i="29"/>
  <c r="AW435" i="29"/>
  <c r="AG319" i="29"/>
  <c r="AF319" i="29"/>
  <c r="X327" i="29"/>
  <c r="AM424" i="29"/>
  <c r="AW86" i="29"/>
  <c r="AW142" i="29"/>
  <c r="AW154" i="29"/>
  <c r="AW158" i="29"/>
  <c r="AW166" i="29"/>
  <c r="AW170" i="29"/>
  <c r="AW174" i="29"/>
  <c r="AW178" i="29"/>
  <c r="AW182" i="29"/>
  <c r="AV25" i="29"/>
  <c r="AV81" i="29"/>
  <c r="AV85" i="29"/>
  <c r="AV89" i="29"/>
  <c r="AV93" i="29"/>
  <c r="AV101" i="29"/>
  <c r="AV105" i="29"/>
  <c r="AV133" i="29"/>
  <c r="AM436" i="29"/>
  <c r="AW9" i="29"/>
  <c r="AW17" i="29"/>
  <c r="AW21" i="29"/>
  <c r="AW29" i="29"/>
  <c r="AW33" i="29"/>
  <c r="AW41" i="29"/>
  <c r="AW45" i="29"/>
  <c r="AW53" i="29"/>
  <c r="AW57" i="29"/>
  <c r="AW61" i="29"/>
  <c r="AW65" i="29"/>
  <c r="AW69" i="29"/>
  <c r="AW73" i="29"/>
  <c r="AW77" i="29"/>
  <c r="AW85" i="29"/>
  <c r="AW105" i="29"/>
  <c r="AW110" i="29"/>
  <c r="AW133" i="29"/>
  <c r="AW141" i="29"/>
  <c r="AW153" i="29"/>
  <c r="AW177" i="29"/>
  <c r="AW181" i="29"/>
  <c r="AW185" i="29"/>
  <c r="AW201" i="29"/>
  <c r="AW205" i="29"/>
  <c r="AW213" i="29"/>
  <c r="AW217" i="29"/>
  <c r="AW221" i="29"/>
  <c r="AW229" i="29"/>
  <c r="AW236" i="29"/>
  <c r="AW248" i="29"/>
  <c r="AW260" i="29"/>
  <c r="AW268" i="29"/>
  <c r="AW276" i="29"/>
  <c r="AW288" i="29"/>
  <c r="AW300" i="29"/>
  <c r="AW304" i="29"/>
  <c r="AW312" i="29"/>
  <c r="AW320" i="29"/>
  <c r="AW324" i="29"/>
  <c r="AW328" i="29"/>
  <c r="AW332" i="29"/>
  <c r="AW336" i="29"/>
  <c r="AW351" i="29"/>
  <c r="AW370" i="29"/>
  <c r="AW374" i="29"/>
  <c r="AW378" i="29"/>
  <c r="AW390" i="29"/>
  <c r="AW402" i="29"/>
  <c r="AW418" i="29"/>
  <c r="AW422" i="29"/>
  <c r="AW426" i="29"/>
  <c r="AW442" i="29"/>
  <c r="AV145" i="29"/>
  <c r="AV153" i="29"/>
  <c r="AV177" i="29"/>
  <c r="AV181" i="29"/>
  <c r="AV185" i="29"/>
  <c r="AV205" i="29"/>
  <c r="AV264" i="29"/>
  <c r="AV276" i="29"/>
  <c r="AV284" i="29"/>
  <c r="AV308" i="29"/>
  <c r="AV343" i="29"/>
  <c r="AV358" i="29"/>
  <c r="AV378" i="29"/>
  <c r="AV402" i="29"/>
  <c r="AV418" i="29"/>
  <c r="AV434" i="29"/>
  <c r="AL179" i="29"/>
  <c r="AF179" i="29"/>
  <c r="AD213" i="29"/>
  <c r="AV213" i="29"/>
  <c r="V221" i="29"/>
  <c r="AD221" i="29"/>
  <c r="V252" i="29"/>
  <c r="AV252" i="29"/>
  <c r="AD252" i="29"/>
  <c r="V300" i="29"/>
  <c r="AD300" i="29"/>
  <c r="AV300" i="29"/>
  <c r="V316" i="29"/>
  <c r="AD316" i="29"/>
  <c r="V340" i="29"/>
  <c r="AD340" i="29"/>
  <c r="AV340" i="29"/>
  <c r="AV366" i="29"/>
  <c r="V366" i="29"/>
  <c r="AD374" i="29"/>
  <c r="AV374" i="29"/>
  <c r="V374" i="29"/>
  <c r="X374" i="29" s="1"/>
  <c r="AV390" i="29"/>
  <c r="V390" i="29"/>
  <c r="AD414" i="29"/>
  <c r="AV414" i="29"/>
  <c r="AV426" i="29"/>
  <c r="AD426" i="29"/>
  <c r="AD446" i="29"/>
  <c r="AV446" i="29"/>
  <c r="AV5" i="29"/>
  <c r="AV9" i="29"/>
  <c r="AF11" i="29"/>
  <c r="AV13" i="29"/>
  <c r="AF15" i="29"/>
  <c r="AD17" i="29"/>
  <c r="X19" i="29"/>
  <c r="AD29" i="29"/>
  <c r="AL29" i="29" s="1"/>
  <c r="AD37" i="29"/>
  <c r="V45" i="29"/>
  <c r="AF51" i="29"/>
  <c r="V53" i="29"/>
  <c r="AL53" i="29" s="1"/>
  <c r="AV53" i="29"/>
  <c r="AD57" i="29"/>
  <c r="AF57" i="29" s="1"/>
  <c r="AV61" i="29"/>
  <c r="AD65" i="29"/>
  <c r="AL65" i="29" s="1"/>
  <c r="AV73" i="29"/>
  <c r="AD77" i="29"/>
  <c r="AL77" i="29" s="1"/>
  <c r="V81" i="29"/>
  <c r="AD81" i="29"/>
  <c r="AD89" i="29"/>
  <c r="AD105" i="29"/>
  <c r="AD145" i="29"/>
  <c r="AV161" i="29"/>
  <c r="AD165" i="29"/>
  <c r="AL165" i="29" s="1"/>
  <c r="AV201" i="29"/>
  <c r="AL203" i="29"/>
  <c r="AF203" i="29"/>
  <c r="AV236" i="29"/>
  <c r="AV244" i="29"/>
  <c r="X274" i="29"/>
  <c r="AD284" i="29"/>
  <c r="V288" i="29"/>
  <c r="AL288" i="29" s="1"/>
  <c r="AD304" i="29"/>
  <c r="AL304" i="29" s="1"/>
  <c r="AV316" i="29"/>
  <c r="AV328" i="29"/>
  <c r="AD358" i="29"/>
  <c r="AV438" i="29"/>
  <c r="V157" i="29"/>
  <c r="V260" i="29"/>
  <c r="V414" i="29"/>
  <c r="AL147" i="29"/>
  <c r="AF147" i="29"/>
  <c r="AV113" i="29"/>
  <c r="AD113" i="29"/>
  <c r="V129" i="29"/>
  <c r="AV129" i="29"/>
  <c r="AD129" i="29"/>
  <c r="V141" i="29"/>
  <c r="AV141" i="29"/>
  <c r="V177" i="29"/>
  <c r="AD177" i="29"/>
  <c r="AV189" i="29"/>
  <c r="V189" i="29"/>
  <c r="AL189" i="29" s="1"/>
  <c r="V225" i="29"/>
  <c r="AD225" i="29"/>
  <c r="AV225" i="29"/>
  <c r="AD240" i="29"/>
  <c r="V240" i="29"/>
  <c r="AV240" i="29"/>
  <c r="V248" i="29"/>
  <c r="AD248" i="29"/>
  <c r="AD272" i="29"/>
  <c r="V272" i="29"/>
  <c r="AV272" i="29"/>
  <c r="V296" i="29"/>
  <c r="AV296" i="29"/>
  <c r="V351" i="29"/>
  <c r="AD351" i="29"/>
  <c r="AD386" i="29"/>
  <c r="AV386" i="29"/>
  <c r="V410" i="29"/>
  <c r="AD410" i="29"/>
  <c r="AV410" i="29"/>
  <c r="AV422" i="29"/>
  <c r="AD422" i="29"/>
  <c r="AD5" i="29"/>
  <c r="AL5" i="29" s="1"/>
  <c r="AD9" i="29"/>
  <c r="AD13" i="29"/>
  <c r="AL13" i="29" s="1"/>
  <c r="AF19" i="29"/>
  <c r="AF35" i="29"/>
  <c r="V61" i="29"/>
  <c r="AD73" i="29"/>
  <c r="AL73" i="29" s="1"/>
  <c r="AD97" i="29"/>
  <c r="AV97" i="29"/>
  <c r="AV110" i="29"/>
  <c r="AL111" i="29"/>
  <c r="AV121" i="29"/>
  <c r="AV125" i="29"/>
  <c r="AV137" i="29"/>
  <c r="AD141" i="29"/>
  <c r="AV157" i="29"/>
  <c r="AV173" i="29"/>
  <c r="V185" i="29"/>
  <c r="AD185" i="29"/>
  <c r="AV197" i="29"/>
  <c r="AV209" i="29"/>
  <c r="AV221" i="29"/>
  <c r="AV260" i="29"/>
  <c r="AD264" i="29"/>
  <c r="V284" i="29"/>
  <c r="AD378" i="29"/>
  <c r="AD390" i="29"/>
  <c r="AV398" i="29"/>
  <c r="AD402" i="29"/>
  <c r="V181" i="29"/>
  <c r="V169" i="29"/>
  <c r="X169" i="29" s="1"/>
  <c r="AD169" i="29"/>
  <c r="AV169" i="29"/>
  <c r="V193" i="29"/>
  <c r="X193" i="29" s="1"/>
  <c r="AD193" i="29"/>
  <c r="AV217" i="29"/>
  <c r="V217" i="29"/>
  <c r="X217" i="29" s="1"/>
  <c r="AD229" i="29"/>
  <c r="AV229" i="29"/>
  <c r="AD232" i="29"/>
  <c r="AV232" i="29"/>
  <c r="AD268" i="29"/>
  <c r="AV268" i="29"/>
  <c r="AD280" i="29"/>
  <c r="AV280" i="29"/>
  <c r="V312" i="29"/>
  <c r="X312" i="29" s="1"/>
  <c r="AD312" i="29"/>
  <c r="AD324" i="29"/>
  <c r="AV324" i="29"/>
  <c r="V336" i="29"/>
  <c r="AV336" i="29"/>
  <c r="AD336" i="29"/>
  <c r="AV347" i="29"/>
  <c r="AD347" i="29"/>
  <c r="AD394" i="29"/>
  <c r="AV394" i="29"/>
  <c r="V406" i="29"/>
  <c r="AV406" i="29"/>
  <c r="AD406" i="29"/>
  <c r="AV430" i="29"/>
  <c r="AD430" i="29"/>
  <c r="V430" i="29"/>
  <c r="X430" i="29" s="1"/>
  <c r="AV442" i="29"/>
  <c r="AD442" i="29"/>
  <c r="AV33" i="29"/>
  <c r="AV41" i="29"/>
  <c r="AD85" i="29"/>
  <c r="AF85" i="29" s="1"/>
  <c r="AD93" i="29"/>
  <c r="AD101" i="29"/>
  <c r="AD110" i="29"/>
  <c r="AD117" i="29"/>
  <c r="AL117" i="29" s="1"/>
  <c r="AV117" i="29"/>
  <c r="V121" i="29"/>
  <c r="AV149" i="29"/>
  <c r="AD153" i="29"/>
  <c r="AD181" i="29"/>
  <c r="AV193" i="29"/>
  <c r="AD197" i="29"/>
  <c r="AL197" i="29" s="1"/>
  <c r="AD205" i="29"/>
  <c r="AD217" i="29"/>
  <c r="AD296" i="29"/>
  <c r="AV312" i="29"/>
  <c r="AV320" i="29"/>
  <c r="AV332" i="29"/>
  <c r="AD343" i="29"/>
  <c r="AV355" i="29"/>
  <c r="AD366" i="29"/>
  <c r="AD434" i="29"/>
  <c r="V213" i="29"/>
  <c r="V324" i="29"/>
  <c r="X128" i="29"/>
  <c r="X191" i="29"/>
  <c r="AL191" i="29"/>
  <c r="AL387" i="29"/>
  <c r="AF171" i="29"/>
  <c r="X179" i="29"/>
  <c r="AL392" i="29"/>
  <c r="AF395" i="29"/>
  <c r="AW193" i="29"/>
  <c r="AC193" i="29"/>
  <c r="AW284" i="29"/>
  <c r="AC284" i="29"/>
  <c r="U284" i="29"/>
  <c r="AW308" i="29"/>
  <c r="AC308" i="29"/>
  <c r="AW343" i="29"/>
  <c r="AC343" i="29"/>
  <c r="AW410" i="29"/>
  <c r="AC410" i="29"/>
  <c r="AW434" i="29"/>
  <c r="AC434" i="29"/>
  <c r="U9" i="29"/>
  <c r="AC9" i="29"/>
  <c r="AW13" i="29"/>
  <c r="AC17" i="29"/>
  <c r="U21" i="29"/>
  <c r="AW37" i="29"/>
  <c r="AC77" i="29"/>
  <c r="AW93" i="29"/>
  <c r="AW97" i="29"/>
  <c r="AC105" i="29"/>
  <c r="AW149" i="29"/>
  <c r="AC153" i="29"/>
  <c r="AC217" i="29"/>
  <c r="AC221" i="29"/>
  <c r="U229" i="29"/>
  <c r="AC229" i="29"/>
  <c r="AW240" i="29"/>
  <c r="AC312" i="29"/>
  <c r="AC332" i="29"/>
  <c r="AW340" i="29"/>
  <c r="AC378" i="29"/>
  <c r="AW430" i="29"/>
  <c r="AC94" i="29"/>
  <c r="AG94" i="29" s="1"/>
  <c r="U94" i="29"/>
  <c r="AW98" i="29"/>
  <c r="AC98" i="29"/>
  <c r="AK98" i="29" s="1"/>
  <c r="AC102" i="29"/>
  <c r="AG102" i="29" s="1"/>
  <c r="U102" i="29"/>
  <c r="AW106" i="29"/>
  <c r="AC106" i="29"/>
  <c r="AG106" i="29" s="1"/>
  <c r="AW122" i="29"/>
  <c r="AC122" i="29"/>
  <c r="AK122" i="29" s="1"/>
  <c r="AC126" i="29"/>
  <c r="AG126" i="29" s="1"/>
  <c r="U126" i="29"/>
  <c r="AW157" i="29"/>
  <c r="AC157" i="29"/>
  <c r="AW165" i="29"/>
  <c r="AC165" i="29"/>
  <c r="U189" i="29"/>
  <c r="Y189" i="29" s="1"/>
  <c r="AW189" i="29"/>
  <c r="AC189" i="29"/>
  <c r="AW280" i="29"/>
  <c r="AC280" i="29"/>
  <c r="AW358" i="29"/>
  <c r="AC358" i="29"/>
  <c r="AC382" i="29"/>
  <c r="U382" i="29"/>
  <c r="AW394" i="29"/>
  <c r="AC394" i="29"/>
  <c r="AC25" i="29"/>
  <c r="AC57" i="29"/>
  <c r="AG57" i="29" s="1"/>
  <c r="AC69" i="29"/>
  <c r="AC85" i="29"/>
  <c r="AG85" i="29" s="1"/>
  <c r="AW117" i="29"/>
  <c r="AW129" i="29"/>
  <c r="AW137" i="29"/>
  <c r="AC141" i="29"/>
  <c r="AW169" i="29"/>
  <c r="AC177" i="29"/>
  <c r="AW232" i="29"/>
  <c r="AC236" i="29"/>
  <c r="AW256" i="29"/>
  <c r="AW296" i="29"/>
  <c r="AC300" i="29"/>
  <c r="AC304" i="29"/>
  <c r="AW316" i="29"/>
  <c r="AC320" i="29"/>
  <c r="AW347" i="29"/>
  <c r="AC351" i="29"/>
  <c r="AW398" i="29"/>
  <c r="AC402" i="29"/>
  <c r="AW406" i="29"/>
  <c r="U332" i="29"/>
  <c r="U81" i="29"/>
  <c r="AW81" i="29"/>
  <c r="AW173" i="29"/>
  <c r="AC173" i="29"/>
  <c r="AW209" i="29"/>
  <c r="U209" i="29"/>
  <c r="AC209" i="29"/>
  <c r="AW272" i="29"/>
  <c r="AC272" i="29"/>
  <c r="AW355" i="29"/>
  <c r="AC355" i="29"/>
  <c r="AW362" i="29"/>
  <c r="AC362" i="29"/>
  <c r="AW386" i="29"/>
  <c r="AC386" i="29"/>
  <c r="AW414" i="29"/>
  <c r="U414" i="29"/>
  <c r="AC414" i="29"/>
  <c r="AW438" i="29"/>
  <c r="AC438" i="29"/>
  <c r="AW446" i="29"/>
  <c r="AC446" i="29"/>
  <c r="AG10" i="29"/>
  <c r="AC13" i="29"/>
  <c r="AC81" i="29"/>
  <c r="AW89" i="29"/>
  <c r="AW101" i="29"/>
  <c r="AW121" i="29"/>
  <c r="AW197" i="29"/>
  <c r="AC205" i="29"/>
  <c r="AC213" i="29"/>
  <c r="AC260" i="29"/>
  <c r="AC276" i="29"/>
  <c r="AW292" i="29"/>
  <c r="AC336" i="29"/>
  <c r="AW366" i="29"/>
  <c r="AC374" i="29"/>
  <c r="AC390" i="29"/>
  <c r="U398" i="29"/>
  <c r="U97" i="29"/>
  <c r="AC170" i="29"/>
  <c r="AK170" i="29" s="1"/>
  <c r="AC182" i="29"/>
  <c r="AG182" i="29" s="1"/>
  <c r="AG196" i="29"/>
  <c r="AG212" i="29"/>
  <c r="AK159" i="29"/>
  <c r="Y182" i="29"/>
  <c r="AG228" i="29"/>
  <c r="AG243" i="29"/>
  <c r="Y339" i="29"/>
  <c r="AG384" i="29"/>
  <c r="AM215" i="29"/>
  <c r="Y46" i="29"/>
  <c r="Y62" i="29"/>
  <c r="Y132" i="29"/>
  <c r="X216" i="29"/>
  <c r="X255" i="29"/>
  <c r="AM318" i="29"/>
  <c r="AM404" i="29"/>
  <c r="Y112" i="29"/>
  <c r="X132" i="29"/>
  <c r="AM191" i="29"/>
  <c r="Y195" i="29"/>
  <c r="X204" i="29"/>
  <c r="X235" i="29"/>
  <c r="X251" i="29"/>
  <c r="Y290" i="29"/>
  <c r="AM323" i="29"/>
  <c r="W173" i="29"/>
  <c r="P173" i="29"/>
  <c r="P264" i="29"/>
  <c r="W264" i="29"/>
  <c r="W288" i="29"/>
  <c r="P288" i="29"/>
  <c r="W366" i="29"/>
  <c r="P366" i="29"/>
  <c r="P386" i="29"/>
  <c r="W386" i="29"/>
  <c r="P410" i="29"/>
  <c r="W410" i="29"/>
  <c r="W5" i="29"/>
  <c r="W33" i="29"/>
  <c r="AM55" i="29"/>
  <c r="Y76" i="29"/>
  <c r="W85" i="29"/>
  <c r="Y107" i="29"/>
  <c r="W121" i="29"/>
  <c r="W129" i="29"/>
  <c r="W141" i="29"/>
  <c r="AM194" i="29"/>
  <c r="X223" i="29"/>
  <c r="Q288" i="29"/>
  <c r="W332" i="29"/>
  <c r="W343" i="29"/>
  <c r="W347" i="29"/>
  <c r="W362" i="29"/>
  <c r="P13" i="29"/>
  <c r="P153" i="29"/>
  <c r="P133" i="29"/>
  <c r="W133" i="29"/>
  <c r="P145" i="29"/>
  <c r="Q145" i="29"/>
  <c r="P205" i="29"/>
  <c r="W205" i="29"/>
  <c r="P308" i="29"/>
  <c r="W308" i="29"/>
  <c r="P328" i="29"/>
  <c r="W328" i="29"/>
  <c r="P398" i="29"/>
  <c r="W398" i="29"/>
  <c r="P414" i="29"/>
  <c r="W414" i="29"/>
  <c r="W17" i="29"/>
  <c r="W49" i="29"/>
  <c r="W61" i="29"/>
  <c r="X66" i="29"/>
  <c r="W69" i="29"/>
  <c r="W81" i="29"/>
  <c r="W101" i="29"/>
  <c r="W105" i="29"/>
  <c r="Q125" i="29"/>
  <c r="Y127" i="29"/>
  <c r="W137" i="29"/>
  <c r="X163" i="29"/>
  <c r="W165" i="29"/>
  <c r="X180" i="29"/>
  <c r="W185" i="29"/>
  <c r="X207" i="29"/>
  <c r="W209" i="29"/>
  <c r="W256" i="29"/>
  <c r="W320" i="29"/>
  <c r="Q17" i="29"/>
  <c r="P45" i="29"/>
  <c r="P77" i="29"/>
  <c r="P21" i="29"/>
  <c r="Q21" i="29"/>
  <c r="P232" i="29"/>
  <c r="W232" i="29"/>
  <c r="P244" i="29"/>
  <c r="W244" i="29"/>
  <c r="P292" i="29"/>
  <c r="W292" i="29"/>
  <c r="W442" i="29"/>
  <c r="P442" i="29"/>
  <c r="W57" i="29"/>
  <c r="X57" i="29" s="1"/>
  <c r="Q85" i="29"/>
  <c r="W89" i="29"/>
  <c r="Q157" i="29"/>
  <c r="W161" i="29"/>
  <c r="W240" i="29"/>
  <c r="W276" i="29"/>
  <c r="P336" i="29"/>
  <c r="X387" i="29"/>
  <c r="P284" i="29"/>
  <c r="X175" i="29"/>
  <c r="Y194" i="29"/>
  <c r="AM199" i="29"/>
  <c r="AM207" i="29"/>
  <c r="X211" i="29"/>
  <c r="X220" i="29"/>
  <c r="Y227" i="29"/>
  <c r="X247" i="29"/>
  <c r="Y257" i="29"/>
  <c r="Y277" i="29"/>
  <c r="AM327" i="29"/>
  <c r="Y371" i="29"/>
  <c r="X376" i="29"/>
  <c r="AM379" i="29"/>
  <c r="AM387" i="29"/>
  <c r="X152" i="29"/>
  <c r="X167" i="29"/>
  <c r="X187" i="29"/>
  <c r="X219" i="29"/>
  <c r="Y223" i="29"/>
  <c r="Y327" i="29"/>
  <c r="AM339" i="29"/>
  <c r="AM350" i="29"/>
  <c r="AM361" i="29"/>
  <c r="Y379" i="29"/>
  <c r="X384" i="29"/>
  <c r="Y387" i="29"/>
  <c r="Y405" i="29"/>
  <c r="Y424" i="29"/>
  <c r="X73" i="29"/>
  <c r="Y4" i="29"/>
  <c r="X62" i="29"/>
  <c r="AL62" i="29"/>
  <c r="X127" i="29"/>
  <c r="AL127" i="29"/>
  <c r="AL255" i="29"/>
  <c r="X183" i="29"/>
  <c r="AL207" i="29"/>
  <c r="AL279" i="29"/>
  <c r="X302" i="29"/>
  <c r="X420" i="29"/>
  <c r="AL420" i="29"/>
  <c r="AL436" i="29"/>
  <c r="AL444" i="29"/>
  <c r="AL448" i="29"/>
  <c r="AL204" i="29"/>
  <c r="P229" i="29"/>
  <c r="V229" i="29"/>
  <c r="V394" i="29"/>
  <c r="P394" i="29"/>
  <c r="P402" i="29"/>
  <c r="V402" i="29"/>
  <c r="V422" i="29"/>
  <c r="P422" i="29"/>
  <c r="P426" i="29"/>
  <c r="V426" i="29"/>
  <c r="V434" i="29"/>
  <c r="P434" i="29"/>
  <c r="V446" i="29"/>
  <c r="P446" i="29"/>
  <c r="P29" i="29"/>
  <c r="P37" i="29"/>
  <c r="V49" i="29"/>
  <c r="P65" i="29"/>
  <c r="V69" i="29"/>
  <c r="P73" i="29"/>
  <c r="V85" i="29"/>
  <c r="V89" i="29"/>
  <c r="V93" i="29"/>
  <c r="V105" i="29"/>
  <c r="P113" i="29"/>
  <c r="X119" i="29"/>
  <c r="X120" i="29"/>
  <c r="V133" i="29"/>
  <c r="AL133" i="29" s="1"/>
  <c r="V137" i="29"/>
  <c r="V145" i="29"/>
  <c r="P149" i="29"/>
  <c r="V153" i="29"/>
  <c r="AL155" i="29"/>
  <c r="V161" i="29"/>
  <c r="AL161" i="29" s="1"/>
  <c r="V173" i="29"/>
  <c r="P197" i="29"/>
  <c r="V205" i="29"/>
  <c r="V209" i="29"/>
  <c r="P213" i="29"/>
  <c r="P221" i="29"/>
  <c r="P236" i="29"/>
  <c r="P260" i="29"/>
  <c r="V268" i="29"/>
  <c r="P272" i="29"/>
  <c r="V280" i="29"/>
  <c r="V292" i="29"/>
  <c r="P300" i="29"/>
  <c r="V308" i="29"/>
  <c r="P316" i="29"/>
  <c r="V343" i="29"/>
  <c r="V362" i="29"/>
  <c r="V398" i="29"/>
  <c r="V370" i="29"/>
  <c r="AL370" i="29" s="1"/>
  <c r="P370" i="29"/>
  <c r="P382" i="29"/>
  <c r="V382" i="29"/>
  <c r="P418" i="29"/>
  <c r="V418" i="29"/>
  <c r="AL418" i="29" s="1"/>
  <c r="V438" i="29"/>
  <c r="AL438" i="29" s="1"/>
  <c r="P438" i="29"/>
  <c r="P450" i="29"/>
  <c r="V450" i="29"/>
  <c r="X450" i="29" s="1"/>
  <c r="V21" i="29"/>
  <c r="V25" i="29"/>
  <c r="AL25" i="29" s="1"/>
  <c r="AL66" i="29"/>
  <c r="V101" i="29"/>
  <c r="V125" i="29"/>
  <c r="AL167" i="29"/>
  <c r="P181" i="29"/>
  <c r="P193" i="29"/>
  <c r="V201" i="29"/>
  <c r="V232" i="29"/>
  <c r="P248" i="29"/>
  <c r="V256" i="29"/>
  <c r="AL256" i="29" s="1"/>
  <c r="V264" i="29"/>
  <c r="P296" i="29"/>
  <c r="P312" i="29"/>
  <c r="P324" i="29"/>
  <c r="V328" i="29"/>
  <c r="AL328" i="29" s="1"/>
  <c r="P406" i="29"/>
  <c r="P430" i="29"/>
  <c r="V442" i="29"/>
  <c r="P378" i="29"/>
  <c r="V378" i="29"/>
  <c r="X378" i="29" s="1"/>
  <c r="P9" i="29"/>
  <c r="P157" i="29"/>
  <c r="P169" i="29"/>
  <c r="P189" i="29"/>
  <c r="P217" i="29"/>
  <c r="P225" i="29"/>
  <c r="V244" i="29"/>
  <c r="AL244" i="29" s="1"/>
  <c r="P252" i="29"/>
  <c r="V276" i="29"/>
  <c r="AL276" i="29" s="1"/>
  <c r="P304" i="29"/>
  <c r="P340" i="29"/>
  <c r="V347" i="29"/>
  <c r="P351" i="29"/>
  <c r="V358" i="29"/>
  <c r="P374" i="29"/>
  <c r="V386" i="29"/>
  <c r="P390" i="29"/>
  <c r="AL171" i="29"/>
  <c r="X195" i="29"/>
  <c r="AL195" i="29"/>
  <c r="AL235" i="29"/>
  <c r="AL299" i="29"/>
  <c r="X319" i="29"/>
  <c r="AL376" i="29"/>
  <c r="AL384" i="29"/>
  <c r="AL163" i="29"/>
  <c r="AL175" i="29"/>
  <c r="AL180" i="29"/>
  <c r="AL184" i="29"/>
  <c r="AL187" i="29"/>
  <c r="AL266" i="29"/>
  <c r="AL318" i="29"/>
  <c r="AL319" i="29"/>
  <c r="X375" i="29"/>
  <c r="AL380" i="29"/>
  <c r="AL440" i="29"/>
  <c r="AL452" i="29"/>
  <c r="AK15" i="29"/>
  <c r="AH23" i="29"/>
  <c r="AK35" i="29"/>
  <c r="AH139" i="29"/>
  <c r="AH192" i="29"/>
  <c r="AK440" i="29"/>
  <c r="AH444" i="29"/>
  <c r="AH39" i="29"/>
  <c r="AK71" i="29"/>
  <c r="AH108" i="29"/>
  <c r="AK144" i="29"/>
  <c r="AK299" i="29"/>
  <c r="AH323" i="29"/>
  <c r="Y331" i="29"/>
  <c r="AH47" i="29"/>
  <c r="AH342" i="29"/>
  <c r="AH408" i="29"/>
  <c r="AH55" i="29"/>
  <c r="AH75" i="29"/>
  <c r="AH76" i="29"/>
  <c r="AH147" i="29"/>
  <c r="Y152" i="29"/>
  <c r="AK152" i="29"/>
  <c r="AK155" i="29"/>
  <c r="AH164" i="29"/>
  <c r="AK172" i="29"/>
  <c r="AH188" i="29"/>
  <c r="AH195" i="29"/>
  <c r="AK204" i="29"/>
  <c r="AH207" i="29"/>
  <c r="AH211" i="29"/>
  <c r="AH266" i="29"/>
  <c r="AH290" i="29"/>
  <c r="AK318" i="29"/>
  <c r="AK428" i="29"/>
  <c r="Q37" i="29"/>
  <c r="U37" i="29"/>
  <c r="U49" i="29"/>
  <c r="U61" i="29"/>
  <c r="U69" i="29"/>
  <c r="Q81" i="29"/>
  <c r="U89" i="29"/>
  <c r="Q89" i="29"/>
  <c r="Q101" i="29"/>
  <c r="U101" i="29"/>
  <c r="Q110" i="29"/>
  <c r="U110" i="29"/>
  <c r="Q121" i="29"/>
  <c r="U121" i="29"/>
  <c r="Q137" i="29"/>
  <c r="U137" i="29"/>
  <c r="AK137" i="29" s="1"/>
  <c r="U153" i="29"/>
  <c r="Q165" i="29"/>
  <c r="U173" i="29"/>
  <c r="Q173" i="29"/>
  <c r="Q181" i="29"/>
  <c r="U181" i="29"/>
  <c r="U197" i="29"/>
  <c r="Q197" i="29"/>
  <c r="Q205" i="29"/>
  <c r="Q221" i="29"/>
  <c r="U221" i="29"/>
  <c r="U232" i="29"/>
  <c r="AK232" i="29" s="1"/>
  <c r="Q232" i="29"/>
  <c r="Q244" i="29"/>
  <c r="U256" i="29"/>
  <c r="Q256" i="29"/>
  <c r="Q268" i="29"/>
  <c r="U268" i="29"/>
  <c r="Q280" i="29"/>
  <c r="U280" i="29"/>
  <c r="Q292" i="29"/>
  <c r="U292" i="29"/>
  <c r="U300" i="29"/>
  <c r="U312" i="29"/>
  <c r="Y312" i="29" s="1"/>
  <c r="Q312" i="29"/>
  <c r="Q328" i="29"/>
  <c r="U328" i="29"/>
  <c r="Q336" i="29"/>
  <c r="U336" i="29"/>
  <c r="Q347" i="29"/>
  <c r="U358" i="29"/>
  <c r="Q358" i="29"/>
  <c r="U362" i="29"/>
  <c r="Q362" i="29"/>
  <c r="Q374" i="29"/>
  <c r="U374" i="29"/>
  <c r="Y374" i="29" s="1"/>
  <c r="Q378" i="29"/>
  <c r="U378" i="29"/>
  <c r="Y378" i="29" s="1"/>
  <c r="U390" i="29"/>
  <c r="Q390" i="29"/>
  <c r="Q394" i="29"/>
  <c r="U394" i="29"/>
  <c r="U402" i="29"/>
  <c r="Q402" i="29"/>
  <c r="Q414" i="29"/>
  <c r="Q422" i="29"/>
  <c r="U422" i="29"/>
  <c r="U426" i="29"/>
  <c r="Q426" i="29"/>
  <c r="U434" i="29"/>
  <c r="Q434" i="29"/>
  <c r="Q450" i="29"/>
  <c r="U450" i="29"/>
  <c r="Y450" i="29" s="1"/>
  <c r="AH4" i="29"/>
  <c r="U5" i="29"/>
  <c r="AK11" i="29"/>
  <c r="U17" i="29"/>
  <c r="Q73" i="29"/>
  <c r="U347" i="29"/>
  <c r="U29" i="29"/>
  <c r="U41" i="29"/>
  <c r="Q53" i="29"/>
  <c r="U53" i="29"/>
  <c r="U85" i="29"/>
  <c r="U93" i="29"/>
  <c r="U117" i="29"/>
  <c r="Q117" i="29"/>
  <c r="U125" i="29"/>
  <c r="Q133" i="29"/>
  <c r="U133" i="29"/>
  <c r="U145" i="29"/>
  <c r="U157" i="29"/>
  <c r="U169" i="29"/>
  <c r="Y169" i="29" s="1"/>
  <c r="Q169" i="29"/>
  <c r="Q185" i="29"/>
  <c r="U193" i="29"/>
  <c r="Y193" i="29" s="1"/>
  <c r="Q209" i="29"/>
  <c r="U217" i="29"/>
  <c r="Y217" i="29" s="1"/>
  <c r="Q217" i="29"/>
  <c r="Q229" i="29"/>
  <c r="Q240" i="29"/>
  <c r="U240" i="29"/>
  <c r="Q252" i="29"/>
  <c r="U252" i="29"/>
  <c r="Q260" i="29"/>
  <c r="U260" i="29"/>
  <c r="AH272" i="29"/>
  <c r="Q272" i="29"/>
  <c r="Q284" i="29"/>
  <c r="Q296" i="29"/>
  <c r="Q308" i="29"/>
  <c r="U308" i="29"/>
  <c r="Q316" i="29"/>
  <c r="U316" i="29"/>
  <c r="Q324" i="29"/>
  <c r="U324" i="29"/>
  <c r="U340" i="29"/>
  <c r="Q340" i="29"/>
  <c r="Q351" i="29"/>
  <c r="U351" i="29"/>
  <c r="Q355" i="29"/>
  <c r="Q366" i="29"/>
  <c r="U366" i="29"/>
  <c r="U370" i="29"/>
  <c r="Q370" i="29"/>
  <c r="Q382" i="29"/>
  <c r="U386" i="29"/>
  <c r="Q386" i="29"/>
  <c r="Q398" i="29"/>
  <c r="U406" i="29"/>
  <c r="AK406" i="29" s="1"/>
  <c r="Q410" i="29"/>
  <c r="U410" i="29"/>
  <c r="U418" i="29"/>
  <c r="Q418" i="29"/>
  <c r="U430" i="29"/>
  <c r="Y430" i="29" s="1"/>
  <c r="Q430" i="29"/>
  <c r="U438" i="29"/>
  <c r="Q438" i="29"/>
  <c r="U446" i="29"/>
  <c r="Q446" i="29"/>
  <c r="Q5" i="29"/>
  <c r="AH15" i="29"/>
  <c r="Q29" i="29"/>
  <c r="Q41" i="29"/>
  <c r="Q49" i="29"/>
  <c r="Q69" i="29"/>
  <c r="Q93" i="29"/>
  <c r="Q153" i="29"/>
  <c r="U165" i="29"/>
  <c r="Q193" i="29"/>
  <c r="U205" i="29"/>
  <c r="Y207" i="29"/>
  <c r="AK207" i="29"/>
  <c r="U244" i="29"/>
  <c r="U296" i="29"/>
  <c r="Q300" i="29"/>
  <c r="Q406" i="29"/>
  <c r="Q33" i="29"/>
  <c r="U33" i="29"/>
  <c r="U45" i="29"/>
  <c r="Q57" i="29"/>
  <c r="Q65" i="29"/>
  <c r="U65" i="29"/>
  <c r="Q77" i="29"/>
  <c r="U77" i="29"/>
  <c r="Q97" i="29"/>
  <c r="U105" i="29"/>
  <c r="Q105" i="29"/>
  <c r="Q113" i="29"/>
  <c r="U113" i="29"/>
  <c r="U129" i="29"/>
  <c r="Q129" i="29"/>
  <c r="Q141" i="29"/>
  <c r="U141" i="29"/>
  <c r="Q149" i="29"/>
  <c r="U149" i="29"/>
  <c r="Y149" i="29" s="1"/>
  <c r="Q161" i="29"/>
  <c r="U161" i="29"/>
  <c r="U177" i="29"/>
  <c r="Q177" i="29"/>
  <c r="Q189" i="29"/>
  <c r="U201" i="29"/>
  <c r="Q201" i="29"/>
  <c r="Q213" i="29"/>
  <c r="U213" i="29"/>
  <c r="Q225" i="29"/>
  <c r="U225" i="29"/>
  <c r="Q236" i="29"/>
  <c r="U236" i="29"/>
  <c r="Q248" i="29"/>
  <c r="U248" i="29"/>
  <c r="U264" i="29"/>
  <c r="Q264" i="29"/>
  <c r="Q276" i="29"/>
  <c r="U276" i="29"/>
  <c r="U288" i="29"/>
  <c r="Q304" i="29"/>
  <c r="U304" i="29"/>
  <c r="U320" i="29"/>
  <c r="Q320" i="29"/>
  <c r="Q332" i="29"/>
  <c r="Q343" i="29"/>
  <c r="U343" i="29"/>
  <c r="Q442" i="29"/>
  <c r="U442" i="29"/>
  <c r="Q25" i="29"/>
  <c r="U57" i="29"/>
  <c r="Q61" i="29"/>
  <c r="U73" i="29"/>
  <c r="U272" i="29"/>
  <c r="U355" i="29"/>
  <c r="AH36" i="29"/>
  <c r="AH63" i="29"/>
  <c r="AK67" i="29"/>
  <c r="AK86" i="29"/>
  <c r="AH116" i="29"/>
  <c r="AH132" i="29"/>
  <c r="AK143" i="29"/>
  <c r="AH155" i="29"/>
  <c r="Y167" i="29"/>
  <c r="AH180" i="29"/>
  <c r="AH216" i="29"/>
  <c r="Y231" i="29"/>
  <c r="AH424" i="29"/>
  <c r="AH27" i="29"/>
  <c r="AK31" i="29"/>
  <c r="AH35" i="29"/>
  <c r="AH43" i="29"/>
  <c r="AK47" i="29"/>
  <c r="AH51" i="29"/>
  <c r="AK56" i="29"/>
  <c r="AK59" i="29"/>
  <c r="AH111" i="29"/>
  <c r="AH127" i="29"/>
  <c r="AK139" i="29"/>
  <c r="AH156" i="29"/>
  <c r="AH184" i="29"/>
  <c r="Y202" i="29"/>
  <c r="AH203" i="29"/>
  <c r="AK295" i="29"/>
  <c r="AK306" i="29"/>
  <c r="AH380" i="29"/>
  <c r="AK135" i="29"/>
  <c r="AH220" i="29"/>
  <c r="AH258" i="29"/>
  <c r="AH263" i="29"/>
  <c r="AK267" i="29"/>
  <c r="AK342" i="29"/>
  <c r="Y359" i="29"/>
  <c r="AK363" i="29"/>
  <c r="Y388" i="29"/>
  <c r="AK415" i="29"/>
  <c r="AK432" i="29"/>
  <c r="AK436" i="29"/>
  <c r="Y147" i="29"/>
  <c r="AK151" i="29"/>
  <c r="AH152" i="29"/>
  <c r="AH159" i="29"/>
  <c r="AK167" i="29"/>
  <c r="AK196" i="29"/>
  <c r="AH200" i="29"/>
  <c r="AH204" i="29"/>
  <c r="AK216" i="29"/>
  <c r="AK231" i="29"/>
  <c r="AH238" i="29"/>
  <c r="AH254" i="29"/>
  <c r="AH259" i="29"/>
  <c r="AK290" i="29"/>
  <c r="AK330" i="29"/>
  <c r="AH338" i="29"/>
  <c r="AK360" i="29"/>
  <c r="Y372" i="29"/>
  <c r="AK376" i="29"/>
  <c r="AK392" i="29"/>
  <c r="AK448" i="29"/>
  <c r="AK291" i="29"/>
  <c r="Y335" i="29"/>
  <c r="Y361" i="29"/>
  <c r="AK372" i="29"/>
  <c r="AK377" i="29"/>
  <c r="AH384" i="29"/>
  <c r="AH392" i="29"/>
  <c r="AH396" i="29"/>
  <c r="AH412" i="29"/>
  <c r="AK420" i="29"/>
  <c r="AI122" i="29"/>
  <c r="AL124" i="29"/>
  <c r="AI132" i="29"/>
  <c r="AB132" i="29"/>
  <c r="Y196" i="29"/>
  <c r="X196" i="29"/>
  <c r="AB4" i="29"/>
  <c r="AH7" i="29"/>
  <c r="AG11" i="29"/>
  <c r="I13" i="29"/>
  <c r="I17" i="29"/>
  <c r="AH19" i="29"/>
  <c r="I29" i="29"/>
  <c r="AB39" i="29"/>
  <c r="AK43" i="29"/>
  <c r="AL59" i="29"/>
  <c r="AI84" i="29"/>
  <c r="I86" i="29"/>
  <c r="X99" i="29"/>
  <c r="Y99" i="29"/>
  <c r="AG119" i="29"/>
  <c r="AK119" i="29"/>
  <c r="BQ132" i="29"/>
  <c r="AB144" i="29"/>
  <c r="AI144" i="29"/>
  <c r="AI192" i="29"/>
  <c r="AB192" i="29"/>
  <c r="AI195" i="29"/>
  <c r="AB195" i="29"/>
  <c r="I198" i="29"/>
  <c r="AF199" i="29"/>
  <c r="AI224" i="29"/>
  <c r="AB224" i="29"/>
  <c r="AI227" i="29"/>
  <c r="AB227" i="29"/>
  <c r="AI278" i="29"/>
  <c r="AB278" i="29"/>
  <c r="AM298" i="29"/>
  <c r="AF298" i="29"/>
  <c r="AM195" i="29"/>
  <c r="AF195" i="29"/>
  <c r="X13" i="29"/>
  <c r="AB15" i="29"/>
  <c r="AB23" i="29"/>
  <c r="BQ36" i="29"/>
  <c r="I59" i="29"/>
  <c r="AM62" i="29"/>
  <c r="AF62" i="29"/>
  <c r="AM112" i="29"/>
  <c r="AF112" i="29"/>
  <c r="AL123" i="29"/>
  <c r="AH124" i="29"/>
  <c r="AB124" i="29"/>
  <c r="BQ127" i="29"/>
  <c r="AK179" i="29"/>
  <c r="AK4" i="29"/>
  <c r="AI7" i="29"/>
  <c r="AH8" i="29"/>
  <c r="AB10" i="29"/>
  <c r="Y13" i="29"/>
  <c r="I15" i="29"/>
  <c r="AB19" i="29"/>
  <c r="AG19" i="29"/>
  <c r="AK23" i="29"/>
  <c r="I25" i="29"/>
  <c r="AH26" i="29"/>
  <c r="BQ32" i="29"/>
  <c r="AB35" i="29"/>
  <c r="AG35" i="29"/>
  <c r="AL38" i="29"/>
  <c r="AK39" i="29"/>
  <c r="I41" i="29"/>
  <c r="BQ48" i="29"/>
  <c r="AB51" i="29"/>
  <c r="AG51" i="29"/>
  <c r="I52" i="29"/>
  <c r="AB55" i="29"/>
  <c r="AI62" i="29"/>
  <c r="AL70" i="29"/>
  <c r="AM71" i="29"/>
  <c r="AG71" i="29"/>
  <c r="AK75" i="29"/>
  <c r="Y79" i="29"/>
  <c r="AK87" i="29"/>
  <c r="X88" i="29"/>
  <c r="Y95" i="29"/>
  <c r="I111" i="29"/>
  <c r="AI112" i="29"/>
  <c r="AB112" i="29"/>
  <c r="AI114" i="29"/>
  <c r="I115" i="29"/>
  <c r="BQ118" i="29"/>
  <c r="Y119" i="29"/>
  <c r="AI120" i="29"/>
  <c r="AM120" i="29"/>
  <c r="BQ130" i="29"/>
  <c r="AH131" i="29"/>
  <c r="AF131" i="29"/>
  <c r="AL132" i="29"/>
  <c r="Y143" i="29"/>
  <c r="X143" i="29"/>
  <c r="AF155" i="29"/>
  <c r="AG168" i="29"/>
  <c r="AM168" i="29"/>
  <c r="AK175" i="29"/>
  <c r="AL176" i="29"/>
  <c r="Y184" i="29"/>
  <c r="X184" i="29"/>
  <c r="BQ192" i="29"/>
  <c r="I194" i="29"/>
  <c r="AH208" i="29"/>
  <c r="AG208" i="29"/>
  <c r="AF208" i="29"/>
  <c r="I214" i="29"/>
  <c r="AB215" i="29"/>
  <c r="AF215" i="29"/>
  <c r="AG255" i="29"/>
  <c r="AF255" i="29"/>
  <c r="AM255" i="29"/>
  <c r="AF34" i="29"/>
  <c r="AI38" i="29"/>
  <c r="AB38" i="29"/>
  <c r="AF50" i="29"/>
  <c r="I8" i="29"/>
  <c r="AH10" i="29"/>
  <c r="AB11" i="29"/>
  <c r="AG15" i="29"/>
  <c r="AI16" i="29"/>
  <c r="BQ20" i="29"/>
  <c r="AG23" i="29"/>
  <c r="AK27" i="29"/>
  <c r="AG39" i="29"/>
  <c r="BQ52" i="29"/>
  <c r="BQ66" i="29"/>
  <c r="AB75" i="29"/>
  <c r="AI78" i="29"/>
  <c r="AL106" i="29"/>
  <c r="AH112" i="29"/>
  <c r="BQ115" i="29"/>
  <c r="X123" i="29"/>
  <c r="AL151" i="29"/>
  <c r="I4" i="29"/>
  <c r="X4" i="29"/>
  <c r="AL4" i="29"/>
  <c r="BQ10" i="29"/>
  <c r="Y11" i="29"/>
  <c r="BQ13" i="29"/>
  <c r="BQ14" i="29"/>
  <c r="AK19" i="29"/>
  <c r="AM22" i="29"/>
  <c r="AF22" i="29"/>
  <c r="AH38" i="29"/>
  <c r="AF38" i="29"/>
  <c r="AI42" i="29"/>
  <c r="AB47" i="29"/>
  <c r="AG47" i="29"/>
  <c r="AL50" i="29"/>
  <c r="AK51" i="29"/>
  <c r="AB60" i="29"/>
  <c r="I67" i="29"/>
  <c r="AL67" i="29"/>
  <c r="AF70" i="29"/>
  <c r="BQ71" i="29"/>
  <c r="Y75" i="29"/>
  <c r="BQ76" i="29"/>
  <c r="AK83" i="29"/>
  <c r="AK90" i="29"/>
  <c r="X91" i="29"/>
  <c r="Y91" i="29"/>
  <c r="I94" i="29"/>
  <c r="AK99" i="29"/>
  <c r="BQ107" i="29"/>
  <c r="BQ112" i="29"/>
  <c r="AB120" i="29"/>
  <c r="AF120" i="29"/>
  <c r="AM132" i="29"/>
  <c r="AF132" i="29"/>
  <c r="Y140" i="29"/>
  <c r="X140" i="29"/>
  <c r="I148" i="29"/>
  <c r="I160" i="29"/>
  <c r="AB168" i="29"/>
  <c r="AI168" i="29"/>
  <c r="BQ170" i="29"/>
  <c r="AI184" i="29"/>
  <c r="X186" i="29"/>
  <c r="AK187" i="29"/>
  <c r="BQ189" i="29"/>
  <c r="Y22" i="29"/>
  <c r="I23" i="29"/>
  <c r="X23" i="29"/>
  <c r="I27" i="29"/>
  <c r="I31" i="29"/>
  <c r="I35" i="29"/>
  <c r="I39" i="29"/>
  <c r="X39" i="29"/>
  <c r="I43" i="29"/>
  <c r="I47" i="29"/>
  <c r="I51" i="29"/>
  <c r="AK55" i="29"/>
  <c r="BQ55" i="29"/>
  <c r="AH59" i="29"/>
  <c r="AM59" i="29"/>
  <c r="AK63" i="29"/>
  <c r="BQ63" i="29"/>
  <c r="I65" i="29"/>
  <c r="AH67" i="29"/>
  <c r="I75" i="29"/>
  <c r="I76" i="29"/>
  <c r="BQ78" i="29"/>
  <c r="BQ79" i="29"/>
  <c r="BQ82" i="29"/>
  <c r="AL83" i="29"/>
  <c r="BQ83" i="29"/>
  <c r="BQ86" i="29"/>
  <c r="BQ87" i="29"/>
  <c r="BQ90" i="29"/>
  <c r="AL91" i="29"/>
  <c r="BQ91" i="29"/>
  <c r="BQ94" i="29"/>
  <c r="BQ95" i="29"/>
  <c r="BQ98" i="29"/>
  <c r="AL99" i="29"/>
  <c r="BQ99" i="29"/>
  <c r="BQ102" i="29"/>
  <c r="AH103" i="29"/>
  <c r="AF103" i="29"/>
  <c r="BQ105" i="29"/>
  <c r="AK107" i="29"/>
  <c r="AH107" i="29"/>
  <c r="X111" i="29"/>
  <c r="AG111" i="29"/>
  <c r="AK114" i="29"/>
  <c r="X115" i="29"/>
  <c r="AL115" i="29"/>
  <c r="Y116" i="29"/>
  <c r="BQ119" i="29"/>
  <c r="BQ122" i="29"/>
  <c r="AH123" i="29"/>
  <c r="AF123" i="29"/>
  <c r="AI124" i="29"/>
  <c r="AB126" i="29"/>
  <c r="AI126" i="29"/>
  <c r="Y128" i="29"/>
  <c r="AH128" i="29"/>
  <c r="AL128" i="29"/>
  <c r="Y135" i="29"/>
  <c r="AB136" i="29"/>
  <c r="I138" i="29"/>
  <c r="AL139" i="29"/>
  <c r="BQ139" i="29"/>
  <c r="AL140" i="29"/>
  <c r="AH148" i="29"/>
  <c r="AG148" i="29"/>
  <c r="AM148" i="29"/>
  <c r="Y150" i="29"/>
  <c r="AF151" i="29"/>
  <c r="AB155" i="29"/>
  <c r="AG160" i="29"/>
  <c r="AM160" i="29"/>
  <c r="BQ160" i="29"/>
  <c r="I164" i="29"/>
  <c r="I166" i="29"/>
  <c r="I168" i="29"/>
  <c r="BQ172" i="29"/>
  <c r="AH176" i="29"/>
  <c r="AG176" i="29"/>
  <c r="AF176" i="29"/>
  <c r="AB180" i="29"/>
  <c r="AI183" i="29"/>
  <c r="AM183" i="29"/>
  <c r="AK188" i="29"/>
  <c r="AK191" i="29"/>
  <c r="AL192" i="29"/>
  <c r="BQ195" i="29"/>
  <c r="AI196" i="29"/>
  <c r="X199" i="29"/>
  <c r="AK203" i="29"/>
  <c r="BQ207" i="29"/>
  <c r="AI208" i="29"/>
  <c r="AB208" i="29"/>
  <c r="AM211" i="29"/>
  <c r="AF211" i="29"/>
  <c r="Y212" i="29"/>
  <c r="X212" i="29"/>
  <c r="AG239" i="29"/>
  <c r="AF239" i="29"/>
  <c r="AF242" i="29"/>
  <c r="AF251" i="29"/>
  <c r="AL251" i="29"/>
  <c r="BQ18" i="29"/>
  <c r="Y19" i="29"/>
  <c r="AL19" i="29"/>
  <c r="BQ21" i="29"/>
  <c r="BQ22" i="29"/>
  <c r="Y23" i="29"/>
  <c r="AL23" i="29"/>
  <c r="Y24" i="29"/>
  <c r="BQ25" i="29"/>
  <c r="AK26" i="29"/>
  <c r="BQ26" i="29"/>
  <c r="Y27" i="29"/>
  <c r="BQ30" i="29"/>
  <c r="Y31" i="29"/>
  <c r="BQ33" i="29"/>
  <c r="BQ34" i="29"/>
  <c r="AF36" i="29"/>
  <c r="BQ37" i="29"/>
  <c r="AK38" i="29"/>
  <c r="BQ38" i="29"/>
  <c r="Y39" i="29"/>
  <c r="AL39" i="29"/>
  <c r="BQ41" i="29"/>
  <c r="AK42" i="29"/>
  <c r="BQ42" i="29"/>
  <c r="Y43" i="29"/>
  <c r="BQ46" i="29"/>
  <c r="Y47" i="29"/>
  <c r="BQ50" i="29"/>
  <c r="Y51" i="29"/>
  <c r="Y52" i="29"/>
  <c r="BQ53" i="29"/>
  <c r="I55" i="29"/>
  <c r="AL55" i="29"/>
  <c r="AI56" i="29"/>
  <c r="BQ56" i="29"/>
  <c r="AB59" i="29"/>
  <c r="I63" i="29"/>
  <c r="AL63" i="29"/>
  <c r="BQ64" i="29"/>
  <c r="AB67" i="29"/>
  <c r="Y68" i="29"/>
  <c r="BQ69" i="29"/>
  <c r="BQ77" i="29"/>
  <c r="AH79" i="29"/>
  <c r="AH83" i="29"/>
  <c r="Y84" i="29"/>
  <c r="AH87" i="29"/>
  <c r="Y88" i="29"/>
  <c r="BQ89" i="29"/>
  <c r="AH91" i="29"/>
  <c r="BQ93" i="29"/>
  <c r="AH95" i="29"/>
  <c r="BQ97" i="29"/>
  <c r="AH99" i="29"/>
  <c r="Y100" i="29"/>
  <c r="BQ101" i="29"/>
  <c r="Y111" i="29"/>
  <c r="BQ111" i="29"/>
  <c r="BQ114" i="29"/>
  <c r="AH115" i="29"/>
  <c r="AF115" i="29"/>
  <c r="AI116" i="29"/>
  <c r="AM116" i="29"/>
  <c r="Y120" i="29"/>
  <c r="AH120" i="29"/>
  <c r="AL120" i="29"/>
  <c r="BQ121" i="29"/>
  <c r="AG127" i="29"/>
  <c r="AI128" i="29"/>
  <c r="AM128" i="29"/>
  <c r="AG131" i="29"/>
  <c r="AL135" i="29"/>
  <c r="AK136" i="29"/>
  <c r="I140" i="29"/>
  <c r="AH140" i="29"/>
  <c r="Y144" i="29"/>
  <c r="AM144" i="29"/>
  <c r="X144" i="29"/>
  <c r="AM152" i="29"/>
  <c r="AH154" i="29"/>
  <c r="AB160" i="29"/>
  <c r="AI160" i="29"/>
  <c r="AI176" i="29"/>
  <c r="AB176" i="29"/>
  <c r="AK180" i="29"/>
  <c r="BQ186" i="29"/>
  <c r="AG192" i="29"/>
  <c r="AF192" i="29"/>
  <c r="I208" i="29"/>
  <c r="AI211" i="29"/>
  <c r="AB211" i="29"/>
  <c r="AG224" i="29"/>
  <c r="AF224" i="29"/>
  <c r="AM227" i="29"/>
  <c r="AF227" i="29"/>
  <c r="Y228" i="29"/>
  <c r="X228" i="29"/>
  <c r="AI239" i="29"/>
  <c r="AB239" i="29"/>
  <c r="AI242" i="29"/>
  <c r="AB242" i="29"/>
  <c r="AG263" i="29"/>
  <c r="AF263" i="29"/>
  <c r="AL143" i="29"/>
  <c r="BQ143" i="29"/>
  <c r="AL144" i="29"/>
  <c r="Y148" i="29"/>
  <c r="AK148" i="29"/>
  <c r="Y151" i="29"/>
  <c r="AG152" i="29"/>
  <c r="Y154" i="29"/>
  <c r="AG156" i="29"/>
  <c r="I158" i="29"/>
  <c r="Y159" i="29"/>
  <c r="Y160" i="29"/>
  <c r="AK160" i="29"/>
  <c r="AM162" i="29"/>
  <c r="Y164" i="29"/>
  <c r="AK164" i="29"/>
  <c r="Y168" i="29"/>
  <c r="AK168" i="29"/>
  <c r="BQ171" i="29"/>
  <c r="Y176" i="29"/>
  <c r="Y179" i="29"/>
  <c r="AG180" i="29"/>
  <c r="BQ180" i="29"/>
  <c r="AG183" i="29"/>
  <c r="AK183" i="29"/>
  <c r="BQ185" i="29"/>
  <c r="Y187" i="29"/>
  <c r="AG188" i="29"/>
  <c r="BQ188" i="29"/>
  <c r="AG199" i="29"/>
  <c r="AK199" i="29"/>
  <c r="BQ201" i="29"/>
  <c r="Y203" i="29"/>
  <c r="AG204" i="29"/>
  <c r="BQ204" i="29"/>
  <c r="BQ211" i="29"/>
  <c r="AI212" i="29"/>
  <c r="X215" i="29"/>
  <c r="AK219" i="29"/>
  <c r="AL223" i="29"/>
  <c r="AF223" i="29"/>
  <c r="AI228" i="29"/>
  <c r="AK234" i="29"/>
  <c r="AH251" i="29"/>
  <c r="AB251" i="29"/>
  <c r="BQ254" i="29"/>
  <c r="AI255" i="29"/>
  <c r="AL259" i="29"/>
  <c r="AK270" i="29"/>
  <c r="AK140" i="29"/>
  <c r="AI140" i="29"/>
  <c r="AH143" i="29"/>
  <c r="I144" i="29"/>
  <c r="AG144" i="29"/>
  <c r="BQ147" i="29"/>
  <c r="X151" i="29"/>
  <c r="AB152" i="29"/>
  <c r="AB156" i="29"/>
  <c r="X159" i="29"/>
  <c r="AL159" i="29"/>
  <c r="BQ159" i="29"/>
  <c r="X160" i="29"/>
  <c r="AL160" i="29"/>
  <c r="Y162" i="29"/>
  <c r="BQ163" i="29"/>
  <c r="X164" i="29"/>
  <c r="AL164" i="29"/>
  <c r="BQ167" i="29"/>
  <c r="X168" i="29"/>
  <c r="AL168" i="29"/>
  <c r="AB170" i="29"/>
  <c r="AM170" i="29"/>
  <c r="I172" i="29"/>
  <c r="AG172" i="29"/>
  <c r="AF174" i="29"/>
  <c r="AF175" i="29"/>
  <c r="X176" i="29"/>
  <c r="AK176" i="29"/>
  <c r="AI179" i="29"/>
  <c r="AM179" i="29"/>
  <c r="Y180" i="29"/>
  <c r="AF180" i="29"/>
  <c r="AM182" i="29"/>
  <c r="Y183" i="29"/>
  <c r="AH183" i="29"/>
  <c r="AL183" i="29"/>
  <c r="AG184" i="29"/>
  <c r="BQ184" i="29"/>
  <c r="AI187" i="29"/>
  <c r="AM187" i="29"/>
  <c r="Y188" i="29"/>
  <c r="AF188" i="29"/>
  <c r="AI190" i="29"/>
  <c r="BQ190" i="29"/>
  <c r="AB191" i="29"/>
  <c r="AF191" i="29"/>
  <c r="AK192" i="29"/>
  <c r="AG195" i="29"/>
  <c r="AK195" i="29"/>
  <c r="I196" i="29"/>
  <c r="AH196" i="29"/>
  <c r="AL196" i="29"/>
  <c r="Y199" i="29"/>
  <c r="AL199" i="29"/>
  <c r="AG200" i="29"/>
  <c r="BQ200" i="29"/>
  <c r="AM202" i="29"/>
  <c r="AI203" i="29"/>
  <c r="AM203" i="29"/>
  <c r="Y204" i="29"/>
  <c r="AF204" i="29"/>
  <c r="BQ206" i="29"/>
  <c r="AB207" i="29"/>
  <c r="AF207" i="29"/>
  <c r="AK208" i="29"/>
  <c r="AL211" i="29"/>
  <c r="AB212" i="29"/>
  <c r="AF212" i="29"/>
  <c r="AB220" i="29"/>
  <c r="AH223" i="29"/>
  <c r="AB223" i="29"/>
  <c r="X227" i="29"/>
  <c r="I229" i="29"/>
  <c r="AB235" i="29"/>
  <c r="AM278" i="29"/>
  <c r="AF278" i="29"/>
  <c r="AG282" i="29"/>
  <c r="AK282" i="29"/>
  <c r="X210" i="29"/>
  <c r="AI210" i="29"/>
  <c r="BQ210" i="29"/>
  <c r="AK212" i="29"/>
  <c r="AG215" i="29"/>
  <c r="AK215" i="29"/>
  <c r="AL216" i="29"/>
  <c r="BQ217" i="29"/>
  <c r="Y219" i="29"/>
  <c r="AL219" i="29"/>
  <c r="AG220" i="29"/>
  <c r="BQ220" i="29"/>
  <c r="AI223" i="29"/>
  <c r="AM223" i="29"/>
  <c r="BQ226" i="29"/>
  <c r="AK228" i="29"/>
  <c r="AL231" i="29"/>
  <c r="AH234" i="29"/>
  <c r="AG235" i="29"/>
  <c r="BQ235" i="29"/>
  <c r="AI238" i="29"/>
  <c r="Y239" i="29"/>
  <c r="BQ241" i="29"/>
  <c r="AK243" i="29"/>
  <c r="I247" i="29"/>
  <c r="AH247" i="29"/>
  <c r="AL247" i="29"/>
  <c r="Y250" i="29"/>
  <c r="AH250" i="29"/>
  <c r="AL250" i="29"/>
  <c r="AG251" i="29"/>
  <c r="AK254" i="29"/>
  <c r="Y255" i="29"/>
  <c r="AB258" i="29"/>
  <c r="AK259" i="29"/>
  <c r="BQ261" i="29"/>
  <c r="AH262" i="29"/>
  <c r="I263" i="29"/>
  <c r="BQ263" i="29"/>
  <c r="BQ264" i="29"/>
  <c r="Y270" i="29"/>
  <c r="AH270" i="29"/>
  <c r="AK271" i="29"/>
  <c r="I275" i="29"/>
  <c r="AK275" i="29"/>
  <c r="BQ277" i="29"/>
  <c r="AI298" i="29"/>
  <c r="AB298" i="29"/>
  <c r="AG303" i="29"/>
  <c r="AF303" i="29"/>
  <c r="AM311" i="29"/>
  <c r="AF311" i="29"/>
  <c r="AB327" i="29"/>
  <c r="AH327" i="29"/>
  <c r="AH346" i="29"/>
  <c r="AG211" i="29"/>
  <c r="AK211" i="29"/>
  <c r="I212" i="29"/>
  <c r="AH212" i="29"/>
  <c r="AL212" i="29"/>
  <c r="Y215" i="29"/>
  <c r="AH215" i="29"/>
  <c r="AL215" i="29"/>
  <c r="AG216" i="29"/>
  <c r="BQ216" i="29"/>
  <c r="AI219" i="29"/>
  <c r="AM219" i="29"/>
  <c r="Y220" i="29"/>
  <c r="AI222" i="29"/>
  <c r="BQ222" i="29"/>
  <c r="AK224" i="29"/>
  <c r="AG227" i="29"/>
  <c r="AK227" i="29"/>
  <c r="I228" i="29"/>
  <c r="AH228" i="29"/>
  <c r="AL228" i="29"/>
  <c r="AG231" i="29"/>
  <c r="AI234" i="29"/>
  <c r="Y235" i="29"/>
  <c r="AF235" i="29"/>
  <c r="BQ237" i="29"/>
  <c r="AB238" i="29"/>
  <c r="AF238" i="29"/>
  <c r="AK239" i="29"/>
  <c r="I243" i="29"/>
  <c r="AH243" i="29"/>
  <c r="Y246" i="29"/>
  <c r="AH246" i="29"/>
  <c r="AG247" i="29"/>
  <c r="AI250" i="29"/>
  <c r="AM250" i="29"/>
  <c r="AL254" i="29"/>
  <c r="AK255" i="29"/>
  <c r="AK258" i="29"/>
  <c r="AK263" i="29"/>
  <c r="Y265" i="29"/>
  <c r="AG267" i="29"/>
  <c r="AI270" i="29"/>
  <c r="AM270" i="29"/>
  <c r="AL271" i="29"/>
  <c r="Y274" i="29"/>
  <c r="AH274" i="29"/>
  <c r="AL274" i="29"/>
  <c r="AG278" i="29"/>
  <c r="AK278" i="29"/>
  <c r="AI282" i="29"/>
  <c r="AM282" i="29"/>
  <c r="Y286" i="29"/>
  <c r="AF294" i="29"/>
  <c r="BQ298" i="29"/>
  <c r="AB303" i="29"/>
  <c r="I310" i="29"/>
  <c r="BQ329" i="29"/>
  <c r="BQ218" i="29"/>
  <c r="AK220" i="29"/>
  <c r="AK223" i="29"/>
  <c r="I224" i="29"/>
  <c r="AH224" i="29"/>
  <c r="AH227" i="29"/>
  <c r="AL227" i="29"/>
  <c r="BQ233" i="29"/>
  <c r="AK235" i="29"/>
  <c r="I239" i="29"/>
  <c r="AH239" i="29"/>
  <c r="AH242" i="29"/>
  <c r="AI246" i="29"/>
  <c r="AM246" i="29"/>
  <c r="BQ249" i="29"/>
  <c r="AK251" i="29"/>
  <c r="BQ253" i="29"/>
  <c r="I255" i="29"/>
  <c r="BQ265" i="29"/>
  <c r="I267" i="29"/>
  <c r="BQ269" i="29"/>
  <c r="AI274" i="29"/>
  <c r="AM274" i="29"/>
  <c r="BQ281" i="29"/>
  <c r="AI294" i="29"/>
  <c r="AB294" i="29"/>
  <c r="AI309" i="29"/>
  <c r="AM315" i="29"/>
  <c r="AF315" i="29"/>
  <c r="AK287" i="29"/>
  <c r="I291" i="29"/>
  <c r="AK302" i="29"/>
  <c r="I307" i="29"/>
  <c r="AK310" i="29"/>
  <c r="AK314" i="29"/>
  <c r="BQ317" i="29"/>
  <c r="BQ318" i="29"/>
  <c r="AK319" i="29"/>
  <c r="I327" i="29"/>
  <c r="BQ330" i="29"/>
  <c r="AK334" i="29"/>
  <c r="AB338" i="29"/>
  <c r="BQ345" i="29"/>
  <c r="AB350" i="29"/>
  <c r="AH350" i="29"/>
  <c r="AI367" i="29"/>
  <c r="Y278" i="29"/>
  <c r="AH278" i="29"/>
  <c r="I279" i="29"/>
  <c r="AK279" i="29"/>
  <c r="Y282" i="29"/>
  <c r="AH282" i="29"/>
  <c r="I283" i="29"/>
  <c r="AK283" i="29"/>
  <c r="I286" i="29"/>
  <c r="AI286" i="29"/>
  <c r="AM286" i="29"/>
  <c r="AH287" i="29"/>
  <c r="I290" i="29"/>
  <c r="AI290" i="29"/>
  <c r="AM290" i="29"/>
  <c r="AG291" i="29"/>
  <c r="AG294" i="29"/>
  <c r="AG298" i="29"/>
  <c r="Y302" i="29"/>
  <c r="AH302" i="29"/>
  <c r="I303" i="29"/>
  <c r="AK303" i="29"/>
  <c r="I306" i="29"/>
  <c r="AI306" i="29"/>
  <c r="AL307" i="29"/>
  <c r="AH310" i="29"/>
  <c r="BQ310" i="29"/>
  <c r="AG311" i="29"/>
  <c r="AK311" i="29"/>
  <c r="AH314" i="29"/>
  <c r="AM314" i="29"/>
  <c r="BQ314" i="29"/>
  <c r="AG315" i="29"/>
  <c r="AK315" i="29"/>
  <c r="Y319" i="29"/>
  <c r="AK322" i="29"/>
  <c r="AB323" i="29"/>
  <c r="AF323" i="29"/>
  <c r="AK326" i="29"/>
  <c r="AG327" i="29"/>
  <c r="BQ327" i="29"/>
  <c r="AM331" i="29"/>
  <c r="AK338" i="29"/>
  <c r="AI338" i="29"/>
  <c r="BQ339" i="29"/>
  <c r="AB342" i="29"/>
  <c r="BQ344" i="29"/>
  <c r="AB346" i="29"/>
  <c r="AM346" i="29"/>
  <c r="BQ356" i="29"/>
  <c r="AG372" i="29"/>
  <c r="AF372" i="29"/>
  <c r="AG287" i="29"/>
  <c r="AB290" i="29"/>
  <c r="AF290" i="29"/>
  <c r="AH294" i="29"/>
  <c r="AK294" i="29"/>
  <c r="Y298" i="29"/>
  <c r="AH298" i="29"/>
  <c r="AK298" i="29"/>
  <c r="AI302" i="29"/>
  <c r="AM302" i="29"/>
  <c r="Y305" i="29"/>
  <c r="AB306" i="29"/>
  <c r="AF306" i="29"/>
  <c r="AG307" i="29"/>
  <c r="Y311" i="29"/>
  <c r="Y315" i="29"/>
  <c r="AH315" i="29"/>
  <c r="AI319" i="29"/>
  <c r="AM319" i="29"/>
  <c r="BQ319" i="29"/>
  <c r="AH322" i="29"/>
  <c r="AG323" i="29"/>
  <c r="AK323" i="29"/>
  <c r="AH326" i="29"/>
  <c r="X331" i="29"/>
  <c r="AI331" i="29"/>
  <c r="BQ331" i="29"/>
  <c r="AM335" i="29"/>
  <c r="AG339" i="29"/>
  <c r="AL341" i="29"/>
  <c r="AI346" i="29"/>
  <c r="AI372" i="29"/>
  <c r="AB372" i="29"/>
  <c r="AI350" i="29"/>
  <c r="AM354" i="29"/>
  <c r="AH364" i="29"/>
  <c r="AI368" i="29"/>
  <c r="AK369" i="29"/>
  <c r="AM371" i="29"/>
  <c r="BQ377" i="29"/>
  <c r="BQ380" i="29"/>
  <c r="AG388" i="29"/>
  <c r="AF388" i="29"/>
  <c r="Y392" i="29"/>
  <c r="X392" i="29"/>
  <c r="AF403" i="29"/>
  <c r="AG350" i="29"/>
  <c r="BQ350" i="29"/>
  <c r="AI354" i="29"/>
  <c r="BQ354" i="29"/>
  <c r="AL368" i="29"/>
  <c r="AB368" i="29"/>
  <c r="I369" i="29"/>
  <c r="X372" i="29"/>
  <c r="AK373" i="29"/>
  <c r="Y375" i="29"/>
  <c r="AG376" i="29"/>
  <c r="BQ376" i="29"/>
  <c r="Y380" i="29"/>
  <c r="AB380" i="29"/>
  <c r="AF380" i="29"/>
  <c r="BQ387" i="29"/>
  <c r="AI388" i="29"/>
  <c r="AB388" i="29"/>
  <c r="AI391" i="29"/>
  <c r="AI392" i="29"/>
  <c r="AI393" i="29"/>
  <c r="BQ402" i="29"/>
  <c r="AI403" i="29"/>
  <c r="AM403" i="29"/>
  <c r="I404" i="29"/>
  <c r="AL363" i="29"/>
  <c r="AL364" i="29"/>
  <c r="AK364" i="29"/>
  <c r="BQ364" i="29"/>
  <c r="BQ365" i="29"/>
  <c r="AK368" i="29"/>
  <c r="BQ369" i="29"/>
  <c r="I372" i="29"/>
  <c r="AH372" i="29"/>
  <c r="AL372" i="29"/>
  <c r="BQ373" i="29"/>
  <c r="AI375" i="29"/>
  <c r="Y376" i="29"/>
  <c r="AF376" i="29"/>
  <c r="BQ378" i="29"/>
  <c r="X380" i="29"/>
  <c r="AK380" i="29"/>
  <c r="Y407" i="29"/>
  <c r="BQ384" i="29"/>
  <c r="AI389" i="29"/>
  <c r="AL396" i="29"/>
  <c r="AL400" i="29"/>
  <c r="AB404" i="29"/>
  <c r="AB412" i="29"/>
  <c r="AL416" i="29"/>
  <c r="BQ418" i="29"/>
  <c r="AH420" i="29"/>
  <c r="Y384" i="29"/>
  <c r="AB384" i="29"/>
  <c r="AF384" i="29"/>
  <c r="BQ386" i="29"/>
  <c r="AF387" i="29"/>
  <c r="X388" i="29"/>
  <c r="AK388" i="29"/>
  <c r="BQ393" i="29"/>
  <c r="BQ395" i="29"/>
  <c r="BQ396" i="29"/>
  <c r="AF399" i="29"/>
  <c r="BQ399" i="29"/>
  <c r="BQ400" i="29"/>
  <c r="I402" i="29"/>
  <c r="AH404" i="29"/>
  <c r="X404" i="29"/>
  <c r="AK408" i="29"/>
  <c r="AK412" i="29"/>
  <c r="AI412" i="29"/>
  <c r="BQ415" i="29"/>
  <c r="AI420" i="29"/>
  <c r="AI439" i="29"/>
  <c r="AK384" i="29"/>
  <c r="I388" i="29"/>
  <c r="AH388" i="29"/>
  <c r="AL388" i="29"/>
  <c r="BQ389" i="29"/>
  <c r="AG392" i="29"/>
  <c r="BQ392" i="29"/>
  <c r="AB396" i="29"/>
  <c r="I398" i="29"/>
  <c r="AB400" i="29"/>
  <c r="AI400" i="29"/>
  <c r="BQ401" i="29"/>
  <c r="I403" i="29"/>
  <c r="Y404" i="29"/>
  <c r="AL404" i="29"/>
  <c r="BQ404" i="29"/>
  <c r="AI406" i="29"/>
  <c r="AL408" i="29"/>
  <c r="BQ408" i="29"/>
  <c r="I412" i="29"/>
  <c r="BQ414" i="29"/>
  <c r="AI416" i="29"/>
  <c r="AL412" i="29"/>
  <c r="BQ413" i="29"/>
  <c r="AF417" i="29"/>
  <c r="Y420" i="29"/>
  <c r="X424" i="29"/>
  <c r="Y427" i="29"/>
  <c r="BQ427" i="29"/>
  <c r="AL432" i="29"/>
  <c r="BQ432" i="29"/>
  <c r="BQ435" i="29"/>
  <c r="AH440" i="29"/>
  <c r="BQ441" i="29"/>
  <c r="AK444" i="29"/>
  <c r="BQ444" i="29"/>
  <c r="AH448" i="29"/>
  <c r="I449" i="29"/>
  <c r="BQ449" i="29"/>
  <c r="AK452" i="29"/>
  <c r="BQ452" i="29"/>
  <c r="AL424" i="29"/>
  <c r="BQ433" i="29"/>
  <c r="AL435" i="29"/>
  <c r="AL439" i="29"/>
  <c r="AL445" i="29"/>
  <c r="AH447" i="29"/>
  <c r="BQ425" i="29"/>
  <c r="I427" i="29"/>
  <c r="AM10" i="29"/>
  <c r="AM7" i="29"/>
  <c r="AI11" i="29"/>
  <c r="AI15" i="29"/>
  <c r="AI19" i="29"/>
  <c r="AI23" i="29"/>
  <c r="AI27" i="29"/>
  <c r="AI31" i="29"/>
  <c r="AI35" i="29"/>
  <c r="AI39" i="29"/>
  <c r="AI43" i="29"/>
  <c r="AI47" i="29"/>
  <c r="AI51" i="29"/>
  <c r="AI55" i="29"/>
  <c r="AI59" i="29"/>
  <c r="AH60" i="29"/>
  <c r="AI63" i="29"/>
  <c r="AI67" i="29"/>
  <c r="Y118" i="29"/>
  <c r="Y171" i="29"/>
  <c r="X171" i="29"/>
  <c r="AF198" i="29"/>
  <c r="Y275" i="29"/>
  <c r="AM275" i="29"/>
  <c r="Y115" i="29"/>
  <c r="AK115" i="29"/>
  <c r="AI4" i="29"/>
  <c r="AM4" i="29"/>
  <c r="AB7" i="29"/>
  <c r="AF7" i="29"/>
  <c r="AB36" i="29"/>
  <c r="AL90" i="29"/>
  <c r="Y131" i="29"/>
  <c r="AK131" i="29"/>
  <c r="AG4" i="29"/>
  <c r="AG55" i="29"/>
  <c r="AF55" i="29"/>
  <c r="AG59" i="29"/>
  <c r="AF59" i="29"/>
  <c r="AG63" i="29"/>
  <c r="AF63" i="29"/>
  <c r="AG67" i="29"/>
  <c r="AF67" i="29"/>
  <c r="AF71" i="29"/>
  <c r="AI139" i="29"/>
  <c r="AB139" i="29"/>
  <c r="AM159" i="29"/>
  <c r="AG159" i="29"/>
  <c r="AF159" i="29"/>
  <c r="AH11" i="29"/>
  <c r="AM11" i="29"/>
  <c r="AM19" i="29"/>
  <c r="AM23" i="29"/>
  <c r="AM27" i="29"/>
  <c r="AM31" i="29"/>
  <c r="AM39" i="29"/>
  <c r="AM43" i="29"/>
  <c r="AM47" i="29"/>
  <c r="AM51" i="29"/>
  <c r="Y55" i="29"/>
  <c r="X55" i="29"/>
  <c r="Y59" i="29"/>
  <c r="X59" i="29"/>
  <c r="AK103" i="29"/>
  <c r="Y123" i="29"/>
  <c r="AK123" i="29"/>
  <c r="AM139" i="29"/>
  <c r="AG139" i="29"/>
  <c r="AF139" i="29"/>
  <c r="AM36" i="29"/>
  <c r="AG38" i="29"/>
  <c r="AG42" i="29"/>
  <c r="AG70" i="29"/>
  <c r="AF75" i="29"/>
  <c r="AF79" i="29"/>
  <c r="Y82" i="29"/>
  <c r="AF83" i="29"/>
  <c r="Y86" i="29"/>
  <c r="X86" i="29"/>
  <c r="AF87" i="29"/>
  <c r="Y90" i="29"/>
  <c r="X90" i="29"/>
  <c r="AF91" i="29"/>
  <c r="AF95" i="29"/>
  <c r="AF99" i="29"/>
  <c r="AK116" i="29"/>
  <c r="AG116" i="29"/>
  <c r="AK124" i="29"/>
  <c r="AK132" i="29"/>
  <c r="AG132" i="29"/>
  <c r="AI159" i="29"/>
  <c r="AB159" i="29"/>
  <c r="AB79" i="29"/>
  <c r="AF82" i="29"/>
  <c r="AM82" i="29"/>
  <c r="AB83" i="29"/>
  <c r="I84" i="29"/>
  <c r="AG86" i="29"/>
  <c r="AM86" i="29"/>
  <c r="AB87" i="29"/>
  <c r="AG90" i="29"/>
  <c r="AF90" i="29"/>
  <c r="AM90" i="29"/>
  <c r="AB91" i="29"/>
  <c r="AF94" i="29"/>
  <c r="AB95" i="29"/>
  <c r="AF98" i="29"/>
  <c r="AB99" i="29"/>
  <c r="AF107" i="29"/>
  <c r="Y109" i="29"/>
  <c r="AF111" i="29"/>
  <c r="AF119" i="29"/>
  <c r="Y122" i="29"/>
  <c r="X122" i="29"/>
  <c r="AF127" i="29"/>
  <c r="Y130" i="29"/>
  <c r="X135" i="29"/>
  <c r="Y139" i="29"/>
  <c r="X139" i="29"/>
  <c r="AM143" i="29"/>
  <c r="AG143" i="29"/>
  <c r="AF143" i="29"/>
  <c r="Y155" i="29"/>
  <c r="X155" i="29"/>
  <c r="AF190" i="29"/>
  <c r="AL190" i="29"/>
  <c r="AF222" i="29"/>
  <c r="AL222" i="29"/>
  <c r="BQ70" i="29"/>
  <c r="AH71" i="29"/>
  <c r="AK112" i="29"/>
  <c r="AG112" i="29"/>
  <c r="AK120" i="29"/>
  <c r="AG120" i="29"/>
  <c r="AK128" i="29"/>
  <c r="AG128" i="29"/>
  <c r="AI143" i="29"/>
  <c r="AB143" i="29"/>
  <c r="AH170" i="29"/>
  <c r="AB103" i="29"/>
  <c r="AF106" i="29"/>
  <c r="AB107" i="29"/>
  <c r="AM109" i="29"/>
  <c r="AB111" i="29"/>
  <c r="I112" i="29"/>
  <c r="AB115" i="29"/>
  <c r="I116" i="29"/>
  <c r="I117" i="29"/>
  <c r="AM118" i="29"/>
  <c r="AB119" i="29"/>
  <c r="I120" i="29"/>
  <c r="AB123" i="29"/>
  <c r="I124" i="29"/>
  <c r="AB127" i="29"/>
  <c r="I128" i="29"/>
  <c r="AM130" i="29"/>
  <c r="AB131" i="29"/>
  <c r="I132" i="29"/>
  <c r="AI147" i="29"/>
  <c r="AM147" i="29"/>
  <c r="AG147" i="29"/>
  <c r="AB148" i="29"/>
  <c r="AI163" i="29"/>
  <c r="AM163" i="29"/>
  <c r="AG163" i="29"/>
  <c r="AB164" i="29"/>
  <c r="BQ177" i="29"/>
  <c r="AF178" i="29"/>
  <c r="BQ181" i="29"/>
  <c r="AM254" i="29"/>
  <c r="AG254" i="29"/>
  <c r="AF254" i="29"/>
  <c r="AB279" i="29"/>
  <c r="AI135" i="29"/>
  <c r="AM135" i="29"/>
  <c r="AG135" i="29"/>
  <c r="AI151" i="29"/>
  <c r="AM151" i="29"/>
  <c r="AG151" i="29"/>
  <c r="AI167" i="29"/>
  <c r="AM167" i="29"/>
  <c r="AG167" i="29"/>
  <c r="AI155" i="29"/>
  <c r="AM155" i="29"/>
  <c r="AG155" i="29"/>
  <c r="AI171" i="29"/>
  <c r="AM171" i="29"/>
  <c r="AG171" i="29"/>
  <c r="AH190" i="29"/>
  <c r="AH194" i="29"/>
  <c r="AH214" i="29"/>
  <c r="AH226" i="29"/>
  <c r="AI295" i="29"/>
  <c r="AB295" i="29"/>
  <c r="AH354" i="29"/>
  <c r="AG354" i="29"/>
  <c r="AK354" i="29"/>
  <c r="AG396" i="29"/>
  <c r="AK396" i="29"/>
  <c r="AG400" i="29"/>
  <c r="AK400" i="29"/>
  <c r="AI440" i="29"/>
  <c r="AG440" i="29"/>
  <c r="AF440" i="29"/>
  <c r="AM440" i="29"/>
  <c r="AI262" i="29"/>
  <c r="Y266" i="29"/>
  <c r="X266" i="29"/>
  <c r="AI452" i="29"/>
  <c r="AG452" i="29"/>
  <c r="AF452" i="29"/>
  <c r="AM452" i="29"/>
  <c r="AM258" i="29"/>
  <c r="AG258" i="29"/>
  <c r="Y267" i="29"/>
  <c r="AM267" i="29"/>
  <c r="Y271" i="29"/>
  <c r="X271" i="29"/>
  <c r="AM271" i="29"/>
  <c r="AG283" i="29"/>
  <c r="Y287" i="29"/>
  <c r="AM287" i="29"/>
  <c r="AG299" i="29"/>
  <c r="AM299" i="29"/>
  <c r="Y303" i="29"/>
  <c r="AM303" i="29"/>
  <c r="X310" i="29"/>
  <c r="Y310" i="29"/>
  <c r="AM310" i="29"/>
  <c r="X314" i="29"/>
  <c r="Y314" i="29"/>
  <c r="AF331" i="29"/>
  <c r="AL331" i="29"/>
  <c r="AG335" i="29"/>
  <c r="AK335" i="29"/>
  <c r="AI448" i="29"/>
  <c r="AG448" i="29"/>
  <c r="AF448" i="29"/>
  <c r="AM448" i="29"/>
  <c r="BQ229" i="29"/>
  <c r="BQ232" i="29"/>
  <c r="BQ236" i="29"/>
  <c r="BQ244" i="29"/>
  <c r="BQ248" i="29"/>
  <c r="Y251" i="29"/>
  <c r="AM251" i="29"/>
  <c r="Y254" i="29"/>
  <c r="X254" i="29"/>
  <c r="AI258" i="29"/>
  <c r="AG279" i="29"/>
  <c r="AF279" i="29"/>
  <c r="AF283" i="29"/>
  <c r="AG295" i="29"/>
  <c r="AM295" i="29"/>
  <c r="AF295" i="29"/>
  <c r="AB299" i="29"/>
  <c r="AF299" i="29"/>
  <c r="Y307" i="29"/>
  <c r="X307" i="29"/>
  <c r="AM307" i="29"/>
  <c r="BQ309" i="29"/>
  <c r="AK367" i="29"/>
  <c r="AI444" i="29"/>
  <c r="AG444" i="29"/>
  <c r="AF444" i="29"/>
  <c r="AM444" i="29"/>
  <c r="I319" i="29"/>
  <c r="BQ325" i="29"/>
  <c r="BQ334" i="29"/>
  <c r="AF335" i="29"/>
  <c r="BQ353" i="29"/>
  <c r="AF354" i="29"/>
  <c r="I367" i="29"/>
  <c r="X400" i="29"/>
  <c r="Y400" i="29"/>
  <c r="AI424" i="29"/>
  <c r="I447" i="29"/>
  <c r="AI447" i="29"/>
  <c r="AB447" i="29"/>
  <c r="AI75" i="29"/>
  <c r="AM75" i="29"/>
  <c r="AI79" i="29"/>
  <c r="AM79" i="29"/>
  <c r="AI83" i="29"/>
  <c r="AI87" i="29"/>
  <c r="AI91" i="29"/>
  <c r="AM91" i="29"/>
  <c r="AI95" i="29"/>
  <c r="AM95" i="29"/>
  <c r="AI99" i="29"/>
  <c r="AM99" i="29"/>
  <c r="AI103" i="29"/>
  <c r="AI107" i="29"/>
  <c r="AM107" i="29"/>
  <c r="AI111" i="29"/>
  <c r="AM111" i="29"/>
  <c r="AI115" i="29"/>
  <c r="AM115" i="29"/>
  <c r="AI119" i="29"/>
  <c r="AM119" i="29"/>
  <c r="AI123" i="29"/>
  <c r="AM123" i="29"/>
  <c r="AI127" i="29"/>
  <c r="AM127" i="29"/>
  <c r="AI131" i="29"/>
  <c r="AM131" i="29"/>
  <c r="BQ141" i="29"/>
  <c r="BQ145" i="29"/>
  <c r="BQ149" i="29"/>
  <c r="BQ153" i="29"/>
  <c r="BQ173" i="29"/>
  <c r="AI254" i="29"/>
  <c r="Y262" i="29"/>
  <c r="AM266" i="29"/>
  <c r="AF266" i="29"/>
  <c r="AB272" i="29"/>
  <c r="Y299" i="29"/>
  <c r="X299" i="29"/>
  <c r="AI307" i="29"/>
  <c r="BQ313" i="29"/>
  <c r="X318" i="29"/>
  <c r="Y318" i="29"/>
  <c r="I323" i="29"/>
  <c r="AB330" i="29"/>
  <c r="AI330" i="29"/>
  <c r="AG364" i="29"/>
  <c r="AM364" i="29"/>
  <c r="AF364" i="29"/>
  <c r="I135" i="29"/>
  <c r="I139" i="29"/>
  <c r="AF140" i="29"/>
  <c r="I143" i="29"/>
  <c r="AF144" i="29"/>
  <c r="I147" i="29"/>
  <c r="AF148" i="29"/>
  <c r="X149" i="29"/>
  <c r="I151" i="29"/>
  <c r="I155" i="29"/>
  <c r="AF156" i="29"/>
  <c r="I159" i="29"/>
  <c r="AF160" i="29"/>
  <c r="I163" i="29"/>
  <c r="I167" i="29"/>
  <c r="AF168" i="29"/>
  <c r="I171" i="29"/>
  <c r="AF172" i="29"/>
  <c r="I175" i="29"/>
  <c r="AM176" i="29"/>
  <c r="I179" i="29"/>
  <c r="AM180" i="29"/>
  <c r="I183" i="29"/>
  <c r="AM184" i="29"/>
  <c r="I187" i="29"/>
  <c r="AM188" i="29"/>
  <c r="I191" i="29"/>
  <c r="I195" i="29"/>
  <c r="AM196" i="29"/>
  <c r="I199" i="29"/>
  <c r="AM200" i="29"/>
  <c r="I203" i="29"/>
  <c r="AM204" i="29"/>
  <c r="I207" i="29"/>
  <c r="I211" i="29"/>
  <c r="AM212" i="29"/>
  <c r="I215" i="29"/>
  <c r="AM216" i="29"/>
  <c r="I219" i="29"/>
  <c r="AM220" i="29"/>
  <c r="I223" i="29"/>
  <c r="I227" i="29"/>
  <c r="AM228" i="29"/>
  <c r="AM231" i="29"/>
  <c r="I234" i="29"/>
  <c r="AM235" i="29"/>
  <c r="I238" i="29"/>
  <c r="AM239" i="29"/>
  <c r="I242" i="29"/>
  <c r="I246" i="29"/>
  <c r="AM247" i="29"/>
  <c r="I250" i="29"/>
  <c r="AI251" i="29"/>
  <c r="Y258" i="29"/>
  <c r="X258" i="29"/>
  <c r="AM262" i="29"/>
  <c r="AF262" i="29"/>
  <c r="AI266" i="29"/>
  <c r="AI267" i="29"/>
  <c r="AF275" i="29"/>
  <c r="AF291" i="29"/>
  <c r="Y295" i="29"/>
  <c r="AK339" i="29"/>
  <c r="AI342" i="29"/>
  <c r="AF350" i="29"/>
  <c r="AL350" i="29"/>
  <c r="AL357" i="29"/>
  <c r="AI364" i="29"/>
  <c r="AB364" i="29"/>
  <c r="BQ272" i="29"/>
  <c r="BQ276" i="29"/>
  <c r="BQ285" i="29"/>
  <c r="BQ289" i="29"/>
  <c r="BQ292" i="29"/>
  <c r="BQ293" i="29"/>
  <c r="BQ297" i="29"/>
  <c r="BQ300" i="29"/>
  <c r="BQ301" i="29"/>
  <c r="BQ304" i="29"/>
  <c r="BQ305" i="29"/>
  <c r="AB310" i="29"/>
  <c r="AI310" i="29"/>
  <c r="AG310" i="29"/>
  <c r="AB314" i="29"/>
  <c r="AI314" i="29"/>
  <c r="AG314" i="29"/>
  <c r="AB318" i="29"/>
  <c r="AI318" i="29"/>
  <c r="AG318" i="29"/>
  <c r="AB322" i="29"/>
  <c r="AI322" i="29"/>
  <c r="AG322" i="29"/>
  <c r="I324" i="29"/>
  <c r="AB326" i="29"/>
  <c r="AI326" i="29"/>
  <c r="AG326" i="29"/>
  <c r="AK327" i="29"/>
  <c r="BQ338" i="29"/>
  <c r="AF339" i="29"/>
  <c r="AL342" i="29"/>
  <c r="AK346" i="29"/>
  <c r="BQ357" i="29"/>
  <c r="AL360" i="29"/>
  <c r="Y393" i="29"/>
  <c r="AI404" i="29"/>
  <c r="AG417" i="29"/>
  <c r="AM427" i="29"/>
  <c r="AF327" i="29"/>
  <c r="AL327" i="29"/>
  <c r="AK331" i="29"/>
  <c r="AI334" i="29"/>
  <c r="AF346" i="29"/>
  <c r="AK350" i="29"/>
  <c r="BQ360" i="29"/>
  <c r="Y368" i="29"/>
  <c r="X368" i="29"/>
  <c r="Y428" i="29"/>
  <c r="X428" i="29"/>
  <c r="AM428" i="29"/>
  <c r="AI297" i="29"/>
  <c r="Y334" i="29"/>
  <c r="Y342" i="29"/>
  <c r="X342" i="29"/>
  <c r="Y345" i="29"/>
  <c r="X345" i="29"/>
  <c r="Y349" i="29"/>
  <c r="Y360" i="29"/>
  <c r="X360" i="29"/>
  <c r="Y364" i="29"/>
  <c r="X364" i="29"/>
  <c r="AH368" i="29"/>
  <c r="Y373" i="29"/>
  <c r="Y381" i="29"/>
  <c r="X396" i="29"/>
  <c r="AM396" i="29"/>
  <c r="Y396" i="29"/>
  <c r="BQ412" i="29"/>
  <c r="AL413" i="29"/>
  <c r="AF310" i="29"/>
  <c r="AF314" i="29"/>
  <c r="AF318" i="29"/>
  <c r="AF322" i="29"/>
  <c r="AF326" i="29"/>
  <c r="AG330" i="29"/>
  <c r="AF330" i="29"/>
  <c r="AG334" i="29"/>
  <c r="AF334" i="29"/>
  <c r="AM334" i="29"/>
  <c r="AG338" i="29"/>
  <c r="AF338" i="29"/>
  <c r="AG342" i="29"/>
  <c r="AF342" i="29"/>
  <c r="AM342" i="29"/>
  <c r="AF349" i="29"/>
  <c r="AM349" i="29"/>
  <c r="I351" i="29"/>
  <c r="AF357" i="29"/>
  <c r="AG360" i="29"/>
  <c r="AF360" i="29"/>
  <c r="AM360" i="29"/>
  <c r="AG368" i="29"/>
  <c r="AM368" i="29"/>
  <c r="AK379" i="29"/>
  <c r="AG379" i="29"/>
  <c r="AB408" i="29"/>
  <c r="AI408" i="29"/>
  <c r="Y415" i="29"/>
  <c r="AM372" i="29"/>
  <c r="AM376" i="29"/>
  <c r="I379" i="29"/>
  <c r="AM380" i="29"/>
  <c r="AM384" i="29"/>
  <c r="AM388" i="29"/>
  <c r="AF389" i="29"/>
  <c r="AM392" i="29"/>
  <c r="AI399" i="29"/>
  <c r="BQ416" i="29"/>
  <c r="Y432" i="29"/>
  <c r="X432" i="29"/>
  <c r="AG404" i="29"/>
  <c r="AK404" i="29"/>
  <c r="Y436" i="29"/>
  <c r="X436" i="29"/>
  <c r="AF396" i="29"/>
  <c r="AF400" i="29"/>
  <c r="AF404" i="29"/>
  <c r="Y408" i="29"/>
  <c r="X408" i="29"/>
  <c r="Y412" i="29"/>
  <c r="X412" i="29"/>
  <c r="Y416" i="29"/>
  <c r="X416" i="29"/>
  <c r="AL419" i="29"/>
  <c r="AF419" i="29"/>
  <c r="AG424" i="29"/>
  <c r="AF424" i="29"/>
  <c r="AI427" i="29"/>
  <c r="AI428" i="29"/>
  <c r="AH428" i="29"/>
  <c r="AG428" i="29"/>
  <c r="AF428" i="29"/>
  <c r="Y429" i="29"/>
  <c r="AI432" i="29"/>
  <c r="AH432" i="29"/>
  <c r="AG432" i="29"/>
  <c r="AF432" i="29"/>
  <c r="Y433" i="29"/>
  <c r="AI435" i="29"/>
  <c r="AI436" i="29"/>
  <c r="AH436" i="29"/>
  <c r="AG436" i="29"/>
  <c r="AF436" i="29"/>
  <c r="Y453" i="29"/>
  <c r="AB453" i="29"/>
  <c r="AG408" i="29"/>
  <c r="AF408" i="29"/>
  <c r="AM408" i="29"/>
  <c r="AG412" i="29"/>
  <c r="AF412" i="29"/>
  <c r="AM412" i="29"/>
  <c r="AG416" i="29"/>
  <c r="AF416" i="29"/>
  <c r="AM416" i="29"/>
  <c r="AF420" i="29"/>
  <c r="AM420" i="29"/>
  <c r="AG420" i="29"/>
  <c r="Y440" i="29"/>
  <c r="X440" i="29"/>
  <c r="Y444" i="29"/>
  <c r="X444" i="29"/>
  <c r="Y448" i="29"/>
  <c r="X448" i="29"/>
  <c r="Y452" i="29"/>
  <c r="X452" i="29"/>
  <c r="AI417" i="29"/>
  <c r="AB420" i="29"/>
  <c r="BQ420" i="29"/>
  <c r="AB424" i="29"/>
  <c r="AB428" i="29"/>
  <c r="AB432" i="29"/>
  <c r="AB436" i="29"/>
  <c r="AK437" i="29"/>
  <c r="AK424" i="29"/>
  <c r="AB440" i="29"/>
  <c r="AB444" i="29"/>
  <c r="AB448" i="29"/>
  <c r="AB452" i="29"/>
  <c r="AI453" i="29"/>
  <c r="AI132" i="8"/>
  <c r="AI284" i="8"/>
  <c r="AB364" i="8"/>
  <c r="AH308" i="8"/>
  <c r="AH312" i="8"/>
  <c r="AH316" i="8"/>
  <c r="AH324" i="8"/>
  <c r="AH328" i="8"/>
  <c r="AH332" i="8"/>
  <c r="AH336" i="8"/>
  <c r="AH340" i="8"/>
  <c r="AH344" i="8"/>
  <c r="AH352" i="8"/>
  <c r="AH360" i="8"/>
  <c r="AH364" i="8"/>
  <c r="AH368" i="8"/>
  <c r="AH372" i="8"/>
  <c r="AH376" i="8"/>
  <c r="AH380" i="8"/>
  <c r="AH388" i="8"/>
  <c r="AH396" i="8"/>
  <c r="AH400" i="8"/>
  <c r="AH404" i="8"/>
  <c r="AH408" i="8"/>
  <c r="AH416" i="8"/>
  <c r="AH420" i="8"/>
  <c r="AH424" i="8"/>
  <c r="AH428" i="8"/>
  <c r="AH432" i="8"/>
  <c r="AH436" i="8"/>
  <c r="AH440" i="8"/>
  <c r="AH444" i="8"/>
  <c r="AH448" i="8"/>
  <c r="AH452" i="8"/>
  <c r="AH456" i="8"/>
  <c r="AH460" i="8"/>
  <c r="AB9" i="8"/>
  <c r="AB19" i="8"/>
  <c r="AB25" i="8"/>
  <c r="AB35" i="8"/>
  <c r="AB39" i="8"/>
  <c r="AB41" i="8"/>
  <c r="AB43" i="8"/>
  <c r="AB45" i="8"/>
  <c r="AB51" i="8"/>
  <c r="AB57" i="8"/>
  <c r="AB59" i="8"/>
  <c r="AB67" i="8"/>
  <c r="AB73" i="8"/>
  <c r="AB75" i="8"/>
  <c r="AB83" i="8"/>
  <c r="AB89" i="8"/>
  <c r="AB91" i="8"/>
  <c r="AB99" i="8"/>
  <c r="AB107" i="8"/>
  <c r="AB112" i="8"/>
  <c r="AB120" i="8"/>
  <c r="AB128" i="8"/>
  <c r="AB132" i="8"/>
  <c r="AB144" i="8"/>
  <c r="AB160" i="8"/>
  <c r="AB164" i="8"/>
  <c r="AB168" i="8"/>
  <c r="AB174" i="8"/>
  <c r="AB176" i="8"/>
  <c r="AB184" i="8"/>
  <c r="AB190" i="8"/>
  <c r="AB192" i="8"/>
  <c r="AB200" i="8"/>
  <c r="AB208" i="8"/>
  <c r="AB216" i="8"/>
  <c r="AB222" i="8"/>
  <c r="AB224" i="8"/>
  <c r="AB232" i="8"/>
  <c r="AB240" i="8"/>
  <c r="AB248" i="8"/>
  <c r="AB252" i="8"/>
  <c r="AB256" i="8"/>
  <c r="AB266" i="8"/>
  <c r="AB272" i="8"/>
  <c r="AB278" i="8"/>
  <c r="AB280" i="8"/>
  <c r="AB284" i="8"/>
  <c r="AB288" i="8"/>
  <c r="AB296" i="8"/>
  <c r="AB300" i="8"/>
  <c r="AB304" i="8"/>
  <c r="AB308" i="8"/>
  <c r="AB350" i="8"/>
  <c r="AB380" i="8"/>
  <c r="AB392" i="8"/>
  <c r="AB412" i="8"/>
  <c r="AB424" i="8"/>
  <c r="AB444" i="8"/>
  <c r="AB456" i="8"/>
  <c r="T109" i="8"/>
  <c r="T436" i="8"/>
  <c r="T448" i="8"/>
  <c r="AB403" i="8"/>
  <c r="AB451" i="8"/>
  <c r="AH66" i="8"/>
  <c r="AH82" i="8"/>
  <c r="AH98" i="8"/>
  <c r="AH119" i="8"/>
  <c r="AH159" i="8"/>
  <c r="AH175" i="8"/>
  <c r="AH207" i="8"/>
  <c r="AH223" i="8"/>
  <c r="AH239" i="8"/>
  <c r="AH271" i="8"/>
  <c r="AH303" i="8"/>
  <c r="AH331" i="8"/>
  <c r="AH339" i="8"/>
  <c r="AH359" i="8"/>
  <c r="AH367" i="8"/>
  <c r="AH395" i="8"/>
  <c r="AH403" i="8"/>
  <c r="AH423" i="8"/>
  <c r="AH431" i="8"/>
  <c r="AH459" i="8"/>
  <c r="AH384" i="8"/>
  <c r="T82" i="8"/>
  <c r="T283" i="8"/>
  <c r="AH6" i="8"/>
  <c r="AH10" i="8"/>
  <c r="AH14" i="8"/>
  <c r="AH22" i="8"/>
  <c r="AH26" i="8"/>
  <c r="AH30" i="8"/>
  <c r="AH38" i="8"/>
  <c r="AH42" i="8"/>
  <c r="AH46" i="8"/>
  <c r="AH54" i="8"/>
  <c r="AH58" i="8"/>
  <c r="AH90" i="8"/>
  <c r="AH435" i="8"/>
  <c r="AI39" i="8"/>
  <c r="AH52" i="8"/>
  <c r="AH18" i="8"/>
  <c r="T30" i="8"/>
  <c r="AH34" i="8"/>
  <c r="AH50" i="8"/>
  <c r="T58" i="8"/>
  <c r="T62" i="8"/>
  <c r="T90" i="8"/>
  <c r="T215" i="8"/>
  <c r="T255" i="8"/>
  <c r="T263" i="8"/>
  <c r="T315" i="8"/>
  <c r="T343" i="8"/>
  <c r="T351" i="8"/>
  <c r="T4" i="8"/>
  <c r="T40" i="8"/>
  <c r="AH199" i="8"/>
  <c r="AH4" i="8"/>
  <c r="AB4" i="8"/>
  <c r="T21" i="8"/>
  <c r="T53" i="8"/>
  <c r="T85" i="8"/>
  <c r="T150" i="8"/>
  <c r="T154" i="8"/>
  <c r="T322" i="8"/>
  <c r="T382" i="8"/>
  <c r="T341" i="8"/>
  <c r="AH9" i="8"/>
  <c r="AH17" i="8"/>
  <c r="AH29" i="8"/>
  <c r="T462" i="8"/>
  <c r="AI11" i="8"/>
  <c r="AB11" i="8"/>
  <c r="AB15" i="8"/>
  <c r="AI15" i="8"/>
  <c r="AI21" i="8"/>
  <c r="AB23" i="8"/>
  <c r="AI23" i="8"/>
  <c r="AI27" i="8"/>
  <c r="AB27" i="8"/>
  <c r="AB31" i="8"/>
  <c r="AI31" i="8"/>
  <c r="AB47" i="8"/>
  <c r="AI47" i="8"/>
  <c r="AI53" i="8"/>
  <c r="AI55" i="8"/>
  <c r="AB55" i="8"/>
  <c r="AB63" i="8"/>
  <c r="AI63" i="8"/>
  <c r="AB71" i="8"/>
  <c r="AI71" i="8"/>
  <c r="AB79" i="8"/>
  <c r="AI79" i="8"/>
  <c r="AI85" i="8"/>
  <c r="AB87" i="8"/>
  <c r="AI87" i="8"/>
  <c r="AB95" i="8"/>
  <c r="AI95" i="8"/>
  <c r="AB103" i="8"/>
  <c r="AI103" i="8"/>
  <c r="AB116" i="8"/>
  <c r="AI116" i="8"/>
  <c r="AI124" i="8"/>
  <c r="AB124" i="8"/>
  <c r="AI136" i="8"/>
  <c r="AB136" i="8"/>
  <c r="AB140" i="8"/>
  <c r="AI140" i="8"/>
  <c r="AB148" i="8"/>
  <c r="AI148" i="8"/>
  <c r="AI152" i="8"/>
  <c r="AB152" i="8"/>
  <c r="AB156" i="8"/>
  <c r="AI156" i="8"/>
  <c r="AB172" i="8"/>
  <c r="AI172" i="8"/>
  <c r="AI180" i="8"/>
  <c r="AB180" i="8"/>
  <c r="AB188" i="8"/>
  <c r="AI188" i="8"/>
  <c r="AB196" i="8"/>
  <c r="AI196" i="8"/>
  <c r="AB204" i="8"/>
  <c r="AI204" i="8"/>
  <c r="AB212" i="8"/>
  <c r="AI212" i="8"/>
  <c r="AB220" i="8"/>
  <c r="AI220" i="8"/>
  <c r="AB228" i="8"/>
  <c r="AI228" i="8"/>
  <c r="AI236" i="8"/>
  <c r="AB236" i="8"/>
  <c r="AB244" i="8"/>
  <c r="AI244" i="8"/>
  <c r="AI252" i="8"/>
  <c r="AB260" i="8"/>
  <c r="AI260" i="8"/>
  <c r="AI264" i="8"/>
  <c r="AB264" i="8"/>
  <c r="AB268" i="8"/>
  <c r="AI268" i="8"/>
  <c r="AB276" i="8"/>
  <c r="AI276" i="8"/>
  <c r="AI280" i="8"/>
  <c r="AB292" i="8"/>
  <c r="AI292" i="8"/>
  <c r="AI164" i="8"/>
  <c r="AH62" i="8"/>
  <c r="AH64" i="8"/>
  <c r="AH68" i="8"/>
  <c r="AH70" i="8"/>
  <c r="AH74" i="8"/>
  <c r="AH78" i="8"/>
  <c r="AH86" i="8"/>
  <c r="AH94" i="8"/>
  <c r="AH102" i="8"/>
  <c r="AH106" i="8"/>
  <c r="AH110" i="8"/>
  <c r="AH113" i="8"/>
  <c r="AH115" i="8"/>
  <c r="AH121" i="8"/>
  <c r="AH123" i="8"/>
  <c r="AH131" i="8"/>
  <c r="AH135" i="8"/>
  <c r="AH139" i="8"/>
  <c r="AH147" i="8"/>
  <c r="AH151" i="8"/>
  <c r="AH155" i="8"/>
  <c r="AH157" i="8"/>
  <c r="AH161" i="8"/>
  <c r="AH163" i="8"/>
  <c r="AH167" i="8"/>
  <c r="AH171" i="8"/>
  <c r="AH179" i="8"/>
  <c r="AH183" i="8"/>
  <c r="AH187" i="8"/>
  <c r="AH195" i="8"/>
  <c r="AH201" i="8"/>
  <c r="AH203" i="8"/>
  <c r="AH205" i="8"/>
  <c r="AH211" i="8"/>
  <c r="AH215" i="8"/>
  <c r="AH219" i="8"/>
  <c r="AH227" i="8"/>
  <c r="AH231" i="8"/>
  <c r="AH235" i="8"/>
  <c r="AH241" i="8"/>
  <c r="AH243" i="8"/>
  <c r="AH247" i="8"/>
  <c r="AH249" i="8"/>
  <c r="AH251" i="8"/>
  <c r="AH259" i="8"/>
  <c r="AH263" i="8"/>
  <c r="AH267" i="8"/>
  <c r="AH275" i="8"/>
  <c r="AH279" i="8"/>
  <c r="AH283" i="8"/>
  <c r="AH285" i="8"/>
  <c r="AH289" i="8"/>
  <c r="AH291" i="8"/>
  <c r="AH295" i="8"/>
  <c r="AH299" i="8"/>
  <c r="AH307" i="8"/>
  <c r="AH311" i="8"/>
  <c r="AH315" i="8"/>
  <c r="AH319" i="8"/>
  <c r="AH323" i="8"/>
  <c r="AH327" i="8"/>
  <c r="AH329" i="8"/>
  <c r="AH333" i="8"/>
  <c r="AH335" i="8"/>
  <c r="AH343" i="8"/>
  <c r="AH347" i="8"/>
  <c r="AH349" i="8"/>
  <c r="AH351" i="8"/>
  <c r="AH353" i="8"/>
  <c r="AH355" i="8"/>
  <c r="AH357" i="8"/>
  <c r="AH361" i="8"/>
  <c r="AH363" i="8"/>
  <c r="AH365" i="8"/>
  <c r="AH369" i="8"/>
  <c r="AH371" i="8"/>
  <c r="AH373" i="8"/>
  <c r="AH375" i="8"/>
  <c r="AH377" i="8"/>
  <c r="AH379" i="8"/>
  <c r="AH381" i="8"/>
  <c r="AH383" i="8"/>
  <c r="AH385" i="8"/>
  <c r="AH387" i="8"/>
  <c r="AH389" i="8"/>
  <c r="AH391" i="8"/>
  <c r="AH393" i="8"/>
  <c r="AH397" i="8"/>
  <c r="AH399" i="8"/>
  <c r="AH401" i="8"/>
  <c r="AH405" i="8"/>
  <c r="AH407" i="8"/>
  <c r="AH409" i="8"/>
  <c r="AH411" i="8"/>
  <c r="AH413" i="8"/>
  <c r="AH415" i="8"/>
  <c r="AH417" i="8"/>
  <c r="AH419" i="8"/>
  <c r="AH421" i="8"/>
  <c r="AH425" i="8"/>
  <c r="AH427" i="8"/>
  <c r="AH429" i="8"/>
  <c r="AH433" i="8"/>
  <c r="AH437" i="8"/>
  <c r="AH439" i="8"/>
  <c r="AH441" i="8"/>
  <c r="AH443" i="8"/>
  <c r="AH445" i="8"/>
  <c r="AH447" i="8"/>
  <c r="AH455" i="8"/>
  <c r="AB175" i="8"/>
  <c r="AB215" i="8"/>
  <c r="AB223" i="8"/>
  <c r="AB231" i="8"/>
  <c r="AB239" i="8"/>
  <c r="AB247" i="8"/>
  <c r="AB255" i="8"/>
  <c r="AB263" i="8"/>
  <c r="AB303" i="8"/>
  <c r="AB331" i="8"/>
  <c r="AB387" i="8"/>
  <c r="AI403" i="8"/>
  <c r="AB419" i="8"/>
  <c r="AI419" i="8"/>
  <c r="AB427" i="8"/>
  <c r="AI435" i="8"/>
  <c r="AH41" i="8"/>
  <c r="AH49" i="8"/>
  <c r="AH61" i="8"/>
  <c r="AH73" i="8"/>
  <c r="AH81" i="8"/>
  <c r="AH93" i="8"/>
  <c r="AH105" i="8"/>
  <c r="AH109" i="8"/>
  <c r="AH126" i="8"/>
  <c r="AH154" i="8"/>
  <c r="AH320" i="8"/>
  <c r="AH348" i="8"/>
  <c r="AH356" i="8"/>
  <c r="AH392" i="8"/>
  <c r="AH412" i="8"/>
  <c r="AH278" i="8"/>
  <c r="AH286" i="8"/>
  <c r="AH330" i="8"/>
  <c r="AH451" i="8"/>
  <c r="AH453" i="8"/>
  <c r="AH457" i="8"/>
  <c r="AH461" i="8"/>
  <c r="AI300" i="8"/>
  <c r="AB30" i="8"/>
  <c r="AI30" i="8"/>
  <c r="AB42" i="8"/>
  <c r="AI42" i="8"/>
  <c r="AB54" i="8"/>
  <c r="AI54" i="8"/>
  <c r="AB74" i="8"/>
  <c r="AI74" i="8"/>
  <c r="AB6" i="8"/>
  <c r="AI6" i="8"/>
  <c r="AB10" i="8"/>
  <c r="AI10" i="8"/>
  <c r="AB14" i="8"/>
  <c r="AI14" i="8"/>
  <c r="AB18" i="8"/>
  <c r="AI18" i="8"/>
  <c r="AB22" i="8"/>
  <c r="AI22" i="8"/>
  <c r="AB26" i="8"/>
  <c r="AI26" i="8"/>
  <c r="AB34" i="8"/>
  <c r="AI34" i="8"/>
  <c r="AB38" i="8"/>
  <c r="AI38" i="8"/>
  <c r="AB50" i="8"/>
  <c r="AI50" i="8"/>
  <c r="AB56" i="8"/>
  <c r="AB62" i="8"/>
  <c r="AI62" i="8"/>
  <c r="AB66" i="8"/>
  <c r="AI66" i="8"/>
  <c r="AB70" i="8"/>
  <c r="AI70" i="8"/>
  <c r="AB78" i="8"/>
  <c r="AI78" i="8"/>
  <c r="AB98" i="8"/>
  <c r="AI98" i="8"/>
  <c r="AB102" i="8"/>
  <c r="AI102" i="8"/>
  <c r="AB106" i="8"/>
  <c r="AI106" i="8"/>
  <c r="AB110" i="8"/>
  <c r="AI110" i="8"/>
  <c r="AB139" i="8"/>
  <c r="AB151" i="8"/>
  <c r="AB167" i="8"/>
  <c r="AI167" i="8"/>
  <c r="AB46" i="8"/>
  <c r="AI46" i="8"/>
  <c r="AB58" i="8"/>
  <c r="AI58" i="8"/>
  <c r="AB82" i="8"/>
  <c r="AI82" i="8"/>
  <c r="AB86" i="8"/>
  <c r="AI86" i="8"/>
  <c r="AB90" i="8"/>
  <c r="AI90" i="8"/>
  <c r="AB94" i="8"/>
  <c r="AI94" i="8"/>
  <c r="AB123" i="8"/>
  <c r="AB131" i="8"/>
  <c r="AB159" i="8"/>
  <c r="AI4" i="8"/>
  <c r="AB179" i="8"/>
  <c r="AB187" i="8"/>
  <c r="AB195" i="8"/>
  <c r="AI195" i="8"/>
  <c r="AB203" i="8"/>
  <c r="AI203" i="8"/>
  <c r="AB259" i="8"/>
  <c r="AB267" i="8"/>
  <c r="AI267" i="8"/>
  <c r="AB275" i="8"/>
  <c r="AI275" i="8"/>
  <c r="AB283" i="8"/>
  <c r="AI283" i="8"/>
  <c r="AB311" i="8"/>
  <c r="AI311" i="8"/>
  <c r="AB315" i="8"/>
  <c r="AI315" i="8"/>
  <c r="AB343" i="8"/>
  <c r="AI343" i="8"/>
  <c r="AB347" i="8"/>
  <c r="AI347" i="8"/>
  <c r="AB351" i="8"/>
  <c r="AI351" i="8"/>
  <c r="AB359" i="8"/>
  <c r="AI359" i="8"/>
  <c r="AB371" i="8"/>
  <c r="AI371" i="8"/>
  <c r="AB375" i="8"/>
  <c r="AI375" i="8"/>
  <c r="AB407" i="8"/>
  <c r="AI215" i="8"/>
  <c r="AI247" i="8"/>
  <c r="AI263" i="8"/>
  <c r="AH11" i="8"/>
  <c r="AH15" i="8"/>
  <c r="AH19" i="8"/>
  <c r="AH23" i="8"/>
  <c r="AH27" i="8"/>
  <c r="AH31" i="8"/>
  <c r="AH35" i="8"/>
  <c r="AH39" i="8"/>
  <c r="AH43" i="8"/>
  <c r="AH47" i="8"/>
  <c r="AH51" i="8"/>
  <c r="AH55" i="8"/>
  <c r="AH59" i="8"/>
  <c r="AH63" i="8"/>
  <c r="AH67" i="8"/>
  <c r="AH71" i="8"/>
  <c r="AH75" i="8"/>
  <c r="AH79" i="8"/>
  <c r="AH83" i="8"/>
  <c r="AH87" i="8"/>
  <c r="AH91" i="8"/>
  <c r="AH95" i="8"/>
  <c r="AH99" i="8"/>
  <c r="AH103" i="8"/>
  <c r="AH107" i="8"/>
  <c r="AH112" i="8"/>
  <c r="AH116" i="8"/>
  <c r="AH120" i="8"/>
  <c r="AH124" i="8"/>
  <c r="AH128" i="8"/>
  <c r="AH132" i="8"/>
  <c r="AH136" i="8"/>
  <c r="AH140" i="8"/>
  <c r="AH144" i="8"/>
  <c r="AH148" i="8"/>
  <c r="AH152" i="8"/>
  <c r="AH156" i="8"/>
  <c r="AH160" i="8"/>
  <c r="AH164" i="8"/>
  <c r="AH168" i="8"/>
  <c r="AH172" i="8"/>
  <c r="AH176" i="8"/>
  <c r="AH180" i="8"/>
  <c r="AH184" i="8"/>
  <c r="AH188" i="8"/>
  <c r="AH192" i="8"/>
  <c r="AH196" i="8"/>
  <c r="AH200" i="8"/>
  <c r="AH204" i="8"/>
  <c r="AH208" i="8"/>
  <c r="AH212" i="8"/>
  <c r="AH216" i="8"/>
  <c r="AH220" i="8"/>
  <c r="AH224" i="8"/>
  <c r="AH228" i="8"/>
  <c r="AH232" i="8"/>
  <c r="AH236" i="8"/>
  <c r="AH240" i="8"/>
  <c r="AH244" i="8"/>
  <c r="AH248" i="8"/>
  <c r="AH252" i="8"/>
  <c r="AH256" i="8"/>
  <c r="AH260" i="8"/>
  <c r="AH264" i="8"/>
  <c r="AH268" i="8"/>
  <c r="AH272" i="8"/>
  <c r="AH276" i="8"/>
  <c r="AH280" i="8"/>
  <c r="AH284" i="8"/>
  <c r="AH288" i="8"/>
  <c r="AH292" i="8"/>
  <c r="AH296" i="8"/>
  <c r="AH300" i="8"/>
  <c r="AH304" i="8"/>
  <c r="AH127" i="8"/>
  <c r="AH143" i="8"/>
  <c r="AH191" i="8"/>
  <c r="AH255" i="8"/>
  <c r="AH287" i="8"/>
  <c r="AI451" i="8"/>
  <c r="AB435" i="8"/>
  <c r="T428" i="8"/>
  <c r="AI25" i="8"/>
  <c r="AI45" i="8"/>
  <c r="AI223" i="8"/>
  <c r="AI255" i="8"/>
  <c r="AB455" i="8"/>
  <c r="T10" i="8"/>
  <c r="T34" i="8"/>
  <c r="T98" i="8"/>
  <c r="T110" i="8"/>
  <c r="T247" i="8"/>
  <c r="T311" i="8"/>
  <c r="T347" i="8"/>
  <c r="T375" i="8"/>
  <c r="AI308" i="8"/>
  <c r="AI312" i="8"/>
  <c r="AB312" i="8"/>
  <c r="AI316" i="8"/>
  <c r="AB320" i="8"/>
  <c r="AI320" i="8"/>
  <c r="AI324" i="8"/>
  <c r="AB324" i="8"/>
  <c r="AI328" i="8"/>
  <c r="AB330" i="8"/>
  <c r="AI332" i="8"/>
  <c r="AB332" i="8"/>
  <c r="AB336" i="8"/>
  <c r="AI336" i="8"/>
  <c r="AI340" i="8"/>
  <c r="AB340" i="8"/>
  <c r="AI344" i="8"/>
  <c r="AI348" i="8"/>
  <c r="AB348" i="8"/>
  <c r="AB352" i="8"/>
  <c r="AI352" i="8"/>
  <c r="AI356" i="8"/>
  <c r="AI360" i="8"/>
  <c r="AB360" i="8"/>
  <c r="AI364" i="8"/>
  <c r="AB368" i="8"/>
  <c r="AI368" i="8"/>
  <c r="AI372" i="8"/>
  <c r="AI376" i="8"/>
  <c r="AB376" i="8"/>
  <c r="AI380" i="8"/>
  <c r="AB384" i="8"/>
  <c r="AI384" i="8"/>
  <c r="AI388" i="8"/>
  <c r="AB388" i="8"/>
  <c r="AI392" i="8"/>
  <c r="AI396" i="8"/>
  <c r="AI400" i="8"/>
  <c r="AB400" i="8"/>
  <c r="AI404" i="8"/>
  <c r="AB404" i="8"/>
  <c r="AI408" i="8"/>
  <c r="AI412" i="8"/>
  <c r="AI416" i="8"/>
  <c r="AB416" i="8"/>
  <c r="AI420" i="8"/>
  <c r="AB420" i="8"/>
  <c r="AI424" i="8"/>
  <c r="AI428" i="8"/>
  <c r="AI432" i="8"/>
  <c r="AB432" i="8"/>
  <c r="AI436" i="8"/>
  <c r="AB436" i="8"/>
  <c r="AI440" i="8"/>
  <c r="AI442" i="8"/>
  <c r="AB442" i="8"/>
  <c r="AI444" i="8"/>
  <c r="AI448" i="8"/>
  <c r="AB448" i="8"/>
  <c r="AI452" i="8"/>
  <c r="AB452" i="8"/>
  <c r="AI456" i="8"/>
  <c r="AI460" i="8"/>
  <c r="AI19" i="8"/>
  <c r="AI35" i="8"/>
  <c r="AI43" i="8"/>
  <c r="AI51" i="8"/>
  <c r="AI59" i="8"/>
  <c r="AI67" i="8"/>
  <c r="AI75" i="8"/>
  <c r="AI83" i="8"/>
  <c r="AI91" i="8"/>
  <c r="AI99" i="8"/>
  <c r="AI107" i="8"/>
  <c r="AI112" i="8"/>
  <c r="AI120" i="8"/>
  <c r="AI128" i="8"/>
  <c r="AI144" i="8"/>
  <c r="AI160" i="8"/>
  <c r="AI168" i="8"/>
  <c r="AI176" i="8"/>
  <c r="AI184" i="8"/>
  <c r="AI192" i="8"/>
  <c r="AI200" i="8"/>
  <c r="AI208" i="8"/>
  <c r="AI216" i="8"/>
  <c r="AI224" i="8"/>
  <c r="AI232" i="8"/>
  <c r="AI240" i="8"/>
  <c r="AI248" i="8"/>
  <c r="AI256" i="8"/>
  <c r="AI272" i="8"/>
  <c r="AI288" i="8"/>
  <c r="AI296" i="8"/>
  <c r="AI304" i="8"/>
  <c r="AB440" i="8"/>
  <c r="AB408" i="8"/>
  <c r="AB372" i="8"/>
  <c r="AB358" i="8"/>
  <c r="AB344" i="8"/>
  <c r="AB316" i="8"/>
  <c r="AB286" i="8"/>
  <c r="AB230" i="8"/>
  <c r="AB158" i="8"/>
  <c r="AB105" i="8"/>
  <c r="T7" i="8"/>
  <c r="T11" i="8"/>
  <c r="T15" i="8"/>
  <c r="T19" i="8"/>
  <c r="T23" i="8"/>
  <c r="T27" i="8"/>
  <c r="T31" i="8"/>
  <c r="T35" i="8"/>
  <c r="T39" i="8"/>
  <c r="T43" i="8"/>
  <c r="T47" i="8"/>
  <c r="T51" i="8"/>
  <c r="T55" i="8"/>
  <c r="T59" i="8"/>
  <c r="T63" i="8"/>
  <c r="T67" i="8"/>
  <c r="T71" i="8"/>
  <c r="T75" i="8"/>
  <c r="T79" i="8"/>
  <c r="T83" i="8"/>
  <c r="T87" i="8"/>
  <c r="T91" i="8"/>
  <c r="T95" i="8"/>
  <c r="T99" i="8"/>
  <c r="T103" i="8"/>
  <c r="T107" i="8"/>
  <c r="T112" i="8"/>
  <c r="T116" i="8"/>
  <c r="T120" i="8"/>
  <c r="T124" i="8"/>
  <c r="T128" i="8"/>
  <c r="T132" i="8"/>
  <c r="T136" i="8"/>
  <c r="T140" i="8"/>
  <c r="T144" i="8"/>
  <c r="T148" i="8"/>
  <c r="T152" i="8"/>
  <c r="T156" i="8"/>
  <c r="T160" i="8"/>
  <c r="T164" i="8"/>
  <c r="T168" i="8"/>
  <c r="T172" i="8"/>
  <c r="T176" i="8"/>
  <c r="T180" i="8"/>
  <c r="T184" i="8"/>
  <c r="T188" i="8"/>
  <c r="T192" i="8"/>
  <c r="T196" i="8"/>
  <c r="T200" i="8"/>
  <c r="T204" i="8"/>
  <c r="T208" i="8"/>
  <c r="T212" i="8"/>
  <c r="T216" i="8"/>
  <c r="T220" i="8"/>
  <c r="T224" i="8"/>
  <c r="T228" i="8"/>
  <c r="T232" i="8"/>
  <c r="T236" i="8"/>
  <c r="T240" i="8"/>
  <c r="T244" i="8"/>
  <c r="T248" i="8"/>
  <c r="T252" i="8"/>
  <c r="T256" i="8"/>
  <c r="T260" i="8"/>
  <c r="T264" i="8"/>
  <c r="T268" i="8"/>
  <c r="T272" i="8"/>
  <c r="T276" i="8"/>
  <c r="T280" i="8"/>
  <c r="T284" i="8"/>
  <c r="T288" i="8"/>
  <c r="T292" i="8"/>
  <c r="T296" i="8"/>
  <c r="T300" i="8"/>
  <c r="T304" i="8"/>
  <c r="T308" i="8"/>
  <c r="T312" i="8"/>
  <c r="T316" i="8"/>
  <c r="T320" i="8"/>
  <c r="T324" i="8"/>
  <c r="T328" i="8"/>
  <c r="T332" i="8"/>
  <c r="T336" i="8"/>
  <c r="T340" i="8"/>
  <c r="T344" i="8"/>
  <c r="T348" i="8"/>
  <c r="T352" i="8"/>
  <c r="T356" i="8"/>
  <c r="T360" i="8"/>
  <c r="T364" i="8"/>
  <c r="T368" i="8"/>
  <c r="T372" i="8"/>
  <c r="T376" i="8"/>
  <c r="T380" i="8"/>
  <c r="T384" i="8"/>
  <c r="T388" i="8"/>
  <c r="T392" i="8"/>
  <c r="T396" i="8"/>
  <c r="T400" i="8"/>
  <c r="T404" i="8"/>
  <c r="T408" i="8"/>
  <c r="T412" i="8"/>
  <c r="T416" i="8"/>
  <c r="T420" i="8"/>
  <c r="T424" i="8"/>
  <c r="T432" i="8"/>
  <c r="T440" i="8"/>
  <c r="T444" i="8"/>
  <c r="T452" i="8"/>
  <c r="T456" i="8"/>
  <c r="T460" i="8"/>
  <c r="AI57" i="8"/>
  <c r="AI89" i="8"/>
  <c r="AB460" i="8"/>
  <c r="AB428" i="8"/>
  <c r="AB396" i="8"/>
  <c r="AB356" i="8"/>
  <c r="AB328" i="8"/>
  <c r="T6" i="8"/>
  <c r="T14" i="8"/>
  <c r="T18" i="8"/>
  <c r="T22" i="8"/>
  <c r="T26" i="8"/>
  <c r="T38" i="8"/>
  <c r="T42" i="8"/>
  <c r="T46" i="8"/>
  <c r="T50" i="8"/>
  <c r="T54" i="8"/>
  <c r="T66" i="8"/>
  <c r="T70" i="8"/>
  <c r="T74" i="8"/>
  <c r="T78" i="8"/>
  <c r="T86" i="8"/>
  <c r="T94" i="8"/>
  <c r="T102" i="8"/>
  <c r="T106" i="8"/>
  <c r="T115" i="8"/>
  <c r="T167" i="8"/>
  <c r="T195" i="8"/>
  <c r="T203" i="8"/>
  <c r="T223" i="8"/>
  <c r="T267" i="8"/>
  <c r="T275" i="8"/>
  <c r="T295" i="8"/>
  <c r="T299" i="8"/>
  <c r="T327" i="8"/>
  <c r="T359" i="8"/>
  <c r="T371" i="8"/>
  <c r="T403" i="8"/>
  <c r="T419" i="8"/>
  <c r="T435" i="8"/>
  <c r="T451" i="8"/>
  <c r="BQ462" i="8"/>
  <c r="AL462" i="8"/>
  <c r="AJ1" i="16"/>
  <c r="AL1" i="16"/>
  <c r="P16" i="3"/>
  <c r="F36" i="3"/>
  <c r="F100" i="3"/>
  <c r="F163" i="3"/>
  <c r="F227" i="3"/>
  <c r="F351" i="3"/>
  <c r="H156" i="3"/>
  <c r="H327" i="3"/>
  <c r="K248" i="3"/>
  <c r="M260" i="3"/>
  <c r="P143" i="3"/>
  <c r="F20" i="3"/>
  <c r="F84" i="3"/>
  <c r="F211" i="3"/>
  <c r="H304" i="3"/>
  <c r="M227" i="3"/>
  <c r="F52" i="3"/>
  <c r="F115" i="3"/>
  <c r="F179" i="3"/>
  <c r="F243" i="3"/>
  <c r="F424" i="3"/>
  <c r="H220" i="3"/>
  <c r="H391" i="3"/>
  <c r="K343" i="3"/>
  <c r="M356" i="3"/>
  <c r="P271" i="3"/>
  <c r="F147" i="3"/>
  <c r="F287" i="3"/>
  <c r="K120" i="3"/>
  <c r="F68" i="3"/>
  <c r="F131" i="3"/>
  <c r="F195" i="3"/>
  <c r="F259" i="3"/>
  <c r="H52" i="3"/>
  <c r="H241" i="3"/>
  <c r="K24" i="3"/>
  <c r="M13" i="3"/>
  <c r="M388" i="3"/>
  <c r="R64" i="3"/>
  <c r="F31" i="3"/>
  <c r="P31" i="3"/>
  <c r="F142" i="3"/>
  <c r="P142" i="3"/>
  <c r="F174" i="3"/>
  <c r="P174" i="3"/>
  <c r="F190" i="3"/>
  <c r="P190" i="3"/>
  <c r="F206" i="3"/>
  <c r="P206" i="3"/>
  <c r="F222" i="3"/>
  <c r="P222" i="3"/>
  <c r="F238" i="3"/>
  <c r="P238" i="3"/>
  <c r="F310" i="3"/>
  <c r="P310" i="3"/>
  <c r="F418" i="3"/>
  <c r="P418" i="3"/>
  <c r="F438" i="3"/>
  <c r="P438" i="3"/>
  <c r="R383" i="3"/>
  <c r="F47" i="3"/>
  <c r="P47" i="3"/>
  <c r="F95" i="3"/>
  <c r="P95" i="3"/>
  <c r="F111" i="3"/>
  <c r="P111" i="3"/>
  <c r="F126" i="3"/>
  <c r="P126" i="3"/>
  <c r="P275" i="3"/>
  <c r="F275" i="3"/>
  <c r="P279" i="3"/>
  <c r="F279" i="3"/>
  <c r="P283" i="3"/>
  <c r="F283" i="3"/>
  <c r="P291" i="3"/>
  <c r="F291" i="3"/>
  <c r="P295" i="3"/>
  <c r="F295" i="3"/>
  <c r="P299" i="3"/>
  <c r="F299" i="3"/>
  <c r="P307" i="3"/>
  <c r="F307" i="3"/>
  <c r="P311" i="3"/>
  <c r="F311" i="3"/>
  <c r="P315" i="3"/>
  <c r="F315" i="3"/>
  <c r="P323" i="3"/>
  <c r="F323" i="3"/>
  <c r="P327" i="3"/>
  <c r="F327" i="3"/>
  <c r="P339" i="3"/>
  <c r="F339" i="3"/>
  <c r="P343" i="3"/>
  <c r="F343" i="3"/>
  <c r="P347" i="3"/>
  <c r="F347" i="3"/>
  <c r="P355" i="3"/>
  <c r="F355" i="3"/>
  <c r="P359" i="3"/>
  <c r="F359" i="3"/>
  <c r="P363" i="3"/>
  <c r="F363" i="3"/>
  <c r="P371" i="3"/>
  <c r="F371" i="3"/>
  <c r="P375" i="3"/>
  <c r="F375" i="3"/>
  <c r="P379" i="3"/>
  <c r="F379" i="3"/>
  <c r="P387" i="3"/>
  <c r="F387" i="3"/>
  <c r="P399" i="3"/>
  <c r="F399" i="3"/>
  <c r="P415" i="3"/>
  <c r="F415" i="3"/>
  <c r="P419" i="3"/>
  <c r="F419" i="3"/>
  <c r="P431" i="3"/>
  <c r="F431" i="3"/>
  <c r="P435" i="3"/>
  <c r="F435" i="3"/>
  <c r="F439" i="3"/>
  <c r="P439" i="3"/>
  <c r="P451" i="3"/>
  <c r="F451" i="3"/>
  <c r="P463" i="3"/>
  <c r="F463" i="3"/>
  <c r="R20" i="3"/>
  <c r="H20" i="3"/>
  <c r="R24" i="3"/>
  <c r="H24" i="3"/>
  <c r="R36" i="3"/>
  <c r="H36" i="3"/>
  <c r="R40" i="3"/>
  <c r="H40" i="3"/>
  <c r="H44" i="3"/>
  <c r="R44" i="3"/>
  <c r="R56" i="3"/>
  <c r="H56" i="3"/>
  <c r="R68" i="3"/>
  <c r="H68" i="3"/>
  <c r="R84" i="3"/>
  <c r="H84" i="3"/>
  <c r="R88" i="3"/>
  <c r="H88" i="3"/>
  <c r="R100" i="3"/>
  <c r="H100" i="3"/>
  <c r="R104" i="3"/>
  <c r="H104" i="3"/>
  <c r="H108" i="3"/>
  <c r="R108" i="3"/>
  <c r="R119" i="3"/>
  <c r="H119" i="3"/>
  <c r="H149" i="3"/>
  <c r="R149" i="3"/>
  <c r="H171" i="3"/>
  <c r="R171" i="3"/>
  <c r="H235" i="3"/>
  <c r="R235" i="3"/>
  <c r="R272" i="3"/>
  <c r="H272" i="3"/>
  <c r="H277" i="3"/>
  <c r="R277" i="3"/>
  <c r="R288" i="3"/>
  <c r="H288" i="3"/>
  <c r="R320" i="3"/>
  <c r="H320" i="3"/>
  <c r="R336" i="3"/>
  <c r="H336" i="3"/>
  <c r="H341" i="3"/>
  <c r="R341" i="3"/>
  <c r="R352" i="3"/>
  <c r="H352" i="3"/>
  <c r="H363" i="3"/>
  <c r="R363" i="3"/>
  <c r="R384" i="3"/>
  <c r="H384" i="3"/>
  <c r="R400" i="3"/>
  <c r="H400" i="3"/>
  <c r="H405" i="3"/>
  <c r="R405" i="3"/>
  <c r="R416" i="3"/>
  <c r="H416" i="3"/>
  <c r="H427" i="3"/>
  <c r="R427" i="3"/>
  <c r="R448" i="3"/>
  <c r="H448" i="3"/>
  <c r="W21" i="3"/>
  <c r="M21" i="3"/>
  <c r="W37" i="3"/>
  <c r="M37" i="3"/>
  <c r="W53" i="3"/>
  <c r="M53" i="3"/>
  <c r="W147" i="3"/>
  <c r="M147" i="3"/>
  <c r="W179" i="3"/>
  <c r="M179" i="3"/>
  <c r="W211" i="3"/>
  <c r="M211" i="3"/>
  <c r="W243" i="3"/>
  <c r="M243" i="3"/>
  <c r="M435" i="3"/>
  <c r="W435" i="3"/>
  <c r="U57" i="3"/>
  <c r="K57" i="3"/>
  <c r="U89" i="3"/>
  <c r="K89" i="3"/>
  <c r="U136" i="3"/>
  <c r="X136" i="3" s="1"/>
  <c r="K136" i="3"/>
  <c r="U168" i="3"/>
  <c r="K168" i="3"/>
  <c r="U200" i="3"/>
  <c r="K200" i="3"/>
  <c r="U232" i="3"/>
  <c r="K232" i="3"/>
  <c r="U448" i="3"/>
  <c r="K448" i="3"/>
  <c r="U48" i="3"/>
  <c r="K48" i="3"/>
  <c r="U112" i="3"/>
  <c r="K112" i="3"/>
  <c r="K283" i="3"/>
  <c r="U283" i="3"/>
  <c r="U383" i="3"/>
  <c r="K383" i="3"/>
  <c r="U391" i="3"/>
  <c r="K391" i="3"/>
  <c r="U399" i="3"/>
  <c r="K399" i="3"/>
  <c r="U407" i="3"/>
  <c r="K407" i="3"/>
  <c r="U415" i="3"/>
  <c r="K415" i="3"/>
  <c r="U423" i="3"/>
  <c r="K423" i="3"/>
  <c r="U431" i="3"/>
  <c r="K431" i="3"/>
  <c r="U439" i="3"/>
  <c r="K439" i="3"/>
  <c r="W282" i="3"/>
  <c r="M282" i="3"/>
  <c r="W314" i="3"/>
  <c r="M314" i="3"/>
  <c r="W346" i="3"/>
  <c r="M346" i="3"/>
  <c r="W378" i="3"/>
  <c r="M378" i="3"/>
  <c r="W410" i="3"/>
  <c r="M410" i="3"/>
  <c r="W442" i="3"/>
  <c r="M442" i="3"/>
  <c r="F8" i="3"/>
  <c r="F24" i="3"/>
  <c r="F40" i="3"/>
  <c r="F56" i="3"/>
  <c r="F72" i="3"/>
  <c r="F88" i="3"/>
  <c r="F104" i="3"/>
  <c r="F119" i="3"/>
  <c r="F135" i="3"/>
  <c r="F151" i="3"/>
  <c r="F167" i="3"/>
  <c r="F183" i="3"/>
  <c r="F199" i="3"/>
  <c r="F215" i="3"/>
  <c r="F231" i="3"/>
  <c r="F247" i="3"/>
  <c r="F263" i="3"/>
  <c r="F303" i="3"/>
  <c r="F367" i="3"/>
  <c r="F447" i="3"/>
  <c r="H72" i="3"/>
  <c r="I72" i="3" s="1"/>
  <c r="H415" i="3"/>
  <c r="K49" i="3"/>
  <c r="K152" i="3"/>
  <c r="K424" i="3"/>
  <c r="M29" i="3"/>
  <c r="M131" i="3"/>
  <c r="P48" i="3"/>
  <c r="P175" i="3"/>
  <c r="P331" i="3"/>
  <c r="R127" i="3"/>
  <c r="F63" i="3"/>
  <c r="P63" i="3"/>
  <c r="F79" i="3"/>
  <c r="P79" i="3"/>
  <c r="F254" i="3"/>
  <c r="P254" i="3"/>
  <c r="F270" i="3"/>
  <c r="P270" i="3"/>
  <c r="F290" i="3"/>
  <c r="P290" i="3"/>
  <c r="F354" i="3"/>
  <c r="P354" i="3"/>
  <c r="P392" i="3"/>
  <c r="F392" i="3"/>
  <c r="P408" i="3"/>
  <c r="F408" i="3"/>
  <c r="P440" i="3"/>
  <c r="F440" i="3"/>
  <c r="P456" i="3"/>
  <c r="F456" i="3"/>
  <c r="R13" i="3"/>
  <c r="H13" i="3"/>
  <c r="R45" i="3"/>
  <c r="H45" i="3"/>
  <c r="R61" i="3"/>
  <c r="H61" i="3"/>
  <c r="R77" i="3"/>
  <c r="H77" i="3"/>
  <c r="R109" i="3"/>
  <c r="H109" i="3"/>
  <c r="R124" i="3"/>
  <c r="H124" i="3"/>
  <c r="R129" i="3"/>
  <c r="H129" i="3"/>
  <c r="R140" i="3"/>
  <c r="H140" i="3"/>
  <c r="R145" i="3"/>
  <c r="H145" i="3"/>
  <c r="R151" i="3"/>
  <c r="H151" i="3"/>
  <c r="R161" i="3"/>
  <c r="H161" i="3"/>
  <c r="R167" i="3"/>
  <c r="H167" i="3"/>
  <c r="R172" i="3"/>
  <c r="H172" i="3"/>
  <c r="R183" i="3"/>
  <c r="H183" i="3"/>
  <c r="R188" i="3"/>
  <c r="H188" i="3"/>
  <c r="R193" i="3"/>
  <c r="H193" i="3"/>
  <c r="R204" i="3"/>
  <c r="H204" i="3"/>
  <c r="R209" i="3"/>
  <c r="H209" i="3"/>
  <c r="R215" i="3"/>
  <c r="H215" i="3"/>
  <c r="R225" i="3"/>
  <c r="H225" i="3"/>
  <c r="R231" i="3"/>
  <c r="H231" i="3"/>
  <c r="R236" i="3"/>
  <c r="H236" i="3"/>
  <c r="R247" i="3"/>
  <c r="H247" i="3"/>
  <c r="R252" i="3"/>
  <c r="H252" i="3"/>
  <c r="R257" i="3"/>
  <c r="H257" i="3"/>
  <c r="R279" i="3"/>
  <c r="H279" i="3"/>
  <c r="R295" i="3"/>
  <c r="H295" i="3"/>
  <c r="R311" i="3"/>
  <c r="H311" i="3"/>
  <c r="R343" i="3"/>
  <c r="H343" i="3"/>
  <c r="R359" i="3"/>
  <c r="H359" i="3"/>
  <c r="R375" i="3"/>
  <c r="H375" i="3"/>
  <c r="R407" i="3"/>
  <c r="H407" i="3"/>
  <c r="R423" i="3"/>
  <c r="H423" i="3"/>
  <c r="R439" i="3"/>
  <c r="H439" i="3"/>
  <c r="W271" i="3"/>
  <c r="M271" i="3"/>
  <c r="W303" i="3"/>
  <c r="M303" i="3"/>
  <c r="W335" i="3"/>
  <c r="M335" i="3"/>
  <c r="W367" i="3"/>
  <c r="M367" i="3"/>
  <c r="W399" i="3"/>
  <c r="M399" i="3"/>
  <c r="W431" i="3"/>
  <c r="M431" i="3"/>
  <c r="U72" i="3"/>
  <c r="K72" i="3"/>
  <c r="U32" i="3"/>
  <c r="K32" i="3"/>
  <c r="U319" i="3"/>
  <c r="K319" i="3"/>
  <c r="U327" i="3"/>
  <c r="K327" i="3"/>
  <c r="U335" i="3"/>
  <c r="K335" i="3"/>
  <c r="U351" i="3"/>
  <c r="K351" i="3"/>
  <c r="U359" i="3"/>
  <c r="K359" i="3"/>
  <c r="U367" i="3"/>
  <c r="K367" i="3"/>
  <c r="F12" i="3"/>
  <c r="F28" i="3"/>
  <c r="F44" i="3"/>
  <c r="F60" i="3"/>
  <c r="F76" i="3"/>
  <c r="F92" i="3"/>
  <c r="F108" i="3"/>
  <c r="F123" i="3"/>
  <c r="F139" i="3"/>
  <c r="F155" i="3"/>
  <c r="F171" i="3"/>
  <c r="F187" i="3"/>
  <c r="F203" i="3"/>
  <c r="F219" i="3"/>
  <c r="F235" i="3"/>
  <c r="F251" i="3"/>
  <c r="F267" i="3"/>
  <c r="F319" i="3"/>
  <c r="F383" i="3"/>
  <c r="H8" i="3"/>
  <c r="H93" i="3"/>
  <c r="H177" i="3"/>
  <c r="H263" i="3"/>
  <c r="H351" i="3"/>
  <c r="H432" i="3"/>
  <c r="K80" i="3"/>
  <c r="K184" i="3"/>
  <c r="K375" i="3"/>
  <c r="K440" i="3"/>
  <c r="M45" i="3"/>
  <c r="M163" i="3"/>
  <c r="M292" i="3"/>
  <c r="M420" i="3"/>
  <c r="P80" i="3"/>
  <c r="P207" i="3"/>
  <c r="P395" i="3"/>
  <c r="R213" i="3"/>
  <c r="U210" i="3"/>
  <c r="F15" i="3"/>
  <c r="P15" i="3"/>
  <c r="F158" i="3"/>
  <c r="P158" i="3"/>
  <c r="F374" i="3"/>
  <c r="P374" i="3"/>
  <c r="H23" i="3"/>
  <c r="R23" i="3"/>
  <c r="H43" i="3"/>
  <c r="R43" i="3"/>
  <c r="H87" i="3"/>
  <c r="R87" i="3"/>
  <c r="H107" i="3"/>
  <c r="R107" i="3"/>
  <c r="H191" i="3"/>
  <c r="R191" i="3"/>
  <c r="H255" i="3"/>
  <c r="R255" i="3"/>
  <c r="R271" i="3"/>
  <c r="H271" i="3"/>
  <c r="R303" i="3"/>
  <c r="H303" i="3"/>
  <c r="H319" i="3"/>
  <c r="R319" i="3"/>
  <c r="R335" i="3"/>
  <c r="H335" i="3"/>
  <c r="R367" i="3"/>
  <c r="H367" i="3"/>
  <c r="R399" i="3"/>
  <c r="H399" i="3"/>
  <c r="R431" i="3"/>
  <c r="H431" i="3"/>
  <c r="R447" i="3"/>
  <c r="H447" i="3"/>
  <c r="W12" i="3"/>
  <c r="M12" i="3"/>
  <c r="W20" i="3"/>
  <c r="M20" i="3"/>
  <c r="W28" i="3"/>
  <c r="M28" i="3"/>
  <c r="W36" i="3"/>
  <c r="M36" i="3"/>
  <c r="W44" i="3"/>
  <c r="M44" i="3"/>
  <c r="W52" i="3"/>
  <c r="M52" i="3"/>
  <c r="W61" i="3"/>
  <c r="M61" i="3"/>
  <c r="W77" i="3"/>
  <c r="M77" i="3"/>
  <c r="W85" i="3"/>
  <c r="M85" i="3"/>
  <c r="W93" i="3"/>
  <c r="M93" i="3"/>
  <c r="W109" i="3"/>
  <c r="M109" i="3"/>
  <c r="W116" i="3"/>
  <c r="M116" i="3"/>
  <c r="W124" i="3"/>
  <c r="M124" i="3"/>
  <c r="W140" i="3"/>
  <c r="M140" i="3"/>
  <c r="W156" i="3"/>
  <c r="M156" i="3"/>
  <c r="W172" i="3"/>
  <c r="M172" i="3"/>
  <c r="W188" i="3"/>
  <c r="M188" i="3"/>
  <c r="W204" i="3"/>
  <c r="M204" i="3"/>
  <c r="W220" i="3"/>
  <c r="M220" i="3"/>
  <c r="W236" i="3"/>
  <c r="M236" i="3"/>
  <c r="W252" i="3"/>
  <c r="M252" i="3"/>
  <c r="M439" i="3"/>
  <c r="W439" i="3"/>
  <c r="U41" i="3"/>
  <c r="K41" i="3"/>
  <c r="U56" i="3"/>
  <c r="K56" i="3"/>
  <c r="U81" i="3"/>
  <c r="K81" i="3"/>
  <c r="U88" i="3"/>
  <c r="K88" i="3"/>
  <c r="U113" i="3"/>
  <c r="K113" i="3"/>
  <c r="U119" i="3"/>
  <c r="K119" i="3"/>
  <c r="K133" i="3"/>
  <c r="U133" i="3"/>
  <c r="U384" i="3"/>
  <c r="K384" i="3"/>
  <c r="U400" i="3"/>
  <c r="K400" i="3"/>
  <c r="U416" i="3"/>
  <c r="K416" i="3"/>
  <c r="U432" i="3"/>
  <c r="K432" i="3"/>
  <c r="U135" i="3"/>
  <c r="K135" i="3"/>
  <c r="U151" i="3"/>
  <c r="K151" i="3"/>
  <c r="U167" i="3"/>
  <c r="K167" i="3"/>
  <c r="U183" i="3"/>
  <c r="K183" i="3"/>
  <c r="U199" i="3"/>
  <c r="K199" i="3"/>
  <c r="U215" i="3"/>
  <c r="K215" i="3"/>
  <c r="U231" i="3"/>
  <c r="K231" i="3"/>
  <c r="U247" i="3"/>
  <c r="K247" i="3"/>
  <c r="K438" i="3"/>
  <c r="U438" i="3"/>
  <c r="X438" i="3" s="1"/>
  <c r="U447" i="3"/>
  <c r="K447" i="3"/>
  <c r="U455" i="3"/>
  <c r="K455" i="3"/>
  <c r="U463" i="3"/>
  <c r="K463" i="3"/>
  <c r="W262" i="3"/>
  <c r="M262" i="3"/>
  <c r="W294" i="3"/>
  <c r="M294" i="3"/>
  <c r="W326" i="3"/>
  <c r="M326" i="3"/>
  <c r="W358" i="3"/>
  <c r="M358" i="3"/>
  <c r="W390" i="3"/>
  <c r="M390" i="3"/>
  <c r="W422" i="3"/>
  <c r="M422" i="3"/>
  <c r="W454" i="3"/>
  <c r="M454" i="3"/>
  <c r="K408" i="3"/>
  <c r="M101" i="3"/>
  <c r="BU465" i="3"/>
  <c r="F32" i="3"/>
  <c r="F64" i="3"/>
  <c r="F96" i="3"/>
  <c r="F112" i="3"/>
  <c r="F127" i="3"/>
  <c r="F159" i="3"/>
  <c r="F191" i="3"/>
  <c r="F223" i="3"/>
  <c r="F239" i="3"/>
  <c r="F255" i="3"/>
  <c r="F335" i="3"/>
  <c r="F403" i="3"/>
  <c r="H29" i="3"/>
  <c r="H115" i="3"/>
  <c r="H199" i="3"/>
  <c r="H287" i="3"/>
  <c r="H368" i="3"/>
  <c r="H455" i="3"/>
  <c r="K104" i="3"/>
  <c r="K216" i="3"/>
  <c r="K392" i="3"/>
  <c r="K456" i="3"/>
  <c r="M69" i="3"/>
  <c r="M195" i="3"/>
  <c r="M324" i="3"/>
  <c r="M452" i="3"/>
  <c r="R299" i="3"/>
  <c r="P14" i="3"/>
  <c r="F14" i="3"/>
  <c r="P22" i="3"/>
  <c r="F22" i="3"/>
  <c r="P30" i="3"/>
  <c r="S30" i="3" s="1"/>
  <c r="F30" i="3"/>
  <c r="P38" i="3"/>
  <c r="F38" i="3"/>
  <c r="P46" i="3"/>
  <c r="S46" i="3" s="1"/>
  <c r="F46" i="3"/>
  <c r="P54" i="3"/>
  <c r="F54" i="3"/>
  <c r="P62" i="3"/>
  <c r="F62" i="3"/>
  <c r="P66" i="3"/>
  <c r="F66" i="3"/>
  <c r="P74" i="3"/>
  <c r="F74" i="3"/>
  <c r="P82" i="3"/>
  <c r="F82" i="3"/>
  <c r="P90" i="3"/>
  <c r="F90" i="3"/>
  <c r="P98" i="3"/>
  <c r="F98" i="3"/>
  <c r="P106" i="3"/>
  <c r="F106" i="3"/>
  <c r="P114" i="3"/>
  <c r="F114" i="3"/>
  <c r="P121" i="3"/>
  <c r="F121" i="3"/>
  <c r="P129" i="3"/>
  <c r="F129" i="3"/>
  <c r="P137" i="3"/>
  <c r="F137" i="3"/>
  <c r="P145" i="3"/>
  <c r="F145" i="3"/>
  <c r="P153" i="3"/>
  <c r="S153" i="3" s="1"/>
  <c r="F153" i="3"/>
  <c r="P161" i="3"/>
  <c r="F161" i="3"/>
  <c r="P169" i="3"/>
  <c r="F169" i="3"/>
  <c r="P177" i="3"/>
  <c r="F177" i="3"/>
  <c r="P185" i="3"/>
  <c r="F185" i="3"/>
  <c r="P193" i="3"/>
  <c r="F193" i="3"/>
  <c r="P201" i="3"/>
  <c r="F201" i="3"/>
  <c r="P209" i="3"/>
  <c r="F209" i="3"/>
  <c r="P221" i="3"/>
  <c r="F221" i="3"/>
  <c r="P229" i="3"/>
  <c r="F229" i="3"/>
  <c r="P237" i="3"/>
  <c r="S237" i="3" s="1"/>
  <c r="F237" i="3"/>
  <c r="P245" i="3"/>
  <c r="F245" i="3"/>
  <c r="P253" i="3"/>
  <c r="F253" i="3"/>
  <c r="P257" i="3"/>
  <c r="F257" i="3"/>
  <c r="P265" i="3"/>
  <c r="F265" i="3"/>
  <c r="P273" i="3"/>
  <c r="F273" i="3"/>
  <c r="P293" i="3"/>
  <c r="F293" i="3"/>
  <c r="P301" i="3"/>
  <c r="F301" i="3"/>
  <c r="P309" i="3"/>
  <c r="F309" i="3"/>
  <c r="P317" i="3"/>
  <c r="F317" i="3"/>
  <c r="P321" i="3"/>
  <c r="F321" i="3"/>
  <c r="P329" i="3"/>
  <c r="F329" i="3"/>
  <c r="P337" i="3"/>
  <c r="F337" i="3"/>
  <c r="P345" i="3"/>
  <c r="F345" i="3"/>
  <c r="P349" i="3"/>
  <c r="F349" i="3"/>
  <c r="P357" i="3"/>
  <c r="F357" i="3"/>
  <c r="P365" i="3"/>
  <c r="F365" i="3"/>
  <c r="P373" i="3"/>
  <c r="F373" i="3"/>
  <c r="P381" i="3"/>
  <c r="F381" i="3"/>
  <c r="P389" i="3"/>
  <c r="F389" i="3"/>
  <c r="P405" i="3"/>
  <c r="F405" i="3"/>
  <c r="P421" i="3"/>
  <c r="F421" i="3"/>
  <c r="P437" i="3"/>
  <c r="F437" i="3"/>
  <c r="P453" i="3"/>
  <c r="F453" i="3"/>
  <c r="P465" i="3"/>
  <c r="F465" i="3"/>
  <c r="R10" i="3"/>
  <c r="H10" i="3"/>
  <c r="R38" i="3"/>
  <c r="H38" i="3"/>
  <c r="H54" i="3"/>
  <c r="R54" i="3"/>
  <c r="R70" i="3"/>
  <c r="H70" i="3"/>
  <c r="R90" i="3"/>
  <c r="H90" i="3"/>
  <c r="R106" i="3"/>
  <c r="H106" i="3"/>
  <c r="H117" i="3"/>
  <c r="R117" i="3"/>
  <c r="R269" i="3"/>
  <c r="H269" i="3"/>
  <c r="R275" i="3"/>
  <c r="H275" i="3"/>
  <c r="R285" i="3"/>
  <c r="H285" i="3"/>
  <c r="R291" i="3"/>
  <c r="H291" i="3"/>
  <c r="R301" i="3"/>
  <c r="H301" i="3"/>
  <c r="R307" i="3"/>
  <c r="H307" i="3"/>
  <c r="R317" i="3"/>
  <c r="H317" i="3"/>
  <c r="R323" i="3"/>
  <c r="H323" i="3"/>
  <c r="R333" i="3"/>
  <c r="H333" i="3"/>
  <c r="R339" i="3"/>
  <c r="H339" i="3"/>
  <c r="R349" i="3"/>
  <c r="H349" i="3"/>
  <c r="R355" i="3"/>
  <c r="H355" i="3"/>
  <c r="R397" i="3"/>
  <c r="H397" i="3"/>
  <c r="R403" i="3"/>
  <c r="H403" i="3"/>
  <c r="W15" i="3"/>
  <c r="M15" i="3"/>
  <c r="W19" i="3"/>
  <c r="M19" i="3"/>
  <c r="W23" i="3"/>
  <c r="M23" i="3"/>
  <c r="W27" i="3"/>
  <c r="M27" i="3"/>
  <c r="M35" i="3"/>
  <c r="W35" i="3"/>
  <c r="W43" i="3"/>
  <c r="M43" i="3"/>
  <c r="W51" i="3"/>
  <c r="M51" i="3"/>
  <c r="W56" i="3"/>
  <c r="M56" i="3"/>
  <c r="W80" i="3"/>
  <c r="M80" i="3"/>
  <c r="W96" i="3"/>
  <c r="M96" i="3"/>
  <c r="W104" i="3"/>
  <c r="M104" i="3"/>
  <c r="W112" i="3"/>
  <c r="M112" i="3"/>
  <c r="W119" i="3"/>
  <c r="M119" i="3"/>
  <c r="W128" i="3"/>
  <c r="M128" i="3"/>
  <c r="W133" i="3"/>
  <c r="M133" i="3"/>
  <c r="W144" i="3"/>
  <c r="M144" i="3"/>
  <c r="W261" i="3"/>
  <c r="M261" i="3"/>
  <c r="W267" i="3"/>
  <c r="M267" i="3"/>
  <c r="W293" i="3"/>
  <c r="M293" i="3"/>
  <c r="W309" i="3"/>
  <c r="M309" i="3"/>
  <c r="W320" i="3"/>
  <c r="M320" i="3"/>
  <c r="W331" i="3"/>
  <c r="M331" i="3"/>
  <c r="W357" i="3"/>
  <c r="M357" i="3"/>
  <c r="W373" i="3"/>
  <c r="M373" i="3"/>
  <c r="W384" i="3"/>
  <c r="M384" i="3"/>
  <c r="W395" i="3"/>
  <c r="M395" i="3"/>
  <c r="W405" i="3"/>
  <c r="M405" i="3"/>
  <c r="W416" i="3"/>
  <c r="M416" i="3"/>
  <c r="W427" i="3"/>
  <c r="M427" i="3"/>
  <c r="W443" i="3"/>
  <c r="M443" i="3"/>
  <c r="W448" i="3"/>
  <c r="M448" i="3"/>
  <c r="W459" i="3"/>
  <c r="M459" i="3"/>
  <c r="U10" i="3"/>
  <c r="K10" i="3"/>
  <c r="U18" i="3"/>
  <c r="K18" i="3"/>
  <c r="U45" i="3"/>
  <c r="K45" i="3"/>
  <c r="K60" i="3"/>
  <c r="U60" i="3"/>
  <c r="U86" i="3"/>
  <c r="K86" i="3"/>
  <c r="K98" i="3"/>
  <c r="U98" i="3"/>
  <c r="U110" i="3"/>
  <c r="K110" i="3"/>
  <c r="U123" i="3"/>
  <c r="K123" i="3"/>
  <c r="U129" i="3"/>
  <c r="K129" i="3"/>
  <c r="U145" i="3"/>
  <c r="K145" i="3"/>
  <c r="U161" i="3"/>
  <c r="K161" i="3"/>
  <c r="U177" i="3"/>
  <c r="K177" i="3"/>
  <c r="U193" i="3"/>
  <c r="K193" i="3"/>
  <c r="U225" i="3"/>
  <c r="K225" i="3"/>
  <c r="U241" i="3"/>
  <c r="K241" i="3"/>
  <c r="U257" i="3"/>
  <c r="K257" i="3"/>
  <c r="U281" i="3"/>
  <c r="K281" i="3"/>
  <c r="U297" i="3"/>
  <c r="K297" i="3"/>
  <c r="U429" i="3"/>
  <c r="K429" i="3"/>
  <c r="F13" i="3"/>
  <c r="F21" i="3"/>
  <c r="F29" i="3"/>
  <c r="F37" i="3"/>
  <c r="F45" i="3"/>
  <c r="F53" i="3"/>
  <c r="F61" i="3"/>
  <c r="F69" i="3"/>
  <c r="F77" i="3"/>
  <c r="F85" i="3"/>
  <c r="F93" i="3"/>
  <c r="F101" i="3"/>
  <c r="F109" i="3"/>
  <c r="F116" i="3"/>
  <c r="F124" i="3"/>
  <c r="F132" i="3"/>
  <c r="F140" i="3"/>
  <c r="F148" i="3"/>
  <c r="F156" i="3"/>
  <c r="F164" i="3"/>
  <c r="F172" i="3"/>
  <c r="F180" i="3"/>
  <c r="F188" i="3"/>
  <c r="F196" i="3"/>
  <c r="F204" i="3"/>
  <c r="F212" i="3"/>
  <c r="F220" i="3"/>
  <c r="F228" i="3"/>
  <c r="F236" i="3"/>
  <c r="F244" i="3"/>
  <c r="F252" i="3"/>
  <c r="F260" i="3"/>
  <c r="F268" i="3"/>
  <c r="F276" i="3"/>
  <c r="F284" i="3"/>
  <c r="F292" i="3"/>
  <c r="F300" i="3"/>
  <c r="F308" i="3"/>
  <c r="F316" i="3"/>
  <c r="F324" i="3"/>
  <c r="F332" i="3"/>
  <c r="F340" i="3"/>
  <c r="F348" i="3"/>
  <c r="F356" i="3"/>
  <c r="F364" i="3"/>
  <c r="F372" i="3"/>
  <c r="F380" i="3"/>
  <c r="F388" i="3"/>
  <c r="F409" i="3"/>
  <c r="F420" i="3"/>
  <c r="F441" i="3"/>
  <c r="F452" i="3"/>
  <c r="H14" i="3"/>
  <c r="H25" i="3"/>
  <c r="H46" i="3"/>
  <c r="H57" i="3"/>
  <c r="H78" i="3"/>
  <c r="H89" i="3"/>
  <c r="H110" i="3"/>
  <c r="H120" i="3"/>
  <c r="H131" i="3"/>
  <c r="H141" i="3"/>
  <c r="H152" i="3"/>
  <c r="H163" i="3"/>
  <c r="H173" i="3"/>
  <c r="H184" i="3"/>
  <c r="H195" i="3"/>
  <c r="H205" i="3"/>
  <c r="H216" i="3"/>
  <c r="H227" i="3"/>
  <c r="H237" i="3"/>
  <c r="H248" i="3"/>
  <c r="H259" i="3"/>
  <c r="K25" i="3"/>
  <c r="K73" i="3"/>
  <c r="K105" i="3"/>
  <c r="K264" i="3"/>
  <c r="K280" i="3"/>
  <c r="K296" i="3"/>
  <c r="K312" i="3"/>
  <c r="K328" i="3"/>
  <c r="K344" i="3"/>
  <c r="K360" i="3"/>
  <c r="K376" i="3"/>
  <c r="M272" i="3"/>
  <c r="M315" i="3"/>
  <c r="M336" i="3"/>
  <c r="P289" i="3"/>
  <c r="R86" i="3"/>
  <c r="W31" i="3"/>
  <c r="P10" i="3"/>
  <c r="F10" i="3"/>
  <c r="P18" i="3"/>
  <c r="F18" i="3"/>
  <c r="P26" i="3"/>
  <c r="F26" i="3"/>
  <c r="P34" i="3"/>
  <c r="F34" i="3"/>
  <c r="P42" i="3"/>
  <c r="F42" i="3"/>
  <c r="P50" i="3"/>
  <c r="F50" i="3"/>
  <c r="P58" i="3"/>
  <c r="F58" i="3"/>
  <c r="P70" i="3"/>
  <c r="F70" i="3"/>
  <c r="P78" i="3"/>
  <c r="F78" i="3"/>
  <c r="P86" i="3"/>
  <c r="F86" i="3"/>
  <c r="P94" i="3"/>
  <c r="S94" i="3" s="1"/>
  <c r="F94" i="3"/>
  <c r="P102" i="3"/>
  <c r="F102" i="3"/>
  <c r="P110" i="3"/>
  <c r="F110" i="3"/>
  <c r="P117" i="3"/>
  <c r="F117" i="3"/>
  <c r="P125" i="3"/>
  <c r="S125" i="3" s="1"/>
  <c r="F125" i="3"/>
  <c r="P133" i="3"/>
  <c r="F133" i="3"/>
  <c r="P141" i="3"/>
  <c r="F141" i="3"/>
  <c r="P149" i="3"/>
  <c r="F149" i="3"/>
  <c r="P157" i="3"/>
  <c r="F157" i="3"/>
  <c r="P165" i="3"/>
  <c r="F165" i="3"/>
  <c r="P173" i="3"/>
  <c r="S173" i="3" s="1"/>
  <c r="F173" i="3"/>
  <c r="P181" i="3"/>
  <c r="F181" i="3"/>
  <c r="P189" i="3"/>
  <c r="F189" i="3"/>
  <c r="P197" i="3"/>
  <c r="F197" i="3"/>
  <c r="P205" i="3"/>
  <c r="S205" i="3" s="1"/>
  <c r="F205" i="3"/>
  <c r="P213" i="3"/>
  <c r="F213" i="3"/>
  <c r="P217" i="3"/>
  <c r="F217" i="3"/>
  <c r="P225" i="3"/>
  <c r="F225" i="3"/>
  <c r="P233" i="3"/>
  <c r="F233" i="3"/>
  <c r="P241" i="3"/>
  <c r="F241" i="3"/>
  <c r="P249" i="3"/>
  <c r="F249" i="3"/>
  <c r="P261" i="3"/>
  <c r="F261" i="3"/>
  <c r="P269" i="3"/>
  <c r="F269" i="3"/>
  <c r="P277" i="3"/>
  <c r="F277" i="3"/>
  <c r="P281" i="3"/>
  <c r="F281" i="3"/>
  <c r="P285" i="3"/>
  <c r="F285" i="3"/>
  <c r="P297" i="3"/>
  <c r="F297" i="3"/>
  <c r="P305" i="3"/>
  <c r="F305" i="3"/>
  <c r="P313" i="3"/>
  <c r="F313" i="3"/>
  <c r="P325" i="3"/>
  <c r="F325" i="3"/>
  <c r="F333" i="3"/>
  <c r="P333" i="3"/>
  <c r="P341" i="3"/>
  <c r="F341" i="3"/>
  <c r="P361" i="3"/>
  <c r="F361" i="3"/>
  <c r="P369" i="3"/>
  <c r="F369" i="3"/>
  <c r="P377" i="3"/>
  <c r="F377" i="3"/>
  <c r="P385" i="3"/>
  <c r="F385" i="3"/>
  <c r="P401" i="3"/>
  <c r="F401" i="3"/>
  <c r="P433" i="3"/>
  <c r="F433" i="3"/>
  <c r="F449" i="3"/>
  <c r="P449" i="3"/>
  <c r="R26" i="3"/>
  <c r="H26" i="3"/>
  <c r="R42" i="3"/>
  <c r="H42" i="3"/>
  <c r="R58" i="3"/>
  <c r="H58" i="3"/>
  <c r="R74" i="3"/>
  <c r="H74" i="3"/>
  <c r="R102" i="3"/>
  <c r="H102" i="3"/>
  <c r="R121" i="3"/>
  <c r="H121" i="3"/>
  <c r="R365" i="3"/>
  <c r="H365" i="3"/>
  <c r="R371" i="3"/>
  <c r="H371" i="3"/>
  <c r="R381" i="3"/>
  <c r="H381" i="3"/>
  <c r="R387" i="3"/>
  <c r="H387" i="3"/>
  <c r="R413" i="3"/>
  <c r="H413" i="3"/>
  <c r="R419" i="3"/>
  <c r="H419" i="3"/>
  <c r="R429" i="3"/>
  <c r="H429" i="3"/>
  <c r="R435" i="3"/>
  <c r="H435" i="3"/>
  <c r="R445" i="3"/>
  <c r="H445" i="3"/>
  <c r="R451" i="3"/>
  <c r="H451" i="3"/>
  <c r="R461" i="3"/>
  <c r="H461" i="3"/>
  <c r="W11" i="3"/>
  <c r="M11" i="3"/>
  <c r="W39" i="3"/>
  <c r="M39" i="3"/>
  <c r="W47" i="3"/>
  <c r="M47" i="3"/>
  <c r="W64" i="3"/>
  <c r="M64" i="3"/>
  <c r="W72" i="3"/>
  <c r="M72" i="3"/>
  <c r="W88" i="3"/>
  <c r="M88" i="3"/>
  <c r="W149" i="3"/>
  <c r="M149" i="3"/>
  <c r="W160" i="3"/>
  <c r="M160" i="3"/>
  <c r="W165" i="3"/>
  <c r="M165" i="3"/>
  <c r="W176" i="3"/>
  <c r="M176" i="3"/>
  <c r="W181" i="3"/>
  <c r="M181" i="3"/>
  <c r="W192" i="3"/>
  <c r="M192" i="3"/>
  <c r="W197" i="3"/>
  <c r="M197" i="3"/>
  <c r="W208" i="3"/>
  <c r="M208" i="3"/>
  <c r="W213" i="3"/>
  <c r="M213" i="3"/>
  <c r="W224" i="3"/>
  <c r="M224" i="3"/>
  <c r="W229" i="3"/>
  <c r="M229" i="3"/>
  <c r="W240" i="3"/>
  <c r="M240" i="3"/>
  <c r="W245" i="3"/>
  <c r="M245" i="3"/>
  <c r="W256" i="3"/>
  <c r="M256" i="3"/>
  <c r="W277" i="3"/>
  <c r="M277" i="3"/>
  <c r="W288" i="3"/>
  <c r="M288" i="3"/>
  <c r="W299" i="3"/>
  <c r="M299" i="3"/>
  <c r="W325" i="3"/>
  <c r="M325" i="3"/>
  <c r="W341" i="3"/>
  <c r="M341" i="3"/>
  <c r="W352" i="3"/>
  <c r="M352" i="3"/>
  <c r="W363" i="3"/>
  <c r="M363" i="3"/>
  <c r="W368" i="3"/>
  <c r="M368" i="3"/>
  <c r="W379" i="3"/>
  <c r="M379" i="3"/>
  <c r="W389" i="3"/>
  <c r="M389" i="3"/>
  <c r="W400" i="3"/>
  <c r="M400" i="3"/>
  <c r="W411" i="3"/>
  <c r="M411" i="3"/>
  <c r="W421" i="3"/>
  <c r="M421" i="3"/>
  <c r="W432" i="3"/>
  <c r="M432" i="3"/>
  <c r="W437" i="3"/>
  <c r="M437" i="3"/>
  <c r="W453" i="3"/>
  <c r="M453" i="3"/>
  <c r="U54" i="3"/>
  <c r="K54" i="3"/>
  <c r="U66" i="3"/>
  <c r="K66" i="3"/>
  <c r="U78" i="3"/>
  <c r="K78" i="3"/>
  <c r="U92" i="3"/>
  <c r="K92" i="3"/>
  <c r="U117" i="3"/>
  <c r="K117" i="3"/>
  <c r="U138" i="3"/>
  <c r="K138" i="3"/>
  <c r="U154" i="3"/>
  <c r="K154" i="3"/>
  <c r="K170" i="3"/>
  <c r="U170" i="3"/>
  <c r="U186" i="3"/>
  <c r="K186" i="3"/>
  <c r="U202" i="3"/>
  <c r="K202" i="3"/>
  <c r="U218" i="3"/>
  <c r="K218" i="3"/>
  <c r="U234" i="3"/>
  <c r="K234" i="3"/>
  <c r="U250" i="3"/>
  <c r="K250" i="3"/>
  <c r="U265" i="3"/>
  <c r="K265" i="3"/>
  <c r="U273" i="3"/>
  <c r="K273" i="3"/>
  <c r="U289" i="3"/>
  <c r="K289" i="3"/>
  <c r="U305" i="3"/>
  <c r="K305" i="3"/>
  <c r="U313" i="3"/>
  <c r="K313" i="3"/>
  <c r="U381" i="3"/>
  <c r="K381" i="3"/>
  <c r="U389" i="3"/>
  <c r="K389" i="3"/>
  <c r="K397" i="3"/>
  <c r="U397" i="3"/>
  <c r="U405" i="3"/>
  <c r="K405" i="3"/>
  <c r="U413" i="3"/>
  <c r="K413" i="3"/>
  <c r="U421" i="3"/>
  <c r="K421" i="3"/>
  <c r="U444" i="3"/>
  <c r="K444" i="3"/>
  <c r="U452" i="3"/>
  <c r="X452" i="3" s="1"/>
  <c r="K452" i="3"/>
  <c r="U7" i="3"/>
  <c r="K7" i="3"/>
  <c r="U27" i="3"/>
  <c r="K27" i="3"/>
  <c r="U35" i="3"/>
  <c r="K35" i="3"/>
  <c r="U46" i="3"/>
  <c r="K46" i="3"/>
  <c r="U52" i="3"/>
  <c r="K52" i="3"/>
  <c r="U75" i="3"/>
  <c r="K75" i="3"/>
  <c r="U84" i="3"/>
  <c r="K84" i="3"/>
  <c r="U107" i="3"/>
  <c r="K107" i="3"/>
  <c r="U115" i="3"/>
  <c r="K115" i="3"/>
  <c r="K134" i="3"/>
  <c r="U134" i="3"/>
  <c r="U150" i="3"/>
  <c r="K150" i="3"/>
  <c r="U166" i="3"/>
  <c r="K166" i="3"/>
  <c r="U182" i="3"/>
  <c r="K182" i="3"/>
  <c r="U198" i="3"/>
  <c r="K198" i="3"/>
  <c r="U214" i="3"/>
  <c r="K214" i="3"/>
  <c r="U230" i="3"/>
  <c r="K230" i="3"/>
  <c r="K246" i="3"/>
  <c r="U246" i="3"/>
  <c r="K322" i="3"/>
  <c r="U322" i="3"/>
  <c r="U330" i="3"/>
  <c r="K330" i="3"/>
  <c r="U338" i="3"/>
  <c r="K338" i="3"/>
  <c r="U346" i="3"/>
  <c r="K346" i="3"/>
  <c r="U354" i="3"/>
  <c r="K354" i="3"/>
  <c r="K362" i="3"/>
  <c r="U362" i="3"/>
  <c r="U370" i="3"/>
  <c r="K370" i="3"/>
  <c r="U379" i="3"/>
  <c r="K379" i="3"/>
  <c r="U387" i="3"/>
  <c r="K387" i="3"/>
  <c r="U395" i="3"/>
  <c r="K395" i="3"/>
  <c r="U403" i="3"/>
  <c r="K403" i="3"/>
  <c r="U411" i="3"/>
  <c r="K411" i="3"/>
  <c r="U419" i="3"/>
  <c r="K419" i="3"/>
  <c r="U427" i="3"/>
  <c r="K427" i="3"/>
  <c r="U435" i="3"/>
  <c r="K435" i="3"/>
  <c r="U446" i="3"/>
  <c r="K446" i="3"/>
  <c r="K454" i="3"/>
  <c r="U454" i="3"/>
  <c r="U462" i="3"/>
  <c r="K462" i="3"/>
  <c r="W130" i="3"/>
  <c r="M130" i="3"/>
  <c r="W146" i="3"/>
  <c r="M146" i="3"/>
  <c r="W162" i="3"/>
  <c r="M162" i="3"/>
  <c r="W178" i="3"/>
  <c r="M178" i="3"/>
  <c r="W194" i="3"/>
  <c r="M194" i="3"/>
  <c r="W210" i="3"/>
  <c r="M210" i="3"/>
  <c r="W226" i="3"/>
  <c r="M226" i="3"/>
  <c r="W242" i="3"/>
  <c r="M242" i="3"/>
  <c r="W258" i="3"/>
  <c r="M258" i="3"/>
  <c r="W274" i="3"/>
  <c r="M274" i="3"/>
  <c r="W290" i="3"/>
  <c r="M290" i="3"/>
  <c r="W306" i="3"/>
  <c r="M306" i="3"/>
  <c r="W322" i="3"/>
  <c r="M322" i="3"/>
  <c r="W338" i="3"/>
  <c r="M338" i="3"/>
  <c r="W354" i="3"/>
  <c r="X354" i="3" s="1"/>
  <c r="M354" i="3"/>
  <c r="N354" i="3" s="1"/>
  <c r="W370" i="3"/>
  <c r="M370" i="3"/>
  <c r="W386" i="3"/>
  <c r="M386" i="3"/>
  <c r="W402" i="3"/>
  <c r="M402" i="3"/>
  <c r="W418" i="3"/>
  <c r="M418" i="3"/>
  <c r="W434" i="3"/>
  <c r="M434" i="3"/>
  <c r="W450" i="3"/>
  <c r="M450" i="3"/>
  <c r="H138" i="3"/>
  <c r="R138" i="3"/>
  <c r="H154" i="3"/>
  <c r="R154" i="3"/>
  <c r="H186" i="3"/>
  <c r="R186" i="3"/>
  <c r="H202" i="3"/>
  <c r="R202" i="3"/>
  <c r="H218" i="3"/>
  <c r="R218" i="3"/>
  <c r="H250" i="3"/>
  <c r="R250" i="3"/>
  <c r="H266" i="3"/>
  <c r="R266" i="3"/>
  <c r="H282" i="3"/>
  <c r="R282" i="3"/>
  <c r="H314" i="3"/>
  <c r="R314" i="3"/>
  <c r="H330" i="3"/>
  <c r="R330" i="3"/>
  <c r="H346" i="3"/>
  <c r="R346" i="3"/>
  <c r="H378" i="3"/>
  <c r="R378" i="3"/>
  <c r="H394" i="3"/>
  <c r="R394" i="3"/>
  <c r="H410" i="3"/>
  <c r="R410" i="3"/>
  <c r="H442" i="3"/>
  <c r="R442" i="3"/>
  <c r="H458" i="3"/>
  <c r="R458" i="3"/>
  <c r="F397" i="3"/>
  <c r="F429" i="3"/>
  <c r="F461" i="3"/>
  <c r="H34" i="3"/>
  <c r="H66" i="3"/>
  <c r="H98" i="3"/>
  <c r="K40" i="3"/>
  <c r="K263" i="3"/>
  <c r="K279" i="3"/>
  <c r="K295" i="3"/>
  <c r="K311" i="3"/>
  <c r="M60" i="3"/>
  <c r="M76" i="3"/>
  <c r="M92" i="3"/>
  <c r="M108" i="3"/>
  <c r="M123" i="3"/>
  <c r="M139" i="3"/>
  <c r="M155" i="3"/>
  <c r="M171" i="3"/>
  <c r="M187" i="3"/>
  <c r="M203" i="3"/>
  <c r="M219" i="3"/>
  <c r="M235" i="3"/>
  <c r="M251" i="3"/>
  <c r="R22" i="3"/>
  <c r="AT457" i="3"/>
  <c r="BD461" i="3"/>
  <c r="F413" i="3"/>
  <c r="F445" i="3"/>
  <c r="H18" i="3"/>
  <c r="H50" i="3"/>
  <c r="H82" i="3"/>
  <c r="H114" i="3"/>
  <c r="K16" i="3"/>
  <c r="K64" i="3"/>
  <c r="K96" i="3"/>
  <c r="K127" i="3"/>
  <c r="K143" i="3"/>
  <c r="K159" i="3"/>
  <c r="K175" i="3"/>
  <c r="K191" i="3"/>
  <c r="K207" i="3"/>
  <c r="K223" i="3"/>
  <c r="K239" i="3"/>
  <c r="K255" i="3"/>
  <c r="K271" i="3"/>
  <c r="K287" i="3"/>
  <c r="K303" i="3"/>
  <c r="M68" i="3"/>
  <c r="M84" i="3"/>
  <c r="M100" i="3"/>
  <c r="M115" i="3"/>
  <c r="P353" i="3"/>
  <c r="U209" i="3"/>
  <c r="U437" i="3"/>
  <c r="P396" i="3"/>
  <c r="F396" i="3"/>
  <c r="P400" i="3"/>
  <c r="F400" i="3"/>
  <c r="P412" i="3"/>
  <c r="F412" i="3"/>
  <c r="P416" i="3"/>
  <c r="F416" i="3"/>
  <c r="P428" i="3"/>
  <c r="F428" i="3"/>
  <c r="P432" i="3"/>
  <c r="F432" i="3"/>
  <c r="P444" i="3"/>
  <c r="F444" i="3"/>
  <c r="P448" i="3"/>
  <c r="F448" i="3"/>
  <c r="R17" i="3"/>
  <c r="H17" i="3"/>
  <c r="R21" i="3"/>
  <c r="H21" i="3"/>
  <c r="R33" i="3"/>
  <c r="H33" i="3"/>
  <c r="R37" i="3"/>
  <c r="H37" i="3"/>
  <c r="R49" i="3"/>
  <c r="H49" i="3"/>
  <c r="R53" i="3"/>
  <c r="H53" i="3"/>
  <c r="R65" i="3"/>
  <c r="H65" i="3"/>
  <c r="R69" i="3"/>
  <c r="H69" i="3"/>
  <c r="R81" i="3"/>
  <c r="H81" i="3"/>
  <c r="R85" i="3"/>
  <c r="H85" i="3"/>
  <c r="R97" i="3"/>
  <c r="H97" i="3"/>
  <c r="R101" i="3"/>
  <c r="H101" i="3"/>
  <c r="R113" i="3"/>
  <c r="H113" i="3"/>
  <c r="R116" i="3"/>
  <c r="H116" i="3"/>
  <c r="R268" i="3"/>
  <c r="H268" i="3"/>
  <c r="R273" i="3"/>
  <c r="H273" i="3"/>
  <c r="R284" i="3"/>
  <c r="S284" i="3" s="1"/>
  <c r="H284" i="3"/>
  <c r="H289" i="3"/>
  <c r="R289" i="3"/>
  <c r="R300" i="3"/>
  <c r="H300" i="3"/>
  <c r="R305" i="3"/>
  <c r="H305" i="3"/>
  <c r="R316" i="3"/>
  <c r="H316" i="3"/>
  <c r="H321" i="3"/>
  <c r="R321" i="3"/>
  <c r="R332" i="3"/>
  <c r="H332" i="3"/>
  <c r="R337" i="3"/>
  <c r="H337" i="3"/>
  <c r="R348" i="3"/>
  <c r="H348" i="3"/>
  <c r="H353" i="3"/>
  <c r="R353" i="3"/>
  <c r="R364" i="3"/>
  <c r="H364" i="3"/>
  <c r="R369" i="3"/>
  <c r="H369" i="3"/>
  <c r="R380" i="3"/>
  <c r="H380" i="3"/>
  <c r="H385" i="3"/>
  <c r="R385" i="3"/>
  <c r="R396" i="3"/>
  <c r="H396" i="3"/>
  <c r="R401" i="3"/>
  <c r="H401" i="3"/>
  <c r="R412" i="3"/>
  <c r="H412" i="3"/>
  <c r="H417" i="3"/>
  <c r="R417" i="3"/>
  <c r="R428" i="3"/>
  <c r="H428" i="3"/>
  <c r="R433" i="3"/>
  <c r="H433" i="3"/>
  <c r="R444" i="3"/>
  <c r="H444" i="3"/>
  <c r="H449" i="3"/>
  <c r="R449" i="3"/>
  <c r="R460" i="3"/>
  <c r="H460" i="3"/>
  <c r="AB465" i="3"/>
  <c r="R465" i="3"/>
  <c r="H465" i="3"/>
  <c r="W10" i="3"/>
  <c r="M10" i="3"/>
  <c r="W14" i="3"/>
  <c r="M14" i="3"/>
  <c r="W18" i="3"/>
  <c r="M18" i="3"/>
  <c r="W22" i="3"/>
  <c r="M22" i="3"/>
  <c r="W26" i="3"/>
  <c r="M26" i="3"/>
  <c r="W30" i="3"/>
  <c r="M30" i="3"/>
  <c r="W34" i="3"/>
  <c r="M34" i="3"/>
  <c r="W38" i="3"/>
  <c r="M38" i="3"/>
  <c r="W42" i="3"/>
  <c r="M42" i="3"/>
  <c r="W46" i="3"/>
  <c r="M46" i="3"/>
  <c r="W50" i="3"/>
  <c r="M50" i="3"/>
  <c r="W54" i="3"/>
  <c r="M54" i="3"/>
  <c r="W59" i="3"/>
  <c r="M59" i="3"/>
  <c r="W63" i="3"/>
  <c r="M63" i="3"/>
  <c r="W67" i="3"/>
  <c r="M67" i="3"/>
  <c r="W71" i="3"/>
  <c r="M71" i="3"/>
  <c r="W75" i="3"/>
  <c r="M75" i="3"/>
  <c r="W79" i="3"/>
  <c r="M79" i="3"/>
  <c r="W83" i="3"/>
  <c r="M83" i="3"/>
  <c r="W87" i="3"/>
  <c r="M87" i="3"/>
  <c r="W91" i="3"/>
  <c r="M91" i="3"/>
  <c r="W95" i="3"/>
  <c r="M95" i="3"/>
  <c r="W99" i="3"/>
  <c r="M99" i="3"/>
  <c r="W103" i="3"/>
  <c r="M103" i="3"/>
  <c r="W107" i="3"/>
  <c r="M107" i="3"/>
  <c r="W111" i="3"/>
  <c r="M111" i="3"/>
  <c r="W118" i="3"/>
  <c r="M118" i="3"/>
  <c r="W122" i="3"/>
  <c r="M122" i="3"/>
  <c r="W127" i="3"/>
  <c r="M127" i="3"/>
  <c r="W137" i="3"/>
  <c r="M137" i="3"/>
  <c r="W143" i="3"/>
  <c r="M143" i="3"/>
  <c r="W153" i="3"/>
  <c r="M153" i="3"/>
  <c r="W159" i="3"/>
  <c r="M159" i="3"/>
  <c r="W169" i="3"/>
  <c r="M169" i="3"/>
  <c r="W175" i="3"/>
  <c r="M175" i="3"/>
  <c r="W185" i="3"/>
  <c r="M185" i="3"/>
  <c r="W191" i="3"/>
  <c r="M191" i="3"/>
  <c r="W201" i="3"/>
  <c r="M201" i="3"/>
  <c r="W207" i="3"/>
  <c r="M207" i="3"/>
  <c r="W217" i="3"/>
  <c r="M217" i="3"/>
  <c r="W223" i="3"/>
  <c r="M223" i="3"/>
  <c r="W233" i="3"/>
  <c r="M233" i="3"/>
  <c r="W239" i="3"/>
  <c r="M239" i="3"/>
  <c r="W249" i="3"/>
  <c r="M249" i="3"/>
  <c r="W255" i="3"/>
  <c r="M255" i="3"/>
  <c r="W265" i="3"/>
  <c r="M265" i="3"/>
  <c r="W276" i="3"/>
  <c r="M276" i="3"/>
  <c r="W281" i="3"/>
  <c r="M281" i="3"/>
  <c r="W287" i="3"/>
  <c r="M287" i="3"/>
  <c r="W297" i="3"/>
  <c r="M297" i="3"/>
  <c r="W308" i="3"/>
  <c r="M308" i="3"/>
  <c r="W313" i="3"/>
  <c r="M313" i="3"/>
  <c r="W319" i="3"/>
  <c r="M319" i="3"/>
  <c r="W329" i="3"/>
  <c r="M329" i="3"/>
  <c r="W340" i="3"/>
  <c r="M340" i="3"/>
  <c r="W345" i="3"/>
  <c r="M345" i="3"/>
  <c r="W351" i="3"/>
  <c r="M351" i="3"/>
  <c r="W361" i="3"/>
  <c r="M361" i="3"/>
  <c r="W372" i="3"/>
  <c r="M372" i="3"/>
  <c r="W377" i="3"/>
  <c r="M377" i="3"/>
  <c r="W383" i="3"/>
  <c r="M383" i="3"/>
  <c r="W393" i="3"/>
  <c r="M393" i="3"/>
  <c r="W404" i="3"/>
  <c r="M404" i="3"/>
  <c r="W409" i="3"/>
  <c r="M409" i="3"/>
  <c r="W415" i="3"/>
  <c r="M415" i="3"/>
  <c r="W425" i="3"/>
  <c r="M425" i="3"/>
  <c r="W436" i="3"/>
  <c r="M436" i="3"/>
  <c r="W441" i="3"/>
  <c r="M441" i="3"/>
  <c r="W447" i="3"/>
  <c r="M447" i="3"/>
  <c r="BA457" i="3"/>
  <c r="W457" i="3"/>
  <c r="M457" i="3"/>
  <c r="U29" i="3"/>
  <c r="K29" i="3"/>
  <c r="U38" i="3"/>
  <c r="K38" i="3"/>
  <c r="U44" i="3"/>
  <c r="K44" i="3"/>
  <c r="U53" i="3"/>
  <c r="K53" i="3"/>
  <c r="U58" i="3"/>
  <c r="K58" i="3"/>
  <c r="U77" i="3"/>
  <c r="K77" i="3"/>
  <c r="U85" i="3"/>
  <c r="K85" i="3"/>
  <c r="U90" i="3"/>
  <c r="K90" i="3"/>
  <c r="U109" i="3"/>
  <c r="K109" i="3"/>
  <c r="U116" i="3"/>
  <c r="K116" i="3"/>
  <c r="U121" i="3"/>
  <c r="K121" i="3"/>
  <c r="U137" i="3"/>
  <c r="K137" i="3"/>
  <c r="U153" i="3"/>
  <c r="K153" i="3"/>
  <c r="U169" i="3"/>
  <c r="K169" i="3"/>
  <c r="U185" i="3"/>
  <c r="K185" i="3"/>
  <c r="U201" i="3"/>
  <c r="K201" i="3"/>
  <c r="U217" i="3"/>
  <c r="K217" i="3"/>
  <c r="U233" i="3"/>
  <c r="K233" i="3"/>
  <c r="U249" i="3"/>
  <c r="K249" i="3"/>
  <c r="U317" i="3"/>
  <c r="K317" i="3"/>
  <c r="K325" i="3"/>
  <c r="U325" i="3"/>
  <c r="U333" i="3"/>
  <c r="K333" i="3"/>
  <c r="U341" i="3"/>
  <c r="K341" i="3"/>
  <c r="U349" i="3"/>
  <c r="K349" i="3"/>
  <c r="U357" i="3"/>
  <c r="K357" i="3"/>
  <c r="U365" i="3"/>
  <c r="K365" i="3"/>
  <c r="U373" i="3"/>
  <c r="K373" i="3"/>
  <c r="U380" i="3"/>
  <c r="K380" i="3"/>
  <c r="U388" i="3"/>
  <c r="K388" i="3"/>
  <c r="U396" i="3"/>
  <c r="K396" i="3"/>
  <c r="U404" i="3"/>
  <c r="K404" i="3"/>
  <c r="U412" i="3"/>
  <c r="K412" i="3"/>
  <c r="U420" i="3"/>
  <c r="K420" i="3"/>
  <c r="U428" i="3"/>
  <c r="K428" i="3"/>
  <c r="U436" i="3"/>
  <c r="K436" i="3"/>
  <c r="U442" i="3"/>
  <c r="K442" i="3"/>
  <c r="U449" i="3"/>
  <c r="K449" i="3"/>
  <c r="AE457" i="3"/>
  <c r="U457" i="3"/>
  <c r="K457" i="3"/>
  <c r="AY465" i="3"/>
  <c r="U465" i="3"/>
  <c r="K465" i="3"/>
  <c r="U15" i="3"/>
  <c r="K15" i="3"/>
  <c r="U23" i="3"/>
  <c r="K23" i="3"/>
  <c r="U43" i="3"/>
  <c r="K43" i="3"/>
  <c r="U51" i="3"/>
  <c r="K51" i="3"/>
  <c r="U63" i="3"/>
  <c r="K63" i="3"/>
  <c r="U71" i="3"/>
  <c r="K71" i="3"/>
  <c r="U83" i="3"/>
  <c r="K83" i="3"/>
  <c r="U95" i="3"/>
  <c r="K95" i="3"/>
  <c r="U103" i="3"/>
  <c r="K103" i="3"/>
  <c r="U126" i="3"/>
  <c r="K126" i="3"/>
  <c r="U132" i="3"/>
  <c r="K132" i="3"/>
  <c r="U142" i="3"/>
  <c r="K142" i="3"/>
  <c r="U148" i="3"/>
  <c r="K148" i="3"/>
  <c r="U158" i="3"/>
  <c r="K158" i="3"/>
  <c r="U164" i="3"/>
  <c r="X164" i="3" s="1"/>
  <c r="K164" i="3"/>
  <c r="U174" i="3"/>
  <c r="K174" i="3"/>
  <c r="U180" i="3"/>
  <c r="X180" i="3" s="1"/>
  <c r="K180" i="3"/>
  <c r="U190" i="3"/>
  <c r="K190" i="3"/>
  <c r="U196" i="3"/>
  <c r="K196" i="3"/>
  <c r="U206" i="3"/>
  <c r="K206" i="3"/>
  <c r="U212" i="3"/>
  <c r="K212" i="3"/>
  <c r="U222" i="3"/>
  <c r="K222" i="3"/>
  <c r="U228" i="3"/>
  <c r="X228" i="3" s="1"/>
  <c r="K228" i="3"/>
  <c r="U238" i="3"/>
  <c r="K238" i="3"/>
  <c r="U244" i="3"/>
  <c r="K244" i="3"/>
  <c r="U254" i="3"/>
  <c r="K254" i="3"/>
  <c r="U262" i="3"/>
  <c r="K262" i="3"/>
  <c r="U270" i="3"/>
  <c r="K270" i="3"/>
  <c r="U278" i="3"/>
  <c r="K278" i="3"/>
  <c r="U286" i="3"/>
  <c r="K286" i="3"/>
  <c r="U294" i="3"/>
  <c r="K294" i="3"/>
  <c r="U302" i="3"/>
  <c r="K302" i="3"/>
  <c r="U310" i="3"/>
  <c r="K310" i="3"/>
  <c r="U386" i="3"/>
  <c r="K386" i="3"/>
  <c r="U394" i="3"/>
  <c r="K394" i="3"/>
  <c r="U402" i="3"/>
  <c r="K402" i="3"/>
  <c r="U410" i="3"/>
  <c r="K410" i="3"/>
  <c r="U418" i="3"/>
  <c r="K418" i="3"/>
  <c r="U426" i="3"/>
  <c r="K426" i="3"/>
  <c r="U434" i="3"/>
  <c r="K434" i="3"/>
  <c r="U443" i="3"/>
  <c r="K443" i="3"/>
  <c r="U451" i="3"/>
  <c r="K451" i="3"/>
  <c r="U459" i="3"/>
  <c r="K459" i="3"/>
  <c r="W126" i="3"/>
  <c r="M126" i="3"/>
  <c r="N126" i="3" s="1"/>
  <c r="W142" i="3"/>
  <c r="M142" i="3"/>
  <c r="W158" i="3"/>
  <c r="M158" i="3"/>
  <c r="N158" i="3" s="1"/>
  <c r="W174" i="3"/>
  <c r="M174" i="3"/>
  <c r="W190" i="3"/>
  <c r="M190" i="3"/>
  <c r="N190" i="3" s="1"/>
  <c r="W206" i="3"/>
  <c r="M206" i="3"/>
  <c r="W222" i="3"/>
  <c r="X222" i="3" s="1"/>
  <c r="M222" i="3"/>
  <c r="N222" i="3" s="1"/>
  <c r="W238" i="3"/>
  <c r="M238" i="3"/>
  <c r="W254" i="3"/>
  <c r="M254" i="3"/>
  <c r="N254" i="3" s="1"/>
  <c r="W270" i="3"/>
  <c r="M270" i="3"/>
  <c r="W286" i="3"/>
  <c r="X286" i="3" s="1"/>
  <c r="M286" i="3"/>
  <c r="N286" i="3" s="1"/>
  <c r="W302" i="3"/>
  <c r="M302" i="3"/>
  <c r="W318" i="3"/>
  <c r="M318" i="3"/>
  <c r="M334" i="3"/>
  <c r="W334" i="3"/>
  <c r="W350" i="3"/>
  <c r="M350" i="3"/>
  <c r="W366" i="3"/>
  <c r="M366" i="3"/>
  <c r="W382" i="3"/>
  <c r="M382" i="3"/>
  <c r="W398" i="3"/>
  <c r="M398" i="3"/>
  <c r="W414" i="3"/>
  <c r="M414" i="3"/>
  <c r="W430" i="3"/>
  <c r="M430" i="3"/>
  <c r="W446" i="3"/>
  <c r="M446" i="3"/>
  <c r="W462" i="3"/>
  <c r="M462" i="3"/>
  <c r="R134" i="3"/>
  <c r="H134" i="3"/>
  <c r="H150" i="3"/>
  <c r="R150" i="3"/>
  <c r="R166" i="3"/>
  <c r="H166" i="3"/>
  <c r="H182" i="3"/>
  <c r="R182" i="3"/>
  <c r="R198" i="3"/>
  <c r="H198" i="3"/>
  <c r="H214" i="3"/>
  <c r="R214" i="3"/>
  <c r="R230" i="3"/>
  <c r="H230" i="3"/>
  <c r="H246" i="3"/>
  <c r="R246" i="3"/>
  <c r="R262" i="3"/>
  <c r="H262" i="3"/>
  <c r="H278" i="3"/>
  <c r="R278" i="3"/>
  <c r="R294" i="3"/>
  <c r="H294" i="3"/>
  <c r="H310" i="3"/>
  <c r="R310" i="3"/>
  <c r="R326" i="3"/>
  <c r="H326" i="3"/>
  <c r="H342" i="3"/>
  <c r="R342" i="3"/>
  <c r="R358" i="3"/>
  <c r="H358" i="3"/>
  <c r="H374" i="3"/>
  <c r="R374" i="3"/>
  <c r="R390" i="3"/>
  <c r="H390" i="3"/>
  <c r="H406" i="3"/>
  <c r="R406" i="3"/>
  <c r="R422" i="3"/>
  <c r="H422" i="3"/>
  <c r="H438" i="3"/>
  <c r="R438" i="3"/>
  <c r="R454" i="3"/>
  <c r="H454" i="3"/>
  <c r="F17" i="3"/>
  <c r="F25" i="3"/>
  <c r="F33" i="3"/>
  <c r="F41" i="3"/>
  <c r="F49" i="3"/>
  <c r="F57" i="3"/>
  <c r="F65" i="3"/>
  <c r="F73" i="3"/>
  <c r="F81" i="3"/>
  <c r="F89" i="3"/>
  <c r="F97" i="3"/>
  <c r="F105" i="3"/>
  <c r="F113" i="3"/>
  <c r="F120" i="3"/>
  <c r="F128" i="3"/>
  <c r="F136" i="3"/>
  <c r="F144" i="3"/>
  <c r="F152" i="3"/>
  <c r="F160" i="3"/>
  <c r="F168" i="3"/>
  <c r="F176" i="3"/>
  <c r="F184" i="3"/>
  <c r="F192" i="3"/>
  <c r="F200" i="3"/>
  <c r="F208" i="3"/>
  <c r="F216" i="3"/>
  <c r="F224" i="3"/>
  <c r="F232" i="3"/>
  <c r="F240" i="3"/>
  <c r="F248" i="3"/>
  <c r="F256" i="3"/>
  <c r="F264" i="3"/>
  <c r="F272" i="3"/>
  <c r="F280" i="3"/>
  <c r="F288" i="3"/>
  <c r="F296" i="3"/>
  <c r="F304" i="3"/>
  <c r="F312" i="3"/>
  <c r="F320" i="3"/>
  <c r="F328" i="3"/>
  <c r="F336" i="3"/>
  <c r="F344" i="3"/>
  <c r="F352" i="3"/>
  <c r="F360" i="3"/>
  <c r="F368" i="3"/>
  <c r="F376" i="3"/>
  <c r="F384" i="3"/>
  <c r="F393" i="3"/>
  <c r="F404" i="3"/>
  <c r="F425" i="3"/>
  <c r="F436" i="3"/>
  <c r="F457" i="3"/>
  <c r="H30" i="3"/>
  <c r="H41" i="3"/>
  <c r="H62" i="3"/>
  <c r="H73" i="3"/>
  <c r="H94" i="3"/>
  <c r="H105" i="3"/>
  <c r="H125" i="3"/>
  <c r="H136" i="3"/>
  <c r="H147" i="3"/>
  <c r="H157" i="3"/>
  <c r="H168" i="3"/>
  <c r="H179" i="3"/>
  <c r="H189" i="3"/>
  <c r="H200" i="3"/>
  <c r="H211" i="3"/>
  <c r="H221" i="3"/>
  <c r="H232" i="3"/>
  <c r="H243" i="3"/>
  <c r="H253" i="3"/>
  <c r="H264" i="3"/>
  <c r="H280" i="3"/>
  <c r="H296" i="3"/>
  <c r="H312" i="3"/>
  <c r="H328" i="3"/>
  <c r="H344" i="3"/>
  <c r="H360" i="3"/>
  <c r="H376" i="3"/>
  <c r="H392" i="3"/>
  <c r="H408" i="3"/>
  <c r="H424" i="3"/>
  <c r="H440" i="3"/>
  <c r="H456" i="3"/>
  <c r="K17" i="3"/>
  <c r="K33" i="3"/>
  <c r="K65" i="3"/>
  <c r="K97" i="3"/>
  <c r="K128" i="3"/>
  <c r="K144" i="3"/>
  <c r="K160" i="3"/>
  <c r="K176" i="3"/>
  <c r="K192" i="3"/>
  <c r="K208" i="3"/>
  <c r="K224" i="3"/>
  <c r="K240" i="3"/>
  <c r="K256" i="3"/>
  <c r="K272" i="3"/>
  <c r="K288" i="3"/>
  <c r="K304" i="3"/>
  <c r="K320" i="3"/>
  <c r="K336" i="3"/>
  <c r="K352" i="3"/>
  <c r="K368" i="3"/>
  <c r="M132" i="3"/>
  <c r="M148" i="3"/>
  <c r="M164" i="3"/>
  <c r="M180" i="3"/>
  <c r="M196" i="3"/>
  <c r="M212" i="3"/>
  <c r="M228" i="3"/>
  <c r="M244" i="3"/>
  <c r="M283" i="3"/>
  <c r="M304" i="3"/>
  <c r="M347" i="3"/>
  <c r="P417" i="3"/>
  <c r="R170" i="3"/>
  <c r="S170" i="3" s="1"/>
  <c r="R234" i="3"/>
  <c r="R298" i="3"/>
  <c r="R362" i="3"/>
  <c r="R426" i="3"/>
  <c r="F390" i="3"/>
  <c r="P390" i="3"/>
  <c r="P394" i="3"/>
  <c r="F394" i="3"/>
  <c r="P398" i="3"/>
  <c r="F398" i="3"/>
  <c r="P402" i="3"/>
  <c r="F402" i="3"/>
  <c r="P410" i="3"/>
  <c r="F410" i="3"/>
  <c r="P414" i="3"/>
  <c r="F414" i="3"/>
  <c r="F422" i="3"/>
  <c r="P422" i="3"/>
  <c r="P426" i="3"/>
  <c r="F426" i="3"/>
  <c r="P430" i="3"/>
  <c r="F430" i="3"/>
  <c r="P434" i="3"/>
  <c r="F434" i="3"/>
  <c r="P442" i="3"/>
  <c r="F442" i="3"/>
  <c r="P446" i="3"/>
  <c r="F446" i="3"/>
  <c r="F454" i="3"/>
  <c r="P454" i="3"/>
  <c r="P458" i="3"/>
  <c r="F458" i="3"/>
  <c r="P462" i="3"/>
  <c r="F462" i="3"/>
  <c r="R7" i="3"/>
  <c r="H7" i="3"/>
  <c r="R15" i="3"/>
  <c r="H15" i="3"/>
  <c r="R19" i="3"/>
  <c r="H19" i="3"/>
  <c r="H27" i="3"/>
  <c r="R27" i="3"/>
  <c r="R31" i="3"/>
  <c r="H31" i="3"/>
  <c r="R35" i="3"/>
  <c r="H35" i="3"/>
  <c r="R39" i="3"/>
  <c r="H39" i="3"/>
  <c r="R47" i="3"/>
  <c r="H47" i="3"/>
  <c r="R51" i="3"/>
  <c r="H51" i="3"/>
  <c r="H59" i="3"/>
  <c r="R59" i="3"/>
  <c r="R63" i="3"/>
  <c r="H63" i="3"/>
  <c r="R67" i="3"/>
  <c r="H67" i="3"/>
  <c r="R71" i="3"/>
  <c r="H71" i="3"/>
  <c r="R79" i="3"/>
  <c r="H79" i="3"/>
  <c r="R83" i="3"/>
  <c r="H83" i="3"/>
  <c r="H91" i="3"/>
  <c r="R91" i="3"/>
  <c r="R95" i="3"/>
  <c r="H95" i="3"/>
  <c r="R99" i="3"/>
  <c r="H99" i="3"/>
  <c r="R103" i="3"/>
  <c r="H103" i="3"/>
  <c r="R111" i="3"/>
  <c r="H111" i="3"/>
  <c r="H122" i="3"/>
  <c r="R122" i="3"/>
  <c r="R265" i="3"/>
  <c r="H265" i="3"/>
  <c r="R281" i="3"/>
  <c r="H281" i="3"/>
  <c r="R297" i="3"/>
  <c r="H297" i="3"/>
  <c r="R313" i="3"/>
  <c r="H313" i="3"/>
  <c r="R329" i="3"/>
  <c r="H329" i="3"/>
  <c r="R345" i="3"/>
  <c r="H345" i="3"/>
  <c r="R361" i="3"/>
  <c r="H361" i="3"/>
  <c r="R377" i="3"/>
  <c r="H377" i="3"/>
  <c r="R393" i="3"/>
  <c r="H393" i="3"/>
  <c r="R409" i="3"/>
  <c r="H409" i="3"/>
  <c r="R425" i="3"/>
  <c r="H425" i="3"/>
  <c r="R441" i="3"/>
  <c r="H441" i="3"/>
  <c r="BF457" i="3"/>
  <c r="R457" i="3"/>
  <c r="H457" i="3"/>
  <c r="W129" i="3"/>
  <c r="M129" i="3"/>
  <c r="W145" i="3"/>
  <c r="M145" i="3"/>
  <c r="W161" i="3"/>
  <c r="M161" i="3"/>
  <c r="W177" i="3"/>
  <c r="M177" i="3"/>
  <c r="W193" i="3"/>
  <c r="M193" i="3"/>
  <c r="W209" i="3"/>
  <c r="M209" i="3"/>
  <c r="W225" i="3"/>
  <c r="M225" i="3"/>
  <c r="W241" i="3"/>
  <c r="M241" i="3"/>
  <c r="W257" i="3"/>
  <c r="M257" i="3"/>
  <c r="W263" i="3"/>
  <c r="M263" i="3"/>
  <c r="W268" i="3"/>
  <c r="M268" i="3"/>
  <c r="W273" i="3"/>
  <c r="M273" i="3"/>
  <c r="W279" i="3"/>
  <c r="M279" i="3"/>
  <c r="W284" i="3"/>
  <c r="M284" i="3"/>
  <c r="W289" i="3"/>
  <c r="M289" i="3"/>
  <c r="W295" i="3"/>
  <c r="M295" i="3"/>
  <c r="W300" i="3"/>
  <c r="M300" i="3"/>
  <c r="W305" i="3"/>
  <c r="M305" i="3"/>
  <c r="W311" i="3"/>
  <c r="M311" i="3"/>
  <c r="W316" i="3"/>
  <c r="M316" i="3"/>
  <c r="W321" i="3"/>
  <c r="M321" i="3"/>
  <c r="W327" i="3"/>
  <c r="M327" i="3"/>
  <c r="W332" i="3"/>
  <c r="M332" i="3"/>
  <c r="W337" i="3"/>
  <c r="M337" i="3"/>
  <c r="W343" i="3"/>
  <c r="M343" i="3"/>
  <c r="W348" i="3"/>
  <c r="M348" i="3"/>
  <c r="W353" i="3"/>
  <c r="M353" i="3"/>
  <c r="W359" i="3"/>
  <c r="M359" i="3"/>
  <c r="W364" i="3"/>
  <c r="M364" i="3"/>
  <c r="W369" i="3"/>
  <c r="M369" i="3"/>
  <c r="W375" i="3"/>
  <c r="M375" i="3"/>
  <c r="W380" i="3"/>
  <c r="M380" i="3"/>
  <c r="W385" i="3"/>
  <c r="M385" i="3"/>
  <c r="W391" i="3"/>
  <c r="M391" i="3"/>
  <c r="W396" i="3"/>
  <c r="M396" i="3"/>
  <c r="W401" i="3"/>
  <c r="M401" i="3"/>
  <c r="W407" i="3"/>
  <c r="M407" i="3"/>
  <c r="W412" i="3"/>
  <c r="M412" i="3"/>
  <c r="W417" i="3"/>
  <c r="M417" i="3"/>
  <c r="W423" i="3"/>
  <c r="M423" i="3"/>
  <c r="W428" i="3"/>
  <c r="M428" i="3"/>
  <c r="W433" i="3"/>
  <c r="M433" i="3"/>
  <c r="W444" i="3"/>
  <c r="M444" i="3"/>
  <c r="W449" i="3"/>
  <c r="M449" i="3"/>
  <c r="W455" i="3"/>
  <c r="M455" i="3"/>
  <c r="W465" i="3"/>
  <c r="M465" i="3"/>
  <c r="U26" i="3"/>
  <c r="K26" i="3"/>
  <c r="U34" i="3"/>
  <c r="K34" i="3"/>
  <c r="U74" i="3"/>
  <c r="K74" i="3"/>
  <c r="U106" i="3"/>
  <c r="K106" i="3"/>
  <c r="U149" i="3"/>
  <c r="K149" i="3"/>
  <c r="U165" i="3"/>
  <c r="K165" i="3"/>
  <c r="U181" i="3"/>
  <c r="K181" i="3"/>
  <c r="U197" i="3"/>
  <c r="K197" i="3"/>
  <c r="U213" i="3"/>
  <c r="K213" i="3"/>
  <c r="U229" i="3"/>
  <c r="K229" i="3"/>
  <c r="U245" i="3"/>
  <c r="K245" i="3"/>
  <c r="U314" i="3"/>
  <c r="K314" i="3"/>
  <c r="U321" i="3"/>
  <c r="K321" i="3"/>
  <c r="U329" i="3"/>
  <c r="K329" i="3"/>
  <c r="U337" i="3"/>
  <c r="K337" i="3"/>
  <c r="U345" i="3"/>
  <c r="K345" i="3"/>
  <c r="U353" i="3"/>
  <c r="K353" i="3"/>
  <c r="U361" i="3"/>
  <c r="K361" i="3"/>
  <c r="U369" i="3"/>
  <c r="K369" i="3"/>
  <c r="U377" i="3"/>
  <c r="K377" i="3"/>
  <c r="U445" i="3"/>
  <c r="K445" i="3"/>
  <c r="U453" i="3"/>
  <c r="K453" i="3"/>
  <c r="U461" i="3"/>
  <c r="K461" i="3"/>
  <c r="U11" i="3"/>
  <c r="K11" i="3"/>
  <c r="U30" i="3"/>
  <c r="K30" i="3"/>
  <c r="U47" i="3"/>
  <c r="K47" i="3"/>
  <c r="U55" i="3"/>
  <c r="K55" i="3"/>
  <c r="U67" i="3"/>
  <c r="K67" i="3"/>
  <c r="U79" i="3"/>
  <c r="K79" i="3"/>
  <c r="U87" i="3"/>
  <c r="K87" i="3"/>
  <c r="U99" i="3"/>
  <c r="K99" i="3"/>
  <c r="U111" i="3"/>
  <c r="K111" i="3"/>
  <c r="U118" i="3"/>
  <c r="K118" i="3"/>
  <c r="U130" i="3"/>
  <c r="K130" i="3"/>
  <c r="U146" i="3"/>
  <c r="K146" i="3"/>
  <c r="U162" i="3"/>
  <c r="K162" i="3"/>
  <c r="U178" i="3"/>
  <c r="K178" i="3"/>
  <c r="U194" i="3"/>
  <c r="K194" i="3"/>
  <c r="K226" i="3"/>
  <c r="U226" i="3"/>
  <c r="U242" i="3"/>
  <c r="K242" i="3"/>
  <c r="U258" i="3"/>
  <c r="K258" i="3"/>
  <c r="K266" i="3"/>
  <c r="U266" i="3"/>
  <c r="U274" i="3"/>
  <c r="K274" i="3"/>
  <c r="U282" i="3"/>
  <c r="K282" i="3"/>
  <c r="U290" i="3"/>
  <c r="K290" i="3"/>
  <c r="U298" i="3"/>
  <c r="K298" i="3"/>
  <c r="U306" i="3"/>
  <c r="K306" i="3"/>
  <c r="U382" i="3"/>
  <c r="K382" i="3"/>
  <c r="U390" i="3"/>
  <c r="K390" i="3"/>
  <c r="U398" i="3"/>
  <c r="K398" i="3"/>
  <c r="U406" i="3"/>
  <c r="X406" i="3" s="1"/>
  <c r="K406" i="3"/>
  <c r="U414" i="3"/>
  <c r="K414" i="3"/>
  <c r="U422" i="3"/>
  <c r="K422" i="3"/>
  <c r="U430" i="3"/>
  <c r="K430" i="3"/>
  <c r="W150" i="3"/>
  <c r="M150" i="3"/>
  <c r="W166" i="3"/>
  <c r="M166" i="3"/>
  <c r="W182" i="3"/>
  <c r="M182" i="3"/>
  <c r="W198" i="3"/>
  <c r="M198" i="3"/>
  <c r="W214" i="3"/>
  <c r="M214" i="3"/>
  <c r="W230" i="3"/>
  <c r="M230" i="3"/>
  <c r="W246" i="3"/>
  <c r="M246" i="3"/>
  <c r="R126" i="3"/>
  <c r="H126" i="3"/>
  <c r="R142" i="3"/>
  <c r="H142" i="3"/>
  <c r="R158" i="3"/>
  <c r="H158" i="3"/>
  <c r="R174" i="3"/>
  <c r="H174" i="3"/>
  <c r="R190" i="3"/>
  <c r="H190" i="3"/>
  <c r="R206" i="3"/>
  <c r="H206" i="3"/>
  <c r="R222" i="3"/>
  <c r="H222" i="3"/>
  <c r="R238" i="3"/>
  <c r="H238" i="3"/>
  <c r="R254" i="3"/>
  <c r="H254" i="3"/>
  <c r="R270" i="3"/>
  <c r="H270" i="3"/>
  <c r="R286" i="3"/>
  <c r="H286" i="3"/>
  <c r="R302" i="3"/>
  <c r="H302" i="3"/>
  <c r="R318" i="3"/>
  <c r="H318" i="3"/>
  <c r="R334" i="3"/>
  <c r="H334" i="3"/>
  <c r="R350" i="3"/>
  <c r="H350" i="3"/>
  <c r="R366" i="3"/>
  <c r="H366" i="3"/>
  <c r="R382" i="3"/>
  <c r="H382" i="3"/>
  <c r="R398" i="3"/>
  <c r="H398" i="3"/>
  <c r="R414" i="3"/>
  <c r="H414" i="3"/>
  <c r="R430" i="3"/>
  <c r="H430" i="3"/>
  <c r="R446" i="3"/>
  <c r="H446" i="3"/>
  <c r="R462" i="3"/>
  <c r="H462" i="3"/>
  <c r="F411" i="3"/>
  <c r="F427" i="3"/>
  <c r="F443" i="3"/>
  <c r="H16" i="3"/>
  <c r="H32" i="3"/>
  <c r="H48" i="3"/>
  <c r="H80" i="3"/>
  <c r="H96" i="3"/>
  <c r="H112" i="3"/>
  <c r="H132" i="3"/>
  <c r="H137" i="3"/>
  <c r="H143" i="3"/>
  <c r="H148" i="3"/>
  <c r="H153" i="3"/>
  <c r="H159" i="3"/>
  <c r="H164" i="3"/>
  <c r="H169" i="3"/>
  <c r="H175" i="3"/>
  <c r="H180" i="3"/>
  <c r="H185" i="3"/>
  <c r="H196" i="3"/>
  <c r="H201" i="3"/>
  <c r="H207" i="3"/>
  <c r="H212" i="3"/>
  <c r="H217" i="3"/>
  <c r="H223" i="3"/>
  <c r="H228" i="3"/>
  <c r="H233" i="3"/>
  <c r="H239" i="3"/>
  <c r="H244" i="3"/>
  <c r="H249" i="3"/>
  <c r="H260" i="3"/>
  <c r="H267" i="3"/>
  <c r="H283" i="3"/>
  <c r="H315" i="3"/>
  <c r="H331" i="3"/>
  <c r="H347" i="3"/>
  <c r="H379" i="3"/>
  <c r="H395" i="3"/>
  <c r="H411" i="3"/>
  <c r="H443" i="3"/>
  <c r="H459" i="3"/>
  <c r="K12" i="3"/>
  <c r="K20" i="3"/>
  <c r="K28" i="3"/>
  <c r="K36" i="3"/>
  <c r="K68" i="3"/>
  <c r="K76" i="3"/>
  <c r="K100" i="3"/>
  <c r="K108" i="3"/>
  <c r="K131" i="3"/>
  <c r="K139" i="3"/>
  <c r="K147" i="3"/>
  <c r="K155" i="3"/>
  <c r="K163" i="3"/>
  <c r="K171" i="3"/>
  <c r="K179" i="3"/>
  <c r="K187" i="3"/>
  <c r="K195" i="3"/>
  <c r="K203" i="3"/>
  <c r="K211" i="3"/>
  <c r="K219" i="3"/>
  <c r="K227" i="3"/>
  <c r="K235" i="3"/>
  <c r="K243" i="3"/>
  <c r="K251" i="3"/>
  <c r="K259" i="3"/>
  <c r="K267" i="3"/>
  <c r="K275" i="3"/>
  <c r="K291" i="3"/>
  <c r="K299" i="3"/>
  <c r="K307" i="3"/>
  <c r="K315" i="3"/>
  <c r="K323" i="3"/>
  <c r="K331" i="3"/>
  <c r="K339" i="3"/>
  <c r="K347" i="3"/>
  <c r="K355" i="3"/>
  <c r="K363" i="3"/>
  <c r="K371" i="3"/>
  <c r="M16" i="3"/>
  <c r="M24" i="3"/>
  <c r="M32" i="3"/>
  <c r="M40" i="3"/>
  <c r="M48" i="3"/>
  <c r="M135" i="3"/>
  <c r="M151" i="3"/>
  <c r="M167" i="3"/>
  <c r="M183" i="3"/>
  <c r="M199" i="3"/>
  <c r="M215" i="3"/>
  <c r="M231" i="3"/>
  <c r="M247" i="3"/>
  <c r="M266" i="3"/>
  <c r="M298" i="3"/>
  <c r="M330" i="3"/>
  <c r="M362" i="3"/>
  <c r="M394" i="3"/>
  <c r="M426" i="3"/>
  <c r="M458" i="3"/>
  <c r="P7" i="3"/>
  <c r="P23" i="3"/>
  <c r="P39" i="3"/>
  <c r="P55" i="3"/>
  <c r="P71" i="3"/>
  <c r="P87" i="3"/>
  <c r="P103" i="3"/>
  <c r="P118" i="3"/>
  <c r="P134" i="3"/>
  <c r="P150" i="3"/>
  <c r="P166" i="3"/>
  <c r="P182" i="3"/>
  <c r="P198" i="3"/>
  <c r="P214" i="3"/>
  <c r="P230" i="3"/>
  <c r="P246" i="3"/>
  <c r="P262" i="3"/>
  <c r="P278" i="3"/>
  <c r="P342" i="3"/>
  <c r="P406" i="3"/>
  <c r="R11" i="3"/>
  <c r="R75" i="3"/>
  <c r="R181" i="3"/>
  <c r="R245" i="3"/>
  <c r="R309" i="3"/>
  <c r="R373" i="3"/>
  <c r="R437" i="3"/>
  <c r="U19" i="3"/>
  <c r="W134" i="3"/>
  <c r="R293" i="3"/>
  <c r="H293" i="3"/>
  <c r="R325" i="3"/>
  <c r="H325" i="3"/>
  <c r="R357" i="3"/>
  <c r="H357" i="3"/>
  <c r="R389" i="3"/>
  <c r="H389" i="3"/>
  <c r="R421" i="3"/>
  <c r="H421" i="3"/>
  <c r="R453" i="3"/>
  <c r="H453" i="3"/>
  <c r="AV464" i="3"/>
  <c r="R464" i="3"/>
  <c r="W58" i="3"/>
  <c r="M58" i="3"/>
  <c r="W62" i="3"/>
  <c r="M62" i="3"/>
  <c r="W66" i="3"/>
  <c r="M66" i="3"/>
  <c r="W70" i="3"/>
  <c r="M70" i="3"/>
  <c r="W74" i="3"/>
  <c r="M74" i="3"/>
  <c r="W78" i="3"/>
  <c r="M78" i="3"/>
  <c r="W82" i="3"/>
  <c r="M82" i="3"/>
  <c r="W86" i="3"/>
  <c r="M86" i="3"/>
  <c r="W90" i="3"/>
  <c r="M90" i="3"/>
  <c r="W94" i="3"/>
  <c r="M94" i="3"/>
  <c r="W98" i="3"/>
  <c r="M98" i="3"/>
  <c r="W102" i="3"/>
  <c r="M102" i="3"/>
  <c r="W106" i="3"/>
  <c r="M106" i="3"/>
  <c r="W110" i="3"/>
  <c r="M110" i="3"/>
  <c r="W114" i="3"/>
  <c r="M114" i="3"/>
  <c r="W117" i="3"/>
  <c r="M117" i="3"/>
  <c r="W121" i="3"/>
  <c r="M121" i="3"/>
  <c r="W125" i="3"/>
  <c r="M125" i="3"/>
  <c r="W141" i="3"/>
  <c r="M141" i="3"/>
  <c r="W157" i="3"/>
  <c r="M157" i="3"/>
  <c r="W173" i="3"/>
  <c r="M173" i="3"/>
  <c r="W189" i="3"/>
  <c r="M189" i="3"/>
  <c r="W205" i="3"/>
  <c r="M205" i="3"/>
  <c r="W221" i="3"/>
  <c r="M221" i="3"/>
  <c r="W237" i="3"/>
  <c r="M237" i="3"/>
  <c r="W253" i="3"/>
  <c r="M253" i="3"/>
  <c r="W259" i="3"/>
  <c r="M259" i="3"/>
  <c r="W264" i="3"/>
  <c r="M264" i="3"/>
  <c r="W269" i="3"/>
  <c r="M269" i="3"/>
  <c r="W275" i="3"/>
  <c r="M275" i="3"/>
  <c r="W280" i="3"/>
  <c r="M280" i="3"/>
  <c r="W285" i="3"/>
  <c r="M285" i="3"/>
  <c r="W291" i="3"/>
  <c r="M291" i="3"/>
  <c r="W296" i="3"/>
  <c r="M296" i="3"/>
  <c r="W301" i="3"/>
  <c r="M301" i="3"/>
  <c r="W307" i="3"/>
  <c r="M307" i="3"/>
  <c r="W312" i="3"/>
  <c r="M312" i="3"/>
  <c r="W317" i="3"/>
  <c r="M317" i="3"/>
  <c r="W323" i="3"/>
  <c r="M323" i="3"/>
  <c r="W328" i="3"/>
  <c r="M328" i="3"/>
  <c r="W333" i="3"/>
  <c r="M333" i="3"/>
  <c r="W339" i="3"/>
  <c r="M339" i="3"/>
  <c r="W344" i="3"/>
  <c r="M344" i="3"/>
  <c r="W349" i="3"/>
  <c r="M349" i="3"/>
  <c r="W355" i="3"/>
  <c r="M355" i="3"/>
  <c r="W360" i="3"/>
  <c r="M360" i="3"/>
  <c r="W365" i="3"/>
  <c r="M365" i="3"/>
  <c r="W371" i="3"/>
  <c r="M371" i="3"/>
  <c r="W376" i="3"/>
  <c r="M376" i="3"/>
  <c r="W381" i="3"/>
  <c r="M381" i="3"/>
  <c r="W387" i="3"/>
  <c r="M387" i="3"/>
  <c r="W392" i="3"/>
  <c r="M392" i="3"/>
  <c r="W397" i="3"/>
  <c r="M397" i="3"/>
  <c r="W403" i="3"/>
  <c r="M403" i="3"/>
  <c r="W408" i="3"/>
  <c r="M408" i="3"/>
  <c r="W413" i="3"/>
  <c r="M413" i="3"/>
  <c r="W419" i="3"/>
  <c r="M419" i="3"/>
  <c r="W424" i="3"/>
  <c r="M424" i="3"/>
  <c r="W429" i="3"/>
  <c r="M429" i="3"/>
  <c r="W440" i="3"/>
  <c r="M440" i="3"/>
  <c r="W445" i="3"/>
  <c r="M445" i="3"/>
  <c r="W451" i="3"/>
  <c r="M451" i="3"/>
  <c r="W456" i="3"/>
  <c r="M456" i="3"/>
  <c r="W461" i="3"/>
  <c r="M461" i="3"/>
  <c r="U42" i="3"/>
  <c r="K42" i="3"/>
  <c r="U50" i="3"/>
  <c r="K50" i="3"/>
  <c r="U62" i="3"/>
  <c r="K62" i="3"/>
  <c r="U70" i="3"/>
  <c r="K70" i="3"/>
  <c r="U82" i="3"/>
  <c r="K82" i="3"/>
  <c r="U94" i="3"/>
  <c r="K94" i="3"/>
  <c r="U102" i="3"/>
  <c r="K102" i="3"/>
  <c r="U114" i="3"/>
  <c r="K114" i="3"/>
  <c r="U125" i="3"/>
  <c r="K125" i="3"/>
  <c r="U141" i="3"/>
  <c r="K141" i="3"/>
  <c r="U157" i="3"/>
  <c r="K157" i="3"/>
  <c r="U189" i="3"/>
  <c r="K189" i="3"/>
  <c r="U205" i="3"/>
  <c r="K205" i="3"/>
  <c r="U221" i="3"/>
  <c r="K221" i="3"/>
  <c r="U237" i="3"/>
  <c r="K237" i="3"/>
  <c r="U253" i="3"/>
  <c r="K253" i="3"/>
  <c r="U261" i="3"/>
  <c r="K261" i="3"/>
  <c r="U269" i="3"/>
  <c r="K269" i="3"/>
  <c r="U277" i="3"/>
  <c r="K277" i="3"/>
  <c r="U285" i="3"/>
  <c r="K285" i="3"/>
  <c r="U293" i="3"/>
  <c r="K293" i="3"/>
  <c r="U301" i="3"/>
  <c r="K301" i="3"/>
  <c r="U309" i="3"/>
  <c r="K309" i="3"/>
  <c r="U378" i="3"/>
  <c r="K378" i="3"/>
  <c r="U385" i="3"/>
  <c r="K385" i="3"/>
  <c r="U393" i="3"/>
  <c r="K393" i="3"/>
  <c r="U409" i="3"/>
  <c r="K409" i="3"/>
  <c r="U417" i="3"/>
  <c r="K417" i="3"/>
  <c r="U425" i="3"/>
  <c r="K425" i="3"/>
  <c r="U433" i="3"/>
  <c r="K433" i="3"/>
  <c r="U441" i="3"/>
  <c r="K441" i="3"/>
  <c r="AY464" i="3"/>
  <c r="U464" i="3"/>
  <c r="U14" i="3"/>
  <c r="K14" i="3"/>
  <c r="U31" i="3"/>
  <c r="K31" i="3"/>
  <c r="K39" i="3"/>
  <c r="U39" i="3"/>
  <c r="U59" i="3"/>
  <c r="K59" i="3"/>
  <c r="U91" i="3"/>
  <c r="K91" i="3"/>
  <c r="U122" i="3"/>
  <c r="K122" i="3"/>
  <c r="U318" i="3"/>
  <c r="K318" i="3"/>
  <c r="U326" i="3"/>
  <c r="K326" i="3"/>
  <c r="U334" i="3"/>
  <c r="K334" i="3"/>
  <c r="U342" i="3"/>
  <c r="K342" i="3"/>
  <c r="U350" i="3"/>
  <c r="K350" i="3"/>
  <c r="U358" i="3"/>
  <c r="K358" i="3"/>
  <c r="U366" i="3"/>
  <c r="K366" i="3"/>
  <c r="U374" i="3"/>
  <c r="K374" i="3"/>
  <c r="U450" i="3"/>
  <c r="K450" i="3"/>
  <c r="U458" i="3"/>
  <c r="K458" i="3"/>
  <c r="W55" i="3"/>
  <c r="M55" i="3"/>
  <c r="W138" i="3"/>
  <c r="M138" i="3"/>
  <c r="W154" i="3"/>
  <c r="M154" i="3"/>
  <c r="W170" i="3"/>
  <c r="M170" i="3"/>
  <c r="W186" i="3"/>
  <c r="M186" i="3"/>
  <c r="W202" i="3"/>
  <c r="M202" i="3"/>
  <c r="W218" i="3"/>
  <c r="M218" i="3"/>
  <c r="W234" i="3"/>
  <c r="M234" i="3"/>
  <c r="W250" i="3"/>
  <c r="M250" i="3"/>
  <c r="R130" i="3"/>
  <c r="H130" i="3"/>
  <c r="R146" i="3"/>
  <c r="H146" i="3"/>
  <c r="R162" i="3"/>
  <c r="H162" i="3"/>
  <c r="R178" i="3"/>
  <c r="H178" i="3"/>
  <c r="R194" i="3"/>
  <c r="H194" i="3"/>
  <c r="R210" i="3"/>
  <c r="H210" i="3"/>
  <c r="R226" i="3"/>
  <c r="H226" i="3"/>
  <c r="R242" i="3"/>
  <c r="H242" i="3"/>
  <c r="R258" i="3"/>
  <c r="H258" i="3"/>
  <c r="R274" i="3"/>
  <c r="H274" i="3"/>
  <c r="R290" i="3"/>
  <c r="H290" i="3"/>
  <c r="R306" i="3"/>
  <c r="H306" i="3"/>
  <c r="R322" i="3"/>
  <c r="H322" i="3"/>
  <c r="R338" i="3"/>
  <c r="H338" i="3"/>
  <c r="R354" i="3"/>
  <c r="H354" i="3"/>
  <c r="R370" i="3"/>
  <c r="H370" i="3"/>
  <c r="R386" i="3"/>
  <c r="H386" i="3"/>
  <c r="R402" i="3"/>
  <c r="H402" i="3"/>
  <c r="R418" i="3"/>
  <c r="H418" i="3"/>
  <c r="R434" i="3"/>
  <c r="H434" i="3"/>
  <c r="R450" i="3"/>
  <c r="H450" i="3"/>
  <c r="F11" i="3"/>
  <c r="I11" i="3" s="1"/>
  <c r="F19" i="3"/>
  <c r="F27" i="3"/>
  <c r="F35" i="3"/>
  <c r="F43" i="3"/>
  <c r="F51" i="3"/>
  <c r="F59" i="3"/>
  <c r="F67" i="3"/>
  <c r="F75" i="3"/>
  <c r="F83" i="3"/>
  <c r="F91" i="3"/>
  <c r="F99" i="3"/>
  <c r="F107" i="3"/>
  <c r="F122" i="3"/>
  <c r="F130" i="3"/>
  <c r="F138" i="3"/>
  <c r="F146" i="3"/>
  <c r="F154" i="3"/>
  <c r="F162" i="3"/>
  <c r="F170" i="3"/>
  <c r="F178" i="3"/>
  <c r="F186" i="3"/>
  <c r="F194" i="3"/>
  <c r="F202" i="3"/>
  <c r="F210" i="3"/>
  <c r="F218" i="3"/>
  <c r="F226" i="3"/>
  <c r="F234" i="3"/>
  <c r="I234" i="3" s="1"/>
  <c r="F242" i="3"/>
  <c r="F250" i="3"/>
  <c r="F258" i="3"/>
  <c r="F266" i="3"/>
  <c r="F274" i="3"/>
  <c r="F282" i="3"/>
  <c r="F286" i="3"/>
  <c r="F294" i="3"/>
  <c r="F298" i="3"/>
  <c r="I298" i="3" s="1"/>
  <c r="F302" i="3"/>
  <c r="F306" i="3"/>
  <c r="F314" i="3"/>
  <c r="F318" i="3"/>
  <c r="F322" i="3"/>
  <c r="F326" i="3"/>
  <c r="F330" i="3"/>
  <c r="F334" i="3"/>
  <c r="F338" i="3"/>
  <c r="F346" i="3"/>
  <c r="F350" i="3"/>
  <c r="F358" i="3"/>
  <c r="F362" i="3"/>
  <c r="F366" i="3"/>
  <c r="F370" i="3"/>
  <c r="F378" i="3"/>
  <c r="F382" i="3"/>
  <c r="F386" i="3"/>
  <c r="F391" i="3"/>
  <c r="F407" i="3"/>
  <c r="F423" i="3"/>
  <c r="F455" i="3"/>
  <c r="H12" i="3"/>
  <c r="H28" i="3"/>
  <c r="H60" i="3"/>
  <c r="H76" i="3"/>
  <c r="H92" i="3"/>
  <c r="H123" i="3"/>
  <c r="H128" i="3"/>
  <c r="H133" i="3"/>
  <c r="H139" i="3"/>
  <c r="H144" i="3"/>
  <c r="H155" i="3"/>
  <c r="H160" i="3"/>
  <c r="H165" i="3"/>
  <c r="H176" i="3"/>
  <c r="H187" i="3"/>
  <c r="H192" i="3"/>
  <c r="H197" i="3"/>
  <c r="H203" i="3"/>
  <c r="H208" i="3"/>
  <c r="H219" i="3"/>
  <c r="H224" i="3"/>
  <c r="H229" i="3"/>
  <c r="H240" i="3"/>
  <c r="H251" i="3"/>
  <c r="H256" i="3"/>
  <c r="H261" i="3"/>
  <c r="H276" i="3"/>
  <c r="H292" i="3"/>
  <c r="H308" i="3"/>
  <c r="H324" i="3"/>
  <c r="H340" i="3"/>
  <c r="H356" i="3"/>
  <c r="H372" i="3"/>
  <c r="H388" i="3"/>
  <c r="H404" i="3"/>
  <c r="H420" i="3"/>
  <c r="H436" i="3"/>
  <c r="H452" i="3"/>
  <c r="K13" i="3"/>
  <c r="K21" i="3"/>
  <c r="K37" i="3"/>
  <c r="K61" i="3"/>
  <c r="K69" i="3"/>
  <c r="K93" i="3"/>
  <c r="K101" i="3"/>
  <c r="K124" i="3"/>
  <c r="K140" i="3"/>
  <c r="K156" i="3"/>
  <c r="K172" i="3"/>
  <c r="K188" i="3"/>
  <c r="K204" i="3"/>
  <c r="K220" i="3"/>
  <c r="K252" i="3"/>
  <c r="K260" i="3"/>
  <c r="K268" i="3"/>
  <c r="K276" i="3"/>
  <c r="K284" i="3"/>
  <c r="K292" i="3"/>
  <c r="K300" i="3"/>
  <c r="K308" i="3"/>
  <c r="K316" i="3"/>
  <c r="K324" i="3"/>
  <c r="K332" i="3"/>
  <c r="K340" i="3"/>
  <c r="K348" i="3"/>
  <c r="K356" i="3"/>
  <c r="K364" i="3"/>
  <c r="K372" i="3"/>
  <c r="M17" i="3"/>
  <c r="M25" i="3"/>
  <c r="M33" i="3"/>
  <c r="M41" i="3"/>
  <c r="M49" i="3"/>
  <c r="M57" i="3"/>
  <c r="M65" i="3"/>
  <c r="M73" i="3"/>
  <c r="M81" i="3"/>
  <c r="M89" i="3"/>
  <c r="M97" i="3"/>
  <c r="M105" i="3"/>
  <c r="M113" i="3"/>
  <c r="M136" i="3"/>
  <c r="M152" i="3"/>
  <c r="M168" i="3"/>
  <c r="M200" i="3"/>
  <c r="M216" i="3"/>
  <c r="M248" i="3"/>
  <c r="M278" i="3"/>
  <c r="M310" i="3"/>
  <c r="M342" i="3"/>
  <c r="M374" i="3"/>
  <c r="M406" i="3"/>
  <c r="M438" i="3"/>
  <c r="P450" i="3"/>
  <c r="R55" i="3"/>
  <c r="R118" i="3"/>
  <c r="U22" i="3"/>
  <c r="U173" i="3"/>
  <c r="U401" i="3"/>
  <c r="BO458" i="3"/>
  <c r="BT458" i="3"/>
  <c r="BU458" i="3" s="1"/>
  <c r="BT462" i="3"/>
  <c r="BU462" i="3" s="1"/>
  <c r="BR458" i="3"/>
  <c r="BR462" i="3"/>
  <c r="BS462" i="3" s="1"/>
  <c r="BR463" i="3"/>
  <c r="BS463" i="3" s="1"/>
  <c r="BR459" i="3"/>
  <c r="BS459" i="3" s="1"/>
  <c r="BO459" i="3"/>
  <c r="BP459" i="3" s="1"/>
  <c r="BP462" i="3"/>
  <c r="AL457" i="3"/>
  <c r="BS461" i="3"/>
  <c r="AG459" i="3"/>
  <c r="AG458" i="3"/>
  <c r="AE464" i="3"/>
  <c r="AO464" i="3"/>
  <c r="BF464" i="3"/>
  <c r="AL465" i="3"/>
  <c r="AB457" i="3"/>
  <c r="BP465" i="3"/>
  <c r="AT465" i="3"/>
  <c r="AJ465" i="3"/>
  <c r="BN465" i="3"/>
  <c r="BD465" i="3"/>
  <c r="AJ461" i="3"/>
  <c r="BA459" i="3"/>
  <c r="BA465" i="3"/>
  <c r="BK459" i="3"/>
  <c r="AQ462" i="3"/>
  <c r="AY457" i="3"/>
  <c r="AO457" i="3"/>
  <c r="BI457" i="3"/>
  <c r="BS457" i="3"/>
  <c r="AO465" i="3"/>
  <c r="BF461" i="3"/>
  <c r="BF459" i="3"/>
  <c r="AV459" i="3"/>
  <c r="AB459" i="3"/>
  <c r="AV461" i="3"/>
  <c r="DW461" i="3"/>
  <c r="AK462" i="3"/>
  <c r="Z461" i="3"/>
  <c r="AC461" i="3" s="1"/>
  <c r="DW465" i="3"/>
  <c r="BD463" i="3"/>
  <c r="AT463" i="3"/>
  <c r="BD457" i="3"/>
  <c r="AJ457" i="3"/>
  <c r="Z457" i="3"/>
  <c r="Z458" i="3"/>
  <c r="AT461" i="3"/>
  <c r="AJ463" i="3"/>
  <c r="BK457" i="3"/>
  <c r="AG461" i="3"/>
  <c r="BK461" i="3"/>
  <c r="AG457" i="3"/>
  <c r="BA461" i="3"/>
  <c r="BA463" i="3"/>
  <c r="AG465" i="3"/>
  <c r="AQ465" i="3"/>
  <c r="BK465" i="3"/>
  <c r="DZ461" i="3"/>
  <c r="AO463" i="3"/>
  <c r="AY461" i="3"/>
  <c r="BI461" i="3"/>
  <c r="AE462" i="3"/>
  <c r="AY462" i="3"/>
  <c r="BI462" i="3"/>
  <c r="AE459" i="3"/>
  <c r="AY459" i="3"/>
  <c r="BI459" i="3"/>
  <c r="AY463" i="3"/>
  <c r="AE463" i="3"/>
  <c r="BI463" i="3"/>
  <c r="AO462" i="3"/>
  <c r="DZ465" i="3"/>
  <c r="AN459" i="3"/>
  <c r="AO459" i="3" s="1"/>
  <c r="BI465" i="3"/>
  <c r="AE461" i="3"/>
  <c r="BI464" i="3"/>
  <c r="AE465" i="3"/>
  <c r="DZ457" i="3"/>
  <c r="DZ459" i="3"/>
  <c r="BS465" i="3"/>
  <c r="AB464" i="3"/>
  <c r="AV465" i="3"/>
  <c r="BF465" i="3"/>
  <c r="AV462" i="3"/>
  <c r="AB460" i="3"/>
  <c r="BF460" i="3"/>
  <c r="AV457" i="3"/>
  <c r="BP457" i="3"/>
  <c r="DW457" i="3"/>
  <c r="Z463" i="3"/>
  <c r="BN461" i="3"/>
  <c r="AI462" i="3"/>
  <c r="BN457" i="3"/>
  <c r="BI458" i="8"/>
  <c r="BJ454" i="8"/>
  <c r="BI450" i="8"/>
  <c r="BD450" i="8"/>
  <c r="AD458" i="8"/>
  <c r="BD454" i="8"/>
  <c r="BE458" i="8"/>
  <c r="BE454" i="8"/>
  <c r="AE458" i="8"/>
  <c r="AW454" i="8"/>
  <c r="W450" i="8"/>
  <c r="V458" i="8"/>
  <c r="V454" i="8"/>
  <c r="U458" i="8"/>
  <c r="Q459" i="8"/>
  <c r="P454" i="8"/>
  <c r="P451" i="8"/>
  <c r="V450" i="8"/>
  <c r="Q454" i="8"/>
  <c r="U451" i="8"/>
  <c r="U450" i="8"/>
  <c r="BP461" i="8"/>
  <c r="BM461" i="8"/>
  <c r="BJ461" i="8"/>
  <c r="BI461" i="8"/>
  <c r="BE461" i="8"/>
  <c r="BD461" i="8"/>
  <c r="AW461" i="8"/>
  <c r="AV461" i="8"/>
  <c r="AE461" i="8"/>
  <c r="AD461" i="8"/>
  <c r="AC461" i="8"/>
  <c r="W461" i="8"/>
  <c r="V461" i="8"/>
  <c r="U461" i="8"/>
  <c r="Q461" i="8"/>
  <c r="P461" i="8"/>
  <c r="BP460" i="8"/>
  <c r="BM460" i="8"/>
  <c r="BJ460" i="8"/>
  <c r="BI460" i="8"/>
  <c r="BE460" i="8"/>
  <c r="BD460" i="8"/>
  <c r="AW460" i="8"/>
  <c r="AV460" i="8"/>
  <c r="AE460" i="8"/>
  <c r="AD460" i="8"/>
  <c r="AC460" i="8"/>
  <c r="W460" i="8"/>
  <c r="V460" i="8"/>
  <c r="U460" i="8"/>
  <c r="Q460" i="8"/>
  <c r="P460" i="8"/>
  <c r="BP459" i="8"/>
  <c r="BM459" i="8"/>
  <c r="BJ459" i="8"/>
  <c r="BI459" i="8"/>
  <c r="BE459" i="8"/>
  <c r="BD459" i="8"/>
  <c r="AW459" i="8"/>
  <c r="AV459" i="8"/>
  <c r="AE459" i="8"/>
  <c r="AD459" i="8"/>
  <c r="AC459" i="8"/>
  <c r="W459" i="8"/>
  <c r="V459" i="8"/>
  <c r="U459" i="8"/>
  <c r="P459" i="8"/>
  <c r="BP458" i="8"/>
  <c r="BM458" i="8"/>
  <c r="BJ458" i="8"/>
  <c r="BD458" i="8"/>
  <c r="AW458" i="8"/>
  <c r="P458" i="8"/>
  <c r="BP457" i="8"/>
  <c r="BM457" i="8"/>
  <c r="BJ457" i="8"/>
  <c r="BI457" i="8"/>
  <c r="BE457" i="8"/>
  <c r="BD457" i="8"/>
  <c r="AW457" i="8"/>
  <c r="AV457" i="8"/>
  <c r="AE457" i="8"/>
  <c r="AD457" i="8"/>
  <c r="AC457" i="8"/>
  <c r="W457" i="8"/>
  <c r="V457" i="8"/>
  <c r="U457" i="8"/>
  <c r="Q457" i="8"/>
  <c r="P457" i="8"/>
  <c r="BP456" i="8"/>
  <c r="BM456" i="8"/>
  <c r="BJ456" i="8"/>
  <c r="BI456" i="8"/>
  <c r="BE456" i="8"/>
  <c r="BD456" i="8"/>
  <c r="AW456" i="8"/>
  <c r="AV456" i="8"/>
  <c r="AE456" i="8"/>
  <c r="AD456" i="8"/>
  <c r="AC456" i="8"/>
  <c r="W456" i="8"/>
  <c r="V456" i="8"/>
  <c r="U456" i="8"/>
  <c r="Q456" i="8"/>
  <c r="P456" i="8"/>
  <c r="BP455" i="8"/>
  <c r="BM455" i="8"/>
  <c r="BJ455" i="8"/>
  <c r="BI455" i="8"/>
  <c r="BE455" i="8"/>
  <c r="BD455" i="8"/>
  <c r="AW455" i="8"/>
  <c r="AV455" i="8"/>
  <c r="AE455" i="8"/>
  <c r="AD455" i="8"/>
  <c r="AC455" i="8"/>
  <c r="W455" i="8"/>
  <c r="V455" i="8"/>
  <c r="U455" i="8"/>
  <c r="Q455" i="8"/>
  <c r="P455" i="8"/>
  <c r="BP454" i="8"/>
  <c r="BM454" i="8"/>
  <c r="U454" i="8"/>
  <c r="BP453" i="8"/>
  <c r="BM453" i="8"/>
  <c r="BJ453" i="8"/>
  <c r="BI453" i="8"/>
  <c r="BE453" i="8"/>
  <c r="BD453" i="8"/>
  <c r="AW453" i="8"/>
  <c r="AV453" i="8"/>
  <c r="AE453" i="8"/>
  <c r="AD453" i="8"/>
  <c r="AC453" i="8"/>
  <c r="W453" i="8"/>
  <c r="V453" i="8"/>
  <c r="U453" i="8"/>
  <c r="Q453" i="8"/>
  <c r="P453" i="8"/>
  <c r="BP452" i="8"/>
  <c r="BM452" i="8"/>
  <c r="BJ452" i="8"/>
  <c r="BI452" i="8"/>
  <c r="BE452" i="8"/>
  <c r="BD452" i="8"/>
  <c r="AW452" i="8"/>
  <c r="AV452" i="8"/>
  <c r="AE452" i="8"/>
  <c r="AD452" i="8"/>
  <c r="AC452" i="8"/>
  <c r="W452" i="8"/>
  <c r="V452" i="8"/>
  <c r="U452" i="8"/>
  <c r="Q452" i="8"/>
  <c r="P452" i="8"/>
  <c r="BP451" i="8"/>
  <c r="BM451" i="8"/>
  <c r="BJ451" i="8"/>
  <c r="BI451" i="8"/>
  <c r="BE451" i="8"/>
  <c r="BD451" i="8"/>
  <c r="AW451" i="8"/>
  <c r="AV451" i="8"/>
  <c r="AE451" i="8"/>
  <c r="AD451" i="8"/>
  <c r="AC451" i="8"/>
  <c r="W451" i="8"/>
  <c r="V451" i="8"/>
  <c r="Q451" i="8"/>
  <c r="BP450" i="8"/>
  <c r="BM450" i="8"/>
  <c r="BJ450" i="8"/>
  <c r="AW450" i="8"/>
  <c r="AD450" i="8"/>
  <c r="AC450" i="8"/>
  <c r="AF12" i="29" l="1"/>
  <c r="I467" i="3"/>
  <c r="DO370" i="3"/>
  <c r="CA310" i="3"/>
  <c r="DU4" i="3"/>
  <c r="CH4" i="3" s="1"/>
  <c r="CA438" i="3"/>
  <c r="DY4" i="3"/>
  <c r="DS4" i="3" s="1"/>
  <c r="DX4" i="3"/>
  <c r="DQ4" i="3" s="1"/>
  <c r="X158" i="3"/>
  <c r="X126" i="3"/>
  <c r="CA10" i="3"/>
  <c r="DT260" i="3"/>
  <c r="DT81" i="3"/>
  <c r="AM273" i="29"/>
  <c r="AK466" i="8"/>
  <c r="DO10" i="3"/>
  <c r="DT10" i="3"/>
  <c r="DT28" i="3"/>
  <c r="X190" i="3"/>
  <c r="X421" i="29"/>
  <c r="AF64" i="29"/>
  <c r="AH291" i="29"/>
  <c r="AH171" i="29"/>
  <c r="AJ171" i="29" s="1"/>
  <c r="I361" i="29"/>
  <c r="Y297" i="29"/>
  <c r="T106" i="29"/>
  <c r="T52" i="29"/>
  <c r="AI269" i="29"/>
  <c r="AK8" i="29"/>
  <c r="AB138" i="8"/>
  <c r="AI287" i="29"/>
  <c r="AJ287" i="29" s="1"/>
  <c r="T28" i="29"/>
  <c r="AF249" i="29"/>
  <c r="AH255" i="29"/>
  <c r="AJ255" i="29" s="1"/>
  <c r="DO28" i="3"/>
  <c r="AH282" i="8"/>
  <c r="DO390" i="3"/>
  <c r="X254" i="3"/>
  <c r="AY460" i="3"/>
  <c r="I103" i="3"/>
  <c r="DL9" i="3"/>
  <c r="F9" i="3"/>
  <c r="BX9" i="3"/>
  <c r="CR9" i="3"/>
  <c r="P9" i="3"/>
  <c r="DB9" i="3"/>
  <c r="N19" i="3"/>
  <c r="S330" i="3"/>
  <c r="T467" i="8"/>
  <c r="T175" i="8"/>
  <c r="AB322" i="8"/>
  <c r="AH16" i="8"/>
  <c r="AI134" i="8"/>
  <c r="AJ134" i="8" s="1"/>
  <c r="T266" i="8"/>
  <c r="AB150" i="8"/>
  <c r="AI394" i="8"/>
  <c r="AI434" i="8"/>
  <c r="AH262" i="8"/>
  <c r="AJ262" i="8" s="1"/>
  <c r="AB370" i="8"/>
  <c r="AH254" i="8"/>
  <c r="AB96" i="8"/>
  <c r="AM462" i="8"/>
  <c r="AN462" i="8" s="1"/>
  <c r="AI410" i="8"/>
  <c r="AJ410" i="8" s="1"/>
  <c r="AI387" i="8"/>
  <c r="AJ387" i="8" s="1"/>
  <c r="T278" i="8"/>
  <c r="AI187" i="8"/>
  <c r="AJ187" i="8" s="1"/>
  <c r="AH142" i="8"/>
  <c r="T178" i="8"/>
  <c r="AB466" i="8"/>
  <c r="T60" i="8"/>
  <c r="AH60" i="8"/>
  <c r="AB40" i="8"/>
  <c r="AI450" i="8"/>
  <c r="AB178" i="8"/>
  <c r="AI206" i="8"/>
  <c r="AB362" i="8"/>
  <c r="AI33" i="8"/>
  <c r="AI306" i="8"/>
  <c r="AJ306" i="8" s="1"/>
  <c r="AI198" i="8"/>
  <c r="AJ198" i="8" s="1"/>
  <c r="AI130" i="8"/>
  <c r="AI415" i="8"/>
  <c r="AJ415" i="8" s="1"/>
  <c r="T270" i="8"/>
  <c r="T238" i="8"/>
  <c r="AB142" i="8"/>
  <c r="AB254" i="8"/>
  <c r="T198" i="8"/>
  <c r="AB166" i="8"/>
  <c r="T438" i="8"/>
  <c r="T298" i="8"/>
  <c r="AI282" i="8"/>
  <c r="AH186" i="8"/>
  <c r="T450" i="8"/>
  <c r="AH338" i="8"/>
  <c r="AJ338" i="8" s="1"/>
  <c r="AI214" i="8"/>
  <c r="AO465" i="8"/>
  <c r="T259" i="8"/>
  <c r="T426" i="8"/>
  <c r="AB16" i="8"/>
  <c r="AB238" i="8"/>
  <c r="AI93" i="8"/>
  <c r="AJ93" i="8" s="1"/>
  <c r="AB386" i="8"/>
  <c r="AB346" i="8"/>
  <c r="AB374" i="8"/>
  <c r="T309" i="8"/>
  <c r="T129" i="8"/>
  <c r="T181" i="8"/>
  <c r="T117" i="8"/>
  <c r="AB76" i="8"/>
  <c r="AZ1" i="8"/>
  <c r="AB414" i="8"/>
  <c r="AB318" i="8"/>
  <c r="T137" i="8"/>
  <c r="AB462" i="8"/>
  <c r="T221" i="8"/>
  <c r="AB309" i="8"/>
  <c r="T145" i="8"/>
  <c r="AI9" i="8"/>
  <c r="AJ9" i="8" s="1"/>
  <c r="AH426" i="8"/>
  <c r="AJ426" i="8" s="1"/>
  <c r="AH442" i="8"/>
  <c r="AJ442" i="8" s="1"/>
  <c r="T314" i="8"/>
  <c r="T330" i="8"/>
  <c r="T69" i="8"/>
  <c r="AI261" i="8"/>
  <c r="T179" i="8"/>
  <c r="AH346" i="8"/>
  <c r="T466" i="8"/>
  <c r="AJ465" i="8"/>
  <c r="T190" i="8"/>
  <c r="T434" i="8"/>
  <c r="AB20" i="8"/>
  <c r="T338" i="8"/>
  <c r="AB88" i="8"/>
  <c r="AH362" i="8"/>
  <c r="AI302" i="8"/>
  <c r="AJ302" i="8" s="1"/>
  <c r="AI202" i="8"/>
  <c r="AJ202" i="8" s="1"/>
  <c r="X466" i="8"/>
  <c r="AB246" i="8"/>
  <c r="AH122" i="8"/>
  <c r="T56" i="8"/>
  <c r="AI346" i="8"/>
  <c r="AI151" i="8"/>
  <c r="AJ151" i="8" s="1"/>
  <c r="AH386" i="8"/>
  <c r="T262" i="8"/>
  <c r="AB170" i="8"/>
  <c r="T36" i="8"/>
  <c r="AB44" i="8"/>
  <c r="AB84" i="8"/>
  <c r="AB12" i="8"/>
  <c r="T254" i="8"/>
  <c r="T130" i="8"/>
  <c r="AH446" i="8"/>
  <c r="AI418" i="8"/>
  <c r="AI226" i="8"/>
  <c r="AJ226" i="8" s="1"/>
  <c r="AI463" i="8"/>
  <c r="AJ463" i="8" s="1"/>
  <c r="AI431" i="8"/>
  <c r="AJ431" i="8" s="1"/>
  <c r="AI379" i="8"/>
  <c r="AJ379" i="8" s="1"/>
  <c r="AI363" i="8"/>
  <c r="AJ363" i="8" s="1"/>
  <c r="AI339" i="8"/>
  <c r="AJ339" i="8" s="1"/>
  <c r="AI279" i="8"/>
  <c r="AJ279" i="8" s="1"/>
  <c r="AI251" i="8"/>
  <c r="AJ251" i="8" s="1"/>
  <c r="AI219" i="8"/>
  <c r="AJ219" i="8" s="1"/>
  <c r="AI155" i="8"/>
  <c r="AJ155" i="8" s="1"/>
  <c r="AI143" i="8"/>
  <c r="AJ143" i="8" s="1"/>
  <c r="AI61" i="8"/>
  <c r="AJ61" i="8" s="1"/>
  <c r="AH354" i="8"/>
  <c r="AB134" i="8"/>
  <c r="AI350" i="8"/>
  <c r="AJ350" i="8" s="1"/>
  <c r="AI170" i="8"/>
  <c r="AJ170" i="8" s="1"/>
  <c r="AB65" i="8"/>
  <c r="T418" i="8"/>
  <c r="AB125" i="8"/>
  <c r="AB48" i="8"/>
  <c r="AB92" i="8"/>
  <c r="AH274" i="8"/>
  <c r="AJ274" i="8" s="1"/>
  <c r="T146" i="8"/>
  <c r="AI326" i="8"/>
  <c r="T214" i="8"/>
  <c r="T422" i="8"/>
  <c r="T398" i="8"/>
  <c r="AB242" i="8"/>
  <c r="AB114" i="8"/>
  <c r="AI294" i="8"/>
  <c r="AB454" i="8"/>
  <c r="AB394" i="8"/>
  <c r="AB214" i="8"/>
  <c r="AI354" i="8"/>
  <c r="AI246" i="8"/>
  <c r="AJ246" i="8" s="1"/>
  <c r="AI114" i="8"/>
  <c r="AI391" i="8"/>
  <c r="AJ391" i="8" s="1"/>
  <c r="AI250" i="8"/>
  <c r="AB109" i="8"/>
  <c r="AI318" i="8"/>
  <c r="AJ318" i="8" s="1"/>
  <c r="AB390" i="8"/>
  <c r="AB294" i="8"/>
  <c r="AI362" i="8"/>
  <c r="AB354" i="8"/>
  <c r="AB234" i="8"/>
  <c r="AB446" i="8"/>
  <c r="AB290" i="8"/>
  <c r="T303" i="8"/>
  <c r="AB155" i="8"/>
  <c r="T105" i="8"/>
  <c r="AB302" i="8"/>
  <c r="T231" i="8"/>
  <c r="AI323" i="8"/>
  <c r="AJ323" i="8" s="1"/>
  <c r="AI447" i="8"/>
  <c r="AJ447" i="8" s="1"/>
  <c r="AB299" i="8"/>
  <c r="AB334" i="8"/>
  <c r="AB262" i="8"/>
  <c r="T331" i="8"/>
  <c r="AI386" i="8"/>
  <c r="AB339" i="8"/>
  <c r="AB61" i="8"/>
  <c r="AH454" i="8"/>
  <c r="AI73" i="8"/>
  <c r="AJ73" i="8" s="1"/>
  <c r="AI438" i="8"/>
  <c r="AJ438" i="8" s="1"/>
  <c r="AI291" i="8"/>
  <c r="AJ291" i="8" s="1"/>
  <c r="AI127" i="8"/>
  <c r="AJ127" i="8" s="1"/>
  <c r="T134" i="8"/>
  <c r="AH326" i="8"/>
  <c r="AB366" i="8"/>
  <c r="T390" i="8"/>
  <c r="AB154" i="8"/>
  <c r="AI154" i="8"/>
  <c r="AJ154" i="8" s="1"/>
  <c r="AI126" i="8"/>
  <c r="AJ126" i="8" s="1"/>
  <c r="T126" i="8"/>
  <c r="AB171" i="8"/>
  <c r="AI171" i="8"/>
  <c r="AJ171" i="8" s="1"/>
  <c r="AI390" i="8"/>
  <c r="AB251" i="8"/>
  <c r="AI159" i="8"/>
  <c r="AJ159" i="8" s="1"/>
  <c r="AH238" i="8"/>
  <c r="T458" i="8"/>
  <c r="T354" i="8"/>
  <c r="AI88" i="8"/>
  <c r="AJ88" i="8" s="1"/>
  <c r="T88" i="8"/>
  <c r="AI423" i="8"/>
  <c r="AJ423" i="8" s="1"/>
  <c r="T131" i="8"/>
  <c r="AI395" i="8"/>
  <c r="AJ395" i="8" s="1"/>
  <c r="AB431" i="8"/>
  <c r="AB379" i="8"/>
  <c r="AI307" i="8"/>
  <c r="AJ307" i="8" s="1"/>
  <c r="AI235" i="8"/>
  <c r="AJ235" i="8" s="1"/>
  <c r="AH322" i="8"/>
  <c r="AJ322" i="8" s="1"/>
  <c r="AB279" i="8"/>
  <c r="T446" i="8"/>
  <c r="AB118" i="8"/>
  <c r="T242" i="8"/>
  <c r="AI242" i="8"/>
  <c r="T166" i="8"/>
  <c r="AI166" i="8"/>
  <c r="AJ166" i="8" s="1"/>
  <c r="AB97" i="8"/>
  <c r="AI97" i="8"/>
  <c r="AJ97" i="8" s="1"/>
  <c r="AI422" i="8"/>
  <c r="AJ422" i="8" s="1"/>
  <c r="AB422" i="8"/>
  <c r="T407" i="8"/>
  <c r="AI407" i="8"/>
  <c r="AJ407" i="8" s="1"/>
  <c r="AB191" i="8"/>
  <c r="AI191" i="8"/>
  <c r="AJ191" i="8" s="1"/>
  <c r="AB314" i="8"/>
  <c r="AI314" i="8"/>
  <c r="AJ314" i="8" s="1"/>
  <c r="AI459" i="8"/>
  <c r="AJ459" i="8" s="1"/>
  <c r="AB327" i="8"/>
  <c r="AH214" i="8"/>
  <c r="T246" i="8"/>
  <c r="AB463" i="8"/>
  <c r="AB258" i="8"/>
  <c r="AB418" i="8"/>
  <c r="AI238" i="8"/>
  <c r="AI298" i="8"/>
  <c r="AJ298" i="8" s="1"/>
  <c r="AI207" i="8"/>
  <c r="AJ207" i="8" s="1"/>
  <c r="AI29" i="8"/>
  <c r="AJ29" i="8" s="1"/>
  <c r="AB219" i="8"/>
  <c r="AH378" i="8"/>
  <c r="AJ378" i="8" s="1"/>
  <c r="AB363" i="8"/>
  <c r="T114" i="8"/>
  <c r="T37" i="8"/>
  <c r="T391" i="8"/>
  <c r="AB274" i="8"/>
  <c r="AB24" i="8"/>
  <c r="AB382" i="8"/>
  <c r="AI123" i="8"/>
  <c r="AJ123" i="8" s="1"/>
  <c r="AI139" i="8"/>
  <c r="AJ139" i="8" s="1"/>
  <c r="AH382" i="8"/>
  <c r="AJ382" i="8" s="1"/>
  <c r="T77" i="8"/>
  <c r="AB146" i="8"/>
  <c r="AI430" i="8"/>
  <c r="AJ430" i="8" s="1"/>
  <c r="AI402" i="8"/>
  <c r="AI342" i="8"/>
  <c r="AJ342" i="8" s="1"/>
  <c r="AI218" i="8"/>
  <c r="AJ218" i="8" s="1"/>
  <c r="AB182" i="8"/>
  <c r="AI178" i="8"/>
  <c r="AI162" i="8"/>
  <c r="AJ162" i="8" s="1"/>
  <c r="AI142" i="8"/>
  <c r="AI49" i="8"/>
  <c r="AJ49" i="8" s="1"/>
  <c r="AI17" i="8"/>
  <c r="AJ17" i="8" s="1"/>
  <c r="AI366" i="8"/>
  <c r="AJ366" i="8" s="1"/>
  <c r="AI383" i="8"/>
  <c r="AJ383" i="8" s="1"/>
  <c r="AI367" i="8"/>
  <c r="AJ367" i="8" s="1"/>
  <c r="AI335" i="8"/>
  <c r="AJ335" i="8" s="1"/>
  <c r="AI271" i="8"/>
  <c r="AJ271" i="8" s="1"/>
  <c r="AI163" i="8"/>
  <c r="AJ163" i="8" s="1"/>
  <c r="AI147" i="8"/>
  <c r="AJ147" i="8" s="1"/>
  <c r="AI77" i="8"/>
  <c r="AI406" i="8"/>
  <c r="AJ406" i="8" s="1"/>
  <c r="AI310" i="8"/>
  <c r="AJ310" i="8" s="1"/>
  <c r="AI290" i="8"/>
  <c r="AJ290" i="8" s="1"/>
  <c r="AH390" i="8"/>
  <c r="AH394" i="8"/>
  <c r="T250" i="8"/>
  <c r="AH458" i="8"/>
  <c r="AJ458" i="8" s="1"/>
  <c r="AB202" i="8"/>
  <c r="AI446" i="8"/>
  <c r="AI81" i="8"/>
  <c r="AJ81" i="8" s="1"/>
  <c r="T318" i="8"/>
  <c r="AH194" i="8"/>
  <c r="AJ194" i="8" s="1"/>
  <c r="AH130" i="8"/>
  <c r="T5" i="8"/>
  <c r="T358" i="8"/>
  <c r="AI210" i="8"/>
  <c r="AB415" i="8"/>
  <c r="AB115" i="8"/>
  <c r="T286" i="8"/>
  <c r="T218" i="8"/>
  <c r="AB77" i="8"/>
  <c r="T206" i="8"/>
  <c r="AI118" i="8"/>
  <c r="AJ118" i="8" s="1"/>
  <c r="AI374" i="8"/>
  <c r="AJ374" i="8" s="1"/>
  <c r="AB310" i="8"/>
  <c r="AI239" i="8"/>
  <c r="AJ239" i="8" s="1"/>
  <c r="AI13" i="8"/>
  <c r="AJ13" i="8" s="1"/>
  <c r="AI439" i="8"/>
  <c r="AJ439" i="8" s="1"/>
  <c r="AB147" i="8"/>
  <c r="AI8" i="8"/>
  <c r="AJ8" i="8" s="1"/>
  <c r="AI182" i="8"/>
  <c r="AJ182" i="8" s="1"/>
  <c r="AB430" i="8"/>
  <c r="AI454" i="8"/>
  <c r="AB378" i="8"/>
  <c r="AI319" i="8"/>
  <c r="AJ319" i="8" s="1"/>
  <c r="AB163" i="8"/>
  <c r="T93" i="8"/>
  <c r="T41" i="8"/>
  <c r="T455" i="8"/>
  <c r="T367" i="8"/>
  <c r="AB342" i="8"/>
  <c r="AI398" i="8"/>
  <c r="AJ398" i="8" s="1"/>
  <c r="AI266" i="8"/>
  <c r="AJ266" i="8" s="1"/>
  <c r="AI234" i="8"/>
  <c r="AJ234" i="8" s="1"/>
  <c r="AI427" i="8"/>
  <c r="AJ427" i="8" s="1"/>
  <c r="AI199" i="8"/>
  <c r="AJ199" i="8" s="1"/>
  <c r="AI443" i="8"/>
  <c r="AJ443" i="8" s="1"/>
  <c r="AI411" i="8"/>
  <c r="AJ411" i="8" s="1"/>
  <c r="AI399" i="8"/>
  <c r="AJ399" i="8" s="1"/>
  <c r="AI135" i="8"/>
  <c r="AJ135" i="8" s="1"/>
  <c r="AI119" i="8"/>
  <c r="AJ119" i="8" s="1"/>
  <c r="AI355" i="8"/>
  <c r="AJ355" i="8" s="1"/>
  <c r="AB295" i="8"/>
  <c r="T366" i="8"/>
  <c r="AB434" i="8"/>
  <c r="AB198" i="8"/>
  <c r="AB49" i="8"/>
  <c r="T33" i="8"/>
  <c r="AI414" i="8"/>
  <c r="AJ414" i="8" s="1"/>
  <c r="AB406" i="8"/>
  <c r="AI370" i="8"/>
  <c r="AJ370" i="8" s="1"/>
  <c r="AI334" i="8"/>
  <c r="AJ334" i="8" s="1"/>
  <c r="AI287" i="8"/>
  <c r="AJ287" i="8" s="1"/>
  <c r="AI122" i="8"/>
  <c r="AI183" i="8"/>
  <c r="AJ183" i="8" s="1"/>
  <c r="AI243" i="8"/>
  <c r="AJ243" i="8" s="1"/>
  <c r="AI227" i="8"/>
  <c r="AJ227" i="8" s="1"/>
  <c r="AI211" i="8"/>
  <c r="AJ211" i="8" s="1"/>
  <c r="AI101" i="8"/>
  <c r="AB17" i="8"/>
  <c r="T402" i="8"/>
  <c r="AB210" i="8"/>
  <c r="AI466" i="8"/>
  <c r="AI254" i="8"/>
  <c r="AI258" i="8"/>
  <c r="AJ258" i="8" s="1"/>
  <c r="T294" i="8"/>
  <c r="AB458" i="8"/>
  <c r="AB410" i="8"/>
  <c r="AH294" i="8"/>
  <c r="AH250" i="8"/>
  <c r="AH150" i="8"/>
  <c r="AJ150" i="8" s="1"/>
  <c r="T274" i="8"/>
  <c r="AB306" i="8"/>
  <c r="AH466" i="8"/>
  <c r="T174" i="8"/>
  <c r="T406" i="8"/>
  <c r="T394" i="8"/>
  <c r="T80" i="8"/>
  <c r="T16" i="8"/>
  <c r="AI270" i="8"/>
  <c r="AJ270" i="8" s="1"/>
  <c r="AI358" i="8"/>
  <c r="AJ358" i="8" s="1"/>
  <c r="AI138" i="8"/>
  <c r="AJ138" i="8" s="1"/>
  <c r="AJ467" i="8"/>
  <c r="AI174" i="8"/>
  <c r="AJ174" i="8" s="1"/>
  <c r="AJ468" i="8"/>
  <c r="AM466" i="8"/>
  <c r="T158" i="8"/>
  <c r="AI186" i="8"/>
  <c r="AG462" i="8"/>
  <c r="T230" i="8"/>
  <c r="T222" i="8"/>
  <c r="AF462" i="8"/>
  <c r="AL466" i="8"/>
  <c r="AN465" i="8"/>
  <c r="Y462" i="8"/>
  <c r="AJ469" i="8"/>
  <c r="AN469" i="8"/>
  <c r="AO469" i="8"/>
  <c r="AO467" i="8"/>
  <c r="AN467" i="8"/>
  <c r="AO468" i="8"/>
  <c r="AN468" i="8"/>
  <c r="I357" i="29"/>
  <c r="AB237" i="29"/>
  <c r="AL36" i="29"/>
  <c r="AN36" i="29" s="1"/>
  <c r="AI237" i="29"/>
  <c r="AG12" i="29"/>
  <c r="AB74" i="29"/>
  <c r="X334" i="29"/>
  <c r="Y15" i="29"/>
  <c r="AH82" i="29"/>
  <c r="AJ82" i="29" s="1"/>
  <c r="AF258" i="29"/>
  <c r="AM322" i="29"/>
  <c r="AO322" i="29" s="1"/>
  <c r="AK349" i="29"/>
  <c r="AO349" i="29" s="1"/>
  <c r="AK262" i="29"/>
  <c r="AO262" i="29" s="1"/>
  <c r="X40" i="29"/>
  <c r="T307" i="29"/>
  <c r="AK28" i="29"/>
  <c r="AK441" i="29"/>
  <c r="AK425" i="29"/>
  <c r="AO425" i="29" s="1"/>
  <c r="T357" i="29"/>
  <c r="T299" i="29"/>
  <c r="AB377" i="29"/>
  <c r="T429" i="29"/>
  <c r="AH365" i="29"/>
  <c r="AJ365" i="29" s="1"/>
  <c r="AH189" i="29"/>
  <c r="T255" i="29"/>
  <c r="AG377" i="29"/>
  <c r="AG169" i="29"/>
  <c r="AI361" i="29"/>
  <c r="AJ361" i="29" s="1"/>
  <c r="AM341" i="29"/>
  <c r="AN341" i="29" s="1"/>
  <c r="AG80" i="29"/>
  <c r="AF269" i="29"/>
  <c r="AL317" i="29"/>
  <c r="AN317" i="29" s="1"/>
  <c r="AF261" i="29"/>
  <c r="AG261" i="29"/>
  <c r="Y401" i="29"/>
  <c r="Y8" i="29"/>
  <c r="Y397" i="29"/>
  <c r="T18" i="29"/>
  <c r="AB104" i="29"/>
  <c r="AG329" i="29"/>
  <c r="AG44" i="29"/>
  <c r="AG341" i="29"/>
  <c r="AK80" i="29"/>
  <c r="AL96" i="29"/>
  <c r="AF429" i="29"/>
  <c r="AM421" i="29"/>
  <c r="AO421" i="29" s="1"/>
  <c r="I397" i="29"/>
  <c r="AG421" i="29"/>
  <c r="AB257" i="29"/>
  <c r="AB135" i="29"/>
  <c r="AI263" i="29"/>
  <c r="AJ263" i="29" s="1"/>
  <c r="X322" i="29"/>
  <c r="AF100" i="29"/>
  <c r="AB84" i="29"/>
  <c r="AB261" i="29"/>
  <c r="AB263" i="29"/>
  <c r="T279" i="29"/>
  <c r="I104" i="29"/>
  <c r="X309" i="29"/>
  <c r="AM306" i="29"/>
  <c r="AN306" i="29" s="1"/>
  <c r="AL100" i="29"/>
  <c r="AN100" i="29" s="1"/>
  <c r="AB325" i="29"/>
  <c r="AI86" i="29"/>
  <c r="AJ86" i="29" s="1"/>
  <c r="AH453" i="29"/>
  <c r="AJ453" i="29" s="1"/>
  <c r="Y309" i="29"/>
  <c r="AB361" i="29"/>
  <c r="AF285" i="29"/>
  <c r="AI72" i="29"/>
  <c r="AJ72" i="29" s="1"/>
  <c r="AI14" i="29"/>
  <c r="X238" i="29"/>
  <c r="T295" i="29"/>
  <c r="AI449" i="29"/>
  <c r="AK246" i="29"/>
  <c r="AO246" i="29" s="1"/>
  <c r="AH219" i="29"/>
  <c r="AJ219" i="29" s="1"/>
  <c r="AI243" i="29"/>
  <c r="AJ243" i="29" s="1"/>
  <c r="AK357" i="29"/>
  <c r="AI22" i="29"/>
  <c r="T70" i="29"/>
  <c r="AB381" i="29"/>
  <c r="AB151" i="29"/>
  <c r="AB359" i="29"/>
  <c r="AI385" i="29"/>
  <c r="AH179" i="29"/>
  <c r="AJ179" i="29" s="1"/>
  <c r="AI341" i="29"/>
  <c r="AB34" i="29"/>
  <c r="AH457" i="29"/>
  <c r="AJ457" i="29" s="1"/>
  <c r="T385" i="29"/>
  <c r="AI88" i="29"/>
  <c r="AJ88" i="29" s="1"/>
  <c r="AI377" i="29"/>
  <c r="AI92" i="29"/>
  <c r="AI201" i="29"/>
  <c r="AK353" i="29"/>
  <c r="AO353" i="29" s="1"/>
  <c r="AH331" i="29"/>
  <c r="AJ331" i="29" s="1"/>
  <c r="AI401" i="29"/>
  <c r="AJ401" i="29" s="1"/>
  <c r="AL361" i="29"/>
  <c r="AN361" i="29" s="1"/>
  <c r="AL44" i="29"/>
  <c r="AL52" i="29"/>
  <c r="I457" i="29"/>
  <c r="AH421" i="29"/>
  <c r="AH54" i="29"/>
  <c r="AH337" i="29"/>
  <c r="AI189" i="29"/>
  <c r="AL397" i="29"/>
  <c r="I20" i="29"/>
  <c r="AH177" i="29"/>
  <c r="AB373" i="29"/>
  <c r="AB425" i="29"/>
  <c r="T405" i="29"/>
  <c r="AB20" i="29"/>
  <c r="AB433" i="29"/>
  <c r="T335" i="29"/>
  <c r="AB311" i="29"/>
  <c r="AB291" i="29"/>
  <c r="AI18" i="29"/>
  <c r="T441" i="29"/>
  <c r="AB48" i="29"/>
  <c r="AI437" i="29"/>
  <c r="AI405" i="29"/>
  <c r="AI381" i="29"/>
  <c r="AI353" i="29"/>
  <c r="AJ353" i="29" s="1"/>
  <c r="AI429" i="29"/>
  <c r="AK401" i="29"/>
  <c r="AB437" i="29"/>
  <c r="AB88" i="29"/>
  <c r="AI20" i="29"/>
  <c r="AB175" i="29"/>
  <c r="AI315" i="29"/>
  <c r="AJ315" i="29" s="1"/>
  <c r="AB28" i="29"/>
  <c r="AG393" i="29"/>
  <c r="I329" i="29"/>
  <c r="I273" i="29"/>
  <c r="AH349" i="29"/>
  <c r="AJ349" i="29" s="1"/>
  <c r="AI259" i="29"/>
  <c r="AJ259" i="29" s="1"/>
  <c r="T373" i="29"/>
  <c r="AB401" i="29"/>
  <c r="AI441" i="29"/>
  <c r="AI425" i="29"/>
  <c r="T353" i="29"/>
  <c r="AH319" i="29"/>
  <c r="AJ319" i="29" s="1"/>
  <c r="AI299" i="29"/>
  <c r="AJ299" i="29" s="1"/>
  <c r="T285" i="29"/>
  <c r="AB283" i="29"/>
  <c r="AB8" i="29"/>
  <c r="T397" i="29"/>
  <c r="AI257" i="29"/>
  <c r="AJ257" i="29" s="1"/>
  <c r="T437" i="29"/>
  <c r="AI305" i="29"/>
  <c r="AI261" i="29"/>
  <c r="AM369" i="29"/>
  <c r="AO369" i="29" s="1"/>
  <c r="X108" i="29"/>
  <c r="T381" i="29"/>
  <c r="AI369" i="29"/>
  <c r="AL148" i="29"/>
  <c r="AN148" i="29" s="1"/>
  <c r="AH167" i="29"/>
  <c r="AJ167" i="29" s="1"/>
  <c r="T177" i="29"/>
  <c r="AL92" i="29"/>
  <c r="X96" i="29"/>
  <c r="I337" i="29"/>
  <c r="AG64" i="29"/>
  <c r="AH377" i="29"/>
  <c r="AH409" i="29"/>
  <c r="AJ409" i="29" s="1"/>
  <c r="AH397" i="29"/>
  <c r="AJ397" i="29" s="1"/>
  <c r="AI335" i="29"/>
  <c r="AJ335" i="29" s="1"/>
  <c r="T445" i="29"/>
  <c r="AI413" i="29"/>
  <c r="AJ413" i="29" s="1"/>
  <c r="X287" i="29"/>
  <c r="AK445" i="29"/>
  <c r="AM83" i="29"/>
  <c r="AO83" i="29" s="1"/>
  <c r="Y413" i="29"/>
  <c r="AH119" i="29"/>
  <c r="AJ119" i="29" s="1"/>
  <c r="AG445" i="29"/>
  <c r="AH104" i="29"/>
  <c r="AJ104" i="29" s="1"/>
  <c r="AL385" i="29"/>
  <c r="AN385" i="29" s="1"/>
  <c r="AB317" i="29"/>
  <c r="AI68" i="29"/>
  <c r="AB201" i="29"/>
  <c r="AB429" i="29"/>
  <c r="AB405" i="29"/>
  <c r="AB64" i="29"/>
  <c r="AB345" i="29"/>
  <c r="AI311" i="29"/>
  <c r="AJ311" i="29" s="1"/>
  <c r="AI98" i="29"/>
  <c r="AI48" i="29"/>
  <c r="AI291" i="29"/>
  <c r="AH231" i="29"/>
  <c r="AJ231" i="29" s="1"/>
  <c r="AB275" i="29"/>
  <c r="AH42" i="29"/>
  <c r="AJ42" i="29" s="1"/>
  <c r="AH283" i="29"/>
  <c r="AJ283" i="29" s="1"/>
  <c r="AB32" i="29"/>
  <c r="AB199" i="29"/>
  <c r="AB189" i="29"/>
  <c r="AB249" i="29"/>
  <c r="AB102" i="29"/>
  <c r="AB96" i="29"/>
  <c r="X44" i="29"/>
  <c r="AH437" i="29"/>
  <c r="Y357" i="29"/>
  <c r="AL346" i="29"/>
  <c r="AN346" i="29" s="1"/>
  <c r="AG266" i="29"/>
  <c r="AB335" i="29"/>
  <c r="AM238" i="29"/>
  <c r="AN238" i="29" s="1"/>
  <c r="AI108" i="29"/>
  <c r="AJ108" i="29" s="1"/>
  <c r="AF32" i="29"/>
  <c r="AH163" i="29"/>
  <c r="AJ163" i="29" s="1"/>
  <c r="AH52" i="29"/>
  <c r="AJ52" i="29" s="1"/>
  <c r="AM20" i="29"/>
  <c r="AO20" i="29" s="1"/>
  <c r="AB98" i="29"/>
  <c r="AH385" i="29"/>
  <c r="AB409" i="29"/>
  <c r="X306" i="29"/>
  <c r="AH14" i="29"/>
  <c r="AB106" i="29"/>
  <c r="T401" i="29"/>
  <c r="T80" i="29"/>
  <c r="AH357" i="29"/>
  <c r="AJ357" i="29" s="1"/>
  <c r="AH381" i="29"/>
  <c r="AB421" i="29"/>
  <c r="AB12" i="29"/>
  <c r="AI373" i="29"/>
  <c r="AG24" i="29"/>
  <c r="AI445" i="29"/>
  <c r="AJ445" i="29" s="1"/>
  <c r="AI271" i="29"/>
  <c r="AJ271" i="29" s="1"/>
  <c r="AI303" i="29"/>
  <c r="AJ303" i="29" s="1"/>
  <c r="Y96" i="29"/>
  <c r="AI90" i="29"/>
  <c r="AJ90" i="29" s="1"/>
  <c r="AL286" i="29"/>
  <c r="AN286" i="29" s="1"/>
  <c r="AG121" i="29"/>
  <c r="AB293" i="29"/>
  <c r="AH48" i="29"/>
  <c r="AB413" i="29"/>
  <c r="AF277" i="29"/>
  <c r="X409" i="29"/>
  <c r="X92" i="29"/>
  <c r="AH429" i="29"/>
  <c r="AB40" i="29"/>
  <c r="AB24" i="29"/>
  <c r="AI421" i="29"/>
  <c r="AG361" i="29"/>
  <c r="AK250" i="29"/>
  <c r="AO250" i="29" s="1"/>
  <c r="AL349" i="29"/>
  <c r="AN349" i="29" s="1"/>
  <c r="AB357" i="29"/>
  <c r="AK333" i="29"/>
  <c r="T189" i="29"/>
  <c r="T88" i="29"/>
  <c r="T72" i="29"/>
  <c r="T377" i="29"/>
  <c r="T365" i="29"/>
  <c r="AB457" i="29"/>
  <c r="Y92" i="29"/>
  <c r="AL437" i="29"/>
  <c r="AN437" i="29" s="1"/>
  <c r="AM393" i="29"/>
  <c r="AN393" i="29" s="1"/>
  <c r="AB349" i="29"/>
  <c r="AI433" i="29"/>
  <c r="AJ433" i="29" s="1"/>
  <c r="AI96" i="29"/>
  <c r="AJ96" i="29" s="1"/>
  <c r="X79" i="29"/>
  <c r="AH449" i="29"/>
  <c r="AJ449" i="29" s="1"/>
  <c r="AH441" i="29"/>
  <c r="AG92" i="29"/>
  <c r="AF8" i="29"/>
  <c r="AB329" i="29"/>
  <c r="AB259" i="29"/>
  <c r="X273" i="29"/>
  <c r="AG253" i="29"/>
  <c r="AK297" i="29"/>
  <c r="T271" i="29"/>
  <c r="T331" i="29"/>
  <c r="AM253" i="29"/>
  <c r="T337" i="29"/>
  <c r="T66" i="29"/>
  <c r="AI249" i="29"/>
  <c r="AJ249" i="29" s="1"/>
  <c r="AB337" i="29"/>
  <c r="AL441" i="29"/>
  <c r="AL373" i="29"/>
  <c r="X56" i="29"/>
  <c r="AH339" i="29"/>
  <c r="AI32" i="29"/>
  <c r="AJ32" i="29" s="1"/>
  <c r="Y425" i="29"/>
  <c r="AH64" i="29"/>
  <c r="AF405" i="29"/>
  <c r="AL246" i="29"/>
  <c r="AN246" i="29" s="1"/>
  <c r="Y108" i="29"/>
  <c r="X361" i="29"/>
  <c r="AF253" i="29"/>
  <c r="AL28" i="29"/>
  <c r="X80" i="29"/>
  <c r="X72" i="29"/>
  <c r="Y441" i="29"/>
  <c r="Y16" i="29"/>
  <c r="AL369" i="29"/>
  <c r="AL433" i="29"/>
  <c r="AN433" i="29" s="1"/>
  <c r="Y28" i="29"/>
  <c r="AM409" i="29"/>
  <c r="AO409" i="29" s="1"/>
  <c r="AM64" i="29"/>
  <c r="AO64" i="29" s="1"/>
  <c r="I389" i="29"/>
  <c r="T277" i="29"/>
  <c r="T92" i="29"/>
  <c r="T98" i="29"/>
  <c r="T20" i="29"/>
  <c r="AH389" i="29"/>
  <c r="AJ389" i="29" s="1"/>
  <c r="T291" i="29"/>
  <c r="AH20" i="29"/>
  <c r="AH425" i="29"/>
  <c r="AB417" i="29"/>
  <c r="AH373" i="29"/>
  <c r="AH267" i="29"/>
  <c r="AJ267" i="29" s="1"/>
  <c r="AH369" i="29"/>
  <c r="T413" i="29"/>
  <c r="T297" i="29"/>
  <c r="AB44" i="29"/>
  <c r="AH100" i="29"/>
  <c r="AJ100" i="29" s="1"/>
  <c r="AH80" i="29"/>
  <c r="AJ80" i="29" s="1"/>
  <c r="AH405" i="29"/>
  <c r="AB141" i="29"/>
  <c r="AH393" i="29"/>
  <c r="AJ393" i="29" s="1"/>
  <c r="AK449" i="29"/>
  <c r="AO449" i="29" s="1"/>
  <c r="AF393" i="29"/>
  <c r="Y353" i="29"/>
  <c r="X330" i="29"/>
  <c r="X425" i="29"/>
  <c r="AG409" i="29"/>
  <c r="AL303" i="29"/>
  <c r="AN303" i="29" s="1"/>
  <c r="Y234" i="29"/>
  <c r="AL290" i="29"/>
  <c r="AN290" i="29" s="1"/>
  <c r="X136" i="29"/>
  <c r="AL301" i="29"/>
  <c r="AN301" i="29" s="1"/>
  <c r="T171" i="29"/>
  <c r="T56" i="29"/>
  <c r="T10" i="29"/>
  <c r="AK457" i="29"/>
  <c r="AO457" i="29" s="1"/>
  <c r="AL425" i="29"/>
  <c r="AN425" i="29" s="1"/>
  <c r="AG72" i="29"/>
  <c r="AK48" i="29"/>
  <c r="X60" i="29"/>
  <c r="AL68" i="29"/>
  <c r="AH16" i="29"/>
  <c r="AJ16" i="29" s="1"/>
  <c r="X457" i="29"/>
  <c r="AF409" i="29"/>
  <c r="AL24" i="29"/>
  <c r="Y409" i="29"/>
  <c r="Y7" i="29"/>
  <c r="AL353" i="29"/>
  <c r="AN353" i="29" s="1"/>
  <c r="X84" i="29"/>
  <c r="X20" i="29"/>
  <c r="AH187" i="29"/>
  <c r="AJ187" i="29" s="1"/>
  <c r="AF273" i="29"/>
  <c r="AF321" i="29"/>
  <c r="AL429" i="29"/>
  <c r="AN429" i="29" s="1"/>
  <c r="AM16" i="29"/>
  <c r="AL80" i="29"/>
  <c r="Y369" i="29"/>
  <c r="Y330" i="29"/>
  <c r="X393" i="29"/>
  <c r="AM108" i="29"/>
  <c r="AN108" i="29" s="1"/>
  <c r="X270" i="29"/>
  <c r="X28" i="29"/>
  <c r="X234" i="29"/>
  <c r="AG286" i="29"/>
  <c r="AM60" i="29"/>
  <c r="AN60" i="29" s="1"/>
  <c r="AH277" i="29"/>
  <c r="AJ277" i="29" s="1"/>
  <c r="AK301" i="29"/>
  <c r="AO301" i="29" s="1"/>
  <c r="AG321" i="29"/>
  <c r="AL457" i="29"/>
  <c r="AN457" i="29" s="1"/>
  <c r="AM445" i="29"/>
  <c r="AN445" i="29" s="1"/>
  <c r="Y445" i="29"/>
  <c r="AF345" i="29"/>
  <c r="X365" i="29"/>
  <c r="X385" i="29"/>
  <c r="AK389" i="29"/>
  <c r="X298" i="29"/>
  <c r="AM365" i="29"/>
  <c r="AF297" i="29"/>
  <c r="AK16" i="29"/>
  <c r="AG397" i="29"/>
  <c r="AG413" i="29"/>
  <c r="AG104" i="29"/>
  <c r="AG381" i="29"/>
  <c r="AM281" i="29"/>
  <c r="AO281" i="29" s="1"/>
  <c r="AM453" i="29"/>
  <c r="AO453" i="29" s="1"/>
  <c r="Y449" i="29"/>
  <c r="AG345" i="29"/>
  <c r="AM12" i="29"/>
  <c r="AN12" i="29" s="1"/>
  <c r="AK365" i="29"/>
  <c r="AK238" i="29"/>
  <c r="AM67" i="29"/>
  <c r="AN67" i="29" s="1"/>
  <c r="Y12" i="29"/>
  <c r="X35" i="29"/>
  <c r="X291" i="29"/>
  <c r="AF397" i="29"/>
  <c r="AL365" i="29"/>
  <c r="AM28" i="29"/>
  <c r="X397" i="29"/>
  <c r="AM401" i="29"/>
  <c r="AI339" i="29"/>
  <c r="AI333" i="29"/>
  <c r="T78" i="29"/>
  <c r="AH18" i="29"/>
  <c r="AH68" i="29"/>
  <c r="AH92" i="29"/>
  <c r="AJ92" i="29" s="1"/>
  <c r="AH345" i="29"/>
  <c r="AJ345" i="29" s="1"/>
  <c r="AJ454" i="29"/>
  <c r="AJ455" i="29"/>
  <c r="AF241" i="29"/>
  <c r="AF381" i="29"/>
  <c r="AF413" i="29"/>
  <c r="AG437" i="29"/>
  <c r="AF281" i="29"/>
  <c r="AF257" i="29"/>
  <c r="AG257" i="29"/>
  <c r="AG433" i="29"/>
  <c r="AG277" i="29"/>
  <c r="AM104" i="29"/>
  <c r="AO104" i="29" s="1"/>
  <c r="AF104" i="29"/>
  <c r="AF433" i="29"/>
  <c r="AG405" i="29"/>
  <c r="AG100" i="29"/>
  <c r="I429" i="29"/>
  <c r="AF437" i="29"/>
  <c r="AG337" i="29"/>
  <c r="AL64" i="29"/>
  <c r="AF457" i="29"/>
  <c r="AF369" i="29"/>
  <c r="AL302" i="29"/>
  <c r="AN302" i="29" s="1"/>
  <c r="AL48" i="29"/>
  <c r="AF373" i="29"/>
  <c r="AG385" i="29"/>
  <c r="AK405" i="29"/>
  <c r="AO405" i="29" s="1"/>
  <c r="AK242" i="29"/>
  <c r="AK201" i="29"/>
  <c r="AK100" i="29"/>
  <c r="AO100" i="29" s="1"/>
  <c r="AG40" i="29"/>
  <c r="AO460" i="29"/>
  <c r="AK36" i="29"/>
  <c r="AO36" i="29" s="1"/>
  <c r="AK274" i="29"/>
  <c r="AO274" i="29" s="1"/>
  <c r="AG201" i="29"/>
  <c r="AG273" i="29"/>
  <c r="AG84" i="29"/>
  <c r="AG76" i="29"/>
  <c r="AG353" i="29"/>
  <c r="AF353" i="29"/>
  <c r="AM338" i="29"/>
  <c r="AN338" i="29" s="1"/>
  <c r="X279" i="29"/>
  <c r="X281" i="29"/>
  <c r="AM279" i="29"/>
  <c r="AO279" i="29" s="1"/>
  <c r="AM397" i="29"/>
  <c r="AF76" i="29"/>
  <c r="AF28" i="29"/>
  <c r="Y83" i="29"/>
  <c r="AF88" i="29"/>
  <c r="AM76" i="29"/>
  <c r="AO76" i="29" s="1"/>
  <c r="AG28" i="29"/>
  <c r="AM373" i="29"/>
  <c r="AO373" i="29" s="1"/>
  <c r="Y283" i="29"/>
  <c r="AM291" i="29"/>
  <c r="AO291" i="29" s="1"/>
  <c r="AG453" i="29"/>
  <c r="AF401" i="29"/>
  <c r="Y72" i="29"/>
  <c r="AM172" i="29"/>
  <c r="AO172" i="29" s="1"/>
  <c r="AF84" i="29"/>
  <c r="AM84" i="29"/>
  <c r="AO84" i="29" s="1"/>
  <c r="X172" i="29"/>
  <c r="AM441" i="29"/>
  <c r="AO441" i="29" s="1"/>
  <c r="AG401" i="29"/>
  <c r="Y263" i="29"/>
  <c r="AF237" i="29"/>
  <c r="AG108" i="29"/>
  <c r="AM72" i="29"/>
  <c r="AF16" i="29"/>
  <c r="AM413" i="29"/>
  <c r="AO413" i="29" s="1"/>
  <c r="AG237" i="29"/>
  <c r="X104" i="29"/>
  <c r="X369" i="29"/>
  <c r="X8" i="29"/>
  <c r="AG88" i="29"/>
  <c r="AL47" i="29"/>
  <c r="AN47" i="29" s="1"/>
  <c r="AL43" i="29"/>
  <c r="AN43" i="29" s="1"/>
  <c r="X429" i="29"/>
  <c r="AL166" i="29"/>
  <c r="AF166" i="29"/>
  <c r="X449" i="29"/>
  <c r="AL56" i="29"/>
  <c r="AL278" i="29"/>
  <c r="AN278" i="29" s="1"/>
  <c r="X311" i="29"/>
  <c r="X294" i="29"/>
  <c r="AK40" i="29"/>
  <c r="AK88" i="29"/>
  <c r="AO88" i="29" s="1"/>
  <c r="AK72" i="29"/>
  <c r="Y417" i="29"/>
  <c r="Y421" i="29"/>
  <c r="AK32" i="29"/>
  <c r="AO32" i="29" s="1"/>
  <c r="AG16" i="29"/>
  <c r="AK397" i="29"/>
  <c r="AG429" i="29"/>
  <c r="AL32" i="29"/>
  <c r="AN32" i="29" s="1"/>
  <c r="AL16" i="29"/>
  <c r="X401" i="29"/>
  <c r="AL172" i="29"/>
  <c r="AO456" i="29"/>
  <c r="Y389" i="29"/>
  <c r="Y80" i="29"/>
  <c r="X48" i="29"/>
  <c r="X262" i="29"/>
  <c r="AL275" i="29"/>
  <c r="AN275" i="29" s="1"/>
  <c r="Y36" i="29"/>
  <c r="Y293" i="29"/>
  <c r="AM87" i="29"/>
  <c r="AO87" i="29" s="1"/>
  <c r="AM357" i="29"/>
  <c r="AM48" i="29"/>
  <c r="AN48" i="29" s="1"/>
  <c r="Y48" i="29"/>
  <c r="X64" i="29"/>
  <c r="X226" i="29"/>
  <c r="AM326" i="29"/>
  <c r="AO326" i="29" s="1"/>
  <c r="AM226" i="29"/>
  <c r="Y326" i="29"/>
  <c r="X243" i="29"/>
  <c r="Q1" i="29"/>
  <c r="X293" i="29"/>
  <c r="W1" i="29"/>
  <c r="X242" i="29"/>
  <c r="AM417" i="29"/>
  <c r="AO417" i="29" s="1"/>
  <c r="X417" i="29"/>
  <c r="Y294" i="29"/>
  <c r="AM294" i="29"/>
  <c r="AN294" i="29" s="1"/>
  <c r="AM242" i="29"/>
  <c r="AL8" i="29"/>
  <c r="AL242" i="29"/>
  <c r="AL7" i="29"/>
  <c r="AN7" i="29" s="1"/>
  <c r="AL76" i="29"/>
  <c r="X338" i="29"/>
  <c r="AL282" i="29"/>
  <c r="AN282" i="29" s="1"/>
  <c r="AL27" i="29"/>
  <c r="AN27" i="29" s="1"/>
  <c r="Y60" i="29"/>
  <c r="X373" i="29"/>
  <c r="X267" i="29"/>
  <c r="AL51" i="29"/>
  <c r="AN51" i="29" s="1"/>
  <c r="AL95" i="29"/>
  <c r="AN95" i="29" s="1"/>
  <c r="AL11" i="29"/>
  <c r="AN11" i="29" s="1"/>
  <c r="AM63" i="29"/>
  <c r="AN63" i="29" s="1"/>
  <c r="X389" i="29"/>
  <c r="AL239" i="29"/>
  <c r="AN239" i="29" s="1"/>
  <c r="AL315" i="29"/>
  <c r="AN315" i="29" s="1"/>
  <c r="AL200" i="29"/>
  <c r="AN200" i="29" s="1"/>
  <c r="X224" i="29"/>
  <c r="AJ456" i="29"/>
  <c r="AM389" i="29"/>
  <c r="AN389" i="29" s="1"/>
  <c r="AL354" i="29"/>
  <c r="AN354" i="29" s="1"/>
  <c r="X15" i="29"/>
  <c r="X87" i="29"/>
  <c r="AL335" i="29"/>
  <c r="AN335" i="29" s="1"/>
  <c r="Y243" i="29"/>
  <c r="X71" i="29"/>
  <c r="AM208" i="29"/>
  <c r="AO208" i="29" s="1"/>
  <c r="AM192" i="29"/>
  <c r="AO192" i="29" s="1"/>
  <c r="Y259" i="29"/>
  <c r="X124" i="29"/>
  <c r="AJ459" i="29"/>
  <c r="X259" i="29"/>
  <c r="AL104" i="29"/>
  <c r="AJ458" i="29"/>
  <c r="X441" i="29"/>
  <c r="Y385" i="29"/>
  <c r="X67" i="29"/>
  <c r="AL453" i="29"/>
  <c r="Y192" i="29"/>
  <c r="Y35" i="29"/>
  <c r="AM136" i="29"/>
  <c r="AO136" i="29" s="1"/>
  <c r="AL339" i="29"/>
  <c r="AN339" i="29" s="1"/>
  <c r="X156" i="29"/>
  <c r="X263" i="29"/>
  <c r="AM156" i="29"/>
  <c r="AN156" i="29" s="1"/>
  <c r="AL116" i="29"/>
  <c r="AN116" i="29" s="1"/>
  <c r="X283" i="29"/>
  <c r="X103" i="29"/>
  <c r="AM103" i="29"/>
  <c r="X377" i="29"/>
  <c r="X63" i="29"/>
  <c r="Y224" i="29"/>
  <c r="AM377" i="29"/>
  <c r="AO377" i="29" s="1"/>
  <c r="AN460" i="29"/>
  <c r="AL421" i="29"/>
  <c r="AL381" i="29"/>
  <c r="AN381" i="29" s="1"/>
  <c r="X31" i="29"/>
  <c r="X323" i="29"/>
  <c r="X75" i="29"/>
  <c r="X208" i="29"/>
  <c r="AL295" i="29"/>
  <c r="AN295" i="29" s="1"/>
  <c r="AL188" i="29"/>
  <c r="AN188" i="29" s="1"/>
  <c r="AL103" i="29"/>
  <c r="AN456" i="29"/>
  <c r="AJ460" i="29"/>
  <c r="Y457" i="29"/>
  <c r="AO458" i="29"/>
  <c r="AN458" i="29"/>
  <c r="AO454" i="29"/>
  <c r="AN454" i="29"/>
  <c r="AN459" i="29"/>
  <c r="AO459" i="29"/>
  <c r="AN455" i="29"/>
  <c r="AO455" i="29"/>
  <c r="AM297" i="29"/>
  <c r="Y313" i="29"/>
  <c r="AI443" i="29"/>
  <c r="X26" i="29"/>
  <c r="Y206" i="29"/>
  <c r="T249" i="29"/>
  <c r="X206" i="29"/>
  <c r="AK225" i="29"/>
  <c r="AL403" i="29"/>
  <c r="AN403" i="29" s="1"/>
  <c r="CW460" i="3"/>
  <c r="CF333" i="3"/>
  <c r="M120" i="3"/>
  <c r="N120" i="3" s="1"/>
  <c r="U460" i="3"/>
  <c r="CF44" i="3"/>
  <c r="CM460" i="3"/>
  <c r="N210" i="3"/>
  <c r="CA59" i="3"/>
  <c r="S83" i="3"/>
  <c r="I342" i="3"/>
  <c r="AE460" i="3"/>
  <c r="X45" i="3"/>
  <c r="CP278" i="3"/>
  <c r="CP87" i="3"/>
  <c r="CA122" i="3"/>
  <c r="DT467" i="3"/>
  <c r="CA229" i="3"/>
  <c r="CA446" i="3"/>
  <c r="CA458" i="3"/>
  <c r="CA166" i="3"/>
  <c r="CA422" i="3"/>
  <c r="CF90" i="3"/>
  <c r="I150" i="3"/>
  <c r="BB467" i="3"/>
  <c r="BV466" i="3"/>
  <c r="S467" i="3"/>
  <c r="CA294" i="3"/>
  <c r="CA51" i="3"/>
  <c r="CF433" i="3"/>
  <c r="CF369" i="3"/>
  <c r="CF241" i="3"/>
  <c r="CF205" i="3"/>
  <c r="CF141" i="3"/>
  <c r="CF78" i="3"/>
  <c r="CK425" i="3"/>
  <c r="AR467" i="3"/>
  <c r="DO166" i="3"/>
  <c r="DO286" i="3"/>
  <c r="DO338" i="3"/>
  <c r="CP467" i="3"/>
  <c r="AQ460" i="3"/>
  <c r="AG460" i="3"/>
  <c r="X362" i="3"/>
  <c r="X25" i="3"/>
  <c r="DT445" i="3"/>
  <c r="W460" i="3"/>
  <c r="CO9" i="3"/>
  <c r="DS9" i="3"/>
  <c r="DT9" i="3" s="1"/>
  <c r="CF445" i="3"/>
  <c r="BU460" i="3"/>
  <c r="CF409" i="3"/>
  <c r="CF357" i="3"/>
  <c r="DG460" i="3"/>
  <c r="DJ460" i="3" s="1"/>
  <c r="X376" i="3"/>
  <c r="X372" i="3"/>
  <c r="X340" i="3"/>
  <c r="X140" i="3"/>
  <c r="CF345" i="3"/>
  <c r="CF74" i="3"/>
  <c r="CF42" i="3"/>
  <c r="CF329" i="3"/>
  <c r="CF173" i="3"/>
  <c r="I437" i="3"/>
  <c r="S162" i="3"/>
  <c r="CA50" i="3"/>
  <c r="CK251" i="3"/>
  <c r="S167" i="3"/>
  <c r="CA426" i="3"/>
  <c r="CA373" i="3"/>
  <c r="X89" i="3"/>
  <c r="CO184" i="3"/>
  <c r="CP184" i="3" s="1"/>
  <c r="X248" i="3"/>
  <c r="CF130" i="3"/>
  <c r="CF6" i="3"/>
  <c r="CF98" i="3"/>
  <c r="DO51" i="3"/>
  <c r="CA202" i="3"/>
  <c r="CA158" i="3"/>
  <c r="S201" i="3"/>
  <c r="S169" i="3"/>
  <c r="CA314" i="3"/>
  <c r="DO290" i="3"/>
  <c r="CA162" i="3"/>
  <c r="CA442" i="3"/>
  <c r="DO63" i="3"/>
  <c r="I353" i="3"/>
  <c r="CK232" i="3"/>
  <c r="CA66" i="3"/>
  <c r="CK347" i="3"/>
  <c r="CK409" i="3"/>
  <c r="CA410" i="3"/>
  <c r="S393" i="3"/>
  <c r="CK437" i="3"/>
  <c r="CK170" i="3"/>
  <c r="CK392" i="3"/>
  <c r="CK168" i="3"/>
  <c r="CA221" i="3"/>
  <c r="S35" i="3"/>
  <c r="S282" i="3"/>
  <c r="S388" i="3"/>
  <c r="CK286" i="3"/>
  <c r="CK459" i="3"/>
  <c r="DO405" i="3"/>
  <c r="S348" i="3"/>
  <c r="S316" i="3"/>
  <c r="S65" i="3"/>
  <c r="S49" i="3"/>
  <c r="DO38" i="3"/>
  <c r="CA396" i="3"/>
  <c r="DO150" i="3"/>
  <c r="CF461" i="3"/>
  <c r="DT324" i="3"/>
  <c r="CF253" i="3"/>
  <c r="CE460" i="3"/>
  <c r="CF460" i="3" s="1"/>
  <c r="X467" i="3"/>
  <c r="DT184" i="3"/>
  <c r="CP262" i="3"/>
  <c r="BV467" i="3"/>
  <c r="X342" i="3"/>
  <c r="CF68" i="3"/>
  <c r="CF52" i="3"/>
  <c r="CF36" i="3"/>
  <c r="CF20" i="3"/>
  <c r="CF228" i="3"/>
  <c r="CF208" i="3"/>
  <c r="CF440" i="3"/>
  <c r="K236" i="3"/>
  <c r="N236" i="3" s="1"/>
  <c r="X308" i="3"/>
  <c r="CF292" i="3"/>
  <c r="DO138" i="3"/>
  <c r="DO230" i="3"/>
  <c r="I362" i="3"/>
  <c r="DO249" i="3"/>
  <c r="CA448" i="3"/>
  <c r="CA305" i="3"/>
  <c r="DO378" i="3"/>
  <c r="CA31" i="3"/>
  <c r="CA204" i="3"/>
  <c r="CA109" i="3"/>
  <c r="CA53" i="3"/>
  <c r="CA13" i="3"/>
  <c r="CA266" i="3"/>
  <c r="CA361" i="3"/>
  <c r="DE379" i="3"/>
  <c r="DO437" i="3"/>
  <c r="CA467" i="3"/>
  <c r="S253" i="3"/>
  <c r="S137" i="3"/>
  <c r="S14" i="3"/>
  <c r="CA210" i="3"/>
  <c r="CK439" i="3"/>
  <c r="CA87" i="3"/>
  <c r="DO346" i="3"/>
  <c r="DO442" i="3"/>
  <c r="CA116" i="3"/>
  <c r="CA39" i="3"/>
  <c r="DO428" i="3"/>
  <c r="AC467" i="3"/>
  <c r="DO254" i="3"/>
  <c r="CA222" i="3"/>
  <c r="DO270" i="3"/>
  <c r="I87" i="3"/>
  <c r="CU28" i="3"/>
  <c r="DO374" i="3"/>
  <c r="S97" i="3"/>
  <c r="S56" i="3"/>
  <c r="S112" i="3"/>
  <c r="CK456" i="3"/>
  <c r="CK376" i="3"/>
  <c r="CK360" i="3"/>
  <c r="CK344" i="3"/>
  <c r="CK328" i="3"/>
  <c r="CK312" i="3"/>
  <c r="CA354" i="3"/>
  <c r="CA430" i="3"/>
  <c r="S140" i="3"/>
  <c r="CK390" i="3"/>
  <c r="I280" i="3"/>
  <c r="CA269" i="3"/>
  <c r="CA15" i="3"/>
  <c r="DO396" i="3"/>
  <c r="DO214" i="3"/>
  <c r="DO103" i="3"/>
  <c r="DO134" i="3"/>
  <c r="BN460" i="3"/>
  <c r="BQ460" i="3" s="1"/>
  <c r="CK435" i="3"/>
  <c r="CK371" i="3"/>
  <c r="CR464" i="3"/>
  <c r="CU464" i="3" s="1"/>
  <c r="DB464" i="3"/>
  <c r="DE464" i="3" s="1"/>
  <c r="DN9" i="3"/>
  <c r="R9" i="3"/>
  <c r="DW464" i="3"/>
  <c r="CA402" i="3"/>
  <c r="DS120" i="3"/>
  <c r="DT120" i="3" s="1"/>
  <c r="CO120" i="3"/>
  <c r="CP120" i="3" s="1"/>
  <c r="CE120" i="3"/>
  <c r="CF120" i="3" s="1"/>
  <c r="DS460" i="3"/>
  <c r="DT460" i="3" s="1"/>
  <c r="CY460" i="3"/>
  <c r="CO460" i="3"/>
  <c r="BN464" i="3"/>
  <c r="BQ464" i="3" s="1"/>
  <c r="BA460" i="3"/>
  <c r="X278" i="3"/>
  <c r="X244" i="3"/>
  <c r="X200" i="3"/>
  <c r="S248" i="3"/>
  <c r="S60" i="3"/>
  <c r="CA226" i="3"/>
  <c r="CA252" i="3"/>
  <c r="CA365" i="3"/>
  <c r="X458" i="3"/>
  <c r="H9" i="3"/>
  <c r="DO281" i="3"/>
  <c r="DO169" i="3"/>
  <c r="CK359" i="3"/>
  <c r="BK460" i="3"/>
  <c r="I75" i="3"/>
  <c r="M460" i="3"/>
  <c r="X330" i="3"/>
  <c r="X113" i="3"/>
  <c r="S172" i="3"/>
  <c r="CA30" i="3"/>
  <c r="BX464" i="3"/>
  <c r="CA464" i="3" s="1"/>
  <c r="CK377" i="3"/>
  <c r="CK361" i="3"/>
  <c r="CK313" i="3"/>
  <c r="CK297" i="3"/>
  <c r="CY120" i="3"/>
  <c r="CZ120" i="3" s="1"/>
  <c r="CK388" i="3"/>
  <c r="CA313" i="3"/>
  <c r="S61" i="3"/>
  <c r="S336" i="3"/>
  <c r="S272" i="3"/>
  <c r="CA165" i="3"/>
  <c r="CA352" i="3"/>
  <c r="CA332" i="3"/>
  <c r="CA33" i="3"/>
  <c r="CA342" i="3"/>
  <c r="CA7" i="3"/>
  <c r="CK307" i="3"/>
  <c r="CU458" i="3"/>
  <c r="CU442" i="3"/>
  <c r="CU426" i="3"/>
  <c r="CU410" i="3"/>
  <c r="CU394" i="3"/>
  <c r="CU378" i="3"/>
  <c r="CU362" i="3"/>
  <c r="CU346" i="3"/>
  <c r="CU330" i="3"/>
  <c r="CU314" i="3"/>
  <c r="CU298" i="3"/>
  <c r="CU282" i="3"/>
  <c r="CU266" i="3"/>
  <c r="CU250" i="3"/>
  <c r="CU234" i="3"/>
  <c r="CU218" i="3"/>
  <c r="CK331" i="3"/>
  <c r="CU138" i="3"/>
  <c r="CU122" i="3"/>
  <c r="DE118" i="3"/>
  <c r="CU107" i="3"/>
  <c r="DE103" i="3"/>
  <c r="CU91" i="3"/>
  <c r="CU75" i="3"/>
  <c r="CU59" i="3"/>
  <c r="DE55" i="3"/>
  <c r="CU43" i="3"/>
  <c r="DE39" i="3"/>
  <c r="CU27" i="3"/>
  <c r="CU11" i="3"/>
  <c r="CA400" i="3"/>
  <c r="CK369" i="3"/>
  <c r="CK337" i="3"/>
  <c r="CF172" i="3"/>
  <c r="CF156" i="3"/>
  <c r="CF132" i="3"/>
  <c r="CF45" i="3"/>
  <c r="CK343" i="3"/>
  <c r="CK167" i="3"/>
  <c r="CA333" i="3"/>
  <c r="DO317" i="3"/>
  <c r="DO397" i="3"/>
  <c r="CA349" i="3"/>
  <c r="CA42" i="3"/>
  <c r="BL466" i="3"/>
  <c r="CA445" i="3"/>
  <c r="CA413" i="3"/>
  <c r="CA457" i="3"/>
  <c r="CA236" i="3"/>
  <c r="CA85" i="3"/>
  <c r="CA65" i="3"/>
  <c r="S420" i="3"/>
  <c r="S224" i="3"/>
  <c r="S156" i="3"/>
  <c r="CA154" i="3"/>
  <c r="CA241" i="3"/>
  <c r="CA107" i="3"/>
  <c r="CA43" i="3"/>
  <c r="CA35" i="3"/>
  <c r="CK419" i="3"/>
  <c r="CK373" i="3"/>
  <c r="CK325" i="3"/>
  <c r="CK293" i="3"/>
  <c r="CK261" i="3"/>
  <c r="CK229" i="3"/>
  <c r="CK197" i="3"/>
  <c r="CK165" i="3"/>
  <c r="CF202" i="3"/>
  <c r="CF186" i="3"/>
  <c r="CF154" i="3"/>
  <c r="CF99" i="3"/>
  <c r="CA377" i="3"/>
  <c r="CA389" i="3"/>
  <c r="CA341" i="3"/>
  <c r="CA225" i="3"/>
  <c r="CK72" i="3"/>
  <c r="CK455" i="3"/>
  <c r="CK431" i="3"/>
  <c r="DO252" i="3"/>
  <c r="DO81" i="3"/>
  <c r="AJ464" i="3"/>
  <c r="AM464" i="3" s="1"/>
  <c r="DO85" i="3"/>
  <c r="CA206" i="3"/>
  <c r="DO234" i="3"/>
  <c r="DT25" i="3"/>
  <c r="X272" i="3"/>
  <c r="DT232" i="3"/>
  <c r="DO178" i="3"/>
  <c r="DO83" i="3"/>
  <c r="DO13" i="3"/>
  <c r="CA434" i="3"/>
  <c r="CF69" i="3"/>
  <c r="CK424" i="3"/>
  <c r="CK408" i="3"/>
  <c r="S99" i="3"/>
  <c r="CF164" i="3"/>
  <c r="CF89" i="3"/>
  <c r="CF61" i="3"/>
  <c r="CF29" i="3"/>
  <c r="DO441" i="3"/>
  <c r="DO386" i="3"/>
  <c r="I450" i="3"/>
  <c r="N31" i="3"/>
  <c r="I71" i="3"/>
  <c r="S294" i="3"/>
  <c r="S231" i="3"/>
  <c r="S352" i="3"/>
  <c r="CA19" i="3"/>
  <c r="CA291" i="3"/>
  <c r="CP165" i="3"/>
  <c r="CK405" i="3"/>
  <c r="DE219" i="3"/>
  <c r="DE203" i="3"/>
  <c r="CU112" i="3"/>
  <c r="CF160" i="3"/>
  <c r="CF113" i="3"/>
  <c r="CF226" i="3"/>
  <c r="CF194" i="3"/>
  <c r="DO381" i="3"/>
  <c r="DO349" i="3"/>
  <c r="DO285" i="3"/>
  <c r="DO11" i="3"/>
  <c r="CA254" i="3"/>
  <c r="I118" i="3"/>
  <c r="S370" i="3"/>
  <c r="X344" i="3"/>
  <c r="S130" i="3"/>
  <c r="S51" i="3"/>
  <c r="P460" i="3"/>
  <c r="S460" i="3" s="1"/>
  <c r="S141" i="3"/>
  <c r="CA201" i="3"/>
  <c r="CA306" i="3"/>
  <c r="CA334" i="3"/>
  <c r="CA67" i="3"/>
  <c r="CF285" i="3"/>
  <c r="CF448" i="3"/>
  <c r="CF432" i="3"/>
  <c r="CF424" i="3"/>
  <c r="CF416" i="3"/>
  <c r="CF412" i="3"/>
  <c r="CF384" i="3"/>
  <c r="CF368" i="3"/>
  <c r="CF320" i="3"/>
  <c r="CF308" i="3"/>
  <c r="CF284" i="3"/>
  <c r="CF240" i="3"/>
  <c r="CE232" i="3"/>
  <c r="CF232" i="3" s="1"/>
  <c r="CK244" i="3"/>
  <c r="CK228" i="3"/>
  <c r="CK212" i="3"/>
  <c r="CK196" i="3"/>
  <c r="CK180" i="3"/>
  <c r="CK148" i="3"/>
  <c r="DO461" i="3"/>
  <c r="CK415" i="3"/>
  <c r="CA111" i="3"/>
  <c r="CA190" i="3"/>
  <c r="DO174" i="3"/>
  <c r="CA126" i="3"/>
  <c r="DO414" i="3"/>
  <c r="AM467" i="3"/>
  <c r="CA454" i="3"/>
  <c r="M9" i="3"/>
  <c r="X394" i="3"/>
  <c r="X196" i="3"/>
  <c r="CF64" i="3"/>
  <c r="X260" i="3"/>
  <c r="CY184" i="3"/>
  <c r="CZ184" i="3" s="1"/>
  <c r="CY9" i="3"/>
  <c r="CP406" i="3"/>
  <c r="CP342" i="3"/>
  <c r="CP214" i="3"/>
  <c r="CP198" i="3"/>
  <c r="X315" i="3"/>
  <c r="DI184" i="3"/>
  <c r="DJ184" i="3" s="1"/>
  <c r="DI9" i="3"/>
  <c r="X304" i="3"/>
  <c r="CZ467" i="3"/>
  <c r="AH467" i="3"/>
  <c r="M184" i="3"/>
  <c r="N184" i="3" s="1"/>
  <c r="CF24" i="3"/>
  <c r="CF317" i="3"/>
  <c r="CE184" i="3"/>
  <c r="CF184" i="3" s="1"/>
  <c r="CE9" i="3"/>
  <c r="CF210" i="3"/>
  <c r="CF170" i="3"/>
  <c r="CF146" i="3"/>
  <c r="CF107" i="3"/>
  <c r="X374" i="3"/>
  <c r="X266" i="3"/>
  <c r="X155" i="3"/>
  <c r="X65" i="3"/>
  <c r="CP71" i="3"/>
  <c r="X456" i="3"/>
  <c r="X408" i="3"/>
  <c r="X355" i="3"/>
  <c r="X280" i="3"/>
  <c r="X348" i="3"/>
  <c r="X295" i="3"/>
  <c r="X28" i="3"/>
  <c r="X127" i="3"/>
  <c r="CF129" i="3"/>
  <c r="CF10" i="3"/>
  <c r="X259" i="3"/>
  <c r="CF405" i="3"/>
  <c r="CF257" i="3"/>
  <c r="CF260" i="3"/>
  <c r="CF176" i="3"/>
  <c r="CF128" i="3"/>
  <c r="CC9" i="3"/>
  <c r="X105" i="3"/>
  <c r="CM9" i="3"/>
  <c r="CP285" i="3"/>
  <c r="CF413" i="3"/>
  <c r="CF237" i="3"/>
  <c r="X97" i="3"/>
  <c r="DO99" i="3"/>
  <c r="DE315" i="3"/>
  <c r="CU44" i="3"/>
  <c r="CA102" i="3"/>
  <c r="DO434" i="3"/>
  <c r="I181" i="3"/>
  <c r="CA45" i="3"/>
  <c r="CA370" i="3"/>
  <c r="CA302" i="3"/>
  <c r="CA27" i="3"/>
  <c r="CA382" i="3"/>
  <c r="CA278" i="3"/>
  <c r="CA242" i="3"/>
  <c r="CA282" i="3"/>
  <c r="CA421" i="3"/>
  <c r="CA369" i="3"/>
  <c r="AW467" i="3"/>
  <c r="BG467" i="3"/>
  <c r="DO350" i="3"/>
  <c r="CA398" i="3"/>
  <c r="DO91" i="3"/>
  <c r="DO194" i="3"/>
  <c r="DO330" i="3"/>
  <c r="DO33" i="3"/>
  <c r="S197" i="3"/>
  <c r="CA465" i="3"/>
  <c r="CA274" i="3"/>
  <c r="CA444" i="3"/>
  <c r="CU108" i="3"/>
  <c r="CA74" i="3"/>
  <c r="DO237" i="3"/>
  <c r="CA265" i="3"/>
  <c r="CA70" i="3"/>
  <c r="CK247" i="3"/>
  <c r="DE467" i="3"/>
  <c r="DO394" i="3"/>
  <c r="DO250" i="3"/>
  <c r="I86" i="3"/>
  <c r="I245" i="3"/>
  <c r="CA348" i="3"/>
  <c r="CA172" i="3"/>
  <c r="CA49" i="3"/>
  <c r="CA322" i="3"/>
  <c r="CA406" i="3"/>
  <c r="CA358" i="3"/>
  <c r="CA182" i="3"/>
  <c r="CA412" i="3"/>
  <c r="CU363" i="3"/>
  <c r="DO377" i="3"/>
  <c r="CK183" i="3"/>
  <c r="CK48" i="3"/>
  <c r="CK407" i="3"/>
  <c r="DO186" i="3"/>
  <c r="CA364" i="3"/>
  <c r="CA316" i="3"/>
  <c r="CA81" i="3"/>
  <c r="CA417" i="3"/>
  <c r="CA214" i="3"/>
  <c r="DD4" i="3"/>
  <c r="CU235" i="3"/>
  <c r="CT9" i="3"/>
  <c r="CA323" i="3"/>
  <c r="CA281" i="3"/>
  <c r="DO467" i="3"/>
  <c r="DO142" i="3"/>
  <c r="DO15" i="3"/>
  <c r="DO298" i="3"/>
  <c r="CA418" i="3"/>
  <c r="DO130" i="3"/>
  <c r="I426" i="3"/>
  <c r="CA353" i="3"/>
  <c r="BZ9" i="3"/>
  <c r="CA188" i="3"/>
  <c r="CA97" i="3"/>
  <c r="CA37" i="3"/>
  <c r="CA36" i="3"/>
  <c r="CA286" i="3"/>
  <c r="DD9" i="3"/>
  <c r="CA38" i="3"/>
  <c r="CK40" i="3"/>
  <c r="CA142" i="3"/>
  <c r="CA428" i="3"/>
  <c r="Z460" i="3"/>
  <c r="AC460" i="3" s="1"/>
  <c r="I7" i="3"/>
  <c r="DO335" i="3"/>
  <c r="AT460" i="3"/>
  <c r="AW460" i="3" s="1"/>
  <c r="BD464" i="3"/>
  <c r="BG464" i="3" s="1"/>
  <c r="S122" i="3"/>
  <c r="S19" i="3"/>
  <c r="F464" i="3"/>
  <c r="I464" i="3" s="1"/>
  <c r="S218" i="3"/>
  <c r="S413" i="3"/>
  <c r="Z464" i="3"/>
  <c r="AC464" i="3" s="1"/>
  <c r="CA18" i="3"/>
  <c r="CK403" i="3"/>
  <c r="CK211" i="3"/>
  <c r="CK147" i="3"/>
  <c r="CK450" i="3"/>
  <c r="CK258" i="3"/>
  <c r="CK379" i="3"/>
  <c r="CK315" i="3"/>
  <c r="CK187" i="3"/>
  <c r="CK413" i="3"/>
  <c r="CK397" i="3"/>
  <c r="CK15" i="3"/>
  <c r="CK300" i="3"/>
  <c r="CK284" i="3"/>
  <c r="CK268" i="3"/>
  <c r="CK252" i="3"/>
  <c r="CK231" i="3"/>
  <c r="CK199" i="3"/>
  <c r="CK391" i="3"/>
  <c r="CK295" i="3"/>
  <c r="CK175" i="3"/>
  <c r="DO71" i="3"/>
  <c r="S258" i="3"/>
  <c r="S425" i="3"/>
  <c r="CA205" i="3"/>
  <c r="CA177" i="3"/>
  <c r="AT464" i="3"/>
  <c r="AW464" i="3" s="1"/>
  <c r="S338" i="3"/>
  <c r="S210" i="3"/>
  <c r="I246" i="3"/>
  <c r="P464" i="3"/>
  <c r="S464" i="3" s="1"/>
  <c r="S367" i="3"/>
  <c r="CA261" i="3"/>
  <c r="S105" i="3"/>
  <c r="CA62" i="3"/>
  <c r="CK451" i="3"/>
  <c r="CK374" i="3"/>
  <c r="CK130" i="3"/>
  <c r="CK381" i="3"/>
  <c r="CK365" i="3"/>
  <c r="CK349" i="3"/>
  <c r="CK333" i="3"/>
  <c r="CK317" i="3"/>
  <c r="CK301" i="3"/>
  <c r="CK285" i="3"/>
  <c r="CK269" i="3"/>
  <c r="CK253" i="3"/>
  <c r="CK237" i="3"/>
  <c r="CK448" i="3"/>
  <c r="CK320" i="3"/>
  <c r="CA343" i="3"/>
  <c r="CK263" i="3"/>
  <c r="CK159" i="3"/>
  <c r="I55" i="3"/>
  <c r="DO97" i="3"/>
  <c r="CK423" i="3"/>
  <c r="CA106" i="3"/>
  <c r="DO326" i="3"/>
  <c r="CA299" i="3"/>
  <c r="CK160" i="3"/>
  <c r="DO30" i="3"/>
  <c r="CA54" i="3"/>
  <c r="DO124" i="3"/>
  <c r="CU36" i="3"/>
  <c r="CK182" i="3"/>
  <c r="CK385" i="3"/>
  <c r="CK305" i="3"/>
  <c r="CK289" i="3"/>
  <c r="CK177" i="3"/>
  <c r="CK161" i="3"/>
  <c r="CK145" i="3"/>
  <c r="CA293" i="3"/>
  <c r="CA157" i="3"/>
  <c r="CA22" i="3"/>
  <c r="CA133" i="3"/>
  <c r="CA137" i="3"/>
  <c r="CU251" i="3"/>
  <c r="CU283" i="3"/>
  <c r="CK248" i="3"/>
  <c r="W120" i="3"/>
  <c r="W184" i="3"/>
  <c r="X184" i="3" s="1"/>
  <c r="X57" i="3"/>
  <c r="CF32" i="3"/>
  <c r="CO232" i="3"/>
  <c r="CP232" i="3" s="1"/>
  <c r="X420" i="3"/>
  <c r="X29" i="3"/>
  <c r="W232" i="3"/>
  <c r="X232" i="3" s="1"/>
  <c r="CF76" i="3"/>
  <c r="CF28" i="3"/>
  <c r="CY232" i="3"/>
  <c r="CZ232" i="3" s="1"/>
  <c r="CP454" i="3"/>
  <c r="CP326" i="3"/>
  <c r="X356" i="3"/>
  <c r="X17" i="3"/>
  <c r="X139" i="3"/>
  <c r="N467" i="3"/>
  <c r="CF467" i="3"/>
  <c r="CP23" i="3"/>
  <c r="X168" i="3"/>
  <c r="X120" i="3"/>
  <c r="DI232" i="3"/>
  <c r="DJ232" i="3" s="1"/>
  <c r="DT41" i="3"/>
  <c r="DT228" i="3"/>
  <c r="DT180" i="3"/>
  <c r="CF217" i="3"/>
  <c r="CF153" i="3"/>
  <c r="CF305" i="3"/>
  <c r="CF441" i="3"/>
  <c r="CF377" i="3"/>
  <c r="CF249" i="3"/>
  <c r="CF209" i="3"/>
  <c r="CF177" i="3"/>
  <c r="CF145" i="3"/>
  <c r="CF82" i="3"/>
  <c r="CP403" i="3"/>
  <c r="CF389" i="3"/>
  <c r="CF18" i="3"/>
  <c r="CM236" i="3"/>
  <c r="CP236" i="3" s="1"/>
  <c r="DG9" i="3"/>
  <c r="CF289" i="3"/>
  <c r="CP317" i="3"/>
  <c r="CP253" i="3"/>
  <c r="CP157" i="3"/>
  <c r="CP125" i="3"/>
  <c r="CP94" i="3"/>
  <c r="K9" i="3"/>
  <c r="CF54" i="3"/>
  <c r="CW9" i="3"/>
  <c r="CF429" i="3"/>
  <c r="X343" i="3"/>
  <c r="X93" i="3"/>
  <c r="CF297" i="3"/>
  <c r="CF201" i="3"/>
  <c r="CF169" i="3"/>
  <c r="CF137" i="3"/>
  <c r="X219" i="3"/>
  <c r="X108" i="3"/>
  <c r="CF437" i="3"/>
  <c r="CF30" i="3"/>
  <c r="CF465" i="3"/>
  <c r="CF401" i="3"/>
  <c r="CF337" i="3"/>
  <c r="CF464" i="3"/>
  <c r="CF456" i="3"/>
  <c r="CF420" i="3"/>
  <c r="CF408" i="3"/>
  <c r="CF400" i="3"/>
  <c r="CF392" i="3"/>
  <c r="CF388" i="3"/>
  <c r="CF372" i="3"/>
  <c r="CF352" i="3"/>
  <c r="CF344" i="3"/>
  <c r="CF340" i="3"/>
  <c r="CF304" i="3"/>
  <c r="CF288" i="3"/>
  <c r="CF276" i="3"/>
  <c r="CF264" i="3"/>
  <c r="CF244" i="3"/>
  <c r="CF224" i="3"/>
  <c r="CF204" i="3"/>
  <c r="CF200" i="3"/>
  <c r="CF180" i="3"/>
  <c r="CF109" i="3"/>
  <c r="CF93" i="3"/>
  <c r="CF85" i="3"/>
  <c r="CF65" i="3"/>
  <c r="U9" i="3"/>
  <c r="X9" i="3" s="1"/>
  <c r="CF349" i="3"/>
  <c r="CW236" i="3"/>
  <c r="CZ236" i="3" s="1"/>
  <c r="DT452" i="3"/>
  <c r="X124" i="3"/>
  <c r="CF121" i="3"/>
  <c r="DJ339" i="3"/>
  <c r="DJ335" i="3"/>
  <c r="DJ315" i="3"/>
  <c r="CP247" i="3"/>
  <c r="DJ231" i="3"/>
  <c r="CP215" i="3"/>
  <c r="DJ195" i="3"/>
  <c r="CP179" i="3"/>
  <c r="CZ112" i="3"/>
  <c r="DJ76" i="3"/>
  <c r="DJ72" i="3"/>
  <c r="X68" i="3"/>
  <c r="CP60" i="3"/>
  <c r="CZ32" i="3"/>
  <c r="X16" i="3"/>
  <c r="DG236" i="3"/>
  <c r="DJ236" i="3" s="1"/>
  <c r="DT113" i="3"/>
  <c r="DT49" i="3"/>
  <c r="BL467" i="3"/>
  <c r="X331" i="3"/>
  <c r="CF273" i="3"/>
  <c r="CF376" i="3"/>
  <c r="CF360" i="3"/>
  <c r="CF348" i="3"/>
  <c r="CF312" i="3"/>
  <c r="CF280" i="3"/>
  <c r="CF268" i="3"/>
  <c r="CF248" i="3"/>
  <c r="CF216" i="3"/>
  <c r="CF168" i="3"/>
  <c r="CF140" i="3"/>
  <c r="CF73" i="3"/>
  <c r="CF57" i="3"/>
  <c r="CF13" i="3"/>
  <c r="CF381" i="3"/>
  <c r="CC236" i="3"/>
  <c r="CF236" i="3" s="1"/>
  <c r="DT292" i="3"/>
  <c r="DT196" i="3"/>
  <c r="U236" i="3"/>
  <c r="X236" i="3" s="1"/>
  <c r="S165" i="3"/>
  <c r="CA384" i="3"/>
  <c r="CA320" i="3"/>
  <c r="CA350" i="3"/>
  <c r="CA21" i="3"/>
  <c r="CA20" i="3"/>
  <c r="CA268" i="3"/>
  <c r="CA288" i="3"/>
  <c r="CA246" i="3"/>
  <c r="CA367" i="3"/>
  <c r="DO69" i="3"/>
  <c r="CA441" i="3"/>
  <c r="CA289" i="3"/>
  <c r="CA61" i="3"/>
  <c r="CA318" i="3"/>
  <c r="CA258" i="3"/>
  <c r="CA257" i="3"/>
  <c r="DO416" i="3"/>
  <c r="DO37" i="3"/>
  <c r="DO238" i="3"/>
  <c r="DO95" i="3"/>
  <c r="CA79" i="3"/>
  <c r="CA113" i="3"/>
  <c r="CA198" i="3"/>
  <c r="CA366" i="3"/>
  <c r="CA450" i="3"/>
  <c r="DE347" i="3"/>
  <c r="DE283" i="3"/>
  <c r="CA277" i="3"/>
  <c r="DO409" i="3"/>
  <c r="DO77" i="3"/>
  <c r="CK319" i="3"/>
  <c r="CA337" i="3"/>
  <c r="DO325" i="3"/>
  <c r="DO399" i="3"/>
  <c r="DO173" i="3"/>
  <c r="DO96" i="3"/>
  <c r="I16" i="3"/>
  <c r="S250" i="3"/>
  <c r="S25" i="3"/>
  <c r="S89" i="3"/>
  <c r="CA392" i="3"/>
  <c r="S256" i="3"/>
  <c r="S372" i="3"/>
  <c r="S152" i="3"/>
  <c r="CK259" i="3"/>
  <c r="CK457" i="3"/>
  <c r="CK357" i="3"/>
  <c r="CK213" i="3"/>
  <c r="CK236" i="3"/>
  <c r="CK172" i="3"/>
  <c r="CK303" i="3"/>
  <c r="CK255" i="3"/>
  <c r="CK327" i="3"/>
  <c r="S226" i="3"/>
  <c r="S300" i="3"/>
  <c r="S45" i="3"/>
  <c r="S8" i="3"/>
  <c r="S164" i="3"/>
  <c r="S452" i="3"/>
  <c r="CK243" i="3"/>
  <c r="CK179" i="3"/>
  <c r="CK432" i="3"/>
  <c r="CK288" i="3"/>
  <c r="CA279" i="3"/>
  <c r="CK383" i="3"/>
  <c r="CK367" i="3"/>
  <c r="S91" i="3"/>
  <c r="S57" i="3"/>
  <c r="CA466" i="3"/>
  <c r="CK227" i="3"/>
  <c r="CK171" i="3"/>
  <c r="CK417" i="3"/>
  <c r="DO263" i="3"/>
  <c r="DO135" i="3"/>
  <c r="CA238" i="3"/>
  <c r="I39" i="3"/>
  <c r="S380" i="3"/>
  <c r="S151" i="3"/>
  <c r="CA14" i="3"/>
  <c r="CA114" i="3"/>
  <c r="DE40" i="3"/>
  <c r="CK395" i="3"/>
  <c r="CK396" i="3"/>
  <c r="DO279" i="3"/>
  <c r="DO114" i="3"/>
  <c r="S75" i="3"/>
  <c r="S171" i="3"/>
  <c r="CA86" i="3"/>
  <c r="BD460" i="3"/>
  <c r="BG460" i="3" s="1"/>
  <c r="S168" i="3"/>
  <c r="S308" i="3"/>
  <c r="CK191" i="3"/>
  <c r="CK143" i="3"/>
  <c r="CA145" i="3"/>
  <c r="CA405" i="3"/>
  <c r="DO383" i="3"/>
  <c r="DO367" i="3"/>
  <c r="CA95" i="3"/>
  <c r="DO384" i="3"/>
  <c r="DO53" i="3"/>
  <c r="DO318" i="3"/>
  <c r="DO382" i="3"/>
  <c r="DO126" i="3"/>
  <c r="AJ460" i="3"/>
  <c r="AM460" i="3" s="1"/>
  <c r="S27" i="3"/>
  <c r="I289" i="3"/>
  <c r="S101" i="3"/>
  <c r="S85" i="3"/>
  <c r="S423" i="3"/>
  <c r="S228" i="3"/>
  <c r="CA189" i="3"/>
  <c r="CA82" i="3"/>
  <c r="CA217" i="3"/>
  <c r="CK427" i="3"/>
  <c r="DO205" i="3"/>
  <c r="CK80" i="3"/>
  <c r="DO271" i="3"/>
  <c r="DO223" i="3"/>
  <c r="CK207" i="3"/>
  <c r="DO345" i="3"/>
  <c r="DO313" i="3"/>
  <c r="CK104" i="3"/>
  <c r="CK127" i="3"/>
  <c r="CF138" i="3"/>
  <c r="X388" i="3"/>
  <c r="CF16" i="3"/>
  <c r="X195" i="3"/>
  <c r="CF269" i="3"/>
  <c r="X81" i="3"/>
  <c r="X324" i="3"/>
  <c r="CF397" i="3"/>
  <c r="M232" i="3"/>
  <c r="N232" i="3" s="1"/>
  <c r="X426" i="3"/>
  <c r="X310" i="3"/>
  <c r="X212" i="3"/>
  <c r="X148" i="3"/>
  <c r="CF40" i="3"/>
  <c r="CF8" i="3"/>
  <c r="X69" i="3"/>
  <c r="X203" i="3"/>
  <c r="X33" i="3"/>
  <c r="X41" i="3"/>
  <c r="CF60" i="3"/>
  <c r="X251" i="3"/>
  <c r="X298" i="3"/>
  <c r="X132" i="3"/>
  <c r="X227" i="3"/>
  <c r="X336" i="3"/>
  <c r="X152" i="3"/>
  <c r="DT164" i="3"/>
  <c r="X360" i="3"/>
  <c r="X240" i="3"/>
  <c r="X224" i="3"/>
  <c r="X61" i="3"/>
  <c r="X37" i="3"/>
  <c r="CZ455" i="3"/>
  <c r="DJ439" i="3"/>
  <c r="DJ427" i="3"/>
  <c r="DJ415" i="3"/>
  <c r="DJ403" i="3"/>
  <c r="DJ375" i="3"/>
  <c r="DJ355" i="3"/>
  <c r="CZ339" i="3"/>
  <c r="CZ335" i="3"/>
  <c r="CZ315" i="3"/>
  <c r="CZ231" i="3"/>
  <c r="CZ195" i="3"/>
  <c r="DJ119" i="3"/>
  <c r="CP112" i="3"/>
  <c r="DJ96" i="3"/>
  <c r="DJ92" i="3"/>
  <c r="CZ76" i="3"/>
  <c r="CZ72" i="3"/>
  <c r="DJ68" i="3"/>
  <c r="CP32" i="3"/>
  <c r="DJ16" i="3"/>
  <c r="DJ12" i="3"/>
  <c r="CF457" i="3"/>
  <c r="CF393" i="3"/>
  <c r="CF265" i="3"/>
  <c r="X235" i="3"/>
  <c r="X163" i="3"/>
  <c r="CF421" i="3"/>
  <c r="CF58" i="3"/>
  <c r="CP426" i="3"/>
  <c r="CZ422" i="3"/>
  <c r="CZ418" i="3"/>
  <c r="CZ414" i="3"/>
  <c r="CP362" i="3"/>
  <c r="CZ358" i="3"/>
  <c r="CZ354" i="3"/>
  <c r="CZ350" i="3"/>
  <c r="CP298" i="3"/>
  <c r="CZ294" i="3"/>
  <c r="CZ290" i="3"/>
  <c r="CZ286" i="3"/>
  <c r="CP234" i="3"/>
  <c r="CZ206" i="3"/>
  <c r="CZ194" i="3"/>
  <c r="CZ182" i="3"/>
  <c r="CP170" i="3"/>
  <c r="CZ142" i="3"/>
  <c r="CZ130" i="3"/>
  <c r="CZ118" i="3"/>
  <c r="CP107" i="3"/>
  <c r="CZ79" i="3"/>
  <c r="CZ67" i="3"/>
  <c r="CP19" i="3"/>
  <c r="CF353" i="3"/>
  <c r="CP189" i="3"/>
  <c r="CF452" i="3"/>
  <c r="CF436" i="3"/>
  <c r="CF396" i="3"/>
  <c r="CF332" i="3"/>
  <c r="CF328" i="3"/>
  <c r="CF212" i="3"/>
  <c r="CF148" i="3"/>
  <c r="CF136" i="3"/>
  <c r="CF116" i="3"/>
  <c r="CF101" i="3"/>
  <c r="CF114" i="3"/>
  <c r="CF428" i="3"/>
  <c r="CF404" i="3"/>
  <c r="CF364" i="3"/>
  <c r="CF300" i="3"/>
  <c r="CF296" i="3"/>
  <c r="CF272" i="3"/>
  <c r="CF192" i="3"/>
  <c r="CF144" i="3"/>
  <c r="CF105" i="3"/>
  <c r="CF77" i="3"/>
  <c r="CF49" i="3"/>
  <c r="CF37" i="3"/>
  <c r="CF33" i="3"/>
  <c r="X256" i="3"/>
  <c r="CF425" i="3"/>
  <c r="CF361" i="3"/>
  <c r="CF233" i="3"/>
  <c r="CF66" i="3"/>
  <c r="CP229" i="3"/>
  <c r="CP197" i="3"/>
  <c r="CP70" i="3"/>
  <c r="CF324" i="3"/>
  <c r="CF196" i="3"/>
  <c r="CF281" i="3"/>
  <c r="CF193" i="3"/>
  <c r="CF373" i="3"/>
  <c r="CF110" i="3"/>
  <c r="CF301" i="3"/>
  <c r="CA409" i="3"/>
  <c r="CA300" i="3"/>
  <c r="CA272" i="3"/>
  <c r="CA101" i="3"/>
  <c r="DE299" i="3"/>
  <c r="DE92" i="3"/>
  <c r="CK447" i="3"/>
  <c r="DO113" i="3"/>
  <c r="DO380" i="3"/>
  <c r="S98" i="3"/>
  <c r="S82" i="3"/>
  <c r="CA429" i="3"/>
  <c r="CA336" i="3"/>
  <c r="CA124" i="3"/>
  <c r="CA17" i="3"/>
  <c r="CU427" i="3"/>
  <c r="DE411" i="3"/>
  <c r="DE60" i="3"/>
  <c r="CA385" i="3"/>
  <c r="CA193" i="3"/>
  <c r="CA129" i="3"/>
  <c r="DO64" i="3"/>
  <c r="DO284" i="3"/>
  <c r="DO268" i="3"/>
  <c r="DO21" i="3"/>
  <c r="DO47" i="3"/>
  <c r="I170" i="3"/>
  <c r="S249" i="3"/>
  <c r="S233" i="3"/>
  <c r="S110" i="3"/>
  <c r="CA140" i="3"/>
  <c r="CA262" i="3"/>
  <c r="CA416" i="3"/>
  <c r="DE123" i="3"/>
  <c r="CJ9" i="3"/>
  <c r="CK9" i="3" s="1"/>
  <c r="CA433" i="3"/>
  <c r="CA325" i="3"/>
  <c r="CA58" i="3"/>
  <c r="DO448" i="3"/>
  <c r="DO54" i="3"/>
  <c r="DO65" i="3"/>
  <c r="DO364" i="3"/>
  <c r="CA117" i="3"/>
  <c r="CK119" i="3"/>
  <c r="CK88" i="3"/>
  <c r="DO311" i="3"/>
  <c r="DO119" i="3"/>
  <c r="CA321" i="3"/>
  <c r="CA209" i="3"/>
  <c r="CA329" i="3"/>
  <c r="DO449" i="3"/>
  <c r="DO301" i="3"/>
  <c r="DO191" i="3"/>
  <c r="DO143" i="3"/>
  <c r="S378" i="3"/>
  <c r="S304" i="3"/>
  <c r="S76" i="3"/>
  <c r="CK443" i="3"/>
  <c r="CK445" i="3"/>
  <c r="CK429" i="3"/>
  <c r="S33" i="3"/>
  <c r="S397" i="3"/>
  <c r="S176" i="3"/>
  <c r="S32" i="3"/>
  <c r="S376" i="3"/>
  <c r="CK353" i="3"/>
  <c r="CK220" i="3"/>
  <c r="CK204" i="3"/>
  <c r="CK188" i="3"/>
  <c r="CK156" i="3"/>
  <c r="CK440" i="3"/>
  <c r="S11" i="3"/>
  <c r="S350" i="3"/>
  <c r="S59" i="3"/>
  <c r="CA237" i="3"/>
  <c r="CA197" i="3"/>
  <c r="DE138" i="3"/>
  <c r="DE122" i="3"/>
  <c r="DE107" i="3"/>
  <c r="DE91" i="3"/>
  <c r="DE75" i="3"/>
  <c r="DE59" i="3"/>
  <c r="DE43" i="3"/>
  <c r="DE27" i="3"/>
  <c r="DE11" i="3"/>
  <c r="CK341" i="3"/>
  <c r="CK277" i="3"/>
  <c r="CK245" i="3"/>
  <c r="CK181" i="3"/>
  <c r="CK149" i="3"/>
  <c r="DO215" i="3"/>
  <c r="DO161" i="3"/>
  <c r="F460" i="3"/>
  <c r="I460" i="3" s="1"/>
  <c r="CR460" i="3"/>
  <c r="CU460" i="3" s="1"/>
  <c r="S69" i="3"/>
  <c r="S53" i="3"/>
  <c r="S445" i="3"/>
  <c r="S183" i="3"/>
  <c r="S124" i="3"/>
  <c r="S320" i="3"/>
  <c r="S40" i="3"/>
  <c r="S24" i="3"/>
  <c r="CA408" i="3"/>
  <c r="CA253" i="3"/>
  <c r="CA173" i="3"/>
  <c r="S203" i="3"/>
  <c r="S443" i="3"/>
  <c r="CA78" i="3"/>
  <c r="CK339" i="3"/>
  <c r="CU291" i="3"/>
  <c r="DE287" i="3"/>
  <c r="CU223" i="3"/>
  <c r="DE207" i="3"/>
  <c r="DE163" i="3"/>
  <c r="CU80" i="3"/>
  <c r="DE52" i="3"/>
  <c r="CK363" i="3"/>
  <c r="CK299" i="3"/>
  <c r="CK235" i="3"/>
  <c r="CK465" i="3"/>
  <c r="CK449" i="3"/>
  <c r="CK433" i="3"/>
  <c r="CK401" i="3"/>
  <c r="CK345" i="3"/>
  <c r="CK329" i="3"/>
  <c r="CK281" i="3"/>
  <c r="CK265" i="3"/>
  <c r="CK217" i="3"/>
  <c r="CK185" i="3"/>
  <c r="CK169" i="3"/>
  <c r="CK416" i="3"/>
  <c r="CK400" i="3"/>
  <c r="CK384" i="3"/>
  <c r="CK256" i="3"/>
  <c r="DO108" i="3"/>
  <c r="CK375" i="3"/>
  <c r="CK311" i="3"/>
  <c r="S302" i="3"/>
  <c r="S234" i="3"/>
  <c r="S255" i="3"/>
  <c r="S160" i="3"/>
  <c r="S296" i="3"/>
  <c r="S115" i="3"/>
  <c r="S424" i="3"/>
  <c r="S135" i="3"/>
  <c r="CA153" i="3"/>
  <c r="CA98" i="3"/>
  <c r="CK387" i="3"/>
  <c r="CK323" i="3"/>
  <c r="CK195" i="3"/>
  <c r="CK411" i="3"/>
  <c r="CK219" i="3"/>
  <c r="CK155" i="3"/>
  <c r="CK421" i="3"/>
  <c r="CK389" i="3"/>
  <c r="CK452" i="3"/>
  <c r="CK292" i="3"/>
  <c r="CK276" i="3"/>
  <c r="CK260" i="3"/>
  <c r="CK279" i="3"/>
  <c r="CK215" i="3"/>
  <c r="CK151" i="3"/>
  <c r="CK287" i="3"/>
  <c r="CH460" i="3"/>
  <c r="CK460" i="3" s="1"/>
  <c r="DL460" i="3"/>
  <c r="DO460" i="3" s="1"/>
  <c r="CA213" i="3"/>
  <c r="S340" i="3"/>
  <c r="CA185" i="3"/>
  <c r="CK283" i="3"/>
  <c r="CK453" i="3"/>
  <c r="DB460" i="3"/>
  <c r="DE460" i="3" s="1"/>
  <c r="CK249" i="3"/>
  <c r="CK233" i="3"/>
  <c r="CK201" i="3"/>
  <c r="CK153" i="3"/>
  <c r="CK368" i="3"/>
  <c r="CK352" i="3"/>
  <c r="CK336" i="3"/>
  <c r="CK351" i="3"/>
  <c r="CK271" i="3"/>
  <c r="CK223" i="3"/>
  <c r="CK239" i="3"/>
  <c r="CH464" i="3"/>
  <c r="CK464" i="3" s="1"/>
  <c r="DL464" i="3"/>
  <c r="DO464" i="3" s="1"/>
  <c r="S447" i="3"/>
  <c r="S232" i="3"/>
  <c r="S240" i="3"/>
  <c r="CA437" i="3"/>
  <c r="CA245" i="3"/>
  <c r="CA94" i="3"/>
  <c r="S263" i="3"/>
  <c r="S29" i="3"/>
  <c r="CA432" i="3"/>
  <c r="CA34" i="3"/>
  <c r="CK355" i="3"/>
  <c r="CK291" i="3"/>
  <c r="CK163" i="3"/>
  <c r="CK100" i="3"/>
  <c r="DE451" i="3"/>
  <c r="CU403" i="3"/>
  <c r="DE175" i="3"/>
  <c r="DE167" i="3"/>
  <c r="CK267" i="3"/>
  <c r="CU206" i="3"/>
  <c r="CU190" i="3"/>
  <c r="CU174" i="3"/>
  <c r="CU158" i="3"/>
  <c r="CU142" i="3"/>
  <c r="CU126" i="3"/>
  <c r="CU111" i="3"/>
  <c r="CU95" i="3"/>
  <c r="CU63" i="3"/>
  <c r="CU47" i="3"/>
  <c r="CU31" i="3"/>
  <c r="CU15" i="3"/>
  <c r="CK205" i="3"/>
  <c r="CK189" i="3"/>
  <c r="CK173" i="3"/>
  <c r="CK157" i="3"/>
  <c r="CK372" i="3"/>
  <c r="CK164" i="3"/>
  <c r="CK463" i="3"/>
  <c r="CK399" i="3"/>
  <c r="CK335" i="3"/>
  <c r="CA297" i="3"/>
  <c r="S322" i="3"/>
  <c r="S194" i="3"/>
  <c r="S441" i="3"/>
  <c r="S409" i="3"/>
  <c r="CA315" i="3"/>
  <c r="CA141" i="3"/>
  <c r="BX460" i="3"/>
  <c r="CA460" i="3" s="1"/>
  <c r="S212" i="3"/>
  <c r="CK275" i="3"/>
  <c r="CA399" i="3"/>
  <c r="CU307" i="3"/>
  <c r="DE303" i="3"/>
  <c r="CU247" i="3"/>
  <c r="DE243" i="3"/>
  <c r="DE215" i="3"/>
  <c r="CK461" i="3"/>
  <c r="CK241" i="3"/>
  <c r="CK225" i="3"/>
  <c r="CA149" i="3"/>
  <c r="CA453" i="3"/>
  <c r="CA161" i="3"/>
  <c r="S114" i="3"/>
  <c r="DO8" i="3"/>
  <c r="DO375" i="3"/>
  <c r="BQ391" i="29"/>
  <c r="AI241" i="29"/>
  <c r="AI253" i="29"/>
  <c r="AI363" i="29"/>
  <c r="Y38" i="29"/>
  <c r="AG225" i="29"/>
  <c r="AI185" i="29"/>
  <c r="AB182" i="29"/>
  <c r="X313" i="29"/>
  <c r="AL423" i="29"/>
  <c r="AN423" i="29" s="1"/>
  <c r="AM38" i="29"/>
  <c r="AO38" i="29" s="1"/>
  <c r="AI423" i="29"/>
  <c r="X297" i="29"/>
  <c r="AF348" i="29"/>
  <c r="AB344" i="29"/>
  <c r="T359" i="29"/>
  <c r="AI13" i="29"/>
  <c r="AK206" i="29"/>
  <c r="AO206" i="29" s="1"/>
  <c r="AB407" i="29"/>
  <c r="AB340" i="29"/>
  <c r="AM98" i="29"/>
  <c r="AO98" i="29" s="1"/>
  <c r="AG18" i="29"/>
  <c r="AB411" i="29"/>
  <c r="AB352" i="29"/>
  <c r="AM261" i="29"/>
  <c r="AG78" i="29"/>
  <c r="AL218" i="29"/>
  <c r="AG249" i="29"/>
  <c r="Y18" i="29"/>
  <c r="AI214" i="29"/>
  <c r="AJ214" i="29" s="1"/>
  <c r="AL130" i="29"/>
  <c r="AN130" i="29" s="1"/>
  <c r="AF18" i="29"/>
  <c r="T158" i="29"/>
  <c r="Y146" i="29"/>
  <c r="AG185" i="29"/>
  <c r="X261" i="29"/>
  <c r="AL18" i="29"/>
  <c r="AM26" i="29"/>
  <c r="AO26" i="29" s="1"/>
  <c r="T185" i="29"/>
  <c r="AI66" i="29"/>
  <c r="AI265" i="29"/>
  <c r="AF218" i="29"/>
  <c r="T226" i="29"/>
  <c r="T289" i="29"/>
  <c r="AI431" i="29"/>
  <c r="AI70" i="29"/>
  <c r="X58" i="29"/>
  <c r="X249" i="29"/>
  <c r="AF230" i="29"/>
  <c r="AG226" i="29"/>
  <c r="AI313" i="29"/>
  <c r="AF26" i="29"/>
  <c r="AK54" i="29"/>
  <c r="T217" i="29"/>
  <c r="T50" i="29"/>
  <c r="AK14" i="29"/>
  <c r="AB41" i="29"/>
  <c r="T348" i="29"/>
  <c r="T395" i="29"/>
  <c r="T321" i="29"/>
  <c r="AH101" i="29"/>
  <c r="AJ101" i="29" s="1"/>
  <c r="Y253" i="29"/>
  <c r="AB18" i="29"/>
  <c r="AB45" i="29"/>
  <c r="AK186" i="29"/>
  <c r="AO186" i="29" s="1"/>
  <c r="AG442" i="29"/>
  <c r="AI281" i="29"/>
  <c r="AM249" i="29"/>
  <c r="AI340" i="29"/>
  <c r="AI301" i="29"/>
  <c r="AL253" i="29"/>
  <c r="AM442" i="29"/>
  <c r="AB451" i="29"/>
  <c r="AB415" i="29"/>
  <c r="AL109" i="29"/>
  <c r="AN109" i="29" s="1"/>
  <c r="T194" i="29"/>
  <c r="T174" i="29"/>
  <c r="AB256" i="29"/>
  <c r="AI411" i="29"/>
  <c r="T146" i="29"/>
  <c r="AB57" i="29"/>
  <c r="BQ157" i="29"/>
  <c r="AI337" i="29"/>
  <c r="AB265" i="29"/>
  <c r="AB233" i="29"/>
  <c r="AB356" i="29"/>
  <c r="AB186" i="29"/>
  <c r="AB390" i="29"/>
  <c r="AB442" i="29"/>
  <c r="AB284" i="29"/>
  <c r="AB166" i="29"/>
  <c r="AB418" i="29"/>
  <c r="AH166" i="29"/>
  <c r="AJ166" i="29" s="1"/>
  <c r="AH260" i="29"/>
  <c r="AB6" i="29"/>
  <c r="AI260" i="29"/>
  <c r="AI150" i="29"/>
  <c r="AJ150" i="29" s="1"/>
  <c r="T221" i="29"/>
  <c r="T237" i="29"/>
  <c r="AI407" i="29"/>
  <c r="AI383" i="29"/>
  <c r="AI273" i="29"/>
  <c r="AM78" i="29"/>
  <c r="AN78" i="29" s="1"/>
  <c r="AK130" i="29"/>
  <c r="AO130" i="29" s="1"/>
  <c r="AF46" i="29"/>
  <c r="X253" i="29"/>
  <c r="AM166" i="29"/>
  <c r="AF186" i="29"/>
  <c r="Y94" i="29"/>
  <c r="AM230" i="29"/>
  <c r="AG46" i="29"/>
  <c r="AF226" i="29"/>
  <c r="AG230" i="29"/>
  <c r="AL102" i="29"/>
  <c r="AK146" i="29"/>
  <c r="AK10" i="29"/>
  <c r="AO10" i="29" s="1"/>
  <c r="AK214" i="29"/>
  <c r="AK66" i="29"/>
  <c r="Y74" i="29"/>
  <c r="AB317" i="8"/>
  <c r="T142" i="8"/>
  <c r="T89" i="8"/>
  <c r="T45" i="8"/>
  <c r="AB8" i="8"/>
  <c r="AB297" i="8"/>
  <c r="AB273" i="8"/>
  <c r="T257" i="8"/>
  <c r="T245" i="8"/>
  <c r="AB209" i="8"/>
  <c r="T193" i="8"/>
  <c r="AH178" i="8"/>
  <c r="AH114" i="8"/>
  <c r="T261" i="8"/>
  <c r="AH418" i="8"/>
  <c r="AH325" i="8"/>
  <c r="AH317" i="8"/>
  <c r="AH301" i="8"/>
  <c r="AH277" i="8"/>
  <c r="AB261" i="8"/>
  <c r="AH253" i="8"/>
  <c r="AH237" i="8"/>
  <c r="AH229" i="8"/>
  <c r="AH213" i="8"/>
  <c r="AH197" i="8"/>
  <c r="AH173" i="8"/>
  <c r="AH165" i="8"/>
  <c r="AH149" i="8"/>
  <c r="AH133" i="8"/>
  <c r="AH125" i="8"/>
  <c r="AH111" i="8"/>
  <c r="AH104" i="8"/>
  <c r="AI137" i="8"/>
  <c r="AH450" i="8"/>
  <c r="AB37" i="8"/>
  <c r="AB7" i="8"/>
  <c r="AI249" i="8"/>
  <c r="AJ249" i="8" s="1"/>
  <c r="AI125" i="8"/>
  <c r="T277" i="8"/>
  <c r="T265" i="8"/>
  <c r="T237" i="8"/>
  <c r="T100" i="8"/>
  <c r="AJ380" i="8"/>
  <c r="AJ340" i="8"/>
  <c r="AB341" i="8"/>
  <c r="AH5" i="8"/>
  <c r="AJ5" i="8" s="1"/>
  <c r="AI24" i="8"/>
  <c r="AJ24" i="8" s="1"/>
  <c r="AI7" i="8"/>
  <c r="AJ7" i="8" s="1"/>
  <c r="T293" i="8"/>
  <c r="T249" i="8"/>
  <c r="AB337" i="8"/>
  <c r="T321" i="8"/>
  <c r="AH281" i="8"/>
  <c r="AB233" i="8"/>
  <c r="T217" i="8"/>
  <c r="AH153" i="8"/>
  <c r="S1" i="8"/>
  <c r="AI457" i="8"/>
  <c r="AJ457" i="8" s="1"/>
  <c r="AI433" i="8"/>
  <c r="AJ433" i="8" s="1"/>
  <c r="AI425" i="8"/>
  <c r="AJ425" i="8" s="1"/>
  <c r="AI417" i="8"/>
  <c r="AJ417" i="8" s="1"/>
  <c r="AI369" i="8"/>
  <c r="AJ369" i="8" s="1"/>
  <c r="AI361" i="8"/>
  <c r="AJ361" i="8" s="1"/>
  <c r="AI345" i="8"/>
  <c r="AI181" i="8"/>
  <c r="AI68" i="8"/>
  <c r="AJ68" i="8" s="1"/>
  <c r="AI28" i="8"/>
  <c r="AJ28" i="8" s="1"/>
  <c r="AI60" i="8"/>
  <c r="AB189" i="8"/>
  <c r="AI337" i="8"/>
  <c r="T313" i="8"/>
  <c r="AI309" i="8"/>
  <c r="AI297" i="8"/>
  <c r="AI281" i="8"/>
  <c r="AI265" i="8"/>
  <c r="AJ265" i="8" s="1"/>
  <c r="AI257" i="8"/>
  <c r="AI253" i="8"/>
  <c r="AB237" i="8"/>
  <c r="AI225" i="8"/>
  <c r="AI221" i="8"/>
  <c r="AI193" i="8"/>
  <c r="T165" i="8"/>
  <c r="T149" i="8"/>
  <c r="AI145" i="8"/>
  <c r="T133" i="8"/>
  <c r="AI129" i="8"/>
  <c r="AI117" i="8"/>
  <c r="T104" i="8"/>
  <c r="AB325" i="8"/>
  <c r="AJ109" i="8"/>
  <c r="T305" i="8"/>
  <c r="T189" i="8"/>
  <c r="AI72" i="8"/>
  <c r="AJ72" i="8" s="1"/>
  <c r="AI373" i="8"/>
  <c r="AJ373" i="8" s="1"/>
  <c r="T197" i="8"/>
  <c r="AB149" i="8"/>
  <c r="AI80" i="8"/>
  <c r="AJ80" i="8" s="1"/>
  <c r="T253" i="8"/>
  <c r="AB72" i="8"/>
  <c r="AB373" i="8"/>
  <c r="AI289" i="8"/>
  <c r="AJ289" i="8" s="1"/>
  <c r="AB130" i="8"/>
  <c r="AB69" i="8"/>
  <c r="AB165" i="8"/>
  <c r="AB104" i="8"/>
  <c r="AI445" i="8"/>
  <c r="AJ445" i="8" s="1"/>
  <c r="AB194" i="8"/>
  <c r="AB277" i="8"/>
  <c r="AB173" i="8"/>
  <c r="AH206" i="8"/>
  <c r="AH137" i="8"/>
  <c r="AI269" i="8"/>
  <c r="AJ269" i="8" s="1"/>
  <c r="AI12" i="8"/>
  <c r="AJ12" i="8" s="1"/>
  <c r="AI313" i="8"/>
  <c r="AJ313" i="8" s="1"/>
  <c r="T269" i="8"/>
  <c r="T229" i="8"/>
  <c r="T213" i="8"/>
  <c r="AB153" i="8"/>
  <c r="AI325" i="8"/>
  <c r="AI441" i="8"/>
  <c r="AJ441" i="8" s="1"/>
  <c r="AI333" i="8"/>
  <c r="AJ333" i="8" s="1"/>
  <c r="AI321" i="8"/>
  <c r="AI305" i="8"/>
  <c r="AI277" i="8"/>
  <c r="AI217" i="8"/>
  <c r="AI393" i="8"/>
  <c r="AJ393" i="8" s="1"/>
  <c r="AI353" i="8"/>
  <c r="AJ353" i="8" s="1"/>
  <c r="AB253" i="8"/>
  <c r="AI40" i="8"/>
  <c r="AJ40" i="8" s="1"/>
  <c r="AH146" i="8"/>
  <c r="AJ146" i="8" s="1"/>
  <c r="AH293" i="8"/>
  <c r="AJ293" i="8" s="1"/>
  <c r="AH261" i="8"/>
  <c r="T433" i="8"/>
  <c r="T325" i="8"/>
  <c r="AB145" i="8"/>
  <c r="R1" i="8"/>
  <c r="AH1" i="8" s="1"/>
  <c r="AI409" i="8"/>
  <c r="AJ409" i="8" s="1"/>
  <c r="AB60" i="8"/>
  <c r="AI133" i="8"/>
  <c r="AB265" i="8"/>
  <c r="AH341" i="8"/>
  <c r="AJ341" i="8" s="1"/>
  <c r="AI189" i="8"/>
  <c r="AB111" i="8"/>
  <c r="AH158" i="8"/>
  <c r="AJ158" i="8" s="1"/>
  <c r="AH65" i="8"/>
  <c r="AJ65" i="8" s="1"/>
  <c r="AI237" i="8"/>
  <c r="AB53" i="8"/>
  <c r="T457" i="8"/>
  <c r="T401" i="8"/>
  <c r="AI401" i="8"/>
  <c r="AJ401" i="8" s="1"/>
  <c r="AI100" i="8"/>
  <c r="AJ100" i="8" s="1"/>
  <c r="AB100" i="8"/>
  <c r="AA1" i="8"/>
  <c r="AB1" i="8" s="1"/>
  <c r="AI449" i="8"/>
  <c r="AJ449" i="8" s="1"/>
  <c r="AB221" i="8"/>
  <c r="AI113" i="8"/>
  <c r="AJ113" i="8" s="1"/>
  <c r="AI165" i="8"/>
  <c r="AI161" i="8"/>
  <c r="AJ161" i="8" s="1"/>
  <c r="AH210" i="8"/>
  <c r="AI241" i="8"/>
  <c r="AJ241" i="8" s="1"/>
  <c r="T425" i="8"/>
  <c r="T369" i="8"/>
  <c r="AH245" i="8"/>
  <c r="AI76" i="8"/>
  <c r="AJ76" i="8" s="1"/>
  <c r="AI44" i="8"/>
  <c r="AJ44" i="8" s="1"/>
  <c r="AB301" i="8"/>
  <c r="AI209" i="8"/>
  <c r="AB133" i="8"/>
  <c r="AR1" i="8"/>
  <c r="AI377" i="8"/>
  <c r="AJ377" i="8" s="1"/>
  <c r="AI285" i="8"/>
  <c r="AJ285" i="8" s="1"/>
  <c r="AI205" i="8"/>
  <c r="AJ205" i="8" s="1"/>
  <c r="AI52" i="8"/>
  <c r="AJ52" i="8" s="1"/>
  <c r="AI104" i="8"/>
  <c r="AI84" i="8"/>
  <c r="AJ84" i="8" s="1"/>
  <c r="AI149" i="8"/>
  <c r="AB193" i="8"/>
  <c r="AI177" i="8"/>
  <c r="AJ177" i="8" s="1"/>
  <c r="AH309" i="8"/>
  <c r="AB5" i="8"/>
  <c r="T417" i="8"/>
  <c r="T361" i="8"/>
  <c r="AB68" i="8"/>
  <c r="AH189" i="8"/>
  <c r="AI108" i="8"/>
  <c r="AI385" i="8"/>
  <c r="AJ385" i="8" s="1"/>
  <c r="AB28" i="8"/>
  <c r="AI20" i="8"/>
  <c r="AJ20" i="8" s="1"/>
  <c r="AB225" i="8"/>
  <c r="AI36" i="8"/>
  <c r="AJ36" i="8" s="1"/>
  <c r="AI329" i="8"/>
  <c r="AJ329" i="8" s="1"/>
  <c r="AI245" i="8"/>
  <c r="AJ460" i="8"/>
  <c r="AJ444" i="8"/>
  <c r="AJ428" i="8"/>
  <c r="AJ308" i="8"/>
  <c r="AI157" i="8"/>
  <c r="AJ157" i="8" s="1"/>
  <c r="AI92" i="8"/>
  <c r="AJ92" i="8" s="1"/>
  <c r="AH242" i="8"/>
  <c r="AB345" i="8"/>
  <c r="T225" i="8"/>
  <c r="T337" i="8"/>
  <c r="T297" i="8"/>
  <c r="AB281" i="8"/>
  <c r="AH273" i="8"/>
  <c r="AH233" i="8"/>
  <c r="T209" i="8"/>
  <c r="AH169" i="8"/>
  <c r="AH108" i="8"/>
  <c r="AH222" i="8"/>
  <c r="AJ222" i="8" s="1"/>
  <c r="AH305" i="8"/>
  <c r="T13" i="8"/>
  <c r="T317" i="8"/>
  <c r="T125" i="8"/>
  <c r="AH193" i="8"/>
  <c r="AJ464" i="8"/>
  <c r="AJ352" i="8"/>
  <c r="AH77" i="8"/>
  <c r="AH25" i="8"/>
  <c r="AJ25" i="8" s="1"/>
  <c r="T177" i="8"/>
  <c r="AH434" i="8"/>
  <c r="AH402" i="8"/>
  <c r="T281" i="8"/>
  <c r="T185" i="8"/>
  <c r="T153" i="8"/>
  <c r="AH321" i="8"/>
  <c r="AH257" i="8"/>
  <c r="AH217" i="8"/>
  <c r="AH181" i="8"/>
  <c r="AH129" i="8"/>
  <c r="AH117" i="8"/>
  <c r="AH209" i="8"/>
  <c r="AH57" i="8"/>
  <c r="AJ57" i="8" s="1"/>
  <c r="AH337" i="8"/>
  <c r="AH297" i="8"/>
  <c r="AH145" i="8"/>
  <c r="AH33" i="8"/>
  <c r="T169" i="8"/>
  <c r="T108" i="8"/>
  <c r="AJ66" i="8"/>
  <c r="AH225" i="8"/>
  <c r="T97" i="8"/>
  <c r="AH221" i="8"/>
  <c r="T273" i="8"/>
  <c r="T233" i="8"/>
  <c r="T173" i="8"/>
  <c r="AI461" i="8"/>
  <c r="AJ461" i="8" s="1"/>
  <c r="AI453" i="8"/>
  <c r="AJ453" i="8" s="1"/>
  <c r="AI437" i="8"/>
  <c r="AJ437" i="8" s="1"/>
  <c r="AI429" i="8"/>
  <c r="AJ429" i="8" s="1"/>
  <c r="AI421" i="8"/>
  <c r="AJ421" i="8" s="1"/>
  <c r="AI405" i="8"/>
  <c r="AJ405" i="8" s="1"/>
  <c r="AI397" i="8"/>
  <c r="AJ397" i="8" s="1"/>
  <c r="AI389" i="8"/>
  <c r="AJ389" i="8" s="1"/>
  <c r="AI381" i="8"/>
  <c r="AJ381" i="8" s="1"/>
  <c r="AI357" i="8"/>
  <c r="AJ357" i="8" s="1"/>
  <c r="AI64" i="8"/>
  <c r="AJ64" i="8" s="1"/>
  <c r="AI301" i="8"/>
  <c r="AI141" i="8"/>
  <c r="AJ141" i="8" s="1"/>
  <c r="AI111" i="8"/>
  <c r="AI96" i="8"/>
  <c r="AJ96" i="8" s="1"/>
  <c r="AI32" i="8"/>
  <c r="AJ32" i="8" s="1"/>
  <c r="AB245" i="8"/>
  <c r="AB181" i="8"/>
  <c r="AB257" i="8"/>
  <c r="AB217" i="8"/>
  <c r="AH345" i="8"/>
  <c r="AB226" i="8"/>
  <c r="AB162" i="8"/>
  <c r="AB85" i="8"/>
  <c r="AB21" i="8"/>
  <c r="AB129" i="8"/>
  <c r="AJ400" i="8"/>
  <c r="AJ360" i="8"/>
  <c r="AB117" i="8"/>
  <c r="AH101" i="8"/>
  <c r="AJ54" i="8"/>
  <c r="AB229" i="8"/>
  <c r="AB213" i="8"/>
  <c r="AB197" i="8"/>
  <c r="AB169" i="8"/>
  <c r="AB108" i="8"/>
  <c r="AI233" i="8"/>
  <c r="AI185" i="8"/>
  <c r="AJ185" i="8" s="1"/>
  <c r="AI349" i="8"/>
  <c r="AJ349" i="8" s="1"/>
  <c r="AB329" i="8"/>
  <c r="AI229" i="8"/>
  <c r="AI213" i="8"/>
  <c r="AI197" i="8"/>
  <c r="AI173" i="8"/>
  <c r="AI16" i="8"/>
  <c r="AI365" i="8"/>
  <c r="AJ365" i="8" s="1"/>
  <c r="AI273" i="8"/>
  <c r="AB36" i="8"/>
  <c r="T141" i="8"/>
  <c r="T111" i="8"/>
  <c r="T96" i="8"/>
  <c r="T64" i="8"/>
  <c r="T32" i="8"/>
  <c r="AI317" i="8"/>
  <c r="AB321" i="8"/>
  <c r="AI413" i="8"/>
  <c r="AJ413" i="8" s="1"/>
  <c r="AI153" i="8"/>
  <c r="AI169" i="8"/>
  <c r="AI121" i="8"/>
  <c r="AJ121" i="8" s="1"/>
  <c r="AI48" i="8"/>
  <c r="AJ48" i="8" s="1"/>
  <c r="T461" i="8"/>
  <c r="T429" i="8"/>
  <c r="T397" i="8"/>
  <c r="T381" i="8"/>
  <c r="T301" i="8"/>
  <c r="AI201" i="8"/>
  <c r="AJ201" i="8" s="1"/>
  <c r="AO463" i="8"/>
  <c r="AN463" i="8"/>
  <c r="AN464" i="8"/>
  <c r="AO464" i="8"/>
  <c r="AJ364" i="8"/>
  <c r="AJ331" i="8"/>
  <c r="AJ462" i="8"/>
  <c r="AJ456" i="8"/>
  <c r="AJ440" i="8"/>
  <c r="AJ424" i="8"/>
  <c r="AJ404" i="8"/>
  <c r="AJ324" i="8"/>
  <c r="AJ223" i="8"/>
  <c r="DE6" i="3"/>
  <c r="DE443" i="3"/>
  <c r="X271" i="3"/>
  <c r="CA425" i="3"/>
  <c r="CA393" i="3"/>
  <c r="CA235" i="3"/>
  <c r="CF48" i="3"/>
  <c r="DJ331" i="3"/>
  <c r="DJ311" i="3"/>
  <c r="DJ307" i="3"/>
  <c r="CZ279" i="3"/>
  <c r="CZ275" i="3"/>
  <c r="CZ271" i="3"/>
  <c r="DJ191" i="3"/>
  <c r="DJ187" i="3"/>
  <c r="CP175" i="3"/>
  <c r="CP171" i="3"/>
  <c r="CP167" i="3"/>
  <c r="DJ159" i="3"/>
  <c r="DJ155" i="3"/>
  <c r="DJ151" i="3"/>
  <c r="CP135" i="3"/>
  <c r="X179" i="3"/>
  <c r="CA100" i="3"/>
  <c r="CA233" i="3"/>
  <c r="DE251" i="3"/>
  <c r="DE28" i="3"/>
  <c r="CF365" i="3"/>
  <c r="N209" i="3"/>
  <c r="X352" i="3"/>
  <c r="X160" i="3"/>
  <c r="X64" i="3"/>
  <c r="S429" i="3"/>
  <c r="S261" i="3"/>
  <c r="CZ108" i="3"/>
  <c r="CZ80" i="3"/>
  <c r="CP56" i="3"/>
  <c r="CZ52" i="3"/>
  <c r="DJ48" i="3"/>
  <c r="CP36" i="3"/>
  <c r="CZ28" i="3"/>
  <c r="DJ24" i="3"/>
  <c r="DJ20" i="3"/>
  <c r="CA363" i="3"/>
  <c r="CF453" i="3"/>
  <c r="CF50" i="3"/>
  <c r="CF321" i="3"/>
  <c r="X424" i="3"/>
  <c r="X371" i="3"/>
  <c r="X328" i="3"/>
  <c r="X307" i="3"/>
  <c r="X264" i="3"/>
  <c r="X299" i="3"/>
  <c r="S229" i="3"/>
  <c r="S177" i="3"/>
  <c r="X303" i="3"/>
  <c r="S204" i="3"/>
  <c r="S109" i="3"/>
  <c r="S384" i="3"/>
  <c r="CA309" i="3"/>
  <c r="CP246" i="3"/>
  <c r="CF313" i="3"/>
  <c r="CF12" i="3"/>
  <c r="CP459" i="3"/>
  <c r="CP447" i="3"/>
  <c r="CP419" i="3"/>
  <c r="CP407" i="3"/>
  <c r="CP395" i="3"/>
  <c r="CP383" i="3"/>
  <c r="CP363" i="3"/>
  <c r="CP359" i="3"/>
  <c r="CP347" i="3"/>
  <c r="DJ267" i="3"/>
  <c r="DJ263" i="3"/>
  <c r="DJ259" i="3"/>
  <c r="CP243" i="3"/>
  <c r="CP239" i="3"/>
  <c r="CP235" i="3"/>
  <c r="DJ227" i="3"/>
  <c r="DJ223" i="3"/>
  <c r="DJ219" i="3"/>
  <c r="CP211" i="3"/>
  <c r="CP207" i="3"/>
  <c r="CP203" i="3"/>
  <c r="CP199" i="3"/>
  <c r="DJ183" i="3"/>
  <c r="CP40" i="3"/>
  <c r="CF62" i="3"/>
  <c r="CF46" i="3"/>
  <c r="CF14" i="3"/>
  <c r="X131" i="3"/>
  <c r="CK16" i="3"/>
  <c r="DE187" i="3"/>
  <c r="DE155" i="3"/>
  <c r="CK135" i="3"/>
  <c r="CK96" i="3"/>
  <c r="CK24" i="3"/>
  <c r="DO153" i="3"/>
  <c r="CP293" i="3"/>
  <c r="X268" i="3"/>
  <c r="X255" i="3"/>
  <c r="X143" i="3"/>
  <c r="N134" i="3"/>
  <c r="I213" i="3"/>
  <c r="I309" i="3"/>
  <c r="X220" i="3"/>
  <c r="X147" i="3"/>
  <c r="S216" i="3"/>
  <c r="CA125" i="3"/>
  <c r="CA46" i="3"/>
  <c r="CA169" i="3"/>
  <c r="CF106" i="3"/>
  <c r="CF72" i="3"/>
  <c r="CF56" i="3"/>
  <c r="CZ443" i="3"/>
  <c r="CZ431" i="3"/>
  <c r="CZ419" i="3"/>
  <c r="CZ391" i="3"/>
  <c r="CZ379" i="3"/>
  <c r="CP422" i="3"/>
  <c r="CP166" i="3"/>
  <c r="CP434" i="3"/>
  <c r="CP430" i="3"/>
  <c r="CZ410" i="3"/>
  <c r="CP370" i="3"/>
  <c r="CP366" i="3"/>
  <c r="CZ346" i="3"/>
  <c r="CP306" i="3"/>
  <c r="CP302" i="3"/>
  <c r="CP242" i="3"/>
  <c r="CP238" i="3"/>
  <c r="CP222" i="3"/>
  <c r="CZ218" i="3"/>
  <c r="CP210" i="3"/>
  <c r="CP158" i="3"/>
  <c r="CZ154" i="3"/>
  <c r="CP146" i="3"/>
  <c r="CP95" i="3"/>
  <c r="CZ91" i="3"/>
  <c r="CP83" i="3"/>
  <c r="CZ55" i="3"/>
  <c r="CZ27" i="3"/>
  <c r="CZ15" i="3"/>
  <c r="CU6" i="3"/>
  <c r="CU171" i="3"/>
  <c r="CK8" i="3"/>
  <c r="CA449" i="3"/>
  <c r="CA401" i="3"/>
  <c r="CA357" i="3"/>
  <c r="X172" i="3"/>
  <c r="CZ463" i="3"/>
  <c r="CZ451" i="3"/>
  <c r="CZ423" i="3"/>
  <c r="CZ411" i="3"/>
  <c r="CZ399" i="3"/>
  <c r="DJ395" i="3"/>
  <c r="CZ387" i="3"/>
  <c r="CZ371" i="3"/>
  <c r="CZ367" i="3"/>
  <c r="CZ351" i="3"/>
  <c r="CP331" i="3"/>
  <c r="CP311" i="3"/>
  <c r="CP307" i="3"/>
  <c r="CP191" i="3"/>
  <c r="CP187" i="3"/>
  <c r="DJ175" i="3"/>
  <c r="DJ171" i="3"/>
  <c r="DJ167" i="3"/>
  <c r="CP159" i="3"/>
  <c r="CP155" i="3"/>
  <c r="CP151" i="3"/>
  <c r="DJ135" i="3"/>
  <c r="CP119" i="3"/>
  <c r="CZ64" i="3"/>
  <c r="DJ56" i="3"/>
  <c r="CP48" i="3"/>
  <c r="DJ36" i="3"/>
  <c r="CP24" i="3"/>
  <c r="CP20" i="3"/>
  <c r="CF417" i="3"/>
  <c r="CP221" i="3"/>
  <c r="CF225" i="3"/>
  <c r="CF161" i="3"/>
  <c r="CF185" i="3"/>
  <c r="CF449" i="3"/>
  <c r="CF385" i="3"/>
  <c r="CP325" i="3"/>
  <c r="CP261" i="3"/>
  <c r="CP133" i="3"/>
  <c r="CP102" i="3"/>
  <c r="S303" i="3"/>
  <c r="S383" i="3"/>
  <c r="S391" i="3"/>
  <c r="S196" i="3"/>
  <c r="CA231" i="3"/>
  <c r="CU443" i="3"/>
  <c r="CU455" i="3"/>
  <c r="CA451" i="3"/>
  <c r="DE403" i="3"/>
  <c r="CU275" i="3"/>
  <c r="DE271" i="3"/>
  <c r="I175" i="3"/>
  <c r="CA379" i="3"/>
  <c r="CA181" i="3"/>
  <c r="CA249" i="3"/>
  <c r="CU311" i="3"/>
  <c r="DE307" i="3"/>
  <c r="S356" i="3"/>
  <c r="CA431" i="3"/>
  <c r="CA275" i="3"/>
  <c r="S267" i="3"/>
  <c r="CA110" i="3"/>
  <c r="CA283" i="3"/>
  <c r="CU383" i="3"/>
  <c r="CU79" i="3"/>
  <c r="CK83" i="3"/>
  <c r="X104" i="3"/>
  <c r="S251" i="3"/>
  <c r="S96" i="3"/>
  <c r="S368" i="3"/>
  <c r="I143" i="3"/>
  <c r="N401" i="3"/>
  <c r="X92" i="3"/>
  <c r="X208" i="3"/>
  <c r="CU459" i="3"/>
  <c r="X263" i="3"/>
  <c r="I198" i="3"/>
  <c r="N437" i="3"/>
  <c r="X199" i="3"/>
  <c r="X204" i="3"/>
  <c r="X20" i="3"/>
  <c r="CA347" i="3"/>
  <c r="CA28" i="3"/>
  <c r="S219" i="3"/>
  <c r="S195" i="3"/>
  <c r="S92" i="3"/>
  <c r="S139" i="3"/>
  <c r="CU60" i="3"/>
  <c r="CP463" i="3"/>
  <c r="CP423" i="3"/>
  <c r="CP411" i="3"/>
  <c r="CP399" i="3"/>
  <c r="CP367" i="3"/>
  <c r="CP351" i="3"/>
  <c r="DJ279" i="3"/>
  <c r="DJ275" i="3"/>
  <c r="DJ271" i="3"/>
  <c r="X187" i="3"/>
  <c r="CZ175" i="3"/>
  <c r="CZ171" i="3"/>
  <c r="CZ167" i="3"/>
  <c r="CZ135" i="3"/>
  <c r="DJ108" i="3"/>
  <c r="DJ80" i="3"/>
  <c r="CZ56" i="3"/>
  <c r="DJ52" i="3"/>
  <c r="CZ36" i="3"/>
  <c r="DJ28" i="3"/>
  <c r="X24" i="3"/>
  <c r="CU451" i="3"/>
  <c r="DE447" i="3"/>
  <c r="CU327" i="3"/>
  <c r="CU255" i="3"/>
  <c r="DE231" i="3"/>
  <c r="CU211" i="3"/>
  <c r="CU199" i="3"/>
  <c r="DE183" i="3"/>
  <c r="CU175" i="3"/>
  <c r="CU167" i="3"/>
  <c r="DE108" i="3"/>
  <c r="X392" i="3"/>
  <c r="X296" i="3"/>
  <c r="S332" i="3"/>
  <c r="S17" i="3"/>
  <c r="X123" i="3"/>
  <c r="X267" i="3"/>
  <c r="X144" i="3"/>
  <c r="X96" i="3"/>
  <c r="X21" i="3"/>
  <c r="S104" i="3"/>
  <c r="S88" i="3"/>
  <c r="S68" i="3"/>
  <c r="CA335" i="3"/>
  <c r="CA167" i="3"/>
  <c r="CZ459" i="3"/>
  <c r="DJ455" i="3"/>
  <c r="CZ447" i="3"/>
  <c r="CZ435" i="3"/>
  <c r="CZ407" i="3"/>
  <c r="CZ383" i="3"/>
  <c r="CZ363" i="3"/>
  <c r="CZ359" i="3"/>
  <c r="CZ347" i="3"/>
  <c r="CP327" i="3"/>
  <c r="CP303" i="3"/>
  <c r="CP299" i="3"/>
  <c r="CP295" i="3"/>
  <c r="CZ243" i="3"/>
  <c r="CZ239" i="3"/>
  <c r="CZ235" i="3"/>
  <c r="CZ211" i="3"/>
  <c r="CZ207" i="3"/>
  <c r="CZ203" i="3"/>
  <c r="CZ199" i="3"/>
  <c r="CP115" i="3"/>
  <c r="CP88" i="3"/>
  <c r="CP44" i="3"/>
  <c r="CZ40" i="3"/>
  <c r="CU423" i="3"/>
  <c r="DE399" i="3"/>
  <c r="DJ466" i="3"/>
  <c r="DJ462" i="3"/>
  <c r="DJ458" i="3"/>
  <c r="DJ406" i="3"/>
  <c r="DJ402" i="3"/>
  <c r="DJ398" i="3"/>
  <c r="DJ394" i="3"/>
  <c r="DJ342" i="3"/>
  <c r="DJ338" i="3"/>
  <c r="DJ334" i="3"/>
  <c r="DJ330" i="3"/>
  <c r="DJ282" i="3"/>
  <c r="DJ278" i="3"/>
  <c r="DJ274" i="3"/>
  <c r="DJ270" i="3"/>
  <c r="DJ266" i="3"/>
  <c r="DJ230" i="3"/>
  <c r="DJ202" i="3"/>
  <c r="DJ190" i="3"/>
  <c r="DJ178" i="3"/>
  <c r="DJ166" i="3"/>
  <c r="DJ138" i="3"/>
  <c r="DJ126" i="3"/>
  <c r="DJ103" i="3"/>
  <c r="DJ75" i="3"/>
  <c r="DJ63" i="3"/>
  <c r="DJ51" i="3"/>
  <c r="DJ39" i="3"/>
  <c r="DJ11" i="3"/>
  <c r="X375" i="3"/>
  <c r="X332" i="3"/>
  <c r="X311" i="3"/>
  <c r="X276" i="3"/>
  <c r="X223" i="3"/>
  <c r="X191" i="3"/>
  <c r="X159" i="3"/>
  <c r="X156" i="3"/>
  <c r="X12" i="3"/>
  <c r="CA56" i="3"/>
  <c r="DJ443" i="3"/>
  <c r="DJ431" i="3"/>
  <c r="DJ419" i="3"/>
  <c r="CZ395" i="3"/>
  <c r="DJ391" i="3"/>
  <c r="DJ379" i="3"/>
  <c r="CZ343" i="3"/>
  <c r="CZ323" i="3"/>
  <c r="CZ319" i="3"/>
  <c r="CZ291" i="3"/>
  <c r="CZ287" i="3"/>
  <c r="CZ283" i="3"/>
  <c r="CP255" i="3"/>
  <c r="CP251" i="3"/>
  <c r="DJ163" i="3"/>
  <c r="CP147" i="3"/>
  <c r="CP143" i="3"/>
  <c r="CP139" i="3"/>
  <c r="DJ131" i="3"/>
  <c r="DJ127" i="3"/>
  <c r="DJ123" i="3"/>
  <c r="X100" i="3"/>
  <c r="CZ84" i="3"/>
  <c r="DE32" i="3"/>
  <c r="DE16" i="3"/>
  <c r="DE198" i="3"/>
  <c r="DE150" i="3"/>
  <c r="DE12" i="3"/>
  <c r="DE76" i="3"/>
  <c r="S148" i="3"/>
  <c r="CA255" i="3"/>
  <c r="CP438" i="3"/>
  <c r="DE202" i="3"/>
  <c r="DE186" i="3"/>
  <c r="DE170" i="3"/>
  <c r="DE154" i="3"/>
  <c r="CP134" i="3"/>
  <c r="X320" i="3"/>
  <c r="X48" i="3"/>
  <c r="CA303" i="3"/>
  <c r="CP182" i="3"/>
  <c r="X115" i="3"/>
  <c r="X84" i="3"/>
  <c r="S335" i="3"/>
  <c r="X32" i="3"/>
  <c r="S407" i="3"/>
  <c r="S236" i="3"/>
  <c r="S100" i="3"/>
  <c r="X8" i="3"/>
  <c r="S128" i="3"/>
  <c r="S72" i="3"/>
  <c r="S28" i="3"/>
  <c r="S227" i="3"/>
  <c r="S192" i="3"/>
  <c r="CA112" i="3"/>
  <c r="S244" i="3"/>
  <c r="CA271" i="3"/>
  <c r="CA423" i="3"/>
  <c r="CU187" i="3"/>
  <c r="CP374" i="3"/>
  <c r="CP118" i="3"/>
  <c r="CK20" i="3"/>
  <c r="CU439" i="3"/>
  <c r="DE435" i="3"/>
  <c r="CA419" i="3"/>
  <c r="DE387" i="3"/>
  <c r="DE363" i="3"/>
  <c r="CA311" i="3"/>
  <c r="CU303" i="3"/>
  <c r="DE279" i="3"/>
  <c r="DE263" i="3"/>
  <c r="CU243" i="3"/>
  <c r="CU147" i="3"/>
  <c r="CU40" i="3"/>
  <c r="X316" i="3"/>
  <c r="X300" i="3"/>
  <c r="S364" i="3"/>
  <c r="S312" i="3"/>
  <c r="S264" i="3"/>
  <c r="CA215" i="3"/>
  <c r="CU379" i="3"/>
  <c r="CP310" i="3"/>
  <c r="CK131" i="3"/>
  <c r="CU391" i="3"/>
  <c r="DE375" i="3"/>
  <c r="CA371" i="3"/>
  <c r="CU355" i="3"/>
  <c r="DE351" i="3"/>
  <c r="DE339" i="3"/>
  <c r="DE323" i="3"/>
  <c r="CU115" i="3"/>
  <c r="DE56" i="3"/>
  <c r="DE8" i="3"/>
  <c r="CP230" i="3"/>
  <c r="CF309" i="3"/>
  <c r="CZ458" i="3"/>
  <c r="DJ454" i="3"/>
  <c r="DJ450" i="3"/>
  <c r="DJ446" i="3"/>
  <c r="DJ442" i="3"/>
  <c r="CP418" i="3"/>
  <c r="CP414" i="3"/>
  <c r="CZ394" i="3"/>
  <c r="DJ390" i="3"/>
  <c r="DJ386" i="3"/>
  <c r="DJ382" i="3"/>
  <c r="DJ378" i="3"/>
  <c r="CP354" i="3"/>
  <c r="CP350" i="3"/>
  <c r="CZ330" i="3"/>
  <c r="DJ326" i="3"/>
  <c r="DJ322" i="3"/>
  <c r="DJ318" i="3"/>
  <c r="DJ314" i="3"/>
  <c r="CP290" i="3"/>
  <c r="CP286" i="3"/>
  <c r="CZ266" i="3"/>
  <c r="DJ262" i="3"/>
  <c r="DJ258" i="3"/>
  <c r="DJ254" i="3"/>
  <c r="DJ250" i="3"/>
  <c r="DJ226" i="3"/>
  <c r="CP206" i="3"/>
  <c r="CZ202" i="3"/>
  <c r="CP194" i="3"/>
  <c r="DJ186" i="3"/>
  <c r="DJ174" i="3"/>
  <c r="DJ162" i="3"/>
  <c r="DJ150" i="3"/>
  <c r="CP142" i="3"/>
  <c r="CZ138" i="3"/>
  <c r="CP130" i="3"/>
  <c r="DJ122" i="3"/>
  <c r="DJ111" i="3"/>
  <c r="DJ99" i="3"/>
  <c r="DJ87" i="3"/>
  <c r="CP79" i="3"/>
  <c r="CZ75" i="3"/>
  <c r="CP67" i="3"/>
  <c r="DJ59" i="3"/>
  <c r="CZ51" i="3"/>
  <c r="DJ47" i="3"/>
  <c r="CZ39" i="3"/>
  <c r="DJ35" i="3"/>
  <c r="DJ23" i="3"/>
  <c r="CZ11" i="3"/>
  <c r="DE466" i="3"/>
  <c r="CU454" i="3"/>
  <c r="DE450" i="3"/>
  <c r="CU438" i="3"/>
  <c r="DE434" i="3"/>
  <c r="CU422" i="3"/>
  <c r="DE418" i="3"/>
  <c r="CU406" i="3"/>
  <c r="DE402" i="3"/>
  <c r="CU390" i="3"/>
  <c r="CU374" i="3"/>
  <c r="DE370" i="3"/>
  <c r="CU358" i="3"/>
  <c r="DE354" i="3"/>
  <c r="CU342" i="3"/>
  <c r="DE338" i="3"/>
  <c r="CU326" i="3"/>
  <c r="DE322" i="3"/>
  <c r="CU310" i="3"/>
  <c r="DE306" i="3"/>
  <c r="CU294" i="3"/>
  <c r="DE290" i="3"/>
  <c r="CU278" i="3"/>
  <c r="DE274" i="3"/>
  <c r="CU262" i="3"/>
  <c r="DE258" i="3"/>
  <c r="CU246" i="3"/>
  <c r="DE242" i="3"/>
  <c r="CU230" i="3"/>
  <c r="DE226" i="3"/>
  <c r="CP358" i="3"/>
  <c r="CP103" i="3"/>
  <c r="CF277" i="3"/>
  <c r="CF22" i="3"/>
  <c r="CP450" i="3"/>
  <c r="CP446" i="3"/>
  <c r="DJ426" i="3"/>
  <c r="DJ422" i="3"/>
  <c r="DJ418" i="3"/>
  <c r="DJ414" i="3"/>
  <c r="DJ410" i="3"/>
  <c r="CP386" i="3"/>
  <c r="CP382" i="3"/>
  <c r="CZ362" i="3"/>
  <c r="DJ358" i="3"/>
  <c r="DJ354" i="3"/>
  <c r="DJ350" i="3"/>
  <c r="DJ346" i="3"/>
  <c r="CP322" i="3"/>
  <c r="CP318" i="3"/>
  <c r="DJ310" i="3"/>
  <c r="CZ298" i="3"/>
  <c r="DJ294" i="3"/>
  <c r="DJ290" i="3"/>
  <c r="DJ286" i="3"/>
  <c r="CZ282" i="3"/>
  <c r="CP258" i="3"/>
  <c r="CP254" i="3"/>
  <c r="CZ234" i="3"/>
  <c r="CP226" i="3"/>
  <c r="DJ218" i="3"/>
  <c r="DJ206" i="3"/>
  <c r="DJ194" i="3"/>
  <c r="DJ182" i="3"/>
  <c r="CP174" i="3"/>
  <c r="CZ170" i="3"/>
  <c r="CP162" i="3"/>
  <c r="DJ154" i="3"/>
  <c r="DJ142" i="3"/>
  <c r="DJ130" i="3"/>
  <c r="DJ118" i="3"/>
  <c r="CP111" i="3"/>
  <c r="CZ107" i="3"/>
  <c r="CP99" i="3"/>
  <c r="DJ91" i="3"/>
  <c r="DJ79" i="3"/>
  <c r="DJ67" i="3"/>
  <c r="DJ55" i="3"/>
  <c r="CZ43" i="3"/>
  <c r="CZ31" i="3"/>
  <c r="DJ27" i="3"/>
  <c r="CZ19" i="3"/>
  <c r="DJ15" i="3"/>
  <c r="CZ7" i="3"/>
  <c r="CU462" i="3"/>
  <c r="DE458" i="3"/>
  <c r="CU446" i="3"/>
  <c r="DE442" i="3"/>
  <c r="CU430" i="3"/>
  <c r="DE426" i="3"/>
  <c r="CU414" i="3"/>
  <c r="DE410" i="3"/>
  <c r="CU398" i="3"/>
  <c r="DE394" i="3"/>
  <c r="CU382" i="3"/>
  <c r="DE378" i="3"/>
  <c r="CU366" i="3"/>
  <c r="DE362" i="3"/>
  <c r="CU350" i="3"/>
  <c r="DE346" i="3"/>
  <c r="CU334" i="3"/>
  <c r="DE330" i="3"/>
  <c r="CU318" i="3"/>
  <c r="DE314" i="3"/>
  <c r="CU302" i="3"/>
  <c r="DE298" i="3"/>
  <c r="CU286" i="3"/>
  <c r="DE282" i="3"/>
  <c r="CU270" i="3"/>
  <c r="DE266" i="3"/>
  <c r="CU254" i="3"/>
  <c r="DE250" i="3"/>
  <c r="CU238" i="3"/>
  <c r="DE234" i="3"/>
  <c r="CU222" i="3"/>
  <c r="DE218" i="3"/>
  <c r="CK123" i="3"/>
  <c r="CU395" i="3"/>
  <c r="CU331" i="3"/>
  <c r="CF356" i="3"/>
  <c r="CF336" i="3"/>
  <c r="CF256" i="3"/>
  <c r="CF220" i="3"/>
  <c r="CF152" i="3"/>
  <c r="CF17" i="3"/>
  <c r="DE331" i="3"/>
  <c r="DE395" i="3"/>
  <c r="CK56" i="3"/>
  <c r="DE112" i="3"/>
  <c r="CP294" i="3"/>
  <c r="CP466" i="3"/>
  <c r="CP462" i="3"/>
  <c r="CZ442" i="3"/>
  <c r="DJ438" i="3"/>
  <c r="DJ434" i="3"/>
  <c r="DJ430" i="3"/>
  <c r="CZ426" i="3"/>
  <c r="CP402" i="3"/>
  <c r="CP398" i="3"/>
  <c r="CZ378" i="3"/>
  <c r="DJ374" i="3"/>
  <c r="DJ370" i="3"/>
  <c r="DJ366" i="3"/>
  <c r="DJ362" i="3"/>
  <c r="CP338" i="3"/>
  <c r="CP334" i="3"/>
  <c r="CZ314" i="3"/>
  <c r="DJ306" i="3"/>
  <c r="DJ302" i="3"/>
  <c r="DJ298" i="3"/>
  <c r="CP274" i="3"/>
  <c r="CP270" i="3"/>
  <c r="CZ250" i="3"/>
  <c r="DJ246" i="3"/>
  <c r="DJ242" i="3"/>
  <c r="DJ238" i="3"/>
  <c r="DJ234" i="3"/>
  <c r="DJ222" i="3"/>
  <c r="DJ214" i="3"/>
  <c r="DJ210" i="3"/>
  <c r="DJ198" i="3"/>
  <c r="CP190" i="3"/>
  <c r="CZ186" i="3"/>
  <c r="CP178" i="3"/>
  <c r="DJ170" i="3"/>
  <c r="DJ158" i="3"/>
  <c r="DJ146" i="3"/>
  <c r="DJ134" i="3"/>
  <c r="CP126" i="3"/>
  <c r="CZ122" i="3"/>
  <c r="DJ107" i="3"/>
  <c r="DJ95" i="3"/>
  <c r="DJ83" i="3"/>
  <c r="DJ71" i="3"/>
  <c r="CP63" i="3"/>
  <c r="CZ59" i="3"/>
  <c r="CZ47" i="3"/>
  <c r="DJ43" i="3"/>
  <c r="CZ35" i="3"/>
  <c r="DJ31" i="3"/>
  <c r="CZ23" i="3"/>
  <c r="DJ19" i="3"/>
  <c r="DJ7" i="3"/>
  <c r="CU386" i="3"/>
  <c r="CU411" i="3"/>
  <c r="CU155" i="3"/>
  <c r="CK44" i="3"/>
  <c r="CF213" i="3"/>
  <c r="CF149" i="3"/>
  <c r="CP309" i="3"/>
  <c r="CP245" i="3"/>
  <c r="CP149" i="3"/>
  <c r="CP86" i="3"/>
  <c r="CU214" i="3"/>
  <c r="DE210" i="3"/>
  <c r="DE194" i="3"/>
  <c r="CU182" i="3"/>
  <c r="DE178" i="3"/>
  <c r="CU166" i="3"/>
  <c r="DE162" i="3"/>
  <c r="DE146" i="3"/>
  <c r="CU134" i="3"/>
  <c r="CU87" i="3"/>
  <c r="CU71" i="3"/>
  <c r="CU23" i="3"/>
  <c r="CU7" i="3"/>
  <c r="CU139" i="3"/>
  <c r="CF97" i="3"/>
  <c r="CA68" i="3"/>
  <c r="CA319" i="3"/>
  <c r="CA84" i="3"/>
  <c r="CP355" i="3"/>
  <c r="DE391" i="3"/>
  <c r="CA375" i="3"/>
  <c r="CA339" i="3"/>
  <c r="CU119" i="3"/>
  <c r="DE115" i="3"/>
  <c r="CU64" i="3"/>
  <c r="CF293" i="3"/>
  <c r="CF175" i="3"/>
  <c r="CU267" i="3"/>
  <c r="CK92" i="3"/>
  <c r="CK28" i="3"/>
  <c r="CZ456" i="3"/>
  <c r="CP444" i="3"/>
  <c r="CP436" i="3"/>
  <c r="CP424" i="3"/>
  <c r="CP420" i="3"/>
  <c r="CP416" i="3"/>
  <c r="CP404" i="3"/>
  <c r="CP400" i="3"/>
  <c r="CP384" i="3"/>
  <c r="CP380" i="3"/>
  <c r="CZ376" i="3"/>
  <c r="CP352" i="3"/>
  <c r="CP348" i="3"/>
  <c r="CP344" i="3"/>
  <c r="CP328" i="3"/>
  <c r="CP320" i="3"/>
  <c r="CP316" i="3"/>
  <c r="CP312" i="3"/>
  <c r="CP308" i="3"/>
  <c r="CP296" i="3"/>
  <c r="CP264" i="3"/>
  <c r="CP256" i="3"/>
  <c r="CP252" i="3"/>
  <c r="CP248" i="3"/>
  <c r="CZ228" i="3"/>
  <c r="CP220" i="3"/>
  <c r="CP216" i="3"/>
  <c r="CP192" i="3"/>
  <c r="CP188" i="3"/>
  <c r="CZ180" i="3"/>
  <c r="CP156" i="3"/>
  <c r="CP152" i="3"/>
  <c r="CZ148" i="3"/>
  <c r="CP136" i="3"/>
  <c r="CZ132" i="3"/>
  <c r="CP109" i="3"/>
  <c r="CZ101" i="3"/>
  <c r="CP89" i="3"/>
  <c r="CZ85" i="3"/>
  <c r="CZ81" i="3"/>
  <c r="CP73" i="3"/>
  <c r="CZ69" i="3"/>
  <c r="CZ65" i="3"/>
  <c r="CP61" i="3"/>
  <c r="CP45" i="3"/>
  <c r="CP29" i="3"/>
  <c r="CP13" i="3"/>
  <c r="DE444" i="3"/>
  <c r="CU432" i="3"/>
  <c r="CU416" i="3"/>
  <c r="DE412" i="3"/>
  <c r="CU384" i="3"/>
  <c r="DE380" i="3"/>
  <c r="CU352" i="3"/>
  <c r="CU336" i="3"/>
  <c r="DE332" i="3"/>
  <c r="CU320" i="3"/>
  <c r="DE300" i="3"/>
  <c r="DE284" i="3"/>
  <c r="CU272" i="3"/>
  <c r="CU256" i="3"/>
  <c r="DE236" i="3"/>
  <c r="CU224" i="3"/>
  <c r="CU192" i="3"/>
  <c r="DE188" i="3"/>
  <c r="CU176" i="3"/>
  <c r="CU160" i="3"/>
  <c r="CK132" i="3"/>
  <c r="CU128" i="3"/>
  <c r="CK101" i="3"/>
  <c r="DE77" i="3"/>
  <c r="CU65" i="3"/>
  <c r="CU49" i="3"/>
  <c r="CK37" i="3"/>
  <c r="DE13" i="3"/>
  <c r="CU76" i="3"/>
  <c r="CZ49" i="3"/>
  <c r="CZ33" i="3"/>
  <c r="CU203" i="3"/>
  <c r="DE267" i="3"/>
  <c r="DE459" i="3"/>
  <c r="X80" i="3"/>
  <c r="S12" i="3"/>
  <c r="CA24" i="3"/>
  <c r="S351" i="3"/>
  <c r="CK84" i="3"/>
  <c r="DJ447" i="3"/>
  <c r="DJ383" i="3"/>
  <c r="DJ363" i="3"/>
  <c r="DJ359" i="3"/>
  <c r="DJ347" i="3"/>
  <c r="CZ327" i="3"/>
  <c r="CZ303" i="3"/>
  <c r="CZ299" i="3"/>
  <c r="CZ295" i="3"/>
  <c r="CP267" i="3"/>
  <c r="CP263" i="3"/>
  <c r="CP259" i="3"/>
  <c r="DJ243" i="3"/>
  <c r="DJ235" i="3"/>
  <c r="CP227" i="3"/>
  <c r="CP219" i="3"/>
  <c r="DJ207" i="3"/>
  <c r="DJ199" i="3"/>
  <c r="CP183" i="3"/>
  <c r="CZ88" i="3"/>
  <c r="DJ40" i="3"/>
  <c r="DE423" i="3"/>
  <c r="CU367" i="3"/>
  <c r="CU359" i="3"/>
  <c r="DE355" i="3"/>
  <c r="CU343" i="3"/>
  <c r="CU319" i="3"/>
  <c r="CU127" i="3"/>
  <c r="CU20" i="3"/>
  <c r="CK139" i="3"/>
  <c r="CP464" i="3"/>
  <c r="CP448" i="3"/>
  <c r="CP428" i="3"/>
  <c r="CP408" i="3"/>
  <c r="CP388" i="3"/>
  <c r="CP356" i="3"/>
  <c r="CP276" i="3"/>
  <c r="CZ268" i="3"/>
  <c r="CP240" i="3"/>
  <c r="CP224" i="3"/>
  <c r="CP208" i="3"/>
  <c r="CP200" i="3"/>
  <c r="CP140" i="3"/>
  <c r="CP93" i="3"/>
  <c r="CP77" i="3"/>
  <c r="X339" i="3"/>
  <c r="X275" i="3"/>
  <c r="X247" i="3"/>
  <c r="X215" i="3"/>
  <c r="X183" i="3"/>
  <c r="S188" i="3"/>
  <c r="S36" i="3"/>
  <c r="CA327" i="3"/>
  <c r="CA436" i="3"/>
  <c r="S163" i="3"/>
  <c r="CU123" i="3"/>
  <c r="CK68" i="3"/>
  <c r="DJ343" i="3"/>
  <c r="DJ323" i="3"/>
  <c r="DJ319" i="3"/>
  <c r="DJ291" i="3"/>
  <c r="DJ287" i="3"/>
  <c r="DJ283" i="3"/>
  <c r="CZ255" i="3"/>
  <c r="CZ251" i="3"/>
  <c r="CZ147" i="3"/>
  <c r="CZ143" i="3"/>
  <c r="CZ139" i="3"/>
  <c r="CP104" i="3"/>
  <c r="CP100" i="3"/>
  <c r="DJ84" i="3"/>
  <c r="CZ44" i="3"/>
  <c r="CP8" i="3"/>
  <c r="DE439" i="3"/>
  <c r="CA435" i="3"/>
  <c r="DE427" i="3"/>
  <c r="CU415" i="3"/>
  <c r="DE407" i="3"/>
  <c r="CU371" i="3"/>
  <c r="DE367" i="3"/>
  <c r="DE359" i="3"/>
  <c r="CA355" i="3"/>
  <c r="DE343" i="3"/>
  <c r="CU335" i="3"/>
  <c r="DE327" i="3"/>
  <c r="CU295" i="3"/>
  <c r="DE291" i="3"/>
  <c r="CU279" i="3"/>
  <c r="DE223" i="3"/>
  <c r="CU191" i="3"/>
  <c r="CU151" i="3"/>
  <c r="DE147" i="3"/>
  <c r="DE127" i="3"/>
  <c r="CU100" i="3"/>
  <c r="CU88" i="3"/>
  <c r="CU24" i="3"/>
  <c r="DE20" i="3"/>
  <c r="CK112" i="3"/>
  <c r="CU219" i="3"/>
  <c r="CF221" i="3"/>
  <c r="CF157" i="3"/>
  <c r="CF94" i="3"/>
  <c r="I207" i="3"/>
  <c r="X284" i="3"/>
  <c r="X368" i="3"/>
  <c r="X288" i="3"/>
  <c r="X176" i="3"/>
  <c r="DJ459" i="3"/>
  <c r="DJ435" i="3"/>
  <c r="DJ407" i="3"/>
  <c r="DJ239" i="3"/>
  <c r="CP223" i="3"/>
  <c r="DJ211" i="3"/>
  <c r="DJ203" i="3"/>
  <c r="CZ115" i="3"/>
  <c r="DE80" i="3"/>
  <c r="X364" i="3"/>
  <c r="X279" i="3"/>
  <c r="N22" i="3"/>
  <c r="X128" i="3"/>
  <c r="S235" i="3"/>
  <c r="S211" i="3"/>
  <c r="S187" i="3"/>
  <c r="CA88" i="3"/>
  <c r="S287" i="3"/>
  <c r="CA40" i="3"/>
  <c r="CA104" i="3"/>
  <c r="CK52" i="3"/>
  <c r="CF63" i="3"/>
  <c r="CP439" i="3"/>
  <c r="CP435" i="3"/>
  <c r="CP427" i="3"/>
  <c r="CP415" i="3"/>
  <c r="CP375" i="3"/>
  <c r="CZ247" i="3"/>
  <c r="CZ215" i="3"/>
  <c r="CZ179" i="3"/>
  <c r="DJ112" i="3"/>
  <c r="CP96" i="3"/>
  <c r="CP92" i="3"/>
  <c r="X76" i="3"/>
  <c r="CP68" i="3"/>
  <c r="CP64" i="3"/>
  <c r="CZ60" i="3"/>
  <c r="DJ32" i="3"/>
  <c r="CP16" i="3"/>
  <c r="CP12" i="3"/>
  <c r="CU463" i="3"/>
  <c r="CA387" i="3"/>
  <c r="DE295" i="3"/>
  <c r="CU271" i="3"/>
  <c r="DE255" i="3"/>
  <c r="DE235" i="3"/>
  <c r="CU227" i="3"/>
  <c r="CU215" i="3"/>
  <c r="DE211" i="3"/>
  <c r="DE199" i="3"/>
  <c r="DE191" i="3"/>
  <c r="CU159" i="3"/>
  <c r="CU143" i="3"/>
  <c r="CU131" i="3"/>
  <c r="CU104" i="3"/>
  <c r="CU72" i="3"/>
  <c r="CU48" i="3"/>
  <c r="DE36" i="3"/>
  <c r="CK76" i="3"/>
  <c r="CK12" i="3"/>
  <c r="CF229" i="3"/>
  <c r="CF165" i="3"/>
  <c r="CF102" i="3"/>
  <c r="CP461" i="3"/>
  <c r="CZ457" i="3"/>
  <c r="DJ453" i="3"/>
  <c r="CP445" i="3"/>
  <c r="CZ441" i="3"/>
  <c r="DJ437" i="3"/>
  <c r="CP429" i="3"/>
  <c r="CZ425" i="3"/>
  <c r="DJ421" i="3"/>
  <c r="CP413" i="3"/>
  <c r="CZ409" i="3"/>
  <c r="DJ405" i="3"/>
  <c r="CP397" i="3"/>
  <c r="CZ393" i="3"/>
  <c r="DJ389" i="3"/>
  <c r="CP381" i="3"/>
  <c r="CZ377" i="3"/>
  <c r="DJ373" i="3"/>
  <c r="CP365" i="3"/>
  <c r="CZ361" i="3"/>
  <c r="DJ357" i="3"/>
  <c r="CP349" i="3"/>
  <c r="CZ345" i="3"/>
  <c r="CZ329" i="3"/>
  <c r="CZ313" i="3"/>
  <c r="CP301" i="3"/>
  <c r="CZ297" i="3"/>
  <c r="CZ281" i="3"/>
  <c r="CZ265" i="3"/>
  <c r="CZ249" i="3"/>
  <c r="CZ233" i="3"/>
  <c r="CZ217" i="3"/>
  <c r="CZ201" i="3"/>
  <c r="CZ185" i="3"/>
  <c r="CP173" i="3"/>
  <c r="CZ169" i="3"/>
  <c r="CZ153" i="3"/>
  <c r="CZ137" i="3"/>
  <c r="CZ121" i="3"/>
  <c r="CZ106" i="3"/>
  <c r="CZ90" i="3"/>
  <c r="CZ74" i="3"/>
  <c r="X347" i="3"/>
  <c r="X40" i="3"/>
  <c r="DE465" i="3"/>
  <c r="CU453" i="3"/>
  <c r="DE449" i="3"/>
  <c r="CU437" i="3"/>
  <c r="DE433" i="3"/>
  <c r="CU421" i="3"/>
  <c r="DE417" i="3"/>
  <c r="CU405" i="3"/>
  <c r="DE401" i="3"/>
  <c r="CU389" i="3"/>
  <c r="DE373" i="3"/>
  <c r="DE357" i="3"/>
  <c r="CU345" i="3"/>
  <c r="CU329" i="3"/>
  <c r="CU313" i="3"/>
  <c r="CU297" i="3"/>
  <c r="CU281" i="3"/>
  <c r="CU265" i="3"/>
  <c r="CU249" i="3"/>
  <c r="CU233" i="3"/>
  <c r="CU217" i="3"/>
  <c r="CU201" i="3"/>
  <c r="CU185" i="3"/>
  <c r="CU169" i="3"/>
  <c r="CU153" i="3"/>
  <c r="DE149" i="3"/>
  <c r="CA307" i="3"/>
  <c r="CA295" i="3"/>
  <c r="DE139" i="3"/>
  <c r="CU12" i="3"/>
  <c r="CF75" i="3"/>
  <c r="DE239" i="3"/>
  <c r="DE84" i="3"/>
  <c r="DE341" i="3"/>
  <c r="DE325" i="3"/>
  <c r="DE309" i="3"/>
  <c r="DE293" i="3"/>
  <c r="DE277" i="3"/>
  <c r="DE261" i="3"/>
  <c r="DE245" i="3"/>
  <c r="DE229" i="3"/>
  <c r="DE213" i="3"/>
  <c r="DE197" i="3"/>
  <c r="DE181" i="3"/>
  <c r="DE165" i="3"/>
  <c r="S366" i="3"/>
  <c r="S217" i="3"/>
  <c r="X231" i="3"/>
  <c r="DE342" i="3"/>
  <c r="DE326" i="3"/>
  <c r="DE294" i="3"/>
  <c r="DE278" i="3"/>
  <c r="DE246" i="3"/>
  <c r="DE230" i="3"/>
  <c r="DJ341" i="3"/>
  <c r="CP269" i="3"/>
  <c r="DJ245" i="3"/>
  <c r="DJ213" i="3"/>
  <c r="DJ181" i="3"/>
  <c r="CP110" i="3"/>
  <c r="CU448" i="3"/>
  <c r="DE428" i="3"/>
  <c r="CU400" i="3"/>
  <c r="DE348" i="3"/>
  <c r="DE316" i="3"/>
  <c r="CU288" i="3"/>
  <c r="CU240" i="3"/>
  <c r="DE220" i="3"/>
  <c r="CU144" i="3"/>
  <c r="DE140" i="3"/>
  <c r="CU97" i="3"/>
  <c r="DE93" i="3"/>
  <c r="CK85" i="3"/>
  <c r="CU81" i="3"/>
  <c r="DE61" i="3"/>
  <c r="DE45" i="3"/>
  <c r="S306" i="3"/>
  <c r="S178" i="3"/>
  <c r="CA455" i="3"/>
  <c r="S136" i="3"/>
  <c r="S208" i="3"/>
  <c r="CF71" i="3"/>
  <c r="CF55" i="3"/>
  <c r="CF39" i="3"/>
  <c r="CF23" i="3"/>
  <c r="CF7" i="3"/>
  <c r="DJ463" i="3"/>
  <c r="DJ451" i="3"/>
  <c r="DJ423" i="3"/>
  <c r="DJ411" i="3"/>
  <c r="DJ399" i="3"/>
  <c r="DJ387" i="3"/>
  <c r="DJ371" i="3"/>
  <c r="DJ367" i="3"/>
  <c r="DJ351" i="3"/>
  <c r="CZ331" i="3"/>
  <c r="CZ311" i="3"/>
  <c r="CZ307" i="3"/>
  <c r="CP279" i="3"/>
  <c r="CP275" i="3"/>
  <c r="CP271" i="3"/>
  <c r="CF247" i="3"/>
  <c r="CF215" i="3"/>
  <c r="CZ191" i="3"/>
  <c r="CZ187" i="3"/>
  <c r="CF171" i="3"/>
  <c r="CF167" i="3"/>
  <c r="CZ159" i="3"/>
  <c r="CZ155" i="3"/>
  <c r="CZ151" i="3"/>
  <c r="CF135" i="3"/>
  <c r="CP108" i="3"/>
  <c r="CF104" i="3"/>
  <c r="CP80" i="3"/>
  <c r="DJ64" i="3"/>
  <c r="CP52" i="3"/>
  <c r="CZ48" i="3"/>
  <c r="DJ44" i="3"/>
  <c r="CP28" i="3"/>
  <c r="CZ24" i="3"/>
  <c r="CZ20" i="3"/>
  <c r="DE100" i="3"/>
  <c r="CF341" i="3"/>
  <c r="CF222" i="3"/>
  <c r="CF190" i="3"/>
  <c r="CF158" i="3"/>
  <c r="CF126" i="3"/>
  <c r="CF95" i="3"/>
  <c r="CF466" i="3"/>
  <c r="CF462" i="3"/>
  <c r="CF458" i="3"/>
  <c r="CF454" i="3"/>
  <c r="CZ430" i="3"/>
  <c r="CF402" i="3"/>
  <c r="CF398" i="3"/>
  <c r="CF394" i="3"/>
  <c r="CF390" i="3"/>
  <c r="CZ366" i="3"/>
  <c r="CF338" i="3"/>
  <c r="CF334" i="3"/>
  <c r="CF330" i="3"/>
  <c r="CF326" i="3"/>
  <c r="CF274" i="3"/>
  <c r="CF270" i="3"/>
  <c r="CF266" i="3"/>
  <c r="CF262" i="3"/>
  <c r="CP59" i="3"/>
  <c r="CP47" i="3"/>
  <c r="DE206" i="3"/>
  <c r="DE190" i="3"/>
  <c r="DE174" i="3"/>
  <c r="DE158" i="3"/>
  <c r="DE142" i="3"/>
  <c r="CK134" i="3"/>
  <c r="CU130" i="3"/>
  <c r="DE126" i="3"/>
  <c r="CK118" i="3"/>
  <c r="DE111" i="3"/>
  <c r="CK103" i="3"/>
  <c r="CU99" i="3"/>
  <c r="DE95" i="3"/>
  <c r="CK87" i="3"/>
  <c r="CU83" i="3"/>
  <c r="DE79" i="3"/>
  <c r="CU67" i="3"/>
  <c r="DE63" i="3"/>
  <c r="CK55" i="3"/>
  <c r="CU51" i="3"/>
  <c r="DE47" i="3"/>
  <c r="CK39" i="3"/>
  <c r="CU35" i="3"/>
  <c r="DE31" i="3"/>
  <c r="CK23" i="3"/>
  <c r="CU19" i="3"/>
  <c r="DE15" i="3"/>
  <c r="N173" i="3"/>
  <c r="I395" i="3"/>
  <c r="S334" i="3"/>
  <c r="S358" i="3"/>
  <c r="S113" i="3"/>
  <c r="DE68" i="3"/>
  <c r="CA44" i="3"/>
  <c r="CF230" i="3"/>
  <c r="CF198" i="3"/>
  <c r="CF166" i="3"/>
  <c r="CF134" i="3"/>
  <c r="CF103" i="3"/>
  <c r="CF450" i="3"/>
  <c r="CF446" i="3"/>
  <c r="CF442" i="3"/>
  <c r="CF438" i="3"/>
  <c r="CF386" i="3"/>
  <c r="CF382" i="3"/>
  <c r="CF378" i="3"/>
  <c r="CF374" i="3"/>
  <c r="CF322" i="3"/>
  <c r="CF318" i="3"/>
  <c r="CF314" i="3"/>
  <c r="CF310" i="3"/>
  <c r="CF258" i="3"/>
  <c r="CF254" i="3"/>
  <c r="CF250" i="3"/>
  <c r="CF246" i="3"/>
  <c r="CP43" i="3"/>
  <c r="CP31" i="3"/>
  <c r="DE454" i="3"/>
  <c r="DE438" i="3"/>
  <c r="DE422" i="3"/>
  <c r="DE406" i="3"/>
  <c r="DE390" i="3"/>
  <c r="DE374" i="3"/>
  <c r="DE358" i="3"/>
  <c r="DE310" i="3"/>
  <c r="DE262" i="3"/>
  <c r="DJ309" i="3"/>
  <c r="DJ277" i="3"/>
  <c r="CP237" i="3"/>
  <c r="DJ149" i="3"/>
  <c r="CP141" i="3"/>
  <c r="DJ117" i="3"/>
  <c r="DJ86" i="3"/>
  <c r="DE396" i="3"/>
  <c r="CU304" i="3"/>
  <c r="DE268" i="3"/>
  <c r="S242" i="3"/>
  <c r="S66" i="3"/>
  <c r="S382" i="3"/>
  <c r="S298" i="3"/>
  <c r="I406" i="3"/>
  <c r="I278" i="3"/>
  <c r="I182" i="3"/>
  <c r="S37" i="3"/>
  <c r="S266" i="3"/>
  <c r="S138" i="3"/>
  <c r="X192" i="3"/>
  <c r="X151" i="3"/>
  <c r="X252" i="3"/>
  <c r="X188" i="3"/>
  <c r="S247" i="3"/>
  <c r="S215" i="3"/>
  <c r="S13" i="3"/>
  <c r="X283" i="3"/>
  <c r="S119" i="3"/>
  <c r="CA395" i="3"/>
  <c r="CA403" i="3"/>
  <c r="CA108" i="3"/>
  <c r="CA447" i="3"/>
  <c r="CA119" i="3"/>
  <c r="CA171" i="3"/>
  <c r="CF67" i="3"/>
  <c r="CF51" i="3"/>
  <c r="CF35" i="3"/>
  <c r="CF19" i="3"/>
  <c r="CF459" i="3"/>
  <c r="CF455" i="3"/>
  <c r="CF443" i="3"/>
  <c r="CF439" i="3"/>
  <c r="CF427" i="3"/>
  <c r="CF423" i="3"/>
  <c r="CF411" i="3"/>
  <c r="CF407" i="3"/>
  <c r="CF395" i="3"/>
  <c r="CF391" i="3"/>
  <c r="CF379" i="3"/>
  <c r="CF375" i="3"/>
  <c r="CF363" i="3"/>
  <c r="CF359" i="3"/>
  <c r="CF347" i="3"/>
  <c r="CF235" i="3"/>
  <c r="CF203" i="3"/>
  <c r="CF199" i="3"/>
  <c r="CF123" i="3"/>
  <c r="CF92" i="3"/>
  <c r="CU259" i="3"/>
  <c r="DE227" i="3"/>
  <c r="CU195" i="3"/>
  <c r="DE159" i="3"/>
  <c r="DE143" i="3"/>
  <c r="DE131" i="3"/>
  <c r="CU96" i="3"/>
  <c r="DE48" i="3"/>
  <c r="CF214" i="3"/>
  <c r="CF182" i="3"/>
  <c r="CF150" i="3"/>
  <c r="CF118" i="3"/>
  <c r="CF87" i="3"/>
  <c r="CF418" i="3"/>
  <c r="CF414" i="3"/>
  <c r="CF410" i="3"/>
  <c r="CF406" i="3"/>
  <c r="CF354" i="3"/>
  <c r="CF350" i="3"/>
  <c r="CF346" i="3"/>
  <c r="CF342" i="3"/>
  <c r="CF290" i="3"/>
  <c r="CF286" i="3"/>
  <c r="CF282" i="3"/>
  <c r="CF278" i="3"/>
  <c r="CZ174" i="3"/>
  <c r="CZ111" i="3"/>
  <c r="CP11" i="3"/>
  <c r="DE462" i="3"/>
  <c r="DE446" i="3"/>
  <c r="DE430" i="3"/>
  <c r="DE414" i="3"/>
  <c r="DE398" i="3"/>
  <c r="DE382" i="3"/>
  <c r="DE366" i="3"/>
  <c r="DE350" i="3"/>
  <c r="DE334" i="3"/>
  <c r="DE318" i="3"/>
  <c r="DE302" i="3"/>
  <c r="DE286" i="3"/>
  <c r="DE270" i="3"/>
  <c r="DE254" i="3"/>
  <c r="DE238" i="3"/>
  <c r="DE222" i="3"/>
  <c r="CK108" i="3"/>
  <c r="CF181" i="3"/>
  <c r="CF117" i="3"/>
  <c r="CF86" i="3"/>
  <c r="CP341" i="3"/>
  <c r="CP277" i="3"/>
  <c r="CP213" i="3"/>
  <c r="CP181" i="3"/>
  <c r="CP117" i="3"/>
  <c r="CU198" i="3"/>
  <c r="CU150" i="3"/>
  <c r="CK138" i="3"/>
  <c r="DE130" i="3"/>
  <c r="CK122" i="3"/>
  <c r="CU118" i="3"/>
  <c r="CK107" i="3"/>
  <c r="CU103" i="3"/>
  <c r="DE99" i="3"/>
  <c r="CK91" i="3"/>
  <c r="DE83" i="3"/>
  <c r="CK75" i="3"/>
  <c r="DE67" i="3"/>
  <c r="CK59" i="3"/>
  <c r="CU55" i="3"/>
  <c r="DE51" i="3"/>
  <c r="CK43" i="3"/>
  <c r="CU39" i="3"/>
  <c r="DE35" i="3"/>
  <c r="CK27" i="3"/>
  <c r="DE19" i="3"/>
  <c r="CK11" i="3"/>
  <c r="CP343" i="3"/>
  <c r="CP323" i="3"/>
  <c r="CP319" i="3"/>
  <c r="CP291" i="3"/>
  <c r="CP287" i="3"/>
  <c r="CP283" i="3"/>
  <c r="CZ163" i="3"/>
  <c r="CZ131" i="3"/>
  <c r="CZ127" i="3"/>
  <c r="CZ123" i="3"/>
  <c r="DJ104" i="3"/>
  <c r="DJ100" i="3"/>
  <c r="CP84" i="3"/>
  <c r="DJ8" i="3"/>
  <c r="DE463" i="3"/>
  <c r="CA439" i="3"/>
  <c r="CU431" i="3"/>
  <c r="CU419" i="3"/>
  <c r="DE415" i="3"/>
  <c r="CU399" i="3"/>
  <c r="CU375" i="3"/>
  <c r="DE371" i="3"/>
  <c r="CA359" i="3"/>
  <c r="CU351" i="3"/>
  <c r="DE319" i="3"/>
  <c r="DE247" i="3"/>
  <c r="CU239" i="3"/>
  <c r="CU179" i="3"/>
  <c r="CU135" i="3"/>
  <c r="DE119" i="3"/>
  <c r="CU84" i="3"/>
  <c r="CU68" i="3"/>
  <c r="DE64" i="3"/>
  <c r="DE44" i="3"/>
  <c r="CF245" i="3"/>
  <c r="CF206" i="3"/>
  <c r="CF142" i="3"/>
  <c r="CF79" i="3"/>
  <c r="CF434" i="3"/>
  <c r="CF426" i="3"/>
  <c r="CF422" i="3"/>
  <c r="CF370" i="3"/>
  <c r="CF362" i="3"/>
  <c r="CF358" i="3"/>
  <c r="CF306" i="3"/>
  <c r="CF302" i="3"/>
  <c r="CF298" i="3"/>
  <c r="CF294" i="3"/>
  <c r="CF242" i="3"/>
  <c r="CF238" i="3"/>
  <c r="CF234" i="3"/>
  <c r="CP27" i="3"/>
  <c r="CP15" i="3"/>
  <c r="CU347" i="3"/>
  <c r="CU92" i="3"/>
  <c r="DE214" i="3"/>
  <c r="DE182" i="3"/>
  <c r="DE166" i="3"/>
  <c r="DE71" i="3"/>
  <c r="DE7" i="3"/>
  <c r="DJ325" i="3"/>
  <c r="CP205" i="3"/>
  <c r="CP78" i="3"/>
  <c r="CP62" i="3"/>
  <c r="CP46" i="3"/>
  <c r="CZ26" i="3"/>
  <c r="DJ6" i="3"/>
  <c r="CU377" i="3"/>
  <c r="CU361" i="3"/>
  <c r="CU137" i="3"/>
  <c r="CU121" i="3"/>
  <c r="CU106" i="3"/>
  <c r="CU90" i="3"/>
  <c r="CU74" i="3"/>
  <c r="CU58" i="3"/>
  <c r="CU42" i="3"/>
  <c r="CK14" i="3"/>
  <c r="CZ392" i="3"/>
  <c r="CP368" i="3"/>
  <c r="CZ332" i="3"/>
  <c r="CZ300" i="3"/>
  <c r="CP288" i="3"/>
  <c r="CZ204" i="3"/>
  <c r="CP168" i="3"/>
  <c r="CZ144" i="3"/>
  <c r="CP124" i="3"/>
  <c r="CZ116" i="3"/>
  <c r="CP105" i="3"/>
  <c r="CZ53" i="3"/>
  <c r="CZ21" i="3"/>
  <c r="DE364" i="3"/>
  <c r="DE252" i="3"/>
  <c r="DE204" i="3"/>
  <c r="DE124" i="3"/>
  <c r="CK116" i="3"/>
  <c r="DE109" i="3"/>
  <c r="CK69" i="3"/>
  <c r="CK53" i="3"/>
  <c r="CU33" i="3"/>
  <c r="DE29" i="3"/>
  <c r="CK21" i="3"/>
  <c r="CU17" i="3"/>
  <c r="X323" i="3"/>
  <c r="X312" i="3"/>
  <c r="X291" i="3"/>
  <c r="I48" i="3"/>
  <c r="X60" i="3"/>
  <c r="S127" i="3"/>
  <c r="X211" i="3"/>
  <c r="CA72" i="3"/>
  <c r="CA407" i="3"/>
  <c r="CA247" i="3"/>
  <c r="S123" i="3"/>
  <c r="S260" i="3"/>
  <c r="S200" i="3"/>
  <c r="CA427" i="3"/>
  <c r="CA191" i="3"/>
  <c r="CP55" i="3"/>
  <c r="CF463" i="3"/>
  <c r="CF451" i="3"/>
  <c r="CF447" i="3"/>
  <c r="CF435" i="3"/>
  <c r="CF431" i="3"/>
  <c r="CF419" i="3"/>
  <c r="CF415" i="3"/>
  <c r="CF403" i="3"/>
  <c r="CF399" i="3"/>
  <c r="CF387" i="3"/>
  <c r="CF383" i="3"/>
  <c r="CF371" i="3"/>
  <c r="CF367" i="3"/>
  <c r="CF355" i="3"/>
  <c r="CF351" i="3"/>
  <c r="DJ327" i="3"/>
  <c r="DJ303" i="3"/>
  <c r="DJ299" i="3"/>
  <c r="DJ295" i="3"/>
  <c r="CZ267" i="3"/>
  <c r="CZ263" i="3"/>
  <c r="CZ259" i="3"/>
  <c r="CF243" i="3"/>
  <c r="CF239" i="3"/>
  <c r="CZ227" i="3"/>
  <c r="CZ223" i="3"/>
  <c r="CZ219" i="3"/>
  <c r="CF211" i="3"/>
  <c r="CF207" i="3"/>
  <c r="CZ183" i="3"/>
  <c r="CF163" i="3"/>
  <c r="CF131" i="3"/>
  <c r="CF127" i="3"/>
  <c r="CZ119" i="3"/>
  <c r="DJ115" i="3"/>
  <c r="CF96" i="3"/>
  <c r="DJ88" i="3"/>
  <c r="CU435" i="3"/>
  <c r="DE431" i="3"/>
  <c r="DE419" i="3"/>
  <c r="CU339" i="3"/>
  <c r="DE335" i="3"/>
  <c r="DE311" i="3"/>
  <c r="DE275" i="3"/>
  <c r="DE195" i="3"/>
  <c r="DE171" i="3"/>
  <c r="CU163" i="3"/>
  <c r="DE104" i="3"/>
  <c r="DE88" i="3"/>
  <c r="CU56" i="3"/>
  <c r="CF70" i="3"/>
  <c r="CP442" i="3"/>
  <c r="CZ438" i="3"/>
  <c r="CZ434" i="3"/>
  <c r="CP378" i="3"/>
  <c r="CZ374" i="3"/>
  <c r="CZ370" i="3"/>
  <c r="CP314" i="3"/>
  <c r="CZ306" i="3"/>
  <c r="CZ302" i="3"/>
  <c r="CP250" i="3"/>
  <c r="CZ246" i="3"/>
  <c r="CZ242" i="3"/>
  <c r="CZ238" i="3"/>
  <c r="CZ222" i="3"/>
  <c r="CZ210" i="3"/>
  <c r="CZ198" i="3"/>
  <c r="CP186" i="3"/>
  <c r="CZ158" i="3"/>
  <c r="CZ146" i="3"/>
  <c r="CZ134" i="3"/>
  <c r="CP122" i="3"/>
  <c r="CZ95" i="3"/>
  <c r="CZ83" i="3"/>
  <c r="CZ71" i="3"/>
  <c r="CP35" i="3"/>
  <c r="CK60" i="3"/>
  <c r="CP465" i="3"/>
  <c r="CZ461" i="3"/>
  <c r="DJ457" i="3"/>
  <c r="CP449" i="3"/>
  <c r="CZ445" i="3"/>
  <c r="DJ441" i="3"/>
  <c r="CP433" i="3"/>
  <c r="CZ429" i="3"/>
  <c r="DJ425" i="3"/>
  <c r="CP417" i="3"/>
  <c r="CZ413" i="3"/>
  <c r="DJ409" i="3"/>
  <c r="CP401" i="3"/>
  <c r="CZ397" i="3"/>
  <c r="DJ393" i="3"/>
  <c r="CP385" i="3"/>
  <c r="CZ381" i="3"/>
  <c r="DJ377" i="3"/>
  <c r="CP369" i="3"/>
  <c r="CZ365" i="3"/>
  <c r="DJ361" i="3"/>
  <c r="CP353" i="3"/>
  <c r="CZ349" i="3"/>
  <c r="DJ345" i="3"/>
  <c r="CP337" i="3"/>
  <c r="CZ333" i="3"/>
  <c r="DJ329" i="3"/>
  <c r="CP321" i="3"/>
  <c r="CZ317" i="3"/>
  <c r="DJ313" i="3"/>
  <c r="CP305" i="3"/>
  <c r="CZ301" i="3"/>
  <c r="DJ297" i="3"/>
  <c r="CP289" i="3"/>
  <c r="CZ285" i="3"/>
  <c r="DJ281" i="3"/>
  <c r="CP273" i="3"/>
  <c r="CZ269" i="3"/>
  <c r="DJ265" i="3"/>
  <c r="CP257" i="3"/>
  <c r="CZ253" i="3"/>
  <c r="DJ249" i="3"/>
  <c r="CP241" i="3"/>
  <c r="CZ237" i="3"/>
  <c r="DJ233" i="3"/>
  <c r="CP225" i="3"/>
  <c r="CZ221" i="3"/>
  <c r="DJ217" i="3"/>
  <c r="CP209" i="3"/>
  <c r="CZ205" i="3"/>
  <c r="DJ201" i="3"/>
  <c r="CP193" i="3"/>
  <c r="CZ189" i="3"/>
  <c r="DJ185" i="3"/>
  <c r="CP177" i="3"/>
  <c r="CZ173" i="3"/>
  <c r="DJ169" i="3"/>
  <c r="CP161" i="3"/>
  <c r="CZ157" i="3"/>
  <c r="DJ153" i="3"/>
  <c r="CP145" i="3"/>
  <c r="CZ141" i="3"/>
  <c r="DJ137" i="3"/>
  <c r="CP129" i="3"/>
  <c r="CZ125" i="3"/>
  <c r="DJ121" i="3"/>
  <c r="CP114" i="3"/>
  <c r="CZ110" i="3"/>
  <c r="DJ106" i="3"/>
  <c r="CP98" i="3"/>
  <c r="CZ94" i="3"/>
  <c r="DJ90" i="3"/>
  <c r="CP82" i="3"/>
  <c r="CZ78" i="3"/>
  <c r="DJ74" i="3"/>
  <c r="CP66" i="3"/>
  <c r="CZ62" i="3"/>
  <c r="DJ58" i="3"/>
  <c r="CP50" i="3"/>
  <c r="CZ46" i="3"/>
  <c r="DJ42" i="3"/>
  <c r="CP34" i="3"/>
  <c r="CZ30" i="3"/>
  <c r="DJ26" i="3"/>
  <c r="CP18" i="3"/>
  <c r="CZ14" i="3"/>
  <c r="DJ10" i="3"/>
  <c r="CU457" i="3"/>
  <c r="DE453" i="3"/>
  <c r="CU441" i="3"/>
  <c r="DE437" i="3"/>
  <c r="CU425" i="3"/>
  <c r="DE421" i="3"/>
  <c r="CU409" i="3"/>
  <c r="DE405" i="3"/>
  <c r="CU393" i="3"/>
  <c r="DE389" i="3"/>
  <c r="CU202" i="3"/>
  <c r="CU186" i="3"/>
  <c r="CU170" i="3"/>
  <c r="CU154" i="3"/>
  <c r="DE134" i="3"/>
  <c r="DE87" i="3"/>
  <c r="DE23" i="3"/>
  <c r="CU381" i="3"/>
  <c r="DE377" i="3"/>
  <c r="CU365" i="3"/>
  <c r="DE361" i="3"/>
  <c r="CU349" i="3"/>
  <c r="DE345" i="3"/>
  <c r="CU333" i="3"/>
  <c r="DE329" i="3"/>
  <c r="CU317" i="3"/>
  <c r="DE313" i="3"/>
  <c r="CU301" i="3"/>
  <c r="DE297" i="3"/>
  <c r="CU285" i="3"/>
  <c r="DE281" i="3"/>
  <c r="CU269" i="3"/>
  <c r="DE265" i="3"/>
  <c r="CU253" i="3"/>
  <c r="DE249" i="3"/>
  <c r="CU237" i="3"/>
  <c r="DE233" i="3"/>
  <c r="CU221" i="3"/>
  <c r="DE217" i="3"/>
  <c r="CU205" i="3"/>
  <c r="DE201" i="3"/>
  <c r="CU189" i="3"/>
  <c r="DE185" i="3"/>
  <c r="CU173" i="3"/>
  <c r="DE169" i="3"/>
  <c r="CU157" i="3"/>
  <c r="DE153" i="3"/>
  <c r="CU141" i="3"/>
  <c r="DE137" i="3"/>
  <c r="CK129" i="3"/>
  <c r="CU125" i="3"/>
  <c r="DE121" i="3"/>
  <c r="CK114" i="3"/>
  <c r="CU110" i="3"/>
  <c r="DE106" i="3"/>
  <c r="CK98" i="3"/>
  <c r="CU94" i="3"/>
  <c r="DE90" i="3"/>
  <c r="CK82" i="3"/>
  <c r="CU78" i="3"/>
  <c r="DE74" i="3"/>
  <c r="CK66" i="3"/>
  <c r="CU62" i="3"/>
  <c r="DE58" i="3"/>
  <c r="CK50" i="3"/>
  <c r="CU46" i="3"/>
  <c r="DE42" i="3"/>
  <c r="CK34" i="3"/>
  <c r="CU30" i="3"/>
  <c r="DE26" i="3"/>
  <c r="CK18" i="3"/>
  <c r="CU14" i="3"/>
  <c r="DE10" i="3"/>
  <c r="CZ464" i="3"/>
  <c r="CP456" i="3"/>
  <c r="CZ452" i="3"/>
  <c r="CZ448" i="3"/>
  <c r="CZ444" i="3"/>
  <c r="CP440" i="3"/>
  <c r="CZ436" i="3"/>
  <c r="CZ432" i="3"/>
  <c r="CZ428" i="3"/>
  <c r="CZ424" i="3"/>
  <c r="CZ420" i="3"/>
  <c r="CZ416" i="3"/>
  <c r="CZ412" i="3"/>
  <c r="CZ408" i="3"/>
  <c r="CZ404" i="3"/>
  <c r="CZ400" i="3"/>
  <c r="CZ396" i="3"/>
  <c r="CP392" i="3"/>
  <c r="CZ388" i="3"/>
  <c r="CZ384" i="3"/>
  <c r="CZ380" i="3"/>
  <c r="CP376" i="3"/>
  <c r="CZ372" i="3"/>
  <c r="CZ368" i="3"/>
  <c r="CZ364" i="3"/>
  <c r="CZ360" i="3"/>
  <c r="CZ356" i="3"/>
  <c r="CZ352" i="3"/>
  <c r="CZ348" i="3"/>
  <c r="CZ344" i="3"/>
  <c r="CZ340" i="3"/>
  <c r="CZ336" i="3"/>
  <c r="CP332" i="3"/>
  <c r="CZ328" i="3"/>
  <c r="CP324" i="3"/>
  <c r="CZ320" i="3"/>
  <c r="CZ316" i="3"/>
  <c r="CZ312" i="3"/>
  <c r="CZ308" i="3"/>
  <c r="CZ304" i="3"/>
  <c r="CP300" i="3"/>
  <c r="CZ296" i="3"/>
  <c r="CP292" i="3"/>
  <c r="CZ288" i="3"/>
  <c r="CZ284" i="3"/>
  <c r="CZ280" i="3"/>
  <c r="CZ276" i="3"/>
  <c r="CZ272" i="3"/>
  <c r="CP268" i="3"/>
  <c r="CZ264" i="3"/>
  <c r="CP260" i="3"/>
  <c r="CZ256" i="3"/>
  <c r="CZ252" i="3"/>
  <c r="CZ248" i="3"/>
  <c r="CZ244" i="3"/>
  <c r="CZ240" i="3"/>
  <c r="CP228" i="3"/>
  <c r="CZ224" i="3"/>
  <c r="CZ220" i="3"/>
  <c r="CZ216" i="3"/>
  <c r="CZ212" i="3"/>
  <c r="CZ208" i="3"/>
  <c r="CP204" i="3"/>
  <c r="CZ200" i="3"/>
  <c r="CP196" i="3"/>
  <c r="CZ192" i="3"/>
  <c r="CZ188" i="3"/>
  <c r="CP180" i="3"/>
  <c r="CP176" i="3"/>
  <c r="CZ172" i="3"/>
  <c r="CZ168" i="3"/>
  <c r="CP164" i="3"/>
  <c r="CP160" i="3"/>
  <c r="CZ156" i="3"/>
  <c r="CZ152" i="3"/>
  <c r="CP148" i="3"/>
  <c r="CP144" i="3"/>
  <c r="CZ140" i="3"/>
  <c r="CZ136" i="3"/>
  <c r="CP132" i="3"/>
  <c r="CP128" i="3"/>
  <c r="CZ124" i="3"/>
  <c r="CP116" i="3"/>
  <c r="CP113" i="3"/>
  <c r="CZ109" i="3"/>
  <c r="CZ105" i="3"/>
  <c r="CP101" i="3"/>
  <c r="CP97" i="3"/>
  <c r="CZ93" i="3"/>
  <c r="CZ89" i="3"/>
  <c r="CP85" i="3"/>
  <c r="CP81" i="3"/>
  <c r="CZ77" i="3"/>
  <c r="CZ73" i="3"/>
  <c r="CP69" i="3"/>
  <c r="CP65" i="3"/>
  <c r="CZ61" i="3"/>
  <c r="CZ57" i="3"/>
  <c r="CP53" i="3"/>
  <c r="CP49" i="3"/>
  <c r="CZ45" i="3"/>
  <c r="CZ41" i="3"/>
  <c r="CP37" i="3"/>
  <c r="CP33" i="3"/>
  <c r="CZ29" i="3"/>
  <c r="CZ25" i="3"/>
  <c r="CP21" i="3"/>
  <c r="CP17" i="3"/>
  <c r="CZ13" i="3"/>
  <c r="CU452" i="3"/>
  <c r="DE448" i="3"/>
  <c r="CU436" i="3"/>
  <c r="DE432" i="3"/>
  <c r="CU420" i="3"/>
  <c r="DE416" i="3"/>
  <c r="CU404" i="3"/>
  <c r="DE400" i="3"/>
  <c r="CU388" i="3"/>
  <c r="DE384" i="3"/>
  <c r="CU372" i="3"/>
  <c r="DE368" i="3"/>
  <c r="CU356" i="3"/>
  <c r="DE352" i="3"/>
  <c r="CU340" i="3"/>
  <c r="DE336" i="3"/>
  <c r="CU324" i="3"/>
  <c r="DE320" i="3"/>
  <c r="CU308" i="3"/>
  <c r="DE304" i="3"/>
  <c r="CU292" i="3"/>
  <c r="DE288" i="3"/>
  <c r="CU276" i="3"/>
  <c r="DE272" i="3"/>
  <c r="CU260" i="3"/>
  <c r="DE256" i="3"/>
  <c r="CU244" i="3"/>
  <c r="DE240" i="3"/>
  <c r="CU228" i="3"/>
  <c r="DE224" i="3"/>
  <c r="CU212" i="3"/>
  <c r="DE208" i="3"/>
  <c r="CU196" i="3"/>
  <c r="DE192" i="3"/>
  <c r="CU180" i="3"/>
  <c r="DE176" i="3"/>
  <c r="CU164" i="3"/>
  <c r="DE160" i="3"/>
  <c r="CU148" i="3"/>
  <c r="DE144" i="3"/>
  <c r="CK136" i="3"/>
  <c r="CU132" i="3"/>
  <c r="DE128" i="3"/>
  <c r="CK120" i="3"/>
  <c r="CU116" i="3"/>
  <c r="DE113" i="3"/>
  <c r="CK105" i="3"/>
  <c r="CU101" i="3"/>
  <c r="DE97" i="3"/>
  <c r="CK89" i="3"/>
  <c r="CU85" i="3"/>
  <c r="DE81" i="3"/>
  <c r="CK73" i="3"/>
  <c r="CU69" i="3"/>
  <c r="DE65" i="3"/>
  <c r="CK57" i="3"/>
  <c r="CU53" i="3"/>
  <c r="DE49" i="3"/>
  <c r="CK41" i="3"/>
  <c r="CU37" i="3"/>
  <c r="DE33" i="3"/>
  <c r="CK25" i="3"/>
  <c r="CU21" i="3"/>
  <c r="DE17" i="3"/>
  <c r="CF179" i="3"/>
  <c r="CP333" i="3"/>
  <c r="DJ261" i="3"/>
  <c r="DJ165" i="3"/>
  <c r="CZ58" i="3"/>
  <c r="CZ42" i="3"/>
  <c r="DJ22" i="3"/>
  <c r="CZ10" i="3"/>
  <c r="CK141" i="3"/>
  <c r="DE133" i="3"/>
  <c r="DE117" i="3"/>
  <c r="DE102" i="3"/>
  <c r="CK78" i="3"/>
  <c r="CK62" i="3"/>
  <c r="CK46" i="3"/>
  <c r="DE38" i="3"/>
  <c r="CU26" i="3"/>
  <c r="CU10" i="3"/>
  <c r="CP452" i="3"/>
  <c r="CP412" i="3"/>
  <c r="CP396" i="3"/>
  <c r="CP372" i="3"/>
  <c r="CP360" i="3"/>
  <c r="CP336" i="3"/>
  <c r="CP304" i="3"/>
  <c r="CP280" i="3"/>
  <c r="CP212" i="3"/>
  <c r="CZ164" i="3"/>
  <c r="CP57" i="3"/>
  <c r="CP41" i="3"/>
  <c r="CZ17" i="3"/>
  <c r="CU368" i="3"/>
  <c r="CU208" i="3"/>
  <c r="DE172" i="3"/>
  <c r="DE156" i="3"/>
  <c r="CU113" i="3"/>
  <c r="S81" i="3"/>
  <c r="X363" i="3"/>
  <c r="X167" i="3"/>
  <c r="X135" i="3"/>
  <c r="X36" i="3"/>
  <c r="S207" i="3"/>
  <c r="S77" i="3"/>
  <c r="S408" i="3"/>
  <c r="S280" i="3"/>
  <c r="CA415" i="3"/>
  <c r="CA151" i="3"/>
  <c r="CU315" i="3"/>
  <c r="CK115" i="3"/>
  <c r="CF47" i="3"/>
  <c r="CF31" i="3"/>
  <c r="CF15" i="3"/>
  <c r="CP455" i="3"/>
  <c r="CP451" i="3"/>
  <c r="CP443" i="3"/>
  <c r="CP431" i="3"/>
  <c r="CP391" i="3"/>
  <c r="CP387" i="3"/>
  <c r="CP379" i="3"/>
  <c r="CP371" i="3"/>
  <c r="CF343" i="3"/>
  <c r="CF339" i="3"/>
  <c r="CF335" i="3"/>
  <c r="CF331" i="3"/>
  <c r="CF327" i="3"/>
  <c r="CF323" i="3"/>
  <c r="CF319" i="3"/>
  <c r="CF315" i="3"/>
  <c r="CF311" i="3"/>
  <c r="CF307" i="3"/>
  <c r="CF303" i="3"/>
  <c r="CF299" i="3"/>
  <c r="CF295" i="3"/>
  <c r="CF291" i="3"/>
  <c r="CF287" i="3"/>
  <c r="CF283" i="3"/>
  <c r="DJ255" i="3"/>
  <c r="DJ251" i="3"/>
  <c r="CF231" i="3"/>
  <c r="CF195" i="3"/>
  <c r="CF191" i="3"/>
  <c r="CF187" i="3"/>
  <c r="CP163" i="3"/>
  <c r="CF159" i="3"/>
  <c r="CF155" i="3"/>
  <c r="CF151" i="3"/>
  <c r="DJ147" i="3"/>
  <c r="DJ143" i="3"/>
  <c r="DJ139" i="3"/>
  <c r="CP131" i="3"/>
  <c r="CP127" i="3"/>
  <c r="CP123" i="3"/>
  <c r="CF119" i="3"/>
  <c r="CF115" i="3"/>
  <c r="CZ104" i="3"/>
  <c r="CZ100" i="3"/>
  <c r="CF88" i="3"/>
  <c r="CF84" i="3"/>
  <c r="CZ8" i="3"/>
  <c r="DE455" i="3"/>
  <c r="CU447" i="3"/>
  <c r="CU407" i="3"/>
  <c r="CU387" i="3"/>
  <c r="DE383" i="3"/>
  <c r="CU323" i="3"/>
  <c r="DE259" i="3"/>
  <c r="CU183" i="3"/>
  <c r="DE179" i="3"/>
  <c r="DE96" i="3"/>
  <c r="DE72" i="3"/>
  <c r="CU32" i="3"/>
  <c r="DE24" i="3"/>
  <c r="CU8" i="3"/>
  <c r="CP39" i="3"/>
  <c r="CF325" i="3"/>
  <c r="CF261" i="3"/>
  <c r="CP458" i="3"/>
  <c r="CZ454" i="3"/>
  <c r="CZ450" i="3"/>
  <c r="CZ446" i="3"/>
  <c r="CP394" i="3"/>
  <c r="CZ390" i="3"/>
  <c r="CZ386" i="3"/>
  <c r="CZ382" i="3"/>
  <c r="CP330" i="3"/>
  <c r="CZ326" i="3"/>
  <c r="CZ322" i="3"/>
  <c r="CZ318" i="3"/>
  <c r="CZ310" i="3"/>
  <c r="CP266" i="3"/>
  <c r="CZ262" i="3"/>
  <c r="CZ258" i="3"/>
  <c r="CZ254" i="3"/>
  <c r="CZ226" i="3"/>
  <c r="CP202" i="3"/>
  <c r="CZ162" i="3"/>
  <c r="CZ150" i="3"/>
  <c r="CP138" i="3"/>
  <c r="CZ99" i="3"/>
  <c r="CZ87" i="3"/>
  <c r="CP75" i="3"/>
  <c r="CP51" i="3"/>
  <c r="CU466" i="3"/>
  <c r="CU450" i="3"/>
  <c r="CU434" i="3"/>
  <c r="CU418" i="3"/>
  <c r="CU402" i="3"/>
  <c r="CU370" i="3"/>
  <c r="CU354" i="3"/>
  <c r="CU338" i="3"/>
  <c r="CU322" i="3"/>
  <c r="CU306" i="3"/>
  <c r="CU290" i="3"/>
  <c r="CU274" i="3"/>
  <c r="CU258" i="3"/>
  <c r="CU242" i="3"/>
  <c r="CU226" i="3"/>
  <c r="CZ465" i="3"/>
  <c r="DJ461" i="3"/>
  <c r="CP453" i="3"/>
  <c r="CZ449" i="3"/>
  <c r="DJ445" i="3"/>
  <c r="CP437" i="3"/>
  <c r="CZ433" i="3"/>
  <c r="DJ429" i="3"/>
  <c r="CP421" i="3"/>
  <c r="CZ417" i="3"/>
  <c r="DJ413" i="3"/>
  <c r="CP405" i="3"/>
  <c r="CZ401" i="3"/>
  <c r="DJ397" i="3"/>
  <c r="CP389" i="3"/>
  <c r="CZ385" i="3"/>
  <c r="DJ381" i="3"/>
  <c r="CP373" i="3"/>
  <c r="CZ369" i="3"/>
  <c r="DJ365" i="3"/>
  <c r="CP357" i="3"/>
  <c r="CZ353" i="3"/>
  <c r="DJ349" i="3"/>
  <c r="CZ337" i="3"/>
  <c r="DJ333" i="3"/>
  <c r="CZ321" i="3"/>
  <c r="DJ317" i="3"/>
  <c r="CZ305" i="3"/>
  <c r="DJ301" i="3"/>
  <c r="CZ289" i="3"/>
  <c r="DJ285" i="3"/>
  <c r="CZ273" i="3"/>
  <c r="DJ269" i="3"/>
  <c r="CZ257" i="3"/>
  <c r="DJ253" i="3"/>
  <c r="CZ241" i="3"/>
  <c r="DJ237" i="3"/>
  <c r="CZ225" i="3"/>
  <c r="DJ221" i="3"/>
  <c r="CZ209" i="3"/>
  <c r="DJ205" i="3"/>
  <c r="CZ193" i="3"/>
  <c r="DJ189" i="3"/>
  <c r="CZ177" i="3"/>
  <c r="DJ173" i="3"/>
  <c r="CZ161" i="3"/>
  <c r="DJ157" i="3"/>
  <c r="CZ145" i="3"/>
  <c r="DJ141" i="3"/>
  <c r="CZ129" i="3"/>
  <c r="DJ125" i="3"/>
  <c r="CZ114" i="3"/>
  <c r="DJ110" i="3"/>
  <c r="CZ98" i="3"/>
  <c r="DJ94" i="3"/>
  <c r="CZ82" i="3"/>
  <c r="DJ78" i="3"/>
  <c r="CZ66" i="3"/>
  <c r="DJ62" i="3"/>
  <c r="CP54" i="3"/>
  <c r="CZ50" i="3"/>
  <c r="DJ46" i="3"/>
  <c r="CP38" i="3"/>
  <c r="CZ34" i="3"/>
  <c r="DJ30" i="3"/>
  <c r="CP22" i="3"/>
  <c r="CZ18" i="3"/>
  <c r="DJ14" i="3"/>
  <c r="CP6" i="3"/>
  <c r="CU461" i="3"/>
  <c r="DE457" i="3"/>
  <c r="CU445" i="3"/>
  <c r="DE441" i="3"/>
  <c r="CU429" i="3"/>
  <c r="DE425" i="3"/>
  <c r="CU413" i="3"/>
  <c r="DE409" i="3"/>
  <c r="CU397" i="3"/>
  <c r="DE393" i="3"/>
  <c r="CU385" i="3"/>
  <c r="DE381" i="3"/>
  <c r="CU369" i="3"/>
  <c r="DE365" i="3"/>
  <c r="CU353" i="3"/>
  <c r="DE349" i="3"/>
  <c r="CU337" i="3"/>
  <c r="DE333" i="3"/>
  <c r="CU321" i="3"/>
  <c r="DE317" i="3"/>
  <c r="CU305" i="3"/>
  <c r="DE301" i="3"/>
  <c r="CU289" i="3"/>
  <c r="DE285" i="3"/>
  <c r="CU273" i="3"/>
  <c r="DE269" i="3"/>
  <c r="CU257" i="3"/>
  <c r="DE253" i="3"/>
  <c r="CU241" i="3"/>
  <c r="DE237" i="3"/>
  <c r="CU225" i="3"/>
  <c r="DE221" i="3"/>
  <c r="CU209" i="3"/>
  <c r="DE205" i="3"/>
  <c r="CU193" i="3"/>
  <c r="DE189" i="3"/>
  <c r="DE177" i="3"/>
  <c r="DE173" i="3"/>
  <c r="CU161" i="3"/>
  <c r="DE157" i="3"/>
  <c r="CU145" i="3"/>
  <c r="DE141" i="3"/>
  <c r="CK133" i="3"/>
  <c r="CU129" i="3"/>
  <c r="DE125" i="3"/>
  <c r="CK117" i="3"/>
  <c r="CU114" i="3"/>
  <c r="DE110" i="3"/>
  <c r="CK102" i="3"/>
  <c r="CU98" i="3"/>
  <c r="DE94" i="3"/>
  <c r="CK86" i="3"/>
  <c r="CU82" i="3"/>
  <c r="DE78" i="3"/>
  <c r="CK70" i="3"/>
  <c r="CU66" i="3"/>
  <c r="DE62" i="3"/>
  <c r="CK54" i="3"/>
  <c r="CU50" i="3"/>
  <c r="DE46" i="3"/>
  <c r="CK38" i="3"/>
  <c r="CU34" i="3"/>
  <c r="DE30" i="3"/>
  <c r="CK22" i="3"/>
  <c r="CU18" i="3"/>
  <c r="DE14" i="3"/>
  <c r="DJ464" i="3"/>
  <c r="DJ456" i="3"/>
  <c r="DJ452" i="3"/>
  <c r="DJ448" i="3"/>
  <c r="DJ444" i="3"/>
  <c r="DJ440" i="3"/>
  <c r="DJ436" i="3"/>
  <c r="DJ432" i="3"/>
  <c r="DJ428" i="3"/>
  <c r="DJ424" i="3"/>
  <c r="DJ420" i="3"/>
  <c r="DJ416" i="3"/>
  <c r="DJ412" i="3"/>
  <c r="DJ408" i="3"/>
  <c r="DJ404" i="3"/>
  <c r="DJ400" i="3"/>
  <c r="DJ396" i="3"/>
  <c r="DJ392" i="3"/>
  <c r="DJ388" i="3"/>
  <c r="DJ384" i="3"/>
  <c r="DJ380" i="3"/>
  <c r="DJ376" i="3"/>
  <c r="DJ372" i="3"/>
  <c r="DJ368" i="3"/>
  <c r="DJ364" i="3"/>
  <c r="DJ360" i="3"/>
  <c r="DJ356" i="3"/>
  <c r="DJ352" i="3"/>
  <c r="DJ348" i="3"/>
  <c r="DJ344" i="3"/>
  <c r="DJ340" i="3"/>
  <c r="DJ336" i="3"/>
  <c r="DJ332" i="3"/>
  <c r="DJ328" i="3"/>
  <c r="DJ324" i="3"/>
  <c r="DJ320" i="3"/>
  <c r="DJ316" i="3"/>
  <c r="DJ312" i="3"/>
  <c r="DJ308" i="3"/>
  <c r="DJ304" i="3"/>
  <c r="DJ300" i="3"/>
  <c r="DJ296" i="3"/>
  <c r="DJ292" i="3"/>
  <c r="DJ288" i="3"/>
  <c r="DJ284" i="3"/>
  <c r="DJ280" i="3"/>
  <c r="DJ276" i="3"/>
  <c r="DJ272" i="3"/>
  <c r="DJ268" i="3"/>
  <c r="DJ264" i="3"/>
  <c r="DJ260" i="3"/>
  <c r="DJ256" i="3"/>
  <c r="DJ252" i="3"/>
  <c r="DJ248" i="3"/>
  <c r="DJ244" i="3"/>
  <c r="DJ240" i="3"/>
  <c r="DJ228" i="3"/>
  <c r="DJ224" i="3"/>
  <c r="DJ220" i="3"/>
  <c r="DJ216" i="3"/>
  <c r="DJ212" i="3"/>
  <c r="DJ208" i="3"/>
  <c r="DJ204" i="3"/>
  <c r="DJ200" i="3"/>
  <c r="DJ196" i="3"/>
  <c r="DJ192" i="3"/>
  <c r="DJ188" i="3"/>
  <c r="DJ180" i="3"/>
  <c r="DJ176" i="3"/>
  <c r="DJ172" i="3"/>
  <c r="DJ168" i="3"/>
  <c r="DJ164" i="3"/>
  <c r="DJ160" i="3"/>
  <c r="DJ156" i="3"/>
  <c r="DJ152" i="3"/>
  <c r="DJ148" i="3"/>
  <c r="DJ144" i="3"/>
  <c r="DJ140" i="3"/>
  <c r="DJ136" i="3"/>
  <c r="DJ132" i="3"/>
  <c r="DJ128" i="3"/>
  <c r="DJ124" i="3"/>
  <c r="DJ120" i="3"/>
  <c r="DJ116" i="3"/>
  <c r="DJ113" i="3"/>
  <c r="DJ109" i="3"/>
  <c r="DJ105" i="3"/>
  <c r="DJ101" i="3"/>
  <c r="DJ97" i="3"/>
  <c r="DJ93" i="3"/>
  <c r="DJ89" i="3"/>
  <c r="DJ85" i="3"/>
  <c r="DJ81" i="3"/>
  <c r="DJ77" i="3"/>
  <c r="DJ73" i="3"/>
  <c r="DJ69" i="3"/>
  <c r="DJ65" i="3"/>
  <c r="DJ61" i="3"/>
  <c r="DJ57" i="3"/>
  <c r="DJ53" i="3"/>
  <c r="DJ49" i="3"/>
  <c r="DJ45" i="3"/>
  <c r="DJ41" i="3"/>
  <c r="DJ37" i="3"/>
  <c r="DJ33" i="3"/>
  <c r="DJ29" i="3"/>
  <c r="DJ25" i="3"/>
  <c r="DJ21" i="3"/>
  <c r="DJ17" i="3"/>
  <c r="DJ13" i="3"/>
  <c r="CU456" i="3"/>
  <c r="DE452" i="3"/>
  <c r="CU440" i="3"/>
  <c r="DE436" i="3"/>
  <c r="CU424" i="3"/>
  <c r="DE420" i="3"/>
  <c r="CU408" i="3"/>
  <c r="DE404" i="3"/>
  <c r="CU392" i="3"/>
  <c r="DE388" i="3"/>
  <c r="CU376" i="3"/>
  <c r="DE372" i="3"/>
  <c r="CU360" i="3"/>
  <c r="DE356" i="3"/>
  <c r="CU344" i="3"/>
  <c r="DE340" i="3"/>
  <c r="CU328" i="3"/>
  <c r="DE324" i="3"/>
  <c r="CU312" i="3"/>
  <c r="DE308" i="3"/>
  <c r="CU296" i="3"/>
  <c r="DE292" i="3"/>
  <c r="CU280" i="3"/>
  <c r="DE276" i="3"/>
  <c r="CU264" i="3"/>
  <c r="DE260" i="3"/>
  <c r="CU248" i="3"/>
  <c r="DE244" i="3"/>
  <c r="CU232" i="3"/>
  <c r="DE228" i="3"/>
  <c r="CU216" i="3"/>
  <c r="DE212" i="3"/>
  <c r="CU200" i="3"/>
  <c r="DE196" i="3"/>
  <c r="CU184" i="3"/>
  <c r="DE180" i="3"/>
  <c r="CU168" i="3"/>
  <c r="DE164" i="3"/>
  <c r="CU152" i="3"/>
  <c r="DE148" i="3"/>
  <c r="CK140" i="3"/>
  <c r="CU136" i="3"/>
  <c r="DE132" i="3"/>
  <c r="CK124" i="3"/>
  <c r="CU120" i="3"/>
  <c r="DE116" i="3"/>
  <c r="CK109" i="3"/>
  <c r="CU105" i="3"/>
  <c r="DE101" i="3"/>
  <c r="CK93" i="3"/>
  <c r="CU89" i="3"/>
  <c r="DE85" i="3"/>
  <c r="CK77" i="3"/>
  <c r="CU73" i="3"/>
  <c r="DE69" i="3"/>
  <c r="CK61" i="3"/>
  <c r="CU57" i="3"/>
  <c r="DE53" i="3"/>
  <c r="CK45" i="3"/>
  <c r="CU41" i="3"/>
  <c r="DE37" i="3"/>
  <c r="CK29" i="3"/>
  <c r="CU25" i="3"/>
  <c r="DE21" i="3"/>
  <c r="CK13" i="3"/>
  <c r="CF100" i="3"/>
  <c r="DJ293" i="3"/>
  <c r="DJ229" i="3"/>
  <c r="DJ197" i="3"/>
  <c r="DJ133" i="3"/>
  <c r="DJ102" i="3"/>
  <c r="DJ70" i="3"/>
  <c r="DJ54" i="3"/>
  <c r="DJ38" i="3"/>
  <c r="CP30" i="3"/>
  <c r="CP14" i="3"/>
  <c r="CK125" i="3"/>
  <c r="CK110" i="3"/>
  <c r="CK94" i="3"/>
  <c r="DE86" i="3"/>
  <c r="DE70" i="3"/>
  <c r="DE54" i="3"/>
  <c r="CK30" i="3"/>
  <c r="DE22" i="3"/>
  <c r="CP432" i="3"/>
  <c r="CP364" i="3"/>
  <c r="CP340" i="3"/>
  <c r="CP284" i="3"/>
  <c r="CP272" i="3"/>
  <c r="CP244" i="3"/>
  <c r="CP172" i="3"/>
  <c r="CZ37" i="3"/>
  <c r="CP25" i="3"/>
  <c r="X440" i="3"/>
  <c r="I331" i="3"/>
  <c r="X287" i="3"/>
  <c r="X239" i="3"/>
  <c r="X207" i="3"/>
  <c r="X175" i="3"/>
  <c r="I271" i="3"/>
  <c r="S191" i="3"/>
  <c r="X243" i="3"/>
  <c r="S427" i="3"/>
  <c r="CA183" i="3"/>
  <c r="S404" i="3"/>
  <c r="S180" i="3"/>
  <c r="S131" i="3"/>
  <c r="CK36" i="3"/>
  <c r="CF59" i="3"/>
  <c r="CF43" i="3"/>
  <c r="CF27" i="3"/>
  <c r="CF11" i="3"/>
  <c r="CZ439" i="3"/>
  <c r="CZ427" i="3"/>
  <c r="CZ415" i="3"/>
  <c r="CZ403" i="3"/>
  <c r="CZ375" i="3"/>
  <c r="CZ355" i="3"/>
  <c r="CP339" i="3"/>
  <c r="CP335" i="3"/>
  <c r="CP315" i="3"/>
  <c r="CF279" i="3"/>
  <c r="CF275" i="3"/>
  <c r="CF271" i="3"/>
  <c r="CF267" i="3"/>
  <c r="CF263" i="3"/>
  <c r="CF259" i="3"/>
  <c r="CF255" i="3"/>
  <c r="CF251" i="3"/>
  <c r="DJ247" i="3"/>
  <c r="CP231" i="3"/>
  <c r="CF227" i="3"/>
  <c r="CF223" i="3"/>
  <c r="CF219" i="3"/>
  <c r="DJ215" i="3"/>
  <c r="CP195" i="3"/>
  <c r="CF183" i="3"/>
  <c r="DJ179" i="3"/>
  <c r="CF147" i="3"/>
  <c r="CF143" i="3"/>
  <c r="CF139" i="3"/>
  <c r="CF112" i="3"/>
  <c r="CF108" i="3"/>
  <c r="CZ96" i="3"/>
  <c r="CZ92" i="3"/>
  <c r="CF80" i="3"/>
  <c r="CP76" i="3"/>
  <c r="CP72" i="3"/>
  <c r="CZ68" i="3"/>
  <c r="DJ60" i="3"/>
  <c r="CZ16" i="3"/>
  <c r="CZ12" i="3"/>
  <c r="CU287" i="3"/>
  <c r="CU263" i="3"/>
  <c r="CU231" i="3"/>
  <c r="CU207" i="3"/>
  <c r="DE151" i="3"/>
  <c r="DE135" i="3"/>
  <c r="CU52" i="3"/>
  <c r="CU16" i="3"/>
  <c r="CU299" i="3"/>
  <c r="CF174" i="3"/>
  <c r="CF111" i="3"/>
  <c r="CZ466" i="3"/>
  <c r="CZ462" i="3"/>
  <c r="CF430" i="3"/>
  <c r="CP410" i="3"/>
  <c r="CZ406" i="3"/>
  <c r="CZ402" i="3"/>
  <c r="CZ398" i="3"/>
  <c r="CF366" i="3"/>
  <c r="CP346" i="3"/>
  <c r="CZ342" i="3"/>
  <c r="CZ338" i="3"/>
  <c r="CZ334" i="3"/>
  <c r="CP282" i="3"/>
  <c r="CZ278" i="3"/>
  <c r="CZ274" i="3"/>
  <c r="CZ270" i="3"/>
  <c r="CZ230" i="3"/>
  <c r="CP218" i="3"/>
  <c r="CZ214" i="3"/>
  <c r="CZ190" i="3"/>
  <c r="CZ178" i="3"/>
  <c r="CZ166" i="3"/>
  <c r="CP154" i="3"/>
  <c r="CZ126" i="3"/>
  <c r="CZ103" i="3"/>
  <c r="CP91" i="3"/>
  <c r="CZ63" i="3"/>
  <c r="DE386" i="3"/>
  <c r="DJ465" i="3"/>
  <c r="CP457" i="3"/>
  <c r="CZ453" i="3"/>
  <c r="DJ449" i="3"/>
  <c r="CP441" i="3"/>
  <c r="CZ437" i="3"/>
  <c r="DJ433" i="3"/>
  <c r="CP425" i="3"/>
  <c r="CZ421" i="3"/>
  <c r="DJ417" i="3"/>
  <c r="CP409" i="3"/>
  <c r="CZ405" i="3"/>
  <c r="DJ401" i="3"/>
  <c r="CP393" i="3"/>
  <c r="CZ389" i="3"/>
  <c r="DJ385" i="3"/>
  <c r="CP377" i="3"/>
  <c r="CZ373" i="3"/>
  <c r="DJ369" i="3"/>
  <c r="CP361" i="3"/>
  <c r="CZ357" i="3"/>
  <c r="DJ353" i="3"/>
  <c r="CP345" i="3"/>
  <c r="CZ341" i="3"/>
  <c r="DJ337" i="3"/>
  <c r="CP329" i="3"/>
  <c r="CZ325" i="3"/>
  <c r="DJ321" i="3"/>
  <c r="CP313" i="3"/>
  <c r="CZ309" i="3"/>
  <c r="DJ305" i="3"/>
  <c r="CP297" i="3"/>
  <c r="CZ293" i="3"/>
  <c r="DJ289" i="3"/>
  <c r="CP281" i="3"/>
  <c r="CZ277" i="3"/>
  <c r="DJ273" i="3"/>
  <c r="CP265" i="3"/>
  <c r="CZ261" i="3"/>
  <c r="DJ257" i="3"/>
  <c r="CP249" i="3"/>
  <c r="CZ245" i="3"/>
  <c r="DJ241" i="3"/>
  <c r="CP233" i="3"/>
  <c r="CZ229" i="3"/>
  <c r="DJ225" i="3"/>
  <c r="CP217" i="3"/>
  <c r="CZ213" i="3"/>
  <c r="DJ209" i="3"/>
  <c r="CP201" i="3"/>
  <c r="CZ197" i="3"/>
  <c r="DJ193" i="3"/>
  <c r="CP185" i="3"/>
  <c r="CZ181" i="3"/>
  <c r="DJ177" i="3"/>
  <c r="CP169" i="3"/>
  <c r="CZ165" i="3"/>
  <c r="DJ161" i="3"/>
  <c r="CP153" i="3"/>
  <c r="CZ149" i="3"/>
  <c r="DJ145" i="3"/>
  <c r="CP137" i="3"/>
  <c r="CZ133" i="3"/>
  <c r="DJ129" i="3"/>
  <c r="CP121" i="3"/>
  <c r="CZ117" i="3"/>
  <c r="DJ114" i="3"/>
  <c r="CP106" i="3"/>
  <c r="CZ102" i="3"/>
  <c r="DJ98" i="3"/>
  <c r="CP90" i="3"/>
  <c r="CZ86" i="3"/>
  <c r="DJ82" i="3"/>
  <c r="CP74" i="3"/>
  <c r="CZ70" i="3"/>
  <c r="DJ66" i="3"/>
  <c r="CP58" i="3"/>
  <c r="CZ54" i="3"/>
  <c r="DJ50" i="3"/>
  <c r="CP42" i="3"/>
  <c r="CZ38" i="3"/>
  <c r="DJ34" i="3"/>
  <c r="CP26" i="3"/>
  <c r="CZ22" i="3"/>
  <c r="DJ18" i="3"/>
  <c r="CP10" i="3"/>
  <c r="CZ6" i="3"/>
  <c r="CU465" i="3"/>
  <c r="DE461" i="3"/>
  <c r="CU449" i="3"/>
  <c r="DE445" i="3"/>
  <c r="CU433" i="3"/>
  <c r="DE429" i="3"/>
  <c r="CU417" i="3"/>
  <c r="DE413" i="3"/>
  <c r="CU401" i="3"/>
  <c r="DE397" i="3"/>
  <c r="CU210" i="3"/>
  <c r="CU194" i="3"/>
  <c r="CU178" i="3"/>
  <c r="CU162" i="3"/>
  <c r="CU146" i="3"/>
  <c r="CK71" i="3"/>
  <c r="CK7" i="3"/>
  <c r="DE385" i="3"/>
  <c r="CU373" i="3"/>
  <c r="DE369" i="3"/>
  <c r="CU357" i="3"/>
  <c r="DE353" i="3"/>
  <c r="CU341" i="3"/>
  <c r="DE337" i="3"/>
  <c r="CU325" i="3"/>
  <c r="DE321" i="3"/>
  <c r="CU309" i="3"/>
  <c r="DE305" i="3"/>
  <c r="CU293" i="3"/>
  <c r="DE289" i="3"/>
  <c r="CU277" i="3"/>
  <c r="DE273" i="3"/>
  <c r="CU261" i="3"/>
  <c r="DE257" i="3"/>
  <c r="CU245" i="3"/>
  <c r="DE241" i="3"/>
  <c r="CU229" i="3"/>
  <c r="DE225" i="3"/>
  <c r="CU213" i="3"/>
  <c r="DE209" i="3"/>
  <c r="CU197" i="3"/>
  <c r="DE193" i="3"/>
  <c r="CU181" i="3"/>
  <c r="CU177" i="3"/>
  <c r="CU165" i="3"/>
  <c r="DE161" i="3"/>
  <c r="CU149" i="3"/>
  <c r="DE145" i="3"/>
  <c r="CK137" i="3"/>
  <c r="CU133" i="3"/>
  <c r="DE129" i="3"/>
  <c r="CK121" i="3"/>
  <c r="CU117" i="3"/>
  <c r="DE114" i="3"/>
  <c r="CK106" i="3"/>
  <c r="CU102" i="3"/>
  <c r="DE98" i="3"/>
  <c r="CK90" i="3"/>
  <c r="CU86" i="3"/>
  <c r="DE82" i="3"/>
  <c r="CK74" i="3"/>
  <c r="CU70" i="3"/>
  <c r="DE66" i="3"/>
  <c r="CK58" i="3"/>
  <c r="CU54" i="3"/>
  <c r="DE50" i="3"/>
  <c r="CK42" i="3"/>
  <c r="CU38" i="3"/>
  <c r="DE34" i="3"/>
  <c r="CK26" i="3"/>
  <c r="CU22" i="3"/>
  <c r="DE18" i="3"/>
  <c r="CK10" i="3"/>
  <c r="CZ440" i="3"/>
  <c r="CZ324" i="3"/>
  <c r="CZ292" i="3"/>
  <c r="CZ260" i="3"/>
  <c r="CZ196" i="3"/>
  <c r="CZ176" i="3"/>
  <c r="CZ160" i="3"/>
  <c r="CZ128" i="3"/>
  <c r="CZ113" i="3"/>
  <c r="CZ97" i="3"/>
  <c r="DE456" i="3"/>
  <c r="CU444" i="3"/>
  <c r="DE440" i="3"/>
  <c r="CU428" i="3"/>
  <c r="DE424" i="3"/>
  <c r="CU412" i="3"/>
  <c r="DE408" i="3"/>
  <c r="CU396" i="3"/>
  <c r="DE392" i="3"/>
  <c r="CU380" i="3"/>
  <c r="DE376" i="3"/>
  <c r="CU364" i="3"/>
  <c r="DE360" i="3"/>
  <c r="CU348" i="3"/>
  <c r="DE344" i="3"/>
  <c r="CU332" i="3"/>
  <c r="DE328" i="3"/>
  <c r="CU316" i="3"/>
  <c r="DE312" i="3"/>
  <c r="CU300" i="3"/>
  <c r="DE296" i="3"/>
  <c r="CU284" i="3"/>
  <c r="DE280" i="3"/>
  <c r="CU268" i="3"/>
  <c r="DE264" i="3"/>
  <c r="CU252" i="3"/>
  <c r="DE248" i="3"/>
  <c r="CU236" i="3"/>
  <c r="DE232" i="3"/>
  <c r="CU220" i="3"/>
  <c r="DE216" i="3"/>
  <c r="CU204" i="3"/>
  <c r="DE200" i="3"/>
  <c r="CU188" i="3"/>
  <c r="DE184" i="3"/>
  <c r="CU172" i="3"/>
  <c r="DE168" i="3"/>
  <c r="CU156" i="3"/>
  <c r="DE152" i="3"/>
  <c r="CU140" i="3"/>
  <c r="DE136" i="3"/>
  <c r="CK128" i="3"/>
  <c r="CU124" i="3"/>
  <c r="DE120" i="3"/>
  <c r="CK113" i="3"/>
  <c r="CU109" i="3"/>
  <c r="DE105" i="3"/>
  <c r="CK97" i="3"/>
  <c r="CU93" i="3"/>
  <c r="DE89" i="3"/>
  <c r="CK81" i="3"/>
  <c r="CU77" i="3"/>
  <c r="DE73" i="3"/>
  <c r="CK65" i="3"/>
  <c r="CU61" i="3"/>
  <c r="DE57" i="3"/>
  <c r="CK49" i="3"/>
  <c r="CU45" i="3"/>
  <c r="DE41" i="3"/>
  <c r="CK33" i="3"/>
  <c r="CU29" i="3"/>
  <c r="DE25" i="3"/>
  <c r="CK17" i="3"/>
  <c r="CU13" i="3"/>
  <c r="S34" i="3"/>
  <c r="CA234" i="3"/>
  <c r="CA160" i="3"/>
  <c r="CA331" i="3"/>
  <c r="CA170" i="3"/>
  <c r="I311" i="3"/>
  <c r="I279" i="3"/>
  <c r="AW466" i="3"/>
  <c r="CA132" i="3"/>
  <c r="AJ459" i="3"/>
  <c r="AM459" i="3" s="1"/>
  <c r="S268" i="3"/>
  <c r="I373" i="3"/>
  <c r="X431" i="3"/>
  <c r="S252" i="3"/>
  <c r="S243" i="3"/>
  <c r="I383" i="3"/>
  <c r="CA60" i="3"/>
  <c r="CA143" i="3"/>
  <c r="CA404" i="3"/>
  <c r="CA424" i="3"/>
  <c r="S202" i="3"/>
  <c r="CA362" i="3"/>
  <c r="S132" i="3"/>
  <c r="CA195" i="3"/>
  <c r="CA240" i="3"/>
  <c r="S324" i="3"/>
  <c r="S223" i="3"/>
  <c r="CA135" i="3"/>
  <c r="CA292" i="3"/>
  <c r="CA75" i="3"/>
  <c r="S319" i="3"/>
  <c r="CA155" i="3"/>
  <c r="CA351" i="3"/>
  <c r="S274" i="3"/>
  <c r="S84" i="3"/>
  <c r="S93" i="3"/>
  <c r="S21" i="3"/>
  <c r="I80" i="3"/>
  <c r="S221" i="3"/>
  <c r="S107" i="3"/>
  <c r="S43" i="3"/>
  <c r="I40" i="3"/>
  <c r="S44" i="3"/>
  <c r="I299" i="3"/>
  <c r="S199" i="3"/>
  <c r="CA298" i="3"/>
  <c r="S455" i="3"/>
  <c r="CA259" i="3"/>
  <c r="CA123" i="3"/>
  <c r="CA443" i="3"/>
  <c r="CA411" i="3"/>
  <c r="CA139" i="3"/>
  <c r="CA131" i="3"/>
  <c r="S347" i="3"/>
  <c r="CA232" i="3"/>
  <c r="BI460" i="3"/>
  <c r="S67" i="3"/>
  <c r="AC465" i="3"/>
  <c r="S386" i="3"/>
  <c r="I230" i="3"/>
  <c r="I204" i="3"/>
  <c r="I172" i="3"/>
  <c r="I109" i="3"/>
  <c r="I13" i="3"/>
  <c r="S62" i="3"/>
  <c r="S48" i="3"/>
  <c r="S415" i="3"/>
  <c r="S315" i="3"/>
  <c r="CA267" i="3"/>
  <c r="S220" i="3"/>
  <c r="CA219" i="3"/>
  <c r="CA92" i="3"/>
  <c r="CA8" i="3"/>
  <c r="S73" i="3"/>
  <c r="S116" i="3"/>
  <c r="CA12" i="3"/>
  <c r="S155" i="3"/>
  <c r="S41" i="3"/>
  <c r="S392" i="3"/>
  <c r="S288" i="3"/>
  <c r="CA128" i="3"/>
  <c r="CA52" i="3"/>
  <c r="S328" i="3"/>
  <c r="S120" i="3"/>
  <c r="S327" i="3"/>
  <c r="I14" i="3"/>
  <c r="S189" i="3"/>
  <c r="S157" i="3"/>
  <c r="CA176" i="3"/>
  <c r="S259" i="3"/>
  <c r="S436" i="3"/>
  <c r="S344" i="3"/>
  <c r="S239" i="3"/>
  <c r="S184" i="3"/>
  <c r="S159" i="3"/>
  <c r="S411" i="3"/>
  <c r="S432" i="3"/>
  <c r="S175" i="3"/>
  <c r="I214" i="3"/>
  <c r="S403" i="3"/>
  <c r="I22" i="3"/>
  <c r="S360" i="3"/>
  <c r="S144" i="3"/>
  <c r="N384" i="3"/>
  <c r="N119" i="3"/>
  <c r="S295" i="3"/>
  <c r="S318" i="3"/>
  <c r="S286" i="3"/>
  <c r="I64" i="3"/>
  <c r="S80" i="3"/>
  <c r="I104" i="3"/>
  <c r="I262" i="3"/>
  <c r="I166" i="3"/>
  <c r="I134" i="3"/>
  <c r="S346" i="3"/>
  <c r="S314" i="3"/>
  <c r="S186" i="3"/>
  <c r="S241" i="3"/>
  <c r="S50" i="3"/>
  <c r="S18" i="3"/>
  <c r="S20" i="3"/>
  <c r="CA55" i="3"/>
  <c r="CA187" i="3"/>
  <c r="CA207" i="3"/>
  <c r="CA388" i="3"/>
  <c r="CA391" i="3"/>
  <c r="S326" i="3"/>
  <c r="M7" i="3"/>
  <c r="N7" i="3" s="1"/>
  <c r="S395" i="3"/>
  <c r="S16" i="3"/>
  <c r="CA89" i="3"/>
  <c r="CA115" i="3"/>
  <c r="CA93" i="3"/>
  <c r="CA324" i="3"/>
  <c r="S147" i="3"/>
  <c r="S146" i="3"/>
  <c r="S362" i="3"/>
  <c r="S154" i="3"/>
  <c r="S440" i="3"/>
  <c r="CA280" i="3"/>
  <c r="CA80" i="3"/>
  <c r="CA328" i="3"/>
  <c r="CA120" i="3"/>
  <c r="CA180" i="3"/>
  <c r="S179" i="3"/>
  <c r="S185" i="3"/>
  <c r="I127" i="3"/>
  <c r="I68" i="3"/>
  <c r="S283" i="3"/>
  <c r="CA48" i="3"/>
  <c r="CA11" i="3"/>
  <c r="CA227" i="3"/>
  <c r="CA192" i="3"/>
  <c r="CA32" i="3"/>
  <c r="CA263" i="3"/>
  <c r="CA239" i="3"/>
  <c r="CA208" i="3"/>
  <c r="CA184" i="3"/>
  <c r="CA159" i="3"/>
  <c r="CA163" i="3"/>
  <c r="CA168" i="3"/>
  <c r="CA420" i="3"/>
  <c r="CA372" i="3"/>
  <c r="CA308" i="3"/>
  <c r="CA212" i="3"/>
  <c r="CA144" i="3"/>
  <c r="S276" i="3"/>
  <c r="I23" i="3"/>
  <c r="CA96" i="3"/>
  <c r="CA251" i="3"/>
  <c r="CA211" i="3"/>
  <c r="CA356" i="3"/>
  <c r="CA127" i="3"/>
  <c r="S52" i="3"/>
  <c r="S292" i="3"/>
  <c r="CA260" i="3"/>
  <c r="CA76" i="3"/>
  <c r="CA228" i="3"/>
  <c r="CA164" i="3"/>
  <c r="S78" i="3"/>
  <c r="R463" i="3"/>
  <c r="S463" i="3" s="1"/>
  <c r="BZ463" i="3"/>
  <c r="CA463" i="3" s="1"/>
  <c r="CA452" i="3"/>
  <c r="CA276" i="3"/>
  <c r="CA64" i="3"/>
  <c r="CA340" i="3"/>
  <c r="CA200" i="3"/>
  <c r="BS460" i="3"/>
  <c r="S456" i="3"/>
  <c r="S331" i="3"/>
  <c r="S379" i="3"/>
  <c r="S64" i="3"/>
  <c r="F459" i="3"/>
  <c r="I459" i="3" s="1"/>
  <c r="BX459" i="3"/>
  <c r="CA459" i="3" s="1"/>
  <c r="CA25" i="3"/>
  <c r="CA461" i="3"/>
  <c r="CA383" i="3"/>
  <c r="CA312" i="3"/>
  <c r="CA248" i="3"/>
  <c r="CA175" i="3"/>
  <c r="CA148" i="3"/>
  <c r="CA368" i="3"/>
  <c r="CA196" i="3"/>
  <c r="CA105" i="3"/>
  <c r="CA203" i="3"/>
  <c r="CA147" i="3"/>
  <c r="CA156" i="3"/>
  <c r="CA41" i="3"/>
  <c r="CA304" i="3"/>
  <c r="I417" i="3"/>
  <c r="CA136" i="3"/>
  <c r="CA16" i="3"/>
  <c r="S461" i="3"/>
  <c r="S133" i="3"/>
  <c r="M8" i="3"/>
  <c r="I196" i="3"/>
  <c r="S457" i="3"/>
  <c r="S108" i="3"/>
  <c r="S143" i="3"/>
  <c r="CA118" i="3"/>
  <c r="CA243" i="3"/>
  <c r="CA223" i="3"/>
  <c r="CA199" i="3"/>
  <c r="CA220" i="3"/>
  <c r="CA296" i="3"/>
  <c r="CA216" i="3"/>
  <c r="CA376" i="3"/>
  <c r="CA344" i="3"/>
  <c r="CA264" i="3"/>
  <c r="CA256" i="3"/>
  <c r="CA57" i="3"/>
  <c r="CA73" i="3"/>
  <c r="CA360" i="3"/>
  <c r="CA224" i="3"/>
  <c r="CA152" i="3"/>
  <c r="CA29" i="3"/>
  <c r="CA287" i="3"/>
  <c r="CA244" i="3"/>
  <c r="BB466" i="3"/>
  <c r="I344" i="3"/>
  <c r="N163" i="3"/>
  <c r="N252" i="3"/>
  <c r="N188" i="3"/>
  <c r="N61" i="3"/>
  <c r="DZ460" i="3"/>
  <c r="AO460" i="3"/>
  <c r="N248" i="3"/>
  <c r="N356" i="3"/>
  <c r="I34" i="3"/>
  <c r="K460" i="3"/>
  <c r="N216" i="3"/>
  <c r="I223" i="3"/>
  <c r="I158" i="3"/>
  <c r="S271" i="3"/>
  <c r="I356" i="3"/>
  <c r="X218" i="3"/>
  <c r="X154" i="3"/>
  <c r="I164" i="3"/>
  <c r="AG463" i="3"/>
  <c r="AH463" i="3" s="1"/>
  <c r="N17" i="3"/>
  <c r="N451" i="3"/>
  <c r="N360" i="3"/>
  <c r="N296" i="3"/>
  <c r="N275" i="3"/>
  <c r="X449" i="3"/>
  <c r="X54" i="3"/>
  <c r="I101" i="3"/>
  <c r="I292" i="3"/>
  <c r="X250" i="3"/>
  <c r="X186" i="3"/>
  <c r="I260" i="3"/>
  <c r="I452" i="3"/>
  <c r="I388" i="3"/>
  <c r="I324" i="3"/>
  <c r="I132" i="3"/>
  <c r="I47" i="3"/>
  <c r="X294" i="3"/>
  <c r="I449" i="3"/>
  <c r="W463" i="3"/>
  <c r="X463" i="3" s="1"/>
  <c r="H463" i="3"/>
  <c r="I463" i="3" s="1"/>
  <c r="N260" i="3"/>
  <c r="N440" i="3"/>
  <c r="S466" i="3"/>
  <c r="X112" i="3"/>
  <c r="X98" i="3"/>
  <c r="N358" i="3"/>
  <c r="N424" i="3"/>
  <c r="N294" i="3"/>
  <c r="I69" i="3"/>
  <c r="I203" i="3"/>
  <c r="N211" i="3"/>
  <c r="X314" i="3"/>
  <c r="N32" i="3"/>
  <c r="N449" i="3"/>
  <c r="N351" i="3"/>
  <c r="S387" i="3"/>
  <c r="I259" i="3"/>
  <c r="P459" i="3"/>
  <c r="S459" i="3" s="1"/>
  <c r="Z459" i="3"/>
  <c r="AC459" i="3" s="1"/>
  <c r="BD459" i="3"/>
  <c r="BG459" i="3" s="1"/>
  <c r="AT459" i="3"/>
  <c r="AW459" i="3" s="1"/>
  <c r="DW459" i="3"/>
  <c r="AQ463" i="3"/>
  <c r="AR463" i="3" s="1"/>
  <c r="X106" i="3"/>
  <c r="N131" i="3"/>
  <c r="X359" i="3"/>
  <c r="I336" i="3"/>
  <c r="I304" i="3"/>
  <c r="I272" i="3"/>
  <c r="I439" i="3"/>
  <c r="S375" i="3"/>
  <c r="S343" i="3"/>
  <c r="I100" i="3"/>
  <c r="DZ464" i="3"/>
  <c r="BK464" i="3"/>
  <c r="BL464" i="3" s="1"/>
  <c r="AR466" i="3"/>
  <c r="X442" i="3"/>
  <c r="BV457" i="3"/>
  <c r="AQ464" i="3"/>
  <c r="AR464" i="3" s="1"/>
  <c r="N101" i="3"/>
  <c r="N37" i="3"/>
  <c r="X326" i="3"/>
  <c r="X378" i="3"/>
  <c r="N85" i="3"/>
  <c r="BU464" i="3"/>
  <c r="BV464" i="3" s="1"/>
  <c r="X52" i="3"/>
  <c r="N452" i="3"/>
  <c r="M464" i="3"/>
  <c r="N464" i="3" s="1"/>
  <c r="DZ463" i="3"/>
  <c r="BK463" i="3"/>
  <c r="BL463" i="3" s="1"/>
  <c r="BA464" i="3"/>
  <c r="BB464" i="3" s="1"/>
  <c r="AG464" i="3"/>
  <c r="AH464" i="3" s="1"/>
  <c r="N220" i="3"/>
  <c r="N20" i="3"/>
  <c r="N422" i="3"/>
  <c r="N435" i="3"/>
  <c r="M463" i="3"/>
  <c r="N463" i="3" s="1"/>
  <c r="X444" i="3"/>
  <c r="N214" i="3"/>
  <c r="N182" i="3"/>
  <c r="N150" i="3"/>
  <c r="N257" i="3"/>
  <c r="N225" i="3"/>
  <c r="X46" i="3"/>
  <c r="X416" i="3"/>
  <c r="X56" i="3"/>
  <c r="N438" i="3"/>
  <c r="N297" i="3"/>
  <c r="N18" i="3"/>
  <c r="X88" i="3"/>
  <c r="N177" i="3"/>
  <c r="N145" i="3"/>
  <c r="N123" i="3"/>
  <c r="X384" i="3"/>
  <c r="X119" i="3"/>
  <c r="I177" i="3"/>
  <c r="S225" i="3"/>
  <c r="S433" i="3"/>
  <c r="S369" i="3"/>
  <c r="S273" i="3"/>
  <c r="I116" i="3"/>
  <c r="AM466" i="3"/>
  <c r="S22" i="3"/>
  <c r="I115" i="3"/>
  <c r="S431" i="3"/>
  <c r="I393" i="3"/>
  <c r="I185" i="3"/>
  <c r="I96" i="3"/>
  <c r="I462" i="3"/>
  <c r="I430" i="3"/>
  <c r="I398" i="3"/>
  <c r="S63" i="3"/>
  <c r="S418" i="3"/>
  <c r="S290" i="3"/>
  <c r="S453" i="3"/>
  <c r="S373" i="3"/>
  <c r="I180" i="3"/>
  <c r="S238" i="3"/>
  <c r="S206" i="3"/>
  <c r="S174" i="3"/>
  <c r="I111" i="3"/>
  <c r="S31" i="3"/>
  <c r="I221" i="3"/>
  <c r="S374" i="3"/>
  <c r="I37" i="3"/>
  <c r="I121" i="3"/>
  <c r="S355" i="3"/>
  <c r="S307" i="3"/>
  <c r="S275" i="3"/>
  <c r="S363" i="3"/>
  <c r="I466" i="3"/>
  <c r="N13" i="3"/>
  <c r="X390" i="3"/>
  <c r="N314" i="3"/>
  <c r="N170" i="3"/>
  <c r="N403" i="3"/>
  <c r="X134" i="3"/>
  <c r="N16" i="3"/>
  <c r="N230" i="3"/>
  <c r="N198" i="3"/>
  <c r="N166" i="3"/>
  <c r="X451" i="3"/>
  <c r="X455" i="3"/>
  <c r="N265" i="3"/>
  <c r="N250" i="3"/>
  <c r="N218" i="3"/>
  <c r="N186" i="3"/>
  <c r="N154" i="3"/>
  <c r="N359" i="3"/>
  <c r="N305" i="3"/>
  <c r="N273" i="3"/>
  <c r="N298" i="3"/>
  <c r="N215" i="3"/>
  <c r="N151" i="3"/>
  <c r="X265" i="3"/>
  <c r="N432" i="3"/>
  <c r="N374" i="3"/>
  <c r="N255" i="3"/>
  <c r="N191" i="3"/>
  <c r="N127" i="3"/>
  <c r="I288" i="3"/>
  <c r="I220" i="3"/>
  <c r="I156" i="3"/>
  <c r="S149" i="3"/>
  <c r="S462" i="3"/>
  <c r="I428" i="3"/>
  <c r="S398" i="3"/>
  <c r="I396" i="3"/>
  <c r="I441" i="3"/>
  <c r="I456" i="3"/>
  <c r="S444" i="3"/>
  <c r="S428" i="3"/>
  <c r="S412" i="3"/>
  <c r="I50" i="3"/>
  <c r="S430" i="3"/>
  <c r="I444" i="3"/>
  <c r="I412" i="3"/>
  <c r="I133" i="3"/>
  <c r="I340" i="3"/>
  <c r="I276" i="3"/>
  <c r="S102" i="3"/>
  <c r="I433" i="3"/>
  <c r="I369" i="3"/>
  <c r="I305" i="3"/>
  <c r="I18" i="3"/>
  <c r="S209" i="3"/>
  <c r="I261" i="3"/>
  <c r="I325" i="3"/>
  <c r="I238" i="3"/>
  <c r="I206" i="3"/>
  <c r="I174" i="3"/>
  <c r="I385" i="3"/>
  <c r="I102" i="3"/>
  <c r="I197" i="3"/>
  <c r="I165" i="3"/>
  <c r="S95" i="3"/>
  <c r="I380" i="3"/>
  <c r="I348" i="3"/>
  <c r="I316" i="3"/>
  <c r="I284" i="3"/>
  <c r="N12" i="3"/>
  <c r="X44" i="3"/>
  <c r="N442" i="3"/>
  <c r="BB457" i="3"/>
  <c r="X262" i="3"/>
  <c r="X116" i="3"/>
  <c r="X77" i="3"/>
  <c r="N271" i="3"/>
  <c r="X435" i="3"/>
  <c r="X454" i="3"/>
  <c r="X429" i="3"/>
  <c r="X419" i="3"/>
  <c r="X397" i="3"/>
  <c r="X387" i="3"/>
  <c r="X365" i="3"/>
  <c r="X333" i="3"/>
  <c r="X90" i="3"/>
  <c r="N40" i="3"/>
  <c r="N413" i="3"/>
  <c r="N392" i="3"/>
  <c r="N381" i="3"/>
  <c r="N328" i="3"/>
  <c r="N264" i="3"/>
  <c r="N117" i="3"/>
  <c r="N78" i="3"/>
  <c r="X230" i="3"/>
  <c r="X198" i="3"/>
  <c r="X166" i="3"/>
  <c r="N444" i="3"/>
  <c r="N311" i="3"/>
  <c r="X107" i="3"/>
  <c r="X75" i="3"/>
  <c r="X370" i="3"/>
  <c r="X338" i="3"/>
  <c r="X210" i="3"/>
  <c r="X403" i="3"/>
  <c r="X465" i="3"/>
  <c r="X428" i="3"/>
  <c r="X396" i="3"/>
  <c r="X193" i="3"/>
  <c r="X161" i="3"/>
  <c r="X129" i="3"/>
  <c r="N207" i="3"/>
  <c r="N143" i="3"/>
  <c r="N54" i="3"/>
  <c r="I391" i="3"/>
  <c r="I432" i="3"/>
  <c r="S87" i="3"/>
  <c r="S23" i="3"/>
  <c r="S193" i="3"/>
  <c r="I295" i="3"/>
  <c r="BG466" i="3"/>
  <c r="S305" i="3"/>
  <c r="S329" i="3"/>
  <c r="I392" i="3"/>
  <c r="I179" i="3"/>
  <c r="I28" i="3"/>
  <c r="I244" i="3"/>
  <c r="I131" i="3"/>
  <c r="S299" i="3"/>
  <c r="I372" i="3"/>
  <c r="I308" i="3"/>
  <c r="I139" i="3"/>
  <c r="I12" i="3"/>
  <c r="S389" i="3"/>
  <c r="S357" i="3"/>
  <c r="S245" i="3"/>
  <c r="I267" i="3"/>
  <c r="I148" i="3"/>
  <c r="I112" i="3"/>
  <c r="S254" i="3"/>
  <c r="S118" i="3"/>
  <c r="I420" i="3"/>
  <c r="I76" i="3"/>
  <c r="S421" i="3"/>
  <c r="S181" i="3"/>
  <c r="I212" i="3"/>
  <c r="I142" i="3"/>
  <c r="S345" i="3"/>
  <c r="I440" i="3"/>
  <c r="S400" i="3"/>
  <c r="I341" i="3"/>
  <c r="I199" i="3"/>
  <c r="N172" i="3"/>
  <c r="N262" i="3"/>
  <c r="N116" i="3"/>
  <c r="N77" i="3"/>
  <c r="BV461" i="3"/>
  <c r="N93" i="3"/>
  <c r="N21" i="3"/>
  <c r="X410" i="3"/>
  <c r="X53" i="3"/>
  <c r="AR457" i="3"/>
  <c r="N204" i="3"/>
  <c r="N140" i="3"/>
  <c r="N195" i="3"/>
  <c r="X282" i="3"/>
  <c r="N420" i="3"/>
  <c r="X346" i="3"/>
  <c r="AH457" i="3"/>
  <c r="N81" i="3"/>
  <c r="X246" i="3"/>
  <c r="N41" i="3"/>
  <c r="X413" i="3"/>
  <c r="X381" i="3"/>
  <c r="X349" i="3"/>
  <c r="X317" i="3"/>
  <c r="X117" i="3"/>
  <c r="X110" i="3"/>
  <c r="X86" i="3"/>
  <c r="X78" i="3"/>
  <c r="N247" i="3"/>
  <c r="N183" i="3"/>
  <c r="X423" i="3"/>
  <c r="X412" i="3"/>
  <c r="X391" i="3"/>
  <c r="X380" i="3"/>
  <c r="X327" i="3"/>
  <c r="X305" i="3"/>
  <c r="X273" i="3"/>
  <c r="X241" i="3"/>
  <c r="N447" i="3"/>
  <c r="X281" i="3"/>
  <c r="X10" i="3"/>
  <c r="N84" i="3"/>
  <c r="N400" i="3"/>
  <c r="N113" i="3"/>
  <c r="N49" i="3"/>
  <c r="N266" i="3"/>
  <c r="N295" i="3"/>
  <c r="N241" i="3"/>
  <c r="N446" i="3"/>
  <c r="N10" i="3"/>
  <c r="N65" i="3"/>
  <c r="N456" i="3"/>
  <c r="N397" i="3"/>
  <c r="N330" i="3"/>
  <c r="N462" i="3"/>
  <c r="AH466" i="3"/>
  <c r="N466" i="3"/>
  <c r="S416" i="3"/>
  <c r="I191" i="3"/>
  <c r="I188" i="3"/>
  <c r="I93" i="3"/>
  <c r="I61" i="3"/>
  <c r="I231" i="3"/>
  <c r="I359" i="3"/>
  <c r="I407" i="3"/>
  <c r="S213" i="3"/>
  <c r="I257" i="3"/>
  <c r="I161" i="3"/>
  <c r="I145" i="3"/>
  <c r="I129" i="3"/>
  <c r="I455" i="3"/>
  <c r="I427" i="3"/>
  <c r="S279" i="3"/>
  <c r="I84" i="3"/>
  <c r="BQ466" i="3"/>
  <c r="I448" i="3"/>
  <c r="I405" i="3"/>
  <c r="I436" i="3"/>
  <c r="I256" i="3"/>
  <c r="I224" i="3"/>
  <c r="I95" i="3"/>
  <c r="I192" i="3"/>
  <c r="I160" i="3"/>
  <c r="I446" i="3"/>
  <c r="I414" i="3"/>
  <c r="S438" i="3"/>
  <c r="S310" i="3"/>
  <c r="I66" i="3"/>
  <c r="I8" i="3"/>
  <c r="I128" i="3"/>
  <c r="I239" i="3"/>
  <c r="I32" i="3"/>
  <c r="S26" i="3"/>
  <c r="S339" i="3"/>
  <c r="S323" i="3"/>
  <c r="S291" i="3"/>
  <c r="I263" i="3"/>
  <c r="I225" i="3"/>
  <c r="I209" i="3"/>
  <c r="I193" i="3"/>
  <c r="I135" i="3"/>
  <c r="I31" i="3"/>
  <c r="I211" i="3"/>
  <c r="S448" i="3"/>
  <c r="I149" i="3"/>
  <c r="I241" i="3"/>
  <c r="AW457" i="3"/>
  <c r="I418" i="3"/>
  <c r="S309" i="3"/>
  <c r="I379" i="3"/>
  <c r="I424" i="3"/>
  <c r="I451" i="3"/>
  <c r="I435" i="3"/>
  <c r="I419" i="3"/>
  <c r="I371" i="3"/>
  <c r="S74" i="3"/>
  <c r="I195" i="3"/>
  <c r="I339" i="3"/>
  <c r="I323" i="3"/>
  <c r="I291" i="3"/>
  <c r="I36" i="3"/>
  <c r="I347" i="3"/>
  <c r="S126" i="3"/>
  <c r="S79" i="3"/>
  <c r="S337" i="3"/>
  <c r="I351" i="3"/>
  <c r="X422" i="3"/>
  <c r="N44" i="3"/>
  <c r="N29" i="3"/>
  <c r="N45" i="3"/>
  <c r="BV463" i="3"/>
  <c r="N324" i="3"/>
  <c r="N179" i="3"/>
  <c r="N28" i="3"/>
  <c r="N282" i="3"/>
  <c r="X109" i="3"/>
  <c r="X85" i="3"/>
  <c r="N367" i="3"/>
  <c r="X358" i="3"/>
  <c r="N410" i="3"/>
  <c r="N53" i="3"/>
  <c r="N346" i="3"/>
  <c r="N439" i="3"/>
  <c r="BB461" i="3"/>
  <c r="N431" i="3"/>
  <c r="N415" i="3"/>
  <c r="N383" i="3"/>
  <c r="N319" i="3"/>
  <c r="X297" i="3"/>
  <c r="X18" i="3"/>
  <c r="N60" i="3"/>
  <c r="N72" i="3"/>
  <c r="N80" i="3"/>
  <c r="N200" i="3"/>
  <c r="N136" i="3"/>
  <c r="N33" i="3"/>
  <c r="N55" i="3"/>
  <c r="N445" i="3"/>
  <c r="N344" i="3"/>
  <c r="N280" i="3"/>
  <c r="N121" i="3"/>
  <c r="N58" i="3"/>
  <c r="N455" i="3"/>
  <c r="N279" i="3"/>
  <c r="X415" i="3"/>
  <c r="X383" i="3"/>
  <c r="X319" i="3"/>
  <c r="N239" i="3"/>
  <c r="N175" i="3"/>
  <c r="X72" i="3"/>
  <c r="X448" i="3"/>
  <c r="N399" i="3"/>
  <c r="K8" i="3"/>
  <c r="N448" i="3"/>
  <c r="BB465" i="3"/>
  <c r="N406" i="3"/>
  <c r="N57" i="3"/>
  <c r="N25" i="3"/>
  <c r="X121" i="3"/>
  <c r="X58" i="3"/>
  <c r="N24" i="3"/>
  <c r="N88" i="3"/>
  <c r="N112" i="3"/>
  <c r="X399" i="3"/>
  <c r="N73" i="3"/>
  <c r="X234" i="3"/>
  <c r="X202" i="3"/>
  <c r="X138" i="3"/>
  <c r="X461" i="3"/>
  <c r="N343" i="3"/>
  <c r="X177" i="3"/>
  <c r="X145" i="3"/>
  <c r="N283" i="3"/>
  <c r="X447" i="3"/>
  <c r="X351" i="3"/>
  <c r="N46" i="3"/>
  <c r="X400" i="3"/>
  <c r="N454" i="3"/>
  <c r="X335" i="3"/>
  <c r="X337" i="3"/>
  <c r="N310" i="3"/>
  <c r="N97" i="3"/>
  <c r="N419" i="3"/>
  <c r="N408" i="3"/>
  <c r="N387" i="3"/>
  <c r="N98" i="3"/>
  <c r="N426" i="3"/>
  <c r="X407" i="3"/>
  <c r="X289" i="3"/>
  <c r="X257" i="3"/>
  <c r="N196" i="3"/>
  <c r="N132" i="3"/>
  <c r="X369" i="3"/>
  <c r="X55" i="3"/>
  <c r="X445" i="3"/>
  <c r="X301" i="3"/>
  <c r="X269" i="3"/>
  <c r="X173" i="3"/>
  <c r="X141" i="3"/>
  <c r="X114" i="3"/>
  <c r="X74" i="3"/>
  <c r="X66" i="3"/>
  <c r="X225" i="3"/>
  <c r="X313" i="3"/>
  <c r="N107" i="3"/>
  <c r="N75" i="3"/>
  <c r="X432" i="3"/>
  <c r="I107" i="3"/>
  <c r="I43" i="3"/>
  <c r="I320" i="3"/>
  <c r="I416" i="3"/>
  <c r="I400" i="3"/>
  <c r="I252" i="3"/>
  <c r="I124" i="3"/>
  <c r="I29" i="3"/>
  <c r="I375" i="3"/>
  <c r="I343" i="3"/>
  <c r="I20" i="3"/>
  <c r="I423" i="3"/>
  <c r="S341" i="3"/>
  <c r="S277" i="3"/>
  <c r="I167" i="3"/>
  <c r="BG457" i="3"/>
  <c r="I368" i="3"/>
  <c r="I236" i="3"/>
  <c r="I140" i="3"/>
  <c r="I77" i="3"/>
  <c r="I45" i="3"/>
  <c r="I255" i="3"/>
  <c r="BG461" i="3"/>
  <c r="S55" i="3"/>
  <c r="I389" i="3"/>
  <c r="I15" i="3"/>
  <c r="I168" i="3"/>
  <c r="I374" i="3"/>
  <c r="I114" i="3"/>
  <c r="I317" i="3"/>
  <c r="I301" i="3"/>
  <c r="I38" i="3"/>
  <c r="I367" i="3"/>
  <c r="S311" i="3"/>
  <c r="S354" i="3"/>
  <c r="I421" i="3"/>
  <c r="S325" i="3"/>
  <c r="I411" i="3"/>
  <c r="I229" i="3"/>
  <c r="I434" i="3"/>
  <c r="I402" i="3"/>
  <c r="I453" i="3"/>
  <c r="I357" i="3"/>
  <c r="I228" i="3"/>
  <c r="S270" i="3"/>
  <c r="S281" i="3"/>
  <c r="I26" i="3"/>
  <c r="S317" i="3"/>
  <c r="S301" i="3"/>
  <c r="S54" i="3"/>
  <c r="S38" i="3"/>
  <c r="I126" i="3"/>
  <c r="I345" i="3"/>
  <c r="I329" i="3"/>
  <c r="I408" i="3"/>
  <c r="I273" i="3"/>
  <c r="I82" i="3"/>
  <c r="I98" i="3"/>
  <c r="S451" i="3"/>
  <c r="S435" i="3"/>
  <c r="S419" i="3"/>
  <c r="S371" i="3"/>
  <c r="I403" i="3"/>
  <c r="I355" i="3"/>
  <c r="I307" i="3"/>
  <c r="I275" i="3"/>
  <c r="I54" i="3"/>
  <c r="I431" i="3"/>
  <c r="S439" i="3"/>
  <c r="I92" i="3"/>
  <c r="S434" i="3"/>
  <c r="S402" i="3"/>
  <c r="S293" i="3"/>
  <c r="I217" i="3"/>
  <c r="S222" i="3"/>
  <c r="S190" i="3"/>
  <c r="S158" i="3"/>
  <c r="I377" i="3"/>
  <c r="I361" i="3"/>
  <c r="I125" i="3"/>
  <c r="I53" i="3"/>
  <c r="I21" i="3"/>
  <c r="I381" i="3"/>
  <c r="I365" i="3"/>
  <c r="I42" i="3"/>
  <c r="S405" i="3"/>
  <c r="I277" i="3"/>
  <c r="I327" i="3"/>
  <c r="I219" i="3"/>
  <c r="I354" i="3"/>
  <c r="S437" i="3"/>
  <c r="I233" i="3"/>
  <c r="I270" i="3"/>
  <c r="I281" i="3"/>
  <c r="I243" i="3"/>
  <c r="I157" i="3"/>
  <c r="S465" i="3"/>
  <c r="S449" i="3"/>
  <c r="I401" i="3"/>
  <c r="S385" i="3"/>
  <c r="I268" i="3"/>
  <c r="I85" i="3"/>
  <c r="S381" i="3"/>
  <c r="S365" i="3"/>
  <c r="S121" i="3"/>
  <c r="S349" i="3"/>
  <c r="I287" i="3"/>
  <c r="S399" i="3"/>
  <c r="S257" i="3"/>
  <c r="S161" i="3"/>
  <c r="S145" i="3"/>
  <c r="S129" i="3"/>
  <c r="I155" i="3"/>
  <c r="I249" i="3"/>
  <c r="I159" i="3"/>
  <c r="S142" i="3"/>
  <c r="I313" i="3"/>
  <c r="I297" i="3"/>
  <c r="S265" i="3"/>
  <c r="I79" i="3"/>
  <c r="I189" i="3"/>
  <c r="I94" i="3"/>
  <c r="S321" i="3"/>
  <c r="S289" i="3"/>
  <c r="I227" i="3"/>
  <c r="S359" i="3"/>
  <c r="I151" i="3"/>
  <c r="BV465" i="3"/>
  <c r="N465" i="3"/>
  <c r="AC466" i="3"/>
  <c r="AJ408" i="8"/>
  <c r="AJ388" i="8"/>
  <c r="AJ328" i="8"/>
  <c r="AJ232" i="8"/>
  <c r="AJ200" i="8"/>
  <c r="AJ168" i="8"/>
  <c r="AJ120" i="8"/>
  <c r="AJ91" i="8"/>
  <c r="AJ59" i="8"/>
  <c r="AJ448" i="8"/>
  <c r="AJ432" i="8"/>
  <c r="AJ416" i="8"/>
  <c r="AJ368" i="8"/>
  <c r="AJ344" i="8"/>
  <c r="AJ284" i="8"/>
  <c r="AJ268" i="8"/>
  <c r="AJ252" i="8"/>
  <c r="AJ188" i="8"/>
  <c r="AJ95" i="8"/>
  <c r="AJ63" i="8"/>
  <c r="AJ263" i="8"/>
  <c r="AJ283" i="8"/>
  <c r="AJ275" i="8"/>
  <c r="AJ30" i="8"/>
  <c r="AJ435" i="8"/>
  <c r="BQ45" i="29"/>
  <c r="BQ336" i="29"/>
  <c r="BQ225" i="29"/>
  <c r="BQ161" i="29"/>
  <c r="BQ370" i="29"/>
  <c r="BQ296" i="29"/>
  <c r="BJ1" i="29"/>
  <c r="AF142" i="29"/>
  <c r="BI1" i="29"/>
  <c r="AK202" i="29"/>
  <c r="AO202" i="29" s="1"/>
  <c r="AL447" i="29"/>
  <c r="AG269" i="29"/>
  <c r="AK174" i="29"/>
  <c r="AG54" i="29"/>
  <c r="AF447" i="29"/>
  <c r="X352" i="29"/>
  <c r="Y78" i="29"/>
  <c r="AK46" i="29"/>
  <c r="AO46" i="29" s="1"/>
  <c r="AB66" i="29"/>
  <c r="AG305" i="29"/>
  <c r="AL26" i="29"/>
  <c r="AG89" i="29"/>
  <c r="I418" i="29"/>
  <c r="AG383" i="29"/>
  <c r="AK237" i="29"/>
  <c r="AO237" i="29" s="1"/>
  <c r="AG281" i="29"/>
  <c r="AG118" i="29"/>
  <c r="AL186" i="29"/>
  <c r="AN186" i="29" s="1"/>
  <c r="AG34" i="29"/>
  <c r="AG22" i="29"/>
  <c r="AG348" i="29"/>
  <c r="AG194" i="29"/>
  <c r="AK340" i="29"/>
  <c r="AK125" i="29"/>
  <c r="X166" i="29"/>
  <c r="X320" i="29"/>
  <c r="AK398" i="29"/>
  <c r="AL10" i="29"/>
  <c r="AN10" i="29" s="1"/>
  <c r="AG403" i="29"/>
  <c r="X174" i="29"/>
  <c r="AG252" i="29"/>
  <c r="AF317" i="29"/>
  <c r="AG62" i="29"/>
  <c r="AK293" i="29"/>
  <c r="AO293" i="29" s="1"/>
  <c r="AL22" i="29"/>
  <c r="AN22" i="29" s="1"/>
  <c r="AL49" i="29"/>
  <c r="AL114" i="29"/>
  <c r="AK341" i="29"/>
  <c r="AG289" i="29"/>
  <c r="AG371" i="29"/>
  <c r="AG154" i="29"/>
  <c r="X94" i="29"/>
  <c r="AG6" i="29"/>
  <c r="AK391" i="29"/>
  <c r="AK226" i="29"/>
  <c r="AL182" i="29"/>
  <c r="AN182" i="29" s="1"/>
  <c r="X411" i="29"/>
  <c r="I137" i="29"/>
  <c r="I340" i="29"/>
  <c r="AZ1" i="29"/>
  <c r="I82" i="29"/>
  <c r="AG398" i="29"/>
  <c r="AF74" i="29"/>
  <c r="Y439" i="29"/>
  <c r="AK427" i="29"/>
  <c r="AO427" i="29" s="1"/>
  <c r="AK321" i="29"/>
  <c r="AL58" i="29"/>
  <c r="AK245" i="29"/>
  <c r="AK145" i="29"/>
  <c r="AL407" i="29"/>
  <c r="X134" i="29"/>
  <c r="X451" i="29"/>
  <c r="AG317" i="29"/>
  <c r="AK198" i="29"/>
  <c r="AG166" i="29"/>
  <c r="AK277" i="29"/>
  <c r="AO277" i="29" s="1"/>
  <c r="I173" i="29"/>
  <c r="AG285" i="29"/>
  <c r="AK142" i="29"/>
  <c r="AF206" i="29"/>
  <c r="X82" i="29"/>
  <c r="AG50" i="29"/>
  <c r="AG30" i="29"/>
  <c r="AF391" i="29"/>
  <c r="AM142" i="29"/>
  <c r="AN142" i="29" s="1"/>
  <c r="AK252" i="29"/>
  <c r="AG374" i="29"/>
  <c r="AG344" i="29"/>
  <c r="AG206" i="29"/>
  <c r="AG375" i="29"/>
  <c r="AG66" i="29"/>
  <c r="AG451" i="29"/>
  <c r="I61" i="29"/>
  <c r="I125" i="29"/>
  <c r="AB137" i="29"/>
  <c r="X34" i="29"/>
  <c r="I202" i="29"/>
  <c r="AG256" i="29"/>
  <c r="AL269" i="29"/>
  <c r="AI94" i="29"/>
  <c r="AJ94" i="29" s="1"/>
  <c r="AK61" i="29"/>
  <c r="AF374" i="29"/>
  <c r="AG333" i="29"/>
  <c r="AG340" i="29"/>
  <c r="AG125" i="29"/>
  <c r="AG61" i="29"/>
  <c r="I232" i="29"/>
  <c r="I161" i="29"/>
  <c r="AG439" i="29"/>
  <c r="AK395" i="29"/>
  <c r="AK233" i="29"/>
  <c r="AK109" i="29"/>
  <c r="AO109" i="29" s="1"/>
  <c r="AK249" i="29"/>
  <c r="AG134" i="29"/>
  <c r="X10" i="29"/>
  <c r="AK82" i="29"/>
  <c r="AO82" i="29" s="1"/>
  <c r="AG158" i="29"/>
  <c r="AG73" i="29"/>
  <c r="AG181" i="29"/>
  <c r="AE1" i="29"/>
  <c r="AK337" i="29"/>
  <c r="AL297" i="29"/>
  <c r="AF154" i="29"/>
  <c r="X289" i="29"/>
  <c r="AL277" i="29"/>
  <c r="AN277" i="29" s="1"/>
  <c r="AK101" i="29"/>
  <c r="AG241" i="29"/>
  <c r="AL411" i="29"/>
  <c r="AL170" i="29"/>
  <c r="AN170" i="29" s="1"/>
  <c r="AL293" i="29"/>
  <c r="AN293" i="29" s="1"/>
  <c r="AL371" i="29"/>
  <c r="AN371" i="29" s="1"/>
  <c r="AL352" i="29"/>
  <c r="AL261" i="29"/>
  <c r="AG117" i="29"/>
  <c r="AG190" i="29"/>
  <c r="AL273" i="29"/>
  <c r="AN273" i="29" s="1"/>
  <c r="AK230" i="29"/>
  <c r="AG150" i="29"/>
  <c r="AG74" i="29"/>
  <c r="X74" i="29"/>
  <c r="AG419" i="29"/>
  <c r="AK313" i="29"/>
  <c r="AO313" i="29" s="1"/>
  <c r="AK261" i="29"/>
  <c r="AL257" i="29"/>
  <c r="AN257" i="29" s="1"/>
  <c r="AI106" i="29"/>
  <c r="AK78" i="29"/>
  <c r="X332" i="29"/>
  <c r="I129" i="29"/>
  <c r="AJ376" i="29"/>
  <c r="AG309" i="29"/>
  <c r="AK241" i="29"/>
  <c r="AK97" i="29"/>
  <c r="X102" i="29"/>
  <c r="AG113" i="29"/>
  <c r="AG316" i="29"/>
  <c r="I240" i="29"/>
  <c r="AG101" i="29"/>
  <c r="AK244" i="29"/>
  <c r="AK181" i="29"/>
  <c r="X41" i="29"/>
  <c r="I5" i="29"/>
  <c r="AL325" i="29"/>
  <c r="AL265" i="29"/>
  <c r="AL379" i="29"/>
  <c r="AN379" i="29" s="1"/>
  <c r="AL118" i="29"/>
  <c r="AN118" i="29" s="1"/>
  <c r="I78" i="29"/>
  <c r="AL237" i="29"/>
  <c r="AN237" i="29" s="1"/>
  <c r="AF118" i="29"/>
  <c r="AF6" i="29"/>
  <c r="AL21" i="29"/>
  <c r="AL46" i="29"/>
  <c r="AN46" i="29" s="1"/>
  <c r="X395" i="29"/>
  <c r="AM241" i="29"/>
  <c r="AG292" i="29"/>
  <c r="AB121" i="29"/>
  <c r="AL427" i="29"/>
  <c r="AN427" i="29" s="1"/>
  <c r="AL359" i="29"/>
  <c r="AL337" i="29"/>
  <c r="AL313" i="29"/>
  <c r="AN313" i="29" s="1"/>
  <c r="AL241" i="29"/>
  <c r="AL226" i="29"/>
  <c r="AF109" i="29"/>
  <c r="AJ207" i="29"/>
  <c r="AG186" i="29"/>
  <c r="AF21" i="29"/>
  <c r="AG240" i="29"/>
  <c r="R1" i="29"/>
  <c r="T1" i="29" s="1"/>
  <c r="AL214" i="29"/>
  <c r="AL329" i="29"/>
  <c r="AL305" i="29"/>
  <c r="AN305" i="29" s="1"/>
  <c r="AK399" i="29"/>
  <c r="AK18" i="29"/>
  <c r="AL292" i="29"/>
  <c r="X337" i="29"/>
  <c r="AF325" i="29"/>
  <c r="AB145" i="29"/>
  <c r="I18" i="29"/>
  <c r="AF362" i="29"/>
  <c r="AL162" i="29"/>
  <c r="AN162" i="29" s="1"/>
  <c r="AF210" i="29"/>
  <c r="AF313" i="29"/>
  <c r="AF337" i="29"/>
  <c r="AL14" i="29"/>
  <c r="AF427" i="29"/>
  <c r="AL281" i="29"/>
  <c r="AF122" i="29"/>
  <c r="AL202" i="29"/>
  <c r="AN202" i="29" s="1"/>
  <c r="AL150" i="29"/>
  <c r="AN150" i="29" s="1"/>
  <c r="AF359" i="29"/>
  <c r="AL451" i="29"/>
  <c r="AL321" i="29"/>
  <c r="AL233" i="29"/>
  <c r="AF305" i="29"/>
  <c r="AF170" i="29"/>
  <c r="AG387" i="29"/>
  <c r="AG301" i="29"/>
  <c r="AG297" i="29"/>
  <c r="AK222" i="29"/>
  <c r="AK210" i="29"/>
  <c r="AO210" i="29" s="1"/>
  <c r="AK423" i="29"/>
  <c r="AO423" i="29" s="1"/>
  <c r="AK253" i="29"/>
  <c r="AK178" i="29"/>
  <c r="AO178" i="29" s="1"/>
  <c r="AK264" i="29"/>
  <c r="AK129" i="29"/>
  <c r="AK117" i="29"/>
  <c r="AG162" i="29"/>
  <c r="I181" i="29"/>
  <c r="AG129" i="29"/>
  <c r="AK218" i="29"/>
  <c r="I201" i="29"/>
  <c r="AG435" i="29"/>
  <c r="AN183" i="29"/>
  <c r="AN199" i="29"/>
  <c r="AG358" i="29"/>
  <c r="AM34" i="29"/>
  <c r="AN34" i="29" s="1"/>
  <c r="Y34" i="29"/>
  <c r="AF430" i="29"/>
  <c r="AM177" i="29"/>
  <c r="X442" i="29"/>
  <c r="AL245" i="29"/>
  <c r="AL230" i="29"/>
  <c r="X98" i="29"/>
  <c r="AL415" i="29"/>
  <c r="AL383" i="29"/>
  <c r="AL134" i="29"/>
  <c r="X321" i="29"/>
  <c r="X355" i="29"/>
  <c r="AF236" i="29"/>
  <c r="AL249" i="29"/>
  <c r="AL194" i="29"/>
  <c r="AN194" i="29" s="1"/>
  <c r="AF293" i="29"/>
  <c r="AL154" i="29"/>
  <c r="AN154" i="29" s="1"/>
  <c r="AF371" i="29"/>
  <c r="X33" i="29"/>
  <c r="AF443" i="29"/>
  <c r="AL355" i="29"/>
  <c r="AM14" i="29"/>
  <c r="Y142" i="29"/>
  <c r="Y14" i="29"/>
  <c r="Y178" i="29"/>
  <c r="X78" i="29"/>
  <c r="AM134" i="29"/>
  <c r="AO134" i="29" s="1"/>
  <c r="X178" i="29"/>
  <c r="AL110" i="29"/>
  <c r="X110" i="29"/>
  <c r="X130" i="29"/>
  <c r="X17" i="29"/>
  <c r="AB153" i="29"/>
  <c r="Y337" i="29"/>
  <c r="AB125" i="29"/>
  <c r="AI69" i="29"/>
  <c r="AH146" i="29"/>
  <c r="AJ146" i="29" s="1"/>
  <c r="AB193" i="29"/>
  <c r="AI193" i="29"/>
  <c r="AI102" i="29"/>
  <c r="AJ102" i="29" s="1"/>
  <c r="X325" i="29"/>
  <c r="Y395" i="29"/>
  <c r="AM439" i="29"/>
  <c r="AO439" i="29" s="1"/>
  <c r="Y300" i="29"/>
  <c r="AL402" i="29"/>
  <c r="AJ127" i="29"/>
  <c r="AK450" i="29"/>
  <c r="Y134" i="29"/>
  <c r="AJ35" i="29"/>
  <c r="AB114" i="29"/>
  <c r="AB70" i="29"/>
  <c r="AH109" i="29"/>
  <c r="AJ109" i="29" s="1"/>
  <c r="AB355" i="29"/>
  <c r="AB81" i="29"/>
  <c r="AB30" i="29"/>
  <c r="AN210" i="29"/>
  <c r="AI58" i="29"/>
  <c r="AG68" i="29"/>
  <c r="AB292" i="29"/>
  <c r="AM359" i="29"/>
  <c r="AO359" i="29" s="1"/>
  <c r="AM161" i="29"/>
  <c r="AN161" i="29" s="1"/>
  <c r="AN314" i="29"/>
  <c r="AB138" i="29"/>
  <c r="X402" i="29"/>
  <c r="AJ199" i="29"/>
  <c r="AJ396" i="29"/>
  <c r="AM337" i="29"/>
  <c r="X317" i="29"/>
  <c r="AF256" i="29"/>
  <c r="AG137" i="29"/>
  <c r="AM222" i="29"/>
  <c r="AO199" i="29"/>
  <c r="AM174" i="29"/>
  <c r="AN174" i="29" s="1"/>
  <c r="Y317" i="29"/>
  <c r="AG447" i="29"/>
  <c r="AM73" i="29"/>
  <c r="AN73" i="29" s="1"/>
  <c r="X222" i="29"/>
  <c r="AF40" i="29"/>
  <c r="X268" i="29"/>
  <c r="AM89" i="29"/>
  <c r="AG280" i="29"/>
  <c r="AF153" i="29"/>
  <c r="AM40" i="29"/>
  <c r="AN40" i="29" s="1"/>
  <c r="Y451" i="29"/>
  <c r="Y351" i="29"/>
  <c r="AK5" i="29"/>
  <c r="X214" i="29"/>
  <c r="AM214" i="29"/>
  <c r="AG153" i="29"/>
  <c r="AF17" i="29"/>
  <c r="AF414" i="29"/>
  <c r="AI149" i="29"/>
  <c r="AI402" i="29"/>
  <c r="AN405" i="29"/>
  <c r="AN404" i="29"/>
  <c r="X398" i="29"/>
  <c r="X308" i="29"/>
  <c r="Y241" i="29"/>
  <c r="I1" i="29"/>
  <c r="AB133" i="29"/>
  <c r="AJ342" i="29"/>
  <c r="AA1" i="29"/>
  <c r="AI1" i="29" s="1"/>
  <c r="AO191" i="29"/>
  <c r="BQ1" i="29"/>
  <c r="AB240" i="29"/>
  <c r="AB86" i="29"/>
  <c r="AO404" i="29"/>
  <c r="AG325" i="29"/>
  <c r="AJ190" i="29"/>
  <c r="AJ135" i="29"/>
  <c r="AB351" i="29"/>
  <c r="AO183" i="29"/>
  <c r="AO62" i="29"/>
  <c r="X241" i="29"/>
  <c r="AL181" i="29"/>
  <c r="AL240" i="29"/>
  <c r="AG422" i="29"/>
  <c r="AO387" i="29"/>
  <c r="X240" i="29"/>
  <c r="X121" i="29"/>
  <c r="AN191" i="29"/>
  <c r="AF280" i="29"/>
  <c r="X300" i="29"/>
  <c r="AM321" i="29"/>
  <c r="X351" i="29"/>
  <c r="X272" i="29"/>
  <c r="AG426" i="29"/>
  <c r="AM370" i="29"/>
  <c r="AN370" i="29" s="1"/>
  <c r="AH269" i="29"/>
  <c r="AH309" i="29"/>
  <c r="AJ309" i="29" s="1"/>
  <c r="AJ247" i="29"/>
  <c r="Y321" i="29"/>
  <c r="AJ452" i="29"/>
  <c r="Y102" i="29"/>
  <c r="AL450" i="29"/>
  <c r="AJ115" i="29"/>
  <c r="AF149" i="29"/>
  <c r="Y292" i="29"/>
  <c r="AM201" i="29"/>
  <c r="AB213" i="29"/>
  <c r="AI434" i="29"/>
  <c r="Y356" i="29"/>
  <c r="AJ144" i="29"/>
  <c r="AO203" i="29"/>
  <c r="AJ128" i="29"/>
  <c r="AN178" i="29"/>
  <c r="X399" i="29"/>
  <c r="AJ440" i="29"/>
  <c r="AM399" i="29"/>
  <c r="AN399" i="29" s="1"/>
  <c r="AM68" i="29"/>
  <c r="AO68" i="29" s="1"/>
  <c r="BD1" i="29"/>
  <c r="X348" i="29"/>
  <c r="Y343" i="29"/>
  <c r="AM410" i="29"/>
  <c r="AB296" i="29"/>
  <c r="AJ147" i="29"/>
  <c r="AF126" i="29"/>
  <c r="AL86" i="29"/>
  <c r="AN86" i="29" s="1"/>
  <c r="AJ327" i="29"/>
  <c r="AL30" i="29"/>
  <c r="X343" i="29"/>
  <c r="AL85" i="29"/>
  <c r="X69" i="29"/>
  <c r="AM209" i="29"/>
  <c r="AM129" i="29"/>
  <c r="AH325" i="29"/>
  <c r="AJ325" i="29" s="1"/>
  <c r="AM348" i="29"/>
  <c r="AO348" i="29" s="1"/>
  <c r="AM344" i="29"/>
  <c r="AO344" i="29" s="1"/>
  <c r="AG244" i="29"/>
  <c r="AG443" i="29"/>
  <c r="AO194" i="29"/>
  <c r="AH439" i="29"/>
  <c r="AJ439" i="29" s="1"/>
  <c r="AG359" i="29"/>
  <c r="Y69" i="29"/>
  <c r="Y398" i="29"/>
  <c r="AG141" i="29"/>
  <c r="AL336" i="29"/>
  <c r="AF351" i="29"/>
  <c r="AF221" i="29"/>
  <c r="AG248" i="29"/>
  <c r="AM252" i="29"/>
  <c r="AK414" i="29"/>
  <c r="AB410" i="29"/>
  <c r="AI324" i="29"/>
  <c r="AB248" i="29"/>
  <c r="AB197" i="29"/>
  <c r="AI347" i="29"/>
  <c r="X244" i="29"/>
  <c r="AK434" i="29"/>
  <c r="AL386" i="29"/>
  <c r="AM438" i="29"/>
  <c r="AN438" i="29" s="1"/>
  <c r="AM49" i="29"/>
  <c r="AL69" i="29"/>
  <c r="Y9" i="29"/>
  <c r="AG312" i="29"/>
  <c r="AK324" i="29"/>
  <c r="AL260" i="29"/>
  <c r="AH137" i="29"/>
  <c r="AJ137" i="29" s="1"/>
  <c r="AN318" i="29"/>
  <c r="X347" i="29"/>
  <c r="AI248" i="29"/>
  <c r="AB308" i="29"/>
  <c r="AB288" i="29"/>
  <c r="AB370" i="29"/>
  <c r="AO152" i="29"/>
  <c r="Y320" i="29"/>
  <c r="AN331" i="29"/>
  <c r="Y252" i="29"/>
  <c r="AO112" i="29"/>
  <c r="Y442" i="29"/>
  <c r="AB434" i="29"/>
  <c r="AJ200" i="29"/>
  <c r="AL105" i="29"/>
  <c r="AB185" i="29"/>
  <c r="AI244" i="29"/>
  <c r="AI398" i="29"/>
  <c r="AM398" i="29"/>
  <c r="AM325" i="29"/>
  <c r="AO325" i="29" s="1"/>
  <c r="Y308" i="29"/>
  <c r="AL232" i="29"/>
  <c r="X161" i="29"/>
  <c r="X358" i="29"/>
  <c r="AG418" i="29"/>
  <c r="AG431" i="29"/>
  <c r="AG98" i="29"/>
  <c r="AI25" i="29"/>
  <c r="AJ25" i="29" s="1"/>
  <c r="AL430" i="29"/>
  <c r="AN430" i="29" s="1"/>
  <c r="AL308" i="29"/>
  <c r="AK106" i="29"/>
  <c r="X438" i="29"/>
  <c r="AK81" i="29"/>
  <c r="AK284" i="29"/>
  <c r="X252" i="29"/>
  <c r="X45" i="29"/>
  <c r="AO140" i="29"/>
  <c r="AG324" i="29"/>
  <c r="AM366" i="29"/>
  <c r="AM347" i="29"/>
  <c r="AM240" i="29"/>
  <c r="AI37" i="29"/>
  <c r="AI182" i="29"/>
  <c r="AJ182" i="29" s="1"/>
  <c r="AB268" i="29"/>
  <c r="AB236" i="29"/>
  <c r="AH383" i="29"/>
  <c r="AH379" i="29"/>
  <c r="AJ379" i="29" s="1"/>
  <c r="AB122" i="29"/>
  <c r="AB430" i="29"/>
  <c r="AI209" i="29"/>
  <c r="AB336" i="29"/>
  <c r="AJ156" i="29"/>
  <c r="AI418" i="29"/>
  <c r="AM304" i="29"/>
  <c r="AN304" i="29" s="1"/>
  <c r="AH237" i="29"/>
  <c r="AM102" i="29"/>
  <c r="AI141" i="29"/>
  <c r="AJ141" i="29" s="1"/>
  <c r="AH356" i="29"/>
  <c r="AJ356" i="29" s="1"/>
  <c r="AJ350" i="29"/>
  <c r="AN319" i="29"/>
  <c r="AF60" i="29"/>
  <c r="AH62" i="29"/>
  <c r="AJ62" i="29" s="1"/>
  <c r="AL446" i="29"/>
  <c r="AM351" i="29"/>
  <c r="AM324" i="29"/>
  <c r="AM300" i="29"/>
  <c r="AF272" i="29"/>
  <c r="X201" i="29"/>
  <c r="Y336" i="29"/>
  <c r="X260" i="29"/>
  <c r="AL201" i="29"/>
  <c r="AM343" i="29"/>
  <c r="AM77" i="29"/>
  <c r="AN77" i="29" s="1"/>
  <c r="AB209" i="29"/>
  <c r="AB398" i="29"/>
  <c r="AI157" i="29"/>
  <c r="AJ157" i="29" s="1"/>
  <c r="AB394" i="29"/>
  <c r="AH222" i="29"/>
  <c r="AJ222" i="29" s="1"/>
  <c r="AF114" i="29"/>
  <c r="AK169" i="29"/>
  <c r="AB150" i="29"/>
  <c r="X138" i="29"/>
  <c r="Y264" i="29"/>
  <c r="AI74" i="29"/>
  <c r="AB252" i="29"/>
  <c r="AB129" i="29"/>
  <c r="AB37" i="29"/>
  <c r="AB347" i="29"/>
  <c r="AI129" i="29"/>
  <c r="AM45" i="29"/>
  <c r="AF45" i="29"/>
  <c r="AI24" i="29"/>
  <c r="AJ24" i="29" s="1"/>
  <c r="AO278" i="29"/>
  <c r="AM105" i="29"/>
  <c r="X414" i="29"/>
  <c r="AJ359" i="29"/>
  <c r="AI44" i="29"/>
  <c r="AJ44" i="29" s="1"/>
  <c r="AB230" i="29"/>
  <c r="AH230" i="29"/>
  <c r="AJ230" i="29" s="1"/>
  <c r="AF366" i="29"/>
  <c r="AH33" i="29"/>
  <c r="AJ33" i="29" s="1"/>
  <c r="AH351" i="29"/>
  <c r="AJ351" i="29" s="1"/>
  <c r="AH89" i="29"/>
  <c r="AJ89" i="29" s="1"/>
  <c r="AF52" i="29"/>
  <c r="AG52" i="29"/>
  <c r="AF5" i="29"/>
  <c r="AG5" i="29"/>
  <c r="AG97" i="29"/>
  <c r="AM97" i="29"/>
  <c r="AH450" i="29"/>
  <c r="AJ450" i="29" s="1"/>
  <c r="AI154" i="29"/>
  <c r="AJ154" i="29" s="1"/>
  <c r="AB154" i="29"/>
  <c r="AF136" i="29"/>
  <c r="AM52" i="29"/>
  <c r="AO223" i="29"/>
  <c r="AN223" i="29"/>
  <c r="AG105" i="29"/>
  <c r="AF442" i="29"/>
  <c r="AL442" i="29"/>
  <c r="AF358" i="29"/>
  <c r="AL358" i="29"/>
  <c r="AF105" i="29"/>
  <c r="Y70" i="29"/>
  <c r="AM70" i="29"/>
  <c r="AN70" i="29" s="1"/>
  <c r="Y435" i="29"/>
  <c r="X435" i="29"/>
  <c r="X431" i="29"/>
  <c r="Y431" i="29"/>
  <c r="AG411" i="29"/>
  <c r="AF411" i="29"/>
  <c r="AF375" i="29"/>
  <c r="AM375" i="29"/>
  <c r="AN375" i="29" s="1"/>
  <c r="AF352" i="29"/>
  <c r="AG352" i="29"/>
  <c r="X329" i="29"/>
  <c r="Y329" i="29"/>
  <c r="X218" i="29"/>
  <c r="Y218" i="29"/>
  <c r="Y341" i="29"/>
  <c r="X341" i="29"/>
  <c r="AM9" i="29"/>
  <c r="X9" i="29"/>
  <c r="Y284" i="29"/>
  <c r="X284" i="29"/>
  <c r="Y244" i="29"/>
  <c r="Y137" i="29"/>
  <c r="AL45" i="29"/>
  <c r="AJ408" i="29"/>
  <c r="AJ404" i="29"/>
  <c r="AJ318" i="29"/>
  <c r="AM272" i="29"/>
  <c r="AH186" i="29"/>
  <c r="AJ186" i="29" s="1"/>
  <c r="AJ400" i="29"/>
  <c r="AF344" i="29"/>
  <c r="AH74" i="29"/>
  <c r="BE1" i="29"/>
  <c r="AK442" i="29"/>
  <c r="AH387" i="29"/>
  <c r="AJ387" i="29" s="1"/>
  <c r="AM61" i="29"/>
  <c r="AG177" i="29"/>
  <c r="X213" i="29"/>
  <c r="AF347" i="29"/>
  <c r="AF37" i="29"/>
  <c r="AG347" i="29"/>
  <c r="AH261" i="29"/>
  <c r="AH317" i="29"/>
  <c r="AJ317" i="29" s="1"/>
  <c r="AF193" i="29"/>
  <c r="AG366" i="29"/>
  <c r="AG37" i="29"/>
  <c r="AG45" i="29"/>
  <c r="AF410" i="29"/>
  <c r="AJ251" i="29"/>
  <c r="AG161" i="29"/>
  <c r="AM101" i="29"/>
  <c r="AM69" i="29"/>
  <c r="AJ23" i="29"/>
  <c r="AM450" i="29"/>
  <c r="AM391" i="29"/>
  <c r="AN391" i="29" s="1"/>
  <c r="AO323" i="29"/>
  <c r="AF324" i="29"/>
  <c r="AO255" i="29"/>
  <c r="Y65" i="29"/>
  <c r="AK217" i="29"/>
  <c r="AO217" i="29" s="1"/>
  <c r="AK280" i="29"/>
  <c r="AO280" i="29" s="1"/>
  <c r="X383" i="29"/>
  <c r="AM5" i="29"/>
  <c r="AN5" i="29" s="1"/>
  <c r="X288" i="29"/>
  <c r="AG268" i="29"/>
  <c r="AM65" i="29"/>
  <c r="AN65" i="29" s="1"/>
  <c r="AK292" i="29"/>
  <c r="AK422" i="29"/>
  <c r="AF61" i="29"/>
  <c r="AI358" i="29"/>
  <c r="AJ360" i="29"/>
  <c r="AB414" i="29"/>
  <c r="AH97" i="29"/>
  <c r="AJ97" i="29" s="1"/>
  <c r="AH308" i="29"/>
  <c r="AJ308" i="29" s="1"/>
  <c r="X42" i="29"/>
  <c r="AM42" i="29"/>
  <c r="AO42" i="29" s="1"/>
  <c r="Y42" i="29"/>
  <c r="X344" i="29"/>
  <c r="Y344" i="29"/>
  <c r="AM189" i="29"/>
  <c r="AN189" i="29" s="1"/>
  <c r="AF189" i="29"/>
  <c r="AF49" i="29"/>
  <c r="AG49" i="29"/>
  <c r="AG133" i="29"/>
  <c r="AO433" i="29"/>
  <c r="AO429" i="29"/>
  <c r="AN234" i="29"/>
  <c r="AO234" i="29"/>
  <c r="AB26" i="29"/>
  <c r="AL366" i="29"/>
  <c r="AM269" i="29"/>
  <c r="AO269" i="29" s="1"/>
  <c r="Y269" i="29"/>
  <c r="Y233" i="29"/>
  <c r="AM233" i="29"/>
  <c r="X233" i="29"/>
  <c r="AB443" i="29"/>
  <c r="AH443" i="29"/>
  <c r="AH66" i="29"/>
  <c r="AB301" i="29"/>
  <c r="AH301" i="29"/>
  <c r="AJ191" i="29"/>
  <c r="AH22" i="29"/>
  <c r="AB229" i="29"/>
  <c r="AJ136" i="29"/>
  <c r="AH5" i="29"/>
  <c r="AB5" i="29"/>
  <c r="AI54" i="29"/>
  <c r="AB54" i="29"/>
  <c r="AO162" i="29"/>
  <c r="AO335" i="29"/>
  <c r="AF124" i="29"/>
  <c r="AM124" i="29"/>
  <c r="AO124" i="29" s="1"/>
  <c r="AG124" i="29"/>
  <c r="AF96" i="29"/>
  <c r="AM96" i="29"/>
  <c r="AG96" i="29"/>
  <c r="AO361" i="29"/>
  <c r="AJ310" i="29"/>
  <c r="AO339" i="29"/>
  <c r="AJ254" i="29"/>
  <c r="AO400" i="29"/>
  <c r="AJ67" i="29"/>
  <c r="AN400" i="29"/>
  <c r="AO259" i="29"/>
  <c r="AJ380" i="29"/>
  <c r="AH45" i="29"/>
  <c r="AJ45" i="29" s="1"/>
  <c r="AK336" i="29"/>
  <c r="AK355" i="29"/>
  <c r="AG410" i="29"/>
  <c r="AG33" i="29"/>
  <c r="AM386" i="29"/>
  <c r="AH341" i="29"/>
  <c r="AH174" i="29"/>
  <c r="AJ174" i="29" s="1"/>
  <c r="AB382" i="29"/>
  <c r="AB320" i="29"/>
  <c r="AI370" i="29"/>
  <c r="AB374" i="29"/>
  <c r="AI169" i="29"/>
  <c r="AB304" i="29"/>
  <c r="AI161" i="29"/>
  <c r="AH77" i="29"/>
  <c r="AH414" i="29"/>
  <c r="AJ414" i="29" s="1"/>
  <c r="AH312" i="29"/>
  <c r="AJ312" i="29" s="1"/>
  <c r="AB324" i="29"/>
  <c r="AH173" i="29"/>
  <c r="AJ173" i="29" s="1"/>
  <c r="AB142" i="29"/>
  <c r="AJ78" i="29"/>
  <c r="AK304" i="29"/>
  <c r="Y422" i="29"/>
  <c r="X264" i="29"/>
  <c r="AK390" i="29"/>
  <c r="AK446" i="29"/>
  <c r="AK320" i="29"/>
  <c r="AG69" i="29"/>
  <c r="AK394" i="29"/>
  <c r="AK189" i="29"/>
  <c r="AK332" i="29"/>
  <c r="AK193" i="29"/>
  <c r="AO193" i="29" s="1"/>
  <c r="AF343" i="29"/>
  <c r="AF264" i="29"/>
  <c r="AL410" i="29"/>
  <c r="AF225" i="29"/>
  <c r="AF177" i="29"/>
  <c r="AF129" i="29"/>
  <c r="AL284" i="29"/>
  <c r="AF252" i="29"/>
  <c r="AL221" i="29"/>
  <c r="AF165" i="29"/>
  <c r="AM113" i="29"/>
  <c r="AG272" i="29"/>
  <c r="X248" i="29"/>
  <c r="Y145" i="29"/>
  <c r="Y41" i="29"/>
  <c r="X21" i="29"/>
  <c r="AG402" i="29"/>
  <c r="AG221" i="29"/>
  <c r="X53" i="29"/>
  <c r="AK53" i="29"/>
  <c r="AK29" i="29"/>
  <c r="AG430" i="29"/>
  <c r="AM390" i="29"/>
  <c r="AI5" i="29"/>
  <c r="AB225" i="29"/>
  <c r="AH344" i="29"/>
  <c r="AJ344" i="29" s="1"/>
  <c r="AH316" i="29"/>
  <c r="AJ316" i="29" s="1"/>
  <c r="AB181" i="29"/>
  <c r="AB149" i="29"/>
  <c r="AB205" i="29"/>
  <c r="AI165" i="29"/>
  <c r="AH370" i="29"/>
  <c r="AH358" i="29"/>
  <c r="AB446" i="29"/>
  <c r="AJ204" i="29"/>
  <c r="AH264" i="29"/>
  <c r="AH284" i="29"/>
  <c r="AH217" i="29"/>
  <c r="AJ217" i="29" s="1"/>
  <c r="Y362" i="29"/>
  <c r="Y276" i="29"/>
  <c r="X256" i="29"/>
  <c r="AM141" i="29"/>
  <c r="AG276" i="29"/>
  <c r="AG77" i="29"/>
  <c r="AG343" i="29"/>
  <c r="AF101" i="29"/>
  <c r="AL61" i="29"/>
  <c r="AL340" i="29"/>
  <c r="AM355" i="29"/>
  <c r="Y221" i="29"/>
  <c r="Y125" i="29"/>
  <c r="AF209" i="29"/>
  <c r="AF121" i="29"/>
  <c r="AJ172" i="29"/>
  <c r="AB169" i="29"/>
  <c r="AB69" i="29"/>
  <c r="AB280" i="29"/>
  <c r="AB426" i="29"/>
  <c r="AH273" i="29"/>
  <c r="AJ420" i="29"/>
  <c r="AH133" i="29"/>
  <c r="AJ133" i="29" s="1"/>
  <c r="AM138" i="29"/>
  <c r="AN138" i="29" s="1"/>
  <c r="AG138" i="29"/>
  <c r="Y54" i="29"/>
  <c r="X54" i="29"/>
  <c r="AM54" i="29"/>
  <c r="Y6" i="29"/>
  <c r="AM6" i="29"/>
  <c r="AO6" i="29" s="1"/>
  <c r="AG60" i="29"/>
  <c r="AF80" i="29"/>
  <c r="AH50" i="29"/>
  <c r="AJ50" i="29" s="1"/>
  <c r="AI162" i="29"/>
  <c r="AB77" i="29"/>
  <c r="AI77" i="29"/>
  <c r="AB110" i="29"/>
  <c r="AB118" i="29"/>
  <c r="AI118" i="29"/>
  <c r="AB431" i="29"/>
  <c r="AH431" i="29"/>
  <c r="AB177" i="29"/>
  <c r="AI177" i="29"/>
  <c r="AJ103" i="29"/>
  <c r="AM435" i="29"/>
  <c r="AN435" i="29" s="1"/>
  <c r="AF152" i="29"/>
  <c r="X141" i="29"/>
  <c r="AJ330" i="29"/>
  <c r="AB165" i="29"/>
  <c r="AM288" i="29"/>
  <c r="AN288" i="29" s="1"/>
  <c r="AJ151" i="29"/>
  <c r="AJ279" i="29"/>
  <c r="AM110" i="29"/>
  <c r="X114" i="29"/>
  <c r="AI446" i="29"/>
  <c r="Y391" i="29"/>
  <c r="X363" i="29"/>
  <c r="X410" i="29"/>
  <c r="AL351" i="29"/>
  <c r="AF220" i="29"/>
  <c r="AB218" i="29"/>
  <c r="AI256" i="29"/>
  <c r="AJ176" i="29"/>
  <c r="AM80" i="29"/>
  <c r="AN298" i="29"/>
  <c r="AH197" i="29"/>
  <c r="AH340" i="29"/>
  <c r="Y260" i="29"/>
  <c r="Y197" i="29"/>
  <c r="AH165" i="29"/>
  <c r="Y110" i="29"/>
  <c r="AH49" i="29"/>
  <c r="AJ49" i="29" s="1"/>
  <c r="X101" i="29"/>
  <c r="AG356" i="29"/>
  <c r="AF356" i="29"/>
  <c r="Y285" i="29"/>
  <c r="X285" i="29"/>
  <c r="X198" i="29"/>
  <c r="AM198" i="29"/>
  <c r="AN198" i="29" s="1"/>
  <c r="AM30" i="29"/>
  <c r="AO30" i="29" s="1"/>
  <c r="Y30" i="29"/>
  <c r="X324" i="29"/>
  <c r="Y268" i="29"/>
  <c r="AB130" i="29"/>
  <c r="AH70" i="29"/>
  <c r="AH399" i="29"/>
  <c r="AJ399" i="29" s="1"/>
  <c r="AH343" i="29"/>
  <c r="AJ343" i="29" s="1"/>
  <c r="AW1" i="29"/>
  <c r="AC1" i="29"/>
  <c r="AI213" i="29"/>
  <c r="AB46" i="29"/>
  <c r="AH46" i="29"/>
  <c r="AJ46" i="29" s="1"/>
  <c r="AG450" i="29"/>
  <c r="AJ417" i="29"/>
  <c r="AM415" i="29"/>
  <c r="AO415" i="29" s="1"/>
  <c r="AI284" i="29"/>
  <c r="AG193" i="29"/>
  <c r="X145" i="29"/>
  <c r="AJ83" i="29"/>
  <c r="AM256" i="29"/>
  <c r="AN256" i="29" s="1"/>
  <c r="AM114" i="29"/>
  <c r="U1" i="29"/>
  <c r="AM33" i="29"/>
  <c r="AN33" i="29" s="1"/>
  <c r="AJ27" i="29"/>
  <c r="AI6" i="29"/>
  <c r="AJ6" i="29" s="1"/>
  <c r="X301" i="29"/>
  <c r="AB312" i="29"/>
  <c r="AB202" i="29"/>
  <c r="AG332" i="29"/>
  <c r="AF125" i="29"/>
  <c r="Y53" i="29"/>
  <c r="AB14" i="29"/>
  <c r="AH113" i="29"/>
  <c r="AJ113" i="29" s="1"/>
  <c r="Y296" i="29"/>
  <c r="AK205" i="29"/>
  <c r="AH366" i="29"/>
  <c r="AJ366" i="29" s="1"/>
  <c r="AH93" i="29"/>
  <c r="AJ93" i="29" s="1"/>
  <c r="AK268" i="29"/>
  <c r="X370" i="29"/>
  <c r="AK209" i="29"/>
  <c r="AG300" i="29"/>
  <c r="AK102" i="29"/>
  <c r="AK229" i="29"/>
  <c r="Y21" i="29"/>
  <c r="AK21" i="29"/>
  <c r="AG308" i="29"/>
  <c r="AL169" i="29"/>
  <c r="AF97" i="29"/>
  <c r="AL97" i="29"/>
  <c r="AF113" i="29"/>
  <c r="AL113" i="29"/>
  <c r="AL316" i="29"/>
  <c r="AG414" i="29"/>
  <c r="AM17" i="29"/>
  <c r="AI36" i="29"/>
  <c r="AJ36" i="29" s="1"/>
  <c r="AJ138" i="29"/>
  <c r="AN187" i="29"/>
  <c r="AJ126" i="29"/>
  <c r="AH232" i="29"/>
  <c r="AJ232" i="29" s="1"/>
  <c r="Y288" i="29"/>
  <c r="AH248" i="29"/>
  <c r="AK177" i="29"/>
  <c r="Y77" i="29"/>
  <c r="AH221" i="29"/>
  <c r="AJ221" i="29" s="1"/>
  <c r="AJ188" i="29"/>
  <c r="X81" i="29"/>
  <c r="AK312" i="29"/>
  <c r="X336" i="29"/>
  <c r="AL268" i="29"/>
  <c r="AF378" i="29"/>
  <c r="AL272" i="29"/>
  <c r="X157" i="29"/>
  <c r="AL145" i="29"/>
  <c r="AF426" i="29"/>
  <c r="X390" i="29"/>
  <c r="Y97" i="29"/>
  <c r="AG288" i="29"/>
  <c r="AG370" i="29"/>
  <c r="AK41" i="29"/>
  <c r="AK426" i="29"/>
  <c r="AL398" i="29"/>
  <c r="AH245" i="29"/>
  <c r="AJ245" i="29" s="1"/>
  <c r="AB402" i="29"/>
  <c r="AH145" i="29"/>
  <c r="AJ145" i="29" s="1"/>
  <c r="AH451" i="29"/>
  <c r="AJ451" i="29" s="1"/>
  <c r="AH142" i="29"/>
  <c r="AB450" i="29"/>
  <c r="AI276" i="29"/>
  <c r="AB173" i="29"/>
  <c r="AH61" i="29"/>
  <c r="AJ61" i="29" s="1"/>
  <c r="AH362" i="29"/>
  <c r="AJ362" i="29" s="1"/>
  <c r="Y113" i="29"/>
  <c r="Y406" i="29"/>
  <c r="Y29" i="29"/>
  <c r="Y390" i="29"/>
  <c r="AN175" i="29"/>
  <c r="AL280" i="29"/>
  <c r="AN280" i="29" s="1"/>
  <c r="AL209" i="29"/>
  <c r="X49" i="29"/>
  <c r="X185" i="29"/>
  <c r="AF402" i="29"/>
  <c r="AL185" i="29"/>
  <c r="AL141" i="29"/>
  <c r="X296" i="29"/>
  <c r="AL248" i="29"/>
  <c r="AF81" i="29"/>
  <c r="X366" i="29"/>
  <c r="AL300" i="29"/>
  <c r="AL213" i="29"/>
  <c r="AN436" i="29"/>
  <c r="AM367" i="29"/>
  <c r="AO367" i="29" s="1"/>
  <c r="AM434" i="29"/>
  <c r="AM406" i="29"/>
  <c r="AO406" i="29" s="1"/>
  <c r="AF197" i="29"/>
  <c r="AM157" i="29"/>
  <c r="AF145" i="29"/>
  <c r="AG110" i="29"/>
  <c r="AG41" i="29"/>
  <c r="AG29" i="29"/>
  <c r="AG446" i="29"/>
  <c r="AM336" i="29"/>
  <c r="AM296" i="29"/>
  <c r="AM260" i="29"/>
  <c r="AH435" i="29"/>
  <c r="AJ435" i="29" s="1"/>
  <c r="AH161" i="29"/>
  <c r="AH438" i="29"/>
  <c r="AI229" i="29"/>
  <c r="AI382" i="29"/>
  <c r="AI336" i="29"/>
  <c r="AI225" i="29"/>
  <c r="AI304" i="29"/>
  <c r="AB157" i="29"/>
  <c r="AJ148" i="29"/>
  <c r="AB9" i="29"/>
  <c r="AJ9" i="29"/>
  <c r="AI374" i="29"/>
  <c r="AB332" i="29"/>
  <c r="AB276" i="29"/>
  <c r="AB21" i="29"/>
  <c r="AI53" i="29"/>
  <c r="AI142" i="29"/>
  <c r="AJ384" i="29"/>
  <c r="AJ152" i="29"/>
  <c r="AJ216" i="29"/>
  <c r="AB244" i="29"/>
  <c r="AB65" i="29"/>
  <c r="AJ38" i="29"/>
  <c r="AJ175" i="29"/>
  <c r="AI197" i="29"/>
  <c r="AB49" i="29"/>
  <c r="AB93" i="29"/>
  <c r="AI153" i="29"/>
  <c r="AI410" i="29"/>
  <c r="AB366" i="29"/>
  <c r="AI205" i="29"/>
  <c r="AJ302" i="29"/>
  <c r="AJ364" i="29"/>
  <c r="AJ444" i="29"/>
  <c r="AH241" i="29"/>
  <c r="AJ59" i="29"/>
  <c r="AJ51" i="29"/>
  <c r="AB362" i="29"/>
  <c r="AH313" i="29"/>
  <c r="AB316" i="29"/>
  <c r="AJ203" i="29"/>
  <c r="AJ160" i="29"/>
  <c r="AB61" i="29"/>
  <c r="AJ168" i="29"/>
  <c r="AH442" i="29"/>
  <c r="AJ442" i="29" s="1"/>
  <c r="AH410" i="29"/>
  <c r="AH209" i="29"/>
  <c r="AH375" i="29"/>
  <c r="AJ375" i="29" s="1"/>
  <c r="AJ334" i="29"/>
  <c r="AJ326" i="29"/>
  <c r="AH415" i="29"/>
  <c r="AJ415" i="29" s="1"/>
  <c r="AB358" i="29"/>
  <c r="AJ28" i="29"/>
  <c r="AH407" i="29"/>
  <c r="AJ275" i="29"/>
  <c r="AJ107" i="29"/>
  <c r="AJ99" i="29"/>
  <c r="AJ91" i="29"/>
  <c r="AJ75" i="29"/>
  <c r="AJ258" i="29"/>
  <c r="AJ159" i="29"/>
  <c r="AJ8" i="29"/>
  <c r="AJ31" i="29"/>
  <c r="AJ15" i="29"/>
  <c r="AJ416" i="29"/>
  <c r="AB277" i="29"/>
  <c r="AB245" i="29"/>
  <c r="AJ211" i="29"/>
  <c r="AB174" i="29"/>
  <c r="AJ116" i="29"/>
  <c r="AJ124" i="29"/>
  <c r="AJ195" i="29"/>
  <c r="AB300" i="29"/>
  <c r="AB264" i="29"/>
  <c r="AB17" i="29"/>
  <c r="AJ132" i="29"/>
  <c r="AH118" i="29"/>
  <c r="AB161" i="29"/>
  <c r="AB438" i="29"/>
  <c r="AH395" i="29"/>
  <c r="AJ395" i="29" s="1"/>
  <c r="Z1" i="29"/>
  <c r="AH352" i="29"/>
  <c r="AJ352" i="29" s="1"/>
  <c r="AH289" i="29"/>
  <c r="AJ289" i="29" s="1"/>
  <c r="AH233" i="29"/>
  <c r="AJ233" i="29" s="1"/>
  <c r="AJ122" i="29"/>
  <c r="AJ235" i="29"/>
  <c r="AB378" i="29"/>
  <c r="AJ252" i="29"/>
  <c r="AJ220" i="29"/>
  <c r="AJ180" i="29"/>
  <c r="AI300" i="29"/>
  <c r="AJ170" i="29"/>
  <c r="AJ164" i="29"/>
  <c r="AB97" i="29"/>
  <c r="AB33" i="29"/>
  <c r="AJ354" i="29"/>
  <c r="AJ71" i="29"/>
  <c r="AI438" i="29"/>
  <c r="AB117" i="29"/>
  <c r="AI264" i="29"/>
  <c r="AB85" i="29"/>
  <c r="AI181" i="29"/>
  <c r="AH158" i="29"/>
  <c r="AJ158" i="29" s="1"/>
  <c r="AB158" i="29"/>
  <c r="AH213" i="29"/>
  <c r="AH210" i="29"/>
  <c r="AJ210" i="29" s="1"/>
  <c r="AB379" i="29"/>
  <c r="AB383" i="29"/>
  <c r="AH430" i="29"/>
  <c r="AJ430" i="29" s="1"/>
  <c r="AH296" i="29"/>
  <c r="AJ296" i="29" s="1"/>
  <c r="AH185" i="29"/>
  <c r="AH378" i="29"/>
  <c r="AJ378" i="29" s="1"/>
  <c r="AH280" i="29"/>
  <c r="AJ280" i="29" s="1"/>
  <c r="AH244" i="29"/>
  <c r="AH181" i="29"/>
  <c r="AH81" i="29"/>
  <c r="AJ81" i="29" s="1"/>
  <c r="AH434" i="29"/>
  <c r="AH281" i="29"/>
  <c r="AH386" i="29"/>
  <c r="AJ386" i="29" s="1"/>
  <c r="AB386" i="29"/>
  <c r="AH218" i="29"/>
  <c r="AJ218" i="29" s="1"/>
  <c r="AH106" i="29"/>
  <c r="AJ297" i="29"/>
  <c r="AH382" i="29"/>
  <c r="AH423" i="29"/>
  <c r="AH419" i="29"/>
  <c r="AJ419" i="29" s="1"/>
  <c r="AH391" i="29"/>
  <c r="AJ391" i="29" s="1"/>
  <c r="AB367" i="29"/>
  <c r="AH367" i="29"/>
  <c r="AJ367" i="29" s="1"/>
  <c r="AH363" i="29"/>
  <c r="AB206" i="29"/>
  <c r="AH206" i="29"/>
  <c r="AJ206" i="29" s="1"/>
  <c r="AB178" i="29"/>
  <c r="AH178" i="29"/>
  <c r="AJ178" i="29" s="1"/>
  <c r="AB134" i="29"/>
  <c r="AH134" i="29"/>
  <c r="AJ134" i="29" s="1"/>
  <c r="AH73" i="29"/>
  <c r="AJ73" i="29" s="1"/>
  <c r="AB73" i="29"/>
  <c r="AH427" i="29"/>
  <c r="AJ427" i="29" s="1"/>
  <c r="AH371" i="29"/>
  <c r="AJ371" i="29" s="1"/>
  <c r="AB371" i="29"/>
  <c r="AB333" i="29"/>
  <c r="AH333" i="29"/>
  <c r="AH162" i="29"/>
  <c r="AB162" i="29"/>
  <c r="AJ55" i="29"/>
  <c r="AJ43" i="29"/>
  <c r="AH292" i="29"/>
  <c r="AJ292" i="29" s="1"/>
  <c r="AJ266" i="29"/>
  <c r="AJ307" i="29"/>
  <c r="AJ123" i="29"/>
  <c r="AH198" i="29"/>
  <c r="AJ198" i="29" s="1"/>
  <c r="AJ155" i="29"/>
  <c r="AJ412" i="29"/>
  <c r="AH348" i="29"/>
  <c r="AJ348" i="29" s="1"/>
  <c r="AJ338" i="29"/>
  <c r="AJ290" i="29"/>
  <c r="AH253" i="29"/>
  <c r="AH304" i="29"/>
  <c r="AH225" i="29"/>
  <c r="AH201" i="29"/>
  <c r="AH58" i="29"/>
  <c r="AH411" i="29"/>
  <c r="AH285" i="29"/>
  <c r="AJ285" i="29" s="1"/>
  <c r="AH130" i="29"/>
  <c r="AJ130" i="29" s="1"/>
  <c r="AH98" i="29"/>
  <c r="AJ314" i="29"/>
  <c r="AJ39" i="29"/>
  <c r="AJ306" i="29"/>
  <c r="AJ286" i="29"/>
  <c r="AJ246" i="29"/>
  <c r="AH265" i="29"/>
  <c r="AJ250" i="29"/>
  <c r="AJ140" i="29"/>
  <c r="AH193" i="29"/>
  <c r="AR1" i="29"/>
  <c r="AH406" i="29"/>
  <c r="AJ406" i="29" s="1"/>
  <c r="AH229" i="29"/>
  <c r="AH402" i="29"/>
  <c r="AH205" i="29"/>
  <c r="AH321" i="29"/>
  <c r="AJ321" i="29" s="1"/>
  <c r="AJ202" i="29"/>
  <c r="AH329" i="29"/>
  <c r="AJ329" i="29" s="1"/>
  <c r="AJ226" i="29"/>
  <c r="AJ194" i="29"/>
  <c r="AH403" i="29"/>
  <c r="AJ403" i="29" s="1"/>
  <c r="AH305" i="29"/>
  <c r="AH293" i="29"/>
  <c r="AJ293" i="29" s="1"/>
  <c r="AJ4" i="29"/>
  <c r="AJ215" i="29"/>
  <c r="AI34" i="29"/>
  <c r="AJ34" i="29" s="1"/>
  <c r="AJ60" i="29"/>
  <c r="AJ56" i="29"/>
  <c r="AI64" i="29"/>
  <c r="AJ323" i="29"/>
  <c r="AI76" i="29"/>
  <c r="AJ76" i="29" s="1"/>
  <c r="AJ270" i="29"/>
  <c r="AJ368" i="29"/>
  <c r="AJ346" i="29"/>
  <c r="AJ372" i="29"/>
  <c r="AJ30" i="29"/>
  <c r="AF312" i="29"/>
  <c r="AF435" i="29"/>
  <c r="AO187" i="29"/>
  <c r="AG122" i="29"/>
  <c r="AM24" i="29"/>
  <c r="AM137" i="29"/>
  <c r="AO137" i="29" s="1"/>
  <c r="AG328" i="29"/>
  <c r="AO298" i="29"/>
  <c r="AF44" i="29"/>
  <c r="AF20" i="29"/>
  <c r="AK182" i="29"/>
  <c r="AO182" i="29" s="1"/>
  <c r="AK57" i="29"/>
  <c r="AM316" i="29"/>
  <c r="AK221" i="29"/>
  <c r="AL121" i="29"/>
  <c r="AM320" i="29"/>
  <c r="AN320" i="29" s="1"/>
  <c r="AM121" i="29"/>
  <c r="AF89" i="29"/>
  <c r="AF92" i="29"/>
  <c r="AG20" i="29"/>
  <c r="AG236" i="29"/>
  <c r="AG205" i="29"/>
  <c r="AG260" i="29"/>
  <c r="AM248" i="29"/>
  <c r="AF164" i="29"/>
  <c r="AM443" i="29"/>
  <c r="AO443" i="29" s="1"/>
  <c r="AG145" i="29"/>
  <c r="AG149" i="29"/>
  <c r="AL414" i="29"/>
  <c r="AN179" i="29"/>
  <c r="AM92" i="29"/>
  <c r="AO92" i="29" s="1"/>
  <c r="AL17" i="29"/>
  <c r="AM164" i="29"/>
  <c r="AN164" i="29" s="1"/>
  <c r="AL129" i="29"/>
  <c r="AK213" i="29"/>
  <c r="AK347" i="29"/>
  <c r="AG386" i="29"/>
  <c r="AG382" i="29"/>
  <c r="AG165" i="29"/>
  <c r="AN387" i="29"/>
  <c r="AF386" i="29"/>
  <c r="AG406" i="29"/>
  <c r="AN424" i="29"/>
  <c r="AF415" i="29"/>
  <c r="AM426" i="29"/>
  <c r="AM402" i="29"/>
  <c r="AF304" i="29"/>
  <c r="AG434" i="29"/>
  <c r="AM44" i="29"/>
  <c r="AO44" i="29" s="1"/>
  <c r="AF24" i="29"/>
  <c r="AL42" i="29"/>
  <c r="AN62" i="29"/>
  <c r="AK272" i="29"/>
  <c r="AK248" i="29"/>
  <c r="AK45" i="29"/>
  <c r="AM328" i="29"/>
  <c r="AN328" i="29" s="1"/>
  <c r="AO154" i="29"/>
  <c r="AG320" i="29"/>
  <c r="AG17" i="29"/>
  <c r="AG213" i="29"/>
  <c r="AO424" i="29"/>
  <c r="AF248" i="29"/>
  <c r="AM232" i="29"/>
  <c r="AF201" i="29"/>
  <c r="AM308" i="29"/>
  <c r="AM145" i="29"/>
  <c r="AM56" i="29"/>
  <c r="AM8" i="29"/>
  <c r="AM41" i="29"/>
  <c r="AM21" i="29"/>
  <c r="AM312" i="29"/>
  <c r="AO215" i="29"/>
  <c r="AN140" i="29"/>
  <c r="AF316" i="29"/>
  <c r="AN255" i="29"/>
  <c r="AF110" i="29"/>
  <c r="AF336" i="29"/>
  <c r="AG21" i="29"/>
  <c r="AM382" i="29"/>
  <c r="AG136" i="29"/>
  <c r="AN270" i="29"/>
  <c r="AF56" i="29"/>
  <c r="AF260" i="29"/>
  <c r="AF232" i="29"/>
  <c r="AM197" i="29"/>
  <c r="AN197" i="29" s="1"/>
  <c r="AG157" i="29"/>
  <c r="AG8" i="29"/>
  <c r="AO302" i="29"/>
  <c r="AN227" i="29"/>
  <c r="AO227" i="29"/>
  <c r="AF41" i="29"/>
  <c r="AG336" i="29"/>
  <c r="AF406" i="29"/>
  <c r="AF390" i="29"/>
  <c r="AO437" i="29"/>
  <c r="AM165" i="29"/>
  <c r="AN165" i="29" s="1"/>
  <c r="AG390" i="29"/>
  <c r="AN323" i="29"/>
  <c r="AF434" i="29"/>
  <c r="AF217" i="29"/>
  <c r="AF229" i="29"/>
  <c r="AM340" i="29"/>
  <c r="AM446" i="29"/>
  <c r="AM229" i="29"/>
  <c r="AG197" i="29"/>
  <c r="AN274" i="29"/>
  <c r="AL57" i="29"/>
  <c r="AL422" i="29"/>
  <c r="AL177" i="29"/>
  <c r="AF398" i="29"/>
  <c r="AF77" i="29"/>
  <c r="AL362" i="29"/>
  <c r="AL406" i="29"/>
  <c r="AL252" i="29"/>
  <c r="AF73" i="29"/>
  <c r="AN59" i="29"/>
  <c r="AL225" i="29"/>
  <c r="AF340" i="29"/>
  <c r="AN195" i="29"/>
  <c r="AL390" i="29"/>
  <c r="AK308" i="29"/>
  <c r="AG81" i="29"/>
  <c r="AO419" i="29"/>
  <c r="AO257" i="29"/>
  <c r="AK410" i="29"/>
  <c r="AG229" i="29"/>
  <c r="AO207" i="29"/>
  <c r="AN259" i="29"/>
  <c r="AM106" i="29"/>
  <c r="AN106" i="29" s="1"/>
  <c r="AN71" i="29"/>
  <c r="X106" i="29"/>
  <c r="X419" i="29"/>
  <c r="Y352" i="29"/>
  <c r="AF333" i="29"/>
  <c r="AO315" i="29"/>
  <c r="AK288" i="29"/>
  <c r="AL229" i="29"/>
  <c r="AL217" i="29"/>
  <c r="AN217" i="29" s="1"/>
  <c r="AL37" i="29"/>
  <c r="X97" i="29"/>
  <c r="X367" i="29"/>
  <c r="AL157" i="29"/>
  <c r="AG355" i="29"/>
  <c r="AL205" i="29"/>
  <c r="AF9" i="29"/>
  <c r="AL9" i="29"/>
  <c r="AD1" i="29"/>
  <c r="V1" i="29"/>
  <c r="AF367" i="29"/>
  <c r="AG53" i="29"/>
  <c r="AF268" i="29"/>
  <c r="AM407" i="29"/>
  <c r="AK430" i="29"/>
  <c r="AO430" i="29" s="1"/>
  <c r="AO354" i="29"/>
  <c r="AM352" i="29"/>
  <c r="AO331" i="29"/>
  <c r="AK260" i="29"/>
  <c r="AM244" i="29"/>
  <c r="AF240" i="29"/>
  <c r="AG209" i="29"/>
  <c r="AF205" i="29"/>
  <c r="AF185" i="29"/>
  <c r="AF300" i="29"/>
  <c r="X221" i="29"/>
  <c r="Y201" i="29"/>
  <c r="X177" i="29"/>
  <c r="AF141" i="29"/>
  <c r="AM57" i="29"/>
  <c r="AK149" i="29"/>
  <c r="AO149" i="29" s="1"/>
  <c r="AM53" i="29"/>
  <c r="AN53" i="29" s="1"/>
  <c r="AN432" i="29"/>
  <c r="Y419" i="29"/>
  <c r="Y411" i="29"/>
  <c r="AG407" i="29"/>
  <c r="AM395" i="29"/>
  <c r="AN395" i="29" s="1"/>
  <c r="AF355" i="29"/>
  <c r="AN311" i="29"/>
  <c r="AM146" i="29"/>
  <c r="AN146" i="29" s="1"/>
  <c r="AO175" i="29"/>
  <c r="AL343" i="29"/>
  <c r="X446" i="29"/>
  <c r="Y141" i="29"/>
  <c r="AG394" i="29"/>
  <c r="AK126" i="29"/>
  <c r="AK94" i="29"/>
  <c r="AO94" i="29" s="1"/>
  <c r="AF66" i="29"/>
  <c r="AM66" i="29"/>
  <c r="AN66" i="29" s="1"/>
  <c r="AM50" i="29"/>
  <c r="AN50" i="29" s="1"/>
  <c r="Y50" i="29"/>
  <c r="X50" i="29"/>
  <c r="X406" i="29"/>
  <c r="AF265" i="29"/>
  <c r="AG265" i="29"/>
  <c r="AM265" i="29"/>
  <c r="AO265" i="29" s="1"/>
  <c r="AF13" i="29"/>
  <c r="AM411" i="29"/>
  <c r="AO411" i="29" s="1"/>
  <c r="AO371" i="29"/>
  <c r="Y185" i="29"/>
  <c r="AM329" i="29"/>
  <c r="AO329" i="29" s="1"/>
  <c r="AL374" i="29"/>
  <c r="AN374" i="29" s="1"/>
  <c r="AM221" i="29"/>
  <c r="AF181" i="29"/>
  <c r="X189" i="29"/>
  <c r="AG367" i="29"/>
  <c r="AM276" i="29"/>
  <c r="AN276" i="29" s="1"/>
  <c r="AM125" i="29"/>
  <c r="AV1" i="29"/>
  <c r="Y443" i="29"/>
  <c r="AO403" i="29"/>
  <c r="AL347" i="29"/>
  <c r="AF329" i="29"/>
  <c r="X146" i="29"/>
  <c r="AO168" i="29"/>
  <c r="Y355" i="29"/>
  <c r="Y57" i="29"/>
  <c r="AK276" i="29"/>
  <c r="AK165" i="29"/>
  <c r="Y240" i="29"/>
  <c r="AK240" i="29"/>
  <c r="Y133" i="29"/>
  <c r="AK133" i="29"/>
  <c r="Y328" i="29"/>
  <c r="AK328" i="29"/>
  <c r="X386" i="29"/>
  <c r="X125" i="29"/>
  <c r="AL125" i="29"/>
  <c r="AL81" i="29"/>
  <c r="X89" i="29"/>
  <c r="Y129" i="29"/>
  <c r="AM245" i="29"/>
  <c r="X245" i="29"/>
  <c r="AM190" i="29"/>
  <c r="AO190" i="29" s="1"/>
  <c r="X190" i="29"/>
  <c r="Y158" i="29"/>
  <c r="X158" i="29"/>
  <c r="AM158" i="29"/>
  <c r="AO158" i="29" s="1"/>
  <c r="AF117" i="29"/>
  <c r="X25" i="29"/>
  <c r="Y25" i="29"/>
  <c r="AN203" i="29"/>
  <c r="AN55" i="29"/>
  <c r="AO22" i="29"/>
  <c r="AO55" i="29"/>
  <c r="AO436" i="29"/>
  <c r="Y446" i="29"/>
  <c r="AK17" i="29"/>
  <c r="AK402" i="29"/>
  <c r="AK300" i="29"/>
  <c r="Y89" i="29"/>
  <c r="X434" i="29"/>
  <c r="AN215" i="29"/>
  <c r="Y126" i="29"/>
  <c r="AM422" i="29"/>
  <c r="AM358" i="29"/>
  <c r="X316" i="29"/>
  <c r="AG284" i="29"/>
  <c r="AM264" i="29"/>
  <c r="Y225" i="29"/>
  <c r="X181" i="29"/>
  <c r="AM153" i="29"/>
  <c r="AM93" i="29"/>
  <c r="Y236" i="29"/>
  <c r="Y174" i="29"/>
  <c r="AF446" i="29"/>
  <c r="AM418" i="29"/>
  <c r="AN418" i="29" s="1"/>
  <c r="Y394" i="29"/>
  <c r="AG362" i="29"/>
  <c r="AN250" i="29"/>
  <c r="AN88" i="29"/>
  <c r="AN211" i="29"/>
  <c r="AN112" i="29"/>
  <c r="AO432" i="29"/>
  <c r="Y33" i="29"/>
  <c r="Y324" i="29"/>
  <c r="Y93" i="29"/>
  <c r="Y434" i="29"/>
  <c r="Y426" i="29"/>
  <c r="AK153" i="29"/>
  <c r="Y101" i="29"/>
  <c r="AO318" i="29"/>
  <c r="AL101" i="29"/>
  <c r="X173" i="29"/>
  <c r="X137" i="29"/>
  <c r="AL93" i="29"/>
  <c r="X426" i="29"/>
  <c r="X205" i="29"/>
  <c r="X133" i="29"/>
  <c r="AG13" i="29"/>
  <c r="AG438" i="29"/>
  <c r="AK173" i="29"/>
  <c r="AG351" i="29"/>
  <c r="AG304" i="29"/>
  <c r="AK236" i="29"/>
  <c r="AK382" i="29"/>
  <c r="AG378" i="29"/>
  <c r="AG217" i="29"/>
  <c r="AK9" i="29"/>
  <c r="AF394" i="29"/>
  <c r="AL312" i="29"/>
  <c r="AL193" i="29"/>
  <c r="AN193" i="29" s="1"/>
  <c r="AF422" i="29"/>
  <c r="AF169" i="29"/>
  <c r="AN419" i="29"/>
  <c r="AM333" i="29"/>
  <c r="AM289" i="29"/>
  <c r="AN289" i="29" s="1"/>
  <c r="AF296" i="29"/>
  <c r="AM213" i="29"/>
  <c r="AM205" i="29"/>
  <c r="AG189" i="29"/>
  <c r="AM181" i="29"/>
  <c r="AF284" i="29"/>
  <c r="Y229" i="29"/>
  <c r="AM447" i="29"/>
  <c r="AO447" i="29" s="1"/>
  <c r="AM451" i="29"/>
  <c r="AO451" i="29" s="1"/>
  <c r="AF292" i="29"/>
  <c r="AM117" i="29"/>
  <c r="Y153" i="29"/>
  <c r="AO150" i="29"/>
  <c r="AO132" i="29"/>
  <c r="AG58" i="29"/>
  <c r="AM169" i="29"/>
  <c r="AM37" i="29"/>
  <c r="X447" i="29"/>
  <c r="AM394" i="29"/>
  <c r="Y333" i="29"/>
  <c r="AM218" i="29"/>
  <c r="AO211" i="29"/>
  <c r="AO219" i="29"/>
  <c r="AF65" i="29"/>
  <c r="AM58" i="29"/>
  <c r="AM18" i="29"/>
  <c r="X70" i="29"/>
  <c r="Y438" i="29"/>
  <c r="Y316" i="29"/>
  <c r="Y358" i="29"/>
  <c r="X418" i="29"/>
  <c r="X153" i="29"/>
  <c r="X229" i="29"/>
  <c r="X340" i="29"/>
  <c r="AM284" i="29"/>
  <c r="AG25" i="29"/>
  <c r="Y301" i="29"/>
  <c r="AG65" i="29"/>
  <c r="AM431" i="29"/>
  <c r="AO431" i="29" s="1"/>
  <c r="AM363" i="29"/>
  <c r="AO363" i="29" s="1"/>
  <c r="AM356" i="29"/>
  <c r="AO356" i="29" s="1"/>
  <c r="X276" i="29"/>
  <c r="AO311" i="29"/>
  <c r="AG296" i="29"/>
  <c r="AM236" i="29"/>
  <c r="AN236" i="29" s="1"/>
  <c r="AM225" i="29"/>
  <c r="AF213" i="29"/>
  <c r="AG264" i="29"/>
  <c r="X236" i="29"/>
  <c r="X225" i="29"/>
  <c r="Y209" i="29"/>
  <c r="AF451" i="29"/>
  <c r="AN207" i="29"/>
  <c r="AM133" i="29"/>
  <c r="AN133" i="29" s="1"/>
  <c r="AM126" i="29"/>
  <c r="AO120" i="29"/>
  <c r="AN168" i="29"/>
  <c r="AM25" i="29"/>
  <c r="AN25" i="29" s="1"/>
  <c r="X126" i="29"/>
  <c r="AF363" i="29"/>
  <c r="Y117" i="29"/>
  <c r="X18" i="29"/>
  <c r="Y230" i="29"/>
  <c r="Y340" i="29"/>
  <c r="X328" i="29"/>
  <c r="X423" i="29"/>
  <c r="X230" i="29"/>
  <c r="AM29" i="29"/>
  <c r="AN29" i="29" s="1"/>
  <c r="Y423" i="29"/>
  <c r="AM383" i="29"/>
  <c r="Y414" i="29"/>
  <c r="AM414" i="29"/>
  <c r="Y289" i="29"/>
  <c r="AF29" i="29"/>
  <c r="AF138" i="29"/>
  <c r="AO290" i="29"/>
  <c r="X105" i="29"/>
  <c r="AM362" i="29"/>
  <c r="AF93" i="29"/>
  <c r="X129" i="29"/>
  <c r="AM268" i="29"/>
  <c r="X85" i="29"/>
  <c r="AL324" i="29"/>
  <c r="X292" i="29"/>
  <c r="AL296" i="29"/>
  <c r="AG173" i="29"/>
  <c r="AG170" i="29"/>
  <c r="AK89" i="29"/>
  <c r="AK65" i="29"/>
  <c r="Y232" i="29"/>
  <c r="Y280" i="29"/>
  <c r="Y272" i="29"/>
  <c r="AO263" i="29"/>
  <c r="AK141" i="29"/>
  <c r="AK85" i="29"/>
  <c r="AK13" i="29"/>
  <c r="AO13" i="29" s="1"/>
  <c r="Y382" i="29"/>
  <c r="Y332" i="29"/>
  <c r="Y173" i="29"/>
  <c r="AG9" i="29"/>
  <c r="AK93" i="29"/>
  <c r="AK105" i="29"/>
  <c r="AK25" i="29"/>
  <c r="AO270" i="29"/>
  <c r="AO179" i="29"/>
  <c r="AO71" i="29"/>
  <c r="AO346" i="29"/>
  <c r="AO327" i="29"/>
  <c r="AN350" i="29"/>
  <c r="AN263" i="29"/>
  <c r="AO128" i="29"/>
  <c r="AN206" i="29"/>
  <c r="AM332" i="29"/>
  <c r="AO319" i="29"/>
  <c r="AO286" i="29"/>
  <c r="Y81" i="29"/>
  <c r="AN152" i="29"/>
  <c r="AO282" i="29"/>
  <c r="AO350" i="29"/>
  <c r="AN327" i="29"/>
  <c r="AM185" i="29"/>
  <c r="AO185" i="29" s="1"/>
  <c r="X165" i="29"/>
  <c r="X232" i="29"/>
  <c r="AM292" i="29"/>
  <c r="AM173" i="29"/>
  <c r="AM85" i="29"/>
  <c r="AM81" i="29"/>
  <c r="AO116" i="29"/>
  <c r="AO314" i="29"/>
  <c r="Y61" i="29"/>
  <c r="AO59" i="29"/>
  <c r="Y85" i="29"/>
  <c r="X5" i="29"/>
  <c r="X61" i="29"/>
  <c r="AO379" i="29"/>
  <c r="AO170" i="29"/>
  <c r="AN219" i="29"/>
  <c r="AO195" i="29"/>
  <c r="X280" i="29"/>
  <c r="X209" i="29"/>
  <c r="AN132" i="29"/>
  <c r="X362" i="29"/>
  <c r="AL426" i="29"/>
  <c r="AL264" i="29"/>
  <c r="X394" i="29"/>
  <c r="AL394" i="29"/>
  <c r="AL378" i="29"/>
  <c r="AN378" i="29" s="1"/>
  <c r="AL153" i="29"/>
  <c r="AL137" i="29"/>
  <c r="X422" i="29"/>
  <c r="AN128" i="29"/>
  <c r="AL173" i="29"/>
  <c r="X382" i="29"/>
  <c r="AL382" i="29"/>
  <c r="AL434" i="29"/>
  <c r="X93" i="29"/>
  <c r="AL89" i="29"/>
  <c r="AH332" i="29"/>
  <c r="AJ332" i="29" s="1"/>
  <c r="AH288" i="29"/>
  <c r="AJ288" i="29" s="1"/>
  <c r="AH149" i="29"/>
  <c r="AK343" i="29"/>
  <c r="AK161" i="29"/>
  <c r="Y161" i="29"/>
  <c r="AH21" i="29"/>
  <c r="AJ21" i="29" s="1"/>
  <c r="AK370" i="29"/>
  <c r="Y370" i="29"/>
  <c r="AH169" i="29"/>
  <c r="AH29" i="29"/>
  <c r="AJ29" i="29" s="1"/>
  <c r="AH347" i="29"/>
  <c r="AH336" i="29"/>
  <c r="Y256" i="29"/>
  <c r="AK256" i="29"/>
  <c r="AK49" i="29"/>
  <c r="Y49" i="29"/>
  <c r="AJ436" i="29"/>
  <c r="Y402" i="29"/>
  <c r="AH374" i="29"/>
  <c r="Y304" i="29"/>
  <c r="Y248" i="29"/>
  <c r="AH446" i="29"/>
  <c r="AK69" i="29"/>
  <c r="AH65" i="29"/>
  <c r="AJ65" i="29" s="1"/>
  <c r="Y45" i="29"/>
  <c r="AJ12" i="29"/>
  <c r="AJ192" i="29"/>
  <c r="AH398" i="29"/>
  <c r="AH240" i="29"/>
  <c r="AJ240" i="29" s="1"/>
  <c r="AH121" i="29"/>
  <c r="AJ121" i="29" s="1"/>
  <c r="AK113" i="29"/>
  <c r="AK418" i="29"/>
  <c r="Y418" i="29"/>
  <c r="Y366" i="29"/>
  <c r="AK366" i="29"/>
  <c r="AH355" i="29"/>
  <c r="AJ355" i="29" s="1"/>
  <c r="AH85" i="29"/>
  <c r="AJ85" i="29" s="1"/>
  <c r="AH53" i="29"/>
  <c r="AH13" i="29"/>
  <c r="AH328" i="29"/>
  <c r="AJ328" i="29" s="1"/>
  <c r="Y121" i="29"/>
  <c r="AK121" i="29"/>
  <c r="Y37" i="29"/>
  <c r="AK37" i="29"/>
  <c r="Y73" i="29"/>
  <c r="AK73" i="29"/>
  <c r="AH17" i="29"/>
  <c r="AJ17" i="29" s="1"/>
  <c r="AH105" i="29"/>
  <c r="AJ105" i="29" s="1"/>
  <c r="AH276" i="29"/>
  <c r="AH418" i="29"/>
  <c r="AH125" i="29"/>
  <c r="AJ125" i="29" s="1"/>
  <c r="AH422" i="29"/>
  <c r="AJ422" i="29" s="1"/>
  <c r="AH394" i="29"/>
  <c r="AJ394" i="29" s="1"/>
  <c r="Y181" i="29"/>
  <c r="AJ131" i="29"/>
  <c r="AJ95" i="29"/>
  <c r="AJ87" i="29"/>
  <c r="AJ79" i="29"/>
  <c r="AK378" i="29"/>
  <c r="AO378" i="29" s="1"/>
  <c r="Y347" i="29"/>
  <c r="AH153" i="29"/>
  <c r="AH110" i="29"/>
  <c r="AJ110" i="29" s="1"/>
  <c r="AJ184" i="29"/>
  <c r="Y17" i="29"/>
  <c r="AK33" i="29"/>
  <c r="AH117" i="29"/>
  <c r="AJ117" i="29" s="1"/>
  <c r="AH324" i="29"/>
  <c r="AJ272" i="29"/>
  <c r="AJ47" i="29"/>
  <c r="AJ208" i="29"/>
  <c r="AJ40" i="29"/>
  <c r="AJ143" i="29"/>
  <c r="AJ139" i="29"/>
  <c r="AJ19" i="29"/>
  <c r="AJ10" i="29"/>
  <c r="AO273" i="29"/>
  <c r="AK374" i="29"/>
  <c r="AO374" i="29" s="1"/>
  <c r="Y205" i="29"/>
  <c r="AJ448" i="29"/>
  <c r="AK438" i="29"/>
  <c r="AK296" i="29"/>
  <c r="AJ274" i="29"/>
  <c r="AH256" i="29"/>
  <c r="AK197" i="29"/>
  <c r="AH37" i="29"/>
  <c r="AK77" i="29"/>
  <c r="AJ7" i="29"/>
  <c r="AH129" i="29"/>
  <c r="AH300" i="29"/>
  <c r="AH320" i="29"/>
  <c r="AJ320" i="29" s="1"/>
  <c r="AH268" i="29"/>
  <c r="AJ268" i="29" s="1"/>
  <c r="AK386" i="29"/>
  <c r="Y386" i="29"/>
  <c r="AH236" i="29"/>
  <c r="AJ236" i="29" s="1"/>
  <c r="AJ322" i="29"/>
  <c r="Y177" i="29"/>
  <c r="AJ111" i="29"/>
  <c r="AH390" i="29"/>
  <c r="AJ390" i="29" s="1"/>
  <c r="AJ57" i="29"/>
  <c r="Y410" i="29"/>
  <c r="AK351" i="29"/>
  <c r="Y165" i="29"/>
  <c r="Y105" i="29"/>
  <c r="AH41" i="29"/>
  <c r="AJ41" i="29" s="1"/>
  <c r="Y5" i="29"/>
  <c r="AH69" i="29"/>
  <c r="AK110" i="29"/>
  <c r="AJ428" i="29"/>
  <c r="AK316" i="29"/>
  <c r="Y213" i="29"/>
  <c r="AJ447" i="29"/>
  <c r="AJ424" i="29"/>
  <c r="AJ262" i="29"/>
  <c r="AJ295" i="29"/>
  <c r="AJ63" i="29"/>
  <c r="AH426" i="29"/>
  <c r="AJ426" i="29" s="1"/>
  <c r="AJ392" i="29"/>
  <c r="AK362" i="29"/>
  <c r="AK358" i="29"/>
  <c r="AJ234" i="29"/>
  <c r="AJ238" i="29"/>
  <c r="AK157" i="29"/>
  <c r="Y157" i="29"/>
  <c r="AJ388" i="29"/>
  <c r="AJ282" i="29"/>
  <c r="AJ242" i="29"/>
  <c r="AJ114" i="29"/>
  <c r="AJ112" i="29"/>
  <c r="AJ278" i="29"/>
  <c r="AJ224" i="29"/>
  <c r="AJ223" i="29"/>
  <c r="AJ228" i="29"/>
  <c r="AO148" i="29"/>
  <c r="AN120" i="29"/>
  <c r="AJ294" i="29"/>
  <c r="AJ298" i="29"/>
  <c r="AJ239" i="29"/>
  <c r="AO144" i="29"/>
  <c r="AN144" i="29"/>
  <c r="AJ120" i="29"/>
  <c r="AJ227" i="29"/>
  <c r="AJ212" i="29"/>
  <c r="AJ196" i="29"/>
  <c r="AJ183" i="29"/>
  <c r="AO160" i="29"/>
  <c r="AN160" i="29"/>
  <c r="AJ26" i="29"/>
  <c r="AJ84" i="29"/>
  <c r="AN420" i="29"/>
  <c r="AO420" i="29"/>
  <c r="AO385" i="29"/>
  <c r="AN285" i="29"/>
  <c r="AO285" i="29"/>
  <c r="AO364" i="29"/>
  <c r="AN364" i="29"/>
  <c r="AN107" i="29"/>
  <c r="AO107" i="29"/>
  <c r="AO271" i="29"/>
  <c r="AN271" i="29"/>
  <c r="AO440" i="29"/>
  <c r="AN440" i="29"/>
  <c r="AN23" i="29"/>
  <c r="AO23" i="29"/>
  <c r="AN159" i="29"/>
  <c r="AO159" i="29"/>
  <c r="AN4" i="29"/>
  <c r="AO4" i="29"/>
  <c r="AN149" i="29"/>
  <c r="AO275" i="29"/>
  <c r="AN449" i="29"/>
  <c r="AO416" i="29"/>
  <c r="AN416" i="29"/>
  <c r="AO388" i="29"/>
  <c r="AN388" i="29"/>
  <c r="AO372" i="29"/>
  <c r="AN372" i="29"/>
  <c r="AO342" i="29"/>
  <c r="AN342" i="29"/>
  <c r="AN396" i="29"/>
  <c r="AO396" i="29"/>
  <c r="AO299" i="29"/>
  <c r="AN299" i="29"/>
  <c r="AO283" i="29"/>
  <c r="AN283" i="29"/>
  <c r="AO452" i="29"/>
  <c r="AN452" i="29"/>
  <c r="AO254" i="29"/>
  <c r="AN254" i="29"/>
  <c r="AO122" i="29"/>
  <c r="AN122" i="29"/>
  <c r="AO118" i="29"/>
  <c r="AO43" i="29"/>
  <c r="AO27" i="29"/>
  <c r="AO11" i="29"/>
  <c r="AJ11" i="29"/>
  <c r="AO7" i="29"/>
  <c r="AN127" i="29"/>
  <c r="AO127" i="29"/>
  <c r="AN111" i="29"/>
  <c r="AO111" i="29"/>
  <c r="AN91" i="29"/>
  <c r="AO91" i="29"/>
  <c r="AN75" i="29"/>
  <c r="AO75" i="29"/>
  <c r="AO251" i="29"/>
  <c r="AN251" i="29"/>
  <c r="AO317" i="29"/>
  <c r="AN155" i="29"/>
  <c r="AO155" i="29"/>
  <c r="AN163" i="29"/>
  <c r="AO163" i="29"/>
  <c r="AO74" i="29"/>
  <c r="AN74" i="29"/>
  <c r="AO412" i="29"/>
  <c r="AN412" i="29"/>
  <c r="AJ432" i="29"/>
  <c r="AO392" i="29"/>
  <c r="AN392" i="29"/>
  <c r="AO376" i="29"/>
  <c r="AN376" i="29"/>
  <c r="AO360" i="29"/>
  <c r="AN360" i="29"/>
  <c r="AO345" i="29"/>
  <c r="AN345" i="29"/>
  <c r="AO330" i="29"/>
  <c r="AN330" i="29"/>
  <c r="AO305" i="29"/>
  <c r="AO428" i="29"/>
  <c r="AN428" i="29"/>
  <c r="AN262" i="29"/>
  <c r="AO309" i="29"/>
  <c r="AN309" i="29"/>
  <c r="AO266" i="29"/>
  <c r="AN266" i="29"/>
  <c r="AN131" i="29"/>
  <c r="AO131" i="29"/>
  <c r="AN123" i="29"/>
  <c r="AO123" i="29"/>
  <c r="AN115" i="29"/>
  <c r="AO115" i="29"/>
  <c r="AO95" i="29"/>
  <c r="AN79" i="29"/>
  <c r="AO79" i="29"/>
  <c r="AO448" i="29"/>
  <c r="AN448" i="29"/>
  <c r="AO303" i="29"/>
  <c r="AO287" i="29"/>
  <c r="AN287" i="29"/>
  <c r="AN258" i="29"/>
  <c r="AO258" i="29"/>
  <c r="AN171" i="29"/>
  <c r="AO171" i="29"/>
  <c r="AN143" i="29"/>
  <c r="AO143" i="29"/>
  <c r="AN139" i="29"/>
  <c r="AO139" i="29"/>
  <c r="AO47" i="29"/>
  <c r="AN31" i="29"/>
  <c r="AO31" i="29"/>
  <c r="AN15" i="29"/>
  <c r="AO15" i="29"/>
  <c r="AO384" i="29"/>
  <c r="AN384" i="29"/>
  <c r="AN119" i="29"/>
  <c r="AO119" i="29"/>
  <c r="AN99" i="29"/>
  <c r="AO99" i="29"/>
  <c r="AO295" i="29"/>
  <c r="AN167" i="29"/>
  <c r="AO167" i="29"/>
  <c r="AN151" i="29"/>
  <c r="AO151" i="29"/>
  <c r="AN39" i="29"/>
  <c r="AO39" i="29"/>
  <c r="AO408" i="29"/>
  <c r="AN408" i="29"/>
  <c r="AO381" i="29"/>
  <c r="AO380" i="29"/>
  <c r="AN380" i="29"/>
  <c r="AO368" i="29"/>
  <c r="AN368" i="29"/>
  <c r="AO334" i="29"/>
  <c r="AN334" i="29"/>
  <c r="AO247" i="29"/>
  <c r="AN247" i="29"/>
  <c r="AO243" i="29"/>
  <c r="AN243" i="29"/>
  <c r="AO239" i="29"/>
  <c r="AO235" i="29"/>
  <c r="AN235" i="29"/>
  <c r="AO231" i="29"/>
  <c r="AN231" i="29"/>
  <c r="AO228" i="29"/>
  <c r="AN228" i="29"/>
  <c r="AO224" i="29"/>
  <c r="AN224" i="29"/>
  <c r="AO220" i="29"/>
  <c r="AN220" i="29"/>
  <c r="AO216" i="29"/>
  <c r="AN216" i="29"/>
  <c r="AO212" i="29"/>
  <c r="AN212" i="29"/>
  <c r="AO204" i="29"/>
  <c r="AN204" i="29"/>
  <c r="AO200" i="29"/>
  <c r="AO196" i="29"/>
  <c r="AN196" i="29"/>
  <c r="AO188" i="29"/>
  <c r="AO184" i="29"/>
  <c r="AN184" i="29"/>
  <c r="AO180" i="29"/>
  <c r="AN180" i="29"/>
  <c r="AO176" i="29"/>
  <c r="AN176" i="29"/>
  <c r="AO444" i="29"/>
  <c r="AN444" i="29"/>
  <c r="AO307" i="29"/>
  <c r="AN307" i="29"/>
  <c r="AN310" i="29"/>
  <c r="AO310" i="29"/>
  <c r="AO267" i="29"/>
  <c r="AN267" i="29"/>
  <c r="AN135" i="29"/>
  <c r="AO135" i="29"/>
  <c r="AN147" i="29"/>
  <c r="AO147" i="29"/>
  <c r="AN94" i="29"/>
  <c r="AO90" i="29"/>
  <c r="AN90" i="29"/>
  <c r="AO86" i="29"/>
  <c r="AN82" i="29"/>
  <c r="AO51" i="29"/>
  <c r="AN35" i="29"/>
  <c r="AO35" i="29"/>
  <c r="AN19" i="29"/>
  <c r="AO19" i="29"/>
  <c r="AN13" i="29"/>
  <c r="AJ132" i="8"/>
  <c r="AJ452" i="8"/>
  <c r="AJ436" i="8"/>
  <c r="AJ412" i="8"/>
  <c r="AJ396" i="8"/>
  <c r="AJ372" i="8"/>
  <c r="AJ336" i="8"/>
  <c r="AJ332" i="8"/>
  <c r="AJ175" i="8"/>
  <c r="AJ286" i="8"/>
  <c r="AJ164" i="8"/>
  <c r="AJ359" i="8"/>
  <c r="AJ420" i="8"/>
  <c r="AJ376" i="8"/>
  <c r="AJ316" i="8"/>
  <c r="AJ312" i="8"/>
  <c r="AJ215" i="8"/>
  <c r="AJ98" i="8"/>
  <c r="AJ10" i="8"/>
  <c r="AJ280" i="8"/>
  <c r="AJ299" i="8"/>
  <c r="AJ26" i="8"/>
  <c r="AJ18" i="8"/>
  <c r="AJ403" i="8"/>
  <c r="AJ356" i="8"/>
  <c r="AJ292" i="8"/>
  <c r="AJ244" i="8"/>
  <c r="AJ212" i="8"/>
  <c r="AJ196" i="8"/>
  <c r="AJ103" i="8"/>
  <c r="AJ71" i="8"/>
  <c r="AJ231" i="8"/>
  <c r="AJ455" i="8"/>
  <c r="AJ264" i="8"/>
  <c r="AJ375" i="8"/>
  <c r="AJ347" i="8"/>
  <c r="AJ327" i="8"/>
  <c r="AJ203" i="8"/>
  <c r="AJ115" i="8"/>
  <c r="AJ90" i="8"/>
  <c r="AJ82" i="8"/>
  <c r="AJ46" i="8"/>
  <c r="AJ56" i="8"/>
  <c r="AJ6" i="8"/>
  <c r="AJ419" i="8"/>
  <c r="AJ230" i="8"/>
  <c r="AJ78" i="8"/>
  <c r="AJ303" i="8"/>
  <c r="AJ384" i="8"/>
  <c r="AJ204" i="8"/>
  <c r="AJ228" i="8"/>
  <c r="AJ451" i="8"/>
  <c r="AJ22" i="8"/>
  <c r="AJ296" i="8"/>
  <c r="AJ248" i="8"/>
  <c r="AJ216" i="8"/>
  <c r="AJ184" i="8"/>
  <c r="AJ107" i="8"/>
  <c r="AJ75" i="8"/>
  <c r="AJ43" i="8"/>
  <c r="AJ371" i="8"/>
  <c r="AJ351" i="8"/>
  <c r="AJ343" i="8"/>
  <c r="AJ315" i="8"/>
  <c r="AJ267" i="8"/>
  <c r="AJ259" i="8"/>
  <c r="AJ58" i="8"/>
  <c r="AJ106" i="8"/>
  <c r="AJ50" i="8"/>
  <c r="AJ42" i="8"/>
  <c r="AJ45" i="8"/>
  <c r="AJ300" i="8"/>
  <c r="AJ156" i="8"/>
  <c r="AJ79" i="8"/>
  <c r="AJ31" i="8"/>
  <c r="AJ62" i="8"/>
  <c r="AJ34" i="8"/>
  <c r="AJ89" i="8"/>
  <c r="AJ330" i="8"/>
  <c r="AJ320" i="8"/>
  <c r="AJ41" i="8"/>
  <c r="AJ247" i="8"/>
  <c r="AJ311" i="8"/>
  <c r="AJ195" i="8"/>
  <c r="AJ179" i="8"/>
  <c r="AJ220" i="8"/>
  <c r="AJ172" i="8"/>
  <c r="AJ140" i="8"/>
  <c r="AJ47" i="8"/>
  <c r="AJ15" i="8"/>
  <c r="AJ167" i="8"/>
  <c r="AJ105" i="8"/>
  <c r="AJ260" i="8"/>
  <c r="AJ180" i="8"/>
  <c r="AJ148" i="8"/>
  <c r="AJ116" i="8"/>
  <c r="AJ87" i="8"/>
  <c r="AJ55" i="8"/>
  <c r="AJ39" i="8"/>
  <c r="AJ23" i="8"/>
  <c r="AJ295" i="8"/>
  <c r="AJ131" i="8"/>
  <c r="AJ94" i="8"/>
  <c r="AJ110" i="8"/>
  <c r="AJ102" i="8"/>
  <c r="AJ70" i="8"/>
  <c r="AJ38" i="8"/>
  <c r="AJ14" i="8"/>
  <c r="AJ236" i="8"/>
  <c r="AJ152" i="8"/>
  <c r="AJ136" i="8"/>
  <c r="AJ27" i="8"/>
  <c r="AJ11" i="8"/>
  <c r="AJ190" i="8"/>
  <c r="AJ288" i="8"/>
  <c r="AJ240" i="8"/>
  <c r="AJ208" i="8"/>
  <c r="AJ176" i="8"/>
  <c r="AJ128" i="8"/>
  <c r="AJ99" i="8"/>
  <c r="AJ67" i="8"/>
  <c r="AJ35" i="8"/>
  <c r="AJ124" i="8"/>
  <c r="AJ272" i="8"/>
  <c r="AJ19" i="8"/>
  <c r="AJ278" i="8"/>
  <c r="AJ69" i="8"/>
  <c r="AJ392" i="8"/>
  <c r="AJ348" i="8"/>
  <c r="AJ276" i="8"/>
  <c r="AJ4" i="8"/>
  <c r="AJ86" i="8"/>
  <c r="AJ74" i="8"/>
  <c r="AJ85" i="8"/>
  <c r="AJ53" i="8"/>
  <c r="AJ37" i="8"/>
  <c r="AJ21" i="8"/>
  <c r="AJ255" i="8"/>
  <c r="AJ304" i="8"/>
  <c r="AJ256" i="8"/>
  <c r="AJ224" i="8"/>
  <c r="AJ192" i="8"/>
  <c r="AJ160" i="8"/>
  <c r="AJ112" i="8"/>
  <c r="AJ83" i="8"/>
  <c r="AJ51" i="8"/>
  <c r="AJ144" i="8"/>
  <c r="N278" i="3"/>
  <c r="N89" i="3"/>
  <c r="N156" i="3"/>
  <c r="I251" i="3"/>
  <c r="I290" i="3"/>
  <c r="N234" i="3"/>
  <c r="N202" i="3"/>
  <c r="N138" i="3"/>
  <c r="N326" i="3"/>
  <c r="N378" i="3"/>
  <c r="N349" i="3"/>
  <c r="N317" i="3"/>
  <c r="N110" i="3"/>
  <c r="N86" i="3"/>
  <c r="N394" i="3"/>
  <c r="N199" i="3"/>
  <c r="N135" i="3"/>
  <c r="N227" i="3"/>
  <c r="I315" i="3"/>
  <c r="I137" i="3"/>
  <c r="N246" i="3"/>
  <c r="N428" i="3"/>
  <c r="N407" i="3"/>
  <c r="N396" i="3"/>
  <c r="N375" i="3"/>
  <c r="N289" i="3"/>
  <c r="X209" i="3"/>
  <c r="S313" i="3"/>
  <c r="S297" i="3"/>
  <c r="I63" i="3"/>
  <c r="S47" i="3"/>
  <c r="N244" i="3"/>
  <c r="N180" i="3"/>
  <c r="I253" i="3"/>
  <c r="I62" i="3"/>
  <c r="I438" i="3"/>
  <c r="I310" i="3"/>
  <c r="X462" i="3"/>
  <c r="X457" i="3"/>
  <c r="S401" i="3"/>
  <c r="I337" i="3"/>
  <c r="N322" i="3"/>
  <c r="I163" i="3"/>
  <c r="I183" i="3"/>
  <c r="N168" i="3"/>
  <c r="N292" i="3"/>
  <c r="N69" i="3"/>
  <c r="I404" i="3"/>
  <c r="I240" i="3"/>
  <c r="I208" i="3"/>
  <c r="I187" i="3"/>
  <c r="I60" i="3"/>
  <c r="X170" i="3"/>
  <c r="N362" i="3"/>
  <c r="N48" i="3"/>
  <c r="N36" i="3"/>
  <c r="I283" i="3"/>
  <c r="I201" i="3"/>
  <c r="I153" i="3"/>
  <c r="I254" i="3"/>
  <c r="I222" i="3"/>
  <c r="I190" i="3"/>
  <c r="X214" i="3"/>
  <c r="X182" i="3"/>
  <c r="X150" i="3"/>
  <c r="N390" i="3"/>
  <c r="N193" i="3"/>
  <c r="N161" i="3"/>
  <c r="N129" i="3"/>
  <c r="S15" i="3"/>
  <c r="N304" i="3"/>
  <c r="N228" i="3"/>
  <c r="N164" i="3"/>
  <c r="I384" i="3"/>
  <c r="I352" i="3"/>
  <c r="N388" i="3"/>
  <c r="N109" i="3"/>
  <c r="N313" i="3"/>
  <c r="N223" i="3"/>
  <c r="N159" i="3"/>
  <c r="I465" i="3"/>
  <c r="I364" i="3"/>
  <c r="I321" i="3"/>
  <c r="I387" i="3"/>
  <c r="I74" i="3"/>
  <c r="N416" i="3"/>
  <c r="N56" i="3"/>
  <c r="I349" i="3"/>
  <c r="I90" i="3"/>
  <c r="I447" i="3"/>
  <c r="I415" i="3"/>
  <c r="I56" i="3"/>
  <c r="I52" i="3"/>
  <c r="N152" i="3"/>
  <c r="N105" i="3"/>
  <c r="N124" i="3"/>
  <c r="I176" i="3"/>
  <c r="I144" i="3"/>
  <c r="I123" i="3"/>
  <c r="N429" i="3"/>
  <c r="N376" i="3"/>
  <c r="N365" i="3"/>
  <c r="N333" i="3"/>
  <c r="N312" i="3"/>
  <c r="N90" i="3"/>
  <c r="N66" i="3"/>
  <c r="I293" i="3"/>
  <c r="N231" i="3"/>
  <c r="N167" i="3"/>
  <c r="N243" i="3"/>
  <c r="N147" i="3"/>
  <c r="I169" i="3"/>
  <c r="S446" i="3"/>
  <c r="S414" i="3"/>
  <c r="N423" i="3"/>
  <c r="N412" i="3"/>
  <c r="N391" i="3"/>
  <c r="N380" i="3"/>
  <c r="N327" i="3"/>
  <c r="N263" i="3"/>
  <c r="I409" i="3"/>
  <c r="S377" i="3"/>
  <c r="S361" i="3"/>
  <c r="I265" i="3"/>
  <c r="S111" i="3"/>
  <c r="N212" i="3"/>
  <c r="N148" i="3"/>
  <c r="I147" i="3"/>
  <c r="I30" i="3"/>
  <c r="X446" i="3"/>
  <c r="N281" i="3"/>
  <c r="I332" i="3"/>
  <c r="I300" i="3"/>
  <c r="N303" i="3"/>
  <c r="N52" i="3"/>
  <c r="I247" i="3"/>
  <c r="I363" i="3"/>
  <c r="BV462" i="3"/>
  <c r="S450" i="3"/>
  <c r="N461" i="3"/>
  <c r="N371" i="3"/>
  <c r="N339" i="3"/>
  <c r="N307" i="3"/>
  <c r="N157" i="3"/>
  <c r="N125" i="3"/>
  <c r="N102" i="3"/>
  <c r="N62" i="3"/>
  <c r="N353" i="3"/>
  <c r="N321" i="3"/>
  <c r="I457" i="3"/>
  <c r="I425" i="3"/>
  <c r="X103" i="3"/>
  <c r="S396" i="3"/>
  <c r="N379" i="3"/>
  <c r="I58" i="3"/>
  <c r="S42" i="3"/>
  <c r="N133" i="3"/>
  <c r="N104" i="3"/>
  <c r="I106" i="3"/>
  <c r="S90" i="3"/>
  <c r="X439" i="3"/>
  <c r="I399" i="3"/>
  <c r="I319" i="3"/>
  <c r="X367" i="3"/>
  <c r="I215" i="3"/>
  <c r="I171" i="3"/>
  <c r="I108" i="3"/>
  <c r="I376" i="3"/>
  <c r="I312" i="3"/>
  <c r="X302" i="3"/>
  <c r="X270" i="3"/>
  <c r="X238" i="3"/>
  <c r="X206" i="3"/>
  <c r="X174" i="3"/>
  <c r="X142" i="3"/>
  <c r="X436" i="3"/>
  <c r="X404" i="3"/>
  <c r="N201" i="3"/>
  <c r="N137" i="3"/>
  <c r="S353" i="3"/>
  <c r="N115" i="3"/>
  <c r="N92" i="3"/>
  <c r="S58" i="3"/>
  <c r="I237" i="3"/>
  <c r="I46" i="3"/>
  <c r="X133" i="3"/>
  <c r="S106" i="3"/>
  <c r="I335" i="3"/>
  <c r="I303" i="3"/>
  <c r="I235" i="3"/>
  <c r="I119" i="3"/>
  <c r="I44" i="3"/>
  <c r="N355" i="3"/>
  <c r="N323" i="3"/>
  <c r="N291" i="3"/>
  <c r="N106" i="3"/>
  <c r="N74" i="3"/>
  <c r="I360" i="3"/>
  <c r="I296" i="3"/>
  <c r="I200" i="3"/>
  <c r="I105" i="3"/>
  <c r="I41" i="3"/>
  <c r="I454" i="3"/>
  <c r="I422" i="3"/>
  <c r="I390" i="3"/>
  <c r="N287" i="3"/>
  <c r="X217" i="3"/>
  <c r="X153" i="3"/>
  <c r="N335" i="3"/>
  <c r="I88" i="3"/>
  <c r="I24" i="3"/>
  <c r="N301" i="3"/>
  <c r="N269" i="3"/>
  <c r="N259" i="3"/>
  <c r="N237" i="3"/>
  <c r="N205" i="3"/>
  <c r="N141" i="3"/>
  <c r="N114" i="3"/>
  <c r="N82" i="3"/>
  <c r="N458" i="3"/>
  <c r="I443" i="3"/>
  <c r="N433" i="3"/>
  <c r="N369" i="3"/>
  <c r="N348" i="3"/>
  <c r="N337" i="3"/>
  <c r="N316" i="3"/>
  <c r="N284" i="3"/>
  <c r="I122" i="3"/>
  <c r="S103" i="3"/>
  <c r="I83" i="3"/>
  <c r="I59" i="3"/>
  <c r="S39" i="3"/>
  <c r="I19" i="3"/>
  <c r="N347" i="3"/>
  <c r="I328" i="3"/>
  <c r="I264" i="3"/>
  <c r="I136" i="3"/>
  <c r="I73" i="3"/>
  <c r="S406" i="3"/>
  <c r="S342" i="3"/>
  <c r="S278" i="3"/>
  <c r="S246" i="3"/>
  <c r="S214" i="3"/>
  <c r="S182" i="3"/>
  <c r="S150" i="3"/>
  <c r="N430" i="3"/>
  <c r="N398" i="3"/>
  <c r="N366" i="3"/>
  <c r="X334" i="3"/>
  <c r="N302" i="3"/>
  <c r="N270" i="3"/>
  <c r="N238" i="3"/>
  <c r="N206" i="3"/>
  <c r="N174" i="3"/>
  <c r="N142" i="3"/>
  <c r="N457" i="3"/>
  <c r="N436" i="3"/>
  <c r="X409" i="3"/>
  <c r="X393" i="3"/>
  <c r="N377" i="3"/>
  <c r="N361" i="3"/>
  <c r="N345" i="3"/>
  <c r="N329" i="3"/>
  <c r="X233" i="3"/>
  <c r="N217" i="3"/>
  <c r="X169" i="3"/>
  <c r="N153" i="3"/>
  <c r="N118" i="3"/>
  <c r="N111" i="3"/>
  <c r="N103" i="3"/>
  <c r="N95" i="3"/>
  <c r="N87" i="3"/>
  <c r="N79" i="3"/>
  <c r="N71" i="3"/>
  <c r="N63" i="3"/>
  <c r="N38" i="3"/>
  <c r="N30" i="3"/>
  <c r="N14" i="3"/>
  <c r="N100" i="3"/>
  <c r="N203" i="3"/>
  <c r="N139" i="3"/>
  <c r="N76" i="3"/>
  <c r="I442" i="3"/>
  <c r="S394" i="3"/>
  <c r="I330" i="3"/>
  <c r="I218" i="3"/>
  <c r="I186" i="3"/>
  <c r="N434" i="3"/>
  <c r="N402" i="3"/>
  <c r="N370" i="3"/>
  <c r="N338" i="3"/>
  <c r="N306" i="3"/>
  <c r="N274" i="3"/>
  <c r="N242" i="3"/>
  <c r="N178" i="3"/>
  <c r="N146" i="3"/>
  <c r="N453" i="3"/>
  <c r="N411" i="3"/>
  <c r="N389" i="3"/>
  <c r="N368" i="3"/>
  <c r="N352" i="3"/>
  <c r="N325" i="3"/>
  <c r="N288" i="3"/>
  <c r="N256" i="3"/>
  <c r="N240" i="3"/>
  <c r="N224" i="3"/>
  <c r="N208" i="3"/>
  <c r="N192" i="3"/>
  <c r="N176" i="3"/>
  <c r="N160" i="3"/>
  <c r="X39" i="3"/>
  <c r="I461" i="3"/>
  <c r="I445" i="3"/>
  <c r="I429" i="3"/>
  <c r="I413" i="3"/>
  <c r="X31" i="3"/>
  <c r="N315" i="3"/>
  <c r="I216" i="3"/>
  <c r="I173" i="3"/>
  <c r="I78" i="3"/>
  <c r="X459" i="3"/>
  <c r="X443" i="3"/>
  <c r="X395" i="3"/>
  <c r="X373" i="3"/>
  <c r="X309" i="3"/>
  <c r="N96" i="3"/>
  <c r="X51" i="3"/>
  <c r="N35" i="3"/>
  <c r="X23" i="3"/>
  <c r="X15" i="3"/>
  <c r="S117" i="3"/>
  <c r="I10" i="3"/>
  <c r="I386" i="3"/>
  <c r="I322" i="3"/>
  <c r="I258" i="3"/>
  <c r="I226" i="3"/>
  <c r="I194" i="3"/>
  <c r="I162" i="3"/>
  <c r="I130" i="3"/>
  <c r="X237" i="3"/>
  <c r="X205" i="3"/>
  <c r="X82" i="3"/>
  <c r="I366" i="3"/>
  <c r="I334" i="3"/>
  <c r="I302" i="3"/>
  <c r="X433" i="3"/>
  <c r="X401" i="3"/>
  <c r="I99" i="3"/>
  <c r="I35" i="3"/>
  <c r="X430" i="3"/>
  <c r="X398" i="3"/>
  <c r="X366" i="3"/>
  <c r="N334" i="3"/>
  <c r="N404" i="3"/>
  <c r="X377" i="3"/>
  <c r="X361" i="3"/>
  <c r="X345" i="3"/>
  <c r="X329" i="3"/>
  <c r="X118" i="3"/>
  <c r="X111" i="3"/>
  <c r="X95" i="3"/>
  <c r="X87" i="3"/>
  <c r="X79" i="3"/>
  <c r="X71" i="3"/>
  <c r="X63" i="3"/>
  <c r="X38" i="3"/>
  <c r="X30" i="3"/>
  <c r="X22" i="3"/>
  <c r="X14" i="3"/>
  <c r="S417" i="3"/>
  <c r="I113" i="3"/>
  <c r="I81" i="3"/>
  <c r="I49" i="3"/>
  <c r="I17" i="3"/>
  <c r="N251" i="3"/>
  <c r="N187" i="3"/>
  <c r="S458" i="3"/>
  <c r="I394" i="3"/>
  <c r="I282" i="3"/>
  <c r="I250" i="3"/>
  <c r="I138" i="3"/>
  <c r="X434" i="3"/>
  <c r="X402" i="3"/>
  <c r="X306" i="3"/>
  <c r="X274" i="3"/>
  <c r="X242" i="3"/>
  <c r="X178" i="3"/>
  <c r="X146" i="3"/>
  <c r="X453" i="3"/>
  <c r="X411" i="3"/>
  <c r="X389" i="3"/>
  <c r="X325" i="3"/>
  <c r="N47" i="3"/>
  <c r="S86" i="3"/>
  <c r="I248" i="3"/>
  <c r="I205" i="3"/>
  <c r="I120" i="3"/>
  <c r="I57" i="3"/>
  <c r="N427" i="3"/>
  <c r="N405" i="3"/>
  <c r="N357" i="3"/>
  <c r="N320" i="3"/>
  <c r="N293" i="3"/>
  <c r="N261" i="3"/>
  <c r="N43" i="3"/>
  <c r="N27" i="3"/>
  <c r="I397" i="3"/>
  <c r="I333" i="3"/>
  <c r="I285" i="3"/>
  <c r="I269" i="3"/>
  <c r="I117" i="3"/>
  <c r="S10" i="3"/>
  <c r="N285" i="3"/>
  <c r="N253" i="3"/>
  <c r="N221" i="3"/>
  <c r="N189" i="3"/>
  <c r="N94" i="3"/>
  <c r="N70" i="3"/>
  <c r="N417" i="3"/>
  <c r="N385" i="3"/>
  <c r="N364" i="3"/>
  <c r="N332" i="3"/>
  <c r="N300" i="3"/>
  <c r="N268" i="3"/>
  <c r="I91" i="3"/>
  <c r="S71" i="3"/>
  <c r="I51" i="3"/>
  <c r="I27" i="3"/>
  <c r="S7" i="3"/>
  <c r="S426" i="3"/>
  <c r="I358" i="3"/>
  <c r="I326" i="3"/>
  <c r="I294" i="3"/>
  <c r="N414" i="3"/>
  <c r="N382" i="3"/>
  <c r="N350" i="3"/>
  <c r="N318" i="3"/>
  <c r="N441" i="3"/>
  <c r="N425" i="3"/>
  <c r="N372" i="3"/>
  <c r="N340" i="3"/>
  <c r="N308" i="3"/>
  <c r="N249" i="3"/>
  <c r="X201" i="3"/>
  <c r="N185" i="3"/>
  <c r="X137" i="3"/>
  <c r="N122" i="3"/>
  <c r="N99" i="3"/>
  <c r="N91" i="3"/>
  <c r="N83" i="3"/>
  <c r="N67" i="3"/>
  <c r="N59" i="3"/>
  <c r="N50" i="3"/>
  <c r="N42" i="3"/>
  <c r="N34" i="3"/>
  <c r="N26" i="3"/>
  <c r="N68" i="3"/>
  <c r="N235" i="3"/>
  <c r="N171" i="3"/>
  <c r="N108" i="3"/>
  <c r="I458" i="3"/>
  <c r="S410" i="3"/>
  <c r="I346" i="3"/>
  <c r="I314" i="3"/>
  <c r="I202" i="3"/>
  <c r="N450" i="3"/>
  <c r="N418" i="3"/>
  <c r="N386" i="3"/>
  <c r="N290" i="3"/>
  <c r="N258" i="3"/>
  <c r="N226" i="3"/>
  <c r="N194" i="3"/>
  <c r="N162" i="3"/>
  <c r="N130" i="3"/>
  <c r="X464" i="3"/>
  <c r="N421" i="3"/>
  <c r="N363" i="3"/>
  <c r="N341" i="3"/>
  <c r="N299" i="3"/>
  <c r="N277" i="3"/>
  <c r="N245" i="3"/>
  <c r="N229" i="3"/>
  <c r="N213" i="3"/>
  <c r="N197" i="3"/>
  <c r="N181" i="3"/>
  <c r="N165" i="3"/>
  <c r="N149" i="3"/>
  <c r="N64" i="3"/>
  <c r="X47" i="3"/>
  <c r="N11" i="3"/>
  <c r="N272" i="3"/>
  <c r="I152" i="3"/>
  <c r="I110" i="3"/>
  <c r="X427" i="3"/>
  <c r="X405" i="3"/>
  <c r="X357" i="3"/>
  <c r="X293" i="3"/>
  <c r="X261" i="3"/>
  <c r="X43" i="3"/>
  <c r="X27" i="3"/>
  <c r="X19" i="3"/>
  <c r="X7" i="3"/>
  <c r="S333" i="3"/>
  <c r="S285" i="3"/>
  <c r="S269" i="3"/>
  <c r="I70" i="3"/>
  <c r="N342" i="3"/>
  <c r="I370" i="3"/>
  <c r="I338" i="3"/>
  <c r="I306" i="3"/>
  <c r="I274" i="3"/>
  <c r="I242" i="3"/>
  <c r="I210" i="3"/>
  <c r="I178" i="3"/>
  <c r="I146" i="3"/>
  <c r="X285" i="3"/>
  <c r="X253" i="3"/>
  <c r="X221" i="3"/>
  <c r="X189" i="3"/>
  <c r="X157" i="3"/>
  <c r="X125" i="3"/>
  <c r="X102" i="3"/>
  <c r="X94" i="3"/>
  <c r="X70" i="3"/>
  <c r="X62" i="3"/>
  <c r="I382" i="3"/>
  <c r="I350" i="3"/>
  <c r="I318" i="3"/>
  <c r="I286" i="3"/>
  <c r="X417" i="3"/>
  <c r="X385" i="3"/>
  <c r="X353" i="3"/>
  <c r="X321" i="3"/>
  <c r="I67" i="3"/>
  <c r="I232" i="3"/>
  <c r="S454" i="3"/>
  <c r="S422" i="3"/>
  <c r="S390" i="3"/>
  <c r="S262" i="3"/>
  <c r="S230" i="3"/>
  <c r="S198" i="3"/>
  <c r="S166" i="3"/>
  <c r="S134" i="3"/>
  <c r="X414" i="3"/>
  <c r="X382" i="3"/>
  <c r="X350" i="3"/>
  <c r="X318" i="3"/>
  <c r="X441" i="3"/>
  <c r="X425" i="3"/>
  <c r="N409" i="3"/>
  <c r="N393" i="3"/>
  <c r="N276" i="3"/>
  <c r="X249" i="3"/>
  <c r="N233" i="3"/>
  <c r="X185" i="3"/>
  <c r="N169" i="3"/>
  <c r="X122" i="3"/>
  <c r="X99" i="3"/>
  <c r="X91" i="3"/>
  <c r="X83" i="3"/>
  <c r="X67" i="3"/>
  <c r="X59" i="3"/>
  <c r="X50" i="3"/>
  <c r="X42" i="3"/>
  <c r="X34" i="3"/>
  <c r="X26" i="3"/>
  <c r="I97" i="3"/>
  <c r="I65" i="3"/>
  <c r="I33" i="3"/>
  <c r="BV459" i="3"/>
  <c r="N219" i="3"/>
  <c r="N155" i="3"/>
  <c r="S442" i="3"/>
  <c r="I410" i="3"/>
  <c r="I378" i="3"/>
  <c r="I266" i="3"/>
  <c r="I154" i="3"/>
  <c r="X450" i="3"/>
  <c r="X418" i="3"/>
  <c r="X386" i="3"/>
  <c r="X322" i="3"/>
  <c r="X290" i="3"/>
  <c r="X258" i="3"/>
  <c r="X226" i="3"/>
  <c r="X194" i="3"/>
  <c r="X162" i="3"/>
  <c r="X130" i="3"/>
  <c r="X437" i="3"/>
  <c r="X421" i="3"/>
  <c r="X379" i="3"/>
  <c r="X341" i="3"/>
  <c r="X277" i="3"/>
  <c r="X245" i="3"/>
  <c r="X229" i="3"/>
  <c r="X213" i="3"/>
  <c r="X197" i="3"/>
  <c r="X181" i="3"/>
  <c r="X165" i="3"/>
  <c r="X149" i="3"/>
  <c r="N39" i="3"/>
  <c r="X11" i="3"/>
  <c r="N336" i="3"/>
  <c r="I184" i="3"/>
  <c r="I141" i="3"/>
  <c r="I89" i="3"/>
  <c r="I25" i="3"/>
  <c r="N459" i="3"/>
  <c r="N443" i="3"/>
  <c r="N395" i="3"/>
  <c r="N373" i="3"/>
  <c r="N331" i="3"/>
  <c r="N309" i="3"/>
  <c r="N267" i="3"/>
  <c r="N144" i="3"/>
  <c r="N128" i="3"/>
  <c r="N51" i="3"/>
  <c r="X35" i="3"/>
  <c r="N23" i="3"/>
  <c r="N15" i="3"/>
  <c r="S70" i="3"/>
  <c r="AM457" i="3"/>
  <c r="AB463" i="3"/>
  <c r="AC463" i="3" s="1"/>
  <c r="BF463" i="3"/>
  <c r="BG463" i="3" s="1"/>
  <c r="DW463" i="3"/>
  <c r="AL463" i="3"/>
  <c r="AM463" i="3" s="1"/>
  <c r="AT458" i="3"/>
  <c r="AB458" i="3"/>
  <c r="AC458" i="3" s="1"/>
  <c r="AW461" i="3"/>
  <c r="AB462" i="3"/>
  <c r="BF462" i="3"/>
  <c r="AL462" i="3"/>
  <c r="AH459" i="3"/>
  <c r="AC457" i="3"/>
  <c r="BL459" i="3"/>
  <c r="AV463" i="3"/>
  <c r="AW463" i="3" s="1"/>
  <c r="BP463" i="3"/>
  <c r="BQ463" i="3" s="1"/>
  <c r="BF458" i="3"/>
  <c r="AW465" i="3"/>
  <c r="AM465" i="3"/>
  <c r="AR459" i="3"/>
  <c r="AQ458" i="3"/>
  <c r="BQ465" i="3"/>
  <c r="AL458" i="3"/>
  <c r="DZ458" i="3"/>
  <c r="BB459" i="3"/>
  <c r="BA458" i="3"/>
  <c r="BK458" i="3"/>
  <c r="BL461" i="3"/>
  <c r="BL457" i="3"/>
  <c r="AV458" i="3"/>
  <c r="AM461" i="3"/>
  <c r="BG465" i="3"/>
  <c r="AG462" i="3"/>
  <c r="AH462" i="3" s="1"/>
  <c r="DZ462" i="3"/>
  <c r="BK462" i="3"/>
  <c r="BL462" i="3" s="1"/>
  <c r="AH461" i="3"/>
  <c r="BL465" i="3"/>
  <c r="AR465" i="3"/>
  <c r="BA462" i="3"/>
  <c r="BB462" i="3" s="1"/>
  <c r="AR461" i="3"/>
  <c r="AH465" i="3"/>
  <c r="BB463" i="3"/>
  <c r="BQ459" i="3"/>
  <c r="BQ457" i="3"/>
  <c r="BQ461" i="3"/>
  <c r="BP458" i="3"/>
  <c r="BN458" i="3"/>
  <c r="AJ458" i="3"/>
  <c r="DW458" i="3"/>
  <c r="BD458" i="3"/>
  <c r="AR462" i="3"/>
  <c r="AY458" i="3"/>
  <c r="BS458" i="3"/>
  <c r="BV458" i="3" s="1"/>
  <c r="BI458" i="3"/>
  <c r="AE458" i="3"/>
  <c r="AH458" i="3" s="1"/>
  <c r="AO458" i="3"/>
  <c r="AJ462" i="3"/>
  <c r="DW462" i="3"/>
  <c r="AT462" i="3"/>
  <c r="AW462" i="3" s="1"/>
  <c r="Z462" i="3"/>
  <c r="BD462" i="3"/>
  <c r="BN462" i="3"/>
  <c r="BQ462" i="3" s="1"/>
  <c r="BQ452" i="8"/>
  <c r="BQ450" i="8"/>
  <c r="BQ456" i="8"/>
  <c r="BI454" i="8"/>
  <c r="BQ451" i="8"/>
  <c r="X453" i="8"/>
  <c r="BQ453" i="8"/>
  <c r="BQ455" i="8"/>
  <c r="BQ457" i="8"/>
  <c r="BQ458" i="8"/>
  <c r="BQ454" i="8"/>
  <c r="BQ459" i="8"/>
  <c r="BQ461" i="8"/>
  <c r="BQ460" i="8"/>
  <c r="I456" i="8"/>
  <c r="I450" i="8"/>
  <c r="BE450" i="8"/>
  <c r="AG457" i="8"/>
  <c r="I458" i="8"/>
  <c r="AF457" i="8"/>
  <c r="I452" i="8"/>
  <c r="I460" i="8"/>
  <c r="AF453" i="8"/>
  <c r="AF461" i="8"/>
  <c r="AK459" i="8"/>
  <c r="I453" i="8"/>
  <c r="I455" i="8"/>
  <c r="AK457" i="8"/>
  <c r="I459" i="8"/>
  <c r="I461" i="8"/>
  <c r="I451" i="8"/>
  <c r="I454" i="8"/>
  <c r="I457" i="8"/>
  <c r="AC458" i="8"/>
  <c r="AK458" i="8" s="1"/>
  <c r="AM451" i="8"/>
  <c r="AM455" i="8"/>
  <c r="W454" i="8"/>
  <c r="Y454" i="8" s="1"/>
  <c r="AM459" i="8"/>
  <c r="AG460" i="8"/>
  <c r="AF451" i="8"/>
  <c r="AG453" i="8"/>
  <c r="AE454" i="8"/>
  <c r="AM457" i="8"/>
  <c r="AG459" i="8"/>
  <c r="AM461" i="8"/>
  <c r="W458" i="8"/>
  <c r="AM458" i="8" s="1"/>
  <c r="AV450" i="8"/>
  <c r="AE450" i="8"/>
  <c r="AG450" i="8" s="1"/>
  <c r="AV454" i="8"/>
  <c r="AF455" i="8"/>
  <c r="AF459" i="8"/>
  <c r="AM460" i="8"/>
  <c r="AL456" i="8"/>
  <c r="AD454" i="8"/>
  <c r="AL454" i="8" s="1"/>
  <c r="AL452" i="8"/>
  <c r="AV458" i="8"/>
  <c r="AL460" i="8"/>
  <c r="AK461" i="8"/>
  <c r="AC454" i="8"/>
  <c r="AK454" i="8" s="1"/>
  <c r="AK455" i="8"/>
  <c r="AO455" i="8" s="1"/>
  <c r="AG461" i="8"/>
  <c r="AK451" i="8"/>
  <c r="AG451" i="8"/>
  <c r="AK453" i="8"/>
  <c r="AG455" i="8"/>
  <c r="AG458" i="8"/>
  <c r="AK452" i="8"/>
  <c r="AK456" i="8"/>
  <c r="AM453" i="8"/>
  <c r="AM456" i="8"/>
  <c r="Y460" i="8"/>
  <c r="Q450" i="8"/>
  <c r="Y450" i="8"/>
  <c r="P450" i="8"/>
  <c r="AM452" i="8"/>
  <c r="X457" i="8"/>
  <c r="X461" i="8"/>
  <c r="AL458" i="8"/>
  <c r="AL450" i="8"/>
  <c r="X450" i="8"/>
  <c r="X454" i="8"/>
  <c r="AL453" i="8"/>
  <c r="AL461" i="8"/>
  <c r="AL457" i="8"/>
  <c r="Y452" i="8"/>
  <c r="AK450" i="8"/>
  <c r="Q458" i="8"/>
  <c r="Y456" i="8"/>
  <c r="AG452" i="8"/>
  <c r="AG456" i="8"/>
  <c r="Y461" i="8"/>
  <c r="X451" i="8"/>
  <c r="AL451" i="8"/>
  <c r="X455" i="8"/>
  <c r="AL455" i="8"/>
  <c r="AF458" i="8"/>
  <c r="X459" i="8"/>
  <c r="AL459" i="8"/>
  <c r="AK460" i="8"/>
  <c r="Y453" i="8"/>
  <c r="Y457" i="8"/>
  <c r="Y451" i="8"/>
  <c r="X452" i="8"/>
  <c r="Y455" i="8"/>
  <c r="X456" i="8"/>
  <c r="Y459" i="8"/>
  <c r="X460" i="8"/>
  <c r="AF452" i="8"/>
  <c r="AF456" i="8"/>
  <c r="AF460" i="8"/>
  <c r="AB455" i="3"/>
  <c r="AB454" i="3"/>
  <c r="AB453" i="3"/>
  <c r="AB452" i="3"/>
  <c r="AB451" i="3"/>
  <c r="AB450" i="3"/>
  <c r="AB449" i="3"/>
  <c r="AB448" i="3"/>
  <c r="AB447" i="3"/>
  <c r="AB446" i="3"/>
  <c r="AB445" i="3"/>
  <c r="AB444" i="3"/>
  <c r="AB443" i="3"/>
  <c r="AB442" i="3"/>
  <c r="AB441" i="3"/>
  <c r="AB440" i="3"/>
  <c r="AB439" i="3"/>
  <c r="AB438" i="3"/>
  <c r="AB437" i="3"/>
  <c r="AB436" i="3"/>
  <c r="AB435" i="3"/>
  <c r="AB434" i="3"/>
  <c r="AB433" i="3"/>
  <c r="AB432" i="3"/>
  <c r="AB431" i="3"/>
  <c r="AB430" i="3"/>
  <c r="AB429" i="3"/>
  <c r="AB428" i="3"/>
  <c r="AB427" i="3"/>
  <c r="AB426" i="3"/>
  <c r="AB425" i="3"/>
  <c r="AB424" i="3"/>
  <c r="AB423" i="3"/>
  <c r="AB422" i="3"/>
  <c r="AB421" i="3"/>
  <c r="AB420" i="3"/>
  <c r="AB419" i="3"/>
  <c r="AB418" i="3"/>
  <c r="AB417" i="3"/>
  <c r="AB416" i="3"/>
  <c r="AB415" i="3"/>
  <c r="AB414" i="3"/>
  <c r="AB413" i="3"/>
  <c r="AB412" i="3"/>
  <c r="AB411" i="3"/>
  <c r="AB410" i="3"/>
  <c r="AB409" i="3"/>
  <c r="AB408" i="3"/>
  <c r="AB407" i="3"/>
  <c r="AB406" i="3"/>
  <c r="AB405" i="3"/>
  <c r="AB404" i="3"/>
  <c r="AB403" i="3"/>
  <c r="AB402" i="3"/>
  <c r="AB401" i="3"/>
  <c r="AB400" i="3"/>
  <c r="AB399" i="3"/>
  <c r="AB398" i="3"/>
  <c r="AB397" i="3"/>
  <c r="AB396" i="3"/>
  <c r="AB395" i="3"/>
  <c r="AB394" i="3"/>
  <c r="AB393" i="3"/>
  <c r="AB392" i="3"/>
  <c r="AB391" i="3"/>
  <c r="AB390" i="3"/>
  <c r="AB389" i="3"/>
  <c r="AB388" i="3"/>
  <c r="AB387" i="3"/>
  <c r="AB386" i="3"/>
  <c r="AB385" i="3"/>
  <c r="AB384" i="3"/>
  <c r="AB383" i="3"/>
  <c r="AB382" i="3"/>
  <c r="AB381" i="3"/>
  <c r="AB380" i="3"/>
  <c r="AB379" i="3"/>
  <c r="AB378" i="3"/>
  <c r="AB377" i="3"/>
  <c r="AB376" i="3"/>
  <c r="AB375" i="3"/>
  <c r="AB374" i="3"/>
  <c r="AB373" i="3"/>
  <c r="AB372" i="3"/>
  <c r="AB371" i="3"/>
  <c r="AB370" i="3"/>
  <c r="AB369" i="3"/>
  <c r="AB368" i="3"/>
  <c r="AB367" i="3"/>
  <c r="AB366" i="3"/>
  <c r="AB365" i="3"/>
  <c r="AB364" i="3"/>
  <c r="AB362" i="3"/>
  <c r="AB361" i="3"/>
  <c r="AB360" i="3"/>
  <c r="AB359" i="3"/>
  <c r="AB358" i="3"/>
  <c r="AB357" i="3"/>
  <c r="AB356" i="3"/>
  <c r="AB355" i="3"/>
  <c r="AB354" i="3"/>
  <c r="AB353" i="3"/>
  <c r="AB352" i="3"/>
  <c r="AB351" i="3"/>
  <c r="AB350" i="3"/>
  <c r="AB349" i="3"/>
  <c r="AB348" i="3"/>
  <c r="AB347" i="3"/>
  <c r="AB346" i="3"/>
  <c r="AB345" i="3"/>
  <c r="AB344" i="3"/>
  <c r="AB343" i="3"/>
  <c r="AB342" i="3"/>
  <c r="AB341" i="3"/>
  <c r="AB340" i="3"/>
  <c r="AB339" i="3"/>
  <c r="AB338" i="3"/>
  <c r="AB337" i="3"/>
  <c r="AB336" i="3"/>
  <c r="AB335" i="3"/>
  <c r="AB334" i="3"/>
  <c r="AB333" i="3"/>
  <c r="AB332" i="3"/>
  <c r="AB331" i="3"/>
  <c r="AB330" i="3"/>
  <c r="AB329" i="3"/>
  <c r="AB328" i="3"/>
  <c r="AB327" i="3"/>
  <c r="AB326" i="3"/>
  <c r="AB325" i="3"/>
  <c r="AB324" i="3"/>
  <c r="AB323" i="3"/>
  <c r="AB322" i="3"/>
  <c r="AB321" i="3"/>
  <c r="AB320" i="3"/>
  <c r="AB319" i="3"/>
  <c r="AB318" i="3"/>
  <c r="AB317" i="3"/>
  <c r="AB316" i="3"/>
  <c r="AB315" i="3"/>
  <c r="AB314" i="3"/>
  <c r="AB313" i="3"/>
  <c r="AB312" i="3"/>
  <c r="AB311" i="3"/>
  <c r="AB310" i="3"/>
  <c r="AB309" i="3"/>
  <c r="AB308" i="3"/>
  <c r="AB307" i="3"/>
  <c r="AB306" i="3"/>
  <c r="AB305" i="3"/>
  <c r="AB304" i="3"/>
  <c r="AB303" i="3"/>
  <c r="AB302" i="3"/>
  <c r="AB301" i="3"/>
  <c r="AB300" i="3"/>
  <c r="AB299" i="3"/>
  <c r="AB298" i="3"/>
  <c r="AB296" i="3"/>
  <c r="AB295" i="3"/>
  <c r="AB294" i="3"/>
  <c r="AB293" i="3"/>
  <c r="AB292" i="3"/>
  <c r="AB291" i="3"/>
  <c r="AB290" i="3"/>
  <c r="AB289" i="3"/>
  <c r="AB288" i="3"/>
  <c r="AB287" i="3"/>
  <c r="AB286" i="3"/>
  <c r="AB285" i="3"/>
  <c r="AB284" i="3"/>
  <c r="AB283" i="3"/>
  <c r="AB282" i="3"/>
  <c r="AB281" i="3"/>
  <c r="AB280" i="3"/>
  <c r="AB279" i="3"/>
  <c r="AB278" i="3"/>
  <c r="AB277" i="3"/>
  <c r="AB276" i="3"/>
  <c r="AB275" i="3"/>
  <c r="AB274" i="3"/>
  <c r="AB273" i="3"/>
  <c r="AB272" i="3"/>
  <c r="AB271" i="3"/>
  <c r="AB270" i="3"/>
  <c r="AB269" i="3"/>
  <c r="AB268" i="3"/>
  <c r="AB267" i="3"/>
  <c r="AB266" i="3"/>
  <c r="AB265" i="3"/>
  <c r="AB264" i="3"/>
  <c r="AB263" i="3"/>
  <c r="AB262" i="3"/>
  <c r="AB261" i="3"/>
  <c r="AB260" i="3"/>
  <c r="AB259" i="3"/>
  <c r="AB258" i="3"/>
  <c r="AB257" i="3"/>
  <c r="AB256" i="3"/>
  <c r="AB255" i="3"/>
  <c r="AB254" i="3"/>
  <c r="AB253" i="3"/>
  <c r="AB252" i="3"/>
  <c r="AB251" i="3"/>
  <c r="AB250" i="3"/>
  <c r="AB249" i="3"/>
  <c r="AB248" i="3"/>
  <c r="AB247" i="3"/>
  <c r="AB246" i="3"/>
  <c r="AB245" i="3"/>
  <c r="AB244" i="3"/>
  <c r="AB243" i="3"/>
  <c r="AB242" i="3"/>
  <c r="AB241" i="3"/>
  <c r="AB240" i="3"/>
  <c r="AB239" i="3"/>
  <c r="AB238" i="3"/>
  <c r="AB237" i="3"/>
  <c r="AB236" i="3"/>
  <c r="AB235" i="3"/>
  <c r="AB234" i="3"/>
  <c r="AB233" i="3"/>
  <c r="AB232" i="3"/>
  <c r="AB231" i="3"/>
  <c r="AB230" i="3"/>
  <c r="AB229" i="3"/>
  <c r="AB228" i="3"/>
  <c r="AB227" i="3"/>
  <c r="AB226" i="3"/>
  <c r="AB225" i="3"/>
  <c r="AB224" i="3"/>
  <c r="AB223" i="3"/>
  <c r="AB222" i="3"/>
  <c r="AB221" i="3"/>
  <c r="AB220" i="3"/>
  <c r="AB219" i="3"/>
  <c r="AB218" i="3"/>
  <c r="AB217" i="3"/>
  <c r="AB216" i="3"/>
  <c r="AB215" i="3"/>
  <c r="AB214" i="3"/>
  <c r="AB213" i="3"/>
  <c r="AB212" i="3"/>
  <c r="AB211" i="3"/>
  <c r="AB210" i="3"/>
  <c r="AB209" i="3"/>
  <c r="AB208" i="3"/>
  <c r="AB207" i="3"/>
  <c r="AB206" i="3"/>
  <c r="AB205" i="3"/>
  <c r="AB204" i="3"/>
  <c r="AB203" i="3"/>
  <c r="AB202" i="3"/>
  <c r="AB201" i="3"/>
  <c r="AB200" i="3"/>
  <c r="AB199" i="3"/>
  <c r="AB198" i="3"/>
  <c r="AB197" i="3"/>
  <c r="AB196" i="3"/>
  <c r="AB195" i="3"/>
  <c r="AB194" i="3"/>
  <c r="AB193" i="3"/>
  <c r="AB192" i="3"/>
  <c r="AB191" i="3"/>
  <c r="AB190" i="3"/>
  <c r="AB189" i="3"/>
  <c r="AB188" i="3"/>
  <c r="AB187" i="3"/>
  <c r="AB186" i="3"/>
  <c r="AB185" i="3"/>
  <c r="AB184" i="3"/>
  <c r="AB183" i="3"/>
  <c r="AB182" i="3"/>
  <c r="AB181" i="3"/>
  <c r="AB180" i="3"/>
  <c r="AB179" i="3"/>
  <c r="AB178" i="3"/>
  <c r="AB177" i="3"/>
  <c r="AB176" i="3"/>
  <c r="AB175" i="3"/>
  <c r="AB174" i="3"/>
  <c r="AB173" i="3"/>
  <c r="AB172" i="3"/>
  <c r="AB171" i="3"/>
  <c r="AB170" i="3"/>
  <c r="AB169" i="3"/>
  <c r="AB168" i="3"/>
  <c r="AB167" i="3"/>
  <c r="AB166" i="3"/>
  <c r="AB165" i="3"/>
  <c r="AB164" i="3"/>
  <c r="AB163" i="3"/>
  <c r="AB162" i="3"/>
  <c r="AB161" i="3"/>
  <c r="AB160" i="3"/>
  <c r="AB159" i="3"/>
  <c r="AB158" i="3"/>
  <c r="AB157" i="3"/>
  <c r="AB156" i="3"/>
  <c r="AB155" i="3"/>
  <c r="AB154" i="3"/>
  <c r="AB153" i="3"/>
  <c r="AB152" i="3"/>
  <c r="AB151" i="3"/>
  <c r="AB150" i="3"/>
  <c r="AB149" i="3"/>
  <c r="AB148" i="3"/>
  <c r="AB147" i="3"/>
  <c r="AB146" i="3"/>
  <c r="AB145" i="3"/>
  <c r="AB144" i="3"/>
  <c r="AB143" i="3"/>
  <c r="AB142" i="3"/>
  <c r="AB141" i="3"/>
  <c r="AB140" i="3"/>
  <c r="AB139" i="3"/>
  <c r="AB138" i="3"/>
  <c r="AB137" i="3"/>
  <c r="AB136" i="3"/>
  <c r="AB135" i="3"/>
  <c r="AB134" i="3"/>
  <c r="AB133" i="3"/>
  <c r="AB132" i="3"/>
  <c r="AB131" i="3"/>
  <c r="AB130" i="3"/>
  <c r="AB129" i="3"/>
  <c r="AB128" i="3"/>
  <c r="AB127" i="3"/>
  <c r="AB126" i="3"/>
  <c r="AB125" i="3"/>
  <c r="AB124" i="3"/>
  <c r="AB123" i="3"/>
  <c r="AB122" i="3"/>
  <c r="AB121" i="3"/>
  <c r="AB120" i="3"/>
  <c r="AB119" i="3"/>
  <c r="AB118" i="3"/>
  <c r="AB117" i="3"/>
  <c r="AB116" i="3"/>
  <c r="AB115" i="3"/>
  <c r="AB114" i="3"/>
  <c r="AB113" i="3"/>
  <c r="AB112" i="3"/>
  <c r="AB111" i="3"/>
  <c r="AB110" i="3"/>
  <c r="AB109" i="3"/>
  <c r="AB108" i="3"/>
  <c r="AB107" i="3"/>
  <c r="AB106" i="3"/>
  <c r="AB105" i="3"/>
  <c r="AB104" i="3"/>
  <c r="AB103" i="3"/>
  <c r="AB102" i="3"/>
  <c r="AB101" i="3"/>
  <c r="AB100" i="3"/>
  <c r="AB99" i="3"/>
  <c r="AB98" i="3"/>
  <c r="AB97" i="3"/>
  <c r="AB96" i="3"/>
  <c r="AB95" i="3"/>
  <c r="AB94" i="3"/>
  <c r="AB93" i="3"/>
  <c r="AB92" i="3"/>
  <c r="AB91" i="3"/>
  <c r="AB90" i="3"/>
  <c r="AB89" i="3"/>
  <c r="AB88" i="3"/>
  <c r="AB87" i="3"/>
  <c r="AB86" i="3"/>
  <c r="AB85" i="3"/>
  <c r="AB84" i="3"/>
  <c r="AB83" i="3"/>
  <c r="AB82" i="3"/>
  <c r="AB81" i="3"/>
  <c r="AB80" i="3"/>
  <c r="AB79" i="3"/>
  <c r="AB78" i="3"/>
  <c r="AB77" i="3"/>
  <c r="AB76" i="3"/>
  <c r="AB75" i="3"/>
  <c r="AB74" i="3"/>
  <c r="AB73" i="3"/>
  <c r="AB72" i="3"/>
  <c r="AB71" i="3"/>
  <c r="AB70" i="3"/>
  <c r="AB69" i="3"/>
  <c r="AB68" i="3"/>
  <c r="AB67" i="3"/>
  <c r="AB66" i="3"/>
  <c r="AB65" i="3"/>
  <c r="AB64" i="3"/>
  <c r="AB63" i="3"/>
  <c r="AB62" i="3"/>
  <c r="AB61" i="3"/>
  <c r="AB60" i="3"/>
  <c r="AB59" i="3"/>
  <c r="AB58" i="3"/>
  <c r="AB57" i="3"/>
  <c r="AB56" i="3"/>
  <c r="AB55" i="3"/>
  <c r="AB54" i="3"/>
  <c r="AB53" i="3"/>
  <c r="AB52" i="3"/>
  <c r="AB51" i="3"/>
  <c r="AB50" i="3"/>
  <c r="AB49" i="3"/>
  <c r="AB48" i="3"/>
  <c r="AB47" i="3"/>
  <c r="AB46" i="3"/>
  <c r="AB45" i="3"/>
  <c r="AB44" i="3"/>
  <c r="AB43" i="3"/>
  <c r="AB42" i="3"/>
  <c r="AB41" i="3"/>
  <c r="AB40" i="3"/>
  <c r="AB39" i="3"/>
  <c r="AB38" i="3"/>
  <c r="AB37" i="3"/>
  <c r="AB36" i="3"/>
  <c r="AB35" i="3"/>
  <c r="AB34" i="3"/>
  <c r="AB33" i="3"/>
  <c r="AB32" i="3"/>
  <c r="AB31" i="3"/>
  <c r="AB30" i="3"/>
  <c r="AB29" i="3"/>
  <c r="AB28" i="3"/>
  <c r="AB27" i="3"/>
  <c r="AB26" i="3"/>
  <c r="AB25" i="3"/>
  <c r="AB24" i="3"/>
  <c r="AB23" i="3"/>
  <c r="AB22" i="3"/>
  <c r="AB21" i="3"/>
  <c r="AB20" i="3"/>
  <c r="AB19" i="3"/>
  <c r="AB18" i="3"/>
  <c r="AB17" i="3"/>
  <c r="AB16" i="3"/>
  <c r="AB15" i="3"/>
  <c r="AB14" i="3"/>
  <c r="AB13" i="3"/>
  <c r="AB12" i="3"/>
  <c r="AB11" i="3"/>
  <c r="AB9" i="3"/>
  <c r="AB8" i="3"/>
  <c r="AB7" i="3"/>
  <c r="AN456" i="3"/>
  <c r="AN455" i="3"/>
  <c r="AN454" i="3"/>
  <c r="AN453" i="3"/>
  <c r="AN452" i="3"/>
  <c r="AN451" i="3"/>
  <c r="AN450" i="3"/>
  <c r="AN449" i="3"/>
  <c r="AN448" i="3"/>
  <c r="AN447" i="3"/>
  <c r="AN446" i="3"/>
  <c r="AN445" i="3"/>
  <c r="AN444" i="3"/>
  <c r="AN443" i="3"/>
  <c r="AN442" i="3"/>
  <c r="AN441" i="3"/>
  <c r="AN440" i="3"/>
  <c r="AN439" i="3"/>
  <c r="AN438" i="3"/>
  <c r="AN437" i="3"/>
  <c r="AN436" i="3"/>
  <c r="AN435" i="3"/>
  <c r="AN434" i="3"/>
  <c r="AN433" i="3"/>
  <c r="AN432" i="3"/>
  <c r="AN431" i="3"/>
  <c r="AN430" i="3"/>
  <c r="AN429" i="3"/>
  <c r="AN428" i="3"/>
  <c r="AN427" i="3"/>
  <c r="AN426" i="3"/>
  <c r="AN425" i="3"/>
  <c r="AN424" i="3"/>
  <c r="AN423" i="3"/>
  <c r="AN422" i="3"/>
  <c r="AN421" i="3"/>
  <c r="AN420" i="3"/>
  <c r="AN419" i="3"/>
  <c r="AN418" i="3"/>
  <c r="AN417" i="3"/>
  <c r="AN416" i="3"/>
  <c r="AN415" i="3"/>
  <c r="AN414" i="3"/>
  <c r="AN413" i="3"/>
  <c r="AN412" i="3"/>
  <c r="AN411" i="3"/>
  <c r="AN410" i="3"/>
  <c r="AN409" i="3"/>
  <c r="AN408" i="3"/>
  <c r="AN407" i="3"/>
  <c r="AN406" i="3"/>
  <c r="AN405" i="3"/>
  <c r="AN404" i="3"/>
  <c r="AN403" i="3"/>
  <c r="AN402" i="3"/>
  <c r="AN401" i="3"/>
  <c r="AN400" i="3"/>
  <c r="AN399" i="3"/>
  <c r="AN398" i="3"/>
  <c r="AN397" i="3"/>
  <c r="AN396" i="3"/>
  <c r="AN395" i="3"/>
  <c r="AN394" i="3"/>
  <c r="AN393" i="3"/>
  <c r="AN392" i="3"/>
  <c r="AN391" i="3"/>
  <c r="AN390" i="3"/>
  <c r="AN389" i="3"/>
  <c r="AN388" i="3"/>
  <c r="AN387" i="3"/>
  <c r="AN386" i="3"/>
  <c r="AN385" i="3"/>
  <c r="AN384" i="3"/>
  <c r="AN383" i="3"/>
  <c r="AN382" i="3"/>
  <c r="AN381" i="3"/>
  <c r="AN380" i="3"/>
  <c r="AN379" i="3"/>
  <c r="AN378" i="3"/>
  <c r="AN377" i="3"/>
  <c r="AN376" i="3"/>
  <c r="AN375" i="3"/>
  <c r="AN374" i="3"/>
  <c r="AN373" i="3"/>
  <c r="AN372" i="3"/>
  <c r="AN371" i="3"/>
  <c r="AN370" i="3"/>
  <c r="AN369" i="3"/>
  <c r="AN368" i="3"/>
  <c r="AN367" i="3"/>
  <c r="AN366" i="3"/>
  <c r="AN365" i="3"/>
  <c r="AN364" i="3"/>
  <c r="AN363" i="3"/>
  <c r="AN362" i="3"/>
  <c r="AN361" i="3"/>
  <c r="AN360" i="3"/>
  <c r="AN359" i="3"/>
  <c r="AN358" i="3"/>
  <c r="AN357" i="3"/>
  <c r="AN356" i="3"/>
  <c r="AN355" i="3"/>
  <c r="AN354" i="3"/>
  <c r="AN353" i="3"/>
  <c r="AN352" i="3"/>
  <c r="AN351" i="3"/>
  <c r="AN350" i="3"/>
  <c r="AN349" i="3"/>
  <c r="AN348" i="3"/>
  <c r="AN347" i="3"/>
  <c r="AN346" i="3"/>
  <c r="AN345" i="3"/>
  <c r="AN344" i="3"/>
  <c r="AN343" i="3"/>
  <c r="AN342" i="3"/>
  <c r="AN341" i="3"/>
  <c r="AN340" i="3"/>
  <c r="AN339" i="3"/>
  <c r="AN338" i="3"/>
  <c r="AN337" i="3"/>
  <c r="AN336" i="3"/>
  <c r="AN335" i="3"/>
  <c r="AN334" i="3"/>
  <c r="AN333" i="3"/>
  <c r="AN332" i="3"/>
  <c r="AN331" i="3"/>
  <c r="AN330" i="3"/>
  <c r="AN329" i="3"/>
  <c r="AN328" i="3"/>
  <c r="AN327" i="3"/>
  <c r="AN326" i="3"/>
  <c r="AN325" i="3"/>
  <c r="AN324" i="3"/>
  <c r="AN323" i="3"/>
  <c r="AN322" i="3"/>
  <c r="AN321" i="3"/>
  <c r="AN320" i="3"/>
  <c r="AN319" i="3"/>
  <c r="AN318" i="3"/>
  <c r="AN317" i="3"/>
  <c r="AN316" i="3"/>
  <c r="AN315" i="3"/>
  <c r="AN314" i="3"/>
  <c r="AN313" i="3"/>
  <c r="AN312" i="3"/>
  <c r="AN311" i="3"/>
  <c r="AN310" i="3"/>
  <c r="AN309" i="3"/>
  <c r="AN308" i="3"/>
  <c r="AN307" i="3"/>
  <c r="AN306" i="3"/>
  <c r="AN305" i="3"/>
  <c r="AN304" i="3"/>
  <c r="AN303" i="3"/>
  <c r="AN302" i="3"/>
  <c r="AN301" i="3"/>
  <c r="AN300" i="3"/>
  <c r="AN299" i="3"/>
  <c r="AN298" i="3"/>
  <c r="AN297" i="3"/>
  <c r="AN296" i="3"/>
  <c r="AN295" i="3"/>
  <c r="AN294" i="3"/>
  <c r="AN293" i="3"/>
  <c r="AN292" i="3"/>
  <c r="AN291" i="3"/>
  <c r="AN290" i="3"/>
  <c r="AN289" i="3"/>
  <c r="AN288" i="3"/>
  <c r="AN287" i="3"/>
  <c r="AN286" i="3"/>
  <c r="AN285" i="3"/>
  <c r="AN284" i="3"/>
  <c r="AN283" i="3"/>
  <c r="AN282" i="3"/>
  <c r="AN281" i="3"/>
  <c r="AN280" i="3"/>
  <c r="AN279" i="3"/>
  <c r="AN278" i="3"/>
  <c r="AN277" i="3"/>
  <c r="AN276" i="3"/>
  <c r="AN275" i="3"/>
  <c r="AN274" i="3"/>
  <c r="AN273" i="3"/>
  <c r="AN272" i="3"/>
  <c r="AN271" i="3"/>
  <c r="AN270" i="3"/>
  <c r="AN269" i="3"/>
  <c r="AN268" i="3"/>
  <c r="AN267" i="3"/>
  <c r="AN266" i="3"/>
  <c r="AN265" i="3"/>
  <c r="AN264" i="3"/>
  <c r="AN263" i="3"/>
  <c r="AN262" i="3"/>
  <c r="AN261" i="3"/>
  <c r="AN260" i="3"/>
  <c r="AN259" i="3"/>
  <c r="AN258" i="3"/>
  <c r="AN257" i="3"/>
  <c r="AN256" i="3"/>
  <c r="AN255" i="3"/>
  <c r="AN254" i="3"/>
  <c r="AN253" i="3"/>
  <c r="AN252" i="3"/>
  <c r="AN251" i="3"/>
  <c r="AN250" i="3"/>
  <c r="AN249" i="3"/>
  <c r="AN248" i="3"/>
  <c r="AN247" i="3"/>
  <c r="AN246" i="3"/>
  <c r="AN245" i="3"/>
  <c r="AN244" i="3"/>
  <c r="AN243" i="3"/>
  <c r="AN242" i="3"/>
  <c r="AN241" i="3"/>
  <c r="AN240" i="3"/>
  <c r="AN239" i="3"/>
  <c r="AN238" i="3"/>
  <c r="AN237" i="3"/>
  <c r="AN236" i="3"/>
  <c r="AN235" i="3"/>
  <c r="AN234" i="3"/>
  <c r="AN233" i="3"/>
  <c r="AN232" i="3"/>
  <c r="AN231" i="3"/>
  <c r="AN230" i="3"/>
  <c r="AN229" i="3"/>
  <c r="AN228" i="3"/>
  <c r="AN227" i="3"/>
  <c r="AN226" i="3"/>
  <c r="AN225" i="3"/>
  <c r="AN224" i="3"/>
  <c r="AN223" i="3"/>
  <c r="AN222" i="3"/>
  <c r="AN221" i="3"/>
  <c r="AN220" i="3"/>
  <c r="AN219" i="3"/>
  <c r="AN218" i="3"/>
  <c r="AN217" i="3"/>
  <c r="AN216" i="3"/>
  <c r="AN215" i="3"/>
  <c r="AN214" i="3"/>
  <c r="AN213" i="3"/>
  <c r="AN212" i="3"/>
  <c r="AN211" i="3"/>
  <c r="AN210" i="3"/>
  <c r="AN209" i="3"/>
  <c r="AN208" i="3"/>
  <c r="AN207" i="3"/>
  <c r="AN206" i="3"/>
  <c r="AN205" i="3"/>
  <c r="AN204" i="3"/>
  <c r="AN203" i="3"/>
  <c r="AN202" i="3"/>
  <c r="AN201" i="3"/>
  <c r="AN200" i="3"/>
  <c r="AN199" i="3"/>
  <c r="AN198" i="3"/>
  <c r="AN197" i="3"/>
  <c r="AN196" i="3"/>
  <c r="AN195" i="3"/>
  <c r="AN194" i="3"/>
  <c r="AN193" i="3"/>
  <c r="AN192" i="3"/>
  <c r="AN191" i="3"/>
  <c r="AN190" i="3"/>
  <c r="AN189" i="3"/>
  <c r="AN188" i="3"/>
  <c r="AN187" i="3"/>
  <c r="AN186" i="3"/>
  <c r="AN185" i="3"/>
  <c r="AN184" i="3"/>
  <c r="AN183" i="3"/>
  <c r="AN182" i="3"/>
  <c r="AN181" i="3"/>
  <c r="AN180" i="3"/>
  <c r="AN179" i="3"/>
  <c r="AN178" i="3"/>
  <c r="AN177" i="3"/>
  <c r="AN176" i="3"/>
  <c r="AN175" i="3"/>
  <c r="AN174" i="3"/>
  <c r="AN173" i="3"/>
  <c r="AN172" i="3"/>
  <c r="AN171" i="3"/>
  <c r="AN170" i="3"/>
  <c r="AN169" i="3"/>
  <c r="AN168" i="3"/>
  <c r="AN167" i="3"/>
  <c r="AN166" i="3"/>
  <c r="AN165" i="3"/>
  <c r="AN164" i="3"/>
  <c r="AN163" i="3"/>
  <c r="AN162" i="3"/>
  <c r="AN161" i="3"/>
  <c r="AN160" i="3"/>
  <c r="AN159" i="3"/>
  <c r="AN158" i="3"/>
  <c r="AN157" i="3"/>
  <c r="AN156" i="3"/>
  <c r="AN155" i="3"/>
  <c r="AN154" i="3"/>
  <c r="AN153" i="3"/>
  <c r="AN152" i="3"/>
  <c r="AN151" i="3"/>
  <c r="AN150" i="3"/>
  <c r="AN149" i="3"/>
  <c r="AN148" i="3"/>
  <c r="AN147" i="3"/>
  <c r="AN146" i="3"/>
  <c r="AN145" i="3"/>
  <c r="AN144" i="3"/>
  <c r="AN143" i="3"/>
  <c r="AN142" i="3"/>
  <c r="AN141" i="3"/>
  <c r="AN140" i="3"/>
  <c r="AN139" i="3"/>
  <c r="AN138" i="3"/>
  <c r="AN137" i="3"/>
  <c r="AN136" i="3"/>
  <c r="AN135" i="3"/>
  <c r="AN134" i="3"/>
  <c r="AN133" i="3"/>
  <c r="AN132" i="3"/>
  <c r="AN131" i="3"/>
  <c r="AN130" i="3"/>
  <c r="AN129" i="3"/>
  <c r="AN128" i="3"/>
  <c r="AN127" i="3"/>
  <c r="AN126" i="3"/>
  <c r="AN125" i="3"/>
  <c r="AN124" i="3"/>
  <c r="AN123" i="3"/>
  <c r="AN122" i="3"/>
  <c r="AN121" i="3"/>
  <c r="AN120" i="3"/>
  <c r="AN119" i="3"/>
  <c r="AN118" i="3"/>
  <c r="AN117" i="3"/>
  <c r="AN116" i="3"/>
  <c r="AN115" i="3"/>
  <c r="AN114" i="3"/>
  <c r="AN113" i="3"/>
  <c r="AN112" i="3"/>
  <c r="AN111" i="3"/>
  <c r="AN110" i="3"/>
  <c r="AN109" i="3"/>
  <c r="AN108" i="3"/>
  <c r="AN107" i="3"/>
  <c r="AN106" i="3"/>
  <c r="AN105" i="3"/>
  <c r="AN104" i="3"/>
  <c r="AN103" i="3"/>
  <c r="AN102" i="3"/>
  <c r="AN101" i="3"/>
  <c r="AN100" i="3"/>
  <c r="AN99" i="3"/>
  <c r="AN98" i="3"/>
  <c r="AN97" i="3"/>
  <c r="AN96" i="3"/>
  <c r="AN95" i="3"/>
  <c r="AN94" i="3"/>
  <c r="AN93" i="3"/>
  <c r="AN92" i="3"/>
  <c r="AN91" i="3"/>
  <c r="AN90" i="3"/>
  <c r="AN89" i="3"/>
  <c r="AN88" i="3"/>
  <c r="AN87" i="3"/>
  <c r="AN86" i="3"/>
  <c r="AN85" i="3"/>
  <c r="AN84" i="3"/>
  <c r="AN83" i="3"/>
  <c r="AN82" i="3"/>
  <c r="AN81" i="3"/>
  <c r="AN80" i="3"/>
  <c r="AN79" i="3"/>
  <c r="AN78" i="3"/>
  <c r="AN77" i="3"/>
  <c r="AN76" i="3"/>
  <c r="AN75" i="3"/>
  <c r="AN74" i="3"/>
  <c r="AN73" i="3"/>
  <c r="AN72" i="3"/>
  <c r="AN71" i="3"/>
  <c r="AN70" i="3"/>
  <c r="AN69" i="3"/>
  <c r="AN68" i="3"/>
  <c r="AN67" i="3"/>
  <c r="AN66" i="3"/>
  <c r="AN65" i="3"/>
  <c r="AN64" i="3"/>
  <c r="AN63" i="3"/>
  <c r="AN62" i="3"/>
  <c r="AN61" i="3"/>
  <c r="AN60" i="3"/>
  <c r="AN59" i="3"/>
  <c r="AN58" i="3"/>
  <c r="AN57" i="3"/>
  <c r="AN56" i="3"/>
  <c r="AN55" i="3"/>
  <c r="AN54" i="3"/>
  <c r="AN53" i="3"/>
  <c r="AN52" i="3"/>
  <c r="AN51" i="3"/>
  <c r="AN50" i="3"/>
  <c r="AN49" i="3"/>
  <c r="AN48" i="3"/>
  <c r="AN47" i="3"/>
  <c r="AN46" i="3"/>
  <c r="AN45" i="3"/>
  <c r="AN44" i="3"/>
  <c r="AN43" i="3"/>
  <c r="AN42" i="3"/>
  <c r="AN41" i="3"/>
  <c r="AN40" i="3"/>
  <c r="AN39" i="3"/>
  <c r="AN38" i="3"/>
  <c r="AN37" i="3"/>
  <c r="AN36" i="3"/>
  <c r="AN35" i="3"/>
  <c r="AN34" i="3"/>
  <c r="AN33" i="3"/>
  <c r="AN32" i="3"/>
  <c r="AN31" i="3"/>
  <c r="AN30" i="3"/>
  <c r="AN29" i="3"/>
  <c r="AN28" i="3"/>
  <c r="AN27" i="3"/>
  <c r="AN26" i="3"/>
  <c r="AN25" i="3"/>
  <c r="AN24" i="3"/>
  <c r="AN23" i="3"/>
  <c r="AN22" i="3"/>
  <c r="AN21" i="3"/>
  <c r="AN20" i="3"/>
  <c r="AN19" i="3"/>
  <c r="AN18" i="3"/>
  <c r="AN17" i="3"/>
  <c r="AN16" i="3"/>
  <c r="AN15" i="3"/>
  <c r="AN14" i="3"/>
  <c r="AN13" i="3"/>
  <c r="AN12" i="3"/>
  <c r="AN11" i="3"/>
  <c r="AN10" i="3"/>
  <c r="AN9" i="3"/>
  <c r="AN8" i="3"/>
  <c r="AN7" i="3"/>
  <c r="AI456" i="3"/>
  <c r="AI455" i="3"/>
  <c r="AI454" i="3"/>
  <c r="AI453" i="3"/>
  <c r="AI452" i="3"/>
  <c r="AI451" i="3"/>
  <c r="AI450" i="3"/>
  <c r="AI449" i="3"/>
  <c r="AI448" i="3"/>
  <c r="AI447" i="3"/>
  <c r="AI446" i="3"/>
  <c r="AI445" i="3"/>
  <c r="AI444" i="3"/>
  <c r="AI443" i="3"/>
  <c r="AI442" i="3"/>
  <c r="AI441" i="3"/>
  <c r="AI440" i="3"/>
  <c r="AI439" i="3"/>
  <c r="AI438" i="3"/>
  <c r="AI437" i="3"/>
  <c r="AI436" i="3"/>
  <c r="AI435" i="3"/>
  <c r="AI434" i="3"/>
  <c r="AI433" i="3"/>
  <c r="AI432" i="3"/>
  <c r="AI431" i="3"/>
  <c r="AI430" i="3"/>
  <c r="AI429" i="3"/>
  <c r="AI428" i="3"/>
  <c r="AI427" i="3"/>
  <c r="AI426" i="3"/>
  <c r="AI425" i="3"/>
  <c r="AI424" i="3"/>
  <c r="AI423" i="3"/>
  <c r="AI422" i="3"/>
  <c r="AI421" i="3"/>
  <c r="AI420" i="3"/>
  <c r="AI419" i="3"/>
  <c r="AI418" i="3"/>
  <c r="AI417" i="3"/>
  <c r="AI416" i="3"/>
  <c r="AI415" i="3"/>
  <c r="AI414" i="3"/>
  <c r="AI413" i="3"/>
  <c r="AI412" i="3"/>
  <c r="AI411" i="3"/>
  <c r="AI410" i="3"/>
  <c r="AI409" i="3"/>
  <c r="AI408" i="3"/>
  <c r="AI407" i="3"/>
  <c r="AI406" i="3"/>
  <c r="AI405" i="3"/>
  <c r="AI404" i="3"/>
  <c r="AI403" i="3"/>
  <c r="AI402" i="3"/>
  <c r="AI401" i="3"/>
  <c r="AI400" i="3"/>
  <c r="AI399" i="3"/>
  <c r="AI398" i="3"/>
  <c r="AI397" i="3"/>
  <c r="AI396" i="3"/>
  <c r="AI395" i="3"/>
  <c r="AI394" i="3"/>
  <c r="AI393" i="3"/>
  <c r="AI392" i="3"/>
  <c r="AI391" i="3"/>
  <c r="AI390" i="3"/>
  <c r="AI389" i="3"/>
  <c r="AI388" i="3"/>
  <c r="AI387" i="3"/>
  <c r="AI386" i="3"/>
  <c r="AI385" i="3"/>
  <c r="AI384" i="3"/>
  <c r="AI383" i="3"/>
  <c r="AI382" i="3"/>
  <c r="AI381" i="3"/>
  <c r="AI380" i="3"/>
  <c r="AI379" i="3"/>
  <c r="AI378" i="3"/>
  <c r="AI377" i="3"/>
  <c r="AI376" i="3"/>
  <c r="AI375" i="3"/>
  <c r="AI374" i="3"/>
  <c r="AI373" i="3"/>
  <c r="AI372" i="3"/>
  <c r="AI371" i="3"/>
  <c r="AI370" i="3"/>
  <c r="AI369" i="3"/>
  <c r="AI368" i="3"/>
  <c r="AI367" i="3"/>
  <c r="AI366" i="3"/>
  <c r="AI365" i="3"/>
  <c r="AI364" i="3"/>
  <c r="AI363" i="3"/>
  <c r="AI362" i="3"/>
  <c r="AI361" i="3"/>
  <c r="AI360" i="3"/>
  <c r="AI359" i="3"/>
  <c r="AI358" i="3"/>
  <c r="AI357" i="3"/>
  <c r="AI356" i="3"/>
  <c r="AI355" i="3"/>
  <c r="AI354" i="3"/>
  <c r="AI353" i="3"/>
  <c r="AI352" i="3"/>
  <c r="AI351" i="3"/>
  <c r="AI350" i="3"/>
  <c r="AI349" i="3"/>
  <c r="AI348" i="3"/>
  <c r="AI347" i="3"/>
  <c r="AI346" i="3"/>
  <c r="AI345" i="3"/>
  <c r="AI344" i="3"/>
  <c r="AI343" i="3"/>
  <c r="AI342" i="3"/>
  <c r="AI341" i="3"/>
  <c r="AI340" i="3"/>
  <c r="AI339" i="3"/>
  <c r="AI338" i="3"/>
  <c r="AI337" i="3"/>
  <c r="AI336" i="3"/>
  <c r="AI335" i="3"/>
  <c r="AI334" i="3"/>
  <c r="AI333" i="3"/>
  <c r="AI332" i="3"/>
  <c r="AI331" i="3"/>
  <c r="AI330" i="3"/>
  <c r="AI329" i="3"/>
  <c r="AI328" i="3"/>
  <c r="AI327" i="3"/>
  <c r="AI326" i="3"/>
  <c r="AI325" i="3"/>
  <c r="AI324" i="3"/>
  <c r="AI323" i="3"/>
  <c r="AI322" i="3"/>
  <c r="AI321" i="3"/>
  <c r="AI320" i="3"/>
  <c r="AI319" i="3"/>
  <c r="AI318" i="3"/>
  <c r="AI317" i="3"/>
  <c r="AI316" i="3"/>
  <c r="AI315" i="3"/>
  <c r="AI314" i="3"/>
  <c r="AI313" i="3"/>
  <c r="AI312" i="3"/>
  <c r="AI311" i="3"/>
  <c r="AI310" i="3"/>
  <c r="AI309" i="3"/>
  <c r="AI308" i="3"/>
  <c r="AI307" i="3"/>
  <c r="AI306" i="3"/>
  <c r="AI305" i="3"/>
  <c r="AI304" i="3"/>
  <c r="AI303" i="3"/>
  <c r="AI302" i="3"/>
  <c r="AI301" i="3"/>
  <c r="AI300" i="3"/>
  <c r="AI299" i="3"/>
  <c r="AI298" i="3"/>
  <c r="AI297" i="3"/>
  <c r="AI296" i="3"/>
  <c r="AI295" i="3"/>
  <c r="AI294" i="3"/>
  <c r="AI293" i="3"/>
  <c r="AI292" i="3"/>
  <c r="AI291" i="3"/>
  <c r="AI290" i="3"/>
  <c r="AI289" i="3"/>
  <c r="AI288" i="3"/>
  <c r="AI287" i="3"/>
  <c r="AI286" i="3"/>
  <c r="AI285" i="3"/>
  <c r="AI284" i="3"/>
  <c r="AI283" i="3"/>
  <c r="AI282" i="3"/>
  <c r="AI281" i="3"/>
  <c r="AI280" i="3"/>
  <c r="AI279" i="3"/>
  <c r="AI278" i="3"/>
  <c r="AI277" i="3"/>
  <c r="AI276" i="3"/>
  <c r="AI275" i="3"/>
  <c r="AI274" i="3"/>
  <c r="AI273" i="3"/>
  <c r="AI272" i="3"/>
  <c r="AI271" i="3"/>
  <c r="AI270" i="3"/>
  <c r="AI269" i="3"/>
  <c r="AI268" i="3"/>
  <c r="AI267" i="3"/>
  <c r="AI266" i="3"/>
  <c r="AI265" i="3"/>
  <c r="AI264" i="3"/>
  <c r="AI263" i="3"/>
  <c r="AI262" i="3"/>
  <c r="AI261" i="3"/>
  <c r="AI260" i="3"/>
  <c r="AI259" i="3"/>
  <c r="AI258" i="3"/>
  <c r="AI257" i="3"/>
  <c r="AI256" i="3"/>
  <c r="AI255" i="3"/>
  <c r="AI254" i="3"/>
  <c r="AI253" i="3"/>
  <c r="AI252" i="3"/>
  <c r="AI251" i="3"/>
  <c r="AI250" i="3"/>
  <c r="AI249" i="3"/>
  <c r="AI248" i="3"/>
  <c r="AI247" i="3"/>
  <c r="AI246" i="3"/>
  <c r="AI245" i="3"/>
  <c r="AI244" i="3"/>
  <c r="AI243" i="3"/>
  <c r="AI242" i="3"/>
  <c r="AI241" i="3"/>
  <c r="AI240" i="3"/>
  <c r="AI239" i="3"/>
  <c r="AI238" i="3"/>
  <c r="AI237" i="3"/>
  <c r="AI236" i="3"/>
  <c r="AI235" i="3"/>
  <c r="AI234" i="3"/>
  <c r="AI233" i="3"/>
  <c r="AI232" i="3"/>
  <c r="AI231" i="3"/>
  <c r="AI230" i="3"/>
  <c r="AI229" i="3"/>
  <c r="AI228" i="3"/>
  <c r="AI227" i="3"/>
  <c r="AI226" i="3"/>
  <c r="AI225" i="3"/>
  <c r="AI224" i="3"/>
  <c r="AI223" i="3"/>
  <c r="AI222" i="3"/>
  <c r="AI221" i="3"/>
  <c r="AI220" i="3"/>
  <c r="AI219" i="3"/>
  <c r="AI218" i="3"/>
  <c r="AI217" i="3"/>
  <c r="AI216" i="3"/>
  <c r="AI215" i="3"/>
  <c r="AI214" i="3"/>
  <c r="AI213" i="3"/>
  <c r="AI212" i="3"/>
  <c r="AI211" i="3"/>
  <c r="AI210" i="3"/>
  <c r="AI209" i="3"/>
  <c r="AI208" i="3"/>
  <c r="AI207" i="3"/>
  <c r="AI206" i="3"/>
  <c r="AI205" i="3"/>
  <c r="AI204" i="3"/>
  <c r="AI203" i="3"/>
  <c r="AI202" i="3"/>
  <c r="AI201" i="3"/>
  <c r="AI200" i="3"/>
  <c r="AI199" i="3"/>
  <c r="AI198" i="3"/>
  <c r="AI197" i="3"/>
  <c r="AI196" i="3"/>
  <c r="AI195" i="3"/>
  <c r="AI194" i="3"/>
  <c r="AI193" i="3"/>
  <c r="AI192" i="3"/>
  <c r="AI191" i="3"/>
  <c r="AI190" i="3"/>
  <c r="AI189" i="3"/>
  <c r="AI188" i="3"/>
  <c r="AI187" i="3"/>
  <c r="AI186" i="3"/>
  <c r="AI185" i="3"/>
  <c r="AI184" i="3"/>
  <c r="AI183" i="3"/>
  <c r="AI182" i="3"/>
  <c r="AI181" i="3"/>
  <c r="AI180" i="3"/>
  <c r="AI179" i="3"/>
  <c r="AI178" i="3"/>
  <c r="AI177" i="3"/>
  <c r="AI176" i="3"/>
  <c r="AI175" i="3"/>
  <c r="AI174" i="3"/>
  <c r="AI173" i="3"/>
  <c r="AI172" i="3"/>
  <c r="AI171" i="3"/>
  <c r="AI170" i="3"/>
  <c r="AI169" i="3"/>
  <c r="AI168" i="3"/>
  <c r="AI167" i="3"/>
  <c r="AI166" i="3"/>
  <c r="AI165" i="3"/>
  <c r="AI164" i="3"/>
  <c r="AI163" i="3"/>
  <c r="AI162" i="3"/>
  <c r="AI161" i="3"/>
  <c r="AI160" i="3"/>
  <c r="AI159" i="3"/>
  <c r="AI158" i="3"/>
  <c r="AI157" i="3"/>
  <c r="AI156" i="3"/>
  <c r="AI155" i="3"/>
  <c r="AI154" i="3"/>
  <c r="AI153" i="3"/>
  <c r="AI152" i="3"/>
  <c r="AI151" i="3"/>
  <c r="AI150" i="3"/>
  <c r="AI149" i="3"/>
  <c r="AI148" i="3"/>
  <c r="AI147" i="3"/>
  <c r="AI146" i="3"/>
  <c r="AI145" i="3"/>
  <c r="AI144" i="3"/>
  <c r="AI143" i="3"/>
  <c r="AI142" i="3"/>
  <c r="AI141" i="3"/>
  <c r="AI140" i="3"/>
  <c r="AI139" i="3"/>
  <c r="AI138" i="3"/>
  <c r="AI137" i="3"/>
  <c r="AI136" i="3"/>
  <c r="AI135" i="3"/>
  <c r="AI134" i="3"/>
  <c r="AI133" i="3"/>
  <c r="AI132" i="3"/>
  <c r="AI131" i="3"/>
  <c r="AI130" i="3"/>
  <c r="AI129" i="3"/>
  <c r="AI128" i="3"/>
  <c r="AI127" i="3"/>
  <c r="AI126" i="3"/>
  <c r="AI125" i="3"/>
  <c r="AI124" i="3"/>
  <c r="AI123" i="3"/>
  <c r="AI122" i="3"/>
  <c r="AI121" i="3"/>
  <c r="AI120" i="3"/>
  <c r="AI119" i="3"/>
  <c r="AI118" i="3"/>
  <c r="AI117" i="3"/>
  <c r="AI116" i="3"/>
  <c r="AI115" i="3"/>
  <c r="AI114" i="3"/>
  <c r="AI113" i="3"/>
  <c r="AI112" i="3"/>
  <c r="AI111" i="3"/>
  <c r="AI110" i="3"/>
  <c r="AI109" i="3"/>
  <c r="AI108" i="3"/>
  <c r="AI107" i="3"/>
  <c r="AI106" i="3"/>
  <c r="AI105" i="3"/>
  <c r="AI104" i="3"/>
  <c r="AI103" i="3"/>
  <c r="AI102" i="3"/>
  <c r="AI101" i="3"/>
  <c r="AI100" i="3"/>
  <c r="AI99" i="3"/>
  <c r="AI98" i="3"/>
  <c r="AI97" i="3"/>
  <c r="AI96" i="3"/>
  <c r="AI95" i="3"/>
  <c r="AI94" i="3"/>
  <c r="AI93" i="3"/>
  <c r="AI92" i="3"/>
  <c r="AI91" i="3"/>
  <c r="AI90" i="3"/>
  <c r="AI89" i="3"/>
  <c r="AI88" i="3"/>
  <c r="AI87" i="3"/>
  <c r="AI86" i="3"/>
  <c r="AI85" i="3"/>
  <c r="AI84" i="3"/>
  <c r="AI83" i="3"/>
  <c r="AI82" i="3"/>
  <c r="AI81" i="3"/>
  <c r="AI80" i="3"/>
  <c r="AI79" i="3"/>
  <c r="AI78" i="3"/>
  <c r="AI77" i="3"/>
  <c r="AI76" i="3"/>
  <c r="AI75" i="3"/>
  <c r="AI74" i="3"/>
  <c r="AI73" i="3"/>
  <c r="AI72" i="3"/>
  <c r="AI71" i="3"/>
  <c r="AI70" i="3"/>
  <c r="AI69" i="3"/>
  <c r="AI68" i="3"/>
  <c r="AI67" i="3"/>
  <c r="AI66" i="3"/>
  <c r="AI65" i="3"/>
  <c r="AI64" i="3"/>
  <c r="AI63" i="3"/>
  <c r="AI62" i="3"/>
  <c r="AI61" i="3"/>
  <c r="AI60" i="3"/>
  <c r="AI59" i="3"/>
  <c r="AI58" i="3"/>
  <c r="AI57" i="3"/>
  <c r="AI56" i="3"/>
  <c r="AI55" i="3"/>
  <c r="AI54" i="3"/>
  <c r="AI53" i="3"/>
  <c r="AI52" i="3"/>
  <c r="AI51" i="3"/>
  <c r="AI50" i="3"/>
  <c r="AI49" i="3"/>
  <c r="AI48" i="3"/>
  <c r="AI47" i="3"/>
  <c r="AI46" i="3"/>
  <c r="AI45" i="3"/>
  <c r="AI44" i="3"/>
  <c r="AI43" i="3"/>
  <c r="AI42" i="3"/>
  <c r="AI41" i="3"/>
  <c r="AI40" i="3"/>
  <c r="AI39" i="3"/>
  <c r="AI38" i="3"/>
  <c r="AI37" i="3"/>
  <c r="AI36" i="3"/>
  <c r="AI35" i="3"/>
  <c r="AI34" i="3"/>
  <c r="AI33" i="3"/>
  <c r="AI32" i="3"/>
  <c r="AI31" i="3"/>
  <c r="AI30" i="3"/>
  <c r="AI29" i="3"/>
  <c r="AI28" i="3"/>
  <c r="AI27" i="3"/>
  <c r="AI26" i="3"/>
  <c r="AI25" i="3"/>
  <c r="AI24" i="3"/>
  <c r="AI23" i="3"/>
  <c r="AI22" i="3"/>
  <c r="AI21" i="3"/>
  <c r="AI20" i="3"/>
  <c r="AI19" i="3"/>
  <c r="AI18" i="3"/>
  <c r="AI17" i="3"/>
  <c r="AI16" i="3"/>
  <c r="AI15" i="3"/>
  <c r="AI14" i="3"/>
  <c r="AI13" i="3"/>
  <c r="AI12" i="3"/>
  <c r="AI11" i="3"/>
  <c r="AI10" i="3"/>
  <c r="AI9" i="3"/>
  <c r="AI8" i="3"/>
  <c r="AI7" i="3"/>
  <c r="Z454" i="3"/>
  <c r="Z445" i="3"/>
  <c r="Z437" i="3"/>
  <c r="Z436" i="3"/>
  <c r="Z424" i="3"/>
  <c r="Z401" i="3"/>
  <c r="Z391" i="3"/>
  <c r="Z379" i="3"/>
  <c r="Z378" i="3"/>
  <c r="Z363" i="3"/>
  <c r="Z352" i="3"/>
  <c r="Z340" i="3"/>
  <c r="Z337" i="3"/>
  <c r="Z330" i="3"/>
  <c r="Z320" i="3"/>
  <c r="Z317" i="3"/>
  <c r="Z304" i="3"/>
  <c r="Z298" i="3"/>
  <c r="Z295" i="3"/>
  <c r="Z277" i="3"/>
  <c r="Z270" i="3"/>
  <c r="Z266" i="3"/>
  <c r="Z255" i="3"/>
  <c r="Z239" i="3"/>
  <c r="Z235" i="3"/>
  <c r="Z219" i="3"/>
  <c r="Z212" i="3"/>
  <c r="Z183" i="3"/>
  <c r="Z182" i="3"/>
  <c r="Z177" i="3"/>
  <c r="Z168" i="3"/>
  <c r="Z167" i="3"/>
  <c r="Z154" i="3"/>
  <c r="Z152" i="3"/>
  <c r="Z142" i="3"/>
  <c r="Z141" i="3"/>
  <c r="Z136" i="3"/>
  <c r="Z125" i="3"/>
  <c r="Z108" i="3"/>
  <c r="Z103" i="3"/>
  <c r="Z99" i="3"/>
  <c r="Z95" i="3"/>
  <c r="Z94" i="3"/>
  <c r="Z78" i="3"/>
  <c r="Z65" i="3"/>
  <c r="Z64" i="3"/>
  <c r="Z58" i="3"/>
  <c r="Z56" i="3"/>
  <c r="Z47" i="3"/>
  <c r="Z43" i="3"/>
  <c r="Z42" i="3"/>
  <c r="Z37" i="3"/>
  <c r="Z34" i="3"/>
  <c r="Z14" i="3"/>
  <c r="Z8" i="3"/>
  <c r="AG456" i="3"/>
  <c r="AG455" i="3"/>
  <c r="AG454" i="3"/>
  <c r="AG453" i="3"/>
  <c r="AG452" i="3"/>
  <c r="AG451" i="3"/>
  <c r="AG450" i="3"/>
  <c r="AG449" i="3"/>
  <c r="AG448" i="3"/>
  <c r="AG447" i="3"/>
  <c r="AG446" i="3"/>
  <c r="AG445" i="3"/>
  <c r="AG444" i="3"/>
  <c r="AG443" i="3"/>
  <c r="AG442" i="3"/>
  <c r="AG441" i="3"/>
  <c r="AG440" i="3"/>
  <c r="AG439" i="3"/>
  <c r="AG438" i="3"/>
  <c r="AG437" i="3"/>
  <c r="AG436" i="3"/>
  <c r="AG435" i="3"/>
  <c r="AG434" i="3"/>
  <c r="AG433" i="3"/>
  <c r="AG432" i="3"/>
  <c r="AG431" i="3"/>
  <c r="AG430" i="3"/>
  <c r="AG429" i="3"/>
  <c r="AG428" i="3"/>
  <c r="AG427" i="3"/>
  <c r="AG426" i="3"/>
  <c r="AG425" i="3"/>
  <c r="AG424" i="3"/>
  <c r="AG423" i="3"/>
  <c r="AG422" i="3"/>
  <c r="AG421" i="3"/>
  <c r="AG420" i="3"/>
  <c r="AG419" i="3"/>
  <c r="AG418" i="3"/>
  <c r="AG417" i="3"/>
  <c r="AG416" i="3"/>
  <c r="AG415" i="3"/>
  <c r="AG414" i="3"/>
  <c r="AG413" i="3"/>
  <c r="AG412" i="3"/>
  <c r="AG411" i="3"/>
  <c r="AG410" i="3"/>
  <c r="AG409" i="3"/>
  <c r="AG408" i="3"/>
  <c r="AG407" i="3"/>
  <c r="AG406" i="3"/>
  <c r="AG405" i="3"/>
  <c r="AG404" i="3"/>
  <c r="AG403" i="3"/>
  <c r="AG402" i="3"/>
  <c r="AG401" i="3"/>
  <c r="AG400" i="3"/>
  <c r="AG399" i="3"/>
  <c r="AG398" i="3"/>
  <c r="AG397" i="3"/>
  <c r="AG396" i="3"/>
  <c r="AG395" i="3"/>
  <c r="AG394" i="3"/>
  <c r="AG393" i="3"/>
  <c r="AG392" i="3"/>
  <c r="AG391" i="3"/>
  <c r="AG390" i="3"/>
  <c r="AG389" i="3"/>
  <c r="AG388" i="3"/>
  <c r="AG387" i="3"/>
  <c r="AG386" i="3"/>
  <c r="AG385" i="3"/>
  <c r="AG384" i="3"/>
  <c r="AG383" i="3"/>
  <c r="AG382" i="3"/>
  <c r="AG381" i="3"/>
  <c r="AG380" i="3"/>
  <c r="AG379" i="3"/>
  <c r="AG378" i="3"/>
  <c r="AG377" i="3"/>
  <c r="AG376" i="3"/>
  <c r="AG375" i="3"/>
  <c r="AG374" i="3"/>
  <c r="AG373" i="3"/>
  <c r="AG372" i="3"/>
  <c r="AG371" i="3"/>
  <c r="AG370" i="3"/>
  <c r="AG369" i="3"/>
  <c r="AG368" i="3"/>
  <c r="AG367" i="3"/>
  <c r="AG366" i="3"/>
  <c r="AG365" i="3"/>
  <c r="AG364" i="3"/>
  <c r="AG363" i="3"/>
  <c r="AG362" i="3"/>
  <c r="AG361" i="3"/>
  <c r="AG360" i="3"/>
  <c r="AG359" i="3"/>
  <c r="AG358" i="3"/>
  <c r="AG357" i="3"/>
  <c r="AG356" i="3"/>
  <c r="AG355" i="3"/>
  <c r="AG354" i="3"/>
  <c r="AG353" i="3"/>
  <c r="AG352" i="3"/>
  <c r="AG351" i="3"/>
  <c r="AG350" i="3"/>
  <c r="AG349" i="3"/>
  <c r="AG348" i="3"/>
  <c r="AG347" i="3"/>
  <c r="AG346" i="3"/>
  <c r="AG345" i="3"/>
  <c r="AG344" i="3"/>
  <c r="AG343" i="3"/>
  <c r="AG342" i="3"/>
  <c r="AG341" i="3"/>
  <c r="AG340" i="3"/>
  <c r="AG339" i="3"/>
  <c r="AG338" i="3"/>
  <c r="AG337" i="3"/>
  <c r="AG336" i="3"/>
  <c r="AG335" i="3"/>
  <c r="AG334" i="3"/>
  <c r="AG333" i="3"/>
  <c r="AG332" i="3"/>
  <c r="AG331" i="3"/>
  <c r="AG330" i="3"/>
  <c r="AG329" i="3"/>
  <c r="AG328" i="3"/>
  <c r="AG327" i="3"/>
  <c r="AG326" i="3"/>
  <c r="AG325" i="3"/>
  <c r="AG324" i="3"/>
  <c r="AG323" i="3"/>
  <c r="AG322" i="3"/>
  <c r="AG321" i="3"/>
  <c r="AG320" i="3"/>
  <c r="AG319" i="3"/>
  <c r="AG318" i="3"/>
  <c r="AG317" i="3"/>
  <c r="AG316" i="3"/>
  <c r="AG315" i="3"/>
  <c r="AG314" i="3"/>
  <c r="AG313" i="3"/>
  <c r="AG312" i="3"/>
  <c r="AG311" i="3"/>
  <c r="AG310" i="3"/>
  <c r="AG309" i="3"/>
  <c r="AG308" i="3"/>
  <c r="AG307" i="3"/>
  <c r="AG306" i="3"/>
  <c r="AG305" i="3"/>
  <c r="AG304" i="3"/>
  <c r="AG303" i="3"/>
  <c r="AG302" i="3"/>
  <c r="AG301" i="3"/>
  <c r="AG300" i="3"/>
  <c r="AG299" i="3"/>
  <c r="AG298" i="3"/>
  <c r="AG297" i="3"/>
  <c r="AG296" i="3"/>
  <c r="AG295" i="3"/>
  <c r="AG294" i="3"/>
  <c r="AG293" i="3"/>
  <c r="AG292" i="3"/>
  <c r="AG291" i="3"/>
  <c r="AG290" i="3"/>
  <c r="AG289" i="3"/>
  <c r="AG288" i="3"/>
  <c r="AG287" i="3"/>
  <c r="AG286" i="3"/>
  <c r="AG285" i="3"/>
  <c r="AG284" i="3"/>
  <c r="AG283" i="3"/>
  <c r="AG282" i="3"/>
  <c r="AG281" i="3"/>
  <c r="AG280" i="3"/>
  <c r="AG279" i="3"/>
  <c r="AG278" i="3"/>
  <c r="AG277" i="3"/>
  <c r="AG276" i="3"/>
  <c r="AG275" i="3"/>
  <c r="AG274" i="3"/>
  <c r="AG273" i="3"/>
  <c r="AG272" i="3"/>
  <c r="AG271" i="3"/>
  <c r="AG270" i="3"/>
  <c r="AG269" i="3"/>
  <c r="AG268" i="3"/>
  <c r="AG267" i="3"/>
  <c r="AG266" i="3"/>
  <c r="AG265" i="3"/>
  <c r="AG264" i="3"/>
  <c r="AG263" i="3"/>
  <c r="AG262" i="3"/>
  <c r="AG261" i="3"/>
  <c r="AG260" i="3"/>
  <c r="AG259" i="3"/>
  <c r="AG258" i="3"/>
  <c r="AG257" i="3"/>
  <c r="AG256" i="3"/>
  <c r="AG255" i="3"/>
  <c r="AG254" i="3"/>
  <c r="AG253" i="3"/>
  <c r="AG252" i="3"/>
  <c r="AG251" i="3"/>
  <c r="AG250" i="3"/>
  <c r="AG249" i="3"/>
  <c r="AG248" i="3"/>
  <c r="AG247" i="3"/>
  <c r="AG246" i="3"/>
  <c r="AG245" i="3"/>
  <c r="AG244" i="3"/>
  <c r="AG243" i="3"/>
  <c r="AG242" i="3"/>
  <c r="AG241" i="3"/>
  <c r="AG240" i="3"/>
  <c r="AG239" i="3"/>
  <c r="AG238" i="3"/>
  <c r="AG237" i="3"/>
  <c r="AG236" i="3"/>
  <c r="AG235" i="3"/>
  <c r="AG234" i="3"/>
  <c r="AG233" i="3"/>
  <c r="AG232" i="3"/>
  <c r="AG231" i="3"/>
  <c r="AG230" i="3"/>
  <c r="AG229" i="3"/>
  <c r="AG228" i="3"/>
  <c r="AG227" i="3"/>
  <c r="AG226" i="3"/>
  <c r="AG225" i="3"/>
  <c r="AG224" i="3"/>
  <c r="AG223" i="3"/>
  <c r="AG222" i="3"/>
  <c r="AG221" i="3"/>
  <c r="AG220" i="3"/>
  <c r="AG219" i="3"/>
  <c r="AG218" i="3"/>
  <c r="AG217" i="3"/>
  <c r="AG216" i="3"/>
  <c r="AG215" i="3"/>
  <c r="AG214" i="3"/>
  <c r="AG213" i="3"/>
  <c r="AG212" i="3"/>
  <c r="AG211" i="3"/>
  <c r="AG210" i="3"/>
  <c r="AG209" i="3"/>
  <c r="AG208" i="3"/>
  <c r="AG207" i="3"/>
  <c r="AG206" i="3"/>
  <c r="AG205" i="3"/>
  <c r="AG204" i="3"/>
  <c r="AG203" i="3"/>
  <c r="AG202" i="3"/>
  <c r="AG201" i="3"/>
  <c r="AG200" i="3"/>
  <c r="AG199" i="3"/>
  <c r="AG198" i="3"/>
  <c r="AG197" i="3"/>
  <c r="AG196" i="3"/>
  <c r="AG195" i="3"/>
  <c r="AG194" i="3"/>
  <c r="AG193" i="3"/>
  <c r="AG192" i="3"/>
  <c r="AG191" i="3"/>
  <c r="AG190" i="3"/>
  <c r="AG189" i="3"/>
  <c r="AG188" i="3"/>
  <c r="AG187" i="3"/>
  <c r="AG186" i="3"/>
  <c r="AG185" i="3"/>
  <c r="AG184" i="3"/>
  <c r="AG183" i="3"/>
  <c r="AG182" i="3"/>
  <c r="AG181" i="3"/>
  <c r="AG180" i="3"/>
  <c r="AG179" i="3"/>
  <c r="AG178" i="3"/>
  <c r="AG177" i="3"/>
  <c r="AG176" i="3"/>
  <c r="AG175" i="3"/>
  <c r="AG174" i="3"/>
  <c r="AG173" i="3"/>
  <c r="AG172" i="3"/>
  <c r="AG171" i="3"/>
  <c r="AG170" i="3"/>
  <c r="AG169" i="3"/>
  <c r="AG168" i="3"/>
  <c r="AG167" i="3"/>
  <c r="AG166" i="3"/>
  <c r="AG165" i="3"/>
  <c r="AG164" i="3"/>
  <c r="AG163" i="3"/>
  <c r="AG162" i="3"/>
  <c r="AG161" i="3"/>
  <c r="AG160" i="3"/>
  <c r="AG159" i="3"/>
  <c r="AG158" i="3"/>
  <c r="AG157" i="3"/>
  <c r="AG156" i="3"/>
  <c r="AG155" i="3"/>
  <c r="AG154" i="3"/>
  <c r="AG153" i="3"/>
  <c r="AG152" i="3"/>
  <c r="AG151" i="3"/>
  <c r="AG150" i="3"/>
  <c r="AG149" i="3"/>
  <c r="AG148" i="3"/>
  <c r="AG147" i="3"/>
  <c r="AG146" i="3"/>
  <c r="AG145" i="3"/>
  <c r="AG144" i="3"/>
  <c r="AG143" i="3"/>
  <c r="AG142" i="3"/>
  <c r="AG141" i="3"/>
  <c r="AG140" i="3"/>
  <c r="AG139" i="3"/>
  <c r="AG138" i="3"/>
  <c r="AG137" i="3"/>
  <c r="AG136" i="3"/>
  <c r="AG135" i="3"/>
  <c r="AG134" i="3"/>
  <c r="AG133" i="3"/>
  <c r="AG132" i="3"/>
  <c r="AG131" i="3"/>
  <c r="AG130" i="3"/>
  <c r="AG129" i="3"/>
  <c r="AG128" i="3"/>
  <c r="AG127" i="3"/>
  <c r="AG126" i="3"/>
  <c r="AG125" i="3"/>
  <c r="AG124" i="3"/>
  <c r="AG123" i="3"/>
  <c r="AG122" i="3"/>
  <c r="AG121" i="3"/>
  <c r="AG120" i="3"/>
  <c r="AG119" i="3"/>
  <c r="AG118" i="3"/>
  <c r="AG117" i="3"/>
  <c r="AG116" i="3"/>
  <c r="AG115" i="3"/>
  <c r="AG114" i="3"/>
  <c r="AG113" i="3"/>
  <c r="AG112" i="3"/>
  <c r="AG111" i="3"/>
  <c r="AG110" i="3"/>
  <c r="AG109" i="3"/>
  <c r="AG108" i="3"/>
  <c r="AG107" i="3"/>
  <c r="AG106" i="3"/>
  <c r="AG105" i="3"/>
  <c r="AG104" i="3"/>
  <c r="AG103" i="3"/>
  <c r="AG102" i="3"/>
  <c r="AG101" i="3"/>
  <c r="AG100" i="3"/>
  <c r="AG99" i="3"/>
  <c r="AG98" i="3"/>
  <c r="AG97" i="3"/>
  <c r="AG96" i="3"/>
  <c r="AG95" i="3"/>
  <c r="AG94" i="3"/>
  <c r="AG93" i="3"/>
  <c r="AG92" i="3"/>
  <c r="AG91" i="3"/>
  <c r="AG90" i="3"/>
  <c r="AG89" i="3"/>
  <c r="AG88" i="3"/>
  <c r="AG87" i="3"/>
  <c r="AG86" i="3"/>
  <c r="AG85" i="3"/>
  <c r="AG84" i="3"/>
  <c r="AG83" i="3"/>
  <c r="AG82" i="3"/>
  <c r="AG81" i="3"/>
  <c r="AG80" i="3"/>
  <c r="AG79" i="3"/>
  <c r="AG78" i="3"/>
  <c r="AG77" i="3"/>
  <c r="AG76" i="3"/>
  <c r="AG75" i="3"/>
  <c r="AG74" i="3"/>
  <c r="AG73" i="3"/>
  <c r="AG72" i="3"/>
  <c r="AG71" i="3"/>
  <c r="AG70" i="3"/>
  <c r="AG69" i="3"/>
  <c r="AG68" i="3"/>
  <c r="AG67" i="3"/>
  <c r="AG66" i="3"/>
  <c r="AG65" i="3"/>
  <c r="AG64" i="3"/>
  <c r="AG63" i="3"/>
  <c r="AG62" i="3"/>
  <c r="AG61" i="3"/>
  <c r="AG60" i="3"/>
  <c r="AG59" i="3"/>
  <c r="AG58" i="3"/>
  <c r="AG57" i="3"/>
  <c r="AG56" i="3"/>
  <c r="AG55" i="3"/>
  <c r="AG54" i="3"/>
  <c r="AG53" i="3"/>
  <c r="AG52" i="3"/>
  <c r="AG51" i="3"/>
  <c r="AG50" i="3"/>
  <c r="AG49" i="3"/>
  <c r="AG48" i="3"/>
  <c r="AG47" i="3"/>
  <c r="AG46" i="3"/>
  <c r="AG45" i="3"/>
  <c r="AG44" i="3"/>
  <c r="AG43" i="3"/>
  <c r="AG42" i="3"/>
  <c r="AG41" i="3"/>
  <c r="AG40" i="3"/>
  <c r="AG39" i="3"/>
  <c r="AG38" i="3"/>
  <c r="AG37" i="3"/>
  <c r="AG36" i="3"/>
  <c r="AG35" i="3"/>
  <c r="AG34" i="3"/>
  <c r="AG33" i="3"/>
  <c r="AG32" i="3"/>
  <c r="AG31" i="3"/>
  <c r="AG30" i="3"/>
  <c r="AG29" i="3"/>
  <c r="AG28" i="3"/>
  <c r="AG27" i="3"/>
  <c r="AG26" i="3"/>
  <c r="AG25" i="3"/>
  <c r="AG24" i="3"/>
  <c r="AG23" i="3"/>
  <c r="AG22" i="3"/>
  <c r="AG21" i="3"/>
  <c r="AG20" i="3"/>
  <c r="AG19" i="3"/>
  <c r="AG18" i="3"/>
  <c r="AG17" i="3"/>
  <c r="AG16" i="3"/>
  <c r="AG15" i="3"/>
  <c r="AG14" i="3"/>
  <c r="AG13" i="3"/>
  <c r="AG12" i="3"/>
  <c r="AG11" i="3"/>
  <c r="AG10" i="3"/>
  <c r="AG9" i="3"/>
  <c r="AG8" i="3"/>
  <c r="AG7" i="3"/>
  <c r="AE456" i="3"/>
  <c r="AE455" i="3"/>
  <c r="AE454" i="3"/>
  <c r="AE453" i="3"/>
  <c r="AE452" i="3"/>
  <c r="AE451" i="3"/>
  <c r="AE450" i="3"/>
  <c r="AE449" i="3"/>
  <c r="AE448" i="3"/>
  <c r="AE447" i="3"/>
  <c r="AE446" i="3"/>
  <c r="AE445" i="3"/>
  <c r="AE444" i="3"/>
  <c r="AE443" i="3"/>
  <c r="AE442" i="3"/>
  <c r="AE441" i="3"/>
  <c r="AE440" i="3"/>
  <c r="AE439" i="3"/>
  <c r="AE438" i="3"/>
  <c r="AE437" i="3"/>
  <c r="AE436" i="3"/>
  <c r="AE435" i="3"/>
  <c r="AE434" i="3"/>
  <c r="AE433" i="3"/>
  <c r="AE432" i="3"/>
  <c r="AE431" i="3"/>
  <c r="AE430" i="3"/>
  <c r="AE429" i="3"/>
  <c r="AE428" i="3"/>
  <c r="AE427" i="3"/>
  <c r="AE426" i="3"/>
  <c r="AE425" i="3"/>
  <c r="AE424" i="3"/>
  <c r="AE423" i="3"/>
  <c r="AE422" i="3"/>
  <c r="AE421" i="3"/>
  <c r="AE420" i="3"/>
  <c r="AE419" i="3"/>
  <c r="AE418" i="3"/>
  <c r="AE417" i="3"/>
  <c r="AE416" i="3"/>
  <c r="AE415" i="3"/>
  <c r="AE414" i="3"/>
  <c r="AE413" i="3"/>
  <c r="AE412" i="3"/>
  <c r="AE411" i="3"/>
  <c r="AE410" i="3"/>
  <c r="AE409" i="3"/>
  <c r="AE408" i="3"/>
  <c r="AE407" i="3"/>
  <c r="AE406" i="3"/>
  <c r="AE405" i="3"/>
  <c r="AE404" i="3"/>
  <c r="AE403" i="3"/>
  <c r="AE402" i="3"/>
  <c r="AE401" i="3"/>
  <c r="AE400" i="3"/>
  <c r="AE399" i="3"/>
  <c r="AE398" i="3"/>
  <c r="AE397" i="3"/>
  <c r="AE396" i="3"/>
  <c r="AE395" i="3"/>
  <c r="AE394" i="3"/>
  <c r="AE393" i="3"/>
  <c r="AE392" i="3"/>
  <c r="AE391" i="3"/>
  <c r="AE390" i="3"/>
  <c r="AE389" i="3"/>
  <c r="AE388" i="3"/>
  <c r="AE387" i="3"/>
  <c r="AE386" i="3"/>
  <c r="AE385" i="3"/>
  <c r="AE384" i="3"/>
  <c r="AE383" i="3"/>
  <c r="AE382" i="3"/>
  <c r="AE381" i="3"/>
  <c r="AE380" i="3"/>
  <c r="AE379" i="3"/>
  <c r="AE378" i="3"/>
  <c r="AE377" i="3"/>
  <c r="AE376" i="3"/>
  <c r="AE375" i="3"/>
  <c r="AE374" i="3"/>
  <c r="AE373" i="3"/>
  <c r="AE372" i="3"/>
  <c r="AE371" i="3"/>
  <c r="AE370" i="3"/>
  <c r="AE369" i="3"/>
  <c r="AE368" i="3"/>
  <c r="AE367" i="3"/>
  <c r="AE366" i="3"/>
  <c r="AE365" i="3"/>
  <c r="AE364" i="3"/>
  <c r="AE363" i="3"/>
  <c r="AE362" i="3"/>
  <c r="AE361" i="3"/>
  <c r="AE360" i="3"/>
  <c r="AE359" i="3"/>
  <c r="AE358" i="3"/>
  <c r="AE357" i="3"/>
  <c r="AE356" i="3"/>
  <c r="AE355" i="3"/>
  <c r="AE354" i="3"/>
  <c r="AE353" i="3"/>
  <c r="AE352" i="3"/>
  <c r="AE351" i="3"/>
  <c r="AE350" i="3"/>
  <c r="AE349" i="3"/>
  <c r="AE348" i="3"/>
  <c r="AE347" i="3"/>
  <c r="AE346" i="3"/>
  <c r="AE345" i="3"/>
  <c r="AE344" i="3"/>
  <c r="AE343" i="3"/>
  <c r="AE342" i="3"/>
  <c r="AE341" i="3"/>
  <c r="AE340" i="3"/>
  <c r="AE339" i="3"/>
  <c r="AE338" i="3"/>
  <c r="AE337" i="3"/>
  <c r="AE336" i="3"/>
  <c r="AE335" i="3"/>
  <c r="AE334" i="3"/>
  <c r="AE333" i="3"/>
  <c r="AE332" i="3"/>
  <c r="AE331" i="3"/>
  <c r="AE330" i="3"/>
  <c r="AE329" i="3"/>
  <c r="AE328" i="3"/>
  <c r="AE327" i="3"/>
  <c r="AE326" i="3"/>
  <c r="AE325" i="3"/>
  <c r="AE324" i="3"/>
  <c r="AE323" i="3"/>
  <c r="AE322" i="3"/>
  <c r="AE321" i="3"/>
  <c r="AE320" i="3"/>
  <c r="AE319" i="3"/>
  <c r="AE318" i="3"/>
  <c r="AE317" i="3"/>
  <c r="AE316" i="3"/>
  <c r="AE315" i="3"/>
  <c r="AE314" i="3"/>
  <c r="AE313" i="3"/>
  <c r="AE312" i="3"/>
  <c r="AE311" i="3"/>
  <c r="AE310" i="3"/>
  <c r="AE309" i="3"/>
  <c r="AE308" i="3"/>
  <c r="AE307" i="3"/>
  <c r="AE306" i="3"/>
  <c r="AE305" i="3"/>
  <c r="AE304" i="3"/>
  <c r="AE303" i="3"/>
  <c r="AE302" i="3"/>
  <c r="AE301" i="3"/>
  <c r="AE300" i="3"/>
  <c r="AE299" i="3"/>
  <c r="AE298" i="3"/>
  <c r="AE297" i="3"/>
  <c r="AE296" i="3"/>
  <c r="AE295" i="3"/>
  <c r="AE294" i="3"/>
  <c r="AE293" i="3"/>
  <c r="AE292" i="3"/>
  <c r="AE291" i="3"/>
  <c r="AE290" i="3"/>
  <c r="AE289" i="3"/>
  <c r="AE288" i="3"/>
  <c r="AE287" i="3"/>
  <c r="AE286" i="3"/>
  <c r="AE285" i="3"/>
  <c r="AE284" i="3"/>
  <c r="AE283" i="3"/>
  <c r="AE282" i="3"/>
  <c r="AE281" i="3"/>
  <c r="AE280" i="3"/>
  <c r="AE279" i="3"/>
  <c r="AE278" i="3"/>
  <c r="AE277" i="3"/>
  <c r="AE276" i="3"/>
  <c r="AE275" i="3"/>
  <c r="AE274" i="3"/>
  <c r="AE273" i="3"/>
  <c r="AE272" i="3"/>
  <c r="AE271" i="3"/>
  <c r="AE270" i="3"/>
  <c r="AE269" i="3"/>
  <c r="AE268" i="3"/>
  <c r="AE267" i="3"/>
  <c r="AE266" i="3"/>
  <c r="AE265" i="3"/>
  <c r="AE264" i="3"/>
  <c r="AE263" i="3"/>
  <c r="AE262" i="3"/>
  <c r="AE261" i="3"/>
  <c r="AE260" i="3"/>
  <c r="AE259" i="3"/>
  <c r="AE258" i="3"/>
  <c r="AE257" i="3"/>
  <c r="AE256" i="3"/>
  <c r="AE255" i="3"/>
  <c r="AE254" i="3"/>
  <c r="AE253" i="3"/>
  <c r="AE252" i="3"/>
  <c r="AE251" i="3"/>
  <c r="AE250" i="3"/>
  <c r="AE249" i="3"/>
  <c r="AE248" i="3"/>
  <c r="AE247" i="3"/>
  <c r="AE246" i="3"/>
  <c r="AE245" i="3"/>
  <c r="AE244" i="3"/>
  <c r="AE243" i="3"/>
  <c r="AE242" i="3"/>
  <c r="AE241" i="3"/>
  <c r="AE240" i="3"/>
  <c r="AE239" i="3"/>
  <c r="AE238" i="3"/>
  <c r="AE237" i="3"/>
  <c r="AE236" i="3"/>
  <c r="AE235" i="3"/>
  <c r="AE234" i="3"/>
  <c r="AE233" i="3"/>
  <c r="AE232" i="3"/>
  <c r="AE231" i="3"/>
  <c r="AE230" i="3"/>
  <c r="AE229" i="3"/>
  <c r="AE228" i="3"/>
  <c r="AE227" i="3"/>
  <c r="AE226" i="3"/>
  <c r="AE225" i="3"/>
  <c r="AE224" i="3"/>
  <c r="AE223" i="3"/>
  <c r="AE222" i="3"/>
  <c r="AE221" i="3"/>
  <c r="AE220" i="3"/>
  <c r="AE219" i="3"/>
  <c r="AE218" i="3"/>
  <c r="AE217" i="3"/>
  <c r="AE216" i="3"/>
  <c r="AE215" i="3"/>
  <c r="AE214" i="3"/>
  <c r="AE213" i="3"/>
  <c r="AE212" i="3"/>
  <c r="AE211" i="3"/>
  <c r="AE210" i="3"/>
  <c r="AE209" i="3"/>
  <c r="AE208" i="3"/>
  <c r="AE207" i="3"/>
  <c r="AE206" i="3"/>
  <c r="AE205" i="3"/>
  <c r="AE204" i="3"/>
  <c r="AE203" i="3"/>
  <c r="AE202" i="3"/>
  <c r="AE201" i="3"/>
  <c r="AE200" i="3"/>
  <c r="AE199" i="3"/>
  <c r="AE198" i="3"/>
  <c r="AE197" i="3"/>
  <c r="AE196" i="3"/>
  <c r="AE195" i="3"/>
  <c r="AE194" i="3"/>
  <c r="AE193" i="3"/>
  <c r="AE192" i="3"/>
  <c r="AE191" i="3"/>
  <c r="AE190" i="3"/>
  <c r="AE189" i="3"/>
  <c r="AE188" i="3"/>
  <c r="AE187" i="3"/>
  <c r="AE186" i="3"/>
  <c r="AE185" i="3"/>
  <c r="AE184" i="3"/>
  <c r="AE183" i="3"/>
  <c r="AE182" i="3"/>
  <c r="AE181" i="3"/>
  <c r="AE180" i="3"/>
  <c r="AE179" i="3"/>
  <c r="AE178" i="3"/>
  <c r="AE177" i="3"/>
  <c r="AE176" i="3"/>
  <c r="AE175" i="3"/>
  <c r="AE174" i="3"/>
  <c r="AE173" i="3"/>
  <c r="AE172" i="3"/>
  <c r="AE171" i="3"/>
  <c r="AE170" i="3"/>
  <c r="AE169" i="3"/>
  <c r="AE168" i="3"/>
  <c r="AE167" i="3"/>
  <c r="AE166" i="3"/>
  <c r="AE165" i="3"/>
  <c r="AE164" i="3"/>
  <c r="AE163" i="3"/>
  <c r="AE162" i="3"/>
  <c r="AE161" i="3"/>
  <c r="AE160" i="3"/>
  <c r="AE159" i="3"/>
  <c r="AE158" i="3"/>
  <c r="AE157" i="3"/>
  <c r="AE156" i="3"/>
  <c r="AE155" i="3"/>
  <c r="AE154" i="3"/>
  <c r="AE153" i="3"/>
  <c r="AE152" i="3"/>
  <c r="AE151" i="3"/>
  <c r="AE150" i="3"/>
  <c r="AE149" i="3"/>
  <c r="AE148" i="3"/>
  <c r="AE147" i="3"/>
  <c r="AE146" i="3"/>
  <c r="AE145" i="3"/>
  <c r="AE144" i="3"/>
  <c r="AE143" i="3"/>
  <c r="AE142" i="3"/>
  <c r="AE141" i="3"/>
  <c r="AE140" i="3"/>
  <c r="AE139" i="3"/>
  <c r="AE138" i="3"/>
  <c r="AE137" i="3"/>
  <c r="AE136" i="3"/>
  <c r="AE135" i="3"/>
  <c r="AE134" i="3"/>
  <c r="AE133" i="3"/>
  <c r="AE132" i="3"/>
  <c r="AE131" i="3"/>
  <c r="AE130" i="3"/>
  <c r="AE129" i="3"/>
  <c r="AE128" i="3"/>
  <c r="AE127" i="3"/>
  <c r="AE126" i="3"/>
  <c r="AE125" i="3"/>
  <c r="AE124" i="3"/>
  <c r="AE123" i="3"/>
  <c r="AE122" i="3"/>
  <c r="AE121" i="3"/>
  <c r="AE120" i="3"/>
  <c r="AE119" i="3"/>
  <c r="AE118" i="3"/>
  <c r="AE117" i="3"/>
  <c r="AE116" i="3"/>
  <c r="AE115" i="3"/>
  <c r="AE114" i="3"/>
  <c r="AE113" i="3"/>
  <c r="AE112" i="3"/>
  <c r="AE111" i="3"/>
  <c r="AE110" i="3"/>
  <c r="AE109" i="3"/>
  <c r="AE108" i="3"/>
  <c r="AE107" i="3"/>
  <c r="AE106" i="3"/>
  <c r="AE105" i="3"/>
  <c r="AE104" i="3"/>
  <c r="AE103" i="3"/>
  <c r="AE102" i="3"/>
  <c r="AE101" i="3"/>
  <c r="AE100" i="3"/>
  <c r="AE99" i="3"/>
  <c r="AE98" i="3"/>
  <c r="AE97" i="3"/>
  <c r="AE96" i="3"/>
  <c r="AE95" i="3"/>
  <c r="AE94" i="3"/>
  <c r="AE93" i="3"/>
  <c r="AE92" i="3"/>
  <c r="AE91" i="3"/>
  <c r="AE90" i="3"/>
  <c r="AE89" i="3"/>
  <c r="AE88" i="3"/>
  <c r="AE87" i="3"/>
  <c r="AE86" i="3"/>
  <c r="AE85" i="3"/>
  <c r="AE84" i="3"/>
  <c r="AE83" i="3"/>
  <c r="AE82" i="3"/>
  <c r="AE81" i="3"/>
  <c r="AE80" i="3"/>
  <c r="AE79" i="3"/>
  <c r="AE78" i="3"/>
  <c r="AE77" i="3"/>
  <c r="AE76" i="3"/>
  <c r="AE75" i="3"/>
  <c r="AE74" i="3"/>
  <c r="AE73" i="3"/>
  <c r="AE72" i="3"/>
  <c r="AE71" i="3"/>
  <c r="AE70" i="3"/>
  <c r="AE69" i="3"/>
  <c r="AE68" i="3"/>
  <c r="AE67" i="3"/>
  <c r="AE66" i="3"/>
  <c r="AE65" i="3"/>
  <c r="AE64" i="3"/>
  <c r="AE63" i="3"/>
  <c r="AE62" i="3"/>
  <c r="AE61" i="3"/>
  <c r="AE60" i="3"/>
  <c r="AE59" i="3"/>
  <c r="AE58" i="3"/>
  <c r="AE57" i="3"/>
  <c r="AE56" i="3"/>
  <c r="AE55" i="3"/>
  <c r="AE54" i="3"/>
  <c r="AE53" i="3"/>
  <c r="AE52" i="3"/>
  <c r="AE51" i="3"/>
  <c r="AE50" i="3"/>
  <c r="AE49" i="3"/>
  <c r="AE48" i="3"/>
  <c r="AE47" i="3"/>
  <c r="AE46" i="3"/>
  <c r="AE45" i="3"/>
  <c r="AE44" i="3"/>
  <c r="AE43" i="3"/>
  <c r="AE42" i="3"/>
  <c r="AE41" i="3"/>
  <c r="AE40" i="3"/>
  <c r="AE39" i="3"/>
  <c r="AE38" i="3"/>
  <c r="AE37" i="3"/>
  <c r="AE36" i="3"/>
  <c r="AE35" i="3"/>
  <c r="AE34" i="3"/>
  <c r="AE33" i="3"/>
  <c r="AE32" i="3"/>
  <c r="AE31" i="3"/>
  <c r="AE30" i="3"/>
  <c r="AE29" i="3"/>
  <c r="AE28" i="3"/>
  <c r="AE27" i="3"/>
  <c r="AE26" i="3"/>
  <c r="AE25" i="3"/>
  <c r="AE24" i="3"/>
  <c r="AE23" i="3"/>
  <c r="AE22" i="3"/>
  <c r="AE21" i="3"/>
  <c r="AE20" i="3"/>
  <c r="AE19" i="3"/>
  <c r="AE18" i="3"/>
  <c r="AE17" i="3"/>
  <c r="AE16" i="3"/>
  <c r="AE15" i="3"/>
  <c r="AE14" i="3"/>
  <c r="AE13" i="3"/>
  <c r="AE12" i="3"/>
  <c r="AE11" i="3"/>
  <c r="AE9" i="3"/>
  <c r="AE8" i="3"/>
  <c r="AE7" i="3"/>
  <c r="AB456" i="3"/>
  <c r="AB363" i="3"/>
  <c r="AB297" i="3"/>
  <c r="BZ6" i="3"/>
  <c r="CA6" i="3" s="1"/>
  <c r="AK378" i="3"/>
  <c r="AK374" i="3"/>
  <c r="AK370" i="3"/>
  <c r="AK366" i="3"/>
  <c r="AK362" i="3"/>
  <c r="AK358" i="3"/>
  <c r="AK354" i="3"/>
  <c r="AK350" i="3"/>
  <c r="AK346" i="3"/>
  <c r="AK342" i="3"/>
  <c r="AK338" i="3"/>
  <c r="AK334" i="3"/>
  <c r="AK330" i="3"/>
  <c r="AK326" i="3"/>
  <c r="AK322" i="3"/>
  <c r="AK318" i="3"/>
  <c r="AK314" i="3"/>
  <c r="AK310" i="3"/>
  <c r="AK306" i="3"/>
  <c r="AK302" i="3"/>
  <c r="AK298" i="3"/>
  <c r="AK294" i="3"/>
  <c r="AK290" i="3"/>
  <c r="AK286" i="3"/>
  <c r="AK282" i="3"/>
  <c r="AK278" i="3"/>
  <c r="AK274" i="3"/>
  <c r="AK270" i="3"/>
  <c r="AK266" i="3"/>
  <c r="AK262" i="3"/>
  <c r="AK258" i="3"/>
  <c r="AK254" i="3"/>
  <c r="AK250" i="3"/>
  <c r="AK249" i="3"/>
  <c r="AK246" i="3"/>
  <c r="AK242" i="3"/>
  <c r="AK238" i="3"/>
  <c r="AK234" i="3"/>
  <c r="AK233" i="3"/>
  <c r="AK230" i="3"/>
  <c r="AK226" i="3"/>
  <c r="AK222" i="3"/>
  <c r="AK218" i="3"/>
  <c r="AK217" i="3"/>
  <c r="AK214" i="3"/>
  <c r="AK210" i="3"/>
  <c r="AK206" i="3"/>
  <c r="AK202" i="3"/>
  <c r="AK201" i="3"/>
  <c r="AK198" i="3"/>
  <c r="AK194" i="3"/>
  <c r="AK190" i="3"/>
  <c r="AK186" i="3"/>
  <c r="AK185" i="3"/>
  <c r="AK182" i="3"/>
  <c r="AK178" i="3"/>
  <c r="AK174" i="3"/>
  <c r="AK170" i="3"/>
  <c r="AK169" i="3"/>
  <c r="AK166" i="3"/>
  <c r="AK162" i="3"/>
  <c r="AK158" i="3"/>
  <c r="AK154" i="3"/>
  <c r="AK153" i="3"/>
  <c r="AK150" i="3"/>
  <c r="AK146" i="3"/>
  <c r="AK142" i="3"/>
  <c r="AK138" i="3"/>
  <c r="AK137" i="3"/>
  <c r="AK134" i="3"/>
  <c r="AK133" i="3"/>
  <c r="AK130" i="3"/>
  <c r="AK126" i="3"/>
  <c r="AK122" i="3"/>
  <c r="AK121" i="3"/>
  <c r="AK118" i="3"/>
  <c r="AK117" i="3"/>
  <c r="AK111" i="3"/>
  <c r="AK107" i="3"/>
  <c r="AK106" i="3"/>
  <c r="AK103" i="3"/>
  <c r="AK102" i="3"/>
  <c r="AK99" i="3"/>
  <c r="AK95" i="3"/>
  <c r="AK91" i="3"/>
  <c r="AK90" i="3"/>
  <c r="AK87" i="3"/>
  <c r="AK86" i="3"/>
  <c r="AK83" i="3"/>
  <c r="AK79" i="3"/>
  <c r="AK75" i="3"/>
  <c r="AK74" i="3"/>
  <c r="AK71" i="3"/>
  <c r="AK70" i="3"/>
  <c r="AK67" i="3"/>
  <c r="AK63" i="3"/>
  <c r="AK59" i="3"/>
  <c r="AK58" i="3"/>
  <c r="AK55" i="3"/>
  <c r="AK54" i="3"/>
  <c r="AK51" i="3"/>
  <c r="AK47" i="3"/>
  <c r="AK43" i="3"/>
  <c r="AK42" i="3"/>
  <c r="AK39" i="3"/>
  <c r="AK38" i="3"/>
  <c r="AK35" i="3"/>
  <c r="AK34" i="3"/>
  <c r="AK31" i="3"/>
  <c r="AK30" i="3"/>
  <c r="AK27" i="3"/>
  <c r="AK26" i="3"/>
  <c r="AK23" i="3"/>
  <c r="AK22" i="3"/>
  <c r="AK19" i="3"/>
  <c r="AK18" i="3"/>
  <c r="AK15" i="3"/>
  <c r="AK14" i="3"/>
  <c r="AK11" i="3"/>
  <c r="AK10" i="3"/>
  <c r="AK7" i="3"/>
  <c r="Z456" i="3"/>
  <c r="Z455" i="3"/>
  <c r="Z453" i="3"/>
  <c r="Z452" i="3"/>
  <c r="Z451" i="3"/>
  <c r="Z450" i="3"/>
  <c r="Z449" i="3"/>
  <c r="Z448" i="3"/>
  <c r="Z447" i="3"/>
  <c r="Z446" i="3"/>
  <c r="Z444" i="3"/>
  <c r="Z443" i="3"/>
  <c r="Z442" i="3"/>
  <c r="Z441" i="3"/>
  <c r="Z440" i="3"/>
  <c r="Z439" i="3"/>
  <c r="Z438" i="3"/>
  <c r="Z435" i="3"/>
  <c r="Z434" i="3"/>
  <c r="Z433" i="3"/>
  <c r="Z432" i="3"/>
  <c r="Z431" i="3"/>
  <c r="Z430" i="3"/>
  <c r="Z429" i="3"/>
  <c r="Z428" i="3"/>
  <c r="Z427" i="3"/>
  <c r="Z426" i="3"/>
  <c r="Z425" i="3"/>
  <c r="Z423" i="3"/>
  <c r="Z422" i="3"/>
  <c r="Z421" i="3"/>
  <c r="Z420" i="3"/>
  <c r="Z419" i="3"/>
  <c r="Z418" i="3"/>
  <c r="Z417" i="3"/>
  <c r="Z416" i="3"/>
  <c r="Z415" i="3"/>
  <c r="Z414" i="3"/>
  <c r="Z413" i="3"/>
  <c r="Z412" i="3"/>
  <c r="Z411" i="3"/>
  <c r="Z410" i="3"/>
  <c r="Z409" i="3"/>
  <c r="Z408" i="3"/>
  <c r="Z407" i="3"/>
  <c r="Z406" i="3"/>
  <c r="Z405" i="3"/>
  <c r="Z404" i="3"/>
  <c r="Z403" i="3"/>
  <c r="Z402" i="3"/>
  <c r="Z400" i="3"/>
  <c r="Z399" i="3"/>
  <c r="Z398" i="3"/>
  <c r="Z397" i="3"/>
  <c r="Z396" i="3"/>
  <c r="Z395" i="3"/>
  <c r="Z394" i="3"/>
  <c r="Z393" i="3"/>
  <c r="Z392" i="3"/>
  <c r="Z390" i="3"/>
  <c r="Z389" i="3"/>
  <c r="Z388" i="3"/>
  <c r="Z387" i="3"/>
  <c r="Z386" i="3"/>
  <c r="Z385" i="3"/>
  <c r="Z384" i="3"/>
  <c r="Z383" i="3"/>
  <c r="Z382" i="3"/>
  <c r="Z381" i="3"/>
  <c r="Z380" i="3"/>
  <c r="Z377" i="3"/>
  <c r="Z376" i="3"/>
  <c r="Z375" i="3"/>
  <c r="Z374" i="3"/>
  <c r="Z373" i="3"/>
  <c r="Z372" i="3"/>
  <c r="Z371" i="3"/>
  <c r="Z370" i="3"/>
  <c r="Z369" i="3"/>
  <c r="Z368" i="3"/>
  <c r="Z367" i="3"/>
  <c r="Z366" i="3"/>
  <c r="Z365" i="3"/>
  <c r="Z364" i="3"/>
  <c r="Z362" i="3"/>
  <c r="Z361" i="3"/>
  <c r="Z360" i="3"/>
  <c r="Z359" i="3"/>
  <c r="Z358" i="3"/>
  <c r="Z357" i="3"/>
  <c r="Z356" i="3"/>
  <c r="Z355" i="3"/>
  <c r="Z354" i="3"/>
  <c r="Z353" i="3"/>
  <c r="Z351" i="3"/>
  <c r="Z350" i="3"/>
  <c r="Z349" i="3"/>
  <c r="Z348" i="3"/>
  <c r="Z347" i="3"/>
  <c r="Z346" i="3"/>
  <c r="Z345" i="3"/>
  <c r="Z344" i="3"/>
  <c r="Z343" i="3"/>
  <c r="Z342" i="3"/>
  <c r="Z341" i="3"/>
  <c r="Z339" i="3"/>
  <c r="Z338" i="3"/>
  <c r="Z336" i="3"/>
  <c r="Z335" i="3"/>
  <c r="Z334" i="3"/>
  <c r="Z333" i="3"/>
  <c r="Z332" i="3"/>
  <c r="Z331" i="3"/>
  <c r="Z329" i="3"/>
  <c r="Z328" i="3"/>
  <c r="Z327" i="3"/>
  <c r="Z326" i="3"/>
  <c r="Z325" i="3"/>
  <c r="Z324" i="3"/>
  <c r="Z323" i="3"/>
  <c r="Z322" i="3"/>
  <c r="Z321" i="3"/>
  <c r="Z319" i="3"/>
  <c r="Z318" i="3"/>
  <c r="Z316" i="3"/>
  <c r="Z315" i="3"/>
  <c r="Z314" i="3"/>
  <c r="Z313" i="3"/>
  <c r="Z312" i="3"/>
  <c r="Z311" i="3"/>
  <c r="Z310" i="3"/>
  <c r="Z309" i="3"/>
  <c r="Z308" i="3"/>
  <c r="Z307" i="3"/>
  <c r="Z306" i="3"/>
  <c r="Z305" i="3"/>
  <c r="Z303" i="3"/>
  <c r="Z302" i="3"/>
  <c r="Z301" i="3"/>
  <c r="Z300" i="3"/>
  <c r="Z299" i="3"/>
  <c r="Z297" i="3"/>
  <c r="Z296" i="3"/>
  <c r="Z294" i="3"/>
  <c r="Z293" i="3"/>
  <c r="Z292" i="3"/>
  <c r="Z291" i="3"/>
  <c r="Z290" i="3"/>
  <c r="Z289" i="3"/>
  <c r="Z288" i="3"/>
  <c r="Z287" i="3"/>
  <c r="Z286" i="3"/>
  <c r="Z285" i="3"/>
  <c r="Z284" i="3"/>
  <c r="Z283" i="3"/>
  <c r="Z282" i="3"/>
  <c r="Z281" i="3"/>
  <c r="Z280" i="3"/>
  <c r="Z279" i="3"/>
  <c r="Z278" i="3"/>
  <c r="Z276" i="3"/>
  <c r="Z275" i="3"/>
  <c r="Z274" i="3"/>
  <c r="Z273" i="3"/>
  <c r="Z272" i="3"/>
  <c r="Z271" i="3"/>
  <c r="Z269" i="3"/>
  <c r="Z268" i="3"/>
  <c r="Z267" i="3"/>
  <c r="Z265" i="3"/>
  <c r="Z264" i="3"/>
  <c r="Z263" i="3"/>
  <c r="Z262" i="3"/>
  <c r="Z261" i="3"/>
  <c r="Z260" i="3"/>
  <c r="Z259" i="3"/>
  <c r="Z258" i="3"/>
  <c r="Z257" i="3"/>
  <c r="Z256" i="3"/>
  <c r="Z254" i="3"/>
  <c r="Z253" i="3"/>
  <c r="Z252" i="3"/>
  <c r="Z251" i="3"/>
  <c r="Z250" i="3"/>
  <c r="Z249" i="3"/>
  <c r="Z248" i="3"/>
  <c r="Z247" i="3"/>
  <c r="Z246" i="3"/>
  <c r="Z245" i="3"/>
  <c r="Z244" i="3"/>
  <c r="Z243" i="3"/>
  <c r="Z242" i="3"/>
  <c r="Z241" i="3"/>
  <c r="Z240" i="3"/>
  <c r="Z238" i="3"/>
  <c r="Z237" i="3"/>
  <c r="Z236" i="3"/>
  <c r="Z234" i="3"/>
  <c r="Z233" i="3"/>
  <c r="Z232" i="3"/>
  <c r="Z231" i="3"/>
  <c r="Z230" i="3"/>
  <c r="Z229" i="3"/>
  <c r="Z228" i="3"/>
  <c r="Z227" i="3"/>
  <c r="Z226" i="3"/>
  <c r="Z225" i="3"/>
  <c r="Z224" i="3"/>
  <c r="Z223" i="3"/>
  <c r="Z222" i="3"/>
  <c r="Z221" i="3"/>
  <c r="Z220" i="3"/>
  <c r="Z218" i="3"/>
  <c r="Z217" i="3"/>
  <c r="Z216" i="3"/>
  <c r="Z215" i="3"/>
  <c r="Z214" i="3"/>
  <c r="Z213" i="3"/>
  <c r="Z211" i="3"/>
  <c r="Z210" i="3"/>
  <c r="Z209" i="3"/>
  <c r="Z208" i="3"/>
  <c r="Z207" i="3"/>
  <c r="Z206" i="3"/>
  <c r="Z205" i="3"/>
  <c r="Z204" i="3"/>
  <c r="Z203" i="3"/>
  <c r="Z202" i="3"/>
  <c r="Z201" i="3"/>
  <c r="Z200" i="3"/>
  <c r="Z199" i="3"/>
  <c r="Z198" i="3"/>
  <c r="Z197" i="3"/>
  <c r="Z196" i="3"/>
  <c r="Z195" i="3"/>
  <c r="Z194" i="3"/>
  <c r="Z193" i="3"/>
  <c r="Z192" i="3"/>
  <c r="Z191" i="3"/>
  <c r="Z190" i="3"/>
  <c r="Z189" i="3"/>
  <c r="Z188" i="3"/>
  <c r="Z187" i="3"/>
  <c r="Z186" i="3"/>
  <c r="Z185" i="3"/>
  <c r="Z184" i="3"/>
  <c r="Z181" i="3"/>
  <c r="Z180" i="3"/>
  <c r="Z179" i="3"/>
  <c r="Z178" i="3"/>
  <c r="Z176" i="3"/>
  <c r="Z175" i="3"/>
  <c r="Z174" i="3"/>
  <c r="Z173" i="3"/>
  <c r="Z172" i="3"/>
  <c r="Z171" i="3"/>
  <c r="Z170" i="3"/>
  <c r="Z169" i="3"/>
  <c r="Z166" i="3"/>
  <c r="Z165" i="3"/>
  <c r="Z164" i="3"/>
  <c r="Z163" i="3"/>
  <c r="Z162" i="3"/>
  <c r="Z161" i="3"/>
  <c r="Z160" i="3"/>
  <c r="Z159" i="3"/>
  <c r="Z158" i="3"/>
  <c r="Z157" i="3"/>
  <c r="Z156" i="3"/>
  <c r="Z155" i="3"/>
  <c r="Z153" i="3"/>
  <c r="Z151" i="3"/>
  <c r="Z150" i="3"/>
  <c r="Z149" i="3"/>
  <c r="Z148" i="3"/>
  <c r="Z147" i="3"/>
  <c r="Z146" i="3"/>
  <c r="Z145" i="3"/>
  <c r="Z144" i="3"/>
  <c r="Z143" i="3"/>
  <c r="Z140" i="3"/>
  <c r="Z139" i="3"/>
  <c r="Z138" i="3"/>
  <c r="Z137" i="3"/>
  <c r="Z135" i="3"/>
  <c r="Z134" i="3"/>
  <c r="Z133" i="3"/>
  <c r="Z132" i="3"/>
  <c r="Z131" i="3"/>
  <c r="Z130" i="3"/>
  <c r="Z129" i="3"/>
  <c r="Z128" i="3"/>
  <c r="Z127" i="3"/>
  <c r="Z126" i="3"/>
  <c r="Z124" i="3"/>
  <c r="Z123" i="3"/>
  <c r="Z122" i="3"/>
  <c r="Z121" i="3"/>
  <c r="Z120" i="3"/>
  <c r="Z119" i="3"/>
  <c r="Z118" i="3"/>
  <c r="Z117" i="3"/>
  <c r="Z116" i="3"/>
  <c r="Z115" i="3"/>
  <c r="Z114" i="3"/>
  <c r="Z113" i="3"/>
  <c r="Z112" i="3"/>
  <c r="Z111" i="3"/>
  <c r="Z110" i="3"/>
  <c r="Z109" i="3"/>
  <c r="Z107" i="3"/>
  <c r="Z106" i="3"/>
  <c r="Z105" i="3"/>
  <c r="Z104" i="3"/>
  <c r="Z102" i="3"/>
  <c r="Z101" i="3"/>
  <c r="Z100" i="3"/>
  <c r="Z98" i="3"/>
  <c r="Z97" i="3"/>
  <c r="Z96" i="3"/>
  <c r="Z93" i="3"/>
  <c r="Z92" i="3"/>
  <c r="Z91" i="3"/>
  <c r="Z90" i="3"/>
  <c r="Z89" i="3"/>
  <c r="Z88" i="3"/>
  <c r="Z87" i="3"/>
  <c r="Z86" i="3"/>
  <c r="Z85" i="3"/>
  <c r="Z84" i="3"/>
  <c r="Z83" i="3"/>
  <c r="Z82" i="3"/>
  <c r="Z81" i="3"/>
  <c r="Z80" i="3"/>
  <c r="Z79" i="3"/>
  <c r="Z77" i="3"/>
  <c r="Z76" i="3"/>
  <c r="Z75" i="3"/>
  <c r="Z74" i="3"/>
  <c r="Z73" i="3"/>
  <c r="Z72" i="3"/>
  <c r="Z71" i="3"/>
  <c r="Z70" i="3"/>
  <c r="Z69" i="3"/>
  <c r="Z68" i="3"/>
  <c r="Z67" i="3"/>
  <c r="Z66" i="3"/>
  <c r="Z63" i="3"/>
  <c r="Z62" i="3"/>
  <c r="Z61" i="3"/>
  <c r="Z60" i="3"/>
  <c r="Z59" i="3"/>
  <c r="Z57" i="3"/>
  <c r="Z55" i="3"/>
  <c r="Z54" i="3"/>
  <c r="Z53" i="3"/>
  <c r="Z52" i="3"/>
  <c r="Z51" i="3"/>
  <c r="Z50" i="3"/>
  <c r="Z49" i="3"/>
  <c r="Z48" i="3"/>
  <c r="Z46" i="3"/>
  <c r="Z45" i="3"/>
  <c r="Z44" i="3"/>
  <c r="Z41" i="3"/>
  <c r="Z40" i="3"/>
  <c r="Z39" i="3"/>
  <c r="Z38" i="3"/>
  <c r="Z36" i="3"/>
  <c r="Z35" i="3"/>
  <c r="Z33" i="3"/>
  <c r="Z32" i="3"/>
  <c r="Z31" i="3"/>
  <c r="Z30" i="3"/>
  <c r="Z29" i="3"/>
  <c r="Z28" i="3"/>
  <c r="Z27" i="3"/>
  <c r="Z26" i="3"/>
  <c r="Z25" i="3"/>
  <c r="Z24" i="3"/>
  <c r="Z23" i="3"/>
  <c r="Z22" i="3"/>
  <c r="Z21" i="3"/>
  <c r="Z20" i="3"/>
  <c r="Z19" i="3"/>
  <c r="Z18" i="3"/>
  <c r="Z17" i="3"/>
  <c r="Z16" i="3"/>
  <c r="Z15" i="3"/>
  <c r="Z13" i="3"/>
  <c r="Z12" i="3"/>
  <c r="Z11" i="3"/>
  <c r="Z9" i="3"/>
  <c r="AN6" i="3"/>
  <c r="AI6" i="3"/>
  <c r="AP393" i="3"/>
  <c r="AP385" i="3"/>
  <c r="AP381" i="3"/>
  <c r="AP370" i="3"/>
  <c r="AP369" i="3"/>
  <c r="AP365" i="3"/>
  <c r="AP354" i="3"/>
  <c r="AP353" i="3"/>
  <c r="AP349" i="3"/>
  <c r="AP338" i="3"/>
  <c r="AP337" i="3"/>
  <c r="AP333" i="3"/>
  <c r="AP322" i="3"/>
  <c r="AP321" i="3"/>
  <c r="AP317" i="3"/>
  <c r="AP306" i="3"/>
  <c r="AP305" i="3"/>
  <c r="AP301" i="3"/>
  <c r="AP290" i="3"/>
  <c r="AP289" i="3"/>
  <c r="AP285" i="3"/>
  <c r="AP453" i="3"/>
  <c r="AP449" i="3"/>
  <c r="AP445" i="3"/>
  <c r="AP441" i="3"/>
  <c r="AP437" i="3"/>
  <c r="AP433" i="3"/>
  <c r="AP429" i="3"/>
  <c r="AP425" i="3"/>
  <c r="AP421" i="3"/>
  <c r="AP417" i="3"/>
  <c r="AP413" i="3"/>
  <c r="AP409" i="3"/>
  <c r="AP405" i="3"/>
  <c r="AP401" i="3"/>
  <c r="AP397" i="3"/>
  <c r="AP389" i="3"/>
  <c r="AP377" i="3"/>
  <c r="AP373" i="3"/>
  <c r="AP361" i="3"/>
  <c r="AP357" i="3"/>
  <c r="AP345" i="3"/>
  <c r="AP341" i="3"/>
  <c r="AP329" i="3"/>
  <c r="AP325" i="3"/>
  <c r="AP313" i="3"/>
  <c r="AP309" i="3"/>
  <c r="AP297" i="3"/>
  <c r="AP293" i="3"/>
  <c r="AP283" i="3"/>
  <c r="AP456" i="3"/>
  <c r="AP455" i="3"/>
  <c r="AP454" i="3"/>
  <c r="AP452" i="3"/>
  <c r="AP451" i="3"/>
  <c r="AP450" i="3"/>
  <c r="AP448" i="3"/>
  <c r="AP447" i="3"/>
  <c r="AP446" i="3"/>
  <c r="AP444" i="3"/>
  <c r="AP443" i="3"/>
  <c r="AP442" i="3"/>
  <c r="AP440" i="3"/>
  <c r="AP439" i="3"/>
  <c r="AP438" i="3"/>
  <c r="AP436" i="3"/>
  <c r="AP435" i="3"/>
  <c r="AP434" i="3"/>
  <c r="AP432" i="3"/>
  <c r="AP431" i="3"/>
  <c r="AP430" i="3"/>
  <c r="AP428" i="3"/>
  <c r="AP427" i="3"/>
  <c r="AP426" i="3"/>
  <c r="AP424" i="3"/>
  <c r="AP423" i="3"/>
  <c r="AP422" i="3"/>
  <c r="AP420" i="3"/>
  <c r="AP419" i="3"/>
  <c r="AP418" i="3"/>
  <c r="AP416" i="3"/>
  <c r="AP415" i="3"/>
  <c r="AP414" i="3"/>
  <c r="AP412" i="3"/>
  <c r="AP411" i="3"/>
  <c r="AP410" i="3"/>
  <c r="AP408" i="3"/>
  <c r="AP407" i="3"/>
  <c r="AP406" i="3"/>
  <c r="AP404" i="3"/>
  <c r="AP403" i="3"/>
  <c r="AP402" i="3"/>
  <c r="AP400" i="3"/>
  <c r="AP399" i="3"/>
  <c r="AP398" i="3"/>
  <c r="AP396" i="3"/>
  <c r="AP395" i="3"/>
  <c r="AP394" i="3"/>
  <c r="AP392" i="3"/>
  <c r="AP391" i="3"/>
  <c r="AP390" i="3"/>
  <c r="AP388" i="3"/>
  <c r="AP387" i="3"/>
  <c r="AP386" i="3"/>
  <c r="AP384" i="3"/>
  <c r="AP383" i="3"/>
  <c r="AP382" i="3"/>
  <c r="AP380" i="3"/>
  <c r="AP379" i="3"/>
  <c r="AP378" i="3"/>
  <c r="AP376" i="3"/>
  <c r="AP375" i="3"/>
  <c r="AP374" i="3"/>
  <c r="AP372" i="3"/>
  <c r="AP371" i="3"/>
  <c r="AP368" i="3"/>
  <c r="AP367" i="3"/>
  <c r="AP366" i="3"/>
  <c r="AP364" i="3"/>
  <c r="AP363" i="3"/>
  <c r="AP362" i="3"/>
  <c r="AP360" i="3"/>
  <c r="AP359" i="3"/>
  <c r="AP358" i="3"/>
  <c r="AP356" i="3"/>
  <c r="AP355" i="3"/>
  <c r="AP352" i="3"/>
  <c r="AP351" i="3"/>
  <c r="AP350" i="3"/>
  <c r="AP348" i="3"/>
  <c r="AP347" i="3"/>
  <c r="AP346" i="3"/>
  <c r="AP344" i="3"/>
  <c r="AP343" i="3"/>
  <c r="AP342" i="3"/>
  <c r="AP340" i="3"/>
  <c r="AP339" i="3"/>
  <c r="AP336" i="3"/>
  <c r="AP335" i="3"/>
  <c r="AP334" i="3"/>
  <c r="AP332" i="3"/>
  <c r="AP331" i="3"/>
  <c r="AP330" i="3"/>
  <c r="AP328" i="3"/>
  <c r="AP327" i="3"/>
  <c r="AP326" i="3"/>
  <c r="AP324" i="3"/>
  <c r="AP323" i="3"/>
  <c r="AP320" i="3"/>
  <c r="AP319" i="3"/>
  <c r="AP318" i="3"/>
  <c r="AP316" i="3"/>
  <c r="AP315" i="3"/>
  <c r="AP314" i="3"/>
  <c r="AP312" i="3"/>
  <c r="AP311" i="3"/>
  <c r="AP310" i="3"/>
  <c r="AP308" i="3"/>
  <c r="AP307" i="3"/>
  <c r="AP304" i="3"/>
  <c r="AP303" i="3"/>
  <c r="AP302" i="3"/>
  <c r="AP300" i="3"/>
  <c r="AP299" i="3"/>
  <c r="AP298" i="3"/>
  <c r="AP296" i="3"/>
  <c r="AP295" i="3"/>
  <c r="AP294" i="3"/>
  <c r="AP292" i="3"/>
  <c r="AP291" i="3"/>
  <c r="AP288" i="3"/>
  <c r="AP287" i="3"/>
  <c r="AP286" i="3"/>
  <c r="AP284" i="3"/>
  <c r="AP282" i="3"/>
  <c r="AP281" i="3"/>
  <c r="AP280" i="3"/>
  <c r="AP279" i="3"/>
  <c r="AP278" i="3"/>
  <c r="AP277" i="3"/>
  <c r="AP276" i="3"/>
  <c r="AP275" i="3"/>
  <c r="AP274" i="3"/>
  <c r="AP273" i="3"/>
  <c r="AP272" i="3"/>
  <c r="AP271" i="3"/>
  <c r="AP270" i="3"/>
  <c r="AP269" i="3"/>
  <c r="AP268" i="3"/>
  <c r="AP267" i="3"/>
  <c r="AP266" i="3"/>
  <c r="AP265" i="3"/>
  <c r="AP264" i="3"/>
  <c r="AP263" i="3"/>
  <c r="AP262" i="3"/>
  <c r="AP261" i="3"/>
  <c r="AP260" i="3"/>
  <c r="AP259" i="3"/>
  <c r="AP258" i="3"/>
  <c r="AP257" i="3"/>
  <c r="AP256" i="3"/>
  <c r="AP255" i="3"/>
  <c r="AP254" i="3"/>
  <c r="AP253" i="3"/>
  <c r="AP252" i="3"/>
  <c r="AP251" i="3"/>
  <c r="AP250" i="3"/>
  <c r="AP249" i="3"/>
  <c r="AP248" i="3"/>
  <c r="AP247" i="3"/>
  <c r="AP246" i="3"/>
  <c r="AP245" i="3"/>
  <c r="AP244" i="3"/>
  <c r="AP243" i="3"/>
  <c r="AP242" i="3"/>
  <c r="AP241" i="3"/>
  <c r="AP240" i="3"/>
  <c r="AP239" i="3"/>
  <c r="AP238" i="3"/>
  <c r="AP237" i="3"/>
  <c r="AP236" i="3"/>
  <c r="AP235" i="3"/>
  <c r="AP234" i="3"/>
  <c r="AP233" i="3"/>
  <c r="AP232" i="3"/>
  <c r="AP231" i="3"/>
  <c r="AP230" i="3"/>
  <c r="AP229" i="3"/>
  <c r="AP228" i="3"/>
  <c r="AP227" i="3"/>
  <c r="AP226" i="3"/>
  <c r="AP225" i="3"/>
  <c r="AP224" i="3"/>
  <c r="AP223" i="3"/>
  <c r="AP222" i="3"/>
  <c r="AP221" i="3"/>
  <c r="AP220" i="3"/>
  <c r="AP219" i="3"/>
  <c r="AP218" i="3"/>
  <c r="AP217" i="3"/>
  <c r="AP216" i="3"/>
  <c r="AP215" i="3"/>
  <c r="AP214" i="3"/>
  <c r="AP213" i="3"/>
  <c r="AP212" i="3"/>
  <c r="AP211" i="3"/>
  <c r="AP210" i="3"/>
  <c r="AP209" i="3"/>
  <c r="AP208" i="3"/>
  <c r="AP207" i="3"/>
  <c r="AP206" i="3"/>
  <c r="AP205" i="3"/>
  <c r="AP204" i="3"/>
  <c r="AP203" i="3"/>
  <c r="AP202" i="3"/>
  <c r="AP201" i="3"/>
  <c r="AP200" i="3"/>
  <c r="AP199" i="3"/>
  <c r="AP198" i="3"/>
  <c r="AP197" i="3"/>
  <c r="AP196" i="3"/>
  <c r="AP195" i="3"/>
  <c r="AP194" i="3"/>
  <c r="AP193" i="3"/>
  <c r="AP192" i="3"/>
  <c r="AP191" i="3"/>
  <c r="AP190" i="3"/>
  <c r="AP189" i="3"/>
  <c r="AP188" i="3"/>
  <c r="AP187" i="3"/>
  <c r="AP186" i="3"/>
  <c r="AP185" i="3"/>
  <c r="AP184" i="3"/>
  <c r="AP183" i="3"/>
  <c r="AP182" i="3"/>
  <c r="AP181" i="3"/>
  <c r="AP180" i="3"/>
  <c r="AP179" i="3"/>
  <c r="AP178" i="3"/>
  <c r="AP177" i="3"/>
  <c r="AP176" i="3"/>
  <c r="AP175" i="3"/>
  <c r="AP174" i="3"/>
  <c r="AP173" i="3"/>
  <c r="AP172" i="3"/>
  <c r="AP171" i="3"/>
  <c r="AP170" i="3"/>
  <c r="AP169" i="3"/>
  <c r="AP168" i="3"/>
  <c r="AP167" i="3"/>
  <c r="AP166" i="3"/>
  <c r="AP165" i="3"/>
  <c r="AP164" i="3"/>
  <c r="AP163" i="3"/>
  <c r="AP162" i="3"/>
  <c r="AP161" i="3"/>
  <c r="AP160" i="3"/>
  <c r="AP159" i="3"/>
  <c r="AP158" i="3"/>
  <c r="AP157" i="3"/>
  <c r="AP156" i="3"/>
  <c r="AP155" i="3"/>
  <c r="AP154" i="3"/>
  <c r="AP153" i="3"/>
  <c r="AP152" i="3"/>
  <c r="AP151" i="3"/>
  <c r="AP150" i="3"/>
  <c r="AP149" i="3"/>
  <c r="AP148" i="3"/>
  <c r="AP147" i="3"/>
  <c r="AP146" i="3"/>
  <c r="AP145" i="3"/>
  <c r="AP144" i="3"/>
  <c r="AP143" i="3"/>
  <c r="AP142" i="3"/>
  <c r="AP141" i="3"/>
  <c r="AP140" i="3"/>
  <c r="AP139" i="3"/>
  <c r="AP138" i="3"/>
  <c r="AP137" i="3"/>
  <c r="AP136" i="3"/>
  <c r="AP135" i="3"/>
  <c r="AP134" i="3"/>
  <c r="AP133" i="3"/>
  <c r="AP132" i="3"/>
  <c r="AP131" i="3"/>
  <c r="AP130" i="3"/>
  <c r="AP129" i="3"/>
  <c r="AP128" i="3"/>
  <c r="AP127" i="3"/>
  <c r="AP126" i="3"/>
  <c r="AP125" i="3"/>
  <c r="AP124" i="3"/>
  <c r="AP123" i="3"/>
  <c r="AP122" i="3"/>
  <c r="AP121" i="3"/>
  <c r="AP120" i="3"/>
  <c r="AP119" i="3"/>
  <c r="AP118" i="3"/>
  <c r="AP117" i="3"/>
  <c r="AP116" i="3"/>
  <c r="AP115" i="3"/>
  <c r="AP114" i="3"/>
  <c r="AP113" i="3"/>
  <c r="AP112" i="3"/>
  <c r="AP111" i="3"/>
  <c r="AP110" i="3"/>
  <c r="AP109" i="3"/>
  <c r="AP108" i="3"/>
  <c r="AP107" i="3"/>
  <c r="AP106" i="3"/>
  <c r="AP105" i="3"/>
  <c r="AP104" i="3"/>
  <c r="AP103" i="3"/>
  <c r="AP102" i="3"/>
  <c r="AP101" i="3"/>
  <c r="AP100" i="3"/>
  <c r="AP99" i="3"/>
  <c r="AP98" i="3"/>
  <c r="AP97" i="3"/>
  <c r="AP96" i="3"/>
  <c r="AP95" i="3"/>
  <c r="AP94" i="3"/>
  <c r="AP93" i="3"/>
  <c r="AP92" i="3"/>
  <c r="AP91" i="3"/>
  <c r="AP90" i="3"/>
  <c r="AP89" i="3"/>
  <c r="AP88" i="3"/>
  <c r="AP87" i="3"/>
  <c r="AP86" i="3"/>
  <c r="AP85" i="3"/>
  <c r="AP84" i="3"/>
  <c r="AP83" i="3"/>
  <c r="AP82" i="3"/>
  <c r="AP81" i="3"/>
  <c r="AP80" i="3"/>
  <c r="AP79" i="3"/>
  <c r="AP78" i="3"/>
  <c r="AP77" i="3"/>
  <c r="AP76" i="3"/>
  <c r="AP75" i="3"/>
  <c r="AP74" i="3"/>
  <c r="AP73" i="3"/>
  <c r="AP72" i="3"/>
  <c r="AP71" i="3"/>
  <c r="AP70" i="3"/>
  <c r="AP69" i="3"/>
  <c r="AP68" i="3"/>
  <c r="AP67" i="3"/>
  <c r="AP66" i="3"/>
  <c r="AP65" i="3"/>
  <c r="AP64" i="3"/>
  <c r="AP63" i="3"/>
  <c r="AP62" i="3"/>
  <c r="AP61" i="3"/>
  <c r="AP60" i="3"/>
  <c r="AP59" i="3"/>
  <c r="AP58" i="3"/>
  <c r="AP57" i="3"/>
  <c r="AP56" i="3"/>
  <c r="AP55" i="3"/>
  <c r="AP54" i="3"/>
  <c r="AP53" i="3"/>
  <c r="AP52" i="3"/>
  <c r="AP51" i="3"/>
  <c r="AP50" i="3"/>
  <c r="AP49" i="3"/>
  <c r="AP48" i="3"/>
  <c r="AP47" i="3"/>
  <c r="AP46" i="3"/>
  <c r="AP45" i="3"/>
  <c r="AP44" i="3"/>
  <c r="AP43" i="3"/>
  <c r="AP42" i="3"/>
  <c r="AP41" i="3"/>
  <c r="AP40" i="3"/>
  <c r="AP39" i="3"/>
  <c r="AP38" i="3"/>
  <c r="AP37" i="3"/>
  <c r="AP36" i="3"/>
  <c r="AP35" i="3"/>
  <c r="AP34" i="3"/>
  <c r="AP33" i="3"/>
  <c r="AP32" i="3"/>
  <c r="AP31" i="3"/>
  <c r="AP30" i="3"/>
  <c r="AP29" i="3"/>
  <c r="AP28" i="3"/>
  <c r="AP27" i="3"/>
  <c r="AP26" i="3"/>
  <c r="AP25" i="3"/>
  <c r="AP24" i="3"/>
  <c r="AP23" i="3"/>
  <c r="AP22" i="3"/>
  <c r="AP21" i="3"/>
  <c r="AP20" i="3"/>
  <c r="AP19" i="3"/>
  <c r="AP18" i="3"/>
  <c r="AP17" i="3"/>
  <c r="AP16" i="3"/>
  <c r="AP15" i="3"/>
  <c r="AP14" i="3"/>
  <c r="AP13" i="3"/>
  <c r="AP12" i="3"/>
  <c r="AP11" i="3"/>
  <c r="AP10" i="3"/>
  <c r="AP9" i="3"/>
  <c r="AP8" i="3"/>
  <c r="AP7" i="3"/>
  <c r="AK456" i="3"/>
  <c r="AK455" i="3"/>
  <c r="AK454" i="3"/>
  <c r="AK453" i="3"/>
  <c r="AK452" i="3"/>
  <c r="AK451" i="3"/>
  <c r="AK450" i="3"/>
  <c r="AK449" i="3"/>
  <c r="AK448" i="3"/>
  <c r="AK447" i="3"/>
  <c r="AK446" i="3"/>
  <c r="AK445" i="3"/>
  <c r="AK444" i="3"/>
  <c r="AK443" i="3"/>
  <c r="AK442" i="3"/>
  <c r="AK441" i="3"/>
  <c r="AK440" i="3"/>
  <c r="AK439" i="3"/>
  <c r="AK438" i="3"/>
  <c r="AK437" i="3"/>
  <c r="AK436" i="3"/>
  <c r="AK435" i="3"/>
  <c r="AK434" i="3"/>
  <c r="AK433" i="3"/>
  <c r="AK432" i="3"/>
  <c r="AK431" i="3"/>
  <c r="AK430" i="3"/>
  <c r="AK429" i="3"/>
  <c r="AK428" i="3"/>
  <c r="AK427" i="3"/>
  <c r="AK426" i="3"/>
  <c r="AK425" i="3"/>
  <c r="AK424" i="3"/>
  <c r="AK423" i="3"/>
  <c r="AK422" i="3"/>
  <c r="AK421" i="3"/>
  <c r="AK420" i="3"/>
  <c r="AK419" i="3"/>
  <c r="AK418" i="3"/>
  <c r="AK417" i="3"/>
  <c r="AK416" i="3"/>
  <c r="AK415" i="3"/>
  <c r="AK414" i="3"/>
  <c r="AK413" i="3"/>
  <c r="AK412" i="3"/>
  <c r="AK411" i="3"/>
  <c r="AK410" i="3"/>
  <c r="AK409" i="3"/>
  <c r="AK408" i="3"/>
  <c r="AK407" i="3"/>
  <c r="AK406" i="3"/>
  <c r="AK405" i="3"/>
  <c r="AK404" i="3"/>
  <c r="AK403" i="3"/>
  <c r="AK402" i="3"/>
  <c r="AK401" i="3"/>
  <c r="AK400" i="3"/>
  <c r="AK399" i="3"/>
  <c r="AK398" i="3"/>
  <c r="AK397" i="3"/>
  <c r="AK396" i="3"/>
  <c r="AK395" i="3"/>
  <c r="AK394" i="3"/>
  <c r="AK393" i="3"/>
  <c r="AK392" i="3"/>
  <c r="AK391" i="3"/>
  <c r="AK390" i="3"/>
  <c r="AK389" i="3"/>
  <c r="AK388" i="3"/>
  <c r="AK387" i="3"/>
  <c r="AK386" i="3"/>
  <c r="AK385" i="3"/>
  <c r="AK384" i="3"/>
  <c r="AK383" i="3"/>
  <c r="AK382" i="3"/>
  <c r="AK381" i="3"/>
  <c r="AK380" i="3"/>
  <c r="AK379" i="3"/>
  <c r="AK377" i="3"/>
  <c r="AK376" i="3"/>
  <c r="AK375" i="3"/>
  <c r="AK373" i="3"/>
  <c r="AK372" i="3"/>
  <c r="AK371" i="3"/>
  <c r="AK369" i="3"/>
  <c r="AK368" i="3"/>
  <c r="AK367" i="3"/>
  <c r="AK365" i="3"/>
  <c r="AK364" i="3"/>
  <c r="AK363" i="3"/>
  <c r="AK361" i="3"/>
  <c r="AK360" i="3"/>
  <c r="AK359" i="3"/>
  <c r="AK357" i="3"/>
  <c r="AK356" i="3"/>
  <c r="AK355" i="3"/>
  <c r="AK353" i="3"/>
  <c r="AK352" i="3"/>
  <c r="AK351" i="3"/>
  <c r="AK349" i="3"/>
  <c r="AK348" i="3"/>
  <c r="AK347" i="3"/>
  <c r="AK345" i="3"/>
  <c r="AK344" i="3"/>
  <c r="AK343" i="3"/>
  <c r="AK341" i="3"/>
  <c r="AK340" i="3"/>
  <c r="AK339" i="3"/>
  <c r="AK337" i="3"/>
  <c r="AK336" i="3"/>
  <c r="AK335" i="3"/>
  <c r="AK333" i="3"/>
  <c r="AK332" i="3"/>
  <c r="AK331" i="3"/>
  <c r="AK329" i="3"/>
  <c r="AK328" i="3"/>
  <c r="AK327" i="3"/>
  <c r="AK325" i="3"/>
  <c r="AK324" i="3"/>
  <c r="AK323" i="3"/>
  <c r="AK321" i="3"/>
  <c r="AK320" i="3"/>
  <c r="AK319" i="3"/>
  <c r="AK317" i="3"/>
  <c r="AK316" i="3"/>
  <c r="AK315" i="3"/>
  <c r="AK313" i="3"/>
  <c r="AK312" i="3"/>
  <c r="AK311" i="3"/>
  <c r="AK309" i="3"/>
  <c r="AK308" i="3"/>
  <c r="AK307" i="3"/>
  <c r="AK305" i="3"/>
  <c r="AK304" i="3"/>
  <c r="AK303" i="3"/>
  <c r="AK301" i="3"/>
  <c r="AK300" i="3"/>
  <c r="AK299" i="3"/>
  <c r="AK297" i="3"/>
  <c r="AK296" i="3"/>
  <c r="AK295" i="3"/>
  <c r="AK293" i="3"/>
  <c r="AK292" i="3"/>
  <c r="AK291" i="3"/>
  <c r="AK289" i="3"/>
  <c r="AK288" i="3"/>
  <c r="AK287" i="3"/>
  <c r="AK285" i="3"/>
  <c r="AK284" i="3"/>
  <c r="AK283" i="3"/>
  <c r="AK281" i="3"/>
  <c r="AK280" i="3"/>
  <c r="AK279" i="3"/>
  <c r="AK277" i="3"/>
  <c r="AK276" i="3"/>
  <c r="AK275" i="3"/>
  <c r="AK273" i="3"/>
  <c r="AK272" i="3"/>
  <c r="AK271" i="3"/>
  <c r="AK269" i="3"/>
  <c r="AK268" i="3"/>
  <c r="AK267" i="3"/>
  <c r="AK265" i="3"/>
  <c r="AK264" i="3"/>
  <c r="AK263" i="3"/>
  <c r="AK261" i="3"/>
  <c r="AK260" i="3"/>
  <c r="AK259" i="3"/>
  <c r="AK257" i="3"/>
  <c r="AK256" i="3"/>
  <c r="AK255" i="3"/>
  <c r="AK253" i="3"/>
  <c r="AK252" i="3"/>
  <c r="AK251" i="3"/>
  <c r="AK248" i="3"/>
  <c r="AK247" i="3"/>
  <c r="AK245" i="3"/>
  <c r="AK244" i="3"/>
  <c r="AK243" i="3"/>
  <c r="AK241" i="3"/>
  <c r="AK240" i="3"/>
  <c r="AK239" i="3"/>
  <c r="AK237" i="3"/>
  <c r="AK236" i="3"/>
  <c r="AK235" i="3"/>
  <c r="AK232" i="3"/>
  <c r="AK231" i="3"/>
  <c r="AK229" i="3"/>
  <c r="AK228" i="3"/>
  <c r="AK227" i="3"/>
  <c r="AK225" i="3"/>
  <c r="AK224" i="3"/>
  <c r="AK223" i="3"/>
  <c r="AK221" i="3"/>
  <c r="AK220" i="3"/>
  <c r="AK219" i="3"/>
  <c r="AK216" i="3"/>
  <c r="AK215" i="3"/>
  <c r="AK213" i="3"/>
  <c r="AK212" i="3"/>
  <c r="AK211" i="3"/>
  <c r="AK209" i="3"/>
  <c r="AK208" i="3"/>
  <c r="AK207" i="3"/>
  <c r="AK205" i="3"/>
  <c r="AK204" i="3"/>
  <c r="AK203" i="3"/>
  <c r="AK200" i="3"/>
  <c r="AK199" i="3"/>
  <c r="AK197" i="3"/>
  <c r="AK196" i="3"/>
  <c r="AK195" i="3"/>
  <c r="AK193" i="3"/>
  <c r="AK192" i="3"/>
  <c r="AK191" i="3"/>
  <c r="AK189" i="3"/>
  <c r="AK188" i="3"/>
  <c r="AK187" i="3"/>
  <c r="AK184" i="3"/>
  <c r="AK183" i="3"/>
  <c r="AK181" i="3"/>
  <c r="AK180" i="3"/>
  <c r="AK179" i="3"/>
  <c r="AK177" i="3"/>
  <c r="AK176" i="3"/>
  <c r="AK175" i="3"/>
  <c r="AK173" i="3"/>
  <c r="AK172" i="3"/>
  <c r="AK171" i="3"/>
  <c r="AK168" i="3"/>
  <c r="AK167" i="3"/>
  <c r="AK165" i="3"/>
  <c r="AK164" i="3"/>
  <c r="AK163" i="3"/>
  <c r="AK161" i="3"/>
  <c r="AK160" i="3"/>
  <c r="AK159" i="3"/>
  <c r="AK157" i="3"/>
  <c r="AK156" i="3"/>
  <c r="AK155" i="3"/>
  <c r="AK152" i="3"/>
  <c r="AK151" i="3"/>
  <c r="AK149" i="3"/>
  <c r="AK148" i="3"/>
  <c r="AK147" i="3"/>
  <c r="AK145" i="3"/>
  <c r="AK144" i="3"/>
  <c r="AK143" i="3"/>
  <c r="AK141" i="3"/>
  <c r="AK140" i="3"/>
  <c r="AK139" i="3"/>
  <c r="AK136" i="3"/>
  <c r="AK135" i="3"/>
  <c r="AK132" i="3"/>
  <c r="AK131" i="3"/>
  <c r="AK129" i="3"/>
  <c r="AK128" i="3"/>
  <c r="AK127" i="3"/>
  <c r="AK125" i="3"/>
  <c r="AK124" i="3"/>
  <c r="AK123" i="3"/>
  <c r="AK120" i="3"/>
  <c r="AK119" i="3"/>
  <c r="AK116" i="3"/>
  <c r="AK115" i="3"/>
  <c r="AK114" i="3"/>
  <c r="AK113" i="3"/>
  <c r="AK112" i="3"/>
  <c r="AK110" i="3"/>
  <c r="AK109" i="3"/>
  <c r="AK108" i="3"/>
  <c r="AK105" i="3"/>
  <c r="AK104" i="3"/>
  <c r="AK101" i="3"/>
  <c r="AK100" i="3"/>
  <c r="AK98" i="3"/>
  <c r="AK97" i="3"/>
  <c r="AK96" i="3"/>
  <c r="AK94" i="3"/>
  <c r="AK93" i="3"/>
  <c r="AK92" i="3"/>
  <c r="AK89" i="3"/>
  <c r="AK88" i="3"/>
  <c r="AK85" i="3"/>
  <c r="AK84" i="3"/>
  <c r="AK82" i="3"/>
  <c r="AK81" i="3"/>
  <c r="AK80" i="3"/>
  <c r="AK78" i="3"/>
  <c r="AK77" i="3"/>
  <c r="AK76" i="3"/>
  <c r="AK73" i="3"/>
  <c r="AK72" i="3"/>
  <c r="AK69" i="3"/>
  <c r="AK68" i="3"/>
  <c r="AK66" i="3"/>
  <c r="AK65" i="3"/>
  <c r="AK64" i="3"/>
  <c r="AK62" i="3"/>
  <c r="AK61" i="3"/>
  <c r="AK60" i="3"/>
  <c r="AK57" i="3"/>
  <c r="AK56" i="3"/>
  <c r="AK53" i="3"/>
  <c r="AK52" i="3"/>
  <c r="AK50" i="3"/>
  <c r="AK49" i="3"/>
  <c r="AK48" i="3"/>
  <c r="AK46" i="3"/>
  <c r="AK45" i="3"/>
  <c r="AK44" i="3"/>
  <c r="AK41" i="3"/>
  <c r="AK40" i="3"/>
  <c r="AK37" i="3"/>
  <c r="AK36" i="3"/>
  <c r="AK33" i="3"/>
  <c r="AK32" i="3"/>
  <c r="AK29" i="3"/>
  <c r="AK28" i="3"/>
  <c r="AK25" i="3"/>
  <c r="AK24" i="3"/>
  <c r="AK21" i="3"/>
  <c r="AK20" i="3"/>
  <c r="AK17" i="3"/>
  <c r="AK16" i="3"/>
  <c r="AK13" i="3"/>
  <c r="AK12" i="3"/>
  <c r="AK9" i="3"/>
  <c r="AK8" i="3"/>
  <c r="AP6" i="3"/>
  <c r="BT456" i="3"/>
  <c r="BU456" i="3" s="1"/>
  <c r="BR456" i="3"/>
  <c r="BO456" i="3"/>
  <c r="BM456" i="3"/>
  <c r="AN4" i="3" l="1"/>
  <c r="AP4" i="3"/>
  <c r="AI4" i="3"/>
  <c r="AO341" i="29"/>
  <c r="AJ291" i="29"/>
  <c r="AN297" i="29"/>
  <c r="AO466" i="8"/>
  <c r="BB460" i="3"/>
  <c r="S9" i="3"/>
  <c r="AJ269" i="29"/>
  <c r="AJ22" i="29"/>
  <c r="AJ282" i="8"/>
  <c r="AO462" i="8"/>
  <c r="CU9" i="3"/>
  <c r="DO9" i="3"/>
  <c r="I9" i="3"/>
  <c r="DE9" i="3"/>
  <c r="CA9" i="3"/>
  <c r="CZ460" i="3"/>
  <c r="AJ242" i="8"/>
  <c r="AJ214" i="8"/>
  <c r="AJ454" i="8"/>
  <c r="AJ326" i="8"/>
  <c r="AJ16" i="8"/>
  <c r="AJ254" i="8"/>
  <c r="AJ434" i="8"/>
  <c r="AJ394" i="8"/>
  <c r="AJ221" i="8"/>
  <c r="AJ210" i="8"/>
  <c r="AJ33" i="8"/>
  <c r="AJ402" i="8"/>
  <c r="AJ77" i="8"/>
  <c r="AJ450" i="8"/>
  <c r="AJ418" i="8"/>
  <c r="AJ142" i="8"/>
  <c r="AJ206" i="8"/>
  <c r="AJ60" i="8"/>
  <c r="AJ186" i="8"/>
  <c r="AJ130" i="8"/>
  <c r="AJ346" i="8"/>
  <c r="AJ114" i="8"/>
  <c r="AJ173" i="8"/>
  <c r="AJ178" i="8"/>
  <c r="AJ294" i="8"/>
  <c r="AJ111" i="8"/>
  <c r="AJ238" i="8"/>
  <c r="AJ261" i="8"/>
  <c r="AJ257" i="8"/>
  <c r="AJ137" i="8"/>
  <c r="AJ446" i="8"/>
  <c r="AJ390" i="8"/>
  <c r="AJ362" i="8"/>
  <c r="AJ133" i="8"/>
  <c r="AJ145" i="8"/>
  <c r="AJ229" i="8"/>
  <c r="AJ354" i="8"/>
  <c r="AJ213" i="8"/>
  <c r="AJ149" i="8"/>
  <c r="AJ122" i="8"/>
  <c r="AJ386" i="8"/>
  <c r="AJ337" i="8"/>
  <c r="AJ250" i="8"/>
  <c r="AJ101" i="8"/>
  <c r="AJ209" i="8"/>
  <c r="AJ217" i="8"/>
  <c r="AJ197" i="8"/>
  <c r="AJ466" i="8"/>
  <c r="AN466" i="8"/>
  <c r="AJ181" i="8"/>
  <c r="AJ281" i="8"/>
  <c r="AJ253" i="8"/>
  <c r="AJ237" i="29"/>
  <c r="AN96" i="29"/>
  <c r="AO28" i="29"/>
  <c r="AJ189" i="29"/>
  <c r="AN322" i="29"/>
  <c r="AN326" i="29"/>
  <c r="AO80" i="29"/>
  <c r="AN421" i="29"/>
  <c r="AO297" i="29"/>
  <c r="AN83" i="29"/>
  <c r="AJ201" i="29"/>
  <c r="AO253" i="29"/>
  <c r="AO357" i="29"/>
  <c r="AO306" i="29"/>
  <c r="AN413" i="29"/>
  <c r="AJ341" i="29"/>
  <c r="AJ421" i="29"/>
  <c r="AJ18" i="29"/>
  <c r="AJ405" i="29"/>
  <c r="AJ385" i="29"/>
  <c r="AJ14" i="29"/>
  <c r="AJ177" i="29"/>
  <c r="AJ377" i="29"/>
  <c r="AJ54" i="29"/>
  <c r="AN20" i="29"/>
  <c r="AN397" i="29"/>
  <c r="AO401" i="29"/>
  <c r="AJ98" i="29"/>
  <c r="AJ241" i="29"/>
  <c r="AN52" i="29"/>
  <c r="AJ337" i="29"/>
  <c r="AO393" i="29"/>
  <c r="AJ381" i="29"/>
  <c r="AJ437" i="29"/>
  <c r="AO16" i="29"/>
  <c r="AO338" i="29"/>
  <c r="AJ429" i="29"/>
  <c r="AJ20" i="29"/>
  <c r="AN401" i="29"/>
  <c r="AJ425" i="29"/>
  <c r="AN208" i="29"/>
  <c r="AN409" i="29"/>
  <c r="AO445" i="29"/>
  <c r="AN84" i="29"/>
  <c r="AN253" i="29"/>
  <c r="AN104" i="29"/>
  <c r="AJ369" i="29"/>
  <c r="AJ48" i="29"/>
  <c r="AN279" i="29"/>
  <c r="AN64" i="29"/>
  <c r="AJ441" i="29"/>
  <c r="AO225" i="29"/>
  <c r="AJ261" i="29"/>
  <c r="AO333" i="29"/>
  <c r="AJ443" i="29"/>
  <c r="AJ68" i="29"/>
  <c r="AO60" i="29"/>
  <c r="AN38" i="29"/>
  <c r="AJ305" i="29"/>
  <c r="AJ185" i="29"/>
  <c r="AO156" i="29"/>
  <c r="AO397" i="29"/>
  <c r="AO48" i="29"/>
  <c r="AN369" i="29"/>
  <c r="AJ64" i="29"/>
  <c r="AN87" i="29"/>
  <c r="AN76" i="29"/>
  <c r="Y1" i="29"/>
  <c r="AN373" i="29"/>
  <c r="AN56" i="29"/>
  <c r="AN226" i="29"/>
  <c r="AJ339" i="29"/>
  <c r="AJ373" i="29"/>
  <c r="AO12" i="29"/>
  <c r="AN192" i="29"/>
  <c r="AN441" i="29"/>
  <c r="AO67" i="29"/>
  <c r="AO201" i="29"/>
  <c r="AO238" i="29"/>
  <c r="AN281" i="29"/>
  <c r="AO389" i="29"/>
  <c r="AO63" i="29"/>
  <c r="AN8" i="29"/>
  <c r="AO226" i="29"/>
  <c r="AN16" i="29"/>
  <c r="AN28" i="29"/>
  <c r="AO365" i="29"/>
  <c r="AN453" i="29"/>
  <c r="AN291" i="29"/>
  <c r="AO108" i="29"/>
  <c r="AN24" i="29"/>
  <c r="AN365" i="29"/>
  <c r="AN172" i="29"/>
  <c r="AJ333" i="29"/>
  <c r="AN103" i="29"/>
  <c r="AO72" i="29"/>
  <c r="AO294" i="29"/>
  <c r="AN72" i="29"/>
  <c r="AO103" i="29"/>
  <c r="AN377" i="29"/>
  <c r="AN357" i="29"/>
  <c r="AN136" i="29"/>
  <c r="AM1" i="29"/>
  <c r="AN166" i="29"/>
  <c r="AN242" i="29"/>
  <c r="AO242" i="29"/>
  <c r="AN417" i="29"/>
  <c r="AO78" i="29"/>
  <c r="AN230" i="29"/>
  <c r="AO230" i="29"/>
  <c r="AN26" i="29"/>
  <c r="AJ317" i="8"/>
  <c r="X460" i="3"/>
  <c r="CP460" i="3"/>
  <c r="AH460" i="3"/>
  <c r="CP9" i="3"/>
  <c r="BV460" i="3"/>
  <c r="AR460" i="3"/>
  <c r="N460" i="3"/>
  <c r="CF9" i="3"/>
  <c r="CZ9" i="3"/>
  <c r="N9" i="3"/>
  <c r="CW4" i="3"/>
  <c r="DJ9" i="3"/>
  <c r="CT4" i="3"/>
  <c r="BL460" i="3"/>
  <c r="CY4" i="3"/>
  <c r="DI4" i="3"/>
  <c r="DT4" i="3"/>
  <c r="CO4" i="3"/>
  <c r="CE4" i="3"/>
  <c r="DG4" i="3"/>
  <c r="CM4" i="3"/>
  <c r="CC4" i="3"/>
  <c r="BZ4" i="3"/>
  <c r="CJ4" i="3"/>
  <c r="CK4" i="3" s="1"/>
  <c r="DN4" i="3"/>
  <c r="CR4" i="3"/>
  <c r="DB4" i="3"/>
  <c r="DE4" i="3" s="1"/>
  <c r="DL4" i="3"/>
  <c r="BX4" i="3"/>
  <c r="AJ253" i="29"/>
  <c r="AN98" i="29"/>
  <c r="AJ363" i="29"/>
  <c r="AJ13" i="29"/>
  <c r="AJ423" i="29"/>
  <c r="AN261" i="29"/>
  <c r="AJ411" i="29"/>
  <c r="AJ265" i="29"/>
  <c r="AO261" i="29"/>
  <c r="AJ66" i="29"/>
  <c r="AO166" i="29"/>
  <c r="AO222" i="29"/>
  <c r="AN337" i="29"/>
  <c r="AJ281" i="29"/>
  <c r="AJ313" i="29"/>
  <c r="AO390" i="29"/>
  <c r="AO54" i="29"/>
  <c r="AO14" i="29"/>
  <c r="AJ70" i="29"/>
  <c r="AJ431" i="29"/>
  <c r="AJ383" i="29"/>
  <c r="AJ260" i="29"/>
  <c r="AJ301" i="29"/>
  <c r="AJ340" i="29"/>
  <c r="AJ407" i="29"/>
  <c r="AO442" i="29"/>
  <c r="AN442" i="29"/>
  <c r="AN249" i="29"/>
  <c r="AO249" i="29"/>
  <c r="AJ273" i="29"/>
  <c r="AO214" i="29"/>
  <c r="AJ104" i="8"/>
  <c r="AJ277" i="8"/>
  <c r="AJ165" i="8"/>
  <c r="AJ325" i="8"/>
  <c r="AJ153" i="8"/>
  <c r="AJ345" i="8"/>
  <c r="AJ301" i="8"/>
  <c r="AJ237" i="8"/>
  <c r="AJ309" i="8"/>
  <c r="AJ125" i="8"/>
  <c r="T1" i="8"/>
  <c r="AJ297" i="8"/>
  <c r="AJ193" i="8"/>
  <c r="AJ129" i="8"/>
  <c r="AJ225" i="8"/>
  <c r="AJ117" i="8"/>
  <c r="AJ321" i="8"/>
  <c r="AJ189" i="8"/>
  <c r="AI1" i="8"/>
  <c r="AJ1" i="8" s="1"/>
  <c r="AJ305" i="8"/>
  <c r="AJ233" i="8"/>
  <c r="AJ108" i="8"/>
  <c r="AJ273" i="8"/>
  <c r="AJ169" i="8"/>
  <c r="AJ245" i="8"/>
  <c r="AH48" i="3"/>
  <c r="AH223" i="3"/>
  <c r="N8" i="3"/>
  <c r="AW458" i="3"/>
  <c r="AC462" i="3"/>
  <c r="AO446" i="29"/>
  <c r="AJ69" i="29"/>
  <c r="AO398" i="29"/>
  <c r="AO340" i="29"/>
  <c r="AJ106" i="29"/>
  <c r="AO125" i="29"/>
  <c r="AO244" i="29"/>
  <c r="AN177" i="29"/>
  <c r="AN17" i="29"/>
  <c r="AN49" i="29"/>
  <c r="AN114" i="29"/>
  <c r="AO17" i="29"/>
  <c r="AN169" i="29"/>
  <c r="AO101" i="29"/>
  <c r="AO70" i="29"/>
  <c r="AN58" i="29"/>
  <c r="AN407" i="29"/>
  <c r="AO69" i="29"/>
  <c r="AO145" i="29"/>
  <c r="AO177" i="29"/>
  <c r="AO61" i="29"/>
  <c r="AN241" i="29"/>
  <c r="AO73" i="29"/>
  <c r="AO142" i="29"/>
  <c r="AJ58" i="29"/>
  <c r="AN355" i="29"/>
  <c r="AO161" i="29"/>
  <c r="AO245" i="29"/>
  <c r="AO324" i="29"/>
  <c r="AN222" i="29"/>
  <c r="AN398" i="29"/>
  <c r="AO110" i="29"/>
  <c r="AN383" i="29"/>
  <c r="AN422" i="29"/>
  <c r="AN352" i="29"/>
  <c r="AG1" i="29"/>
  <c r="AO97" i="29"/>
  <c r="AN14" i="29"/>
  <c r="AO18" i="29"/>
  <c r="AO337" i="29"/>
  <c r="AF1" i="29"/>
  <c r="AJ370" i="29"/>
  <c r="AN233" i="29"/>
  <c r="AO241" i="29"/>
  <c r="AO264" i="29"/>
  <c r="AH1" i="29"/>
  <c r="AJ1" i="29" s="1"/>
  <c r="AJ244" i="29"/>
  <c r="AJ256" i="29"/>
  <c r="AJ181" i="29"/>
  <c r="AO304" i="29"/>
  <c r="AN134" i="29"/>
  <c r="AN321" i="29"/>
  <c r="AO218" i="29"/>
  <c r="AO117" i="29"/>
  <c r="AO129" i="29"/>
  <c r="AO34" i="29"/>
  <c r="AO40" i="29"/>
  <c r="AN214" i="29"/>
  <c r="AO399" i="29"/>
  <c r="AN110" i="29"/>
  <c r="AN85" i="29"/>
  <c r="AO321" i="29"/>
  <c r="AO434" i="29"/>
  <c r="AO229" i="29"/>
  <c r="AO426" i="29"/>
  <c r="AJ142" i="29"/>
  <c r="AO410" i="29"/>
  <c r="AN6" i="29"/>
  <c r="AN129" i="29"/>
  <c r="AN439" i="29"/>
  <c r="AN410" i="29"/>
  <c r="AN324" i="29"/>
  <c r="AN181" i="29"/>
  <c r="AO77" i="29"/>
  <c r="AO366" i="29"/>
  <c r="AO414" i="29"/>
  <c r="AJ193" i="29"/>
  <c r="AN366" i="29"/>
  <c r="AN69" i="29"/>
  <c r="AN351" i="29"/>
  <c r="AO56" i="29"/>
  <c r="AN402" i="29"/>
  <c r="AJ149" i="29"/>
  <c r="AJ74" i="29"/>
  <c r="AO96" i="29"/>
  <c r="AJ434" i="29"/>
  <c r="AJ248" i="29"/>
  <c r="AO450" i="29"/>
  <c r="AJ53" i="29"/>
  <c r="AN89" i="29"/>
  <c r="AN300" i="29"/>
  <c r="AN386" i="29"/>
  <c r="AO89" i="29"/>
  <c r="AO300" i="29"/>
  <c r="AN347" i="29"/>
  <c r="AN406" i="29"/>
  <c r="AN248" i="29"/>
  <c r="AN260" i="29"/>
  <c r="AN359" i="29"/>
  <c r="AN137" i="29"/>
  <c r="AN348" i="29"/>
  <c r="AO174" i="29"/>
  <c r="AJ402" i="29"/>
  <c r="AO362" i="29"/>
  <c r="AJ197" i="29"/>
  <c r="AN30" i="29"/>
  <c r="AJ418" i="29"/>
  <c r="AJ129" i="29"/>
  <c r="AO358" i="29"/>
  <c r="AN343" i="29"/>
  <c r="AJ398" i="29"/>
  <c r="AO316" i="29"/>
  <c r="AO121" i="29"/>
  <c r="AO289" i="29"/>
  <c r="AN105" i="29"/>
  <c r="AN240" i="29"/>
  <c r="AO52" i="29"/>
  <c r="AJ37" i="29"/>
  <c r="AN344" i="29"/>
  <c r="AO351" i="29"/>
  <c r="AO65" i="29"/>
  <c r="AO8" i="29"/>
  <c r="AN269" i="29"/>
  <c r="AN443" i="29"/>
  <c r="AO164" i="29"/>
  <c r="AN367" i="29"/>
  <c r="AO308" i="29"/>
  <c r="AO336" i="29"/>
  <c r="AJ209" i="29"/>
  <c r="AN252" i="29"/>
  <c r="AN336" i="29"/>
  <c r="AN450" i="29"/>
  <c r="AO252" i="29"/>
  <c r="AJ77" i="29"/>
  <c r="AJ5" i="29"/>
  <c r="AN201" i="29"/>
  <c r="AO352" i="29"/>
  <c r="AJ324" i="29"/>
  <c r="AO49" i="29"/>
  <c r="AO370" i="29"/>
  <c r="AO58" i="29"/>
  <c r="AO292" i="29"/>
  <c r="AO5" i="29"/>
  <c r="AN232" i="29"/>
  <c r="AN209" i="29"/>
  <c r="AO209" i="29"/>
  <c r="AN225" i="29"/>
  <c r="AO343" i="29"/>
  <c r="AO114" i="29"/>
  <c r="AO81" i="29"/>
  <c r="AN358" i="29"/>
  <c r="AO240" i="29"/>
  <c r="AN9" i="29"/>
  <c r="AO21" i="29"/>
  <c r="AN325" i="29"/>
  <c r="AN68" i="29"/>
  <c r="AN117" i="29"/>
  <c r="AO33" i="29"/>
  <c r="AJ347" i="29"/>
  <c r="AO105" i="29"/>
  <c r="AO9" i="29"/>
  <c r="AO260" i="29"/>
  <c r="AN308" i="29"/>
  <c r="AJ304" i="29"/>
  <c r="AO157" i="29"/>
  <c r="AO438" i="29"/>
  <c r="AO272" i="29"/>
  <c r="AN272" i="29"/>
  <c r="AJ358" i="29"/>
  <c r="AN190" i="29"/>
  <c r="AN158" i="29"/>
  <c r="AO382" i="29"/>
  <c r="AN121" i="29"/>
  <c r="AJ284" i="29"/>
  <c r="AN97" i="29"/>
  <c r="AO45" i="29"/>
  <c r="AO102" i="29"/>
  <c r="AJ162" i="29"/>
  <c r="AN141" i="29"/>
  <c r="AN113" i="29"/>
  <c r="AN44" i="29"/>
  <c r="AN92" i="29"/>
  <c r="AO375" i="29"/>
  <c r="AO146" i="29"/>
  <c r="AN312" i="29"/>
  <c r="AO221" i="29"/>
  <c r="AN362" i="29"/>
  <c r="AN157" i="29"/>
  <c r="AO189" i="29"/>
  <c r="AN45" i="29"/>
  <c r="AN102" i="29"/>
  <c r="AN54" i="29"/>
  <c r="AJ153" i="29"/>
  <c r="AN153" i="29"/>
  <c r="AO205" i="29"/>
  <c r="AO391" i="29"/>
  <c r="AN61" i="29"/>
  <c r="AO233" i="29"/>
  <c r="AO197" i="29"/>
  <c r="AO138" i="29"/>
  <c r="AO126" i="29"/>
  <c r="AN57" i="29"/>
  <c r="AO347" i="29"/>
  <c r="AJ161" i="29"/>
  <c r="AO24" i="29"/>
  <c r="AN101" i="29"/>
  <c r="AN411" i="29"/>
  <c r="AJ169" i="29"/>
  <c r="AN390" i="29"/>
  <c r="AO213" i="29"/>
  <c r="AO50" i="29"/>
  <c r="AO276" i="29"/>
  <c r="AO288" i="29"/>
  <c r="AJ213" i="29"/>
  <c r="AJ264" i="29"/>
  <c r="AO355" i="29"/>
  <c r="AO165" i="29"/>
  <c r="AN21" i="29"/>
  <c r="AO106" i="29"/>
  <c r="AO418" i="29"/>
  <c r="AN434" i="29"/>
  <c r="AN264" i="29"/>
  <c r="AO141" i="29"/>
  <c r="AO328" i="29"/>
  <c r="AN125" i="29"/>
  <c r="AO53" i="29"/>
  <c r="AO41" i="29"/>
  <c r="AN42" i="29"/>
  <c r="AJ229" i="29"/>
  <c r="AJ225" i="29"/>
  <c r="AN316" i="29"/>
  <c r="AO198" i="29"/>
  <c r="AJ446" i="29"/>
  <c r="AO320" i="29"/>
  <c r="AO29" i="29"/>
  <c r="AO232" i="29"/>
  <c r="AO435" i="29"/>
  <c r="AN382" i="29"/>
  <c r="AO268" i="29"/>
  <c r="AO394" i="29"/>
  <c r="AO312" i="29"/>
  <c r="AJ382" i="29"/>
  <c r="AJ410" i="29"/>
  <c r="AJ165" i="29"/>
  <c r="AN41" i="29"/>
  <c r="AO407" i="29"/>
  <c r="AO113" i="29"/>
  <c r="AN284" i="29"/>
  <c r="AN93" i="29"/>
  <c r="AO181" i="29"/>
  <c r="AO422" i="29"/>
  <c r="AO386" i="29"/>
  <c r="AJ374" i="29"/>
  <c r="AJ336" i="29"/>
  <c r="AN394" i="29"/>
  <c r="AO93" i="29"/>
  <c r="AJ438" i="29"/>
  <c r="AN80" i="29"/>
  <c r="AJ276" i="29"/>
  <c r="AO256" i="29"/>
  <c r="AN37" i="29"/>
  <c r="AO236" i="29"/>
  <c r="AN229" i="29"/>
  <c r="AN145" i="29"/>
  <c r="AN124" i="29"/>
  <c r="AB1" i="29"/>
  <c r="AN415" i="29"/>
  <c r="AN296" i="29"/>
  <c r="AN340" i="29"/>
  <c r="AO402" i="29"/>
  <c r="AK1" i="29"/>
  <c r="AO248" i="29"/>
  <c r="AN356" i="29"/>
  <c r="AN329" i="29"/>
  <c r="AO85" i="29"/>
  <c r="AO296" i="29"/>
  <c r="AJ118" i="29"/>
  <c r="AJ205" i="29"/>
  <c r="AJ300" i="29"/>
  <c r="AN426" i="29"/>
  <c r="AN221" i="29"/>
  <c r="AO133" i="29"/>
  <c r="AO66" i="29"/>
  <c r="AN363" i="29"/>
  <c r="AN126" i="29"/>
  <c r="AN265" i="29"/>
  <c r="AO153" i="29"/>
  <c r="AN81" i="29"/>
  <c r="AN213" i="29"/>
  <c r="AN244" i="29"/>
  <c r="AN333" i="29"/>
  <c r="AO37" i="29"/>
  <c r="AN205" i="29"/>
  <c r="AN446" i="29"/>
  <c r="AN173" i="29"/>
  <c r="AL1" i="29"/>
  <c r="X1" i="29"/>
  <c r="AO169" i="29"/>
  <c r="AN447" i="29"/>
  <c r="AN18" i="29"/>
  <c r="AO57" i="29"/>
  <c r="AO173" i="29"/>
  <c r="AO25" i="29"/>
  <c r="AO284" i="29"/>
  <c r="AN414" i="29"/>
  <c r="AO395" i="29"/>
  <c r="AN218" i="29"/>
  <c r="AN245" i="29"/>
  <c r="AN268" i="29"/>
  <c r="AN451" i="29"/>
  <c r="AN431" i="29"/>
  <c r="AO383" i="29"/>
  <c r="AN292" i="29"/>
  <c r="AN185" i="29"/>
  <c r="AN332" i="29"/>
  <c r="AO332" i="29"/>
  <c r="AO459" i="8"/>
  <c r="AB6" i="3"/>
  <c r="BG458" i="3"/>
  <c r="Z7" i="3"/>
  <c r="AC7" i="3" s="1"/>
  <c r="AM462" i="3"/>
  <c r="Z6" i="3"/>
  <c r="AE6" i="3"/>
  <c r="BG462" i="3"/>
  <c r="AM458" i="3"/>
  <c r="BB458" i="3"/>
  <c r="AC42" i="3"/>
  <c r="AC223" i="3"/>
  <c r="AC362" i="3"/>
  <c r="AC419" i="3"/>
  <c r="AR458" i="3"/>
  <c r="BL458" i="3"/>
  <c r="AC171" i="3"/>
  <c r="AC259" i="3"/>
  <c r="BQ458" i="3"/>
  <c r="AC47" i="3"/>
  <c r="AC99" i="3"/>
  <c r="AC95" i="3"/>
  <c r="AC266" i="3"/>
  <c r="AC58" i="3"/>
  <c r="AC94" i="3"/>
  <c r="AC437" i="3"/>
  <c r="AC420" i="3"/>
  <c r="AN451" i="8"/>
  <c r="AO451" i="8"/>
  <c r="AO457" i="8"/>
  <c r="AO460" i="8"/>
  <c r="AN455" i="8"/>
  <c r="AM450" i="8"/>
  <c r="AN450" i="8" s="1"/>
  <c r="AF450" i="8"/>
  <c r="AN460" i="8"/>
  <c r="Y458" i="8"/>
  <c r="X458" i="8"/>
  <c r="AO456" i="8"/>
  <c r="AN456" i="8"/>
  <c r="AF454" i="8"/>
  <c r="AO461" i="8"/>
  <c r="AM454" i="8"/>
  <c r="AO454" i="8" s="1"/>
  <c r="AG454" i="8"/>
  <c r="AN459" i="8"/>
  <c r="AN461" i="8"/>
  <c r="AN453" i="8"/>
  <c r="AO453" i="8"/>
  <c r="AN457" i="8"/>
  <c r="AN452" i="8"/>
  <c r="AO452" i="8"/>
  <c r="AO458" i="8"/>
  <c r="AN458" i="8"/>
  <c r="AC116" i="3"/>
  <c r="AC172" i="3"/>
  <c r="AC188" i="3"/>
  <c r="AC204" i="3"/>
  <c r="AC277" i="3"/>
  <c r="AY456" i="3"/>
  <c r="AC91" i="3"/>
  <c r="AC142" i="3"/>
  <c r="AC219" i="3"/>
  <c r="AC292" i="3"/>
  <c r="AC344" i="3"/>
  <c r="AC78" i="3"/>
  <c r="AC141" i="3"/>
  <c r="AH112" i="3"/>
  <c r="AC299" i="3"/>
  <c r="AH403" i="3"/>
  <c r="AC100" i="3"/>
  <c r="AC275" i="3"/>
  <c r="AC14" i="3"/>
  <c r="AC18" i="3"/>
  <c r="AC22" i="3"/>
  <c r="AC26" i="3"/>
  <c r="AC30" i="3"/>
  <c r="AC46" i="3"/>
  <c r="AC98" i="3"/>
  <c r="AC125" i="3"/>
  <c r="AC129" i="3"/>
  <c r="AC133" i="3"/>
  <c r="AC153" i="3"/>
  <c r="AC181" i="3"/>
  <c r="AC221" i="3"/>
  <c r="AC225" i="3"/>
  <c r="AC229" i="3"/>
  <c r="AC233" i="3"/>
  <c r="AC269" i="3"/>
  <c r="AC301" i="3"/>
  <c r="AC337" i="3"/>
  <c r="AC365" i="3"/>
  <c r="AC369" i="3"/>
  <c r="AC373" i="3"/>
  <c r="AC401" i="3"/>
  <c r="AC413" i="3"/>
  <c r="AC417" i="3"/>
  <c r="AC421" i="3"/>
  <c r="AC453" i="3"/>
  <c r="AH359" i="3"/>
  <c r="AC84" i="3"/>
  <c r="AC300" i="3"/>
  <c r="AC332" i="3"/>
  <c r="AC336" i="3"/>
  <c r="AC364" i="3"/>
  <c r="AC372" i="3"/>
  <c r="AC408" i="3"/>
  <c r="AC34" i="3"/>
  <c r="AC38" i="3"/>
  <c r="AC50" i="3"/>
  <c r="AC54" i="3"/>
  <c r="AC66" i="3"/>
  <c r="AC70" i="3"/>
  <c r="AC74" i="3"/>
  <c r="AC82" i="3"/>
  <c r="AC86" i="3"/>
  <c r="AC90" i="3"/>
  <c r="AC102" i="3"/>
  <c r="AC106" i="3"/>
  <c r="AC137" i="3"/>
  <c r="AC157" i="3"/>
  <c r="AC161" i="3"/>
  <c r="AC165" i="3"/>
  <c r="AC177" i="3"/>
  <c r="AC185" i="3"/>
  <c r="AC189" i="3"/>
  <c r="AC193" i="3"/>
  <c r="AC197" i="3"/>
  <c r="AC201" i="3"/>
  <c r="AC205" i="3"/>
  <c r="AC209" i="3"/>
  <c r="AC237" i="3"/>
  <c r="AC241" i="3"/>
  <c r="AC245" i="3"/>
  <c r="AC249" i="3"/>
  <c r="AC253" i="3"/>
  <c r="AC273" i="3"/>
  <c r="AC285" i="3"/>
  <c r="AC289" i="3"/>
  <c r="AC305" i="3"/>
  <c r="AC309" i="3"/>
  <c r="AC313" i="3"/>
  <c r="AC317" i="3"/>
  <c r="AC345" i="3"/>
  <c r="AC349" i="3"/>
  <c r="AC381" i="3"/>
  <c r="AC385" i="3"/>
  <c r="AC429" i="3"/>
  <c r="AC433" i="3"/>
  <c r="AC445" i="3"/>
  <c r="AC39" i="3"/>
  <c r="AC79" i="3"/>
  <c r="AC83" i="3"/>
  <c r="AC87" i="3"/>
  <c r="AC103" i="3"/>
  <c r="AC107" i="3"/>
  <c r="AC154" i="3"/>
  <c r="AC186" i="3"/>
  <c r="AC190" i="3"/>
  <c r="AC194" i="3"/>
  <c r="AC198" i="3"/>
  <c r="AC202" i="3"/>
  <c r="AC206" i="3"/>
  <c r="AC210" i="3"/>
  <c r="AC242" i="3"/>
  <c r="AC246" i="3"/>
  <c r="AC250" i="3"/>
  <c r="AC254" i="3"/>
  <c r="AC258" i="3"/>
  <c r="AC270" i="3"/>
  <c r="AC278" i="3"/>
  <c r="AC290" i="3"/>
  <c r="AC294" i="3"/>
  <c r="AC310" i="3"/>
  <c r="AC330" i="3"/>
  <c r="AC350" i="3"/>
  <c r="AC378" i="3"/>
  <c r="AC382" i="3"/>
  <c r="AC386" i="3"/>
  <c r="AC390" i="3"/>
  <c r="AC430" i="3"/>
  <c r="AC454" i="3"/>
  <c r="AC235" i="3"/>
  <c r="AC377" i="3"/>
  <c r="AC409" i="3"/>
  <c r="AC101" i="3"/>
  <c r="AC276" i="3"/>
  <c r="AC132" i="3"/>
  <c r="AC399" i="3"/>
  <c r="AC108" i="3"/>
  <c r="AC167" i="3"/>
  <c r="AC180" i="3"/>
  <c r="AC224" i="3"/>
  <c r="AC328" i="3"/>
  <c r="AC400" i="3"/>
  <c r="AH113" i="3"/>
  <c r="AC173" i="3"/>
  <c r="AC217" i="3"/>
  <c r="AC110" i="3"/>
  <c r="AC145" i="3"/>
  <c r="AC169" i="3"/>
  <c r="AC353" i="3"/>
  <c r="AC13" i="3"/>
  <c r="AC124" i="3"/>
  <c r="AC117" i="3"/>
  <c r="AC213" i="3"/>
  <c r="AH38" i="3"/>
  <c r="AH70" i="3"/>
  <c r="AH102" i="3"/>
  <c r="AH133" i="3"/>
  <c r="AH165" i="3"/>
  <c r="AH197" i="3"/>
  <c r="AH221" i="3"/>
  <c r="AH229" i="3"/>
  <c r="AH261" i="3"/>
  <c r="AH445" i="3"/>
  <c r="AC211" i="3"/>
  <c r="AC446" i="3"/>
  <c r="AC31" i="3"/>
  <c r="AC51" i="3"/>
  <c r="AC67" i="3"/>
  <c r="AC75" i="3"/>
  <c r="AC130" i="3"/>
  <c r="AC162" i="3"/>
  <c r="AC234" i="3"/>
  <c r="AC274" i="3"/>
  <c r="AC354" i="3"/>
  <c r="AC406" i="3"/>
  <c r="AC422" i="3"/>
  <c r="AH7" i="3"/>
  <c r="AH39" i="3"/>
  <c r="AH71" i="3"/>
  <c r="AH103" i="3"/>
  <c r="AH134" i="3"/>
  <c r="AH166" i="3"/>
  <c r="AH198" i="3"/>
  <c r="AH230" i="3"/>
  <c r="AH262" i="3"/>
  <c r="AH294" i="3"/>
  <c r="AH326" i="3"/>
  <c r="AH402" i="3"/>
  <c r="AH446" i="3"/>
  <c r="AH293" i="3"/>
  <c r="AC11" i="3"/>
  <c r="AC27" i="3"/>
  <c r="AC35" i="3"/>
  <c r="AC43" i="3"/>
  <c r="AC55" i="3"/>
  <c r="AC71" i="3"/>
  <c r="AC111" i="3"/>
  <c r="AC126" i="3"/>
  <c r="AC138" i="3"/>
  <c r="AC158" i="3"/>
  <c r="AC166" i="3"/>
  <c r="AC182" i="3"/>
  <c r="AC218" i="3"/>
  <c r="AC238" i="3"/>
  <c r="AC298" i="3"/>
  <c r="AC306" i="3"/>
  <c r="AC314" i="3"/>
  <c r="AC426" i="3"/>
  <c r="AC29" i="3"/>
  <c r="AC20" i="3"/>
  <c r="AC32" i="3"/>
  <c r="AC52" i="3"/>
  <c r="AC76" i="3"/>
  <c r="AC92" i="3"/>
  <c r="AC119" i="3"/>
  <c r="AC131" i="3"/>
  <c r="AC143" i="3"/>
  <c r="AC163" i="3"/>
  <c r="AC175" i="3"/>
  <c r="AC195" i="3"/>
  <c r="AC207" i="3"/>
  <c r="AC231" i="3"/>
  <c r="AC267" i="3"/>
  <c r="AC315" i="3"/>
  <c r="AC319" i="3"/>
  <c r="AC335" i="3"/>
  <c r="AC339" i="3"/>
  <c r="AC355" i="3"/>
  <c r="AC371" i="3"/>
  <c r="AC407" i="3"/>
  <c r="AC423" i="3"/>
  <c r="AC455" i="3"/>
  <c r="AH423" i="3"/>
  <c r="AH325" i="3"/>
  <c r="AC179" i="3"/>
  <c r="AC41" i="3"/>
  <c r="AC53" i="3"/>
  <c r="AC57" i="3"/>
  <c r="AC77" i="3"/>
  <c r="AC97" i="3"/>
  <c r="AC109" i="3"/>
  <c r="AC164" i="3"/>
  <c r="AC184" i="3"/>
  <c r="AC196" i="3"/>
  <c r="AC232" i="3"/>
  <c r="AC240" i="3"/>
  <c r="AC260" i="3"/>
  <c r="AC284" i="3"/>
  <c r="AC316" i="3"/>
  <c r="AC356" i="3"/>
  <c r="AC432" i="3"/>
  <c r="AH49" i="3"/>
  <c r="AC311" i="3"/>
  <c r="AC347" i="3"/>
  <c r="AC431" i="3"/>
  <c r="AC215" i="3"/>
  <c r="AC327" i="3"/>
  <c r="AC439" i="3"/>
  <c r="AC9" i="3"/>
  <c r="AC120" i="3"/>
  <c r="AC261" i="3"/>
  <c r="AC265" i="3"/>
  <c r="AC293" i="3"/>
  <c r="AC389" i="3"/>
  <c r="AH361" i="3"/>
  <c r="AC21" i="3"/>
  <c r="AC228" i="3"/>
  <c r="AC282" i="3"/>
  <c r="AC302" i="3"/>
  <c r="AC318" i="3"/>
  <c r="AC322" i="3"/>
  <c r="AC326" i="3"/>
  <c r="AC410" i="3"/>
  <c r="AC438" i="3"/>
  <c r="AC297" i="3"/>
  <c r="AC149" i="3"/>
  <c r="AC325" i="3"/>
  <c r="AC361" i="3"/>
  <c r="AC393" i="3"/>
  <c r="AH14" i="3"/>
  <c r="AH22" i="3"/>
  <c r="AH30" i="3"/>
  <c r="AH50" i="3"/>
  <c r="AH58" i="3"/>
  <c r="AH66" i="3"/>
  <c r="AH78" i="3"/>
  <c r="AH86" i="3"/>
  <c r="AH94" i="3"/>
  <c r="AH110" i="3"/>
  <c r="AH117" i="3"/>
  <c r="AH129" i="3"/>
  <c r="AH145" i="3"/>
  <c r="AH153" i="3"/>
  <c r="AH161" i="3"/>
  <c r="AH173" i="3"/>
  <c r="AH185" i="3"/>
  <c r="AH193" i="3"/>
  <c r="AH209" i="3"/>
  <c r="AH217" i="3"/>
  <c r="AH237" i="3"/>
  <c r="AH245" i="3"/>
  <c r="AH253" i="3"/>
  <c r="AH269" i="3"/>
  <c r="AH281" i="3"/>
  <c r="AH289" i="3"/>
  <c r="AH301" i="3"/>
  <c r="AH309" i="3"/>
  <c r="AH317" i="3"/>
  <c r="AH333" i="3"/>
  <c r="AH345" i="3"/>
  <c r="AH353" i="3"/>
  <c r="AH369" i="3"/>
  <c r="AH377" i="3"/>
  <c r="AH385" i="3"/>
  <c r="AH393" i="3"/>
  <c r="AH401" i="3"/>
  <c r="AH413" i="3"/>
  <c r="AH421" i="3"/>
  <c r="AH429" i="3"/>
  <c r="AH437" i="3"/>
  <c r="AH449" i="3"/>
  <c r="AC25" i="3"/>
  <c r="AC200" i="3"/>
  <c r="AC222" i="3"/>
  <c r="AC244" i="3"/>
  <c r="AC288" i="3"/>
  <c r="AC414" i="3"/>
  <c r="AC19" i="3"/>
  <c r="AC59" i="3"/>
  <c r="AC122" i="3"/>
  <c r="AC150" i="3"/>
  <c r="AC174" i="3"/>
  <c r="AC226" i="3"/>
  <c r="AH170" i="3"/>
  <c r="AC243" i="3"/>
  <c r="AC247" i="3"/>
  <c r="AC251" i="3"/>
  <c r="AC263" i="3"/>
  <c r="AC271" i="3"/>
  <c r="AC279" i="3"/>
  <c r="AC283" i="3"/>
  <c r="AC287" i="3"/>
  <c r="AC291" i="3"/>
  <c r="AC303" i="3"/>
  <c r="AC307" i="3"/>
  <c r="AC323" i="3"/>
  <c r="AC343" i="3"/>
  <c r="AC351" i="3"/>
  <c r="AC359" i="3"/>
  <c r="AC367" i="3"/>
  <c r="AC375" i="3"/>
  <c r="AC383" i="3"/>
  <c r="AC387" i="3"/>
  <c r="AC395" i="3"/>
  <c r="AC403" i="3"/>
  <c r="AC411" i="3"/>
  <c r="AC427" i="3"/>
  <c r="AC435" i="3"/>
  <c r="AC443" i="3"/>
  <c r="AC451" i="3"/>
  <c r="AH16" i="3"/>
  <c r="AH80" i="3"/>
  <c r="AH159" i="3"/>
  <c r="AH339" i="3"/>
  <c r="AH343" i="3"/>
  <c r="AC8" i="3"/>
  <c r="AC168" i="3"/>
  <c r="AC212" i="3"/>
  <c r="Z10" i="3"/>
  <c r="AB10" i="3"/>
  <c r="AC62" i="3"/>
  <c r="AC114" i="3"/>
  <c r="AC121" i="3"/>
  <c r="AC257" i="3"/>
  <c r="AC281" i="3"/>
  <c r="AC321" i="3"/>
  <c r="AC329" i="3"/>
  <c r="AC333" i="3"/>
  <c r="AC341" i="3"/>
  <c r="AC357" i="3"/>
  <c r="AC397" i="3"/>
  <c r="AC405" i="3"/>
  <c r="AC425" i="3"/>
  <c r="AC441" i="3"/>
  <c r="AC449" i="3"/>
  <c r="AE10" i="3"/>
  <c r="AH10" i="3" s="1"/>
  <c r="AH18" i="3"/>
  <c r="AH26" i="3"/>
  <c r="AH34" i="3"/>
  <c r="AH42" i="3"/>
  <c r="AH46" i="3"/>
  <c r="AH54" i="3"/>
  <c r="AH62" i="3"/>
  <c r="AH74" i="3"/>
  <c r="AH82" i="3"/>
  <c r="AH90" i="3"/>
  <c r="AH98" i="3"/>
  <c r="AH106" i="3"/>
  <c r="AH114" i="3"/>
  <c r="AH121" i="3"/>
  <c r="AH125" i="3"/>
  <c r="AH137" i="3"/>
  <c r="AH141" i="3"/>
  <c r="AH149" i="3"/>
  <c r="AH157" i="3"/>
  <c r="AH169" i="3"/>
  <c r="AH177" i="3"/>
  <c r="AH181" i="3"/>
  <c r="AH189" i="3"/>
  <c r="AH201" i="3"/>
  <c r="AH205" i="3"/>
  <c r="AH213" i="3"/>
  <c r="AH225" i="3"/>
  <c r="AH233" i="3"/>
  <c r="AH241" i="3"/>
  <c r="AH249" i="3"/>
  <c r="AH257" i="3"/>
  <c r="AH265" i="3"/>
  <c r="AH273" i="3"/>
  <c r="AH277" i="3"/>
  <c r="AH285" i="3"/>
  <c r="AH297" i="3"/>
  <c r="AH305" i="3"/>
  <c r="AH313" i="3"/>
  <c r="AH321" i="3"/>
  <c r="AH329" i="3"/>
  <c r="AH337" i="3"/>
  <c r="AH341" i="3"/>
  <c r="AH349" i="3"/>
  <c r="AH357" i="3"/>
  <c r="AH365" i="3"/>
  <c r="AH373" i="3"/>
  <c r="AH381" i="3"/>
  <c r="AH389" i="3"/>
  <c r="AH397" i="3"/>
  <c r="AH405" i="3"/>
  <c r="AH409" i="3"/>
  <c r="AH417" i="3"/>
  <c r="AH425" i="3"/>
  <c r="AH433" i="3"/>
  <c r="AH441" i="3"/>
  <c r="AH453" i="3"/>
  <c r="AC64" i="3"/>
  <c r="AC15" i="3"/>
  <c r="AC36" i="3"/>
  <c r="AC81" i="3"/>
  <c r="AC147" i="3"/>
  <c r="AC331" i="3"/>
  <c r="AC398" i="3"/>
  <c r="AC23" i="3"/>
  <c r="AC63" i="3"/>
  <c r="AC118" i="3"/>
  <c r="AC134" i="3"/>
  <c r="AC146" i="3"/>
  <c r="AC170" i="3"/>
  <c r="AC178" i="3"/>
  <c r="AC214" i="3"/>
  <c r="AC230" i="3"/>
  <c r="AC262" i="3"/>
  <c r="AC286" i="3"/>
  <c r="AC334" i="3"/>
  <c r="AC338" i="3"/>
  <c r="AC342" i="3"/>
  <c r="AC346" i="3"/>
  <c r="AC358" i="3"/>
  <c r="AC366" i="3"/>
  <c r="AC370" i="3"/>
  <c r="AC374" i="3"/>
  <c r="AC394" i="3"/>
  <c r="AC402" i="3"/>
  <c r="AC418" i="3"/>
  <c r="AC434" i="3"/>
  <c r="AC442" i="3"/>
  <c r="AC450" i="3"/>
  <c r="AH11" i="3"/>
  <c r="AH15" i="3"/>
  <c r="AH19" i="3"/>
  <c r="AH23" i="3"/>
  <c r="AH27" i="3"/>
  <c r="AH31" i="3"/>
  <c r="AH35" i="3"/>
  <c r="AH43" i="3"/>
  <c r="AH47" i="3"/>
  <c r="AH51" i="3"/>
  <c r="AH55" i="3"/>
  <c r="AH59" i="3"/>
  <c r="AH63" i="3"/>
  <c r="AH67" i="3"/>
  <c r="AH75" i="3"/>
  <c r="AH79" i="3"/>
  <c r="AH83" i="3"/>
  <c r="AH87" i="3"/>
  <c r="AH91" i="3"/>
  <c r="AH95" i="3"/>
  <c r="AH99" i="3"/>
  <c r="AH107" i="3"/>
  <c r="AH111" i="3"/>
  <c r="AH118" i="3"/>
  <c r="AH122" i="3"/>
  <c r="AH126" i="3"/>
  <c r="AH130" i="3"/>
  <c r="AH138" i="3"/>
  <c r="AH142" i="3"/>
  <c r="AH146" i="3"/>
  <c r="AH150" i="3"/>
  <c r="AH154" i="3"/>
  <c r="AH158" i="3"/>
  <c r="AH162" i="3"/>
  <c r="AH174" i="3"/>
  <c r="AH178" i="3"/>
  <c r="AH182" i="3"/>
  <c r="AH186" i="3"/>
  <c r="AH190" i="3"/>
  <c r="AH194" i="3"/>
  <c r="AH202" i="3"/>
  <c r="AH206" i="3"/>
  <c r="AH210" i="3"/>
  <c r="AH214" i="3"/>
  <c r="AH218" i="3"/>
  <c r="AH222" i="3"/>
  <c r="AH226" i="3"/>
  <c r="AH234" i="3"/>
  <c r="AH238" i="3"/>
  <c r="AH242" i="3"/>
  <c r="AH246" i="3"/>
  <c r="AH250" i="3"/>
  <c r="AH254" i="3"/>
  <c r="AH258" i="3"/>
  <c r="AH266" i="3"/>
  <c r="AH270" i="3"/>
  <c r="AH274" i="3"/>
  <c r="AH278" i="3"/>
  <c r="AH282" i="3"/>
  <c r="AH286" i="3"/>
  <c r="AH290" i="3"/>
  <c r="AH298" i="3"/>
  <c r="AH302" i="3"/>
  <c r="AH306" i="3"/>
  <c r="AH310" i="3"/>
  <c r="AH314" i="3"/>
  <c r="AH318" i="3"/>
  <c r="AH322" i="3"/>
  <c r="AH330" i="3"/>
  <c r="AH334" i="3"/>
  <c r="AH338" i="3"/>
  <c r="AH342" i="3"/>
  <c r="AH346" i="3"/>
  <c r="AH350" i="3"/>
  <c r="AH354" i="3"/>
  <c r="AH358" i="3"/>
  <c r="AH362" i="3"/>
  <c r="AH366" i="3"/>
  <c r="AH370" i="3"/>
  <c r="AH374" i="3"/>
  <c r="AH378" i="3"/>
  <c r="AH382" i="3"/>
  <c r="AH386" i="3"/>
  <c r="AH390" i="3"/>
  <c r="AH394" i="3"/>
  <c r="AH398" i="3"/>
  <c r="AH406" i="3"/>
  <c r="AH410" i="3"/>
  <c r="AH414" i="3"/>
  <c r="AH418" i="3"/>
  <c r="AH422" i="3"/>
  <c r="AH426" i="3"/>
  <c r="AH430" i="3"/>
  <c r="AH434" i="3"/>
  <c r="AH438" i="3"/>
  <c r="AH442" i="3"/>
  <c r="AH450" i="3"/>
  <c r="AH454" i="3"/>
  <c r="AC65" i="3"/>
  <c r="AC152" i="3"/>
  <c r="AC16" i="3"/>
  <c r="AC48" i="3"/>
  <c r="AC60" i="3"/>
  <c r="AC93" i="3"/>
  <c r="AC104" i="3"/>
  <c r="AC115" i="3"/>
  <c r="AC148" i="3"/>
  <c r="AC159" i="3"/>
  <c r="AC191" i="3"/>
  <c r="AC256" i="3"/>
  <c r="AC348" i="3"/>
  <c r="AC415" i="3"/>
  <c r="AC447" i="3"/>
  <c r="AC12" i="3"/>
  <c r="AC24" i="3"/>
  <c r="AC28" i="3"/>
  <c r="AC40" i="3"/>
  <c r="AC44" i="3"/>
  <c r="AC68" i="3"/>
  <c r="AC72" i="3"/>
  <c r="AC80" i="3"/>
  <c r="AC88" i="3"/>
  <c r="AC96" i="3"/>
  <c r="AC112" i="3"/>
  <c r="AC123" i="3"/>
  <c r="AC127" i="3"/>
  <c r="AC135" i="3"/>
  <c r="AC139" i="3"/>
  <c r="AC151" i="3"/>
  <c r="AC155" i="3"/>
  <c r="AC187" i="3"/>
  <c r="AC199" i="3"/>
  <c r="AC203" i="3"/>
  <c r="AC227" i="3"/>
  <c r="AC17" i="3"/>
  <c r="AC33" i="3"/>
  <c r="AC45" i="3"/>
  <c r="AC49" i="3"/>
  <c r="AC61" i="3"/>
  <c r="AC69" i="3"/>
  <c r="AC73" i="3"/>
  <c r="AC85" i="3"/>
  <c r="AC89" i="3"/>
  <c r="AC105" i="3"/>
  <c r="AC113" i="3"/>
  <c r="AC128" i="3"/>
  <c r="AC140" i="3"/>
  <c r="AC144" i="3"/>
  <c r="AC156" i="3"/>
  <c r="AC160" i="3"/>
  <c r="AC176" i="3"/>
  <c r="AC192" i="3"/>
  <c r="AC208" i="3"/>
  <c r="AC216" i="3"/>
  <c r="AC220" i="3"/>
  <c r="AC236" i="3"/>
  <c r="AC248" i="3"/>
  <c r="AC252" i="3"/>
  <c r="AC264" i="3"/>
  <c r="AC268" i="3"/>
  <c r="AC272" i="3"/>
  <c r="AC280" i="3"/>
  <c r="AC296" i="3"/>
  <c r="AC308" i="3"/>
  <c r="AC312" i="3"/>
  <c r="AC324" i="3"/>
  <c r="AC360" i="3"/>
  <c r="AC368" i="3"/>
  <c r="AC376" i="3"/>
  <c r="AC380" i="3"/>
  <c r="AC384" i="3"/>
  <c r="AC388" i="3"/>
  <c r="AC392" i="3"/>
  <c r="AC396" i="3"/>
  <c r="AC404" i="3"/>
  <c r="AC412" i="3"/>
  <c r="AC416" i="3"/>
  <c r="AC428" i="3"/>
  <c r="AC440" i="3"/>
  <c r="AC444" i="3"/>
  <c r="AC448" i="3"/>
  <c r="AC452" i="3"/>
  <c r="AC456" i="3"/>
  <c r="AH9" i="3"/>
  <c r="AH13" i="3"/>
  <c r="AH17" i="3"/>
  <c r="AH21" i="3"/>
  <c r="AH25" i="3"/>
  <c r="AH29" i="3"/>
  <c r="AH33" i="3"/>
  <c r="AH37" i="3"/>
  <c r="AH41" i="3"/>
  <c r="AH45" i="3"/>
  <c r="AH53" i="3"/>
  <c r="AH57" i="3"/>
  <c r="AH61" i="3"/>
  <c r="AH65" i="3"/>
  <c r="AH69" i="3"/>
  <c r="AH73" i="3"/>
  <c r="AH77" i="3"/>
  <c r="AH81" i="3"/>
  <c r="AH85" i="3"/>
  <c r="AH89" i="3"/>
  <c r="AH93" i="3"/>
  <c r="AH97" i="3"/>
  <c r="AH101" i="3"/>
  <c r="AH105" i="3"/>
  <c r="AH109" i="3"/>
  <c r="AH116" i="3"/>
  <c r="AC37" i="3"/>
  <c r="AC56" i="3"/>
  <c r="AC136" i="3"/>
  <c r="AC183" i="3"/>
  <c r="AC239" i="3"/>
  <c r="AC255" i="3"/>
  <c r="AH8" i="3"/>
  <c r="AH12" i="3"/>
  <c r="AH20" i="3"/>
  <c r="AH24" i="3"/>
  <c r="AH28" i="3"/>
  <c r="AH32" i="3"/>
  <c r="AH36" i="3"/>
  <c r="AH40" i="3"/>
  <c r="AH44" i="3"/>
  <c r="AH52" i="3"/>
  <c r="AH56" i="3"/>
  <c r="AH60" i="3"/>
  <c r="AH64" i="3"/>
  <c r="AH68" i="3"/>
  <c r="AH72" i="3"/>
  <c r="AH76" i="3"/>
  <c r="AH84" i="3"/>
  <c r="AH88" i="3"/>
  <c r="AH92" i="3"/>
  <c r="AH96" i="3"/>
  <c r="AH100" i="3"/>
  <c r="AH104" i="3"/>
  <c r="AH108" i="3"/>
  <c r="AH115" i="3"/>
  <c r="AH119" i="3"/>
  <c r="AH123" i="3"/>
  <c r="AH127" i="3"/>
  <c r="AH131" i="3"/>
  <c r="AH135" i="3"/>
  <c r="AH139" i="3"/>
  <c r="AH143" i="3"/>
  <c r="AH147" i="3"/>
  <c r="AH151" i="3"/>
  <c r="AH155" i="3"/>
  <c r="AH163" i="3"/>
  <c r="AH167" i="3"/>
  <c r="AH171" i="3"/>
  <c r="AH175" i="3"/>
  <c r="AH179" i="3"/>
  <c r="AH183" i="3"/>
  <c r="AH187" i="3"/>
  <c r="AH191" i="3"/>
  <c r="AH195" i="3"/>
  <c r="AH199" i="3"/>
  <c r="AH203" i="3"/>
  <c r="AH207" i="3"/>
  <c r="AH211" i="3"/>
  <c r="AH215" i="3"/>
  <c r="AH219" i="3"/>
  <c r="AH227" i="3"/>
  <c r="AH231" i="3"/>
  <c r="AH235" i="3"/>
  <c r="AH239" i="3"/>
  <c r="AH243" i="3"/>
  <c r="AH247" i="3"/>
  <c r="AH251" i="3"/>
  <c r="AH255" i="3"/>
  <c r="AH259" i="3"/>
  <c r="AH263" i="3"/>
  <c r="AH267" i="3"/>
  <c r="AH271" i="3"/>
  <c r="AH275" i="3"/>
  <c r="AH279" i="3"/>
  <c r="AH283" i="3"/>
  <c r="AH287" i="3"/>
  <c r="AH291" i="3"/>
  <c r="AH295" i="3"/>
  <c r="AH299" i="3"/>
  <c r="AH303" i="3"/>
  <c r="AH307" i="3"/>
  <c r="AH311" i="3"/>
  <c r="AH315" i="3"/>
  <c r="AH319" i="3"/>
  <c r="AH323" i="3"/>
  <c r="AH327" i="3"/>
  <c r="AH331" i="3"/>
  <c r="AH335" i="3"/>
  <c r="AH347" i="3"/>
  <c r="AH351" i="3"/>
  <c r="AH355" i="3"/>
  <c r="AH363" i="3"/>
  <c r="AH367" i="3"/>
  <c r="AH371" i="3"/>
  <c r="AH375" i="3"/>
  <c r="AH379" i="3"/>
  <c r="AH383" i="3"/>
  <c r="AH387" i="3"/>
  <c r="AH391" i="3"/>
  <c r="AH395" i="3"/>
  <c r="AH399" i="3"/>
  <c r="AH407" i="3"/>
  <c r="AH411" i="3"/>
  <c r="AH415" i="3"/>
  <c r="AH419" i="3"/>
  <c r="AH427" i="3"/>
  <c r="AH431" i="3"/>
  <c r="AH435" i="3"/>
  <c r="AH439" i="3"/>
  <c r="AH443" i="3"/>
  <c r="AH447" i="3"/>
  <c r="AH451" i="3"/>
  <c r="AH455" i="3"/>
  <c r="AC363" i="3"/>
  <c r="AC379" i="3"/>
  <c r="AH120" i="3"/>
  <c r="AH124" i="3"/>
  <c r="AH128" i="3"/>
  <c r="AH132" i="3"/>
  <c r="AH136" i="3"/>
  <c r="AH140" i="3"/>
  <c r="AH144" i="3"/>
  <c r="AH148" i="3"/>
  <c r="AH152" i="3"/>
  <c r="AH156" i="3"/>
  <c r="AH160" i="3"/>
  <c r="AH164" i="3"/>
  <c r="AH168" i="3"/>
  <c r="AH172" i="3"/>
  <c r="AH176" i="3"/>
  <c r="AH180" i="3"/>
  <c r="AH184" i="3"/>
  <c r="AH188" i="3"/>
  <c r="AH192" i="3"/>
  <c r="AH196" i="3"/>
  <c r="AH200" i="3"/>
  <c r="AH204" i="3"/>
  <c r="AH208" i="3"/>
  <c r="AH212" i="3"/>
  <c r="AH216" i="3"/>
  <c r="AH220" i="3"/>
  <c r="AH224" i="3"/>
  <c r="AH228" i="3"/>
  <c r="AH232" i="3"/>
  <c r="AH236" i="3"/>
  <c r="AH240" i="3"/>
  <c r="AH244" i="3"/>
  <c r="AH248" i="3"/>
  <c r="AH252" i="3"/>
  <c r="AH256" i="3"/>
  <c r="AH260" i="3"/>
  <c r="AH264" i="3"/>
  <c r="AH268" i="3"/>
  <c r="AH272" i="3"/>
  <c r="AH276" i="3"/>
  <c r="AH280" i="3"/>
  <c r="AH284" i="3"/>
  <c r="AH288" i="3"/>
  <c r="AH292" i="3"/>
  <c r="AH296" i="3"/>
  <c r="AH300" i="3"/>
  <c r="AH304" i="3"/>
  <c r="AH308" i="3"/>
  <c r="AH312" i="3"/>
  <c r="AH316" i="3"/>
  <c r="AH320" i="3"/>
  <c r="AH324" i="3"/>
  <c r="AH328" i="3"/>
  <c r="AH332" i="3"/>
  <c r="AH336" i="3"/>
  <c r="AH340" i="3"/>
  <c r="AH344" i="3"/>
  <c r="AH348" i="3"/>
  <c r="AH352" i="3"/>
  <c r="AH356" i="3"/>
  <c r="AH360" i="3"/>
  <c r="AH364" i="3"/>
  <c r="AH368" i="3"/>
  <c r="AH372" i="3"/>
  <c r="AH376" i="3"/>
  <c r="AH380" i="3"/>
  <c r="AH384" i="3"/>
  <c r="AH388" i="3"/>
  <c r="AH392" i="3"/>
  <c r="AH396" i="3"/>
  <c r="AH400" i="3"/>
  <c r="AH404" i="3"/>
  <c r="AH408" i="3"/>
  <c r="AH412" i="3"/>
  <c r="AH416" i="3"/>
  <c r="AH420" i="3"/>
  <c r="AH424" i="3"/>
  <c r="AH428" i="3"/>
  <c r="AH432" i="3"/>
  <c r="AH436" i="3"/>
  <c r="AH440" i="3"/>
  <c r="AH444" i="3"/>
  <c r="AH448" i="3"/>
  <c r="AH452" i="3"/>
  <c r="AH456" i="3"/>
  <c r="AC295" i="3"/>
  <c r="AC391" i="3"/>
  <c r="AC304" i="3"/>
  <c r="AC320" i="3"/>
  <c r="AC340" i="3"/>
  <c r="AC352" i="3"/>
  <c r="AC424" i="3"/>
  <c r="AC436" i="3"/>
  <c r="BF456" i="3"/>
  <c r="BI456" i="3"/>
  <c r="AO456" i="3"/>
  <c r="BS456" i="3"/>
  <c r="BV456" i="3" s="1"/>
  <c r="DZ456" i="3"/>
  <c r="BD456" i="3"/>
  <c r="AJ456" i="3"/>
  <c r="BK456" i="3"/>
  <c r="AQ456" i="3"/>
  <c r="BA456" i="3"/>
  <c r="AK6" i="3"/>
  <c r="AK4" i="3" s="1"/>
  <c r="AT456" i="3"/>
  <c r="AV456" i="3"/>
  <c r="DW456" i="3"/>
  <c r="AL456" i="3"/>
  <c r="BN456" i="3"/>
  <c r="BP456" i="3"/>
  <c r="AN1" i="29" l="1"/>
  <c r="AO1" i="29"/>
  <c r="CZ4" i="3"/>
  <c r="CU4" i="3"/>
  <c r="DJ4" i="3"/>
  <c r="CF4" i="3"/>
  <c r="CP4" i="3"/>
  <c r="CA4" i="3"/>
  <c r="DO4" i="3"/>
  <c r="AO450" i="8"/>
  <c r="AR456" i="3"/>
  <c r="AC6" i="3"/>
  <c r="AL6" i="3"/>
  <c r="BB456" i="3"/>
  <c r="AN454" i="8"/>
  <c r="BG456" i="3"/>
  <c r="AC10" i="3"/>
  <c r="BL456" i="3"/>
  <c r="AM456" i="3"/>
  <c r="BQ456" i="3"/>
  <c r="AW456" i="3"/>
  <c r="Q449" i="8"/>
  <c r="P449" i="8"/>
  <c r="Q448" i="8"/>
  <c r="P448" i="8"/>
  <c r="Q447" i="8"/>
  <c r="P447" i="8"/>
  <c r="Q446" i="8"/>
  <c r="P446" i="8"/>
  <c r="Q445" i="8"/>
  <c r="P445" i="8"/>
  <c r="Q444" i="8"/>
  <c r="P444" i="8"/>
  <c r="Q443" i="8"/>
  <c r="P443" i="8"/>
  <c r="Q442" i="8"/>
  <c r="P442" i="8"/>
  <c r="Q441" i="8"/>
  <c r="P441" i="8"/>
  <c r="Q440" i="8"/>
  <c r="P440" i="8"/>
  <c r="Q439" i="8"/>
  <c r="P439" i="8"/>
  <c r="Q438" i="8"/>
  <c r="P438" i="8"/>
  <c r="Q437" i="8"/>
  <c r="P437" i="8"/>
  <c r="Q436" i="8"/>
  <c r="P436" i="8"/>
  <c r="Q435" i="8"/>
  <c r="P435" i="8"/>
  <c r="Q434" i="8"/>
  <c r="P434" i="8"/>
  <c r="Q433" i="8"/>
  <c r="P433" i="8"/>
  <c r="Q432" i="8"/>
  <c r="P432" i="8"/>
  <c r="Q431" i="8"/>
  <c r="P431" i="8"/>
  <c r="Q430" i="8"/>
  <c r="P430" i="8"/>
  <c r="Q429" i="8"/>
  <c r="P429" i="8"/>
  <c r="Q428" i="8"/>
  <c r="P428" i="8"/>
  <c r="Q427" i="8"/>
  <c r="P427" i="8"/>
  <c r="Q426" i="8"/>
  <c r="P426" i="8"/>
  <c r="Q425" i="8"/>
  <c r="P425" i="8"/>
  <c r="Q424" i="8"/>
  <c r="P424" i="8"/>
  <c r="Q423" i="8"/>
  <c r="P423" i="8"/>
  <c r="Q422" i="8"/>
  <c r="P422" i="8"/>
  <c r="Q421" i="8"/>
  <c r="P421" i="8"/>
  <c r="Q420" i="8"/>
  <c r="P420" i="8"/>
  <c r="Q419" i="8"/>
  <c r="P419" i="8"/>
  <c r="Q418" i="8"/>
  <c r="P418" i="8"/>
  <c r="Q417" i="8"/>
  <c r="P417" i="8"/>
  <c r="Q416" i="8"/>
  <c r="P416" i="8"/>
  <c r="Q415" i="8"/>
  <c r="P415" i="8"/>
  <c r="Q414" i="8"/>
  <c r="P414" i="8"/>
  <c r="Q413" i="8"/>
  <c r="P413" i="8"/>
  <c r="Q412" i="8"/>
  <c r="P412" i="8"/>
  <c r="Q411" i="8"/>
  <c r="P411" i="8"/>
  <c r="Q410" i="8"/>
  <c r="P410" i="8"/>
  <c r="Q409" i="8"/>
  <c r="P409" i="8"/>
  <c r="Q408" i="8"/>
  <c r="P408" i="8"/>
  <c r="Q407" i="8"/>
  <c r="P407" i="8"/>
  <c r="Q406" i="8"/>
  <c r="P406" i="8"/>
  <c r="Q405" i="8"/>
  <c r="P405" i="8"/>
  <c r="Q404" i="8"/>
  <c r="P404" i="8"/>
  <c r="Q403" i="8"/>
  <c r="P403" i="8"/>
  <c r="Q402" i="8"/>
  <c r="P402" i="8"/>
  <c r="Q401" i="8"/>
  <c r="P401" i="8"/>
  <c r="Q400" i="8"/>
  <c r="P400" i="8"/>
  <c r="Q399" i="8"/>
  <c r="P399" i="8"/>
  <c r="Q398" i="8"/>
  <c r="P398" i="8"/>
  <c r="Q397" i="8"/>
  <c r="P397" i="8"/>
  <c r="Q396" i="8"/>
  <c r="P396" i="8"/>
  <c r="Q395" i="8"/>
  <c r="P395" i="8"/>
  <c r="Q394" i="8"/>
  <c r="P394" i="8"/>
  <c r="Q393" i="8"/>
  <c r="P393" i="8"/>
  <c r="Q392" i="8"/>
  <c r="P392" i="8"/>
  <c r="Q391" i="8"/>
  <c r="P391" i="8"/>
  <c r="Q390" i="8"/>
  <c r="P390" i="8"/>
  <c r="Q389" i="8"/>
  <c r="P389" i="8"/>
  <c r="Q388" i="8"/>
  <c r="P388" i="8"/>
  <c r="Q387" i="8"/>
  <c r="P387" i="8"/>
  <c r="Q386" i="8"/>
  <c r="P386" i="8"/>
  <c r="Q385" i="8"/>
  <c r="P385" i="8"/>
  <c r="Q384" i="8"/>
  <c r="P384" i="8"/>
  <c r="Q383" i="8"/>
  <c r="P383" i="8"/>
  <c r="Q382" i="8"/>
  <c r="P382" i="8"/>
  <c r="Q381" i="8"/>
  <c r="P381" i="8"/>
  <c r="Q380" i="8"/>
  <c r="P380" i="8"/>
  <c r="Q379" i="8"/>
  <c r="P379" i="8"/>
  <c r="Q378" i="8"/>
  <c r="P378" i="8"/>
  <c r="Q377" i="8"/>
  <c r="P377" i="8"/>
  <c r="Q376" i="8"/>
  <c r="P376" i="8"/>
  <c r="Q375" i="8"/>
  <c r="P375" i="8"/>
  <c r="Q374" i="8"/>
  <c r="P374" i="8"/>
  <c r="Q373" i="8"/>
  <c r="P373" i="8"/>
  <c r="Q372" i="8"/>
  <c r="P372" i="8"/>
  <c r="Q371" i="8"/>
  <c r="P371" i="8"/>
  <c r="Q370" i="8"/>
  <c r="P370" i="8"/>
  <c r="Q369" i="8"/>
  <c r="P369" i="8"/>
  <c r="Q368" i="8"/>
  <c r="P368" i="8"/>
  <c r="Q367" i="8"/>
  <c r="P367" i="8"/>
  <c r="Q366" i="8"/>
  <c r="P366" i="8"/>
  <c r="Q365" i="8"/>
  <c r="P365" i="8"/>
  <c r="Q364" i="8"/>
  <c r="P364" i="8"/>
  <c r="Q363" i="8"/>
  <c r="P363" i="8"/>
  <c r="Q362" i="8"/>
  <c r="P362" i="8"/>
  <c r="Q361" i="8"/>
  <c r="P361" i="8"/>
  <c r="Q360" i="8"/>
  <c r="P360" i="8"/>
  <c r="Q359" i="8"/>
  <c r="P359" i="8"/>
  <c r="Q358" i="8"/>
  <c r="P358" i="8"/>
  <c r="Q357" i="8"/>
  <c r="P357" i="8"/>
  <c r="Q356" i="8"/>
  <c r="P356" i="8"/>
  <c r="Q355" i="8"/>
  <c r="P355" i="8"/>
  <c r="Q354" i="8"/>
  <c r="P354" i="8"/>
  <c r="Q353" i="8"/>
  <c r="P353" i="8"/>
  <c r="Q352" i="8"/>
  <c r="P352" i="8"/>
  <c r="Q351" i="8"/>
  <c r="P351" i="8"/>
  <c r="Q350" i="8"/>
  <c r="P350" i="8"/>
  <c r="Q349" i="8"/>
  <c r="P349" i="8"/>
  <c r="Q348" i="8"/>
  <c r="P348" i="8"/>
  <c r="Q347" i="8"/>
  <c r="P347" i="8"/>
  <c r="Q346" i="8"/>
  <c r="P346" i="8"/>
  <c r="Q345" i="8"/>
  <c r="P345" i="8"/>
  <c r="Q344" i="8"/>
  <c r="P344" i="8"/>
  <c r="Q343" i="8"/>
  <c r="P343" i="8"/>
  <c r="Q342" i="8"/>
  <c r="P342" i="8"/>
  <c r="Q341" i="8"/>
  <c r="P341" i="8"/>
  <c r="Q340" i="8"/>
  <c r="P340" i="8"/>
  <c r="Q339" i="8"/>
  <c r="P339" i="8"/>
  <c r="Q338" i="8"/>
  <c r="P338" i="8"/>
  <c r="Q337" i="8"/>
  <c r="P337" i="8"/>
  <c r="Q336" i="8"/>
  <c r="P336" i="8"/>
  <c r="Q335" i="8"/>
  <c r="P335" i="8"/>
  <c r="Q334" i="8"/>
  <c r="P334" i="8"/>
  <c r="Q333" i="8"/>
  <c r="P333" i="8"/>
  <c r="Q332" i="8"/>
  <c r="P332" i="8"/>
  <c r="Q331" i="8"/>
  <c r="P331" i="8"/>
  <c r="Q330" i="8"/>
  <c r="P330" i="8"/>
  <c r="Q329" i="8"/>
  <c r="P329" i="8"/>
  <c r="Q328" i="8"/>
  <c r="P328" i="8"/>
  <c r="Q327" i="8"/>
  <c r="P327" i="8"/>
  <c r="Q326" i="8"/>
  <c r="P326" i="8"/>
  <c r="Q325" i="8"/>
  <c r="P325" i="8"/>
  <c r="Q324" i="8"/>
  <c r="P324" i="8"/>
  <c r="Q323" i="8"/>
  <c r="P323" i="8"/>
  <c r="Q322" i="8"/>
  <c r="P322" i="8"/>
  <c r="Q321" i="8"/>
  <c r="P321" i="8"/>
  <c r="Q320" i="8"/>
  <c r="P320" i="8"/>
  <c r="Q319" i="8"/>
  <c r="P319" i="8"/>
  <c r="Q318" i="8"/>
  <c r="P318" i="8"/>
  <c r="Q317" i="8"/>
  <c r="P317" i="8"/>
  <c r="Q316" i="8"/>
  <c r="P316" i="8"/>
  <c r="Q315" i="8"/>
  <c r="P315" i="8"/>
  <c r="Q314" i="8"/>
  <c r="P314" i="8"/>
  <c r="Q313" i="8"/>
  <c r="P313" i="8"/>
  <c r="Q312" i="8"/>
  <c r="P312" i="8"/>
  <c r="Q311" i="8"/>
  <c r="P311" i="8"/>
  <c r="Q310" i="8"/>
  <c r="P310" i="8"/>
  <c r="Q309" i="8"/>
  <c r="P309" i="8"/>
  <c r="Q308" i="8"/>
  <c r="P308" i="8"/>
  <c r="Q307" i="8"/>
  <c r="P307" i="8"/>
  <c r="Q306" i="8"/>
  <c r="P306" i="8"/>
  <c r="Q305" i="8"/>
  <c r="P305" i="8"/>
  <c r="Q304" i="8"/>
  <c r="P304" i="8"/>
  <c r="Q303" i="8"/>
  <c r="P303" i="8"/>
  <c r="Q302" i="8"/>
  <c r="P302" i="8"/>
  <c r="Q301" i="8"/>
  <c r="P301" i="8"/>
  <c r="Q300" i="8"/>
  <c r="P300" i="8"/>
  <c r="Q299" i="8"/>
  <c r="P299" i="8"/>
  <c r="Q298" i="8"/>
  <c r="P298" i="8"/>
  <c r="Q297" i="8"/>
  <c r="P297" i="8"/>
  <c r="Q296" i="8"/>
  <c r="P296" i="8"/>
  <c r="Q295" i="8"/>
  <c r="P295" i="8"/>
  <c r="Q294" i="8"/>
  <c r="P294" i="8"/>
  <c r="Q293" i="8"/>
  <c r="P293" i="8"/>
  <c r="Q292" i="8"/>
  <c r="P292" i="8"/>
  <c r="Q291" i="8"/>
  <c r="P291" i="8"/>
  <c r="Q290" i="8"/>
  <c r="P290" i="8"/>
  <c r="Q289" i="8"/>
  <c r="P289" i="8"/>
  <c r="Q288" i="8"/>
  <c r="P288" i="8"/>
  <c r="Q287" i="8"/>
  <c r="P287" i="8"/>
  <c r="Q286" i="8"/>
  <c r="P286" i="8"/>
  <c r="Q285" i="8"/>
  <c r="P285" i="8"/>
  <c r="Q284" i="8"/>
  <c r="P284" i="8"/>
  <c r="Q283" i="8"/>
  <c r="P283" i="8"/>
  <c r="Q282" i="8"/>
  <c r="P282" i="8"/>
  <c r="Q281" i="8"/>
  <c r="P281" i="8"/>
  <c r="Q280" i="8"/>
  <c r="P280" i="8"/>
  <c r="Q279" i="8"/>
  <c r="P279" i="8"/>
  <c r="Q278" i="8"/>
  <c r="P278" i="8"/>
  <c r="Q277" i="8"/>
  <c r="P277" i="8"/>
  <c r="Q276" i="8"/>
  <c r="P276" i="8"/>
  <c r="Q275" i="8"/>
  <c r="P275" i="8"/>
  <c r="Q274" i="8"/>
  <c r="P274" i="8"/>
  <c r="Q273" i="8"/>
  <c r="P273" i="8"/>
  <c r="Q272" i="8"/>
  <c r="P272" i="8"/>
  <c r="Q271" i="8"/>
  <c r="P271" i="8"/>
  <c r="Q270" i="8"/>
  <c r="P270" i="8"/>
  <c r="Q269" i="8"/>
  <c r="P269" i="8"/>
  <c r="Q268" i="8"/>
  <c r="P268" i="8"/>
  <c r="Q267" i="8"/>
  <c r="P267" i="8"/>
  <c r="Q266" i="8"/>
  <c r="P266" i="8"/>
  <c r="Q265" i="8"/>
  <c r="P265" i="8"/>
  <c r="Q264" i="8"/>
  <c r="P264" i="8"/>
  <c r="Q263" i="8"/>
  <c r="P263" i="8"/>
  <c r="Q262" i="8"/>
  <c r="P262" i="8"/>
  <c r="Q261" i="8"/>
  <c r="P261" i="8"/>
  <c r="Q260" i="8"/>
  <c r="P260" i="8"/>
  <c r="Q259" i="8"/>
  <c r="P259" i="8"/>
  <c r="Q258" i="8"/>
  <c r="P258" i="8"/>
  <c r="Q257" i="8"/>
  <c r="P257" i="8"/>
  <c r="Q256" i="8"/>
  <c r="P256" i="8"/>
  <c r="Q255" i="8"/>
  <c r="P255" i="8"/>
  <c r="Q254" i="8"/>
  <c r="P254" i="8"/>
  <c r="Q253" i="8"/>
  <c r="P253" i="8"/>
  <c r="Q252" i="8"/>
  <c r="P252" i="8"/>
  <c r="Q251" i="8"/>
  <c r="P251" i="8"/>
  <c r="Q250" i="8"/>
  <c r="P250" i="8"/>
  <c r="Q249" i="8"/>
  <c r="P249" i="8"/>
  <c r="Q248" i="8"/>
  <c r="P248" i="8"/>
  <c r="Q247" i="8"/>
  <c r="P247" i="8"/>
  <c r="Q246" i="8"/>
  <c r="P246" i="8"/>
  <c r="Q245" i="8"/>
  <c r="P245" i="8"/>
  <c r="Q244" i="8"/>
  <c r="P244" i="8"/>
  <c r="Q243" i="8"/>
  <c r="P243" i="8"/>
  <c r="Q242" i="8"/>
  <c r="P242" i="8"/>
  <c r="Q241" i="8"/>
  <c r="P241" i="8"/>
  <c r="Q240" i="8"/>
  <c r="P240" i="8"/>
  <c r="Q239" i="8"/>
  <c r="P239" i="8"/>
  <c r="Q238" i="8"/>
  <c r="P238" i="8"/>
  <c r="Q237" i="8"/>
  <c r="P237" i="8"/>
  <c r="Q236" i="8"/>
  <c r="P236" i="8"/>
  <c r="Q235" i="8"/>
  <c r="P235" i="8"/>
  <c r="Q234" i="8"/>
  <c r="P234" i="8"/>
  <c r="Q233" i="8"/>
  <c r="P233" i="8"/>
  <c r="Q232" i="8"/>
  <c r="P232" i="8"/>
  <c r="Q231" i="8"/>
  <c r="P231" i="8"/>
  <c r="Q230" i="8"/>
  <c r="P230" i="8"/>
  <c r="Q229" i="8"/>
  <c r="P229" i="8"/>
  <c r="Q228" i="8"/>
  <c r="P228" i="8"/>
  <c r="Q227" i="8"/>
  <c r="P227" i="8"/>
  <c r="Q226" i="8"/>
  <c r="P226" i="8"/>
  <c r="Q225" i="8"/>
  <c r="P225" i="8"/>
  <c r="Q224" i="8"/>
  <c r="P224" i="8"/>
  <c r="Q223" i="8"/>
  <c r="P223" i="8"/>
  <c r="Q222" i="8"/>
  <c r="P222" i="8"/>
  <c r="Q221" i="8"/>
  <c r="P221" i="8"/>
  <c r="Q220" i="8"/>
  <c r="P220" i="8"/>
  <c r="Q219" i="8"/>
  <c r="P219" i="8"/>
  <c r="Q218" i="8"/>
  <c r="P218" i="8"/>
  <c r="Q217" i="8"/>
  <c r="P217" i="8"/>
  <c r="Q216" i="8"/>
  <c r="P216" i="8"/>
  <c r="Q215" i="8"/>
  <c r="P215" i="8"/>
  <c r="Q214" i="8"/>
  <c r="P214" i="8"/>
  <c r="Q213" i="8"/>
  <c r="P213" i="8"/>
  <c r="Q212" i="8"/>
  <c r="P212" i="8"/>
  <c r="Q211" i="8"/>
  <c r="P211" i="8"/>
  <c r="Q210" i="8"/>
  <c r="P210" i="8"/>
  <c r="Q209" i="8"/>
  <c r="P209" i="8"/>
  <c r="Q208" i="8"/>
  <c r="P208" i="8"/>
  <c r="Q207" i="8"/>
  <c r="P207" i="8"/>
  <c r="Q206" i="8"/>
  <c r="P206" i="8"/>
  <c r="Q205" i="8"/>
  <c r="P205" i="8"/>
  <c r="Q204" i="8"/>
  <c r="P204" i="8"/>
  <c r="Q203" i="8"/>
  <c r="P203" i="8"/>
  <c r="Q202" i="8"/>
  <c r="P202" i="8"/>
  <c r="Q201" i="8"/>
  <c r="P201" i="8"/>
  <c r="Q200" i="8"/>
  <c r="P200" i="8"/>
  <c r="Q199" i="8"/>
  <c r="P199" i="8"/>
  <c r="Q198" i="8"/>
  <c r="P198" i="8"/>
  <c r="Q197" i="8"/>
  <c r="P197" i="8"/>
  <c r="Q196" i="8"/>
  <c r="P196" i="8"/>
  <c r="Q195" i="8"/>
  <c r="P195" i="8"/>
  <c r="Q194" i="8"/>
  <c r="P194" i="8"/>
  <c r="Q193" i="8"/>
  <c r="P193" i="8"/>
  <c r="Q192" i="8"/>
  <c r="P192" i="8"/>
  <c r="Q191" i="8"/>
  <c r="P191" i="8"/>
  <c r="Q190" i="8"/>
  <c r="P190" i="8"/>
  <c r="Q189" i="8"/>
  <c r="P189" i="8"/>
  <c r="Q188" i="8"/>
  <c r="P188" i="8"/>
  <c r="Q187" i="8"/>
  <c r="P187" i="8"/>
  <c r="Q186" i="8"/>
  <c r="P186" i="8"/>
  <c r="Q185" i="8"/>
  <c r="P185" i="8"/>
  <c r="Q184" i="8"/>
  <c r="P184" i="8"/>
  <c r="Q183" i="8"/>
  <c r="P183" i="8"/>
  <c r="Q182" i="8"/>
  <c r="P182" i="8"/>
  <c r="Q181" i="8"/>
  <c r="P181" i="8"/>
  <c r="Q180" i="8"/>
  <c r="P180" i="8"/>
  <c r="Q179" i="8"/>
  <c r="P179" i="8"/>
  <c r="Q178" i="8"/>
  <c r="P178" i="8"/>
  <c r="Q177" i="8"/>
  <c r="P177" i="8"/>
  <c r="Q176" i="8"/>
  <c r="P176" i="8"/>
  <c r="Q175" i="8"/>
  <c r="P175" i="8"/>
  <c r="Q174" i="8"/>
  <c r="P174" i="8"/>
  <c r="Q173" i="8"/>
  <c r="P173" i="8"/>
  <c r="Q172" i="8"/>
  <c r="P172" i="8"/>
  <c r="Q171" i="8"/>
  <c r="P171" i="8"/>
  <c r="Q170" i="8"/>
  <c r="P170" i="8"/>
  <c r="Q169" i="8"/>
  <c r="P169" i="8"/>
  <c r="Q168" i="8"/>
  <c r="P168" i="8"/>
  <c r="Q167" i="8"/>
  <c r="P167" i="8"/>
  <c r="Q166" i="8"/>
  <c r="P166" i="8"/>
  <c r="Q165" i="8"/>
  <c r="P165" i="8"/>
  <c r="Q164" i="8"/>
  <c r="P164" i="8"/>
  <c r="Q163" i="8"/>
  <c r="P163" i="8"/>
  <c r="Q162" i="8"/>
  <c r="P162" i="8"/>
  <c r="Q161" i="8"/>
  <c r="P161" i="8"/>
  <c r="Q160" i="8"/>
  <c r="P160" i="8"/>
  <c r="Q159" i="8"/>
  <c r="P159" i="8"/>
  <c r="Q158" i="8"/>
  <c r="P158" i="8"/>
  <c r="Q157" i="8"/>
  <c r="P157" i="8"/>
  <c r="Q156" i="8"/>
  <c r="P156" i="8"/>
  <c r="Q155" i="8"/>
  <c r="P155" i="8"/>
  <c r="Q154" i="8"/>
  <c r="P154" i="8"/>
  <c r="Q153" i="8"/>
  <c r="P153" i="8"/>
  <c r="Q152" i="8"/>
  <c r="P152" i="8"/>
  <c r="Q151" i="8"/>
  <c r="P151" i="8"/>
  <c r="Q150" i="8"/>
  <c r="P150" i="8"/>
  <c r="Q149" i="8"/>
  <c r="P149" i="8"/>
  <c r="Q148" i="8"/>
  <c r="P148" i="8"/>
  <c r="Q147" i="8"/>
  <c r="P147" i="8"/>
  <c r="Q146" i="8"/>
  <c r="P146" i="8"/>
  <c r="Q145" i="8"/>
  <c r="P145" i="8"/>
  <c r="Q144" i="8"/>
  <c r="P144" i="8"/>
  <c r="Q143" i="8"/>
  <c r="P143" i="8"/>
  <c r="Q142" i="8"/>
  <c r="P142" i="8"/>
  <c r="Q141" i="8"/>
  <c r="P141" i="8"/>
  <c r="Q140" i="8"/>
  <c r="P140" i="8"/>
  <c r="Q139" i="8"/>
  <c r="P139" i="8"/>
  <c r="Q138" i="8"/>
  <c r="P138" i="8"/>
  <c r="Q137" i="8"/>
  <c r="P137" i="8"/>
  <c r="Q136" i="8"/>
  <c r="P136" i="8"/>
  <c r="Q135" i="8"/>
  <c r="P135" i="8"/>
  <c r="Q134" i="8"/>
  <c r="P134" i="8"/>
  <c r="Q133" i="8"/>
  <c r="P133" i="8"/>
  <c r="Q132" i="8"/>
  <c r="P132" i="8"/>
  <c r="Q131" i="8"/>
  <c r="P131" i="8"/>
  <c r="Q130" i="8"/>
  <c r="P130" i="8"/>
  <c r="Q129" i="8"/>
  <c r="P129" i="8"/>
  <c r="Q128" i="8"/>
  <c r="P128" i="8"/>
  <c r="Q127" i="8"/>
  <c r="P127" i="8"/>
  <c r="Q126" i="8"/>
  <c r="P126" i="8"/>
  <c r="Q125" i="8"/>
  <c r="P125" i="8"/>
  <c r="Q124" i="8"/>
  <c r="P124" i="8"/>
  <c r="Q123" i="8"/>
  <c r="P123" i="8"/>
  <c r="Q122" i="8"/>
  <c r="P122" i="8"/>
  <c r="Q121" i="8"/>
  <c r="P121" i="8"/>
  <c r="Q120" i="8"/>
  <c r="P120" i="8"/>
  <c r="Q119" i="8"/>
  <c r="P119" i="8"/>
  <c r="Q118" i="8"/>
  <c r="P118" i="8"/>
  <c r="Q117" i="8"/>
  <c r="P117" i="8"/>
  <c r="Q116" i="8"/>
  <c r="P116" i="8"/>
  <c r="Q115" i="8"/>
  <c r="P115" i="8"/>
  <c r="Q114" i="8"/>
  <c r="P114" i="8"/>
  <c r="Q113" i="8"/>
  <c r="P113" i="8"/>
  <c r="Q112" i="8"/>
  <c r="P112" i="8"/>
  <c r="Q111" i="8"/>
  <c r="P111" i="8"/>
  <c r="Q110" i="8"/>
  <c r="P110" i="8"/>
  <c r="Q109" i="8"/>
  <c r="P109" i="8"/>
  <c r="Q108" i="8"/>
  <c r="P108" i="8"/>
  <c r="Q107" i="8"/>
  <c r="P107" i="8"/>
  <c r="Q106" i="8"/>
  <c r="P106" i="8"/>
  <c r="Q105" i="8"/>
  <c r="P105" i="8"/>
  <c r="Q104" i="8"/>
  <c r="P104" i="8"/>
  <c r="Q103" i="8"/>
  <c r="P103" i="8"/>
  <c r="Q102" i="8"/>
  <c r="P102" i="8"/>
  <c r="Q101" i="8"/>
  <c r="P101" i="8"/>
  <c r="Q100" i="8"/>
  <c r="P100" i="8"/>
  <c r="Q99" i="8"/>
  <c r="P99" i="8"/>
  <c r="Q98" i="8"/>
  <c r="P98" i="8"/>
  <c r="Q97" i="8"/>
  <c r="P97" i="8"/>
  <c r="Q96" i="8"/>
  <c r="P96" i="8"/>
  <c r="Q95" i="8"/>
  <c r="P95" i="8"/>
  <c r="Q94" i="8"/>
  <c r="P94" i="8"/>
  <c r="Q93" i="8"/>
  <c r="P93" i="8"/>
  <c r="Q92" i="8"/>
  <c r="P92" i="8"/>
  <c r="Q91" i="8"/>
  <c r="P91" i="8"/>
  <c r="Q90" i="8"/>
  <c r="P90" i="8"/>
  <c r="Q89" i="8"/>
  <c r="P89" i="8"/>
  <c r="Q88" i="8"/>
  <c r="P88" i="8"/>
  <c r="Q87" i="8"/>
  <c r="P87" i="8"/>
  <c r="Q86" i="8"/>
  <c r="P86" i="8"/>
  <c r="Q85" i="8"/>
  <c r="P85" i="8"/>
  <c r="Q84" i="8"/>
  <c r="P84" i="8"/>
  <c r="Q83" i="8"/>
  <c r="P83" i="8"/>
  <c r="Q82" i="8"/>
  <c r="P82" i="8"/>
  <c r="Q81" i="8"/>
  <c r="P81" i="8"/>
  <c r="Q80" i="8"/>
  <c r="P80" i="8"/>
  <c r="Q79" i="8"/>
  <c r="P79" i="8"/>
  <c r="Q78" i="8"/>
  <c r="P78" i="8"/>
  <c r="Q77" i="8"/>
  <c r="P77" i="8"/>
  <c r="Q76" i="8"/>
  <c r="P76" i="8"/>
  <c r="Q75" i="8"/>
  <c r="P75" i="8"/>
  <c r="Q74" i="8"/>
  <c r="P74" i="8"/>
  <c r="Q73" i="8"/>
  <c r="P73" i="8"/>
  <c r="Q72" i="8"/>
  <c r="P72" i="8"/>
  <c r="Q71" i="8"/>
  <c r="P71" i="8"/>
  <c r="Q70" i="8"/>
  <c r="P70" i="8"/>
  <c r="Q69" i="8"/>
  <c r="P69" i="8"/>
  <c r="Q68" i="8"/>
  <c r="P68" i="8"/>
  <c r="Q67" i="8"/>
  <c r="P67" i="8"/>
  <c r="Q66" i="8"/>
  <c r="P66" i="8"/>
  <c r="Q65" i="8"/>
  <c r="P65" i="8"/>
  <c r="Q64" i="8"/>
  <c r="P64" i="8"/>
  <c r="Q63" i="8"/>
  <c r="P63" i="8"/>
  <c r="Q62" i="8"/>
  <c r="P62" i="8"/>
  <c r="Q61" i="8"/>
  <c r="P61" i="8"/>
  <c r="Q60" i="8"/>
  <c r="P60" i="8"/>
  <c r="Q59" i="8"/>
  <c r="P59" i="8"/>
  <c r="Q58" i="8"/>
  <c r="P58" i="8"/>
  <c r="Q57" i="8"/>
  <c r="P57" i="8"/>
  <c r="Q56" i="8"/>
  <c r="P56" i="8"/>
  <c r="Q55" i="8"/>
  <c r="P55" i="8"/>
  <c r="Q54" i="8"/>
  <c r="P54" i="8"/>
  <c r="Q53" i="8"/>
  <c r="P53" i="8"/>
  <c r="Q52" i="8"/>
  <c r="P52" i="8"/>
  <c r="Q51" i="8"/>
  <c r="P51" i="8"/>
  <c r="Q50" i="8"/>
  <c r="P50" i="8"/>
  <c r="Q49" i="8"/>
  <c r="P49" i="8"/>
  <c r="Q48" i="8"/>
  <c r="P48" i="8"/>
  <c r="Q47" i="8"/>
  <c r="P47" i="8"/>
  <c r="Q46" i="8"/>
  <c r="P46" i="8"/>
  <c r="Q45" i="8"/>
  <c r="P45" i="8"/>
  <c r="Q44" i="8"/>
  <c r="P44" i="8"/>
  <c r="Q43" i="8"/>
  <c r="P43" i="8"/>
  <c r="Q42" i="8"/>
  <c r="P42" i="8"/>
  <c r="Q41" i="8"/>
  <c r="P41" i="8"/>
  <c r="Q40" i="8"/>
  <c r="P40" i="8"/>
  <c r="Q39" i="8"/>
  <c r="P39" i="8"/>
  <c r="Q38" i="8"/>
  <c r="P38" i="8"/>
  <c r="Q37" i="8"/>
  <c r="P37" i="8"/>
  <c r="Q36" i="8"/>
  <c r="P36" i="8"/>
  <c r="Q35" i="8"/>
  <c r="P35" i="8"/>
  <c r="Q34" i="8"/>
  <c r="P34" i="8"/>
  <c r="Q33" i="8"/>
  <c r="P33" i="8"/>
  <c r="Q32" i="8"/>
  <c r="P32" i="8"/>
  <c r="Q31" i="8"/>
  <c r="P31" i="8"/>
  <c r="Q30" i="8"/>
  <c r="P30" i="8"/>
  <c r="Q29" i="8"/>
  <c r="P29" i="8"/>
  <c r="Q28" i="8"/>
  <c r="P28" i="8"/>
  <c r="Q27" i="8"/>
  <c r="P27" i="8"/>
  <c r="Q26" i="8"/>
  <c r="P26" i="8"/>
  <c r="Q25" i="8"/>
  <c r="P25" i="8"/>
  <c r="Q24" i="8"/>
  <c r="P24" i="8"/>
  <c r="Q23" i="8"/>
  <c r="P23" i="8"/>
  <c r="Q22" i="8"/>
  <c r="P22" i="8"/>
  <c r="Q21" i="8"/>
  <c r="P21" i="8"/>
  <c r="Q20" i="8"/>
  <c r="P20" i="8"/>
  <c r="Q19" i="8"/>
  <c r="P19" i="8"/>
  <c r="Q18" i="8"/>
  <c r="P18" i="8"/>
  <c r="Q17" i="8"/>
  <c r="P17" i="8"/>
  <c r="Q16" i="8"/>
  <c r="P16" i="8"/>
  <c r="Q15" i="8"/>
  <c r="P15" i="8"/>
  <c r="Q14" i="8"/>
  <c r="P14" i="8"/>
  <c r="Q13" i="8"/>
  <c r="P13" i="8"/>
  <c r="Q12" i="8"/>
  <c r="P12" i="8"/>
  <c r="Q11" i="8"/>
  <c r="P11" i="8"/>
  <c r="Q10" i="8"/>
  <c r="P10" i="8"/>
  <c r="Q9" i="8"/>
  <c r="P9" i="8"/>
  <c r="Q8" i="8"/>
  <c r="P8" i="8"/>
  <c r="Q7" i="8"/>
  <c r="P7" i="8"/>
  <c r="Q6" i="8"/>
  <c r="P6" i="8"/>
  <c r="Q5" i="8"/>
  <c r="P5" i="8"/>
  <c r="AN442" i="16"/>
  <c r="AI442" i="16"/>
  <c r="AH442" i="16"/>
  <c r="AG442" i="16"/>
  <c r="AF442" i="16"/>
  <c r="AE442" i="16"/>
  <c r="AD442" i="16"/>
  <c r="AC451" i="4" l="1"/>
  <c r="AC450" i="4"/>
  <c r="AC449" i="4"/>
  <c r="AC448" i="4"/>
  <c r="AC447" i="4"/>
  <c r="AC446" i="4"/>
  <c r="AC445" i="4"/>
  <c r="AC444" i="4"/>
  <c r="AC443" i="4"/>
  <c r="AC442" i="4"/>
  <c r="AB451" i="4"/>
  <c r="AA451" i="4"/>
  <c r="Z451" i="4"/>
  <c r="Y451" i="4"/>
  <c r="X451" i="4"/>
  <c r="W451" i="4"/>
  <c r="V451" i="4"/>
  <c r="AB450" i="4"/>
  <c r="AA450" i="4"/>
  <c r="Z450" i="4"/>
  <c r="Y450" i="4"/>
  <c r="X450" i="4"/>
  <c r="W450" i="4"/>
  <c r="V450" i="4"/>
  <c r="AB449" i="4"/>
  <c r="AA449" i="4"/>
  <c r="Z449" i="4"/>
  <c r="Y449" i="4"/>
  <c r="X449" i="4"/>
  <c r="W449" i="4"/>
  <c r="V449" i="4"/>
  <c r="AB448" i="4"/>
  <c r="AA448" i="4"/>
  <c r="Z448" i="4"/>
  <c r="Y448" i="4"/>
  <c r="X448" i="4"/>
  <c r="W448" i="4"/>
  <c r="V448" i="4"/>
  <c r="AB447" i="4"/>
  <c r="AA447" i="4"/>
  <c r="Z447" i="4"/>
  <c r="Y447" i="4"/>
  <c r="X447" i="4"/>
  <c r="W447" i="4"/>
  <c r="V447" i="4"/>
  <c r="AB446" i="4"/>
  <c r="AA446" i="4"/>
  <c r="Z446" i="4"/>
  <c r="Y446" i="4"/>
  <c r="X446" i="4"/>
  <c r="W446" i="4"/>
  <c r="V446" i="4"/>
  <c r="AB445" i="4"/>
  <c r="AA445" i="4"/>
  <c r="Z445" i="4"/>
  <c r="Y445" i="4"/>
  <c r="X445" i="4"/>
  <c r="W445" i="4"/>
  <c r="V445" i="4"/>
  <c r="AB444" i="4"/>
  <c r="AA444" i="4"/>
  <c r="Z444" i="4"/>
  <c r="Y444" i="4"/>
  <c r="X444" i="4"/>
  <c r="W444" i="4"/>
  <c r="V444" i="4"/>
  <c r="AB443" i="4"/>
  <c r="AA443" i="4"/>
  <c r="Z443" i="4"/>
  <c r="Y443" i="4"/>
  <c r="X443" i="4"/>
  <c r="W443" i="4"/>
  <c r="V443" i="4"/>
  <c r="AB442" i="4"/>
  <c r="AA442" i="4"/>
  <c r="Z442" i="4"/>
  <c r="Y442" i="4"/>
  <c r="X442" i="4"/>
  <c r="W442" i="4"/>
  <c r="V442" i="4"/>
  <c r="BP449" i="8" l="1"/>
  <c r="BP448" i="8"/>
  <c r="BP447" i="8"/>
  <c r="BP446" i="8"/>
  <c r="BP445" i="8"/>
  <c r="BP444" i="8"/>
  <c r="BP443" i="8"/>
  <c r="BP442" i="8"/>
  <c r="BP441" i="8"/>
  <c r="BP440" i="8"/>
  <c r="BP439" i="8"/>
  <c r="BP438" i="8"/>
  <c r="BP437" i="8"/>
  <c r="BP436" i="8"/>
  <c r="BP435" i="8"/>
  <c r="BP434" i="8"/>
  <c r="BP433" i="8"/>
  <c r="BP432" i="8"/>
  <c r="BP431" i="8"/>
  <c r="BP430" i="8"/>
  <c r="BP429" i="8"/>
  <c r="BP428" i="8"/>
  <c r="BP427" i="8"/>
  <c r="BP426" i="8"/>
  <c r="BP425" i="8"/>
  <c r="BP424" i="8"/>
  <c r="BP423" i="8"/>
  <c r="BP422" i="8"/>
  <c r="BP421" i="8"/>
  <c r="BP420" i="8"/>
  <c r="BP419" i="8"/>
  <c r="BP418" i="8"/>
  <c r="BP417" i="8"/>
  <c r="BP416" i="8"/>
  <c r="BP415" i="8"/>
  <c r="BP414" i="8"/>
  <c r="BP413" i="8"/>
  <c r="BP412" i="8"/>
  <c r="BP411" i="8"/>
  <c r="BP410" i="8"/>
  <c r="BP409" i="8"/>
  <c r="BP408" i="8"/>
  <c r="BP407" i="8"/>
  <c r="BP406" i="8"/>
  <c r="BP405" i="8"/>
  <c r="BP404" i="8"/>
  <c r="BP403" i="8"/>
  <c r="BP402" i="8"/>
  <c r="BP401" i="8"/>
  <c r="BP400" i="8"/>
  <c r="BP399" i="8"/>
  <c r="BP398" i="8"/>
  <c r="BP397" i="8"/>
  <c r="BP396" i="8"/>
  <c r="BP395" i="8"/>
  <c r="BP394" i="8"/>
  <c r="BP393" i="8"/>
  <c r="BP392" i="8"/>
  <c r="BP391" i="8"/>
  <c r="BP390" i="8"/>
  <c r="BP389" i="8"/>
  <c r="BP388" i="8"/>
  <c r="BP387" i="8"/>
  <c r="BP386" i="8"/>
  <c r="BP385" i="8"/>
  <c r="BP384" i="8"/>
  <c r="BP383" i="8"/>
  <c r="BP382" i="8"/>
  <c r="BP381" i="8"/>
  <c r="BP380" i="8"/>
  <c r="BP379" i="8"/>
  <c r="BP378" i="8"/>
  <c r="BP377" i="8"/>
  <c r="BP376" i="8"/>
  <c r="BP375" i="8"/>
  <c r="BP374" i="8"/>
  <c r="BP373" i="8"/>
  <c r="BP372" i="8"/>
  <c r="BP371" i="8"/>
  <c r="BP370" i="8"/>
  <c r="BP369" i="8"/>
  <c r="BP368" i="8"/>
  <c r="BP367" i="8"/>
  <c r="BP366" i="8"/>
  <c r="BP365" i="8"/>
  <c r="BP364" i="8"/>
  <c r="BP363" i="8"/>
  <c r="BP362" i="8"/>
  <c r="BP361" i="8"/>
  <c r="BP360" i="8"/>
  <c r="BP359" i="8"/>
  <c r="BP358" i="8"/>
  <c r="BP357" i="8"/>
  <c r="BP356" i="8"/>
  <c r="BP355" i="8"/>
  <c r="BP354" i="8"/>
  <c r="BP353" i="8"/>
  <c r="BP352" i="8"/>
  <c r="BP351" i="8"/>
  <c r="BP350" i="8"/>
  <c r="BP349" i="8"/>
  <c r="BP348" i="8"/>
  <c r="BP347" i="8"/>
  <c r="BP346" i="8"/>
  <c r="BP345" i="8"/>
  <c r="BP344" i="8"/>
  <c r="BP343" i="8"/>
  <c r="BP342" i="8"/>
  <c r="BP341" i="8"/>
  <c r="BP340" i="8"/>
  <c r="BP339" i="8"/>
  <c r="BP338" i="8"/>
  <c r="BP337" i="8"/>
  <c r="BP336" i="8"/>
  <c r="BP335" i="8"/>
  <c r="BP334" i="8"/>
  <c r="BP333" i="8"/>
  <c r="BP332" i="8"/>
  <c r="BP331" i="8"/>
  <c r="BP330" i="8"/>
  <c r="BP329" i="8"/>
  <c r="BP328" i="8"/>
  <c r="BP327" i="8"/>
  <c r="BP326" i="8"/>
  <c r="BP325" i="8"/>
  <c r="BP324" i="8"/>
  <c r="BP323" i="8"/>
  <c r="BP322" i="8"/>
  <c r="BP321" i="8"/>
  <c r="BP320" i="8"/>
  <c r="BP319" i="8"/>
  <c r="BP318" i="8"/>
  <c r="BP317" i="8"/>
  <c r="BP316" i="8"/>
  <c r="BP315" i="8"/>
  <c r="BP314" i="8"/>
  <c r="BP313" i="8"/>
  <c r="BP312" i="8"/>
  <c r="BP311" i="8"/>
  <c r="BP310" i="8"/>
  <c r="BP309" i="8"/>
  <c r="BP308" i="8"/>
  <c r="BP307" i="8"/>
  <c r="BP306" i="8"/>
  <c r="BP305" i="8"/>
  <c r="BP304" i="8"/>
  <c r="BP303" i="8"/>
  <c r="BP302" i="8"/>
  <c r="BP301" i="8"/>
  <c r="BP300" i="8"/>
  <c r="BP299" i="8"/>
  <c r="BP298" i="8"/>
  <c r="BP297" i="8"/>
  <c r="BP296" i="8"/>
  <c r="BP295" i="8"/>
  <c r="BP294" i="8"/>
  <c r="BP293" i="8"/>
  <c r="BP292" i="8"/>
  <c r="BP291" i="8"/>
  <c r="BP290" i="8"/>
  <c r="BP289" i="8"/>
  <c r="BP288" i="8"/>
  <c r="BP287" i="8"/>
  <c r="BP286" i="8"/>
  <c r="BP285" i="8"/>
  <c r="BP284" i="8"/>
  <c r="BP283" i="8"/>
  <c r="BP282" i="8"/>
  <c r="BP281" i="8"/>
  <c r="BP280" i="8"/>
  <c r="BP279" i="8"/>
  <c r="BP278" i="8"/>
  <c r="BP277" i="8"/>
  <c r="BP276" i="8"/>
  <c r="BP275" i="8"/>
  <c r="BP274" i="8"/>
  <c r="BP273" i="8"/>
  <c r="BP272" i="8"/>
  <c r="BP271" i="8"/>
  <c r="BP270" i="8"/>
  <c r="BP269" i="8"/>
  <c r="BP268" i="8"/>
  <c r="BP267" i="8"/>
  <c r="BP266" i="8"/>
  <c r="BP265" i="8"/>
  <c r="BP264" i="8"/>
  <c r="BP263" i="8"/>
  <c r="BP262" i="8"/>
  <c r="BP261" i="8"/>
  <c r="BP260" i="8"/>
  <c r="BP259" i="8"/>
  <c r="BP258" i="8"/>
  <c r="BP257" i="8"/>
  <c r="BP256" i="8"/>
  <c r="BP255" i="8"/>
  <c r="BP254" i="8"/>
  <c r="BP253" i="8"/>
  <c r="BP252" i="8"/>
  <c r="BP251" i="8"/>
  <c r="BP250" i="8"/>
  <c r="BP249" i="8"/>
  <c r="BP248" i="8"/>
  <c r="BP247" i="8"/>
  <c r="BP246" i="8"/>
  <c r="BP245" i="8"/>
  <c r="BP244" i="8"/>
  <c r="BP243" i="8"/>
  <c r="BP242" i="8"/>
  <c r="BP241" i="8"/>
  <c r="BP240" i="8"/>
  <c r="BP239" i="8"/>
  <c r="BP238" i="8"/>
  <c r="BP237" i="8"/>
  <c r="BP236" i="8"/>
  <c r="BP235" i="8"/>
  <c r="BP234" i="8"/>
  <c r="BP233" i="8"/>
  <c r="BP232" i="8"/>
  <c r="BP231" i="8"/>
  <c r="BP230" i="8"/>
  <c r="BP229" i="8"/>
  <c r="BP228" i="8"/>
  <c r="BP227" i="8"/>
  <c r="BP226" i="8"/>
  <c r="BP225" i="8"/>
  <c r="BP224" i="8"/>
  <c r="BP223" i="8"/>
  <c r="BP222" i="8"/>
  <c r="BP221" i="8"/>
  <c r="BP220" i="8"/>
  <c r="BP219" i="8"/>
  <c r="BP218" i="8"/>
  <c r="BP217" i="8"/>
  <c r="BP216" i="8"/>
  <c r="BP215" i="8"/>
  <c r="BP214" i="8"/>
  <c r="BP213" i="8"/>
  <c r="BP212" i="8"/>
  <c r="BP211" i="8"/>
  <c r="BP210" i="8"/>
  <c r="BP209" i="8"/>
  <c r="BP208" i="8"/>
  <c r="BP207" i="8"/>
  <c r="BP206" i="8"/>
  <c r="BP205" i="8"/>
  <c r="BP204" i="8"/>
  <c r="BP203" i="8"/>
  <c r="BP202" i="8"/>
  <c r="BP201" i="8"/>
  <c r="BP200" i="8"/>
  <c r="BP199" i="8"/>
  <c r="BP198" i="8"/>
  <c r="BP197" i="8"/>
  <c r="BP196" i="8"/>
  <c r="BP195" i="8"/>
  <c r="BP194" i="8"/>
  <c r="BP193" i="8"/>
  <c r="BP192" i="8"/>
  <c r="BP191" i="8"/>
  <c r="BP190" i="8"/>
  <c r="BP189" i="8"/>
  <c r="BP188" i="8"/>
  <c r="BP187" i="8"/>
  <c r="BP186" i="8"/>
  <c r="BP185" i="8"/>
  <c r="BP184" i="8"/>
  <c r="BP183" i="8"/>
  <c r="BP182" i="8"/>
  <c r="BP181" i="8"/>
  <c r="BP180" i="8"/>
  <c r="BP179" i="8"/>
  <c r="BP178" i="8"/>
  <c r="BP177" i="8"/>
  <c r="BP176" i="8"/>
  <c r="BP175" i="8"/>
  <c r="BP174" i="8"/>
  <c r="BP173" i="8"/>
  <c r="BP172" i="8"/>
  <c r="BP171" i="8"/>
  <c r="BP170" i="8"/>
  <c r="BP169" i="8"/>
  <c r="BP168" i="8"/>
  <c r="BP167" i="8"/>
  <c r="BP166" i="8"/>
  <c r="BP165" i="8"/>
  <c r="BP164" i="8"/>
  <c r="BP163" i="8"/>
  <c r="BP162" i="8"/>
  <c r="BP161" i="8"/>
  <c r="BP160" i="8"/>
  <c r="BP159" i="8"/>
  <c r="BP158" i="8"/>
  <c r="BP157" i="8"/>
  <c r="BP156" i="8"/>
  <c r="BP155" i="8"/>
  <c r="BP154" i="8"/>
  <c r="BP153" i="8"/>
  <c r="BP152" i="8"/>
  <c r="BP151" i="8"/>
  <c r="BP150" i="8"/>
  <c r="BP149" i="8"/>
  <c r="BP148" i="8"/>
  <c r="BP147" i="8"/>
  <c r="BP146" i="8"/>
  <c r="BP145" i="8"/>
  <c r="BP144" i="8"/>
  <c r="BP143" i="8"/>
  <c r="BP142" i="8"/>
  <c r="BP141" i="8"/>
  <c r="BP140" i="8"/>
  <c r="BP139" i="8"/>
  <c r="BP138" i="8"/>
  <c r="BP137" i="8"/>
  <c r="BP136" i="8"/>
  <c r="BP135" i="8"/>
  <c r="BP134" i="8"/>
  <c r="BP133" i="8"/>
  <c r="BP132" i="8"/>
  <c r="BP131" i="8"/>
  <c r="BP130" i="8"/>
  <c r="BP129" i="8"/>
  <c r="BP128" i="8"/>
  <c r="BP127" i="8"/>
  <c r="BP126" i="8"/>
  <c r="BP125" i="8"/>
  <c r="BP124" i="8"/>
  <c r="BP123" i="8"/>
  <c r="BP122" i="8"/>
  <c r="BP121" i="8"/>
  <c r="BP120" i="8"/>
  <c r="BP119" i="8"/>
  <c r="BP118" i="8"/>
  <c r="BP117" i="8"/>
  <c r="BP116" i="8"/>
  <c r="BP115" i="8"/>
  <c r="BP114" i="8"/>
  <c r="BP113" i="8"/>
  <c r="BP112" i="8"/>
  <c r="BP111" i="8"/>
  <c r="BP110" i="8"/>
  <c r="BP109" i="8"/>
  <c r="BP108" i="8"/>
  <c r="BP107" i="8"/>
  <c r="BP106" i="8"/>
  <c r="BP105" i="8"/>
  <c r="BP104" i="8"/>
  <c r="BP103" i="8"/>
  <c r="BP102" i="8"/>
  <c r="BP101" i="8"/>
  <c r="BP100" i="8"/>
  <c r="BP99" i="8"/>
  <c r="BP98" i="8"/>
  <c r="BP97" i="8"/>
  <c r="BP96" i="8"/>
  <c r="BP95" i="8"/>
  <c r="BP94" i="8"/>
  <c r="BP93" i="8"/>
  <c r="BP92" i="8"/>
  <c r="BP91" i="8"/>
  <c r="BP90" i="8"/>
  <c r="BP89" i="8"/>
  <c r="BP88" i="8"/>
  <c r="BP87" i="8"/>
  <c r="BP86" i="8"/>
  <c r="BP85" i="8"/>
  <c r="BP84" i="8"/>
  <c r="BP83" i="8"/>
  <c r="BP82" i="8"/>
  <c r="BP81" i="8"/>
  <c r="BP80" i="8"/>
  <c r="BP79" i="8"/>
  <c r="BP78" i="8"/>
  <c r="BP77" i="8"/>
  <c r="BP76" i="8"/>
  <c r="BP75" i="8"/>
  <c r="BP74" i="8"/>
  <c r="BP73" i="8"/>
  <c r="BP72" i="8"/>
  <c r="BP71" i="8"/>
  <c r="BP70" i="8"/>
  <c r="BP69" i="8"/>
  <c r="BP68" i="8"/>
  <c r="BP67" i="8"/>
  <c r="BP66" i="8"/>
  <c r="BP65" i="8"/>
  <c r="BP64" i="8"/>
  <c r="BP63" i="8"/>
  <c r="BP62" i="8"/>
  <c r="BP61" i="8"/>
  <c r="BP60" i="8"/>
  <c r="BP59" i="8"/>
  <c r="BP58" i="8"/>
  <c r="BP57" i="8"/>
  <c r="BP56" i="8"/>
  <c r="BP55" i="8"/>
  <c r="BP54" i="8"/>
  <c r="BP53" i="8"/>
  <c r="BP52" i="8"/>
  <c r="BP51" i="8"/>
  <c r="BP50" i="8"/>
  <c r="BP49" i="8"/>
  <c r="BP48" i="8"/>
  <c r="BP47" i="8"/>
  <c r="BP46" i="8"/>
  <c r="BP45" i="8"/>
  <c r="BP44" i="8"/>
  <c r="BP43" i="8"/>
  <c r="BP42" i="8"/>
  <c r="BP41" i="8"/>
  <c r="BP40" i="8"/>
  <c r="BP39" i="8"/>
  <c r="BP38" i="8"/>
  <c r="BP37" i="8"/>
  <c r="BP36" i="8"/>
  <c r="BP35" i="8"/>
  <c r="BP34" i="8"/>
  <c r="BP33" i="8"/>
  <c r="BP32" i="8"/>
  <c r="BP31" i="8"/>
  <c r="BP30" i="8"/>
  <c r="BP29" i="8"/>
  <c r="BP28" i="8"/>
  <c r="BP27" i="8"/>
  <c r="BP26" i="8"/>
  <c r="BP25" i="8"/>
  <c r="BP24" i="8"/>
  <c r="BP23" i="8"/>
  <c r="BP22" i="8"/>
  <c r="BP21" i="8"/>
  <c r="BP20" i="8"/>
  <c r="BP19" i="8"/>
  <c r="BP18" i="8"/>
  <c r="BP17" i="8"/>
  <c r="BP16" i="8"/>
  <c r="BP15" i="8"/>
  <c r="BP14" i="8"/>
  <c r="BP13" i="8"/>
  <c r="BP12" i="8"/>
  <c r="BP11" i="8"/>
  <c r="BP10" i="8"/>
  <c r="BP9" i="8"/>
  <c r="BP8" i="8"/>
  <c r="BP7" i="8"/>
  <c r="BP6" i="8"/>
  <c r="BP5" i="8"/>
  <c r="BM449" i="8"/>
  <c r="BM448" i="8"/>
  <c r="BM447" i="8"/>
  <c r="BM446" i="8"/>
  <c r="BM445" i="8"/>
  <c r="BM444" i="8"/>
  <c r="BM443" i="8"/>
  <c r="BM442" i="8"/>
  <c r="BM441" i="8"/>
  <c r="BM440" i="8"/>
  <c r="BM439" i="8"/>
  <c r="BM438" i="8"/>
  <c r="BM437" i="8"/>
  <c r="BM436" i="8"/>
  <c r="BM435" i="8"/>
  <c r="BM434" i="8"/>
  <c r="BM433" i="8"/>
  <c r="BM432" i="8"/>
  <c r="BM431" i="8"/>
  <c r="BM430" i="8"/>
  <c r="BM429" i="8"/>
  <c r="BM428" i="8"/>
  <c r="BM427" i="8"/>
  <c r="BM426" i="8"/>
  <c r="BM425" i="8"/>
  <c r="BM424" i="8"/>
  <c r="BM423" i="8"/>
  <c r="BM422" i="8"/>
  <c r="BM421" i="8"/>
  <c r="BM420" i="8"/>
  <c r="BM419" i="8"/>
  <c r="BM418" i="8"/>
  <c r="BM417" i="8"/>
  <c r="BM416" i="8"/>
  <c r="BM415" i="8"/>
  <c r="BM414" i="8"/>
  <c r="BM413" i="8"/>
  <c r="BM412" i="8"/>
  <c r="BM411" i="8"/>
  <c r="BM410" i="8"/>
  <c r="BM409" i="8"/>
  <c r="BM408" i="8"/>
  <c r="BM407" i="8"/>
  <c r="BM406" i="8"/>
  <c r="BM405" i="8"/>
  <c r="BM404" i="8"/>
  <c r="BM403" i="8"/>
  <c r="BM402" i="8"/>
  <c r="BM401" i="8"/>
  <c r="BM400" i="8"/>
  <c r="BM399" i="8"/>
  <c r="BM398" i="8"/>
  <c r="BM397" i="8"/>
  <c r="BM396" i="8"/>
  <c r="BM395" i="8"/>
  <c r="BM394" i="8"/>
  <c r="BM393" i="8"/>
  <c r="BM392" i="8"/>
  <c r="BM391" i="8"/>
  <c r="BM390" i="8"/>
  <c r="BM389" i="8"/>
  <c r="BM388" i="8"/>
  <c r="BM387" i="8"/>
  <c r="BM386" i="8"/>
  <c r="BM385" i="8"/>
  <c r="BM384" i="8"/>
  <c r="BM383" i="8"/>
  <c r="BM382" i="8"/>
  <c r="BM381" i="8"/>
  <c r="BM380" i="8"/>
  <c r="BM379" i="8"/>
  <c r="BM378" i="8"/>
  <c r="BM377" i="8"/>
  <c r="BM376" i="8"/>
  <c r="BM375" i="8"/>
  <c r="BM374" i="8"/>
  <c r="BM373" i="8"/>
  <c r="BM372" i="8"/>
  <c r="BM371" i="8"/>
  <c r="BM370" i="8"/>
  <c r="BM369" i="8"/>
  <c r="BM368" i="8"/>
  <c r="BM367" i="8"/>
  <c r="BM366" i="8"/>
  <c r="BM365" i="8"/>
  <c r="BM364" i="8"/>
  <c r="BM363" i="8"/>
  <c r="BM362" i="8"/>
  <c r="BM361" i="8"/>
  <c r="BM360" i="8"/>
  <c r="BM359" i="8"/>
  <c r="BM358" i="8"/>
  <c r="BM357" i="8"/>
  <c r="BM356" i="8"/>
  <c r="BM355" i="8"/>
  <c r="BM354" i="8"/>
  <c r="BM353" i="8"/>
  <c r="BM352" i="8"/>
  <c r="BM351" i="8"/>
  <c r="BM350" i="8"/>
  <c r="BM349" i="8"/>
  <c r="BM348" i="8"/>
  <c r="BM347" i="8"/>
  <c r="BM346" i="8"/>
  <c r="BM345" i="8"/>
  <c r="BM344" i="8"/>
  <c r="BM343" i="8"/>
  <c r="BM342" i="8"/>
  <c r="BM341" i="8"/>
  <c r="BM340" i="8"/>
  <c r="BM339" i="8"/>
  <c r="BM338" i="8"/>
  <c r="BM337" i="8"/>
  <c r="BM336" i="8"/>
  <c r="BM335" i="8"/>
  <c r="BM334" i="8"/>
  <c r="BM333" i="8"/>
  <c r="BM332" i="8"/>
  <c r="BM331" i="8"/>
  <c r="BM330" i="8"/>
  <c r="BM329" i="8"/>
  <c r="BM328" i="8"/>
  <c r="BM327" i="8"/>
  <c r="BM326" i="8"/>
  <c r="BM325" i="8"/>
  <c r="BM324" i="8"/>
  <c r="BM323" i="8"/>
  <c r="BM322" i="8"/>
  <c r="BM321" i="8"/>
  <c r="BM320" i="8"/>
  <c r="BM319" i="8"/>
  <c r="BM318" i="8"/>
  <c r="BM317" i="8"/>
  <c r="BM316" i="8"/>
  <c r="BM315" i="8"/>
  <c r="BM314" i="8"/>
  <c r="BM313" i="8"/>
  <c r="BM312" i="8"/>
  <c r="BM311" i="8"/>
  <c r="BM310" i="8"/>
  <c r="BM309" i="8"/>
  <c r="BM308" i="8"/>
  <c r="BM307" i="8"/>
  <c r="BM306" i="8"/>
  <c r="BM305" i="8"/>
  <c r="BM304" i="8"/>
  <c r="BM303" i="8"/>
  <c r="BM302" i="8"/>
  <c r="BM301" i="8"/>
  <c r="BM300" i="8"/>
  <c r="BM299" i="8"/>
  <c r="BM298" i="8"/>
  <c r="BM297" i="8"/>
  <c r="BM296" i="8"/>
  <c r="BM295" i="8"/>
  <c r="BM294" i="8"/>
  <c r="BM293" i="8"/>
  <c r="BM292" i="8"/>
  <c r="BM291" i="8"/>
  <c r="BM290" i="8"/>
  <c r="BM289" i="8"/>
  <c r="BM288" i="8"/>
  <c r="BM287" i="8"/>
  <c r="BM286" i="8"/>
  <c r="BM285" i="8"/>
  <c r="BM284" i="8"/>
  <c r="BM283" i="8"/>
  <c r="BM282" i="8"/>
  <c r="BM281" i="8"/>
  <c r="BM280" i="8"/>
  <c r="BM279" i="8"/>
  <c r="BM278" i="8"/>
  <c r="BM277" i="8"/>
  <c r="BM276" i="8"/>
  <c r="BM275" i="8"/>
  <c r="BM274" i="8"/>
  <c r="BM273" i="8"/>
  <c r="BM272" i="8"/>
  <c r="BM271" i="8"/>
  <c r="BM270" i="8"/>
  <c r="BM269" i="8"/>
  <c r="BM268" i="8"/>
  <c r="BM267" i="8"/>
  <c r="BM266" i="8"/>
  <c r="BM265" i="8"/>
  <c r="BM264" i="8"/>
  <c r="BM263" i="8"/>
  <c r="BM262" i="8"/>
  <c r="BM261" i="8"/>
  <c r="BM260" i="8"/>
  <c r="BM259" i="8"/>
  <c r="BM258" i="8"/>
  <c r="BM257" i="8"/>
  <c r="BM256" i="8"/>
  <c r="BM255" i="8"/>
  <c r="BM254" i="8"/>
  <c r="BM253" i="8"/>
  <c r="BM252" i="8"/>
  <c r="BM251" i="8"/>
  <c r="BM250" i="8"/>
  <c r="BM249" i="8"/>
  <c r="BM248" i="8"/>
  <c r="BM247" i="8"/>
  <c r="BM246" i="8"/>
  <c r="BM245" i="8"/>
  <c r="BM244" i="8"/>
  <c r="BM243" i="8"/>
  <c r="BM242" i="8"/>
  <c r="BM241" i="8"/>
  <c r="BM240" i="8"/>
  <c r="BM239" i="8"/>
  <c r="BM238" i="8"/>
  <c r="BM237" i="8"/>
  <c r="BM236" i="8"/>
  <c r="BM235" i="8"/>
  <c r="BM234" i="8"/>
  <c r="BM233" i="8"/>
  <c r="BM232" i="8"/>
  <c r="BM231" i="8"/>
  <c r="BM230" i="8"/>
  <c r="BM229" i="8"/>
  <c r="BM228" i="8"/>
  <c r="BM227" i="8"/>
  <c r="BM226" i="8"/>
  <c r="BM225" i="8"/>
  <c r="BM224" i="8"/>
  <c r="BM223" i="8"/>
  <c r="BM222" i="8"/>
  <c r="BM221" i="8"/>
  <c r="BM220" i="8"/>
  <c r="BM219" i="8"/>
  <c r="BM218" i="8"/>
  <c r="BM217" i="8"/>
  <c r="BM216" i="8"/>
  <c r="BM215" i="8"/>
  <c r="BM214" i="8"/>
  <c r="BM213" i="8"/>
  <c r="BM212" i="8"/>
  <c r="BM211" i="8"/>
  <c r="BM210" i="8"/>
  <c r="BM209" i="8"/>
  <c r="BM208" i="8"/>
  <c r="BM207" i="8"/>
  <c r="BM206" i="8"/>
  <c r="BM205" i="8"/>
  <c r="BM204" i="8"/>
  <c r="BM203" i="8"/>
  <c r="BM202" i="8"/>
  <c r="BM201" i="8"/>
  <c r="BM200" i="8"/>
  <c r="BM199" i="8"/>
  <c r="BM198" i="8"/>
  <c r="BM197" i="8"/>
  <c r="BM196" i="8"/>
  <c r="BM195" i="8"/>
  <c r="BM194" i="8"/>
  <c r="BM193" i="8"/>
  <c r="BM192" i="8"/>
  <c r="BM191" i="8"/>
  <c r="BM190" i="8"/>
  <c r="BM189" i="8"/>
  <c r="BM188" i="8"/>
  <c r="BM187" i="8"/>
  <c r="BM186" i="8"/>
  <c r="BM185" i="8"/>
  <c r="BM184" i="8"/>
  <c r="BM183" i="8"/>
  <c r="BM182" i="8"/>
  <c r="BM181" i="8"/>
  <c r="BM180" i="8"/>
  <c r="BM179" i="8"/>
  <c r="BM178" i="8"/>
  <c r="BM177" i="8"/>
  <c r="BM176" i="8"/>
  <c r="BM175" i="8"/>
  <c r="BM174" i="8"/>
  <c r="BM173" i="8"/>
  <c r="BM172" i="8"/>
  <c r="BM171" i="8"/>
  <c r="BM170" i="8"/>
  <c r="BM169" i="8"/>
  <c r="BM168" i="8"/>
  <c r="BM167" i="8"/>
  <c r="BM166" i="8"/>
  <c r="BM165" i="8"/>
  <c r="BM164" i="8"/>
  <c r="BM163" i="8"/>
  <c r="BM162" i="8"/>
  <c r="BM161" i="8"/>
  <c r="BM160" i="8"/>
  <c r="BM159" i="8"/>
  <c r="BM158" i="8"/>
  <c r="BM157" i="8"/>
  <c r="BM156" i="8"/>
  <c r="BM155" i="8"/>
  <c r="BM154" i="8"/>
  <c r="BM153" i="8"/>
  <c r="BM152" i="8"/>
  <c r="BM151" i="8"/>
  <c r="BM150" i="8"/>
  <c r="BM149" i="8"/>
  <c r="BM148" i="8"/>
  <c r="BM147" i="8"/>
  <c r="BM146" i="8"/>
  <c r="BM145" i="8"/>
  <c r="BM144" i="8"/>
  <c r="BM143" i="8"/>
  <c r="BM142" i="8"/>
  <c r="BM141" i="8"/>
  <c r="BM140" i="8"/>
  <c r="BM139" i="8"/>
  <c r="BM138" i="8"/>
  <c r="BM137" i="8"/>
  <c r="BM136" i="8"/>
  <c r="BM135" i="8"/>
  <c r="BM134" i="8"/>
  <c r="BM133" i="8"/>
  <c r="BM132" i="8"/>
  <c r="BM131" i="8"/>
  <c r="BM130" i="8"/>
  <c r="BM129" i="8"/>
  <c r="BM128" i="8"/>
  <c r="BM127" i="8"/>
  <c r="BM126" i="8"/>
  <c r="BM125" i="8"/>
  <c r="BM124" i="8"/>
  <c r="BM123" i="8"/>
  <c r="BM122" i="8"/>
  <c r="BM121" i="8"/>
  <c r="BM120" i="8"/>
  <c r="BM119" i="8"/>
  <c r="BM118" i="8"/>
  <c r="BM117" i="8"/>
  <c r="BM116" i="8"/>
  <c r="BM115" i="8"/>
  <c r="BM114" i="8"/>
  <c r="BM113" i="8"/>
  <c r="BM112" i="8"/>
  <c r="BM111" i="8"/>
  <c r="BM110" i="8"/>
  <c r="BM109" i="8"/>
  <c r="BM108" i="8"/>
  <c r="BM107" i="8"/>
  <c r="BM106" i="8"/>
  <c r="BM105" i="8"/>
  <c r="BM104" i="8"/>
  <c r="BM103" i="8"/>
  <c r="BM102" i="8"/>
  <c r="BM101" i="8"/>
  <c r="BM100" i="8"/>
  <c r="BM99" i="8"/>
  <c r="BM98" i="8"/>
  <c r="BM97" i="8"/>
  <c r="BM96" i="8"/>
  <c r="BM95" i="8"/>
  <c r="BM94" i="8"/>
  <c r="BM93" i="8"/>
  <c r="BM92" i="8"/>
  <c r="BM91" i="8"/>
  <c r="BM90" i="8"/>
  <c r="BM89" i="8"/>
  <c r="BM88" i="8"/>
  <c r="BM87" i="8"/>
  <c r="BM86" i="8"/>
  <c r="BM85" i="8"/>
  <c r="BM84" i="8"/>
  <c r="BM83" i="8"/>
  <c r="BM82" i="8"/>
  <c r="BM81" i="8"/>
  <c r="BM80" i="8"/>
  <c r="BM79" i="8"/>
  <c r="BM78" i="8"/>
  <c r="BM77" i="8"/>
  <c r="BM76" i="8"/>
  <c r="BM75" i="8"/>
  <c r="BM74" i="8"/>
  <c r="BM73" i="8"/>
  <c r="BM72" i="8"/>
  <c r="BM71" i="8"/>
  <c r="BM70" i="8"/>
  <c r="BM69" i="8"/>
  <c r="BM68" i="8"/>
  <c r="BM67" i="8"/>
  <c r="BM66" i="8"/>
  <c r="BM65" i="8"/>
  <c r="BM64" i="8"/>
  <c r="BM63" i="8"/>
  <c r="BM62" i="8"/>
  <c r="BM61" i="8"/>
  <c r="BM60" i="8"/>
  <c r="BM59" i="8"/>
  <c r="BM58" i="8"/>
  <c r="BM57" i="8"/>
  <c r="BM56" i="8"/>
  <c r="BM55" i="8"/>
  <c r="BM54" i="8"/>
  <c r="BM53" i="8"/>
  <c r="BM52" i="8"/>
  <c r="BM51" i="8"/>
  <c r="BM50" i="8"/>
  <c r="BM49" i="8"/>
  <c r="BM48" i="8"/>
  <c r="BM47" i="8"/>
  <c r="BM46" i="8"/>
  <c r="BM45" i="8"/>
  <c r="BM44" i="8"/>
  <c r="BM43" i="8"/>
  <c r="BM42" i="8"/>
  <c r="BM41" i="8"/>
  <c r="BM40" i="8"/>
  <c r="BM39" i="8"/>
  <c r="BM38" i="8"/>
  <c r="BM37" i="8"/>
  <c r="BM36" i="8"/>
  <c r="BM35" i="8"/>
  <c r="BM34" i="8"/>
  <c r="BM33" i="8"/>
  <c r="BM32" i="8"/>
  <c r="BM31" i="8"/>
  <c r="BM30" i="8"/>
  <c r="BM29" i="8"/>
  <c r="BM28" i="8"/>
  <c r="BM27" i="8"/>
  <c r="BM26" i="8"/>
  <c r="BM25" i="8"/>
  <c r="BM24" i="8"/>
  <c r="BM23" i="8"/>
  <c r="BM22" i="8"/>
  <c r="BM21" i="8"/>
  <c r="BM20" i="8"/>
  <c r="BM19" i="8"/>
  <c r="BM18" i="8"/>
  <c r="BM17" i="8"/>
  <c r="BM16" i="8"/>
  <c r="BM15" i="8"/>
  <c r="BM14" i="8"/>
  <c r="BM13" i="8"/>
  <c r="BM12" i="8"/>
  <c r="BM11" i="8"/>
  <c r="BM10" i="8"/>
  <c r="BM9" i="8"/>
  <c r="BM8" i="8"/>
  <c r="BM7" i="8"/>
  <c r="BM6" i="8"/>
  <c r="BM5" i="8"/>
  <c r="AD449" i="8" l="1"/>
  <c r="AD448" i="8"/>
  <c r="AD447" i="8"/>
  <c r="AD446" i="8"/>
  <c r="AD445" i="8"/>
  <c r="AD444" i="8"/>
  <c r="AD443" i="8"/>
  <c r="AD442" i="8"/>
  <c r="AD441" i="8"/>
  <c r="AD440" i="8"/>
  <c r="AD439" i="8"/>
  <c r="AD438" i="8"/>
  <c r="AD437" i="8"/>
  <c r="AD436" i="8"/>
  <c r="AD435" i="8"/>
  <c r="AD434" i="8"/>
  <c r="AD433" i="8"/>
  <c r="AD432" i="8"/>
  <c r="AD431" i="8"/>
  <c r="AD430" i="8"/>
  <c r="AD429" i="8"/>
  <c r="AD428" i="8"/>
  <c r="AD427" i="8"/>
  <c r="AD426" i="8"/>
  <c r="AD425" i="8"/>
  <c r="AD424" i="8"/>
  <c r="AD423" i="8"/>
  <c r="AD422" i="8"/>
  <c r="AD421" i="8"/>
  <c r="AD420" i="8"/>
  <c r="AD419" i="8"/>
  <c r="AD418" i="8"/>
  <c r="AD417" i="8"/>
  <c r="AD416" i="8"/>
  <c r="AD415" i="8"/>
  <c r="AD414" i="8"/>
  <c r="AD413" i="8"/>
  <c r="AD412" i="8"/>
  <c r="AD411" i="8"/>
  <c r="AD410" i="8"/>
  <c r="AD409" i="8"/>
  <c r="AD408" i="8"/>
  <c r="AD407" i="8"/>
  <c r="AD406" i="8"/>
  <c r="AD405" i="8"/>
  <c r="AD404" i="8"/>
  <c r="AD403" i="8"/>
  <c r="AD402" i="8"/>
  <c r="AD401" i="8"/>
  <c r="AD400" i="8"/>
  <c r="AD399" i="8"/>
  <c r="AD398" i="8"/>
  <c r="AD397" i="8"/>
  <c r="AD396" i="8"/>
  <c r="AD395" i="8"/>
  <c r="AD394" i="8"/>
  <c r="AD393" i="8"/>
  <c r="AD392" i="8"/>
  <c r="AD391" i="8"/>
  <c r="AD390" i="8"/>
  <c r="AD389" i="8"/>
  <c r="AD388" i="8"/>
  <c r="AD387" i="8"/>
  <c r="AD386" i="8"/>
  <c r="AD385" i="8"/>
  <c r="AD384" i="8"/>
  <c r="AD383" i="8"/>
  <c r="AD382" i="8"/>
  <c r="AD381" i="8"/>
  <c r="AD380" i="8"/>
  <c r="AD379" i="8"/>
  <c r="AD378" i="8"/>
  <c r="AD377" i="8"/>
  <c r="AD376" i="8"/>
  <c r="AD375" i="8"/>
  <c r="AD374" i="8"/>
  <c r="AD373" i="8"/>
  <c r="AD372" i="8"/>
  <c r="AD371" i="8"/>
  <c r="AD370" i="8"/>
  <c r="AD369" i="8"/>
  <c r="AD368" i="8"/>
  <c r="AD367" i="8"/>
  <c r="AD366" i="8"/>
  <c r="AD365" i="8"/>
  <c r="AD364" i="8"/>
  <c r="AD363" i="8"/>
  <c r="AD362" i="8"/>
  <c r="AD361" i="8"/>
  <c r="AD360" i="8"/>
  <c r="AD359" i="8"/>
  <c r="AD358" i="8"/>
  <c r="AD357" i="8"/>
  <c r="AD356" i="8"/>
  <c r="AD355" i="8"/>
  <c r="AD354" i="8"/>
  <c r="AD353" i="8"/>
  <c r="AD352" i="8"/>
  <c r="AD351" i="8"/>
  <c r="AD350" i="8"/>
  <c r="AD349" i="8"/>
  <c r="AD348" i="8"/>
  <c r="AD347" i="8"/>
  <c r="AD346" i="8"/>
  <c r="AD345" i="8"/>
  <c r="AD344" i="8"/>
  <c r="AD343" i="8"/>
  <c r="AD342" i="8"/>
  <c r="AD341" i="8"/>
  <c r="AD340" i="8"/>
  <c r="AD339" i="8"/>
  <c r="AD338" i="8"/>
  <c r="AD337" i="8"/>
  <c r="AD336" i="8"/>
  <c r="AD335" i="8"/>
  <c r="AD334" i="8"/>
  <c r="AD333" i="8"/>
  <c r="AD332" i="8"/>
  <c r="AD331" i="8"/>
  <c r="AD330" i="8"/>
  <c r="AD329" i="8"/>
  <c r="AD328" i="8"/>
  <c r="AD327" i="8"/>
  <c r="AD326" i="8"/>
  <c r="AD325" i="8"/>
  <c r="AD324" i="8"/>
  <c r="AD323" i="8"/>
  <c r="AD322" i="8"/>
  <c r="AD321" i="8"/>
  <c r="AD320" i="8"/>
  <c r="AD319" i="8"/>
  <c r="AD318" i="8"/>
  <c r="AD317" i="8"/>
  <c r="AD316" i="8"/>
  <c r="AD315" i="8"/>
  <c r="AD314" i="8"/>
  <c r="AD313" i="8"/>
  <c r="AD312" i="8"/>
  <c r="AD311" i="8"/>
  <c r="AD310" i="8"/>
  <c r="AD309" i="8"/>
  <c r="AD308" i="8"/>
  <c r="AD307" i="8"/>
  <c r="AD306" i="8"/>
  <c r="AD305" i="8"/>
  <c r="AD304" i="8"/>
  <c r="AD303" i="8"/>
  <c r="AD302" i="8"/>
  <c r="AD301" i="8"/>
  <c r="AD300" i="8"/>
  <c r="AD299" i="8"/>
  <c r="AD298" i="8"/>
  <c r="AD297" i="8"/>
  <c r="AD296" i="8"/>
  <c r="AD295" i="8"/>
  <c r="AD294" i="8"/>
  <c r="AD293" i="8"/>
  <c r="AD292" i="8"/>
  <c r="AD291" i="8"/>
  <c r="AD290" i="8"/>
  <c r="AD289" i="8"/>
  <c r="AD288" i="8"/>
  <c r="AD287" i="8"/>
  <c r="AD286" i="8"/>
  <c r="AD285" i="8"/>
  <c r="AD284" i="8"/>
  <c r="AD283" i="8"/>
  <c r="AD282" i="8"/>
  <c r="AD281" i="8"/>
  <c r="AD280" i="8"/>
  <c r="AD279" i="8"/>
  <c r="AD278" i="8"/>
  <c r="AD277" i="8"/>
  <c r="AD276" i="8"/>
  <c r="AD275" i="8"/>
  <c r="AD274" i="8"/>
  <c r="AD273" i="8"/>
  <c r="AD272" i="8"/>
  <c r="AD271" i="8"/>
  <c r="AD270" i="8"/>
  <c r="AD269" i="8"/>
  <c r="AD268" i="8"/>
  <c r="AD267" i="8"/>
  <c r="AD266" i="8"/>
  <c r="AD265" i="8"/>
  <c r="AD264" i="8"/>
  <c r="AD263" i="8"/>
  <c r="AD262" i="8"/>
  <c r="AD261" i="8"/>
  <c r="AD260" i="8"/>
  <c r="AD259" i="8"/>
  <c r="AD258" i="8"/>
  <c r="AD257" i="8"/>
  <c r="AD256" i="8"/>
  <c r="AD255" i="8"/>
  <c r="AD254" i="8"/>
  <c r="AD253" i="8"/>
  <c r="AD252" i="8"/>
  <c r="AD251" i="8"/>
  <c r="AD250" i="8"/>
  <c r="AD249" i="8"/>
  <c r="AD248" i="8"/>
  <c r="AD247" i="8"/>
  <c r="AD246" i="8"/>
  <c r="AD245" i="8"/>
  <c r="AD244" i="8"/>
  <c r="AD243" i="8"/>
  <c r="AD242" i="8"/>
  <c r="AD241" i="8"/>
  <c r="AD240" i="8"/>
  <c r="AD239" i="8"/>
  <c r="AD238" i="8"/>
  <c r="AD237" i="8"/>
  <c r="AD236" i="8"/>
  <c r="AD235" i="8"/>
  <c r="AD234" i="8"/>
  <c r="AD233" i="8"/>
  <c r="AD232" i="8"/>
  <c r="AD231" i="8"/>
  <c r="AD230" i="8"/>
  <c r="AD229" i="8"/>
  <c r="AD228" i="8"/>
  <c r="AD227" i="8"/>
  <c r="AD226" i="8"/>
  <c r="AD225" i="8"/>
  <c r="AD224" i="8"/>
  <c r="AD223" i="8"/>
  <c r="AD222" i="8"/>
  <c r="AD221" i="8"/>
  <c r="AD220" i="8"/>
  <c r="AD219" i="8"/>
  <c r="AD218" i="8"/>
  <c r="AD217" i="8"/>
  <c r="AD216" i="8"/>
  <c r="AD215" i="8"/>
  <c r="AD214" i="8"/>
  <c r="AD213" i="8"/>
  <c r="AD212" i="8"/>
  <c r="AD211" i="8"/>
  <c r="AD210" i="8"/>
  <c r="AD209" i="8"/>
  <c r="AD208" i="8"/>
  <c r="AD207" i="8"/>
  <c r="AD206" i="8"/>
  <c r="AD205" i="8"/>
  <c r="AD204" i="8"/>
  <c r="AD203" i="8"/>
  <c r="AD202" i="8"/>
  <c r="AD201" i="8"/>
  <c r="AD200" i="8"/>
  <c r="AD199" i="8"/>
  <c r="AD198" i="8"/>
  <c r="AD197" i="8"/>
  <c r="AD196" i="8"/>
  <c r="AD195" i="8"/>
  <c r="AD194" i="8"/>
  <c r="AD193" i="8"/>
  <c r="AD192" i="8"/>
  <c r="AD191" i="8"/>
  <c r="AD190" i="8"/>
  <c r="AD189" i="8"/>
  <c r="AD188" i="8"/>
  <c r="AD187" i="8"/>
  <c r="AD186" i="8"/>
  <c r="AD185" i="8"/>
  <c r="AD184" i="8"/>
  <c r="AD183" i="8"/>
  <c r="AD182" i="8"/>
  <c r="AD181" i="8"/>
  <c r="AD180" i="8"/>
  <c r="AD179" i="8"/>
  <c r="AD178" i="8"/>
  <c r="AD177" i="8"/>
  <c r="AD176" i="8"/>
  <c r="AD175" i="8"/>
  <c r="AD174" i="8"/>
  <c r="AD173" i="8"/>
  <c r="AD172" i="8"/>
  <c r="AD171" i="8"/>
  <c r="AD170" i="8"/>
  <c r="AD169" i="8"/>
  <c r="AD168" i="8"/>
  <c r="AD167" i="8"/>
  <c r="AD166" i="8"/>
  <c r="AD165" i="8"/>
  <c r="AD164" i="8"/>
  <c r="AD163" i="8"/>
  <c r="AD162" i="8"/>
  <c r="AD161" i="8"/>
  <c r="AD160" i="8"/>
  <c r="AD159" i="8"/>
  <c r="AD158" i="8"/>
  <c r="AD157" i="8"/>
  <c r="AD156" i="8"/>
  <c r="AD155" i="8"/>
  <c r="AD154" i="8"/>
  <c r="AD153" i="8"/>
  <c r="AD152" i="8"/>
  <c r="AD151" i="8"/>
  <c r="AD150" i="8"/>
  <c r="AD149" i="8"/>
  <c r="AD148" i="8"/>
  <c r="AD147" i="8"/>
  <c r="AD146" i="8"/>
  <c r="AD145" i="8"/>
  <c r="AD144" i="8"/>
  <c r="AD143" i="8"/>
  <c r="AD142" i="8"/>
  <c r="AD141" i="8"/>
  <c r="AD140" i="8"/>
  <c r="AD139" i="8"/>
  <c r="AD138" i="8"/>
  <c r="AD137" i="8"/>
  <c r="AD136" i="8"/>
  <c r="AD135" i="8"/>
  <c r="AD134" i="8"/>
  <c r="AD133" i="8"/>
  <c r="AD132" i="8"/>
  <c r="AD131" i="8"/>
  <c r="AD130" i="8"/>
  <c r="AD129" i="8"/>
  <c r="AD128" i="8"/>
  <c r="AD127" i="8"/>
  <c r="AD126" i="8"/>
  <c r="AD125" i="8"/>
  <c r="AD124" i="8"/>
  <c r="AD123" i="8"/>
  <c r="AD122" i="8"/>
  <c r="AD121" i="8"/>
  <c r="AD120" i="8"/>
  <c r="AD119" i="8"/>
  <c r="AD118" i="8"/>
  <c r="AD117" i="8"/>
  <c r="AD116" i="8"/>
  <c r="AD115" i="8"/>
  <c r="AD114" i="8"/>
  <c r="AD113" i="8"/>
  <c r="AD112" i="8"/>
  <c r="AD111" i="8"/>
  <c r="AD110" i="8"/>
  <c r="AD109" i="8"/>
  <c r="AD108" i="8"/>
  <c r="AD107" i="8"/>
  <c r="AD106" i="8"/>
  <c r="AD105" i="8"/>
  <c r="AD104" i="8"/>
  <c r="AD103" i="8"/>
  <c r="AD102" i="8"/>
  <c r="AD101" i="8"/>
  <c r="AD100" i="8"/>
  <c r="AD99" i="8"/>
  <c r="AD98" i="8"/>
  <c r="AD97" i="8"/>
  <c r="AD96" i="8"/>
  <c r="AD95" i="8"/>
  <c r="AD94" i="8"/>
  <c r="AD93" i="8"/>
  <c r="AD92" i="8"/>
  <c r="AD91" i="8"/>
  <c r="AD90" i="8"/>
  <c r="AD89" i="8"/>
  <c r="AD88" i="8"/>
  <c r="AD87" i="8"/>
  <c r="AD86" i="8"/>
  <c r="AD85" i="8"/>
  <c r="AD84" i="8"/>
  <c r="AD83" i="8"/>
  <c r="AD82" i="8"/>
  <c r="AD81" i="8"/>
  <c r="AD80" i="8"/>
  <c r="AD79" i="8"/>
  <c r="AD78" i="8"/>
  <c r="AD77" i="8"/>
  <c r="AD76" i="8"/>
  <c r="AD75" i="8"/>
  <c r="AD74" i="8"/>
  <c r="AD73" i="8"/>
  <c r="AD72" i="8"/>
  <c r="AD71" i="8"/>
  <c r="AD70" i="8"/>
  <c r="AD69" i="8"/>
  <c r="AD68" i="8"/>
  <c r="AD67" i="8"/>
  <c r="AD66" i="8"/>
  <c r="AD65" i="8"/>
  <c r="AD64" i="8"/>
  <c r="AD63" i="8"/>
  <c r="AD62" i="8"/>
  <c r="AD61" i="8"/>
  <c r="AD60" i="8"/>
  <c r="AD59" i="8"/>
  <c r="AD58" i="8"/>
  <c r="AD57" i="8"/>
  <c r="AD56" i="8"/>
  <c r="AD55" i="8"/>
  <c r="AD54" i="8"/>
  <c r="AD53" i="8"/>
  <c r="AD52" i="8"/>
  <c r="AD51" i="8"/>
  <c r="AD50" i="8"/>
  <c r="AD49" i="8"/>
  <c r="AD48" i="8"/>
  <c r="AD47" i="8"/>
  <c r="AD46" i="8"/>
  <c r="AD45" i="8"/>
  <c r="AD44" i="8"/>
  <c r="AD43" i="8"/>
  <c r="AD42" i="8"/>
  <c r="AD41" i="8"/>
  <c r="AD40" i="8"/>
  <c r="AD39" i="8"/>
  <c r="AD38" i="8"/>
  <c r="AD37" i="8"/>
  <c r="AD36" i="8"/>
  <c r="AD35" i="8"/>
  <c r="AD34" i="8"/>
  <c r="AD33" i="8"/>
  <c r="AD32" i="8"/>
  <c r="AD31" i="8"/>
  <c r="AD30" i="8"/>
  <c r="AD29" i="8"/>
  <c r="AD28" i="8"/>
  <c r="AD27" i="8"/>
  <c r="AD26" i="8"/>
  <c r="AD25" i="8"/>
  <c r="AD24" i="8"/>
  <c r="AD23" i="8"/>
  <c r="AD22" i="8"/>
  <c r="AD21" i="8"/>
  <c r="AD20" i="8"/>
  <c r="AD19" i="8"/>
  <c r="AD18" i="8"/>
  <c r="AD17" i="8"/>
  <c r="AD16" i="8"/>
  <c r="AD15" i="8"/>
  <c r="AD14" i="8"/>
  <c r="AD13" i="8"/>
  <c r="AD12" i="8"/>
  <c r="AD11" i="8"/>
  <c r="AD10" i="8"/>
  <c r="AD9" i="8"/>
  <c r="AD8" i="8"/>
  <c r="AD7" i="8"/>
  <c r="AD6" i="8"/>
  <c r="AD5" i="8"/>
  <c r="AD4" i="8"/>
  <c r="V449" i="8"/>
  <c r="V448" i="8"/>
  <c r="V447" i="8"/>
  <c r="V446" i="8"/>
  <c r="V445" i="8"/>
  <c r="V444" i="8"/>
  <c r="V443" i="8"/>
  <c r="V442" i="8"/>
  <c r="V441" i="8"/>
  <c r="V440" i="8"/>
  <c r="V439" i="8"/>
  <c r="V438" i="8"/>
  <c r="V437" i="8"/>
  <c r="V436" i="8"/>
  <c r="V435" i="8"/>
  <c r="V434" i="8"/>
  <c r="V433" i="8"/>
  <c r="V432" i="8"/>
  <c r="V431" i="8"/>
  <c r="V430" i="8"/>
  <c r="V429" i="8"/>
  <c r="V428" i="8"/>
  <c r="V427" i="8"/>
  <c r="V426" i="8"/>
  <c r="V425" i="8"/>
  <c r="V424" i="8"/>
  <c r="V423" i="8"/>
  <c r="V422" i="8"/>
  <c r="V421" i="8"/>
  <c r="V420" i="8"/>
  <c r="V419" i="8"/>
  <c r="V418" i="8"/>
  <c r="V417" i="8"/>
  <c r="V416" i="8"/>
  <c r="V415" i="8"/>
  <c r="V414" i="8"/>
  <c r="V413" i="8"/>
  <c r="V412" i="8"/>
  <c r="V411" i="8"/>
  <c r="V410" i="8"/>
  <c r="V409" i="8"/>
  <c r="V408" i="8"/>
  <c r="V407" i="8"/>
  <c r="V406" i="8"/>
  <c r="V405" i="8"/>
  <c r="V404" i="8"/>
  <c r="V403" i="8"/>
  <c r="V402" i="8"/>
  <c r="V401" i="8"/>
  <c r="V400" i="8"/>
  <c r="V399" i="8"/>
  <c r="V398" i="8"/>
  <c r="V397" i="8"/>
  <c r="V396" i="8"/>
  <c r="V395" i="8"/>
  <c r="V394" i="8"/>
  <c r="V393" i="8"/>
  <c r="V392" i="8"/>
  <c r="V391" i="8"/>
  <c r="V390" i="8"/>
  <c r="V389" i="8"/>
  <c r="V388" i="8"/>
  <c r="V387" i="8"/>
  <c r="V386" i="8"/>
  <c r="V385" i="8"/>
  <c r="V384" i="8"/>
  <c r="V383" i="8"/>
  <c r="V382" i="8"/>
  <c r="V381" i="8"/>
  <c r="V380" i="8"/>
  <c r="V379" i="8"/>
  <c r="V378" i="8"/>
  <c r="V377" i="8"/>
  <c r="V376" i="8"/>
  <c r="V375" i="8"/>
  <c r="V374" i="8"/>
  <c r="V373" i="8"/>
  <c r="V372" i="8"/>
  <c r="V371" i="8"/>
  <c r="V370" i="8"/>
  <c r="V369" i="8"/>
  <c r="V368" i="8"/>
  <c r="V367" i="8"/>
  <c r="V366" i="8"/>
  <c r="V365" i="8"/>
  <c r="V364" i="8"/>
  <c r="V363" i="8"/>
  <c r="V362" i="8"/>
  <c r="V361" i="8"/>
  <c r="V360" i="8"/>
  <c r="V359" i="8"/>
  <c r="V358" i="8"/>
  <c r="V357" i="8"/>
  <c r="V356" i="8"/>
  <c r="V355" i="8"/>
  <c r="V354" i="8"/>
  <c r="V353" i="8"/>
  <c r="V352" i="8"/>
  <c r="V351" i="8"/>
  <c r="V350" i="8"/>
  <c r="V349" i="8"/>
  <c r="V348" i="8"/>
  <c r="V347" i="8"/>
  <c r="V346" i="8"/>
  <c r="V345" i="8"/>
  <c r="V344" i="8"/>
  <c r="V343" i="8"/>
  <c r="V342" i="8"/>
  <c r="V341" i="8"/>
  <c r="V340" i="8"/>
  <c r="V339" i="8"/>
  <c r="V338" i="8"/>
  <c r="V337" i="8"/>
  <c r="V336" i="8"/>
  <c r="V335" i="8"/>
  <c r="V334" i="8"/>
  <c r="V333" i="8"/>
  <c r="V332" i="8"/>
  <c r="V331" i="8"/>
  <c r="V330" i="8"/>
  <c r="V329" i="8"/>
  <c r="V328" i="8"/>
  <c r="V327" i="8"/>
  <c r="V326" i="8"/>
  <c r="V325" i="8"/>
  <c r="V324" i="8"/>
  <c r="V323" i="8"/>
  <c r="V322" i="8"/>
  <c r="V321" i="8"/>
  <c r="V320" i="8"/>
  <c r="V319" i="8"/>
  <c r="V318" i="8"/>
  <c r="V317" i="8"/>
  <c r="V316" i="8"/>
  <c r="V315" i="8"/>
  <c r="V314" i="8"/>
  <c r="V313" i="8"/>
  <c r="V312" i="8"/>
  <c r="V311" i="8"/>
  <c r="V310" i="8"/>
  <c r="V309" i="8"/>
  <c r="V308" i="8"/>
  <c r="V307" i="8"/>
  <c r="V306" i="8"/>
  <c r="V305" i="8"/>
  <c r="V304" i="8"/>
  <c r="V303" i="8"/>
  <c r="V302" i="8"/>
  <c r="V301" i="8"/>
  <c r="V300" i="8"/>
  <c r="V299" i="8"/>
  <c r="V298" i="8"/>
  <c r="V297" i="8"/>
  <c r="V296" i="8"/>
  <c r="V295" i="8"/>
  <c r="V294" i="8"/>
  <c r="V293" i="8"/>
  <c r="V292" i="8"/>
  <c r="V291" i="8"/>
  <c r="V290" i="8"/>
  <c r="V289" i="8"/>
  <c r="V288" i="8"/>
  <c r="V287" i="8"/>
  <c r="V286" i="8"/>
  <c r="V285" i="8"/>
  <c r="V284" i="8"/>
  <c r="V283" i="8"/>
  <c r="V282" i="8"/>
  <c r="V281" i="8"/>
  <c r="V280" i="8"/>
  <c r="V279" i="8"/>
  <c r="V278" i="8"/>
  <c r="V277" i="8"/>
  <c r="V276" i="8"/>
  <c r="V275" i="8"/>
  <c r="V274" i="8"/>
  <c r="V273" i="8"/>
  <c r="V272" i="8"/>
  <c r="V271" i="8"/>
  <c r="V270" i="8"/>
  <c r="V269" i="8"/>
  <c r="V268" i="8"/>
  <c r="V267" i="8"/>
  <c r="V266" i="8"/>
  <c r="V265" i="8"/>
  <c r="V264" i="8"/>
  <c r="V263" i="8"/>
  <c r="V262" i="8"/>
  <c r="V261" i="8"/>
  <c r="V260" i="8"/>
  <c r="V259" i="8"/>
  <c r="V258" i="8"/>
  <c r="V257" i="8"/>
  <c r="V256" i="8"/>
  <c r="V255" i="8"/>
  <c r="V254" i="8"/>
  <c r="V253" i="8"/>
  <c r="V252" i="8"/>
  <c r="V251" i="8"/>
  <c r="V250" i="8"/>
  <c r="V249" i="8"/>
  <c r="V248" i="8"/>
  <c r="V247" i="8"/>
  <c r="V246" i="8"/>
  <c r="V245" i="8"/>
  <c r="V244" i="8"/>
  <c r="V243" i="8"/>
  <c r="V242" i="8"/>
  <c r="V241" i="8"/>
  <c r="V240" i="8"/>
  <c r="V239" i="8"/>
  <c r="V238" i="8"/>
  <c r="V237" i="8"/>
  <c r="V236" i="8"/>
  <c r="V235" i="8"/>
  <c r="V234" i="8"/>
  <c r="V233" i="8"/>
  <c r="V232" i="8"/>
  <c r="V231" i="8"/>
  <c r="V230" i="8"/>
  <c r="V229" i="8"/>
  <c r="V228" i="8"/>
  <c r="V227" i="8"/>
  <c r="V226" i="8"/>
  <c r="V225" i="8"/>
  <c r="V224" i="8"/>
  <c r="V223" i="8"/>
  <c r="V222" i="8"/>
  <c r="V221" i="8"/>
  <c r="V220" i="8"/>
  <c r="V219" i="8"/>
  <c r="V218" i="8"/>
  <c r="V217" i="8"/>
  <c r="V216" i="8"/>
  <c r="V215" i="8"/>
  <c r="V214" i="8"/>
  <c r="V213" i="8"/>
  <c r="V212" i="8"/>
  <c r="V211" i="8"/>
  <c r="V210" i="8"/>
  <c r="V209" i="8"/>
  <c r="V208" i="8"/>
  <c r="V207" i="8"/>
  <c r="V206" i="8"/>
  <c r="V205" i="8"/>
  <c r="V204" i="8"/>
  <c r="V203" i="8"/>
  <c r="V202" i="8"/>
  <c r="V201" i="8"/>
  <c r="V200" i="8"/>
  <c r="V199" i="8"/>
  <c r="V198" i="8"/>
  <c r="V197" i="8"/>
  <c r="V196" i="8"/>
  <c r="V195" i="8"/>
  <c r="V194" i="8"/>
  <c r="V193" i="8"/>
  <c r="V192" i="8"/>
  <c r="V191" i="8"/>
  <c r="V190" i="8"/>
  <c r="V189" i="8"/>
  <c r="V188" i="8"/>
  <c r="V187" i="8"/>
  <c r="V186" i="8"/>
  <c r="V185" i="8"/>
  <c r="V184" i="8"/>
  <c r="V183" i="8"/>
  <c r="V182" i="8"/>
  <c r="V181" i="8"/>
  <c r="V180" i="8"/>
  <c r="V179" i="8"/>
  <c r="V178" i="8"/>
  <c r="V177" i="8"/>
  <c r="V176" i="8"/>
  <c r="V175" i="8"/>
  <c r="V174" i="8"/>
  <c r="V173" i="8"/>
  <c r="V172" i="8"/>
  <c r="V171" i="8"/>
  <c r="V170" i="8"/>
  <c r="V169" i="8"/>
  <c r="V168" i="8"/>
  <c r="V167" i="8"/>
  <c r="V166" i="8"/>
  <c r="V165" i="8"/>
  <c r="V164" i="8"/>
  <c r="V163" i="8"/>
  <c r="V162" i="8"/>
  <c r="V161" i="8"/>
  <c r="V160" i="8"/>
  <c r="V159" i="8"/>
  <c r="V158" i="8"/>
  <c r="V157" i="8"/>
  <c r="V156" i="8"/>
  <c r="V155" i="8"/>
  <c r="V154" i="8"/>
  <c r="V153" i="8"/>
  <c r="V152" i="8"/>
  <c r="V151" i="8"/>
  <c r="V150" i="8"/>
  <c r="V149" i="8"/>
  <c r="V148" i="8"/>
  <c r="V147" i="8"/>
  <c r="V146" i="8"/>
  <c r="V145" i="8"/>
  <c r="V144" i="8"/>
  <c r="V143" i="8"/>
  <c r="V142" i="8"/>
  <c r="V141" i="8"/>
  <c r="V140" i="8"/>
  <c r="V139" i="8"/>
  <c r="V138" i="8"/>
  <c r="V137" i="8"/>
  <c r="V136" i="8"/>
  <c r="V135" i="8"/>
  <c r="V134" i="8"/>
  <c r="V133" i="8"/>
  <c r="V132" i="8"/>
  <c r="V131" i="8"/>
  <c r="V130" i="8"/>
  <c r="V129" i="8"/>
  <c r="V128" i="8"/>
  <c r="V127" i="8"/>
  <c r="V126" i="8"/>
  <c r="V125" i="8"/>
  <c r="V124" i="8"/>
  <c r="V123" i="8"/>
  <c r="V122" i="8"/>
  <c r="V121" i="8"/>
  <c r="V120" i="8"/>
  <c r="V119" i="8"/>
  <c r="V118" i="8"/>
  <c r="V117" i="8"/>
  <c r="V116" i="8"/>
  <c r="V115" i="8"/>
  <c r="V114" i="8"/>
  <c r="V113" i="8"/>
  <c r="V112" i="8"/>
  <c r="V111" i="8"/>
  <c r="V110" i="8"/>
  <c r="V109" i="8"/>
  <c r="V108" i="8"/>
  <c r="V107" i="8"/>
  <c r="V106" i="8"/>
  <c r="V105" i="8"/>
  <c r="V104" i="8"/>
  <c r="V103" i="8"/>
  <c r="V102" i="8"/>
  <c r="V101" i="8"/>
  <c r="V100" i="8"/>
  <c r="V99" i="8"/>
  <c r="V98" i="8"/>
  <c r="V97" i="8"/>
  <c r="V96" i="8"/>
  <c r="V95" i="8"/>
  <c r="V94" i="8"/>
  <c r="V93" i="8"/>
  <c r="V92" i="8"/>
  <c r="V91" i="8"/>
  <c r="V90" i="8"/>
  <c r="V89" i="8"/>
  <c r="V88" i="8"/>
  <c r="V87" i="8"/>
  <c r="V86" i="8"/>
  <c r="V85" i="8"/>
  <c r="V84" i="8"/>
  <c r="V83" i="8"/>
  <c r="V82" i="8"/>
  <c r="V81" i="8"/>
  <c r="V80" i="8"/>
  <c r="V79" i="8"/>
  <c r="V78" i="8"/>
  <c r="V77" i="8"/>
  <c r="V76" i="8"/>
  <c r="V75" i="8"/>
  <c r="V74" i="8"/>
  <c r="V73" i="8"/>
  <c r="V72" i="8"/>
  <c r="V71" i="8"/>
  <c r="V70" i="8"/>
  <c r="V69" i="8"/>
  <c r="V68" i="8"/>
  <c r="V67" i="8"/>
  <c r="V66" i="8"/>
  <c r="V65" i="8"/>
  <c r="V64" i="8"/>
  <c r="V63" i="8"/>
  <c r="V62" i="8"/>
  <c r="V61" i="8"/>
  <c r="V60" i="8"/>
  <c r="V59" i="8"/>
  <c r="V58" i="8"/>
  <c r="V57" i="8"/>
  <c r="V56" i="8"/>
  <c r="V55" i="8"/>
  <c r="V54" i="8"/>
  <c r="V53" i="8"/>
  <c r="V52" i="8"/>
  <c r="V51" i="8"/>
  <c r="V50" i="8"/>
  <c r="V49" i="8"/>
  <c r="V48" i="8"/>
  <c r="V47" i="8"/>
  <c r="V46" i="8"/>
  <c r="V45" i="8"/>
  <c r="V44" i="8"/>
  <c r="V43" i="8"/>
  <c r="V42" i="8"/>
  <c r="V41" i="8"/>
  <c r="V40" i="8"/>
  <c r="V39" i="8"/>
  <c r="V38" i="8"/>
  <c r="V37" i="8"/>
  <c r="V36" i="8"/>
  <c r="V35" i="8"/>
  <c r="V34" i="8"/>
  <c r="V33" i="8"/>
  <c r="V32" i="8"/>
  <c r="V31" i="8"/>
  <c r="V30" i="8"/>
  <c r="V29" i="8"/>
  <c r="V28" i="8"/>
  <c r="V27" i="8"/>
  <c r="V26" i="8"/>
  <c r="V25" i="8"/>
  <c r="V24" i="8"/>
  <c r="V23" i="8"/>
  <c r="V22" i="8"/>
  <c r="V21" i="8"/>
  <c r="V20" i="8"/>
  <c r="V19" i="8"/>
  <c r="V18" i="8"/>
  <c r="V17" i="8"/>
  <c r="V16" i="8"/>
  <c r="V15" i="8"/>
  <c r="V14" i="8"/>
  <c r="V13" i="8"/>
  <c r="V12" i="8"/>
  <c r="V11" i="8"/>
  <c r="V10" i="8"/>
  <c r="V9" i="8"/>
  <c r="V8" i="8"/>
  <c r="V7" i="8"/>
  <c r="V6" i="8"/>
  <c r="V5" i="8"/>
  <c r="V4" i="8"/>
  <c r="AN381" i="16"/>
  <c r="AN380" i="16"/>
  <c r="AN377" i="16"/>
  <c r="AN374" i="16"/>
  <c r="AN372" i="16"/>
  <c r="AN369" i="16"/>
  <c r="AN368" i="16"/>
  <c r="AN364" i="16"/>
  <c r="AN361" i="16"/>
  <c r="AN360" i="16"/>
  <c r="AN357" i="16"/>
  <c r="AN356" i="16"/>
  <c r="AN354" i="16"/>
  <c r="AN352" i="16"/>
  <c r="AN348" i="16"/>
  <c r="AN344" i="16"/>
  <c r="AN342" i="16"/>
  <c r="AN340" i="16"/>
  <c r="AN333" i="16"/>
  <c r="AN330" i="16"/>
  <c r="AN329" i="16"/>
  <c r="AN327" i="16"/>
  <c r="AN326" i="16"/>
  <c r="AN325" i="16"/>
  <c r="AN321" i="16"/>
  <c r="AN307" i="16"/>
  <c r="AN306" i="16"/>
  <c r="AN301" i="16"/>
  <c r="AN299" i="16"/>
  <c r="AN298" i="16"/>
  <c r="AN293" i="16"/>
  <c r="AN291" i="16"/>
  <c r="AN290" i="16"/>
  <c r="AN286" i="16"/>
  <c r="AN282" i="16"/>
  <c r="AN277" i="16"/>
  <c r="AN273" i="16"/>
  <c r="AN266" i="16"/>
  <c r="AN263" i="16"/>
  <c r="AN258" i="16"/>
  <c r="AN255" i="16"/>
  <c r="AN254" i="16"/>
  <c r="AN252" i="16"/>
  <c r="AN251" i="16"/>
  <c r="AN246" i="16"/>
  <c r="AN242" i="16"/>
  <c r="AN230" i="16"/>
  <c r="AN226" i="16"/>
  <c r="AN222" i="16"/>
  <c r="AN219" i="16"/>
  <c r="AN218" i="16"/>
  <c r="AN211" i="16"/>
  <c r="AN208" i="16"/>
  <c r="AN203" i="16"/>
  <c r="AN196" i="16"/>
  <c r="AN191" i="16"/>
  <c r="AN189" i="16"/>
  <c r="AN172" i="16"/>
  <c r="AN165" i="16"/>
  <c r="AN161" i="16"/>
  <c r="AN154" i="16"/>
  <c r="AN143" i="16"/>
  <c r="AN134" i="16"/>
  <c r="AN127" i="16"/>
  <c r="AN126" i="16"/>
  <c r="AN119" i="16"/>
  <c r="AN115" i="16"/>
  <c r="AN108" i="16"/>
  <c r="AN95" i="16"/>
  <c r="AN89" i="16"/>
  <c r="AN81" i="16"/>
  <c r="AN80" i="16"/>
  <c r="AN75" i="16"/>
  <c r="AN73" i="16"/>
  <c r="AN72" i="16"/>
  <c r="AN67" i="16"/>
  <c r="AN53" i="16"/>
  <c r="AN37" i="16"/>
  <c r="AN36" i="16"/>
  <c r="AN25" i="16"/>
  <c r="AN20" i="16"/>
  <c r="AN17" i="16"/>
  <c r="AN12" i="16"/>
  <c r="AG378" i="16"/>
  <c r="AG376" i="16"/>
  <c r="AG373" i="16"/>
  <c r="AG372" i="16"/>
  <c r="AG369" i="16"/>
  <c r="AG352" i="16"/>
  <c r="AG345" i="16"/>
  <c r="AG341" i="16"/>
  <c r="AG340" i="16"/>
  <c r="AG338" i="16"/>
  <c r="AG333" i="16"/>
  <c r="AG331" i="16"/>
  <c r="AG323" i="16"/>
  <c r="AG322" i="16"/>
  <c r="AG313" i="16"/>
  <c r="AG306" i="16"/>
  <c r="AG305" i="16"/>
  <c r="AG303" i="16"/>
  <c r="AG302" i="16"/>
  <c r="AG301" i="16"/>
  <c r="AG299" i="16"/>
  <c r="AG298" i="16"/>
  <c r="AG294" i="16"/>
  <c r="AG291" i="16"/>
  <c r="AG290" i="16"/>
  <c r="AG286" i="16"/>
  <c r="AG282" i="16"/>
  <c r="AG279" i="16"/>
  <c r="AG278" i="16"/>
  <c r="AG277" i="16"/>
  <c r="AG270" i="16"/>
  <c r="AG268" i="16"/>
  <c r="AG267" i="16"/>
  <c r="AG263" i="16"/>
  <c r="AG260" i="16"/>
  <c r="AG259" i="16"/>
  <c r="AG258" i="16"/>
  <c r="AG255" i="16"/>
  <c r="AG254" i="16"/>
  <c r="AG251" i="16"/>
  <c r="AG247" i="16"/>
  <c r="AG246" i="16"/>
  <c r="AG243" i="16"/>
  <c r="AG235" i="16"/>
  <c r="AG232" i="16"/>
  <c r="AG224" i="16"/>
  <c r="AG219" i="16"/>
  <c r="AG215" i="16"/>
  <c r="AG211" i="16"/>
  <c r="AG208" i="16"/>
  <c r="AG205" i="16"/>
  <c r="AG196" i="16"/>
  <c r="AG195" i="16"/>
  <c r="AG192" i="16"/>
  <c r="AG185" i="16"/>
  <c r="AG184" i="16"/>
  <c r="AG183" i="16"/>
  <c r="AG180" i="16"/>
  <c r="AG179" i="16"/>
  <c r="AG177" i="16"/>
  <c r="AG176" i="16"/>
  <c r="AG171" i="16"/>
  <c r="AG168" i="16"/>
  <c r="AG164" i="16"/>
  <c r="AG158" i="16"/>
  <c r="AG157" i="16"/>
  <c r="AG149" i="16"/>
  <c r="AG146" i="16"/>
  <c r="AG142" i="16"/>
  <c r="AG138" i="16"/>
  <c r="AG137" i="16"/>
  <c r="AG134" i="16"/>
  <c r="AG131" i="16"/>
  <c r="AG130" i="16"/>
  <c r="AG125" i="16"/>
  <c r="AG122" i="16"/>
  <c r="AG118" i="16"/>
  <c r="AG114" i="16"/>
  <c r="AG111" i="16"/>
  <c r="AG108" i="16"/>
  <c r="AG105" i="16"/>
  <c r="AG100" i="16"/>
  <c r="AG96" i="16"/>
  <c r="AG88" i="16"/>
  <c r="AG87" i="16"/>
  <c r="AG84" i="16"/>
  <c r="AG80" i="16"/>
  <c r="AG77" i="16"/>
  <c r="AG76" i="16"/>
  <c r="AG73" i="16"/>
  <c r="AG68" i="16"/>
  <c r="AG67" i="16"/>
  <c r="AG64" i="16"/>
  <c r="AG61" i="16"/>
  <c r="AG60" i="16"/>
  <c r="AG57" i="16"/>
  <c r="AG56" i="16"/>
  <c r="AG52" i="16"/>
  <c r="AG48" i="16"/>
  <c r="AG44" i="16"/>
  <c r="AG43" i="16"/>
  <c r="AG40" i="16"/>
  <c r="AG35" i="16"/>
  <c r="AG32" i="16"/>
  <c r="AG31" i="16"/>
  <c r="AG24" i="16"/>
  <c r="AG20" i="16"/>
  <c r="AG17" i="16"/>
  <c r="AG16" i="16"/>
  <c r="AG12" i="16"/>
  <c r="AG7" i="16"/>
  <c r="AF380" i="16"/>
  <c r="AF378" i="16"/>
  <c r="AF376" i="16"/>
  <c r="AF370" i="16"/>
  <c r="AF368" i="16"/>
  <c r="AF364" i="16"/>
  <c r="AF362" i="16"/>
  <c r="AF350" i="16"/>
  <c r="AF338" i="16"/>
  <c r="AF336" i="16"/>
  <c r="AF331" i="16"/>
  <c r="AF329" i="16"/>
  <c r="AF327" i="16"/>
  <c r="AF325" i="16"/>
  <c r="AF323" i="16"/>
  <c r="AF321" i="16"/>
  <c r="AF319" i="16"/>
  <c r="AF317" i="16"/>
  <c r="AF315" i="16"/>
  <c r="AF311" i="16"/>
  <c r="AF299" i="16"/>
  <c r="AF297" i="16"/>
  <c r="AF293" i="16"/>
  <c r="AF291" i="16"/>
  <c r="AF281" i="16"/>
  <c r="AF279" i="16"/>
  <c r="AF277" i="16"/>
  <c r="AF275" i="16"/>
  <c r="AF274" i="16"/>
  <c r="AF271" i="16"/>
  <c r="AF267" i="16"/>
  <c r="AF264" i="16"/>
  <c r="AF260" i="16"/>
  <c r="AF256" i="16"/>
  <c r="AF252" i="16"/>
  <c r="AF250" i="16"/>
  <c r="AF246" i="16"/>
  <c r="AF244" i="16"/>
  <c r="AF242" i="16"/>
  <c r="AF238" i="16"/>
  <c r="AF236" i="16"/>
  <c r="AF232" i="16"/>
  <c r="AF230" i="16"/>
  <c r="AF226" i="16"/>
  <c r="AF224" i="16"/>
  <c r="AF215" i="16"/>
  <c r="AF210" i="16"/>
  <c r="AF207" i="16"/>
  <c r="AF203" i="16"/>
  <c r="AF196" i="16"/>
  <c r="AF195" i="16"/>
  <c r="AF193" i="16"/>
  <c r="AF183" i="16"/>
  <c r="AF181" i="16"/>
  <c r="AF180" i="16"/>
  <c r="AF179" i="16"/>
  <c r="AF177" i="16"/>
  <c r="AF171" i="16"/>
  <c r="AF169" i="16"/>
  <c r="AF165" i="16"/>
  <c r="AF164" i="16"/>
  <c r="AF162" i="16"/>
  <c r="AF160" i="16"/>
  <c r="AF157" i="16"/>
  <c r="AF156" i="16"/>
  <c r="AF152" i="16"/>
  <c r="AF149" i="16"/>
  <c r="AF141" i="16"/>
  <c r="AF138" i="16"/>
  <c r="AF133" i="16"/>
  <c r="AF130" i="16"/>
  <c r="AF127" i="16"/>
  <c r="AF126" i="16"/>
  <c r="AF125" i="16"/>
  <c r="AF119" i="16"/>
  <c r="AF117" i="16"/>
  <c r="AF111" i="16"/>
  <c r="AF110" i="16"/>
  <c r="AF107" i="16"/>
  <c r="AF105" i="16"/>
  <c r="AF103" i="16"/>
  <c r="AF101" i="16"/>
  <c r="AF99" i="16"/>
  <c r="AF92" i="16"/>
  <c r="AF91" i="16"/>
  <c r="AF89" i="16"/>
  <c r="AF85" i="16"/>
  <c r="AF83" i="16"/>
  <c r="AF81" i="16"/>
  <c r="AF79" i="16"/>
  <c r="AF77" i="16"/>
  <c r="AF75" i="16"/>
  <c r="AF73" i="16"/>
  <c r="AF71" i="16"/>
  <c r="AF69" i="16"/>
  <c r="AF67" i="16"/>
  <c r="AF65" i="16"/>
  <c r="AF64" i="16"/>
  <c r="AF63" i="16"/>
  <c r="AF59" i="16"/>
  <c r="AF55" i="16"/>
  <c r="AF53" i="16"/>
  <c r="AF51" i="16"/>
  <c r="AF47" i="16"/>
  <c r="AF45" i="16"/>
  <c r="AF44" i="16"/>
  <c r="AF41" i="16"/>
  <c r="AF39" i="16"/>
  <c r="AF37" i="16"/>
  <c r="AF35" i="16"/>
  <c r="AF31" i="16"/>
  <c r="AF29" i="16"/>
  <c r="AF27" i="16"/>
  <c r="AF21" i="16"/>
  <c r="AF20" i="16"/>
  <c r="AF19" i="16"/>
  <c r="AF17" i="16"/>
  <c r="AF15" i="16"/>
  <c r="AF13" i="16"/>
  <c r="AF11" i="16"/>
  <c r="AF9" i="16"/>
  <c r="AF7" i="16"/>
  <c r="AE378" i="16"/>
  <c r="AE374" i="16"/>
  <c r="AE370" i="16"/>
  <c r="AE362" i="16"/>
  <c r="AE358" i="16"/>
  <c r="AE354" i="16"/>
  <c r="AE350" i="16"/>
  <c r="AE346" i="16"/>
  <c r="AE342" i="16"/>
  <c r="AE338" i="16"/>
  <c r="AE331" i="16"/>
  <c r="AE327" i="16"/>
  <c r="AE323" i="16"/>
  <c r="AE315" i="16"/>
  <c r="AE311" i="16"/>
  <c r="AE307" i="16"/>
  <c r="AE303" i="16"/>
  <c r="AE299" i="16"/>
  <c r="AE292" i="16"/>
  <c r="AE291" i="16"/>
  <c r="AE286" i="16"/>
  <c r="AE283" i="16"/>
  <c r="AE275" i="16"/>
  <c r="AE271" i="16"/>
  <c r="AE268" i="16"/>
  <c r="AE260" i="16"/>
  <c r="AE259" i="16"/>
  <c r="AE255" i="16"/>
  <c r="AE252" i="16"/>
  <c r="AE251" i="16"/>
  <c r="AE248" i="16"/>
  <c r="AE243" i="16"/>
  <c r="AE241" i="16"/>
  <c r="AE240" i="16"/>
  <c r="AE236" i="16"/>
  <c r="AE235" i="16"/>
  <c r="AE232" i="16"/>
  <c r="AE231" i="16"/>
  <c r="AE228" i="16"/>
  <c r="AE219" i="16"/>
  <c r="AE216" i="16"/>
  <c r="AE215" i="16"/>
  <c r="AE212" i="16"/>
  <c r="AE205" i="16"/>
  <c r="AE198" i="16"/>
  <c r="AE197" i="16"/>
  <c r="AE196" i="16"/>
  <c r="AE189" i="16"/>
  <c r="AE184" i="16"/>
  <c r="AE181" i="16"/>
  <c r="AE177" i="16"/>
  <c r="AE174" i="16"/>
  <c r="AE173" i="16"/>
  <c r="AE169" i="16"/>
  <c r="AE162" i="16"/>
  <c r="AE159" i="16"/>
  <c r="AE158" i="16"/>
  <c r="AE151" i="16"/>
  <c r="AE150" i="16"/>
  <c r="AE146" i="16"/>
  <c r="AE145" i="16"/>
  <c r="AE144" i="16"/>
  <c r="AE143" i="16"/>
  <c r="AE140" i="16"/>
  <c r="AE139" i="16"/>
  <c r="AE136" i="16"/>
  <c r="AE134" i="16"/>
  <c r="AE132" i="16"/>
  <c r="AE131" i="16"/>
  <c r="AE127" i="16"/>
  <c r="AE123" i="16"/>
  <c r="AE122" i="16"/>
  <c r="AE120" i="16"/>
  <c r="AE118" i="16"/>
  <c r="AE115" i="16"/>
  <c r="AE112" i="16"/>
  <c r="AE109" i="16"/>
  <c r="AE106" i="16"/>
  <c r="AE101" i="16"/>
  <c r="AE100" i="16"/>
  <c r="AE98" i="16"/>
  <c r="AE97" i="16"/>
  <c r="AE93" i="16"/>
  <c r="AE89" i="16"/>
  <c r="AE88" i="16"/>
  <c r="AE85" i="16"/>
  <c r="AE82" i="16"/>
  <c r="AE77" i="16"/>
  <c r="AE76" i="16"/>
  <c r="AE74" i="16"/>
  <c r="AE73" i="16"/>
  <c r="AE69" i="16"/>
  <c r="AE65" i="16"/>
  <c r="AE61" i="16"/>
  <c r="AE57" i="16"/>
  <c r="AE49" i="16"/>
  <c r="AE48" i="16"/>
  <c r="AE45" i="16"/>
  <c r="AE41" i="16"/>
  <c r="AE38" i="16"/>
  <c r="AE37" i="16"/>
  <c r="AE29" i="16"/>
  <c r="AE24" i="16"/>
  <c r="AE22" i="16"/>
  <c r="AE21" i="16"/>
  <c r="AE18" i="16"/>
  <c r="AE17" i="16"/>
  <c r="AE9" i="16"/>
  <c r="AD380" i="16"/>
  <c r="AD379" i="16"/>
  <c r="AD376" i="16"/>
  <c r="AD375" i="16"/>
  <c r="AD372" i="16"/>
  <c r="AD371" i="16"/>
  <c r="AD370" i="16"/>
  <c r="AD367" i="16"/>
  <c r="AD366" i="16"/>
  <c r="AD362" i="16"/>
  <c r="AD359" i="16"/>
  <c r="AD355" i="16"/>
  <c r="AD354" i="16"/>
  <c r="AD351" i="16"/>
  <c r="AD348" i="16"/>
  <c r="AD347" i="16"/>
  <c r="AD346" i="16"/>
  <c r="AD343" i="16"/>
  <c r="AD336" i="16"/>
  <c r="AD335" i="16"/>
  <c r="AD334" i="16"/>
  <c r="AD328" i="16"/>
  <c r="AD324" i="16"/>
  <c r="AD323" i="16"/>
  <c r="AD320" i="16"/>
  <c r="AD319" i="16"/>
  <c r="AD317" i="16"/>
  <c r="AD316" i="16"/>
  <c r="AD311" i="16"/>
  <c r="AD309" i="16"/>
  <c r="AD308" i="16"/>
  <c r="AD307" i="16"/>
  <c r="AD305" i="16"/>
  <c r="AD304" i="16"/>
  <c r="AD303" i="16"/>
  <c r="AD299" i="16"/>
  <c r="AD296" i="16"/>
  <c r="AD295" i="16"/>
  <c r="AD291" i="16"/>
  <c r="AD289" i="16"/>
  <c r="AD288" i="16"/>
  <c r="AD285" i="16"/>
  <c r="AD284" i="16"/>
  <c r="AD281" i="16"/>
  <c r="AD273" i="16"/>
  <c r="AD272" i="16"/>
  <c r="AD271" i="16"/>
  <c r="AD268" i="16"/>
  <c r="AD264" i="16"/>
  <c r="AD262" i="16"/>
  <c r="AD261" i="16"/>
  <c r="AD258" i="16"/>
  <c r="AD257" i="16"/>
  <c r="AD256" i="16"/>
  <c r="AD253" i="16"/>
  <c r="AD252" i="16"/>
  <c r="AD249" i="16"/>
  <c r="AD248" i="16"/>
  <c r="AD240" i="16"/>
  <c r="AD237" i="16"/>
  <c r="AD236" i="16"/>
  <c r="AD233" i="16"/>
  <c r="AD232" i="16"/>
  <c r="AD229" i="16"/>
  <c r="AD228" i="16"/>
  <c r="AD224" i="16"/>
  <c r="AD220" i="16"/>
  <c r="AD218" i="16"/>
  <c r="AD217" i="16"/>
  <c r="AD216" i="16"/>
  <c r="AD213" i="16"/>
  <c r="AD212" i="16"/>
  <c r="AD209" i="16"/>
  <c r="AD205" i="16"/>
  <c r="AD202" i="16"/>
  <c r="AD201" i="16"/>
  <c r="AD197" i="16"/>
  <c r="AD195" i="16"/>
  <c r="AD194" i="16"/>
  <c r="AD193" i="16"/>
  <c r="AD189" i="16"/>
  <c r="AD186" i="16"/>
  <c r="AD185" i="16"/>
  <c r="AD183" i="16"/>
  <c r="AD182" i="16"/>
  <c r="AD174" i="16"/>
  <c r="AD173" i="16"/>
  <c r="AD170" i="16"/>
  <c r="AD169" i="16"/>
  <c r="AD167" i="16"/>
  <c r="AD163" i="16"/>
  <c r="AD162" i="16"/>
  <c r="AD159" i="16"/>
  <c r="AD158" i="16"/>
  <c r="AD154" i="16"/>
  <c r="AD152" i="16"/>
  <c r="AD151" i="16"/>
  <c r="AD150" i="16"/>
  <c r="AD146" i="16"/>
  <c r="AD144" i="16"/>
  <c r="AD143" i="16"/>
  <c r="AD141" i="16"/>
  <c r="AD140" i="16"/>
  <c r="AD135" i="16"/>
  <c r="AD132" i="16"/>
  <c r="AD128" i="16"/>
  <c r="AD127" i="16"/>
  <c r="AD123" i="16"/>
  <c r="AD119" i="16"/>
  <c r="AD112" i="16"/>
  <c r="AD111" i="16"/>
  <c r="AD107" i="16"/>
  <c r="AD106" i="16"/>
  <c r="AD105" i="16"/>
  <c r="AD102" i="16"/>
  <c r="AD101" i="16"/>
  <c r="AD97" i="16"/>
  <c r="AD94" i="16"/>
  <c r="AD93" i="16"/>
  <c r="AD89" i="16"/>
  <c r="AD86" i="16"/>
  <c r="AD85" i="16"/>
  <c r="AD81" i="16"/>
  <c r="AD78" i="16"/>
  <c r="AD77" i="16"/>
  <c r="AD74" i="16"/>
  <c r="AD73" i="16"/>
  <c r="AD70" i="16"/>
  <c r="AD69" i="16"/>
  <c r="AD65" i="16"/>
  <c r="AD62" i="16"/>
  <c r="AD61" i="16"/>
  <c r="AD58" i="16"/>
  <c r="AD57" i="16"/>
  <c r="AD53" i="16"/>
  <c r="AD50" i="16"/>
  <c r="AD46" i="16"/>
  <c r="AD45" i="16"/>
  <c r="AD42" i="16"/>
  <c r="AD38" i="16"/>
  <c r="AD37" i="16"/>
  <c r="AD34" i="16"/>
  <c r="AD33" i="16"/>
  <c r="AD30" i="16"/>
  <c r="AD29" i="16"/>
  <c r="AD26" i="16"/>
  <c r="AD25" i="16"/>
  <c r="AD21" i="16"/>
  <c r="AD18" i="16"/>
  <c r="AD13" i="16"/>
  <c r="AD9" i="16"/>
  <c r="AD7" i="16"/>
  <c r="AG380" i="16"/>
  <c r="AG370" i="16"/>
  <c r="AG362" i="16"/>
  <c r="AG356" i="16"/>
  <c r="AG350" i="16"/>
  <c r="AG346" i="16"/>
  <c r="AG344" i="16"/>
  <c r="AG332" i="16"/>
  <c r="AG329" i="16"/>
  <c r="AG315" i="16"/>
  <c r="AG311" i="16"/>
  <c r="AG309" i="16"/>
  <c r="AG307" i="16"/>
  <c r="AG297" i="16"/>
  <c r="AG295" i="16"/>
  <c r="AG293" i="16"/>
  <c r="AG289" i="16"/>
  <c r="AG287" i="16"/>
  <c r="AG285" i="16"/>
  <c r="AG275" i="16"/>
  <c r="AG271" i="16"/>
  <c r="AG262" i="16"/>
  <c r="AG252" i="16"/>
  <c r="AG250" i="16"/>
  <c r="AG248" i="16"/>
  <c r="AG244" i="16"/>
  <c r="AG240" i="16"/>
  <c r="AG234" i="16"/>
  <c r="AG230" i="16"/>
  <c r="AG228" i="16"/>
  <c r="AG226" i="16"/>
  <c r="AG218" i="16"/>
  <c r="AG210" i="16"/>
  <c r="AG207" i="16"/>
  <c r="AG203" i="16"/>
  <c r="AG201" i="16"/>
  <c r="AG199" i="16"/>
  <c r="AG193" i="16"/>
  <c r="AG187" i="16"/>
  <c r="AG181" i="16"/>
  <c r="AG175" i="16"/>
  <c r="AG173" i="16"/>
  <c r="AG160" i="16"/>
  <c r="AG156" i="16"/>
  <c r="AG152" i="16"/>
  <c r="AG143" i="16"/>
  <c r="AG141" i="16"/>
  <c r="AG139" i="16"/>
  <c r="AG133" i="16"/>
  <c r="AG129" i="16"/>
  <c r="AG127" i="16"/>
  <c r="AG119" i="16"/>
  <c r="AG110" i="16"/>
  <c r="AG107" i="16"/>
  <c r="AG103" i="16"/>
  <c r="AG99" i="16"/>
  <c r="AG91" i="16"/>
  <c r="AG85" i="16"/>
  <c r="AG81" i="16"/>
  <c r="AG79" i="16"/>
  <c r="AG71" i="16"/>
  <c r="AG69" i="16"/>
  <c r="AG63" i="16"/>
  <c r="AG59" i="16"/>
  <c r="AG55" i="16"/>
  <c r="AG51" i="16"/>
  <c r="AG41" i="16"/>
  <c r="AG39" i="16"/>
  <c r="AG37" i="16"/>
  <c r="AG27" i="16"/>
  <c r="AG25" i="16"/>
  <c r="AG19" i="16"/>
  <c r="AG15" i="16"/>
  <c r="AG11" i="16"/>
  <c r="AG9" i="16"/>
  <c r="AF381" i="16"/>
  <c r="AF377" i="16"/>
  <c r="AF373" i="16"/>
  <c r="AF366" i="16"/>
  <c r="AF365" i="16"/>
  <c r="AF361" i="16"/>
  <c r="AF353" i="16"/>
  <c r="AF349" i="16"/>
  <c r="AF345" i="16"/>
  <c r="AF341" i="16"/>
  <c r="AF334" i="16"/>
  <c r="AF314" i="16"/>
  <c r="AF310" i="16"/>
  <c r="AF306" i="16"/>
  <c r="AF305" i="16"/>
  <c r="AF302" i="16"/>
  <c r="AF301" i="16"/>
  <c r="AF298" i="16"/>
  <c r="AF294" i="16"/>
  <c r="AF283" i="16"/>
  <c r="AF278" i="16"/>
  <c r="AF273" i="16"/>
  <c r="AF270" i="16"/>
  <c r="AF266" i="16"/>
  <c r="AF255" i="16"/>
  <c r="AF247" i="16"/>
  <c r="AF239" i="16"/>
  <c r="AF235" i="16"/>
  <c r="AF227" i="16"/>
  <c r="AF223" i="16"/>
  <c r="AF219" i="16"/>
  <c r="AF216" i="16"/>
  <c r="AF211" i="16"/>
  <c r="AF208" i="16"/>
  <c r="AF204" i="16"/>
  <c r="AF200" i="16"/>
  <c r="AF192" i="16"/>
  <c r="AF188" i="16"/>
  <c r="AF185" i="16"/>
  <c r="AF172" i="16"/>
  <c r="AF168" i="16"/>
  <c r="AF166" i="16"/>
  <c r="AF161" i="16"/>
  <c r="AF158" i="16"/>
  <c r="AF153" i="16"/>
  <c r="AF150" i="16"/>
  <c r="AF145" i="16"/>
  <c r="AF142" i="16"/>
  <c r="AF134" i="16"/>
  <c r="AF131" i="16"/>
  <c r="AF122" i="16"/>
  <c r="AF118" i="16"/>
  <c r="AF115" i="16"/>
  <c r="AF114" i="16"/>
  <c r="AF109" i="16"/>
  <c r="AF100" i="16"/>
  <c r="AF97" i="16"/>
  <c r="AF96" i="16"/>
  <c r="AF95" i="16"/>
  <c r="AF88" i="16"/>
  <c r="AF84" i="16"/>
  <c r="AF76" i="16"/>
  <c r="AF72" i="16"/>
  <c r="AF57" i="16"/>
  <c r="AF56" i="16"/>
  <c r="AF52" i="16"/>
  <c r="AF49" i="16"/>
  <c r="AF48" i="16"/>
  <c r="AF40" i="16"/>
  <c r="AF36" i="16"/>
  <c r="AF28" i="16"/>
  <c r="AF24" i="16"/>
  <c r="AF16" i="16"/>
  <c r="AE438" i="16"/>
  <c r="AE434" i="16"/>
  <c r="AE430" i="16"/>
  <c r="AE426" i="16"/>
  <c r="AE422" i="16"/>
  <c r="AE418" i="16"/>
  <c r="AE414" i="16"/>
  <c r="AE410" i="16"/>
  <c r="AE406" i="16"/>
  <c r="AE402" i="16"/>
  <c r="AE398" i="16"/>
  <c r="AE394" i="16"/>
  <c r="AE390" i="16"/>
  <c r="AE386" i="16"/>
  <c r="AE382" i="16"/>
  <c r="AE376" i="16"/>
  <c r="AE375" i="16"/>
  <c r="AE366" i="16"/>
  <c r="AE356" i="16"/>
  <c r="AE355" i="16"/>
  <c r="AE344" i="16"/>
  <c r="AE343" i="16"/>
  <c r="AE334" i="16"/>
  <c r="AE319" i="16"/>
  <c r="AE309" i="16"/>
  <c r="AE308" i="16"/>
  <c r="AE295" i="16"/>
  <c r="AE293" i="16"/>
  <c r="AE287" i="16"/>
  <c r="AE281" i="16"/>
  <c r="AE280" i="16"/>
  <c r="AE279" i="16"/>
  <c r="AE264" i="16"/>
  <c r="AE258" i="16"/>
  <c r="AE257" i="16"/>
  <c r="AE256" i="16"/>
  <c r="AE253" i="16"/>
  <c r="AE244" i="16"/>
  <c r="AE238" i="16"/>
  <c r="AE234" i="16"/>
  <c r="AE233" i="16"/>
  <c r="AE224" i="16"/>
  <c r="AE221" i="16"/>
  <c r="AE214" i="16"/>
  <c r="AE213" i="16"/>
  <c r="AE201" i="16"/>
  <c r="AE195" i="16"/>
  <c r="AE194" i="16"/>
  <c r="AE193" i="16"/>
  <c r="AE190" i="16"/>
  <c r="AE186" i="16"/>
  <c r="AE185" i="16"/>
  <c r="AE175" i="16"/>
  <c r="AE171" i="16"/>
  <c r="AE170" i="16"/>
  <c r="AE167" i="16"/>
  <c r="AE166" i="16"/>
  <c r="AE154" i="16"/>
  <c r="AE152" i="16"/>
  <c r="AE147" i="16"/>
  <c r="AE135" i="16"/>
  <c r="AE133" i="16"/>
  <c r="AE128" i="16"/>
  <c r="AE113" i="16"/>
  <c r="AE111" i="16"/>
  <c r="AE110" i="16"/>
  <c r="AE105" i="16"/>
  <c r="AE91" i="16"/>
  <c r="AE90" i="16"/>
  <c r="AE81" i="16"/>
  <c r="AE71" i="16"/>
  <c r="AE70" i="16"/>
  <c r="AE66" i="16"/>
  <c r="AE53" i="16"/>
  <c r="AE51" i="16"/>
  <c r="AE47" i="16"/>
  <c r="AE46" i="16"/>
  <c r="AE34" i="16"/>
  <c r="AE33" i="16"/>
  <c r="AE27" i="16"/>
  <c r="AE26" i="16"/>
  <c r="AE25" i="16"/>
  <c r="AE14" i="16"/>
  <c r="AE13" i="16"/>
  <c r="AE10" i="16"/>
  <c r="AE7" i="16"/>
  <c r="AE6" i="16"/>
  <c r="AD364" i="16"/>
  <c r="AD363" i="16"/>
  <c r="AD350" i="16"/>
  <c r="AD338" i="16"/>
  <c r="AD332" i="16"/>
  <c r="AD327" i="16"/>
  <c r="AD315" i="16"/>
  <c r="AD312" i="16"/>
  <c r="AD301" i="16"/>
  <c r="AD300" i="16"/>
  <c r="AD287" i="16"/>
  <c r="AD275" i="16"/>
  <c r="AD270" i="16"/>
  <c r="AD269" i="16"/>
  <c r="AD260" i="16"/>
  <c r="AD254" i="16"/>
  <c r="AD238" i="16"/>
  <c r="AD222" i="16"/>
  <c r="AD221" i="16"/>
  <c r="AD207" i="16"/>
  <c r="AD206" i="16"/>
  <c r="AD191" i="16"/>
  <c r="AD190" i="16"/>
  <c r="AD177" i="16"/>
  <c r="AD175" i="16"/>
  <c r="AD160" i="16"/>
  <c r="AD147" i="16"/>
  <c r="AD131" i="16"/>
  <c r="AD129" i="16"/>
  <c r="AD124" i="16"/>
  <c r="AD115" i="16"/>
  <c r="AD113" i="16"/>
  <c r="AD109" i="16"/>
  <c r="AD99" i="16"/>
  <c r="AD98" i="16"/>
  <c r="AD90" i="16"/>
  <c r="AD83" i="16"/>
  <c r="AD82" i="16"/>
  <c r="AD67" i="16"/>
  <c r="AD66" i="16"/>
  <c r="AD51" i="16"/>
  <c r="AD49" i="16"/>
  <c r="AD35" i="16"/>
  <c r="AD22" i="16"/>
  <c r="AD19" i="16"/>
  <c r="AN441" i="16"/>
  <c r="AI441" i="16"/>
  <c r="AH441" i="16"/>
  <c r="AG441" i="16"/>
  <c r="AF441" i="16"/>
  <c r="AE441" i="16"/>
  <c r="AD441" i="16"/>
  <c r="AN440" i="16"/>
  <c r="AI440" i="16"/>
  <c r="AH440" i="16"/>
  <c r="AG440" i="16"/>
  <c r="AF440" i="16"/>
  <c r="AE440" i="16"/>
  <c r="AD440" i="16"/>
  <c r="AN439" i="16"/>
  <c r="AI439" i="16"/>
  <c r="AH439" i="16"/>
  <c r="AG439" i="16"/>
  <c r="AF439" i="16"/>
  <c r="AE439" i="16"/>
  <c r="AD439" i="16"/>
  <c r="AN438" i="16"/>
  <c r="AI438" i="16"/>
  <c r="AH438" i="16"/>
  <c r="AG438" i="16"/>
  <c r="AF438" i="16"/>
  <c r="AD438" i="16"/>
  <c r="AN437" i="16"/>
  <c r="AI437" i="16"/>
  <c r="AH437" i="16"/>
  <c r="AG437" i="16"/>
  <c r="AF437" i="16"/>
  <c r="AE437" i="16"/>
  <c r="AD437" i="16"/>
  <c r="AN436" i="16"/>
  <c r="AI436" i="16"/>
  <c r="AH436" i="16"/>
  <c r="AG436" i="16"/>
  <c r="AF436" i="16"/>
  <c r="AE436" i="16"/>
  <c r="AD436" i="16"/>
  <c r="AN435" i="16"/>
  <c r="AI435" i="16"/>
  <c r="AH435" i="16"/>
  <c r="AG435" i="16"/>
  <c r="AF435" i="16"/>
  <c r="AE435" i="16"/>
  <c r="AD435" i="16"/>
  <c r="AN434" i="16"/>
  <c r="AI434" i="16"/>
  <c r="AH434" i="16"/>
  <c r="AG434" i="16"/>
  <c r="AF434" i="16"/>
  <c r="AD434" i="16"/>
  <c r="AN433" i="16"/>
  <c r="AI433" i="16"/>
  <c r="AH433" i="16"/>
  <c r="AG433" i="16"/>
  <c r="AF433" i="16"/>
  <c r="AE433" i="16"/>
  <c r="AD433" i="16"/>
  <c r="AN432" i="16"/>
  <c r="AI432" i="16"/>
  <c r="AH432" i="16"/>
  <c r="AG432" i="16"/>
  <c r="AF432" i="16"/>
  <c r="AE432" i="16"/>
  <c r="AD432" i="16"/>
  <c r="AN431" i="16"/>
  <c r="AI431" i="16"/>
  <c r="AH431" i="16"/>
  <c r="AG431" i="16"/>
  <c r="AF431" i="16"/>
  <c r="AE431" i="16"/>
  <c r="AD431" i="16"/>
  <c r="AN430" i="16"/>
  <c r="AI430" i="16"/>
  <c r="AH430" i="16"/>
  <c r="AG430" i="16"/>
  <c r="AF430" i="16"/>
  <c r="AD430" i="16"/>
  <c r="AN429" i="16"/>
  <c r="AI429" i="16"/>
  <c r="AH429" i="16"/>
  <c r="AG429" i="16"/>
  <c r="AF429" i="16"/>
  <c r="AE429" i="16"/>
  <c r="AD429" i="16"/>
  <c r="AN428" i="16"/>
  <c r="AI428" i="16"/>
  <c r="AH428" i="16"/>
  <c r="AG428" i="16"/>
  <c r="AF428" i="16"/>
  <c r="AE428" i="16"/>
  <c r="AD428" i="16"/>
  <c r="AN427" i="16"/>
  <c r="AI427" i="16"/>
  <c r="AH427" i="16"/>
  <c r="AG427" i="16"/>
  <c r="AF427" i="16"/>
  <c r="AE427" i="16"/>
  <c r="AD427" i="16"/>
  <c r="AN426" i="16"/>
  <c r="AI426" i="16"/>
  <c r="AH426" i="16"/>
  <c r="AG426" i="16"/>
  <c r="AF426" i="16"/>
  <c r="AD426" i="16"/>
  <c r="AN425" i="16"/>
  <c r="AI425" i="16"/>
  <c r="AH425" i="16"/>
  <c r="AG425" i="16"/>
  <c r="AF425" i="16"/>
  <c r="AE425" i="16"/>
  <c r="AD425" i="16"/>
  <c r="AN424" i="16"/>
  <c r="AI424" i="16"/>
  <c r="AH424" i="16"/>
  <c r="AG424" i="16"/>
  <c r="AF424" i="16"/>
  <c r="AE424" i="16"/>
  <c r="AD424" i="16"/>
  <c r="AN423" i="16"/>
  <c r="AI423" i="16"/>
  <c r="AH423" i="16"/>
  <c r="AG423" i="16"/>
  <c r="AF423" i="16"/>
  <c r="AE423" i="16"/>
  <c r="AD423" i="16"/>
  <c r="AN422" i="16"/>
  <c r="AI422" i="16"/>
  <c r="AH422" i="16"/>
  <c r="AG422" i="16"/>
  <c r="AF422" i="16"/>
  <c r="AD422" i="16"/>
  <c r="AN421" i="16"/>
  <c r="AI421" i="16"/>
  <c r="AH421" i="16"/>
  <c r="AG421" i="16"/>
  <c r="AF421" i="16"/>
  <c r="AE421" i="16"/>
  <c r="AD421" i="16"/>
  <c r="AN420" i="16"/>
  <c r="AI420" i="16"/>
  <c r="AH420" i="16"/>
  <c r="AG420" i="16"/>
  <c r="AF420" i="16"/>
  <c r="AE420" i="16"/>
  <c r="AD420" i="16"/>
  <c r="AN419" i="16"/>
  <c r="AI419" i="16"/>
  <c r="AH419" i="16"/>
  <c r="AG419" i="16"/>
  <c r="AF419" i="16"/>
  <c r="AE419" i="16"/>
  <c r="AD419" i="16"/>
  <c r="AN418" i="16"/>
  <c r="AI418" i="16"/>
  <c r="AH418" i="16"/>
  <c r="AG418" i="16"/>
  <c r="AF418" i="16"/>
  <c r="AD418" i="16"/>
  <c r="AN417" i="16"/>
  <c r="AI417" i="16"/>
  <c r="AH417" i="16"/>
  <c r="AG417" i="16"/>
  <c r="AF417" i="16"/>
  <c r="AE417" i="16"/>
  <c r="AD417" i="16"/>
  <c r="AN416" i="16"/>
  <c r="AI416" i="16"/>
  <c r="AH416" i="16"/>
  <c r="AG416" i="16"/>
  <c r="AF416" i="16"/>
  <c r="AE416" i="16"/>
  <c r="AD416" i="16"/>
  <c r="AN415" i="16"/>
  <c r="AI415" i="16"/>
  <c r="AH415" i="16"/>
  <c r="AG415" i="16"/>
  <c r="AF415" i="16"/>
  <c r="AE415" i="16"/>
  <c r="AD415" i="16"/>
  <c r="AN414" i="16"/>
  <c r="AI414" i="16"/>
  <c r="AH414" i="16"/>
  <c r="AG414" i="16"/>
  <c r="AF414" i="16"/>
  <c r="AD414" i="16"/>
  <c r="AN413" i="16"/>
  <c r="AI413" i="16"/>
  <c r="AH413" i="16"/>
  <c r="AG413" i="16"/>
  <c r="AF413" i="16"/>
  <c r="AE413" i="16"/>
  <c r="AD413" i="16"/>
  <c r="AN412" i="16"/>
  <c r="AI412" i="16"/>
  <c r="AH412" i="16"/>
  <c r="AG412" i="16"/>
  <c r="AF412" i="16"/>
  <c r="AE412" i="16"/>
  <c r="AD412" i="16"/>
  <c r="AN411" i="16"/>
  <c r="AI411" i="16"/>
  <c r="AH411" i="16"/>
  <c r="AG411" i="16"/>
  <c r="AF411" i="16"/>
  <c r="AE411" i="16"/>
  <c r="AD411" i="16"/>
  <c r="AN410" i="16"/>
  <c r="AI410" i="16"/>
  <c r="AH410" i="16"/>
  <c r="AG410" i="16"/>
  <c r="AF410" i="16"/>
  <c r="AD410" i="16"/>
  <c r="AN409" i="16"/>
  <c r="AI409" i="16"/>
  <c r="AH409" i="16"/>
  <c r="AG409" i="16"/>
  <c r="AF409" i="16"/>
  <c r="AE409" i="16"/>
  <c r="AD409" i="16"/>
  <c r="AN408" i="16"/>
  <c r="AI408" i="16"/>
  <c r="AH408" i="16"/>
  <c r="AG408" i="16"/>
  <c r="AF408" i="16"/>
  <c r="AE408" i="16"/>
  <c r="AD408" i="16"/>
  <c r="AN407" i="16"/>
  <c r="AI407" i="16"/>
  <c r="AH407" i="16"/>
  <c r="AG407" i="16"/>
  <c r="AF407" i="16"/>
  <c r="AE407" i="16"/>
  <c r="AD407" i="16"/>
  <c r="AN406" i="16"/>
  <c r="AI406" i="16"/>
  <c r="AH406" i="16"/>
  <c r="AG406" i="16"/>
  <c r="AF406" i="16"/>
  <c r="AD406" i="16"/>
  <c r="AN405" i="16"/>
  <c r="AI405" i="16"/>
  <c r="AH405" i="16"/>
  <c r="AG405" i="16"/>
  <c r="AF405" i="16"/>
  <c r="AE405" i="16"/>
  <c r="AD405" i="16"/>
  <c r="AN404" i="16"/>
  <c r="AI404" i="16"/>
  <c r="AH404" i="16"/>
  <c r="AG404" i="16"/>
  <c r="AF404" i="16"/>
  <c r="AE404" i="16"/>
  <c r="AD404" i="16"/>
  <c r="AN403" i="16"/>
  <c r="AI403" i="16"/>
  <c r="AH403" i="16"/>
  <c r="AG403" i="16"/>
  <c r="AF403" i="16"/>
  <c r="AE403" i="16"/>
  <c r="AD403" i="16"/>
  <c r="AN402" i="16"/>
  <c r="AI402" i="16"/>
  <c r="AH402" i="16"/>
  <c r="AG402" i="16"/>
  <c r="AF402" i="16"/>
  <c r="AD402" i="16"/>
  <c r="AN401" i="16"/>
  <c r="AI401" i="16"/>
  <c r="AH401" i="16"/>
  <c r="AG401" i="16"/>
  <c r="AF401" i="16"/>
  <c r="AE401" i="16"/>
  <c r="AD401" i="16"/>
  <c r="AN400" i="16"/>
  <c r="AI400" i="16"/>
  <c r="AH400" i="16"/>
  <c r="AG400" i="16"/>
  <c r="AF400" i="16"/>
  <c r="AE400" i="16"/>
  <c r="AD400" i="16"/>
  <c r="AN399" i="16"/>
  <c r="AI399" i="16"/>
  <c r="AH399" i="16"/>
  <c r="AG399" i="16"/>
  <c r="AF399" i="16"/>
  <c r="AE399" i="16"/>
  <c r="AD399" i="16"/>
  <c r="AN398" i="16"/>
  <c r="AI398" i="16"/>
  <c r="AH398" i="16"/>
  <c r="AG398" i="16"/>
  <c r="AF398" i="16"/>
  <c r="AD398" i="16"/>
  <c r="AN397" i="16"/>
  <c r="AI397" i="16"/>
  <c r="AH397" i="16"/>
  <c r="AG397" i="16"/>
  <c r="AF397" i="16"/>
  <c r="AE397" i="16"/>
  <c r="AD397" i="16"/>
  <c r="AN396" i="16"/>
  <c r="AI396" i="16"/>
  <c r="AH396" i="16"/>
  <c r="AG396" i="16"/>
  <c r="AF396" i="16"/>
  <c r="AE396" i="16"/>
  <c r="AD396" i="16"/>
  <c r="AN395" i="16"/>
  <c r="AI395" i="16"/>
  <c r="AH395" i="16"/>
  <c r="AG395" i="16"/>
  <c r="AF395" i="16"/>
  <c r="AE395" i="16"/>
  <c r="AD395" i="16"/>
  <c r="AN394" i="16"/>
  <c r="AI394" i="16"/>
  <c r="AH394" i="16"/>
  <c r="AG394" i="16"/>
  <c r="AF394" i="16"/>
  <c r="AD394" i="16"/>
  <c r="AN393" i="16"/>
  <c r="AI393" i="16"/>
  <c r="AH393" i="16"/>
  <c r="AG393" i="16"/>
  <c r="AF393" i="16"/>
  <c r="AE393" i="16"/>
  <c r="AD393" i="16"/>
  <c r="AN392" i="16"/>
  <c r="AI392" i="16"/>
  <c r="AH392" i="16"/>
  <c r="AG392" i="16"/>
  <c r="AF392" i="16"/>
  <c r="AE392" i="16"/>
  <c r="AD392" i="16"/>
  <c r="AN391" i="16"/>
  <c r="AI391" i="16"/>
  <c r="AH391" i="16"/>
  <c r="AG391" i="16"/>
  <c r="AF391" i="16"/>
  <c r="AE391" i="16"/>
  <c r="AD391" i="16"/>
  <c r="AN390" i="16"/>
  <c r="AI390" i="16"/>
  <c r="AH390" i="16"/>
  <c r="AG390" i="16"/>
  <c r="AF390" i="16"/>
  <c r="AD390" i="16"/>
  <c r="AN389" i="16"/>
  <c r="AI389" i="16"/>
  <c r="AH389" i="16"/>
  <c r="AG389" i="16"/>
  <c r="AF389" i="16"/>
  <c r="AE389" i="16"/>
  <c r="AD389" i="16"/>
  <c r="AN388" i="16"/>
  <c r="AI388" i="16"/>
  <c r="AH388" i="16"/>
  <c r="AG388" i="16"/>
  <c r="AF388" i="16"/>
  <c r="AE388" i="16"/>
  <c r="AD388" i="16"/>
  <c r="AN387" i="16"/>
  <c r="AI387" i="16"/>
  <c r="AH387" i="16"/>
  <c r="AG387" i="16"/>
  <c r="AF387" i="16"/>
  <c r="AE387" i="16"/>
  <c r="AD387" i="16"/>
  <c r="AN386" i="16"/>
  <c r="AI386" i="16"/>
  <c r="AH386" i="16"/>
  <c r="AG386" i="16"/>
  <c r="AF386" i="16"/>
  <c r="AD386" i="16"/>
  <c r="AN385" i="16"/>
  <c r="AI385" i="16"/>
  <c r="AH385" i="16"/>
  <c r="AG385" i="16"/>
  <c r="AF385" i="16"/>
  <c r="AE385" i="16"/>
  <c r="AD385" i="16"/>
  <c r="AN384" i="16"/>
  <c r="AI384" i="16"/>
  <c r="AH384" i="16"/>
  <c r="AG384" i="16"/>
  <c r="AF384" i="16"/>
  <c r="AE384" i="16"/>
  <c r="AD384" i="16"/>
  <c r="AN383" i="16"/>
  <c r="AI383" i="16"/>
  <c r="AH383" i="16"/>
  <c r="AG383" i="16"/>
  <c r="AF383" i="16"/>
  <c r="AE383" i="16"/>
  <c r="AD383" i="16"/>
  <c r="AN382" i="16"/>
  <c r="AI382" i="16"/>
  <c r="AH382" i="16"/>
  <c r="AG382" i="16"/>
  <c r="AF382" i="16"/>
  <c r="AD382" i="16"/>
  <c r="AI381" i="16"/>
  <c r="AH381" i="16"/>
  <c r="AG381" i="16"/>
  <c r="AE381" i="16"/>
  <c r="AD381" i="16"/>
  <c r="AI380" i="16"/>
  <c r="AH380" i="16"/>
  <c r="AE380" i="16"/>
  <c r="AN379" i="16"/>
  <c r="AI379" i="16"/>
  <c r="AH379" i="16"/>
  <c r="AG379" i="16"/>
  <c r="AF379" i="16"/>
  <c r="AE379" i="16"/>
  <c r="AN378" i="16"/>
  <c r="AI378" i="16"/>
  <c r="AH378" i="16"/>
  <c r="AD378" i="16"/>
  <c r="AI377" i="16"/>
  <c r="AH377" i="16"/>
  <c r="AG377" i="16"/>
  <c r="AE377" i="16"/>
  <c r="AD377" i="16"/>
  <c r="AN376" i="16"/>
  <c r="AI376" i="16"/>
  <c r="AH376" i="16"/>
  <c r="AN375" i="16"/>
  <c r="AI375" i="16"/>
  <c r="AH375" i="16"/>
  <c r="AG375" i="16"/>
  <c r="AF375" i="16"/>
  <c r="AI374" i="16"/>
  <c r="AH374" i="16"/>
  <c r="AG374" i="16"/>
  <c r="AF374" i="16"/>
  <c r="AD374" i="16"/>
  <c r="AN373" i="16"/>
  <c r="AI373" i="16"/>
  <c r="AH373" i="16"/>
  <c r="AE373" i="16"/>
  <c r="AD373" i="16"/>
  <c r="AI372" i="16"/>
  <c r="AH372" i="16"/>
  <c r="AF372" i="16"/>
  <c r="AE372" i="16"/>
  <c r="AN371" i="16"/>
  <c r="AI371" i="16"/>
  <c r="AH371" i="16"/>
  <c r="AG371" i="16"/>
  <c r="AF371" i="16"/>
  <c r="AE371" i="16"/>
  <c r="AN370" i="16"/>
  <c r="AI370" i="16"/>
  <c r="AH370" i="16"/>
  <c r="AI369" i="16"/>
  <c r="AH369" i="16"/>
  <c r="AF369" i="16"/>
  <c r="AE369" i="16"/>
  <c r="AD369" i="16"/>
  <c r="AI368" i="16"/>
  <c r="AH368" i="16"/>
  <c r="AG368" i="16"/>
  <c r="AE368" i="16"/>
  <c r="AD368" i="16"/>
  <c r="AN367" i="16"/>
  <c r="AI367" i="16"/>
  <c r="AH367" i="16"/>
  <c r="AG367" i="16"/>
  <c r="AF367" i="16"/>
  <c r="AE367" i="16"/>
  <c r="AN366" i="16"/>
  <c r="AI366" i="16"/>
  <c r="AH366" i="16"/>
  <c r="AG366" i="16"/>
  <c r="AN365" i="16"/>
  <c r="AI365" i="16"/>
  <c r="AH365" i="16"/>
  <c r="AG365" i="16"/>
  <c r="AE365" i="16"/>
  <c r="AD365" i="16"/>
  <c r="AI364" i="16"/>
  <c r="AH364" i="16"/>
  <c r="AG364" i="16"/>
  <c r="AE364" i="16"/>
  <c r="AN363" i="16"/>
  <c r="AI363" i="16"/>
  <c r="AH363" i="16"/>
  <c r="AG363" i="16"/>
  <c r="AF363" i="16"/>
  <c r="AE363" i="16"/>
  <c r="AN362" i="16"/>
  <c r="AI362" i="16"/>
  <c r="AH362" i="16"/>
  <c r="AI361" i="16"/>
  <c r="AH361" i="16"/>
  <c r="AG361" i="16"/>
  <c r="AE361" i="16"/>
  <c r="AD361" i="16"/>
  <c r="AI360" i="16"/>
  <c r="AH360" i="16"/>
  <c r="AG360" i="16"/>
  <c r="AF360" i="16"/>
  <c r="AE360" i="16"/>
  <c r="AD360" i="16"/>
  <c r="AN359" i="16"/>
  <c r="AI359" i="16"/>
  <c r="AH359" i="16"/>
  <c r="AG359" i="16"/>
  <c r="AF359" i="16"/>
  <c r="AE359" i="16"/>
  <c r="AN358" i="16"/>
  <c r="AI358" i="16"/>
  <c r="AH358" i="16"/>
  <c r="AG358" i="16"/>
  <c r="AF358" i="16"/>
  <c r="AD358" i="16"/>
  <c r="AI357" i="16"/>
  <c r="AH357" i="16"/>
  <c r="AG357" i="16"/>
  <c r="AF357" i="16"/>
  <c r="AE357" i="16"/>
  <c r="AD357" i="16"/>
  <c r="AI356" i="16"/>
  <c r="AH356" i="16"/>
  <c r="AF356" i="16"/>
  <c r="AD356" i="16"/>
  <c r="AN355" i="16"/>
  <c r="AI355" i="16"/>
  <c r="AH355" i="16"/>
  <c r="AG355" i="16"/>
  <c r="AF355" i="16"/>
  <c r="AI354" i="16"/>
  <c r="AH354" i="16"/>
  <c r="AG354" i="16"/>
  <c r="AF354" i="16"/>
  <c r="AN353" i="16"/>
  <c r="AI353" i="16"/>
  <c r="AH353" i="16"/>
  <c r="AG353" i="16"/>
  <c r="AE353" i="16"/>
  <c r="AD353" i="16"/>
  <c r="AI352" i="16"/>
  <c r="AH352" i="16"/>
  <c r="AF352" i="16"/>
  <c r="AE352" i="16"/>
  <c r="AD352" i="16"/>
  <c r="AN351" i="16"/>
  <c r="AI351" i="16"/>
  <c r="AH351" i="16"/>
  <c r="AG351" i="16"/>
  <c r="AF351" i="16"/>
  <c r="AE351" i="16"/>
  <c r="AN350" i="16"/>
  <c r="AI350" i="16"/>
  <c r="AH350" i="16"/>
  <c r="AN349" i="16"/>
  <c r="AI349" i="16"/>
  <c r="AH349" i="16"/>
  <c r="AG349" i="16"/>
  <c r="AE349" i="16"/>
  <c r="AD349" i="16"/>
  <c r="AI348" i="16"/>
  <c r="AH348" i="16"/>
  <c r="AG348" i="16"/>
  <c r="AF348" i="16"/>
  <c r="AE348" i="16"/>
  <c r="AN347" i="16"/>
  <c r="AI347" i="16"/>
  <c r="AH347" i="16"/>
  <c r="AG347" i="16"/>
  <c r="AF347" i="16"/>
  <c r="AE347" i="16"/>
  <c r="AN346" i="16"/>
  <c r="AI346" i="16"/>
  <c r="AH346" i="16"/>
  <c r="AF346" i="16"/>
  <c r="AN345" i="16"/>
  <c r="AI345" i="16"/>
  <c r="AH345" i="16"/>
  <c r="AE345" i="16"/>
  <c r="AD345" i="16"/>
  <c r="AI344" i="16"/>
  <c r="AH344" i="16"/>
  <c r="AF344" i="16"/>
  <c r="AD344" i="16"/>
  <c r="AN343" i="16"/>
  <c r="AI343" i="16"/>
  <c r="AH343" i="16"/>
  <c r="AG343" i="16"/>
  <c r="AF343" i="16"/>
  <c r="AI342" i="16"/>
  <c r="AH342" i="16"/>
  <c r="AG342" i="16"/>
  <c r="AF342" i="16"/>
  <c r="AD342" i="16"/>
  <c r="AN341" i="16"/>
  <c r="AI341" i="16"/>
  <c r="AH341" i="16"/>
  <c r="AE341" i="16"/>
  <c r="AD341" i="16"/>
  <c r="AI340" i="16"/>
  <c r="AH340" i="16"/>
  <c r="AF340" i="16"/>
  <c r="AE340" i="16"/>
  <c r="AD340" i="16"/>
  <c r="AN339" i="16"/>
  <c r="AI339" i="16"/>
  <c r="AH339" i="16"/>
  <c r="AG339" i="16"/>
  <c r="AF339" i="16"/>
  <c r="AE339" i="16"/>
  <c r="AD339" i="16"/>
  <c r="AN338" i="16"/>
  <c r="AI338" i="16"/>
  <c r="AH338" i="16"/>
  <c r="AN337" i="16"/>
  <c r="AI337" i="16"/>
  <c r="AH337" i="16"/>
  <c r="AG337" i="16"/>
  <c r="AF337" i="16"/>
  <c r="AE337" i="16"/>
  <c r="AD337" i="16"/>
  <c r="AN336" i="16"/>
  <c r="AI336" i="16"/>
  <c r="AH336" i="16"/>
  <c r="AG336" i="16"/>
  <c r="AE336" i="16"/>
  <c r="AN335" i="16"/>
  <c r="AI335" i="16"/>
  <c r="AH335" i="16"/>
  <c r="AG335" i="16"/>
  <c r="AF335" i="16"/>
  <c r="AE335" i="16"/>
  <c r="AN334" i="16"/>
  <c r="AI334" i="16"/>
  <c r="AH334" i="16"/>
  <c r="AG334" i="16"/>
  <c r="AI333" i="16"/>
  <c r="AH333" i="16"/>
  <c r="AF333" i="16"/>
  <c r="AE333" i="16"/>
  <c r="AD333" i="16"/>
  <c r="AN332" i="16"/>
  <c r="AI332" i="16"/>
  <c r="AH332" i="16"/>
  <c r="AF332" i="16"/>
  <c r="AE332" i="16"/>
  <c r="AN331" i="16"/>
  <c r="AI331" i="16"/>
  <c r="AH331" i="16"/>
  <c r="AD331" i="16"/>
  <c r="AI330" i="16"/>
  <c r="AH330" i="16"/>
  <c r="AG330" i="16"/>
  <c r="AF330" i="16"/>
  <c r="AE330" i="16"/>
  <c r="AD330" i="16"/>
  <c r="AI329" i="16"/>
  <c r="AH329" i="16"/>
  <c r="AE329" i="16"/>
  <c r="AD329" i="16"/>
  <c r="AN328" i="16"/>
  <c r="AI328" i="16"/>
  <c r="AH328" i="16"/>
  <c r="AG328" i="16"/>
  <c r="AF328" i="16"/>
  <c r="AE328" i="16"/>
  <c r="AI327" i="16"/>
  <c r="AH327" i="16"/>
  <c r="AG327" i="16"/>
  <c r="AI326" i="16"/>
  <c r="AH326" i="16"/>
  <c r="AG326" i="16"/>
  <c r="AF326" i="16"/>
  <c r="AE326" i="16"/>
  <c r="AD326" i="16"/>
  <c r="AI325" i="16"/>
  <c r="AH325" i="16"/>
  <c r="AG325" i="16"/>
  <c r="AE325" i="16"/>
  <c r="AD325" i="16"/>
  <c r="AN324" i="16"/>
  <c r="AI324" i="16"/>
  <c r="AH324" i="16"/>
  <c r="AG324" i="16"/>
  <c r="AF324" i="16"/>
  <c r="AE324" i="16"/>
  <c r="AN323" i="16"/>
  <c r="AI323" i="16"/>
  <c r="AH323" i="16"/>
  <c r="AN322" i="16"/>
  <c r="AI322" i="16"/>
  <c r="AH322" i="16"/>
  <c r="AF322" i="16"/>
  <c r="AE322" i="16"/>
  <c r="AD322" i="16"/>
  <c r="AI321" i="16"/>
  <c r="AH321" i="16"/>
  <c r="AG321" i="16"/>
  <c r="AE321" i="16"/>
  <c r="AD321" i="16"/>
  <c r="AN320" i="16"/>
  <c r="AI320" i="16"/>
  <c r="AH320" i="16"/>
  <c r="AG320" i="16"/>
  <c r="AF320" i="16"/>
  <c r="AE320" i="16"/>
  <c r="AN319" i="16"/>
  <c r="AI319" i="16"/>
  <c r="AH319" i="16"/>
  <c r="AG319" i="16"/>
  <c r="AN318" i="16"/>
  <c r="AI318" i="16"/>
  <c r="AH318" i="16"/>
  <c r="AG318" i="16"/>
  <c r="AF318" i="16"/>
  <c r="AE318" i="16"/>
  <c r="AD318" i="16"/>
  <c r="AN317" i="16"/>
  <c r="AI317" i="16"/>
  <c r="AH317" i="16"/>
  <c r="AG317" i="16"/>
  <c r="AE317" i="16"/>
  <c r="AN316" i="16"/>
  <c r="AI316" i="16"/>
  <c r="AH316" i="16"/>
  <c r="AG316" i="16"/>
  <c r="AF316" i="16"/>
  <c r="AE316" i="16"/>
  <c r="AN315" i="16"/>
  <c r="AI315" i="16"/>
  <c r="AH315" i="16"/>
  <c r="AN314" i="16"/>
  <c r="AI314" i="16"/>
  <c r="AH314" i="16"/>
  <c r="AG314" i="16"/>
  <c r="AE314" i="16"/>
  <c r="AD314" i="16"/>
  <c r="AN313" i="16"/>
  <c r="AI313" i="16"/>
  <c r="AH313" i="16"/>
  <c r="AF313" i="16"/>
  <c r="AE313" i="16"/>
  <c r="AD313" i="16"/>
  <c r="AN312" i="16"/>
  <c r="AI312" i="16"/>
  <c r="AH312" i="16"/>
  <c r="AG312" i="16"/>
  <c r="AF312" i="16"/>
  <c r="AE312" i="16"/>
  <c r="AN311" i="16"/>
  <c r="AI311" i="16"/>
  <c r="AH311" i="16"/>
  <c r="AN310" i="16"/>
  <c r="AI310" i="16"/>
  <c r="AH310" i="16"/>
  <c r="AG310" i="16"/>
  <c r="AE310" i="16"/>
  <c r="AD310" i="16"/>
  <c r="AN309" i="16"/>
  <c r="AI309" i="16"/>
  <c r="AH309" i="16"/>
  <c r="AF309" i="16"/>
  <c r="AN308" i="16"/>
  <c r="AI308" i="16"/>
  <c r="AH308" i="16"/>
  <c r="AG308" i="16"/>
  <c r="AF308" i="16"/>
  <c r="AI307" i="16"/>
  <c r="AH307" i="16"/>
  <c r="AF307" i="16"/>
  <c r="AI306" i="16"/>
  <c r="AH306" i="16"/>
  <c r="AE306" i="16"/>
  <c r="AD306" i="16"/>
  <c r="AN305" i="16"/>
  <c r="AI305" i="16"/>
  <c r="AH305" i="16"/>
  <c r="AE305" i="16"/>
  <c r="AN304" i="16"/>
  <c r="AI304" i="16"/>
  <c r="AH304" i="16"/>
  <c r="AG304" i="16"/>
  <c r="AF304" i="16"/>
  <c r="AE304" i="16"/>
  <c r="AN303" i="16"/>
  <c r="AI303" i="16"/>
  <c r="AH303" i="16"/>
  <c r="AF303" i="16"/>
  <c r="AN302" i="16"/>
  <c r="AI302" i="16"/>
  <c r="AH302" i="16"/>
  <c r="AE302" i="16"/>
  <c r="AD302" i="16"/>
  <c r="AI301" i="16"/>
  <c r="AH301" i="16"/>
  <c r="AE301" i="16"/>
  <c r="AN300" i="16"/>
  <c r="AI300" i="16"/>
  <c r="AH300" i="16"/>
  <c r="AG300" i="16"/>
  <c r="AF300" i="16"/>
  <c r="AE300" i="16"/>
  <c r="AI299" i="16"/>
  <c r="AH299" i="16"/>
  <c r="AI298" i="16"/>
  <c r="AH298" i="16"/>
  <c r="AE298" i="16"/>
  <c r="AD298" i="16"/>
  <c r="AN297" i="16"/>
  <c r="AI297" i="16"/>
  <c r="AH297" i="16"/>
  <c r="AE297" i="16"/>
  <c r="AD297" i="16"/>
  <c r="AN296" i="16"/>
  <c r="AI296" i="16"/>
  <c r="AH296" i="16"/>
  <c r="AG296" i="16"/>
  <c r="AF296" i="16"/>
  <c r="AE296" i="16"/>
  <c r="AN295" i="16"/>
  <c r="AI295" i="16"/>
  <c r="AH295" i="16"/>
  <c r="AF295" i="16"/>
  <c r="AN294" i="16"/>
  <c r="AI294" i="16"/>
  <c r="AH294" i="16"/>
  <c r="AE294" i="16"/>
  <c r="AD294" i="16"/>
  <c r="AI293" i="16"/>
  <c r="AH293" i="16"/>
  <c r="AD293" i="16"/>
  <c r="AN292" i="16"/>
  <c r="AI292" i="16"/>
  <c r="AH292" i="16"/>
  <c r="AG292" i="16"/>
  <c r="AF292" i="16"/>
  <c r="AD292" i="16"/>
  <c r="AI291" i="16"/>
  <c r="AH291" i="16"/>
  <c r="AI290" i="16"/>
  <c r="AH290" i="16"/>
  <c r="AF290" i="16"/>
  <c r="AE290" i="16"/>
  <c r="AD290" i="16"/>
  <c r="AN289" i="16"/>
  <c r="AI289" i="16"/>
  <c r="AH289" i="16"/>
  <c r="AF289" i="16"/>
  <c r="AE289" i="16"/>
  <c r="AN288" i="16"/>
  <c r="AI288" i="16"/>
  <c r="AH288" i="16"/>
  <c r="AG288" i="16"/>
  <c r="AF288" i="16"/>
  <c r="AE288" i="16"/>
  <c r="AN287" i="16"/>
  <c r="AI287" i="16"/>
  <c r="AH287" i="16"/>
  <c r="AF287" i="16"/>
  <c r="AI286" i="16"/>
  <c r="AH286" i="16"/>
  <c r="AF286" i="16"/>
  <c r="AD286" i="16"/>
  <c r="AN285" i="16"/>
  <c r="AI285" i="16"/>
  <c r="AH285" i="16"/>
  <c r="AF285" i="16"/>
  <c r="AE285" i="16"/>
  <c r="AN284" i="16"/>
  <c r="AI284" i="16"/>
  <c r="AH284" i="16"/>
  <c r="AG284" i="16"/>
  <c r="AF284" i="16"/>
  <c r="AE284" i="16"/>
  <c r="AN283" i="16"/>
  <c r="AI283" i="16"/>
  <c r="AH283" i="16"/>
  <c r="AG283" i="16"/>
  <c r="AD283" i="16"/>
  <c r="AI282" i="16"/>
  <c r="AH282" i="16"/>
  <c r="AF282" i="16"/>
  <c r="AE282" i="16"/>
  <c r="AD282" i="16"/>
  <c r="AN281" i="16"/>
  <c r="AI281" i="16"/>
  <c r="AH281" i="16"/>
  <c r="AG281" i="16"/>
  <c r="AN280" i="16"/>
  <c r="AI280" i="16"/>
  <c r="AH280" i="16"/>
  <c r="AG280" i="16"/>
  <c r="AF280" i="16"/>
  <c r="AD280" i="16"/>
  <c r="AN279" i="16"/>
  <c r="AI279" i="16"/>
  <c r="AH279" i="16"/>
  <c r="AD279" i="16"/>
  <c r="AN278" i="16"/>
  <c r="AI278" i="16"/>
  <c r="AH278" i="16"/>
  <c r="AE278" i="16"/>
  <c r="AD278" i="16"/>
  <c r="AI277" i="16"/>
  <c r="AH277" i="16"/>
  <c r="AE277" i="16"/>
  <c r="AD277" i="16"/>
  <c r="AN276" i="16"/>
  <c r="AI276" i="16"/>
  <c r="AH276" i="16"/>
  <c r="AG276" i="16"/>
  <c r="AF276" i="16"/>
  <c r="AE276" i="16"/>
  <c r="AD276" i="16"/>
  <c r="AN275" i="16"/>
  <c r="AI275" i="16"/>
  <c r="AH275" i="16"/>
  <c r="AN274" i="16"/>
  <c r="AI274" i="16"/>
  <c r="AH274" i="16"/>
  <c r="AG274" i="16"/>
  <c r="AE274" i="16"/>
  <c r="AD274" i="16"/>
  <c r="AI273" i="16"/>
  <c r="AH273" i="16"/>
  <c r="AG273" i="16"/>
  <c r="AE273" i="16"/>
  <c r="AN272" i="16"/>
  <c r="AI272" i="16"/>
  <c r="AH272" i="16"/>
  <c r="AG272" i="16"/>
  <c r="AF272" i="16"/>
  <c r="AE272" i="16"/>
  <c r="AN271" i="16"/>
  <c r="AI271" i="16"/>
  <c r="AH271" i="16"/>
  <c r="AN270" i="16"/>
  <c r="AI270" i="16"/>
  <c r="AH270" i="16"/>
  <c r="AE270" i="16"/>
  <c r="AN269" i="16"/>
  <c r="AI269" i="16"/>
  <c r="AH269" i="16"/>
  <c r="AG269" i="16"/>
  <c r="AF269" i="16"/>
  <c r="AE269" i="16"/>
  <c r="AN268" i="16"/>
  <c r="AI268" i="16"/>
  <c r="AH268" i="16"/>
  <c r="AF268" i="16"/>
  <c r="AN267" i="16"/>
  <c r="AI267" i="16"/>
  <c r="AH267" i="16"/>
  <c r="AE267" i="16"/>
  <c r="AD267" i="16"/>
  <c r="AI266" i="16"/>
  <c r="AH266" i="16"/>
  <c r="AG266" i="16"/>
  <c r="AE266" i="16"/>
  <c r="AD266" i="16"/>
  <c r="AN265" i="16"/>
  <c r="AI265" i="16"/>
  <c r="AH265" i="16"/>
  <c r="AG265" i="16"/>
  <c r="AF265" i="16"/>
  <c r="AE265" i="16"/>
  <c r="AD265" i="16"/>
  <c r="AN264" i="16"/>
  <c r="AI264" i="16"/>
  <c r="AH264" i="16"/>
  <c r="AG264" i="16"/>
  <c r="AI263" i="16"/>
  <c r="AH263" i="16"/>
  <c r="AF263" i="16"/>
  <c r="AE263" i="16"/>
  <c r="AD263" i="16"/>
  <c r="AN262" i="16"/>
  <c r="AI262" i="16"/>
  <c r="AH262" i="16"/>
  <c r="AF262" i="16"/>
  <c r="AE262" i="16"/>
  <c r="AN261" i="16"/>
  <c r="AI261" i="16"/>
  <c r="AH261" i="16"/>
  <c r="AG261" i="16"/>
  <c r="AF261" i="16"/>
  <c r="AE261" i="16"/>
  <c r="AN260" i="16"/>
  <c r="AI260" i="16"/>
  <c r="AH260" i="16"/>
  <c r="AN259" i="16"/>
  <c r="AI259" i="16"/>
  <c r="AH259" i="16"/>
  <c r="AF259" i="16"/>
  <c r="AD259" i="16"/>
  <c r="AI258" i="16"/>
  <c r="AH258" i="16"/>
  <c r="AF258" i="16"/>
  <c r="AN257" i="16"/>
  <c r="AI257" i="16"/>
  <c r="AH257" i="16"/>
  <c r="AG257" i="16"/>
  <c r="AF257" i="16"/>
  <c r="AN256" i="16"/>
  <c r="AI256" i="16"/>
  <c r="AH256" i="16"/>
  <c r="AG256" i="16"/>
  <c r="AI255" i="16"/>
  <c r="AH255" i="16"/>
  <c r="AD255" i="16"/>
  <c r="AI254" i="16"/>
  <c r="AH254" i="16"/>
  <c r="AF254" i="16"/>
  <c r="AE254" i="16"/>
  <c r="AN253" i="16"/>
  <c r="AI253" i="16"/>
  <c r="AH253" i="16"/>
  <c r="AG253" i="16"/>
  <c r="AF253" i="16"/>
  <c r="AI252" i="16"/>
  <c r="AH252" i="16"/>
  <c r="AI251" i="16"/>
  <c r="AH251" i="16"/>
  <c r="AF251" i="16"/>
  <c r="AD251" i="16"/>
  <c r="AN250" i="16"/>
  <c r="AI250" i="16"/>
  <c r="AH250" i="16"/>
  <c r="AE250" i="16"/>
  <c r="AD250" i="16"/>
  <c r="AN249" i="16"/>
  <c r="AI249" i="16"/>
  <c r="AH249" i="16"/>
  <c r="AG249" i="16"/>
  <c r="AF249" i="16"/>
  <c r="AE249" i="16"/>
  <c r="AN248" i="16"/>
  <c r="AI248" i="16"/>
  <c r="AH248" i="16"/>
  <c r="AF248" i="16"/>
  <c r="AN247" i="16"/>
  <c r="AI247" i="16"/>
  <c r="AH247" i="16"/>
  <c r="AE247" i="16"/>
  <c r="AD247" i="16"/>
  <c r="AI246" i="16"/>
  <c r="AH246" i="16"/>
  <c r="AE246" i="16"/>
  <c r="AD246" i="16"/>
  <c r="AN245" i="16"/>
  <c r="AI245" i="16"/>
  <c r="AH245" i="16"/>
  <c r="AG245" i="16"/>
  <c r="AF245" i="16"/>
  <c r="AE245" i="16"/>
  <c r="AD245" i="16"/>
  <c r="AN244" i="16"/>
  <c r="AI244" i="16"/>
  <c r="AH244" i="16"/>
  <c r="AD244" i="16"/>
  <c r="AN243" i="16"/>
  <c r="AI243" i="16"/>
  <c r="AH243" i="16"/>
  <c r="AF243" i="16"/>
  <c r="AD243" i="16"/>
  <c r="AI242" i="16"/>
  <c r="AH242" i="16"/>
  <c r="AG242" i="16"/>
  <c r="AE242" i="16"/>
  <c r="AD242" i="16"/>
  <c r="AN241" i="16"/>
  <c r="AI241" i="16"/>
  <c r="AH241" i="16"/>
  <c r="AG241" i="16"/>
  <c r="AF241" i="16"/>
  <c r="AD241" i="16"/>
  <c r="AN240" i="16"/>
  <c r="AI240" i="16"/>
  <c r="AH240" i="16"/>
  <c r="AF240" i="16"/>
  <c r="AN239" i="16"/>
  <c r="AI239" i="16"/>
  <c r="AH239" i="16"/>
  <c r="AG239" i="16"/>
  <c r="AE239" i="16"/>
  <c r="AD239" i="16"/>
  <c r="AN238" i="16"/>
  <c r="AI238" i="16"/>
  <c r="AH238" i="16"/>
  <c r="AG238" i="16"/>
  <c r="AN237" i="16"/>
  <c r="AI237" i="16"/>
  <c r="AH237" i="16"/>
  <c r="AG237" i="16"/>
  <c r="AF237" i="16"/>
  <c r="AE237" i="16"/>
  <c r="AN236" i="16"/>
  <c r="AI236" i="16"/>
  <c r="AH236" i="16"/>
  <c r="AG236" i="16"/>
  <c r="AN235" i="16"/>
  <c r="AI235" i="16"/>
  <c r="AH235" i="16"/>
  <c r="AD235" i="16"/>
  <c r="AN234" i="16"/>
  <c r="AI234" i="16"/>
  <c r="AH234" i="16"/>
  <c r="AF234" i="16"/>
  <c r="AD234" i="16"/>
  <c r="AN233" i="16"/>
  <c r="AI233" i="16"/>
  <c r="AH233" i="16"/>
  <c r="AG233" i="16"/>
  <c r="AF233" i="16"/>
  <c r="AN232" i="16"/>
  <c r="AI232" i="16"/>
  <c r="AH232" i="16"/>
  <c r="AN231" i="16"/>
  <c r="AI231" i="16"/>
  <c r="AH231" i="16"/>
  <c r="AG231" i="16"/>
  <c r="AF231" i="16"/>
  <c r="AD231" i="16"/>
  <c r="AI230" i="16"/>
  <c r="AH230" i="16"/>
  <c r="AE230" i="16"/>
  <c r="AD230" i="16"/>
  <c r="AN229" i="16"/>
  <c r="AI229" i="16"/>
  <c r="AH229" i="16"/>
  <c r="AG229" i="16"/>
  <c r="AF229" i="16"/>
  <c r="AE229" i="16"/>
  <c r="AN228" i="16"/>
  <c r="AI228" i="16"/>
  <c r="AH228" i="16"/>
  <c r="AF228" i="16"/>
  <c r="AN227" i="16"/>
  <c r="AI227" i="16"/>
  <c r="AH227" i="16"/>
  <c r="AG227" i="16"/>
  <c r="AE227" i="16"/>
  <c r="AD227" i="16"/>
  <c r="AI226" i="16"/>
  <c r="AH226" i="16"/>
  <c r="AE226" i="16"/>
  <c r="AD226" i="16"/>
  <c r="AN225" i="16"/>
  <c r="AI225" i="16"/>
  <c r="AH225" i="16"/>
  <c r="AG225" i="16"/>
  <c r="AF225" i="16"/>
  <c r="AE225" i="16"/>
  <c r="AD225" i="16"/>
  <c r="AN224" i="16"/>
  <c r="AI224" i="16"/>
  <c r="AH224" i="16"/>
  <c r="AN223" i="16"/>
  <c r="AI223" i="16"/>
  <c r="AH223" i="16"/>
  <c r="AG223" i="16"/>
  <c r="AE223" i="16"/>
  <c r="AD223" i="16"/>
  <c r="AI222" i="16"/>
  <c r="AH222" i="16"/>
  <c r="AG222" i="16"/>
  <c r="AF222" i="16"/>
  <c r="AE222" i="16"/>
  <c r="AN221" i="16"/>
  <c r="AI221" i="16"/>
  <c r="AH221" i="16"/>
  <c r="AG221" i="16"/>
  <c r="AF221" i="16"/>
  <c r="AN220" i="16"/>
  <c r="AI220" i="16"/>
  <c r="AH220" i="16"/>
  <c r="AG220" i="16"/>
  <c r="AF220" i="16"/>
  <c r="AE220" i="16"/>
  <c r="AI219" i="16"/>
  <c r="AH219" i="16"/>
  <c r="AD219" i="16"/>
  <c r="AI218" i="16"/>
  <c r="AH218" i="16"/>
  <c r="AF218" i="16"/>
  <c r="AE218" i="16"/>
  <c r="AN217" i="16"/>
  <c r="AI217" i="16"/>
  <c r="AH217" i="16"/>
  <c r="AG217" i="16"/>
  <c r="AF217" i="16"/>
  <c r="AE217" i="16"/>
  <c r="AN216" i="16"/>
  <c r="AI216" i="16"/>
  <c r="AH216" i="16"/>
  <c r="AG216" i="16"/>
  <c r="AN215" i="16"/>
  <c r="AI215" i="16"/>
  <c r="AH215" i="16"/>
  <c r="AD215" i="16"/>
  <c r="AN214" i="16"/>
  <c r="AI214" i="16"/>
  <c r="AH214" i="16"/>
  <c r="AG214" i="16"/>
  <c r="AF214" i="16"/>
  <c r="AD214" i="16"/>
  <c r="AN213" i="16"/>
  <c r="AI213" i="16"/>
  <c r="AH213" i="16"/>
  <c r="AG213" i="16"/>
  <c r="AF213" i="16"/>
  <c r="AN212" i="16"/>
  <c r="AI212" i="16"/>
  <c r="AH212" i="16"/>
  <c r="AG212" i="16"/>
  <c r="AF212" i="16"/>
  <c r="AI211" i="16"/>
  <c r="AH211" i="16"/>
  <c r="AE211" i="16"/>
  <c r="AD211" i="16"/>
  <c r="AN210" i="16"/>
  <c r="AI210" i="16"/>
  <c r="AH210" i="16"/>
  <c r="AE210" i="16"/>
  <c r="AD210" i="16"/>
  <c r="AN209" i="16"/>
  <c r="AI209" i="16"/>
  <c r="AH209" i="16"/>
  <c r="AG209" i="16"/>
  <c r="AF209" i="16"/>
  <c r="AE209" i="16"/>
  <c r="AI208" i="16"/>
  <c r="AH208" i="16"/>
  <c r="AE208" i="16"/>
  <c r="AD208" i="16"/>
  <c r="AN207" i="16"/>
  <c r="AI207" i="16"/>
  <c r="AH207" i="16"/>
  <c r="AE207" i="16"/>
  <c r="AN206" i="16"/>
  <c r="AI206" i="16"/>
  <c r="AH206" i="16"/>
  <c r="AG206" i="16"/>
  <c r="AF206" i="16"/>
  <c r="AE206" i="16"/>
  <c r="AN205" i="16"/>
  <c r="AI205" i="16"/>
  <c r="AH205" i="16"/>
  <c r="AF205" i="16"/>
  <c r="AN204" i="16"/>
  <c r="AI204" i="16"/>
  <c r="AH204" i="16"/>
  <c r="AG204" i="16"/>
  <c r="AE204" i="16"/>
  <c r="AD204" i="16"/>
  <c r="AI203" i="16"/>
  <c r="AH203" i="16"/>
  <c r="AE203" i="16"/>
  <c r="AD203" i="16"/>
  <c r="AN202" i="16"/>
  <c r="AI202" i="16"/>
  <c r="AH202" i="16"/>
  <c r="AG202" i="16"/>
  <c r="AF202" i="16"/>
  <c r="AE202" i="16"/>
  <c r="AN201" i="16"/>
  <c r="AI201" i="16"/>
  <c r="AH201" i="16"/>
  <c r="AF201" i="16"/>
  <c r="AN200" i="16"/>
  <c r="AI200" i="16"/>
  <c r="AH200" i="16"/>
  <c r="AG200" i="16"/>
  <c r="AE200" i="16"/>
  <c r="AD200" i="16"/>
  <c r="AN199" i="16"/>
  <c r="AI199" i="16"/>
  <c r="AH199" i="16"/>
  <c r="AF199" i="16"/>
  <c r="AE199" i="16"/>
  <c r="AD199" i="16"/>
  <c r="AN198" i="16"/>
  <c r="AI198" i="16"/>
  <c r="AH198" i="16"/>
  <c r="AG198" i="16"/>
  <c r="AF198" i="16"/>
  <c r="AD198" i="16"/>
  <c r="AN197" i="16"/>
  <c r="AI197" i="16"/>
  <c r="AH197" i="16"/>
  <c r="AG197" i="16"/>
  <c r="AF197" i="16"/>
  <c r="AI196" i="16"/>
  <c r="AH196" i="16"/>
  <c r="AD196" i="16"/>
  <c r="AN195" i="16"/>
  <c r="AI195" i="16"/>
  <c r="AH195" i="16"/>
  <c r="AN194" i="16"/>
  <c r="AI194" i="16"/>
  <c r="AH194" i="16"/>
  <c r="AG194" i="16"/>
  <c r="AF194" i="16"/>
  <c r="AN193" i="16"/>
  <c r="AI193" i="16"/>
  <c r="AH193" i="16"/>
  <c r="AN192" i="16"/>
  <c r="AI192" i="16"/>
  <c r="AH192" i="16"/>
  <c r="AE192" i="16"/>
  <c r="AD192" i="16"/>
  <c r="AI191" i="16"/>
  <c r="AH191" i="16"/>
  <c r="AG191" i="16"/>
  <c r="AF191" i="16"/>
  <c r="AE191" i="16"/>
  <c r="AN190" i="16"/>
  <c r="AI190" i="16"/>
  <c r="AH190" i="16"/>
  <c r="AG190" i="16"/>
  <c r="AF190" i="16"/>
  <c r="AI189" i="16"/>
  <c r="AH189" i="16"/>
  <c r="AG189" i="16"/>
  <c r="AF189" i="16"/>
  <c r="AN188" i="16"/>
  <c r="AI188" i="16"/>
  <c r="AH188" i="16"/>
  <c r="AG188" i="16"/>
  <c r="AE188" i="16"/>
  <c r="AD188" i="16"/>
  <c r="AN187" i="16"/>
  <c r="AI187" i="16"/>
  <c r="AH187" i="16"/>
  <c r="AF187" i="16"/>
  <c r="AE187" i="16"/>
  <c r="AD187" i="16"/>
  <c r="AN186" i="16"/>
  <c r="AI186" i="16"/>
  <c r="AH186" i="16"/>
  <c r="AG186" i="16"/>
  <c r="AF186" i="16"/>
  <c r="AN185" i="16"/>
  <c r="AI185" i="16"/>
  <c r="AH185" i="16"/>
  <c r="AN184" i="16"/>
  <c r="AI184" i="16"/>
  <c r="AH184" i="16"/>
  <c r="AF184" i="16"/>
  <c r="AD184" i="16"/>
  <c r="AN183" i="16"/>
  <c r="AI183" i="16"/>
  <c r="AH183" i="16"/>
  <c r="AE183" i="16"/>
  <c r="AN182" i="16"/>
  <c r="AI182" i="16"/>
  <c r="AH182" i="16"/>
  <c r="AG182" i="16"/>
  <c r="AF182" i="16"/>
  <c r="AE182" i="16"/>
  <c r="AN181" i="16"/>
  <c r="AI181" i="16"/>
  <c r="AH181" i="16"/>
  <c r="AD181" i="16"/>
  <c r="AN180" i="16"/>
  <c r="AI180" i="16"/>
  <c r="AH180" i="16"/>
  <c r="AE180" i="16"/>
  <c r="AD180" i="16"/>
  <c r="AN179" i="16"/>
  <c r="AI179" i="16"/>
  <c r="AH179" i="16"/>
  <c r="AE179" i="16"/>
  <c r="AD179" i="16"/>
  <c r="AN178" i="16"/>
  <c r="AI178" i="16"/>
  <c r="AH178" i="16"/>
  <c r="AG178" i="16"/>
  <c r="AF178" i="16"/>
  <c r="AE178" i="16"/>
  <c r="AD178" i="16"/>
  <c r="AN177" i="16"/>
  <c r="AI177" i="16"/>
  <c r="AH177" i="16"/>
  <c r="AN176" i="16"/>
  <c r="AI176" i="16"/>
  <c r="AH176" i="16"/>
  <c r="AF176" i="16"/>
  <c r="AE176" i="16"/>
  <c r="AD176" i="16"/>
  <c r="AN175" i="16"/>
  <c r="AI175" i="16"/>
  <c r="AH175" i="16"/>
  <c r="AF175" i="16"/>
  <c r="AN174" i="16"/>
  <c r="AI174" i="16"/>
  <c r="AH174" i="16"/>
  <c r="AG174" i="16"/>
  <c r="AF174" i="16"/>
  <c r="AN173" i="16"/>
  <c r="AI173" i="16"/>
  <c r="AH173" i="16"/>
  <c r="AF173" i="16"/>
  <c r="AI172" i="16"/>
  <c r="AH172" i="16"/>
  <c r="AG172" i="16"/>
  <c r="AE172" i="16"/>
  <c r="AD172" i="16"/>
  <c r="AN171" i="16"/>
  <c r="AI171" i="16"/>
  <c r="AH171" i="16"/>
  <c r="AD171" i="16"/>
  <c r="AN170" i="16"/>
  <c r="AI170" i="16"/>
  <c r="AH170" i="16"/>
  <c r="AG170" i="16"/>
  <c r="AF170" i="16"/>
  <c r="AN169" i="16"/>
  <c r="AI169" i="16"/>
  <c r="AH169" i="16"/>
  <c r="AG169" i="16"/>
  <c r="AN168" i="16"/>
  <c r="AI168" i="16"/>
  <c r="AH168" i="16"/>
  <c r="AE168" i="16"/>
  <c r="AD168" i="16"/>
  <c r="AN167" i="16"/>
  <c r="AI167" i="16"/>
  <c r="AH167" i="16"/>
  <c r="AG167" i="16"/>
  <c r="AF167" i="16"/>
  <c r="AN166" i="16"/>
  <c r="AI166" i="16"/>
  <c r="AH166" i="16"/>
  <c r="AG166" i="16"/>
  <c r="AD166" i="16"/>
  <c r="AI165" i="16"/>
  <c r="AH165" i="16"/>
  <c r="AG165" i="16"/>
  <c r="AE165" i="16"/>
  <c r="AD165" i="16"/>
  <c r="AN164" i="16"/>
  <c r="AI164" i="16"/>
  <c r="AH164" i="16"/>
  <c r="AE164" i="16"/>
  <c r="AD164" i="16"/>
  <c r="AN163" i="16"/>
  <c r="AI163" i="16"/>
  <c r="AH163" i="16"/>
  <c r="AG163" i="16"/>
  <c r="AF163" i="16"/>
  <c r="AE163" i="16"/>
  <c r="AN162" i="16"/>
  <c r="AI162" i="16"/>
  <c r="AH162" i="16"/>
  <c r="AG162" i="16"/>
  <c r="AI161" i="16"/>
  <c r="AH161" i="16"/>
  <c r="AG161" i="16"/>
  <c r="AE161" i="16"/>
  <c r="AD161" i="16"/>
  <c r="AN160" i="16"/>
  <c r="AI160" i="16"/>
  <c r="AH160" i="16"/>
  <c r="AE160" i="16"/>
  <c r="AN159" i="16"/>
  <c r="AI159" i="16"/>
  <c r="AH159" i="16"/>
  <c r="AG159" i="16"/>
  <c r="AF159" i="16"/>
  <c r="AN158" i="16"/>
  <c r="AI158" i="16"/>
  <c r="AH158" i="16"/>
  <c r="AN157" i="16"/>
  <c r="AI157" i="16"/>
  <c r="AH157" i="16"/>
  <c r="AE157" i="16"/>
  <c r="AD157" i="16"/>
  <c r="AN156" i="16"/>
  <c r="AI156" i="16"/>
  <c r="AH156" i="16"/>
  <c r="AE156" i="16"/>
  <c r="AD156" i="16"/>
  <c r="AN155" i="16"/>
  <c r="AI155" i="16"/>
  <c r="AH155" i="16"/>
  <c r="AG155" i="16"/>
  <c r="AF155" i="16"/>
  <c r="AE155" i="16"/>
  <c r="AD155" i="16"/>
  <c r="AI154" i="16"/>
  <c r="AH154" i="16"/>
  <c r="AG154" i="16"/>
  <c r="AF154" i="16"/>
  <c r="AN153" i="16"/>
  <c r="AI153" i="16"/>
  <c r="AH153" i="16"/>
  <c r="AG153" i="16"/>
  <c r="AE153" i="16"/>
  <c r="AD153" i="16"/>
  <c r="AN152" i="16"/>
  <c r="AI152" i="16"/>
  <c r="AH152" i="16"/>
  <c r="AN151" i="16"/>
  <c r="AI151" i="16"/>
  <c r="AH151" i="16"/>
  <c r="AG151" i="16"/>
  <c r="AF151" i="16"/>
  <c r="AN150" i="16"/>
  <c r="AI150" i="16"/>
  <c r="AH150" i="16"/>
  <c r="AG150" i="16"/>
  <c r="AN149" i="16"/>
  <c r="AI149" i="16"/>
  <c r="AH149" i="16"/>
  <c r="AE149" i="16"/>
  <c r="AD149" i="16"/>
  <c r="AN148" i="16"/>
  <c r="AI148" i="16"/>
  <c r="AH148" i="16"/>
  <c r="AG148" i="16"/>
  <c r="AF148" i="16"/>
  <c r="AE148" i="16"/>
  <c r="AD148" i="16"/>
  <c r="AN147" i="16"/>
  <c r="AI147" i="16"/>
  <c r="AH147" i="16"/>
  <c r="AG147" i="16"/>
  <c r="AF147" i="16"/>
  <c r="AN146" i="16"/>
  <c r="AI146" i="16"/>
  <c r="AH146" i="16"/>
  <c r="AF146" i="16"/>
  <c r="AN145" i="16"/>
  <c r="AI145" i="16"/>
  <c r="AH145" i="16"/>
  <c r="AG145" i="16"/>
  <c r="AD145" i="16"/>
  <c r="AN144" i="16"/>
  <c r="AI144" i="16"/>
  <c r="AH144" i="16"/>
  <c r="AG144" i="16"/>
  <c r="AF144" i="16"/>
  <c r="AI143" i="16"/>
  <c r="AH143" i="16"/>
  <c r="AF143" i="16"/>
  <c r="AN142" i="16"/>
  <c r="AI142" i="16"/>
  <c r="AH142" i="16"/>
  <c r="AE142" i="16"/>
  <c r="AD142" i="16"/>
  <c r="AN141" i="16"/>
  <c r="AI141" i="16"/>
  <c r="AH141" i="16"/>
  <c r="AE141" i="16"/>
  <c r="AN140" i="16"/>
  <c r="AI140" i="16"/>
  <c r="AH140" i="16"/>
  <c r="AG140" i="16"/>
  <c r="AF140" i="16"/>
  <c r="AN139" i="16"/>
  <c r="AI139" i="16"/>
  <c r="AH139" i="16"/>
  <c r="AF139" i="16"/>
  <c r="AD139" i="16"/>
  <c r="AN138" i="16"/>
  <c r="AI138" i="16"/>
  <c r="AH138" i="16"/>
  <c r="AE138" i="16"/>
  <c r="AD138" i="16"/>
  <c r="AN137" i="16"/>
  <c r="AI137" i="16"/>
  <c r="AH137" i="16"/>
  <c r="AF137" i="16"/>
  <c r="AE137" i="16"/>
  <c r="AD137" i="16"/>
  <c r="AN136" i="16"/>
  <c r="AI136" i="16"/>
  <c r="AH136" i="16"/>
  <c r="AG136" i="16"/>
  <c r="AF136" i="16"/>
  <c r="AD136" i="16"/>
  <c r="AN135" i="16"/>
  <c r="AI135" i="16"/>
  <c r="AH135" i="16"/>
  <c r="AG135" i="16"/>
  <c r="AF135" i="16"/>
  <c r="AI134" i="16"/>
  <c r="AH134" i="16"/>
  <c r="AD134" i="16"/>
  <c r="AN133" i="16"/>
  <c r="AI133" i="16"/>
  <c r="AH133" i="16"/>
  <c r="AD133" i="16"/>
  <c r="AN132" i="16"/>
  <c r="AI132" i="16"/>
  <c r="AH132" i="16"/>
  <c r="AG132" i="16"/>
  <c r="AF132" i="16"/>
  <c r="AN131" i="16"/>
  <c r="AI131" i="16"/>
  <c r="AH131" i="16"/>
  <c r="AN130" i="16"/>
  <c r="AI130" i="16"/>
  <c r="AH130" i="16"/>
  <c r="AE130" i="16"/>
  <c r="AD130" i="16"/>
  <c r="AN129" i="16"/>
  <c r="AI129" i="16"/>
  <c r="AH129" i="16"/>
  <c r="AF129" i="16"/>
  <c r="AE129" i="16"/>
  <c r="AN128" i="16"/>
  <c r="AI128" i="16"/>
  <c r="AH128" i="16"/>
  <c r="AG128" i="16"/>
  <c r="AF128" i="16"/>
  <c r="AI127" i="16"/>
  <c r="AH127" i="16"/>
  <c r="AI126" i="16"/>
  <c r="AH126" i="16"/>
  <c r="AG126" i="16"/>
  <c r="AE126" i="16"/>
  <c r="AD126" i="16"/>
  <c r="AN125" i="16"/>
  <c r="AI125" i="16"/>
  <c r="AH125" i="16"/>
  <c r="AE125" i="16"/>
  <c r="AD125" i="16"/>
  <c r="AN124" i="16"/>
  <c r="AI124" i="16"/>
  <c r="AH124" i="16"/>
  <c r="AG124" i="16"/>
  <c r="AF124" i="16"/>
  <c r="AE124" i="16"/>
  <c r="AN123" i="16"/>
  <c r="AI123" i="16"/>
  <c r="AH123" i="16"/>
  <c r="AG123" i="16"/>
  <c r="AF123" i="16"/>
  <c r="AN122" i="16"/>
  <c r="AI122" i="16"/>
  <c r="AH122" i="16"/>
  <c r="AD122" i="16"/>
  <c r="AN121" i="16"/>
  <c r="AI121" i="16"/>
  <c r="AH121" i="16"/>
  <c r="AG121" i="16"/>
  <c r="AF121" i="16"/>
  <c r="AE121" i="16"/>
  <c r="AD121" i="16"/>
  <c r="AN120" i="16"/>
  <c r="AI120" i="16"/>
  <c r="AH120" i="16"/>
  <c r="AG120" i="16"/>
  <c r="AF120" i="16"/>
  <c r="AD120" i="16"/>
  <c r="AI119" i="16"/>
  <c r="AH119" i="16"/>
  <c r="AE119" i="16"/>
  <c r="AN118" i="16"/>
  <c r="AI118" i="16"/>
  <c r="AH118" i="16"/>
  <c r="AD118" i="16"/>
  <c r="AN117" i="16"/>
  <c r="AI117" i="16"/>
  <c r="AH117" i="16"/>
  <c r="AG117" i="16"/>
  <c r="AE117" i="16"/>
  <c r="AD117" i="16"/>
  <c r="AN116" i="16"/>
  <c r="AI116" i="16"/>
  <c r="AH116" i="16"/>
  <c r="AG116" i="16"/>
  <c r="AF116" i="16"/>
  <c r="AE116" i="16"/>
  <c r="AD116" i="16"/>
  <c r="AI115" i="16"/>
  <c r="AH115" i="16"/>
  <c r="AG115" i="16"/>
  <c r="AN114" i="16"/>
  <c r="AI114" i="16"/>
  <c r="AH114" i="16"/>
  <c r="AE114" i="16"/>
  <c r="AD114" i="16"/>
  <c r="AN113" i="16"/>
  <c r="AI113" i="16"/>
  <c r="AH113" i="16"/>
  <c r="AG113" i="16"/>
  <c r="AF113" i="16"/>
  <c r="AN112" i="16"/>
  <c r="AI112" i="16"/>
  <c r="AH112" i="16"/>
  <c r="AG112" i="16"/>
  <c r="AF112" i="16"/>
  <c r="AN111" i="16"/>
  <c r="AI111" i="16"/>
  <c r="AH111" i="16"/>
  <c r="AN110" i="16"/>
  <c r="AI110" i="16"/>
  <c r="AH110" i="16"/>
  <c r="AD110" i="16"/>
  <c r="AN109" i="16"/>
  <c r="AI109" i="16"/>
  <c r="AH109" i="16"/>
  <c r="AG109" i="16"/>
  <c r="AI108" i="16"/>
  <c r="AH108" i="16"/>
  <c r="AF108" i="16"/>
  <c r="AE108" i="16"/>
  <c r="AD108" i="16"/>
  <c r="AN107" i="16"/>
  <c r="AI107" i="16"/>
  <c r="AH107" i="16"/>
  <c r="AE107" i="16"/>
  <c r="AN106" i="16"/>
  <c r="AI106" i="16"/>
  <c r="AH106" i="16"/>
  <c r="AG106" i="16"/>
  <c r="AF106" i="16"/>
  <c r="AN105" i="16"/>
  <c r="AI105" i="16"/>
  <c r="AH105" i="16"/>
  <c r="AN104" i="16"/>
  <c r="AI104" i="16"/>
  <c r="AH104" i="16"/>
  <c r="AG104" i="16"/>
  <c r="AF104" i="16"/>
  <c r="AE104" i="16"/>
  <c r="AD104" i="16"/>
  <c r="AN103" i="16"/>
  <c r="AI103" i="16"/>
  <c r="AH103" i="16"/>
  <c r="AE103" i="16"/>
  <c r="AD103" i="16"/>
  <c r="AN102" i="16"/>
  <c r="AI102" i="16"/>
  <c r="AH102" i="16"/>
  <c r="AG102" i="16"/>
  <c r="AF102" i="16"/>
  <c r="AE102" i="16"/>
  <c r="AN101" i="16"/>
  <c r="AI101" i="16"/>
  <c r="AH101" i="16"/>
  <c r="AG101" i="16"/>
  <c r="AN100" i="16"/>
  <c r="AI100" i="16"/>
  <c r="AH100" i="16"/>
  <c r="AD100" i="16"/>
  <c r="AN99" i="16"/>
  <c r="AI99" i="16"/>
  <c r="AH99" i="16"/>
  <c r="AE99" i="16"/>
  <c r="AN98" i="16"/>
  <c r="AI98" i="16"/>
  <c r="AH98" i="16"/>
  <c r="AG98" i="16"/>
  <c r="AF98" i="16"/>
  <c r="AN97" i="16"/>
  <c r="AI97" i="16"/>
  <c r="AH97" i="16"/>
  <c r="AG97" i="16"/>
  <c r="AN96" i="16"/>
  <c r="AI96" i="16"/>
  <c r="AH96" i="16"/>
  <c r="AE96" i="16"/>
  <c r="AD96" i="16"/>
  <c r="AI95" i="16"/>
  <c r="AH95" i="16"/>
  <c r="AG95" i="16"/>
  <c r="AE95" i="16"/>
  <c r="AD95" i="16"/>
  <c r="AN94" i="16"/>
  <c r="AI94" i="16"/>
  <c r="AH94" i="16"/>
  <c r="AG94" i="16"/>
  <c r="AF94" i="16"/>
  <c r="AE94" i="16"/>
  <c r="AN93" i="16"/>
  <c r="AI93" i="16"/>
  <c r="AH93" i="16"/>
  <c r="AG93" i="16"/>
  <c r="AF93" i="16"/>
  <c r="AN92" i="16"/>
  <c r="AI92" i="16"/>
  <c r="AH92" i="16"/>
  <c r="AG92" i="16"/>
  <c r="AE92" i="16"/>
  <c r="AD92" i="16"/>
  <c r="AN91" i="16"/>
  <c r="AI91" i="16"/>
  <c r="AH91" i="16"/>
  <c r="AD91" i="16"/>
  <c r="AN90" i="16"/>
  <c r="AI90" i="16"/>
  <c r="AH90" i="16"/>
  <c r="AG90" i="16"/>
  <c r="AF90" i="16"/>
  <c r="AI89" i="16"/>
  <c r="AH89" i="16"/>
  <c r="AG89" i="16"/>
  <c r="AN88" i="16"/>
  <c r="AI88" i="16"/>
  <c r="AH88" i="16"/>
  <c r="AD88" i="16"/>
  <c r="AN87" i="16"/>
  <c r="AI87" i="16"/>
  <c r="AH87" i="16"/>
  <c r="AF87" i="16"/>
  <c r="AE87" i="16"/>
  <c r="AD87" i="16"/>
  <c r="AN86" i="16"/>
  <c r="AI86" i="16"/>
  <c r="AH86" i="16"/>
  <c r="AG86" i="16"/>
  <c r="AF86" i="16"/>
  <c r="AE86" i="16"/>
  <c r="AN85" i="16"/>
  <c r="AI85" i="16"/>
  <c r="AH85" i="16"/>
  <c r="AN84" i="16"/>
  <c r="AI84" i="16"/>
  <c r="AH84" i="16"/>
  <c r="AE84" i="16"/>
  <c r="AD84" i="16"/>
  <c r="AN83" i="16"/>
  <c r="AI83" i="16"/>
  <c r="AH83" i="16"/>
  <c r="AG83" i="16"/>
  <c r="AE83" i="16"/>
  <c r="AN82" i="16"/>
  <c r="AI82" i="16"/>
  <c r="AH82" i="16"/>
  <c r="AG82" i="16"/>
  <c r="AF82" i="16"/>
  <c r="AI81" i="16"/>
  <c r="AH81" i="16"/>
  <c r="AI80" i="16"/>
  <c r="AH80" i="16"/>
  <c r="AF80" i="16"/>
  <c r="AE80" i="16"/>
  <c r="AD80" i="16"/>
  <c r="AN79" i="16"/>
  <c r="AI79" i="16"/>
  <c r="AH79" i="16"/>
  <c r="AE79" i="16"/>
  <c r="AD79" i="16"/>
  <c r="AN78" i="16"/>
  <c r="AI78" i="16"/>
  <c r="AH78" i="16"/>
  <c r="AG78" i="16"/>
  <c r="AF78" i="16"/>
  <c r="AE78" i="16"/>
  <c r="AN77" i="16"/>
  <c r="AI77" i="16"/>
  <c r="AH77" i="16"/>
  <c r="AN76" i="16"/>
  <c r="AI76" i="16"/>
  <c r="AH76" i="16"/>
  <c r="AD76" i="16"/>
  <c r="AI75" i="16"/>
  <c r="AH75" i="16"/>
  <c r="AG75" i="16"/>
  <c r="AE75" i="16"/>
  <c r="AD75" i="16"/>
  <c r="AN74" i="16"/>
  <c r="AI74" i="16"/>
  <c r="AH74" i="16"/>
  <c r="AG74" i="16"/>
  <c r="AF74" i="16"/>
  <c r="AI73" i="16"/>
  <c r="AH73" i="16"/>
  <c r="AI72" i="16"/>
  <c r="AH72" i="16"/>
  <c r="AG72" i="16"/>
  <c r="AE72" i="16"/>
  <c r="AD72" i="16"/>
  <c r="AN71" i="16"/>
  <c r="AI71" i="16"/>
  <c r="AH71" i="16"/>
  <c r="AD71" i="16"/>
  <c r="AN70" i="16"/>
  <c r="AI70" i="16"/>
  <c r="AH70" i="16"/>
  <c r="AG70" i="16"/>
  <c r="AF70" i="16"/>
  <c r="AN69" i="16"/>
  <c r="AI69" i="16"/>
  <c r="AH69" i="16"/>
  <c r="AN68" i="16"/>
  <c r="AI68" i="16"/>
  <c r="AH68" i="16"/>
  <c r="AF68" i="16"/>
  <c r="AE68" i="16"/>
  <c r="AD68" i="16"/>
  <c r="AI67" i="16"/>
  <c r="AH67" i="16"/>
  <c r="AE67" i="16"/>
  <c r="AN66" i="16"/>
  <c r="AI66" i="16"/>
  <c r="AH66" i="16"/>
  <c r="AG66" i="16"/>
  <c r="AF66" i="16"/>
  <c r="AN65" i="16"/>
  <c r="AI65" i="16"/>
  <c r="AH65" i="16"/>
  <c r="AG65" i="16"/>
  <c r="AN64" i="16"/>
  <c r="AI64" i="16"/>
  <c r="AH64" i="16"/>
  <c r="AE64" i="16"/>
  <c r="AD64" i="16"/>
  <c r="AN63" i="16"/>
  <c r="AI63" i="16"/>
  <c r="AH63" i="16"/>
  <c r="AE63" i="16"/>
  <c r="AD63" i="16"/>
  <c r="AN62" i="16"/>
  <c r="AI62" i="16"/>
  <c r="AH62" i="16"/>
  <c r="AG62" i="16"/>
  <c r="AF62" i="16"/>
  <c r="AE62" i="16"/>
  <c r="AN61" i="16"/>
  <c r="AI61" i="16"/>
  <c r="AH61" i="16"/>
  <c r="AF61" i="16"/>
  <c r="AN60" i="16"/>
  <c r="AI60" i="16"/>
  <c r="AH60" i="16"/>
  <c r="AF60" i="16"/>
  <c r="AE60" i="16"/>
  <c r="AD60" i="16"/>
  <c r="AN59" i="16"/>
  <c r="AI59" i="16"/>
  <c r="AH59" i="16"/>
  <c r="AE59" i="16"/>
  <c r="AD59" i="16"/>
  <c r="AN58" i="16"/>
  <c r="AI58" i="16"/>
  <c r="AH58" i="16"/>
  <c r="AG58" i="16"/>
  <c r="AF58" i="16"/>
  <c r="AE58" i="16"/>
  <c r="AN57" i="16"/>
  <c r="AI57" i="16"/>
  <c r="AH57" i="16"/>
  <c r="AN56" i="16"/>
  <c r="AI56" i="16"/>
  <c r="AH56" i="16"/>
  <c r="AE56" i="16"/>
  <c r="AD56" i="16"/>
  <c r="AN55" i="16"/>
  <c r="AI55" i="16"/>
  <c r="AH55" i="16"/>
  <c r="AE55" i="16"/>
  <c r="AD55" i="16"/>
  <c r="AN54" i="16"/>
  <c r="AI54" i="16"/>
  <c r="AH54" i="16"/>
  <c r="AG54" i="16"/>
  <c r="AF54" i="16"/>
  <c r="AE54" i="16"/>
  <c r="AD54" i="16"/>
  <c r="AI53" i="16"/>
  <c r="AH53" i="16"/>
  <c r="AG53" i="16"/>
  <c r="AN52" i="16"/>
  <c r="AI52" i="16"/>
  <c r="AH52" i="16"/>
  <c r="AE52" i="16"/>
  <c r="AD52" i="16"/>
  <c r="AN51" i="16"/>
  <c r="AI51" i="16"/>
  <c r="AH51" i="16"/>
  <c r="AN50" i="16"/>
  <c r="AI50" i="16"/>
  <c r="AH50" i="16"/>
  <c r="AG50" i="16"/>
  <c r="AF50" i="16"/>
  <c r="AE50" i="16"/>
  <c r="AN49" i="16"/>
  <c r="AI49" i="16"/>
  <c r="AH49" i="16"/>
  <c r="AG49" i="16"/>
  <c r="AN48" i="16"/>
  <c r="AI48" i="16"/>
  <c r="AH48" i="16"/>
  <c r="AD48" i="16"/>
  <c r="AN47" i="16"/>
  <c r="AI47" i="16"/>
  <c r="AH47" i="16"/>
  <c r="AG47" i="16"/>
  <c r="AD47" i="16"/>
  <c r="AN46" i="16"/>
  <c r="AI46" i="16"/>
  <c r="AH46" i="16"/>
  <c r="AG46" i="16"/>
  <c r="AF46" i="16"/>
  <c r="AN45" i="16"/>
  <c r="AI45" i="16"/>
  <c r="AH45" i="16"/>
  <c r="AG45" i="16"/>
  <c r="AN44" i="16"/>
  <c r="AI44" i="16"/>
  <c r="AH44" i="16"/>
  <c r="AE44" i="16"/>
  <c r="AD44" i="16"/>
  <c r="AN43" i="16"/>
  <c r="AI43" i="16"/>
  <c r="AH43" i="16"/>
  <c r="AF43" i="16"/>
  <c r="AE43" i="16"/>
  <c r="AD43" i="16"/>
  <c r="AN42" i="16"/>
  <c r="AI42" i="16"/>
  <c r="AH42" i="16"/>
  <c r="AG42" i="16"/>
  <c r="AF42" i="16"/>
  <c r="AE42" i="16"/>
  <c r="AN41" i="16"/>
  <c r="AI41" i="16"/>
  <c r="AH41" i="16"/>
  <c r="AD41" i="16"/>
  <c r="AN40" i="16"/>
  <c r="AI40" i="16"/>
  <c r="AH40" i="16"/>
  <c r="AE40" i="16"/>
  <c r="AD40" i="16"/>
  <c r="AN39" i="16"/>
  <c r="AI39" i="16"/>
  <c r="AH39" i="16"/>
  <c r="AE39" i="16"/>
  <c r="AD39" i="16"/>
  <c r="AN38" i="16"/>
  <c r="AI38" i="16"/>
  <c r="AH38" i="16"/>
  <c r="AG38" i="16"/>
  <c r="AF38" i="16"/>
  <c r="AI37" i="16"/>
  <c r="AH37" i="16"/>
  <c r="AI36" i="16"/>
  <c r="AH36" i="16"/>
  <c r="AG36" i="16"/>
  <c r="AE36" i="16"/>
  <c r="AD36" i="16"/>
  <c r="AN35" i="16"/>
  <c r="AI35" i="16"/>
  <c r="AH35" i="16"/>
  <c r="AE35" i="16"/>
  <c r="AN34" i="16"/>
  <c r="AI34" i="16"/>
  <c r="AH34" i="16"/>
  <c r="AG34" i="16"/>
  <c r="AF34" i="16"/>
  <c r="AN33" i="16"/>
  <c r="AI33" i="16"/>
  <c r="AH33" i="16"/>
  <c r="AG33" i="16"/>
  <c r="AF33" i="16"/>
  <c r="AN32" i="16"/>
  <c r="AI32" i="16"/>
  <c r="AH32" i="16"/>
  <c r="AF32" i="16"/>
  <c r="AE32" i="16"/>
  <c r="AD32" i="16"/>
  <c r="AN31" i="16"/>
  <c r="AI31" i="16"/>
  <c r="AH31" i="16"/>
  <c r="AE31" i="16"/>
  <c r="AD31" i="16"/>
  <c r="AN30" i="16"/>
  <c r="AI30" i="16"/>
  <c r="AH30" i="16"/>
  <c r="AG30" i="16"/>
  <c r="AF30" i="16"/>
  <c r="AE30" i="16"/>
  <c r="AN29" i="16"/>
  <c r="AI29" i="16"/>
  <c r="AH29" i="16"/>
  <c r="AG29" i="16"/>
  <c r="AN28" i="16"/>
  <c r="AI28" i="16"/>
  <c r="AH28" i="16"/>
  <c r="AG28" i="16"/>
  <c r="AE28" i="16"/>
  <c r="AD28" i="16"/>
  <c r="AN27" i="16"/>
  <c r="AI27" i="16"/>
  <c r="AH27" i="16"/>
  <c r="AD27" i="16"/>
  <c r="AN26" i="16"/>
  <c r="AI26" i="16"/>
  <c r="AH26" i="16"/>
  <c r="AG26" i="16"/>
  <c r="AF26" i="16"/>
  <c r="AI25" i="16"/>
  <c r="AH25" i="16"/>
  <c r="AF25" i="16"/>
  <c r="AN24" i="16"/>
  <c r="AI24" i="16"/>
  <c r="AH24" i="16"/>
  <c r="AD24" i="16"/>
  <c r="AN23" i="16"/>
  <c r="AI23" i="16"/>
  <c r="AH23" i="16"/>
  <c r="AG23" i="16"/>
  <c r="AF23" i="16"/>
  <c r="AE23" i="16"/>
  <c r="AD23" i="16"/>
  <c r="AN22" i="16"/>
  <c r="AI22" i="16"/>
  <c r="AH22" i="16"/>
  <c r="AG22" i="16"/>
  <c r="AF22" i="16"/>
  <c r="AN21" i="16"/>
  <c r="AI21" i="16"/>
  <c r="AH21" i="16"/>
  <c r="AG21" i="16"/>
  <c r="AI20" i="16"/>
  <c r="AH20" i="16"/>
  <c r="AE20" i="16"/>
  <c r="AD20" i="16"/>
  <c r="AN19" i="16"/>
  <c r="AI19" i="16"/>
  <c r="AH19" i="16"/>
  <c r="AE19" i="16"/>
  <c r="AN18" i="16"/>
  <c r="AI18" i="16"/>
  <c r="AH18" i="16"/>
  <c r="AG18" i="16"/>
  <c r="AF18" i="16"/>
  <c r="AI17" i="16"/>
  <c r="AH17" i="16"/>
  <c r="AD17" i="16"/>
  <c r="AN16" i="16"/>
  <c r="AI16" i="16"/>
  <c r="AH16" i="16"/>
  <c r="AE16" i="16"/>
  <c r="AD16" i="16"/>
  <c r="AN15" i="16"/>
  <c r="AI15" i="16"/>
  <c r="AH15" i="16"/>
  <c r="AE15" i="16"/>
  <c r="AD15" i="16"/>
  <c r="AN14" i="16"/>
  <c r="AI14" i="16"/>
  <c r="AH14" i="16"/>
  <c r="AG14" i="16"/>
  <c r="AF14" i="16"/>
  <c r="AD14" i="16"/>
  <c r="AN13" i="16"/>
  <c r="AI13" i="16"/>
  <c r="AH13" i="16"/>
  <c r="AG13" i="16"/>
  <c r="AI12" i="16"/>
  <c r="AH12" i="16"/>
  <c r="AF12" i="16"/>
  <c r="AE12" i="16"/>
  <c r="AD12" i="16"/>
  <c r="AN11" i="16"/>
  <c r="AI11" i="16"/>
  <c r="AH11" i="16"/>
  <c r="AE11" i="16"/>
  <c r="AD11" i="16"/>
  <c r="AN10" i="16"/>
  <c r="AI10" i="16"/>
  <c r="AH10" i="16"/>
  <c r="AG10" i="16"/>
  <c r="AF10" i="16"/>
  <c r="AD10" i="16"/>
  <c r="AN9" i="16"/>
  <c r="AI9" i="16"/>
  <c r="AH9" i="16"/>
  <c r="AN8" i="16"/>
  <c r="AI8" i="16"/>
  <c r="AH8" i="16"/>
  <c r="AF8" i="16"/>
  <c r="AE8" i="16"/>
  <c r="AD8" i="16"/>
  <c r="AN7" i="16"/>
  <c r="AI7" i="16"/>
  <c r="AH7" i="16"/>
  <c r="AN6" i="16"/>
  <c r="AI6" i="16"/>
  <c r="AH6" i="16"/>
  <c r="AG6" i="16"/>
  <c r="AF6" i="16"/>
  <c r="AO5" i="16"/>
  <c r="AN5" i="16"/>
  <c r="AI5" i="16"/>
  <c r="AH5" i="16"/>
  <c r="AG5" i="16"/>
  <c r="AF5" i="16"/>
  <c r="AE5" i="16"/>
  <c r="AD5" i="16"/>
  <c r="AC441" i="4"/>
  <c r="AB441" i="4"/>
  <c r="AA441" i="4"/>
  <c r="Z441" i="4"/>
  <c r="Y441" i="4"/>
  <c r="X441" i="4"/>
  <c r="W441" i="4"/>
  <c r="V441" i="4"/>
  <c r="AC440" i="4"/>
  <c r="AB440" i="4"/>
  <c r="AA440" i="4"/>
  <c r="Z440" i="4"/>
  <c r="Y440" i="4"/>
  <c r="X440" i="4"/>
  <c r="W440" i="4"/>
  <c r="V440" i="4"/>
  <c r="AC439" i="4"/>
  <c r="AB439" i="4"/>
  <c r="AA439" i="4"/>
  <c r="Z439" i="4"/>
  <c r="Y439" i="4"/>
  <c r="X439" i="4"/>
  <c r="W439" i="4"/>
  <c r="V439" i="4"/>
  <c r="AC438" i="4"/>
  <c r="AB438" i="4"/>
  <c r="AA438" i="4"/>
  <c r="Z438" i="4"/>
  <c r="Y438" i="4"/>
  <c r="X438" i="4"/>
  <c r="W438" i="4"/>
  <c r="V438" i="4"/>
  <c r="AC437" i="4"/>
  <c r="AB437" i="4"/>
  <c r="AA437" i="4"/>
  <c r="Z437" i="4"/>
  <c r="Y437" i="4"/>
  <c r="X437" i="4"/>
  <c r="W437" i="4"/>
  <c r="V437" i="4"/>
  <c r="AC436" i="4"/>
  <c r="AB436" i="4"/>
  <c r="AA436" i="4"/>
  <c r="Z436" i="4"/>
  <c r="Y436" i="4"/>
  <c r="X436" i="4"/>
  <c r="W436" i="4"/>
  <c r="V436" i="4"/>
  <c r="AC435" i="4"/>
  <c r="AB435" i="4"/>
  <c r="AA435" i="4"/>
  <c r="Z435" i="4"/>
  <c r="Y435" i="4"/>
  <c r="X435" i="4"/>
  <c r="W435" i="4"/>
  <c r="V435" i="4"/>
  <c r="AC434" i="4"/>
  <c r="AB434" i="4"/>
  <c r="AA434" i="4"/>
  <c r="Z434" i="4"/>
  <c r="Y434" i="4"/>
  <c r="X434" i="4"/>
  <c r="W434" i="4"/>
  <c r="V434" i="4"/>
  <c r="AC433" i="4"/>
  <c r="AB433" i="4"/>
  <c r="AA433" i="4"/>
  <c r="Z433" i="4"/>
  <c r="Y433" i="4"/>
  <c r="X433" i="4"/>
  <c r="W433" i="4"/>
  <c r="V433" i="4"/>
  <c r="AC432" i="4"/>
  <c r="AB432" i="4"/>
  <c r="AA432" i="4"/>
  <c r="Z432" i="4"/>
  <c r="Y432" i="4"/>
  <c r="X432" i="4"/>
  <c r="W432" i="4"/>
  <c r="V432" i="4"/>
  <c r="AC431" i="4"/>
  <c r="AB431" i="4"/>
  <c r="AA431" i="4"/>
  <c r="Z431" i="4"/>
  <c r="Y431" i="4"/>
  <c r="X431" i="4"/>
  <c r="W431" i="4"/>
  <c r="V431" i="4"/>
  <c r="AC430" i="4"/>
  <c r="AB430" i="4"/>
  <c r="AA430" i="4"/>
  <c r="Z430" i="4"/>
  <c r="Y430" i="4"/>
  <c r="X430" i="4"/>
  <c r="W430" i="4"/>
  <c r="V430" i="4"/>
  <c r="AC429" i="4"/>
  <c r="AB429" i="4"/>
  <c r="AA429" i="4"/>
  <c r="Z429" i="4"/>
  <c r="Y429" i="4"/>
  <c r="X429" i="4"/>
  <c r="W429" i="4"/>
  <c r="V429" i="4"/>
  <c r="AC428" i="4"/>
  <c r="AB428" i="4"/>
  <c r="AA428" i="4"/>
  <c r="Z428" i="4"/>
  <c r="Y428" i="4"/>
  <c r="X428" i="4"/>
  <c r="W428" i="4"/>
  <c r="V428" i="4"/>
  <c r="AC427" i="4"/>
  <c r="AB427" i="4"/>
  <c r="AA427" i="4"/>
  <c r="Z427" i="4"/>
  <c r="Y427" i="4"/>
  <c r="X427" i="4"/>
  <c r="W427" i="4"/>
  <c r="V427" i="4"/>
  <c r="AC426" i="4"/>
  <c r="AB426" i="4"/>
  <c r="AA426" i="4"/>
  <c r="Z426" i="4"/>
  <c r="Y426" i="4"/>
  <c r="X426" i="4"/>
  <c r="W426" i="4"/>
  <c r="V426" i="4"/>
  <c r="AC425" i="4"/>
  <c r="AB425" i="4"/>
  <c r="AA425" i="4"/>
  <c r="Z425" i="4"/>
  <c r="Y425" i="4"/>
  <c r="X425" i="4"/>
  <c r="W425" i="4"/>
  <c r="V425" i="4"/>
  <c r="AC424" i="4"/>
  <c r="AB424" i="4"/>
  <c r="AA424" i="4"/>
  <c r="Z424" i="4"/>
  <c r="Y424" i="4"/>
  <c r="X424" i="4"/>
  <c r="W424" i="4"/>
  <c r="V424" i="4"/>
  <c r="AC423" i="4"/>
  <c r="AB423" i="4"/>
  <c r="AA423" i="4"/>
  <c r="Z423" i="4"/>
  <c r="Y423" i="4"/>
  <c r="X423" i="4"/>
  <c r="W423" i="4"/>
  <c r="V423" i="4"/>
  <c r="AC422" i="4"/>
  <c r="AB422" i="4"/>
  <c r="AA422" i="4"/>
  <c r="Z422" i="4"/>
  <c r="Y422" i="4"/>
  <c r="X422" i="4"/>
  <c r="W422" i="4"/>
  <c r="V422" i="4"/>
  <c r="AC421" i="4"/>
  <c r="AB421" i="4"/>
  <c r="AA421" i="4"/>
  <c r="Z421" i="4"/>
  <c r="Y421" i="4"/>
  <c r="X421" i="4"/>
  <c r="W421" i="4"/>
  <c r="V421" i="4"/>
  <c r="AC420" i="4"/>
  <c r="AB420" i="4"/>
  <c r="AA420" i="4"/>
  <c r="Z420" i="4"/>
  <c r="Y420" i="4"/>
  <c r="X420" i="4"/>
  <c r="W420" i="4"/>
  <c r="V420" i="4"/>
  <c r="AC419" i="4"/>
  <c r="AB419" i="4"/>
  <c r="AA419" i="4"/>
  <c r="Z419" i="4"/>
  <c r="Y419" i="4"/>
  <c r="X419" i="4"/>
  <c r="W419" i="4"/>
  <c r="V419" i="4"/>
  <c r="AC418" i="4"/>
  <c r="AB418" i="4"/>
  <c r="AA418" i="4"/>
  <c r="Z418" i="4"/>
  <c r="Y418" i="4"/>
  <c r="X418" i="4"/>
  <c r="W418" i="4"/>
  <c r="V418" i="4"/>
  <c r="AC417" i="4"/>
  <c r="AB417" i="4"/>
  <c r="AA417" i="4"/>
  <c r="Z417" i="4"/>
  <c r="Y417" i="4"/>
  <c r="X417" i="4"/>
  <c r="W417" i="4"/>
  <c r="V417" i="4"/>
  <c r="AC416" i="4"/>
  <c r="AB416" i="4"/>
  <c r="AA416" i="4"/>
  <c r="Z416" i="4"/>
  <c r="Y416" i="4"/>
  <c r="X416" i="4"/>
  <c r="W416" i="4"/>
  <c r="V416" i="4"/>
  <c r="AC415" i="4"/>
  <c r="AB415" i="4"/>
  <c r="AA415" i="4"/>
  <c r="Z415" i="4"/>
  <c r="Y415" i="4"/>
  <c r="X415" i="4"/>
  <c r="W415" i="4"/>
  <c r="V415" i="4"/>
  <c r="BP1" i="8" l="1"/>
  <c r="BM1" i="8"/>
  <c r="AD1" i="8"/>
  <c r="AL6" i="8"/>
  <c r="AL10" i="8"/>
  <c r="AL14" i="8"/>
  <c r="AL18" i="8"/>
  <c r="AL22" i="8"/>
  <c r="AL26" i="8"/>
  <c r="AL30" i="8"/>
  <c r="AL34" i="8"/>
  <c r="AL38" i="8"/>
  <c r="AL42" i="8"/>
  <c r="AL46" i="8"/>
  <c r="AL50" i="8"/>
  <c r="AL54" i="8"/>
  <c r="AL58" i="8"/>
  <c r="AL62" i="8"/>
  <c r="AL66" i="8"/>
  <c r="AL70" i="8"/>
  <c r="AL74" i="8"/>
  <c r="AL78" i="8"/>
  <c r="AL82" i="8"/>
  <c r="AL86" i="8"/>
  <c r="AL90" i="8"/>
  <c r="AL94" i="8"/>
  <c r="AL98" i="8"/>
  <c r="AL102" i="8"/>
  <c r="AL106" i="8"/>
  <c r="AL111" i="8"/>
  <c r="AL113" i="8"/>
  <c r="AL117" i="8"/>
  <c r="AL121" i="8"/>
  <c r="AL125" i="8"/>
  <c r="AL129" i="8"/>
  <c r="AL133" i="8"/>
  <c r="AL137" i="8"/>
  <c r="AL141" i="8"/>
  <c r="AL145" i="8"/>
  <c r="AL149" i="8"/>
  <c r="AL153" i="8"/>
  <c r="AL157" i="8"/>
  <c r="AL161" i="8"/>
  <c r="AL165" i="8"/>
  <c r="AL169" i="8"/>
  <c r="AL173" i="8"/>
  <c r="AL177" i="8"/>
  <c r="AL181" i="8"/>
  <c r="AL185" i="8"/>
  <c r="AL189" i="8"/>
  <c r="AL193" i="8"/>
  <c r="AL197" i="8"/>
  <c r="AL201" i="8"/>
  <c r="AL205" i="8"/>
  <c r="AL209" i="8"/>
  <c r="AL213" i="8"/>
  <c r="AL217" i="8"/>
  <c r="AL221" i="8"/>
  <c r="AL225" i="8"/>
  <c r="AL229" i="8"/>
  <c r="AL233" i="8"/>
  <c r="AL237" i="8"/>
  <c r="AL241" i="8"/>
  <c r="AL245" i="8"/>
  <c r="AL249" i="8"/>
  <c r="AL253" i="8"/>
  <c r="AL257" i="8"/>
  <c r="AL261" i="8"/>
  <c r="AL265" i="8"/>
  <c r="AL269" i="8"/>
  <c r="AL273" i="8"/>
  <c r="AL277" i="8"/>
  <c r="AL281" i="8"/>
  <c r="AL285" i="8"/>
  <c r="AL289" i="8"/>
  <c r="AL293" i="8"/>
  <c r="AL297" i="8"/>
  <c r="AL301" i="8"/>
  <c r="AL305" i="8"/>
  <c r="AL309" i="8"/>
  <c r="AL313" i="8"/>
  <c r="AL317" i="8"/>
  <c r="AL321" i="8"/>
  <c r="AL325" i="8"/>
  <c r="AL329" i="8"/>
  <c r="AL333" i="8"/>
  <c r="AL337" i="8"/>
  <c r="AL341" i="8"/>
  <c r="AL345" i="8"/>
  <c r="AL349" i="8"/>
  <c r="AL353" i="8"/>
  <c r="AL357" i="8"/>
  <c r="AL361" i="8"/>
  <c r="AL365" i="8"/>
  <c r="AL369" i="8"/>
  <c r="AL373" i="8"/>
  <c r="AL377" i="8"/>
  <c r="AL381" i="8"/>
  <c r="AL385" i="8"/>
  <c r="AL389" i="8"/>
  <c r="AL393" i="8"/>
  <c r="AL397" i="8"/>
  <c r="AL401" i="8"/>
  <c r="AL405" i="8"/>
  <c r="AL409" i="8"/>
  <c r="AL413" i="8"/>
  <c r="AL417" i="8"/>
  <c r="AL421" i="8"/>
  <c r="AL425" i="8"/>
  <c r="AL429" i="8"/>
  <c r="AL433" i="8"/>
  <c r="AL437" i="8"/>
  <c r="AL441" i="8"/>
  <c r="AL445" i="8"/>
  <c r="AL449" i="8"/>
  <c r="V1" i="8"/>
  <c r="AL7" i="8"/>
  <c r="AL11" i="8"/>
  <c r="AL15" i="8"/>
  <c r="AL19" i="8"/>
  <c r="AL23" i="8"/>
  <c r="AL27" i="8"/>
  <c r="AL31" i="8"/>
  <c r="AL35" i="8"/>
  <c r="AL39" i="8"/>
  <c r="AL43" i="8"/>
  <c r="AL47" i="8"/>
  <c r="AL51" i="8"/>
  <c r="AL55" i="8"/>
  <c r="AL59" i="8"/>
  <c r="AL63" i="8"/>
  <c r="AL67" i="8"/>
  <c r="AL71" i="8"/>
  <c r="AL75" i="8"/>
  <c r="AL79" i="8"/>
  <c r="AL83" i="8"/>
  <c r="AL87" i="8"/>
  <c r="AL91" i="8"/>
  <c r="AL95" i="8"/>
  <c r="AL99" i="8"/>
  <c r="AL103" i="8"/>
  <c r="AL107" i="8"/>
  <c r="AL110" i="8"/>
  <c r="AL36" i="8"/>
  <c r="AL114" i="8"/>
  <c r="AL118" i="8"/>
  <c r="AL122" i="8"/>
  <c r="AL126" i="8"/>
  <c r="AL130" i="8"/>
  <c r="AL134" i="8"/>
  <c r="AL138" i="8"/>
  <c r="AL142" i="8"/>
  <c r="AL146" i="8"/>
  <c r="AL150" i="8"/>
  <c r="AL154" i="8"/>
  <c r="AL158" i="8"/>
  <c r="AL162" i="8"/>
  <c r="AL166" i="8"/>
  <c r="AL170" i="8"/>
  <c r="AL174" i="8"/>
  <c r="AL178" i="8"/>
  <c r="AL182" i="8"/>
  <c r="AL186" i="8"/>
  <c r="AL190" i="8"/>
  <c r="AL194" i="8"/>
  <c r="AL198" i="8"/>
  <c r="AL202" i="8"/>
  <c r="AL206" i="8"/>
  <c r="AL210" i="8"/>
  <c r="AL214" i="8"/>
  <c r="AL218" i="8"/>
  <c r="AL222" i="8"/>
  <c r="AL226" i="8"/>
  <c r="AL230" i="8"/>
  <c r="AL234" i="8"/>
  <c r="AL238" i="8"/>
  <c r="AL242" i="8"/>
  <c r="AL246" i="8"/>
  <c r="AL250" i="8"/>
  <c r="AL254" i="8"/>
  <c r="AL258" i="8"/>
  <c r="AL262" i="8"/>
  <c r="AL266" i="8"/>
  <c r="AL270" i="8"/>
  <c r="AL274" i="8"/>
  <c r="AL278" i="8"/>
  <c r="AL282" i="8"/>
  <c r="AL286" i="8"/>
  <c r="AL290" i="8"/>
  <c r="AL294" i="8"/>
  <c r="AL298" i="8"/>
  <c r="AL302" i="8"/>
  <c r="AL306" i="8"/>
  <c r="AL310" i="8"/>
  <c r="AL314" i="8"/>
  <c r="AL318" i="8"/>
  <c r="AL322" i="8"/>
  <c r="AL326" i="8"/>
  <c r="AL330" i="8"/>
  <c r="AL334" i="8"/>
  <c r="AL338" i="8"/>
  <c r="AL342" i="8"/>
  <c r="AL346" i="8"/>
  <c r="AL350" i="8"/>
  <c r="AL354" i="8"/>
  <c r="AL358" i="8"/>
  <c r="AL362" i="8"/>
  <c r="AL366" i="8"/>
  <c r="AL370" i="8"/>
  <c r="AL374" i="8"/>
  <c r="AL378" i="8"/>
  <c r="AL382" i="8"/>
  <c r="AL386" i="8"/>
  <c r="AL390" i="8"/>
  <c r="AL394" i="8"/>
  <c r="AL398" i="8"/>
  <c r="AL402" i="8"/>
  <c r="AL406" i="8"/>
  <c r="AL410" i="8"/>
  <c r="AL414" i="8"/>
  <c r="AL418" i="8"/>
  <c r="AL422" i="8"/>
  <c r="AL426" i="8"/>
  <c r="AL430" i="8"/>
  <c r="AL434" i="8"/>
  <c r="AL438" i="8"/>
  <c r="AL442" i="8"/>
  <c r="AL446" i="8"/>
  <c r="AL5" i="8"/>
  <c r="AL9" i="8"/>
  <c r="AL13" i="8"/>
  <c r="AL17" i="8"/>
  <c r="AL21" i="8"/>
  <c r="AL25" i="8"/>
  <c r="AL29" i="8"/>
  <c r="AL33" i="8"/>
  <c r="AL37" i="8"/>
  <c r="AL41" i="8"/>
  <c r="AL45" i="8"/>
  <c r="AL49" i="8"/>
  <c r="AL53" i="8"/>
  <c r="AL57" i="8"/>
  <c r="AL61" i="8"/>
  <c r="AL65" i="8"/>
  <c r="AL69" i="8"/>
  <c r="AL73" i="8"/>
  <c r="AL77" i="8"/>
  <c r="AL81" i="8"/>
  <c r="AL85" i="8"/>
  <c r="AL89" i="8"/>
  <c r="AL93" i="8"/>
  <c r="AL97" i="8"/>
  <c r="AL101" i="8"/>
  <c r="AL105" i="8"/>
  <c r="AL109" i="8"/>
  <c r="AL172" i="8"/>
  <c r="AL4" i="8"/>
  <c r="AL8" i="8"/>
  <c r="AL12" i="8"/>
  <c r="AL16" i="8"/>
  <c r="AL20" i="8"/>
  <c r="AL24" i="8"/>
  <c r="AL28" i="8"/>
  <c r="AL32" i="8"/>
  <c r="AL40" i="8"/>
  <c r="AL44" i="8"/>
  <c r="AL48" i="8"/>
  <c r="AL52" i="8"/>
  <c r="AL56" i="8"/>
  <c r="AL60" i="8"/>
  <c r="AL64" i="8"/>
  <c r="AL68" i="8"/>
  <c r="AL72" i="8"/>
  <c r="AL76" i="8"/>
  <c r="AL80" i="8"/>
  <c r="AL84" i="8"/>
  <c r="AL88" i="8"/>
  <c r="AL92" i="8"/>
  <c r="AL96" i="8"/>
  <c r="AL100" i="8"/>
  <c r="AL104" i="8"/>
  <c r="AL108" i="8"/>
  <c r="AL115" i="8"/>
  <c r="AL119" i="8"/>
  <c r="AL123" i="8"/>
  <c r="AL127" i="8"/>
  <c r="AL131" i="8"/>
  <c r="AL135" i="8"/>
  <c r="AL139" i="8"/>
  <c r="AL143" i="8"/>
  <c r="AL147" i="8"/>
  <c r="AL151" i="8"/>
  <c r="AL155" i="8"/>
  <c r="AL159" i="8"/>
  <c r="AL163" i="8"/>
  <c r="AL167" i="8"/>
  <c r="AL171" i="8"/>
  <c r="AL175" i="8"/>
  <c r="AL179" i="8"/>
  <c r="AL183" i="8"/>
  <c r="AL187" i="8"/>
  <c r="AL191" i="8"/>
  <c r="AL195" i="8"/>
  <c r="AL199" i="8"/>
  <c r="AL203" i="8"/>
  <c r="AL207" i="8"/>
  <c r="AL211" i="8"/>
  <c r="AL215" i="8"/>
  <c r="AL219" i="8"/>
  <c r="AL223" i="8"/>
  <c r="AL227" i="8"/>
  <c r="AL231" i="8"/>
  <c r="AL235" i="8"/>
  <c r="AL239" i="8"/>
  <c r="AL247" i="8"/>
  <c r="AL255" i="8"/>
  <c r="AL259" i="8"/>
  <c r="AL267" i="8"/>
  <c r="AL275" i="8"/>
  <c r="AL283" i="8"/>
  <c r="AL291" i="8"/>
  <c r="AL299" i="8"/>
  <c r="AL307" i="8"/>
  <c r="AL311" i="8"/>
  <c r="AL319" i="8"/>
  <c r="AL327" i="8"/>
  <c r="AL335" i="8"/>
  <c r="AL343" i="8"/>
  <c r="AL347" i="8"/>
  <c r="AL355" i="8"/>
  <c r="AL363" i="8"/>
  <c r="AL371" i="8"/>
  <c r="AL379" i="8"/>
  <c r="AL383" i="8"/>
  <c r="AL391" i="8"/>
  <c r="AL399" i="8"/>
  <c r="AL403" i="8"/>
  <c r="AL411" i="8"/>
  <c r="AL419" i="8"/>
  <c r="AL427" i="8"/>
  <c r="AL431" i="8"/>
  <c r="AL439" i="8"/>
  <c r="AL443" i="8"/>
  <c r="AL112" i="8"/>
  <c r="AL116" i="8"/>
  <c r="AL124" i="8"/>
  <c r="AL132" i="8"/>
  <c r="AL136" i="8"/>
  <c r="AL144" i="8"/>
  <c r="AL156" i="8"/>
  <c r="AL176" i="8"/>
  <c r="AL180" i="8"/>
  <c r="AL192" i="8"/>
  <c r="AL200" i="8"/>
  <c r="AL212" i="8"/>
  <c r="AL224" i="8"/>
  <c r="AL232" i="8"/>
  <c r="AL240" i="8"/>
  <c r="AL252" i="8"/>
  <c r="AL260" i="8"/>
  <c r="AL276" i="8"/>
  <c r="AL284" i="8"/>
  <c r="AL292" i="8"/>
  <c r="AL300" i="8"/>
  <c r="AL312" i="8"/>
  <c r="AL324" i="8"/>
  <c r="AL332" i="8"/>
  <c r="AL340" i="8"/>
  <c r="AL352" i="8"/>
  <c r="AL360" i="8"/>
  <c r="AL372" i="8"/>
  <c r="AL380" i="8"/>
  <c r="AL392" i="8"/>
  <c r="AL400" i="8"/>
  <c r="AL408" i="8"/>
  <c r="AL420" i="8"/>
  <c r="AL428" i="8"/>
  <c r="AL436" i="8"/>
  <c r="AL448" i="8"/>
  <c r="AL243" i="8"/>
  <c r="AL251" i="8"/>
  <c r="AL263" i="8"/>
  <c r="AL271" i="8"/>
  <c r="AL279" i="8"/>
  <c r="AL287" i="8"/>
  <c r="AL295" i="8"/>
  <c r="AL303" i="8"/>
  <c r="AL315" i="8"/>
  <c r="AL323" i="8"/>
  <c r="AL331" i="8"/>
  <c r="AL339" i="8"/>
  <c r="AL351" i="8"/>
  <c r="AL359" i="8"/>
  <c r="AL367" i="8"/>
  <c r="AL375" i="8"/>
  <c r="AL387" i="8"/>
  <c r="AL395" i="8"/>
  <c r="AL407" i="8"/>
  <c r="AL415" i="8"/>
  <c r="AL423" i="8"/>
  <c r="AL435" i="8"/>
  <c r="AL447" i="8"/>
  <c r="AL120" i="8"/>
  <c r="AL128" i="8"/>
  <c r="AL140" i="8"/>
  <c r="AL148" i="8"/>
  <c r="AL152" i="8"/>
  <c r="AL160" i="8"/>
  <c r="AL164" i="8"/>
  <c r="AL168" i="8"/>
  <c r="AL184" i="8"/>
  <c r="AL188" i="8"/>
  <c r="AL196" i="8"/>
  <c r="AL204" i="8"/>
  <c r="AL208" i="8"/>
  <c r="AL216" i="8"/>
  <c r="AL220" i="8"/>
  <c r="AL228" i="8"/>
  <c r="AL236" i="8"/>
  <c r="AL244" i="8"/>
  <c r="AL248" i="8"/>
  <c r="AL256" i="8"/>
  <c r="AL264" i="8"/>
  <c r="AL268" i="8"/>
  <c r="AL272" i="8"/>
  <c r="AL280" i="8"/>
  <c r="AL288" i="8"/>
  <c r="AL296" i="8"/>
  <c r="AL304" i="8"/>
  <c r="AL308" i="8"/>
  <c r="AL316" i="8"/>
  <c r="AL320" i="8"/>
  <c r="AL328" i="8"/>
  <c r="AL336" i="8"/>
  <c r="AL344" i="8"/>
  <c r="AL348" i="8"/>
  <c r="AL356" i="8"/>
  <c r="AL364" i="8"/>
  <c r="AL368" i="8"/>
  <c r="AL376" i="8"/>
  <c r="AL384" i="8"/>
  <c r="AL388" i="8"/>
  <c r="AL396" i="8"/>
  <c r="AL404" i="8"/>
  <c r="AL412" i="8"/>
  <c r="AL416" i="8"/>
  <c r="AL424" i="8"/>
  <c r="AL432" i="8"/>
  <c r="AL440" i="8"/>
  <c r="AL444" i="8"/>
  <c r="AI1" i="16"/>
  <c r="AH1" i="16"/>
  <c r="AN1" i="16"/>
  <c r="AG8" i="16"/>
  <c r="AF1" i="16"/>
  <c r="AE1" i="16"/>
  <c r="AD1" i="16"/>
  <c r="AG1" i="16"/>
  <c r="AD6" i="16"/>
  <c r="AO1" i="16"/>
  <c r="AL1" i="8" l="1"/>
  <c r="BT455" i="3"/>
  <c r="BU455" i="3" s="1"/>
  <c r="BA454" i="3"/>
  <c r="BT454" i="3"/>
  <c r="BU454" i="3" s="1"/>
  <c r="BK453" i="3"/>
  <c r="AY453" i="3"/>
  <c r="BT453" i="3"/>
  <c r="BU453" i="3" s="1"/>
  <c r="BR455" i="3"/>
  <c r="BR454" i="3"/>
  <c r="BR453" i="3"/>
  <c r="BO455" i="3"/>
  <c r="BO454" i="3"/>
  <c r="BO453" i="3"/>
  <c r="BM455" i="3"/>
  <c r="BM454" i="3"/>
  <c r="BM453" i="3"/>
  <c r="BQ449" i="8"/>
  <c r="BJ449" i="8"/>
  <c r="BI449" i="8"/>
  <c r="BE449" i="8"/>
  <c r="BD449" i="8"/>
  <c r="AW449" i="8"/>
  <c r="AV449" i="8"/>
  <c r="AE449" i="8"/>
  <c r="AC449" i="8"/>
  <c r="W449" i="8"/>
  <c r="U449" i="8"/>
  <c r="BQ448" i="8"/>
  <c r="BJ448" i="8"/>
  <c r="BI448" i="8"/>
  <c r="BE448" i="8"/>
  <c r="BD448" i="8"/>
  <c r="AW448" i="8"/>
  <c r="AV448" i="8"/>
  <c r="AE448" i="8"/>
  <c r="AC448" i="8"/>
  <c r="W448" i="8"/>
  <c r="U448" i="8"/>
  <c r="BQ447" i="8"/>
  <c r="BJ447" i="8"/>
  <c r="BI447" i="8"/>
  <c r="BE447" i="8"/>
  <c r="BD447" i="8"/>
  <c r="AW447" i="8"/>
  <c r="AV447" i="8"/>
  <c r="AE447" i="8"/>
  <c r="AC447" i="8"/>
  <c r="W447" i="8"/>
  <c r="U447" i="8"/>
  <c r="BQ446" i="8"/>
  <c r="BJ446" i="8"/>
  <c r="BI446" i="8"/>
  <c r="BE446" i="8"/>
  <c r="BD446" i="8"/>
  <c r="AW446" i="8"/>
  <c r="AV446" i="8"/>
  <c r="AE446" i="8"/>
  <c r="AF446" i="8" s="1"/>
  <c r="AC446" i="8"/>
  <c r="W446" i="8"/>
  <c r="X446" i="8" s="1"/>
  <c r="U446" i="8"/>
  <c r="BQ445" i="8"/>
  <c r="BJ445" i="8"/>
  <c r="BI445" i="8"/>
  <c r="BE445" i="8"/>
  <c r="BD445" i="8"/>
  <c r="AW445" i="8"/>
  <c r="AV445" i="8"/>
  <c r="AE445" i="8"/>
  <c r="AC445" i="8"/>
  <c r="W445" i="8"/>
  <c r="X445" i="8" s="1"/>
  <c r="U445" i="8"/>
  <c r="BQ444" i="8"/>
  <c r="BJ444" i="8"/>
  <c r="BI444" i="8"/>
  <c r="BE444" i="8"/>
  <c r="BD444" i="8"/>
  <c r="AW444" i="8"/>
  <c r="AV444" i="8"/>
  <c r="AE444" i="8"/>
  <c r="AC444" i="8"/>
  <c r="W444" i="8"/>
  <c r="U444" i="8"/>
  <c r="BP4" i="8"/>
  <c r="BM4" i="8"/>
  <c r="BF453" i="3" l="1"/>
  <c r="AV454" i="3"/>
  <c r="AV455" i="3"/>
  <c r="AY455" i="3"/>
  <c r="AT454" i="3"/>
  <c r="AT455" i="3"/>
  <c r="BK455" i="3"/>
  <c r="AL453" i="3"/>
  <c r="BP453" i="3"/>
  <c r="AV453" i="3"/>
  <c r="AO455" i="3"/>
  <c r="BS455" i="3"/>
  <c r="BV455" i="3" s="1"/>
  <c r="AK448" i="8"/>
  <c r="I448" i="8"/>
  <c r="Y445" i="8"/>
  <c r="AG444" i="8"/>
  <c r="AG449" i="8"/>
  <c r="Y446" i="8"/>
  <c r="AG445" i="8"/>
  <c r="AK446" i="8"/>
  <c r="AM447" i="8"/>
  <c r="AN447" i="8" s="1"/>
  <c r="I444" i="8"/>
  <c r="AM445" i="8"/>
  <c r="AN445" i="8" s="1"/>
  <c r="I446" i="8"/>
  <c r="Y447" i="8"/>
  <c r="Y444" i="8"/>
  <c r="AF445" i="8"/>
  <c r="Y449" i="8"/>
  <c r="I447" i="8"/>
  <c r="AF447" i="8"/>
  <c r="AG448" i="8"/>
  <c r="I445" i="8"/>
  <c r="X447" i="8"/>
  <c r="I449" i="8"/>
  <c r="AK444" i="8"/>
  <c r="AG446" i="8"/>
  <c r="AK447" i="8"/>
  <c r="Y448" i="8"/>
  <c r="AK449" i="8"/>
  <c r="BN454" i="3"/>
  <c r="AJ453" i="3"/>
  <c r="AJ454" i="3"/>
  <c r="AT453" i="3"/>
  <c r="BK454" i="3"/>
  <c r="DW454" i="3"/>
  <c r="BD455" i="3"/>
  <c r="AJ455" i="3"/>
  <c r="DW455" i="3"/>
  <c r="BA453" i="3"/>
  <c r="BB453" i="3" s="1"/>
  <c r="BN455" i="3"/>
  <c r="AQ454" i="3"/>
  <c r="BF455" i="3"/>
  <c r="BS453" i="3"/>
  <c r="BV453" i="3" s="1"/>
  <c r="AL455" i="3"/>
  <c r="BP455" i="3"/>
  <c r="AO453" i="3"/>
  <c r="AL454" i="3"/>
  <c r="BI455" i="3"/>
  <c r="BP454" i="3"/>
  <c r="BN453" i="3"/>
  <c r="DZ454" i="3"/>
  <c r="BI453" i="3"/>
  <c r="BL453" i="3" s="1"/>
  <c r="BS454" i="3"/>
  <c r="BV454" i="3" s="1"/>
  <c r="DZ455" i="3"/>
  <c r="AQ455" i="3"/>
  <c r="BA455" i="3"/>
  <c r="BF454" i="3"/>
  <c r="DW453" i="3"/>
  <c r="BI454" i="3"/>
  <c r="AQ453" i="3"/>
  <c r="DZ453" i="3"/>
  <c r="AO454" i="3"/>
  <c r="AY454" i="3"/>
  <c r="BD453" i="3"/>
  <c r="AM444" i="8"/>
  <c r="AK445" i="8"/>
  <c r="AM448" i="8"/>
  <c r="X444" i="8"/>
  <c r="AF444" i="8"/>
  <c r="AG447" i="8"/>
  <c r="X448" i="8"/>
  <c r="AF448" i="8"/>
  <c r="AM449" i="8"/>
  <c r="AM446" i="8"/>
  <c r="X449" i="8"/>
  <c r="AF449" i="8"/>
  <c r="BG453" i="3" l="1"/>
  <c r="AW454" i="3"/>
  <c r="AW455" i="3"/>
  <c r="AR455" i="3"/>
  <c r="BQ453" i="3"/>
  <c r="BL455" i="3"/>
  <c r="BB455" i="3"/>
  <c r="AM453" i="3"/>
  <c r="AW453" i="3"/>
  <c r="BG454" i="3"/>
  <c r="AO445" i="8"/>
  <c r="AO447" i="8"/>
  <c r="BQ454" i="3"/>
  <c r="BL454" i="3"/>
  <c r="AM455" i="3"/>
  <c r="BG455" i="3"/>
  <c r="AM454" i="3"/>
  <c r="AR453" i="3"/>
  <c r="AR454" i="3"/>
  <c r="BQ455" i="3"/>
  <c r="AO448" i="8"/>
  <c r="AN448" i="8"/>
  <c r="AN446" i="8"/>
  <c r="AO446" i="8"/>
  <c r="AO449" i="8"/>
  <c r="AN449" i="8"/>
  <c r="AO444" i="8"/>
  <c r="AN444" i="8"/>
  <c r="BQ1" i="8"/>
  <c r="BQ443" i="8" l="1"/>
  <c r="BQ442" i="8"/>
  <c r="BQ441" i="8"/>
  <c r="BQ440" i="8"/>
  <c r="BQ439" i="8"/>
  <c r="BQ438" i="8"/>
  <c r="BQ437" i="8"/>
  <c r="BQ436" i="8"/>
  <c r="BQ435" i="8"/>
  <c r="BQ434" i="8"/>
  <c r="BQ433" i="8"/>
  <c r="BQ432" i="8"/>
  <c r="BQ431" i="8"/>
  <c r="BQ430" i="8"/>
  <c r="BQ429" i="8"/>
  <c r="BQ428" i="8"/>
  <c r="BQ427" i="8"/>
  <c r="BQ426" i="8"/>
  <c r="BQ425" i="8"/>
  <c r="BQ424" i="8"/>
  <c r="BQ423" i="8"/>
  <c r="BQ422" i="8"/>
  <c r="BQ421" i="8"/>
  <c r="BQ420" i="8"/>
  <c r="BQ419" i="8"/>
  <c r="BQ418" i="8"/>
  <c r="BQ417" i="8"/>
  <c r="BQ416" i="8"/>
  <c r="BQ415" i="8"/>
  <c r="BQ414" i="8"/>
  <c r="BQ413" i="8"/>
  <c r="BQ412" i="8"/>
  <c r="BQ411" i="8"/>
  <c r="BQ410" i="8"/>
  <c r="BQ409" i="8"/>
  <c r="BQ408" i="8"/>
  <c r="BQ407" i="8"/>
  <c r="BQ406" i="8"/>
  <c r="BQ405" i="8"/>
  <c r="BQ404" i="8"/>
  <c r="BQ403" i="8"/>
  <c r="BQ402" i="8"/>
  <c r="BQ401" i="8"/>
  <c r="BQ400" i="8"/>
  <c r="BQ399" i="8"/>
  <c r="BQ398" i="8"/>
  <c r="BQ397" i="8"/>
  <c r="BQ396" i="8"/>
  <c r="BQ395" i="8"/>
  <c r="BQ394" i="8"/>
  <c r="BQ393" i="8"/>
  <c r="BQ392" i="8"/>
  <c r="BQ391" i="8"/>
  <c r="BQ390" i="8"/>
  <c r="BQ389" i="8"/>
  <c r="BQ388" i="8"/>
  <c r="BQ387" i="8"/>
  <c r="BQ386" i="8"/>
  <c r="BQ385" i="8"/>
  <c r="BQ384" i="8"/>
  <c r="BQ383" i="8"/>
  <c r="BQ382" i="8"/>
  <c r="BQ381" i="8"/>
  <c r="BQ380" i="8"/>
  <c r="BQ379" i="8"/>
  <c r="BQ378" i="8"/>
  <c r="BQ377" i="8"/>
  <c r="BQ376" i="8"/>
  <c r="BQ375" i="8"/>
  <c r="BQ374" i="8"/>
  <c r="BQ373" i="8"/>
  <c r="BQ372" i="8"/>
  <c r="BQ371" i="8"/>
  <c r="BQ370" i="8"/>
  <c r="BQ369" i="8"/>
  <c r="BQ368" i="8"/>
  <c r="BQ367" i="8"/>
  <c r="BQ366" i="8"/>
  <c r="BQ365" i="8"/>
  <c r="BQ364" i="8"/>
  <c r="BQ363" i="8"/>
  <c r="BQ362" i="8"/>
  <c r="BQ361" i="8"/>
  <c r="BQ360" i="8"/>
  <c r="BQ359" i="8"/>
  <c r="BQ358" i="8"/>
  <c r="BQ357" i="8"/>
  <c r="BQ356" i="8"/>
  <c r="BQ355" i="8"/>
  <c r="BQ354" i="8"/>
  <c r="BQ353" i="8"/>
  <c r="BQ352" i="8"/>
  <c r="BQ351" i="8"/>
  <c r="BQ350" i="8"/>
  <c r="BQ349" i="8"/>
  <c r="BQ348" i="8"/>
  <c r="BQ347" i="8"/>
  <c r="BQ346" i="8"/>
  <c r="BQ345" i="8"/>
  <c r="BQ344" i="8"/>
  <c r="BQ343" i="8"/>
  <c r="BQ342" i="8"/>
  <c r="BQ341" i="8"/>
  <c r="BQ340" i="8"/>
  <c r="BQ339" i="8"/>
  <c r="BQ338" i="8"/>
  <c r="BQ337" i="8"/>
  <c r="BQ336" i="8"/>
  <c r="BQ335" i="8"/>
  <c r="BQ334" i="8"/>
  <c r="BQ333" i="8"/>
  <c r="BQ332" i="8"/>
  <c r="BQ331" i="8"/>
  <c r="BQ330" i="8"/>
  <c r="BQ329" i="8"/>
  <c r="BQ328" i="8"/>
  <c r="BQ327" i="8"/>
  <c r="BQ326" i="8"/>
  <c r="BQ325" i="8"/>
  <c r="BQ324" i="8"/>
  <c r="BQ323" i="8"/>
  <c r="BQ322" i="8"/>
  <c r="BQ321" i="8"/>
  <c r="BQ320" i="8"/>
  <c r="BQ319" i="8"/>
  <c r="BQ318" i="8"/>
  <c r="BQ317" i="8"/>
  <c r="BQ316" i="8"/>
  <c r="BQ315" i="8"/>
  <c r="BQ314" i="8"/>
  <c r="BQ313" i="8"/>
  <c r="BQ312" i="8"/>
  <c r="BQ311" i="8"/>
  <c r="BQ310" i="8"/>
  <c r="BQ309" i="8"/>
  <c r="BQ308" i="8"/>
  <c r="BQ307" i="8"/>
  <c r="BQ306" i="8"/>
  <c r="BQ305" i="8"/>
  <c r="BQ304" i="8"/>
  <c r="BQ303" i="8"/>
  <c r="BQ302" i="8"/>
  <c r="BQ301" i="8"/>
  <c r="BQ300" i="8"/>
  <c r="BQ299" i="8"/>
  <c r="BQ298" i="8"/>
  <c r="BQ297" i="8"/>
  <c r="BQ296" i="8"/>
  <c r="BQ295" i="8"/>
  <c r="BQ294" i="8"/>
  <c r="BQ293" i="8"/>
  <c r="BQ292" i="8"/>
  <c r="BQ291" i="8"/>
  <c r="BQ290" i="8"/>
  <c r="BQ289" i="8"/>
  <c r="BQ288" i="8"/>
  <c r="BQ287" i="8"/>
  <c r="BQ286" i="8"/>
  <c r="BQ285" i="8"/>
  <c r="BQ284" i="8"/>
  <c r="BQ283" i="8"/>
  <c r="BQ282" i="8"/>
  <c r="BQ281" i="8"/>
  <c r="BQ280" i="8"/>
  <c r="BQ279" i="8"/>
  <c r="BQ278" i="8"/>
  <c r="BQ277" i="8"/>
  <c r="BQ276" i="8"/>
  <c r="BQ275" i="8"/>
  <c r="BQ274" i="8"/>
  <c r="BQ273" i="8"/>
  <c r="BQ272" i="8"/>
  <c r="BQ271" i="8"/>
  <c r="BQ270" i="8"/>
  <c r="BQ269" i="8"/>
  <c r="BQ268" i="8"/>
  <c r="BQ267" i="8"/>
  <c r="BQ266" i="8"/>
  <c r="BQ265" i="8"/>
  <c r="BQ264" i="8"/>
  <c r="BQ263" i="8"/>
  <c r="BQ262" i="8"/>
  <c r="BQ261" i="8"/>
  <c r="BQ260" i="8"/>
  <c r="BQ259" i="8"/>
  <c r="BQ258" i="8"/>
  <c r="BQ257" i="8"/>
  <c r="BQ256" i="8"/>
  <c r="BQ255" i="8"/>
  <c r="BQ254" i="8"/>
  <c r="BQ253" i="8"/>
  <c r="BQ252" i="8"/>
  <c r="BQ251" i="8"/>
  <c r="BQ250" i="8"/>
  <c r="BQ249" i="8"/>
  <c r="BQ248" i="8"/>
  <c r="BQ247" i="8"/>
  <c r="BQ246" i="8"/>
  <c r="BQ245" i="8"/>
  <c r="BQ244" i="8"/>
  <c r="BQ243" i="8"/>
  <c r="BQ242" i="8"/>
  <c r="BQ241" i="8"/>
  <c r="BQ240" i="8"/>
  <c r="BQ239" i="8"/>
  <c r="BQ238" i="8"/>
  <c r="BQ237" i="8"/>
  <c r="BQ236" i="8"/>
  <c r="BQ235" i="8"/>
  <c r="BQ234" i="8"/>
  <c r="BQ233" i="8"/>
  <c r="BQ232" i="8"/>
  <c r="BQ231" i="8"/>
  <c r="BQ230" i="8"/>
  <c r="BQ229" i="8"/>
  <c r="BQ228" i="8"/>
  <c r="BQ227" i="8"/>
  <c r="BQ226" i="8"/>
  <c r="BQ225" i="8"/>
  <c r="BQ224" i="8"/>
  <c r="BQ223" i="8"/>
  <c r="BQ222" i="8"/>
  <c r="BQ221" i="8"/>
  <c r="BQ220" i="8"/>
  <c r="BQ219" i="8"/>
  <c r="BQ218" i="8"/>
  <c r="BQ217" i="8"/>
  <c r="BQ216" i="8"/>
  <c r="BQ215" i="8"/>
  <c r="BQ214" i="8"/>
  <c r="BQ213" i="8"/>
  <c r="BQ212" i="8"/>
  <c r="BQ211" i="8"/>
  <c r="BQ210" i="8"/>
  <c r="BQ209" i="8"/>
  <c r="BQ208" i="8"/>
  <c r="BQ207" i="8"/>
  <c r="BQ206" i="8"/>
  <c r="BQ205" i="8"/>
  <c r="BQ204" i="8"/>
  <c r="BQ203" i="8"/>
  <c r="BQ202" i="8"/>
  <c r="BQ201" i="8"/>
  <c r="BQ200" i="8"/>
  <c r="BQ199" i="8"/>
  <c r="BQ198" i="8"/>
  <c r="BQ197" i="8"/>
  <c r="BQ196" i="8"/>
  <c r="BQ195" i="8"/>
  <c r="BQ194" i="8"/>
  <c r="BQ193" i="8"/>
  <c r="BQ192" i="8"/>
  <c r="BQ191" i="8"/>
  <c r="BQ190" i="8"/>
  <c r="BQ189" i="8"/>
  <c r="BQ188" i="8"/>
  <c r="BQ187" i="8"/>
  <c r="BQ186" i="8"/>
  <c r="BQ185" i="8"/>
  <c r="BQ184" i="8"/>
  <c r="BQ183" i="8"/>
  <c r="BQ182" i="8"/>
  <c r="BQ181" i="8"/>
  <c r="BQ180" i="8"/>
  <c r="BQ179" i="8"/>
  <c r="BQ178" i="8"/>
  <c r="BQ177" i="8"/>
  <c r="BQ176" i="8"/>
  <c r="BQ175" i="8"/>
  <c r="BQ174" i="8"/>
  <c r="BQ173" i="8"/>
  <c r="BQ172" i="8"/>
  <c r="BQ171" i="8"/>
  <c r="BQ170" i="8"/>
  <c r="BQ169" i="8"/>
  <c r="BQ168" i="8"/>
  <c r="BQ167" i="8"/>
  <c r="BQ166" i="8"/>
  <c r="BQ165" i="8"/>
  <c r="BQ164" i="8"/>
  <c r="BQ163" i="8"/>
  <c r="BQ162" i="8"/>
  <c r="BQ161" i="8"/>
  <c r="BQ160" i="8"/>
  <c r="BQ159" i="8"/>
  <c r="BQ158" i="8"/>
  <c r="BQ157" i="8"/>
  <c r="BQ156" i="8"/>
  <c r="BQ155" i="8"/>
  <c r="BQ154" i="8"/>
  <c r="BQ153" i="8"/>
  <c r="BQ152" i="8"/>
  <c r="BQ151" i="8"/>
  <c r="BQ150" i="8"/>
  <c r="BQ149" i="8"/>
  <c r="BQ148" i="8"/>
  <c r="BQ147" i="8"/>
  <c r="BQ146" i="8"/>
  <c r="BQ145" i="8"/>
  <c r="BQ144" i="8"/>
  <c r="BQ143" i="8"/>
  <c r="BQ142" i="8"/>
  <c r="BQ141" i="8"/>
  <c r="BQ140" i="8"/>
  <c r="BQ139" i="8"/>
  <c r="BQ138" i="8"/>
  <c r="BQ137" i="8"/>
  <c r="BQ136" i="8"/>
  <c r="BQ135" i="8"/>
  <c r="BQ134" i="8"/>
  <c r="BQ133" i="8"/>
  <c r="BQ132" i="8"/>
  <c r="BQ131" i="8"/>
  <c r="BQ130" i="8"/>
  <c r="BQ129" i="8"/>
  <c r="BQ128" i="8"/>
  <c r="BQ127" i="8"/>
  <c r="BQ126" i="8"/>
  <c r="BQ125" i="8"/>
  <c r="BQ124" i="8"/>
  <c r="BQ123" i="8"/>
  <c r="BQ122" i="8"/>
  <c r="BQ121" i="8"/>
  <c r="BQ120" i="8"/>
  <c r="BQ119" i="8"/>
  <c r="BQ118" i="8"/>
  <c r="BQ117" i="8"/>
  <c r="BQ116" i="8"/>
  <c r="BQ115" i="8"/>
  <c r="BQ114" i="8"/>
  <c r="BQ113" i="8"/>
  <c r="BQ112" i="8"/>
  <c r="BQ111" i="8"/>
  <c r="BQ110" i="8"/>
  <c r="BQ109" i="8"/>
  <c r="BQ108" i="8"/>
  <c r="BQ107" i="8"/>
  <c r="BQ106" i="8"/>
  <c r="BQ105" i="8"/>
  <c r="BQ104" i="8"/>
  <c r="BQ103" i="8"/>
  <c r="BQ102" i="8"/>
  <c r="BQ101" i="8"/>
  <c r="BQ100" i="8"/>
  <c r="BQ99" i="8"/>
  <c r="BQ98" i="8"/>
  <c r="BQ97" i="8"/>
  <c r="BQ96" i="8"/>
  <c r="BQ95" i="8"/>
  <c r="BQ94" i="8"/>
  <c r="BQ93" i="8"/>
  <c r="BQ92" i="8"/>
  <c r="BQ91" i="8"/>
  <c r="BQ90" i="8"/>
  <c r="BQ89" i="8"/>
  <c r="BQ88" i="8"/>
  <c r="BQ87" i="8"/>
  <c r="BQ86" i="8"/>
  <c r="BQ85" i="8"/>
  <c r="BQ84" i="8"/>
  <c r="BQ83" i="8"/>
  <c r="BQ82" i="8"/>
  <c r="BQ81" i="8"/>
  <c r="BQ80" i="8"/>
  <c r="BQ79" i="8"/>
  <c r="BQ78" i="8"/>
  <c r="BQ77" i="8"/>
  <c r="BQ76" i="8"/>
  <c r="BQ75" i="8"/>
  <c r="BQ74" i="8"/>
  <c r="BQ73" i="8"/>
  <c r="BQ72" i="8"/>
  <c r="BQ71" i="8"/>
  <c r="BQ70" i="8"/>
  <c r="BQ69" i="8"/>
  <c r="BQ68" i="8"/>
  <c r="BQ67" i="8"/>
  <c r="BQ66" i="8"/>
  <c r="BQ65" i="8"/>
  <c r="BQ64" i="8"/>
  <c r="BQ63" i="8"/>
  <c r="BQ62" i="8"/>
  <c r="BQ61" i="8"/>
  <c r="BQ60" i="8"/>
  <c r="BQ59" i="8"/>
  <c r="BQ58" i="8"/>
  <c r="BQ57" i="8"/>
  <c r="BQ56" i="8"/>
  <c r="BQ55" i="8"/>
  <c r="BQ54" i="8"/>
  <c r="BQ53" i="8"/>
  <c r="BQ52" i="8"/>
  <c r="BQ51" i="8"/>
  <c r="BQ50" i="8"/>
  <c r="BQ49" i="8"/>
  <c r="BQ48" i="8"/>
  <c r="BQ47" i="8"/>
  <c r="BQ46" i="8"/>
  <c r="BQ45" i="8"/>
  <c r="BQ44" i="8"/>
  <c r="BQ43" i="8"/>
  <c r="BQ42" i="8"/>
  <c r="BQ41" i="8"/>
  <c r="BQ40" i="8"/>
  <c r="BQ39" i="8"/>
  <c r="BQ38" i="8"/>
  <c r="BQ37" i="8"/>
  <c r="BQ36" i="8"/>
  <c r="BQ35" i="8"/>
  <c r="BQ34" i="8"/>
  <c r="BQ33" i="8"/>
  <c r="BQ32" i="8"/>
  <c r="BQ31" i="8"/>
  <c r="BQ30" i="8"/>
  <c r="BQ29" i="8"/>
  <c r="BQ28" i="8"/>
  <c r="BQ27" i="8"/>
  <c r="BQ26" i="8"/>
  <c r="BQ25" i="8"/>
  <c r="BQ24" i="8"/>
  <c r="BQ23" i="8"/>
  <c r="BQ22" i="8"/>
  <c r="BQ21" i="8"/>
  <c r="BQ20" i="8"/>
  <c r="BQ19" i="8"/>
  <c r="BQ18" i="8"/>
  <c r="BQ17" i="8"/>
  <c r="BQ16" i="8"/>
  <c r="BQ15" i="8"/>
  <c r="BQ14" i="8"/>
  <c r="BQ13" i="8"/>
  <c r="BQ12" i="8"/>
  <c r="BQ11" i="8"/>
  <c r="BQ10" i="8"/>
  <c r="BQ9" i="8"/>
  <c r="BQ8" i="8"/>
  <c r="BQ7" i="8"/>
  <c r="BQ6" i="8"/>
  <c r="BQ5" i="8"/>
  <c r="BQ4" i="8"/>
  <c r="BI443" i="8"/>
  <c r="BI442" i="8"/>
  <c r="BI441" i="8"/>
  <c r="BI440" i="8"/>
  <c r="BI439" i="8"/>
  <c r="BI438" i="8"/>
  <c r="BI437" i="8"/>
  <c r="BI436" i="8"/>
  <c r="BI435" i="8"/>
  <c r="BI434" i="8"/>
  <c r="BI433" i="8"/>
  <c r="BI432" i="8"/>
  <c r="BI431" i="8"/>
  <c r="BI430" i="8"/>
  <c r="BI429" i="8"/>
  <c r="BI428" i="8"/>
  <c r="BI427" i="8"/>
  <c r="BI426" i="8"/>
  <c r="BI425" i="8"/>
  <c r="BI424" i="8"/>
  <c r="BI423" i="8"/>
  <c r="BI422" i="8"/>
  <c r="BI421" i="8"/>
  <c r="BI420" i="8"/>
  <c r="BI419" i="8"/>
  <c r="BI418" i="8"/>
  <c r="BI417" i="8"/>
  <c r="BI416" i="8"/>
  <c r="BI415" i="8"/>
  <c r="BI414" i="8"/>
  <c r="BI413" i="8"/>
  <c r="BI412" i="8"/>
  <c r="BI411" i="8"/>
  <c r="BI410" i="8"/>
  <c r="BI409" i="8"/>
  <c r="BI408" i="8"/>
  <c r="BI407" i="8"/>
  <c r="BI406" i="8"/>
  <c r="BI405" i="8"/>
  <c r="BI404" i="8"/>
  <c r="BI403" i="8"/>
  <c r="BI402" i="8"/>
  <c r="BI401" i="8"/>
  <c r="BI400" i="8"/>
  <c r="BI399" i="8"/>
  <c r="BI398" i="8"/>
  <c r="BI397" i="8"/>
  <c r="BI396" i="8"/>
  <c r="BI395" i="8"/>
  <c r="BI394" i="8"/>
  <c r="BI393" i="8"/>
  <c r="BI392" i="8"/>
  <c r="BI391" i="8"/>
  <c r="BI390" i="8"/>
  <c r="BI389" i="8"/>
  <c r="BI388" i="8"/>
  <c r="BI387" i="8"/>
  <c r="BI386" i="8"/>
  <c r="BI385" i="8"/>
  <c r="BI384" i="8"/>
  <c r="BI383" i="8"/>
  <c r="BI382" i="8"/>
  <c r="BI381" i="8"/>
  <c r="BI380" i="8"/>
  <c r="BI379" i="8"/>
  <c r="BI378" i="8"/>
  <c r="BI377" i="8"/>
  <c r="BI376" i="8"/>
  <c r="BI375" i="8"/>
  <c r="BI374" i="8"/>
  <c r="BI373" i="8"/>
  <c r="BI372" i="8"/>
  <c r="BI371" i="8"/>
  <c r="BI370" i="8"/>
  <c r="BI369" i="8"/>
  <c r="BI368" i="8"/>
  <c r="BI367" i="8"/>
  <c r="BI366" i="8"/>
  <c r="BI365" i="8"/>
  <c r="BI364" i="8"/>
  <c r="BI363" i="8"/>
  <c r="BI362" i="8"/>
  <c r="BI361" i="8"/>
  <c r="BI360" i="8"/>
  <c r="BI359" i="8"/>
  <c r="BI358" i="8"/>
  <c r="BI357" i="8"/>
  <c r="BI356" i="8"/>
  <c r="BI355" i="8"/>
  <c r="BI354" i="8"/>
  <c r="BI353" i="8"/>
  <c r="BI352" i="8"/>
  <c r="BI351" i="8"/>
  <c r="BI350" i="8"/>
  <c r="BI349" i="8"/>
  <c r="BI348" i="8"/>
  <c r="BI347" i="8"/>
  <c r="BI346" i="8"/>
  <c r="BI345" i="8"/>
  <c r="BI344" i="8"/>
  <c r="BI343" i="8"/>
  <c r="BI342" i="8"/>
  <c r="BI341" i="8"/>
  <c r="BI340" i="8"/>
  <c r="BI339" i="8"/>
  <c r="BI338" i="8"/>
  <c r="BI337" i="8"/>
  <c r="BI336" i="8"/>
  <c r="BI335" i="8"/>
  <c r="BI334" i="8"/>
  <c r="BI333" i="8"/>
  <c r="BI332" i="8"/>
  <c r="BI331" i="8"/>
  <c r="BI330" i="8"/>
  <c r="BI329" i="8"/>
  <c r="BI328" i="8"/>
  <c r="BI327" i="8"/>
  <c r="BI326" i="8"/>
  <c r="BI325" i="8"/>
  <c r="BI324" i="8"/>
  <c r="BI323" i="8"/>
  <c r="BI322" i="8"/>
  <c r="BI321" i="8"/>
  <c r="BI320" i="8"/>
  <c r="BI319" i="8"/>
  <c r="BI318" i="8"/>
  <c r="BI317" i="8"/>
  <c r="BI316" i="8"/>
  <c r="BI315" i="8"/>
  <c r="BI314" i="8"/>
  <c r="BI313" i="8"/>
  <c r="BI312" i="8"/>
  <c r="BI311" i="8"/>
  <c r="BI310" i="8"/>
  <c r="BI309" i="8"/>
  <c r="BI308" i="8"/>
  <c r="BI307" i="8"/>
  <c r="BI306" i="8"/>
  <c r="BI305" i="8"/>
  <c r="BI304" i="8"/>
  <c r="BI303" i="8"/>
  <c r="BI302" i="8"/>
  <c r="BI301" i="8"/>
  <c r="BI300" i="8"/>
  <c r="BI299" i="8"/>
  <c r="BI298" i="8"/>
  <c r="BI297" i="8"/>
  <c r="BI296" i="8"/>
  <c r="BI295" i="8"/>
  <c r="BI294" i="8"/>
  <c r="BI293" i="8"/>
  <c r="BI292" i="8"/>
  <c r="BI291" i="8"/>
  <c r="BI290" i="8"/>
  <c r="BI289" i="8"/>
  <c r="BI288" i="8"/>
  <c r="BI287" i="8"/>
  <c r="BI286" i="8"/>
  <c r="BI285" i="8"/>
  <c r="BI284" i="8"/>
  <c r="BI283" i="8"/>
  <c r="BI282" i="8"/>
  <c r="BI281" i="8"/>
  <c r="BI280" i="8"/>
  <c r="BI279" i="8"/>
  <c r="BI278" i="8"/>
  <c r="BI277" i="8"/>
  <c r="BI276" i="8"/>
  <c r="BI275" i="8"/>
  <c r="BI274" i="8"/>
  <c r="BI273" i="8"/>
  <c r="BI272" i="8"/>
  <c r="BI271" i="8"/>
  <c r="BI270" i="8"/>
  <c r="BI269" i="8"/>
  <c r="BI268" i="8"/>
  <c r="BI267" i="8"/>
  <c r="BI266" i="8"/>
  <c r="BI265" i="8"/>
  <c r="BI264" i="8"/>
  <c r="BI263" i="8"/>
  <c r="BI262" i="8"/>
  <c r="BI261" i="8"/>
  <c r="BI260" i="8"/>
  <c r="BI259" i="8"/>
  <c r="BI258" i="8"/>
  <c r="BI257" i="8"/>
  <c r="BI256" i="8"/>
  <c r="BI255" i="8"/>
  <c r="BI254" i="8"/>
  <c r="BI253" i="8"/>
  <c r="BI252" i="8"/>
  <c r="BI251" i="8"/>
  <c r="BI250" i="8"/>
  <c r="BI249" i="8"/>
  <c r="BI248" i="8"/>
  <c r="BI247" i="8"/>
  <c r="BI246" i="8"/>
  <c r="BI245" i="8"/>
  <c r="BI244" i="8"/>
  <c r="BI243" i="8"/>
  <c r="BI242" i="8"/>
  <c r="BI241" i="8"/>
  <c r="BI240" i="8"/>
  <c r="BI239" i="8"/>
  <c r="BI238" i="8"/>
  <c r="BI237" i="8"/>
  <c r="BI236" i="8"/>
  <c r="BI235" i="8"/>
  <c r="BI234" i="8"/>
  <c r="BI233" i="8"/>
  <c r="BI232" i="8"/>
  <c r="BI231" i="8"/>
  <c r="BI230" i="8"/>
  <c r="BI229" i="8"/>
  <c r="BI228" i="8"/>
  <c r="BI227" i="8"/>
  <c r="BI226" i="8"/>
  <c r="BI225" i="8"/>
  <c r="BI224" i="8"/>
  <c r="BI223" i="8"/>
  <c r="BI222" i="8"/>
  <c r="BI221" i="8"/>
  <c r="BI220" i="8"/>
  <c r="BI219" i="8"/>
  <c r="BI218" i="8"/>
  <c r="BI217" i="8"/>
  <c r="BI216" i="8"/>
  <c r="BI215" i="8"/>
  <c r="BI214" i="8"/>
  <c r="BI213" i="8"/>
  <c r="BI212" i="8"/>
  <c r="BI211" i="8"/>
  <c r="BI210" i="8"/>
  <c r="BI209" i="8"/>
  <c r="BI208" i="8"/>
  <c r="BI207" i="8"/>
  <c r="BI206" i="8"/>
  <c r="BI205" i="8"/>
  <c r="BI204" i="8"/>
  <c r="BI203" i="8"/>
  <c r="BI202" i="8"/>
  <c r="BI201" i="8"/>
  <c r="BI200" i="8"/>
  <c r="BI199" i="8"/>
  <c r="BI198" i="8"/>
  <c r="BI197" i="8"/>
  <c r="BI196" i="8"/>
  <c r="BI195" i="8"/>
  <c r="BI194" i="8"/>
  <c r="BI193" i="8"/>
  <c r="BI192" i="8"/>
  <c r="BI191" i="8"/>
  <c r="BI190" i="8"/>
  <c r="BI189" i="8"/>
  <c r="BI188" i="8"/>
  <c r="BI187" i="8"/>
  <c r="BI186" i="8"/>
  <c r="BI185" i="8"/>
  <c r="BI184" i="8"/>
  <c r="BI183" i="8"/>
  <c r="BI182" i="8"/>
  <c r="BI181" i="8"/>
  <c r="BI180" i="8"/>
  <c r="BI179" i="8"/>
  <c r="BI178" i="8"/>
  <c r="BI177" i="8"/>
  <c r="BI176" i="8"/>
  <c r="BI175" i="8"/>
  <c r="BI174" i="8"/>
  <c r="BI173" i="8"/>
  <c r="BI172" i="8"/>
  <c r="BI171" i="8"/>
  <c r="BI170" i="8"/>
  <c r="BI169" i="8"/>
  <c r="BI168" i="8"/>
  <c r="BI167" i="8"/>
  <c r="BI166" i="8"/>
  <c r="BI165" i="8"/>
  <c r="BI164" i="8"/>
  <c r="BI163" i="8"/>
  <c r="BI162" i="8"/>
  <c r="BI161" i="8"/>
  <c r="BI160" i="8"/>
  <c r="BI159" i="8"/>
  <c r="BI158" i="8"/>
  <c r="BI157" i="8"/>
  <c r="BI156" i="8"/>
  <c r="BI155" i="8"/>
  <c r="BI154" i="8"/>
  <c r="BI153" i="8"/>
  <c r="BI152" i="8"/>
  <c r="BI151" i="8"/>
  <c r="BI150" i="8"/>
  <c r="BI149" i="8"/>
  <c r="BI148" i="8"/>
  <c r="BI147" i="8"/>
  <c r="BI146" i="8"/>
  <c r="BI145" i="8"/>
  <c r="BI144" i="8"/>
  <c r="BI143" i="8"/>
  <c r="BI142" i="8"/>
  <c r="BI141" i="8"/>
  <c r="BI140" i="8"/>
  <c r="BI139" i="8"/>
  <c r="BI138" i="8"/>
  <c r="BI137" i="8"/>
  <c r="BI136" i="8"/>
  <c r="BI135" i="8"/>
  <c r="BI134" i="8"/>
  <c r="BI133" i="8"/>
  <c r="BI132" i="8"/>
  <c r="BI131" i="8"/>
  <c r="BI130" i="8"/>
  <c r="BI129" i="8"/>
  <c r="BI128" i="8"/>
  <c r="BI127" i="8"/>
  <c r="BI126" i="8"/>
  <c r="BI125" i="8"/>
  <c r="BI124" i="8"/>
  <c r="BI123" i="8"/>
  <c r="BI122" i="8"/>
  <c r="BI121" i="8"/>
  <c r="BI120" i="8"/>
  <c r="BI119" i="8"/>
  <c r="BI118" i="8"/>
  <c r="BI117" i="8"/>
  <c r="BI116" i="8"/>
  <c r="BI115" i="8"/>
  <c r="BI114" i="8"/>
  <c r="BI113" i="8"/>
  <c r="BI112" i="8"/>
  <c r="BI111" i="8"/>
  <c r="BI110" i="8"/>
  <c r="BI109" i="8"/>
  <c r="BI108" i="8"/>
  <c r="BI107" i="8"/>
  <c r="BI106" i="8"/>
  <c r="BI105" i="8"/>
  <c r="BI104" i="8"/>
  <c r="BI103" i="8"/>
  <c r="BI102" i="8"/>
  <c r="BI101" i="8"/>
  <c r="BI100" i="8"/>
  <c r="BI99" i="8"/>
  <c r="BI98" i="8"/>
  <c r="BI97" i="8"/>
  <c r="BI96" i="8"/>
  <c r="BI95" i="8"/>
  <c r="BI94" i="8"/>
  <c r="BI93" i="8"/>
  <c r="BI92" i="8"/>
  <c r="BI91" i="8"/>
  <c r="BI90" i="8"/>
  <c r="BI89" i="8"/>
  <c r="BI88" i="8"/>
  <c r="BI87" i="8"/>
  <c r="BI86" i="8"/>
  <c r="BI85" i="8"/>
  <c r="BI84" i="8"/>
  <c r="BI83" i="8"/>
  <c r="BI82" i="8"/>
  <c r="BI81" i="8"/>
  <c r="BI80" i="8"/>
  <c r="BI79" i="8"/>
  <c r="BI78" i="8"/>
  <c r="BI77" i="8"/>
  <c r="BI76" i="8"/>
  <c r="BI75" i="8"/>
  <c r="BI74" i="8"/>
  <c r="BI73" i="8"/>
  <c r="BI72" i="8"/>
  <c r="BI71" i="8"/>
  <c r="BI70" i="8"/>
  <c r="BI69" i="8"/>
  <c r="BI68" i="8"/>
  <c r="BI67" i="8"/>
  <c r="BI66" i="8"/>
  <c r="BI65" i="8"/>
  <c r="BI64" i="8"/>
  <c r="BI63" i="8"/>
  <c r="BI62" i="8"/>
  <c r="BI61" i="8"/>
  <c r="BI60" i="8"/>
  <c r="BI59" i="8"/>
  <c r="BI58" i="8"/>
  <c r="BI57" i="8"/>
  <c r="BI56" i="8"/>
  <c r="BI55" i="8"/>
  <c r="BI54" i="8"/>
  <c r="BI53" i="8"/>
  <c r="BI52" i="8"/>
  <c r="BI51" i="8"/>
  <c r="BI50" i="8"/>
  <c r="BI49" i="8"/>
  <c r="BI48" i="8"/>
  <c r="BI47" i="8"/>
  <c r="BI46" i="8"/>
  <c r="BI45" i="8"/>
  <c r="BI44" i="8"/>
  <c r="BI43" i="8"/>
  <c r="BI42" i="8"/>
  <c r="BI38" i="8"/>
  <c r="BI33" i="8"/>
  <c r="BI30" i="8"/>
  <c r="BI29" i="8"/>
  <c r="BI26" i="8"/>
  <c r="BI22" i="8"/>
  <c r="BI18" i="8"/>
  <c r="BI17" i="8"/>
  <c r="BI14" i="8"/>
  <c r="BI13" i="8"/>
  <c r="BI9" i="8"/>
  <c r="BI4" i="8"/>
  <c r="BJ443" i="8"/>
  <c r="BJ442" i="8"/>
  <c r="BJ441" i="8"/>
  <c r="BJ440" i="8"/>
  <c r="BJ439" i="8"/>
  <c r="BJ438" i="8"/>
  <c r="BJ437" i="8"/>
  <c r="BJ436" i="8"/>
  <c r="BJ435" i="8"/>
  <c r="BJ434" i="8"/>
  <c r="BJ433" i="8"/>
  <c r="BJ432" i="8"/>
  <c r="BJ431" i="8"/>
  <c r="BJ430" i="8"/>
  <c r="BJ429" i="8"/>
  <c r="BJ428" i="8"/>
  <c r="BJ427" i="8"/>
  <c r="BJ426" i="8"/>
  <c r="BJ425" i="8"/>
  <c r="BJ424" i="8"/>
  <c r="BJ423" i="8"/>
  <c r="BJ422" i="8"/>
  <c r="BJ421" i="8"/>
  <c r="BJ420" i="8"/>
  <c r="BJ419" i="8"/>
  <c r="BJ418" i="8"/>
  <c r="BJ417" i="8"/>
  <c r="BJ416" i="8"/>
  <c r="BJ415" i="8"/>
  <c r="BJ414" i="8"/>
  <c r="BJ413" i="8"/>
  <c r="BJ412" i="8"/>
  <c r="BJ411" i="8"/>
  <c r="BJ410" i="8"/>
  <c r="BJ409" i="8"/>
  <c r="BJ408" i="8"/>
  <c r="BJ407" i="8"/>
  <c r="BJ406" i="8"/>
  <c r="BJ405" i="8"/>
  <c r="BJ404" i="8"/>
  <c r="BJ403" i="8"/>
  <c r="BJ402" i="8"/>
  <c r="BJ401" i="8"/>
  <c r="BJ400" i="8"/>
  <c r="BJ399" i="8"/>
  <c r="BJ398" i="8"/>
  <c r="BJ397" i="8"/>
  <c r="BJ396" i="8"/>
  <c r="BJ395" i="8"/>
  <c r="BJ394" i="8"/>
  <c r="BJ393" i="8"/>
  <c r="BJ392" i="8"/>
  <c r="BJ391" i="8"/>
  <c r="BJ390" i="8"/>
  <c r="BJ389" i="8"/>
  <c r="BJ388" i="8"/>
  <c r="BJ387" i="8"/>
  <c r="BJ386" i="8"/>
  <c r="BJ385" i="8"/>
  <c r="BJ384" i="8"/>
  <c r="BJ383" i="8"/>
  <c r="BJ382" i="8"/>
  <c r="BJ381" i="8"/>
  <c r="BJ380" i="8"/>
  <c r="BJ379" i="8"/>
  <c r="BJ378" i="8"/>
  <c r="BJ377" i="8"/>
  <c r="BJ376" i="8"/>
  <c r="BJ375" i="8"/>
  <c r="BJ374" i="8"/>
  <c r="BJ373" i="8"/>
  <c r="BJ372" i="8"/>
  <c r="BJ371" i="8"/>
  <c r="BJ370" i="8"/>
  <c r="BJ369" i="8"/>
  <c r="BJ368" i="8"/>
  <c r="BJ367" i="8"/>
  <c r="BJ366" i="8"/>
  <c r="BJ365" i="8"/>
  <c r="BJ364" i="8"/>
  <c r="BJ363" i="8"/>
  <c r="BJ362" i="8"/>
  <c r="BJ361" i="8"/>
  <c r="BJ360" i="8"/>
  <c r="BJ359" i="8"/>
  <c r="BJ358" i="8"/>
  <c r="BJ357" i="8"/>
  <c r="BJ356" i="8"/>
  <c r="BJ355" i="8"/>
  <c r="BJ354" i="8"/>
  <c r="BJ353" i="8"/>
  <c r="BJ352" i="8"/>
  <c r="BJ351" i="8"/>
  <c r="BJ350" i="8"/>
  <c r="BJ349" i="8"/>
  <c r="BJ348" i="8"/>
  <c r="BJ347" i="8"/>
  <c r="BJ346" i="8"/>
  <c r="BJ345" i="8"/>
  <c r="BJ344" i="8"/>
  <c r="BJ343" i="8"/>
  <c r="BJ342" i="8"/>
  <c r="BJ341" i="8"/>
  <c r="BJ340" i="8"/>
  <c r="BJ339" i="8"/>
  <c r="BJ338" i="8"/>
  <c r="BJ337" i="8"/>
  <c r="BJ336" i="8"/>
  <c r="BJ335" i="8"/>
  <c r="BJ334" i="8"/>
  <c r="BJ333" i="8"/>
  <c r="BJ332" i="8"/>
  <c r="BJ331" i="8"/>
  <c r="BJ330" i="8"/>
  <c r="BJ329" i="8"/>
  <c r="BJ328" i="8"/>
  <c r="BJ327" i="8"/>
  <c r="BJ326" i="8"/>
  <c r="BJ325" i="8"/>
  <c r="BJ324" i="8"/>
  <c r="BJ323" i="8"/>
  <c r="BJ322" i="8"/>
  <c r="BJ321" i="8"/>
  <c r="BJ320" i="8"/>
  <c r="BJ319" i="8"/>
  <c r="BJ318" i="8"/>
  <c r="BJ317" i="8"/>
  <c r="BJ316" i="8"/>
  <c r="BJ315" i="8"/>
  <c r="BJ314" i="8"/>
  <c r="BJ313" i="8"/>
  <c r="BJ312" i="8"/>
  <c r="BJ311" i="8"/>
  <c r="BJ310" i="8"/>
  <c r="BJ309" i="8"/>
  <c r="BJ308" i="8"/>
  <c r="BJ307" i="8"/>
  <c r="BJ306" i="8"/>
  <c r="BJ305" i="8"/>
  <c r="BJ304" i="8"/>
  <c r="BJ303" i="8"/>
  <c r="BJ302" i="8"/>
  <c r="BJ301" i="8"/>
  <c r="BJ300" i="8"/>
  <c r="BJ299" i="8"/>
  <c r="BJ298" i="8"/>
  <c r="BJ297" i="8"/>
  <c r="BJ296" i="8"/>
  <c r="BJ295" i="8"/>
  <c r="BJ294" i="8"/>
  <c r="BJ293" i="8"/>
  <c r="BJ292" i="8"/>
  <c r="BJ291" i="8"/>
  <c r="BJ290" i="8"/>
  <c r="BJ289" i="8"/>
  <c r="BJ288" i="8"/>
  <c r="BJ287" i="8"/>
  <c r="BJ286" i="8"/>
  <c r="BJ285" i="8"/>
  <c r="BJ284" i="8"/>
  <c r="BJ283" i="8"/>
  <c r="BJ282" i="8"/>
  <c r="BJ281" i="8"/>
  <c r="BJ280" i="8"/>
  <c r="BJ279" i="8"/>
  <c r="BJ278" i="8"/>
  <c r="BJ277" i="8"/>
  <c r="BJ276" i="8"/>
  <c r="BJ275" i="8"/>
  <c r="BJ274" i="8"/>
  <c r="BJ273" i="8"/>
  <c r="BJ272" i="8"/>
  <c r="BJ271" i="8"/>
  <c r="BJ270" i="8"/>
  <c r="BJ269" i="8"/>
  <c r="BJ268" i="8"/>
  <c r="BJ267" i="8"/>
  <c r="BJ266" i="8"/>
  <c r="BJ265" i="8"/>
  <c r="BJ264" i="8"/>
  <c r="BJ263" i="8"/>
  <c r="BJ262" i="8"/>
  <c r="BJ261" i="8"/>
  <c r="BJ260" i="8"/>
  <c r="BJ259" i="8"/>
  <c r="BJ258" i="8"/>
  <c r="BJ257" i="8"/>
  <c r="BJ256" i="8"/>
  <c r="BJ255" i="8"/>
  <c r="BJ254" i="8"/>
  <c r="BJ253" i="8"/>
  <c r="BJ252" i="8"/>
  <c r="BJ251" i="8"/>
  <c r="BJ250" i="8"/>
  <c r="BJ249" i="8"/>
  <c r="BJ248" i="8"/>
  <c r="BJ247" i="8"/>
  <c r="BJ246" i="8"/>
  <c r="BJ245" i="8"/>
  <c r="BJ244" i="8"/>
  <c r="BJ243" i="8"/>
  <c r="BJ242" i="8"/>
  <c r="BJ241" i="8"/>
  <c r="BJ240" i="8"/>
  <c r="BJ239" i="8"/>
  <c r="BJ238" i="8"/>
  <c r="BJ237" i="8"/>
  <c r="BJ236" i="8"/>
  <c r="BJ235" i="8"/>
  <c r="BJ234" i="8"/>
  <c r="BJ233" i="8"/>
  <c r="BJ232" i="8"/>
  <c r="BJ231" i="8"/>
  <c r="BJ230" i="8"/>
  <c r="BJ229" i="8"/>
  <c r="BJ228" i="8"/>
  <c r="BJ227" i="8"/>
  <c r="BJ226" i="8"/>
  <c r="BJ225" i="8"/>
  <c r="BJ224" i="8"/>
  <c r="BJ223" i="8"/>
  <c r="BJ222" i="8"/>
  <c r="BJ221" i="8"/>
  <c r="BJ220" i="8"/>
  <c r="BJ219" i="8"/>
  <c r="BJ218" i="8"/>
  <c r="BJ217" i="8"/>
  <c r="BJ216" i="8"/>
  <c r="BJ215" i="8"/>
  <c r="BJ214" i="8"/>
  <c r="BJ213" i="8"/>
  <c r="BJ212" i="8"/>
  <c r="BJ211" i="8"/>
  <c r="BJ210" i="8"/>
  <c r="BJ209" i="8"/>
  <c r="BJ208" i="8"/>
  <c r="BJ207" i="8"/>
  <c r="BJ206" i="8"/>
  <c r="BJ205" i="8"/>
  <c r="BJ204" i="8"/>
  <c r="BJ203" i="8"/>
  <c r="BJ202" i="8"/>
  <c r="BJ201" i="8"/>
  <c r="BJ200" i="8"/>
  <c r="BJ199" i="8"/>
  <c r="BJ198" i="8"/>
  <c r="BJ197" i="8"/>
  <c r="BJ196" i="8"/>
  <c r="BJ195" i="8"/>
  <c r="BJ194" i="8"/>
  <c r="BJ193" i="8"/>
  <c r="BJ192" i="8"/>
  <c r="BJ191" i="8"/>
  <c r="BJ190" i="8"/>
  <c r="BJ189" i="8"/>
  <c r="BJ188" i="8"/>
  <c r="BJ187" i="8"/>
  <c r="BJ186" i="8"/>
  <c r="BJ185" i="8"/>
  <c r="BJ184" i="8"/>
  <c r="BJ183" i="8"/>
  <c r="BJ182" i="8"/>
  <c r="BJ181" i="8"/>
  <c r="BJ180" i="8"/>
  <c r="BJ179" i="8"/>
  <c r="BJ178" i="8"/>
  <c r="BJ177" i="8"/>
  <c r="BJ176" i="8"/>
  <c r="BJ175" i="8"/>
  <c r="BJ174" i="8"/>
  <c r="BJ173" i="8"/>
  <c r="BJ172" i="8"/>
  <c r="BJ171" i="8"/>
  <c r="BJ170" i="8"/>
  <c r="BJ169" i="8"/>
  <c r="BJ168" i="8"/>
  <c r="BJ167" i="8"/>
  <c r="BJ166" i="8"/>
  <c r="BJ165" i="8"/>
  <c r="BJ164" i="8"/>
  <c r="BJ163" i="8"/>
  <c r="BJ162" i="8"/>
  <c r="BJ161" i="8"/>
  <c r="BJ160" i="8"/>
  <c r="BJ159" i="8"/>
  <c r="BJ158" i="8"/>
  <c r="BJ157" i="8"/>
  <c r="BJ156" i="8"/>
  <c r="BJ155" i="8"/>
  <c r="BJ154" i="8"/>
  <c r="BJ153" i="8"/>
  <c r="BJ152" i="8"/>
  <c r="BJ151" i="8"/>
  <c r="BJ150" i="8"/>
  <c r="BJ149" i="8"/>
  <c r="BJ148" i="8"/>
  <c r="BJ147" i="8"/>
  <c r="BJ146" i="8"/>
  <c r="BJ145" i="8"/>
  <c r="BJ144" i="8"/>
  <c r="BJ143" i="8"/>
  <c r="BJ142" i="8"/>
  <c r="BJ141" i="8"/>
  <c r="BJ140" i="8"/>
  <c r="BJ139" i="8"/>
  <c r="BJ138" i="8"/>
  <c r="BJ137" i="8"/>
  <c r="BJ136" i="8"/>
  <c r="BJ135" i="8"/>
  <c r="BJ134" i="8"/>
  <c r="BJ133" i="8"/>
  <c r="BJ132" i="8"/>
  <c r="BJ131" i="8"/>
  <c r="BJ130" i="8"/>
  <c r="BJ129" i="8"/>
  <c r="BJ128" i="8"/>
  <c r="BJ127" i="8"/>
  <c r="BJ126" i="8"/>
  <c r="BJ125" i="8"/>
  <c r="BJ124" i="8"/>
  <c r="BJ123" i="8"/>
  <c r="BJ122" i="8"/>
  <c r="BJ121" i="8"/>
  <c r="BJ120" i="8"/>
  <c r="BJ119" i="8"/>
  <c r="BJ118" i="8"/>
  <c r="BJ117" i="8"/>
  <c r="BJ116" i="8"/>
  <c r="BJ115" i="8"/>
  <c r="BJ114" i="8"/>
  <c r="BJ113" i="8"/>
  <c r="BJ112" i="8"/>
  <c r="BJ111" i="8"/>
  <c r="BJ110" i="8"/>
  <c r="BJ109" i="8"/>
  <c r="BJ108" i="8"/>
  <c r="BJ107" i="8"/>
  <c r="BJ106" i="8"/>
  <c r="BJ105" i="8"/>
  <c r="BJ104" i="8"/>
  <c r="BJ103" i="8"/>
  <c r="BJ102" i="8"/>
  <c r="BJ101" i="8"/>
  <c r="BJ100" i="8"/>
  <c r="BJ99" i="8"/>
  <c r="BJ98" i="8"/>
  <c r="BJ97" i="8"/>
  <c r="BJ96" i="8"/>
  <c r="BJ95" i="8"/>
  <c r="BJ94" i="8"/>
  <c r="BJ93" i="8"/>
  <c r="BJ92" i="8"/>
  <c r="BJ91" i="8"/>
  <c r="BJ90" i="8"/>
  <c r="BJ89" i="8"/>
  <c r="BJ88" i="8"/>
  <c r="BJ87" i="8"/>
  <c r="BJ86" i="8"/>
  <c r="BJ85" i="8"/>
  <c r="BJ84" i="8"/>
  <c r="BJ83" i="8"/>
  <c r="BJ82" i="8"/>
  <c r="BJ81" i="8"/>
  <c r="BJ80" i="8"/>
  <c r="BJ79" i="8"/>
  <c r="BJ78" i="8"/>
  <c r="BJ77" i="8"/>
  <c r="BJ76" i="8"/>
  <c r="BJ75" i="8"/>
  <c r="BJ74" i="8"/>
  <c r="BJ73" i="8"/>
  <c r="BJ72" i="8"/>
  <c r="BJ71" i="8"/>
  <c r="BJ70" i="8"/>
  <c r="BJ69" i="8"/>
  <c r="BJ68" i="8"/>
  <c r="BJ67" i="8"/>
  <c r="BJ66" i="8"/>
  <c r="BJ65" i="8"/>
  <c r="BJ64" i="8"/>
  <c r="BJ63" i="8"/>
  <c r="BJ62" i="8"/>
  <c r="BJ61" i="8"/>
  <c r="BJ60" i="8"/>
  <c r="BJ59" i="8"/>
  <c r="BJ58" i="8"/>
  <c r="BJ57" i="8"/>
  <c r="BJ56" i="8"/>
  <c r="BJ55" i="8"/>
  <c r="BJ54" i="8"/>
  <c r="BJ53" i="8"/>
  <c r="BJ52" i="8"/>
  <c r="BJ51" i="8"/>
  <c r="BJ50" i="8"/>
  <c r="BJ49" i="8"/>
  <c r="BJ48" i="8"/>
  <c r="BJ47" i="8"/>
  <c r="BJ46" i="8"/>
  <c r="BJ45" i="8"/>
  <c r="BJ44" i="8"/>
  <c r="BJ43" i="8"/>
  <c r="BJ41" i="8"/>
  <c r="BJ40" i="8"/>
  <c r="BJ39" i="8"/>
  <c r="BJ38" i="8"/>
  <c r="BJ37" i="8"/>
  <c r="BJ36" i="8"/>
  <c r="BJ35" i="8"/>
  <c r="BJ34" i="8"/>
  <c r="BJ33" i="8"/>
  <c r="BJ32" i="8"/>
  <c r="BJ31" i="8"/>
  <c r="BJ30" i="8"/>
  <c r="BJ29" i="8"/>
  <c r="BJ28" i="8"/>
  <c r="BJ27" i="8"/>
  <c r="BJ26" i="8"/>
  <c r="BJ25" i="8"/>
  <c r="BJ24" i="8"/>
  <c r="BJ23" i="8"/>
  <c r="BJ22" i="8"/>
  <c r="BJ21" i="8"/>
  <c r="BJ20" i="8"/>
  <c r="BJ19" i="8"/>
  <c r="BJ18" i="8"/>
  <c r="BJ17" i="8"/>
  <c r="BJ16" i="8"/>
  <c r="BJ15" i="8"/>
  <c r="BJ14" i="8"/>
  <c r="BJ13" i="8"/>
  <c r="BJ12" i="8"/>
  <c r="BJ11" i="8"/>
  <c r="BJ10" i="8"/>
  <c r="BJ9" i="8"/>
  <c r="BJ8" i="8"/>
  <c r="BJ7" i="8"/>
  <c r="BJ6" i="8"/>
  <c r="BJ5" i="8"/>
  <c r="BJ4" i="8"/>
  <c r="BI36" i="8"/>
  <c r="BI24" i="8"/>
  <c r="BE443" i="8"/>
  <c r="BE442" i="8"/>
  <c r="BE441" i="8"/>
  <c r="BE440" i="8"/>
  <c r="BE439" i="8"/>
  <c r="BE438" i="8"/>
  <c r="BE437" i="8"/>
  <c r="BE436" i="8"/>
  <c r="BE435" i="8"/>
  <c r="BE434" i="8"/>
  <c r="BE433" i="8"/>
  <c r="BE432" i="8"/>
  <c r="BE431" i="8"/>
  <c r="BE430" i="8"/>
  <c r="BE429" i="8"/>
  <c r="BE428" i="8"/>
  <c r="BE427" i="8"/>
  <c r="BE426" i="8"/>
  <c r="BE425" i="8"/>
  <c r="BE424" i="8"/>
  <c r="BE423" i="8"/>
  <c r="BE422" i="8"/>
  <c r="BE421" i="8"/>
  <c r="BE420" i="8"/>
  <c r="BE419" i="8"/>
  <c r="BE418" i="8"/>
  <c r="BE417" i="8"/>
  <c r="BE416" i="8"/>
  <c r="BE415" i="8"/>
  <c r="BE414" i="8"/>
  <c r="BE413" i="8"/>
  <c r="BE412" i="8"/>
  <c r="BE411" i="8"/>
  <c r="BE410" i="8"/>
  <c r="BE409" i="8"/>
  <c r="BE408" i="8"/>
  <c r="BE407" i="8"/>
  <c r="BE406" i="8"/>
  <c r="BE405" i="8"/>
  <c r="BE404" i="8"/>
  <c r="BE403" i="8"/>
  <c r="BE402" i="8"/>
  <c r="BE401" i="8"/>
  <c r="BE400" i="8"/>
  <c r="BE399" i="8"/>
  <c r="BE398" i="8"/>
  <c r="BE397" i="8"/>
  <c r="BE396" i="8"/>
  <c r="BE395" i="8"/>
  <c r="BE394" i="8"/>
  <c r="BE393" i="8"/>
  <c r="BE392" i="8"/>
  <c r="BE391" i="8"/>
  <c r="BE390" i="8"/>
  <c r="BE389" i="8"/>
  <c r="BE388" i="8"/>
  <c r="BE387" i="8"/>
  <c r="BE386" i="8"/>
  <c r="BE385" i="8"/>
  <c r="BE384" i="8"/>
  <c r="BE383" i="8"/>
  <c r="BE382" i="8"/>
  <c r="BE381" i="8"/>
  <c r="BE380" i="8"/>
  <c r="BE379" i="8"/>
  <c r="BE378" i="8"/>
  <c r="BE377" i="8"/>
  <c r="BE376" i="8"/>
  <c r="BE375" i="8"/>
  <c r="BE374" i="8"/>
  <c r="BE373" i="8"/>
  <c r="BE372" i="8"/>
  <c r="BE371" i="8"/>
  <c r="BE370" i="8"/>
  <c r="BE369" i="8"/>
  <c r="BE368" i="8"/>
  <c r="BE367" i="8"/>
  <c r="BE366" i="8"/>
  <c r="BE365" i="8"/>
  <c r="BE364" i="8"/>
  <c r="BE363" i="8"/>
  <c r="BE362" i="8"/>
  <c r="BE361" i="8"/>
  <c r="BE360" i="8"/>
  <c r="BE359" i="8"/>
  <c r="BE358" i="8"/>
  <c r="BE357" i="8"/>
  <c r="BE356" i="8"/>
  <c r="BE355" i="8"/>
  <c r="BE354" i="8"/>
  <c r="BE353" i="8"/>
  <c r="BE352" i="8"/>
  <c r="BE351" i="8"/>
  <c r="BE350" i="8"/>
  <c r="BE349" i="8"/>
  <c r="BE348" i="8"/>
  <c r="BE347" i="8"/>
  <c r="BE346" i="8"/>
  <c r="BE345" i="8"/>
  <c r="BE344" i="8"/>
  <c r="BE343" i="8"/>
  <c r="BE342" i="8"/>
  <c r="BE341" i="8"/>
  <c r="BE340" i="8"/>
  <c r="BE339" i="8"/>
  <c r="BE338" i="8"/>
  <c r="BE337" i="8"/>
  <c r="BE336" i="8"/>
  <c r="BE335" i="8"/>
  <c r="BE334" i="8"/>
  <c r="BE333" i="8"/>
  <c r="BE332" i="8"/>
  <c r="BE331" i="8"/>
  <c r="BE330" i="8"/>
  <c r="BE329" i="8"/>
  <c r="BE328" i="8"/>
  <c r="BE327" i="8"/>
  <c r="BE326" i="8"/>
  <c r="BE325" i="8"/>
  <c r="BE324" i="8"/>
  <c r="BE323" i="8"/>
  <c r="BE322" i="8"/>
  <c r="BE321" i="8"/>
  <c r="BE320" i="8"/>
  <c r="BE319" i="8"/>
  <c r="BE318" i="8"/>
  <c r="BE317" i="8"/>
  <c r="BE316" i="8"/>
  <c r="BE315" i="8"/>
  <c r="BE314" i="8"/>
  <c r="BE313" i="8"/>
  <c r="BE312" i="8"/>
  <c r="BE311" i="8"/>
  <c r="BE310" i="8"/>
  <c r="BE309" i="8"/>
  <c r="BE308" i="8"/>
  <c r="BE307" i="8"/>
  <c r="BE306" i="8"/>
  <c r="BE305" i="8"/>
  <c r="BE304" i="8"/>
  <c r="BE303" i="8"/>
  <c r="BE302" i="8"/>
  <c r="BE301" i="8"/>
  <c r="BE300" i="8"/>
  <c r="BE299" i="8"/>
  <c r="BE298" i="8"/>
  <c r="BE297" i="8"/>
  <c r="BE296" i="8"/>
  <c r="BE295" i="8"/>
  <c r="BE294" i="8"/>
  <c r="BE293" i="8"/>
  <c r="BE292" i="8"/>
  <c r="BE291" i="8"/>
  <c r="BE290" i="8"/>
  <c r="BE289" i="8"/>
  <c r="BE288" i="8"/>
  <c r="BE287" i="8"/>
  <c r="BE286" i="8"/>
  <c r="BE285" i="8"/>
  <c r="BE284" i="8"/>
  <c r="BE283" i="8"/>
  <c r="BE282" i="8"/>
  <c r="BE281" i="8"/>
  <c r="BE280" i="8"/>
  <c r="BE279" i="8"/>
  <c r="BE278" i="8"/>
  <c r="BE277" i="8"/>
  <c r="BE276" i="8"/>
  <c r="BE275" i="8"/>
  <c r="BE274" i="8"/>
  <c r="BE273" i="8"/>
  <c r="BE272" i="8"/>
  <c r="BE271" i="8"/>
  <c r="BE270" i="8"/>
  <c r="BE269" i="8"/>
  <c r="BE268" i="8"/>
  <c r="BE267" i="8"/>
  <c r="BE266" i="8"/>
  <c r="BE265" i="8"/>
  <c r="BE264" i="8"/>
  <c r="BE263" i="8"/>
  <c r="BE262" i="8"/>
  <c r="BE261" i="8"/>
  <c r="BE260" i="8"/>
  <c r="BE259" i="8"/>
  <c r="BE258" i="8"/>
  <c r="BE257" i="8"/>
  <c r="BE256" i="8"/>
  <c r="BE255" i="8"/>
  <c r="BE254" i="8"/>
  <c r="BE253" i="8"/>
  <c r="BE252" i="8"/>
  <c r="BE251" i="8"/>
  <c r="BE250" i="8"/>
  <c r="BE249" i="8"/>
  <c r="BE248" i="8"/>
  <c r="BE247" i="8"/>
  <c r="BE246" i="8"/>
  <c r="BE245" i="8"/>
  <c r="BE244" i="8"/>
  <c r="BE243" i="8"/>
  <c r="BE242" i="8"/>
  <c r="BE241" i="8"/>
  <c r="BE240" i="8"/>
  <c r="BE239" i="8"/>
  <c r="BE238" i="8"/>
  <c r="BE237" i="8"/>
  <c r="BE236" i="8"/>
  <c r="BE235" i="8"/>
  <c r="BE234" i="8"/>
  <c r="BE233" i="8"/>
  <c r="BE232" i="8"/>
  <c r="BE231" i="8"/>
  <c r="BE230" i="8"/>
  <c r="BE229" i="8"/>
  <c r="BE228" i="8"/>
  <c r="BE227" i="8"/>
  <c r="BE226" i="8"/>
  <c r="BE225" i="8"/>
  <c r="BE224" i="8"/>
  <c r="BE223" i="8"/>
  <c r="BE222" i="8"/>
  <c r="BE221" i="8"/>
  <c r="BE220" i="8"/>
  <c r="BE219" i="8"/>
  <c r="BE218" i="8"/>
  <c r="BE217" i="8"/>
  <c r="BE216" i="8"/>
  <c r="BE215" i="8"/>
  <c r="BE214" i="8"/>
  <c r="BE213" i="8"/>
  <c r="BE212" i="8"/>
  <c r="BE211" i="8"/>
  <c r="BE210" i="8"/>
  <c r="BE209" i="8"/>
  <c r="BE208" i="8"/>
  <c r="BE207" i="8"/>
  <c r="BE206" i="8"/>
  <c r="BE205" i="8"/>
  <c r="BE204" i="8"/>
  <c r="BE203" i="8"/>
  <c r="BE202" i="8"/>
  <c r="BE201" i="8"/>
  <c r="BE200" i="8"/>
  <c r="BE199" i="8"/>
  <c r="BE198" i="8"/>
  <c r="BE197" i="8"/>
  <c r="BE196" i="8"/>
  <c r="BE195" i="8"/>
  <c r="BE194" i="8"/>
  <c r="BE193" i="8"/>
  <c r="BE192" i="8"/>
  <c r="BE191" i="8"/>
  <c r="BE190" i="8"/>
  <c r="BE189" i="8"/>
  <c r="BE188" i="8"/>
  <c r="BE187" i="8"/>
  <c r="BE186" i="8"/>
  <c r="BE185" i="8"/>
  <c r="BE184" i="8"/>
  <c r="BE183" i="8"/>
  <c r="BE182" i="8"/>
  <c r="BE181" i="8"/>
  <c r="BE180" i="8"/>
  <c r="BE179" i="8"/>
  <c r="BE178" i="8"/>
  <c r="BE177" i="8"/>
  <c r="BE176" i="8"/>
  <c r="BE175" i="8"/>
  <c r="BE174" i="8"/>
  <c r="BE173" i="8"/>
  <c r="BE172" i="8"/>
  <c r="BE171" i="8"/>
  <c r="BE170" i="8"/>
  <c r="BE169" i="8"/>
  <c r="BE168" i="8"/>
  <c r="BE167" i="8"/>
  <c r="BE166" i="8"/>
  <c r="BE165" i="8"/>
  <c r="BE164" i="8"/>
  <c r="BE163" i="8"/>
  <c r="BE162" i="8"/>
  <c r="BE161" i="8"/>
  <c r="BE160" i="8"/>
  <c r="BE159" i="8"/>
  <c r="BE158" i="8"/>
  <c r="BE157" i="8"/>
  <c r="BE156" i="8"/>
  <c r="BE155" i="8"/>
  <c r="BE154" i="8"/>
  <c r="BE153" i="8"/>
  <c r="BE152" i="8"/>
  <c r="BE151" i="8"/>
  <c r="BE150" i="8"/>
  <c r="BE149" i="8"/>
  <c r="BE148" i="8"/>
  <c r="BE147" i="8"/>
  <c r="BE146" i="8"/>
  <c r="BE145" i="8"/>
  <c r="BE144" i="8"/>
  <c r="BE143" i="8"/>
  <c r="BE142" i="8"/>
  <c r="BE141" i="8"/>
  <c r="BE140" i="8"/>
  <c r="BE139" i="8"/>
  <c r="BE138" i="8"/>
  <c r="BE137" i="8"/>
  <c r="BE136" i="8"/>
  <c r="BE135" i="8"/>
  <c r="BE134" i="8"/>
  <c r="BE133" i="8"/>
  <c r="BE132" i="8"/>
  <c r="BE131" i="8"/>
  <c r="BE130" i="8"/>
  <c r="BE129" i="8"/>
  <c r="BE128" i="8"/>
  <c r="BE127" i="8"/>
  <c r="BE126" i="8"/>
  <c r="BE125" i="8"/>
  <c r="BE124" i="8"/>
  <c r="BE123" i="8"/>
  <c r="BE122" i="8"/>
  <c r="BE121" i="8"/>
  <c r="BE120" i="8"/>
  <c r="BE119" i="8"/>
  <c r="BE118" i="8"/>
  <c r="BE117" i="8"/>
  <c r="BE116" i="8"/>
  <c r="BE115" i="8"/>
  <c r="BE114" i="8"/>
  <c r="BE113" i="8"/>
  <c r="BE112" i="8"/>
  <c r="BE111" i="8"/>
  <c r="BE110" i="8"/>
  <c r="BE109" i="8"/>
  <c r="BE108" i="8"/>
  <c r="BE107" i="8"/>
  <c r="BE106" i="8"/>
  <c r="BE105" i="8"/>
  <c r="BE104" i="8"/>
  <c r="BE103" i="8"/>
  <c r="BE102" i="8"/>
  <c r="BE101" i="8"/>
  <c r="BE100" i="8"/>
  <c r="BE99" i="8"/>
  <c r="BE98" i="8"/>
  <c r="BE97" i="8"/>
  <c r="BE96" i="8"/>
  <c r="BE95" i="8"/>
  <c r="BE94" i="8"/>
  <c r="BE93" i="8"/>
  <c r="BE92" i="8"/>
  <c r="BE91" i="8"/>
  <c r="BE90" i="8"/>
  <c r="BE89" i="8"/>
  <c r="BE88" i="8"/>
  <c r="BE87" i="8"/>
  <c r="BE86" i="8"/>
  <c r="BE85" i="8"/>
  <c r="BE84" i="8"/>
  <c r="BE83" i="8"/>
  <c r="BE82" i="8"/>
  <c r="BE81" i="8"/>
  <c r="BE80" i="8"/>
  <c r="BE79" i="8"/>
  <c r="BE78" i="8"/>
  <c r="BE77" i="8"/>
  <c r="BE76" i="8"/>
  <c r="BE75" i="8"/>
  <c r="BE74" i="8"/>
  <c r="BE73" i="8"/>
  <c r="BE72" i="8"/>
  <c r="BE71" i="8"/>
  <c r="BE70" i="8"/>
  <c r="BE69" i="8"/>
  <c r="BE68" i="8"/>
  <c r="BE67" i="8"/>
  <c r="BE66" i="8"/>
  <c r="BE65" i="8"/>
  <c r="BE64" i="8"/>
  <c r="BE63" i="8"/>
  <c r="BE62" i="8"/>
  <c r="BE61" i="8"/>
  <c r="BE60" i="8"/>
  <c r="BE59" i="8"/>
  <c r="BE58" i="8"/>
  <c r="BE57" i="8"/>
  <c r="BE56" i="8"/>
  <c r="BE55" i="8"/>
  <c r="BE54" i="8"/>
  <c r="BE53" i="8"/>
  <c r="BE52" i="8"/>
  <c r="BE51" i="8"/>
  <c r="BE50" i="8"/>
  <c r="BE49" i="8"/>
  <c r="BE48" i="8"/>
  <c r="BE47" i="8"/>
  <c r="BE46" i="8"/>
  <c r="BE45" i="8"/>
  <c r="BE44" i="8"/>
  <c r="BE43" i="8"/>
  <c r="BD443" i="8"/>
  <c r="BD442" i="8"/>
  <c r="BD441" i="8"/>
  <c r="BD440" i="8"/>
  <c r="BD439" i="8"/>
  <c r="BD438" i="8"/>
  <c r="BD437" i="8"/>
  <c r="BD436" i="8"/>
  <c r="BD435" i="8"/>
  <c r="BD434" i="8"/>
  <c r="BD433" i="8"/>
  <c r="BD432" i="8"/>
  <c r="BD431" i="8"/>
  <c r="BD430" i="8"/>
  <c r="BD429" i="8"/>
  <c r="BD428" i="8"/>
  <c r="BD427" i="8"/>
  <c r="BD426" i="8"/>
  <c r="BD425" i="8"/>
  <c r="BD424" i="8"/>
  <c r="BD423" i="8"/>
  <c r="BD422" i="8"/>
  <c r="BD421" i="8"/>
  <c r="BD420" i="8"/>
  <c r="BD419" i="8"/>
  <c r="BD418" i="8"/>
  <c r="BD417" i="8"/>
  <c r="BD416" i="8"/>
  <c r="BD415" i="8"/>
  <c r="BD414" i="8"/>
  <c r="BD413" i="8"/>
  <c r="BD412" i="8"/>
  <c r="BD411" i="8"/>
  <c r="BD410" i="8"/>
  <c r="BD409" i="8"/>
  <c r="BD408" i="8"/>
  <c r="BD407" i="8"/>
  <c r="BD406" i="8"/>
  <c r="BD405" i="8"/>
  <c r="BD404" i="8"/>
  <c r="BD403" i="8"/>
  <c r="BD402" i="8"/>
  <c r="BD401" i="8"/>
  <c r="BD400" i="8"/>
  <c r="BD399" i="8"/>
  <c r="BD398" i="8"/>
  <c r="BD397" i="8"/>
  <c r="BD396" i="8"/>
  <c r="BD395" i="8"/>
  <c r="BD394" i="8"/>
  <c r="BD393" i="8"/>
  <c r="BD392" i="8"/>
  <c r="BD391" i="8"/>
  <c r="BD390" i="8"/>
  <c r="BD389" i="8"/>
  <c r="BD388" i="8"/>
  <c r="BD387" i="8"/>
  <c r="BD386" i="8"/>
  <c r="BD385" i="8"/>
  <c r="BD384" i="8"/>
  <c r="BD383" i="8"/>
  <c r="BD382" i="8"/>
  <c r="BD381" i="8"/>
  <c r="BD380" i="8"/>
  <c r="BD379" i="8"/>
  <c r="BD378" i="8"/>
  <c r="BD377" i="8"/>
  <c r="BD376" i="8"/>
  <c r="BD375" i="8"/>
  <c r="BD374" i="8"/>
  <c r="BD373" i="8"/>
  <c r="BD372" i="8"/>
  <c r="BD371" i="8"/>
  <c r="BD370" i="8"/>
  <c r="BD369" i="8"/>
  <c r="BD368" i="8"/>
  <c r="BD367" i="8"/>
  <c r="BD366" i="8"/>
  <c r="BD365" i="8"/>
  <c r="BD364" i="8"/>
  <c r="BD363" i="8"/>
  <c r="BD362" i="8"/>
  <c r="BD361" i="8"/>
  <c r="BD360" i="8"/>
  <c r="BD359" i="8"/>
  <c r="BD358" i="8"/>
  <c r="BD357" i="8"/>
  <c r="BD356" i="8"/>
  <c r="BD355" i="8"/>
  <c r="BD354" i="8"/>
  <c r="BD353" i="8"/>
  <c r="BD352" i="8"/>
  <c r="BD351" i="8"/>
  <c r="BD350" i="8"/>
  <c r="BD349" i="8"/>
  <c r="BD348" i="8"/>
  <c r="BD347" i="8"/>
  <c r="BD346" i="8"/>
  <c r="BD345" i="8"/>
  <c r="BD344" i="8"/>
  <c r="BD343" i="8"/>
  <c r="BD342" i="8"/>
  <c r="BD341" i="8"/>
  <c r="BD340" i="8"/>
  <c r="BD339" i="8"/>
  <c r="BD338" i="8"/>
  <c r="BD337" i="8"/>
  <c r="BD336" i="8"/>
  <c r="BD335" i="8"/>
  <c r="BD334" i="8"/>
  <c r="BD333" i="8"/>
  <c r="BD332" i="8"/>
  <c r="BD331" i="8"/>
  <c r="BD330" i="8"/>
  <c r="BD329" i="8"/>
  <c r="BD328" i="8"/>
  <c r="BD327" i="8"/>
  <c r="BD326" i="8"/>
  <c r="BD325" i="8"/>
  <c r="BD324" i="8"/>
  <c r="BD323" i="8"/>
  <c r="BD322" i="8"/>
  <c r="BD321" i="8"/>
  <c r="BD320" i="8"/>
  <c r="BD319" i="8"/>
  <c r="BD318" i="8"/>
  <c r="BD317" i="8"/>
  <c r="BD316" i="8"/>
  <c r="BD315" i="8"/>
  <c r="BD314" i="8"/>
  <c r="BD313" i="8"/>
  <c r="BD312" i="8"/>
  <c r="BD311" i="8"/>
  <c r="BD310" i="8"/>
  <c r="BD309" i="8"/>
  <c r="BD308" i="8"/>
  <c r="BD307" i="8"/>
  <c r="BD306" i="8"/>
  <c r="BD305" i="8"/>
  <c r="BD304" i="8"/>
  <c r="BD303" i="8"/>
  <c r="BD302" i="8"/>
  <c r="BD301" i="8"/>
  <c r="BD300" i="8"/>
  <c r="BD299" i="8"/>
  <c r="BD298" i="8"/>
  <c r="BD297" i="8"/>
  <c r="BD296" i="8"/>
  <c r="BD295" i="8"/>
  <c r="BD294" i="8"/>
  <c r="BD293" i="8"/>
  <c r="BD292" i="8"/>
  <c r="BD291" i="8"/>
  <c r="BD290" i="8"/>
  <c r="BD289" i="8"/>
  <c r="BD288" i="8"/>
  <c r="BD287" i="8"/>
  <c r="BD286" i="8"/>
  <c r="BD285" i="8"/>
  <c r="BD284" i="8"/>
  <c r="BD283" i="8"/>
  <c r="BD282" i="8"/>
  <c r="BD281" i="8"/>
  <c r="BD280" i="8"/>
  <c r="BD279" i="8"/>
  <c r="BD278" i="8"/>
  <c r="BD277" i="8"/>
  <c r="BD276" i="8"/>
  <c r="BD275" i="8"/>
  <c r="BD274" i="8"/>
  <c r="BD273" i="8"/>
  <c r="BD272" i="8"/>
  <c r="BD271" i="8"/>
  <c r="BD270" i="8"/>
  <c r="BD269" i="8"/>
  <c r="BD268" i="8"/>
  <c r="BD267" i="8"/>
  <c r="BD266" i="8"/>
  <c r="BD265" i="8"/>
  <c r="BD264" i="8"/>
  <c r="BD263" i="8"/>
  <c r="BD262" i="8"/>
  <c r="BD261" i="8"/>
  <c r="BD260" i="8"/>
  <c r="BD259" i="8"/>
  <c r="BD258" i="8"/>
  <c r="BD257" i="8"/>
  <c r="BD256" i="8"/>
  <c r="BD255" i="8"/>
  <c r="BD254" i="8"/>
  <c r="BD253" i="8"/>
  <c r="BD252" i="8"/>
  <c r="BD251" i="8"/>
  <c r="BD250" i="8"/>
  <c r="BD249" i="8"/>
  <c r="BD248" i="8"/>
  <c r="BD247" i="8"/>
  <c r="BD246" i="8"/>
  <c r="BD245" i="8"/>
  <c r="BD244" i="8"/>
  <c r="BD243" i="8"/>
  <c r="BD242" i="8"/>
  <c r="BD241" i="8"/>
  <c r="BD240" i="8"/>
  <c r="BD239" i="8"/>
  <c r="BD238" i="8"/>
  <c r="BD237" i="8"/>
  <c r="BD236" i="8"/>
  <c r="BD235" i="8"/>
  <c r="BD234" i="8"/>
  <c r="BD233" i="8"/>
  <c r="BD232" i="8"/>
  <c r="BD231" i="8"/>
  <c r="BD230" i="8"/>
  <c r="BD229" i="8"/>
  <c r="BD228" i="8"/>
  <c r="BD227" i="8"/>
  <c r="BD226" i="8"/>
  <c r="BD225" i="8"/>
  <c r="BD224" i="8"/>
  <c r="BD223" i="8"/>
  <c r="BD222" i="8"/>
  <c r="BD221" i="8"/>
  <c r="BD220" i="8"/>
  <c r="BD219" i="8"/>
  <c r="BD218" i="8"/>
  <c r="BD217" i="8"/>
  <c r="BD216" i="8"/>
  <c r="BD215" i="8"/>
  <c r="BD214" i="8"/>
  <c r="BD213" i="8"/>
  <c r="BD212" i="8"/>
  <c r="BD211" i="8"/>
  <c r="BD210" i="8"/>
  <c r="BD209" i="8"/>
  <c r="BD208" i="8"/>
  <c r="BD207" i="8"/>
  <c r="BD206" i="8"/>
  <c r="BD205" i="8"/>
  <c r="BD204" i="8"/>
  <c r="BD203" i="8"/>
  <c r="BD202" i="8"/>
  <c r="BD201" i="8"/>
  <c r="BD200" i="8"/>
  <c r="BD199" i="8"/>
  <c r="BD198" i="8"/>
  <c r="BD197" i="8"/>
  <c r="BD196" i="8"/>
  <c r="BD195" i="8"/>
  <c r="BD194" i="8"/>
  <c r="BD193" i="8"/>
  <c r="BD192" i="8"/>
  <c r="BD191" i="8"/>
  <c r="BD190" i="8"/>
  <c r="BD189" i="8"/>
  <c r="BD188" i="8"/>
  <c r="BD187" i="8"/>
  <c r="BD186" i="8"/>
  <c r="BD185" i="8"/>
  <c r="BD184" i="8"/>
  <c r="BD183" i="8"/>
  <c r="BD182" i="8"/>
  <c r="BD181" i="8"/>
  <c r="BD180" i="8"/>
  <c r="BD179" i="8"/>
  <c r="BD178" i="8"/>
  <c r="BD177" i="8"/>
  <c r="BD176" i="8"/>
  <c r="BD175" i="8"/>
  <c r="BD174" i="8"/>
  <c r="BD173" i="8"/>
  <c r="BD172" i="8"/>
  <c r="BD171" i="8"/>
  <c r="BD170" i="8"/>
  <c r="BD169" i="8"/>
  <c r="BD168" i="8"/>
  <c r="BD167" i="8"/>
  <c r="BD166" i="8"/>
  <c r="BD165" i="8"/>
  <c r="BD164" i="8"/>
  <c r="BD163" i="8"/>
  <c r="BD162" i="8"/>
  <c r="BD161" i="8"/>
  <c r="BD160" i="8"/>
  <c r="BD159" i="8"/>
  <c r="BD158" i="8"/>
  <c r="BD157" i="8"/>
  <c r="BD156" i="8"/>
  <c r="BD155" i="8"/>
  <c r="BD154" i="8"/>
  <c r="BD153" i="8"/>
  <c r="BD152" i="8"/>
  <c r="BD151" i="8"/>
  <c r="BD150" i="8"/>
  <c r="BD149" i="8"/>
  <c r="BD148" i="8"/>
  <c r="BD147" i="8"/>
  <c r="BD146" i="8"/>
  <c r="BD145" i="8"/>
  <c r="BD144" i="8"/>
  <c r="BD143" i="8"/>
  <c r="BD142" i="8"/>
  <c r="BD141" i="8"/>
  <c r="BD140" i="8"/>
  <c r="BD139" i="8"/>
  <c r="BD138" i="8"/>
  <c r="BD137" i="8"/>
  <c r="BD136" i="8"/>
  <c r="BD135" i="8"/>
  <c r="BD134" i="8"/>
  <c r="BD133" i="8"/>
  <c r="BD132" i="8"/>
  <c r="BD131" i="8"/>
  <c r="BD130" i="8"/>
  <c r="BD129" i="8"/>
  <c r="BD128" i="8"/>
  <c r="BD127" i="8"/>
  <c r="BD126" i="8"/>
  <c r="BD125" i="8"/>
  <c r="BD124" i="8"/>
  <c r="BD123" i="8"/>
  <c r="BD122" i="8"/>
  <c r="BD121" i="8"/>
  <c r="BD120" i="8"/>
  <c r="BD119" i="8"/>
  <c r="BD118" i="8"/>
  <c r="BD117" i="8"/>
  <c r="BD116" i="8"/>
  <c r="BD115" i="8"/>
  <c r="BD114" i="8"/>
  <c r="BD113" i="8"/>
  <c r="BD112" i="8"/>
  <c r="BD111" i="8"/>
  <c r="BD110" i="8"/>
  <c r="BD109" i="8"/>
  <c r="BD108" i="8"/>
  <c r="BD107" i="8"/>
  <c r="BD106" i="8"/>
  <c r="BD105" i="8"/>
  <c r="BD104" i="8"/>
  <c r="BD103" i="8"/>
  <c r="BD102" i="8"/>
  <c r="BD101" i="8"/>
  <c r="BD100" i="8"/>
  <c r="BD99" i="8"/>
  <c r="BD98" i="8"/>
  <c r="BD97" i="8"/>
  <c r="BD96" i="8"/>
  <c r="BD95" i="8"/>
  <c r="BD94" i="8"/>
  <c r="BD93" i="8"/>
  <c r="BD92" i="8"/>
  <c r="BD91" i="8"/>
  <c r="BD90" i="8"/>
  <c r="BD89" i="8"/>
  <c r="BD88" i="8"/>
  <c r="BD87" i="8"/>
  <c r="BD86" i="8"/>
  <c r="BD85" i="8"/>
  <c r="BD84" i="8"/>
  <c r="BD83" i="8"/>
  <c r="BD82" i="8"/>
  <c r="BD81" i="8"/>
  <c r="BD80" i="8"/>
  <c r="BD79" i="8"/>
  <c r="BD78" i="8"/>
  <c r="BD77" i="8"/>
  <c r="BD76" i="8"/>
  <c r="BD75" i="8"/>
  <c r="BD74" i="8"/>
  <c r="BD73" i="8"/>
  <c r="BD72" i="8"/>
  <c r="BD71" i="8"/>
  <c r="BD70" i="8"/>
  <c r="BD69" i="8"/>
  <c r="BD68" i="8"/>
  <c r="BD67" i="8"/>
  <c r="BD66" i="8"/>
  <c r="BD65" i="8"/>
  <c r="BD64" i="8"/>
  <c r="BD63" i="8"/>
  <c r="BD62" i="8"/>
  <c r="BD61" i="8"/>
  <c r="BD60" i="8"/>
  <c r="BD59" i="8"/>
  <c r="BD58" i="8"/>
  <c r="BD57" i="8"/>
  <c r="BD56" i="8"/>
  <c r="BD55" i="8"/>
  <c r="BD54" i="8"/>
  <c r="BD53" i="8"/>
  <c r="BD52" i="8"/>
  <c r="BD51" i="8"/>
  <c r="BD50" i="8"/>
  <c r="BD49" i="8"/>
  <c r="BD48" i="8"/>
  <c r="BD47" i="8"/>
  <c r="BD46" i="8"/>
  <c r="BD45" i="8"/>
  <c r="BD44" i="8"/>
  <c r="BD43" i="8"/>
  <c r="AW443" i="8"/>
  <c r="AW442" i="8"/>
  <c r="AW441" i="8"/>
  <c r="AW440" i="8"/>
  <c r="AW439" i="8"/>
  <c r="AW438" i="8"/>
  <c r="AW437" i="8"/>
  <c r="AW436" i="8"/>
  <c r="AW435" i="8"/>
  <c r="AW434" i="8"/>
  <c r="AW433" i="8"/>
  <c r="AW432" i="8"/>
  <c r="AW431" i="8"/>
  <c r="AW430" i="8"/>
  <c r="AW429" i="8"/>
  <c r="AW428" i="8"/>
  <c r="AW427" i="8"/>
  <c r="AW426" i="8"/>
  <c r="AW425" i="8"/>
  <c r="AW424" i="8"/>
  <c r="AW423" i="8"/>
  <c r="AW422" i="8"/>
  <c r="AW421" i="8"/>
  <c r="AW420" i="8"/>
  <c r="AW419" i="8"/>
  <c r="AW418" i="8"/>
  <c r="AW417" i="8"/>
  <c r="AW416" i="8"/>
  <c r="AW415" i="8"/>
  <c r="AW414" i="8"/>
  <c r="AW413" i="8"/>
  <c r="AW412" i="8"/>
  <c r="AW411" i="8"/>
  <c r="AW410" i="8"/>
  <c r="AW409" i="8"/>
  <c r="AW408" i="8"/>
  <c r="AW407" i="8"/>
  <c r="AW406" i="8"/>
  <c r="AW405" i="8"/>
  <c r="AW404" i="8"/>
  <c r="AW403" i="8"/>
  <c r="AW402" i="8"/>
  <c r="AW401" i="8"/>
  <c r="AW400" i="8"/>
  <c r="AW399" i="8"/>
  <c r="AW398" i="8"/>
  <c r="AW397" i="8"/>
  <c r="AW396" i="8"/>
  <c r="AW395" i="8"/>
  <c r="AW394" i="8"/>
  <c r="AW393" i="8"/>
  <c r="AW392" i="8"/>
  <c r="AW391" i="8"/>
  <c r="AW390" i="8"/>
  <c r="AW389" i="8"/>
  <c r="AW388" i="8"/>
  <c r="AW387" i="8"/>
  <c r="AW386" i="8"/>
  <c r="AW385" i="8"/>
  <c r="AW384" i="8"/>
  <c r="AW383" i="8"/>
  <c r="AW382" i="8"/>
  <c r="AW381" i="8"/>
  <c r="AW380" i="8"/>
  <c r="AW379" i="8"/>
  <c r="AW378" i="8"/>
  <c r="AW377" i="8"/>
  <c r="AW376" i="8"/>
  <c r="AW375" i="8"/>
  <c r="AW374" i="8"/>
  <c r="AW373" i="8"/>
  <c r="AW372" i="8"/>
  <c r="AW371" i="8"/>
  <c r="AW370" i="8"/>
  <c r="AW369" i="8"/>
  <c r="AW368" i="8"/>
  <c r="AW367" i="8"/>
  <c r="AW366" i="8"/>
  <c r="AW365" i="8"/>
  <c r="AW364" i="8"/>
  <c r="AW363" i="8"/>
  <c r="AW362" i="8"/>
  <c r="AW361" i="8"/>
  <c r="AW360" i="8"/>
  <c r="AW359" i="8"/>
  <c r="AW358" i="8"/>
  <c r="AW357" i="8"/>
  <c r="AW356" i="8"/>
  <c r="AW355" i="8"/>
  <c r="AW354" i="8"/>
  <c r="AW353" i="8"/>
  <c r="AW352" i="8"/>
  <c r="AW351" i="8"/>
  <c r="AW350" i="8"/>
  <c r="AW349" i="8"/>
  <c r="AW348" i="8"/>
  <c r="AW347" i="8"/>
  <c r="AW346" i="8"/>
  <c r="AW345" i="8"/>
  <c r="AW344" i="8"/>
  <c r="AW343" i="8"/>
  <c r="AW342" i="8"/>
  <c r="AW341" i="8"/>
  <c r="AW340" i="8"/>
  <c r="AW339" i="8"/>
  <c r="AW338" i="8"/>
  <c r="AW337" i="8"/>
  <c r="AW336" i="8"/>
  <c r="AW335" i="8"/>
  <c r="AW334" i="8"/>
  <c r="AW333" i="8"/>
  <c r="AW332" i="8"/>
  <c r="AW331" i="8"/>
  <c r="AW330" i="8"/>
  <c r="AW329" i="8"/>
  <c r="AW328" i="8"/>
  <c r="AW327" i="8"/>
  <c r="AW326" i="8"/>
  <c r="AW325" i="8"/>
  <c r="AW324" i="8"/>
  <c r="AW323" i="8"/>
  <c r="AW322" i="8"/>
  <c r="AW321" i="8"/>
  <c r="AW320" i="8"/>
  <c r="AW319" i="8"/>
  <c r="AW318" i="8"/>
  <c r="AW317" i="8"/>
  <c r="AW316" i="8"/>
  <c r="AW315" i="8"/>
  <c r="AW314" i="8"/>
  <c r="AW313" i="8"/>
  <c r="AW312" i="8"/>
  <c r="AW311" i="8"/>
  <c r="AW310" i="8"/>
  <c r="AW309" i="8"/>
  <c r="AW308" i="8"/>
  <c r="AW307" i="8"/>
  <c r="AW306" i="8"/>
  <c r="AW305" i="8"/>
  <c r="AW304" i="8"/>
  <c r="AW303" i="8"/>
  <c r="AW302" i="8"/>
  <c r="AW301" i="8"/>
  <c r="AW300" i="8"/>
  <c r="AW299" i="8"/>
  <c r="AW298" i="8"/>
  <c r="AW297" i="8"/>
  <c r="AW296" i="8"/>
  <c r="AW295" i="8"/>
  <c r="AW294" i="8"/>
  <c r="AW293" i="8"/>
  <c r="AW292" i="8"/>
  <c r="AW291" i="8"/>
  <c r="AW290" i="8"/>
  <c r="AW289" i="8"/>
  <c r="AW288" i="8"/>
  <c r="AW287" i="8"/>
  <c r="AW286" i="8"/>
  <c r="AW285" i="8"/>
  <c r="AW284" i="8"/>
  <c r="AW283" i="8"/>
  <c r="AW282" i="8"/>
  <c r="AW281" i="8"/>
  <c r="AW280" i="8"/>
  <c r="AW279" i="8"/>
  <c r="AW278" i="8"/>
  <c r="AW277" i="8"/>
  <c r="AW276" i="8"/>
  <c r="AW275" i="8"/>
  <c r="AW274" i="8"/>
  <c r="AW273" i="8"/>
  <c r="AW272" i="8"/>
  <c r="AW271" i="8"/>
  <c r="AW270" i="8"/>
  <c r="AW269" i="8"/>
  <c r="AW268" i="8"/>
  <c r="AW267" i="8"/>
  <c r="AW266" i="8"/>
  <c r="AW265" i="8"/>
  <c r="AW264" i="8"/>
  <c r="AW263" i="8"/>
  <c r="AW262" i="8"/>
  <c r="AW261" i="8"/>
  <c r="AW260" i="8"/>
  <c r="AW259" i="8"/>
  <c r="AW258" i="8"/>
  <c r="AW257" i="8"/>
  <c r="AW256" i="8"/>
  <c r="AW255" i="8"/>
  <c r="AW254" i="8"/>
  <c r="AW253" i="8"/>
  <c r="AW252" i="8"/>
  <c r="AW251" i="8"/>
  <c r="AW250" i="8"/>
  <c r="AW249" i="8"/>
  <c r="AW248" i="8"/>
  <c r="AW247" i="8"/>
  <c r="AW246" i="8"/>
  <c r="AW245" i="8"/>
  <c r="AW244" i="8"/>
  <c r="AW243" i="8"/>
  <c r="AW242" i="8"/>
  <c r="AW241" i="8"/>
  <c r="AW240" i="8"/>
  <c r="AW239" i="8"/>
  <c r="AW238" i="8"/>
  <c r="AW237" i="8"/>
  <c r="AW236" i="8"/>
  <c r="AW235" i="8"/>
  <c r="AW234" i="8"/>
  <c r="AW233" i="8"/>
  <c r="AW232" i="8"/>
  <c r="AW231" i="8"/>
  <c r="AW230" i="8"/>
  <c r="AW229" i="8"/>
  <c r="AW228" i="8"/>
  <c r="AW227" i="8"/>
  <c r="AW226" i="8"/>
  <c r="AW225" i="8"/>
  <c r="AW224" i="8"/>
  <c r="AW223" i="8"/>
  <c r="AW222" i="8"/>
  <c r="AW221" i="8"/>
  <c r="AW220" i="8"/>
  <c r="AW219" i="8"/>
  <c r="AW218" i="8"/>
  <c r="AW217" i="8"/>
  <c r="AW216" i="8"/>
  <c r="AW215" i="8"/>
  <c r="AW214" i="8"/>
  <c r="AW213" i="8"/>
  <c r="AW212" i="8"/>
  <c r="AW211" i="8"/>
  <c r="AW210" i="8"/>
  <c r="AW209" i="8"/>
  <c r="AW208" i="8"/>
  <c r="AW207" i="8"/>
  <c r="AW206" i="8"/>
  <c r="AW205" i="8"/>
  <c r="AW204" i="8"/>
  <c r="AW203" i="8"/>
  <c r="AW202" i="8"/>
  <c r="AW201" i="8"/>
  <c r="AW200" i="8"/>
  <c r="AW199" i="8"/>
  <c r="AW198" i="8"/>
  <c r="AW197" i="8"/>
  <c r="AW196" i="8"/>
  <c r="AW195" i="8"/>
  <c r="AW194" i="8"/>
  <c r="AW193" i="8"/>
  <c r="AW192" i="8"/>
  <c r="AW191" i="8"/>
  <c r="AW190" i="8"/>
  <c r="AW189" i="8"/>
  <c r="AW188" i="8"/>
  <c r="AW187" i="8"/>
  <c r="AW186" i="8"/>
  <c r="AW185" i="8"/>
  <c r="AW184" i="8"/>
  <c r="AW183" i="8"/>
  <c r="AW182" i="8"/>
  <c r="AW181" i="8"/>
  <c r="AW180" i="8"/>
  <c r="AW179" i="8"/>
  <c r="AW178" i="8"/>
  <c r="AW177" i="8"/>
  <c r="AW176" i="8"/>
  <c r="AW175" i="8"/>
  <c r="AW174" i="8"/>
  <c r="AW173" i="8"/>
  <c r="AW172" i="8"/>
  <c r="AW171" i="8"/>
  <c r="AW170" i="8"/>
  <c r="AW169" i="8"/>
  <c r="AW168" i="8"/>
  <c r="AW167" i="8"/>
  <c r="AW166" i="8"/>
  <c r="AW165" i="8"/>
  <c r="AW164" i="8"/>
  <c r="AW163" i="8"/>
  <c r="AW162" i="8"/>
  <c r="AW161" i="8"/>
  <c r="AW160" i="8"/>
  <c r="AW159" i="8"/>
  <c r="AW158" i="8"/>
  <c r="AW157" i="8"/>
  <c r="AW156" i="8"/>
  <c r="AW155" i="8"/>
  <c r="AW154" i="8"/>
  <c r="AW153" i="8"/>
  <c r="AW152" i="8"/>
  <c r="AW151" i="8"/>
  <c r="AW150" i="8"/>
  <c r="AW149" i="8"/>
  <c r="AW148" i="8"/>
  <c r="AW147" i="8"/>
  <c r="AW146" i="8"/>
  <c r="AW145" i="8"/>
  <c r="AW144" i="8"/>
  <c r="AW143" i="8"/>
  <c r="AW142" i="8"/>
  <c r="AW141" i="8"/>
  <c r="AW140" i="8"/>
  <c r="AW139" i="8"/>
  <c r="AW138" i="8"/>
  <c r="AW137" i="8"/>
  <c r="AW136" i="8"/>
  <c r="AW135" i="8"/>
  <c r="AW134" i="8"/>
  <c r="AW133" i="8"/>
  <c r="AW132" i="8"/>
  <c r="AW131" i="8"/>
  <c r="AW130" i="8"/>
  <c r="AW129" i="8"/>
  <c r="AW128" i="8"/>
  <c r="AW127" i="8"/>
  <c r="AW126" i="8"/>
  <c r="AW125" i="8"/>
  <c r="AW124" i="8"/>
  <c r="AW123" i="8"/>
  <c r="AW122" i="8"/>
  <c r="AW121" i="8"/>
  <c r="AW120" i="8"/>
  <c r="AW119" i="8"/>
  <c r="AW118" i="8"/>
  <c r="AW117" i="8"/>
  <c r="AW116" i="8"/>
  <c r="AW115" i="8"/>
  <c r="AW114" i="8"/>
  <c r="AW113" i="8"/>
  <c r="AW112" i="8"/>
  <c r="AW111" i="8"/>
  <c r="AW110" i="8"/>
  <c r="AW109" i="8"/>
  <c r="AW108" i="8"/>
  <c r="AW107" i="8"/>
  <c r="AW106" i="8"/>
  <c r="AW105" i="8"/>
  <c r="AW104" i="8"/>
  <c r="AW103" i="8"/>
  <c r="AW102" i="8"/>
  <c r="AW101" i="8"/>
  <c r="AW100" i="8"/>
  <c r="AW99" i="8"/>
  <c r="AW98" i="8"/>
  <c r="AW97" i="8"/>
  <c r="AW96" i="8"/>
  <c r="AW95" i="8"/>
  <c r="AW94" i="8"/>
  <c r="AW93" i="8"/>
  <c r="AW92" i="8"/>
  <c r="AW91" i="8"/>
  <c r="AW90" i="8"/>
  <c r="AW89" i="8"/>
  <c r="AW88" i="8"/>
  <c r="AW87" i="8"/>
  <c r="AW86" i="8"/>
  <c r="AW85" i="8"/>
  <c r="AW84" i="8"/>
  <c r="AW83" i="8"/>
  <c r="AW82" i="8"/>
  <c r="AW81" i="8"/>
  <c r="AW80" i="8"/>
  <c r="AW79" i="8"/>
  <c r="AW78" i="8"/>
  <c r="AW77" i="8"/>
  <c r="AW76" i="8"/>
  <c r="AW75" i="8"/>
  <c r="AW74" i="8"/>
  <c r="AW73" i="8"/>
  <c r="AW72" i="8"/>
  <c r="AW71" i="8"/>
  <c r="AW70" i="8"/>
  <c r="AW69" i="8"/>
  <c r="AW68" i="8"/>
  <c r="AW67" i="8"/>
  <c r="AW66" i="8"/>
  <c r="AW65" i="8"/>
  <c r="AW64" i="8"/>
  <c r="AW63" i="8"/>
  <c r="AW62" i="8"/>
  <c r="AW61" i="8"/>
  <c r="AW60" i="8"/>
  <c r="AW59" i="8"/>
  <c r="AW58" i="8"/>
  <c r="AW57" i="8"/>
  <c r="AW56" i="8"/>
  <c r="AW55" i="8"/>
  <c r="AW54" i="8"/>
  <c r="AW53" i="8"/>
  <c r="AW52" i="8"/>
  <c r="AW51" i="8"/>
  <c r="AW50" i="8"/>
  <c r="AW49" i="8"/>
  <c r="AW48" i="8"/>
  <c r="AW47" i="8"/>
  <c r="AW46" i="8"/>
  <c r="AW45" i="8"/>
  <c r="AW44" i="8"/>
  <c r="AW43" i="8"/>
  <c r="AV443" i="8"/>
  <c r="AV442" i="8"/>
  <c r="AV441" i="8"/>
  <c r="AV440" i="8"/>
  <c r="AV439" i="8"/>
  <c r="AV438" i="8"/>
  <c r="AV437" i="8"/>
  <c r="AV436" i="8"/>
  <c r="AV435" i="8"/>
  <c r="AV434" i="8"/>
  <c r="AV433" i="8"/>
  <c r="AV432" i="8"/>
  <c r="AV431" i="8"/>
  <c r="AV430" i="8"/>
  <c r="AV429" i="8"/>
  <c r="AV428" i="8"/>
  <c r="AV427" i="8"/>
  <c r="AV426" i="8"/>
  <c r="AV425" i="8"/>
  <c r="AV424" i="8"/>
  <c r="AV423" i="8"/>
  <c r="AV422" i="8"/>
  <c r="AV421" i="8"/>
  <c r="AV420" i="8"/>
  <c r="AV419" i="8"/>
  <c r="AV418" i="8"/>
  <c r="AV417" i="8"/>
  <c r="AV416" i="8"/>
  <c r="AV415" i="8"/>
  <c r="AV414" i="8"/>
  <c r="AV413" i="8"/>
  <c r="AV412" i="8"/>
  <c r="AV411" i="8"/>
  <c r="AV410" i="8"/>
  <c r="AV409" i="8"/>
  <c r="AV408" i="8"/>
  <c r="AV407" i="8"/>
  <c r="AV406" i="8"/>
  <c r="AV405" i="8"/>
  <c r="AV404" i="8"/>
  <c r="AV403" i="8"/>
  <c r="AV402" i="8"/>
  <c r="AV401" i="8"/>
  <c r="AV400" i="8"/>
  <c r="AV399" i="8"/>
  <c r="AV398" i="8"/>
  <c r="AV397" i="8"/>
  <c r="AV396" i="8"/>
  <c r="AV395" i="8"/>
  <c r="AV394" i="8"/>
  <c r="AV393" i="8"/>
  <c r="AV392" i="8"/>
  <c r="AV391" i="8"/>
  <c r="AV390" i="8"/>
  <c r="AV389" i="8"/>
  <c r="AV388" i="8"/>
  <c r="AV387" i="8"/>
  <c r="AV386" i="8"/>
  <c r="AV385" i="8"/>
  <c r="AV384" i="8"/>
  <c r="AV383" i="8"/>
  <c r="AV382" i="8"/>
  <c r="AV381" i="8"/>
  <c r="AV380" i="8"/>
  <c r="AV379" i="8"/>
  <c r="AV378" i="8"/>
  <c r="AV377" i="8"/>
  <c r="AV376" i="8"/>
  <c r="AV375" i="8"/>
  <c r="AV374" i="8"/>
  <c r="AV373" i="8"/>
  <c r="AV372" i="8"/>
  <c r="AV371" i="8"/>
  <c r="AV370" i="8"/>
  <c r="AV369" i="8"/>
  <c r="AV368" i="8"/>
  <c r="AV367" i="8"/>
  <c r="AV366" i="8"/>
  <c r="AV365" i="8"/>
  <c r="AV364" i="8"/>
  <c r="AV363" i="8"/>
  <c r="AV362" i="8"/>
  <c r="AV361" i="8"/>
  <c r="AV360" i="8"/>
  <c r="AV359" i="8"/>
  <c r="AV358" i="8"/>
  <c r="AV357" i="8"/>
  <c r="AV356" i="8"/>
  <c r="AV355" i="8"/>
  <c r="AV354" i="8"/>
  <c r="AV353" i="8"/>
  <c r="AV352" i="8"/>
  <c r="AV351" i="8"/>
  <c r="AV350" i="8"/>
  <c r="AV349" i="8"/>
  <c r="AV348" i="8"/>
  <c r="AV347" i="8"/>
  <c r="AV346" i="8"/>
  <c r="AV345" i="8"/>
  <c r="AV344" i="8"/>
  <c r="AV343" i="8"/>
  <c r="AV342" i="8"/>
  <c r="AV341" i="8"/>
  <c r="AV340" i="8"/>
  <c r="AV339" i="8"/>
  <c r="AV338" i="8"/>
  <c r="AV337" i="8"/>
  <c r="AV336" i="8"/>
  <c r="AV335" i="8"/>
  <c r="AV334" i="8"/>
  <c r="AV333" i="8"/>
  <c r="AV332" i="8"/>
  <c r="AV331" i="8"/>
  <c r="AV330" i="8"/>
  <c r="AV329" i="8"/>
  <c r="AV328" i="8"/>
  <c r="AV327" i="8"/>
  <c r="AV326" i="8"/>
  <c r="AV325" i="8"/>
  <c r="AV324" i="8"/>
  <c r="AV323" i="8"/>
  <c r="AV322" i="8"/>
  <c r="AV321" i="8"/>
  <c r="AV320" i="8"/>
  <c r="AV319" i="8"/>
  <c r="AV318" i="8"/>
  <c r="AV317" i="8"/>
  <c r="AV316" i="8"/>
  <c r="AV315" i="8"/>
  <c r="AV314" i="8"/>
  <c r="AV313" i="8"/>
  <c r="AV312" i="8"/>
  <c r="AV311" i="8"/>
  <c r="AV310" i="8"/>
  <c r="AV309" i="8"/>
  <c r="AV308" i="8"/>
  <c r="AV307" i="8"/>
  <c r="AV306" i="8"/>
  <c r="AV305" i="8"/>
  <c r="AV304" i="8"/>
  <c r="AV303" i="8"/>
  <c r="AV302" i="8"/>
  <c r="AV301" i="8"/>
  <c r="AV300" i="8"/>
  <c r="AV299" i="8"/>
  <c r="AV298" i="8"/>
  <c r="AV297" i="8"/>
  <c r="AV296" i="8"/>
  <c r="AV295" i="8"/>
  <c r="AV294" i="8"/>
  <c r="AV293" i="8"/>
  <c r="AV292" i="8"/>
  <c r="AV291" i="8"/>
  <c r="AV290" i="8"/>
  <c r="AV289" i="8"/>
  <c r="AV288" i="8"/>
  <c r="AV287" i="8"/>
  <c r="AV286" i="8"/>
  <c r="AV285" i="8"/>
  <c r="AV284" i="8"/>
  <c r="AV283" i="8"/>
  <c r="AV282" i="8"/>
  <c r="AV281" i="8"/>
  <c r="AV280" i="8"/>
  <c r="AV279" i="8"/>
  <c r="AV278" i="8"/>
  <c r="AV277" i="8"/>
  <c r="AV276" i="8"/>
  <c r="AV275" i="8"/>
  <c r="AV274" i="8"/>
  <c r="AV273" i="8"/>
  <c r="AV272" i="8"/>
  <c r="AV271" i="8"/>
  <c r="AV270" i="8"/>
  <c r="AV269" i="8"/>
  <c r="AV268" i="8"/>
  <c r="AV267" i="8"/>
  <c r="AV266" i="8"/>
  <c r="AV265" i="8"/>
  <c r="AV264" i="8"/>
  <c r="AV263" i="8"/>
  <c r="AV262" i="8"/>
  <c r="AV261" i="8"/>
  <c r="AV260" i="8"/>
  <c r="AV259" i="8"/>
  <c r="AV258" i="8"/>
  <c r="AV257" i="8"/>
  <c r="AV256" i="8"/>
  <c r="AV255" i="8"/>
  <c r="AV254" i="8"/>
  <c r="AV253" i="8"/>
  <c r="AV252" i="8"/>
  <c r="AV251" i="8"/>
  <c r="AV250" i="8"/>
  <c r="AV249" i="8"/>
  <c r="AV248" i="8"/>
  <c r="AV247" i="8"/>
  <c r="AV246" i="8"/>
  <c r="AV245" i="8"/>
  <c r="AV244" i="8"/>
  <c r="AV243" i="8"/>
  <c r="AV242" i="8"/>
  <c r="AV241" i="8"/>
  <c r="AV240" i="8"/>
  <c r="AV239" i="8"/>
  <c r="AV238" i="8"/>
  <c r="AV237" i="8"/>
  <c r="AV236" i="8"/>
  <c r="AV235" i="8"/>
  <c r="AV234" i="8"/>
  <c r="AV233" i="8"/>
  <c r="AV232" i="8"/>
  <c r="AV231" i="8"/>
  <c r="AV230" i="8"/>
  <c r="AV229" i="8"/>
  <c r="AV228" i="8"/>
  <c r="AV227" i="8"/>
  <c r="AV226" i="8"/>
  <c r="AV225" i="8"/>
  <c r="AV224" i="8"/>
  <c r="AV223" i="8"/>
  <c r="AV222" i="8"/>
  <c r="AV221" i="8"/>
  <c r="AV220" i="8"/>
  <c r="AV219" i="8"/>
  <c r="AV218" i="8"/>
  <c r="AV217" i="8"/>
  <c r="AV216" i="8"/>
  <c r="AV215" i="8"/>
  <c r="AV214" i="8"/>
  <c r="AV213" i="8"/>
  <c r="AV212" i="8"/>
  <c r="AV211" i="8"/>
  <c r="AV210" i="8"/>
  <c r="AV209" i="8"/>
  <c r="AV208" i="8"/>
  <c r="AV207" i="8"/>
  <c r="AV206" i="8"/>
  <c r="AV205" i="8"/>
  <c r="AV204" i="8"/>
  <c r="AV203" i="8"/>
  <c r="AV202" i="8"/>
  <c r="AV201" i="8"/>
  <c r="AV200" i="8"/>
  <c r="AV199" i="8"/>
  <c r="AV198" i="8"/>
  <c r="AV197" i="8"/>
  <c r="AV196" i="8"/>
  <c r="AV195" i="8"/>
  <c r="AV194" i="8"/>
  <c r="AV193" i="8"/>
  <c r="AV192" i="8"/>
  <c r="AV191" i="8"/>
  <c r="AV190" i="8"/>
  <c r="AV189" i="8"/>
  <c r="AV188" i="8"/>
  <c r="AV187" i="8"/>
  <c r="AV186" i="8"/>
  <c r="AV185" i="8"/>
  <c r="AV184" i="8"/>
  <c r="AV183" i="8"/>
  <c r="AV182" i="8"/>
  <c r="AV181" i="8"/>
  <c r="AV180" i="8"/>
  <c r="AV179" i="8"/>
  <c r="AV178" i="8"/>
  <c r="AV177" i="8"/>
  <c r="AV176" i="8"/>
  <c r="AV175" i="8"/>
  <c r="AV174" i="8"/>
  <c r="AV173" i="8"/>
  <c r="AV172" i="8"/>
  <c r="AV171" i="8"/>
  <c r="AV170" i="8"/>
  <c r="AV169" i="8"/>
  <c r="AV168" i="8"/>
  <c r="AV167" i="8"/>
  <c r="AV166" i="8"/>
  <c r="AV165" i="8"/>
  <c r="AV164" i="8"/>
  <c r="AV163" i="8"/>
  <c r="AV162" i="8"/>
  <c r="AV161" i="8"/>
  <c r="AV160" i="8"/>
  <c r="AV159" i="8"/>
  <c r="AV158" i="8"/>
  <c r="AV157" i="8"/>
  <c r="AV156" i="8"/>
  <c r="AV155" i="8"/>
  <c r="AV154" i="8"/>
  <c r="AV153" i="8"/>
  <c r="AV152" i="8"/>
  <c r="AV151" i="8"/>
  <c r="AV150" i="8"/>
  <c r="AV149" i="8"/>
  <c r="AV148" i="8"/>
  <c r="AV147" i="8"/>
  <c r="AV146" i="8"/>
  <c r="AV145" i="8"/>
  <c r="AV144" i="8"/>
  <c r="AV143" i="8"/>
  <c r="AV142" i="8"/>
  <c r="AV141" i="8"/>
  <c r="AV140" i="8"/>
  <c r="AV139" i="8"/>
  <c r="AV138" i="8"/>
  <c r="AV137" i="8"/>
  <c r="AV136" i="8"/>
  <c r="AV135" i="8"/>
  <c r="AV134" i="8"/>
  <c r="AV133" i="8"/>
  <c r="AV132" i="8"/>
  <c r="AV131" i="8"/>
  <c r="AV130" i="8"/>
  <c r="AV129" i="8"/>
  <c r="AV128" i="8"/>
  <c r="AV127" i="8"/>
  <c r="AV126" i="8"/>
  <c r="AV125" i="8"/>
  <c r="AV124" i="8"/>
  <c r="AV123" i="8"/>
  <c r="AV122" i="8"/>
  <c r="AV121" i="8"/>
  <c r="AV120" i="8"/>
  <c r="AV119" i="8"/>
  <c r="AV118" i="8"/>
  <c r="AV117" i="8"/>
  <c r="AV116" i="8"/>
  <c r="AV115" i="8"/>
  <c r="AV114" i="8"/>
  <c r="AV113" i="8"/>
  <c r="AV112" i="8"/>
  <c r="AV111" i="8"/>
  <c r="AV110" i="8"/>
  <c r="AV109" i="8"/>
  <c r="AV108" i="8"/>
  <c r="AV107" i="8"/>
  <c r="AV106" i="8"/>
  <c r="AV105" i="8"/>
  <c r="AV104" i="8"/>
  <c r="AV103" i="8"/>
  <c r="AV102" i="8"/>
  <c r="AV101" i="8"/>
  <c r="AV100" i="8"/>
  <c r="AV99" i="8"/>
  <c r="AV98" i="8"/>
  <c r="AV97" i="8"/>
  <c r="AV96" i="8"/>
  <c r="AV95" i="8"/>
  <c r="AV94" i="8"/>
  <c r="AV93" i="8"/>
  <c r="AV92" i="8"/>
  <c r="AV91" i="8"/>
  <c r="AV90" i="8"/>
  <c r="AV89" i="8"/>
  <c r="AV88" i="8"/>
  <c r="AV87" i="8"/>
  <c r="AV86" i="8"/>
  <c r="AV85" i="8"/>
  <c r="AV84" i="8"/>
  <c r="AV83" i="8"/>
  <c r="AV82" i="8"/>
  <c r="AV81" i="8"/>
  <c r="AV80" i="8"/>
  <c r="AV79" i="8"/>
  <c r="AV78" i="8"/>
  <c r="AV77" i="8"/>
  <c r="AV76" i="8"/>
  <c r="AV75" i="8"/>
  <c r="AV74" i="8"/>
  <c r="AV73" i="8"/>
  <c r="AV72" i="8"/>
  <c r="AV71" i="8"/>
  <c r="AV70" i="8"/>
  <c r="AV69" i="8"/>
  <c r="AV68" i="8"/>
  <c r="AV67" i="8"/>
  <c r="AV66" i="8"/>
  <c r="AV65" i="8"/>
  <c r="AV64" i="8"/>
  <c r="AV63" i="8"/>
  <c r="AV62" i="8"/>
  <c r="AV61" i="8"/>
  <c r="AV60" i="8"/>
  <c r="AV59" i="8"/>
  <c r="AV58" i="8"/>
  <c r="AV57" i="8"/>
  <c r="AV56" i="8"/>
  <c r="AV55" i="8"/>
  <c r="AV54" i="8"/>
  <c r="AV53" i="8"/>
  <c r="AV52" i="8"/>
  <c r="AV51" i="8"/>
  <c r="AV50" i="8"/>
  <c r="AV49" i="8"/>
  <c r="AV48" i="8"/>
  <c r="AV47" i="8"/>
  <c r="AV46" i="8"/>
  <c r="AV45" i="8"/>
  <c r="AV44" i="8"/>
  <c r="AV43" i="8"/>
  <c r="AE443" i="8"/>
  <c r="AF443" i="8" s="1"/>
  <c r="AE442" i="8"/>
  <c r="AE441" i="8"/>
  <c r="AE440" i="8"/>
  <c r="AF440" i="8" s="1"/>
  <c r="AE439" i="8"/>
  <c r="AF439" i="8" s="1"/>
  <c r="AE438" i="8"/>
  <c r="AF438" i="8" s="1"/>
  <c r="AE437" i="8"/>
  <c r="AE436" i="8"/>
  <c r="AE435" i="8"/>
  <c r="AE434" i="8"/>
  <c r="AE433" i="8"/>
  <c r="AE432" i="8"/>
  <c r="AF432" i="8" s="1"/>
  <c r="AE431" i="8"/>
  <c r="AE430" i="8"/>
  <c r="AF430" i="8" s="1"/>
  <c r="AE429" i="8"/>
  <c r="AE428" i="8"/>
  <c r="AE427" i="8"/>
  <c r="AF427" i="8" s="1"/>
  <c r="AE426" i="8"/>
  <c r="AE425" i="8"/>
  <c r="AE424" i="8"/>
  <c r="AF424" i="8" s="1"/>
  <c r="AE423" i="8"/>
  <c r="AE422" i="8"/>
  <c r="AF422" i="8" s="1"/>
  <c r="AE421" i="8"/>
  <c r="AE420" i="8"/>
  <c r="AE419" i="8"/>
  <c r="AE418" i="8"/>
  <c r="AE417" i="8"/>
  <c r="AE416" i="8"/>
  <c r="AF416" i="8" s="1"/>
  <c r="AE415" i="8"/>
  <c r="AE414" i="8"/>
  <c r="AF414" i="8" s="1"/>
  <c r="AE413" i="8"/>
  <c r="AE412" i="8"/>
  <c r="AE411" i="8"/>
  <c r="AF411" i="8" s="1"/>
  <c r="AE410" i="8"/>
  <c r="AE409" i="8"/>
  <c r="AE408" i="8"/>
  <c r="AF408" i="8" s="1"/>
  <c r="AE407" i="8"/>
  <c r="AE406" i="8"/>
  <c r="AF406" i="8" s="1"/>
  <c r="AE405" i="8"/>
  <c r="AE404" i="8"/>
  <c r="AE403" i="8"/>
  <c r="AE402" i="8"/>
  <c r="AE401" i="8"/>
  <c r="AE400" i="8"/>
  <c r="AF400" i="8" s="1"/>
  <c r="AE399" i="8"/>
  <c r="AE398" i="8"/>
  <c r="AF398" i="8" s="1"/>
  <c r="AE397" i="8"/>
  <c r="AE396" i="8"/>
  <c r="AE395" i="8"/>
  <c r="AF395" i="8" s="1"/>
  <c r="AE394" i="8"/>
  <c r="AF394" i="8" s="1"/>
  <c r="AE393" i="8"/>
  <c r="AE392" i="8"/>
  <c r="AE391" i="8"/>
  <c r="AE390" i="8"/>
  <c r="AE389" i="8"/>
  <c r="AE388" i="8"/>
  <c r="AE387" i="8"/>
  <c r="AF387" i="8" s="1"/>
  <c r="AE386" i="8"/>
  <c r="AE385" i="8"/>
  <c r="AE384" i="8"/>
  <c r="AE383" i="8"/>
  <c r="AE382" i="8"/>
  <c r="AE381" i="8"/>
  <c r="AE380" i="8"/>
  <c r="AE379" i="8"/>
  <c r="AF379" i="8" s="1"/>
  <c r="AE378" i="8"/>
  <c r="AE377" i="8"/>
  <c r="AE376" i="8"/>
  <c r="AE375" i="8"/>
  <c r="AE374" i="8"/>
  <c r="AE373" i="8"/>
  <c r="AF373" i="8" s="1"/>
  <c r="AE372" i="8"/>
  <c r="AE371" i="8"/>
  <c r="AE370" i="8"/>
  <c r="AE369" i="8"/>
  <c r="AE368" i="8"/>
  <c r="AE367" i="8"/>
  <c r="AF367" i="8" s="1"/>
  <c r="AE366" i="8"/>
  <c r="AF366" i="8" s="1"/>
  <c r="AE365" i="8"/>
  <c r="AE364" i="8"/>
  <c r="AE363" i="8"/>
  <c r="AF363" i="8" s="1"/>
  <c r="AE362" i="8"/>
  <c r="AE361" i="8"/>
  <c r="AE360" i="8"/>
  <c r="AE359" i="8"/>
  <c r="AF359" i="8" s="1"/>
  <c r="AE358" i="8"/>
  <c r="AE357" i="8"/>
  <c r="AE356" i="8"/>
  <c r="AE355" i="8"/>
  <c r="AE354" i="8"/>
  <c r="AE353" i="8"/>
  <c r="AE352" i="8"/>
  <c r="AF352" i="8" s="1"/>
  <c r="AE351" i="8"/>
  <c r="AE350" i="8"/>
  <c r="AE349" i="8"/>
  <c r="AE348" i="8"/>
  <c r="AE347" i="8"/>
  <c r="AE346" i="8"/>
  <c r="AF346" i="8" s="1"/>
  <c r="AE345" i="8"/>
  <c r="AE344" i="8"/>
  <c r="AE343" i="8"/>
  <c r="AE342" i="8"/>
  <c r="AE341" i="8"/>
  <c r="AE340" i="8"/>
  <c r="AF340" i="8" s="1"/>
  <c r="AE339" i="8"/>
  <c r="AE338" i="8"/>
  <c r="AE337" i="8"/>
  <c r="AE336" i="8"/>
  <c r="AE335" i="8"/>
  <c r="AF335" i="8" s="1"/>
  <c r="AE334" i="8"/>
  <c r="AE333" i="8"/>
  <c r="AE332" i="8"/>
  <c r="AF332" i="8" s="1"/>
  <c r="AE331" i="8"/>
  <c r="AF331" i="8" s="1"/>
  <c r="AE330" i="8"/>
  <c r="AE329" i="8"/>
  <c r="AE328" i="8"/>
  <c r="AE327" i="8"/>
  <c r="AF327" i="8" s="1"/>
  <c r="AE326" i="8"/>
  <c r="AE325" i="8"/>
  <c r="AE324" i="8"/>
  <c r="AF324" i="8" s="1"/>
  <c r="AE323" i="8"/>
  <c r="AE322" i="8"/>
  <c r="AE321" i="8"/>
  <c r="AE320" i="8"/>
  <c r="AE319" i="8"/>
  <c r="AE318" i="8"/>
  <c r="AE317" i="8"/>
  <c r="AE316" i="8"/>
  <c r="AF316" i="8" s="1"/>
  <c r="AE315" i="8"/>
  <c r="AE314" i="8"/>
  <c r="AE313" i="8"/>
  <c r="AE312" i="8"/>
  <c r="AE311" i="8"/>
  <c r="AE310" i="8"/>
  <c r="AF310" i="8" s="1"/>
  <c r="AE309" i="8"/>
  <c r="AE308" i="8"/>
  <c r="AE307" i="8"/>
  <c r="AE306" i="8"/>
  <c r="AE305" i="8"/>
  <c r="AE304" i="8"/>
  <c r="AF304" i="8" s="1"/>
  <c r="AE303" i="8"/>
  <c r="AF303" i="8" s="1"/>
  <c r="AE302" i="8"/>
  <c r="AE301" i="8"/>
  <c r="AE300" i="8"/>
  <c r="AE299" i="8"/>
  <c r="AE298" i="8"/>
  <c r="AE297" i="8"/>
  <c r="AE296" i="8"/>
  <c r="AE295" i="8"/>
  <c r="AE294" i="8"/>
  <c r="AE293" i="8"/>
  <c r="AE292" i="8"/>
  <c r="AE291" i="8"/>
  <c r="AE290" i="8"/>
  <c r="AE289" i="8"/>
  <c r="AE288" i="8"/>
  <c r="AF288" i="8" s="1"/>
  <c r="AE287" i="8"/>
  <c r="AE286" i="8"/>
  <c r="AE285" i="8"/>
  <c r="AE284" i="8"/>
  <c r="AE283" i="8"/>
  <c r="AE282" i="8"/>
  <c r="AF282" i="8" s="1"/>
  <c r="AE281" i="8"/>
  <c r="AE280" i="8"/>
  <c r="AE279" i="8"/>
  <c r="AE278" i="8"/>
  <c r="AE277" i="8"/>
  <c r="AE276" i="8"/>
  <c r="AF276" i="8" s="1"/>
  <c r="AE275" i="8"/>
  <c r="AE274" i="8"/>
  <c r="AF274" i="8" s="1"/>
  <c r="AE273" i="8"/>
  <c r="AE272" i="8"/>
  <c r="AE271" i="8"/>
  <c r="AE270" i="8"/>
  <c r="AE269" i="8"/>
  <c r="AE268" i="8"/>
  <c r="AF268" i="8" s="1"/>
  <c r="AE267" i="8"/>
  <c r="AE266" i="8"/>
  <c r="AE265" i="8"/>
  <c r="AE264" i="8"/>
  <c r="AF264" i="8" s="1"/>
  <c r="AE263" i="8"/>
  <c r="AF263" i="8" s="1"/>
  <c r="AE262" i="8"/>
  <c r="AE261" i="8"/>
  <c r="AE260" i="8"/>
  <c r="AE259" i="8"/>
  <c r="AE258" i="8"/>
  <c r="AF258" i="8" s="1"/>
  <c r="AE257" i="8"/>
  <c r="AE256" i="8"/>
  <c r="AE255" i="8"/>
  <c r="AE254" i="8"/>
  <c r="AE253" i="8"/>
  <c r="AE252" i="8"/>
  <c r="AF252" i="8" s="1"/>
  <c r="AE251" i="8"/>
  <c r="AE250" i="8"/>
  <c r="AE249" i="8"/>
  <c r="AE248" i="8"/>
  <c r="AF248" i="8" s="1"/>
  <c r="AE247" i="8"/>
  <c r="AF247" i="8" s="1"/>
  <c r="AE246" i="8"/>
  <c r="AE245" i="8"/>
  <c r="AE244" i="8"/>
  <c r="AE243" i="8"/>
  <c r="AE242" i="8"/>
  <c r="AF242" i="8" s="1"/>
  <c r="AE241" i="8"/>
  <c r="AE240" i="8"/>
  <c r="AE239" i="8"/>
  <c r="AE238" i="8"/>
  <c r="AE237" i="8"/>
  <c r="AE236" i="8"/>
  <c r="AF236" i="8" s="1"/>
  <c r="AE235" i="8"/>
  <c r="AE234" i="8"/>
  <c r="AE233" i="8"/>
  <c r="AE232" i="8"/>
  <c r="AF232" i="8" s="1"/>
  <c r="AE231" i="8"/>
  <c r="AE230" i="8"/>
  <c r="AE229" i="8"/>
  <c r="AE228" i="8"/>
  <c r="AE227" i="8"/>
  <c r="AE226" i="8"/>
  <c r="AE225" i="8"/>
  <c r="AE224" i="8"/>
  <c r="AE223" i="8"/>
  <c r="AE222" i="8"/>
  <c r="AE221" i="8"/>
  <c r="AF221" i="8" s="1"/>
  <c r="AE220" i="8"/>
  <c r="AE219" i="8"/>
  <c r="AE218" i="8"/>
  <c r="AE217" i="8"/>
  <c r="AF217" i="8" s="1"/>
  <c r="AE216" i="8"/>
  <c r="AF216" i="8" s="1"/>
  <c r="AE215" i="8"/>
  <c r="AE214" i="8"/>
  <c r="AE213" i="8"/>
  <c r="AE212" i="8"/>
  <c r="AE211" i="8"/>
  <c r="AF211" i="8" s="1"/>
  <c r="AE210" i="8"/>
  <c r="AE209" i="8"/>
  <c r="AE208" i="8"/>
  <c r="AE207" i="8"/>
  <c r="AE206" i="8"/>
  <c r="AE205" i="8"/>
  <c r="AF205" i="8" s="1"/>
  <c r="AE204" i="8"/>
  <c r="AF204" i="8" s="1"/>
  <c r="AE203" i="8"/>
  <c r="AE202" i="8"/>
  <c r="AE201" i="8"/>
  <c r="AF201" i="8" s="1"/>
  <c r="AE200" i="8"/>
  <c r="AF200" i="8" s="1"/>
  <c r="AE199" i="8"/>
  <c r="AE198" i="8"/>
  <c r="AE197" i="8"/>
  <c r="AE196" i="8"/>
  <c r="AE195" i="8"/>
  <c r="AF195" i="8" s="1"/>
  <c r="AE194" i="8"/>
  <c r="AE193" i="8"/>
  <c r="AE192" i="8"/>
  <c r="AE191" i="8"/>
  <c r="AE190" i="8"/>
  <c r="AE189" i="8"/>
  <c r="AF189" i="8" s="1"/>
  <c r="AE188" i="8"/>
  <c r="AE187" i="8"/>
  <c r="AE186" i="8"/>
  <c r="AE185" i="8"/>
  <c r="AF185" i="8" s="1"/>
  <c r="AE184" i="8"/>
  <c r="AF184" i="8" s="1"/>
  <c r="AE183" i="8"/>
  <c r="AE182" i="8"/>
  <c r="AE181" i="8"/>
  <c r="AE180" i="8"/>
  <c r="AE179" i="8"/>
  <c r="AF179" i="8" s="1"/>
  <c r="AE178" i="8"/>
  <c r="AE177" i="8"/>
  <c r="AE176" i="8"/>
  <c r="AE175" i="8"/>
  <c r="AE174" i="8"/>
  <c r="AE173" i="8"/>
  <c r="AF173" i="8" s="1"/>
  <c r="AE172" i="8"/>
  <c r="AE171" i="8"/>
  <c r="AE170" i="8"/>
  <c r="AE169" i="8"/>
  <c r="AF169" i="8" s="1"/>
  <c r="AE168" i="8"/>
  <c r="AE167" i="8"/>
  <c r="AE166" i="8"/>
  <c r="AE165" i="8"/>
  <c r="AE164" i="8"/>
  <c r="AE163" i="8"/>
  <c r="AE162" i="8"/>
  <c r="AE161" i="8"/>
  <c r="AE160" i="8"/>
  <c r="AE159" i="8"/>
  <c r="AE158" i="8"/>
  <c r="AE157" i="8"/>
  <c r="AF157" i="8" s="1"/>
  <c r="AE156" i="8"/>
  <c r="AE155" i="8"/>
  <c r="AE154" i="8"/>
  <c r="AE153" i="8"/>
  <c r="AF153" i="8" s="1"/>
  <c r="AE152" i="8"/>
  <c r="AF152" i="8" s="1"/>
  <c r="AE151" i="8"/>
  <c r="AE150" i="8"/>
  <c r="AE149" i="8"/>
  <c r="AE148" i="8"/>
  <c r="AE147" i="8"/>
  <c r="AF147" i="8" s="1"/>
  <c r="AE146" i="8"/>
  <c r="AE145" i="8"/>
  <c r="AE144" i="8"/>
  <c r="AE143" i="8"/>
  <c r="AE142" i="8"/>
  <c r="AE141" i="8"/>
  <c r="AF141" i="8" s="1"/>
  <c r="AE140" i="8"/>
  <c r="AF140" i="8" s="1"/>
  <c r="AE139" i="8"/>
  <c r="AE138" i="8"/>
  <c r="AE137" i="8"/>
  <c r="AF137" i="8" s="1"/>
  <c r="AE136" i="8"/>
  <c r="AE135" i="8"/>
  <c r="AE134" i="8"/>
  <c r="AE133" i="8"/>
  <c r="AE132" i="8"/>
  <c r="AE131" i="8"/>
  <c r="AF131" i="8" s="1"/>
  <c r="AE130" i="8"/>
  <c r="AE129" i="8"/>
  <c r="AE128" i="8"/>
  <c r="AE127" i="8"/>
  <c r="AE126" i="8"/>
  <c r="AE125" i="8"/>
  <c r="AF125" i="8" s="1"/>
  <c r="AE124" i="8"/>
  <c r="AE123" i="8"/>
  <c r="AE122" i="8"/>
  <c r="AE121" i="8"/>
  <c r="AF121" i="8" s="1"/>
  <c r="AE120" i="8"/>
  <c r="AF120" i="8" s="1"/>
  <c r="AE119" i="8"/>
  <c r="AE118" i="8"/>
  <c r="AE117" i="8"/>
  <c r="AE116" i="8"/>
  <c r="AE115" i="8"/>
  <c r="AF115" i="8" s="1"/>
  <c r="AE114" i="8"/>
  <c r="AE113" i="8"/>
  <c r="AE112" i="8"/>
  <c r="AE111" i="8"/>
  <c r="AF111" i="8" s="1"/>
  <c r="AE110" i="8"/>
  <c r="AE109" i="8"/>
  <c r="AF109" i="8" s="1"/>
  <c r="AE108" i="8"/>
  <c r="AE107" i="8"/>
  <c r="AE106" i="8"/>
  <c r="AE105" i="8"/>
  <c r="AE104" i="8"/>
  <c r="AE103" i="8"/>
  <c r="AE102" i="8"/>
  <c r="AE101" i="8"/>
  <c r="AE100" i="8"/>
  <c r="AE99" i="8"/>
  <c r="AE98" i="8"/>
  <c r="AF98" i="8" s="1"/>
  <c r="AE97" i="8"/>
  <c r="AE96" i="8"/>
  <c r="AE95" i="8"/>
  <c r="AE94" i="8"/>
  <c r="AF94" i="8" s="1"/>
  <c r="AE93" i="8"/>
  <c r="AF93" i="8" s="1"/>
  <c r="AE92" i="8"/>
  <c r="AE91" i="8"/>
  <c r="AE90" i="8"/>
  <c r="AE89" i="8"/>
  <c r="AE88" i="8"/>
  <c r="AF88" i="8" s="1"/>
  <c r="AE87" i="8"/>
  <c r="AE86" i="8"/>
  <c r="AE85" i="8"/>
  <c r="AE84" i="8"/>
  <c r="AE83" i="8"/>
  <c r="AE82" i="8"/>
  <c r="AE81" i="8"/>
  <c r="AF81" i="8" s="1"/>
  <c r="AE80" i="8"/>
  <c r="AE79" i="8"/>
  <c r="AE78" i="8"/>
  <c r="AE77" i="8"/>
  <c r="AE76" i="8"/>
  <c r="AE75" i="8"/>
  <c r="AE74" i="8"/>
  <c r="AF74" i="8" s="1"/>
  <c r="AE73" i="8"/>
  <c r="AE72" i="8"/>
  <c r="AE71" i="8"/>
  <c r="AE70" i="8"/>
  <c r="AF70" i="8" s="1"/>
  <c r="AE69" i="8"/>
  <c r="AF69" i="8" s="1"/>
  <c r="AE68" i="8"/>
  <c r="AE67" i="8"/>
  <c r="AE66" i="8"/>
  <c r="AE65" i="8"/>
  <c r="AE64" i="8"/>
  <c r="AE63" i="8"/>
  <c r="AE62" i="8"/>
  <c r="AF62" i="8" s="1"/>
  <c r="AE61" i="8"/>
  <c r="AE60" i="8"/>
  <c r="AE59" i="8"/>
  <c r="AF59" i="8" s="1"/>
  <c r="AE58" i="8"/>
  <c r="AE57" i="8"/>
  <c r="AE56" i="8"/>
  <c r="AE55" i="8"/>
  <c r="AE54" i="8"/>
  <c r="AF54" i="8" s="1"/>
  <c r="AE53" i="8"/>
  <c r="AE52" i="8"/>
  <c r="AE51" i="8"/>
  <c r="AE50" i="8"/>
  <c r="AE49" i="8"/>
  <c r="AE48" i="8"/>
  <c r="AE47" i="8"/>
  <c r="AE46" i="8"/>
  <c r="AF46" i="8" s="1"/>
  <c r="AE45" i="8"/>
  <c r="AE44" i="8"/>
  <c r="AE43" i="8"/>
  <c r="AF43" i="8" s="1"/>
  <c r="AC443" i="8"/>
  <c r="AC442" i="8"/>
  <c r="AC441" i="8"/>
  <c r="AC440" i="8"/>
  <c r="AC439" i="8"/>
  <c r="AC438" i="8"/>
  <c r="AC437" i="8"/>
  <c r="AC436" i="8"/>
  <c r="AC435" i="8"/>
  <c r="AC434" i="8"/>
  <c r="AC433" i="8"/>
  <c r="AC432" i="8"/>
  <c r="AC431" i="8"/>
  <c r="AC430" i="8"/>
  <c r="AC429" i="8"/>
  <c r="AC428" i="8"/>
  <c r="AC427" i="8"/>
  <c r="AC426" i="8"/>
  <c r="AC425" i="8"/>
  <c r="AC424" i="8"/>
  <c r="AC423" i="8"/>
  <c r="AC422" i="8"/>
  <c r="AC421" i="8"/>
  <c r="AC420" i="8"/>
  <c r="AC419" i="8"/>
  <c r="AC418" i="8"/>
  <c r="AC417" i="8"/>
  <c r="AC416" i="8"/>
  <c r="AC415" i="8"/>
  <c r="AC414" i="8"/>
  <c r="AC413" i="8"/>
  <c r="AC412" i="8"/>
  <c r="AC411" i="8"/>
  <c r="AC410" i="8"/>
  <c r="AC409" i="8"/>
  <c r="AC408" i="8"/>
  <c r="AC407" i="8"/>
  <c r="AC406" i="8"/>
  <c r="AC405" i="8"/>
  <c r="AC404" i="8"/>
  <c r="AC403" i="8"/>
  <c r="AC402" i="8"/>
  <c r="AC401" i="8"/>
  <c r="AC400" i="8"/>
  <c r="AC399" i="8"/>
  <c r="AC398" i="8"/>
  <c r="AC397" i="8"/>
  <c r="AC396" i="8"/>
  <c r="AC395" i="8"/>
  <c r="AC394" i="8"/>
  <c r="AC393" i="8"/>
  <c r="AC392" i="8"/>
  <c r="AC391" i="8"/>
  <c r="AC390" i="8"/>
  <c r="AC389" i="8"/>
  <c r="AC388" i="8"/>
  <c r="AC387" i="8"/>
  <c r="AC386" i="8"/>
  <c r="AC385" i="8"/>
  <c r="AC384" i="8"/>
  <c r="AC383" i="8"/>
  <c r="AC382" i="8"/>
  <c r="AC381" i="8"/>
  <c r="AC380" i="8"/>
  <c r="AC379" i="8"/>
  <c r="AC378" i="8"/>
  <c r="AC377" i="8"/>
  <c r="AC376" i="8"/>
  <c r="AC375" i="8"/>
  <c r="AC374" i="8"/>
  <c r="AC373" i="8"/>
  <c r="AC372" i="8"/>
  <c r="AC371" i="8"/>
  <c r="AC370" i="8"/>
  <c r="AC369" i="8"/>
  <c r="AC368" i="8"/>
  <c r="AC367" i="8"/>
  <c r="AC366" i="8"/>
  <c r="AC365" i="8"/>
  <c r="AC364" i="8"/>
  <c r="AC363" i="8"/>
  <c r="AC362" i="8"/>
  <c r="AC361" i="8"/>
  <c r="AC360" i="8"/>
  <c r="AC359" i="8"/>
  <c r="AC358" i="8"/>
  <c r="AC357" i="8"/>
  <c r="AC356" i="8"/>
  <c r="AC355" i="8"/>
  <c r="AC354" i="8"/>
  <c r="AC353" i="8"/>
  <c r="AC352" i="8"/>
  <c r="AC351" i="8"/>
  <c r="AC350" i="8"/>
  <c r="AC349" i="8"/>
  <c r="AC348" i="8"/>
  <c r="AC347" i="8"/>
  <c r="AC346" i="8"/>
  <c r="AC345" i="8"/>
  <c r="AC344" i="8"/>
  <c r="AC343" i="8"/>
  <c r="AC342" i="8"/>
  <c r="AC341" i="8"/>
  <c r="AC340" i="8"/>
  <c r="AC339" i="8"/>
  <c r="AC338" i="8"/>
  <c r="AC337" i="8"/>
  <c r="AC336" i="8"/>
  <c r="AC335" i="8"/>
  <c r="AC334" i="8"/>
  <c r="AC333" i="8"/>
  <c r="AC332" i="8"/>
  <c r="AC331" i="8"/>
  <c r="AC330" i="8"/>
  <c r="AC329" i="8"/>
  <c r="AC328" i="8"/>
  <c r="AC327" i="8"/>
  <c r="AC326" i="8"/>
  <c r="AC325" i="8"/>
  <c r="AC324" i="8"/>
  <c r="AC323" i="8"/>
  <c r="AC322" i="8"/>
  <c r="AC321" i="8"/>
  <c r="AC320" i="8"/>
  <c r="AC319" i="8"/>
  <c r="AC318" i="8"/>
  <c r="AC317" i="8"/>
  <c r="AC316" i="8"/>
  <c r="AC315" i="8"/>
  <c r="AC314" i="8"/>
  <c r="AC313" i="8"/>
  <c r="AC312" i="8"/>
  <c r="AC311" i="8"/>
  <c r="AC310" i="8"/>
  <c r="AC309" i="8"/>
  <c r="AC308" i="8"/>
  <c r="AC307" i="8"/>
  <c r="AC306" i="8"/>
  <c r="AC305" i="8"/>
  <c r="AC304" i="8"/>
  <c r="AC303" i="8"/>
  <c r="AC302" i="8"/>
  <c r="AC301" i="8"/>
  <c r="AC300" i="8"/>
  <c r="AC299" i="8"/>
  <c r="AC298" i="8"/>
  <c r="AC297" i="8"/>
  <c r="AC296" i="8"/>
  <c r="AC295" i="8"/>
  <c r="AC294" i="8"/>
  <c r="AC293" i="8"/>
  <c r="AC292" i="8"/>
  <c r="AC291" i="8"/>
  <c r="AC290" i="8"/>
  <c r="AC289" i="8"/>
  <c r="AC288" i="8"/>
  <c r="AC287" i="8"/>
  <c r="AC286" i="8"/>
  <c r="AC285" i="8"/>
  <c r="AC284" i="8"/>
  <c r="AC283" i="8"/>
  <c r="AC282" i="8"/>
  <c r="AC281" i="8"/>
  <c r="AC280" i="8"/>
  <c r="AC279" i="8"/>
  <c r="AC278" i="8"/>
  <c r="AC277" i="8"/>
  <c r="AC276" i="8"/>
  <c r="AC275" i="8"/>
  <c r="AC274" i="8"/>
  <c r="AC273" i="8"/>
  <c r="AC272" i="8"/>
  <c r="AC271" i="8"/>
  <c r="AC270" i="8"/>
  <c r="AC269" i="8"/>
  <c r="AC268" i="8"/>
  <c r="AC267" i="8"/>
  <c r="AC266" i="8"/>
  <c r="AC265" i="8"/>
  <c r="AC264" i="8"/>
  <c r="AC263" i="8"/>
  <c r="AC262" i="8"/>
  <c r="AC261" i="8"/>
  <c r="AC260" i="8"/>
  <c r="AC259" i="8"/>
  <c r="AC258" i="8"/>
  <c r="AC257" i="8"/>
  <c r="AC256" i="8"/>
  <c r="AC255" i="8"/>
  <c r="AC254" i="8"/>
  <c r="AC253" i="8"/>
  <c r="AC252" i="8"/>
  <c r="AC251" i="8"/>
  <c r="AC250" i="8"/>
  <c r="AC249" i="8"/>
  <c r="AC248" i="8"/>
  <c r="AC247" i="8"/>
  <c r="AC246" i="8"/>
  <c r="AC245" i="8"/>
  <c r="AC244" i="8"/>
  <c r="AC243" i="8"/>
  <c r="AC242" i="8"/>
  <c r="AC241" i="8"/>
  <c r="AC240" i="8"/>
  <c r="AC239" i="8"/>
  <c r="AC238" i="8"/>
  <c r="AC237" i="8"/>
  <c r="AC236" i="8"/>
  <c r="AC235" i="8"/>
  <c r="AC234" i="8"/>
  <c r="AC233" i="8"/>
  <c r="AC232" i="8"/>
  <c r="AC231" i="8"/>
  <c r="AC230" i="8"/>
  <c r="AC229" i="8"/>
  <c r="AC228" i="8"/>
  <c r="AC227" i="8"/>
  <c r="AC226" i="8"/>
  <c r="AC225" i="8"/>
  <c r="AC224" i="8"/>
  <c r="AC223" i="8"/>
  <c r="AC222" i="8"/>
  <c r="AC221" i="8"/>
  <c r="AC220" i="8"/>
  <c r="AC219" i="8"/>
  <c r="AC218" i="8"/>
  <c r="AC217" i="8"/>
  <c r="AC216" i="8"/>
  <c r="AC215" i="8"/>
  <c r="AC214" i="8"/>
  <c r="AC213" i="8"/>
  <c r="AC212" i="8"/>
  <c r="AC211" i="8"/>
  <c r="AC210" i="8"/>
  <c r="AC209" i="8"/>
  <c r="AC208" i="8"/>
  <c r="AC207" i="8"/>
  <c r="AC206" i="8"/>
  <c r="AC205" i="8"/>
  <c r="AC204" i="8"/>
  <c r="AC203" i="8"/>
  <c r="AC202" i="8"/>
  <c r="AC201" i="8"/>
  <c r="AC200" i="8"/>
  <c r="AC199" i="8"/>
  <c r="AC198" i="8"/>
  <c r="AC197" i="8"/>
  <c r="AC196" i="8"/>
  <c r="AC195" i="8"/>
  <c r="AC194" i="8"/>
  <c r="AC193" i="8"/>
  <c r="AC192" i="8"/>
  <c r="AC191" i="8"/>
  <c r="AC190" i="8"/>
  <c r="AC189" i="8"/>
  <c r="AC188" i="8"/>
  <c r="AC187" i="8"/>
  <c r="AC186" i="8"/>
  <c r="AC185" i="8"/>
  <c r="AC184" i="8"/>
  <c r="AC183" i="8"/>
  <c r="AC182" i="8"/>
  <c r="AC181" i="8"/>
  <c r="AC180" i="8"/>
  <c r="AC179" i="8"/>
  <c r="AC178" i="8"/>
  <c r="AC177" i="8"/>
  <c r="AC176" i="8"/>
  <c r="AC175" i="8"/>
  <c r="AC174" i="8"/>
  <c r="AC173" i="8"/>
  <c r="AC172" i="8"/>
  <c r="AC171" i="8"/>
  <c r="AC170" i="8"/>
  <c r="AC169" i="8"/>
  <c r="AC168" i="8"/>
  <c r="AC167" i="8"/>
  <c r="AC166" i="8"/>
  <c r="AC165" i="8"/>
  <c r="AC164" i="8"/>
  <c r="AC163" i="8"/>
  <c r="AC162" i="8"/>
  <c r="AC161" i="8"/>
  <c r="AC160" i="8"/>
  <c r="AC159" i="8"/>
  <c r="AC158" i="8"/>
  <c r="AC157" i="8"/>
  <c r="AC156" i="8"/>
  <c r="AC155" i="8"/>
  <c r="AC154" i="8"/>
  <c r="AC153" i="8"/>
  <c r="AC152" i="8"/>
  <c r="AC151" i="8"/>
  <c r="AC150" i="8"/>
  <c r="AC149" i="8"/>
  <c r="AC148" i="8"/>
  <c r="AC147" i="8"/>
  <c r="AC146" i="8"/>
  <c r="AC145" i="8"/>
  <c r="AC144" i="8"/>
  <c r="AC143" i="8"/>
  <c r="AC142" i="8"/>
  <c r="AC141" i="8"/>
  <c r="AC140" i="8"/>
  <c r="AC139" i="8"/>
  <c r="AC138" i="8"/>
  <c r="AC137" i="8"/>
  <c r="AC136" i="8"/>
  <c r="AC135" i="8"/>
  <c r="AC134" i="8"/>
  <c r="AC133" i="8"/>
  <c r="AC132" i="8"/>
  <c r="AC131" i="8"/>
  <c r="AC130" i="8"/>
  <c r="AC129" i="8"/>
  <c r="AC128" i="8"/>
  <c r="AC127" i="8"/>
  <c r="AC126" i="8"/>
  <c r="AC125" i="8"/>
  <c r="AC124" i="8"/>
  <c r="AC123" i="8"/>
  <c r="AC122" i="8"/>
  <c r="AC121" i="8"/>
  <c r="AC120" i="8"/>
  <c r="AC119" i="8"/>
  <c r="AC118" i="8"/>
  <c r="AC117" i="8"/>
  <c r="AC116" i="8"/>
  <c r="AC115" i="8"/>
  <c r="AC114" i="8"/>
  <c r="AC113" i="8"/>
  <c r="AC112" i="8"/>
  <c r="AC111" i="8"/>
  <c r="AC110" i="8"/>
  <c r="AC109" i="8"/>
  <c r="AC108" i="8"/>
  <c r="AC107" i="8"/>
  <c r="AC106" i="8"/>
  <c r="AC105" i="8"/>
  <c r="AC104" i="8"/>
  <c r="AC103" i="8"/>
  <c r="AC102" i="8"/>
  <c r="AC101" i="8"/>
  <c r="AC100" i="8"/>
  <c r="AC99" i="8"/>
  <c r="AC98" i="8"/>
  <c r="AC97" i="8"/>
  <c r="AC96" i="8"/>
  <c r="AC95" i="8"/>
  <c r="AC94" i="8"/>
  <c r="AC93" i="8"/>
  <c r="AC92" i="8"/>
  <c r="AC91" i="8"/>
  <c r="AC90" i="8"/>
  <c r="AC89" i="8"/>
  <c r="AC88" i="8"/>
  <c r="AC87" i="8"/>
  <c r="AC86" i="8"/>
  <c r="AC85" i="8"/>
  <c r="AC84" i="8"/>
  <c r="AC83" i="8"/>
  <c r="AC82" i="8"/>
  <c r="AC81" i="8"/>
  <c r="AC80" i="8"/>
  <c r="AC79" i="8"/>
  <c r="AC78" i="8"/>
  <c r="AC77" i="8"/>
  <c r="AC76" i="8"/>
  <c r="AC75" i="8"/>
  <c r="AC74" i="8"/>
  <c r="AC73" i="8"/>
  <c r="AC72" i="8"/>
  <c r="AC71" i="8"/>
  <c r="AC70" i="8"/>
  <c r="AC69" i="8"/>
  <c r="AC68" i="8"/>
  <c r="AC67" i="8"/>
  <c r="AC66" i="8"/>
  <c r="AC65" i="8"/>
  <c r="AC64" i="8"/>
  <c r="AC63" i="8"/>
  <c r="AC62" i="8"/>
  <c r="AC61" i="8"/>
  <c r="AC60" i="8"/>
  <c r="AC59" i="8"/>
  <c r="AC58" i="8"/>
  <c r="AC57" i="8"/>
  <c r="AC56" i="8"/>
  <c r="AC55" i="8"/>
  <c r="AC54" i="8"/>
  <c r="AC53" i="8"/>
  <c r="AC52" i="8"/>
  <c r="AC51" i="8"/>
  <c r="AC50" i="8"/>
  <c r="AC49" i="8"/>
  <c r="AC48" i="8"/>
  <c r="AC47" i="8"/>
  <c r="AC46" i="8"/>
  <c r="AC45" i="8"/>
  <c r="AC44" i="8"/>
  <c r="AC43" i="8"/>
  <c r="W443" i="8"/>
  <c r="X443" i="8" s="1"/>
  <c r="W442" i="8"/>
  <c r="X442" i="8" s="1"/>
  <c r="W441" i="8"/>
  <c r="X441" i="8" s="1"/>
  <c r="W440" i="8"/>
  <c r="W439" i="8"/>
  <c r="X439" i="8" s="1"/>
  <c r="W438" i="8"/>
  <c r="X438" i="8" s="1"/>
  <c r="W437" i="8"/>
  <c r="X437" i="8" s="1"/>
  <c r="W436" i="8"/>
  <c r="W435" i="8"/>
  <c r="W434" i="8"/>
  <c r="X434" i="8" s="1"/>
  <c r="W433" i="8"/>
  <c r="X433" i="8" s="1"/>
  <c r="W432" i="8"/>
  <c r="W431" i="8"/>
  <c r="W430" i="8"/>
  <c r="X430" i="8" s="1"/>
  <c r="W429" i="8"/>
  <c r="X429" i="8" s="1"/>
  <c r="W428" i="8"/>
  <c r="W427" i="8"/>
  <c r="X427" i="8" s="1"/>
  <c r="W426" i="8"/>
  <c r="X426" i="8" s="1"/>
  <c r="W425" i="8"/>
  <c r="X425" i="8" s="1"/>
  <c r="W424" i="8"/>
  <c r="W423" i="8"/>
  <c r="X423" i="8" s="1"/>
  <c r="W422" i="8"/>
  <c r="X422" i="8" s="1"/>
  <c r="W421" i="8"/>
  <c r="X421" i="8" s="1"/>
  <c r="W420" i="8"/>
  <c r="W419" i="8"/>
  <c r="W418" i="8"/>
  <c r="X418" i="8" s="1"/>
  <c r="W417" i="8"/>
  <c r="X417" i="8" s="1"/>
  <c r="W416" i="8"/>
  <c r="W415" i="8"/>
  <c r="X415" i="8" s="1"/>
  <c r="W414" i="8"/>
  <c r="X414" i="8" s="1"/>
  <c r="W413" i="8"/>
  <c r="X413" i="8" s="1"/>
  <c r="W412" i="8"/>
  <c r="W411" i="8"/>
  <c r="X411" i="8" s="1"/>
  <c r="W410" i="8"/>
  <c r="W409" i="8"/>
  <c r="X409" i="8" s="1"/>
  <c r="W408" i="8"/>
  <c r="W407" i="8"/>
  <c r="X407" i="8" s="1"/>
  <c r="W406" i="8"/>
  <c r="X406" i="8" s="1"/>
  <c r="W405" i="8"/>
  <c r="X405" i="8" s="1"/>
  <c r="W404" i="8"/>
  <c r="W403" i="8"/>
  <c r="X403" i="8" s="1"/>
  <c r="W402" i="8"/>
  <c r="X402" i="8" s="1"/>
  <c r="W401" i="8"/>
  <c r="X401" i="8" s="1"/>
  <c r="W400" i="8"/>
  <c r="W399" i="8"/>
  <c r="W398" i="8"/>
  <c r="X398" i="8" s="1"/>
  <c r="W397" i="8"/>
  <c r="X397" i="8" s="1"/>
  <c r="W396" i="8"/>
  <c r="W395" i="8"/>
  <c r="X395" i="8" s="1"/>
  <c r="W394" i="8"/>
  <c r="X394" i="8" s="1"/>
  <c r="W393" i="8"/>
  <c r="X393" i="8" s="1"/>
  <c r="W392" i="8"/>
  <c r="W391" i="8"/>
  <c r="X391" i="8" s="1"/>
  <c r="W390" i="8"/>
  <c r="X390" i="8" s="1"/>
  <c r="W389" i="8"/>
  <c r="X389" i="8" s="1"/>
  <c r="W388" i="8"/>
  <c r="W387" i="8"/>
  <c r="X387" i="8" s="1"/>
  <c r="W386" i="8"/>
  <c r="X386" i="8" s="1"/>
  <c r="W385" i="8"/>
  <c r="X385" i="8" s="1"/>
  <c r="W384" i="8"/>
  <c r="W383" i="8"/>
  <c r="X383" i="8" s="1"/>
  <c r="W382" i="8"/>
  <c r="W381" i="8"/>
  <c r="X381" i="8" s="1"/>
  <c r="W380" i="8"/>
  <c r="W379" i="8"/>
  <c r="X379" i="8" s="1"/>
  <c r="W378" i="8"/>
  <c r="X378" i="8" s="1"/>
  <c r="W377" i="8"/>
  <c r="X377" i="8" s="1"/>
  <c r="W376" i="8"/>
  <c r="W375" i="8"/>
  <c r="X375" i="8" s="1"/>
  <c r="W374" i="8"/>
  <c r="X374" i="8" s="1"/>
  <c r="W373" i="8"/>
  <c r="X373" i="8" s="1"/>
  <c r="W372" i="8"/>
  <c r="W371" i="8"/>
  <c r="W370" i="8"/>
  <c r="X370" i="8" s="1"/>
  <c r="W369" i="8"/>
  <c r="X369" i="8" s="1"/>
  <c r="W368" i="8"/>
  <c r="W367" i="8"/>
  <c r="X367" i="8" s="1"/>
  <c r="W366" i="8"/>
  <c r="X366" i="8" s="1"/>
  <c r="W365" i="8"/>
  <c r="W364" i="8"/>
  <c r="X364" i="8" s="1"/>
  <c r="W363" i="8"/>
  <c r="X363" i="8" s="1"/>
  <c r="W362" i="8"/>
  <c r="X362" i="8" s="1"/>
  <c r="W361" i="8"/>
  <c r="W360" i="8"/>
  <c r="X360" i="8" s="1"/>
  <c r="W359" i="8"/>
  <c r="X359" i="8" s="1"/>
  <c r="W358" i="8"/>
  <c r="X358" i="8" s="1"/>
  <c r="W357" i="8"/>
  <c r="W356" i="8"/>
  <c r="W355" i="8"/>
  <c r="X355" i="8" s="1"/>
  <c r="W354" i="8"/>
  <c r="X354" i="8" s="1"/>
  <c r="W353" i="8"/>
  <c r="W352" i="8"/>
  <c r="X352" i="8" s="1"/>
  <c r="W351" i="8"/>
  <c r="X351" i="8" s="1"/>
  <c r="W350" i="8"/>
  <c r="X350" i="8" s="1"/>
  <c r="W349" i="8"/>
  <c r="W348" i="8"/>
  <c r="X348" i="8" s="1"/>
  <c r="W347" i="8"/>
  <c r="X347" i="8" s="1"/>
  <c r="W346" i="8"/>
  <c r="X346" i="8" s="1"/>
  <c r="W345" i="8"/>
  <c r="W344" i="8"/>
  <c r="X344" i="8" s="1"/>
  <c r="W343" i="8"/>
  <c r="X343" i="8" s="1"/>
  <c r="W342" i="8"/>
  <c r="X342" i="8" s="1"/>
  <c r="W341" i="8"/>
  <c r="W340" i="8"/>
  <c r="X340" i="8" s="1"/>
  <c r="W339" i="8"/>
  <c r="X339" i="8" s="1"/>
  <c r="W338" i="8"/>
  <c r="X338" i="8" s="1"/>
  <c r="W337" i="8"/>
  <c r="W336" i="8"/>
  <c r="W335" i="8"/>
  <c r="X335" i="8" s="1"/>
  <c r="W334" i="8"/>
  <c r="X334" i="8" s="1"/>
  <c r="W333" i="8"/>
  <c r="W332" i="8"/>
  <c r="X332" i="8" s="1"/>
  <c r="W331" i="8"/>
  <c r="W330" i="8"/>
  <c r="X330" i="8" s="1"/>
  <c r="W329" i="8"/>
  <c r="W328" i="8"/>
  <c r="X328" i="8" s="1"/>
  <c r="W327" i="8"/>
  <c r="X327" i="8" s="1"/>
  <c r="W326" i="8"/>
  <c r="X326" i="8" s="1"/>
  <c r="W325" i="8"/>
  <c r="W324" i="8"/>
  <c r="X324" i="8" s="1"/>
  <c r="W323" i="8"/>
  <c r="X323" i="8" s="1"/>
  <c r="W322" i="8"/>
  <c r="X322" i="8" s="1"/>
  <c r="W321" i="8"/>
  <c r="W320" i="8"/>
  <c r="X320" i="8" s="1"/>
  <c r="W319" i="8"/>
  <c r="W318" i="8"/>
  <c r="X318" i="8" s="1"/>
  <c r="W317" i="8"/>
  <c r="W316" i="8"/>
  <c r="X316" i="8" s="1"/>
  <c r="W315" i="8"/>
  <c r="X315" i="8" s="1"/>
  <c r="W314" i="8"/>
  <c r="X314" i="8" s="1"/>
  <c r="W313" i="8"/>
  <c r="W312" i="8"/>
  <c r="X312" i="8" s="1"/>
  <c r="W311" i="8"/>
  <c r="X311" i="8" s="1"/>
  <c r="W310" i="8"/>
  <c r="X310" i="8" s="1"/>
  <c r="W309" i="8"/>
  <c r="W308" i="8"/>
  <c r="W307" i="8"/>
  <c r="X307" i="8" s="1"/>
  <c r="W306" i="8"/>
  <c r="X306" i="8" s="1"/>
  <c r="W305" i="8"/>
  <c r="W304" i="8"/>
  <c r="W303" i="8"/>
  <c r="X303" i="8" s="1"/>
  <c r="W302" i="8"/>
  <c r="X302" i="8" s="1"/>
  <c r="W301" i="8"/>
  <c r="W300" i="8"/>
  <c r="X300" i="8" s="1"/>
  <c r="W299" i="8"/>
  <c r="X299" i="8" s="1"/>
  <c r="W298" i="8"/>
  <c r="X298" i="8" s="1"/>
  <c r="W297" i="8"/>
  <c r="W296" i="8"/>
  <c r="X296" i="8" s="1"/>
  <c r="W295" i="8"/>
  <c r="X295" i="8" s="1"/>
  <c r="W294" i="8"/>
  <c r="X294" i="8" s="1"/>
  <c r="W293" i="8"/>
  <c r="W292" i="8"/>
  <c r="W291" i="8"/>
  <c r="X291" i="8" s="1"/>
  <c r="W290" i="8"/>
  <c r="X290" i="8" s="1"/>
  <c r="W289" i="8"/>
  <c r="W288" i="8"/>
  <c r="W287" i="8"/>
  <c r="X287" i="8" s="1"/>
  <c r="W286" i="8"/>
  <c r="X286" i="8" s="1"/>
  <c r="W285" i="8"/>
  <c r="W284" i="8"/>
  <c r="X284" i="8" s="1"/>
  <c r="W283" i="8"/>
  <c r="X283" i="8" s="1"/>
  <c r="W282" i="8"/>
  <c r="X282" i="8" s="1"/>
  <c r="W281" i="8"/>
  <c r="W280" i="8"/>
  <c r="X280" i="8" s="1"/>
  <c r="W279" i="8"/>
  <c r="X279" i="8" s="1"/>
  <c r="W278" i="8"/>
  <c r="X278" i="8" s="1"/>
  <c r="W277" i="8"/>
  <c r="W276" i="8"/>
  <c r="W275" i="8"/>
  <c r="X275" i="8" s="1"/>
  <c r="W274" i="8"/>
  <c r="X274" i="8" s="1"/>
  <c r="W273" i="8"/>
  <c r="W272" i="8"/>
  <c r="W271" i="8"/>
  <c r="X271" i="8" s="1"/>
  <c r="W270" i="8"/>
  <c r="X270" i="8" s="1"/>
  <c r="W269" i="8"/>
  <c r="W268" i="8"/>
  <c r="X268" i="8" s="1"/>
  <c r="W267" i="8"/>
  <c r="X267" i="8" s="1"/>
  <c r="W266" i="8"/>
  <c r="X266" i="8" s="1"/>
  <c r="W265" i="8"/>
  <c r="W264" i="8"/>
  <c r="X264" i="8" s="1"/>
  <c r="W263" i="8"/>
  <c r="X263" i="8" s="1"/>
  <c r="W262" i="8"/>
  <c r="X262" i="8" s="1"/>
  <c r="W261" i="8"/>
  <c r="W260" i="8"/>
  <c r="W259" i="8"/>
  <c r="X259" i="8" s="1"/>
  <c r="W258" i="8"/>
  <c r="X258" i="8" s="1"/>
  <c r="W257" i="8"/>
  <c r="W256" i="8"/>
  <c r="W255" i="8"/>
  <c r="X255" i="8" s="1"/>
  <c r="W254" i="8"/>
  <c r="X254" i="8" s="1"/>
  <c r="W253" i="8"/>
  <c r="W252" i="8"/>
  <c r="X252" i="8" s="1"/>
  <c r="W251" i="8"/>
  <c r="X251" i="8" s="1"/>
  <c r="W250" i="8"/>
  <c r="X250" i="8" s="1"/>
  <c r="W249" i="8"/>
  <c r="W248" i="8"/>
  <c r="X248" i="8" s="1"/>
  <c r="W247" i="8"/>
  <c r="X247" i="8" s="1"/>
  <c r="W246" i="8"/>
  <c r="X246" i="8" s="1"/>
  <c r="W245" i="8"/>
  <c r="W244" i="8"/>
  <c r="W243" i="8"/>
  <c r="X243" i="8" s="1"/>
  <c r="W242" i="8"/>
  <c r="X242" i="8" s="1"/>
  <c r="W241" i="8"/>
  <c r="W240" i="8"/>
  <c r="W239" i="8"/>
  <c r="X239" i="8" s="1"/>
  <c r="W238" i="8"/>
  <c r="X238" i="8" s="1"/>
  <c r="W237" i="8"/>
  <c r="W236" i="8"/>
  <c r="X236" i="8" s="1"/>
  <c r="W235" i="8"/>
  <c r="X235" i="8" s="1"/>
  <c r="W234" i="8"/>
  <c r="X234" i="8" s="1"/>
  <c r="W233" i="8"/>
  <c r="W232" i="8"/>
  <c r="X232" i="8" s="1"/>
  <c r="W231" i="8"/>
  <c r="W230" i="8"/>
  <c r="X230" i="8" s="1"/>
  <c r="W229" i="8"/>
  <c r="W228" i="8"/>
  <c r="W227" i="8"/>
  <c r="X227" i="8" s="1"/>
  <c r="W226" i="8"/>
  <c r="X226" i="8" s="1"/>
  <c r="W225" i="8"/>
  <c r="W224" i="8"/>
  <c r="W223" i="8"/>
  <c r="X223" i="8" s="1"/>
  <c r="W222" i="8"/>
  <c r="W221" i="8"/>
  <c r="X221" i="8" s="1"/>
  <c r="W220" i="8"/>
  <c r="X220" i="8" s="1"/>
  <c r="W219" i="8"/>
  <c r="X219" i="8" s="1"/>
  <c r="W218" i="8"/>
  <c r="W217" i="8"/>
  <c r="X217" i="8" s="1"/>
  <c r="W216" i="8"/>
  <c r="X216" i="8" s="1"/>
  <c r="W215" i="8"/>
  <c r="X215" i="8" s="1"/>
  <c r="W214" i="8"/>
  <c r="W213" i="8"/>
  <c r="W212" i="8"/>
  <c r="X212" i="8" s="1"/>
  <c r="W211" i="8"/>
  <c r="X211" i="8" s="1"/>
  <c r="W210" i="8"/>
  <c r="W209" i="8"/>
  <c r="W208" i="8"/>
  <c r="X208" i="8" s="1"/>
  <c r="W207" i="8"/>
  <c r="X207" i="8" s="1"/>
  <c r="W206" i="8"/>
  <c r="W205" i="8"/>
  <c r="X205" i="8" s="1"/>
  <c r="W204" i="8"/>
  <c r="X204" i="8" s="1"/>
  <c r="W203" i="8"/>
  <c r="X203" i="8" s="1"/>
  <c r="W202" i="8"/>
  <c r="W201" i="8"/>
  <c r="X201" i="8" s="1"/>
  <c r="W200" i="8"/>
  <c r="W199" i="8"/>
  <c r="X199" i="8" s="1"/>
  <c r="W198" i="8"/>
  <c r="W197" i="8"/>
  <c r="W196" i="8"/>
  <c r="X196" i="8" s="1"/>
  <c r="W195" i="8"/>
  <c r="X195" i="8" s="1"/>
  <c r="W194" i="8"/>
  <c r="W193" i="8"/>
  <c r="W192" i="8"/>
  <c r="X192" i="8" s="1"/>
  <c r="W191" i="8"/>
  <c r="X191" i="8" s="1"/>
  <c r="W190" i="8"/>
  <c r="W189" i="8"/>
  <c r="X189" i="8" s="1"/>
  <c r="W188" i="8"/>
  <c r="X188" i="8" s="1"/>
  <c r="W187" i="8"/>
  <c r="X187" i="8" s="1"/>
  <c r="W186" i="8"/>
  <c r="W185" i="8"/>
  <c r="X185" i="8" s="1"/>
  <c r="W184" i="8"/>
  <c r="X184" i="8" s="1"/>
  <c r="W183" i="8"/>
  <c r="X183" i="8" s="1"/>
  <c r="W182" i="8"/>
  <c r="W181" i="8"/>
  <c r="W180" i="8"/>
  <c r="X180" i="8" s="1"/>
  <c r="W179" i="8"/>
  <c r="X179" i="8" s="1"/>
  <c r="W178" i="8"/>
  <c r="W177" i="8"/>
  <c r="W176" i="8"/>
  <c r="X176" i="8" s="1"/>
  <c r="W175" i="8"/>
  <c r="X175" i="8" s="1"/>
  <c r="W174" i="8"/>
  <c r="W173" i="8"/>
  <c r="X173" i="8" s="1"/>
  <c r="W172" i="8"/>
  <c r="X172" i="8" s="1"/>
  <c r="W171" i="8"/>
  <c r="X171" i="8" s="1"/>
  <c r="W170" i="8"/>
  <c r="W169" i="8"/>
  <c r="X169" i="8" s="1"/>
  <c r="W168" i="8"/>
  <c r="W167" i="8"/>
  <c r="X167" i="8" s="1"/>
  <c r="W166" i="8"/>
  <c r="W165" i="8"/>
  <c r="W164" i="8"/>
  <c r="X164" i="8" s="1"/>
  <c r="W163" i="8"/>
  <c r="X163" i="8" s="1"/>
  <c r="W162" i="8"/>
  <c r="W161" i="8"/>
  <c r="W160" i="8"/>
  <c r="X160" i="8" s="1"/>
  <c r="W159" i="8"/>
  <c r="X159" i="8" s="1"/>
  <c r="W158" i="8"/>
  <c r="W157" i="8"/>
  <c r="X157" i="8" s="1"/>
  <c r="W156" i="8"/>
  <c r="X156" i="8" s="1"/>
  <c r="W155" i="8"/>
  <c r="X155" i="8" s="1"/>
  <c r="W154" i="8"/>
  <c r="W153" i="8"/>
  <c r="X153" i="8" s="1"/>
  <c r="W152" i="8"/>
  <c r="X152" i="8" s="1"/>
  <c r="W151" i="8"/>
  <c r="X151" i="8" s="1"/>
  <c r="W150" i="8"/>
  <c r="W149" i="8"/>
  <c r="W148" i="8"/>
  <c r="X148" i="8" s="1"/>
  <c r="W147" i="8"/>
  <c r="X147" i="8" s="1"/>
  <c r="W146" i="8"/>
  <c r="W145" i="8"/>
  <c r="W144" i="8"/>
  <c r="X144" i="8" s="1"/>
  <c r="W143" i="8"/>
  <c r="X143" i="8" s="1"/>
  <c r="W142" i="8"/>
  <c r="W141" i="8"/>
  <c r="X141" i="8" s="1"/>
  <c r="W140" i="8"/>
  <c r="X140" i="8" s="1"/>
  <c r="W139" i="8"/>
  <c r="X139" i="8" s="1"/>
  <c r="W138" i="8"/>
  <c r="W137" i="8"/>
  <c r="X137" i="8" s="1"/>
  <c r="W136" i="8"/>
  <c r="X136" i="8" s="1"/>
  <c r="W135" i="8"/>
  <c r="X135" i="8" s="1"/>
  <c r="W134" i="8"/>
  <c r="W133" i="8"/>
  <c r="W132" i="8"/>
  <c r="X132" i="8" s="1"/>
  <c r="W131" i="8"/>
  <c r="X131" i="8" s="1"/>
  <c r="W130" i="8"/>
  <c r="W129" i="8"/>
  <c r="W128" i="8"/>
  <c r="X128" i="8" s="1"/>
  <c r="W127" i="8"/>
  <c r="X127" i="8" s="1"/>
  <c r="W126" i="8"/>
  <c r="W125" i="8"/>
  <c r="X125" i="8" s="1"/>
  <c r="W124" i="8"/>
  <c r="X124" i="8" s="1"/>
  <c r="W123" i="8"/>
  <c r="X123" i="8" s="1"/>
  <c r="W122" i="8"/>
  <c r="W121" i="8"/>
  <c r="X121" i="8" s="1"/>
  <c r="W120" i="8"/>
  <c r="X120" i="8" s="1"/>
  <c r="W119" i="8"/>
  <c r="X119" i="8" s="1"/>
  <c r="W118" i="8"/>
  <c r="W117" i="8"/>
  <c r="W116" i="8"/>
  <c r="X116" i="8" s="1"/>
  <c r="W115" i="8"/>
  <c r="X115" i="8" s="1"/>
  <c r="W114" i="8"/>
  <c r="W113" i="8"/>
  <c r="W112" i="8"/>
  <c r="X112" i="8" s="1"/>
  <c r="W111" i="8"/>
  <c r="X111" i="8" s="1"/>
  <c r="W110" i="8"/>
  <c r="W109" i="8"/>
  <c r="W108" i="8"/>
  <c r="X108" i="8" s="1"/>
  <c r="W107" i="8"/>
  <c r="X107" i="8" s="1"/>
  <c r="W106" i="8"/>
  <c r="X106" i="8" s="1"/>
  <c r="W105" i="8"/>
  <c r="W104" i="8"/>
  <c r="X104" i="8" s="1"/>
  <c r="W103" i="8"/>
  <c r="X103" i="8" s="1"/>
  <c r="W102" i="8"/>
  <c r="X102" i="8" s="1"/>
  <c r="W101" i="8"/>
  <c r="W100" i="8"/>
  <c r="X100" i="8" s="1"/>
  <c r="W99" i="8"/>
  <c r="X99" i="8" s="1"/>
  <c r="W98" i="8"/>
  <c r="X98" i="8" s="1"/>
  <c r="W97" i="8"/>
  <c r="W96" i="8"/>
  <c r="X96" i="8" s="1"/>
  <c r="W95" i="8"/>
  <c r="X95" i="8" s="1"/>
  <c r="W94" i="8"/>
  <c r="X94" i="8" s="1"/>
  <c r="W93" i="8"/>
  <c r="X93" i="8" s="1"/>
  <c r="W92" i="8"/>
  <c r="X92" i="8" s="1"/>
  <c r="W91" i="8"/>
  <c r="X91" i="8" s="1"/>
  <c r="W90" i="8"/>
  <c r="X90" i="8" s="1"/>
  <c r="W89" i="8"/>
  <c r="W88" i="8"/>
  <c r="X88" i="8" s="1"/>
  <c r="W87" i="8"/>
  <c r="X87" i="8" s="1"/>
  <c r="W86" i="8"/>
  <c r="X86" i="8" s="1"/>
  <c r="W85" i="8"/>
  <c r="W84" i="8"/>
  <c r="X84" i="8" s="1"/>
  <c r="W83" i="8"/>
  <c r="X83" i="8" s="1"/>
  <c r="W82" i="8"/>
  <c r="X82" i="8" s="1"/>
  <c r="W81" i="8"/>
  <c r="W80" i="8"/>
  <c r="X80" i="8" s="1"/>
  <c r="W79" i="8"/>
  <c r="X79" i="8" s="1"/>
  <c r="W78" i="8"/>
  <c r="X78" i="8" s="1"/>
  <c r="W77" i="8"/>
  <c r="X77" i="8" s="1"/>
  <c r="W76" i="8"/>
  <c r="X76" i="8" s="1"/>
  <c r="W75" i="8"/>
  <c r="X75" i="8" s="1"/>
  <c r="W74" i="8"/>
  <c r="X74" i="8" s="1"/>
  <c r="W73" i="8"/>
  <c r="W72" i="8"/>
  <c r="X72" i="8" s="1"/>
  <c r="W71" i="8"/>
  <c r="X71" i="8" s="1"/>
  <c r="W70" i="8"/>
  <c r="X70" i="8" s="1"/>
  <c r="W69" i="8"/>
  <c r="W68" i="8"/>
  <c r="X68" i="8" s="1"/>
  <c r="W67" i="8"/>
  <c r="X67" i="8" s="1"/>
  <c r="W66" i="8"/>
  <c r="X66" i="8" s="1"/>
  <c r="W65" i="8"/>
  <c r="X65" i="8" s="1"/>
  <c r="W64" i="8"/>
  <c r="X64" i="8" s="1"/>
  <c r="W63" i="8"/>
  <c r="X63" i="8" s="1"/>
  <c r="W62" i="8"/>
  <c r="X62" i="8" s="1"/>
  <c r="W61" i="8"/>
  <c r="X61" i="8" s="1"/>
  <c r="W60" i="8"/>
  <c r="X60" i="8" s="1"/>
  <c r="W59" i="8"/>
  <c r="W58" i="8"/>
  <c r="W57" i="8"/>
  <c r="X57" i="8" s="1"/>
  <c r="W56" i="8"/>
  <c r="X56" i="8" s="1"/>
  <c r="W55" i="8"/>
  <c r="X55" i="8" s="1"/>
  <c r="W54" i="8"/>
  <c r="W53" i="8"/>
  <c r="X53" i="8" s="1"/>
  <c r="W52" i="8"/>
  <c r="X52" i="8" s="1"/>
  <c r="W51" i="8"/>
  <c r="X51" i="8" s="1"/>
  <c r="W50" i="8"/>
  <c r="W49" i="8"/>
  <c r="X49" i="8" s="1"/>
  <c r="W48" i="8"/>
  <c r="X48" i="8" s="1"/>
  <c r="W47" i="8"/>
  <c r="X47" i="8" s="1"/>
  <c r="W46" i="8"/>
  <c r="X46" i="8" s="1"/>
  <c r="W45" i="8"/>
  <c r="X45" i="8" s="1"/>
  <c r="W44" i="8"/>
  <c r="X44" i="8" s="1"/>
  <c r="W43" i="8"/>
  <c r="X43" i="8" s="1"/>
  <c r="U443" i="8"/>
  <c r="U442" i="8"/>
  <c r="U441" i="8"/>
  <c r="U440" i="8"/>
  <c r="U439" i="8"/>
  <c r="U438" i="8"/>
  <c r="U437" i="8"/>
  <c r="U436" i="8"/>
  <c r="U435" i="8"/>
  <c r="U434" i="8"/>
  <c r="U433" i="8"/>
  <c r="U432" i="8"/>
  <c r="U431" i="8"/>
  <c r="U430" i="8"/>
  <c r="U429" i="8"/>
  <c r="U428" i="8"/>
  <c r="U427" i="8"/>
  <c r="U426" i="8"/>
  <c r="U425" i="8"/>
  <c r="U424" i="8"/>
  <c r="U423" i="8"/>
  <c r="U422" i="8"/>
  <c r="U421" i="8"/>
  <c r="U420" i="8"/>
  <c r="U419" i="8"/>
  <c r="U418" i="8"/>
  <c r="U417" i="8"/>
  <c r="U416" i="8"/>
  <c r="U415" i="8"/>
  <c r="U414" i="8"/>
  <c r="U413" i="8"/>
  <c r="U412" i="8"/>
  <c r="U411" i="8"/>
  <c r="U410" i="8"/>
  <c r="U409" i="8"/>
  <c r="U408" i="8"/>
  <c r="U407" i="8"/>
  <c r="U406" i="8"/>
  <c r="U405" i="8"/>
  <c r="U404" i="8"/>
  <c r="U403" i="8"/>
  <c r="U402" i="8"/>
  <c r="U401" i="8"/>
  <c r="U400" i="8"/>
  <c r="U399" i="8"/>
  <c r="U398" i="8"/>
  <c r="U397" i="8"/>
  <c r="U396" i="8"/>
  <c r="U395" i="8"/>
  <c r="U394" i="8"/>
  <c r="U393" i="8"/>
  <c r="U392" i="8"/>
  <c r="U391" i="8"/>
  <c r="U390" i="8"/>
  <c r="U389" i="8"/>
  <c r="U388" i="8"/>
  <c r="U387" i="8"/>
  <c r="U386" i="8"/>
  <c r="U385" i="8"/>
  <c r="U384" i="8"/>
  <c r="U383" i="8"/>
  <c r="U382" i="8"/>
  <c r="U381" i="8"/>
  <c r="U380" i="8"/>
  <c r="U379" i="8"/>
  <c r="U378" i="8"/>
  <c r="U377" i="8"/>
  <c r="U376" i="8"/>
  <c r="U375" i="8"/>
  <c r="U374" i="8"/>
  <c r="U373" i="8"/>
  <c r="U372" i="8"/>
  <c r="U371" i="8"/>
  <c r="U370" i="8"/>
  <c r="U369" i="8"/>
  <c r="U368" i="8"/>
  <c r="U367" i="8"/>
  <c r="U366" i="8"/>
  <c r="U365" i="8"/>
  <c r="U364" i="8"/>
  <c r="U363" i="8"/>
  <c r="U362" i="8"/>
  <c r="U361" i="8"/>
  <c r="U360" i="8"/>
  <c r="U359" i="8"/>
  <c r="U358" i="8"/>
  <c r="U357" i="8"/>
  <c r="U356" i="8"/>
  <c r="U355" i="8"/>
  <c r="U354" i="8"/>
  <c r="U353" i="8"/>
  <c r="U352" i="8"/>
  <c r="U351" i="8"/>
  <c r="U350" i="8"/>
  <c r="U349" i="8"/>
  <c r="U348" i="8"/>
  <c r="U347" i="8"/>
  <c r="U346" i="8"/>
  <c r="U345" i="8"/>
  <c r="U344" i="8"/>
  <c r="U343" i="8"/>
  <c r="U342" i="8"/>
  <c r="U341" i="8"/>
  <c r="U340" i="8"/>
  <c r="U339" i="8"/>
  <c r="U338" i="8"/>
  <c r="U337" i="8"/>
  <c r="U336" i="8"/>
  <c r="U335" i="8"/>
  <c r="U334" i="8"/>
  <c r="U333" i="8"/>
  <c r="U332" i="8"/>
  <c r="U331" i="8"/>
  <c r="U330" i="8"/>
  <c r="U329" i="8"/>
  <c r="U328" i="8"/>
  <c r="U327" i="8"/>
  <c r="U326" i="8"/>
  <c r="U325" i="8"/>
  <c r="U324" i="8"/>
  <c r="U323" i="8"/>
  <c r="U322" i="8"/>
  <c r="U321" i="8"/>
  <c r="U320" i="8"/>
  <c r="U319" i="8"/>
  <c r="U318" i="8"/>
  <c r="U317" i="8"/>
  <c r="U316" i="8"/>
  <c r="U315" i="8"/>
  <c r="U314" i="8"/>
  <c r="U313" i="8"/>
  <c r="U312" i="8"/>
  <c r="U311" i="8"/>
  <c r="U310" i="8"/>
  <c r="U309" i="8"/>
  <c r="U308" i="8"/>
  <c r="U307" i="8"/>
  <c r="U306" i="8"/>
  <c r="U305" i="8"/>
  <c r="U304" i="8"/>
  <c r="U303" i="8"/>
  <c r="U302" i="8"/>
  <c r="U301" i="8"/>
  <c r="U300" i="8"/>
  <c r="U299" i="8"/>
  <c r="U298" i="8"/>
  <c r="U297" i="8"/>
  <c r="U296" i="8"/>
  <c r="U295" i="8"/>
  <c r="U294" i="8"/>
  <c r="U293" i="8"/>
  <c r="U292" i="8"/>
  <c r="U291" i="8"/>
  <c r="U290" i="8"/>
  <c r="U289" i="8"/>
  <c r="U288" i="8"/>
  <c r="U287" i="8"/>
  <c r="U286" i="8"/>
  <c r="U285" i="8"/>
  <c r="U284" i="8"/>
  <c r="U283" i="8"/>
  <c r="U282" i="8"/>
  <c r="U281" i="8"/>
  <c r="U280" i="8"/>
  <c r="U279" i="8"/>
  <c r="U278" i="8"/>
  <c r="U277" i="8"/>
  <c r="U276" i="8"/>
  <c r="U275" i="8"/>
  <c r="U274" i="8"/>
  <c r="U273" i="8"/>
  <c r="U272" i="8"/>
  <c r="U271" i="8"/>
  <c r="U270" i="8"/>
  <c r="U269" i="8"/>
  <c r="U268" i="8"/>
  <c r="U267" i="8"/>
  <c r="U266" i="8"/>
  <c r="U265" i="8"/>
  <c r="U264" i="8"/>
  <c r="U263" i="8"/>
  <c r="U262" i="8"/>
  <c r="U261" i="8"/>
  <c r="U260" i="8"/>
  <c r="U259" i="8"/>
  <c r="U258" i="8"/>
  <c r="U257" i="8"/>
  <c r="U256" i="8"/>
  <c r="U255" i="8"/>
  <c r="U254" i="8"/>
  <c r="U253" i="8"/>
  <c r="U252" i="8"/>
  <c r="U251" i="8"/>
  <c r="U250" i="8"/>
  <c r="U249" i="8"/>
  <c r="U248" i="8"/>
  <c r="U247" i="8"/>
  <c r="U246" i="8"/>
  <c r="U245" i="8"/>
  <c r="U244" i="8"/>
  <c r="U243" i="8"/>
  <c r="U242" i="8"/>
  <c r="U241" i="8"/>
  <c r="U240" i="8"/>
  <c r="U239" i="8"/>
  <c r="U238" i="8"/>
  <c r="U237" i="8"/>
  <c r="U236" i="8"/>
  <c r="U235" i="8"/>
  <c r="U234" i="8"/>
  <c r="U233" i="8"/>
  <c r="U232" i="8"/>
  <c r="U231" i="8"/>
  <c r="U230" i="8"/>
  <c r="U229" i="8"/>
  <c r="U228" i="8"/>
  <c r="U227" i="8"/>
  <c r="U226" i="8"/>
  <c r="U225" i="8"/>
  <c r="U224" i="8"/>
  <c r="U223" i="8"/>
  <c r="U222" i="8"/>
  <c r="U221" i="8"/>
  <c r="U220" i="8"/>
  <c r="U219" i="8"/>
  <c r="U218" i="8"/>
  <c r="U217" i="8"/>
  <c r="U216" i="8"/>
  <c r="U215" i="8"/>
  <c r="U214" i="8"/>
  <c r="U213" i="8"/>
  <c r="U212" i="8"/>
  <c r="U211" i="8"/>
  <c r="U210" i="8"/>
  <c r="U209" i="8"/>
  <c r="U208" i="8"/>
  <c r="U207" i="8"/>
  <c r="U206" i="8"/>
  <c r="U205" i="8"/>
  <c r="U204" i="8"/>
  <c r="U203" i="8"/>
  <c r="U202" i="8"/>
  <c r="U201" i="8"/>
  <c r="U200" i="8"/>
  <c r="U199" i="8"/>
  <c r="U198" i="8"/>
  <c r="U197" i="8"/>
  <c r="U196" i="8"/>
  <c r="U195" i="8"/>
  <c r="U194" i="8"/>
  <c r="U193" i="8"/>
  <c r="U192" i="8"/>
  <c r="U191" i="8"/>
  <c r="U190" i="8"/>
  <c r="U189" i="8"/>
  <c r="U188" i="8"/>
  <c r="U187" i="8"/>
  <c r="U186" i="8"/>
  <c r="U185" i="8"/>
  <c r="U184" i="8"/>
  <c r="U183" i="8"/>
  <c r="U182" i="8"/>
  <c r="U181" i="8"/>
  <c r="U180" i="8"/>
  <c r="U179" i="8"/>
  <c r="U178" i="8"/>
  <c r="U177" i="8"/>
  <c r="U176" i="8"/>
  <c r="U175" i="8"/>
  <c r="U174" i="8"/>
  <c r="U173" i="8"/>
  <c r="U172" i="8"/>
  <c r="U171" i="8"/>
  <c r="U170" i="8"/>
  <c r="U169" i="8"/>
  <c r="U168" i="8"/>
  <c r="U167" i="8"/>
  <c r="U166" i="8"/>
  <c r="U165" i="8"/>
  <c r="U164" i="8"/>
  <c r="U163" i="8"/>
  <c r="U162" i="8"/>
  <c r="U161" i="8"/>
  <c r="U160" i="8"/>
  <c r="U159" i="8"/>
  <c r="U158" i="8"/>
  <c r="U157" i="8"/>
  <c r="U156" i="8"/>
  <c r="U155" i="8"/>
  <c r="U154" i="8"/>
  <c r="U153" i="8"/>
  <c r="U152" i="8"/>
  <c r="U151" i="8"/>
  <c r="U150" i="8"/>
  <c r="U149" i="8"/>
  <c r="U148" i="8"/>
  <c r="U147" i="8"/>
  <c r="U146" i="8"/>
  <c r="U145" i="8"/>
  <c r="U144" i="8"/>
  <c r="U143" i="8"/>
  <c r="U142" i="8"/>
  <c r="U141" i="8"/>
  <c r="U140" i="8"/>
  <c r="U139" i="8"/>
  <c r="U138" i="8"/>
  <c r="U137" i="8"/>
  <c r="U136" i="8"/>
  <c r="U135" i="8"/>
  <c r="U134" i="8"/>
  <c r="U133" i="8"/>
  <c r="U132" i="8"/>
  <c r="U131" i="8"/>
  <c r="U130" i="8"/>
  <c r="U129" i="8"/>
  <c r="U128" i="8"/>
  <c r="U127" i="8"/>
  <c r="U126" i="8"/>
  <c r="U125" i="8"/>
  <c r="U124" i="8"/>
  <c r="U123" i="8"/>
  <c r="U122" i="8"/>
  <c r="U121" i="8"/>
  <c r="U120" i="8"/>
  <c r="U119" i="8"/>
  <c r="U118" i="8"/>
  <c r="U117" i="8"/>
  <c r="U116" i="8"/>
  <c r="U115" i="8"/>
  <c r="U114" i="8"/>
  <c r="U113" i="8"/>
  <c r="U112" i="8"/>
  <c r="U111" i="8"/>
  <c r="U110" i="8"/>
  <c r="U109" i="8"/>
  <c r="U108" i="8"/>
  <c r="U107" i="8"/>
  <c r="U106" i="8"/>
  <c r="U105" i="8"/>
  <c r="U104" i="8"/>
  <c r="U103" i="8"/>
  <c r="U102" i="8"/>
  <c r="U101" i="8"/>
  <c r="U100" i="8"/>
  <c r="U99" i="8"/>
  <c r="U98" i="8"/>
  <c r="U97" i="8"/>
  <c r="U96" i="8"/>
  <c r="U95" i="8"/>
  <c r="U94" i="8"/>
  <c r="U93" i="8"/>
  <c r="U92" i="8"/>
  <c r="U91" i="8"/>
  <c r="U90" i="8"/>
  <c r="U89" i="8"/>
  <c r="U88" i="8"/>
  <c r="U87" i="8"/>
  <c r="U86" i="8"/>
  <c r="U85" i="8"/>
  <c r="U84" i="8"/>
  <c r="U83" i="8"/>
  <c r="U82" i="8"/>
  <c r="U81" i="8"/>
  <c r="U80" i="8"/>
  <c r="U79" i="8"/>
  <c r="U78" i="8"/>
  <c r="U77" i="8"/>
  <c r="U76" i="8"/>
  <c r="U75" i="8"/>
  <c r="U74" i="8"/>
  <c r="U73" i="8"/>
  <c r="U72" i="8"/>
  <c r="U71" i="8"/>
  <c r="U70" i="8"/>
  <c r="U69" i="8"/>
  <c r="U68" i="8"/>
  <c r="U67" i="8"/>
  <c r="U66" i="8"/>
  <c r="U65" i="8"/>
  <c r="U64" i="8"/>
  <c r="U63" i="8"/>
  <c r="U62" i="8"/>
  <c r="U61" i="8"/>
  <c r="U60" i="8"/>
  <c r="U59" i="8"/>
  <c r="U58" i="8"/>
  <c r="U57" i="8"/>
  <c r="U56" i="8"/>
  <c r="U55" i="8"/>
  <c r="U54" i="8"/>
  <c r="U53" i="8"/>
  <c r="U52" i="8"/>
  <c r="U51" i="8"/>
  <c r="U50" i="8"/>
  <c r="U49" i="8"/>
  <c r="U48" i="8"/>
  <c r="U47" i="8"/>
  <c r="U46" i="8"/>
  <c r="U45" i="8"/>
  <c r="U44" i="8"/>
  <c r="U43" i="8"/>
  <c r="BD40" i="8"/>
  <c r="AE39" i="8"/>
  <c r="AF39" i="8" s="1"/>
  <c r="BD36" i="8"/>
  <c r="AE35" i="8"/>
  <c r="AE32" i="8"/>
  <c r="AE31" i="8"/>
  <c r="AF31" i="8" s="1"/>
  <c r="AE28" i="8"/>
  <c r="AE24" i="8"/>
  <c r="BD23" i="8"/>
  <c r="BD20" i="8"/>
  <c r="AE19" i="8"/>
  <c r="AF19" i="8" s="1"/>
  <c r="BD16" i="8"/>
  <c r="BE11" i="8"/>
  <c r="AE8" i="8"/>
  <c r="BE7" i="8"/>
  <c r="BD28" i="8"/>
  <c r="BD8" i="8"/>
  <c r="BE37" i="8"/>
  <c r="BE36" i="8"/>
  <c r="AC29" i="8"/>
  <c r="AC28" i="8"/>
  <c r="BE25" i="8"/>
  <c r="AC24" i="8"/>
  <c r="AC21" i="8"/>
  <c r="BE13" i="8"/>
  <c r="AC12" i="8"/>
  <c r="AC8" i="8"/>
  <c r="AC5" i="8"/>
  <c r="AW42" i="8"/>
  <c r="AE41" i="8"/>
  <c r="AV40" i="8"/>
  <c r="W38" i="8"/>
  <c r="X38" i="8" s="1"/>
  <c r="AW37" i="8"/>
  <c r="AV36" i="8"/>
  <c r="AW34" i="8"/>
  <c r="AV33" i="8"/>
  <c r="AE30" i="8"/>
  <c r="AF30" i="8" s="1"/>
  <c r="AW26" i="8"/>
  <c r="AE25" i="8"/>
  <c r="AF25" i="8" s="1"/>
  <c r="AW24" i="8"/>
  <c r="W21" i="8"/>
  <c r="W20" i="8"/>
  <c r="AV17" i="8"/>
  <c r="AW16" i="8"/>
  <c r="AE14" i="8"/>
  <c r="AF14" i="8" s="1"/>
  <c r="AV12" i="8"/>
  <c r="AE9" i="8"/>
  <c r="AF9" i="8" s="1"/>
  <c r="W8" i="8"/>
  <c r="AV5" i="8"/>
  <c r="AV4" i="8"/>
  <c r="AV39" i="8"/>
  <c r="AV35" i="8"/>
  <c r="AV32" i="8"/>
  <c r="AV31" i="8"/>
  <c r="AV20" i="8"/>
  <c r="AV19" i="8"/>
  <c r="AV8" i="8"/>
  <c r="U40" i="8"/>
  <c r="AW38" i="8"/>
  <c r="AW36" i="8"/>
  <c r="U30" i="8"/>
  <c r="AC22" i="8"/>
  <c r="AW20" i="8"/>
  <c r="AC14" i="8"/>
  <c r="U10" i="8"/>
  <c r="AW6" i="8"/>
  <c r="AW4" i="8"/>
  <c r="W27" i="8"/>
  <c r="W24" i="8"/>
  <c r="P4" i="8"/>
  <c r="U42" i="8"/>
  <c r="U39" i="8"/>
  <c r="U34" i="8"/>
  <c r="U27" i="8"/>
  <c r="U24" i="8"/>
  <c r="U23" i="8"/>
  <c r="U22" i="8"/>
  <c r="U19" i="8"/>
  <c r="U18" i="8"/>
  <c r="U15" i="8"/>
  <c r="Q4" i="8"/>
  <c r="BJ42" i="8"/>
  <c r="BE42" i="8"/>
  <c r="BD42" i="8"/>
  <c r="AV42" i="8"/>
  <c r="AE42" i="8"/>
  <c r="AF42" i="8" s="1"/>
  <c r="AC42" i="8"/>
  <c r="W42" i="8"/>
  <c r="X42" i="8" s="1"/>
  <c r="BI41" i="8"/>
  <c r="BE41" i="8"/>
  <c r="BD41" i="8"/>
  <c r="AW41" i="8"/>
  <c r="AV41" i="8"/>
  <c r="AC41" i="8"/>
  <c r="W41" i="8"/>
  <c r="U41" i="8"/>
  <c r="BI39" i="8"/>
  <c r="BD39" i="8"/>
  <c r="AW39" i="8"/>
  <c r="AC39" i="8"/>
  <c r="W39" i="8"/>
  <c r="X39" i="8" s="1"/>
  <c r="BE38" i="8"/>
  <c r="BD38" i="8"/>
  <c r="AV38" i="8"/>
  <c r="AE38" i="8"/>
  <c r="AF38" i="8" s="1"/>
  <c r="AC38" i="8"/>
  <c r="BI37" i="8"/>
  <c r="BD37" i="8"/>
  <c r="AV37" i="8"/>
  <c r="AE37" i="8"/>
  <c r="U37" i="8"/>
  <c r="BI35" i="8"/>
  <c r="BD35" i="8"/>
  <c r="AW35" i="8"/>
  <c r="AC35" i="8"/>
  <c r="W35" i="8"/>
  <c r="X35" i="8" s="1"/>
  <c r="U35" i="8"/>
  <c r="BI34" i="8"/>
  <c r="BE34" i="8"/>
  <c r="BD34" i="8"/>
  <c r="AV34" i="8"/>
  <c r="AE34" i="8"/>
  <c r="AF34" i="8" s="1"/>
  <c r="AC34" i="8"/>
  <c r="W34" i="8"/>
  <c r="X34" i="8" s="1"/>
  <c r="BE33" i="8"/>
  <c r="BD33" i="8"/>
  <c r="AW33" i="8"/>
  <c r="AE33" i="8"/>
  <c r="AF33" i="8" s="1"/>
  <c r="AC33" i="8"/>
  <c r="U33" i="8"/>
  <c r="BI31" i="8"/>
  <c r="BE31" i="8"/>
  <c r="BD31" i="8"/>
  <c r="AW31" i="8"/>
  <c r="AC31" i="8"/>
  <c r="W31" i="8"/>
  <c r="X31" i="8" s="1"/>
  <c r="U31" i="8"/>
  <c r="BE30" i="8"/>
  <c r="BD30" i="8"/>
  <c r="AW30" i="8"/>
  <c r="AV30" i="8"/>
  <c r="W30" i="8"/>
  <c r="X30" i="8" s="1"/>
  <c r="BE29" i="8"/>
  <c r="BD29" i="8"/>
  <c r="AW29" i="8"/>
  <c r="AV29" i="8"/>
  <c r="AE29" i="8"/>
  <c r="W29" i="8"/>
  <c r="U29" i="8"/>
  <c r="BI28" i="8"/>
  <c r="AW28" i="8"/>
  <c r="U28" i="8"/>
  <c r="BI27" i="8"/>
  <c r="BE27" i="8"/>
  <c r="BD27" i="8"/>
  <c r="AW27" i="8"/>
  <c r="AV27" i="8"/>
  <c r="AE27" i="8"/>
  <c r="AC27" i="8"/>
  <c r="BE26" i="8"/>
  <c r="BD26" i="8"/>
  <c r="AV26" i="8"/>
  <c r="AE26" i="8"/>
  <c r="AF26" i="8" s="1"/>
  <c r="AC26" i="8"/>
  <c r="W26" i="8"/>
  <c r="X26" i="8" s="1"/>
  <c r="BI25" i="8"/>
  <c r="BD25" i="8"/>
  <c r="AW25" i="8"/>
  <c r="AV25" i="8"/>
  <c r="U25" i="8"/>
  <c r="BD24" i="8"/>
  <c r="BI23" i="8"/>
  <c r="BE23" i="8"/>
  <c r="AW23" i="8"/>
  <c r="AV23" i="8"/>
  <c r="AE23" i="8"/>
  <c r="AF23" i="8" s="1"/>
  <c r="AC23" i="8"/>
  <c r="W23" i="8"/>
  <c r="BE22" i="8"/>
  <c r="BD22" i="8"/>
  <c r="AW22" i="8"/>
  <c r="AV22" i="8"/>
  <c r="AE22" i="8"/>
  <c r="AF22" i="8" s="1"/>
  <c r="W22" i="8"/>
  <c r="X22" i="8" s="1"/>
  <c r="BI21" i="8"/>
  <c r="BE21" i="8"/>
  <c r="BD21" i="8"/>
  <c r="AW21" i="8"/>
  <c r="AV21" i="8"/>
  <c r="AE21" i="8"/>
  <c r="AF21" i="8" s="1"/>
  <c r="U21" i="8"/>
  <c r="U20" i="8"/>
  <c r="BI19" i="8"/>
  <c r="BD19" i="8"/>
  <c r="AW19" i="8"/>
  <c r="AC19" i="8"/>
  <c r="W19" i="8"/>
  <c r="X19" i="8" s="1"/>
  <c r="BE18" i="8"/>
  <c r="BD18" i="8"/>
  <c r="AW18" i="8"/>
  <c r="AV18" i="8"/>
  <c r="AE18" i="8"/>
  <c r="AC18" i="8"/>
  <c r="W18" i="8"/>
  <c r="X18" i="8" s="1"/>
  <c r="BE17" i="8"/>
  <c r="BD17" i="8"/>
  <c r="AW17" i="8"/>
  <c r="AE17" i="8"/>
  <c r="AC17" i="8"/>
  <c r="W17" i="8"/>
  <c r="U17" i="8"/>
  <c r="BI15" i="8"/>
  <c r="BE15" i="8"/>
  <c r="BD15" i="8"/>
  <c r="AW15" i="8"/>
  <c r="AV15" i="8"/>
  <c r="AE15" i="8"/>
  <c r="AC15" i="8"/>
  <c r="W15" i="8"/>
  <c r="BE14" i="8"/>
  <c r="BD14" i="8"/>
  <c r="AW14" i="8"/>
  <c r="AV14" i="8"/>
  <c r="W14" i="8"/>
  <c r="X14" i="8" s="1"/>
  <c r="BD13" i="8"/>
  <c r="AW13" i="8"/>
  <c r="AV13" i="8"/>
  <c r="AE13" i="8"/>
  <c r="W13" i="8"/>
  <c r="U13" i="8"/>
  <c r="BI12" i="8"/>
  <c r="U12" i="8"/>
  <c r="BI11" i="8"/>
  <c r="AW11" i="8"/>
  <c r="AV11" i="8"/>
  <c r="AC11" i="8"/>
  <c r="W11" i="8"/>
  <c r="U11" i="8"/>
  <c r="BI10" i="8"/>
  <c r="BE10" i="8"/>
  <c r="BD10" i="8"/>
  <c r="AV10" i="8"/>
  <c r="AE10" i="8"/>
  <c r="AC10" i="8"/>
  <c r="W10" i="8"/>
  <c r="X10" i="8" s="1"/>
  <c r="BE9" i="8"/>
  <c r="BD9" i="8"/>
  <c r="AW9" i="8"/>
  <c r="AV9" i="8"/>
  <c r="AC9" i="8"/>
  <c r="W9" i="8"/>
  <c r="U9" i="8"/>
  <c r="BI7" i="8"/>
  <c r="AW7" i="8"/>
  <c r="AV7" i="8"/>
  <c r="AC7" i="8"/>
  <c r="U7" i="8"/>
  <c r="BI6" i="8"/>
  <c r="BE6" i="8"/>
  <c r="BD6" i="8"/>
  <c r="AV6" i="8"/>
  <c r="AE6" i="8"/>
  <c r="AF6" i="8" s="1"/>
  <c r="W6" i="8"/>
  <c r="X6" i="8" s="1"/>
  <c r="U6" i="8"/>
  <c r="BI5" i="8"/>
  <c r="BE5" i="8"/>
  <c r="BD5" i="8"/>
  <c r="AW5" i="8"/>
  <c r="AE5" i="8"/>
  <c r="AF5" i="8" s="1"/>
  <c r="U5" i="8"/>
  <c r="BE4" i="8"/>
  <c r="BD4" i="8"/>
  <c r="AE4" i="8"/>
  <c r="AF4" i="8" s="1"/>
  <c r="BG399" i="3"/>
  <c r="BG179" i="3"/>
  <c r="I133" i="8" l="1"/>
  <c r="I231" i="8"/>
  <c r="I333" i="8"/>
  <c r="I255" i="8"/>
  <c r="I260" i="8"/>
  <c r="I264" i="8"/>
  <c r="I268" i="8"/>
  <c r="I92" i="8"/>
  <c r="I97" i="8"/>
  <c r="I101" i="8"/>
  <c r="I105" i="8"/>
  <c r="I109" i="8"/>
  <c r="I112" i="8"/>
  <c r="I116" i="8"/>
  <c r="I120" i="8"/>
  <c r="I96" i="8"/>
  <c r="I100" i="8"/>
  <c r="I104" i="8"/>
  <c r="I108" i="8"/>
  <c r="I115" i="8"/>
  <c r="I119" i="8"/>
  <c r="I123" i="8"/>
  <c r="I128" i="8"/>
  <c r="I54" i="8"/>
  <c r="I58" i="8"/>
  <c r="I62" i="8"/>
  <c r="I66" i="8"/>
  <c r="I70" i="8"/>
  <c r="I74" i="8"/>
  <c r="I78" i="8"/>
  <c r="I82" i="8"/>
  <c r="I86" i="8"/>
  <c r="I90" i="8"/>
  <c r="I263" i="8"/>
  <c r="I267" i="8"/>
  <c r="I272" i="8"/>
  <c r="I276" i="8"/>
  <c r="I280" i="8"/>
  <c r="I284" i="8"/>
  <c r="I288" i="8"/>
  <c r="I292" i="8"/>
  <c r="I296" i="8"/>
  <c r="I300" i="8"/>
  <c r="I304" i="8"/>
  <c r="I308" i="8"/>
  <c r="I312" i="8"/>
  <c r="I316" i="8"/>
  <c r="I320" i="8"/>
  <c r="I46" i="8"/>
  <c r="I50" i="8"/>
  <c r="I137" i="8"/>
  <c r="I141" i="8"/>
  <c r="I153" i="8"/>
  <c r="I161" i="8"/>
  <c r="I169" i="8"/>
  <c r="I173" i="8"/>
  <c r="I185" i="8"/>
  <c r="I193" i="8"/>
  <c r="I235" i="8"/>
  <c r="I239" i="8"/>
  <c r="I243" i="8"/>
  <c r="I247" i="8"/>
  <c r="I251" i="8"/>
  <c r="I256" i="8"/>
  <c r="I94" i="8"/>
  <c r="I98" i="8"/>
  <c r="I102" i="8"/>
  <c r="I106" i="8"/>
  <c r="I111" i="8"/>
  <c r="I121" i="8"/>
  <c r="I52" i="8"/>
  <c r="I56" i="8"/>
  <c r="I60" i="8"/>
  <c r="I64" i="8"/>
  <c r="I68" i="8"/>
  <c r="I72" i="8"/>
  <c r="I76" i="8"/>
  <c r="I80" i="8"/>
  <c r="I84" i="8"/>
  <c r="I88" i="8"/>
  <c r="I44" i="8"/>
  <c r="I48" i="8"/>
  <c r="I207" i="8"/>
  <c r="I211" i="8"/>
  <c r="I215" i="8"/>
  <c r="I219" i="8"/>
  <c r="I223" i="8"/>
  <c r="I227" i="8"/>
  <c r="I232" i="8"/>
  <c r="I236" i="8"/>
  <c r="I240" i="8"/>
  <c r="I244" i="8"/>
  <c r="I248" i="8"/>
  <c r="I257" i="8"/>
  <c r="I265" i="8"/>
  <c r="I269" i="8"/>
  <c r="I348" i="8"/>
  <c r="I352" i="8"/>
  <c r="I356" i="8"/>
  <c r="I360" i="8"/>
  <c r="I364" i="8"/>
  <c r="I368" i="8"/>
  <c r="I372" i="8"/>
  <c r="I376" i="8"/>
  <c r="I380" i="8"/>
  <c r="I388" i="8"/>
  <c r="I392" i="8"/>
  <c r="I396" i="8"/>
  <c r="I400" i="8"/>
  <c r="I404" i="8"/>
  <c r="I408" i="8"/>
  <c r="I412" i="8"/>
  <c r="I416" i="8"/>
  <c r="I420" i="8"/>
  <c r="I424" i="8"/>
  <c r="I428" i="8"/>
  <c r="I432" i="8"/>
  <c r="I436" i="8"/>
  <c r="I440" i="8"/>
  <c r="I53" i="8"/>
  <c r="I57" i="8"/>
  <c r="I61" i="8"/>
  <c r="I65" i="8"/>
  <c r="I69" i="8"/>
  <c r="I73" i="8"/>
  <c r="I77" i="8"/>
  <c r="I81" i="8"/>
  <c r="I85" i="8"/>
  <c r="I89" i="8"/>
  <c r="I45" i="8"/>
  <c r="I49" i="8"/>
  <c r="I204" i="8"/>
  <c r="I208" i="8"/>
  <c r="I212" i="8"/>
  <c r="I216" i="8"/>
  <c r="I220" i="8"/>
  <c r="I224" i="8"/>
  <c r="I228" i="8"/>
  <c r="I233" i="8"/>
  <c r="I237" i="8"/>
  <c r="I249" i="8"/>
  <c r="I114" i="8"/>
  <c r="I118" i="8"/>
  <c r="I328" i="8"/>
  <c r="I332" i="8"/>
  <c r="I336" i="8"/>
  <c r="I340" i="8"/>
  <c r="I344" i="8"/>
  <c r="I397" i="8"/>
  <c r="I289" i="8"/>
  <c r="I326" i="8"/>
  <c r="I338" i="8"/>
  <c r="I342" i="8"/>
  <c r="I354" i="8"/>
  <c r="I358" i="8"/>
  <c r="I370" i="8"/>
  <c r="I374" i="8"/>
  <c r="I386" i="8"/>
  <c r="I390" i="8"/>
  <c r="I402" i="8"/>
  <c r="I406" i="8"/>
  <c r="I418" i="8"/>
  <c r="I422" i="8"/>
  <c r="I434" i="8"/>
  <c r="I438" i="8"/>
  <c r="I132" i="8"/>
  <c r="I136" i="8"/>
  <c r="I140" i="8"/>
  <c r="I144" i="8"/>
  <c r="I148" i="8"/>
  <c r="I152" i="8"/>
  <c r="I156" i="8"/>
  <c r="I160" i="8"/>
  <c r="I164" i="8"/>
  <c r="I168" i="8"/>
  <c r="I172" i="8"/>
  <c r="I176" i="8"/>
  <c r="I180" i="8"/>
  <c r="I184" i="8"/>
  <c r="I188" i="8"/>
  <c r="I192" i="8"/>
  <c r="I196" i="8"/>
  <c r="I200" i="8"/>
  <c r="I205" i="8"/>
  <c r="I217" i="8"/>
  <c r="I225" i="8"/>
  <c r="I275" i="8"/>
  <c r="I279" i="8"/>
  <c r="I283" i="8"/>
  <c r="I287" i="8"/>
  <c r="I291" i="8"/>
  <c r="I295" i="8"/>
  <c r="I299" i="8"/>
  <c r="I303" i="8"/>
  <c r="I274" i="8"/>
  <c r="I278" i="8"/>
  <c r="I290" i="8"/>
  <c r="I294" i="8"/>
  <c r="I306" i="8"/>
  <c r="I310" i="8"/>
  <c r="I322" i="8"/>
  <c r="I210" i="8"/>
  <c r="I214" i="8"/>
  <c r="I226" i="8"/>
  <c r="I230" i="8"/>
  <c r="I242" i="8"/>
  <c r="I246" i="8"/>
  <c r="I258" i="8"/>
  <c r="I262" i="8"/>
  <c r="I281" i="8"/>
  <c r="I297" i="8"/>
  <c r="I301" i="8"/>
  <c r="I313" i="8"/>
  <c r="I321" i="8"/>
  <c r="I329" i="8"/>
  <c r="I345" i="8"/>
  <c r="I353" i="8"/>
  <c r="I361" i="8"/>
  <c r="I365" i="8"/>
  <c r="I377" i="8"/>
  <c r="I385" i="8"/>
  <c r="I393" i="8"/>
  <c r="I409" i="8"/>
  <c r="I425" i="8"/>
  <c r="I437" i="8"/>
  <c r="I441" i="8"/>
  <c r="I127" i="8"/>
  <c r="I131" i="8"/>
  <c r="I135" i="8"/>
  <c r="I139" i="8"/>
  <c r="I143" i="8"/>
  <c r="I147" i="8"/>
  <c r="I151" i="8"/>
  <c r="I155" i="8"/>
  <c r="I159" i="8"/>
  <c r="I163" i="8"/>
  <c r="I167" i="8"/>
  <c r="I171" i="8"/>
  <c r="I175" i="8"/>
  <c r="I179" i="8"/>
  <c r="I183" i="8"/>
  <c r="I187" i="8"/>
  <c r="I191" i="8"/>
  <c r="I195" i="8"/>
  <c r="I199" i="8"/>
  <c r="I130" i="8"/>
  <c r="I134" i="8"/>
  <c r="I146" i="8"/>
  <c r="I150" i="8"/>
  <c r="I162" i="8"/>
  <c r="I166" i="8"/>
  <c r="I178" i="8"/>
  <c r="I182" i="8"/>
  <c r="I194" i="8"/>
  <c r="I198" i="8"/>
  <c r="I307" i="8"/>
  <c r="I311" i="8"/>
  <c r="I315" i="8"/>
  <c r="I319" i="8"/>
  <c r="I323" i="8"/>
  <c r="I327" i="8"/>
  <c r="I331" i="8"/>
  <c r="I335" i="8"/>
  <c r="I339" i="8"/>
  <c r="I343" i="8"/>
  <c r="I347" i="8"/>
  <c r="I351" i="8"/>
  <c r="I355" i="8"/>
  <c r="I359" i="8"/>
  <c r="I363" i="8"/>
  <c r="I367" i="8"/>
  <c r="I371" i="8"/>
  <c r="I375" i="8"/>
  <c r="I379" i="8"/>
  <c r="I383" i="8"/>
  <c r="I387" i="8"/>
  <c r="I391" i="8"/>
  <c r="I395" i="8"/>
  <c r="I399" i="8"/>
  <c r="I403" i="8"/>
  <c r="I407" i="8"/>
  <c r="I411" i="8"/>
  <c r="I415" i="8"/>
  <c r="I419" i="8"/>
  <c r="I423" i="8"/>
  <c r="I427" i="8"/>
  <c r="I431" i="8"/>
  <c r="I435" i="8"/>
  <c r="I439" i="8"/>
  <c r="I443" i="8"/>
  <c r="I113" i="8"/>
  <c r="I117" i="8"/>
  <c r="I125" i="8"/>
  <c r="I145" i="8"/>
  <c r="I149" i="8"/>
  <c r="I157" i="8"/>
  <c r="I165" i="8"/>
  <c r="I177" i="8"/>
  <c r="I181" i="8"/>
  <c r="I189" i="8"/>
  <c r="I197" i="8"/>
  <c r="I209" i="8"/>
  <c r="I213" i="8"/>
  <c r="I221" i="8"/>
  <c r="I229" i="8"/>
  <c r="I241" i="8"/>
  <c r="I245" i="8"/>
  <c r="I253" i="8"/>
  <c r="I261" i="8"/>
  <c r="I273" i="8"/>
  <c r="I277" i="8"/>
  <c r="I285" i="8"/>
  <c r="I293" i="8"/>
  <c r="I305" i="8"/>
  <c r="I309" i="8"/>
  <c r="I317" i="8"/>
  <c r="I325" i="8"/>
  <c r="I337" i="8"/>
  <c r="I341" i="8"/>
  <c r="I349" i="8"/>
  <c r="I357" i="8"/>
  <c r="I369" i="8"/>
  <c r="I373" i="8"/>
  <c r="I381" i="8"/>
  <c r="I389" i="8"/>
  <c r="I401" i="8"/>
  <c r="I405" i="8"/>
  <c r="I413" i="8"/>
  <c r="I417" i="8"/>
  <c r="I421" i="8"/>
  <c r="I429" i="8"/>
  <c r="I433" i="8"/>
  <c r="I43" i="8"/>
  <c r="I47" i="8"/>
  <c r="I55" i="8"/>
  <c r="I59" i="8"/>
  <c r="I63" i="8"/>
  <c r="I67" i="8"/>
  <c r="I71" i="8"/>
  <c r="I75" i="8"/>
  <c r="I79" i="8"/>
  <c r="I83" i="8"/>
  <c r="I87" i="8"/>
  <c r="I95" i="8"/>
  <c r="I99" i="8"/>
  <c r="I103" i="8"/>
  <c r="I107" i="8"/>
  <c r="I110" i="8"/>
  <c r="I122" i="8"/>
  <c r="I126" i="8"/>
  <c r="I138" i="8"/>
  <c r="I142" i="8"/>
  <c r="I154" i="8"/>
  <c r="I158" i="8"/>
  <c r="I170" i="8"/>
  <c r="I174" i="8"/>
  <c r="I186" i="8"/>
  <c r="I190" i="8"/>
  <c r="I202" i="8"/>
  <c r="I206" i="8"/>
  <c r="I218" i="8"/>
  <c r="I222" i="8"/>
  <c r="I234" i="8"/>
  <c r="I238" i="8"/>
  <c r="I250" i="8"/>
  <c r="I254" i="8"/>
  <c r="I266" i="8"/>
  <c r="I270" i="8"/>
  <c r="I282" i="8"/>
  <c r="I286" i="8"/>
  <c r="I298" i="8"/>
  <c r="I302" i="8"/>
  <c r="I314" i="8"/>
  <c r="I318" i="8"/>
  <c r="I330" i="8"/>
  <c r="I334" i="8"/>
  <c r="I350" i="8"/>
  <c r="I362" i="8"/>
  <c r="I366" i="8"/>
  <c r="I378" i="8"/>
  <c r="I382" i="8"/>
  <c r="I394" i="8"/>
  <c r="I398" i="8"/>
  <c r="I410" i="8"/>
  <c r="I414" i="8"/>
  <c r="I426" i="8"/>
  <c r="I430" i="8"/>
  <c r="I442" i="8"/>
  <c r="P1" i="8"/>
  <c r="AG359" i="8"/>
  <c r="U1" i="8"/>
  <c r="I16" i="8"/>
  <c r="I33" i="8"/>
  <c r="BJ1" i="8"/>
  <c r="BE1" i="8"/>
  <c r="AW1" i="8"/>
  <c r="W1" i="8"/>
  <c r="Q1" i="8"/>
  <c r="AC1" i="8"/>
  <c r="AE1" i="8"/>
  <c r="BD1" i="8"/>
  <c r="AV1" i="8"/>
  <c r="BI1" i="8"/>
  <c r="Y439" i="8"/>
  <c r="X431" i="8"/>
  <c r="Y431" i="8"/>
  <c r="Y47" i="8"/>
  <c r="Y55" i="8"/>
  <c r="Y59" i="8"/>
  <c r="Y63" i="8"/>
  <c r="Y66" i="8"/>
  <c r="Y70" i="8"/>
  <c r="Y74" i="8"/>
  <c r="Y78" i="8"/>
  <c r="Y82" i="8"/>
  <c r="Y86" i="8"/>
  <c r="Y90" i="8"/>
  <c r="Y94" i="8"/>
  <c r="Y98" i="8"/>
  <c r="AK106" i="8"/>
  <c r="Y111" i="8"/>
  <c r="Y121" i="8"/>
  <c r="Y125" i="8"/>
  <c r="Y137" i="8"/>
  <c r="Y141" i="8"/>
  <c r="Y153" i="8"/>
  <c r="Y157" i="8"/>
  <c r="AK165" i="8"/>
  <c r="Y169" i="8"/>
  <c r="Y173" i="8"/>
  <c r="Y185" i="8"/>
  <c r="Y189" i="8"/>
  <c r="Y205" i="8"/>
  <c r="Y217" i="8"/>
  <c r="Y221" i="8"/>
  <c r="Y232" i="8"/>
  <c r="Y236" i="8"/>
  <c r="Y248" i="8"/>
  <c r="Y252" i="8"/>
  <c r="Y264" i="8"/>
  <c r="Y268" i="8"/>
  <c r="Y280" i="8"/>
  <c r="Y284" i="8"/>
  <c r="Y296" i="8"/>
  <c r="Y300" i="8"/>
  <c r="Y312" i="8"/>
  <c r="Y324" i="8"/>
  <c r="Y340" i="8"/>
  <c r="Y352" i="8"/>
  <c r="Y360" i="8"/>
  <c r="Y367" i="8"/>
  <c r="Y375" i="8"/>
  <c r="Y387" i="8"/>
  <c r="Y403" i="8"/>
  <c r="Y423" i="8"/>
  <c r="AG47" i="8"/>
  <c r="AG63" i="8"/>
  <c r="AG78" i="8"/>
  <c r="AG407" i="8"/>
  <c r="Y84" i="8"/>
  <c r="Y136" i="8"/>
  <c r="I23" i="8"/>
  <c r="Y45" i="8"/>
  <c r="Y49" i="8"/>
  <c r="Y53" i="8"/>
  <c r="Y57" i="8"/>
  <c r="Y61" i="8"/>
  <c r="Y68" i="8"/>
  <c r="Y72" i="8"/>
  <c r="Y76" i="8"/>
  <c r="Y80" i="8"/>
  <c r="Y88" i="8"/>
  <c r="Y92" i="8"/>
  <c r="Y96" i="8"/>
  <c r="Y100" i="8"/>
  <c r="Y104" i="8"/>
  <c r="Y108" i="8"/>
  <c r="Y115" i="8"/>
  <c r="Y119" i="8"/>
  <c r="Y123" i="8"/>
  <c r="Y127" i="8"/>
  <c r="Y131" i="8"/>
  <c r="Y135" i="8"/>
  <c r="Y139" i="8"/>
  <c r="Y143" i="8"/>
  <c r="Y147" i="8"/>
  <c r="Y151" i="8"/>
  <c r="Y155" i="8"/>
  <c r="Y159" i="8"/>
  <c r="Y163" i="8"/>
  <c r="Y167" i="8"/>
  <c r="Y171" i="8"/>
  <c r="Y175" i="8"/>
  <c r="Y179" i="8"/>
  <c r="Y183" i="8"/>
  <c r="Y187" i="8"/>
  <c r="Y191" i="8"/>
  <c r="Y195" i="8"/>
  <c r="Y199" i="8"/>
  <c r="Y203" i="8"/>
  <c r="Y207" i="8"/>
  <c r="Y211" i="8"/>
  <c r="Y215" i="8"/>
  <c r="Y226" i="8"/>
  <c r="Y230" i="8"/>
  <c r="X200" i="8"/>
  <c r="Y200" i="8"/>
  <c r="X331" i="8"/>
  <c r="Y331" i="8"/>
  <c r="AK43" i="8"/>
  <c r="Y43" i="8"/>
  <c r="Y263" i="8"/>
  <c r="Y201" i="8"/>
  <c r="I6" i="8"/>
  <c r="Y234" i="8"/>
  <c r="Y238" i="8"/>
  <c r="Y242" i="8"/>
  <c r="Y246" i="8"/>
  <c r="Y250" i="8"/>
  <c r="Y254" i="8"/>
  <c r="Y258" i="8"/>
  <c r="Y262" i="8"/>
  <c r="Y266" i="8"/>
  <c r="Y270" i="8"/>
  <c r="Y274" i="8"/>
  <c r="Y278" i="8"/>
  <c r="Y282" i="8"/>
  <c r="Y286" i="8"/>
  <c r="Y290" i="8"/>
  <c r="Y294" i="8"/>
  <c r="Y298" i="8"/>
  <c r="Y302" i="8"/>
  <c r="Y306" i="8"/>
  <c r="Y310" i="8"/>
  <c r="Y314" i="8"/>
  <c r="Y318" i="8"/>
  <c r="Y326" i="8"/>
  <c r="Y330" i="8"/>
  <c r="Y334" i="8"/>
  <c r="Y342" i="8"/>
  <c r="Y346" i="8"/>
  <c r="Y350" i="8"/>
  <c r="Y358" i="8"/>
  <c r="Y362" i="8"/>
  <c r="Y373" i="8"/>
  <c r="Y377" i="8"/>
  <c r="Y381" i="8"/>
  <c r="Y389" i="8"/>
  <c r="Y393" i="8"/>
  <c r="Y397" i="8"/>
  <c r="Y405" i="8"/>
  <c r="Y409" i="8"/>
  <c r="Y413" i="8"/>
  <c r="Y421" i="8"/>
  <c r="Y425" i="8"/>
  <c r="Y429" i="8"/>
  <c r="Y437" i="8"/>
  <c r="Y441" i="8"/>
  <c r="Y355" i="8"/>
  <c r="Y51" i="8"/>
  <c r="Y102" i="8"/>
  <c r="Y415" i="8"/>
  <c r="AG168" i="8"/>
  <c r="AG231" i="8"/>
  <c r="AG263" i="8"/>
  <c r="AG295" i="8"/>
  <c r="AG327" i="8"/>
  <c r="AF168" i="8"/>
  <c r="Y219" i="8"/>
  <c r="Y54" i="8"/>
  <c r="Y69" i="8"/>
  <c r="Y81" i="8"/>
  <c r="Y89" i="8"/>
  <c r="Y97" i="8"/>
  <c r="Y109" i="8"/>
  <c r="Y231" i="8"/>
  <c r="Y62" i="8"/>
  <c r="Y106" i="8"/>
  <c r="AG109" i="8"/>
  <c r="Y223" i="8"/>
  <c r="Y50" i="8"/>
  <c r="Y58" i="8"/>
  <c r="Y65" i="8"/>
  <c r="Y73" i="8"/>
  <c r="Y85" i="8"/>
  <c r="Y101" i="8"/>
  <c r="Y168" i="8"/>
  <c r="Y319" i="8"/>
  <c r="Y382" i="8"/>
  <c r="Y410" i="8"/>
  <c r="AG94" i="8"/>
  <c r="AK122" i="8"/>
  <c r="AK186" i="8"/>
  <c r="AK333" i="8"/>
  <c r="Y93" i="8"/>
  <c r="Y116" i="8"/>
  <c r="Y180" i="8"/>
  <c r="Y243" i="8"/>
  <c r="Y307" i="8"/>
  <c r="Y105" i="8"/>
  <c r="X105" i="8"/>
  <c r="AM204" i="8"/>
  <c r="Y112" i="8"/>
  <c r="Y124" i="8"/>
  <c r="Y144" i="8"/>
  <c r="AK144" i="8"/>
  <c r="Y160" i="8"/>
  <c r="Y176" i="8"/>
  <c r="Y188" i="8"/>
  <c r="Y208" i="8"/>
  <c r="Y235" i="8"/>
  <c r="Y251" i="8"/>
  <c r="Y267" i="8"/>
  <c r="Y287" i="8"/>
  <c r="Y299" i="8"/>
  <c r="Y315" i="8"/>
  <c r="Y323" i="8"/>
  <c r="Y335" i="8"/>
  <c r="Y351" i="8"/>
  <c r="Y363" i="8"/>
  <c r="Y370" i="8"/>
  <c r="Y374" i="8"/>
  <c r="Y390" i="8"/>
  <c r="Y406" i="8"/>
  <c r="Y414" i="8"/>
  <c r="Y426" i="8"/>
  <c r="Y442" i="8"/>
  <c r="X54" i="8"/>
  <c r="X109" i="8"/>
  <c r="X168" i="8"/>
  <c r="X231" i="8"/>
  <c r="Y120" i="8"/>
  <c r="Y164" i="8"/>
  <c r="Y184" i="8"/>
  <c r="Y227" i="8"/>
  <c r="Y247" i="8"/>
  <c r="Y311" i="8"/>
  <c r="Y366" i="8"/>
  <c r="Y394" i="8"/>
  <c r="X81" i="8"/>
  <c r="X101" i="8"/>
  <c r="X319" i="8"/>
  <c r="X382" i="8"/>
  <c r="Y46" i="8"/>
  <c r="Y77" i="8"/>
  <c r="Y148" i="8"/>
  <c r="Y212" i="8"/>
  <c r="Y275" i="8"/>
  <c r="Y295" i="8"/>
  <c r="Y347" i="8"/>
  <c r="Y402" i="8"/>
  <c r="Y430" i="8"/>
  <c r="Y110" i="8"/>
  <c r="Y114" i="8"/>
  <c r="Y118" i="8"/>
  <c r="Y122" i="8"/>
  <c r="Y126" i="8"/>
  <c r="Y130" i="8"/>
  <c r="Y134" i="8"/>
  <c r="Y138" i="8"/>
  <c r="Y142" i="8"/>
  <c r="Y146" i="8"/>
  <c r="Y150" i="8"/>
  <c r="Y154" i="8"/>
  <c r="Y158" i="8"/>
  <c r="Y162" i="8"/>
  <c r="Y166" i="8"/>
  <c r="Y170" i="8"/>
  <c r="Y174" i="8"/>
  <c r="Y178" i="8"/>
  <c r="Y182" i="8"/>
  <c r="Y186" i="8"/>
  <c r="Y190" i="8"/>
  <c r="Y194" i="8"/>
  <c r="Y198" i="8"/>
  <c r="Y202" i="8"/>
  <c r="Y206" i="8"/>
  <c r="Y210" i="8"/>
  <c r="Y214" i="8"/>
  <c r="Y218" i="8"/>
  <c r="Y222" i="8"/>
  <c r="Y225" i="8"/>
  <c r="Y229" i="8"/>
  <c r="Y233" i="8"/>
  <c r="Y237" i="8"/>
  <c r="Y241" i="8"/>
  <c r="Y245" i="8"/>
  <c r="Y249" i="8"/>
  <c r="Y253" i="8"/>
  <c r="Y257" i="8"/>
  <c r="Y261" i="8"/>
  <c r="Y265" i="8"/>
  <c r="Y269" i="8"/>
  <c r="Y273" i="8"/>
  <c r="Y277" i="8"/>
  <c r="Y281" i="8"/>
  <c r="Y285" i="8"/>
  <c r="Y289" i="8"/>
  <c r="Y293" i="8"/>
  <c r="Y297" i="8"/>
  <c r="Y301" i="8"/>
  <c r="Y305" i="8"/>
  <c r="Y309" i="8"/>
  <c r="Y313" i="8"/>
  <c r="Y317" i="8"/>
  <c r="Y321" i="8"/>
  <c r="Y325" i="8"/>
  <c r="Y329" i="8"/>
  <c r="Y333" i="8"/>
  <c r="Y337" i="8"/>
  <c r="Y341" i="8"/>
  <c r="AK59" i="8"/>
  <c r="AK74" i="8"/>
  <c r="AK90" i="8"/>
  <c r="Y128" i="8"/>
  <c r="Y140" i="8"/>
  <c r="Y156" i="8"/>
  <c r="Y172" i="8"/>
  <c r="Y192" i="8"/>
  <c r="Y204" i="8"/>
  <c r="Y220" i="8"/>
  <c r="Y239" i="8"/>
  <c r="Y255" i="8"/>
  <c r="Y271" i="8"/>
  <c r="Y283" i="8"/>
  <c r="Y303" i="8"/>
  <c r="Y327" i="8"/>
  <c r="Y343" i="8"/>
  <c r="Y359" i="8"/>
  <c r="Y378" i="8"/>
  <c r="Y386" i="8"/>
  <c r="Y398" i="8"/>
  <c r="Y422" i="8"/>
  <c r="Y434" i="8"/>
  <c r="Y438" i="8"/>
  <c r="X73" i="8"/>
  <c r="X85" i="8"/>
  <c r="Y291" i="8"/>
  <c r="Y339" i="8"/>
  <c r="Y418" i="8"/>
  <c r="X50" i="8"/>
  <c r="X58" i="8"/>
  <c r="X69" i="8"/>
  <c r="X89" i="8"/>
  <c r="X97" i="8"/>
  <c r="X410" i="8"/>
  <c r="Y132" i="8"/>
  <c r="Y152" i="8"/>
  <c r="Y196" i="8"/>
  <c r="Y216" i="8"/>
  <c r="Y259" i="8"/>
  <c r="Y279" i="8"/>
  <c r="AK64" i="8"/>
  <c r="AK396" i="8"/>
  <c r="AF423" i="8"/>
  <c r="AG423" i="8"/>
  <c r="AM59" i="8"/>
  <c r="AN59" i="8" s="1"/>
  <c r="Y113" i="8"/>
  <c r="AG84" i="8"/>
  <c r="AG200" i="8"/>
  <c r="AK117" i="8"/>
  <c r="AK133" i="8"/>
  <c r="AK149" i="8"/>
  <c r="AK181" i="8"/>
  <c r="AK197" i="8"/>
  <c r="AK213" i="8"/>
  <c r="AK228" i="8"/>
  <c r="AF136" i="8"/>
  <c r="AG136" i="8"/>
  <c r="AM267" i="8"/>
  <c r="AN267" i="8" s="1"/>
  <c r="AF390" i="8"/>
  <c r="AG390" i="8"/>
  <c r="AF231" i="8"/>
  <c r="AF295" i="8"/>
  <c r="AG412" i="8"/>
  <c r="AG428" i="8"/>
  <c r="Y117" i="8"/>
  <c r="Y129" i="8"/>
  <c r="Y133" i="8"/>
  <c r="Y145" i="8"/>
  <c r="Y149" i="8"/>
  <c r="Y161" i="8"/>
  <c r="Y165" i="8"/>
  <c r="Y177" i="8"/>
  <c r="Y181" i="8"/>
  <c r="Y193" i="8"/>
  <c r="Y197" i="8"/>
  <c r="Y209" i="8"/>
  <c r="Y213" i="8"/>
  <c r="Y224" i="8"/>
  <c r="Y228" i="8"/>
  <c r="Y240" i="8"/>
  <c r="Y244" i="8"/>
  <c r="Y256" i="8"/>
  <c r="Y260" i="8"/>
  <c r="Y272" i="8"/>
  <c r="Y276" i="8"/>
  <c r="Y288" i="8"/>
  <c r="Y292" i="8"/>
  <c r="Y304" i="8"/>
  <c r="Y308" i="8"/>
  <c r="Y328" i="8"/>
  <c r="Y336" i="8"/>
  <c r="Y344" i="8"/>
  <c r="Y356" i="8"/>
  <c r="Y371" i="8"/>
  <c r="Y391" i="8"/>
  <c r="Y399" i="8"/>
  <c r="Y407" i="8"/>
  <c r="Y419" i="8"/>
  <c r="Y435" i="8"/>
  <c r="AG73" i="8"/>
  <c r="AK85" i="8"/>
  <c r="AG89" i="8"/>
  <c r="AG112" i="8"/>
  <c r="AG120" i="8"/>
  <c r="AG144" i="8"/>
  <c r="AG152" i="8"/>
  <c r="AG176" i="8"/>
  <c r="AG184" i="8"/>
  <c r="AK208" i="8"/>
  <c r="AG216" i="8"/>
  <c r="AG239" i="8"/>
  <c r="AG247" i="8"/>
  <c r="AK259" i="8"/>
  <c r="AG271" i="8"/>
  <c r="AG279" i="8"/>
  <c r="AK291" i="8"/>
  <c r="AG303" i="8"/>
  <c r="AG311" i="8"/>
  <c r="AG335" i="8"/>
  <c r="AG343" i="8"/>
  <c r="AG366" i="8"/>
  <c r="AG374" i="8"/>
  <c r="AG53" i="8"/>
  <c r="AG68" i="8"/>
  <c r="AM119" i="8"/>
  <c r="AN119" i="8" s="1"/>
  <c r="AG401" i="8"/>
  <c r="AM405" i="8"/>
  <c r="AN405" i="8" s="1"/>
  <c r="AM289" i="8"/>
  <c r="AM10" i="8"/>
  <c r="AN10" i="8" s="1"/>
  <c r="Y21" i="8"/>
  <c r="X59" i="8"/>
  <c r="X117" i="8"/>
  <c r="X133" i="8"/>
  <c r="X149" i="8"/>
  <c r="X165" i="8"/>
  <c r="X181" i="8"/>
  <c r="X197" i="8"/>
  <c r="X213" i="8"/>
  <c r="X228" i="8"/>
  <c r="X244" i="8"/>
  <c r="X260" i="8"/>
  <c r="X276" i="8"/>
  <c r="X292" i="8"/>
  <c r="X308" i="8"/>
  <c r="X356" i="8"/>
  <c r="X371" i="8"/>
  <c r="X419" i="8"/>
  <c r="X435" i="8"/>
  <c r="Y44" i="8"/>
  <c r="Y48" i="8"/>
  <c r="Y52" i="8"/>
  <c r="Y56" i="8"/>
  <c r="Y60" i="8"/>
  <c r="Y64" i="8"/>
  <c r="Y67" i="8"/>
  <c r="Y71" i="8"/>
  <c r="Y75" i="8"/>
  <c r="Y79" i="8"/>
  <c r="Y83" i="8"/>
  <c r="Y87" i="8"/>
  <c r="Y91" i="8"/>
  <c r="Y95" i="8"/>
  <c r="Y99" i="8"/>
  <c r="Y103" i="8"/>
  <c r="Y107" i="8"/>
  <c r="Y320" i="8"/>
  <c r="Y383" i="8"/>
  <c r="Y322" i="8"/>
  <c r="Y338" i="8"/>
  <c r="Y354" i="8"/>
  <c r="Y369" i="8"/>
  <c r="Y385" i="8"/>
  <c r="Y401" i="8"/>
  <c r="Y417" i="8"/>
  <c r="Y433" i="8"/>
  <c r="AK44" i="8"/>
  <c r="AK48" i="8"/>
  <c r="AK52" i="8"/>
  <c r="AK56" i="8"/>
  <c r="AK60" i="8"/>
  <c r="AK67" i="8"/>
  <c r="AK71" i="8"/>
  <c r="AK75" i="8"/>
  <c r="AK79" i="8"/>
  <c r="AK83" i="8"/>
  <c r="AK87" i="8"/>
  <c r="AK91" i="8"/>
  <c r="AK95" i="8"/>
  <c r="AK99" i="8"/>
  <c r="AK103" i="8"/>
  <c r="AK107" i="8"/>
  <c r="AK110" i="8"/>
  <c r="AK114" i="8"/>
  <c r="AK138" i="8"/>
  <c r="AK154" i="8"/>
  <c r="AK170" i="8"/>
  <c r="AK202" i="8"/>
  <c r="AK218" i="8"/>
  <c r="AK317" i="8"/>
  <c r="AK349" i="8"/>
  <c r="AK365" i="8"/>
  <c r="AK380" i="8"/>
  <c r="AK412" i="8"/>
  <c r="AK428" i="8"/>
  <c r="AM74" i="8"/>
  <c r="AM90" i="8"/>
  <c r="AG208" i="8"/>
  <c r="I13" i="8"/>
  <c r="X113" i="8"/>
  <c r="X129" i="8"/>
  <c r="X145" i="8"/>
  <c r="X161" i="8"/>
  <c r="X177" i="8"/>
  <c r="X193" i="8"/>
  <c r="X209" i="8"/>
  <c r="X224" i="8"/>
  <c r="X240" i="8"/>
  <c r="X256" i="8"/>
  <c r="X272" i="8"/>
  <c r="X288" i="8"/>
  <c r="X304" i="8"/>
  <c r="X336" i="8"/>
  <c r="X399" i="8"/>
  <c r="AM162" i="8"/>
  <c r="AM225" i="8"/>
  <c r="Y35" i="8"/>
  <c r="Y316" i="8"/>
  <c r="Y332" i="8"/>
  <c r="Y348" i="8"/>
  <c r="Y364" i="8"/>
  <c r="Y379" i="8"/>
  <c r="Y395" i="8"/>
  <c r="Y411" i="8"/>
  <c r="Y427" i="8"/>
  <c r="Y443" i="8"/>
  <c r="AK46" i="8"/>
  <c r="AK50" i="8"/>
  <c r="AK54" i="8"/>
  <c r="AK58" i="8"/>
  <c r="AK62" i="8"/>
  <c r="AK65" i="8"/>
  <c r="AK69" i="8"/>
  <c r="AK73" i="8"/>
  <c r="AK77" i="8"/>
  <c r="AK81" i="8"/>
  <c r="AK89" i="8"/>
  <c r="AK93" i="8"/>
  <c r="AK97" i="8"/>
  <c r="AK101" i="8"/>
  <c r="AK105" i="8"/>
  <c r="AK109" i="8"/>
  <c r="AK112" i="8"/>
  <c r="AK116" i="8"/>
  <c r="AK120" i="8"/>
  <c r="AK124" i="8"/>
  <c r="AK128" i="8"/>
  <c r="AK132" i="8"/>
  <c r="AK136" i="8"/>
  <c r="AK140" i="8"/>
  <c r="AK148" i="8"/>
  <c r="AK152" i="8"/>
  <c r="AK156" i="8"/>
  <c r="AK160" i="8"/>
  <c r="AK164" i="8"/>
  <c r="AK168" i="8"/>
  <c r="AK172" i="8"/>
  <c r="AK176" i="8"/>
  <c r="AK180" i="8"/>
  <c r="AK184" i="8"/>
  <c r="AK188" i="8"/>
  <c r="AK192" i="8"/>
  <c r="AK196" i="8"/>
  <c r="AK200" i="8"/>
  <c r="AK204" i="8"/>
  <c r="AK212" i="8"/>
  <c r="AK216" i="8"/>
  <c r="AK220" i="8"/>
  <c r="AK227" i="8"/>
  <c r="AK231" i="8"/>
  <c r="AK235" i="8"/>
  <c r="AK239" i="8"/>
  <c r="AK243" i="8"/>
  <c r="AK247" i="8"/>
  <c r="AK251" i="8"/>
  <c r="AK255" i="8"/>
  <c r="AK263" i="8"/>
  <c r="AK267" i="8"/>
  <c r="AK271" i="8"/>
  <c r="AK275" i="8"/>
  <c r="AK279" i="8"/>
  <c r="AK283" i="8"/>
  <c r="AK287" i="8"/>
  <c r="AK295" i="8"/>
  <c r="AK299" i="8"/>
  <c r="AK303" i="8"/>
  <c r="AK307" i="8"/>
  <c r="AK311" i="8"/>
  <c r="AK315" i="8"/>
  <c r="AK319" i="8"/>
  <c r="AK323" i="8"/>
  <c r="AK327" i="8"/>
  <c r="AK331" i="8"/>
  <c r="AK335" i="8"/>
  <c r="AK339" i="8"/>
  <c r="AK343" i="8"/>
  <c r="AK347" i="8"/>
  <c r="AK351" i="8"/>
  <c r="AK355" i="8"/>
  <c r="AK359" i="8"/>
  <c r="AK363" i="8"/>
  <c r="AK366" i="8"/>
  <c r="AK370" i="8"/>
  <c r="AK374" i="8"/>
  <c r="AK378" i="8"/>
  <c r="AK382" i="8"/>
  <c r="AK386" i="8"/>
  <c r="AK390" i="8"/>
  <c r="AK394" i="8"/>
  <c r="AK398" i="8"/>
  <c r="AK402" i="8"/>
  <c r="AK406" i="8"/>
  <c r="AK410" i="8"/>
  <c r="AK414" i="8"/>
  <c r="AK418" i="8"/>
  <c r="AK422" i="8"/>
  <c r="AK426" i="8"/>
  <c r="AK430" i="8"/>
  <c r="AK434" i="8"/>
  <c r="AK438" i="8"/>
  <c r="AK442" i="8"/>
  <c r="AM45" i="8"/>
  <c r="AF45" i="8"/>
  <c r="AG45" i="8"/>
  <c r="AM49" i="8"/>
  <c r="AG49" i="8"/>
  <c r="AF49" i="8"/>
  <c r="AM53" i="8"/>
  <c r="AF53" i="8"/>
  <c r="AM57" i="8"/>
  <c r="AG57" i="8"/>
  <c r="AF57" i="8"/>
  <c r="AM61" i="8"/>
  <c r="AF61" i="8"/>
  <c r="AG61" i="8"/>
  <c r="AM68" i="8"/>
  <c r="AF68" i="8"/>
  <c r="AM72" i="8"/>
  <c r="AG72" i="8"/>
  <c r="AF72" i="8"/>
  <c r="AM76" i="8"/>
  <c r="AG76" i="8"/>
  <c r="AF76" i="8"/>
  <c r="AM80" i="8"/>
  <c r="AF80" i="8"/>
  <c r="AG80" i="8"/>
  <c r="AM84" i="8"/>
  <c r="AF84" i="8"/>
  <c r="AM88" i="8"/>
  <c r="AG88" i="8"/>
  <c r="AM92" i="8"/>
  <c r="AF92" i="8"/>
  <c r="AG92" i="8"/>
  <c r="AM96" i="8"/>
  <c r="AF96" i="8"/>
  <c r="AG96" i="8"/>
  <c r="AM100" i="8"/>
  <c r="AG100" i="8"/>
  <c r="AF100" i="8"/>
  <c r="AM104" i="8"/>
  <c r="AG104" i="8"/>
  <c r="AM108" i="8"/>
  <c r="AG108" i="8"/>
  <c r="AF108" i="8"/>
  <c r="AM115" i="8"/>
  <c r="AG115" i="8"/>
  <c r="AG119" i="8"/>
  <c r="AF119" i="8"/>
  <c r="AM123" i="8"/>
  <c r="AF123" i="8"/>
  <c r="AG123" i="8"/>
  <c r="AM127" i="8"/>
  <c r="AG127" i="8"/>
  <c r="AF127" i="8"/>
  <c r="AM131" i="8"/>
  <c r="AG131" i="8"/>
  <c r="AM135" i="8"/>
  <c r="AG135" i="8"/>
  <c r="AF135" i="8"/>
  <c r="AM139" i="8"/>
  <c r="AF139" i="8"/>
  <c r="AG139" i="8"/>
  <c r="AM143" i="8"/>
  <c r="AG143" i="8"/>
  <c r="AF143" i="8"/>
  <c r="AM147" i="8"/>
  <c r="AG147" i="8"/>
  <c r="AM151" i="8"/>
  <c r="AG151" i="8"/>
  <c r="AF151" i="8"/>
  <c r="AM155" i="8"/>
  <c r="AF155" i="8"/>
  <c r="AG155" i="8"/>
  <c r="AM159" i="8"/>
  <c r="AG159" i="8"/>
  <c r="AF159" i="8"/>
  <c r="AM163" i="8"/>
  <c r="AG163" i="8"/>
  <c r="AM167" i="8"/>
  <c r="AG167" i="8"/>
  <c r="AF167" i="8"/>
  <c r="AM171" i="8"/>
  <c r="AF171" i="8"/>
  <c r="AG171" i="8"/>
  <c r="AM175" i="8"/>
  <c r="AG175" i="8"/>
  <c r="AF175" i="8"/>
  <c r="AM179" i="8"/>
  <c r="AG179" i="8"/>
  <c r="AM183" i="8"/>
  <c r="AG183" i="8"/>
  <c r="AF183" i="8"/>
  <c r="AM187" i="8"/>
  <c r="AF187" i="8"/>
  <c r="AG187" i="8"/>
  <c r="AM191" i="8"/>
  <c r="AG191" i="8"/>
  <c r="AF191" i="8"/>
  <c r="AM195" i="8"/>
  <c r="AG195" i="8"/>
  <c r="AM199" i="8"/>
  <c r="AG199" i="8"/>
  <c r="AF199" i="8"/>
  <c r="AM203" i="8"/>
  <c r="AF203" i="8"/>
  <c r="AG203" i="8"/>
  <c r="AM207" i="8"/>
  <c r="AG207" i="8"/>
  <c r="AF207" i="8"/>
  <c r="AM211" i="8"/>
  <c r="AG211" i="8"/>
  <c r="AM215" i="8"/>
  <c r="AG215" i="8"/>
  <c r="AF215" i="8"/>
  <c r="AM219" i="8"/>
  <c r="AF219" i="8"/>
  <c r="AG219" i="8"/>
  <c r="AM223" i="8"/>
  <c r="AG223" i="8"/>
  <c r="AF223" i="8"/>
  <c r="AM226" i="8"/>
  <c r="AG226" i="8"/>
  <c r="AM230" i="8"/>
  <c r="AG230" i="8"/>
  <c r="AF230" i="8"/>
  <c r="AM234" i="8"/>
  <c r="AF234" i="8"/>
  <c r="AG234" i="8"/>
  <c r="AM238" i="8"/>
  <c r="AG238" i="8"/>
  <c r="AF238" i="8"/>
  <c r="AM242" i="8"/>
  <c r="AG242" i="8"/>
  <c r="AG246" i="8"/>
  <c r="AF246" i="8"/>
  <c r="AM246" i="8"/>
  <c r="AM250" i="8"/>
  <c r="AF250" i="8"/>
  <c r="AG250" i="8"/>
  <c r="AM254" i="8"/>
  <c r="AG254" i="8"/>
  <c r="AF254" i="8"/>
  <c r="AM258" i="8"/>
  <c r="AG258" i="8"/>
  <c r="AM262" i="8"/>
  <c r="AG262" i="8"/>
  <c r="AF262" i="8"/>
  <c r="AM266" i="8"/>
  <c r="AF266" i="8"/>
  <c r="AG266" i="8"/>
  <c r="AM270" i="8"/>
  <c r="AG270" i="8"/>
  <c r="AF270" i="8"/>
  <c r="AM274" i="8"/>
  <c r="AG274" i="8"/>
  <c r="AM278" i="8"/>
  <c r="AG278" i="8"/>
  <c r="AF278" i="8"/>
  <c r="AM282" i="8"/>
  <c r="AG282" i="8"/>
  <c r="AM286" i="8"/>
  <c r="AF286" i="8"/>
  <c r="AG286" i="8"/>
  <c r="AM290" i="8"/>
  <c r="AG290" i="8"/>
  <c r="AF290" i="8"/>
  <c r="AM294" i="8"/>
  <c r="AG294" i="8"/>
  <c r="AF294" i="8"/>
  <c r="AM298" i="8"/>
  <c r="AG298" i="8"/>
  <c r="AF298" i="8"/>
  <c r="AM302" i="8"/>
  <c r="AF302" i="8"/>
  <c r="AG302" i="8"/>
  <c r="AM306" i="8"/>
  <c r="AF306" i="8"/>
  <c r="AG306" i="8"/>
  <c r="AG310" i="8"/>
  <c r="AM310" i="8"/>
  <c r="AM314" i="8"/>
  <c r="AF314" i="8"/>
  <c r="AG314" i="8"/>
  <c r="AF318" i="8"/>
  <c r="AM318" i="8"/>
  <c r="AG318" i="8"/>
  <c r="AM322" i="8"/>
  <c r="AF322" i="8"/>
  <c r="AG322" i="8"/>
  <c r="AM326" i="8"/>
  <c r="AG326" i="8"/>
  <c r="AF326" i="8"/>
  <c r="AM330" i="8"/>
  <c r="AF330" i="8"/>
  <c r="AG330" i="8"/>
  <c r="AM334" i="8"/>
  <c r="AF334" i="8"/>
  <c r="AG334" i="8"/>
  <c r="AM338" i="8"/>
  <c r="AG338" i="8"/>
  <c r="AG342" i="8"/>
  <c r="AM342" i="8"/>
  <c r="AF342" i="8"/>
  <c r="AM346" i="8"/>
  <c r="AG346" i="8"/>
  <c r="AF350" i="8"/>
  <c r="AM350" i="8"/>
  <c r="AG350" i="8"/>
  <c r="AM354" i="8"/>
  <c r="AG354" i="8"/>
  <c r="AF354" i="8"/>
  <c r="AM358" i="8"/>
  <c r="AG358" i="8"/>
  <c r="AF358" i="8"/>
  <c r="AM362" i="8"/>
  <c r="AG362" i="8"/>
  <c r="AF362" i="8"/>
  <c r="AM369" i="8"/>
  <c r="AF369" i="8"/>
  <c r="AG369" i="8"/>
  <c r="AM373" i="8"/>
  <c r="AG373" i="8"/>
  <c r="AM377" i="8"/>
  <c r="AF377" i="8"/>
  <c r="AG377" i="8"/>
  <c r="AF381" i="8"/>
  <c r="AM381" i="8"/>
  <c r="AG381" i="8"/>
  <c r="AM385" i="8"/>
  <c r="AF385" i="8"/>
  <c r="AG385" i="8"/>
  <c r="AM389" i="8"/>
  <c r="AG389" i="8"/>
  <c r="AF389" i="8"/>
  <c r="AM393" i="8"/>
  <c r="AF393" i="8"/>
  <c r="AG393" i="8"/>
  <c r="AM397" i="8"/>
  <c r="AF397" i="8"/>
  <c r="AG397" i="8"/>
  <c r="AM401" i="8"/>
  <c r="AF401" i="8"/>
  <c r="AG405" i="8"/>
  <c r="AF405" i="8"/>
  <c r="AM409" i="8"/>
  <c r="AF409" i="8"/>
  <c r="AG409" i="8"/>
  <c r="AF413" i="8"/>
  <c r="AM413" i="8"/>
  <c r="AG413" i="8"/>
  <c r="AM417" i="8"/>
  <c r="AF417" i="8"/>
  <c r="AG417" i="8"/>
  <c r="AG421" i="8"/>
  <c r="AF421" i="8"/>
  <c r="AM421" i="8"/>
  <c r="AM425" i="8"/>
  <c r="AF425" i="8"/>
  <c r="AG425" i="8"/>
  <c r="AM429" i="8"/>
  <c r="AF429" i="8"/>
  <c r="AG429" i="8"/>
  <c r="AM433" i="8"/>
  <c r="AF433" i="8"/>
  <c r="AG433" i="8"/>
  <c r="AG437" i="8"/>
  <c r="AF437" i="8"/>
  <c r="AM437" i="8"/>
  <c r="AM441" i="8"/>
  <c r="AF441" i="8"/>
  <c r="AG441" i="8"/>
  <c r="AF104" i="8"/>
  <c r="AF163" i="8"/>
  <c r="AF226" i="8"/>
  <c r="AF338" i="8"/>
  <c r="AG58" i="8"/>
  <c r="AG101" i="8"/>
  <c r="AG128" i="8"/>
  <c r="AG160" i="8"/>
  <c r="AG192" i="8"/>
  <c r="AG255" i="8"/>
  <c r="AG287" i="8"/>
  <c r="AG319" i="8"/>
  <c r="AG351" i="8"/>
  <c r="AG382" i="8"/>
  <c r="Y345" i="8"/>
  <c r="Y349" i="8"/>
  <c r="Y353" i="8"/>
  <c r="Y357" i="8"/>
  <c r="Y361" i="8"/>
  <c r="Y365" i="8"/>
  <c r="Y368" i="8"/>
  <c r="Y372" i="8"/>
  <c r="Y376" i="8"/>
  <c r="Y380" i="8"/>
  <c r="Y384" i="8"/>
  <c r="Y388" i="8"/>
  <c r="Y392" i="8"/>
  <c r="Y396" i="8"/>
  <c r="Y400" i="8"/>
  <c r="Y404" i="8"/>
  <c r="Y408" i="8"/>
  <c r="Y412" i="8"/>
  <c r="Y416" i="8"/>
  <c r="Y420" i="8"/>
  <c r="Y424" i="8"/>
  <c r="Y428" i="8"/>
  <c r="Y432" i="8"/>
  <c r="Y436" i="8"/>
  <c r="Y440" i="8"/>
  <c r="AK47" i="8"/>
  <c r="AK51" i="8"/>
  <c r="AK55" i="8"/>
  <c r="AK63" i="8"/>
  <c r="AK66" i="8"/>
  <c r="AK70" i="8"/>
  <c r="AK78" i="8"/>
  <c r="AK82" i="8"/>
  <c r="AK86" i="8"/>
  <c r="AK94" i="8"/>
  <c r="AK98" i="8"/>
  <c r="AK102" i="8"/>
  <c r="AK111" i="8"/>
  <c r="AK113" i="8"/>
  <c r="AK121" i="8"/>
  <c r="AK125" i="8"/>
  <c r="AK129" i="8"/>
  <c r="AK137" i="8"/>
  <c r="AK141" i="8"/>
  <c r="AK145" i="8"/>
  <c r="AK153" i="8"/>
  <c r="AK157" i="8"/>
  <c r="AK161" i="8"/>
  <c r="AK169" i="8"/>
  <c r="AK173" i="8"/>
  <c r="AK177" i="8"/>
  <c r="AK185" i="8"/>
  <c r="AK189" i="8"/>
  <c r="AK193" i="8"/>
  <c r="AK201" i="8"/>
  <c r="AK205" i="8"/>
  <c r="AK209" i="8"/>
  <c r="AK217" i="8"/>
  <c r="AK221" i="8"/>
  <c r="AK224" i="8"/>
  <c r="AK232" i="8"/>
  <c r="AK236" i="8"/>
  <c r="AK240" i="8"/>
  <c r="AK244" i="8"/>
  <c r="AK248" i="8"/>
  <c r="AK252" i="8"/>
  <c r="AK256" i="8"/>
  <c r="AK260" i="8"/>
  <c r="AK264" i="8"/>
  <c r="AK268" i="8"/>
  <c r="AK272" i="8"/>
  <c r="AK276" i="8"/>
  <c r="AK280" i="8"/>
  <c r="AK284" i="8"/>
  <c r="AK288" i="8"/>
  <c r="AK292" i="8"/>
  <c r="AK296" i="8"/>
  <c r="AK300" i="8"/>
  <c r="AK304" i="8"/>
  <c r="AK308" i="8"/>
  <c r="AK312" i="8"/>
  <c r="AK316" i="8"/>
  <c r="AK320" i="8"/>
  <c r="AK324" i="8"/>
  <c r="AK328" i="8"/>
  <c r="AK332" i="8"/>
  <c r="AK336" i="8"/>
  <c r="AK340" i="8"/>
  <c r="AK344" i="8"/>
  <c r="AK348" i="8"/>
  <c r="AK352" i="8"/>
  <c r="AK356" i="8"/>
  <c r="AK360" i="8"/>
  <c r="AK364" i="8"/>
  <c r="AK367" i="8"/>
  <c r="AK371" i="8"/>
  <c r="AK375" i="8"/>
  <c r="AK379" i="8"/>
  <c r="AK383" i="8"/>
  <c r="AK387" i="8"/>
  <c r="AK391" i="8"/>
  <c r="AK395" i="8"/>
  <c r="AK399" i="8"/>
  <c r="AK403" i="8"/>
  <c r="AK407" i="8"/>
  <c r="AK411" i="8"/>
  <c r="AK415" i="8"/>
  <c r="AK419" i="8"/>
  <c r="AK423" i="8"/>
  <c r="AK427" i="8"/>
  <c r="AK431" i="8"/>
  <c r="AK435" i="8"/>
  <c r="AK439" i="8"/>
  <c r="AK443" i="8"/>
  <c r="AM46" i="8"/>
  <c r="AM50" i="8"/>
  <c r="AM54" i="8"/>
  <c r="AM58" i="8"/>
  <c r="AM62" i="8"/>
  <c r="AM65" i="8"/>
  <c r="AM69" i="8"/>
  <c r="AM73" i="8"/>
  <c r="AM77" i="8"/>
  <c r="AM81" i="8"/>
  <c r="AM85" i="8"/>
  <c r="AM89" i="8"/>
  <c r="AM93" i="8"/>
  <c r="AM97" i="8"/>
  <c r="AM101" i="8"/>
  <c r="AM105" i="8"/>
  <c r="AM109" i="8"/>
  <c r="AM112" i="8"/>
  <c r="AM116" i="8"/>
  <c r="AM120" i="8"/>
  <c r="AM124" i="8"/>
  <c r="AM128" i="8"/>
  <c r="AM132" i="8"/>
  <c r="AM136" i="8"/>
  <c r="AM144" i="8"/>
  <c r="AM148" i="8"/>
  <c r="AM152" i="8"/>
  <c r="AM156" i="8"/>
  <c r="AM160" i="8"/>
  <c r="AM164" i="8"/>
  <c r="AM168" i="8"/>
  <c r="AM172" i="8"/>
  <c r="AM176" i="8"/>
  <c r="AM180" i="8"/>
  <c r="AM184" i="8"/>
  <c r="AM188" i="8"/>
  <c r="AM192" i="8"/>
  <c r="AM196" i="8"/>
  <c r="AM200" i="8"/>
  <c r="AM208" i="8"/>
  <c r="AM212" i="8"/>
  <c r="AM216" i="8"/>
  <c r="AM220" i="8"/>
  <c r="AM227" i="8"/>
  <c r="AM231" i="8"/>
  <c r="AM235" i="8"/>
  <c r="AM239" i="8"/>
  <c r="AM243" i="8"/>
  <c r="AM247" i="8"/>
  <c r="AM251" i="8"/>
  <c r="AM255" i="8"/>
  <c r="AM259" i="8"/>
  <c r="AM263" i="8"/>
  <c r="AM271" i="8"/>
  <c r="AM275" i="8"/>
  <c r="AF275" i="8"/>
  <c r="AM279" i="8"/>
  <c r="AM283" i="8"/>
  <c r="AM287" i="8"/>
  <c r="AM291" i="8"/>
  <c r="AF291" i="8"/>
  <c r="AM295" i="8"/>
  <c r="AM299" i="8"/>
  <c r="AM303" i="8"/>
  <c r="AM307" i="8"/>
  <c r="AF307" i="8"/>
  <c r="AM311" i="8"/>
  <c r="AM315" i="8"/>
  <c r="AM319" i="8"/>
  <c r="AM323" i="8"/>
  <c r="AF323" i="8"/>
  <c r="AM327" i="8"/>
  <c r="AM331" i="8"/>
  <c r="AM335" i="8"/>
  <c r="AM339" i="8"/>
  <c r="AF339" i="8"/>
  <c r="AM343" i="8"/>
  <c r="AM347" i="8"/>
  <c r="AM351" i="8"/>
  <c r="AM355" i="8"/>
  <c r="AF355" i="8"/>
  <c r="AM359" i="8"/>
  <c r="AM363" i="8"/>
  <c r="AM366" i="8"/>
  <c r="AM370" i="8"/>
  <c r="AF370" i="8"/>
  <c r="AM374" i="8"/>
  <c r="AM378" i="8"/>
  <c r="AM382" i="8"/>
  <c r="AM386" i="8"/>
  <c r="AF386" i="8"/>
  <c r="AM390" i="8"/>
  <c r="AM394" i="8"/>
  <c r="AM398" i="8"/>
  <c r="AG398" i="8"/>
  <c r="AM402" i="8"/>
  <c r="AG402" i="8"/>
  <c r="AM406" i="8"/>
  <c r="AG406" i="8"/>
  <c r="AM410" i="8"/>
  <c r="AG410" i="8"/>
  <c r="AM414" i="8"/>
  <c r="AG414" i="8"/>
  <c r="AM418" i="8"/>
  <c r="AG418" i="8"/>
  <c r="AM422" i="8"/>
  <c r="AG422" i="8"/>
  <c r="AM426" i="8"/>
  <c r="AG426" i="8"/>
  <c r="AM430" i="8"/>
  <c r="AG430" i="8"/>
  <c r="AM434" i="8"/>
  <c r="AG434" i="8"/>
  <c r="AM438" i="8"/>
  <c r="AG438" i="8"/>
  <c r="AM442" i="8"/>
  <c r="AG442" i="8"/>
  <c r="AF89" i="8"/>
  <c r="AF105" i="8"/>
  <c r="AF116" i="8"/>
  <c r="AF132" i="8"/>
  <c r="AF148" i="8"/>
  <c r="AF164" i="8"/>
  <c r="AF180" i="8"/>
  <c r="AF196" i="8"/>
  <c r="AF212" i="8"/>
  <c r="AF227" i="8"/>
  <c r="AF243" i="8"/>
  <c r="AF259" i="8"/>
  <c r="AF283" i="8"/>
  <c r="AF311" i="8"/>
  <c r="AF319" i="8"/>
  <c r="AF347" i="8"/>
  <c r="AF374" i="8"/>
  <c r="AF382" i="8"/>
  <c r="AF402" i="8"/>
  <c r="AF407" i="8"/>
  <c r="AF412" i="8"/>
  <c r="AF418" i="8"/>
  <c r="AF428" i="8"/>
  <c r="AF434" i="8"/>
  <c r="AG43" i="8"/>
  <c r="AG54" i="8"/>
  <c r="AG59" i="8"/>
  <c r="AG69" i="8"/>
  <c r="AG74" i="8"/>
  <c r="AG85" i="8"/>
  <c r="AG90" i="8"/>
  <c r="AM140" i="8"/>
  <c r="AK118" i="8"/>
  <c r="AK126" i="8"/>
  <c r="AK130" i="8"/>
  <c r="AK134" i="8"/>
  <c r="AK142" i="8"/>
  <c r="AK146" i="8"/>
  <c r="AK150" i="8"/>
  <c r="AK158" i="8"/>
  <c r="AK162" i="8"/>
  <c r="AK166" i="8"/>
  <c r="AK174" i="8"/>
  <c r="AK178" i="8"/>
  <c r="AK182" i="8"/>
  <c r="AK190" i="8"/>
  <c r="AK194" i="8"/>
  <c r="AK198" i="8"/>
  <c r="AK206" i="8"/>
  <c r="AK210" i="8"/>
  <c r="AK214" i="8"/>
  <c r="AK222" i="8"/>
  <c r="AK225" i="8"/>
  <c r="AK229" i="8"/>
  <c r="AK233" i="8"/>
  <c r="AK237" i="8"/>
  <c r="AK241" i="8"/>
  <c r="AK245" i="8"/>
  <c r="AK249" i="8"/>
  <c r="AK253" i="8"/>
  <c r="AK257" i="8"/>
  <c r="AK261" i="8"/>
  <c r="AK265" i="8"/>
  <c r="AK269" i="8"/>
  <c r="AK273" i="8"/>
  <c r="AK277" i="8"/>
  <c r="AK281" i="8"/>
  <c r="AK285" i="8"/>
  <c r="AK289" i="8"/>
  <c r="AK293" i="8"/>
  <c r="AK297" i="8"/>
  <c r="AK301" i="8"/>
  <c r="AK305" i="8"/>
  <c r="AK309" i="8"/>
  <c r="AK313" i="8"/>
  <c r="AK321" i="8"/>
  <c r="AK325" i="8"/>
  <c r="AK329" i="8"/>
  <c r="AK337" i="8"/>
  <c r="AK341" i="8"/>
  <c r="AK345" i="8"/>
  <c r="AK353" i="8"/>
  <c r="AK357" i="8"/>
  <c r="AK361" i="8"/>
  <c r="AK368" i="8"/>
  <c r="AK372" i="8"/>
  <c r="AK376" i="8"/>
  <c r="AK384" i="8"/>
  <c r="AK388" i="8"/>
  <c r="AK392" i="8"/>
  <c r="AK400" i="8"/>
  <c r="AK404" i="8"/>
  <c r="AK408" i="8"/>
  <c r="AK416" i="8"/>
  <c r="AK420" i="8"/>
  <c r="AK424" i="8"/>
  <c r="AK432" i="8"/>
  <c r="AK436" i="8"/>
  <c r="AK440" i="8"/>
  <c r="AF47" i="8"/>
  <c r="AM47" i="8"/>
  <c r="AF51" i="8"/>
  <c r="AM51" i="8"/>
  <c r="AF55" i="8"/>
  <c r="AM55" i="8"/>
  <c r="AF63" i="8"/>
  <c r="AM63" i="8"/>
  <c r="AF66" i="8"/>
  <c r="AM66" i="8"/>
  <c r="AM70" i="8"/>
  <c r="AF78" i="8"/>
  <c r="AM78" i="8"/>
  <c r="AF82" i="8"/>
  <c r="AM82" i="8"/>
  <c r="AM86" i="8"/>
  <c r="AM94" i="8"/>
  <c r="AM98" i="8"/>
  <c r="AG98" i="8"/>
  <c r="AM102" i="8"/>
  <c r="AG102" i="8"/>
  <c r="AG106" i="8"/>
  <c r="AM111" i="8"/>
  <c r="AG111" i="8"/>
  <c r="AM113" i="8"/>
  <c r="AG113" i="8"/>
  <c r="AM117" i="8"/>
  <c r="AG117" i="8"/>
  <c r="AM121" i="8"/>
  <c r="AG121" i="8"/>
  <c r="AM125" i="8"/>
  <c r="AG125" i="8"/>
  <c r="AM129" i="8"/>
  <c r="AG129" i="8"/>
  <c r="AM133" i="8"/>
  <c r="AG133" i="8"/>
  <c r="AM137" i="8"/>
  <c r="AG137" i="8"/>
  <c r="AM141" i="8"/>
  <c r="AG141" i="8"/>
  <c r="AM145" i="8"/>
  <c r="AG145" i="8"/>
  <c r="AM149" i="8"/>
  <c r="AG149" i="8"/>
  <c r="AM153" i="8"/>
  <c r="AG153" i="8"/>
  <c r="AM157" i="8"/>
  <c r="AG157" i="8"/>
  <c r="AM161" i="8"/>
  <c r="AG161" i="8"/>
  <c r="AM165" i="8"/>
  <c r="AG165" i="8"/>
  <c r="AM169" i="8"/>
  <c r="AG169" i="8"/>
  <c r="AM173" i="8"/>
  <c r="AG173" i="8"/>
  <c r="AM177" i="8"/>
  <c r="AG177" i="8"/>
  <c r="AM181" i="8"/>
  <c r="AG181" i="8"/>
  <c r="AM185" i="8"/>
  <c r="AG185" i="8"/>
  <c r="AM189" i="8"/>
  <c r="AG189" i="8"/>
  <c r="AM193" i="8"/>
  <c r="AG193" i="8"/>
  <c r="AM197" i="8"/>
  <c r="AG197" i="8"/>
  <c r="AM201" i="8"/>
  <c r="AG201" i="8"/>
  <c r="AM205" i="8"/>
  <c r="AG205" i="8"/>
  <c r="AM209" i="8"/>
  <c r="AG209" i="8"/>
  <c r="AM213" i="8"/>
  <c r="AG213" i="8"/>
  <c r="AM217" i="8"/>
  <c r="AG217" i="8"/>
  <c r="AM221" i="8"/>
  <c r="AG221" i="8"/>
  <c r="AM224" i="8"/>
  <c r="AG224" i="8"/>
  <c r="AM228" i="8"/>
  <c r="AG228" i="8"/>
  <c r="AM232" i="8"/>
  <c r="AG232" i="8"/>
  <c r="AM236" i="8"/>
  <c r="AG236" i="8"/>
  <c r="AM240" i="8"/>
  <c r="AG240" i="8"/>
  <c r="AM244" i="8"/>
  <c r="AG244" i="8"/>
  <c r="AM248" i="8"/>
  <c r="AG248" i="8"/>
  <c r="AM252" i="8"/>
  <c r="AG252" i="8"/>
  <c r="AM256" i="8"/>
  <c r="AG256" i="8"/>
  <c r="AM260" i="8"/>
  <c r="AG260" i="8"/>
  <c r="AM264" i="8"/>
  <c r="AG264" i="8"/>
  <c r="AM268" i="8"/>
  <c r="AG268" i="8"/>
  <c r="AM272" i="8"/>
  <c r="AG272" i="8"/>
  <c r="AM276" i="8"/>
  <c r="AG276" i="8"/>
  <c r="AM280" i="8"/>
  <c r="AF280" i="8"/>
  <c r="AG280" i="8"/>
  <c r="AM284" i="8"/>
  <c r="AG284" i="8"/>
  <c r="AM288" i="8"/>
  <c r="AG288" i="8"/>
  <c r="AM292" i="8"/>
  <c r="AG292" i="8"/>
  <c r="AM296" i="8"/>
  <c r="AF296" i="8"/>
  <c r="AG296" i="8"/>
  <c r="AM300" i="8"/>
  <c r="AG300" i="8"/>
  <c r="AM304" i="8"/>
  <c r="AG304" i="8"/>
  <c r="AM308" i="8"/>
  <c r="AG308" i="8"/>
  <c r="AM312" i="8"/>
  <c r="AF312" i="8"/>
  <c r="AG312" i="8"/>
  <c r="AM316" i="8"/>
  <c r="AG316" i="8"/>
  <c r="AM320" i="8"/>
  <c r="AG320" i="8"/>
  <c r="AM324" i="8"/>
  <c r="AG324" i="8"/>
  <c r="AM328" i="8"/>
  <c r="AF328" i="8"/>
  <c r="AG328" i="8"/>
  <c r="AM332" i="8"/>
  <c r="AG332" i="8"/>
  <c r="AM336" i="8"/>
  <c r="AG336" i="8"/>
  <c r="AM340" i="8"/>
  <c r="AG340" i="8"/>
  <c r="AM344" i="8"/>
  <c r="AF344" i="8"/>
  <c r="AG344" i="8"/>
  <c r="AM348" i="8"/>
  <c r="AG348" i="8"/>
  <c r="AM352" i="8"/>
  <c r="AG352" i="8"/>
  <c r="AM356" i="8"/>
  <c r="AG356" i="8"/>
  <c r="AM360" i="8"/>
  <c r="AF360" i="8"/>
  <c r="AG360" i="8"/>
  <c r="AM364" i="8"/>
  <c r="AG364" i="8"/>
  <c r="AM367" i="8"/>
  <c r="AG367" i="8"/>
  <c r="AM371" i="8"/>
  <c r="AG371" i="8"/>
  <c r="AM375" i="8"/>
  <c r="AF375" i="8"/>
  <c r="AG375" i="8"/>
  <c r="AM379" i="8"/>
  <c r="AG379" i="8"/>
  <c r="AM383" i="8"/>
  <c r="AG383" i="8"/>
  <c r="AM387" i="8"/>
  <c r="AG387" i="8"/>
  <c r="AM391" i="8"/>
  <c r="AF391" i="8"/>
  <c r="AG391" i="8"/>
  <c r="AM395" i="8"/>
  <c r="AG395" i="8"/>
  <c r="AM399" i="8"/>
  <c r="AG399" i="8"/>
  <c r="AM403" i="8"/>
  <c r="AG403" i="8"/>
  <c r="AM407" i="8"/>
  <c r="AM411" i="8"/>
  <c r="AG411" i="8"/>
  <c r="AM415" i="8"/>
  <c r="AG415" i="8"/>
  <c r="AM419" i="8"/>
  <c r="AG419" i="8"/>
  <c r="AM423" i="8"/>
  <c r="AM427" i="8"/>
  <c r="AG427" i="8"/>
  <c r="AM431" i="8"/>
  <c r="AG431" i="8"/>
  <c r="AM435" i="8"/>
  <c r="AG435" i="8"/>
  <c r="AM439" i="8"/>
  <c r="AM443" i="8"/>
  <c r="AG443" i="8"/>
  <c r="AF50" i="8"/>
  <c r="AF58" i="8"/>
  <c r="AF65" i="8"/>
  <c r="AF77" i="8"/>
  <c r="AF85" i="8"/>
  <c r="AF90" i="8"/>
  <c r="AF101" i="8"/>
  <c r="AF106" i="8"/>
  <c r="AF112" i="8"/>
  <c r="AF117" i="8"/>
  <c r="AF128" i="8"/>
  <c r="AF133" i="8"/>
  <c r="AF144" i="8"/>
  <c r="AF149" i="8"/>
  <c r="AF160" i="8"/>
  <c r="AF165" i="8"/>
  <c r="AF176" i="8"/>
  <c r="AF181" i="8"/>
  <c r="AF192" i="8"/>
  <c r="AF197" i="8"/>
  <c r="AF208" i="8"/>
  <c r="AF213" i="8"/>
  <c r="AF228" i="8"/>
  <c r="AF239" i="8"/>
  <c r="AF244" i="8"/>
  <c r="AF255" i="8"/>
  <c r="AF260" i="8"/>
  <c r="AF271" i="8"/>
  <c r="AF284" i="8"/>
  <c r="AF292" i="8"/>
  <c r="AF299" i="8"/>
  <c r="AF320" i="8"/>
  <c r="AF348" i="8"/>
  <c r="AF356" i="8"/>
  <c r="AF383" i="8"/>
  <c r="AF403" i="8"/>
  <c r="AF419" i="8"/>
  <c r="AF435" i="8"/>
  <c r="AG50" i="8"/>
  <c r="AG55" i="8"/>
  <c r="AG65" i="8"/>
  <c r="AG70" i="8"/>
  <c r="AG81" i="8"/>
  <c r="AG86" i="8"/>
  <c r="AG97" i="8"/>
  <c r="AG105" i="8"/>
  <c r="AG116" i="8"/>
  <c r="AG124" i="8"/>
  <c r="AG132" i="8"/>
  <c r="AG140" i="8"/>
  <c r="AG148" i="8"/>
  <c r="AG156" i="8"/>
  <c r="AG164" i="8"/>
  <c r="AG172" i="8"/>
  <c r="AG180" i="8"/>
  <c r="AG188" i="8"/>
  <c r="AG196" i="8"/>
  <c r="AG204" i="8"/>
  <c r="AG212" i="8"/>
  <c r="AG220" i="8"/>
  <c r="AG227" i="8"/>
  <c r="AG235" i="8"/>
  <c r="AG243" i="8"/>
  <c r="AG251" i="8"/>
  <c r="AG259" i="8"/>
  <c r="AG267" i="8"/>
  <c r="AG275" i="8"/>
  <c r="AG283" i="8"/>
  <c r="AG291" i="8"/>
  <c r="AG299" i="8"/>
  <c r="AG307" i="8"/>
  <c r="AG315" i="8"/>
  <c r="AG323" i="8"/>
  <c r="AG331" i="8"/>
  <c r="AG339" i="8"/>
  <c r="AG347" i="8"/>
  <c r="AG355" i="8"/>
  <c r="AG363" i="8"/>
  <c r="AG370" i="8"/>
  <c r="AG378" i="8"/>
  <c r="AG386" i="8"/>
  <c r="AG394" i="8"/>
  <c r="AK45" i="8"/>
  <c r="AK49" i="8"/>
  <c r="AK53" i="8"/>
  <c r="AK57" i="8"/>
  <c r="AK61" i="8"/>
  <c r="AK68" i="8"/>
  <c r="AK72" i="8"/>
  <c r="AK76" i="8"/>
  <c r="AK80" i="8"/>
  <c r="AK84" i="8"/>
  <c r="AK88" i="8"/>
  <c r="AK92" i="8"/>
  <c r="AK96" i="8"/>
  <c r="AK100" i="8"/>
  <c r="AK104" i="8"/>
  <c r="AK108" i="8"/>
  <c r="AK115" i="8"/>
  <c r="AK119" i="8"/>
  <c r="AK123" i="8"/>
  <c r="AK127" i="8"/>
  <c r="AK131" i="8"/>
  <c r="AK135" i="8"/>
  <c r="AK139" i="8"/>
  <c r="AK143" i="8"/>
  <c r="AK147" i="8"/>
  <c r="AK151" i="8"/>
  <c r="AK155" i="8"/>
  <c r="AK159" i="8"/>
  <c r="AK163" i="8"/>
  <c r="AK167" i="8"/>
  <c r="AK171" i="8"/>
  <c r="AK175" i="8"/>
  <c r="AK179" i="8"/>
  <c r="AK183" i="8"/>
  <c r="AK187" i="8"/>
  <c r="AK191" i="8"/>
  <c r="AK195" i="8"/>
  <c r="AK199" i="8"/>
  <c r="AK203" i="8"/>
  <c r="AK207" i="8"/>
  <c r="AK211" i="8"/>
  <c r="AK215" i="8"/>
  <c r="AK219" i="8"/>
  <c r="AK223" i="8"/>
  <c r="AK226" i="8"/>
  <c r="AK230" i="8"/>
  <c r="AK234" i="8"/>
  <c r="AK238" i="8"/>
  <c r="AK242" i="8"/>
  <c r="AK246" i="8"/>
  <c r="AK250" i="8"/>
  <c r="AK254" i="8"/>
  <c r="AK258" i="8"/>
  <c r="AK262" i="8"/>
  <c r="AK266" i="8"/>
  <c r="AK270" i="8"/>
  <c r="AK274" i="8"/>
  <c r="AK278" i="8"/>
  <c r="AK282" i="8"/>
  <c r="AK286" i="8"/>
  <c r="AK290" i="8"/>
  <c r="AK294" i="8"/>
  <c r="AK298" i="8"/>
  <c r="AK302" i="8"/>
  <c r="AK306" i="8"/>
  <c r="AK310" i="8"/>
  <c r="AK314" i="8"/>
  <c r="AK318" i="8"/>
  <c r="AK322" i="8"/>
  <c r="AK326" i="8"/>
  <c r="AK330" i="8"/>
  <c r="AK334" i="8"/>
  <c r="AK338" i="8"/>
  <c r="AK342" i="8"/>
  <c r="AK346" i="8"/>
  <c r="AK350" i="8"/>
  <c r="AK354" i="8"/>
  <c r="AK358" i="8"/>
  <c r="AK362" i="8"/>
  <c r="AK369" i="8"/>
  <c r="AK373" i="8"/>
  <c r="AK377" i="8"/>
  <c r="AK381" i="8"/>
  <c r="AK385" i="8"/>
  <c r="AK389" i="8"/>
  <c r="AK393" i="8"/>
  <c r="AK397" i="8"/>
  <c r="AK401" i="8"/>
  <c r="AK405" i="8"/>
  <c r="AK409" i="8"/>
  <c r="AK413" i="8"/>
  <c r="AK417" i="8"/>
  <c r="AK421" i="8"/>
  <c r="AK425" i="8"/>
  <c r="AK429" i="8"/>
  <c r="AK433" i="8"/>
  <c r="AK437" i="8"/>
  <c r="AK441" i="8"/>
  <c r="AF44" i="8"/>
  <c r="AM44" i="8"/>
  <c r="AG44" i="8"/>
  <c r="AF48" i="8"/>
  <c r="AM48" i="8"/>
  <c r="AG48" i="8"/>
  <c r="AF52" i="8"/>
  <c r="AM52" i="8"/>
  <c r="AG52" i="8"/>
  <c r="AF56" i="8"/>
  <c r="AM56" i="8"/>
  <c r="AG56" i="8"/>
  <c r="AF60" i="8"/>
  <c r="AM60" i="8"/>
  <c r="AG60" i="8"/>
  <c r="AF64" i="8"/>
  <c r="AM64" i="8"/>
  <c r="AG64" i="8"/>
  <c r="AF67" i="8"/>
  <c r="AM67" i="8"/>
  <c r="AG67" i="8"/>
  <c r="AF71" i="8"/>
  <c r="AM71" i="8"/>
  <c r="AG71" i="8"/>
  <c r="AF75" i="8"/>
  <c r="AM75" i="8"/>
  <c r="AG75" i="8"/>
  <c r="AF79" i="8"/>
  <c r="AM79" i="8"/>
  <c r="AG79" i="8"/>
  <c r="AF83" i="8"/>
  <c r="AM83" i="8"/>
  <c r="AG83" i="8"/>
  <c r="AF87" i="8"/>
  <c r="AM87" i="8"/>
  <c r="AG87" i="8"/>
  <c r="AF91" i="8"/>
  <c r="AM91" i="8"/>
  <c r="AG91" i="8"/>
  <c r="AF95" i="8"/>
  <c r="AM95" i="8"/>
  <c r="AG95" i="8"/>
  <c r="AF99" i="8"/>
  <c r="AM99" i="8"/>
  <c r="AG99" i="8"/>
  <c r="AF103" i="8"/>
  <c r="AM103" i="8"/>
  <c r="AG103" i="8"/>
  <c r="AF107" i="8"/>
  <c r="AM107" i="8"/>
  <c r="AG107" i="8"/>
  <c r="AF110" i="8"/>
  <c r="AM110" i="8"/>
  <c r="AG110" i="8"/>
  <c r="AF114" i="8"/>
  <c r="AM114" i="8"/>
  <c r="AG114" i="8"/>
  <c r="AF118" i="8"/>
  <c r="AM118" i="8"/>
  <c r="AG118" i="8"/>
  <c r="AF122" i="8"/>
  <c r="AM122" i="8"/>
  <c r="AG122" i="8"/>
  <c r="AF126" i="8"/>
  <c r="AM126" i="8"/>
  <c r="AG126" i="8"/>
  <c r="AF130" i="8"/>
  <c r="AG130" i="8"/>
  <c r="AM130" i="8"/>
  <c r="AF134" i="8"/>
  <c r="AM134" i="8"/>
  <c r="AG134" i="8"/>
  <c r="AF138" i="8"/>
  <c r="AM138" i="8"/>
  <c r="AG138" i="8"/>
  <c r="AF142" i="8"/>
  <c r="AM142" i="8"/>
  <c r="AG142" i="8"/>
  <c r="AF146" i="8"/>
  <c r="AG146" i="8"/>
  <c r="AM146" i="8"/>
  <c r="AF150" i="8"/>
  <c r="AM150" i="8"/>
  <c r="AG150" i="8"/>
  <c r="AF154" i="8"/>
  <c r="AM154" i="8"/>
  <c r="AG154" i="8"/>
  <c r="AF158" i="8"/>
  <c r="AM158" i="8"/>
  <c r="AG158" i="8"/>
  <c r="AF162" i="8"/>
  <c r="AG162" i="8"/>
  <c r="AF166" i="8"/>
  <c r="AM166" i="8"/>
  <c r="AG166" i="8"/>
  <c r="AF170" i="8"/>
  <c r="AM170" i="8"/>
  <c r="AG170" i="8"/>
  <c r="AF174" i="8"/>
  <c r="AM174" i="8"/>
  <c r="AG174" i="8"/>
  <c r="AF178" i="8"/>
  <c r="AM178" i="8"/>
  <c r="AG178" i="8"/>
  <c r="AF182" i="8"/>
  <c r="AM182" i="8"/>
  <c r="AG182" i="8"/>
  <c r="AF186" i="8"/>
  <c r="AM186" i="8"/>
  <c r="AG186" i="8"/>
  <c r="AF190" i="8"/>
  <c r="AM190" i="8"/>
  <c r="AG190" i="8"/>
  <c r="AF194" i="8"/>
  <c r="AG194" i="8"/>
  <c r="AM194" i="8"/>
  <c r="AF198" i="8"/>
  <c r="AM198" i="8"/>
  <c r="AG198" i="8"/>
  <c r="AF202" i="8"/>
  <c r="AM202" i="8"/>
  <c r="AG202" i="8"/>
  <c r="AF206" i="8"/>
  <c r="AM206" i="8"/>
  <c r="AG206" i="8"/>
  <c r="AF210" i="8"/>
  <c r="AG210" i="8"/>
  <c r="AM210" i="8"/>
  <c r="AF214" i="8"/>
  <c r="AM214" i="8"/>
  <c r="AG214" i="8"/>
  <c r="AF218" i="8"/>
  <c r="AM218" i="8"/>
  <c r="AG218" i="8"/>
  <c r="AF222" i="8"/>
  <c r="AM222" i="8"/>
  <c r="AG222" i="8"/>
  <c r="AF225" i="8"/>
  <c r="AG225" i="8"/>
  <c r="AF229" i="8"/>
  <c r="AM229" i="8"/>
  <c r="AG229" i="8"/>
  <c r="AF233" i="8"/>
  <c r="AM233" i="8"/>
  <c r="AG233" i="8"/>
  <c r="AF237" i="8"/>
  <c r="AM237" i="8"/>
  <c r="AG237" i="8"/>
  <c r="AF241" i="8"/>
  <c r="AM241" i="8"/>
  <c r="AG241" i="8"/>
  <c r="AF245" i="8"/>
  <c r="AM245" i="8"/>
  <c r="AG245" i="8"/>
  <c r="AF249" i="8"/>
  <c r="AM249" i="8"/>
  <c r="AG249" i="8"/>
  <c r="AF253" i="8"/>
  <c r="AM253" i="8"/>
  <c r="AG253" i="8"/>
  <c r="AF257" i="8"/>
  <c r="AG257" i="8"/>
  <c r="AM257" i="8"/>
  <c r="AF261" i="8"/>
  <c r="AM261" i="8"/>
  <c r="AG261" i="8"/>
  <c r="AF265" i="8"/>
  <c r="AM265" i="8"/>
  <c r="AG265" i="8"/>
  <c r="AF269" i="8"/>
  <c r="AM269" i="8"/>
  <c r="AG269" i="8"/>
  <c r="AF273" i="8"/>
  <c r="AG273" i="8"/>
  <c r="AM273" i="8"/>
  <c r="AF277" i="8"/>
  <c r="AM277" i="8"/>
  <c r="AG277" i="8"/>
  <c r="AF281" i="8"/>
  <c r="AM281" i="8"/>
  <c r="AG281" i="8"/>
  <c r="AF285" i="8"/>
  <c r="AM285" i="8"/>
  <c r="AG285" i="8"/>
  <c r="AF289" i="8"/>
  <c r="AG289" i="8"/>
  <c r="AF293" i="8"/>
  <c r="AM293" i="8"/>
  <c r="AG293" i="8"/>
  <c r="AF297" i="8"/>
  <c r="AM297" i="8"/>
  <c r="AG297" i="8"/>
  <c r="AF301" i="8"/>
  <c r="AM301" i="8"/>
  <c r="AG301" i="8"/>
  <c r="AF305" i="8"/>
  <c r="AM305" i="8"/>
  <c r="AG305" i="8"/>
  <c r="AF309" i="8"/>
  <c r="AM309" i="8"/>
  <c r="AG309" i="8"/>
  <c r="AF313" i="8"/>
  <c r="AM313" i="8"/>
  <c r="AG313" i="8"/>
  <c r="AF317" i="8"/>
  <c r="AM317" i="8"/>
  <c r="AG317" i="8"/>
  <c r="AF321" i="8"/>
  <c r="AM321" i="8"/>
  <c r="AG321" i="8"/>
  <c r="AF325" i="8"/>
  <c r="AM325" i="8"/>
  <c r="AG325" i="8"/>
  <c r="AF329" i="8"/>
  <c r="AM329" i="8"/>
  <c r="AG329" i="8"/>
  <c r="AF333" i="8"/>
  <c r="AM333" i="8"/>
  <c r="AG333" i="8"/>
  <c r="AF337" i="8"/>
  <c r="AM337" i="8"/>
  <c r="AG337" i="8"/>
  <c r="AF341" i="8"/>
  <c r="AM341" i="8"/>
  <c r="AG341" i="8"/>
  <c r="AF345" i="8"/>
  <c r="AM345" i="8"/>
  <c r="AG345" i="8"/>
  <c r="AF349" i="8"/>
  <c r="AM349" i="8"/>
  <c r="AG349" i="8"/>
  <c r="AF353" i="8"/>
  <c r="AM353" i="8"/>
  <c r="AG353" i="8"/>
  <c r="AF357" i="8"/>
  <c r="AM357" i="8"/>
  <c r="AG357" i="8"/>
  <c r="AF361" i="8"/>
  <c r="AM361" i="8"/>
  <c r="AG361" i="8"/>
  <c r="AF365" i="8"/>
  <c r="AM365" i="8"/>
  <c r="AG365" i="8"/>
  <c r="AF368" i="8"/>
  <c r="AM368" i="8"/>
  <c r="AG368" i="8"/>
  <c r="AF372" i="8"/>
  <c r="AM372" i="8"/>
  <c r="AG372" i="8"/>
  <c r="AF376" i="8"/>
  <c r="AM376" i="8"/>
  <c r="AG376" i="8"/>
  <c r="AF380" i="8"/>
  <c r="AM380" i="8"/>
  <c r="AG380" i="8"/>
  <c r="AF384" i="8"/>
  <c r="AM384" i="8"/>
  <c r="AG384" i="8"/>
  <c r="AF388" i="8"/>
  <c r="AM388" i="8"/>
  <c r="AG388" i="8"/>
  <c r="AF392" i="8"/>
  <c r="AM392" i="8"/>
  <c r="AG392" i="8"/>
  <c r="AF396" i="8"/>
  <c r="AM396" i="8"/>
  <c r="AG396" i="8"/>
  <c r="AM400" i="8"/>
  <c r="AG400" i="8"/>
  <c r="AM404" i="8"/>
  <c r="AG404" i="8"/>
  <c r="AM408" i="8"/>
  <c r="AG408" i="8"/>
  <c r="AM412" i="8"/>
  <c r="AM416" i="8"/>
  <c r="AG416" i="8"/>
  <c r="AM420" i="8"/>
  <c r="AG420" i="8"/>
  <c r="AM424" i="8"/>
  <c r="AG424" i="8"/>
  <c r="AM428" i="8"/>
  <c r="AM432" i="8"/>
  <c r="AG432" i="8"/>
  <c r="AM436" i="8"/>
  <c r="AG436" i="8"/>
  <c r="AM440" i="8"/>
  <c r="AG440" i="8"/>
  <c r="AF73" i="8"/>
  <c r="AF86" i="8"/>
  <c r="AF97" i="8"/>
  <c r="AF102" i="8"/>
  <c r="AF113" i="8"/>
  <c r="AF124" i="8"/>
  <c r="AF129" i="8"/>
  <c r="AF145" i="8"/>
  <c r="AF156" i="8"/>
  <c r="AF161" i="8"/>
  <c r="AF172" i="8"/>
  <c r="AF177" i="8"/>
  <c r="AF188" i="8"/>
  <c r="AF193" i="8"/>
  <c r="AF209" i="8"/>
  <c r="AF220" i="8"/>
  <c r="AF224" i="8"/>
  <c r="AF235" i="8"/>
  <c r="AF240" i="8"/>
  <c r="AF251" i="8"/>
  <c r="AF256" i="8"/>
  <c r="AF267" i="8"/>
  <c r="AF272" i="8"/>
  <c r="AF279" i="8"/>
  <c r="AF287" i="8"/>
  <c r="AF300" i="8"/>
  <c r="AF308" i="8"/>
  <c r="AF315" i="8"/>
  <c r="AF336" i="8"/>
  <c r="AF343" i="8"/>
  <c r="AF351" i="8"/>
  <c r="AF364" i="8"/>
  <c r="AF371" i="8"/>
  <c r="AF378" i="8"/>
  <c r="AF399" i="8"/>
  <c r="AF404" i="8"/>
  <c r="AF410" i="8"/>
  <c r="AF415" i="8"/>
  <c r="AF420" i="8"/>
  <c r="AF426" i="8"/>
  <c r="AF431" i="8"/>
  <c r="AF436" i="8"/>
  <c r="AF442" i="8"/>
  <c r="AG46" i="8"/>
  <c r="AG51" i="8"/>
  <c r="AG62" i="8"/>
  <c r="AG66" i="8"/>
  <c r="AG77" i="8"/>
  <c r="AG82" i="8"/>
  <c r="AG93" i="8"/>
  <c r="AG439" i="8"/>
  <c r="AM43" i="8"/>
  <c r="AM106" i="8"/>
  <c r="BI8" i="8"/>
  <c r="BI16" i="8"/>
  <c r="BI40" i="8"/>
  <c r="BI20" i="8"/>
  <c r="BI32" i="8"/>
  <c r="AF15" i="8"/>
  <c r="AF27" i="8"/>
  <c r="AF35" i="8"/>
  <c r="X23" i="8"/>
  <c r="X27" i="8"/>
  <c r="X11" i="8"/>
  <c r="X15" i="8"/>
  <c r="X8" i="8"/>
  <c r="X110" i="8"/>
  <c r="X114" i="8"/>
  <c r="X118" i="8"/>
  <c r="X122" i="8"/>
  <c r="X126" i="8"/>
  <c r="X130" i="8"/>
  <c r="X134" i="8"/>
  <c r="X138" i="8"/>
  <c r="X142" i="8"/>
  <c r="X146" i="8"/>
  <c r="X150" i="8"/>
  <c r="X154" i="8"/>
  <c r="X158" i="8"/>
  <c r="X162" i="8"/>
  <c r="X166" i="8"/>
  <c r="X170" i="8"/>
  <c r="X174" i="8"/>
  <c r="X178" i="8"/>
  <c r="X182" i="8"/>
  <c r="X186" i="8"/>
  <c r="X190" i="8"/>
  <c r="X194" i="8"/>
  <c r="X198" i="8"/>
  <c r="X202" i="8"/>
  <c r="X206" i="8"/>
  <c r="X210" i="8"/>
  <c r="X214" i="8"/>
  <c r="X218" i="8"/>
  <c r="X222" i="8"/>
  <c r="X225" i="8"/>
  <c r="X229" i="8"/>
  <c r="X233" i="8"/>
  <c r="X237" i="8"/>
  <c r="X241" i="8"/>
  <c r="X245" i="8"/>
  <c r="X249" i="8"/>
  <c r="X253" i="8"/>
  <c r="X257" i="8"/>
  <c r="X261" i="8"/>
  <c r="X265" i="8"/>
  <c r="X269" i="8"/>
  <c r="X273" i="8"/>
  <c r="X277" i="8"/>
  <c r="X281" i="8"/>
  <c r="X285" i="8"/>
  <c r="X289" i="8"/>
  <c r="X293" i="8"/>
  <c r="X297" i="8"/>
  <c r="X301" i="8"/>
  <c r="X305" i="8"/>
  <c r="X309" i="8"/>
  <c r="X313" i="8"/>
  <c r="X317" i="8"/>
  <c r="X321" i="8"/>
  <c r="X325" i="8"/>
  <c r="X329" i="8"/>
  <c r="X333" i="8"/>
  <c r="X337" i="8"/>
  <c r="X341" i="8"/>
  <c r="X345" i="8"/>
  <c r="X349" i="8"/>
  <c r="X353" i="8"/>
  <c r="X357" i="8"/>
  <c r="X361" i="8"/>
  <c r="X365" i="8"/>
  <c r="X368" i="8"/>
  <c r="X372" i="8"/>
  <c r="X376" i="8"/>
  <c r="X380" i="8"/>
  <c r="X384" i="8"/>
  <c r="X388" i="8"/>
  <c r="X392" i="8"/>
  <c r="X396" i="8"/>
  <c r="X400" i="8"/>
  <c r="X404" i="8"/>
  <c r="X408" i="8"/>
  <c r="X412" i="8"/>
  <c r="X416" i="8"/>
  <c r="X420" i="8"/>
  <c r="X424" i="8"/>
  <c r="X428" i="8"/>
  <c r="X432" i="8"/>
  <c r="X436" i="8"/>
  <c r="X440" i="8"/>
  <c r="I15" i="8"/>
  <c r="AG5" i="8"/>
  <c r="BD7" i="8"/>
  <c r="I9" i="8"/>
  <c r="I11" i="8"/>
  <c r="BD11" i="8"/>
  <c r="AE12" i="8"/>
  <c r="AG12" i="8" s="1"/>
  <c r="BE16" i="8"/>
  <c r="BE19" i="8"/>
  <c r="I29" i="8"/>
  <c r="I35" i="8"/>
  <c r="BE35" i="8"/>
  <c r="BE39" i="8"/>
  <c r="BE20" i="8"/>
  <c r="BD12" i="8"/>
  <c r="BD32" i="8"/>
  <c r="I7" i="8"/>
  <c r="AE7" i="8"/>
  <c r="AF7" i="8" s="1"/>
  <c r="AE11" i="8"/>
  <c r="AF11" i="8" s="1"/>
  <c r="I19" i="8"/>
  <c r="I39" i="8"/>
  <c r="BE40" i="8"/>
  <c r="AG31" i="8"/>
  <c r="I17" i="8"/>
  <c r="I25" i="8"/>
  <c r="I28" i="8"/>
  <c r="I32" i="8"/>
  <c r="I41" i="8"/>
  <c r="I22" i="8"/>
  <c r="I30" i="8"/>
  <c r="I38" i="8"/>
  <c r="I10" i="8"/>
  <c r="I12" i="8"/>
  <c r="BE32" i="8"/>
  <c r="AC32" i="8"/>
  <c r="AG32" i="8" s="1"/>
  <c r="BE12" i="8"/>
  <c r="AC13" i="8"/>
  <c r="AK13" i="8" s="1"/>
  <c r="I21" i="8"/>
  <c r="BE24" i="8"/>
  <c r="AC25" i="8"/>
  <c r="AK25" i="8" s="1"/>
  <c r="BE28" i="8"/>
  <c r="I31" i="8"/>
  <c r="I36" i="8"/>
  <c r="I37" i="8"/>
  <c r="AG29" i="8"/>
  <c r="BE8" i="8"/>
  <c r="I20" i="8"/>
  <c r="AC36" i="8"/>
  <c r="I5" i="8"/>
  <c r="AG21" i="8"/>
  <c r="AC37" i="8"/>
  <c r="AG37" i="8" s="1"/>
  <c r="I40" i="8"/>
  <c r="I4" i="8"/>
  <c r="AG35" i="8"/>
  <c r="AG41" i="8"/>
  <c r="AF41" i="8"/>
  <c r="AM9" i="8"/>
  <c r="AN9" i="8" s="1"/>
  <c r="AF10" i="8"/>
  <c r="AW12" i="8"/>
  <c r="AG18" i="8"/>
  <c r="AG19" i="8"/>
  <c r="AE20" i="8"/>
  <c r="AF20" i="8" s="1"/>
  <c r="AG23" i="8"/>
  <c r="AG34" i="8"/>
  <c r="AE36" i="8"/>
  <c r="AG38" i="8"/>
  <c r="AG39" i="8"/>
  <c r="AM41" i="8"/>
  <c r="AN41" i="8" s="1"/>
  <c r="AG22" i="8"/>
  <c r="AV24" i="8"/>
  <c r="AG9" i="8"/>
  <c r="AM18" i="8"/>
  <c r="AN18" i="8" s="1"/>
  <c r="AV28" i="8"/>
  <c r="AM13" i="8"/>
  <c r="AN13" i="8" s="1"/>
  <c r="AE16" i="8"/>
  <c r="AF16" i="8" s="1"/>
  <c r="AG14" i="8"/>
  <c r="AV16" i="8"/>
  <c r="W5" i="8"/>
  <c r="X5" i="8" s="1"/>
  <c r="AG10" i="8"/>
  <c r="AG15" i="8"/>
  <c r="AF18" i="8"/>
  <c r="AG26" i="8"/>
  <c r="AG27" i="8"/>
  <c r="W33" i="8"/>
  <c r="AM33" i="8" s="1"/>
  <c r="AN33" i="8" s="1"/>
  <c r="AE40" i="8"/>
  <c r="AF40" i="8" s="1"/>
  <c r="AG42" i="8"/>
  <c r="W4" i="8"/>
  <c r="X4" i="8" s="1"/>
  <c r="AK28" i="8"/>
  <c r="AG33" i="8"/>
  <c r="AK15" i="8"/>
  <c r="U14" i="8"/>
  <c r="Y14" i="8" s="1"/>
  <c r="U16" i="8"/>
  <c r="AC20" i="8"/>
  <c r="AK20" i="8" s="1"/>
  <c r="U32" i="8"/>
  <c r="AW32" i="8"/>
  <c r="U26" i="8"/>
  <c r="Y26" i="8" s="1"/>
  <c r="U38" i="8"/>
  <c r="AK38" i="8" s="1"/>
  <c r="AK24" i="8"/>
  <c r="AW8" i="8"/>
  <c r="AC16" i="8"/>
  <c r="AW40" i="8"/>
  <c r="U8" i="8"/>
  <c r="Y8" i="8" s="1"/>
  <c r="AC6" i="8"/>
  <c r="AK6" i="8" s="1"/>
  <c r="AW10" i="8"/>
  <c r="AC30" i="8"/>
  <c r="AG30" i="8" s="1"/>
  <c r="U36" i="8"/>
  <c r="AC40" i="8"/>
  <c r="AK40" i="8" s="1"/>
  <c r="AC4" i="8"/>
  <c r="AM26" i="8"/>
  <c r="AN26" i="8" s="1"/>
  <c r="AM38" i="8"/>
  <c r="AN38" i="8" s="1"/>
  <c r="Y31" i="8"/>
  <c r="Y10" i="8"/>
  <c r="X20" i="8"/>
  <c r="AM8" i="8"/>
  <c r="AN8" i="8" s="1"/>
  <c r="AM21" i="8"/>
  <c r="Y30" i="8"/>
  <c r="W16" i="8"/>
  <c r="X16" i="8" s="1"/>
  <c r="X21" i="8"/>
  <c r="W40" i="8"/>
  <c r="X40" i="8" s="1"/>
  <c r="X41" i="8"/>
  <c r="Y18" i="8"/>
  <c r="Y6" i="8"/>
  <c r="AM6" i="8"/>
  <c r="W7" i="8"/>
  <c r="Y9" i="8"/>
  <c r="W12" i="8"/>
  <c r="X12" i="8" s="1"/>
  <c r="AM14" i="8"/>
  <c r="AN14" i="8" s="1"/>
  <c r="AM19" i="8"/>
  <c r="AN19" i="8" s="1"/>
  <c r="W25" i="8"/>
  <c r="Y25" i="8" s="1"/>
  <c r="W32" i="8"/>
  <c r="AM32" i="8" s="1"/>
  <c r="W37" i="8"/>
  <c r="Y37" i="8" s="1"/>
  <c r="AM42" i="8"/>
  <c r="AN42" i="8" s="1"/>
  <c r="X9" i="8"/>
  <c r="W28" i="8"/>
  <c r="Y28" i="8" s="1"/>
  <c r="Y34" i="8"/>
  <c r="AM17" i="8"/>
  <c r="AN17" i="8" s="1"/>
  <c r="AM22" i="8"/>
  <c r="AN22" i="8" s="1"/>
  <c r="AM30" i="8"/>
  <c r="AN30" i="8" s="1"/>
  <c r="AM34" i="8"/>
  <c r="AN34" i="8" s="1"/>
  <c r="W36" i="8"/>
  <c r="X36" i="8" s="1"/>
  <c r="Y22" i="8"/>
  <c r="Y27" i="8"/>
  <c r="Y42" i="8"/>
  <c r="AK12" i="8"/>
  <c r="AK41" i="8"/>
  <c r="Y19" i="8"/>
  <c r="AK19" i="8"/>
  <c r="Y23" i="8"/>
  <c r="AK23" i="8"/>
  <c r="Y39" i="8"/>
  <c r="AK39" i="8"/>
  <c r="AK27" i="8"/>
  <c r="AK31" i="8"/>
  <c r="AK35" i="8"/>
  <c r="AK22" i="8"/>
  <c r="AK34" i="8"/>
  <c r="AK5" i="8"/>
  <c r="AK7" i="8"/>
  <c r="AK10" i="8"/>
  <c r="AK11" i="8"/>
  <c r="Y13" i="8"/>
  <c r="Y17" i="8"/>
  <c r="Y20" i="8"/>
  <c r="Y29" i="8"/>
  <c r="AK9" i="8"/>
  <c r="AK17" i="8"/>
  <c r="AK21" i="8"/>
  <c r="AK29" i="8"/>
  <c r="AK33" i="8"/>
  <c r="Y41" i="8"/>
  <c r="AK42" i="8"/>
  <c r="U4" i="8"/>
  <c r="AG24" i="8"/>
  <c r="AF24" i="8"/>
  <c r="AF32" i="8"/>
  <c r="AG8" i="8"/>
  <c r="X17" i="8"/>
  <c r="I18" i="8"/>
  <c r="I26" i="8"/>
  <c r="I27" i="8"/>
  <c r="AF29" i="8"/>
  <c r="I34" i="8"/>
  <c r="AF37" i="8"/>
  <c r="I42" i="8"/>
  <c r="AF8" i="8"/>
  <c r="Y11" i="8"/>
  <c r="X13" i="8"/>
  <c r="AF13" i="8"/>
  <c r="I14" i="8"/>
  <c r="AM15" i="8"/>
  <c r="AG17" i="8"/>
  <c r="Y24" i="8"/>
  <c r="X24" i="8"/>
  <c r="AM24" i="8"/>
  <c r="AG28" i="8"/>
  <c r="AF28" i="8"/>
  <c r="X29" i="8"/>
  <c r="AM29" i="8"/>
  <c r="AK18" i="8"/>
  <c r="Y15" i="8"/>
  <c r="AF17" i="8"/>
  <c r="AM23" i="8"/>
  <c r="AM27" i="8"/>
  <c r="AM31" i="8"/>
  <c r="AM35" i="8"/>
  <c r="AM39" i="8"/>
  <c r="AC414" i="4"/>
  <c r="AC413" i="4"/>
  <c r="AC412" i="4"/>
  <c r="AC411" i="4"/>
  <c r="AC410" i="4"/>
  <c r="AC409" i="4"/>
  <c r="AC408" i="4"/>
  <c r="AC407" i="4"/>
  <c r="AC406" i="4"/>
  <c r="AC405" i="4"/>
  <c r="AC404" i="4"/>
  <c r="AC403" i="4"/>
  <c r="AC402" i="4"/>
  <c r="AC401" i="4"/>
  <c r="AC400" i="4"/>
  <c r="AC399" i="4"/>
  <c r="AC398" i="4"/>
  <c r="AC397" i="4"/>
  <c r="AC396" i="4"/>
  <c r="AC395" i="4"/>
  <c r="AC394" i="4"/>
  <c r="AC393" i="4"/>
  <c r="AC392" i="4"/>
  <c r="AC391" i="4"/>
  <c r="AC390" i="4"/>
  <c r="AC389" i="4"/>
  <c r="AC388" i="4"/>
  <c r="AC387" i="4"/>
  <c r="AC386" i="4"/>
  <c r="AC385" i="4"/>
  <c r="AC384" i="4"/>
  <c r="AC383" i="4"/>
  <c r="AC382" i="4"/>
  <c r="AC381" i="4"/>
  <c r="AC380" i="4"/>
  <c r="AC379" i="4"/>
  <c r="AC378" i="4"/>
  <c r="AC377" i="4"/>
  <c r="AC376" i="4"/>
  <c r="AC375" i="4"/>
  <c r="AC374" i="4"/>
  <c r="AC373" i="4"/>
  <c r="AC372" i="4"/>
  <c r="AC371" i="4"/>
  <c r="AC370" i="4"/>
  <c r="AC369" i="4"/>
  <c r="AC368" i="4"/>
  <c r="AC367" i="4"/>
  <c r="AC366" i="4"/>
  <c r="AC365" i="4"/>
  <c r="AC364" i="4"/>
  <c r="AC363" i="4"/>
  <c r="AC362" i="4"/>
  <c r="AC361" i="4"/>
  <c r="AC360" i="4"/>
  <c r="AC359" i="4"/>
  <c r="AC358" i="4"/>
  <c r="AC357" i="4"/>
  <c r="AC356" i="4"/>
  <c r="AC355" i="4"/>
  <c r="AC354" i="4"/>
  <c r="AC353" i="4"/>
  <c r="AC352" i="4"/>
  <c r="AC351" i="4"/>
  <c r="AC350" i="4"/>
  <c r="AC349" i="4"/>
  <c r="AC348" i="4"/>
  <c r="AC347" i="4"/>
  <c r="AC346" i="4"/>
  <c r="AC345" i="4"/>
  <c r="AC344" i="4"/>
  <c r="AC343" i="4"/>
  <c r="AC342" i="4"/>
  <c r="AC341" i="4"/>
  <c r="AC340" i="4"/>
  <c r="AC339" i="4"/>
  <c r="AC338" i="4"/>
  <c r="AC337" i="4"/>
  <c r="AC336" i="4"/>
  <c r="AC335" i="4"/>
  <c r="AC334" i="4"/>
  <c r="AC333" i="4"/>
  <c r="AC332" i="4"/>
  <c r="AC331" i="4"/>
  <c r="AC330" i="4"/>
  <c r="AC329" i="4"/>
  <c r="AC328" i="4"/>
  <c r="AC327" i="4"/>
  <c r="AC326" i="4"/>
  <c r="AC325" i="4"/>
  <c r="AC324" i="4"/>
  <c r="AC323" i="4"/>
  <c r="AC322" i="4"/>
  <c r="AC321" i="4"/>
  <c r="AC320" i="4"/>
  <c r="AC319" i="4"/>
  <c r="AC318" i="4"/>
  <c r="AC317" i="4"/>
  <c r="AC316" i="4"/>
  <c r="AC315" i="4"/>
  <c r="AC314" i="4"/>
  <c r="AC313" i="4"/>
  <c r="AC312" i="4"/>
  <c r="AC311" i="4"/>
  <c r="AC310" i="4"/>
  <c r="AC309" i="4"/>
  <c r="AC308" i="4"/>
  <c r="AC307" i="4"/>
  <c r="AC306" i="4"/>
  <c r="AC305" i="4"/>
  <c r="AC304" i="4"/>
  <c r="AC303" i="4"/>
  <c r="AC302" i="4"/>
  <c r="AC301" i="4"/>
  <c r="AC300" i="4"/>
  <c r="AC299" i="4"/>
  <c r="AC298" i="4"/>
  <c r="AC297" i="4"/>
  <c r="AC296" i="4"/>
  <c r="AC295" i="4"/>
  <c r="AC294" i="4"/>
  <c r="AC293" i="4"/>
  <c r="AC292" i="4"/>
  <c r="AC291" i="4"/>
  <c r="AC290" i="4"/>
  <c r="AC289" i="4"/>
  <c r="AC288" i="4"/>
  <c r="AC287" i="4"/>
  <c r="AC286" i="4"/>
  <c r="AC285" i="4"/>
  <c r="AC284" i="4"/>
  <c r="AC283" i="4"/>
  <c r="AC282" i="4"/>
  <c r="AC281" i="4"/>
  <c r="AC280" i="4"/>
  <c r="AC279" i="4"/>
  <c r="AC278" i="4"/>
  <c r="AC277" i="4"/>
  <c r="AC276" i="4"/>
  <c r="AC275" i="4"/>
  <c r="AC274" i="4"/>
  <c r="AC273" i="4"/>
  <c r="AC272" i="4"/>
  <c r="AC271" i="4"/>
  <c r="AC270" i="4"/>
  <c r="AC269" i="4"/>
  <c r="AC268" i="4"/>
  <c r="AC267" i="4"/>
  <c r="AC266" i="4"/>
  <c r="AC265" i="4"/>
  <c r="AC264" i="4"/>
  <c r="AC263" i="4"/>
  <c r="AC262" i="4"/>
  <c r="AC261" i="4"/>
  <c r="AC260" i="4"/>
  <c r="AC259" i="4"/>
  <c r="AC258" i="4"/>
  <c r="AC257" i="4"/>
  <c r="AC256" i="4"/>
  <c r="AC255" i="4"/>
  <c r="AC254" i="4"/>
  <c r="AC253" i="4"/>
  <c r="AC252" i="4"/>
  <c r="AC251" i="4"/>
  <c r="AC250" i="4"/>
  <c r="AC249" i="4"/>
  <c r="AC248" i="4"/>
  <c r="AC247" i="4"/>
  <c r="AC246" i="4"/>
  <c r="AC245" i="4"/>
  <c r="AC244" i="4"/>
  <c r="AC243" i="4"/>
  <c r="AC242" i="4"/>
  <c r="AC241" i="4"/>
  <c r="AC240" i="4"/>
  <c r="AC239" i="4"/>
  <c r="AC238" i="4"/>
  <c r="AC237" i="4"/>
  <c r="AC236" i="4"/>
  <c r="AC235" i="4"/>
  <c r="AC234" i="4"/>
  <c r="AC233" i="4"/>
  <c r="AC232" i="4"/>
  <c r="AC231" i="4"/>
  <c r="AC230" i="4"/>
  <c r="AC229" i="4"/>
  <c r="AC228" i="4"/>
  <c r="AC227" i="4"/>
  <c r="AC226" i="4"/>
  <c r="AC225" i="4"/>
  <c r="AC224" i="4"/>
  <c r="AC223" i="4"/>
  <c r="AC222" i="4"/>
  <c r="AC221" i="4"/>
  <c r="AC220" i="4"/>
  <c r="AC219" i="4"/>
  <c r="AC218" i="4"/>
  <c r="AC217" i="4"/>
  <c r="AC216" i="4"/>
  <c r="AC215" i="4"/>
  <c r="AC214" i="4"/>
  <c r="AC213" i="4"/>
  <c r="AC212" i="4"/>
  <c r="AC211" i="4"/>
  <c r="AC210" i="4"/>
  <c r="AC209" i="4"/>
  <c r="AC208" i="4"/>
  <c r="AC207" i="4"/>
  <c r="AC206" i="4"/>
  <c r="AC205" i="4"/>
  <c r="AC204" i="4"/>
  <c r="AC203" i="4"/>
  <c r="AC202" i="4"/>
  <c r="AC201" i="4"/>
  <c r="AC200" i="4"/>
  <c r="AC199" i="4"/>
  <c r="AC198" i="4"/>
  <c r="AC197" i="4"/>
  <c r="AC196" i="4"/>
  <c r="AC195" i="4"/>
  <c r="AC194" i="4"/>
  <c r="AC193" i="4"/>
  <c r="AC192" i="4"/>
  <c r="AC191" i="4"/>
  <c r="AC190" i="4"/>
  <c r="AC189" i="4"/>
  <c r="AC188" i="4"/>
  <c r="AC187" i="4"/>
  <c r="AC186" i="4"/>
  <c r="AC185" i="4"/>
  <c r="AC184" i="4"/>
  <c r="AC183" i="4"/>
  <c r="AC182" i="4"/>
  <c r="AC181" i="4"/>
  <c r="AC180" i="4"/>
  <c r="AC179" i="4"/>
  <c r="AC178" i="4"/>
  <c r="AC177" i="4"/>
  <c r="AC176" i="4"/>
  <c r="AC175" i="4"/>
  <c r="AC174" i="4"/>
  <c r="AC173" i="4"/>
  <c r="AC172" i="4"/>
  <c r="AC171" i="4"/>
  <c r="AC170" i="4"/>
  <c r="AC169" i="4"/>
  <c r="AC168" i="4"/>
  <c r="AC167" i="4"/>
  <c r="AC166" i="4"/>
  <c r="AC165" i="4"/>
  <c r="AC164" i="4"/>
  <c r="AC163" i="4"/>
  <c r="AC162" i="4"/>
  <c r="AC161" i="4"/>
  <c r="AC160" i="4"/>
  <c r="AC159" i="4"/>
  <c r="AC158" i="4"/>
  <c r="AC157" i="4"/>
  <c r="AC156" i="4"/>
  <c r="AC155" i="4"/>
  <c r="AC154" i="4"/>
  <c r="AC153" i="4"/>
  <c r="AC152" i="4"/>
  <c r="AC151" i="4"/>
  <c r="AC150" i="4"/>
  <c r="AC149" i="4"/>
  <c r="AC148" i="4"/>
  <c r="AC147" i="4"/>
  <c r="AC146" i="4"/>
  <c r="AC145" i="4"/>
  <c r="AC144" i="4"/>
  <c r="AC143" i="4"/>
  <c r="AC142" i="4"/>
  <c r="AC141" i="4"/>
  <c r="AC140" i="4"/>
  <c r="AC139" i="4"/>
  <c r="AC138" i="4"/>
  <c r="AC137" i="4"/>
  <c r="AC136" i="4"/>
  <c r="AC135" i="4"/>
  <c r="AC134" i="4"/>
  <c r="AC133" i="4"/>
  <c r="AC132" i="4"/>
  <c r="AC131" i="4"/>
  <c r="AC130" i="4"/>
  <c r="AC129" i="4"/>
  <c r="AC128" i="4"/>
  <c r="AC127" i="4"/>
  <c r="AC126" i="4"/>
  <c r="AC125" i="4"/>
  <c r="AC124" i="4"/>
  <c r="AC123" i="4"/>
  <c r="AC122" i="4"/>
  <c r="AC121" i="4"/>
  <c r="AC120" i="4"/>
  <c r="AC119" i="4"/>
  <c r="AC118" i="4"/>
  <c r="AC117" i="4"/>
  <c r="AC116" i="4"/>
  <c r="AC115" i="4"/>
  <c r="AC114" i="4"/>
  <c r="AC113" i="4"/>
  <c r="AC112" i="4"/>
  <c r="AC111" i="4"/>
  <c r="AC110" i="4"/>
  <c r="AC109" i="4"/>
  <c r="AC108" i="4"/>
  <c r="AC107" i="4"/>
  <c r="AC106" i="4"/>
  <c r="AC105" i="4"/>
  <c r="AC104" i="4"/>
  <c r="AC103" i="4"/>
  <c r="AC102" i="4"/>
  <c r="AC101" i="4"/>
  <c r="AC100" i="4"/>
  <c r="AC99" i="4"/>
  <c r="AC98" i="4"/>
  <c r="AC97" i="4"/>
  <c r="AC96" i="4"/>
  <c r="AC95" i="4"/>
  <c r="AC94" i="4"/>
  <c r="AC93" i="4"/>
  <c r="AC92" i="4"/>
  <c r="AC91" i="4"/>
  <c r="AC90" i="4"/>
  <c r="AC89" i="4"/>
  <c r="AC88" i="4"/>
  <c r="AC87" i="4"/>
  <c r="AC86" i="4"/>
  <c r="AC85" i="4"/>
  <c r="AC84" i="4"/>
  <c r="AC83" i="4"/>
  <c r="AC82" i="4"/>
  <c r="AC81" i="4"/>
  <c r="AC80" i="4"/>
  <c r="AC79" i="4"/>
  <c r="AC78" i="4"/>
  <c r="AC77" i="4"/>
  <c r="AC76" i="4"/>
  <c r="AC75" i="4"/>
  <c r="AC74" i="4"/>
  <c r="AC73" i="4"/>
  <c r="AC72" i="4"/>
  <c r="AC71" i="4"/>
  <c r="AC70" i="4"/>
  <c r="AC69" i="4"/>
  <c r="AC68" i="4"/>
  <c r="AC67" i="4"/>
  <c r="AC66" i="4"/>
  <c r="AC65" i="4"/>
  <c r="AC64" i="4"/>
  <c r="AC63" i="4"/>
  <c r="AC62" i="4"/>
  <c r="AC61" i="4"/>
  <c r="AC60" i="4"/>
  <c r="AC59" i="4"/>
  <c r="AC58" i="4"/>
  <c r="AC57" i="4"/>
  <c r="AC56" i="4"/>
  <c r="AC55" i="4"/>
  <c r="AC54" i="4"/>
  <c r="AC53" i="4"/>
  <c r="AC52" i="4"/>
  <c r="AC51" i="4"/>
  <c r="AC50" i="4"/>
  <c r="AC49" i="4"/>
  <c r="AC48" i="4"/>
  <c r="AC47" i="4"/>
  <c r="AC46" i="4"/>
  <c r="AC45" i="4"/>
  <c r="AC44" i="4"/>
  <c r="AC43" i="4"/>
  <c r="AC42" i="4"/>
  <c r="AC41" i="4"/>
  <c r="AC40" i="4"/>
  <c r="AC39" i="4"/>
  <c r="AC38" i="4"/>
  <c r="AC37" i="4"/>
  <c r="AC36" i="4"/>
  <c r="AC35" i="4"/>
  <c r="AC34" i="4"/>
  <c r="AC33" i="4"/>
  <c r="AC32" i="4"/>
  <c r="AC31" i="4"/>
  <c r="AC30" i="4"/>
  <c r="AC29" i="4"/>
  <c r="AC28" i="4"/>
  <c r="AC27" i="4"/>
  <c r="AC26" i="4"/>
  <c r="AC25" i="4"/>
  <c r="AC24" i="4"/>
  <c r="AC23" i="4"/>
  <c r="AC22" i="4"/>
  <c r="AC21" i="4"/>
  <c r="AC20" i="4"/>
  <c r="AC19" i="4"/>
  <c r="AC18" i="4"/>
  <c r="AC17" i="4"/>
  <c r="AC16" i="4"/>
  <c r="AC15" i="4"/>
  <c r="AC14" i="4"/>
  <c r="AC13" i="4"/>
  <c r="AC12" i="4"/>
  <c r="AC11" i="4"/>
  <c r="AC10" i="4"/>
  <c r="AC9" i="4"/>
  <c r="AC8" i="4"/>
  <c r="AC7" i="4"/>
  <c r="AC6" i="4"/>
  <c r="AC5" i="4"/>
  <c r="AB411" i="4"/>
  <c r="AB403" i="4"/>
  <c r="AB399" i="4"/>
  <c r="AB395" i="4"/>
  <c r="AB387" i="4"/>
  <c r="AB383" i="4"/>
  <c r="AB379" i="4"/>
  <c r="AB371" i="4"/>
  <c r="AB367" i="4"/>
  <c r="AB363" i="4"/>
  <c r="AB355" i="4"/>
  <c r="AB351" i="4"/>
  <c r="AB347" i="4"/>
  <c r="AB339" i="4"/>
  <c r="AB335" i="4"/>
  <c r="AB324" i="4"/>
  <c r="AB320" i="4"/>
  <c r="AB316" i="4"/>
  <c r="AB308" i="4"/>
  <c r="AB304" i="4"/>
  <c r="AB300" i="4"/>
  <c r="AB292" i="4"/>
  <c r="AB284" i="4"/>
  <c r="AB280" i="4"/>
  <c r="AB276" i="4"/>
  <c r="AB272" i="4"/>
  <c r="AB269" i="4"/>
  <c r="AB261" i="4"/>
  <c r="AB253" i="4"/>
  <c r="AB249" i="4"/>
  <c r="AB245" i="4"/>
  <c r="AB237" i="4"/>
  <c r="AB233" i="4"/>
  <c r="AB229" i="4"/>
  <c r="AB225" i="4"/>
  <c r="AB217" i="4"/>
  <c r="AB209" i="4"/>
  <c r="AB206" i="4"/>
  <c r="AB198" i="4"/>
  <c r="AB194" i="4"/>
  <c r="AB190" i="4"/>
  <c r="AB186" i="4"/>
  <c r="AB182" i="4"/>
  <c r="AB174" i="4"/>
  <c r="AB170" i="4"/>
  <c r="AB163" i="4"/>
  <c r="AB155" i="4"/>
  <c r="AB151" i="4"/>
  <c r="AB147" i="4"/>
  <c r="AB144" i="4"/>
  <c r="AB136" i="4"/>
  <c r="AB132" i="4"/>
  <c r="AB128" i="4"/>
  <c r="AB124" i="4"/>
  <c r="AB120" i="4"/>
  <c r="AB112" i="4"/>
  <c r="AB102" i="4"/>
  <c r="AB94" i="4"/>
  <c r="AB90" i="4"/>
  <c r="AB86" i="4"/>
  <c r="AB82" i="4"/>
  <c r="AB74" i="4"/>
  <c r="AB70" i="4"/>
  <c r="AB66" i="4"/>
  <c r="AB62" i="4"/>
  <c r="AB50" i="4"/>
  <c r="AB46" i="4"/>
  <c r="AB38" i="4"/>
  <c r="AB30" i="4"/>
  <c r="AB26" i="4"/>
  <c r="AB22" i="4"/>
  <c r="AB18" i="4"/>
  <c r="AB10" i="4"/>
  <c r="AB6" i="4"/>
  <c r="AA411" i="4"/>
  <c r="AA407" i="4"/>
  <c r="AA403" i="4"/>
  <c r="AA399" i="4"/>
  <c r="AA395" i="4"/>
  <c r="AA391" i="4"/>
  <c r="AA387" i="4"/>
  <c r="AA383" i="4"/>
  <c r="AA379" i="4"/>
  <c r="AA375" i="4"/>
  <c r="AA371" i="4"/>
  <c r="AA367" i="4"/>
  <c r="AA363" i="4"/>
  <c r="AA359" i="4"/>
  <c r="AA355" i="4"/>
  <c r="AA351" i="4"/>
  <c r="AA347" i="4"/>
  <c r="AA343" i="4"/>
  <c r="AA339" i="4"/>
  <c r="AA335" i="4"/>
  <c r="AA328" i="4"/>
  <c r="AA324" i="4"/>
  <c r="AA320" i="4"/>
  <c r="AA316" i="4"/>
  <c r="AA312" i="4"/>
  <c r="AA308" i="4"/>
  <c r="AA300" i="4"/>
  <c r="AA292" i="4"/>
  <c r="AA288" i="4"/>
  <c r="AA284" i="4"/>
  <c r="AA280" i="4"/>
  <c r="AA276" i="4"/>
  <c r="AA272" i="4"/>
  <c r="AA265" i="4"/>
  <c r="AA257" i="4"/>
  <c r="AA253" i="4"/>
  <c r="AA249" i="4"/>
  <c r="AA245" i="4"/>
  <c r="AA241" i="4"/>
  <c r="AA237" i="4"/>
  <c r="AA229" i="4"/>
  <c r="AA225" i="4"/>
  <c r="AA221" i="4"/>
  <c r="AA217" i="4"/>
  <c r="AA213" i="4"/>
  <c r="AA209" i="4"/>
  <c r="AA206" i="4"/>
  <c r="AA198" i="4"/>
  <c r="AA194" i="4"/>
  <c r="AA186" i="4"/>
  <c r="AA178" i="4"/>
  <c r="AA174" i="4"/>
  <c r="AA170" i="4"/>
  <c r="AA167" i="4"/>
  <c r="AA155" i="4"/>
  <c r="AA151" i="4"/>
  <c r="AA147" i="4"/>
  <c r="AA140" i="4"/>
  <c r="AA136" i="4"/>
  <c r="AA124" i="4"/>
  <c r="AA116" i="4"/>
  <c r="AA106" i="4"/>
  <c r="AA98" i="4"/>
  <c r="AA94" i="4"/>
  <c r="AA90" i="4"/>
  <c r="AA86" i="4"/>
  <c r="AA82" i="4"/>
  <c r="AA78" i="4"/>
  <c r="AA74" i="4"/>
  <c r="AA66" i="4"/>
  <c r="AA62" i="4"/>
  <c r="AA58" i="4"/>
  <c r="AA54" i="4"/>
  <c r="AA50" i="4"/>
  <c r="AA38" i="4"/>
  <c r="AA34" i="4"/>
  <c r="AA22" i="4"/>
  <c r="AA14" i="4"/>
  <c r="AA10" i="4"/>
  <c r="Z304" i="4"/>
  <c r="Z300" i="4"/>
  <c r="Z296" i="4"/>
  <c r="Z288" i="4"/>
  <c r="Z284" i="4"/>
  <c r="Z280" i="4"/>
  <c r="Z272" i="4"/>
  <c r="Z269" i="4"/>
  <c r="Z265" i="4"/>
  <c r="Z257" i="4"/>
  <c r="Z253" i="4"/>
  <c r="Z249" i="4"/>
  <c r="Z241" i="4"/>
  <c r="Z237" i="4"/>
  <c r="Z233" i="4"/>
  <c r="Z229" i="4"/>
  <c r="Z217" i="4"/>
  <c r="Z213" i="4"/>
  <c r="Z206" i="4"/>
  <c r="Z202" i="4"/>
  <c r="Z194" i="4"/>
  <c r="Z186" i="4"/>
  <c r="Z182" i="4"/>
  <c r="Z178" i="4"/>
  <c r="Z167" i="4"/>
  <c r="Z155" i="4"/>
  <c r="Z147" i="4"/>
  <c r="Z144" i="4"/>
  <c r="Z136" i="4"/>
  <c r="Z124" i="4"/>
  <c r="Z120" i="4"/>
  <c r="Z116" i="4"/>
  <c r="Z112" i="4"/>
  <c r="Z102" i="4"/>
  <c r="Z98" i="4"/>
  <c r="Z82" i="4"/>
  <c r="Z78" i="4"/>
  <c r="Z70" i="4"/>
  <c r="Z66" i="4"/>
  <c r="Z50" i="4"/>
  <c r="Z47" i="4"/>
  <c r="Z38" i="4"/>
  <c r="Z34" i="4"/>
  <c r="Z31" i="4"/>
  <c r="Z30" i="4"/>
  <c r="Z26" i="4"/>
  <c r="Z22" i="4"/>
  <c r="Z18" i="4"/>
  <c r="Z15" i="4"/>
  <c r="Z10" i="4"/>
  <c r="Y307" i="4"/>
  <c r="Y303" i="4"/>
  <c r="Y299" i="4"/>
  <c r="Y295" i="4"/>
  <c r="Y291" i="4"/>
  <c r="Y287" i="4"/>
  <c r="Y283" i="4"/>
  <c r="Y279" i="4"/>
  <c r="Y275" i="4"/>
  <c r="Y271" i="4"/>
  <c r="Y268" i="4"/>
  <c r="Y264" i="4"/>
  <c r="Y260" i="4"/>
  <c r="Y256" i="4"/>
  <c r="Y252" i="4"/>
  <c r="Y248" i="4"/>
  <c r="Y244" i="4"/>
  <c r="Y241" i="4"/>
  <c r="Y240" i="4"/>
  <c r="Y236" i="4"/>
  <c r="Y228" i="4"/>
  <c r="Y224" i="4"/>
  <c r="Y221" i="4"/>
  <c r="Y220" i="4"/>
  <c r="Y212" i="4"/>
  <c r="Y205" i="4"/>
  <c r="Y201" i="4"/>
  <c r="Y197" i="4"/>
  <c r="Y194" i="4"/>
  <c r="Y193" i="4"/>
  <c r="Y190" i="4"/>
  <c r="Y189" i="4"/>
  <c r="Y186" i="4"/>
  <c r="Y185" i="4"/>
  <c r="Y181" i="4"/>
  <c r="Y158" i="4"/>
  <c r="Y155" i="4"/>
  <c r="Y154" i="4"/>
  <c r="Y151" i="4"/>
  <c r="Y150" i="4"/>
  <c r="Y147" i="4"/>
  <c r="Y143" i="4"/>
  <c r="Y140" i="4"/>
  <c r="Y135" i="4"/>
  <c r="Y131" i="4"/>
  <c r="Y128" i="4"/>
  <c r="Y127" i="4"/>
  <c r="Y119" i="4"/>
  <c r="Y116" i="4"/>
  <c r="Y115" i="4"/>
  <c r="Y112" i="4"/>
  <c r="Y111" i="4"/>
  <c r="Y109" i="4"/>
  <c r="Y106" i="4"/>
  <c r="Y105" i="4"/>
  <c r="Y102" i="4"/>
  <c r="Y101" i="4"/>
  <c r="Y98" i="4"/>
  <c r="Y97" i="4"/>
  <c r="Y89" i="4"/>
  <c r="Y86" i="4"/>
  <c r="Y85" i="4"/>
  <c r="Y82" i="4"/>
  <c r="Y81" i="4"/>
  <c r="Y77" i="4"/>
  <c r="Y74" i="4"/>
  <c r="Y73" i="4"/>
  <c r="Y70" i="4"/>
  <c r="Y69" i="4"/>
  <c r="Y66" i="4"/>
  <c r="Y65" i="4"/>
  <c r="Y57" i="4"/>
  <c r="Y54" i="4"/>
  <c r="Y53" i="4"/>
  <c r="Y49" i="4"/>
  <c r="Y33" i="4"/>
  <c r="Y25" i="4"/>
  <c r="Y21" i="4"/>
  <c r="Y13" i="4"/>
  <c r="Y10" i="4"/>
  <c r="Y9" i="4"/>
  <c r="X241" i="4"/>
  <c r="X237" i="4"/>
  <c r="X233" i="4"/>
  <c r="X221" i="4"/>
  <c r="X217" i="4"/>
  <c r="X213" i="4"/>
  <c r="X209" i="4"/>
  <c r="X198" i="4"/>
  <c r="X194" i="4"/>
  <c r="X182" i="4"/>
  <c r="X178" i="4"/>
  <c r="X174" i="4"/>
  <c r="X167" i="4"/>
  <c r="X163" i="4"/>
  <c r="X159" i="4"/>
  <c r="X155" i="4"/>
  <c r="X151" i="4"/>
  <c r="X144" i="4"/>
  <c r="X140" i="4"/>
  <c r="X128" i="4"/>
  <c r="X124" i="4"/>
  <c r="X120" i="4"/>
  <c r="X106" i="4"/>
  <c r="X102" i="4"/>
  <c r="X98" i="4"/>
  <c r="X94" i="4"/>
  <c r="X86" i="4"/>
  <c r="X82" i="4"/>
  <c r="X78" i="4"/>
  <c r="X74" i="4"/>
  <c r="X70" i="4"/>
  <c r="X66" i="4"/>
  <c r="X62" i="4"/>
  <c r="X58" i="4"/>
  <c r="X54" i="4"/>
  <c r="X50" i="4"/>
  <c r="X46" i="4"/>
  <c r="X42" i="4"/>
  <c r="X38" i="4"/>
  <c r="X26" i="4"/>
  <c r="X22" i="4"/>
  <c r="X18" i="4"/>
  <c r="X14" i="4"/>
  <c r="X10" i="4"/>
  <c r="X6" i="4"/>
  <c r="W241" i="4"/>
  <c r="W237" i="4"/>
  <c r="W233" i="4"/>
  <c r="W229" i="4"/>
  <c r="W221" i="4"/>
  <c r="W217" i="4"/>
  <c r="W209" i="4"/>
  <c r="W206" i="4"/>
  <c r="W198" i="4"/>
  <c r="W190" i="4"/>
  <c r="W186" i="4"/>
  <c r="W178" i="4"/>
  <c r="W174" i="4"/>
  <c r="W170" i="4"/>
  <c r="W167" i="4"/>
  <c r="W159" i="4"/>
  <c r="W155" i="4"/>
  <c r="W147" i="4"/>
  <c r="W144" i="4"/>
  <c r="W136" i="4"/>
  <c r="W128" i="4"/>
  <c r="W124" i="4"/>
  <c r="W116" i="4"/>
  <c r="W112" i="4"/>
  <c r="W106" i="4"/>
  <c r="W98" i="4"/>
  <c r="W94" i="4"/>
  <c r="W86" i="4"/>
  <c r="W82" i="4"/>
  <c r="W74" i="4"/>
  <c r="W66" i="4"/>
  <c r="W62" i="4"/>
  <c r="W54" i="4"/>
  <c r="W50" i="4"/>
  <c r="W46" i="4"/>
  <c r="W42" i="4"/>
  <c r="W34" i="4"/>
  <c r="W30" i="4"/>
  <c r="W22" i="4"/>
  <c r="W18" i="4"/>
  <c r="W10" i="4"/>
  <c r="V241" i="4"/>
  <c r="V233" i="4"/>
  <c r="V229" i="4"/>
  <c r="V225" i="4"/>
  <c r="V221" i="4"/>
  <c r="V217" i="4"/>
  <c r="V213" i="4"/>
  <c r="V206" i="4"/>
  <c r="V198" i="4"/>
  <c r="V194" i="4"/>
  <c r="V190" i="4"/>
  <c r="V186" i="4"/>
  <c r="V178" i="4"/>
  <c r="V170" i="4"/>
  <c r="V167" i="4"/>
  <c r="V163" i="4"/>
  <c r="V159" i="4"/>
  <c r="V155" i="4"/>
  <c r="V151" i="4"/>
  <c r="V144" i="4"/>
  <c r="V136" i="4"/>
  <c r="V132" i="4"/>
  <c r="V128" i="4"/>
  <c r="V124" i="4"/>
  <c r="V116" i="4"/>
  <c r="V106" i="4"/>
  <c r="V102" i="4"/>
  <c r="V98" i="4"/>
  <c r="V94" i="4"/>
  <c r="V90" i="4"/>
  <c r="V82" i="4"/>
  <c r="V74" i="4"/>
  <c r="V70" i="4"/>
  <c r="V66" i="4"/>
  <c r="V62" i="4"/>
  <c r="V54" i="4"/>
  <c r="V46" i="4"/>
  <c r="V42" i="4"/>
  <c r="V38" i="4"/>
  <c r="V34" i="4"/>
  <c r="V30" i="4"/>
  <c r="V26" i="4"/>
  <c r="V18" i="4"/>
  <c r="V10" i="4"/>
  <c r="V6" i="4"/>
  <c r="AB241" i="4"/>
  <c r="AB221" i="4"/>
  <c r="AB202" i="4"/>
  <c r="AB178" i="4"/>
  <c r="AB159" i="4"/>
  <c r="AB140" i="4"/>
  <c r="AB116" i="4"/>
  <c r="AB98" i="4"/>
  <c r="AB78" i="4"/>
  <c r="AB54" i="4"/>
  <c r="AB34" i="4"/>
  <c r="AB14" i="4"/>
  <c r="Z242" i="4"/>
  <c r="Z238" i="4"/>
  <c r="Z234" i="4"/>
  <c r="Z230" i="4"/>
  <c r="Z226" i="4"/>
  <c r="Z222" i="4"/>
  <c r="Z218" i="4"/>
  <c r="Z214" i="4"/>
  <c r="Z210" i="4"/>
  <c r="Z207" i="4"/>
  <c r="Z203" i="4"/>
  <c r="Z199" i="4"/>
  <c r="Z195" i="4"/>
  <c r="Z191" i="4"/>
  <c r="Z187" i="4"/>
  <c r="Z183" i="4"/>
  <c r="Z179" i="4"/>
  <c r="Z175" i="4"/>
  <c r="Z171" i="4"/>
  <c r="Z164" i="4"/>
  <c r="Z160" i="4"/>
  <c r="Z156" i="4"/>
  <c r="Z152" i="4"/>
  <c r="Z148" i="4"/>
  <c r="Z141" i="4"/>
  <c r="Z137" i="4"/>
  <c r="Z133" i="4"/>
  <c r="Z129" i="4"/>
  <c r="Z125" i="4"/>
  <c r="Z121" i="4"/>
  <c r="Z117" i="4"/>
  <c r="Z113" i="4"/>
  <c r="Z110" i="4"/>
  <c r="Z107" i="4"/>
  <c r="Z103" i="4"/>
  <c r="Z99" i="4"/>
  <c r="Z95" i="4"/>
  <c r="Z91" i="4"/>
  <c r="Z87" i="4"/>
  <c r="Z83" i="4"/>
  <c r="Z79" i="4"/>
  <c r="Z75" i="4"/>
  <c r="Z71" i="4"/>
  <c r="Z67" i="4"/>
  <c r="Z63" i="4"/>
  <c r="Z59" i="4"/>
  <c r="Z55" i="4"/>
  <c r="Z51" i="4"/>
  <c r="Z43" i="4"/>
  <c r="Z39" i="4"/>
  <c r="Z35" i="4"/>
  <c r="Z27" i="4"/>
  <c r="Z23" i="4"/>
  <c r="Z19" i="4"/>
  <c r="Z11" i="4"/>
  <c r="Z7" i="4"/>
  <c r="AT3" i="6"/>
  <c r="AS3" i="6"/>
  <c r="AO3" i="6"/>
  <c r="AN3" i="6"/>
  <c r="AI3" i="6"/>
  <c r="AH3" i="6"/>
  <c r="AD3" i="6"/>
  <c r="AC3" i="6"/>
  <c r="X3" i="6"/>
  <c r="W3" i="6"/>
  <c r="S3" i="6"/>
  <c r="R3" i="6"/>
  <c r="L3" i="6"/>
  <c r="K3" i="6"/>
  <c r="J3" i="6"/>
  <c r="I3" i="6"/>
  <c r="M3" i="6" s="1"/>
  <c r="F3" i="6"/>
  <c r="G3" i="6" s="1"/>
  <c r="E3" i="6"/>
  <c r="H3" i="6" s="1"/>
  <c r="D3" i="6"/>
  <c r="AB414" i="4"/>
  <c r="AA414" i="4"/>
  <c r="Z414" i="4"/>
  <c r="Y414" i="4"/>
  <c r="X414" i="4"/>
  <c r="W414" i="4"/>
  <c r="V414" i="4"/>
  <c r="AB413" i="4"/>
  <c r="AA413" i="4"/>
  <c r="Z413" i="4"/>
  <c r="Y413" i="4"/>
  <c r="X413" i="4"/>
  <c r="W413" i="4"/>
  <c r="V413" i="4"/>
  <c r="AB412" i="4"/>
  <c r="AA412" i="4"/>
  <c r="Z412" i="4"/>
  <c r="Y412" i="4"/>
  <c r="X412" i="4"/>
  <c r="W412" i="4"/>
  <c r="V412" i="4"/>
  <c r="Z411" i="4"/>
  <c r="Y411" i="4"/>
  <c r="X411" i="4"/>
  <c r="W411" i="4"/>
  <c r="V411" i="4"/>
  <c r="AB410" i="4"/>
  <c r="AA410" i="4"/>
  <c r="Z410" i="4"/>
  <c r="Y410" i="4"/>
  <c r="X410" i="4"/>
  <c r="W410" i="4"/>
  <c r="V410" i="4"/>
  <c r="AB409" i="4"/>
  <c r="AA409" i="4"/>
  <c r="Z409" i="4"/>
  <c r="Y409" i="4"/>
  <c r="X409" i="4"/>
  <c r="W409" i="4"/>
  <c r="V409" i="4"/>
  <c r="AB408" i="4"/>
  <c r="AA408" i="4"/>
  <c r="Z408" i="4"/>
  <c r="Y408" i="4"/>
  <c r="X408" i="4"/>
  <c r="W408" i="4"/>
  <c r="V408" i="4"/>
  <c r="AB407" i="4"/>
  <c r="Z407" i="4"/>
  <c r="Y407" i="4"/>
  <c r="X407" i="4"/>
  <c r="W407" i="4"/>
  <c r="V407" i="4"/>
  <c r="AB406" i="4"/>
  <c r="AA406" i="4"/>
  <c r="Z406" i="4"/>
  <c r="Y406" i="4"/>
  <c r="X406" i="4"/>
  <c r="W406" i="4"/>
  <c r="V406" i="4"/>
  <c r="AB405" i="4"/>
  <c r="AA405" i="4"/>
  <c r="Z405" i="4"/>
  <c r="Y405" i="4"/>
  <c r="X405" i="4"/>
  <c r="W405" i="4"/>
  <c r="V405" i="4"/>
  <c r="AB404" i="4"/>
  <c r="AA404" i="4"/>
  <c r="Z404" i="4"/>
  <c r="Y404" i="4"/>
  <c r="X404" i="4"/>
  <c r="W404" i="4"/>
  <c r="V404" i="4"/>
  <c r="Z403" i="4"/>
  <c r="Y403" i="4"/>
  <c r="X403" i="4"/>
  <c r="W403" i="4"/>
  <c r="V403" i="4"/>
  <c r="AB402" i="4"/>
  <c r="AA402" i="4"/>
  <c r="Z402" i="4"/>
  <c r="Y402" i="4"/>
  <c r="X402" i="4"/>
  <c r="W402" i="4"/>
  <c r="V402" i="4"/>
  <c r="AB401" i="4"/>
  <c r="AA401" i="4"/>
  <c r="Z401" i="4"/>
  <c r="Y401" i="4"/>
  <c r="X401" i="4"/>
  <c r="W401" i="4"/>
  <c r="V401" i="4"/>
  <c r="AB400" i="4"/>
  <c r="AA400" i="4"/>
  <c r="Z400" i="4"/>
  <c r="Y400" i="4"/>
  <c r="X400" i="4"/>
  <c r="W400" i="4"/>
  <c r="V400" i="4"/>
  <c r="Z399" i="4"/>
  <c r="Y399" i="4"/>
  <c r="X399" i="4"/>
  <c r="W399" i="4"/>
  <c r="V399" i="4"/>
  <c r="AB398" i="4"/>
  <c r="AA398" i="4"/>
  <c r="Z398" i="4"/>
  <c r="Y398" i="4"/>
  <c r="X398" i="4"/>
  <c r="W398" i="4"/>
  <c r="V398" i="4"/>
  <c r="AB397" i="4"/>
  <c r="AA397" i="4"/>
  <c r="Z397" i="4"/>
  <c r="Y397" i="4"/>
  <c r="X397" i="4"/>
  <c r="W397" i="4"/>
  <c r="V397" i="4"/>
  <c r="AB396" i="4"/>
  <c r="AA396" i="4"/>
  <c r="Z396" i="4"/>
  <c r="Y396" i="4"/>
  <c r="X396" i="4"/>
  <c r="W396" i="4"/>
  <c r="V396" i="4"/>
  <c r="Z395" i="4"/>
  <c r="Y395" i="4"/>
  <c r="X395" i="4"/>
  <c r="W395" i="4"/>
  <c r="V395" i="4"/>
  <c r="AB394" i="4"/>
  <c r="AA394" i="4"/>
  <c r="Z394" i="4"/>
  <c r="Y394" i="4"/>
  <c r="X394" i="4"/>
  <c r="W394" i="4"/>
  <c r="V394" i="4"/>
  <c r="AB393" i="4"/>
  <c r="AA393" i="4"/>
  <c r="Z393" i="4"/>
  <c r="Y393" i="4"/>
  <c r="X393" i="4"/>
  <c r="W393" i="4"/>
  <c r="V393" i="4"/>
  <c r="AB392" i="4"/>
  <c r="AA392" i="4"/>
  <c r="Z392" i="4"/>
  <c r="Y392" i="4"/>
  <c r="X392" i="4"/>
  <c r="W392" i="4"/>
  <c r="V392" i="4"/>
  <c r="AB391" i="4"/>
  <c r="Z391" i="4"/>
  <c r="Y391" i="4"/>
  <c r="X391" i="4"/>
  <c r="W391" i="4"/>
  <c r="V391" i="4"/>
  <c r="AB390" i="4"/>
  <c r="AA390" i="4"/>
  <c r="Z390" i="4"/>
  <c r="Y390" i="4"/>
  <c r="X390" i="4"/>
  <c r="W390" i="4"/>
  <c r="V390" i="4"/>
  <c r="AB389" i="4"/>
  <c r="AA389" i="4"/>
  <c r="Z389" i="4"/>
  <c r="Y389" i="4"/>
  <c r="X389" i="4"/>
  <c r="W389" i="4"/>
  <c r="V389" i="4"/>
  <c r="AB388" i="4"/>
  <c r="AA388" i="4"/>
  <c r="Z388" i="4"/>
  <c r="Y388" i="4"/>
  <c r="X388" i="4"/>
  <c r="W388" i="4"/>
  <c r="V388" i="4"/>
  <c r="Z387" i="4"/>
  <c r="Y387" i="4"/>
  <c r="X387" i="4"/>
  <c r="W387" i="4"/>
  <c r="V387" i="4"/>
  <c r="AB386" i="4"/>
  <c r="AA386" i="4"/>
  <c r="Z386" i="4"/>
  <c r="Y386" i="4"/>
  <c r="X386" i="4"/>
  <c r="W386" i="4"/>
  <c r="V386" i="4"/>
  <c r="AB385" i="4"/>
  <c r="AA385" i="4"/>
  <c r="Z385" i="4"/>
  <c r="Y385" i="4"/>
  <c r="X385" i="4"/>
  <c r="W385" i="4"/>
  <c r="V385" i="4"/>
  <c r="AB384" i="4"/>
  <c r="AA384" i="4"/>
  <c r="Z384" i="4"/>
  <c r="Y384" i="4"/>
  <c r="X384" i="4"/>
  <c r="W384" i="4"/>
  <c r="V384" i="4"/>
  <c r="Z383" i="4"/>
  <c r="Y383" i="4"/>
  <c r="X383" i="4"/>
  <c r="W383" i="4"/>
  <c r="V383" i="4"/>
  <c r="AB382" i="4"/>
  <c r="AA382" i="4"/>
  <c r="Z382" i="4"/>
  <c r="Y382" i="4"/>
  <c r="X382" i="4"/>
  <c r="W382" i="4"/>
  <c r="V382" i="4"/>
  <c r="AB381" i="4"/>
  <c r="AA381" i="4"/>
  <c r="Z381" i="4"/>
  <c r="Y381" i="4"/>
  <c r="X381" i="4"/>
  <c r="W381" i="4"/>
  <c r="V381" i="4"/>
  <c r="AB380" i="4"/>
  <c r="AA380" i="4"/>
  <c r="Z380" i="4"/>
  <c r="Y380" i="4"/>
  <c r="X380" i="4"/>
  <c r="W380" i="4"/>
  <c r="V380" i="4"/>
  <c r="Z379" i="4"/>
  <c r="Y379" i="4"/>
  <c r="X379" i="4"/>
  <c r="W379" i="4"/>
  <c r="V379" i="4"/>
  <c r="AB378" i="4"/>
  <c r="AA378" i="4"/>
  <c r="Z378" i="4"/>
  <c r="Y378" i="4"/>
  <c r="X378" i="4"/>
  <c r="W378" i="4"/>
  <c r="V378" i="4"/>
  <c r="AB377" i="4"/>
  <c r="AA377" i="4"/>
  <c r="Z377" i="4"/>
  <c r="Y377" i="4"/>
  <c r="X377" i="4"/>
  <c r="W377" i="4"/>
  <c r="V377" i="4"/>
  <c r="AB376" i="4"/>
  <c r="AA376" i="4"/>
  <c r="Z376" i="4"/>
  <c r="Y376" i="4"/>
  <c r="X376" i="4"/>
  <c r="W376" i="4"/>
  <c r="V376" i="4"/>
  <c r="AB375" i="4"/>
  <c r="Z375" i="4"/>
  <c r="Y375" i="4"/>
  <c r="X375" i="4"/>
  <c r="W375" i="4"/>
  <c r="V375" i="4"/>
  <c r="AB374" i="4"/>
  <c r="AA374" i="4"/>
  <c r="Z374" i="4"/>
  <c r="Y374" i="4"/>
  <c r="X374" i="4"/>
  <c r="W374" i="4"/>
  <c r="V374" i="4"/>
  <c r="AB373" i="4"/>
  <c r="AA373" i="4"/>
  <c r="Z373" i="4"/>
  <c r="Y373" i="4"/>
  <c r="X373" i="4"/>
  <c r="W373" i="4"/>
  <c r="V373" i="4"/>
  <c r="AB372" i="4"/>
  <c r="AA372" i="4"/>
  <c r="Z372" i="4"/>
  <c r="Y372" i="4"/>
  <c r="X372" i="4"/>
  <c r="W372" i="4"/>
  <c r="V372" i="4"/>
  <c r="Z371" i="4"/>
  <c r="Y371" i="4"/>
  <c r="X371" i="4"/>
  <c r="W371" i="4"/>
  <c r="V371" i="4"/>
  <c r="AB370" i="4"/>
  <c r="AA370" i="4"/>
  <c r="Z370" i="4"/>
  <c r="Y370" i="4"/>
  <c r="X370" i="4"/>
  <c r="W370" i="4"/>
  <c r="V370" i="4"/>
  <c r="AB369" i="4"/>
  <c r="AA369" i="4"/>
  <c r="Z369" i="4"/>
  <c r="Y369" i="4"/>
  <c r="X369" i="4"/>
  <c r="W369" i="4"/>
  <c r="V369" i="4"/>
  <c r="AB368" i="4"/>
  <c r="AA368" i="4"/>
  <c r="Z368" i="4"/>
  <c r="Y368" i="4"/>
  <c r="X368" i="4"/>
  <c r="W368" i="4"/>
  <c r="V368" i="4"/>
  <c r="Z367" i="4"/>
  <c r="Y367" i="4"/>
  <c r="X367" i="4"/>
  <c r="W367" i="4"/>
  <c r="V367" i="4"/>
  <c r="AB366" i="4"/>
  <c r="AA366" i="4"/>
  <c r="Z366" i="4"/>
  <c r="Y366" i="4"/>
  <c r="X366" i="4"/>
  <c r="W366" i="4"/>
  <c r="V366" i="4"/>
  <c r="AB365" i="4"/>
  <c r="AA365" i="4"/>
  <c r="Z365" i="4"/>
  <c r="Y365" i="4"/>
  <c r="X365" i="4"/>
  <c r="W365" i="4"/>
  <c r="V365" i="4"/>
  <c r="AB364" i="4"/>
  <c r="AA364" i="4"/>
  <c r="Z364" i="4"/>
  <c r="Y364" i="4"/>
  <c r="X364" i="4"/>
  <c r="W364" i="4"/>
  <c r="V364" i="4"/>
  <c r="Z363" i="4"/>
  <c r="Y363" i="4"/>
  <c r="X363" i="4"/>
  <c r="W363" i="4"/>
  <c r="V363" i="4"/>
  <c r="AB362" i="4"/>
  <c r="AA362" i="4"/>
  <c r="Z362" i="4"/>
  <c r="Y362" i="4"/>
  <c r="X362" i="4"/>
  <c r="W362" i="4"/>
  <c r="V362" i="4"/>
  <c r="AB361" i="4"/>
  <c r="AA361" i="4"/>
  <c r="Z361" i="4"/>
  <c r="Y361" i="4"/>
  <c r="X361" i="4"/>
  <c r="W361" i="4"/>
  <c r="V361" i="4"/>
  <c r="AB360" i="4"/>
  <c r="AA360" i="4"/>
  <c r="Z360" i="4"/>
  <c r="Y360" i="4"/>
  <c r="X360" i="4"/>
  <c r="W360" i="4"/>
  <c r="V360" i="4"/>
  <c r="AB359" i="4"/>
  <c r="Z359" i="4"/>
  <c r="Y359" i="4"/>
  <c r="X359" i="4"/>
  <c r="W359" i="4"/>
  <c r="V359" i="4"/>
  <c r="AB358" i="4"/>
  <c r="AA358" i="4"/>
  <c r="Z358" i="4"/>
  <c r="Y358" i="4"/>
  <c r="X358" i="4"/>
  <c r="W358" i="4"/>
  <c r="V358" i="4"/>
  <c r="AB357" i="4"/>
  <c r="AA357" i="4"/>
  <c r="Z357" i="4"/>
  <c r="Y357" i="4"/>
  <c r="X357" i="4"/>
  <c r="W357" i="4"/>
  <c r="V357" i="4"/>
  <c r="AB356" i="4"/>
  <c r="AA356" i="4"/>
  <c r="Z356" i="4"/>
  <c r="Y356" i="4"/>
  <c r="X356" i="4"/>
  <c r="W356" i="4"/>
  <c r="V356" i="4"/>
  <c r="Z355" i="4"/>
  <c r="Y355" i="4"/>
  <c r="X355" i="4"/>
  <c r="W355" i="4"/>
  <c r="V355" i="4"/>
  <c r="AB354" i="4"/>
  <c r="AA354" i="4"/>
  <c r="Z354" i="4"/>
  <c r="Y354" i="4"/>
  <c r="X354" i="4"/>
  <c r="W354" i="4"/>
  <c r="V354" i="4"/>
  <c r="AB353" i="4"/>
  <c r="AA353" i="4"/>
  <c r="Z353" i="4"/>
  <c r="Y353" i="4"/>
  <c r="X353" i="4"/>
  <c r="W353" i="4"/>
  <c r="V353" i="4"/>
  <c r="AB352" i="4"/>
  <c r="AA352" i="4"/>
  <c r="Z352" i="4"/>
  <c r="Y352" i="4"/>
  <c r="X352" i="4"/>
  <c r="W352" i="4"/>
  <c r="V352" i="4"/>
  <c r="Z351" i="4"/>
  <c r="Y351" i="4"/>
  <c r="X351" i="4"/>
  <c r="W351" i="4"/>
  <c r="V351" i="4"/>
  <c r="AB350" i="4"/>
  <c r="AA350" i="4"/>
  <c r="Z350" i="4"/>
  <c r="Y350" i="4"/>
  <c r="X350" i="4"/>
  <c r="W350" i="4"/>
  <c r="V350" i="4"/>
  <c r="AB349" i="4"/>
  <c r="AA349" i="4"/>
  <c r="Z349" i="4"/>
  <c r="Y349" i="4"/>
  <c r="X349" i="4"/>
  <c r="W349" i="4"/>
  <c r="V349" i="4"/>
  <c r="AB348" i="4"/>
  <c r="AA348" i="4"/>
  <c r="Z348" i="4"/>
  <c r="Y348" i="4"/>
  <c r="X348" i="4"/>
  <c r="W348" i="4"/>
  <c r="V348" i="4"/>
  <c r="Z347" i="4"/>
  <c r="Y347" i="4"/>
  <c r="X347" i="4"/>
  <c r="W347" i="4"/>
  <c r="V347" i="4"/>
  <c r="AB346" i="4"/>
  <c r="AA346" i="4"/>
  <c r="Z346" i="4"/>
  <c r="Y346" i="4"/>
  <c r="X346" i="4"/>
  <c r="W346" i="4"/>
  <c r="V346" i="4"/>
  <c r="AB345" i="4"/>
  <c r="AA345" i="4"/>
  <c r="Z345" i="4"/>
  <c r="Y345" i="4"/>
  <c r="X345" i="4"/>
  <c r="W345" i="4"/>
  <c r="V345" i="4"/>
  <c r="AB344" i="4"/>
  <c r="AA344" i="4"/>
  <c r="Z344" i="4"/>
  <c r="Y344" i="4"/>
  <c r="X344" i="4"/>
  <c r="W344" i="4"/>
  <c r="V344" i="4"/>
  <c r="AB343" i="4"/>
  <c r="Z343" i="4"/>
  <c r="Y343" i="4"/>
  <c r="X343" i="4"/>
  <c r="W343" i="4"/>
  <c r="V343" i="4"/>
  <c r="AB342" i="4"/>
  <c r="AA342" i="4"/>
  <c r="Z342" i="4"/>
  <c r="Y342" i="4"/>
  <c r="X342" i="4"/>
  <c r="W342" i="4"/>
  <c r="V342" i="4"/>
  <c r="AB341" i="4"/>
  <c r="AA341" i="4"/>
  <c r="Z341" i="4"/>
  <c r="Y341" i="4"/>
  <c r="X341" i="4"/>
  <c r="W341" i="4"/>
  <c r="V341" i="4"/>
  <c r="AB340" i="4"/>
  <c r="AA340" i="4"/>
  <c r="Z340" i="4"/>
  <c r="Y340" i="4"/>
  <c r="X340" i="4"/>
  <c r="W340" i="4"/>
  <c r="V340" i="4"/>
  <c r="Z339" i="4"/>
  <c r="Y339" i="4"/>
  <c r="X339" i="4"/>
  <c r="W339" i="4"/>
  <c r="V339" i="4"/>
  <c r="AB338" i="4"/>
  <c r="AA338" i="4"/>
  <c r="Z338" i="4"/>
  <c r="Y338" i="4"/>
  <c r="X338" i="4"/>
  <c r="W338" i="4"/>
  <c r="V338" i="4"/>
  <c r="AB337" i="4"/>
  <c r="AA337" i="4"/>
  <c r="Z337" i="4"/>
  <c r="Y337" i="4"/>
  <c r="X337" i="4"/>
  <c r="W337" i="4"/>
  <c r="V337" i="4"/>
  <c r="AB336" i="4"/>
  <c r="AA336" i="4"/>
  <c r="Z336" i="4"/>
  <c r="Y336" i="4"/>
  <c r="X336" i="4"/>
  <c r="W336" i="4"/>
  <c r="V336" i="4"/>
  <c r="Z335" i="4"/>
  <c r="Y335" i="4"/>
  <c r="X335" i="4"/>
  <c r="W335" i="4"/>
  <c r="V335" i="4"/>
  <c r="AB334" i="4"/>
  <c r="AA334" i="4"/>
  <c r="Z334" i="4"/>
  <c r="Y334" i="4"/>
  <c r="X334" i="4"/>
  <c r="W334" i="4"/>
  <c r="V334" i="4"/>
  <c r="AB333" i="4"/>
  <c r="AA333" i="4"/>
  <c r="Z333" i="4"/>
  <c r="Y333" i="4"/>
  <c r="X333" i="4"/>
  <c r="W333" i="4"/>
  <c r="V333" i="4"/>
  <c r="AB332" i="4"/>
  <c r="AA332" i="4"/>
  <c r="Z332" i="4"/>
  <c r="Y332" i="4"/>
  <c r="X332" i="4"/>
  <c r="W332" i="4"/>
  <c r="V332" i="4"/>
  <c r="AB331" i="4"/>
  <c r="AA331" i="4"/>
  <c r="Z331" i="4"/>
  <c r="Y331" i="4"/>
  <c r="X331" i="4"/>
  <c r="W331" i="4"/>
  <c r="V331" i="4"/>
  <c r="AB330" i="4"/>
  <c r="AA330" i="4"/>
  <c r="Z330" i="4"/>
  <c r="Y330" i="4"/>
  <c r="X330" i="4"/>
  <c r="W330" i="4"/>
  <c r="V330" i="4"/>
  <c r="AB329" i="4"/>
  <c r="AA329" i="4"/>
  <c r="Z329" i="4"/>
  <c r="Y329" i="4"/>
  <c r="X329" i="4"/>
  <c r="W329" i="4"/>
  <c r="V329" i="4"/>
  <c r="AB328" i="4"/>
  <c r="Z328" i="4"/>
  <c r="Y328" i="4"/>
  <c r="X328" i="4"/>
  <c r="W328" i="4"/>
  <c r="V328" i="4"/>
  <c r="AB327" i="4"/>
  <c r="AA327" i="4"/>
  <c r="Z327" i="4"/>
  <c r="Y327" i="4"/>
  <c r="X327" i="4"/>
  <c r="W327" i="4"/>
  <c r="V327" i="4"/>
  <c r="AB326" i="4"/>
  <c r="AA326" i="4"/>
  <c r="Z326" i="4"/>
  <c r="Y326" i="4"/>
  <c r="X326" i="4"/>
  <c r="W326" i="4"/>
  <c r="V326" i="4"/>
  <c r="AB325" i="4"/>
  <c r="AA325" i="4"/>
  <c r="Z325" i="4"/>
  <c r="Y325" i="4"/>
  <c r="X325" i="4"/>
  <c r="W325" i="4"/>
  <c r="V325" i="4"/>
  <c r="Z324" i="4"/>
  <c r="Y324" i="4"/>
  <c r="X324" i="4"/>
  <c r="W324" i="4"/>
  <c r="V324" i="4"/>
  <c r="AB323" i="4"/>
  <c r="AA323" i="4"/>
  <c r="Z323" i="4"/>
  <c r="Y323" i="4"/>
  <c r="X323" i="4"/>
  <c r="W323" i="4"/>
  <c r="V323" i="4"/>
  <c r="AB322" i="4"/>
  <c r="AA322" i="4"/>
  <c r="Z322" i="4"/>
  <c r="Y322" i="4"/>
  <c r="X322" i="4"/>
  <c r="W322" i="4"/>
  <c r="V322" i="4"/>
  <c r="AB321" i="4"/>
  <c r="AA321" i="4"/>
  <c r="Z321" i="4"/>
  <c r="Y321" i="4"/>
  <c r="X321" i="4"/>
  <c r="W321" i="4"/>
  <c r="V321" i="4"/>
  <c r="Z320" i="4"/>
  <c r="Y320" i="4"/>
  <c r="X320" i="4"/>
  <c r="W320" i="4"/>
  <c r="V320" i="4"/>
  <c r="AB319" i="4"/>
  <c r="AA319" i="4"/>
  <c r="Z319" i="4"/>
  <c r="Y319" i="4"/>
  <c r="X319" i="4"/>
  <c r="W319" i="4"/>
  <c r="V319" i="4"/>
  <c r="AB318" i="4"/>
  <c r="AA318" i="4"/>
  <c r="Z318" i="4"/>
  <c r="Y318" i="4"/>
  <c r="X318" i="4"/>
  <c r="W318" i="4"/>
  <c r="V318" i="4"/>
  <c r="AB317" i="4"/>
  <c r="AA317" i="4"/>
  <c r="Z317" i="4"/>
  <c r="Y317" i="4"/>
  <c r="X317" i="4"/>
  <c r="W317" i="4"/>
  <c r="V317" i="4"/>
  <c r="Z316" i="4"/>
  <c r="Y316" i="4"/>
  <c r="X316" i="4"/>
  <c r="W316" i="4"/>
  <c r="V316" i="4"/>
  <c r="AB315" i="4"/>
  <c r="AA315" i="4"/>
  <c r="Z315" i="4"/>
  <c r="Y315" i="4"/>
  <c r="X315" i="4"/>
  <c r="W315" i="4"/>
  <c r="V315" i="4"/>
  <c r="AB314" i="4"/>
  <c r="AA314" i="4"/>
  <c r="Z314" i="4"/>
  <c r="Y314" i="4"/>
  <c r="X314" i="4"/>
  <c r="W314" i="4"/>
  <c r="V314" i="4"/>
  <c r="AB313" i="4"/>
  <c r="AA313" i="4"/>
  <c r="Z313" i="4"/>
  <c r="Y313" i="4"/>
  <c r="X313" i="4"/>
  <c r="W313" i="4"/>
  <c r="V313" i="4"/>
  <c r="AB312" i="4"/>
  <c r="Z312" i="4"/>
  <c r="Y312" i="4"/>
  <c r="X312" i="4"/>
  <c r="W312" i="4"/>
  <c r="V312" i="4"/>
  <c r="AB311" i="4"/>
  <c r="AA311" i="4"/>
  <c r="Z311" i="4"/>
  <c r="Y311" i="4"/>
  <c r="X311" i="4"/>
  <c r="W311" i="4"/>
  <c r="V311" i="4"/>
  <c r="AB310" i="4"/>
  <c r="AA310" i="4"/>
  <c r="Z310" i="4"/>
  <c r="Y310" i="4"/>
  <c r="X310" i="4"/>
  <c r="W310" i="4"/>
  <c r="V310" i="4"/>
  <c r="AB309" i="4"/>
  <c r="AA309" i="4"/>
  <c r="Z309" i="4"/>
  <c r="Y309" i="4"/>
  <c r="X309" i="4"/>
  <c r="W309" i="4"/>
  <c r="V309" i="4"/>
  <c r="Z308" i="4"/>
  <c r="Y308" i="4"/>
  <c r="X308" i="4"/>
  <c r="W308" i="4"/>
  <c r="V308" i="4"/>
  <c r="AB307" i="4"/>
  <c r="AA307" i="4"/>
  <c r="Z307" i="4"/>
  <c r="X307" i="4"/>
  <c r="W307" i="4"/>
  <c r="V307" i="4"/>
  <c r="AB306" i="4"/>
  <c r="AA306" i="4"/>
  <c r="Z306" i="4"/>
  <c r="Y306" i="4"/>
  <c r="X306" i="4"/>
  <c r="W306" i="4"/>
  <c r="V306" i="4"/>
  <c r="AB305" i="4"/>
  <c r="AA305" i="4"/>
  <c r="Z305" i="4"/>
  <c r="Y305" i="4"/>
  <c r="X305" i="4"/>
  <c r="W305" i="4"/>
  <c r="V305" i="4"/>
  <c r="AA304" i="4"/>
  <c r="Y304" i="4"/>
  <c r="X304" i="4"/>
  <c r="W304" i="4"/>
  <c r="V304" i="4"/>
  <c r="AB303" i="4"/>
  <c r="AA303" i="4"/>
  <c r="Z303" i="4"/>
  <c r="X303" i="4"/>
  <c r="W303" i="4"/>
  <c r="V303" i="4"/>
  <c r="AB302" i="4"/>
  <c r="AA302" i="4"/>
  <c r="Z302" i="4"/>
  <c r="Y302" i="4"/>
  <c r="X302" i="4"/>
  <c r="W302" i="4"/>
  <c r="V302" i="4"/>
  <c r="AB301" i="4"/>
  <c r="AA301" i="4"/>
  <c r="Z301" i="4"/>
  <c r="Y301" i="4"/>
  <c r="X301" i="4"/>
  <c r="W301" i="4"/>
  <c r="V301" i="4"/>
  <c r="Y300" i="4"/>
  <c r="X300" i="4"/>
  <c r="W300" i="4"/>
  <c r="V300" i="4"/>
  <c r="AB299" i="4"/>
  <c r="AA299" i="4"/>
  <c r="Z299" i="4"/>
  <c r="X299" i="4"/>
  <c r="W299" i="4"/>
  <c r="V299" i="4"/>
  <c r="AB298" i="4"/>
  <c r="AA298" i="4"/>
  <c r="Z298" i="4"/>
  <c r="Y298" i="4"/>
  <c r="X298" i="4"/>
  <c r="W298" i="4"/>
  <c r="V298" i="4"/>
  <c r="AB297" i="4"/>
  <c r="AA297" i="4"/>
  <c r="Z297" i="4"/>
  <c r="Y297" i="4"/>
  <c r="X297" i="4"/>
  <c r="W297" i="4"/>
  <c r="V297" i="4"/>
  <c r="AB296" i="4"/>
  <c r="AA296" i="4"/>
  <c r="Y296" i="4"/>
  <c r="X296" i="4"/>
  <c r="W296" i="4"/>
  <c r="V296" i="4"/>
  <c r="AB295" i="4"/>
  <c r="AA295" i="4"/>
  <c r="Z295" i="4"/>
  <c r="X295" i="4"/>
  <c r="W295" i="4"/>
  <c r="V295" i="4"/>
  <c r="AB294" i="4"/>
  <c r="AA294" i="4"/>
  <c r="Z294" i="4"/>
  <c r="Y294" i="4"/>
  <c r="X294" i="4"/>
  <c r="W294" i="4"/>
  <c r="V294" i="4"/>
  <c r="AB293" i="4"/>
  <c r="AA293" i="4"/>
  <c r="Z293" i="4"/>
  <c r="Y293" i="4"/>
  <c r="X293" i="4"/>
  <c r="W293" i="4"/>
  <c r="V293" i="4"/>
  <c r="Z292" i="4"/>
  <c r="Y292" i="4"/>
  <c r="X292" i="4"/>
  <c r="W292" i="4"/>
  <c r="V292" i="4"/>
  <c r="AB291" i="4"/>
  <c r="AA291" i="4"/>
  <c r="Z291" i="4"/>
  <c r="X291" i="4"/>
  <c r="W291" i="4"/>
  <c r="V291" i="4"/>
  <c r="AB290" i="4"/>
  <c r="AA290" i="4"/>
  <c r="Z290" i="4"/>
  <c r="Y290" i="4"/>
  <c r="X290" i="4"/>
  <c r="W290" i="4"/>
  <c r="V290" i="4"/>
  <c r="AB289" i="4"/>
  <c r="AA289" i="4"/>
  <c r="Z289" i="4"/>
  <c r="Y289" i="4"/>
  <c r="X289" i="4"/>
  <c r="W289" i="4"/>
  <c r="V289" i="4"/>
  <c r="AB288" i="4"/>
  <c r="Y288" i="4"/>
  <c r="X288" i="4"/>
  <c r="W288" i="4"/>
  <c r="V288" i="4"/>
  <c r="AB287" i="4"/>
  <c r="AA287" i="4"/>
  <c r="Z287" i="4"/>
  <c r="X287" i="4"/>
  <c r="W287" i="4"/>
  <c r="V287" i="4"/>
  <c r="AB286" i="4"/>
  <c r="AA286" i="4"/>
  <c r="Z286" i="4"/>
  <c r="Y286" i="4"/>
  <c r="X286" i="4"/>
  <c r="W286" i="4"/>
  <c r="V286" i="4"/>
  <c r="AB285" i="4"/>
  <c r="AA285" i="4"/>
  <c r="Z285" i="4"/>
  <c r="Y285" i="4"/>
  <c r="X285" i="4"/>
  <c r="W285" i="4"/>
  <c r="V285" i="4"/>
  <c r="Y284" i="4"/>
  <c r="X284" i="4"/>
  <c r="W284" i="4"/>
  <c r="V284" i="4"/>
  <c r="AB283" i="4"/>
  <c r="AA283" i="4"/>
  <c r="Z283" i="4"/>
  <c r="X283" i="4"/>
  <c r="W283" i="4"/>
  <c r="V283" i="4"/>
  <c r="AB282" i="4"/>
  <c r="AA282" i="4"/>
  <c r="Z282" i="4"/>
  <c r="Y282" i="4"/>
  <c r="X282" i="4"/>
  <c r="W282" i="4"/>
  <c r="V282" i="4"/>
  <c r="AB281" i="4"/>
  <c r="AA281" i="4"/>
  <c r="Z281" i="4"/>
  <c r="Y281" i="4"/>
  <c r="X281" i="4"/>
  <c r="W281" i="4"/>
  <c r="V281" i="4"/>
  <c r="Y280" i="4"/>
  <c r="X280" i="4"/>
  <c r="W280" i="4"/>
  <c r="V280" i="4"/>
  <c r="AB279" i="4"/>
  <c r="AA279" i="4"/>
  <c r="Z279" i="4"/>
  <c r="X279" i="4"/>
  <c r="W279" i="4"/>
  <c r="V279" i="4"/>
  <c r="AB278" i="4"/>
  <c r="AA278" i="4"/>
  <c r="Z278" i="4"/>
  <c r="Y278" i="4"/>
  <c r="X278" i="4"/>
  <c r="W278" i="4"/>
  <c r="V278" i="4"/>
  <c r="AB277" i="4"/>
  <c r="AA277" i="4"/>
  <c r="Z277" i="4"/>
  <c r="Y277" i="4"/>
  <c r="X277" i="4"/>
  <c r="W277" i="4"/>
  <c r="V277" i="4"/>
  <c r="Z276" i="4"/>
  <c r="Y276" i="4"/>
  <c r="X276" i="4"/>
  <c r="W276" i="4"/>
  <c r="V276" i="4"/>
  <c r="AB275" i="4"/>
  <c r="AA275" i="4"/>
  <c r="Z275" i="4"/>
  <c r="X275" i="4"/>
  <c r="W275" i="4"/>
  <c r="V275" i="4"/>
  <c r="AB274" i="4"/>
  <c r="AA274" i="4"/>
  <c r="Z274" i="4"/>
  <c r="Y274" i="4"/>
  <c r="X274" i="4"/>
  <c r="W274" i="4"/>
  <c r="V274" i="4"/>
  <c r="AB273" i="4"/>
  <c r="AA273" i="4"/>
  <c r="Z273" i="4"/>
  <c r="Y273" i="4"/>
  <c r="X273" i="4"/>
  <c r="W273" i="4"/>
  <c r="V273" i="4"/>
  <c r="Y272" i="4"/>
  <c r="X272" i="4"/>
  <c r="W272" i="4"/>
  <c r="V272" i="4"/>
  <c r="AB271" i="4"/>
  <c r="AA271" i="4"/>
  <c r="Z271" i="4"/>
  <c r="X271" i="4"/>
  <c r="W271" i="4"/>
  <c r="V271" i="4"/>
  <c r="AB270" i="4"/>
  <c r="AA270" i="4"/>
  <c r="Z270" i="4"/>
  <c r="Y270" i="4"/>
  <c r="X270" i="4"/>
  <c r="W270" i="4"/>
  <c r="V270" i="4"/>
  <c r="AA269" i="4"/>
  <c r="Y269" i="4"/>
  <c r="X269" i="4"/>
  <c r="W269" i="4"/>
  <c r="V269" i="4"/>
  <c r="AB268" i="4"/>
  <c r="AA268" i="4"/>
  <c r="Z268" i="4"/>
  <c r="X268" i="4"/>
  <c r="W268" i="4"/>
  <c r="V268" i="4"/>
  <c r="AB267" i="4"/>
  <c r="AA267" i="4"/>
  <c r="Z267" i="4"/>
  <c r="Y267" i="4"/>
  <c r="X267" i="4"/>
  <c r="W267" i="4"/>
  <c r="V267" i="4"/>
  <c r="AB266" i="4"/>
  <c r="AA266" i="4"/>
  <c r="Z266" i="4"/>
  <c r="Y266" i="4"/>
  <c r="X266" i="4"/>
  <c r="W266" i="4"/>
  <c r="V266" i="4"/>
  <c r="AB265" i="4"/>
  <c r="Y265" i="4"/>
  <c r="X265" i="4"/>
  <c r="W265" i="4"/>
  <c r="V265" i="4"/>
  <c r="AB264" i="4"/>
  <c r="AA264" i="4"/>
  <c r="Z264" i="4"/>
  <c r="X264" i="4"/>
  <c r="W264" i="4"/>
  <c r="V264" i="4"/>
  <c r="AB263" i="4"/>
  <c r="AA263" i="4"/>
  <c r="Z263" i="4"/>
  <c r="Y263" i="4"/>
  <c r="X263" i="4"/>
  <c r="W263" i="4"/>
  <c r="V263" i="4"/>
  <c r="AB262" i="4"/>
  <c r="AA262" i="4"/>
  <c r="Z262" i="4"/>
  <c r="Y262" i="4"/>
  <c r="X262" i="4"/>
  <c r="W262" i="4"/>
  <c r="V262" i="4"/>
  <c r="AA261" i="4"/>
  <c r="Z261" i="4"/>
  <c r="Y261" i="4"/>
  <c r="X261" i="4"/>
  <c r="W261" i="4"/>
  <c r="V261" i="4"/>
  <c r="AB260" i="4"/>
  <c r="AA260" i="4"/>
  <c r="Z260" i="4"/>
  <c r="X260" i="4"/>
  <c r="W260" i="4"/>
  <c r="V260" i="4"/>
  <c r="AB259" i="4"/>
  <c r="AA259" i="4"/>
  <c r="Z259" i="4"/>
  <c r="Y259" i="4"/>
  <c r="X259" i="4"/>
  <c r="W259" i="4"/>
  <c r="V259" i="4"/>
  <c r="AB258" i="4"/>
  <c r="AA258" i="4"/>
  <c r="Z258" i="4"/>
  <c r="Y258" i="4"/>
  <c r="X258" i="4"/>
  <c r="W258" i="4"/>
  <c r="V258" i="4"/>
  <c r="AB257" i="4"/>
  <c r="Y257" i="4"/>
  <c r="X257" i="4"/>
  <c r="W257" i="4"/>
  <c r="V257" i="4"/>
  <c r="AB256" i="4"/>
  <c r="AA256" i="4"/>
  <c r="Z256" i="4"/>
  <c r="X256" i="4"/>
  <c r="W256" i="4"/>
  <c r="V256" i="4"/>
  <c r="AB255" i="4"/>
  <c r="AA255" i="4"/>
  <c r="Z255" i="4"/>
  <c r="Y255" i="4"/>
  <c r="X255" i="4"/>
  <c r="W255" i="4"/>
  <c r="V255" i="4"/>
  <c r="AB254" i="4"/>
  <c r="AA254" i="4"/>
  <c r="Z254" i="4"/>
  <c r="Y254" i="4"/>
  <c r="X254" i="4"/>
  <c r="W254" i="4"/>
  <c r="V254" i="4"/>
  <c r="Y253" i="4"/>
  <c r="X253" i="4"/>
  <c r="W253" i="4"/>
  <c r="V253" i="4"/>
  <c r="AB252" i="4"/>
  <c r="AA252" i="4"/>
  <c r="Z252" i="4"/>
  <c r="X252" i="4"/>
  <c r="W252" i="4"/>
  <c r="V252" i="4"/>
  <c r="AB251" i="4"/>
  <c r="AA251" i="4"/>
  <c r="Z251" i="4"/>
  <c r="Y251" i="4"/>
  <c r="X251" i="4"/>
  <c r="W251" i="4"/>
  <c r="V251" i="4"/>
  <c r="AB250" i="4"/>
  <c r="AA250" i="4"/>
  <c r="Z250" i="4"/>
  <c r="Y250" i="4"/>
  <c r="X250" i="4"/>
  <c r="W250" i="4"/>
  <c r="V250" i="4"/>
  <c r="Y249" i="4"/>
  <c r="X249" i="4"/>
  <c r="W249" i="4"/>
  <c r="V249" i="4"/>
  <c r="AB248" i="4"/>
  <c r="AA248" i="4"/>
  <c r="Z248" i="4"/>
  <c r="X248" i="4"/>
  <c r="W248" i="4"/>
  <c r="V248" i="4"/>
  <c r="AB247" i="4"/>
  <c r="AA247" i="4"/>
  <c r="Z247" i="4"/>
  <c r="Y247" i="4"/>
  <c r="X247" i="4"/>
  <c r="W247" i="4"/>
  <c r="V247" i="4"/>
  <c r="AB246" i="4"/>
  <c r="AA246" i="4"/>
  <c r="Z246" i="4"/>
  <c r="Y246" i="4"/>
  <c r="X246" i="4"/>
  <c r="W246" i="4"/>
  <c r="V246" i="4"/>
  <c r="Z245" i="4"/>
  <c r="Y245" i="4"/>
  <c r="X245" i="4"/>
  <c r="W245" i="4"/>
  <c r="V245" i="4"/>
  <c r="AB244" i="4"/>
  <c r="AA244" i="4"/>
  <c r="Z244" i="4"/>
  <c r="X244" i="4"/>
  <c r="W244" i="4"/>
  <c r="V244" i="4"/>
  <c r="AB243" i="4"/>
  <c r="AA243" i="4"/>
  <c r="Z243" i="4"/>
  <c r="Y243" i="4"/>
  <c r="X243" i="4"/>
  <c r="W243" i="4"/>
  <c r="V243" i="4"/>
  <c r="AB242" i="4"/>
  <c r="AA242" i="4"/>
  <c r="Y242" i="4"/>
  <c r="X242" i="4"/>
  <c r="W242" i="4"/>
  <c r="V242" i="4"/>
  <c r="AB240" i="4"/>
  <c r="AA240" i="4"/>
  <c r="Z240" i="4"/>
  <c r="X240" i="4"/>
  <c r="W240" i="4"/>
  <c r="V240" i="4"/>
  <c r="AB239" i="4"/>
  <c r="AA239" i="4"/>
  <c r="Z239" i="4"/>
  <c r="Y239" i="4"/>
  <c r="X239" i="4"/>
  <c r="W239" i="4"/>
  <c r="V239" i="4"/>
  <c r="AB238" i="4"/>
  <c r="AA238" i="4"/>
  <c r="Y238" i="4"/>
  <c r="X238" i="4"/>
  <c r="W238" i="4"/>
  <c r="V238" i="4"/>
  <c r="Y237" i="4"/>
  <c r="V237" i="4"/>
  <c r="AB236" i="4"/>
  <c r="AA236" i="4"/>
  <c r="Z236" i="4"/>
  <c r="X236" i="4"/>
  <c r="W236" i="4"/>
  <c r="V236" i="4"/>
  <c r="AB235" i="4"/>
  <c r="AA235" i="4"/>
  <c r="Z235" i="4"/>
  <c r="Y235" i="4"/>
  <c r="X235" i="4"/>
  <c r="W235" i="4"/>
  <c r="V235" i="4"/>
  <c r="AB234" i="4"/>
  <c r="AA234" i="4"/>
  <c r="Y234" i="4"/>
  <c r="X234" i="4"/>
  <c r="W234" i="4"/>
  <c r="V234" i="4"/>
  <c r="AA233" i="4"/>
  <c r="Y233" i="4"/>
  <c r="AB232" i="4"/>
  <c r="AA232" i="4"/>
  <c r="Z232" i="4"/>
  <c r="Y232" i="4"/>
  <c r="X232" i="4"/>
  <c r="W232" i="4"/>
  <c r="V232" i="4"/>
  <c r="AB231" i="4"/>
  <c r="AA231" i="4"/>
  <c r="Z231" i="4"/>
  <c r="Y231" i="4"/>
  <c r="X231" i="4"/>
  <c r="W231" i="4"/>
  <c r="V231" i="4"/>
  <c r="AB230" i="4"/>
  <c r="AA230" i="4"/>
  <c r="Y230" i="4"/>
  <c r="X230" i="4"/>
  <c r="W230" i="4"/>
  <c r="V230" i="4"/>
  <c r="Y229" i="4"/>
  <c r="X229" i="4"/>
  <c r="AB228" i="4"/>
  <c r="AA228" i="4"/>
  <c r="Z228" i="4"/>
  <c r="X228" i="4"/>
  <c r="W228" i="4"/>
  <c r="V228" i="4"/>
  <c r="AB227" i="4"/>
  <c r="AA227" i="4"/>
  <c r="Z227" i="4"/>
  <c r="Y227" i="4"/>
  <c r="X227" i="4"/>
  <c r="W227" i="4"/>
  <c r="V227" i="4"/>
  <c r="AB226" i="4"/>
  <c r="AA226" i="4"/>
  <c r="Y226" i="4"/>
  <c r="X226" i="4"/>
  <c r="W226" i="4"/>
  <c r="V226" i="4"/>
  <c r="Z225" i="4"/>
  <c r="Y225" i="4"/>
  <c r="X225" i="4"/>
  <c r="W225" i="4"/>
  <c r="AB224" i="4"/>
  <c r="AA224" i="4"/>
  <c r="Z224" i="4"/>
  <c r="X224" i="4"/>
  <c r="W224" i="4"/>
  <c r="V224" i="4"/>
  <c r="AB223" i="4"/>
  <c r="AA223" i="4"/>
  <c r="Z223" i="4"/>
  <c r="Y223" i="4"/>
  <c r="X223" i="4"/>
  <c r="W223" i="4"/>
  <c r="V223" i="4"/>
  <c r="AB222" i="4"/>
  <c r="AA222" i="4"/>
  <c r="Y222" i="4"/>
  <c r="X222" i="4"/>
  <c r="W222" i="4"/>
  <c r="V222" i="4"/>
  <c r="Z221" i="4"/>
  <c r="AB220" i="4"/>
  <c r="AA220" i="4"/>
  <c r="Z220" i="4"/>
  <c r="X220" i="4"/>
  <c r="W220" i="4"/>
  <c r="V220" i="4"/>
  <c r="AB219" i="4"/>
  <c r="AA219" i="4"/>
  <c r="Z219" i="4"/>
  <c r="Y219" i="4"/>
  <c r="X219" i="4"/>
  <c r="W219" i="4"/>
  <c r="V219" i="4"/>
  <c r="AB218" i="4"/>
  <c r="AA218" i="4"/>
  <c r="Y218" i="4"/>
  <c r="X218" i="4"/>
  <c r="W218" i="4"/>
  <c r="V218" i="4"/>
  <c r="Y217" i="4"/>
  <c r="AB216" i="4"/>
  <c r="AA216" i="4"/>
  <c r="Z216" i="4"/>
  <c r="Y216" i="4"/>
  <c r="X216" i="4"/>
  <c r="W216" i="4"/>
  <c r="V216" i="4"/>
  <c r="AB215" i="4"/>
  <c r="AA215" i="4"/>
  <c r="Z215" i="4"/>
  <c r="Y215" i="4"/>
  <c r="X215" i="4"/>
  <c r="W215" i="4"/>
  <c r="V215" i="4"/>
  <c r="AB214" i="4"/>
  <c r="AA214" i="4"/>
  <c r="Y214" i="4"/>
  <c r="X214" i="4"/>
  <c r="W214" i="4"/>
  <c r="V214" i="4"/>
  <c r="AB213" i="4"/>
  <c r="Y213" i="4"/>
  <c r="W213" i="4"/>
  <c r="AB212" i="4"/>
  <c r="AA212" i="4"/>
  <c r="Z212" i="4"/>
  <c r="X212" i="4"/>
  <c r="W212" i="4"/>
  <c r="V212" i="4"/>
  <c r="AB211" i="4"/>
  <c r="AA211" i="4"/>
  <c r="Z211" i="4"/>
  <c r="Y211" i="4"/>
  <c r="X211" i="4"/>
  <c r="W211" i="4"/>
  <c r="V211" i="4"/>
  <c r="AB210" i="4"/>
  <c r="AA210" i="4"/>
  <c r="Y210" i="4"/>
  <c r="X210" i="4"/>
  <c r="W210" i="4"/>
  <c r="V210" i="4"/>
  <c r="Z209" i="4"/>
  <c r="Y209" i="4"/>
  <c r="V209" i="4"/>
  <c r="AB208" i="4"/>
  <c r="AA208" i="4"/>
  <c r="Z208" i="4"/>
  <c r="Y208" i="4"/>
  <c r="X208" i="4"/>
  <c r="W208" i="4"/>
  <c r="V208" i="4"/>
  <c r="AB207" i="4"/>
  <c r="AA207" i="4"/>
  <c r="Y207" i="4"/>
  <c r="X207" i="4"/>
  <c r="W207" i="4"/>
  <c r="V207" i="4"/>
  <c r="Y206" i="4"/>
  <c r="X206" i="4"/>
  <c r="AB205" i="4"/>
  <c r="AA205" i="4"/>
  <c r="Z205" i="4"/>
  <c r="X205" i="4"/>
  <c r="W205" i="4"/>
  <c r="V205" i="4"/>
  <c r="AB204" i="4"/>
  <c r="AA204" i="4"/>
  <c r="Z204" i="4"/>
  <c r="Y204" i="4"/>
  <c r="X204" i="4"/>
  <c r="W204" i="4"/>
  <c r="V204" i="4"/>
  <c r="AB203" i="4"/>
  <c r="AA203" i="4"/>
  <c r="Y203" i="4"/>
  <c r="X203" i="4"/>
  <c r="W203" i="4"/>
  <c r="V203" i="4"/>
  <c r="AA202" i="4"/>
  <c r="Y202" i="4"/>
  <c r="X202" i="4"/>
  <c r="W202" i="4"/>
  <c r="V202" i="4"/>
  <c r="AB201" i="4"/>
  <c r="AA201" i="4"/>
  <c r="Z201" i="4"/>
  <c r="X201" i="4"/>
  <c r="W201" i="4"/>
  <c r="V201" i="4"/>
  <c r="AB200" i="4"/>
  <c r="AA200" i="4"/>
  <c r="Z200" i="4"/>
  <c r="Y200" i="4"/>
  <c r="X200" i="4"/>
  <c r="W200" i="4"/>
  <c r="V200" i="4"/>
  <c r="AB199" i="4"/>
  <c r="AA199" i="4"/>
  <c r="Y199" i="4"/>
  <c r="X199" i="4"/>
  <c r="W199" i="4"/>
  <c r="V199" i="4"/>
  <c r="Z198" i="4"/>
  <c r="Y198" i="4"/>
  <c r="AB197" i="4"/>
  <c r="AA197" i="4"/>
  <c r="Z197" i="4"/>
  <c r="X197" i="4"/>
  <c r="W197" i="4"/>
  <c r="V197" i="4"/>
  <c r="AB196" i="4"/>
  <c r="AA196" i="4"/>
  <c r="Z196" i="4"/>
  <c r="Y196" i="4"/>
  <c r="X196" i="4"/>
  <c r="W196" i="4"/>
  <c r="V196" i="4"/>
  <c r="AB195" i="4"/>
  <c r="AA195" i="4"/>
  <c r="Y195" i="4"/>
  <c r="X195" i="4"/>
  <c r="W195" i="4"/>
  <c r="V195" i="4"/>
  <c r="W194" i="4"/>
  <c r="AB193" i="4"/>
  <c r="AA193" i="4"/>
  <c r="Z193" i="4"/>
  <c r="X193" i="4"/>
  <c r="W193" i="4"/>
  <c r="V193" i="4"/>
  <c r="AB192" i="4"/>
  <c r="AA192" i="4"/>
  <c r="Z192" i="4"/>
  <c r="Y192" i="4"/>
  <c r="X192" i="4"/>
  <c r="W192" i="4"/>
  <c r="V192" i="4"/>
  <c r="AB191" i="4"/>
  <c r="AA191" i="4"/>
  <c r="Y191" i="4"/>
  <c r="X191" i="4"/>
  <c r="W191" i="4"/>
  <c r="V191" i="4"/>
  <c r="AA190" i="4"/>
  <c r="Z190" i="4"/>
  <c r="X190" i="4"/>
  <c r="AB189" i="4"/>
  <c r="AA189" i="4"/>
  <c r="Z189" i="4"/>
  <c r="X189" i="4"/>
  <c r="W189" i="4"/>
  <c r="V189" i="4"/>
  <c r="AB188" i="4"/>
  <c r="AA188" i="4"/>
  <c r="Z188" i="4"/>
  <c r="Y188" i="4"/>
  <c r="X188" i="4"/>
  <c r="W188" i="4"/>
  <c r="V188" i="4"/>
  <c r="AB187" i="4"/>
  <c r="AA187" i="4"/>
  <c r="Y187" i="4"/>
  <c r="X187" i="4"/>
  <c r="W187" i="4"/>
  <c r="V187" i="4"/>
  <c r="X186" i="4"/>
  <c r="AB185" i="4"/>
  <c r="AA185" i="4"/>
  <c r="Z185" i="4"/>
  <c r="X185" i="4"/>
  <c r="W185" i="4"/>
  <c r="V185" i="4"/>
  <c r="AB184" i="4"/>
  <c r="AA184" i="4"/>
  <c r="Z184" i="4"/>
  <c r="Y184" i="4"/>
  <c r="X184" i="4"/>
  <c r="W184" i="4"/>
  <c r="V184" i="4"/>
  <c r="AB183" i="4"/>
  <c r="AA183" i="4"/>
  <c r="Y183" i="4"/>
  <c r="X183" i="4"/>
  <c r="W183" i="4"/>
  <c r="V183" i="4"/>
  <c r="AA182" i="4"/>
  <c r="Y182" i="4"/>
  <c r="W182" i="4"/>
  <c r="V182" i="4"/>
  <c r="AB181" i="4"/>
  <c r="AA181" i="4"/>
  <c r="Z181" i="4"/>
  <c r="X181" i="4"/>
  <c r="W181" i="4"/>
  <c r="V181" i="4"/>
  <c r="AB180" i="4"/>
  <c r="AA180" i="4"/>
  <c r="Z180" i="4"/>
  <c r="Y180" i="4"/>
  <c r="X180" i="4"/>
  <c r="W180" i="4"/>
  <c r="V180" i="4"/>
  <c r="AB179" i="4"/>
  <c r="AA179" i="4"/>
  <c r="Y179" i="4"/>
  <c r="X179" i="4"/>
  <c r="W179" i="4"/>
  <c r="V179" i="4"/>
  <c r="Y178" i="4"/>
  <c r="AB177" i="4"/>
  <c r="AA177" i="4"/>
  <c r="Z177" i="4"/>
  <c r="Y177" i="4"/>
  <c r="X177" i="4"/>
  <c r="W177" i="4"/>
  <c r="V177" i="4"/>
  <c r="AB176" i="4"/>
  <c r="AA176" i="4"/>
  <c r="Z176" i="4"/>
  <c r="Y176" i="4"/>
  <c r="X176" i="4"/>
  <c r="W176" i="4"/>
  <c r="V176" i="4"/>
  <c r="AB175" i="4"/>
  <c r="AA175" i="4"/>
  <c r="Y175" i="4"/>
  <c r="X175" i="4"/>
  <c r="W175" i="4"/>
  <c r="V175" i="4"/>
  <c r="Z174" i="4"/>
  <c r="Y174" i="4"/>
  <c r="V174" i="4"/>
  <c r="AB173" i="4"/>
  <c r="AA173" i="4"/>
  <c r="Z173" i="4"/>
  <c r="Y173" i="4"/>
  <c r="X173" i="4"/>
  <c r="W173" i="4"/>
  <c r="V173" i="4"/>
  <c r="AB172" i="4"/>
  <c r="AA172" i="4"/>
  <c r="Z172" i="4"/>
  <c r="Y172" i="4"/>
  <c r="X172" i="4"/>
  <c r="W172" i="4"/>
  <c r="V172" i="4"/>
  <c r="AB171" i="4"/>
  <c r="AA171" i="4"/>
  <c r="Y171" i="4"/>
  <c r="X171" i="4"/>
  <c r="W171" i="4"/>
  <c r="V171" i="4"/>
  <c r="Z170" i="4"/>
  <c r="Y170" i="4"/>
  <c r="X170" i="4"/>
  <c r="AB169" i="4"/>
  <c r="AA169" i="4"/>
  <c r="Z169" i="4"/>
  <c r="Y169" i="4"/>
  <c r="X169" i="4"/>
  <c r="W169" i="4"/>
  <c r="V169" i="4"/>
  <c r="AB168" i="4"/>
  <c r="AA168" i="4"/>
  <c r="Z168" i="4"/>
  <c r="Y168" i="4"/>
  <c r="X168" i="4"/>
  <c r="W168" i="4"/>
  <c r="V168" i="4"/>
  <c r="AB167" i="4"/>
  <c r="Y167" i="4"/>
  <c r="AB166" i="4"/>
  <c r="AA166" i="4"/>
  <c r="Z166" i="4"/>
  <c r="Y166" i="4"/>
  <c r="X166" i="4"/>
  <c r="W166" i="4"/>
  <c r="V166" i="4"/>
  <c r="AB165" i="4"/>
  <c r="AA165" i="4"/>
  <c r="Z165" i="4"/>
  <c r="Y165" i="4"/>
  <c r="X165" i="4"/>
  <c r="W165" i="4"/>
  <c r="V165" i="4"/>
  <c r="AB164" i="4"/>
  <c r="AA164" i="4"/>
  <c r="Y164" i="4"/>
  <c r="X164" i="4"/>
  <c r="W164" i="4"/>
  <c r="V164" i="4"/>
  <c r="AA163" i="4"/>
  <c r="Z163" i="4"/>
  <c r="Y163" i="4"/>
  <c r="W163" i="4"/>
  <c r="AB162" i="4"/>
  <c r="AA162" i="4"/>
  <c r="Z162" i="4"/>
  <c r="Y162" i="4"/>
  <c r="X162" i="4"/>
  <c r="W162" i="4"/>
  <c r="V162" i="4"/>
  <c r="AB161" i="4"/>
  <c r="AA161" i="4"/>
  <c r="Z161" i="4"/>
  <c r="Y161" i="4"/>
  <c r="X161" i="4"/>
  <c r="W161" i="4"/>
  <c r="V161" i="4"/>
  <c r="AB160" i="4"/>
  <c r="AA160" i="4"/>
  <c r="Y160" i="4"/>
  <c r="X160" i="4"/>
  <c r="W160" i="4"/>
  <c r="V160" i="4"/>
  <c r="AA159" i="4"/>
  <c r="Z159" i="4"/>
  <c r="Y159" i="4"/>
  <c r="AB158" i="4"/>
  <c r="AA158" i="4"/>
  <c r="Z158" i="4"/>
  <c r="X158" i="4"/>
  <c r="W158" i="4"/>
  <c r="V158" i="4"/>
  <c r="AB157" i="4"/>
  <c r="AA157" i="4"/>
  <c r="Z157" i="4"/>
  <c r="Y157" i="4"/>
  <c r="X157" i="4"/>
  <c r="W157" i="4"/>
  <c r="V157" i="4"/>
  <c r="AB156" i="4"/>
  <c r="AA156" i="4"/>
  <c r="Y156" i="4"/>
  <c r="X156" i="4"/>
  <c r="W156" i="4"/>
  <c r="V156" i="4"/>
  <c r="AB154" i="4"/>
  <c r="AA154" i="4"/>
  <c r="Z154" i="4"/>
  <c r="X154" i="4"/>
  <c r="W154" i="4"/>
  <c r="V154" i="4"/>
  <c r="AB153" i="4"/>
  <c r="AA153" i="4"/>
  <c r="Z153" i="4"/>
  <c r="Y153" i="4"/>
  <c r="X153" i="4"/>
  <c r="W153" i="4"/>
  <c r="V153" i="4"/>
  <c r="AB152" i="4"/>
  <c r="AA152" i="4"/>
  <c r="Y152" i="4"/>
  <c r="X152" i="4"/>
  <c r="W152" i="4"/>
  <c r="V152" i="4"/>
  <c r="Z151" i="4"/>
  <c r="W151" i="4"/>
  <c r="AB150" i="4"/>
  <c r="AA150" i="4"/>
  <c r="Z150" i="4"/>
  <c r="X150" i="4"/>
  <c r="W150" i="4"/>
  <c r="V150" i="4"/>
  <c r="AB149" i="4"/>
  <c r="AA149" i="4"/>
  <c r="Z149" i="4"/>
  <c r="Y149" i="4"/>
  <c r="X149" i="4"/>
  <c r="W149" i="4"/>
  <c r="V149" i="4"/>
  <c r="AB148" i="4"/>
  <c r="AA148" i="4"/>
  <c r="Y148" i="4"/>
  <c r="X148" i="4"/>
  <c r="W148" i="4"/>
  <c r="V148" i="4"/>
  <c r="X147" i="4"/>
  <c r="V147" i="4"/>
  <c r="AB146" i="4"/>
  <c r="AA146" i="4"/>
  <c r="Z146" i="4"/>
  <c r="Y146" i="4"/>
  <c r="X146" i="4"/>
  <c r="W146" i="4"/>
  <c r="V146" i="4"/>
  <c r="AB145" i="4"/>
  <c r="AA145" i="4"/>
  <c r="Z145" i="4"/>
  <c r="Y145" i="4"/>
  <c r="X145" i="4"/>
  <c r="W145" i="4"/>
  <c r="V145" i="4"/>
  <c r="AA144" i="4"/>
  <c r="Y144" i="4"/>
  <c r="AB143" i="4"/>
  <c r="AA143" i="4"/>
  <c r="Z143" i="4"/>
  <c r="X143" i="4"/>
  <c r="W143" i="4"/>
  <c r="V143" i="4"/>
  <c r="AB142" i="4"/>
  <c r="AA142" i="4"/>
  <c r="Z142" i="4"/>
  <c r="Y142" i="4"/>
  <c r="X142" i="4"/>
  <c r="W142" i="4"/>
  <c r="V142" i="4"/>
  <c r="AB141" i="4"/>
  <c r="AA141" i="4"/>
  <c r="Y141" i="4"/>
  <c r="X141" i="4"/>
  <c r="W141" i="4"/>
  <c r="V141" i="4"/>
  <c r="Z140" i="4"/>
  <c r="W140" i="4"/>
  <c r="V140" i="4"/>
  <c r="AB139" i="4"/>
  <c r="AA139" i="4"/>
  <c r="Z139" i="4"/>
  <c r="Y139" i="4"/>
  <c r="X139" i="4"/>
  <c r="W139" i="4"/>
  <c r="V139" i="4"/>
  <c r="AB138" i="4"/>
  <c r="AA138" i="4"/>
  <c r="Z138" i="4"/>
  <c r="Y138" i="4"/>
  <c r="X138" i="4"/>
  <c r="W138" i="4"/>
  <c r="V138" i="4"/>
  <c r="AB137" i="4"/>
  <c r="AA137" i="4"/>
  <c r="Y137" i="4"/>
  <c r="X137" i="4"/>
  <c r="W137" i="4"/>
  <c r="V137" i="4"/>
  <c r="Y136" i="4"/>
  <c r="X136" i="4"/>
  <c r="AB135" i="4"/>
  <c r="AA135" i="4"/>
  <c r="Z135" i="4"/>
  <c r="X135" i="4"/>
  <c r="W135" i="4"/>
  <c r="V135" i="4"/>
  <c r="AB134" i="4"/>
  <c r="AA134" i="4"/>
  <c r="Z134" i="4"/>
  <c r="Y134" i="4"/>
  <c r="X134" i="4"/>
  <c r="W134" i="4"/>
  <c r="V134" i="4"/>
  <c r="AB133" i="4"/>
  <c r="AA133" i="4"/>
  <c r="Y133" i="4"/>
  <c r="X133" i="4"/>
  <c r="W133" i="4"/>
  <c r="V133" i="4"/>
  <c r="AA132" i="4"/>
  <c r="Z132" i="4"/>
  <c r="Y132" i="4"/>
  <c r="X132" i="4"/>
  <c r="W132" i="4"/>
  <c r="AB131" i="4"/>
  <c r="AA131" i="4"/>
  <c r="Z131" i="4"/>
  <c r="X131" i="4"/>
  <c r="W131" i="4"/>
  <c r="V131" i="4"/>
  <c r="AB130" i="4"/>
  <c r="AA130" i="4"/>
  <c r="Z130" i="4"/>
  <c r="Y130" i="4"/>
  <c r="X130" i="4"/>
  <c r="W130" i="4"/>
  <c r="V130" i="4"/>
  <c r="AB129" i="4"/>
  <c r="AA129" i="4"/>
  <c r="Y129" i="4"/>
  <c r="X129" i="4"/>
  <c r="W129" i="4"/>
  <c r="V129" i="4"/>
  <c r="AA128" i="4"/>
  <c r="Z128" i="4"/>
  <c r="AB127" i="4"/>
  <c r="AA127" i="4"/>
  <c r="Z127" i="4"/>
  <c r="X127" i="4"/>
  <c r="W127" i="4"/>
  <c r="V127" i="4"/>
  <c r="AB126" i="4"/>
  <c r="AA126" i="4"/>
  <c r="Z126" i="4"/>
  <c r="Y126" i="4"/>
  <c r="X126" i="4"/>
  <c r="W126" i="4"/>
  <c r="V126" i="4"/>
  <c r="AB125" i="4"/>
  <c r="AA125" i="4"/>
  <c r="Y125" i="4"/>
  <c r="X125" i="4"/>
  <c r="W125" i="4"/>
  <c r="V125" i="4"/>
  <c r="Y124" i="4"/>
  <c r="AB123" i="4"/>
  <c r="AA123" i="4"/>
  <c r="Z123" i="4"/>
  <c r="Y123" i="4"/>
  <c r="X123" i="4"/>
  <c r="W123" i="4"/>
  <c r="V123" i="4"/>
  <c r="AB122" i="4"/>
  <c r="AA122" i="4"/>
  <c r="Z122" i="4"/>
  <c r="Y122" i="4"/>
  <c r="X122" i="4"/>
  <c r="W122" i="4"/>
  <c r="V122" i="4"/>
  <c r="AB121" i="4"/>
  <c r="AA121" i="4"/>
  <c r="Y121" i="4"/>
  <c r="X121" i="4"/>
  <c r="W121" i="4"/>
  <c r="V121" i="4"/>
  <c r="AA120" i="4"/>
  <c r="Y120" i="4"/>
  <c r="W120" i="4"/>
  <c r="V120" i="4"/>
  <c r="AB119" i="4"/>
  <c r="AA119" i="4"/>
  <c r="Z119" i="4"/>
  <c r="X119" i="4"/>
  <c r="W119" i="4"/>
  <c r="V119" i="4"/>
  <c r="AB118" i="4"/>
  <c r="AA118" i="4"/>
  <c r="Z118" i="4"/>
  <c r="Y118" i="4"/>
  <c r="X118" i="4"/>
  <c r="W118" i="4"/>
  <c r="V118" i="4"/>
  <c r="AB117" i="4"/>
  <c r="AA117" i="4"/>
  <c r="Y117" i="4"/>
  <c r="X117" i="4"/>
  <c r="W117" i="4"/>
  <c r="V117" i="4"/>
  <c r="X116" i="4"/>
  <c r="AB115" i="4"/>
  <c r="AA115" i="4"/>
  <c r="Z115" i="4"/>
  <c r="X115" i="4"/>
  <c r="W115" i="4"/>
  <c r="V115" i="4"/>
  <c r="AB114" i="4"/>
  <c r="AA114" i="4"/>
  <c r="Z114" i="4"/>
  <c r="Y114" i="4"/>
  <c r="X114" i="4"/>
  <c r="W114" i="4"/>
  <c r="V114" i="4"/>
  <c r="AB113" i="4"/>
  <c r="AA113" i="4"/>
  <c r="Y113" i="4"/>
  <c r="X113" i="4"/>
  <c r="W113" i="4"/>
  <c r="V113" i="4"/>
  <c r="AA112" i="4"/>
  <c r="X112" i="4"/>
  <c r="V112" i="4"/>
  <c r="AB111" i="4"/>
  <c r="AA111" i="4"/>
  <c r="Z111" i="4"/>
  <c r="X111" i="4"/>
  <c r="W111" i="4"/>
  <c r="V111" i="4"/>
  <c r="AB110" i="4"/>
  <c r="AA110" i="4"/>
  <c r="Y110" i="4"/>
  <c r="X110" i="4"/>
  <c r="W110" i="4"/>
  <c r="V110" i="4"/>
  <c r="AB109" i="4"/>
  <c r="AA109" i="4"/>
  <c r="Z109" i="4"/>
  <c r="X109" i="4"/>
  <c r="W109" i="4"/>
  <c r="V109" i="4"/>
  <c r="AB108" i="4"/>
  <c r="AA108" i="4"/>
  <c r="Z108" i="4"/>
  <c r="Y108" i="4"/>
  <c r="X108" i="4"/>
  <c r="W108" i="4"/>
  <c r="V108" i="4"/>
  <c r="AB107" i="4"/>
  <c r="AA107" i="4"/>
  <c r="Y107" i="4"/>
  <c r="X107" i="4"/>
  <c r="W107" i="4"/>
  <c r="V107" i="4"/>
  <c r="AB106" i="4"/>
  <c r="Z106" i="4"/>
  <c r="AB105" i="4"/>
  <c r="AA105" i="4"/>
  <c r="Z105" i="4"/>
  <c r="X105" i="4"/>
  <c r="W105" i="4"/>
  <c r="V105" i="4"/>
  <c r="AB104" i="4"/>
  <c r="AA104" i="4"/>
  <c r="Z104" i="4"/>
  <c r="Y104" i="4"/>
  <c r="X104" i="4"/>
  <c r="W104" i="4"/>
  <c r="V104" i="4"/>
  <c r="AB103" i="4"/>
  <c r="AA103" i="4"/>
  <c r="Y103" i="4"/>
  <c r="X103" i="4"/>
  <c r="W103" i="4"/>
  <c r="V103" i="4"/>
  <c r="AA102" i="4"/>
  <c r="W102" i="4"/>
  <c r="AB101" i="4"/>
  <c r="AA101" i="4"/>
  <c r="Z101" i="4"/>
  <c r="X101" i="4"/>
  <c r="W101" i="4"/>
  <c r="V101" i="4"/>
  <c r="AB100" i="4"/>
  <c r="AA100" i="4"/>
  <c r="Z100" i="4"/>
  <c r="Y100" i="4"/>
  <c r="X100" i="4"/>
  <c r="W100" i="4"/>
  <c r="V100" i="4"/>
  <c r="AB99" i="4"/>
  <c r="AA99" i="4"/>
  <c r="Y99" i="4"/>
  <c r="X99" i="4"/>
  <c r="W99" i="4"/>
  <c r="V99" i="4"/>
  <c r="AB97" i="4"/>
  <c r="AA97" i="4"/>
  <c r="Z97" i="4"/>
  <c r="X97" i="4"/>
  <c r="W97" i="4"/>
  <c r="V97" i="4"/>
  <c r="AB96" i="4"/>
  <c r="AA96" i="4"/>
  <c r="Z96" i="4"/>
  <c r="Y96" i="4"/>
  <c r="X96" i="4"/>
  <c r="W96" i="4"/>
  <c r="V96" i="4"/>
  <c r="AB95" i="4"/>
  <c r="AA95" i="4"/>
  <c r="Y95" i="4"/>
  <c r="X95" i="4"/>
  <c r="W95" i="4"/>
  <c r="V95" i="4"/>
  <c r="Z94" i="4"/>
  <c r="Y94" i="4"/>
  <c r="AB93" i="4"/>
  <c r="AA93" i="4"/>
  <c r="Z93" i="4"/>
  <c r="Y93" i="4"/>
  <c r="X93" i="4"/>
  <c r="W93" i="4"/>
  <c r="V93" i="4"/>
  <c r="AB92" i="4"/>
  <c r="AA92" i="4"/>
  <c r="Z92" i="4"/>
  <c r="Y92" i="4"/>
  <c r="X92" i="4"/>
  <c r="W92" i="4"/>
  <c r="V92" i="4"/>
  <c r="AB91" i="4"/>
  <c r="AA91" i="4"/>
  <c r="Y91" i="4"/>
  <c r="X91" i="4"/>
  <c r="W91" i="4"/>
  <c r="V91" i="4"/>
  <c r="Z90" i="4"/>
  <c r="Y90" i="4"/>
  <c r="X90" i="4"/>
  <c r="W90" i="4"/>
  <c r="AB89" i="4"/>
  <c r="AA89" i="4"/>
  <c r="Z89" i="4"/>
  <c r="X89" i="4"/>
  <c r="W89" i="4"/>
  <c r="V89" i="4"/>
  <c r="AB88" i="4"/>
  <c r="AA88" i="4"/>
  <c r="Z88" i="4"/>
  <c r="Y88" i="4"/>
  <c r="X88" i="4"/>
  <c r="W88" i="4"/>
  <c r="V88" i="4"/>
  <c r="AB87" i="4"/>
  <c r="AA87" i="4"/>
  <c r="Y87" i="4"/>
  <c r="X87" i="4"/>
  <c r="W87" i="4"/>
  <c r="V87" i="4"/>
  <c r="Z86" i="4"/>
  <c r="V86" i="4"/>
  <c r="AB85" i="4"/>
  <c r="AA85" i="4"/>
  <c r="Z85" i="4"/>
  <c r="X85" i="4"/>
  <c r="W85" i="4"/>
  <c r="V85" i="4"/>
  <c r="AB84" i="4"/>
  <c r="AA84" i="4"/>
  <c r="Z84" i="4"/>
  <c r="Y84" i="4"/>
  <c r="X84" i="4"/>
  <c r="W84" i="4"/>
  <c r="V84" i="4"/>
  <c r="AB83" i="4"/>
  <c r="AA83" i="4"/>
  <c r="Y83" i="4"/>
  <c r="X83" i="4"/>
  <c r="W83" i="4"/>
  <c r="V83" i="4"/>
  <c r="AB81" i="4"/>
  <c r="AA81" i="4"/>
  <c r="Z81" i="4"/>
  <c r="X81" i="4"/>
  <c r="W81" i="4"/>
  <c r="V81" i="4"/>
  <c r="AB80" i="4"/>
  <c r="AA80" i="4"/>
  <c r="Z80" i="4"/>
  <c r="Y80" i="4"/>
  <c r="X80" i="4"/>
  <c r="W80" i="4"/>
  <c r="V80" i="4"/>
  <c r="AB79" i="4"/>
  <c r="AA79" i="4"/>
  <c r="Y79" i="4"/>
  <c r="X79" i="4"/>
  <c r="W79" i="4"/>
  <c r="V79" i="4"/>
  <c r="Y78" i="4"/>
  <c r="W78" i="4"/>
  <c r="V78" i="4"/>
  <c r="AB77" i="4"/>
  <c r="AA77" i="4"/>
  <c r="Z77" i="4"/>
  <c r="X77" i="4"/>
  <c r="W77" i="4"/>
  <c r="V77" i="4"/>
  <c r="AB76" i="4"/>
  <c r="AA76" i="4"/>
  <c r="Z76" i="4"/>
  <c r="Y76" i="4"/>
  <c r="X76" i="4"/>
  <c r="W76" i="4"/>
  <c r="V76" i="4"/>
  <c r="AB75" i="4"/>
  <c r="AA75" i="4"/>
  <c r="Y75" i="4"/>
  <c r="X75" i="4"/>
  <c r="W75" i="4"/>
  <c r="V75" i="4"/>
  <c r="Z74" i="4"/>
  <c r="AB73" i="4"/>
  <c r="AA73" i="4"/>
  <c r="Z73" i="4"/>
  <c r="X73" i="4"/>
  <c r="W73" i="4"/>
  <c r="V73" i="4"/>
  <c r="AB72" i="4"/>
  <c r="AA72" i="4"/>
  <c r="Z72" i="4"/>
  <c r="Y72" i="4"/>
  <c r="X72" i="4"/>
  <c r="W72" i="4"/>
  <c r="V72" i="4"/>
  <c r="AB71" i="4"/>
  <c r="AA71" i="4"/>
  <c r="Y71" i="4"/>
  <c r="X71" i="4"/>
  <c r="W71" i="4"/>
  <c r="V71" i="4"/>
  <c r="AA70" i="4"/>
  <c r="W70" i="4"/>
  <c r="AB69" i="4"/>
  <c r="AA69" i="4"/>
  <c r="Z69" i="4"/>
  <c r="X69" i="4"/>
  <c r="W69" i="4"/>
  <c r="V69" i="4"/>
  <c r="AB68" i="4"/>
  <c r="AA68" i="4"/>
  <c r="Z68" i="4"/>
  <c r="Y68" i="4"/>
  <c r="X68" i="4"/>
  <c r="W68" i="4"/>
  <c r="V68" i="4"/>
  <c r="AB67" i="4"/>
  <c r="AA67" i="4"/>
  <c r="Y67" i="4"/>
  <c r="X67" i="4"/>
  <c r="W67" i="4"/>
  <c r="V67" i="4"/>
  <c r="AB65" i="4"/>
  <c r="AA65" i="4"/>
  <c r="Z65" i="4"/>
  <c r="X65" i="4"/>
  <c r="W65" i="4"/>
  <c r="V65" i="4"/>
  <c r="AB64" i="4"/>
  <c r="AA64" i="4"/>
  <c r="Z64" i="4"/>
  <c r="Y64" i="4"/>
  <c r="X64" i="4"/>
  <c r="W64" i="4"/>
  <c r="V64" i="4"/>
  <c r="AB63" i="4"/>
  <c r="AA63" i="4"/>
  <c r="Y63" i="4"/>
  <c r="X63" i="4"/>
  <c r="W63" i="4"/>
  <c r="V63" i="4"/>
  <c r="Z62" i="4"/>
  <c r="Y62" i="4"/>
  <c r="AB61" i="4"/>
  <c r="AA61" i="4"/>
  <c r="Z61" i="4"/>
  <c r="Y61" i="4"/>
  <c r="X61" i="4"/>
  <c r="W61" i="4"/>
  <c r="V61" i="4"/>
  <c r="AB60" i="4"/>
  <c r="AA60" i="4"/>
  <c r="Z60" i="4"/>
  <c r="Y60" i="4"/>
  <c r="X60" i="4"/>
  <c r="W60" i="4"/>
  <c r="V60" i="4"/>
  <c r="AB59" i="4"/>
  <c r="AA59" i="4"/>
  <c r="Y59" i="4"/>
  <c r="X59" i="4"/>
  <c r="W59" i="4"/>
  <c r="V59" i="4"/>
  <c r="AB58" i="4"/>
  <c r="Z58" i="4"/>
  <c r="Y58" i="4"/>
  <c r="W58" i="4"/>
  <c r="V58" i="4"/>
  <c r="AB57" i="4"/>
  <c r="AA57" i="4"/>
  <c r="Z57" i="4"/>
  <c r="X57" i="4"/>
  <c r="W57" i="4"/>
  <c r="V57" i="4"/>
  <c r="AB56" i="4"/>
  <c r="AA56" i="4"/>
  <c r="Z56" i="4"/>
  <c r="Y56" i="4"/>
  <c r="X56" i="4"/>
  <c r="W56" i="4"/>
  <c r="V56" i="4"/>
  <c r="AB55" i="4"/>
  <c r="AA55" i="4"/>
  <c r="Y55" i="4"/>
  <c r="X55" i="4"/>
  <c r="W55" i="4"/>
  <c r="V55" i="4"/>
  <c r="Z54" i="4"/>
  <c r="AB53" i="4"/>
  <c r="AA53" i="4"/>
  <c r="Z53" i="4"/>
  <c r="X53" i="4"/>
  <c r="W53" i="4"/>
  <c r="V53" i="4"/>
  <c r="AB52" i="4"/>
  <c r="AA52" i="4"/>
  <c r="Z52" i="4"/>
  <c r="Y52" i="4"/>
  <c r="X52" i="4"/>
  <c r="W52" i="4"/>
  <c r="V52" i="4"/>
  <c r="AB51" i="4"/>
  <c r="AA51" i="4"/>
  <c r="Y51" i="4"/>
  <c r="X51" i="4"/>
  <c r="W51" i="4"/>
  <c r="V51" i="4"/>
  <c r="Y50" i="4"/>
  <c r="V50" i="4"/>
  <c r="AB49" i="4"/>
  <c r="AA49" i="4"/>
  <c r="Z49" i="4"/>
  <c r="X49" i="4"/>
  <c r="W49" i="4"/>
  <c r="V49" i="4"/>
  <c r="AB48" i="4"/>
  <c r="AA48" i="4"/>
  <c r="Z48" i="4"/>
  <c r="Y48" i="4"/>
  <c r="X48" i="4"/>
  <c r="W48" i="4"/>
  <c r="V48" i="4"/>
  <c r="AB47" i="4"/>
  <c r="AA47" i="4"/>
  <c r="Y47" i="4"/>
  <c r="X47" i="4"/>
  <c r="W47" i="4"/>
  <c r="V47" i="4"/>
  <c r="AA46" i="4"/>
  <c r="Z46" i="4"/>
  <c r="Y46" i="4"/>
  <c r="AB45" i="4"/>
  <c r="AA45" i="4"/>
  <c r="Z45" i="4"/>
  <c r="Y45" i="4"/>
  <c r="X45" i="4"/>
  <c r="W45" i="4"/>
  <c r="V45" i="4"/>
  <c r="AB44" i="4"/>
  <c r="AA44" i="4"/>
  <c r="Z44" i="4"/>
  <c r="Y44" i="4"/>
  <c r="X44" i="4"/>
  <c r="W44" i="4"/>
  <c r="V44" i="4"/>
  <c r="AB43" i="4"/>
  <c r="AA43" i="4"/>
  <c r="Y43" i="4"/>
  <c r="X43" i="4"/>
  <c r="W43" i="4"/>
  <c r="V43" i="4"/>
  <c r="AB42" i="4"/>
  <c r="AA42" i="4"/>
  <c r="Z42" i="4"/>
  <c r="Y42" i="4"/>
  <c r="AB41" i="4"/>
  <c r="AA41" i="4"/>
  <c r="Z41" i="4"/>
  <c r="Y41" i="4"/>
  <c r="X41" i="4"/>
  <c r="W41" i="4"/>
  <c r="V41" i="4"/>
  <c r="AB40" i="4"/>
  <c r="AA40" i="4"/>
  <c r="Z40" i="4"/>
  <c r="Y40" i="4"/>
  <c r="X40" i="4"/>
  <c r="W40" i="4"/>
  <c r="V40" i="4"/>
  <c r="AB39" i="4"/>
  <c r="AA39" i="4"/>
  <c r="Y39" i="4"/>
  <c r="X39" i="4"/>
  <c r="W39" i="4"/>
  <c r="V39" i="4"/>
  <c r="Y38" i="4"/>
  <c r="W38" i="4"/>
  <c r="AB37" i="4"/>
  <c r="AA37" i="4"/>
  <c r="Z37" i="4"/>
  <c r="Y37" i="4"/>
  <c r="X37" i="4"/>
  <c r="W37" i="4"/>
  <c r="V37" i="4"/>
  <c r="AB36" i="4"/>
  <c r="AA36" i="4"/>
  <c r="Z36" i="4"/>
  <c r="Y36" i="4"/>
  <c r="X36" i="4"/>
  <c r="W36" i="4"/>
  <c r="V36" i="4"/>
  <c r="AB35" i="4"/>
  <c r="AA35" i="4"/>
  <c r="Y35" i="4"/>
  <c r="X35" i="4"/>
  <c r="W35" i="4"/>
  <c r="V35" i="4"/>
  <c r="Y34" i="4"/>
  <c r="X34" i="4"/>
  <c r="AB33" i="4"/>
  <c r="AA33" i="4"/>
  <c r="Z33" i="4"/>
  <c r="X33" i="4"/>
  <c r="W33" i="4"/>
  <c r="V33" i="4"/>
  <c r="AB32" i="4"/>
  <c r="AA32" i="4"/>
  <c r="Z32" i="4"/>
  <c r="Y32" i="4"/>
  <c r="X32" i="4"/>
  <c r="W32" i="4"/>
  <c r="V32" i="4"/>
  <c r="AB31" i="4"/>
  <c r="AA31" i="4"/>
  <c r="Y31" i="4"/>
  <c r="X31" i="4"/>
  <c r="W31" i="4"/>
  <c r="V31" i="4"/>
  <c r="AA30" i="4"/>
  <c r="Y30" i="4"/>
  <c r="X30" i="4"/>
  <c r="AB29" i="4"/>
  <c r="AA29" i="4"/>
  <c r="Z29" i="4"/>
  <c r="Y29" i="4"/>
  <c r="X29" i="4"/>
  <c r="W29" i="4"/>
  <c r="V29" i="4"/>
  <c r="AB28" i="4"/>
  <c r="AA28" i="4"/>
  <c r="Z28" i="4"/>
  <c r="Y28" i="4"/>
  <c r="X28" i="4"/>
  <c r="W28" i="4"/>
  <c r="V28" i="4"/>
  <c r="AB27" i="4"/>
  <c r="AA27" i="4"/>
  <c r="Y27" i="4"/>
  <c r="X27" i="4"/>
  <c r="W27" i="4"/>
  <c r="V27" i="4"/>
  <c r="AA26" i="4"/>
  <c r="Y26" i="4"/>
  <c r="W26" i="4"/>
  <c r="AB25" i="4"/>
  <c r="AA25" i="4"/>
  <c r="Z25" i="4"/>
  <c r="X25" i="4"/>
  <c r="W25" i="4"/>
  <c r="V25" i="4"/>
  <c r="AB24" i="4"/>
  <c r="AA24" i="4"/>
  <c r="Z24" i="4"/>
  <c r="Y24" i="4"/>
  <c r="X24" i="4"/>
  <c r="W24" i="4"/>
  <c r="V24" i="4"/>
  <c r="AB23" i="4"/>
  <c r="AA23" i="4"/>
  <c r="Y23" i="4"/>
  <c r="X23" i="4"/>
  <c r="W23" i="4"/>
  <c r="V23" i="4"/>
  <c r="Y22" i="4"/>
  <c r="V22" i="4"/>
  <c r="AB21" i="4"/>
  <c r="AA21" i="4"/>
  <c r="Z21" i="4"/>
  <c r="X21" i="4"/>
  <c r="W21" i="4"/>
  <c r="V21" i="4"/>
  <c r="AB20" i="4"/>
  <c r="AA20" i="4"/>
  <c r="Z20" i="4"/>
  <c r="Y20" i="4"/>
  <c r="X20" i="4"/>
  <c r="W20" i="4"/>
  <c r="V20" i="4"/>
  <c r="AB19" i="4"/>
  <c r="AA19" i="4"/>
  <c r="Y19" i="4"/>
  <c r="X19" i="4"/>
  <c r="W19" i="4"/>
  <c r="V19" i="4"/>
  <c r="AA18" i="4"/>
  <c r="Y18" i="4"/>
  <c r="AB17" i="4"/>
  <c r="AA17" i="4"/>
  <c r="Z17" i="4"/>
  <c r="Y17" i="4"/>
  <c r="X17" i="4"/>
  <c r="W17" i="4"/>
  <c r="V17" i="4"/>
  <c r="AB16" i="4"/>
  <c r="AA16" i="4"/>
  <c r="Z16" i="4"/>
  <c r="Y16" i="4"/>
  <c r="X16" i="4"/>
  <c r="W16" i="4"/>
  <c r="V16" i="4"/>
  <c r="AB15" i="4"/>
  <c r="AA15" i="4"/>
  <c r="Y15" i="4"/>
  <c r="X15" i="4"/>
  <c r="W15" i="4"/>
  <c r="V15" i="4"/>
  <c r="Z14" i="4"/>
  <c r="Y14" i="4"/>
  <c r="W14" i="4"/>
  <c r="V14" i="4"/>
  <c r="AB13" i="4"/>
  <c r="AA13" i="4"/>
  <c r="Z13" i="4"/>
  <c r="X13" i="4"/>
  <c r="W13" i="4"/>
  <c r="V13" i="4"/>
  <c r="AB12" i="4"/>
  <c r="AA12" i="4"/>
  <c r="Z12" i="4"/>
  <c r="Y12" i="4"/>
  <c r="X12" i="4"/>
  <c r="W12" i="4"/>
  <c r="V12" i="4"/>
  <c r="AB11" i="4"/>
  <c r="AA11" i="4"/>
  <c r="Y11" i="4"/>
  <c r="X11" i="4"/>
  <c r="W11" i="4"/>
  <c r="V11" i="4"/>
  <c r="AB9" i="4"/>
  <c r="AA9" i="4"/>
  <c r="Z9" i="4"/>
  <c r="X9" i="4"/>
  <c r="W9" i="4"/>
  <c r="V9" i="4"/>
  <c r="AB8" i="4"/>
  <c r="AA8" i="4"/>
  <c r="Z8" i="4"/>
  <c r="Y8" i="4"/>
  <c r="X8" i="4"/>
  <c r="W8" i="4"/>
  <c r="V8" i="4"/>
  <c r="AB7" i="4"/>
  <c r="AA7" i="4"/>
  <c r="Y7" i="4"/>
  <c r="X7" i="4"/>
  <c r="W7" i="4"/>
  <c r="V7" i="4"/>
  <c r="Y6" i="4"/>
  <c r="W6" i="4"/>
  <c r="AB5" i="4"/>
  <c r="AA5" i="4"/>
  <c r="Z5" i="4"/>
  <c r="Y5" i="4"/>
  <c r="X5" i="4"/>
  <c r="W5" i="4"/>
  <c r="AG13" i="8" l="1"/>
  <c r="AO405" i="8"/>
  <c r="I201" i="8"/>
  <c r="I124" i="8"/>
  <c r="I91" i="8"/>
  <c r="I324" i="8"/>
  <c r="I384" i="8"/>
  <c r="I346" i="8"/>
  <c r="I271" i="8"/>
  <c r="I51" i="8"/>
  <c r="I129" i="8"/>
  <c r="I259" i="8"/>
  <c r="I93" i="8"/>
  <c r="I203" i="8"/>
  <c r="I252" i="8"/>
  <c r="X1" i="8"/>
  <c r="Y1" i="8"/>
  <c r="X33" i="8"/>
  <c r="AM1" i="8"/>
  <c r="AG1" i="8"/>
  <c r="Y38" i="8"/>
  <c r="AF1" i="8"/>
  <c r="AK1" i="8"/>
  <c r="AO267" i="8"/>
  <c r="Y4" i="8"/>
  <c r="AO10" i="8"/>
  <c r="AG4" i="8"/>
  <c r="AK4" i="8"/>
  <c r="Y12" i="8"/>
  <c r="Y5" i="8"/>
  <c r="AO33" i="8"/>
  <c r="AO41" i="8"/>
  <c r="AO119" i="8"/>
  <c r="AO59" i="8"/>
  <c r="AO204" i="8"/>
  <c r="AK14" i="8"/>
  <c r="AO14" i="8" s="1"/>
  <c r="AG36" i="8"/>
  <c r="AK8" i="8"/>
  <c r="AO8" i="8" s="1"/>
  <c r="AN204" i="8"/>
  <c r="AK37" i="8"/>
  <c r="AN432" i="8"/>
  <c r="AO432" i="8"/>
  <c r="AN404" i="8"/>
  <c r="AO404" i="8"/>
  <c r="AN241" i="8"/>
  <c r="AO241" i="8"/>
  <c r="AN182" i="8"/>
  <c r="AO182" i="8"/>
  <c r="AN166" i="8"/>
  <c r="AO166" i="8"/>
  <c r="AN122" i="8"/>
  <c r="AO122" i="8"/>
  <c r="AN110" i="8"/>
  <c r="AO110" i="8"/>
  <c r="AO443" i="8"/>
  <c r="AN443" i="8"/>
  <c r="AO415" i="8"/>
  <c r="AN415" i="8"/>
  <c r="AO391" i="8"/>
  <c r="AN391" i="8"/>
  <c r="AO356" i="8"/>
  <c r="AN356" i="8"/>
  <c r="AO328" i="8"/>
  <c r="AN328" i="8"/>
  <c r="AN47" i="8"/>
  <c r="AO47" i="8"/>
  <c r="AO438" i="8"/>
  <c r="AN438" i="8"/>
  <c r="AO422" i="8"/>
  <c r="AN422" i="8"/>
  <c r="AO398" i="8"/>
  <c r="AN398" i="8"/>
  <c r="AO335" i="8"/>
  <c r="AN335" i="8"/>
  <c r="AO271" i="8"/>
  <c r="AN271" i="8"/>
  <c r="AO220" i="8"/>
  <c r="AN220" i="8"/>
  <c r="AO152" i="8"/>
  <c r="AN152" i="8"/>
  <c r="AO105" i="8"/>
  <c r="AN105" i="8"/>
  <c r="AO58" i="8"/>
  <c r="AN58" i="8"/>
  <c r="AO393" i="8"/>
  <c r="AN393" i="8"/>
  <c r="AO377" i="8"/>
  <c r="AN377" i="8"/>
  <c r="AO147" i="8"/>
  <c r="AN147" i="8"/>
  <c r="AN104" i="8"/>
  <c r="AO104" i="8"/>
  <c r="AN80" i="8"/>
  <c r="AO80" i="8"/>
  <c r="AM37" i="8"/>
  <c r="AO17" i="8"/>
  <c r="AM4" i="8"/>
  <c r="AG25" i="8"/>
  <c r="AK36" i="8"/>
  <c r="AN106" i="8"/>
  <c r="AO106" i="8"/>
  <c r="AN428" i="8"/>
  <c r="AO428" i="8"/>
  <c r="AN420" i="8"/>
  <c r="AO420" i="8"/>
  <c r="AN384" i="8"/>
  <c r="AO384" i="8"/>
  <c r="AN368" i="8"/>
  <c r="AO368" i="8"/>
  <c r="AN353" i="8"/>
  <c r="AO353" i="8"/>
  <c r="AN337" i="8"/>
  <c r="AO337" i="8"/>
  <c r="AN321" i="8"/>
  <c r="AO321" i="8"/>
  <c r="AN305" i="8"/>
  <c r="AO305" i="8"/>
  <c r="AN277" i="8"/>
  <c r="AO277" i="8"/>
  <c r="AN261" i="8"/>
  <c r="AO261" i="8"/>
  <c r="AN245" i="8"/>
  <c r="AO245" i="8"/>
  <c r="AN229" i="8"/>
  <c r="AO229" i="8"/>
  <c r="AN218" i="8"/>
  <c r="AO218" i="8"/>
  <c r="AN202" i="8"/>
  <c r="AO202" i="8"/>
  <c r="AN186" i="8"/>
  <c r="AO186" i="8"/>
  <c r="AN170" i="8"/>
  <c r="AO170" i="8"/>
  <c r="AN158" i="8"/>
  <c r="AO158" i="8"/>
  <c r="AN146" i="8"/>
  <c r="AO146" i="8"/>
  <c r="AN142" i="8"/>
  <c r="AO142" i="8"/>
  <c r="AN130" i="8"/>
  <c r="AO130" i="8"/>
  <c r="AN126" i="8"/>
  <c r="AO126" i="8"/>
  <c r="AN99" i="8"/>
  <c r="AO99" i="8"/>
  <c r="AN83" i="8"/>
  <c r="AO83" i="8"/>
  <c r="AN67" i="8"/>
  <c r="AO67" i="8"/>
  <c r="AN52" i="8"/>
  <c r="AO52" i="8"/>
  <c r="AO439" i="8"/>
  <c r="AN439" i="8"/>
  <c r="AO431" i="8"/>
  <c r="AN431" i="8"/>
  <c r="AO403" i="8"/>
  <c r="AN403" i="8"/>
  <c r="AO395" i="8"/>
  <c r="AN395" i="8"/>
  <c r="AO375" i="8"/>
  <c r="AN375" i="8"/>
  <c r="AO367" i="8"/>
  <c r="AN367" i="8"/>
  <c r="AO340" i="8"/>
  <c r="AN340" i="8"/>
  <c r="AO332" i="8"/>
  <c r="AN332" i="8"/>
  <c r="AO312" i="8"/>
  <c r="AN312" i="8"/>
  <c r="AO304" i="8"/>
  <c r="AN304" i="8"/>
  <c r="AO276" i="8"/>
  <c r="AN276" i="8"/>
  <c r="AO268" i="8"/>
  <c r="AN268" i="8"/>
  <c r="AO260" i="8"/>
  <c r="AN260" i="8"/>
  <c r="AO252" i="8"/>
  <c r="AN252" i="8"/>
  <c r="AO244" i="8"/>
  <c r="AN244" i="8"/>
  <c r="AO236" i="8"/>
  <c r="AN236" i="8"/>
  <c r="AO228" i="8"/>
  <c r="AN228" i="8"/>
  <c r="AO221" i="8"/>
  <c r="AN221" i="8"/>
  <c r="AO213" i="8"/>
  <c r="AN213" i="8"/>
  <c r="AO205" i="8"/>
  <c r="AN205" i="8"/>
  <c r="AO197" i="8"/>
  <c r="AN197" i="8"/>
  <c r="AO189" i="8"/>
  <c r="AN189" i="8"/>
  <c r="AO181" i="8"/>
  <c r="AN181" i="8"/>
  <c r="AO173" i="8"/>
  <c r="AN173" i="8"/>
  <c r="AO165" i="8"/>
  <c r="AN165" i="8"/>
  <c r="AO157" i="8"/>
  <c r="AN157" i="8"/>
  <c r="AO149" i="8"/>
  <c r="AN149" i="8"/>
  <c r="AO141" i="8"/>
  <c r="AN141" i="8"/>
  <c r="AO133" i="8"/>
  <c r="AN133" i="8"/>
  <c r="AO125" i="8"/>
  <c r="AN125" i="8"/>
  <c r="AO117" i="8"/>
  <c r="AN117" i="8"/>
  <c r="AN111" i="8"/>
  <c r="AO111" i="8"/>
  <c r="AN94" i="8"/>
  <c r="AO94" i="8"/>
  <c r="AN78" i="8"/>
  <c r="AO78" i="8"/>
  <c r="AN140" i="8"/>
  <c r="AO140" i="8"/>
  <c r="AO394" i="8"/>
  <c r="AN394" i="8"/>
  <c r="AN382" i="8"/>
  <c r="AO382" i="8"/>
  <c r="AO370" i="8"/>
  <c r="AN370" i="8"/>
  <c r="AO343" i="8"/>
  <c r="AN343" i="8"/>
  <c r="AO331" i="8"/>
  <c r="AN331" i="8"/>
  <c r="AO319" i="8"/>
  <c r="AN319" i="8"/>
  <c r="AN307" i="8"/>
  <c r="AO307" i="8"/>
  <c r="AO279" i="8"/>
  <c r="AN279" i="8"/>
  <c r="AO263" i="8"/>
  <c r="AN263" i="8"/>
  <c r="AO247" i="8"/>
  <c r="AN247" i="8"/>
  <c r="AO231" i="8"/>
  <c r="AN231" i="8"/>
  <c r="AO216" i="8"/>
  <c r="AN216" i="8"/>
  <c r="AO196" i="8"/>
  <c r="AN196" i="8"/>
  <c r="AN180" i="8"/>
  <c r="AO180" i="8"/>
  <c r="AN164" i="8"/>
  <c r="AO164" i="8"/>
  <c r="AN148" i="8"/>
  <c r="AO148" i="8"/>
  <c r="AO128" i="8"/>
  <c r="AN128" i="8"/>
  <c r="AO112" i="8"/>
  <c r="AN112" i="8"/>
  <c r="AO101" i="8"/>
  <c r="AN101" i="8"/>
  <c r="AO85" i="8"/>
  <c r="AN85" i="8"/>
  <c r="AO69" i="8"/>
  <c r="AN69" i="8"/>
  <c r="AO54" i="8"/>
  <c r="AN54" i="8"/>
  <c r="AO397" i="8"/>
  <c r="AN397" i="8"/>
  <c r="AO369" i="8"/>
  <c r="AN369" i="8"/>
  <c r="AO354" i="8"/>
  <c r="AN354" i="8"/>
  <c r="AO330" i="8"/>
  <c r="AN330" i="8"/>
  <c r="AO318" i="8"/>
  <c r="AN318" i="8"/>
  <c r="AO314" i="8"/>
  <c r="AN314" i="8"/>
  <c r="AN302" i="8"/>
  <c r="AO302" i="8"/>
  <c r="AO286" i="8"/>
  <c r="AN286" i="8"/>
  <c r="AO262" i="8"/>
  <c r="AN262" i="8"/>
  <c r="AO250" i="8"/>
  <c r="AN250" i="8"/>
  <c r="AO238" i="8"/>
  <c r="AN238" i="8"/>
  <c r="AO226" i="8"/>
  <c r="AN226" i="8"/>
  <c r="AO199" i="8"/>
  <c r="AN199" i="8"/>
  <c r="AO187" i="8"/>
  <c r="AN187" i="8"/>
  <c r="AO175" i="8"/>
  <c r="AN175" i="8"/>
  <c r="AO163" i="8"/>
  <c r="AN163" i="8"/>
  <c r="AN135" i="8"/>
  <c r="AO135" i="8"/>
  <c r="AN123" i="8"/>
  <c r="AO123" i="8"/>
  <c r="AN115" i="8"/>
  <c r="AO115" i="8"/>
  <c r="AN92" i="8"/>
  <c r="AO92" i="8"/>
  <c r="AN84" i="8"/>
  <c r="AO84" i="8"/>
  <c r="AN57" i="8"/>
  <c r="AO57" i="8"/>
  <c r="AN45" i="8"/>
  <c r="AO45" i="8"/>
  <c r="AN289" i="8"/>
  <c r="AO289" i="8"/>
  <c r="AN365" i="8"/>
  <c r="AO365" i="8"/>
  <c r="AN349" i="8"/>
  <c r="AO349" i="8"/>
  <c r="AN301" i="8"/>
  <c r="AO301" i="8"/>
  <c r="AN138" i="8"/>
  <c r="AO138" i="8"/>
  <c r="AN79" i="8"/>
  <c r="AO79" i="8"/>
  <c r="AO423" i="8"/>
  <c r="AN423" i="8"/>
  <c r="AO348" i="8"/>
  <c r="AN348" i="8"/>
  <c r="AO320" i="8"/>
  <c r="AN320" i="8"/>
  <c r="AO292" i="8"/>
  <c r="AN292" i="8"/>
  <c r="AN98" i="8"/>
  <c r="AO98" i="8"/>
  <c r="AO414" i="8"/>
  <c r="AN414" i="8"/>
  <c r="AO359" i="8"/>
  <c r="AN359" i="8"/>
  <c r="AO295" i="8"/>
  <c r="AN295" i="8"/>
  <c r="AN235" i="8"/>
  <c r="AO235" i="8"/>
  <c r="AO184" i="8"/>
  <c r="AN184" i="8"/>
  <c r="AO132" i="8"/>
  <c r="AN132" i="8"/>
  <c r="AO89" i="8"/>
  <c r="AN89" i="8"/>
  <c r="AN433" i="8"/>
  <c r="AO433" i="8"/>
  <c r="AO417" i="8"/>
  <c r="AN417" i="8"/>
  <c r="AO381" i="8"/>
  <c r="AN381" i="8"/>
  <c r="AO171" i="8"/>
  <c r="AN171" i="8"/>
  <c r="AN68" i="8"/>
  <c r="AO68" i="8"/>
  <c r="AN162" i="8"/>
  <c r="AO162" i="8"/>
  <c r="X37" i="8"/>
  <c r="AG7" i="8"/>
  <c r="AN43" i="8"/>
  <c r="AO43" i="8"/>
  <c r="AN436" i="8"/>
  <c r="AO436" i="8"/>
  <c r="AN408" i="8"/>
  <c r="AO408" i="8"/>
  <c r="AN400" i="8"/>
  <c r="AO400" i="8"/>
  <c r="AN388" i="8"/>
  <c r="AO388" i="8"/>
  <c r="AN372" i="8"/>
  <c r="AO372" i="8"/>
  <c r="AN357" i="8"/>
  <c r="AO357" i="8"/>
  <c r="AN341" i="8"/>
  <c r="AO341" i="8"/>
  <c r="AN325" i="8"/>
  <c r="AO325" i="8"/>
  <c r="AN309" i="8"/>
  <c r="AO309" i="8"/>
  <c r="AN293" i="8"/>
  <c r="AO293" i="8"/>
  <c r="AN281" i="8"/>
  <c r="AO281" i="8"/>
  <c r="AN265" i="8"/>
  <c r="AO265" i="8"/>
  <c r="AN249" i="8"/>
  <c r="AO249" i="8"/>
  <c r="AN233" i="8"/>
  <c r="AO233" i="8"/>
  <c r="AN222" i="8"/>
  <c r="AO222" i="8"/>
  <c r="AN210" i="8"/>
  <c r="AO210" i="8"/>
  <c r="AN206" i="8"/>
  <c r="AO206" i="8"/>
  <c r="AN194" i="8"/>
  <c r="AO194" i="8"/>
  <c r="AN190" i="8"/>
  <c r="AO190" i="8"/>
  <c r="AN174" i="8"/>
  <c r="AO174" i="8"/>
  <c r="AN114" i="8"/>
  <c r="AO114" i="8"/>
  <c r="AN103" i="8"/>
  <c r="AO103" i="8"/>
  <c r="AN87" i="8"/>
  <c r="AO87" i="8"/>
  <c r="AN71" i="8"/>
  <c r="AO71" i="8"/>
  <c r="AN56" i="8"/>
  <c r="AO56" i="8"/>
  <c r="AO419" i="8"/>
  <c r="AN419" i="8"/>
  <c r="AO411" i="8"/>
  <c r="AN411" i="8"/>
  <c r="AO387" i="8"/>
  <c r="AN387" i="8"/>
  <c r="AO379" i="8"/>
  <c r="AN379" i="8"/>
  <c r="AO360" i="8"/>
  <c r="AN360" i="8"/>
  <c r="AO352" i="8"/>
  <c r="AN352" i="8"/>
  <c r="AO324" i="8"/>
  <c r="AN324" i="8"/>
  <c r="AO316" i="8"/>
  <c r="AN316" i="8"/>
  <c r="AO296" i="8"/>
  <c r="AN296" i="8"/>
  <c r="AO288" i="8"/>
  <c r="AN288" i="8"/>
  <c r="AN102" i="8"/>
  <c r="AO102" i="8"/>
  <c r="AN86" i="8"/>
  <c r="AO86" i="8"/>
  <c r="AN63" i="8"/>
  <c r="AO63" i="8"/>
  <c r="AN51" i="8"/>
  <c r="AO51" i="8"/>
  <c r="AO442" i="8"/>
  <c r="AN442" i="8"/>
  <c r="AO434" i="8"/>
  <c r="AN434" i="8"/>
  <c r="AO426" i="8"/>
  <c r="AN426" i="8"/>
  <c r="AN418" i="8"/>
  <c r="AO418" i="8"/>
  <c r="AO410" i="8"/>
  <c r="AN410" i="8"/>
  <c r="AO402" i="8"/>
  <c r="AN402" i="8"/>
  <c r="AN390" i="8"/>
  <c r="AO390" i="8"/>
  <c r="AO378" i="8"/>
  <c r="AN378" i="8"/>
  <c r="AO366" i="8"/>
  <c r="AN366" i="8"/>
  <c r="AN355" i="8"/>
  <c r="AO355" i="8"/>
  <c r="AO327" i="8"/>
  <c r="AN327" i="8"/>
  <c r="AO315" i="8"/>
  <c r="AN315" i="8"/>
  <c r="AO303" i="8"/>
  <c r="AN303" i="8"/>
  <c r="AN291" i="8"/>
  <c r="AO291" i="8"/>
  <c r="AO259" i="8"/>
  <c r="AN259" i="8"/>
  <c r="AO243" i="8"/>
  <c r="AN243" i="8"/>
  <c r="AN227" i="8"/>
  <c r="AO227" i="8"/>
  <c r="AN212" i="8"/>
  <c r="AO212" i="8"/>
  <c r="AO192" i="8"/>
  <c r="AN192" i="8"/>
  <c r="AO176" i="8"/>
  <c r="AN176" i="8"/>
  <c r="AO160" i="8"/>
  <c r="AN160" i="8"/>
  <c r="AO144" i="8"/>
  <c r="AN144" i="8"/>
  <c r="AO124" i="8"/>
  <c r="AN124" i="8"/>
  <c r="AO97" i="8"/>
  <c r="AN97" i="8"/>
  <c r="AO81" i="8"/>
  <c r="AN81" i="8"/>
  <c r="AO65" i="8"/>
  <c r="AN65" i="8"/>
  <c r="AO50" i="8"/>
  <c r="AN50" i="8"/>
  <c r="AO441" i="8"/>
  <c r="AN441" i="8"/>
  <c r="AN425" i="8"/>
  <c r="AO425" i="8"/>
  <c r="AO413" i="8"/>
  <c r="AN413" i="8"/>
  <c r="AO409" i="8"/>
  <c r="AN409" i="8"/>
  <c r="AO401" i="8"/>
  <c r="AN401" i="8"/>
  <c r="AO385" i="8"/>
  <c r="AN385" i="8"/>
  <c r="AO373" i="8"/>
  <c r="AN373" i="8"/>
  <c r="AO358" i="8"/>
  <c r="AN358" i="8"/>
  <c r="AO346" i="8"/>
  <c r="AN346" i="8"/>
  <c r="AN334" i="8"/>
  <c r="AO334" i="8"/>
  <c r="AO310" i="8"/>
  <c r="AN310" i="8"/>
  <c r="AO306" i="8"/>
  <c r="AN306" i="8"/>
  <c r="AO290" i="8"/>
  <c r="AN290" i="8"/>
  <c r="AO278" i="8"/>
  <c r="AN278" i="8"/>
  <c r="AO266" i="8"/>
  <c r="AN266" i="8"/>
  <c r="AN254" i="8"/>
  <c r="AO254" i="8"/>
  <c r="AO246" i="8"/>
  <c r="AN246" i="8"/>
  <c r="AO242" i="8"/>
  <c r="AN242" i="8"/>
  <c r="AN215" i="8"/>
  <c r="AO215" i="8"/>
  <c r="AO203" i="8"/>
  <c r="AN203" i="8"/>
  <c r="AN191" i="8"/>
  <c r="AO191" i="8"/>
  <c r="AO179" i="8"/>
  <c r="AN179" i="8"/>
  <c r="AN151" i="8"/>
  <c r="AO151" i="8"/>
  <c r="AN139" i="8"/>
  <c r="AO139" i="8"/>
  <c r="AN127" i="8"/>
  <c r="AO127" i="8"/>
  <c r="AN108" i="8"/>
  <c r="AO108" i="8"/>
  <c r="AN96" i="8"/>
  <c r="AO96" i="8"/>
  <c r="AN72" i="8"/>
  <c r="AO72" i="8"/>
  <c r="AN61" i="8"/>
  <c r="AO61" i="8"/>
  <c r="AN49" i="8"/>
  <c r="AO49" i="8"/>
  <c r="AN90" i="8"/>
  <c r="AO90" i="8"/>
  <c r="AO440" i="8"/>
  <c r="AN440" i="8"/>
  <c r="AN412" i="8"/>
  <c r="AO412" i="8"/>
  <c r="AN396" i="8"/>
  <c r="AO396" i="8"/>
  <c r="AN380" i="8"/>
  <c r="AO380" i="8"/>
  <c r="AN333" i="8"/>
  <c r="AO333" i="8"/>
  <c r="AN317" i="8"/>
  <c r="AO317" i="8"/>
  <c r="AN214" i="8"/>
  <c r="AO214" i="8"/>
  <c r="AN198" i="8"/>
  <c r="AO198" i="8"/>
  <c r="AN154" i="8"/>
  <c r="AO154" i="8"/>
  <c r="AN95" i="8"/>
  <c r="AO95" i="8"/>
  <c r="AN64" i="8"/>
  <c r="AO64" i="8"/>
  <c r="AN48" i="8"/>
  <c r="AO48" i="8"/>
  <c r="AO383" i="8"/>
  <c r="AN383" i="8"/>
  <c r="AO284" i="8"/>
  <c r="AN284" i="8"/>
  <c r="AN66" i="8"/>
  <c r="AO66" i="8"/>
  <c r="AN55" i="8"/>
  <c r="AO55" i="8"/>
  <c r="AO430" i="8"/>
  <c r="AN430" i="8"/>
  <c r="AO406" i="8"/>
  <c r="AN406" i="8"/>
  <c r="AO386" i="8"/>
  <c r="AN386" i="8"/>
  <c r="AO347" i="8"/>
  <c r="AN347" i="8"/>
  <c r="AN323" i="8"/>
  <c r="AO323" i="8"/>
  <c r="AO283" i="8"/>
  <c r="AN283" i="8"/>
  <c r="AO251" i="8"/>
  <c r="AN251" i="8"/>
  <c r="AO200" i="8"/>
  <c r="AN200" i="8"/>
  <c r="AO168" i="8"/>
  <c r="AN168" i="8"/>
  <c r="AO116" i="8"/>
  <c r="AN116" i="8"/>
  <c r="AO73" i="8"/>
  <c r="AN73" i="8"/>
  <c r="AO342" i="8"/>
  <c r="AN342" i="8"/>
  <c r="AO326" i="8"/>
  <c r="AN326" i="8"/>
  <c r="AO298" i="8"/>
  <c r="AN298" i="8"/>
  <c r="AO274" i="8"/>
  <c r="AN274" i="8"/>
  <c r="AO234" i="8"/>
  <c r="AN234" i="8"/>
  <c r="AN223" i="8"/>
  <c r="AO223" i="8"/>
  <c r="AO211" i="8"/>
  <c r="AN211" i="8"/>
  <c r="AN183" i="8"/>
  <c r="AO183" i="8"/>
  <c r="AO159" i="8"/>
  <c r="AN159" i="8"/>
  <c r="AG16" i="8"/>
  <c r="I24" i="8"/>
  <c r="I8" i="8"/>
  <c r="AN424" i="8"/>
  <c r="AO424" i="8"/>
  <c r="AN416" i="8"/>
  <c r="AO416" i="8"/>
  <c r="AN392" i="8"/>
  <c r="AO392" i="8"/>
  <c r="AN376" i="8"/>
  <c r="AO376" i="8"/>
  <c r="AN361" i="8"/>
  <c r="AO361" i="8"/>
  <c r="AN345" i="8"/>
  <c r="AO345" i="8"/>
  <c r="AN329" i="8"/>
  <c r="AO329" i="8"/>
  <c r="AN313" i="8"/>
  <c r="AO313" i="8"/>
  <c r="AN297" i="8"/>
  <c r="AO297" i="8"/>
  <c r="AN285" i="8"/>
  <c r="AO285" i="8"/>
  <c r="AN273" i="8"/>
  <c r="AO273" i="8"/>
  <c r="AN269" i="8"/>
  <c r="AO269" i="8"/>
  <c r="AN257" i="8"/>
  <c r="AO257" i="8"/>
  <c r="AN253" i="8"/>
  <c r="AO253" i="8"/>
  <c r="AN237" i="8"/>
  <c r="AO237" i="8"/>
  <c r="AN178" i="8"/>
  <c r="AO178" i="8"/>
  <c r="AN150" i="8"/>
  <c r="AO150" i="8"/>
  <c r="AN134" i="8"/>
  <c r="AO134" i="8"/>
  <c r="AN118" i="8"/>
  <c r="AO118" i="8"/>
  <c r="AN107" i="8"/>
  <c r="AO107" i="8"/>
  <c r="AN91" i="8"/>
  <c r="AO91" i="8"/>
  <c r="AN75" i="8"/>
  <c r="AO75" i="8"/>
  <c r="AN60" i="8"/>
  <c r="AO60" i="8"/>
  <c r="AO44" i="8"/>
  <c r="AN44" i="8"/>
  <c r="AO435" i="8"/>
  <c r="AN435" i="8"/>
  <c r="AO427" i="8"/>
  <c r="AN427" i="8"/>
  <c r="AO407" i="8"/>
  <c r="AN407" i="8"/>
  <c r="AO399" i="8"/>
  <c r="AN399" i="8"/>
  <c r="AO371" i="8"/>
  <c r="AN371" i="8"/>
  <c r="AO364" i="8"/>
  <c r="AN364" i="8"/>
  <c r="AO344" i="8"/>
  <c r="AN344" i="8"/>
  <c r="AO336" i="8"/>
  <c r="AN336" i="8"/>
  <c r="AO308" i="8"/>
  <c r="AN308" i="8"/>
  <c r="AO300" i="8"/>
  <c r="AN300" i="8"/>
  <c r="AO280" i="8"/>
  <c r="AN280" i="8"/>
  <c r="AO272" i="8"/>
  <c r="AN272" i="8"/>
  <c r="AO264" i="8"/>
  <c r="AN264" i="8"/>
  <c r="AO256" i="8"/>
  <c r="AN256" i="8"/>
  <c r="AO248" i="8"/>
  <c r="AN248" i="8"/>
  <c r="AO240" i="8"/>
  <c r="AN240" i="8"/>
  <c r="AO232" i="8"/>
  <c r="AN232" i="8"/>
  <c r="AO224" i="8"/>
  <c r="AN224" i="8"/>
  <c r="AO217" i="8"/>
  <c r="AN217" i="8"/>
  <c r="AO209" i="8"/>
  <c r="AN209" i="8"/>
  <c r="AO201" i="8"/>
  <c r="AN201" i="8"/>
  <c r="AO193" i="8"/>
  <c r="AN193" i="8"/>
  <c r="AO185" i="8"/>
  <c r="AN185" i="8"/>
  <c r="AO177" i="8"/>
  <c r="AN177" i="8"/>
  <c r="AO169" i="8"/>
  <c r="AN169" i="8"/>
  <c r="AO161" i="8"/>
  <c r="AN161" i="8"/>
  <c r="AO153" i="8"/>
  <c r="AN153" i="8"/>
  <c r="AO145" i="8"/>
  <c r="AN145" i="8"/>
  <c r="AO137" i="8"/>
  <c r="AN137" i="8"/>
  <c r="AN129" i="8"/>
  <c r="AO129" i="8"/>
  <c r="AN121" i="8"/>
  <c r="AO121" i="8"/>
  <c r="AO113" i="8"/>
  <c r="AN113" i="8"/>
  <c r="AN82" i="8"/>
  <c r="AO82" i="8"/>
  <c r="AN70" i="8"/>
  <c r="AO70" i="8"/>
  <c r="AO374" i="8"/>
  <c r="AN374" i="8"/>
  <c r="AO363" i="8"/>
  <c r="AN363" i="8"/>
  <c r="AO351" i="8"/>
  <c r="AN351" i="8"/>
  <c r="AO339" i="8"/>
  <c r="AN339" i="8"/>
  <c r="AO311" i="8"/>
  <c r="AN311" i="8"/>
  <c r="AO299" i="8"/>
  <c r="AN299" i="8"/>
  <c r="AO287" i="8"/>
  <c r="AN287" i="8"/>
  <c r="AO275" i="8"/>
  <c r="AN275" i="8"/>
  <c r="AO255" i="8"/>
  <c r="AN255" i="8"/>
  <c r="AO239" i="8"/>
  <c r="AN239" i="8"/>
  <c r="AO208" i="8"/>
  <c r="AN208" i="8"/>
  <c r="AO188" i="8"/>
  <c r="AN188" i="8"/>
  <c r="AN172" i="8"/>
  <c r="AO172" i="8"/>
  <c r="AO156" i="8"/>
  <c r="AN156" i="8"/>
  <c r="AO136" i="8"/>
  <c r="AN136" i="8"/>
  <c r="AO120" i="8"/>
  <c r="AN120" i="8"/>
  <c r="AO109" i="8"/>
  <c r="AN109" i="8"/>
  <c r="AO93" i="8"/>
  <c r="AN93" i="8"/>
  <c r="AO77" i="8"/>
  <c r="AN77" i="8"/>
  <c r="AO62" i="8"/>
  <c r="AN62" i="8"/>
  <c r="AO46" i="8"/>
  <c r="AN46" i="8"/>
  <c r="AO437" i="8"/>
  <c r="AN437" i="8"/>
  <c r="AO429" i="8"/>
  <c r="AN429" i="8"/>
  <c r="AO421" i="8"/>
  <c r="AN421" i="8"/>
  <c r="AO389" i="8"/>
  <c r="AN389" i="8"/>
  <c r="AN362" i="8"/>
  <c r="AO362" i="8"/>
  <c r="AO350" i="8"/>
  <c r="AN350" i="8"/>
  <c r="AO338" i="8"/>
  <c r="AN338" i="8"/>
  <c r="AO322" i="8"/>
  <c r="AN322" i="8"/>
  <c r="AO294" i="8"/>
  <c r="AN294" i="8"/>
  <c r="AO282" i="8"/>
  <c r="AN282" i="8"/>
  <c r="AN270" i="8"/>
  <c r="AO270" i="8"/>
  <c r="AO258" i="8"/>
  <c r="AN258" i="8"/>
  <c r="AO230" i="8"/>
  <c r="AN230" i="8"/>
  <c r="AO219" i="8"/>
  <c r="AN219" i="8"/>
  <c r="AN207" i="8"/>
  <c r="AO207" i="8"/>
  <c r="AO195" i="8"/>
  <c r="AN195" i="8"/>
  <c r="AO167" i="8"/>
  <c r="AN167" i="8"/>
  <c r="AO155" i="8"/>
  <c r="AN155" i="8"/>
  <c r="AN143" i="8"/>
  <c r="AO143" i="8"/>
  <c r="AN131" i="8"/>
  <c r="AO131" i="8"/>
  <c r="AN100" i="8"/>
  <c r="AO100" i="8"/>
  <c r="AN88" i="8"/>
  <c r="AO88" i="8"/>
  <c r="AN76" i="8"/>
  <c r="AO76" i="8"/>
  <c r="AN53" i="8"/>
  <c r="AO53" i="8"/>
  <c r="AN225" i="8"/>
  <c r="AO225" i="8"/>
  <c r="AN74" i="8"/>
  <c r="AO74" i="8"/>
  <c r="AO13" i="8"/>
  <c r="AM12" i="8"/>
  <c r="AO12" i="8" s="1"/>
  <c r="AG11" i="8"/>
  <c r="AF12" i="8"/>
  <c r="AM11" i="8"/>
  <c r="AN11" i="8" s="1"/>
  <c r="AK32" i="8"/>
  <c r="AO32" i="8" s="1"/>
  <c r="AK30" i="8"/>
  <c r="AO30" i="8" s="1"/>
  <c r="AG6" i="8"/>
  <c r="AG40" i="8"/>
  <c r="AG20" i="8"/>
  <c r="AO18" i="8"/>
  <c r="AF36" i="8"/>
  <c r="AO9" i="8"/>
  <c r="Y33" i="8"/>
  <c r="AM36" i="8"/>
  <c r="AM40" i="8"/>
  <c r="AN40" i="8" s="1"/>
  <c r="AO22" i="8"/>
  <c r="AM5" i="8"/>
  <c r="AN5" i="8" s="1"/>
  <c r="AM20" i="8"/>
  <c r="AN20" i="8" s="1"/>
  <c r="AO38" i="8"/>
  <c r="Y32" i="8"/>
  <c r="AO6" i="8"/>
  <c r="AK26" i="8"/>
  <c r="AO26" i="8" s="1"/>
  <c r="AK16" i="8"/>
  <c r="AO21" i="8"/>
  <c r="X32" i="8"/>
  <c r="AM28" i="8"/>
  <c r="AO28" i="8" s="1"/>
  <c r="Y40" i="8"/>
  <c r="AM16" i="8"/>
  <c r="AN16" i="8" s="1"/>
  <c r="X28" i="8"/>
  <c r="AN6" i="8"/>
  <c r="Y16" i="8"/>
  <c r="X7" i="8"/>
  <c r="AM7" i="8"/>
  <c r="AN7" i="8" s="1"/>
  <c r="Y36" i="8"/>
  <c r="AO19" i="8"/>
  <c r="AN21" i="8"/>
  <c r="AO34" i="8"/>
  <c r="AM25" i="8"/>
  <c r="AN25" i="8" s="1"/>
  <c r="X25" i="8"/>
  <c r="Y7" i="8"/>
  <c r="AO42" i="8"/>
  <c r="AN32" i="8"/>
  <c r="AO24" i="8"/>
  <c r="AN24" i="8"/>
  <c r="AN39" i="8"/>
  <c r="AO39" i="8"/>
  <c r="AN23" i="8"/>
  <c r="AO23" i="8"/>
  <c r="AN35" i="8"/>
  <c r="AO35" i="8"/>
  <c r="AN15" i="8"/>
  <c r="AO15" i="8"/>
  <c r="AN27" i="8"/>
  <c r="AO27" i="8"/>
  <c r="AO29" i="8"/>
  <c r="AN29" i="8"/>
  <c r="AN31" i="8"/>
  <c r="AO31" i="8"/>
  <c r="AB1" i="4"/>
  <c r="AA6" i="4"/>
  <c r="Z6" i="4"/>
  <c r="Z1" i="4"/>
  <c r="Y1" i="4"/>
  <c r="X1" i="4"/>
  <c r="W1" i="4"/>
  <c r="V1" i="4"/>
  <c r="V5" i="4"/>
  <c r="AA1" i="4"/>
  <c r="I1" i="8" l="1"/>
  <c r="AO1" i="8"/>
  <c r="AO7" i="8"/>
  <c r="AN1" i="8"/>
  <c r="AO4" i="8"/>
  <c r="AO37" i="8"/>
  <c r="AN4" i="8"/>
  <c r="AN37" i="8"/>
  <c r="AO36" i="8"/>
  <c r="AN12" i="8"/>
  <c r="AN36" i="8"/>
  <c r="AO40" i="8"/>
  <c r="AO11" i="8"/>
  <c r="AO20" i="8"/>
  <c r="AO16" i="8"/>
  <c r="AO5" i="8"/>
  <c r="AN28" i="8"/>
  <c r="AO25" i="8"/>
  <c r="BT243" i="3"/>
  <c r="BU243" i="3" s="1"/>
  <c r="BT235" i="3"/>
  <c r="BU235" i="3" s="1"/>
  <c r="BT219" i="3"/>
  <c r="BU219" i="3" s="1"/>
  <c r="BT207" i="3"/>
  <c r="BU207" i="3" s="1"/>
  <c r="BT195" i="3"/>
  <c r="BU195" i="3" s="1"/>
  <c r="BT183" i="3"/>
  <c r="BU183" i="3" s="1"/>
  <c r="BT179" i="3"/>
  <c r="BU179" i="3" s="1"/>
  <c r="BT171" i="3"/>
  <c r="BU171" i="3" s="1"/>
  <c r="BT167" i="3"/>
  <c r="BU167" i="3" s="1"/>
  <c r="BT157" i="3"/>
  <c r="BU157" i="3" s="1"/>
  <c r="BT141" i="3"/>
  <c r="BU141" i="3" s="1"/>
  <c r="BT137" i="3"/>
  <c r="BU137" i="3" s="1"/>
  <c r="BT133" i="3"/>
  <c r="BU133" i="3" s="1"/>
  <c r="BT121" i="3"/>
  <c r="BU121" i="3" s="1"/>
  <c r="BT114" i="3"/>
  <c r="BU114" i="3" s="1"/>
  <c r="BT106" i="3"/>
  <c r="BU106" i="3" s="1"/>
  <c r="BT102" i="3"/>
  <c r="BU102" i="3" s="1"/>
  <c r="BT94" i="3"/>
  <c r="BU94" i="3" s="1"/>
  <c r="BT86" i="3"/>
  <c r="BU86" i="3" s="1"/>
  <c r="BT78" i="3"/>
  <c r="BU78" i="3" s="1"/>
  <c r="BT62" i="3"/>
  <c r="BU62" i="3" s="1"/>
  <c r="BT54" i="3"/>
  <c r="BU54" i="3" s="1"/>
  <c r="BT46" i="3"/>
  <c r="BU46" i="3" s="1"/>
  <c r="BT40" i="3"/>
  <c r="BU40" i="3" s="1"/>
  <c r="BT32" i="3"/>
  <c r="BU32" i="3" s="1"/>
  <c r="BT30" i="3"/>
  <c r="BU30" i="3" s="1"/>
  <c r="BT16" i="3"/>
  <c r="BU16" i="3" s="1"/>
  <c r="BO121" i="3"/>
  <c r="BO103" i="3"/>
  <c r="BO95" i="3"/>
  <c r="BO71" i="3"/>
  <c r="BO63" i="3"/>
  <c r="BO62" i="3"/>
  <c r="BO59" i="3"/>
  <c r="BO58" i="3"/>
  <c r="BO38" i="3"/>
  <c r="BO10" i="3"/>
  <c r="BT449" i="3"/>
  <c r="BU449" i="3" s="1"/>
  <c r="BT445" i="3"/>
  <c r="BU445" i="3" s="1"/>
  <c r="BT441" i="3"/>
  <c r="BU441" i="3" s="1"/>
  <c r="BT437" i="3"/>
  <c r="BU437" i="3" s="1"/>
  <c r="BT433" i="3"/>
  <c r="BU433" i="3" s="1"/>
  <c r="BT429" i="3"/>
  <c r="BU429" i="3" s="1"/>
  <c r="BT425" i="3"/>
  <c r="BU425" i="3" s="1"/>
  <c r="BT421" i="3"/>
  <c r="BU421" i="3" s="1"/>
  <c r="BT417" i="3"/>
  <c r="BU417" i="3" s="1"/>
  <c r="BT413" i="3"/>
  <c r="BU413" i="3" s="1"/>
  <c r="BT409" i="3"/>
  <c r="BU409" i="3" s="1"/>
  <c r="BT405" i="3"/>
  <c r="BU405" i="3" s="1"/>
  <c r="BT401" i="3"/>
  <c r="BU401" i="3" s="1"/>
  <c r="BT397" i="3"/>
  <c r="BU397" i="3" s="1"/>
  <c r="BT393" i="3"/>
  <c r="BU393" i="3" s="1"/>
  <c r="BT381" i="3"/>
  <c r="BU381" i="3" s="1"/>
  <c r="BT377" i="3"/>
  <c r="BU377" i="3" s="1"/>
  <c r="BT365" i="3"/>
  <c r="BU365" i="3" s="1"/>
  <c r="BT361" i="3"/>
  <c r="BU361" i="3" s="1"/>
  <c r="BT349" i="3"/>
  <c r="BU349" i="3" s="1"/>
  <c r="BT333" i="3"/>
  <c r="BU333" i="3" s="1"/>
  <c r="BT317" i="3"/>
  <c r="BU317" i="3" s="1"/>
  <c r="BT306" i="3"/>
  <c r="BU306" i="3" s="1"/>
  <c r="BT305" i="3"/>
  <c r="BU305" i="3" s="1"/>
  <c r="BT297" i="3"/>
  <c r="BU297" i="3" s="1"/>
  <c r="BT293" i="3"/>
  <c r="BU293" i="3" s="1"/>
  <c r="BT292" i="3"/>
  <c r="BU292" i="3" s="1"/>
  <c r="BT288" i="3"/>
  <c r="BU288" i="3" s="1"/>
  <c r="BT284" i="3"/>
  <c r="BU284" i="3" s="1"/>
  <c r="BT282" i="3"/>
  <c r="BU282" i="3" s="1"/>
  <c r="BT280" i="3"/>
  <c r="BU280" i="3" s="1"/>
  <c r="BT276" i="3"/>
  <c r="BU276" i="3" s="1"/>
  <c r="BT274" i="3"/>
  <c r="BU274" i="3" s="1"/>
  <c r="BT272" i="3"/>
  <c r="BU272" i="3" s="1"/>
  <c r="BT268" i="3"/>
  <c r="BU268" i="3" s="1"/>
  <c r="BT264" i="3"/>
  <c r="BU264" i="3" s="1"/>
  <c r="BT260" i="3"/>
  <c r="BU260" i="3" s="1"/>
  <c r="BT256" i="3"/>
  <c r="BU256" i="3" s="1"/>
  <c r="BT252" i="3"/>
  <c r="BU252" i="3" s="1"/>
  <c r="BT248" i="3"/>
  <c r="BU248" i="3" s="1"/>
  <c r="BT245" i="3"/>
  <c r="BU245" i="3" s="1"/>
  <c r="BT244" i="3"/>
  <c r="BU244" i="3" s="1"/>
  <c r="BT238" i="3"/>
  <c r="BU238" i="3" s="1"/>
  <c r="BT236" i="3"/>
  <c r="BU236" i="3" s="1"/>
  <c r="BT232" i="3"/>
  <c r="BU232" i="3" s="1"/>
  <c r="BT228" i="3"/>
  <c r="BU228" i="3" s="1"/>
  <c r="BT224" i="3"/>
  <c r="BU224" i="3" s="1"/>
  <c r="BT220" i="3"/>
  <c r="BU220" i="3" s="1"/>
  <c r="BT218" i="3"/>
  <c r="BU218" i="3" s="1"/>
  <c r="BT216" i="3"/>
  <c r="BU216" i="3" s="1"/>
  <c r="BT212" i="3"/>
  <c r="BU212" i="3" s="1"/>
  <c r="BT208" i="3"/>
  <c r="BU208" i="3" s="1"/>
  <c r="BT206" i="3"/>
  <c r="BU206" i="3" s="1"/>
  <c r="BT205" i="3"/>
  <c r="BU205" i="3" s="1"/>
  <c r="BT204" i="3"/>
  <c r="BU204" i="3" s="1"/>
  <c r="BT200" i="3"/>
  <c r="BU200" i="3" s="1"/>
  <c r="BT196" i="3"/>
  <c r="BU196" i="3" s="1"/>
  <c r="BT193" i="3"/>
  <c r="BU193" i="3" s="1"/>
  <c r="BT192" i="3"/>
  <c r="BU192" i="3" s="1"/>
  <c r="BT188" i="3"/>
  <c r="BU188" i="3" s="1"/>
  <c r="BT186" i="3"/>
  <c r="BU186" i="3" s="1"/>
  <c r="BT184" i="3"/>
  <c r="BU184" i="3" s="1"/>
  <c r="BT176" i="3"/>
  <c r="BU176" i="3" s="1"/>
  <c r="BT173" i="3"/>
  <c r="BU173" i="3" s="1"/>
  <c r="BT172" i="3"/>
  <c r="BU172" i="3" s="1"/>
  <c r="BT164" i="3"/>
  <c r="BU164" i="3" s="1"/>
  <c r="BT160" i="3"/>
  <c r="BU160" i="3" s="1"/>
  <c r="BT35" i="3"/>
  <c r="BU35" i="3" s="1"/>
  <c r="BT23" i="3"/>
  <c r="BU23" i="3" s="1"/>
  <c r="BT11" i="3"/>
  <c r="BU11" i="3" s="1"/>
  <c r="BO254" i="3"/>
  <c r="BO250" i="3"/>
  <c r="BO242" i="3"/>
  <c r="BO238" i="3"/>
  <c r="BO230" i="3"/>
  <c r="BO226" i="3"/>
  <c r="BO222" i="3"/>
  <c r="BO218" i="3"/>
  <c r="BO214" i="3"/>
  <c r="BO210" i="3"/>
  <c r="BO206" i="3"/>
  <c r="BO202" i="3"/>
  <c r="BO198" i="3"/>
  <c r="BO194" i="3"/>
  <c r="BO190" i="3"/>
  <c r="BO186" i="3"/>
  <c r="BO185" i="3"/>
  <c r="BO182" i="3"/>
  <c r="BO174" i="3"/>
  <c r="BO166" i="3"/>
  <c r="BO162" i="3"/>
  <c r="BO158" i="3"/>
  <c r="BO146" i="3"/>
  <c r="BO141" i="3"/>
  <c r="BO138" i="3"/>
  <c r="BO134" i="3"/>
  <c r="BO130" i="3"/>
  <c r="BO126" i="3"/>
  <c r="BO122" i="3"/>
  <c r="BO118" i="3"/>
  <c r="BO111" i="3"/>
  <c r="BO87" i="3"/>
  <c r="BO79" i="3"/>
  <c r="BO67" i="3"/>
  <c r="BO55" i="3"/>
  <c r="BO47" i="3"/>
  <c r="BO30" i="3"/>
  <c r="BO14" i="3"/>
  <c r="BR392" i="3"/>
  <c r="BR388" i="3"/>
  <c r="BR384" i="3"/>
  <c r="BR380" i="3"/>
  <c r="BR376" i="3"/>
  <c r="BR372" i="3"/>
  <c r="BR368" i="3"/>
  <c r="BR364" i="3"/>
  <c r="BR360" i="3"/>
  <c r="BR356" i="3"/>
  <c r="BR352" i="3"/>
  <c r="BR348" i="3"/>
  <c r="BR344" i="3"/>
  <c r="BR340" i="3"/>
  <c r="BR336" i="3"/>
  <c r="BR332" i="3"/>
  <c r="BR328" i="3"/>
  <c r="BR324" i="3"/>
  <c r="BR320" i="3"/>
  <c r="BR316" i="3"/>
  <c r="BR312" i="3"/>
  <c r="BR308" i="3"/>
  <c r="BR304" i="3"/>
  <c r="BR300" i="3"/>
  <c r="BR296" i="3"/>
  <c r="BR292" i="3"/>
  <c r="BR288" i="3"/>
  <c r="BR284" i="3"/>
  <c r="BR281" i="3"/>
  <c r="BR280" i="3"/>
  <c r="BR276" i="3"/>
  <c r="BR272" i="3"/>
  <c r="BR268" i="3"/>
  <c r="BR264" i="3"/>
  <c r="BR260" i="3"/>
  <c r="BR256" i="3"/>
  <c r="BR252" i="3"/>
  <c r="BR248" i="3"/>
  <c r="BR244" i="3"/>
  <c r="BR240" i="3"/>
  <c r="BR236" i="3"/>
  <c r="BR232" i="3"/>
  <c r="BR228" i="3"/>
  <c r="BR224" i="3"/>
  <c r="BR220" i="3"/>
  <c r="BR217" i="3"/>
  <c r="BR216" i="3"/>
  <c r="BR212" i="3"/>
  <c r="BR208" i="3"/>
  <c r="BR204" i="3"/>
  <c r="BR200" i="3"/>
  <c r="BR196" i="3"/>
  <c r="BR192" i="3"/>
  <c r="BR188" i="3"/>
  <c r="BR184" i="3"/>
  <c r="BR180" i="3"/>
  <c r="BR176" i="3"/>
  <c r="BR172" i="3"/>
  <c r="BR168" i="3"/>
  <c r="BR164" i="3"/>
  <c r="BR160" i="3"/>
  <c r="BR156" i="3"/>
  <c r="BR153" i="3"/>
  <c r="BR152" i="3"/>
  <c r="BR148" i="3"/>
  <c r="BR144" i="3"/>
  <c r="BR140" i="3"/>
  <c r="BR136" i="3"/>
  <c r="BR132" i="3"/>
  <c r="BR128" i="3"/>
  <c r="BR124" i="3"/>
  <c r="BR120" i="3"/>
  <c r="BR116" i="3"/>
  <c r="BR113" i="3"/>
  <c r="AY101" i="3"/>
  <c r="AY97" i="3"/>
  <c r="AO93" i="3"/>
  <c r="BR90" i="3"/>
  <c r="AY89" i="3"/>
  <c r="AY85" i="3"/>
  <c r="BI73" i="3"/>
  <c r="AO69" i="3"/>
  <c r="AY57" i="3"/>
  <c r="BI53" i="3"/>
  <c r="BR38" i="3"/>
  <c r="AY34" i="3"/>
  <c r="BR30" i="3"/>
  <c r="AY26" i="3"/>
  <c r="AY18" i="3"/>
  <c r="BR14" i="3"/>
  <c r="BM268" i="3"/>
  <c r="BM264" i="3"/>
  <c r="BM260" i="3"/>
  <c r="BM252" i="3"/>
  <c r="BM248" i="3"/>
  <c r="BM244" i="3"/>
  <c r="BM236" i="3"/>
  <c r="BM232" i="3"/>
  <c r="BM228" i="3"/>
  <c r="BM220" i="3"/>
  <c r="BM216" i="3"/>
  <c r="BM212" i="3"/>
  <c r="BM204" i="3"/>
  <c r="BM200" i="3"/>
  <c r="BM196" i="3"/>
  <c r="BM188" i="3"/>
  <c r="BM184" i="3"/>
  <c r="BM180" i="3"/>
  <c r="BM172" i="3"/>
  <c r="BM168" i="3"/>
  <c r="BM164" i="3"/>
  <c r="BM156" i="3"/>
  <c r="BM152" i="3"/>
  <c r="BM148" i="3"/>
  <c r="BM140" i="3"/>
  <c r="BM136" i="3"/>
  <c r="BM132" i="3"/>
  <c r="BM124" i="3"/>
  <c r="BM120" i="3"/>
  <c r="BM116" i="3"/>
  <c r="BM38" i="3"/>
  <c r="BM30" i="3"/>
  <c r="BM26" i="3"/>
  <c r="BM22" i="3"/>
  <c r="BM14" i="3"/>
  <c r="BO452" i="3"/>
  <c r="BO451" i="3"/>
  <c r="BO450" i="3"/>
  <c r="BO448" i="3"/>
  <c r="BO447" i="3"/>
  <c r="BO446" i="3"/>
  <c r="BO444" i="3"/>
  <c r="BO443" i="3"/>
  <c r="BO442" i="3"/>
  <c r="BO440" i="3"/>
  <c r="BO439" i="3"/>
  <c r="BO438" i="3"/>
  <c r="BO436" i="3"/>
  <c r="BO435" i="3"/>
  <c r="BO434" i="3"/>
  <c r="BO432" i="3"/>
  <c r="BO431" i="3"/>
  <c r="BO430" i="3"/>
  <c r="BO428" i="3"/>
  <c r="BO427" i="3"/>
  <c r="BO426" i="3"/>
  <c r="BO424" i="3"/>
  <c r="BO423" i="3"/>
  <c r="BO422" i="3"/>
  <c r="BO420" i="3"/>
  <c r="BO419" i="3"/>
  <c r="BO418" i="3"/>
  <c r="BO416" i="3"/>
  <c r="BO415" i="3"/>
  <c r="BO414" i="3"/>
  <c r="BO412" i="3"/>
  <c r="BO411" i="3"/>
  <c r="BO410" i="3"/>
  <c r="BO408" i="3"/>
  <c r="BO407" i="3"/>
  <c r="BO406" i="3"/>
  <c r="BO404" i="3"/>
  <c r="BO403" i="3"/>
  <c r="BO402" i="3"/>
  <c r="BO400" i="3"/>
  <c r="BO399" i="3"/>
  <c r="BO398" i="3"/>
  <c r="BO396" i="3"/>
  <c r="BO395" i="3"/>
  <c r="BO394" i="3"/>
  <c r="BO392" i="3"/>
  <c r="BO391" i="3"/>
  <c r="BO390" i="3"/>
  <c r="BO388" i="3"/>
  <c r="BO387" i="3"/>
  <c r="BO386" i="3"/>
  <c r="BO384" i="3"/>
  <c r="BO383" i="3"/>
  <c r="BO382" i="3"/>
  <c r="BO380" i="3"/>
  <c r="BO379" i="3"/>
  <c r="BO378" i="3"/>
  <c r="BO376" i="3"/>
  <c r="BO375" i="3"/>
  <c r="BO374" i="3"/>
  <c r="BO372" i="3"/>
  <c r="BO371" i="3"/>
  <c r="BO370" i="3"/>
  <c r="BO368" i="3"/>
  <c r="BO367" i="3"/>
  <c r="BO366" i="3"/>
  <c r="BO364" i="3"/>
  <c r="BO363" i="3"/>
  <c r="BO362" i="3"/>
  <c r="BO360" i="3"/>
  <c r="BO359" i="3"/>
  <c r="BO358" i="3"/>
  <c r="BO356" i="3"/>
  <c r="BO355" i="3"/>
  <c r="BO354" i="3"/>
  <c r="BO352" i="3"/>
  <c r="BO351" i="3"/>
  <c r="BO350" i="3"/>
  <c r="BO348" i="3"/>
  <c r="BO347" i="3"/>
  <c r="BO346" i="3"/>
  <c r="BO344" i="3"/>
  <c r="BO343" i="3"/>
  <c r="BO342" i="3"/>
  <c r="BO340" i="3"/>
  <c r="BO339" i="3"/>
  <c r="BO338" i="3"/>
  <c r="BO336" i="3"/>
  <c r="BO335" i="3"/>
  <c r="BO334" i="3"/>
  <c r="BO332" i="3"/>
  <c r="BO331" i="3"/>
  <c r="BO330" i="3"/>
  <c r="BO328" i="3"/>
  <c r="BO327" i="3"/>
  <c r="BO326" i="3"/>
  <c r="BO324" i="3"/>
  <c r="BO323" i="3"/>
  <c r="BO322" i="3"/>
  <c r="BO320" i="3"/>
  <c r="BO319" i="3"/>
  <c r="BO318" i="3"/>
  <c r="BO316" i="3"/>
  <c r="BO315" i="3"/>
  <c r="BO314" i="3"/>
  <c r="BO312" i="3"/>
  <c r="BO311" i="3"/>
  <c r="BO310" i="3"/>
  <c r="BO308" i="3"/>
  <c r="BO307" i="3"/>
  <c r="BO306" i="3"/>
  <c r="BO304" i="3"/>
  <c r="BO303" i="3"/>
  <c r="BO302" i="3"/>
  <c r="BO300" i="3"/>
  <c r="BO299" i="3"/>
  <c r="BO298" i="3"/>
  <c r="BO296" i="3"/>
  <c r="BO295" i="3"/>
  <c r="BO294" i="3"/>
  <c r="BO292" i="3"/>
  <c r="BO291" i="3"/>
  <c r="BO290" i="3"/>
  <c r="BO288" i="3"/>
  <c r="BO287" i="3"/>
  <c r="BO286" i="3"/>
  <c r="BO284" i="3"/>
  <c r="BO283" i="3"/>
  <c r="BO282" i="3"/>
  <c r="BO280" i="3"/>
  <c r="BO279" i="3"/>
  <c r="BO278" i="3"/>
  <c r="BO276" i="3"/>
  <c r="BO275" i="3"/>
  <c r="BO274" i="3"/>
  <c r="BO272" i="3"/>
  <c r="BO271" i="3"/>
  <c r="BO270" i="3"/>
  <c r="BO268" i="3"/>
  <c r="BO267" i="3"/>
  <c r="BO266" i="3"/>
  <c r="BO264" i="3"/>
  <c r="BO263" i="3"/>
  <c r="BO262" i="3"/>
  <c r="BO260" i="3"/>
  <c r="BO259" i="3"/>
  <c r="BO258" i="3"/>
  <c r="BO256" i="3"/>
  <c r="BO255" i="3"/>
  <c r="BO252" i="3"/>
  <c r="BO251" i="3"/>
  <c r="BO248" i="3"/>
  <c r="BO247" i="3"/>
  <c r="BO244" i="3"/>
  <c r="BO243" i="3"/>
  <c r="BO240" i="3"/>
  <c r="BO239" i="3"/>
  <c r="BO236" i="3"/>
  <c r="BO235" i="3"/>
  <c r="BO232" i="3"/>
  <c r="BO231" i="3"/>
  <c r="BO228" i="3"/>
  <c r="BO227" i="3"/>
  <c r="BO224" i="3"/>
  <c r="BO223" i="3"/>
  <c r="BO220" i="3"/>
  <c r="BO219" i="3"/>
  <c r="BO216" i="3"/>
  <c r="BO215" i="3"/>
  <c r="BO212" i="3"/>
  <c r="BO211" i="3"/>
  <c r="BO209" i="3"/>
  <c r="BO208" i="3"/>
  <c r="BO207" i="3"/>
  <c r="BO204" i="3"/>
  <c r="BO203" i="3"/>
  <c r="BO200" i="3"/>
  <c r="BO199" i="3"/>
  <c r="BO196" i="3"/>
  <c r="BO195" i="3"/>
  <c r="BO192" i="3"/>
  <c r="BO191" i="3"/>
  <c r="BO188" i="3"/>
  <c r="BO187" i="3"/>
  <c r="BO184" i="3"/>
  <c r="BO183" i="3"/>
  <c r="BO180" i="3"/>
  <c r="BO179" i="3"/>
  <c r="BO176" i="3"/>
  <c r="BO175" i="3"/>
  <c r="BO172" i="3"/>
  <c r="BO171" i="3"/>
  <c r="BO168" i="3"/>
  <c r="BO167" i="3"/>
  <c r="BO164" i="3"/>
  <c r="BO163" i="3"/>
  <c r="BO160" i="3"/>
  <c r="BO159" i="3"/>
  <c r="BO156" i="3"/>
  <c r="BO155" i="3"/>
  <c r="BO152" i="3"/>
  <c r="BO151" i="3"/>
  <c r="BO148" i="3"/>
  <c r="BO147" i="3"/>
  <c r="BO144" i="3"/>
  <c r="BO143" i="3"/>
  <c r="BO140" i="3"/>
  <c r="BO139" i="3"/>
  <c r="BO136" i="3"/>
  <c r="BO135" i="3"/>
  <c r="BO132" i="3"/>
  <c r="BO131" i="3"/>
  <c r="BO128" i="3"/>
  <c r="BO127" i="3"/>
  <c r="BO124" i="3"/>
  <c r="BO123" i="3"/>
  <c r="BO120" i="3"/>
  <c r="BO119" i="3"/>
  <c r="BO116" i="3"/>
  <c r="BO115" i="3"/>
  <c r="BO113" i="3"/>
  <c r="BO112" i="3"/>
  <c r="BO109" i="3"/>
  <c r="BO108" i="3"/>
  <c r="BO105" i="3"/>
  <c r="BO104" i="3"/>
  <c r="BO101" i="3"/>
  <c r="BO100" i="3"/>
  <c r="BO97" i="3"/>
  <c r="BO96" i="3"/>
  <c r="BO93" i="3"/>
  <c r="BO92" i="3"/>
  <c r="BO89" i="3"/>
  <c r="BO88" i="3"/>
  <c r="BO85" i="3"/>
  <c r="BO84" i="3"/>
  <c r="BO81" i="3"/>
  <c r="BO80" i="3"/>
  <c r="BO77" i="3"/>
  <c r="BO76" i="3"/>
  <c r="BO73" i="3"/>
  <c r="BO72" i="3"/>
  <c r="BO69" i="3"/>
  <c r="BO68" i="3"/>
  <c r="BO65" i="3"/>
  <c r="BO64" i="3"/>
  <c r="BO61" i="3"/>
  <c r="BO60" i="3"/>
  <c r="BO57" i="3"/>
  <c r="BO56" i="3"/>
  <c r="BO53" i="3"/>
  <c r="BO52" i="3"/>
  <c r="BO49" i="3"/>
  <c r="BO48" i="3"/>
  <c r="BO45" i="3"/>
  <c r="BR452" i="3"/>
  <c r="BR451" i="3"/>
  <c r="BR450" i="3"/>
  <c r="BR448" i="3"/>
  <c r="BR447" i="3"/>
  <c r="BR446" i="3"/>
  <c r="BR444" i="3"/>
  <c r="BR443" i="3"/>
  <c r="BR442" i="3"/>
  <c r="BR440" i="3"/>
  <c r="BR439" i="3"/>
  <c r="BR438" i="3"/>
  <c r="BR436" i="3"/>
  <c r="BR435" i="3"/>
  <c r="BR434" i="3"/>
  <c r="BR432" i="3"/>
  <c r="BR431" i="3"/>
  <c r="BR430" i="3"/>
  <c r="BR428" i="3"/>
  <c r="BR427" i="3"/>
  <c r="BR426" i="3"/>
  <c r="BR424" i="3"/>
  <c r="BR423" i="3"/>
  <c r="BR422" i="3"/>
  <c r="BR420" i="3"/>
  <c r="BR419" i="3"/>
  <c r="BR418" i="3"/>
  <c r="BR416" i="3"/>
  <c r="BR415" i="3"/>
  <c r="BR414" i="3"/>
  <c r="BR412" i="3"/>
  <c r="BR411" i="3"/>
  <c r="BR410" i="3"/>
  <c r="BR408" i="3"/>
  <c r="BR407" i="3"/>
  <c r="BR406" i="3"/>
  <c r="BR404" i="3"/>
  <c r="BR403" i="3"/>
  <c r="BR402" i="3"/>
  <c r="BR400" i="3"/>
  <c r="BR399" i="3"/>
  <c r="BR398" i="3"/>
  <c r="BR396" i="3"/>
  <c r="BR395" i="3"/>
  <c r="BR394" i="3"/>
  <c r="BR391" i="3"/>
  <c r="BR390" i="3"/>
  <c r="BR387" i="3"/>
  <c r="BR386" i="3"/>
  <c r="BR383" i="3"/>
  <c r="BR382" i="3"/>
  <c r="BR379" i="3"/>
  <c r="BR378" i="3"/>
  <c r="BR375" i="3"/>
  <c r="BR374" i="3"/>
  <c r="BR371" i="3"/>
  <c r="BR370" i="3"/>
  <c r="BR367" i="3"/>
  <c r="BR366" i="3"/>
  <c r="BR363" i="3"/>
  <c r="BR362" i="3"/>
  <c r="BR359" i="3"/>
  <c r="BR358" i="3"/>
  <c r="BR355" i="3"/>
  <c r="BR354" i="3"/>
  <c r="BR351" i="3"/>
  <c r="BR350" i="3"/>
  <c r="BR347" i="3"/>
  <c r="BR346" i="3"/>
  <c r="BR343" i="3"/>
  <c r="BR342" i="3"/>
  <c r="BR339" i="3"/>
  <c r="BR338" i="3"/>
  <c r="BR335" i="3"/>
  <c r="BR334" i="3"/>
  <c r="BR331" i="3"/>
  <c r="BR330" i="3"/>
  <c r="BR327" i="3"/>
  <c r="BR326" i="3"/>
  <c r="BR323" i="3"/>
  <c r="BR322" i="3"/>
  <c r="BR319" i="3"/>
  <c r="BR318" i="3"/>
  <c r="BR315" i="3"/>
  <c r="BR314" i="3"/>
  <c r="BR311" i="3"/>
  <c r="BR310" i="3"/>
  <c r="BR307" i="3"/>
  <c r="BR306" i="3"/>
  <c r="BR303" i="3"/>
  <c r="BR302" i="3"/>
  <c r="BR299" i="3"/>
  <c r="BR298" i="3"/>
  <c r="BR295" i="3"/>
  <c r="BR294" i="3"/>
  <c r="BR291" i="3"/>
  <c r="BR290" i="3"/>
  <c r="BR287" i="3"/>
  <c r="BR286" i="3"/>
  <c r="BR283" i="3"/>
  <c r="BR282" i="3"/>
  <c r="BR279" i="3"/>
  <c r="BR278" i="3"/>
  <c r="BR275" i="3"/>
  <c r="BR274" i="3"/>
  <c r="BR271" i="3"/>
  <c r="BR270" i="3"/>
  <c r="BR267" i="3"/>
  <c r="BR266" i="3"/>
  <c r="BR263" i="3"/>
  <c r="BR262" i="3"/>
  <c r="BR259" i="3"/>
  <c r="BR258" i="3"/>
  <c r="BR255" i="3"/>
  <c r="BR254" i="3"/>
  <c r="BR251" i="3"/>
  <c r="BR250" i="3"/>
  <c r="BR247" i="3"/>
  <c r="BR246" i="3"/>
  <c r="BR243" i="3"/>
  <c r="BR242" i="3"/>
  <c r="BR239" i="3"/>
  <c r="BR238" i="3"/>
  <c r="BR235" i="3"/>
  <c r="BR234" i="3"/>
  <c r="BR231" i="3"/>
  <c r="BR230" i="3"/>
  <c r="BR227" i="3"/>
  <c r="BR226" i="3"/>
  <c r="BR223" i="3"/>
  <c r="BR222" i="3"/>
  <c r="BR219" i="3"/>
  <c r="BR218" i="3"/>
  <c r="BR215" i="3"/>
  <c r="BR214" i="3"/>
  <c r="BR211" i="3"/>
  <c r="BR210" i="3"/>
  <c r="BR207" i="3"/>
  <c r="BR206" i="3"/>
  <c r="BR203" i="3"/>
  <c r="BR202" i="3"/>
  <c r="BR199" i="3"/>
  <c r="BR198" i="3"/>
  <c r="BR195" i="3"/>
  <c r="BR194" i="3"/>
  <c r="BR191" i="3"/>
  <c r="BR190" i="3"/>
  <c r="BR187" i="3"/>
  <c r="BR186" i="3"/>
  <c r="BR183" i="3"/>
  <c r="BR182" i="3"/>
  <c r="BR179" i="3"/>
  <c r="BR178" i="3"/>
  <c r="BR175" i="3"/>
  <c r="BR174" i="3"/>
  <c r="BR171" i="3"/>
  <c r="BR170" i="3"/>
  <c r="BR167" i="3"/>
  <c r="BR166" i="3"/>
  <c r="BR163" i="3"/>
  <c r="BR162" i="3"/>
  <c r="BR159" i="3"/>
  <c r="BR158" i="3"/>
  <c r="BR155" i="3"/>
  <c r="BR154" i="3"/>
  <c r="BR151" i="3"/>
  <c r="BR150" i="3"/>
  <c r="BR147" i="3"/>
  <c r="BR146" i="3"/>
  <c r="BR143" i="3"/>
  <c r="BR142" i="3"/>
  <c r="BR139" i="3"/>
  <c r="BR138" i="3"/>
  <c r="BR135" i="3"/>
  <c r="BR134" i="3"/>
  <c r="BR131" i="3"/>
  <c r="BR130" i="3"/>
  <c r="BR127" i="3"/>
  <c r="BR126" i="3"/>
  <c r="BR123" i="3"/>
  <c r="BR122" i="3"/>
  <c r="BR119" i="3"/>
  <c r="BR118" i="3"/>
  <c r="BR115" i="3"/>
  <c r="BR112" i="3"/>
  <c r="BR111" i="3"/>
  <c r="BR109" i="3"/>
  <c r="BR108" i="3"/>
  <c r="BR107" i="3"/>
  <c r="BR105" i="3"/>
  <c r="BR104" i="3"/>
  <c r="BR103" i="3"/>
  <c r="BR101" i="3"/>
  <c r="BR100" i="3"/>
  <c r="BR99" i="3"/>
  <c r="BR97" i="3"/>
  <c r="BR96" i="3"/>
  <c r="BR95" i="3"/>
  <c r="BR93" i="3"/>
  <c r="BR92" i="3"/>
  <c r="BR91" i="3"/>
  <c r="BR89" i="3"/>
  <c r="BR88" i="3"/>
  <c r="BR87" i="3"/>
  <c r="BR85" i="3"/>
  <c r="BR84" i="3"/>
  <c r="BR83" i="3"/>
  <c r="BR81" i="3"/>
  <c r="BR80" i="3"/>
  <c r="BR79" i="3"/>
  <c r="BR77" i="3"/>
  <c r="BR76" i="3"/>
  <c r="BR75" i="3"/>
  <c r="BR73" i="3"/>
  <c r="BR72" i="3"/>
  <c r="BR71" i="3"/>
  <c r="BR69" i="3"/>
  <c r="BR68" i="3"/>
  <c r="BR67" i="3"/>
  <c r="BR65" i="3"/>
  <c r="BR64" i="3"/>
  <c r="BR63" i="3"/>
  <c r="BR60" i="3"/>
  <c r="BR59" i="3"/>
  <c r="BR57" i="3"/>
  <c r="BR56" i="3"/>
  <c r="BR55" i="3"/>
  <c r="BR53" i="3"/>
  <c r="BS53" i="3" s="1"/>
  <c r="BR52" i="3"/>
  <c r="BR51" i="3"/>
  <c r="BR49" i="3"/>
  <c r="BR48" i="3"/>
  <c r="BR47" i="3"/>
  <c r="BT452" i="3"/>
  <c r="BU452" i="3" s="1"/>
  <c r="BT451" i="3"/>
  <c r="BU451" i="3" s="1"/>
  <c r="BT450" i="3"/>
  <c r="BU450" i="3" s="1"/>
  <c r="BT448" i="3"/>
  <c r="BU448" i="3" s="1"/>
  <c r="BT447" i="3"/>
  <c r="BU447" i="3" s="1"/>
  <c r="BT446" i="3"/>
  <c r="BU446" i="3" s="1"/>
  <c r="BT444" i="3"/>
  <c r="BU444" i="3" s="1"/>
  <c r="BT443" i="3"/>
  <c r="BU443" i="3" s="1"/>
  <c r="BT442" i="3"/>
  <c r="BU442" i="3" s="1"/>
  <c r="BT440" i="3"/>
  <c r="BU440" i="3" s="1"/>
  <c r="BT439" i="3"/>
  <c r="BU439" i="3" s="1"/>
  <c r="BT438" i="3"/>
  <c r="BU438" i="3" s="1"/>
  <c r="BT436" i="3"/>
  <c r="BU436" i="3" s="1"/>
  <c r="BT435" i="3"/>
  <c r="BU435" i="3" s="1"/>
  <c r="BT434" i="3"/>
  <c r="BU434" i="3" s="1"/>
  <c r="BT432" i="3"/>
  <c r="BU432" i="3" s="1"/>
  <c r="BT431" i="3"/>
  <c r="BU431" i="3" s="1"/>
  <c r="BT430" i="3"/>
  <c r="BU430" i="3" s="1"/>
  <c r="BT428" i="3"/>
  <c r="BU428" i="3" s="1"/>
  <c r="BT427" i="3"/>
  <c r="BU427" i="3" s="1"/>
  <c r="BT426" i="3"/>
  <c r="BU426" i="3" s="1"/>
  <c r="BT424" i="3"/>
  <c r="BU424" i="3" s="1"/>
  <c r="BT423" i="3"/>
  <c r="BU423" i="3" s="1"/>
  <c r="BT422" i="3"/>
  <c r="BU422" i="3" s="1"/>
  <c r="BT420" i="3"/>
  <c r="BU420" i="3" s="1"/>
  <c r="BT419" i="3"/>
  <c r="BU419" i="3" s="1"/>
  <c r="BT418" i="3"/>
  <c r="BU418" i="3" s="1"/>
  <c r="BT416" i="3"/>
  <c r="BU416" i="3" s="1"/>
  <c r="BT415" i="3"/>
  <c r="BU415" i="3" s="1"/>
  <c r="BT414" i="3"/>
  <c r="BU414" i="3" s="1"/>
  <c r="BT412" i="3"/>
  <c r="BU412" i="3" s="1"/>
  <c r="BT411" i="3"/>
  <c r="BU411" i="3" s="1"/>
  <c r="BT410" i="3"/>
  <c r="BU410" i="3" s="1"/>
  <c r="BT408" i="3"/>
  <c r="BU408" i="3" s="1"/>
  <c r="BT407" i="3"/>
  <c r="BU407" i="3" s="1"/>
  <c r="BT406" i="3"/>
  <c r="BU406" i="3" s="1"/>
  <c r="BT404" i="3"/>
  <c r="BU404" i="3" s="1"/>
  <c r="BT403" i="3"/>
  <c r="BU403" i="3" s="1"/>
  <c r="BT402" i="3"/>
  <c r="BU402" i="3" s="1"/>
  <c r="BT400" i="3"/>
  <c r="BU400" i="3" s="1"/>
  <c r="BT399" i="3"/>
  <c r="BU399" i="3" s="1"/>
  <c r="BT398" i="3"/>
  <c r="BU398" i="3" s="1"/>
  <c r="BT396" i="3"/>
  <c r="BU396" i="3" s="1"/>
  <c r="BT395" i="3"/>
  <c r="BU395" i="3" s="1"/>
  <c r="BT394" i="3"/>
  <c r="BU394" i="3" s="1"/>
  <c r="BT392" i="3"/>
  <c r="BU392" i="3" s="1"/>
  <c r="BT391" i="3"/>
  <c r="BU391" i="3" s="1"/>
  <c r="BT390" i="3"/>
  <c r="BU390" i="3" s="1"/>
  <c r="BT388" i="3"/>
  <c r="BU388" i="3" s="1"/>
  <c r="BT387" i="3"/>
  <c r="BU387" i="3" s="1"/>
  <c r="BT386" i="3"/>
  <c r="BU386" i="3" s="1"/>
  <c r="BT384" i="3"/>
  <c r="BU384" i="3" s="1"/>
  <c r="BT383" i="3"/>
  <c r="BU383" i="3" s="1"/>
  <c r="BT382" i="3"/>
  <c r="BU382" i="3" s="1"/>
  <c r="BT380" i="3"/>
  <c r="BU380" i="3" s="1"/>
  <c r="BT379" i="3"/>
  <c r="BU379" i="3" s="1"/>
  <c r="BT378" i="3"/>
  <c r="BU378" i="3" s="1"/>
  <c r="BT376" i="3"/>
  <c r="BU376" i="3" s="1"/>
  <c r="BT375" i="3"/>
  <c r="BU375" i="3" s="1"/>
  <c r="BT374" i="3"/>
  <c r="BU374" i="3" s="1"/>
  <c r="BT372" i="3"/>
  <c r="BU372" i="3" s="1"/>
  <c r="BT371" i="3"/>
  <c r="BU371" i="3" s="1"/>
  <c r="BT370" i="3"/>
  <c r="BU370" i="3" s="1"/>
  <c r="BT368" i="3"/>
  <c r="BU368" i="3" s="1"/>
  <c r="BT367" i="3"/>
  <c r="BU367" i="3" s="1"/>
  <c r="BT366" i="3"/>
  <c r="BU366" i="3" s="1"/>
  <c r="BT364" i="3"/>
  <c r="BU364" i="3" s="1"/>
  <c r="BT363" i="3"/>
  <c r="BU363" i="3" s="1"/>
  <c r="BT362" i="3"/>
  <c r="BU362" i="3" s="1"/>
  <c r="BT360" i="3"/>
  <c r="BU360" i="3" s="1"/>
  <c r="BT359" i="3"/>
  <c r="BU359" i="3" s="1"/>
  <c r="BT356" i="3"/>
  <c r="BU356" i="3" s="1"/>
  <c r="BT355" i="3"/>
  <c r="BU355" i="3" s="1"/>
  <c r="BT352" i="3"/>
  <c r="BU352" i="3" s="1"/>
  <c r="BT351" i="3"/>
  <c r="BU351" i="3" s="1"/>
  <c r="BT350" i="3"/>
  <c r="BU350" i="3" s="1"/>
  <c r="BT348" i="3"/>
  <c r="BU348" i="3" s="1"/>
  <c r="BT347" i="3"/>
  <c r="BU347" i="3" s="1"/>
  <c r="BT346" i="3"/>
  <c r="BU346" i="3" s="1"/>
  <c r="BT344" i="3"/>
  <c r="BU344" i="3" s="1"/>
  <c r="BT343" i="3"/>
  <c r="BU343" i="3" s="1"/>
  <c r="BT340" i="3"/>
  <c r="BU340" i="3" s="1"/>
  <c r="BT339" i="3"/>
  <c r="BU339" i="3" s="1"/>
  <c r="BT336" i="3"/>
  <c r="BU336" i="3" s="1"/>
  <c r="BT335" i="3"/>
  <c r="BU335" i="3" s="1"/>
  <c r="BT334" i="3"/>
  <c r="BU334" i="3" s="1"/>
  <c r="BT332" i="3"/>
  <c r="BU332" i="3" s="1"/>
  <c r="BT331" i="3"/>
  <c r="BU331" i="3" s="1"/>
  <c r="BT330" i="3"/>
  <c r="BU330" i="3" s="1"/>
  <c r="BT328" i="3"/>
  <c r="BU328" i="3" s="1"/>
  <c r="BT327" i="3"/>
  <c r="BU327" i="3" s="1"/>
  <c r="BT324" i="3"/>
  <c r="BU324" i="3" s="1"/>
  <c r="BT323" i="3"/>
  <c r="BU323" i="3" s="1"/>
  <c r="BT320" i="3"/>
  <c r="BU320" i="3" s="1"/>
  <c r="BT319" i="3"/>
  <c r="BU319" i="3" s="1"/>
  <c r="BT318" i="3"/>
  <c r="BU318" i="3" s="1"/>
  <c r="BT316" i="3"/>
  <c r="BU316" i="3" s="1"/>
  <c r="BT315" i="3"/>
  <c r="BU315" i="3" s="1"/>
  <c r="BT314" i="3"/>
  <c r="BU314" i="3" s="1"/>
  <c r="BT312" i="3"/>
  <c r="BU312" i="3" s="1"/>
  <c r="BT311" i="3"/>
  <c r="BU311" i="3" s="1"/>
  <c r="BT308" i="3"/>
  <c r="BU308" i="3" s="1"/>
  <c r="BT307" i="3"/>
  <c r="BU307" i="3" s="1"/>
  <c r="BT304" i="3"/>
  <c r="BU304" i="3" s="1"/>
  <c r="BT303" i="3"/>
  <c r="BU303" i="3" s="1"/>
  <c r="BT302" i="3"/>
  <c r="BU302" i="3" s="1"/>
  <c r="BT300" i="3"/>
  <c r="BU300" i="3" s="1"/>
  <c r="BT299" i="3"/>
  <c r="BU299" i="3" s="1"/>
  <c r="BT298" i="3"/>
  <c r="BU298" i="3" s="1"/>
  <c r="BT296" i="3"/>
  <c r="BU296" i="3" s="1"/>
  <c r="BT295" i="3"/>
  <c r="BU295" i="3" s="1"/>
  <c r="BT291" i="3"/>
  <c r="BU291" i="3" s="1"/>
  <c r="BT290" i="3"/>
  <c r="BU290" i="3" s="1"/>
  <c r="BT287" i="3"/>
  <c r="BU287" i="3" s="1"/>
  <c r="BT286" i="3"/>
  <c r="BU286" i="3" s="1"/>
  <c r="BT285" i="3"/>
  <c r="BU285" i="3" s="1"/>
  <c r="BT283" i="3"/>
  <c r="BU283" i="3" s="1"/>
  <c r="BT279" i="3"/>
  <c r="BU279" i="3" s="1"/>
  <c r="BT278" i="3"/>
  <c r="BU278" i="3" s="1"/>
  <c r="BT275" i="3"/>
  <c r="BU275" i="3" s="1"/>
  <c r="BT271" i="3"/>
  <c r="BU271" i="3" s="1"/>
  <c r="BT267" i="3"/>
  <c r="BU267" i="3" s="1"/>
  <c r="BT265" i="3"/>
  <c r="BU265" i="3" s="1"/>
  <c r="BT263" i="3"/>
  <c r="BU263" i="3" s="1"/>
  <c r="BT259" i="3"/>
  <c r="BU259" i="3" s="1"/>
  <c r="BT258" i="3"/>
  <c r="BU258" i="3" s="1"/>
  <c r="BT255" i="3"/>
  <c r="BU255" i="3" s="1"/>
  <c r="BT254" i="3"/>
  <c r="BU254" i="3" s="1"/>
  <c r="BT253" i="3"/>
  <c r="BU253" i="3" s="1"/>
  <c r="BT251" i="3"/>
  <c r="BU251" i="3" s="1"/>
  <c r="BT247" i="3"/>
  <c r="BU247" i="3" s="1"/>
  <c r="BT246" i="3"/>
  <c r="BU246" i="3" s="1"/>
  <c r="BT239" i="3"/>
  <c r="BU239" i="3" s="1"/>
  <c r="BT233" i="3"/>
  <c r="BU233" i="3" s="1"/>
  <c r="BT227" i="3"/>
  <c r="BU227" i="3" s="1"/>
  <c r="BT226" i="3"/>
  <c r="BU226" i="3" s="1"/>
  <c r="BT223" i="3"/>
  <c r="BU223" i="3" s="1"/>
  <c r="BT222" i="3"/>
  <c r="BU222" i="3" s="1"/>
  <c r="BT221" i="3"/>
  <c r="BU221" i="3" s="1"/>
  <c r="BT215" i="3"/>
  <c r="BU215" i="3" s="1"/>
  <c r="BT214" i="3"/>
  <c r="BU214" i="3" s="1"/>
  <c r="BT211" i="3"/>
  <c r="BU211" i="3" s="1"/>
  <c r="BT203" i="3"/>
  <c r="BU203" i="3" s="1"/>
  <c r="BT201" i="3"/>
  <c r="BU201" i="3" s="1"/>
  <c r="BT199" i="3"/>
  <c r="BU199" i="3" s="1"/>
  <c r="BT194" i="3"/>
  <c r="BU194" i="3" s="1"/>
  <c r="BT190" i="3"/>
  <c r="BU190" i="3" s="1"/>
  <c r="BT189" i="3"/>
  <c r="BU189" i="3" s="1"/>
  <c r="BT187" i="3"/>
  <c r="BU187" i="3" s="1"/>
  <c r="BT182" i="3"/>
  <c r="BU182" i="3" s="1"/>
  <c r="BT175" i="3"/>
  <c r="BU175" i="3" s="1"/>
  <c r="BT169" i="3"/>
  <c r="BU169" i="3" s="1"/>
  <c r="BT163" i="3"/>
  <c r="BU163" i="3" s="1"/>
  <c r="BT162" i="3"/>
  <c r="BU162" i="3" s="1"/>
  <c r="BT159" i="3"/>
  <c r="BU159" i="3" s="1"/>
  <c r="BT158" i="3"/>
  <c r="BU158" i="3" s="1"/>
  <c r="BT156" i="3"/>
  <c r="BU156" i="3" s="1"/>
  <c r="BT155" i="3"/>
  <c r="BU155" i="3" s="1"/>
  <c r="BT154" i="3"/>
  <c r="BU154" i="3" s="1"/>
  <c r="BT152" i="3"/>
  <c r="BU152" i="3" s="1"/>
  <c r="BT151" i="3"/>
  <c r="BU151" i="3" s="1"/>
  <c r="BT150" i="3"/>
  <c r="BU150" i="3" s="1"/>
  <c r="BT148" i="3"/>
  <c r="BU148" i="3" s="1"/>
  <c r="BT147" i="3"/>
  <c r="BU147" i="3" s="1"/>
  <c r="BT146" i="3"/>
  <c r="BU146" i="3" s="1"/>
  <c r="BT144" i="3"/>
  <c r="BU144" i="3" s="1"/>
  <c r="BT143" i="3"/>
  <c r="BT142" i="3"/>
  <c r="BU142" i="3" s="1"/>
  <c r="BT140" i="3"/>
  <c r="BU140" i="3" s="1"/>
  <c r="BT139" i="3"/>
  <c r="BU139" i="3" s="1"/>
  <c r="BT138" i="3"/>
  <c r="BU138" i="3" s="1"/>
  <c r="BT136" i="3"/>
  <c r="BU136" i="3" s="1"/>
  <c r="BT135" i="3"/>
  <c r="BU135" i="3" s="1"/>
  <c r="BT134" i="3"/>
  <c r="BU134" i="3" s="1"/>
  <c r="BT132" i="3"/>
  <c r="BU132" i="3" s="1"/>
  <c r="BT131" i="3"/>
  <c r="BU131" i="3" s="1"/>
  <c r="BT130" i="3"/>
  <c r="BU130" i="3" s="1"/>
  <c r="BT128" i="3"/>
  <c r="BU128" i="3" s="1"/>
  <c r="BT127" i="3"/>
  <c r="BU127" i="3" s="1"/>
  <c r="BT126" i="3"/>
  <c r="BU126" i="3" s="1"/>
  <c r="BT124" i="3"/>
  <c r="BU124" i="3" s="1"/>
  <c r="BT123" i="3"/>
  <c r="BU123" i="3" s="1"/>
  <c r="BT122" i="3"/>
  <c r="BU122" i="3" s="1"/>
  <c r="BT120" i="3"/>
  <c r="BU120" i="3" s="1"/>
  <c r="BT119" i="3"/>
  <c r="BU119" i="3" s="1"/>
  <c r="BT118" i="3"/>
  <c r="BU118" i="3" s="1"/>
  <c r="BT116" i="3"/>
  <c r="BU116" i="3" s="1"/>
  <c r="BT115" i="3"/>
  <c r="BU115" i="3" s="1"/>
  <c r="BT113" i="3"/>
  <c r="BU113" i="3" s="1"/>
  <c r="BT112" i="3"/>
  <c r="BU112" i="3" s="1"/>
  <c r="BT111" i="3"/>
  <c r="BU111" i="3" s="1"/>
  <c r="BT109" i="3"/>
  <c r="BU109" i="3" s="1"/>
  <c r="BT108" i="3"/>
  <c r="BU108" i="3" s="1"/>
  <c r="BT107" i="3"/>
  <c r="BU107" i="3" s="1"/>
  <c r="BT105" i="3"/>
  <c r="BU105" i="3" s="1"/>
  <c r="BT104" i="3"/>
  <c r="BU104" i="3" s="1"/>
  <c r="BT103" i="3"/>
  <c r="BU103" i="3" s="1"/>
  <c r="BT101" i="3"/>
  <c r="BU101" i="3" s="1"/>
  <c r="BT100" i="3"/>
  <c r="BU100" i="3" s="1"/>
  <c r="BT99" i="3"/>
  <c r="BU99" i="3" s="1"/>
  <c r="BT97" i="3"/>
  <c r="BU97" i="3" s="1"/>
  <c r="BT96" i="3"/>
  <c r="BU96" i="3" s="1"/>
  <c r="BT95" i="3"/>
  <c r="BU95" i="3" s="1"/>
  <c r="BT93" i="3"/>
  <c r="BU93" i="3" s="1"/>
  <c r="BT92" i="3"/>
  <c r="BU92" i="3" s="1"/>
  <c r="BT91" i="3"/>
  <c r="BU91" i="3" s="1"/>
  <c r="BT89" i="3"/>
  <c r="BU89" i="3" s="1"/>
  <c r="BT88" i="3"/>
  <c r="BU88" i="3" s="1"/>
  <c r="BT87" i="3"/>
  <c r="BU87" i="3" s="1"/>
  <c r="BT85" i="3"/>
  <c r="BU85" i="3" s="1"/>
  <c r="BT84" i="3"/>
  <c r="BU84" i="3" s="1"/>
  <c r="BT83" i="3"/>
  <c r="BU83" i="3" s="1"/>
  <c r="BT81" i="3"/>
  <c r="BU81" i="3" s="1"/>
  <c r="BT80" i="3"/>
  <c r="BU80" i="3" s="1"/>
  <c r="BT79" i="3"/>
  <c r="BU79" i="3" s="1"/>
  <c r="BT77" i="3"/>
  <c r="BU77" i="3" s="1"/>
  <c r="BT76" i="3"/>
  <c r="BU76" i="3" s="1"/>
  <c r="BT75" i="3"/>
  <c r="BU75" i="3" s="1"/>
  <c r="BT73" i="3"/>
  <c r="BU73" i="3" s="1"/>
  <c r="BT72" i="3"/>
  <c r="BU72" i="3" s="1"/>
  <c r="BT71" i="3"/>
  <c r="BU71" i="3" s="1"/>
  <c r="BT69" i="3"/>
  <c r="BT68" i="3"/>
  <c r="BU68" i="3" s="1"/>
  <c r="BT67" i="3"/>
  <c r="BU67" i="3" s="1"/>
  <c r="BT65" i="3"/>
  <c r="BU65" i="3" s="1"/>
  <c r="BT64" i="3"/>
  <c r="BU64" i="3" s="1"/>
  <c r="BT63" i="3"/>
  <c r="BU63" i="3" s="1"/>
  <c r="BT61" i="3"/>
  <c r="BU61" i="3" s="1"/>
  <c r="BT60" i="3"/>
  <c r="BU60" i="3" s="1"/>
  <c r="BT59" i="3"/>
  <c r="BU59" i="3" s="1"/>
  <c r="BT57" i="3"/>
  <c r="BU57" i="3" s="1"/>
  <c r="BT56" i="3"/>
  <c r="BU56" i="3" s="1"/>
  <c r="BT55" i="3"/>
  <c r="BU55" i="3" s="1"/>
  <c r="BT53" i="3"/>
  <c r="BU53" i="3" s="1"/>
  <c r="BV53" i="3" s="1"/>
  <c r="BT52" i="3"/>
  <c r="BU52" i="3" s="1"/>
  <c r="BT51" i="3"/>
  <c r="BU51" i="3" s="1"/>
  <c r="BT49" i="3"/>
  <c r="BU49" i="3" s="1"/>
  <c r="BT48" i="3"/>
  <c r="BU48" i="3" s="1"/>
  <c r="BT47" i="3"/>
  <c r="BU47" i="3" s="1"/>
  <c r="BT45" i="3"/>
  <c r="BU45" i="3" s="1"/>
  <c r="AO452" i="3"/>
  <c r="BI450" i="3"/>
  <c r="BL450" i="3" s="1"/>
  <c r="AO407" i="3"/>
  <c r="AO388" i="3"/>
  <c r="BI386" i="3"/>
  <c r="BI364" i="3"/>
  <c r="AO362" i="3"/>
  <c r="AO338" i="3"/>
  <c r="AO335" i="3"/>
  <c r="AO334" i="3"/>
  <c r="BI330" i="3"/>
  <c r="AO322" i="3"/>
  <c r="AY306" i="3"/>
  <c r="AO291" i="3"/>
  <c r="AO287" i="3"/>
  <c r="AO279" i="3"/>
  <c r="BI270" i="3"/>
  <c r="BI266" i="3"/>
  <c r="AO263" i="3"/>
  <c r="AO259" i="3"/>
  <c r="BI255" i="3"/>
  <c r="AO247" i="3"/>
  <c r="BI243" i="3"/>
  <c r="BL243" i="3" s="1"/>
  <c r="AO239" i="3"/>
  <c r="AO227" i="3"/>
  <c r="AO210" i="3"/>
  <c r="AY206" i="3"/>
  <c r="AO198" i="3"/>
  <c r="AO195" i="3"/>
  <c r="AO190" i="3"/>
  <c r="BI187" i="3"/>
  <c r="AO186" i="3"/>
  <c r="AY174" i="3"/>
  <c r="AO170" i="3"/>
  <c r="AO155" i="3"/>
  <c r="AO146" i="3"/>
  <c r="AO139" i="3"/>
  <c r="BI134" i="3"/>
  <c r="AO123" i="3"/>
  <c r="AO122" i="3"/>
  <c r="AO115" i="3"/>
  <c r="AO100" i="3"/>
  <c r="AO95" i="3"/>
  <c r="AO92" i="3"/>
  <c r="BI91" i="3"/>
  <c r="AY79" i="3"/>
  <c r="AY76" i="3"/>
  <c r="AO67" i="3"/>
  <c r="BI52" i="3"/>
  <c r="DZ448" i="3"/>
  <c r="DZ447" i="3"/>
  <c r="DZ446" i="3"/>
  <c r="DZ416" i="3"/>
  <c r="DZ384" i="3"/>
  <c r="DZ351" i="3"/>
  <c r="DZ316" i="3"/>
  <c r="DZ279" i="3"/>
  <c r="DZ223" i="3"/>
  <c r="DZ219" i="3"/>
  <c r="DZ175" i="3"/>
  <c r="DZ171" i="3"/>
  <c r="DZ159" i="3"/>
  <c r="DZ96" i="3"/>
  <c r="DZ72" i="3"/>
  <c r="BM452" i="3"/>
  <c r="BM451" i="3"/>
  <c r="BM450" i="3"/>
  <c r="BM448" i="3"/>
  <c r="BM447" i="3"/>
  <c r="BM446" i="3"/>
  <c r="BM444" i="3"/>
  <c r="BN444" i="3" s="1"/>
  <c r="BM443" i="3"/>
  <c r="BM442" i="3"/>
  <c r="BM440" i="3"/>
  <c r="BM439" i="3"/>
  <c r="BM438" i="3"/>
  <c r="BM436" i="3"/>
  <c r="BM435" i="3"/>
  <c r="BM434" i="3"/>
  <c r="BM432" i="3"/>
  <c r="BM431" i="3"/>
  <c r="BM430" i="3"/>
  <c r="BM428" i="3"/>
  <c r="BN428" i="3" s="1"/>
  <c r="BM427" i="3"/>
  <c r="BM426" i="3"/>
  <c r="BM424" i="3"/>
  <c r="BM423" i="3"/>
  <c r="BM422" i="3"/>
  <c r="BM420" i="3"/>
  <c r="BM419" i="3"/>
  <c r="BM418" i="3"/>
  <c r="BM416" i="3"/>
  <c r="BM415" i="3"/>
  <c r="BM414" i="3"/>
  <c r="BM412" i="3"/>
  <c r="BM411" i="3"/>
  <c r="BM410" i="3"/>
  <c r="BM408" i="3"/>
  <c r="BM407" i="3"/>
  <c r="BM406" i="3"/>
  <c r="BM404" i="3"/>
  <c r="BM403" i="3"/>
  <c r="BM402" i="3"/>
  <c r="BM400" i="3"/>
  <c r="BM399" i="3"/>
  <c r="BM398" i="3"/>
  <c r="BM396" i="3"/>
  <c r="BN396" i="3" s="1"/>
  <c r="BM395" i="3"/>
  <c r="BM394" i="3"/>
  <c r="BM392" i="3"/>
  <c r="BM391" i="3"/>
  <c r="BM390" i="3"/>
  <c r="BM388" i="3"/>
  <c r="BM387" i="3"/>
  <c r="BM386" i="3"/>
  <c r="BM384" i="3"/>
  <c r="BM383" i="3"/>
  <c r="BM382" i="3"/>
  <c r="BM380" i="3"/>
  <c r="BM379" i="3"/>
  <c r="BM378" i="3"/>
  <c r="BM376" i="3"/>
  <c r="BM375" i="3"/>
  <c r="BM374" i="3"/>
  <c r="BM372" i="3"/>
  <c r="BM371" i="3"/>
  <c r="BM370" i="3"/>
  <c r="BM368" i="3"/>
  <c r="BM367" i="3"/>
  <c r="BM366" i="3"/>
  <c r="BM364" i="3"/>
  <c r="BM363" i="3"/>
  <c r="BM362" i="3"/>
  <c r="BM360" i="3"/>
  <c r="BM359" i="3"/>
  <c r="BM358" i="3"/>
  <c r="BM356" i="3"/>
  <c r="BM355" i="3"/>
  <c r="BM354" i="3"/>
  <c r="BM352" i="3"/>
  <c r="BM351" i="3"/>
  <c r="BN351" i="3" s="1"/>
  <c r="BM350" i="3"/>
  <c r="BN350" i="3" s="1"/>
  <c r="BM348" i="3"/>
  <c r="BN348" i="3" s="1"/>
  <c r="BM347" i="3"/>
  <c r="BM346" i="3"/>
  <c r="BM344" i="3"/>
  <c r="BM343" i="3"/>
  <c r="BM342" i="3"/>
  <c r="BM340" i="3"/>
  <c r="BM339" i="3"/>
  <c r="BM338" i="3"/>
  <c r="BM336" i="3"/>
  <c r="BM335" i="3"/>
  <c r="BM334" i="3"/>
  <c r="BM332" i="3"/>
  <c r="BM331" i="3"/>
  <c r="BM330" i="3"/>
  <c r="BM328" i="3"/>
  <c r="BM327" i="3"/>
  <c r="BM326" i="3"/>
  <c r="BM324" i="3"/>
  <c r="BM323" i="3"/>
  <c r="BM322" i="3"/>
  <c r="BM320" i="3"/>
  <c r="BM319" i="3"/>
  <c r="BN319" i="3" s="1"/>
  <c r="BM318" i="3"/>
  <c r="BN318" i="3" s="1"/>
  <c r="BM316" i="3"/>
  <c r="BN316" i="3" s="1"/>
  <c r="BM315" i="3"/>
  <c r="BN315" i="3" s="1"/>
  <c r="BM314" i="3"/>
  <c r="BM312" i="3"/>
  <c r="BM311" i="3"/>
  <c r="BM310" i="3"/>
  <c r="BM308" i="3"/>
  <c r="BM307" i="3"/>
  <c r="BM306" i="3"/>
  <c r="BM304" i="3"/>
  <c r="BM303" i="3"/>
  <c r="BM302" i="3"/>
  <c r="BM300" i="3"/>
  <c r="BM299" i="3"/>
  <c r="BM298" i="3"/>
  <c r="BM296" i="3"/>
  <c r="BM295" i="3"/>
  <c r="BM294" i="3"/>
  <c r="BM292" i="3"/>
  <c r="BM291" i="3"/>
  <c r="BM290" i="3"/>
  <c r="BM288" i="3"/>
  <c r="BM287" i="3"/>
  <c r="BN287" i="3" s="1"/>
  <c r="BM286" i="3"/>
  <c r="BN286" i="3" s="1"/>
  <c r="BM284" i="3"/>
  <c r="BN284" i="3" s="1"/>
  <c r="BM283" i="3"/>
  <c r="BN283" i="3" s="1"/>
  <c r="BM282" i="3"/>
  <c r="BM280" i="3"/>
  <c r="BM279" i="3"/>
  <c r="BM278" i="3"/>
  <c r="BM276" i="3"/>
  <c r="BM275" i="3"/>
  <c r="BM274" i="3"/>
  <c r="BM272" i="3"/>
  <c r="BM271" i="3"/>
  <c r="BM270" i="3"/>
  <c r="BM267" i="3"/>
  <c r="BN267" i="3" s="1"/>
  <c r="BM266" i="3"/>
  <c r="BM263" i="3"/>
  <c r="BM262" i="3"/>
  <c r="BM259" i="3"/>
  <c r="BM258" i="3"/>
  <c r="BN258" i="3" s="1"/>
  <c r="BM255" i="3"/>
  <c r="BN255" i="3" s="1"/>
  <c r="BM254" i="3"/>
  <c r="BN254" i="3" s="1"/>
  <c r="BM251" i="3"/>
  <c r="BM250" i="3"/>
  <c r="BN250" i="3" s="1"/>
  <c r="BM247" i="3"/>
  <c r="BM246" i="3"/>
  <c r="BM243" i="3"/>
  <c r="BM242" i="3"/>
  <c r="BM239" i="3"/>
  <c r="BM238" i="3"/>
  <c r="BM235" i="3"/>
  <c r="BN235" i="3" s="1"/>
  <c r="BM234" i="3"/>
  <c r="BM231" i="3"/>
  <c r="BM230" i="3"/>
  <c r="BM227" i="3"/>
  <c r="BN227" i="3" s="1"/>
  <c r="BM226" i="3"/>
  <c r="BN226" i="3" s="1"/>
  <c r="BM223" i="3"/>
  <c r="BN223" i="3" s="1"/>
  <c r="BM222" i="3"/>
  <c r="BN222" i="3" s="1"/>
  <c r="BM219" i="3"/>
  <c r="BN219" i="3" s="1"/>
  <c r="BM218" i="3"/>
  <c r="BN218" i="3" s="1"/>
  <c r="BM215" i="3"/>
  <c r="BM214" i="3"/>
  <c r="BM211" i="3"/>
  <c r="BM210" i="3"/>
  <c r="BM207" i="3"/>
  <c r="BM206" i="3"/>
  <c r="BM203" i="3"/>
  <c r="BM202" i="3"/>
  <c r="BM199" i="3"/>
  <c r="BM198" i="3"/>
  <c r="BM195" i="3"/>
  <c r="BN195" i="3" s="1"/>
  <c r="BM194" i="3"/>
  <c r="BN194" i="3" s="1"/>
  <c r="BM191" i="3"/>
  <c r="BN191" i="3" s="1"/>
  <c r="BM190" i="3"/>
  <c r="BN190" i="3" s="1"/>
  <c r="BM187" i="3"/>
  <c r="BM186" i="3"/>
  <c r="BN186" i="3" s="1"/>
  <c r="BM183" i="3"/>
  <c r="BM182" i="3"/>
  <c r="BM179" i="3"/>
  <c r="BM178" i="3"/>
  <c r="BM175" i="3"/>
  <c r="BM174" i="3"/>
  <c r="BM171" i="3"/>
  <c r="BM170" i="3"/>
  <c r="BM167" i="3"/>
  <c r="BM166" i="3"/>
  <c r="BM163" i="3"/>
  <c r="BN163" i="3" s="1"/>
  <c r="BM162" i="3"/>
  <c r="BN162" i="3" s="1"/>
  <c r="BM159" i="3"/>
  <c r="BN159" i="3" s="1"/>
  <c r="BM158" i="3"/>
  <c r="BN158" i="3" s="1"/>
  <c r="BM155" i="3"/>
  <c r="BM154" i="3"/>
  <c r="BN154" i="3" s="1"/>
  <c r="BM151" i="3"/>
  <c r="BM150" i="3"/>
  <c r="BM147" i="3"/>
  <c r="BM146" i="3"/>
  <c r="BM143" i="3"/>
  <c r="BM142" i="3"/>
  <c r="BM139" i="3"/>
  <c r="BN139" i="3" s="1"/>
  <c r="BM138" i="3"/>
  <c r="BM135" i="3"/>
  <c r="BM134" i="3"/>
  <c r="BM131" i="3"/>
  <c r="BN131" i="3" s="1"/>
  <c r="BM130" i="3"/>
  <c r="BM127" i="3"/>
  <c r="BM126" i="3"/>
  <c r="BM123" i="3"/>
  <c r="BN123" i="3" s="1"/>
  <c r="BM122" i="3"/>
  <c r="BM119" i="3"/>
  <c r="BM118" i="3"/>
  <c r="BM115" i="3"/>
  <c r="BN115" i="3" s="1"/>
  <c r="BM112" i="3"/>
  <c r="BN112" i="3" s="1"/>
  <c r="BM111" i="3"/>
  <c r="BN111" i="3" s="1"/>
  <c r="BM108" i="3"/>
  <c r="BN108" i="3" s="1"/>
  <c r="BM107" i="3"/>
  <c r="BN107" i="3" s="1"/>
  <c r="BM104" i="3"/>
  <c r="BN104" i="3" s="1"/>
  <c r="BM103" i="3"/>
  <c r="BN103" i="3" s="1"/>
  <c r="BM100" i="3"/>
  <c r="BN100" i="3" s="1"/>
  <c r="BM99" i="3"/>
  <c r="BN99" i="3" s="1"/>
  <c r="BM96" i="3"/>
  <c r="BN96" i="3" s="1"/>
  <c r="BM95" i="3"/>
  <c r="BN95" i="3" s="1"/>
  <c r="BM92" i="3"/>
  <c r="BN92" i="3" s="1"/>
  <c r="BM91" i="3"/>
  <c r="BN91" i="3" s="1"/>
  <c r="BM88" i="3"/>
  <c r="BN88" i="3" s="1"/>
  <c r="BM87" i="3"/>
  <c r="BN87" i="3" s="1"/>
  <c r="BM84" i="3"/>
  <c r="BN84" i="3" s="1"/>
  <c r="BM83" i="3"/>
  <c r="BN83" i="3" s="1"/>
  <c r="BM80" i="3"/>
  <c r="BM79" i="3"/>
  <c r="BM76" i="3"/>
  <c r="BN76" i="3" s="1"/>
  <c r="BM75" i="3"/>
  <c r="BM72" i="3"/>
  <c r="BM71" i="3"/>
  <c r="BM68" i="3"/>
  <c r="BN68" i="3" s="1"/>
  <c r="BM67" i="3"/>
  <c r="BM64" i="3"/>
  <c r="BM63" i="3"/>
  <c r="BM60" i="3"/>
  <c r="BM59" i="3"/>
  <c r="BM56" i="3"/>
  <c r="BM55" i="3"/>
  <c r="BM52" i="3"/>
  <c r="BM51" i="3"/>
  <c r="BM48" i="3"/>
  <c r="BN48" i="3" s="1"/>
  <c r="BM47" i="3"/>
  <c r="BM46" i="3"/>
  <c r="AY452" i="3"/>
  <c r="AY451" i="3"/>
  <c r="AY450" i="3"/>
  <c r="BB450" i="3" s="1"/>
  <c r="AY218" i="3"/>
  <c r="AY39" i="3"/>
  <c r="BR37" i="3"/>
  <c r="BM43" i="3"/>
  <c r="BI27" i="3"/>
  <c r="AY44" i="3"/>
  <c r="BB44" i="3" s="1"/>
  <c r="AY36" i="3"/>
  <c r="AY31" i="3"/>
  <c r="AY16" i="3"/>
  <c r="AY7" i="3"/>
  <c r="BT44" i="3"/>
  <c r="BU44" i="3" s="1"/>
  <c r="BR44" i="3"/>
  <c r="BO44" i="3"/>
  <c r="BM44" i="3"/>
  <c r="BT43" i="3"/>
  <c r="BU43" i="3" s="1"/>
  <c r="BR43" i="3"/>
  <c r="BO43" i="3"/>
  <c r="AY41" i="3"/>
  <c r="BT41" i="3"/>
  <c r="BU41" i="3" s="1"/>
  <c r="BR41" i="3"/>
  <c r="BO41" i="3"/>
  <c r="BM41" i="3"/>
  <c r="BR40" i="3"/>
  <c r="BO40" i="3"/>
  <c r="BM40" i="3"/>
  <c r="BT39" i="3"/>
  <c r="BU39" i="3" s="1"/>
  <c r="BR39" i="3"/>
  <c r="BO39" i="3"/>
  <c r="BT37" i="3"/>
  <c r="BU37" i="3" s="1"/>
  <c r="BO37" i="3"/>
  <c r="BT36" i="3"/>
  <c r="BU36" i="3" s="1"/>
  <c r="BR36" i="3"/>
  <c r="BO36" i="3"/>
  <c r="BM36" i="3"/>
  <c r="BR35" i="3"/>
  <c r="BO35" i="3"/>
  <c r="BM35" i="3"/>
  <c r="BT33" i="3"/>
  <c r="BU33" i="3" s="1"/>
  <c r="BR33" i="3"/>
  <c r="BO33" i="3"/>
  <c r="BR32" i="3"/>
  <c r="BO32" i="3"/>
  <c r="BM32" i="3"/>
  <c r="BT31" i="3"/>
  <c r="BU31" i="3" s="1"/>
  <c r="BR31" i="3"/>
  <c r="BO31" i="3"/>
  <c r="BM31" i="3"/>
  <c r="BT29" i="3"/>
  <c r="BU29" i="3" s="1"/>
  <c r="BR29" i="3"/>
  <c r="BO29" i="3"/>
  <c r="BM29" i="3"/>
  <c r="BT28" i="3"/>
  <c r="BU28" i="3" s="1"/>
  <c r="BR28" i="3"/>
  <c r="BO28" i="3"/>
  <c r="BM28" i="3"/>
  <c r="BT27" i="3"/>
  <c r="BU27" i="3" s="1"/>
  <c r="BR27" i="3"/>
  <c r="BO27" i="3"/>
  <c r="BM27" i="3"/>
  <c r="BT25" i="3"/>
  <c r="BU25" i="3" s="1"/>
  <c r="BR25" i="3"/>
  <c r="BO25" i="3"/>
  <c r="BM25" i="3"/>
  <c r="AY24" i="3"/>
  <c r="BT24" i="3"/>
  <c r="BU24" i="3" s="1"/>
  <c r="BR24" i="3"/>
  <c r="BO24" i="3"/>
  <c r="BM24" i="3"/>
  <c r="BR23" i="3"/>
  <c r="BO23" i="3"/>
  <c r="BM23" i="3"/>
  <c r="BT22" i="3"/>
  <c r="BU22" i="3" s="1"/>
  <c r="BT21" i="3"/>
  <c r="BU21" i="3" s="1"/>
  <c r="BR21" i="3"/>
  <c r="BO21" i="3"/>
  <c r="BT20" i="3"/>
  <c r="BU20" i="3" s="1"/>
  <c r="BR20" i="3"/>
  <c r="BO20" i="3"/>
  <c r="BM20" i="3"/>
  <c r="BT19" i="3"/>
  <c r="BU19" i="3" s="1"/>
  <c r="BR19" i="3"/>
  <c r="BO19" i="3"/>
  <c r="BM19" i="3"/>
  <c r="AY17" i="3"/>
  <c r="BT17" i="3"/>
  <c r="BU17" i="3" s="1"/>
  <c r="BR17" i="3"/>
  <c r="BO17" i="3"/>
  <c r="BM17" i="3"/>
  <c r="BR16" i="3"/>
  <c r="BO16" i="3"/>
  <c r="BM16" i="3"/>
  <c r="BT15" i="3"/>
  <c r="BU15" i="3" s="1"/>
  <c r="BR15" i="3"/>
  <c r="BO15" i="3"/>
  <c r="BM15" i="3"/>
  <c r="BT13" i="3"/>
  <c r="BU13" i="3" s="1"/>
  <c r="BR13" i="3"/>
  <c r="BO13" i="3"/>
  <c r="BM13" i="3"/>
  <c r="BA12" i="3"/>
  <c r="BT12" i="3"/>
  <c r="BU12" i="3" s="1"/>
  <c r="BR12" i="3"/>
  <c r="BO12" i="3"/>
  <c r="BM12" i="3"/>
  <c r="BR11" i="3"/>
  <c r="BO11" i="3"/>
  <c r="BM11" i="3"/>
  <c r="BT9" i="3"/>
  <c r="BU9" i="3" s="1"/>
  <c r="BR9" i="3"/>
  <c r="BO9" i="3"/>
  <c r="BM9" i="3"/>
  <c r="AY8" i="3"/>
  <c r="BT8" i="3"/>
  <c r="BU8" i="3" s="1"/>
  <c r="BR8" i="3"/>
  <c r="BO8" i="3"/>
  <c r="BM8" i="3"/>
  <c r="BT7" i="3"/>
  <c r="BU7" i="3" s="1"/>
  <c r="BR7" i="3"/>
  <c r="BO7" i="3"/>
  <c r="AG6" i="3"/>
  <c r="BT6" i="3"/>
  <c r="BR6" i="3"/>
  <c r="BU143" i="3" l="1"/>
  <c r="BU69" i="3"/>
  <c r="DW248" i="3"/>
  <c r="DW307" i="3"/>
  <c r="DW430" i="3"/>
  <c r="DW440" i="3"/>
  <c r="DW119" i="3"/>
  <c r="DW372" i="3"/>
  <c r="DW394" i="3"/>
  <c r="DW404" i="3"/>
  <c r="DW310" i="3"/>
  <c r="DW342" i="3"/>
  <c r="AL432" i="3"/>
  <c r="DW140" i="3"/>
  <c r="DW211" i="3"/>
  <c r="DW243" i="3"/>
  <c r="DW312" i="3"/>
  <c r="DW376" i="3"/>
  <c r="DW387" i="3"/>
  <c r="DW392" i="3"/>
  <c r="DW435" i="3"/>
  <c r="DW63" i="3"/>
  <c r="DW308" i="3"/>
  <c r="DW426" i="3"/>
  <c r="AL236" i="3"/>
  <c r="DW274" i="3"/>
  <c r="DW380" i="3"/>
  <c r="BD35" i="3"/>
  <c r="BD33" i="3"/>
  <c r="AT72" i="3"/>
  <c r="AJ83" i="3"/>
  <c r="AT91" i="3"/>
  <c r="BD107" i="3"/>
  <c r="AT127" i="3"/>
  <c r="AT148" i="3"/>
  <c r="AJ154" i="3"/>
  <c r="BD174" i="3"/>
  <c r="AJ186" i="3"/>
  <c r="AJ250" i="3"/>
  <c r="AT263" i="3"/>
  <c r="AT327" i="3"/>
  <c r="AJ346" i="3"/>
  <c r="AJ366" i="3"/>
  <c r="AJ372" i="3"/>
  <c r="AJ383" i="3"/>
  <c r="AJ394" i="3"/>
  <c r="AJ415" i="3"/>
  <c r="AT420" i="3"/>
  <c r="AJ431" i="3"/>
  <c r="AJ442" i="3"/>
  <c r="AJ447" i="3"/>
  <c r="AJ176" i="3"/>
  <c r="AJ203" i="3"/>
  <c r="AJ198" i="3"/>
  <c r="AJ275" i="3"/>
  <c r="BD9" i="3"/>
  <c r="AJ47" i="3"/>
  <c r="AT67" i="3"/>
  <c r="AJ100" i="3"/>
  <c r="BD120" i="3"/>
  <c r="AT130" i="3"/>
  <c r="AJ150" i="3"/>
  <c r="AJ296" i="3"/>
  <c r="BD355" i="3"/>
  <c r="AJ400" i="3"/>
  <c r="BD411" i="3"/>
  <c r="AT432" i="3"/>
  <c r="AJ443" i="3"/>
  <c r="AJ80" i="3"/>
  <c r="AJ123" i="3"/>
  <c r="AT139" i="3"/>
  <c r="AT171" i="3"/>
  <c r="AJ192" i="3"/>
  <c r="AT219" i="3"/>
  <c r="BD267" i="3"/>
  <c r="BD288" i="3"/>
  <c r="AJ320" i="3"/>
  <c r="BD15" i="3"/>
  <c r="AT20" i="3"/>
  <c r="BD27" i="3"/>
  <c r="AJ71" i="3"/>
  <c r="AJ248" i="3"/>
  <c r="AJ294" i="3"/>
  <c r="BD10" i="3"/>
  <c r="BD13" i="3"/>
  <c r="BD24" i="3"/>
  <c r="BD51" i="3"/>
  <c r="AT59" i="3"/>
  <c r="AJ76" i="3"/>
  <c r="AJ87" i="3"/>
  <c r="AT95" i="3"/>
  <c r="AT103" i="3"/>
  <c r="BD111" i="3"/>
  <c r="BD116" i="3"/>
  <c r="BD122" i="3"/>
  <c r="AJ131" i="3"/>
  <c r="AJ138" i="3"/>
  <c r="AJ146" i="3"/>
  <c r="AT151" i="3"/>
  <c r="AJ170" i="3"/>
  <c r="AT178" i="3"/>
  <c r="AT190" i="3"/>
  <c r="BD196" i="3"/>
  <c r="AT210" i="3"/>
  <c r="BD215" i="3"/>
  <c r="AT228" i="3"/>
  <c r="BD234" i="3"/>
  <c r="BD247" i="3"/>
  <c r="AT254" i="3"/>
  <c r="AT292" i="3"/>
  <c r="AW292" i="3" s="1"/>
  <c r="BD306" i="3"/>
  <c r="BD311" i="3"/>
  <c r="AT343" i="3"/>
  <c r="BD362" i="3"/>
  <c r="BD375" i="3"/>
  <c r="AJ391" i="3"/>
  <c r="BD407" i="3"/>
  <c r="AJ418" i="3"/>
  <c r="BD439" i="3"/>
  <c r="BD444" i="3"/>
  <c r="BD299" i="3"/>
  <c r="AY6" i="3"/>
  <c r="AH6" i="3"/>
  <c r="DW246" i="3"/>
  <c r="BN259" i="3"/>
  <c r="DW182" i="3"/>
  <c r="DW214" i="3"/>
  <c r="DW428" i="3"/>
  <c r="DW418" i="3"/>
  <c r="AJ330" i="3"/>
  <c r="AT196" i="3"/>
  <c r="BN299" i="3"/>
  <c r="BN15" i="3"/>
  <c r="BN67" i="3"/>
  <c r="BN75" i="3"/>
  <c r="BN130" i="3"/>
  <c r="BN278" i="3"/>
  <c r="BN288" i="3"/>
  <c r="BN310" i="3"/>
  <c r="BN320" i="3"/>
  <c r="BN342" i="3"/>
  <c r="BN352" i="3"/>
  <c r="BN374" i="3"/>
  <c r="BN379" i="3"/>
  <c r="BN384" i="3"/>
  <c r="BN390" i="3"/>
  <c r="BN395" i="3"/>
  <c r="BN400" i="3"/>
  <c r="BN406" i="3"/>
  <c r="BN411" i="3"/>
  <c r="BN416" i="3"/>
  <c r="BN422" i="3"/>
  <c r="BN427" i="3"/>
  <c r="BN432" i="3"/>
  <c r="BN438" i="3"/>
  <c r="BN443" i="3"/>
  <c r="BN448" i="3"/>
  <c r="BN155" i="3"/>
  <c r="DW410" i="3"/>
  <c r="BN171" i="3"/>
  <c r="DZ299" i="3"/>
  <c r="DZ396" i="3"/>
  <c r="DZ412" i="3"/>
  <c r="DZ428" i="3"/>
  <c r="DZ444" i="3"/>
  <c r="DW422" i="3"/>
  <c r="BN27" i="3"/>
  <c r="BN9" i="3"/>
  <c r="AO450" i="3"/>
  <c r="BS89" i="3"/>
  <c r="BV89" i="3" s="1"/>
  <c r="BN44" i="3"/>
  <c r="BN20" i="3"/>
  <c r="BN8" i="3"/>
  <c r="BN28" i="3"/>
  <c r="AO20" i="3"/>
  <c r="BN36" i="3"/>
  <c r="DW415" i="3"/>
  <c r="DW420" i="3"/>
  <c r="DW406" i="3"/>
  <c r="BD123" i="3"/>
  <c r="BN13" i="3"/>
  <c r="AJ139" i="3"/>
  <c r="DW438" i="3"/>
  <c r="DZ31" i="3"/>
  <c r="DZ32" i="3"/>
  <c r="BD343" i="3"/>
  <c r="BN24" i="3"/>
  <c r="BN31" i="3"/>
  <c r="AJ155" i="3"/>
  <c r="BN19" i="3"/>
  <c r="DW19" i="3"/>
  <c r="BN29" i="3"/>
  <c r="AJ210" i="3"/>
  <c r="AO251" i="3"/>
  <c r="AT352" i="3"/>
  <c r="BI174" i="3"/>
  <c r="DZ115" i="3"/>
  <c r="DZ195" i="3"/>
  <c r="DZ259" i="3"/>
  <c r="DZ311" i="3"/>
  <c r="DZ348" i="3"/>
  <c r="DZ372" i="3"/>
  <c r="DZ388" i="3"/>
  <c r="DZ410" i="3"/>
  <c r="DZ434" i="3"/>
  <c r="DW131" i="3"/>
  <c r="DW158" i="3"/>
  <c r="DW190" i="3"/>
  <c r="DW195" i="3"/>
  <c r="DW200" i="3"/>
  <c r="DW206" i="3"/>
  <c r="DW232" i="3"/>
  <c r="DW238" i="3"/>
  <c r="DW254" i="3"/>
  <c r="DW259" i="3"/>
  <c r="DW264" i="3"/>
  <c r="DW270" i="3"/>
  <c r="DW296" i="3"/>
  <c r="DW302" i="3"/>
  <c r="DW323" i="3"/>
  <c r="DW334" i="3"/>
  <c r="DW350" i="3"/>
  <c r="DW366" i="3"/>
  <c r="DZ26" i="3"/>
  <c r="DZ49" i="3"/>
  <c r="DW18" i="3"/>
  <c r="BN25" i="3"/>
  <c r="DZ40" i="3"/>
  <c r="BN12" i="3"/>
  <c r="DW11" i="3"/>
  <c r="BN187" i="3"/>
  <c r="BN251" i="3"/>
  <c r="BN332" i="3"/>
  <c r="DZ85" i="3"/>
  <c r="DW230" i="3"/>
  <c r="DW255" i="3"/>
  <c r="DZ23" i="3"/>
  <c r="BP27" i="3"/>
  <c r="DW37" i="3"/>
  <c r="BN300" i="3"/>
  <c r="DZ271" i="3"/>
  <c r="DZ404" i="3"/>
  <c r="DZ420" i="3"/>
  <c r="DW198" i="3"/>
  <c r="DW294" i="3"/>
  <c r="DW358" i="3"/>
  <c r="BN371" i="3"/>
  <c r="BN387" i="3"/>
  <c r="BN403" i="3"/>
  <c r="BN419" i="3"/>
  <c r="BN435" i="3"/>
  <c r="BN451" i="3"/>
  <c r="DZ89" i="3"/>
  <c r="DZ187" i="3"/>
  <c r="DZ211" i="3"/>
  <c r="DZ347" i="3"/>
  <c r="DZ363" i="3"/>
  <c r="DZ379" i="3"/>
  <c r="DW108" i="3"/>
  <c r="DW166" i="3"/>
  <c r="DW188" i="3"/>
  <c r="DW300" i="3"/>
  <c r="DZ57" i="3"/>
  <c r="DW64" i="3"/>
  <c r="DW355" i="3"/>
  <c r="DW360" i="3"/>
  <c r="DW371" i="3"/>
  <c r="DW382" i="3"/>
  <c r="DW398" i="3"/>
  <c r="DW403" i="3"/>
  <c r="DW408" i="3"/>
  <c r="DW414" i="3"/>
  <c r="DW419" i="3"/>
  <c r="DW424" i="3"/>
  <c r="DW446" i="3"/>
  <c r="DW451" i="3"/>
  <c r="DW80" i="3"/>
  <c r="BF116" i="3"/>
  <c r="DW116" i="3"/>
  <c r="DW164" i="3"/>
  <c r="DZ65" i="3"/>
  <c r="DZ142" i="3"/>
  <c r="DZ222" i="3"/>
  <c r="DZ382" i="3"/>
  <c r="BA30" i="3"/>
  <c r="AQ61" i="3"/>
  <c r="DZ61" i="3"/>
  <c r="DZ103" i="3"/>
  <c r="DZ190" i="3"/>
  <c r="BK256" i="3"/>
  <c r="DZ310" i="3"/>
  <c r="DW68" i="3"/>
  <c r="DW104" i="3"/>
  <c r="DW135" i="3"/>
  <c r="DW143" i="3"/>
  <c r="DZ43" i="3"/>
  <c r="DZ63" i="3"/>
  <c r="BK75" i="3"/>
  <c r="DZ75" i="3"/>
  <c r="DZ95" i="3"/>
  <c r="DZ111" i="3"/>
  <c r="BA150" i="3"/>
  <c r="BB150" i="3" s="1"/>
  <c r="DZ150" i="3"/>
  <c r="DZ182" i="3"/>
  <c r="AQ230" i="3"/>
  <c r="DZ230" i="3"/>
  <c r="AQ262" i="3"/>
  <c r="DZ262" i="3"/>
  <c r="AQ269" i="3"/>
  <c r="DZ318" i="3"/>
  <c r="DZ362" i="3"/>
  <c r="DZ374" i="3"/>
  <c r="AQ386" i="3"/>
  <c r="DZ386" i="3"/>
  <c r="BF6" i="3"/>
  <c r="DW6" i="3"/>
  <c r="BF145" i="3"/>
  <c r="DZ36" i="3"/>
  <c r="AQ68" i="3"/>
  <c r="DZ68" i="3"/>
  <c r="AQ88" i="3"/>
  <c r="DZ88" i="3"/>
  <c r="DZ108" i="3"/>
  <c r="DZ203" i="3"/>
  <c r="DZ231" i="3"/>
  <c r="DW23" i="3"/>
  <c r="BK25" i="3"/>
  <c r="DZ25" i="3"/>
  <c r="DW44" i="3"/>
  <c r="BA212" i="3"/>
  <c r="AQ267" i="3"/>
  <c r="DZ267" i="3"/>
  <c r="DZ295" i="3"/>
  <c r="BA303" i="3"/>
  <c r="BB303" i="3" s="1"/>
  <c r="DZ303" i="3"/>
  <c r="BA324" i="3"/>
  <c r="BB324" i="3" s="1"/>
  <c r="DZ324" i="3"/>
  <c r="DZ332" i="3"/>
  <c r="BA340" i="3"/>
  <c r="DZ340" i="3"/>
  <c r="DZ356" i="3"/>
  <c r="DZ364" i="3"/>
  <c r="BA398" i="3"/>
  <c r="DZ398" i="3"/>
  <c r="BK402" i="3"/>
  <c r="DZ402" i="3"/>
  <c r="DZ406" i="3"/>
  <c r="DZ414" i="3"/>
  <c r="AQ418" i="3"/>
  <c r="DZ418" i="3"/>
  <c r="BK422" i="3"/>
  <c r="DZ422" i="3"/>
  <c r="DZ426" i="3"/>
  <c r="BA430" i="3"/>
  <c r="DZ430" i="3"/>
  <c r="DZ438" i="3"/>
  <c r="DZ442" i="3"/>
  <c r="AQ450" i="3"/>
  <c r="DZ450" i="3"/>
  <c r="AL71" i="3"/>
  <c r="DW71" i="3"/>
  <c r="AL118" i="3"/>
  <c r="DW118" i="3"/>
  <c r="AV151" i="3"/>
  <c r="DW151" i="3"/>
  <c r="DW167" i="3"/>
  <c r="BF176" i="3"/>
  <c r="DW176" i="3"/>
  <c r="DW184" i="3"/>
  <c r="DW216" i="3"/>
  <c r="DW222" i="3"/>
  <c r="AV227" i="3"/>
  <c r="DW227" i="3"/>
  <c r="DW275" i="3"/>
  <c r="BF280" i="3"/>
  <c r="DW280" i="3"/>
  <c r="DW286" i="3"/>
  <c r="DW291" i="3"/>
  <c r="DW318" i="3"/>
  <c r="DW328" i="3"/>
  <c r="DW339" i="3"/>
  <c r="DW344" i="3"/>
  <c r="AV12" i="3"/>
  <c r="DW12" i="3"/>
  <c r="AV13" i="3"/>
  <c r="DW13" i="3"/>
  <c r="BF15" i="3"/>
  <c r="DW15" i="3"/>
  <c r="DW16" i="3"/>
  <c r="DW28" i="3"/>
  <c r="AV32" i="3"/>
  <c r="DW32" i="3"/>
  <c r="AV35" i="3"/>
  <c r="DW35" i="3"/>
  <c r="DW41" i="3"/>
  <c r="AQ48" i="3"/>
  <c r="DZ48" i="3"/>
  <c r="DZ80" i="3"/>
  <c r="DZ101" i="3"/>
  <c r="DZ123" i="3"/>
  <c r="DZ139" i="3"/>
  <c r="AQ164" i="3"/>
  <c r="DZ183" i="3"/>
  <c r="DZ215" i="3"/>
  <c r="DZ243" i="3"/>
  <c r="BK251" i="3"/>
  <c r="DZ251" i="3"/>
  <c r="AQ260" i="3"/>
  <c r="BA287" i="3"/>
  <c r="DZ287" i="3"/>
  <c r="DZ304" i="3"/>
  <c r="DZ312" i="3"/>
  <c r="DZ319" i="3"/>
  <c r="DZ327" i="3"/>
  <c r="DZ335" i="3"/>
  <c r="DZ343" i="3"/>
  <c r="DZ359" i="3"/>
  <c r="BA367" i="3"/>
  <c r="DZ367" i="3"/>
  <c r="DZ375" i="3"/>
  <c r="DZ383" i="3"/>
  <c r="DZ391" i="3"/>
  <c r="BA395" i="3"/>
  <c r="DZ395" i="3"/>
  <c r="BK399" i="3"/>
  <c r="DZ399" i="3"/>
  <c r="DZ403" i="3"/>
  <c r="DZ407" i="3"/>
  <c r="BA411" i="3"/>
  <c r="DZ411" i="3"/>
  <c r="BK415" i="3"/>
  <c r="DZ415" i="3"/>
  <c r="DZ419" i="3"/>
  <c r="DZ423" i="3"/>
  <c r="BA427" i="3"/>
  <c r="DZ427" i="3"/>
  <c r="DZ431" i="3"/>
  <c r="AQ435" i="3"/>
  <c r="DZ435" i="3"/>
  <c r="BK439" i="3"/>
  <c r="DZ439" i="3"/>
  <c r="BA443" i="3"/>
  <c r="BB443" i="3" s="1"/>
  <c r="DZ443" i="3"/>
  <c r="BK451" i="3"/>
  <c r="DZ451" i="3"/>
  <c r="AV55" i="3"/>
  <c r="DW55" i="3"/>
  <c r="BF72" i="3"/>
  <c r="DW72" i="3"/>
  <c r="DW87" i="3"/>
  <c r="AV100" i="3"/>
  <c r="DW100" i="3"/>
  <c r="DW111" i="3"/>
  <c r="DW126" i="3"/>
  <c r="AV134" i="3"/>
  <c r="DW134" i="3"/>
  <c r="AV144" i="3"/>
  <c r="DW152" i="3"/>
  <c r="DW170" i="3"/>
  <c r="DW179" i="3"/>
  <c r="DW186" i="3"/>
  <c r="DW191" i="3"/>
  <c r="AL196" i="3"/>
  <c r="DW196" i="3"/>
  <c r="AL202" i="3"/>
  <c r="DW202" i="3"/>
  <c r="AL207" i="3"/>
  <c r="DW207" i="3"/>
  <c r="DW212" i="3"/>
  <c r="DW218" i="3"/>
  <c r="DW223" i="3"/>
  <c r="DW228" i="3"/>
  <c r="BF234" i="3"/>
  <c r="DW234" i="3"/>
  <c r="DW239" i="3"/>
  <c r="BF244" i="3"/>
  <c r="DW244" i="3"/>
  <c r="BF250" i="3"/>
  <c r="DW250" i="3"/>
  <c r="DW260" i="3"/>
  <c r="DW266" i="3"/>
  <c r="DW271" i="3"/>
  <c r="AL276" i="3"/>
  <c r="DW276" i="3"/>
  <c r="DW282" i="3"/>
  <c r="DW287" i="3"/>
  <c r="DW292" i="3"/>
  <c r="DW298" i="3"/>
  <c r="AV303" i="3"/>
  <c r="DW303" i="3"/>
  <c r="DW314" i="3"/>
  <c r="AV319" i="3"/>
  <c r="DW319" i="3"/>
  <c r="DW324" i="3"/>
  <c r="AL330" i="3"/>
  <c r="DW330" i="3"/>
  <c r="AV335" i="3"/>
  <c r="DW335" i="3"/>
  <c r="DW340" i="3"/>
  <c r="DW346" i="3"/>
  <c r="DW351" i="3"/>
  <c r="BF356" i="3"/>
  <c r="DW356" i="3"/>
  <c r="DW362" i="3"/>
  <c r="DW367" i="3"/>
  <c r="BF378" i="3"/>
  <c r="DW378" i="3"/>
  <c r="DW383" i="3"/>
  <c r="DW388" i="3"/>
  <c r="DW399" i="3"/>
  <c r="AV431" i="3"/>
  <c r="DW431" i="3"/>
  <c r="DW436" i="3"/>
  <c r="DW442" i="3"/>
  <c r="AV447" i="3"/>
  <c r="DW447" i="3"/>
  <c r="BF452" i="3"/>
  <c r="DW452" i="3"/>
  <c r="BN228" i="3"/>
  <c r="BF85" i="3"/>
  <c r="DW132" i="3"/>
  <c r="DW180" i="3"/>
  <c r="AQ79" i="3"/>
  <c r="DZ79" i="3"/>
  <c r="DZ274" i="3"/>
  <c r="BK390" i="3"/>
  <c r="DZ390" i="3"/>
  <c r="DW92" i="3"/>
  <c r="DW155" i="3"/>
  <c r="BA69" i="3"/>
  <c r="DZ69" i="3"/>
  <c r="BK105" i="3"/>
  <c r="DZ105" i="3"/>
  <c r="DZ126" i="3"/>
  <c r="AQ156" i="3"/>
  <c r="DZ218" i="3"/>
  <c r="DW56" i="3"/>
  <c r="AL76" i="3"/>
  <c r="DW76" i="3"/>
  <c r="DW88" i="3"/>
  <c r="DW107" i="3"/>
  <c r="DW127" i="3"/>
  <c r="DW163" i="3"/>
  <c r="BF175" i="3"/>
  <c r="DW175" i="3"/>
  <c r="BF225" i="3"/>
  <c r="BA55" i="3"/>
  <c r="DZ55" i="3"/>
  <c r="BK67" i="3"/>
  <c r="DZ67" i="3"/>
  <c r="DZ87" i="3"/>
  <c r="AQ99" i="3"/>
  <c r="DZ99" i="3"/>
  <c r="AQ122" i="3"/>
  <c r="AR122" i="3" s="1"/>
  <c r="DZ122" i="3"/>
  <c r="BK154" i="3"/>
  <c r="DZ154" i="3"/>
  <c r="DZ174" i="3"/>
  <c r="DZ198" i="3"/>
  <c r="DZ210" i="3"/>
  <c r="DZ217" i="3"/>
  <c r="BK270" i="3"/>
  <c r="BL270" i="3" s="1"/>
  <c r="DZ270" i="3"/>
  <c r="DZ294" i="3"/>
  <c r="DZ322" i="3"/>
  <c r="BK334" i="3"/>
  <c r="DZ334" i="3"/>
  <c r="DZ354" i="3"/>
  <c r="BF34" i="3"/>
  <c r="BG34" i="3" s="1"/>
  <c r="DW34" i="3"/>
  <c r="AV51" i="3"/>
  <c r="DW51" i="3"/>
  <c r="DW83" i="3"/>
  <c r="DZ60" i="3"/>
  <c r="BK82" i="3"/>
  <c r="DZ100" i="3"/>
  <c r="DZ119" i="3"/>
  <c r="DZ131" i="3"/>
  <c r="AQ151" i="3"/>
  <c r="DZ151" i="3"/>
  <c r="DZ191" i="3"/>
  <c r="AB4" i="3"/>
  <c r="DW8" i="3"/>
  <c r="BK17" i="3"/>
  <c r="DZ17" i="3"/>
  <c r="BK33" i="3"/>
  <c r="DZ33" i="3"/>
  <c r="DZ380" i="3"/>
  <c r="DZ394" i="3"/>
  <c r="AV33" i="3"/>
  <c r="DW33" i="3"/>
  <c r="BA35" i="3"/>
  <c r="DZ35" i="3"/>
  <c r="BF43" i="3"/>
  <c r="BG43" i="3" s="1"/>
  <c r="DW43" i="3"/>
  <c r="AQ56" i="3"/>
  <c r="DZ56" i="3"/>
  <c r="DZ104" i="3"/>
  <c r="DZ147" i="3"/>
  <c r="AQ184" i="3"/>
  <c r="BK204" i="3"/>
  <c r="BK252" i="3"/>
  <c r="DZ263" i="3"/>
  <c r="AQ291" i="3"/>
  <c r="AR291" i="3" s="1"/>
  <c r="DZ291" i="3"/>
  <c r="DZ307" i="3"/>
  <c r="AQ315" i="3"/>
  <c r="DZ315" i="3"/>
  <c r="AQ320" i="3"/>
  <c r="DZ320" i="3"/>
  <c r="DZ328" i="3"/>
  <c r="BK336" i="3"/>
  <c r="DZ336" i="3"/>
  <c r="DZ344" i="3"/>
  <c r="DZ352" i="3"/>
  <c r="DZ360" i="3"/>
  <c r="DZ368" i="3"/>
  <c r="DZ376" i="3"/>
  <c r="DZ392" i="3"/>
  <c r="DZ400" i="3"/>
  <c r="DZ408" i="3"/>
  <c r="DZ424" i="3"/>
  <c r="AQ432" i="3"/>
  <c r="DZ432" i="3"/>
  <c r="BK436" i="3"/>
  <c r="DZ436" i="3"/>
  <c r="DZ440" i="3"/>
  <c r="DZ452" i="3"/>
  <c r="BF77" i="3"/>
  <c r="DW103" i="3"/>
  <c r="AV113" i="3"/>
  <c r="BF120" i="3"/>
  <c r="DW120" i="3"/>
  <c r="BF138" i="3"/>
  <c r="DW138" i="3"/>
  <c r="BF146" i="3"/>
  <c r="DW146" i="3"/>
  <c r="AL154" i="3"/>
  <c r="DW154" i="3"/>
  <c r="DW162" i="3"/>
  <c r="DW172" i="3"/>
  <c r="AV187" i="3"/>
  <c r="DW187" i="3"/>
  <c r="DW192" i="3"/>
  <c r="BF203" i="3"/>
  <c r="DW203" i="3"/>
  <c r="AV208" i="3"/>
  <c r="DW208" i="3"/>
  <c r="DW219" i="3"/>
  <c r="BF224" i="3"/>
  <c r="DW224" i="3"/>
  <c r="AL235" i="3"/>
  <c r="DW235" i="3"/>
  <c r="AV240" i="3"/>
  <c r="DW240" i="3"/>
  <c r="DW251" i="3"/>
  <c r="DW256" i="3"/>
  <c r="AV262" i="3"/>
  <c r="DW262" i="3"/>
  <c r="DW267" i="3"/>
  <c r="AV272" i="3"/>
  <c r="DW272" i="3"/>
  <c r="AV278" i="3"/>
  <c r="DW278" i="3"/>
  <c r="DW283" i="3"/>
  <c r="BF288" i="3"/>
  <c r="DW288" i="3"/>
  <c r="DW299" i="3"/>
  <c r="AL304" i="3"/>
  <c r="DW304" i="3"/>
  <c r="DW315" i="3"/>
  <c r="DW320" i="3"/>
  <c r="AV326" i="3"/>
  <c r="DW326" i="3"/>
  <c r="DW331" i="3"/>
  <c r="BF336" i="3"/>
  <c r="DW336" i="3"/>
  <c r="DW347" i="3"/>
  <c r="BF352" i="3"/>
  <c r="BG352" i="3" s="1"/>
  <c r="DW352" i="3"/>
  <c r="DW363" i="3"/>
  <c r="AV368" i="3"/>
  <c r="DW368" i="3"/>
  <c r="AV374" i="3"/>
  <c r="DW374" i="3"/>
  <c r="DW379" i="3"/>
  <c r="AV384" i="3"/>
  <c r="DW384" i="3"/>
  <c r="AL390" i="3"/>
  <c r="DW390" i="3"/>
  <c r="DW395" i="3"/>
  <c r="AL400" i="3"/>
  <c r="DW400" i="3"/>
  <c r="DW411" i="3"/>
  <c r="BF416" i="3"/>
  <c r="DW416" i="3"/>
  <c r="AL427" i="3"/>
  <c r="DW427" i="3"/>
  <c r="DW432" i="3"/>
  <c r="DW443" i="3"/>
  <c r="DW448" i="3"/>
  <c r="DW96" i="3"/>
  <c r="DW148" i="3"/>
  <c r="DZ47" i="3"/>
  <c r="DZ97" i="3"/>
  <c r="DZ302" i="3"/>
  <c r="DW52" i="3"/>
  <c r="AL168" i="3"/>
  <c r="DW168" i="3"/>
  <c r="DZ45" i="3"/>
  <c r="DZ77" i="3"/>
  <c r="DZ138" i="3"/>
  <c r="DZ162" i="3"/>
  <c r="BA226" i="3"/>
  <c r="DZ226" i="3"/>
  <c r="DZ282" i="3"/>
  <c r="DZ346" i="3"/>
  <c r="DW60" i="3"/>
  <c r="DW150" i="3"/>
  <c r="AL178" i="3"/>
  <c r="DW178" i="3"/>
  <c r="DZ59" i="3"/>
  <c r="BK71" i="3"/>
  <c r="DZ71" i="3"/>
  <c r="DZ81" i="3"/>
  <c r="DZ91" i="3"/>
  <c r="BA116" i="3"/>
  <c r="DZ130" i="3"/>
  <c r="BA144" i="3"/>
  <c r="BK166" i="3"/>
  <c r="DZ166" i="3"/>
  <c r="AQ241" i="3"/>
  <c r="DZ246" i="3"/>
  <c r="AQ253" i="3"/>
  <c r="DZ258" i="3"/>
  <c r="DZ278" i="3"/>
  <c r="DZ290" i="3"/>
  <c r="DZ314" i="3"/>
  <c r="DZ326" i="3"/>
  <c r="DZ338" i="3"/>
  <c r="DZ358" i="3"/>
  <c r="DZ366" i="3"/>
  <c r="DZ378" i="3"/>
  <c r="DW91" i="3"/>
  <c r="DZ18" i="3"/>
  <c r="DZ52" i="3"/>
  <c r="DZ84" i="3"/>
  <c r="BK92" i="3"/>
  <c r="DZ92" i="3"/>
  <c r="DZ112" i="3"/>
  <c r="AQ143" i="3"/>
  <c r="DZ143" i="3"/>
  <c r="DZ163" i="3"/>
  <c r="BA239" i="3"/>
  <c r="DZ239" i="3"/>
  <c r="AE4" i="3"/>
  <c r="BK9" i="3"/>
  <c r="DZ9" i="3"/>
  <c r="DZ20" i="3"/>
  <c r="BK21" i="3"/>
  <c r="DZ21" i="3"/>
  <c r="AV24" i="3"/>
  <c r="DW24" i="3"/>
  <c r="BF29" i="3"/>
  <c r="DW29" i="3"/>
  <c r="DW31" i="3"/>
  <c r="DW36" i="3"/>
  <c r="BA220" i="3"/>
  <c r="BA276" i="3"/>
  <c r="BF7" i="3"/>
  <c r="BK8" i="3"/>
  <c r="DZ8" i="3"/>
  <c r="DZ16" i="3"/>
  <c r="DW17" i="3"/>
  <c r="DW20" i="3"/>
  <c r="DZ24" i="3"/>
  <c r="BF25" i="3"/>
  <c r="DW25" i="3"/>
  <c r="BF27" i="3"/>
  <c r="DW27" i="3"/>
  <c r="DZ29" i="3"/>
  <c r="BA6" i="3"/>
  <c r="DZ6" i="3"/>
  <c r="BF9" i="3"/>
  <c r="DW9" i="3"/>
  <c r="BK12" i="3"/>
  <c r="DZ12" i="3"/>
  <c r="DZ13" i="3"/>
  <c r="BF21" i="3"/>
  <c r="DW21" i="3"/>
  <c r="BK27" i="3"/>
  <c r="BL27" i="3" s="1"/>
  <c r="DZ27" i="3"/>
  <c r="BA28" i="3"/>
  <c r="BB28" i="3" s="1"/>
  <c r="DZ28" i="3"/>
  <c r="BA37" i="3"/>
  <c r="DZ37" i="3"/>
  <c r="DW39" i="3"/>
  <c r="DW40" i="3"/>
  <c r="BA41" i="3"/>
  <c r="BB41" i="3" s="1"/>
  <c r="DZ41" i="3"/>
  <c r="DZ64" i="3"/>
  <c r="DZ109" i="3"/>
  <c r="DZ127" i="3"/>
  <c r="AQ172" i="3"/>
  <c r="DZ247" i="3"/>
  <c r="AQ255" i="3"/>
  <c r="DZ255" i="3"/>
  <c r="AQ275" i="3"/>
  <c r="DZ275" i="3"/>
  <c r="BA283" i="3"/>
  <c r="BB283" i="3" s="1"/>
  <c r="DZ283" i="3"/>
  <c r="DZ308" i="3"/>
  <c r="DZ323" i="3"/>
  <c r="AQ331" i="3"/>
  <c r="DZ331" i="3"/>
  <c r="DZ339" i="3"/>
  <c r="DZ355" i="3"/>
  <c r="DZ371" i="3"/>
  <c r="DZ387" i="3"/>
  <c r="DW47" i="3"/>
  <c r="DW59" i="3"/>
  <c r="DW67" i="3"/>
  <c r="DW79" i="3"/>
  <c r="BF93" i="3"/>
  <c r="AL122" i="3"/>
  <c r="DW122" i="3"/>
  <c r="AL130" i="3"/>
  <c r="DW130" i="3"/>
  <c r="DW139" i="3"/>
  <c r="DW147" i="3"/>
  <c r="DW156" i="3"/>
  <c r="DW174" i="3"/>
  <c r="AL183" i="3"/>
  <c r="DW183" i="3"/>
  <c r="DW194" i="3"/>
  <c r="DW199" i="3"/>
  <c r="AV204" i="3"/>
  <c r="DW204" i="3"/>
  <c r="DW210" i="3"/>
  <c r="DW215" i="3"/>
  <c r="AL220" i="3"/>
  <c r="DW220" i="3"/>
  <c r="AL226" i="3"/>
  <c r="DW226" i="3"/>
  <c r="DW231" i="3"/>
  <c r="DW236" i="3"/>
  <c r="DW242" i="3"/>
  <c r="DW247" i="3"/>
  <c r="AV252" i="3"/>
  <c r="DW252" i="3"/>
  <c r="DW258" i="3"/>
  <c r="BF263" i="3"/>
  <c r="DW263" i="3"/>
  <c r="DW268" i="3"/>
  <c r="AL279" i="3"/>
  <c r="DW279" i="3"/>
  <c r="AV284" i="3"/>
  <c r="DW284" i="3"/>
  <c r="DW290" i="3"/>
  <c r="AL295" i="3"/>
  <c r="DW295" i="3"/>
  <c r="BF306" i="3"/>
  <c r="DW306" i="3"/>
  <c r="DW311" i="3"/>
  <c r="AV316" i="3"/>
  <c r="DW316" i="3"/>
  <c r="DW322" i="3"/>
  <c r="DW327" i="3"/>
  <c r="DW332" i="3"/>
  <c r="DW338" i="3"/>
  <c r="DW343" i="3"/>
  <c r="DW348" i="3"/>
  <c r="DW354" i="3"/>
  <c r="DW359" i="3"/>
  <c r="AV364" i="3"/>
  <c r="DW364" i="3"/>
  <c r="DW370" i="3"/>
  <c r="DW375" i="3"/>
  <c r="DW386" i="3"/>
  <c r="DW391" i="3"/>
  <c r="DW396" i="3"/>
  <c r="AL402" i="3"/>
  <c r="DW402" i="3"/>
  <c r="BF407" i="3"/>
  <c r="DW407" i="3"/>
  <c r="AV412" i="3"/>
  <c r="DW412" i="3"/>
  <c r="AL423" i="3"/>
  <c r="DW423" i="3"/>
  <c r="BF434" i="3"/>
  <c r="DW434" i="3"/>
  <c r="AL439" i="3"/>
  <c r="DW439" i="3"/>
  <c r="AL444" i="3"/>
  <c r="DW444" i="3"/>
  <c r="DW450" i="3"/>
  <c r="DW159" i="3"/>
  <c r="BA128" i="3"/>
  <c r="BB128" i="3" s="1"/>
  <c r="DZ194" i="3"/>
  <c r="DZ350" i="3"/>
  <c r="DW115" i="3"/>
  <c r="DZ51" i="3"/>
  <c r="DZ93" i="3"/>
  <c r="BK140" i="3"/>
  <c r="BK365" i="3"/>
  <c r="AV48" i="3"/>
  <c r="DW48" i="3"/>
  <c r="DW84" i="3"/>
  <c r="DW99" i="3"/>
  <c r="DW112" i="3"/>
  <c r="DW123" i="3"/>
  <c r="DW142" i="3"/>
  <c r="DW171" i="3"/>
  <c r="DZ15" i="3"/>
  <c r="BK39" i="3"/>
  <c r="DZ39" i="3"/>
  <c r="DZ53" i="3"/>
  <c r="AQ73" i="3"/>
  <c r="DZ73" i="3"/>
  <c r="DZ83" i="3"/>
  <c r="DZ107" i="3"/>
  <c r="DZ118" i="3"/>
  <c r="AQ134" i="3"/>
  <c r="DZ134" i="3"/>
  <c r="AQ146" i="3"/>
  <c r="AR146" i="3" s="1"/>
  <c r="DZ146" i="3"/>
  <c r="DZ158" i="3"/>
  <c r="AQ178" i="3"/>
  <c r="DZ178" i="3"/>
  <c r="BK214" i="3"/>
  <c r="DZ214" i="3"/>
  <c r="BA242" i="3"/>
  <c r="BB242" i="3" s="1"/>
  <c r="DZ242" i="3"/>
  <c r="DZ254" i="3"/>
  <c r="AQ273" i="3"/>
  <c r="AQ298" i="3"/>
  <c r="DZ298" i="3"/>
  <c r="DZ330" i="3"/>
  <c r="AQ342" i="3"/>
  <c r="DZ342" i="3"/>
  <c r="AQ370" i="3"/>
  <c r="DZ370" i="3"/>
  <c r="AV22" i="3"/>
  <c r="BF42" i="3"/>
  <c r="BF129" i="3"/>
  <c r="DZ22" i="3"/>
  <c r="DZ34" i="3"/>
  <c r="DZ44" i="3"/>
  <c r="BA76" i="3"/>
  <c r="BB76" i="3" s="1"/>
  <c r="DZ76" i="3"/>
  <c r="DZ135" i="3"/>
  <c r="DZ155" i="3"/>
  <c r="DZ199" i="3"/>
  <c r="BK227" i="3"/>
  <c r="DZ227" i="3"/>
  <c r="AG4" i="3"/>
  <c r="BN203" i="3"/>
  <c r="BN354" i="3"/>
  <c r="BN180" i="3"/>
  <c r="BN347" i="3"/>
  <c r="AJ156" i="3"/>
  <c r="BD192" i="3"/>
  <c r="BN291" i="3"/>
  <c r="BN323" i="3"/>
  <c r="BN355" i="3"/>
  <c r="BN366" i="3"/>
  <c r="BN412" i="3"/>
  <c r="BN196" i="3"/>
  <c r="BN244" i="3"/>
  <c r="BN331" i="3"/>
  <c r="BN17" i="3"/>
  <c r="AT123" i="3"/>
  <c r="AT320" i="3"/>
  <c r="BN56" i="3"/>
  <c r="BN64" i="3"/>
  <c r="BN72" i="3"/>
  <c r="BN80" i="3"/>
  <c r="BN119" i="3"/>
  <c r="BN127" i="3"/>
  <c r="BN135" i="3"/>
  <c r="BN143" i="3"/>
  <c r="BN167" i="3"/>
  <c r="BN175" i="3"/>
  <c r="BN199" i="3"/>
  <c r="BN207" i="3"/>
  <c r="BN231" i="3"/>
  <c r="BN239" i="3"/>
  <c r="BN263" i="3"/>
  <c r="BN271" i="3"/>
  <c r="BN276" i="3"/>
  <c r="BN282" i="3"/>
  <c r="BN303" i="3"/>
  <c r="BN308" i="3"/>
  <c r="BN314" i="3"/>
  <c r="BN335" i="3"/>
  <c r="BN340" i="3"/>
  <c r="BN346" i="3"/>
  <c r="BN367" i="3"/>
  <c r="BN372" i="3"/>
  <c r="BN378" i="3"/>
  <c r="BN383" i="3"/>
  <c r="BN388" i="3"/>
  <c r="BN394" i="3"/>
  <c r="BN399" i="3"/>
  <c r="BN404" i="3"/>
  <c r="BN410" i="3"/>
  <c r="BN415" i="3"/>
  <c r="BN420" i="3"/>
  <c r="BN426" i="3"/>
  <c r="BN431" i="3"/>
  <c r="BN436" i="3"/>
  <c r="BN442" i="3"/>
  <c r="BN447" i="3"/>
  <c r="BN452" i="3"/>
  <c r="AJ178" i="3"/>
  <c r="AJ228" i="3"/>
  <c r="AJ362" i="3"/>
  <c r="AT215" i="3"/>
  <c r="AT418" i="3"/>
  <c r="BD170" i="3"/>
  <c r="BN151" i="3"/>
  <c r="BN183" i="3"/>
  <c r="BN215" i="3"/>
  <c r="BN247" i="3"/>
  <c r="BN292" i="3"/>
  <c r="BN298" i="3"/>
  <c r="BN324" i="3"/>
  <c r="BN330" i="3"/>
  <c r="BN356" i="3"/>
  <c r="BN362" i="3"/>
  <c r="BN52" i="3"/>
  <c r="BN60" i="3"/>
  <c r="BN140" i="3"/>
  <c r="BN147" i="3"/>
  <c r="BN172" i="3"/>
  <c r="BN179" i="3"/>
  <c r="BN243" i="3"/>
  <c r="BN268" i="3"/>
  <c r="BN312" i="3"/>
  <c r="BN339" i="3"/>
  <c r="BN344" i="3"/>
  <c r="BN358" i="3"/>
  <c r="BN382" i="3"/>
  <c r="BN392" i="3"/>
  <c r="BN414" i="3"/>
  <c r="BN424" i="3"/>
  <c r="BN430" i="3"/>
  <c r="BN440" i="3"/>
  <c r="BN446" i="3"/>
  <c r="BS65" i="3"/>
  <c r="BV65" i="3" s="1"/>
  <c r="BS81" i="3"/>
  <c r="BV81" i="3" s="1"/>
  <c r="BN116" i="3"/>
  <c r="BN132" i="3"/>
  <c r="BN148" i="3"/>
  <c r="BN164" i="3"/>
  <c r="BN200" i="3"/>
  <c r="BN212" i="3"/>
  <c r="BN236" i="3"/>
  <c r="BN260" i="3"/>
  <c r="BN6" i="3"/>
  <c r="BN11" i="3"/>
  <c r="AJ116" i="3"/>
  <c r="AJ190" i="3"/>
  <c r="AJ292" i="3"/>
  <c r="AO364" i="3"/>
  <c r="AT131" i="3"/>
  <c r="AV348" i="3"/>
  <c r="BD178" i="3"/>
  <c r="BN51" i="3"/>
  <c r="BN59" i="3"/>
  <c r="BN122" i="3"/>
  <c r="BN138" i="3"/>
  <c r="BN146" i="3"/>
  <c r="BN170" i="3"/>
  <c r="BN178" i="3"/>
  <c r="BN202" i="3"/>
  <c r="BN210" i="3"/>
  <c r="BN234" i="3"/>
  <c r="BN242" i="3"/>
  <c r="BN266" i="3"/>
  <c r="BN363" i="3"/>
  <c r="BN120" i="3"/>
  <c r="BN168" i="3"/>
  <c r="BN188" i="3"/>
  <c r="BN264" i="3"/>
  <c r="BD190" i="3"/>
  <c r="BN46" i="3"/>
  <c r="BN274" i="3"/>
  <c r="BN279" i="3"/>
  <c r="BN306" i="3"/>
  <c r="BN311" i="3"/>
  <c r="BN338" i="3"/>
  <c r="BN343" i="3"/>
  <c r="BN370" i="3"/>
  <c r="BN375" i="3"/>
  <c r="BN380" i="3"/>
  <c r="BN386" i="3"/>
  <c r="BN391" i="3"/>
  <c r="BN402" i="3"/>
  <c r="BN407" i="3"/>
  <c r="BN418" i="3"/>
  <c r="BN423" i="3"/>
  <c r="BN434" i="3"/>
  <c r="BN439" i="3"/>
  <c r="BN450" i="3"/>
  <c r="BN220" i="3"/>
  <c r="BN296" i="3"/>
  <c r="BN204" i="3"/>
  <c r="BN252" i="3"/>
  <c r="BN32" i="3"/>
  <c r="BD280" i="3"/>
  <c r="BN280" i="3"/>
  <c r="BD376" i="3"/>
  <c r="BN376" i="3"/>
  <c r="BN248" i="3"/>
  <c r="BN16" i="3"/>
  <c r="AJ184" i="3"/>
  <c r="BN184" i="3"/>
  <c r="BN272" i="3"/>
  <c r="BN294" i="3"/>
  <c r="BN304" i="3"/>
  <c r="BN326" i="3"/>
  <c r="BN336" i="3"/>
  <c r="BN368" i="3"/>
  <c r="BN152" i="3"/>
  <c r="BN216" i="3"/>
  <c r="BN398" i="3"/>
  <c r="BN307" i="3"/>
  <c r="BN275" i="3"/>
  <c r="BN211" i="3"/>
  <c r="BN40" i="3"/>
  <c r="AT41" i="3"/>
  <c r="BN41" i="3"/>
  <c r="BN290" i="3"/>
  <c r="BN295" i="3"/>
  <c r="BN322" i="3"/>
  <c r="BN327" i="3"/>
  <c r="BN359" i="3"/>
  <c r="BN364" i="3"/>
  <c r="AJ328" i="3"/>
  <c r="BN328" i="3"/>
  <c r="AT360" i="3"/>
  <c r="BN360" i="3"/>
  <c r="BD80" i="3"/>
  <c r="AT155" i="3"/>
  <c r="AJ171" i="3"/>
  <c r="BD171" i="3"/>
  <c r="AT192" i="3"/>
  <c r="AJ219" i="3"/>
  <c r="BN232" i="3"/>
  <c r="BD240" i="3"/>
  <c r="AT240" i="3"/>
  <c r="AJ240" i="3"/>
  <c r="AT288" i="3"/>
  <c r="AJ352" i="3"/>
  <c r="BN408" i="3"/>
  <c r="BN156" i="3"/>
  <c r="BN23" i="3"/>
  <c r="BN35" i="3"/>
  <c r="BN43" i="3"/>
  <c r="BN47" i="3"/>
  <c r="BN55" i="3"/>
  <c r="BN63" i="3"/>
  <c r="BN71" i="3"/>
  <c r="BN79" i="3"/>
  <c r="BN118" i="3"/>
  <c r="BN126" i="3"/>
  <c r="BN134" i="3"/>
  <c r="BN142" i="3"/>
  <c r="BN150" i="3"/>
  <c r="BN166" i="3"/>
  <c r="BN174" i="3"/>
  <c r="BN182" i="3"/>
  <c r="BN198" i="3"/>
  <c r="BN206" i="3"/>
  <c r="BN214" i="3"/>
  <c r="BN230" i="3"/>
  <c r="BN238" i="3"/>
  <c r="BN246" i="3"/>
  <c r="BN262" i="3"/>
  <c r="BN270" i="3"/>
  <c r="BN302" i="3"/>
  <c r="BN334" i="3"/>
  <c r="AY69" i="3"/>
  <c r="AV400" i="3"/>
  <c r="AV448" i="3"/>
  <c r="BK111" i="3"/>
  <c r="AL320" i="3"/>
  <c r="AV304" i="3"/>
  <c r="AL256" i="3"/>
  <c r="AO76" i="3"/>
  <c r="AL192" i="3"/>
  <c r="AL384" i="3"/>
  <c r="AL163" i="3"/>
  <c r="AV352" i="3"/>
  <c r="BS73" i="3"/>
  <c r="BV73" i="3" s="1"/>
  <c r="AL331" i="3"/>
  <c r="AV320" i="3"/>
  <c r="AV411" i="3"/>
  <c r="BF192" i="3"/>
  <c r="AJ130" i="3"/>
  <c r="AL240" i="3"/>
  <c r="AL368" i="3"/>
  <c r="AO73" i="3"/>
  <c r="AV432" i="3"/>
  <c r="BI89" i="3"/>
  <c r="AQ105" i="3"/>
  <c r="BP25" i="3"/>
  <c r="AV163" i="3"/>
  <c r="BI101" i="3"/>
  <c r="AY73" i="3"/>
  <c r="AJ267" i="3"/>
  <c r="AJ360" i="3"/>
  <c r="AL203" i="3"/>
  <c r="AL288" i="3"/>
  <c r="AL336" i="3"/>
  <c r="AL448" i="3"/>
  <c r="AO89" i="3"/>
  <c r="AT267" i="3"/>
  <c r="AV235" i="3"/>
  <c r="AV331" i="3"/>
  <c r="AV416" i="3"/>
  <c r="BA198" i="3"/>
  <c r="BB198" i="3" s="1"/>
  <c r="BD115" i="3"/>
  <c r="BD155" i="3"/>
  <c r="BI57" i="3"/>
  <c r="BS57" i="3"/>
  <c r="BV57" i="3" s="1"/>
  <c r="BS101" i="3"/>
  <c r="BV101" i="3" s="1"/>
  <c r="AJ135" i="3"/>
  <c r="AJ288" i="3"/>
  <c r="AL352" i="3"/>
  <c r="AL416" i="3"/>
  <c r="AO57" i="3"/>
  <c r="AO101" i="3"/>
  <c r="AT80" i="3"/>
  <c r="AV336" i="3"/>
  <c r="AV427" i="3"/>
  <c r="BS404" i="3"/>
  <c r="BV404" i="3" s="1"/>
  <c r="BS420" i="3"/>
  <c r="BV420" i="3" s="1"/>
  <c r="BS431" i="3"/>
  <c r="BV431" i="3" s="1"/>
  <c r="BS436" i="3"/>
  <c r="BV436" i="3" s="1"/>
  <c r="BS447" i="3"/>
  <c r="BV447" i="3" s="1"/>
  <c r="BS452" i="3"/>
  <c r="BV452" i="3" s="1"/>
  <c r="BP224" i="3"/>
  <c r="BP288" i="3"/>
  <c r="BP320" i="3"/>
  <c r="BP342" i="3"/>
  <c r="BP352" i="3"/>
  <c r="BP374" i="3"/>
  <c r="BP395" i="3"/>
  <c r="BP15" i="3"/>
  <c r="BA368" i="3"/>
  <c r="BP44" i="3"/>
  <c r="AJ174" i="3"/>
  <c r="AJ206" i="3"/>
  <c r="AJ238" i="3"/>
  <c r="AL68" i="3"/>
  <c r="AL89" i="3"/>
  <c r="BA352" i="3"/>
  <c r="BI211" i="3"/>
  <c r="AL120" i="3"/>
  <c r="AQ352" i="3"/>
  <c r="AV203" i="3"/>
  <c r="AO383" i="3"/>
  <c r="BS331" i="3"/>
  <c r="BV331" i="3" s="1"/>
  <c r="AO51" i="3"/>
  <c r="AV68" i="3"/>
  <c r="AJ63" i="3"/>
  <c r="AT63" i="3"/>
  <c r="AV89" i="3"/>
  <c r="BA320" i="3"/>
  <c r="BD91" i="3"/>
  <c r="BI271" i="3"/>
  <c r="AJ72" i="3"/>
  <c r="AO319" i="3"/>
  <c r="AT383" i="3"/>
  <c r="BK65" i="3"/>
  <c r="AL138" i="3"/>
  <c r="AL208" i="3"/>
  <c r="AL272" i="3"/>
  <c r="AO97" i="3"/>
  <c r="AO131" i="3"/>
  <c r="AT167" i="3"/>
  <c r="AT199" i="3"/>
  <c r="AV120" i="3"/>
  <c r="BI97" i="3"/>
  <c r="AO424" i="3"/>
  <c r="BI424" i="3"/>
  <c r="AO451" i="3"/>
  <c r="AT83" i="3"/>
  <c r="BD83" i="3"/>
  <c r="BD119" i="3"/>
  <c r="AJ119" i="3"/>
  <c r="BD231" i="3"/>
  <c r="AT231" i="3"/>
  <c r="AJ270" i="3"/>
  <c r="BP12" i="3"/>
  <c r="BI239" i="3"/>
  <c r="BI308" i="3"/>
  <c r="AO308" i="3"/>
  <c r="AV420" i="3"/>
  <c r="BD55" i="3"/>
  <c r="AJ55" i="3"/>
  <c r="AT99" i="3"/>
  <c r="AJ99" i="3"/>
  <c r="BD134" i="3"/>
  <c r="AT134" i="3"/>
  <c r="AO53" i="3"/>
  <c r="BI69" i="3"/>
  <c r="BS372" i="3"/>
  <c r="BV372" i="3" s="1"/>
  <c r="BF135" i="3"/>
  <c r="AJ91" i="3"/>
  <c r="AJ134" i="3"/>
  <c r="AJ142" i="3"/>
  <c r="AT119" i="3"/>
  <c r="BD63" i="3"/>
  <c r="AJ107" i="3"/>
  <c r="AJ127" i="3"/>
  <c r="AJ302" i="3"/>
  <c r="AJ334" i="3"/>
  <c r="AO85" i="3"/>
  <c r="AT55" i="3"/>
  <c r="AT295" i="3"/>
  <c r="AT359" i="3"/>
  <c r="BD72" i="3"/>
  <c r="BI85" i="3"/>
  <c r="AT107" i="3"/>
  <c r="AL113" i="3"/>
  <c r="AL187" i="3"/>
  <c r="AL224" i="3"/>
  <c r="AL262" i="3"/>
  <c r="AO147" i="3"/>
  <c r="AV288" i="3"/>
  <c r="BS69" i="3"/>
  <c r="BS85" i="3"/>
  <c r="BV85" i="3" s="1"/>
  <c r="AT387" i="3"/>
  <c r="BD387" i="3"/>
  <c r="AJ387" i="3"/>
  <c r="AT382" i="3"/>
  <c r="BD382" i="3"/>
  <c r="AJ382" i="3"/>
  <c r="BK284" i="3"/>
  <c r="AQ434" i="3"/>
  <c r="BI56" i="3"/>
  <c r="AO56" i="3"/>
  <c r="AY72" i="3"/>
  <c r="BI72" i="3"/>
  <c r="AO72" i="3"/>
  <c r="AY96" i="3"/>
  <c r="BI96" i="3"/>
  <c r="AO96" i="3"/>
  <c r="AY112" i="3"/>
  <c r="BI112" i="3"/>
  <c r="AO112" i="3"/>
  <c r="BI127" i="3"/>
  <c r="AO127" i="3"/>
  <c r="AY143" i="3"/>
  <c r="BI143" i="3"/>
  <c r="AO143" i="3"/>
  <c r="BI159" i="3"/>
  <c r="AO159" i="3"/>
  <c r="AY159" i="3"/>
  <c r="AY175" i="3"/>
  <c r="BI175" i="3"/>
  <c r="AO175" i="3"/>
  <c r="BI191" i="3"/>
  <c r="AO191" i="3"/>
  <c r="AY191" i="3"/>
  <c r="AO207" i="3"/>
  <c r="AY207" i="3"/>
  <c r="BI207" i="3"/>
  <c r="AO215" i="3"/>
  <c r="BI238" i="3"/>
  <c r="AO238" i="3"/>
  <c r="AO254" i="3"/>
  <c r="AY254" i="3"/>
  <c r="AY270" i="3"/>
  <c r="AO270" i="3"/>
  <c r="BI278" i="3"/>
  <c r="AO278" i="3"/>
  <c r="AY294" i="3"/>
  <c r="AO294" i="3"/>
  <c r="BI294" i="3"/>
  <c r="BS294" i="3"/>
  <c r="AY318" i="3"/>
  <c r="AO318" i="3"/>
  <c r="BI318" i="3"/>
  <c r="BS344" i="3"/>
  <c r="BV344" i="3" s="1"/>
  <c r="BI344" i="3"/>
  <c r="AO344" i="3"/>
  <c r="BI360" i="3"/>
  <c r="AO360" i="3"/>
  <c r="AY371" i="3"/>
  <c r="BI371" i="3"/>
  <c r="AO371" i="3"/>
  <c r="AY382" i="3"/>
  <c r="AO382" i="3"/>
  <c r="BI398" i="3"/>
  <c r="AY398" i="3"/>
  <c r="AO398" i="3"/>
  <c r="AY408" i="3"/>
  <c r="BI408" i="3"/>
  <c r="AO408" i="3"/>
  <c r="BI419" i="3"/>
  <c r="AY419" i="3"/>
  <c r="AO419" i="3"/>
  <c r="AY430" i="3"/>
  <c r="AO430" i="3"/>
  <c r="BI430" i="3"/>
  <c r="BI440" i="3"/>
  <c r="AY440" i="3"/>
  <c r="AO440" i="3"/>
  <c r="AT408" i="3"/>
  <c r="AJ408" i="3"/>
  <c r="BD408" i="3"/>
  <c r="BD419" i="3"/>
  <c r="AT419" i="3"/>
  <c r="AJ419" i="3"/>
  <c r="BD435" i="3"/>
  <c r="AT435" i="3"/>
  <c r="AJ435" i="3"/>
  <c r="BD446" i="3"/>
  <c r="AT446" i="3"/>
  <c r="AJ48" i="3"/>
  <c r="BD187" i="3"/>
  <c r="AT187" i="3"/>
  <c r="AJ187" i="3"/>
  <c r="BD224" i="3"/>
  <c r="AJ224" i="3"/>
  <c r="BD272" i="3"/>
  <c r="AT272" i="3"/>
  <c r="AJ272" i="3"/>
  <c r="AJ304" i="3"/>
  <c r="AT304" i="3"/>
  <c r="AT336" i="3"/>
  <c r="BD336" i="3"/>
  <c r="AJ336" i="3"/>
  <c r="AT368" i="3"/>
  <c r="BD368" i="3"/>
  <c r="AJ368" i="3"/>
  <c r="AY21" i="3"/>
  <c r="AY49" i="3"/>
  <c r="BI49" i="3"/>
  <c r="AO49" i="3"/>
  <c r="AY65" i="3"/>
  <c r="AO65" i="3"/>
  <c r="BI65" i="3"/>
  <c r="AO81" i="3"/>
  <c r="BI81" i="3"/>
  <c r="AY93" i="3"/>
  <c r="BI93" i="3"/>
  <c r="BI109" i="3"/>
  <c r="AY109" i="3"/>
  <c r="AO109" i="3"/>
  <c r="AV142" i="3"/>
  <c r="BA49" i="3"/>
  <c r="AQ258" i="3"/>
  <c r="AJ446" i="3"/>
  <c r="AY238" i="3"/>
  <c r="AT224" i="3"/>
  <c r="BK446" i="3"/>
  <c r="BI48" i="3"/>
  <c r="AO48" i="3"/>
  <c r="BI64" i="3"/>
  <c r="AY64" i="3"/>
  <c r="AO64" i="3"/>
  <c r="AY80" i="3"/>
  <c r="AO80" i="3"/>
  <c r="BI80" i="3"/>
  <c r="AO88" i="3"/>
  <c r="BI104" i="3"/>
  <c r="BL104" i="3" s="1"/>
  <c r="AY104" i="3"/>
  <c r="BB104" i="3" s="1"/>
  <c r="AO119" i="3"/>
  <c r="AY135" i="3"/>
  <c r="AO135" i="3"/>
  <c r="BI135" i="3"/>
  <c r="AO151" i="3"/>
  <c r="AY167" i="3"/>
  <c r="BI167" i="3"/>
  <c r="AO167" i="3"/>
  <c r="AO183" i="3"/>
  <c r="AY199" i="3"/>
  <c r="BI199" i="3"/>
  <c r="AO199" i="3"/>
  <c r="AY230" i="3"/>
  <c r="BS230" i="3"/>
  <c r="AO230" i="3"/>
  <c r="BI230" i="3"/>
  <c r="AY246" i="3"/>
  <c r="BI246" i="3"/>
  <c r="AO246" i="3"/>
  <c r="BS246" i="3"/>
  <c r="BV246" i="3" s="1"/>
  <c r="AY262" i="3"/>
  <c r="BS262" i="3"/>
  <c r="BI262" i="3"/>
  <c r="AO262" i="3"/>
  <c r="AY302" i="3"/>
  <c r="AO302" i="3"/>
  <c r="BI302" i="3"/>
  <c r="AY307" i="3"/>
  <c r="BI307" i="3"/>
  <c r="AO307" i="3"/>
  <c r="BS312" i="3"/>
  <c r="BV312" i="3" s="1"/>
  <c r="AY312" i="3"/>
  <c r="AO312" i="3"/>
  <c r="BI312" i="3"/>
  <c r="BI323" i="3"/>
  <c r="AO323" i="3"/>
  <c r="AY328" i="3"/>
  <c r="BI328" i="3"/>
  <c r="AO328" i="3"/>
  <c r="BS328" i="3"/>
  <c r="BV328" i="3" s="1"/>
  <c r="AY334" i="3"/>
  <c r="BI334" i="3"/>
  <c r="AY339" i="3"/>
  <c r="AO339" i="3"/>
  <c r="BI339" i="3"/>
  <c r="AY350" i="3"/>
  <c r="BI350" i="3"/>
  <c r="AO350" i="3"/>
  <c r="AY355" i="3"/>
  <c r="AO355" i="3"/>
  <c r="BI355" i="3"/>
  <c r="AY366" i="3"/>
  <c r="BI366" i="3"/>
  <c r="AO366" i="3"/>
  <c r="BI376" i="3"/>
  <c r="AO376" i="3"/>
  <c r="AY376" i="3"/>
  <c r="BS376" i="3"/>
  <c r="BV376" i="3" s="1"/>
  <c r="AY387" i="3"/>
  <c r="AO387" i="3"/>
  <c r="BI387" i="3"/>
  <c r="BS392" i="3"/>
  <c r="BV392" i="3" s="1"/>
  <c r="AY392" i="3"/>
  <c r="BI392" i="3"/>
  <c r="AO392" i="3"/>
  <c r="BI403" i="3"/>
  <c r="AO403" i="3"/>
  <c r="AY403" i="3"/>
  <c r="BI414" i="3"/>
  <c r="AO414" i="3"/>
  <c r="BS424" i="3"/>
  <c r="BV424" i="3" s="1"/>
  <c r="AY424" i="3"/>
  <c r="AY435" i="3"/>
  <c r="BI435" i="3"/>
  <c r="AO435" i="3"/>
  <c r="AO446" i="3"/>
  <c r="BI446" i="3"/>
  <c r="BI451" i="3"/>
  <c r="AL376" i="3"/>
  <c r="BD52" i="3"/>
  <c r="AT52" i="3"/>
  <c r="AJ52" i="3"/>
  <c r="BD60" i="3"/>
  <c r="AJ60" i="3"/>
  <c r="AT60" i="3"/>
  <c r="AT71" i="3"/>
  <c r="BD71" i="3"/>
  <c r="AT79" i="3"/>
  <c r="BD79" i="3"/>
  <c r="AJ79" i="3"/>
  <c r="AJ88" i="3"/>
  <c r="BD88" i="3"/>
  <c r="AT88" i="3"/>
  <c r="AT96" i="3"/>
  <c r="AJ96" i="3"/>
  <c r="BD96" i="3"/>
  <c r="BD104" i="3"/>
  <c r="BG104" i="3" s="1"/>
  <c r="AJ104" i="3"/>
  <c r="AT104" i="3"/>
  <c r="AW104" i="3" s="1"/>
  <c r="AT112" i="3"/>
  <c r="AJ112" i="3"/>
  <c r="BD112" i="3"/>
  <c r="AT118" i="3"/>
  <c r="AJ118" i="3"/>
  <c r="AT126" i="3"/>
  <c r="AJ126" i="3"/>
  <c r="BD132" i="3"/>
  <c r="AJ132" i="3"/>
  <c r="AT132" i="3"/>
  <c r="AT140" i="3"/>
  <c r="AJ140" i="3"/>
  <c r="BD147" i="3"/>
  <c r="AJ147" i="3"/>
  <c r="AT147" i="3"/>
  <c r="AJ152" i="3"/>
  <c r="AT152" i="3"/>
  <c r="BD159" i="3"/>
  <c r="AT159" i="3"/>
  <c r="AJ159" i="3"/>
  <c r="AT166" i="3"/>
  <c r="BD166" i="3"/>
  <c r="AJ166" i="3"/>
  <c r="AT172" i="3"/>
  <c r="BD172" i="3"/>
  <c r="AJ172" i="3"/>
  <c r="AJ179" i="3"/>
  <c r="AT179" i="3"/>
  <c r="AT184" i="3"/>
  <c r="AT191" i="3"/>
  <c r="AJ191" i="3"/>
  <c r="AT198" i="3"/>
  <c r="AT204" i="3"/>
  <c r="AJ204" i="3"/>
  <c r="BD211" i="3"/>
  <c r="AT211" i="3"/>
  <c r="AJ211" i="3"/>
  <c r="AJ216" i="3"/>
  <c r="BD216" i="3"/>
  <c r="AT216" i="3"/>
  <c r="AT223" i="3"/>
  <c r="BD223" i="3"/>
  <c r="AJ223" i="3"/>
  <c r="AT230" i="3"/>
  <c r="BD230" i="3"/>
  <c r="AJ230" i="3"/>
  <c r="BD236" i="3"/>
  <c r="AT236" i="3"/>
  <c r="AT243" i="3"/>
  <c r="AW243" i="3" s="1"/>
  <c r="AJ243" i="3"/>
  <c r="BD243" i="3"/>
  <c r="BG243" i="3" s="1"/>
  <c r="BD248" i="3"/>
  <c r="AT248" i="3"/>
  <c r="AT255" i="3"/>
  <c r="AJ255" i="3"/>
  <c r="AT262" i="3"/>
  <c r="AJ262" i="3"/>
  <c r="BD262" i="3"/>
  <c r="AT268" i="3"/>
  <c r="BD268" i="3"/>
  <c r="AJ268" i="3"/>
  <c r="BD275" i="3"/>
  <c r="AT275" i="3"/>
  <c r="AT280" i="3"/>
  <c r="AJ280" i="3"/>
  <c r="BD287" i="3"/>
  <c r="AT287" i="3"/>
  <c r="AJ287" i="3"/>
  <c r="BD294" i="3"/>
  <c r="AT294" i="3"/>
  <c r="AT300" i="3"/>
  <c r="AJ300" i="3"/>
  <c r="BD300" i="3"/>
  <c r="BD307" i="3"/>
  <c r="AT307" i="3"/>
  <c r="AJ307" i="3"/>
  <c r="AT312" i="3"/>
  <c r="AJ312" i="3"/>
  <c r="BD312" i="3"/>
  <c r="AT319" i="3"/>
  <c r="BD319" i="3"/>
  <c r="BD326" i="3"/>
  <c r="AJ326" i="3"/>
  <c r="AT326" i="3"/>
  <c r="AT332" i="3"/>
  <c r="BD332" i="3"/>
  <c r="BD339" i="3"/>
  <c r="AT339" i="3"/>
  <c r="AJ339" i="3"/>
  <c r="AT344" i="3"/>
  <c r="AJ344" i="3"/>
  <c r="BD351" i="3"/>
  <c r="AT351" i="3"/>
  <c r="AJ351" i="3"/>
  <c r="AT358" i="3"/>
  <c r="BD358" i="3"/>
  <c r="AJ358" i="3"/>
  <c r="AT364" i="3"/>
  <c r="AJ364" i="3"/>
  <c r="BD371" i="3"/>
  <c r="AJ371" i="3"/>
  <c r="AT371" i="3"/>
  <c r="AT376" i="3"/>
  <c r="AJ376" i="3"/>
  <c r="BD392" i="3"/>
  <c r="AJ392" i="3"/>
  <c r="AT392" i="3"/>
  <c r="BD398" i="3"/>
  <c r="AT398" i="3"/>
  <c r="AJ398" i="3"/>
  <c r="BD403" i="3"/>
  <c r="AT403" i="3"/>
  <c r="AJ403" i="3"/>
  <c r="BD414" i="3"/>
  <c r="AT414" i="3"/>
  <c r="AJ414" i="3"/>
  <c r="AT424" i="3"/>
  <c r="AJ424" i="3"/>
  <c r="AT430" i="3"/>
  <c r="BD430" i="3"/>
  <c r="AJ430" i="3"/>
  <c r="BD440" i="3"/>
  <c r="AT440" i="3"/>
  <c r="AJ440" i="3"/>
  <c r="AT451" i="3"/>
  <c r="BD451" i="3"/>
  <c r="AJ451" i="3"/>
  <c r="BS48" i="3"/>
  <c r="BV48" i="3" s="1"/>
  <c r="AJ236" i="3"/>
  <c r="AJ319" i="3"/>
  <c r="AJ332" i="3"/>
  <c r="AO104" i="3"/>
  <c r="BD118" i="3"/>
  <c r="BD140" i="3"/>
  <c r="BD191" i="3"/>
  <c r="BI382" i="3"/>
  <c r="AQ223" i="3"/>
  <c r="BA223" i="3"/>
  <c r="AQ447" i="3"/>
  <c r="BI51" i="3"/>
  <c r="BI59" i="3"/>
  <c r="BI67" i="3"/>
  <c r="AY99" i="3"/>
  <c r="AO99" i="3"/>
  <c r="AY138" i="3"/>
  <c r="BI138" i="3"/>
  <c r="AO138" i="3"/>
  <c r="AY154" i="3"/>
  <c r="AO154" i="3"/>
  <c r="BI154" i="3"/>
  <c r="AY162" i="3"/>
  <c r="AO162" i="3"/>
  <c r="AO178" i="3"/>
  <c r="AO194" i="3"/>
  <c r="AO202" i="3"/>
  <c r="AO231" i="3"/>
  <c r="AY247" i="3"/>
  <c r="AY263" i="3"/>
  <c r="BI263" i="3"/>
  <c r="AY295" i="3"/>
  <c r="BI295" i="3"/>
  <c r="AO295" i="3"/>
  <c r="AO314" i="3"/>
  <c r="AO324" i="3"/>
  <c r="AY330" i="3"/>
  <c r="BS340" i="3"/>
  <c r="BV340" i="3" s="1"/>
  <c r="AY340" i="3"/>
  <c r="AO340" i="3"/>
  <c r="BI340" i="3"/>
  <c r="AY351" i="3"/>
  <c r="BI351" i="3"/>
  <c r="AO351" i="3"/>
  <c r="AY362" i="3"/>
  <c r="BI362" i="3"/>
  <c r="BI367" i="3"/>
  <c r="AY367" i="3"/>
  <c r="AO367" i="3"/>
  <c r="AY378" i="3"/>
  <c r="BI378" i="3"/>
  <c r="AO378" i="3"/>
  <c r="BI388" i="3"/>
  <c r="AY388" i="3"/>
  <c r="BS388" i="3"/>
  <c r="BV388" i="3" s="1"/>
  <c r="BI399" i="3"/>
  <c r="AY404" i="3"/>
  <c r="AO404" i="3"/>
  <c r="AY410" i="3"/>
  <c r="BI410" i="3"/>
  <c r="AY420" i="3"/>
  <c r="BI420" i="3"/>
  <c r="AY431" i="3"/>
  <c r="BI431" i="3"/>
  <c r="AO431" i="3"/>
  <c r="BI436" i="3"/>
  <c r="AO436" i="3"/>
  <c r="AY436" i="3"/>
  <c r="AY442" i="3"/>
  <c r="BI442" i="3"/>
  <c r="AO442" i="3"/>
  <c r="AV308" i="3"/>
  <c r="BP32" i="3"/>
  <c r="AO399" i="3"/>
  <c r="AO410" i="3"/>
  <c r="BI194" i="3"/>
  <c r="BI404" i="3"/>
  <c r="BK419" i="3"/>
  <c r="BA419" i="3"/>
  <c r="AY91" i="3"/>
  <c r="AO91" i="3"/>
  <c r="AY107" i="3"/>
  <c r="BI107" i="3"/>
  <c r="AO107" i="3"/>
  <c r="AO130" i="3"/>
  <c r="BI223" i="3"/>
  <c r="AY223" i="3"/>
  <c r="AY239" i="3"/>
  <c r="AY255" i="3"/>
  <c r="AO255" i="3"/>
  <c r="AY271" i="3"/>
  <c r="AO271" i="3"/>
  <c r="AY287" i="3"/>
  <c r="BI287" i="3"/>
  <c r="AY319" i="3"/>
  <c r="BI319" i="3"/>
  <c r="BI346" i="3"/>
  <c r="AY346" i="3"/>
  <c r="AO346" i="3"/>
  <c r="BI356" i="3"/>
  <c r="BS356" i="3"/>
  <c r="BV356" i="3" s="1"/>
  <c r="AY356" i="3"/>
  <c r="AO356" i="3"/>
  <c r="BI372" i="3"/>
  <c r="AY383" i="3"/>
  <c r="BI383" i="3"/>
  <c r="AY394" i="3"/>
  <c r="BI394" i="3"/>
  <c r="AO394" i="3"/>
  <c r="BI415" i="3"/>
  <c r="AO415" i="3"/>
  <c r="AY426" i="3"/>
  <c r="BI426" i="3"/>
  <c r="AO426" i="3"/>
  <c r="AY447" i="3"/>
  <c r="BI447" i="3"/>
  <c r="AO447" i="3"/>
  <c r="AO59" i="3"/>
  <c r="AO75" i="3"/>
  <c r="AO223" i="3"/>
  <c r="AO303" i="3"/>
  <c r="AO330" i="3"/>
  <c r="AO372" i="3"/>
  <c r="AO420" i="3"/>
  <c r="BI99" i="3"/>
  <c r="BI162" i="3"/>
  <c r="BI452" i="3"/>
  <c r="BS49" i="3"/>
  <c r="BV49" i="3" s="1"/>
  <c r="BS93" i="3"/>
  <c r="BV93" i="3" s="1"/>
  <c r="BS109" i="3"/>
  <c r="BV109" i="3" s="1"/>
  <c r="BS384" i="3"/>
  <c r="BV384" i="3" s="1"/>
  <c r="BP203" i="3"/>
  <c r="BP304" i="3"/>
  <c r="BP331" i="3"/>
  <c r="BP368" i="3"/>
  <c r="BP406" i="3"/>
  <c r="BS370" i="3"/>
  <c r="BV370" i="3" s="1"/>
  <c r="BS408" i="3"/>
  <c r="BV408" i="3" s="1"/>
  <c r="BS440" i="3"/>
  <c r="BV440" i="3" s="1"/>
  <c r="BP208" i="3"/>
  <c r="BP308" i="3"/>
  <c r="BP367" i="3"/>
  <c r="BK187" i="3"/>
  <c r="BL187" i="3" s="1"/>
  <c r="AQ187" i="3"/>
  <c r="BA316" i="3"/>
  <c r="BB316" i="3" s="1"/>
  <c r="AQ316" i="3"/>
  <c r="AY47" i="3"/>
  <c r="BI47" i="3"/>
  <c r="AO47" i="3"/>
  <c r="AY55" i="3"/>
  <c r="BI55" i="3"/>
  <c r="AO55" i="3"/>
  <c r="BI63" i="3"/>
  <c r="AY63" i="3"/>
  <c r="AO63" i="3"/>
  <c r="AY71" i="3"/>
  <c r="BI71" i="3"/>
  <c r="AY87" i="3"/>
  <c r="BS87" i="3"/>
  <c r="BV87" i="3" s="1"/>
  <c r="AY103" i="3"/>
  <c r="AO103" i="3"/>
  <c r="AY111" i="3"/>
  <c r="AO111" i="3"/>
  <c r="AY118" i="3"/>
  <c r="BI118" i="3"/>
  <c r="AO118" i="3"/>
  <c r="AO126" i="3"/>
  <c r="AY134" i="3"/>
  <c r="BS134" i="3"/>
  <c r="BV134" i="3" s="1"/>
  <c r="AO134" i="3"/>
  <c r="AY142" i="3"/>
  <c r="BI142" i="3"/>
  <c r="AO142" i="3"/>
  <c r="BS150" i="3"/>
  <c r="BV150" i="3" s="1"/>
  <c r="BI150" i="3"/>
  <c r="AO150" i="3"/>
  <c r="AY166" i="3"/>
  <c r="BI166" i="3"/>
  <c r="BS166" i="3"/>
  <c r="AY182" i="3"/>
  <c r="BS182" i="3"/>
  <c r="BV182" i="3" s="1"/>
  <c r="BI182" i="3"/>
  <c r="AO182" i="3"/>
  <c r="BI198" i="3"/>
  <c r="BS198" i="3"/>
  <c r="AY214" i="3"/>
  <c r="BS214" i="3"/>
  <c r="BV214" i="3" s="1"/>
  <c r="BI214" i="3"/>
  <c r="AO214" i="3"/>
  <c r="AY219" i="3"/>
  <c r="BI219" i="3"/>
  <c r="AY235" i="3"/>
  <c r="AO235" i="3"/>
  <c r="AY251" i="3"/>
  <c r="BI251" i="3"/>
  <c r="AY267" i="3"/>
  <c r="AO267" i="3"/>
  <c r="BI275" i="3"/>
  <c r="AY275" i="3"/>
  <c r="BI283" i="3"/>
  <c r="AY299" i="3"/>
  <c r="BI299" i="3"/>
  <c r="AY311" i="3"/>
  <c r="BI311" i="3"/>
  <c r="AO311" i="3"/>
  <c r="AO316" i="3"/>
  <c r="BS322" i="3"/>
  <c r="AY322" i="3"/>
  <c r="BB322" i="3" s="1"/>
  <c r="BI322" i="3"/>
  <c r="BL322" i="3" s="1"/>
  <c r="AY332" i="3"/>
  <c r="BI332" i="3"/>
  <c r="AO332" i="3"/>
  <c r="AY343" i="3"/>
  <c r="BI343" i="3"/>
  <c r="AY354" i="3"/>
  <c r="BI354" i="3"/>
  <c r="BS354" i="3"/>
  <c r="AO354" i="3"/>
  <c r="AO359" i="3"/>
  <c r="BI375" i="3"/>
  <c r="AO375" i="3"/>
  <c r="BI380" i="3"/>
  <c r="AY380" i="3"/>
  <c r="AO380" i="3"/>
  <c r="BI391" i="3"/>
  <c r="AY391" i="3"/>
  <c r="AY396" i="3"/>
  <c r="BI396" i="3"/>
  <c r="AO396" i="3"/>
  <c r="BI402" i="3"/>
  <c r="BS402" i="3"/>
  <c r="BV402" i="3" s="1"/>
  <c r="AO402" i="3"/>
  <c r="BS407" i="3"/>
  <c r="BV407" i="3" s="1"/>
  <c r="AY407" i="3"/>
  <c r="BI407" i="3"/>
  <c r="AY412" i="3"/>
  <c r="BI412" i="3"/>
  <c r="BS412" i="3"/>
  <c r="BV412" i="3" s="1"/>
  <c r="BS418" i="3"/>
  <c r="BV418" i="3" s="1"/>
  <c r="BI418" i="3"/>
  <c r="AO418" i="3"/>
  <c r="AY423" i="3"/>
  <c r="BS423" i="3"/>
  <c r="BV423" i="3" s="1"/>
  <c r="BI423" i="3"/>
  <c r="AO423" i="3"/>
  <c r="BS428" i="3"/>
  <c r="BV428" i="3" s="1"/>
  <c r="BI428" i="3"/>
  <c r="AY434" i="3"/>
  <c r="BI434" i="3"/>
  <c r="BS434" i="3"/>
  <c r="BV434" i="3" s="1"/>
  <c r="AY439" i="3"/>
  <c r="BS439" i="3"/>
  <c r="BV439" i="3" s="1"/>
  <c r="BI439" i="3"/>
  <c r="AO439" i="3"/>
  <c r="AY444" i="3"/>
  <c r="BI444" i="3"/>
  <c r="BS444" i="3"/>
  <c r="BV444" i="3" s="1"/>
  <c r="AO444" i="3"/>
  <c r="AV188" i="3"/>
  <c r="AL188" i="3"/>
  <c r="BF444" i="3"/>
  <c r="AV444" i="3"/>
  <c r="BD68" i="3"/>
  <c r="AT68" i="3"/>
  <c r="BD76" i="3"/>
  <c r="AT87" i="3"/>
  <c r="BD87" i="3"/>
  <c r="AT138" i="3"/>
  <c r="BD138" i="3"/>
  <c r="AT146" i="3"/>
  <c r="BD146" i="3"/>
  <c r="AT158" i="3"/>
  <c r="BD158" i="3"/>
  <c r="AT164" i="3"/>
  <c r="AT183" i="3"/>
  <c r="AJ183" i="3"/>
  <c r="AT202" i="3"/>
  <c r="AJ202" i="3"/>
  <c r="AT222" i="3"/>
  <c r="AT242" i="3"/>
  <c r="AJ242" i="3"/>
  <c r="BD254" i="3"/>
  <c r="AJ254" i="3"/>
  <c r="AT274" i="3"/>
  <c r="AW274" i="3" s="1"/>
  <c r="BD274" i="3"/>
  <c r="BG274" i="3" s="1"/>
  <c r="AT279" i="3"/>
  <c r="AJ279" i="3"/>
  <c r="AT286" i="3"/>
  <c r="BD286" i="3"/>
  <c r="AJ298" i="3"/>
  <c r="AT318" i="3"/>
  <c r="BD318" i="3"/>
  <c r="AJ324" i="3"/>
  <c r="AT338" i="3"/>
  <c r="BD338" i="3"/>
  <c r="AJ338" i="3"/>
  <c r="BD350" i="3"/>
  <c r="AT350" i="3"/>
  <c r="AJ350" i="3"/>
  <c r="BD356" i="3"/>
  <c r="AT356" i="3"/>
  <c r="AT370" i="3"/>
  <c r="BD370" i="3"/>
  <c r="BD380" i="3"/>
  <c r="AT380" i="3"/>
  <c r="AT386" i="3"/>
  <c r="AJ386" i="3"/>
  <c r="AT391" i="3"/>
  <c r="BD396" i="3"/>
  <c r="AJ396" i="3"/>
  <c r="AT402" i="3"/>
  <c r="AJ402" i="3"/>
  <c r="AT412" i="3"/>
  <c r="AJ412" i="3"/>
  <c r="AT423" i="3"/>
  <c r="AJ423" i="3"/>
  <c r="AT434" i="3"/>
  <c r="AJ434" i="3"/>
  <c r="AT444" i="3"/>
  <c r="AJ444" i="3"/>
  <c r="BD450" i="3"/>
  <c r="BG450" i="3" s="1"/>
  <c r="AT208" i="3"/>
  <c r="AJ208" i="3"/>
  <c r="AJ235" i="3"/>
  <c r="BD256" i="3"/>
  <c r="AT256" i="3"/>
  <c r="BD331" i="3"/>
  <c r="AT331" i="3"/>
  <c r="AJ331" i="3"/>
  <c r="BS316" i="3"/>
  <c r="BV316" i="3" s="1"/>
  <c r="BS332" i="3"/>
  <c r="BV332" i="3" s="1"/>
  <c r="BS348" i="3"/>
  <c r="BV348" i="3" s="1"/>
  <c r="BS364" i="3"/>
  <c r="BV364" i="3" s="1"/>
  <c r="BS380" i="3"/>
  <c r="BV380" i="3" s="1"/>
  <c r="AJ68" i="3"/>
  <c r="AJ111" i="3"/>
  <c r="AJ164" i="3"/>
  <c r="AJ222" i="3"/>
  <c r="AJ266" i="3"/>
  <c r="AJ286" i="3"/>
  <c r="AJ311" i="3"/>
  <c r="AJ343" i="3"/>
  <c r="AJ356" i="3"/>
  <c r="AJ363" i="3"/>
  <c r="AJ370" i="3"/>
  <c r="AJ380" i="3"/>
  <c r="AJ407" i="3"/>
  <c r="AL156" i="3"/>
  <c r="AO71" i="3"/>
  <c r="AO174" i="3"/>
  <c r="AO243" i="3"/>
  <c r="AO306" i="3"/>
  <c r="AO348" i="3"/>
  <c r="AO391" i="3"/>
  <c r="AO434" i="3"/>
  <c r="AT51" i="3"/>
  <c r="AT260" i="3"/>
  <c r="AT363" i="3"/>
  <c r="AT375" i="3"/>
  <c r="AT407" i="3"/>
  <c r="AV428" i="3"/>
  <c r="BD151" i="3"/>
  <c r="BD164" i="3"/>
  <c r="BD228" i="3"/>
  <c r="BD434" i="3"/>
  <c r="BI79" i="3"/>
  <c r="BI87" i="3"/>
  <c r="BI103" i="3"/>
  <c r="BI111" i="3"/>
  <c r="BS396" i="3"/>
  <c r="BV396" i="3" s="1"/>
  <c r="AT170" i="3"/>
  <c r="AY375" i="3"/>
  <c r="AJ59" i="3"/>
  <c r="AJ103" i="3"/>
  <c r="AJ215" i="3"/>
  <c r="AJ234" i="3"/>
  <c r="AJ256" i="3"/>
  <c r="AJ274" i="3"/>
  <c r="AJ439" i="3"/>
  <c r="AJ450" i="3"/>
  <c r="AO79" i="3"/>
  <c r="AO87" i="3"/>
  <c r="AO166" i="3"/>
  <c r="AO283" i="3"/>
  <c r="AO299" i="3"/>
  <c r="AO343" i="3"/>
  <c r="AO386" i="3"/>
  <c r="AO428" i="3"/>
  <c r="AT235" i="3"/>
  <c r="AT247" i="3"/>
  <c r="AT396" i="3"/>
  <c r="AT450" i="3"/>
  <c r="AW450" i="3" s="1"/>
  <c r="BD208" i="3"/>
  <c r="BD423" i="3"/>
  <c r="BI206" i="3"/>
  <c r="BI235" i="3"/>
  <c r="BI267" i="3"/>
  <c r="BI306" i="3"/>
  <c r="BI316" i="3"/>
  <c r="BI327" i="3"/>
  <c r="BI338" i="3"/>
  <c r="BI348" i="3"/>
  <c r="BI359" i="3"/>
  <c r="BI370" i="3"/>
  <c r="AJ51" i="3"/>
  <c r="AJ95" i="3"/>
  <c r="AJ122" i="3"/>
  <c r="AJ151" i="3"/>
  <c r="AJ158" i="3"/>
  <c r="AJ196" i="3"/>
  <c r="AJ247" i="3"/>
  <c r="AJ260" i="3"/>
  <c r="AJ299" i="3"/>
  <c r="AJ306" i="3"/>
  <c r="AJ318" i="3"/>
  <c r="AJ375" i="3"/>
  <c r="AJ428" i="3"/>
  <c r="AO206" i="3"/>
  <c r="AO219" i="3"/>
  <c r="AO275" i="3"/>
  <c r="AO327" i="3"/>
  <c r="AO370" i="3"/>
  <c r="AO412" i="3"/>
  <c r="AT76" i="3"/>
  <c r="AT299" i="3"/>
  <c r="AT311" i="3"/>
  <c r="AT324" i="3"/>
  <c r="AT428" i="3"/>
  <c r="AT439" i="3"/>
  <c r="BD131" i="3"/>
  <c r="BD210" i="3"/>
  <c r="BD292" i="3"/>
  <c r="BG292" i="3" s="1"/>
  <c r="BD412" i="3"/>
  <c r="BS118" i="3"/>
  <c r="BV118" i="3" s="1"/>
  <c r="AT306" i="3"/>
  <c r="AY67" i="3"/>
  <c r="AY75" i="3"/>
  <c r="BI75" i="3"/>
  <c r="AY122" i="3"/>
  <c r="BI122" i="3"/>
  <c r="AY130" i="3"/>
  <c r="BI130" i="3"/>
  <c r="BI170" i="3"/>
  <c r="AY170" i="3"/>
  <c r="AY186" i="3"/>
  <c r="BI186" i="3"/>
  <c r="BI202" i="3"/>
  <c r="AY231" i="3"/>
  <c r="BI231" i="3"/>
  <c r="BI303" i="3"/>
  <c r="AY308" i="3"/>
  <c r="BS308" i="3"/>
  <c r="BV308" i="3" s="1"/>
  <c r="AY314" i="3"/>
  <c r="BI314" i="3"/>
  <c r="BI324" i="3"/>
  <c r="BS324" i="3"/>
  <c r="BV324" i="3" s="1"/>
  <c r="AY335" i="3"/>
  <c r="BI335" i="3"/>
  <c r="AY278" i="3"/>
  <c r="BS278" i="3"/>
  <c r="BV278" i="3" s="1"/>
  <c r="AY360" i="3"/>
  <c r="BS360" i="3"/>
  <c r="BV360" i="3" s="1"/>
  <c r="BI37" i="3"/>
  <c r="AY37" i="3"/>
  <c r="BS97" i="3"/>
  <c r="BV97" i="3" s="1"/>
  <c r="BP324" i="3"/>
  <c r="BP394" i="3"/>
  <c r="BP404" i="3"/>
  <c r="BS55" i="3"/>
  <c r="BV55" i="3" s="1"/>
  <c r="BS67" i="3"/>
  <c r="BV67" i="3" s="1"/>
  <c r="BS72" i="3"/>
  <c r="BV72" i="3" s="1"/>
  <c r="BS77" i="3"/>
  <c r="BV77" i="3" s="1"/>
  <c r="BS88" i="3"/>
  <c r="BV88" i="3" s="1"/>
  <c r="BS99" i="3"/>
  <c r="BV99" i="3" s="1"/>
  <c r="BS104" i="3"/>
  <c r="BV104" i="3" s="1"/>
  <c r="BS219" i="3"/>
  <c r="BV219" i="3" s="1"/>
  <c r="BS235" i="3"/>
  <c r="BV235" i="3" s="1"/>
  <c r="BS251" i="3"/>
  <c r="BV251" i="3" s="1"/>
  <c r="BS267" i="3"/>
  <c r="BV267" i="3" s="1"/>
  <c r="BS283" i="3"/>
  <c r="BV283" i="3" s="1"/>
  <c r="BS299" i="3"/>
  <c r="BV299" i="3" s="1"/>
  <c r="BS307" i="3"/>
  <c r="BV307" i="3" s="1"/>
  <c r="BS323" i="3"/>
  <c r="BV323" i="3" s="1"/>
  <c r="BS339" i="3"/>
  <c r="BV339" i="3" s="1"/>
  <c r="BS355" i="3"/>
  <c r="BV355" i="3" s="1"/>
  <c r="BS371" i="3"/>
  <c r="BV371" i="3" s="1"/>
  <c r="BS387" i="3"/>
  <c r="BV387" i="3" s="1"/>
  <c r="BS411" i="3"/>
  <c r="BV411" i="3" s="1"/>
  <c r="BS443" i="3"/>
  <c r="BV443" i="3" s="1"/>
  <c r="BP300" i="3"/>
  <c r="BP402" i="3"/>
  <c r="BP428" i="3"/>
  <c r="BQ428" i="3" s="1"/>
  <c r="BA73" i="3"/>
  <c r="BA256" i="3"/>
  <c r="BK380" i="3"/>
  <c r="BK28" i="3"/>
  <c r="AQ403" i="3"/>
  <c r="BA120" i="3"/>
  <c r="BA391" i="3"/>
  <c r="BK427" i="3"/>
  <c r="BK147" i="3"/>
  <c r="AQ135" i="3"/>
  <c r="BK163" i="3"/>
  <c r="AQ163" i="3"/>
  <c r="BA199" i="3"/>
  <c r="AQ127" i="3"/>
  <c r="AQ251" i="3"/>
  <c r="AQ343" i="3"/>
  <c r="AQ415" i="3"/>
  <c r="BA127" i="3"/>
  <c r="BB127" i="3" s="1"/>
  <c r="BA251" i="3"/>
  <c r="BA403" i="3"/>
  <c r="BA431" i="3"/>
  <c r="BK76" i="3"/>
  <c r="BK199" i="3"/>
  <c r="BK316" i="3"/>
  <c r="BK391" i="3"/>
  <c r="BK435" i="3"/>
  <c r="DZ235" i="3"/>
  <c r="BT191" i="3"/>
  <c r="BU191" i="3" s="1"/>
  <c r="BT231" i="3"/>
  <c r="BU231" i="3" s="1"/>
  <c r="BT10" i="3"/>
  <c r="AQ419" i="3"/>
  <c r="BA407" i="3"/>
  <c r="BA439" i="3"/>
  <c r="BK215" i="3"/>
  <c r="BK407" i="3"/>
  <c r="BT50" i="3"/>
  <c r="BU50" i="3" s="1"/>
  <c r="BT58" i="3"/>
  <c r="BU58" i="3" s="1"/>
  <c r="BT66" i="3"/>
  <c r="BU66" i="3" s="1"/>
  <c r="BT70" i="3"/>
  <c r="BU70" i="3" s="1"/>
  <c r="BT74" i="3"/>
  <c r="BU74" i="3" s="1"/>
  <c r="BT82" i="3"/>
  <c r="BU82" i="3" s="1"/>
  <c r="BT90" i="3"/>
  <c r="BU90" i="3" s="1"/>
  <c r="BT98" i="3"/>
  <c r="BU98" i="3" s="1"/>
  <c r="BT110" i="3"/>
  <c r="BU110" i="3" s="1"/>
  <c r="BT117" i="3"/>
  <c r="BU117" i="3" s="1"/>
  <c r="BT125" i="3"/>
  <c r="BU125" i="3" s="1"/>
  <c r="BT129" i="3"/>
  <c r="BU129" i="3" s="1"/>
  <c r="BT145" i="3"/>
  <c r="BU145" i="3" s="1"/>
  <c r="BT149" i="3"/>
  <c r="BU149" i="3" s="1"/>
  <c r="BT153" i="3"/>
  <c r="BU153" i="3" s="1"/>
  <c r="AQ215" i="3"/>
  <c r="AQ399" i="3"/>
  <c r="AQ431" i="3"/>
  <c r="BA215" i="3"/>
  <c r="BA415" i="3"/>
  <c r="BB415" i="3" s="1"/>
  <c r="BA451" i="3"/>
  <c r="BB451" i="3" s="1"/>
  <c r="BK342" i="3"/>
  <c r="BK411" i="3"/>
  <c r="DZ167" i="3"/>
  <c r="DZ179" i="3"/>
  <c r="AV372" i="3"/>
  <c r="AV404" i="3"/>
  <c r="BF404" i="3"/>
  <c r="BP244" i="3"/>
  <c r="BP155" i="3"/>
  <c r="AL292" i="3"/>
  <c r="AL388" i="3"/>
  <c r="AL420" i="3"/>
  <c r="AL452" i="3"/>
  <c r="AV324" i="3"/>
  <c r="BF436" i="3"/>
  <c r="BP204" i="3"/>
  <c r="BP348" i="3"/>
  <c r="BQ348" i="3" s="1"/>
  <c r="AL404" i="3"/>
  <c r="AV356" i="3"/>
  <c r="AV388" i="3"/>
  <c r="BP109" i="3"/>
  <c r="BP124" i="3"/>
  <c r="BF83" i="3"/>
  <c r="AL83" i="3"/>
  <c r="AV83" i="3"/>
  <c r="BP67" i="3"/>
  <c r="AL116" i="3"/>
  <c r="AL263" i="3"/>
  <c r="AL332" i="3"/>
  <c r="AL364" i="3"/>
  <c r="AL407" i="3"/>
  <c r="AL428" i="3"/>
  <c r="AV396" i="3"/>
  <c r="BF236" i="3"/>
  <c r="BF332" i="3"/>
  <c r="BP252" i="3"/>
  <c r="BO82" i="3"/>
  <c r="BP82" i="3" s="1"/>
  <c r="BP199" i="3"/>
  <c r="BP236" i="3"/>
  <c r="AL176" i="3"/>
  <c r="AL252" i="3"/>
  <c r="AL391" i="3"/>
  <c r="AL412" i="3"/>
  <c r="AV380" i="3"/>
  <c r="BF252" i="3"/>
  <c r="BF348" i="3"/>
  <c r="BG348" i="3" s="1"/>
  <c r="BP176" i="3"/>
  <c r="BP123" i="3"/>
  <c r="BQ123" i="3" s="1"/>
  <c r="BO145" i="3"/>
  <c r="BP145" i="3" s="1"/>
  <c r="BP215" i="3"/>
  <c r="BP372" i="3"/>
  <c r="BO177" i="3"/>
  <c r="BP177" i="3" s="1"/>
  <c r="BO42" i="3"/>
  <c r="BP42" i="3" s="1"/>
  <c r="AL107" i="3"/>
  <c r="AL204" i="3"/>
  <c r="AL348" i="3"/>
  <c r="AL380" i="3"/>
  <c r="AV116" i="3"/>
  <c r="AV300" i="3"/>
  <c r="AV339" i="3"/>
  <c r="AV440" i="3"/>
  <c r="BF380" i="3"/>
  <c r="AQ60" i="3"/>
  <c r="AQ100" i="3"/>
  <c r="AR100" i="3" s="1"/>
  <c r="AQ284" i="3"/>
  <c r="BA81" i="3"/>
  <c r="BB81" i="3" s="1"/>
  <c r="BA284" i="3"/>
  <c r="BK60" i="3"/>
  <c r="BK100" i="3"/>
  <c r="BK230" i="3"/>
  <c r="BK295" i="3"/>
  <c r="AQ226" i="3"/>
  <c r="AQ390" i="3"/>
  <c r="AQ406" i="3"/>
  <c r="AQ426" i="3"/>
  <c r="BA100" i="3"/>
  <c r="BB100" i="3" s="1"/>
  <c r="BA230" i="3"/>
  <c r="BA260" i="3"/>
  <c r="BB260" i="3" s="1"/>
  <c r="BA295" i="3"/>
  <c r="BA410" i="3"/>
  <c r="BA423" i="3"/>
  <c r="BA442" i="3"/>
  <c r="BK359" i="3"/>
  <c r="BK395" i="3"/>
  <c r="AQ76" i="3"/>
  <c r="AQ116" i="3"/>
  <c r="AQ199" i="3"/>
  <c r="AQ270" i="3"/>
  <c r="AQ303" i="3"/>
  <c r="AQ395" i="3"/>
  <c r="AQ407" i="3"/>
  <c r="AR407" i="3" s="1"/>
  <c r="AQ427" i="3"/>
  <c r="AQ443" i="3"/>
  <c r="BA60" i="3"/>
  <c r="BA359" i="3"/>
  <c r="BB359" i="3" s="1"/>
  <c r="BA399" i="3"/>
  <c r="BB399" i="3" s="1"/>
  <c r="BA447" i="3"/>
  <c r="BK368" i="3"/>
  <c r="BK403" i="3"/>
  <c r="BK443" i="3"/>
  <c r="AQ107" i="3"/>
  <c r="AQ338" i="3"/>
  <c r="AR338" i="3" s="1"/>
  <c r="BA348" i="3"/>
  <c r="BB348" i="3" s="1"/>
  <c r="BK348" i="3"/>
  <c r="BT165" i="3"/>
  <c r="BU165" i="3" s="1"/>
  <c r="BT373" i="3"/>
  <c r="BU373" i="3" s="1"/>
  <c r="BT385" i="3"/>
  <c r="BU385" i="3" s="1"/>
  <c r="BT389" i="3"/>
  <c r="BU389" i="3" s="1"/>
  <c r="AQ47" i="3"/>
  <c r="BT42" i="3"/>
  <c r="BU42" i="3" s="1"/>
  <c r="BT181" i="3"/>
  <c r="BU181" i="3" s="1"/>
  <c r="BT197" i="3"/>
  <c r="BU197" i="3" s="1"/>
  <c r="BT213" i="3"/>
  <c r="BU213" i="3" s="1"/>
  <c r="BT277" i="3"/>
  <c r="BU277" i="3" s="1"/>
  <c r="BT301" i="3"/>
  <c r="BU301" i="3" s="1"/>
  <c r="BT313" i="3"/>
  <c r="BU313" i="3" s="1"/>
  <c r="BT325" i="3"/>
  <c r="BU325" i="3" s="1"/>
  <c r="BT341" i="3"/>
  <c r="BU341" i="3" s="1"/>
  <c r="BT357" i="3"/>
  <c r="BU357" i="3" s="1"/>
  <c r="BT14" i="3"/>
  <c r="BU14" i="3" s="1"/>
  <c r="BT18" i="3"/>
  <c r="BU18" i="3" s="1"/>
  <c r="BK135" i="3"/>
  <c r="AQ351" i="3"/>
  <c r="BA351" i="3"/>
  <c r="BA375" i="3"/>
  <c r="BT177" i="3"/>
  <c r="BU177" i="3" s="1"/>
  <c r="BT209" i="3"/>
  <c r="BU209" i="3" s="1"/>
  <c r="BT241" i="3"/>
  <c r="BU241" i="3" s="1"/>
  <c r="BT273" i="3"/>
  <c r="BU273" i="3" s="1"/>
  <c r="BA222" i="3"/>
  <c r="BB222" i="3" s="1"/>
  <c r="AQ222" i="3"/>
  <c r="BK310" i="3"/>
  <c r="BA67" i="3"/>
  <c r="AQ130" i="3"/>
  <c r="BK130" i="3"/>
  <c r="AQ158" i="3"/>
  <c r="DZ170" i="3"/>
  <c r="BT170" i="3"/>
  <c r="BU170" i="3" s="1"/>
  <c r="BK198" i="3"/>
  <c r="AQ198" i="3"/>
  <c r="AR198" i="3" s="1"/>
  <c r="BT202" i="3"/>
  <c r="BU202" i="3" s="1"/>
  <c r="DZ234" i="3"/>
  <c r="BT234" i="3"/>
  <c r="BU234" i="3" s="1"/>
  <c r="AQ246" i="3"/>
  <c r="DZ250" i="3"/>
  <c r="BT250" i="3"/>
  <c r="BU250" i="3" s="1"/>
  <c r="DZ266" i="3"/>
  <c r="BT266" i="3"/>
  <c r="BU266" i="3" s="1"/>
  <c r="DZ286" i="3"/>
  <c r="BA310" i="3"/>
  <c r="BK374" i="3"/>
  <c r="AQ374" i="3"/>
  <c r="DZ7" i="3"/>
  <c r="DZ11" i="3"/>
  <c r="BT26" i="3"/>
  <c r="BU26" i="3" s="1"/>
  <c r="BT34" i="3"/>
  <c r="BU34" i="3" s="1"/>
  <c r="BT38" i="3"/>
  <c r="BU38" i="3" s="1"/>
  <c r="AQ367" i="3"/>
  <c r="BA146" i="3"/>
  <c r="BK203" i="3"/>
  <c r="BK320" i="3"/>
  <c r="BT166" i="3"/>
  <c r="BU166" i="3" s="1"/>
  <c r="BT178" i="3"/>
  <c r="BU178" i="3" s="1"/>
  <c r="BT185" i="3"/>
  <c r="BU185" i="3" s="1"/>
  <c r="BT198" i="3"/>
  <c r="BU198" i="3" s="1"/>
  <c r="BV198" i="3" s="1"/>
  <c r="BT210" i="3"/>
  <c r="BU210" i="3" s="1"/>
  <c r="BT217" i="3"/>
  <c r="BU217" i="3" s="1"/>
  <c r="BT230" i="3"/>
  <c r="BU230" i="3" s="1"/>
  <c r="BT237" i="3"/>
  <c r="BU237" i="3" s="1"/>
  <c r="BT242" i="3"/>
  <c r="BU242" i="3" s="1"/>
  <c r="BT249" i="3"/>
  <c r="BU249" i="3" s="1"/>
  <c r="BT262" i="3"/>
  <c r="BU262" i="3" s="1"/>
  <c r="BT269" i="3"/>
  <c r="BU269" i="3" s="1"/>
  <c r="BT281" i="3"/>
  <c r="BU281" i="3" s="1"/>
  <c r="BT294" i="3"/>
  <c r="BU294" i="3" s="1"/>
  <c r="BT310" i="3"/>
  <c r="BU310" i="3" s="1"/>
  <c r="BT326" i="3"/>
  <c r="BU326" i="3" s="1"/>
  <c r="BT342" i="3"/>
  <c r="BU342" i="3" s="1"/>
  <c r="BT358" i="3"/>
  <c r="BU358" i="3" s="1"/>
  <c r="DZ238" i="3"/>
  <c r="DZ306" i="3"/>
  <c r="BA140" i="3"/>
  <c r="DZ206" i="3"/>
  <c r="BK37" i="3"/>
  <c r="BT229" i="3"/>
  <c r="BU229" i="3" s="1"/>
  <c r="BT261" i="3"/>
  <c r="BU261" i="3" s="1"/>
  <c r="BT309" i="3"/>
  <c r="BU309" i="3" s="1"/>
  <c r="BT321" i="3"/>
  <c r="BU321" i="3" s="1"/>
  <c r="BT329" i="3"/>
  <c r="BU329" i="3" s="1"/>
  <c r="BT337" i="3"/>
  <c r="BU337" i="3" s="1"/>
  <c r="BT345" i="3"/>
  <c r="BU345" i="3" s="1"/>
  <c r="BT353" i="3"/>
  <c r="BU353" i="3" s="1"/>
  <c r="BT369" i="3"/>
  <c r="BU369" i="3" s="1"/>
  <c r="AQ67" i="3"/>
  <c r="AR67" i="3" s="1"/>
  <c r="AQ174" i="3"/>
  <c r="AQ194" i="3"/>
  <c r="AQ375" i="3"/>
  <c r="AQ402" i="3"/>
  <c r="BA63" i="3"/>
  <c r="BA158" i="3"/>
  <c r="BA246" i="3"/>
  <c r="BA343" i="3"/>
  <c r="BK375" i="3"/>
  <c r="AQ89" i="3"/>
  <c r="BT161" i="3"/>
  <c r="BU161" i="3" s="1"/>
  <c r="BT174" i="3"/>
  <c r="BU174" i="3" s="1"/>
  <c r="BT225" i="3"/>
  <c r="BU225" i="3" s="1"/>
  <c r="BT257" i="3"/>
  <c r="BU257" i="3" s="1"/>
  <c r="BT270" i="3"/>
  <c r="BU270" i="3" s="1"/>
  <c r="BT289" i="3"/>
  <c r="BU289" i="3" s="1"/>
  <c r="BT322" i="3"/>
  <c r="BU322" i="3" s="1"/>
  <c r="BV322" i="3" s="1"/>
  <c r="BT338" i="3"/>
  <c r="BU338" i="3" s="1"/>
  <c r="BT354" i="3"/>
  <c r="BU354" i="3" s="1"/>
  <c r="BV354" i="3" s="1"/>
  <c r="DZ186" i="3"/>
  <c r="BT168" i="3"/>
  <c r="BU168" i="3" s="1"/>
  <c r="BT180" i="3"/>
  <c r="BU180" i="3" s="1"/>
  <c r="BT240" i="3"/>
  <c r="BU240" i="3" s="1"/>
  <c r="BF49" i="3"/>
  <c r="BP49" i="3"/>
  <c r="AL49" i="3"/>
  <c r="BP61" i="3"/>
  <c r="AL61" i="3"/>
  <c r="BF131" i="3"/>
  <c r="AL140" i="3"/>
  <c r="AV158" i="3"/>
  <c r="AL158" i="3"/>
  <c r="AV184" i="3"/>
  <c r="AV200" i="3"/>
  <c r="AL200" i="3"/>
  <c r="AL206" i="3"/>
  <c r="AL211" i="3"/>
  <c r="AV216" i="3"/>
  <c r="AL216" i="3"/>
  <c r="AL232" i="3"/>
  <c r="AV248" i="3"/>
  <c r="BF248" i="3"/>
  <c r="AL248" i="3"/>
  <c r="AV264" i="3"/>
  <c r="AL264" i="3"/>
  <c r="AV280" i="3"/>
  <c r="AL280" i="3"/>
  <c r="AV296" i="3"/>
  <c r="AV302" i="3"/>
  <c r="AV307" i="3"/>
  <c r="BF312" i="3"/>
  <c r="AL328" i="3"/>
  <c r="BF344" i="3"/>
  <c r="BG344" i="3" s="1"/>
  <c r="AL344" i="3"/>
  <c r="AV344" i="3"/>
  <c r="AW344" i="3" s="1"/>
  <c r="AV355" i="3"/>
  <c r="BP360" i="3"/>
  <c r="AV360" i="3"/>
  <c r="AL360" i="3"/>
  <c r="BP376" i="3"/>
  <c r="BF376" i="3"/>
  <c r="AV376" i="3"/>
  <c r="BP392" i="3"/>
  <c r="BF392" i="3"/>
  <c r="AL392" i="3"/>
  <c r="AV392" i="3"/>
  <c r="AL408" i="3"/>
  <c r="BF408" i="3"/>
  <c r="AV408" i="3"/>
  <c r="BP424" i="3"/>
  <c r="BF424" i="3"/>
  <c r="AV424" i="3"/>
  <c r="AL424" i="3"/>
  <c r="AV435" i="3"/>
  <c r="BP440" i="3"/>
  <c r="AL440" i="3"/>
  <c r="BP151" i="3"/>
  <c r="AV85" i="3"/>
  <c r="BP85" i="3"/>
  <c r="AL85" i="3"/>
  <c r="BP180" i="3"/>
  <c r="AL180" i="3"/>
  <c r="BF51" i="3"/>
  <c r="AL51" i="3"/>
  <c r="AV76" i="3"/>
  <c r="BF171" i="3"/>
  <c r="AL171" i="3"/>
  <c r="AL184" i="3"/>
  <c r="AL195" i="3"/>
  <c r="AL312" i="3"/>
  <c r="AV270" i="3"/>
  <c r="AV312" i="3"/>
  <c r="AV328" i="3"/>
  <c r="AL191" i="3"/>
  <c r="AV191" i="3"/>
  <c r="BP212" i="3"/>
  <c r="AV212" i="3"/>
  <c r="AL212" i="3"/>
  <c r="BP228" i="3"/>
  <c r="AL228" i="3"/>
  <c r="BF228" i="3"/>
  <c r="BF239" i="3"/>
  <c r="AV244" i="3"/>
  <c r="AL244" i="3"/>
  <c r="AV255" i="3"/>
  <c r="BF260" i="3"/>
  <c r="BG260" i="3" s="1"/>
  <c r="AL260" i="3"/>
  <c r="BF266" i="3"/>
  <c r="BP271" i="3"/>
  <c r="AL296" i="3"/>
  <c r="AV176" i="3"/>
  <c r="AV232" i="3"/>
  <c r="AL324" i="3"/>
  <c r="AL378" i="3"/>
  <c r="AV107" i="3"/>
  <c r="BF308" i="3"/>
  <c r="BF447" i="3"/>
  <c r="BP276" i="3"/>
  <c r="AV276" i="3"/>
  <c r="BP292" i="3"/>
  <c r="AV340" i="3"/>
  <c r="AL340" i="3"/>
  <c r="BP356" i="3"/>
  <c r="AL356" i="3"/>
  <c r="BF362" i="3"/>
  <c r="BF372" i="3"/>
  <c r="BG372" i="3" s="1"/>
  <c r="AL372" i="3"/>
  <c r="BP420" i="3"/>
  <c r="AL436" i="3"/>
  <c r="BP260" i="3"/>
  <c r="BP351" i="3"/>
  <c r="BQ351" i="3" s="1"/>
  <c r="BP431" i="3"/>
  <c r="BP436" i="3"/>
  <c r="BP53" i="3"/>
  <c r="AL308" i="3"/>
  <c r="AV436" i="3"/>
  <c r="AV452" i="3"/>
  <c r="BF324" i="3"/>
  <c r="BG324" i="3" s="1"/>
  <c r="BP139" i="3"/>
  <c r="BQ139" i="3" s="1"/>
  <c r="AL139" i="3"/>
  <c r="AL199" i="3"/>
  <c r="BP220" i="3"/>
  <c r="AL231" i="3"/>
  <c r="BP268" i="3"/>
  <c r="AL268" i="3"/>
  <c r="BP284" i="3"/>
  <c r="BQ284" i="3" s="1"/>
  <c r="AL284" i="3"/>
  <c r="BF300" i="3"/>
  <c r="AL300" i="3"/>
  <c r="BF316" i="3"/>
  <c r="BG316" i="3" s="1"/>
  <c r="AL316" i="3"/>
  <c r="BP332" i="3"/>
  <c r="AV332" i="3"/>
  <c r="AL354" i="3"/>
  <c r="BF354" i="3"/>
  <c r="AL396" i="3"/>
  <c r="AM396" i="3" s="1"/>
  <c r="BF428" i="3"/>
  <c r="BG428" i="3" s="1"/>
  <c r="BP306" i="3"/>
  <c r="BP343" i="3"/>
  <c r="BP359" i="3"/>
  <c r="BP57" i="3"/>
  <c r="BP120" i="3"/>
  <c r="BP128" i="3"/>
  <c r="BP171" i="3"/>
  <c r="BP443" i="3"/>
  <c r="BP375" i="3"/>
  <c r="BP407" i="3"/>
  <c r="BP439" i="3"/>
  <c r="BP71" i="3"/>
  <c r="BP103" i="3"/>
  <c r="BQ103" i="3" s="1"/>
  <c r="BO90" i="3"/>
  <c r="BO117" i="3"/>
  <c r="BO153" i="3"/>
  <c r="BO106" i="3"/>
  <c r="BO133" i="3"/>
  <c r="BO173" i="3"/>
  <c r="BO205" i="3"/>
  <c r="BO221" i="3"/>
  <c r="BO233" i="3"/>
  <c r="BO253" i="3"/>
  <c r="BO26" i="3"/>
  <c r="BP26" i="3" s="1"/>
  <c r="BP81" i="3"/>
  <c r="AV81" i="3"/>
  <c r="AL81" i="3"/>
  <c r="BO98" i="3"/>
  <c r="BP98" i="3" s="1"/>
  <c r="BO161" i="3"/>
  <c r="BP161" i="3" s="1"/>
  <c r="BO225" i="3"/>
  <c r="BP225" i="3" s="1"/>
  <c r="BO46" i="3"/>
  <c r="BO74" i="3"/>
  <c r="BO86" i="3"/>
  <c r="BO102" i="3"/>
  <c r="BO110" i="3"/>
  <c r="BO125" i="3"/>
  <c r="BO137" i="3"/>
  <c r="BO157" i="3"/>
  <c r="BO169" i="3"/>
  <c r="BO197" i="3"/>
  <c r="BO213" i="3"/>
  <c r="BO237" i="3"/>
  <c r="BO245" i="3"/>
  <c r="BO18" i="3"/>
  <c r="BP18" i="3" s="1"/>
  <c r="BO22" i="3"/>
  <c r="BP22" i="3" s="1"/>
  <c r="AV63" i="3"/>
  <c r="AV87" i="3"/>
  <c r="BF87" i="3"/>
  <c r="BP119" i="3"/>
  <c r="AL119" i="3"/>
  <c r="AV126" i="3"/>
  <c r="AL126" i="3"/>
  <c r="BF134" i="3"/>
  <c r="AL134" i="3"/>
  <c r="BF152" i="3"/>
  <c r="AV152" i="3"/>
  <c r="AL160" i="3"/>
  <c r="AV160" i="3"/>
  <c r="AL170" i="3"/>
  <c r="BO50" i="3"/>
  <c r="BP50" i="3" s="1"/>
  <c r="BO114" i="3"/>
  <c r="BP114" i="3" s="1"/>
  <c r="BO241" i="3"/>
  <c r="BP241" i="3" s="1"/>
  <c r="BO54" i="3"/>
  <c r="BO70" i="3"/>
  <c r="BO78" i="3"/>
  <c r="BO94" i="3"/>
  <c r="BO149" i="3"/>
  <c r="BO165" i="3"/>
  <c r="BO181" i="3"/>
  <c r="BO189" i="3"/>
  <c r="BO201" i="3"/>
  <c r="BO217" i="3"/>
  <c r="BO229" i="3"/>
  <c r="BO249" i="3"/>
  <c r="BO34" i="3"/>
  <c r="BP34" i="3" s="1"/>
  <c r="BO66" i="3"/>
  <c r="BP66" i="3" s="1"/>
  <c r="BO129" i="3"/>
  <c r="BP129" i="3" s="1"/>
  <c r="BO193" i="3"/>
  <c r="BP193" i="3" s="1"/>
  <c r="BO257" i="3"/>
  <c r="BP257" i="3" s="1"/>
  <c r="BO261" i="3"/>
  <c r="BP261" i="3" s="1"/>
  <c r="BO265" i="3"/>
  <c r="BP265" i="3" s="1"/>
  <c r="BO269" i="3"/>
  <c r="BP269" i="3" s="1"/>
  <c r="BO273" i="3"/>
  <c r="BP273" i="3" s="1"/>
  <c r="BO277" i="3"/>
  <c r="BP277" i="3" s="1"/>
  <c r="BO281" i="3"/>
  <c r="BP281" i="3" s="1"/>
  <c r="BO285" i="3"/>
  <c r="BP285" i="3" s="1"/>
  <c r="BO289" i="3"/>
  <c r="BP289" i="3" s="1"/>
  <c r="BO293" i="3"/>
  <c r="BP293" i="3" s="1"/>
  <c r="BO297" i="3"/>
  <c r="BP297" i="3" s="1"/>
  <c r="BO301" i="3"/>
  <c r="BP301" i="3" s="1"/>
  <c r="BO305" i="3"/>
  <c r="BP305" i="3" s="1"/>
  <c r="BO309" i="3"/>
  <c r="BP309" i="3" s="1"/>
  <c r="BO313" i="3"/>
  <c r="BP313" i="3" s="1"/>
  <c r="BO317" i="3"/>
  <c r="BP317" i="3" s="1"/>
  <c r="BO321" i="3"/>
  <c r="BP321" i="3" s="1"/>
  <c r="BO325" i="3"/>
  <c r="BP325" i="3" s="1"/>
  <c r="BO329" i="3"/>
  <c r="BP329" i="3" s="1"/>
  <c r="BO333" i="3"/>
  <c r="BP333" i="3" s="1"/>
  <c r="BO337" i="3"/>
  <c r="BP337" i="3" s="1"/>
  <c r="BO341" i="3"/>
  <c r="BP341" i="3" s="1"/>
  <c r="BO345" i="3"/>
  <c r="BP345" i="3" s="1"/>
  <c r="BO349" i="3"/>
  <c r="BP349" i="3" s="1"/>
  <c r="BO353" i="3"/>
  <c r="BP353" i="3" s="1"/>
  <c r="BO357" i="3"/>
  <c r="BP357" i="3" s="1"/>
  <c r="BO361" i="3"/>
  <c r="BP361" i="3" s="1"/>
  <c r="BO365" i="3"/>
  <c r="BP365" i="3" s="1"/>
  <c r="BO369" i="3"/>
  <c r="BP369" i="3" s="1"/>
  <c r="BO373" i="3"/>
  <c r="BP373" i="3" s="1"/>
  <c r="BO377" i="3"/>
  <c r="BP377" i="3" s="1"/>
  <c r="BO381" i="3"/>
  <c r="BP381" i="3" s="1"/>
  <c r="BO385" i="3"/>
  <c r="BP385" i="3" s="1"/>
  <c r="BO389" i="3"/>
  <c r="BP389" i="3" s="1"/>
  <c r="BO393" i="3"/>
  <c r="BP393" i="3" s="1"/>
  <c r="BO397" i="3"/>
  <c r="BP397" i="3" s="1"/>
  <c r="BO401" i="3"/>
  <c r="BP401" i="3" s="1"/>
  <c r="BO405" i="3"/>
  <c r="BP405" i="3" s="1"/>
  <c r="BO409" i="3"/>
  <c r="BP409" i="3" s="1"/>
  <c r="BO413" i="3"/>
  <c r="BP413" i="3" s="1"/>
  <c r="BO417" i="3"/>
  <c r="BP417" i="3" s="1"/>
  <c r="BO421" i="3"/>
  <c r="BP421" i="3" s="1"/>
  <c r="BO425" i="3"/>
  <c r="BP425" i="3" s="1"/>
  <c r="BO429" i="3"/>
  <c r="BP429" i="3" s="1"/>
  <c r="BO433" i="3"/>
  <c r="BP433" i="3" s="1"/>
  <c r="BO437" i="3"/>
  <c r="BP437" i="3" s="1"/>
  <c r="BO441" i="3"/>
  <c r="BP441" i="3" s="1"/>
  <c r="BO445" i="3"/>
  <c r="BP445" i="3" s="1"/>
  <c r="BO449" i="3"/>
  <c r="BP449" i="3" s="1"/>
  <c r="AL96" i="3"/>
  <c r="BP134" i="3"/>
  <c r="BP191" i="3"/>
  <c r="BQ191" i="3" s="1"/>
  <c r="BP255" i="3"/>
  <c r="BQ255" i="3" s="1"/>
  <c r="BP311" i="3"/>
  <c r="BP335" i="3"/>
  <c r="BP347" i="3"/>
  <c r="BP383" i="3"/>
  <c r="BP148" i="3"/>
  <c r="AL148" i="3"/>
  <c r="BF108" i="3"/>
  <c r="AL108" i="3"/>
  <c r="AV166" i="3"/>
  <c r="BF166" i="3"/>
  <c r="BF183" i="3"/>
  <c r="BP207" i="3"/>
  <c r="BF207" i="3"/>
  <c r="AV211" i="3"/>
  <c r="AL215" i="3"/>
  <c r="BP219" i="3"/>
  <c r="BQ219" i="3" s="1"/>
  <c r="AL219" i="3"/>
  <c r="AL223" i="3"/>
  <c r="AV223" i="3"/>
  <c r="BP227" i="3"/>
  <c r="BQ227" i="3" s="1"/>
  <c r="AL227" i="3"/>
  <c r="BF227" i="3"/>
  <c r="BG227" i="3" s="1"/>
  <c r="BP239" i="3"/>
  <c r="AV239" i="3"/>
  <c r="AL239" i="3"/>
  <c r="AL243" i="3"/>
  <c r="BF247" i="3"/>
  <c r="AL247" i="3"/>
  <c r="BF251" i="3"/>
  <c r="AL251" i="3"/>
  <c r="AV251" i="3"/>
  <c r="BF255" i="3"/>
  <c r="AL255" i="3"/>
  <c r="AV259" i="3"/>
  <c r="AL259" i="3"/>
  <c r="BP263" i="3"/>
  <c r="BF267" i="3"/>
  <c r="AL267" i="3"/>
  <c r="AV267" i="3"/>
  <c r="BF271" i="3"/>
  <c r="AV271" i="3"/>
  <c r="AL271" i="3"/>
  <c r="BP275" i="3"/>
  <c r="AL275" i="3"/>
  <c r="AV275" i="3"/>
  <c r="AL283" i="3"/>
  <c r="AV283" i="3"/>
  <c r="AV287" i="3"/>
  <c r="AL287" i="3"/>
  <c r="BF291" i="3"/>
  <c r="BG291" i="3" s="1"/>
  <c r="AL291" i="3"/>
  <c r="AV291" i="3"/>
  <c r="AV299" i="3"/>
  <c r="AL299" i="3"/>
  <c r="BP303" i="3"/>
  <c r="BF303" i="3"/>
  <c r="BG303" i="3" s="1"/>
  <c r="AL303" i="3"/>
  <c r="BF307" i="3"/>
  <c r="AL307" i="3"/>
  <c r="AV311" i="3"/>
  <c r="BF311" i="3"/>
  <c r="AL311" i="3"/>
  <c r="AV315" i="3"/>
  <c r="AL315" i="3"/>
  <c r="BP319" i="3"/>
  <c r="BQ319" i="3" s="1"/>
  <c r="BF319" i="3"/>
  <c r="AL319" i="3"/>
  <c r="AV323" i="3"/>
  <c r="AL323" i="3"/>
  <c r="BP327" i="3"/>
  <c r="BF327" i="3"/>
  <c r="BG327" i="3" s="1"/>
  <c r="AL327" i="3"/>
  <c r="AL335" i="3"/>
  <c r="BF335" i="3"/>
  <c r="BP339" i="3"/>
  <c r="BF339" i="3"/>
  <c r="AL339" i="3"/>
  <c r="AL343" i="3"/>
  <c r="AM343" i="3" s="1"/>
  <c r="BF347" i="3"/>
  <c r="AV347" i="3"/>
  <c r="AL347" i="3"/>
  <c r="BF351" i="3"/>
  <c r="AV351" i="3"/>
  <c r="AL351" i="3"/>
  <c r="AL355" i="3"/>
  <c r="BF359" i="3"/>
  <c r="BG359" i="3" s="1"/>
  <c r="AL359" i="3"/>
  <c r="AL363" i="3"/>
  <c r="AV363" i="3"/>
  <c r="BF367" i="3"/>
  <c r="AV367" i="3"/>
  <c r="AL367" i="3"/>
  <c r="BF371" i="3"/>
  <c r="AL371" i="3"/>
  <c r="AV371" i="3"/>
  <c r="AL375" i="3"/>
  <c r="BF379" i="3"/>
  <c r="AV379" i="3"/>
  <c r="AL379" i="3"/>
  <c r="BF383" i="3"/>
  <c r="AV383" i="3"/>
  <c r="AL383" i="3"/>
  <c r="AV387" i="3"/>
  <c r="AL387" i="3"/>
  <c r="BP391" i="3"/>
  <c r="BF391" i="3"/>
  <c r="BF395" i="3"/>
  <c r="AL395" i="3"/>
  <c r="AV395" i="3"/>
  <c r="AV399" i="3"/>
  <c r="AL399" i="3"/>
  <c r="BP403" i="3"/>
  <c r="AL403" i="3"/>
  <c r="AV403" i="3"/>
  <c r="BF411" i="3"/>
  <c r="AL411" i="3"/>
  <c r="AV415" i="3"/>
  <c r="AL415" i="3"/>
  <c r="BF419" i="3"/>
  <c r="AL419" i="3"/>
  <c r="AV419" i="3"/>
  <c r="BF431" i="3"/>
  <c r="AL431" i="3"/>
  <c r="BP435" i="3"/>
  <c r="AL435" i="3"/>
  <c r="BF435" i="3"/>
  <c r="BF443" i="3"/>
  <c r="BG443" i="3" s="1"/>
  <c r="AV443" i="3"/>
  <c r="AL443" i="3"/>
  <c r="BP447" i="3"/>
  <c r="AL447" i="3"/>
  <c r="AV451" i="3"/>
  <c r="AL451" i="3"/>
  <c r="BP251" i="3"/>
  <c r="AV159" i="3"/>
  <c r="AV154" i="3"/>
  <c r="AV170" i="3"/>
  <c r="AV234" i="3"/>
  <c r="AV246" i="3"/>
  <c r="BP68" i="3"/>
  <c r="BQ68" i="3" s="1"/>
  <c r="AV131" i="3"/>
  <c r="AV195" i="3"/>
  <c r="AV207" i="3"/>
  <c r="AV219" i="3"/>
  <c r="AV49" i="3"/>
  <c r="BP146" i="3"/>
  <c r="BP214" i="3"/>
  <c r="BF214" i="3"/>
  <c r="AL274" i="3"/>
  <c r="BF342" i="3"/>
  <c r="AL342" i="3"/>
  <c r="BO51" i="3"/>
  <c r="BP51" i="3" s="1"/>
  <c r="BO75" i="3"/>
  <c r="BO83" i="3"/>
  <c r="BP83" i="3" s="1"/>
  <c r="BQ83" i="3" s="1"/>
  <c r="BO91" i="3"/>
  <c r="BP91" i="3" s="1"/>
  <c r="BQ91" i="3" s="1"/>
  <c r="BO99" i="3"/>
  <c r="BP99" i="3" s="1"/>
  <c r="BQ99" i="3" s="1"/>
  <c r="BO107" i="3"/>
  <c r="BP107" i="3" s="1"/>
  <c r="BQ107" i="3" s="1"/>
  <c r="BO142" i="3"/>
  <c r="BP142" i="3" s="1"/>
  <c r="BO150" i="3"/>
  <c r="BP150" i="3" s="1"/>
  <c r="BO154" i="3"/>
  <c r="BP154" i="3" s="1"/>
  <c r="BQ154" i="3" s="1"/>
  <c r="BO170" i="3"/>
  <c r="BP170" i="3" s="1"/>
  <c r="BO178" i="3"/>
  <c r="BP178" i="3" s="1"/>
  <c r="BO234" i="3"/>
  <c r="BP234" i="3" s="1"/>
  <c r="BO246" i="3"/>
  <c r="BP246" i="3" s="1"/>
  <c r="BP314" i="3"/>
  <c r="BP116" i="3"/>
  <c r="BO6" i="3"/>
  <c r="BA64" i="3"/>
  <c r="AQ80" i="3"/>
  <c r="BA80" i="3"/>
  <c r="AQ101" i="3"/>
  <c r="AQ139" i="3"/>
  <c r="AR139" i="3" s="1"/>
  <c r="BK139" i="3"/>
  <c r="BA191" i="3"/>
  <c r="AQ191" i="3"/>
  <c r="AQ252" i="3"/>
  <c r="BA252" i="3"/>
  <c r="BA263" i="3"/>
  <c r="BA268" i="3"/>
  <c r="AQ268" i="3"/>
  <c r="BK268" i="3"/>
  <c r="BK279" i="3"/>
  <c r="AQ279" i="3"/>
  <c r="AR279" i="3" s="1"/>
  <c r="AQ304" i="3"/>
  <c r="BK304" i="3"/>
  <c r="BA311" i="3"/>
  <c r="AQ311" i="3"/>
  <c r="BK332" i="3"/>
  <c r="BA332" i="3"/>
  <c r="BA347" i="3"/>
  <c r="BK363" i="3"/>
  <c r="AQ363" i="3"/>
  <c r="AQ379" i="3"/>
  <c r="BK379" i="3"/>
  <c r="BA384" i="3"/>
  <c r="BK57" i="3"/>
  <c r="BA57" i="3"/>
  <c r="BB57" i="3" s="1"/>
  <c r="BA95" i="3"/>
  <c r="AQ95" i="3"/>
  <c r="AR95" i="3" s="1"/>
  <c r="BA142" i="3"/>
  <c r="AQ160" i="3"/>
  <c r="BK160" i="3"/>
  <c r="BK182" i="3"/>
  <c r="BA210" i="3"/>
  <c r="AQ210" i="3"/>
  <c r="AR210" i="3" s="1"/>
  <c r="BK262" i="3"/>
  <c r="BA262" i="3"/>
  <c r="BK294" i="3"/>
  <c r="BA294" i="3"/>
  <c r="AQ322" i="3"/>
  <c r="AR322" i="3" s="1"/>
  <c r="BA51" i="3"/>
  <c r="BK51" i="3"/>
  <c r="AQ51" i="3"/>
  <c r="BA290" i="3"/>
  <c r="AQ290" i="3"/>
  <c r="AQ57" i="3"/>
  <c r="AQ332" i="3"/>
  <c r="AQ384" i="3"/>
  <c r="BA182" i="3"/>
  <c r="BA304" i="3"/>
  <c r="BA379" i="3"/>
  <c r="BK52" i="3"/>
  <c r="BL52" i="3" s="1"/>
  <c r="AQ52" i="3"/>
  <c r="BK68" i="3"/>
  <c r="BA68" i="3"/>
  <c r="BA84" i="3"/>
  <c r="AQ84" i="3"/>
  <c r="BK84" i="3"/>
  <c r="BA112" i="3"/>
  <c r="AQ132" i="3"/>
  <c r="AQ175" i="3"/>
  <c r="BA175" i="3"/>
  <c r="BK219" i="3"/>
  <c r="AQ228" i="3"/>
  <c r="BK299" i="3"/>
  <c r="BA299" i="3"/>
  <c r="AQ299" i="3"/>
  <c r="BK327" i="3"/>
  <c r="BA327" i="3"/>
  <c r="BB327" i="3" s="1"/>
  <c r="AQ327" i="3"/>
  <c r="AQ364" i="3"/>
  <c r="BA364" i="3"/>
  <c r="BB364" i="3" s="1"/>
  <c r="BA380" i="3"/>
  <c r="AQ380" i="3"/>
  <c r="AQ59" i="3"/>
  <c r="BK358" i="3"/>
  <c r="BA358" i="3"/>
  <c r="AQ358" i="3"/>
  <c r="AQ83" i="3"/>
  <c r="BK83" i="3"/>
  <c r="BA83" i="3"/>
  <c r="AQ93" i="3"/>
  <c r="AR93" i="3" s="1"/>
  <c r="BA103" i="3"/>
  <c r="BK162" i="3"/>
  <c r="AQ245" i="3"/>
  <c r="AQ378" i="3"/>
  <c r="BA52" i="3"/>
  <c r="BA101" i="3"/>
  <c r="BB101" i="3" s="1"/>
  <c r="BA139" i="3"/>
  <c r="BB139" i="3" s="1"/>
  <c r="BA160" i="3"/>
  <c r="BA219" i="3"/>
  <c r="BA279" i="3"/>
  <c r="BB279" i="3" s="1"/>
  <c r="BA363" i="3"/>
  <c r="BK356" i="3"/>
  <c r="AQ274" i="3"/>
  <c r="BA75" i="3"/>
  <c r="BK93" i="3"/>
  <c r="BK272" i="3"/>
  <c r="BK311" i="3"/>
  <c r="BA135" i="3"/>
  <c r="BA147" i="3"/>
  <c r="BA187" i="3"/>
  <c r="AQ231" i="3"/>
  <c r="BK283" i="3"/>
  <c r="BK315" i="3"/>
  <c r="AQ336" i="3"/>
  <c r="BA394" i="3"/>
  <c r="AQ394" i="3"/>
  <c r="BK406" i="3"/>
  <c r="BA406" i="3"/>
  <c r="BA414" i="3"/>
  <c r="BA426" i="3"/>
  <c r="BA438" i="3"/>
  <c r="AQ438" i="3"/>
  <c r="BK442" i="3"/>
  <c r="AQ446" i="3"/>
  <c r="BA174" i="3"/>
  <c r="BB174" i="3" s="1"/>
  <c r="BK194" i="3"/>
  <c r="BK278" i="3"/>
  <c r="BA278" i="3"/>
  <c r="AQ278" i="3"/>
  <c r="AQ147" i="3"/>
  <c r="AQ283" i="3"/>
  <c r="AQ310" i="3"/>
  <c r="BA107" i="3"/>
  <c r="BA254" i="3"/>
  <c r="BA315" i="3"/>
  <c r="BA390" i="3"/>
  <c r="BA446" i="3"/>
  <c r="BK246" i="3"/>
  <c r="BK343" i="3"/>
  <c r="BK394" i="3"/>
  <c r="BK410" i="3"/>
  <c r="BK426" i="3"/>
  <c r="BA14" i="3"/>
  <c r="BK14" i="3"/>
  <c r="BK22" i="3"/>
  <c r="BK26" i="3"/>
  <c r="AQ249" i="3"/>
  <c r="AQ257" i="3"/>
  <c r="AQ281" i="3"/>
  <c r="AQ289" i="3"/>
  <c r="AQ297" i="3"/>
  <c r="BK18" i="3"/>
  <c r="BK236" i="3"/>
  <c r="BA236" i="3"/>
  <c r="BA300" i="3"/>
  <c r="AQ300" i="3"/>
  <c r="BK326" i="3"/>
  <c r="BA326" i="3"/>
  <c r="AQ326" i="3"/>
  <c r="AQ26" i="3"/>
  <c r="AQ112" i="3"/>
  <c r="AQ123" i="3"/>
  <c r="AR123" i="3" s="1"/>
  <c r="AQ214" i="3"/>
  <c r="AQ236" i="3"/>
  <c r="BA97" i="3"/>
  <c r="BB97" i="3" s="1"/>
  <c r="BA123" i="3"/>
  <c r="BK123" i="3"/>
  <c r="BK242" i="3"/>
  <c r="BK300" i="3"/>
  <c r="BA164" i="3"/>
  <c r="BK247" i="3"/>
  <c r="BA247" i="3"/>
  <c r="AQ247" i="3"/>
  <c r="AR247" i="3" s="1"/>
  <c r="AQ359" i="3"/>
  <c r="BK364" i="3"/>
  <c r="BL364" i="3" s="1"/>
  <c r="BK146" i="3"/>
  <c r="AQ75" i="3"/>
  <c r="BK134" i="3"/>
  <c r="BL134" i="3" s="1"/>
  <c r="BA134" i="3"/>
  <c r="BA374" i="3"/>
  <c r="BA34" i="3"/>
  <c r="AQ271" i="3"/>
  <c r="BK79" i="3"/>
  <c r="BK15" i="3"/>
  <c r="AQ19" i="3"/>
  <c r="AQ22" i="3"/>
  <c r="AQ30" i="3"/>
  <c r="AQ152" i="3"/>
  <c r="AQ242" i="3"/>
  <c r="AQ285" i="3"/>
  <c r="AQ302" i="3"/>
  <c r="BA152" i="3"/>
  <c r="BK97" i="3"/>
  <c r="BK231" i="3"/>
  <c r="BA132" i="3"/>
  <c r="BA204" i="3"/>
  <c r="BB204" i="3" s="1"/>
  <c r="AQ204" i="3"/>
  <c r="BK263" i="3"/>
  <c r="AQ263" i="3"/>
  <c r="AR263" i="3" s="1"/>
  <c r="AQ348" i="3"/>
  <c r="AQ391" i="3"/>
  <c r="AQ411" i="3"/>
  <c r="BK423" i="3"/>
  <c r="AQ423" i="3"/>
  <c r="BA435" i="3"/>
  <c r="AQ439" i="3"/>
  <c r="AQ451" i="3"/>
  <c r="BK49" i="3"/>
  <c r="BA111" i="3"/>
  <c r="AQ111" i="3"/>
  <c r="BA342" i="3"/>
  <c r="BK59" i="3"/>
  <c r="BA59" i="3"/>
  <c r="BB59" i="3" s="1"/>
  <c r="AQ9" i="3"/>
  <c r="AQ38" i="3"/>
  <c r="AQ97" i="3"/>
  <c r="AQ295" i="3"/>
  <c r="AQ324" i="3"/>
  <c r="BA89" i="3"/>
  <c r="BB89" i="3" s="1"/>
  <c r="BA214" i="3"/>
  <c r="BA231" i="3"/>
  <c r="BK89" i="3"/>
  <c r="BK152" i="3"/>
  <c r="BK220" i="3"/>
  <c r="AQ220" i="3"/>
  <c r="BK73" i="3"/>
  <c r="BL73" i="3" s="1"/>
  <c r="AQ120" i="3"/>
  <c r="AQ140" i="3"/>
  <c r="AQ294" i="3"/>
  <c r="BA122" i="3"/>
  <c r="BK158" i="3"/>
  <c r="BK174" i="3"/>
  <c r="BK210" i="3"/>
  <c r="BA65" i="3"/>
  <c r="AL63" i="3"/>
  <c r="AL100" i="3"/>
  <c r="AL159" i="3"/>
  <c r="AV71" i="3"/>
  <c r="AV108" i="3"/>
  <c r="AL53" i="3"/>
  <c r="AL93" i="3"/>
  <c r="AL103" i="3"/>
  <c r="AL131" i="3"/>
  <c r="AL144" i="3"/>
  <c r="AL152" i="3"/>
  <c r="AL214" i="3"/>
  <c r="AL250" i="3"/>
  <c r="AV96" i="3"/>
  <c r="AV122" i="3"/>
  <c r="AV138" i="3"/>
  <c r="AV146" i="3"/>
  <c r="AV155" i="3"/>
  <c r="AV180" i="3"/>
  <c r="AV266" i="3"/>
  <c r="AV398" i="3"/>
  <c r="AV430" i="3"/>
  <c r="BF96" i="3"/>
  <c r="BF151" i="3"/>
  <c r="BP138" i="3"/>
  <c r="BP282" i="3"/>
  <c r="BP326" i="3"/>
  <c r="BP9" i="3"/>
  <c r="AL151" i="3"/>
  <c r="AV53" i="3"/>
  <c r="BF71" i="3"/>
  <c r="BF180" i="3"/>
  <c r="AL32" i="3"/>
  <c r="AL43" i="3"/>
  <c r="AL57" i="3"/>
  <c r="AL124" i="3"/>
  <c r="AL146" i="3"/>
  <c r="AL166" i="3"/>
  <c r="AV103" i="3"/>
  <c r="AV139" i="3"/>
  <c r="AV148" i="3"/>
  <c r="AV362" i="3"/>
  <c r="AV394" i="3"/>
  <c r="AV406" i="3"/>
  <c r="BF103" i="3"/>
  <c r="BF159" i="3"/>
  <c r="BP93" i="3"/>
  <c r="BP122" i="3"/>
  <c r="AV56" i="3"/>
  <c r="BP56" i="3"/>
  <c r="BF56" i="3"/>
  <c r="AL56" i="3"/>
  <c r="BF64" i="3"/>
  <c r="BG64" i="3" s="1"/>
  <c r="BP64" i="3"/>
  <c r="AV64" i="3"/>
  <c r="AL64" i="3"/>
  <c r="BP88" i="3"/>
  <c r="BQ88" i="3" s="1"/>
  <c r="AL88" i="3"/>
  <c r="AL112" i="3"/>
  <c r="BP127" i="3"/>
  <c r="AV127" i="3"/>
  <c r="AL127" i="3"/>
  <c r="BF127" i="3"/>
  <c r="BG127" i="3" s="1"/>
  <c r="BP156" i="3"/>
  <c r="BP192" i="3"/>
  <c r="BF208" i="3"/>
  <c r="BP232" i="3"/>
  <c r="BF232" i="3"/>
  <c r="BF256" i="3"/>
  <c r="BP256" i="3"/>
  <c r="BP264" i="3"/>
  <c r="BF264" i="3"/>
  <c r="BF272" i="3"/>
  <c r="BP272" i="3"/>
  <c r="BP280" i="3"/>
  <c r="BP296" i="3"/>
  <c r="BF296" i="3"/>
  <c r="BF320" i="3"/>
  <c r="BP328" i="3"/>
  <c r="BF328" i="3"/>
  <c r="BP340" i="3"/>
  <c r="BF340" i="3"/>
  <c r="BP364" i="3"/>
  <c r="BF364" i="3"/>
  <c r="BG364" i="3" s="1"/>
  <c r="BP388" i="3"/>
  <c r="BF388" i="3"/>
  <c r="BF400" i="3"/>
  <c r="BG400" i="3" s="1"/>
  <c r="BP400" i="3"/>
  <c r="BP412" i="3"/>
  <c r="BF412" i="3"/>
  <c r="BF432" i="3"/>
  <c r="BP432" i="3"/>
  <c r="BP444" i="3"/>
  <c r="BQ444" i="3" s="1"/>
  <c r="AV171" i="3"/>
  <c r="AV192" i="3"/>
  <c r="AV220" i="3"/>
  <c r="AV228" i="3"/>
  <c r="AV236" i="3"/>
  <c r="AV260" i="3"/>
  <c r="AV268" i="3"/>
  <c r="BF68" i="3"/>
  <c r="BF188" i="3"/>
  <c r="BF204" i="3"/>
  <c r="BG204" i="3" s="1"/>
  <c r="BF220" i="3"/>
  <c r="BF276" i="3"/>
  <c r="BF360" i="3"/>
  <c r="BF440" i="3"/>
  <c r="BP188" i="3"/>
  <c r="BP240" i="3"/>
  <c r="BP336" i="3"/>
  <c r="BP380" i="3"/>
  <c r="BP396" i="3"/>
  <c r="BQ396" i="3" s="1"/>
  <c r="BP416" i="3"/>
  <c r="BF144" i="3"/>
  <c r="BP144" i="3"/>
  <c r="BP166" i="3"/>
  <c r="BP76" i="3"/>
  <c r="BQ76" i="3" s="1"/>
  <c r="BP89" i="3"/>
  <c r="BF89" i="3"/>
  <c r="BF139" i="3"/>
  <c r="BG139" i="3" s="1"/>
  <c r="BP96" i="3"/>
  <c r="BQ96" i="3" s="1"/>
  <c r="BF32" i="3"/>
  <c r="AV57" i="3"/>
  <c r="AV178" i="3"/>
  <c r="AV196" i="3"/>
  <c r="AV224" i="3"/>
  <c r="AV256" i="3"/>
  <c r="BF57" i="3"/>
  <c r="BF76" i="3"/>
  <c r="BF156" i="3"/>
  <c r="BF178" i="3"/>
  <c r="BF196" i="3"/>
  <c r="BF212" i="3"/>
  <c r="BF268" i="3"/>
  <c r="BF284" i="3"/>
  <c r="BF396" i="3"/>
  <c r="BF420" i="3"/>
  <c r="BP108" i="3"/>
  <c r="BQ108" i="3" s="1"/>
  <c r="BP196" i="3"/>
  <c r="BP316" i="3"/>
  <c r="BQ316" i="3" s="1"/>
  <c r="BP452" i="3"/>
  <c r="BP63" i="3"/>
  <c r="BF63" i="3"/>
  <c r="BF107" i="3"/>
  <c r="BF113" i="3"/>
  <c r="BP113" i="3"/>
  <c r="BP126" i="3"/>
  <c r="BF126" i="3"/>
  <c r="BG126" i="3" s="1"/>
  <c r="BP187" i="3"/>
  <c r="BF187" i="3"/>
  <c r="AV199" i="3"/>
  <c r="BF199" i="3"/>
  <c r="BP223" i="3"/>
  <c r="BQ223" i="3" s="1"/>
  <c r="BF223" i="3"/>
  <c r="BF235" i="3"/>
  <c r="BP235" i="3"/>
  <c r="BQ235" i="3" s="1"/>
  <c r="BP247" i="3"/>
  <c r="BF279" i="3"/>
  <c r="BG279" i="3" s="1"/>
  <c r="BF287" i="3"/>
  <c r="BP287" i="3"/>
  <c r="BQ287" i="3" s="1"/>
  <c r="BP355" i="3"/>
  <c r="BF355" i="3"/>
  <c r="BF375" i="3"/>
  <c r="BP399" i="3"/>
  <c r="AV407" i="3"/>
  <c r="BF415" i="3"/>
  <c r="BG415" i="3" s="1"/>
  <c r="BP415" i="3"/>
  <c r="AV439" i="3"/>
  <c r="BF439" i="3"/>
  <c r="BK78" i="3"/>
  <c r="AQ85" i="3"/>
  <c r="BA85" i="3"/>
  <c r="BB85" i="3" s="1"/>
  <c r="AQ96" i="3"/>
  <c r="BA96" i="3"/>
  <c r="AQ108" i="3"/>
  <c r="BK108" i="3"/>
  <c r="BA108" i="3"/>
  <c r="BA119" i="3"/>
  <c r="BK119" i="3"/>
  <c r="AQ119" i="3"/>
  <c r="BK124" i="3"/>
  <c r="BA124" i="3"/>
  <c r="BB124" i="3" s="1"/>
  <c r="AQ124" i="3"/>
  <c r="BK131" i="3"/>
  <c r="BA131" i="3"/>
  <c r="AQ131" i="3"/>
  <c r="BK136" i="3"/>
  <c r="BA136" i="3"/>
  <c r="AQ136" i="3"/>
  <c r="BA148" i="3"/>
  <c r="AQ148" i="3"/>
  <c r="BA159" i="3"/>
  <c r="AQ159" i="3"/>
  <c r="BK171" i="3"/>
  <c r="AQ171" i="3"/>
  <c r="BA171" i="3"/>
  <c r="BA183" i="3"/>
  <c r="AQ183" i="3"/>
  <c r="BK183" i="3"/>
  <c r="BK195" i="3"/>
  <c r="BA195" i="3"/>
  <c r="AQ195" i="3"/>
  <c r="AR195" i="3" s="1"/>
  <c r="BK200" i="3"/>
  <c r="BA200" i="3"/>
  <c r="AQ200" i="3"/>
  <c r="BK211" i="3"/>
  <c r="AQ211" i="3"/>
  <c r="BA211" i="3"/>
  <c r="BK216" i="3"/>
  <c r="AQ216" i="3"/>
  <c r="BA216" i="3"/>
  <c r="BA227" i="3"/>
  <c r="BB227" i="3" s="1"/>
  <c r="AQ227" i="3"/>
  <c r="AR227" i="3" s="1"/>
  <c r="AQ346" i="3"/>
  <c r="BA346" i="3"/>
  <c r="BK346" i="3"/>
  <c r="AQ243" i="3"/>
  <c r="BK248" i="3"/>
  <c r="AQ248" i="3"/>
  <c r="BA248" i="3"/>
  <c r="BK259" i="3"/>
  <c r="BA259" i="3"/>
  <c r="AQ259" i="3"/>
  <c r="AR259" i="3" s="1"/>
  <c r="AQ264" i="3"/>
  <c r="BK264" i="3"/>
  <c r="BA264" i="3"/>
  <c r="BK275" i="3"/>
  <c r="BK280" i="3"/>
  <c r="AQ280" i="3"/>
  <c r="BK291" i="3"/>
  <c r="BA291" i="3"/>
  <c r="BB291" i="3" s="1"/>
  <c r="AQ296" i="3"/>
  <c r="BA296" i="3"/>
  <c r="BK296" i="3"/>
  <c r="BK307" i="3"/>
  <c r="BA307" i="3"/>
  <c r="AQ307" i="3"/>
  <c r="AQ328" i="3"/>
  <c r="BK328" i="3"/>
  <c r="BK344" i="3"/>
  <c r="AQ344" i="3"/>
  <c r="BA344" i="3"/>
  <c r="BB344" i="3" s="1"/>
  <c r="AQ355" i="3"/>
  <c r="BA355" i="3"/>
  <c r="BK355" i="3"/>
  <c r="AQ360" i="3"/>
  <c r="BA360" i="3"/>
  <c r="AQ371" i="3"/>
  <c r="BK371" i="3"/>
  <c r="BA371" i="3"/>
  <c r="BK376" i="3"/>
  <c r="AQ376" i="3"/>
  <c r="BA376" i="3"/>
  <c r="BK392" i="3"/>
  <c r="AQ392" i="3"/>
  <c r="BA392" i="3"/>
  <c r="BA396" i="3"/>
  <c r="AQ396" i="3"/>
  <c r="BK396" i="3"/>
  <c r="BK404" i="3"/>
  <c r="AQ404" i="3"/>
  <c r="BA412" i="3"/>
  <c r="BK412" i="3"/>
  <c r="AQ412" i="3"/>
  <c r="BK420" i="3"/>
  <c r="BA420" i="3"/>
  <c r="AQ420" i="3"/>
  <c r="BA428" i="3"/>
  <c r="BB428" i="3" s="1"/>
  <c r="AQ428" i="3"/>
  <c r="BK428" i="3"/>
  <c r="AQ436" i="3"/>
  <c r="BK444" i="3"/>
  <c r="BA444" i="3"/>
  <c r="AQ444" i="3"/>
  <c r="BK452" i="3"/>
  <c r="BA452" i="3"/>
  <c r="BB452" i="3" s="1"/>
  <c r="AQ452" i="3"/>
  <c r="AR452" i="3" s="1"/>
  <c r="BA77" i="3"/>
  <c r="BK77" i="3"/>
  <c r="AQ77" i="3"/>
  <c r="BA99" i="3"/>
  <c r="BK99" i="3"/>
  <c r="BK126" i="3"/>
  <c r="BA126" i="3"/>
  <c r="BB126" i="3" s="1"/>
  <c r="AQ150" i="3"/>
  <c r="BK150" i="3"/>
  <c r="BA176" i="3"/>
  <c r="AQ176" i="3"/>
  <c r="BA314" i="3"/>
  <c r="BK314" i="3"/>
  <c r="AQ314" i="3"/>
  <c r="AQ362" i="3"/>
  <c r="AR362" i="3" s="1"/>
  <c r="BK362" i="3"/>
  <c r="AQ282" i="3"/>
  <c r="BA275" i="3"/>
  <c r="BA280" i="3"/>
  <c r="BA436" i="3"/>
  <c r="BK176" i="3"/>
  <c r="BA48" i="3"/>
  <c r="BB48" i="3" s="1"/>
  <c r="BA56" i="3"/>
  <c r="AQ64" i="3"/>
  <c r="BA72" i="3"/>
  <c r="AQ72" i="3"/>
  <c r="BK80" i="3"/>
  <c r="AQ92" i="3"/>
  <c r="AR92" i="3" s="1"/>
  <c r="BA92" i="3"/>
  <c r="AQ104" i="3"/>
  <c r="BA109" i="3"/>
  <c r="BK109" i="3"/>
  <c r="AQ109" i="3"/>
  <c r="BK115" i="3"/>
  <c r="BA115" i="3"/>
  <c r="AQ115" i="3"/>
  <c r="AR115" i="3" s="1"/>
  <c r="BA143" i="3"/>
  <c r="BA155" i="3"/>
  <c r="AQ155" i="3"/>
  <c r="AR155" i="3" s="1"/>
  <c r="BA172" i="3"/>
  <c r="BA184" i="3"/>
  <c r="BB184" i="3" s="1"/>
  <c r="BK184" i="3"/>
  <c r="AQ212" i="3"/>
  <c r="BA228" i="3"/>
  <c r="AQ239" i="3"/>
  <c r="AR239" i="3" s="1"/>
  <c r="BA244" i="3"/>
  <c r="AQ244" i="3"/>
  <c r="BA255" i="3"/>
  <c r="AQ265" i="3"/>
  <c r="BA271" i="3"/>
  <c r="AQ276" i="3"/>
  <c r="AQ287" i="3"/>
  <c r="AR287" i="3" s="1"/>
  <c r="AQ292" i="3"/>
  <c r="AQ308" i="3"/>
  <c r="BA308" i="3"/>
  <c r="BA319" i="3"/>
  <c r="AQ319" i="3"/>
  <c r="BA335" i="3"/>
  <c r="AQ335" i="3"/>
  <c r="AR335" i="3" s="1"/>
  <c r="AQ340" i="3"/>
  <c r="BK351" i="3"/>
  <c r="AQ356" i="3"/>
  <c r="BA356" i="3"/>
  <c r="BK367" i="3"/>
  <c r="BK372" i="3"/>
  <c r="BA372" i="3"/>
  <c r="BB372" i="3" s="1"/>
  <c r="AQ372" i="3"/>
  <c r="BA383" i="3"/>
  <c r="AQ383" i="3"/>
  <c r="BK383" i="3"/>
  <c r="BK388" i="3"/>
  <c r="BA388" i="3"/>
  <c r="AQ388" i="3"/>
  <c r="AR388" i="3" s="1"/>
  <c r="BK393" i="3"/>
  <c r="BK397" i="3"/>
  <c r="BK401" i="3"/>
  <c r="BK405" i="3"/>
  <c r="BK409" i="3"/>
  <c r="BK413" i="3"/>
  <c r="BK417" i="3"/>
  <c r="BK421" i="3"/>
  <c r="AQ441" i="3"/>
  <c r="BK47" i="3"/>
  <c r="BA47" i="3"/>
  <c r="BK55" i="3"/>
  <c r="AQ55" i="3"/>
  <c r="BK63" i="3"/>
  <c r="AQ63" i="3"/>
  <c r="BA71" i="3"/>
  <c r="AQ71" i="3"/>
  <c r="BA79" i="3"/>
  <c r="BB79" i="3" s="1"/>
  <c r="BA91" i="3"/>
  <c r="AQ91" i="3"/>
  <c r="BK103" i="3"/>
  <c r="AQ103" i="3"/>
  <c r="AQ128" i="3"/>
  <c r="BK128" i="3"/>
  <c r="BK142" i="3"/>
  <c r="AQ142" i="3"/>
  <c r="BA154" i="3"/>
  <c r="AQ154" i="3"/>
  <c r="AQ166" i="3"/>
  <c r="BA166" i="3"/>
  <c r="BA178" i="3"/>
  <c r="BK178" i="3"/>
  <c r="BK192" i="3"/>
  <c r="AQ192" i="3"/>
  <c r="BA192" i="3"/>
  <c r="BK222" i="3"/>
  <c r="BK254" i="3"/>
  <c r="AQ254" i="3"/>
  <c r="BA270" i="3"/>
  <c r="BA302" i="3"/>
  <c r="BK302" i="3"/>
  <c r="BK318" i="3"/>
  <c r="AQ318" i="3"/>
  <c r="BA318" i="3"/>
  <c r="AQ334" i="3"/>
  <c r="AR334" i="3" s="1"/>
  <c r="BA334" i="3"/>
  <c r="AQ350" i="3"/>
  <c r="BK350" i="3"/>
  <c r="BA350" i="3"/>
  <c r="AQ366" i="3"/>
  <c r="BA366" i="3"/>
  <c r="BK366" i="3"/>
  <c r="BK382" i="3"/>
  <c r="AQ382" i="3"/>
  <c r="BA382" i="3"/>
  <c r="BK232" i="3"/>
  <c r="BA232" i="3"/>
  <c r="AQ232" i="3"/>
  <c r="BK312" i="3"/>
  <c r="AQ312" i="3"/>
  <c r="BA312" i="3"/>
  <c r="BK323" i="3"/>
  <c r="AQ323" i="3"/>
  <c r="BK339" i="3"/>
  <c r="AQ339" i="3"/>
  <c r="BA339" i="3"/>
  <c r="AQ387" i="3"/>
  <c r="BA387" i="3"/>
  <c r="BK387" i="3"/>
  <c r="BK400" i="3"/>
  <c r="BA400" i="3"/>
  <c r="BB400" i="3" s="1"/>
  <c r="AQ408" i="3"/>
  <c r="BK408" i="3"/>
  <c r="BA408" i="3"/>
  <c r="BK416" i="3"/>
  <c r="AQ416" i="3"/>
  <c r="BA416" i="3"/>
  <c r="BK424" i="3"/>
  <c r="AQ424" i="3"/>
  <c r="BA424" i="3"/>
  <c r="BK432" i="3"/>
  <c r="BA432" i="3"/>
  <c r="AQ440" i="3"/>
  <c r="BK440" i="3"/>
  <c r="BA440" i="3"/>
  <c r="BK448" i="3"/>
  <c r="AQ448" i="3"/>
  <c r="BA448" i="3"/>
  <c r="BA45" i="3"/>
  <c r="BK45" i="3"/>
  <c r="AQ45" i="3"/>
  <c r="BK53" i="3"/>
  <c r="BL53" i="3" s="1"/>
  <c r="BA53" i="3"/>
  <c r="BB53" i="3" s="1"/>
  <c r="BK69" i="3"/>
  <c r="AQ69" i="3"/>
  <c r="AR69" i="3" s="1"/>
  <c r="AQ87" i="3"/>
  <c r="BK87" i="3"/>
  <c r="AQ113" i="3"/>
  <c r="BK113" i="3"/>
  <c r="BA113" i="3"/>
  <c r="BK138" i="3"/>
  <c r="BA138" i="3"/>
  <c r="BA162" i="3"/>
  <c r="AQ162" i="3"/>
  <c r="BK190" i="3"/>
  <c r="BK218" i="3"/>
  <c r="AQ218" i="3"/>
  <c r="BK298" i="3"/>
  <c r="BA298" i="3"/>
  <c r="BK330" i="3"/>
  <c r="BL330" i="3" s="1"/>
  <c r="BA330" i="3"/>
  <c r="AQ330" i="3"/>
  <c r="BK378" i="3"/>
  <c r="BA378" i="3"/>
  <c r="BK30" i="3"/>
  <c r="AQ126" i="3"/>
  <c r="AQ138" i="3"/>
  <c r="AQ190" i="3"/>
  <c r="AR190" i="3" s="1"/>
  <c r="BA87" i="3"/>
  <c r="BA218" i="3"/>
  <c r="BB218" i="3" s="1"/>
  <c r="BA282" i="3"/>
  <c r="BA328" i="3"/>
  <c r="BA362" i="3"/>
  <c r="BK155" i="3"/>
  <c r="AQ53" i="3"/>
  <c r="AQ400" i="3"/>
  <c r="BA190" i="3"/>
  <c r="BA323" i="3"/>
  <c r="BB323" i="3" s="1"/>
  <c r="BA404" i="3"/>
  <c r="BK120" i="3"/>
  <c r="BK282" i="3"/>
  <c r="BK360" i="3"/>
  <c r="AQ23" i="3"/>
  <c r="BK88" i="3"/>
  <c r="BA88" i="3"/>
  <c r="BA93" i="3"/>
  <c r="BK151" i="3"/>
  <c r="BA151" i="3"/>
  <c r="BK156" i="3"/>
  <c r="BA156" i="3"/>
  <c r="BK267" i="3"/>
  <c r="BK331" i="3"/>
  <c r="BK347" i="3"/>
  <c r="BK352" i="3"/>
  <c r="BK398" i="3"/>
  <c r="AQ398" i="3"/>
  <c r="BA402" i="3"/>
  <c r="BB402" i="3" s="1"/>
  <c r="AQ414" i="3"/>
  <c r="BK418" i="3"/>
  <c r="BA418" i="3"/>
  <c r="BB418" i="3" s="1"/>
  <c r="BK430" i="3"/>
  <c r="AQ430" i="3"/>
  <c r="BK434" i="3"/>
  <c r="BA434" i="3"/>
  <c r="BK438" i="3"/>
  <c r="BK95" i="3"/>
  <c r="BK118" i="3"/>
  <c r="BA130" i="3"/>
  <c r="BK144" i="3"/>
  <c r="BA194" i="3"/>
  <c r="BB194" i="3" s="1"/>
  <c r="BA258" i="3"/>
  <c r="BK338" i="3"/>
  <c r="BA338" i="3"/>
  <c r="BK354" i="3"/>
  <c r="BA354" i="3"/>
  <c r="BK370" i="3"/>
  <c r="BA370" i="3"/>
  <c r="BK386" i="3"/>
  <c r="BL386" i="3" s="1"/>
  <c r="BA386" i="3"/>
  <c r="BB386" i="3" s="1"/>
  <c r="AQ49" i="3"/>
  <c r="AQ65" i="3"/>
  <c r="AQ81" i="3"/>
  <c r="AQ118" i="3"/>
  <c r="AQ144" i="3"/>
  <c r="AQ182" i="3"/>
  <c r="AQ203" i="3"/>
  <c r="AQ219" i="3"/>
  <c r="AQ256" i="3"/>
  <c r="AQ272" i="3"/>
  <c r="AQ347" i="3"/>
  <c r="AQ354" i="3"/>
  <c r="AQ368" i="3"/>
  <c r="AQ410" i="3"/>
  <c r="AQ422" i="3"/>
  <c r="AQ442" i="3"/>
  <c r="BA105" i="3"/>
  <c r="BA118" i="3"/>
  <c r="BA163" i="3"/>
  <c r="BA203" i="3"/>
  <c r="BA267" i="3"/>
  <c r="BA272" i="3"/>
  <c r="BA331" i="3"/>
  <c r="BA336" i="3"/>
  <c r="BA422" i="3"/>
  <c r="BK81" i="3"/>
  <c r="BK226" i="3"/>
  <c r="BK258" i="3"/>
  <c r="BK290" i="3"/>
  <c r="BK384" i="3"/>
  <c r="BK414" i="3"/>
  <c r="AQ44" i="3"/>
  <c r="BK56" i="3"/>
  <c r="BK72" i="3"/>
  <c r="BK172" i="3"/>
  <c r="BK85" i="3"/>
  <c r="BK96" i="3"/>
  <c r="BK148" i="3"/>
  <c r="BK159" i="3"/>
  <c r="BK132" i="3"/>
  <c r="BK143" i="3"/>
  <c r="BK212" i="3"/>
  <c r="BK223" i="3"/>
  <c r="BK228" i="3"/>
  <c r="BK239" i="3"/>
  <c r="BK244" i="3"/>
  <c r="BK255" i="3"/>
  <c r="BL255" i="3" s="1"/>
  <c r="BK260" i="3"/>
  <c r="BK271" i="3"/>
  <c r="BK276" i="3"/>
  <c r="BK287" i="3"/>
  <c r="BK303" i="3"/>
  <c r="BK308" i="3"/>
  <c r="BK319" i="3"/>
  <c r="BK324" i="3"/>
  <c r="BK335" i="3"/>
  <c r="BK340" i="3"/>
  <c r="BK91" i="3"/>
  <c r="BL91" i="3" s="1"/>
  <c r="BK107" i="3"/>
  <c r="BK36" i="3"/>
  <c r="BK41" i="3"/>
  <c r="BK48" i="3"/>
  <c r="BK64" i="3"/>
  <c r="BK116" i="3"/>
  <c r="BK127" i="3"/>
  <c r="BK191" i="3"/>
  <c r="BK101" i="3"/>
  <c r="BK112" i="3"/>
  <c r="BK164" i="3"/>
  <c r="BK175" i="3"/>
  <c r="BK431" i="3"/>
  <c r="BK447" i="3"/>
  <c r="BK122" i="3"/>
  <c r="BK6" i="3"/>
  <c r="BU6" i="3"/>
  <c r="BP52" i="3"/>
  <c r="AL52" i="3"/>
  <c r="AV52" i="3"/>
  <c r="BF52" i="3"/>
  <c r="BP65" i="3"/>
  <c r="AV65" i="3"/>
  <c r="AL65" i="3"/>
  <c r="BP104" i="3"/>
  <c r="BQ104" i="3" s="1"/>
  <c r="BP115" i="3"/>
  <c r="BQ115" i="3" s="1"/>
  <c r="BF115" i="3"/>
  <c r="AL115" i="3"/>
  <c r="BP135" i="3"/>
  <c r="AV135" i="3"/>
  <c r="AL147" i="3"/>
  <c r="BF147" i="3"/>
  <c r="BF172" i="3"/>
  <c r="AV172" i="3"/>
  <c r="BP172" i="3"/>
  <c r="BF48" i="3"/>
  <c r="BG48" i="3" s="1"/>
  <c r="BP48" i="3"/>
  <c r="BQ48" i="3" s="1"/>
  <c r="AL48" i="3"/>
  <c r="BP69" i="3"/>
  <c r="BF69" i="3"/>
  <c r="AV80" i="3"/>
  <c r="AL80" i="3"/>
  <c r="BP80" i="3"/>
  <c r="BF101" i="3"/>
  <c r="AL101" i="3"/>
  <c r="BP143" i="3"/>
  <c r="BF143" i="3"/>
  <c r="BP175" i="3"/>
  <c r="AL175" i="3"/>
  <c r="AL59" i="3"/>
  <c r="AL104" i="3"/>
  <c r="AL164" i="3"/>
  <c r="AL172" i="3"/>
  <c r="AV115" i="3"/>
  <c r="AV147" i="3"/>
  <c r="BF80" i="3"/>
  <c r="BF160" i="3"/>
  <c r="BP101" i="3"/>
  <c r="BP47" i="3"/>
  <c r="AL47" i="3"/>
  <c r="BF47" i="3"/>
  <c r="AV47" i="3"/>
  <c r="BF55" i="3"/>
  <c r="AL55" i="3"/>
  <c r="BP60" i="3"/>
  <c r="BF60" i="3"/>
  <c r="AL60" i="3"/>
  <c r="AV67" i="3"/>
  <c r="AL67" i="3"/>
  <c r="BF67" i="3"/>
  <c r="BP73" i="3"/>
  <c r="AL73" i="3"/>
  <c r="AV73" i="3"/>
  <c r="BF73" i="3"/>
  <c r="BP79" i="3"/>
  <c r="BF79" i="3"/>
  <c r="AL79" i="3"/>
  <c r="AV79" i="3"/>
  <c r="AL87" i="3"/>
  <c r="BF92" i="3"/>
  <c r="AV92" i="3"/>
  <c r="AL92" i="3"/>
  <c r="BP92" i="3"/>
  <c r="BQ92" i="3" s="1"/>
  <c r="BF99" i="3"/>
  <c r="AV99" i="3"/>
  <c r="BP105" i="3"/>
  <c r="BF105" i="3"/>
  <c r="AL105" i="3"/>
  <c r="AV105" i="3"/>
  <c r="BP111" i="3"/>
  <c r="BQ111" i="3" s="1"/>
  <c r="BF111" i="3"/>
  <c r="AL111" i="3"/>
  <c r="BP118" i="3"/>
  <c r="BF118" i="3"/>
  <c r="AV118" i="3"/>
  <c r="BF123" i="3"/>
  <c r="AV123" i="3"/>
  <c r="BP130" i="3"/>
  <c r="BF130" i="3"/>
  <c r="AV130" i="3"/>
  <c r="BP136" i="3"/>
  <c r="BF136" i="3"/>
  <c r="AL136" i="3"/>
  <c r="BF142" i="3"/>
  <c r="AL142" i="3"/>
  <c r="BF150" i="3"/>
  <c r="BG150" i="3" s="1"/>
  <c r="AV150" i="3"/>
  <c r="BF155" i="3"/>
  <c r="BF162" i="3"/>
  <c r="AV162" i="3"/>
  <c r="BP162" i="3"/>
  <c r="BQ162" i="3" s="1"/>
  <c r="AL162" i="3"/>
  <c r="AL174" i="3"/>
  <c r="AV174" i="3"/>
  <c r="BF182" i="3"/>
  <c r="BG182" i="3" s="1"/>
  <c r="AL182" i="3"/>
  <c r="BF186" i="3"/>
  <c r="AV186" i="3"/>
  <c r="BP186" i="3"/>
  <c r="BQ186" i="3" s="1"/>
  <c r="AL190" i="3"/>
  <c r="AV190" i="3"/>
  <c r="BP194" i="3"/>
  <c r="BQ194" i="3" s="1"/>
  <c r="AV194" i="3"/>
  <c r="BF194" i="3"/>
  <c r="BG194" i="3" s="1"/>
  <c r="AL194" i="3"/>
  <c r="BF198" i="3"/>
  <c r="BG198" i="3" s="1"/>
  <c r="BP198" i="3"/>
  <c r="AV198" i="3"/>
  <c r="BP202" i="3"/>
  <c r="BF202" i="3"/>
  <c r="BG202" i="3" s="1"/>
  <c r="AV210" i="3"/>
  <c r="BF210" i="3"/>
  <c r="BP218" i="3"/>
  <c r="BQ218" i="3" s="1"/>
  <c r="AV218" i="3"/>
  <c r="AL218" i="3"/>
  <c r="AL222" i="3"/>
  <c r="AV222" i="3"/>
  <c r="BF226" i="3"/>
  <c r="AV226" i="3"/>
  <c r="BP230" i="3"/>
  <c r="AV230" i="3"/>
  <c r="AL230" i="3"/>
  <c r="AL234" i="3"/>
  <c r="BP238" i="3"/>
  <c r="BF238" i="3"/>
  <c r="AL238" i="3"/>
  <c r="BF242" i="3"/>
  <c r="BG242" i="3" s="1"/>
  <c r="AV242" i="3"/>
  <c r="BP242" i="3"/>
  <c r="AL242" i="3"/>
  <c r="BF246" i="3"/>
  <c r="AL246" i="3"/>
  <c r="BP250" i="3"/>
  <c r="BQ250" i="3" s="1"/>
  <c r="AV250" i="3"/>
  <c r="AL254" i="3"/>
  <c r="BF254" i="3"/>
  <c r="AV254" i="3"/>
  <c r="AV258" i="3"/>
  <c r="BP258" i="3"/>
  <c r="BQ258" i="3" s="1"/>
  <c r="AL258" i="3"/>
  <c r="BP270" i="3"/>
  <c r="AL270" i="3"/>
  <c r="BF278" i="3"/>
  <c r="BP278" i="3"/>
  <c r="BF282" i="3"/>
  <c r="AV282" i="3"/>
  <c r="AL282" i="3"/>
  <c r="BP286" i="3"/>
  <c r="BQ286" i="3" s="1"/>
  <c r="AL286" i="3"/>
  <c r="BF286" i="3"/>
  <c r="AV286" i="3"/>
  <c r="BP290" i="3"/>
  <c r="AV290" i="3"/>
  <c r="BF290" i="3"/>
  <c r="AV294" i="3"/>
  <c r="AL294" i="3"/>
  <c r="BP298" i="3"/>
  <c r="BF298" i="3"/>
  <c r="AL298" i="3"/>
  <c r="BP302" i="3"/>
  <c r="BF302" i="3"/>
  <c r="AL302" i="3"/>
  <c r="AV306" i="3"/>
  <c r="AL306" i="3"/>
  <c r="BF310" i="3"/>
  <c r="BP310" i="3"/>
  <c r="AL310" i="3"/>
  <c r="AV314" i="3"/>
  <c r="BF314" i="3"/>
  <c r="BP318" i="3"/>
  <c r="BQ318" i="3" s="1"/>
  <c r="AL318" i="3"/>
  <c r="AV318" i="3"/>
  <c r="BP322" i="3"/>
  <c r="AL322" i="3"/>
  <c r="BP330" i="3"/>
  <c r="BF330" i="3"/>
  <c r="BP334" i="3"/>
  <c r="BF334" i="3"/>
  <c r="AL334" i="3"/>
  <c r="BP338" i="3"/>
  <c r="BF338" i="3"/>
  <c r="AV338" i="3"/>
  <c r="BP346" i="3"/>
  <c r="BF346" i="3"/>
  <c r="AV346" i="3"/>
  <c r="AL346" i="3"/>
  <c r="BF350" i="3"/>
  <c r="AL350" i="3"/>
  <c r="AV350" i="3"/>
  <c r="AV354" i="3"/>
  <c r="BP354" i="3"/>
  <c r="BF358" i="3"/>
  <c r="BP358" i="3"/>
  <c r="AV358" i="3"/>
  <c r="AL358" i="3"/>
  <c r="BP362" i="3"/>
  <c r="AL362" i="3"/>
  <c r="BP366" i="3"/>
  <c r="BF366" i="3"/>
  <c r="AL366" i="3"/>
  <c r="BP370" i="3"/>
  <c r="BF370" i="3"/>
  <c r="AV370" i="3"/>
  <c r="AL370" i="3"/>
  <c r="BF374" i="3"/>
  <c r="AL374" i="3"/>
  <c r="BP378" i="3"/>
  <c r="AV378" i="3"/>
  <c r="BP382" i="3"/>
  <c r="AL382" i="3"/>
  <c r="BF382" i="3"/>
  <c r="AV382" i="3"/>
  <c r="AV386" i="3"/>
  <c r="BP386" i="3"/>
  <c r="BF386" i="3"/>
  <c r="BG386" i="3" s="1"/>
  <c r="AL386" i="3"/>
  <c r="BF390" i="3"/>
  <c r="BP390" i="3"/>
  <c r="AV390" i="3"/>
  <c r="BF394" i="3"/>
  <c r="BP398" i="3"/>
  <c r="AL398" i="3"/>
  <c r="BF402" i="3"/>
  <c r="BG402" i="3" s="1"/>
  <c r="AV402" i="3"/>
  <c r="BP410" i="3"/>
  <c r="BF410" i="3"/>
  <c r="AV410" i="3"/>
  <c r="AL410" i="3"/>
  <c r="BP414" i="3"/>
  <c r="AL414" i="3"/>
  <c r="BF414" i="3"/>
  <c r="AV414" i="3"/>
  <c r="BP418" i="3"/>
  <c r="AV418" i="3"/>
  <c r="BF418" i="3"/>
  <c r="BG418" i="3" s="1"/>
  <c r="BF422" i="3"/>
  <c r="BP422" i="3"/>
  <c r="AV422" i="3"/>
  <c r="AL422" i="3"/>
  <c r="BP426" i="3"/>
  <c r="BF426" i="3"/>
  <c r="AL426" i="3"/>
  <c r="BP430" i="3"/>
  <c r="BF430" i="3"/>
  <c r="AL430" i="3"/>
  <c r="AV434" i="3"/>
  <c r="AL434" i="3"/>
  <c r="BF438" i="3"/>
  <c r="BP438" i="3"/>
  <c r="AL438" i="3"/>
  <c r="BP442" i="3"/>
  <c r="AV442" i="3"/>
  <c r="BF442" i="3"/>
  <c r="BP446" i="3"/>
  <c r="AL446" i="3"/>
  <c r="AV446" i="3"/>
  <c r="BP450" i="3"/>
  <c r="AL450" i="3"/>
  <c r="BP17" i="3"/>
  <c r="BP19" i="3"/>
  <c r="BP23" i="3"/>
  <c r="AL33" i="3"/>
  <c r="AL69" i="3"/>
  <c r="AL99" i="3"/>
  <c r="AL198" i="3"/>
  <c r="AL210" i="3"/>
  <c r="AL290" i="3"/>
  <c r="AL326" i="3"/>
  <c r="AL338" i="3"/>
  <c r="AL418" i="3"/>
  <c r="AV60" i="3"/>
  <c r="AV69" i="3"/>
  <c r="AV101" i="3"/>
  <c r="AV111" i="3"/>
  <c r="AV136" i="3"/>
  <c r="AV143" i="3"/>
  <c r="AV175" i="3"/>
  <c r="AV182" i="3"/>
  <c r="AV206" i="3"/>
  <c r="AV298" i="3"/>
  <c r="AV310" i="3"/>
  <c r="AV334" i="3"/>
  <c r="AV426" i="3"/>
  <c r="AV438" i="3"/>
  <c r="BF128" i="3"/>
  <c r="BG128" i="3" s="1"/>
  <c r="BF218" i="3"/>
  <c r="BF270" i="3"/>
  <c r="BF318" i="3"/>
  <c r="BF398" i="3"/>
  <c r="BF446" i="3"/>
  <c r="BP87" i="3"/>
  <c r="BQ87" i="3" s="1"/>
  <c r="BP160" i="3"/>
  <c r="BP226" i="3"/>
  <c r="BQ226" i="3" s="1"/>
  <c r="BP262" i="3"/>
  <c r="BP294" i="3"/>
  <c r="BP45" i="3"/>
  <c r="AV45" i="3"/>
  <c r="BF45" i="3"/>
  <c r="BF59" i="3"/>
  <c r="BG59" i="3" s="1"/>
  <c r="BP59" i="3"/>
  <c r="AV59" i="3"/>
  <c r="AV72" i="3"/>
  <c r="BP72" i="3"/>
  <c r="AL72" i="3"/>
  <c r="AV77" i="3"/>
  <c r="AL77" i="3"/>
  <c r="BP84" i="3"/>
  <c r="BQ84" i="3" s="1"/>
  <c r="BF84" i="3"/>
  <c r="AL84" i="3"/>
  <c r="AV84" i="3"/>
  <c r="BF91" i="3"/>
  <c r="AV91" i="3"/>
  <c r="AL91" i="3"/>
  <c r="BP97" i="3"/>
  <c r="AL97" i="3"/>
  <c r="BF97" i="3"/>
  <c r="AV97" i="3"/>
  <c r="AV109" i="3"/>
  <c r="BF109" i="3"/>
  <c r="AL109" i="3"/>
  <c r="AV140" i="3"/>
  <c r="BP140" i="3"/>
  <c r="BF140" i="3"/>
  <c r="BF154" i="3"/>
  <c r="BP167" i="3"/>
  <c r="AV167" i="3"/>
  <c r="BF167" i="3"/>
  <c r="AL167" i="3"/>
  <c r="AL179" i="3"/>
  <c r="AV179" i="3"/>
  <c r="BP112" i="3"/>
  <c r="BQ112" i="3" s="1"/>
  <c r="AV112" i="3"/>
  <c r="BP132" i="3"/>
  <c r="AV132" i="3"/>
  <c r="AL132" i="3"/>
  <c r="BF132" i="3"/>
  <c r="BP164" i="3"/>
  <c r="BF164" i="3"/>
  <c r="AV164" i="3"/>
  <c r="AL19" i="3"/>
  <c r="AL45" i="3"/>
  <c r="AL123" i="3"/>
  <c r="AL128" i="3"/>
  <c r="AL135" i="3"/>
  <c r="AL143" i="3"/>
  <c r="AL150" i="3"/>
  <c r="AL155" i="3"/>
  <c r="AL186" i="3"/>
  <c r="AL266" i="3"/>
  <c r="AL278" i="3"/>
  <c r="AL314" i="3"/>
  <c r="AL394" i="3"/>
  <c r="AL406" i="3"/>
  <c r="AL442" i="3"/>
  <c r="AV128" i="3"/>
  <c r="AV168" i="3"/>
  <c r="AV202" i="3"/>
  <c r="AV214" i="3"/>
  <c r="AV238" i="3"/>
  <c r="AV330" i="3"/>
  <c r="AV342" i="3"/>
  <c r="AV366" i="3"/>
  <c r="BF65" i="3"/>
  <c r="BF112" i="3"/>
  <c r="BF122" i="3"/>
  <c r="BP77" i="3"/>
  <c r="BP266" i="3"/>
  <c r="BP274" i="3"/>
  <c r="BP100" i="3"/>
  <c r="BQ100" i="3" s="1"/>
  <c r="BF100" i="3"/>
  <c r="BG100" i="3" s="1"/>
  <c r="BF170" i="3"/>
  <c r="BF191" i="3"/>
  <c r="BF219" i="3"/>
  <c r="BF231" i="3"/>
  <c r="BP243" i="3"/>
  <c r="BP259" i="3"/>
  <c r="BF259" i="3"/>
  <c r="BF283" i="3"/>
  <c r="BG283" i="3" s="1"/>
  <c r="BP283" i="3"/>
  <c r="BQ283" i="3" s="1"/>
  <c r="BP295" i="3"/>
  <c r="BF295" i="3"/>
  <c r="BF299" i="3"/>
  <c r="BP299" i="3"/>
  <c r="BF315" i="3"/>
  <c r="BP315" i="3"/>
  <c r="BQ315" i="3" s="1"/>
  <c r="BP323" i="3"/>
  <c r="BF323" i="3"/>
  <c r="BG323" i="3" s="1"/>
  <c r="BP387" i="3"/>
  <c r="BF387" i="3"/>
  <c r="BF423" i="3"/>
  <c r="BP451" i="3"/>
  <c r="BF451" i="3"/>
  <c r="AV88" i="3"/>
  <c r="AV93" i="3"/>
  <c r="AV119" i="3"/>
  <c r="AV124" i="3"/>
  <c r="AV156" i="3"/>
  <c r="AV183" i="3"/>
  <c r="AV215" i="3"/>
  <c r="AV231" i="3"/>
  <c r="AV247" i="3"/>
  <c r="AV263" i="3"/>
  <c r="AV279" i="3"/>
  <c r="AV295" i="3"/>
  <c r="AV327" i="3"/>
  <c r="AV343" i="3"/>
  <c r="AV359" i="3"/>
  <c r="AV375" i="3"/>
  <c r="AV391" i="3"/>
  <c r="AV423" i="3"/>
  <c r="BF53" i="3"/>
  <c r="BG53" i="3" s="1"/>
  <c r="BF81" i="3"/>
  <c r="BG81" i="3" s="1"/>
  <c r="BF88" i="3"/>
  <c r="BF119" i="3"/>
  <c r="BF124" i="3"/>
  <c r="BG124" i="3" s="1"/>
  <c r="BF148" i="3"/>
  <c r="BF215" i="3"/>
  <c r="BF275" i="3"/>
  <c r="BF343" i="3"/>
  <c r="BF403" i="3"/>
  <c r="BP159" i="3"/>
  <c r="BQ159" i="3" s="1"/>
  <c r="BP183" i="3"/>
  <c r="BP279" i="3"/>
  <c r="BP379" i="3"/>
  <c r="BP411" i="3"/>
  <c r="BP423" i="3"/>
  <c r="BP39" i="3"/>
  <c r="BP43" i="3"/>
  <c r="BP152" i="3"/>
  <c r="BP158" i="3"/>
  <c r="BQ158" i="3" s="1"/>
  <c r="BF158" i="3"/>
  <c r="BP184" i="3"/>
  <c r="BF184" i="3"/>
  <c r="BG184" i="3" s="1"/>
  <c r="BP200" i="3"/>
  <c r="BF200" i="3"/>
  <c r="BP216" i="3"/>
  <c r="BF216" i="3"/>
  <c r="BF240" i="3"/>
  <c r="BP248" i="3"/>
  <c r="BF304" i="3"/>
  <c r="BP312" i="3"/>
  <c r="BP344" i="3"/>
  <c r="BF368" i="3"/>
  <c r="BP384" i="3"/>
  <c r="BF384" i="3"/>
  <c r="BP408" i="3"/>
  <c r="BP448" i="3"/>
  <c r="BF448" i="3"/>
  <c r="AV29" i="3"/>
  <c r="BP55" i="3"/>
  <c r="BP182" i="3"/>
  <c r="BP210" i="3"/>
  <c r="BP231" i="3"/>
  <c r="BP267" i="3"/>
  <c r="BQ267" i="3" s="1"/>
  <c r="BP147" i="3"/>
  <c r="BP179" i="3"/>
  <c r="BP168" i="3"/>
  <c r="BF168" i="3"/>
  <c r="BP174" i="3"/>
  <c r="BF174" i="3"/>
  <c r="BP190" i="3"/>
  <c r="BQ190" i="3" s="1"/>
  <c r="BF190" i="3"/>
  <c r="BP206" i="3"/>
  <c r="BF206" i="3"/>
  <c r="BP222" i="3"/>
  <c r="BQ222" i="3" s="1"/>
  <c r="BF222" i="3"/>
  <c r="BG222" i="3" s="1"/>
  <c r="BF230" i="3"/>
  <c r="BP254" i="3"/>
  <c r="BQ254" i="3" s="1"/>
  <c r="BF262" i="3"/>
  <c r="BF294" i="3"/>
  <c r="BF326" i="3"/>
  <c r="BP350" i="3"/>
  <c r="BQ350" i="3" s="1"/>
  <c r="BP7" i="3"/>
  <c r="BP29" i="3"/>
  <c r="BP131" i="3"/>
  <c r="BQ131" i="3" s="1"/>
  <c r="BP163" i="3"/>
  <c r="BQ163" i="3" s="1"/>
  <c r="BF163" i="3"/>
  <c r="BP195" i="3"/>
  <c r="BQ195" i="3" s="1"/>
  <c r="BF195" i="3"/>
  <c r="BP211" i="3"/>
  <c r="BF211" i="3"/>
  <c r="BP291" i="3"/>
  <c r="BP307" i="3"/>
  <c r="BF331" i="3"/>
  <c r="BP363" i="3"/>
  <c r="BF363" i="3"/>
  <c r="BP371" i="3"/>
  <c r="BP419" i="3"/>
  <c r="BP427" i="3"/>
  <c r="BF427" i="3"/>
  <c r="BF406" i="3"/>
  <c r="BP434" i="3"/>
  <c r="AY52" i="3"/>
  <c r="BS52" i="3"/>
  <c r="BV52" i="3" s="1"/>
  <c r="AO52" i="3"/>
  <c r="AO68" i="3"/>
  <c r="BI139" i="3"/>
  <c r="AY155" i="3"/>
  <c r="AY171" i="3"/>
  <c r="BI171" i="3"/>
  <c r="AY187" i="3"/>
  <c r="AY203" i="3"/>
  <c r="BI203" i="3"/>
  <c r="BI218" i="3"/>
  <c r="AO218" i="3"/>
  <c r="AO242" i="3"/>
  <c r="AY250" i="3"/>
  <c r="BI250" i="3"/>
  <c r="AO250" i="3"/>
  <c r="AO274" i="3"/>
  <c r="BI290" i="3"/>
  <c r="AY304" i="3"/>
  <c r="BS304" i="3"/>
  <c r="BV304" i="3" s="1"/>
  <c r="AY315" i="3"/>
  <c r="BS320" i="3"/>
  <c r="BV320" i="3" s="1"/>
  <c r="AY320" i="3"/>
  <c r="AY336" i="3"/>
  <c r="BS336" i="3"/>
  <c r="BV336" i="3" s="1"/>
  <c r="AY368" i="3"/>
  <c r="BS368" i="3"/>
  <c r="BV368" i="3" s="1"/>
  <c r="AY379" i="3"/>
  <c r="AY395" i="3"/>
  <c r="AY416" i="3"/>
  <c r="AY427" i="3"/>
  <c r="AY448" i="3"/>
  <c r="BS60" i="3"/>
  <c r="BV60" i="3" s="1"/>
  <c r="BS139" i="3"/>
  <c r="BV139" i="3" s="1"/>
  <c r="BS171" i="3"/>
  <c r="BV171" i="3" s="1"/>
  <c r="BS203" i="3"/>
  <c r="BV203" i="3" s="1"/>
  <c r="BS347" i="3"/>
  <c r="BV347" i="3" s="1"/>
  <c r="BS363" i="3"/>
  <c r="BV363" i="3" s="1"/>
  <c r="BS379" i="3"/>
  <c r="BV379" i="3" s="1"/>
  <c r="BS395" i="3"/>
  <c r="BV395" i="3" s="1"/>
  <c r="BS406" i="3"/>
  <c r="BV406" i="3" s="1"/>
  <c r="BS416" i="3"/>
  <c r="BV416" i="3" s="1"/>
  <c r="BS432" i="3"/>
  <c r="BV432" i="3" s="1"/>
  <c r="BS448" i="3"/>
  <c r="BV448" i="3" s="1"/>
  <c r="AY61" i="3"/>
  <c r="BB61" i="3" s="1"/>
  <c r="AO61" i="3"/>
  <c r="BS105" i="3"/>
  <c r="BV105" i="3" s="1"/>
  <c r="BI105" i="3"/>
  <c r="AY105" i="3"/>
  <c r="AO105" i="3"/>
  <c r="BI155" i="3"/>
  <c r="BI179" i="3"/>
  <c r="AY195" i="3"/>
  <c r="AY60" i="3"/>
  <c r="BI60" i="3"/>
  <c r="BS84" i="3"/>
  <c r="BV84" i="3" s="1"/>
  <c r="AY84" i="3"/>
  <c r="BI84" i="3"/>
  <c r="AO84" i="3"/>
  <c r="AY92" i="3"/>
  <c r="BI92" i="3"/>
  <c r="AY108" i="3"/>
  <c r="AY123" i="3"/>
  <c r="BS147" i="3"/>
  <c r="BV147" i="3" s="1"/>
  <c r="AY147" i="3"/>
  <c r="BS211" i="3"/>
  <c r="BV211" i="3" s="1"/>
  <c r="AY211" i="3"/>
  <c r="AY226" i="3"/>
  <c r="BI226" i="3"/>
  <c r="AO226" i="3"/>
  <c r="AY234" i="3"/>
  <c r="AO234" i="3"/>
  <c r="AY258" i="3"/>
  <c r="BI258" i="3"/>
  <c r="AO258" i="3"/>
  <c r="AY266" i="3"/>
  <c r="AO266" i="3"/>
  <c r="AY282" i="3"/>
  <c r="BI282" i="3"/>
  <c r="AO282" i="3"/>
  <c r="AY298" i="3"/>
  <c r="BS310" i="3"/>
  <c r="AY331" i="3"/>
  <c r="BS342" i="3"/>
  <c r="AY347" i="3"/>
  <c r="AY352" i="3"/>
  <c r="BS352" i="3"/>
  <c r="BV352" i="3" s="1"/>
  <c r="AY363" i="3"/>
  <c r="BS374" i="3"/>
  <c r="BV374" i="3" s="1"/>
  <c r="AY384" i="3"/>
  <c r="AY411" i="3"/>
  <c r="AY432" i="3"/>
  <c r="BS123" i="3"/>
  <c r="BV123" i="3" s="1"/>
  <c r="BS155" i="3"/>
  <c r="BV155" i="3" s="1"/>
  <c r="BS187" i="3"/>
  <c r="BV187" i="3" s="1"/>
  <c r="BS315" i="3"/>
  <c r="BV315" i="3" s="1"/>
  <c r="BS400" i="3"/>
  <c r="BV400" i="3" s="1"/>
  <c r="BS427" i="3"/>
  <c r="BV427" i="3" s="1"/>
  <c r="BS438" i="3"/>
  <c r="BV438" i="3" s="1"/>
  <c r="AY45" i="3"/>
  <c r="AO45" i="3"/>
  <c r="AY77" i="3"/>
  <c r="BI77" i="3"/>
  <c r="AO77" i="3"/>
  <c r="AO60" i="3"/>
  <c r="BI61" i="3"/>
  <c r="BL61" i="3" s="1"/>
  <c r="BI123" i="3"/>
  <c r="BI147" i="3"/>
  <c r="BI234" i="3"/>
  <c r="BI298" i="3"/>
  <c r="BI304" i="3"/>
  <c r="BI310" i="3"/>
  <c r="BI315" i="3"/>
  <c r="BI320" i="3"/>
  <c r="BI326" i="3"/>
  <c r="BI331" i="3"/>
  <c r="BI336" i="3"/>
  <c r="BI342" i="3"/>
  <c r="BI347" i="3"/>
  <c r="BI352" i="3"/>
  <c r="BI358" i="3"/>
  <c r="BI363" i="3"/>
  <c r="BI368" i="3"/>
  <c r="BI374" i="3"/>
  <c r="BI379" i="3"/>
  <c r="BI384" i="3"/>
  <c r="BI390" i="3"/>
  <c r="BI395" i="3"/>
  <c r="BI400" i="3"/>
  <c r="BI406" i="3"/>
  <c r="BI411" i="3"/>
  <c r="BI416" i="3"/>
  <c r="BI422" i="3"/>
  <c r="BI427" i="3"/>
  <c r="BI432" i="3"/>
  <c r="BI438" i="3"/>
  <c r="BI443" i="3"/>
  <c r="BI448" i="3"/>
  <c r="AO108" i="3"/>
  <c r="AO163" i="3"/>
  <c r="AO171" i="3"/>
  <c r="AO179" i="3"/>
  <c r="AO187" i="3"/>
  <c r="AO203" i="3"/>
  <c r="AO211" i="3"/>
  <c r="AO290" i="3"/>
  <c r="AO298" i="3"/>
  <c r="AO304" i="3"/>
  <c r="AO310" i="3"/>
  <c r="AO315" i="3"/>
  <c r="AO320" i="3"/>
  <c r="AO326" i="3"/>
  <c r="AO331" i="3"/>
  <c r="AO336" i="3"/>
  <c r="AO342" i="3"/>
  <c r="AO347" i="3"/>
  <c r="AO352" i="3"/>
  <c r="AO358" i="3"/>
  <c r="AO363" i="3"/>
  <c r="AO368" i="3"/>
  <c r="AO374" i="3"/>
  <c r="AO379" i="3"/>
  <c r="AO384" i="3"/>
  <c r="AO390" i="3"/>
  <c r="AO395" i="3"/>
  <c r="AO400" i="3"/>
  <c r="AO406" i="3"/>
  <c r="AO411" i="3"/>
  <c r="AO416" i="3"/>
  <c r="AO422" i="3"/>
  <c r="AO427" i="3"/>
  <c r="AO432" i="3"/>
  <c r="AO438" i="3"/>
  <c r="AO443" i="3"/>
  <c r="AO448" i="3"/>
  <c r="BI45" i="3"/>
  <c r="BI76" i="3"/>
  <c r="BI108" i="3"/>
  <c r="BI115" i="3"/>
  <c r="BI9" i="3"/>
  <c r="AY9" i="3"/>
  <c r="AY290" i="3"/>
  <c r="BS275" i="3"/>
  <c r="BV275" i="3" s="1"/>
  <c r="AY35" i="3"/>
  <c r="BS64" i="3"/>
  <c r="BV64" i="3" s="1"/>
  <c r="BS75" i="3"/>
  <c r="BV75" i="3" s="1"/>
  <c r="BS80" i="3"/>
  <c r="BV80" i="3" s="1"/>
  <c r="BS91" i="3"/>
  <c r="BV91" i="3" s="1"/>
  <c r="BS96" i="3"/>
  <c r="BV96" i="3" s="1"/>
  <c r="BS107" i="3"/>
  <c r="BV107" i="3" s="1"/>
  <c r="BS112" i="3"/>
  <c r="BV112" i="3" s="1"/>
  <c r="BS119" i="3"/>
  <c r="BV119" i="3" s="1"/>
  <c r="BS127" i="3"/>
  <c r="BV127" i="3" s="1"/>
  <c r="BS135" i="3"/>
  <c r="BV135" i="3" s="1"/>
  <c r="BS143" i="3"/>
  <c r="BV143" i="3" s="1"/>
  <c r="BS151" i="3"/>
  <c r="BV151" i="3" s="1"/>
  <c r="BS159" i="3"/>
  <c r="BV159" i="3" s="1"/>
  <c r="BS167" i="3"/>
  <c r="BV167" i="3" s="1"/>
  <c r="BS175" i="3"/>
  <c r="BV175" i="3" s="1"/>
  <c r="BS183" i="3"/>
  <c r="BV183" i="3" s="1"/>
  <c r="BS191" i="3"/>
  <c r="BS199" i="3"/>
  <c r="BV199" i="3" s="1"/>
  <c r="BS207" i="3"/>
  <c r="BV207" i="3" s="1"/>
  <c r="BS215" i="3"/>
  <c r="BV215" i="3" s="1"/>
  <c r="BS223" i="3"/>
  <c r="BV223" i="3" s="1"/>
  <c r="BS231" i="3"/>
  <c r="BS239" i="3"/>
  <c r="BV239" i="3" s="1"/>
  <c r="BS247" i="3"/>
  <c r="BV247" i="3" s="1"/>
  <c r="BS255" i="3"/>
  <c r="BV255" i="3" s="1"/>
  <c r="BS263" i="3"/>
  <c r="BV263" i="3" s="1"/>
  <c r="BS271" i="3"/>
  <c r="BV271" i="3" s="1"/>
  <c r="BS279" i="3"/>
  <c r="BV279" i="3" s="1"/>
  <c r="BS287" i="3"/>
  <c r="BV287" i="3" s="1"/>
  <c r="BS295" i="3"/>
  <c r="BV295" i="3" s="1"/>
  <c r="BS303" i="3"/>
  <c r="BV303" i="3" s="1"/>
  <c r="BS311" i="3"/>
  <c r="BV311" i="3" s="1"/>
  <c r="BS319" i="3"/>
  <c r="BV319" i="3" s="1"/>
  <c r="BS327" i="3"/>
  <c r="BV327" i="3" s="1"/>
  <c r="BS335" i="3"/>
  <c r="BV335" i="3" s="1"/>
  <c r="BS343" i="3"/>
  <c r="BV343" i="3" s="1"/>
  <c r="BS351" i="3"/>
  <c r="BV351" i="3" s="1"/>
  <c r="BS359" i="3"/>
  <c r="BV359" i="3" s="1"/>
  <c r="BS367" i="3"/>
  <c r="BV367" i="3" s="1"/>
  <c r="BS375" i="3"/>
  <c r="BV375" i="3" s="1"/>
  <c r="BS383" i="3"/>
  <c r="BV383" i="3" s="1"/>
  <c r="BS391" i="3"/>
  <c r="BV391" i="3" s="1"/>
  <c r="BS398" i="3"/>
  <c r="BV398" i="3" s="1"/>
  <c r="BS403" i="3"/>
  <c r="BV403" i="3" s="1"/>
  <c r="BS414" i="3"/>
  <c r="BV414" i="3" s="1"/>
  <c r="BS419" i="3"/>
  <c r="BV419" i="3" s="1"/>
  <c r="BS430" i="3"/>
  <c r="BV430" i="3" s="1"/>
  <c r="BS435" i="3"/>
  <c r="BV435" i="3" s="1"/>
  <c r="BS446" i="3"/>
  <c r="BV446" i="3" s="1"/>
  <c r="BS451" i="3"/>
  <c r="BV451" i="3" s="1"/>
  <c r="BS59" i="3"/>
  <c r="BV59" i="3" s="1"/>
  <c r="BS71" i="3"/>
  <c r="BV71" i="3" s="1"/>
  <c r="BS76" i="3"/>
  <c r="BV76" i="3" s="1"/>
  <c r="BS92" i="3"/>
  <c r="BV92" i="3" s="1"/>
  <c r="BS103" i="3"/>
  <c r="BV103" i="3" s="1"/>
  <c r="BS108" i="3"/>
  <c r="BV108" i="3" s="1"/>
  <c r="BS122" i="3"/>
  <c r="BV122" i="3" s="1"/>
  <c r="BS130" i="3"/>
  <c r="BV130" i="3" s="1"/>
  <c r="BS138" i="3"/>
  <c r="BV138" i="3" s="1"/>
  <c r="BS154" i="3"/>
  <c r="BV154" i="3" s="1"/>
  <c r="BS162" i="3"/>
  <c r="BV162" i="3" s="1"/>
  <c r="BS170" i="3"/>
  <c r="BS178" i="3"/>
  <c r="BS186" i="3"/>
  <c r="BV186" i="3" s="1"/>
  <c r="BS194" i="3"/>
  <c r="BV194" i="3" s="1"/>
  <c r="BS202" i="3"/>
  <c r="BS218" i="3"/>
  <c r="BV218" i="3" s="1"/>
  <c r="BS226" i="3"/>
  <c r="BV226" i="3" s="1"/>
  <c r="BS234" i="3"/>
  <c r="BS250" i="3"/>
  <c r="BS258" i="3"/>
  <c r="BV258" i="3" s="1"/>
  <c r="BS266" i="3"/>
  <c r="BS282" i="3"/>
  <c r="BV282" i="3" s="1"/>
  <c r="BS290" i="3"/>
  <c r="BV290" i="3" s="1"/>
  <c r="BS298" i="3"/>
  <c r="BV298" i="3" s="1"/>
  <c r="BS306" i="3"/>
  <c r="BV306" i="3" s="1"/>
  <c r="BS314" i="3"/>
  <c r="BV314" i="3" s="1"/>
  <c r="BS330" i="3"/>
  <c r="BV330" i="3" s="1"/>
  <c r="BS338" i="3"/>
  <c r="BS346" i="3"/>
  <c r="BV346" i="3" s="1"/>
  <c r="BS362" i="3"/>
  <c r="BV362" i="3" s="1"/>
  <c r="BS378" i="3"/>
  <c r="BV378" i="3" s="1"/>
  <c r="BS386" i="3"/>
  <c r="BV386" i="3" s="1"/>
  <c r="BS394" i="3"/>
  <c r="BV394" i="3" s="1"/>
  <c r="BS399" i="3"/>
  <c r="BV399" i="3" s="1"/>
  <c r="BS410" i="3"/>
  <c r="BV410" i="3" s="1"/>
  <c r="BS415" i="3"/>
  <c r="BV415" i="3" s="1"/>
  <c r="BS426" i="3"/>
  <c r="BV426" i="3" s="1"/>
  <c r="BS442" i="3"/>
  <c r="BV442" i="3" s="1"/>
  <c r="BI42" i="3"/>
  <c r="AY42" i="3"/>
  <c r="BR46" i="3"/>
  <c r="DZ46" i="3"/>
  <c r="BR50" i="3"/>
  <c r="BR54" i="3"/>
  <c r="DZ54" i="3"/>
  <c r="BR58" i="3"/>
  <c r="DZ58" i="3"/>
  <c r="BR62" i="3"/>
  <c r="DZ62" i="3"/>
  <c r="BR66" i="3"/>
  <c r="DZ66" i="3"/>
  <c r="BR70" i="3"/>
  <c r="DZ70" i="3"/>
  <c r="BR74" i="3"/>
  <c r="DZ74" i="3"/>
  <c r="BR78" i="3"/>
  <c r="DZ78" i="3"/>
  <c r="BR82" i="3"/>
  <c r="BR86" i="3"/>
  <c r="BR94" i="3"/>
  <c r="DZ94" i="3"/>
  <c r="BR98" i="3"/>
  <c r="DZ98" i="3"/>
  <c r="BR102" i="3"/>
  <c r="AY102" i="3"/>
  <c r="BR106" i="3"/>
  <c r="BR110" i="3"/>
  <c r="DZ110" i="3"/>
  <c r="BR114" i="3"/>
  <c r="BR117" i="3"/>
  <c r="BR121" i="3"/>
  <c r="DZ121" i="3"/>
  <c r="BR125" i="3"/>
  <c r="DZ125" i="3"/>
  <c r="BR129" i="3"/>
  <c r="BR133" i="3"/>
  <c r="BR137" i="3"/>
  <c r="BR141" i="3"/>
  <c r="AO141" i="3"/>
  <c r="BR145" i="3"/>
  <c r="BR149" i="3"/>
  <c r="BR157" i="3"/>
  <c r="DZ157" i="3"/>
  <c r="BR161" i="3"/>
  <c r="DZ161" i="3"/>
  <c r="BR165" i="3"/>
  <c r="AO165" i="3"/>
  <c r="BR169" i="3"/>
  <c r="DZ169" i="3"/>
  <c r="BR173" i="3"/>
  <c r="BR177" i="3"/>
  <c r="DZ177" i="3"/>
  <c r="BR181" i="3"/>
  <c r="BR185" i="3"/>
  <c r="DZ185" i="3"/>
  <c r="BR189" i="3"/>
  <c r="DZ189" i="3"/>
  <c r="BR193" i="3"/>
  <c r="BR197" i="3"/>
  <c r="BR201" i="3"/>
  <c r="AY201" i="3"/>
  <c r="BR205" i="3"/>
  <c r="BR209" i="3"/>
  <c r="DZ209" i="3"/>
  <c r="BR213" i="3"/>
  <c r="BR221" i="3"/>
  <c r="DZ221" i="3"/>
  <c r="BR225" i="3"/>
  <c r="DZ225" i="3"/>
  <c r="BR229" i="3"/>
  <c r="BR233" i="3"/>
  <c r="DZ233" i="3"/>
  <c r="BR237" i="3"/>
  <c r="DZ237" i="3"/>
  <c r="BR241" i="3"/>
  <c r="DZ241" i="3"/>
  <c r="BR245" i="3"/>
  <c r="BR249" i="3"/>
  <c r="DZ249" i="3"/>
  <c r="BR253" i="3"/>
  <c r="DZ253" i="3"/>
  <c r="BR257" i="3"/>
  <c r="DZ257" i="3"/>
  <c r="BR261" i="3"/>
  <c r="BR265" i="3"/>
  <c r="DZ265" i="3"/>
  <c r="BR269" i="3"/>
  <c r="DZ269" i="3"/>
  <c r="BR273" i="3"/>
  <c r="BI273" i="3"/>
  <c r="BR277" i="3"/>
  <c r="AO277" i="3"/>
  <c r="BR285" i="3"/>
  <c r="DZ285" i="3"/>
  <c r="BR289" i="3"/>
  <c r="DZ289" i="3"/>
  <c r="BR293" i="3"/>
  <c r="BR297" i="3"/>
  <c r="DZ297" i="3"/>
  <c r="BR301" i="3"/>
  <c r="BR305" i="3"/>
  <c r="BR309" i="3"/>
  <c r="BR313" i="3"/>
  <c r="AO313" i="3"/>
  <c r="BR317" i="3"/>
  <c r="DZ317" i="3"/>
  <c r="BR321" i="3"/>
  <c r="BR325" i="3"/>
  <c r="BR329" i="3"/>
  <c r="BR333" i="3"/>
  <c r="DZ333" i="3"/>
  <c r="BR337" i="3"/>
  <c r="BR341" i="3"/>
  <c r="BR345" i="3"/>
  <c r="BR349" i="3"/>
  <c r="BR353" i="3"/>
  <c r="AO353" i="3"/>
  <c r="BR357" i="3"/>
  <c r="BR361" i="3"/>
  <c r="BR365" i="3"/>
  <c r="DZ365" i="3"/>
  <c r="BR369" i="3"/>
  <c r="BR373" i="3"/>
  <c r="BR377" i="3"/>
  <c r="BI377" i="3"/>
  <c r="BR381" i="3"/>
  <c r="BR385" i="3"/>
  <c r="BR389" i="3"/>
  <c r="BR393" i="3"/>
  <c r="BR397" i="3"/>
  <c r="AO397" i="3"/>
  <c r="BR401" i="3"/>
  <c r="DZ401" i="3"/>
  <c r="BR405" i="3"/>
  <c r="DZ405" i="3"/>
  <c r="BR409" i="3"/>
  <c r="BR413" i="3"/>
  <c r="AO413" i="3"/>
  <c r="BR417" i="3"/>
  <c r="DZ417" i="3"/>
  <c r="BR421" i="3"/>
  <c r="BR425" i="3"/>
  <c r="DZ425" i="3"/>
  <c r="BR429" i="3"/>
  <c r="BR433" i="3"/>
  <c r="DZ433" i="3"/>
  <c r="BR437" i="3"/>
  <c r="BR449" i="3"/>
  <c r="AY29" i="3"/>
  <c r="BS38" i="3"/>
  <c r="AY95" i="3"/>
  <c r="BI95" i="3"/>
  <c r="AY274" i="3"/>
  <c r="BB274" i="3" s="1"/>
  <c r="BI274" i="3"/>
  <c r="BL274" i="3" s="1"/>
  <c r="DZ281" i="3"/>
  <c r="BI210" i="3"/>
  <c r="AY210" i="3"/>
  <c r="AY286" i="3"/>
  <c r="BI286" i="3"/>
  <c r="AO286" i="3"/>
  <c r="BR445" i="3"/>
  <c r="AO445" i="3"/>
  <c r="AY12" i="3"/>
  <c r="BB12" i="3" s="1"/>
  <c r="AY13" i="3"/>
  <c r="BS83" i="3"/>
  <c r="BV83" i="3" s="1"/>
  <c r="AO83" i="3"/>
  <c r="AY83" i="3"/>
  <c r="BI83" i="3"/>
  <c r="AY158" i="3"/>
  <c r="BI158" i="3"/>
  <c r="AO158" i="3"/>
  <c r="AY23" i="3"/>
  <c r="BB23" i="3" s="1"/>
  <c r="BI33" i="3"/>
  <c r="AY33" i="3"/>
  <c r="BR441" i="3"/>
  <c r="DZ441" i="3"/>
  <c r="AY20" i="3"/>
  <c r="AY25" i="3"/>
  <c r="AY146" i="3"/>
  <c r="BI146" i="3"/>
  <c r="DZ153" i="3"/>
  <c r="BI222" i="3"/>
  <c r="AO222" i="3"/>
  <c r="BS56" i="3"/>
  <c r="BV56" i="3" s="1"/>
  <c r="AY68" i="3"/>
  <c r="BI68" i="3"/>
  <c r="BS68" i="3"/>
  <c r="BV68" i="3" s="1"/>
  <c r="BI119" i="3"/>
  <c r="BS131" i="3"/>
  <c r="BV131" i="3" s="1"/>
  <c r="BI131" i="3"/>
  <c r="AY131" i="3"/>
  <c r="AY183" i="3"/>
  <c r="BI183" i="3"/>
  <c r="BS195" i="3"/>
  <c r="BV195" i="3" s="1"/>
  <c r="BI195" i="3"/>
  <c r="BI247" i="3"/>
  <c r="BS259" i="3"/>
  <c r="BV259" i="3" s="1"/>
  <c r="BI259" i="3"/>
  <c r="AY259" i="3"/>
  <c r="BS146" i="3"/>
  <c r="BV146" i="3" s="1"/>
  <c r="BS210" i="3"/>
  <c r="BS242" i="3"/>
  <c r="BS274" i="3"/>
  <c r="BV274" i="3" s="1"/>
  <c r="AY15" i="3"/>
  <c r="AY119" i="3"/>
  <c r="AY51" i="3"/>
  <c r="BS51" i="3"/>
  <c r="BV51" i="3" s="1"/>
  <c r="BI126" i="3"/>
  <c r="AY178" i="3"/>
  <c r="BI178" i="3"/>
  <c r="BI190" i="3"/>
  <c r="AY190" i="3"/>
  <c r="BI242" i="3"/>
  <c r="BI254" i="3"/>
  <c r="AY40" i="3"/>
  <c r="AY56" i="3"/>
  <c r="AY88" i="3"/>
  <c r="BI88" i="3"/>
  <c r="BS100" i="3"/>
  <c r="BV100" i="3" s="1"/>
  <c r="BI100" i="3"/>
  <c r="AY151" i="3"/>
  <c r="BI151" i="3"/>
  <c r="AY163" i="3"/>
  <c r="BS163" i="3"/>
  <c r="BV163" i="3" s="1"/>
  <c r="BI163" i="3"/>
  <c r="AY215" i="3"/>
  <c r="BI215" i="3"/>
  <c r="BS227" i="3"/>
  <c r="BV227" i="3" s="1"/>
  <c r="BI227" i="3"/>
  <c r="BI279" i="3"/>
  <c r="BS291" i="3"/>
  <c r="BV291" i="3" s="1"/>
  <c r="BI291" i="3"/>
  <c r="AY115" i="3"/>
  <c r="BS115" i="3"/>
  <c r="BV115" i="3" s="1"/>
  <c r="BS179" i="3"/>
  <c r="BV179" i="3" s="1"/>
  <c r="AY243" i="3"/>
  <c r="BB243" i="3" s="1"/>
  <c r="BS243" i="3"/>
  <c r="BV243" i="3" s="1"/>
  <c r="AY310" i="3"/>
  <c r="AY326" i="3"/>
  <c r="BS326" i="3"/>
  <c r="AY338" i="3"/>
  <c r="AY342" i="3"/>
  <c r="AY358" i="3"/>
  <c r="BS358" i="3"/>
  <c r="AY370" i="3"/>
  <c r="AY374" i="3"/>
  <c r="AY390" i="3"/>
  <c r="BS390" i="3"/>
  <c r="BV390" i="3" s="1"/>
  <c r="AY406" i="3"/>
  <c r="AY414" i="3"/>
  <c r="AY422" i="3"/>
  <c r="BS422" i="3"/>
  <c r="BV422" i="3" s="1"/>
  <c r="AY438" i="3"/>
  <c r="AY446" i="3"/>
  <c r="AY11" i="3"/>
  <c r="BI32" i="3"/>
  <c r="AY32" i="3"/>
  <c r="AY27" i="3"/>
  <c r="BR45" i="3"/>
  <c r="BS45" i="3" s="1"/>
  <c r="BV45" i="3" s="1"/>
  <c r="BR61" i="3"/>
  <c r="BS61" i="3" s="1"/>
  <c r="BV61" i="3" s="1"/>
  <c r="BS47" i="3"/>
  <c r="BV47" i="3" s="1"/>
  <c r="BS63" i="3"/>
  <c r="BV63" i="3" s="1"/>
  <c r="BS79" i="3"/>
  <c r="BV79" i="3" s="1"/>
  <c r="BS95" i="3"/>
  <c r="BV95" i="3" s="1"/>
  <c r="BS111" i="3"/>
  <c r="BV111" i="3" s="1"/>
  <c r="BS126" i="3"/>
  <c r="BV126" i="3" s="1"/>
  <c r="BS142" i="3"/>
  <c r="BV142" i="3" s="1"/>
  <c r="BS158" i="3"/>
  <c r="BV158" i="3" s="1"/>
  <c r="BS174" i="3"/>
  <c r="BS190" i="3"/>
  <c r="BV190" i="3" s="1"/>
  <c r="BS206" i="3"/>
  <c r="BV206" i="3" s="1"/>
  <c r="BS222" i="3"/>
  <c r="BV222" i="3" s="1"/>
  <c r="BS238" i="3"/>
  <c r="BV238" i="3" s="1"/>
  <c r="BS254" i="3"/>
  <c r="BV254" i="3" s="1"/>
  <c r="BS270" i="3"/>
  <c r="BS286" i="3"/>
  <c r="BV286" i="3" s="1"/>
  <c r="BS302" i="3"/>
  <c r="BV302" i="3" s="1"/>
  <c r="BS318" i="3"/>
  <c r="BV318" i="3" s="1"/>
  <c r="BS334" i="3"/>
  <c r="BV334" i="3" s="1"/>
  <c r="BS350" i="3"/>
  <c r="BV350" i="3" s="1"/>
  <c r="BS366" i="3"/>
  <c r="BV366" i="3" s="1"/>
  <c r="BS382" i="3"/>
  <c r="BV382" i="3" s="1"/>
  <c r="BS450" i="3"/>
  <c r="BV450" i="3" s="1"/>
  <c r="DZ113" i="3"/>
  <c r="DZ116" i="3"/>
  <c r="DZ120" i="3"/>
  <c r="DZ124" i="3"/>
  <c r="DZ128" i="3"/>
  <c r="DZ132" i="3"/>
  <c r="DZ136" i="3"/>
  <c r="DZ140" i="3"/>
  <c r="DZ144" i="3"/>
  <c r="DZ148" i="3"/>
  <c r="DZ152" i="3"/>
  <c r="DZ156" i="3"/>
  <c r="DZ160" i="3"/>
  <c r="DZ164" i="3"/>
  <c r="DZ172" i="3"/>
  <c r="DZ176" i="3"/>
  <c r="DZ184" i="3"/>
  <c r="DZ192" i="3"/>
  <c r="DZ200" i="3"/>
  <c r="DZ204" i="3"/>
  <c r="DZ212" i="3"/>
  <c r="DZ216" i="3"/>
  <c r="DZ220" i="3"/>
  <c r="DZ228" i="3"/>
  <c r="DZ232" i="3"/>
  <c r="DZ236" i="3"/>
  <c r="DZ244" i="3"/>
  <c r="DZ248" i="3"/>
  <c r="DZ252" i="3"/>
  <c r="DZ256" i="3"/>
  <c r="DZ260" i="3"/>
  <c r="DZ264" i="3"/>
  <c r="DZ268" i="3"/>
  <c r="DZ272" i="3"/>
  <c r="DZ276" i="3"/>
  <c r="DZ280" i="3"/>
  <c r="DZ284" i="3"/>
  <c r="DZ292" i="3"/>
  <c r="DZ296" i="3"/>
  <c r="DZ300" i="3"/>
  <c r="AT47" i="3"/>
  <c r="AT56" i="3"/>
  <c r="AT75" i="3"/>
  <c r="BD84" i="3"/>
  <c r="AT84" i="3"/>
  <c r="AT92" i="3"/>
  <c r="BD92" i="3"/>
  <c r="AT108" i="3"/>
  <c r="AT120" i="3"/>
  <c r="BD143" i="3"/>
  <c r="AT150" i="3"/>
  <c r="AT156" i="3"/>
  <c r="BD156" i="3"/>
  <c r="AT163" i="3"/>
  <c r="BD163" i="3"/>
  <c r="AT168" i="3"/>
  <c r="BD175" i="3"/>
  <c r="AT175" i="3"/>
  <c r="AT188" i="3"/>
  <c r="BD188" i="3"/>
  <c r="AT195" i="3"/>
  <c r="BD195" i="3"/>
  <c r="AT200" i="3"/>
  <c r="AT214" i="3"/>
  <c r="AT220" i="3"/>
  <c r="AT227" i="3"/>
  <c r="BD232" i="3"/>
  <c r="AT239" i="3"/>
  <c r="AT246" i="3"/>
  <c r="BD246" i="3"/>
  <c r="BD252" i="3"/>
  <c r="AT252" i="3"/>
  <c r="BD259" i="3"/>
  <c r="AT264" i="3"/>
  <c r="BD264" i="3"/>
  <c r="BD271" i="3"/>
  <c r="AT271" i="3"/>
  <c r="AT278" i="3"/>
  <c r="BD278" i="3"/>
  <c r="BD284" i="3"/>
  <c r="AJ284" i="3"/>
  <c r="AT291" i="3"/>
  <c r="AJ291" i="3"/>
  <c r="AT296" i="3"/>
  <c r="BD296" i="3"/>
  <c r="AT303" i="3"/>
  <c r="AJ303" i="3"/>
  <c r="AT310" i="3"/>
  <c r="BD310" i="3"/>
  <c r="AJ310" i="3"/>
  <c r="AT316" i="3"/>
  <c r="AJ316" i="3"/>
  <c r="AT323" i="3"/>
  <c r="AJ323" i="3"/>
  <c r="AT328" i="3"/>
  <c r="AJ335" i="3"/>
  <c r="AT342" i="3"/>
  <c r="AJ342" i="3"/>
  <c r="AT348" i="3"/>
  <c r="AJ348" i="3"/>
  <c r="AT355" i="3"/>
  <c r="AJ355" i="3"/>
  <c r="BD360" i="3"/>
  <c r="BD367" i="3"/>
  <c r="AT367" i="3"/>
  <c r="AJ367" i="3"/>
  <c r="AT374" i="3"/>
  <c r="BD374" i="3"/>
  <c r="AJ374" i="3"/>
  <c r="AT384" i="3"/>
  <c r="BD384" i="3"/>
  <c r="AT390" i="3"/>
  <c r="AJ390" i="3"/>
  <c r="BD395" i="3"/>
  <c r="AT395" i="3"/>
  <c r="AJ395" i="3"/>
  <c r="AT400" i="3"/>
  <c r="BD406" i="3"/>
  <c r="AT406" i="3"/>
  <c r="AJ411" i="3"/>
  <c r="BD416" i="3"/>
  <c r="AT416" i="3"/>
  <c r="AJ416" i="3"/>
  <c r="BD422" i="3"/>
  <c r="AT422" i="3"/>
  <c r="BD427" i="3"/>
  <c r="AT427" i="3"/>
  <c r="AJ432" i="3"/>
  <c r="BD438" i="3"/>
  <c r="AT438" i="3"/>
  <c r="AJ438" i="3"/>
  <c r="AT443" i="3"/>
  <c r="AJ448" i="3"/>
  <c r="BD448" i="3"/>
  <c r="AT448" i="3"/>
  <c r="BD176" i="3"/>
  <c r="AT176" i="3"/>
  <c r="BD203" i="3"/>
  <c r="AT203" i="3"/>
  <c r="BD251" i="3"/>
  <c r="AT283" i="3"/>
  <c r="AT315" i="3"/>
  <c r="BD347" i="3"/>
  <c r="AT347" i="3"/>
  <c r="AJ56" i="3"/>
  <c r="AJ64" i="3"/>
  <c r="AJ143" i="3"/>
  <c r="AJ384" i="3"/>
  <c r="AJ427" i="3"/>
  <c r="AT143" i="3"/>
  <c r="AT207" i="3"/>
  <c r="AT259" i="3"/>
  <c r="BD328" i="3"/>
  <c r="BD335" i="3"/>
  <c r="BD342" i="3"/>
  <c r="BD432" i="3"/>
  <c r="AJ67" i="3"/>
  <c r="AJ75" i="3"/>
  <c r="AJ168" i="3"/>
  <c r="AJ200" i="3"/>
  <c r="AJ232" i="3"/>
  <c r="AJ251" i="3"/>
  <c r="AJ264" i="3"/>
  <c r="AJ283" i="3"/>
  <c r="AJ315" i="3"/>
  <c r="AJ347" i="3"/>
  <c r="AJ379" i="3"/>
  <c r="AJ422" i="3"/>
  <c r="AT115" i="3"/>
  <c r="AT251" i="3"/>
  <c r="AT284" i="3"/>
  <c r="BD67" i="3"/>
  <c r="BD75" i="3"/>
  <c r="BD207" i="3"/>
  <c r="BD214" i="3"/>
  <c r="BD220" i="3"/>
  <c r="AJ84" i="3"/>
  <c r="AJ92" i="3"/>
  <c r="AJ108" i="3"/>
  <c r="AJ115" i="3"/>
  <c r="AJ120" i="3"/>
  <c r="AJ163" i="3"/>
  <c r="AJ175" i="3"/>
  <c r="AJ182" i="3"/>
  <c r="AJ188" i="3"/>
  <c r="AJ195" i="3"/>
  <c r="AJ207" i="3"/>
  <c r="AJ214" i="3"/>
  <c r="AJ220" i="3"/>
  <c r="AJ227" i="3"/>
  <c r="AJ239" i="3"/>
  <c r="AJ246" i="3"/>
  <c r="AJ252" i="3"/>
  <c r="AJ259" i="3"/>
  <c r="AJ271" i="3"/>
  <c r="AJ278" i="3"/>
  <c r="AJ406" i="3"/>
  <c r="AT232" i="3"/>
  <c r="AT335" i="3"/>
  <c r="AT379" i="3"/>
  <c r="AT411" i="3"/>
  <c r="BD200" i="3"/>
  <c r="BD315" i="3"/>
  <c r="BD390" i="3"/>
  <c r="AT182" i="3"/>
  <c r="BD148" i="3"/>
  <c r="AT162" i="3"/>
  <c r="BD162" i="3"/>
  <c r="AT174" i="3"/>
  <c r="AT194" i="3"/>
  <c r="AT226" i="3"/>
  <c r="BD226" i="3"/>
  <c r="BD244" i="3"/>
  <c r="BD263" i="3"/>
  <c r="AT282" i="3"/>
  <c r="BD282" i="3"/>
  <c r="BD308" i="3"/>
  <c r="AT378" i="3"/>
  <c r="BD404" i="3"/>
  <c r="BD410" i="3"/>
  <c r="BD426" i="3"/>
  <c r="AT436" i="3"/>
  <c r="AT452" i="3"/>
  <c r="BD452" i="3"/>
  <c r="BM58" i="3"/>
  <c r="BM70" i="3"/>
  <c r="BM78" i="3"/>
  <c r="BM90" i="3"/>
  <c r="BM98" i="3"/>
  <c r="BM106" i="3"/>
  <c r="BM121" i="3"/>
  <c r="BM129" i="3"/>
  <c r="BM137" i="3"/>
  <c r="BM149" i="3"/>
  <c r="BM157" i="3"/>
  <c r="BM169" i="3"/>
  <c r="BM185" i="3"/>
  <c r="BM189" i="3"/>
  <c r="BM201" i="3"/>
  <c r="BM213" i="3"/>
  <c r="BM221" i="3"/>
  <c r="BM253" i="3"/>
  <c r="BM265" i="3"/>
  <c r="BM269" i="3"/>
  <c r="BM281" i="3"/>
  <c r="BM293" i="3"/>
  <c r="BM305" i="3"/>
  <c r="BM317" i="3"/>
  <c r="BM329" i="3"/>
  <c r="BM349" i="3"/>
  <c r="BM357" i="3"/>
  <c r="BM369" i="3"/>
  <c r="BM381" i="3"/>
  <c r="BM389" i="3"/>
  <c r="BM401" i="3"/>
  <c r="BM405" i="3"/>
  <c r="BM417" i="3"/>
  <c r="BM421" i="3"/>
  <c r="BM437" i="3"/>
  <c r="BM449" i="3"/>
  <c r="AJ148" i="3"/>
  <c r="AJ180" i="3"/>
  <c r="AJ212" i="3"/>
  <c r="AJ218" i="3"/>
  <c r="AJ244" i="3"/>
  <c r="AJ276" i="3"/>
  <c r="AJ282" i="3"/>
  <c r="AJ308" i="3"/>
  <c r="AJ314" i="3"/>
  <c r="AJ340" i="3"/>
  <c r="AJ378" i="3"/>
  <c r="AJ388" i="3"/>
  <c r="AJ399" i="3"/>
  <c r="AJ404" i="3"/>
  <c r="AJ410" i="3"/>
  <c r="AJ420" i="3"/>
  <c r="AJ426" i="3"/>
  <c r="AJ436" i="3"/>
  <c r="AJ452" i="3"/>
  <c r="BD366" i="3"/>
  <c r="BM110" i="3"/>
  <c r="BN110" i="3" s="1"/>
  <c r="AT100" i="3"/>
  <c r="AT154" i="3"/>
  <c r="AT186" i="3"/>
  <c r="BD186" i="3"/>
  <c r="BD199" i="3"/>
  <c r="AT250" i="3"/>
  <c r="BD250" i="3"/>
  <c r="AT270" i="3"/>
  <c r="AT290" i="3"/>
  <c r="BD290" i="3"/>
  <c r="AT302" i="3"/>
  <c r="AT322" i="3"/>
  <c r="AW322" i="3" s="1"/>
  <c r="BD322" i="3"/>
  <c r="BG322" i="3" s="1"/>
  <c r="AT334" i="3"/>
  <c r="BD334" i="3"/>
  <c r="AT346" i="3"/>
  <c r="BD346" i="3"/>
  <c r="BD383" i="3"/>
  <c r="BD394" i="3"/>
  <c r="BD431" i="3"/>
  <c r="AT442" i="3"/>
  <c r="BD442" i="3"/>
  <c r="AT447" i="3"/>
  <c r="BD447" i="3"/>
  <c r="BM42" i="3"/>
  <c r="BM54" i="3"/>
  <c r="BM62" i="3"/>
  <c r="BM74" i="3"/>
  <c r="BM82" i="3"/>
  <c r="BM94" i="3"/>
  <c r="BM117" i="3"/>
  <c r="BM125" i="3"/>
  <c r="BM141" i="3"/>
  <c r="BM153" i="3"/>
  <c r="BM161" i="3"/>
  <c r="BM181" i="3"/>
  <c r="BM193" i="3"/>
  <c r="BM205" i="3"/>
  <c r="BM217" i="3"/>
  <c r="BM225" i="3"/>
  <c r="BM233" i="3"/>
  <c r="BM241" i="3"/>
  <c r="BM249" i="3"/>
  <c r="BM261" i="3"/>
  <c r="BM273" i="3"/>
  <c r="BM289" i="3"/>
  <c r="BM301" i="3"/>
  <c r="BM313" i="3"/>
  <c r="BM321" i="3"/>
  <c r="BM333" i="3"/>
  <c r="BM341" i="3"/>
  <c r="BM353" i="3"/>
  <c r="BM361" i="3"/>
  <c r="BM373" i="3"/>
  <c r="BM385" i="3"/>
  <c r="BM397" i="3"/>
  <c r="BM409" i="3"/>
  <c r="BM425" i="3"/>
  <c r="BM433" i="3"/>
  <c r="BM445" i="3"/>
  <c r="AT394" i="3"/>
  <c r="AT399" i="3"/>
  <c r="AT404" i="3"/>
  <c r="AT410" i="3"/>
  <c r="AT415" i="3"/>
  <c r="AT426" i="3"/>
  <c r="AT431" i="3"/>
  <c r="BD302" i="3"/>
  <c r="BM173" i="3"/>
  <c r="BN173" i="3" s="1"/>
  <c r="AT142" i="3"/>
  <c r="BD180" i="3"/>
  <c r="AT206" i="3"/>
  <c r="BD206" i="3"/>
  <c r="AT218" i="3"/>
  <c r="BD218" i="3"/>
  <c r="AT238" i="3"/>
  <c r="AT258" i="3"/>
  <c r="BD258" i="3"/>
  <c r="BG258" i="3" s="1"/>
  <c r="BD276" i="3"/>
  <c r="AT314" i="3"/>
  <c r="BD314" i="3"/>
  <c r="AT354" i="3"/>
  <c r="BD354" i="3"/>
  <c r="AT366" i="3"/>
  <c r="BD388" i="3"/>
  <c r="BD420" i="3"/>
  <c r="BM50" i="3"/>
  <c r="BM66" i="3"/>
  <c r="BM86" i="3"/>
  <c r="BM102" i="3"/>
  <c r="BM114" i="3"/>
  <c r="BM133" i="3"/>
  <c r="BM145" i="3"/>
  <c r="BM165" i="3"/>
  <c r="BM177" i="3"/>
  <c r="BM197" i="3"/>
  <c r="BM209" i="3"/>
  <c r="BM229" i="3"/>
  <c r="BM245" i="3"/>
  <c r="BM257" i="3"/>
  <c r="BM277" i="3"/>
  <c r="BM285" i="3"/>
  <c r="BM297" i="3"/>
  <c r="BM309" i="3"/>
  <c r="BM325" i="3"/>
  <c r="BM337" i="3"/>
  <c r="BM345" i="3"/>
  <c r="BM365" i="3"/>
  <c r="BM377" i="3"/>
  <c r="BM393" i="3"/>
  <c r="BM413" i="3"/>
  <c r="BM429" i="3"/>
  <c r="BM441" i="3"/>
  <c r="AJ162" i="3"/>
  <c r="AJ167" i="3"/>
  <c r="AJ194" i="3"/>
  <c r="AJ199" i="3"/>
  <c r="AJ226" i="3"/>
  <c r="AJ231" i="3"/>
  <c r="AJ258" i="3"/>
  <c r="AJ263" i="3"/>
  <c r="AJ290" i="3"/>
  <c r="AJ295" i="3"/>
  <c r="AJ322" i="3"/>
  <c r="AJ327" i="3"/>
  <c r="AJ354" i="3"/>
  <c r="AJ359" i="3"/>
  <c r="AT180" i="3"/>
  <c r="AT212" i="3"/>
  <c r="AT244" i="3"/>
  <c r="AT276" i="3"/>
  <c r="AT308" i="3"/>
  <c r="AT340" i="3"/>
  <c r="AT372" i="3"/>
  <c r="AT388" i="3"/>
  <c r="BD238" i="3"/>
  <c r="BM237" i="3"/>
  <c r="BN237" i="3" s="1"/>
  <c r="BD130" i="3"/>
  <c r="BD135" i="3"/>
  <c r="AT135" i="3"/>
  <c r="AT111" i="3"/>
  <c r="AT116" i="3"/>
  <c r="AT122" i="3"/>
  <c r="AT48" i="3"/>
  <c r="AT64" i="3"/>
  <c r="AT234" i="3"/>
  <c r="AT266" i="3"/>
  <c r="AT298" i="3"/>
  <c r="AT330" i="3"/>
  <c r="AT362" i="3"/>
  <c r="BM45" i="3"/>
  <c r="BM49" i="3"/>
  <c r="BM53" i="3"/>
  <c r="BM57" i="3"/>
  <c r="BM61" i="3"/>
  <c r="BM65" i="3"/>
  <c r="BM69" i="3"/>
  <c r="BM73" i="3"/>
  <c r="BM77" i="3"/>
  <c r="BM81" i="3"/>
  <c r="BM85" i="3"/>
  <c r="BM89" i="3"/>
  <c r="BM93" i="3"/>
  <c r="BM97" i="3"/>
  <c r="BM101" i="3"/>
  <c r="BM105" i="3"/>
  <c r="BM109" i="3"/>
  <c r="BM113" i="3"/>
  <c r="BM128" i="3"/>
  <c r="BM144" i="3"/>
  <c r="BM160" i="3"/>
  <c r="BM176" i="3"/>
  <c r="BN176" i="3" s="1"/>
  <c r="BM192" i="3"/>
  <c r="BN192" i="3" s="1"/>
  <c r="BM208" i="3"/>
  <c r="BN208" i="3" s="1"/>
  <c r="BM224" i="3"/>
  <c r="BN224" i="3" s="1"/>
  <c r="BM240" i="3"/>
  <c r="BN240" i="3" s="1"/>
  <c r="BM256" i="3"/>
  <c r="BN256" i="3" s="1"/>
  <c r="AT173" i="3"/>
  <c r="BD173" i="3"/>
  <c r="AJ173" i="3"/>
  <c r="AT237" i="3"/>
  <c r="BD237" i="3"/>
  <c r="AJ237" i="3"/>
  <c r="AT46" i="3"/>
  <c r="AJ46" i="3"/>
  <c r="BD110" i="3"/>
  <c r="AJ110" i="3"/>
  <c r="AT110" i="3"/>
  <c r="BF50" i="3"/>
  <c r="AL50" i="3"/>
  <c r="AV50" i="3"/>
  <c r="AL145" i="3"/>
  <c r="AV145" i="3"/>
  <c r="BF161" i="3"/>
  <c r="AL161" i="3"/>
  <c r="AV161" i="3"/>
  <c r="BF177" i="3"/>
  <c r="AL177" i="3"/>
  <c r="AV177" i="3"/>
  <c r="BF241" i="3"/>
  <c r="AL241" i="3"/>
  <c r="AV241" i="3"/>
  <c r="BF261" i="3"/>
  <c r="BG261" i="3" s="1"/>
  <c r="AL261" i="3"/>
  <c r="AV261" i="3"/>
  <c r="BF269" i="3"/>
  <c r="AL269" i="3"/>
  <c r="AV269" i="3"/>
  <c r="BF277" i="3"/>
  <c r="AL277" i="3"/>
  <c r="AV277" i="3"/>
  <c r="AL281" i="3"/>
  <c r="BF281" i="3"/>
  <c r="AV281" i="3"/>
  <c r="BF289" i="3"/>
  <c r="AL289" i="3"/>
  <c r="AV289" i="3"/>
  <c r="BF297" i="3"/>
  <c r="AL297" i="3"/>
  <c r="AV297" i="3"/>
  <c r="BF305" i="3"/>
  <c r="AL305" i="3"/>
  <c r="AV305" i="3"/>
  <c r="BF313" i="3"/>
  <c r="AL313" i="3"/>
  <c r="AV313" i="3"/>
  <c r="BF317" i="3"/>
  <c r="AL317" i="3"/>
  <c r="AV317" i="3"/>
  <c r="BF321" i="3"/>
  <c r="AL321" i="3"/>
  <c r="AV321" i="3"/>
  <c r="BF329" i="3"/>
  <c r="AL329" i="3"/>
  <c r="AV329" i="3"/>
  <c r="BF333" i="3"/>
  <c r="AL333" i="3"/>
  <c r="AV333" i="3"/>
  <c r="BF337" i="3"/>
  <c r="AL337" i="3"/>
  <c r="AV337" i="3"/>
  <c r="BF341" i="3"/>
  <c r="AL341" i="3"/>
  <c r="AV341" i="3"/>
  <c r="BF349" i="3"/>
  <c r="AL349" i="3"/>
  <c r="AV349" i="3"/>
  <c r="BF357" i="3"/>
  <c r="AL357" i="3"/>
  <c r="AV357" i="3"/>
  <c r="BF365" i="3"/>
  <c r="AL365" i="3"/>
  <c r="AV365" i="3"/>
  <c r="BF373" i="3"/>
  <c r="AL373" i="3"/>
  <c r="AV373" i="3"/>
  <c r="BF381" i="3"/>
  <c r="AL381" i="3"/>
  <c r="AV381" i="3"/>
  <c r="BF389" i="3"/>
  <c r="AL389" i="3"/>
  <c r="AV389" i="3"/>
  <c r="BF397" i="3"/>
  <c r="AL397" i="3"/>
  <c r="AV397" i="3"/>
  <c r="BF405" i="3"/>
  <c r="AL405" i="3"/>
  <c r="AV405" i="3"/>
  <c r="BF413" i="3"/>
  <c r="AL413" i="3"/>
  <c r="AV413" i="3"/>
  <c r="BF425" i="3"/>
  <c r="BG425" i="3" s="1"/>
  <c r="AL425" i="3"/>
  <c r="AV425" i="3"/>
  <c r="BF433" i="3"/>
  <c r="AL433" i="3"/>
  <c r="AV433" i="3"/>
  <c r="BF449" i="3"/>
  <c r="AL449" i="3"/>
  <c r="AV449" i="3"/>
  <c r="BF66" i="3"/>
  <c r="AL66" i="3"/>
  <c r="AV66" i="3"/>
  <c r="AL82" i="3"/>
  <c r="AV82" i="3"/>
  <c r="BF98" i="3"/>
  <c r="AL98" i="3"/>
  <c r="AV98" i="3"/>
  <c r="AL114" i="3"/>
  <c r="AV114" i="3"/>
  <c r="AL129" i="3"/>
  <c r="AV129" i="3"/>
  <c r="BF193" i="3"/>
  <c r="AL193" i="3"/>
  <c r="AV193" i="3"/>
  <c r="BP209" i="3"/>
  <c r="AL209" i="3"/>
  <c r="BF209" i="3"/>
  <c r="AV209" i="3"/>
  <c r="AL225" i="3"/>
  <c r="AV225" i="3"/>
  <c r="BF257" i="3"/>
  <c r="AL257" i="3"/>
  <c r="AV257" i="3"/>
  <c r="BF265" i="3"/>
  <c r="AL265" i="3"/>
  <c r="AV265" i="3"/>
  <c r="BF273" i="3"/>
  <c r="BG273" i="3" s="1"/>
  <c r="AL273" i="3"/>
  <c r="AV273" i="3"/>
  <c r="AL285" i="3"/>
  <c r="BF285" i="3"/>
  <c r="AV285" i="3"/>
  <c r="BF293" i="3"/>
  <c r="BG293" i="3" s="1"/>
  <c r="AL293" i="3"/>
  <c r="AV293" i="3"/>
  <c r="BF301" i="3"/>
  <c r="AL301" i="3"/>
  <c r="AV301" i="3"/>
  <c r="BF309" i="3"/>
  <c r="AL309" i="3"/>
  <c r="AV309" i="3"/>
  <c r="BF325" i="3"/>
  <c r="AL325" i="3"/>
  <c r="AV325" i="3"/>
  <c r="BF345" i="3"/>
  <c r="AL345" i="3"/>
  <c r="AV345" i="3"/>
  <c r="BF353" i="3"/>
  <c r="AL353" i="3"/>
  <c r="AV353" i="3"/>
  <c r="BF361" i="3"/>
  <c r="AL361" i="3"/>
  <c r="AV361" i="3"/>
  <c r="BF369" i="3"/>
  <c r="AL369" i="3"/>
  <c r="AV369" i="3"/>
  <c r="BF377" i="3"/>
  <c r="AL377" i="3"/>
  <c r="AV377" i="3"/>
  <c r="BF385" i="3"/>
  <c r="AL385" i="3"/>
  <c r="AV385" i="3"/>
  <c r="BF393" i="3"/>
  <c r="AL393" i="3"/>
  <c r="AV393" i="3"/>
  <c r="BF401" i="3"/>
  <c r="AL401" i="3"/>
  <c r="AV401" i="3"/>
  <c r="BF409" i="3"/>
  <c r="BG409" i="3" s="1"/>
  <c r="AL409" i="3"/>
  <c r="AV409" i="3"/>
  <c r="BF417" i="3"/>
  <c r="AL417" i="3"/>
  <c r="AV417" i="3"/>
  <c r="BF421" i="3"/>
  <c r="AL421" i="3"/>
  <c r="AV421" i="3"/>
  <c r="BF429" i="3"/>
  <c r="AL429" i="3"/>
  <c r="AV429" i="3"/>
  <c r="BF437" i="3"/>
  <c r="AL437" i="3"/>
  <c r="AV437" i="3"/>
  <c r="BF445" i="3"/>
  <c r="AL445" i="3"/>
  <c r="AV445" i="3"/>
  <c r="BF114" i="3"/>
  <c r="BF441" i="3"/>
  <c r="AL441" i="3"/>
  <c r="AV441" i="3"/>
  <c r="BF82" i="3"/>
  <c r="AY217" i="3"/>
  <c r="BS217" i="3"/>
  <c r="AO217" i="3"/>
  <c r="BI217" i="3"/>
  <c r="BK46" i="3"/>
  <c r="BK50" i="3"/>
  <c r="BK54" i="3"/>
  <c r="BK58" i="3"/>
  <c r="BK62" i="3"/>
  <c r="BK66" i="3"/>
  <c r="BK70" i="3"/>
  <c r="BK74" i="3"/>
  <c r="BK86" i="3"/>
  <c r="BK90" i="3"/>
  <c r="BK94" i="3"/>
  <c r="BK98" i="3"/>
  <c r="BK106" i="3"/>
  <c r="BK110" i="3"/>
  <c r="BK114" i="3"/>
  <c r="BK117" i="3"/>
  <c r="BK121" i="3"/>
  <c r="BK125" i="3"/>
  <c r="BK129" i="3"/>
  <c r="BK137" i="3"/>
  <c r="BK145" i="3"/>
  <c r="BK201" i="3"/>
  <c r="BK209" i="3"/>
  <c r="BK217" i="3"/>
  <c r="BK221" i="3"/>
  <c r="BK225" i="3"/>
  <c r="BK233" i="3"/>
  <c r="BK237" i="3"/>
  <c r="BK241" i="3"/>
  <c r="BK245" i="3"/>
  <c r="BK249" i="3"/>
  <c r="BK253" i="3"/>
  <c r="BK257" i="3"/>
  <c r="BK265" i="3"/>
  <c r="BA265" i="3"/>
  <c r="BK269" i="3"/>
  <c r="BA269" i="3"/>
  <c r="BK273" i="3"/>
  <c r="BA273" i="3"/>
  <c r="BB273" i="3" s="1"/>
  <c r="BK281" i="3"/>
  <c r="BA281" i="3"/>
  <c r="BK285" i="3"/>
  <c r="BA285" i="3"/>
  <c r="BK289" i="3"/>
  <c r="BA289" i="3"/>
  <c r="BK297" i="3"/>
  <c r="BA297" i="3"/>
  <c r="BK317" i="3"/>
  <c r="BA317" i="3"/>
  <c r="BK333" i="3"/>
  <c r="BA333" i="3"/>
  <c r="BA365" i="3"/>
  <c r="BA393" i="3"/>
  <c r="BA397" i="3"/>
  <c r="BA401" i="3"/>
  <c r="BA405" i="3"/>
  <c r="BA409" i="3"/>
  <c r="BB409" i="3" s="1"/>
  <c r="BA413" i="3"/>
  <c r="BA417" i="3"/>
  <c r="BA421" i="3"/>
  <c r="BK425" i="3"/>
  <c r="BA425" i="3"/>
  <c r="BB425" i="3" s="1"/>
  <c r="BK429" i="3"/>
  <c r="BA429" i="3"/>
  <c r="BK433" i="3"/>
  <c r="BA433" i="3"/>
  <c r="BK437" i="3"/>
  <c r="BA437" i="3"/>
  <c r="BK449" i="3"/>
  <c r="BA449" i="3"/>
  <c r="AQ317" i="3"/>
  <c r="AQ333" i="3"/>
  <c r="AQ365" i="3"/>
  <c r="AQ393" i="3"/>
  <c r="AQ397" i="3"/>
  <c r="AQ401" i="3"/>
  <c r="AQ405" i="3"/>
  <c r="AQ409" i="3"/>
  <c r="AQ413" i="3"/>
  <c r="AQ417" i="3"/>
  <c r="AQ421" i="3"/>
  <c r="AQ425" i="3"/>
  <c r="AQ429" i="3"/>
  <c r="AQ433" i="3"/>
  <c r="AQ437" i="3"/>
  <c r="AQ445" i="3"/>
  <c r="AQ449" i="3"/>
  <c r="BK149" i="3"/>
  <c r="BK153" i="3"/>
  <c r="BK157" i="3"/>
  <c r="BK161" i="3"/>
  <c r="BK169" i="3"/>
  <c r="BK177" i="3"/>
  <c r="BK185" i="3"/>
  <c r="BK189" i="3"/>
  <c r="BK441" i="3"/>
  <c r="BA441" i="3"/>
  <c r="AQ46" i="3"/>
  <c r="AQ50" i="3"/>
  <c r="AQ54" i="3"/>
  <c r="AQ58" i="3"/>
  <c r="AQ62" i="3"/>
  <c r="AQ66" i="3"/>
  <c r="AQ70" i="3"/>
  <c r="AQ74" i="3"/>
  <c r="AQ78" i="3"/>
  <c r="AQ82" i="3"/>
  <c r="AQ86" i="3"/>
  <c r="AQ90" i="3"/>
  <c r="AQ94" i="3"/>
  <c r="AQ98" i="3"/>
  <c r="AQ106" i="3"/>
  <c r="AQ110" i="3"/>
  <c r="AQ114" i="3"/>
  <c r="AQ117" i="3"/>
  <c r="AQ121" i="3"/>
  <c r="AQ125" i="3"/>
  <c r="AQ129" i="3"/>
  <c r="AQ137" i="3"/>
  <c r="AQ145" i="3"/>
  <c r="AQ149" i="3"/>
  <c r="AQ153" i="3"/>
  <c r="AQ157" i="3"/>
  <c r="AQ161" i="3"/>
  <c r="AQ169" i="3"/>
  <c r="AQ177" i="3"/>
  <c r="BK445" i="3"/>
  <c r="BA445" i="3"/>
  <c r="AQ185" i="3"/>
  <c r="AQ189" i="3"/>
  <c r="AQ201" i="3"/>
  <c r="AQ209" i="3"/>
  <c r="AQ217" i="3"/>
  <c r="AQ221" i="3"/>
  <c r="AQ225" i="3"/>
  <c r="AQ233" i="3"/>
  <c r="AQ237" i="3"/>
  <c r="BA46" i="3"/>
  <c r="BB46" i="3" s="1"/>
  <c r="BA50" i="3"/>
  <c r="BA54" i="3"/>
  <c r="BA58" i="3"/>
  <c r="BA62" i="3"/>
  <c r="BA66" i="3"/>
  <c r="BA70" i="3"/>
  <c r="BA74" i="3"/>
  <c r="BB74" i="3" s="1"/>
  <c r="BA78" i="3"/>
  <c r="BA82" i="3"/>
  <c r="BA86" i="3"/>
  <c r="BB86" i="3" s="1"/>
  <c r="BA90" i="3"/>
  <c r="BA94" i="3"/>
  <c r="BA98" i="3"/>
  <c r="BA106" i="3"/>
  <c r="BA110" i="3"/>
  <c r="BA114" i="3"/>
  <c r="BA117" i="3"/>
  <c r="BA121" i="3"/>
  <c r="BA125" i="3"/>
  <c r="BA129" i="3"/>
  <c r="BA137" i="3"/>
  <c r="BA145" i="3"/>
  <c r="BA149" i="3"/>
  <c r="BA153" i="3"/>
  <c r="BA157" i="3"/>
  <c r="BA161" i="3"/>
  <c r="BA169" i="3"/>
  <c r="BA177" i="3"/>
  <c r="BA185" i="3"/>
  <c r="BA189" i="3"/>
  <c r="BB189" i="3" s="1"/>
  <c r="BA201" i="3"/>
  <c r="BA209" i="3"/>
  <c r="BA217" i="3"/>
  <c r="BA221" i="3"/>
  <c r="BB221" i="3" s="1"/>
  <c r="BA225" i="3"/>
  <c r="BA233" i="3"/>
  <c r="BA237" i="3"/>
  <c r="BA241" i="3"/>
  <c r="BA245" i="3"/>
  <c r="BA249" i="3"/>
  <c r="BA253" i="3"/>
  <c r="BA257" i="3"/>
  <c r="BR18" i="3"/>
  <c r="BS18" i="3" s="1"/>
  <c r="BS33" i="3"/>
  <c r="BV33" i="3" s="1"/>
  <c r="BR42" i="3"/>
  <c r="BS42" i="3" s="1"/>
  <c r="BR22" i="3"/>
  <c r="BS22" i="3" s="1"/>
  <c r="BV22" i="3" s="1"/>
  <c r="AO33" i="3"/>
  <c r="BR34" i="3"/>
  <c r="BS34" i="3" s="1"/>
  <c r="AY30" i="3"/>
  <c r="BR10" i="3"/>
  <c r="BR26" i="3"/>
  <c r="BS26" i="3" s="1"/>
  <c r="BM10" i="3"/>
  <c r="BM18" i="3"/>
  <c r="BN18" i="3" s="1"/>
  <c r="BM34" i="3"/>
  <c r="BN34" i="3" s="1"/>
  <c r="BM7" i="3"/>
  <c r="BM21" i="3"/>
  <c r="BN21" i="3" s="1"/>
  <c r="BM33" i="3"/>
  <c r="BN33" i="3" s="1"/>
  <c r="BM37" i="3"/>
  <c r="BN37" i="3" s="1"/>
  <c r="BM39" i="3"/>
  <c r="BN39" i="3" s="1"/>
  <c r="AO22" i="3"/>
  <c r="AO7" i="3"/>
  <c r="AO9" i="3"/>
  <c r="AO18" i="3"/>
  <c r="AO21" i="3"/>
  <c r="BS21" i="3"/>
  <c r="BV21" i="3" s="1"/>
  <c r="AO26" i="3"/>
  <c r="AO27" i="3"/>
  <c r="BS27" i="3"/>
  <c r="BV27" i="3" s="1"/>
  <c r="AO35" i="3"/>
  <c r="AO43" i="3"/>
  <c r="AO42" i="3"/>
  <c r="BI36" i="3"/>
  <c r="BI44" i="3"/>
  <c r="BL44" i="3" s="1"/>
  <c r="BS9" i="3"/>
  <c r="BV9" i="3" s="1"/>
  <c r="BS13" i="3"/>
  <c r="BV13" i="3" s="1"/>
  <c r="AO15" i="3"/>
  <c r="BS15" i="3"/>
  <c r="BV15" i="3" s="1"/>
  <c r="AO16" i="3"/>
  <c r="BI22" i="3"/>
  <c r="BS29" i="3"/>
  <c r="BV29" i="3" s="1"/>
  <c r="AO31" i="3"/>
  <c r="BS31" i="3"/>
  <c r="BV31" i="3" s="1"/>
  <c r="AO32" i="3"/>
  <c r="AO34" i="3"/>
  <c r="BS36" i="3"/>
  <c r="BV36" i="3" s="1"/>
  <c r="AO39" i="3"/>
  <c r="AO40" i="3"/>
  <c r="BS40" i="3"/>
  <c r="BV40" i="3" s="1"/>
  <c r="BS23" i="3"/>
  <c r="BV23" i="3" s="1"/>
  <c r="BS28" i="3"/>
  <c r="BV28" i="3" s="1"/>
  <c r="BS11" i="3"/>
  <c r="BV11" i="3" s="1"/>
  <c r="BS32" i="3"/>
  <c r="BV32" i="3" s="1"/>
  <c r="BS44" i="3"/>
  <c r="BV44" i="3" s="1"/>
  <c r="AJ16" i="3"/>
  <c r="AT16" i="3"/>
  <c r="AJ10" i="3"/>
  <c r="AJ34" i="3"/>
  <c r="AJ12" i="3"/>
  <c r="AJ17" i="3"/>
  <c r="AJ18" i="3"/>
  <c r="AJ23" i="3"/>
  <c r="AJ19" i="3"/>
  <c r="AJ43" i="3"/>
  <c r="BD6" i="3"/>
  <c r="F6" i="3"/>
  <c r="AV19" i="3"/>
  <c r="BF37" i="3"/>
  <c r="AV15" i="3"/>
  <c r="AV39" i="3"/>
  <c r="M6" i="3"/>
  <c r="AJ24" i="3"/>
  <c r="AT24" i="3"/>
  <c r="AL39" i="3"/>
  <c r="BF39" i="3"/>
  <c r="AJ6" i="3"/>
  <c r="AT6" i="3"/>
  <c r="AJ8" i="3"/>
  <c r="AT8" i="3"/>
  <c r="AL15" i="3"/>
  <c r="AQ37" i="3"/>
  <c r="AO44" i="3"/>
  <c r="W6" i="3"/>
  <c r="AQ6" i="3"/>
  <c r="AJ15" i="3"/>
  <c r="AV17" i="3"/>
  <c r="BI29" i="3"/>
  <c r="AL25" i="3"/>
  <c r="AQ12" i="3"/>
  <c r="BA39" i="3"/>
  <c r="BB39" i="3" s="1"/>
  <c r="AT18" i="3"/>
  <c r="BA22" i="3"/>
  <c r="AL24" i="3"/>
  <c r="AQ28" i="3"/>
  <c r="AL29" i="3"/>
  <c r="AL36" i="3"/>
  <c r="BD39" i="3"/>
  <c r="BI40" i="3"/>
  <c r="BS12" i="3"/>
  <c r="BV12" i="3" s="1"/>
  <c r="AT10" i="3"/>
  <c r="AV25" i="3"/>
  <c r="BF33" i="3"/>
  <c r="BD12" i="3"/>
  <c r="AL16" i="3"/>
  <c r="AV16" i="3"/>
  <c r="AL17" i="3"/>
  <c r="BF24" i="3"/>
  <c r="AO36" i="3"/>
  <c r="AQ39" i="3"/>
  <c r="BF12" i="3"/>
  <c r="BF16" i="3"/>
  <c r="AQ35" i="3"/>
  <c r="AJ39" i="3"/>
  <c r="AL9" i="3"/>
  <c r="AL11" i="3"/>
  <c r="AQ13" i="3"/>
  <c r="AL21" i="3"/>
  <c r="BP28" i="3"/>
  <c r="AJ35" i="3"/>
  <c r="P6" i="3"/>
  <c r="AV7" i="3"/>
  <c r="BF13" i="3"/>
  <c r="BD18" i="3"/>
  <c r="BD20" i="3"/>
  <c r="AQ29" i="3"/>
  <c r="BF35" i="3"/>
  <c r="AJ37" i="3"/>
  <c r="AT37" i="3"/>
  <c r="AT39" i="3"/>
  <c r="AV43" i="3"/>
  <c r="AT12" i="3"/>
  <c r="BI13" i="3"/>
  <c r="BP16" i="3"/>
  <c r="AQ17" i="3"/>
  <c r="AL20" i="3"/>
  <c r="BF20" i="3"/>
  <c r="AL23" i="3"/>
  <c r="BP24" i="3"/>
  <c r="AQ27" i="3"/>
  <c r="AJ28" i="3"/>
  <c r="BP8" i="3"/>
  <c r="AL13" i="3"/>
  <c r="BP36" i="3"/>
  <c r="AL7" i="3"/>
  <c r="BA8" i="3"/>
  <c r="BI11" i="3"/>
  <c r="AO13" i="3"/>
  <c r="AQ15" i="3"/>
  <c r="AQ20" i="3"/>
  <c r="AL26" i="3"/>
  <c r="BA26" i="3"/>
  <c r="BB26" i="3" s="1"/>
  <c r="AT34" i="3"/>
  <c r="AT35" i="3"/>
  <c r="BK35" i="3"/>
  <c r="AJ40" i="3"/>
  <c r="BD40" i="3"/>
  <c r="BA43" i="3"/>
  <c r="BB43" i="3" s="1"/>
  <c r="AV6" i="3"/>
  <c r="AQ8" i="3"/>
  <c r="BA18" i="3"/>
  <c r="BB18" i="3" s="1"/>
  <c r="BF19" i="3"/>
  <c r="AQ21" i="3"/>
  <c r="AO23" i="3"/>
  <c r="AO28" i="3"/>
  <c r="BP33" i="3"/>
  <c r="AL35" i="3"/>
  <c r="AJ41" i="3"/>
  <c r="AO6" i="3"/>
  <c r="AQ18" i="3"/>
  <c r="BI28" i="3"/>
  <c r="AT43" i="3"/>
  <c r="BK43" i="3"/>
  <c r="BF8" i="3"/>
  <c r="BG8" i="3" s="1"/>
  <c r="AV8" i="3"/>
  <c r="BA10" i="3"/>
  <c r="BP11" i="3"/>
  <c r="AO12" i="3"/>
  <c r="BI12" i="3"/>
  <c r="BK16" i="3"/>
  <c r="BF17" i="3"/>
  <c r="AL18" i="3"/>
  <c r="BI20" i="3"/>
  <c r="AY22" i="3"/>
  <c r="BI23" i="3"/>
  <c r="BL23" i="3" s="1"/>
  <c r="BD25" i="3"/>
  <c r="BD31" i="3"/>
  <c r="AJ32" i="3"/>
  <c r="AT32" i="3"/>
  <c r="BA31" i="3"/>
  <c r="BB31" i="3" s="1"/>
  <c r="BK31" i="3"/>
  <c r="BS7" i="3"/>
  <c r="BV7" i="3" s="1"/>
  <c r="AQ10" i="3"/>
  <c r="BF11" i="3"/>
  <c r="AJ13" i="3"/>
  <c r="BD17" i="3"/>
  <c r="BK19" i="3"/>
  <c r="AJ20" i="3"/>
  <c r="BA20" i="3"/>
  <c r="BK20" i="3"/>
  <c r="AQ24" i="3"/>
  <c r="BI24" i="3"/>
  <c r="AJ25" i="3"/>
  <c r="BF28" i="3"/>
  <c r="BG28" i="3" s="1"/>
  <c r="AQ31" i="3"/>
  <c r="BD32" i="3"/>
  <c r="BK34" i="3"/>
  <c r="AQ40" i="3"/>
  <c r="BK29" i="3"/>
  <c r="BK32" i="3"/>
  <c r="BA32" i="3"/>
  <c r="H6" i="3"/>
  <c r="R6" i="3"/>
  <c r="AJ9" i="3"/>
  <c r="BK10" i="3"/>
  <c r="AL12" i="3"/>
  <c r="BP13" i="3"/>
  <c r="BD16" i="3"/>
  <c r="BA16" i="3"/>
  <c r="BB16" i="3" s="1"/>
  <c r="BF18" i="3"/>
  <c r="AV18" i="3"/>
  <c r="BI21" i="3"/>
  <c r="BK24" i="3"/>
  <c r="BA24" i="3"/>
  <c r="BB24" i="3" s="1"/>
  <c r="BI26" i="3"/>
  <c r="BD29" i="3"/>
  <c r="AJ31" i="3"/>
  <c r="AJ44" i="3"/>
  <c r="AL8" i="3"/>
  <c r="AQ16" i="3"/>
  <c r="BS20" i="3"/>
  <c r="BV20" i="3" s="1"/>
  <c r="BS24" i="3"/>
  <c r="BV24" i="3" s="1"/>
  <c r="AL27" i="3"/>
  <c r="AV27" i="3"/>
  <c r="AT28" i="3"/>
  <c r="AQ34" i="3"/>
  <c r="BI34" i="3"/>
  <c r="BI35" i="3"/>
  <c r="BP41" i="3"/>
  <c r="AV41" i="3"/>
  <c r="AL41" i="3"/>
  <c r="BF41" i="3"/>
  <c r="BD44" i="3"/>
  <c r="BG44" i="3" s="1"/>
  <c r="AV26" i="3"/>
  <c r="BF26" i="3"/>
  <c r="AL28" i="3"/>
  <c r="AL31" i="3"/>
  <c r="AQ33" i="3"/>
  <c r="BP35" i="3"/>
  <c r="AL37" i="3"/>
  <c r="AV37" i="3"/>
  <c r="BP37" i="3"/>
  <c r="AQ41" i="3"/>
  <c r="BD41" i="3"/>
  <c r="BP20" i="3"/>
  <c r="AO24" i="3"/>
  <c r="AQ32" i="3"/>
  <c r="BS35" i="3"/>
  <c r="BV35" i="3" s="1"/>
  <c r="AQ43" i="3"/>
  <c r="AT23" i="3"/>
  <c r="AW23" i="3" s="1"/>
  <c r="BA25" i="3"/>
  <c r="AQ25" i="3"/>
  <c r="BI31" i="3"/>
  <c r="AT36" i="3"/>
  <c r="BD36" i="3"/>
  <c r="AO37" i="3"/>
  <c r="K6" i="3"/>
  <c r="BI6" i="3"/>
  <c r="BS6" i="3"/>
  <c r="BA17" i="3"/>
  <c r="BB17" i="3" s="1"/>
  <c r="AT19" i="3"/>
  <c r="BD19" i="3"/>
  <c r="AL22" i="3"/>
  <c r="BF22" i="3"/>
  <c r="BI8" i="3"/>
  <c r="BS8" i="3"/>
  <c r="BV8" i="3" s="1"/>
  <c r="AV9" i="3"/>
  <c r="BA9" i="3"/>
  <c r="BA13" i="3"/>
  <c r="BK13" i="3"/>
  <c r="BI15" i="3"/>
  <c r="BI16" i="3"/>
  <c r="BS16" i="3"/>
  <c r="BV16" i="3" s="1"/>
  <c r="AV20" i="3"/>
  <c r="AT21" i="3"/>
  <c r="BD21" i="3"/>
  <c r="AJ21" i="3"/>
  <c r="AO25" i="3"/>
  <c r="AT27" i="3"/>
  <c r="AT11" i="3"/>
  <c r="AT15" i="3"/>
  <c r="U6" i="3"/>
  <c r="BI7" i="3"/>
  <c r="AO8" i="3"/>
  <c r="AT9" i="3"/>
  <c r="AJ11" i="3"/>
  <c r="AV11" i="3"/>
  <c r="BD11" i="3"/>
  <c r="AT13" i="3"/>
  <c r="BA15" i="3"/>
  <c r="AO17" i="3"/>
  <c r="BI17" i="3"/>
  <c r="BS17" i="3"/>
  <c r="BV17" i="3" s="1"/>
  <c r="BI18" i="3"/>
  <c r="BP21" i="3"/>
  <c r="AV21" i="3"/>
  <c r="BD23" i="3"/>
  <c r="BG23" i="3" s="1"/>
  <c r="BS25" i="3"/>
  <c r="BV25" i="3" s="1"/>
  <c r="BI25" i="3"/>
  <c r="AT29" i="3"/>
  <c r="AJ36" i="3"/>
  <c r="BI43" i="3"/>
  <c r="AT17" i="3"/>
  <c r="BA19" i="3"/>
  <c r="AT25" i="3"/>
  <c r="AO29" i="3"/>
  <c r="BP31" i="3"/>
  <c r="AT33" i="3"/>
  <c r="BA21" i="3"/>
  <c r="AJ27" i="3"/>
  <c r="BA27" i="3"/>
  <c r="AV28" i="3"/>
  <c r="AJ29" i="3"/>
  <c r="BA29" i="3"/>
  <c r="BF31" i="3"/>
  <c r="AV31" i="3"/>
  <c r="AV34" i="3"/>
  <c r="AV40" i="3"/>
  <c r="AL40" i="3"/>
  <c r="BF40" i="3"/>
  <c r="AV42" i="3"/>
  <c r="AL42" i="3"/>
  <c r="BI39" i="3"/>
  <c r="AT31" i="3"/>
  <c r="AJ33" i="3"/>
  <c r="BA33" i="3"/>
  <c r="AL34" i="3"/>
  <c r="BA36" i="3"/>
  <c r="BB36" i="3" s="1"/>
  <c r="AQ36" i="3"/>
  <c r="BP40" i="3"/>
  <c r="BI41" i="3"/>
  <c r="AO41" i="3"/>
  <c r="AL44" i="3"/>
  <c r="AV36" i="3"/>
  <c r="BS37" i="3"/>
  <c r="BV37" i="3" s="1"/>
  <c r="BA38" i="3"/>
  <c r="BS39" i="3"/>
  <c r="BV39" i="3" s="1"/>
  <c r="BA40" i="3"/>
  <c r="BS41" i="3"/>
  <c r="BV41" i="3" s="1"/>
  <c r="BS43" i="3"/>
  <c r="BV43" i="3" s="1"/>
  <c r="BF36" i="3"/>
  <c r="BK38" i="3"/>
  <c r="BK40" i="3"/>
  <c r="AT40" i="3"/>
  <c r="AT44" i="3"/>
  <c r="AW44" i="3" s="1"/>
  <c r="AM228" i="3" l="1"/>
  <c r="BG20" i="3"/>
  <c r="BO4" i="3"/>
  <c r="BT4" i="3"/>
  <c r="BR4" i="3"/>
  <c r="BS4" i="3" s="1"/>
  <c r="BM4" i="3"/>
  <c r="BV69" i="3"/>
  <c r="BQ339" i="3"/>
  <c r="BU10" i="3"/>
  <c r="BQ392" i="3"/>
  <c r="BB73" i="3"/>
  <c r="AM442" i="3"/>
  <c r="BB15" i="3"/>
  <c r="AM31" i="3"/>
  <c r="AW280" i="3"/>
  <c r="BG234" i="3"/>
  <c r="BV262" i="3"/>
  <c r="BV230" i="3"/>
  <c r="BV166" i="3"/>
  <c r="BB13" i="3"/>
  <c r="AW131" i="3"/>
  <c r="AM360" i="3"/>
  <c r="AM280" i="3"/>
  <c r="BV294" i="3"/>
  <c r="BB217" i="3"/>
  <c r="AR217" i="3"/>
  <c r="BQ384" i="3"/>
  <c r="AR451" i="3"/>
  <c r="BG307" i="3"/>
  <c r="AM299" i="3"/>
  <c r="AM51" i="3"/>
  <c r="AM158" i="3"/>
  <c r="BL130" i="3"/>
  <c r="BV338" i="3"/>
  <c r="BV310" i="3"/>
  <c r="BV34" i="3"/>
  <c r="BV266" i="3"/>
  <c r="BV191" i="3"/>
  <c r="BV358" i="3"/>
  <c r="BV217" i="3"/>
  <c r="BV178" i="3"/>
  <c r="BV26" i="3"/>
  <c r="BV234" i="3"/>
  <c r="BV174" i="3"/>
  <c r="BV342" i="3"/>
  <c r="BV242" i="3"/>
  <c r="BV210" i="3"/>
  <c r="BV250" i="3"/>
  <c r="BV170" i="3"/>
  <c r="BV42" i="3"/>
  <c r="BV270" i="3"/>
  <c r="BV326" i="3"/>
  <c r="BV38" i="3"/>
  <c r="BV202" i="3"/>
  <c r="BV18" i="3"/>
  <c r="BV231" i="3"/>
  <c r="AM391" i="3"/>
  <c r="BQ259" i="3"/>
  <c r="AM203" i="3"/>
  <c r="BP6" i="3"/>
  <c r="BQ6" i="3" s="1"/>
  <c r="BG9" i="3"/>
  <c r="BL32" i="3"/>
  <c r="BQ307" i="3"/>
  <c r="BG174" i="3"/>
  <c r="BQ294" i="3"/>
  <c r="AW60" i="3"/>
  <c r="BQ23" i="3"/>
  <c r="AW386" i="3"/>
  <c r="AW370" i="3"/>
  <c r="AM298" i="3"/>
  <c r="BB130" i="3"/>
  <c r="BL323" i="3"/>
  <c r="BL328" i="3"/>
  <c r="BG355" i="3"/>
  <c r="AW236" i="3"/>
  <c r="BG412" i="3"/>
  <c r="AW103" i="3"/>
  <c r="BB435" i="3"/>
  <c r="BL219" i="3"/>
  <c r="BL51" i="3"/>
  <c r="BQ116" i="3"/>
  <c r="AW87" i="3"/>
  <c r="BG362" i="3"/>
  <c r="AW216" i="3"/>
  <c r="BQ402" i="3"/>
  <c r="BQ203" i="3"/>
  <c r="BN10" i="3"/>
  <c r="BG13" i="3"/>
  <c r="AR327" i="3"/>
  <c r="BQ314" i="3"/>
  <c r="AM274" i="3"/>
  <c r="BQ146" i="3"/>
  <c r="AM134" i="3"/>
  <c r="AM83" i="3"/>
  <c r="BG306" i="3"/>
  <c r="BB6" i="3"/>
  <c r="AM254" i="3"/>
  <c r="AM147" i="3"/>
  <c r="AH4" i="3"/>
  <c r="BD4" i="3"/>
  <c r="Z4" i="3"/>
  <c r="AC4" i="3" s="1"/>
  <c r="BQ368" i="3"/>
  <c r="AM216" i="3"/>
  <c r="AM35" i="3"/>
  <c r="BL426" i="3"/>
  <c r="AR147" i="3"/>
  <c r="BG166" i="3"/>
  <c r="BQ443" i="3"/>
  <c r="AM324" i="3"/>
  <c r="AM211" i="3"/>
  <c r="BB27" i="3"/>
  <c r="BG40" i="3"/>
  <c r="BG311" i="3"/>
  <c r="AW166" i="3"/>
  <c r="AM296" i="3"/>
  <c r="AM248" i="3"/>
  <c r="AW184" i="3"/>
  <c r="BG27" i="3"/>
  <c r="AM400" i="3"/>
  <c r="AW343" i="3"/>
  <c r="AM150" i="3"/>
  <c r="AW210" i="3"/>
  <c r="BG111" i="3"/>
  <c r="BB434" i="3"/>
  <c r="BB166" i="3"/>
  <c r="AR91" i="3"/>
  <c r="AR372" i="3"/>
  <c r="BL444" i="3"/>
  <c r="BL404" i="3"/>
  <c r="BL346" i="3"/>
  <c r="AW171" i="3"/>
  <c r="BL59" i="3"/>
  <c r="BB278" i="3"/>
  <c r="BQ214" i="3"/>
  <c r="AR101" i="3"/>
  <c r="BL430" i="3"/>
  <c r="AR440" i="3"/>
  <c r="BB383" i="3"/>
  <c r="BB356" i="3"/>
  <c r="BL351" i="3"/>
  <c r="AR404" i="3"/>
  <c r="AR371" i="3"/>
  <c r="BL275" i="3"/>
  <c r="BB214" i="3"/>
  <c r="AR215" i="3"/>
  <c r="BL391" i="3"/>
  <c r="BB431" i="3"/>
  <c r="AM17" i="3"/>
  <c r="BQ183" i="3"/>
  <c r="AW263" i="3"/>
  <c r="BG299" i="3"/>
  <c r="BG231" i="3"/>
  <c r="AM123" i="3"/>
  <c r="BQ426" i="3"/>
  <c r="AM414" i="3"/>
  <c r="BQ346" i="3"/>
  <c r="AW294" i="3"/>
  <c r="AM87" i="3"/>
  <c r="BQ80" i="3"/>
  <c r="BG115" i="3"/>
  <c r="BG208" i="3"/>
  <c r="BQ138" i="3"/>
  <c r="AM100" i="3"/>
  <c r="BQ359" i="3"/>
  <c r="AW18" i="3"/>
  <c r="AW107" i="3"/>
  <c r="BQ148" i="3"/>
  <c r="BG300" i="3"/>
  <c r="BQ268" i="3"/>
  <c r="BG312" i="3"/>
  <c r="BQ404" i="3"/>
  <c r="BG376" i="3"/>
  <c r="BQ331" i="3"/>
  <c r="AW420" i="3"/>
  <c r="AM16" i="3"/>
  <c r="BG33" i="3"/>
  <c r="AR413" i="3"/>
  <c r="AR397" i="3"/>
  <c r="AM186" i="3"/>
  <c r="AW254" i="3"/>
  <c r="AW190" i="3"/>
  <c r="BG107" i="3"/>
  <c r="AW148" i="3"/>
  <c r="AR446" i="3"/>
  <c r="BB299" i="3"/>
  <c r="BG267" i="3"/>
  <c r="BG51" i="3"/>
  <c r="AM328" i="3"/>
  <c r="AW158" i="3"/>
  <c r="BB343" i="3"/>
  <c r="AR402" i="3"/>
  <c r="AR47" i="3"/>
  <c r="AR270" i="3"/>
  <c r="BB403" i="3"/>
  <c r="BQ44" i="3"/>
  <c r="BQ288" i="3"/>
  <c r="AW16" i="3"/>
  <c r="BL262" i="3"/>
  <c r="AM219" i="3"/>
  <c r="BQ343" i="3"/>
  <c r="BG407" i="3"/>
  <c r="BG120" i="3"/>
  <c r="AR450" i="3"/>
  <c r="BB40" i="3"/>
  <c r="BB21" i="3"/>
  <c r="BB32" i="3"/>
  <c r="AR15" i="3"/>
  <c r="AR27" i="3"/>
  <c r="BL335" i="3"/>
  <c r="BL303" i="3"/>
  <c r="AR323" i="3"/>
  <c r="AR183" i="3"/>
  <c r="BL283" i="3"/>
  <c r="BL356" i="3"/>
  <c r="BB175" i="3"/>
  <c r="AR51" i="3"/>
  <c r="AW383" i="3"/>
  <c r="AM287" i="3"/>
  <c r="BG87" i="3"/>
  <c r="BG131" i="3"/>
  <c r="AW324" i="3"/>
  <c r="AR431" i="3"/>
  <c r="BL407" i="3"/>
  <c r="AR251" i="3"/>
  <c r="AM76" i="3"/>
  <c r="BQ239" i="3"/>
  <c r="AW327" i="3"/>
  <c r="BG122" i="3"/>
  <c r="AW72" i="3"/>
  <c r="AM418" i="3"/>
  <c r="BG439" i="3"/>
  <c r="AW228" i="3"/>
  <c r="AM250" i="3"/>
  <c r="AM138" i="3"/>
  <c r="AM192" i="3"/>
  <c r="AM320" i="3"/>
  <c r="BG15" i="3"/>
  <c r="AM71" i="3"/>
  <c r="AW91" i="3"/>
  <c r="AW130" i="3"/>
  <c r="AM47" i="3"/>
  <c r="AW127" i="3"/>
  <c r="AM447" i="3"/>
  <c r="BG411" i="3"/>
  <c r="AM275" i="3"/>
  <c r="AM170" i="3"/>
  <c r="AM372" i="3"/>
  <c r="AW151" i="3"/>
  <c r="BL327" i="3"/>
  <c r="DW110" i="3"/>
  <c r="DW46" i="3"/>
  <c r="DW75" i="3"/>
  <c r="DW173" i="3"/>
  <c r="BQ29" i="3"/>
  <c r="BG326" i="3"/>
  <c r="BG230" i="3"/>
  <c r="BQ182" i="3"/>
  <c r="BG368" i="3"/>
  <c r="BQ248" i="3"/>
  <c r="BG215" i="3"/>
  <c r="BG387" i="3"/>
  <c r="BQ140" i="3"/>
  <c r="BQ414" i="3"/>
  <c r="BQ366" i="3"/>
  <c r="AM346" i="3"/>
  <c r="AM270" i="3"/>
  <c r="BQ130" i="3"/>
  <c r="AM80" i="3"/>
  <c r="AW172" i="3"/>
  <c r="BQ340" i="3"/>
  <c r="AM131" i="3"/>
  <c r="AW219" i="3"/>
  <c r="AM431" i="3"/>
  <c r="BG444" i="3"/>
  <c r="BG116" i="3"/>
  <c r="AM236" i="3"/>
  <c r="BQ40" i="3"/>
  <c r="BG24" i="3"/>
  <c r="AM432" i="3"/>
  <c r="DW95" i="3"/>
  <c r="BL107" i="3"/>
  <c r="BL308" i="3"/>
  <c r="AR81" i="3"/>
  <c r="BB328" i="3"/>
  <c r="BL69" i="3"/>
  <c r="BB440" i="3"/>
  <c r="AR387" i="3"/>
  <c r="BB312" i="3"/>
  <c r="AR254" i="3"/>
  <c r="BB91" i="3"/>
  <c r="AR55" i="3"/>
  <c r="BB109" i="3"/>
  <c r="AR314" i="3"/>
  <c r="AR412" i="3"/>
  <c r="BB396" i="3"/>
  <c r="AR392" i="3"/>
  <c r="AR20" i="3"/>
  <c r="BL239" i="3"/>
  <c r="AR410" i="3"/>
  <c r="AR182" i="3"/>
  <c r="AR138" i="3"/>
  <c r="BL440" i="3"/>
  <c r="AR424" i="3"/>
  <c r="BB387" i="3"/>
  <c r="BL339" i="3"/>
  <c r="BB382" i="3"/>
  <c r="BL318" i="3"/>
  <c r="BL55" i="3"/>
  <c r="AR383" i="3"/>
  <c r="BB308" i="3"/>
  <c r="AR64" i="3"/>
  <c r="BL99" i="3"/>
  <c r="BB420" i="3"/>
  <c r="BL392" i="3"/>
  <c r="BB355" i="3"/>
  <c r="BL344" i="3"/>
  <c r="BL307" i="3"/>
  <c r="AR439" i="3"/>
  <c r="AR391" i="3"/>
  <c r="BG35" i="3"/>
  <c r="BG168" i="3"/>
  <c r="AM394" i="3"/>
  <c r="AW59" i="3"/>
  <c r="AM198" i="3"/>
  <c r="BG196" i="3"/>
  <c r="AW178" i="3"/>
  <c r="AM146" i="3"/>
  <c r="AM443" i="3"/>
  <c r="AM415" i="3"/>
  <c r="AM383" i="3"/>
  <c r="BG266" i="3"/>
  <c r="AM176" i="3"/>
  <c r="AW432" i="3"/>
  <c r="BG288" i="3"/>
  <c r="AM154" i="3"/>
  <c r="AW20" i="3"/>
  <c r="AM366" i="3"/>
  <c r="AM294" i="3"/>
  <c r="AW67" i="3"/>
  <c r="BG375" i="3"/>
  <c r="AW139" i="3"/>
  <c r="BG247" i="3"/>
  <c r="DW160" i="3"/>
  <c r="DW109" i="3"/>
  <c r="DW93" i="3"/>
  <c r="DW77" i="3"/>
  <c r="DW61" i="3"/>
  <c r="AJ86" i="3"/>
  <c r="DW373" i="3"/>
  <c r="DW261" i="3"/>
  <c r="DW241" i="3"/>
  <c r="AT205" i="3"/>
  <c r="DW22" i="3"/>
  <c r="DW413" i="3"/>
  <c r="AJ377" i="3"/>
  <c r="AM377" i="3" s="1"/>
  <c r="DW345" i="3"/>
  <c r="DW209" i="3"/>
  <c r="DW114" i="3"/>
  <c r="DW82" i="3"/>
  <c r="DW449" i="3"/>
  <c r="DW405" i="3"/>
  <c r="BD389" i="3"/>
  <c r="BG389" i="3" s="1"/>
  <c r="DW349" i="3"/>
  <c r="DW293" i="3"/>
  <c r="DW269" i="3"/>
  <c r="AT169" i="3"/>
  <c r="AJ129" i="3"/>
  <c r="AM129" i="3" s="1"/>
  <c r="BN38" i="3"/>
  <c r="DW128" i="3"/>
  <c r="DW101" i="3"/>
  <c r="DW85" i="3"/>
  <c r="DW69" i="3"/>
  <c r="DW45" i="3"/>
  <c r="DW50" i="3"/>
  <c r="DW397" i="3"/>
  <c r="DW353" i="3"/>
  <c r="DW333" i="3"/>
  <c r="BD289" i="3"/>
  <c r="BG289" i="3" s="1"/>
  <c r="AJ181" i="3"/>
  <c r="BD70" i="3"/>
  <c r="DW144" i="3"/>
  <c r="DW113" i="3"/>
  <c r="DW105" i="3"/>
  <c r="DW97" i="3"/>
  <c r="DW89" i="3"/>
  <c r="DW81" i="3"/>
  <c r="DW73" i="3"/>
  <c r="DW65" i="3"/>
  <c r="DW57" i="3"/>
  <c r="DW49" i="3"/>
  <c r="DW409" i="3"/>
  <c r="DW385" i="3"/>
  <c r="DW321" i="3"/>
  <c r="DW273" i="3"/>
  <c r="AT233" i="3"/>
  <c r="AT217" i="3"/>
  <c r="DW53" i="3"/>
  <c r="DW429" i="3"/>
  <c r="DW393" i="3"/>
  <c r="DW365" i="3"/>
  <c r="AJ229" i="3"/>
  <c r="DW417" i="3"/>
  <c r="DW305" i="3"/>
  <c r="AT201" i="3"/>
  <c r="AJ137" i="3"/>
  <c r="BQ231" i="3"/>
  <c r="BQ312" i="3"/>
  <c r="BQ152" i="3"/>
  <c r="BQ279" i="3"/>
  <c r="BG343" i="3"/>
  <c r="AW359" i="3"/>
  <c r="AM72" i="3"/>
  <c r="AW418" i="3"/>
  <c r="BG414" i="3"/>
  <c r="BQ390" i="3"/>
  <c r="BQ386" i="3"/>
  <c r="AM370" i="3"/>
  <c r="AM350" i="3"/>
  <c r="AW318" i="3"/>
  <c r="AW242" i="3"/>
  <c r="BG155" i="3"/>
  <c r="BG79" i="3"/>
  <c r="AM164" i="3"/>
  <c r="AW52" i="3"/>
  <c r="BG287" i="3"/>
  <c r="BG235" i="3"/>
  <c r="BQ126" i="3"/>
  <c r="BQ196" i="3"/>
  <c r="AW260" i="3"/>
  <c r="BQ328" i="3"/>
  <c r="AM88" i="3"/>
  <c r="AM103" i="3"/>
  <c r="AM159" i="3"/>
  <c r="BG363" i="3"/>
  <c r="AW391" i="3"/>
  <c r="AM266" i="3"/>
  <c r="BG164" i="3"/>
  <c r="BG298" i="3"/>
  <c r="BG68" i="3"/>
  <c r="BG294" i="3"/>
  <c r="BQ408" i="3"/>
  <c r="BQ200" i="3"/>
  <c r="BG451" i="3"/>
  <c r="BG112" i="3"/>
  <c r="AM338" i="3"/>
  <c r="BQ438" i="3"/>
  <c r="AW382" i="3"/>
  <c r="BQ370" i="3"/>
  <c r="AW230" i="3"/>
  <c r="AM174" i="3"/>
  <c r="AM142" i="3"/>
  <c r="AM79" i="3"/>
  <c r="BQ60" i="3"/>
  <c r="BG103" i="3"/>
  <c r="BQ326" i="3"/>
  <c r="BG151" i="3"/>
  <c r="BQ395" i="3"/>
  <c r="AW196" i="3"/>
  <c r="BL87" i="3"/>
  <c r="BQ403" i="3"/>
  <c r="BQ299" i="3"/>
  <c r="BQ411" i="3"/>
  <c r="BQ432" i="3"/>
  <c r="BQ67" i="3"/>
  <c r="BQ155" i="3"/>
  <c r="AM356" i="3"/>
  <c r="BB80" i="3"/>
  <c r="BQ278" i="3"/>
  <c r="AM330" i="3"/>
  <c r="AW211" i="3"/>
  <c r="BQ374" i="3"/>
  <c r="BQ20" i="3"/>
  <c r="BQ352" i="3"/>
  <c r="BQ310" i="3"/>
  <c r="BQ416" i="3"/>
  <c r="BQ15" i="3"/>
  <c r="BQ427" i="3"/>
  <c r="BQ379" i="3"/>
  <c r="BQ400" i="3"/>
  <c r="BQ171" i="3"/>
  <c r="BQ320" i="3"/>
  <c r="BQ422" i="3"/>
  <c r="BQ448" i="3"/>
  <c r="BQ342" i="3"/>
  <c r="BQ406" i="3"/>
  <c r="BB63" i="3"/>
  <c r="BQ9" i="3"/>
  <c r="BL355" i="3"/>
  <c r="AR36" i="3"/>
  <c r="BQ27" i="3"/>
  <c r="BQ8" i="3"/>
  <c r="BQ36" i="3"/>
  <c r="BQ31" i="3"/>
  <c r="BG123" i="3"/>
  <c r="BQ28" i="3"/>
  <c r="BQ13" i="3"/>
  <c r="BQ198" i="3"/>
  <c r="AW41" i="3"/>
  <c r="BQ168" i="3"/>
  <c r="AW215" i="3"/>
  <c r="BQ266" i="3"/>
  <c r="AM155" i="3"/>
  <c r="AM326" i="3"/>
  <c r="AM99" i="3"/>
  <c r="BG430" i="3"/>
  <c r="BQ362" i="3"/>
  <c r="BQ338" i="3"/>
  <c r="BQ302" i="3"/>
  <c r="BQ238" i="3"/>
  <c r="BG210" i="3"/>
  <c r="AW198" i="3"/>
  <c r="AM111" i="3"/>
  <c r="AM55" i="3"/>
  <c r="BG80" i="3"/>
  <c r="BL175" i="3"/>
  <c r="BB339" i="3"/>
  <c r="AR312" i="3"/>
  <c r="BB318" i="3"/>
  <c r="AR308" i="3"/>
  <c r="BL376" i="3"/>
  <c r="AR360" i="3"/>
  <c r="BG63" i="3"/>
  <c r="BG178" i="3"/>
  <c r="BQ380" i="3"/>
  <c r="AW192" i="3"/>
  <c r="BQ280" i="3"/>
  <c r="AR97" i="3"/>
  <c r="BG320" i="3"/>
  <c r="AM139" i="3"/>
  <c r="BB9" i="3"/>
  <c r="BQ24" i="3"/>
  <c r="BQ174" i="3"/>
  <c r="BG88" i="3"/>
  <c r="BG219" i="3"/>
  <c r="AW202" i="3"/>
  <c r="AW167" i="3"/>
  <c r="BQ262" i="3"/>
  <c r="AM210" i="3"/>
  <c r="BQ19" i="3"/>
  <c r="BG286" i="3"/>
  <c r="AM242" i="3"/>
  <c r="BG118" i="3"/>
  <c r="BL324" i="3"/>
  <c r="BB93" i="3"/>
  <c r="AR166" i="3"/>
  <c r="BB388" i="3"/>
  <c r="BB319" i="3"/>
  <c r="BL362" i="3"/>
  <c r="BL211" i="3"/>
  <c r="AR85" i="3"/>
  <c r="BQ355" i="3"/>
  <c r="BQ247" i="3"/>
  <c r="BG159" i="3"/>
  <c r="AW398" i="3"/>
  <c r="AW146" i="3"/>
  <c r="AM63" i="3"/>
  <c r="AR324" i="3"/>
  <c r="BL49" i="3"/>
  <c r="BL442" i="3"/>
  <c r="BB380" i="3"/>
  <c r="BL294" i="3"/>
  <c r="BL57" i="3"/>
  <c r="BB263" i="3"/>
  <c r="BQ234" i="3"/>
  <c r="BQ391" i="3"/>
  <c r="AM215" i="3"/>
  <c r="BQ71" i="3"/>
  <c r="BQ220" i="3"/>
  <c r="BQ436" i="3"/>
  <c r="AW312" i="3"/>
  <c r="BB246" i="3"/>
  <c r="AR199" i="3"/>
  <c r="BL359" i="3"/>
  <c r="AR426" i="3"/>
  <c r="BQ372" i="3"/>
  <c r="AW396" i="3"/>
  <c r="AR419" i="3"/>
  <c r="BQ394" i="3"/>
  <c r="BQ344" i="3"/>
  <c r="BQ387" i="3"/>
  <c r="BQ295" i="3"/>
  <c r="AM179" i="3"/>
  <c r="AW140" i="3"/>
  <c r="AM430" i="3"/>
  <c r="AW414" i="3"/>
  <c r="AM398" i="3"/>
  <c r="BQ270" i="3"/>
  <c r="AW99" i="3"/>
  <c r="BB366" i="3"/>
  <c r="AR72" i="3"/>
  <c r="BQ211" i="3"/>
  <c r="BG262" i="3"/>
  <c r="BQ451" i="3"/>
  <c r="BG170" i="3"/>
  <c r="BG132" i="3"/>
  <c r="BQ59" i="3"/>
  <c r="BG318" i="3"/>
  <c r="AW402" i="3"/>
  <c r="BG358" i="3"/>
  <c r="BG330" i="3"/>
  <c r="AM306" i="3"/>
  <c r="BQ290" i="3"/>
  <c r="AM222" i="3"/>
  <c r="BQ175" i="3"/>
  <c r="BL431" i="3"/>
  <c r="BB354" i="3"/>
  <c r="AR414" i="3"/>
  <c r="BL398" i="3"/>
  <c r="AR126" i="3"/>
  <c r="BL408" i="3"/>
  <c r="AW375" i="3"/>
  <c r="AM135" i="3"/>
  <c r="BQ132" i="3"/>
  <c r="AW446" i="3"/>
  <c r="AM362" i="3"/>
  <c r="BQ242" i="3"/>
  <c r="AW123" i="3"/>
  <c r="BQ135" i="3"/>
  <c r="BL191" i="3"/>
  <c r="BL271" i="3"/>
  <c r="BL143" i="3"/>
  <c r="BB118" i="3"/>
  <c r="AR65" i="3"/>
  <c r="BB408" i="3"/>
  <c r="BQ179" i="3"/>
  <c r="BG304" i="3"/>
  <c r="BQ216" i="3"/>
  <c r="BQ184" i="3"/>
  <c r="BQ43" i="3"/>
  <c r="BQ423" i="3"/>
  <c r="AW423" i="3"/>
  <c r="AW183" i="3"/>
  <c r="AW164" i="3"/>
  <c r="AM132" i="3"/>
  <c r="BG140" i="3"/>
  <c r="BG91" i="3"/>
  <c r="BQ72" i="3"/>
  <c r="BQ446" i="3"/>
  <c r="BQ378" i="3"/>
  <c r="AM358" i="3"/>
  <c r="BQ354" i="3"/>
  <c r="BG350" i="3"/>
  <c r="BB143" i="3"/>
  <c r="BL80" i="3"/>
  <c r="BB275" i="3"/>
  <c r="BL150" i="3"/>
  <c r="AR346" i="3"/>
  <c r="BB159" i="3"/>
  <c r="BQ415" i="3"/>
  <c r="AW256" i="3"/>
  <c r="BQ264" i="3"/>
  <c r="BQ64" i="3"/>
  <c r="BG71" i="3"/>
  <c r="BQ282" i="3"/>
  <c r="AM152" i="3"/>
  <c r="BB122" i="3"/>
  <c r="AR111" i="3"/>
  <c r="BL79" i="3"/>
  <c r="AR112" i="3"/>
  <c r="BB254" i="3"/>
  <c r="AR378" i="3"/>
  <c r="AR175" i="3"/>
  <c r="BB112" i="3"/>
  <c r="BL332" i="3"/>
  <c r="BB311" i="3"/>
  <c r="BQ170" i="3"/>
  <c r="AW387" i="3"/>
  <c r="AW287" i="3"/>
  <c r="BQ335" i="3"/>
  <c r="BQ134" i="3"/>
  <c r="AM119" i="3"/>
  <c r="BQ332" i="3"/>
  <c r="AM300" i="3"/>
  <c r="AM440" i="3"/>
  <c r="AW424" i="3"/>
  <c r="AR89" i="3"/>
  <c r="AR174" i="3"/>
  <c r="BL37" i="3"/>
  <c r="AR303" i="3"/>
  <c r="BB423" i="3"/>
  <c r="BG380" i="3"/>
  <c r="AM107" i="3"/>
  <c r="BG332" i="3"/>
  <c r="AM116" i="3"/>
  <c r="BQ244" i="3"/>
  <c r="AR403" i="3"/>
  <c r="BQ330" i="3"/>
  <c r="AM318" i="3"/>
  <c r="AW306" i="3"/>
  <c r="AM234" i="3"/>
  <c r="AW118" i="3"/>
  <c r="BQ79" i="3"/>
  <c r="BG55" i="3"/>
  <c r="BQ47" i="3"/>
  <c r="AM104" i="3"/>
  <c r="AM52" i="3"/>
  <c r="BL122" i="3"/>
  <c r="BL64" i="3"/>
  <c r="BL72" i="3"/>
  <c r="AR442" i="3"/>
  <c r="AR219" i="3"/>
  <c r="BL350" i="3"/>
  <c r="AR63" i="3"/>
  <c r="BL383" i="3"/>
  <c r="AR356" i="3"/>
  <c r="AR319" i="3"/>
  <c r="BL109" i="3"/>
  <c r="AR444" i="3"/>
  <c r="BB376" i="3"/>
  <c r="AR119" i="3"/>
  <c r="BB96" i="3"/>
  <c r="BG223" i="3"/>
  <c r="BG187" i="3"/>
  <c r="BQ127" i="3"/>
  <c r="AW155" i="3"/>
  <c r="AW96" i="3"/>
  <c r="AR302" i="3"/>
  <c r="AR359" i="3"/>
  <c r="BB107" i="3"/>
  <c r="BB294" i="3"/>
  <c r="BG391" i="3"/>
  <c r="AW363" i="3"/>
  <c r="AW311" i="3"/>
  <c r="BQ306" i="3"/>
  <c r="BQ440" i="3"/>
  <c r="BQ376" i="3"/>
  <c r="AW360" i="3"/>
  <c r="AM344" i="3"/>
  <c r="AR130" i="3"/>
  <c r="BB410" i="3"/>
  <c r="AM380" i="3"/>
  <c r="AM364" i="3"/>
  <c r="AW83" i="3"/>
  <c r="AR135" i="3"/>
  <c r="AM156" i="3"/>
  <c r="BQ32" i="3"/>
  <c r="BQ12" i="3"/>
  <c r="BL174" i="3"/>
  <c r="AW352" i="3"/>
  <c r="AM352" i="3"/>
  <c r="AM240" i="3"/>
  <c r="AM37" i="3"/>
  <c r="AR16" i="3"/>
  <c r="S6" i="3"/>
  <c r="AM18" i="3"/>
  <c r="AR39" i="3"/>
  <c r="BB407" i="3"/>
  <c r="BL316" i="3"/>
  <c r="BL446" i="3"/>
  <c r="BB69" i="3"/>
  <c r="BL390" i="3"/>
  <c r="BG72" i="3"/>
  <c r="BL451" i="3"/>
  <c r="BL40" i="3"/>
  <c r="AM44" i="3"/>
  <c r="AM27" i="3"/>
  <c r="BG11" i="3"/>
  <c r="BL35" i="3"/>
  <c r="AR35" i="3"/>
  <c r="BG195" i="3"/>
  <c r="BG206" i="3"/>
  <c r="BG167" i="3"/>
  <c r="AW426" i="3"/>
  <c r="AW206" i="3"/>
  <c r="AM310" i="3"/>
  <c r="BG246" i="3"/>
  <c r="AW194" i="3"/>
  <c r="AW150" i="3"/>
  <c r="BG143" i="3"/>
  <c r="BB336" i="3"/>
  <c r="AW28" i="3"/>
  <c r="AW21" i="3"/>
  <c r="BG41" i="3"/>
  <c r="I6" i="3"/>
  <c r="AR31" i="3"/>
  <c r="BL20" i="3"/>
  <c r="BL439" i="3"/>
  <c r="AR33" i="3"/>
  <c r="BQ41" i="3"/>
  <c r="AM12" i="3"/>
  <c r="BL43" i="3"/>
  <c r="BB201" i="3"/>
  <c r="BN74" i="3"/>
  <c r="BQ210" i="3"/>
  <c r="BG119" i="3"/>
  <c r="BG423" i="3"/>
  <c r="BG270" i="3"/>
  <c r="BQ430" i="3"/>
  <c r="BG366" i="3"/>
  <c r="AW286" i="3"/>
  <c r="AW226" i="3"/>
  <c r="BG130" i="3"/>
  <c r="AW147" i="3"/>
  <c r="BQ172" i="3"/>
  <c r="BB87" i="3"/>
  <c r="BL387" i="3"/>
  <c r="AR366" i="3"/>
  <c r="BB371" i="3"/>
  <c r="BB307" i="3"/>
  <c r="BQ63" i="3"/>
  <c r="BG268" i="3"/>
  <c r="BG156" i="3"/>
  <c r="AW224" i="3"/>
  <c r="BG388" i="3"/>
  <c r="BG340" i="3"/>
  <c r="BB111" i="3"/>
  <c r="BL410" i="3"/>
  <c r="BB191" i="3"/>
  <c r="BQ51" i="3"/>
  <c r="AW451" i="3"/>
  <c r="BG435" i="3"/>
  <c r="AW299" i="3"/>
  <c r="BQ119" i="3"/>
  <c r="BQ260" i="3"/>
  <c r="BQ276" i="3"/>
  <c r="BG408" i="3"/>
  <c r="AW440" i="3"/>
  <c r="AW40" i="3"/>
  <c r="BL334" i="3"/>
  <c r="AM40" i="3"/>
  <c r="AR24" i="3"/>
  <c r="AR21" i="3"/>
  <c r="AM20" i="3"/>
  <c r="AM11" i="3"/>
  <c r="BG39" i="3"/>
  <c r="BN54" i="3"/>
  <c r="BG275" i="3"/>
  <c r="BQ323" i="3"/>
  <c r="BQ418" i="3"/>
  <c r="AW410" i="3"/>
  <c r="BG390" i="3"/>
  <c r="BB203" i="3"/>
  <c r="AR354" i="3"/>
  <c r="AR118" i="3"/>
  <c r="AR23" i="3"/>
  <c r="BB362" i="3"/>
  <c r="BL382" i="3"/>
  <c r="AR396" i="3"/>
  <c r="BL210" i="3"/>
  <c r="AR348" i="3"/>
  <c r="BL242" i="3"/>
  <c r="BL93" i="3"/>
  <c r="BQ246" i="3"/>
  <c r="AW351" i="3"/>
  <c r="BQ327" i="3"/>
  <c r="AW223" i="3"/>
  <c r="BG134" i="3"/>
  <c r="AR343" i="3"/>
  <c r="BL17" i="3"/>
  <c r="BB25" i="3"/>
  <c r="AR34" i="3"/>
  <c r="AW36" i="3"/>
  <c r="BQ37" i="3"/>
  <c r="BQ35" i="3"/>
  <c r="AM28" i="3"/>
  <c r="AM41" i="3"/>
  <c r="AR8" i="3"/>
  <c r="AM9" i="3"/>
  <c r="AR6" i="3"/>
  <c r="AR37" i="3"/>
  <c r="AM39" i="3"/>
  <c r="BL217" i="3"/>
  <c r="BQ291" i="3"/>
  <c r="BQ206" i="3"/>
  <c r="BQ147" i="3"/>
  <c r="BG158" i="3"/>
  <c r="AW247" i="3"/>
  <c r="AW88" i="3"/>
  <c r="BG295" i="3"/>
  <c r="BG259" i="3"/>
  <c r="AW342" i="3"/>
  <c r="AW132" i="3"/>
  <c r="AW179" i="3"/>
  <c r="AW84" i="3"/>
  <c r="BG446" i="3"/>
  <c r="BG218" i="3"/>
  <c r="AW182" i="3"/>
  <c r="BQ450" i="3"/>
  <c r="AW434" i="3"/>
  <c r="BG422" i="3"/>
  <c r="BQ382" i="3"/>
  <c r="BG370" i="3"/>
  <c r="AW358" i="3"/>
  <c r="AW354" i="3"/>
  <c r="AW338" i="3"/>
  <c r="AW282" i="3"/>
  <c r="AW250" i="3"/>
  <c r="BG226" i="3"/>
  <c r="AW174" i="3"/>
  <c r="AW79" i="3"/>
  <c r="BG60" i="3"/>
  <c r="BQ143" i="3"/>
  <c r="BQ52" i="3"/>
  <c r="BL447" i="3"/>
  <c r="BL101" i="3"/>
  <c r="BL48" i="3"/>
  <c r="BL340" i="3"/>
  <c r="BL85" i="3"/>
  <c r="BL56" i="3"/>
  <c r="BL414" i="3"/>
  <c r="BL226" i="3"/>
  <c r="BB331" i="3"/>
  <c r="BB370" i="3"/>
  <c r="BB338" i="3"/>
  <c r="BL434" i="3"/>
  <c r="BB151" i="3"/>
  <c r="BL378" i="3"/>
  <c r="AR162" i="3"/>
  <c r="BL138" i="3"/>
  <c r="BL45" i="3"/>
  <c r="AR339" i="3"/>
  <c r="BL366" i="3"/>
  <c r="AR350" i="3"/>
  <c r="AR318" i="3"/>
  <c r="BB302" i="3"/>
  <c r="AR71" i="3"/>
  <c r="BL367" i="3"/>
  <c r="BB335" i="3"/>
  <c r="BB155" i="3"/>
  <c r="BB72" i="3"/>
  <c r="AR420" i="3"/>
  <c r="BB412" i="3"/>
  <c r="AR376" i="3"/>
  <c r="AR344" i="3"/>
  <c r="BB346" i="3"/>
  <c r="AR131" i="3"/>
  <c r="AW8" i="3"/>
  <c r="BQ16" i="3"/>
  <c r="AR445" i="3"/>
  <c r="BQ363" i="3"/>
  <c r="BG211" i="3"/>
  <c r="BG190" i="3"/>
  <c r="BQ55" i="3"/>
  <c r="BG240" i="3"/>
  <c r="BG403" i="3"/>
  <c r="AW295" i="3"/>
  <c r="AW231" i="3"/>
  <c r="BG191" i="3"/>
  <c r="BQ274" i="3"/>
  <c r="BQ164" i="3"/>
  <c r="BQ167" i="3"/>
  <c r="BG398" i="3"/>
  <c r="BQ17" i="3"/>
  <c r="BQ410" i="3"/>
  <c r="BQ358" i="3"/>
  <c r="AW350" i="3"/>
  <c r="BG338" i="3"/>
  <c r="BQ334" i="3"/>
  <c r="BQ322" i="3"/>
  <c r="BQ298" i="3"/>
  <c r="AW222" i="3"/>
  <c r="BQ202" i="3"/>
  <c r="BQ118" i="3"/>
  <c r="AW80" i="3"/>
  <c r="BG172" i="3"/>
  <c r="BG52" i="3"/>
  <c r="BL287" i="3"/>
  <c r="BL223" i="3"/>
  <c r="BL81" i="3"/>
  <c r="BL338" i="3"/>
  <c r="BL118" i="3"/>
  <c r="AR430" i="3"/>
  <c r="BL418" i="3"/>
  <c r="AR398" i="3"/>
  <c r="BL267" i="3"/>
  <c r="BB404" i="3"/>
  <c r="AR53" i="3"/>
  <c r="AR87" i="3"/>
  <c r="BB350" i="3"/>
  <c r="BB334" i="3"/>
  <c r="AR154" i="3"/>
  <c r="AR142" i="3"/>
  <c r="AR103" i="3"/>
  <c r="BL63" i="3"/>
  <c r="BL388" i="3"/>
  <c r="BB271" i="3"/>
  <c r="AR109" i="3"/>
  <c r="AR104" i="3"/>
  <c r="BL314" i="3"/>
  <c r="AR436" i="3"/>
  <c r="BL412" i="3"/>
  <c r="AR328" i="3"/>
  <c r="AW439" i="3"/>
  <c r="BQ166" i="3"/>
  <c r="BQ188" i="3"/>
  <c r="AW71" i="3"/>
  <c r="AR295" i="3"/>
  <c r="AW407" i="3"/>
  <c r="BQ187" i="3"/>
  <c r="BQ452" i="3"/>
  <c r="BG76" i="3"/>
  <c r="BQ412" i="3"/>
  <c r="BQ388" i="3"/>
  <c r="BG272" i="3"/>
  <c r="BG256" i="3"/>
  <c r="BQ56" i="3"/>
  <c r="BL89" i="3"/>
  <c r="BL231" i="3"/>
  <c r="AR271" i="3"/>
  <c r="AR75" i="3"/>
  <c r="AR214" i="3"/>
  <c r="BL394" i="3"/>
  <c r="AR278" i="3"/>
  <c r="BB426" i="3"/>
  <c r="BB75" i="3"/>
  <c r="BL182" i="3"/>
  <c r="BB332" i="3"/>
  <c r="BQ150" i="3"/>
  <c r="BQ251" i="3"/>
  <c r="AW419" i="3"/>
  <c r="AW371" i="3"/>
  <c r="BG351" i="3"/>
  <c r="BG339" i="3"/>
  <c r="BG319" i="3"/>
  <c r="BQ207" i="3"/>
  <c r="BQ383" i="3"/>
  <c r="BG152" i="3"/>
  <c r="BG228" i="3"/>
  <c r="AW191" i="3"/>
  <c r="AW76" i="3"/>
  <c r="BQ424" i="3"/>
  <c r="BG392" i="3"/>
  <c r="AW248" i="3"/>
  <c r="AR375" i="3"/>
  <c r="BB375" i="3"/>
  <c r="BL403" i="3"/>
  <c r="AW339" i="3"/>
  <c r="BL199" i="3"/>
  <c r="BB251" i="3"/>
  <c r="BL380" i="3"/>
  <c r="BQ367" i="3"/>
  <c r="BB223" i="3"/>
  <c r="BQ25" i="3"/>
  <c r="AW320" i="3"/>
  <c r="AW304" i="3"/>
  <c r="BL111" i="3"/>
  <c r="AR423" i="3"/>
  <c r="BL97" i="3"/>
  <c r="BL343" i="3"/>
  <c r="AR394" i="3"/>
  <c r="AR231" i="3"/>
  <c r="AR364" i="3"/>
  <c r="BL299" i="3"/>
  <c r="AW403" i="3"/>
  <c r="BQ275" i="3"/>
  <c r="BG108" i="3"/>
  <c r="AW332" i="3"/>
  <c r="BQ431" i="3"/>
  <c r="BG171" i="3"/>
  <c r="AW376" i="3"/>
  <c r="BL348" i="3"/>
  <c r="BB442" i="3"/>
  <c r="AW300" i="3"/>
  <c r="BQ215" i="3"/>
  <c r="BQ252" i="3"/>
  <c r="AR399" i="3"/>
  <c r="BL435" i="3"/>
  <c r="BQ324" i="3"/>
  <c r="BQ304" i="3"/>
  <c r="BB419" i="3"/>
  <c r="DW4" i="3"/>
  <c r="BQ371" i="3"/>
  <c r="DZ4" i="3"/>
  <c r="DZ14" i="3"/>
  <c r="AO86" i="3"/>
  <c r="AR86" i="3" s="1"/>
  <c r="DZ86" i="3"/>
  <c r="DW98" i="3"/>
  <c r="BL370" i="3"/>
  <c r="BB71" i="3"/>
  <c r="BL47" i="3"/>
  <c r="BL372" i="3"/>
  <c r="BG31" i="3"/>
  <c r="AM6" i="3"/>
  <c r="BQ11" i="3"/>
  <c r="BQ434" i="3"/>
  <c r="BQ419" i="3"/>
  <c r="BG331" i="3"/>
  <c r="BG216" i="3"/>
  <c r="AW279" i="3"/>
  <c r="AW119" i="3"/>
  <c r="BQ243" i="3"/>
  <c r="AW112" i="3"/>
  <c r="AM450" i="3"/>
  <c r="AM446" i="3"/>
  <c r="BQ442" i="3"/>
  <c r="BQ398" i="3"/>
  <c r="BG382" i="3"/>
  <c r="BG254" i="3"/>
  <c r="BQ230" i="3"/>
  <c r="AM190" i="3"/>
  <c r="BG99" i="3"/>
  <c r="BG147" i="3"/>
  <c r="BL112" i="3"/>
  <c r="BL127" i="3"/>
  <c r="BL319" i="3"/>
  <c r="BL159" i="3"/>
  <c r="BL96" i="3"/>
  <c r="BB267" i="3"/>
  <c r="AR49" i="3"/>
  <c r="BL360" i="3"/>
  <c r="BB162" i="3"/>
  <c r="BL424" i="3"/>
  <c r="AR382" i="3"/>
  <c r="BL302" i="3"/>
  <c r="BL103" i="3"/>
  <c r="AR340" i="3"/>
  <c r="BB314" i="3"/>
  <c r="BL420" i="3"/>
  <c r="BB392" i="3"/>
  <c r="AR355" i="3"/>
  <c r="AR307" i="3"/>
  <c r="AW199" i="3"/>
  <c r="BG440" i="3"/>
  <c r="BQ364" i="3"/>
  <c r="BQ232" i="3"/>
  <c r="BQ122" i="3"/>
  <c r="BG96" i="3"/>
  <c r="BL423" i="3"/>
  <c r="BL263" i="3"/>
  <c r="BL246" i="3"/>
  <c r="BL354" i="3"/>
  <c r="BL95" i="3"/>
  <c r="BL282" i="3"/>
  <c r="AR330" i="3"/>
  <c r="BB138" i="3"/>
  <c r="BB448" i="3"/>
  <c r="BB432" i="3"/>
  <c r="AR408" i="3"/>
  <c r="BL312" i="3"/>
  <c r="BL178" i="3"/>
  <c r="BL142" i="3"/>
  <c r="AR150" i="3"/>
  <c r="BB77" i="3"/>
  <c r="BL428" i="3"/>
  <c r="AR243" i="3"/>
  <c r="BB211" i="3"/>
  <c r="BB171" i="3"/>
  <c r="BL108" i="3"/>
  <c r="BQ336" i="3"/>
  <c r="BQ272" i="3"/>
  <c r="BQ256" i="3"/>
  <c r="AM64" i="3"/>
  <c r="AW394" i="3"/>
  <c r="AM43" i="3"/>
  <c r="AW430" i="3"/>
  <c r="AR294" i="3"/>
  <c r="BB374" i="3"/>
  <c r="AR26" i="3"/>
  <c r="BL326" i="3"/>
  <c r="BL194" i="3"/>
  <c r="BB438" i="3"/>
  <c r="BB406" i="3"/>
  <c r="BB187" i="3"/>
  <c r="BB52" i="3"/>
  <c r="BL83" i="3"/>
  <c r="AR380" i="3"/>
  <c r="BL84" i="3"/>
  <c r="BB68" i="3"/>
  <c r="BL68" i="3"/>
  <c r="BL139" i="3"/>
  <c r="BL452" i="3"/>
  <c r="BB444" i="3"/>
  <c r="AR428" i="3"/>
  <c r="BL396" i="3"/>
  <c r="BL371" i="3"/>
  <c r="BB360" i="3"/>
  <c r="AR159" i="3"/>
  <c r="AR96" i="3"/>
  <c r="BQ399" i="3"/>
  <c r="BG396" i="3"/>
  <c r="AW268" i="3"/>
  <c r="BQ296" i="3"/>
  <c r="BQ156" i="3"/>
  <c r="AM127" i="3"/>
  <c r="AW138" i="3"/>
  <c r="BB231" i="3"/>
  <c r="BB134" i="3"/>
  <c r="BB247" i="3"/>
  <c r="AR283" i="3"/>
  <c r="BL311" i="3"/>
  <c r="AR59" i="3"/>
  <c r="AR332" i="3"/>
  <c r="BB262" i="3"/>
  <c r="AR311" i="3"/>
  <c r="AR80" i="3"/>
  <c r="BQ178" i="3"/>
  <c r="BQ142" i="3"/>
  <c r="BQ447" i="3"/>
  <c r="BQ435" i="3"/>
  <c r="BQ347" i="3"/>
  <c r="BQ439" i="3"/>
  <c r="BQ271" i="3"/>
  <c r="AW255" i="3"/>
  <c r="AW307" i="3"/>
  <c r="AR194" i="3"/>
  <c r="AR127" i="3"/>
  <c r="BQ300" i="3"/>
  <c r="BQ308" i="3"/>
  <c r="BB49" i="3"/>
  <c r="BL278" i="3"/>
  <c r="BB135" i="3"/>
  <c r="AR299" i="3"/>
  <c r="AR57" i="3"/>
  <c r="AR191" i="3"/>
  <c r="AM451" i="3"/>
  <c r="AM375" i="3"/>
  <c r="BG371" i="3"/>
  <c r="AW275" i="3"/>
  <c r="AM267" i="3"/>
  <c r="BG183" i="3"/>
  <c r="AM126" i="3"/>
  <c r="BQ407" i="3"/>
  <c r="AM260" i="3"/>
  <c r="BQ228" i="3"/>
  <c r="AR246" i="3"/>
  <c r="BB351" i="3"/>
  <c r="AR107" i="3"/>
  <c r="BB447" i="3"/>
  <c r="BB230" i="3"/>
  <c r="BL295" i="3"/>
  <c r="BQ236" i="3"/>
  <c r="BQ204" i="3"/>
  <c r="AM292" i="3"/>
  <c r="BL419" i="3"/>
  <c r="AW240" i="3"/>
  <c r="BG224" i="3"/>
  <c r="AW208" i="3"/>
  <c r="BG138" i="3"/>
  <c r="AR56" i="3"/>
  <c r="AR79" i="3"/>
  <c r="AR48" i="3"/>
  <c r="AR282" i="3"/>
  <c r="AR336" i="3"/>
  <c r="AR255" i="3"/>
  <c r="AR347" i="3"/>
  <c r="AR203" i="3"/>
  <c r="AR77" i="3"/>
  <c r="AR275" i="3"/>
  <c r="AM438" i="3"/>
  <c r="AM218" i="3"/>
  <c r="AM60" i="3"/>
  <c r="AM91" i="3"/>
  <c r="AM286" i="3"/>
  <c r="AM172" i="3"/>
  <c r="AM419" i="3"/>
  <c r="AM387" i="3"/>
  <c r="AM371" i="3"/>
  <c r="AM243" i="3"/>
  <c r="AM191" i="3"/>
  <c r="AM424" i="3"/>
  <c r="AM140" i="3"/>
  <c r="AM428" i="3"/>
  <c r="AM196" i="3"/>
  <c r="AM278" i="3"/>
  <c r="AM290" i="3"/>
  <c r="AM434" i="3"/>
  <c r="AM382" i="3"/>
  <c r="AM334" i="3"/>
  <c r="AM392" i="3"/>
  <c r="AM406" i="3"/>
  <c r="AM386" i="3"/>
  <c r="AM374" i="3"/>
  <c r="AM302" i="3"/>
  <c r="AM238" i="3"/>
  <c r="AM230" i="3"/>
  <c r="AM59" i="3"/>
  <c r="AM48" i="3"/>
  <c r="AM112" i="3"/>
  <c r="AM166" i="3"/>
  <c r="AM151" i="3"/>
  <c r="AM435" i="3"/>
  <c r="AM363" i="3"/>
  <c r="AM311" i="3"/>
  <c r="AM307" i="3"/>
  <c r="AM255" i="3"/>
  <c r="AM223" i="3"/>
  <c r="AM184" i="3"/>
  <c r="AM171" i="3"/>
  <c r="AM408" i="3"/>
  <c r="AM412" i="3"/>
  <c r="AM332" i="3"/>
  <c r="AM288" i="3"/>
  <c r="BB358" i="3"/>
  <c r="AR363" i="3"/>
  <c r="AM34" i="3"/>
  <c r="BB29" i="3"/>
  <c r="AW25" i="3"/>
  <c r="AR12" i="3"/>
  <c r="BD369" i="3"/>
  <c r="BG369" i="3" s="1"/>
  <c r="DW369" i="3"/>
  <c r="BN90" i="3"/>
  <c r="AY437" i="3"/>
  <c r="DZ437" i="3"/>
  <c r="DZ429" i="3"/>
  <c r="AY421" i="3"/>
  <c r="BB421" i="3" s="1"/>
  <c r="DZ421" i="3"/>
  <c r="AY145" i="3"/>
  <c r="BB145" i="3" s="1"/>
  <c r="DZ145" i="3"/>
  <c r="AY137" i="3"/>
  <c r="BB137" i="3" s="1"/>
  <c r="DZ137" i="3"/>
  <c r="BI129" i="3"/>
  <c r="BL129" i="3" s="1"/>
  <c r="DZ129" i="3"/>
  <c r="AY114" i="3"/>
  <c r="BB114" i="3" s="1"/>
  <c r="DZ114" i="3"/>
  <c r="AY106" i="3"/>
  <c r="BB106" i="3" s="1"/>
  <c r="DZ106" i="3"/>
  <c r="BG427" i="3"/>
  <c r="BG200" i="3"/>
  <c r="BQ39" i="3"/>
  <c r="AW156" i="3"/>
  <c r="AM143" i="3"/>
  <c r="AW334" i="3"/>
  <c r="AW111" i="3"/>
  <c r="BG442" i="3"/>
  <c r="AM422" i="3"/>
  <c r="BG410" i="3"/>
  <c r="BG394" i="3"/>
  <c r="BG334" i="3"/>
  <c r="AM322" i="3"/>
  <c r="BG290" i="3"/>
  <c r="AW258" i="3"/>
  <c r="AW218" i="3"/>
  <c r="AW186" i="3"/>
  <c r="AW162" i="3"/>
  <c r="AM92" i="3"/>
  <c r="BG67" i="3"/>
  <c r="AW47" i="3"/>
  <c r="AW115" i="3"/>
  <c r="AW135" i="3"/>
  <c r="BB163" i="3"/>
  <c r="AR422" i="3"/>
  <c r="BL331" i="3"/>
  <c r="AR400" i="3"/>
  <c r="BL218" i="3"/>
  <c r="AR448" i="3"/>
  <c r="BB416" i="3"/>
  <c r="BL222" i="3"/>
  <c r="BB259" i="3"/>
  <c r="BL171" i="3"/>
  <c r="BL131" i="3"/>
  <c r="BL119" i="3"/>
  <c r="BB119" i="3"/>
  <c r="BG420" i="3"/>
  <c r="BG212" i="3"/>
  <c r="BQ240" i="3"/>
  <c r="BG276" i="3"/>
  <c r="BG296" i="3"/>
  <c r="BQ192" i="3"/>
  <c r="AW64" i="3"/>
  <c r="AW362" i="3"/>
  <c r="AM32" i="3"/>
  <c r="AW108" i="3"/>
  <c r="AR9" i="3"/>
  <c r="AR411" i="3"/>
  <c r="AR22" i="3"/>
  <c r="BL15" i="3"/>
  <c r="BL146" i="3"/>
  <c r="BL123" i="3"/>
  <c r="BB390" i="3"/>
  <c r="AR310" i="3"/>
  <c r="BL406" i="3"/>
  <c r="BB147" i="3"/>
  <c r="AR83" i="3"/>
  <c r="BL358" i="3"/>
  <c r="AR52" i="3"/>
  <c r="AR384" i="3"/>
  <c r="BB290" i="3"/>
  <c r="BB51" i="3"/>
  <c r="BB384" i="3"/>
  <c r="BL379" i="3"/>
  <c r="BL363" i="3"/>
  <c r="BL304" i="3"/>
  <c r="AM342" i="3"/>
  <c r="BG214" i="3"/>
  <c r="AW195" i="3"/>
  <c r="AW234" i="3"/>
  <c r="AW443" i="3"/>
  <c r="AM395" i="3"/>
  <c r="AW379" i="3"/>
  <c r="AM355" i="3"/>
  <c r="BG347" i="3"/>
  <c r="AM327" i="3"/>
  <c r="AM323" i="3"/>
  <c r="AW291" i="3"/>
  <c r="BG271" i="3"/>
  <c r="AM251" i="3"/>
  <c r="AW239" i="3"/>
  <c r="AM227" i="3"/>
  <c r="AM108" i="3"/>
  <c r="DW10" i="3"/>
  <c r="DW181" i="3"/>
  <c r="DW149" i="3"/>
  <c r="DW78" i="3"/>
  <c r="BF54" i="3"/>
  <c r="DW54" i="3"/>
  <c r="DW137" i="3"/>
  <c r="AV86" i="3"/>
  <c r="DW86" i="3"/>
  <c r="DW106" i="3"/>
  <c r="DW117" i="3"/>
  <c r="AM354" i="3"/>
  <c r="AM316" i="3"/>
  <c r="AM284" i="3"/>
  <c r="AM308" i="3"/>
  <c r="BG447" i="3"/>
  <c r="AW176" i="3"/>
  <c r="AW244" i="3"/>
  <c r="AM212" i="3"/>
  <c r="AW302" i="3"/>
  <c r="AW296" i="3"/>
  <c r="AM232" i="3"/>
  <c r="DZ288" i="3"/>
  <c r="DZ188" i="3"/>
  <c r="BL320" i="3"/>
  <c r="BB310" i="3"/>
  <c r="DZ202" i="3"/>
  <c r="DZ377" i="3"/>
  <c r="DZ173" i="3"/>
  <c r="DZ305" i="3"/>
  <c r="BL100" i="3"/>
  <c r="AM348" i="3"/>
  <c r="BQ176" i="3"/>
  <c r="AM420" i="3"/>
  <c r="AW404" i="3"/>
  <c r="BL342" i="3"/>
  <c r="DZ133" i="3"/>
  <c r="AR163" i="3"/>
  <c r="BL147" i="3"/>
  <c r="AW188" i="3"/>
  <c r="AR258" i="3"/>
  <c r="AR434" i="3"/>
  <c r="AM224" i="3"/>
  <c r="AM272" i="3"/>
  <c r="AR352" i="3"/>
  <c r="AW427" i="3"/>
  <c r="AW163" i="3"/>
  <c r="AM163" i="3"/>
  <c r="AW348" i="3"/>
  <c r="DW129" i="3"/>
  <c r="AM427" i="3"/>
  <c r="AW384" i="3"/>
  <c r="AW374" i="3"/>
  <c r="AM304" i="3"/>
  <c r="AW278" i="3"/>
  <c r="AR432" i="3"/>
  <c r="AR320" i="3"/>
  <c r="DZ30" i="3"/>
  <c r="BG37" i="3"/>
  <c r="DW425" i="3"/>
  <c r="BS90" i="3"/>
  <c r="BV90" i="3" s="1"/>
  <c r="DZ90" i="3"/>
  <c r="BG406" i="3"/>
  <c r="AW366" i="3"/>
  <c r="AM282" i="3"/>
  <c r="BG278" i="3"/>
  <c r="BL352" i="3"/>
  <c r="BL115" i="3"/>
  <c r="BL195" i="3"/>
  <c r="BG188" i="3"/>
  <c r="BL22" i="3"/>
  <c r="BB446" i="3"/>
  <c r="AR40" i="3"/>
  <c r="AR28" i="3"/>
  <c r="N6" i="3"/>
  <c r="BN136" i="3"/>
  <c r="BQ136" i="3" s="1"/>
  <c r="DW136" i="3"/>
  <c r="BD441" i="3"/>
  <c r="BG441" i="3" s="1"/>
  <c r="DW441" i="3"/>
  <c r="AT277" i="3"/>
  <c r="AW277" i="3" s="1"/>
  <c r="DW277" i="3"/>
  <c r="BN86" i="3"/>
  <c r="BQ21" i="3"/>
  <c r="AW11" i="3"/>
  <c r="AW9" i="3"/>
  <c r="AR43" i="3"/>
  <c r="BG18" i="3"/>
  <c r="BB20" i="3"/>
  <c r="BL31" i="3"/>
  <c r="BG17" i="3"/>
  <c r="BQ33" i="3"/>
  <c r="BG19" i="3"/>
  <c r="AM23" i="3"/>
  <c r="AM21" i="3"/>
  <c r="BG16" i="3"/>
  <c r="AM24" i="3"/>
  <c r="AM25" i="3"/>
  <c r="X6" i="3"/>
  <c r="AM15" i="3"/>
  <c r="AW39" i="3"/>
  <c r="DW7" i="3"/>
  <c r="BL273" i="3"/>
  <c r="BN124" i="3"/>
  <c r="BQ124" i="3" s="1"/>
  <c r="DW124" i="3"/>
  <c r="AJ66" i="3"/>
  <c r="AM66" i="3" s="1"/>
  <c r="DW66" i="3"/>
  <c r="BD433" i="3"/>
  <c r="BG433" i="3" s="1"/>
  <c r="DW433" i="3"/>
  <c r="AJ361" i="3"/>
  <c r="AM361" i="3" s="1"/>
  <c r="DW361" i="3"/>
  <c r="DW341" i="3"/>
  <c r="BD301" i="3"/>
  <c r="BG301" i="3" s="1"/>
  <c r="DW301" i="3"/>
  <c r="DW193" i="3"/>
  <c r="AJ161" i="3"/>
  <c r="AM161" i="3" s="1"/>
  <c r="DW161" i="3"/>
  <c r="BG163" i="3"/>
  <c r="BG148" i="3"/>
  <c r="BG315" i="3"/>
  <c r="AW330" i="3"/>
  <c r="AW168" i="3"/>
  <c r="AM84" i="3"/>
  <c r="AW310" i="3"/>
  <c r="AW175" i="3"/>
  <c r="AW442" i="3"/>
  <c r="AM426" i="3"/>
  <c r="AW422" i="3"/>
  <c r="AW390" i="3"/>
  <c r="BG374" i="3"/>
  <c r="AW346" i="3"/>
  <c r="BG314" i="3"/>
  <c r="BG310" i="3"/>
  <c r="BG302" i="3"/>
  <c r="AW290" i="3"/>
  <c r="BG282" i="3"/>
  <c r="BG238" i="3"/>
  <c r="AM194" i="3"/>
  <c r="BG186" i="3"/>
  <c r="BG162" i="3"/>
  <c r="AW92" i="3"/>
  <c r="AM67" i="3"/>
  <c r="BG47" i="3"/>
  <c r="AM175" i="3"/>
  <c r="BV6" i="3"/>
  <c r="BL36" i="3"/>
  <c r="AR44" i="3"/>
  <c r="BL384" i="3"/>
  <c r="BL438" i="3"/>
  <c r="BL347" i="3"/>
  <c r="BL151" i="3"/>
  <c r="BB88" i="3"/>
  <c r="BB282" i="3"/>
  <c r="BL298" i="3"/>
  <c r="BL190" i="3"/>
  <c r="BB45" i="3"/>
  <c r="BL448" i="3"/>
  <c r="BL432" i="3"/>
  <c r="AR416" i="3"/>
  <c r="BL254" i="3"/>
  <c r="BB178" i="3"/>
  <c r="BB115" i="3"/>
  <c r="BB92" i="3"/>
  <c r="BL126" i="3"/>
  <c r="BL77" i="3"/>
  <c r="AR211" i="3"/>
  <c r="BB195" i="3"/>
  <c r="BL183" i="3"/>
  <c r="BB131" i="3"/>
  <c r="AR108" i="3"/>
  <c r="BG199" i="3"/>
  <c r="BG220" i="3"/>
  <c r="AW220" i="3"/>
  <c r="BG328" i="3"/>
  <c r="BG264" i="3"/>
  <c r="BG232" i="3"/>
  <c r="AM56" i="3"/>
  <c r="AW56" i="3"/>
  <c r="BG180" i="3"/>
  <c r="AW266" i="3"/>
  <c r="AM214" i="3"/>
  <c r="BL158" i="3"/>
  <c r="BB342" i="3"/>
  <c r="AR242" i="3"/>
  <c r="BB123" i="3"/>
  <c r="AR326" i="3"/>
  <c r="BL18" i="3"/>
  <c r="BL26" i="3"/>
  <c r="BB315" i="3"/>
  <c r="AR274" i="3"/>
  <c r="BB83" i="3"/>
  <c r="AR358" i="3"/>
  <c r="AR84" i="3"/>
  <c r="AR290" i="3"/>
  <c r="BB210" i="3"/>
  <c r="AR379" i="3"/>
  <c r="AR304" i="3"/>
  <c r="DZ413" i="3"/>
  <c r="DW389" i="3"/>
  <c r="DW289" i="3"/>
  <c r="BB395" i="3"/>
  <c r="AW13" i="3"/>
  <c r="BG280" i="3"/>
  <c r="AW227" i="3"/>
  <c r="BG176" i="3"/>
  <c r="BL25" i="3"/>
  <c r="AT445" i="3"/>
  <c r="AW445" i="3" s="1"/>
  <c r="DW445" i="3"/>
  <c r="AJ313" i="3"/>
  <c r="AM313" i="3" s="1"/>
  <c r="DW313" i="3"/>
  <c r="BG448" i="3"/>
  <c r="AW214" i="3"/>
  <c r="BL258" i="3"/>
  <c r="BB190" i="3"/>
  <c r="BG32" i="3"/>
  <c r="BG360" i="3"/>
  <c r="BL13" i="3"/>
  <c r="AR32" i="3"/>
  <c r="AM8" i="3"/>
  <c r="AR18" i="3"/>
  <c r="AR17" i="3"/>
  <c r="AR29" i="3"/>
  <c r="AM36" i="3"/>
  <c r="BD26" i="3"/>
  <c r="BG26" i="3" s="1"/>
  <c r="DW26" i="3"/>
  <c r="AY10" i="3"/>
  <c r="BB10" i="3" s="1"/>
  <c r="DZ10" i="3"/>
  <c r="AT297" i="3"/>
  <c r="AW297" i="3" s="1"/>
  <c r="DW297" i="3"/>
  <c r="BG177" i="3"/>
  <c r="DW177" i="3"/>
  <c r="AT145" i="3"/>
  <c r="AW145" i="3" s="1"/>
  <c r="DW145" i="3"/>
  <c r="BN50" i="3"/>
  <c r="BQ50" i="3" s="1"/>
  <c r="BG42" i="3"/>
  <c r="DW42" i="3"/>
  <c r="AT421" i="3"/>
  <c r="AW421" i="3" s="1"/>
  <c r="DW421" i="3"/>
  <c r="DW317" i="3"/>
  <c r="BN106" i="3"/>
  <c r="BN70" i="3"/>
  <c r="BG36" i="3"/>
  <c r="AW31" i="3"/>
  <c r="BB33" i="3"/>
  <c r="AW34" i="3"/>
  <c r="AR25" i="3"/>
  <c r="AR41" i="3"/>
  <c r="AW37" i="3"/>
  <c r="AW27" i="3"/>
  <c r="BL24" i="3"/>
  <c r="BL29" i="3"/>
  <c r="BL34" i="3"/>
  <c r="BL16" i="3"/>
  <c r="AW6" i="3"/>
  <c r="AM13" i="3"/>
  <c r="AW43" i="3"/>
  <c r="AR13" i="3"/>
  <c r="BG12" i="3"/>
  <c r="AM29" i="3"/>
  <c r="BB22" i="3"/>
  <c r="AW17" i="3"/>
  <c r="AW15" i="3"/>
  <c r="AW19" i="3"/>
  <c r="AO19" i="3"/>
  <c r="AR19" i="3" s="1"/>
  <c r="DZ19" i="3"/>
  <c r="BN160" i="3"/>
  <c r="BQ160" i="3" s="1"/>
  <c r="BN128" i="3"/>
  <c r="BQ128" i="3" s="1"/>
  <c r="BN109" i="3"/>
  <c r="BQ109" i="3" s="1"/>
  <c r="BN101" i="3"/>
  <c r="BQ101" i="3" s="1"/>
  <c r="BN93" i="3"/>
  <c r="BQ93" i="3" s="1"/>
  <c r="BN85" i="3"/>
  <c r="BQ85" i="3" s="1"/>
  <c r="BN77" i="3"/>
  <c r="BQ77" i="3" s="1"/>
  <c r="BN69" i="3"/>
  <c r="BQ69" i="3" s="1"/>
  <c r="BN61" i="3"/>
  <c r="BQ61" i="3" s="1"/>
  <c r="BN53" i="3"/>
  <c r="BQ53" i="3" s="1"/>
  <c r="BN45" i="3"/>
  <c r="BQ45" i="3" s="1"/>
  <c r="DW337" i="3"/>
  <c r="DW309" i="3"/>
  <c r="AT285" i="3"/>
  <c r="AW285" i="3" s="1"/>
  <c r="DW285" i="3"/>
  <c r="DW257" i="3"/>
  <c r="AJ437" i="3"/>
  <c r="AM437" i="3" s="1"/>
  <c r="DW437" i="3"/>
  <c r="BG401" i="3"/>
  <c r="DW401" i="3"/>
  <c r="BD381" i="3"/>
  <c r="BG381" i="3" s="1"/>
  <c r="DW381" i="3"/>
  <c r="AT357" i="3"/>
  <c r="AW357" i="3" s="1"/>
  <c r="DW357" i="3"/>
  <c r="BD329" i="3"/>
  <c r="BG329" i="3" s="1"/>
  <c r="DW329" i="3"/>
  <c r="BD265" i="3"/>
  <c r="BG265" i="3" s="1"/>
  <c r="DW265" i="3"/>
  <c r="DZ449" i="3"/>
  <c r="BI409" i="3"/>
  <c r="BL409" i="3" s="1"/>
  <c r="DZ409" i="3"/>
  <c r="AY393" i="3"/>
  <c r="BB393" i="3" s="1"/>
  <c r="DZ393" i="3"/>
  <c r="AO245" i="3"/>
  <c r="AR245" i="3" s="1"/>
  <c r="DZ245" i="3"/>
  <c r="BI149" i="3"/>
  <c r="BL149" i="3" s="1"/>
  <c r="DZ149" i="3"/>
  <c r="BI117" i="3"/>
  <c r="BL117" i="3" s="1"/>
  <c r="DZ117" i="3"/>
  <c r="AO82" i="3"/>
  <c r="AR82" i="3" s="1"/>
  <c r="DZ82" i="3"/>
  <c r="AO50" i="3"/>
  <c r="AR50" i="3" s="1"/>
  <c r="DZ50" i="3"/>
  <c r="AW29" i="3"/>
  <c r="BG384" i="3"/>
  <c r="AW238" i="3"/>
  <c r="AM314" i="3"/>
  <c r="AM19" i="3"/>
  <c r="AM167" i="3"/>
  <c r="BG154" i="3"/>
  <c r="BG84" i="3"/>
  <c r="AW438" i="3"/>
  <c r="AW298" i="3"/>
  <c r="AW143" i="3"/>
  <c r="AM33" i="3"/>
  <c r="BG438" i="3"/>
  <c r="BG426" i="3"/>
  <c r="AM410" i="3"/>
  <c r="AW378" i="3"/>
  <c r="BG346" i="3"/>
  <c r="AW314" i="3"/>
  <c r="AM258" i="3"/>
  <c r="AM246" i="3"/>
  <c r="AM182" i="3"/>
  <c r="AM162" i="3"/>
  <c r="BG142" i="3"/>
  <c r="BG92" i="3"/>
  <c r="AM115" i="3"/>
  <c r="BL6" i="3"/>
  <c r="BL41" i="3"/>
  <c r="BL290" i="3"/>
  <c r="BB422" i="3"/>
  <c r="BB105" i="3"/>
  <c r="AR368" i="3"/>
  <c r="BB258" i="3"/>
  <c r="BL88" i="3"/>
  <c r="BL155" i="3"/>
  <c r="AR218" i="3"/>
  <c r="AR45" i="3"/>
  <c r="BL416" i="3"/>
  <c r="BL400" i="3"/>
  <c r="BL291" i="3"/>
  <c r="BL259" i="3"/>
  <c r="AR171" i="3"/>
  <c r="BG284" i="3"/>
  <c r="BG432" i="3"/>
  <c r="BG56" i="3"/>
  <c r="AW406" i="3"/>
  <c r="AW180" i="3"/>
  <c r="AW122" i="3"/>
  <c r="BL247" i="3"/>
  <c r="BB326" i="3"/>
  <c r="AR438" i="3"/>
  <c r="BB414" i="3"/>
  <c r="BB394" i="3"/>
  <c r="BL315" i="3"/>
  <c r="BL162" i="3"/>
  <c r="BB84" i="3"/>
  <c r="BB347" i="3"/>
  <c r="BL279" i="3"/>
  <c r="DZ273" i="3"/>
  <c r="DZ201" i="3"/>
  <c r="DW377" i="3"/>
  <c r="DW281" i="3"/>
  <c r="DZ445" i="3"/>
  <c r="DZ397" i="3"/>
  <c r="BG25" i="3"/>
  <c r="DW325" i="3"/>
  <c r="DZ38" i="3"/>
  <c r="DW225" i="3"/>
  <c r="BG452" i="3"/>
  <c r="AW431" i="3"/>
  <c r="BG378" i="3"/>
  <c r="AM207" i="3"/>
  <c r="BG342" i="3"/>
  <c r="AW170" i="3"/>
  <c r="AM399" i="3"/>
  <c r="BG395" i="3"/>
  <c r="BG379" i="3"/>
  <c r="AW367" i="3"/>
  <c r="AM359" i="3"/>
  <c r="AM351" i="3"/>
  <c r="AW323" i="3"/>
  <c r="BQ303" i="3"/>
  <c r="AM283" i="3"/>
  <c r="AW267" i="3"/>
  <c r="BQ263" i="3"/>
  <c r="BG251" i="3"/>
  <c r="DW58" i="3"/>
  <c r="DW249" i="3"/>
  <c r="DW217" i="3"/>
  <c r="DW189" i="3"/>
  <c r="DW165" i="3"/>
  <c r="DW62" i="3"/>
  <c r="BQ18" i="3"/>
  <c r="AL237" i="3"/>
  <c r="AM237" i="3" s="1"/>
  <c r="DW237" i="3"/>
  <c r="DW197" i="3"/>
  <c r="DW102" i="3"/>
  <c r="DW141" i="3"/>
  <c r="DW38" i="3"/>
  <c r="BF233" i="3"/>
  <c r="DW233" i="3"/>
  <c r="DW205" i="3"/>
  <c r="AV133" i="3"/>
  <c r="DW133" i="3"/>
  <c r="AM199" i="3"/>
  <c r="AM436" i="3"/>
  <c r="BQ356" i="3"/>
  <c r="BQ292" i="3"/>
  <c r="BG308" i="3"/>
  <c r="AW212" i="3"/>
  <c r="AW270" i="3"/>
  <c r="BQ151" i="3"/>
  <c r="AW435" i="3"/>
  <c r="AW408" i="3"/>
  <c r="AW392" i="3"/>
  <c r="BQ360" i="3"/>
  <c r="AM200" i="3"/>
  <c r="DZ180" i="3"/>
  <c r="BA224" i="3"/>
  <c r="DZ224" i="3"/>
  <c r="DZ361" i="3"/>
  <c r="BB158" i="3"/>
  <c r="DZ369" i="3"/>
  <c r="DZ345" i="3"/>
  <c r="DZ329" i="3"/>
  <c r="DZ309" i="3"/>
  <c r="DZ229" i="3"/>
  <c r="AR222" i="3"/>
  <c r="DZ193" i="3"/>
  <c r="DZ341" i="3"/>
  <c r="BA313" i="3"/>
  <c r="DZ313" i="3"/>
  <c r="DZ277" i="3"/>
  <c r="BK197" i="3"/>
  <c r="DZ197" i="3"/>
  <c r="BK42" i="3"/>
  <c r="BL42" i="3" s="1"/>
  <c r="DZ42" i="3"/>
  <c r="BA389" i="3"/>
  <c r="DZ389" i="3"/>
  <c r="DZ373" i="3"/>
  <c r="BL368" i="3"/>
  <c r="BB60" i="3"/>
  <c r="AR395" i="3"/>
  <c r="AR406" i="3"/>
  <c r="BL60" i="3"/>
  <c r="AM204" i="3"/>
  <c r="AM263" i="3"/>
  <c r="AW388" i="3"/>
  <c r="AM388" i="3"/>
  <c r="AW372" i="3"/>
  <c r="BL215" i="3"/>
  <c r="BL76" i="3"/>
  <c r="BL163" i="3"/>
  <c r="AW444" i="3"/>
  <c r="AR187" i="3"/>
  <c r="AR223" i="3"/>
  <c r="AW288" i="3"/>
  <c r="AM187" i="3"/>
  <c r="BG135" i="3"/>
  <c r="AM208" i="3"/>
  <c r="AM120" i="3"/>
  <c r="AW336" i="3"/>
  <c r="AM416" i="3"/>
  <c r="AW416" i="3"/>
  <c r="AR105" i="3"/>
  <c r="AM368" i="3"/>
  <c r="BG192" i="3"/>
  <c r="AM331" i="3"/>
  <c r="AM384" i="3"/>
  <c r="AM256" i="3"/>
  <c r="AW448" i="3"/>
  <c r="AR342" i="3"/>
  <c r="AR298" i="3"/>
  <c r="AR134" i="3"/>
  <c r="AR73" i="3"/>
  <c r="AW48" i="3"/>
  <c r="AM444" i="3"/>
  <c r="BG434" i="3"/>
  <c r="AW412" i="3"/>
  <c r="AM402" i="3"/>
  <c r="AW364" i="3"/>
  <c r="AM295" i="3"/>
  <c r="AW284" i="3"/>
  <c r="AM226" i="3"/>
  <c r="AW204" i="3"/>
  <c r="AM130" i="3"/>
  <c r="AW24" i="3"/>
  <c r="BL92" i="3"/>
  <c r="BL71" i="3"/>
  <c r="BL336" i="3"/>
  <c r="BB35" i="3"/>
  <c r="AR151" i="3"/>
  <c r="AR99" i="3"/>
  <c r="BL67" i="3"/>
  <c r="BG356" i="3"/>
  <c r="AW335" i="3"/>
  <c r="BG250" i="3"/>
  <c r="AW100" i="3"/>
  <c r="BB411" i="3"/>
  <c r="BB287" i="3"/>
  <c r="AW32" i="3"/>
  <c r="BB430" i="3"/>
  <c r="BL422" i="3"/>
  <c r="BL402" i="3"/>
  <c r="AR88" i="3"/>
  <c r="BG6" i="3"/>
  <c r="AR262" i="3"/>
  <c r="BB30" i="3"/>
  <c r="AW154" i="3"/>
  <c r="BG419" i="3"/>
  <c r="AW415" i="3"/>
  <c r="AM403" i="3"/>
  <c r="AW399" i="3"/>
  <c r="BG383" i="3"/>
  <c r="BG367" i="3"/>
  <c r="AM347" i="3"/>
  <c r="BG335" i="3"/>
  <c r="AM319" i="3"/>
  <c r="AM315" i="3"/>
  <c r="AM303" i="3"/>
  <c r="AM291" i="3"/>
  <c r="AM271" i="3"/>
  <c r="AM259" i="3"/>
  <c r="BG255" i="3"/>
  <c r="AM247" i="3"/>
  <c r="AM239" i="3"/>
  <c r="AM148" i="3"/>
  <c r="BQ34" i="3"/>
  <c r="AV94" i="3"/>
  <c r="DW94" i="3"/>
  <c r="DW70" i="3"/>
  <c r="BF121" i="3"/>
  <c r="DW121" i="3"/>
  <c r="BP185" i="3"/>
  <c r="DW185" i="3"/>
  <c r="DW14" i="3"/>
  <c r="DW157" i="3"/>
  <c r="BF125" i="3"/>
  <c r="DW125" i="3"/>
  <c r="DW74" i="3"/>
  <c r="DW153" i="3"/>
  <c r="DW90" i="3"/>
  <c r="AM268" i="3"/>
  <c r="AM231" i="3"/>
  <c r="AW452" i="3"/>
  <c r="AM340" i="3"/>
  <c r="AW276" i="3"/>
  <c r="BG239" i="3"/>
  <c r="BQ212" i="3"/>
  <c r="AM312" i="3"/>
  <c r="AM180" i="3"/>
  <c r="AM264" i="3"/>
  <c r="BG248" i="3"/>
  <c r="DZ208" i="3"/>
  <c r="BA293" i="3"/>
  <c r="BB293" i="3" s="1"/>
  <c r="DZ293" i="3"/>
  <c r="BL375" i="3"/>
  <c r="DZ337" i="3"/>
  <c r="BB146" i="3"/>
  <c r="AR374" i="3"/>
  <c r="BL198" i="3"/>
  <c r="AR158" i="3"/>
  <c r="BL310" i="3"/>
  <c r="DZ381" i="3"/>
  <c r="BL135" i="3"/>
  <c r="AR443" i="3"/>
  <c r="AR76" i="3"/>
  <c r="AR390" i="3"/>
  <c r="AR60" i="3"/>
  <c r="AW116" i="3"/>
  <c r="BG252" i="3"/>
  <c r="AM252" i="3"/>
  <c r="AM407" i="3"/>
  <c r="BG83" i="3"/>
  <c r="AW356" i="3"/>
  <c r="BB439" i="3"/>
  <c r="AQ207" i="3"/>
  <c r="AR207" i="3" s="1"/>
  <c r="DZ207" i="3"/>
  <c r="AR415" i="3"/>
  <c r="BB199" i="3"/>
  <c r="BL28" i="3"/>
  <c r="AW428" i="3"/>
  <c r="AR316" i="3"/>
  <c r="BQ208" i="3"/>
  <c r="AR447" i="3"/>
  <c r="AM68" i="3"/>
  <c r="AW331" i="3"/>
  <c r="AM448" i="3"/>
  <c r="BL227" i="3"/>
  <c r="BL39" i="3"/>
  <c r="BL8" i="3"/>
  <c r="AR143" i="3"/>
  <c r="AM178" i="3"/>
  <c r="BB226" i="3"/>
  <c r="BG416" i="3"/>
  <c r="AM390" i="3"/>
  <c r="AW368" i="3"/>
  <c r="BG336" i="3"/>
  <c r="AW326" i="3"/>
  <c r="AW272" i="3"/>
  <c r="AW262" i="3"/>
  <c r="AM235" i="3"/>
  <c r="BG203" i="3"/>
  <c r="AW187" i="3"/>
  <c r="BG146" i="3"/>
  <c r="BL436" i="3"/>
  <c r="AR315" i="3"/>
  <c r="BL33" i="3"/>
  <c r="AW51" i="3"/>
  <c r="BL154" i="3"/>
  <c r="BL105" i="3"/>
  <c r="AW447" i="3"/>
  <c r="AW319" i="3"/>
  <c r="AW303" i="3"/>
  <c r="AM202" i="3"/>
  <c r="AW55" i="3"/>
  <c r="AR435" i="3"/>
  <c r="BB427" i="3"/>
  <c r="BL399" i="3"/>
  <c r="BL251" i="3"/>
  <c r="AW12" i="3"/>
  <c r="AR267" i="3"/>
  <c r="AR230" i="3"/>
  <c r="AW207" i="3"/>
  <c r="AW246" i="3"/>
  <c r="AW159" i="3"/>
  <c r="BG431" i="3"/>
  <c r="AM411" i="3"/>
  <c r="AW395" i="3"/>
  <c r="AM379" i="3"/>
  <c r="AM367" i="3"/>
  <c r="AW347" i="3"/>
  <c r="AM339" i="3"/>
  <c r="AM335" i="3"/>
  <c r="AW315" i="3"/>
  <c r="AW283" i="3"/>
  <c r="AW271" i="3"/>
  <c r="AW259" i="3"/>
  <c r="AW251" i="3"/>
  <c r="BG207" i="3"/>
  <c r="BQ311" i="3"/>
  <c r="AM96" i="3"/>
  <c r="AV30" i="3"/>
  <c r="DW30" i="3"/>
  <c r="DW229" i="3"/>
  <c r="DW201" i="3"/>
  <c r="AW152" i="3"/>
  <c r="AW126" i="3"/>
  <c r="AW63" i="3"/>
  <c r="DW245" i="3"/>
  <c r="AV213" i="3"/>
  <c r="DW213" i="3"/>
  <c r="DW169" i="3"/>
  <c r="DW253" i="3"/>
  <c r="DW221" i="3"/>
  <c r="BQ375" i="3"/>
  <c r="BQ120" i="3"/>
  <c r="BG354" i="3"/>
  <c r="AW436" i="3"/>
  <c r="BQ420" i="3"/>
  <c r="AW340" i="3"/>
  <c r="AM378" i="3"/>
  <c r="AW232" i="3"/>
  <c r="AM244" i="3"/>
  <c r="AW328" i="3"/>
  <c r="AM195" i="3"/>
  <c r="BQ180" i="3"/>
  <c r="BG424" i="3"/>
  <c r="AW355" i="3"/>
  <c r="AW264" i="3"/>
  <c r="AM206" i="3"/>
  <c r="AW200" i="3"/>
  <c r="AQ240" i="3"/>
  <c r="DZ240" i="3"/>
  <c r="DZ168" i="3"/>
  <c r="DZ196" i="3"/>
  <c r="DZ353" i="3"/>
  <c r="AQ321" i="3"/>
  <c r="DZ321" i="3"/>
  <c r="DZ261" i="3"/>
  <c r="AQ349" i="3"/>
  <c r="DZ349" i="3"/>
  <c r="BL203" i="3"/>
  <c r="AR367" i="3"/>
  <c r="BL374" i="3"/>
  <c r="BB67" i="3"/>
  <c r="DZ205" i="3"/>
  <c r="AR351" i="3"/>
  <c r="DZ357" i="3"/>
  <c r="DZ325" i="3"/>
  <c r="BK301" i="3"/>
  <c r="DZ301" i="3"/>
  <c r="BK213" i="3"/>
  <c r="DZ213" i="3"/>
  <c r="AQ181" i="3"/>
  <c r="DZ181" i="3"/>
  <c r="BA385" i="3"/>
  <c r="DZ385" i="3"/>
  <c r="AQ165" i="3"/>
  <c r="AR165" i="3" s="1"/>
  <c r="DZ165" i="3"/>
  <c r="BL443" i="3"/>
  <c r="AR427" i="3"/>
  <c r="BL395" i="3"/>
  <c r="AR226" i="3"/>
  <c r="BL230" i="3"/>
  <c r="AW380" i="3"/>
  <c r="BQ199" i="3"/>
  <c r="BG236" i="3"/>
  <c r="AM404" i="3"/>
  <c r="BG436" i="3"/>
  <c r="AM452" i="3"/>
  <c r="BG404" i="3"/>
  <c r="BL411" i="3"/>
  <c r="BB215" i="3"/>
  <c r="DZ141" i="3"/>
  <c r="AQ102" i="3"/>
  <c r="DZ102" i="3"/>
  <c r="BL427" i="3"/>
  <c r="AM188" i="3"/>
  <c r="AW308" i="3"/>
  <c r="AM376" i="3"/>
  <c r="AW142" i="3"/>
  <c r="AM262" i="3"/>
  <c r="AW120" i="3"/>
  <c r="BL65" i="3"/>
  <c r="AW68" i="3"/>
  <c r="AW203" i="3"/>
  <c r="BB368" i="3"/>
  <c r="BQ224" i="3"/>
  <c r="AW235" i="3"/>
  <c r="AM336" i="3"/>
  <c r="AW411" i="3"/>
  <c r="AW400" i="3"/>
  <c r="AR370" i="3"/>
  <c r="BL214" i="3"/>
  <c r="AR178" i="3"/>
  <c r="AM439" i="3"/>
  <c r="AM423" i="3"/>
  <c r="AW316" i="3"/>
  <c r="AM279" i="3"/>
  <c r="BG263" i="3"/>
  <c r="AW252" i="3"/>
  <c r="AM220" i="3"/>
  <c r="AM183" i="3"/>
  <c r="AM122" i="3"/>
  <c r="AR331" i="3"/>
  <c r="BG21" i="3"/>
  <c r="BL12" i="3"/>
  <c r="BG29" i="3"/>
  <c r="BL21" i="3"/>
  <c r="BL9" i="3"/>
  <c r="BL166" i="3"/>
  <c r="AM168" i="3"/>
  <c r="AW33" i="3"/>
  <c r="BB55" i="3"/>
  <c r="BG175" i="3"/>
  <c r="AM276" i="3"/>
  <c r="BG244" i="3"/>
  <c r="AW134" i="3"/>
  <c r="BL415" i="3"/>
  <c r="BB367" i="3"/>
  <c r="AW35" i="3"/>
  <c r="AM118" i="3"/>
  <c r="AR418" i="3"/>
  <c r="BB398" i="3"/>
  <c r="AR68" i="3"/>
  <c r="AR386" i="3"/>
  <c r="BL75" i="3"/>
  <c r="AR61" i="3"/>
  <c r="BN7" i="3"/>
  <c r="BQ7" i="3" s="1"/>
  <c r="BN429" i="3"/>
  <c r="BQ429" i="3" s="1"/>
  <c r="BN393" i="3"/>
  <c r="BQ393" i="3" s="1"/>
  <c r="BN365" i="3"/>
  <c r="BQ365" i="3" s="1"/>
  <c r="BN337" i="3"/>
  <c r="BQ337" i="3" s="1"/>
  <c r="BN309" i="3"/>
  <c r="BQ309" i="3" s="1"/>
  <c r="BN285" i="3"/>
  <c r="BQ285" i="3" s="1"/>
  <c r="BN257" i="3"/>
  <c r="BQ257" i="3" s="1"/>
  <c r="BN229" i="3"/>
  <c r="BN197" i="3"/>
  <c r="BN165" i="3"/>
  <c r="BN133" i="3"/>
  <c r="BN433" i="3"/>
  <c r="BQ433" i="3" s="1"/>
  <c r="BN409" i="3"/>
  <c r="BQ409" i="3" s="1"/>
  <c r="BN385" i="3"/>
  <c r="BQ385" i="3" s="1"/>
  <c r="BN361" i="3"/>
  <c r="BQ361" i="3" s="1"/>
  <c r="BN341" i="3"/>
  <c r="BQ341" i="3" s="1"/>
  <c r="BN321" i="3"/>
  <c r="BQ321" i="3" s="1"/>
  <c r="BN301" i="3"/>
  <c r="BQ301" i="3" s="1"/>
  <c r="BN273" i="3"/>
  <c r="BQ273" i="3" s="1"/>
  <c r="BN249" i="3"/>
  <c r="BN233" i="3"/>
  <c r="BN217" i="3"/>
  <c r="BN193" i="3"/>
  <c r="BQ193" i="3" s="1"/>
  <c r="BN161" i="3"/>
  <c r="BQ161" i="3" s="1"/>
  <c r="BN141" i="3"/>
  <c r="BN117" i="3"/>
  <c r="BN62" i="3"/>
  <c r="BN437" i="3"/>
  <c r="BQ437" i="3" s="1"/>
  <c r="BN417" i="3"/>
  <c r="BQ417" i="3" s="1"/>
  <c r="BN401" i="3"/>
  <c r="BQ401" i="3" s="1"/>
  <c r="BN381" i="3"/>
  <c r="BQ381" i="3" s="1"/>
  <c r="BN357" i="3"/>
  <c r="BQ357" i="3" s="1"/>
  <c r="BN329" i="3"/>
  <c r="BQ329" i="3" s="1"/>
  <c r="BN305" i="3"/>
  <c r="BQ305" i="3" s="1"/>
  <c r="BN281" i="3"/>
  <c r="BQ281" i="3" s="1"/>
  <c r="BN265" i="3"/>
  <c r="BQ265" i="3" s="1"/>
  <c r="BN221" i="3"/>
  <c r="BN201" i="3"/>
  <c r="BN185" i="3"/>
  <c r="BN157" i="3"/>
  <c r="BN137" i="3"/>
  <c r="BN121" i="3"/>
  <c r="BN78" i="3"/>
  <c r="BN30" i="3"/>
  <c r="BN26" i="3"/>
  <c r="BQ26" i="3" s="1"/>
  <c r="BN22" i="3"/>
  <c r="BQ22" i="3" s="1"/>
  <c r="BN144" i="3"/>
  <c r="BQ144" i="3" s="1"/>
  <c r="BN113" i="3"/>
  <c r="BQ113" i="3" s="1"/>
  <c r="BN105" i="3"/>
  <c r="BQ105" i="3" s="1"/>
  <c r="BN97" i="3"/>
  <c r="BQ97" i="3" s="1"/>
  <c r="BN89" i="3"/>
  <c r="BQ89" i="3" s="1"/>
  <c r="BN81" i="3"/>
  <c r="BQ81" i="3" s="1"/>
  <c r="BN73" i="3"/>
  <c r="BQ73" i="3" s="1"/>
  <c r="BN65" i="3"/>
  <c r="BQ65" i="3" s="1"/>
  <c r="BN57" i="3"/>
  <c r="BQ57" i="3" s="1"/>
  <c r="BN49" i="3"/>
  <c r="BQ49" i="3" s="1"/>
  <c r="BN102" i="3"/>
  <c r="BN66" i="3"/>
  <c r="BQ66" i="3" s="1"/>
  <c r="BN82" i="3"/>
  <c r="BQ82" i="3" s="1"/>
  <c r="BN42" i="3"/>
  <c r="BQ42" i="3" s="1"/>
  <c r="BN98" i="3"/>
  <c r="BQ98" i="3" s="1"/>
  <c r="BN58" i="3"/>
  <c r="BN14" i="3"/>
  <c r="BN441" i="3"/>
  <c r="BQ441" i="3" s="1"/>
  <c r="BN413" i="3"/>
  <c r="BQ413" i="3" s="1"/>
  <c r="BN377" i="3"/>
  <c r="BQ377" i="3" s="1"/>
  <c r="BN345" i="3"/>
  <c r="BQ345" i="3" s="1"/>
  <c r="BN325" i="3"/>
  <c r="BQ325" i="3" s="1"/>
  <c r="BN297" i="3"/>
  <c r="BQ297" i="3" s="1"/>
  <c r="BN277" i="3"/>
  <c r="BQ277" i="3" s="1"/>
  <c r="BN245" i="3"/>
  <c r="BN209" i="3"/>
  <c r="BQ209" i="3" s="1"/>
  <c r="BN177" i="3"/>
  <c r="BQ177" i="3" s="1"/>
  <c r="BN145" i="3"/>
  <c r="BQ145" i="3" s="1"/>
  <c r="BN114" i="3"/>
  <c r="BQ114" i="3" s="1"/>
  <c r="BN445" i="3"/>
  <c r="BQ445" i="3" s="1"/>
  <c r="BN425" i="3"/>
  <c r="BQ425" i="3" s="1"/>
  <c r="BN397" i="3"/>
  <c r="BQ397" i="3" s="1"/>
  <c r="BN373" i="3"/>
  <c r="BQ373" i="3" s="1"/>
  <c r="BN353" i="3"/>
  <c r="BQ353" i="3" s="1"/>
  <c r="BN333" i="3"/>
  <c r="BQ333" i="3" s="1"/>
  <c r="BN313" i="3"/>
  <c r="BQ313" i="3" s="1"/>
  <c r="BN289" i="3"/>
  <c r="BQ289" i="3" s="1"/>
  <c r="BN261" i="3"/>
  <c r="BQ261" i="3" s="1"/>
  <c r="BN241" i="3"/>
  <c r="BQ241" i="3" s="1"/>
  <c r="BN225" i="3"/>
  <c r="BQ225" i="3" s="1"/>
  <c r="BN205" i="3"/>
  <c r="BN181" i="3"/>
  <c r="BN153" i="3"/>
  <c r="BN125" i="3"/>
  <c r="BN94" i="3"/>
  <c r="BN449" i="3"/>
  <c r="BQ449" i="3" s="1"/>
  <c r="BN421" i="3"/>
  <c r="BQ421" i="3" s="1"/>
  <c r="BN405" i="3"/>
  <c r="BQ405" i="3" s="1"/>
  <c r="BN389" i="3"/>
  <c r="BQ389" i="3" s="1"/>
  <c r="BN369" i="3"/>
  <c r="BQ369" i="3" s="1"/>
  <c r="BN349" i="3"/>
  <c r="BQ349" i="3" s="1"/>
  <c r="BN317" i="3"/>
  <c r="BQ317" i="3" s="1"/>
  <c r="BN293" i="3"/>
  <c r="BQ293" i="3" s="1"/>
  <c r="BN269" i="3"/>
  <c r="BQ269" i="3" s="1"/>
  <c r="BN253" i="3"/>
  <c r="BN213" i="3"/>
  <c r="BN189" i="3"/>
  <c r="BN169" i="3"/>
  <c r="BN149" i="3"/>
  <c r="BN129" i="3"/>
  <c r="BQ129" i="3" s="1"/>
  <c r="BI90" i="3"/>
  <c r="BL90" i="3" s="1"/>
  <c r="AQ14" i="3"/>
  <c r="BA7" i="3"/>
  <c r="BB7" i="3" s="1"/>
  <c r="AQ235" i="3"/>
  <c r="AR235" i="3" s="1"/>
  <c r="AO11" i="3"/>
  <c r="AO4" i="3"/>
  <c r="AY445" i="3"/>
  <c r="BK11" i="3"/>
  <c r="BL11" i="3" s="1"/>
  <c r="AV10" i="3"/>
  <c r="AW10" i="3" s="1"/>
  <c r="BS30" i="3"/>
  <c r="BV30" i="3" s="1"/>
  <c r="AO30" i="3"/>
  <c r="AR30" i="3" s="1"/>
  <c r="BD22" i="3"/>
  <c r="BG22" i="3" s="1"/>
  <c r="AL141" i="3"/>
  <c r="AV38" i="3"/>
  <c r="AQ7" i="3"/>
  <c r="AR7" i="3" s="1"/>
  <c r="AL94" i="3"/>
  <c r="AL38" i="3"/>
  <c r="BF38" i="3"/>
  <c r="AV14" i="3"/>
  <c r="AT14" i="3"/>
  <c r="BA337" i="3"/>
  <c r="AJ82" i="3"/>
  <c r="AM82" i="3" s="1"/>
  <c r="BD82" i="3"/>
  <c r="BG82" i="3" s="1"/>
  <c r="AT82" i="3"/>
  <c r="AW82" i="3" s="1"/>
  <c r="AJ421" i="3"/>
  <c r="AM421" i="3" s="1"/>
  <c r="AJ405" i="3"/>
  <c r="AM405" i="3" s="1"/>
  <c r="AT349" i="3"/>
  <c r="AW349" i="3" s="1"/>
  <c r="AJ349" i="3"/>
  <c r="AM349" i="3" s="1"/>
  <c r="AT293" i="3"/>
  <c r="AW293" i="3" s="1"/>
  <c r="AJ293" i="3"/>
  <c r="AM293" i="3" s="1"/>
  <c r="AJ253" i="3"/>
  <c r="BD253" i="3"/>
  <c r="AJ189" i="3"/>
  <c r="AT129" i="3"/>
  <c r="AW129" i="3" s="1"/>
  <c r="BD129" i="3"/>
  <c r="BG129" i="3" s="1"/>
  <c r="BA305" i="3"/>
  <c r="AJ26" i="3"/>
  <c r="AM26" i="3" s="1"/>
  <c r="BD449" i="3"/>
  <c r="BG449" i="3" s="1"/>
  <c r="AT389" i="3"/>
  <c r="AW389" i="3" s="1"/>
  <c r="AJ389" i="3"/>
  <c r="AM389" i="3" s="1"/>
  <c r="AT369" i="3"/>
  <c r="AW369" i="3" s="1"/>
  <c r="AJ369" i="3"/>
  <c r="AM369" i="3" s="1"/>
  <c r="AT317" i="3"/>
  <c r="AW317" i="3" s="1"/>
  <c r="BG317" i="3"/>
  <c r="AJ317" i="3"/>
  <c r="AM317" i="3" s="1"/>
  <c r="BD269" i="3"/>
  <c r="BG269" i="3" s="1"/>
  <c r="AJ269" i="3"/>
  <c r="AM269" i="3" s="1"/>
  <c r="AJ213" i="3"/>
  <c r="AT213" i="3"/>
  <c r="BD169" i="3"/>
  <c r="AJ169" i="3"/>
  <c r="AJ149" i="3"/>
  <c r="AT149" i="3"/>
  <c r="BD149" i="3"/>
  <c r="BI277" i="3"/>
  <c r="BD349" i="3"/>
  <c r="BG349" i="3" s="1"/>
  <c r="AJ449" i="3"/>
  <c r="AM449" i="3" s="1"/>
  <c r="AT42" i="3"/>
  <c r="AW42" i="3" s="1"/>
  <c r="AT26" i="3"/>
  <c r="AW26" i="3" s="1"/>
  <c r="AJ42" i="3"/>
  <c r="AM42" i="3" s="1"/>
  <c r="AT253" i="3"/>
  <c r="BD405" i="3"/>
  <c r="BG405" i="3" s="1"/>
  <c r="AT269" i="3"/>
  <c r="AW269" i="3" s="1"/>
  <c r="BF197" i="3"/>
  <c r="AL197" i="3"/>
  <c r="AV102" i="3"/>
  <c r="BA309" i="3"/>
  <c r="AY90" i="3"/>
  <c r="BB90" i="3" s="1"/>
  <c r="BF70" i="3"/>
  <c r="AV70" i="3"/>
  <c r="BP38" i="3"/>
  <c r="AL205" i="3"/>
  <c r="BD421" i="3"/>
  <c r="BG421" i="3" s="1"/>
  <c r="AT449" i="3"/>
  <c r="AW449" i="3" s="1"/>
  <c r="AT405" i="3"/>
  <c r="AW405" i="3" s="1"/>
  <c r="AT189" i="3"/>
  <c r="AQ205" i="3"/>
  <c r="BK337" i="3"/>
  <c r="BK305" i="3"/>
  <c r="BK250" i="3"/>
  <c r="BL250" i="3" s="1"/>
  <c r="AQ250" i="3"/>
  <c r="AR250" i="3" s="1"/>
  <c r="BP14" i="3"/>
  <c r="BA205" i="3"/>
  <c r="AQ337" i="3"/>
  <c r="BK205" i="3"/>
  <c r="AO90" i="3"/>
  <c r="AR90" i="3" s="1"/>
  <c r="BA170" i="3"/>
  <c r="BB170" i="3" s="1"/>
  <c r="BK170" i="3"/>
  <c r="BL170" i="3" s="1"/>
  <c r="BP213" i="3"/>
  <c r="BS441" i="3"/>
  <c r="BV441" i="3" s="1"/>
  <c r="BS369" i="3"/>
  <c r="BV369" i="3" s="1"/>
  <c r="BS345" i="3"/>
  <c r="BV345" i="3" s="1"/>
  <c r="BS169" i="3"/>
  <c r="BV169" i="3" s="1"/>
  <c r="BS58" i="3"/>
  <c r="BV58" i="3" s="1"/>
  <c r="BF217" i="3"/>
  <c r="AL217" i="3"/>
  <c r="AQ133" i="3"/>
  <c r="BK133" i="3"/>
  <c r="AO38" i="3"/>
  <c r="AR38" i="3" s="1"/>
  <c r="AQ11" i="3"/>
  <c r="BD50" i="3"/>
  <c r="BG50" i="3" s="1"/>
  <c r="AJ50" i="3"/>
  <c r="AM50" i="3" s="1"/>
  <c r="AT50" i="3"/>
  <c r="AW50" i="3" s="1"/>
  <c r="AY417" i="3"/>
  <c r="BB417" i="3" s="1"/>
  <c r="BK235" i="3"/>
  <c r="BL235" i="3" s="1"/>
  <c r="BA235" i="3"/>
  <c r="BP133" i="3"/>
  <c r="BP117" i="3"/>
  <c r="BI345" i="3"/>
  <c r="BD7" i="3"/>
  <c r="BG7" i="3" s="1"/>
  <c r="AT7" i="3"/>
  <c r="AW7" i="3" s="1"/>
  <c r="AY449" i="3"/>
  <c r="BB449" i="3" s="1"/>
  <c r="BS449" i="3"/>
  <c r="BV449" i="3" s="1"/>
  <c r="AY433" i="3"/>
  <c r="BB433" i="3" s="1"/>
  <c r="BS433" i="3"/>
  <c r="BV433" i="3" s="1"/>
  <c r="AO433" i="3"/>
  <c r="AR433" i="3" s="1"/>
  <c r="BI433" i="3"/>
  <c r="BL433" i="3" s="1"/>
  <c r="BI425" i="3"/>
  <c r="BL425" i="3" s="1"/>
  <c r="BS417" i="3"/>
  <c r="BV417" i="3" s="1"/>
  <c r="BI417" i="3"/>
  <c r="BL417" i="3" s="1"/>
  <c r="AO417" i="3"/>
  <c r="AR417" i="3" s="1"/>
  <c r="BS409" i="3"/>
  <c r="BV409" i="3" s="1"/>
  <c r="AO409" i="3"/>
  <c r="AR409" i="3" s="1"/>
  <c r="AY401" i="3"/>
  <c r="BS401" i="3"/>
  <c r="BV401" i="3" s="1"/>
  <c r="BI401" i="3"/>
  <c r="BL401" i="3" s="1"/>
  <c r="AO393" i="3"/>
  <c r="AR393" i="3" s="1"/>
  <c r="BI393" i="3"/>
  <c r="BL393" i="3" s="1"/>
  <c r="AY385" i="3"/>
  <c r="BI385" i="3"/>
  <c r="BS385" i="3"/>
  <c r="BV385" i="3" s="1"/>
  <c r="AO385" i="3"/>
  <c r="AY377" i="3"/>
  <c r="BS377" i="3"/>
  <c r="BV377" i="3" s="1"/>
  <c r="AO369" i="3"/>
  <c r="AY369" i="3"/>
  <c r="BI369" i="3"/>
  <c r="AY361" i="3"/>
  <c r="AO361" i="3"/>
  <c r="BI361" i="3"/>
  <c r="BI353" i="3"/>
  <c r="AY353" i="3"/>
  <c r="BS353" i="3"/>
  <c r="BV353" i="3" s="1"/>
  <c r="AO345" i="3"/>
  <c r="AY345" i="3"/>
  <c r="BS337" i="3"/>
  <c r="BV337" i="3" s="1"/>
  <c r="AY337" i="3"/>
  <c r="AO337" i="3"/>
  <c r="BI337" i="3"/>
  <c r="BI329" i="3"/>
  <c r="AY329" i="3"/>
  <c r="AO321" i="3"/>
  <c r="AY321" i="3"/>
  <c r="BI321" i="3"/>
  <c r="BS321" i="3"/>
  <c r="BV321" i="3" s="1"/>
  <c r="BS313" i="3"/>
  <c r="BV313" i="3" s="1"/>
  <c r="AY313" i="3"/>
  <c r="AY305" i="3"/>
  <c r="BS305" i="3"/>
  <c r="BV305" i="3" s="1"/>
  <c r="AO305" i="3"/>
  <c r="BI305" i="3"/>
  <c r="BI297" i="3"/>
  <c r="BL297" i="3" s="1"/>
  <c r="AY297" i="3"/>
  <c r="BB297" i="3" s="1"/>
  <c r="BS289" i="3"/>
  <c r="BV289" i="3" s="1"/>
  <c r="AY289" i="3"/>
  <c r="BB289" i="3" s="1"/>
  <c r="BI289" i="3"/>
  <c r="BL289" i="3" s="1"/>
  <c r="AO289" i="3"/>
  <c r="AR289" i="3" s="1"/>
  <c r="AY277" i="3"/>
  <c r="BS277" i="3"/>
  <c r="BV277" i="3" s="1"/>
  <c r="BS269" i="3"/>
  <c r="BV269" i="3" s="1"/>
  <c r="AO269" i="3"/>
  <c r="AR269" i="3" s="1"/>
  <c r="BI269" i="3"/>
  <c r="BL269" i="3" s="1"/>
  <c r="AO261" i="3"/>
  <c r="BI261" i="3"/>
  <c r="AY253" i="3"/>
  <c r="BB253" i="3" s="1"/>
  <c r="BS253" i="3"/>
  <c r="BV253" i="3" s="1"/>
  <c r="BI253" i="3"/>
  <c r="BL253" i="3" s="1"/>
  <c r="AO253" i="3"/>
  <c r="AR253" i="3" s="1"/>
  <c r="AY245" i="3"/>
  <c r="BB245" i="3" s="1"/>
  <c r="BS245" i="3"/>
  <c r="BV245" i="3" s="1"/>
  <c r="BS237" i="3"/>
  <c r="BV237" i="3" s="1"/>
  <c r="AO237" i="3"/>
  <c r="AR237" i="3" s="1"/>
  <c r="AY237" i="3"/>
  <c r="BB237" i="3" s="1"/>
  <c r="BI237" i="3"/>
  <c r="BL237" i="3" s="1"/>
  <c r="AY229" i="3"/>
  <c r="BI229" i="3"/>
  <c r="AO221" i="3"/>
  <c r="AR221" i="3" s="1"/>
  <c r="BI221" i="3"/>
  <c r="BL221" i="3" s="1"/>
  <c r="BS221" i="3"/>
  <c r="BV221" i="3" s="1"/>
  <c r="AY209" i="3"/>
  <c r="BB209" i="3" s="1"/>
  <c r="BS209" i="3"/>
  <c r="BV209" i="3" s="1"/>
  <c r="AO209" i="3"/>
  <c r="AR209" i="3" s="1"/>
  <c r="BI209" i="3"/>
  <c r="BL209" i="3" s="1"/>
  <c r="AO201" i="3"/>
  <c r="AR201" i="3" s="1"/>
  <c r="BI201" i="3"/>
  <c r="BL201" i="3" s="1"/>
  <c r="BS193" i="3"/>
  <c r="BV193" i="3" s="1"/>
  <c r="AO193" i="3"/>
  <c r="BI193" i="3"/>
  <c r="AY193" i="3"/>
  <c r="AY185" i="3"/>
  <c r="BB185" i="3" s="1"/>
  <c r="AO185" i="3"/>
  <c r="AR185" i="3" s="1"/>
  <c r="BS185" i="3"/>
  <c r="BV185" i="3" s="1"/>
  <c r="BS177" i="3"/>
  <c r="BV177" i="3" s="1"/>
  <c r="AY177" i="3"/>
  <c r="BI177" i="3"/>
  <c r="BL177" i="3" s="1"/>
  <c r="AY169" i="3"/>
  <c r="BB169" i="3" s="1"/>
  <c r="BI169" i="3"/>
  <c r="BL169" i="3" s="1"/>
  <c r="AO169" i="3"/>
  <c r="AR169" i="3" s="1"/>
  <c r="BS161" i="3"/>
  <c r="BV161" i="3" s="1"/>
  <c r="BI161" i="3"/>
  <c r="BL161" i="3" s="1"/>
  <c r="AO161" i="3"/>
  <c r="AR161" i="3" s="1"/>
  <c r="AY161" i="3"/>
  <c r="BB161" i="3" s="1"/>
  <c r="AY149" i="3"/>
  <c r="BB149" i="3" s="1"/>
  <c r="AO149" i="3"/>
  <c r="AR149" i="3" s="1"/>
  <c r="BS149" i="3"/>
  <c r="BV149" i="3" s="1"/>
  <c r="BS141" i="3"/>
  <c r="BV141" i="3" s="1"/>
  <c r="AY141" i="3"/>
  <c r="BI141" i="3"/>
  <c r="AY133" i="3"/>
  <c r="BS133" i="3"/>
  <c r="BV133" i="3" s="1"/>
  <c r="BI133" i="3"/>
  <c r="AO133" i="3"/>
  <c r="BI125" i="3"/>
  <c r="BL125" i="3" s="1"/>
  <c r="AO125" i="3"/>
  <c r="AR125" i="3" s="1"/>
  <c r="AY125" i="3"/>
  <c r="AY117" i="3"/>
  <c r="BB117" i="3" s="1"/>
  <c r="AO117" i="3"/>
  <c r="AR117" i="3" s="1"/>
  <c r="BS117" i="3"/>
  <c r="BV117" i="3" s="1"/>
  <c r="AY110" i="3"/>
  <c r="BB110" i="3" s="1"/>
  <c r="BI110" i="3"/>
  <c r="BL110" i="3" s="1"/>
  <c r="BS102" i="3"/>
  <c r="BV102" i="3" s="1"/>
  <c r="BI102" i="3"/>
  <c r="AO102" i="3"/>
  <c r="AY94" i="3"/>
  <c r="BI94" i="3"/>
  <c r="BL94" i="3" s="1"/>
  <c r="AO94" i="3"/>
  <c r="AR94" i="3" s="1"/>
  <c r="AY82" i="3"/>
  <c r="BB82" i="3" s="1"/>
  <c r="BI82" i="3"/>
  <c r="BL82" i="3" s="1"/>
  <c r="BS74" i="3"/>
  <c r="BV74" i="3" s="1"/>
  <c r="BI74" i="3"/>
  <c r="BL74" i="3" s="1"/>
  <c r="AO74" i="3"/>
  <c r="AR74" i="3" s="1"/>
  <c r="AY66" i="3"/>
  <c r="BB66" i="3" s="1"/>
  <c r="BI66" i="3"/>
  <c r="BL66" i="3" s="1"/>
  <c r="AO66" i="3"/>
  <c r="AR66" i="3" s="1"/>
  <c r="AY58" i="3"/>
  <c r="AO58" i="3"/>
  <c r="AR58" i="3" s="1"/>
  <c r="AY50" i="3"/>
  <c r="BB50" i="3" s="1"/>
  <c r="BI50" i="3"/>
  <c r="BL50" i="3" s="1"/>
  <c r="AJ7" i="3"/>
  <c r="AM7" i="3" s="1"/>
  <c r="AO449" i="3"/>
  <c r="AR449" i="3" s="1"/>
  <c r="BI245" i="3"/>
  <c r="BL245" i="3" s="1"/>
  <c r="AO177" i="3"/>
  <c r="AR177" i="3" s="1"/>
  <c r="AO401" i="3"/>
  <c r="AR401" i="3" s="1"/>
  <c r="AO297" i="3"/>
  <c r="AR297" i="3" s="1"/>
  <c r="AO229" i="3"/>
  <c r="BI449" i="3"/>
  <c r="BL449" i="3" s="1"/>
  <c r="BI313" i="3"/>
  <c r="BI185" i="3"/>
  <c r="BL185" i="3" s="1"/>
  <c r="BI58" i="3"/>
  <c r="BL58" i="3" s="1"/>
  <c r="AO110" i="3"/>
  <c r="AR110" i="3" s="1"/>
  <c r="AO425" i="3"/>
  <c r="AR425" i="3" s="1"/>
  <c r="AO377" i="3"/>
  <c r="AO329" i="3"/>
  <c r="AY269" i="3"/>
  <c r="BB269" i="3" s="1"/>
  <c r="AJ14" i="3"/>
  <c r="AT74" i="3"/>
  <c r="AJ74" i="3"/>
  <c r="BD121" i="3"/>
  <c r="AQ288" i="3"/>
  <c r="BK188" i="3"/>
  <c r="BA188" i="3"/>
  <c r="BA286" i="3"/>
  <c r="BB286" i="3" s="1"/>
  <c r="BK286" i="3"/>
  <c r="BL286" i="3" s="1"/>
  <c r="BA250" i="3"/>
  <c r="BB250" i="3" s="1"/>
  <c r="AQ202" i="3"/>
  <c r="AR202" i="3" s="1"/>
  <c r="BA207" i="3"/>
  <c r="BB207" i="3" s="1"/>
  <c r="BS425" i="3"/>
  <c r="BV425" i="3" s="1"/>
  <c r="BS393" i="3"/>
  <c r="BV393" i="3" s="1"/>
  <c r="BS361" i="3"/>
  <c r="BV361" i="3" s="1"/>
  <c r="BS329" i="3"/>
  <c r="BV329" i="3" s="1"/>
  <c r="BS297" i="3"/>
  <c r="BV297" i="3" s="1"/>
  <c r="BS261" i="3"/>
  <c r="BV261" i="3" s="1"/>
  <c r="BS229" i="3"/>
  <c r="BV229" i="3" s="1"/>
  <c r="BS201" i="3"/>
  <c r="BV201" i="3" s="1"/>
  <c r="BS125" i="3"/>
  <c r="BV125" i="3" s="1"/>
  <c r="BS110" i="3"/>
  <c r="BV110" i="3" s="1"/>
  <c r="BS94" i="3"/>
  <c r="BV94" i="3" s="1"/>
  <c r="BS82" i="3"/>
  <c r="BV82" i="3" s="1"/>
  <c r="BS66" i="3"/>
  <c r="BV66" i="3" s="1"/>
  <c r="BS50" i="3"/>
  <c r="BV50" i="3" s="1"/>
  <c r="BK207" i="3"/>
  <c r="BL207" i="3" s="1"/>
  <c r="BA234" i="3"/>
  <c r="BB234" i="3" s="1"/>
  <c r="AQ170" i="3"/>
  <c r="AR170" i="3" s="1"/>
  <c r="BK224" i="3"/>
  <c r="AQ224" i="3"/>
  <c r="BS445" i="3"/>
  <c r="BV445" i="3" s="1"/>
  <c r="BS373" i="3"/>
  <c r="BV373" i="3" s="1"/>
  <c r="BS309" i="3"/>
  <c r="BV309" i="3" s="1"/>
  <c r="BS197" i="3"/>
  <c r="BV197" i="3" s="1"/>
  <c r="BK234" i="3"/>
  <c r="BL234" i="3" s="1"/>
  <c r="BA202" i="3"/>
  <c r="BB202" i="3" s="1"/>
  <c r="AQ234" i="3"/>
  <c r="AR234" i="3" s="1"/>
  <c r="BK202" i="3"/>
  <c r="BL202" i="3" s="1"/>
  <c r="AQ188" i="3"/>
  <c r="AQ305" i="3"/>
  <c r="BP201" i="3"/>
  <c r="BP249" i="3"/>
  <c r="BP165" i="3"/>
  <c r="BP94" i="3"/>
  <c r="BP70" i="3"/>
  <c r="AL78" i="3"/>
  <c r="BF78" i="3"/>
  <c r="AV78" i="3"/>
  <c r="AV245" i="3"/>
  <c r="BF245" i="3"/>
  <c r="BF169" i="3"/>
  <c r="AL169" i="3"/>
  <c r="AV169" i="3"/>
  <c r="AV221" i="3"/>
  <c r="AL221" i="3"/>
  <c r="AQ261" i="3"/>
  <c r="BK261" i="3"/>
  <c r="AQ306" i="3"/>
  <c r="AR306" i="3" s="1"/>
  <c r="BK306" i="3"/>
  <c r="BL306" i="3" s="1"/>
  <c r="BK377" i="3"/>
  <c r="BL377" i="3" s="1"/>
  <c r="BA193" i="3"/>
  <c r="BK341" i="3"/>
  <c r="AQ277" i="3"/>
  <c r="AR277" i="3" s="1"/>
  <c r="BK277" i="3"/>
  <c r="BA373" i="3"/>
  <c r="BA261" i="3"/>
  <c r="BB261" i="3" s="1"/>
  <c r="AQ377" i="3"/>
  <c r="BA377" i="3"/>
  <c r="BK193" i="3"/>
  <c r="AL245" i="3"/>
  <c r="AL253" i="3"/>
  <c r="BF221" i="3"/>
  <c r="BG221" i="3" s="1"/>
  <c r="AL181" i="3"/>
  <c r="BP169" i="3"/>
  <c r="BP221" i="3"/>
  <c r="AV106" i="3"/>
  <c r="BF106" i="3"/>
  <c r="AQ186" i="3"/>
  <c r="AR186" i="3" s="1"/>
  <c r="AQ238" i="3"/>
  <c r="AR238" i="3" s="1"/>
  <c r="BA167" i="3"/>
  <c r="BF10" i="3"/>
  <c r="BG10" i="3" s="1"/>
  <c r="AJ30" i="3"/>
  <c r="AL10" i="3"/>
  <c r="AM10" i="3" s="1"/>
  <c r="AQ193" i="3"/>
  <c r="AQ373" i="3"/>
  <c r="BA341" i="3"/>
  <c r="BD66" i="3"/>
  <c r="BG66" i="3" s="1"/>
  <c r="BF149" i="3"/>
  <c r="AV149" i="3"/>
  <c r="AL149" i="3"/>
  <c r="AL54" i="3"/>
  <c r="AV54" i="3"/>
  <c r="AL213" i="3"/>
  <c r="BF213" i="3"/>
  <c r="BG213" i="3" s="1"/>
  <c r="AV253" i="3"/>
  <c r="BF253" i="3"/>
  <c r="AQ293" i="3"/>
  <c r="BK293" i="3"/>
  <c r="BK353" i="3"/>
  <c r="BA353" i="3"/>
  <c r="AQ353" i="3"/>
  <c r="AR353" i="3" s="1"/>
  <c r="BK321" i="3"/>
  <c r="BA321" i="3"/>
  <c r="BK349" i="3"/>
  <c r="BK173" i="3"/>
  <c r="BA173" i="3"/>
  <c r="AQ173" i="3"/>
  <c r="AQ313" i="3"/>
  <c r="AR313" i="3" s="1"/>
  <c r="BK313" i="3"/>
  <c r="AQ197" i="3"/>
  <c r="BA197" i="3"/>
  <c r="AQ389" i="3"/>
  <c r="BP10" i="3"/>
  <c r="AT22" i="3"/>
  <c r="AW22" i="3" s="1"/>
  <c r="AJ22" i="3"/>
  <c r="AM22" i="3" s="1"/>
  <c r="AQ341" i="3"/>
  <c r="BA349" i="3"/>
  <c r="BA277" i="3"/>
  <c r="BA306" i="3"/>
  <c r="BB306" i="3" s="1"/>
  <c r="AV62" i="3"/>
  <c r="BP245" i="3"/>
  <c r="AV46" i="3"/>
  <c r="AW46" i="3" s="1"/>
  <c r="BP253" i="3"/>
  <c r="AV173" i="3"/>
  <c r="AW173" i="3" s="1"/>
  <c r="AL173" i="3"/>
  <c r="AM173" i="3" s="1"/>
  <c r="BA196" i="3"/>
  <c r="AQ196" i="3"/>
  <c r="BA206" i="3"/>
  <c r="BB206" i="3" s="1"/>
  <c r="AQ206" i="3"/>
  <c r="AR206" i="3" s="1"/>
  <c r="BK206" i="3"/>
  <c r="BL206" i="3" s="1"/>
  <c r="BA381" i="3"/>
  <c r="AQ381" i="3"/>
  <c r="BA42" i="3"/>
  <c r="BA11" i="3"/>
  <c r="BB11" i="3" s="1"/>
  <c r="BK196" i="3"/>
  <c r="BD38" i="3"/>
  <c r="AQ42" i="3"/>
  <c r="AR42" i="3" s="1"/>
  <c r="AJ54" i="3"/>
  <c r="BD54" i="3"/>
  <c r="AT281" i="3"/>
  <c r="AW281" i="3" s="1"/>
  <c r="AJ221" i="3"/>
  <c r="BI445" i="3"/>
  <c r="BL445" i="3" s="1"/>
  <c r="BP74" i="3"/>
  <c r="BP229" i="3"/>
  <c r="BP181" i="3"/>
  <c r="BP149" i="3"/>
  <c r="BP78" i="3"/>
  <c r="BP54" i="3"/>
  <c r="AT86" i="3"/>
  <c r="AT30" i="3"/>
  <c r="BD30" i="3"/>
  <c r="AJ441" i="3"/>
  <c r="AM441" i="3" s="1"/>
  <c r="AT441" i="3"/>
  <c r="AW441" i="3" s="1"/>
  <c r="AT413" i="3"/>
  <c r="AW413" i="3" s="1"/>
  <c r="AJ413" i="3"/>
  <c r="AM413" i="3" s="1"/>
  <c r="BD413" i="3"/>
  <c r="BG413" i="3" s="1"/>
  <c r="AT377" i="3"/>
  <c r="AW377" i="3" s="1"/>
  <c r="BD377" i="3"/>
  <c r="BG377" i="3" s="1"/>
  <c r="BD345" i="3"/>
  <c r="BG345" i="3" s="1"/>
  <c r="AT345" i="3"/>
  <c r="AW345" i="3" s="1"/>
  <c r="AJ345" i="3"/>
  <c r="AM345" i="3" s="1"/>
  <c r="BD325" i="3"/>
  <c r="BG325" i="3" s="1"/>
  <c r="AJ325" i="3"/>
  <c r="AM325" i="3" s="1"/>
  <c r="AT325" i="3"/>
  <c r="AW325" i="3" s="1"/>
  <c r="BD297" i="3"/>
  <c r="BG297" i="3" s="1"/>
  <c r="AJ297" i="3"/>
  <c r="AM297" i="3" s="1"/>
  <c r="BG277" i="3"/>
  <c r="AJ277" i="3"/>
  <c r="AM277" i="3" s="1"/>
  <c r="BD245" i="3"/>
  <c r="AT245" i="3"/>
  <c r="AJ245" i="3"/>
  <c r="BD209" i="3"/>
  <c r="BG209" i="3" s="1"/>
  <c r="AT209" i="3"/>
  <c r="AW209" i="3" s="1"/>
  <c r="AJ209" i="3"/>
  <c r="AM209" i="3" s="1"/>
  <c r="AJ177" i="3"/>
  <c r="AM177" i="3" s="1"/>
  <c r="AT177" i="3"/>
  <c r="AW177" i="3" s="1"/>
  <c r="BD145" i="3"/>
  <c r="BG145" i="3" s="1"/>
  <c r="AJ145" i="3"/>
  <c r="AM145" i="3" s="1"/>
  <c r="AJ114" i="3"/>
  <c r="AM114" i="3" s="1"/>
  <c r="AT114" i="3"/>
  <c r="AW114" i="3" s="1"/>
  <c r="BD114" i="3"/>
  <c r="BG114" i="3" s="1"/>
  <c r="AT433" i="3"/>
  <c r="AW433" i="3" s="1"/>
  <c r="AJ433" i="3"/>
  <c r="AM433" i="3" s="1"/>
  <c r="AT409" i="3"/>
  <c r="AW409" i="3" s="1"/>
  <c r="AT385" i="3"/>
  <c r="AW385" i="3" s="1"/>
  <c r="AJ385" i="3"/>
  <c r="AM385" i="3" s="1"/>
  <c r="BD385" i="3"/>
  <c r="BG385" i="3" s="1"/>
  <c r="AT361" i="3"/>
  <c r="AW361" i="3" s="1"/>
  <c r="BD361" i="3"/>
  <c r="BG361" i="3" s="1"/>
  <c r="AT341" i="3"/>
  <c r="AW341" i="3" s="1"/>
  <c r="BD341" i="3"/>
  <c r="BG341" i="3" s="1"/>
  <c r="AJ341" i="3"/>
  <c r="AM341" i="3" s="1"/>
  <c r="AT321" i="3"/>
  <c r="AW321" i="3" s="1"/>
  <c r="AJ321" i="3"/>
  <c r="AM321" i="3" s="1"/>
  <c r="AT301" i="3"/>
  <c r="AW301" i="3" s="1"/>
  <c r="AJ301" i="3"/>
  <c r="AM301" i="3" s="1"/>
  <c r="AJ273" i="3"/>
  <c r="AM273" i="3" s="1"/>
  <c r="AT273" i="3"/>
  <c r="AW273" i="3" s="1"/>
  <c r="AJ249" i="3"/>
  <c r="BD249" i="3"/>
  <c r="AT249" i="3"/>
  <c r="BD233" i="3"/>
  <c r="AJ233" i="3"/>
  <c r="AJ217" i="3"/>
  <c r="BD217" i="3"/>
  <c r="AT193" i="3"/>
  <c r="AW193" i="3" s="1"/>
  <c r="BD193" i="3"/>
  <c r="BG193" i="3" s="1"/>
  <c r="AJ193" i="3"/>
  <c r="AM193" i="3" s="1"/>
  <c r="BD161" i="3"/>
  <c r="BG161" i="3" s="1"/>
  <c r="AT161" i="3"/>
  <c r="AW161" i="3" s="1"/>
  <c r="AJ141" i="3"/>
  <c r="AT141" i="3"/>
  <c r="AT117" i="3"/>
  <c r="BD117" i="3"/>
  <c r="AT62" i="3"/>
  <c r="BD62" i="3"/>
  <c r="AJ62" i="3"/>
  <c r="AJ98" i="3"/>
  <c r="AM98" i="3" s="1"/>
  <c r="AT98" i="3"/>
  <c r="AW98" i="3" s="1"/>
  <c r="BD98" i="3"/>
  <c r="BG98" i="3" s="1"/>
  <c r="AJ58" i="3"/>
  <c r="AT58" i="3"/>
  <c r="BK361" i="3"/>
  <c r="AJ409" i="3"/>
  <c r="AM409" i="3" s="1"/>
  <c r="AJ117" i="3"/>
  <c r="BD321" i="3"/>
  <c r="BG321" i="3" s="1"/>
  <c r="AQ208" i="3"/>
  <c r="BA208" i="3"/>
  <c r="BK208" i="3"/>
  <c r="BD102" i="3"/>
  <c r="AT54" i="3"/>
  <c r="BG437" i="3"/>
  <c r="AT437" i="3"/>
  <c r="AW437" i="3" s="1"/>
  <c r="BD417" i="3"/>
  <c r="BG417" i="3" s="1"/>
  <c r="AT417" i="3"/>
  <c r="AW417" i="3" s="1"/>
  <c r="AT401" i="3"/>
  <c r="AW401" i="3" s="1"/>
  <c r="AJ401" i="3"/>
  <c r="AM401" i="3" s="1"/>
  <c r="AJ381" i="3"/>
  <c r="AM381" i="3" s="1"/>
  <c r="AJ357" i="3"/>
  <c r="AM357" i="3" s="1"/>
  <c r="BD357" i="3"/>
  <c r="BG357" i="3" s="1"/>
  <c r="AJ329" i="3"/>
  <c r="AM329" i="3" s="1"/>
  <c r="AJ305" i="3"/>
  <c r="AM305" i="3" s="1"/>
  <c r="AT305" i="3"/>
  <c r="AW305" i="3" s="1"/>
  <c r="BD281" i="3"/>
  <c r="BG281" i="3" s="1"/>
  <c r="AJ281" i="3"/>
  <c r="AM281" i="3" s="1"/>
  <c r="AT265" i="3"/>
  <c r="AW265" i="3" s="1"/>
  <c r="AT221" i="3"/>
  <c r="BD201" i="3"/>
  <c r="AJ201" i="3"/>
  <c r="AT185" i="3"/>
  <c r="AJ185" i="3"/>
  <c r="AT157" i="3"/>
  <c r="BD157" i="3"/>
  <c r="AT137" i="3"/>
  <c r="AT121" i="3"/>
  <c r="AJ78" i="3"/>
  <c r="AT78" i="3"/>
  <c r="AY153" i="3"/>
  <c r="BB153" i="3" s="1"/>
  <c r="BI153" i="3"/>
  <c r="BL153" i="3" s="1"/>
  <c r="BS153" i="3"/>
  <c r="BV153" i="3" s="1"/>
  <c r="BF58" i="3"/>
  <c r="AL58" i="3"/>
  <c r="BF249" i="3"/>
  <c r="BF189" i="3"/>
  <c r="BG189" i="3" s="1"/>
  <c r="AV189" i="3"/>
  <c r="AL165" i="3"/>
  <c r="BF165" i="3"/>
  <c r="AV165" i="3"/>
  <c r="AL62" i="3"/>
  <c r="BP62" i="3"/>
  <c r="BF137" i="3"/>
  <c r="AV137" i="3"/>
  <c r="BP137" i="3"/>
  <c r="BF110" i="3"/>
  <c r="BG110" i="3" s="1"/>
  <c r="AV110" i="3"/>
  <c r="AW110" i="3" s="1"/>
  <c r="AL86" i="3"/>
  <c r="BF86" i="3"/>
  <c r="BG86" i="3" s="1"/>
  <c r="BP86" i="3"/>
  <c r="AL46" i="3"/>
  <c r="AM46" i="3" s="1"/>
  <c r="BP46" i="3"/>
  <c r="BQ46" i="3" s="1"/>
  <c r="BF173" i="3"/>
  <c r="BG173" i="3" s="1"/>
  <c r="AL106" i="3"/>
  <c r="BP106" i="3"/>
  <c r="AL117" i="3"/>
  <c r="BF117" i="3"/>
  <c r="AT66" i="3"/>
  <c r="AW66" i="3" s="1"/>
  <c r="BP173" i="3"/>
  <c r="BQ173" i="3" s="1"/>
  <c r="AL137" i="3"/>
  <c r="AV58" i="3"/>
  <c r="BF46" i="3"/>
  <c r="BG46" i="3" s="1"/>
  <c r="AV249" i="3"/>
  <c r="BP110" i="3"/>
  <c r="BQ110" i="3" s="1"/>
  <c r="BF62" i="3"/>
  <c r="AJ417" i="3"/>
  <c r="AM417" i="3" s="1"/>
  <c r="BD305" i="3"/>
  <c r="BG305" i="3" s="1"/>
  <c r="BD185" i="3"/>
  <c r="AT102" i="3"/>
  <c r="AT329" i="3"/>
  <c r="AW329" i="3" s="1"/>
  <c r="AJ157" i="3"/>
  <c r="BD137" i="3"/>
  <c r="BP217" i="3"/>
  <c r="BP189" i="3"/>
  <c r="BF94" i="3"/>
  <c r="AL70" i="3"/>
  <c r="AL121" i="3"/>
  <c r="BP121" i="3"/>
  <c r="AV121" i="3"/>
  <c r="AL185" i="3"/>
  <c r="BF185" i="3"/>
  <c r="AV185" i="3"/>
  <c r="AV237" i="3"/>
  <c r="AW237" i="3" s="1"/>
  <c r="BF237" i="3"/>
  <c r="BG237" i="3" s="1"/>
  <c r="AV197" i="3"/>
  <c r="BF102" i="3"/>
  <c r="AL102" i="3"/>
  <c r="BF141" i="3"/>
  <c r="AV141" i="3"/>
  <c r="BP141" i="3"/>
  <c r="AL233" i="3"/>
  <c r="AV233" i="3"/>
  <c r="AV205" i="3"/>
  <c r="BF205" i="3"/>
  <c r="BF133" i="3"/>
  <c r="AL133" i="3"/>
  <c r="BK238" i="3"/>
  <c r="BL238" i="3" s="1"/>
  <c r="BA238" i="3"/>
  <c r="BB238" i="3" s="1"/>
  <c r="BK266" i="3"/>
  <c r="BL266" i="3" s="1"/>
  <c r="AQ266" i="3"/>
  <c r="AR266" i="3" s="1"/>
  <c r="BA266" i="3"/>
  <c r="BK381" i="3"/>
  <c r="AO153" i="3"/>
  <c r="AR153" i="3" s="1"/>
  <c r="AV217" i="3"/>
  <c r="BP58" i="3"/>
  <c r="AL249" i="3"/>
  <c r="AL189" i="3"/>
  <c r="AV117" i="3"/>
  <c r="AL110" i="3"/>
  <c r="AM110" i="3" s="1"/>
  <c r="AT381" i="3"/>
  <c r="AW381" i="3" s="1"/>
  <c r="AJ102" i="3"/>
  <c r="AJ265" i="3"/>
  <c r="AM265" i="3" s="1"/>
  <c r="AJ121" i="3"/>
  <c r="AV75" i="3"/>
  <c r="AW75" i="3" s="1"/>
  <c r="BF75" i="3"/>
  <c r="BG75" i="3" s="1"/>
  <c r="BK180" i="3"/>
  <c r="AQ167" i="3"/>
  <c r="AR167" i="3" s="1"/>
  <c r="BK167" i="3"/>
  <c r="BL167" i="3" s="1"/>
  <c r="BA133" i="3"/>
  <c r="BP237" i="3"/>
  <c r="BQ237" i="3" s="1"/>
  <c r="BP197" i="3"/>
  <c r="BP102" i="3"/>
  <c r="BP233" i="3"/>
  <c r="BP205" i="3"/>
  <c r="BA179" i="3"/>
  <c r="BB179" i="3" s="1"/>
  <c r="AQ179" i="3"/>
  <c r="AR179" i="3" s="1"/>
  <c r="BK179" i="3"/>
  <c r="BL179" i="3" s="1"/>
  <c r="BK141" i="3"/>
  <c r="BA141" i="3"/>
  <c r="AQ141" i="3"/>
  <c r="AR141" i="3" s="1"/>
  <c r="BK102" i="3"/>
  <c r="BA102" i="3"/>
  <c r="BB102" i="3" s="1"/>
  <c r="BA361" i="3"/>
  <c r="AQ361" i="3"/>
  <c r="AQ369" i="3"/>
  <c r="BK369" i="3"/>
  <c r="BA369" i="3"/>
  <c r="BK345" i="3"/>
  <c r="BA345" i="3"/>
  <c r="AQ345" i="3"/>
  <c r="BK329" i="3"/>
  <c r="BA329" i="3"/>
  <c r="AQ329" i="3"/>
  <c r="AQ309" i="3"/>
  <c r="BK309" i="3"/>
  <c r="AQ229" i="3"/>
  <c r="BK229" i="3"/>
  <c r="BA229" i="3"/>
  <c r="BK7" i="3"/>
  <c r="BL7" i="3" s="1"/>
  <c r="BA357" i="3"/>
  <c r="AQ357" i="3"/>
  <c r="BK325" i="3"/>
  <c r="BA325" i="3"/>
  <c r="AQ325" i="3"/>
  <c r="AQ301" i="3"/>
  <c r="BA301" i="3"/>
  <c r="AQ213" i="3"/>
  <c r="BA213" i="3"/>
  <c r="BB213" i="3" s="1"/>
  <c r="AQ385" i="3"/>
  <c r="BK165" i="3"/>
  <c r="BA165" i="3"/>
  <c r="BF201" i="3"/>
  <c r="AL201" i="3"/>
  <c r="AL157" i="3"/>
  <c r="BP157" i="3"/>
  <c r="AV157" i="3"/>
  <c r="AV74" i="3"/>
  <c r="BF74" i="3"/>
  <c r="BG74" i="3" s="1"/>
  <c r="AL74" i="3"/>
  <c r="AL153" i="3"/>
  <c r="BP153" i="3"/>
  <c r="AV153" i="3"/>
  <c r="AL14" i="3"/>
  <c r="BF153" i="3"/>
  <c r="BP30" i="3"/>
  <c r="BF229" i="3"/>
  <c r="AL229" i="3"/>
  <c r="AV229" i="3"/>
  <c r="AL125" i="3"/>
  <c r="BP125" i="3"/>
  <c r="AV125" i="3"/>
  <c r="AV90" i="3"/>
  <c r="AL90" i="3"/>
  <c r="BP90" i="3"/>
  <c r="AL30" i="3"/>
  <c r="BF30" i="3"/>
  <c r="BF14" i="3"/>
  <c r="AV201" i="3"/>
  <c r="BF157" i="3"/>
  <c r="BG157" i="3" s="1"/>
  <c r="BF90" i="3"/>
  <c r="BK288" i="3"/>
  <c r="BA288" i="3"/>
  <c r="BA186" i="3"/>
  <c r="BB186" i="3" s="1"/>
  <c r="BK186" i="3"/>
  <c r="BL186" i="3" s="1"/>
  <c r="AQ286" i="3"/>
  <c r="AR286" i="3" s="1"/>
  <c r="BA180" i="3"/>
  <c r="AQ180" i="3"/>
  <c r="BK389" i="3"/>
  <c r="BK373" i="3"/>
  <c r="BK240" i="3"/>
  <c r="BA240" i="3"/>
  <c r="BK168" i="3"/>
  <c r="AQ168" i="3"/>
  <c r="BA168" i="3"/>
  <c r="BK357" i="3"/>
  <c r="BK385" i="3"/>
  <c r="AL95" i="3"/>
  <c r="AM95" i="3" s="1"/>
  <c r="BP95" i="3"/>
  <c r="BQ95" i="3" s="1"/>
  <c r="AV95" i="3"/>
  <c r="AW95" i="3" s="1"/>
  <c r="BF95" i="3"/>
  <c r="BG95" i="3" s="1"/>
  <c r="BP75" i="3"/>
  <c r="BQ75" i="3" s="1"/>
  <c r="AL75" i="3"/>
  <c r="AM75" i="3" s="1"/>
  <c r="BI10" i="3"/>
  <c r="BL10" i="3" s="1"/>
  <c r="BI30" i="3"/>
  <c r="BL30" i="3" s="1"/>
  <c r="AO10" i="3"/>
  <c r="AR10" i="3" s="1"/>
  <c r="BS19" i="3"/>
  <c r="BV19" i="3" s="1"/>
  <c r="AY19" i="3"/>
  <c r="BB19" i="3" s="1"/>
  <c r="AO441" i="3"/>
  <c r="AR441" i="3" s="1"/>
  <c r="BI441" i="3"/>
  <c r="BL441" i="3" s="1"/>
  <c r="AY441" i="3"/>
  <c r="BB441" i="3" s="1"/>
  <c r="AY429" i="3"/>
  <c r="BB429" i="3" s="1"/>
  <c r="BS429" i="3"/>
  <c r="BV429" i="3" s="1"/>
  <c r="BI429" i="3"/>
  <c r="BL429" i="3" s="1"/>
  <c r="BS405" i="3"/>
  <c r="BV405" i="3" s="1"/>
  <c r="BI405" i="3"/>
  <c r="BL405" i="3" s="1"/>
  <c r="AO405" i="3"/>
  <c r="AR405" i="3" s="1"/>
  <c r="AO389" i="3"/>
  <c r="BI389" i="3"/>
  <c r="AY389" i="3"/>
  <c r="AO373" i="3"/>
  <c r="BI373" i="3"/>
  <c r="AY373" i="3"/>
  <c r="AO357" i="3"/>
  <c r="BI357" i="3"/>
  <c r="AY357" i="3"/>
  <c r="AO341" i="3"/>
  <c r="BI341" i="3"/>
  <c r="AY341" i="3"/>
  <c r="AO325" i="3"/>
  <c r="BI325" i="3"/>
  <c r="AY325" i="3"/>
  <c r="AO309" i="3"/>
  <c r="BI309" i="3"/>
  <c r="AY309" i="3"/>
  <c r="AY301" i="3"/>
  <c r="BS301" i="3"/>
  <c r="BV301" i="3" s="1"/>
  <c r="AO301" i="3"/>
  <c r="BI301" i="3"/>
  <c r="AY285" i="3"/>
  <c r="BB285" i="3" s="1"/>
  <c r="BS285" i="3"/>
  <c r="BV285" i="3" s="1"/>
  <c r="AO285" i="3"/>
  <c r="AR285" i="3" s="1"/>
  <c r="BI285" i="3"/>
  <c r="BL285" i="3" s="1"/>
  <c r="AY265" i="3"/>
  <c r="BB265" i="3" s="1"/>
  <c r="BI265" i="3"/>
  <c r="BL265" i="3" s="1"/>
  <c r="BS265" i="3"/>
  <c r="BV265" i="3" s="1"/>
  <c r="BS257" i="3"/>
  <c r="BV257" i="3" s="1"/>
  <c r="AO257" i="3"/>
  <c r="AR257" i="3" s="1"/>
  <c r="BS241" i="3"/>
  <c r="BV241" i="3" s="1"/>
  <c r="AO241" i="3"/>
  <c r="AR241" i="3" s="1"/>
  <c r="BS225" i="3"/>
  <c r="BV225" i="3" s="1"/>
  <c r="AO225" i="3"/>
  <c r="AR225" i="3" s="1"/>
  <c r="AY205" i="3"/>
  <c r="BS205" i="3"/>
  <c r="BV205" i="3" s="1"/>
  <c r="AO205" i="3"/>
  <c r="BI205" i="3"/>
  <c r="AO189" i="3"/>
  <c r="AR189" i="3" s="1"/>
  <c r="BS189" i="3"/>
  <c r="BV189" i="3" s="1"/>
  <c r="BI189" i="3"/>
  <c r="BL189" i="3" s="1"/>
  <c r="BI181" i="3"/>
  <c r="BL181" i="3" s="1"/>
  <c r="AY181" i="3"/>
  <c r="BB181" i="3" s="1"/>
  <c r="BS181" i="3"/>
  <c r="BV181" i="3" s="1"/>
  <c r="BI165" i="3"/>
  <c r="AY165" i="3"/>
  <c r="BS165" i="3"/>
  <c r="BV165" i="3" s="1"/>
  <c r="BS137" i="3"/>
  <c r="BV137" i="3" s="1"/>
  <c r="AO137" i="3"/>
  <c r="AR137" i="3" s="1"/>
  <c r="BI137" i="3"/>
  <c r="BL137" i="3" s="1"/>
  <c r="BS121" i="3"/>
  <c r="BV121" i="3" s="1"/>
  <c r="AO121" i="3"/>
  <c r="AR121" i="3" s="1"/>
  <c r="BI121" i="3"/>
  <c r="BL121" i="3" s="1"/>
  <c r="BS106" i="3"/>
  <c r="BV106" i="3" s="1"/>
  <c r="AO106" i="3"/>
  <c r="AR106" i="3" s="1"/>
  <c r="BI106" i="3"/>
  <c r="BL106" i="3" s="1"/>
  <c r="BS98" i="3"/>
  <c r="BV98" i="3" s="1"/>
  <c r="AO98" i="3"/>
  <c r="AR98" i="3" s="1"/>
  <c r="AY78" i="3"/>
  <c r="AO78" i="3"/>
  <c r="AR78" i="3" s="1"/>
  <c r="BS78" i="3"/>
  <c r="BV78" i="3" s="1"/>
  <c r="BI78" i="3"/>
  <c r="BL78" i="3" s="1"/>
  <c r="AO46" i="3"/>
  <c r="AR46" i="3" s="1"/>
  <c r="BS46" i="3"/>
  <c r="BV46" i="3" s="1"/>
  <c r="BI46" i="3"/>
  <c r="BL46" i="3" s="1"/>
  <c r="BI19" i="3"/>
  <c r="BL19" i="3" s="1"/>
  <c r="BI225" i="3"/>
  <c r="BL225" i="3" s="1"/>
  <c r="BI145" i="3"/>
  <c r="BL145" i="3" s="1"/>
  <c r="AO181" i="3"/>
  <c r="AO429" i="3"/>
  <c r="AR429" i="3" s="1"/>
  <c r="AY405" i="3"/>
  <c r="BB405" i="3" s="1"/>
  <c r="BS389" i="3"/>
  <c r="BV389" i="3" s="1"/>
  <c r="BS325" i="3"/>
  <c r="BV325" i="3" s="1"/>
  <c r="AY288" i="3"/>
  <c r="BS288" i="3"/>
  <c r="BV288" i="3" s="1"/>
  <c r="AO288" i="3"/>
  <c r="BI288" i="3"/>
  <c r="AY272" i="3"/>
  <c r="BB272" i="3" s="1"/>
  <c r="AO272" i="3"/>
  <c r="AR272" i="3" s="1"/>
  <c r="BS272" i="3"/>
  <c r="BV272" i="3" s="1"/>
  <c r="BI272" i="3"/>
  <c r="BL272" i="3" s="1"/>
  <c r="AY256" i="3"/>
  <c r="BB256" i="3" s="1"/>
  <c r="BS256" i="3"/>
  <c r="BV256" i="3" s="1"/>
  <c r="AO256" i="3"/>
  <c r="AR256" i="3" s="1"/>
  <c r="BI256" i="3"/>
  <c r="BL256" i="3" s="1"/>
  <c r="AY240" i="3"/>
  <c r="AO240" i="3"/>
  <c r="BS240" i="3"/>
  <c r="BV240" i="3" s="1"/>
  <c r="BI240" i="3"/>
  <c r="AY224" i="3"/>
  <c r="BS224" i="3"/>
  <c r="BV224" i="3" s="1"/>
  <c r="AO224" i="3"/>
  <c r="BI224" i="3"/>
  <c r="AY208" i="3"/>
  <c r="AO208" i="3"/>
  <c r="BS208" i="3"/>
  <c r="BV208" i="3" s="1"/>
  <c r="BI208" i="3"/>
  <c r="AY192" i="3"/>
  <c r="BB192" i="3" s="1"/>
  <c r="BS192" i="3"/>
  <c r="BV192" i="3" s="1"/>
  <c r="AO192" i="3"/>
  <c r="AR192" i="3" s="1"/>
  <c r="BI192" i="3"/>
  <c r="BL192" i="3" s="1"/>
  <c r="AY176" i="3"/>
  <c r="BB176" i="3" s="1"/>
  <c r="AO176" i="3"/>
  <c r="AR176" i="3" s="1"/>
  <c r="BS176" i="3"/>
  <c r="BV176" i="3" s="1"/>
  <c r="BI176" i="3"/>
  <c r="BL176" i="3" s="1"/>
  <c r="AY160" i="3"/>
  <c r="BB160" i="3" s="1"/>
  <c r="BS160" i="3"/>
  <c r="BV160" i="3" s="1"/>
  <c r="AO160" i="3"/>
  <c r="AR160" i="3" s="1"/>
  <c r="BI160" i="3"/>
  <c r="BL160" i="3" s="1"/>
  <c r="AY144" i="3"/>
  <c r="BB144" i="3" s="1"/>
  <c r="AO144" i="3"/>
  <c r="AR144" i="3" s="1"/>
  <c r="BS144" i="3"/>
  <c r="BV144" i="3" s="1"/>
  <c r="BI144" i="3"/>
  <c r="BL144" i="3" s="1"/>
  <c r="BS128" i="3"/>
  <c r="BV128" i="3" s="1"/>
  <c r="AO128" i="3"/>
  <c r="AR128" i="3" s="1"/>
  <c r="BI128" i="3"/>
  <c r="BL128" i="3" s="1"/>
  <c r="AY113" i="3"/>
  <c r="BB113" i="3" s="1"/>
  <c r="AO113" i="3"/>
  <c r="AR113" i="3" s="1"/>
  <c r="BS113" i="3"/>
  <c r="BV113" i="3" s="1"/>
  <c r="BI113" i="3"/>
  <c r="BL113" i="3" s="1"/>
  <c r="AY281" i="3"/>
  <c r="BB281" i="3" s="1"/>
  <c r="BI281" i="3"/>
  <c r="BL281" i="3" s="1"/>
  <c r="BS281" i="3"/>
  <c r="BV281" i="3" s="1"/>
  <c r="BS437" i="3"/>
  <c r="BV437" i="3" s="1"/>
  <c r="BI437" i="3"/>
  <c r="BL437" i="3" s="1"/>
  <c r="AO437" i="3"/>
  <c r="AR437" i="3" s="1"/>
  <c r="BS421" i="3"/>
  <c r="BV421" i="3" s="1"/>
  <c r="BI421" i="3"/>
  <c r="BL421" i="3" s="1"/>
  <c r="AO421" i="3"/>
  <c r="AR421" i="3" s="1"/>
  <c r="AY413" i="3"/>
  <c r="BB413" i="3" s="1"/>
  <c r="BS413" i="3"/>
  <c r="BV413" i="3" s="1"/>
  <c r="BI413" i="3"/>
  <c r="BL413" i="3" s="1"/>
  <c r="AY397" i="3"/>
  <c r="BB397" i="3" s="1"/>
  <c r="BS397" i="3"/>
  <c r="BV397" i="3" s="1"/>
  <c r="BI397" i="3"/>
  <c r="BL397" i="3" s="1"/>
  <c r="AY381" i="3"/>
  <c r="BS381" i="3"/>
  <c r="BV381" i="3" s="1"/>
  <c r="AO381" i="3"/>
  <c r="BI381" i="3"/>
  <c r="AY365" i="3"/>
  <c r="BB365" i="3" s="1"/>
  <c r="BS365" i="3"/>
  <c r="BV365" i="3" s="1"/>
  <c r="AO365" i="3"/>
  <c r="AR365" i="3" s="1"/>
  <c r="BI365" i="3"/>
  <c r="BL365" i="3" s="1"/>
  <c r="AY349" i="3"/>
  <c r="BS349" i="3"/>
  <c r="BV349" i="3" s="1"/>
  <c r="AO349" i="3"/>
  <c r="BI349" i="3"/>
  <c r="AY333" i="3"/>
  <c r="BB333" i="3" s="1"/>
  <c r="BS333" i="3"/>
  <c r="BV333" i="3" s="1"/>
  <c r="AO333" i="3"/>
  <c r="AR333" i="3" s="1"/>
  <c r="BI333" i="3"/>
  <c r="BL333" i="3" s="1"/>
  <c r="AY317" i="3"/>
  <c r="BS317" i="3"/>
  <c r="BV317" i="3" s="1"/>
  <c r="AO317" i="3"/>
  <c r="AR317" i="3" s="1"/>
  <c r="BI317" i="3"/>
  <c r="BL317" i="3" s="1"/>
  <c r="AO293" i="3"/>
  <c r="BI293" i="3"/>
  <c r="BS273" i="3"/>
  <c r="BV273" i="3" s="1"/>
  <c r="AO273" i="3"/>
  <c r="AR273" i="3" s="1"/>
  <c r="AY249" i="3"/>
  <c r="BB249" i="3" s="1"/>
  <c r="BI249" i="3"/>
  <c r="BL249" i="3" s="1"/>
  <c r="BS249" i="3"/>
  <c r="BV249" i="3" s="1"/>
  <c r="AY233" i="3"/>
  <c r="BB233" i="3" s="1"/>
  <c r="BI233" i="3"/>
  <c r="BL233" i="3" s="1"/>
  <c r="BS233" i="3"/>
  <c r="BV233" i="3" s="1"/>
  <c r="AO213" i="3"/>
  <c r="BI213" i="3"/>
  <c r="AO197" i="3"/>
  <c r="BI197" i="3"/>
  <c r="AY197" i="3"/>
  <c r="AY173" i="3"/>
  <c r="AO173" i="3"/>
  <c r="BS173" i="3"/>
  <c r="BV173" i="3" s="1"/>
  <c r="BI173" i="3"/>
  <c r="AY157" i="3"/>
  <c r="BB157" i="3" s="1"/>
  <c r="AO157" i="3"/>
  <c r="AR157" i="3" s="1"/>
  <c r="BS157" i="3"/>
  <c r="BV157" i="3" s="1"/>
  <c r="BI157" i="3"/>
  <c r="BL157" i="3" s="1"/>
  <c r="BS145" i="3"/>
  <c r="BV145" i="3" s="1"/>
  <c r="AO145" i="3"/>
  <c r="AR145" i="3" s="1"/>
  <c r="BS129" i="3"/>
  <c r="BV129" i="3" s="1"/>
  <c r="AO129" i="3"/>
  <c r="AR129" i="3" s="1"/>
  <c r="BS114" i="3"/>
  <c r="BV114" i="3" s="1"/>
  <c r="AO114" i="3"/>
  <c r="AR114" i="3" s="1"/>
  <c r="BI86" i="3"/>
  <c r="BL86" i="3" s="1"/>
  <c r="BS86" i="3"/>
  <c r="BV86" i="3" s="1"/>
  <c r="BI70" i="3"/>
  <c r="BL70" i="3" s="1"/>
  <c r="AY70" i="3"/>
  <c r="BB70" i="3" s="1"/>
  <c r="BS70" i="3"/>
  <c r="BV70" i="3" s="1"/>
  <c r="BI54" i="3"/>
  <c r="BL54" i="3" s="1"/>
  <c r="AY54" i="3"/>
  <c r="BB54" i="3" s="1"/>
  <c r="BS54" i="3"/>
  <c r="BV54" i="3" s="1"/>
  <c r="BI241" i="3"/>
  <c r="BL241" i="3" s="1"/>
  <c r="BI98" i="3"/>
  <c r="BL98" i="3" s="1"/>
  <c r="AO54" i="3"/>
  <c r="AR54" i="3" s="1"/>
  <c r="BS341" i="3"/>
  <c r="BV341" i="3" s="1"/>
  <c r="BS213" i="3"/>
  <c r="BV213" i="3" s="1"/>
  <c r="AY121" i="3"/>
  <c r="BB121" i="3" s="1"/>
  <c r="AY62" i="3"/>
  <c r="BB62" i="3" s="1"/>
  <c r="AO62" i="3"/>
  <c r="AR62" i="3" s="1"/>
  <c r="BS62" i="3"/>
  <c r="BV62" i="3" s="1"/>
  <c r="BI62" i="3"/>
  <c r="BL62" i="3" s="1"/>
  <c r="BI257" i="3"/>
  <c r="BL257" i="3" s="1"/>
  <c r="BI114" i="3"/>
  <c r="BL114" i="3" s="1"/>
  <c r="AO70" i="3"/>
  <c r="AR70" i="3" s="1"/>
  <c r="BS357" i="3"/>
  <c r="BV357" i="3" s="1"/>
  <c r="BS293" i="3"/>
  <c r="BV293" i="3" s="1"/>
  <c r="AO281" i="3"/>
  <c r="AR281" i="3" s="1"/>
  <c r="AO265" i="3"/>
  <c r="AR265" i="3" s="1"/>
  <c r="AY257" i="3"/>
  <c r="BB257" i="3" s="1"/>
  <c r="AO249" i="3"/>
  <c r="AR249" i="3" s="1"/>
  <c r="AY241" i="3"/>
  <c r="BB241" i="3" s="1"/>
  <c r="AO233" i="3"/>
  <c r="AR233" i="3" s="1"/>
  <c r="AY225" i="3"/>
  <c r="BB225" i="3" s="1"/>
  <c r="AY129" i="3"/>
  <c r="BB129" i="3" s="1"/>
  <c r="AY98" i="3"/>
  <c r="BB98" i="3" s="1"/>
  <c r="BI14" i="3"/>
  <c r="BL14" i="3" s="1"/>
  <c r="AY14" i="3"/>
  <c r="AY300" i="3"/>
  <c r="BB300" i="3" s="1"/>
  <c r="BS300" i="3"/>
  <c r="BV300" i="3" s="1"/>
  <c r="BI300" i="3"/>
  <c r="BL300" i="3" s="1"/>
  <c r="AO300" i="3"/>
  <c r="AR300" i="3" s="1"/>
  <c r="AY284" i="3"/>
  <c r="BB284" i="3" s="1"/>
  <c r="BI284" i="3"/>
  <c r="BL284" i="3" s="1"/>
  <c r="BS284" i="3"/>
  <c r="BV284" i="3" s="1"/>
  <c r="AO284" i="3"/>
  <c r="AR284" i="3" s="1"/>
  <c r="BS268" i="3"/>
  <c r="BV268" i="3" s="1"/>
  <c r="BI268" i="3"/>
  <c r="BL268" i="3" s="1"/>
  <c r="AY268" i="3"/>
  <c r="BB268" i="3" s="1"/>
  <c r="AO268" i="3"/>
  <c r="AR268" i="3" s="1"/>
  <c r="AY252" i="3"/>
  <c r="BB252" i="3" s="1"/>
  <c r="BI252" i="3"/>
  <c r="BL252" i="3" s="1"/>
  <c r="AO252" i="3"/>
  <c r="AR252" i="3" s="1"/>
  <c r="BS252" i="3"/>
  <c r="BV252" i="3" s="1"/>
  <c r="AY236" i="3"/>
  <c r="BB236" i="3" s="1"/>
  <c r="BS236" i="3"/>
  <c r="BV236" i="3" s="1"/>
  <c r="BI236" i="3"/>
  <c r="BL236" i="3" s="1"/>
  <c r="AO236" i="3"/>
  <c r="AR236" i="3" s="1"/>
  <c r="AY220" i="3"/>
  <c r="BB220" i="3" s="1"/>
  <c r="BI220" i="3"/>
  <c r="BL220" i="3" s="1"/>
  <c r="AO220" i="3"/>
  <c r="AR220" i="3" s="1"/>
  <c r="BS220" i="3"/>
  <c r="BV220" i="3" s="1"/>
  <c r="BS204" i="3"/>
  <c r="BV204" i="3" s="1"/>
  <c r="BI204" i="3"/>
  <c r="BL204" i="3" s="1"/>
  <c r="AO204" i="3"/>
  <c r="AR204" i="3" s="1"/>
  <c r="BI188" i="3"/>
  <c r="AY188" i="3"/>
  <c r="BS188" i="3"/>
  <c r="BV188" i="3" s="1"/>
  <c r="AO188" i="3"/>
  <c r="AY172" i="3"/>
  <c r="BB172" i="3" s="1"/>
  <c r="BS172" i="3"/>
  <c r="BV172" i="3" s="1"/>
  <c r="BI172" i="3"/>
  <c r="BL172" i="3" s="1"/>
  <c r="AO172" i="3"/>
  <c r="AR172" i="3" s="1"/>
  <c r="AY156" i="3"/>
  <c r="BB156" i="3" s="1"/>
  <c r="BI156" i="3"/>
  <c r="BL156" i="3" s="1"/>
  <c r="BS156" i="3"/>
  <c r="BV156" i="3" s="1"/>
  <c r="AO156" i="3"/>
  <c r="AR156" i="3" s="1"/>
  <c r="BS140" i="3"/>
  <c r="BV140" i="3" s="1"/>
  <c r="BI140" i="3"/>
  <c r="BL140" i="3" s="1"/>
  <c r="AY140" i="3"/>
  <c r="BB140" i="3" s="1"/>
  <c r="AO140" i="3"/>
  <c r="AR140" i="3" s="1"/>
  <c r="BI124" i="3"/>
  <c r="BL124" i="3" s="1"/>
  <c r="AO124" i="3"/>
  <c r="AR124" i="3" s="1"/>
  <c r="BS124" i="3"/>
  <c r="BV124" i="3" s="1"/>
  <c r="BI38" i="3"/>
  <c r="BL38" i="3" s="1"/>
  <c r="AY38" i="3"/>
  <c r="BB38" i="3" s="1"/>
  <c r="BS296" i="3"/>
  <c r="BV296" i="3" s="1"/>
  <c r="BI296" i="3"/>
  <c r="BL296" i="3" s="1"/>
  <c r="AY296" i="3"/>
  <c r="BB296" i="3" s="1"/>
  <c r="AO296" i="3"/>
  <c r="AR296" i="3" s="1"/>
  <c r="BS280" i="3"/>
  <c r="BV280" i="3" s="1"/>
  <c r="BI280" i="3"/>
  <c r="BL280" i="3" s="1"/>
  <c r="AO280" i="3"/>
  <c r="AR280" i="3" s="1"/>
  <c r="AY280" i="3"/>
  <c r="BB280" i="3" s="1"/>
  <c r="AY264" i="3"/>
  <c r="BB264" i="3" s="1"/>
  <c r="BS264" i="3"/>
  <c r="BV264" i="3" s="1"/>
  <c r="BI264" i="3"/>
  <c r="BL264" i="3" s="1"/>
  <c r="AO264" i="3"/>
  <c r="AR264" i="3" s="1"/>
  <c r="AY248" i="3"/>
  <c r="BB248" i="3" s="1"/>
  <c r="BS248" i="3"/>
  <c r="BV248" i="3" s="1"/>
  <c r="BI248" i="3"/>
  <c r="BL248" i="3" s="1"/>
  <c r="AO248" i="3"/>
  <c r="AR248" i="3" s="1"/>
  <c r="BS232" i="3"/>
  <c r="BV232" i="3" s="1"/>
  <c r="BI232" i="3"/>
  <c r="BL232" i="3" s="1"/>
  <c r="AY232" i="3"/>
  <c r="BB232" i="3" s="1"/>
  <c r="AO232" i="3"/>
  <c r="AR232" i="3" s="1"/>
  <c r="BS216" i="3"/>
  <c r="BV216" i="3" s="1"/>
  <c r="AY216" i="3"/>
  <c r="BB216" i="3" s="1"/>
  <c r="BI216" i="3"/>
  <c r="BL216" i="3" s="1"/>
  <c r="AO216" i="3"/>
  <c r="AR216" i="3" s="1"/>
  <c r="AY200" i="3"/>
  <c r="BB200" i="3" s="1"/>
  <c r="BS200" i="3"/>
  <c r="BV200" i="3" s="1"/>
  <c r="BI200" i="3"/>
  <c r="BL200" i="3" s="1"/>
  <c r="AO200" i="3"/>
  <c r="AR200" i="3" s="1"/>
  <c r="BS184" i="3"/>
  <c r="BV184" i="3" s="1"/>
  <c r="BI184" i="3"/>
  <c r="BL184" i="3" s="1"/>
  <c r="AO184" i="3"/>
  <c r="AR184" i="3" s="1"/>
  <c r="BS168" i="3"/>
  <c r="BV168" i="3" s="1"/>
  <c r="BI168" i="3"/>
  <c r="AY168" i="3"/>
  <c r="AO168" i="3"/>
  <c r="BS152" i="3"/>
  <c r="BV152" i="3" s="1"/>
  <c r="BI152" i="3"/>
  <c r="BL152" i="3" s="1"/>
  <c r="AY152" i="3"/>
  <c r="AO152" i="3"/>
  <c r="AR152" i="3" s="1"/>
  <c r="AY136" i="3"/>
  <c r="BS136" i="3"/>
  <c r="BV136" i="3" s="1"/>
  <c r="BI136" i="3"/>
  <c r="BL136" i="3" s="1"/>
  <c r="AO136" i="3"/>
  <c r="AR136" i="3" s="1"/>
  <c r="AY120" i="3"/>
  <c r="BB120" i="3" s="1"/>
  <c r="BS120" i="3"/>
  <c r="BV120" i="3" s="1"/>
  <c r="BI120" i="3"/>
  <c r="BL120" i="3" s="1"/>
  <c r="AO120" i="3"/>
  <c r="AR120" i="3" s="1"/>
  <c r="AY292" i="3"/>
  <c r="BB292" i="3" s="1"/>
  <c r="BI292" i="3"/>
  <c r="BL292" i="3" s="1"/>
  <c r="AO292" i="3"/>
  <c r="AR292" i="3" s="1"/>
  <c r="BS292" i="3"/>
  <c r="BV292" i="3" s="1"/>
  <c r="AY276" i="3"/>
  <c r="BB276" i="3" s="1"/>
  <c r="BS276" i="3"/>
  <c r="BV276" i="3" s="1"/>
  <c r="BI276" i="3"/>
  <c r="BL276" i="3" s="1"/>
  <c r="AO276" i="3"/>
  <c r="AR276" i="3" s="1"/>
  <c r="BS260" i="3"/>
  <c r="BV260" i="3" s="1"/>
  <c r="AO260" i="3"/>
  <c r="AR260" i="3" s="1"/>
  <c r="BI260" i="3"/>
  <c r="BL260" i="3" s="1"/>
  <c r="AY244" i="3"/>
  <c r="BB244" i="3" s="1"/>
  <c r="BI244" i="3"/>
  <c r="BL244" i="3" s="1"/>
  <c r="BS244" i="3"/>
  <c r="BV244" i="3" s="1"/>
  <c r="AO244" i="3"/>
  <c r="AR244" i="3" s="1"/>
  <c r="AY228" i="3"/>
  <c r="BB228" i="3" s="1"/>
  <c r="BS228" i="3"/>
  <c r="BV228" i="3" s="1"/>
  <c r="BI228" i="3"/>
  <c r="BL228" i="3" s="1"/>
  <c r="AO228" i="3"/>
  <c r="AR228" i="3" s="1"/>
  <c r="AY212" i="3"/>
  <c r="BI212" i="3"/>
  <c r="BL212" i="3" s="1"/>
  <c r="AO212" i="3"/>
  <c r="AR212" i="3" s="1"/>
  <c r="BS212" i="3"/>
  <c r="BV212" i="3" s="1"/>
  <c r="AO196" i="3"/>
  <c r="AY196" i="3"/>
  <c r="BI196" i="3"/>
  <c r="BS196" i="3"/>
  <c r="BV196" i="3" s="1"/>
  <c r="AY180" i="3"/>
  <c r="BI180" i="3"/>
  <c r="BS180" i="3"/>
  <c r="BV180" i="3" s="1"/>
  <c r="AO180" i="3"/>
  <c r="AY164" i="3"/>
  <c r="BB164" i="3" s="1"/>
  <c r="BI164" i="3"/>
  <c r="BL164" i="3" s="1"/>
  <c r="AO164" i="3"/>
  <c r="AR164" i="3" s="1"/>
  <c r="BS164" i="3"/>
  <c r="BV164" i="3" s="1"/>
  <c r="AY148" i="3"/>
  <c r="BB148" i="3" s="1"/>
  <c r="BS148" i="3"/>
  <c r="BV148" i="3" s="1"/>
  <c r="BI148" i="3"/>
  <c r="BL148" i="3" s="1"/>
  <c r="AO148" i="3"/>
  <c r="AR148" i="3" s="1"/>
  <c r="AY132" i="3"/>
  <c r="BB132" i="3" s="1"/>
  <c r="BS132" i="3"/>
  <c r="BV132" i="3" s="1"/>
  <c r="AO132" i="3"/>
  <c r="AR132" i="3" s="1"/>
  <c r="BI132" i="3"/>
  <c r="BL132" i="3" s="1"/>
  <c r="BI116" i="3"/>
  <c r="BL116" i="3" s="1"/>
  <c r="BS116" i="3"/>
  <c r="BV116" i="3" s="1"/>
  <c r="AY116" i="3"/>
  <c r="BB116" i="3" s="1"/>
  <c r="AO116" i="3"/>
  <c r="AR116" i="3" s="1"/>
  <c r="AJ429" i="3"/>
  <c r="AM429" i="3" s="1"/>
  <c r="BD429" i="3"/>
  <c r="BG429" i="3" s="1"/>
  <c r="AJ365" i="3"/>
  <c r="AM365" i="3" s="1"/>
  <c r="AT365" i="3"/>
  <c r="AW365" i="3" s="1"/>
  <c r="BD309" i="3"/>
  <c r="BG309" i="3" s="1"/>
  <c r="AJ309" i="3"/>
  <c r="AM309" i="3" s="1"/>
  <c r="AT309" i="3"/>
  <c r="AW309" i="3" s="1"/>
  <c r="AT257" i="3"/>
  <c r="AW257" i="3" s="1"/>
  <c r="BD257" i="3"/>
  <c r="BG257" i="3" s="1"/>
  <c r="AJ257" i="3"/>
  <c r="AM257" i="3" s="1"/>
  <c r="BD197" i="3"/>
  <c r="AJ197" i="3"/>
  <c r="AT197" i="3"/>
  <c r="BD133" i="3"/>
  <c r="AJ133" i="3"/>
  <c r="AJ445" i="3"/>
  <c r="AM445" i="3" s="1"/>
  <c r="BG445" i="3"/>
  <c r="AJ397" i="3"/>
  <c r="AM397" i="3" s="1"/>
  <c r="BD397" i="3"/>
  <c r="BG397" i="3" s="1"/>
  <c r="BD373" i="3"/>
  <c r="BG373" i="3" s="1"/>
  <c r="AJ373" i="3"/>
  <c r="AM373" i="3" s="1"/>
  <c r="BD333" i="3"/>
  <c r="BG333" i="3" s="1"/>
  <c r="AJ333" i="3"/>
  <c r="AM333" i="3" s="1"/>
  <c r="AT333" i="3"/>
  <c r="AW333" i="3" s="1"/>
  <c r="AJ261" i="3"/>
  <c r="AM261" i="3" s="1"/>
  <c r="AT261" i="3"/>
  <c r="AW261" i="3" s="1"/>
  <c r="BD225" i="3"/>
  <c r="BG225" i="3" s="1"/>
  <c r="AJ225" i="3"/>
  <c r="AM225" i="3" s="1"/>
  <c r="AT225" i="3"/>
  <c r="AW225" i="3" s="1"/>
  <c r="AT181" i="3"/>
  <c r="AW181" i="3" s="1"/>
  <c r="BD181" i="3"/>
  <c r="BG181" i="3" s="1"/>
  <c r="AJ125" i="3"/>
  <c r="AT125" i="3"/>
  <c r="AJ70" i="3"/>
  <c r="AT70" i="3"/>
  <c r="AT429" i="3"/>
  <c r="AW429" i="3" s="1"/>
  <c r="AT133" i="3"/>
  <c r="BD393" i="3"/>
  <c r="BG393" i="3" s="1"/>
  <c r="AT393" i="3"/>
  <c r="AW393" i="3" s="1"/>
  <c r="AJ393" i="3"/>
  <c r="AM393" i="3" s="1"/>
  <c r="BG337" i="3"/>
  <c r="AJ337" i="3"/>
  <c r="AM337" i="3" s="1"/>
  <c r="AT337" i="3"/>
  <c r="AW337" i="3" s="1"/>
  <c r="BD285" i="3"/>
  <c r="BG285" i="3" s="1"/>
  <c r="AJ285" i="3"/>
  <c r="AM285" i="3" s="1"/>
  <c r="AT229" i="3"/>
  <c r="BD229" i="3"/>
  <c r="AT165" i="3"/>
  <c r="BD165" i="3"/>
  <c r="AJ165" i="3"/>
  <c r="AT425" i="3"/>
  <c r="AW425" i="3" s="1"/>
  <c r="AJ425" i="3"/>
  <c r="AM425" i="3" s="1"/>
  <c r="BD353" i="3"/>
  <c r="BG353" i="3" s="1"/>
  <c r="AT353" i="3"/>
  <c r="AW353" i="3" s="1"/>
  <c r="BD313" i="3"/>
  <c r="BG313" i="3" s="1"/>
  <c r="AT313" i="3"/>
  <c r="AW313" i="3" s="1"/>
  <c r="AJ289" i="3"/>
  <c r="AM289" i="3" s="1"/>
  <c r="AT289" i="3"/>
  <c r="AW289" i="3" s="1"/>
  <c r="BD241" i="3"/>
  <c r="BG241" i="3" s="1"/>
  <c r="AJ241" i="3"/>
  <c r="AM241" i="3" s="1"/>
  <c r="BD205" i="3"/>
  <c r="AJ205" i="3"/>
  <c r="AT153" i="3"/>
  <c r="BD153" i="3"/>
  <c r="AJ94" i="3"/>
  <c r="AT94" i="3"/>
  <c r="AT106" i="3"/>
  <c r="BD106" i="3"/>
  <c r="AT90" i="3"/>
  <c r="BD90" i="3"/>
  <c r="AT397" i="3"/>
  <c r="AW397" i="3" s="1"/>
  <c r="AT373" i="3"/>
  <c r="AW373" i="3" s="1"/>
  <c r="AJ153" i="3"/>
  <c r="AJ353" i="3"/>
  <c r="AM353" i="3" s="1"/>
  <c r="AJ106" i="3"/>
  <c r="BD365" i="3"/>
  <c r="BG365" i="3" s="1"/>
  <c r="AT241" i="3"/>
  <c r="AW241" i="3" s="1"/>
  <c r="AJ90" i="3"/>
  <c r="AJ160" i="3"/>
  <c r="AM160" i="3" s="1"/>
  <c r="AT160" i="3"/>
  <c r="AW160" i="3" s="1"/>
  <c r="BD160" i="3"/>
  <c r="BG160" i="3" s="1"/>
  <c r="AJ128" i="3"/>
  <c r="AM128" i="3" s="1"/>
  <c r="AT128" i="3"/>
  <c r="AW128" i="3" s="1"/>
  <c r="AT109" i="3"/>
  <c r="AW109" i="3" s="1"/>
  <c r="BD109" i="3"/>
  <c r="BG109" i="3" s="1"/>
  <c r="AJ109" i="3"/>
  <c r="AM109" i="3" s="1"/>
  <c r="BD101" i="3"/>
  <c r="BG101" i="3" s="1"/>
  <c r="AT101" i="3"/>
  <c r="AW101" i="3" s="1"/>
  <c r="AJ101" i="3"/>
  <c r="AM101" i="3" s="1"/>
  <c r="AT93" i="3"/>
  <c r="AW93" i="3" s="1"/>
  <c r="BD93" i="3"/>
  <c r="BG93" i="3" s="1"/>
  <c r="AJ93" i="3"/>
  <c r="AM93" i="3" s="1"/>
  <c r="BD85" i="3"/>
  <c r="BG85" i="3" s="1"/>
  <c r="AT85" i="3"/>
  <c r="AW85" i="3" s="1"/>
  <c r="AJ85" i="3"/>
  <c r="AM85" i="3" s="1"/>
  <c r="AT77" i="3"/>
  <c r="AW77" i="3" s="1"/>
  <c r="BD77" i="3"/>
  <c r="BG77" i="3" s="1"/>
  <c r="AJ77" i="3"/>
  <c r="AM77" i="3" s="1"/>
  <c r="BD69" i="3"/>
  <c r="BG69" i="3" s="1"/>
  <c r="AT69" i="3"/>
  <c r="AW69" i="3" s="1"/>
  <c r="AJ69" i="3"/>
  <c r="AM69" i="3" s="1"/>
  <c r="BD61" i="3"/>
  <c r="BG61" i="3" s="1"/>
  <c r="AT61" i="3"/>
  <c r="AW61" i="3" s="1"/>
  <c r="AJ61" i="3"/>
  <c r="AM61" i="3" s="1"/>
  <c r="AT53" i="3"/>
  <c r="AW53" i="3" s="1"/>
  <c r="AJ53" i="3"/>
  <c r="AM53" i="3" s="1"/>
  <c r="BD45" i="3"/>
  <c r="BG45" i="3" s="1"/>
  <c r="AJ45" i="3"/>
  <c r="AM45" i="3" s="1"/>
  <c r="AT45" i="3"/>
  <c r="AW45" i="3" s="1"/>
  <c r="BG136" i="3"/>
  <c r="AT136" i="3"/>
  <c r="AW136" i="3" s="1"/>
  <c r="AJ136" i="3"/>
  <c r="AM136" i="3" s="1"/>
  <c r="AT144" i="3"/>
  <c r="AW144" i="3" s="1"/>
  <c r="BD144" i="3"/>
  <c r="BG144" i="3" s="1"/>
  <c r="AJ144" i="3"/>
  <c r="AM144" i="3" s="1"/>
  <c r="BD113" i="3"/>
  <c r="BG113" i="3" s="1"/>
  <c r="AT113" i="3"/>
  <c r="AW113" i="3" s="1"/>
  <c r="AJ113" i="3"/>
  <c r="AM113" i="3" s="1"/>
  <c r="BD105" i="3"/>
  <c r="BG105" i="3" s="1"/>
  <c r="AT105" i="3"/>
  <c r="AW105" i="3" s="1"/>
  <c r="AJ105" i="3"/>
  <c r="AM105" i="3" s="1"/>
  <c r="AJ97" i="3"/>
  <c r="AM97" i="3" s="1"/>
  <c r="BD97" i="3"/>
  <c r="BG97" i="3" s="1"/>
  <c r="AT97" i="3"/>
  <c r="AW97" i="3" s="1"/>
  <c r="AT89" i="3"/>
  <c r="AW89" i="3" s="1"/>
  <c r="BD89" i="3"/>
  <c r="BG89" i="3" s="1"/>
  <c r="AJ89" i="3"/>
  <c r="AM89" i="3" s="1"/>
  <c r="AT81" i="3"/>
  <c r="AW81" i="3" s="1"/>
  <c r="AJ81" i="3"/>
  <c r="AM81" i="3" s="1"/>
  <c r="BD73" i="3"/>
  <c r="BG73" i="3" s="1"/>
  <c r="AT73" i="3"/>
  <c r="AW73" i="3" s="1"/>
  <c r="AJ73" i="3"/>
  <c r="AM73" i="3" s="1"/>
  <c r="BG65" i="3"/>
  <c r="AJ65" i="3"/>
  <c r="AM65" i="3" s="1"/>
  <c r="AT65" i="3"/>
  <c r="AW65" i="3" s="1"/>
  <c r="BD57" i="3"/>
  <c r="BG57" i="3" s="1"/>
  <c r="AT57" i="3"/>
  <c r="AW57" i="3" s="1"/>
  <c r="AJ57" i="3"/>
  <c r="AM57" i="3" s="1"/>
  <c r="BD49" i="3"/>
  <c r="BG49" i="3" s="1"/>
  <c r="AT49" i="3"/>
  <c r="AW49" i="3" s="1"/>
  <c r="AJ49" i="3"/>
  <c r="AM49" i="3" s="1"/>
  <c r="AT124" i="3"/>
  <c r="AW124" i="3" s="1"/>
  <c r="AJ124" i="3"/>
  <c r="AM124" i="3" s="1"/>
  <c r="BS14" i="3"/>
  <c r="BV14" i="3" s="1"/>
  <c r="BS10" i="3"/>
  <c r="AO14" i="3"/>
  <c r="AT38" i="3"/>
  <c r="AJ38" i="3"/>
  <c r="BV10" i="3" l="1"/>
  <c r="BG102" i="3"/>
  <c r="AR377" i="3"/>
  <c r="BQ10" i="3"/>
  <c r="AM213" i="3"/>
  <c r="AR305" i="3"/>
  <c r="AW137" i="3"/>
  <c r="AM157" i="3"/>
  <c r="AM185" i="3"/>
  <c r="AM117" i="3"/>
  <c r="AM58" i="3"/>
  <c r="BQ149" i="3"/>
  <c r="BQ253" i="3"/>
  <c r="BQ181" i="3"/>
  <c r="BQ249" i="3"/>
  <c r="BQ102" i="3"/>
  <c r="BQ125" i="3"/>
  <c r="BL345" i="3"/>
  <c r="BQ58" i="3"/>
  <c r="AW249" i="3"/>
  <c r="AM62" i="3"/>
  <c r="AR229" i="3"/>
  <c r="BB329" i="3"/>
  <c r="AR369" i="3"/>
  <c r="BL329" i="3"/>
  <c r="BQ205" i="3"/>
  <c r="AM249" i="3"/>
  <c r="BQ62" i="3"/>
  <c r="AM137" i="3"/>
  <c r="BG70" i="3"/>
  <c r="BG14" i="3"/>
  <c r="AW205" i="3"/>
  <c r="BG78" i="3"/>
  <c r="AM229" i="3"/>
  <c r="AW217" i="3"/>
  <c r="AW169" i="3"/>
  <c r="AW201" i="3"/>
  <c r="AW233" i="3"/>
  <c r="AM86" i="3"/>
  <c r="AM181" i="3"/>
  <c r="BQ38" i="3"/>
  <c r="BQ153" i="3"/>
  <c r="AW121" i="3"/>
  <c r="AR329" i="3"/>
  <c r="AR345" i="3"/>
  <c r="BQ54" i="3"/>
  <c r="BQ106" i="3"/>
  <c r="AM14" i="3"/>
  <c r="BQ157" i="3"/>
  <c r="BQ229" i="3"/>
  <c r="BQ169" i="3"/>
  <c r="BQ30" i="3"/>
  <c r="BQ86" i="3"/>
  <c r="AM30" i="3"/>
  <c r="BL229" i="3"/>
  <c r="BL369" i="3"/>
  <c r="BB361" i="3"/>
  <c r="BL141" i="3"/>
  <c r="BQ78" i="3"/>
  <c r="BL313" i="3"/>
  <c r="BB353" i="3"/>
  <c r="AM169" i="3"/>
  <c r="BL385" i="3"/>
  <c r="BB345" i="3"/>
  <c r="BQ189" i="3"/>
  <c r="BB229" i="3"/>
  <c r="BQ74" i="3"/>
  <c r="BQ133" i="3"/>
  <c r="AW117" i="3"/>
  <c r="AM233" i="3"/>
  <c r="BG141" i="3"/>
  <c r="AW189" i="3"/>
  <c r="BG58" i="3"/>
  <c r="AW253" i="3"/>
  <c r="BQ165" i="3"/>
  <c r="BQ117" i="3"/>
  <c r="AR385" i="3"/>
  <c r="BL102" i="3"/>
  <c r="BQ217" i="3"/>
  <c r="BL361" i="3"/>
  <c r="AM201" i="3"/>
  <c r="BB369" i="3"/>
  <c r="BQ121" i="3"/>
  <c r="BG117" i="3"/>
  <c r="BL321" i="3"/>
  <c r="AW149" i="3"/>
  <c r="BL193" i="3"/>
  <c r="BL277" i="3"/>
  <c r="BQ201" i="3"/>
  <c r="BQ213" i="3"/>
  <c r="BG30" i="3"/>
  <c r="AW157" i="3"/>
  <c r="BG201" i="3"/>
  <c r="BL165" i="3"/>
  <c r="AW58" i="3"/>
  <c r="BG137" i="3"/>
  <c r="BB321" i="3"/>
  <c r="AR11" i="3"/>
  <c r="AW141" i="3"/>
  <c r="BQ245" i="3"/>
  <c r="BG253" i="3"/>
  <c r="BG149" i="3"/>
  <c r="AR193" i="3"/>
  <c r="BB377" i="3"/>
  <c r="BL261" i="3"/>
  <c r="BQ94" i="3"/>
  <c r="BQ14" i="3"/>
  <c r="AW90" i="3"/>
  <c r="BB301" i="3"/>
  <c r="BB325" i="3"/>
  <c r="BL309" i="3"/>
  <c r="BG205" i="3"/>
  <c r="BL353" i="3"/>
  <c r="BL293" i="3"/>
  <c r="AW106" i="3"/>
  <c r="AR261" i="3"/>
  <c r="BG169" i="3"/>
  <c r="AW78" i="3"/>
  <c r="BL224" i="3"/>
  <c r="BB309" i="3"/>
  <c r="AM197" i="3"/>
  <c r="AW14" i="3"/>
  <c r="AM94" i="3"/>
  <c r="BB385" i="3"/>
  <c r="BL213" i="3"/>
  <c r="AR180" i="3"/>
  <c r="AR357" i="3"/>
  <c r="AR341" i="3"/>
  <c r="AR188" i="3"/>
  <c r="AR337" i="3"/>
  <c r="AR102" i="3"/>
  <c r="AR321" i="3"/>
  <c r="AM74" i="3"/>
  <c r="AM189" i="3"/>
  <c r="AM102" i="3"/>
  <c r="BG90" i="3"/>
  <c r="AW213" i="3"/>
  <c r="BB341" i="3"/>
  <c r="BL389" i="3"/>
  <c r="AM125" i="3"/>
  <c r="BG153" i="3"/>
  <c r="AM153" i="3"/>
  <c r="AR301" i="3"/>
  <c r="BL325" i="3"/>
  <c r="BB357" i="3"/>
  <c r="BQ197" i="3"/>
  <c r="BL381" i="3"/>
  <c r="AM133" i="3"/>
  <c r="AW197" i="3"/>
  <c r="AW185" i="3"/>
  <c r="AM70" i="3"/>
  <c r="BG62" i="3"/>
  <c r="AW165" i="3"/>
  <c r="BB208" i="3"/>
  <c r="AR389" i="3"/>
  <c r="BB173" i="3"/>
  <c r="BL349" i="3"/>
  <c r="BQ221" i="3"/>
  <c r="AM253" i="3"/>
  <c r="BB373" i="3"/>
  <c r="BL341" i="3"/>
  <c r="BG245" i="3"/>
  <c r="BL133" i="3"/>
  <c r="AW70" i="3"/>
  <c r="BG197" i="3"/>
  <c r="AR14" i="3"/>
  <c r="AR349" i="3"/>
  <c r="AW30" i="3"/>
  <c r="BQ185" i="3"/>
  <c r="BB313" i="3"/>
  <c r="BB224" i="3"/>
  <c r="AW133" i="3"/>
  <c r="BG233" i="3"/>
  <c r="AR197" i="3"/>
  <c r="AW54" i="3"/>
  <c r="BL357" i="3"/>
  <c r="AR168" i="3"/>
  <c r="BB288" i="3"/>
  <c r="BQ90" i="3"/>
  <c r="AW125" i="3"/>
  <c r="BG229" i="3"/>
  <c r="AR309" i="3"/>
  <c r="AR361" i="3"/>
  <c r="BG133" i="3"/>
  <c r="BQ141" i="3"/>
  <c r="BG185" i="3"/>
  <c r="BQ137" i="3"/>
  <c r="BG165" i="3"/>
  <c r="BG249" i="3"/>
  <c r="AR208" i="3"/>
  <c r="BL196" i="3"/>
  <c r="AR381" i="3"/>
  <c r="AR196" i="3"/>
  <c r="AW62" i="3"/>
  <c r="BL173" i="3"/>
  <c r="AR293" i="3"/>
  <c r="AM54" i="3"/>
  <c r="AR373" i="3"/>
  <c r="AM245" i="3"/>
  <c r="BB193" i="3"/>
  <c r="AM221" i="3"/>
  <c r="AW245" i="3"/>
  <c r="BQ70" i="3"/>
  <c r="BB188" i="3"/>
  <c r="AR288" i="3"/>
  <c r="AR133" i="3"/>
  <c r="BB205" i="3"/>
  <c r="BL305" i="3"/>
  <c r="AR205" i="3"/>
  <c r="AM205" i="3"/>
  <c r="BB305" i="3"/>
  <c r="BG38" i="3"/>
  <c r="AW38" i="3"/>
  <c r="AR181" i="3"/>
  <c r="BL301" i="3"/>
  <c r="AR240" i="3"/>
  <c r="BB389" i="3"/>
  <c r="BL197" i="3"/>
  <c r="AW86" i="3"/>
  <c r="BL240" i="3"/>
  <c r="BL208" i="3"/>
  <c r="AW221" i="3"/>
  <c r="BG217" i="3"/>
  <c r="BL168" i="3"/>
  <c r="BB240" i="3"/>
  <c r="BL373" i="3"/>
  <c r="BB180" i="3"/>
  <c r="BL288" i="3"/>
  <c r="AM90" i="3"/>
  <c r="AW229" i="3"/>
  <c r="AW153" i="3"/>
  <c r="AW74" i="3"/>
  <c r="BB165" i="3"/>
  <c r="AR213" i="3"/>
  <c r="AR325" i="3"/>
  <c r="BQ233" i="3"/>
  <c r="BB133" i="3"/>
  <c r="BL180" i="3"/>
  <c r="AM121" i="3"/>
  <c r="BG94" i="3"/>
  <c r="AM106" i="3"/>
  <c r="AM165" i="3"/>
  <c r="BB381" i="3"/>
  <c r="BB196" i="3"/>
  <c r="BB349" i="3"/>
  <c r="BB197" i="3"/>
  <c r="AR173" i="3"/>
  <c r="AM149" i="3"/>
  <c r="BG106" i="3"/>
  <c r="AM78" i="3"/>
  <c r="AR224" i="3"/>
  <c r="BL188" i="3"/>
  <c r="AM217" i="3"/>
  <c r="BL205" i="3"/>
  <c r="BL337" i="3"/>
  <c r="AW102" i="3"/>
  <c r="AM38" i="3"/>
  <c r="AM141" i="3"/>
  <c r="BG125" i="3"/>
  <c r="BG121" i="3"/>
  <c r="AW94" i="3"/>
  <c r="BG54" i="3"/>
  <c r="BK4" i="3"/>
  <c r="BA4" i="3"/>
  <c r="W4" i="3"/>
  <c r="M4" i="3"/>
  <c r="BF4" i="3"/>
  <c r="H4" i="3"/>
  <c r="R4" i="3"/>
  <c r="AV4" i="3"/>
  <c r="BP4" i="3"/>
  <c r="F4" i="3"/>
  <c r="AT4" i="3"/>
  <c r="P4" i="3"/>
  <c r="AQ4" i="3"/>
  <c r="AR4" i="3" s="1"/>
  <c r="BU4" i="3"/>
  <c r="BV4" i="3" s="1"/>
  <c r="AJ4" i="3"/>
  <c r="BN4" i="3"/>
  <c r="AY4" i="3"/>
  <c r="U4" i="3"/>
  <c r="K4" i="3"/>
  <c r="BI4" i="3"/>
  <c r="AL4" i="3"/>
  <c r="AW4" i="3" l="1"/>
  <c r="N4" i="3"/>
  <c r="S4" i="3"/>
  <c r="AM4" i="3"/>
  <c r="I4" i="3"/>
  <c r="BB4" i="3"/>
  <c r="X4" i="3"/>
  <c r="BQ4" i="3"/>
  <c r="BG4" i="3"/>
  <c r="BL4" i="3"/>
</calcChain>
</file>

<file path=xl/sharedStrings.xml><?xml version="1.0" encoding="utf-8"?>
<sst xmlns="http://schemas.openxmlformats.org/spreadsheetml/2006/main" count="45027" uniqueCount="695">
  <si>
    <t>Contact Person</t>
  </si>
  <si>
    <t>C Class</t>
  </si>
  <si>
    <t>Site</t>
  </si>
  <si>
    <t>Store Group</t>
  </si>
  <si>
    <t>STORE STATUS</t>
  </si>
  <si>
    <t>Total</t>
  </si>
  <si>
    <t>EBO</t>
  </si>
  <si>
    <t>PARVORIM-MALL DE GOA</t>
  </si>
  <si>
    <t>MALL</t>
  </si>
  <si>
    <t>SAVEDI-HS</t>
  </si>
  <si>
    <t>HS</t>
  </si>
  <si>
    <t>AMRAVATI-HS</t>
  </si>
  <si>
    <t>AMRAVATI-TAPADIA CITY CENTRE MALL</t>
  </si>
  <si>
    <t>AURANGABAD-JALNA ROAD</t>
  </si>
  <si>
    <t>AURANGABAD-PROZONE MALL</t>
  </si>
  <si>
    <t>CHANDRAPUR-HS</t>
  </si>
  <si>
    <t>DHULE-HS</t>
  </si>
  <si>
    <t>JALGAON-HS</t>
  </si>
  <si>
    <t>KOLHAPUR-VIMAL VIHAR HS</t>
  </si>
  <si>
    <t>LATUR-HS</t>
  </si>
  <si>
    <t>NAGPUR-AIRPORT</t>
  </si>
  <si>
    <t>NAGPUR-DHARAMPETH</t>
  </si>
  <si>
    <t>NAGPUR-EMPRESS CITY MALL</t>
  </si>
  <si>
    <t>NANDED-HS</t>
  </si>
  <si>
    <t>NASIK-CITY CENTRE MALL</t>
  </si>
  <si>
    <t>NASIK-HS</t>
  </si>
  <si>
    <t>PIMPRI-ELPRO CITY MALL</t>
  </si>
  <si>
    <t>PUNE-AUNDH</t>
  </si>
  <si>
    <t>PUNE-J M ROAD</t>
  </si>
  <si>
    <t>PUNE-KOTHRUD1</t>
  </si>
  <si>
    <t>PUNE-M G ROAD</t>
  </si>
  <si>
    <t>PUNE-MALL OF MILLENNIUM</t>
  </si>
  <si>
    <t>PUNE-MARKET CITY MALL</t>
  </si>
  <si>
    <t>PUNE-PIMPRI</t>
  </si>
  <si>
    <t>PUNE-SEASONS MALL</t>
  </si>
  <si>
    <t>SANGLI-HS</t>
  </si>
  <si>
    <t>SOLAPUR-HS</t>
  </si>
  <si>
    <t>FO</t>
  </si>
  <si>
    <t>ICCHALKARANJI-FORTUNE PLAZA MALL</t>
  </si>
  <si>
    <t>PUNE-NIBM</t>
  </si>
  <si>
    <t>PUNE-PAUD ROAD</t>
  </si>
  <si>
    <t>PUNE-SATARA ROAD</t>
  </si>
  <si>
    <t>ANSHUMAN SAXENA</t>
  </si>
  <si>
    <t>A+B</t>
  </si>
  <si>
    <t>KANPUR-SWAROOP NGR</t>
  </si>
  <si>
    <t>DB</t>
  </si>
  <si>
    <t>RAEBARELI-HS</t>
  </si>
  <si>
    <t>AKBARPUR-HS</t>
  </si>
  <si>
    <t>BASTI-HS</t>
  </si>
  <si>
    <t>GONDA-HS</t>
  </si>
  <si>
    <t>KANPUR-Z SQUARE MALL</t>
  </si>
  <si>
    <t>ALIGANJ-HS</t>
  </si>
  <si>
    <t>LUCKNOW-HS1</t>
  </si>
  <si>
    <t>LUCKNOW-LULU MALL</t>
  </si>
  <si>
    <t>LUCKNOW-PHOENIX PALASSIO MALL</t>
  </si>
  <si>
    <t>LUCKNOW-PHOENIX UTD MALL</t>
  </si>
  <si>
    <t>SULTANPUR-HS</t>
  </si>
  <si>
    <t>ALIGANJ-HS1</t>
  </si>
  <si>
    <t>LUCKNOW-HS</t>
  </si>
  <si>
    <t>DEBASISH KAR</t>
  </si>
  <si>
    <t>SILCHAR-GOLDIGHI MALL</t>
  </si>
  <si>
    <t>COOCH BEHAR- HS</t>
  </si>
  <si>
    <t>GUWAHATI-G S ROAD</t>
  </si>
  <si>
    <t>GUWAHATI-ROODRAKSH MALL</t>
  </si>
  <si>
    <t>AGARTALA-HS1</t>
  </si>
  <si>
    <t>ASANSOL-GALAXY MALL</t>
  </si>
  <si>
    <t>ASANSOL-HS</t>
  </si>
  <si>
    <t>DURGAPUR-JUNCTION MALL</t>
  </si>
  <si>
    <t>HOWRAH-AVANI RIVERSIDE MALL</t>
  </si>
  <si>
    <t>KANCHRAPARA-HS</t>
  </si>
  <si>
    <t>KOLKATA-CITY CENTRE 2 MALL</t>
  </si>
  <si>
    <t>KOLKATA-LINDSAY</t>
  </si>
  <si>
    <t>KOLKATA-MANI SQUARE MALL</t>
  </si>
  <si>
    <t>SILIGURI-CITY CENTER MALL</t>
  </si>
  <si>
    <t>SILIGURI-HS</t>
  </si>
  <si>
    <t>KOLKATA-B.T. Road</t>
  </si>
  <si>
    <t>DEEPAK SACHDEV</t>
  </si>
  <si>
    <t>FARIDABAD-ANSAL CROWN PLAZA MALL</t>
  </si>
  <si>
    <t>PALWAL-HS</t>
  </si>
  <si>
    <t>PATAUDI-HS</t>
  </si>
  <si>
    <t>FARIDABAD-CROWN INTERIOR MALL</t>
  </si>
  <si>
    <t>GURGAON-AIRIA MALL</t>
  </si>
  <si>
    <t>GURGAON-MGF METROPOLITON MALL1</t>
  </si>
  <si>
    <t>JANAKPURI-HS4</t>
  </si>
  <si>
    <t>NEW DELHI - KN2</t>
  </si>
  <si>
    <t>NEW DELHI-CITY CENTRE MALL</t>
  </si>
  <si>
    <t>NEW DELHI-CONNAUGHT PLACE</t>
  </si>
  <si>
    <t>NEW DELHI-KAROL BAGH 2</t>
  </si>
  <si>
    <t>NEW DELHI-LAJPAT NAGAR 2</t>
  </si>
  <si>
    <t>NEW DELHI-MALVIYA NAGAR</t>
  </si>
  <si>
    <t>NEW DELHI-PACIFIC MALL</t>
  </si>
  <si>
    <t>NEW DELHI-PASCHIM VIHAR</t>
  </si>
  <si>
    <t>NEW DELHI-ROHINI</t>
  </si>
  <si>
    <t>NEW DELHI-V3S MALL</t>
  </si>
  <si>
    <t>NOIDA-GIP MALL</t>
  </si>
  <si>
    <t>GURGAON-STAR MALL</t>
  </si>
  <si>
    <t>NEW DELHI-DURGAPURI</t>
  </si>
  <si>
    <t>NEW DELHI-DWARKA1</t>
  </si>
  <si>
    <t>NEW DELHI-JAIL ROAD</t>
  </si>
  <si>
    <t>NEW DELHI-JASOLA</t>
  </si>
  <si>
    <t>NEW DELHI-NAJAFGARH</t>
  </si>
  <si>
    <t>EKENDRA KADAYAT</t>
  </si>
  <si>
    <t>MUMBAI-KORUM MALL</t>
  </si>
  <si>
    <t>THANA-BHIWANDI1</t>
  </si>
  <si>
    <t>MUMBAI-BORIVALI</t>
  </si>
  <si>
    <t>MUMBAI-INFINITI MALAD MALL</t>
  </si>
  <si>
    <t>MUMBAI-LINKING ROAD 3</t>
  </si>
  <si>
    <t>MUMBAI-PMC KURLA MALL</t>
  </si>
  <si>
    <t>MUMBAI-R-CITY MALL</t>
  </si>
  <si>
    <t>MUMBAI-T2</t>
  </si>
  <si>
    <t>MUMBAI-T2 DOM</t>
  </si>
  <si>
    <t>KHARGHAR-HS</t>
  </si>
  <si>
    <t>MUMBAI-BELAPUR</t>
  </si>
  <si>
    <t>MUMBAI-GRAND CENTRAL MALL</t>
  </si>
  <si>
    <t>MUMBAI-ORION MALL</t>
  </si>
  <si>
    <t>NAVI MUMBAI-INORBIT MALL</t>
  </si>
  <si>
    <t>KALYAN-HS</t>
  </si>
  <si>
    <t>MUMBAI-LODHA XPERIA MALL</t>
  </si>
  <si>
    <t>MUMBAI-VIVIANA MALL</t>
  </si>
  <si>
    <t>VASAI-CAPITAL MALL</t>
  </si>
  <si>
    <t>MAROL-HS</t>
  </si>
  <si>
    <t>MUMBAI-BHAYANDAR</t>
  </si>
  <si>
    <t>MUMBAI-R-MALL</t>
  </si>
  <si>
    <t>VIRAR-HS</t>
  </si>
  <si>
    <t>KHARGHAR-LITTLE WORLD MALL</t>
  </si>
  <si>
    <t>KASTURI MOHAPATRA</t>
  </si>
  <si>
    <t>ANGUL-HS</t>
  </si>
  <si>
    <t>JAJPUR ROAD-HS</t>
  </si>
  <si>
    <t>JEYPORE-CENTRAL MALL</t>
  </si>
  <si>
    <t>NABARANGPUR-HS</t>
  </si>
  <si>
    <t>ROURKELA-FORUM GALLERIA</t>
  </si>
  <si>
    <t>BALANGIR-HS</t>
  </si>
  <si>
    <t>BALASORE-HS</t>
  </si>
  <si>
    <t>BARGARH-HS</t>
  </si>
  <si>
    <t>BERHAMPUR-HS</t>
  </si>
  <si>
    <t>BERHAMPUR-HS1</t>
  </si>
  <si>
    <t>BHUBANESWAR - ESPLANADE</t>
  </si>
  <si>
    <t>BHUBANESWAR-CANTEEN SQUARE</t>
  </si>
  <si>
    <t>BHUBANESWAR-DN REGALIA</t>
  </si>
  <si>
    <t>BHUBANESWAR-JANPATH</t>
  </si>
  <si>
    <t>BHUBANESWAR-UTKAL</t>
  </si>
  <si>
    <t>CUTTACK-BUXI BAZAR</t>
  </si>
  <si>
    <t>CUTTACK-HS</t>
  </si>
  <si>
    <t>JHARSUGUDA-HS</t>
  </si>
  <si>
    <t>KEONJHAR-HS</t>
  </si>
  <si>
    <t>PURI-HS</t>
  </si>
  <si>
    <t>RAYAGADA-HS</t>
  </si>
  <si>
    <t>SAMBALPUR-HS</t>
  </si>
  <si>
    <t>MANOJ GUPTA</t>
  </si>
  <si>
    <t>AMBIKAPUR-HS</t>
  </si>
  <si>
    <t>KORBA-CG</t>
  </si>
  <si>
    <t>BETUL-HS</t>
  </si>
  <si>
    <t>BHOPAL-AASHIMA MALL</t>
  </si>
  <si>
    <t>GWALIOR-KANHA TOWER</t>
  </si>
  <si>
    <t>KHARGONE-HS</t>
  </si>
  <si>
    <t>SHAHDOL-HS</t>
  </si>
  <si>
    <t>GUNA-HS</t>
  </si>
  <si>
    <t>GWALIOR-HS</t>
  </si>
  <si>
    <t>SAGAR-HS1</t>
  </si>
  <si>
    <t>BHILAI-HS</t>
  </si>
  <si>
    <t>BHILAI-TREASURE ISLAND MALL</t>
  </si>
  <si>
    <t>BILASPUR-HS</t>
  </si>
  <si>
    <t>BILASPUR-RAMA MAGNETO MALL</t>
  </si>
  <si>
    <t>CHHATTISGARH-GALAXY MALL</t>
  </si>
  <si>
    <t>PANDRI-HS</t>
  </si>
  <si>
    <t>RAIPUR-CITY CENTRE MALL</t>
  </si>
  <si>
    <t>RAIPUR-MAGNETO MALL</t>
  </si>
  <si>
    <t>BHOPAL-DB MALL</t>
  </si>
  <si>
    <t>BHOPAL-MALVIYA NAGAR</t>
  </si>
  <si>
    <t>BHOPAL-T.T. NAGAR</t>
  </si>
  <si>
    <t>CHHINDWARA-HS</t>
  </si>
  <si>
    <t>GWALIOR-DB CITY MALL</t>
  </si>
  <si>
    <t>GWALIOR-DDC MALL</t>
  </si>
  <si>
    <t>HARDA-HS</t>
  </si>
  <si>
    <t>INDORE-C21 MALL</t>
  </si>
  <si>
    <t>INDORE-CITADEL MALL</t>
  </si>
  <si>
    <t>INDORE-HS</t>
  </si>
  <si>
    <t>INDORE-HS1</t>
  </si>
  <si>
    <t>INDORE-M.G ROAD</t>
  </si>
  <si>
    <t>INDORE-TI MALL</t>
  </si>
  <si>
    <t>JABALPUR-HS</t>
  </si>
  <si>
    <t>JABALPUR-SOUTH AVENUE MALL</t>
  </si>
  <si>
    <t>KATNI-HS</t>
  </si>
  <si>
    <t>MANDSAUR-HS</t>
  </si>
  <si>
    <t>NEEMUCH-HS</t>
  </si>
  <si>
    <t>REWA-HS</t>
  </si>
  <si>
    <t>SATNA-HS</t>
  </si>
  <si>
    <t>SHIVPURI-HS</t>
  </si>
  <si>
    <t>UJJAIN-HS</t>
  </si>
  <si>
    <t>UJJAIN-TREASURE BAZAR MALL</t>
  </si>
  <si>
    <t>RAIPUR-COLORS MALL</t>
  </si>
  <si>
    <t>BALAGHAT-KALPTRARU MALL</t>
  </si>
  <si>
    <t>BHOPAL-TRILANGA MAIN ROAD</t>
  </si>
  <si>
    <t>WAIDHAN-HS</t>
  </si>
  <si>
    <t>NITIN KUMAR</t>
  </si>
  <si>
    <t>ALLAHABAD-LBS MARG</t>
  </si>
  <si>
    <t>ALLAHABAD-VINAYAK CITY CENTRE MALL</t>
  </si>
  <si>
    <t>BALLIA-HS</t>
  </si>
  <si>
    <t>DEORIA-HS</t>
  </si>
  <si>
    <t>FAIZABAD-HS1</t>
  </si>
  <si>
    <t>GHAZIPUR-HS</t>
  </si>
  <si>
    <t>GORAKHPUR-CITY MALL</t>
  </si>
  <si>
    <t>GORAKHPUR-HS</t>
  </si>
  <si>
    <t>GORAKHPUR-HS1</t>
  </si>
  <si>
    <t>GORAKHPUR-ORION MALL</t>
  </si>
  <si>
    <t>KUSHINAGAR-PD MALL</t>
  </si>
  <si>
    <t>MAU-HS</t>
  </si>
  <si>
    <t>ROBERTSGANJ-HS</t>
  </si>
  <si>
    <t>VARANASI-HS</t>
  </si>
  <si>
    <t>VARANASI-JHV MALL1</t>
  </si>
  <si>
    <t>VARANASI-SIGRA</t>
  </si>
  <si>
    <t>PANKAJ KESHAV</t>
  </si>
  <si>
    <t>REWARI-HS</t>
  </si>
  <si>
    <t>YAMUNA NAGAR-HS</t>
  </si>
  <si>
    <t>DADRI-HS</t>
  </si>
  <si>
    <t>HISAR-HS1</t>
  </si>
  <si>
    <t>KAITHAL-HS</t>
  </si>
  <si>
    <t>KARNAL-HS</t>
  </si>
  <si>
    <t>KURUKSHETRA-KESSEL MALL</t>
  </si>
  <si>
    <t>PANIPAT-HS</t>
  </si>
  <si>
    <t>PANIPAT-MITTAL MALL</t>
  </si>
  <si>
    <t>ROHTAK-HS</t>
  </si>
  <si>
    <t>SIRSA-HS</t>
  </si>
  <si>
    <t>SONIPAT-HS</t>
  </si>
  <si>
    <t>AMBALA-HS1</t>
  </si>
  <si>
    <t>AMBALA-NHI FACTORY STORE</t>
  </si>
  <si>
    <t>BHIWANI-CROWN PLAZA COMPLEX</t>
  </si>
  <si>
    <t>HANSI-HS</t>
  </si>
  <si>
    <t>HANSI-NH-10</t>
  </si>
  <si>
    <t>JIND-HS</t>
  </si>
  <si>
    <t>SIRSA-HS1</t>
  </si>
  <si>
    <t>KUNDLI-TDI MALL</t>
  </si>
  <si>
    <t>PANKAJ SALARIA</t>
  </si>
  <si>
    <t>SUNDERNAGAR-HS</t>
  </si>
  <si>
    <t>PANCHKULA-HS1</t>
  </si>
  <si>
    <t>JAMMU-WAVE MALL</t>
  </si>
  <si>
    <t>AMRITSAR-NEXUS MALL</t>
  </si>
  <si>
    <t>BHATINDA-HS1</t>
  </si>
  <si>
    <t>CHANDIGARH-ELANTE MALL 2</t>
  </si>
  <si>
    <t>CHANDIGARH-SEC-17</t>
  </si>
  <si>
    <t>JALANDHAR 2-HS</t>
  </si>
  <si>
    <t>LUDHIANA-WESTEND MALL</t>
  </si>
  <si>
    <t>MOHALI-HS2</t>
  </si>
  <si>
    <t>PATHANKOT-HS</t>
  </si>
  <si>
    <t>PATIALA-CITY MALL</t>
  </si>
  <si>
    <t>PATIALA-HS1</t>
  </si>
  <si>
    <t>AMRITSAR-HS</t>
  </si>
  <si>
    <t>BHATINDA-HS</t>
  </si>
  <si>
    <t>HOSHIARPUR-HS1</t>
  </si>
  <si>
    <t>JALANDHAR-EASTWOOD</t>
  </si>
  <si>
    <t>KHANNA-CELEBRATION MALL</t>
  </si>
  <si>
    <t>KHARAR-HS</t>
  </si>
  <si>
    <t>ZIRAKPUR-PARAS DOWNTOWN MALL</t>
  </si>
  <si>
    <t>PRAMOD REDDY</t>
  </si>
  <si>
    <t>BALLARI-HS</t>
  </si>
  <si>
    <t>BANGALORE-BASAVESHWAR NAGAR</t>
  </si>
  <si>
    <t>DAVANGERE-M C COLONY</t>
  </si>
  <si>
    <t>CALICUT-FOCUS MALL</t>
  </si>
  <si>
    <t>COIMBATORE-PROZONE MALL</t>
  </si>
  <si>
    <t>BANGALORE- MANTRI SQUARE MALL</t>
  </si>
  <si>
    <t>BANGALORE-BHARTIYA MALL</t>
  </si>
  <si>
    <t>BANGALORE-BRIGADE ROAD1</t>
  </si>
  <si>
    <t>BANGALORE-COMMERCIAL STREET1</t>
  </si>
  <si>
    <t>BANGALORE-HSR LAYOUT1</t>
  </si>
  <si>
    <t>BANGALORE-KAMANAHALLI</t>
  </si>
  <si>
    <t>BANGALORE-MALL OF ASIA</t>
  </si>
  <si>
    <t>BANGALORE-R.R. NAGAR</t>
  </si>
  <si>
    <t>BANGALORE-R.T. NAGAR</t>
  </si>
  <si>
    <t>BELGAUM-HS2</t>
  </si>
  <si>
    <t>DHARWAD-HS</t>
  </si>
  <si>
    <t>HUBLI-HS</t>
  </si>
  <si>
    <t>KALABURAGI-HS</t>
  </si>
  <si>
    <t>MANGALORE-AIRPORT</t>
  </si>
  <si>
    <t>MANGALORE-CITY CENTRE MALL</t>
  </si>
  <si>
    <t>MANGALORE-FORUM FIZA MALL</t>
  </si>
  <si>
    <t>MYSORE-HS</t>
  </si>
  <si>
    <t>MYSORE-MALL OF MYSORE</t>
  </si>
  <si>
    <t>SHIVAMOGGA-BEARYS MALL</t>
  </si>
  <si>
    <t>UDUPI-TIMES SQUARE MALL</t>
  </si>
  <si>
    <t>COCHIN-HS</t>
  </si>
  <si>
    <t>PONDICHERRY-HS</t>
  </si>
  <si>
    <t>CHENNAI-ADYAR HS</t>
  </si>
  <si>
    <t>CHENNAI-EXPRESS AVENUE MALL</t>
  </si>
  <si>
    <t>BANGALORE-BANSHANKRI</t>
  </si>
  <si>
    <t>BANGALORE-MARATHALLI</t>
  </si>
  <si>
    <t>BANGALORE-YELHANKA</t>
  </si>
  <si>
    <t>NELAMANGALA-HS</t>
  </si>
  <si>
    <t>TUMKUR-HS</t>
  </si>
  <si>
    <t>ROHIT BIJAWAT</t>
  </si>
  <si>
    <t>BHIWADI-GENESIS MALL</t>
  </si>
  <si>
    <t>UDAIPUR-LAKECITY MALL</t>
  </si>
  <si>
    <t>AJMER-CITY SQUARE MALL</t>
  </si>
  <si>
    <t>AJMER-HS</t>
  </si>
  <si>
    <t>ALWAR-HS2</t>
  </si>
  <si>
    <t>BHILWARA-HS1</t>
  </si>
  <si>
    <t>BHILWARA1-HS</t>
  </si>
  <si>
    <t>BIKANER-HS1</t>
  </si>
  <si>
    <t>JAIPUR-HS</t>
  </si>
  <si>
    <t>JAIPUR-MALL OF JAIPUR</t>
  </si>
  <si>
    <t>JAIPUR-MANSAROVAR PLAZA</t>
  </si>
  <si>
    <t>JAIPUR-MCC MALL</t>
  </si>
  <si>
    <t>JAIPUR-PINK SQUARE MALL</t>
  </si>
  <si>
    <t>JAIPUR-TRITON MALL-1</t>
  </si>
  <si>
    <t>JAIPUR-VAISHALI NAGAR</t>
  </si>
  <si>
    <t>JAIPUR-WORLD TRADE PARK</t>
  </si>
  <si>
    <t>JODHPUR-HS</t>
  </si>
  <si>
    <t>JODHPUR-INDIABULLS MEGA MALL</t>
  </si>
  <si>
    <t>KISHANGARH-HS</t>
  </si>
  <si>
    <t>KOTA-CITY MALL</t>
  </si>
  <si>
    <t>KOTA-GMK</t>
  </si>
  <si>
    <t>KOTA-HS</t>
  </si>
  <si>
    <t>NAGAUR-HS</t>
  </si>
  <si>
    <t>SIKAR-HS2</t>
  </si>
  <si>
    <t>SRIGANGANAGAR-HS</t>
  </si>
  <si>
    <t>UDAIPUR-HS1</t>
  </si>
  <si>
    <t>SANJAY SAINI</t>
  </si>
  <si>
    <t>VADODARA-EVA MALL</t>
  </si>
  <si>
    <t>AHMEDABAD-4D SQUARE MALL</t>
  </si>
  <si>
    <t>AHMEDABAD-ALPHA ONE MALL</t>
  </si>
  <si>
    <t>AHMEDABAD-C G ROAD 1</t>
  </si>
  <si>
    <t>AHMEDABAD-SHYAMAL</t>
  </si>
  <si>
    <t>AHMEDABAD-SINDHU BHAVAN</t>
  </si>
  <si>
    <t>ANAND-HS1</t>
  </si>
  <si>
    <t>BARDOLI-HS</t>
  </si>
  <si>
    <t>BHAVNAGAR-HS1</t>
  </si>
  <si>
    <t>BHUJ-HS</t>
  </si>
  <si>
    <t>GANDHIDHAM-HS1</t>
  </si>
  <si>
    <t>GANDHINAGAR-HS</t>
  </si>
  <si>
    <t>JAMNAGAR-HS</t>
  </si>
  <si>
    <t>JUNAGADH-HS</t>
  </si>
  <si>
    <t>MORBI-HS</t>
  </si>
  <si>
    <t>NAVSARI-HS</t>
  </si>
  <si>
    <t>RAJKOT-CRYSTALL MALL</t>
  </si>
  <si>
    <t>RAJKOT-HS1</t>
  </si>
  <si>
    <t>RAJKOT-MALL</t>
  </si>
  <si>
    <t>SURAT-HS</t>
  </si>
  <si>
    <t>SURAT-PARLA POINT</t>
  </si>
  <si>
    <t>SURAT-VIP ROAD</t>
  </si>
  <si>
    <t>SURAT-VIRTUOUS MALL2</t>
  </si>
  <si>
    <t>VADODARA-INORBIT MALL</t>
  </si>
  <si>
    <t>VAPI-HS</t>
  </si>
  <si>
    <t>AHMEDABAD-BOPAL HS</t>
  </si>
  <si>
    <t>SURAT-VARACHHA ROAD-HS</t>
  </si>
  <si>
    <t>VADODARA-SEVEN SEAS MALL</t>
  </si>
  <si>
    <t>VADODARA-Taksh Galaxy Mall</t>
  </si>
  <si>
    <t>SANTOSH DAYAMA</t>
  </si>
  <si>
    <t>ANAKAPALLI-HS</t>
  </si>
  <si>
    <t>ANANTAPUR-HS</t>
  </si>
  <si>
    <t>BHIMAVARAM-COASTAL MALL</t>
  </si>
  <si>
    <t>KAKINADA - ESM</t>
  </si>
  <si>
    <t>KAKINADA-HS</t>
  </si>
  <si>
    <t>KURNOOL-HS</t>
  </si>
  <si>
    <t>NANDYAL-HS</t>
  </si>
  <si>
    <t>NELLORE-MGB FELICITY MALL</t>
  </si>
  <si>
    <t>RAJAHMUNDRY-HS</t>
  </si>
  <si>
    <t>SRIKAKULAM-HS</t>
  </si>
  <si>
    <t>VIJAYAWADA-PVP SQUARE MALL</t>
  </si>
  <si>
    <t>VISAKHAPATNAM-CMR CENTRE MALL</t>
  </si>
  <si>
    <t>VISHAKHAPATANAM-HS</t>
  </si>
  <si>
    <t>VIZIANAGARAM-HS</t>
  </si>
  <si>
    <t>ADILABAD-CINEMA ROAD</t>
  </si>
  <si>
    <t>HABSIGUDA-HS</t>
  </si>
  <si>
    <t>HYDERABAD- SARATH CITY</t>
  </si>
  <si>
    <t>HYDERABAD-APARNA NEO MALL</t>
  </si>
  <si>
    <t>HYDERABAD-BANJARA HILLS</t>
  </si>
  <si>
    <t>HYDERABAD-DILSUKHNAGAR</t>
  </si>
  <si>
    <t>HYDERABAD-HIMAYAT NAGAR</t>
  </si>
  <si>
    <t>HYDERABAD-INORBIT MALL</t>
  </si>
  <si>
    <t>HYDERABAD-LULU MALL</t>
  </si>
  <si>
    <t>HYDERABAD-SUJANA MALL</t>
  </si>
  <si>
    <t>QUTUBULLAPUR-A STORE</t>
  </si>
  <si>
    <t>KARIMNAGAR-HS</t>
  </si>
  <si>
    <t>KHAMMAM-HS</t>
  </si>
  <si>
    <t>NIZAMABAD-HS</t>
  </si>
  <si>
    <t>SECUNDERABAD-VISHAL TOWERS (A)</t>
  </si>
  <si>
    <t>HYDERABAD-SERILINGAMPALLY</t>
  </si>
  <si>
    <t>QUTUBULLAPUR-B STORE</t>
  </si>
  <si>
    <t>SECUNDERABAD-VISHAL TOWERS</t>
  </si>
  <si>
    <t>SHAILENDRA DUBEY</t>
  </si>
  <si>
    <t>DARBHANGA-HS1</t>
  </si>
  <si>
    <t>MUZAFFARPUR-THE GRAND MALL</t>
  </si>
  <si>
    <t>SITAMARHI-HS</t>
  </si>
  <si>
    <t>BOKARO-THE BOKARO MALL</t>
  </si>
  <si>
    <t>DHANBAD-CENTRE POINT MALL</t>
  </si>
  <si>
    <t>DHANBAD-OZONE GALLERIA MALL</t>
  </si>
  <si>
    <t>NAWADA-HS</t>
  </si>
  <si>
    <t>RAXAUL-HS</t>
  </si>
  <si>
    <t>ARRAH-HS</t>
  </si>
  <si>
    <t>BEGUSARAI-HS</t>
  </si>
  <si>
    <t>BETTIAH-HS1</t>
  </si>
  <si>
    <t>BIHAR SHARIF-HS</t>
  </si>
  <si>
    <t>BUXAR-HS</t>
  </si>
  <si>
    <t>DARBHANGA-HS</t>
  </si>
  <si>
    <t>DARBHANGA-SUBHASH CHOWK</t>
  </si>
  <si>
    <t>FORBESGANJ-HS</t>
  </si>
  <si>
    <t>GAYA-K.P. ROAD</t>
  </si>
  <si>
    <t>HAJIPUR-HS</t>
  </si>
  <si>
    <t>KATIHAR-HS</t>
  </si>
  <si>
    <t>MADHUBANI-HS</t>
  </si>
  <si>
    <t>MOTIHARI-HS</t>
  </si>
  <si>
    <t>MUZAFFARPUR-ICON PLAZA MALL</t>
  </si>
  <si>
    <t>MUZAFFARPUR-P&amp;M MALL</t>
  </si>
  <si>
    <t>PATNA-BAILEY ROAD</t>
  </si>
  <si>
    <t>PATNA-CITY CENTRE MALL</t>
  </si>
  <si>
    <t>PATNA-FRASER ROAD</t>
  </si>
  <si>
    <t>PATNA-KANKARBAGH</t>
  </si>
  <si>
    <t>PATNA-KANKARBAGH 1</t>
  </si>
  <si>
    <t>PATNA-KANKARBAGH 2</t>
  </si>
  <si>
    <t>PATNA-MAHARAJA COMPLEX</t>
  </si>
  <si>
    <t>PATNA-P&amp;M MALL</t>
  </si>
  <si>
    <t>PATNA-SAGUNA</t>
  </si>
  <si>
    <t>PURNEA-BHATTABAZAR</t>
  </si>
  <si>
    <t>SAHARSA-HS</t>
  </si>
  <si>
    <t>SAMASTIPUR-HS</t>
  </si>
  <si>
    <t>SUPAUL-HS</t>
  </si>
  <si>
    <t>DEOGHAR-HS</t>
  </si>
  <si>
    <t>DUMKA-HS</t>
  </si>
  <si>
    <t>JAMSHEDPUR-BISTUPUR</t>
  </si>
  <si>
    <t>JAMSHEDPUR-P&amp;M MALL</t>
  </si>
  <si>
    <t>JAMSHEDPUR-SAKCHI1</t>
  </si>
  <si>
    <t>RANCHI-HS</t>
  </si>
  <si>
    <t>RANCHI-MALL OF RANCHI</t>
  </si>
  <si>
    <t>RANCHI-NUCLEUS MALL</t>
  </si>
  <si>
    <t>MUZAFFARPUR-KALAMBAGH CHOWK</t>
  </si>
  <si>
    <t>SIWAN-HS3</t>
  </si>
  <si>
    <t>VIKAS MALIK</t>
  </si>
  <si>
    <t>KOTDWARA-HS</t>
  </si>
  <si>
    <t>ROORKEE-HS</t>
  </si>
  <si>
    <t>BIJNORE-HS</t>
  </si>
  <si>
    <t>BULANDSHAHR-CIVIL LINE</t>
  </si>
  <si>
    <t>MUZAFFARNAGAR-HS</t>
  </si>
  <si>
    <t>SAHARANPUR-HS1</t>
  </si>
  <si>
    <t>DEHRADUN-CHAKRATA ROAD</t>
  </si>
  <si>
    <t>DEHRADUN-RAJPUR ROAD</t>
  </si>
  <si>
    <t>HALDWANI-HS2</t>
  </si>
  <si>
    <t>KASHIPUR-HS1</t>
  </si>
  <si>
    <t>RUDRAPUR-HS</t>
  </si>
  <si>
    <t>RUDRAPUR-METROPOLIS MALL</t>
  </si>
  <si>
    <t>AGRA-HS</t>
  </si>
  <si>
    <t>AGRA-M G ROAD</t>
  </si>
  <si>
    <t>ALIGARH-HS</t>
  </si>
  <si>
    <t>BAREILLY-HS</t>
  </si>
  <si>
    <t>BAREILLY-PHOENIX UNT MALL</t>
  </si>
  <si>
    <t>GHAZIABAD-KW6 MALL</t>
  </si>
  <si>
    <t>GHAZIABAD-PACIFIC MALL1</t>
  </si>
  <si>
    <t>HAPUR-HS</t>
  </si>
  <si>
    <t>JHANSI-HS</t>
  </si>
  <si>
    <t>MATHURA-HS</t>
  </si>
  <si>
    <t>MEERUT-HS</t>
  </si>
  <si>
    <t>MURADABAD-HS</t>
  </si>
  <si>
    <t>MURADABAD-WESTEND MALL</t>
  </si>
  <si>
    <t>RAMPUR-HS</t>
  </si>
  <si>
    <t>SHAHJAHANPUR-HS</t>
  </si>
  <si>
    <t>DEHRADUN-HS</t>
  </si>
  <si>
    <t>HARIDWAR-PENTAGON MALL</t>
  </si>
  <si>
    <t>GHAZIABAD-HS</t>
  </si>
  <si>
    <t>ASM Name</t>
  </si>
  <si>
    <t>Product Basket</t>
  </si>
  <si>
    <t>&lt;1</t>
  </si>
  <si>
    <t>=1</t>
  </si>
  <si>
    <t>2</t>
  </si>
  <si>
    <t>3</t>
  </si>
  <si>
    <t>4</t>
  </si>
  <si>
    <t>5</t>
  </si>
  <si>
    <t>6</t>
  </si>
  <si>
    <t>&gt;=6</t>
  </si>
  <si>
    <t>Cont%</t>
  </si>
  <si>
    <t>Totals</t>
  </si>
  <si>
    <t>BOTTOMS</t>
  </si>
  <si>
    <t>BOTTOMS,SHIRT</t>
  </si>
  <si>
    <t>BOTTOMS,SHIRT,T-SHIRT</t>
  </si>
  <si>
    <t>BOTTOMS,T-SHIRT</t>
  </si>
  <si>
    <t>SHIRT</t>
  </si>
  <si>
    <t>SHIRT,T-SHIRT</t>
  </si>
  <si>
    <t>T-SHIRT</t>
  </si>
  <si>
    <t>BOTTOMS,OUTER WEAR</t>
  </si>
  <si>
    <t>BOTTOMS,OUTER WEAR,T-SHIRT</t>
  </si>
  <si>
    <t>OUTER WEAR,SHIRT</t>
  </si>
  <si>
    <t>OUTER WEAR,T-SHIRT</t>
  </si>
  <si>
    <t>BOTTOMS,OUTER WEAR,SHIRT</t>
  </si>
  <si>
    <t>BOTTOMS,OUTER WEAR,SHIRT,T-SHIRT</t>
  </si>
  <si>
    <t>OUTER WEAR</t>
  </si>
  <si>
    <t>OUTER WEAR,SHIRT,T-SHIRT</t>
  </si>
  <si>
    <t>BIJAPUR-HS</t>
  </si>
  <si>
    <t xml:space="preserve">CATEGORIES- </t>
  </si>
  <si>
    <t>ASM</t>
  </si>
  <si>
    <t>JEANS</t>
  </si>
  <si>
    <t>TROUSERS</t>
  </si>
  <si>
    <t>TOTAL BOTTOMS</t>
  </si>
  <si>
    <t>SHIRTS</t>
  </si>
  <si>
    <t>T-SHIRTS</t>
  </si>
  <si>
    <t>TOTAL TOPS</t>
  </si>
  <si>
    <t>TOTAL</t>
  </si>
  <si>
    <t xml:space="preserve">PRODUCT CONTRIBUTION%  </t>
  </si>
  <si>
    <t>QTY</t>
  </si>
  <si>
    <t>Value</t>
  </si>
  <si>
    <t>VALUE</t>
  </si>
  <si>
    <t>SITE NAME</t>
  </si>
  <si>
    <t>% Contri</t>
  </si>
  <si>
    <t>2023-24</t>
  </si>
  <si>
    <t>Variance%</t>
  </si>
  <si>
    <t>2024-25</t>
  </si>
  <si>
    <t>PUNE-AIRPORT</t>
  </si>
  <si>
    <t>FAIZABAD-HS</t>
  </si>
  <si>
    <t>JAUNPUR-HS</t>
  </si>
  <si>
    <t>LUCKNOW-SAHARAGANJ MALL</t>
  </si>
  <si>
    <t>BERHAMPORE-HS1</t>
  </si>
  <si>
    <t>NOIDA-VILLAGE NAYA BANS</t>
  </si>
  <si>
    <t>MUMBAI-INFINITI ANDHERI MALL</t>
  </si>
  <si>
    <t>RAIPUR-MAGNETO MALL 2</t>
  </si>
  <si>
    <t>SAGAR-HS</t>
  </si>
  <si>
    <t>JHAJJAR-HS</t>
  </si>
  <si>
    <t>BANGALORE-JAYNAGAR</t>
  </si>
  <si>
    <t>KOCHI-LULU MALL</t>
  </si>
  <si>
    <t>MANIPAL-UDUPI MAIN ROAD</t>
  </si>
  <si>
    <t>BIKANER-HS</t>
  </si>
  <si>
    <t>GANDHIDHAM-HS</t>
  </si>
  <si>
    <t>KHAGARIA-HS</t>
  </si>
  <si>
    <t>GHAZIABAD-ANSAL PLAZA</t>
  </si>
  <si>
    <t>C CLASS</t>
  </si>
  <si>
    <t>SS-24 &amp; NOS</t>
  </si>
  <si>
    <t>Closing Stock</t>
  </si>
  <si>
    <t>DIVISION</t>
  </si>
  <si>
    <t>SELL</t>
  </si>
  <si>
    <t>Qty</t>
  </si>
  <si>
    <t xml:space="preserve">Qty </t>
  </si>
  <si>
    <t>SALE QTY</t>
  </si>
  <si>
    <t>THROUGH</t>
  </si>
  <si>
    <t>Store</t>
  </si>
  <si>
    <t>of Season</t>
  </si>
  <si>
    <t>YTD SALE</t>
  </si>
  <si>
    <t>Shirt</t>
  </si>
  <si>
    <t>Jeans</t>
  </si>
  <si>
    <t>T-Shirt</t>
  </si>
  <si>
    <t>Trouser</t>
  </si>
  <si>
    <t>Shorts</t>
  </si>
  <si>
    <t>CARGOS</t>
  </si>
  <si>
    <t>JACKET</t>
  </si>
  <si>
    <t>cargos</t>
  </si>
  <si>
    <t>Jacket</t>
  </si>
  <si>
    <t>Size</t>
  </si>
  <si>
    <t>Apr</t>
  </si>
  <si>
    <t>May</t>
  </si>
  <si>
    <t>Jun</t>
  </si>
  <si>
    <t>Site Name</t>
  </si>
  <si>
    <t>YTD</t>
  </si>
  <si>
    <t>Contact</t>
  </si>
  <si>
    <t>STORE TARGET</t>
  </si>
  <si>
    <t>STORE ACHIEVEMENT</t>
  </si>
  <si>
    <t>Manager Target</t>
  </si>
  <si>
    <t>Manager Achievement</t>
  </si>
  <si>
    <t>Staff 1 Target</t>
  </si>
  <si>
    <t>Staff 1 Achievement</t>
  </si>
  <si>
    <t>Staff 2 Target</t>
  </si>
  <si>
    <t>Staff 2 Achievement</t>
  </si>
  <si>
    <t>Staff 3 Target</t>
  </si>
  <si>
    <t>Staff 3 Achievement</t>
  </si>
  <si>
    <t>Code</t>
  </si>
  <si>
    <t>Name</t>
  </si>
  <si>
    <t>Person</t>
  </si>
  <si>
    <t>Bills</t>
  </si>
  <si>
    <t>Val</t>
  </si>
  <si>
    <t>ASP</t>
  </si>
  <si>
    <t>UPT</t>
  </si>
  <si>
    <t>CBML-</t>
  </si>
  <si>
    <t>Puri-HS</t>
  </si>
  <si>
    <t>Manik</t>
  </si>
  <si>
    <t>Ashish</t>
  </si>
  <si>
    <t>Raju</t>
  </si>
  <si>
    <t>Vijay</t>
  </si>
  <si>
    <t>Meena</t>
  </si>
  <si>
    <t>CHENNAI-PMC MALL</t>
  </si>
  <si>
    <t>GROSS GRC QTY</t>
  </si>
  <si>
    <t>TOTAL SELL THROUGH%</t>
  </si>
  <si>
    <t xml:space="preserve"> </t>
  </si>
  <si>
    <t>Contact Person-</t>
  </si>
  <si>
    <t>SSPD</t>
  </si>
  <si>
    <t xml:space="preserve"> UPT</t>
  </si>
  <si>
    <t xml:space="preserve"> ASP</t>
  </si>
  <si>
    <t xml:space="preserve"> ATV</t>
  </si>
  <si>
    <t xml:space="preserve"> Units</t>
  </si>
  <si>
    <t xml:space="preserve"> Value</t>
  </si>
  <si>
    <t>Bottom Units</t>
  </si>
  <si>
    <t>Action to be taken</t>
  </si>
  <si>
    <t>Timeline, Days</t>
  </si>
  <si>
    <t>Store Name</t>
  </si>
  <si>
    <t>EBO/FO/DB</t>
  </si>
  <si>
    <t>Gr%</t>
  </si>
  <si>
    <t>TGT</t>
  </si>
  <si>
    <t>ACHV</t>
  </si>
  <si>
    <t>KEY CONCERN AREA</t>
  </si>
  <si>
    <t>ACTION DATE</t>
  </si>
  <si>
    <t>CONVERSION 24-25</t>
  </si>
  <si>
    <t>CONVERSION 23-24</t>
  </si>
  <si>
    <t>Conversion growth%</t>
  </si>
  <si>
    <t>LTL</t>
  </si>
  <si>
    <t>NEW</t>
  </si>
  <si>
    <t>CLOSED</t>
  </si>
  <si>
    <t>CONTACT PERSON</t>
  </si>
  <si>
    <t>footfall 23-24</t>
  </si>
  <si>
    <t>bill count 23-24</t>
  </si>
  <si>
    <t>footfall 24-25</t>
  </si>
  <si>
    <t>bill count 24-25</t>
  </si>
  <si>
    <t>conversion 24-25</t>
  </si>
  <si>
    <t>conversion 23-24</t>
  </si>
  <si>
    <t>BANGALORE- NEXUS WHITEFIELD MALL</t>
  </si>
  <si>
    <t>DEHRADUN-MALL OF DEHRADUN</t>
  </si>
  <si>
    <t>Jul</t>
  </si>
  <si>
    <t>AW-24 &amp; NOS</t>
  </si>
  <si>
    <t>BHUJ-HS2</t>
  </si>
  <si>
    <t>Aug</t>
  </si>
  <si>
    <t>CHANDIGARH-SEC-17 2</t>
  </si>
  <si>
    <t>OTHERS:- CARGOS,SHORTS,JOGGERS</t>
  </si>
  <si>
    <t>AMT</t>
  </si>
  <si>
    <t>AZAMGARH-CIVIL LINE</t>
  </si>
  <si>
    <t>GOPALGANJ-HS</t>
  </si>
  <si>
    <t>INDORE-WESTEND MALL</t>
  </si>
  <si>
    <t>JAMUI-HS</t>
  </si>
  <si>
    <t>NAVI MUMBAI-INORBIT MALL 2</t>
  </si>
  <si>
    <t>PUNE-SPINE ROAD</t>
  </si>
  <si>
    <t>PUNE-WAGHOLI</t>
  </si>
  <si>
    <t>RAIPUR-AMBUJA CITY CENTRE MALL</t>
  </si>
  <si>
    <t>RAJNANDGAON-HS</t>
  </si>
  <si>
    <t>FLATKNITS</t>
  </si>
  <si>
    <t>SWEAT SHIRT</t>
  </si>
  <si>
    <t>SWEATERS</t>
  </si>
  <si>
    <t>BLAZER</t>
  </si>
  <si>
    <t>Sep</t>
  </si>
  <si>
    <t>Oct</t>
  </si>
  <si>
    <t>CHHATARPUR-HS</t>
  </si>
  <si>
    <t>Nov</t>
  </si>
  <si>
    <t>LTL BILL 23-24</t>
  </si>
  <si>
    <t>LTL BILL 24-25</t>
  </si>
  <si>
    <t>LTL GD%</t>
  </si>
  <si>
    <t>LTL BILLS</t>
  </si>
  <si>
    <t>LTL UPT</t>
  </si>
  <si>
    <t>LTL UPT 23-24</t>
  </si>
  <si>
    <t>LTL UPT GD%</t>
  </si>
  <si>
    <t>LTL ASP</t>
  </si>
  <si>
    <t>LTL ASP 23-24</t>
  </si>
  <si>
    <t>LTL ASP GD%</t>
  </si>
  <si>
    <t>LTL ATV</t>
  </si>
  <si>
    <t>LTL ATV 23-24</t>
  </si>
  <si>
    <t>LTL ATV GD%</t>
  </si>
  <si>
    <t>LTL Units</t>
  </si>
  <si>
    <t>LTL Units 23-24</t>
  </si>
  <si>
    <t>LTL Units 24-25</t>
  </si>
  <si>
    <t>LTL Value</t>
  </si>
  <si>
    <t>LTL Value 23-24</t>
  </si>
  <si>
    <t>LTL Value 24-25</t>
  </si>
  <si>
    <t>OP/CL</t>
  </si>
  <si>
    <t>OPERATIONAL</t>
  </si>
  <si>
    <t>LTL UPT 24-25</t>
  </si>
  <si>
    <t>LTL ASP 24-25</t>
  </si>
  <si>
    <t>LTL ATV 24-25</t>
  </si>
  <si>
    <t>HALDWANI-HS3</t>
  </si>
  <si>
    <t>Cargos</t>
  </si>
  <si>
    <t>Flatknits</t>
  </si>
  <si>
    <t>Sweat Shirt</t>
  </si>
  <si>
    <t>Sweaters</t>
  </si>
  <si>
    <t>Blazer</t>
  </si>
  <si>
    <t>Single Unit%</t>
  </si>
  <si>
    <t>Dec</t>
  </si>
  <si>
    <t>BHUBANESWAR-HS</t>
  </si>
  <si>
    <t>KHANDWA-HS</t>
  </si>
  <si>
    <t>NOIDA-RCUBE MONAD MALL</t>
  </si>
  <si>
    <t>PRATAPGARH-HS</t>
  </si>
  <si>
    <t>MANOJ TIWARI</t>
  </si>
  <si>
    <t>Jan</t>
  </si>
  <si>
    <t>INDORE-BICHOLI MARDANA</t>
  </si>
  <si>
    <t>KHARIAR ROAD-MB MALL</t>
  </si>
  <si>
    <t>VIZAG-AIRPORT</t>
  </si>
  <si>
    <t>Feb</t>
  </si>
  <si>
    <t>Total Conver%</t>
  </si>
  <si>
    <t>Season till 28th Feb..-25</t>
  </si>
  <si>
    <t>STATUS</t>
  </si>
  <si>
    <t>Season till 28TH FEB..-25</t>
  </si>
  <si>
    <t>APR TO FEB</t>
  </si>
  <si>
    <t>REST</t>
  </si>
  <si>
    <t>BASTI-CRESCENT MALL</t>
  </si>
  <si>
    <t>GUNTUR-HS</t>
  </si>
  <si>
    <t>JABALPUR-KAJ MALL</t>
  </si>
  <si>
    <t>MALDA-CENTREPOINT MALL</t>
  </si>
  <si>
    <t>YTD -1ST APRIL 24 TO 31ST MAR-25</t>
  </si>
  <si>
    <t>MTD-MAR-24-25VS23-24</t>
  </si>
  <si>
    <t>Date Range:-1st April  to 31st Mar  24-25 VS 23-24</t>
  </si>
  <si>
    <t>Date Range:-1st April 24 to 31st March-25</t>
  </si>
  <si>
    <t>Date Range:-1st Mar 25 to 31st Mar 25</t>
  </si>
  <si>
    <t>Mar</t>
  </si>
  <si>
    <t>Footfall</t>
  </si>
  <si>
    <t xml:space="preserve"> Bill Count</t>
  </si>
  <si>
    <t xml:space="preserve"> Conver%</t>
  </si>
  <si>
    <t>Total Footfall</t>
  </si>
  <si>
    <t xml:space="preserve"> Total Bill Count</t>
  </si>
  <si>
    <t>DATE RANGE:-1ST April 24 to 31st Mar-25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</si>
</sst>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##0"/>
    <numFmt numFmtId="165" formatCode="_(* #,##0_);_(* \(#,##0\);_(* &quot;-&quot;??_);_(@_)"/>
    <numFmt numFmtId="166" formatCode="0_ ;\-0\ "/>
    <numFmt numFmtId="167" formatCode="0.0%"/>
    <numFmt numFmtId="168" formatCode="0.0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Bookman Old Style"/>
      <family val="1"/>
    </font>
    <font>
      <sz val="10"/>
      <color theme="1"/>
      <name val="Bookman Old Style"/>
      <family val="1"/>
    </font>
    <font>
      <sz val="12"/>
      <color theme="1"/>
      <name val="Calibri"/>
      <family val="2"/>
      <scheme val="minor"/>
    </font>
    <font>
      <b/>
      <sz val="9"/>
      <color theme="1"/>
      <name val="Bookman Old Style"/>
      <family val="1"/>
    </font>
    <font>
      <sz val="9"/>
      <color theme="1"/>
      <name val="Bookman Old Style"/>
      <family val="1"/>
    </font>
  </fonts>
  <fills count="32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theme="4" tint="0.79998168889431442"/>
      </patternFill>
    </fill>
    <fill>
      <patternFill patternType="solid">
        <fgColor theme="9" tint="0.59999389629810485"/>
        <bgColor theme="4" tint="0.79998168889431442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9998168889431442"/>
        <bgColor theme="4" tint="0.79998168889431442"/>
      </patternFill>
    </fill>
    <fill>
      <patternFill patternType="solid">
        <fgColor theme="2" tint="-0.249977111117893"/>
        <bgColor theme="4" tint="0.79998168889431442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996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99"/>
        <bgColor theme="4" tint="0.79998168889431442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rgb="FFFF0000"/>
      </left>
      <right/>
      <top style="thin">
        <color rgb="FFFF0000"/>
      </top>
      <bottom style="thin">
        <color rgb="FFFF0000"/>
      </bottom>
      <diagonal/>
    </border>
    <border>
      <left/>
      <right/>
      <top style="thin">
        <color rgb="FFFF0000"/>
      </top>
      <bottom style="thin">
        <color rgb="FFFF0000"/>
      </bottom>
      <diagonal/>
    </border>
    <border>
      <left/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/>
      <bottom style="thin">
        <color theme="1"/>
      </bottom>
      <diagonal/>
    </border>
    <border>
      <left/>
      <right/>
      <top/>
      <bottom style="thin">
        <color theme="4" tint="0.3999755851924192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245">
    <xf numFmtId="0" fontId="0" fillId="0" borderId="0" xfId="0"/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3" fillId="0" borderId="0" xfId="0" applyFont="1"/>
    <xf numFmtId="0" fontId="1" fillId="0" borderId="0" xfId="0" applyFont="1"/>
    <xf numFmtId="0" fontId="4" fillId="0" borderId="1" xfId="0" applyFont="1" applyBorder="1" applyAlignment="1">
      <alignment horizontal="center" vertical="center"/>
    </xf>
    <xf numFmtId="9" fontId="0" fillId="0" borderId="1" xfId="1" applyFont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" fontId="0" fillId="0" borderId="0" xfId="0" applyNumberFormat="1"/>
    <xf numFmtId="0" fontId="1" fillId="4" borderId="1" xfId="0" applyFont="1" applyFill="1" applyBorder="1"/>
    <xf numFmtId="0" fontId="3" fillId="7" borderId="2" xfId="0" applyFont="1" applyFill="1" applyBorder="1" applyAlignment="1">
      <alignment vertical="center"/>
    </xf>
    <xf numFmtId="0" fontId="3" fillId="8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1" fillId="14" borderId="1" xfId="0" applyFont="1" applyFill="1" applyBorder="1" applyAlignment="1">
      <alignment horizontal="center" vertical="center"/>
    </xf>
    <xf numFmtId="165" fontId="5" fillId="4" borderId="1" xfId="0" applyNumberFormat="1" applyFont="1" applyFill="1" applyBorder="1" applyAlignment="1">
      <alignment horizontal="center" vertical="center"/>
    </xf>
    <xf numFmtId="0" fontId="1" fillId="3" borderId="0" xfId="0" applyFont="1" applyFill="1"/>
    <xf numFmtId="0" fontId="1" fillId="3" borderId="3" xfId="0" applyFont="1" applyFill="1" applyBorder="1" applyAlignment="1">
      <alignment horizontal="center"/>
    </xf>
    <xf numFmtId="9" fontId="1" fillId="3" borderId="3" xfId="0" applyNumberFormat="1" applyFont="1" applyFill="1" applyBorder="1" applyAlignment="1">
      <alignment horizontal="center"/>
    </xf>
    <xf numFmtId="9" fontId="1" fillId="4" borderId="1" xfId="0" applyNumberFormat="1" applyFont="1" applyFill="1" applyBorder="1" applyAlignment="1">
      <alignment horizontal="center"/>
    </xf>
    <xf numFmtId="0" fontId="6" fillId="16" borderId="1" xfId="0" applyFont="1" applyFill="1" applyBorder="1" applyAlignment="1">
      <alignment horizontal="center" vertical="center"/>
    </xf>
    <xf numFmtId="0" fontId="0" fillId="13" borderId="1" xfId="0" applyFill="1" applyBorder="1" applyAlignment="1">
      <alignment horizontal="center" vertical="center"/>
    </xf>
    <xf numFmtId="0" fontId="1" fillId="13" borderId="1" xfId="0" applyFont="1" applyFill="1" applyBorder="1" applyAlignment="1">
      <alignment horizontal="center"/>
    </xf>
    <xf numFmtId="9" fontId="0" fillId="13" borderId="1" xfId="0" applyNumberFormat="1" applyFill="1" applyBorder="1" applyAlignment="1">
      <alignment horizontal="center"/>
    </xf>
    <xf numFmtId="0" fontId="7" fillId="0" borderId="1" xfId="0" applyFont="1" applyBorder="1" applyAlignment="1">
      <alignment horizontal="center" vertical="center"/>
    </xf>
    <xf numFmtId="9" fontId="0" fillId="0" borderId="0" xfId="0" applyNumberFormat="1"/>
    <xf numFmtId="0" fontId="3" fillId="2" borderId="2" xfId="0" applyFont="1" applyFill="1" applyBorder="1" applyAlignment="1">
      <alignment vertical="center"/>
    </xf>
    <xf numFmtId="0" fontId="3" fillId="2" borderId="4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vertical="center"/>
    </xf>
    <xf numFmtId="0" fontId="5" fillId="4" borderId="1" xfId="0" applyFont="1" applyFill="1" applyBorder="1" applyAlignment="1">
      <alignment horizontal="center" vertical="center"/>
    </xf>
    <xf numFmtId="1" fontId="1" fillId="0" borderId="0" xfId="0" applyNumberFormat="1" applyFont="1"/>
    <xf numFmtId="0" fontId="1" fillId="19" borderId="6" xfId="0" applyFont="1" applyFill="1" applyBorder="1"/>
    <xf numFmtId="0" fontId="1" fillId="10" borderId="6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17" borderId="6" xfId="0" applyFont="1" applyFill="1" applyBorder="1" applyAlignment="1">
      <alignment horizontal="center" vertical="center"/>
    </xf>
    <xf numFmtId="0" fontId="1" fillId="21" borderId="6" xfId="0" applyFont="1" applyFill="1" applyBorder="1" applyAlignment="1">
      <alignment horizontal="center"/>
    </xf>
    <xf numFmtId="0" fontId="1" fillId="20" borderId="6" xfId="0" applyFont="1" applyFill="1" applyBorder="1" applyAlignment="1">
      <alignment horizontal="center" vertical="center"/>
    </xf>
    <xf numFmtId="0" fontId="0" fillId="0" borderId="6" xfId="0" applyBorder="1"/>
    <xf numFmtId="1" fontId="0" fillId="0" borderId="6" xfId="0" applyNumberFormat="1" applyBorder="1" applyAlignment="1">
      <alignment horizontal="center"/>
    </xf>
    <xf numFmtId="2" fontId="0" fillId="0" borderId="6" xfId="0" applyNumberFormat="1" applyBorder="1" applyAlignment="1">
      <alignment horizontal="center"/>
    </xf>
    <xf numFmtId="0" fontId="0" fillId="0" borderId="6" xfId="0" applyBorder="1" applyAlignment="1">
      <alignment horizontal="center"/>
    </xf>
    <xf numFmtId="1" fontId="2" fillId="0" borderId="6" xfId="1" applyNumberFormat="1" applyFont="1" applyBorder="1" applyAlignment="1">
      <alignment horizontal="center" vertical="center"/>
    </xf>
    <xf numFmtId="2" fontId="2" fillId="0" borderId="6" xfId="1" applyNumberFormat="1" applyFont="1" applyBorder="1" applyAlignment="1">
      <alignment horizontal="center" vertical="center"/>
    </xf>
    <xf numFmtId="9" fontId="2" fillId="0" borderId="6" xfId="1" applyFont="1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0" fontId="1" fillId="6" borderId="1" xfId="0" applyFont="1" applyFill="1" applyBorder="1" applyAlignment="1">
      <alignment horizontal="center" wrapText="1"/>
    </xf>
    <xf numFmtId="9" fontId="1" fillId="6" borderId="1" xfId="0" applyNumberFormat="1" applyFont="1" applyFill="1" applyBorder="1" applyAlignment="1">
      <alignment horizontal="center"/>
    </xf>
    <xf numFmtId="0" fontId="1" fillId="7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vertical="center"/>
    </xf>
    <xf numFmtId="167" fontId="5" fillId="4" borderId="1" xfId="1" applyNumberFormat="1" applyFont="1" applyFill="1" applyBorder="1" applyAlignment="1">
      <alignment horizontal="center" vertical="center"/>
    </xf>
    <xf numFmtId="10" fontId="5" fillId="4" borderId="1" xfId="1" applyNumberFormat="1" applyFont="1" applyFill="1" applyBorder="1" applyAlignment="1">
      <alignment horizontal="center" vertical="center"/>
    </xf>
    <xf numFmtId="10" fontId="5" fillId="4" borderId="1" xfId="0" applyNumberFormat="1" applyFont="1" applyFill="1" applyBorder="1" applyAlignment="1">
      <alignment horizontal="center" vertical="center"/>
    </xf>
    <xf numFmtId="10" fontId="8" fillId="0" borderId="1" xfId="1" applyNumberFormat="1" applyFont="1" applyFill="1" applyBorder="1" applyAlignment="1">
      <alignment horizontal="center" vertical="center"/>
    </xf>
    <xf numFmtId="167" fontId="8" fillId="0" borderId="1" xfId="1" applyNumberFormat="1" applyFont="1" applyFill="1" applyBorder="1" applyAlignment="1">
      <alignment horizontal="center" vertical="center"/>
    </xf>
    <xf numFmtId="167" fontId="8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10" fillId="0" borderId="10" xfId="0" applyFont="1" applyBorder="1" applyAlignment="1">
      <alignment horizontal="center" vertical="center"/>
    </xf>
    <xf numFmtId="0" fontId="9" fillId="17" borderId="10" xfId="0" applyFont="1" applyFill="1" applyBorder="1" applyAlignment="1">
      <alignment horizontal="center" vertical="center"/>
    </xf>
    <xf numFmtId="0" fontId="9" fillId="16" borderId="12" xfId="0" applyFont="1" applyFill="1" applyBorder="1" applyAlignment="1">
      <alignment horizontal="center" vertical="center"/>
    </xf>
    <xf numFmtId="0" fontId="9" fillId="16" borderId="12" xfId="0" applyFont="1" applyFill="1" applyBorder="1" applyAlignment="1">
      <alignment vertical="center"/>
    </xf>
    <xf numFmtId="0" fontId="1" fillId="2" borderId="10" xfId="0" applyFont="1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1" fillId="14" borderId="12" xfId="0" applyFont="1" applyFill="1" applyBorder="1" applyAlignment="1">
      <alignment horizontal="center" vertical="center"/>
    </xf>
    <xf numFmtId="0" fontId="1" fillId="14" borderId="12" xfId="0" applyFont="1" applyFill="1" applyBorder="1" applyAlignment="1">
      <alignment vertical="center" wrapText="1"/>
    </xf>
    <xf numFmtId="0" fontId="9" fillId="16" borderId="12" xfId="0" applyFont="1" applyFill="1" applyBorder="1" applyAlignment="1">
      <alignment horizontal="center" vertical="center" wrapText="1"/>
    </xf>
    <xf numFmtId="0" fontId="0" fillId="0" borderId="12" xfId="0" applyBorder="1"/>
    <xf numFmtId="0" fontId="5" fillId="2" borderId="10" xfId="0" applyFont="1" applyFill="1" applyBorder="1" applyAlignment="1">
      <alignment horizontal="center"/>
    </xf>
    <xf numFmtId="9" fontId="5" fillId="2" borderId="11" xfId="1" applyFont="1" applyFill="1" applyBorder="1" applyAlignment="1">
      <alignment horizontal="center" vertical="center"/>
    </xf>
    <xf numFmtId="1" fontId="5" fillId="2" borderId="11" xfId="0" applyNumberFormat="1" applyFont="1" applyFill="1" applyBorder="1" applyAlignment="1">
      <alignment horizontal="center" vertical="center"/>
    </xf>
    <xf numFmtId="1" fontId="5" fillId="2" borderId="10" xfId="0" applyNumberFormat="1" applyFont="1" applyFill="1" applyBorder="1" applyAlignment="1">
      <alignment horizontal="center" vertical="center"/>
    </xf>
    <xf numFmtId="10" fontId="9" fillId="2" borderId="11" xfId="1" applyNumberFormat="1" applyFont="1" applyFill="1" applyBorder="1" applyAlignment="1">
      <alignment horizontal="center" vertical="center"/>
    </xf>
    <xf numFmtId="0" fontId="1" fillId="7" borderId="5" xfId="0" applyFont="1" applyFill="1" applyBorder="1" applyAlignment="1">
      <alignment vertical="center"/>
    </xf>
    <xf numFmtId="0" fontId="1" fillId="7" borderId="5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" fillId="6" borderId="0" xfId="0" applyFont="1" applyFill="1" applyAlignment="1">
      <alignment horizontal="center"/>
    </xf>
    <xf numFmtId="1" fontId="9" fillId="2" borderId="11" xfId="0" applyNumberFormat="1" applyFont="1" applyFill="1" applyBorder="1" applyAlignment="1">
      <alignment horizontal="center" vertical="center"/>
    </xf>
    <xf numFmtId="167" fontId="8" fillId="0" borderId="0" xfId="0" applyNumberFormat="1" applyFont="1" applyAlignment="1">
      <alignment horizontal="center" vertical="center"/>
    </xf>
    <xf numFmtId="167" fontId="5" fillId="4" borderId="5" xfId="0" applyNumberFormat="1" applyFont="1" applyFill="1" applyBorder="1" applyAlignment="1">
      <alignment horizontal="center" vertical="center"/>
    </xf>
    <xf numFmtId="167" fontId="1" fillId="11" borderId="11" xfId="0" applyNumberFormat="1" applyFont="1" applyFill="1" applyBorder="1" applyAlignment="1">
      <alignment horizontal="center" vertical="center"/>
    </xf>
    <xf numFmtId="0" fontId="3" fillId="25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164" fontId="0" fillId="0" borderId="1" xfId="0" applyNumberFormat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9" fontId="0" fillId="0" borderId="1" xfId="1" applyFont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164" fontId="1" fillId="6" borderId="1" xfId="0" applyNumberFormat="1" applyFont="1" applyFill="1" applyBorder="1" applyAlignment="1">
      <alignment horizontal="center"/>
    </xf>
    <xf numFmtId="10" fontId="1" fillId="6" borderId="1" xfId="0" applyNumberFormat="1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64" fontId="1" fillId="4" borderId="1" xfId="0" applyNumberFormat="1" applyFont="1" applyFill="1" applyBorder="1" applyAlignment="1">
      <alignment horizontal="center"/>
    </xf>
    <xf numFmtId="10" fontId="1" fillId="4" borderId="1" xfId="0" applyNumberFormat="1" applyFont="1" applyFill="1" applyBorder="1" applyAlignment="1">
      <alignment horizontal="center"/>
    </xf>
    <xf numFmtId="9" fontId="1" fillId="4" borderId="1" xfId="1" applyFont="1" applyFill="1" applyBorder="1" applyAlignment="1">
      <alignment horizontal="center"/>
    </xf>
    <xf numFmtId="0" fontId="1" fillId="24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4" xfId="0" applyBorder="1" applyAlignment="1">
      <alignment horizontal="center" vertical="center"/>
    </xf>
    <xf numFmtId="0" fontId="1" fillId="27" borderId="5" xfId="0" applyFont="1" applyFill="1" applyBorder="1" applyAlignment="1">
      <alignment vertical="center"/>
    </xf>
    <xf numFmtId="0" fontId="9" fillId="22" borderId="17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14" fontId="0" fillId="0" borderId="0" xfId="0" applyNumberFormat="1"/>
    <xf numFmtId="2" fontId="5" fillId="2" borderId="11" xfId="0" applyNumberFormat="1" applyFont="1" applyFill="1" applyBorder="1" applyAlignment="1">
      <alignment horizontal="center" vertical="center"/>
    </xf>
    <xf numFmtId="2" fontId="9" fillId="2" borderId="11" xfId="0" applyNumberFormat="1" applyFont="1" applyFill="1" applyBorder="1" applyAlignment="1">
      <alignment horizontal="center" vertical="center"/>
    </xf>
    <xf numFmtId="0" fontId="0" fillId="28" borderId="0" xfId="0" applyFill="1"/>
    <xf numFmtId="0" fontId="3" fillId="2" borderId="1" xfId="0" applyFont="1" applyFill="1" applyBorder="1" applyAlignment="1">
      <alignment horizontal="center" vertical="center"/>
    </xf>
    <xf numFmtId="167" fontId="1" fillId="2" borderId="1" xfId="0" applyNumberFormat="1" applyFont="1" applyFill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1" fontId="8" fillId="0" borderId="0" xfId="0" applyNumberFormat="1" applyFont="1" applyAlignment="1">
      <alignment horizontal="center" vertical="center"/>
    </xf>
    <xf numFmtId="0" fontId="0" fillId="0" borderId="14" xfId="0" applyBorder="1" applyAlignment="1">
      <alignment horizontal="center"/>
    </xf>
    <xf numFmtId="3" fontId="0" fillId="0" borderId="1" xfId="0" applyNumberFormat="1" applyBorder="1" applyAlignment="1">
      <alignment horizontal="center"/>
    </xf>
    <xf numFmtId="0" fontId="0" fillId="0" borderId="10" xfId="0" applyBorder="1" applyAlignment="1">
      <alignment horizontal="center"/>
    </xf>
    <xf numFmtId="0" fontId="1" fillId="2" borderId="0" xfId="0" applyFont="1" applyFill="1"/>
    <xf numFmtId="1" fontId="9" fillId="2" borderId="10" xfId="1" applyNumberFormat="1" applyFont="1" applyFill="1" applyBorder="1" applyAlignment="1">
      <alignment horizontal="center" vertical="center"/>
    </xf>
    <xf numFmtId="167" fontId="1" fillId="11" borderId="18" xfId="0" applyNumberFormat="1" applyFont="1" applyFill="1" applyBorder="1" applyAlignment="1">
      <alignment horizontal="center" vertical="center"/>
    </xf>
    <xf numFmtId="165" fontId="0" fillId="0" borderId="0" xfId="0" applyNumberFormat="1"/>
    <xf numFmtId="0" fontId="1" fillId="6" borderId="0" xfId="0" applyFont="1" applyFill="1"/>
    <xf numFmtId="0" fontId="1" fillId="6" borderId="3" xfId="0" applyFont="1" applyFill="1" applyBorder="1" applyAlignment="1">
      <alignment horizontal="center"/>
    </xf>
    <xf numFmtId="9" fontId="1" fillId="6" borderId="3" xfId="0" applyNumberFormat="1" applyFont="1" applyFill="1" applyBorder="1" applyAlignment="1">
      <alignment horizontal="center"/>
    </xf>
    <xf numFmtId="9" fontId="1" fillId="30" borderId="1" xfId="1" applyFont="1" applyFill="1" applyBorder="1" applyAlignment="1">
      <alignment horizontal="center"/>
    </xf>
    <xf numFmtId="0" fontId="1" fillId="30" borderId="1" xfId="0" applyFont="1" applyFill="1" applyBorder="1" applyAlignment="1">
      <alignment horizontal="center"/>
    </xf>
    <xf numFmtId="164" fontId="1" fillId="30" borderId="1" xfId="0" applyNumberFormat="1" applyFont="1" applyFill="1" applyBorder="1" applyAlignment="1">
      <alignment horizontal="center"/>
    </xf>
    <xf numFmtId="10" fontId="1" fillId="30" borderId="1" xfId="0" applyNumberFormat="1" applyFont="1" applyFill="1" applyBorder="1" applyAlignment="1">
      <alignment horizontal="center"/>
    </xf>
    <xf numFmtId="0" fontId="1" fillId="2" borderId="20" xfId="0" applyFont="1" applyFill="1" applyBorder="1" applyAlignment="1">
      <alignment horizontal="center" vertical="center"/>
    </xf>
    <xf numFmtId="0" fontId="0" fillId="0" borderId="20" xfId="0" applyBorder="1" applyAlignment="1">
      <alignment horizontal="center"/>
    </xf>
    <xf numFmtId="0" fontId="9" fillId="17" borderId="21" xfId="0" applyFont="1" applyFill="1" applyBorder="1" applyAlignment="1">
      <alignment horizontal="center" vertical="center" wrapText="1"/>
    </xf>
    <xf numFmtId="9" fontId="9" fillId="0" borderId="21" xfId="1" applyFont="1" applyBorder="1" applyAlignment="1">
      <alignment horizontal="center" vertical="center"/>
    </xf>
    <xf numFmtId="0" fontId="1" fillId="0" borderId="21" xfId="0" applyFont="1" applyBorder="1" applyAlignment="1">
      <alignment horizontal="center"/>
    </xf>
    <xf numFmtId="0" fontId="9" fillId="17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9" fillId="17" borderId="1" xfId="0" applyFont="1" applyFill="1" applyBorder="1" applyAlignment="1">
      <alignment horizontal="center" vertical="center" wrapText="1"/>
    </xf>
    <xf numFmtId="1" fontId="10" fillId="13" borderId="1" xfId="1" applyNumberFormat="1" applyFont="1" applyFill="1" applyBorder="1" applyAlignment="1">
      <alignment horizontal="center" vertical="center"/>
    </xf>
    <xf numFmtId="9" fontId="9" fillId="13" borderId="1" xfId="1" applyFont="1" applyFill="1" applyBorder="1" applyAlignment="1">
      <alignment horizontal="center" vertical="center"/>
    </xf>
    <xf numFmtId="1" fontId="10" fillId="0" borderId="1" xfId="0" applyNumberFormat="1" applyFont="1" applyBorder="1" applyAlignment="1">
      <alignment horizontal="center" vertical="center"/>
    </xf>
    <xf numFmtId="9" fontId="9" fillId="0" borderId="1" xfId="1" applyFont="1" applyBorder="1" applyAlignment="1">
      <alignment horizontal="center" vertical="center"/>
    </xf>
    <xf numFmtId="168" fontId="10" fillId="0" borderId="1" xfId="0" applyNumberFormat="1" applyFont="1" applyBorder="1" applyAlignment="1">
      <alignment horizontal="center" vertical="center"/>
    </xf>
    <xf numFmtId="1" fontId="9" fillId="0" borderId="1" xfId="1" applyNumberFormat="1" applyFont="1" applyBorder="1" applyAlignment="1">
      <alignment horizontal="center" vertical="center"/>
    </xf>
    <xf numFmtId="10" fontId="9" fillId="0" borderId="1" xfId="1" applyNumberFormat="1" applyFont="1" applyBorder="1" applyAlignment="1">
      <alignment horizontal="center" vertical="center"/>
    </xf>
    <xf numFmtId="14" fontId="5" fillId="2" borderId="10" xfId="0" applyNumberFormat="1" applyFont="1" applyFill="1" applyBorder="1" applyAlignment="1">
      <alignment horizontal="center"/>
    </xf>
    <xf numFmtId="1" fontId="9" fillId="13" borderId="1" xfId="1" applyNumberFormat="1" applyFont="1" applyFill="1" applyBorder="1" applyAlignment="1">
      <alignment horizontal="center" vertical="center"/>
    </xf>
    <xf numFmtId="9" fontId="9" fillId="2" borderId="1" xfId="1" applyFont="1" applyFill="1" applyBorder="1" applyAlignment="1">
      <alignment horizontal="center" vertical="center"/>
    </xf>
    <xf numFmtId="9" fontId="1" fillId="6" borderId="1" xfId="1" applyFont="1" applyFill="1" applyBorder="1" applyAlignment="1">
      <alignment horizontal="center"/>
    </xf>
    <xf numFmtId="2" fontId="9" fillId="0" borderId="1" xfId="1" applyNumberFormat="1" applyFont="1" applyBorder="1" applyAlignment="1">
      <alignment horizontal="center" vertical="center"/>
    </xf>
    <xf numFmtId="2" fontId="9" fillId="2" borderId="1" xfId="1" applyNumberFormat="1" applyFont="1" applyFill="1" applyBorder="1" applyAlignment="1">
      <alignment horizontal="center" vertical="center"/>
    </xf>
    <xf numFmtId="1" fontId="9" fillId="2" borderId="1" xfId="1" applyNumberFormat="1" applyFont="1" applyFill="1" applyBorder="1" applyAlignment="1">
      <alignment horizontal="center" vertical="center"/>
    </xf>
    <xf numFmtId="0" fontId="0" fillId="0" borderId="1" xfId="0" applyBorder="1"/>
    <xf numFmtId="0" fontId="1" fillId="17" borderId="19" xfId="0" applyFont="1" applyFill="1" applyBorder="1"/>
    <xf numFmtId="9" fontId="1" fillId="30" borderId="1" xfId="0" applyNumberFormat="1" applyFont="1" applyFill="1" applyBorder="1" applyAlignment="1">
      <alignment horizontal="center"/>
    </xf>
    <xf numFmtId="0" fontId="1" fillId="31" borderId="19" xfId="0" applyFont="1" applyFill="1" applyBorder="1"/>
    <xf numFmtId="1" fontId="8" fillId="0" borderId="1" xfId="1" applyNumberFormat="1" applyFont="1" applyFill="1" applyBorder="1" applyAlignment="1">
      <alignment horizontal="center" vertical="center"/>
    </xf>
    <xf numFmtId="9" fontId="8" fillId="0" borderId="1" xfId="1" applyFont="1" applyFill="1" applyBorder="1" applyAlignment="1">
      <alignment horizontal="center" vertical="center"/>
    </xf>
    <xf numFmtId="9" fontId="1" fillId="4" borderId="1" xfId="1" applyFont="1" applyFill="1" applyBorder="1" applyAlignment="1">
      <alignment horizontal="center" vertical="center"/>
    </xf>
    <xf numFmtId="10" fontId="1" fillId="4" borderId="1" xfId="1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/>
    </xf>
    <xf numFmtId="10" fontId="1" fillId="2" borderId="1" xfId="0" applyNumberFormat="1" applyFont="1" applyFill="1" applyBorder="1" applyAlignment="1">
      <alignment horizontal="center"/>
    </xf>
    <xf numFmtId="9" fontId="9" fillId="13" borderId="4" xfId="1" applyFont="1" applyFill="1" applyBorder="1" applyAlignment="1">
      <alignment horizontal="center" vertical="center"/>
    </xf>
    <xf numFmtId="1" fontId="10" fillId="0" borderId="4" xfId="0" applyNumberFormat="1" applyFont="1" applyBorder="1" applyAlignment="1">
      <alignment horizontal="center" vertical="center"/>
    </xf>
    <xf numFmtId="9" fontId="9" fillId="0" borderId="4" xfId="1" applyFont="1" applyBorder="1" applyAlignment="1">
      <alignment horizontal="center" vertical="center"/>
    </xf>
    <xf numFmtId="2" fontId="9" fillId="0" borderId="4" xfId="1" applyNumberFormat="1" applyFont="1" applyBorder="1" applyAlignment="1">
      <alignment horizontal="center" vertical="center"/>
    </xf>
    <xf numFmtId="168" fontId="10" fillId="0" borderId="4" xfId="0" applyNumberFormat="1" applyFont="1" applyBorder="1" applyAlignment="1">
      <alignment horizontal="center" vertical="center"/>
    </xf>
    <xf numFmtId="1" fontId="9" fillId="0" borderId="4" xfId="1" applyNumberFormat="1" applyFont="1" applyBorder="1" applyAlignment="1">
      <alignment horizontal="center" vertical="center"/>
    </xf>
    <xf numFmtId="10" fontId="9" fillId="0" borderId="4" xfId="1" applyNumberFormat="1" applyFont="1" applyBorder="1" applyAlignment="1">
      <alignment horizontal="center" vertical="center"/>
    </xf>
    <xf numFmtId="0" fontId="1" fillId="0" borderId="17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1" xfId="0" applyFont="1" applyBorder="1"/>
    <xf numFmtId="10" fontId="9" fillId="2" borderId="1" xfId="1" applyNumberFormat="1" applyFont="1" applyFill="1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14" fontId="1" fillId="14" borderId="12" xfId="0" applyNumberFormat="1" applyFont="1" applyFill="1" applyBorder="1" applyAlignment="1">
      <alignment horizontal="center" vertical="center"/>
    </xf>
    <xf numFmtId="0" fontId="9" fillId="23" borderId="1" xfId="0" applyFont="1" applyFill="1" applyBorder="1" applyAlignment="1">
      <alignment horizontal="center" vertical="center"/>
    </xf>
    <xf numFmtId="0" fontId="1" fillId="17" borderId="1" xfId="0" applyFont="1" applyFill="1" applyBorder="1" applyAlignment="1">
      <alignment horizontal="center"/>
    </xf>
    <xf numFmtId="1" fontId="5" fillId="2" borderId="10" xfId="0" applyNumberFormat="1" applyFont="1" applyFill="1" applyBorder="1" applyAlignment="1">
      <alignment horizontal="center"/>
    </xf>
    <xf numFmtId="0" fontId="3" fillId="8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9" fillId="17" borderId="4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9" fontId="0" fillId="0" borderId="4" xfId="1" applyFont="1" applyBorder="1" applyAlignment="1">
      <alignment horizontal="center" vertical="center"/>
    </xf>
    <xf numFmtId="167" fontId="8" fillId="0" borderId="4" xfId="1" applyNumberFormat="1" applyFont="1" applyFill="1" applyBorder="1" applyAlignment="1">
      <alignment horizontal="center" vertical="center"/>
    </xf>
    <xf numFmtId="1" fontId="0" fillId="0" borderId="4" xfId="0" applyNumberFormat="1" applyBorder="1" applyAlignment="1">
      <alignment horizontal="center" vertical="center"/>
    </xf>
    <xf numFmtId="10" fontId="8" fillId="0" borderId="4" xfId="1" applyNumberFormat="1" applyFont="1" applyFill="1" applyBorder="1" applyAlignment="1">
      <alignment horizontal="center" vertical="center"/>
    </xf>
    <xf numFmtId="9" fontId="8" fillId="0" borderId="4" xfId="1" applyFont="1" applyFill="1" applyBorder="1" applyAlignment="1">
      <alignment horizontal="center" vertical="center"/>
    </xf>
    <xf numFmtId="166" fontId="0" fillId="0" borderId="4" xfId="0" applyNumberFormat="1" applyBorder="1" applyAlignment="1">
      <alignment horizontal="center" vertical="center"/>
    </xf>
    <xf numFmtId="167" fontId="8" fillId="0" borderId="4" xfId="0" applyNumberFormat="1" applyFont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/>
    </xf>
    <xf numFmtId="10" fontId="1" fillId="5" borderId="1" xfId="0" applyNumberFormat="1" applyFont="1" applyFill="1" applyBorder="1" applyAlignment="1">
      <alignment horizontal="center"/>
    </xf>
    <xf numFmtId="9" fontId="1" fillId="5" borderId="1" xfId="1" applyFont="1" applyFill="1" applyBorder="1" applyAlignment="1">
      <alignment horizontal="center"/>
    </xf>
    <xf numFmtId="10" fontId="1" fillId="17" borderId="14" xfId="1" applyNumberFormat="1" applyFont="1" applyFill="1" applyBorder="1" applyAlignment="1">
      <alignment horizontal="center"/>
    </xf>
    <xf numFmtId="10" fontId="0" fillId="0" borderId="0" xfId="1" applyNumberFormat="1" applyFont="1"/>
    <xf numFmtId="10" fontId="5" fillId="2" borderId="11" xfId="1" applyNumberFormat="1" applyFont="1" applyFill="1" applyBorder="1" applyAlignment="1">
      <alignment horizontal="center" vertical="center"/>
    </xf>
    <xf numFmtId="0" fontId="9" fillId="16" borderId="12" xfId="0" applyFont="1" applyFill="1" applyBorder="1" applyAlignment="1">
      <alignment horizontal="center" vertical="center"/>
    </xf>
    <xf numFmtId="0" fontId="9" fillId="22" borderId="12" xfId="0" applyFont="1" applyFill="1" applyBorder="1" applyAlignment="1">
      <alignment horizontal="center" vertical="center"/>
    </xf>
    <xf numFmtId="0" fontId="9" fillId="22" borderId="15" xfId="0" applyFont="1" applyFill="1" applyBorder="1" applyAlignment="1">
      <alignment horizontal="center" vertical="center"/>
    </xf>
    <xf numFmtId="0" fontId="9" fillId="22" borderId="16" xfId="0" applyFont="1" applyFill="1" applyBorder="1" applyAlignment="1">
      <alignment horizontal="center" vertical="center"/>
    </xf>
    <xf numFmtId="0" fontId="9" fillId="23" borderId="3" xfId="0" applyFont="1" applyFill="1" applyBorder="1" applyAlignment="1">
      <alignment horizontal="center" vertical="center"/>
    </xf>
    <xf numFmtId="0" fontId="9" fillId="20" borderId="15" xfId="0" applyFont="1" applyFill="1" applyBorder="1" applyAlignment="1">
      <alignment horizontal="center" vertical="center"/>
    </xf>
    <xf numFmtId="0" fontId="9" fillId="20" borderId="16" xfId="0" applyFont="1" applyFill="1" applyBorder="1" applyAlignment="1">
      <alignment horizontal="center" vertical="center"/>
    </xf>
    <xf numFmtId="0" fontId="9" fillId="20" borderId="17" xfId="0" applyFont="1" applyFill="1" applyBorder="1" applyAlignment="1">
      <alignment horizontal="center" vertical="center"/>
    </xf>
    <xf numFmtId="0" fontId="9" fillId="22" borderId="17" xfId="0" applyFont="1" applyFill="1" applyBorder="1" applyAlignment="1">
      <alignment horizontal="center" vertical="center"/>
    </xf>
    <xf numFmtId="165" fontId="3" fillId="9" borderId="5" xfId="0" applyNumberFormat="1" applyFont="1" applyFill="1" applyBorder="1" applyAlignment="1">
      <alignment horizontal="center" vertical="center"/>
    </xf>
    <xf numFmtId="165" fontId="3" fillId="9" borderId="13" xfId="0" applyNumberFormat="1" applyFont="1" applyFill="1" applyBorder="1" applyAlignment="1">
      <alignment horizontal="center" vertical="center"/>
    </xf>
    <xf numFmtId="165" fontId="3" fillId="9" borderId="14" xfId="0" applyNumberFormat="1" applyFont="1" applyFill="1" applyBorder="1" applyAlignment="1">
      <alignment horizontal="center" vertical="center"/>
    </xf>
    <xf numFmtId="165" fontId="3" fillId="29" borderId="5" xfId="0" applyNumberFormat="1" applyFont="1" applyFill="1" applyBorder="1" applyAlignment="1">
      <alignment horizontal="center" vertical="center"/>
    </xf>
    <xf numFmtId="165" fontId="3" fillId="29" borderId="13" xfId="0" applyNumberFormat="1" applyFont="1" applyFill="1" applyBorder="1" applyAlignment="1">
      <alignment horizontal="center" vertical="center"/>
    </xf>
    <xf numFmtId="165" fontId="3" fillId="29" borderId="14" xfId="0" applyNumberFormat="1" applyFont="1" applyFill="1" applyBorder="1" applyAlignment="1">
      <alignment horizontal="center" vertical="center"/>
    </xf>
    <xf numFmtId="165" fontId="3" fillId="18" borderId="5" xfId="0" applyNumberFormat="1" applyFont="1" applyFill="1" applyBorder="1" applyAlignment="1">
      <alignment horizontal="center" vertical="center"/>
    </xf>
    <xf numFmtId="165" fontId="3" fillId="18" borderId="13" xfId="0" applyNumberFormat="1" applyFont="1" applyFill="1" applyBorder="1" applyAlignment="1">
      <alignment horizontal="center" vertical="center"/>
    </xf>
    <xf numFmtId="165" fontId="3" fillId="18" borderId="14" xfId="0" applyNumberFormat="1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3" fillId="11" borderId="5" xfId="0" applyFont="1" applyFill="1" applyBorder="1" applyAlignment="1">
      <alignment horizontal="center" vertical="center"/>
    </xf>
    <xf numFmtId="165" fontId="3" fillId="3" borderId="1" xfId="0" applyNumberFormat="1" applyFont="1" applyFill="1" applyBorder="1" applyAlignment="1">
      <alignment horizontal="center" vertical="center"/>
    </xf>
    <xf numFmtId="165" fontId="3" fillId="2" borderId="1" xfId="0" applyNumberFormat="1" applyFont="1" applyFill="1" applyBorder="1" applyAlignment="1">
      <alignment horizontal="center" vertical="center"/>
    </xf>
    <xf numFmtId="165" fontId="3" fillId="6" borderId="1" xfId="0" applyNumberFormat="1" applyFont="1" applyFill="1" applyBorder="1" applyAlignment="1">
      <alignment horizontal="center" vertical="center"/>
    </xf>
    <xf numFmtId="165" fontId="3" fillId="2" borderId="5" xfId="0" applyNumberFormat="1" applyFont="1" applyFill="1" applyBorder="1" applyAlignment="1">
      <alignment horizontal="center" vertical="center"/>
    </xf>
    <xf numFmtId="165" fontId="3" fillId="2" borderId="13" xfId="0" applyNumberFormat="1" applyFont="1" applyFill="1" applyBorder="1" applyAlignment="1">
      <alignment horizontal="center" vertical="center"/>
    </xf>
    <xf numFmtId="165" fontId="3" fillId="2" borderId="14" xfId="0" applyNumberFormat="1" applyFont="1" applyFill="1" applyBorder="1" applyAlignment="1">
      <alignment horizontal="center" vertical="center"/>
    </xf>
    <xf numFmtId="165" fontId="3" fillId="18" borderId="1" xfId="0" applyNumberFormat="1" applyFont="1" applyFill="1" applyBorder="1" applyAlignment="1">
      <alignment horizontal="center" vertical="center"/>
    </xf>
    <xf numFmtId="165" fontId="3" fillId="10" borderId="1" xfId="0" applyNumberFormat="1" applyFont="1" applyFill="1" applyBorder="1" applyAlignment="1">
      <alignment horizontal="center" vertical="center"/>
    </xf>
    <xf numFmtId="0" fontId="1" fillId="4" borderId="23" xfId="0" applyFont="1" applyFill="1" applyBorder="1" applyAlignment="1">
      <alignment horizontal="center"/>
    </xf>
    <xf numFmtId="0" fontId="1" fillId="4" borderId="22" xfId="0" applyFont="1" applyFill="1" applyBorder="1" applyAlignment="1">
      <alignment horizontal="center"/>
    </xf>
    <xf numFmtId="165" fontId="3" fillId="9" borderId="1" xfId="0" applyNumberFormat="1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/>
    </xf>
    <xf numFmtId="0" fontId="1" fillId="30" borderId="1" xfId="0" applyFont="1" applyFill="1" applyBorder="1" applyAlignment="1">
      <alignment horizontal="center"/>
    </xf>
    <xf numFmtId="0" fontId="1" fillId="24" borderId="5" xfId="0" applyFont="1" applyFill="1" applyBorder="1" applyAlignment="1">
      <alignment horizontal="center"/>
    </xf>
    <xf numFmtId="0" fontId="1" fillId="24" borderId="13" xfId="0" applyFont="1" applyFill="1" applyBorder="1" applyAlignment="1">
      <alignment horizontal="center"/>
    </xf>
    <xf numFmtId="0" fontId="1" fillId="24" borderId="14" xfId="0" applyFont="1" applyFill="1" applyBorder="1" applyAlignment="1">
      <alignment horizontal="center"/>
    </xf>
    <xf numFmtId="0" fontId="1" fillId="15" borderId="1" xfId="0" applyFont="1" applyFill="1" applyBorder="1" applyAlignment="1">
      <alignment horizontal="center"/>
    </xf>
    <xf numFmtId="0" fontId="1" fillId="12" borderId="1" xfId="0" applyFont="1" applyFill="1" applyBorder="1" applyAlignment="1">
      <alignment horizontal="center"/>
    </xf>
    <xf numFmtId="0" fontId="1" fillId="15" borderId="5" xfId="0" applyFont="1" applyFill="1" applyBorder="1" applyAlignment="1">
      <alignment horizontal="center"/>
    </xf>
    <xf numFmtId="0" fontId="1" fillId="15" borderId="13" xfId="0" applyFont="1" applyFill="1" applyBorder="1" applyAlignment="1">
      <alignment horizontal="center"/>
    </xf>
    <xf numFmtId="0" fontId="1" fillId="15" borderId="14" xfId="0" applyFont="1" applyFill="1" applyBorder="1" applyAlignment="1">
      <alignment horizontal="center"/>
    </xf>
    <xf numFmtId="0" fontId="1" fillId="12" borderId="5" xfId="0" applyFont="1" applyFill="1" applyBorder="1" applyAlignment="1">
      <alignment horizontal="center"/>
    </xf>
    <xf numFmtId="0" fontId="1" fillId="12" borderId="13" xfId="0" applyFont="1" applyFill="1" applyBorder="1" applyAlignment="1">
      <alignment horizontal="center"/>
    </xf>
    <xf numFmtId="0" fontId="1" fillId="12" borderId="14" xfId="0" applyFont="1" applyFill="1" applyBorder="1" applyAlignment="1">
      <alignment horizontal="center"/>
    </xf>
    <xf numFmtId="9" fontId="1" fillId="4" borderId="5" xfId="0" applyNumberFormat="1" applyFont="1" applyFill="1" applyBorder="1" applyAlignment="1">
      <alignment horizontal="center"/>
    </xf>
    <xf numFmtId="9" fontId="1" fillId="4" borderId="13" xfId="0" applyNumberFormat="1" applyFont="1" applyFill="1" applyBorder="1" applyAlignment="1">
      <alignment horizontal="center"/>
    </xf>
    <xf numFmtId="9" fontId="1" fillId="4" borderId="14" xfId="0" applyNumberFormat="1" applyFont="1" applyFill="1" applyBorder="1" applyAlignment="1">
      <alignment horizontal="center"/>
    </xf>
    <xf numFmtId="9" fontId="1" fillId="4" borderId="1" xfId="0" applyNumberFormat="1" applyFont="1" applyFill="1" applyBorder="1" applyAlignment="1">
      <alignment horizontal="center"/>
    </xf>
    <xf numFmtId="0" fontId="1" fillId="26" borderId="5" xfId="0" applyFont="1" applyFill="1" applyBorder="1" applyAlignment="1">
      <alignment horizontal="center" vertical="center"/>
    </xf>
    <xf numFmtId="0" fontId="1" fillId="26" borderId="13" xfId="0" applyFont="1" applyFill="1" applyBorder="1" applyAlignment="1">
      <alignment horizontal="center" vertical="center"/>
    </xf>
    <xf numFmtId="0" fontId="1" fillId="6" borderId="5" xfId="0" applyFont="1" applyFill="1" applyBorder="1" applyAlignment="1">
      <alignment horizontal="center" vertical="center"/>
    </xf>
    <xf numFmtId="0" fontId="1" fillId="6" borderId="13" xfId="0" applyFont="1" applyFill="1" applyBorder="1" applyAlignment="1">
      <alignment horizontal="center" vertical="center"/>
    </xf>
    <xf numFmtId="0" fontId="1" fillId="20" borderId="7" xfId="0" applyFont="1" applyFill="1" applyBorder="1" applyAlignment="1">
      <alignment horizontal="center" vertical="center"/>
    </xf>
    <xf numFmtId="0" fontId="1" fillId="20" borderId="8" xfId="0" applyFont="1" applyFill="1" applyBorder="1" applyAlignment="1">
      <alignment horizontal="center" vertical="center"/>
    </xf>
    <xf numFmtId="0" fontId="1" fillId="20" borderId="9" xfId="0" applyFont="1" applyFill="1" applyBorder="1" applyAlignment="1">
      <alignment horizontal="center" vertical="center"/>
    </xf>
    <xf numFmtId="0" fontId="1" fillId="17" borderId="6" xfId="0" applyFont="1" applyFill="1" applyBorder="1" applyAlignment="1">
      <alignment horizontal="center" vertical="center"/>
    </xf>
    <xf numFmtId="0" fontId="1" fillId="10" borderId="6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FFFFCC"/>
      <color rgb="FFFFFF99"/>
      <color rgb="FFFF99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120D5-D179-4338-9B74-16E687BA48CB}">
  <dimension ref="A1:CC467"/>
  <sheetViews>
    <sheetView tabSelected="1" workbookViewId="0">
      <pane xSplit="2" topLeftCell="C1" activePane="topRight" state="frozen"/>
      <selection pane="topRight" activeCell="A3" sqref="A3"/>
    </sheetView>
  </sheetViews>
  <sheetFormatPr defaultColWidth="8.85546875" defaultRowHeight="15" x14ac:dyDescent="0.25"/>
  <cols>
    <col min="1" max="1" width="19.85546875" customWidth="1"/>
    <col min="2" max="2" width="36" customWidth="1"/>
    <col min="3" max="3" width="13.7109375" bestFit="1" customWidth="1"/>
    <col min="4" max="4" width="13.7109375" customWidth="1"/>
    <col min="5" max="5" width="12.140625" customWidth="1"/>
    <col min="6" max="6" width="13" bestFit="1" customWidth="1"/>
    <col min="7" max="7" width="10.5703125" customWidth="1"/>
    <col min="8" max="8" width="13" bestFit="1" customWidth="1"/>
    <col min="9" max="9" width="9.5703125" bestFit="1" customWidth="1"/>
    <col min="10" max="11" width="9.5703125" customWidth="1"/>
    <col min="12" max="12" width="11" customWidth="1"/>
    <col min="13" max="13" width="13" bestFit="1" customWidth="1"/>
    <col min="14" max="14" width="11.28515625" bestFit="1" customWidth="1"/>
    <col min="15" max="15" width="13" bestFit="1" customWidth="1"/>
    <col min="16" max="16" width="10.85546875" bestFit="1" customWidth="1"/>
    <col min="17" max="17" width="9.5703125" style="5" bestFit="1" customWidth="1"/>
    <col min="18" max="19" width="9.5703125" style="5" customWidth="1"/>
    <col min="20" max="20" width="15" style="5" customWidth="1"/>
    <col min="21" max="21" width="13" bestFit="1" customWidth="1"/>
    <col min="22" max="22" width="9.28515625" bestFit="1" customWidth="1"/>
    <col min="23" max="23" width="13" bestFit="1" customWidth="1"/>
    <col min="24" max="24" width="10.85546875" bestFit="1" customWidth="1"/>
    <col min="25" max="25" width="9.5703125" style="5" bestFit="1" customWidth="1"/>
    <col min="26" max="27" width="9.5703125" style="5" customWidth="1"/>
    <col min="28" max="28" width="18.7109375" style="5" customWidth="1"/>
    <col min="29" max="29" width="13" bestFit="1" customWidth="1"/>
    <col min="30" max="30" width="9.28515625" bestFit="1" customWidth="1"/>
    <col min="31" max="31" width="13" bestFit="1" customWidth="1"/>
    <col min="32" max="32" width="10.85546875" bestFit="1" customWidth="1"/>
    <col min="33" max="33" width="9.5703125" style="5" bestFit="1" customWidth="1"/>
    <col min="34" max="35" width="9.5703125" style="5" customWidth="1"/>
    <col min="36" max="36" width="11.42578125" style="5" customWidth="1"/>
    <col min="37" max="37" width="13" bestFit="1" customWidth="1"/>
    <col min="38" max="38" width="9.28515625" bestFit="1" customWidth="1"/>
    <col min="39" max="39" width="13" bestFit="1" customWidth="1"/>
    <col min="40" max="40" width="10.85546875" bestFit="1" customWidth="1"/>
    <col min="41" max="41" width="9.5703125" style="5" bestFit="1" customWidth="1"/>
    <col min="42" max="42" width="11" style="5" customWidth="1"/>
    <col min="43" max="43" width="9.85546875" style="5" customWidth="1"/>
    <col min="44" max="44" width="9.42578125" style="5" customWidth="1"/>
    <col min="45" max="45" width="13" bestFit="1" customWidth="1"/>
    <col min="46" max="46" width="9.28515625" bestFit="1" customWidth="1"/>
    <col min="47" max="47" width="13" bestFit="1" customWidth="1"/>
    <col min="48" max="48" width="10.85546875" bestFit="1" customWidth="1"/>
    <col min="49" max="49" width="9.5703125" style="5" bestFit="1" customWidth="1"/>
    <col min="50" max="51" width="13.140625" style="5" bestFit="1" customWidth="1"/>
    <col min="52" max="52" width="10.28515625" style="5" customWidth="1"/>
    <col min="53" max="53" width="13" bestFit="1" customWidth="1"/>
    <col min="54" max="54" width="12.42578125" bestFit="1" customWidth="1"/>
    <col min="55" max="55" width="13" bestFit="1" customWidth="1"/>
    <col min="56" max="56" width="10.85546875" bestFit="1" customWidth="1"/>
    <col min="57" max="57" width="9.5703125" style="5" bestFit="1" customWidth="1"/>
    <col min="58" max="58" width="13" bestFit="1" customWidth="1"/>
    <col min="59" max="59" width="9.28515625" bestFit="1" customWidth="1"/>
    <col min="60" max="60" width="13" bestFit="1" customWidth="1"/>
    <col min="61" max="61" width="10.85546875" bestFit="1" customWidth="1"/>
    <col min="62" max="62" width="9.5703125" style="5" bestFit="1" customWidth="1"/>
    <col min="63" max="63" width="18.42578125" style="5" bestFit="1" customWidth="1"/>
    <col min="64" max="64" width="20.7109375" style="5" bestFit="1" customWidth="1"/>
    <col min="65" max="65" width="24" style="5" bestFit="1" customWidth="1"/>
    <col min="66" max="66" width="18.42578125" style="5" bestFit="1" customWidth="1"/>
    <col min="67" max="67" width="20.7109375" style="5" bestFit="1" customWidth="1"/>
    <col min="68" max="68" width="21.7109375" style="5" bestFit="1" customWidth="1"/>
    <col min="69" max="69" width="23.140625" style="5" bestFit="1" customWidth="1"/>
    <col min="70" max="70" width="19.28515625" style="5" bestFit="1" customWidth="1"/>
    <col min="71" max="71" width="18.5703125" bestFit="1" customWidth="1"/>
    <col min="72" max="72" width="15" bestFit="1" customWidth="1"/>
    <col min="73" max="73" width="17.42578125" bestFit="1" customWidth="1"/>
    <col min="81" max="81" width="10.42578125" bestFit="1" customWidth="1"/>
  </cols>
  <sheetData>
    <row r="1" spans="1:81" ht="15.75" x14ac:dyDescent="0.25">
      <c r="A1" s="110"/>
      <c r="B1" s="68" t="s">
        <v>684</v>
      </c>
      <c r="C1" s="68"/>
      <c r="D1" s="136"/>
      <c r="E1" s="136"/>
      <c r="F1" s="68">
        <f>SUBTOTAL(9,F4:F467)</f>
        <v>362863</v>
      </c>
      <c r="G1" s="142">
        <f>BA1/F1/31</f>
        <v>22.164976837877045</v>
      </c>
      <c r="H1" s="142">
        <f>BC1/F1/31</f>
        <v>24.057066522840351</v>
      </c>
      <c r="I1" s="69">
        <f t="shared" ref="I1" si="0">IFERROR((H1-G1)/H1,0)</f>
        <v>7.8650058317247903E-2</v>
      </c>
      <c r="J1" s="68">
        <f>SUBTOTAL(9,J4:J467)</f>
        <v>44002</v>
      </c>
      <c r="K1" s="68">
        <f>SUBTOTAL(9,K4:K467)</f>
        <v>45201</v>
      </c>
      <c r="L1" s="163">
        <f>IFERROR(K1/J1-1,0)</f>
        <v>2.7248761419935486E-2</v>
      </c>
      <c r="M1" s="68">
        <f>SUBTOTAL(9,M4:M467)</f>
        <v>45825</v>
      </c>
      <c r="N1" s="169">
        <f>SUBTOTAL(9,N4:N467)</f>
        <v>63946.363224121982</v>
      </c>
      <c r="O1" s="68">
        <f>SUBTOTAL(9,O4:O467)</f>
        <v>48877</v>
      </c>
      <c r="P1" s="69">
        <f>O1/N1*1</f>
        <v>0.76434370206001823</v>
      </c>
      <c r="Q1" s="69">
        <f>O1/M1-1</f>
        <v>6.6601200218221468E-2</v>
      </c>
      <c r="R1" s="141">
        <f>AP1/J1</f>
        <v>2.2738739148220537</v>
      </c>
      <c r="S1" s="141">
        <f>AQ1/K1</f>
        <v>2.3066967544965817</v>
      </c>
      <c r="T1" s="138">
        <f>IFERROR(S1/R1-1,0)</f>
        <v>1.4434766791850295E-2</v>
      </c>
      <c r="U1" s="100">
        <f>AS1/M1</f>
        <v>2.2704855428259685</v>
      </c>
      <c r="V1" s="101">
        <f>AT1/N1</f>
        <v>2.1149613196469534</v>
      </c>
      <c r="W1" s="100">
        <f>AU1/O1</f>
        <v>2.2916709290668411</v>
      </c>
      <c r="X1" s="69">
        <f>W1/V1*1</f>
        <v>1.0835521708025306</v>
      </c>
      <c r="Y1" s="69">
        <f>W1/U1-1</f>
        <v>9.3307734584842095E-3</v>
      </c>
      <c r="Z1" s="142">
        <f>AX1/AP1</f>
        <v>2403.9223351156857</v>
      </c>
      <c r="AA1" s="142">
        <f>AY1/AQ1</f>
        <v>2421.1232420275264</v>
      </c>
      <c r="AB1" s="138">
        <f>IFERROR(AA1/Z1-1,0)</f>
        <v>7.1553505121924044E-3</v>
      </c>
      <c r="AC1" s="70">
        <f>BA1/AS1</f>
        <v>2396.3510951991921</v>
      </c>
      <c r="AD1" s="77">
        <f>BB1/AT1</f>
        <v>2370.5020866404243</v>
      </c>
      <c r="AE1" s="70">
        <f>BC1/AU1</f>
        <v>2415.9628534952235</v>
      </c>
      <c r="AF1" s="69">
        <f>AE1/AD1*1</f>
        <v>1.0191776953545011</v>
      </c>
      <c r="AG1" s="69">
        <f>AE1/AC1-1</f>
        <v>8.1840087353315383E-3</v>
      </c>
      <c r="AH1" s="142">
        <f>Z1*R1</f>
        <v>5466.2162910776769</v>
      </c>
      <c r="AI1" s="142">
        <f>AA1*S1</f>
        <v>5584.7971246211373</v>
      </c>
      <c r="AJ1" s="138">
        <f>IFERROR(AI1/AH1-1,0)</f>
        <v>2.1693403120000232E-2</v>
      </c>
      <c r="AK1" s="71">
        <f t="shared" ref="AK1" si="1">AC1*U1</f>
        <v>5440.8805171849417</v>
      </c>
      <c r="AL1" s="77">
        <f>AD1*V1</f>
        <v>5013.5202213868888</v>
      </c>
      <c r="AM1" s="70">
        <f>AE1*W1</f>
        <v>5536.5918370603749</v>
      </c>
      <c r="AN1" s="69">
        <f>AM1/AL1*1</f>
        <v>1.1043322042348898</v>
      </c>
      <c r="AO1" s="69">
        <f>AM1/AK1-1</f>
        <v>1.7591145325307256E-2</v>
      </c>
      <c r="AP1" s="68">
        <f>SUBTOTAL(9,AP4:AP467)</f>
        <v>100055</v>
      </c>
      <c r="AQ1" s="68">
        <f>SUBTOTAL(9,AQ4:AQ467)</f>
        <v>104265</v>
      </c>
      <c r="AR1" s="138">
        <f>IFERROR(AQ1/AP1-1,0)</f>
        <v>4.2076857728249539E-2</v>
      </c>
      <c r="AS1" s="68">
        <f>SUBTOTAL(9,AS4:AS467)</f>
        <v>104045</v>
      </c>
      <c r="AT1" s="68">
        <f>SUBTOTAL(9,AT4:AT467)</f>
        <v>135244.08475111244</v>
      </c>
      <c r="AU1" s="68">
        <f>SUBTOTAL(9,AU4:AU467)</f>
        <v>112010</v>
      </c>
      <c r="AV1" s="69">
        <f>AU1/AT1*1</f>
        <v>0.82820627760637544</v>
      </c>
      <c r="AW1" s="69">
        <f>AU1/AS1-1</f>
        <v>7.6553414388005114E-2</v>
      </c>
      <c r="AX1" s="68">
        <f>SUBTOTAL(9,AX4:AX467)</f>
        <v>240524449.23999992</v>
      </c>
      <c r="AY1" s="68">
        <f>SUBTOTAL(9,AY4:AY467)</f>
        <v>252438414.83000004</v>
      </c>
      <c r="AZ1" s="138">
        <f>IFERROR(AY1/AX1-1,0)</f>
        <v>4.9533282905939169E-2</v>
      </c>
      <c r="BA1" s="68">
        <f>SUBTOTAL(9,BA4:BA467)</f>
        <v>249328349.69999993</v>
      </c>
      <c r="BB1" s="68">
        <f>SUBTOTAL(9,BB4:BB467)</f>
        <v>320596385.10828644</v>
      </c>
      <c r="BC1" s="68">
        <f>SUBTOTAL(9,BC4:BC467)</f>
        <v>270611999.21999997</v>
      </c>
      <c r="BD1" s="69">
        <f>BC1/BB1*1</f>
        <v>0.84408936528899581</v>
      </c>
      <c r="BE1" s="69">
        <f>BC1/BA1-1</f>
        <v>8.5363936935407558E-2</v>
      </c>
      <c r="BF1" s="68">
        <f>SUBTOTAL(9,BF4:BF467)</f>
        <v>29467</v>
      </c>
      <c r="BG1" s="169">
        <f>SUBTOTAL(9,BG4:BG467)</f>
        <v>42333.460473887499</v>
      </c>
      <c r="BH1" s="169">
        <f>SUBTOTAL(9,BH4:BH467)</f>
        <v>36079</v>
      </c>
      <c r="BI1" s="69">
        <f>BH1/BG1*1</f>
        <v>0.85225728291819114</v>
      </c>
      <c r="BJ1" s="69">
        <f t="shared" ref="BJ1" si="2">BH1/BF1-1</f>
        <v>0.22438660196151616</v>
      </c>
      <c r="BK1" s="169">
        <f t="shared" ref="BK1:BO1" si="3">SUBTOTAL(9,BK4:BK467)</f>
        <v>839508</v>
      </c>
      <c r="BL1" s="169">
        <f t="shared" si="3"/>
        <v>41469</v>
      </c>
      <c r="BM1" s="72">
        <f>IFERROR(BL1/BK1,0)</f>
        <v>4.9396789548163927E-2</v>
      </c>
      <c r="BN1" s="169">
        <f t="shared" si="3"/>
        <v>779036</v>
      </c>
      <c r="BO1" s="169">
        <f t="shared" si="3"/>
        <v>45279</v>
      </c>
      <c r="BP1" s="72">
        <f>IFERROR(BO1/BN1,0)</f>
        <v>5.8121832623909547E-2</v>
      </c>
      <c r="BQ1" s="72">
        <f>IFERROR(BP1/BM1-1,0)</f>
        <v>0.17663178428303206</v>
      </c>
      <c r="BR1" s="62"/>
      <c r="BS1" s="62"/>
      <c r="BT1" s="62"/>
      <c r="BU1" s="62"/>
    </row>
    <row r="2" spans="1:81" ht="15" customHeight="1" x14ac:dyDescent="0.25">
      <c r="A2" s="102"/>
      <c r="B2" s="64" t="s">
        <v>575</v>
      </c>
      <c r="C2" s="64"/>
      <c r="D2" s="64"/>
      <c r="E2" s="65"/>
      <c r="F2" s="60" t="s">
        <v>540</v>
      </c>
      <c r="G2" s="187" t="s">
        <v>576</v>
      </c>
      <c r="H2" s="187"/>
      <c r="I2" s="187"/>
      <c r="J2" s="192" t="s">
        <v>634</v>
      </c>
      <c r="K2" s="193"/>
      <c r="L2" s="194"/>
      <c r="M2" s="188" t="s">
        <v>560</v>
      </c>
      <c r="N2" s="188"/>
      <c r="O2" s="188"/>
      <c r="P2" s="188"/>
      <c r="Q2" s="188"/>
      <c r="R2" s="192" t="s">
        <v>635</v>
      </c>
      <c r="S2" s="193"/>
      <c r="T2" s="194"/>
      <c r="U2" s="187" t="s">
        <v>577</v>
      </c>
      <c r="V2" s="187"/>
      <c r="W2" s="187"/>
      <c r="X2" s="187"/>
      <c r="Y2" s="187"/>
      <c r="Z2" s="192" t="s">
        <v>638</v>
      </c>
      <c r="AA2" s="193"/>
      <c r="AB2" s="194"/>
      <c r="AC2" s="188" t="s">
        <v>578</v>
      </c>
      <c r="AD2" s="188"/>
      <c r="AE2" s="188"/>
      <c r="AF2" s="188"/>
      <c r="AG2" s="188"/>
      <c r="AH2" s="192" t="s">
        <v>641</v>
      </c>
      <c r="AI2" s="193"/>
      <c r="AJ2" s="194"/>
      <c r="AK2" s="187" t="s">
        <v>579</v>
      </c>
      <c r="AL2" s="187"/>
      <c r="AM2" s="187"/>
      <c r="AN2" s="187"/>
      <c r="AO2" s="187"/>
      <c r="AP2" s="192" t="s">
        <v>644</v>
      </c>
      <c r="AQ2" s="193"/>
      <c r="AR2" s="194"/>
      <c r="AS2" s="188" t="s">
        <v>580</v>
      </c>
      <c r="AT2" s="188"/>
      <c r="AU2" s="188"/>
      <c r="AV2" s="188"/>
      <c r="AW2" s="188"/>
      <c r="AX2" s="189" t="s">
        <v>647</v>
      </c>
      <c r="AY2" s="190"/>
      <c r="AZ2" s="195"/>
      <c r="BA2" s="187" t="s">
        <v>581</v>
      </c>
      <c r="BB2" s="187"/>
      <c r="BC2" s="187"/>
      <c r="BD2" s="187"/>
      <c r="BE2" s="187"/>
      <c r="BF2" s="188" t="s">
        <v>582</v>
      </c>
      <c r="BG2" s="188"/>
      <c r="BH2" s="188"/>
      <c r="BI2" s="188"/>
      <c r="BJ2" s="188"/>
      <c r="BK2" s="189" t="s">
        <v>604</v>
      </c>
      <c r="BL2" s="190"/>
      <c r="BM2" s="190"/>
      <c r="BN2" s="191" t="s">
        <v>603</v>
      </c>
      <c r="BO2" s="191"/>
      <c r="BP2" s="191"/>
      <c r="BQ2" s="97"/>
      <c r="BR2" s="66"/>
      <c r="BS2" s="61" t="s">
        <v>583</v>
      </c>
      <c r="BT2" s="61" t="s">
        <v>584</v>
      </c>
      <c r="BU2" s="67"/>
    </row>
    <row r="3" spans="1:81" s="57" customFormat="1" ht="34.5" customHeight="1" x14ac:dyDescent="0.25">
      <c r="A3" s="121" t="s">
        <v>598</v>
      </c>
      <c r="B3" s="172" t="s">
        <v>585</v>
      </c>
      <c r="C3" s="126" t="s">
        <v>650</v>
      </c>
      <c r="D3" s="98" t="s">
        <v>4</v>
      </c>
      <c r="E3" s="127" t="s">
        <v>586</v>
      </c>
      <c r="F3" s="126" t="s">
        <v>501</v>
      </c>
      <c r="G3" s="126" t="s">
        <v>499</v>
      </c>
      <c r="H3" s="126" t="s">
        <v>501</v>
      </c>
      <c r="I3" s="126" t="s">
        <v>587</v>
      </c>
      <c r="J3" s="128" t="s">
        <v>631</v>
      </c>
      <c r="K3" s="128" t="s">
        <v>632</v>
      </c>
      <c r="L3" s="126" t="s">
        <v>633</v>
      </c>
      <c r="M3" s="126" t="s">
        <v>499</v>
      </c>
      <c r="N3" s="126" t="s">
        <v>588</v>
      </c>
      <c r="O3" s="126" t="s">
        <v>501</v>
      </c>
      <c r="P3" s="126" t="s">
        <v>589</v>
      </c>
      <c r="Q3" s="126" t="s">
        <v>587</v>
      </c>
      <c r="R3" s="128" t="s">
        <v>636</v>
      </c>
      <c r="S3" s="128" t="s">
        <v>652</v>
      </c>
      <c r="T3" s="128" t="s">
        <v>637</v>
      </c>
      <c r="U3" s="126" t="s">
        <v>499</v>
      </c>
      <c r="V3" s="126" t="s">
        <v>588</v>
      </c>
      <c r="W3" s="126" t="s">
        <v>501</v>
      </c>
      <c r="X3" s="126" t="s">
        <v>589</v>
      </c>
      <c r="Y3" s="126" t="s">
        <v>587</v>
      </c>
      <c r="Z3" s="128" t="s">
        <v>639</v>
      </c>
      <c r="AA3" s="128" t="s">
        <v>653</v>
      </c>
      <c r="AB3" s="128" t="s">
        <v>640</v>
      </c>
      <c r="AC3" s="126" t="s">
        <v>499</v>
      </c>
      <c r="AD3" s="126" t="s">
        <v>588</v>
      </c>
      <c r="AE3" s="126" t="s">
        <v>501</v>
      </c>
      <c r="AF3" s="126" t="s">
        <v>589</v>
      </c>
      <c r="AG3" s="126" t="s">
        <v>587</v>
      </c>
      <c r="AH3" s="128" t="s">
        <v>642</v>
      </c>
      <c r="AI3" s="128" t="s">
        <v>654</v>
      </c>
      <c r="AJ3" s="128" t="s">
        <v>643</v>
      </c>
      <c r="AK3" s="126" t="s">
        <v>499</v>
      </c>
      <c r="AL3" s="126" t="s">
        <v>588</v>
      </c>
      <c r="AM3" s="126" t="s">
        <v>501</v>
      </c>
      <c r="AN3" s="126" t="s">
        <v>589</v>
      </c>
      <c r="AO3" s="126" t="s">
        <v>587</v>
      </c>
      <c r="AP3" s="128" t="s">
        <v>645</v>
      </c>
      <c r="AQ3" s="128" t="s">
        <v>646</v>
      </c>
      <c r="AR3" s="126" t="s">
        <v>633</v>
      </c>
      <c r="AS3" s="126" t="s">
        <v>499</v>
      </c>
      <c r="AT3" s="126" t="s">
        <v>588</v>
      </c>
      <c r="AU3" s="126" t="s">
        <v>501</v>
      </c>
      <c r="AV3" s="126" t="s">
        <v>589</v>
      </c>
      <c r="AW3" s="126" t="s">
        <v>587</v>
      </c>
      <c r="AX3" s="128" t="s">
        <v>648</v>
      </c>
      <c r="AY3" s="128" t="s">
        <v>649</v>
      </c>
      <c r="AZ3" s="126" t="s">
        <v>633</v>
      </c>
      <c r="BA3" s="126" t="s">
        <v>499</v>
      </c>
      <c r="BB3" s="126" t="s">
        <v>588</v>
      </c>
      <c r="BC3" s="126" t="s">
        <v>501</v>
      </c>
      <c r="BD3" s="126" t="s">
        <v>589</v>
      </c>
      <c r="BE3" s="126" t="s">
        <v>587</v>
      </c>
      <c r="BF3" s="126" t="s">
        <v>499</v>
      </c>
      <c r="BG3" s="126" t="s">
        <v>588</v>
      </c>
      <c r="BH3" s="126" t="s">
        <v>501</v>
      </c>
      <c r="BI3" s="126" t="s">
        <v>589</v>
      </c>
      <c r="BJ3" s="126" t="s">
        <v>587</v>
      </c>
      <c r="BK3" s="126" t="s">
        <v>599</v>
      </c>
      <c r="BL3" s="126" t="s">
        <v>600</v>
      </c>
      <c r="BM3" s="126" t="s">
        <v>593</v>
      </c>
      <c r="BN3" s="126" t="s">
        <v>601</v>
      </c>
      <c r="BO3" s="126" t="s">
        <v>602</v>
      </c>
      <c r="BP3" s="126" t="s">
        <v>592</v>
      </c>
      <c r="BQ3" s="126" t="s">
        <v>594</v>
      </c>
      <c r="BR3" s="123" t="s">
        <v>590</v>
      </c>
      <c r="BS3" s="59"/>
      <c r="BT3" s="59"/>
      <c r="BU3" s="63" t="s">
        <v>591</v>
      </c>
    </row>
    <row r="4" spans="1:81" x14ac:dyDescent="0.25">
      <c r="A4" s="122" t="s">
        <v>345</v>
      </c>
      <c r="B4" s="109" t="s">
        <v>360</v>
      </c>
      <c r="C4" s="107" t="s">
        <v>651</v>
      </c>
      <c r="D4" s="6" t="s">
        <v>595</v>
      </c>
      <c r="E4" s="6" t="s">
        <v>6</v>
      </c>
      <c r="F4" s="26">
        <v>700</v>
      </c>
      <c r="G4" s="129">
        <f>BA4/F4/31</f>
        <v>20.895668202764977</v>
      </c>
      <c r="H4" s="129">
        <f>BC4/F4/31</f>
        <v>25.712695852534551</v>
      </c>
      <c r="I4" s="130">
        <f t="shared" ref="I4:I67" si="4">IFERROR((H4-G4)/H4,0)</f>
        <v>0.18734043592300925</v>
      </c>
      <c r="J4" s="137">
        <v>98</v>
      </c>
      <c r="K4" s="137">
        <v>98</v>
      </c>
      <c r="L4" s="130">
        <f t="shared" ref="L4:L67" si="5">IFERROR(K4/J4-1,0)</f>
        <v>0</v>
      </c>
      <c r="M4" s="131">
        <v>98</v>
      </c>
      <c r="N4" s="131">
        <v>100.8</v>
      </c>
      <c r="O4" s="131">
        <v>98</v>
      </c>
      <c r="P4" s="132">
        <f>O4/N4*1</f>
        <v>0.97222222222222221</v>
      </c>
      <c r="Q4" s="132">
        <f>O4/M4-1</f>
        <v>0</v>
      </c>
      <c r="R4" s="140">
        <f>AP4/J4</f>
        <v>1.6734693877551021</v>
      </c>
      <c r="S4" s="140">
        <f>AQ4/K4</f>
        <v>2.1734693877551021</v>
      </c>
      <c r="T4" s="132">
        <f>IFERROR(S4/R4-1,0)</f>
        <v>0.29878048780487809</v>
      </c>
      <c r="U4" s="133">
        <f>AS4/M4</f>
        <v>1.6734693877551021</v>
      </c>
      <c r="V4" s="133">
        <f>AT4/N4</f>
        <v>1.7083333333333333</v>
      </c>
      <c r="W4" s="133">
        <f>AU4/O4</f>
        <v>2.1734693877551021</v>
      </c>
      <c r="X4" s="132">
        <f>W4/V4*1</f>
        <v>1.2722747635639622</v>
      </c>
      <c r="Y4" s="132">
        <f>W4/U4-1</f>
        <v>0.29878048780487809</v>
      </c>
      <c r="Z4" s="134">
        <f>AX4/AP4</f>
        <v>2764.8536585365855</v>
      </c>
      <c r="AA4" s="134">
        <f>AY4/AQ4</f>
        <v>2619.5563380281692</v>
      </c>
      <c r="AB4" s="132">
        <f t="shared" ref="AB4:AB67" si="6">IFERROR(AA4/Z4-1,0)</f>
        <v>-5.2551541040809058E-2</v>
      </c>
      <c r="AC4" s="131">
        <f>BA4/AS4</f>
        <v>2764.8536585365855</v>
      </c>
      <c r="AD4" s="131">
        <f>BB4/AT4</f>
        <v>2792.5021951219519</v>
      </c>
      <c r="AE4" s="131">
        <f>BC4/AU4</f>
        <v>2619.5563380281678</v>
      </c>
      <c r="AF4" s="132">
        <f>AE4/AD4*1</f>
        <v>0.93806778114771316</v>
      </c>
      <c r="AG4" s="132">
        <f>AE4/AC4-1</f>
        <v>-5.2551541040809502E-2</v>
      </c>
      <c r="AH4" s="134">
        <f>Z4*R4</f>
        <v>4626.8979591836742</v>
      </c>
      <c r="AI4" s="134">
        <f>AA4*S4</f>
        <v>5693.5255102040819</v>
      </c>
      <c r="AJ4" s="132">
        <f>IFERROR(AI4/AH4-1,0)</f>
        <v>0.23052757169699789</v>
      </c>
      <c r="AK4" s="131">
        <f t="shared" ref="AK4:AM67" si="7">AC4*U4</f>
        <v>4626.8979591836742</v>
      </c>
      <c r="AL4" s="131">
        <f>AD4*V4</f>
        <v>4770.5245833333347</v>
      </c>
      <c r="AM4" s="131">
        <f>AE4*W4</f>
        <v>5693.5255102040792</v>
      </c>
      <c r="AN4" s="132">
        <f>AM4/AL4*1</f>
        <v>1.1934799644666774</v>
      </c>
      <c r="AO4" s="132">
        <f>AM4/AK4-1</f>
        <v>0.23052757169699722</v>
      </c>
      <c r="AP4" s="134">
        <v>164</v>
      </c>
      <c r="AQ4" s="134">
        <v>213</v>
      </c>
      <c r="AR4" s="132">
        <f>IFERROR(AQ4/AP4-1,0)</f>
        <v>0.29878048780487809</v>
      </c>
      <c r="AS4" s="131">
        <v>164</v>
      </c>
      <c r="AT4" s="131">
        <v>172.2</v>
      </c>
      <c r="AU4" s="131">
        <v>213</v>
      </c>
      <c r="AV4" s="132">
        <f>AU4/AT4*1</f>
        <v>1.2369337979094077</v>
      </c>
      <c r="AW4" s="132">
        <f>AU4/AS4-1</f>
        <v>0.29878048780487809</v>
      </c>
      <c r="AX4" s="134">
        <v>453436</v>
      </c>
      <c r="AY4" s="134">
        <v>557965.5</v>
      </c>
      <c r="AZ4" s="132">
        <f>IFERROR(AY4/AX4-1,0)</f>
        <v>0.23052757169699811</v>
      </c>
      <c r="BA4" s="131">
        <v>453436</v>
      </c>
      <c r="BB4" s="131">
        <v>480868.87800000008</v>
      </c>
      <c r="BC4" s="131">
        <v>557965.49999999977</v>
      </c>
      <c r="BD4" s="132">
        <f>BC4/BB4*1</f>
        <v>1.160327743231492</v>
      </c>
      <c r="BE4" s="132">
        <f>BC4/BA4-1</f>
        <v>0.23052757169699745</v>
      </c>
      <c r="BF4" s="131">
        <v>48</v>
      </c>
      <c r="BG4" s="131">
        <v>63.889903225806449</v>
      </c>
      <c r="BH4" s="131">
        <v>56</v>
      </c>
      <c r="BI4" s="132">
        <f>BH4/BG4*1</f>
        <v>0.87650782318575249</v>
      </c>
      <c r="BJ4" s="132">
        <f t="shared" ref="BJ4:BJ67" si="8">BH4/BF4-1</f>
        <v>0.16666666666666674</v>
      </c>
      <c r="BK4" s="134">
        <v>4033</v>
      </c>
      <c r="BL4" s="134">
        <v>98</v>
      </c>
      <c r="BM4" s="135">
        <f>IFERROR(BL4/BK4,0)</f>
        <v>2.4299528886684851E-2</v>
      </c>
      <c r="BN4" s="134">
        <v>3315</v>
      </c>
      <c r="BO4" s="134">
        <v>98</v>
      </c>
      <c r="BP4" s="135">
        <f>IFERROR(BO4/BN4,0)</f>
        <v>2.956259426847662E-2</v>
      </c>
      <c r="BQ4" s="135">
        <f>IFERROR(BP4/BM4-1,0)</f>
        <v>0.21659125188536943</v>
      </c>
      <c r="BR4" s="124"/>
      <c r="BS4" s="58"/>
      <c r="BT4" s="58"/>
      <c r="BU4" s="109"/>
      <c r="BX4" s="10"/>
      <c r="CC4" s="99"/>
    </row>
    <row r="5" spans="1:81" x14ac:dyDescent="0.25">
      <c r="A5" s="122" t="s">
        <v>59</v>
      </c>
      <c r="B5" s="109" t="s">
        <v>64</v>
      </c>
      <c r="C5" s="107" t="s">
        <v>651</v>
      </c>
      <c r="D5" s="6" t="s">
        <v>595</v>
      </c>
      <c r="E5" s="6" t="s">
        <v>6</v>
      </c>
      <c r="F5" s="26">
        <v>700</v>
      </c>
      <c r="G5" s="129">
        <f t="shared" ref="G5:G68" si="9">BA5/F5/31</f>
        <v>12.900576036866354</v>
      </c>
      <c r="H5" s="129">
        <f t="shared" ref="H5:H68" si="10">BC5/F5/31</f>
        <v>9.93200460829493</v>
      </c>
      <c r="I5" s="130">
        <f t="shared" si="4"/>
        <v>-0.29888945340320899</v>
      </c>
      <c r="J5" s="137">
        <v>53</v>
      </c>
      <c r="K5" s="137">
        <v>31</v>
      </c>
      <c r="L5" s="130">
        <f t="shared" si="5"/>
        <v>-0.41509433962264153</v>
      </c>
      <c r="M5" s="131">
        <v>53</v>
      </c>
      <c r="N5" s="131">
        <v>59</v>
      </c>
      <c r="O5" s="131">
        <v>31</v>
      </c>
      <c r="P5" s="132">
        <f t="shared" ref="P5:P68" si="11">O5/N5*1</f>
        <v>0.52542372881355937</v>
      </c>
      <c r="Q5" s="132">
        <f t="shared" ref="Q5:Q68" si="12">O5/M5-1</f>
        <v>-0.41509433962264153</v>
      </c>
      <c r="R5" s="140">
        <f t="shared" ref="R5:R68" si="13">AP5/J5</f>
        <v>2.1320754716981134</v>
      </c>
      <c r="S5" s="140">
        <f t="shared" ref="S5:S68" si="14">AQ5/K5</f>
        <v>4.258064516129032</v>
      </c>
      <c r="T5" s="132">
        <f t="shared" ref="T5:T68" si="15">IFERROR(S5/R5-1,0)</f>
        <v>0.99714530402512103</v>
      </c>
      <c r="U5" s="133">
        <f t="shared" ref="U5:W67" si="16">AS5/M5</f>
        <v>2.1320754716981134</v>
      </c>
      <c r="V5" s="133">
        <f t="shared" si="16"/>
        <v>2</v>
      </c>
      <c r="W5" s="133">
        <f t="shared" si="16"/>
        <v>4.258064516129032</v>
      </c>
      <c r="X5" s="132">
        <f t="shared" ref="X5:X68" si="17">W5/V5*1</f>
        <v>2.129032258064516</v>
      </c>
      <c r="Y5" s="132">
        <f t="shared" ref="Y5:Y68" si="18">W5/U5-1</f>
        <v>0.99714530402512103</v>
      </c>
      <c r="Z5" s="134">
        <f t="shared" ref="Z5:AA68" si="19">AX5/AP5</f>
        <v>2477.367256637167</v>
      </c>
      <c r="AA5" s="134">
        <f t="shared" si="19"/>
        <v>1632.7613636363637</v>
      </c>
      <c r="AB5" s="132">
        <f t="shared" si="6"/>
        <v>-0.34092881898636618</v>
      </c>
      <c r="AC5" s="131">
        <f t="shared" ref="AC5:AE67" si="20">BA5/AS5</f>
        <v>2477.367256637167</v>
      </c>
      <c r="AD5" s="131">
        <f t="shared" si="20"/>
        <v>2504</v>
      </c>
      <c r="AE5" s="131">
        <f t="shared" si="20"/>
        <v>1632.7613636363637</v>
      </c>
      <c r="AF5" s="132">
        <f t="shared" ref="AF5:AF68" si="21">AE5/AD5*1</f>
        <v>0.65206124745861171</v>
      </c>
      <c r="AG5" s="132">
        <f t="shared" ref="AG5:AG68" si="22">AE5/AC5-1</f>
        <v>-0.34092881898636618</v>
      </c>
      <c r="AH5" s="134">
        <f t="shared" ref="AH5:AI68" si="23">Z5*R5</f>
        <v>5281.9339622641492</v>
      </c>
      <c r="AI5" s="134">
        <f t="shared" si="23"/>
        <v>6952.4032258064517</v>
      </c>
      <c r="AJ5" s="132">
        <f t="shared" ref="AJ5:AJ68" si="24">IFERROR(AI5/AH5-1,0)</f>
        <v>0.31626091417966928</v>
      </c>
      <c r="AK5" s="131">
        <f t="shared" si="7"/>
        <v>5281.9339622641492</v>
      </c>
      <c r="AL5" s="131">
        <f t="shared" si="7"/>
        <v>5008</v>
      </c>
      <c r="AM5" s="131">
        <f t="shared" si="7"/>
        <v>6952.4032258064517</v>
      </c>
      <c r="AN5" s="132">
        <f t="shared" ref="AN5:AN68" si="25">AM5/AL5*1</f>
        <v>1.3882594300731732</v>
      </c>
      <c r="AO5" s="132">
        <f t="shared" ref="AO5:AO68" si="26">AM5/AK5-1</f>
        <v>0.31626091417966928</v>
      </c>
      <c r="AP5" s="134">
        <v>113</v>
      </c>
      <c r="AQ5" s="134">
        <v>132</v>
      </c>
      <c r="AR5" s="132">
        <f t="shared" ref="AR5:AR68" si="27">IFERROR(AQ5/AP5-1,0)</f>
        <v>0.16814159292035402</v>
      </c>
      <c r="AS5" s="131">
        <v>113</v>
      </c>
      <c r="AT5" s="131">
        <v>118</v>
      </c>
      <c r="AU5" s="131">
        <v>132</v>
      </c>
      <c r="AV5" s="132">
        <f t="shared" ref="AV5:AV68" si="28">AU5/AT5*1</f>
        <v>1.1186440677966101</v>
      </c>
      <c r="AW5" s="132">
        <f t="shared" ref="AW5:AW68" si="29">AU5/AS5-1</f>
        <v>0.16814159292035402</v>
      </c>
      <c r="AX5" s="134">
        <v>279942.49999999988</v>
      </c>
      <c r="AY5" s="134">
        <v>215524.5</v>
      </c>
      <c r="AZ5" s="132">
        <f t="shared" ref="AZ5:AZ68" si="30">IFERROR(AY5/AX5-1,0)</f>
        <v>-0.23011154076283491</v>
      </c>
      <c r="BA5" s="131">
        <v>279942.49999999988</v>
      </c>
      <c r="BB5" s="131">
        <v>295472</v>
      </c>
      <c r="BC5" s="131">
        <v>215524.5</v>
      </c>
      <c r="BD5" s="132">
        <f t="shared" ref="BD5:BD68" si="31">BC5/BB5*1</f>
        <v>0.72942444630963343</v>
      </c>
      <c r="BE5" s="132">
        <f t="shared" ref="BE5:BE68" si="32">BC5/BA5-1</f>
        <v>-0.23011154076283491</v>
      </c>
      <c r="BF5" s="131">
        <v>21</v>
      </c>
      <c r="BG5" s="131">
        <v>30</v>
      </c>
      <c r="BH5" s="131">
        <v>13</v>
      </c>
      <c r="BI5" s="132">
        <f t="shared" ref="BI5:BI68" si="33">BH5/BG5*1</f>
        <v>0.43333333333333335</v>
      </c>
      <c r="BJ5" s="132">
        <f t="shared" si="8"/>
        <v>-0.38095238095238093</v>
      </c>
      <c r="BK5" s="134">
        <v>1349</v>
      </c>
      <c r="BL5" s="134">
        <v>45</v>
      </c>
      <c r="BM5" s="135">
        <f t="shared" ref="BM5:BM68" si="34">IFERROR(BL5/BK5,0)</f>
        <v>3.3358042994810974E-2</v>
      </c>
      <c r="BN5" s="134">
        <v>1337</v>
      </c>
      <c r="BO5" s="134">
        <v>31</v>
      </c>
      <c r="BP5" s="135">
        <f t="shared" ref="BP5:BP68" si="35">IFERROR(BO5/BN5,0)</f>
        <v>2.3186237845923711E-2</v>
      </c>
      <c r="BQ5" s="135">
        <f t="shared" ref="BQ5:BQ68" si="36">IFERROR(BP5/BM5-1,0)</f>
        <v>-0.30492811435219813</v>
      </c>
      <c r="BR5" s="124"/>
      <c r="BS5" s="58"/>
      <c r="BT5" s="58"/>
      <c r="BU5" s="109"/>
      <c r="BX5" s="10"/>
    </row>
    <row r="6" spans="1:81" x14ac:dyDescent="0.25">
      <c r="A6" s="122" t="s">
        <v>425</v>
      </c>
      <c r="B6" s="109" t="s">
        <v>438</v>
      </c>
      <c r="C6" s="107" t="s">
        <v>651</v>
      </c>
      <c r="D6" s="6" t="s">
        <v>595</v>
      </c>
      <c r="E6" s="6" t="s">
        <v>6</v>
      </c>
      <c r="F6" s="26">
        <v>800</v>
      </c>
      <c r="G6" s="129">
        <f t="shared" si="9"/>
        <v>9.133387096774193</v>
      </c>
      <c r="H6" s="129">
        <f t="shared" si="10"/>
        <v>10.849100806451613</v>
      </c>
      <c r="I6" s="130">
        <f t="shared" si="4"/>
        <v>0.15814340195430204</v>
      </c>
      <c r="J6" s="137">
        <v>36</v>
      </c>
      <c r="K6" s="137">
        <v>54</v>
      </c>
      <c r="L6" s="130">
        <f t="shared" si="5"/>
        <v>0.5</v>
      </c>
      <c r="M6" s="131">
        <v>36</v>
      </c>
      <c r="N6" s="131">
        <v>40.320000000000007</v>
      </c>
      <c r="O6" s="131">
        <v>54</v>
      </c>
      <c r="P6" s="132">
        <f t="shared" si="11"/>
        <v>1.339285714285714</v>
      </c>
      <c r="Q6" s="132">
        <f t="shared" si="12"/>
        <v>0.5</v>
      </c>
      <c r="R6" s="140">
        <f t="shared" si="13"/>
        <v>2.5555555555555554</v>
      </c>
      <c r="S6" s="140">
        <f t="shared" si="14"/>
        <v>1.8888888888888888</v>
      </c>
      <c r="T6" s="132">
        <f t="shared" si="15"/>
        <v>-0.26086956521739124</v>
      </c>
      <c r="U6" s="133">
        <f t="shared" si="16"/>
        <v>2.5555555555555554</v>
      </c>
      <c r="V6" s="133">
        <f t="shared" si="16"/>
        <v>2.5555555555555554</v>
      </c>
      <c r="W6" s="133">
        <f t="shared" si="16"/>
        <v>1.8888888888888888</v>
      </c>
      <c r="X6" s="132">
        <f t="shared" si="17"/>
        <v>0.73913043478260876</v>
      </c>
      <c r="Y6" s="132">
        <f t="shared" si="18"/>
        <v>-0.26086956521739124</v>
      </c>
      <c r="Z6" s="134">
        <f t="shared" si="19"/>
        <v>2462.0434782608695</v>
      </c>
      <c r="AA6" s="134">
        <f t="shared" si="19"/>
        <v>2637.8205882352941</v>
      </c>
      <c r="AB6" s="132">
        <f t="shared" si="6"/>
        <v>7.1394803351965797E-2</v>
      </c>
      <c r="AC6" s="131">
        <f t="shared" si="20"/>
        <v>2462.0434782608695</v>
      </c>
      <c r="AD6" s="131">
        <f t="shared" si="20"/>
        <v>2486.6639130434778</v>
      </c>
      <c r="AE6" s="131">
        <f t="shared" si="20"/>
        <v>2637.8205882352941</v>
      </c>
      <c r="AF6" s="132">
        <f t="shared" si="21"/>
        <v>1.0607869340118474</v>
      </c>
      <c r="AG6" s="132">
        <f t="shared" si="22"/>
        <v>7.1394803351965797E-2</v>
      </c>
      <c r="AH6" s="134">
        <f t="shared" si="23"/>
        <v>6291.8888888888887</v>
      </c>
      <c r="AI6" s="134">
        <f t="shared" si="23"/>
        <v>4982.55</v>
      </c>
      <c r="AJ6" s="132">
        <f t="shared" si="24"/>
        <v>-0.20809949317463394</v>
      </c>
      <c r="AK6" s="131">
        <f t="shared" si="7"/>
        <v>6291.8888888888887</v>
      </c>
      <c r="AL6" s="131">
        <f t="shared" si="7"/>
        <v>6354.8077777777762</v>
      </c>
      <c r="AM6" s="131">
        <f t="shared" si="7"/>
        <v>4982.55</v>
      </c>
      <c r="AN6" s="132">
        <f t="shared" si="25"/>
        <v>0.78405990774788736</v>
      </c>
      <c r="AO6" s="132">
        <f t="shared" si="26"/>
        <v>-0.20809949317463394</v>
      </c>
      <c r="AP6" s="134">
        <v>92</v>
      </c>
      <c r="AQ6" s="134">
        <v>102</v>
      </c>
      <c r="AR6" s="132">
        <f t="shared" si="27"/>
        <v>0.10869565217391308</v>
      </c>
      <c r="AS6" s="131">
        <v>92</v>
      </c>
      <c r="AT6" s="131">
        <v>103.04</v>
      </c>
      <c r="AU6" s="131">
        <v>102</v>
      </c>
      <c r="AV6" s="132">
        <f t="shared" si="28"/>
        <v>0.98990683229813659</v>
      </c>
      <c r="AW6" s="132">
        <f t="shared" si="29"/>
        <v>0.10869565217391308</v>
      </c>
      <c r="AX6" s="134">
        <v>226508</v>
      </c>
      <c r="AY6" s="134">
        <v>269057.7</v>
      </c>
      <c r="AZ6" s="132">
        <f t="shared" si="30"/>
        <v>0.18785076023804903</v>
      </c>
      <c r="BA6" s="131">
        <v>226508</v>
      </c>
      <c r="BB6" s="131">
        <v>256225.84959999999</v>
      </c>
      <c r="BC6" s="131">
        <v>269057.7</v>
      </c>
      <c r="BD6" s="132">
        <f t="shared" si="31"/>
        <v>1.0500802335909203</v>
      </c>
      <c r="BE6" s="132">
        <f t="shared" si="32"/>
        <v>0.18785076023804903</v>
      </c>
      <c r="BF6" s="131">
        <v>15</v>
      </c>
      <c r="BG6" s="131">
        <v>26</v>
      </c>
      <c r="BH6" s="131">
        <v>32</v>
      </c>
      <c r="BI6" s="132">
        <f t="shared" si="33"/>
        <v>1.2307692307692308</v>
      </c>
      <c r="BJ6" s="132">
        <f t="shared" si="8"/>
        <v>1.1333333333333333</v>
      </c>
      <c r="BK6" s="134">
        <v>1476</v>
      </c>
      <c r="BL6" s="134">
        <v>36</v>
      </c>
      <c r="BM6" s="135">
        <f t="shared" si="34"/>
        <v>2.4390243902439025E-2</v>
      </c>
      <c r="BN6" s="134">
        <v>310</v>
      </c>
      <c r="BO6" s="134">
        <v>54</v>
      </c>
      <c r="BP6" s="135">
        <f t="shared" si="35"/>
        <v>0.17419354838709677</v>
      </c>
      <c r="BQ6" s="135">
        <f t="shared" si="36"/>
        <v>6.1419354838709674</v>
      </c>
      <c r="BR6" s="124"/>
      <c r="BS6" s="58"/>
      <c r="BT6" s="58"/>
      <c r="BU6" s="109"/>
      <c r="BX6" s="10"/>
      <c r="CC6" s="99"/>
    </row>
    <row r="7" spans="1:81" x14ac:dyDescent="0.25">
      <c r="A7" s="122" t="s">
        <v>425</v>
      </c>
      <c r="B7" s="109" t="s">
        <v>439</v>
      </c>
      <c r="C7" s="107" t="s">
        <v>651</v>
      </c>
      <c r="D7" s="6" t="s">
        <v>595</v>
      </c>
      <c r="E7" s="6" t="s">
        <v>6</v>
      </c>
      <c r="F7" s="26">
        <v>1440</v>
      </c>
      <c r="G7" s="129">
        <f t="shared" si="9"/>
        <v>1.7465277777777779</v>
      </c>
      <c r="H7" s="129">
        <f t="shared" si="10"/>
        <v>8.4958445340501765</v>
      </c>
      <c r="I7" s="130">
        <f t="shared" si="4"/>
        <v>0.79442564293897633</v>
      </c>
      <c r="J7" s="137">
        <v>5</v>
      </c>
      <c r="K7" s="137">
        <v>61</v>
      </c>
      <c r="L7" s="130">
        <f t="shared" si="5"/>
        <v>11.2</v>
      </c>
      <c r="M7" s="131">
        <v>5</v>
      </c>
      <c r="N7" s="131">
        <v>105.9999999999999</v>
      </c>
      <c r="O7" s="131">
        <v>61</v>
      </c>
      <c r="P7" s="132">
        <f t="shared" si="11"/>
        <v>0.57547169811320809</v>
      </c>
      <c r="Q7" s="132">
        <f t="shared" si="12"/>
        <v>11.2</v>
      </c>
      <c r="R7" s="140">
        <f t="shared" si="13"/>
        <v>7</v>
      </c>
      <c r="S7" s="140">
        <f t="shared" si="14"/>
        <v>2.4754098360655736</v>
      </c>
      <c r="T7" s="132">
        <f t="shared" si="15"/>
        <v>-0.6463700234192038</v>
      </c>
      <c r="U7" s="133">
        <f t="shared" si="16"/>
        <v>7</v>
      </c>
      <c r="V7" s="133">
        <f t="shared" si="16"/>
        <v>2.1462264150943415</v>
      </c>
      <c r="W7" s="133">
        <f t="shared" si="16"/>
        <v>2.4754098360655736</v>
      </c>
      <c r="X7" s="132">
        <f t="shared" si="17"/>
        <v>1.1533777697712113</v>
      </c>
      <c r="Y7" s="132">
        <f t="shared" si="18"/>
        <v>-0.6463700234192038</v>
      </c>
      <c r="Z7" s="134">
        <f t="shared" si="19"/>
        <v>2227.5714285714284</v>
      </c>
      <c r="AA7" s="134">
        <f t="shared" si="19"/>
        <v>2511.6192052980132</v>
      </c>
      <c r="AB7" s="132">
        <f t="shared" si="6"/>
        <v>0.12751455377965071</v>
      </c>
      <c r="AC7" s="131">
        <f t="shared" si="20"/>
        <v>2227.5714285714284</v>
      </c>
      <c r="AD7" s="131">
        <f t="shared" si="20"/>
        <v>2249.8471428571429</v>
      </c>
      <c r="AE7" s="131">
        <f t="shared" si="20"/>
        <v>2511.6192052980123</v>
      </c>
      <c r="AF7" s="132">
        <f t="shared" si="21"/>
        <v>1.1163510433461883</v>
      </c>
      <c r="AG7" s="132">
        <f t="shared" si="22"/>
        <v>0.12751455377965026</v>
      </c>
      <c r="AH7" s="134">
        <f t="shared" si="23"/>
        <v>15593</v>
      </c>
      <c r="AI7" s="134">
        <f t="shared" si="23"/>
        <v>6217.2868852459014</v>
      </c>
      <c r="AJ7" s="132">
        <f t="shared" si="24"/>
        <v>-0.60127705475239523</v>
      </c>
      <c r="AK7" s="131">
        <f t="shared" si="7"/>
        <v>15593</v>
      </c>
      <c r="AL7" s="131">
        <f t="shared" si="7"/>
        <v>4828.6813679245324</v>
      </c>
      <c r="AM7" s="131">
        <f t="shared" si="7"/>
        <v>6217.2868852458987</v>
      </c>
      <c r="AN7" s="132">
        <f t="shared" si="25"/>
        <v>1.2875744766563915</v>
      </c>
      <c r="AO7" s="132">
        <f t="shared" si="26"/>
        <v>-0.60127705475239535</v>
      </c>
      <c r="AP7" s="134">
        <v>35</v>
      </c>
      <c r="AQ7" s="134">
        <v>151</v>
      </c>
      <c r="AR7" s="132">
        <f t="shared" si="27"/>
        <v>3.3142857142857141</v>
      </c>
      <c r="AS7" s="131">
        <v>35</v>
      </c>
      <c r="AT7" s="131">
        <v>227.5</v>
      </c>
      <c r="AU7" s="131">
        <v>151</v>
      </c>
      <c r="AV7" s="132">
        <f t="shared" si="28"/>
        <v>0.66373626373626371</v>
      </c>
      <c r="AW7" s="132">
        <f t="shared" si="29"/>
        <v>3.3142857142857141</v>
      </c>
      <c r="AX7" s="134">
        <v>77965</v>
      </c>
      <c r="AY7" s="134">
        <v>379254.5</v>
      </c>
      <c r="AZ7" s="132">
        <f t="shared" si="30"/>
        <v>3.8644199320207786</v>
      </c>
      <c r="BA7" s="131">
        <v>77965</v>
      </c>
      <c r="BB7" s="131">
        <v>511840.22499999998</v>
      </c>
      <c r="BC7" s="131">
        <v>379254.49999999988</v>
      </c>
      <c r="BD7" s="132">
        <f t="shared" si="31"/>
        <v>0.74096267052867892</v>
      </c>
      <c r="BE7" s="132">
        <f t="shared" si="32"/>
        <v>3.8644199320207768</v>
      </c>
      <c r="BF7" s="131">
        <v>5</v>
      </c>
      <c r="BG7" s="131">
        <v>65</v>
      </c>
      <c r="BH7" s="131">
        <v>48</v>
      </c>
      <c r="BI7" s="132">
        <f t="shared" si="33"/>
        <v>0.7384615384615385</v>
      </c>
      <c r="BJ7" s="132">
        <f t="shared" si="8"/>
        <v>8.6</v>
      </c>
      <c r="BK7" s="134">
        <v>0</v>
      </c>
      <c r="BL7" s="134">
        <v>0</v>
      </c>
      <c r="BM7" s="135">
        <f t="shared" si="34"/>
        <v>0</v>
      </c>
      <c r="BN7" s="134">
        <v>1173</v>
      </c>
      <c r="BO7" s="134">
        <v>42</v>
      </c>
      <c r="BP7" s="135">
        <f t="shared" si="35"/>
        <v>3.5805626598465472E-2</v>
      </c>
      <c r="BQ7" s="135">
        <f t="shared" si="36"/>
        <v>0</v>
      </c>
      <c r="BR7" s="124"/>
      <c r="BS7" s="58"/>
      <c r="BT7" s="58"/>
      <c r="BU7" s="109"/>
      <c r="BX7" s="10"/>
    </row>
    <row r="8" spans="1:81" x14ac:dyDescent="0.25">
      <c r="A8" s="122" t="s">
        <v>315</v>
      </c>
      <c r="B8" s="109" t="s">
        <v>317</v>
      </c>
      <c r="C8" s="107" t="s">
        <v>597</v>
      </c>
      <c r="D8" s="6" t="s">
        <v>597</v>
      </c>
      <c r="E8" s="6" t="s">
        <v>6</v>
      </c>
      <c r="F8" s="26">
        <v>765</v>
      </c>
      <c r="G8" s="129">
        <f t="shared" si="9"/>
        <v>22.608724436010963</v>
      </c>
      <c r="H8" s="129">
        <f t="shared" si="10"/>
        <v>0</v>
      </c>
      <c r="I8" s="130">
        <f t="shared" si="4"/>
        <v>0</v>
      </c>
      <c r="J8" s="137">
        <v>0</v>
      </c>
      <c r="K8" s="137">
        <v>0</v>
      </c>
      <c r="L8" s="130">
        <f t="shared" si="5"/>
        <v>0</v>
      </c>
      <c r="M8" s="131">
        <v>95</v>
      </c>
      <c r="N8" s="131">
        <v>0</v>
      </c>
      <c r="O8" s="131">
        <v>0</v>
      </c>
      <c r="P8" s="132" t="e">
        <f t="shared" si="11"/>
        <v>#DIV/0!</v>
      </c>
      <c r="Q8" s="132">
        <f t="shared" si="12"/>
        <v>-1</v>
      </c>
      <c r="R8" s="140" t="e">
        <f t="shared" si="13"/>
        <v>#DIV/0!</v>
      </c>
      <c r="S8" s="140" t="e">
        <f t="shared" si="14"/>
        <v>#DIV/0!</v>
      </c>
      <c r="T8" s="132">
        <f t="shared" si="15"/>
        <v>0</v>
      </c>
      <c r="U8" s="133">
        <f t="shared" si="16"/>
        <v>2</v>
      </c>
      <c r="V8" s="133" t="e">
        <f t="shared" si="16"/>
        <v>#DIV/0!</v>
      </c>
      <c r="W8" s="133" t="e">
        <f t="shared" si="16"/>
        <v>#DIV/0!</v>
      </c>
      <c r="X8" s="132" t="e">
        <f t="shared" si="17"/>
        <v>#DIV/0!</v>
      </c>
      <c r="Y8" s="132" t="e">
        <f t="shared" si="18"/>
        <v>#DIV/0!</v>
      </c>
      <c r="Z8" s="134" t="e">
        <f t="shared" si="19"/>
        <v>#DIV/0!</v>
      </c>
      <c r="AA8" s="134" t="e">
        <f t="shared" si="19"/>
        <v>#DIV/0!</v>
      </c>
      <c r="AB8" s="132">
        <f t="shared" si="6"/>
        <v>0</v>
      </c>
      <c r="AC8" s="131">
        <f t="shared" si="20"/>
        <v>2821.9257894736838</v>
      </c>
      <c r="AD8" s="131" t="e">
        <f t="shared" si="20"/>
        <v>#DIV/0!</v>
      </c>
      <c r="AE8" s="131" t="e">
        <f t="shared" si="20"/>
        <v>#DIV/0!</v>
      </c>
      <c r="AF8" s="132" t="e">
        <f t="shared" si="21"/>
        <v>#DIV/0!</v>
      </c>
      <c r="AG8" s="132" t="e">
        <f t="shared" si="22"/>
        <v>#DIV/0!</v>
      </c>
      <c r="AH8" s="134" t="e">
        <f t="shared" si="23"/>
        <v>#DIV/0!</v>
      </c>
      <c r="AI8" s="134" t="e">
        <f t="shared" si="23"/>
        <v>#DIV/0!</v>
      </c>
      <c r="AJ8" s="132">
        <f t="shared" si="24"/>
        <v>0</v>
      </c>
      <c r="AK8" s="131">
        <f t="shared" si="7"/>
        <v>5643.8515789473677</v>
      </c>
      <c r="AL8" s="131" t="e">
        <f t="shared" si="7"/>
        <v>#DIV/0!</v>
      </c>
      <c r="AM8" s="131" t="e">
        <f t="shared" si="7"/>
        <v>#DIV/0!</v>
      </c>
      <c r="AN8" s="132" t="e">
        <f t="shared" si="25"/>
        <v>#DIV/0!</v>
      </c>
      <c r="AO8" s="132" t="e">
        <f t="shared" si="26"/>
        <v>#DIV/0!</v>
      </c>
      <c r="AP8" s="134">
        <v>0</v>
      </c>
      <c r="AQ8" s="134">
        <v>0</v>
      </c>
      <c r="AR8" s="132">
        <f t="shared" si="27"/>
        <v>0</v>
      </c>
      <c r="AS8" s="131">
        <v>190</v>
      </c>
      <c r="AT8" s="131">
        <v>0</v>
      </c>
      <c r="AU8" s="131">
        <v>0</v>
      </c>
      <c r="AV8" s="132" t="e">
        <f t="shared" si="28"/>
        <v>#DIV/0!</v>
      </c>
      <c r="AW8" s="132">
        <f t="shared" si="29"/>
        <v>-1</v>
      </c>
      <c r="AX8" s="134">
        <v>0</v>
      </c>
      <c r="AY8" s="134">
        <v>0</v>
      </c>
      <c r="AZ8" s="132">
        <f t="shared" si="30"/>
        <v>0</v>
      </c>
      <c r="BA8" s="131">
        <v>536165.89999999991</v>
      </c>
      <c r="BB8" s="131">
        <v>0</v>
      </c>
      <c r="BC8" s="131">
        <v>0</v>
      </c>
      <c r="BD8" s="132" t="e">
        <f t="shared" si="31"/>
        <v>#DIV/0!</v>
      </c>
      <c r="BE8" s="132">
        <f t="shared" si="32"/>
        <v>-1</v>
      </c>
      <c r="BF8" s="131">
        <v>51</v>
      </c>
      <c r="BG8" s="131">
        <v>0</v>
      </c>
      <c r="BH8" s="131">
        <v>0</v>
      </c>
      <c r="BI8" s="132" t="e">
        <f t="shared" si="33"/>
        <v>#DIV/0!</v>
      </c>
      <c r="BJ8" s="132">
        <f t="shared" si="8"/>
        <v>-1</v>
      </c>
      <c r="BK8" s="134">
        <v>1662</v>
      </c>
      <c r="BL8" s="134">
        <v>95</v>
      </c>
      <c r="BM8" s="135">
        <f t="shared" si="34"/>
        <v>5.7160048134777375E-2</v>
      </c>
      <c r="BN8" s="134">
        <v>0</v>
      </c>
      <c r="BO8" s="134">
        <v>0</v>
      </c>
      <c r="BP8" s="135">
        <f t="shared" si="35"/>
        <v>0</v>
      </c>
      <c r="BQ8" s="135">
        <f t="shared" si="36"/>
        <v>-1</v>
      </c>
      <c r="BR8" s="124"/>
      <c r="BS8" s="58"/>
      <c r="BT8" s="58"/>
      <c r="BU8" s="109"/>
      <c r="BX8" s="10"/>
    </row>
    <row r="9" spans="1:81" x14ac:dyDescent="0.25">
      <c r="A9" s="122" t="s">
        <v>315</v>
      </c>
      <c r="B9" s="109" t="s">
        <v>318</v>
      </c>
      <c r="C9" s="107" t="s">
        <v>651</v>
      </c>
      <c r="D9" s="6" t="s">
        <v>595</v>
      </c>
      <c r="E9" s="6" t="s">
        <v>6</v>
      </c>
      <c r="F9" s="26">
        <v>750</v>
      </c>
      <c r="G9" s="129">
        <f t="shared" si="9"/>
        <v>69.047418924731176</v>
      </c>
      <c r="H9" s="129">
        <f t="shared" si="10"/>
        <v>74.01610580645162</v>
      </c>
      <c r="I9" s="130">
        <f t="shared" si="4"/>
        <v>6.7129806784395132E-2</v>
      </c>
      <c r="J9" s="137">
        <v>240</v>
      </c>
      <c r="K9" s="137">
        <v>221</v>
      </c>
      <c r="L9" s="130">
        <f t="shared" si="5"/>
        <v>-7.9166666666666718E-2</v>
      </c>
      <c r="M9" s="131">
        <v>240</v>
      </c>
      <c r="N9" s="131">
        <v>301.14</v>
      </c>
      <c r="O9" s="131">
        <v>221</v>
      </c>
      <c r="P9" s="132">
        <f t="shared" si="11"/>
        <v>0.7338779305306502</v>
      </c>
      <c r="Q9" s="132">
        <f t="shared" si="12"/>
        <v>-7.9166666666666718E-2</v>
      </c>
      <c r="R9" s="140">
        <f t="shared" si="13"/>
        <v>2.4791666666666665</v>
      </c>
      <c r="S9" s="140">
        <f t="shared" si="14"/>
        <v>2.9140271493212668</v>
      </c>
      <c r="T9" s="132">
        <f t="shared" si="15"/>
        <v>0.17540590896992292</v>
      </c>
      <c r="U9" s="133">
        <f t="shared" si="16"/>
        <v>2.4791666666666665</v>
      </c>
      <c r="V9" s="133">
        <f t="shared" si="16"/>
        <v>2.493723849372385</v>
      </c>
      <c r="W9" s="133">
        <f t="shared" si="16"/>
        <v>2.9140271493212668</v>
      </c>
      <c r="X9" s="132">
        <f t="shared" si="17"/>
        <v>1.1685444441070181</v>
      </c>
      <c r="Y9" s="132">
        <f t="shared" si="18"/>
        <v>0.17540590896992292</v>
      </c>
      <c r="Z9" s="134">
        <f t="shared" si="19"/>
        <v>2698.0714117647058</v>
      </c>
      <c r="AA9" s="134">
        <f t="shared" si="19"/>
        <v>2672.1653105590062</v>
      </c>
      <c r="AB9" s="132">
        <f t="shared" si="6"/>
        <v>-9.6017107229772192E-3</v>
      </c>
      <c r="AC9" s="131">
        <f t="shared" si="20"/>
        <v>2698.0714117647058</v>
      </c>
      <c r="AD9" s="131">
        <f t="shared" si="20"/>
        <v>2726.3373484899325</v>
      </c>
      <c r="AE9" s="131">
        <f t="shared" si="20"/>
        <v>2672.1653105590062</v>
      </c>
      <c r="AF9" s="132">
        <f t="shared" si="21"/>
        <v>0.9801301046031845</v>
      </c>
      <c r="AG9" s="132">
        <f t="shared" si="22"/>
        <v>-9.6017107229772192E-3</v>
      </c>
      <c r="AH9" s="134">
        <f t="shared" si="23"/>
        <v>6688.9687083333329</v>
      </c>
      <c r="AI9" s="134">
        <f t="shared" si="23"/>
        <v>7786.7622624434389</v>
      </c>
      <c r="AJ9" s="132">
        <f t="shared" si="24"/>
        <v>0.16412000144991556</v>
      </c>
      <c r="AK9" s="131">
        <f t="shared" si="7"/>
        <v>6688.9687083333329</v>
      </c>
      <c r="AL9" s="131">
        <f t="shared" si="7"/>
        <v>6798.732467364016</v>
      </c>
      <c r="AM9" s="131">
        <f t="shared" si="7"/>
        <v>7786.7622624434389</v>
      </c>
      <c r="AN9" s="132">
        <f t="shared" si="25"/>
        <v>1.1453255882360818</v>
      </c>
      <c r="AO9" s="132">
        <f t="shared" si="26"/>
        <v>0.16412000144991556</v>
      </c>
      <c r="AP9" s="134">
        <v>595</v>
      </c>
      <c r="AQ9" s="134">
        <v>644</v>
      </c>
      <c r="AR9" s="132">
        <f t="shared" si="27"/>
        <v>8.2352941176470518E-2</v>
      </c>
      <c r="AS9" s="131">
        <v>595</v>
      </c>
      <c r="AT9" s="131">
        <v>750.96</v>
      </c>
      <c r="AU9" s="131">
        <v>644</v>
      </c>
      <c r="AV9" s="132">
        <f t="shared" si="28"/>
        <v>0.85756897837434742</v>
      </c>
      <c r="AW9" s="132">
        <f t="shared" si="29"/>
        <v>8.2352941176470518E-2</v>
      </c>
      <c r="AX9" s="134">
        <v>1605352.49</v>
      </c>
      <c r="AY9" s="134">
        <v>1720874.46</v>
      </c>
      <c r="AZ9" s="132">
        <f t="shared" si="30"/>
        <v>7.1960501335130544E-2</v>
      </c>
      <c r="BA9" s="131">
        <v>1605352.49</v>
      </c>
      <c r="BB9" s="131">
        <v>2047370.295222</v>
      </c>
      <c r="BC9" s="131">
        <v>1720874.46</v>
      </c>
      <c r="BD9" s="132">
        <f t="shared" si="31"/>
        <v>0.84052917247849512</v>
      </c>
      <c r="BE9" s="132">
        <f t="shared" si="32"/>
        <v>7.1960501335130544E-2</v>
      </c>
      <c r="BF9" s="131">
        <v>153</v>
      </c>
      <c r="BG9" s="131">
        <v>202.75919999999999</v>
      </c>
      <c r="BH9" s="131">
        <v>220</v>
      </c>
      <c r="BI9" s="132">
        <f t="shared" si="33"/>
        <v>1.0850309135171179</v>
      </c>
      <c r="BJ9" s="132">
        <f t="shared" si="8"/>
        <v>0.43790849673202614</v>
      </c>
      <c r="BK9" s="134">
        <v>5145</v>
      </c>
      <c r="BL9" s="134">
        <v>240</v>
      </c>
      <c r="BM9" s="135">
        <f t="shared" si="34"/>
        <v>4.6647230320699708E-2</v>
      </c>
      <c r="BN9" s="134">
        <v>4580</v>
      </c>
      <c r="BO9" s="134">
        <v>221</v>
      </c>
      <c r="BP9" s="135">
        <f t="shared" si="35"/>
        <v>4.8253275109170303E-2</v>
      </c>
      <c r="BQ9" s="135">
        <f t="shared" si="36"/>
        <v>3.4429585152838449E-2</v>
      </c>
      <c r="BR9" s="124"/>
      <c r="BS9" s="58"/>
      <c r="BT9" s="58"/>
      <c r="BU9" s="109"/>
      <c r="BX9" s="10"/>
    </row>
    <row r="10" spans="1:81" x14ac:dyDescent="0.25">
      <c r="A10" s="122" t="s">
        <v>315</v>
      </c>
      <c r="B10" s="109" t="s">
        <v>341</v>
      </c>
      <c r="C10" s="107" t="s">
        <v>651</v>
      </c>
      <c r="D10" s="6" t="s">
        <v>595</v>
      </c>
      <c r="E10" s="6" t="s">
        <v>37</v>
      </c>
      <c r="F10" s="26">
        <v>620</v>
      </c>
      <c r="G10" s="129">
        <f t="shared" si="9"/>
        <v>49.168080124869924</v>
      </c>
      <c r="H10" s="129">
        <f t="shared" si="10"/>
        <v>38.216987513007282</v>
      </c>
      <c r="I10" s="130">
        <f t="shared" si="4"/>
        <v>-0.28655038830926693</v>
      </c>
      <c r="J10" s="137">
        <v>282</v>
      </c>
      <c r="K10" s="137">
        <v>208</v>
      </c>
      <c r="L10" s="130">
        <f t="shared" si="5"/>
        <v>-0.26241134751773054</v>
      </c>
      <c r="M10" s="131">
        <v>282</v>
      </c>
      <c r="N10" s="131">
        <v>408.48</v>
      </c>
      <c r="O10" s="131">
        <v>208</v>
      </c>
      <c r="P10" s="132">
        <f t="shared" si="11"/>
        <v>0.50920485703094398</v>
      </c>
      <c r="Q10" s="132">
        <f t="shared" si="12"/>
        <v>-0.26241134751773054</v>
      </c>
      <c r="R10" s="140">
        <f t="shared" si="13"/>
        <v>2.226950354609929</v>
      </c>
      <c r="S10" s="140">
        <f t="shared" si="14"/>
        <v>2.3509615384615383</v>
      </c>
      <c r="T10" s="132">
        <f t="shared" si="15"/>
        <v>5.5686550710436045E-2</v>
      </c>
      <c r="U10" s="133">
        <f t="shared" si="16"/>
        <v>2.226950354609929</v>
      </c>
      <c r="V10" s="133">
        <f t="shared" si="16"/>
        <v>1.75</v>
      </c>
      <c r="W10" s="133">
        <f t="shared" si="16"/>
        <v>2.3509615384615383</v>
      </c>
      <c r="X10" s="132">
        <f t="shared" si="17"/>
        <v>1.3434065934065933</v>
      </c>
      <c r="Y10" s="132">
        <f t="shared" si="18"/>
        <v>5.5686550710436045E-2</v>
      </c>
      <c r="Z10" s="134">
        <f t="shared" si="19"/>
        <v>1504.7937898089172</v>
      </c>
      <c r="AA10" s="134">
        <f t="shared" si="19"/>
        <v>1502.1073619631902</v>
      </c>
      <c r="AB10" s="132">
        <f t="shared" si="6"/>
        <v>-1.7852464995008477E-3</v>
      </c>
      <c r="AC10" s="131">
        <f t="shared" si="20"/>
        <v>1504.7937898089172</v>
      </c>
      <c r="AD10" s="131">
        <f t="shared" si="20"/>
        <v>1519.8417277070057</v>
      </c>
      <c r="AE10" s="131">
        <f t="shared" si="20"/>
        <v>1502.1073619631902</v>
      </c>
      <c r="AF10" s="132">
        <f t="shared" si="21"/>
        <v>0.98833143910940557</v>
      </c>
      <c r="AG10" s="132">
        <f t="shared" si="22"/>
        <v>-1.7852464995008477E-3</v>
      </c>
      <c r="AH10" s="134">
        <f t="shared" si="23"/>
        <v>3351.1010638297871</v>
      </c>
      <c r="AI10" s="134">
        <f t="shared" si="23"/>
        <v>3531.3966346153843</v>
      </c>
      <c r="AJ10" s="132">
        <f t="shared" si="24"/>
        <v>5.380188999121005E-2</v>
      </c>
      <c r="AK10" s="131">
        <f t="shared" si="7"/>
        <v>3351.1010638297871</v>
      </c>
      <c r="AL10" s="131">
        <f t="shared" si="7"/>
        <v>2659.72302348726</v>
      </c>
      <c r="AM10" s="131">
        <f t="shared" si="7"/>
        <v>3531.3966346153843</v>
      </c>
      <c r="AN10" s="132">
        <f t="shared" si="25"/>
        <v>1.3277309717706023</v>
      </c>
      <c r="AO10" s="132">
        <f t="shared" si="26"/>
        <v>5.380188999121005E-2</v>
      </c>
      <c r="AP10" s="134">
        <v>628</v>
      </c>
      <c r="AQ10" s="134">
        <v>489</v>
      </c>
      <c r="AR10" s="132">
        <f t="shared" si="27"/>
        <v>-0.2213375796178344</v>
      </c>
      <c r="AS10" s="131">
        <v>628</v>
      </c>
      <c r="AT10" s="131">
        <v>714.84</v>
      </c>
      <c r="AU10" s="131">
        <v>489</v>
      </c>
      <c r="AV10" s="132">
        <f t="shared" si="28"/>
        <v>0.6840691623300319</v>
      </c>
      <c r="AW10" s="132">
        <f t="shared" si="29"/>
        <v>-0.2213375796178344</v>
      </c>
      <c r="AX10" s="134">
        <v>945010.5</v>
      </c>
      <c r="AY10" s="134">
        <v>734530.5</v>
      </c>
      <c r="AZ10" s="132">
        <f t="shared" si="30"/>
        <v>-0.22272768397811449</v>
      </c>
      <c r="BA10" s="131">
        <v>945010.5</v>
      </c>
      <c r="BB10" s="131">
        <v>1086443.660634076</v>
      </c>
      <c r="BC10" s="131">
        <v>734530.5</v>
      </c>
      <c r="BD10" s="132">
        <f t="shared" si="31"/>
        <v>0.67608705965600591</v>
      </c>
      <c r="BE10" s="132">
        <f t="shared" si="32"/>
        <v>-0.22272768397811449</v>
      </c>
      <c r="BF10" s="131">
        <v>220</v>
      </c>
      <c r="BG10" s="131">
        <v>257.93430573248412</v>
      </c>
      <c r="BH10" s="131">
        <v>164</v>
      </c>
      <c r="BI10" s="132">
        <f t="shared" si="33"/>
        <v>0.63582081311080874</v>
      </c>
      <c r="BJ10" s="132">
        <f t="shared" si="8"/>
        <v>-0.25454545454545452</v>
      </c>
      <c r="BK10" s="134">
        <v>2368</v>
      </c>
      <c r="BL10" s="134">
        <v>225</v>
      </c>
      <c r="BM10" s="135">
        <f t="shared" si="34"/>
        <v>9.5016891891891886E-2</v>
      </c>
      <c r="BN10" s="134">
        <v>3983</v>
      </c>
      <c r="BO10" s="134">
        <v>208</v>
      </c>
      <c r="BP10" s="135">
        <f t="shared" si="35"/>
        <v>5.2221943258850115E-2</v>
      </c>
      <c r="BQ10" s="135">
        <f t="shared" si="36"/>
        <v>-0.45039305939130192</v>
      </c>
      <c r="BR10" s="124"/>
      <c r="BS10" s="58"/>
      <c r="BT10" s="58"/>
      <c r="BU10" s="109"/>
      <c r="BX10" s="10"/>
    </row>
    <row r="11" spans="1:81" x14ac:dyDescent="0.25">
      <c r="A11" s="122" t="s">
        <v>315</v>
      </c>
      <c r="B11" s="109" t="s">
        <v>319</v>
      </c>
      <c r="C11" s="107" t="s">
        <v>651</v>
      </c>
      <c r="D11" s="6" t="s">
        <v>595</v>
      </c>
      <c r="E11" s="6" t="s">
        <v>6</v>
      </c>
      <c r="F11" s="26">
        <v>1450</v>
      </c>
      <c r="G11" s="129">
        <f t="shared" si="9"/>
        <v>26.620753948832036</v>
      </c>
      <c r="H11" s="129">
        <f t="shared" si="10"/>
        <v>22.822253837597334</v>
      </c>
      <c r="I11" s="130">
        <f t="shared" si="4"/>
        <v>-0.16643843058905344</v>
      </c>
      <c r="J11" s="137">
        <v>150</v>
      </c>
      <c r="K11" s="137">
        <v>154</v>
      </c>
      <c r="L11" s="130">
        <f t="shared" si="5"/>
        <v>2.6666666666666616E-2</v>
      </c>
      <c r="M11" s="131">
        <v>150</v>
      </c>
      <c r="N11" s="131">
        <v>195.74</v>
      </c>
      <c r="O11" s="131">
        <v>154</v>
      </c>
      <c r="P11" s="132">
        <f t="shared" si="11"/>
        <v>0.78675794421170941</v>
      </c>
      <c r="Q11" s="132">
        <f t="shared" si="12"/>
        <v>2.6666666666666616E-2</v>
      </c>
      <c r="R11" s="140">
        <f t="shared" si="13"/>
        <v>3.0066666666666668</v>
      </c>
      <c r="S11" s="140">
        <f t="shared" si="14"/>
        <v>2.5649350649350651</v>
      </c>
      <c r="T11" s="132">
        <f t="shared" si="15"/>
        <v>-0.14691738416793854</v>
      </c>
      <c r="U11" s="133">
        <f t="shared" si="16"/>
        <v>3.0066666666666668</v>
      </c>
      <c r="V11" s="133">
        <f t="shared" si="16"/>
        <v>2.992438949627056</v>
      </c>
      <c r="W11" s="133">
        <f t="shared" si="16"/>
        <v>2.5649350649350651</v>
      </c>
      <c r="X11" s="132">
        <f t="shared" si="17"/>
        <v>0.85713864446749355</v>
      </c>
      <c r="Y11" s="132">
        <f t="shared" si="18"/>
        <v>-0.14691738416793854</v>
      </c>
      <c r="Z11" s="134">
        <f t="shared" si="19"/>
        <v>2653.2214855875827</v>
      </c>
      <c r="AA11" s="134">
        <f t="shared" si="19"/>
        <v>2597.1147088607595</v>
      </c>
      <c r="AB11" s="132">
        <f t="shared" si="6"/>
        <v>-2.114666153263034E-2</v>
      </c>
      <c r="AC11" s="131">
        <f t="shared" si="20"/>
        <v>2653.2214855875827</v>
      </c>
      <c r="AD11" s="131">
        <f t="shared" si="20"/>
        <v>2680.4573656741918</v>
      </c>
      <c r="AE11" s="131">
        <f t="shared" si="20"/>
        <v>2597.1147088607595</v>
      </c>
      <c r="AF11" s="132">
        <f t="shared" si="21"/>
        <v>0.96890729997025349</v>
      </c>
      <c r="AG11" s="132">
        <f t="shared" si="22"/>
        <v>-2.114666153263034E-2</v>
      </c>
      <c r="AH11" s="134">
        <f t="shared" si="23"/>
        <v>7977.3525999999993</v>
      </c>
      <c r="AI11" s="134">
        <f t="shared" si="23"/>
        <v>6661.4305844155851</v>
      </c>
      <c r="AJ11" s="132">
        <f t="shared" si="24"/>
        <v>-0.16495723350431002</v>
      </c>
      <c r="AK11" s="131">
        <f t="shared" si="7"/>
        <v>7977.3525999999993</v>
      </c>
      <c r="AL11" s="131">
        <f t="shared" si="7"/>
        <v>8021.1050238581838</v>
      </c>
      <c r="AM11" s="131">
        <f t="shared" si="7"/>
        <v>6661.4305844155851</v>
      </c>
      <c r="AN11" s="132">
        <f t="shared" si="25"/>
        <v>0.83048788971116227</v>
      </c>
      <c r="AO11" s="132">
        <f t="shared" si="26"/>
        <v>-0.16495723350431002</v>
      </c>
      <c r="AP11" s="134">
        <v>451</v>
      </c>
      <c r="AQ11" s="134">
        <v>395</v>
      </c>
      <c r="AR11" s="132">
        <f t="shared" si="27"/>
        <v>-0.12416851441241683</v>
      </c>
      <c r="AS11" s="131">
        <v>451</v>
      </c>
      <c r="AT11" s="131">
        <v>585.74</v>
      </c>
      <c r="AU11" s="131">
        <v>395</v>
      </c>
      <c r="AV11" s="132">
        <f t="shared" si="28"/>
        <v>0.67436063782565647</v>
      </c>
      <c r="AW11" s="132">
        <f t="shared" si="29"/>
        <v>-0.12416851441241683</v>
      </c>
      <c r="AX11" s="134">
        <v>1196602.8899999999</v>
      </c>
      <c r="AY11" s="134">
        <v>1025860.31</v>
      </c>
      <c r="AZ11" s="132">
        <f t="shared" si="30"/>
        <v>-0.14268942639775828</v>
      </c>
      <c r="BA11" s="131">
        <v>1196602.8899999999</v>
      </c>
      <c r="BB11" s="131">
        <v>1570051.097370001</v>
      </c>
      <c r="BC11" s="131">
        <v>1025860.31</v>
      </c>
      <c r="BD11" s="132">
        <f t="shared" si="31"/>
        <v>0.65339294480187482</v>
      </c>
      <c r="BE11" s="132">
        <f t="shared" si="32"/>
        <v>-0.14268942639775828</v>
      </c>
      <c r="BF11" s="131">
        <v>131</v>
      </c>
      <c r="BG11" s="131">
        <v>178.64420620842569</v>
      </c>
      <c r="BH11" s="131">
        <v>89</v>
      </c>
      <c r="BI11" s="132">
        <f t="shared" si="33"/>
        <v>0.49819695745499271</v>
      </c>
      <c r="BJ11" s="132">
        <f t="shared" si="8"/>
        <v>-0.32061068702290074</v>
      </c>
      <c r="BK11" s="134">
        <v>1841</v>
      </c>
      <c r="BL11" s="134">
        <v>150</v>
      </c>
      <c r="BM11" s="135">
        <f t="shared" si="34"/>
        <v>8.1477457903313413E-2</v>
      </c>
      <c r="BN11" s="134">
        <v>1936</v>
      </c>
      <c r="BO11" s="134">
        <v>154</v>
      </c>
      <c r="BP11" s="135">
        <f t="shared" si="35"/>
        <v>7.9545454545454544E-2</v>
      </c>
      <c r="BQ11" s="135">
        <f t="shared" si="36"/>
        <v>-2.3712121212121184E-2</v>
      </c>
      <c r="BR11" s="124"/>
      <c r="BS11" s="58"/>
      <c r="BT11" s="58"/>
      <c r="BU11" s="109"/>
      <c r="BX11" s="10"/>
    </row>
    <row r="12" spans="1:81" x14ac:dyDescent="0.25">
      <c r="A12" s="122" t="s">
        <v>315</v>
      </c>
      <c r="B12" s="109" t="s">
        <v>320</v>
      </c>
      <c r="C12" s="107" t="s">
        <v>651</v>
      </c>
      <c r="D12" s="6" t="s">
        <v>595</v>
      </c>
      <c r="E12" s="6" t="s">
        <v>6</v>
      </c>
      <c r="F12" s="26">
        <v>1140</v>
      </c>
      <c r="G12" s="129">
        <f t="shared" si="9"/>
        <v>12.591728070175439</v>
      </c>
      <c r="H12" s="129">
        <f t="shared" si="10"/>
        <v>18.275921901528015</v>
      </c>
      <c r="I12" s="130">
        <f t="shared" si="4"/>
        <v>0.31102090838314056</v>
      </c>
      <c r="J12" s="137">
        <v>89</v>
      </c>
      <c r="K12" s="137">
        <v>113</v>
      </c>
      <c r="L12" s="130">
        <f t="shared" si="5"/>
        <v>0.2696629213483146</v>
      </c>
      <c r="M12" s="131">
        <v>89</v>
      </c>
      <c r="N12" s="131">
        <v>110.05</v>
      </c>
      <c r="O12" s="131">
        <v>113</v>
      </c>
      <c r="P12" s="132">
        <f t="shared" si="11"/>
        <v>1.0268059972739665</v>
      </c>
      <c r="Q12" s="132">
        <f t="shared" si="12"/>
        <v>0.2696629213483146</v>
      </c>
      <c r="R12" s="140">
        <f t="shared" si="13"/>
        <v>1.898876404494382</v>
      </c>
      <c r="S12" s="140">
        <f t="shared" si="14"/>
        <v>2.2123893805309733</v>
      </c>
      <c r="T12" s="132">
        <f t="shared" si="15"/>
        <v>0.16510446667015755</v>
      </c>
      <c r="U12" s="133">
        <f t="shared" si="16"/>
        <v>1.898876404494382</v>
      </c>
      <c r="V12" s="133">
        <f t="shared" si="16"/>
        <v>2.3661971830985915</v>
      </c>
      <c r="W12" s="133">
        <f t="shared" si="16"/>
        <v>2.2123893805309733</v>
      </c>
      <c r="X12" s="132">
        <f t="shared" si="17"/>
        <v>0.93499789296249469</v>
      </c>
      <c r="Y12" s="132">
        <f t="shared" si="18"/>
        <v>0.16510446667015755</v>
      </c>
      <c r="Z12" s="134">
        <f t="shared" si="19"/>
        <v>2633.0868047337276</v>
      </c>
      <c r="AA12" s="134">
        <f t="shared" si="19"/>
        <v>2583.48432</v>
      </c>
      <c r="AB12" s="132">
        <f t="shared" si="6"/>
        <v>-1.8838150206272331E-2</v>
      </c>
      <c r="AC12" s="131">
        <f t="shared" si="20"/>
        <v>2633.0868047337276</v>
      </c>
      <c r="AD12" s="131">
        <f t="shared" si="20"/>
        <v>2671.2816666666677</v>
      </c>
      <c r="AE12" s="131">
        <f t="shared" si="20"/>
        <v>2583.4843200000005</v>
      </c>
      <c r="AF12" s="132">
        <f t="shared" si="21"/>
        <v>0.96713287566704853</v>
      </c>
      <c r="AG12" s="132">
        <f t="shared" si="22"/>
        <v>-1.8838150206272108E-2</v>
      </c>
      <c r="AH12" s="134">
        <f t="shared" si="23"/>
        <v>4999.9064044943816</v>
      </c>
      <c r="AI12" s="134">
        <f t="shared" si="23"/>
        <v>5715.6732743362827</v>
      </c>
      <c r="AJ12" s="132">
        <f t="shared" si="24"/>
        <v>0.14315605372102636</v>
      </c>
      <c r="AK12" s="131">
        <f t="shared" si="7"/>
        <v>4999.9064044943816</v>
      </c>
      <c r="AL12" s="131">
        <f t="shared" si="7"/>
        <v>6320.7791549295798</v>
      </c>
      <c r="AM12" s="131">
        <f t="shared" si="7"/>
        <v>5715.6732743362836</v>
      </c>
      <c r="AN12" s="132">
        <f t="shared" si="25"/>
        <v>0.9042672009634487</v>
      </c>
      <c r="AO12" s="132">
        <f t="shared" si="26"/>
        <v>0.14315605372102658</v>
      </c>
      <c r="AP12" s="134">
        <v>169</v>
      </c>
      <c r="AQ12" s="134">
        <v>250</v>
      </c>
      <c r="AR12" s="132">
        <f t="shared" si="27"/>
        <v>0.47928994082840237</v>
      </c>
      <c r="AS12" s="131">
        <v>169</v>
      </c>
      <c r="AT12" s="131">
        <v>260.39999999999998</v>
      </c>
      <c r="AU12" s="131">
        <v>250</v>
      </c>
      <c r="AV12" s="132">
        <f t="shared" si="28"/>
        <v>0.96006144393241177</v>
      </c>
      <c r="AW12" s="132">
        <f t="shared" si="29"/>
        <v>0.47928994082840237</v>
      </c>
      <c r="AX12" s="134">
        <v>444991.67</v>
      </c>
      <c r="AY12" s="134">
        <v>645871.07999999996</v>
      </c>
      <c r="AZ12" s="132">
        <f t="shared" si="30"/>
        <v>0.45142285472444899</v>
      </c>
      <c r="BA12" s="131">
        <v>444991.67</v>
      </c>
      <c r="BB12" s="131">
        <v>695601.74600000016</v>
      </c>
      <c r="BC12" s="131">
        <v>645871.08000000007</v>
      </c>
      <c r="BD12" s="132">
        <f t="shared" si="31"/>
        <v>0.92850698508741225</v>
      </c>
      <c r="BE12" s="132">
        <f t="shared" si="32"/>
        <v>0.45142285472444943</v>
      </c>
      <c r="BF12" s="131">
        <v>36</v>
      </c>
      <c r="BG12" s="131">
        <v>58.243313609467471</v>
      </c>
      <c r="BH12" s="131">
        <v>73</v>
      </c>
      <c r="BI12" s="132">
        <f t="shared" si="33"/>
        <v>1.2533627548988528</v>
      </c>
      <c r="BJ12" s="132">
        <f t="shared" si="8"/>
        <v>1.0277777777777777</v>
      </c>
      <c r="BK12" s="134">
        <v>2251</v>
      </c>
      <c r="BL12" s="134">
        <v>89</v>
      </c>
      <c r="BM12" s="135">
        <f t="shared" si="34"/>
        <v>3.9537983118613951E-2</v>
      </c>
      <c r="BN12" s="134">
        <v>2107</v>
      </c>
      <c r="BO12" s="134">
        <v>113</v>
      </c>
      <c r="BP12" s="135">
        <f t="shared" si="35"/>
        <v>5.3630754627432366E-2</v>
      </c>
      <c r="BQ12" s="135">
        <f t="shared" si="36"/>
        <v>0.35643627715000292</v>
      </c>
      <c r="BR12" s="124"/>
      <c r="BS12" s="58"/>
      <c r="BT12" s="58"/>
      <c r="BU12" s="109"/>
      <c r="BX12" s="10"/>
    </row>
    <row r="13" spans="1:81" x14ac:dyDescent="0.25">
      <c r="A13" s="122" t="s">
        <v>315</v>
      </c>
      <c r="B13" s="109" t="s">
        <v>321</v>
      </c>
      <c r="C13" s="107" t="s">
        <v>651</v>
      </c>
      <c r="D13" s="6" t="s">
        <v>595</v>
      </c>
      <c r="E13" s="6" t="s">
        <v>6</v>
      </c>
      <c r="F13" s="26">
        <v>1350</v>
      </c>
      <c r="G13" s="129">
        <f t="shared" si="9"/>
        <v>11.964420549581844</v>
      </c>
      <c r="H13" s="129">
        <f t="shared" si="10"/>
        <v>12.280937873357232</v>
      </c>
      <c r="I13" s="130">
        <f t="shared" si="4"/>
        <v>2.5773057973206885E-2</v>
      </c>
      <c r="J13" s="137">
        <v>64</v>
      </c>
      <c r="K13" s="137">
        <v>73</v>
      </c>
      <c r="L13" s="130">
        <f t="shared" si="5"/>
        <v>0.140625</v>
      </c>
      <c r="M13" s="131">
        <v>64</v>
      </c>
      <c r="N13" s="131">
        <v>71.48</v>
      </c>
      <c r="O13" s="131">
        <v>73</v>
      </c>
      <c r="P13" s="132">
        <f t="shared" si="11"/>
        <v>1.021264689423615</v>
      </c>
      <c r="Q13" s="132">
        <f t="shared" si="12"/>
        <v>0.140625</v>
      </c>
      <c r="R13" s="140">
        <f t="shared" si="13"/>
        <v>2.984375</v>
      </c>
      <c r="S13" s="140">
        <f t="shared" si="14"/>
        <v>2.8082191780821919</v>
      </c>
      <c r="T13" s="132">
        <f t="shared" si="15"/>
        <v>-5.9026034569317876E-2</v>
      </c>
      <c r="U13" s="133">
        <f t="shared" si="16"/>
        <v>2.984375</v>
      </c>
      <c r="V13" s="133">
        <f t="shared" si="16"/>
        <v>2.9871292669278118</v>
      </c>
      <c r="W13" s="133">
        <f t="shared" si="16"/>
        <v>2.8082191780821919</v>
      </c>
      <c r="X13" s="132">
        <f t="shared" si="17"/>
        <v>0.94010634530402348</v>
      </c>
      <c r="Y13" s="132">
        <f t="shared" si="18"/>
        <v>-5.9026034569317876E-2</v>
      </c>
      <c r="Z13" s="134">
        <f t="shared" si="19"/>
        <v>2621.5235602094235</v>
      </c>
      <c r="AA13" s="134">
        <f t="shared" si="19"/>
        <v>2507.108536585366</v>
      </c>
      <c r="AB13" s="132">
        <f t="shared" si="6"/>
        <v>-4.3644476578695079E-2</v>
      </c>
      <c r="AC13" s="131">
        <f t="shared" si="20"/>
        <v>2621.5235602094249</v>
      </c>
      <c r="AD13" s="131">
        <f t="shared" si="20"/>
        <v>2650.5476545522674</v>
      </c>
      <c r="AE13" s="131">
        <f t="shared" si="20"/>
        <v>2507.1085365853664</v>
      </c>
      <c r="AF13" s="132">
        <f t="shared" si="21"/>
        <v>0.94588321484409199</v>
      </c>
      <c r="AG13" s="132">
        <f t="shared" si="22"/>
        <v>-4.3644476578695413E-2</v>
      </c>
      <c r="AH13" s="134">
        <f t="shared" si="23"/>
        <v>7823.6093749999982</v>
      </c>
      <c r="AI13" s="134">
        <f t="shared" si="23"/>
        <v>7040.5102739726035</v>
      </c>
      <c r="AJ13" s="132">
        <f t="shared" si="24"/>
        <v>-0.10009435076471906</v>
      </c>
      <c r="AK13" s="131">
        <f t="shared" si="7"/>
        <v>7823.6093750000027</v>
      </c>
      <c r="AL13" s="131">
        <f t="shared" si="7"/>
        <v>7917.5284722999459</v>
      </c>
      <c r="AM13" s="131">
        <f t="shared" si="7"/>
        <v>7040.5102739726044</v>
      </c>
      <c r="AN13" s="132">
        <f t="shared" si="25"/>
        <v>0.88923081219149969</v>
      </c>
      <c r="AO13" s="132">
        <f t="shared" si="26"/>
        <v>-0.10009435076471951</v>
      </c>
      <c r="AP13" s="134">
        <v>191</v>
      </c>
      <c r="AQ13" s="134">
        <v>205</v>
      </c>
      <c r="AR13" s="132">
        <f t="shared" si="27"/>
        <v>7.3298429319371694E-2</v>
      </c>
      <c r="AS13" s="131">
        <v>191</v>
      </c>
      <c r="AT13" s="131">
        <v>213.52</v>
      </c>
      <c r="AU13" s="131">
        <v>205</v>
      </c>
      <c r="AV13" s="132">
        <f t="shared" si="28"/>
        <v>0.9600974147620831</v>
      </c>
      <c r="AW13" s="132">
        <f t="shared" si="29"/>
        <v>7.3298429319371694E-2</v>
      </c>
      <c r="AX13" s="134">
        <v>500710.99999999988</v>
      </c>
      <c r="AY13" s="134">
        <v>513957.25</v>
      </c>
      <c r="AZ13" s="132">
        <f t="shared" si="30"/>
        <v>2.6454881158992194E-2</v>
      </c>
      <c r="BA13" s="131">
        <v>500711.00000000012</v>
      </c>
      <c r="BB13" s="131">
        <v>565944.93520000018</v>
      </c>
      <c r="BC13" s="131">
        <v>513957.25000000012</v>
      </c>
      <c r="BD13" s="132">
        <f t="shared" si="31"/>
        <v>0.90814002923866077</v>
      </c>
      <c r="BE13" s="132">
        <f t="shared" si="32"/>
        <v>2.6454881158991972E-2</v>
      </c>
      <c r="BF13" s="131">
        <v>51</v>
      </c>
      <c r="BG13" s="131">
        <v>59.863853403141349</v>
      </c>
      <c r="BH13" s="131">
        <v>57</v>
      </c>
      <c r="BI13" s="132">
        <f t="shared" si="33"/>
        <v>0.95216055699162416</v>
      </c>
      <c r="BJ13" s="132">
        <f t="shared" si="8"/>
        <v>0.11764705882352944</v>
      </c>
      <c r="BK13" s="134">
        <v>804</v>
      </c>
      <c r="BL13" s="134">
        <v>46</v>
      </c>
      <c r="BM13" s="135">
        <f t="shared" si="34"/>
        <v>5.721393034825871E-2</v>
      </c>
      <c r="BN13" s="134">
        <v>0</v>
      </c>
      <c r="BO13" s="134">
        <v>0</v>
      </c>
      <c r="BP13" s="135">
        <f t="shared" si="35"/>
        <v>0</v>
      </c>
      <c r="BQ13" s="135">
        <f t="shared" si="36"/>
        <v>-1</v>
      </c>
      <c r="BR13" s="124"/>
      <c r="BS13" s="58"/>
      <c r="BT13" s="58"/>
      <c r="BU13" s="109"/>
      <c r="BX13" s="10"/>
    </row>
    <row r="14" spans="1:81" x14ac:dyDescent="0.25">
      <c r="A14" s="122" t="s">
        <v>288</v>
      </c>
      <c r="B14" s="109" t="s">
        <v>291</v>
      </c>
      <c r="C14" s="107" t="s">
        <v>651</v>
      </c>
      <c r="D14" s="6" t="s">
        <v>595</v>
      </c>
      <c r="E14" s="6" t="s">
        <v>6</v>
      </c>
      <c r="F14" s="26">
        <v>960</v>
      </c>
      <c r="G14" s="129">
        <f t="shared" si="9"/>
        <v>10.016263440860214</v>
      </c>
      <c r="H14" s="129">
        <f t="shared" si="10"/>
        <v>5.203040994623656</v>
      </c>
      <c r="I14" s="130">
        <f t="shared" si="4"/>
        <v>-0.92507870901076883</v>
      </c>
      <c r="J14" s="137">
        <v>39</v>
      </c>
      <c r="K14" s="137">
        <v>26</v>
      </c>
      <c r="L14" s="130">
        <f t="shared" si="5"/>
        <v>-0.33333333333333337</v>
      </c>
      <c r="M14" s="131">
        <v>39</v>
      </c>
      <c r="N14" s="131">
        <v>52.65000000000002</v>
      </c>
      <c r="O14" s="131">
        <v>26</v>
      </c>
      <c r="P14" s="132">
        <f t="shared" si="11"/>
        <v>0.49382716049382697</v>
      </c>
      <c r="Q14" s="132">
        <f t="shared" si="12"/>
        <v>-0.33333333333333337</v>
      </c>
      <c r="R14" s="140">
        <f t="shared" si="13"/>
        <v>2.9743589743589745</v>
      </c>
      <c r="S14" s="140">
        <f t="shared" si="14"/>
        <v>2.3076923076923075</v>
      </c>
      <c r="T14" s="132">
        <f t="shared" si="15"/>
        <v>-0.22413793103448287</v>
      </c>
      <c r="U14" s="133">
        <f t="shared" si="16"/>
        <v>2.9743589743589745</v>
      </c>
      <c r="V14" s="133">
        <f t="shared" si="16"/>
        <v>2.9743589743589731</v>
      </c>
      <c r="W14" s="133">
        <f t="shared" si="16"/>
        <v>2.3076923076923075</v>
      </c>
      <c r="X14" s="132">
        <f t="shared" si="17"/>
        <v>0.77586206896551746</v>
      </c>
      <c r="Y14" s="132">
        <f t="shared" si="18"/>
        <v>-0.22413793103448287</v>
      </c>
      <c r="Z14" s="134">
        <f t="shared" si="19"/>
        <v>2569.6896551724139</v>
      </c>
      <c r="AA14" s="134">
        <f t="shared" si="19"/>
        <v>2580.7083333333335</v>
      </c>
      <c r="AB14" s="132">
        <f t="shared" si="6"/>
        <v>4.2879412067291511E-3</v>
      </c>
      <c r="AC14" s="131">
        <f t="shared" si="20"/>
        <v>2569.6896551724139</v>
      </c>
      <c r="AD14" s="131">
        <f t="shared" si="20"/>
        <v>2595.3865517241352</v>
      </c>
      <c r="AE14" s="131">
        <f t="shared" si="20"/>
        <v>2580.7083333333335</v>
      </c>
      <c r="AF14" s="132">
        <f t="shared" si="21"/>
        <v>0.99434449624428745</v>
      </c>
      <c r="AG14" s="132">
        <f t="shared" si="22"/>
        <v>4.2879412067291511E-3</v>
      </c>
      <c r="AH14" s="134">
        <f t="shared" si="23"/>
        <v>7643.1794871794882</v>
      </c>
      <c r="AI14" s="134">
        <f t="shared" si="23"/>
        <v>5955.4807692307686</v>
      </c>
      <c r="AJ14" s="132">
        <f t="shared" si="24"/>
        <v>-0.22081108009822759</v>
      </c>
      <c r="AK14" s="131">
        <f t="shared" si="7"/>
        <v>7643.1794871794882</v>
      </c>
      <c r="AL14" s="131">
        <f t="shared" si="7"/>
        <v>7719.6112820512708</v>
      </c>
      <c r="AM14" s="131">
        <f t="shared" si="7"/>
        <v>5955.4807692307686</v>
      </c>
      <c r="AN14" s="132">
        <f t="shared" si="25"/>
        <v>0.77147417812056807</v>
      </c>
      <c r="AO14" s="132">
        <f t="shared" si="26"/>
        <v>-0.22081108009822759</v>
      </c>
      <c r="AP14" s="134">
        <v>116</v>
      </c>
      <c r="AQ14" s="134">
        <v>60</v>
      </c>
      <c r="AR14" s="132">
        <f t="shared" si="27"/>
        <v>-0.48275862068965514</v>
      </c>
      <c r="AS14" s="131">
        <v>116</v>
      </c>
      <c r="AT14" s="131">
        <v>156.6</v>
      </c>
      <c r="AU14" s="131">
        <v>60</v>
      </c>
      <c r="AV14" s="132">
        <f t="shared" si="28"/>
        <v>0.38314176245210729</v>
      </c>
      <c r="AW14" s="132">
        <f t="shared" si="29"/>
        <v>-0.48275862068965514</v>
      </c>
      <c r="AX14" s="134">
        <v>298084</v>
      </c>
      <c r="AY14" s="134">
        <v>154842.5</v>
      </c>
      <c r="AZ14" s="132">
        <f t="shared" si="30"/>
        <v>-0.48054072006548487</v>
      </c>
      <c r="BA14" s="131">
        <v>298084</v>
      </c>
      <c r="BB14" s="131">
        <v>406437.53399999958</v>
      </c>
      <c r="BC14" s="131">
        <v>154842.5</v>
      </c>
      <c r="BD14" s="132">
        <f t="shared" si="31"/>
        <v>0.38097490277558904</v>
      </c>
      <c r="BE14" s="132">
        <f t="shared" si="32"/>
        <v>-0.48054072006548487</v>
      </c>
      <c r="BF14" s="131">
        <v>20</v>
      </c>
      <c r="BG14" s="131">
        <v>41.953333333333319</v>
      </c>
      <c r="BH14" s="131">
        <v>9</v>
      </c>
      <c r="BI14" s="132">
        <f t="shared" si="33"/>
        <v>0.21452407436834586</v>
      </c>
      <c r="BJ14" s="132">
        <f t="shared" si="8"/>
        <v>-0.55000000000000004</v>
      </c>
      <c r="BK14" s="134">
        <v>1379</v>
      </c>
      <c r="BL14" s="134">
        <v>33</v>
      </c>
      <c r="BM14" s="135">
        <f t="shared" si="34"/>
        <v>2.3930384336475707E-2</v>
      </c>
      <c r="BN14" s="134">
        <v>429</v>
      </c>
      <c r="BO14" s="134">
        <v>26</v>
      </c>
      <c r="BP14" s="135">
        <f t="shared" si="35"/>
        <v>6.0606060606060608E-2</v>
      </c>
      <c r="BQ14" s="135">
        <f t="shared" si="36"/>
        <v>1.5325987144168964</v>
      </c>
      <c r="BR14" s="124"/>
      <c r="BS14" s="58"/>
      <c r="BT14" s="58"/>
      <c r="BU14" s="109"/>
      <c r="BX14" s="10"/>
    </row>
    <row r="15" spans="1:81" x14ac:dyDescent="0.25">
      <c r="A15" s="122" t="s">
        <v>288</v>
      </c>
      <c r="B15" s="109" t="s">
        <v>292</v>
      </c>
      <c r="C15" s="107" t="s">
        <v>651</v>
      </c>
      <c r="D15" s="6" t="s">
        <v>595</v>
      </c>
      <c r="E15" s="6" t="s">
        <v>6</v>
      </c>
      <c r="F15" s="26">
        <v>950</v>
      </c>
      <c r="G15" s="129">
        <f t="shared" si="9"/>
        <v>12.339847198641767</v>
      </c>
      <c r="H15" s="129">
        <f t="shared" si="10"/>
        <v>9.9828692699490702</v>
      </c>
      <c r="I15" s="130">
        <f t="shared" si="4"/>
        <v>-0.23610225326578091</v>
      </c>
      <c r="J15" s="137">
        <v>45</v>
      </c>
      <c r="K15" s="137">
        <v>40</v>
      </c>
      <c r="L15" s="130">
        <f t="shared" si="5"/>
        <v>-0.11111111111111116</v>
      </c>
      <c r="M15" s="131">
        <v>45</v>
      </c>
      <c r="N15" s="131">
        <v>46.199999999999982</v>
      </c>
      <c r="O15" s="131">
        <v>40</v>
      </c>
      <c r="P15" s="132">
        <f t="shared" si="11"/>
        <v>0.86580086580086613</v>
      </c>
      <c r="Q15" s="132">
        <f t="shared" si="12"/>
        <v>-0.11111111111111116</v>
      </c>
      <c r="R15" s="140">
        <f t="shared" si="13"/>
        <v>3.1555555555555554</v>
      </c>
      <c r="S15" s="140">
        <f t="shared" si="14"/>
        <v>2.7250000000000001</v>
      </c>
      <c r="T15" s="132">
        <f t="shared" si="15"/>
        <v>-0.13644366197183089</v>
      </c>
      <c r="U15" s="133">
        <f t="shared" si="16"/>
        <v>3.1555555555555554</v>
      </c>
      <c r="V15" s="133">
        <f t="shared" si="16"/>
        <v>3.2272727272727266</v>
      </c>
      <c r="W15" s="133">
        <f t="shared" si="16"/>
        <v>2.7250000000000001</v>
      </c>
      <c r="X15" s="132">
        <f t="shared" si="17"/>
        <v>0.8443661971830988</v>
      </c>
      <c r="Y15" s="132">
        <f t="shared" si="18"/>
        <v>-0.13644366197183089</v>
      </c>
      <c r="Z15" s="134">
        <f t="shared" si="19"/>
        <v>2559.2147887323945</v>
      </c>
      <c r="AA15" s="134">
        <f t="shared" si="19"/>
        <v>2697.2064220183474</v>
      </c>
      <c r="AB15" s="132">
        <f t="shared" si="6"/>
        <v>5.3919520117458264E-2</v>
      </c>
      <c r="AC15" s="131">
        <f t="shared" si="20"/>
        <v>2559.2147887323945</v>
      </c>
      <c r="AD15" s="131">
        <f t="shared" si="20"/>
        <v>2592.2716901408462</v>
      </c>
      <c r="AE15" s="131">
        <f t="shared" si="20"/>
        <v>2697.2064220183497</v>
      </c>
      <c r="AF15" s="132">
        <f t="shared" si="21"/>
        <v>1.040479835611599</v>
      </c>
      <c r="AG15" s="132">
        <f t="shared" si="22"/>
        <v>5.3919520117459152E-2</v>
      </c>
      <c r="AH15" s="134">
        <f t="shared" si="23"/>
        <v>8075.7444444444445</v>
      </c>
      <c r="AI15" s="134">
        <f t="shared" si="23"/>
        <v>7349.8874999999971</v>
      </c>
      <c r="AJ15" s="132">
        <f t="shared" si="24"/>
        <v>-8.9881118630962487E-2</v>
      </c>
      <c r="AK15" s="131">
        <f t="shared" si="7"/>
        <v>8075.7444444444445</v>
      </c>
      <c r="AL15" s="131">
        <f t="shared" si="7"/>
        <v>8365.9677272727295</v>
      </c>
      <c r="AM15" s="131">
        <f t="shared" si="7"/>
        <v>7349.8875000000035</v>
      </c>
      <c r="AN15" s="132">
        <f t="shared" si="25"/>
        <v>0.8785460020410617</v>
      </c>
      <c r="AO15" s="132">
        <f t="shared" si="26"/>
        <v>-8.9881118630961709E-2</v>
      </c>
      <c r="AP15" s="134">
        <v>142</v>
      </c>
      <c r="AQ15" s="134">
        <v>109</v>
      </c>
      <c r="AR15" s="132">
        <f t="shared" si="27"/>
        <v>-0.23239436619718312</v>
      </c>
      <c r="AS15" s="131">
        <v>142</v>
      </c>
      <c r="AT15" s="131">
        <v>149.09999999999991</v>
      </c>
      <c r="AU15" s="131">
        <v>109</v>
      </c>
      <c r="AV15" s="132">
        <f t="shared" si="28"/>
        <v>0.73105298457411183</v>
      </c>
      <c r="AW15" s="132">
        <f t="shared" si="29"/>
        <v>-0.23239436619718312</v>
      </c>
      <c r="AX15" s="134">
        <v>363408.5</v>
      </c>
      <c r="AY15" s="134">
        <v>293995.49999999988</v>
      </c>
      <c r="AZ15" s="132">
        <f t="shared" si="30"/>
        <v>-0.19100543878307774</v>
      </c>
      <c r="BA15" s="131">
        <v>363408.5</v>
      </c>
      <c r="BB15" s="131">
        <v>386507.70899999992</v>
      </c>
      <c r="BC15" s="131">
        <v>293995.50000000012</v>
      </c>
      <c r="BD15" s="132">
        <f t="shared" si="31"/>
        <v>0.76064588921304077</v>
      </c>
      <c r="BE15" s="132">
        <f t="shared" si="32"/>
        <v>-0.19100543878307708</v>
      </c>
      <c r="BF15" s="131">
        <v>34</v>
      </c>
      <c r="BG15" s="131">
        <v>46.966499999999989</v>
      </c>
      <c r="BH15" s="131">
        <v>47</v>
      </c>
      <c r="BI15" s="132">
        <f t="shared" si="33"/>
        <v>1.0007132743551257</v>
      </c>
      <c r="BJ15" s="132">
        <f t="shared" si="8"/>
        <v>0.38235294117647056</v>
      </c>
      <c r="BK15" s="134">
        <v>558</v>
      </c>
      <c r="BL15" s="134">
        <v>45</v>
      </c>
      <c r="BM15" s="135">
        <f t="shared" si="34"/>
        <v>8.0645161290322578E-2</v>
      </c>
      <c r="BN15" s="134">
        <v>496</v>
      </c>
      <c r="BO15" s="134">
        <v>40</v>
      </c>
      <c r="BP15" s="135">
        <f t="shared" si="35"/>
        <v>8.0645161290322578E-2</v>
      </c>
      <c r="BQ15" s="135">
        <f t="shared" si="36"/>
        <v>0</v>
      </c>
      <c r="BR15" s="124"/>
      <c r="BS15" s="58"/>
      <c r="BT15" s="58"/>
      <c r="BU15" s="109"/>
      <c r="BX15" s="10"/>
    </row>
    <row r="16" spans="1:81" x14ac:dyDescent="0.25">
      <c r="A16" s="122" t="s">
        <v>42</v>
      </c>
      <c r="B16" s="109" t="s">
        <v>47</v>
      </c>
      <c r="C16" s="107" t="s">
        <v>651</v>
      </c>
      <c r="D16" s="6" t="s">
        <v>595</v>
      </c>
      <c r="E16" s="6" t="s">
        <v>6</v>
      </c>
      <c r="F16" s="26">
        <v>1060</v>
      </c>
      <c r="G16" s="129">
        <f t="shared" si="9"/>
        <v>12.704001825928181</v>
      </c>
      <c r="H16" s="129">
        <f t="shared" si="10"/>
        <v>12.901932440657331</v>
      </c>
      <c r="I16" s="130">
        <f t="shared" si="4"/>
        <v>1.5341160375744954E-2</v>
      </c>
      <c r="J16" s="137">
        <v>76</v>
      </c>
      <c r="K16" s="137">
        <v>110</v>
      </c>
      <c r="L16" s="130">
        <f t="shared" si="5"/>
        <v>0.44736842105263164</v>
      </c>
      <c r="M16" s="131">
        <v>76</v>
      </c>
      <c r="N16" s="131">
        <v>74.55</v>
      </c>
      <c r="O16" s="131">
        <v>110</v>
      </c>
      <c r="P16" s="132">
        <f t="shared" si="11"/>
        <v>1.4755197853789404</v>
      </c>
      <c r="Q16" s="132">
        <f t="shared" si="12"/>
        <v>0.44736842105263164</v>
      </c>
      <c r="R16" s="140">
        <f t="shared" si="13"/>
        <v>1.9605263157894737</v>
      </c>
      <c r="S16" s="140">
        <f t="shared" si="14"/>
        <v>1.3454545454545455</v>
      </c>
      <c r="T16" s="132">
        <f t="shared" si="15"/>
        <v>-0.31372788285539965</v>
      </c>
      <c r="U16" s="133">
        <f t="shared" si="16"/>
        <v>1.9605263157894737</v>
      </c>
      <c r="V16" s="133">
        <f t="shared" si="16"/>
        <v>2.0422535211267605</v>
      </c>
      <c r="W16" s="133">
        <f t="shared" si="16"/>
        <v>1.3454545454545455</v>
      </c>
      <c r="X16" s="132">
        <f t="shared" si="17"/>
        <v>0.65880877742946709</v>
      </c>
      <c r="Y16" s="132">
        <f t="shared" si="18"/>
        <v>-0.31372788285539965</v>
      </c>
      <c r="Z16" s="134">
        <f t="shared" si="19"/>
        <v>2801.7013422818791</v>
      </c>
      <c r="AA16" s="134">
        <f t="shared" si="19"/>
        <v>2864.577702702702</v>
      </c>
      <c r="AB16" s="132">
        <f t="shared" si="6"/>
        <v>2.2442206623498384E-2</v>
      </c>
      <c r="AC16" s="131">
        <f t="shared" si="20"/>
        <v>2801.7013422818791</v>
      </c>
      <c r="AD16" s="131">
        <f t="shared" si="20"/>
        <v>2852.3575082758612</v>
      </c>
      <c r="AE16" s="131">
        <f t="shared" si="20"/>
        <v>2864.577702702702</v>
      </c>
      <c r="AF16" s="132">
        <f t="shared" si="21"/>
        <v>1.0042842436095003</v>
      </c>
      <c r="AG16" s="132">
        <f t="shared" si="22"/>
        <v>2.2442206623498384E-2</v>
      </c>
      <c r="AH16" s="134">
        <f t="shared" si="23"/>
        <v>5492.8092105263158</v>
      </c>
      <c r="AI16" s="134">
        <f t="shared" si="23"/>
        <v>3854.1590909090901</v>
      </c>
      <c r="AJ16" s="132">
        <f t="shared" si="24"/>
        <v>-0.29832642220249483</v>
      </c>
      <c r="AK16" s="131">
        <f t="shared" si="7"/>
        <v>5492.8092105263158</v>
      </c>
      <c r="AL16" s="131">
        <f t="shared" si="7"/>
        <v>5825.2371647887303</v>
      </c>
      <c r="AM16" s="131">
        <f t="shared" si="7"/>
        <v>3854.1590909090901</v>
      </c>
      <c r="AN16" s="132">
        <f t="shared" si="25"/>
        <v>0.66163127472405203</v>
      </c>
      <c r="AO16" s="132">
        <f t="shared" si="26"/>
        <v>-0.29832642220249483</v>
      </c>
      <c r="AP16" s="134">
        <v>149</v>
      </c>
      <c r="AQ16" s="134">
        <v>148</v>
      </c>
      <c r="AR16" s="132">
        <f t="shared" si="27"/>
        <v>-6.7114093959731447E-3</v>
      </c>
      <c r="AS16" s="131">
        <v>149</v>
      </c>
      <c r="AT16" s="131">
        <v>152.25</v>
      </c>
      <c r="AU16" s="131">
        <v>148</v>
      </c>
      <c r="AV16" s="132">
        <f t="shared" si="28"/>
        <v>0.97208538587848936</v>
      </c>
      <c r="AW16" s="132">
        <f t="shared" si="29"/>
        <v>-6.7114093959731447E-3</v>
      </c>
      <c r="AX16" s="134">
        <v>417453.5</v>
      </c>
      <c r="AY16" s="134">
        <v>423957.49999999988</v>
      </c>
      <c r="AZ16" s="132">
        <f t="shared" si="30"/>
        <v>1.5580178391126021E-2</v>
      </c>
      <c r="BA16" s="131">
        <v>417453.5</v>
      </c>
      <c r="BB16" s="131">
        <v>434271.43063499988</v>
      </c>
      <c r="BC16" s="131">
        <v>423957.49999999988</v>
      </c>
      <c r="BD16" s="132">
        <f t="shared" si="31"/>
        <v>0.97625003648082775</v>
      </c>
      <c r="BE16" s="132">
        <f t="shared" si="32"/>
        <v>1.5580178391126021E-2</v>
      </c>
      <c r="BF16" s="131">
        <v>48</v>
      </c>
      <c r="BG16" s="131">
        <v>51.499328859060398</v>
      </c>
      <c r="BH16" s="131">
        <v>52</v>
      </c>
      <c r="BI16" s="132">
        <f t="shared" si="33"/>
        <v>1.0097218964214039</v>
      </c>
      <c r="BJ16" s="132">
        <f t="shared" si="8"/>
        <v>8.3333333333333259E-2</v>
      </c>
      <c r="BK16" s="134">
        <v>2455</v>
      </c>
      <c r="BL16" s="134">
        <v>76</v>
      </c>
      <c r="BM16" s="135">
        <f t="shared" si="34"/>
        <v>3.095723014256619E-2</v>
      </c>
      <c r="BN16" s="134">
        <v>2007</v>
      </c>
      <c r="BO16" s="134">
        <v>110</v>
      </c>
      <c r="BP16" s="135">
        <f t="shared" si="35"/>
        <v>5.4808171400099651E-2</v>
      </c>
      <c r="BQ16" s="135">
        <f t="shared" si="36"/>
        <v>0.77044816825321893</v>
      </c>
      <c r="BR16" s="124"/>
      <c r="BS16" s="58"/>
      <c r="BT16" s="58"/>
      <c r="BU16" s="109"/>
      <c r="BX16" s="10"/>
    </row>
    <row r="17" spans="1:76" x14ac:dyDescent="0.25">
      <c r="A17" s="122" t="s">
        <v>42</v>
      </c>
      <c r="B17" s="109" t="s">
        <v>51</v>
      </c>
      <c r="C17" s="107" t="s">
        <v>651</v>
      </c>
      <c r="D17" s="6" t="s">
        <v>595</v>
      </c>
      <c r="E17" s="6" t="s">
        <v>6</v>
      </c>
      <c r="F17" s="26">
        <v>720</v>
      </c>
      <c r="G17" s="129">
        <f t="shared" si="9"/>
        <v>48.440809139784953</v>
      </c>
      <c r="H17" s="129">
        <f t="shared" si="10"/>
        <v>47.408019713261652</v>
      </c>
      <c r="I17" s="130">
        <f t="shared" si="4"/>
        <v>-2.1785120592885565E-2</v>
      </c>
      <c r="J17" s="137">
        <v>173</v>
      </c>
      <c r="K17" s="137">
        <v>193</v>
      </c>
      <c r="L17" s="130">
        <f t="shared" si="5"/>
        <v>0.11560693641618491</v>
      </c>
      <c r="M17" s="131">
        <v>173</v>
      </c>
      <c r="N17" s="131">
        <v>193.76</v>
      </c>
      <c r="O17" s="131">
        <v>193</v>
      </c>
      <c r="P17" s="132">
        <f t="shared" si="11"/>
        <v>0.99607762180016524</v>
      </c>
      <c r="Q17" s="132">
        <f t="shared" si="12"/>
        <v>0.11560693641618491</v>
      </c>
      <c r="R17" s="140">
        <f t="shared" si="13"/>
        <v>2.3236994219653178</v>
      </c>
      <c r="S17" s="140">
        <f t="shared" si="14"/>
        <v>2.0932642487046631</v>
      </c>
      <c r="T17" s="132">
        <f t="shared" si="15"/>
        <v>-9.9167375557445925E-2</v>
      </c>
      <c r="U17" s="133">
        <f t="shared" si="16"/>
        <v>2.3236994219653178</v>
      </c>
      <c r="V17" s="133">
        <f t="shared" si="16"/>
        <v>2.3352601156069368</v>
      </c>
      <c r="W17" s="133">
        <f t="shared" si="16"/>
        <v>2.0932642487046631</v>
      </c>
      <c r="X17" s="132">
        <f t="shared" si="17"/>
        <v>0.89637305699481851</v>
      </c>
      <c r="Y17" s="132">
        <f t="shared" si="18"/>
        <v>-9.9167375557445925E-2</v>
      </c>
      <c r="Z17" s="134">
        <f t="shared" si="19"/>
        <v>2689.5494029850747</v>
      </c>
      <c r="AA17" s="134">
        <f t="shared" si="19"/>
        <v>2619.1757425742576</v>
      </c>
      <c r="AB17" s="132">
        <f t="shared" si="6"/>
        <v>-2.6165594999932318E-2</v>
      </c>
      <c r="AC17" s="131">
        <f t="shared" si="20"/>
        <v>2689.5494029850747</v>
      </c>
      <c r="AD17" s="131">
        <f t="shared" si="20"/>
        <v>2721.6149999999998</v>
      </c>
      <c r="AE17" s="131">
        <f t="shared" si="20"/>
        <v>2619.1757425742576</v>
      </c>
      <c r="AF17" s="132">
        <f t="shared" si="21"/>
        <v>0.9623608565407884</v>
      </c>
      <c r="AG17" s="132">
        <f t="shared" si="22"/>
        <v>-2.6165594999932318E-2</v>
      </c>
      <c r="AH17" s="134">
        <f t="shared" si="23"/>
        <v>6249.7043930635837</v>
      </c>
      <c r="AI17" s="134">
        <f t="shared" si="23"/>
        <v>5482.6269430051816</v>
      </c>
      <c r="AJ17" s="132">
        <f t="shared" si="24"/>
        <v>-0.12273819717133583</v>
      </c>
      <c r="AK17" s="131">
        <f t="shared" si="7"/>
        <v>6249.7043930635837</v>
      </c>
      <c r="AL17" s="131">
        <f t="shared" si="7"/>
        <v>6355.6789595375731</v>
      </c>
      <c r="AM17" s="131">
        <f t="shared" si="7"/>
        <v>5482.6269430051816</v>
      </c>
      <c r="AN17" s="132">
        <f t="shared" si="25"/>
        <v>0.86263434290961838</v>
      </c>
      <c r="AO17" s="132">
        <f t="shared" si="26"/>
        <v>-0.12273819717133583</v>
      </c>
      <c r="AP17" s="134">
        <v>402</v>
      </c>
      <c r="AQ17" s="134">
        <v>404</v>
      </c>
      <c r="AR17" s="132">
        <f t="shared" si="27"/>
        <v>4.9751243781095411E-3</v>
      </c>
      <c r="AS17" s="131">
        <v>402</v>
      </c>
      <c r="AT17" s="131">
        <v>452.48000000000008</v>
      </c>
      <c r="AU17" s="131">
        <v>404</v>
      </c>
      <c r="AV17" s="132">
        <f t="shared" si="28"/>
        <v>0.89285714285714268</v>
      </c>
      <c r="AW17" s="132">
        <f t="shared" si="29"/>
        <v>4.9751243781095411E-3</v>
      </c>
      <c r="AX17" s="134">
        <v>1081198.8600000001</v>
      </c>
      <c r="AY17" s="134">
        <v>1058147</v>
      </c>
      <c r="AZ17" s="132">
        <f t="shared" si="30"/>
        <v>-2.1320647711374874E-2</v>
      </c>
      <c r="BA17" s="131">
        <v>1081198.8600000001</v>
      </c>
      <c r="BB17" s="131">
        <v>1231476.3552000001</v>
      </c>
      <c r="BC17" s="131">
        <v>1058147</v>
      </c>
      <c r="BD17" s="132">
        <f t="shared" si="31"/>
        <v>0.85925076476856088</v>
      </c>
      <c r="BE17" s="132">
        <f t="shared" si="32"/>
        <v>-2.1320647711374874E-2</v>
      </c>
      <c r="BF17" s="131">
        <v>115</v>
      </c>
      <c r="BG17" s="131">
        <v>135.9128358208954</v>
      </c>
      <c r="BH17" s="131">
        <v>139</v>
      </c>
      <c r="BI17" s="132">
        <f t="shared" si="33"/>
        <v>1.0227142944995484</v>
      </c>
      <c r="BJ17" s="132">
        <f t="shared" si="8"/>
        <v>0.20869565217391295</v>
      </c>
      <c r="BK17" s="134">
        <v>1500</v>
      </c>
      <c r="BL17" s="134">
        <v>171</v>
      </c>
      <c r="BM17" s="135">
        <f t="shared" si="34"/>
        <v>0.114</v>
      </c>
      <c r="BN17" s="134">
        <v>1516</v>
      </c>
      <c r="BO17" s="134">
        <v>193</v>
      </c>
      <c r="BP17" s="135">
        <f t="shared" si="35"/>
        <v>0.12730870712401055</v>
      </c>
      <c r="BQ17" s="135">
        <f t="shared" si="36"/>
        <v>0.11674304494746091</v>
      </c>
      <c r="BR17" s="124"/>
      <c r="BS17" s="58"/>
      <c r="BT17" s="58"/>
      <c r="BU17" s="109"/>
      <c r="BX17" s="10"/>
    </row>
    <row r="18" spans="1:76" x14ac:dyDescent="0.25">
      <c r="A18" s="122" t="s">
        <v>42</v>
      </c>
      <c r="B18" s="109" t="s">
        <v>57</v>
      </c>
      <c r="C18" s="107" t="s">
        <v>651</v>
      </c>
      <c r="D18" s="6" t="s">
        <v>595</v>
      </c>
      <c r="E18" s="6" t="s">
        <v>37</v>
      </c>
      <c r="F18" s="26">
        <v>1000</v>
      </c>
      <c r="G18" s="129">
        <f t="shared" si="9"/>
        <v>50.067129032258059</v>
      </c>
      <c r="H18" s="129">
        <f t="shared" si="10"/>
        <v>37.065838709677415</v>
      </c>
      <c r="I18" s="130">
        <f t="shared" si="4"/>
        <v>-0.35076207028295769</v>
      </c>
      <c r="J18" s="137">
        <v>489</v>
      </c>
      <c r="K18" s="137">
        <v>401</v>
      </c>
      <c r="L18" s="130">
        <f t="shared" si="5"/>
        <v>-0.17995910020449901</v>
      </c>
      <c r="M18" s="131">
        <v>489</v>
      </c>
      <c r="N18" s="131">
        <v>775.5</v>
      </c>
      <c r="O18" s="131">
        <v>401</v>
      </c>
      <c r="P18" s="132">
        <f t="shared" si="11"/>
        <v>0.51708575112830435</v>
      </c>
      <c r="Q18" s="132">
        <f t="shared" si="12"/>
        <v>-0.17995910020449901</v>
      </c>
      <c r="R18" s="140">
        <f t="shared" si="13"/>
        <v>2.1226993865030677</v>
      </c>
      <c r="S18" s="140">
        <f t="shared" si="14"/>
        <v>1.9152119700748129</v>
      </c>
      <c r="T18" s="132">
        <f t="shared" si="15"/>
        <v>-9.7746962074582444E-2</v>
      </c>
      <c r="U18" s="133">
        <f t="shared" si="16"/>
        <v>2.1226993865030677</v>
      </c>
      <c r="V18" s="133">
        <f t="shared" si="16"/>
        <v>1.4723404255319148</v>
      </c>
      <c r="W18" s="133">
        <f t="shared" si="16"/>
        <v>1.9152119700748129</v>
      </c>
      <c r="X18" s="132">
        <f t="shared" si="17"/>
        <v>1.3007942571317372</v>
      </c>
      <c r="Y18" s="132">
        <f t="shared" si="18"/>
        <v>-9.7746962074582444E-2</v>
      </c>
      <c r="Z18" s="134">
        <f t="shared" si="19"/>
        <v>1495.2610789980731</v>
      </c>
      <c r="AA18" s="134">
        <f t="shared" si="19"/>
        <v>1496.1471354166667</v>
      </c>
      <c r="AB18" s="132">
        <f t="shared" si="6"/>
        <v>5.9257639420895458E-4</v>
      </c>
      <c r="AC18" s="131">
        <f t="shared" si="20"/>
        <v>1495.2610789980731</v>
      </c>
      <c r="AD18" s="131">
        <f t="shared" si="20"/>
        <v>1510.2136897880539</v>
      </c>
      <c r="AE18" s="131">
        <f t="shared" si="20"/>
        <v>1496.1471354166667</v>
      </c>
      <c r="AF18" s="132">
        <f t="shared" si="21"/>
        <v>0.99068571920218707</v>
      </c>
      <c r="AG18" s="132">
        <f t="shared" si="22"/>
        <v>5.9257639420895458E-4</v>
      </c>
      <c r="AH18" s="134">
        <f t="shared" si="23"/>
        <v>3173.989775051125</v>
      </c>
      <c r="AI18" s="134">
        <f t="shared" si="23"/>
        <v>2865.4389027431421</v>
      </c>
      <c r="AJ18" s="132">
        <f t="shared" si="24"/>
        <v>-9.7212308222704658E-2</v>
      </c>
      <c r="AK18" s="131">
        <f t="shared" si="7"/>
        <v>3173.989775051125</v>
      </c>
      <c r="AL18" s="131">
        <f t="shared" si="7"/>
        <v>2223.5486666666666</v>
      </c>
      <c r="AM18" s="131">
        <f t="shared" si="7"/>
        <v>2865.4389027431421</v>
      </c>
      <c r="AN18" s="132">
        <f t="shared" si="25"/>
        <v>1.2886782941606294</v>
      </c>
      <c r="AO18" s="132">
        <f t="shared" si="26"/>
        <v>-9.7212308222704658E-2</v>
      </c>
      <c r="AP18" s="134">
        <v>1038</v>
      </c>
      <c r="AQ18" s="134">
        <v>768</v>
      </c>
      <c r="AR18" s="132">
        <f t="shared" si="27"/>
        <v>-0.26011560693641622</v>
      </c>
      <c r="AS18" s="131">
        <v>1038</v>
      </c>
      <c r="AT18" s="131">
        <v>1141.8</v>
      </c>
      <c r="AU18" s="131">
        <v>768</v>
      </c>
      <c r="AV18" s="132">
        <f t="shared" si="28"/>
        <v>0.67262217551234893</v>
      </c>
      <c r="AW18" s="132">
        <f t="shared" si="29"/>
        <v>-0.26011560693641622</v>
      </c>
      <c r="AX18" s="134">
        <v>1552081</v>
      </c>
      <c r="AY18" s="134">
        <v>1149041</v>
      </c>
      <c r="AZ18" s="132">
        <f t="shared" si="30"/>
        <v>-0.25967716891064319</v>
      </c>
      <c r="BA18" s="131">
        <v>1552081</v>
      </c>
      <c r="BB18" s="131">
        <v>1724361.9909999999</v>
      </c>
      <c r="BC18" s="131">
        <v>1149041</v>
      </c>
      <c r="BD18" s="132">
        <f t="shared" si="31"/>
        <v>0.66635718369879104</v>
      </c>
      <c r="BE18" s="132">
        <f t="shared" si="32"/>
        <v>-0.25967716891064319</v>
      </c>
      <c r="BF18" s="131">
        <v>350</v>
      </c>
      <c r="BG18" s="131">
        <v>405.8395671476141</v>
      </c>
      <c r="BH18" s="131">
        <v>245</v>
      </c>
      <c r="BI18" s="132">
        <f t="shared" si="33"/>
        <v>0.60368682561423914</v>
      </c>
      <c r="BJ18" s="132">
        <f t="shared" si="8"/>
        <v>-0.30000000000000004</v>
      </c>
      <c r="BK18" s="134">
        <v>3695</v>
      </c>
      <c r="BL18" s="134">
        <v>489</v>
      </c>
      <c r="BM18" s="135">
        <f t="shared" si="34"/>
        <v>0.13234100135317997</v>
      </c>
      <c r="BN18" s="134">
        <v>3126</v>
      </c>
      <c r="BO18" s="134">
        <v>401</v>
      </c>
      <c r="BP18" s="135">
        <f t="shared" si="35"/>
        <v>0.12827895073576456</v>
      </c>
      <c r="BQ18" s="135">
        <f t="shared" si="36"/>
        <v>-3.0693818060020361E-2</v>
      </c>
      <c r="BR18" s="124"/>
      <c r="BS18" s="58"/>
      <c r="BT18" s="58"/>
      <c r="BU18" s="109"/>
      <c r="BX18" s="10"/>
    </row>
    <row r="19" spans="1:76" x14ac:dyDescent="0.25">
      <c r="A19" s="122" t="s">
        <v>425</v>
      </c>
      <c r="B19" s="109" t="s">
        <v>440</v>
      </c>
      <c r="C19" s="107" t="s">
        <v>651</v>
      </c>
      <c r="D19" s="6" t="s">
        <v>595</v>
      </c>
      <c r="E19" s="6" t="s">
        <v>6</v>
      </c>
      <c r="F19" s="26">
        <v>940</v>
      </c>
      <c r="G19" s="129">
        <f t="shared" si="9"/>
        <v>16.921777968428277</v>
      </c>
      <c r="H19" s="129">
        <f t="shared" si="10"/>
        <v>18.657405284831842</v>
      </c>
      <c r="I19" s="130">
        <f t="shared" si="4"/>
        <v>9.3026189328405784E-2</v>
      </c>
      <c r="J19" s="137">
        <v>68</v>
      </c>
      <c r="K19" s="137">
        <v>94</v>
      </c>
      <c r="L19" s="130">
        <f t="shared" si="5"/>
        <v>0.38235294117647056</v>
      </c>
      <c r="M19" s="131">
        <v>68</v>
      </c>
      <c r="N19" s="131">
        <v>76.16</v>
      </c>
      <c r="O19" s="131">
        <v>94</v>
      </c>
      <c r="P19" s="132">
        <f t="shared" si="11"/>
        <v>1.2342436974789917</v>
      </c>
      <c r="Q19" s="132">
        <f t="shared" si="12"/>
        <v>0.38235294117647056</v>
      </c>
      <c r="R19" s="140">
        <f t="shared" si="13"/>
        <v>2.7941176470588234</v>
      </c>
      <c r="S19" s="140">
        <f t="shared" si="14"/>
        <v>2.5531914893617023</v>
      </c>
      <c r="T19" s="132">
        <f t="shared" si="15"/>
        <v>-8.6226203807390767E-2</v>
      </c>
      <c r="U19" s="133">
        <f t="shared" si="16"/>
        <v>2.7941176470588234</v>
      </c>
      <c r="V19" s="133">
        <f t="shared" si="16"/>
        <v>2.8382352941176472</v>
      </c>
      <c r="W19" s="133">
        <f t="shared" si="16"/>
        <v>2.5531914893617023</v>
      </c>
      <c r="X19" s="132">
        <f t="shared" si="17"/>
        <v>0.89957005842795723</v>
      </c>
      <c r="Y19" s="132">
        <f t="shared" si="18"/>
        <v>-8.6226203807390767E-2</v>
      </c>
      <c r="Z19" s="134">
        <f t="shared" si="19"/>
        <v>2595.2663684210524</v>
      </c>
      <c r="AA19" s="134">
        <f t="shared" si="19"/>
        <v>2265.3199583333339</v>
      </c>
      <c r="AB19" s="132">
        <f t="shared" si="6"/>
        <v>-0.12713392894944198</v>
      </c>
      <c r="AC19" s="131">
        <f t="shared" si="20"/>
        <v>2595.2663684210524</v>
      </c>
      <c r="AD19" s="131">
        <f t="shared" si="20"/>
        <v>2610.3371502590676</v>
      </c>
      <c r="AE19" s="131">
        <f t="shared" si="20"/>
        <v>2265.319958333333</v>
      </c>
      <c r="AF19" s="132">
        <f t="shared" si="21"/>
        <v>0.86782657868869828</v>
      </c>
      <c r="AG19" s="132">
        <f t="shared" si="22"/>
        <v>-0.12713392894944242</v>
      </c>
      <c r="AH19" s="134">
        <f t="shared" si="23"/>
        <v>7251.4795588235284</v>
      </c>
      <c r="AI19" s="134">
        <f t="shared" si="23"/>
        <v>5783.7956382978746</v>
      </c>
      <c r="AJ19" s="132">
        <f t="shared" si="24"/>
        <v>-0.20239785668840371</v>
      </c>
      <c r="AK19" s="131">
        <f t="shared" si="7"/>
        <v>7251.4795588235284</v>
      </c>
      <c r="AL19" s="131">
        <f t="shared" si="7"/>
        <v>7408.7510294117656</v>
      </c>
      <c r="AM19" s="131">
        <f t="shared" si="7"/>
        <v>5783.7956382978718</v>
      </c>
      <c r="AN19" s="132">
        <f t="shared" si="25"/>
        <v>0.78067080609632655</v>
      </c>
      <c r="AO19" s="132">
        <f t="shared" si="26"/>
        <v>-0.20239785668840415</v>
      </c>
      <c r="AP19" s="134">
        <v>190</v>
      </c>
      <c r="AQ19" s="134">
        <v>240</v>
      </c>
      <c r="AR19" s="132">
        <f t="shared" si="27"/>
        <v>0.26315789473684204</v>
      </c>
      <c r="AS19" s="131">
        <v>190</v>
      </c>
      <c r="AT19" s="131">
        <v>216.16</v>
      </c>
      <c r="AU19" s="131">
        <v>240</v>
      </c>
      <c r="AV19" s="132">
        <f t="shared" si="28"/>
        <v>1.1102886750555145</v>
      </c>
      <c r="AW19" s="132">
        <f t="shared" si="29"/>
        <v>0.26315789473684204</v>
      </c>
      <c r="AX19" s="134">
        <v>493100.61</v>
      </c>
      <c r="AY19" s="134">
        <v>543676.79000000015</v>
      </c>
      <c r="AZ19" s="132">
        <f t="shared" si="30"/>
        <v>0.10256766869544154</v>
      </c>
      <c r="BA19" s="131">
        <v>493100.61</v>
      </c>
      <c r="BB19" s="131">
        <v>564250.47840000002</v>
      </c>
      <c r="BC19" s="131">
        <v>543676.78999999992</v>
      </c>
      <c r="BD19" s="132">
        <f t="shared" si="31"/>
        <v>0.96353802223023499</v>
      </c>
      <c r="BE19" s="132">
        <f t="shared" si="32"/>
        <v>0.10256766869544109</v>
      </c>
      <c r="BF19" s="131">
        <v>54</v>
      </c>
      <c r="BG19" s="131">
        <v>65</v>
      </c>
      <c r="BH19" s="131">
        <v>55</v>
      </c>
      <c r="BI19" s="132">
        <f t="shared" si="33"/>
        <v>0.84615384615384615</v>
      </c>
      <c r="BJ19" s="132">
        <f t="shared" si="8"/>
        <v>1.8518518518518601E-2</v>
      </c>
      <c r="BK19" s="134">
        <v>957</v>
      </c>
      <c r="BL19" s="134">
        <v>67</v>
      </c>
      <c r="BM19" s="135">
        <f t="shared" si="34"/>
        <v>7.0010449320794144E-2</v>
      </c>
      <c r="BN19" s="134">
        <v>1588</v>
      </c>
      <c r="BO19" s="134">
        <v>94</v>
      </c>
      <c r="BP19" s="135">
        <f t="shared" si="35"/>
        <v>5.9193954659949623E-2</v>
      </c>
      <c r="BQ19" s="135">
        <f t="shared" si="36"/>
        <v>-0.15449828940937627</v>
      </c>
      <c r="BR19" s="124"/>
      <c r="BS19" s="58"/>
      <c r="BT19" s="58"/>
      <c r="BU19" s="109"/>
      <c r="BX19" s="10"/>
    </row>
    <row r="20" spans="1:76" x14ac:dyDescent="0.25">
      <c r="A20" s="122" t="s">
        <v>194</v>
      </c>
      <c r="B20" s="109" t="s">
        <v>195</v>
      </c>
      <c r="C20" s="107" t="s">
        <v>651</v>
      </c>
      <c r="D20" s="6" t="s">
        <v>595</v>
      </c>
      <c r="E20" s="6" t="s">
        <v>6</v>
      </c>
      <c r="F20" s="26">
        <v>400</v>
      </c>
      <c r="G20" s="129">
        <f t="shared" si="9"/>
        <v>113.23073387096775</v>
      </c>
      <c r="H20" s="129">
        <f t="shared" si="10"/>
        <v>160.33048064516123</v>
      </c>
      <c r="I20" s="130">
        <f t="shared" si="4"/>
        <v>0.29376664115685697</v>
      </c>
      <c r="J20" s="137">
        <v>219</v>
      </c>
      <c r="K20" s="137">
        <v>264</v>
      </c>
      <c r="L20" s="130">
        <f t="shared" si="5"/>
        <v>0.20547945205479445</v>
      </c>
      <c r="M20" s="131">
        <v>219</v>
      </c>
      <c r="N20" s="131">
        <v>260.61000000000013</v>
      </c>
      <c r="O20" s="131">
        <v>264</v>
      </c>
      <c r="P20" s="132">
        <f t="shared" si="11"/>
        <v>1.0130079429031882</v>
      </c>
      <c r="Q20" s="132">
        <f t="shared" si="12"/>
        <v>0.20547945205479445</v>
      </c>
      <c r="R20" s="140">
        <f t="shared" si="13"/>
        <v>2.5022831050228311</v>
      </c>
      <c r="S20" s="140">
        <f t="shared" si="14"/>
        <v>2.8106060606060606</v>
      </c>
      <c r="T20" s="132">
        <f t="shared" si="15"/>
        <v>0.12321665560716655</v>
      </c>
      <c r="U20" s="133">
        <f t="shared" si="16"/>
        <v>2.5022831050228311</v>
      </c>
      <c r="V20" s="133">
        <f t="shared" si="16"/>
        <v>2.5159817351598162</v>
      </c>
      <c r="W20" s="133">
        <f t="shared" si="16"/>
        <v>2.8106060606060606</v>
      </c>
      <c r="X20" s="132">
        <f t="shared" si="17"/>
        <v>1.1171011384260028</v>
      </c>
      <c r="Y20" s="132">
        <f t="shared" si="18"/>
        <v>0.12321665560716655</v>
      </c>
      <c r="Z20" s="134">
        <f t="shared" si="19"/>
        <v>2562.1552919708029</v>
      </c>
      <c r="AA20" s="134">
        <f t="shared" si="19"/>
        <v>2679.3773045822104</v>
      </c>
      <c r="AB20" s="132">
        <f t="shared" si="6"/>
        <v>4.5751330131609924E-2</v>
      </c>
      <c r="AC20" s="131">
        <f t="shared" si="20"/>
        <v>2562.1552919708029</v>
      </c>
      <c r="AD20" s="131">
        <f t="shared" si="20"/>
        <v>2585.3807145190576</v>
      </c>
      <c r="AE20" s="131">
        <f t="shared" si="20"/>
        <v>2679.377304582209</v>
      </c>
      <c r="AF20" s="132">
        <f t="shared" si="21"/>
        <v>1.0363569626458813</v>
      </c>
      <c r="AG20" s="132">
        <f t="shared" si="22"/>
        <v>4.5751330131609258E-2</v>
      </c>
      <c r="AH20" s="134">
        <f t="shared" si="23"/>
        <v>6411.2378995433792</v>
      </c>
      <c r="AI20" s="134">
        <f t="shared" si="23"/>
        <v>7530.6740909090913</v>
      </c>
      <c r="AJ20" s="132">
        <f t="shared" si="24"/>
        <v>0.17460531162717285</v>
      </c>
      <c r="AK20" s="131">
        <f t="shared" si="7"/>
        <v>6411.2378995433792</v>
      </c>
      <c r="AL20" s="131">
        <f t="shared" si="7"/>
        <v>6504.7706561643836</v>
      </c>
      <c r="AM20" s="131">
        <f t="shared" si="7"/>
        <v>7530.6740909090877</v>
      </c>
      <c r="AN20" s="132">
        <f t="shared" si="25"/>
        <v>1.1577155427874286</v>
      </c>
      <c r="AO20" s="132">
        <f t="shared" si="26"/>
        <v>0.17460531162717219</v>
      </c>
      <c r="AP20" s="134">
        <v>548</v>
      </c>
      <c r="AQ20" s="134">
        <v>742</v>
      </c>
      <c r="AR20" s="132">
        <f t="shared" si="27"/>
        <v>0.35401459854014594</v>
      </c>
      <c r="AS20" s="131">
        <v>548</v>
      </c>
      <c r="AT20" s="131">
        <v>655.69</v>
      </c>
      <c r="AU20" s="131">
        <v>742</v>
      </c>
      <c r="AV20" s="132">
        <f t="shared" si="28"/>
        <v>1.1316323262517347</v>
      </c>
      <c r="AW20" s="132">
        <f t="shared" si="29"/>
        <v>0.35401459854014594</v>
      </c>
      <c r="AX20" s="134">
        <v>1404061.1</v>
      </c>
      <c r="AY20" s="134">
        <v>1988097.96</v>
      </c>
      <c r="AZ20" s="132">
        <f t="shared" si="30"/>
        <v>0.41596256744097526</v>
      </c>
      <c r="BA20" s="131">
        <v>1404061.1</v>
      </c>
      <c r="BB20" s="131">
        <v>1695208.280703001</v>
      </c>
      <c r="BC20" s="131">
        <v>1988097.959999999</v>
      </c>
      <c r="BD20" s="132">
        <f t="shared" si="31"/>
        <v>1.1727750404661408</v>
      </c>
      <c r="BE20" s="132">
        <f t="shared" si="32"/>
        <v>0.4159625674409746</v>
      </c>
      <c r="BF20" s="131">
        <v>156</v>
      </c>
      <c r="BG20" s="131">
        <v>195.98909124087589</v>
      </c>
      <c r="BH20" s="131">
        <v>271</v>
      </c>
      <c r="BI20" s="132">
        <f t="shared" si="33"/>
        <v>1.3827300197383623</v>
      </c>
      <c r="BJ20" s="132">
        <f t="shared" si="8"/>
        <v>0.73717948717948723</v>
      </c>
      <c r="BK20" s="134">
        <v>4116</v>
      </c>
      <c r="BL20" s="134">
        <v>213</v>
      </c>
      <c r="BM20" s="135">
        <f t="shared" si="34"/>
        <v>5.1749271137026237E-2</v>
      </c>
      <c r="BN20" s="134">
        <v>4783</v>
      </c>
      <c r="BO20" s="134">
        <v>264</v>
      </c>
      <c r="BP20" s="135">
        <f t="shared" si="35"/>
        <v>5.5195484005854063E-2</v>
      </c>
      <c r="BQ20" s="135">
        <f t="shared" si="36"/>
        <v>6.6594423324391139E-2</v>
      </c>
      <c r="BR20" s="124"/>
      <c r="BS20" s="58"/>
      <c r="BT20" s="58"/>
      <c r="BU20" s="109"/>
      <c r="BX20" s="10"/>
    </row>
    <row r="21" spans="1:76" x14ac:dyDescent="0.25">
      <c r="A21" s="122" t="s">
        <v>194</v>
      </c>
      <c r="B21" s="109" t="s">
        <v>196</v>
      </c>
      <c r="C21" s="107" t="s">
        <v>651</v>
      </c>
      <c r="D21" s="6" t="s">
        <v>595</v>
      </c>
      <c r="E21" s="6" t="s">
        <v>6</v>
      </c>
      <c r="F21" s="26">
        <v>530</v>
      </c>
      <c r="G21" s="129">
        <f t="shared" si="9"/>
        <v>28.960133901399871</v>
      </c>
      <c r="H21" s="129">
        <f t="shared" si="10"/>
        <v>42.76262933657943</v>
      </c>
      <c r="I21" s="130">
        <f t="shared" si="4"/>
        <v>0.32277003657894382</v>
      </c>
      <c r="J21" s="137">
        <v>79</v>
      </c>
      <c r="K21" s="137">
        <v>102</v>
      </c>
      <c r="L21" s="130">
        <f t="shared" si="5"/>
        <v>0.29113924050632911</v>
      </c>
      <c r="M21" s="131">
        <v>79</v>
      </c>
      <c r="N21" s="131">
        <v>82.950000000000017</v>
      </c>
      <c r="O21" s="131">
        <v>102</v>
      </c>
      <c r="P21" s="132">
        <f t="shared" si="11"/>
        <v>1.229656419529837</v>
      </c>
      <c r="Q21" s="132">
        <f t="shared" si="12"/>
        <v>0.29113924050632911</v>
      </c>
      <c r="R21" s="140">
        <f t="shared" si="13"/>
        <v>2.3417721518987342</v>
      </c>
      <c r="S21" s="140">
        <f t="shared" si="14"/>
        <v>2.5588235294117645</v>
      </c>
      <c r="T21" s="132">
        <f t="shared" si="15"/>
        <v>9.2686804451510119E-2</v>
      </c>
      <c r="U21" s="133">
        <f t="shared" si="16"/>
        <v>2.3417721518987342</v>
      </c>
      <c r="V21" s="133">
        <f t="shared" si="16"/>
        <v>2.3417721518987338</v>
      </c>
      <c r="W21" s="133">
        <f t="shared" si="16"/>
        <v>2.5588235294117645</v>
      </c>
      <c r="X21" s="132">
        <f t="shared" si="17"/>
        <v>1.0926868044515103</v>
      </c>
      <c r="Y21" s="132">
        <f t="shared" si="18"/>
        <v>9.2686804451510119E-2</v>
      </c>
      <c r="Z21" s="134">
        <f t="shared" si="19"/>
        <v>2571.9729729729729</v>
      </c>
      <c r="AA21" s="134">
        <f t="shared" si="19"/>
        <v>2691.9157088122606</v>
      </c>
      <c r="AB21" s="132">
        <f t="shared" si="6"/>
        <v>4.6634524195891647E-2</v>
      </c>
      <c r="AC21" s="131">
        <f t="shared" si="20"/>
        <v>2571.9729729729725</v>
      </c>
      <c r="AD21" s="131">
        <f t="shared" si="20"/>
        <v>2597.6927027027032</v>
      </c>
      <c r="AE21" s="131">
        <f t="shared" si="20"/>
        <v>2691.9157088122606</v>
      </c>
      <c r="AF21" s="132">
        <f t="shared" si="21"/>
        <v>1.0362718061345462</v>
      </c>
      <c r="AG21" s="132">
        <f t="shared" si="22"/>
        <v>4.6634524195891869E-2</v>
      </c>
      <c r="AH21" s="134">
        <f t="shared" si="23"/>
        <v>6022.9746835443038</v>
      </c>
      <c r="AI21" s="134">
        <f t="shared" si="23"/>
        <v>6888.1372549019607</v>
      </c>
      <c r="AJ21" s="132">
        <f t="shared" si="24"/>
        <v>0.14364373367223582</v>
      </c>
      <c r="AK21" s="131">
        <f t="shared" si="7"/>
        <v>6022.9746835443029</v>
      </c>
      <c r="AL21" s="131">
        <f t="shared" si="7"/>
        <v>6083.2044303797466</v>
      </c>
      <c r="AM21" s="131">
        <f t="shared" si="7"/>
        <v>6888.1372549019607</v>
      </c>
      <c r="AN21" s="132">
        <f t="shared" si="25"/>
        <v>1.1323205283883524</v>
      </c>
      <c r="AO21" s="132">
        <f t="shared" si="26"/>
        <v>0.14364373367223604</v>
      </c>
      <c r="AP21" s="134">
        <v>185</v>
      </c>
      <c r="AQ21" s="134">
        <v>261</v>
      </c>
      <c r="AR21" s="132">
        <f t="shared" si="27"/>
        <v>0.41081081081081083</v>
      </c>
      <c r="AS21" s="131">
        <v>185</v>
      </c>
      <c r="AT21" s="131">
        <v>194.25</v>
      </c>
      <c r="AU21" s="131">
        <v>261</v>
      </c>
      <c r="AV21" s="132">
        <f t="shared" si="28"/>
        <v>1.3436293436293436</v>
      </c>
      <c r="AW21" s="132">
        <f t="shared" si="29"/>
        <v>0.41081081081081083</v>
      </c>
      <c r="AX21" s="134">
        <v>475815</v>
      </c>
      <c r="AY21" s="134">
        <v>702590</v>
      </c>
      <c r="AZ21" s="132">
        <f t="shared" si="30"/>
        <v>0.47660330170339305</v>
      </c>
      <c r="BA21" s="131">
        <v>475814.99999999988</v>
      </c>
      <c r="BB21" s="131">
        <v>504601.80750000011</v>
      </c>
      <c r="BC21" s="131">
        <v>702590</v>
      </c>
      <c r="BD21" s="132">
        <f t="shared" si="31"/>
        <v>1.3923652066981544</v>
      </c>
      <c r="BE21" s="132">
        <f t="shared" si="32"/>
        <v>0.47660330170339349</v>
      </c>
      <c r="BF21" s="131">
        <v>43</v>
      </c>
      <c r="BG21" s="131">
        <v>52.844829545454559</v>
      </c>
      <c r="BH21" s="131">
        <v>90</v>
      </c>
      <c r="BI21" s="132">
        <f t="shared" si="33"/>
        <v>1.7030994474603494</v>
      </c>
      <c r="BJ21" s="132">
        <f t="shared" si="8"/>
        <v>1.0930232558139537</v>
      </c>
      <c r="BK21" s="134">
        <v>2536</v>
      </c>
      <c r="BL21" s="134">
        <v>79</v>
      </c>
      <c r="BM21" s="135">
        <f t="shared" si="34"/>
        <v>3.1151419558359622E-2</v>
      </c>
      <c r="BN21" s="134">
        <v>2168</v>
      </c>
      <c r="BO21" s="134">
        <v>102</v>
      </c>
      <c r="BP21" s="135">
        <f t="shared" si="35"/>
        <v>4.7047970479704798E-2</v>
      </c>
      <c r="BQ21" s="135">
        <f t="shared" si="36"/>
        <v>0.51029940679153629</v>
      </c>
      <c r="BR21" s="124"/>
      <c r="BS21" s="58"/>
      <c r="BT21" s="58"/>
      <c r="BU21" s="109"/>
      <c r="BX21" s="10"/>
    </row>
    <row r="22" spans="1:76" x14ac:dyDescent="0.25">
      <c r="A22" s="122" t="s">
        <v>288</v>
      </c>
      <c r="B22" s="109" t="s">
        <v>293</v>
      </c>
      <c r="C22" s="107" t="s">
        <v>651</v>
      </c>
      <c r="D22" s="6" t="s">
        <v>595</v>
      </c>
      <c r="E22" s="6" t="s">
        <v>6</v>
      </c>
      <c r="F22" s="26">
        <v>600</v>
      </c>
      <c r="G22" s="129">
        <f t="shared" si="9"/>
        <v>14.237556989247311</v>
      </c>
      <c r="H22" s="129">
        <f t="shared" si="10"/>
        <v>22.199360752688172</v>
      </c>
      <c r="I22" s="130">
        <f t="shared" si="4"/>
        <v>0.35865013646740918</v>
      </c>
      <c r="J22" s="137">
        <v>51</v>
      </c>
      <c r="K22" s="137">
        <v>76</v>
      </c>
      <c r="L22" s="130">
        <f t="shared" si="5"/>
        <v>0.49019607843137258</v>
      </c>
      <c r="M22" s="131">
        <v>51</v>
      </c>
      <c r="N22" s="131">
        <v>58.519999999999989</v>
      </c>
      <c r="O22" s="131">
        <v>76</v>
      </c>
      <c r="P22" s="132">
        <f t="shared" si="11"/>
        <v>1.2987012987012989</v>
      </c>
      <c r="Q22" s="132">
        <f t="shared" si="12"/>
        <v>0.49019607843137258</v>
      </c>
      <c r="R22" s="140">
        <f t="shared" si="13"/>
        <v>2.0392156862745097</v>
      </c>
      <c r="S22" s="140">
        <f t="shared" si="14"/>
        <v>1.986842105263158</v>
      </c>
      <c r="T22" s="132">
        <f t="shared" si="15"/>
        <v>-2.5683198380566652E-2</v>
      </c>
      <c r="U22" s="133">
        <f t="shared" si="16"/>
        <v>2.0392156862745097</v>
      </c>
      <c r="V22" s="133">
        <f t="shared" si="16"/>
        <v>1.9316473000683532</v>
      </c>
      <c r="W22" s="133">
        <f t="shared" si="16"/>
        <v>1.986842105263158</v>
      </c>
      <c r="X22" s="132">
        <f t="shared" si="17"/>
        <v>1.0285739561217266</v>
      </c>
      <c r="Y22" s="132">
        <f t="shared" si="18"/>
        <v>-2.5683198380566652E-2</v>
      </c>
      <c r="Z22" s="134">
        <f t="shared" si="19"/>
        <v>2546.3323076923089</v>
      </c>
      <c r="AA22" s="134">
        <f t="shared" si="19"/>
        <v>2734.4907947019865</v>
      </c>
      <c r="AB22" s="132">
        <f t="shared" si="6"/>
        <v>7.3893924387348431E-2</v>
      </c>
      <c r="AC22" s="131">
        <f t="shared" si="20"/>
        <v>2546.3323076923075</v>
      </c>
      <c r="AD22" s="131">
        <f t="shared" si="20"/>
        <v>2581.2180724699219</v>
      </c>
      <c r="AE22" s="131">
        <f t="shared" si="20"/>
        <v>2734.4907947019865</v>
      </c>
      <c r="AF22" s="132">
        <f t="shared" si="21"/>
        <v>1.0593799973225047</v>
      </c>
      <c r="AG22" s="132">
        <f t="shared" si="22"/>
        <v>7.3893924387348875E-2</v>
      </c>
      <c r="AH22" s="134">
        <f t="shared" si="23"/>
        <v>5192.5207843137277</v>
      </c>
      <c r="AI22" s="134">
        <f t="shared" si="23"/>
        <v>5433.0014473684205</v>
      </c>
      <c r="AJ22" s="132">
        <f t="shared" si="24"/>
        <v>4.6312893687622703E-2</v>
      </c>
      <c r="AK22" s="131">
        <f t="shared" si="7"/>
        <v>5192.520784313725</v>
      </c>
      <c r="AL22" s="131">
        <f t="shared" si="7"/>
        <v>4986.0029205741639</v>
      </c>
      <c r="AM22" s="131">
        <f t="shared" si="7"/>
        <v>5433.0014473684205</v>
      </c>
      <c r="AN22" s="132">
        <f t="shared" si="25"/>
        <v>1.0896506748822326</v>
      </c>
      <c r="AO22" s="132">
        <f t="shared" si="26"/>
        <v>4.6312893687623147E-2</v>
      </c>
      <c r="AP22" s="134">
        <v>104</v>
      </c>
      <c r="AQ22" s="134">
        <v>151</v>
      </c>
      <c r="AR22" s="132">
        <f t="shared" si="27"/>
        <v>0.45192307692307687</v>
      </c>
      <c r="AS22" s="131">
        <v>104</v>
      </c>
      <c r="AT22" s="131">
        <v>113.04</v>
      </c>
      <c r="AU22" s="131">
        <v>151</v>
      </c>
      <c r="AV22" s="132">
        <f t="shared" si="28"/>
        <v>1.3358103326256192</v>
      </c>
      <c r="AW22" s="132">
        <f t="shared" si="29"/>
        <v>0.45192307692307687</v>
      </c>
      <c r="AX22" s="134">
        <v>264818.56000000011</v>
      </c>
      <c r="AY22" s="134">
        <v>412908.11</v>
      </c>
      <c r="AZ22" s="132">
        <f t="shared" si="30"/>
        <v>0.55921137098547713</v>
      </c>
      <c r="BA22" s="131">
        <v>264818.56</v>
      </c>
      <c r="BB22" s="131">
        <v>291780.89091199997</v>
      </c>
      <c r="BC22" s="131">
        <v>412908.11</v>
      </c>
      <c r="BD22" s="132">
        <f t="shared" si="31"/>
        <v>1.4151307466003027</v>
      </c>
      <c r="BE22" s="132">
        <f t="shared" si="32"/>
        <v>0.5592113709854778</v>
      </c>
      <c r="BF22" s="131">
        <v>29</v>
      </c>
      <c r="BG22" s="131">
        <v>37.201970149253711</v>
      </c>
      <c r="BH22" s="131">
        <v>48</v>
      </c>
      <c r="BI22" s="132">
        <f t="shared" si="33"/>
        <v>1.2902542474880971</v>
      </c>
      <c r="BJ22" s="132">
        <f t="shared" si="8"/>
        <v>0.65517241379310343</v>
      </c>
      <c r="BK22" s="134">
        <v>2827</v>
      </c>
      <c r="BL22" s="134">
        <v>51</v>
      </c>
      <c r="BM22" s="135">
        <f t="shared" si="34"/>
        <v>1.8040325433321541E-2</v>
      </c>
      <c r="BN22" s="134">
        <v>1328</v>
      </c>
      <c r="BO22" s="134">
        <v>76</v>
      </c>
      <c r="BP22" s="135">
        <f t="shared" si="35"/>
        <v>5.7228915662650599E-2</v>
      </c>
      <c r="BQ22" s="135">
        <f t="shared" si="36"/>
        <v>2.1722773446728088</v>
      </c>
      <c r="BR22" s="124"/>
      <c r="BS22" s="58"/>
      <c r="BT22" s="58"/>
      <c r="BU22" s="109"/>
      <c r="BX22" s="10"/>
    </row>
    <row r="23" spans="1:76" x14ac:dyDescent="0.25">
      <c r="A23" s="122" t="s">
        <v>211</v>
      </c>
      <c r="B23" s="109" t="s">
        <v>224</v>
      </c>
      <c r="C23" s="107" t="s">
        <v>651</v>
      </c>
      <c r="D23" s="6" t="s">
        <v>595</v>
      </c>
      <c r="E23" s="6" t="s">
        <v>37</v>
      </c>
      <c r="F23" s="26">
        <v>1450</v>
      </c>
      <c r="G23" s="129">
        <f t="shared" si="9"/>
        <v>11.522056952169077</v>
      </c>
      <c r="H23" s="129">
        <f t="shared" si="10"/>
        <v>10.079577308120133</v>
      </c>
      <c r="I23" s="130">
        <f t="shared" si="4"/>
        <v>-0.14310914038894065</v>
      </c>
      <c r="J23" s="137">
        <v>171</v>
      </c>
      <c r="K23" s="137">
        <v>177</v>
      </c>
      <c r="L23" s="130">
        <f t="shared" si="5"/>
        <v>3.5087719298245723E-2</v>
      </c>
      <c r="M23" s="131">
        <v>171</v>
      </c>
      <c r="N23" s="131">
        <v>305.95013889167961</v>
      </c>
      <c r="O23" s="131">
        <v>177</v>
      </c>
      <c r="P23" s="132">
        <f t="shared" si="11"/>
        <v>0.57852564029286524</v>
      </c>
      <c r="Q23" s="132">
        <f t="shared" si="12"/>
        <v>3.5087719298245723E-2</v>
      </c>
      <c r="R23" s="140">
        <f t="shared" si="13"/>
        <v>1.9415204678362572</v>
      </c>
      <c r="S23" s="140">
        <f t="shared" si="14"/>
        <v>1.6723163841807909</v>
      </c>
      <c r="T23" s="132">
        <f t="shared" si="15"/>
        <v>-0.13865632019603835</v>
      </c>
      <c r="U23" s="133">
        <f t="shared" si="16"/>
        <v>1.9415204678362572</v>
      </c>
      <c r="V23" s="133">
        <f t="shared" si="16"/>
        <v>1.5734597156398136</v>
      </c>
      <c r="W23" s="133">
        <f t="shared" si="16"/>
        <v>1.6723163841807909</v>
      </c>
      <c r="X23" s="132">
        <f t="shared" si="17"/>
        <v>1.0628275815124884</v>
      </c>
      <c r="Y23" s="132">
        <f t="shared" si="18"/>
        <v>-0.13865632019603835</v>
      </c>
      <c r="Z23" s="134">
        <f t="shared" si="19"/>
        <v>1559.9893373493976</v>
      </c>
      <c r="AA23" s="134">
        <f t="shared" si="19"/>
        <v>1530.6655405405406</v>
      </c>
      <c r="AB23" s="132">
        <f t="shared" si="6"/>
        <v>-1.8797434127775237E-2</v>
      </c>
      <c r="AC23" s="131">
        <f t="shared" si="20"/>
        <v>1559.9893373493976</v>
      </c>
      <c r="AD23" s="131">
        <f t="shared" si="20"/>
        <v>1575.5892307228899</v>
      </c>
      <c r="AE23" s="131">
        <f t="shared" si="20"/>
        <v>1530.6655405405406</v>
      </c>
      <c r="AF23" s="132">
        <f t="shared" si="21"/>
        <v>0.9714876889824019</v>
      </c>
      <c r="AG23" s="132">
        <f t="shared" si="22"/>
        <v>-1.8797434127775237E-2</v>
      </c>
      <c r="AH23" s="134">
        <f t="shared" si="23"/>
        <v>3028.7512280701753</v>
      </c>
      <c r="AI23" s="134">
        <f t="shared" si="23"/>
        <v>2559.7570621468926</v>
      </c>
      <c r="AJ23" s="132">
        <f t="shared" si="24"/>
        <v>-0.15484737127852888</v>
      </c>
      <c r="AK23" s="131">
        <f t="shared" si="7"/>
        <v>3028.7512280701753</v>
      </c>
      <c r="AL23" s="131">
        <f t="shared" si="7"/>
        <v>2479.1261829383907</v>
      </c>
      <c r="AM23" s="131">
        <f t="shared" si="7"/>
        <v>2559.7570621468926</v>
      </c>
      <c r="AN23" s="132">
        <f t="shared" si="25"/>
        <v>1.0325239109503228</v>
      </c>
      <c r="AO23" s="132">
        <f t="shared" si="26"/>
        <v>-0.15484737127852888</v>
      </c>
      <c r="AP23" s="134">
        <v>332</v>
      </c>
      <c r="AQ23" s="134">
        <v>296</v>
      </c>
      <c r="AR23" s="132">
        <f t="shared" si="27"/>
        <v>-0.10843373493975905</v>
      </c>
      <c r="AS23" s="131">
        <v>332</v>
      </c>
      <c r="AT23" s="131">
        <v>481.4002185404637</v>
      </c>
      <c r="AU23" s="131">
        <v>296</v>
      </c>
      <c r="AV23" s="132">
        <f t="shared" si="28"/>
        <v>0.6148730071154298</v>
      </c>
      <c r="AW23" s="132">
        <f t="shared" si="29"/>
        <v>-0.10843373493975905</v>
      </c>
      <c r="AX23" s="134">
        <v>517916.46</v>
      </c>
      <c r="AY23" s="134">
        <v>453077</v>
      </c>
      <c r="AZ23" s="132">
        <f t="shared" si="30"/>
        <v>-0.12519289307777559</v>
      </c>
      <c r="BA23" s="131">
        <v>517916.46</v>
      </c>
      <c r="BB23" s="131">
        <v>758489.00000000023</v>
      </c>
      <c r="BC23" s="131">
        <v>453077</v>
      </c>
      <c r="BD23" s="132">
        <f t="shared" si="31"/>
        <v>0.59734155670022882</v>
      </c>
      <c r="BE23" s="132">
        <f t="shared" si="32"/>
        <v>-0.12519289307777559</v>
      </c>
      <c r="BF23" s="131">
        <v>117</v>
      </c>
      <c r="BG23" s="131">
        <v>174.8048538346531</v>
      </c>
      <c r="BH23" s="131">
        <v>99</v>
      </c>
      <c r="BI23" s="132">
        <f t="shared" si="33"/>
        <v>0.56634582981113057</v>
      </c>
      <c r="BJ23" s="132">
        <f t="shared" si="8"/>
        <v>-0.15384615384615385</v>
      </c>
      <c r="BK23" s="134">
        <v>2615</v>
      </c>
      <c r="BL23" s="134">
        <v>171</v>
      </c>
      <c r="BM23" s="135">
        <f t="shared" si="34"/>
        <v>6.5391969407265771E-2</v>
      </c>
      <c r="BN23" s="134">
        <v>1859</v>
      </c>
      <c r="BO23" s="134">
        <v>177</v>
      </c>
      <c r="BP23" s="135">
        <f t="shared" si="35"/>
        <v>9.5212479827864446E-2</v>
      </c>
      <c r="BQ23" s="135">
        <f t="shared" si="36"/>
        <v>0.45602710380038336</v>
      </c>
      <c r="BR23" s="124"/>
      <c r="BS23" s="58"/>
      <c r="BT23" s="58"/>
      <c r="BU23" s="109"/>
      <c r="BX23" s="10"/>
    </row>
    <row r="24" spans="1:76" x14ac:dyDescent="0.25">
      <c r="A24" s="122" t="s">
        <v>211</v>
      </c>
      <c r="B24" s="109" t="s">
        <v>225</v>
      </c>
      <c r="C24" s="107" t="s">
        <v>651</v>
      </c>
      <c r="D24" s="6" t="s">
        <v>595</v>
      </c>
      <c r="E24" s="6" t="s">
        <v>37</v>
      </c>
      <c r="F24" s="26">
        <v>718</v>
      </c>
      <c r="G24" s="129">
        <f t="shared" si="9"/>
        <v>37.696221583250967</v>
      </c>
      <c r="H24" s="129">
        <f t="shared" si="10"/>
        <v>73.42074759636985</v>
      </c>
      <c r="I24" s="130">
        <f t="shared" si="4"/>
        <v>0.48657262671192436</v>
      </c>
      <c r="J24" s="137">
        <v>266</v>
      </c>
      <c r="K24" s="137">
        <v>459</v>
      </c>
      <c r="L24" s="130">
        <f t="shared" si="5"/>
        <v>0.72556390977443619</v>
      </c>
      <c r="M24" s="131">
        <v>266</v>
      </c>
      <c r="N24" s="131">
        <v>716.09994265917953</v>
      </c>
      <c r="O24" s="131">
        <v>459</v>
      </c>
      <c r="P24" s="132">
        <f t="shared" si="11"/>
        <v>0.64097198261954946</v>
      </c>
      <c r="Q24" s="132">
        <f t="shared" si="12"/>
        <v>0.72556390977443619</v>
      </c>
      <c r="R24" s="140">
        <f t="shared" si="13"/>
        <v>2.1240601503759398</v>
      </c>
      <c r="S24" s="140">
        <f t="shared" si="14"/>
        <v>2.2875816993464051</v>
      </c>
      <c r="T24" s="132">
        <f t="shared" si="15"/>
        <v>7.6985366417953616E-2</v>
      </c>
      <c r="U24" s="133">
        <f t="shared" si="16"/>
        <v>2.1240601503759398</v>
      </c>
      <c r="V24" s="133">
        <f t="shared" si="16"/>
        <v>1.6568914956011727</v>
      </c>
      <c r="W24" s="133">
        <f t="shared" si="16"/>
        <v>2.2875816993464051</v>
      </c>
      <c r="X24" s="132">
        <f t="shared" si="17"/>
        <v>1.380646653941813</v>
      </c>
      <c r="Y24" s="132">
        <f t="shared" si="18"/>
        <v>7.6985366417953616E-2</v>
      </c>
      <c r="Z24" s="134">
        <f t="shared" si="19"/>
        <v>1485.0309734513273</v>
      </c>
      <c r="AA24" s="134">
        <f t="shared" si="19"/>
        <v>1556.38</v>
      </c>
      <c r="AB24" s="132">
        <f t="shared" si="6"/>
        <v>4.8045480413686059E-2</v>
      </c>
      <c r="AC24" s="131">
        <f t="shared" si="20"/>
        <v>1485.0309734513273</v>
      </c>
      <c r="AD24" s="131">
        <f t="shared" si="20"/>
        <v>1499.881283185839</v>
      </c>
      <c r="AE24" s="131">
        <f t="shared" si="20"/>
        <v>1556.38</v>
      </c>
      <c r="AF24" s="132">
        <f t="shared" si="21"/>
        <v>1.0376687924887991</v>
      </c>
      <c r="AG24" s="132">
        <f t="shared" si="22"/>
        <v>4.8045480413686059E-2</v>
      </c>
      <c r="AH24" s="134">
        <f t="shared" si="23"/>
        <v>3154.2951127819547</v>
      </c>
      <c r="AI24" s="134">
        <f t="shared" si="23"/>
        <v>3560.3464052287582</v>
      </c>
      <c r="AJ24" s="132">
        <f t="shared" si="24"/>
        <v>0.12872964574601364</v>
      </c>
      <c r="AK24" s="131">
        <f t="shared" si="7"/>
        <v>3154.2951127819547</v>
      </c>
      <c r="AL24" s="131">
        <f t="shared" si="7"/>
        <v>2485.1405425219909</v>
      </c>
      <c r="AM24" s="131">
        <f t="shared" si="7"/>
        <v>3560.3464052287582</v>
      </c>
      <c r="AN24" s="132">
        <f t="shared" si="25"/>
        <v>1.4326539462495018</v>
      </c>
      <c r="AO24" s="132">
        <f t="shared" si="26"/>
        <v>0.12872964574601364</v>
      </c>
      <c r="AP24" s="134">
        <v>565</v>
      </c>
      <c r="AQ24" s="134">
        <v>1050</v>
      </c>
      <c r="AR24" s="132">
        <f t="shared" si="27"/>
        <v>0.8584070796460177</v>
      </c>
      <c r="AS24" s="131">
        <v>565</v>
      </c>
      <c r="AT24" s="131">
        <v>1186.499904992482</v>
      </c>
      <c r="AU24" s="131">
        <v>1050</v>
      </c>
      <c r="AV24" s="132">
        <f t="shared" si="28"/>
        <v>0.8849558230741309</v>
      </c>
      <c r="AW24" s="132">
        <f t="shared" si="29"/>
        <v>0.8584070796460177</v>
      </c>
      <c r="AX24" s="134">
        <v>839042.5</v>
      </c>
      <c r="AY24" s="134">
        <v>1634199</v>
      </c>
      <c r="AZ24" s="132">
        <f t="shared" si="30"/>
        <v>0.94769514059180548</v>
      </c>
      <c r="BA24" s="131">
        <v>839042.5</v>
      </c>
      <c r="BB24" s="131">
        <v>1779609</v>
      </c>
      <c r="BC24" s="131">
        <v>1634199</v>
      </c>
      <c r="BD24" s="132">
        <f t="shared" si="31"/>
        <v>0.91829104033526465</v>
      </c>
      <c r="BE24" s="132">
        <f t="shared" si="32"/>
        <v>0.94769514059180548</v>
      </c>
      <c r="BF24" s="131">
        <v>159</v>
      </c>
      <c r="BG24" s="131">
        <v>366.2037898192138</v>
      </c>
      <c r="BH24" s="131">
        <v>362</v>
      </c>
      <c r="BI24" s="132">
        <f t="shared" si="33"/>
        <v>0.98852062721336365</v>
      </c>
      <c r="BJ24" s="132">
        <f t="shared" si="8"/>
        <v>1.2767295597484276</v>
      </c>
      <c r="BK24" s="134">
        <v>3976</v>
      </c>
      <c r="BL24" s="134">
        <v>266</v>
      </c>
      <c r="BM24" s="135">
        <f t="shared" si="34"/>
        <v>6.6901408450704219E-2</v>
      </c>
      <c r="BN24" s="134">
        <v>4220</v>
      </c>
      <c r="BO24" s="134">
        <v>459</v>
      </c>
      <c r="BP24" s="135">
        <f t="shared" si="35"/>
        <v>0.10876777251184834</v>
      </c>
      <c r="BQ24" s="135">
        <f t="shared" si="36"/>
        <v>0.62579196807183846</v>
      </c>
      <c r="BR24" s="124"/>
      <c r="BS24" s="58"/>
      <c r="BT24" s="58"/>
      <c r="BU24" s="109"/>
      <c r="BX24" s="10"/>
    </row>
    <row r="25" spans="1:76" x14ac:dyDescent="0.25">
      <c r="A25" s="122" t="s">
        <v>148</v>
      </c>
      <c r="B25" s="109" t="s">
        <v>149</v>
      </c>
      <c r="C25" s="107" t="s">
        <v>597</v>
      </c>
      <c r="D25" s="6" t="s">
        <v>597</v>
      </c>
      <c r="E25" s="6" t="s">
        <v>43</v>
      </c>
      <c r="F25" s="26">
        <v>700</v>
      </c>
      <c r="G25" s="129">
        <f t="shared" si="9"/>
        <v>9.7498387096774195</v>
      </c>
      <c r="H25" s="129">
        <f t="shared" si="10"/>
        <v>0</v>
      </c>
      <c r="I25" s="130">
        <f t="shared" si="4"/>
        <v>0</v>
      </c>
      <c r="J25" s="137">
        <v>0</v>
      </c>
      <c r="K25" s="137">
        <v>0</v>
      </c>
      <c r="L25" s="130">
        <f t="shared" si="5"/>
        <v>0</v>
      </c>
      <c r="M25" s="131">
        <v>47</v>
      </c>
      <c r="N25" s="131">
        <v>0</v>
      </c>
      <c r="O25" s="131">
        <v>0</v>
      </c>
      <c r="P25" s="132" t="e">
        <f t="shared" si="11"/>
        <v>#DIV/0!</v>
      </c>
      <c r="Q25" s="132">
        <f t="shared" si="12"/>
        <v>-1</v>
      </c>
      <c r="R25" s="140" t="e">
        <f t="shared" si="13"/>
        <v>#DIV/0!</v>
      </c>
      <c r="S25" s="140" t="e">
        <f t="shared" si="14"/>
        <v>#DIV/0!</v>
      </c>
      <c r="T25" s="132">
        <f t="shared" si="15"/>
        <v>0</v>
      </c>
      <c r="U25" s="133">
        <f t="shared" si="16"/>
        <v>1.8085106382978724</v>
      </c>
      <c r="V25" s="133" t="e">
        <f t="shared" si="16"/>
        <v>#DIV/0!</v>
      </c>
      <c r="W25" s="133" t="e">
        <f t="shared" si="16"/>
        <v>#DIV/0!</v>
      </c>
      <c r="X25" s="132" t="e">
        <f t="shared" si="17"/>
        <v>#DIV/0!</v>
      </c>
      <c r="Y25" s="132" t="e">
        <f t="shared" si="18"/>
        <v>#DIV/0!</v>
      </c>
      <c r="Z25" s="134" t="e">
        <f t="shared" si="19"/>
        <v>#DIV/0!</v>
      </c>
      <c r="AA25" s="134" t="e">
        <f t="shared" si="19"/>
        <v>#DIV/0!</v>
      </c>
      <c r="AB25" s="132">
        <f t="shared" si="6"/>
        <v>0</v>
      </c>
      <c r="AC25" s="131">
        <f t="shared" si="20"/>
        <v>2489.0764705882352</v>
      </c>
      <c r="AD25" s="131" t="e">
        <f t="shared" si="20"/>
        <v>#DIV/0!</v>
      </c>
      <c r="AE25" s="131" t="e">
        <f t="shared" si="20"/>
        <v>#DIV/0!</v>
      </c>
      <c r="AF25" s="132" t="e">
        <f t="shared" si="21"/>
        <v>#DIV/0!</v>
      </c>
      <c r="AG25" s="132" t="e">
        <f t="shared" si="22"/>
        <v>#DIV/0!</v>
      </c>
      <c r="AH25" s="134" t="e">
        <f t="shared" si="23"/>
        <v>#DIV/0!</v>
      </c>
      <c r="AI25" s="134" t="e">
        <f t="shared" si="23"/>
        <v>#DIV/0!</v>
      </c>
      <c r="AJ25" s="132">
        <f t="shared" si="24"/>
        <v>0</v>
      </c>
      <c r="AK25" s="131">
        <f t="shared" si="7"/>
        <v>4501.5212765957449</v>
      </c>
      <c r="AL25" s="131" t="e">
        <f t="shared" si="7"/>
        <v>#DIV/0!</v>
      </c>
      <c r="AM25" s="131" t="e">
        <f t="shared" si="7"/>
        <v>#DIV/0!</v>
      </c>
      <c r="AN25" s="132" t="e">
        <f t="shared" si="25"/>
        <v>#DIV/0!</v>
      </c>
      <c r="AO25" s="132" t="e">
        <f t="shared" si="26"/>
        <v>#DIV/0!</v>
      </c>
      <c r="AP25" s="134">
        <v>0</v>
      </c>
      <c r="AQ25" s="134">
        <v>0</v>
      </c>
      <c r="AR25" s="132">
        <f t="shared" si="27"/>
        <v>0</v>
      </c>
      <c r="AS25" s="131">
        <v>85</v>
      </c>
      <c r="AT25" s="131">
        <v>0</v>
      </c>
      <c r="AU25" s="131">
        <v>0</v>
      </c>
      <c r="AV25" s="132" t="e">
        <f t="shared" si="28"/>
        <v>#DIV/0!</v>
      </c>
      <c r="AW25" s="132">
        <f t="shared" si="29"/>
        <v>-1</v>
      </c>
      <c r="AX25" s="134">
        <v>0</v>
      </c>
      <c r="AY25" s="134">
        <v>0</v>
      </c>
      <c r="AZ25" s="132">
        <f t="shared" si="30"/>
        <v>0</v>
      </c>
      <c r="BA25" s="131">
        <v>211571.5</v>
      </c>
      <c r="BB25" s="131">
        <v>0</v>
      </c>
      <c r="BC25" s="131">
        <v>0</v>
      </c>
      <c r="BD25" s="132" t="e">
        <f t="shared" si="31"/>
        <v>#DIV/0!</v>
      </c>
      <c r="BE25" s="132">
        <f t="shared" si="32"/>
        <v>-1</v>
      </c>
      <c r="BF25" s="131">
        <v>16</v>
      </c>
      <c r="BG25" s="131">
        <v>0</v>
      </c>
      <c r="BH25" s="131">
        <v>0</v>
      </c>
      <c r="BI25" s="132" t="e">
        <f t="shared" si="33"/>
        <v>#DIV/0!</v>
      </c>
      <c r="BJ25" s="132">
        <f t="shared" si="8"/>
        <v>-1</v>
      </c>
      <c r="BK25" s="134">
        <v>980</v>
      </c>
      <c r="BL25" s="134">
        <v>47</v>
      </c>
      <c r="BM25" s="135">
        <f t="shared" si="34"/>
        <v>4.7959183673469387E-2</v>
      </c>
      <c r="BN25" s="134">
        <v>0</v>
      </c>
      <c r="BO25" s="134">
        <v>0</v>
      </c>
      <c r="BP25" s="135">
        <f t="shared" si="35"/>
        <v>0</v>
      </c>
      <c r="BQ25" s="135">
        <f t="shared" si="36"/>
        <v>-1</v>
      </c>
      <c r="BR25" s="124"/>
      <c r="BS25" s="58"/>
      <c r="BT25" s="58"/>
      <c r="BU25" s="109"/>
      <c r="BX25" s="10"/>
    </row>
    <row r="26" spans="1:76" x14ac:dyDescent="0.25">
      <c r="A26" s="122" t="s">
        <v>667</v>
      </c>
      <c r="B26" s="109" t="s">
        <v>11</v>
      </c>
      <c r="C26" s="107" t="s">
        <v>651</v>
      </c>
      <c r="D26" s="6" t="s">
        <v>595</v>
      </c>
      <c r="E26" s="6" t="s">
        <v>6</v>
      </c>
      <c r="F26" s="26">
        <v>900</v>
      </c>
      <c r="G26" s="129">
        <f t="shared" si="9"/>
        <v>1.0892473118279569</v>
      </c>
      <c r="H26" s="129">
        <f t="shared" si="10"/>
        <v>23.187695340501794</v>
      </c>
      <c r="I26" s="130">
        <f t="shared" si="4"/>
        <v>0.9530247704296263</v>
      </c>
      <c r="J26" s="137">
        <v>4</v>
      </c>
      <c r="K26" s="137">
        <v>103</v>
      </c>
      <c r="L26" s="130">
        <f t="shared" si="5"/>
        <v>24.75</v>
      </c>
      <c r="M26" s="131">
        <v>4</v>
      </c>
      <c r="N26" s="131">
        <v>79.999999999999986</v>
      </c>
      <c r="O26" s="131">
        <v>103</v>
      </c>
      <c r="P26" s="132">
        <f t="shared" si="11"/>
        <v>1.2875000000000003</v>
      </c>
      <c r="Q26" s="132">
        <f t="shared" si="12"/>
        <v>24.75</v>
      </c>
      <c r="R26" s="140">
        <f t="shared" si="13"/>
        <v>2.5</v>
      </c>
      <c r="S26" s="140">
        <f t="shared" si="14"/>
        <v>2.233009708737864</v>
      </c>
      <c r="T26" s="132">
        <f t="shared" si="15"/>
        <v>-0.10679611650485443</v>
      </c>
      <c r="U26" s="133">
        <f t="shared" si="16"/>
        <v>2.5</v>
      </c>
      <c r="V26" s="133">
        <f t="shared" si="16"/>
        <v>2.5000000000000004</v>
      </c>
      <c r="W26" s="133">
        <f t="shared" si="16"/>
        <v>2.233009708737864</v>
      </c>
      <c r="X26" s="132">
        <f t="shared" si="17"/>
        <v>0.89320388349514546</v>
      </c>
      <c r="Y26" s="132">
        <f t="shared" si="18"/>
        <v>-0.10679611650485443</v>
      </c>
      <c r="Z26" s="134">
        <f t="shared" si="19"/>
        <v>3039</v>
      </c>
      <c r="AA26" s="134">
        <f t="shared" si="19"/>
        <v>2812.7682608695654</v>
      </c>
      <c r="AB26" s="132">
        <f t="shared" si="6"/>
        <v>-7.4442823011001802E-2</v>
      </c>
      <c r="AC26" s="131">
        <f t="shared" si="20"/>
        <v>3039</v>
      </c>
      <c r="AD26" s="131">
        <f t="shared" si="20"/>
        <v>3069.39</v>
      </c>
      <c r="AE26" s="131">
        <f t="shared" si="20"/>
        <v>2812.7682608695654</v>
      </c>
      <c r="AF26" s="132">
        <f t="shared" si="21"/>
        <v>0.91639324454356264</v>
      </c>
      <c r="AG26" s="132">
        <f t="shared" si="22"/>
        <v>-7.4442823011001802E-2</v>
      </c>
      <c r="AH26" s="134">
        <f t="shared" si="23"/>
        <v>7597.5</v>
      </c>
      <c r="AI26" s="134">
        <f t="shared" si="23"/>
        <v>6280.9388349514566</v>
      </c>
      <c r="AJ26" s="132">
        <f t="shared" si="24"/>
        <v>-0.17328873511662302</v>
      </c>
      <c r="AK26" s="131">
        <f t="shared" si="7"/>
        <v>7597.5</v>
      </c>
      <c r="AL26" s="131">
        <f t="shared" si="7"/>
        <v>7673.4750000000013</v>
      </c>
      <c r="AM26" s="131">
        <f t="shared" si="7"/>
        <v>6280.9388349514566</v>
      </c>
      <c r="AN26" s="132">
        <f t="shared" si="25"/>
        <v>0.81852600483502658</v>
      </c>
      <c r="AO26" s="132">
        <f t="shared" si="26"/>
        <v>-0.17328873511662302</v>
      </c>
      <c r="AP26" s="134">
        <v>10</v>
      </c>
      <c r="AQ26" s="134">
        <v>230</v>
      </c>
      <c r="AR26" s="132">
        <f t="shared" si="27"/>
        <v>22</v>
      </c>
      <c r="AS26" s="131">
        <v>10</v>
      </c>
      <c r="AT26" s="131">
        <v>200</v>
      </c>
      <c r="AU26" s="131">
        <v>230</v>
      </c>
      <c r="AV26" s="132">
        <f t="shared" si="28"/>
        <v>1.1499999999999999</v>
      </c>
      <c r="AW26" s="132">
        <f t="shared" si="29"/>
        <v>22</v>
      </c>
      <c r="AX26" s="134">
        <v>30390</v>
      </c>
      <c r="AY26" s="134">
        <v>646936.70000000007</v>
      </c>
      <c r="AZ26" s="132">
        <f t="shared" si="30"/>
        <v>20.287815070746959</v>
      </c>
      <c r="BA26" s="131">
        <v>30390</v>
      </c>
      <c r="BB26" s="131">
        <v>613878</v>
      </c>
      <c r="BC26" s="131">
        <v>646936.70000000007</v>
      </c>
      <c r="BD26" s="132">
        <f t="shared" si="31"/>
        <v>1.0538522312250969</v>
      </c>
      <c r="BE26" s="132">
        <f t="shared" si="32"/>
        <v>20.287815070746959</v>
      </c>
      <c r="BF26" s="131">
        <v>4</v>
      </c>
      <c r="BG26" s="131">
        <v>82.4</v>
      </c>
      <c r="BH26" s="131">
        <v>84</v>
      </c>
      <c r="BI26" s="132">
        <f t="shared" si="33"/>
        <v>1.0194174757281553</v>
      </c>
      <c r="BJ26" s="132">
        <f t="shared" si="8"/>
        <v>20</v>
      </c>
      <c r="BK26" s="134">
        <v>136</v>
      </c>
      <c r="BL26" s="134">
        <v>4</v>
      </c>
      <c r="BM26" s="135">
        <f t="shared" si="34"/>
        <v>2.9411764705882353E-2</v>
      </c>
      <c r="BN26" s="134">
        <v>712</v>
      </c>
      <c r="BO26" s="134">
        <v>103</v>
      </c>
      <c r="BP26" s="135">
        <f t="shared" si="35"/>
        <v>0.1446629213483146</v>
      </c>
      <c r="BQ26" s="135">
        <f t="shared" si="36"/>
        <v>3.9185393258426968</v>
      </c>
      <c r="BR26" s="124"/>
      <c r="BS26" s="58"/>
      <c r="BT26" s="58"/>
      <c r="BU26" s="109"/>
      <c r="BX26" s="10"/>
    </row>
    <row r="27" spans="1:76" x14ac:dyDescent="0.25">
      <c r="A27" s="122" t="s">
        <v>667</v>
      </c>
      <c r="B27" s="109" t="s">
        <v>12</v>
      </c>
      <c r="C27" s="107" t="s">
        <v>651</v>
      </c>
      <c r="D27" s="6" t="s">
        <v>595</v>
      </c>
      <c r="E27" s="6" t="s">
        <v>6</v>
      </c>
      <c r="F27" s="26">
        <v>870</v>
      </c>
      <c r="G27" s="129">
        <f t="shared" si="9"/>
        <v>9.4810901001112349</v>
      </c>
      <c r="H27" s="129">
        <f t="shared" si="10"/>
        <v>8.9623655913978482</v>
      </c>
      <c r="I27" s="130">
        <f t="shared" si="4"/>
        <v>-5.7878079556502662E-2</v>
      </c>
      <c r="J27" s="137">
        <v>56</v>
      </c>
      <c r="K27" s="137">
        <v>55</v>
      </c>
      <c r="L27" s="130">
        <f t="shared" si="5"/>
        <v>-1.7857142857142905E-2</v>
      </c>
      <c r="M27" s="131">
        <v>56</v>
      </c>
      <c r="N27" s="131">
        <v>64.399999999999991</v>
      </c>
      <c r="O27" s="131">
        <v>55</v>
      </c>
      <c r="P27" s="132">
        <f t="shared" si="11"/>
        <v>0.85403726708074545</v>
      </c>
      <c r="Q27" s="132">
        <f t="shared" si="12"/>
        <v>-1.7857142857142905E-2</v>
      </c>
      <c r="R27" s="140">
        <f t="shared" si="13"/>
        <v>1.7142857142857142</v>
      </c>
      <c r="S27" s="140">
        <f t="shared" si="14"/>
        <v>1.6363636363636365</v>
      </c>
      <c r="T27" s="132">
        <f t="shared" si="15"/>
        <v>-4.5454545454545303E-2</v>
      </c>
      <c r="U27" s="133">
        <f t="shared" si="16"/>
        <v>1.7142857142857142</v>
      </c>
      <c r="V27" s="133">
        <f t="shared" si="16"/>
        <v>1.7142857142857146</v>
      </c>
      <c r="W27" s="133">
        <f t="shared" si="16"/>
        <v>1.6363636363636365</v>
      </c>
      <c r="X27" s="132">
        <f t="shared" si="17"/>
        <v>0.95454545454545436</v>
      </c>
      <c r="Y27" s="132">
        <f t="shared" si="18"/>
        <v>-4.5454545454545303E-2</v>
      </c>
      <c r="Z27" s="134">
        <f t="shared" si="19"/>
        <v>2663.59375</v>
      </c>
      <c r="AA27" s="134">
        <f t="shared" si="19"/>
        <v>2685.7222222222222</v>
      </c>
      <c r="AB27" s="132">
        <f t="shared" si="6"/>
        <v>8.3077504676611902E-3</v>
      </c>
      <c r="AC27" s="131">
        <f t="shared" si="20"/>
        <v>2663.59375</v>
      </c>
      <c r="AD27" s="131">
        <f t="shared" si="20"/>
        <v>2690.2296874999997</v>
      </c>
      <c r="AE27" s="131">
        <f t="shared" si="20"/>
        <v>2685.7222222222222</v>
      </c>
      <c r="AF27" s="132">
        <f t="shared" si="21"/>
        <v>0.99832450541352613</v>
      </c>
      <c r="AG27" s="132">
        <f t="shared" si="22"/>
        <v>8.3077504676611902E-3</v>
      </c>
      <c r="AH27" s="134">
        <f t="shared" si="23"/>
        <v>4566.1607142857138</v>
      </c>
      <c r="AI27" s="134">
        <f t="shared" si="23"/>
        <v>4394.818181818182</v>
      </c>
      <c r="AJ27" s="132">
        <f t="shared" si="24"/>
        <v>-3.7524420008141379E-2</v>
      </c>
      <c r="AK27" s="131">
        <f t="shared" si="7"/>
        <v>4566.1607142857138</v>
      </c>
      <c r="AL27" s="131">
        <f t="shared" si="7"/>
        <v>4611.8223214285717</v>
      </c>
      <c r="AM27" s="131">
        <f t="shared" si="7"/>
        <v>4394.818181818182</v>
      </c>
      <c r="AN27" s="132">
        <f t="shared" si="25"/>
        <v>0.9529461188038203</v>
      </c>
      <c r="AO27" s="132">
        <f t="shared" si="26"/>
        <v>-3.7524420008141379E-2</v>
      </c>
      <c r="AP27" s="134">
        <v>96</v>
      </c>
      <c r="AQ27" s="134">
        <v>90</v>
      </c>
      <c r="AR27" s="132">
        <f t="shared" si="27"/>
        <v>-6.25E-2</v>
      </c>
      <c r="AS27" s="131">
        <v>96</v>
      </c>
      <c r="AT27" s="131">
        <v>110.4</v>
      </c>
      <c r="AU27" s="131">
        <v>90</v>
      </c>
      <c r="AV27" s="132">
        <f t="shared" si="28"/>
        <v>0.81521739130434778</v>
      </c>
      <c r="AW27" s="132">
        <f t="shared" si="29"/>
        <v>-6.25E-2</v>
      </c>
      <c r="AX27" s="134">
        <v>255705</v>
      </c>
      <c r="AY27" s="134">
        <v>241715</v>
      </c>
      <c r="AZ27" s="132">
        <f t="shared" si="30"/>
        <v>-5.4711483936567551E-2</v>
      </c>
      <c r="BA27" s="131">
        <v>255705</v>
      </c>
      <c r="BB27" s="131">
        <v>297001.35749999998</v>
      </c>
      <c r="BC27" s="131">
        <v>241715</v>
      </c>
      <c r="BD27" s="132">
        <f t="shared" si="31"/>
        <v>0.81385149897841802</v>
      </c>
      <c r="BE27" s="132">
        <f t="shared" si="32"/>
        <v>-5.4711483936567551E-2</v>
      </c>
      <c r="BF27" s="131">
        <v>21</v>
      </c>
      <c r="BG27" s="131">
        <v>28.4715789473684</v>
      </c>
      <c r="BH27" s="131">
        <v>24</v>
      </c>
      <c r="BI27" s="132">
        <f t="shared" si="33"/>
        <v>0.84294587400177523</v>
      </c>
      <c r="BJ27" s="132">
        <f t="shared" si="8"/>
        <v>0.14285714285714279</v>
      </c>
      <c r="BK27" s="134">
        <v>919</v>
      </c>
      <c r="BL27" s="134">
        <v>56</v>
      </c>
      <c r="BM27" s="135">
        <f t="shared" si="34"/>
        <v>6.0935799782372145E-2</v>
      </c>
      <c r="BN27" s="134">
        <v>620</v>
      </c>
      <c r="BO27" s="134">
        <v>52</v>
      </c>
      <c r="BP27" s="135">
        <f t="shared" si="35"/>
        <v>8.387096774193549E-2</v>
      </c>
      <c r="BQ27" s="135">
        <f t="shared" si="36"/>
        <v>0.37638248847926281</v>
      </c>
      <c r="BR27" s="124"/>
      <c r="BS27" s="58"/>
      <c r="BT27" s="58"/>
      <c r="BU27" s="109"/>
      <c r="BX27" s="10"/>
    </row>
    <row r="28" spans="1:76" x14ac:dyDescent="0.25">
      <c r="A28" s="122" t="s">
        <v>232</v>
      </c>
      <c r="B28" s="109" t="s">
        <v>246</v>
      </c>
      <c r="C28" s="107" t="s">
        <v>651</v>
      </c>
      <c r="D28" s="6" t="s">
        <v>595</v>
      </c>
      <c r="E28" s="6" t="s">
        <v>37</v>
      </c>
      <c r="F28" s="26">
        <v>750</v>
      </c>
      <c r="G28" s="129">
        <f t="shared" si="9"/>
        <v>21.657204301075268</v>
      </c>
      <c r="H28" s="129">
        <f t="shared" si="10"/>
        <v>25.216150537634409</v>
      </c>
      <c r="I28" s="130">
        <f t="shared" si="4"/>
        <v>0.1411375709883835</v>
      </c>
      <c r="J28" s="137">
        <v>116</v>
      </c>
      <c r="K28" s="137">
        <v>101</v>
      </c>
      <c r="L28" s="130">
        <f t="shared" si="5"/>
        <v>-0.12931034482758619</v>
      </c>
      <c r="M28" s="131">
        <v>116</v>
      </c>
      <c r="N28" s="131">
        <v>209.72</v>
      </c>
      <c r="O28" s="131">
        <v>101</v>
      </c>
      <c r="P28" s="132">
        <f t="shared" si="11"/>
        <v>0.48159450696166317</v>
      </c>
      <c r="Q28" s="132">
        <f t="shared" si="12"/>
        <v>-0.12931034482758619</v>
      </c>
      <c r="R28" s="140">
        <f t="shared" si="13"/>
        <v>2.9482758620689653</v>
      </c>
      <c r="S28" s="140">
        <f t="shared" si="14"/>
        <v>3.9504950495049505</v>
      </c>
      <c r="T28" s="132">
        <f t="shared" si="15"/>
        <v>0.33993399339933994</v>
      </c>
      <c r="U28" s="133">
        <f t="shared" si="16"/>
        <v>2.9482758620689653</v>
      </c>
      <c r="V28" s="133">
        <f t="shared" si="16"/>
        <v>1.744897959183674</v>
      </c>
      <c r="W28" s="133">
        <f t="shared" si="16"/>
        <v>3.9504950495049505</v>
      </c>
      <c r="X28" s="132">
        <f t="shared" si="17"/>
        <v>2.2640264026402632</v>
      </c>
      <c r="Y28" s="132">
        <f t="shared" si="18"/>
        <v>0.33993399339933994</v>
      </c>
      <c r="Z28" s="134">
        <f t="shared" si="19"/>
        <v>1472.3099415204679</v>
      </c>
      <c r="AA28" s="134">
        <f t="shared" si="19"/>
        <v>1469.3621553884711</v>
      </c>
      <c r="AB28" s="132">
        <f t="shared" si="6"/>
        <v>-2.0021505315331867E-3</v>
      </c>
      <c r="AC28" s="131">
        <f t="shared" si="20"/>
        <v>1472.3099415204679</v>
      </c>
      <c r="AD28" s="131">
        <f t="shared" si="20"/>
        <v>1487.0330409356725</v>
      </c>
      <c r="AE28" s="131">
        <f t="shared" si="20"/>
        <v>1469.3621553884711</v>
      </c>
      <c r="AF28" s="132">
        <f t="shared" si="21"/>
        <v>0.98811668264204644</v>
      </c>
      <c r="AG28" s="132">
        <f t="shared" si="22"/>
        <v>-2.0021505315331867E-3</v>
      </c>
      <c r="AH28" s="134">
        <f t="shared" si="23"/>
        <v>4340.7758620689656</v>
      </c>
      <c r="AI28" s="134">
        <f t="shared" si="23"/>
        <v>5804.7079207920788</v>
      </c>
      <c r="AJ28" s="132">
        <f t="shared" si="24"/>
        <v>0.33725124384223615</v>
      </c>
      <c r="AK28" s="131">
        <f t="shared" si="7"/>
        <v>4340.7758620689656</v>
      </c>
      <c r="AL28" s="131">
        <f t="shared" si="7"/>
        <v>2594.7209183673476</v>
      </c>
      <c r="AM28" s="131">
        <f t="shared" si="7"/>
        <v>5804.7079207920788</v>
      </c>
      <c r="AN28" s="132">
        <f t="shared" si="25"/>
        <v>2.2371222583909032</v>
      </c>
      <c r="AO28" s="132">
        <f t="shared" si="26"/>
        <v>0.33725124384223615</v>
      </c>
      <c r="AP28" s="134">
        <v>342</v>
      </c>
      <c r="AQ28" s="134">
        <v>399</v>
      </c>
      <c r="AR28" s="132">
        <f t="shared" si="27"/>
        <v>0.16666666666666674</v>
      </c>
      <c r="AS28" s="131">
        <v>342</v>
      </c>
      <c r="AT28" s="131">
        <v>365.94000000000011</v>
      </c>
      <c r="AU28" s="131">
        <v>399</v>
      </c>
      <c r="AV28" s="132">
        <f t="shared" si="28"/>
        <v>1.0903426791277255</v>
      </c>
      <c r="AW28" s="132">
        <f t="shared" si="29"/>
        <v>0.16666666666666674</v>
      </c>
      <c r="AX28" s="134">
        <v>503530</v>
      </c>
      <c r="AY28" s="134">
        <v>586275.5</v>
      </c>
      <c r="AZ28" s="132">
        <f t="shared" si="30"/>
        <v>0.164330824379878</v>
      </c>
      <c r="BA28" s="131">
        <v>503530</v>
      </c>
      <c r="BB28" s="131">
        <v>544164.87100000016</v>
      </c>
      <c r="BC28" s="131">
        <v>586275.5</v>
      </c>
      <c r="BD28" s="132">
        <f t="shared" si="31"/>
        <v>1.0773857910427294</v>
      </c>
      <c r="BE28" s="132">
        <f t="shared" si="32"/>
        <v>0.164330824379878</v>
      </c>
      <c r="BF28" s="131">
        <v>88</v>
      </c>
      <c r="BG28" s="131">
        <v>98.868000000000009</v>
      </c>
      <c r="BH28" s="131">
        <v>114</v>
      </c>
      <c r="BI28" s="132">
        <f t="shared" si="33"/>
        <v>1.1530525549217137</v>
      </c>
      <c r="BJ28" s="132">
        <f t="shared" si="8"/>
        <v>0.29545454545454541</v>
      </c>
      <c r="BK28" s="134">
        <v>2753</v>
      </c>
      <c r="BL28" s="134">
        <v>116</v>
      </c>
      <c r="BM28" s="135">
        <f t="shared" si="34"/>
        <v>4.2135851798038505E-2</v>
      </c>
      <c r="BN28" s="134">
        <v>648</v>
      </c>
      <c r="BO28" s="134">
        <v>101</v>
      </c>
      <c r="BP28" s="135">
        <f t="shared" si="35"/>
        <v>0.1558641975308642</v>
      </c>
      <c r="BQ28" s="135">
        <f t="shared" si="36"/>
        <v>2.6990873776074924</v>
      </c>
      <c r="BR28" s="124"/>
      <c r="BS28" s="58"/>
      <c r="BT28" s="58"/>
      <c r="BU28" s="109"/>
      <c r="BX28" s="10"/>
    </row>
    <row r="29" spans="1:76" x14ac:dyDescent="0.25">
      <c r="A29" s="122" t="s">
        <v>232</v>
      </c>
      <c r="B29" s="109" t="s">
        <v>236</v>
      </c>
      <c r="C29" s="107" t="s">
        <v>651</v>
      </c>
      <c r="D29" s="6" t="s">
        <v>595</v>
      </c>
      <c r="E29" s="6" t="s">
        <v>6</v>
      </c>
      <c r="F29" s="26">
        <v>700</v>
      </c>
      <c r="G29" s="129">
        <f t="shared" si="9"/>
        <v>14.452972350230414</v>
      </c>
      <c r="H29" s="129">
        <f t="shared" si="10"/>
        <v>12.990668202764978</v>
      </c>
      <c r="I29" s="130">
        <f t="shared" si="4"/>
        <v>-0.11256573754644854</v>
      </c>
      <c r="J29" s="137">
        <v>76</v>
      </c>
      <c r="K29" s="137">
        <v>71</v>
      </c>
      <c r="L29" s="130">
        <f t="shared" si="5"/>
        <v>-6.5789473684210509E-2</v>
      </c>
      <c r="M29" s="131">
        <v>76</v>
      </c>
      <c r="N29" s="131">
        <v>98.140000000000029</v>
      </c>
      <c r="O29" s="131">
        <v>71</v>
      </c>
      <c r="P29" s="132">
        <f t="shared" si="11"/>
        <v>0.72345628693702857</v>
      </c>
      <c r="Q29" s="132">
        <f t="shared" si="12"/>
        <v>-6.5789473684210509E-2</v>
      </c>
      <c r="R29" s="140">
        <f t="shared" si="13"/>
        <v>1.6973684210526316</v>
      </c>
      <c r="S29" s="140">
        <f t="shared" si="14"/>
        <v>1.6056338028169015</v>
      </c>
      <c r="T29" s="132">
        <f t="shared" si="15"/>
        <v>-5.4045201441205393E-2</v>
      </c>
      <c r="U29" s="133">
        <f t="shared" si="16"/>
        <v>1.6973684210526316</v>
      </c>
      <c r="V29" s="133">
        <f t="shared" si="16"/>
        <v>1.6716934990829422</v>
      </c>
      <c r="W29" s="133">
        <f t="shared" si="16"/>
        <v>1.6056338028169015</v>
      </c>
      <c r="X29" s="132">
        <f t="shared" si="17"/>
        <v>0.96048336833140779</v>
      </c>
      <c r="Y29" s="132">
        <f t="shared" si="18"/>
        <v>-5.4045201441205393E-2</v>
      </c>
      <c r="Z29" s="134">
        <f t="shared" si="19"/>
        <v>2431.2364341085272</v>
      </c>
      <c r="AA29" s="134">
        <f t="shared" si="19"/>
        <v>2472.7850877192973</v>
      </c>
      <c r="AB29" s="132">
        <f t="shared" si="6"/>
        <v>1.7089515864385563E-2</v>
      </c>
      <c r="AC29" s="131">
        <f t="shared" si="20"/>
        <v>2431.2364341085272</v>
      </c>
      <c r="AD29" s="131">
        <f t="shared" si="20"/>
        <v>2484.613236011216</v>
      </c>
      <c r="AE29" s="131">
        <f t="shared" si="20"/>
        <v>2472.7850877192982</v>
      </c>
      <c r="AF29" s="132">
        <f t="shared" si="21"/>
        <v>0.99523944084315241</v>
      </c>
      <c r="AG29" s="132">
        <f t="shared" si="22"/>
        <v>1.7089515864386007E-2</v>
      </c>
      <c r="AH29" s="134">
        <f t="shared" si="23"/>
        <v>4126.7039473684217</v>
      </c>
      <c r="AI29" s="134">
        <f t="shared" si="23"/>
        <v>3970.3873239436607</v>
      </c>
      <c r="AJ29" s="132">
        <f t="shared" si="24"/>
        <v>-3.7879291904243217E-2</v>
      </c>
      <c r="AK29" s="131">
        <f t="shared" si="7"/>
        <v>4126.7039473684217</v>
      </c>
      <c r="AL29" s="131">
        <f t="shared" si="7"/>
        <v>4153.5117943753821</v>
      </c>
      <c r="AM29" s="131">
        <f t="shared" si="7"/>
        <v>3970.3873239436621</v>
      </c>
      <c r="AN29" s="132">
        <f t="shared" si="25"/>
        <v>0.9559109304372978</v>
      </c>
      <c r="AO29" s="132">
        <f t="shared" si="26"/>
        <v>-3.7879291904242884E-2</v>
      </c>
      <c r="AP29" s="134">
        <v>129</v>
      </c>
      <c r="AQ29" s="134">
        <v>114</v>
      </c>
      <c r="AR29" s="132">
        <f t="shared" si="27"/>
        <v>-0.11627906976744184</v>
      </c>
      <c r="AS29" s="131">
        <v>129</v>
      </c>
      <c r="AT29" s="131">
        <v>164.06</v>
      </c>
      <c r="AU29" s="131">
        <v>114</v>
      </c>
      <c r="AV29" s="132">
        <f t="shared" si="28"/>
        <v>0.69486773131781054</v>
      </c>
      <c r="AW29" s="132">
        <f t="shared" si="29"/>
        <v>-0.11627906976744184</v>
      </c>
      <c r="AX29" s="134">
        <v>313629.5</v>
      </c>
      <c r="AY29" s="134">
        <v>281897.49999999988</v>
      </c>
      <c r="AZ29" s="132">
        <f t="shared" si="30"/>
        <v>-0.10117670691054292</v>
      </c>
      <c r="BA29" s="131">
        <v>313629.5</v>
      </c>
      <c r="BB29" s="131">
        <v>407625.64750000008</v>
      </c>
      <c r="BC29" s="131">
        <v>281897.5</v>
      </c>
      <c r="BD29" s="132">
        <f t="shared" si="31"/>
        <v>0.69155977237668775</v>
      </c>
      <c r="BE29" s="132">
        <f t="shared" si="32"/>
        <v>-0.10117670691054248</v>
      </c>
      <c r="BF29" s="131">
        <v>15</v>
      </c>
      <c r="BG29" s="131">
        <v>41.015000000000001</v>
      </c>
      <c r="BH29" s="131">
        <v>24</v>
      </c>
      <c r="BI29" s="132">
        <f t="shared" si="33"/>
        <v>0.58515177374131411</v>
      </c>
      <c r="BJ29" s="132">
        <f t="shared" si="8"/>
        <v>0.60000000000000009</v>
      </c>
      <c r="BK29" s="134">
        <v>1007</v>
      </c>
      <c r="BL29" s="134">
        <v>76</v>
      </c>
      <c r="BM29" s="135">
        <f t="shared" si="34"/>
        <v>7.5471698113207544E-2</v>
      </c>
      <c r="BN29" s="134">
        <v>610</v>
      </c>
      <c r="BO29" s="134">
        <v>71</v>
      </c>
      <c r="BP29" s="135">
        <f t="shared" si="35"/>
        <v>0.11639344262295082</v>
      </c>
      <c r="BQ29" s="135">
        <f t="shared" si="36"/>
        <v>0.54221311475409828</v>
      </c>
      <c r="BR29" s="124"/>
      <c r="BS29" s="58"/>
      <c r="BT29" s="58"/>
      <c r="BU29" s="109"/>
      <c r="BX29" s="10"/>
    </row>
    <row r="30" spans="1:76" x14ac:dyDescent="0.25">
      <c r="A30" s="122" t="s">
        <v>345</v>
      </c>
      <c r="B30" s="109" t="s">
        <v>346</v>
      </c>
      <c r="C30" s="107" t="s">
        <v>651</v>
      </c>
      <c r="D30" s="6" t="s">
        <v>595</v>
      </c>
      <c r="E30" s="6" t="s">
        <v>6</v>
      </c>
      <c r="F30" s="26">
        <v>1370</v>
      </c>
      <c r="G30" s="129">
        <f t="shared" si="9"/>
        <v>5.7519778667294554</v>
      </c>
      <c r="H30" s="129">
        <f t="shared" si="10"/>
        <v>3.4710736990817046</v>
      </c>
      <c r="I30" s="130">
        <f t="shared" si="4"/>
        <v>-0.65711775818853368</v>
      </c>
      <c r="J30" s="137">
        <v>51</v>
      </c>
      <c r="K30" s="137">
        <v>40</v>
      </c>
      <c r="L30" s="130">
        <f t="shared" si="5"/>
        <v>-0.21568627450980393</v>
      </c>
      <c r="M30" s="131">
        <v>51</v>
      </c>
      <c r="N30" s="131">
        <v>52.5</v>
      </c>
      <c r="O30" s="131">
        <v>40</v>
      </c>
      <c r="P30" s="132">
        <f t="shared" si="11"/>
        <v>0.76190476190476186</v>
      </c>
      <c r="Q30" s="132">
        <f t="shared" si="12"/>
        <v>-0.21568627450980393</v>
      </c>
      <c r="R30" s="140">
        <f t="shared" si="13"/>
        <v>1.7058823529411764</v>
      </c>
      <c r="S30" s="140">
        <f t="shared" si="14"/>
        <v>1.7</v>
      </c>
      <c r="T30" s="132">
        <f t="shared" si="15"/>
        <v>-3.4482758620689724E-3</v>
      </c>
      <c r="U30" s="133">
        <f t="shared" si="16"/>
        <v>1.7058823529411764</v>
      </c>
      <c r="V30" s="133">
        <f t="shared" si="16"/>
        <v>1.8</v>
      </c>
      <c r="W30" s="133">
        <f t="shared" si="16"/>
        <v>1.7</v>
      </c>
      <c r="X30" s="132">
        <f t="shared" si="17"/>
        <v>0.94444444444444442</v>
      </c>
      <c r="Y30" s="132">
        <f t="shared" si="18"/>
        <v>-3.4482758620689724E-3</v>
      </c>
      <c r="Z30" s="134">
        <f t="shared" si="19"/>
        <v>2807.8908045977009</v>
      </c>
      <c r="AA30" s="134">
        <f t="shared" si="19"/>
        <v>2167.8897058823532</v>
      </c>
      <c r="AB30" s="132">
        <f t="shared" si="6"/>
        <v>-0.22792948275174951</v>
      </c>
      <c r="AC30" s="131">
        <f t="shared" si="20"/>
        <v>2807.8908045977009</v>
      </c>
      <c r="AD30" s="131">
        <f t="shared" si="20"/>
        <v>2784.3455555555565</v>
      </c>
      <c r="AE30" s="131">
        <f t="shared" si="20"/>
        <v>2167.8897058823532</v>
      </c>
      <c r="AF30" s="132">
        <f t="shared" si="21"/>
        <v>0.77859937375833266</v>
      </c>
      <c r="AG30" s="132">
        <f t="shared" si="22"/>
        <v>-0.22792948275174951</v>
      </c>
      <c r="AH30" s="134">
        <f t="shared" si="23"/>
        <v>4789.9313725490192</v>
      </c>
      <c r="AI30" s="134">
        <f t="shared" si="23"/>
        <v>3685.4125000000004</v>
      </c>
      <c r="AJ30" s="132">
        <f t="shared" si="24"/>
        <v>-0.23059179488019177</v>
      </c>
      <c r="AK30" s="131">
        <f t="shared" si="7"/>
        <v>4789.9313725490192</v>
      </c>
      <c r="AL30" s="131">
        <f t="shared" si="7"/>
        <v>5011.8220000000019</v>
      </c>
      <c r="AM30" s="131">
        <f t="shared" si="7"/>
        <v>3685.4125000000004</v>
      </c>
      <c r="AN30" s="132">
        <f t="shared" si="25"/>
        <v>0.73534385299398086</v>
      </c>
      <c r="AO30" s="132">
        <f t="shared" si="26"/>
        <v>-0.23059179488019177</v>
      </c>
      <c r="AP30" s="134">
        <v>87</v>
      </c>
      <c r="AQ30" s="134">
        <v>68</v>
      </c>
      <c r="AR30" s="132">
        <f t="shared" si="27"/>
        <v>-0.2183908045977011</v>
      </c>
      <c r="AS30" s="131">
        <v>87</v>
      </c>
      <c r="AT30" s="131">
        <v>94.5</v>
      </c>
      <c r="AU30" s="131">
        <v>68</v>
      </c>
      <c r="AV30" s="132">
        <f t="shared" si="28"/>
        <v>0.71957671957671954</v>
      </c>
      <c r="AW30" s="132">
        <f t="shared" si="29"/>
        <v>-0.2183908045977011</v>
      </c>
      <c r="AX30" s="134">
        <v>244286.5</v>
      </c>
      <c r="AY30" s="134">
        <v>147416.5</v>
      </c>
      <c r="AZ30" s="132">
        <f t="shared" si="30"/>
        <v>-0.39654258421975841</v>
      </c>
      <c r="BA30" s="131">
        <v>244286.5</v>
      </c>
      <c r="BB30" s="131">
        <v>263120.65500000009</v>
      </c>
      <c r="BC30" s="131">
        <v>147416.5</v>
      </c>
      <c r="BD30" s="132">
        <f t="shared" si="31"/>
        <v>0.56026198323350918</v>
      </c>
      <c r="BE30" s="132">
        <f t="shared" si="32"/>
        <v>-0.39654258421975841</v>
      </c>
      <c r="BF30" s="131">
        <v>29</v>
      </c>
      <c r="BG30" s="131">
        <v>33.075000000000003</v>
      </c>
      <c r="BH30" s="131">
        <v>17</v>
      </c>
      <c r="BI30" s="132">
        <f t="shared" si="33"/>
        <v>0.51398337112622827</v>
      </c>
      <c r="BJ30" s="132">
        <f t="shared" si="8"/>
        <v>-0.41379310344827591</v>
      </c>
      <c r="BK30" s="134">
        <v>1350</v>
      </c>
      <c r="BL30" s="134">
        <v>51</v>
      </c>
      <c r="BM30" s="135">
        <f t="shared" si="34"/>
        <v>3.7777777777777778E-2</v>
      </c>
      <c r="BN30" s="134">
        <v>1046</v>
      </c>
      <c r="BO30" s="134">
        <v>40</v>
      </c>
      <c r="BP30" s="135">
        <f t="shared" si="35"/>
        <v>3.8240917782026769E-2</v>
      </c>
      <c r="BQ30" s="135">
        <f t="shared" si="36"/>
        <v>1.2259588347767414E-2</v>
      </c>
      <c r="BR30" s="124"/>
      <c r="BS30" s="58"/>
      <c r="BT30" s="58"/>
      <c r="BU30" s="109"/>
      <c r="BX30" s="10"/>
    </row>
    <row r="31" spans="1:76" x14ac:dyDescent="0.25">
      <c r="A31" s="122" t="s">
        <v>315</v>
      </c>
      <c r="B31" s="109" t="s">
        <v>322</v>
      </c>
      <c r="C31" s="107" t="s">
        <v>651</v>
      </c>
      <c r="D31" s="6" t="s">
        <v>595</v>
      </c>
      <c r="E31" s="6" t="s">
        <v>6</v>
      </c>
      <c r="F31" s="26">
        <v>1460</v>
      </c>
      <c r="G31" s="129">
        <f t="shared" si="9"/>
        <v>18.602624834290765</v>
      </c>
      <c r="H31" s="129">
        <f t="shared" si="10"/>
        <v>20.433215422006182</v>
      </c>
      <c r="I31" s="130">
        <f t="shared" si="4"/>
        <v>8.9588963357372806E-2</v>
      </c>
      <c r="J31" s="137">
        <v>125</v>
      </c>
      <c r="K31" s="137">
        <v>117</v>
      </c>
      <c r="L31" s="130">
        <f t="shared" si="5"/>
        <v>-6.3999999999999946E-2</v>
      </c>
      <c r="M31" s="131">
        <v>125</v>
      </c>
      <c r="N31" s="131">
        <v>161.19999999999999</v>
      </c>
      <c r="O31" s="131">
        <v>117</v>
      </c>
      <c r="P31" s="132">
        <f t="shared" si="11"/>
        <v>0.72580645161290325</v>
      </c>
      <c r="Q31" s="132">
        <f t="shared" si="12"/>
        <v>-6.3999999999999946E-2</v>
      </c>
      <c r="R31" s="140">
        <f t="shared" si="13"/>
        <v>2.6560000000000001</v>
      </c>
      <c r="S31" s="140">
        <f t="shared" si="14"/>
        <v>3.0256410256410255</v>
      </c>
      <c r="T31" s="132">
        <f t="shared" si="15"/>
        <v>0.1391720729070125</v>
      </c>
      <c r="U31" s="133">
        <f t="shared" si="16"/>
        <v>2.6560000000000001</v>
      </c>
      <c r="V31" s="133">
        <f t="shared" si="16"/>
        <v>2.7177419354838714</v>
      </c>
      <c r="W31" s="133">
        <f t="shared" si="16"/>
        <v>3.0256410256410255</v>
      </c>
      <c r="X31" s="132">
        <f t="shared" si="17"/>
        <v>1.1132922468234039</v>
      </c>
      <c r="Y31" s="132">
        <f t="shared" si="18"/>
        <v>0.1391720729070125</v>
      </c>
      <c r="Z31" s="134">
        <f t="shared" si="19"/>
        <v>2536.0084337349404</v>
      </c>
      <c r="AA31" s="134">
        <f t="shared" si="19"/>
        <v>2612.4500847457625</v>
      </c>
      <c r="AB31" s="132">
        <f t="shared" si="6"/>
        <v>3.0142506623387577E-2</v>
      </c>
      <c r="AC31" s="131">
        <f t="shared" si="20"/>
        <v>2536.0084337349399</v>
      </c>
      <c r="AD31" s="131">
        <f t="shared" si="20"/>
        <v>2562.498362908012</v>
      </c>
      <c r="AE31" s="131">
        <f t="shared" si="20"/>
        <v>2612.4500847457621</v>
      </c>
      <c r="AF31" s="132">
        <f t="shared" si="21"/>
        <v>1.0194933673171456</v>
      </c>
      <c r="AG31" s="132">
        <f t="shared" si="22"/>
        <v>3.0142506623387577E-2</v>
      </c>
      <c r="AH31" s="134">
        <f t="shared" si="23"/>
        <v>6735.6384000000016</v>
      </c>
      <c r="AI31" s="134">
        <f t="shared" si="23"/>
        <v>7904.3361538461531</v>
      </c>
      <c r="AJ31" s="132">
        <f t="shared" si="24"/>
        <v>0.17350957465979033</v>
      </c>
      <c r="AK31" s="131">
        <f t="shared" si="7"/>
        <v>6735.6384000000007</v>
      </c>
      <c r="AL31" s="131">
        <f t="shared" si="7"/>
        <v>6964.2092604838726</v>
      </c>
      <c r="AM31" s="131">
        <f t="shared" si="7"/>
        <v>7904.3361538461513</v>
      </c>
      <c r="AN31" s="132">
        <f t="shared" si="25"/>
        <v>1.1349940615220626</v>
      </c>
      <c r="AO31" s="132">
        <f t="shared" si="26"/>
        <v>0.17350957465979033</v>
      </c>
      <c r="AP31" s="134">
        <v>332</v>
      </c>
      <c r="AQ31" s="134">
        <v>354</v>
      </c>
      <c r="AR31" s="132">
        <f t="shared" si="27"/>
        <v>6.6265060240963791E-2</v>
      </c>
      <c r="AS31" s="131">
        <v>332</v>
      </c>
      <c r="AT31" s="131">
        <v>438.1</v>
      </c>
      <c r="AU31" s="131">
        <v>354</v>
      </c>
      <c r="AV31" s="132">
        <f t="shared" si="28"/>
        <v>0.80803469527505134</v>
      </c>
      <c r="AW31" s="132">
        <f t="shared" si="29"/>
        <v>6.6265060240963791E-2</v>
      </c>
      <c r="AX31" s="134">
        <v>841954.80000000016</v>
      </c>
      <c r="AY31" s="134">
        <v>924807.33</v>
      </c>
      <c r="AZ31" s="132">
        <f t="shared" si="30"/>
        <v>9.840496188156389E-2</v>
      </c>
      <c r="BA31" s="131">
        <v>841954.8</v>
      </c>
      <c r="BB31" s="131">
        <v>1122630.5327900001</v>
      </c>
      <c r="BC31" s="131">
        <v>924807.32999999984</v>
      </c>
      <c r="BD31" s="132">
        <f t="shared" si="31"/>
        <v>0.82378601239504579</v>
      </c>
      <c r="BE31" s="132">
        <f t="shared" si="32"/>
        <v>9.840496188156389E-2</v>
      </c>
      <c r="BF31" s="131">
        <v>67</v>
      </c>
      <c r="BG31" s="131">
        <v>117.71781496062999</v>
      </c>
      <c r="BH31" s="131">
        <v>95</v>
      </c>
      <c r="BI31" s="132">
        <f t="shared" si="33"/>
        <v>0.8070146394729818</v>
      </c>
      <c r="BJ31" s="132">
        <f t="shared" si="8"/>
        <v>0.41791044776119413</v>
      </c>
      <c r="BK31" s="134">
        <v>2046</v>
      </c>
      <c r="BL31" s="134">
        <v>125</v>
      </c>
      <c r="BM31" s="135">
        <f t="shared" si="34"/>
        <v>6.109481915933529E-2</v>
      </c>
      <c r="BN31" s="134">
        <v>431</v>
      </c>
      <c r="BO31" s="134">
        <v>117</v>
      </c>
      <c r="BP31" s="135">
        <f t="shared" si="35"/>
        <v>0.27146171693735499</v>
      </c>
      <c r="BQ31" s="135">
        <f t="shared" si="36"/>
        <v>3.4432853828306262</v>
      </c>
      <c r="BR31" s="124"/>
      <c r="BS31" s="58"/>
      <c r="BT31" s="58"/>
      <c r="BU31" s="109"/>
      <c r="BX31" s="10"/>
    </row>
    <row r="32" spans="1:76" x14ac:dyDescent="0.25">
      <c r="A32" s="122" t="s">
        <v>345</v>
      </c>
      <c r="B32" s="109" t="s">
        <v>347</v>
      </c>
      <c r="C32" s="107" t="s">
        <v>651</v>
      </c>
      <c r="D32" s="6" t="s">
        <v>595</v>
      </c>
      <c r="E32" s="6" t="s">
        <v>6</v>
      </c>
      <c r="F32" s="26">
        <v>960</v>
      </c>
      <c r="G32" s="129">
        <f t="shared" si="9"/>
        <v>20.982090053763432</v>
      </c>
      <c r="H32" s="129">
        <f t="shared" si="10"/>
        <v>17.557258064516123</v>
      </c>
      <c r="I32" s="130">
        <f t="shared" si="4"/>
        <v>-0.19506644925206307</v>
      </c>
      <c r="J32" s="137">
        <v>108</v>
      </c>
      <c r="K32" s="137">
        <v>91</v>
      </c>
      <c r="L32" s="130">
        <f t="shared" si="5"/>
        <v>-0.15740740740740744</v>
      </c>
      <c r="M32" s="131">
        <v>108</v>
      </c>
      <c r="N32" s="131">
        <v>112.32</v>
      </c>
      <c r="O32" s="131">
        <v>91</v>
      </c>
      <c r="P32" s="132">
        <f t="shared" si="11"/>
        <v>0.81018518518518523</v>
      </c>
      <c r="Q32" s="132">
        <f t="shared" si="12"/>
        <v>-0.15740740740740744</v>
      </c>
      <c r="R32" s="140">
        <f t="shared" si="13"/>
        <v>2.0648148148148149</v>
      </c>
      <c r="S32" s="140">
        <f t="shared" si="14"/>
        <v>2.1538461538461537</v>
      </c>
      <c r="T32" s="132">
        <f t="shared" si="15"/>
        <v>4.3118316660917477E-2</v>
      </c>
      <c r="U32" s="133">
        <f t="shared" si="16"/>
        <v>2.0648148148148149</v>
      </c>
      <c r="V32" s="133">
        <f t="shared" si="16"/>
        <v>2.0648148148148149</v>
      </c>
      <c r="W32" s="133">
        <f t="shared" si="16"/>
        <v>2.1538461538461537</v>
      </c>
      <c r="X32" s="132">
        <f t="shared" si="17"/>
        <v>1.0431183166609175</v>
      </c>
      <c r="Y32" s="132">
        <f t="shared" si="18"/>
        <v>4.3118316660917477E-2</v>
      </c>
      <c r="Z32" s="134">
        <f t="shared" si="19"/>
        <v>2800.1210762331839</v>
      </c>
      <c r="AA32" s="134">
        <f t="shared" si="19"/>
        <v>2665.8367346938776</v>
      </c>
      <c r="AB32" s="132">
        <f t="shared" si="6"/>
        <v>-4.795661969015641E-2</v>
      </c>
      <c r="AC32" s="131">
        <f t="shared" si="20"/>
        <v>2800.121076233183</v>
      </c>
      <c r="AD32" s="131">
        <f t="shared" si="20"/>
        <v>2828.1222869955163</v>
      </c>
      <c r="AE32" s="131">
        <f t="shared" si="20"/>
        <v>2665.8367346938771</v>
      </c>
      <c r="AF32" s="132">
        <f t="shared" si="21"/>
        <v>0.94261720822756756</v>
      </c>
      <c r="AG32" s="132">
        <f t="shared" si="22"/>
        <v>-4.7956619690156299E-2</v>
      </c>
      <c r="AH32" s="134">
        <f t="shared" si="23"/>
        <v>5781.7314814814818</v>
      </c>
      <c r="AI32" s="134">
        <f t="shared" si="23"/>
        <v>5741.802197802198</v>
      </c>
      <c r="AJ32" s="132">
        <f t="shared" si="24"/>
        <v>-6.9061117430262442E-3</v>
      </c>
      <c r="AK32" s="131">
        <f t="shared" si="7"/>
        <v>5781.7314814814799</v>
      </c>
      <c r="AL32" s="131">
        <f t="shared" si="7"/>
        <v>5839.548796296298</v>
      </c>
      <c r="AM32" s="131">
        <f t="shared" si="7"/>
        <v>5741.802197802197</v>
      </c>
      <c r="AN32" s="132">
        <f t="shared" si="25"/>
        <v>0.98326127550195386</v>
      </c>
      <c r="AO32" s="132">
        <f t="shared" si="26"/>
        <v>-6.9061117430261332E-3</v>
      </c>
      <c r="AP32" s="134">
        <v>223</v>
      </c>
      <c r="AQ32" s="134">
        <v>196</v>
      </c>
      <c r="AR32" s="132">
        <f t="shared" si="27"/>
        <v>-0.12107623318385652</v>
      </c>
      <c r="AS32" s="131">
        <v>223</v>
      </c>
      <c r="AT32" s="131">
        <v>231.92</v>
      </c>
      <c r="AU32" s="131">
        <v>196</v>
      </c>
      <c r="AV32" s="132">
        <f t="shared" si="28"/>
        <v>0.8451190065539842</v>
      </c>
      <c r="AW32" s="132">
        <f t="shared" si="29"/>
        <v>-0.12107623318385652</v>
      </c>
      <c r="AX32" s="134">
        <v>624427</v>
      </c>
      <c r="AY32" s="134">
        <v>522504</v>
      </c>
      <c r="AZ32" s="132">
        <f t="shared" si="30"/>
        <v>-0.16322644600569802</v>
      </c>
      <c r="BA32" s="131">
        <v>624426.99999999977</v>
      </c>
      <c r="BB32" s="131">
        <v>655898.12080000015</v>
      </c>
      <c r="BC32" s="131">
        <v>522503.99999999988</v>
      </c>
      <c r="BD32" s="132">
        <f t="shared" si="31"/>
        <v>0.79662371857797187</v>
      </c>
      <c r="BE32" s="132">
        <f t="shared" si="32"/>
        <v>-0.16322644600569791</v>
      </c>
      <c r="BF32" s="131">
        <v>58</v>
      </c>
      <c r="BG32" s="131">
        <v>63.335999999999999</v>
      </c>
      <c r="BH32" s="131">
        <v>53</v>
      </c>
      <c r="BI32" s="132">
        <f t="shared" si="33"/>
        <v>0.83680687128962994</v>
      </c>
      <c r="BJ32" s="132">
        <f t="shared" si="8"/>
        <v>-8.6206896551724088E-2</v>
      </c>
      <c r="BK32" s="134">
        <v>1545</v>
      </c>
      <c r="BL32" s="134">
        <v>64</v>
      </c>
      <c r="BM32" s="135">
        <f t="shared" si="34"/>
        <v>4.1423948220064725E-2</v>
      </c>
      <c r="BN32" s="134">
        <v>2199</v>
      </c>
      <c r="BO32" s="134">
        <v>91</v>
      </c>
      <c r="BP32" s="135">
        <f t="shared" si="35"/>
        <v>4.1382446566621191E-2</v>
      </c>
      <c r="BQ32" s="135">
        <f t="shared" si="36"/>
        <v>-1.0018758526603166E-3</v>
      </c>
      <c r="BR32" s="124"/>
      <c r="BS32" s="58"/>
      <c r="BT32" s="58"/>
      <c r="BU32" s="109"/>
      <c r="BX32" s="10"/>
    </row>
    <row r="33" spans="1:76" x14ac:dyDescent="0.25">
      <c r="A33" s="122" t="s">
        <v>125</v>
      </c>
      <c r="B33" s="109" t="s">
        <v>126</v>
      </c>
      <c r="C33" s="107" t="s">
        <v>651</v>
      </c>
      <c r="D33" s="6" t="s">
        <v>595</v>
      </c>
      <c r="E33" s="6" t="s">
        <v>43</v>
      </c>
      <c r="F33" s="26">
        <v>570</v>
      </c>
      <c r="G33" s="129">
        <f t="shared" si="9"/>
        <v>15.956395019807584</v>
      </c>
      <c r="H33" s="129">
        <f t="shared" si="10"/>
        <v>16.265082059988682</v>
      </c>
      <c r="I33" s="130">
        <f t="shared" si="4"/>
        <v>1.8978511085440731E-2</v>
      </c>
      <c r="J33" s="137">
        <v>78</v>
      </c>
      <c r="K33" s="137">
        <v>69</v>
      </c>
      <c r="L33" s="130">
        <f t="shared" si="5"/>
        <v>-0.11538461538461542</v>
      </c>
      <c r="M33" s="131">
        <v>78</v>
      </c>
      <c r="N33" s="131">
        <v>87.426219999999986</v>
      </c>
      <c r="O33" s="131">
        <v>69</v>
      </c>
      <c r="P33" s="132">
        <f t="shared" si="11"/>
        <v>0.78923691313658551</v>
      </c>
      <c r="Q33" s="132">
        <f t="shared" si="12"/>
        <v>-0.11538461538461542</v>
      </c>
      <c r="R33" s="140">
        <f t="shared" si="13"/>
        <v>1.4358974358974359</v>
      </c>
      <c r="S33" s="140">
        <f t="shared" si="14"/>
        <v>1.681159420289855</v>
      </c>
      <c r="T33" s="132">
        <f t="shared" si="15"/>
        <v>0.170807453416149</v>
      </c>
      <c r="U33" s="133">
        <f t="shared" si="16"/>
        <v>1.4358974358974359</v>
      </c>
      <c r="V33" s="133">
        <f t="shared" si="16"/>
        <v>1.4191075514874145</v>
      </c>
      <c r="W33" s="133">
        <f t="shared" si="16"/>
        <v>1.681159420289855</v>
      </c>
      <c r="X33" s="132">
        <f t="shared" si="17"/>
        <v>1.1846596253594557</v>
      </c>
      <c r="Y33" s="132">
        <f t="shared" si="18"/>
        <v>0.170807453416149</v>
      </c>
      <c r="Z33" s="134">
        <f t="shared" si="19"/>
        <v>2517.40625</v>
      </c>
      <c r="AA33" s="134">
        <f t="shared" si="19"/>
        <v>2477.6206896551726</v>
      </c>
      <c r="AB33" s="132">
        <f t="shared" si="6"/>
        <v>-1.5804187482583498E-2</v>
      </c>
      <c r="AC33" s="131">
        <f t="shared" si="20"/>
        <v>2517.40625</v>
      </c>
      <c r="AD33" s="131">
        <f t="shared" si="20"/>
        <v>2559.3821258991975</v>
      </c>
      <c r="AE33" s="131">
        <f t="shared" si="20"/>
        <v>2477.6206896551726</v>
      </c>
      <c r="AF33" s="132">
        <f t="shared" si="21"/>
        <v>0.96805422862938084</v>
      </c>
      <c r="AG33" s="132">
        <f t="shared" si="22"/>
        <v>-1.5804187482583498E-2</v>
      </c>
      <c r="AH33" s="134">
        <f t="shared" si="23"/>
        <v>3614.7371794871797</v>
      </c>
      <c r="AI33" s="134">
        <f t="shared" si="23"/>
        <v>4165.275362318841</v>
      </c>
      <c r="AJ33" s="132">
        <f t="shared" si="24"/>
        <v>0.15230379291635399</v>
      </c>
      <c r="AK33" s="131">
        <f t="shared" si="7"/>
        <v>3614.7371794871797</v>
      </c>
      <c r="AL33" s="131">
        <f t="shared" si="7"/>
        <v>3632.0385020054637</v>
      </c>
      <c r="AM33" s="131">
        <f t="shared" si="7"/>
        <v>4165.275362318841</v>
      </c>
      <c r="AN33" s="132">
        <f t="shared" si="25"/>
        <v>1.1468147598157195</v>
      </c>
      <c r="AO33" s="132">
        <f t="shared" si="26"/>
        <v>0.15230379291635399</v>
      </c>
      <c r="AP33" s="134">
        <v>112</v>
      </c>
      <c r="AQ33" s="134">
        <v>116</v>
      </c>
      <c r="AR33" s="132">
        <f t="shared" si="27"/>
        <v>3.5714285714285809E-2</v>
      </c>
      <c r="AS33" s="131">
        <v>112</v>
      </c>
      <c r="AT33" s="131">
        <v>124.06720900000001</v>
      </c>
      <c r="AU33" s="131">
        <v>116</v>
      </c>
      <c r="AV33" s="132">
        <f t="shared" si="28"/>
        <v>0.93497710583624072</v>
      </c>
      <c r="AW33" s="132">
        <f t="shared" si="29"/>
        <v>3.5714285714285809E-2</v>
      </c>
      <c r="AX33" s="134">
        <v>281949.5</v>
      </c>
      <c r="AY33" s="134">
        <v>287404</v>
      </c>
      <c r="AZ33" s="132">
        <f t="shared" si="30"/>
        <v>1.9345662964467047E-2</v>
      </c>
      <c r="BA33" s="131">
        <v>281949.5</v>
      </c>
      <c r="BB33" s="131">
        <v>317535.39712480007</v>
      </c>
      <c r="BC33" s="131">
        <v>287404</v>
      </c>
      <c r="BD33" s="132">
        <f t="shared" si="31"/>
        <v>0.9051085409764329</v>
      </c>
      <c r="BE33" s="132">
        <f t="shared" si="32"/>
        <v>1.9345662964467047E-2</v>
      </c>
      <c r="BF33" s="131">
        <v>32</v>
      </c>
      <c r="BG33" s="131">
        <v>37.23132874881</v>
      </c>
      <c r="BH33" s="131">
        <v>47</v>
      </c>
      <c r="BI33" s="132">
        <f t="shared" si="33"/>
        <v>1.2623777227263808</v>
      </c>
      <c r="BJ33" s="132">
        <f t="shared" si="8"/>
        <v>0.46875</v>
      </c>
      <c r="BK33" s="134">
        <v>1150</v>
      </c>
      <c r="BL33" s="134">
        <v>78</v>
      </c>
      <c r="BM33" s="135">
        <f t="shared" si="34"/>
        <v>6.7826086956521744E-2</v>
      </c>
      <c r="BN33" s="134">
        <v>1357</v>
      </c>
      <c r="BO33" s="134">
        <v>69</v>
      </c>
      <c r="BP33" s="135">
        <f t="shared" si="35"/>
        <v>5.0847457627118647E-2</v>
      </c>
      <c r="BQ33" s="135">
        <f t="shared" si="36"/>
        <v>-0.25032594524119944</v>
      </c>
      <c r="BR33" s="124"/>
      <c r="BS33" s="58"/>
      <c r="BT33" s="58"/>
      <c r="BU33" s="109"/>
      <c r="BX33" s="10"/>
    </row>
    <row r="34" spans="1:76" x14ac:dyDescent="0.25">
      <c r="A34" s="122" t="s">
        <v>378</v>
      </c>
      <c r="B34" s="109" t="s">
        <v>387</v>
      </c>
      <c r="C34" s="107" t="s">
        <v>651</v>
      </c>
      <c r="D34" s="6" t="s">
        <v>595</v>
      </c>
      <c r="E34" s="6" t="s">
        <v>6</v>
      </c>
      <c r="F34" s="26">
        <v>810</v>
      </c>
      <c r="G34" s="129">
        <f t="shared" si="9"/>
        <v>58.650179211469535</v>
      </c>
      <c r="H34" s="129">
        <f t="shared" si="10"/>
        <v>65.029251294305055</v>
      </c>
      <c r="I34" s="130">
        <f t="shared" si="4"/>
        <v>9.8095425610323278E-2</v>
      </c>
      <c r="J34" s="137">
        <v>243</v>
      </c>
      <c r="K34" s="137">
        <v>280</v>
      </c>
      <c r="L34" s="130">
        <f t="shared" si="5"/>
        <v>0.15226337448559679</v>
      </c>
      <c r="M34" s="131">
        <v>243</v>
      </c>
      <c r="N34" s="131">
        <v>267</v>
      </c>
      <c r="O34" s="131">
        <v>280</v>
      </c>
      <c r="P34" s="132">
        <f t="shared" si="11"/>
        <v>1.0486891385767789</v>
      </c>
      <c r="Q34" s="132">
        <f t="shared" si="12"/>
        <v>0.15226337448559679</v>
      </c>
      <c r="R34" s="140">
        <f t="shared" si="13"/>
        <v>2.2592592592592591</v>
      </c>
      <c r="S34" s="140">
        <f t="shared" si="14"/>
        <v>2.092857142857143</v>
      </c>
      <c r="T34" s="132">
        <f t="shared" si="15"/>
        <v>-7.3653395784543219E-2</v>
      </c>
      <c r="U34" s="133">
        <f t="shared" si="16"/>
        <v>2.2592592592592591</v>
      </c>
      <c r="V34" s="133">
        <f t="shared" si="16"/>
        <v>2.2659176029962547</v>
      </c>
      <c r="W34" s="133">
        <f t="shared" si="16"/>
        <v>2.092857142857143</v>
      </c>
      <c r="X34" s="132">
        <f t="shared" si="17"/>
        <v>0.92362455726092096</v>
      </c>
      <c r="Y34" s="132">
        <f t="shared" si="18"/>
        <v>-7.3653395784543219E-2</v>
      </c>
      <c r="Z34" s="134">
        <f t="shared" si="19"/>
        <v>2682.5245901639346</v>
      </c>
      <c r="AA34" s="134">
        <f t="shared" si="19"/>
        <v>2786.4923208191126</v>
      </c>
      <c r="AB34" s="132">
        <f t="shared" si="6"/>
        <v>3.8757419423627537E-2</v>
      </c>
      <c r="AC34" s="131">
        <f t="shared" si="20"/>
        <v>2682.5245901639346</v>
      </c>
      <c r="AD34" s="131">
        <f t="shared" si="20"/>
        <v>2701.4595206611557</v>
      </c>
      <c r="AE34" s="131">
        <f t="shared" si="20"/>
        <v>2786.4923208191126</v>
      </c>
      <c r="AF34" s="132">
        <f t="shared" si="21"/>
        <v>1.0314766145883785</v>
      </c>
      <c r="AG34" s="132">
        <f t="shared" si="22"/>
        <v>3.8757419423627537E-2</v>
      </c>
      <c r="AH34" s="134">
        <f t="shared" si="23"/>
        <v>6060.5185185185182</v>
      </c>
      <c r="AI34" s="134">
        <f t="shared" si="23"/>
        <v>5831.7303571428574</v>
      </c>
      <c r="AJ34" s="132">
        <f t="shared" si="24"/>
        <v>-3.7750591913311649E-2</v>
      </c>
      <c r="AK34" s="131">
        <f t="shared" si="7"/>
        <v>6060.5185185185182</v>
      </c>
      <c r="AL34" s="131">
        <f t="shared" si="7"/>
        <v>6121.2846816479368</v>
      </c>
      <c r="AM34" s="131">
        <f t="shared" si="7"/>
        <v>5831.7303571428574</v>
      </c>
      <c r="AN34" s="132">
        <f t="shared" si="25"/>
        <v>0.95269713147418467</v>
      </c>
      <c r="AO34" s="132">
        <f t="shared" si="26"/>
        <v>-3.7750591913311649E-2</v>
      </c>
      <c r="AP34" s="134">
        <v>549</v>
      </c>
      <c r="AQ34" s="134">
        <v>586</v>
      </c>
      <c r="AR34" s="132">
        <f t="shared" si="27"/>
        <v>6.7395264116575593E-2</v>
      </c>
      <c r="AS34" s="131">
        <v>549</v>
      </c>
      <c r="AT34" s="131">
        <v>605</v>
      </c>
      <c r="AU34" s="131">
        <v>586</v>
      </c>
      <c r="AV34" s="132">
        <f t="shared" si="28"/>
        <v>0.968595041322314</v>
      </c>
      <c r="AW34" s="132">
        <f t="shared" si="29"/>
        <v>6.7395264116575593E-2</v>
      </c>
      <c r="AX34" s="134">
        <v>1472706</v>
      </c>
      <c r="AY34" s="134">
        <v>1632884.5</v>
      </c>
      <c r="AZ34" s="132">
        <f t="shared" si="30"/>
        <v>0.10876475005873543</v>
      </c>
      <c r="BA34" s="131">
        <v>1472706</v>
      </c>
      <c r="BB34" s="131">
        <v>1634383.0099999991</v>
      </c>
      <c r="BC34" s="131">
        <v>1632884.5</v>
      </c>
      <c r="BD34" s="132">
        <f t="shared" si="31"/>
        <v>0.9990831341302312</v>
      </c>
      <c r="BE34" s="132">
        <f t="shared" si="32"/>
        <v>0.10876475005873543</v>
      </c>
      <c r="BF34" s="131">
        <v>169</v>
      </c>
      <c r="BG34" s="131">
        <v>212</v>
      </c>
      <c r="BH34" s="131">
        <v>229</v>
      </c>
      <c r="BI34" s="132">
        <f t="shared" si="33"/>
        <v>1.0801886792452831</v>
      </c>
      <c r="BJ34" s="132">
        <f t="shared" si="8"/>
        <v>0.3550295857988166</v>
      </c>
      <c r="BK34" s="134">
        <v>4884</v>
      </c>
      <c r="BL34" s="134">
        <v>243</v>
      </c>
      <c r="BM34" s="135">
        <f t="shared" si="34"/>
        <v>4.9754299754299756E-2</v>
      </c>
      <c r="BN34" s="134">
        <v>4449</v>
      </c>
      <c r="BO34" s="134">
        <v>280</v>
      </c>
      <c r="BP34" s="135">
        <f t="shared" si="35"/>
        <v>6.2935491121600365E-2</v>
      </c>
      <c r="BQ34" s="135">
        <f t="shared" si="36"/>
        <v>0.26492567340698003</v>
      </c>
      <c r="BR34" s="124"/>
      <c r="BS34" s="58"/>
      <c r="BT34" s="58"/>
      <c r="BU34" s="109"/>
      <c r="BX34" s="10"/>
    </row>
    <row r="35" spans="1:76" x14ac:dyDescent="0.25">
      <c r="A35" s="122" t="s">
        <v>59</v>
      </c>
      <c r="B35" s="109" t="s">
        <v>65</v>
      </c>
      <c r="C35" s="107" t="s">
        <v>651</v>
      </c>
      <c r="D35" s="6" t="s">
        <v>595</v>
      </c>
      <c r="E35" s="6" t="s">
        <v>6</v>
      </c>
      <c r="F35" s="26">
        <v>570</v>
      </c>
      <c r="G35" s="129">
        <f t="shared" si="9"/>
        <v>8.7431805319750993</v>
      </c>
      <c r="H35" s="129">
        <f t="shared" si="10"/>
        <v>14.233955857385403</v>
      </c>
      <c r="I35" s="130">
        <f t="shared" si="4"/>
        <v>0.38575188657490256</v>
      </c>
      <c r="J35" s="137">
        <v>25</v>
      </c>
      <c r="K35" s="137">
        <v>41</v>
      </c>
      <c r="L35" s="130">
        <f t="shared" si="5"/>
        <v>0.6399999999999999</v>
      </c>
      <c r="M35" s="131">
        <v>25</v>
      </c>
      <c r="N35" s="131">
        <v>31</v>
      </c>
      <c r="O35" s="131">
        <v>41</v>
      </c>
      <c r="P35" s="132">
        <f t="shared" si="11"/>
        <v>1.3225806451612903</v>
      </c>
      <c r="Q35" s="132">
        <f t="shared" si="12"/>
        <v>0.6399999999999999</v>
      </c>
      <c r="R35" s="140">
        <f t="shared" si="13"/>
        <v>2.3199999999999998</v>
      </c>
      <c r="S35" s="140">
        <f t="shared" si="14"/>
        <v>2.1219512195121952</v>
      </c>
      <c r="T35" s="132">
        <f t="shared" si="15"/>
        <v>-8.5365853658536439E-2</v>
      </c>
      <c r="U35" s="133">
        <f t="shared" si="16"/>
        <v>2.3199999999999998</v>
      </c>
      <c r="V35" s="133">
        <f t="shared" si="16"/>
        <v>2.193548387096774</v>
      </c>
      <c r="W35" s="133">
        <f t="shared" si="16"/>
        <v>2.1219512195121952</v>
      </c>
      <c r="X35" s="132">
        <f t="shared" si="17"/>
        <v>0.96736011477761852</v>
      </c>
      <c r="Y35" s="132">
        <f t="shared" si="18"/>
        <v>-8.5365853658536439E-2</v>
      </c>
      <c r="Z35" s="134">
        <f t="shared" si="19"/>
        <v>2663.655172413793</v>
      </c>
      <c r="AA35" s="134">
        <f t="shared" si="19"/>
        <v>2890.9655172413795</v>
      </c>
      <c r="AB35" s="132">
        <f t="shared" si="6"/>
        <v>8.533775211661454E-2</v>
      </c>
      <c r="AC35" s="131">
        <f t="shared" si="20"/>
        <v>2663.655172413793</v>
      </c>
      <c r="AD35" s="131">
        <f t="shared" si="20"/>
        <v>2690</v>
      </c>
      <c r="AE35" s="131">
        <f t="shared" si="20"/>
        <v>2890.9655172413804</v>
      </c>
      <c r="AF35" s="132">
        <f t="shared" si="21"/>
        <v>1.0747083707217027</v>
      </c>
      <c r="AG35" s="132">
        <f t="shared" si="22"/>
        <v>8.5337752116614984E-2</v>
      </c>
      <c r="AH35" s="134">
        <f t="shared" si="23"/>
        <v>6179.6799999999994</v>
      </c>
      <c r="AI35" s="134">
        <f t="shared" si="23"/>
        <v>6134.4878048780492</v>
      </c>
      <c r="AJ35" s="132">
        <f t="shared" si="24"/>
        <v>-7.313031600657327E-3</v>
      </c>
      <c r="AK35" s="131">
        <f t="shared" si="7"/>
        <v>6179.6799999999994</v>
      </c>
      <c r="AL35" s="131">
        <f t="shared" si="7"/>
        <v>5900.645161290322</v>
      </c>
      <c r="AM35" s="131">
        <f t="shared" si="7"/>
        <v>6134.4878048780511</v>
      </c>
      <c r="AN35" s="132">
        <f t="shared" si="25"/>
        <v>1.0396300128538136</v>
      </c>
      <c r="AO35" s="132">
        <f t="shared" si="26"/>
        <v>-7.313031600656994E-3</v>
      </c>
      <c r="AP35" s="134">
        <v>58</v>
      </c>
      <c r="AQ35" s="134">
        <v>87</v>
      </c>
      <c r="AR35" s="132">
        <f t="shared" si="27"/>
        <v>0.5</v>
      </c>
      <c r="AS35" s="131">
        <v>58</v>
      </c>
      <c r="AT35" s="131">
        <v>68</v>
      </c>
      <c r="AU35" s="131">
        <v>87</v>
      </c>
      <c r="AV35" s="132">
        <f t="shared" si="28"/>
        <v>1.2794117647058822</v>
      </c>
      <c r="AW35" s="132">
        <f t="shared" si="29"/>
        <v>0.5</v>
      </c>
      <c r="AX35" s="134">
        <v>154492</v>
      </c>
      <c r="AY35" s="134">
        <v>251514</v>
      </c>
      <c r="AZ35" s="132">
        <f t="shared" si="30"/>
        <v>0.6280066281749217</v>
      </c>
      <c r="BA35" s="131">
        <v>154492</v>
      </c>
      <c r="BB35" s="131">
        <v>182920</v>
      </c>
      <c r="BC35" s="131">
        <v>251514.00000000009</v>
      </c>
      <c r="BD35" s="132">
        <f t="shared" si="31"/>
        <v>1.3749945331292373</v>
      </c>
      <c r="BE35" s="132">
        <f t="shared" si="32"/>
        <v>0.62800662817492214</v>
      </c>
      <c r="BF35" s="131">
        <v>17</v>
      </c>
      <c r="BG35" s="131">
        <v>21</v>
      </c>
      <c r="BH35" s="131">
        <v>26</v>
      </c>
      <c r="BI35" s="132">
        <f t="shared" si="33"/>
        <v>1.2380952380952381</v>
      </c>
      <c r="BJ35" s="132">
        <f t="shared" si="8"/>
        <v>0.52941176470588225</v>
      </c>
      <c r="BK35" s="134">
        <v>0</v>
      </c>
      <c r="BL35" s="134">
        <v>0</v>
      </c>
      <c r="BM35" s="135">
        <f t="shared" si="34"/>
        <v>0</v>
      </c>
      <c r="BN35" s="134">
        <v>890</v>
      </c>
      <c r="BO35" s="134">
        <v>41</v>
      </c>
      <c r="BP35" s="135">
        <f t="shared" si="35"/>
        <v>4.6067415730337076E-2</v>
      </c>
      <c r="BQ35" s="135">
        <f t="shared" si="36"/>
        <v>0</v>
      </c>
      <c r="BR35" s="124"/>
      <c r="BS35" s="58"/>
      <c r="BT35" s="58"/>
      <c r="BU35" s="109"/>
      <c r="BX35" s="10"/>
    </row>
    <row r="36" spans="1:76" x14ac:dyDescent="0.25">
      <c r="A36" s="122" t="s">
        <v>59</v>
      </c>
      <c r="B36" s="109" t="s">
        <v>66</v>
      </c>
      <c r="C36" s="107" t="s">
        <v>651</v>
      </c>
      <c r="D36" s="6" t="s">
        <v>595</v>
      </c>
      <c r="E36" s="6" t="s">
        <v>6</v>
      </c>
      <c r="F36" s="26">
        <v>470</v>
      </c>
      <c r="G36" s="129">
        <f t="shared" si="9"/>
        <v>26.903763212079618</v>
      </c>
      <c r="H36" s="129">
        <f t="shared" si="10"/>
        <v>33.546111873713102</v>
      </c>
      <c r="I36" s="130">
        <f t="shared" si="4"/>
        <v>0.19800651373962838</v>
      </c>
      <c r="J36" s="137">
        <v>72</v>
      </c>
      <c r="K36" s="137">
        <v>75</v>
      </c>
      <c r="L36" s="130">
        <f t="shared" si="5"/>
        <v>4.1666666666666741E-2</v>
      </c>
      <c r="M36" s="131">
        <v>72</v>
      </c>
      <c r="N36" s="131">
        <v>72</v>
      </c>
      <c r="O36" s="131">
        <v>75</v>
      </c>
      <c r="P36" s="132">
        <f t="shared" si="11"/>
        <v>1.0416666666666667</v>
      </c>
      <c r="Q36" s="132">
        <f t="shared" si="12"/>
        <v>4.1666666666666741E-2</v>
      </c>
      <c r="R36" s="140">
        <f t="shared" si="13"/>
        <v>2.125</v>
      </c>
      <c r="S36" s="140">
        <f t="shared" si="14"/>
        <v>2.3466666666666667</v>
      </c>
      <c r="T36" s="132">
        <f t="shared" si="15"/>
        <v>0.10431372549019602</v>
      </c>
      <c r="U36" s="133">
        <f t="shared" si="16"/>
        <v>2.125</v>
      </c>
      <c r="V36" s="133">
        <f t="shared" si="16"/>
        <v>2.2222222222222223</v>
      </c>
      <c r="W36" s="133">
        <f t="shared" si="16"/>
        <v>2.3466666666666667</v>
      </c>
      <c r="X36" s="132">
        <f t="shared" si="17"/>
        <v>1.056</v>
      </c>
      <c r="Y36" s="132">
        <f t="shared" si="18"/>
        <v>0.10431372549019602</v>
      </c>
      <c r="Z36" s="134">
        <f t="shared" si="19"/>
        <v>2562.0119607843139</v>
      </c>
      <c r="AA36" s="134">
        <f t="shared" si="19"/>
        <v>2777.0843749999999</v>
      </c>
      <c r="AB36" s="132">
        <f t="shared" si="6"/>
        <v>8.3946686240233381E-2</v>
      </c>
      <c r="AC36" s="131">
        <f t="shared" si="20"/>
        <v>2562.0119607843139</v>
      </c>
      <c r="AD36" s="131">
        <f t="shared" si="20"/>
        <v>2608</v>
      </c>
      <c r="AE36" s="131">
        <f t="shared" si="20"/>
        <v>2777.0843749999999</v>
      </c>
      <c r="AF36" s="132">
        <f t="shared" si="21"/>
        <v>1.064832965874233</v>
      </c>
      <c r="AG36" s="132">
        <f t="shared" si="22"/>
        <v>8.3946686240233381E-2</v>
      </c>
      <c r="AH36" s="134">
        <f t="shared" si="23"/>
        <v>5444.2754166666673</v>
      </c>
      <c r="AI36" s="134">
        <f t="shared" si="23"/>
        <v>6516.891333333333</v>
      </c>
      <c r="AJ36" s="132">
        <f t="shared" si="24"/>
        <v>0.19701720331470485</v>
      </c>
      <c r="AK36" s="131">
        <f t="shared" si="7"/>
        <v>5444.2754166666673</v>
      </c>
      <c r="AL36" s="131">
        <f t="shared" si="7"/>
        <v>5795.5555555555557</v>
      </c>
      <c r="AM36" s="131">
        <f t="shared" si="7"/>
        <v>6516.891333333333</v>
      </c>
      <c r="AN36" s="132">
        <f t="shared" si="25"/>
        <v>1.1244636119631901</v>
      </c>
      <c r="AO36" s="132">
        <f t="shared" si="26"/>
        <v>0.19701720331470485</v>
      </c>
      <c r="AP36" s="134">
        <v>153</v>
      </c>
      <c r="AQ36" s="134">
        <v>176</v>
      </c>
      <c r="AR36" s="132">
        <f t="shared" si="27"/>
        <v>0.15032679738562083</v>
      </c>
      <c r="AS36" s="131">
        <v>153</v>
      </c>
      <c r="AT36" s="131">
        <v>160</v>
      </c>
      <c r="AU36" s="131">
        <v>176</v>
      </c>
      <c r="AV36" s="132">
        <f t="shared" si="28"/>
        <v>1.1000000000000001</v>
      </c>
      <c r="AW36" s="132">
        <f t="shared" si="29"/>
        <v>0.15032679738562083</v>
      </c>
      <c r="AX36" s="134">
        <v>391987.83</v>
      </c>
      <c r="AY36" s="134">
        <v>488766.85</v>
      </c>
      <c r="AZ36" s="132">
        <f t="shared" si="30"/>
        <v>0.24689292011948427</v>
      </c>
      <c r="BA36" s="131">
        <v>391987.83</v>
      </c>
      <c r="BB36" s="131">
        <v>417280</v>
      </c>
      <c r="BC36" s="131">
        <v>488766.85</v>
      </c>
      <c r="BD36" s="132">
        <f t="shared" si="31"/>
        <v>1.1713162624616564</v>
      </c>
      <c r="BE36" s="132">
        <f t="shared" si="32"/>
        <v>0.24689292011948427</v>
      </c>
      <c r="BF36" s="131">
        <v>36</v>
      </c>
      <c r="BG36" s="131">
        <v>40</v>
      </c>
      <c r="BH36" s="131">
        <v>65</v>
      </c>
      <c r="BI36" s="132">
        <f t="shared" si="33"/>
        <v>1.625</v>
      </c>
      <c r="BJ36" s="132">
        <f t="shared" si="8"/>
        <v>0.80555555555555558</v>
      </c>
      <c r="BK36" s="134">
        <v>1472</v>
      </c>
      <c r="BL36" s="134">
        <v>64</v>
      </c>
      <c r="BM36" s="135">
        <f t="shared" si="34"/>
        <v>4.3478260869565216E-2</v>
      </c>
      <c r="BN36" s="134">
        <v>2202</v>
      </c>
      <c r="BO36" s="134">
        <v>75</v>
      </c>
      <c r="BP36" s="135">
        <f t="shared" si="35"/>
        <v>3.4059945504087197E-2</v>
      </c>
      <c r="BQ36" s="135">
        <f t="shared" si="36"/>
        <v>-0.21662125340599447</v>
      </c>
      <c r="BR36" s="124"/>
      <c r="BS36" s="58"/>
      <c r="BT36" s="58"/>
      <c r="BU36" s="109"/>
      <c r="BX36" s="10"/>
    </row>
    <row r="37" spans="1:76" x14ac:dyDescent="0.25">
      <c r="A37" s="122" t="s">
        <v>667</v>
      </c>
      <c r="B37" s="109" t="s">
        <v>13</v>
      </c>
      <c r="C37" s="107" t="s">
        <v>651</v>
      </c>
      <c r="D37" s="6" t="s">
        <v>595</v>
      </c>
      <c r="E37" s="6" t="s">
        <v>6</v>
      </c>
      <c r="F37" s="26">
        <v>1110</v>
      </c>
      <c r="G37" s="129">
        <f t="shared" si="9"/>
        <v>23.568381284510313</v>
      </c>
      <c r="H37" s="129">
        <f t="shared" si="10"/>
        <v>22.540569601859925</v>
      </c>
      <c r="I37" s="130">
        <f t="shared" si="4"/>
        <v>-4.5598301232173746E-2</v>
      </c>
      <c r="J37" s="137">
        <v>125</v>
      </c>
      <c r="K37" s="137">
        <v>99</v>
      </c>
      <c r="L37" s="130">
        <f t="shared" si="5"/>
        <v>-0.20799999999999996</v>
      </c>
      <c r="M37" s="131">
        <v>125</v>
      </c>
      <c r="N37" s="131">
        <v>158.03</v>
      </c>
      <c r="O37" s="131">
        <v>99</v>
      </c>
      <c r="P37" s="132">
        <f t="shared" si="11"/>
        <v>0.62646332974751628</v>
      </c>
      <c r="Q37" s="132">
        <f t="shared" si="12"/>
        <v>-0.20799999999999996</v>
      </c>
      <c r="R37" s="140">
        <f t="shared" si="13"/>
        <v>2.528</v>
      </c>
      <c r="S37" s="140">
        <f t="shared" si="14"/>
        <v>2.8383838383838382</v>
      </c>
      <c r="T37" s="132">
        <f t="shared" si="15"/>
        <v>0.12277841708221438</v>
      </c>
      <c r="U37" s="133">
        <f t="shared" si="16"/>
        <v>2.528</v>
      </c>
      <c r="V37" s="133">
        <f t="shared" si="16"/>
        <v>2.4554831361133962</v>
      </c>
      <c r="W37" s="133">
        <f t="shared" si="16"/>
        <v>2.8383838383838382</v>
      </c>
      <c r="X37" s="132">
        <f t="shared" si="17"/>
        <v>1.155937011596222</v>
      </c>
      <c r="Y37" s="132">
        <f t="shared" si="18"/>
        <v>0.12277841708221438</v>
      </c>
      <c r="Z37" s="134">
        <f t="shared" si="19"/>
        <v>2566.417721518987</v>
      </c>
      <c r="AA37" s="134">
        <f t="shared" si="19"/>
        <v>2760.2170818505338</v>
      </c>
      <c r="AB37" s="132">
        <f t="shared" si="6"/>
        <v>7.551356846805235E-2</v>
      </c>
      <c r="AC37" s="131">
        <f t="shared" si="20"/>
        <v>2566.417721518987</v>
      </c>
      <c r="AD37" s="131">
        <f t="shared" si="20"/>
        <v>2593.9275931553448</v>
      </c>
      <c r="AE37" s="131">
        <f t="shared" si="20"/>
        <v>2760.2170818505338</v>
      </c>
      <c r="AF37" s="132">
        <f t="shared" si="21"/>
        <v>1.0641072207003699</v>
      </c>
      <c r="AG37" s="132">
        <f t="shared" si="22"/>
        <v>7.551356846805235E-2</v>
      </c>
      <c r="AH37" s="134">
        <f t="shared" si="23"/>
        <v>6487.9039999999995</v>
      </c>
      <c r="AI37" s="134">
        <f t="shared" si="23"/>
        <v>7834.5555555555547</v>
      </c>
      <c r="AJ37" s="132">
        <f t="shared" si="24"/>
        <v>0.20756342195500355</v>
      </c>
      <c r="AK37" s="131">
        <f t="shared" si="7"/>
        <v>6487.9039999999995</v>
      </c>
      <c r="AL37" s="131">
        <f t="shared" si="7"/>
        <v>6369.3454612921596</v>
      </c>
      <c r="AM37" s="131">
        <f t="shared" si="7"/>
        <v>7834.5555555555547</v>
      </c>
      <c r="AN37" s="132">
        <f t="shared" si="25"/>
        <v>1.230040920714347</v>
      </c>
      <c r="AO37" s="132">
        <f t="shared" si="26"/>
        <v>0.20756342195500355</v>
      </c>
      <c r="AP37" s="134">
        <v>316</v>
      </c>
      <c r="AQ37" s="134">
        <v>281</v>
      </c>
      <c r="AR37" s="132">
        <f t="shared" si="27"/>
        <v>-0.11075949367088611</v>
      </c>
      <c r="AS37" s="131">
        <v>316</v>
      </c>
      <c r="AT37" s="131">
        <v>388.04</v>
      </c>
      <c r="AU37" s="131">
        <v>281</v>
      </c>
      <c r="AV37" s="132">
        <f t="shared" si="28"/>
        <v>0.72415214926296256</v>
      </c>
      <c r="AW37" s="132">
        <f t="shared" si="29"/>
        <v>-0.11075949367088611</v>
      </c>
      <c r="AX37" s="134">
        <v>810987.99999999988</v>
      </c>
      <c r="AY37" s="134">
        <v>775621</v>
      </c>
      <c r="AZ37" s="132">
        <f t="shared" si="30"/>
        <v>-4.3609769811637E-2</v>
      </c>
      <c r="BA37" s="131">
        <v>810987.99999999988</v>
      </c>
      <c r="BB37" s="131">
        <v>1006547.663248</v>
      </c>
      <c r="BC37" s="131">
        <v>775621</v>
      </c>
      <c r="BD37" s="132">
        <f t="shared" si="31"/>
        <v>0.77057553091641051</v>
      </c>
      <c r="BE37" s="132">
        <f t="shared" si="32"/>
        <v>-4.3609769811637E-2</v>
      </c>
      <c r="BF37" s="131">
        <v>79</v>
      </c>
      <c r="BG37" s="131">
        <v>101.8605</v>
      </c>
      <c r="BH37" s="131">
        <v>87</v>
      </c>
      <c r="BI37" s="132">
        <f t="shared" si="33"/>
        <v>0.85410929653791212</v>
      </c>
      <c r="BJ37" s="132">
        <f t="shared" si="8"/>
        <v>0.10126582278481022</v>
      </c>
      <c r="BK37" s="134">
        <v>1441</v>
      </c>
      <c r="BL37" s="134">
        <v>122</v>
      </c>
      <c r="BM37" s="135">
        <f t="shared" si="34"/>
        <v>8.4663428174878555E-2</v>
      </c>
      <c r="BN37" s="134">
        <v>670</v>
      </c>
      <c r="BO37" s="134">
        <v>99</v>
      </c>
      <c r="BP37" s="135">
        <f t="shared" si="35"/>
        <v>0.14776119402985075</v>
      </c>
      <c r="BQ37" s="135">
        <f t="shared" si="36"/>
        <v>0.74527770981159769</v>
      </c>
      <c r="BR37" s="124"/>
      <c r="BS37" s="58"/>
      <c r="BT37" s="58"/>
      <c r="BU37" s="109"/>
      <c r="BX37" s="10"/>
    </row>
    <row r="38" spans="1:76" x14ac:dyDescent="0.25">
      <c r="A38" s="122" t="s">
        <v>667</v>
      </c>
      <c r="B38" s="109" t="s">
        <v>14</v>
      </c>
      <c r="C38" s="107" t="s">
        <v>651</v>
      </c>
      <c r="D38" s="6" t="s">
        <v>595</v>
      </c>
      <c r="E38" s="6" t="s">
        <v>6</v>
      </c>
      <c r="F38" s="26">
        <v>845</v>
      </c>
      <c r="G38" s="129">
        <f t="shared" si="9"/>
        <v>29.377913342240884</v>
      </c>
      <c r="H38" s="129">
        <f t="shared" si="10"/>
        <v>32.895552586371451</v>
      </c>
      <c r="I38" s="130">
        <f t="shared" si="4"/>
        <v>0.10693358121571477</v>
      </c>
      <c r="J38" s="137">
        <v>123</v>
      </c>
      <c r="K38" s="137">
        <v>117</v>
      </c>
      <c r="L38" s="130">
        <f t="shared" si="5"/>
        <v>-4.8780487804878092E-2</v>
      </c>
      <c r="M38" s="131">
        <v>123</v>
      </c>
      <c r="N38" s="131">
        <v>159.9</v>
      </c>
      <c r="O38" s="131">
        <v>117</v>
      </c>
      <c r="P38" s="132">
        <f t="shared" si="11"/>
        <v>0.73170731707317072</v>
      </c>
      <c r="Q38" s="132">
        <f t="shared" si="12"/>
        <v>-4.8780487804878092E-2</v>
      </c>
      <c r="R38" s="140">
        <f t="shared" si="13"/>
        <v>2.2926829268292681</v>
      </c>
      <c r="S38" s="140">
        <f t="shared" si="14"/>
        <v>2.6324786324786325</v>
      </c>
      <c r="T38" s="132">
        <f t="shared" si="15"/>
        <v>0.14820876523004189</v>
      </c>
      <c r="U38" s="133">
        <f t="shared" si="16"/>
        <v>2.2926829268292681</v>
      </c>
      <c r="V38" s="133">
        <f t="shared" si="16"/>
        <v>2.3008130081300817</v>
      </c>
      <c r="W38" s="133">
        <f t="shared" si="16"/>
        <v>2.6324786324786325</v>
      </c>
      <c r="X38" s="132">
        <f t="shared" si="17"/>
        <v>1.1441514904412429</v>
      </c>
      <c r="Y38" s="132">
        <f t="shared" si="18"/>
        <v>0.14820876523004189</v>
      </c>
      <c r="Z38" s="134">
        <f t="shared" si="19"/>
        <v>2728.9164539007088</v>
      </c>
      <c r="AA38" s="134">
        <f t="shared" si="19"/>
        <v>2797.7240259740261</v>
      </c>
      <c r="AB38" s="132">
        <f t="shared" si="6"/>
        <v>2.5214246473161062E-2</v>
      </c>
      <c r="AC38" s="131">
        <f t="shared" si="20"/>
        <v>2728.9164539007088</v>
      </c>
      <c r="AD38" s="131">
        <f t="shared" si="20"/>
        <v>2755.3017703180208</v>
      </c>
      <c r="AE38" s="131">
        <f t="shared" si="20"/>
        <v>2797.7240259740265</v>
      </c>
      <c r="AF38" s="132">
        <f t="shared" si="21"/>
        <v>1.015396591441637</v>
      </c>
      <c r="AG38" s="132">
        <f t="shared" si="22"/>
        <v>2.5214246473161284E-2</v>
      </c>
      <c r="AH38" s="134">
        <f t="shared" si="23"/>
        <v>6256.5401626016246</v>
      </c>
      <c r="AI38" s="134">
        <f t="shared" si="23"/>
        <v>7364.9487179487178</v>
      </c>
      <c r="AJ38" s="132">
        <f t="shared" si="24"/>
        <v>0.17715998403919619</v>
      </c>
      <c r="AK38" s="131">
        <f t="shared" si="7"/>
        <v>6256.5401626016246</v>
      </c>
      <c r="AL38" s="131">
        <f t="shared" si="7"/>
        <v>6339.4341544715453</v>
      </c>
      <c r="AM38" s="131">
        <f t="shared" si="7"/>
        <v>7364.9487179487196</v>
      </c>
      <c r="AN38" s="132">
        <f t="shared" si="25"/>
        <v>1.1617675234869067</v>
      </c>
      <c r="AO38" s="132">
        <f t="shared" si="26"/>
        <v>0.17715998403919642</v>
      </c>
      <c r="AP38" s="134">
        <v>282</v>
      </c>
      <c r="AQ38" s="134">
        <v>308</v>
      </c>
      <c r="AR38" s="132">
        <f t="shared" si="27"/>
        <v>9.219858156028371E-2</v>
      </c>
      <c r="AS38" s="131">
        <v>282</v>
      </c>
      <c r="AT38" s="131">
        <v>367.90000000000009</v>
      </c>
      <c r="AU38" s="131">
        <v>308</v>
      </c>
      <c r="AV38" s="132">
        <f t="shared" si="28"/>
        <v>0.83718401739603132</v>
      </c>
      <c r="AW38" s="132">
        <f t="shared" si="29"/>
        <v>9.219858156028371E-2</v>
      </c>
      <c r="AX38" s="134">
        <v>769554.44</v>
      </c>
      <c r="AY38" s="134">
        <v>861699</v>
      </c>
      <c r="AZ38" s="132">
        <f t="shared" si="30"/>
        <v>0.11973754579338158</v>
      </c>
      <c r="BA38" s="131">
        <v>769554.44</v>
      </c>
      <c r="BB38" s="131">
        <v>1013675.5213</v>
      </c>
      <c r="BC38" s="131">
        <v>861699.00000000023</v>
      </c>
      <c r="BD38" s="132">
        <f t="shared" si="31"/>
        <v>0.85007379767334645</v>
      </c>
      <c r="BE38" s="132">
        <f t="shared" si="32"/>
        <v>0.11973754579338181</v>
      </c>
      <c r="BF38" s="131">
        <v>89</v>
      </c>
      <c r="BG38" s="131">
        <v>123.4401315789474</v>
      </c>
      <c r="BH38" s="131">
        <v>113</v>
      </c>
      <c r="BI38" s="132">
        <f t="shared" si="33"/>
        <v>0.91542352195023136</v>
      </c>
      <c r="BJ38" s="132">
        <f t="shared" si="8"/>
        <v>0.2696629213483146</v>
      </c>
      <c r="BK38" s="134">
        <v>2468</v>
      </c>
      <c r="BL38" s="134">
        <v>123</v>
      </c>
      <c r="BM38" s="135">
        <f t="shared" si="34"/>
        <v>4.9837925445705027E-2</v>
      </c>
      <c r="BN38" s="134">
        <v>1659</v>
      </c>
      <c r="BO38" s="134">
        <v>117</v>
      </c>
      <c r="BP38" s="135">
        <f t="shared" si="35"/>
        <v>7.0524412296564198E-2</v>
      </c>
      <c r="BQ38" s="135">
        <f t="shared" si="36"/>
        <v>0.41507519957658889</v>
      </c>
      <c r="BR38" s="124"/>
      <c r="BS38" s="58"/>
      <c r="BT38" s="58"/>
      <c r="BU38" s="109"/>
      <c r="BX38" s="10"/>
    </row>
    <row r="39" spans="1:76" x14ac:dyDescent="0.25">
      <c r="A39" s="122" t="s">
        <v>194</v>
      </c>
      <c r="B39" s="109" t="s">
        <v>614</v>
      </c>
      <c r="C39" s="107" t="s">
        <v>651</v>
      </c>
      <c r="D39" s="6" t="s">
        <v>596</v>
      </c>
      <c r="E39" s="6" t="s">
        <v>6</v>
      </c>
      <c r="F39" s="26">
        <v>600</v>
      </c>
      <c r="G39" s="129">
        <f t="shared" si="9"/>
        <v>0</v>
      </c>
      <c r="H39" s="129">
        <f t="shared" si="10"/>
        <v>30.893010752688184</v>
      </c>
      <c r="I39" s="130">
        <f t="shared" si="4"/>
        <v>1</v>
      </c>
      <c r="J39" s="137">
        <v>0</v>
      </c>
      <c r="K39" s="137">
        <v>0</v>
      </c>
      <c r="L39" s="130">
        <f t="shared" si="5"/>
        <v>0</v>
      </c>
      <c r="M39" s="131">
        <v>0</v>
      </c>
      <c r="N39" s="131">
        <v>232.99999999999989</v>
      </c>
      <c r="O39" s="131">
        <v>102</v>
      </c>
      <c r="P39" s="132">
        <f t="shared" si="11"/>
        <v>0.43776824034334783</v>
      </c>
      <c r="Q39" s="132" t="e">
        <f t="shared" si="12"/>
        <v>#DIV/0!</v>
      </c>
      <c r="R39" s="140" t="e">
        <f t="shared" si="13"/>
        <v>#DIV/0!</v>
      </c>
      <c r="S39" s="140" t="e">
        <f t="shared" si="14"/>
        <v>#DIV/0!</v>
      </c>
      <c r="T39" s="132">
        <f t="shared" si="15"/>
        <v>0</v>
      </c>
      <c r="U39" s="133" t="e">
        <f t="shared" si="16"/>
        <v>#DIV/0!</v>
      </c>
      <c r="V39" s="133">
        <f t="shared" si="16"/>
        <v>2.0575107296137354</v>
      </c>
      <c r="W39" s="133">
        <f t="shared" si="16"/>
        <v>2.1666666666666665</v>
      </c>
      <c r="X39" s="132">
        <f t="shared" si="17"/>
        <v>1.0530524266444159</v>
      </c>
      <c r="Y39" s="132" t="e">
        <f t="shared" si="18"/>
        <v>#DIV/0!</v>
      </c>
      <c r="Z39" s="134" t="e">
        <f t="shared" si="19"/>
        <v>#DIV/0!</v>
      </c>
      <c r="AA39" s="134" t="e">
        <f t="shared" si="19"/>
        <v>#DIV/0!</v>
      </c>
      <c r="AB39" s="132">
        <f t="shared" si="6"/>
        <v>0</v>
      </c>
      <c r="AC39" s="131" t="e">
        <f t="shared" si="20"/>
        <v>#DIV/0!</v>
      </c>
      <c r="AD39" s="131">
        <f t="shared" si="20"/>
        <v>1792.7500000000002</v>
      </c>
      <c r="AE39" s="131">
        <f t="shared" si="20"/>
        <v>2600.0452488687793</v>
      </c>
      <c r="AF39" s="132">
        <f t="shared" si="21"/>
        <v>1.450311113579015</v>
      </c>
      <c r="AG39" s="132" t="e">
        <f t="shared" si="22"/>
        <v>#DIV/0!</v>
      </c>
      <c r="AH39" s="134" t="e">
        <f t="shared" si="23"/>
        <v>#DIV/0!</v>
      </c>
      <c r="AI39" s="134" t="e">
        <f t="shared" si="23"/>
        <v>#DIV/0!</v>
      </c>
      <c r="AJ39" s="132">
        <f t="shared" si="24"/>
        <v>0</v>
      </c>
      <c r="AK39" s="131" t="e">
        <f t="shared" si="7"/>
        <v>#DIV/0!</v>
      </c>
      <c r="AL39" s="131">
        <f t="shared" si="7"/>
        <v>3688.6023605150244</v>
      </c>
      <c r="AM39" s="131">
        <f t="shared" si="7"/>
        <v>5633.431372549021</v>
      </c>
      <c r="AN39" s="132">
        <f t="shared" si="25"/>
        <v>1.5272536375437464</v>
      </c>
      <c r="AO39" s="132" t="e">
        <f t="shared" si="26"/>
        <v>#DIV/0!</v>
      </c>
      <c r="AP39" s="134">
        <v>0</v>
      </c>
      <c r="AQ39" s="134">
        <v>0</v>
      </c>
      <c r="AR39" s="132">
        <f t="shared" si="27"/>
        <v>0</v>
      </c>
      <c r="AS39" s="131">
        <v>0</v>
      </c>
      <c r="AT39" s="131">
        <v>479.40000000000009</v>
      </c>
      <c r="AU39" s="131">
        <v>221</v>
      </c>
      <c r="AV39" s="132">
        <f t="shared" si="28"/>
        <v>0.46099290780141833</v>
      </c>
      <c r="AW39" s="132" t="e">
        <f t="shared" si="29"/>
        <v>#DIV/0!</v>
      </c>
      <c r="AX39" s="134">
        <v>0</v>
      </c>
      <c r="AY39" s="134">
        <v>0</v>
      </c>
      <c r="AZ39" s="132">
        <f t="shared" si="30"/>
        <v>0</v>
      </c>
      <c r="BA39" s="131">
        <v>0</v>
      </c>
      <c r="BB39" s="131">
        <v>859444.35000000033</v>
      </c>
      <c r="BC39" s="131">
        <v>574610.00000000023</v>
      </c>
      <c r="BD39" s="132">
        <f t="shared" si="31"/>
        <v>0.66858313746550313</v>
      </c>
      <c r="BE39" s="132" t="e">
        <f t="shared" si="32"/>
        <v>#DIV/0!</v>
      </c>
      <c r="BF39" s="131">
        <v>0</v>
      </c>
      <c r="BG39" s="131">
        <v>167.78999999999991</v>
      </c>
      <c r="BH39" s="131">
        <v>66</v>
      </c>
      <c r="BI39" s="132">
        <f t="shared" si="33"/>
        <v>0.39334882889325967</v>
      </c>
      <c r="BJ39" s="132" t="e">
        <f t="shared" si="8"/>
        <v>#DIV/0!</v>
      </c>
      <c r="BK39" s="134">
        <v>0</v>
      </c>
      <c r="BL39" s="134">
        <v>0</v>
      </c>
      <c r="BM39" s="135">
        <f t="shared" si="34"/>
        <v>0</v>
      </c>
      <c r="BN39" s="134">
        <v>2473</v>
      </c>
      <c r="BO39" s="134">
        <v>102</v>
      </c>
      <c r="BP39" s="135">
        <f t="shared" si="35"/>
        <v>4.1245450869389404E-2</v>
      </c>
      <c r="BQ39" s="135">
        <f t="shared" si="36"/>
        <v>0</v>
      </c>
      <c r="BR39" s="124"/>
      <c r="BS39" s="58"/>
      <c r="BT39" s="58"/>
      <c r="BU39" s="109"/>
      <c r="BX39" s="10"/>
    </row>
    <row r="40" spans="1:76" x14ac:dyDescent="0.25">
      <c r="A40" s="122" t="s">
        <v>148</v>
      </c>
      <c r="B40" s="109" t="s">
        <v>191</v>
      </c>
      <c r="C40" s="107" t="s">
        <v>651</v>
      </c>
      <c r="D40" s="6" t="s">
        <v>595</v>
      </c>
      <c r="E40" s="6" t="s">
        <v>37</v>
      </c>
      <c r="F40" s="26">
        <v>500</v>
      </c>
      <c r="G40" s="129">
        <f t="shared" si="9"/>
        <v>3.3052580645161287</v>
      </c>
      <c r="H40" s="129">
        <f t="shared" si="10"/>
        <v>4.1872580645161293</v>
      </c>
      <c r="I40" s="130">
        <f t="shared" si="4"/>
        <v>0.21063903547629148</v>
      </c>
      <c r="J40" s="137">
        <v>30</v>
      </c>
      <c r="K40" s="137">
        <v>22</v>
      </c>
      <c r="L40" s="130">
        <f t="shared" si="5"/>
        <v>-0.26666666666666672</v>
      </c>
      <c r="M40" s="131">
        <v>30</v>
      </c>
      <c r="N40" s="131">
        <v>63.999999999999993</v>
      </c>
      <c r="O40" s="131">
        <v>22</v>
      </c>
      <c r="P40" s="132">
        <f t="shared" si="11"/>
        <v>0.34375000000000006</v>
      </c>
      <c r="Q40" s="132">
        <f t="shared" si="12"/>
        <v>-0.26666666666666672</v>
      </c>
      <c r="R40" s="140">
        <f t="shared" si="13"/>
        <v>1.2333333333333334</v>
      </c>
      <c r="S40" s="140">
        <f t="shared" si="14"/>
        <v>2.0454545454545454</v>
      </c>
      <c r="T40" s="132">
        <f t="shared" si="15"/>
        <v>0.65847665847665837</v>
      </c>
      <c r="U40" s="133">
        <f t="shared" si="16"/>
        <v>1.2333333333333334</v>
      </c>
      <c r="V40" s="133">
        <f t="shared" si="16"/>
        <v>1.1562500000000002</v>
      </c>
      <c r="W40" s="133">
        <f t="shared" si="16"/>
        <v>2.0454545454545454</v>
      </c>
      <c r="X40" s="132">
        <f t="shared" si="17"/>
        <v>1.7690417690417686</v>
      </c>
      <c r="Y40" s="132">
        <f t="shared" si="18"/>
        <v>0.65847665847665837</v>
      </c>
      <c r="Z40" s="134">
        <f t="shared" si="19"/>
        <v>1384.6351351351352</v>
      </c>
      <c r="AA40" s="134">
        <f t="shared" si="19"/>
        <v>1442.2777777777778</v>
      </c>
      <c r="AB40" s="132">
        <f t="shared" si="6"/>
        <v>4.1630203639904773E-2</v>
      </c>
      <c r="AC40" s="131">
        <f t="shared" si="20"/>
        <v>1384.6351351351352</v>
      </c>
      <c r="AD40" s="131">
        <f t="shared" si="20"/>
        <v>1398.4814864864866</v>
      </c>
      <c r="AE40" s="131">
        <f t="shared" si="20"/>
        <v>1442.2777777777778</v>
      </c>
      <c r="AF40" s="132">
        <f t="shared" si="21"/>
        <v>1.0313170333068362</v>
      </c>
      <c r="AG40" s="132">
        <f t="shared" si="22"/>
        <v>4.1630203639904773E-2</v>
      </c>
      <c r="AH40" s="134">
        <f t="shared" si="23"/>
        <v>1707.7166666666669</v>
      </c>
      <c r="AI40" s="134">
        <f t="shared" si="23"/>
        <v>2950.1136363636365</v>
      </c>
      <c r="AJ40" s="132">
        <f t="shared" si="24"/>
        <v>0.72751937950107037</v>
      </c>
      <c r="AK40" s="131">
        <f t="shared" si="7"/>
        <v>1707.7166666666669</v>
      </c>
      <c r="AL40" s="131">
        <f t="shared" si="7"/>
        <v>1616.9942187500003</v>
      </c>
      <c r="AM40" s="131">
        <f t="shared" si="7"/>
        <v>2950.1136363636365</v>
      </c>
      <c r="AN40" s="132">
        <f t="shared" si="25"/>
        <v>1.8244429090440346</v>
      </c>
      <c r="AO40" s="132">
        <f t="shared" si="26"/>
        <v>0.72751937950107037</v>
      </c>
      <c r="AP40" s="134">
        <v>37</v>
      </c>
      <c r="AQ40" s="134">
        <v>45</v>
      </c>
      <c r="AR40" s="132">
        <f t="shared" si="27"/>
        <v>0.21621621621621623</v>
      </c>
      <c r="AS40" s="131">
        <v>37</v>
      </c>
      <c r="AT40" s="131">
        <v>74</v>
      </c>
      <c r="AU40" s="131">
        <v>45</v>
      </c>
      <c r="AV40" s="132">
        <f t="shared" si="28"/>
        <v>0.60810810810810811</v>
      </c>
      <c r="AW40" s="132">
        <f t="shared" si="29"/>
        <v>0.21621621621621623</v>
      </c>
      <c r="AX40" s="134">
        <v>51231.5</v>
      </c>
      <c r="AY40" s="134">
        <v>64902.5</v>
      </c>
      <c r="AZ40" s="132">
        <f t="shared" si="30"/>
        <v>0.26684754496745167</v>
      </c>
      <c r="BA40" s="131">
        <v>51231.5</v>
      </c>
      <c r="BB40" s="131">
        <v>103487.63</v>
      </c>
      <c r="BC40" s="131">
        <v>64902.5</v>
      </c>
      <c r="BD40" s="132">
        <f t="shared" si="31"/>
        <v>0.62715224998388697</v>
      </c>
      <c r="BE40" s="132">
        <f t="shared" si="32"/>
        <v>0.26684754496745167</v>
      </c>
      <c r="BF40" s="131">
        <v>10</v>
      </c>
      <c r="BG40" s="131">
        <v>21</v>
      </c>
      <c r="BH40" s="131">
        <v>12</v>
      </c>
      <c r="BI40" s="132">
        <f t="shared" si="33"/>
        <v>0.5714285714285714</v>
      </c>
      <c r="BJ40" s="132">
        <f t="shared" si="8"/>
        <v>0.19999999999999996</v>
      </c>
      <c r="BK40" s="134">
        <v>1131</v>
      </c>
      <c r="BL40" s="134">
        <v>30</v>
      </c>
      <c r="BM40" s="135">
        <f t="shared" si="34"/>
        <v>2.6525198938992044E-2</v>
      </c>
      <c r="BN40" s="134">
        <v>1664</v>
      </c>
      <c r="BO40" s="134">
        <v>22</v>
      </c>
      <c r="BP40" s="135">
        <f t="shared" si="35"/>
        <v>1.3221153846153846E-2</v>
      </c>
      <c r="BQ40" s="135">
        <f t="shared" si="36"/>
        <v>-0.50156250000000002</v>
      </c>
      <c r="BR40" s="124"/>
      <c r="BS40" s="58"/>
      <c r="BT40" s="58"/>
      <c r="BU40" s="109"/>
      <c r="BX40" s="10"/>
    </row>
    <row r="41" spans="1:76" x14ac:dyDescent="0.25">
      <c r="A41" s="122" t="s">
        <v>125</v>
      </c>
      <c r="B41" s="109" t="s">
        <v>131</v>
      </c>
      <c r="C41" s="107" t="s">
        <v>651</v>
      </c>
      <c r="D41" s="6" t="s">
        <v>595</v>
      </c>
      <c r="E41" s="6" t="s">
        <v>6</v>
      </c>
      <c r="F41" s="26">
        <v>700</v>
      </c>
      <c r="G41" s="129">
        <f t="shared" si="9"/>
        <v>12.278847926267277</v>
      </c>
      <c r="H41" s="129">
        <f t="shared" si="10"/>
        <v>15.238801843317967</v>
      </c>
      <c r="I41" s="130">
        <f t="shared" si="4"/>
        <v>0.19423796880386593</v>
      </c>
      <c r="J41" s="137">
        <v>58</v>
      </c>
      <c r="K41" s="137">
        <v>64</v>
      </c>
      <c r="L41" s="130">
        <f t="shared" si="5"/>
        <v>0.10344827586206895</v>
      </c>
      <c r="M41" s="131">
        <v>58</v>
      </c>
      <c r="N41" s="131">
        <v>65.569664999999986</v>
      </c>
      <c r="O41" s="131">
        <v>64</v>
      </c>
      <c r="P41" s="132">
        <f t="shared" si="11"/>
        <v>0.9760611099660188</v>
      </c>
      <c r="Q41" s="132">
        <f t="shared" si="12"/>
        <v>0.10344827586206895</v>
      </c>
      <c r="R41" s="140">
        <f t="shared" si="13"/>
        <v>1.6896551724137931</v>
      </c>
      <c r="S41" s="140">
        <f t="shared" si="14"/>
        <v>1.84375</v>
      </c>
      <c r="T41" s="132">
        <f t="shared" si="15"/>
        <v>9.1198979591836649E-2</v>
      </c>
      <c r="U41" s="133">
        <f t="shared" si="16"/>
        <v>1.6896551724137931</v>
      </c>
      <c r="V41" s="133">
        <f t="shared" si="16"/>
        <v>1.7543859649122795</v>
      </c>
      <c r="W41" s="133">
        <f t="shared" si="16"/>
        <v>1.84375</v>
      </c>
      <c r="X41" s="132">
        <f t="shared" si="17"/>
        <v>1.0509375000000007</v>
      </c>
      <c r="Y41" s="132">
        <f t="shared" si="18"/>
        <v>9.1198979591836649E-2</v>
      </c>
      <c r="Z41" s="134">
        <f t="shared" si="19"/>
        <v>2718.8877551020396</v>
      </c>
      <c r="AA41" s="134">
        <f t="shared" si="19"/>
        <v>2802.3898305084745</v>
      </c>
      <c r="AB41" s="132">
        <f t="shared" si="6"/>
        <v>3.0711850921297357E-2</v>
      </c>
      <c r="AC41" s="131">
        <f t="shared" si="20"/>
        <v>2718.8877551020396</v>
      </c>
      <c r="AD41" s="131">
        <f t="shared" si="20"/>
        <v>2715.3850000000025</v>
      </c>
      <c r="AE41" s="131">
        <f t="shared" si="20"/>
        <v>2802.3898305084736</v>
      </c>
      <c r="AF41" s="132">
        <f t="shared" si="21"/>
        <v>1.0320414344590072</v>
      </c>
      <c r="AG41" s="132">
        <f t="shared" si="22"/>
        <v>3.0711850921297135E-2</v>
      </c>
      <c r="AH41" s="134">
        <f t="shared" si="23"/>
        <v>4593.9827586206875</v>
      </c>
      <c r="AI41" s="134">
        <f t="shared" si="23"/>
        <v>5166.90625</v>
      </c>
      <c r="AJ41" s="132">
        <f t="shared" si="24"/>
        <v>0.12471171997853325</v>
      </c>
      <c r="AK41" s="131">
        <f t="shared" si="7"/>
        <v>4593.9827586206875</v>
      </c>
      <c r="AL41" s="131">
        <f t="shared" si="7"/>
        <v>4763.8333333333348</v>
      </c>
      <c r="AM41" s="131">
        <f t="shared" si="7"/>
        <v>5166.9062499999982</v>
      </c>
      <c r="AN41" s="132">
        <f t="shared" si="25"/>
        <v>1.0846110450267634</v>
      </c>
      <c r="AO41" s="132">
        <f t="shared" si="26"/>
        <v>0.12471171997853281</v>
      </c>
      <c r="AP41" s="134">
        <v>98</v>
      </c>
      <c r="AQ41" s="134">
        <v>118</v>
      </c>
      <c r="AR41" s="132">
        <f t="shared" si="27"/>
        <v>0.20408163265306123</v>
      </c>
      <c r="AS41" s="131">
        <v>98</v>
      </c>
      <c r="AT41" s="131">
        <v>115.03449999999989</v>
      </c>
      <c r="AU41" s="131">
        <v>118</v>
      </c>
      <c r="AV41" s="132">
        <f t="shared" si="28"/>
        <v>1.0257792227549136</v>
      </c>
      <c r="AW41" s="132">
        <f t="shared" si="29"/>
        <v>0.20408163265306123</v>
      </c>
      <c r="AX41" s="134">
        <v>266450.99999999988</v>
      </c>
      <c r="AY41" s="134">
        <v>330682</v>
      </c>
      <c r="AZ41" s="132">
        <f t="shared" si="30"/>
        <v>0.24106120825217459</v>
      </c>
      <c r="BA41" s="131">
        <v>266450.99999999988</v>
      </c>
      <c r="BB41" s="131">
        <v>312362.95578249998</v>
      </c>
      <c r="BC41" s="131">
        <v>330681.99999999988</v>
      </c>
      <c r="BD41" s="132">
        <f t="shared" si="31"/>
        <v>1.0586466604902265</v>
      </c>
      <c r="BE41" s="132">
        <f t="shared" si="32"/>
        <v>0.24106120825217414</v>
      </c>
      <c r="BF41" s="131">
        <v>23</v>
      </c>
      <c r="BG41" s="131">
        <v>28.356291836249991</v>
      </c>
      <c r="BH41" s="131">
        <v>39</v>
      </c>
      <c r="BI41" s="132">
        <f t="shared" si="33"/>
        <v>1.3753561370158898</v>
      </c>
      <c r="BJ41" s="132">
        <f t="shared" si="8"/>
        <v>0.69565217391304346</v>
      </c>
      <c r="BK41" s="134">
        <v>0</v>
      </c>
      <c r="BL41" s="134">
        <v>0</v>
      </c>
      <c r="BM41" s="135">
        <f t="shared" si="34"/>
        <v>0</v>
      </c>
      <c r="BN41" s="134">
        <v>2338</v>
      </c>
      <c r="BO41" s="134">
        <v>63</v>
      </c>
      <c r="BP41" s="135">
        <f t="shared" si="35"/>
        <v>2.6946107784431138E-2</v>
      </c>
      <c r="BQ41" s="135">
        <f t="shared" si="36"/>
        <v>0</v>
      </c>
      <c r="BR41" s="124"/>
      <c r="BS41" s="58"/>
      <c r="BT41" s="58"/>
      <c r="BU41" s="109"/>
      <c r="BX41" s="10"/>
    </row>
    <row r="42" spans="1:76" x14ac:dyDescent="0.25">
      <c r="A42" s="122" t="s">
        <v>125</v>
      </c>
      <c r="B42" s="109" t="s">
        <v>132</v>
      </c>
      <c r="C42" s="107" t="s">
        <v>651</v>
      </c>
      <c r="D42" s="6" t="s">
        <v>596</v>
      </c>
      <c r="E42" s="6" t="s">
        <v>6</v>
      </c>
      <c r="F42" s="26">
        <v>930</v>
      </c>
      <c r="G42" s="129">
        <f t="shared" si="9"/>
        <v>0</v>
      </c>
      <c r="H42" s="129">
        <f t="shared" si="10"/>
        <v>15.528459937565041</v>
      </c>
      <c r="I42" s="130">
        <f t="shared" si="4"/>
        <v>1</v>
      </c>
      <c r="J42" s="137">
        <v>0</v>
      </c>
      <c r="K42" s="137">
        <v>0</v>
      </c>
      <c r="L42" s="130">
        <f t="shared" si="5"/>
        <v>0</v>
      </c>
      <c r="M42" s="131">
        <v>0</v>
      </c>
      <c r="N42" s="131">
        <v>195.05850000000001</v>
      </c>
      <c r="O42" s="131">
        <v>92</v>
      </c>
      <c r="P42" s="132">
        <f t="shared" si="11"/>
        <v>0.47165337578213712</v>
      </c>
      <c r="Q42" s="132" t="e">
        <f t="shared" si="12"/>
        <v>#DIV/0!</v>
      </c>
      <c r="R42" s="140" t="e">
        <f t="shared" si="13"/>
        <v>#DIV/0!</v>
      </c>
      <c r="S42" s="140" t="e">
        <f t="shared" si="14"/>
        <v>#DIV/0!</v>
      </c>
      <c r="T42" s="132">
        <f t="shared" si="15"/>
        <v>0</v>
      </c>
      <c r="U42" s="133" t="e">
        <f t="shared" si="16"/>
        <v>#DIV/0!</v>
      </c>
      <c r="V42" s="133">
        <f t="shared" si="16"/>
        <v>1.7453366554136323</v>
      </c>
      <c r="W42" s="133">
        <f t="shared" si="16"/>
        <v>1.923913043478261</v>
      </c>
      <c r="X42" s="132">
        <f t="shared" si="17"/>
        <v>1.1023162995578681</v>
      </c>
      <c r="Y42" s="132" t="e">
        <f t="shared" si="18"/>
        <v>#DIV/0!</v>
      </c>
      <c r="Z42" s="134" t="e">
        <f t="shared" si="19"/>
        <v>#DIV/0!</v>
      </c>
      <c r="AA42" s="134" t="e">
        <f t="shared" si="19"/>
        <v>#DIV/0!</v>
      </c>
      <c r="AB42" s="132">
        <f t="shared" si="6"/>
        <v>0</v>
      </c>
      <c r="AC42" s="131" t="e">
        <f t="shared" si="20"/>
        <v>#DIV/0!</v>
      </c>
      <c r="AD42" s="131">
        <f t="shared" si="20"/>
        <v>2084.0647365313262</v>
      </c>
      <c r="AE42" s="131">
        <f t="shared" si="20"/>
        <v>2529.2966101694924</v>
      </c>
      <c r="AF42" s="132">
        <f t="shared" si="21"/>
        <v>1.2136362972962158</v>
      </c>
      <c r="AG42" s="132" t="e">
        <f t="shared" si="22"/>
        <v>#DIV/0!</v>
      </c>
      <c r="AH42" s="134" t="e">
        <f t="shared" si="23"/>
        <v>#DIV/0!</v>
      </c>
      <c r="AI42" s="134" t="e">
        <f t="shared" si="23"/>
        <v>#DIV/0!</v>
      </c>
      <c r="AJ42" s="132">
        <f t="shared" si="24"/>
        <v>0</v>
      </c>
      <c r="AK42" s="131" t="e">
        <f t="shared" si="7"/>
        <v>#DIV/0!</v>
      </c>
      <c r="AL42" s="131">
        <f t="shared" si="7"/>
        <v>3637.3945769230777</v>
      </c>
      <c r="AM42" s="131">
        <f t="shared" si="7"/>
        <v>4866.1467391304368</v>
      </c>
      <c r="AN42" s="132">
        <f t="shared" si="25"/>
        <v>1.3378110722446772</v>
      </c>
      <c r="AO42" s="132" t="e">
        <f t="shared" si="26"/>
        <v>#DIV/0!</v>
      </c>
      <c r="AP42" s="134">
        <v>0</v>
      </c>
      <c r="AQ42" s="134">
        <v>0</v>
      </c>
      <c r="AR42" s="132">
        <f t="shared" si="27"/>
        <v>0</v>
      </c>
      <c r="AS42" s="131">
        <v>0</v>
      </c>
      <c r="AT42" s="131">
        <v>340.44274999999999</v>
      </c>
      <c r="AU42" s="131">
        <v>177</v>
      </c>
      <c r="AV42" s="132">
        <f t="shared" si="28"/>
        <v>0.51991120386614198</v>
      </c>
      <c r="AW42" s="132" t="e">
        <f t="shared" si="29"/>
        <v>#DIV/0!</v>
      </c>
      <c r="AX42" s="134">
        <v>0</v>
      </c>
      <c r="AY42" s="134">
        <v>0</v>
      </c>
      <c r="AZ42" s="132">
        <f t="shared" si="30"/>
        <v>0</v>
      </c>
      <c r="BA42" s="131">
        <v>0</v>
      </c>
      <c r="BB42" s="131">
        <v>709504.73008275009</v>
      </c>
      <c r="BC42" s="131">
        <v>447685.50000000012</v>
      </c>
      <c r="BD42" s="132">
        <f t="shared" si="31"/>
        <v>0.6309831083829226</v>
      </c>
      <c r="BE42" s="132" t="e">
        <f t="shared" si="32"/>
        <v>#DIV/0!</v>
      </c>
      <c r="BF42" s="131">
        <v>0</v>
      </c>
      <c r="BG42" s="131">
        <v>119.1907089887499</v>
      </c>
      <c r="BH42" s="131">
        <v>52</v>
      </c>
      <c r="BI42" s="132">
        <f t="shared" si="33"/>
        <v>0.43627561612128796</v>
      </c>
      <c r="BJ42" s="132" t="e">
        <f t="shared" si="8"/>
        <v>#DIV/0!</v>
      </c>
      <c r="BK42" s="134">
        <v>0</v>
      </c>
      <c r="BL42" s="134">
        <v>0</v>
      </c>
      <c r="BM42" s="135">
        <f t="shared" si="34"/>
        <v>0</v>
      </c>
      <c r="BN42" s="134">
        <v>3153</v>
      </c>
      <c r="BO42" s="134">
        <v>92</v>
      </c>
      <c r="BP42" s="135">
        <f t="shared" si="35"/>
        <v>2.9178560101490645E-2</v>
      </c>
      <c r="BQ42" s="135">
        <f t="shared" si="36"/>
        <v>0</v>
      </c>
      <c r="BR42" s="124"/>
      <c r="BS42" s="58"/>
      <c r="BT42" s="58"/>
      <c r="BU42" s="109"/>
      <c r="BX42" s="10"/>
    </row>
    <row r="43" spans="1:76" x14ac:dyDescent="0.25">
      <c r="A43" s="122" t="s">
        <v>253</v>
      </c>
      <c r="B43" s="109" t="s">
        <v>254</v>
      </c>
      <c r="C43" s="107" t="s">
        <v>651</v>
      </c>
      <c r="D43" s="6" t="s">
        <v>595</v>
      </c>
      <c r="E43" s="6" t="s">
        <v>43</v>
      </c>
      <c r="F43" s="26">
        <v>430</v>
      </c>
      <c r="G43" s="129">
        <f t="shared" si="9"/>
        <v>20.828582145536384</v>
      </c>
      <c r="H43" s="129">
        <f t="shared" si="10"/>
        <v>20.510802700675168</v>
      </c>
      <c r="I43" s="130">
        <f t="shared" si="4"/>
        <v>-1.5493271984462879E-2</v>
      </c>
      <c r="J43" s="137">
        <v>45</v>
      </c>
      <c r="K43" s="137">
        <v>43</v>
      </c>
      <c r="L43" s="130">
        <f t="shared" si="5"/>
        <v>-4.4444444444444398E-2</v>
      </c>
      <c r="M43" s="131">
        <v>45</v>
      </c>
      <c r="N43" s="131">
        <v>49.02</v>
      </c>
      <c r="O43" s="131">
        <v>43</v>
      </c>
      <c r="P43" s="132">
        <f t="shared" si="11"/>
        <v>0.8771929824561403</v>
      </c>
      <c r="Q43" s="132">
        <f t="shared" si="12"/>
        <v>-4.4444444444444398E-2</v>
      </c>
      <c r="R43" s="140">
        <f t="shared" si="13"/>
        <v>2.4444444444444446</v>
      </c>
      <c r="S43" s="140">
        <f t="shared" si="14"/>
        <v>2.6744186046511627</v>
      </c>
      <c r="T43" s="132">
        <f t="shared" si="15"/>
        <v>9.4080338266384622E-2</v>
      </c>
      <c r="U43" s="133">
        <f t="shared" si="16"/>
        <v>2.4444444444444446</v>
      </c>
      <c r="V43" s="133">
        <f t="shared" si="16"/>
        <v>2.4520603835169319</v>
      </c>
      <c r="W43" s="133">
        <f t="shared" si="16"/>
        <v>2.6744186046511627</v>
      </c>
      <c r="X43" s="132">
        <f t="shared" si="17"/>
        <v>1.0906821963394342</v>
      </c>
      <c r="Y43" s="132">
        <f t="shared" si="18"/>
        <v>9.4080338266384622E-2</v>
      </c>
      <c r="Z43" s="134">
        <f t="shared" si="19"/>
        <v>2524.0454545454545</v>
      </c>
      <c r="AA43" s="134">
        <f t="shared" si="19"/>
        <v>2377.4695652173914</v>
      </c>
      <c r="AB43" s="132">
        <f t="shared" si="6"/>
        <v>-5.8071810499331633E-2</v>
      </c>
      <c r="AC43" s="131">
        <f t="shared" si="20"/>
        <v>2524.0454545454545</v>
      </c>
      <c r="AD43" s="131">
        <f t="shared" si="20"/>
        <v>2557.4166306156426</v>
      </c>
      <c r="AE43" s="131">
        <f t="shared" si="20"/>
        <v>2377.4695652173914</v>
      </c>
      <c r="AF43" s="132">
        <f t="shared" si="21"/>
        <v>0.92963717243250554</v>
      </c>
      <c r="AG43" s="132">
        <f t="shared" si="22"/>
        <v>-5.8071810499331633E-2</v>
      </c>
      <c r="AH43" s="134">
        <f t="shared" si="23"/>
        <v>6169.8888888888896</v>
      </c>
      <c r="AI43" s="134">
        <f t="shared" si="23"/>
        <v>6358.3488372093025</v>
      </c>
      <c r="AJ43" s="132">
        <f t="shared" si="24"/>
        <v>3.0545112191534329E-2</v>
      </c>
      <c r="AK43" s="131">
        <f t="shared" si="7"/>
        <v>6169.8888888888896</v>
      </c>
      <c r="AL43" s="131">
        <f t="shared" si="7"/>
        <v>6270.9400040799719</v>
      </c>
      <c r="AM43" s="131">
        <f t="shared" si="7"/>
        <v>6358.3488372093025</v>
      </c>
      <c r="AN43" s="132">
        <f t="shared" si="25"/>
        <v>1.0139387130274666</v>
      </c>
      <c r="AO43" s="132">
        <f t="shared" si="26"/>
        <v>3.0545112191534329E-2</v>
      </c>
      <c r="AP43" s="134">
        <v>110</v>
      </c>
      <c r="AQ43" s="134">
        <v>115</v>
      </c>
      <c r="AR43" s="132">
        <f t="shared" si="27"/>
        <v>4.5454545454545414E-2</v>
      </c>
      <c r="AS43" s="131">
        <v>110</v>
      </c>
      <c r="AT43" s="131">
        <v>120.2</v>
      </c>
      <c r="AU43" s="131">
        <v>115</v>
      </c>
      <c r="AV43" s="132">
        <f t="shared" si="28"/>
        <v>0.95673876871880192</v>
      </c>
      <c r="AW43" s="132">
        <f t="shared" si="29"/>
        <v>4.5454545454545414E-2</v>
      </c>
      <c r="AX43" s="134">
        <v>277645</v>
      </c>
      <c r="AY43" s="134">
        <v>273409</v>
      </c>
      <c r="AZ43" s="132">
        <f t="shared" si="30"/>
        <v>-1.5256892794755839E-2</v>
      </c>
      <c r="BA43" s="131">
        <v>277645</v>
      </c>
      <c r="BB43" s="131">
        <v>307401.47900000022</v>
      </c>
      <c r="BC43" s="131">
        <v>273409</v>
      </c>
      <c r="BD43" s="132">
        <f t="shared" si="31"/>
        <v>0.88941992370830392</v>
      </c>
      <c r="BE43" s="132">
        <f t="shared" si="32"/>
        <v>-1.5256892794755839E-2</v>
      </c>
      <c r="BF43" s="131">
        <v>22</v>
      </c>
      <c r="BG43" s="131">
        <v>34.578082191780837</v>
      </c>
      <c r="BH43" s="131">
        <v>39</v>
      </c>
      <c r="BI43" s="132">
        <f t="shared" si="33"/>
        <v>1.1278821012598046</v>
      </c>
      <c r="BJ43" s="132">
        <f t="shared" si="8"/>
        <v>0.77272727272727271</v>
      </c>
      <c r="BK43" s="134">
        <v>1477</v>
      </c>
      <c r="BL43" s="134">
        <v>45</v>
      </c>
      <c r="BM43" s="135">
        <f t="shared" si="34"/>
        <v>3.0467163168584971E-2</v>
      </c>
      <c r="BN43" s="134">
        <v>889</v>
      </c>
      <c r="BO43" s="134">
        <v>43</v>
      </c>
      <c r="BP43" s="135">
        <f t="shared" si="35"/>
        <v>4.8368953880764905E-2</v>
      </c>
      <c r="BQ43" s="135">
        <f t="shared" si="36"/>
        <v>0.58757655293088362</v>
      </c>
      <c r="BR43" s="125"/>
      <c r="BS43" s="109"/>
      <c r="BT43" s="109"/>
      <c r="BU43" s="109"/>
      <c r="BX43" s="10"/>
    </row>
    <row r="44" spans="1:76" x14ac:dyDescent="0.25">
      <c r="A44" s="122" t="s">
        <v>194</v>
      </c>
      <c r="B44" s="109" t="s">
        <v>197</v>
      </c>
      <c r="C44" s="107" t="s">
        <v>651</v>
      </c>
      <c r="D44" s="6" t="s">
        <v>595</v>
      </c>
      <c r="E44" s="6" t="s">
        <v>6</v>
      </c>
      <c r="F44" s="26">
        <v>880</v>
      </c>
      <c r="G44" s="129">
        <f t="shared" si="9"/>
        <v>11.724230205278593</v>
      </c>
      <c r="H44" s="129">
        <f t="shared" si="10"/>
        <v>7.2346411290322585</v>
      </c>
      <c r="I44" s="130">
        <f t="shared" si="4"/>
        <v>-0.62056831792662592</v>
      </c>
      <c r="J44" s="137">
        <v>46</v>
      </c>
      <c r="K44" s="137">
        <v>55</v>
      </c>
      <c r="L44" s="130">
        <f t="shared" si="5"/>
        <v>0.19565217391304346</v>
      </c>
      <c r="M44" s="131">
        <v>46</v>
      </c>
      <c r="N44" s="131">
        <v>51.52</v>
      </c>
      <c r="O44" s="131">
        <v>55</v>
      </c>
      <c r="P44" s="132">
        <f t="shared" si="11"/>
        <v>1.0675465838509317</v>
      </c>
      <c r="Q44" s="132">
        <f t="shared" si="12"/>
        <v>0.19565217391304346</v>
      </c>
      <c r="R44" s="140">
        <f t="shared" si="13"/>
        <v>2.4565217391304346</v>
      </c>
      <c r="S44" s="140">
        <f t="shared" si="14"/>
        <v>1.2727272727272727</v>
      </c>
      <c r="T44" s="132">
        <f t="shared" si="15"/>
        <v>-0.48189863234111019</v>
      </c>
      <c r="U44" s="133">
        <f t="shared" si="16"/>
        <v>2.4565217391304346</v>
      </c>
      <c r="V44" s="133">
        <f t="shared" si="16"/>
        <v>2.4565217391304346</v>
      </c>
      <c r="W44" s="133">
        <f t="shared" si="16"/>
        <v>1.2727272727272727</v>
      </c>
      <c r="X44" s="132">
        <f t="shared" si="17"/>
        <v>0.51810136765888981</v>
      </c>
      <c r="Y44" s="132">
        <f t="shared" si="18"/>
        <v>-0.48189863234111019</v>
      </c>
      <c r="Z44" s="134">
        <f t="shared" si="19"/>
        <v>2830.4159292035397</v>
      </c>
      <c r="AA44" s="134">
        <f t="shared" si="19"/>
        <v>2819.4430000000002</v>
      </c>
      <c r="AB44" s="132">
        <f t="shared" si="6"/>
        <v>-3.876790365092142E-3</v>
      </c>
      <c r="AC44" s="131">
        <f t="shared" si="20"/>
        <v>2830.4159292035397</v>
      </c>
      <c r="AD44" s="131">
        <f t="shared" si="20"/>
        <v>2858.7200884955737</v>
      </c>
      <c r="AE44" s="131">
        <f t="shared" si="20"/>
        <v>2819.4430000000002</v>
      </c>
      <c r="AF44" s="132">
        <f t="shared" si="21"/>
        <v>0.98626060359891921</v>
      </c>
      <c r="AG44" s="132">
        <f t="shared" si="22"/>
        <v>-3.876790365092142E-3</v>
      </c>
      <c r="AH44" s="134">
        <f t="shared" si="23"/>
        <v>6952.9782608695641</v>
      </c>
      <c r="AI44" s="134">
        <f t="shared" si="23"/>
        <v>3588.3820000000001</v>
      </c>
      <c r="AJ44" s="132">
        <f t="shared" si="24"/>
        <v>-0.48390720273139121</v>
      </c>
      <c r="AK44" s="131">
        <f t="shared" si="7"/>
        <v>6952.9782608695641</v>
      </c>
      <c r="AL44" s="131">
        <f t="shared" si="7"/>
        <v>7022.5080434782567</v>
      </c>
      <c r="AM44" s="131">
        <f t="shared" si="7"/>
        <v>3588.3820000000001</v>
      </c>
      <c r="AN44" s="132">
        <f t="shared" si="25"/>
        <v>0.51098296759268225</v>
      </c>
      <c r="AO44" s="132">
        <f t="shared" si="26"/>
        <v>-0.48390720273139121</v>
      </c>
      <c r="AP44" s="134">
        <v>113</v>
      </c>
      <c r="AQ44" s="134">
        <v>70</v>
      </c>
      <c r="AR44" s="132">
        <f t="shared" si="27"/>
        <v>-0.38053097345132747</v>
      </c>
      <c r="AS44" s="131">
        <v>113</v>
      </c>
      <c r="AT44" s="131">
        <v>126.56</v>
      </c>
      <c r="AU44" s="131">
        <v>70</v>
      </c>
      <c r="AV44" s="132">
        <f t="shared" si="28"/>
        <v>0.55309734513274333</v>
      </c>
      <c r="AW44" s="132">
        <f t="shared" si="29"/>
        <v>-0.38053097345132747</v>
      </c>
      <c r="AX44" s="134">
        <v>319837</v>
      </c>
      <c r="AY44" s="134">
        <v>197361.01</v>
      </c>
      <c r="AZ44" s="132">
        <f t="shared" si="30"/>
        <v>-0.38293252500492436</v>
      </c>
      <c r="BA44" s="131">
        <v>319837</v>
      </c>
      <c r="BB44" s="131">
        <v>361799.61439999979</v>
      </c>
      <c r="BC44" s="131">
        <v>197361.01</v>
      </c>
      <c r="BD44" s="132">
        <f t="shared" si="31"/>
        <v>0.54549812145957921</v>
      </c>
      <c r="BE44" s="132">
        <f t="shared" si="32"/>
        <v>-0.38293252500492436</v>
      </c>
      <c r="BF44" s="131">
        <v>48</v>
      </c>
      <c r="BG44" s="131">
        <v>55.372800000000012</v>
      </c>
      <c r="BH44" s="131">
        <v>29</v>
      </c>
      <c r="BI44" s="132">
        <f t="shared" si="33"/>
        <v>0.523722838650023</v>
      </c>
      <c r="BJ44" s="132">
        <f t="shared" si="8"/>
        <v>-0.39583333333333337</v>
      </c>
      <c r="BK44" s="134">
        <v>1338</v>
      </c>
      <c r="BL44" s="134">
        <v>45</v>
      </c>
      <c r="BM44" s="135">
        <f t="shared" si="34"/>
        <v>3.3632286995515695E-2</v>
      </c>
      <c r="BN44" s="134">
        <v>1617</v>
      </c>
      <c r="BO44" s="134">
        <v>53</v>
      </c>
      <c r="BP44" s="135">
        <f t="shared" si="35"/>
        <v>3.2776747062461351E-2</v>
      </c>
      <c r="BQ44" s="135">
        <f t="shared" si="36"/>
        <v>-2.5438054009482514E-2</v>
      </c>
      <c r="BR44" s="125"/>
      <c r="BS44" s="109"/>
      <c r="BT44" s="109"/>
      <c r="BU44" s="109"/>
      <c r="BX44" s="10"/>
    </row>
    <row r="45" spans="1:76" x14ac:dyDescent="0.25">
      <c r="A45" s="122" t="s">
        <v>253</v>
      </c>
      <c r="B45" s="109" t="s">
        <v>259</v>
      </c>
      <c r="C45" s="107" t="s">
        <v>651</v>
      </c>
      <c r="D45" s="6" t="s">
        <v>595</v>
      </c>
      <c r="E45" s="6" t="s">
        <v>6</v>
      </c>
      <c r="F45" s="26">
        <v>1350</v>
      </c>
      <c r="G45" s="129">
        <f t="shared" si="9"/>
        <v>23.083679808841101</v>
      </c>
      <c r="H45" s="129">
        <f t="shared" si="10"/>
        <v>26.880844683393047</v>
      </c>
      <c r="I45" s="130">
        <f t="shared" si="4"/>
        <v>0.1412591352420495</v>
      </c>
      <c r="J45" s="137">
        <v>145</v>
      </c>
      <c r="K45" s="137">
        <v>165</v>
      </c>
      <c r="L45" s="130">
        <f t="shared" si="5"/>
        <v>0.13793103448275867</v>
      </c>
      <c r="M45" s="131">
        <v>145</v>
      </c>
      <c r="N45" s="131">
        <v>159.5</v>
      </c>
      <c r="O45" s="131">
        <v>165</v>
      </c>
      <c r="P45" s="132">
        <f t="shared" si="11"/>
        <v>1.0344827586206897</v>
      </c>
      <c r="Q45" s="132">
        <f t="shared" si="12"/>
        <v>0.13793103448275867</v>
      </c>
      <c r="R45" s="140">
        <f t="shared" si="13"/>
        <v>2.4275862068965517</v>
      </c>
      <c r="S45" s="140">
        <f t="shared" si="14"/>
        <v>2.4969696969696971</v>
      </c>
      <c r="T45" s="132">
        <f t="shared" si="15"/>
        <v>2.8581267217630879E-2</v>
      </c>
      <c r="U45" s="133">
        <f t="shared" si="16"/>
        <v>2.4275862068965517</v>
      </c>
      <c r="V45" s="133">
        <f t="shared" si="16"/>
        <v>2.4482758620689649</v>
      </c>
      <c r="W45" s="133">
        <f t="shared" si="16"/>
        <v>2.4969696969696971</v>
      </c>
      <c r="X45" s="132">
        <f t="shared" si="17"/>
        <v>1.0198890311566371</v>
      </c>
      <c r="Y45" s="132">
        <f t="shared" si="18"/>
        <v>2.8581267217630879E-2</v>
      </c>
      <c r="Z45" s="134">
        <f t="shared" si="19"/>
        <v>2744.465909090909</v>
      </c>
      <c r="AA45" s="134">
        <f t="shared" si="19"/>
        <v>2730.4935679611654</v>
      </c>
      <c r="AB45" s="132">
        <f t="shared" si="6"/>
        <v>-5.091096625926772E-3</v>
      </c>
      <c r="AC45" s="131">
        <f t="shared" si="20"/>
        <v>2744.465909090909</v>
      </c>
      <c r="AD45" s="131">
        <f t="shared" si="20"/>
        <v>2765.0704847887332</v>
      </c>
      <c r="AE45" s="131">
        <f t="shared" si="20"/>
        <v>2730.4935679611626</v>
      </c>
      <c r="AF45" s="132">
        <f t="shared" si="21"/>
        <v>0.98749510472959523</v>
      </c>
      <c r="AG45" s="132">
        <f t="shared" si="22"/>
        <v>-5.0910966259277712E-3</v>
      </c>
      <c r="AH45" s="134">
        <f t="shared" si="23"/>
        <v>6662.4275862068962</v>
      </c>
      <c r="AI45" s="134">
        <f t="shared" si="23"/>
        <v>6817.9596969696977</v>
      </c>
      <c r="AJ45" s="132">
        <f t="shared" si="24"/>
        <v>2.3344660598607847E-2</v>
      </c>
      <c r="AK45" s="131">
        <f t="shared" si="7"/>
        <v>6662.4275862068962</v>
      </c>
      <c r="AL45" s="131">
        <f t="shared" si="7"/>
        <v>6769.6553248275868</v>
      </c>
      <c r="AM45" s="131">
        <f t="shared" si="7"/>
        <v>6817.9596969696913</v>
      </c>
      <c r="AN45" s="132">
        <f t="shared" si="25"/>
        <v>1.0071354256345886</v>
      </c>
      <c r="AO45" s="132">
        <f t="shared" si="26"/>
        <v>2.3344660598606737E-2</v>
      </c>
      <c r="AP45" s="134">
        <v>352</v>
      </c>
      <c r="AQ45" s="134">
        <v>412</v>
      </c>
      <c r="AR45" s="132">
        <f t="shared" si="27"/>
        <v>0.17045454545454541</v>
      </c>
      <c r="AS45" s="131">
        <v>352</v>
      </c>
      <c r="AT45" s="131">
        <v>390.49999999999989</v>
      </c>
      <c r="AU45" s="131">
        <v>412</v>
      </c>
      <c r="AV45" s="132">
        <f t="shared" si="28"/>
        <v>1.0550576184379004</v>
      </c>
      <c r="AW45" s="132">
        <f t="shared" si="29"/>
        <v>0.17045454545454541</v>
      </c>
      <c r="AX45" s="134">
        <v>966052</v>
      </c>
      <c r="AY45" s="134">
        <v>1124963.3500000001</v>
      </c>
      <c r="AZ45" s="132">
        <f t="shared" si="30"/>
        <v>0.16449564826738117</v>
      </c>
      <c r="BA45" s="131">
        <v>966052</v>
      </c>
      <c r="BB45" s="131">
        <v>1079760.02431</v>
      </c>
      <c r="BC45" s="131">
        <v>1124963.3499999989</v>
      </c>
      <c r="BD45" s="132">
        <f t="shared" si="31"/>
        <v>1.0418642334150916</v>
      </c>
      <c r="BE45" s="132">
        <f t="shared" si="32"/>
        <v>0.16449564826737983</v>
      </c>
      <c r="BF45" s="131">
        <v>84</v>
      </c>
      <c r="BG45" s="131">
        <v>97.846874999999983</v>
      </c>
      <c r="BH45" s="131">
        <v>116</v>
      </c>
      <c r="BI45" s="132">
        <f t="shared" si="33"/>
        <v>1.1855258535339019</v>
      </c>
      <c r="BJ45" s="132">
        <f t="shared" si="8"/>
        <v>0.38095238095238093</v>
      </c>
      <c r="BK45" s="134">
        <v>1463</v>
      </c>
      <c r="BL45" s="134">
        <v>140</v>
      </c>
      <c r="BM45" s="135">
        <f t="shared" si="34"/>
        <v>9.569377990430622E-2</v>
      </c>
      <c r="BN45" s="134">
        <v>1431</v>
      </c>
      <c r="BO45" s="134">
        <v>165</v>
      </c>
      <c r="BP45" s="135">
        <f t="shared" si="35"/>
        <v>0.11530398322851153</v>
      </c>
      <c r="BQ45" s="135">
        <f t="shared" si="36"/>
        <v>0.20492662473794554</v>
      </c>
      <c r="BR45" s="125"/>
      <c r="BS45" s="109"/>
      <c r="BT45" s="109"/>
      <c r="BU45" s="109"/>
      <c r="BX45" s="10"/>
    </row>
    <row r="46" spans="1:76" x14ac:dyDescent="0.25">
      <c r="A46" s="122" t="s">
        <v>253</v>
      </c>
      <c r="B46" s="109" t="s">
        <v>605</v>
      </c>
      <c r="C46" s="107" t="s">
        <v>651</v>
      </c>
      <c r="D46" s="6" t="s">
        <v>596</v>
      </c>
      <c r="E46" s="6" t="s">
        <v>6</v>
      </c>
      <c r="F46" s="26">
        <v>730</v>
      </c>
      <c r="G46" s="129">
        <f t="shared" si="9"/>
        <v>0</v>
      </c>
      <c r="H46" s="129">
        <f t="shared" si="10"/>
        <v>16.328391515687141</v>
      </c>
      <c r="I46" s="130">
        <f t="shared" si="4"/>
        <v>1</v>
      </c>
      <c r="J46" s="137">
        <v>0</v>
      </c>
      <c r="K46" s="137">
        <v>0</v>
      </c>
      <c r="L46" s="130">
        <f t="shared" si="5"/>
        <v>0</v>
      </c>
      <c r="M46" s="131">
        <v>0</v>
      </c>
      <c r="N46" s="131">
        <v>160</v>
      </c>
      <c r="O46" s="131">
        <v>73</v>
      </c>
      <c r="P46" s="132">
        <f t="shared" si="11"/>
        <v>0.45624999999999999</v>
      </c>
      <c r="Q46" s="132" t="e">
        <f t="shared" si="12"/>
        <v>#DIV/0!</v>
      </c>
      <c r="R46" s="140" t="e">
        <f t="shared" si="13"/>
        <v>#DIV/0!</v>
      </c>
      <c r="S46" s="140" t="e">
        <f t="shared" si="14"/>
        <v>#DIV/0!</v>
      </c>
      <c r="T46" s="132">
        <f t="shared" si="15"/>
        <v>0</v>
      </c>
      <c r="U46" s="133" t="e">
        <f t="shared" si="16"/>
        <v>#DIV/0!</v>
      </c>
      <c r="V46" s="133">
        <f t="shared" si="16"/>
        <v>2.2081801470588238</v>
      </c>
      <c r="W46" s="133">
        <f t="shared" si="16"/>
        <v>2.0136986301369864</v>
      </c>
      <c r="X46" s="132">
        <f t="shared" si="17"/>
        <v>0.91192678859065179</v>
      </c>
      <c r="Y46" s="132" t="e">
        <f t="shared" si="18"/>
        <v>#DIV/0!</v>
      </c>
      <c r="Z46" s="134" t="e">
        <f t="shared" si="19"/>
        <v>#DIV/0!</v>
      </c>
      <c r="AA46" s="134" t="e">
        <f t="shared" si="19"/>
        <v>#DIV/0!</v>
      </c>
      <c r="AB46" s="132">
        <f t="shared" si="6"/>
        <v>0</v>
      </c>
      <c r="AC46" s="131" t="e">
        <f t="shared" si="20"/>
        <v>#DIV/0!</v>
      </c>
      <c r="AD46" s="131">
        <f t="shared" si="20"/>
        <v>1841.4733961797335</v>
      </c>
      <c r="AE46" s="131">
        <f t="shared" si="20"/>
        <v>2513.6836734693879</v>
      </c>
      <c r="AF46" s="132">
        <f t="shared" si="21"/>
        <v>1.3650393639594263</v>
      </c>
      <c r="AG46" s="132" t="e">
        <f t="shared" si="22"/>
        <v>#DIV/0!</v>
      </c>
      <c r="AH46" s="134" t="e">
        <f t="shared" si="23"/>
        <v>#DIV/0!</v>
      </c>
      <c r="AI46" s="134" t="e">
        <f t="shared" si="23"/>
        <v>#DIV/0!</v>
      </c>
      <c r="AJ46" s="132">
        <f t="shared" si="24"/>
        <v>0</v>
      </c>
      <c r="AK46" s="131" t="e">
        <f t="shared" si="7"/>
        <v>#DIV/0!</v>
      </c>
      <c r="AL46" s="131">
        <f t="shared" si="7"/>
        <v>4066.3049947810755</v>
      </c>
      <c r="AM46" s="131">
        <f t="shared" si="7"/>
        <v>5061.8013698630139</v>
      </c>
      <c r="AN46" s="132">
        <f t="shared" si="25"/>
        <v>1.2448159634753455</v>
      </c>
      <c r="AO46" s="132" t="e">
        <f t="shared" si="26"/>
        <v>#DIV/0!</v>
      </c>
      <c r="AP46" s="134">
        <v>0</v>
      </c>
      <c r="AQ46" s="134">
        <v>0</v>
      </c>
      <c r="AR46" s="132">
        <f t="shared" si="27"/>
        <v>0</v>
      </c>
      <c r="AS46" s="131">
        <v>0</v>
      </c>
      <c r="AT46" s="131">
        <v>353.30882352941182</v>
      </c>
      <c r="AU46" s="131">
        <v>147</v>
      </c>
      <c r="AV46" s="132">
        <f t="shared" si="28"/>
        <v>0.41606659729448486</v>
      </c>
      <c r="AW46" s="132" t="e">
        <f t="shared" si="29"/>
        <v>#DIV/0!</v>
      </c>
      <c r="AX46" s="134">
        <v>0</v>
      </c>
      <c r="AY46" s="134">
        <v>0</v>
      </c>
      <c r="AZ46" s="132">
        <f t="shared" si="30"/>
        <v>0</v>
      </c>
      <c r="BA46" s="131">
        <v>0</v>
      </c>
      <c r="BB46" s="131">
        <v>650608.79916497215</v>
      </c>
      <c r="BC46" s="131">
        <v>369511.5</v>
      </c>
      <c r="BD46" s="132">
        <f t="shared" si="31"/>
        <v>0.56794728333562627</v>
      </c>
      <c r="BE46" s="132" t="e">
        <f t="shared" si="32"/>
        <v>#DIV/0!</v>
      </c>
      <c r="BF46" s="131">
        <v>0</v>
      </c>
      <c r="BG46" s="131">
        <v>123.6580882352941</v>
      </c>
      <c r="BH46" s="131">
        <v>36</v>
      </c>
      <c r="BI46" s="132">
        <f t="shared" si="33"/>
        <v>0.29112531589118479</v>
      </c>
      <c r="BJ46" s="132" t="e">
        <f t="shared" si="8"/>
        <v>#DIV/0!</v>
      </c>
      <c r="BK46" s="134">
        <v>0</v>
      </c>
      <c r="BL46" s="134">
        <v>0</v>
      </c>
      <c r="BM46" s="135">
        <f t="shared" si="34"/>
        <v>0</v>
      </c>
      <c r="BN46" s="134">
        <v>1720</v>
      </c>
      <c r="BO46" s="134">
        <v>73</v>
      </c>
      <c r="BP46" s="135">
        <f t="shared" si="35"/>
        <v>4.2441860465116277E-2</v>
      </c>
      <c r="BQ46" s="135">
        <f t="shared" si="36"/>
        <v>0</v>
      </c>
      <c r="BR46" s="125"/>
      <c r="BS46" s="109"/>
      <c r="BT46" s="109"/>
      <c r="BU46" s="109"/>
      <c r="BX46" s="10"/>
    </row>
    <row r="47" spans="1:76" x14ac:dyDescent="0.25">
      <c r="A47" s="122" t="s">
        <v>253</v>
      </c>
      <c r="B47" s="109" t="s">
        <v>283</v>
      </c>
      <c r="C47" s="107" t="s">
        <v>651</v>
      </c>
      <c r="D47" s="6" t="s">
        <v>595</v>
      </c>
      <c r="E47" s="6" t="s">
        <v>37</v>
      </c>
      <c r="F47" s="26">
        <v>670</v>
      </c>
      <c r="G47" s="129">
        <f t="shared" si="9"/>
        <v>19.799325950890708</v>
      </c>
      <c r="H47" s="129">
        <f t="shared" si="10"/>
        <v>31.051709195955706</v>
      </c>
      <c r="I47" s="130">
        <f t="shared" si="4"/>
        <v>0.36237564811828626</v>
      </c>
      <c r="J47" s="137">
        <v>102</v>
      </c>
      <c r="K47" s="137">
        <v>152</v>
      </c>
      <c r="L47" s="130">
        <f t="shared" si="5"/>
        <v>0.49019607843137258</v>
      </c>
      <c r="M47" s="131">
        <v>102</v>
      </c>
      <c r="N47" s="131">
        <v>166.75</v>
      </c>
      <c r="O47" s="131">
        <v>152</v>
      </c>
      <c r="P47" s="132">
        <f t="shared" si="11"/>
        <v>0.91154422788605693</v>
      </c>
      <c r="Q47" s="132">
        <f t="shared" si="12"/>
        <v>0.49019607843137258</v>
      </c>
      <c r="R47" s="140">
        <f t="shared" si="13"/>
        <v>2.8039215686274508</v>
      </c>
      <c r="S47" s="140">
        <f t="shared" si="14"/>
        <v>2.6973684210526314</v>
      </c>
      <c r="T47" s="132">
        <f t="shared" si="15"/>
        <v>-3.8001472211998566E-2</v>
      </c>
      <c r="U47" s="133">
        <f t="shared" si="16"/>
        <v>2.8039215686274508</v>
      </c>
      <c r="V47" s="133">
        <f t="shared" si="16"/>
        <v>2.4869565217391298</v>
      </c>
      <c r="W47" s="133">
        <f t="shared" si="16"/>
        <v>2.6973684210526314</v>
      </c>
      <c r="X47" s="132">
        <f t="shared" si="17"/>
        <v>1.0846061832903939</v>
      </c>
      <c r="Y47" s="132">
        <f t="shared" si="18"/>
        <v>-3.8001472211998566E-2</v>
      </c>
      <c r="Z47" s="134">
        <f t="shared" si="19"/>
        <v>1437.8741258741259</v>
      </c>
      <c r="AA47" s="134">
        <f t="shared" si="19"/>
        <v>1573.0341463414634</v>
      </c>
      <c r="AB47" s="132">
        <f t="shared" si="6"/>
        <v>9.3999897512009101E-2</v>
      </c>
      <c r="AC47" s="131">
        <f t="shared" si="20"/>
        <v>1437.8741258741259</v>
      </c>
      <c r="AD47" s="131">
        <f t="shared" si="20"/>
        <v>1452.2528671328678</v>
      </c>
      <c r="AE47" s="131">
        <f t="shared" si="20"/>
        <v>1573.0341463414634</v>
      </c>
      <c r="AF47" s="132">
        <f t="shared" si="21"/>
        <v>1.0831682153584243</v>
      </c>
      <c r="AG47" s="132">
        <f t="shared" si="22"/>
        <v>9.3999897512009101E-2</v>
      </c>
      <c r="AH47" s="134">
        <f t="shared" si="23"/>
        <v>4031.6862745098038</v>
      </c>
      <c r="AI47" s="134">
        <f t="shared" si="23"/>
        <v>4243.0526315789466</v>
      </c>
      <c r="AJ47" s="132">
        <f t="shared" si="24"/>
        <v>5.2426290806777187E-2</v>
      </c>
      <c r="AK47" s="131">
        <f t="shared" si="7"/>
        <v>4031.6862745098038</v>
      </c>
      <c r="AL47" s="131">
        <f t="shared" si="7"/>
        <v>3611.6897391304356</v>
      </c>
      <c r="AM47" s="131">
        <f t="shared" si="7"/>
        <v>4243.0526315789466</v>
      </c>
      <c r="AN47" s="132">
        <f t="shared" si="25"/>
        <v>1.1748109439213681</v>
      </c>
      <c r="AO47" s="132">
        <f t="shared" si="26"/>
        <v>5.2426290806777187E-2</v>
      </c>
      <c r="AP47" s="134">
        <v>286</v>
      </c>
      <c r="AQ47" s="134">
        <v>410</v>
      </c>
      <c r="AR47" s="132">
        <f t="shared" si="27"/>
        <v>0.43356643356643354</v>
      </c>
      <c r="AS47" s="131">
        <v>286</v>
      </c>
      <c r="AT47" s="131">
        <v>414.69999999999987</v>
      </c>
      <c r="AU47" s="131">
        <v>410</v>
      </c>
      <c r="AV47" s="132">
        <f t="shared" si="28"/>
        <v>0.98866650590788552</v>
      </c>
      <c r="AW47" s="132">
        <f t="shared" si="29"/>
        <v>0.43356643356643354</v>
      </c>
      <c r="AX47" s="134">
        <v>411232</v>
      </c>
      <c r="AY47" s="134">
        <v>644944</v>
      </c>
      <c r="AZ47" s="132">
        <f t="shared" si="30"/>
        <v>0.56832153139833474</v>
      </c>
      <c r="BA47" s="131">
        <v>411232</v>
      </c>
      <c r="BB47" s="131">
        <v>602249.26400000008</v>
      </c>
      <c r="BC47" s="131">
        <v>644944</v>
      </c>
      <c r="BD47" s="132">
        <f t="shared" si="31"/>
        <v>1.0708921347888936</v>
      </c>
      <c r="BE47" s="132">
        <f t="shared" si="32"/>
        <v>0.56832153139833474</v>
      </c>
      <c r="BF47" s="131">
        <v>73</v>
      </c>
      <c r="BG47" s="131">
        <v>122.975878962536</v>
      </c>
      <c r="BH47" s="131">
        <v>124</v>
      </c>
      <c r="BI47" s="132">
        <f t="shared" si="33"/>
        <v>1.0083278204319726</v>
      </c>
      <c r="BJ47" s="132">
        <f t="shared" si="8"/>
        <v>0.69863013698630128</v>
      </c>
      <c r="BK47" s="134">
        <v>0</v>
      </c>
      <c r="BL47" s="134">
        <v>0</v>
      </c>
      <c r="BM47" s="135">
        <f t="shared" si="34"/>
        <v>0</v>
      </c>
      <c r="BN47" s="134">
        <v>1463</v>
      </c>
      <c r="BO47" s="134">
        <v>152</v>
      </c>
      <c r="BP47" s="135">
        <f t="shared" si="35"/>
        <v>0.1038961038961039</v>
      </c>
      <c r="BQ47" s="135">
        <f t="shared" si="36"/>
        <v>0</v>
      </c>
      <c r="BR47" s="125"/>
      <c r="BS47" s="109"/>
      <c r="BT47" s="109"/>
      <c r="BU47" s="109"/>
      <c r="BX47" s="10"/>
    </row>
    <row r="48" spans="1:76" x14ac:dyDescent="0.25">
      <c r="A48" s="122" t="s">
        <v>253</v>
      </c>
      <c r="B48" s="109" t="s">
        <v>255</v>
      </c>
      <c r="C48" s="107" t="s">
        <v>651</v>
      </c>
      <c r="D48" s="6" t="s">
        <v>595</v>
      </c>
      <c r="E48" s="6" t="s">
        <v>43</v>
      </c>
      <c r="F48" s="26">
        <v>720</v>
      </c>
      <c r="G48" s="129">
        <f t="shared" si="9"/>
        <v>14.958870967741936</v>
      </c>
      <c r="H48" s="129">
        <f t="shared" si="10"/>
        <v>49.365524193548389</v>
      </c>
      <c r="I48" s="130">
        <f t="shared" si="4"/>
        <v>0.69697737009552663</v>
      </c>
      <c r="J48" s="137">
        <v>84</v>
      </c>
      <c r="K48" s="137">
        <v>183</v>
      </c>
      <c r="L48" s="130">
        <f t="shared" si="5"/>
        <v>1.1785714285714284</v>
      </c>
      <c r="M48" s="131">
        <v>84</v>
      </c>
      <c r="N48" s="131">
        <v>211.6803760282022</v>
      </c>
      <c r="O48" s="131">
        <v>183</v>
      </c>
      <c r="P48" s="132">
        <f t="shared" si="11"/>
        <v>0.86451093593871398</v>
      </c>
      <c r="Q48" s="132">
        <f t="shared" si="12"/>
        <v>1.1785714285714284</v>
      </c>
      <c r="R48" s="140">
        <f t="shared" si="13"/>
        <v>2.6785714285714284</v>
      </c>
      <c r="S48" s="140">
        <f t="shared" si="14"/>
        <v>2.3224043715846996</v>
      </c>
      <c r="T48" s="132">
        <f t="shared" si="15"/>
        <v>-0.13296903460837872</v>
      </c>
      <c r="U48" s="133">
        <f t="shared" si="16"/>
        <v>2.6785714285714284</v>
      </c>
      <c r="V48" s="133">
        <f t="shared" si="16"/>
        <v>2.0786055290329735</v>
      </c>
      <c r="W48" s="133">
        <f t="shared" si="16"/>
        <v>2.3224043715846996</v>
      </c>
      <c r="X48" s="132">
        <f t="shared" si="17"/>
        <v>1.1172896151513405</v>
      </c>
      <c r="Y48" s="132">
        <f t="shared" si="18"/>
        <v>-0.13296903460837872</v>
      </c>
      <c r="Z48" s="134">
        <f t="shared" si="19"/>
        <v>1483.92</v>
      </c>
      <c r="AA48" s="134">
        <f t="shared" si="19"/>
        <v>2592.5611764705882</v>
      </c>
      <c r="AB48" s="132">
        <f t="shared" si="6"/>
        <v>0.74710306247681002</v>
      </c>
      <c r="AC48" s="131">
        <f t="shared" si="20"/>
        <v>1483.92</v>
      </c>
      <c r="AD48" s="131">
        <f t="shared" si="20"/>
        <v>2500</v>
      </c>
      <c r="AE48" s="131">
        <f t="shared" si="20"/>
        <v>2592.5611764705882</v>
      </c>
      <c r="AF48" s="132">
        <f t="shared" si="21"/>
        <v>1.0370244705882352</v>
      </c>
      <c r="AG48" s="132">
        <f t="shared" si="22"/>
        <v>0.74710306247681002</v>
      </c>
      <c r="AH48" s="134">
        <f t="shared" si="23"/>
        <v>3974.7857142857142</v>
      </c>
      <c r="AI48" s="134">
        <f t="shared" si="23"/>
        <v>6020.9754098360654</v>
      </c>
      <c r="AJ48" s="132">
        <f t="shared" si="24"/>
        <v>0.51479245489792658</v>
      </c>
      <c r="AK48" s="131">
        <f t="shared" si="7"/>
        <v>3974.7857142857142</v>
      </c>
      <c r="AL48" s="131">
        <f t="shared" si="7"/>
        <v>5196.5138225824339</v>
      </c>
      <c r="AM48" s="131">
        <f t="shared" si="7"/>
        <v>6020.9754098360654</v>
      </c>
      <c r="AN48" s="132">
        <f t="shared" si="25"/>
        <v>1.158656671646052</v>
      </c>
      <c r="AO48" s="132">
        <f t="shared" si="26"/>
        <v>0.51479245489792658</v>
      </c>
      <c r="AP48" s="134">
        <v>225</v>
      </c>
      <c r="AQ48" s="134">
        <v>425</v>
      </c>
      <c r="AR48" s="132">
        <f t="shared" si="27"/>
        <v>0.88888888888888884</v>
      </c>
      <c r="AS48" s="131">
        <v>225</v>
      </c>
      <c r="AT48" s="131">
        <v>440</v>
      </c>
      <c r="AU48" s="131">
        <v>425</v>
      </c>
      <c r="AV48" s="132">
        <f t="shared" si="28"/>
        <v>0.96590909090909094</v>
      </c>
      <c r="AW48" s="132">
        <f t="shared" si="29"/>
        <v>0.88888888888888884</v>
      </c>
      <c r="AX48" s="134">
        <v>333882</v>
      </c>
      <c r="AY48" s="134">
        <v>1101838.5</v>
      </c>
      <c r="AZ48" s="132">
        <f t="shared" si="30"/>
        <v>2.3000835624561971</v>
      </c>
      <c r="BA48" s="131">
        <v>333882</v>
      </c>
      <c r="BB48" s="131">
        <v>1100000</v>
      </c>
      <c r="BC48" s="131">
        <v>1101838.5</v>
      </c>
      <c r="BD48" s="132">
        <f t="shared" si="31"/>
        <v>1.0016713636363637</v>
      </c>
      <c r="BE48" s="132">
        <f t="shared" si="32"/>
        <v>2.3000835624561971</v>
      </c>
      <c r="BF48" s="131">
        <v>67</v>
      </c>
      <c r="BG48" s="131">
        <v>137.57333333333341</v>
      </c>
      <c r="BH48" s="131">
        <v>121</v>
      </c>
      <c r="BI48" s="132">
        <f t="shared" si="33"/>
        <v>0.87953091684434925</v>
      </c>
      <c r="BJ48" s="132">
        <f t="shared" si="8"/>
        <v>0.80597014925373145</v>
      </c>
      <c r="BK48" s="134">
        <v>570</v>
      </c>
      <c r="BL48" s="134">
        <v>84</v>
      </c>
      <c r="BM48" s="135">
        <f t="shared" si="34"/>
        <v>0.14736842105263157</v>
      </c>
      <c r="BN48" s="134">
        <v>1585</v>
      </c>
      <c r="BO48" s="134">
        <v>183</v>
      </c>
      <c r="BP48" s="135">
        <f t="shared" si="35"/>
        <v>0.11545741324921135</v>
      </c>
      <c r="BQ48" s="135">
        <f t="shared" si="36"/>
        <v>-0.21653898152320861</v>
      </c>
      <c r="BR48" s="125"/>
      <c r="BS48" s="109"/>
      <c r="BT48" s="109"/>
      <c r="BU48" s="109"/>
      <c r="BX48" s="10"/>
    </row>
    <row r="49" spans="1:76" x14ac:dyDescent="0.25">
      <c r="A49" s="122" t="s">
        <v>253</v>
      </c>
      <c r="B49" s="109" t="s">
        <v>260</v>
      </c>
      <c r="C49" s="107" t="s">
        <v>651</v>
      </c>
      <c r="D49" s="6" t="s">
        <v>595</v>
      </c>
      <c r="E49" s="6" t="s">
        <v>6</v>
      </c>
      <c r="F49" s="26">
        <v>710</v>
      </c>
      <c r="G49" s="129">
        <f t="shared" si="9"/>
        <v>11.245184007269422</v>
      </c>
      <c r="H49" s="129">
        <f t="shared" si="10"/>
        <v>12.081144934120854</v>
      </c>
      <c r="I49" s="130">
        <f t="shared" si="4"/>
        <v>6.9195505178521743E-2</v>
      </c>
      <c r="J49" s="137">
        <v>50</v>
      </c>
      <c r="K49" s="137">
        <v>56</v>
      </c>
      <c r="L49" s="130">
        <f t="shared" si="5"/>
        <v>0.12000000000000011</v>
      </c>
      <c r="M49" s="131">
        <v>50</v>
      </c>
      <c r="N49" s="131">
        <v>81.869999999999976</v>
      </c>
      <c r="O49" s="131">
        <v>56</v>
      </c>
      <c r="P49" s="132">
        <f t="shared" si="11"/>
        <v>0.6840112373274706</v>
      </c>
      <c r="Q49" s="132">
        <f t="shared" si="12"/>
        <v>0.12000000000000011</v>
      </c>
      <c r="R49" s="140">
        <f t="shared" si="13"/>
        <v>1.88</v>
      </c>
      <c r="S49" s="140">
        <f t="shared" si="14"/>
        <v>1.7321428571428572</v>
      </c>
      <c r="T49" s="132">
        <f t="shared" si="15"/>
        <v>-7.8647416413373805E-2</v>
      </c>
      <c r="U49" s="133">
        <f t="shared" si="16"/>
        <v>1.88</v>
      </c>
      <c r="V49" s="133">
        <f t="shared" si="16"/>
        <v>1.8992304873580073</v>
      </c>
      <c r="W49" s="133">
        <f t="shared" si="16"/>
        <v>1.7321428571428572</v>
      </c>
      <c r="X49" s="132">
        <f t="shared" si="17"/>
        <v>0.91202351092858491</v>
      </c>
      <c r="Y49" s="132">
        <f t="shared" si="18"/>
        <v>-7.8647416413373805E-2</v>
      </c>
      <c r="Z49" s="134">
        <f t="shared" si="19"/>
        <v>2633.0478723404253</v>
      </c>
      <c r="AA49" s="134">
        <f t="shared" si="19"/>
        <v>2741.2989690721652</v>
      </c>
      <c r="AB49" s="132">
        <f t="shared" si="6"/>
        <v>4.1112468128245316E-2</v>
      </c>
      <c r="AC49" s="131">
        <f t="shared" si="20"/>
        <v>2633.0478723404253</v>
      </c>
      <c r="AD49" s="131">
        <f t="shared" si="20"/>
        <v>2640.4334709627628</v>
      </c>
      <c r="AE49" s="131">
        <f t="shared" si="20"/>
        <v>2741.2989690721652</v>
      </c>
      <c r="AF49" s="132">
        <f t="shared" si="21"/>
        <v>1.0382003558198436</v>
      </c>
      <c r="AG49" s="132">
        <f t="shared" si="22"/>
        <v>4.1112468128245316E-2</v>
      </c>
      <c r="AH49" s="134">
        <f t="shared" si="23"/>
        <v>4950.1299999999992</v>
      </c>
      <c r="AI49" s="134">
        <f t="shared" si="23"/>
        <v>4748.3214285714294</v>
      </c>
      <c r="AJ49" s="132">
        <f t="shared" si="24"/>
        <v>-4.0768337685792022E-2</v>
      </c>
      <c r="AK49" s="131">
        <f t="shared" si="7"/>
        <v>4950.1299999999992</v>
      </c>
      <c r="AL49" s="131">
        <f t="shared" si="7"/>
        <v>5014.791747893003</v>
      </c>
      <c r="AM49" s="131">
        <f t="shared" si="7"/>
        <v>4748.3214285714294</v>
      </c>
      <c r="AN49" s="132">
        <f t="shared" si="25"/>
        <v>0.94686313356211993</v>
      </c>
      <c r="AO49" s="132">
        <f t="shared" si="26"/>
        <v>-4.0768337685792022E-2</v>
      </c>
      <c r="AP49" s="134">
        <v>94</v>
      </c>
      <c r="AQ49" s="134">
        <v>97</v>
      </c>
      <c r="AR49" s="132">
        <f t="shared" si="27"/>
        <v>3.1914893617021267E-2</v>
      </c>
      <c r="AS49" s="131">
        <v>94</v>
      </c>
      <c r="AT49" s="131">
        <v>155.49</v>
      </c>
      <c r="AU49" s="131">
        <v>97</v>
      </c>
      <c r="AV49" s="132">
        <f t="shared" si="28"/>
        <v>0.62383433018200529</v>
      </c>
      <c r="AW49" s="132">
        <f t="shared" si="29"/>
        <v>3.1914893617021267E-2</v>
      </c>
      <c r="AX49" s="134">
        <v>247506.5</v>
      </c>
      <c r="AY49" s="134">
        <v>265906</v>
      </c>
      <c r="AZ49" s="132">
        <f t="shared" si="30"/>
        <v>7.4339461791912642E-2</v>
      </c>
      <c r="BA49" s="131">
        <v>247506.5</v>
      </c>
      <c r="BB49" s="131">
        <v>410561.00040000002</v>
      </c>
      <c r="BC49" s="131">
        <v>265906</v>
      </c>
      <c r="BD49" s="132">
        <f t="shared" si="31"/>
        <v>0.64766502356759159</v>
      </c>
      <c r="BE49" s="132">
        <f t="shared" si="32"/>
        <v>7.4339461791912642E-2</v>
      </c>
      <c r="BF49" s="131">
        <v>21</v>
      </c>
      <c r="BG49" s="131">
        <v>36.473984042553177</v>
      </c>
      <c r="BH49" s="131">
        <v>22</v>
      </c>
      <c r="BI49" s="132">
        <f t="shared" si="33"/>
        <v>0.60316964481678814</v>
      </c>
      <c r="BJ49" s="132">
        <f t="shared" si="8"/>
        <v>4.7619047619047672E-2</v>
      </c>
      <c r="BK49" s="134">
        <v>704</v>
      </c>
      <c r="BL49" s="134">
        <v>50</v>
      </c>
      <c r="BM49" s="135">
        <f t="shared" si="34"/>
        <v>7.1022727272727279E-2</v>
      </c>
      <c r="BN49" s="134">
        <v>1275</v>
      </c>
      <c r="BO49" s="134">
        <v>56</v>
      </c>
      <c r="BP49" s="135">
        <f t="shared" si="35"/>
        <v>4.3921568627450981E-2</v>
      </c>
      <c r="BQ49" s="135">
        <f t="shared" si="36"/>
        <v>-0.38158431372549029</v>
      </c>
      <c r="BR49" s="125"/>
      <c r="BS49" s="109"/>
      <c r="BT49" s="109"/>
      <c r="BU49" s="109"/>
      <c r="BX49" s="10"/>
    </row>
    <row r="50" spans="1:76" x14ac:dyDescent="0.25">
      <c r="A50" s="122" t="s">
        <v>253</v>
      </c>
      <c r="B50" s="109" t="s">
        <v>261</v>
      </c>
      <c r="C50" s="107" t="s">
        <v>651</v>
      </c>
      <c r="D50" s="6" t="s">
        <v>595</v>
      </c>
      <c r="E50" s="6" t="s">
        <v>6</v>
      </c>
      <c r="F50" s="26">
        <v>1230</v>
      </c>
      <c r="G50" s="129">
        <f t="shared" si="9"/>
        <v>30.250580120639921</v>
      </c>
      <c r="H50" s="129">
        <f t="shared" si="10"/>
        <v>24.057236296879093</v>
      </c>
      <c r="I50" s="130">
        <f t="shared" si="4"/>
        <v>-0.25744203313014302</v>
      </c>
      <c r="J50" s="137">
        <v>182</v>
      </c>
      <c r="K50" s="137">
        <v>130</v>
      </c>
      <c r="L50" s="130">
        <f t="shared" si="5"/>
        <v>-0.2857142857142857</v>
      </c>
      <c r="M50" s="131">
        <v>182</v>
      </c>
      <c r="N50" s="131">
        <v>217.2</v>
      </c>
      <c r="O50" s="131">
        <v>130</v>
      </c>
      <c r="P50" s="132">
        <f t="shared" si="11"/>
        <v>0.59852670349907922</v>
      </c>
      <c r="Q50" s="132">
        <f t="shared" si="12"/>
        <v>-0.2857142857142857</v>
      </c>
      <c r="R50" s="140">
        <f t="shared" si="13"/>
        <v>2.3461538461538463</v>
      </c>
      <c r="S50" s="140">
        <f t="shared" si="14"/>
        <v>2.7</v>
      </c>
      <c r="T50" s="132">
        <f t="shared" si="15"/>
        <v>0.15081967213114766</v>
      </c>
      <c r="U50" s="133">
        <f t="shared" si="16"/>
        <v>2.3461538461538463</v>
      </c>
      <c r="V50" s="133">
        <f t="shared" si="16"/>
        <v>2.3646408839779007</v>
      </c>
      <c r="W50" s="133">
        <f t="shared" si="16"/>
        <v>2.7</v>
      </c>
      <c r="X50" s="132">
        <f t="shared" si="17"/>
        <v>1.141822429906542</v>
      </c>
      <c r="Y50" s="132">
        <f t="shared" si="18"/>
        <v>0.15081967213114766</v>
      </c>
      <c r="Z50" s="134">
        <f t="shared" si="19"/>
        <v>2701.2988758782203</v>
      </c>
      <c r="AA50" s="134">
        <f t="shared" si="19"/>
        <v>2613.3972079772079</v>
      </c>
      <c r="AB50" s="132">
        <f t="shared" si="6"/>
        <v>-3.2540519187250094E-2</v>
      </c>
      <c r="AC50" s="131">
        <f t="shared" si="20"/>
        <v>2701.2988758782203</v>
      </c>
      <c r="AD50" s="131">
        <f t="shared" si="20"/>
        <v>2728.5351764018692</v>
      </c>
      <c r="AE50" s="131">
        <f t="shared" si="20"/>
        <v>2613.3972079772079</v>
      </c>
      <c r="AF50" s="132">
        <f t="shared" si="21"/>
        <v>0.95780227815259678</v>
      </c>
      <c r="AG50" s="132">
        <f t="shared" si="22"/>
        <v>-3.2540519187250094E-2</v>
      </c>
      <c r="AH50" s="134">
        <f t="shared" si="23"/>
        <v>6337.662747252748</v>
      </c>
      <c r="AI50" s="134">
        <f t="shared" si="23"/>
        <v>7056.1724615384619</v>
      </c>
      <c r="AJ50" s="132">
        <f t="shared" si="24"/>
        <v>0.11337140250909905</v>
      </c>
      <c r="AK50" s="131">
        <f t="shared" si="7"/>
        <v>6337.662747252748</v>
      </c>
      <c r="AL50" s="131">
        <f t="shared" si="7"/>
        <v>6452.0058314917133</v>
      </c>
      <c r="AM50" s="131">
        <f t="shared" si="7"/>
        <v>7056.1724615384619</v>
      </c>
      <c r="AN50" s="132">
        <f t="shared" si="25"/>
        <v>1.0936401246102199</v>
      </c>
      <c r="AO50" s="132">
        <f t="shared" si="26"/>
        <v>0.11337140250909905</v>
      </c>
      <c r="AP50" s="134">
        <v>427</v>
      </c>
      <c r="AQ50" s="134">
        <v>351</v>
      </c>
      <c r="AR50" s="132">
        <f t="shared" si="27"/>
        <v>-0.17798594847775173</v>
      </c>
      <c r="AS50" s="131">
        <v>427</v>
      </c>
      <c r="AT50" s="131">
        <v>513.6</v>
      </c>
      <c r="AU50" s="131">
        <v>351</v>
      </c>
      <c r="AV50" s="132">
        <f t="shared" si="28"/>
        <v>0.68341121495327095</v>
      </c>
      <c r="AW50" s="132">
        <f t="shared" si="29"/>
        <v>-0.17798594847775173</v>
      </c>
      <c r="AX50" s="134">
        <v>1153454.6200000001</v>
      </c>
      <c r="AY50" s="134">
        <v>917302.42</v>
      </c>
      <c r="AZ50" s="132">
        <f t="shared" si="30"/>
        <v>-0.20473471249350061</v>
      </c>
      <c r="BA50" s="131">
        <v>1153454.6200000001</v>
      </c>
      <c r="BB50" s="131">
        <v>1401375.6666000001</v>
      </c>
      <c r="BC50" s="131">
        <v>917302.41999999993</v>
      </c>
      <c r="BD50" s="132">
        <f t="shared" si="31"/>
        <v>0.6545728185972769</v>
      </c>
      <c r="BE50" s="132">
        <f t="shared" si="32"/>
        <v>-0.20473471249350073</v>
      </c>
      <c r="BF50" s="131">
        <v>95</v>
      </c>
      <c r="BG50" s="131">
        <v>129.65668085106381</v>
      </c>
      <c r="BH50" s="131">
        <v>97</v>
      </c>
      <c r="BI50" s="132">
        <f t="shared" si="33"/>
        <v>0.74812959396533962</v>
      </c>
      <c r="BJ50" s="132">
        <f t="shared" si="8"/>
        <v>2.1052631578947434E-2</v>
      </c>
      <c r="BK50" s="134">
        <v>1662</v>
      </c>
      <c r="BL50" s="134">
        <v>179</v>
      </c>
      <c r="BM50" s="135">
        <f t="shared" si="34"/>
        <v>0.10770156438026474</v>
      </c>
      <c r="BN50" s="134">
        <v>1525</v>
      </c>
      <c r="BO50" s="134">
        <v>130</v>
      </c>
      <c r="BP50" s="135">
        <f t="shared" si="35"/>
        <v>8.5245901639344257E-2</v>
      </c>
      <c r="BQ50" s="135">
        <f t="shared" si="36"/>
        <v>-0.20849894678999914</v>
      </c>
      <c r="BR50" s="125"/>
      <c r="BS50" s="109"/>
      <c r="BT50" s="109"/>
      <c r="BU50" s="109"/>
      <c r="BX50" s="10"/>
    </row>
    <row r="51" spans="1:76" x14ac:dyDescent="0.25">
      <c r="A51" s="122" t="s">
        <v>253</v>
      </c>
      <c r="B51" s="109" t="s">
        <v>262</v>
      </c>
      <c r="C51" s="107" t="s">
        <v>651</v>
      </c>
      <c r="D51" s="6" t="s">
        <v>595</v>
      </c>
      <c r="E51" s="6" t="s">
        <v>6</v>
      </c>
      <c r="F51" s="26">
        <v>1350</v>
      </c>
      <c r="G51" s="129">
        <f t="shared" si="9"/>
        <v>33.704527359617686</v>
      </c>
      <c r="H51" s="129">
        <f t="shared" si="10"/>
        <v>47.93505352449224</v>
      </c>
      <c r="I51" s="130">
        <f t="shared" si="4"/>
        <v>0.296870976843773</v>
      </c>
      <c r="J51" s="137">
        <v>202</v>
      </c>
      <c r="K51" s="137">
        <v>247</v>
      </c>
      <c r="L51" s="130">
        <f t="shared" si="5"/>
        <v>0.22277227722772275</v>
      </c>
      <c r="M51" s="131">
        <v>202</v>
      </c>
      <c r="N51" s="131">
        <v>280.36535340295279</v>
      </c>
      <c r="O51" s="131">
        <v>247</v>
      </c>
      <c r="P51" s="132">
        <f t="shared" si="11"/>
        <v>0.88099330748974991</v>
      </c>
      <c r="Q51" s="132">
        <f t="shared" si="12"/>
        <v>0.22277227722772275</v>
      </c>
      <c r="R51" s="140">
        <f t="shared" si="13"/>
        <v>2.5693069306930694</v>
      </c>
      <c r="S51" s="140">
        <f t="shared" si="14"/>
        <v>3.1093117408906883</v>
      </c>
      <c r="T51" s="132">
        <f t="shared" si="15"/>
        <v>0.21017528258173224</v>
      </c>
      <c r="U51" s="133">
        <f t="shared" si="16"/>
        <v>2.5693069306930694</v>
      </c>
      <c r="V51" s="133">
        <f t="shared" si="16"/>
        <v>2.5999999999999988</v>
      </c>
      <c r="W51" s="133">
        <f t="shared" si="16"/>
        <v>3.1093117408906883</v>
      </c>
      <c r="X51" s="132">
        <f t="shared" si="17"/>
        <v>1.1958891311118038</v>
      </c>
      <c r="Y51" s="132">
        <f t="shared" si="18"/>
        <v>0.21017528258173224</v>
      </c>
      <c r="Z51" s="134">
        <f t="shared" si="19"/>
        <v>2717.7928131021195</v>
      </c>
      <c r="AA51" s="134">
        <f t="shared" si="19"/>
        <v>2612.0859244791668</v>
      </c>
      <c r="AB51" s="132">
        <f t="shared" si="6"/>
        <v>-3.8894388164305127E-2</v>
      </c>
      <c r="AC51" s="131">
        <f t="shared" si="20"/>
        <v>2717.7928131021195</v>
      </c>
      <c r="AD51" s="131">
        <f t="shared" si="20"/>
        <v>2743.6727109615395</v>
      </c>
      <c r="AE51" s="131">
        <f t="shared" si="20"/>
        <v>2612.0859244791668</v>
      </c>
      <c r="AF51" s="132">
        <f t="shared" si="21"/>
        <v>0.95203991133612398</v>
      </c>
      <c r="AG51" s="132">
        <f t="shared" si="22"/>
        <v>-3.8894388164305127E-2</v>
      </c>
      <c r="AH51" s="134">
        <f t="shared" si="23"/>
        <v>6982.8439108910889</v>
      </c>
      <c r="AI51" s="134">
        <f t="shared" si="23"/>
        <v>8121.7894331983807</v>
      </c>
      <c r="AJ51" s="132">
        <f t="shared" si="24"/>
        <v>0.16310625539415069</v>
      </c>
      <c r="AK51" s="131">
        <f t="shared" si="7"/>
        <v>6982.8439108910889</v>
      </c>
      <c r="AL51" s="131">
        <f t="shared" si="7"/>
        <v>7133.5490484999991</v>
      </c>
      <c r="AM51" s="131">
        <f t="shared" si="7"/>
        <v>8121.7894331983807</v>
      </c>
      <c r="AN51" s="132">
        <f t="shared" si="25"/>
        <v>1.1385341823515158</v>
      </c>
      <c r="AO51" s="132">
        <f t="shared" si="26"/>
        <v>0.16310625539415069</v>
      </c>
      <c r="AP51" s="134">
        <v>519</v>
      </c>
      <c r="AQ51" s="134">
        <v>768</v>
      </c>
      <c r="AR51" s="132">
        <f t="shared" si="27"/>
        <v>0.47976878612716756</v>
      </c>
      <c r="AS51" s="131">
        <v>519</v>
      </c>
      <c r="AT51" s="131">
        <v>728.94991884767694</v>
      </c>
      <c r="AU51" s="131">
        <v>768</v>
      </c>
      <c r="AV51" s="132">
        <f t="shared" si="28"/>
        <v>1.0535703210092311</v>
      </c>
      <c r="AW51" s="132">
        <f t="shared" si="29"/>
        <v>0.47976878612716756</v>
      </c>
      <c r="AX51" s="134">
        <v>1410534.47</v>
      </c>
      <c r="AY51" s="134">
        <v>2006081.99</v>
      </c>
      <c r="AZ51" s="132">
        <f t="shared" si="30"/>
        <v>0.42221408456611487</v>
      </c>
      <c r="BA51" s="131">
        <v>1410534.47</v>
      </c>
      <c r="BB51" s="131">
        <v>2000000</v>
      </c>
      <c r="BC51" s="131">
        <v>2006081.99</v>
      </c>
      <c r="BD51" s="132">
        <f t="shared" si="31"/>
        <v>1.0030409950000001</v>
      </c>
      <c r="BE51" s="132">
        <f t="shared" si="32"/>
        <v>0.42221408456611487</v>
      </c>
      <c r="BF51" s="131">
        <v>135</v>
      </c>
      <c r="BG51" s="131">
        <v>199.09181309568069</v>
      </c>
      <c r="BH51" s="131">
        <v>243</v>
      </c>
      <c r="BI51" s="132">
        <f t="shared" si="33"/>
        <v>1.2205424031334611</v>
      </c>
      <c r="BJ51" s="132">
        <f t="shared" si="8"/>
        <v>0.8</v>
      </c>
      <c r="BK51" s="134">
        <v>1789</v>
      </c>
      <c r="BL51" s="134">
        <v>200</v>
      </c>
      <c r="BM51" s="135">
        <f t="shared" si="34"/>
        <v>0.11179429849077697</v>
      </c>
      <c r="BN51" s="134">
        <v>1677</v>
      </c>
      <c r="BO51" s="134">
        <v>247</v>
      </c>
      <c r="BP51" s="135">
        <f t="shared" si="35"/>
        <v>0.14728682170542637</v>
      </c>
      <c r="BQ51" s="135">
        <f t="shared" si="36"/>
        <v>0.31748062015503886</v>
      </c>
      <c r="BR51" s="125"/>
      <c r="BS51" s="109"/>
      <c r="BT51" s="109"/>
      <c r="BU51" s="109"/>
      <c r="BX51" s="10"/>
    </row>
    <row r="52" spans="1:76" x14ac:dyDescent="0.25">
      <c r="A52" s="122" t="s">
        <v>253</v>
      </c>
      <c r="B52" s="109" t="s">
        <v>263</v>
      </c>
      <c r="C52" s="107" t="s">
        <v>651</v>
      </c>
      <c r="D52" s="6" t="s">
        <v>595</v>
      </c>
      <c r="E52" s="6" t="s">
        <v>6</v>
      </c>
      <c r="F52" s="26">
        <v>1110</v>
      </c>
      <c r="G52" s="129">
        <f t="shared" si="9"/>
        <v>15.542691078174949</v>
      </c>
      <c r="H52" s="129">
        <f t="shared" si="10"/>
        <v>18.701554780587038</v>
      </c>
      <c r="I52" s="130">
        <f t="shared" si="4"/>
        <v>0.16890914897039022</v>
      </c>
      <c r="J52" s="137">
        <v>90</v>
      </c>
      <c r="K52" s="137">
        <v>85</v>
      </c>
      <c r="L52" s="130">
        <f t="shared" si="5"/>
        <v>-5.555555555555558E-2</v>
      </c>
      <c r="M52" s="131">
        <v>90</v>
      </c>
      <c r="N52" s="131">
        <v>100.8</v>
      </c>
      <c r="O52" s="131">
        <v>85</v>
      </c>
      <c r="P52" s="132">
        <f t="shared" si="11"/>
        <v>0.84325396825396826</v>
      </c>
      <c r="Q52" s="132">
        <f t="shared" si="12"/>
        <v>-5.555555555555558E-2</v>
      </c>
      <c r="R52" s="140">
        <f t="shared" si="13"/>
        <v>2.2777777777777777</v>
      </c>
      <c r="S52" s="140">
        <f t="shared" si="14"/>
        <v>2.8705882352941177</v>
      </c>
      <c r="T52" s="132">
        <f t="shared" si="15"/>
        <v>0.26025824964131994</v>
      </c>
      <c r="U52" s="133">
        <f t="shared" si="16"/>
        <v>2.2777777777777777</v>
      </c>
      <c r="V52" s="133">
        <f t="shared" si="16"/>
        <v>2.2888888888888888</v>
      </c>
      <c r="W52" s="133">
        <f t="shared" si="16"/>
        <v>2.8705882352941177</v>
      </c>
      <c r="X52" s="132">
        <f t="shared" si="17"/>
        <v>1.2541404911479155</v>
      </c>
      <c r="Y52" s="132">
        <f t="shared" si="18"/>
        <v>0.26025824964131994</v>
      </c>
      <c r="Z52" s="134">
        <f t="shared" si="19"/>
        <v>2608.8975609756098</v>
      </c>
      <c r="AA52" s="134">
        <f t="shared" si="19"/>
        <v>2637.3790983606559</v>
      </c>
      <c r="AB52" s="132">
        <f t="shared" si="6"/>
        <v>1.0917077700205002E-2</v>
      </c>
      <c r="AC52" s="131">
        <f t="shared" si="20"/>
        <v>2608.8975609756098</v>
      </c>
      <c r="AD52" s="131">
        <f t="shared" si="20"/>
        <v>2628.321529126214</v>
      </c>
      <c r="AE52" s="131">
        <f t="shared" si="20"/>
        <v>2637.3790983606559</v>
      </c>
      <c r="AF52" s="132">
        <f t="shared" si="21"/>
        <v>1.0034461420089091</v>
      </c>
      <c r="AG52" s="132">
        <f t="shared" si="22"/>
        <v>1.0917077700205002E-2</v>
      </c>
      <c r="AH52" s="134">
        <f t="shared" si="23"/>
        <v>5942.4888888888891</v>
      </c>
      <c r="AI52" s="134">
        <f t="shared" si="23"/>
        <v>7570.8294117647065</v>
      </c>
      <c r="AJ52" s="132">
        <f t="shared" si="24"/>
        <v>0.27401658687497865</v>
      </c>
      <c r="AK52" s="131">
        <f t="shared" si="7"/>
        <v>5942.4888888888891</v>
      </c>
      <c r="AL52" s="131">
        <f t="shared" si="7"/>
        <v>6015.9359444444453</v>
      </c>
      <c r="AM52" s="131">
        <f t="shared" si="7"/>
        <v>7570.8294117647065</v>
      </c>
      <c r="AN52" s="132">
        <f t="shared" si="25"/>
        <v>1.2584624373795341</v>
      </c>
      <c r="AO52" s="132">
        <f t="shared" si="26"/>
        <v>0.27401658687497865</v>
      </c>
      <c r="AP52" s="134">
        <v>205</v>
      </c>
      <c r="AQ52" s="134">
        <v>244</v>
      </c>
      <c r="AR52" s="132">
        <f t="shared" si="27"/>
        <v>0.19024390243902434</v>
      </c>
      <c r="AS52" s="131">
        <v>205</v>
      </c>
      <c r="AT52" s="131">
        <v>230.72</v>
      </c>
      <c r="AU52" s="131">
        <v>244</v>
      </c>
      <c r="AV52" s="132">
        <f t="shared" si="28"/>
        <v>1.0575589459084604</v>
      </c>
      <c r="AW52" s="132">
        <f t="shared" si="29"/>
        <v>0.19024390243902434</v>
      </c>
      <c r="AX52" s="134">
        <v>534824</v>
      </c>
      <c r="AY52" s="134">
        <v>643520.5</v>
      </c>
      <c r="AZ52" s="132">
        <f t="shared" si="30"/>
        <v>0.20323788760414652</v>
      </c>
      <c r="BA52" s="131">
        <v>534824</v>
      </c>
      <c r="BB52" s="131">
        <v>606406.34320000012</v>
      </c>
      <c r="BC52" s="131">
        <v>643520.5</v>
      </c>
      <c r="BD52" s="132">
        <f t="shared" si="31"/>
        <v>1.0612034442188532</v>
      </c>
      <c r="BE52" s="132">
        <f t="shared" si="32"/>
        <v>0.20323788760414652</v>
      </c>
      <c r="BF52" s="131">
        <v>49</v>
      </c>
      <c r="BG52" s="131">
        <v>61.09064347826088</v>
      </c>
      <c r="BH52" s="131">
        <v>76</v>
      </c>
      <c r="BI52" s="132">
        <f t="shared" si="33"/>
        <v>1.2440530279738273</v>
      </c>
      <c r="BJ52" s="132">
        <f t="shared" si="8"/>
        <v>0.55102040816326525</v>
      </c>
      <c r="BK52" s="134">
        <v>1232</v>
      </c>
      <c r="BL52" s="134">
        <v>90</v>
      </c>
      <c r="BM52" s="135">
        <f t="shared" si="34"/>
        <v>7.3051948051948049E-2</v>
      </c>
      <c r="BN52" s="134">
        <v>1016</v>
      </c>
      <c r="BO52" s="134">
        <v>85</v>
      </c>
      <c r="BP52" s="135">
        <f t="shared" si="35"/>
        <v>8.366141732283465E-2</v>
      </c>
      <c r="BQ52" s="135">
        <f t="shared" si="36"/>
        <v>0.14523184601924766</v>
      </c>
      <c r="BR52" s="125"/>
      <c r="BS52" s="109"/>
      <c r="BT52" s="109"/>
      <c r="BU52" s="109"/>
      <c r="BX52" s="10"/>
    </row>
    <row r="53" spans="1:76" x14ac:dyDescent="0.25">
      <c r="A53" s="122" t="s">
        <v>253</v>
      </c>
      <c r="B53" s="109" t="s">
        <v>512</v>
      </c>
      <c r="C53" s="107" t="s">
        <v>597</v>
      </c>
      <c r="D53" s="6" t="s">
        <v>597</v>
      </c>
      <c r="E53" s="6" t="s">
        <v>6</v>
      </c>
      <c r="F53" s="26">
        <v>800</v>
      </c>
      <c r="G53" s="129">
        <f t="shared" si="9"/>
        <v>35.357875403225805</v>
      </c>
      <c r="H53" s="129">
        <f t="shared" si="10"/>
        <v>0</v>
      </c>
      <c r="I53" s="130">
        <f t="shared" si="4"/>
        <v>0</v>
      </c>
      <c r="J53" s="137">
        <v>0</v>
      </c>
      <c r="K53" s="137">
        <v>0</v>
      </c>
      <c r="L53" s="130">
        <f t="shared" si="5"/>
        <v>0</v>
      </c>
      <c r="M53" s="131">
        <v>130</v>
      </c>
      <c r="N53" s="131">
        <v>0</v>
      </c>
      <c r="O53" s="131">
        <v>0</v>
      </c>
      <c r="P53" s="132" t="e">
        <f t="shared" si="11"/>
        <v>#DIV/0!</v>
      </c>
      <c r="Q53" s="132">
        <f t="shared" si="12"/>
        <v>-1</v>
      </c>
      <c r="R53" s="140" t="e">
        <f t="shared" si="13"/>
        <v>#DIV/0!</v>
      </c>
      <c r="S53" s="140" t="e">
        <f t="shared" si="14"/>
        <v>#DIV/0!</v>
      </c>
      <c r="T53" s="132">
        <f t="shared" si="15"/>
        <v>0</v>
      </c>
      <c r="U53" s="133">
        <f t="shared" si="16"/>
        <v>2.6</v>
      </c>
      <c r="V53" s="133" t="e">
        <f t="shared" si="16"/>
        <v>#DIV/0!</v>
      </c>
      <c r="W53" s="133" t="e">
        <f t="shared" si="16"/>
        <v>#DIV/0!</v>
      </c>
      <c r="X53" s="132" t="e">
        <f t="shared" si="17"/>
        <v>#DIV/0!</v>
      </c>
      <c r="Y53" s="132" t="e">
        <f t="shared" si="18"/>
        <v>#DIV/0!</v>
      </c>
      <c r="Z53" s="134" t="e">
        <f t="shared" si="19"/>
        <v>#DIV/0!</v>
      </c>
      <c r="AA53" s="134" t="e">
        <f t="shared" si="19"/>
        <v>#DIV/0!</v>
      </c>
      <c r="AB53" s="132">
        <f t="shared" si="6"/>
        <v>0</v>
      </c>
      <c r="AC53" s="131">
        <f t="shared" si="20"/>
        <v>2594.3056508875743</v>
      </c>
      <c r="AD53" s="131" t="e">
        <f t="shared" si="20"/>
        <v>#DIV/0!</v>
      </c>
      <c r="AE53" s="131" t="e">
        <f t="shared" si="20"/>
        <v>#DIV/0!</v>
      </c>
      <c r="AF53" s="132" t="e">
        <f t="shared" si="21"/>
        <v>#DIV/0!</v>
      </c>
      <c r="AG53" s="132" t="e">
        <f t="shared" si="22"/>
        <v>#DIV/0!</v>
      </c>
      <c r="AH53" s="134" t="e">
        <f t="shared" si="23"/>
        <v>#DIV/0!</v>
      </c>
      <c r="AI53" s="134" t="e">
        <f t="shared" si="23"/>
        <v>#DIV/0!</v>
      </c>
      <c r="AJ53" s="132">
        <f t="shared" si="24"/>
        <v>0</v>
      </c>
      <c r="AK53" s="131">
        <f t="shared" si="7"/>
        <v>6745.194692307693</v>
      </c>
      <c r="AL53" s="131" t="e">
        <f t="shared" si="7"/>
        <v>#DIV/0!</v>
      </c>
      <c r="AM53" s="131" t="e">
        <f t="shared" si="7"/>
        <v>#DIV/0!</v>
      </c>
      <c r="AN53" s="132" t="e">
        <f t="shared" si="25"/>
        <v>#DIV/0!</v>
      </c>
      <c r="AO53" s="132" t="e">
        <f t="shared" si="26"/>
        <v>#DIV/0!</v>
      </c>
      <c r="AP53" s="134">
        <v>0</v>
      </c>
      <c r="AQ53" s="134">
        <v>0</v>
      </c>
      <c r="AR53" s="132">
        <f t="shared" si="27"/>
        <v>0</v>
      </c>
      <c r="AS53" s="131">
        <v>338</v>
      </c>
      <c r="AT53" s="131">
        <v>0</v>
      </c>
      <c r="AU53" s="131">
        <v>0</v>
      </c>
      <c r="AV53" s="132" t="e">
        <f t="shared" si="28"/>
        <v>#DIV/0!</v>
      </c>
      <c r="AW53" s="132">
        <f t="shared" si="29"/>
        <v>-1</v>
      </c>
      <c r="AX53" s="134">
        <v>0</v>
      </c>
      <c r="AY53" s="134">
        <v>0</v>
      </c>
      <c r="AZ53" s="132">
        <f t="shared" si="30"/>
        <v>0</v>
      </c>
      <c r="BA53" s="131">
        <v>876875.31</v>
      </c>
      <c r="BB53" s="131">
        <v>0</v>
      </c>
      <c r="BC53" s="131">
        <v>0</v>
      </c>
      <c r="BD53" s="132" t="e">
        <f t="shared" si="31"/>
        <v>#DIV/0!</v>
      </c>
      <c r="BE53" s="132">
        <f t="shared" si="32"/>
        <v>-1</v>
      </c>
      <c r="BF53" s="131">
        <v>76</v>
      </c>
      <c r="BG53" s="131">
        <v>0</v>
      </c>
      <c r="BH53" s="131">
        <v>0</v>
      </c>
      <c r="BI53" s="132" t="e">
        <f t="shared" si="33"/>
        <v>#DIV/0!</v>
      </c>
      <c r="BJ53" s="132">
        <f t="shared" si="8"/>
        <v>-1</v>
      </c>
      <c r="BK53" s="134">
        <v>1574</v>
      </c>
      <c r="BL53" s="134">
        <v>127</v>
      </c>
      <c r="BM53" s="135">
        <f t="shared" si="34"/>
        <v>8.0686149936467597E-2</v>
      </c>
      <c r="BN53" s="134">
        <v>0</v>
      </c>
      <c r="BO53" s="134">
        <v>0</v>
      </c>
      <c r="BP53" s="135">
        <f t="shared" si="35"/>
        <v>0</v>
      </c>
      <c r="BQ53" s="135">
        <f t="shared" si="36"/>
        <v>-1</v>
      </c>
      <c r="BR53" s="125"/>
      <c r="BS53" s="109"/>
      <c r="BT53" s="109"/>
      <c r="BU53" s="109"/>
      <c r="BX53" s="10"/>
    </row>
    <row r="54" spans="1:76" x14ac:dyDescent="0.25">
      <c r="A54" s="122" t="s">
        <v>253</v>
      </c>
      <c r="B54" s="109" t="s">
        <v>264</v>
      </c>
      <c r="C54" s="107" t="s">
        <v>651</v>
      </c>
      <c r="D54" s="6" t="s">
        <v>595</v>
      </c>
      <c r="E54" s="6" t="s">
        <v>6</v>
      </c>
      <c r="F54" s="26">
        <v>800</v>
      </c>
      <c r="G54" s="129">
        <f t="shared" si="9"/>
        <v>33.632741935483871</v>
      </c>
      <c r="H54" s="129">
        <f t="shared" si="10"/>
        <v>33.675940725806456</v>
      </c>
      <c r="I54" s="130">
        <f t="shared" si="4"/>
        <v>1.2827790223980463E-3</v>
      </c>
      <c r="J54" s="137">
        <v>126</v>
      </c>
      <c r="K54" s="137">
        <v>135</v>
      </c>
      <c r="L54" s="130">
        <f t="shared" si="5"/>
        <v>7.1428571428571397E-2</v>
      </c>
      <c r="M54" s="131">
        <v>126</v>
      </c>
      <c r="N54" s="131">
        <v>141.12</v>
      </c>
      <c r="O54" s="131">
        <v>135</v>
      </c>
      <c r="P54" s="132">
        <f t="shared" si="11"/>
        <v>0.95663265306122447</v>
      </c>
      <c r="Q54" s="132">
        <f t="shared" si="12"/>
        <v>7.1428571428571397E-2</v>
      </c>
      <c r="R54" s="140">
        <f t="shared" si="13"/>
        <v>2.4444444444444446</v>
      </c>
      <c r="S54" s="140">
        <f t="shared" si="14"/>
        <v>2.1925925925925926</v>
      </c>
      <c r="T54" s="132">
        <f t="shared" si="15"/>
        <v>-0.10303030303030303</v>
      </c>
      <c r="U54" s="133">
        <f t="shared" si="16"/>
        <v>2.4444444444444446</v>
      </c>
      <c r="V54" s="133">
        <f t="shared" si="16"/>
        <v>2.4444444444444442</v>
      </c>
      <c r="W54" s="133">
        <f t="shared" si="16"/>
        <v>2.1925925925925926</v>
      </c>
      <c r="X54" s="132">
        <f t="shared" si="17"/>
        <v>0.89696969696969708</v>
      </c>
      <c r="Y54" s="132">
        <f t="shared" si="18"/>
        <v>-0.10303030303030303</v>
      </c>
      <c r="Z54" s="134">
        <f t="shared" si="19"/>
        <v>2708.0909090909086</v>
      </c>
      <c r="AA54" s="134">
        <f t="shared" si="19"/>
        <v>2821.4977364864867</v>
      </c>
      <c r="AB54" s="132">
        <f t="shared" si="6"/>
        <v>4.1877038549510193E-2</v>
      </c>
      <c r="AC54" s="131">
        <f t="shared" si="20"/>
        <v>2708.090909090909</v>
      </c>
      <c r="AD54" s="131">
        <f t="shared" si="20"/>
        <v>2735.1718181818196</v>
      </c>
      <c r="AE54" s="131">
        <f t="shared" si="20"/>
        <v>2821.4977364864867</v>
      </c>
      <c r="AF54" s="132">
        <f t="shared" si="21"/>
        <v>1.031561424306445</v>
      </c>
      <c r="AG54" s="132">
        <f t="shared" si="22"/>
        <v>4.1877038549509971E-2</v>
      </c>
      <c r="AH54" s="134">
        <f t="shared" si="23"/>
        <v>6619.7777777777774</v>
      </c>
      <c r="AI54" s="134">
        <f t="shared" si="23"/>
        <v>6186.3950370370376</v>
      </c>
      <c r="AJ54" s="132">
        <f t="shared" si="24"/>
        <v>-6.5467868452560696E-2</v>
      </c>
      <c r="AK54" s="131">
        <f t="shared" si="7"/>
        <v>6619.7777777777783</v>
      </c>
      <c r="AL54" s="131">
        <f t="shared" si="7"/>
        <v>6685.9755555555585</v>
      </c>
      <c r="AM54" s="131">
        <f t="shared" si="7"/>
        <v>6186.3950370370376</v>
      </c>
      <c r="AN54" s="132">
        <f t="shared" si="25"/>
        <v>0.92527933816578112</v>
      </c>
      <c r="AO54" s="132">
        <f t="shared" si="26"/>
        <v>-6.5467868452560807E-2</v>
      </c>
      <c r="AP54" s="134">
        <v>308</v>
      </c>
      <c r="AQ54" s="134">
        <v>296</v>
      </c>
      <c r="AR54" s="132">
        <f t="shared" si="27"/>
        <v>-3.8961038961038974E-2</v>
      </c>
      <c r="AS54" s="131">
        <v>308</v>
      </c>
      <c r="AT54" s="131">
        <v>344.96</v>
      </c>
      <c r="AU54" s="131">
        <v>296</v>
      </c>
      <c r="AV54" s="132">
        <f t="shared" si="28"/>
        <v>0.85807050092764381</v>
      </c>
      <c r="AW54" s="132">
        <f t="shared" si="29"/>
        <v>-3.8961038961038974E-2</v>
      </c>
      <c r="AX54" s="134">
        <v>834091.99999999988</v>
      </c>
      <c r="AY54" s="134">
        <v>835163.33000000007</v>
      </c>
      <c r="AZ54" s="132">
        <f t="shared" si="30"/>
        <v>1.2844266579707941E-3</v>
      </c>
      <c r="BA54" s="131">
        <v>834092</v>
      </c>
      <c r="BB54" s="131">
        <v>943524.87040000036</v>
      </c>
      <c r="BC54" s="131">
        <v>835163.33000000007</v>
      </c>
      <c r="BD54" s="132">
        <f t="shared" si="31"/>
        <v>0.88515242809226513</v>
      </c>
      <c r="BE54" s="132">
        <f t="shared" si="32"/>
        <v>1.2844266579705721E-3</v>
      </c>
      <c r="BF54" s="131">
        <v>77</v>
      </c>
      <c r="BG54" s="131">
        <v>94.273315068493147</v>
      </c>
      <c r="BH54" s="131">
        <v>99</v>
      </c>
      <c r="BI54" s="132">
        <f t="shared" si="33"/>
        <v>1.0501381003529231</v>
      </c>
      <c r="BJ54" s="132">
        <f t="shared" si="8"/>
        <v>0.28571428571428581</v>
      </c>
      <c r="BK54" s="134">
        <v>1732</v>
      </c>
      <c r="BL54" s="134">
        <v>126</v>
      </c>
      <c r="BM54" s="135">
        <f t="shared" si="34"/>
        <v>7.2748267898383373E-2</v>
      </c>
      <c r="BN54" s="134">
        <v>1526</v>
      </c>
      <c r="BO54" s="134">
        <v>135</v>
      </c>
      <c r="BP54" s="135">
        <f t="shared" si="35"/>
        <v>8.8466579292267367E-2</v>
      </c>
      <c r="BQ54" s="135">
        <f t="shared" si="36"/>
        <v>0.21606440741434185</v>
      </c>
      <c r="BR54" s="125"/>
      <c r="BS54" s="109"/>
      <c r="BT54" s="109"/>
      <c r="BU54" s="109"/>
      <c r="BX54" s="10"/>
    </row>
    <row r="55" spans="1:76" x14ac:dyDescent="0.25">
      <c r="A55" s="122" t="s">
        <v>253</v>
      </c>
      <c r="B55" s="109" t="s">
        <v>265</v>
      </c>
      <c r="C55" s="107" t="s">
        <v>651</v>
      </c>
      <c r="D55" s="6" t="s">
        <v>595</v>
      </c>
      <c r="E55" s="6" t="s">
        <v>6</v>
      </c>
      <c r="F55" s="26">
        <v>700</v>
      </c>
      <c r="G55" s="129">
        <f t="shared" si="9"/>
        <v>35.62244239631336</v>
      </c>
      <c r="H55" s="129">
        <f t="shared" si="10"/>
        <v>33.079562211981568</v>
      </c>
      <c r="I55" s="130">
        <f t="shared" si="4"/>
        <v>-7.6871639595361696E-2</v>
      </c>
      <c r="J55" s="137">
        <v>119</v>
      </c>
      <c r="K55" s="137">
        <v>116</v>
      </c>
      <c r="L55" s="130">
        <f t="shared" si="5"/>
        <v>-2.5210084033613467E-2</v>
      </c>
      <c r="M55" s="131">
        <v>119</v>
      </c>
      <c r="N55" s="131">
        <v>124.95</v>
      </c>
      <c r="O55" s="131">
        <v>116</v>
      </c>
      <c r="P55" s="132">
        <f t="shared" si="11"/>
        <v>0.92837134853941572</v>
      </c>
      <c r="Q55" s="132">
        <f t="shared" si="12"/>
        <v>-2.5210084033613467E-2</v>
      </c>
      <c r="R55" s="140">
        <f t="shared" si="13"/>
        <v>2.46218487394958</v>
      </c>
      <c r="S55" s="140">
        <f t="shared" si="14"/>
        <v>2.1724137931034484</v>
      </c>
      <c r="T55" s="132">
        <f t="shared" si="15"/>
        <v>-0.11768859597504999</v>
      </c>
      <c r="U55" s="133">
        <f t="shared" si="16"/>
        <v>2.46218487394958</v>
      </c>
      <c r="V55" s="133">
        <f t="shared" si="16"/>
        <v>2.4621848739495804</v>
      </c>
      <c r="W55" s="133">
        <f t="shared" si="16"/>
        <v>2.1724137931034484</v>
      </c>
      <c r="X55" s="132">
        <f t="shared" si="17"/>
        <v>0.88231140402494979</v>
      </c>
      <c r="Y55" s="132">
        <f t="shared" si="18"/>
        <v>-0.11768859597504999</v>
      </c>
      <c r="Z55" s="134">
        <f t="shared" si="19"/>
        <v>2638.2491467576792</v>
      </c>
      <c r="AA55" s="134">
        <f t="shared" si="19"/>
        <v>2848.5178571428569</v>
      </c>
      <c r="AB55" s="132">
        <f t="shared" si="6"/>
        <v>7.9700096044223567E-2</v>
      </c>
      <c r="AC55" s="131">
        <f t="shared" si="20"/>
        <v>2638.2491467576792</v>
      </c>
      <c r="AD55" s="131">
        <f t="shared" si="20"/>
        <v>2664.6316382252567</v>
      </c>
      <c r="AE55" s="131">
        <f t="shared" si="20"/>
        <v>2848.5178571428573</v>
      </c>
      <c r="AF55" s="132">
        <f t="shared" si="21"/>
        <v>1.0690099960833894</v>
      </c>
      <c r="AG55" s="132">
        <f t="shared" si="22"/>
        <v>7.9700096044223567E-2</v>
      </c>
      <c r="AH55" s="134">
        <f t="shared" si="23"/>
        <v>6495.8571428571431</v>
      </c>
      <c r="AI55" s="134">
        <f t="shared" si="23"/>
        <v>6188.1594827586205</v>
      </c>
      <c r="AJ55" s="132">
        <f t="shared" si="24"/>
        <v>-4.7368292333347828E-2</v>
      </c>
      <c r="AK55" s="131">
        <f t="shared" si="7"/>
        <v>6495.8571428571431</v>
      </c>
      <c r="AL55" s="131">
        <f t="shared" si="7"/>
        <v>6560.8157142857171</v>
      </c>
      <c r="AM55" s="131">
        <f t="shared" si="7"/>
        <v>6188.1594827586214</v>
      </c>
      <c r="AN55" s="132">
        <f t="shared" si="25"/>
        <v>0.94319971056104157</v>
      </c>
      <c r="AO55" s="132">
        <f t="shared" si="26"/>
        <v>-4.7368292333347717E-2</v>
      </c>
      <c r="AP55" s="134">
        <v>293</v>
      </c>
      <c r="AQ55" s="134">
        <v>252</v>
      </c>
      <c r="AR55" s="132">
        <f t="shared" si="27"/>
        <v>-0.13993174061433444</v>
      </c>
      <c r="AS55" s="131">
        <v>293</v>
      </c>
      <c r="AT55" s="131">
        <v>307.65000000000009</v>
      </c>
      <c r="AU55" s="131">
        <v>252</v>
      </c>
      <c r="AV55" s="132">
        <f t="shared" si="28"/>
        <v>0.81911262798634787</v>
      </c>
      <c r="AW55" s="132">
        <f t="shared" si="29"/>
        <v>-0.13993174061433444</v>
      </c>
      <c r="AX55" s="134">
        <v>773007</v>
      </c>
      <c r="AY55" s="134">
        <v>717826.49999999988</v>
      </c>
      <c r="AZ55" s="132">
        <f t="shared" si="30"/>
        <v>-7.1384217736708888E-2</v>
      </c>
      <c r="BA55" s="131">
        <v>773007</v>
      </c>
      <c r="BB55" s="131">
        <v>819773.9235000005</v>
      </c>
      <c r="BC55" s="131">
        <v>717826.5</v>
      </c>
      <c r="BD55" s="132">
        <f t="shared" si="31"/>
        <v>0.87563958723554047</v>
      </c>
      <c r="BE55" s="132">
        <f t="shared" si="32"/>
        <v>-7.1384217736708777E-2</v>
      </c>
      <c r="BF55" s="131">
        <v>56</v>
      </c>
      <c r="BG55" s="131">
        <v>73.835999999999999</v>
      </c>
      <c r="BH55" s="131">
        <v>75</v>
      </c>
      <c r="BI55" s="132">
        <f t="shared" si="33"/>
        <v>1.0157646676418008</v>
      </c>
      <c r="BJ55" s="132">
        <f t="shared" si="8"/>
        <v>0.33928571428571419</v>
      </c>
      <c r="BK55" s="134">
        <v>2954</v>
      </c>
      <c r="BL55" s="134">
        <v>119</v>
      </c>
      <c r="BM55" s="135">
        <f t="shared" si="34"/>
        <v>4.0284360189573459E-2</v>
      </c>
      <c r="BN55" s="134">
        <v>2112</v>
      </c>
      <c r="BO55" s="134">
        <v>116</v>
      </c>
      <c r="BP55" s="135">
        <f t="shared" si="35"/>
        <v>5.4924242424242424E-2</v>
      </c>
      <c r="BQ55" s="135">
        <f t="shared" si="36"/>
        <v>0.36341354723707675</v>
      </c>
      <c r="BR55" s="125"/>
      <c r="BS55" s="109"/>
      <c r="BT55" s="109"/>
      <c r="BU55" s="109"/>
      <c r="BX55" s="10"/>
    </row>
    <row r="56" spans="1:76" x14ac:dyDescent="0.25">
      <c r="A56" s="122" t="s">
        <v>253</v>
      </c>
      <c r="B56" s="109" t="s">
        <v>284</v>
      </c>
      <c r="C56" s="107" t="s">
        <v>651</v>
      </c>
      <c r="D56" s="6" t="s">
        <v>595</v>
      </c>
      <c r="E56" s="6" t="s">
        <v>37</v>
      </c>
      <c r="F56" s="26">
        <v>1100</v>
      </c>
      <c r="G56" s="129">
        <f t="shared" si="9"/>
        <v>12.512683284457477</v>
      </c>
      <c r="H56" s="129">
        <f t="shared" si="10"/>
        <v>12.588357771260997</v>
      </c>
      <c r="I56" s="130">
        <f t="shared" si="4"/>
        <v>6.0114661640999004E-3</v>
      </c>
      <c r="J56" s="137">
        <v>143</v>
      </c>
      <c r="K56" s="137">
        <v>134</v>
      </c>
      <c r="L56" s="130">
        <f t="shared" si="5"/>
        <v>-6.2937062937062915E-2</v>
      </c>
      <c r="M56" s="131">
        <v>143</v>
      </c>
      <c r="N56" s="131">
        <v>184.08</v>
      </c>
      <c r="O56" s="131">
        <v>134</v>
      </c>
      <c r="P56" s="132">
        <f t="shared" si="11"/>
        <v>0.72794437201216855</v>
      </c>
      <c r="Q56" s="132">
        <f t="shared" si="12"/>
        <v>-6.2937062937062915E-2</v>
      </c>
      <c r="R56" s="140">
        <f t="shared" si="13"/>
        <v>1.9930069930069929</v>
      </c>
      <c r="S56" s="140">
        <f t="shared" si="14"/>
        <v>2.044776119402985</v>
      </c>
      <c r="T56" s="132">
        <f t="shared" si="15"/>
        <v>2.5975386226760877E-2</v>
      </c>
      <c r="U56" s="133">
        <f t="shared" si="16"/>
        <v>1.9930069930069929</v>
      </c>
      <c r="V56" s="133">
        <f t="shared" si="16"/>
        <v>1.6101694915254241</v>
      </c>
      <c r="W56" s="133">
        <f t="shared" si="16"/>
        <v>2.044776119402985</v>
      </c>
      <c r="X56" s="132">
        <f t="shared" si="17"/>
        <v>1.2699135899450114</v>
      </c>
      <c r="Y56" s="132">
        <f t="shared" si="18"/>
        <v>2.5975386226760877E-2</v>
      </c>
      <c r="Z56" s="134">
        <f t="shared" si="19"/>
        <v>1497.1315789473683</v>
      </c>
      <c r="AA56" s="134">
        <f t="shared" si="19"/>
        <v>1566.6532846715329</v>
      </c>
      <c r="AB56" s="132">
        <f t="shared" si="6"/>
        <v>4.6436603637100005E-2</v>
      </c>
      <c r="AC56" s="131">
        <f t="shared" si="20"/>
        <v>1497.1315789473683</v>
      </c>
      <c r="AD56" s="131">
        <f t="shared" si="20"/>
        <v>1512.1028947368422</v>
      </c>
      <c r="AE56" s="131">
        <f t="shared" si="20"/>
        <v>1566.6532846715329</v>
      </c>
      <c r="AF56" s="132">
        <f t="shared" si="21"/>
        <v>1.0360758451852474</v>
      </c>
      <c r="AG56" s="132">
        <f t="shared" si="22"/>
        <v>4.6436603637100005E-2</v>
      </c>
      <c r="AH56" s="134">
        <f t="shared" si="23"/>
        <v>2983.7937062937058</v>
      </c>
      <c r="AI56" s="134">
        <f t="shared" si="23"/>
        <v>3203.4552238805968</v>
      </c>
      <c r="AJ56" s="132">
        <f t="shared" si="24"/>
        <v>7.361819857839369E-2</v>
      </c>
      <c r="AK56" s="131">
        <f t="shared" si="7"/>
        <v>2983.7937062937058</v>
      </c>
      <c r="AL56" s="131">
        <f t="shared" si="7"/>
        <v>2434.7419491525434</v>
      </c>
      <c r="AM56" s="131">
        <f t="shared" si="7"/>
        <v>3203.4552238805968</v>
      </c>
      <c r="AN56" s="132">
        <f t="shared" si="25"/>
        <v>1.3157267960145091</v>
      </c>
      <c r="AO56" s="132">
        <f t="shared" si="26"/>
        <v>7.361819857839369E-2</v>
      </c>
      <c r="AP56" s="134">
        <v>285</v>
      </c>
      <c r="AQ56" s="134">
        <v>274</v>
      </c>
      <c r="AR56" s="132">
        <f t="shared" si="27"/>
        <v>-3.8596491228070184E-2</v>
      </c>
      <c r="AS56" s="131">
        <v>285</v>
      </c>
      <c r="AT56" s="131">
        <v>296.40000000000009</v>
      </c>
      <c r="AU56" s="131">
        <v>274</v>
      </c>
      <c r="AV56" s="132">
        <f t="shared" si="28"/>
        <v>0.92442645074223995</v>
      </c>
      <c r="AW56" s="132">
        <f t="shared" si="29"/>
        <v>-3.8596491228070184E-2</v>
      </c>
      <c r="AX56" s="134">
        <v>426682.5</v>
      </c>
      <c r="AY56" s="134">
        <v>429263</v>
      </c>
      <c r="AZ56" s="132">
        <f t="shared" si="30"/>
        <v>6.0478224440889683E-3</v>
      </c>
      <c r="BA56" s="131">
        <v>426682.5</v>
      </c>
      <c r="BB56" s="131">
        <v>448187.29800000018</v>
      </c>
      <c r="BC56" s="131">
        <v>429263</v>
      </c>
      <c r="BD56" s="132">
        <f t="shared" si="31"/>
        <v>0.95777591626436465</v>
      </c>
      <c r="BE56" s="132">
        <f t="shared" si="32"/>
        <v>6.0478224440889683E-3</v>
      </c>
      <c r="BF56" s="131">
        <v>104</v>
      </c>
      <c r="BG56" s="131">
        <v>111.40479999999999</v>
      </c>
      <c r="BH56" s="131">
        <v>96</v>
      </c>
      <c r="BI56" s="132">
        <f t="shared" si="33"/>
        <v>0.86172229562819558</v>
      </c>
      <c r="BJ56" s="132">
        <f t="shared" si="8"/>
        <v>-7.6923076923076872E-2</v>
      </c>
      <c r="BK56" s="134">
        <v>2099</v>
      </c>
      <c r="BL56" s="134">
        <v>143</v>
      </c>
      <c r="BM56" s="135">
        <f t="shared" si="34"/>
        <v>6.8127679847546446E-2</v>
      </c>
      <c r="BN56" s="134">
        <v>926</v>
      </c>
      <c r="BO56" s="134">
        <v>120</v>
      </c>
      <c r="BP56" s="135">
        <f t="shared" si="35"/>
        <v>0.12958963282937366</v>
      </c>
      <c r="BQ56" s="135">
        <f t="shared" si="36"/>
        <v>0.90215831684514214</v>
      </c>
      <c r="BR56" s="125"/>
      <c r="BS56" s="109"/>
      <c r="BT56" s="109"/>
      <c r="BU56" s="109"/>
      <c r="BX56" s="10"/>
    </row>
    <row r="57" spans="1:76" x14ac:dyDescent="0.25">
      <c r="A57" s="122" t="s">
        <v>253</v>
      </c>
      <c r="B57" s="109" t="s">
        <v>266</v>
      </c>
      <c r="C57" s="107" t="s">
        <v>651</v>
      </c>
      <c r="D57" s="6" t="s">
        <v>595</v>
      </c>
      <c r="E57" s="6" t="s">
        <v>6</v>
      </c>
      <c r="F57" s="26">
        <v>950</v>
      </c>
      <c r="G57" s="129">
        <f t="shared" si="9"/>
        <v>25.552342954159585</v>
      </c>
      <c r="H57" s="129">
        <f t="shared" si="10"/>
        <v>38.174923938879452</v>
      </c>
      <c r="I57" s="130">
        <f t="shared" si="4"/>
        <v>0.33065111026624294</v>
      </c>
      <c r="J57" s="137">
        <v>115</v>
      </c>
      <c r="K57" s="137">
        <v>185</v>
      </c>
      <c r="L57" s="130">
        <f t="shared" si="5"/>
        <v>0.60869565217391308</v>
      </c>
      <c r="M57" s="131">
        <v>115</v>
      </c>
      <c r="N57" s="131">
        <v>119.6</v>
      </c>
      <c r="O57" s="131">
        <v>185</v>
      </c>
      <c r="P57" s="132">
        <f t="shared" si="11"/>
        <v>1.5468227424749164</v>
      </c>
      <c r="Q57" s="132">
        <f t="shared" si="12"/>
        <v>0.60869565217391308</v>
      </c>
      <c r="R57" s="140">
        <f t="shared" si="13"/>
        <v>2.4695652173913043</v>
      </c>
      <c r="S57" s="140">
        <f t="shared" si="14"/>
        <v>2.2702702702702702</v>
      </c>
      <c r="T57" s="132">
        <f t="shared" si="15"/>
        <v>-8.0700418728587797E-2</v>
      </c>
      <c r="U57" s="133">
        <f t="shared" si="16"/>
        <v>2.4695652173913043</v>
      </c>
      <c r="V57" s="133">
        <f t="shared" si="16"/>
        <v>2.4695652173913056</v>
      </c>
      <c r="W57" s="133">
        <f t="shared" si="16"/>
        <v>2.2702702702702702</v>
      </c>
      <c r="X57" s="132">
        <f t="shared" si="17"/>
        <v>0.91929958127141176</v>
      </c>
      <c r="Y57" s="132">
        <f t="shared" si="18"/>
        <v>-8.0700418728587797E-2</v>
      </c>
      <c r="Z57" s="134">
        <f t="shared" si="19"/>
        <v>2649.7059859154924</v>
      </c>
      <c r="AA57" s="134">
        <f t="shared" si="19"/>
        <v>2676.7893095238096</v>
      </c>
      <c r="AB57" s="132">
        <f t="shared" si="6"/>
        <v>1.0221256151542235E-2</v>
      </c>
      <c r="AC57" s="131">
        <f t="shared" si="20"/>
        <v>2649.705985915492</v>
      </c>
      <c r="AD57" s="131">
        <f t="shared" si="20"/>
        <v>2676.2030457746473</v>
      </c>
      <c r="AE57" s="131">
        <f t="shared" si="20"/>
        <v>2676.7893095238096</v>
      </c>
      <c r="AF57" s="132">
        <f t="shared" si="21"/>
        <v>1.0002190654965766</v>
      </c>
      <c r="AG57" s="132">
        <f t="shared" si="22"/>
        <v>1.0221256151542457E-2</v>
      </c>
      <c r="AH57" s="134">
        <f t="shared" si="23"/>
        <v>6543.6217391304335</v>
      </c>
      <c r="AI57" s="134">
        <f t="shared" si="23"/>
        <v>6077.0351891891887</v>
      </c>
      <c r="AJ57" s="132">
        <f t="shared" si="24"/>
        <v>-7.1304022228407149E-2</v>
      </c>
      <c r="AK57" s="131">
        <f t="shared" si="7"/>
        <v>6543.6217391304326</v>
      </c>
      <c r="AL57" s="131">
        <f t="shared" si="7"/>
        <v>6609.0579565217413</v>
      </c>
      <c r="AM57" s="131">
        <f t="shared" si="7"/>
        <v>6077.0351891891887</v>
      </c>
      <c r="AN57" s="132">
        <f t="shared" si="25"/>
        <v>0.91950096809068549</v>
      </c>
      <c r="AO57" s="132">
        <f t="shared" si="26"/>
        <v>-7.1304022228407038E-2</v>
      </c>
      <c r="AP57" s="134">
        <v>284</v>
      </c>
      <c r="AQ57" s="134">
        <v>420</v>
      </c>
      <c r="AR57" s="132">
        <f t="shared" si="27"/>
        <v>0.47887323943661975</v>
      </c>
      <c r="AS57" s="131">
        <v>284</v>
      </c>
      <c r="AT57" s="131">
        <v>295.36000000000013</v>
      </c>
      <c r="AU57" s="131">
        <v>420</v>
      </c>
      <c r="AV57" s="132">
        <f t="shared" si="28"/>
        <v>1.4219934994582877</v>
      </c>
      <c r="AW57" s="132">
        <f t="shared" si="29"/>
        <v>0.47887323943661975</v>
      </c>
      <c r="AX57" s="134">
        <v>752516.49999999988</v>
      </c>
      <c r="AY57" s="134">
        <v>1124251.51</v>
      </c>
      <c r="AZ57" s="132">
        <f t="shared" si="30"/>
        <v>0.49398918163256256</v>
      </c>
      <c r="BA57" s="131">
        <v>752516.49999999977</v>
      </c>
      <c r="BB57" s="131">
        <v>790443.33160000015</v>
      </c>
      <c r="BC57" s="131">
        <v>1124251.51</v>
      </c>
      <c r="BD57" s="132">
        <f t="shared" si="31"/>
        <v>1.4223050091703751</v>
      </c>
      <c r="BE57" s="132">
        <f t="shared" si="32"/>
        <v>0.49398918163256278</v>
      </c>
      <c r="BF57" s="131">
        <v>65</v>
      </c>
      <c r="BG57" s="131">
        <v>70.980000000000075</v>
      </c>
      <c r="BH57" s="131">
        <v>133</v>
      </c>
      <c r="BI57" s="132">
        <f t="shared" si="33"/>
        <v>1.873767258382641</v>
      </c>
      <c r="BJ57" s="132">
        <f t="shared" si="8"/>
        <v>1.046153846153846</v>
      </c>
      <c r="BK57" s="134">
        <v>1435</v>
      </c>
      <c r="BL57" s="134">
        <v>74</v>
      </c>
      <c r="BM57" s="135">
        <f t="shared" si="34"/>
        <v>5.1567944250871078E-2</v>
      </c>
      <c r="BN57" s="134">
        <v>1450</v>
      </c>
      <c r="BO57" s="134">
        <v>185</v>
      </c>
      <c r="BP57" s="135">
        <f t="shared" si="35"/>
        <v>0.12758620689655173</v>
      </c>
      <c r="BQ57" s="135">
        <f t="shared" si="36"/>
        <v>1.4741379310344831</v>
      </c>
      <c r="BR57" s="125"/>
      <c r="BS57" s="109"/>
      <c r="BT57" s="109"/>
      <c r="BU57" s="109"/>
      <c r="BX57" s="10"/>
    </row>
    <row r="58" spans="1:76" x14ac:dyDescent="0.25">
      <c r="A58" s="122" t="s">
        <v>253</v>
      </c>
      <c r="B58" s="109" t="s">
        <v>267</v>
      </c>
      <c r="C58" s="107" t="s">
        <v>651</v>
      </c>
      <c r="D58" s="6" t="s">
        <v>595</v>
      </c>
      <c r="E58" s="6" t="s">
        <v>6</v>
      </c>
      <c r="F58" s="26">
        <v>910</v>
      </c>
      <c r="G58" s="129">
        <f t="shared" si="9"/>
        <v>13.954413328606872</v>
      </c>
      <c r="H58" s="129">
        <f t="shared" si="10"/>
        <v>15.2255083303793</v>
      </c>
      <c r="I58" s="130">
        <f t="shared" si="4"/>
        <v>8.348456906599469E-2</v>
      </c>
      <c r="J58" s="137">
        <v>82</v>
      </c>
      <c r="K58" s="137">
        <v>84</v>
      </c>
      <c r="L58" s="130">
        <f t="shared" si="5"/>
        <v>2.4390243902439046E-2</v>
      </c>
      <c r="M58" s="131">
        <v>82</v>
      </c>
      <c r="N58" s="131">
        <v>103.12116581043399</v>
      </c>
      <c r="O58" s="131">
        <v>84</v>
      </c>
      <c r="P58" s="132">
        <f t="shared" si="11"/>
        <v>0.81457574048780512</v>
      </c>
      <c r="Q58" s="132">
        <f t="shared" si="12"/>
        <v>2.4390243902439046E-2</v>
      </c>
      <c r="R58" s="140">
        <f t="shared" si="13"/>
        <v>1.7804878048780488</v>
      </c>
      <c r="S58" s="140">
        <f t="shared" si="14"/>
        <v>1.9166666666666667</v>
      </c>
      <c r="T58" s="132">
        <f t="shared" si="15"/>
        <v>7.6484018264840303E-2</v>
      </c>
      <c r="U58" s="133">
        <f t="shared" si="16"/>
        <v>1.7804878048780488</v>
      </c>
      <c r="V58" s="133">
        <f t="shared" si="16"/>
        <v>1.7804878048780497</v>
      </c>
      <c r="W58" s="133">
        <f t="shared" si="16"/>
        <v>1.9166666666666667</v>
      </c>
      <c r="X58" s="132">
        <f t="shared" si="17"/>
        <v>1.0764840182648396</v>
      </c>
      <c r="Y58" s="132">
        <f t="shared" si="18"/>
        <v>7.6484018264840303E-2</v>
      </c>
      <c r="Z58" s="134">
        <f t="shared" si="19"/>
        <v>2696.2602739726026</v>
      </c>
      <c r="AA58" s="134">
        <f t="shared" si="19"/>
        <v>2667.7738509316773</v>
      </c>
      <c r="AB58" s="132">
        <f t="shared" si="6"/>
        <v>-1.0565160684192443E-2</v>
      </c>
      <c r="AC58" s="131">
        <f t="shared" si="20"/>
        <v>2696.2602739726021</v>
      </c>
      <c r="AD58" s="131">
        <f t="shared" si="20"/>
        <v>2723.2228767123279</v>
      </c>
      <c r="AE58" s="131">
        <f t="shared" si="20"/>
        <v>2667.7738509316773</v>
      </c>
      <c r="AF58" s="132">
        <f t="shared" si="21"/>
        <v>0.97963845476812661</v>
      </c>
      <c r="AG58" s="132">
        <f t="shared" si="22"/>
        <v>-1.0565160684192221E-2</v>
      </c>
      <c r="AH58" s="134">
        <f t="shared" si="23"/>
        <v>4800.6585365853653</v>
      </c>
      <c r="AI58" s="134">
        <f t="shared" si="23"/>
        <v>5113.2332142857149</v>
      </c>
      <c r="AJ58" s="132">
        <f t="shared" si="24"/>
        <v>6.5110791637907006E-2</v>
      </c>
      <c r="AK58" s="131">
        <f t="shared" si="7"/>
        <v>4800.6585365853653</v>
      </c>
      <c r="AL58" s="131">
        <f t="shared" si="7"/>
        <v>4848.6651219512205</v>
      </c>
      <c r="AM58" s="131">
        <f t="shared" si="7"/>
        <v>5113.2332142857149</v>
      </c>
      <c r="AN58" s="132">
        <f t="shared" si="25"/>
        <v>1.0545651402355511</v>
      </c>
      <c r="AO58" s="132">
        <f t="shared" si="26"/>
        <v>6.5110791637907006E-2</v>
      </c>
      <c r="AP58" s="134">
        <v>146</v>
      </c>
      <c r="AQ58" s="134">
        <v>161</v>
      </c>
      <c r="AR58" s="132">
        <f t="shared" si="27"/>
        <v>0.10273972602739723</v>
      </c>
      <c r="AS58" s="131">
        <v>146</v>
      </c>
      <c r="AT58" s="131">
        <v>183.60597815028501</v>
      </c>
      <c r="AU58" s="131">
        <v>161</v>
      </c>
      <c r="AV58" s="132">
        <f t="shared" si="28"/>
        <v>0.8768777663013696</v>
      </c>
      <c r="AW58" s="132">
        <f t="shared" si="29"/>
        <v>0.10273972602739723</v>
      </c>
      <c r="AX58" s="134">
        <v>393654</v>
      </c>
      <c r="AY58" s="134">
        <v>429511.59</v>
      </c>
      <c r="AZ58" s="132">
        <f t="shared" si="30"/>
        <v>9.1089103629075296E-2</v>
      </c>
      <c r="BA58" s="131">
        <v>393653.99999999988</v>
      </c>
      <c r="BB58" s="131">
        <v>500000</v>
      </c>
      <c r="BC58" s="131">
        <v>429511.59000000008</v>
      </c>
      <c r="BD58" s="132">
        <f t="shared" si="31"/>
        <v>0.85902318000000022</v>
      </c>
      <c r="BE58" s="132">
        <f t="shared" si="32"/>
        <v>9.1089103629075741E-2</v>
      </c>
      <c r="BF58" s="131">
        <v>39</v>
      </c>
      <c r="BG58" s="131">
        <v>51.497704145576513</v>
      </c>
      <c r="BH58" s="131">
        <v>39</v>
      </c>
      <c r="BI58" s="132">
        <f t="shared" si="33"/>
        <v>0.75731531428571408</v>
      </c>
      <c r="BJ58" s="132">
        <f t="shared" si="8"/>
        <v>0</v>
      </c>
      <c r="BK58" s="134">
        <v>753</v>
      </c>
      <c r="BL58" s="134">
        <v>82</v>
      </c>
      <c r="BM58" s="135">
        <f t="shared" si="34"/>
        <v>0.10889774236387782</v>
      </c>
      <c r="BN58" s="134">
        <v>789</v>
      </c>
      <c r="BO58" s="134">
        <v>84</v>
      </c>
      <c r="BP58" s="135">
        <f t="shared" si="35"/>
        <v>0.10646387832699619</v>
      </c>
      <c r="BQ58" s="135">
        <f t="shared" si="36"/>
        <v>-2.2349995363071584E-2</v>
      </c>
      <c r="BR58" s="125"/>
      <c r="BS58" s="109"/>
      <c r="BT58" s="109"/>
      <c r="BU58" s="109"/>
      <c r="BX58" s="10"/>
    </row>
    <row r="59" spans="1:76" x14ac:dyDescent="0.25">
      <c r="A59" s="122" t="s">
        <v>253</v>
      </c>
      <c r="B59" s="109" t="s">
        <v>285</v>
      </c>
      <c r="C59" s="107" t="s">
        <v>651</v>
      </c>
      <c r="D59" s="6" t="s">
        <v>595</v>
      </c>
      <c r="E59" s="6" t="s">
        <v>37</v>
      </c>
      <c r="F59" s="26">
        <v>450</v>
      </c>
      <c r="G59" s="129">
        <f t="shared" si="9"/>
        <v>43.881326164874551</v>
      </c>
      <c r="H59" s="129">
        <f t="shared" si="10"/>
        <v>55.442688172043013</v>
      </c>
      <c r="I59" s="130">
        <f t="shared" si="4"/>
        <v>0.2085281646389989</v>
      </c>
      <c r="J59" s="137">
        <v>185</v>
      </c>
      <c r="K59" s="137">
        <v>256</v>
      </c>
      <c r="L59" s="130">
        <f t="shared" si="5"/>
        <v>0.38378378378378386</v>
      </c>
      <c r="M59" s="131">
        <v>185</v>
      </c>
      <c r="N59" s="131">
        <v>263.5200000000001</v>
      </c>
      <c r="O59" s="131">
        <v>256</v>
      </c>
      <c r="P59" s="132">
        <f t="shared" si="11"/>
        <v>0.97146326654523341</v>
      </c>
      <c r="Q59" s="132">
        <f t="shared" si="12"/>
        <v>0.38378378378378386</v>
      </c>
      <c r="R59" s="140">
        <f t="shared" si="13"/>
        <v>2.2216216216216216</v>
      </c>
      <c r="S59" s="140">
        <f t="shared" si="14"/>
        <v>1.94921875</v>
      </c>
      <c r="T59" s="132">
        <f t="shared" si="15"/>
        <v>-0.12261443126520677</v>
      </c>
      <c r="U59" s="133">
        <f t="shared" si="16"/>
        <v>2.2216216216216216</v>
      </c>
      <c r="V59" s="133">
        <f t="shared" si="16"/>
        <v>1.6844262295081964</v>
      </c>
      <c r="W59" s="133">
        <f t="shared" si="16"/>
        <v>1.94921875</v>
      </c>
      <c r="X59" s="132">
        <f t="shared" si="17"/>
        <v>1.1572004257907544</v>
      </c>
      <c r="Y59" s="132">
        <f t="shared" si="18"/>
        <v>-0.12261443126520677</v>
      </c>
      <c r="Z59" s="134">
        <f t="shared" si="19"/>
        <v>1489.4026763990269</v>
      </c>
      <c r="AA59" s="134">
        <f t="shared" si="19"/>
        <v>1549.9509018036072</v>
      </c>
      <c r="AB59" s="132">
        <f t="shared" si="6"/>
        <v>4.0652690077722653E-2</v>
      </c>
      <c r="AC59" s="131">
        <f t="shared" si="20"/>
        <v>1489.4026763990269</v>
      </c>
      <c r="AD59" s="131">
        <f t="shared" si="20"/>
        <v>1504.2967031630169</v>
      </c>
      <c r="AE59" s="131">
        <f t="shared" si="20"/>
        <v>1549.9509018036072</v>
      </c>
      <c r="AF59" s="132">
        <f t="shared" si="21"/>
        <v>1.0303491980967552</v>
      </c>
      <c r="AG59" s="132">
        <f t="shared" si="22"/>
        <v>4.0652690077722653E-2</v>
      </c>
      <c r="AH59" s="134">
        <f t="shared" si="23"/>
        <v>3308.8891891891894</v>
      </c>
      <c r="AI59" s="134">
        <f t="shared" si="23"/>
        <v>3021.193359375</v>
      </c>
      <c r="AJ59" s="132">
        <f t="shared" si="24"/>
        <v>-8.6946347660764811E-2</v>
      </c>
      <c r="AK59" s="131">
        <f t="shared" si="7"/>
        <v>3308.8891891891894</v>
      </c>
      <c r="AL59" s="131">
        <f t="shared" si="7"/>
        <v>2533.8768237704912</v>
      </c>
      <c r="AM59" s="131">
        <f t="shared" si="7"/>
        <v>3021.193359375</v>
      </c>
      <c r="AN59" s="132">
        <f t="shared" si="25"/>
        <v>1.1923205307507276</v>
      </c>
      <c r="AO59" s="132">
        <f t="shared" si="26"/>
        <v>-8.6946347660764811E-2</v>
      </c>
      <c r="AP59" s="134">
        <v>411</v>
      </c>
      <c r="AQ59" s="134">
        <v>499</v>
      </c>
      <c r="AR59" s="132">
        <f t="shared" si="27"/>
        <v>0.21411192214111918</v>
      </c>
      <c r="AS59" s="131">
        <v>411</v>
      </c>
      <c r="AT59" s="131">
        <v>443.88000000000011</v>
      </c>
      <c r="AU59" s="131">
        <v>499</v>
      </c>
      <c r="AV59" s="132">
        <f t="shared" si="28"/>
        <v>1.1241777056862212</v>
      </c>
      <c r="AW59" s="132">
        <f t="shared" si="29"/>
        <v>0.21411192214111918</v>
      </c>
      <c r="AX59" s="134">
        <v>612144.5</v>
      </c>
      <c r="AY59" s="134">
        <v>773425.5</v>
      </c>
      <c r="AZ59" s="132">
        <f t="shared" si="30"/>
        <v>0.26346883783159036</v>
      </c>
      <c r="BA59" s="131">
        <v>612144.5</v>
      </c>
      <c r="BB59" s="131">
        <v>667727.22060000012</v>
      </c>
      <c r="BC59" s="131">
        <v>773425.5</v>
      </c>
      <c r="BD59" s="132">
        <f t="shared" si="31"/>
        <v>1.1582955975720481</v>
      </c>
      <c r="BE59" s="132">
        <f t="shared" si="32"/>
        <v>0.26346883783159036</v>
      </c>
      <c r="BF59" s="131">
        <v>129</v>
      </c>
      <c r="BG59" s="131">
        <v>146.28600000000009</v>
      </c>
      <c r="BH59" s="131">
        <v>163</v>
      </c>
      <c r="BI59" s="132">
        <f t="shared" si="33"/>
        <v>1.1142556362194598</v>
      </c>
      <c r="BJ59" s="132">
        <f t="shared" si="8"/>
        <v>0.26356589147286824</v>
      </c>
      <c r="BK59" s="134">
        <v>2032</v>
      </c>
      <c r="BL59" s="134">
        <v>185</v>
      </c>
      <c r="BM59" s="135">
        <f t="shared" si="34"/>
        <v>9.1043307086614178E-2</v>
      </c>
      <c r="BN59" s="134">
        <v>3023</v>
      </c>
      <c r="BO59" s="134">
        <v>256</v>
      </c>
      <c r="BP59" s="135">
        <f t="shared" si="35"/>
        <v>8.4684088653655315E-2</v>
      </c>
      <c r="BQ59" s="135">
        <f t="shared" si="36"/>
        <v>-6.9848280301472498E-2</v>
      </c>
      <c r="BR59" s="125"/>
      <c r="BS59" s="109"/>
      <c r="BT59" s="109"/>
      <c r="BU59" s="109"/>
      <c r="BX59" s="10"/>
    </row>
    <row r="60" spans="1:76" x14ac:dyDescent="0.25">
      <c r="A60" s="122" t="s">
        <v>315</v>
      </c>
      <c r="B60" s="109" t="s">
        <v>323</v>
      </c>
      <c r="C60" s="107" t="s">
        <v>651</v>
      </c>
      <c r="D60" s="6" t="s">
        <v>595</v>
      </c>
      <c r="E60" s="6" t="s">
        <v>6</v>
      </c>
      <c r="F60" s="26">
        <v>1030</v>
      </c>
      <c r="G60" s="129">
        <f t="shared" si="9"/>
        <v>10.605104917005951</v>
      </c>
      <c r="H60" s="129">
        <f t="shared" si="10"/>
        <v>8.4730817413091177</v>
      </c>
      <c r="I60" s="130">
        <f t="shared" si="4"/>
        <v>-0.25162310960633183</v>
      </c>
      <c r="J60" s="137">
        <v>47</v>
      </c>
      <c r="K60" s="137">
        <v>38</v>
      </c>
      <c r="L60" s="130">
        <f t="shared" si="5"/>
        <v>-0.19148936170212771</v>
      </c>
      <c r="M60" s="131">
        <v>47</v>
      </c>
      <c r="N60" s="131">
        <v>52.640000000000008</v>
      </c>
      <c r="O60" s="131">
        <v>38</v>
      </c>
      <c r="P60" s="132">
        <f t="shared" si="11"/>
        <v>0.72188449848024305</v>
      </c>
      <c r="Q60" s="132">
        <f t="shared" si="12"/>
        <v>-0.19148936170212771</v>
      </c>
      <c r="R60" s="140">
        <f t="shared" si="13"/>
        <v>2.7446808510638299</v>
      </c>
      <c r="S60" s="140">
        <f t="shared" si="14"/>
        <v>2.8421052631578947</v>
      </c>
      <c r="T60" s="132">
        <f t="shared" si="15"/>
        <v>3.5495716034271707E-2</v>
      </c>
      <c r="U60" s="133">
        <f t="shared" si="16"/>
        <v>2.7446808510638299</v>
      </c>
      <c r="V60" s="133">
        <f t="shared" si="16"/>
        <v>2.76595744680851</v>
      </c>
      <c r="W60" s="133">
        <f t="shared" si="16"/>
        <v>2.8421052631578947</v>
      </c>
      <c r="X60" s="132">
        <f t="shared" si="17"/>
        <v>1.0275303643724698</v>
      </c>
      <c r="Y60" s="132">
        <f t="shared" si="18"/>
        <v>3.5495716034271707E-2</v>
      </c>
      <c r="Z60" s="134">
        <f t="shared" si="19"/>
        <v>2624.968992248062</v>
      </c>
      <c r="AA60" s="134">
        <f t="shared" si="19"/>
        <v>2505.0509259259261</v>
      </c>
      <c r="AB60" s="132">
        <f t="shared" si="6"/>
        <v>-4.568361252124209E-2</v>
      </c>
      <c r="AC60" s="131">
        <f t="shared" si="20"/>
        <v>2624.968992248062</v>
      </c>
      <c r="AD60" s="131">
        <f t="shared" si="20"/>
        <v>2652.5707692307692</v>
      </c>
      <c r="AE60" s="131">
        <f t="shared" si="20"/>
        <v>2505.050925925927</v>
      </c>
      <c r="AF60" s="132">
        <f t="shared" si="21"/>
        <v>0.94438608574894978</v>
      </c>
      <c r="AG60" s="132">
        <f t="shared" si="22"/>
        <v>-4.5683612521241757E-2</v>
      </c>
      <c r="AH60" s="134">
        <f t="shared" si="23"/>
        <v>7204.7021276595751</v>
      </c>
      <c r="AI60" s="134">
        <f t="shared" si="23"/>
        <v>7119.6184210526317</v>
      </c>
      <c r="AJ60" s="132">
        <f t="shared" si="24"/>
        <v>-1.1809469024444241E-2</v>
      </c>
      <c r="AK60" s="131">
        <f t="shared" si="7"/>
        <v>7204.7021276595751</v>
      </c>
      <c r="AL60" s="131">
        <f t="shared" si="7"/>
        <v>7336.8978723404234</v>
      </c>
      <c r="AM60" s="131">
        <f t="shared" si="7"/>
        <v>7119.6184210526344</v>
      </c>
      <c r="AN60" s="132">
        <f t="shared" si="25"/>
        <v>0.97038537879790898</v>
      </c>
      <c r="AO60" s="132">
        <f t="shared" si="26"/>
        <v>-1.1809469024443908E-2</v>
      </c>
      <c r="AP60" s="134">
        <v>129</v>
      </c>
      <c r="AQ60" s="134">
        <v>108</v>
      </c>
      <c r="AR60" s="132">
        <f t="shared" si="27"/>
        <v>-0.16279069767441856</v>
      </c>
      <c r="AS60" s="131">
        <v>129</v>
      </c>
      <c r="AT60" s="131">
        <v>145.6</v>
      </c>
      <c r="AU60" s="131">
        <v>108</v>
      </c>
      <c r="AV60" s="132">
        <f t="shared" si="28"/>
        <v>0.74175824175824179</v>
      </c>
      <c r="AW60" s="132">
        <f t="shared" si="29"/>
        <v>-0.16279069767441856</v>
      </c>
      <c r="AX60" s="134">
        <v>338621</v>
      </c>
      <c r="AY60" s="134">
        <v>270545.5</v>
      </c>
      <c r="AZ60" s="132">
        <f t="shared" si="30"/>
        <v>-0.20103744304103999</v>
      </c>
      <c r="BA60" s="131">
        <v>338621</v>
      </c>
      <c r="BB60" s="131">
        <v>386214.304</v>
      </c>
      <c r="BC60" s="131">
        <v>270545.50000000012</v>
      </c>
      <c r="BD60" s="132">
        <f t="shared" si="31"/>
        <v>0.7005061625060891</v>
      </c>
      <c r="BE60" s="132">
        <f t="shared" si="32"/>
        <v>-0.20103744304103965</v>
      </c>
      <c r="BF60" s="131">
        <v>28</v>
      </c>
      <c r="BG60" s="131">
        <v>68.167272727272703</v>
      </c>
      <c r="BH60" s="131">
        <v>34</v>
      </c>
      <c r="BI60" s="132">
        <f t="shared" si="33"/>
        <v>0.49877307158860573</v>
      </c>
      <c r="BJ60" s="132">
        <f t="shared" si="8"/>
        <v>0.21428571428571419</v>
      </c>
      <c r="BK60" s="134">
        <v>1832</v>
      </c>
      <c r="BL60" s="134">
        <v>47</v>
      </c>
      <c r="BM60" s="135">
        <f t="shared" si="34"/>
        <v>2.5655021834061136E-2</v>
      </c>
      <c r="BN60" s="134">
        <v>1847</v>
      </c>
      <c r="BO60" s="134">
        <v>38</v>
      </c>
      <c r="BP60" s="135">
        <f t="shared" si="35"/>
        <v>2.057390362750406E-2</v>
      </c>
      <c r="BQ60" s="135">
        <f t="shared" si="36"/>
        <v>-0.19805550115771409</v>
      </c>
      <c r="BR60" s="125"/>
      <c r="BS60" s="109"/>
      <c r="BT60" s="109"/>
      <c r="BU60" s="109"/>
      <c r="BX60" s="10"/>
    </row>
    <row r="61" spans="1:76" x14ac:dyDescent="0.25">
      <c r="A61" s="122" t="s">
        <v>425</v>
      </c>
      <c r="B61" s="109" t="s">
        <v>441</v>
      </c>
      <c r="C61" s="107" t="s">
        <v>651</v>
      </c>
      <c r="D61" s="6" t="s">
        <v>595</v>
      </c>
      <c r="E61" s="6" t="s">
        <v>6</v>
      </c>
      <c r="F61" s="26">
        <v>1340</v>
      </c>
      <c r="G61" s="129">
        <f t="shared" si="9"/>
        <v>17.25987000481463</v>
      </c>
      <c r="H61" s="129">
        <f t="shared" si="10"/>
        <v>23.781125902744339</v>
      </c>
      <c r="I61" s="130">
        <f t="shared" si="4"/>
        <v>0.27421981299788489</v>
      </c>
      <c r="J61" s="137">
        <v>119</v>
      </c>
      <c r="K61" s="137">
        <v>159</v>
      </c>
      <c r="L61" s="130">
        <f t="shared" si="5"/>
        <v>0.33613445378151252</v>
      </c>
      <c r="M61" s="131">
        <v>119</v>
      </c>
      <c r="N61" s="131">
        <v>133.28</v>
      </c>
      <c r="O61" s="131">
        <v>159</v>
      </c>
      <c r="P61" s="132">
        <f t="shared" si="11"/>
        <v>1.1929771908763505</v>
      </c>
      <c r="Q61" s="132">
        <f t="shared" si="12"/>
        <v>0.33613445378151252</v>
      </c>
      <c r="R61" s="140">
        <f t="shared" si="13"/>
        <v>2.3109243697478989</v>
      </c>
      <c r="S61" s="140">
        <f t="shared" si="14"/>
        <v>2.2327044025157234</v>
      </c>
      <c r="T61" s="132">
        <f t="shared" si="15"/>
        <v>-3.3847913093195903E-2</v>
      </c>
      <c r="U61" s="133">
        <f t="shared" si="16"/>
        <v>2.3109243697478989</v>
      </c>
      <c r="V61" s="133">
        <f t="shared" si="16"/>
        <v>2.3109243697478998</v>
      </c>
      <c r="W61" s="133">
        <f t="shared" si="16"/>
        <v>2.2327044025157234</v>
      </c>
      <c r="X61" s="132">
        <f t="shared" si="17"/>
        <v>0.96615208690680365</v>
      </c>
      <c r="Y61" s="132">
        <f t="shared" si="18"/>
        <v>-3.3847913093195903E-2</v>
      </c>
      <c r="Z61" s="134">
        <f t="shared" si="19"/>
        <v>2607.181818181818</v>
      </c>
      <c r="AA61" s="134">
        <f t="shared" si="19"/>
        <v>2782.726676056338</v>
      </c>
      <c r="AB61" s="132">
        <f t="shared" si="6"/>
        <v>6.7331268057453819E-2</v>
      </c>
      <c r="AC61" s="131">
        <f t="shared" si="20"/>
        <v>2607.1818181818176</v>
      </c>
      <c r="AD61" s="131">
        <f t="shared" si="20"/>
        <v>2633.2536363636345</v>
      </c>
      <c r="AE61" s="131">
        <f t="shared" si="20"/>
        <v>2782.726676056338</v>
      </c>
      <c r="AF61" s="132">
        <f t="shared" si="21"/>
        <v>1.0567636317400539</v>
      </c>
      <c r="AG61" s="132">
        <f t="shared" si="22"/>
        <v>6.7331268057454041E-2</v>
      </c>
      <c r="AH61" s="134">
        <f t="shared" si="23"/>
        <v>6024.9999999999991</v>
      </c>
      <c r="AI61" s="134">
        <f t="shared" si="23"/>
        <v>6213.0061006289316</v>
      </c>
      <c r="AJ61" s="132">
        <f t="shared" si="24"/>
        <v>3.1204332054594497E-2</v>
      </c>
      <c r="AK61" s="131">
        <f t="shared" si="7"/>
        <v>6024.9999999999982</v>
      </c>
      <c r="AL61" s="131">
        <f t="shared" si="7"/>
        <v>6085.2499999999973</v>
      </c>
      <c r="AM61" s="131">
        <f t="shared" si="7"/>
        <v>6213.0061006289316</v>
      </c>
      <c r="AN61" s="132">
        <f t="shared" si="25"/>
        <v>1.0209943881728663</v>
      </c>
      <c r="AO61" s="132">
        <f t="shared" si="26"/>
        <v>3.1204332054594719E-2</v>
      </c>
      <c r="AP61" s="134">
        <v>275</v>
      </c>
      <c r="AQ61" s="134">
        <v>355</v>
      </c>
      <c r="AR61" s="132">
        <f t="shared" si="27"/>
        <v>0.29090909090909101</v>
      </c>
      <c r="AS61" s="131">
        <v>275</v>
      </c>
      <c r="AT61" s="131">
        <v>308.00000000000011</v>
      </c>
      <c r="AU61" s="131">
        <v>355</v>
      </c>
      <c r="AV61" s="132">
        <f t="shared" si="28"/>
        <v>1.1525974025974022</v>
      </c>
      <c r="AW61" s="132">
        <f t="shared" si="29"/>
        <v>0.29090909090909101</v>
      </c>
      <c r="AX61" s="134">
        <v>716975</v>
      </c>
      <c r="AY61" s="134">
        <v>987867.97</v>
      </c>
      <c r="AZ61" s="132">
        <f t="shared" si="30"/>
        <v>0.37782763694689492</v>
      </c>
      <c r="BA61" s="131">
        <v>716974.99999999977</v>
      </c>
      <c r="BB61" s="131">
        <v>811042.11999999976</v>
      </c>
      <c r="BC61" s="131">
        <v>987867.97</v>
      </c>
      <c r="BD61" s="132">
        <f t="shared" si="31"/>
        <v>1.2180230171029838</v>
      </c>
      <c r="BE61" s="132">
        <f t="shared" si="32"/>
        <v>0.37782763694689536</v>
      </c>
      <c r="BF61" s="131">
        <v>73</v>
      </c>
      <c r="BG61" s="131">
        <v>86</v>
      </c>
      <c r="BH61" s="131">
        <v>112</v>
      </c>
      <c r="BI61" s="132">
        <f t="shared" si="33"/>
        <v>1.3023255813953489</v>
      </c>
      <c r="BJ61" s="132">
        <f t="shared" si="8"/>
        <v>0.53424657534246567</v>
      </c>
      <c r="BK61" s="134">
        <v>1494</v>
      </c>
      <c r="BL61" s="134">
        <v>102</v>
      </c>
      <c r="BM61" s="135">
        <f t="shared" si="34"/>
        <v>6.8273092369477914E-2</v>
      </c>
      <c r="BN61" s="134">
        <v>2016</v>
      </c>
      <c r="BO61" s="134">
        <v>159</v>
      </c>
      <c r="BP61" s="135">
        <f t="shared" si="35"/>
        <v>7.8869047619047616E-2</v>
      </c>
      <c r="BQ61" s="135">
        <f t="shared" si="36"/>
        <v>0.15519957983193278</v>
      </c>
      <c r="BR61" s="125"/>
      <c r="BS61" s="109"/>
      <c r="BT61" s="109"/>
      <c r="BU61" s="109"/>
      <c r="BX61" s="10"/>
    </row>
    <row r="62" spans="1:76" x14ac:dyDescent="0.25">
      <c r="A62" s="122" t="s">
        <v>425</v>
      </c>
      <c r="B62" s="109" t="s">
        <v>442</v>
      </c>
      <c r="C62" s="107" t="s">
        <v>651</v>
      </c>
      <c r="D62" s="6" t="s">
        <v>595</v>
      </c>
      <c r="E62" s="6" t="s">
        <v>6</v>
      </c>
      <c r="F62" s="26">
        <v>500</v>
      </c>
      <c r="G62" s="129">
        <f t="shared" si="9"/>
        <v>45.570129032258066</v>
      </c>
      <c r="H62" s="129">
        <f t="shared" si="10"/>
        <v>40.327806451612908</v>
      </c>
      <c r="I62" s="130">
        <f t="shared" si="4"/>
        <v>-0.129992752939219</v>
      </c>
      <c r="J62" s="137">
        <v>98</v>
      </c>
      <c r="K62" s="137">
        <v>120</v>
      </c>
      <c r="L62" s="130">
        <f t="shared" si="5"/>
        <v>0.22448979591836737</v>
      </c>
      <c r="M62" s="131">
        <v>98</v>
      </c>
      <c r="N62" s="131">
        <v>109.76</v>
      </c>
      <c r="O62" s="131">
        <v>120</v>
      </c>
      <c r="P62" s="132">
        <f t="shared" si="11"/>
        <v>1.0932944606413995</v>
      </c>
      <c r="Q62" s="132">
        <f t="shared" si="12"/>
        <v>0.22448979591836737</v>
      </c>
      <c r="R62" s="140">
        <f t="shared" si="13"/>
        <v>2.6836734693877551</v>
      </c>
      <c r="S62" s="140">
        <f t="shared" si="14"/>
        <v>1.8333333333333333</v>
      </c>
      <c r="T62" s="132">
        <f t="shared" si="15"/>
        <v>-0.3168567807351077</v>
      </c>
      <c r="U62" s="133">
        <f t="shared" si="16"/>
        <v>2.6836734693877551</v>
      </c>
      <c r="V62" s="133">
        <f t="shared" si="16"/>
        <v>2.683673469387756</v>
      </c>
      <c r="W62" s="133">
        <f t="shared" si="16"/>
        <v>1.8333333333333333</v>
      </c>
      <c r="X62" s="132">
        <f t="shared" si="17"/>
        <v>0.68314321926489197</v>
      </c>
      <c r="Y62" s="132">
        <f t="shared" si="18"/>
        <v>-0.3168567807351077</v>
      </c>
      <c r="Z62" s="134">
        <f t="shared" si="19"/>
        <v>2685.6920152091257</v>
      </c>
      <c r="AA62" s="134">
        <f t="shared" si="19"/>
        <v>2841.2772727272727</v>
      </c>
      <c r="AB62" s="132">
        <f t="shared" si="6"/>
        <v>5.7931161368118378E-2</v>
      </c>
      <c r="AC62" s="131">
        <f t="shared" si="20"/>
        <v>2685.6920152091257</v>
      </c>
      <c r="AD62" s="131">
        <f t="shared" si="20"/>
        <v>2712.5489353612156</v>
      </c>
      <c r="AE62" s="131">
        <f t="shared" si="20"/>
        <v>2841.2772727272727</v>
      </c>
      <c r="AF62" s="132">
        <f t="shared" si="21"/>
        <v>1.0474565954139792</v>
      </c>
      <c r="AG62" s="132">
        <f t="shared" si="22"/>
        <v>5.7931161368118378E-2</v>
      </c>
      <c r="AH62" s="134">
        <f t="shared" si="23"/>
        <v>7207.5204081632655</v>
      </c>
      <c r="AI62" s="134">
        <f t="shared" si="23"/>
        <v>5209.0083333333332</v>
      </c>
      <c r="AJ62" s="132">
        <f t="shared" si="24"/>
        <v>-0.27728150066233737</v>
      </c>
      <c r="AK62" s="131">
        <f t="shared" si="7"/>
        <v>7207.5204081632655</v>
      </c>
      <c r="AL62" s="131">
        <f t="shared" si="7"/>
        <v>7279.595612244897</v>
      </c>
      <c r="AM62" s="131">
        <f t="shared" si="7"/>
        <v>5209.0083333333332</v>
      </c>
      <c r="AN62" s="132">
        <f t="shared" si="25"/>
        <v>0.71556287063134927</v>
      </c>
      <c r="AO62" s="132">
        <f t="shared" si="26"/>
        <v>-0.27728150066233737</v>
      </c>
      <c r="AP62" s="134">
        <v>263</v>
      </c>
      <c r="AQ62" s="134">
        <v>220</v>
      </c>
      <c r="AR62" s="132">
        <f t="shared" si="27"/>
        <v>-0.16349809885931554</v>
      </c>
      <c r="AS62" s="131">
        <v>263</v>
      </c>
      <c r="AT62" s="131">
        <v>294.56000000000012</v>
      </c>
      <c r="AU62" s="131">
        <v>220</v>
      </c>
      <c r="AV62" s="132">
        <f t="shared" si="28"/>
        <v>0.74687669744703933</v>
      </c>
      <c r="AW62" s="132">
        <f t="shared" si="29"/>
        <v>-0.16349809885931554</v>
      </c>
      <c r="AX62" s="134">
        <v>706337</v>
      </c>
      <c r="AY62" s="134">
        <v>625081</v>
      </c>
      <c r="AZ62" s="132">
        <f t="shared" si="30"/>
        <v>-0.11503857223959668</v>
      </c>
      <c r="BA62" s="131">
        <v>706337</v>
      </c>
      <c r="BB62" s="131">
        <v>799008.41440000001</v>
      </c>
      <c r="BC62" s="131">
        <v>625081</v>
      </c>
      <c r="BD62" s="132">
        <f t="shared" si="31"/>
        <v>0.78232092270191245</v>
      </c>
      <c r="BE62" s="132">
        <f t="shared" si="32"/>
        <v>-0.11503857223959668</v>
      </c>
      <c r="BF62" s="131">
        <v>75</v>
      </c>
      <c r="BG62" s="131">
        <v>92</v>
      </c>
      <c r="BH62" s="131">
        <v>69</v>
      </c>
      <c r="BI62" s="132">
        <f t="shared" si="33"/>
        <v>0.75</v>
      </c>
      <c r="BJ62" s="132">
        <f t="shared" si="8"/>
        <v>-7.999999999999996E-2</v>
      </c>
      <c r="BK62" s="134">
        <v>3006</v>
      </c>
      <c r="BL62" s="134">
        <v>98</v>
      </c>
      <c r="BM62" s="135">
        <f t="shared" si="34"/>
        <v>3.2601463739188291E-2</v>
      </c>
      <c r="BN62" s="134">
        <v>2877</v>
      </c>
      <c r="BO62" s="134">
        <v>120</v>
      </c>
      <c r="BP62" s="135">
        <f t="shared" si="35"/>
        <v>4.171011470281543E-2</v>
      </c>
      <c r="BQ62" s="135">
        <f t="shared" si="36"/>
        <v>0.27939392649656303</v>
      </c>
      <c r="BR62" s="125"/>
      <c r="BS62" s="109"/>
      <c r="BT62" s="109"/>
      <c r="BU62" s="109"/>
      <c r="BX62" s="10"/>
    </row>
    <row r="63" spans="1:76" x14ac:dyDescent="0.25">
      <c r="A63" s="122" t="s">
        <v>125</v>
      </c>
      <c r="B63" s="109" t="s">
        <v>133</v>
      </c>
      <c r="C63" s="107" t="s">
        <v>651</v>
      </c>
      <c r="D63" s="6" t="s">
        <v>595</v>
      </c>
      <c r="E63" s="6" t="s">
        <v>6</v>
      </c>
      <c r="F63" s="26">
        <v>470</v>
      </c>
      <c r="G63" s="129">
        <f t="shared" si="9"/>
        <v>18.702539464653395</v>
      </c>
      <c r="H63" s="129">
        <f t="shared" si="10"/>
        <v>19.45085792724776</v>
      </c>
      <c r="I63" s="130">
        <f t="shared" si="4"/>
        <v>3.8472259958574E-2</v>
      </c>
      <c r="J63" s="137">
        <v>70</v>
      </c>
      <c r="K63" s="137">
        <v>56</v>
      </c>
      <c r="L63" s="130">
        <f t="shared" si="5"/>
        <v>-0.19999999999999996</v>
      </c>
      <c r="M63" s="131">
        <v>70</v>
      </c>
      <c r="N63" s="131">
        <v>78.423519999999996</v>
      </c>
      <c r="O63" s="131">
        <v>56</v>
      </c>
      <c r="P63" s="132">
        <f t="shared" si="11"/>
        <v>0.71407149283786298</v>
      </c>
      <c r="Q63" s="132">
        <f t="shared" si="12"/>
        <v>-0.19999999999999996</v>
      </c>
      <c r="R63" s="140">
        <f t="shared" si="13"/>
        <v>1.4857142857142858</v>
      </c>
      <c r="S63" s="140">
        <f t="shared" si="14"/>
        <v>1.8214285714285714</v>
      </c>
      <c r="T63" s="132">
        <f t="shared" si="15"/>
        <v>0.22596153846153832</v>
      </c>
      <c r="U63" s="133">
        <f t="shared" si="16"/>
        <v>1.4857142857142858</v>
      </c>
      <c r="V63" s="133">
        <f t="shared" si="16"/>
        <v>1.4848835145374757</v>
      </c>
      <c r="W63" s="133">
        <f t="shared" si="16"/>
        <v>1.8214285714285714</v>
      </c>
      <c r="X63" s="132">
        <f t="shared" si="17"/>
        <v>1.2266474464806256</v>
      </c>
      <c r="Y63" s="132">
        <f t="shared" si="18"/>
        <v>0.22596153846153832</v>
      </c>
      <c r="Z63" s="134">
        <f t="shared" si="19"/>
        <v>2620.1538461538462</v>
      </c>
      <c r="AA63" s="134">
        <f t="shared" si="19"/>
        <v>2778.4215686274511</v>
      </c>
      <c r="AB63" s="132">
        <f t="shared" si="6"/>
        <v>6.0403980745606933E-2</v>
      </c>
      <c r="AC63" s="131">
        <f t="shared" si="20"/>
        <v>2620.1538461538462</v>
      </c>
      <c r="AD63" s="131">
        <f t="shared" si="20"/>
        <v>2647.0387560510198</v>
      </c>
      <c r="AE63" s="131">
        <f t="shared" si="20"/>
        <v>2778.4215686274497</v>
      </c>
      <c r="AF63" s="132">
        <f t="shared" si="21"/>
        <v>1.0496338832501391</v>
      </c>
      <c r="AG63" s="132">
        <f t="shared" si="22"/>
        <v>6.0403980745606489E-2</v>
      </c>
      <c r="AH63" s="134">
        <f t="shared" si="23"/>
        <v>3892.8</v>
      </c>
      <c r="AI63" s="134">
        <f t="shared" si="23"/>
        <v>5060.6964285714284</v>
      </c>
      <c r="AJ63" s="132">
        <f t="shared" si="24"/>
        <v>0.30001449562562388</v>
      </c>
      <c r="AK63" s="131">
        <f t="shared" si="7"/>
        <v>3892.8</v>
      </c>
      <c r="AL63" s="131">
        <f t="shared" si="7"/>
        <v>3930.5442112019459</v>
      </c>
      <c r="AM63" s="131">
        <f t="shared" si="7"/>
        <v>5060.6964285714257</v>
      </c>
      <c r="AN63" s="132">
        <f t="shared" si="25"/>
        <v>1.2875307226283261</v>
      </c>
      <c r="AO63" s="132">
        <f t="shared" si="26"/>
        <v>0.30001449562562299</v>
      </c>
      <c r="AP63" s="134">
        <v>104</v>
      </c>
      <c r="AQ63" s="134">
        <v>102</v>
      </c>
      <c r="AR63" s="132">
        <f t="shared" si="27"/>
        <v>-1.9230769230769273E-2</v>
      </c>
      <c r="AS63" s="131">
        <v>104</v>
      </c>
      <c r="AT63" s="131">
        <v>116.449792</v>
      </c>
      <c r="AU63" s="131">
        <v>102</v>
      </c>
      <c r="AV63" s="132">
        <f t="shared" si="28"/>
        <v>0.87591397329417298</v>
      </c>
      <c r="AW63" s="132">
        <f t="shared" si="29"/>
        <v>-1.9230769230769273E-2</v>
      </c>
      <c r="AX63" s="134">
        <v>272496</v>
      </c>
      <c r="AY63" s="134">
        <v>283399</v>
      </c>
      <c r="AZ63" s="132">
        <f t="shared" si="30"/>
        <v>4.0011596500499014E-2</v>
      </c>
      <c r="BA63" s="131">
        <v>272496</v>
      </c>
      <c r="BB63" s="131">
        <v>308247.11255808</v>
      </c>
      <c r="BC63" s="131">
        <v>283398.99999999988</v>
      </c>
      <c r="BD63" s="132">
        <f t="shared" si="31"/>
        <v>0.91938898518182155</v>
      </c>
      <c r="BE63" s="132">
        <f t="shared" si="32"/>
        <v>4.001159650049857E-2</v>
      </c>
      <c r="BF63" s="131">
        <v>21</v>
      </c>
      <c r="BG63" s="131">
        <v>24.697002201673861</v>
      </c>
      <c r="BH63" s="131">
        <v>31</v>
      </c>
      <c r="BI63" s="132">
        <f t="shared" si="33"/>
        <v>1.2552130718884962</v>
      </c>
      <c r="BJ63" s="132">
        <f t="shared" si="8"/>
        <v>0.47619047619047628</v>
      </c>
      <c r="BK63" s="134">
        <v>2245</v>
      </c>
      <c r="BL63" s="134">
        <v>70</v>
      </c>
      <c r="BM63" s="135">
        <f t="shared" si="34"/>
        <v>3.1180400890868598E-2</v>
      </c>
      <c r="BN63" s="134">
        <v>1039</v>
      </c>
      <c r="BO63" s="134">
        <v>38</v>
      </c>
      <c r="BP63" s="135">
        <f t="shared" si="35"/>
        <v>3.6573628488931663E-2</v>
      </c>
      <c r="BQ63" s="135">
        <f t="shared" si="36"/>
        <v>0.17296851368073685</v>
      </c>
      <c r="BR63" s="125"/>
      <c r="BS63" s="109"/>
      <c r="BT63" s="109"/>
      <c r="BU63" s="109"/>
      <c r="BX63" s="10"/>
    </row>
    <row r="64" spans="1:76" x14ac:dyDescent="0.25">
      <c r="A64" s="122" t="s">
        <v>42</v>
      </c>
      <c r="B64" s="109" t="s">
        <v>679</v>
      </c>
      <c r="C64" s="107" t="s">
        <v>651</v>
      </c>
      <c r="D64" s="6" t="s">
        <v>596</v>
      </c>
      <c r="E64" s="6" t="s">
        <v>6</v>
      </c>
      <c r="F64" s="26">
        <v>620</v>
      </c>
      <c r="G64" s="129">
        <f t="shared" si="9"/>
        <v>0</v>
      </c>
      <c r="H64" s="129">
        <f t="shared" si="10"/>
        <v>0</v>
      </c>
      <c r="I64" s="130">
        <f t="shared" si="4"/>
        <v>0</v>
      </c>
      <c r="J64" s="137">
        <v>0</v>
      </c>
      <c r="K64" s="137">
        <v>0</v>
      </c>
      <c r="L64" s="130">
        <f t="shared" si="5"/>
        <v>0</v>
      </c>
      <c r="M64" s="131">
        <v>0</v>
      </c>
      <c r="N64" s="131">
        <v>0</v>
      </c>
      <c r="O64" s="131">
        <v>0</v>
      </c>
      <c r="P64" s="132" t="e">
        <f t="shared" si="11"/>
        <v>#DIV/0!</v>
      </c>
      <c r="Q64" s="132" t="e">
        <f t="shared" si="12"/>
        <v>#DIV/0!</v>
      </c>
      <c r="R64" s="140" t="e">
        <f t="shared" si="13"/>
        <v>#DIV/0!</v>
      </c>
      <c r="S64" s="140" t="e">
        <f t="shared" si="14"/>
        <v>#DIV/0!</v>
      </c>
      <c r="T64" s="132">
        <f t="shared" si="15"/>
        <v>0</v>
      </c>
      <c r="U64" s="133" t="e">
        <f t="shared" si="16"/>
        <v>#DIV/0!</v>
      </c>
      <c r="V64" s="133" t="e">
        <f t="shared" si="16"/>
        <v>#DIV/0!</v>
      </c>
      <c r="W64" s="133" t="e">
        <f t="shared" si="16"/>
        <v>#DIV/0!</v>
      </c>
      <c r="X64" s="132" t="e">
        <f t="shared" si="17"/>
        <v>#DIV/0!</v>
      </c>
      <c r="Y64" s="132" t="e">
        <f t="shared" si="18"/>
        <v>#DIV/0!</v>
      </c>
      <c r="Z64" s="134" t="e">
        <f t="shared" si="19"/>
        <v>#DIV/0!</v>
      </c>
      <c r="AA64" s="134" t="e">
        <f t="shared" si="19"/>
        <v>#DIV/0!</v>
      </c>
      <c r="AB64" s="132">
        <f t="shared" si="6"/>
        <v>0</v>
      </c>
      <c r="AC64" s="131" t="e">
        <f t="shared" si="20"/>
        <v>#DIV/0!</v>
      </c>
      <c r="AD64" s="131" t="e">
        <f t="shared" si="20"/>
        <v>#DIV/0!</v>
      </c>
      <c r="AE64" s="131" t="e">
        <f t="shared" si="20"/>
        <v>#DIV/0!</v>
      </c>
      <c r="AF64" s="132" t="e">
        <f t="shared" si="21"/>
        <v>#DIV/0!</v>
      </c>
      <c r="AG64" s="132" t="e">
        <f t="shared" si="22"/>
        <v>#DIV/0!</v>
      </c>
      <c r="AH64" s="134" t="e">
        <f t="shared" si="23"/>
        <v>#DIV/0!</v>
      </c>
      <c r="AI64" s="134" t="e">
        <f t="shared" si="23"/>
        <v>#DIV/0!</v>
      </c>
      <c r="AJ64" s="132">
        <f t="shared" si="24"/>
        <v>0</v>
      </c>
      <c r="AK64" s="131" t="e">
        <f t="shared" si="7"/>
        <v>#DIV/0!</v>
      </c>
      <c r="AL64" s="131" t="e">
        <f t="shared" si="7"/>
        <v>#DIV/0!</v>
      </c>
      <c r="AM64" s="131" t="e">
        <f t="shared" si="7"/>
        <v>#DIV/0!</v>
      </c>
      <c r="AN64" s="132" t="e">
        <f t="shared" si="25"/>
        <v>#DIV/0!</v>
      </c>
      <c r="AO64" s="132" t="e">
        <f t="shared" si="26"/>
        <v>#DIV/0!</v>
      </c>
      <c r="AP64" s="134">
        <v>0</v>
      </c>
      <c r="AQ64" s="134">
        <v>0</v>
      </c>
      <c r="AR64" s="132">
        <f t="shared" si="27"/>
        <v>0</v>
      </c>
      <c r="AS64" s="131">
        <v>0</v>
      </c>
      <c r="AT64" s="131">
        <v>0</v>
      </c>
      <c r="AU64" s="131">
        <v>0</v>
      </c>
      <c r="AV64" s="132" t="e">
        <f t="shared" si="28"/>
        <v>#DIV/0!</v>
      </c>
      <c r="AW64" s="132" t="e">
        <f t="shared" si="29"/>
        <v>#DIV/0!</v>
      </c>
      <c r="AX64" s="134">
        <v>0</v>
      </c>
      <c r="AY64" s="134">
        <v>0</v>
      </c>
      <c r="AZ64" s="132">
        <f t="shared" si="30"/>
        <v>0</v>
      </c>
      <c r="BA64" s="131">
        <v>0</v>
      </c>
      <c r="BB64" s="131">
        <v>0</v>
      </c>
      <c r="BC64" s="131">
        <v>0</v>
      </c>
      <c r="BD64" s="132" t="e">
        <f t="shared" si="31"/>
        <v>#DIV/0!</v>
      </c>
      <c r="BE64" s="132" t="e">
        <f t="shared" si="32"/>
        <v>#DIV/0!</v>
      </c>
      <c r="BF64" s="131">
        <v>0</v>
      </c>
      <c r="BG64" s="131">
        <v>0</v>
      </c>
      <c r="BH64" s="131">
        <v>0</v>
      </c>
      <c r="BI64" s="132" t="e">
        <f t="shared" si="33"/>
        <v>#DIV/0!</v>
      </c>
      <c r="BJ64" s="132" t="e">
        <f t="shared" si="8"/>
        <v>#DIV/0!</v>
      </c>
      <c r="BK64" s="134">
        <v>0</v>
      </c>
      <c r="BL64" s="134">
        <v>0</v>
      </c>
      <c r="BM64" s="135">
        <f t="shared" si="34"/>
        <v>0</v>
      </c>
      <c r="BN64" s="134">
        <v>0</v>
      </c>
      <c r="BO64" s="134">
        <v>0</v>
      </c>
      <c r="BP64" s="135">
        <f t="shared" si="35"/>
        <v>0</v>
      </c>
      <c r="BQ64" s="135">
        <f t="shared" si="36"/>
        <v>0</v>
      </c>
      <c r="BR64" s="125"/>
      <c r="BS64" s="109"/>
      <c r="BT64" s="109"/>
      <c r="BU64" s="109"/>
      <c r="BX64" s="10"/>
    </row>
    <row r="65" spans="1:76" x14ac:dyDescent="0.25">
      <c r="A65" s="122" t="s">
        <v>42</v>
      </c>
      <c r="B65" s="109" t="s">
        <v>48</v>
      </c>
      <c r="C65" s="107" t="s">
        <v>651</v>
      </c>
      <c r="D65" s="6" t="s">
        <v>595</v>
      </c>
      <c r="E65" s="6" t="s">
        <v>6</v>
      </c>
      <c r="F65" s="26">
        <v>620</v>
      </c>
      <c r="G65" s="129">
        <f t="shared" si="9"/>
        <v>30.256841831425593</v>
      </c>
      <c r="H65" s="129">
        <f t="shared" si="10"/>
        <v>28.156035379812696</v>
      </c>
      <c r="I65" s="130">
        <f t="shared" si="4"/>
        <v>-7.4613006528580092E-2</v>
      </c>
      <c r="J65" s="137">
        <v>107</v>
      </c>
      <c r="K65" s="137">
        <v>107</v>
      </c>
      <c r="L65" s="130">
        <f t="shared" si="5"/>
        <v>0</v>
      </c>
      <c r="M65" s="131">
        <v>107</v>
      </c>
      <c r="N65" s="131">
        <v>112.17</v>
      </c>
      <c r="O65" s="131">
        <v>107</v>
      </c>
      <c r="P65" s="132">
        <f t="shared" si="11"/>
        <v>0.95390924489613982</v>
      </c>
      <c r="Q65" s="132">
        <f t="shared" si="12"/>
        <v>0</v>
      </c>
      <c r="R65" s="140">
        <f t="shared" si="13"/>
        <v>2.02803738317757</v>
      </c>
      <c r="S65" s="140">
        <f t="shared" si="14"/>
        <v>1.8691588785046729</v>
      </c>
      <c r="T65" s="132">
        <f t="shared" si="15"/>
        <v>-7.8341013824884786E-2</v>
      </c>
      <c r="U65" s="133">
        <f t="shared" si="16"/>
        <v>2.02803738317757</v>
      </c>
      <c r="V65" s="133">
        <f t="shared" si="16"/>
        <v>2.029687082107515</v>
      </c>
      <c r="W65" s="133">
        <f t="shared" si="16"/>
        <v>1.8691588785046729</v>
      </c>
      <c r="X65" s="132">
        <f t="shared" si="17"/>
        <v>0.92090987570549121</v>
      </c>
      <c r="Y65" s="132">
        <f t="shared" si="18"/>
        <v>-7.8341013824884786E-2</v>
      </c>
      <c r="Z65" s="134">
        <f t="shared" si="19"/>
        <v>2679.8917050691243</v>
      </c>
      <c r="AA65" s="134">
        <f t="shared" si="19"/>
        <v>2705.7950000000001</v>
      </c>
      <c r="AB65" s="132">
        <f t="shared" si="6"/>
        <v>9.6657991372854912E-3</v>
      </c>
      <c r="AC65" s="131">
        <f t="shared" si="20"/>
        <v>2679.8917050691239</v>
      </c>
      <c r="AD65" s="131">
        <f t="shared" si="20"/>
        <v>2707.7795229938065</v>
      </c>
      <c r="AE65" s="131">
        <f t="shared" si="20"/>
        <v>2705.7950000000001</v>
      </c>
      <c r="AF65" s="132">
        <f t="shared" si="21"/>
        <v>0.99926710318290157</v>
      </c>
      <c r="AG65" s="132">
        <f t="shared" si="22"/>
        <v>9.6657991372857133E-3</v>
      </c>
      <c r="AH65" s="134">
        <f t="shared" si="23"/>
        <v>5434.9205607476633</v>
      </c>
      <c r="AI65" s="134">
        <f t="shared" si="23"/>
        <v>5057.5607476635514</v>
      </c>
      <c r="AJ65" s="132">
        <f t="shared" si="24"/>
        <v>-6.9432443191441928E-2</v>
      </c>
      <c r="AK65" s="131">
        <f t="shared" si="7"/>
        <v>5434.9205607476624</v>
      </c>
      <c r="AL65" s="131">
        <f t="shared" si="7"/>
        <v>5495.9451190157779</v>
      </c>
      <c r="AM65" s="131">
        <f t="shared" si="7"/>
        <v>5057.5607476635514</v>
      </c>
      <c r="AN65" s="132">
        <f t="shared" si="25"/>
        <v>0.92023494378875226</v>
      </c>
      <c r="AO65" s="132">
        <f t="shared" si="26"/>
        <v>-6.9432443191441817E-2</v>
      </c>
      <c r="AP65" s="134">
        <v>217</v>
      </c>
      <c r="AQ65" s="134">
        <v>200</v>
      </c>
      <c r="AR65" s="132">
        <f t="shared" si="27"/>
        <v>-7.8341013824884786E-2</v>
      </c>
      <c r="AS65" s="131">
        <v>217</v>
      </c>
      <c r="AT65" s="131">
        <v>227.67</v>
      </c>
      <c r="AU65" s="131">
        <v>200</v>
      </c>
      <c r="AV65" s="132">
        <f t="shared" si="28"/>
        <v>0.87846444415162306</v>
      </c>
      <c r="AW65" s="132">
        <f t="shared" si="29"/>
        <v>-7.8341013824884786E-2</v>
      </c>
      <c r="AX65" s="134">
        <v>581536.5</v>
      </c>
      <c r="AY65" s="134">
        <v>541159</v>
      </c>
      <c r="AZ65" s="132">
        <f t="shared" si="30"/>
        <v>-6.9432443191441928E-2</v>
      </c>
      <c r="BA65" s="131">
        <v>581536.49999999988</v>
      </c>
      <c r="BB65" s="131">
        <v>616480.16399999987</v>
      </c>
      <c r="BC65" s="131">
        <v>541159</v>
      </c>
      <c r="BD65" s="132">
        <f t="shared" si="31"/>
        <v>0.87782062035657016</v>
      </c>
      <c r="BE65" s="132">
        <f t="shared" si="32"/>
        <v>-6.9432443191441817E-2</v>
      </c>
      <c r="BF65" s="131">
        <v>62</v>
      </c>
      <c r="BG65" s="131">
        <v>68.301000000000016</v>
      </c>
      <c r="BH65" s="131">
        <v>62</v>
      </c>
      <c r="BI65" s="132">
        <f t="shared" si="33"/>
        <v>0.9077465922900102</v>
      </c>
      <c r="BJ65" s="132">
        <f t="shared" si="8"/>
        <v>0</v>
      </c>
      <c r="BK65" s="134">
        <v>1324</v>
      </c>
      <c r="BL65" s="134">
        <v>56</v>
      </c>
      <c r="BM65" s="135">
        <f t="shared" si="34"/>
        <v>4.2296072507552872E-2</v>
      </c>
      <c r="BN65" s="134">
        <v>1674</v>
      </c>
      <c r="BO65" s="134">
        <v>104</v>
      </c>
      <c r="BP65" s="135">
        <f t="shared" si="35"/>
        <v>6.2126642771804061E-2</v>
      </c>
      <c r="BQ65" s="135">
        <f t="shared" si="36"/>
        <v>0.46885133981908167</v>
      </c>
      <c r="BR65" s="125"/>
      <c r="BS65" s="109"/>
      <c r="BT65" s="109"/>
      <c r="BU65" s="109"/>
      <c r="BX65" s="10"/>
    </row>
    <row r="66" spans="1:76" x14ac:dyDescent="0.25">
      <c r="A66" s="122" t="s">
        <v>378</v>
      </c>
      <c r="B66" s="109" t="s">
        <v>388</v>
      </c>
      <c r="C66" s="107" t="s">
        <v>651</v>
      </c>
      <c r="D66" s="6" t="s">
        <v>595</v>
      </c>
      <c r="E66" s="6" t="s">
        <v>6</v>
      </c>
      <c r="F66" s="26">
        <v>1350</v>
      </c>
      <c r="G66" s="129">
        <f t="shared" si="9"/>
        <v>8.9797968936678618</v>
      </c>
      <c r="H66" s="129">
        <f t="shared" si="10"/>
        <v>11.413106332138589</v>
      </c>
      <c r="I66" s="130">
        <f t="shared" si="4"/>
        <v>0.21320308140989463</v>
      </c>
      <c r="J66" s="137">
        <v>67</v>
      </c>
      <c r="K66" s="137">
        <v>93</v>
      </c>
      <c r="L66" s="130">
        <f t="shared" si="5"/>
        <v>0.38805970149253732</v>
      </c>
      <c r="M66" s="131">
        <v>67</v>
      </c>
      <c r="N66" s="131">
        <v>74</v>
      </c>
      <c r="O66" s="131">
        <v>93</v>
      </c>
      <c r="P66" s="132">
        <f t="shared" si="11"/>
        <v>1.2567567567567568</v>
      </c>
      <c r="Q66" s="132">
        <f t="shared" si="12"/>
        <v>0.38805970149253732</v>
      </c>
      <c r="R66" s="140">
        <f t="shared" si="13"/>
        <v>2.1791044776119404</v>
      </c>
      <c r="S66" s="140">
        <f t="shared" si="14"/>
        <v>1.89247311827957</v>
      </c>
      <c r="T66" s="132">
        <f t="shared" si="15"/>
        <v>-0.13153630873471789</v>
      </c>
      <c r="U66" s="133">
        <f t="shared" si="16"/>
        <v>2.1791044776119404</v>
      </c>
      <c r="V66" s="133">
        <f t="shared" si="16"/>
        <v>2.189189189189189</v>
      </c>
      <c r="W66" s="133">
        <f t="shared" si="16"/>
        <v>1.89247311827957</v>
      </c>
      <c r="X66" s="132">
        <f t="shared" si="17"/>
        <v>0.86446302933758146</v>
      </c>
      <c r="Y66" s="132">
        <f t="shared" si="18"/>
        <v>-0.13153630873471789</v>
      </c>
      <c r="Z66" s="134">
        <f t="shared" si="19"/>
        <v>2574.0034246575342</v>
      </c>
      <c r="AA66" s="134">
        <f t="shared" si="19"/>
        <v>2713.8551136363635</v>
      </c>
      <c r="AB66" s="132">
        <f t="shared" si="6"/>
        <v>5.4332363212545642E-2</v>
      </c>
      <c r="AC66" s="131">
        <f t="shared" si="20"/>
        <v>2574.0034246575342</v>
      </c>
      <c r="AD66" s="131">
        <f t="shared" si="20"/>
        <v>2599.7807740740732</v>
      </c>
      <c r="AE66" s="131">
        <f t="shared" si="20"/>
        <v>2713.8551136363635</v>
      </c>
      <c r="AF66" s="132">
        <f t="shared" si="21"/>
        <v>1.0438784457135308</v>
      </c>
      <c r="AG66" s="132">
        <f t="shared" si="22"/>
        <v>5.4332363212545642E-2</v>
      </c>
      <c r="AH66" s="134">
        <f t="shared" si="23"/>
        <v>5609.0223880597014</v>
      </c>
      <c r="AI66" s="134">
        <f t="shared" si="23"/>
        <v>5135.8978494623652</v>
      </c>
      <c r="AJ66" s="132">
        <f t="shared" si="24"/>
        <v>-8.4350624023984633E-2</v>
      </c>
      <c r="AK66" s="131">
        <f t="shared" si="7"/>
        <v>5609.0223880597014</v>
      </c>
      <c r="AL66" s="131">
        <f t="shared" si="7"/>
        <v>5691.4119648648621</v>
      </c>
      <c r="AM66" s="131">
        <f t="shared" si="7"/>
        <v>5135.8978494623652</v>
      </c>
      <c r="AN66" s="132">
        <f t="shared" si="25"/>
        <v>0.90239432344172488</v>
      </c>
      <c r="AO66" s="132">
        <f t="shared" si="26"/>
        <v>-8.4350624023984633E-2</v>
      </c>
      <c r="AP66" s="134">
        <v>146</v>
      </c>
      <c r="AQ66" s="134">
        <v>176</v>
      </c>
      <c r="AR66" s="132">
        <f t="shared" si="27"/>
        <v>0.20547945205479445</v>
      </c>
      <c r="AS66" s="131">
        <v>146</v>
      </c>
      <c r="AT66" s="131">
        <v>162</v>
      </c>
      <c r="AU66" s="131">
        <v>176</v>
      </c>
      <c r="AV66" s="132">
        <f t="shared" si="28"/>
        <v>1.0864197530864197</v>
      </c>
      <c r="AW66" s="132">
        <f t="shared" si="29"/>
        <v>0.20547945205479445</v>
      </c>
      <c r="AX66" s="134">
        <v>375804.5</v>
      </c>
      <c r="AY66" s="134">
        <v>477638.5</v>
      </c>
      <c r="AZ66" s="132">
        <f t="shared" si="30"/>
        <v>0.27097599948909612</v>
      </c>
      <c r="BA66" s="131">
        <v>375804.5</v>
      </c>
      <c r="BB66" s="131">
        <v>421164.48539999989</v>
      </c>
      <c r="BC66" s="131">
        <v>477638.5</v>
      </c>
      <c r="BD66" s="132">
        <f t="shared" si="31"/>
        <v>1.1340901632443297</v>
      </c>
      <c r="BE66" s="132">
        <f t="shared" si="32"/>
        <v>0.27097599948909612</v>
      </c>
      <c r="BF66" s="131">
        <v>42</v>
      </c>
      <c r="BG66" s="131">
        <v>49</v>
      </c>
      <c r="BH66" s="131">
        <v>69</v>
      </c>
      <c r="BI66" s="132">
        <f t="shared" si="33"/>
        <v>1.4081632653061225</v>
      </c>
      <c r="BJ66" s="132">
        <f t="shared" si="8"/>
        <v>0.64285714285714279</v>
      </c>
      <c r="BK66" s="134">
        <v>4012</v>
      </c>
      <c r="BL66" s="134">
        <v>67</v>
      </c>
      <c r="BM66" s="135">
        <f t="shared" si="34"/>
        <v>1.6699900299102691E-2</v>
      </c>
      <c r="BN66" s="134">
        <v>3212</v>
      </c>
      <c r="BO66" s="134">
        <v>81</v>
      </c>
      <c r="BP66" s="135">
        <f t="shared" si="35"/>
        <v>2.5217932752179328E-2</v>
      </c>
      <c r="BQ66" s="135">
        <f t="shared" si="36"/>
        <v>0.51006486868273826</v>
      </c>
      <c r="BR66" s="125"/>
      <c r="BS66" s="109"/>
      <c r="BT66" s="109"/>
      <c r="BU66" s="109"/>
      <c r="BX66" s="10"/>
    </row>
    <row r="67" spans="1:76" x14ac:dyDescent="0.25">
      <c r="A67" s="122" t="s">
        <v>253</v>
      </c>
      <c r="B67" s="109" t="s">
        <v>268</v>
      </c>
      <c r="C67" s="107" t="s">
        <v>651</v>
      </c>
      <c r="D67" s="6" t="s">
        <v>595</v>
      </c>
      <c r="E67" s="6" t="s">
        <v>6</v>
      </c>
      <c r="F67" s="26">
        <v>2050</v>
      </c>
      <c r="G67" s="129">
        <f t="shared" si="9"/>
        <v>11.169645948072384</v>
      </c>
      <c r="H67" s="129">
        <f t="shared" si="10"/>
        <v>18.060968214004721</v>
      </c>
      <c r="I67" s="130">
        <f t="shared" si="4"/>
        <v>0.381558850238644</v>
      </c>
      <c r="J67" s="137">
        <v>113</v>
      </c>
      <c r="K67" s="137">
        <v>144</v>
      </c>
      <c r="L67" s="130">
        <f t="shared" si="5"/>
        <v>0.27433628318584069</v>
      </c>
      <c r="M67" s="131">
        <v>113</v>
      </c>
      <c r="N67" s="131">
        <v>142.38000000000011</v>
      </c>
      <c r="O67" s="131">
        <v>144</v>
      </c>
      <c r="P67" s="132">
        <f t="shared" si="11"/>
        <v>1.0113780025284442</v>
      </c>
      <c r="Q67" s="132">
        <f t="shared" si="12"/>
        <v>0.27433628318584069</v>
      </c>
      <c r="R67" s="140">
        <f t="shared" si="13"/>
        <v>2.4070796460176993</v>
      </c>
      <c r="S67" s="140">
        <f t="shared" si="14"/>
        <v>2.9930555555555554</v>
      </c>
      <c r="T67" s="132">
        <f t="shared" si="15"/>
        <v>0.24343852124182996</v>
      </c>
      <c r="U67" s="133">
        <f t="shared" si="16"/>
        <v>2.4070796460176993</v>
      </c>
      <c r="V67" s="133">
        <f t="shared" si="16"/>
        <v>2.407079646017698</v>
      </c>
      <c r="W67" s="133">
        <f t="shared" si="16"/>
        <v>2.9930555555555554</v>
      </c>
      <c r="X67" s="132">
        <f t="shared" si="17"/>
        <v>1.2434385212418306</v>
      </c>
      <c r="Y67" s="132">
        <f t="shared" si="18"/>
        <v>0.24343852124182996</v>
      </c>
      <c r="Z67" s="134">
        <f t="shared" si="19"/>
        <v>2609.6727941176468</v>
      </c>
      <c r="AA67" s="134">
        <f t="shared" si="19"/>
        <v>2663.0499535962877</v>
      </c>
      <c r="AB67" s="132">
        <f t="shared" si="6"/>
        <v>2.045358314611545E-2</v>
      </c>
      <c r="AC67" s="131">
        <f t="shared" si="20"/>
        <v>2609.6727941176468</v>
      </c>
      <c r="AD67" s="131">
        <f t="shared" si="20"/>
        <v>2635.769522058823</v>
      </c>
      <c r="AE67" s="131">
        <f t="shared" si="20"/>
        <v>2663.0499535962877</v>
      </c>
      <c r="AF67" s="132">
        <f t="shared" si="21"/>
        <v>1.0103500823228868</v>
      </c>
      <c r="AG67" s="132">
        <f t="shared" si="22"/>
        <v>2.045358314611545E-2</v>
      </c>
      <c r="AH67" s="134">
        <f t="shared" si="23"/>
        <v>6281.6902654867254</v>
      </c>
      <c r="AI67" s="134">
        <f t="shared" si="23"/>
        <v>7970.6564583333329</v>
      </c>
      <c r="AJ67" s="132">
        <f t="shared" si="24"/>
        <v>0.26887129442313262</v>
      </c>
      <c r="AK67" s="131">
        <f t="shared" si="7"/>
        <v>6281.6902654867254</v>
      </c>
      <c r="AL67" s="131">
        <f t="shared" si="7"/>
        <v>6344.5071681415884</v>
      </c>
      <c r="AM67" s="131">
        <f t="shared" si="7"/>
        <v>7970.6564583333329</v>
      </c>
      <c r="AN67" s="132">
        <f t="shared" si="25"/>
        <v>1.2563082123001321</v>
      </c>
      <c r="AO67" s="132">
        <f t="shared" si="26"/>
        <v>0.26887129442313262</v>
      </c>
      <c r="AP67" s="134">
        <v>272</v>
      </c>
      <c r="AQ67" s="134">
        <v>431</v>
      </c>
      <c r="AR67" s="132">
        <f t="shared" si="27"/>
        <v>0.58455882352941169</v>
      </c>
      <c r="AS67" s="131">
        <v>272</v>
      </c>
      <c r="AT67" s="131">
        <v>342.72000000000008</v>
      </c>
      <c r="AU67" s="131">
        <v>431</v>
      </c>
      <c r="AV67" s="132">
        <f t="shared" si="28"/>
        <v>1.2575863678804853</v>
      </c>
      <c r="AW67" s="132">
        <f t="shared" si="29"/>
        <v>0.58455882352941169</v>
      </c>
      <c r="AX67" s="134">
        <v>709830.99999999988</v>
      </c>
      <c r="AY67" s="134">
        <v>1147774.53</v>
      </c>
      <c r="AZ67" s="132">
        <f t="shared" si="30"/>
        <v>0.61696872917638168</v>
      </c>
      <c r="BA67" s="131">
        <v>709831</v>
      </c>
      <c r="BB67" s="131">
        <v>903330.93060000008</v>
      </c>
      <c r="BC67" s="131">
        <v>1147774.53</v>
      </c>
      <c r="BD67" s="132">
        <f t="shared" si="31"/>
        <v>1.2706024903161883</v>
      </c>
      <c r="BE67" s="132">
        <f t="shared" si="32"/>
        <v>0.61696872917638146</v>
      </c>
      <c r="BF67" s="131">
        <v>64</v>
      </c>
      <c r="BG67" s="131">
        <v>94.388459016393455</v>
      </c>
      <c r="BH67" s="131">
        <v>146</v>
      </c>
      <c r="BI67" s="132">
        <f t="shared" si="33"/>
        <v>1.5467992752656616</v>
      </c>
      <c r="BJ67" s="132">
        <f t="shared" si="8"/>
        <v>1.28125</v>
      </c>
      <c r="BK67" s="134">
        <v>1744</v>
      </c>
      <c r="BL67" s="134">
        <v>113</v>
      </c>
      <c r="BM67" s="135">
        <f t="shared" si="34"/>
        <v>6.4793577981651376E-2</v>
      </c>
      <c r="BN67" s="134">
        <v>963</v>
      </c>
      <c r="BO67" s="134">
        <v>144</v>
      </c>
      <c r="BP67" s="135">
        <f t="shared" si="35"/>
        <v>0.14953271028037382</v>
      </c>
      <c r="BQ67" s="135">
        <f t="shared" si="36"/>
        <v>1.3078322719378046</v>
      </c>
      <c r="BR67" s="125"/>
      <c r="BS67" s="109"/>
      <c r="BT67" s="109"/>
      <c r="BU67" s="109"/>
      <c r="BX67" s="10"/>
    </row>
    <row r="68" spans="1:76" x14ac:dyDescent="0.25">
      <c r="A68" s="122" t="s">
        <v>125</v>
      </c>
      <c r="B68" s="109" t="s">
        <v>134</v>
      </c>
      <c r="C68" s="107" t="s">
        <v>651</v>
      </c>
      <c r="D68" s="6" t="s">
        <v>595</v>
      </c>
      <c r="E68" s="6" t="s">
        <v>6</v>
      </c>
      <c r="F68" s="26">
        <v>660</v>
      </c>
      <c r="G68" s="129">
        <f t="shared" si="9"/>
        <v>28.076197458455525</v>
      </c>
      <c r="H68" s="129">
        <f t="shared" si="10"/>
        <v>22.135240957966765</v>
      </c>
      <c r="I68" s="130">
        <f t="shared" ref="I68:I127" si="37">IFERROR((H68-G68)/H68,0)</f>
        <v>-0.26839357709139966</v>
      </c>
      <c r="J68" s="137">
        <v>100</v>
      </c>
      <c r="K68" s="137">
        <v>78</v>
      </c>
      <c r="L68" s="130">
        <f t="shared" ref="L68:L127" si="38">IFERROR(K68/J68-1,0)</f>
        <v>-0.21999999999999997</v>
      </c>
      <c r="M68" s="131">
        <v>100</v>
      </c>
      <c r="N68" s="131">
        <v>113.77412200000001</v>
      </c>
      <c r="O68" s="131">
        <v>78</v>
      </c>
      <c r="P68" s="132">
        <f t="shared" si="11"/>
        <v>0.68556890291801154</v>
      </c>
      <c r="Q68" s="132">
        <f t="shared" si="12"/>
        <v>-0.21999999999999997</v>
      </c>
      <c r="R68" s="140">
        <f t="shared" si="13"/>
        <v>2.17</v>
      </c>
      <c r="S68" s="140">
        <f t="shared" si="14"/>
        <v>2.1666666666666665</v>
      </c>
      <c r="T68" s="132">
        <f t="shared" si="15"/>
        <v>-1.536098310291889E-3</v>
      </c>
      <c r="U68" s="133">
        <f t="shared" ref="U68:W125" si="39">AS68/M68</f>
        <v>2.17</v>
      </c>
      <c r="V68" s="133">
        <f t="shared" si="39"/>
        <v>2.1306092786196142</v>
      </c>
      <c r="W68" s="133">
        <f t="shared" si="39"/>
        <v>2.1666666666666665</v>
      </c>
      <c r="X68" s="132">
        <f t="shared" si="17"/>
        <v>1.0169235102882934</v>
      </c>
      <c r="Y68" s="132">
        <f t="shared" si="18"/>
        <v>-1.536098310291889E-3</v>
      </c>
      <c r="Z68" s="134">
        <f t="shared" si="19"/>
        <v>2647.1843317972343</v>
      </c>
      <c r="AA68" s="134">
        <f t="shared" si="19"/>
        <v>2679.8049112426038</v>
      </c>
      <c r="AB68" s="132">
        <f t="shared" ref="AB68:AB127" si="40">IFERROR(AA68/Z68-1,0)</f>
        <v>1.232274573913883E-2</v>
      </c>
      <c r="AC68" s="131">
        <f t="shared" ref="AC68:AE125" si="41">BA68/AS68</f>
        <v>2647.1843317972352</v>
      </c>
      <c r="AD68" s="131">
        <f t="shared" si="41"/>
        <v>2677.8936681843597</v>
      </c>
      <c r="AE68" s="131">
        <f t="shared" si="41"/>
        <v>2679.8049112426038</v>
      </c>
      <c r="AF68" s="132">
        <f t="shared" si="21"/>
        <v>1.0007137113325115</v>
      </c>
      <c r="AG68" s="132">
        <f t="shared" si="22"/>
        <v>1.2322745739138385E-2</v>
      </c>
      <c r="AH68" s="134">
        <f t="shared" si="23"/>
        <v>5744.3899999999985</v>
      </c>
      <c r="AI68" s="134">
        <f t="shared" si="23"/>
        <v>5806.2439743589748</v>
      </c>
      <c r="AJ68" s="132">
        <f t="shared" si="24"/>
        <v>1.0767718479938848E-2</v>
      </c>
      <c r="AK68" s="131">
        <f t="shared" ref="AK68:AM125" si="42">AC68*U68</f>
        <v>5744.39</v>
      </c>
      <c r="AL68" s="131">
        <f t="shared" si="42"/>
        <v>5705.545096590311</v>
      </c>
      <c r="AM68" s="131">
        <f t="shared" si="42"/>
        <v>5806.2439743589748</v>
      </c>
      <c r="AN68" s="132">
        <f t="shared" si="25"/>
        <v>1.0176493001218836</v>
      </c>
      <c r="AO68" s="132">
        <f t="shared" si="26"/>
        <v>1.0767718479938626E-2</v>
      </c>
      <c r="AP68" s="134">
        <v>217</v>
      </c>
      <c r="AQ68" s="134">
        <v>169</v>
      </c>
      <c r="AR68" s="132">
        <f t="shared" si="27"/>
        <v>-0.22119815668202769</v>
      </c>
      <c r="AS68" s="131">
        <v>217</v>
      </c>
      <c r="AT68" s="131">
        <v>242.40819999999999</v>
      </c>
      <c r="AU68" s="131">
        <v>169</v>
      </c>
      <c r="AV68" s="132">
        <f t="shared" si="28"/>
        <v>0.69717113529987851</v>
      </c>
      <c r="AW68" s="132">
        <f t="shared" si="29"/>
        <v>-0.22119815668202769</v>
      </c>
      <c r="AX68" s="134">
        <v>574438.99999999988</v>
      </c>
      <c r="AY68" s="134">
        <v>452887.03</v>
      </c>
      <c r="AZ68" s="132">
        <f t="shared" si="30"/>
        <v>-0.21160117958564773</v>
      </c>
      <c r="BA68" s="131">
        <v>574439</v>
      </c>
      <c r="BB68" s="131">
        <v>649143.38389596785</v>
      </c>
      <c r="BC68" s="131">
        <v>452887.03</v>
      </c>
      <c r="BD68" s="132">
        <f t="shared" si="31"/>
        <v>0.697668714239842</v>
      </c>
      <c r="BE68" s="132">
        <f t="shared" si="32"/>
        <v>-0.21160117958564784</v>
      </c>
      <c r="BF68" s="131">
        <v>61</v>
      </c>
      <c r="BG68" s="131">
        <v>71.570981951903235</v>
      </c>
      <c r="BH68" s="131">
        <v>54</v>
      </c>
      <c r="BI68" s="132">
        <f t="shared" si="33"/>
        <v>0.7544957261629972</v>
      </c>
      <c r="BJ68" s="132">
        <f t="shared" ref="BJ68:BJ127" si="43">BH68/BF68-1</f>
        <v>-0.11475409836065575</v>
      </c>
      <c r="BK68" s="134">
        <v>2618</v>
      </c>
      <c r="BL68" s="134">
        <v>100</v>
      </c>
      <c r="BM68" s="135">
        <f t="shared" si="34"/>
        <v>3.819709702062643E-2</v>
      </c>
      <c r="BN68" s="134">
        <v>2185</v>
      </c>
      <c r="BO68" s="134">
        <v>78</v>
      </c>
      <c r="BP68" s="135">
        <f t="shared" si="35"/>
        <v>3.5697940503432495E-2</v>
      </c>
      <c r="BQ68" s="135">
        <f t="shared" si="36"/>
        <v>-6.5427917620137221E-2</v>
      </c>
      <c r="BR68" s="125"/>
      <c r="BS68" s="109"/>
      <c r="BT68" s="109"/>
      <c r="BU68" s="109"/>
      <c r="BX68" s="10"/>
    </row>
    <row r="69" spans="1:76" x14ac:dyDescent="0.25">
      <c r="A69" s="122" t="s">
        <v>125</v>
      </c>
      <c r="B69" s="109" t="s">
        <v>135</v>
      </c>
      <c r="C69" s="107" t="s">
        <v>651</v>
      </c>
      <c r="D69" s="6" t="s">
        <v>595</v>
      </c>
      <c r="E69" s="6" t="s">
        <v>6</v>
      </c>
      <c r="F69" s="26">
        <v>940</v>
      </c>
      <c r="G69" s="129">
        <f t="shared" ref="G69:G132" si="44">BA69/F69/31</f>
        <v>20.34401166781057</v>
      </c>
      <c r="H69" s="129">
        <f t="shared" ref="H69:H132" si="45">BC69/F69/31</f>
        <v>15.375980439258747</v>
      </c>
      <c r="I69" s="130">
        <f t="shared" si="37"/>
        <v>-0.3231033785570635</v>
      </c>
      <c r="J69" s="137">
        <v>92</v>
      </c>
      <c r="K69" s="137">
        <v>81</v>
      </c>
      <c r="L69" s="130">
        <f t="shared" si="38"/>
        <v>-0.11956521739130432</v>
      </c>
      <c r="M69" s="131">
        <v>92</v>
      </c>
      <c r="N69" s="131">
        <v>96.628980000000041</v>
      </c>
      <c r="O69" s="131">
        <v>81</v>
      </c>
      <c r="P69" s="132">
        <f t="shared" ref="P69:P128" si="46">O69/N69*1</f>
        <v>0.83825783941836052</v>
      </c>
      <c r="Q69" s="132">
        <f t="shared" ref="Q69:Q128" si="47">O69/M69-1</f>
        <v>-0.11956521739130432</v>
      </c>
      <c r="R69" s="140">
        <f t="shared" ref="R69:R128" si="48">AP69/J69</f>
        <v>2.4456521739130435</v>
      </c>
      <c r="S69" s="140">
        <f t="shared" ref="S69:S128" si="49">AQ69/K69</f>
        <v>2.1851851851851851</v>
      </c>
      <c r="T69" s="132">
        <f t="shared" ref="T69:T128" si="50">IFERROR(S69/R69-1,0)</f>
        <v>-0.10650205761316878</v>
      </c>
      <c r="U69" s="133">
        <f t="shared" si="39"/>
        <v>2.4456521739130435</v>
      </c>
      <c r="V69" s="133">
        <f t="shared" si="39"/>
        <v>2.4673913043478248</v>
      </c>
      <c r="W69" s="133">
        <f t="shared" si="39"/>
        <v>2.1851851851851851</v>
      </c>
      <c r="X69" s="132">
        <f t="shared" ref="X69:X128" si="51">W69/V69*1</f>
        <v>0.8856257138195468</v>
      </c>
      <c r="Y69" s="132">
        <f t="shared" ref="Y69:Y128" si="52">W69/U69-1</f>
        <v>-0.10650205761316878</v>
      </c>
      <c r="Z69" s="134">
        <f t="shared" ref="Z69:AA128" si="53">AX69/AP69</f>
        <v>2634.7755555555555</v>
      </c>
      <c r="AA69" s="134">
        <f t="shared" si="53"/>
        <v>2531.3902259887</v>
      </c>
      <c r="AB69" s="132">
        <f t="shared" si="40"/>
        <v>-3.9238761475854145E-2</v>
      </c>
      <c r="AC69" s="131">
        <f t="shared" si="41"/>
        <v>2634.7755555555555</v>
      </c>
      <c r="AD69" s="131">
        <f t="shared" si="41"/>
        <v>2662.0269669603535</v>
      </c>
      <c r="AE69" s="131">
        <f t="shared" si="41"/>
        <v>2531.3902259887</v>
      </c>
      <c r="AF69" s="132">
        <f t="shared" ref="AF69:AF128" si="54">AE69/AD69*1</f>
        <v>0.95092583862107838</v>
      </c>
      <c r="AG69" s="132">
        <f t="shared" ref="AG69:AG128" si="55">AE69/AC69-1</f>
        <v>-3.9238761475854145E-2</v>
      </c>
      <c r="AH69" s="134">
        <f t="shared" ref="AH69:AI128" si="56">Z69*R69</f>
        <v>6443.744565217391</v>
      </c>
      <c r="AI69" s="134">
        <f t="shared" si="56"/>
        <v>5531.5564197530848</v>
      </c>
      <c r="AJ69" s="132">
        <f t="shared" ref="AJ69:AJ128" si="57">IFERROR(AI69/AH69-1,0)</f>
        <v>-0.14156181025365211</v>
      </c>
      <c r="AK69" s="131">
        <f t="shared" si="42"/>
        <v>6443.744565217391</v>
      </c>
      <c r="AL69" s="131">
        <f t="shared" si="42"/>
        <v>6568.2621902173905</v>
      </c>
      <c r="AM69" s="131">
        <f t="shared" si="42"/>
        <v>5531.5564197530848</v>
      </c>
      <c r="AN69" s="132">
        <f t="shared" ref="AN69:AN128" si="58">AM69/AL69*1</f>
        <v>0.84216437461824378</v>
      </c>
      <c r="AO69" s="132">
        <f t="shared" ref="AO69:AO128" si="59">AM69/AK69-1</f>
        <v>-0.14156181025365211</v>
      </c>
      <c r="AP69" s="134">
        <v>225</v>
      </c>
      <c r="AQ69" s="134">
        <v>177</v>
      </c>
      <c r="AR69" s="132">
        <f t="shared" ref="AR69:AR128" si="60">IFERROR(AQ69/AP69-1,0)</f>
        <v>-0.21333333333333337</v>
      </c>
      <c r="AS69" s="131">
        <v>225</v>
      </c>
      <c r="AT69" s="131">
        <v>238.421505</v>
      </c>
      <c r="AU69" s="131">
        <v>177</v>
      </c>
      <c r="AV69" s="132">
        <f t="shared" ref="AV69:AV128" si="61">AU69/AT69*1</f>
        <v>0.74238269739971652</v>
      </c>
      <c r="AW69" s="132">
        <f t="shared" ref="AW69:AW128" si="62">AU69/AS69-1</f>
        <v>-0.21333333333333337</v>
      </c>
      <c r="AX69" s="134">
        <v>592824.5</v>
      </c>
      <c r="AY69" s="134">
        <v>448056.06999999989</v>
      </c>
      <c r="AZ69" s="132">
        <f t="shared" ref="AZ69:AZ128" si="63">IFERROR(AY69/AX69-1,0)</f>
        <v>-0.24420115902767192</v>
      </c>
      <c r="BA69" s="131">
        <v>592824.5</v>
      </c>
      <c r="BB69" s="131">
        <v>634684.47581327276</v>
      </c>
      <c r="BC69" s="131">
        <v>448056.06999999989</v>
      </c>
      <c r="BD69" s="132">
        <f t="shared" ref="BD69:BD128" si="64">BC69/BB69*1</f>
        <v>0.70595088910260373</v>
      </c>
      <c r="BE69" s="132">
        <f t="shared" ref="BE69:BE128" si="65">BC69/BA69-1</f>
        <v>-0.24420115902767192</v>
      </c>
      <c r="BF69" s="131">
        <v>56</v>
      </c>
      <c r="BG69" s="131">
        <v>62.326178885992029</v>
      </c>
      <c r="BH69" s="131">
        <v>56</v>
      </c>
      <c r="BI69" s="132">
        <f t="shared" ref="BI69:BI128" si="66">BH69/BG69*1</f>
        <v>0.89849884913426237</v>
      </c>
      <c r="BJ69" s="132">
        <f t="shared" si="43"/>
        <v>0</v>
      </c>
      <c r="BK69" s="134">
        <v>1988</v>
      </c>
      <c r="BL69" s="134">
        <v>92</v>
      </c>
      <c r="BM69" s="135">
        <f t="shared" ref="BM69:BM128" si="67">IFERROR(BL69/BK69,0)</f>
        <v>4.6277665995975853E-2</v>
      </c>
      <c r="BN69" s="134">
        <v>1954</v>
      </c>
      <c r="BO69" s="134">
        <v>81</v>
      </c>
      <c r="BP69" s="135">
        <f t="shared" ref="BP69:BP128" si="68">IFERROR(BO69/BN69,0)</f>
        <v>4.1453428863868984E-2</v>
      </c>
      <c r="BQ69" s="135">
        <f t="shared" ref="BQ69:BQ128" si="69">IFERROR(BP69/BM69-1,0)</f>
        <v>-0.10424547194161371</v>
      </c>
      <c r="BR69" s="125"/>
      <c r="BS69" s="109"/>
      <c r="BT69" s="109"/>
      <c r="BU69" s="109"/>
      <c r="BX69" s="10"/>
    </row>
    <row r="70" spans="1:76" x14ac:dyDescent="0.25">
      <c r="A70" s="122" t="s">
        <v>378</v>
      </c>
      <c r="B70" s="109" t="s">
        <v>389</v>
      </c>
      <c r="C70" s="107" t="s">
        <v>651</v>
      </c>
      <c r="D70" s="6" t="s">
        <v>595</v>
      </c>
      <c r="E70" s="6" t="s">
        <v>6</v>
      </c>
      <c r="F70" s="26">
        <v>575</v>
      </c>
      <c r="G70" s="129">
        <f t="shared" si="44"/>
        <v>22.763478260869558</v>
      </c>
      <c r="H70" s="129">
        <f t="shared" si="45"/>
        <v>30.0630507713885</v>
      </c>
      <c r="I70" s="130">
        <f t="shared" si="37"/>
        <v>0.24280877433324449</v>
      </c>
      <c r="J70" s="137">
        <v>79</v>
      </c>
      <c r="K70" s="137">
        <v>96</v>
      </c>
      <c r="L70" s="130">
        <f t="shared" si="38"/>
        <v>0.21518987341772156</v>
      </c>
      <c r="M70" s="131">
        <v>79</v>
      </c>
      <c r="N70" s="131">
        <v>90</v>
      </c>
      <c r="O70" s="131">
        <v>96</v>
      </c>
      <c r="P70" s="132">
        <f t="shared" si="46"/>
        <v>1.0666666666666667</v>
      </c>
      <c r="Q70" s="132">
        <f t="shared" si="47"/>
        <v>0.21518987341772156</v>
      </c>
      <c r="R70" s="140">
        <f t="shared" si="48"/>
        <v>2.0126582278481013</v>
      </c>
      <c r="S70" s="140">
        <f t="shared" si="49"/>
        <v>2.0625</v>
      </c>
      <c r="T70" s="132">
        <f t="shared" si="50"/>
        <v>2.4764150943396235E-2</v>
      </c>
      <c r="U70" s="133">
        <f t="shared" si="39"/>
        <v>2.0126582278481013</v>
      </c>
      <c r="V70" s="133">
        <f t="shared" si="39"/>
        <v>1.9555555555555555</v>
      </c>
      <c r="W70" s="133">
        <f t="shared" si="39"/>
        <v>2.0625</v>
      </c>
      <c r="X70" s="132">
        <f t="shared" si="51"/>
        <v>1.0546875</v>
      </c>
      <c r="Y70" s="132">
        <f t="shared" si="52"/>
        <v>2.4764150943396235E-2</v>
      </c>
      <c r="Z70" s="134">
        <f t="shared" si="53"/>
        <v>2551.9433962264152</v>
      </c>
      <c r="AA70" s="134">
        <f t="shared" si="53"/>
        <v>2706.4337373737376</v>
      </c>
      <c r="AB70" s="132">
        <f t="shared" si="40"/>
        <v>6.0538310283750452E-2</v>
      </c>
      <c r="AC70" s="131">
        <f t="shared" si="41"/>
        <v>2551.9433962264143</v>
      </c>
      <c r="AD70" s="131">
        <f t="shared" si="41"/>
        <v>2589.3449330909084</v>
      </c>
      <c r="AE70" s="131">
        <f t="shared" si="41"/>
        <v>2706.4337373737376</v>
      </c>
      <c r="AF70" s="132">
        <f t="shared" si="54"/>
        <v>1.0452194695216059</v>
      </c>
      <c r="AG70" s="132">
        <f t="shared" si="55"/>
        <v>6.0538310283750674E-2</v>
      </c>
      <c r="AH70" s="134">
        <f t="shared" si="56"/>
        <v>5136.1898734177221</v>
      </c>
      <c r="AI70" s="134">
        <f t="shared" si="56"/>
        <v>5582.0195833333337</v>
      </c>
      <c r="AJ70" s="132">
        <f t="shared" si="57"/>
        <v>8.6801641080871406E-2</v>
      </c>
      <c r="AK70" s="131">
        <f t="shared" si="42"/>
        <v>5136.1898734177203</v>
      </c>
      <c r="AL70" s="131">
        <f t="shared" si="42"/>
        <v>5063.607869155554</v>
      </c>
      <c r="AM70" s="131">
        <f t="shared" si="42"/>
        <v>5582.0195833333337</v>
      </c>
      <c r="AN70" s="132">
        <f t="shared" si="58"/>
        <v>1.1023799092610689</v>
      </c>
      <c r="AO70" s="132">
        <f t="shared" si="59"/>
        <v>8.680164108087185E-2</v>
      </c>
      <c r="AP70" s="134">
        <v>159</v>
      </c>
      <c r="AQ70" s="134">
        <v>198</v>
      </c>
      <c r="AR70" s="132">
        <f t="shared" si="60"/>
        <v>0.24528301886792447</v>
      </c>
      <c r="AS70" s="131">
        <v>159</v>
      </c>
      <c r="AT70" s="131">
        <v>176</v>
      </c>
      <c r="AU70" s="131">
        <v>198</v>
      </c>
      <c r="AV70" s="132">
        <f t="shared" si="61"/>
        <v>1.125</v>
      </c>
      <c r="AW70" s="132">
        <f t="shared" si="62"/>
        <v>0.24528301886792447</v>
      </c>
      <c r="AX70" s="134">
        <v>405759</v>
      </c>
      <c r="AY70" s="134">
        <v>535873.88</v>
      </c>
      <c r="AZ70" s="132">
        <f t="shared" si="63"/>
        <v>0.32067034865523625</v>
      </c>
      <c r="BA70" s="131">
        <v>405758.99999999988</v>
      </c>
      <c r="BB70" s="131">
        <v>455724.70822399989</v>
      </c>
      <c r="BC70" s="131">
        <v>535873.88</v>
      </c>
      <c r="BD70" s="132">
        <f t="shared" si="64"/>
        <v>1.1758719032118066</v>
      </c>
      <c r="BE70" s="132">
        <f t="shared" si="65"/>
        <v>0.32067034865523669</v>
      </c>
      <c r="BF70" s="131">
        <v>72</v>
      </c>
      <c r="BG70" s="131">
        <v>82</v>
      </c>
      <c r="BH70" s="131">
        <v>79</v>
      </c>
      <c r="BI70" s="132">
        <f t="shared" si="66"/>
        <v>0.96341463414634143</v>
      </c>
      <c r="BJ70" s="132">
        <f t="shared" si="43"/>
        <v>9.7222222222222321E-2</v>
      </c>
      <c r="BK70" s="134">
        <v>2327</v>
      </c>
      <c r="BL70" s="134">
        <v>76</v>
      </c>
      <c r="BM70" s="135">
        <f t="shared" si="67"/>
        <v>3.266007735281478E-2</v>
      </c>
      <c r="BN70" s="134">
        <v>2097</v>
      </c>
      <c r="BO70" s="134">
        <v>96</v>
      </c>
      <c r="BP70" s="135">
        <f t="shared" si="68"/>
        <v>4.5779685264663805E-2</v>
      </c>
      <c r="BQ70" s="135">
        <f t="shared" si="69"/>
        <v>0.40170167909042998</v>
      </c>
      <c r="BR70" s="125"/>
      <c r="BS70" s="109"/>
      <c r="BT70" s="109"/>
      <c r="BU70" s="109"/>
      <c r="BX70" s="10"/>
    </row>
    <row r="71" spans="1:76" x14ac:dyDescent="0.25">
      <c r="A71" s="122" t="s">
        <v>148</v>
      </c>
      <c r="B71" s="109" t="s">
        <v>151</v>
      </c>
      <c r="C71" s="107" t="s">
        <v>597</v>
      </c>
      <c r="D71" s="6" t="s">
        <v>597</v>
      </c>
      <c r="E71" s="6" t="s">
        <v>43</v>
      </c>
      <c r="F71" s="26">
        <v>970</v>
      </c>
      <c r="G71" s="129">
        <f t="shared" si="44"/>
        <v>7.878749584303292</v>
      </c>
      <c r="H71" s="129">
        <f t="shared" si="45"/>
        <v>0</v>
      </c>
      <c r="I71" s="130">
        <f t="shared" si="37"/>
        <v>0</v>
      </c>
      <c r="J71" s="137">
        <v>0</v>
      </c>
      <c r="K71" s="137">
        <v>0</v>
      </c>
      <c r="L71" s="130">
        <f t="shared" si="38"/>
        <v>0</v>
      </c>
      <c r="M71" s="131">
        <v>69</v>
      </c>
      <c r="N71" s="131">
        <v>0</v>
      </c>
      <c r="O71" s="131">
        <v>0</v>
      </c>
      <c r="P71" s="132" t="e">
        <f t="shared" si="46"/>
        <v>#DIV/0!</v>
      </c>
      <c r="Q71" s="132">
        <f t="shared" si="47"/>
        <v>-1</v>
      </c>
      <c r="R71" s="140" t="e">
        <f t="shared" si="48"/>
        <v>#DIV/0!</v>
      </c>
      <c r="S71" s="140" t="e">
        <f t="shared" si="49"/>
        <v>#DIV/0!</v>
      </c>
      <c r="T71" s="132">
        <f t="shared" si="50"/>
        <v>0</v>
      </c>
      <c r="U71" s="133">
        <f t="shared" si="39"/>
        <v>1.9855072463768115</v>
      </c>
      <c r="V71" s="133" t="e">
        <f t="shared" si="39"/>
        <v>#DIV/0!</v>
      </c>
      <c r="W71" s="133" t="e">
        <f t="shared" si="39"/>
        <v>#DIV/0!</v>
      </c>
      <c r="X71" s="132" t="e">
        <f t="shared" si="51"/>
        <v>#DIV/0!</v>
      </c>
      <c r="Y71" s="132" t="e">
        <f t="shared" si="52"/>
        <v>#DIV/0!</v>
      </c>
      <c r="Z71" s="134" t="e">
        <f t="shared" si="53"/>
        <v>#DIV/0!</v>
      </c>
      <c r="AA71" s="134" t="e">
        <f t="shared" si="53"/>
        <v>#DIV/0!</v>
      </c>
      <c r="AB71" s="132">
        <f t="shared" si="40"/>
        <v>0</v>
      </c>
      <c r="AC71" s="131">
        <f t="shared" si="41"/>
        <v>1729.2992700729926</v>
      </c>
      <c r="AD71" s="131" t="e">
        <f t="shared" si="41"/>
        <v>#DIV/0!</v>
      </c>
      <c r="AE71" s="131" t="e">
        <f t="shared" si="41"/>
        <v>#DIV/0!</v>
      </c>
      <c r="AF71" s="132" t="e">
        <f t="shared" si="54"/>
        <v>#DIV/0!</v>
      </c>
      <c r="AG71" s="132" t="e">
        <f t="shared" si="55"/>
        <v>#DIV/0!</v>
      </c>
      <c r="AH71" s="134" t="e">
        <f t="shared" si="56"/>
        <v>#DIV/0!</v>
      </c>
      <c r="AI71" s="134" t="e">
        <f t="shared" si="56"/>
        <v>#DIV/0!</v>
      </c>
      <c r="AJ71" s="132">
        <f t="shared" si="57"/>
        <v>0</v>
      </c>
      <c r="AK71" s="131">
        <f t="shared" si="42"/>
        <v>3433.5362318840575</v>
      </c>
      <c r="AL71" s="131" t="e">
        <f t="shared" si="42"/>
        <v>#DIV/0!</v>
      </c>
      <c r="AM71" s="131" t="e">
        <f t="shared" si="42"/>
        <v>#DIV/0!</v>
      </c>
      <c r="AN71" s="132" t="e">
        <f t="shared" si="58"/>
        <v>#DIV/0!</v>
      </c>
      <c r="AO71" s="132" t="e">
        <f t="shared" si="59"/>
        <v>#DIV/0!</v>
      </c>
      <c r="AP71" s="134">
        <v>0</v>
      </c>
      <c r="AQ71" s="134">
        <v>0</v>
      </c>
      <c r="AR71" s="132">
        <f t="shared" si="60"/>
        <v>0</v>
      </c>
      <c r="AS71" s="131">
        <v>137</v>
      </c>
      <c r="AT71" s="131">
        <v>0</v>
      </c>
      <c r="AU71" s="131">
        <v>0</v>
      </c>
      <c r="AV71" s="132" t="e">
        <f t="shared" si="61"/>
        <v>#DIV/0!</v>
      </c>
      <c r="AW71" s="132">
        <f t="shared" si="62"/>
        <v>-1</v>
      </c>
      <c r="AX71" s="134">
        <v>0</v>
      </c>
      <c r="AY71" s="134">
        <v>0</v>
      </c>
      <c r="AZ71" s="132">
        <f t="shared" si="63"/>
        <v>0</v>
      </c>
      <c r="BA71" s="131">
        <v>236914</v>
      </c>
      <c r="BB71" s="131">
        <v>0</v>
      </c>
      <c r="BC71" s="131">
        <v>0</v>
      </c>
      <c r="BD71" s="132" t="e">
        <f t="shared" si="64"/>
        <v>#DIV/0!</v>
      </c>
      <c r="BE71" s="132">
        <f t="shared" si="65"/>
        <v>-1</v>
      </c>
      <c r="BF71" s="131">
        <v>38</v>
      </c>
      <c r="BG71" s="131">
        <v>0</v>
      </c>
      <c r="BH71" s="131">
        <v>0</v>
      </c>
      <c r="BI71" s="132" t="e">
        <f t="shared" si="66"/>
        <v>#DIV/0!</v>
      </c>
      <c r="BJ71" s="132">
        <f t="shared" si="43"/>
        <v>-1</v>
      </c>
      <c r="BK71" s="134">
        <v>972</v>
      </c>
      <c r="BL71" s="134">
        <v>69</v>
      </c>
      <c r="BM71" s="135">
        <f t="shared" si="67"/>
        <v>7.098765432098765E-2</v>
      </c>
      <c r="BN71" s="134">
        <v>0</v>
      </c>
      <c r="BO71" s="134">
        <v>0</v>
      </c>
      <c r="BP71" s="135">
        <f t="shared" si="68"/>
        <v>0</v>
      </c>
      <c r="BQ71" s="135">
        <f t="shared" si="69"/>
        <v>-1</v>
      </c>
      <c r="BR71" s="125"/>
      <c r="BS71" s="109"/>
      <c r="BT71" s="109"/>
      <c r="BU71" s="109"/>
      <c r="BX71" s="10"/>
    </row>
    <row r="72" spans="1:76" x14ac:dyDescent="0.25">
      <c r="A72" s="122" t="s">
        <v>232</v>
      </c>
      <c r="B72" s="109" t="s">
        <v>247</v>
      </c>
      <c r="C72" s="107" t="s">
        <v>651</v>
      </c>
      <c r="D72" s="6" t="s">
        <v>595</v>
      </c>
      <c r="E72" s="6" t="s">
        <v>37</v>
      </c>
      <c r="F72" s="26">
        <v>851</v>
      </c>
      <c r="G72" s="129">
        <f t="shared" si="44"/>
        <v>13.471987415185172</v>
      </c>
      <c r="H72" s="129">
        <f t="shared" si="45"/>
        <v>14.832436223039307</v>
      </c>
      <c r="I72" s="130">
        <f t="shared" si="37"/>
        <v>9.1721197205685112E-2</v>
      </c>
      <c r="J72" s="137">
        <v>80</v>
      </c>
      <c r="K72" s="137">
        <v>114</v>
      </c>
      <c r="L72" s="130">
        <f t="shared" si="38"/>
        <v>0.42500000000000004</v>
      </c>
      <c r="M72" s="131">
        <v>80</v>
      </c>
      <c r="N72" s="131">
        <v>197.34</v>
      </c>
      <c r="O72" s="131">
        <v>114</v>
      </c>
      <c r="P72" s="132">
        <f t="shared" si="46"/>
        <v>0.57768318637883853</v>
      </c>
      <c r="Q72" s="132">
        <f t="shared" si="47"/>
        <v>0.42500000000000004</v>
      </c>
      <c r="R72" s="140">
        <f t="shared" si="48"/>
        <v>3.0125000000000002</v>
      </c>
      <c r="S72" s="140">
        <f t="shared" si="49"/>
        <v>2.2894736842105261</v>
      </c>
      <c r="T72" s="132">
        <f t="shared" si="50"/>
        <v>-0.2400087355317756</v>
      </c>
      <c r="U72" s="133">
        <f t="shared" si="39"/>
        <v>3.0125000000000002</v>
      </c>
      <c r="V72" s="133">
        <f t="shared" si="39"/>
        <v>1.6853146853146863</v>
      </c>
      <c r="W72" s="133">
        <f t="shared" si="39"/>
        <v>2.2894736842105261</v>
      </c>
      <c r="X72" s="132">
        <f t="shared" si="51"/>
        <v>1.3584843852369504</v>
      </c>
      <c r="Y72" s="132">
        <f t="shared" si="52"/>
        <v>-0.2400087355317756</v>
      </c>
      <c r="Z72" s="134">
        <f t="shared" si="53"/>
        <v>1474.7074688796681</v>
      </c>
      <c r="AA72" s="134">
        <f t="shared" si="53"/>
        <v>1499.2126436781609</v>
      </c>
      <c r="AB72" s="132">
        <f t="shared" si="40"/>
        <v>1.6616973410400693E-2</v>
      </c>
      <c r="AC72" s="131">
        <f t="shared" si="41"/>
        <v>1474.7074688796681</v>
      </c>
      <c r="AD72" s="131">
        <f t="shared" si="41"/>
        <v>1489.4545435684638</v>
      </c>
      <c r="AE72" s="131">
        <f t="shared" si="41"/>
        <v>1499.2126436781609</v>
      </c>
      <c r="AF72" s="132">
        <f t="shared" si="54"/>
        <v>1.0065514588221796</v>
      </c>
      <c r="AG72" s="132">
        <f t="shared" si="55"/>
        <v>1.6616973410400693E-2</v>
      </c>
      <c r="AH72" s="134">
        <f t="shared" si="56"/>
        <v>4442.5562500000005</v>
      </c>
      <c r="AI72" s="134">
        <f t="shared" si="56"/>
        <v>3432.4078947368416</v>
      </c>
      <c r="AJ72" s="132">
        <f t="shared" si="57"/>
        <v>-0.2273799808979704</v>
      </c>
      <c r="AK72" s="131">
        <f t="shared" si="42"/>
        <v>4442.5562500000005</v>
      </c>
      <c r="AL72" s="131">
        <f t="shared" si="42"/>
        <v>2510.1996153846153</v>
      </c>
      <c r="AM72" s="131">
        <f t="shared" si="42"/>
        <v>3432.4078947368416</v>
      </c>
      <c r="AN72" s="132">
        <f t="shared" si="58"/>
        <v>1.3673844397474042</v>
      </c>
      <c r="AO72" s="132">
        <f t="shared" si="59"/>
        <v>-0.2273799808979704</v>
      </c>
      <c r="AP72" s="134">
        <v>241</v>
      </c>
      <c r="AQ72" s="134">
        <v>261</v>
      </c>
      <c r="AR72" s="132">
        <f t="shared" si="60"/>
        <v>8.2987551867219844E-2</v>
      </c>
      <c r="AS72" s="131">
        <v>241</v>
      </c>
      <c r="AT72" s="131">
        <v>332.58000000000021</v>
      </c>
      <c r="AU72" s="131">
        <v>261</v>
      </c>
      <c r="AV72" s="132">
        <f t="shared" si="61"/>
        <v>0.78477358830957911</v>
      </c>
      <c r="AW72" s="132">
        <f t="shared" si="62"/>
        <v>8.2987551867219844E-2</v>
      </c>
      <c r="AX72" s="134">
        <v>355404.5</v>
      </c>
      <c r="AY72" s="134">
        <v>391294.5</v>
      </c>
      <c r="AZ72" s="132">
        <f t="shared" si="63"/>
        <v>0.1009835272203925</v>
      </c>
      <c r="BA72" s="131">
        <v>355404.5</v>
      </c>
      <c r="BB72" s="131">
        <v>495362.79210000002</v>
      </c>
      <c r="BC72" s="131">
        <v>391294.5</v>
      </c>
      <c r="BD72" s="132">
        <f t="shared" si="64"/>
        <v>0.78991500015812344</v>
      </c>
      <c r="BE72" s="132">
        <f t="shared" si="65"/>
        <v>0.1009835272203925</v>
      </c>
      <c r="BF72" s="131">
        <v>56</v>
      </c>
      <c r="BG72" s="131">
        <v>81.144000000000034</v>
      </c>
      <c r="BH72" s="131">
        <v>65</v>
      </c>
      <c r="BI72" s="132">
        <f t="shared" si="66"/>
        <v>0.80104505570344042</v>
      </c>
      <c r="BJ72" s="132">
        <f t="shared" si="43"/>
        <v>0.16071428571428581</v>
      </c>
      <c r="BK72" s="134">
        <v>1541</v>
      </c>
      <c r="BL72" s="134">
        <v>80</v>
      </c>
      <c r="BM72" s="135">
        <f t="shared" si="67"/>
        <v>5.191434133679429E-2</v>
      </c>
      <c r="BN72" s="134">
        <v>1597</v>
      </c>
      <c r="BO72" s="134">
        <v>114</v>
      </c>
      <c r="BP72" s="135">
        <f t="shared" si="68"/>
        <v>7.1383844708829053E-2</v>
      </c>
      <c r="BQ72" s="135">
        <f t="shared" si="69"/>
        <v>0.37503130870381973</v>
      </c>
      <c r="BR72" s="125"/>
      <c r="BS72" s="109"/>
      <c r="BT72" s="109"/>
      <c r="BU72" s="109"/>
      <c r="BX72" s="10"/>
    </row>
    <row r="73" spans="1:76" x14ac:dyDescent="0.25">
      <c r="A73" s="122" t="s">
        <v>232</v>
      </c>
      <c r="B73" s="109" t="s">
        <v>237</v>
      </c>
      <c r="C73" s="107" t="s">
        <v>651</v>
      </c>
      <c r="D73" s="6" t="s">
        <v>595</v>
      </c>
      <c r="E73" s="6" t="s">
        <v>6</v>
      </c>
      <c r="F73" s="26">
        <v>850</v>
      </c>
      <c r="G73" s="129">
        <f t="shared" si="44"/>
        <v>9.3523719165085399</v>
      </c>
      <c r="H73" s="129">
        <f t="shared" si="45"/>
        <v>12.761322580645162</v>
      </c>
      <c r="I73" s="130">
        <f t="shared" si="37"/>
        <v>0.26713145464302485</v>
      </c>
      <c r="J73" s="137">
        <v>51</v>
      </c>
      <c r="K73" s="137">
        <v>79</v>
      </c>
      <c r="L73" s="130">
        <f t="shared" si="38"/>
        <v>0.5490196078431373</v>
      </c>
      <c r="M73" s="131">
        <v>51</v>
      </c>
      <c r="N73" s="131">
        <v>85</v>
      </c>
      <c r="O73" s="131">
        <v>79</v>
      </c>
      <c r="P73" s="132">
        <f t="shared" si="46"/>
        <v>0.92941176470588238</v>
      </c>
      <c r="Q73" s="132">
        <f t="shared" si="47"/>
        <v>0.5490196078431373</v>
      </c>
      <c r="R73" s="140">
        <f t="shared" si="48"/>
        <v>1.8823529411764706</v>
      </c>
      <c r="S73" s="140">
        <f t="shared" si="49"/>
        <v>1.7468354430379747</v>
      </c>
      <c r="T73" s="132">
        <f t="shared" si="50"/>
        <v>-7.1993670886076E-2</v>
      </c>
      <c r="U73" s="133">
        <f t="shared" si="39"/>
        <v>1.8823529411764706</v>
      </c>
      <c r="V73" s="133">
        <f t="shared" si="39"/>
        <v>2.0119999999999987</v>
      </c>
      <c r="W73" s="133">
        <f t="shared" si="39"/>
        <v>1.7468354430379747</v>
      </c>
      <c r="X73" s="132">
        <f t="shared" si="51"/>
        <v>0.86820847069481899</v>
      </c>
      <c r="Y73" s="132">
        <f t="shared" si="52"/>
        <v>-7.1993670886076E-2</v>
      </c>
      <c r="Z73" s="134">
        <f t="shared" si="53"/>
        <v>2567.03125</v>
      </c>
      <c r="AA73" s="134">
        <f t="shared" si="53"/>
        <v>2436.6728260869563</v>
      </c>
      <c r="AB73" s="132">
        <f t="shared" si="40"/>
        <v>-5.0781783008307269E-2</v>
      </c>
      <c r="AC73" s="131">
        <f t="shared" si="41"/>
        <v>2567.03125</v>
      </c>
      <c r="AD73" s="131">
        <f t="shared" si="41"/>
        <v>2630.1012425447334</v>
      </c>
      <c r="AE73" s="131">
        <f t="shared" si="41"/>
        <v>2436.6728260869563</v>
      </c>
      <c r="AF73" s="132">
        <f t="shared" si="54"/>
        <v>0.92645590468957506</v>
      </c>
      <c r="AG73" s="132">
        <f t="shared" si="55"/>
        <v>-5.0781783008307269E-2</v>
      </c>
      <c r="AH73" s="134">
        <f t="shared" si="56"/>
        <v>4832.0588235294117</v>
      </c>
      <c r="AI73" s="134">
        <f t="shared" si="56"/>
        <v>4256.4664556962025</v>
      </c>
      <c r="AJ73" s="132">
        <f t="shared" si="57"/>
        <v>-0.11911948692147489</v>
      </c>
      <c r="AK73" s="131">
        <f t="shared" si="42"/>
        <v>4832.0588235294117</v>
      </c>
      <c r="AL73" s="131">
        <f t="shared" si="42"/>
        <v>5291.7637000000004</v>
      </c>
      <c r="AM73" s="131">
        <f t="shared" si="42"/>
        <v>4256.4664556962025</v>
      </c>
      <c r="AN73" s="132">
        <f t="shared" si="58"/>
        <v>0.80435686417672092</v>
      </c>
      <c r="AO73" s="132">
        <f t="shared" si="59"/>
        <v>-0.11911948692147489</v>
      </c>
      <c r="AP73" s="134">
        <v>96</v>
      </c>
      <c r="AQ73" s="134">
        <v>138</v>
      </c>
      <c r="AR73" s="132">
        <f t="shared" si="60"/>
        <v>0.4375</v>
      </c>
      <c r="AS73" s="131">
        <v>96</v>
      </c>
      <c r="AT73" s="131">
        <v>171.0199999999999</v>
      </c>
      <c r="AU73" s="131">
        <v>138</v>
      </c>
      <c r="AV73" s="132">
        <f t="shared" si="61"/>
        <v>0.80692316688106702</v>
      </c>
      <c r="AW73" s="132">
        <f t="shared" si="62"/>
        <v>0.4375</v>
      </c>
      <c r="AX73" s="134">
        <v>246435</v>
      </c>
      <c r="AY73" s="134">
        <v>336260.85</v>
      </c>
      <c r="AZ73" s="132">
        <f t="shared" si="63"/>
        <v>0.36450118692555833</v>
      </c>
      <c r="BA73" s="131">
        <v>246435</v>
      </c>
      <c r="BB73" s="131">
        <v>449799.91450000007</v>
      </c>
      <c r="BC73" s="131">
        <v>336260.85</v>
      </c>
      <c r="BD73" s="132">
        <f t="shared" si="64"/>
        <v>0.74757873258777585</v>
      </c>
      <c r="BE73" s="132">
        <f t="shared" si="65"/>
        <v>0.36450118692555833</v>
      </c>
      <c r="BF73" s="131">
        <v>29</v>
      </c>
      <c r="BG73" s="131">
        <v>54.245406249999988</v>
      </c>
      <c r="BH73" s="131">
        <v>40</v>
      </c>
      <c r="BI73" s="132">
        <f t="shared" si="66"/>
        <v>0.73738962919095119</v>
      </c>
      <c r="BJ73" s="132">
        <f t="shared" si="43"/>
        <v>0.3793103448275863</v>
      </c>
      <c r="BK73" s="134">
        <v>936</v>
      </c>
      <c r="BL73" s="134">
        <v>24</v>
      </c>
      <c r="BM73" s="135">
        <f t="shared" si="67"/>
        <v>2.564102564102564E-2</v>
      </c>
      <c r="BN73" s="134">
        <v>333</v>
      </c>
      <c r="BO73" s="134">
        <v>74</v>
      </c>
      <c r="BP73" s="135">
        <f t="shared" si="68"/>
        <v>0.22222222222222221</v>
      </c>
      <c r="BQ73" s="135">
        <f t="shared" si="69"/>
        <v>7.6666666666666661</v>
      </c>
      <c r="BR73" s="125"/>
      <c r="BS73" s="109"/>
      <c r="BT73" s="109"/>
      <c r="BU73" s="109"/>
      <c r="BX73" s="10"/>
    </row>
    <row r="74" spans="1:76" x14ac:dyDescent="0.25">
      <c r="A74" s="122" t="s">
        <v>315</v>
      </c>
      <c r="B74" s="109" t="s">
        <v>324</v>
      </c>
      <c r="C74" s="107" t="s">
        <v>651</v>
      </c>
      <c r="D74" s="6" t="s">
        <v>595</v>
      </c>
      <c r="E74" s="6" t="s">
        <v>6</v>
      </c>
      <c r="F74" s="26">
        <v>1110</v>
      </c>
      <c r="G74" s="129">
        <f t="shared" si="44"/>
        <v>8.12709677419355</v>
      </c>
      <c r="H74" s="129">
        <f t="shared" si="45"/>
        <v>7.5874027898866609</v>
      </c>
      <c r="I74" s="130">
        <f t="shared" si="37"/>
        <v>-7.1130266739793169E-2</v>
      </c>
      <c r="J74" s="137">
        <v>50</v>
      </c>
      <c r="K74" s="137">
        <v>39</v>
      </c>
      <c r="L74" s="130">
        <f t="shared" si="38"/>
        <v>-0.21999999999999997</v>
      </c>
      <c r="M74" s="131">
        <v>50</v>
      </c>
      <c r="N74" s="131">
        <v>52.499999999999993</v>
      </c>
      <c r="O74" s="131">
        <v>39</v>
      </c>
      <c r="P74" s="132">
        <f t="shared" si="46"/>
        <v>0.74285714285714299</v>
      </c>
      <c r="Q74" s="132">
        <f t="shared" si="47"/>
        <v>-0.21999999999999997</v>
      </c>
      <c r="R74" s="140">
        <f t="shared" si="48"/>
        <v>2.06</v>
      </c>
      <c r="S74" s="140">
        <f t="shared" si="49"/>
        <v>2.5128205128205128</v>
      </c>
      <c r="T74" s="132">
        <f t="shared" si="50"/>
        <v>0.21981578292257908</v>
      </c>
      <c r="U74" s="133">
        <f t="shared" si="39"/>
        <v>2.06</v>
      </c>
      <c r="V74" s="133">
        <f t="shared" si="39"/>
        <v>2.12</v>
      </c>
      <c r="W74" s="133">
        <f t="shared" si="39"/>
        <v>2.5128205128205128</v>
      </c>
      <c r="X74" s="132">
        <f t="shared" si="51"/>
        <v>1.1852926947266569</v>
      </c>
      <c r="Y74" s="132">
        <f t="shared" si="52"/>
        <v>0.21981578292257908</v>
      </c>
      <c r="Z74" s="134">
        <f t="shared" si="53"/>
        <v>2715.0815533980585</v>
      </c>
      <c r="AA74" s="134">
        <f t="shared" si="53"/>
        <v>2664.1074489795919</v>
      </c>
      <c r="AB74" s="132">
        <f t="shared" si="40"/>
        <v>-1.8774428471465265E-2</v>
      </c>
      <c r="AC74" s="131">
        <f t="shared" si="41"/>
        <v>2715.0815533980585</v>
      </c>
      <c r="AD74" s="131">
        <f t="shared" si="41"/>
        <v>2720.2905509433981</v>
      </c>
      <c r="AE74" s="131">
        <f t="shared" si="41"/>
        <v>2664.1074489795919</v>
      </c>
      <c r="AF74" s="132">
        <f t="shared" si="54"/>
        <v>0.97934665400196985</v>
      </c>
      <c r="AG74" s="132">
        <f t="shared" si="55"/>
        <v>-1.8774428471465265E-2</v>
      </c>
      <c r="AH74" s="134">
        <f t="shared" si="56"/>
        <v>5593.0680000000011</v>
      </c>
      <c r="AI74" s="134">
        <f t="shared" si="56"/>
        <v>6694.4238461538462</v>
      </c>
      <c r="AJ74" s="132">
        <f t="shared" si="57"/>
        <v>0.19691443875773462</v>
      </c>
      <c r="AK74" s="131">
        <f t="shared" si="42"/>
        <v>5593.0680000000011</v>
      </c>
      <c r="AL74" s="131">
        <f t="shared" si="42"/>
        <v>5767.0159680000042</v>
      </c>
      <c r="AM74" s="131">
        <f t="shared" si="42"/>
        <v>6694.4238461538462</v>
      </c>
      <c r="AN74" s="132">
        <f t="shared" si="58"/>
        <v>1.1608124345935298</v>
      </c>
      <c r="AO74" s="132">
        <f t="shared" si="59"/>
        <v>0.19691443875773462</v>
      </c>
      <c r="AP74" s="134">
        <v>103</v>
      </c>
      <c r="AQ74" s="134">
        <v>98</v>
      </c>
      <c r="AR74" s="132">
        <f t="shared" si="60"/>
        <v>-4.8543689320388328E-2</v>
      </c>
      <c r="AS74" s="131">
        <v>103</v>
      </c>
      <c r="AT74" s="131">
        <v>111.3</v>
      </c>
      <c r="AU74" s="131">
        <v>98</v>
      </c>
      <c r="AV74" s="132">
        <f t="shared" si="61"/>
        <v>0.88050314465408808</v>
      </c>
      <c r="AW74" s="132">
        <f t="shared" si="62"/>
        <v>-4.8543689320388328E-2</v>
      </c>
      <c r="AX74" s="134">
        <v>279653.40000000002</v>
      </c>
      <c r="AY74" s="134">
        <v>261082.53</v>
      </c>
      <c r="AZ74" s="132">
        <f t="shared" si="63"/>
        <v>-6.6406737768966995E-2</v>
      </c>
      <c r="BA74" s="131">
        <v>279653.40000000002</v>
      </c>
      <c r="BB74" s="131">
        <v>302768.33832000021</v>
      </c>
      <c r="BC74" s="131">
        <v>261082.53</v>
      </c>
      <c r="BD74" s="132">
        <f t="shared" si="64"/>
        <v>0.86231780855519347</v>
      </c>
      <c r="BE74" s="132">
        <f t="shared" si="65"/>
        <v>-6.6406737768966995E-2</v>
      </c>
      <c r="BF74" s="131">
        <v>31</v>
      </c>
      <c r="BG74" s="131">
        <v>35.172961165048527</v>
      </c>
      <c r="BH74" s="131">
        <v>38</v>
      </c>
      <c r="BI74" s="132">
        <f t="shared" si="66"/>
        <v>1.0803753434828998</v>
      </c>
      <c r="BJ74" s="132">
        <f t="shared" si="43"/>
        <v>0.22580645161290325</v>
      </c>
      <c r="BK74" s="134">
        <v>1523</v>
      </c>
      <c r="BL74" s="134">
        <v>50</v>
      </c>
      <c r="BM74" s="135">
        <f t="shared" si="67"/>
        <v>3.2829940906106372E-2</v>
      </c>
      <c r="BN74" s="134">
        <v>2018</v>
      </c>
      <c r="BO74" s="134">
        <v>39</v>
      </c>
      <c r="BP74" s="135">
        <f t="shared" si="68"/>
        <v>1.9326065411298315E-2</v>
      </c>
      <c r="BQ74" s="135">
        <f t="shared" si="69"/>
        <v>-0.41132804757185337</v>
      </c>
      <c r="BR74" s="125"/>
      <c r="BS74" s="109"/>
      <c r="BT74" s="109"/>
      <c r="BU74" s="109"/>
      <c r="BX74" s="10"/>
    </row>
    <row r="75" spans="1:76" x14ac:dyDescent="0.25">
      <c r="A75" s="122" t="s">
        <v>148</v>
      </c>
      <c r="B75" s="109" t="s">
        <v>159</v>
      </c>
      <c r="C75" s="107" t="s">
        <v>651</v>
      </c>
      <c r="D75" s="6" t="s">
        <v>595</v>
      </c>
      <c r="E75" s="6" t="s">
        <v>6</v>
      </c>
      <c r="F75" s="26">
        <v>900</v>
      </c>
      <c r="G75" s="129">
        <f t="shared" si="44"/>
        <v>17.63858422939068</v>
      </c>
      <c r="H75" s="129">
        <f t="shared" si="45"/>
        <v>15.22731182795699</v>
      </c>
      <c r="I75" s="130">
        <f t="shared" si="37"/>
        <v>-0.15835181079083507</v>
      </c>
      <c r="J75" s="137">
        <v>75</v>
      </c>
      <c r="K75" s="137">
        <v>72</v>
      </c>
      <c r="L75" s="130">
        <f t="shared" si="38"/>
        <v>-4.0000000000000036E-2</v>
      </c>
      <c r="M75" s="131">
        <v>75</v>
      </c>
      <c r="N75" s="131">
        <v>82.420000000000016</v>
      </c>
      <c r="O75" s="131">
        <v>72</v>
      </c>
      <c r="P75" s="132">
        <f t="shared" si="46"/>
        <v>0.87357437515166203</v>
      </c>
      <c r="Q75" s="132">
        <f t="shared" si="47"/>
        <v>-4.0000000000000036E-2</v>
      </c>
      <c r="R75" s="140">
        <f t="shared" si="48"/>
        <v>2.4533333333333331</v>
      </c>
      <c r="S75" s="140">
        <f t="shared" si="49"/>
        <v>2.2222222222222223</v>
      </c>
      <c r="T75" s="132">
        <f t="shared" si="50"/>
        <v>-9.4202898550724501E-2</v>
      </c>
      <c r="U75" s="133">
        <f t="shared" si="39"/>
        <v>2.4533333333333331</v>
      </c>
      <c r="V75" s="133">
        <f t="shared" si="39"/>
        <v>2.4616840572676542</v>
      </c>
      <c r="W75" s="133">
        <f t="shared" si="39"/>
        <v>2.2222222222222223</v>
      </c>
      <c r="X75" s="132">
        <f t="shared" si="51"/>
        <v>0.90272438319675252</v>
      </c>
      <c r="Y75" s="132">
        <f t="shared" si="52"/>
        <v>-9.4202898550724501E-2</v>
      </c>
      <c r="Z75" s="134">
        <f t="shared" si="53"/>
        <v>2674.5461956521731</v>
      </c>
      <c r="AA75" s="134">
        <f t="shared" si="53"/>
        <v>2655.2624999999998</v>
      </c>
      <c r="AB75" s="132">
        <f t="shared" si="40"/>
        <v>-7.2100813526876362E-3</v>
      </c>
      <c r="AC75" s="131">
        <f t="shared" si="41"/>
        <v>2674.546195652174</v>
      </c>
      <c r="AD75" s="131">
        <f t="shared" si="41"/>
        <v>2701.5296123771564</v>
      </c>
      <c r="AE75" s="131">
        <f t="shared" si="41"/>
        <v>2655.2624999999998</v>
      </c>
      <c r="AF75" s="132">
        <f t="shared" si="54"/>
        <v>0.98287373487775886</v>
      </c>
      <c r="AG75" s="132">
        <f t="shared" si="55"/>
        <v>-7.2100813526879692E-3</v>
      </c>
      <c r="AH75" s="134">
        <f t="shared" si="56"/>
        <v>6561.5533333333306</v>
      </c>
      <c r="AI75" s="134">
        <f t="shared" si="56"/>
        <v>5900.583333333333</v>
      </c>
      <c r="AJ75" s="132">
        <f t="shared" si="57"/>
        <v>-0.10073376934120237</v>
      </c>
      <c r="AK75" s="131">
        <f t="shared" si="42"/>
        <v>6561.5533333333333</v>
      </c>
      <c r="AL75" s="131">
        <f t="shared" si="42"/>
        <v>6650.3123770253114</v>
      </c>
      <c r="AM75" s="131">
        <f t="shared" si="42"/>
        <v>5900.583333333333</v>
      </c>
      <c r="AN75" s="132">
        <f t="shared" si="58"/>
        <v>0.88726408607781326</v>
      </c>
      <c r="AO75" s="132">
        <f t="shared" si="59"/>
        <v>-0.10073376934120282</v>
      </c>
      <c r="AP75" s="134">
        <v>184</v>
      </c>
      <c r="AQ75" s="134">
        <v>160</v>
      </c>
      <c r="AR75" s="132">
        <f t="shared" si="60"/>
        <v>-0.13043478260869568</v>
      </c>
      <c r="AS75" s="131">
        <v>184</v>
      </c>
      <c r="AT75" s="131">
        <v>202.89200000000011</v>
      </c>
      <c r="AU75" s="131">
        <v>160</v>
      </c>
      <c r="AV75" s="132">
        <f t="shared" si="61"/>
        <v>0.78859688898527258</v>
      </c>
      <c r="AW75" s="132">
        <f t="shared" si="62"/>
        <v>-0.13043478260869568</v>
      </c>
      <c r="AX75" s="134">
        <v>492116.49999999988</v>
      </c>
      <c r="AY75" s="134">
        <v>424842</v>
      </c>
      <c r="AZ75" s="132">
        <f t="shared" si="63"/>
        <v>-0.13670441856755444</v>
      </c>
      <c r="BA75" s="131">
        <v>492116.5</v>
      </c>
      <c r="BB75" s="131">
        <v>548118.74611442629</v>
      </c>
      <c r="BC75" s="131">
        <v>424842</v>
      </c>
      <c r="BD75" s="132">
        <f t="shared" si="64"/>
        <v>0.77509116958993629</v>
      </c>
      <c r="BE75" s="132">
        <f t="shared" si="65"/>
        <v>-0.13670441856755466</v>
      </c>
      <c r="BF75" s="131">
        <v>48</v>
      </c>
      <c r="BG75" s="131">
        <v>58.898354117647067</v>
      </c>
      <c r="BH75" s="131">
        <v>43</v>
      </c>
      <c r="BI75" s="132">
        <f t="shared" si="66"/>
        <v>0.73007133466088459</v>
      </c>
      <c r="BJ75" s="132">
        <f t="shared" si="43"/>
        <v>-0.10416666666666663</v>
      </c>
      <c r="BK75" s="134">
        <v>2113</v>
      </c>
      <c r="BL75" s="134">
        <v>75</v>
      </c>
      <c r="BM75" s="135">
        <f t="shared" si="67"/>
        <v>3.5494557501183154E-2</v>
      </c>
      <c r="BN75" s="134">
        <v>1893</v>
      </c>
      <c r="BO75" s="134">
        <v>72</v>
      </c>
      <c r="BP75" s="135">
        <f t="shared" si="68"/>
        <v>3.8034865293185421E-2</v>
      </c>
      <c r="BQ75" s="135">
        <f t="shared" si="69"/>
        <v>7.1568938193343978E-2</v>
      </c>
      <c r="BR75" s="125"/>
      <c r="BS75" s="109"/>
      <c r="BT75" s="109"/>
      <c r="BU75" s="109"/>
      <c r="BX75" s="10"/>
    </row>
    <row r="76" spans="1:76" x14ac:dyDescent="0.25">
      <c r="A76" s="122" t="s">
        <v>148</v>
      </c>
      <c r="B76" s="109" t="s">
        <v>160</v>
      </c>
      <c r="C76" s="107" t="s">
        <v>651</v>
      </c>
      <c r="D76" s="6" t="s">
        <v>595</v>
      </c>
      <c r="E76" s="6" t="s">
        <v>6</v>
      </c>
      <c r="F76" s="26">
        <v>800</v>
      </c>
      <c r="G76" s="129">
        <f t="shared" si="44"/>
        <v>24.545040322580647</v>
      </c>
      <c r="H76" s="129">
        <f t="shared" si="45"/>
        <v>23.670054838709678</v>
      </c>
      <c r="I76" s="130">
        <f t="shared" si="37"/>
        <v>-3.6965925505167384E-2</v>
      </c>
      <c r="J76" s="137">
        <v>90</v>
      </c>
      <c r="K76" s="137">
        <v>77</v>
      </c>
      <c r="L76" s="130">
        <f t="shared" si="38"/>
        <v>-0.14444444444444449</v>
      </c>
      <c r="M76" s="131">
        <v>90</v>
      </c>
      <c r="N76" s="131">
        <v>100.8</v>
      </c>
      <c r="O76" s="131">
        <v>77</v>
      </c>
      <c r="P76" s="132">
        <f t="shared" si="46"/>
        <v>0.76388888888888895</v>
      </c>
      <c r="Q76" s="132">
        <f t="shared" si="47"/>
        <v>-0.14444444444444449</v>
      </c>
      <c r="R76" s="140">
        <f t="shared" si="48"/>
        <v>2.588888888888889</v>
      </c>
      <c r="S76" s="140">
        <f t="shared" si="49"/>
        <v>2.7532467532467533</v>
      </c>
      <c r="T76" s="132">
        <f t="shared" si="50"/>
        <v>6.3485870352823159E-2</v>
      </c>
      <c r="U76" s="133">
        <f t="shared" si="39"/>
        <v>2.588888888888889</v>
      </c>
      <c r="V76" s="133">
        <f t="shared" si="39"/>
        <v>2.6</v>
      </c>
      <c r="W76" s="133">
        <f t="shared" si="39"/>
        <v>2.7532467532467533</v>
      </c>
      <c r="X76" s="132">
        <f t="shared" si="51"/>
        <v>1.0589410589410588</v>
      </c>
      <c r="Y76" s="132">
        <f t="shared" si="52"/>
        <v>6.3485870352823159E-2</v>
      </c>
      <c r="Z76" s="134">
        <f t="shared" si="53"/>
        <v>2612.519313304721</v>
      </c>
      <c r="AA76" s="134">
        <f t="shared" si="53"/>
        <v>2768.9498113207546</v>
      </c>
      <c r="AB76" s="132">
        <f t="shared" si="40"/>
        <v>5.9877259938092564E-2</v>
      </c>
      <c r="AC76" s="131">
        <f t="shared" si="41"/>
        <v>2612.519313304721</v>
      </c>
      <c r="AD76" s="131">
        <f t="shared" si="41"/>
        <v>2638.6445064377681</v>
      </c>
      <c r="AE76" s="131">
        <f t="shared" si="41"/>
        <v>2768.9498113207546</v>
      </c>
      <c r="AF76" s="132">
        <f t="shared" si="54"/>
        <v>1.0493834256812797</v>
      </c>
      <c r="AG76" s="132">
        <f t="shared" si="55"/>
        <v>5.9877259938092564E-2</v>
      </c>
      <c r="AH76" s="134">
        <f t="shared" si="56"/>
        <v>6763.5222222222228</v>
      </c>
      <c r="AI76" s="134">
        <f t="shared" si="56"/>
        <v>7623.602077922078</v>
      </c>
      <c r="AJ76" s="132">
        <f t="shared" si="57"/>
        <v>0.1271644902524276</v>
      </c>
      <c r="AK76" s="131">
        <f t="shared" si="42"/>
        <v>6763.5222222222228</v>
      </c>
      <c r="AL76" s="131">
        <f t="shared" si="42"/>
        <v>6860.4757167381977</v>
      </c>
      <c r="AM76" s="131">
        <f t="shared" si="42"/>
        <v>7623.602077922078</v>
      </c>
      <c r="AN76" s="132">
        <f t="shared" si="58"/>
        <v>1.1112351960261304</v>
      </c>
      <c r="AO76" s="132">
        <f t="shared" si="59"/>
        <v>0.1271644902524276</v>
      </c>
      <c r="AP76" s="134">
        <v>233</v>
      </c>
      <c r="AQ76" s="134">
        <v>212</v>
      </c>
      <c r="AR76" s="132">
        <f t="shared" si="60"/>
        <v>-9.0128755364806912E-2</v>
      </c>
      <c r="AS76" s="131">
        <v>233</v>
      </c>
      <c r="AT76" s="131">
        <v>262.08</v>
      </c>
      <c r="AU76" s="131">
        <v>212</v>
      </c>
      <c r="AV76" s="132">
        <f t="shared" si="61"/>
        <v>0.80891330891330893</v>
      </c>
      <c r="AW76" s="132">
        <f t="shared" si="62"/>
        <v>-9.0128755364806912E-2</v>
      </c>
      <c r="AX76" s="134">
        <v>608717</v>
      </c>
      <c r="AY76" s="134">
        <v>587017.36</v>
      </c>
      <c r="AZ76" s="132">
        <f t="shared" si="63"/>
        <v>-3.5648158339589675E-2</v>
      </c>
      <c r="BA76" s="131">
        <v>608717</v>
      </c>
      <c r="BB76" s="131">
        <v>691535.9522472102</v>
      </c>
      <c r="BC76" s="131">
        <v>587017.36</v>
      </c>
      <c r="BD76" s="132">
        <f t="shared" si="64"/>
        <v>0.84886021918662746</v>
      </c>
      <c r="BE76" s="132">
        <f t="shared" si="65"/>
        <v>-3.5648158339589675E-2</v>
      </c>
      <c r="BF76" s="131">
        <v>61</v>
      </c>
      <c r="BG76" s="131">
        <v>72.043879828326212</v>
      </c>
      <c r="BH76" s="131">
        <v>68</v>
      </c>
      <c r="BI76" s="132">
        <f t="shared" si="66"/>
        <v>0.94386921084813313</v>
      </c>
      <c r="BJ76" s="132">
        <f t="shared" si="43"/>
        <v>0.11475409836065564</v>
      </c>
      <c r="BK76" s="134">
        <v>1690</v>
      </c>
      <c r="BL76" s="134">
        <v>90</v>
      </c>
      <c r="BM76" s="135">
        <f t="shared" si="67"/>
        <v>5.3254437869822487E-2</v>
      </c>
      <c r="BN76" s="134">
        <v>1627</v>
      </c>
      <c r="BO76" s="134">
        <v>77</v>
      </c>
      <c r="BP76" s="135">
        <f t="shared" si="68"/>
        <v>4.7326367547633683E-2</v>
      </c>
      <c r="BQ76" s="135">
        <f t="shared" si="69"/>
        <v>-0.11131598716110092</v>
      </c>
      <c r="BR76" s="125"/>
      <c r="BS76" s="109"/>
      <c r="BT76" s="109"/>
      <c r="BU76" s="109"/>
      <c r="BX76" s="10"/>
    </row>
    <row r="77" spans="1:76" x14ac:dyDescent="0.25">
      <c r="A77" s="122" t="s">
        <v>288</v>
      </c>
      <c r="B77" s="109" t="s">
        <v>294</v>
      </c>
      <c r="C77" s="107" t="s">
        <v>651</v>
      </c>
      <c r="D77" s="6" t="s">
        <v>595</v>
      </c>
      <c r="E77" s="6" t="s">
        <v>6</v>
      </c>
      <c r="F77" s="26">
        <v>750</v>
      </c>
      <c r="G77" s="129">
        <f t="shared" si="44"/>
        <v>11.361440860215053</v>
      </c>
      <c r="H77" s="129">
        <f t="shared" si="45"/>
        <v>11.021591397849463</v>
      </c>
      <c r="I77" s="130">
        <f t="shared" si="37"/>
        <v>-3.0834881288731308E-2</v>
      </c>
      <c r="J77" s="137">
        <v>46</v>
      </c>
      <c r="K77" s="137">
        <v>37</v>
      </c>
      <c r="L77" s="130">
        <f t="shared" si="38"/>
        <v>-0.19565217391304346</v>
      </c>
      <c r="M77" s="131">
        <v>46</v>
      </c>
      <c r="N77" s="131">
        <v>46.169999999999987</v>
      </c>
      <c r="O77" s="131">
        <v>37</v>
      </c>
      <c r="P77" s="132">
        <f t="shared" si="46"/>
        <v>0.80138618150314078</v>
      </c>
      <c r="Q77" s="132">
        <f t="shared" si="47"/>
        <v>-0.19565217391304346</v>
      </c>
      <c r="R77" s="140">
        <f t="shared" si="48"/>
        <v>2.1086956521739131</v>
      </c>
      <c r="S77" s="140">
        <f t="shared" si="49"/>
        <v>2.6486486486486487</v>
      </c>
      <c r="T77" s="132">
        <f t="shared" si="50"/>
        <v>0.25606018389523544</v>
      </c>
      <c r="U77" s="133">
        <f t="shared" si="39"/>
        <v>2.1086956521739131</v>
      </c>
      <c r="V77" s="133">
        <f t="shared" si="39"/>
        <v>2.2053281351526972</v>
      </c>
      <c r="W77" s="133">
        <f t="shared" si="39"/>
        <v>2.6486486486486487</v>
      </c>
      <c r="X77" s="132">
        <f t="shared" si="51"/>
        <v>1.2010224720890599</v>
      </c>
      <c r="Y77" s="132">
        <f t="shared" si="52"/>
        <v>0.25606018389523544</v>
      </c>
      <c r="Z77" s="134">
        <f t="shared" si="53"/>
        <v>2723.2319587628854</v>
      </c>
      <c r="AA77" s="134">
        <f t="shared" si="53"/>
        <v>2614.8163265306121</v>
      </c>
      <c r="AB77" s="132">
        <f t="shared" si="40"/>
        <v>-3.9811383633116759E-2</v>
      </c>
      <c r="AC77" s="131">
        <f t="shared" si="41"/>
        <v>2723.2319587628867</v>
      </c>
      <c r="AD77" s="131">
        <f t="shared" si="41"/>
        <v>2750.902837360044</v>
      </c>
      <c r="AE77" s="131">
        <f t="shared" si="41"/>
        <v>2614.8163265306121</v>
      </c>
      <c r="AF77" s="132">
        <f t="shared" si="54"/>
        <v>0.95053023720749441</v>
      </c>
      <c r="AG77" s="132">
        <f t="shared" si="55"/>
        <v>-3.9811383633117314E-2</v>
      </c>
      <c r="AH77" s="134">
        <f t="shared" si="56"/>
        <v>5742.4673913043453</v>
      </c>
      <c r="AI77" s="134">
        <f t="shared" si="56"/>
        <v>6925.7297297297291</v>
      </c>
      <c r="AJ77" s="132">
        <f t="shared" si="57"/>
        <v>0.206054690047899</v>
      </c>
      <c r="AK77" s="131">
        <f t="shared" si="42"/>
        <v>5742.467391304348</v>
      </c>
      <c r="AL77" s="131">
        <f t="shared" si="42"/>
        <v>6066.6434243014892</v>
      </c>
      <c r="AM77" s="131">
        <f t="shared" si="42"/>
        <v>6925.7297297297291</v>
      </c>
      <c r="AN77" s="132">
        <f t="shared" si="58"/>
        <v>1.1416081752863454</v>
      </c>
      <c r="AO77" s="132">
        <f t="shared" si="59"/>
        <v>0.20605469004789834</v>
      </c>
      <c r="AP77" s="134">
        <v>97</v>
      </c>
      <c r="AQ77" s="134">
        <v>98</v>
      </c>
      <c r="AR77" s="132">
        <f t="shared" si="60"/>
        <v>1.0309278350515427E-2</v>
      </c>
      <c r="AS77" s="131">
        <v>97</v>
      </c>
      <c r="AT77" s="131">
        <v>101.82</v>
      </c>
      <c r="AU77" s="131">
        <v>98</v>
      </c>
      <c r="AV77" s="132">
        <f t="shared" si="61"/>
        <v>0.96248281280691428</v>
      </c>
      <c r="AW77" s="132">
        <f t="shared" si="62"/>
        <v>1.0309278350515427E-2</v>
      </c>
      <c r="AX77" s="134">
        <v>264153.49999999988</v>
      </c>
      <c r="AY77" s="134">
        <v>256252</v>
      </c>
      <c r="AZ77" s="132">
        <f t="shared" si="63"/>
        <v>-2.9912531917994256E-2</v>
      </c>
      <c r="BA77" s="131">
        <v>264153.5</v>
      </c>
      <c r="BB77" s="131">
        <v>280096.92689999967</v>
      </c>
      <c r="BC77" s="131">
        <v>256252</v>
      </c>
      <c r="BD77" s="132">
        <f t="shared" si="64"/>
        <v>0.91486901636549267</v>
      </c>
      <c r="BE77" s="132">
        <f t="shared" si="65"/>
        <v>-2.99125319179947E-2</v>
      </c>
      <c r="BF77" s="131">
        <v>26</v>
      </c>
      <c r="BG77" s="131">
        <v>28.656556701030912</v>
      </c>
      <c r="BH77" s="131">
        <v>28</v>
      </c>
      <c r="BI77" s="132">
        <f t="shared" si="66"/>
        <v>0.97708877909231528</v>
      </c>
      <c r="BJ77" s="132">
        <f t="shared" si="43"/>
        <v>7.6923076923076872E-2</v>
      </c>
      <c r="BK77" s="134">
        <v>1065</v>
      </c>
      <c r="BL77" s="134">
        <v>46</v>
      </c>
      <c r="BM77" s="135">
        <f t="shared" si="67"/>
        <v>4.3192488262910798E-2</v>
      </c>
      <c r="BN77" s="134">
        <v>119</v>
      </c>
      <c r="BO77" s="134">
        <v>22</v>
      </c>
      <c r="BP77" s="135">
        <f t="shared" si="68"/>
        <v>0.18487394957983194</v>
      </c>
      <c r="BQ77" s="135">
        <f t="shared" si="69"/>
        <v>3.2802338326635008</v>
      </c>
      <c r="BR77" s="125"/>
      <c r="BS77" s="109"/>
      <c r="BT77" s="109"/>
      <c r="BU77" s="109"/>
      <c r="BX77" s="10"/>
    </row>
    <row r="78" spans="1:76" x14ac:dyDescent="0.25">
      <c r="A78" s="122" t="s">
        <v>288</v>
      </c>
      <c r="B78" s="109" t="s">
        <v>295</v>
      </c>
      <c r="C78" s="107" t="s">
        <v>651</v>
      </c>
      <c r="D78" s="6" t="s">
        <v>595</v>
      </c>
      <c r="E78" s="6" t="s">
        <v>6</v>
      </c>
      <c r="F78" s="26">
        <v>1000</v>
      </c>
      <c r="G78" s="129">
        <f t="shared" si="44"/>
        <v>2.6725380645161287</v>
      </c>
      <c r="H78" s="129">
        <f t="shared" si="45"/>
        <v>3.7001774193548389</v>
      </c>
      <c r="I78" s="130">
        <f t="shared" si="37"/>
        <v>0.27772704883375265</v>
      </c>
      <c r="J78" s="137">
        <v>18</v>
      </c>
      <c r="K78" s="137">
        <v>20</v>
      </c>
      <c r="L78" s="130">
        <f t="shared" si="38"/>
        <v>0.11111111111111116</v>
      </c>
      <c r="M78" s="131">
        <v>18</v>
      </c>
      <c r="N78" s="131">
        <v>25.199999999999989</v>
      </c>
      <c r="O78" s="131">
        <v>20</v>
      </c>
      <c r="P78" s="132">
        <f t="shared" si="46"/>
        <v>0.79365079365079405</v>
      </c>
      <c r="Q78" s="132">
        <f t="shared" si="47"/>
        <v>0.11111111111111116</v>
      </c>
      <c r="R78" s="140">
        <f t="shared" si="48"/>
        <v>1.7777777777777777</v>
      </c>
      <c r="S78" s="140">
        <f t="shared" si="49"/>
        <v>2.25</v>
      </c>
      <c r="T78" s="132">
        <f t="shared" si="50"/>
        <v>0.265625</v>
      </c>
      <c r="U78" s="133">
        <f t="shared" si="39"/>
        <v>1.7777777777777777</v>
      </c>
      <c r="V78" s="133">
        <f t="shared" si="39"/>
        <v>2.3571428571428572</v>
      </c>
      <c r="W78" s="133">
        <f t="shared" si="39"/>
        <v>2.25</v>
      </c>
      <c r="X78" s="132">
        <f t="shared" si="51"/>
        <v>0.95454545454545447</v>
      </c>
      <c r="Y78" s="132">
        <f t="shared" si="52"/>
        <v>0.265625</v>
      </c>
      <c r="Z78" s="134">
        <f t="shared" si="53"/>
        <v>2589.0212499999998</v>
      </c>
      <c r="AA78" s="134">
        <f t="shared" si="53"/>
        <v>2549.0111111111109</v>
      </c>
      <c r="AB78" s="132">
        <f t="shared" si="40"/>
        <v>-1.5453769986974342E-2</v>
      </c>
      <c r="AC78" s="131">
        <f t="shared" si="41"/>
        <v>2589.0212499999998</v>
      </c>
      <c r="AD78" s="131">
        <f t="shared" si="41"/>
        <v>2579.0809090909097</v>
      </c>
      <c r="AE78" s="131">
        <f t="shared" si="41"/>
        <v>2549.0111111111109</v>
      </c>
      <c r="AF78" s="132">
        <f t="shared" si="54"/>
        <v>0.98834088613745819</v>
      </c>
      <c r="AG78" s="132">
        <f t="shared" si="55"/>
        <v>-1.5453769986974342E-2</v>
      </c>
      <c r="AH78" s="134">
        <f t="shared" si="56"/>
        <v>4602.7044444444437</v>
      </c>
      <c r="AI78" s="134">
        <f t="shared" si="56"/>
        <v>5735.2749999999996</v>
      </c>
      <c r="AJ78" s="132">
        <f t="shared" si="57"/>
        <v>0.24606632236023573</v>
      </c>
      <c r="AK78" s="131">
        <f t="shared" si="42"/>
        <v>4602.7044444444437</v>
      </c>
      <c r="AL78" s="131">
        <f t="shared" si="42"/>
        <v>6079.2621428571447</v>
      </c>
      <c r="AM78" s="131">
        <f t="shared" si="42"/>
        <v>5735.2749999999996</v>
      </c>
      <c r="AN78" s="132">
        <f t="shared" si="58"/>
        <v>0.94341630040393731</v>
      </c>
      <c r="AO78" s="132">
        <f t="shared" si="59"/>
        <v>0.24606632236023573</v>
      </c>
      <c r="AP78" s="134">
        <v>32</v>
      </c>
      <c r="AQ78" s="134">
        <v>45</v>
      </c>
      <c r="AR78" s="132">
        <f t="shared" si="60"/>
        <v>0.40625</v>
      </c>
      <c r="AS78" s="131">
        <v>32</v>
      </c>
      <c r="AT78" s="131">
        <v>59.399999999999977</v>
      </c>
      <c r="AU78" s="131">
        <v>45</v>
      </c>
      <c r="AV78" s="132">
        <f t="shared" si="61"/>
        <v>0.7575757575757579</v>
      </c>
      <c r="AW78" s="132">
        <f t="shared" si="62"/>
        <v>0.40625</v>
      </c>
      <c r="AX78" s="134">
        <v>82848.679999999993</v>
      </c>
      <c r="AY78" s="134">
        <v>114705.5</v>
      </c>
      <c r="AZ78" s="132">
        <f t="shared" si="63"/>
        <v>0.38451813595581741</v>
      </c>
      <c r="BA78" s="131">
        <v>82848.679999999993</v>
      </c>
      <c r="BB78" s="131">
        <v>153197.40599999999</v>
      </c>
      <c r="BC78" s="131">
        <v>114705.5</v>
      </c>
      <c r="BD78" s="132">
        <f t="shared" si="64"/>
        <v>0.74874309555868068</v>
      </c>
      <c r="BE78" s="132">
        <f t="shared" si="65"/>
        <v>0.38451813595581741</v>
      </c>
      <c r="BF78" s="131">
        <v>10</v>
      </c>
      <c r="BG78" s="131">
        <v>19.490624999999991</v>
      </c>
      <c r="BH78" s="131">
        <v>11</v>
      </c>
      <c r="BI78" s="132">
        <f t="shared" si="66"/>
        <v>0.56437389770723134</v>
      </c>
      <c r="BJ78" s="132">
        <f t="shared" si="43"/>
        <v>0.10000000000000009</v>
      </c>
      <c r="BK78" s="134">
        <v>1207</v>
      </c>
      <c r="BL78" s="134">
        <v>18</v>
      </c>
      <c r="BM78" s="135">
        <f t="shared" si="67"/>
        <v>1.4913007456503728E-2</v>
      </c>
      <c r="BN78" s="134">
        <v>1781</v>
      </c>
      <c r="BO78" s="134">
        <v>18</v>
      </c>
      <c r="BP78" s="135">
        <f t="shared" si="68"/>
        <v>1.0106681639528355E-2</v>
      </c>
      <c r="BQ78" s="135">
        <f t="shared" si="69"/>
        <v>-0.32229084783829309</v>
      </c>
      <c r="BR78" s="125"/>
      <c r="BS78" s="109"/>
      <c r="BT78" s="109"/>
      <c r="BU78" s="109"/>
      <c r="BX78" s="10"/>
    </row>
    <row r="79" spans="1:76" x14ac:dyDescent="0.25">
      <c r="A79" s="122" t="s">
        <v>345</v>
      </c>
      <c r="B79" s="109" t="s">
        <v>348</v>
      </c>
      <c r="C79" s="107" t="s">
        <v>651</v>
      </c>
      <c r="D79" s="6" t="s">
        <v>595</v>
      </c>
      <c r="E79" s="6" t="s">
        <v>6</v>
      </c>
      <c r="F79" s="26">
        <v>1198</v>
      </c>
      <c r="G79" s="129">
        <f t="shared" si="44"/>
        <v>17.863185955086436</v>
      </c>
      <c r="H79" s="129">
        <f t="shared" si="45"/>
        <v>16.280815068124298</v>
      </c>
      <c r="I79" s="130">
        <f t="shared" si="37"/>
        <v>-9.7192362933979468E-2</v>
      </c>
      <c r="J79" s="137">
        <v>104</v>
      </c>
      <c r="K79" s="137">
        <v>96</v>
      </c>
      <c r="L79" s="130">
        <f t="shared" si="38"/>
        <v>-7.6923076923076872E-2</v>
      </c>
      <c r="M79" s="131">
        <v>104</v>
      </c>
      <c r="N79" s="131">
        <v>132.08000000000001</v>
      </c>
      <c r="O79" s="131">
        <v>96</v>
      </c>
      <c r="P79" s="132">
        <f t="shared" si="46"/>
        <v>0.72683222289521499</v>
      </c>
      <c r="Q79" s="132">
        <f t="shared" si="47"/>
        <v>-7.6923076923076872E-2</v>
      </c>
      <c r="R79" s="140">
        <f t="shared" si="48"/>
        <v>2.375</v>
      </c>
      <c r="S79" s="140">
        <f t="shared" si="49"/>
        <v>2.34375</v>
      </c>
      <c r="T79" s="132">
        <f t="shared" si="50"/>
        <v>-1.3157894736842146E-2</v>
      </c>
      <c r="U79" s="133">
        <f t="shared" si="39"/>
        <v>2.375</v>
      </c>
      <c r="V79" s="133">
        <f t="shared" si="39"/>
        <v>2.3750000000000004</v>
      </c>
      <c r="W79" s="133">
        <f t="shared" si="39"/>
        <v>2.34375</v>
      </c>
      <c r="X79" s="132">
        <f t="shared" si="51"/>
        <v>0.98684210526315774</v>
      </c>
      <c r="Y79" s="132">
        <f t="shared" si="52"/>
        <v>-1.3157894736842146E-2</v>
      </c>
      <c r="Z79" s="134">
        <f t="shared" si="53"/>
        <v>2685.8421052631575</v>
      </c>
      <c r="AA79" s="134">
        <f t="shared" si="53"/>
        <v>2687.2751555555556</v>
      </c>
      <c r="AB79" s="132">
        <f t="shared" si="40"/>
        <v>5.3355716242209361E-4</v>
      </c>
      <c r="AC79" s="131">
        <f t="shared" si="41"/>
        <v>2685.8421052631579</v>
      </c>
      <c r="AD79" s="131">
        <f t="shared" si="41"/>
        <v>2712.7005263157889</v>
      </c>
      <c r="AE79" s="131">
        <f t="shared" si="41"/>
        <v>2687.275155555556</v>
      </c>
      <c r="AF79" s="132">
        <f t="shared" si="54"/>
        <v>0.99062728431923008</v>
      </c>
      <c r="AG79" s="132">
        <f t="shared" si="55"/>
        <v>5.3355716242209361E-4</v>
      </c>
      <c r="AH79" s="134">
        <f t="shared" si="56"/>
        <v>6378.8749999999991</v>
      </c>
      <c r="AI79" s="134">
        <f t="shared" si="56"/>
        <v>6298.3011458333331</v>
      </c>
      <c r="AJ79" s="132">
        <f t="shared" si="57"/>
        <v>-1.2631358063399323E-2</v>
      </c>
      <c r="AK79" s="131">
        <f t="shared" si="42"/>
        <v>6378.875</v>
      </c>
      <c r="AL79" s="131">
        <f t="shared" si="42"/>
        <v>6442.6637499999997</v>
      </c>
      <c r="AM79" s="131">
        <f t="shared" si="42"/>
        <v>6298.301145833334</v>
      </c>
      <c r="AN79" s="132">
        <f t="shared" si="58"/>
        <v>0.97759271478871368</v>
      </c>
      <c r="AO79" s="132">
        <f t="shared" si="59"/>
        <v>-1.2631358063399323E-2</v>
      </c>
      <c r="AP79" s="134">
        <v>247</v>
      </c>
      <c r="AQ79" s="134">
        <v>225</v>
      </c>
      <c r="AR79" s="132">
        <f t="shared" si="60"/>
        <v>-8.9068825910931126E-2</v>
      </c>
      <c r="AS79" s="131">
        <v>247</v>
      </c>
      <c r="AT79" s="131">
        <v>313.69000000000011</v>
      </c>
      <c r="AU79" s="131">
        <v>225</v>
      </c>
      <c r="AV79" s="132">
        <f t="shared" si="61"/>
        <v>0.71726864101501453</v>
      </c>
      <c r="AW79" s="132">
        <f t="shared" si="62"/>
        <v>-8.9068825910931126E-2</v>
      </c>
      <c r="AX79" s="134">
        <v>663402.99999999988</v>
      </c>
      <c r="AY79" s="134">
        <v>604636.91</v>
      </c>
      <c r="AZ79" s="132">
        <f t="shared" si="63"/>
        <v>-8.8582792058522264E-2</v>
      </c>
      <c r="BA79" s="131">
        <v>663403</v>
      </c>
      <c r="BB79" s="131">
        <v>850947.02810000011</v>
      </c>
      <c r="BC79" s="131">
        <v>604636.91000000015</v>
      </c>
      <c r="BD79" s="132">
        <f t="shared" si="64"/>
        <v>0.71054588597604862</v>
      </c>
      <c r="BE79" s="132">
        <f t="shared" si="65"/>
        <v>-8.8582792058522264E-2</v>
      </c>
      <c r="BF79" s="131">
        <v>61</v>
      </c>
      <c r="BG79" s="131">
        <v>81.34350000000002</v>
      </c>
      <c r="BH79" s="131">
        <v>57</v>
      </c>
      <c r="BI79" s="132">
        <f t="shared" si="66"/>
        <v>0.70073208062106973</v>
      </c>
      <c r="BJ79" s="132">
        <f t="shared" si="43"/>
        <v>-6.557377049180324E-2</v>
      </c>
      <c r="BK79" s="134">
        <v>2675</v>
      </c>
      <c r="BL79" s="134">
        <v>104</v>
      </c>
      <c r="BM79" s="135">
        <f t="shared" si="67"/>
        <v>3.8878504672897198E-2</v>
      </c>
      <c r="BN79" s="134">
        <v>1168</v>
      </c>
      <c r="BO79" s="134">
        <v>96</v>
      </c>
      <c r="BP79" s="135">
        <f t="shared" si="68"/>
        <v>8.2191780821917804E-2</v>
      </c>
      <c r="BQ79" s="135">
        <f t="shared" si="69"/>
        <v>1.1140674394099048</v>
      </c>
      <c r="BR79" s="125"/>
      <c r="BS79" s="109"/>
      <c r="BT79" s="109"/>
      <c r="BU79" s="109"/>
      <c r="BX79" s="10"/>
    </row>
    <row r="80" spans="1:76" x14ac:dyDescent="0.25">
      <c r="A80" s="122" t="s">
        <v>288</v>
      </c>
      <c r="B80" s="109" t="s">
        <v>289</v>
      </c>
      <c r="C80" s="107" t="s">
        <v>651</v>
      </c>
      <c r="D80" s="6" t="s">
        <v>595</v>
      </c>
      <c r="E80" s="6" t="s">
        <v>43</v>
      </c>
      <c r="F80" s="26">
        <v>1141</v>
      </c>
      <c r="G80" s="129">
        <f t="shared" si="44"/>
        <v>9.5013994515280871</v>
      </c>
      <c r="H80" s="129">
        <f t="shared" si="45"/>
        <v>10.042874105905968</v>
      </c>
      <c r="I80" s="130">
        <f t="shared" si="37"/>
        <v>5.3916304104564335E-2</v>
      </c>
      <c r="J80" s="137">
        <v>81</v>
      </c>
      <c r="K80" s="137">
        <v>76</v>
      </c>
      <c r="L80" s="130">
        <f t="shared" si="38"/>
        <v>-6.1728395061728447E-2</v>
      </c>
      <c r="M80" s="131">
        <v>81</v>
      </c>
      <c r="N80" s="131">
        <v>125.02</v>
      </c>
      <c r="O80" s="131">
        <v>76</v>
      </c>
      <c r="P80" s="132">
        <f t="shared" si="46"/>
        <v>0.60790273556231</v>
      </c>
      <c r="Q80" s="132">
        <f t="shared" si="47"/>
        <v>-6.1728395061728447E-2</v>
      </c>
      <c r="R80" s="140">
        <f t="shared" si="48"/>
        <v>1.9259259259259258</v>
      </c>
      <c r="S80" s="140">
        <f t="shared" si="49"/>
        <v>1.8947368421052631</v>
      </c>
      <c r="T80" s="132">
        <f t="shared" si="50"/>
        <v>-1.619433198380571E-2</v>
      </c>
      <c r="U80" s="133">
        <f t="shared" si="39"/>
        <v>1.9259259259259258</v>
      </c>
      <c r="V80" s="133">
        <f t="shared" si="39"/>
        <v>1.576227803551431</v>
      </c>
      <c r="W80" s="133">
        <f t="shared" si="39"/>
        <v>1.8947368421052631</v>
      </c>
      <c r="X80" s="132">
        <f t="shared" si="51"/>
        <v>1.2020704354003862</v>
      </c>
      <c r="Y80" s="132">
        <f t="shared" si="52"/>
        <v>-1.619433198380571E-2</v>
      </c>
      <c r="Z80" s="134">
        <f t="shared" si="53"/>
        <v>2154.3205128205127</v>
      </c>
      <c r="AA80" s="134">
        <f t="shared" si="53"/>
        <v>2466.8506944444434</v>
      </c>
      <c r="AB80" s="132">
        <f t="shared" si="40"/>
        <v>0.14507134837367119</v>
      </c>
      <c r="AC80" s="131">
        <f t="shared" si="41"/>
        <v>2154.3205128205127</v>
      </c>
      <c r="AD80" s="131">
        <f t="shared" si="41"/>
        <v>2080.1882470651935</v>
      </c>
      <c r="AE80" s="131">
        <f t="shared" si="41"/>
        <v>2466.8506944444443</v>
      </c>
      <c r="AF80" s="132">
        <f t="shared" si="54"/>
        <v>1.1858785847505717</v>
      </c>
      <c r="AG80" s="132">
        <f t="shared" si="55"/>
        <v>0.14507134837367164</v>
      </c>
      <c r="AH80" s="134">
        <f t="shared" si="56"/>
        <v>4149.0617283950614</v>
      </c>
      <c r="AI80" s="134">
        <f t="shared" si="56"/>
        <v>4674.0328947368398</v>
      </c>
      <c r="AJ80" s="132">
        <f t="shared" si="57"/>
        <v>0.126527682812964</v>
      </c>
      <c r="AK80" s="131">
        <f t="shared" si="42"/>
        <v>4149.0617283950614</v>
      </c>
      <c r="AL80" s="131">
        <f t="shared" si="42"/>
        <v>3278.8505516450714</v>
      </c>
      <c r="AM80" s="131">
        <f t="shared" si="42"/>
        <v>4674.0328947368416</v>
      </c>
      <c r="AN80" s="132">
        <f t="shared" si="58"/>
        <v>1.4255095867031136</v>
      </c>
      <c r="AO80" s="132">
        <f t="shared" si="59"/>
        <v>0.12652768281296445</v>
      </c>
      <c r="AP80" s="134">
        <v>156</v>
      </c>
      <c r="AQ80" s="134">
        <v>144</v>
      </c>
      <c r="AR80" s="132">
        <f t="shared" si="60"/>
        <v>-7.6923076923076872E-2</v>
      </c>
      <c r="AS80" s="131">
        <v>156</v>
      </c>
      <c r="AT80" s="131">
        <v>197.05999999999989</v>
      </c>
      <c r="AU80" s="131">
        <v>144</v>
      </c>
      <c r="AV80" s="132">
        <f t="shared" si="61"/>
        <v>0.730741906018472</v>
      </c>
      <c r="AW80" s="132">
        <f t="shared" si="62"/>
        <v>-7.6923076923076872E-2</v>
      </c>
      <c r="AX80" s="134">
        <v>336074</v>
      </c>
      <c r="AY80" s="134">
        <v>355226.49999999988</v>
      </c>
      <c r="AZ80" s="132">
        <f t="shared" si="63"/>
        <v>5.6988936960312042E-2</v>
      </c>
      <c r="BA80" s="131">
        <v>336074</v>
      </c>
      <c r="BB80" s="131">
        <v>409921.89596666681</v>
      </c>
      <c r="BC80" s="131">
        <v>355226.5</v>
      </c>
      <c r="BD80" s="132">
        <f t="shared" si="64"/>
        <v>0.86657117732712086</v>
      </c>
      <c r="BE80" s="132">
        <f t="shared" si="65"/>
        <v>5.6988936960312264E-2</v>
      </c>
      <c r="BF80" s="131">
        <v>31</v>
      </c>
      <c r="BG80" s="131">
        <v>50.978565217391278</v>
      </c>
      <c r="BH80" s="131">
        <v>42</v>
      </c>
      <c r="BI80" s="132">
        <f t="shared" si="66"/>
        <v>0.82387567835415954</v>
      </c>
      <c r="BJ80" s="132">
        <f t="shared" si="43"/>
        <v>0.35483870967741926</v>
      </c>
      <c r="BK80" s="134">
        <v>2688</v>
      </c>
      <c r="BL80" s="134">
        <v>81</v>
      </c>
      <c r="BM80" s="135">
        <f t="shared" si="67"/>
        <v>3.0133928571428572E-2</v>
      </c>
      <c r="BN80" s="134">
        <v>1708</v>
      </c>
      <c r="BO80" s="134">
        <v>74</v>
      </c>
      <c r="BP80" s="135">
        <f t="shared" si="68"/>
        <v>4.3325526932084309E-2</v>
      </c>
      <c r="BQ80" s="135">
        <f t="shared" si="69"/>
        <v>0.43776563448694583</v>
      </c>
      <c r="BR80" s="125"/>
      <c r="BS80" s="109"/>
      <c r="BT80" s="109"/>
      <c r="BU80" s="109"/>
      <c r="BX80" s="10"/>
    </row>
    <row r="81" spans="1:76" x14ac:dyDescent="0.25">
      <c r="A81" s="122" t="s">
        <v>211</v>
      </c>
      <c r="B81" s="109" t="s">
        <v>226</v>
      </c>
      <c r="C81" s="107" t="s">
        <v>651</v>
      </c>
      <c r="D81" s="6" t="s">
        <v>595</v>
      </c>
      <c r="E81" s="6" t="s">
        <v>37</v>
      </c>
      <c r="F81" s="26">
        <v>672</v>
      </c>
      <c r="G81" s="129">
        <f t="shared" si="44"/>
        <v>31.973718317972352</v>
      </c>
      <c r="H81" s="129">
        <f t="shared" si="45"/>
        <v>22.39705741167435</v>
      </c>
      <c r="I81" s="130">
        <f t="shared" si="37"/>
        <v>-0.42758567477289305</v>
      </c>
      <c r="J81" s="137">
        <v>179</v>
      </c>
      <c r="K81" s="137">
        <v>136</v>
      </c>
      <c r="L81" s="130">
        <f t="shared" si="38"/>
        <v>-0.24022346368715086</v>
      </c>
      <c r="M81" s="131">
        <v>179</v>
      </c>
      <c r="N81" s="131">
        <v>285.00014192018978</v>
      </c>
      <c r="O81" s="131">
        <v>136</v>
      </c>
      <c r="P81" s="132">
        <f t="shared" si="46"/>
        <v>0.47719274483057927</v>
      </c>
      <c r="Q81" s="132">
        <f t="shared" si="47"/>
        <v>-0.24022346368715086</v>
      </c>
      <c r="R81" s="140">
        <f t="shared" si="48"/>
        <v>2.4972067039106145</v>
      </c>
      <c r="S81" s="140">
        <f t="shared" si="49"/>
        <v>2.1985294117647061</v>
      </c>
      <c r="T81" s="132">
        <f t="shared" si="50"/>
        <v>-0.11960455323068819</v>
      </c>
      <c r="U81" s="133">
        <f t="shared" si="39"/>
        <v>2.4972067039106145</v>
      </c>
      <c r="V81" s="133">
        <f t="shared" si="39"/>
        <v>1.9605263157894752</v>
      </c>
      <c r="W81" s="133">
        <f t="shared" si="39"/>
        <v>2.1985294117647061</v>
      </c>
      <c r="X81" s="132">
        <f t="shared" si="51"/>
        <v>1.1213975523095137</v>
      </c>
      <c r="Y81" s="132">
        <f t="shared" si="52"/>
        <v>-0.11960455323068819</v>
      </c>
      <c r="Z81" s="134">
        <f t="shared" si="53"/>
        <v>1490.1040268456377</v>
      </c>
      <c r="AA81" s="134">
        <f t="shared" si="53"/>
        <v>1560.4531772575251</v>
      </c>
      <c r="AB81" s="132">
        <f t="shared" si="40"/>
        <v>4.7210898799332712E-2</v>
      </c>
      <c r="AC81" s="131">
        <f t="shared" si="41"/>
        <v>1490.1040268456377</v>
      </c>
      <c r="AD81" s="131">
        <f t="shared" si="41"/>
        <v>1505.00506711409</v>
      </c>
      <c r="AE81" s="131">
        <f t="shared" si="41"/>
        <v>1560.4531772575251</v>
      </c>
      <c r="AF81" s="132">
        <f t="shared" si="54"/>
        <v>1.0368424740587479</v>
      </c>
      <c r="AG81" s="132">
        <f t="shared" si="55"/>
        <v>4.7210898799332712E-2</v>
      </c>
      <c r="AH81" s="134">
        <f t="shared" si="56"/>
        <v>3721.0977653631289</v>
      </c>
      <c r="AI81" s="134">
        <f t="shared" si="56"/>
        <v>3430.7022058823532</v>
      </c>
      <c r="AJ81" s="132">
        <f t="shared" si="57"/>
        <v>-7.8040292889869023E-2</v>
      </c>
      <c r="AK81" s="131">
        <f t="shared" si="42"/>
        <v>3721.0977653631289</v>
      </c>
      <c r="AL81" s="131">
        <f t="shared" si="42"/>
        <v>2950.6020394736788</v>
      </c>
      <c r="AM81" s="131">
        <f t="shared" si="42"/>
        <v>3430.7022058823532</v>
      </c>
      <c r="AN81" s="132">
        <f t="shared" si="58"/>
        <v>1.1627126125400202</v>
      </c>
      <c r="AO81" s="132">
        <f t="shared" si="59"/>
        <v>-7.8040292889869023E-2</v>
      </c>
      <c r="AP81" s="134">
        <v>447</v>
      </c>
      <c r="AQ81" s="134">
        <v>299</v>
      </c>
      <c r="AR81" s="132">
        <f t="shared" si="60"/>
        <v>-0.33109619686800895</v>
      </c>
      <c r="AS81" s="131">
        <v>447</v>
      </c>
      <c r="AT81" s="131">
        <v>558.75027823826724</v>
      </c>
      <c r="AU81" s="131">
        <v>299</v>
      </c>
      <c r="AV81" s="132">
        <f t="shared" si="61"/>
        <v>0.53512277603286984</v>
      </c>
      <c r="AW81" s="132">
        <f t="shared" si="62"/>
        <v>-0.33109619686800895</v>
      </c>
      <c r="AX81" s="134">
        <v>666076.5</v>
      </c>
      <c r="AY81" s="134">
        <v>466575.5</v>
      </c>
      <c r="AZ81" s="132">
        <f t="shared" si="63"/>
        <v>-0.29951664711185577</v>
      </c>
      <c r="BA81" s="131">
        <v>666076.5</v>
      </c>
      <c r="BB81" s="131">
        <v>840921.99999999988</v>
      </c>
      <c r="BC81" s="131">
        <v>466575.5</v>
      </c>
      <c r="BD81" s="132">
        <f t="shared" si="64"/>
        <v>0.55483802302710605</v>
      </c>
      <c r="BE81" s="132">
        <f t="shared" si="65"/>
        <v>-0.29951664711185577</v>
      </c>
      <c r="BF81" s="131">
        <v>164</v>
      </c>
      <c r="BG81" s="131">
        <v>211.2289809179853</v>
      </c>
      <c r="BH81" s="131">
        <v>122</v>
      </c>
      <c r="BI81" s="132">
        <f t="shared" si="66"/>
        <v>0.57757226053828958</v>
      </c>
      <c r="BJ81" s="132">
        <f t="shared" si="43"/>
        <v>-0.25609756097560976</v>
      </c>
      <c r="BK81" s="134">
        <v>3457</v>
      </c>
      <c r="BL81" s="134">
        <v>179</v>
      </c>
      <c r="BM81" s="135">
        <f t="shared" si="67"/>
        <v>5.1778999132195545E-2</v>
      </c>
      <c r="BN81" s="134">
        <v>2800</v>
      </c>
      <c r="BO81" s="134">
        <v>136</v>
      </c>
      <c r="BP81" s="135">
        <f t="shared" si="68"/>
        <v>4.8571428571428571E-2</v>
      </c>
      <c r="BQ81" s="135">
        <f t="shared" si="69"/>
        <v>-6.1947326416600168E-2</v>
      </c>
      <c r="BR81" s="125"/>
      <c r="BS81" s="109"/>
      <c r="BT81" s="109"/>
      <c r="BU81" s="109"/>
      <c r="BX81" s="10"/>
    </row>
    <row r="82" spans="1:76" x14ac:dyDescent="0.25">
      <c r="A82" s="122" t="s">
        <v>148</v>
      </c>
      <c r="B82" s="109" t="s">
        <v>152</v>
      </c>
      <c r="C82" s="107" t="s">
        <v>651</v>
      </c>
      <c r="D82" s="6" t="s">
        <v>595</v>
      </c>
      <c r="E82" s="6" t="s">
        <v>43</v>
      </c>
      <c r="F82" s="26">
        <v>747</v>
      </c>
      <c r="G82" s="129">
        <f t="shared" si="44"/>
        <v>14.280174461286004</v>
      </c>
      <c r="H82" s="129">
        <f t="shared" si="45"/>
        <v>9.8359891177613683</v>
      </c>
      <c r="I82" s="130">
        <f t="shared" si="37"/>
        <v>-0.45182902200446051</v>
      </c>
      <c r="J82" s="137">
        <v>88</v>
      </c>
      <c r="K82" s="137">
        <v>66</v>
      </c>
      <c r="L82" s="130">
        <f t="shared" si="38"/>
        <v>-0.25</v>
      </c>
      <c r="M82" s="131">
        <v>88</v>
      </c>
      <c r="N82" s="131">
        <v>108.9</v>
      </c>
      <c r="O82" s="131">
        <v>66</v>
      </c>
      <c r="P82" s="132">
        <f t="shared" si="46"/>
        <v>0.60606060606060608</v>
      </c>
      <c r="Q82" s="132">
        <f t="shared" si="47"/>
        <v>-0.25</v>
      </c>
      <c r="R82" s="140">
        <f t="shared" si="48"/>
        <v>2.0340909090909092</v>
      </c>
      <c r="S82" s="140">
        <f t="shared" si="49"/>
        <v>1.7272727272727273</v>
      </c>
      <c r="T82" s="132">
        <f t="shared" si="50"/>
        <v>-0.15083798882681565</v>
      </c>
      <c r="U82" s="133">
        <f t="shared" si="39"/>
        <v>2.0340909090909092</v>
      </c>
      <c r="V82" s="133">
        <f t="shared" si="39"/>
        <v>1.7035812672176309</v>
      </c>
      <c r="W82" s="133">
        <f t="shared" si="39"/>
        <v>1.7272727272727273</v>
      </c>
      <c r="X82" s="132">
        <f t="shared" si="51"/>
        <v>1.0139068564036222</v>
      </c>
      <c r="Y82" s="132">
        <f t="shared" si="52"/>
        <v>-0.15083798882681565</v>
      </c>
      <c r="Z82" s="134">
        <f t="shared" si="53"/>
        <v>1847.4078212290503</v>
      </c>
      <c r="AA82" s="134">
        <f t="shared" si="53"/>
        <v>1998</v>
      </c>
      <c r="AB82" s="132">
        <f t="shared" si="40"/>
        <v>8.1515395269228241E-2</v>
      </c>
      <c r="AC82" s="131">
        <f t="shared" si="41"/>
        <v>1847.4078212290503</v>
      </c>
      <c r="AD82" s="131">
        <f t="shared" si="41"/>
        <v>1879.8389812419146</v>
      </c>
      <c r="AE82" s="131">
        <f t="shared" si="41"/>
        <v>1998</v>
      </c>
      <c r="AF82" s="132">
        <f t="shared" si="54"/>
        <v>1.0628569893151287</v>
      </c>
      <c r="AG82" s="132">
        <f t="shared" si="55"/>
        <v>8.1515395269228241E-2</v>
      </c>
      <c r="AH82" s="134">
        <f t="shared" si="56"/>
        <v>3757.795454545455</v>
      </c>
      <c r="AI82" s="134">
        <f t="shared" si="56"/>
        <v>3451.090909090909</v>
      </c>
      <c r="AJ82" s="132">
        <f t="shared" si="57"/>
        <v>-8.1618211838420884E-2</v>
      </c>
      <c r="AK82" s="131">
        <f t="shared" si="42"/>
        <v>3757.795454545455</v>
      </c>
      <c r="AL82" s="131">
        <f t="shared" si="42"/>
        <v>3202.458473829201</v>
      </c>
      <c r="AM82" s="131">
        <f t="shared" si="42"/>
        <v>3451.090909090909</v>
      </c>
      <c r="AN82" s="132">
        <f t="shared" si="58"/>
        <v>1.0776379888431205</v>
      </c>
      <c r="AO82" s="132">
        <f t="shared" si="59"/>
        <v>-8.1618211838420884E-2</v>
      </c>
      <c r="AP82" s="134">
        <v>179</v>
      </c>
      <c r="AQ82" s="134">
        <v>114</v>
      </c>
      <c r="AR82" s="132">
        <f t="shared" si="60"/>
        <v>-0.36312849162011174</v>
      </c>
      <c r="AS82" s="131">
        <v>179</v>
      </c>
      <c r="AT82" s="131">
        <v>185.52</v>
      </c>
      <c r="AU82" s="131">
        <v>114</v>
      </c>
      <c r="AV82" s="132">
        <f t="shared" si="61"/>
        <v>0.61448900388098315</v>
      </c>
      <c r="AW82" s="132">
        <f t="shared" si="62"/>
        <v>-0.36312849162011174</v>
      </c>
      <c r="AX82" s="134">
        <v>330686</v>
      </c>
      <c r="AY82" s="134">
        <v>227772</v>
      </c>
      <c r="AZ82" s="132">
        <f t="shared" si="63"/>
        <v>-0.31121365887881558</v>
      </c>
      <c r="BA82" s="131">
        <v>330686</v>
      </c>
      <c r="BB82" s="131">
        <v>348747.72779999999</v>
      </c>
      <c r="BC82" s="131">
        <v>227772</v>
      </c>
      <c r="BD82" s="132">
        <f t="shared" si="64"/>
        <v>0.65311393263219419</v>
      </c>
      <c r="BE82" s="132">
        <f t="shared" si="65"/>
        <v>-0.31121365887881558</v>
      </c>
      <c r="BF82" s="131">
        <v>56</v>
      </c>
      <c r="BG82" s="131">
        <v>60.941765363128511</v>
      </c>
      <c r="BH82" s="131">
        <v>42</v>
      </c>
      <c r="BI82" s="132">
        <f t="shared" si="66"/>
        <v>0.68918252941538816</v>
      </c>
      <c r="BJ82" s="132">
        <f t="shared" si="43"/>
        <v>-0.25</v>
      </c>
      <c r="BK82" s="134">
        <v>567</v>
      </c>
      <c r="BL82" s="134">
        <v>24</v>
      </c>
      <c r="BM82" s="135">
        <f t="shared" si="67"/>
        <v>4.2328042328042326E-2</v>
      </c>
      <c r="BN82" s="134">
        <v>1465</v>
      </c>
      <c r="BO82" s="134">
        <v>66</v>
      </c>
      <c r="BP82" s="135">
        <f t="shared" si="68"/>
        <v>4.5051194539249148E-2</v>
      </c>
      <c r="BQ82" s="135">
        <f t="shared" si="69"/>
        <v>6.4334470989761083E-2</v>
      </c>
      <c r="BR82" s="125"/>
      <c r="BS82" s="109"/>
      <c r="BT82" s="109"/>
      <c r="BU82" s="109"/>
      <c r="BX82" s="10"/>
    </row>
    <row r="83" spans="1:76" x14ac:dyDescent="0.25">
      <c r="A83" s="122" t="s">
        <v>148</v>
      </c>
      <c r="B83" s="109" t="s">
        <v>167</v>
      </c>
      <c r="C83" s="107" t="s">
        <v>651</v>
      </c>
      <c r="D83" s="6" t="s">
        <v>595</v>
      </c>
      <c r="E83" s="6" t="s">
        <v>6</v>
      </c>
      <c r="F83" s="26">
        <v>880</v>
      </c>
      <c r="G83" s="129">
        <f t="shared" si="44"/>
        <v>35.31945124633431</v>
      </c>
      <c r="H83" s="129">
        <f t="shared" si="45"/>
        <v>36.777027859237535</v>
      </c>
      <c r="I83" s="130">
        <f t="shared" si="37"/>
        <v>3.963280062983978E-2</v>
      </c>
      <c r="J83" s="137">
        <v>166</v>
      </c>
      <c r="K83" s="137">
        <v>143</v>
      </c>
      <c r="L83" s="130">
        <f t="shared" si="38"/>
        <v>-0.13855421686746983</v>
      </c>
      <c r="M83" s="131">
        <v>166</v>
      </c>
      <c r="N83" s="131">
        <v>213.2</v>
      </c>
      <c r="O83" s="131">
        <v>143</v>
      </c>
      <c r="P83" s="132">
        <f t="shared" si="46"/>
        <v>0.67073170731707321</v>
      </c>
      <c r="Q83" s="132">
        <f t="shared" si="47"/>
        <v>-0.13855421686746983</v>
      </c>
      <c r="R83" s="140">
        <f t="shared" si="48"/>
        <v>2.2349397590361444</v>
      </c>
      <c r="S83" s="140">
        <f t="shared" si="49"/>
        <v>2.6083916083916083</v>
      </c>
      <c r="T83" s="132">
        <f t="shared" si="50"/>
        <v>0.16709705388950669</v>
      </c>
      <c r="U83" s="133">
        <f t="shared" si="39"/>
        <v>2.2349397590361444</v>
      </c>
      <c r="V83" s="133">
        <f t="shared" si="39"/>
        <v>2.2800000000000007</v>
      </c>
      <c r="W83" s="133">
        <f t="shared" si="39"/>
        <v>2.6083916083916083</v>
      </c>
      <c r="X83" s="132">
        <f t="shared" si="51"/>
        <v>1.1440314071893016</v>
      </c>
      <c r="Y83" s="132">
        <f t="shared" si="52"/>
        <v>0.16709705388950669</v>
      </c>
      <c r="Z83" s="134">
        <f t="shared" si="53"/>
        <v>2597.0744743935306</v>
      </c>
      <c r="AA83" s="134">
        <f t="shared" si="53"/>
        <v>2689.7515281501337</v>
      </c>
      <c r="AB83" s="132">
        <f t="shared" si="40"/>
        <v>3.5685173710024332E-2</v>
      </c>
      <c r="AC83" s="131">
        <f t="shared" si="41"/>
        <v>2597.0744743935315</v>
      </c>
      <c r="AD83" s="131">
        <f t="shared" si="41"/>
        <v>2654.8637365591399</v>
      </c>
      <c r="AE83" s="131">
        <f t="shared" si="41"/>
        <v>2689.7515281501337</v>
      </c>
      <c r="AF83" s="132">
        <f t="shared" si="54"/>
        <v>1.0131410855896545</v>
      </c>
      <c r="AG83" s="132">
        <f t="shared" si="55"/>
        <v>3.5685173710023887E-2</v>
      </c>
      <c r="AH83" s="134">
        <f t="shared" si="56"/>
        <v>5804.3049999999985</v>
      </c>
      <c r="AI83" s="134">
        <f t="shared" si="56"/>
        <v>7015.9253146853134</v>
      </c>
      <c r="AJ83" s="132">
        <f t="shared" si="57"/>
        <v>0.20874511499401138</v>
      </c>
      <c r="AK83" s="131">
        <f t="shared" si="42"/>
        <v>5804.3050000000003</v>
      </c>
      <c r="AL83" s="131">
        <f t="shared" si="42"/>
        <v>6053.0893193548409</v>
      </c>
      <c r="AM83" s="131">
        <f t="shared" si="42"/>
        <v>7015.9253146853134</v>
      </c>
      <c r="AN83" s="132">
        <f t="shared" si="58"/>
        <v>1.159065221828429</v>
      </c>
      <c r="AO83" s="132">
        <f t="shared" si="59"/>
        <v>0.20874511499401094</v>
      </c>
      <c r="AP83" s="134">
        <v>371</v>
      </c>
      <c r="AQ83" s="134">
        <v>373</v>
      </c>
      <c r="AR83" s="132">
        <f t="shared" si="60"/>
        <v>5.3908355795149188E-3</v>
      </c>
      <c r="AS83" s="131">
        <v>371</v>
      </c>
      <c r="AT83" s="131">
        <v>486.09600000000012</v>
      </c>
      <c r="AU83" s="131">
        <v>373</v>
      </c>
      <c r="AV83" s="132">
        <f t="shared" si="61"/>
        <v>0.76733813896843406</v>
      </c>
      <c r="AW83" s="132">
        <f t="shared" si="62"/>
        <v>5.3908355795149188E-3</v>
      </c>
      <c r="AX83" s="134">
        <v>963514.62999999989</v>
      </c>
      <c r="AY83" s="134">
        <v>1003277.32</v>
      </c>
      <c r="AZ83" s="132">
        <f t="shared" si="63"/>
        <v>4.1268382193636377E-2</v>
      </c>
      <c r="BA83" s="131">
        <v>963514.63000000012</v>
      </c>
      <c r="BB83" s="131">
        <v>1290518.6428864519</v>
      </c>
      <c r="BC83" s="131">
        <v>1003277.32</v>
      </c>
      <c r="BD83" s="132">
        <f t="shared" si="64"/>
        <v>0.77742179512882459</v>
      </c>
      <c r="BE83" s="132">
        <f t="shared" si="65"/>
        <v>4.1268382193636155E-2</v>
      </c>
      <c r="BF83" s="131">
        <v>100</v>
      </c>
      <c r="BG83" s="131">
        <v>137.5743396226415</v>
      </c>
      <c r="BH83" s="131">
        <v>98</v>
      </c>
      <c r="BI83" s="132">
        <f t="shared" si="66"/>
        <v>0.71234214366435167</v>
      </c>
      <c r="BJ83" s="132">
        <f t="shared" si="43"/>
        <v>-2.0000000000000018E-2</v>
      </c>
      <c r="BK83" s="134">
        <v>3359</v>
      </c>
      <c r="BL83" s="134">
        <v>166</v>
      </c>
      <c r="BM83" s="135">
        <f t="shared" si="67"/>
        <v>4.9419470080381063E-2</v>
      </c>
      <c r="BN83" s="134">
        <v>1165</v>
      </c>
      <c r="BO83" s="134">
        <v>104</v>
      </c>
      <c r="BP83" s="135">
        <f t="shared" si="68"/>
        <v>8.9270386266094418E-2</v>
      </c>
      <c r="BQ83" s="135">
        <f t="shared" si="69"/>
        <v>0.8063808883603083</v>
      </c>
      <c r="BR83" s="125"/>
      <c r="BS83" s="109"/>
      <c r="BT83" s="109"/>
      <c r="BU83" s="109"/>
      <c r="BX83" s="10"/>
    </row>
    <row r="84" spans="1:76" x14ac:dyDescent="0.25">
      <c r="A84" s="122" t="s">
        <v>148</v>
      </c>
      <c r="B84" s="109" t="s">
        <v>168</v>
      </c>
      <c r="C84" s="107" t="s">
        <v>651</v>
      </c>
      <c r="D84" s="6" t="s">
        <v>595</v>
      </c>
      <c r="E84" s="6" t="s">
        <v>6</v>
      </c>
      <c r="F84" s="26">
        <v>1150</v>
      </c>
      <c r="G84" s="129">
        <f t="shared" si="44"/>
        <v>16.939130434782609</v>
      </c>
      <c r="H84" s="129">
        <f t="shared" si="45"/>
        <v>18.996061711079943</v>
      </c>
      <c r="I84" s="130">
        <f t="shared" si="37"/>
        <v>0.10828198537055582</v>
      </c>
      <c r="J84" s="137">
        <v>92</v>
      </c>
      <c r="K84" s="137">
        <v>107</v>
      </c>
      <c r="L84" s="130">
        <f t="shared" si="38"/>
        <v>0.16304347826086962</v>
      </c>
      <c r="M84" s="131">
        <v>92</v>
      </c>
      <c r="N84" s="131">
        <v>103.08</v>
      </c>
      <c r="O84" s="131">
        <v>107</v>
      </c>
      <c r="P84" s="132">
        <f t="shared" si="46"/>
        <v>1.0380287155607295</v>
      </c>
      <c r="Q84" s="132">
        <f t="shared" si="47"/>
        <v>0.16304347826086962</v>
      </c>
      <c r="R84" s="140">
        <f t="shared" si="48"/>
        <v>2.4347826086956523</v>
      </c>
      <c r="S84" s="140">
        <f t="shared" si="49"/>
        <v>2.3457943925233646</v>
      </c>
      <c r="T84" s="132">
        <f t="shared" si="50"/>
        <v>-3.6548731642189636E-2</v>
      </c>
      <c r="U84" s="133">
        <f t="shared" si="39"/>
        <v>2.4347826086956523</v>
      </c>
      <c r="V84" s="133">
        <f t="shared" si="39"/>
        <v>2.40337601862631</v>
      </c>
      <c r="W84" s="133">
        <f t="shared" si="39"/>
        <v>2.3457943925233646</v>
      </c>
      <c r="X84" s="132">
        <f t="shared" si="51"/>
        <v>0.97604135779974321</v>
      </c>
      <c r="Y84" s="132">
        <f t="shared" si="52"/>
        <v>-3.6548731642189636E-2</v>
      </c>
      <c r="Z84" s="134">
        <f t="shared" si="53"/>
        <v>2695.8928571428564</v>
      </c>
      <c r="AA84" s="134">
        <f t="shared" si="53"/>
        <v>2698.0462151394418</v>
      </c>
      <c r="AB84" s="132">
        <f t="shared" si="40"/>
        <v>7.9875503615811638E-4</v>
      </c>
      <c r="AC84" s="131">
        <f t="shared" si="41"/>
        <v>2695.8928571428573</v>
      </c>
      <c r="AD84" s="131">
        <f t="shared" si="41"/>
        <v>2725.8403318667424</v>
      </c>
      <c r="AE84" s="131">
        <f t="shared" si="41"/>
        <v>2698.0462151394422</v>
      </c>
      <c r="AF84" s="132">
        <f t="shared" si="54"/>
        <v>0.98980346852955037</v>
      </c>
      <c r="AG84" s="132">
        <f t="shared" si="55"/>
        <v>7.9875503615789434E-4</v>
      </c>
      <c r="AH84" s="134">
        <f t="shared" si="56"/>
        <v>6563.9130434782592</v>
      </c>
      <c r="AI84" s="134">
        <f t="shared" si="56"/>
        <v>6329.0616822429902</v>
      </c>
      <c r="AJ84" s="132">
        <f t="shared" si="57"/>
        <v>-3.5779170089495826E-2</v>
      </c>
      <c r="AK84" s="131">
        <f t="shared" si="42"/>
        <v>6563.9130434782619</v>
      </c>
      <c r="AL84" s="131">
        <f t="shared" si="42"/>
        <v>6551.2192842129107</v>
      </c>
      <c r="AM84" s="131">
        <f t="shared" si="42"/>
        <v>6329.0616822429911</v>
      </c>
      <c r="AN84" s="132">
        <f t="shared" si="58"/>
        <v>0.9660891213784778</v>
      </c>
      <c r="AO84" s="132">
        <f t="shared" si="59"/>
        <v>-3.577917008949616E-2</v>
      </c>
      <c r="AP84" s="134">
        <v>224</v>
      </c>
      <c r="AQ84" s="134">
        <v>251</v>
      </c>
      <c r="AR84" s="132">
        <f t="shared" si="60"/>
        <v>0.12053571428571419</v>
      </c>
      <c r="AS84" s="131">
        <v>224</v>
      </c>
      <c r="AT84" s="131">
        <v>247.74</v>
      </c>
      <c r="AU84" s="131">
        <v>251</v>
      </c>
      <c r="AV84" s="132">
        <f t="shared" si="61"/>
        <v>1.013158956971018</v>
      </c>
      <c r="AW84" s="132">
        <f t="shared" si="62"/>
        <v>0.12053571428571419</v>
      </c>
      <c r="AX84" s="134">
        <v>603879.99999999988</v>
      </c>
      <c r="AY84" s="134">
        <v>677209.59999999986</v>
      </c>
      <c r="AZ84" s="132">
        <f t="shared" si="63"/>
        <v>0.12143074783069485</v>
      </c>
      <c r="BA84" s="131">
        <v>603880</v>
      </c>
      <c r="BB84" s="131">
        <v>675299.68381666683</v>
      </c>
      <c r="BC84" s="131">
        <v>677209.59999999998</v>
      </c>
      <c r="BD84" s="132">
        <f t="shared" si="64"/>
        <v>1.0028282497816949</v>
      </c>
      <c r="BE84" s="132">
        <f t="shared" si="65"/>
        <v>0.12143074783069485</v>
      </c>
      <c r="BF84" s="131">
        <v>60</v>
      </c>
      <c r="BG84" s="131">
        <v>72.682544117647069</v>
      </c>
      <c r="BH84" s="131">
        <v>69</v>
      </c>
      <c r="BI84" s="132">
        <f t="shared" si="66"/>
        <v>0.94933385777352064</v>
      </c>
      <c r="BJ84" s="132">
        <f t="shared" si="43"/>
        <v>0.14999999999999991</v>
      </c>
      <c r="BK84" s="134">
        <v>1553</v>
      </c>
      <c r="BL84" s="134">
        <v>92</v>
      </c>
      <c r="BM84" s="135">
        <f t="shared" si="67"/>
        <v>5.9240180296200901E-2</v>
      </c>
      <c r="BN84" s="134">
        <v>611</v>
      </c>
      <c r="BO84" s="134">
        <v>106</v>
      </c>
      <c r="BP84" s="135">
        <f t="shared" si="68"/>
        <v>0.17348608837970539</v>
      </c>
      <c r="BQ84" s="135">
        <f t="shared" si="69"/>
        <v>1.9285206005835049</v>
      </c>
      <c r="BR84" s="125"/>
      <c r="BS84" s="109"/>
      <c r="BT84" s="109"/>
      <c r="BU84" s="109"/>
      <c r="BX84" s="10"/>
    </row>
    <row r="85" spans="1:76" x14ac:dyDescent="0.25">
      <c r="A85" s="122" t="s">
        <v>148</v>
      </c>
      <c r="B85" s="109" t="s">
        <v>169</v>
      </c>
      <c r="C85" s="107" t="s">
        <v>651</v>
      </c>
      <c r="D85" s="6" t="s">
        <v>595</v>
      </c>
      <c r="E85" s="6" t="s">
        <v>6</v>
      </c>
      <c r="F85" s="26">
        <v>1083</v>
      </c>
      <c r="G85" s="129">
        <f t="shared" si="44"/>
        <v>8.6155690584696032</v>
      </c>
      <c r="H85" s="129">
        <f t="shared" si="45"/>
        <v>7.9321478569088253</v>
      </c>
      <c r="I85" s="130">
        <f t="shared" si="37"/>
        <v>-8.6158404241736944E-2</v>
      </c>
      <c r="J85" s="137">
        <v>43</v>
      </c>
      <c r="K85" s="137">
        <v>43</v>
      </c>
      <c r="L85" s="130">
        <f t="shared" si="38"/>
        <v>0</v>
      </c>
      <c r="M85" s="131">
        <v>43</v>
      </c>
      <c r="N85" s="131">
        <v>48.45</v>
      </c>
      <c r="O85" s="131">
        <v>43</v>
      </c>
      <c r="P85" s="132">
        <f t="shared" si="46"/>
        <v>0.88751289989680082</v>
      </c>
      <c r="Q85" s="132">
        <f t="shared" si="47"/>
        <v>0</v>
      </c>
      <c r="R85" s="140">
        <f t="shared" si="48"/>
        <v>2.6976744186046511</v>
      </c>
      <c r="S85" s="140">
        <f t="shared" si="49"/>
        <v>2.3488372093023258</v>
      </c>
      <c r="T85" s="132">
        <f t="shared" si="50"/>
        <v>-0.12931034482758608</v>
      </c>
      <c r="U85" s="133">
        <f t="shared" si="39"/>
        <v>2.6976744186046511</v>
      </c>
      <c r="V85" s="133">
        <f t="shared" si="39"/>
        <v>2.5755830753353974</v>
      </c>
      <c r="W85" s="133">
        <f t="shared" si="39"/>
        <v>2.3488372093023258</v>
      </c>
      <c r="X85" s="132">
        <f t="shared" si="51"/>
        <v>0.911963287767938</v>
      </c>
      <c r="Y85" s="132">
        <f t="shared" si="52"/>
        <v>-0.12931034482758608</v>
      </c>
      <c r="Z85" s="134">
        <f t="shared" si="53"/>
        <v>2493.5387931034475</v>
      </c>
      <c r="AA85" s="134">
        <f t="shared" si="53"/>
        <v>2636.6930693069307</v>
      </c>
      <c r="AB85" s="132">
        <f t="shared" si="40"/>
        <v>5.7410085858465409E-2</v>
      </c>
      <c r="AC85" s="131">
        <f t="shared" si="41"/>
        <v>2493.5387931034484</v>
      </c>
      <c r="AD85" s="131">
        <f t="shared" si="41"/>
        <v>2528.438044223984</v>
      </c>
      <c r="AE85" s="131">
        <f t="shared" si="41"/>
        <v>2636.6930693069307</v>
      </c>
      <c r="AF85" s="132">
        <f t="shared" si="54"/>
        <v>1.0428149803117568</v>
      </c>
      <c r="AG85" s="132">
        <f t="shared" si="55"/>
        <v>5.7410085858465187E-2</v>
      </c>
      <c r="AH85" s="134">
        <f t="shared" si="56"/>
        <v>6726.7558139534858</v>
      </c>
      <c r="AI85" s="134">
        <f t="shared" si="56"/>
        <v>6193.1627906976746</v>
      </c>
      <c r="AJ85" s="132">
        <f t="shared" si="57"/>
        <v>-7.932397696806015E-2</v>
      </c>
      <c r="AK85" s="131">
        <f t="shared" si="42"/>
        <v>6726.7558139534885</v>
      </c>
      <c r="AL85" s="131">
        <f t="shared" si="42"/>
        <v>6512.2022337374265</v>
      </c>
      <c r="AM85" s="131">
        <f t="shared" si="42"/>
        <v>6193.1627906976746</v>
      </c>
      <c r="AN85" s="132">
        <f t="shared" si="58"/>
        <v>0.95100897797876716</v>
      </c>
      <c r="AO85" s="132">
        <f t="shared" si="59"/>
        <v>-7.9323976968060594E-2</v>
      </c>
      <c r="AP85" s="134">
        <v>116</v>
      </c>
      <c r="AQ85" s="134">
        <v>101</v>
      </c>
      <c r="AR85" s="132">
        <f t="shared" si="60"/>
        <v>-0.12931034482758619</v>
      </c>
      <c r="AS85" s="131">
        <v>116</v>
      </c>
      <c r="AT85" s="131">
        <v>124.78700000000001</v>
      </c>
      <c r="AU85" s="131">
        <v>101</v>
      </c>
      <c r="AV85" s="132">
        <f t="shared" si="61"/>
        <v>0.8093791821263433</v>
      </c>
      <c r="AW85" s="132">
        <f t="shared" si="62"/>
        <v>-0.12931034482758619</v>
      </c>
      <c r="AX85" s="134">
        <v>289250.49999999988</v>
      </c>
      <c r="AY85" s="134">
        <v>266306</v>
      </c>
      <c r="AZ85" s="132">
        <f t="shared" si="63"/>
        <v>-7.932397696806015E-2</v>
      </c>
      <c r="BA85" s="131">
        <v>289250.5</v>
      </c>
      <c r="BB85" s="131">
        <v>315516.19822457829</v>
      </c>
      <c r="BC85" s="131">
        <v>266306</v>
      </c>
      <c r="BD85" s="132">
        <f t="shared" si="64"/>
        <v>0.84403273587382854</v>
      </c>
      <c r="BE85" s="132">
        <f t="shared" si="65"/>
        <v>-7.9323976968060594E-2</v>
      </c>
      <c r="BF85" s="131">
        <v>51</v>
      </c>
      <c r="BG85" s="131">
        <v>56.509147499999997</v>
      </c>
      <c r="BH85" s="131">
        <v>35</v>
      </c>
      <c r="BI85" s="132">
        <f t="shared" si="66"/>
        <v>0.61936874910385087</v>
      </c>
      <c r="BJ85" s="132">
        <f t="shared" si="43"/>
        <v>-0.31372549019607843</v>
      </c>
      <c r="BK85" s="134">
        <v>660</v>
      </c>
      <c r="BL85" s="134">
        <v>43</v>
      </c>
      <c r="BM85" s="135">
        <f t="shared" si="67"/>
        <v>6.5151515151515155E-2</v>
      </c>
      <c r="BN85" s="134">
        <v>1096</v>
      </c>
      <c r="BO85" s="134">
        <v>43</v>
      </c>
      <c r="BP85" s="135">
        <f t="shared" si="68"/>
        <v>3.9233576642335767E-2</v>
      </c>
      <c r="BQ85" s="135">
        <f t="shared" si="69"/>
        <v>-0.3978102189781022</v>
      </c>
      <c r="BR85" s="125"/>
      <c r="BS85" s="109"/>
      <c r="BT85" s="109"/>
      <c r="BU85" s="109"/>
      <c r="BX85" s="10"/>
    </row>
    <row r="86" spans="1:76" x14ac:dyDescent="0.25">
      <c r="A86" s="122" t="s">
        <v>148</v>
      </c>
      <c r="B86" s="109" t="s">
        <v>192</v>
      </c>
      <c r="C86" s="107" t="s">
        <v>651</v>
      </c>
      <c r="D86" s="6" t="s">
        <v>595</v>
      </c>
      <c r="E86" s="6" t="s">
        <v>37</v>
      </c>
      <c r="F86" s="26">
        <v>405</v>
      </c>
      <c r="G86" s="129">
        <f t="shared" si="44"/>
        <v>18.144125846276385</v>
      </c>
      <c r="H86" s="129">
        <f t="shared" si="45"/>
        <v>12.558661887694146</v>
      </c>
      <c r="I86" s="130">
        <f t="shared" si="37"/>
        <v>-0.44474992706470312</v>
      </c>
      <c r="J86" s="137">
        <v>75</v>
      </c>
      <c r="K86" s="137">
        <v>60</v>
      </c>
      <c r="L86" s="130">
        <f t="shared" si="38"/>
        <v>-0.19999999999999996</v>
      </c>
      <c r="M86" s="131">
        <v>75</v>
      </c>
      <c r="N86" s="131">
        <v>110.24</v>
      </c>
      <c r="O86" s="131">
        <v>60</v>
      </c>
      <c r="P86" s="132">
        <f t="shared" si="46"/>
        <v>0.54426705370101602</v>
      </c>
      <c r="Q86" s="132">
        <f t="shared" si="47"/>
        <v>-0.19999999999999996</v>
      </c>
      <c r="R86" s="140">
        <f t="shared" si="48"/>
        <v>2.0133333333333332</v>
      </c>
      <c r="S86" s="140">
        <f t="shared" si="49"/>
        <v>1.7</v>
      </c>
      <c r="T86" s="132">
        <f t="shared" si="50"/>
        <v>-0.1556291390728477</v>
      </c>
      <c r="U86" s="133">
        <f t="shared" si="39"/>
        <v>2.0133333333333332</v>
      </c>
      <c r="V86" s="133">
        <f t="shared" si="39"/>
        <v>1.4245283018867925</v>
      </c>
      <c r="W86" s="133">
        <f t="shared" si="39"/>
        <v>1.7</v>
      </c>
      <c r="X86" s="132">
        <f t="shared" si="51"/>
        <v>1.1933774834437085</v>
      </c>
      <c r="Y86" s="132">
        <f t="shared" si="52"/>
        <v>-0.1556291390728477</v>
      </c>
      <c r="Z86" s="134">
        <f t="shared" si="53"/>
        <v>1508.6059602649007</v>
      </c>
      <c r="AA86" s="134">
        <f t="shared" si="53"/>
        <v>1545.8235294117646</v>
      </c>
      <c r="AB86" s="132">
        <f t="shared" si="40"/>
        <v>2.4670172415551583E-2</v>
      </c>
      <c r="AC86" s="131">
        <f t="shared" si="41"/>
        <v>1508.6059602649007</v>
      </c>
      <c r="AD86" s="131">
        <f t="shared" si="41"/>
        <v>1523.6920198675498</v>
      </c>
      <c r="AE86" s="131">
        <f t="shared" si="41"/>
        <v>1545.8235294117646</v>
      </c>
      <c r="AF86" s="132">
        <f t="shared" si="54"/>
        <v>1.0145249231837143</v>
      </c>
      <c r="AG86" s="132">
        <f t="shared" si="55"/>
        <v>2.4670172415551583E-2</v>
      </c>
      <c r="AH86" s="134">
        <f t="shared" si="56"/>
        <v>3037.3266666666664</v>
      </c>
      <c r="AI86" s="134">
        <f t="shared" si="56"/>
        <v>2627.8999999999996</v>
      </c>
      <c r="AJ86" s="132">
        <f t="shared" si="57"/>
        <v>-0.13479836435110704</v>
      </c>
      <c r="AK86" s="131">
        <f t="shared" si="42"/>
        <v>3037.3266666666664</v>
      </c>
      <c r="AL86" s="131">
        <f t="shared" si="42"/>
        <v>2170.5424056603774</v>
      </c>
      <c r="AM86" s="131">
        <f t="shared" si="42"/>
        <v>2627.8999999999996</v>
      </c>
      <c r="AN86" s="132">
        <f t="shared" si="58"/>
        <v>1.2107111997199029</v>
      </c>
      <c r="AO86" s="132">
        <f t="shared" si="59"/>
        <v>-0.13479836435110704</v>
      </c>
      <c r="AP86" s="134">
        <v>151</v>
      </c>
      <c r="AQ86" s="134">
        <v>102</v>
      </c>
      <c r="AR86" s="132">
        <f t="shared" si="60"/>
        <v>-0.32450331125827814</v>
      </c>
      <c r="AS86" s="131">
        <v>151</v>
      </c>
      <c r="AT86" s="131">
        <v>157.04</v>
      </c>
      <c r="AU86" s="131">
        <v>102</v>
      </c>
      <c r="AV86" s="132">
        <f t="shared" si="61"/>
        <v>0.64951604686704023</v>
      </c>
      <c r="AW86" s="132">
        <f t="shared" si="62"/>
        <v>-0.32450331125827814</v>
      </c>
      <c r="AX86" s="134">
        <v>227799.5</v>
      </c>
      <c r="AY86" s="134">
        <v>157674</v>
      </c>
      <c r="AZ86" s="132">
        <f t="shared" si="63"/>
        <v>-0.30783869148088561</v>
      </c>
      <c r="BA86" s="131">
        <v>227799.5</v>
      </c>
      <c r="BB86" s="131">
        <v>239280.59479999999</v>
      </c>
      <c r="BC86" s="131">
        <v>157674</v>
      </c>
      <c r="BD86" s="132">
        <f t="shared" si="64"/>
        <v>0.658950217554374</v>
      </c>
      <c r="BE86" s="132">
        <f t="shared" si="65"/>
        <v>-0.30783869148088561</v>
      </c>
      <c r="BF86" s="131">
        <v>52</v>
      </c>
      <c r="BG86" s="131">
        <v>56.783999999999992</v>
      </c>
      <c r="BH86" s="131">
        <v>37</v>
      </c>
      <c r="BI86" s="132">
        <f t="shared" si="66"/>
        <v>0.65159199774584398</v>
      </c>
      <c r="BJ86" s="132">
        <f t="shared" si="43"/>
        <v>-0.28846153846153844</v>
      </c>
      <c r="BK86" s="134">
        <v>1247</v>
      </c>
      <c r="BL86" s="134">
        <v>75</v>
      </c>
      <c r="BM86" s="135">
        <f t="shared" si="67"/>
        <v>6.0144346431435444E-2</v>
      </c>
      <c r="BN86" s="134">
        <v>0</v>
      </c>
      <c r="BO86" s="134">
        <v>0</v>
      </c>
      <c r="BP86" s="135">
        <f t="shared" si="68"/>
        <v>0</v>
      </c>
      <c r="BQ86" s="135">
        <f t="shared" si="69"/>
        <v>-1</v>
      </c>
      <c r="BR86" s="125"/>
      <c r="BS86" s="109"/>
      <c r="BT86" s="109"/>
      <c r="BU86" s="109"/>
      <c r="BX86" s="10"/>
    </row>
    <row r="87" spans="1:76" x14ac:dyDescent="0.25">
      <c r="A87" s="122" t="s">
        <v>125</v>
      </c>
      <c r="B87" s="109" t="s">
        <v>136</v>
      </c>
      <c r="C87" s="107" t="s">
        <v>651</v>
      </c>
      <c r="D87" s="6" t="s">
        <v>595</v>
      </c>
      <c r="E87" s="6" t="s">
        <v>6</v>
      </c>
      <c r="F87" s="26">
        <v>440</v>
      </c>
      <c r="G87" s="129">
        <f t="shared" si="44"/>
        <v>108.64406158357771</v>
      </c>
      <c r="H87" s="129">
        <f t="shared" si="45"/>
        <v>88.290569648093921</v>
      </c>
      <c r="I87" s="130">
        <f t="shared" si="37"/>
        <v>-0.23052849264205866</v>
      </c>
      <c r="J87" s="137">
        <v>270</v>
      </c>
      <c r="K87" s="137">
        <v>202</v>
      </c>
      <c r="L87" s="130">
        <f t="shared" si="38"/>
        <v>-0.25185185185185188</v>
      </c>
      <c r="M87" s="131">
        <v>270</v>
      </c>
      <c r="N87" s="131">
        <v>314.58095000000009</v>
      </c>
      <c r="O87" s="131">
        <v>202</v>
      </c>
      <c r="P87" s="132">
        <f t="shared" si="46"/>
        <v>0.64212407013202788</v>
      </c>
      <c r="Q87" s="132">
        <f t="shared" si="47"/>
        <v>-0.25185185185185188</v>
      </c>
      <c r="R87" s="140">
        <f t="shared" si="48"/>
        <v>2.0148148148148146</v>
      </c>
      <c r="S87" s="140">
        <f t="shared" si="49"/>
        <v>2.0396039603960396</v>
      </c>
      <c r="T87" s="132">
        <f t="shared" si="50"/>
        <v>1.2303436225975739E-2</v>
      </c>
      <c r="U87" s="133">
        <f t="shared" si="39"/>
        <v>2.0148148148148146</v>
      </c>
      <c r="V87" s="133">
        <f t="shared" si="39"/>
        <v>2.0313106880756759</v>
      </c>
      <c r="W87" s="133">
        <f t="shared" si="39"/>
        <v>2.0396039603960396</v>
      </c>
      <c r="X87" s="132">
        <f t="shared" si="51"/>
        <v>1.0040827197774558</v>
      </c>
      <c r="Y87" s="132">
        <f t="shared" si="52"/>
        <v>1.2303436225975739E-2</v>
      </c>
      <c r="Z87" s="134">
        <f t="shared" si="53"/>
        <v>2724.0900735294117</v>
      </c>
      <c r="AA87" s="134">
        <f t="shared" si="53"/>
        <v>2923.017888349515</v>
      </c>
      <c r="AB87" s="132">
        <f t="shared" si="40"/>
        <v>7.3025417460725439E-2</v>
      </c>
      <c r="AC87" s="131">
        <f t="shared" si="41"/>
        <v>2724.0900735294117</v>
      </c>
      <c r="AD87" s="131">
        <f t="shared" si="41"/>
        <v>2747.2701545422542</v>
      </c>
      <c r="AE87" s="131">
        <f t="shared" si="41"/>
        <v>2923.0178883495173</v>
      </c>
      <c r="AF87" s="132">
        <f t="shared" si="54"/>
        <v>1.0639717697645013</v>
      </c>
      <c r="AG87" s="132">
        <f t="shared" si="55"/>
        <v>7.3025417460726105E-2</v>
      </c>
      <c r="AH87" s="134">
        <f t="shared" si="56"/>
        <v>5488.5370370370365</v>
      </c>
      <c r="AI87" s="134">
        <f t="shared" si="56"/>
        <v>5961.7988613861398</v>
      </c>
      <c r="AJ87" s="132">
        <f t="shared" si="57"/>
        <v>8.6227317253304347E-2</v>
      </c>
      <c r="AK87" s="131">
        <f t="shared" si="42"/>
        <v>5488.5370370370365</v>
      </c>
      <c r="AL87" s="131">
        <f t="shared" si="42"/>
        <v>5580.5592279529947</v>
      </c>
      <c r="AM87" s="131">
        <f t="shared" si="42"/>
        <v>5961.7988613861444</v>
      </c>
      <c r="AN87" s="132">
        <f t="shared" si="58"/>
        <v>1.0683156683515735</v>
      </c>
      <c r="AO87" s="132">
        <f t="shared" si="59"/>
        <v>8.6227317253305236E-2</v>
      </c>
      <c r="AP87" s="134">
        <v>544</v>
      </c>
      <c r="AQ87" s="134">
        <v>412</v>
      </c>
      <c r="AR87" s="132">
        <f t="shared" si="60"/>
        <v>-0.24264705882352944</v>
      </c>
      <c r="AS87" s="131">
        <v>544</v>
      </c>
      <c r="AT87" s="131">
        <v>639.01164599999993</v>
      </c>
      <c r="AU87" s="131">
        <v>412</v>
      </c>
      <c r="AV87" s="132">
        <f t="shared" si="61"/>
        <v>0.64474568277273625</v>
      </c>
      <c r="AW87" s="132">
        <f t="shared" si="62"/>
        <v>-0.24264705882352944</v>
      </c>
      <c r="AX87" s="134">
        <v>1481905</v>
      </c>
      <c r="AY87" s="134">
        <v>1204283.3700000001</v>
      </c>
      <c r="AZ87" s="132">
        <f t="shared" si="63"/>
        <v>-0.18734104412900954</v>
      </c>
      <c r="BA87" s="131">
        <v>1481905</v>
      </c>
      <c r="BB87" s="131">
        <v>1755537.6234607201</v>
      </c>
      <c r="BC87" s="131">
        <v>1204283.370000001</v>
      </c>
      <c r="BD87" s="132">
        <f t="shared" si="64"/>
        <v>0.68599120514772993</v>
      </c>
      <c r="BE87" s="132">
        <f t="shared" si="65"/>
        <v>-0.18734104412900887</v>
      </c>
      <c r="BF87" s="131">
        <v>158</v>
      </c>
      <c r="BG87" s="131">
        <v>194.93352147246591</v>
      </c>
      <c r="BH87" s="131">
        <v>153</v>
      </c>
      <c r="BI87" s="132">
        <f t="shared" si="66"/>
        <v>0.78488296340355723</v>
      </c>
      <c r="BJ87" s="132">
        <f t="shared" si="43"/>
        <v>-3.1645569620253111E-2</v>
      </c>
      <c r="BK87" s="134">
        <v>5600</v>
      </c>
      <c r="BL87" s="134">
        <v>270</v>
      </c>
      <c r="BM87" s="135">
        <f t="shared" si="67"/>
        <v>4.8214285714285716E-2</v>
      </c>
      <c r="BN87" s="134">
        <v>961</v>
      </c>
      <c r="BO87" s="134">
        <v>117</v>
      </c>
      <c r="BP87" s="135">
        <f t="shared" si="68"/>
        <v>0.12174817898022892</v>
      </c>
      <c r="BQ87" s="135">
        <f t="shared" si="69"/>
        <v>1.5251474158862295</v>
      </c>
      <c r="BR87" s="125"/>
      <c r="BS87" s="109"/>
      <c r="BT87" s="109"/>
      <c r="BU87" s="109"/>
      <c r="BX87" s="10"/>
    </row>
    <row r="88" spans="1:76" x14ac:dyDescent="0.25">
      <c r="A88" s="122" t="s">
        <v>125</v>
      </c>
      <c r="B88" s="109" t="s">
        <v>137</v>
      </c>
      <c r="C88" s="107" t="s">
        <v>651</v>
      </c>
      <c r="D88" s="6" t="s">
        <v>595</v>
      </c>
      <c r="E88" s="6" t="s">
        <v>6</v>
      </c>
      <c r="F88" s="26">
        <v>400</v>
      </c>
      <c r="G88" s="129">
        <f t="shared" si="44"/>
        <v>116.93025403225805</v>
      </c>
      <c r="H88" s="129">
        <f t="shared" si="45"/>
        <v>102.93173387096775</v>
      </c>
      <c r="I88" s="130">
        <f t="shared" si="37"/>
        <v>-0.13599809927265427</v>
      </c>
      <c r="J88" s="137">
        <v>281</v>
      </c>
      <c r="K88" s="137">
        <v>233</v>
      </c>
      <c r="L88" s="130">
        <f t="shared" si="38"/>
        <v>-0.1708185053380783</v>
      </c>
      <c r="M88" s="131">
        <v>281</v>
      </c>
      <c r="N88" s="131">
        <v>328.86863100000011</v>
      </c>
      <c r="O88" s="131">
        <v>233</v>
      </c>
      <c r="P88" s="132">
        <f t="shared" si="46"/>
        <v>0.70848958531408224</v>
      </c>
      <c r="Q88" s="132">
        <f t="shared" si="47"/>
        <v>-0.1708185053380783</v>
      </c>
      <c r="R88" s="140">
        <f t="shared" si="48"/>
        <v>1.8718861209964412</v>
      </c>
      <c r="S88" s="140">
        <f t="shared" si="49"/>
        <v>2.0729613733905579</v>
      </c>
      <c r="T88" s="132">
        <f t="shared" si="50"/>
        <v>0.10741852837024091</v>
      </c>
      <c r="U88" s="133">
        <f t="shared" si="39"/>
        <v>1.8718861209964412</v>
      </c>
      <c r="V88" s="133">
        <f t="shared" si="39"/>
        <v>1.8807358431215035</v>
      </c>
      <c r="W88" s="133">
        <f t="shared" si="39"/>
        <v>2.0729613733905579</v>
      </c>
      <c r="X88" s="132">
        <f t="shared" si="51"/>
        <v>1.1022076178172968</v>
      </c>
      <c r="Y88" s="132">
        <f t="shared" si="52"/>
        <v>0.10741852837024091</v>
      </c>
      <c r="Z88" s="134">
        <f t="shared" si="53"/>
        <v>2756.5307034220532</v>
      </c>
      <c r="AA88" s="134">
        <f t="shared" si="53"/>
        <v>2642.5538302277432</v>
      </c>
      <c r="AB88" s="132">
        <f t="shared" si="40"/>
        <v>-4.1347942561573925E-2</v>
      </c>
      <c r="AC88" s="131">
        <f t="shared" si="41"/>
        <v>2756.5307034220532</v>
      </c>
      <c r="AD88" s="131">
        <f t="shared" si="41"/>
        <v>2781.5752221523417</v>
      </c>
      <c r="AE88" s="131">
        <f t="shared" si="41"/>
        <v>2642.5538302277432</v>
      </c>
      <c r="AF88" s="132">
        <f t="shared" si="54"/>
        <v>0.95002062471025828</v>
      </c>
      <c r="AG88" s="132">
        <f t="shared" si="55"/>
        <v>-4.1347942561573925E-2</v>
      </c>
      <c r="AH88" s="134">
        <f t="shared" si="56"/>
        <v>5159.9115658362989</v>
      </c>
      <c r="AI88" s="134">
        <f t="shared" si="56"/>
        <v>5477.9120171673812</v>
      </c>
      <c r="AJ88" s="132">
        <f t="shared" si="57"/>
        <v>6.162905066756541E-2</v>
      </c>
      <c r="AK88" s="131">
        <f t="shared" si="42"/>
        <v>5159.9115658362989</v>
      </c>
      <c r="AL88" s="131">
        <f t="shared" si="42"/>
        <v>5231.4082206405683</v>
      </c>
      <c r="AM88" s="131">
        <f t="shared" si="42"/>
        <v>5477.9120171673812</v>
      </c>
      <c r="AN88" s="132">
        <f t="shared" si="58"/>
        <v>1.047119969639194</v>
      </c>
      <c r="AO88" s="132">
        <f t="shared" si="59"/>
        <v>6.162905066756541E-2</v>
      </c>
      <c r="AP88" s="134">
        <v>526</v>
      </c>
      <c r="AQ88" s="134">
        <v>483</v>
      </c>
      <c r="AR88" s="132">
        <f t="shared" si="60"/>
        <v>-8.1749049429657772E-2</v>
      </c>
      <c r="AS88" s="131">
        <v>526</v>
      </c>
      <c r="AT88" s="131">
        <v>618.51502199999982</v>
      </c>
      <c r="AU88" s="131">
        <v>483</v>
      </c>
      <c r="AV88" s="132">
        <f t="shared" si="61"/>
        <v>0.78090261807739914</v>
      </c>
      <c r="AW88" s="132">
        <f t="shared" si="62"/>
        <v>-8.1749049429657772E-2</v>
      </c>
      <c r="AX88" s="134">
        <v>1449935.15</v>
      </c>
      <c r="AY88" s="134">
        <v>1276353.5</v>
      </c>
      <c r="AZ88" s="132">
        <f t="shared" si="63"/>
        <v>-0.11971683699095093</v>
      </c>
      <c r="BA88" s="131">
        <v>1449935.15</v>
      </c>
      <c r="BB88" s="131">
        <v>1720446.0597242101</v>
      </c>
      <c r="BC88" s="131">
        <v>1276353.5</v>
      </c>
      <c r="BD88" s="132">
        <f t="shared" si="64"/>
        <v>0.74187359306376699</v>
      </c>
      <c r="BE88" s="132">
        <f t="shared" si="65"/>
        <v>-0.11971683699095093</v>
      </c>
      <c r="BF88" s="131">
        <v>129</v>
      </c>
      <c r="BG88" s="131">
        <v>164.57435335075559</v>
      </c>
      <c r="BH88" s="131">
        <v>135</v>
      </c>
      <c r="BI88" s="132">
        <f t="shared" si="66"/>
        <v>0.8202979215860926</v>
      </c>
      <c r="BJ88" s="132">
        <f t="shared" si="43"/>
        <v>4.6511627906976827E-2</v>
      </c>
      <c r="BK88" s="134">
        <v>6912</v>
      </c>
      <c r="BL88" s="134">
        <v>281</v>
      </c>
      <c r="BM88" s="135">
        <f t="shared" si="67"/>
        <v>4.0653935185185182E-2</v>
      </c>
      <c r="BN88" s="134">
        <v>3019</v>
      </c>
      <c r="BO88" s="134">
        <v>233</v>
      </c>
      <c r="BP88" s="135">
        <f t="shared" si="68"/>
        <v>7.7177873468035771E-2</v>
      </c>
      <c r="BQ88" s="135">
        <f t="shared" si="69"/>
        <v>0.89841089470129276</v>
      </c>
      <c r="BR88" s="125"/>
      <c r="BS88" s="109"/>
      <c r="BT88" s="109"/>
      <c r="BU88" s="109"/>
      <c r="BX88" s="10"/>
    </row>
    <row r="89" spans="1:76" x14ac:dyDescent="0.25">
      <c r="A89" s="122" t="s">
        <v>125</v>
      </c>
      <c r="B89" s="109" t="s">
        <v>138</v>
      </c>
      <c r="C89" s="107" t="s">
        <v>651</v>
      </c>
      <c r="D89" s="6" t="s">
        <v>595</v>
      </c>
      <c r="E89" s="6" t="s">
        <v>6</v>
      </c>
      <c r="F89" s="26">
        <v>520</v>
      </c>
      <c r="G89" s="129">
        <f t="shared" si="44"/>
        <v>50.288213399503711</v>
      </c>
      <c r="H89" s="129">
        <f t="shared" si="45"/>
        <v>11.335483870967741</v>
      </c>
      <c r="I89" s="130">
        <f t="shared" si="37"/>
        <v>-3.4363534871502992</v>
      </c>
      <c r="J89" s="137">
        <v>145</v>
      </c>
      <c r="K89" s="137">
        <v>27</v>
      </c>
      <c r="L89" s="130">
        <f t="shared" si="38"/>
        <v>-0.81379310344827582</v>
      </c>
      <c r="M89" s="131">
        <v>145</v>
      </c>
      <c r="N89" s="131">
        <v>49</v>
      </c>
      <c r="O89" s="131">
        <v>27</v>
      </c>
      <c r="P89" s="132">
        <f t="shared" si="46"/>
        <v>0.55102040816326525</v>
      </c>
      <c r="Q89" s="132">
        <f t="shared" si="47"/>
        <v>-0.81379310344827582</v>
      </c>
      <c r="R89" s="140">
        <f t="shared" si="48"/>
        <v>2.0965517241379312</v>
      </c>
      <c r="S89" s="140">
        <f t="shared" si="49"/>
        <v>2.6666666666666665</v>
      </c>
      <c r="T89" s="132">
        <f t="shared" si="50"/>
        <v>0.27192982456140324</v>
      </c>
      <c r="U89" s="133">
        <f t="shared" si="39"/>
        <v>2.0965517241379312</v>
      </c>
      <c r="V89" s="133">
        <f t="shared" si="39"/>
        <v>2.1020408163265305</v>
      </c>
      <c r="W89" s="133">
        <f t="shared" si="39"/>
        <v>2.6666666666666665</v>
      </c>
      <c r="X89" s="132">
        <f t="shared" si="51"/>
        <v>1.2686084142394822</v>
      </c>
      <c r="Y89" s="132">
        <f t="shared" si="52"/>
        <v>0.27192982456140324</v>
      </c>
      <c r="Z89" s="134">
        <f t="shared" si="53"/>
        <v>2666.5986842105262</v>
      </c>
      <c r="AA89" s="134">
        <f t="shared" si="53"/>
        <v>2537.8888888888887</v>
      </c>
      <c r="AB89" s="132">
        <f t="shared" si="40"/>
        <v>-4.8267403746860893E-2</v>
      </c>
      <c r="AC89" s="131">
        <f t="shared" si="41"/>
        <v>2666.5986842105253</v>
      </c>
      <c r="AD89" s="131">
        <f t="shared" si="41"/>
        <v>2683.3496325988363</v>
      </c>
      <c r="AE89" s="131">
        <f t="shared" si="41"/>
        <v>2537.8888888888887</v>
      </c>
      <c r="AF89" s="132">
        <f t="shared" si="54"/>
        <v>0.94579135646625812</v>
      </c>
      <c r="AG89" s="132">
        <f t="shared" si="55"/>
        <v>-4.826740374686056E-2</v>
      </c>
      <c r="AH89" s="134">
        <f t="shared" si="56"/>
        <v>5590.6620689655174</v>
      </c>
      <c r="AI89" s="134">
        <f t="shared" si="56"/>
        <v>6767.7037037037026</v>
      </c>
      <c r="AJ89" s="132">
        <f t="shared" si="57"/>
        <v>0.21053707418162415</v>
      </c>
      <c r="AK89" s="131">
        <f t="shared" si="42"/>
        <v>5590.6620689655156</v>
      </c>
      <c r="AL89" s="131">
        <f t="shared" si="42"/>
        <v>5640.5104521975536</v>
      </c>
      <c r="AM89" s="131">
        <f t="shared" si="42"/>
        <v>6767.7037037037026</v>
      </c>
      <c r="AN89" s="132">
        <f t="shared" si="58"/>
        <v>1.1998388729280685</v>
      </c>
      <c r="AO89" s="132">
        <f t="shared" si="59"/>
        <v>0.21053707418162459</v>
      </c>
      <c r="AP89" s="134">
        <v>304</v>
      </c>
      <c r="AQ89" s="134">
        <v>72</v>
      </c>
      <c r="AR89" s="132">
        <f t="shared" si="60"/>
        <v>-0.76315789473684215</v>
      </c>
      <c r="AS89" s="131">
        <v>304</v>
      </c>
      <c r="AT89" s="131">
        <v>103</v>
      </c>
      <c r="AU89" s="131">
        <v>72</v>
      </c>
      <c r="AV89" s="132">
        <f t="shared" si="61"/>
        <v>0.69902912621359226</v>
      </c>
      <c r="AW89" s="132">
        <f t="shared" si="62"/>
        <v>-0.76315789473684215</v>
      </c>
      <c r="AX89" s="134">
        <v>810646</v>
      </c>
      <c r="AY89" s="134">
        <v>182728</v>
      </c>
      <c r="AZ89" s="132">
        <f t="shared" si="63"/>
        <v>-0.77458964825583543</v>
      </c>
      <c r="BA89" s="131">
        <v>810645.99999999977</v>
      </c>
      <c r="BB89" s="131">
        <v>276385.01215768012</v>
      </c>
      <c r="BC89" s="131">
        <v>182728</v>
      </c>
      <c r="BD89" s="132">
        <f t="shared" si="64"/>
        <v>0.66113570549097667</v>
      </c>
      <c r="BE89" s="132">
        <f t="shared" si="65"/>
        <v>-0.77458964825583543</v>
      </c>
      <c r="BF89" s="131">
        <v>75</v>
      </c>
      <c r="BG89" s="131">
        <v>26.689747944078949</v>
      </c>
      <c r="BH89" s="131">
        <v>21</v>
      </c>
      <c r="BI89" s="132">
        <f t="shared" si="66"/>
        <v>0.78681897049008276</v>
      </c>
      <c r="BJ89" s="132">
        <f t="shared" si="43"/>
        <v>-0.72</v>
      </c>
      <c r="BK89" s="134">
        <v>4647</v>
      </c>
      <c r="BL89" s="134">
        <v>145</v>
      </c>
      <c r="BM89" s="135">
        <f t="shared" si="67"/>
        <v>3.1202926619324296E-2</v>
      </c>
      <c r="BN89" s="134">
        <v>234</v>
      </c>
      <c r="BO89" s="134">
        <v>6</v>
      </c>
      <c r="BP89" s="135">
        <f t="shared" si="68"/>
        <v>2.564102564102564E-2</v>
      </c>
      <c r="BQ89" s="135">
        <f t="shared" si="69"/>
        <v>-0.17824933687002653</v>
      </c>
      <c r="BR89" s="125"/>
      <c r="BS89" s="109"/>
      <c r="BT89" s="109"/>
      <c r="BU89" s="109"/>
      <c r="BX89" s="10"/>
    </row>
    <row r="90" spans="1:76" x14ac:dyDescent="0.25">
      <c r="A90" s="122" t="s">
        <v>125</v>
      </c>
      <c r="B90" s="109" t="s">
        <v>663</v>
      </c>
      <c r="C90" s="107" t="s">
        <v>651</v>
      </c>
      <c r="D90" s="6" t="s">
        <v>596</v>
      </c>
      <c r="E90" s="6" t="s">
        <v>6</v>
      </c>
      <c r="F90" s="26">
        <v>1520</v>
      </c>
      <c r="G90" s="129">
        <f t="shared" si="44"/>
        <v>0</v>
      </c>
      <c r="H90" s="129">
        <f t="shared" si="45"/>
        <v>8.0600594227504239</v>
      </c>
      <c r="I90" s="130">
        <f t="shared" si="37"/>
        <v>1</v>
      </c>
      <c r="J90" s="137">
        <v>0</v>
      </c>
      <c r="K90" s="137">
        <v>0</v>
      </c>
      <c r="L90" s="130">
        <f t="shared" si="38"/>
        <v>0</v>
      </c>
      <c r="M90" s="131">
        <v>0</v>
      </c>
      <c r="N90" s="131">
        <v>243.0729</v>
      </c>
      <c r="O90" s="131">
        <v>78</v>
      </c>
      <c r="P90" s="132">
        <f t="shared" si="46"/>
        <v>0.3208913869049162</v>
      </c>
      <c r="Q90" s="132" t="e">
        <f t="shared" si="47"/>
        <v>#DIV/0!</v>
      </c>
      <c r="R90" s="140" t="e">
        <f t="shared" si="48"/>
        <v>#DIV/0!</v>
      </c>
      <c r="S90" s="140" t="e">
        <f t="shared" si="49"/>
        <v>#DIV/0!</v>
      </c>
      <c r="T90" s="132">
        <f t="shared" si="50"/>
        <v>0</v>
      </c>
      <c r="U90" s="133" t="e">
        <f t="shared" si="39"/>
        <v>#DIV/0!</v>
      </c>
      <c r="V90" s="133">
        <f t="shared" si="39"/>
        <v>2.0456790123456785</v>
      </c>
      <c r="W90" s="133">
        <f t="shared" si="39"/>
        <v>1.9230769230769231</v>
      </c>
      <c r="X90" s="132">
        <f t="shared" si="51"/>
        <v>0.94006777772619676</v>
      </c>
      <c r="Y90" s="132" t="e">
        <f t="shared" si="52"/>
        <v>#DIV/0!</v>
      </c>
      <c r="Z90" s="134" t="e">
        <f t="shared" si="53"/>
        <v>#DIV/0!</v>
      </c>
      <c r="AA90" s="134" t="e">
        <f t="shared" si="53"/>
        <v>#DIV/0!</v>
      </c>
      <c r="AB90" s="132">
        <f t="shared" si="40"/>
        <v>0</v>
      </c>
      <c r="AC90" s="131" t="e">
        <f t="shared" si="41"/>
        <v>#DIV/0!</v>
      </c>
      <c r="AD90" s="131">
        <f t="shared" si="41"/>
        <v>1818.1894916025292</v>
      </c>
      <c r="AE90" s="131">
        <f t="shared" si="41"/>
        <v>2531.9333333333334</v>
      </c>
      <c r="AF90" s="132">
        <f t="shared" si="54"/>
        <v>1.3925574562097591</v>
      </c>
      <c r="AG90" s="132" t="e">
        <f t="shared" si="55"/>
        <v>#DIV/0!</v>
      </c>
      <c r="AH90" s="134" t="e">
        <f t="shared" si="56"/>
        <v>#DIV/0!</v>
      </c>
      <c r="AI90" s="134" t="e">
        <f t="shared" si="56"/>
        <v>#DIV/0!</v>
      </c>
      <c r="AJ90" s="132">
        <f t="shared" si="57"/>
        <v>0</v>
      </c>
      <c r="AK90" s="131" t="e">
        <f t="shared" si="42"/>
        <v>#DIV/0!</v>
      </c>
      <c r="AL90" s="131">
        <f t="shared" si="42"/>
        <v>3719.4320834387531</v>
      </c>
      <c r="AM90" s="131">
        <f t="shared" si="42"/>
        <v>4869.1025641025644</v>
      </c>
      <c r="AN90" s="132">
        <f t="shared" si="58"/>
        <v>1.3090983932151541</v>
      </c>
      <c r="AO90" s="132" t="e">
        <f t="shared" si="59"/>
        <v>#DIV/0!</v>
      </c>
      <c r="AP90" s="134">
        <v>0</v>
      </c>
      <c r="AQ90" s="134">
        <v>0</v>
      </c>
      <c r="AR90" s="132">
        <f t="shared" si="60"/>
        <v>0</v>
      </c>
      <c r="AS90" s="131">
        <v>0</v>
      </c>
      <c r="AT90" s="131">
        <v>497.24912999999992</v>
      </c>
      <c r="AU90" s="131">
        <v>150</v>
      </c>
      <c r="AV90" s="132">
        <f t="shared" si="61"/>
        <v>0.30165965297918174</v>
      </c>
      <c r="AW90" s="132" t="e">
        <f t="shared" si="62"/>
        <v>#DIV/0!</v>
      </c>
      <c r="AX90" s="134">
        <v>0</v>
      </c>
      <c r="AY90" s="134">
        <v>0</v>
      </c>
      <c r="AZ90" s="132">
        <f t="shared" si="63"/>
        <v>0</v>
      </c>
      <c r="BA90" s="131">
        <v>0</v>
      </c>
      <c r="BB90" s="131">
        <v>904093.14287449978</v>
      </c>
      <c r="BC90" s="131">
        <v>379790</v>
      </c>
      <c r="BD90" s="132">
        <f t="shared" si="64"/>
        <v>0.420078398993808</v>
      </c>
      <c r="BE90" s="132" t="e">
        <f t="shared" si="65"/>
        <v>#DIV/0!</v>
      </c>
      <c r="BF90" s="131">
        <v>0</v>
      </c>
      <c r="BG90" s="131">
        <v>159.16745751648011</v>
      </c>
      <c r="BH90" s="131">
        <v>37</v>
      </c>
      <c r="BI90" s="132">
        <f t="shared" si="66"/>
        <v>0.23245957796472963</v>
      </c>
      <c r="BJ90" s="132" t="e">
        <f t="shared" si="43"/>
        <v>#DIV/0!</v>
      </c>
      <c r="BK90" s="134">
        <v>0</v>
      </c>
      <c r="BL90" s="134">
        <v>0</v>
      </c>
      <c r="BM90" s="135">
        <f t="shared" si="67"/>
        <v>0</v>
      </c>
      <c r="BN90" s="134">
        <v>1066</v>
      </c>
      <c r="BO90" s="134">
        <v>78</v>
      </c>
      <c r="BP90" s="135">
        <f t="shared" si="68"/>
        <v>7.3170731707317069E-2</v>
      </c>
      <c r="BQ90" s="135">
        <f t="shared" si="69"/>
        <v>0</v>
      </c>
      <c r="BR90" s="125"/>
      <c r="BS90" s="109"/>
      <c r="BT90" s="109"/>
      <c r="BU90" s="109"/>
      <c r="BX90" s="10"/>
    </row>
    <row r="91" spans="1:76" x14ac:dyDescent="0.25">
      <c r="A91" s="122" t="s">
        <v>125</v>
      </c>
      <c r="B91" s="109" t="s">
        <v>139</v>
      </c>
      <c r="C91" s="107" t="s">
        <v>651</v>
      </c>
      <c r="D91" s="6" t="s">
        <v>595</v>
      </c>
      <c r="E91" s="6" t="s">
        <v>6</v>
      </c>
      <c r="F91" s="26">
        <v>790</v>
      </c>
      <c r="G91" s="129">
        <f t="shared" si="44"/>
        <v>44.205634953042058</v>
      </c>
      <c r="H91" s="129">
        <f t="shared" si="45"/>
        <v>46.531242956308695</v>
      </c>
      <c r="I91" s="130">
        <f t="shared" si="37"/>
        <v>4.9979494539836529E-2</v>
      </c>
      <c r="J91" s="137">
        <v>200</v>
      </c>
      <c r="K91" s="137">
        <v>200</v>
      </c>
      <c r="L91" s="130">
        <f t="shared" si="38"/>
        <v>0</v>
      </c>
      <c r="M91" s="131">
        <v>200</v>
      </c>
      <c r="N91" s="131">
        <v>247.07409999999999</v>
      </c>
      <c r="O91" s="131">
        <v>200</v>
      </c>
      <c r="P91" s="132">
        <f t="shared" si="46"/>
        <v>0.80947375706316449</v>
      </c>
      <c r="Q91" s="132">
        <f t="shared" si="47"/>
        <v>0</v>
      </c>
      <c r="R91" s="140">
        <f t="shared" si="48"/>
        <v>2.0499999999999998</v>
      </c>
      <c r="S91" s="140">
        <f t="shared" si="49"/>
        <v>2.06</v>
      </c>
      <c r="T91" s="132">
        <f t="shared" si="50"/>
        <v>4.8780487804878092E-3</v>
      </c>
      <c r="U91" s="133">
        <f t="shared" si="39"/>
        <v>2.0499999999999998</v>
      </c>
      <c r="V91" s="133">
        <f t="shared" si="39"/>
        <v>2.1157894736842109</v>
      </c>
      <c r="W91" s="133">
        <f t="shared" si="39"/>
        <v>2.06</v>
      </c>
      <c r="X91" s="132">
        <f t="shared" si="51"/>
        <v>0.97363184079601972</v>
      </c>
      <c r="Y91" s="132">
        <f t="shared" si="52"/>
        <v>4.8780487804878092E-3</v>
      </c>
      <c r="Z91" s="134">
        <f t="shared" si="53"/>
        <v>2640.4780487804878</v>
      </c>
      <c r="AA91" s="134">
        <f t="shared" si="53"/>
        <v>2765.898398058252</v>
      </c>
      <c r="AB91" s="132">
        <f t="shared" si="40"/>
        <v>4.7499106965001925E-2</v>
      </c>
      <c r="AC91" s="131">
        <f t="shared" si="41"/>
        <v>2640.4780487804878</v>
      </c>
      <c r="AD91" s="131">
        <f t="shared" si="41"/>
        <v>2702.0644874891914</v>
      </c>
      <c r="AE91" s="131">
        <f t="shared" si="41"/>
        <v>2765.898398058252</v>
      </c>
      <c r="AF91" s="132">
        <f t="shared" si="54"/>
        <v>1.023624125502784</v>
      </c>
      <c r="AG91" s="132">
        <f t="shared" si="55"/>
        <v>4.7499106965001925E-2</v>
      </c>
      <c r="AH91" s="134">
        <f t="shared" si="56"/>
        <v>5412.98</v>
      </c>
      <c r="AI91" s="134">
        <f t="shared" si="56"/>
        <v>5697.7506999999996</v>
      </c>
      <c r="AJ91" s="132">
        <f t="shared" si="57"/>
        <v>5.2608858706294948E-2</v>
      </c>
      <c r="AK91" s="131">
        <f t="shared" si="42"/>
        <v>5412.98</v>
      </c>
      <c r="AL91" s="131">
        <f t="shared" si="42"/>
        <v>5716.9995998455533</v>
      </c>
      <c r="AM91" s="131">
        <f t="shared" si="42"/>
        <v>5697.7506999999996</v>
      </c>
      <c r="AN91" s="132">
        <f t="shared" si="58"/>
        <v>0.99663304159649169</v>
      </c>
      <c r="AO91" s="132">
        <f t="shared" si="59"/>
        <v>5.2608858706294948E-2</v>
      </c>
      <c r="AP91" s="134">
        <v>410</v>
      </c>
      <c r="AQ91" s="134">
        <v>412</v>
      </c>
      <c r="AR91" s="132">
        <f t="shared" si="60"/>
        <v>4.8780487804878092E-3</v>
      </c>
      <c r="AS91" s="131">
        <v>410</v>
      </c>
      <c r="AT91" s="131">
        <v>522.75678000000005</v>
      </c>
      <c r="AU91" s="131">
        <v>412</v>
      </c>
      <c r="AV91" s="132">
        <f t="shared" si="61"/>
        <v>0.78812942416547893</v>
      </c>
      <c r="AW91" s="132">
        <f t="shared" si="62"/>
        <v>4.8780487804878092E-3</v>
      </c>
      <c r="AX91" s="134">
        <v>1082596</v>
      </c>
      <c r="AY91" s="134">
        <v>1139550.1399999999</v>
      </c>
      <c r="AZ91" s="132">
        <f t="shared" si="63"/>
        <v>5.2608858706294725E-2</v>
      </c>
      <c r="BA91" s="131">
        <v>1082596</v>
      </c>
      <c r="BB91" s="131">
        <v>1412522.5308322001</v>
      </c>
      <c r="BC91" s="131">
        <v>1139550.1399999999</v>
      </c>
      <c r="BD91" s="132">
        <f t="shared" si="64"/>
        <v>0.80674829259440128</v>
      </c>
      <c r="BE91" s="132">
        <f t="shared" si="65"/>
        <v>5.2608858706294725E-2</v>
      </c>
      <c r="BF91" s="131">
        <v>99</v>
      </c>
      <c r="BG91" s="131">
        <v>132.57773036874221</v>
      </c>
      <c r="BH91" s="131">
        <v>127</v>
      </c>
      <c r="BI91" s="132">
        <f t="shared" si="66"/>
        <v>0.95792860269044655</v>
      </c>
      <c r="BJ91" s="132">
        <f t="shared" si="43"/>
        <v>0.28282828282828287</v>
      </c>
      <c r="BK91" s="134">
        <v>2732</v>
      </c>
      <c r="BL91" s="134">
        <v>200</v>
      </c>
      <c r="BM91" s="135">
        <f t="shared" si="67"/>
        <v>7.320644216691069E-2</v>
      </c>
      <c r="BN91" s="134">
        <v>3042</v>
      </c>
      <c r="BO91" s="134">
        <v>200</v>
      </c>
      <c r="BP91" s="135">
        <f t="shared" si="68"/>
        <v>6.5746219592373437E-2</v>
      </c>
      <c r="BQ91" s="135">
        <f t="shared" si="69"/>
        <v>-0.10190664036817887</v>
      </c>
      <c r="BR91" s="125"/>
      <c r="BS91" s="109"/>
      <c r="BT91" s="109"/>
      <c r="BU91" s="109"/>
      <c r="BX91" s="10"/>
    </row>
    <row r="92" spans="1:76" x14ac:dyDescent="0.25">
      <c r="A92" s="122" t="s">
        <v>125</v>
      </c>
      <c r="B92" s="109" t="s">
        <v>140</v>
      </c>
      <c r="C92" s="107" t="s">
        <v>651</v>
      </c>
      <c r="D92" s="6" t="s">
        <v>595</v>
      </c>
      <c r="E92" s="6" t="s">
        <v>6</v>
      </c>
      <c r="F92" s="26">
        <v>640</v>
      </c>
      <c r="G92" s="129">
        <f t="shared" si="44"/>
        <v>43.497127016129035</v>
      </c>
      <c r="H92" s="129">
        <f t="shared" si="45"/>
        <v>18.506350806451611</v>
      </c>
      <c r="I92" s="130">
        <f t="shared" si="37"/>
        <v>-1.3503891972568269</v>
      </c>
      <c r="J92" s="137">
        <v>143</v>
      </c>
      <c r="K92" s="137">
        <v>67</v>
      </c>
      <c r="L92" s="130">
        <f t="shared" si="38"/>
        <v>-0.53146853146853146</v>
      </c>
      <c r="M92" s="131">
        <v>143</v>
      </c>
      <c r="N92" s="131">
        <v>104.152334</v>
      </c>
      <c r="O92" s="131">
        <v>67</v>
      </c>
      <c r="P92" s="132">
        <f t="shared" si="46"/>
        <v>0.64328851238225737</v>
      </c>
      <c r="Q92" s="132">
        <f t="shared" si="47"/>
        <v>-0.53146853146853146</v>
      </c>
      <c r="R92" s="140">
        <f t="shared" si="48"/>
        <v>2.2167832167832167</v>
      </c>
      <c r="S92" s="140">
        <f t="shared" si="49"/>
        <v>2.044776119402985</v>
      </c>
      <c r="T92" s="132">
        <f t="shared" si="50"/>
        <v>-7.7593107020104468E-2</v>
      </c>
      <c r="U92" s="133">
        <f t="shared" si="39"/>
        <v>2.2167832167832167</v>
      </c>
      <c r="V92" s="133">
        <f t="shared" si="39"/>
        <v>2.2237762237762237</v>
      </c>
      <c r="W92" s="133">
        <f t="shared" si="39"/>
        <v>2.044776119402985</v>
      </c>
      <c r="X92" s="132">
        <f t="shared" si="51"/>
        <v>0.91950624237304046</v>
      </c>
      <c r="Y92" s="132">
        <f t="shared" si="52"/>
        <v>-7.7593107020104468E-2</v>
      </c>
      <c r="Z92" s="134">
        <f t="shared" si="53"/>
        <v>2722.3438485804418</v>
      </c>
      <c r="AA92" s="134">
        <f t="shared" si="53"/>
        <v>2680.0437956204373</v>
      </c>
      <c r="AB92" s="132">
        <f t="shared" si="40"/>
        <v>-1.5538100737003457E-2</v>
      </c>
      <c r="AC92" s="131">
        <f t="shared" si="41"/>
        <v>2722.3438485804418</v>
      </c>
      <c r="AD92" s="131">
        <f t="shared" si="41"/>
        <v>2748.5299286163518</v>
      </c>
      <c r="AE92" s="131">
        <f t="shared" si="41"/>
        <v>2680.0437956204378</v>
      </c>
      <c r="AF92" s="132">
        <f t="shared" si="54"/>
        <v>0.97508263152499464</v>
      </c>
      <c r="AG92" s="132">
        <f t="shared" si="55"/>
        <v>-1.5538100737003235E-2</v>
      </c>
      <c r="AH92" s="134">
        <f t="shared" si="56"/>
        <v>6034.8461538461534</v>
      </c>
      <c r="AI92" s="134">
        <f t="shared" si="56"/>
        <v>5480.0895522388046</v>
      </c>
      <c r="AJ92" s="132">
        <f t="shared" si="57"/>
        <v>-9.1925558243732386E-2</v>
      </c>
      <c r="AK92" s="131">
        <f t="shared" si="42"/>
        <v>6034.8461538461534</v>
      </c>
      <c r="AL92" s="131">
        <f t="shared" si="42"/>
        <v>6112.1155055944046</v>
      </c>
      <c r="AM92" s="131">
        <f t="shared" si="42"/>
        <v>5480.0895522388055</v>
      </c>
      <c r="AN92" s="132">
        <f t="shared" si="58"/>
        <v>0.89659456651676372</v>
      </c>
      <c r="AO92" s="132">
        <f t="shared" si="59"/>
        <v>-9.1925558243732164E-2</v>
      </c>
      <c r="AP92" s="134">
        <v>317</v>
      </c>
      <c r="AQ92" s="134">
        <v>137</v>
      </c>
      <c r="AR92" s="132">
        <f t="shared" si="60"/>
        <v>-0.56782334384858046</v>
      </c>
      <c r="AS92" s="131">
        <v>317</v>
      </c>
      <c r="AT92" s="131">
        <v>231.61148399999999</v>
      </c>
      <c r="AU92" s="131">
        <v>137</v>
      </c>
      <c r="AV92" s="132">
        <f t="shared" si="61"/>
        <v>0.5915078027823526</v>
      </c>
      <c r="AW92" s="132">
        <f t="shared" si="62"/>
        <v>-0.56782334384858046</v>
      </c>
      <c r="AX92" s="134">
        <v>862983</v>
      </c>
      <c r="AY92" s="134">
        <v>367165.99999999988</v>
      </c>
      <c r="AZ92" s="132">
        <f t="shared" si="63"/>
        <v>-0.57453854826804251</v>
      </c>
      <c r="BA92" s="131">
        <v>862983</v>
      </c>
      <c r="BB92" s="131">
        <v>636591.09558524727</v>
      </c>
      <c r="BC92" s="131">
        <v>367166</v>
      </c>
      <c r="BD92" s="132">
        <f t="shared" si="64"/>
        <v>0.57676898490458384</v>
      </c>
      <c r="BE92" s="132">
        <f t="shared" si="65"/>
        <v>-0.57453854826804229</v>
      </c>
      <c r="BF92" s="131">
        <v>83</v>
      </c>
      <c r="BG92" s="131">
        <v>77.464278779861544</v>
      </c>
      <c r="BH92" s="131">
        <v>38</v>
      </c>
      <c r="BI92" s="132">
        <f t="shared" si="66"/>
        <v>0.49054868383901989</v>
      </c>
      <c r="BJ92" s="132">
        <f t="shared" si="43"/>
        <v>-0.54216867469879526</v>
      </c>
      <c r="BK92" s="134">
        <v>3229</v>
      </c>
      <c r="BL92" s="134">
        <v>143</v>
      </c>
      <c r="BM92" s="135">
        <f t="shared" si="67"/>
        <v>4.428615670486219E-2</v>
      </c>
      <c r="BN92" s="134">
        <v>0</v>
      </c>
      <c r="BO92" s="134">
        <v>0</v>
      </c>
      <c r="BP92" s="135">
        <f t="shared" si="68"/>
        <v>0</v>
      </c>
      <c r="BQ92" s="135">
        <f t="shared" si="69"/>
        <v>-1</v>
      </c>
      <c r="BR92" s="125"/>
      <c r="BS92" s="109"/>
      <c r="BT92" s="109"/>
      <c r="BU92" s="109"/>
      <c r="BX92" s="10"/>
    </row>
    <row r="93" spans="1:76" x14ac:dyDescent="0.25">
      <c r="A93" s="122" t="s">
        <v>315</v>
      </c>
      <c r="B93" s="109" t="s">
        <v>325</v>
      </c>
      <c r="C93" s="107" t="s">
        <v>597</v>
      </c>
      <c r="D93" s="6" t="s">
        <v>597</v>
      </c>
      <c r="E93" s="6" t="s">
        <v>6</v>
      </c>
      <c r="F93" s="26">
        <v>670</v>
      </c>
      <c r="G93" s="129">
        <f t="shared" si="44"/>
        <v>14.315849301877702</v>
      </c>
      <c r="H93" s="129">
        <f t="shared" si="45"/>
        <v>0</v>
      </c>
      <c r="I93" s="130">
        <f t="shared" si="37"/>
        <v>0</v>
      </c>
      <c r="J93" s="137">
        <v>0</v>
      </c>
      <c r="K93" s="137">
        <v>0</v>
      </c>
      <c r="L93" s="130">
        <f t="shared" si="38"/>
        <v>0</v>
      </c>
      <c r="M93" s="131">
        <v>54</v>
      </c>
      <c r="N93" s="131">
        <v>0</v>
      </c>
      <c r="O93" s="131">
        <v>0</v>
      </c>
      <c r="P93" s="132" t="e">
        <f t="shared" si="46"/>
        <v>#DIV/0!</v>
      </c>
      <c r="Q93" s="132">
        <f t="shared" si="47"/>
        <v>-1</v>
      </c>
      <c r="R93" s="140" t="e">
        <f t="shared" si="48"/>
        <v>#DIV/0!</v>
      </c>
      <c r="S93" s="140" t="e">
        <f t="shared" si="49"/>
        <v>#DIV/0!</v>
      </c>
      <c r="T93" s="132">
        <f t="shared" si="50"/>
        <v>0</v>
      </c>
      <c r="U93" s="133">
        <f t="shared" si="39"/>
        <v>2.0370370370370372</v>
      </c>
      <c r="V93" s="133" t="e">
        <f t="shared" si="39"/>
        <v>#DIV/0!</v>
      </c>
      <c r="W93" s="133" t="e">
        <f t="shared" si="39"/>
        <v>#DIV/0!</v>
      </c>
      <c r="X93" s="132" t="e">
        <f t="shared" si="51"/>
        <v>#DIV/0!</v>
      </c>
      <c r="Y93" s="132" t="e">
        <f t="shared" si="52"/>
        <v>#DIV/0!</v>
      </c>
      <c r="Z93" s="134" t="e">
        <f t="shared" si="53"/>
        <v>#DIV/0!</v>
      </c>
      <c r="AA93" s="134" t="e">
        <f t="shared" si="53"/>
        <v>#DIV/0!</v>
      </c>
      <c r="AB93" s="132">
        <f t="shared" si="40"/>
        <v>0</v>
      </c>
      <c r="AC93" s="131">
        <f t="shared" si="41"/>
        <v>2703.0926363636354</v>
      </c>
      <c r="AD93" s="131" t="e">
        <f t="shared" si="41"/>
        <v>#DIV/0!</v>
      </c>
      <c r="AE93" s="131" t="e">
        <f t="shared" si="41"/>
        <v>#DIV/0!</v>
      </c>
      <c r="AF93" s="132" t="e">
        <f t="shared" si="54"/>
        <v>#DIV/0!</v>
      </c>
      <c r="AG93" s="132" t="e">
        <f t="shared" si="55"/>
        <v>#DIV/0!</v>
      </c>
      <c r="AH93" s="134" t="e">
        <f t="shared" si="56"/>
        <v>#DIV/0!</v>
      </c>
      <c r="AI93" s="134" t="e">
        <f t="shared" si="56"/>
        <v>#DIV/0!</v>
      </c>
      <c r="AJ93" s="132">
        <f t="shared" si="57"/>
        <v>0</v>
      </c>
      <c r="AK93" s="131">
        <f t="shared" si="42"/>
        <v>5506.2998148148135</v>
      </c>
      <c r="AL93" s="131" t="e">
        <f t="shared" si="42"/>
        <v>#DIV/0!</v>
      </c>
      <c r="AM93" s="131" t="e">
        <f t="shared" si="42"/>
        <v>#DIV/0!</v>
      </c>
      <c r="AN93" s="132" t="e">
        <f t="shared" si="58"/>
        <v>#DIV/0!</v>
      </c>
      <c r="AO93" s="132" t="e">
        <f t="shared" si="59"/>
        <v>#DIV/0!</v>
      </c>
      <c r="AP93" s="134">
        <v>0</v>
      </c>
      <c r="AQ93" s="134">
        <v>0</v>
      </c>
      <c r="AR93" s="132">
        <f t="shared" si="60"/>
        <v>0</v>
      </c>
      <c r="AS93" s="131">
        <v>110</v>
      </c>
      <c r="AT93" s="131">
        <v>0</v>
      </c>
      <c r="AU93" s="131">
        <v>0</v>
      </c>
      <c r="AV93" s="132" t="e">
        <f t="shared" si="61"/>
        <v>#DIV/0!</v>
      </c>
      <c r="AW93" s="132">
        <f t="shared" si="62"/>
        <v>-1</v>
      </c>
      <c r="AX93" s="134">
        <v>0</v>
      </c>
      <c r="AY93" s="134">
        <v>0</v>
      </c>
      <c r="AZ93" s="132">
        <f t="shared" si="63"/>
        <v>0</v>
      </c>
      <c r="BA93" s="131">
        <v>297340.18999999989</v>
      </c>
      <c r="BB93" s="131">
        <v>0</v>
      </c>
      <c r="BC93" s="131">
        <v>0</v>
      </c>
      <c r="BD93" s="132" t="e">
        <f t="shared" si="64"/>
        <v>#DIV/0!</v>
      </c>
      <c r="BE93" s="132">
        <f t="shared" si="65"/>
        <v>-1</v>
      </c>
      <c r="BF93" s="131">
        <v>31</v>
      </c>
      <c r="BG93" s="131">
        <v>0</v>
      </c>
      <c r="BH93" s="131">
        <v>0</v>
      </c>
      <c r="BI93" s="132" t="e">
        <f t="shared" si="66"/>
        <v>#DIV/0!</v>
      </c>
      <c r="BJ93" s="132">
        <f t="shared" si="43"/>
        <v>-1</v>
      </c>
      <c r="BK93" s="134">
        <v>1968</v>
      </c>
      <c r="BL93" s="134">
        <v>54</v>
      </c>
      <c r="BM93" s="135">
        <f t="shared" si="67"/>
        <v>2.7439024390243903E-2</v>
      </c>
      <c r="BN93" s="134">
        <v>0</v>
      </c>
      <c r="BO93" s="134">
        <v>0</v>
      </c>
      <c r="BP93" s="135">
        <f t="shared" si="68"/>
        <v>0</v>
      </c>
      <c r="BQ93" s="135">
        <f t="shared" si="69"/>
        <v>-1</v>
      </c>
      <c r="BR93" s="125"/>
      <c r="BS93" s="109"/>
      <c r="BT93" s="109"/>
      <c r="BU93" s="109"/>
      <c r="BX93" s="10"/>
    </row>
    <row r="94" spans="1:76" x14ac:dyDescent="0.25">
      <c r="A94" s="122" t="s">
        <v>315</v>
      </c>
      <c r="B94" s="109" t="s">
        <v>609</v>
      </c>
      <c r="C94" s="107" t="s">
        <v>651</v>
      </c>
      <c r="D94" s="6" t="s">
        <v>596</v>
      </c>
      <c r="E94" s="6" t="s">
        <v>6</v>
      </c>
      <c r="F94" s="26">
        <v>1170</v>
      </c>
      <c r="G94" s="129">
        <f t="shared" si="44"/>
        <v>0</v>
      </c>
      <c r="H94" s="129">
        <f t="shared" si="45"/>
        <v>19.401337193272678</v>
      </c>
      <c r="I94" s="130">
        <f t="shared" si="37"/>
        <v>1</v>
      </c>
      <c r="J94" s="137">
        <v>0</v>
      </c>
      <c r="K94" s="137">
        <v>0</v>
      </c>
      <c r="L94" s="130">
        <f t="shared" si="38"/>
        <v>0</v>
      </c>
      <c r="M94" s="131">
        <v>0</v>
      </c>
      <c r="N94" s="131">
        <v>202</v>
      </c>
      <c r="O94" s="131">
        <v>71</v>
      </c>
      <c r="P94" s="132">
        <f t="shared" si="46"/>
        <v>0.35148514851485146</v>
      </c>
      <c r="Q94" s="132" t="e">
        <f t="shared" si="47"/>
        <v>#DIV/0!</v>
      </c>
      <c r="R94" s="140" t="e">
        <f t="shared" si="48"/>
        <v>#DIV/0!</v>
      </c>
      <c r="S94" s="140" t="e">
        <f t="shared" si="49"/>
        <v>#DIV/0!</v>
      </c>
      <c r="T94" s="132">
        <f t="shared" si="50"/>
        <v>0</v>
      </c>
      <c r="U94" s="133" t="e">
        <f t="shared" si="39"/>
        <v>#DIV/0!</v>
      </c>
      <c r="V94" s="133">
        <f t="shared" si="39"/>
        <v>2.1960541642399534</v>
      </c>
      <c r="W94" s="133">
        <f t="shared" si="39"/>
        <v>3.7746478873239435</v>
      </c>
      <c r="X94" s="132">
        <f t="shared" si="51"/>
        <v>1.7188318707204273</v>
      </c>
      <c r="Y94" s="132" t="e">
        <f t="shared" si="52"/>
        <v>#DIV/0!</v>
      </c>
      <c r="Z94" s="134" t="e">
        <f t="shared" si="53"/>
        <v>#DIV/0!</v>
      </c>
      <c r="AA94" s="134" t="e">
        <f t="shared" si="53"/>
        <v>#DIV/0!</v>
      </c>
      <c r="AB94" s="132">
        <f t="shared" si="40"/>
        <v>0</v>
      </c>
      <c r="AC94" s="131" t="e">
        <f t="shared" si="41"/>
        <v>#DIV/0!</v>
      </c>
      <c r="AD94" s="131">
        <f t="shared" si="41"/>
        <v>1873.0137550685167</v>
      </c>
      <c r="AE94" s="131">
        <f t="shared" si="41"/>
        <v>2625.6958955223881</v>
      </c>
      <c r="AF94" s="132">
        <f t="shared" si="54"/>
        <v>1.4018561734621844</v>
      </c>
      <c r="AG94" s="132" t="e">
        <f t="shared" si="55"/>
        <v>#DIV/0!</v>
      </c>
      <c r="AH94" s="134" t="e">
        <f t="shared" si="56"/>
        <v>#DIV/0!</v>
      </c>
      <c r="AI94" s="134" t="e">
        <f t="shared" si="56"/>
        <v>#DIV/0!</v>
      </c>
      <c r="AJ94" s="132">
        <f t="shared" si="57"/>
        <v>0</v>
      </c>
      <c r="AK94" s="131" t="e">
        <f t="shared" si="42"/>
        <v>#DIV/0!</v>
      </c>
      <c r="AL94" s="131">
        <f t="shared" si="42"/>
        <v>4113.2396564969285</v>
      </c>
      <c r="AM94" s="131">
        <f t="shared" si="42"/>
        <v>9911.077464788732</v>
      </c>
      <c r="AN94" s="132">
        <f t="shared" si="58"/>
        <v>2.4095550691129861</v>
      </c>
      <c r="AO94" s="132" t="e">
        <f t="shared" si="59"/>
        <v>#DIV/0!</v>
      </c>
      <c r="AP94" s="134">
        <v>0</v>
      </c>
      <c r="AQ94" s="134">
        <v>0</v>
      </c>
      <c r="AR94" s="132">
        <f t="shared" si="60"/>
        <v>0</v>
      </c>
      <c r="AS94" s="131">
        <v>0</v>
      </c>
      <c r="AT94" s="131">
        <v>443.60294117647061</v>
      </c>
      <c r="AU94" s="131">
        <v>268</v>
      </c>
      <c r="AV94" s="132">
        <f t="shared" si="61"/>
        <v>0.60414387535222935</v>
      </c>
      <c r="AW94" s="132" t="e">
        <f t="shared" si="62"/>
        <v>#DIV/0!</v>
      </c>
      <c r="AX94" s="134">
        <v>0</v>
      </c>
      <c r="AY94" s="134">
        <v>0</v>
      </c>
      <c r="AZ94" s="132">
        <f t="shared" si="63"/>
        <v>0</v>
      </c>
      <c r="BA94" s="131">
        <v>0</v>
      </c>
      <c r="BB94" s="131">
        <v>830874.41061237955</v>
      </c>
      <c r="BC94" s="131">
        <v>703686.5</v>
      </c>
      <c r="BD94" s="132">
        <f t="shared" si="64"/>
        <v>0.84692282132189123</v>
      </c>
      <c r="BE94" s="132" t="e">
        <f t="shared" si="65"/>
        <v>#DIV/0!</v>
      </c>
      <c r="BF94" s="131">
        <v>0</v>
      </c>
      <c r="BG94" s="131">
        <v>141.9529411764706</v>
      </c>
      <c r="BH94" s="131">
        <v>80</v>
      </c>
      <c r="BI94" s="132">
        <f t="shared" si="66"/>
        <v>0.563567047903199</v>
      </c>
      <c r="BJ94" s="132" t="e">
        <f t="shared" si="43"/>
        <v>#DIV/0!</v>
      </c>
      <c r="BK94" s="134">
        <v>0</v>
      </c>
      <c r="BL94" s="134">
        <v>0</v>
      </c>
      <c r="BM94" s="135">
        <f t="shared" si="67"/>
        <v>0</v>
      </c>
      <c r="BN94" s="134">
        <v>1629</v>
      </c>
      <c r="BO94" s="134">
        <v>71</v>
      </c>
      <c r="BP94" s="135">
        <f t="shared" si="68"/>
        <v>4.3585021485573971E-2</v>
      </c>
      <c r="BQ94" s="135">
        <f t="shared" si="69"/>
        <v>0</v>
      </c>
      <c r="BR94" s="125"/>
      <c r="BS94" s="109"/>
      <c r="BT94" s="109"/>
      <c r="BU94" s="109"/>
      <c r="BX94" s="10"/>
    </row>
    <row r="95" spans="1:76" x14ac:dyDescent="0.25">
      <c r="A95" s="122" t="s">
        <v>378</v>
      </c>
      <c r="B95" s="109" t="s">
        <v>390</v>
      </c>
      <c r="C95" s="107" t="s">
        <v>651</v>
      </c>
      <c r="D95" s="6" t="s">
        <v>596</v>
      </c>
      <c r="E95" s="6" t="s">
        <v>6</v>
      </c>
      <c r="F95" s="26">
        <v>1100</v>
      </c>
      <c r="G95" s="129">
        <f t="shared" si="44"/>
        <v>0</v>
      </c>
      <c r="H95" s="129">
        <f t="shared" si="45"/>
        <v>22.397243988269796</v>
      </c>
      <c r="I95" s="130">
        <f t="shared" si="37"/>
        <v>1</v>
      </c>
      <c r="J95" s="137">
        <v>0</v>
      </c>
      <c r="K95" s="137">
        <v>0</v>
      </c>
      <c r="L95" s="130">
        <f t="shared" si="38"/>
        <v>0</v>
      </c>
      <c r="M95" s="131">
        <v>0</v>
      </c>
      <c r="N95" s="131">
        <v>212</v>
      </c>
      <c r="O95" s="131">
        <v>128</v>
      </c>
      <c r="P95" s="132">
        <f t="shared" si="46"/>
        <v>0.60377358490566035</v>
      </c>
      <c r="Q95" s="132" t="e">
        <f t="shared" si="47"/>
        <v>#DIV/0!</v>
      </c>
      <c r="R95" s="140" t="e">
        <f t="shared" si="48"/>
        <v>#DIV/0!</v>
      </c>
      <c r="S95" s="140" t="e">
        <f t="shared" si="49"/>
        <v>#DIV/0!</v>
      </c>
      <c r="T95" s="132">
        <f t="shared" si="50"/>
        <v>0</v>
      </c>
      <c r="U95" s="133" t="e">
        <f t="shared" si="39"/>
        <v>#DIV/0!</v>
      </c>
      <c r="V95" s="133">
        <f t="shared" si="39"/>
        <v>2.0141509433962264</v>
      </c>
      <c r="W95" s="133">
        <f t="shared" si="39"/>
        <v>2.140625</v>
      </c>
      <c r="X95" s="132">
        <f t="shared" si="51"/>
        <v>1.0627927400468384</v>
      </c>
      <c r="Y95" s="132" t="e">
        <f t="shared" si="52"/>
        <v>#DIV/0!</v>
      </c>
      <c r="Z95" s="134" t="e">
        <f t="shared" si="53"/>
        <v>#DIV/0!</v>
      </c>
      <c r="AA95" s="134" t="e">
        <f t="shared" si="53"/>
        <v>#DIV/0!</v>
      </c>
      <c r="AB95" s="132">
        <f t="shared" si="40"/>
        <v>0</v>
      </c>
      <c r="AC95" s="131" t="e">
        <f t="shared" si="41"/>
        <v>#DIV/0!</v>
      </c>
      <c r="AD95" s="131">
        <f t="shared" si="41"/>
        <v>1817.3831592505855</v>
      </c>
      <c r="AE95" s="131">
        <f t="shared" si="41"/>
        <v>2787.3942335766424</v>
      </c>
      <c r="AF95" s="132">
        <f t="shared" si="54"/>
        <v>1.5337405430377431</v>
      </c>
      <c r="AG95" s="132" t="e">
        <f t="shared" si="55"/>
        <v>#DIV/0!</v>
      </c>
      <c r="AH95" s="134" t="e">
        <f t="shared" si="56"/>
        <v>#DIV/0!</v>
      </c>
      <c r="AI95" s="134" t="e">
        <f t="shared" si="56"/>
        <v>#DIV/0!</v>
      </c>
      <c r="AJ95" s="132">
        <f t="shared" si="57"/>
        <v>0</v>
      </c>
      <c r="AK95" s="131" t="e">
        <f t="shared" si="42"/>
        <v>#DIV/0!</v>
      </c>
      <c r="AL95" s="131">
        <f t="shared" si="42"/>
        <v>3660.484004716981</v>
      </c>
      <c r="AM95" s="131">
        <f t="shared" si="42"/>
        <v>5966.7657812500001</v>
      </c>
      <c r="AN95" s="132">
        <f t="shared" si="58"/>
        <v>1.6300483142560092</v>
      </c>
      <c r="AO95" s="132" t="e">
        <f t="shared" si="59"/>
        <v>#DIV/0!</v>
      </c>
      <c r="AP95" s="134">
        <v>0</v>
      </c>
      <c r="AQ95" s="134">
        <v>0</v>
      </c>
      <c r="AR95" s="132">
        <f t="shared" si="60"/>
        <v>0</v>
      </c>
      <c r="AS95" s="131">
        <v>0</v>
      </c>
      <c r="AT95" s="131">
        <v>427</v>
      </c>
      <c r="AU95" s="131">
        <v>274</v>
      </c>
      <c r="AV95" s="132">
        <f t="shared" si="61"/>
        <v>0.64168618266978927</v>
      </c>
      <c r="AW95" s="132" t="e">
        <f t="shared" si="62"/>
        <v>#DIV/0!</v>
      </c>
      <c r="AX95" s="134">
        <v>0</v>
      </c>
      <c r="AY95" s="134">
        <v>0</v>
      </c>
      <c r="AZ95" s="132">
        <f t="shared" si="63"/>
        <v>0</v>
      </c>
      <c r="BA95" s="131">
        <v>0</v>
      </c>
      <c r="BB95" s="131">
        <v>776022.60900000005</v>
      </c>
      <c r="BC95" s="131">
        <v>763746.02</v>
      </c>
      <c r="BD95" s="132">
        <f t="shared" si="64"/>
        <v>0.98418011426777896</v>
      </c>
      <c r="BE95" s="132" t="e">
        <f t="shared" si="65"/>
        <v>#DIV/0!</v>
      </c>
      <c r="BF95" s="131">
        <v>0</v>
      </c>
      <c r="BG95" s="131">
        <v>162</v>
      </c>
      <c r="BH95" s="131">
        <v>90</v>
      </c>
      <c r="BI95" s="132">
        <f t="shared" si="66"/>
        <v>0.55555555555555558</v>
      </c>
      <c r="BJ95" s="132" t="e">
        <f t="shared" si="43"/>
        <v>#DIV/0!</v>
      </c>
      <c r="BK95" s="134">
        <v>0</v>
      </c>
      <c r="BL95" s="134">
        <v>0</v>
      </c>
      <c r="BM95" s="135">
        <f t="shared" si="67"/>
        <v>0</v>
      </c>
      <c r="BN95" s="134">
        <v>1387</v>
      </c>
      <c r="BO95" s="134">
        <v>128</v>
      </c>
      <c r="BP95" s="135">
        <f t="shared" si="68"/>
        <v>9.228550829127613E-2</v>
      </c>
      <c r="BQ95" s="135">
        <f t="shared" si="69"/>
        <v>0</v>
      </c>
      <c r="BR95" s="125"/>
      <c r="BS95" s="109"/>
      <c r="BT95" s="109"/>
      <c r="BU95" s="109"/>
      <c r="BX95" s="10"/>
    </row>
    <row r="96" spans="1:76" x14ac:dyDescent="0.25">
      <c r="A96" s="122" t="s">
        <v>253</v>
      </c>
      <c r="B96" s="109" t="s">
        <v>483</v>
      </c>
      <c r="C96" s="107" t="s">
        <v>597</v>
      </c>
      <c r="D96" s="6" t="s">
        <v>597</v>
      </c>
      <c r="E96" s="6" t="s">
        <v>43</v>
      </c>
      <c r="F96" s="26">
        <v>620</v>
      </c>
      <c r="G96" s="129">
        <f t="shared" si="44"/>
        <v>9.1201612903225815</v>
      </c>
      <c r="H96" s="129">
        <f t="shared" si="45"/>
        <v>0</v>
      </c>
      <c r="I96" s="130">
        <f t="shared" si="37"/>
        <v>0</v>
      </c>
      <c r="J96" s="137">
        <v>0</v>
      </c>
      <c r="K96" s="137">
        <v>0</v>
      </c>
      <c r="L96" s="130">
        <f t="shared" si="38"/>
        <v>0</v>
      </c>
      <c r="M96" s="131">
        <v>37</v>
      </c>
      <c r="N96" s="131">
        <v>0</v>
      </c>
      <c r="O96" s="131">
        <v>0</v>
      </c>
      <c r="P96" s="132" t="e">
        <f t="shared" si="46"/>
        <v>#DIV/0!</v>
      </c>
      <c r="Q96" s="132">
        <f t="shared" si="47"/>
        <v>-1</v>
      </c>
      <c r="R96" s="140" t="e">
        <f t="shared" si="48"/>
        <v>#DIV/0!</v>
      </c>
      <c r="S96" s="140" t="e">
        <f t="shared" si="49"/>
        <v>#DIV/0!</v>
      </c>
      <c r="T96" s="132">
        <f t="shared" si="50"/>
        <v>0</v>
      </c>
      <c r="U96" s="133">
        <f t="shared" si="39"/>
        <v>1.8648648648648649</v>
      </c>
      <c r="V96" s="133" t="e">
        <f t="shared" si="39"/>
        <v>#DIV/0!</v>
      </c>
      <c r="W96" s="133" t="e">
        <f t="shared" si="39"/>
        <v>#DIV/0!</v>
      </c>
      <c r="X96" s="132" t="e">
        <f t="shared" si="51"/>
        <v>#DIV/0!</v>
      </c>
      <c r="Y96" s="132" t="e">
        <f t="shared" si="52"/>
        <v>#DIV/0!</v>
      </c>
      <c r="Z96" s="134" t="e">
        <f t="shared" si="53"/>
        <v>#DIV/0!</v>
      </c>
      <c r="AA96" s="134" t="e">
        <f t="shared" si="53"/>
        <v>#DIV/0!</v>
      </c>
      <c r="AB96" s="132">
        <f t="shared" si="40"/>
        <v>0</v>
      </c>
      <c r="AC96" s="131">
        <f t="shared" si="41"/>
        <v>2540.427536231884</v>
      </c>
      <c r="AD96" s="131" t="e">
        <f t="shared" si="41"/>
        <v>#DIV/0!</v>
      </c>
      <c r="AE96" s="131" t="e">
        <f t="shared" si="41"/>
        <v>#DIV/0!</v>
      </c>
      <c r="AF96" s="132" t="e">
        <f t="shared" si="54"/>
        <v>#DIV/0!</v>
      </c>
      <c r="AG96" s="132" t="e">
        <f t="shared" si="55"/>
        <v>#DIV/0!</v>
      </c>
      <c r="AH96" s="134" t="e">
        <f t="shared" si="56"/>
        <v>#DIV/0!</v>
      </c>
      <c r="AI96" s="134" t="e">
        <f t="shared" si="56"/>
        <v>#DIV/0!</v>
      </c>
      <c r="AJ96" s="132">
        <f t="shared" si="57"/>
        <v>0</v>
      </c>
      <c r="AK96" s="131">
        <f t="shared" si="42"/>
        <v>4737.5540540540542</v>
      </c>
      <c r="AL96" s="131" t="e">
        <f t="shared" si="42"/>
        <v>#DIV/0!</v>
      </c>
      <c r="AM96" s="131" t="e">
        <f t="shared" si="42"/>
        <v>#DIV/0!</v>
      </c>
      <c r="AN96" s="132" t="e">
        <f t="shared" si="58"/>
        <v>#DIV/0!</v>
      </c>
      <c r="AO96" s="132" t="e">
        <f t="shared" si="59"/>
        <v>#DIV/0!</v>
      </c>
      <c r="AP96" s="134">
        <v>0</v>
      </c>
      <c r="AQ96" s="134">
        <v>0</v>
      </c>
      <c r="AR96" s="132">
        <f t="shared" si="60"/>
        <v>0</v>
      </c>
      <c r="AS96" s="131">
        <v>69</v>
      </c>
      <c r="AT96" s="131">
        <v>0</v>
      </c>
      <c r="AU96" s="131">
        <v>0</v>
      </c>
      <c r="AV96" s="132" t="e">
        <f t="shared" si="61"/>
        <v>#DIV/0!</v>
      </c>
      <c r="AW96" s="132">
        <f t="shared" si="62"/>
        <v>-1</v>
      </c>
      <c r="AX96" s="134">
        <v>0</v>
      </c>
      <c r="AY96" s="134">
        <v>0</v>
      </c>
      <c r="AZ96" s="132">
        <f t="shared" si="63"/>
        <v>0</v>
      </c>
      <c r="BA96" s="131">
        <v>175289.5</v>
      </c>
      <c r="BB96" s="131">
        <v>0</v>
      </c>
      <c r="BC96" s="131">
        <v>0</v>
      </c>
      <c r="BD96" s="132" t="e">
        <f t="shared" si="64"/>
        <v>#DIV/0!</v>
      </c>
      <c r="BE96" s="132">
        <f t="shared" si="65"/>
        <v>-1</v>
      </c>
      <c r="BF96" s="131">
        <v>22</v>
      </c>
      <c r="BG96" s="131">
        <v>0</v>
      </c>
      <c r="BH96" s="131">
        <v>0</v>
      </c>
      <c r="BI96" s="132" t="e">
        <f t="shared" si="66"/>
        <v>#DIV/0!</v>
      </c>
      <c r="BJ96" s="132">
        <f t="shared" si="43"/>
        <v>-1</v>
      </c>
      <c r="BK96" s="134">
        <v>370</v>
      </c>
      <c r="BL96" s="134">
        <v>33</v>
      </c>
      <c r="BM96" s="135">
        <f t="shared" si="67"/>
        <v>8.9189189189189194E-2</v>
      </c>
      <c r="BN96" s="134">
        <v>0</v>
      </c>
      <c r="BO96" s="134">
        <v>0</v>
      </c>
      <c r="BP96" s="135">
        <f t="shared" si="68"/>
        <v>0</v>
      </c>
      <c r="BQ96" s="135">
        <f t="shared" si="69"/>
        <v>-1</v>
      </c>
      <c r="BR96" s="125"/>
      <c r="BS96" s="109"/>
      <c r="BT96" s="109"/>
      <c r="BU96" s="109"/>
      <c r="BX96" s="10"/>
    </row>
    <row r="97" spans="1:76" x14ac:dyDescent="0.25">
      <c r="A97" s="122" t="s">
        <v>425</v>
      </c>
      <c r="B97" s="109" t="s">
        <v>428</v>
      </c>
      <c r="C97" s="107" t="s">
        <v>651</v>
      </c>
      <c r="D97" s="6" t="s">
        <v>595</v>
      </c>
      <c r="E97" s="6" t="s">
        <v>45</v>
      </c>
      <c r="F97" s="26">
        <v>530</v>
      </c>
      <c r="G97" s="129">
        <f t="shared" si="44"/>
        <v>22.584600730371271</v>
      </c>
      <c r="H97" s="129">
        <f t="shared" si="45"/>
        <v>21.361533779671323</v>
      </c>
      <c r="I97" s="130">
        <f t="shared" si="37"/>
        <v>-5.7255577399778212E-2</v>
      </c>
      <c r="J97" s="137">
        <v>73</v>
      </c>
      <c r="K97" s="137">
        <v>68</v>
      </c>
      <c r="L97" s="130">
        <f t="shared" si="38"/>
        <v>-6.8493150684931559E-2</v>
      </c>
      <c r="M97" s="131">
        <v>73</v>
      </c>
      <c r="N97" s="131">
        <v>77.520000000000024</v>
      </c>
      <c r="O97" s="131">
        <v>68</v>
      </c>
      <c r="P97" s="132">
        <f t="shared" si="46"/>
        <v>0.87719298245614008</v>
      </c>
      <c r="Q97" s="132">
        <f t="shared" si="47"/>
        <v>-6.8493150684931559E-2</v>
      </c>
      <c r="R97" s="140">
        <f t="shared" si="48"/>
        <v>1.904109589041096</v>
      </c>
      <c r="S97" s="140">
        <f t="shared" si="49"/>
        <v>2.1764705882352939</v>
      </c>
      <c r="T97" s="132">
        <f t="shared" si="50"/>
        <v>0.14303851036817594</v>
      </c>
      <c r="U97" s="133">
        <f t="shared" si="39"/>
        <v>1.904109589041096</v>
      </c>
      <c r="V97" s="133">
        <f t="shared" si="39"/>
        <v>1.90750773993808</v>
      </c>
      <c r="W97" s="133">
        <f t="shared" si="39"/>
        <v>2.1764705882352939</v>
      </c>
      <c r="X97" s="132">
        <f t="shared" si="51"/>
        <v>1.1410022316899981</v>
      </c>
      <c r="Y97" s="132">
        <f t="shared" si="52"/>
        <v>0.14303851036817594</v>
      </c>
      <c r="Z97" s="134">
        <f t="shared" si="53"/>
        <v>2669.5323021582735</v>
      </c>
      <c r="AA97" s="134">
        <f t="shared" si="53"/>
        <v>2371.4189189189187</v>
      </c>
      <c r="AB97" s="132">
        <f t="shared" si="40"/>
        <v>-0.1116725139449839</v>
      </c>
      <c r="AC97" s="131">
        <f t="shared" si="41"/>
        <v>2669.5323021582735</v>
      </c>
      <c r="AD97" s="131">
        <f t="shared" si="41"/>
        <v>2659.9180191722471</v>
      </c>
      <c r="AE97" s="131">
        <f t="shared" si="41"/>
        <v>2371.4189189189183</v>
      </c>
      <c r="AF97" s="132">
        <f t="shared" si="54"/>
        <v>0.89153834886117722</v>
      </c>
      <c r="AG97" s="132">
        <f t="shared" si="55"/>
        <v>-0.11167251394498412</v>
      </c>
      <c r="AH97" s="134">
        <f t="shared" si="56"/>
        <v>5083.0820547945214</v>
      </c>
      <c r="AI97" s="134">
        <f t="shared" si="56"/>
        <v>5161.323529411764</v>
      </c>
      <c r="AJ97" s="132">
        <f t="shared" si="57"/>
        <v>1.5392526379432114E-2</v>
      </c>
      <c r="AK97" s="131">
        <f t="shared" si="42"/>
        <v>5083.0820547945214</v>
      </c>
      <c r="AL97" s="131">
        <f t="shared" si="42"/>
        <v>5073.8142091718273</v>
      </c>
      <c r="AM97" s="131">
        <f t="shared" si="42"/>
        <v>5161.323529411763</v>
      </c>
      <c r="AN97" s="132">
        <f t="shared" si="58"/>
        <v>1.0172472456878194</v>
      </c>
      <c r="AO97" s="132">
        <f t="shared" si="59"/>
        <v>1.5392526379431892E-2</v>
      </c>
      <c r="AP97" s="134">
        <v>139</v>
      </c>
      <c r="AQ97" s="134">
        <v>148</v>
      </c>
      <c r="AR97" s="132">
        <f t="shared" si="60"/>
        <v>6.4748201438848962E-2</v>
      </c>
      <c r="AS97" s="131">
        <v>139</v>
      </c>
      <c r="AT97" s="131">
        <v>147.87</v>
      </c>
      <c r="AU97" s="131">
        <v>148</v>
      </c>
      <c r="AV97" s="132">
        <f t="shared" si="61"/>
        <v>1.0008791506052614</v>
      </c>
      <c r="AW97" s="132">
        <f t="shared" si="62"/>
        <v>6.4748201438848962E-2</v>
      </c>
      <c r="AX97" s="134">
        <v>371064.99</v>
      </c>
      <c r="AY97" s="134">
        <v>350970</v>
      </c>
      <c r="AZ97" s="132">
        <f t="shared" si="63"/>
        <v>-5.4154906934227309E-2</v>
      </c>
      <c r="BA97" s="131">
        <v>371064.99</v>
      </c>
      <c r="BB97" s="131">
        <v>393322.07749500021</v>
      </c>
      <c r="BC97" s="131">
        <v>350969.99999999988</v>
      </c>
      <c r="BD97" s="132">
        <f t="shared" si="64"/>
        <v>0.89232214534019216</v>
      </c>
      <c r="BE97" s="132">
        <f t="shared" si="65"/>
        <v>-5.4154906934227642E-2</v>
      </c>
      <c r="BF97" s="131">
        <v>38</v>
      </c>
      <c r="BG97" s="131">
        <v>42</v>
      </c>
      <c r="BH97" s="131">
        <v>44</v>
      </c>
      <c r="BI97" s="132">
        <f t="shared" si="66"/>
        <v>1.0476190476190477</v>
      </c>
      <c r="BJ97" s="132">
        <f t="shared" si="43"/>
        <v>0.15789473684210531</v>
      </c>
      <c r="BK97" s="134">
        <v>2211</v>
      </c>
      <c r="BL97" s="134">
        <v>73</v>
      </c>
      <c r="BM97" s="135">
        <f t="shared" si="67"/>
        <v>3.3016734509271825E-2</v>
      </c>
      <c r="BN97" s="134">
        <v>2596</v>
      </c>
      <c r="BO97" s="134">
        <v>68</v>
      </c>
      <c r="BP97" s="135">
        <f t="shared" si="68"/>
        <v>2.6194144838212634E-2</v>
      </c>
      <c r="BQ97" s="135">
        <f t="shared" si="69"/>
        <v>-0.20664035291386129</v>
      </c>
      <c r="BR97" s="125"/>
      <c r="BS97" s="109"/>
      <c r="BT97" s="109"/>
      <c r="BU97" s="109"/>
      <c r="BX97" s="10"/>
    </row>
    <row r="98" spans="1:76" x14ac:dyDescent="0.25">
      <c r="A98" s="122" t="s">
        <v>288</v>
      </c>
      <c r="B98" s="109" t="s">
        <v>296</v>
      </c>
      <c r="C98" s="107" t="s">
        <v>651</v>
      </c>
      <c r="D98" s="6" t="s">
        <v>595</v>
      </c>
      <c r="E98" s="6" t="s">
        <v>6</v>
      </c>
      <c r="F98" s="26">
        <v>1280</v>
      </c>
      <c r="G98" s="129">
        <f t="shared" si="44"/>
        <v>37.885685735887101</v>
      </c>
      <c r="H98" s="129">
        <f t="shared" si="45"/>
        <v>32.764657006048388</v>
      </c>
      <c r="I98" s="130">
        <f t="shared" si="37"/>
        <v>-0.15629733981019139</v>
      </c>
      <c r="J98" s="137">
        <v>244</v>
      </c>
      <c r="K98" s="137">
        <v>198</v>
      </c>
      <c r="L98" s="130">
        <f t="shared" si="38"/>
        <v>-0.18852459016393441</v>
      </c>
      <c r="M98" s="131">
        <v>244</v>
      </c>
      <c r="N98" s="131">
        <v>279.55999999999989</v>
      </c>
      <c r="O98" s="131">
        <v>198</v>
      </c>
      <c r="P98" s="132">
        <f t="shared" si="46"/>
        <v>0.70825583059092889</v>
      </c>
      <c r="Q98" s="132">
        <f t="shared" si="47"/>
        <v>-0.18852459016393441</v>
      </c>
      <c r="R98" s="140">
        <f t="shared" si="48"/>
        <v>2.2827868852459017</v>
      </c>
      <c r="S98" s="140">
        <f t="shared" si="49"/>
        <v>2.3434343434343434</v>
      </c>
      <c r="T98" s="132">
        <f t="shared" si="50"/>
        <v>2.6567288685780621E-2</v>
      </c>
      <c r="U98" s="133">
        <f t="shared" si="39"/>
        <v>2.2827868852459017</v>
      </c>
      <c r="V98" s="133">
        <f t="shared" si="39"/>
        <v>2.3153526970954359</v>
      </c>
      <c r="W98" s="133">
        <f t="shared" si="39"/>
        <v>2.3434343434343434</v>
      </c>
      <c r="X98" s="132">
        <f t="shared" si="51"/>
        <v>1.012128452988668</v>
      </c>
      <c r="Y98" s="132">
        <f t="shared" si="52"/>
        <v>2.6567288685780621E-2</v>
      </c>
      <c r="Z98" s="134">
        <f t="shared" si="53"/>
        <v>2698.93</v>
      </c>
      <c r="AA98" s="134">
        <f t="shared" si="53"/>
        <v>2801.943081896552</v>
      </c>
      <c r="AB98" s="132">
        <f t="shared" si="40"/>
        <v>3.8168119179286641E-2</v>
      </c>
      <c r="AC98" s="131">
        <f t="shared" si="41"/>
        <v>2698.93</v>
      </c>
      <c r="AD98" s="131">
        <f t="shared" si="41"/>
        <v>2729.8816856630838</v>
      </c>
      <c r="AE98" s="131">
        <f t="shared" si="41"/>
        <v>2801.943081896552</v>
      </c>
      <c r="AF98" s="132">
        <f t="shared" si="54"/>
        <v>1.026397259856324</v>
      </c>
      <c r="AG98" s="132">
        <f t="shared" si="55"/>
        <v>3.8168119179286641E-2</v>
      </c>
      <c r="AH98" s="134">
        <f t="shared" si="56"/>
        <v>6161.0820081967213</v>
      </c>
      <c r="AI98" s="134">
        <f t="shared" si="56"/>
        <v>6566.1696464646475</v>
      </c>
      <c r="AJ98" s="132">
        <f t="shared" si="57"/>
        <v>6.5749431305896611E-2</v>
      </c>
      <c r="AK98" s="131">
        <f t="shared" si="42"/>
        <v>6161.0820081967213</v>
      </c>
      <c r="AL98" s="131">
        <f t="shared" si="42"/>
        <v>6320.638923651456</v>
      </c>
      <c r="AM98" s="131">
        <f t="shared" si="42"/>
        <v>6566.1696464646475</v>
      </c>
      <c r="AN98" s="132">
        <f t="shared" si="58"/>
        <v>1.0388458707701891</v>
      </c>
      <c r="AO98" s="132">
        <f t="shared" si="59"/>
        <v>6.5749431305896611E-2</v>
      </c>
      <c r="AP98" s="134">
        <v>557</v>
      </c>
      <c r="AQ98" s="134">
        <v>464</v>
      </c>
      <c r="AR98" s="132">
        <f t="shared" si="60"/>
        <v>-0.16696588868940754</v>
      </c>
      <c r="AS98" s="131">
        <v>557</v>
      </c>
      <c r="AT98" s="131">
        <v>647.27999999999975</v>
      </c>
      <c r="AU98" s="131">
        <v>464</v>
      </c>
      <c r="AV98" s="132">
        <f t="shared" si="61"/>
        <v>0.71684587813620104</v>
      </c>
      <c r="AW98" s="132">
        <f t="shared" si="62"/>
        <v>-0.16696588868940754</v>
      </c>
      <c r="AX98" s="134">
        <v>1503304.01</v>
      </c>
      <c r="AY98" s="134">
        <v>1300101.5900000001</v>
      </c>
      <c r="AZ98" s="132">
        <f t="shared" si="63"/>
        <v>-0.13517054344849377</v>
      </c>
      <c r="BA98" s="131">
        <v>1503304.01</v>
      </c>
      <c r="BB98" s="131">
        <v>1766997.8174960001</v>
      </c>
      <c r="BC98" s="131">
        <v>1300101.5900000001</v>
      </c>
      <c r="BD98" s="132">
        <f t="shared" si="64"/>
        <v>0.73576864505829709</v>
      </c>
      <c r="BE98" s="132">
        <f t="shared" si="65"/>
        <v>-0.13517054344849377</v>
      </c>
      <c r="BF98" s="131">
        <v>170</v>
      </c>
      <c r="BG98" s="131">
        <v>207.43174147217249</v>
      </c>
      <c r="BH98" s="131">
        <v>196</v>
      </c>
      <c r="BI98" s="132">
        <f t="shared" si="66"/>
        <v>0.94488914092395027</v>
      </c>
      <c r="BJ98" s="132">
        <f t="shared" si="43"/>
        <v>0.15294117647058814</v>
      </c>
      <c r="BK98" s="134">
        <v>4449</v>
      </c>
      <c r="BL98" s="134">
        <v>244</v>
      </c>
      <c r="BM98" s="135">
        <f t="shared" si="67"/>
        <v>5.4843785120251745E-2</v>
      </c>
      <c r="BN98" s="134">
        <v>3582</v>
      </c>
      <c r="BO98" s="134">
        <v>198</v>
      </c>
      <c r="BP98" s="135">
        <f t="shared" si="68"/>
        <v>5.5276381909547742E-2</v>
      </c>
      <c r="BQ98" s="135">
        <f t="shared" si="69"/>
        <v>7.8877996540076545E-3</v>
      </c>
      <c r="BR98" s="125"/>
      <c r="BS98" s="109"/>
      <c r="BT98" s="109"/>
      <c r="BU98" s="109"/>
      <c r="BX98" s="10"/>
    </row>
    <row r="99" spans="1:76" x14ac:dyDescent="0.25">
      <c r="A99" s="122" t="s">
        <v>148</v>
      </c>
      <c r="B99" s="109" t="s">
        <v>161</v>
      </c>
      <c r="C99" s="107" t="s">
        <v>651</v>
      </c>
      <c r="D99" s="6" t="s">
        <v>595</v>
      </c>
      <c r="E99" s="6" t="s">
        <v>6</v>
      </c>
      <c r="F99" s="26">
        <v>870</v>
      </c>
      <c r="G99" s="129">
        <f t="shared" si="44"/>
        <v>23.204555802743787</v>
      </c>
      <c r="H99" s="129">
        <f t="shared" si="45"/>
        <v>18.120587319243601</v>
      </c>
      <c r="I99" s="130">
        <f t="shared" si="37"/>
        <v>-0.2805631182881772</v>
      </c>
      <c r="J99" s="137">
        <v>102</v>
      </c>
      <c r="K99" s="137">
        <v>74</v>
      </c>
      <c r="L99" s="130">
        <f t="shared" si="38"/>
        <v>-0.27450980392156865</v>
      </c>
      <c r="M99" s="131">
        <v>102</v>
      </c>
      <c r="N99" s="131">
        <v>106.05</v>
      </c>
      <c r="O99" s="131">
        <v>74</v>
      </c>
      <c r="P99" s="132">
        <f t="shared" si="46"/>
        <v>0.69778406412069782</v>
      </c>
      <c r="Q99" s="132">
        <f t="shared" si="47"/>
        <v>-0.27450980392156865</v>
      </c>
      <c r="R99" s="140">
        <f t="shared" si="48"/>
        <v>2.3039215686274508</v>
      </c>
      <c r="S99" s="140">
        <f t="shared" si="49"/>
        <v>2.5405405405405403</v>
      </c>
      <c r="T99" s="132">
        <f t="shared" si="50"/>
        <v>0.10270270270270276</v>
      </c>
      <c r="U99" s="133">
        <f t="shared" si="39"/>
        <v>2.3039215686274508</v>
      </c>
      <c r="V99" s="133">
        <f t="shared" si="39"/>
        <v>2.35</v>
      </c>
      <c r="W99" s="133">
        <f t="shared" si="39"/>
        <v>2.5405405405405403</v>
      </c>
      <c r="X99" s="132">
        <f t="shared" si="51"/>
        <v>1.0810810810810809</v>
      </c>
      <c r="Y99" s="132">
        <f t="shared" si="52"/>
        <v>0.10270270270270276</v>
      </c>
      <c r="Z99" s="134">
        <f t="shared" si="53"/>
        <v>2663.0930638297873</v>
      </c>
      <c r="AA99" s="134">
        <f t="shared" si="53"/>
        <v>2599.5331914893618</v>
      </c>
      <c r="AB99" s="132">
        <f t="shared" si="40"/>
        <v>-2.3866936234297476E-2</v>
      </c>
      <c r="AC99" s="131">
        <f t="shared" si="41"/>
        <v>2663.0930638297868</v>
      </c>
      <c r="AD99" s="131">
        <f t="shared" si="41"/>
        <v>2682.9794067796611</v>
      </c>
      <c r="AE99" s="131">
        <f t="shared" si="41"/>
        <v>2599.5331914893618</v>
      </c>
      <c r="AF99" s="132">
        <f t="shared" si="54"/>
        <v>0.96889792926496654</v>
      </c>
      <c r="AG99" s="132">
        <f t="shared" si="55"/>
        <v>-2.3866936234297365E-2</v>
      </c>
      <c r="AH99" s="134">
        <f t="shared" si="56"/>
        <v>6135.5575490196079</v>
      </c>
      <c r="AI99" s="134">
        <f t="shared" si="56"/>
        <v>6604.2194594594594</v>
      </c>
      <c r="AJ99" s="132">
        <f t="shared" si="57"/>
        <v>7.6384567611909704E-2</v>
      </c>
      <c r="AK99" s="131">
        <f t="shared" si="42"/>
        <v>6135.5575490196061</v>
      </c>
      <c r="AL99" s="131">
        <f t="shared" si="42"/>
        <v>6305.0016059322033</v>
      </c>
      <c r="AM99" s="131">
        <f t="shared" si="42"/>
        <v>6604.2194594594594</v>
      </c>
      <c r="AN99" s="132">
        <f t="shared" si="58"/>
        <v>1.0474572208269908</v>
      </c>
      <c r="AO99" s="132">
        <f t="shared" si="59"/>
        <v>7.6384567611910148E-2</v>
      </c>
      <c r="AP99" s="134">
        <v>235</v>
      </c>
      <c r="AQ99" s="134">
        <v>188</v>
      </c>
      <c r="AR99" s="132">
        <f t="shared" si="60"/>
        <v>-0.19999999999999996</v>
      </c>
      <c r="AS99" s="131">
        <v>235</v>
      </c>
      <c r="AT99" s="131">
        <v>249.2175</v>
      </c>
      <c r="AU99" s="131">
        <v>188</v>
      </c>
      <c r="AV99" s="132">
        <f t="shared" si="61"/>
        <v>0.75436115040075435</v>
      </c>
      <c r="AW99" s="132">
        <f t="shared" si="62"/>
        <v>-0.19999999999999996</v>
      </c>
      <c r="AX99" s="134">
        <v>625826.87</v>
      </c>
      <c r="AY99" s="134">
        <v>488712.24</v>
      </c>
      <c r="AZ99" s="132">
        <f t="shared" si="63"/>
        <v>-0.21909354898743805</v>
      </c>
      <c r="BA99" s="131">
        <v>625826.86999999988</v>
      </c>
      <c r="BB99" s="131">
        <v>668645.4203091102</v>
      </c>
      <c r="BC99" s="131">
        <v>488712.24</v>
      </c>
      <c r="BD99" s="132">
        <f t="shared" si="64"/>
        <v>0.73089895654122883</v>
      </c>
      <c r="BE99" s="132">
        <f t="shared" si="65"/>
        <v>-0.21909354898743783</v>
      </c>
      <c r="BF99" s="131">
        <v>77</v>
      </c>
      <c r="BG99" s="131">
        <v>85.741425000000007</v>
      </c>
      <c r="BH99" s="131">
        <v>52</v>
      </c>
      <c r="BI99" s="132">
        <f t="shared" si="66"/>
        <v>0.60647464163325948</v>
      </c>
      <c r="BJ99" s="132">
        <f t="shared" si="43"/>
        <v>-0.32467532467532467</v>
      </c>
      <c r="BK99" s="134">
        <v>384</v>
      </c>
      <c r="BL99" s="134">
        <v>39</v>
      </c>
      <c r="BM99" s="135">
        <f t="shared" si="67"/>
        <v>0.1015625</v>
      </c>
      <c r="BN99" s="134">
        <v>709</v>
      </c>
      <c r="BO99" s="134">
        <v>74</v>
      </c>
      <c r="BP99" s="135">
        <f t="shared" si="68"/>
        <v>0.10437235543018336</v>
      </c>
      <c r="BQ99" s="135">
        <f t="shared" si="69"/>
        <v>2.7666268851036069E-2</v>
      </c>
      <c r="BR99" s="125"/>
      <c r="BS99" s="109"/>
      <c r="BT99" s="109"/>
      <c r="BU99" s="109"/>
      <c r="BX99" s="10"/>
    </row>
    <row r="100" spans="1:76" x14ac:dyDescent="0.25">
      <c r="A100" s="122" t="s">
        <v>148</v>
      </c>
      <c r="B100" s="109" t="s">
        <v>162</v>
      </c>
      <c r="C100" s="107" t="s">
        <v>651</v>
      </c>
      <c r="D100" s="6" t="s">
        <v>595</v>
      </c>
      <c r="E100" s="6" t="s">
        <v>6</v>
      </c>
      <c r="F100" s="26">
        <v>520</v>
      </c>
      <c r="G100" s="129">
        <f t="shared" si="44"/>
        <v>51.488337468982628</v>
      </c>
      <c r="H100" s="129">
        <f t="shared" si="45"/>
        <v>46.536083746898257</v>
      </c>
      <c r="I100" s="130">
        <f t="shared" si="37"/>
        <v>-0.10641750064356138</v>
      </c>
      <c r="J100" s="137">
        <v>122</v>
      </c>
      <c r="K100" s="137">
        <v>108</v>
      </c>
      <c r="L100" s="130">
        <f t="shared" si="38"/>
        <v>-0.11475409836065575</v>
      </c>
      <c r="M100" s="131">
        <v>122</v>
      </c>
      <c r="N100" s="131">
        <v>158.6</v>
      </c>
      <c r="O100" s="131">
        <v>108</v>
      </c>
      <c r="P100" s="132">
        <f t="shared" si="46"/>
        <v>0.68095838587641866</v>
      </c>
      <c r="Q100" s="132">
        <f t="shared" si="47"/>
        <v>-0.11475409836065575</v>
      </c>
      <c r="R100" s="140">
        <f t="shared" si="48"/>
        <v>2.5245901639344264</v>
      </c>
      <c r="S100" s="140">
        <f t="shared" si="49"/>
        <v>2.5370370370370372</v>
      </c>
      <c r="T100" s="132">
        <f t="shared" si="50"/>
        <v>4.9302549302550069E-3</v>
      </c>
      <c r="U100" s="133">
        <f t="shared" si="39"/>
        <v>2.5245901639344264</v>
      </c>
      <c r="V100" s="133">
        <f t="shared" si="39"/>
        <v>2.5299999999999998</v>
      </c>
      <c r="W100" s="133">
        <f t="shared" si="39"/>
        <v>2.5370370370370372</v>
      </c>
      <c r="X100" s="132">
        <f t="shared" si="51"/>
        <v>1.0027814375640465</v>
      </c>
      <c r="Y100" s="132">
        <f t="shared" si="52"/>
        <v>4.9302549302550069E-3</v>
      </c>
      <c r="Z100" s="134">
        <f t="shared" si="53"/>
        <v>2694.7792207792209</v>
      </c>
      <c r="AA100" s="134">
        <f t="shared" si="53"/>
        <v>2737.8163138686132</v>
      </c>
      <c r="AB100" s="132">
        <f t="shared" si="40"/>
        <v>1.5970545103486389E-2</v>
      </c>
      <c r="AC100" s="131">
        <f t="shared" si="41"/>
        <v>2694.7792207792209</v>
      </c>
      <c r="AD100" s="131">
        <f t="shared" si="41"/>
        <v>2721.7270129870135</v>
      </c>
      <c r="AE100" s="131">
        <f t="shared" si="41"/>
        <v>2737.8163138686127</v>
      </c>
      <c r="AF100" s="132">
        <f t="shared" si="54"/>
        <v>1.0059114307955308</v>
      </c>
      <c r="AG100" s="132">
        <f t="shared" si="55"/>
        <v>1.5970545103486167E-2</v>
      </c>
      <c r="AH100" s="134">
        <f t="shared" si="56"/>
        <v>6803.2131147540986</v>
      </c>
      <c r="AI100" s="134">
        <f t="shared" si="56"/>
        <v>6945.9413888888894</v>
      </c>
      <c r="AJ100" s="132">
        <f t="shared" si="57"/>
        <v>2.0979538892476723E-2</v>
      </c>
      <c r="AK100" s="131">
        <f t="shared" si="42"/>
        <v>6803.2131147540986</v>
      </c>
      <c r="AL100" s="131">
        <f t="shared" si="42"/>
        <v>6885.9693428571436</v>
      </c>
      <c r="AM100" s="131">
        <f t="shared" si="42"/>
        <v>6945.9413888888885</v>
      </c>
      <c r="AN100" s="132">
        <f t="shared" si="58"/>
        <v>1.0087093106352492</v>
      </c>
      <c r="AO100" s="132">
        <f t="shared" si="59"/>
        <v>2.0979538892476501E-2</v>
      </c>
      <c r="AP100" s="134">
        <v>308</v>
      </c>
      <c r="AQ100" s="134">
        <v>274</v>
      </c>
      <c r="AR100" s="132">
        <f t="shared" si="60"/>
        <v>-0.11038961038961037</v>
      </c>
      <c r="AS100" s="131">
        <v>308</v>
      </c>
      <c r="AT100" s="131">
        <v>401.25799999999998</v>
      </c>
      <c r="AU100" s="131">
        <v>274</v>
      </c>
      <c r="AV100" s="132">
        <f t="shared" si="61"/>
        <v>0.68285242911044763</v>
      </c>
      <c r="AW100" s="132">
        <f t="shared" si="62"/>
        <v>-0.11038961038961037</v>
      </c>
      <c r="AX100" s="134">
        <v>829992</v>
      </c>
      <c r="AY100" s="134">
        <v>750161.67</v>
      </c>
      <c r="AZ100" s="132">
        <f t="shared" si="63"/>
        <v>-9.6182047537807569E-2</v>
      </c>
      <c r="BA100" s="131">
        <v>829992</v>
      </c>
      <c r="BB100" s="131">
        <v>1092114.737777143</v>
      </c>
      <c r="BC100" s="131">
        <v>750161.66999999993</v>
      </c>
      <c r="BD100" s="132">
        <f t="shared" si="64"/>
        <v>0.6868890639886942</v>
      </c>
      <c r="BE100" s="132">
        <f t="shared" si="65"/>
        <v>-9.618204753780768E-2</v>
      </c>
      <c r="BF100" s="131">
        <v>89</v>
      </c>
      <c r="BG100" s="131">
        <v>121.74532500000009</v>
      </c>
      <c r="BH100" s="131">
        <v>85</v>
      </c>
      <c r="BI100" s="132">
        <f t="shared" si="66"/>
        <v>0.69817875963614973</v>
      </c>
      <c r="BJ100" s="132">
        <f t="shared" si="43"/>
        <v>-4.49438202247191E-2</v>
      </c>
      <c r="BK100" s="134">
        <v>1003</v>
      </c>
      <c r="BL100" s="134">
        <v>122</v>
      </c>
      <c r="BM100" s="135">
        <f t="shared" si="67"/>
        <v>0.12163509471585245</v>
      </c>
      <c r="BN100" s="134">
        <v>787</v>
      </c>
      <c r="BO100" s="134">
        <v>108</v>
      </c>
      <c r="BP100" s="135">
        <f t="shared" si="68"/>
        <v>0.13722998729351971</v>
      </c>
      <c r="BQ100" s="135">
        <f t="shared" si="69"/>
        <v>0.12821046930655955</v>
      </c>
      <c r="BR100" s="125"/>
      <c r="BS100" s="109"/>
      <c r="BT100" s="109"/>
      <c r="BU100" s="109"/>
      <c r="BX100" s="10"/>
    </row>
    <row r="101" spans="1:76" x14ac:dyDescent="0.25">
      <c r="A101" s="122" t="s">
        <v>378</v>
      </c>
      <c r="B101" s="109" t="s">
        <v>382</v>
      </c>
      <c r="C101" s="107" t="s">
        <v>651</v>
      </c>
      <c r="D101" s="6" t="s">
        <v>595</v>
      </c>
      <c r="E101" s="6" t="s">
        <v>43</v>
      </c>
      <c r="F101" s="26">
        <v>520</v>
      </c>
      <c r="G101" s="129">
        <f t="shared" si="44"/>
        <v>11.813213399503722</v>
      </c>
      <c r="H101" s="129">
        <f t="shared" si="45"/>
        <v>21.056792803970222</v>
      </c>
      <c r="I101" s="130">
        <f t="shared" si="37"/>
        <v>0.43898325307753605</v>
      </c>
      <c r="J101" s="137">
        <v>33</v>
      </c>
      <c r="K101" s="137">
        <v>86</v>
      </c>
      <c r="L101" s="130">
        <f t="shared" si="38"/>
        <v>1.606060606060606</v>
      </c>
      <c r="M101" s="131">
        <v>33</v>
      </c>
      <c r="N101" s="131">
        <v>65</v>
      </c>
      <c r="O101" s="131">
        <v>86</v>
      </c>
      <c r="P101" s="132">
        <f t="shared" si="46"/>
        <v>1.323076923076923</v>
      </c>
      <c r="Q101" s="132">
        <f t="shared" si="47"/>
        <v>1.606060606060606</v>
      </c>
      <c r="R101" s="140">
        <f t="shared" si="48"/>
        <v>2.1818181818181817</v>
      </c>
      <c r="S101" s="140">
        <f t="shared" si="49"/>
        <v>1.5</v>
      </c>
      <c r="T101" s="132">
        <f t="shared" si="50"/>
        <v>-0.3125</v>
      </c>
      <c r="U101" s="133">
        <f t="shared" si="39"/>
        <v>2.1818181818181817</v>
      </c>
      <c r="V101" s="133">
        <f t="shared" si="39"/>
        <v>2.1846153846153844</v>
      </c>
      <c r="W101" s="133">
        <f t="shared" si="39"/>
        <v>1.5</v>
      </c>
      <c r="X101" s="132">
        <f t="shared" si="51"/>
        <v>0.68661971830985924</v>
      </c>
      <c r="Y101" s="132">
        <f t="shared" si="52"/>
        <v>-0.3125</v>
      </c>
      <c r="Z101" s="134">
        <f t="shared" si="53"/>
        <v>2644.8472222222222</v>
      </c>
      <c r="AA101" s="134">
        <f t="shared" si="53"/>
        <v>2631.2829457364342</v>
      </c>
      <c r="AB101" s="132">
        <f t="shared" si="40"/>
        <v>-5.1285671141303446E-3</v>
      </c>
      <c r="AC101" s="131">
        <f t="shared" si="41"/>
        <v>2644.8472222222222</v>
      </c>
      <c r="AD101" s="131">
        <f t="shared" si="41"/>
        <v>2692.2004608380748</v>
      </c>
      <c r="AE101" s="131">
        <f t="shared" si="41"/>
        <v>2631.2829457364342</v>
      </c>
      <c r="AF101" s="132">
        <f t="shared" si="54"/>
        <v>0.97737259316764358</v>
      </c>
      <c r="AG101" s="132">
        <f t="shared" si="55"/>
        <v>-5.1285671141303446E-3</v>
      </c>
      <c r="AH101" s="134">
        <f t="shared" si="56"/>
        <v>5770.5757575757571</v>
      </c>
      <c r="AI101" s="134">
        <f t="shared" si="56"/>
        <v>3946.9244186046512</v>
      </c>
      <c r="AJ101" s="132">
        <f t="shared" si="57"/>
        <v>-0.31602588989096458</v>
      </c>
      <c r="AK101" s="131">
        <f t="shared" si="42"/>
        <v>5770.5757575757571</v>
      </c>
      <c r="AL101" s="131">
        <f t="shared" si="42"/>
        <v>5881.422545215486</v>
      </c>
      <c r="AM101" s="131">
        <f t="shared" si="42"/>
        <v>3946.9244186046512</v>
      </c>
      <c r="AN101" s="132">
        <f t="shared" si="58"/>
        <v>0.67108329460454408</v>
      </c>
      <c r="AO101" s="132">
        <f t="shared" si="59"/>
        <v>-0.31602588989096458</v>
      </c>
      <c r="AP101" s="134">
        <v>72</v>
      </c>
      <c r="AQ101" s="134">
        <v>129</v>
      </c>
      <c r="AR101" s="132">
        <f t="shared" si="60"/>
        <v>0.79166666666666674</v>
      </c>
      <c r="AS101" s="131">
        <v>72</v>
      </c>
      <c r="AT101" s="131">
        <v>142</v>
      </c>
      <c r="AU101" s="131">
        <v>129</v>
      </c>
      <c r="AV101" s="132">
        <f t="shared" si="61"/>
        <v>0.90845070422535212</v>
      </c>
      <c r="AW101" s="132">
        <f t="shared" si="62"/>
        <v>0.79166666666666674</v>
      </c>
      <c r="AX101" s="134">
        <v>190429</v>
      </c>
      <c r="AY101" s="134">
        <v>339435.5</v>
      </c>
      <c r="AZ101" s="132">
        <f t="shared" si="63"/>
        <v>0.78247798392051626</v>
      </c>
      <c r="BA101" s="131">
        <v>190429</v>
      </c>
      <c r="BB101" s="131">
        <v>382292.46543900663</v>
      </c>
      <c r="BC101" s="131">
        <v>339435.5</v>
      </c>
      <c r="BD101" s="132">
        <f t="shared" si="64"/>
        <v>0.88789482055370428</v>
      </c>
      <c r="BE101" s="132">
        <f t="shared" si="65"/>
        <v>0.78247798392051626</v>
      </c>
      <c r="BF101" s="131">
        <v>20</v>
      </c>
      <c r="BG101" s="131">
        <v>41</v>
      </c>
      <c r="BH101" s="131">
        <v>43</v>
      </c>
      <c r="BI101" s="132">
        <f t="shared" si="66"/>
        <v>1.0487804878048781</v>
      </c>
      <c r="BJ101" s="132">
        <f t="shared" si="43"/>
        <v>1.1499999999999999</v>
      </c>
      <c r="BK101" s="134">
        <v>2608</v>
      </c>
      <c r="BL101" s="134">
        <v>33</v>
      </c>
      <c r="BM101" s="135">
        <f t="shared" si="67"/>
        <v>1.2653374233128834E-2</v>
      </c>
      <c r="BN101" s="134">
        <v>1556</v>
      </c>
      <c r="BO101" s="134">
        <v>86</v>
      </c>
      <c r="BP101" s="135">
        <f t="shared" si="68"/>
        <v>5.5269922879177376E-2</v>
      </c>
      <c r="BQ101" s="135">
        <f t="shared" si="69"/>
        <v>3.3679987536028664</v>
      </c>
      <c r="BR101" s="125"/>
      <c r="BS101" s="109"/>
      <c r="BT101" s="109"/>
      <c r="BU101" s="109"/>
      <c r="BX101" s="10"/>
    </row>
    <row r="102" spans="1:76" x14ac:dyDescent="0.25">
      <c r="A102" s="122" t="s">
        <v>425</v>
      </c>
      <c r="B102" s="109" t="s">
        <v>429</v>
      </c>
      <c r="C102" s="107" t="s">
        <v>651</v>
      </c>
      <c r="D102" s="6" t="s">
        <v>596</v>
      </c>
      <c r="E102" s="6" t="s">
        <v>45</v>
      </c>
      <c r="F102" s="26">
        <v>430</v>
      </c>
      <c r="G102" s="129">
        <f t="shared" si="44"/>
        <v>0</v>
      </c>
      <c r="H102" s="129">
        <f t="shared" si="45"/>
        <v>19.314403600900231</v>
      </c>
      <c r="I102" s="130">
        <f t="shared" si="37"/>
        <v>1</v>
      </c>
      <c r="J102" s="137">
        <v>0</v>
      </c>
      <c r="K102" s="137">
        <v>0</v>
      </c>
      <c r="L102" s="130">
        <f t="shared" si="38"/>
        <v>0</v>
      </c>
      <c r="M102" s="131">
        <v>0</v>
      </c>
      <c r="N102" s="131">
        <v>115</v>
      </c>
      <c r="O102" s="131">
        <v>52</v>
      </c>
      <c r="P102" s="132">
        <f t="shared" si="46"/>
        <v>0.45217391304347826</v>
      </c>
      <c r="Q102" s="132" t="e">
        <f t="shared" si="47"/>
        <v>#DIV/0!</v>
      </c>
      <c r="R102" s="140" t="e">
        <f t="shared" si="48"/>
        <v>#DIV/0!</v>
      </c>
      <c r="S102" s="140" t="e">
        <f t="shared" si="49"/>
        <v>#DIV/0!</v>
      </c>
      <c r="T102" s="132">
        <f t="shared" si="50"/>
        <v>0</v>
      </c>
      <c r="U102" s="133" t="e">
        <f t="shared" si="39"/>
        <v>#DIV/0!</v>
      </c>
      <c r="V102" s="133">
        <f t="shared" si="39"/>
        <v>2.0426086956521741</v>
      </c>
      <c r="W102" s="133">
        <f t="shared" si="39"/>
        <v>1.8461538461538463</v>
      </c>
      <c r="X102" s="132">
        <f t="shared" si="51"/>
        <v>0.90382159347676583</v>
      </c>
      <c r="Y102" s="132" t="e">
        <f t="shared" si="52"/>
        <v>#DIV/0!</v>
      </c>
      <c r="Z102" s="134" t="e">
        <f t="shared" si="53"/>
        <v>#DIV/0!</v>
      </c>
      <c r="AA102" s="134" t="e">
        <f t="shared" si="53"/>
        <v>#DIV/0!</v>
      </c>
      <c r="AB102" s="132">
        <f t="shared" si="40"/>
        <v>0</v>
      </c>
      <c r="AC102" s="131" t="e">
        <f t="shared" si="41"/>
        <v>#DIV/0!</v>
      </c>
      <c r="AD102" s="131">
        <f t="shared" si="41"/>
        <v>1825.5266283524904</v>
      </c>
      <c r="AE102" s="131">
        <f t="shared" si="41"/>
        <v>2681.8854166666674</v>
      </c>
      <c r="AF102" s="132">
        <f t="shared" si="54"/>
        <v>1.4691023264267733</v>
      </c>
      <c r="AG102" s="132" t="e">
        <f t="shared" si="55"/>
        <v>#DIV/0!</v>
      </c>
      <c r="AH102" s="134" t="e">
        <f t="shared" si="56"/>
        <v>#DIV/0!</v>
      </c>
      <c r="AI102" s="134" t="e">
        <f t="shared" si="56"/>
        <v>#DIV/0!</v>
      </c>
      <c r="AJ102" s="132">
        <f t="shared" si="57"/>
        <v>0</v>
      </c>
      <c r="AK102" s="131" t="e">
        <f t="shared" si="42"/>
        <v>#DIV/0!</v>
      </c>
      <c r="AL102" s="131">
        <f t="shared" si="42"/>
        <v>3728.8365652173916</v>
      </c>
      <c r="AM102" s="131">
        <f t="shared" si="42"/>
        <v>4951.173076923079</v>
      </c>
      <c r="AN102" s="132">
        <f t="shared" si="58"/>
        <v>1.3278064056514702</v>
      </c>
      <c r="AO102" s="132" t="e">
        <f t="shared" si="59"/>
        <v>#DIV/0!</v>
      </c>
      <c r="AP102" s="134">
        <v>0</v>
      </c>
      <c r="AQ102" s="134">
        <v>0</v>
      </c>
      <c r="AR102" s="132">
        <f t="shared" si="60"/>
        <v>0</v>
      </c>
      <c r="AS102" s="131">
        <v>0</v>
      </c>
      <c r="AT102" s="131">
        <v>234.9</v>
      </c>
      <c r="AU102" s="131">
        <v>96</v>
      </c>
      <c r="AV102" s="132">
        <f t="shared" si="61"/>
        <v>0.40868454661558107</v>
      </c>
      <c r="AW102" s="132" t="e">
        <f t="shared" si="62"/>
        <v>#DIV/0!</v>
      </c>
      <c r="AX102" s="134">
        <v>0</v>
      </c>
      <c r="AY102" s="134">
        <v>0</v>
      </c>
      <c r="AZ102" s="132">
        <f t="shared" si="63"/>
        <v>0</v>
      </c>
      <c r="BA102" s="131">
        <v>0</v>
      </c>
      <c r="BB102" s="131">
        <v>428816.20500000002</v>
      </c>
      <c r="BC102" s="131">
        <v>257461.00000000009</v>
      </c>
      <c r="BD102" s="132">
        <f t="shared" si="64"/>
        <v>0.60039941820762133</v>
      </c>
      <c r="BE102" s="132" t="e">
        <f t="shared" si="65"/>
        <v>#DIV/0!</v>
      </c>
      <c r="BF102" s="131">
        <v>0</v>
      </c>
      <c r="BG102" s="131">
        <v>82</v>
      </c>
      <c r="BH102" s="131">
        <v>32</v>
      </c>
      <c r="BI102" s="132">
        <f t="shared" si="66"/>
        <v>0.3902439024390244</v>
      </c>
      <c r="BJ102" s="132" t="e">
        <f t="shared" si="43"/>
        <v>#DIV/0!</v>
      </c>
      <c r="BK102" s="134">
        <v>0</v>
      </c>
      <c r="BL102" s="134">
        <v>0</v>
      </c>
      <c r="BM102" s="135">
        <f t="shared" si="67"/>
        <v>0</v>
      </c>
      <c r="BN102" s="134">
        <v>1563</v>
      </c>
      <c r="BO102" s="134">
        <v>36</v>
      </c>
      <c r="BP102" s="135">
        <f t="shared" si="68"/>
        <v>2.3032629558541268E-2</v>
      </c>
      <c r="BQ102" s="135">
        <f t="shared" si="69"/>
        <v>0</v>
      </c>
      <c r="BR102" s="125"/>
      <c r="BS102" s="109"/>
      <c r="BT102" s="109"/>
      <c r="BU102" s="109"/>
      <c r="BX102" s="10"/>
    </row>
    <row r="103" spans="1:76" x14ac:dyDescent="0.25">
      <c r="A103" s="122" t="s">
        <v>378</v>
      </c>
      <c r="B103" s="109" t="s">
        <v>391</v>
      </c>
      <c r="C103" s="107" t="s">
        <v>651</v>
      </c>
      <c r="D103" s="6" t="s">
        <v>595</v>
      </c>
      <c r="E103" s="6" t="s">
        <v>6</v>
      </c>
      <c r="F103" s="26">
        <v>600</v>
      </c>
      <c r="G103" s="129">
        <f t="shared" si="44"/>
        <v>52.886720430107559</v>
      </c>
      <c r="H103" s="129">
        <f t="shared" si="45"/>
        <v>58.566505376344089</v>
      </c>
      <c r="I103" s="130">
        <f t="shared" si="37"/>
        <v>9.6980089724299695E-2</v>
      </c>
      <c r="J103" s="137">
        <v>128</v>
      </c>
      <c r="K103" s="137">
        <v>168</v>
      </c>
      <c r="L103" s="130">
        <f t="shared" si="38"/>
        <v>0.3125</v>
      </c>
      <c r="M103" s="131">
        <v>128</v>
      </c>
      <c r="N103" s="131">
        <v>140</v>
      </c>
      <c r="O103" s="131">
        <v>168</v>
      </c>
      <c r="P103" s="132">
        <f t="shared" si="46"/>
        <v>1.2</v>
      </c>
      <c r="Q103" s="132">
        <f t="shared" si="47"/>
        <v>0.3125</v>
      </c>
      <c r="R103" s="140">
        <f t="shared" si="48"/>
        <v>2.828125</v>
      </c>
      <c r="S103" s="140">
        <f t="shared" si="49"/>
        <v>2.4226190476190474</v>
      </c>
      <c r="T103" s="132">
        <f t="shared" si="50"/>
        <v>-0.14338332017890032</v>
      </c>
      <c r="U103" s="133">
        <f t="shared" si="39"/>
        <v>2.828125</v>
      </c>
      <c r="V103" s="133">
        <f t="shared" si="39"/>
        <v>2.7928571428571427</v>
      </c>
      <c r="W103" s="133">
        <f t="shared" si="39"/>
        <v>2.4226190476190474</v>
      </c>
      <c r="X103" s="132">
        <f t="shared" si="51"/>
        <v>0.86743393009377667</v>
      </c>
      <c r="Y103" s="132">
        <f t="shared" si="52"/>
        <v>-0.14338332017890032</v>
      </c>
      <c r="Z103" s="134">
        <f t="shared" si="53"/>
        <v>2717.3839779005525</v>
      </c>
      <c r="AA103" s="134">
        <f t="shared" si="53"/>
        <v>2676.5036855036856</v>
      </c>
      <c r="AB103" s="132">
        <f t="shared" si="40"/>
        <v>-1.5043988162633859E-2</v>
      </c>
      <c r="AC103" s="131">
        <f t="shared" si="41"/>
        <v>2717.3839779005539</v>
      </c>
      <c r="AD103" s="131">
        <f t="shared" si="41"/>
        <v>2769.0181698209722</v>
      </c>
      <c r="AE103" s="131">
        <f t="shared" si="41"/>
        <v>2676.5036855036856</v>
      </c>
      <c r="AF103" s="132">
        <f t="shared" si="54"/>
        <v>0.96658942677748194</v>
      </c>
      <c r="AG103" s="132">
        <f t="shared" si="55"/>
        <v>-1.5043988162634414E-2</v>
      </c>
      <c r="AH103" s="134">
        <f t="shared" si="56"/>
        <v>7685.1015625</v>
      </c>
      <c r="AI103" s="134">
        <f t="shared" si="56"/>
        <v>6484.1488095238092</v>
      </c>
      <c r="AJ103" s="132">
        <f t="shared" si="57"/>
        <v>-0.15627025137004369</v>
      </c>
      <c r="AK103" s="131">
        <f t="shared" si="42"/>
        <v>7685.1015625000036</v>
      </c>
      <c r="AL103" s="131">
        <f t="shared" si="42"/>
        <v>7733.4721742857146</v>
      </c>
      <c r="AM103" s="131">
        <f t="shared" si="42"/>
        <v>6484.1488095238092</v>
      </c>
      <c r="AN103" s="132">
        <f t="shared" si="58"/>
        <v>0.83845246525668193</v>
      </c>
      <c r="AO103" s="132">
        <f t="shared" si="59"/>
        <v>-0.15627025137004413</v>
      </c>
      <c r="AP103" s="134">
        <v>362</v>
      </c>
      <c r="AQ103" s="134">
        <v>407</v>
      </c>
      <c r="AR103" s="132">
        <f t="shared" si="60"/>
        <v>0.12430939226519344</v>
      </c>
      <c r="AS103" s="131">
        <v>362</v>
      </c>
      <c r="AT103" s="131">
        <v>391</v>
      </c>
      <c r="AU103" s="131">
        <v>407</v>
      </c>
      <c r="AV103" s="132">
        <f t="shared" si="61"/>
        <v>1.040920716112532</v>
      </c>
      <c r="AW103" s="132">
        <f t="shared" si="62"/>
        <v>0.12430939226519344</v>
      </c>
      <c r="AX103" s="134">
        <v>983693</v>
      </c>
      <c r="AY103" s="134">
        <v>1089337</v>
      </c>
      <c r="AZ103" s="132">
        <f t="shared" si="63"/>
        <v>0.10739529507681778</v>
      </c>
      <c r="BA103" s="131">
        <v>983693.00000000058</v>
      </c>
      <c r="BB103" s="131">
        <v>1082686.1044000001</v>
      </c>
      <c r="BC103" s="131">
        <v>1089337</v>
      </c>
      <c r="BD103" s="132">
        <f t="shared" si="64"/>
        <v>1.0061429583080184</v>
      </c>
      <c r="BE103" s="132">
        <f t="shared" si="65"/>
        <v>0.10739529507681711</v>
      </c>
      <c r="BF103" s="131">
        <v>136</v>
      </c>
      <c r="BG103" s="131">
        <v>151</v>
      </c>
      <c r="BH103" s="131">
        <v>160</v>
      </c>
      <c r="BI103" s="132">
        <f t="shared" si="66"/>
        <v>1.0596026490066226</v>
      </c>
      <c r="BJ103" s="132">
        <f t="shared" si="43"/>
        <v>0.17647058823529416</v>
      </c>
      <c r="BK103" s="134">
        <v>3710</v>
      </c>
      <c r="BL103" s="134">
        <v>128</v>
      </c>
      <c r="BM103" s="135">
        <f t="shared" si="67"/>
        <v>3.4501347708894882E-2</v>
      </c>
      <c r="BN103" s="134">
        <v>2602</v>
      </c>
      <c r="BO103" s="134">
        <v>168</v>
      </c>
      <c r="BP103" s="135">
        <f t="shared" si="68"/>
        <v>6.4565718677940045E-2</v>
      </c>
      <c r="BQ103" s="135">
        <f t="shared" si="69"/>
        <v>0.87139700230591832</v>
      </c>
      <c r="BR103" s="125"/>
      <c r="BS103" s="109"/>
      <c r="BT103" s="109"/>
      <c r="BU103" s="109"/>
      <c r="BX103" s="10"/>
    </row>
    <row r="104" spans="1:76" x14ac:dyDescent="0.25">
      <c r="A104" s="122" t="s">
        <v>253</v>
      </c>
      <c r="B104" s="109" t="s">
        <v>257</v>
      </c>
      <c r="C104" s="107" t="s">
        <v>597</v>
      </c>
      <c r="D104" s="6" t="s">
        <v>597</v>
      </c>
      <c r="E104" s="6" t="s">
        <v>43</v>
      </c>
      <c r="F104" s="26">
        <v>320</v>
      </c>
      <c r="G104" s="129">
        <f t="shared" si="44"/>
        <v>25.902772177419347</v>
      </c>
      <c r="H104" s="129">
        <f t="shared" si="45"/>
        <v>0</v>
      </c>
      <c r="I104" s="130">
        <f t="shared" si="37"/>
        <v>0</v>
      </c>
      <c r="J104" s="137">
        <v>0</v>
      </c>
      <c r="K104" s="137">
        <v>0</v>
      </c>
      <c r="L104" s="130">
        <f t="shared" si="38"/>
        <v>0</v>
      </c>
      <c r="M104" s="131">
        <v>57</v>
      </c>
      <c r="N104" s="131">
        <v>0</v>
      </c>
      <c r="O104" s="131">
        <v>0</v>
      </c>
      <c r="P104" s="132" t="e">
        <f t="shared" si="46"/>
        <v>#DIV/0!</v>
      </c>
      <c r="Q104" s="132">
        <f t="shared" si="47"/>
        <v>-1</v>
      </c>
      <c r="R104" s="140" t="e">
        <f t="shared" si="48"/>
        <v>#DIV/0!</v>
      </c>
      <c r="S104" s="140" t="e">
        <f t="shared" si="49"/>
        <v>#DIV/0!</v>
      </c>
      <c r="T104" s="132">
        <f t="shared" si="50"/>
        <v>0</v>
      </c>
      <c r="U104" s="133">
        <f t="shared" si="39"/>
        <v>2.1403508771929824</v>
      </c>
      <c r="V104" s="133" t="e">
        <f t="shared" si="39"/>
        <v>#DIV/0!</v>
      </c>
      <c r="W104" s="133" t="e">
        <f t="shared" si="39"/>
        <v>#DIV/0!</v>
      </c>
      <c r="X104" s="132" t="e">
        <f t="shared" si="51"/>
        <v>#DIV/0!</v>
      </c>
      <c r="Y104" s="132" t="e">
        <f t="shared" si="52"/>
        <v>#DIV/0!</v>
      </c>
      <c r="Z104" s="134" t="e">
        <f t="shared" si="53"/>
        <v>#DIV/0!</v>
      </c>
      <c r="AA104" s="134" t="e">
        <f t="shared" si="53"/>
        <v>#DIV/0!</v>
      </c>
      <c r="AB104" s="132">
        <f t="shared" si="40"/>
        <v>0</v>
      </c>
      <c r="AC104" s="131">
        <f t="shared" si="41"/>
        <v>2106.192622950819</v>
      </c>
      <c r="AD104" s="131" t="e">
        <f t="shared" si="41"/>
        <v>#DIV/0!</v>
      </c>
      <c r="AE104" s="131" t="e">
        <f t="shared" si="41"/>
        <v>#DIV/0!</v>
      </c>
      <c r="AF104" s="132" t="e">
        <f t="shared" si="54"/>
        <v>#DIV/0!</v>
      </c>
      <c r="AG104" s="132" t="e">
        <f t="shared" si="55"/>
        <v>#DIV/0!</v>
      </c>
      <c r="AH104" s="134" t="e">
        <f t="shared" si="56"/>
        <v>#DIV/0!</v>
      </c>
      <c r="AI104" s="134" t="e">
        <f t="shared" si="56"/>
        <v>#DIV/0!</v>
      </c>
      <c r="AJ104" s="132">
        <f t="shared" si="57"/>
        <v>0</v>
      </c>
      <c r="AK104" s="131">
        <f t="shared" si="42"/>
        <v>4507.9912280701737</v>
      </c>
      <c r="AL104" s="131" t="e">
        <f t="shared" si="42"/>
        <v>#DIV/0!</v>
      </c>
      <c r="AM104" s="131" t="e">
        <f t="shared" si="42"/>
        <v>#DIV/0!</v>
      </c>
      <c r="AN104" s="132" t="e">
        <f t="shared" si="58"/>
        <v>#DIV/0!</v>
      </c>
      <c r="AO104" s="132" t="e">
        <f t="shared" si="59"/>
        <v>#DIV/0!</v>
      </c>
      <c r="AP104" s="134">
        <v>0</v>
      </c>
      <c r="AQ104" s="134">
        <v>0</v>
      </c>
      <c r="AR104" s="132">
        <f t="shared" si="60"/>
        <v>0</v>
      </c>
      <c r="AS104" s="131">
        <v>122</v>
      </c>
      <c r="AT104" s="131">
        <v>0</v>
      </c>
      <c r="AU104" s="131">
        <v>0</v>
      </c>
      <c r="AV104" s="132" t="e">
        <f t="shared" si="61"/>
        <v>#DIV/0!</v>
      </c>
      <c r="AW104" s="132">
        <f t="shared" si="62"/>
        <v>-1</v>
      </c>
      <c r="AX104" s="134">
        <v>0</v>
      </c>
      <c r="AY104" s="134">
        <v>0</v>
      </c>
      <c r="AZ104" s="132">
        <f t="shared" si="63"/>
        <v>0</v>
      </c>
      <c r="BA104" s="131">
        <v>256955.49999999991</v>
      </c>
      <c r="BB104" s="131">
        <v>0</v>
      </c>
      <c r="BC104" s="131">
        <v>0</v>
      </c>
      <c r="BD104" s="132" t="e">
        <f t="shared" si="64"/>
        <v>#DIV/0!</v>
      </c>
      <c r="BE104" s="132">
        <f t="shared" si="65"/>
        <v>-1</v>
      </c>
      <c r="BF104" s="131">
        <v>33</v>
      </c>
      <c r="BG104" s="131">
        <v>0</v>
      </c>
      <c r="BH104" s="131">
        <v>0</v>
      </c>
      <c r="BI104" s="132" t="e">
        <f t="shared" si="66"/>
        <v>#DIV/0!</v>
      </c>
      <c r="BJ104" s="132">
        <f t="shared" si="43"/>
        <v>-1</v>
      </c>
      <c r="BK104" s="134">
        <v>2410</v>
      </c>
      <c r="BL104" s="134">
        <v>57</v>
      </c>
      <c r="BM104" s="135">
        <f t="shared" si="67"/>
        <v>2.3651452282157676E-2</v>
      </c>
      <c r="BN104" s="134">
        <v>0</v>
      </c>
      <c r="BO104" s="134">
        <v>0</v>
      </c>
      <c r="BP104" s="135">
        <f t="shared" si="68"/>
        <v>0</v>
      </c>
      <c r="BQ104" s="135">
        <f t="shared" si="69"/>
        <v>-1</v>
      </c>
      <c r="BR104" s="125"/>
      <c r="BS104" s="109"/>
      <c r="BT104" s="109"/>
      <c r="BU104" s="109"/>
      <c r="BX104" s="10"/>
    </row>
    <row r="105" spans="1:76" x14ac:dyDescent="0.25">
      <c r="A105" s="122" t="s">
        <v>232</v>
      </c>
      <c r="B105" s="109" t="s">
        <v>238</v>
      </c>
      <c r="C105" s="107" t="s">
        <v>651</v>
      </c>
      <c r="D105" s="6" t="s">
        <v>595</v>
      </c>
      <c r="E105" s="6" t="s">
        <v>6</v>
      </c>
      <c r="F105" s="26">
        <v>530</v>
      </c>
      <c r="G105" s="129">
        <f t="shared" si="44"/>
        <v>47.694157029823494</v>
      </c>
      <c r="H105" s="129">
        <f t="shared" si="45"/>
        <v>35.382245891661597</v>
      </c>
      <c r="I105" s="130">
        <f t="shared" si="37"/>
        <v>-0.34796861612064595</v>
      </c>
      <c r="J105" s="137">
        <v>131</v>
      </c>
      <c r="K105" s="137">
        <v>113</v>
      </c>
      <c r="L105" s="130">
        <f t="shared" si="38"/>
        <v>-0.13740458015267176</v>
      </c>
      <c r="M105" s="131">
        <v>131</v>
      </c>
      <c r="N105" s="131">
        <v>138.36000000000001</v>
      </c>
      <c r="O105" s="131">
        <v>113</v>
      </c>
      <c r="P105" s="132">
        <f t="shared" si="46"/>
        <v>0.81671003180109847</v>
      </c>
      <c r="Q105" s="132">
        <f t="shared" si="47"/>
        <v>-0.13740458015267176</v>
      </c>
      <c r="R105" s="140">
        <f t="shared" si="48"/>
        <v>2.2290076335877864</v>
      </c>
      <c r="S105" s="140">
        <f t="shared" si="49"/>
        <v>2.1415929203539825</v>
      </c>
      <c r="T105" s="132">
        <f t="shared" si="50"/>
        <v>-3.9216874772699639E-2</v>
      </c>
      <c r="U105" s="133">
        <f t="shared" si="39"/>
        <v>2.2290076335877864</v>
      </c>
      <c r="V105" s="133">
        <f t="shared" si="39"/>
        <v>2.2924956634865565</v>
      </c>
      <c r="W105" s="133">
        <f t="shared" si="39"/>
        <v>2.1415929203539825</v>
      </c>
      <c r="X105" s="132">
        <f t="shared" si="51"/>
        <v>0.93417534194892538</v>
      </c>
      <c r="Y105" s="132">
        <f t="shared" si="52"/>
        <v>-3.9216874772699639E-2</v>
      </c>
      <c r="Z105" s="134">
        <f t="shared" si="53"/>
        <v>2683.6130136986303</v>
      </c>
      <c r="AA105" s="134">
        <f t="shared" si="53"/>
        <v>2402.1913223140496</v>
      </c>
      <c r="AB105" s="132">
        <f t="shared" si="40"/>
        <v>-0.10486671884062659</v>
      </c>
      <c r="AC105" s="131">
        <f t="shared" si="41"/>
        <v>2683.6130136986303</v>
      </c>
      <c r="AD105" s="131">
        <f t="shared" si="41"/>
        <v>2712.2873341990321</v>
      </c>
      <c r="AE105" s="131">
        <f t="shared" si="41"/>
        <v>2402.1913223140496</v>
      </c>
      <c r="AF105" s="132">
        <f t="shared" si="54"/>
        <v>0.88566992590534022</v>
      </c>
      <c r="AG105" s="132">
        <f t="shared" si="55"/>
        <v>-0.10486671884062659</v>
      </c>
      <c r="AH105" s="134">
        <f t="shared" si="56"/>
        <v>5981.7938931297722</v>
      </c>
      <c r="AI105" s="134">
        <f t="shared" si="56"/>
        <v>5144.5159292035405</v>
      </c>
      <c r="AJ105" s="132">
        <f t="shared" si="57"/>
        <v>-0.13997104863272947</v>
      </c>
      <c r="AK105" s="131">
        <f t="shared" si="42"/>
        <v>5981.7938931297722</v>
      </c>
      <c r="AL105" s="131">
        <f t="shared" si="42"/>
        <v>6217.9069517807939</v>
      </c>
      <c r="AM105" s="131">
        <f t="shared" si="42"/>
        <v>5144.5159292035405</v>
      </c>
      <c r="AN105" s="132">
        <f t="shared" si="58"/>
        <v>0.8273710058865007</v>
      </c>
      <c r="AO105" s="132">
        <f t="shared" si="59"/>
        <v>-0.13997104863272947</v>
      </c>
      <c r="AP105" s="134">
        <v>292</v>
      </c>
      <c r="AQ105" s="134">
        <v>242</v>
      </c>
      <c r="AR105" s="132">
        <f t="shared" si="60"/>
        <v>-0.17123287671232879</v>
      </c>
      <c r="AS105" s="131">
        <v>292</v>
      </c>
      <c r="AT105" s="131">
        <v>317.18970000000002</v>
      </c>
      <c r="AU105" s="131">
        <v>242</v>
      </c>
      <c r="AV105" s="132">
        <f t="shared" si="61"/>
        <v>0.76295037323090875</v>
      </c>
      <c r="AW105" s="132">
        <f t="shared" si="62"/>
        <v>-0.17123287671232879</v>
      </c>
      <c r="AX105" s="134">
        <v>783615</v>
      </c>
      <c r="AY105" s="134">
        <v>581330.30000000005</v>
      </c>
      <c r="AZ105" s="132">
        <f t="shared" si="63"/>
        <v>-0.25814296561449179</v>
      </c>
      <c r="BA105" s="131">
        <v>783615</v>
      </c>
      <c r="BB105" s="131">
        <v>860309.60584839084</v>
      </c>
      <c r="BC105" s="131">
        <v>581330.30000000005</v>
      </c>
      <c r="BD105" s="132">
        <f t="shared" si="64"/>
        <v>0.67572220052887066</v>
      </c>
      <c r="BE105" s="132">
        <f t="shared" si="65"/>
        <v>-0.25814296561449179</v>
      </c>
      <c r="BF105" s="131">
        <v>54</v>
      </c>
      <c r="BG105" s="131">
        <v>74.907256141868558</v>
      </c>
      <c r="BH105" s="131">
        <v>68</v>
      </c>
      <c r="BI105" s="132">
        <f t="shared" si="66"/>
        <v>0.90778922500129033</v>
      </c>
      <c r="BJ105" s="132">
        <f t="shared" si="43"/>
        <v>0.2592592592592593</v>
      </c>
      <c r="BK105" s="134">
        <v>3158</v>
      </c>
      <c r="BL105" s="134">
        <v>131</v>
      </c>
      <c r="BM105" s="135">
        <f t="shared" si="67"/>
        <v>4.1481950601646611E-2</v>
      </c>
      <c r="BN105" s="134">
        <v>2269</v>
      </c>
      <c r="BO105" s="134">
        <v>113</v>
      </c>
      <c r="BP105" s="135">
        <f t="shared" si="68"/>
        <v>4.9801674746584396E-2</v>
      </c>
      <c r="BQ105" s="135">
        <f t="shared" si="69"/>
        <v>0.20056251030315675</v>
      </c>
      <c r="BR105" s="125"/>
      <c r="BS105" s="109"/>
      <c r="BT105" s="109"/>
      <c r="BU105" s="109"/>
      <c r="BX105" s="10"/>
    </row>
    <row r="106" spans="1:76" x14ac:dyDescent="0.25">
      <c r="A106" s="122" t="s">
        <v>232</v>
      </c>
      <c r="B106" s="109" t="s">
        <v>239</v>
      </c>
      <c r="C106" s="107" t="s">
        <v>597</v>
      </c>
      <c r="D106" s="6" t="s">
        <v>597</v>
      </c>
      <c r="E106" s="6" t="s">
        <v>6</v>
      </c>
      <c r="F106" s="26">
        <v>430</v>
      </c>
      <c r="G106" s="129">
        <f t="shared" si="44"/>
        <v>31.61072768192048</v>
      </c>
      <c r="H106" s="129">
        <f t="shared" si="45"/>
        <v>0</v>
      </c>
      <c r="I106" s="130">
        <f t="shared" si="37"/>
        <v>0</v>
      </c>
      <c r="J106" s="137">
        <v>0</v>
      </c>
      <c r="K106" s="137">
        <v>0</v>
      </c>
      <c r="L106" s="130">
        <f t="shared" si="38"/>
        <v>0</v>
      </c>
      <c r="M106" s="131">
        <v>79</v>
      </c>
      <c r="N106" s="131">
        <v>0</v>
      </c>
      <c r="O106" s="131">
        <v>0</v>
      </c>
      <c r="P106" s="132" t="e">
        <f t="shared" si="46"/>
        <v>#DIV/0!</v>
      </c>
      <c r="Q106" s="132">
        <f t="shared" si="47"/>
        <v>-1</v>
      </c>
      <c r="R106" s="140" t="e">
        <f t="shared" si="48"/>
        <v>#DIV/0!</v>
      </c>
      <c r="S106" s="140" t="e">
        <f t="shared" si="49"/>
        <v>#DIV/0!</v>
      </c>
      <c r="T106" s="132">
        <f t="shared" si="50"/>
        <v>0</v>
      </c>
      <c r="U106" s="133">
        <f t="shared" si="39"/>
        <v>2.278481012658228</v>
      </c>
      <c r="V106" s="133" t="e">
        <f t="shared" si="39"/>
        <v>#DIV/0!</v>
      </c>
      <c r="W106" s="133" t="e">
        <f t="shared" si="39"/>
        <v>#DIV/0!</v>
      </c>
      <c r="X106" s="132" t="e">
        <f t="shared" si="51"/>
        <v>#DIV/0!</v>
      </c>
      <c r="Y106" s="132" t="e">
        <f t="shared" si="52"/>
        <v>#DIV/0!</v>
      </c>
      <c r="Z106" s="134" t="e">
        <f t="shared" si="53"/>
        <v>#DIV/0!</v>
      </c>
      <c r="AA106" s="134" t="e">
        <f t="shared" si="53"/>
        <v>#DIV/0!</v>
      </c>
      <c r="AB106" s="132">
        <f t="shared" si="40"/>
        <v>0</v>
      </c>
      <c r="AC106" s="131">
        <f t="shared" si="41"/>
        <v>2340.9499999999998</v>
      </c>
      <c r="AD106" s="131" t="e">
        <f t="shared" si="41"/>
        <v>#DIV/0!</v>
      </c>
      <c r="AE106" s="131" t="e">
        <f t="shared" si="41"/>
        <v>#DIV/0!</v>
      </c>
      <c r="AF106" s="132" t="e">
        <f t="shared" si="54"/>
        <v>#DIV/0!</v>
      </c>
      <c r="AG106" s="132" t="e">
        <f t="shared" si="55"/>
        <v>#DIV/0!</v>
      </c>
      <c r="AH106" s="134" t="e">
        <f t="shared" si="56"/>
        <v>#DIV/0!</v>
      </c>
      <c r="AI106" s="134" t="e">
        <f t="shared" si="56"/>
        <v>#DIV/0!</v>
      </c>
      <c r="AJ106" s="132">
        <f t="shared" si="57"/>
        <v>0</v>
      </c>
      <c r="AK106" s="131">
        <f t="shared" si="42"/>
        <v>5333.8101265822788</v>
      </c>
      <c r="AL106" s="131" t="e">
        <f t="shared" si="42"/>
        <v>#DIV/0!</v>
      </c>
      <c r="AM106" s="131" t="e">
        <f t="shared" si="42"/>
        <v>#DIV/0!</v>
      </c>
      <c r="AN106" s="132" t="e">
        <f t="shared" si="58"/>
        <v>#DIV/0!</v>
      </c>
      <c r="AO106" s="132" t="e">
        <f t="shared" si="59"/>
        <v>#DIV/0!</v>
      </c>
      <c r="AP106" s="134">
        <v>0</v>
      </c>
      <c r="AQ106" s="134">
        <v>0</v>
      </c>
      <c r="AR106" s="132">
        <f t="shared" si="60"/>
        <v>0</v>
      </c>
      <c r="AS106" s="131">
        <v>180</v>
      </c>
      <c r="AT106" s="131">
        <v>0</v>
      </c>
      <c r="AU106" s="131">
        <v>0</v>
      </c>
      <c r="AV106" s="132" t="e">
        <f t="shared" si="61"/>
        <v>#DIV/0!</v>
      </c>
      <c r="AW106" s="132">
        <f t="shared" si="62"/>
        <v>-1</v>
      </c>
      <c r="AX106" s="134">
        <v>0</v>
      </c>
      <c r="AY106" s="134">
        <v>0</v>
      </c>
      <c r="AZ106" s="132">
        <f t="shared" si="63"/>
        <v>0</v>
      </c>
      <c r="BA106" s="131">
        <v>421371</v>
      </c>
      <c r="BB106" s="131">
        <v>0</v>
      </c>
      <c r="BC106" s="131">
        <v>0</v>
      </c>
      <c r="BD106" s="132" t="e">
        <f t="shared" si="64"/>
        <v>#DIV/0!</v>
      </c>
      <c r="BE106" s="132">
        <f t="shared" si="65"/>
        <v>-1</v>
      </c>
      <c r="BF106" s="131">
        <v>54</v>
      </c>
      <c r="BG106" s="131">
        <v>0</v>
      </c>
      <c r="BH106" s="131">
        <v>0</v>
      </c>
      <c r="BI106" s="132" t="e">
        <f t="shared" si="66"/>
        <v>#DIV/0!</v>
      </c>
      <c r="BJ106" s="132">
        <f t="shared" si="43"/>
        <v>-1</v>
      </c>
      <c r="BK106" s="134">
        <v>1043</v>
      </c>
      <c r="BL106" s="134">
        <v>79</v>
      </c>
      <c r="BM106" s="135">
        <f t="shared" si="67"/>
        <v>7.5743048897411319E-2</v>
      </c>
      <c r="BN106" s="134">
        <v>0</v>
      </c>
      <c r="BO106" s="134">
        <v>0</v>
      </c>
      <c r="BP106" s="135">
        <f t="shared" si="68"/>
        <v>0</v>
      </c>
      <c r="BQ106" s="135">
        <f t="shared" si="69"/>
        <v>-1</v>
      </c>
      <c r="BR106" s="125"/>
      <c r="BS106" s="109"/>
      <c r="BT106" s="109"/>
      <c r="BU106" s="109"/>
      <c r="BX106" s="10"/>
    </row>
    <row r="107" spans="1:76" x14ac:dyDescent="0.25">
      <c r="A107" s="122" t="s">
        <v>232</v>
      </c>
      <c r="B107" s="109" t="s">
        <v>611</v>
      </c>
      <c r="C107" s="107" t="s">
        <v>651</v>
      </c>
      <c r="D107" s="6" t="s">
        <v>596</v>
      </c>
      <c r="E107" s="6" t="s">
        <v>6</v>
      </c>
      <c r="F107" s="26">
        <v>610</v>
      </c>
      <c r="G107" s="129">
        <f t="shared" si="44"/>
        <v>0</v>
      </c>
      <c r="H107" s="129">
        <f t="shared" si="45"/>
        <v>29.522327340031719</v>
      </c>
      <c r="I107" s="130">
        <f t="shared" si="37"/>
        <v>1</v>
      </c>
      <c r="J107" s="137">
        <v>0</v>
      </c>
      <c r="K107" s="137">
        <v>0</v>
      </c>
      <c r="L107" s="130">
        <f t="shared" si="38"/>
        <v>0</v>
      </c>
      <c r="M107" s="131">
        <v>0</v>
      </c>
      <c r="N107" s="131">
        <v>172.99999999999989</v>
      </c>
      <c r="O107" s="131">
        <v>109</v>
      </c>
      <c r="P107" s="132">
        <f t="shared" si="46"/>
        <v>0.6300578034682085</v>
      </c>
      <c r="Q107" s="132" t="e">
        <f t="shared" si="47"/>
        <v>#DIV/0!</v>
      </c>
      <c r="R107" s="140" t="e">
        <f t="shared" si="48"/>
        <v>#DIV/0!</v>
      </c>
      <c r="S107" s="140" t="e">
        <f t="shared" si="49"/>
        <v>#DIV/0!</v>
      </c>
      <c r="T107" s="132">
        <f t="shared" si="50"/>
        <v>0</v>
      </c>
      <c r="U107" s="133" t="e">
        <f t="shared" si="39"/>
        <v>#DIV/0!</v>
      </c>
      <c r="V107" s="133">
        <f t="shared" si="39"/>
        <v>2.1849710982658967</v>
      </c>
      <c r="W107" s="133">
        <f t="shared" si="39"/>
        <v>2.0458715596330275</v>
      </c>
      <c r="X107" s="132">
        <f t="shared" si="51"/>
        <v>0.93633804184262859</v>
      </c>
      <c r="Y107" s="132" t="e">
        <f t="shared" si="52"/>
        <v>#DIV/0!</v>
      </c>
      <c r="Z107" s="134" t="e">
        <f t="shared" si="53"/>
        <v>#DIV/0!</v>
      </c>
      <c r="AA107" s="134" t="e">
        <f t="shared" si="53"/>
        <v>#DIV/0!</v>
      </c>
      <c r="AB107" s="132">
        <f t="shared" si="40"/>
        <v>0</v>
      </c>
      <c r="AC107" s="131" t="e">
        <f t="shared" si="41"/>
        <v>#DIV/0!</v>
      </c>
      <c r="AD107" s="131">
        <f t="shared" si="41"/>
        <v>1839.6968849206348</v>
      </c>
      <c r="AE107" s="131">
        <f t="shared" si="41"/>
        <v>2503.4404035874431</v>
      </c>
      <c r="AF107" s="132">
        <f t="shared" si="54"/>
        <v>1.3607896083899944</v>
      </c>
      <c r="AG107" s="132" t="e">
        <f t="shared" si="55"/>
        <v>#DIV/0!</v>
      </c>
      <c r="AH107" s="134" t="e">
        <f t="shared" si="56"/>
        <v>#DIV/0!</v>
      </c>
      <c r="AI107" s="134" t="e">
        <f t="shared" si="56"/>
        <v>#DIV/0!</v>
      </c>
      <c r="AJ107" s="132">
        <f t="shared" si="57"/>
        <v>0</v>
      </c>
      <c r="AK107" s="131" t="e">
        <f t="shared" si="42"/>
        <v>#DIV/0!</v>
      </c>
      <c r="AL107" s="131">
        <f t="shared" si="42"/>
        <v>4019.6845231213883</v>
      </c>
      <c r="AM107" s="131">
        <f t="shared" si="42"/>
        <v>5121.7175229357781</v>
      </c>
      <c r="AN107" s="132">
        <f t="shared" si="58"/>
        <v>1.2741590772796849</v>
      </c>
      <c r="AO107" s="132" t="e">
        <f t="shared" si="59"/>
        <v>#DIV/0!</v>
      </c>
      <c r="AP107" s="134">
        <v>0</v>
      </c>
      <c r="AQ107" s="134">
        <v>0</v>
      </c>
      <c r="AR107" s="132">
        <f t="shared" si="60"/>
        <v>0</v>
      </c>
      <c r="AS107" s="131">
        <v>0</v>
      </c>
      <c r="AT107" s="131">
        <v>377.99999999999989</v>
      </c>
      <c r="AU107" s="131">
        <v>223</v>
      </c>
      <c r="AV107" s="132">
        <f t="shared" si="61"/>
        <v>0.58994708994709011</v>
      </c>
      <c r="AW107" s="132" t="e">
        <f t="shared" si="62"/>
        <v>#DIV/0!</v>
      </c>
      <c r="AX107" s="134">
        <v>0</v>
      </c>
      <c r="AY107" s="134">
        <v>0</v>
      </c>
      <c r="AZ107" s="132">
        <f t="shared" si="63"/>
        <v>0</v>
      </c>
      <c r="BA107" s="131">
        <v>0</v>
      </c>
      <c r="BB107" s="131">
        <v>695405.42249999975</v>
      </c>
      <c r="BC107" s="131">
        <v>558267.20999999985</v>
      </c>
      <c r="BD107" s="132">
        <f t="shared" si="64"/>
        <v>0.8027938694999176</v>
      </c>
      <c r="BE107" s="132" t="e">
        <f t="shared" si="65"/>
        <v>#DIV/0!</v>
      </c>
      <c r="BF107" s="131">
        <v>0</v>
      </c>
      <c r="BG107" s="131">
        <v>126.78700811992501</v>
      </c>
      <c r="BH107" s="131">
        <v>55</v>
      </c>
      <c r="BI107" s="132">
        <f t="shared" si="66"/>
        <v>0.43379839003675147</v>
      </c>
      <c r="BJ107" s="132" t="e">
        <f t="shared" si="43"/>
        <v>#DIV/0!</v>
      </c>
      <c r="BK107" s="134">
        <v>0</v>
      </c>
      <c r="BL107" s="134">
        <v>0</v>
      </c>
      <c r="BM107" s="135">
        <f t="shared" si="67"/>
        <v>0</v>
      </c>
      <c r="BN107" s="134">
        <v>1641</v>
      </c>
      <c r="BO107" s="134">
        <v>106</v>
      </c>
      <c r="BP107" s="135">
        <f t="shared" si="68"/>
        <v>6.4594759293113951E-2</v>
      </c>
      <c r="BQ107" s="135">
        <f t="shared" si="69"/>
        <v>0</v>
      </c>
      <c r="BR107" s="125"/>
      <c r="BS107" s="109"/>
      <c r="BT107" s="109"/>
      <c r="BU107" s="109"/>
      <c r="BX107" s="10"/>
    </row>
    <row r="108" spans="1:76" x14ac:dyDescent="0.25">
      <c r="A108" s="122" t="s">
        <v>667</v>
      </c>
      <c r="B108" s="109" t="s">
        <v>15</v>
      </c>
      <c r="C108" s="107" t="s">
        <v>651</v>
      </c>
      <c r="D108" s="6" t="s">
        <v>595</v>
      </c>
      <c r="E108" s="6" t="s">
        <v>6</v>
      </c>
      <c r="F108" s="26">
        <v>660</v>
      </c>
      <c r="G108" s="129">
        <f t="shared" si="44"/>
        <v>21.306647116324534</v>
      </c>
      <c r="H108" s="129">
        <f t="shared" si="45"/>
        <v>19.899706744868034</v>
      </c>
      <c r="I108" s="130">
        <f t="shared" si="37"/>
        <v>-7.0701563067975259E-2</v>
      </c>
      <c r="J108" s="137">
        <v>58</v>
      </c>
      <c r="K108" s="137">
        <v>72</v>
      </c>
      <c r="L108" s="130">
        <f t="shared" si="38"/>
        <v>0.24137931034482762</v>
      </c>
      <c r="M108" s="131">
        <v>58</v>
      </c>
      <c r="N108" s="131">
        <v>60.9</v>
      </c>
      <c r="O108" s="131">
        <v>72</v>
      </c>
      <c r="P108" s="132">
        <f t="shared" si="46"/>
        <v>1.1822660098522169</v>
      </c>
      <c r="Q108" s="132">
        <f t="shared" si="47"/>
        <v>0.24137931034482762</v>
      </c>
      <c r="R108" s="140">
        <f t="shared" si="48"/>
        <v>2.8620689655172415</v>
      </c>
      <c r="S108" s="140">
        <f t="shared" si="49"/>
        <v>2.1111111111111112</v>
      </c>
      <c r="T108" s="132">
        <f t="shared" si="50"/>
        <v>-0.26238286479250339</v>
      </c>
      <c r="U108" s="133">
        <f t="shared" si="39"/>
        <v>2.8620689655172415</v>
      </c>
      <c r="V108" s="133">
        <f t="shared" si="39"/>
        <v>2.8620689655172415</v>
      </c>
      <c r="W108" s="133">
        <f t="shared" si="39"/>
        <v>2.1111111111111112</v>
      </c>
      <c r="X108" s="132">
        <f t="shared" si="51"/>
        <v>0.73761713520749661</v>
      </c>
      <c r="Y108" s="132">
        <f t="shared" si="52"/>
        <v>-0.26238286479250339</v>
      </c>
      <c r="Z108" s="134">
        <f t="shared" si="53"/>
        <v>2626.1084337349398</v>
      </c>
      <c r="AA108" s="134">
        <f t="shared" si="53"/>
        <v>2678.6052631578941</v>
      </c>
      <c r="AB108" s="132">
        <f t="shared" si="40"/>
        <v>1.9990351026096587E-2</v>
      </c>
      <c r="AC108" s="131">
        <f t="shared" si="41"/>
        <v>2626.1084337349398</v>
      </c>
      <c r="AD108" s="131">
        <f t="shared" si="41"/>
        <v>2652.3695180722902</v>
      </c>
      <c r="AE108" s="131">
        <f t="shared" si="41"/>
        <v>2678.6052631578946</v>
      </c>
      <c r="AF108" s="132">
        <f t="shared" si="54"/>
        <v>1.0098914366595013</v>
      </c>
      <c r="AG108" s="132">
        <f t="shared" si="55"/>
        <v>1.9990351026096809E-2</v>
      </c>
      <c r="AH108" s="134">
        <f t="shared" si="56"/>
        <v>7516.1034482758623</v>
      </c>
      <c r="AI108" s="134">
        <f t="shared" si="56"/>
        <v>5654.8333333333321</v>
      </c>
      <c r="AJ108" s="132">
        <f t="shared" si="57"/>
        <v>-0.24763763933684169</v>
      </c>
      <c r="AK108" s="131">
        <f t="shared" si="42"/>
        <v>7516.1034482758623</v>
      </c>
      <c r="AL108" s="131">
        <f t="shared" si="42"/>
        <v>7591.2644827586246</v>
      </c>
      <c r="AM108" s="131">
        <f t="shared" si="42"/>
        <v>5654.833333333333</v>
      </c>
      <c r="AN108" s="132">
        <f t="shared" si="58"/>
        <v>0.74491322837936447</v>
      </c>
      <c r="AO108" s="132">
        <f t="shared" si="59"/>
        <v>-0.24763763933684158</v>
      </c>
      <c r="AP108" s="134">
        <v>166</v>
      </c>
      <c r="AQ108" s="134">
        <v>152</v>
      </c>
      <c r="AR108" s="132">
        <f t="shared" si="60"/>
        <v>-8.4337349397590411E-2</v>
      </c>
      <c r="AS108" s="131">
        <v>166</v>
      </c>
      <c r="AT108" s="131">
        <v>174.3</v>
      </c>
      <c r="AU108" s="131">
        <v>152</v>
      </c>
      <c r="AV108" s="132">
        <f t="shared" si="61"/>
        <v>0.87205966724039008</v>
      </c>
      <c r="AW108" s="132">
        <f t="shared" si="62"/>
        <v>-8.4337349397590411E-2</v>
      </c>
      <c r="AX108" s="134">
        <v>435934</v>
      </c>
      <c r="AY108" s="134">
        <v>407147.99999999988</v>
      </c>
      <c r="AZ108" s="132">
        <f t="shared" si="63"/>
        <v>-6.6032931590562116E-2</v>
      </c>
      <c r="BA108" s="131">
        <v>435934</v>
      </c>
      <c r="BB108" s="131">
        <v>462308.00700000022</v>
      </c>
      <c r="BC108" s="131">
        <v>407148</v>
      </c>
      <c r="BD108" s="132">
        <f t="shared" si="64"/>
        <v>0.88068559020220438</v>
      </c>
      <c r="BE108" s="132">
        <f t="shared" si="65"/>
        <v>-6.6032931590561894E-2</v>
      </c>
      <c r="BF108" s="131">
        <v>43</v>
      </c>
      <c r="BG108" s="131">
        <v>51.472968750000021</v>
      </c>
      <c r="BH108" s="131">
        <v>45</v>
      </c>
      <c r="BI108" s="132">
        <f t="shared" si="66"/>
        <v>0.87424528044149352</v>
      </c>
      <c r="BJ108" s="132">
        <f t="shared" si="43"/>
        <v>4.6511627906976827E-2</v>
      </c>
      <c r="BK108" s="134">
        <v>972</v>
      </c>
      <c r="BL108" s="134">
        <v>58</v>
      </c>
      <c r="BM108" s="135">
        <f t="shared" si="67"/>
        <v>5.9670781893004114E-2</v>
      </c>
      <c r="BN108" s="134">
        <v>1386</v>
      </c>
      <c r="BO108" s="134">
        <v>72</v>
      </c>
      <c r="BP108" s="135">
        <f t="shared" si="68"/>
        <v>5.1948051948051951E-2</v>
      </c>
      <c r="BQ108" s="135">
        <f t="shared" si="69"/>
        <v>-0.12942230183609482</v>
      </c>
      <c r="BR108" s="125"/>
      <c r="BS108" s="109"/>
      <c r="BT108" s="109"/>
      <c r="BU108" s="109"/>
      <c r="BX108" s="10"/>
    </row>
    <row r="109" spans="1:76" x14ac:dyDescent="0.25">
      <c r="A109" s="122" t="s">
        <v>253</v>
      </c>
      <c r="B109" s="109" t="s">
        <v>281</v>
      </c>
      <c r="C109" s="107" t="s">
        <v>651</v>
      </c>
      <c r="D109" s="6" t="s">
        <v>595</v>
      </c>
      <c r="E109" s="6" t="s">
        <v>6</v>
      </c>
      <c r="F109" s="26">
        <v>910</v>
      </c>
      <c r="G109" s="129">
        <f t="shared" si="44"/>
        <v>14.136830911024459</v>
      </c>
      <c r="H109" s="129">
        <f t="shared" si="45"/>
        <v>15.988372917405176</v>
      </c>
      <c r="I109" s="130">
        <f t="shared" si="37"/>
        <v>0.11580553042799627</v>
      </c>
      <c r="J109" s="137">
        <v>68</v>
      </c>
      <c r="K109" s="137">
        <v>83</v>
      </c>
      <c r="L109" s="130">
        <f t="shared" si="38"/>
        <v>0.22058823529411775</v>
      </c>
      <c r="M109" s="131">
        <v>68</v>
      </c>
      <c r="N109" s="131">
        <v>101.239424062989</v>
      </c>
      <c r="O109" s="131">
        <v>83</v>
      </c>
      <c r="P109" s="132">
        <f t="shared" si="46"/>
        <v>0.81983872160670512</v>
      </c>
      <c r="Q109" s="132">
        <f t="shared" si="47"/>
        <v>0.22058823529411775</v>
      </c>
      <c r="R109" s="140">
        <f t="shared" si="48"/>
        <v>2.2205882352941178</v>
      </c>
      <c r="S109" s="140">
        <f t="shared" si="49"/>
        <v>2.2891566265060241</v>
      </c>
      <c r="T109" s="132">
        <f t="shared" si="50"/>
        <v>3.0878480810659914E-2</v>
      </c>
      <c r="U109" s="133">
        <f t="shared" si="39"/>
        <v>2.2205882352941178</v>
      </c>
      <c r="V109" s="133">
        <f t="shared" si="39"/>
        <v>2.2354865085854465</v>
      </c>
      <c r="W109" s="133">
        <f t="shared" si="39"/>
        <v>2.2891566265060241</v>
      </c>
      <c r="X109" s="132">
        <f t="shared" si="51"/>
        <v>1.0240082495306753</v>
      </c>
      <c r="Y109" s="132">
        <f t="shared" si="52"/>
        <v>3.0878480810659914E-2</v>
      </c>
      <c r="Z109" s="134">
        <f t="shared" si="53"/>
        <v>2641.0596026490057</v>
      </c>
      <c r="AA109" s="134">
        <f t="shared" si="53"/>
        <v>2373.8526315789472</v>
      </c>
      <c r="AB109" s="132">
        <f t="shared" si="40"/>
        <v>-0.10117415404107033</v>
      </c>
      <c r="AC109" s="131">
        <f t="shared" si="41"/>
        <v>2641.0596026490066</v>
      </c>
      <c r="AD109" s="131">
        <f t="shared" si="41"/>
        <v>2651.1208869787856</v>
      </c>
      <c r="AE109" s="131">
        <f t="shared" si="41"/>
        <v>2373.8526315789472</v>
      </c>
      <c r="AF109" s="132">
        <f t="shared" si="54"/>
        <v>0.89541470675227752</v>
      </c>
      <c r="AG109" s="132">
        <f t="shared" si="55"/>
        <v>-0.10117415404107066</v>
      </c>
      <c r="AH109" s="134">
        <f t="shared" si="56"/>
        <v>5864.7058823529396</v>
      </c>
      <c r="AI109" s="134">
        <f t="shared" si="56"/>
        <v>5434.1204819277109</v>
      </c>
      <c r="AJ109" s="132">
        <f t="shared" si="57"/>
        <v>-7.3419777404502451E-2</v>
      </c>
      <c r="AK109" s="131">
        <f t="shared" si="42"/>
        <v>5864.7058823529414</v>
      </c>
      <c r="AL109" s="131">
        <f t="shared" si="42"/>
        <v>5926.5449754701576</v>
      </c>
      <c r="AM109" s="131">
        <f t="shared" si="42"/>
        <v>5434.1204819277109</v>
      </c>
      <c r="AN109" s="132">
        <f t="shared" si="58"/>
        <v>0.91691204646542279</v>
      </c>
      <c r="AO109" s="132">
        <f t="shared" si="59"/>
        <v>-7.3419777404502673E-2</v>
      </c>
      <c r="AP109" s="134">
        <v>151</v>
      </c>
      <c r="AQ109" s="134">
        <v>190</v>
      </c>
      <c r="AR109" s="132">
        <f t="shared" si="60"/>
        <v>0.25827814569536423</v>
      </c>
      <c r="AS109" s="131">
        <v>151</v>
      </c>
      <c r="AT109" s="131">
        <v>226.3193666297727</v>
      </c>
      <c r="AU109" s="131">
        <v>190</v>
      </c>
      <c r="AV109" s="132">
        <f t="shared" si="61"/>
        <v>0.83952161420994875</v>
      </c>
      <c r="AW109" s="132">
        <f t="shared" si="62"/>
        <v>0.25827814569536423</v>
      </c>
      <c r="AX109" s="134">
        <v>398799.99999999988</v>
      </c>
      <c r="AY109" s="134">
        <v>451032</v>
      </c>
      <c r="AZ109" s="132">
        <f t="shared" si="63"/>
        <v>0.13097291875626915</v>
      </c>
      <c r="BA109" s="131">
        <v>398800</v>
      </c>
      <c r="BB109" s="131">
        <v>600000</v>
      </c>
      <c r="BC109" s="131">
        <v>451032</v>
      </c>
      <c r="BD109" s="132">
        <f t="shared" si="64"/>
        <v>0.75172000000000005</v>
      </c>
      <c r="BE109" s="132">
        <f t="shared" si="65"/>
        <v>0.13097291875626871</v>
      </c>
      <c r="BF109" s="131">
        <v>32</v>
      </c>
      <c r="BG109" s="131">
        <v>50.359806084505749</v>
      </c>
      <c r="BH109" s="131">
        <v>42</v>
      </c>
      <c r="BI109" s="132">
        <f t="shared" si="66"/>
        <v>0.83399844569540904</v>
      </c>
      <c r="BJ109" s="132">
        <f t="shared" si="43"/>
        <v>0.3125</v>
      </c>
      <c r="BK109" s="134">
        <v>1058</v>
      </c>
      <c r="BL109" s="134">
        <v>66</v>
      </c>
      <c r="BM109" s="135">
        <f t="shared" si="67"/>
        <v>6.2381852551984876E-2</v>
      </c>
      <c r="BN109" s="134">
        <v>949</v>
      </c>
      <c r="BO109" s="134">
        <v>83</v>
      </c>
      <c r="BP109" s="135">
        <f t="shared" si="68"/>
        <v>8.7460484720758694E-2</v>
      </c>
      <c r="BQ109" s="135">
        <f t="shared" si="69"/>
        <v>0.40201807325094996</v>
      </c>
      <c r="BR109" s="125"/>
      <c r="BS109" s="109"/>
      <c r="BT109" s="109"/>
      <c r="BU109" s="109"/>
      <c r="BX109" s="10"/>
    </row>
    <row r="110" spans="1:76" x14ac:dyDescent="0.25">
      <c r="A110" s="122" t="s">
        <v>253</v>
      </c>
      <c r="B110" s="109" t="s">
        <v>282</v>
      </c>
      <c r="C110" s="107" t="s">
        <v>651</v>
      </c>
      <c r="D110" s="6" t="s">
        <v>595</v>
      </c>
      <c r="E110" s="6" t="s">
        <v>6</v>
      </c>
      <c r="F110" s="26">
        <v>530</v>
      </c>
      <c r="G110" s="129">
        <f t="shared" si="44"/>
        <v>46.397626293365782</v>
      </c>
      <c r="H110" s="129">
        <f t="shared" si="45"/>
        <v>57.502434570906914</v>
      </c>
      <c r="I110" s="130">
        <f t="shared" si="37"/>
        <v>0.19311892375352674</v>
      </c>
      <c r="J110" s="137">
        <v>112</v>
      </c>
      <c r="K110" s="137">
        <v>128</v>
      </c>
      <c r="L110" s="130">
        <f t="shared" si="38"/>
        <v>0.14285714285714279</v>
      </c>
      <c r="M110" s="131">
        <v>112</v>
      </c>
      <c r="N110" s="131">
        <v>136.3870724352582</v>
      </c>
      <c r="O110" s="131">
        <v>128</v>
      </c>
      <c r="P110" s="132">
        <f t="shared" si="46"/>
        <v>0.9385053708866764</v>
      </c>
      <c r="Q110" s="132">
        <f t="shared" si="47"/>
        <v>0.14285714285714279</v>
      </c>
      <c r="R110" s="140">
        <f t="shared" si="48"/>
        <v>2.5535714285714284</v>
      </c>
      <c r="S110" s="140">
        <f t="shared" si="49"/>
        <v>2.671875</v>
      </c>
      <c r="T110" s="132">
        <f t="shared" si="50"/>
        <v>4.6328671328671467E-2</v>
      </c>
      <c r="U110" s="133">
        <f t="shared" si="39"/>
        <v>2.5535714285714284</v>
      </c>
      <c r="V110" s="133">
        <f t="shared" si="39"/>
        <v>2.5945945945945956</v>
      </c>
      <c r="W110" s="133">
        <f t="shared" si="39"/>
        <v>2.671875</v>
      </c>
      <c r="X110" s="132">
        <f t="shared" si="51"/>
        <v>1.0297851562499996</v>
      </c>
      <c r="Y110" s="132">
        <f t="shared" si="52"/>
        <v>4.6328671328671467E-2</v>
      </c>
      <c r="Z110" s="134">
        <f t="shared" si="53"/>
        <v>2665.4300699300697</v>
      </c>
      <c r="AA110" s="134">
        <f t="shared" si="53"/>
        <v>2762.4707602339176</v>
      </c>
      <c r="AB110" s="132">
        <f t="shared" si="40"/>
        <v>3.6407141721183534E-2</v>
      </c>
      <c r="AC110" s="131">
        <f t="shared" si="41"/>
        <v>2665.4300699300693</v>
      </c>
      <c r="AD110" s="131">
        <f t="shared" si="41"/>
        <v>2684.608055555555</v>
      </c>
      <c r="AE110" s="131">
        <f t="shared" si="41"/>
        <v>2762.4707602339199</v>
      </c>
      <c r="AF110" s="132">
        <f t="shared" si="54"/>
        <v>1.0290033789167976</v>
      </c>
      <c r="AG110" s="132">
        <f t="shared" si="55"/>
        <v>3.6407141721184422E-2</v>
      </c>
      <c r="AH110" s="134">
        <f t="shared" si="56"/>
        <v>6806.3660714285706</v>
      </c>
      <c r="AI110" s="134">
        <f t="shared" si="56"/>
        <v>7380.9765624999991</v>
      </c>
      <c r="AJ110" s="132">
        <f t="shared" si="57"/>
        <v>8.4422507552671888E-2</v>
      </c>
      <c r="AK110" s="131">
        <f t="shared" si="42"/>
        <v>6806.3660714285697</v>
      </c>
      <c r="AL110" s="131">
        <f t="shared" si="42"/>
        <v>6965.4695495495507</v>
      </c>
      <c r="AM110" s="131">
        <f t="shared" si="42"/>
        <v>7380.9765625000045</v>
      </c>
      <c r="AN110" s="132">
        <f t="shared" si="58"/>
        <v>1.0596524053396119</v>
      </c>
      <c r="AO110" s="132">
        <f t="shared" si="59"/>
        <v>8.4422507552672776E-2</v>
      </c>
      <c r="AP110" s="134">
        <v>286</v>
      </c>
      <c r="AQ110" s="134">
        <v>342</v>
      </c>
      <c r="AR110" s="132">
        <f t="shared" si="60"/>
        <v>0.19580419580419584</v>
      </c>
      <c r="AS110" s="131">
        <v>286</v>
      </c>
      <c r="AT110" s="131">
        <v>353.86916091310252</v>
      </c>
      <c r="AU110" s="131">
        <v>342</v>
      </c>
      <c r="AV110" s="132">
        <f t="shared" si="61"/>
        <v>0.96645889999999979</v>
      </c>
      <c r="AW110" s="132">
        <f t="shared" si="62"/>
        <v>0.19580419580419584</v>
      </c>
      <c r="AX110" s="134">
        <v>762313</v>
      </c>
      <c r="AY110" s="134">
        <v>944764.99999999988</v>
      </c>
      <c r="AZ110" s="132">
        <f t="shared" si="63"/>
        <v>0.23934000863162486</v>
      </c>
      <c r="BA110" s="131">
        <v>762312.99999999977</v>
      </c>
      <c r="BB110" s="131">
        <v>950000</v>
      </c>
      <c r="BC110" s="131">
        <v>944765.00000000058</v>
      </c>
      <c r="BD110" s="132">
        <f t="shared" si="64"/>
        <v>0.99448947368421114</v>
      </c>
      <c r="BE110" s="132">
        <f t="shared" si="65"/>
        <v>0.23934000863162619</v>
      </c>
      <c r="BF110" s="131">
        <v>76</v>
      </c>
      <c r="BG110" s="131">
        <v>118.8330898471703</v>
      </c>
      <c r="BH110" s="131">
        <v>124</v>
      </c>
      <c r="BI110" s="132">
        <f t="shared" si="66"/>
        <v>1.0434803989316006</v>
      </c>
      <c r="BJ110" s="132">
        <f t="shared" si="43"/>
        <v>0.63157894736842102</v>
      </c>
      <c r="BK110" s="134">
        <v>2182</v>
      </c>
      <c r="BL110" s="134">
        <v>110</v>
      </c>
      <c r="BM110" s="135">
        <f t="shared" si="67"/>
        <v>5.0412465627864347E-2</v>
      </c>
      <c r="BN110" s="134">
        <v>2070</v>
      </c>
      <c r="BO110" s="134">
        <v>128</v>
      </c>
      <c r="BP110" s="135">
        <f t="shared" si="68"/>
        <v>6.183574879227053E-2</v>
      </c>
      <c r="BQ110" s="135">
        <f t="shared" si="69"/>
        <v>0.22659639877031168</v>
      </c>
      <c r="BR110" s="125"/>
      <c r="BS110" s="109"/>
      <c r="BT110" s="109"/>
      <c r="BU110" s="109"/>
      <c r="BX110" s="10"/>
    </row>
    <row r="111" spans="1:76" x14ac:dyDescent="0.25">
      <c r="A111" s="122" t="s">
        <v>148</v>
      </c>
      <c r="B111" s="109" t="s">
        <v>629</v>
      </c>
      <c r="C111" s="107" t="s">
        <v>651</v>
      </c>
      <c r="D111" s="6" t="s">
        <v>596</v>
      </c>
      <c r="E111" s="6" t="s">
        <v>6</v>
      </c>
      <c r="F111" s="26">
        <v>850</v>
      </c>
      <c r="G111" s="129">
        <f t="shared" si="44"/>
        <v>0</v>
      </c>
      <c r="H111" s="129">
        <f t="shared" si="45"/>
        <v>13.508197343453503</v>
      </c>
      <c r="I111" s="130">
        <f t="shared" si="37"/>
        <v>1</v>
      </c>
      <c r="J111" s="137">
        <v>0</v>
      </c>
      <c r="K111" s="137">
        <v>0</v>
      </c>
      <c r="L111" s="130">
        <f t="shared" si="38"/>
        <v>0</v>
      </c>
      <c r="M111" s="131">
        <v>0</v>
      </c>
      <c r="N111" s="131">
        <v>150</v>
      </c>
      <c r="O111" s="131">
        <v>63</v>
      </c>
      <c r="P111" s="132">
        <f t="shared" si="46"/>
        <v>0.42</v>
      </c>
      <c r="Q111" s="132" t="e">
        <f t="shared" si="47"/>
        <v>#DIV/0!</v>
      </c>
      <c r="R111" s="140" t="e">
        <f t="shared" si="48"/>
        <v>#DIV/0!</v>
      </c>
      <c r="S111" s="140" t="e">
        <f t="shared" si="49"/>
        <v>#DIV/0!</v>
      </c>
      <c r="T111" s="132">
        <f t="shared" si="50"/>
        <v>0</v>
      </c>
      <c r="U111" s="133" t="e">
        <f t="shared" si="39"/>
        <v>#DIV/0!</v>
      </c>
      <c r="V111" s="133">
        <f t="shared" si="39"/>
        <v>2.1880000000000006</v>
      </c>
      <c r="W111" s="133">
        <f t="shared" si="39"/>
        <v>2.3968253968253967</v>
      </c>
      <c r="X111" s="132">
        <f t="shared" si="51"/>
        <v>1.0954412234119726</v>
      </c>
      <c r="Y111" s="132" t="e">
        <f t="shared" si="52"/>
        <v>#DIV/0!</v>
      </c>
      <c r="Z111" s="134" t="e">
        <f t="shared" si="53"/>
        <v>#DIV/0!</v>
      </c>
      <c r="AA111" s="134" t="e">
        <f t="shared" si="53"/>
        <v>#DIV/0!</v>
      </c>
      <c r="AB111" s="132">
        <f t="shared" si="40"/>
        <v>0</v>
      </c>
      <c r="AC111" s="131" t="e">
        <f t="shared" si="41"/>
        <v>#DIV/0!</v>
      </c>
      <c r="AD111" s="131">
        <f t="shared" si="41"/>
        <v>1840.0570521023765</v>
      </c>
      <c r="AE111" s="131">
        <f t="shared" si="41"/>
        <v>2357.2251655629129</v>
      </c>
      <c r="AF111" s="132">
        <f t="shared" si="54"/>
        <v>1.2810609121438059</v>
      </c>
      <c r="AG111" s="132" t="e">
        <f t="shared" si="55"/>
        <v>#DIV/0!</v>
      </c>
      <c r="AH111" s="134" t="e">
        <f t="shared" si="56"/>
        <v>#DIV/0!</v>
      </c>
      <c r="AI111" s="134" t="e">
        <f t="shared" si="56"/>
        <v>#DIV/0!</v>
      </c>
      <c r="AJ111" s="132">
        <f t="shared" si="57"/>
        <v>0</v>
      </c>
      <c r="AK111" s="131" t="e">
        <f t="shared" si="42"/>
        <v>#DIV/0!</v>
      </c>
      <c r="AL111" s="131">
        <f t="shared" si="42"/>
        <v>4026.0448300000007</v>
      </c>
      <c r="AM111" s="131">
        <f t="shared" si="42"/>
        <v>5649.8571428571404</v>
      </c>
      <c r="AN111" s="132">
        <f t="shared" si="58"/>
        <v>1.4033269328640683</v>
      </c>
      <c r="AO111" s="132" t="e">
        <f t="shared" si="59"/>
        <v>#DIV/0!</v>
      </c>
      <c r="AP111" s="134">
        <v>0</v>
      </c>
      <c r="AQ111" s="134">
        <v>0</v>
      </c>
      <c r="AR111" s="132">
        <f t="shared" si="60"/>
        <v>0</v>
      </c>
      <c r="AS111" s="131">
        <v>0</v>
      </c>
      <c r="AT111" s="131">
        <v>328.2000000000001</v>
      </c>
      <c r="AU111" s="131">
        <v>151</v>
      </c>
      <c r="AV111" s="132">
        <f t="shared" si="61"/>
        <v>0.46008531383302848</v>
      </c>
      <c r="AW111" s="132" t="e">
        <f t="shared" si="62"/>
        <v>#DIV/0!</v>
      </c>
      <c r="AX111" s="134">
        <v>0</v>
      </c>
      <c r="AY111" s="134">
        <v>0</v>
      </c>
      <c r="AZ111" s="132">
        <f t="shared" si="63"/>
        <v>0</v>
      </c>
      <c r="BA111" s="131">
        <v>0</v>
      </c>
      <c r="BB111" s="131">
        <v>603906.72450000013</v>
      </c>
      <c r="BC111" s="131">
        <v>355940.99999999983</v>
      </c>
      <c r="BD111" s="132">
        <f t="shared" si="64"/>
        <v>0.58939731180290866</v>
      </c>
      <c r="BE111" s="132" t="e">
        <f t="shared" si="65"/>
        <v>#DIV/0!</v>
      </c>
      <c r="BF111" s="131">
        <v>0</v>
      </c>
      <c r="BG111" s="131">
        <v>108.306</v>
      </c>
      <c r="BH111" s="131">
        <v>44</v>
      </c>
      <c r="BI111" s="132">
        <f t="shared" si="66"/>
        <v>0.40625634775543368</v>
      </c>
      <c r="BJ111" s="132" t="e">
        <f t="shared" si="43"/>
        <v>#DIV/0!</v>
      </c>
      <c r="BK111" s="134">
        <v>0</v>
      </c>
      <c r="BL111" s="134">
        <v>0</v>
      </c>
      <c r="BM111" s="135">
        <f t="shared" si="67"/>
        <v>0</v>
      </c>
      <c r="BN111" s="134">
        <v>0</v>
      </c>
      <c r="BO111" s="134">
        <v>0</v>
      </c>
      <c r="BP111" s="135">
        <f t="shared" si="68"/>
        <v>0</v>
      </c>
      <c r="BQ111" s="135">
        <f t="shared" si="69"/>
        <v>0</v>
      </c>
      <c r="BR111" s="125"/>
      <c r="BS111" s="109"/>
      <c r="BT111" s="109"/>
      <c r="BU111" s="109"/>
      <c r="BX111" s="10"/>
    </row>
    <row r="112" spans="1:76" x14ac:dyDescent="0.25">
      <c r="A112" s="122" t="s">
        <v>148</v>
      </c>
      <c r="B112" s="109" t="s">
        <v>163</v>
      </c>
      <c r="C112" s="107" t="s">
        <v>651</v>
      </c>
      <c r="D112" s="6" t="s">
        <v>595</v>
      </c>
      <c r="E112" s="6" t="s">
        <v>6</v>
      </c>
      <c r="F112" s="26">
        <v>575</v>
      </c>
      <c r="G112" s="129">
        <f t="shared" si="44"/>
        <v>33.541879382889199</v>
      </c>
      <c r="H112" s="129">
        <f t="shared" si="45"/>
        <v>25.236297335203368</v>
      </c>
      <c r="I112" s="130">
        <f t="shared" si="37"/>
        <v>-0.32911254521082067</v>
      </c>
      <c r="J112" s="137">
        <v>95</v>
      </c>
      <c r="K112" s="137">
        <v>79</v>
      </c>
      <c r="L112" s="130">
        <f t="shared" si="38"/>
        <v>-0.16842105263157892</v>
      </c>
      <c r="M112" s="131">
        <v>95</v>
      </c>
      <c r="N112" s="131">
        <v>104.5</v>
      </c>
      <c r="O112" s="131">
        <v>79</v>
      </c>
      <c r="P112" s="132">
        <f t="shared" si="46"/>
        <v>0.75598086124401909</v>
      </c>
      <c r="Q112" s="132">
        <f t="shared" si="47"/>
        <v>-0.16842105263157892</v>
      </c>
      <c r="R112" s="140">
        <f t="shared" si="48"/>
        <v>2.2736842105263158</v>
      </c>
      <c r="S112" s="140">
        <f t="shared" si="49"/>
        <v>2.0632911392405062</v>
      </c>
      <c r="T112" s="132">
        <f t="shared" si="50"/>
        <v>-9.253398968588844E-2</v>
      </c>
      <c r="U112" s="133">
        <f t="shared" si="39"/>
        <v>2.2736842105263158</v>
      </c>
      <c r="V112" s="133">
        <f t="shared" si="39"/>
        <v>2.2736842105263166</v>
      </c>
      <c r="W112" s="133">
        <f t="shared" si="39"/>
        <v>2.0632911392405062</v>
      </c>
      <c r="X112" s="132">
        <f t="shared" si="51"/>
        <v>0.90746601031411123</v>
      </c>
      <c r="Y112" s="132">
        <f t="shared" si="52"/>
        <v>-9.253398968588844E-2</v>
      </c>
      <c r="Z112" s="134">
        <f t="shared" si="53"/>
        <v>2767.9814814814813</v>
      </c>
      <c r="AA112" s="134">
        <f t="shared" si="53"/>
        <v>2759.7361963190183</v>
      </c>
      <c r="AB112" s="132">
        <f t="shared" si="40"/>
        <v>-2.9788079210884E-3</v>
      </c>
      <c r="AC112" s="131">
        <f t="shared" si="41"/>
        <v>2767.9814814814813</v>
      </c>
      <c r="AD112" s="131">
        <f t="shared" si="41"/>
        <v>2795.6612962962963</v>
      </c>
      <c r="AE112" s="131">
        <f t="shared" si="41"/>
        <v>2759.7361963190183</v>
      </c>
      <c r="AF112" s="132">
        <f t="shared" si="54"/>
        <v>0.98714969512763517</v>
      </c>
      <c r="AG112" s="132">
        <f t="shared" si="55"/>
        <v>-2.9788079210884E-3</v>
      </c>
      <c r="AH112" s="134">
        <f t="shared" si="56"/>
        <v>6293.515789473684</v>
      </c>
      <c r="AI112" s="134">
        <f t="shared" si="56"/>
        <v>5694.1392405063289</v>
      </c>
      <c r="AJ112" s="132">
        <f t="shared" si="57"/>
        <v>-9.5237156625530561E-2</v>
      </c>
      <c r="AK112" s="131">
        <f t="shared" si="42"/>
        <v>6293.515789473684</v>
      </c>
      <c r="AL112" s="131">
        <f t="shared" si="42"/>
        <v>6356.4509473684238</v>
      </c>
      <c r="AM112" s="131">
        <f t="shared" si="42"/>
        <v>5694.1392405063289</v>
      </c>
      <c r="AN112" s="132">
        <f t="shared" si="58"/>
        <v>0.89580479542026625</v>
      </c>
      <c r="AO112" s="132">
        <f t="shared" si="59"/>
        <v>-9.5237156625530561E-2</v>
      </c>
      <c r="AP112" s="134">
        <v>216</v>
      </c>
      <c r="AQ112" s="134">
        <v>163</v>
      </c>
      <c r="AR112" s="132">
        <f t="shared" si="60"/>
        <v>-0.24537037037037035</v>
      </c>
      <c r="AS112" s="131">
        <v>216</v>
      </c>
      <c r="AT112" s="131">
        <v>237.60000000000011</v>
      </c>
      <c r="AU112" s="131">
        <v>163</v>
      </c>
      <c r="AV112" s="132">
        <f t="shared" si="61"/>
        <v>0.68602693602693576</v>
      </c>
      <c r="AW112" s="132">
        <f t="shared" si="62"/>
        <v>-0.24537037037037035</v>
      </c>
      <c r="AX112" s="134">
        <v>597884</v>
      </c>
      <c r="AY112" s="134">
        <v>449837</v>
      </c>
      <c r="AZ112" s="132">
        <f t="shared" si="63"/>
        <v>-0.24761826708859913</v>
      </c>
      <c r="BA112" s="131">
        <v>597884</v>
      </c>
      <c r="BB112" s="131">
        <v>664249.1240000003</v>
      </c>
      <c r="BC112" s="131">
        <v>449837</v>
      </c>
      <c r="BD112" s="132">
        <f t="shared" si="64"/>
        <v>0.67721128074833536</v>
      </c>
      <c r="BE112" s="132">
        <f t="shared" si="65"/>
        <v>-0.24761826708859913</v>
      </c>
      <c r="BF112" s="131">
        <v>65</v>
      </c>
      <c r="BG112" s="131">
        <v>97.571294117647085</v>
      </c>
      <c r="BH112" s="131">
        <v>53</v>
      </c>
      <c r="BI112" s="132">
        <f t="shared" si="66"/>
        <v>0.54319254939977513</v>
      </c>
      <c r="BJ112" s="132">
        <f t="shared" si="43"/>
        <v>-0.18461538461538463</v>
      </c>
      <c r="BK112" s="134">
        <v>1282</v>
      </c>
      <c r="BL112" s="134">
        <v>95</v>
      </c>
      <c r="BM112" s="135">
        <f t="shared" si="67"/>
        <v>7.4102964118564749E-2</v>
      </c>
      <c r="BN112" s="134">
        <v>730</v>
      </c>
      <c r="BO112" s="134">
        <v>79</v>
      </c>
      <c r="BP112" s="135">
        <f t="shared" si="68"/>
        <v>0.10821917808219178</v>
      </c>
      <c r="BQ112" s="135">
        <f t="shared" si="69"/>
        <v>0.46038932948810363</v>
      </c>
      <c r="BR112" s="125"/>
      <c r="BS112" s="109"/>
      <c r="BT112" s="109"/>
      <c r="BU112" s="109"/>
      <c r="BX112" s="10"/>
    </row>
    <row r="113" spans="1:76" x14ac:dyDescent="0.25">
      <c r="A113" s="122" t="s">
        <v>148</v>
      </c>
      <c r="B113" s="109" t="s">
        <v>170</v>
      </c>
      <c r="C113" s="107" t="s">
        <v>651</v>
      </c>
      <c r="D113" s="6" t="s">
        <v>595</v>
      </c>
      <c r="E113" s="6" t="s">
        <v>6</v>
      </c>
      <c r="F113" s="26">
        <v>560</v>
      </c>
      <c r="G113" s="129">
        <f t="shared" si="44"/>
        <v>23.939314516129031</v>
      </c>
      <c r="H113" s="129">
        <f t="shared" si="45"/>
        <v>19.468894009216591</v>
      </c>
      <c r="I113" s="130">
        <f t="shared" si="37"/>
        <v>-0.22961861648618248</v>
      </c>
      <c r="J113" s="137">
        <v>73</v>
      </c>
      <c r="K113" s="137">
        <v>54</v>
      </c>
      <c r="L113" s="130">
        <f t="shared" si="38"/>
        <v>-0.26027397260273977</v>
      </c>
      <c r="M113" s="131">
        <v>73</v>
      </c>
      <c r="N113" s="131">
        <v>78.78</v>
      </c>
      <c r="O113" s="131">
        <v>54</v>
      </c>
      <c r="P113" s="132">
        <f t="shared" si="46"/>
        <v>0.6854531607006854</v>
      </c>
      <c r="Q113" s="132">
        <f t="shared" si="47"/>
        <v>-0.26027397260273977</v>
      </c>
      <c r="R113" s="140">
        <f t="shared" si="48"/>
        <v>2.2465753424657535</v>
      </c>
      <c r="S113" s="140">
        <f t="shared" si="49"/>
        <v>2.2222222222222223</v>
      </c>
      <c r="T113" s="132">
        <f t="shared" si="50"/>
        <v>-1.0840108401083959E-2</v>
      </c>
      <c r="U113" s="133">
        <f t="shared" si="39"/>
        <v>2.2465753424657535</v>
      </c>
      <c r="V113" s="133">
        <f t="shared" si="39"/>
        <v>2.2535567402894134</v>
      </c>
      <c r="W113" s="133">
        <f t="shared" si="39"/>
        <v>2.2222222222222223</v>
      </c>
      <c r="X113" s="132">
        <f t="shared" si="51"/>
        <v>0.98609552734706518</v>
      </c>
      <c r="Y113" s="132">
        <f t="shared" si="52"/>
        <v>-1.0840108401083959E-2</v>
      </c>
      <c r="Z113" s="134">
        <f t="shared" si="53"/>
        <v>2534.064024390243</v>
      </c>
      <c r="AA113" s="134">
        <f t="shared" si="53"/>
        <v>2816.5</v>
      </c>
      <c r="AB113" s="132">
        <f t="shared" si="40"/>
        <v>0.11145573785481511</v>
      </c>
      <c r="AC113" s="131">
        <f t="shared" si="41"/>
        <v>2534.064024390244</v>
      </c>
      <c r="AD113" s="131">
        <f t="shared" si="41"/>
        <v>2559.8823399986177</v>
      </c>
      <c r="AE113" s="131">
        <f t="shared" si="41"/>
        <v>2816.5</v>
      </c>
      <c r="AF113" s="132">
        <f t="shared" si="54"/>
        <v>1.1002458808327578</v>
      </c>
      <c r="AG113" s="132">
        <f t="shared" si="55"/>
        <v>0.11145573785481488</v>
      </c>
      <c r="AH113" s="134">
        <f t="shared" si="56"/>
        <v>5692.9657534246562</v>
      </c>
      <c r="AI113" s="134">
        <f t="shared" si="56"/>
        <v>6258.8888888888896</v>
      </c>
      <c r="AJ113" s="132">
        <f t="shared" si="57"/>
        <v>9.9407437173462121E-2</v>
      </c>
      <c r="AK113" s="131">
        <f t="shared" si="42"/>
        <v>5692.965753424658</v>
      </c>
      <c r="AL113" s="131">
        <f t="shared" si="42"/>
        <v>5768.8401016517209</v>
      </c>
      <c r="AM113" s="131">
        <f t="shared" si="42"/>
        <v>6258.8888888888896</v>
      </c>
      <c r="AN113" s="132">
        <f t="shared" si="58"/>
        <v>1.0849475420712145</v>
      </c>
      <c r="AO113" s="132">
        <f t="shared" si="59"/>
        <v>9.9407437173461899E-2</v>
      </c>
      <c r="AP113" s="134">
        <v>164</v>
      </c>
      <c r="AQ113" s="134">
        <v>120</v>
      </c>
      <c r="AR113" s="132">
        <f t="shared" si="60"/>
        <v>-0.26829268292682928</v>
      </c>
      <c r="AS113" s="131">
        <v>164</v>
      </c>
      <c r="AT113" s="131">
        <v>177.5352</v>
      </c>
      <c r="AU113" s="131">
        <v>120</v>
      </c>
      <c r="AV113" s="132">
        <f t="shared" si="61"/>
        <v>0.67592229597285491</v>
      </c>
      <c r="AW113" s="132">
        <f t="shared" si="62"/>
        <v>-0.26829268292682928</v>
      </c>
      <c r="AX113" s="134">
        <v>415586.49999999988</v>
      </c>
      <c r="AY113" s="134">
        <v>337980</v>
      </c>
      <c r="AZ113" s="132">
        <f t="shared" si="63"/>
        <v>-0.1867397040086719</v>
      </c>
      <c r="BA113" s="131">
        <v>415586.5</v>
      </c>
      <c r="BB113" s="131">
        <v>454469.2232081226</v>
      </c>
      <c r="BC113" s="131">
        <v>337980</v>
      </c>
      <c r="BD113" s="132">
        <f t="shared" si="64"/>
        <v>0.74368072190715373</v>
      </c>
      <c r="BE113" s="132">
        <f t="shared" si="65"/>
        <v>-0.18673970400867212</v>
      </c>
      <c r="BF113" s="131">
        <v>29</v>
      </c>
      <c r="BG113" s="131">
        <v>43.411004383561639</v>
      </c>
      <c r="BH113" s="131">
        <v>33</v>
      </c>
      <c r="BI113" s="132">
        <f t="shared" si="66"/>
        <v>0.76017591549888319</v>
      </c>
      <c r="BJ113" s="132">
        <f t="shared" si="43"/>
        <v>0.13793103448275867</v>
      </c>
      <c r="BK113" s="134">
        <v>2347</v>
      </c>
      <c r="BL113" s="134">
        <v>73</v>
      </c>
      <c r="BM113" s="135">
        <f t="shared" si="67"/>
        <v>3.1103536429484449E-2</v>
      </c>
      <c r="BN113" s="134">
        <v>2789</v>
      </c>
      <c r="BO113" s="134">
        <v>54</v>
      </c>
      <c r="BP113" s="135">
        <f t="shared" si="68"/>
        <v>1.936177841520258E-2</v>
      </c>
      <c r="BQ113" s="135">
        <f t="shared" si="69"/>
        <v>-0.37750556245917188</v>
      </c>
      <c r="BR113" s="125"/>
      <c r="BS113" s="109"/>
      <c r="BT113" s="109"/>
      <c r="BU113" s="109"/>
      <c r="BX113" s="10"/>
    </row>
    <row r="114" spans="1:76" x14ac:dyDescent="0.25">
      <c r="A114" s="122" t="s">
        <v>253</v>
      </c>
      <c r="B114" s="109" t="s">
        <v>279</v>
      </c>
      <c r="C114" s="107" t="s">
        <v>651</v>
      </c>
      <c r="D114" s="6" t="s">
        <v>595</v>
      </c>
      <c r="E114" s="6" t="s">
        <v>6</v>
      </c>
      <c r="F114" s="26">
        <v>730</v>
      </c>
      <c r="G114" s="129">
        <f t="shared" si="44"/>
        <v>7.8536456031816169</v>
      </c>
      <c r="H114" s="129">
        <f t="shared" si="45"/>
        <v>10.271193106495803</v>
      </c>
      <c r="I114" s="130">
        <f t="shared" si="37"/>
        <v>0.23537163387428264</v>
      </c>
      <c r="J114" s="137">
        <v>44</v>
      </c>
      <c r="K114" s="137">
        <v>57</v>
      </c>
      <c r="L114" s="130">
        <f t="shared" si="38"/>
        <v>0.29545454545454541</v>
      </c>
      <c r="M114" s="131">
        <v>44</v>
      </c>
      <c r="N114" s="131">
        <v>46.010000000000012</v>
      </c>
      <c r="O114" s="131">
        <v>57</v>
      </c>
      <c r="P114" s="132">
        <f t="shared" si="46"/>
        <v>1.2388611171484456</v>
      </c>
      <c r="Q114" s="132">
        <f t="shared" si="47"/>
        <v>0.29545454545454541</v>
      </c>
      <c r="R114" s="140">
        <f t="shared" si="48"/>
        <v>1.6363636363636365</v>
      </c>
      <c r="S114" s="140">
        <f t="shared" si="49"/>
        <v>1.5614035087719298</v>
      </c>
      <c r="T114" s="132">
        <f t="shared" si="50"/>
        <v>-4.5808966861598521E-2</v>
      </c>
      <c r="U114" s="133">
        <f t="shared" si="39"/>
        <v>1.6363636363636365</v>
      </c>
      <c r="V114" s="133">
        <f t="shared" si="39"/>
        <v>1.6744186046511629</v>
      </c>
      <c r="W114" s="133">
        <f t="shared" si="39"/>
        <v>1.5614035087719298</v>
      </c>
      <c r="X114" s="132">
        <f t="shared" si="51"/>
        <v>0.93250487329434695</v>
      </c>
      <c r="Y114" s="132">
        <f t="shared" si="52"/>
        <v>-4.5808966861598521E-2</v>
      </c>
      <c r="Z114" s="134">
        <f t="shared" si="53"/>
        <v>2468.4444444444443</v>
      </c>
      <c r="AA114" s="134">
        <f t="shared" si="53"/>
        <v>2611.6528089887643</v>
      </c>
      <c r="AB114" s="132">
        <f t="shared" si="40"/>
        <v>5.8015632017414553E-2</v>
      </c>
      <c r="AC114" s="131">
        <f t="shared" si="41"/>
        <v>2468.4444444444443</v>
      </c>
      <c r="AD114" s="131">
        <f t="shared" si="41"/>
        <v>2491.0247222222215</v>
      </c>
      <c r="AE114" s="131">
        <f t="shared" si="41"/>
        <v>2611.6528089887643</v>
      </c>
      <c r="AF114" s="132">
        <f t="shared" si="54"/>
        <v>1.0484250861464479</v>
      </c>
      <c r="AG114" s="132">
        <f t="shared" si="55"/>
        <v>5.8015632017414553E-2</v>
      </c>
      <c r="AH114" s="134">
        <f t="shared" si="56"/>
        <v>4039.2727272727275</v>
      </c>
      <c r="AI114" s="134">
        <f t="shared" si="56"/>
        <v>4077.8438596491233</v>
      </c>
      <c r="AJ114" s="132">
        <f t="shared" si="57"/>
        <v>9.54902899127541E-3</v>
      </c>
      <c r="AK114" s="131">
        <f t="shared" si="42"/>
        <v>4039.2727272727275</v>
      </c>
      <c r="AL114" s="131">
        <f t="shared" si="42"/>
        <v>4171.0181395348827</v>
      </c>
      <c r="AM114" s="131">
        <f t="shared" si="42"/>
        <v>4077.8438596491233</v>
      </c>
      <c r="AN114" s="132">
        <f t="shared" si="58"/>
        <v>0.97766150211560832</v>
      </c>
      <c r="AO114" s="132">
        <f t="shared" si="59"/>
        <v>9.54902899127541E-3</v>
      </c>
      <c r="AP114" s="134">
        <v>72</v>
      </c>
      <c r="AQ114" s="134">
        <v>89</v>
      </c>
      <c r="AR114" s="132">
        <f t="shared" si="60"/>
        <v>0.23611111111111116</v>
      </c>
      <c r="AS114" s="131">
        <v>72</v>
      </c>
      <c r="AT114" s="131">
        <v>77.04000000000002</v>
      </c>
      <c r="AU114" s="131">
        <v>89</v>
      </c>
      <c r="AV114" s="132">
        <f t="shared" si="61"/>
        <v>1.1552440290758044</v>
      </c>
      <c r="AW114" s="132">
        <f t="shared" si="62"/>
        <v>0.23611111111111116</v>
      </c>
      <c r="AX114" s="134">
        <v>177728</v>
      </c>
      <c r="AY114" s="134">
        <v>232437.1</v>
      </c>
      <c r="AZ114" s="132">
        <f t="shared" si="63"/>
        <v>0.30782487846597051</v>
      </c>
      <c r="BA114" s="131">
        <v>177728</v>
      </c>
      <c r="BB114" s="131">
        <v>191908.54459999999</v>
      </c>
      <c r="BC114" s="131">
        <v>232437.1</v>
      </c>
      <c r="BD114" s="132">
        <f t="shared" si="64"/>
        <v>1.21118682070397</v>
      </c>
      <c r="BE114" s="132">
        <f t="shared" si="65"/>
        <v>0.30782487846597051</v>
      </c>
      <c r="BF114" s="131">
        <v>8</v>
      </c>
      <c r="BG114" s="131">
        <v>13.8672</v>
      </c>
      <c r="BH114" s="131">
        <v>27</v>
      </c>
      <c r="BI114" s="132">
        <f t="shared" si="66"/>
        <v>1.9470404984423675</v>
      </c>
      <c r="BJ114" s="132">
        <f t="shared" si="43"/>
        <v>2.375</v>
      </c>
      <c r="BK114" s="134">
        <v>966</v>
      </c>
      <c r="BL114" s="134">
        <v>44</v>
      </c>
      <c r="BM114" s="135">
        <f t="shared" si="67"/>
        <v>4.5548654244306416E-2</v>
      </c>
      <c r="BN114" s="134">
        <v>867</v>
      </c>
      <c r="BO114" s="134">
        <v>57</v>
      </c>
      <c r="BP114" s="135">
        <f t="shared" si="68"/>
        <v>6.5743944636678195E-2</v>
      </c>
      <c r="BQ114" s="135">
        <f t="shared" si="69"/>
        <v>0.44337842088707125</v>
      </c>
      <c r="BR114" s="125"/>
      <c r="BS114" s="109"/>
      <c r="BT114" s="109"/>
      <c r="BU114" s="109"/>
      <c r="BX114" s="10"/>
    </row>
    <row r="115" spans="1:76" x14ac:dyDescent="0.25">
      <c r="A115" s="122" t="s">
        <v>253</v>
      </c>
      <c r="B115" s="109" t="s">
        <v>258</v>
      </c>
      <c r="C115" s="107" t="s">
        <v>651</v>
      </c>
      <c r="D115" s="6" t="s">
        <v>595</v>
      </c>
      <c r="E115" s="6" t="s">
        <v>43</v>
      </c>
      <c r="F115" s="26">
        <v>780</v>
      </c>
      <c r="G115" s="129">
        <f t="shared" si="44"/>
        <v>16.044561621174527</v>
      </c>
      <c r="H115" s="129">
        <f t="shared" si="45"/>
        <v>18.304186931348223</v>
      </c>
      <c r="I115" s="130">
        <f t="shared" si="37"/>
        <v>0.12344854861068992</v>
      </c>
      <c r="J115" s="137">
        <v>96</v>
      </c>
      <c r="K115" s="137">
        <v>97</v>
      </c>
      <c r="L115" s="130">
        <f t="shared" si="38"/>
        <v>1.0416666666666741E-2</v>
      </c>
      <c r="M115" s="131">
        <v>96</v>
      </c>
      <c r="N115" s="131">
        <v>134.2915547206274</v>
      </c>
      <c r="O115" s="131">
        <v>97</v>
      </c>
      <c r="P115" s="132">
        <f t="shared" si="46"/>
        <v>0.7223090104347466</v>
      </c>
      <c r="Q115" s="132">
        <f t="shared" si="47"/>
        <v>1.0416666666666741E-2</v>
      </c>
      <c r="R115" s="140">
        <f t="shared" si="48"/>
        <v>1.8541666666666667</v>
      </c>
      <c r="S115" s="140">
        <f t="shared" si="49"/>
        <v>2.195876288659794</v>
      </c>
      <c r="T115" s="132">
        <f t="shared" si="50"/>
        <v>0.18429282983898987</v>
      </c>
      <c r="U115" s="133">
        <f t="shared" si="39"/>
        <v>1.8541666666666667</v>
      </c>
      <c r="V115" s="133">
        <f t="shared" si="39"/>
        <v>1.7070438894880946</v>
      </c>
      <c r="W115" s="133">
        <f t="shared" si="39"/>
        <v>2.195876288659794</v>
      </c>
      <c r="X115" s="132">
        <f t="shared" si="51"/>
        <v>1.2863619395973993</v>
      </c>
      <c r="Y115" s="132">
        <f t="shared" si="52"/>
        <v>0.18429282983898987</v>
      </c>
      <c r="Z115" s="134">
        <f t="shared" si="53"/>
        <v>2179.5365168539324</v>
      </c>
      <c r="AA115" s="134">
        <f t="shared" si="53"/>
        <v>2077.9119248826291</v>
      </c>
      <c r="AB115" s="132">
        <f t="shared" si="40"/>
        <v>-4.662669846798162E-2</v>
      </c>
      <c r="AC115" s="131">
        <f t="shared" si="41"/>
        <v>2179.5365168539324</v>
      </c>
      <c r="AD115" s="131">
        <f t="shared" si="41"/>
        <v>2181.1052104495743</v>
      </c>
      <c r="AE115" s="131">
        <f t="shared" si="41"/>
        <v>2077.9119248826291</v>
      </c>
      <c r="AF115" s="132">
        <f t="shared" si="54"/>
        <v>0.95268761677678315</v>
      </c>
      <c r="AG115" s="132">
        <f t="shared" si="55"/>
        <v>-4.662669846798162E-2</v>
      </c>
      <c r="AH115" s="134">
        <f t="shared" si="56"/>
        <v>4041.223958333333</v>
      </c>
      <c r="AI115" s="134">
        <f t="shared" si="56"/>
        <v>4562.8375257731959</v>
      </c>
      <c r="AJ115" s="132">
        <f t="shared" si="57"/>
        <v>0.12907316516429468</v>
      </c>
      <c r="AK115" s="131">
        <f t="shared" si="42"/>
        <v>4041.223958333333</v>
      </c>
      <c r="AL115" s="131">
        <f t="shared" si="42"/>
        <v>3723.2423218285903</v>
      </c>
      <c r="AM115" s="131">
        <f t="shared" si="42"/>
        <v>4562.8375257731959</v>
      </c>
      <c r="AN115" s="132">
        <f t="shared" si="58"/>
        <v>1.2255010905474066</v>
      </c>
      <c r="AO115" s="132">
        <f t="shared" si="59"/>
        <v>0.12907316516429468</v>
      </c>
      <c r="AP115" s="134">
        <v>178</v>
      </c>
      <c r="AQ115" s="134">
        <v>213</v>
      </c>
      <c r="AR115" s="132">
        <f t="shared" si="60"/>
        <v>0.19662921348314599</v>
      </c>
      <c r="AS115" s="131">
        <v>178</v>
      </c>
      <c r="AT115" s="131">
        <v>229.2415778957031</v>
      </c>
      <c r="AU115" s="131">
        <v>213</v>
      </c>
      <c r="AV115" s="132">
        <f t="shared" si="61"/>
        <v>0.92915081965151869</v>
      </c>
      <c r="AW115" s="132">
        <f t="shared" si="62"/>
        <v>0.19662921348314599</v>
      </c>
      <c r="AX115" s="134">
        <v>387957.5</v>
      </c>
      <c r="AY115" s="134">
        <v>442595.24</v>
      </c>
      <c r="AZ115" s="132">
        <f t="shared" si="63"/>
        <v>0.14083434396808925</v>
      </c>
      <c r="BA115" s="131">
        <v>387957.5</v>
      </c>
      <c r="BB115" s="131">
        <v>500000</v>
      </c>
      <c r="BC115" s="131">
        <v>442595.24</v>
      </c>
      <c r="BD115" s="132">
        <f t="shared" si="64"/>
        <v>0.88519048</v>
      </c>
      <c r="BE115" s="132">
        <f t="shared" si="65"/>
        <v>0.14083434396808925</v>
      </c>
      <c r="BF115" s="131">
        <v>43</v>
      </c>
      <c r="BG115" s="131">
        <v>68.772473368710934</v>
      </c>
      <c r="BH115" s="131">
        <v>65</v>
      </c>
      <c r="BI115" s="132">
        <f t="shared" si="66"/>
        <v>0.94514559119481545</v>
      </c>
      <c r="BJ115" s="132">
        <f t="shared" si="43"/>
        <v>0.51162790697674421</v>
      </c>
      <c r="BK115" s="134">
        <v>1906</v>
      </c>
      <c r="BL115" s="134">
        <v>96</v>
      </c>
      <c r="BM115" s="135">
        <f t="shared" si="67"/>
        <v>5.0367261280167892E-2</v>
      </c>
      <c r="BN115" s="134">
        <v>1723</v>
      </c>
      <c r="BO115" s="134">
        <v>97</v>
      </c>
      <c r="BP115" s="135">
        <f t="shared" si="68"/>
        <v>5.629715612304121E-2</v>
      </c>
      <c r="BQ115" s="135">
        <f t="shared" si="69"/>
        <v>0.11773312052621399</v>
      </c>
      <c r="BR115" s="125"/>
      <c r="BS115" s="109"/>
      <c r="BT115" s="109"/>
      <c r="BU115" s="109"/>
      <c r="BX115" s="10"/>
    </row>
    <row r="116" spans="1:76" x14ac:dyDescent="0.25">
      <c r="A116" s="122" t="s">
        <v>59</v>
      </c>
      <c r="B116" s="109" t="s">
        <v>61</v>
      </c>
      <c r="C116" s="107" t="s">
        <v>651</v>
      </c>
      <c r="D116" s="6" t="s">
        <v>595</v>
      </c>
      <c r="E116" s="6" t="s">
        <v>43</v>
      </c>
      <c r="F116" s="26">
        <v>650</v>
      </c>
      <c r="G116" s="129">
        <f t="shared" si="44"/>
        <v>5.9011290322580647</v>
      </c>
      <c r="H116" s="129">
        <f t="shared" si="45"/>
        <v>15.260347394540943</v>
      </c>
      <c r="I116" s="130">
        <f t="shared" si="37"/>
        <v>0.61330309987772191</v>
      </c>
      <c r="J116" s="137">
        <v>24</v>
      </c>
      <c r="K116" s="137">
        <v>72</v>
      </c>
      <c r="L116" s="130">
        <f t="shared" si="38"/>
        <v>2</v>
      </c>
      <c r="M116" s="131">
        <v>24</v>
      </c>
      <c r="N116" s="131">
        <v>31</v>
      </c>
      <c r="O116" s="131">
        <v>72</v>
      </c>
      <c r="P116" s="132">
        <f t="shared" si="46"/>
        <v>2.3225806451612905</v>
      </c>
      <c r="Q116" s="132">
        <f t="shared" si="47"/>
        <v>2</v>
      </c>
      <c r="R116" s="140">
        <f t="shared" si="48"/>
        <v>1.75</v>
      </c>
      <c r="S116" s="140">
        <f t="shared" si="49"/>
        <v>2.2777777777777777</v>
      </c>
      <c r="T116" s="132">
        <f t="shared" si="50"/>
        <v>0.30158730158730163</v>
      </c>
      <c r="U116" s="133">
        <f t="shared" si="39"/>
        <v>1.75</v>
      </c>
      <c r="V116" s="133">
        <f t="shared" si="39"/>
        <v>1.6774193548387097</v>
      </c>
      <c r="W116" s="133">
        <f t="shared" si="39"/>
        <v>2.2777777777777777</v>
      </c>
      <c r="X116" s="132">
        <f t="shared" si="51"/>
        <v>1.3579059829059827</v>
      </c>
      <c r="Y116" s="132">
        <f t="shared" si="52"/>
        <v>0.30158730158730163</v>
      </c>
      <c r="Z116" s="134">
        <f t="shared" si="53"/>
        <v>2831.1369047619046</v>
      </c>
      <c r="AA116" s="134">
        <f t="shared" si="53"/>
        <v>1874.9756097560976</v>
      </c>
      <c r="AB116" s="132">
        <f t="shared" si="40"/>
        <v>-0.33773050444772434</v>
      </c>
      <c r="AC116" s="131">
        <f t="shared" si="41"/>
        <v>2831.1369047619046</v>
      </c>
      <c r="AD116" s="131">
        <f t="shared" si="41"/>
        <v>2912</v>
      </c>
      <c r="AE116" s="131">
        <f t="shared" si="41"/>
        <v>1874.9756097560976</v>
      </c>
      <c r="AF116" s="132">
        <f t="shared" si="54"/>
        <v>0.64387898686679179</v>
      </c>
      <c r="AG116" s="132">
        <f t="shared" si="55"/>
        <v>-0.33773050444772434</v>
      </c>
      <c r="AH116" s="134">
        <f t="shared" si="56"/>
        <v>4954.489583333333</v>
      </c>
      <c r="AI116" s="134">
        <f t="shared" si="56"/>
        <v>4270.7777777777774</v>
      </c>
      <c r="AJ116" s="132">
        <f t="shared" si="57"/>
        <v>-0.13799843436053016</v>
      </c>
      <c r="AK116" s="131">
        <f t="shared" si="42"/>
        <v>4954.489583333333</v>
      </c>
      <c r="AL116" s="131">
        <f t="shared" si="42"/>
        <v>4884.6451612903229</v>
      </c>
      <c r="AM116" s="131">
        <f t="shared" si="42"/>
        <v>4270.7777777777774</v>
      </c>
      <c r="AN116" s="132">
        <f t="shared" si="58"/>
        <v>0.87432712853385919</v>
      </c>
      <c r="AO116" s="132">
        <f t="shared" si="59"/>
        <v>-0.13799843436053016</v>
      </c>
      <c r="AP116" s="134">
        <v>42</v>
      </c>
      <c r="AQ116" s="134">
        <v>164</v>
      </c>
      <c r="AR116" s="132">
        <f t="shared" si="60"/>
        <v>2.9047619047619047</v>
      </c>
      <c r="AS116" s="131">
        <v>42</v>
      </c>
      <c r="AT116" s="131">
        <v>52</v>
      </c>
      <c r="AU116" s="131">
        <v>164</v>
      </c>
      <c r="AV116" s="132">
        <f t="shared" si="61"/>
        <v>3.1538461538461537</v>
      </c>
      <c r="AW116" s="132">
        <f t="shared" si="62"/>
        <v>2.9047619047619047</v>
      </c>
      <c r="AX116" s="134">
        <v>118907.75</v>
      </c>
      <c r="AY116" s="134">
        <v>307496</v>
      </c>
      <c r="AZ116" s="132">
        <f t="shared" si="63"/>
        <v>1.5860046969184096</v>
      </c>
      <c r="BA116" s="131">
        <v>118907.75</v>
      </c>
      <c r="BB116" s="131">
        <v>151424</v>
      </c>
      <c r="BC116" s="131">
        <v>307496</v>
      </c>
      <c r="BD116" s="132">
        <f t="shared" si="64"/>
        <v>2.0306952662721893</v>
      </c>
      <c r="BE116" s="132">
        <f t="shared" si="65"/>
        <v>1.5860046969184096</v>
      </c>
      <c r="BF116" s="131">
        <v>14</v>
      </c>
      <c r="BG116" s="131">
        <v>18</v>
      </c>
      <c r="BH116" s="131">
        <v>56</v>
      </c>
      <c r="BI116" s="132">
        <f t="shared" si="66"/>
        <v>3.1111111111111112</v>
      </c>
      <c r="BJ116" s="132">
        <f t="shared" si="43"/>
        <v>3</v>
      </c>
      <c r="BK116" s="134">
        <v>1312</v>
      </c>
      <c r="BL116" s="134">
        <v>24</v>
      </c>
      <c r="BM116" s="135">
        <f t="shared" si="67"/>
        <v>1.8292682926829267E-2</v>
      </c>
      <c r="BN116" s="134">
        <v>1937</v>
      </c>
      <c r="BO116" s="134">
        <v>72</v>
      </c>
      <c r="BP116" s="135">
        <f t="shared" si="68"/>
        <v>3.7170882808466699E-2</v>
      </c>
      <c r="BQ116" s="135">
        <f t="shared" si="69"/>
        <v>1.0320082601961795</v>
      </c>
      <c r="BR116" s="125"/>
      <c r="BS116" s="109"/>
      <c r="BT116" s="109"/>
      <c r="BU116" s="109"/>
      <c r="BX116" s="10"/>
    </row>
    <row r="117" spans="1:76" x14ac:dyDescent="0.25">
      <c r="A117" s="122" t="s">
        <v>125</v>
      </c>
      <c r="B117" s="109" t="s">
        <v>141</v>
      </c>
      <c r="C117" s="107" t="s">
        <v>651</v>
      </c>
      <c r="D117" s="6" t="s">
        <v>595</v>
      </c>
      <c r="E117" s="6" t="s">
        <v>6</v>
      </c>
      <c r="F117" s="26">
        <v>470</v>
      </c>
      <c r="G117" s="129">
        <f t="shared" si="44"/>
        <v>31.286170212765963</v>
      </c>
      <c r="H117" s="129">
        <f t="shared" si="45"/>
        <v>28.805154426904597</v>
      </c>
      <c r="I117" s="130">
        <f t="shared" si="37"/>
        <v>-8.6130966322612301E-2</v>
      </c>
      <c r="J117" s="137">
        <v>92</v>
      </c>
      <c r="K117" s="137">
        <v>69</v>
      </c>
      <c r="L117" s="130">
        <f t="shared" si="38"/>
        <v>-0.25</v>
      </c>
      <c r="M117" s="131">
        <v>92</v>
      </c>
      <c r="N117" s="131">
        <v>101.23036</v>
      </c>
      <c r="O117" s="131">
        <v>69</v>
      </c>
      <c r="P117" s="132">
        <f t="shared" si="46"/>
        <v>0.68161369770886915</v>
      </c>
      <c r="Q117" s="132">
        <f t="shared" si="47"/>
        <v>-0.25</v>
      </c>
      <c r="R117" s="140">
        <f t="shared" si="48"/>
        <v>1.8043478260869565</v>
      </c>
      <c r="S117" s="140">
        <f t="shared" si="49"/>
        <v>2.3043478260869565</v>
      </c>
      <c r="T117" s="132">
        <f t="shared" si="50"/>
        <v>0.27710843373493965</v>
      </c>
      <c r="U117" s="133">
        <f t="shared" si="39"/>
        <v>1.8043478260869565</v>
      </c>
      <c r="V117" s="133">
        <f t="shared" si="39"/>
        <v>1.8152173913043477</v>
      </c>
      <c r="W117" s="133">
        <f t="shared" si="39"/>
        <v>2.3043478260869565</v>
      </c>
      <c r="X117" s="132">
        <f t="shared" si="51"/>
        <v>1.2694610778443114</v>
      </c>
      <c r="Y117" s="132">
        <f t="shared" si="52"/>
        <v>0.27710843373493965</v>
      </c>
      <c r="Z117" s="134">
        <f t="shared" si="53"/>
        <v>2746.0210843373493</v>
      </c>
      <c r="AA117" s="134">
        <f t="shared" si="53"/>
        <v>2639.5666666666666</v>
      </c>
      <c r="AB117" s="132">
        <f t="shared" si="40"/>
        <v>-3.8766788164108945E-2</v>
      </c>
      <c r="AC117" s="131">
        <f t="shared" si="41"/>
        <v>2746.0210843373502</v>
      </c>
      <c r="AD117" s="131">
        <f t="shared" si="41"/>
        <v>2763.6032911612638</v>
      </c>
      <c r="AE117" s="131">
        <f t="shared" si="41"/>
        <v>2639.5666666666666</v>
      </c>
      <c r="AF117" s="132">
        <f t="shared" si="54"/>
        <v>0.9551177895570977</v>
      </c>
      <c r="AG117" s="132">
        <f t="shared" si="55"/>
        <v>-3.8766788164109278E-2</v>
      </c>
      <c r="AH117" s="134">
        <f t="shared" si="56"/>
        <v>4954.777173913043</v>
      </c>
      <c r="AI117" s="134">
        <f t="shared" si="56"/>
        <v>6082.4797101449276</v>
      </c>
      <c r="AJ117" s="132">
        <f t="shared" si="57"/>
        <v>0.22759904162174061</v>
      </c>
      <c r="AK117" s="131">
        <f t="shared" si="42"/>
        <v>4954.7771739130449</v>
      </c>
      <c r="AL117" s="131">
        <f t="shared" si="42"/>
        <v>5016.5407567818584</v>
      </c>
      <c r="AM117" s="131">
        <f t="shared" si="42"/>
        <v>6082.4797101449276</v>
      </c>
      <c r="AN117" s="132">
        <f t="shared" si="58"/>
        <v>1.2124848585994297</v>
      </c>
      <c r="AO117" s="132">
        <f t="shared" si="59"/>
        <v>0.22759904162174016</v>
      </c>
      <c r="AP117" s="134">
        <v>166</v>
      </c>
      <c r="AQ117" s="134">
        <v>159</v>
      </c>
      <c r="AR117" s="132">
        <f t="shared" si="60"/>
        <v>-4.216867469879515E-2</v>
      </c>
      <c r="AS117" s="131">
        <v>166</v>
      </c>
      <c r="AT117" s="131">
        <v>183.75511</v>
      </c>
      <c r="AU117" s="131">
        <v>159</v>
      </c>
      <c r="AV117" s="132">
        <f t="shared" si="61"/>
        <v>0.86528205936694769</v>
      </c>
      <c r="AW117" s="132">
        <f t="shared" si="62"/>
        <v>-4.216867469879515E-2</v>
      </c>
      <c r="AX117" s="134">
        <v>455839.5</v>
      </c>
      <c r="AY117" s="134">
        <v>419691.1</v>
      </c>
      <c r="AZ117" s="132">
        <f t="shared" si="63"/>
        <v>-7.9300718783694712E-2</v>
      </c>
      <c r="BA117" s="131">
        <v>455839.50000000012</v>
      </c>
      <c r="BB117" s="131">
        <v>507826.22676370002</v>
      </c>
      <c r="BC117" s="131">
        <v>419691.1</v>
      </c>
      <c r="BD117" s="132">
        <f t="shared" si="64"/>
        <v>0.82644628788597252</v>
      </c>
      <c r="BE117" s="132">
        <f t="shared" si="65"/>
        <v>-7.9300718783694935E-2</v>
      </c>
      <c r="BF117" s="131">
        <v>48</v>
      </c>
      <c r="BG117" s="131">
        <v>59.006598224606392</v>
      </c>
      <c r="BH117" s="131">
        <v>64</v>
      </c>
      <c r="BI117" s="132">
        <f t="shared" si="66"/>
        <v>1.0846244644774541</v>
      </c>
      <c r="BJ117" s="132">
        <f t="shared" si="43"/>
        <v>0.33333333333333326</v>
      </c>
      <c r="BK117" s="134">
        <v>2959</v>
      </c>
      <c r="BL117" s="134">
        <v>92</v>
      </c>
      <c r="BM117" s="135">
        <f t="shared" si="67"/>
        <v>3.109158499493072E-2</v>
      </c>
      <c r="BN117" s="134">
        <v>2797</v>
      </c>
      <c r="BO117" s="134">
        <v>69</v>
      </c>
      <c r="BP117" s="135">
        <f t="shared" si="68"/>
        <v>2.4669288523417949E-2</v>
      </c>
      <c r="BQ117" s="135">
        <f t="shared" si="69"/>
        <v>-0.20656060064354664</v>
      </c>
      <c r="BR117" s="125"/>
      <c r="BS117" s="109"/>
      <c r="BT117" s="109"/>
      <c r="BU117" s="109"/>
      <c r="BX117" s="10"/>
    </row>
    <row r="118" spans="1:76" x14ac:dyDescent="0.25">
      <c r="A118" s="122" t="s">
        <v>125</v>
      </c>
      <c r="B118" s="109" t="s">
        <v>142</v>
      </c>
      <c r="C118" s="107" t="s">
        <v>651</v>
      </c>
      <c r="D118" s="6" t="s">
        <v>595</v>
      </c>
      <c r="E118" s="6" t="s">
        <v>6</v>
      </c>
      <c r="F118" s="26">
        <v>1100</v>
      </c>
      <c r="G118" s="129">
        <f t="shared" si="44"/>
        <v>8.8515542521994135</v>
      </c>
      <c r="H118" s="129">
        <f t="shared" si="45"/>
        <v>5.8535190615835777</v>
      </c>
      <c r="I118" s="130">
        <f t="shared" si="37"/>
        <v>-0.51217654868365026</v>
      </c>
      <c r="J118" s="137">
        <v>68</v>
      </c>
      <c r="K118" s="137">
        <v>46</v>
      </c>
      <c r="L118" s="130">
        <f t="shared" si="38"/>
        <v>-0.32352941176470584</v>
      </c>
      <c r="M118" s="131">
        <v>68</v>
      </c>
      <c r="N118" s="131">
        <v>83.595071000000004</v>
      </c>
      <c r="O118" s="131">
        <v>46</v>
      </c>
      <c r="P118" s="132">
        <f t="shared" si="46"/>
        <v>0.55027167809929844</v>
      </c>
      <c r="Q118" s="132">
        <f t="shared" si="47"/>
        <v>-0.32352941176470584</v>
      </c>
      <c r="R118" s="140">
        <f t="shared" si="48"/>
        <v>1.7058823529411764</v>
      </c>
      <c r="S118" s="140">
        <f t="shared" si="49"/>
        <v>1.5217391304347827</v>
      </c>
      <c r="T118" s="132">
        <f t="shared" si="50"/>
        <v>-0.10794602698650668</v>
      </c>
      <c r="U118" s="133">
        <f t="shared" si="39"/>
        <v>1.7058823529411764</v>
      </c>
      <c r="V118" s="133">
        <f t="shared" si="39"/>
        <v>1.8032786885245899</v>
      </c>
      <c r="W118" s="133">
        <f t="shared" si="39"/>
        <v>1.5217391304347827</v>
      </c>
      <c r="X118" s="132">
        <f t="shared" si="51"/>
        <v>0.84387351778656139</v>
      </c>
      <c r="Y118" s="132">
        <f t="shared" si="52"/>
        <v>-0.10794602698650668</v>
      </c>
      <c r="Z118" s="134">
        <f t="shared" si="53"/>
        <v>2602.0517241379312</v>
      </c>
      <c r="AA118" s="134">
        <f t="shared" si="53"/>
        <v>2851.5</v>
      </c>
      <c r="AB118" s="132">
        <f t="shared" si="40"/>
        <v>9.5865994341335359E-2</v>
      </c>
      <c r="AC118" s="131">
        <f t="shared" si="41"/>
        <v>2602.0517241379312</v>
      </c>
      <c r="AD118" s="131">
        <f t="shared" si="41"/>
        <v>2684.681</v>
      </c>
      <c r="AE118" s="131">
        <f t="shared" si="41"/>
        <v>2851.5</v>
      </c>
      <c r="AF118" s="132">
        <f t="shared" si="54"/>
        <v>1.0621373638059792</v>
      </c>
      <c r="AG118" s="132">
        <f t="shared" si="55"/>
        <v>9.5865994341335359E-2</v>
      </c>
      <c r="AH118" s="134">
        <f t="shared" si="56"/>
        <v>4438.7941176470586</v>
      </c>
      <c r="AI118" s="134">
        <f t="shared" si="56"/>
        <v>4339.239130434783</v>
      </c>
      <c r="AJ118" s="132">
        <f t="shared" si="57"/>
        <v>-2.2428385857429234E-2</v>
      </c>
      <c r="AK118" s="131">
        <f t="shared" si="42"/>
        <v>4438.7941176470586</v>
      </c>
      <c r="AL118" s="131">
        <f t="shared" si="42"/>
        <v>4841.2280327868848</v>
      </c>
      <c r="AM118" s="131">
        <f t="shared" si="42"/>
        <v>4339.239130434783</v>
      </c>
      <c r="AN118" s="132">
        <f t="shared" si="58"/>
        <v>0.8963095935674964</v>
      </c>
      <c r="AO118" s="132">
        <f t="shared" si="59"/>
        <v>-2.2428385857429234E-2</v>
      </c>
      <c r="AP118" s="134">
        <v>116</v>
      </c>
      <c r="AQ118" s="134">
        <v>70</v>
      </c>
      <c r="AR118" s="132">
        <f t="shared" si="60"/>
        <v>-0.39655172413793105</v>
      </c>
      <c r="AS118" s="131">
        <v>116</v>
      </c>
      <c r="AT118" s="131">
        <v>150.74520999999999</v>
      </c>
      <c r="AU118" s="131">
        <v>70</v>
      </c>
      <c r="AV118" s="132">
        <f t="shared" si="61"/>
        <v>0.46435969673596927</v>
      </c>
      <c r="AW118" s="132">
        <f t="shared" si="62"/>
        <v>-0.39655172413793105</v>
      </c>
      <c r="AX118" s="134">
        <v>301838</v>
      </c>
      <c r="AY118" s="134">
        <v>199605</v>
      </c>
      <c r="AZ118" s="132">
        <f t="shared" si="63"/>
        <v>-0.33870155513884936</v>
      </c>
      <c r="BA118" s="131">
        <v>301838</v>
      </c>
      <c r="BB118" s="131">
        <v>404702.80112800997</v>
      </c>
      <c r="BC118" s="131">
        <v>199605</v>
      </c>
      <c r="BD118" s="132">
        <f t="shared" si="64"/>
        <v>0.49321378414888639</v>
      </c>
      <c r="BE118" s="132">
        <f t="shared" si="65"/>
        <v>-0.33870155513884936</v>
      </c>
      <c r="BF118" s="131">
        <v>24</v>
      </c>
      <c r="BG118" s="131">
        <v>32.757921774031033</v>
      </c>
      <c r="BH118" s="131">
        <v>21</v>
      </c>
      <c r="BI118" s="132">
        <f t="shared" si="66"/>
        <v>0.64106630893318239</v>
      </c>
      <c r="BJ118" s="132">
        <f t="shared" si="43"/>
        <v>-0.125</v>
      </c>
      <c r="BK118" s="134">
        <v>4169</v>
      </c>
      <c r="BL118" s="134">
        <v>68</v>
      </c>
      <c r="BM118" s="135">
        <f t="shared" si="67"/>
        <v>1.6310865915087552E-2</v>
      </c>
      <c r="BN118" s="134">
        <v>2963</v>
      </c>
      <c r="BO118" s="134">
        <v>46</v>
      </c>
      <c r="BP118" s="135">
        <f t="shared" si="68"/>
        <v>1.5524805939925751E-2</v>
      </c>
      <c r="BQ118" s="135">
        <f t="shared" si="69"/>
        <v>-4.8192412300728682E-2</v>
      </c>
      <c r="BR118" s="125"/>
      <c r="BS118" s="109"/>
      <c r="BT118" s="109"/>
      <c r="BU118" s="109"/>
      <c r="BX118" s="10"/>
    </row>
    <row r="119" spans="1:76" x14ac:dyDescent="0.25">
      <c r="A119" s="122" t="s">
        <v>211</v>
      </c>
      <c r="B119" s="109" t="s">
        <v>214</v>
      </c>
      <c r="C119" s="107" t="s">
        <v>651</v>
      </c>
      <c r="D119" s="6" t="s">
        <v>595</v>
      </c>
      <c r="E119" s="6" t="s">
        <v>6</v>
      </c>
      <c r="F119" s="26">
        <v>1180</v>
      </c>
      <c r="G119" s="129">
        <f t="shared" si="44"/>
        <v>12.199677692728269</v>
      </c>
      <c r="H119" s="129">
        <f t="shared" si="45"/>
        <v>14.035429196282118</v>
      </c>
      <c r="I119" s="130">
        <f t="shared" si="37"/>
        <v>0.13079411237670782</v>
      </c>
      <c r="J119" s="137">
        <v>80</v>
      </c>
      <c r="K119" s="137">
        <v>93</v>
      </c>
      <c r="L119" s="130">
        <f t="shared" si="38"/>
        <v>0.16250000000000009</v>
      </c>
      <c r="M119" s="131">
        <v>80</v>
      </c>
      <c r="N119" s="131">
        <v>85.600019518068834</v>
      </c>
      <c r="O119" s="131">
        <v>93</v>
      </c>
      <c r="P119" s="132">
        <f t="shared" si="46"/>
        <v>1.086448350404513</v>
      </c>
      <c r="Q119" s="132">
        <f t="shared" si="47"/>
        <v>0.16250000000000009</v>
      </c>
      <c r="R119" s="140">
        <f t="shared" si="48"/>
        <v>2.1124999999999998</v>
      </c>
      <c r="S119" s="140">
        <f t="shared" si="49"/>
        <v>2.129032258064516</v>
      </c>
      <c r="T119" s="132">
        <f t="shared" si="50"/>
        <v>7.8259209772857385E-3</v>
      </c>
      <c r="U119" s="133">
        <f t="shared" si="39"/>
        <v>2.1124999999999998</v>
      </c>
      <c r="V119" s="133">
        <f t="shared" si="39"/>
        <v>2.2199999999999998</v>
      </c>
      <c r="W119" s="133">
        <f t="shared" si="39"/>
        <v>2.129032258064516</v>
      </c>
      <c r="X119" s="132">
        <f t="shared" si="51"/>
        <v>0.95902353966870102</v>
      </c>
      <c r="Y119" s="132">
        <f t="shared" si="52"/>
        <v>7.8259209772857385E-3</v>
      </c>
      <c r="Z119" s="134">
        <f t="shared" si="53"/>
        <v>2640.6166272189348</v>
      </c>
      <c r="AA119" s="134">
        <f t="shared" si="53"/>
        <v>2593.0101010101002</v>
      </c>
      <c r="AB119" s="132">
        <f t="shared" si="40"/>
        <v>-1.8028564130861069E-2</v>
      </c>
      <c r="AC119" s="131">
        <f t="shared" si="41"/>
        <v>2640.6166272189353</v>
      </c>
      <c r="AD119" s="131">
        <f t="shared" si="41"/>
        <v>2641.5650287356316</v>
      </c>
      <c r="AE119" s="131">
        <f t="shared" si="41"/>
        <v>2593.0101010101002</v>
      </c>
      <c r="AF119" s="132">
        <f t="shared" si="54"/>
        <v>0.9816188785067419</v>
      </c>
      <c r="AG119" s="132">
        <f t="shared" si="55"/>
        <v>-1.802856413086118E-2</v>
      </c>
      <c r="AH119" s="134">
        <f t="shared" si="56"/>
        <v>5578.3026249999994</v>
      </c>
      <c r="AI119" s="134">
        <f t="shared" si="56"/>
        <v>5520.602150537632</v>
      </c>
      <c r="AJ119" s="132">
        <f t="shared" si="57"/>
        <v>-1.0343733271797384E-2</v>
      </c>
      <c r="AK119" s="131">
        <f t="shared" si="42"/>
        <v>5578.3026250000003</v>
      </c>
      <c r="AL119" s="131">
        <f t="shared" si="42"/>
        <v>5864.2743637931017</v>
      </c>
      <c r="AM119" s="131">
        <f t="shared" si="42"/>
        <v>5520.602150537632</v>
      </c>
      <c r="AN119" s="132">
        <f t="shared" si="58"/>
        <v>0.94139561147115614</v>
      </c>
      <c r="AO119" s="132">
        <f t="shared" si="59"/>
        <v>-1.0343733271797606E-2</v>
      </c>
      <c r="AP119" s="134">
        <v>169</v>
      </c>
      <c r="AQ119" s="134">
        <v>198</v>
      </c>
      <c r="AR119" s="132">
        <f t="shared" si="60"/>
        <v>0.17159763313609466</v>
      </c>
      <c r="AS119" s="131">
        <v>169</v>
      </c>
      <c r="AT119" s="131">
        <v>190.0320433301128</v>
      </c>
      <c r="AU119" s="131">
        <v>198</v>
      </c>
      <c r="AV119" s="132">
        <f t="shared" si="61"/>
        <v>1.0419295426721573</v>
      </c>
      <c r="AW119" s="132">
        <f t="shared" si="62"/>
        <v>0.17159763313609466</v>
      </c>
      <c r="AX119" s="134">
        <v>446264.21</v>
      </c>
      <c r="AY119" s="134">
        <v>513415.99999999988</v>
      </c>
      <c r="AZ119" s="132">
        <f t="shared" si="63"/>
        <v>0.15047541007153553</v>
      </c>
      <c r="BA119" s="131">
        <v>446264.21000000008</v>
      </c>
      <c r="BB119" s="131">
        <v>501982.00000000017</v>
      </c>
      <c r="BC119" s="131">
        <v>513415.99999999988</v>
      </c>
      <c r="BD119" s="132">
        <f t="shared" si="64"/>
        <v>1.0227777091608856</v>
      </c>
      <c r="BE119" s="132">
        <f t="shared" si="65"/>
        <v>0.15047541007153531</v>
      </c>
      <c r="BF119" s="131">
        <v>48</v>
      </c>
      <c r="BG119" s="131">
        <v>61.507172331150997</v>
      </c>
      <c r="BH119" s="131">
        <v>68</v>
      </c>
      <c r="BI119" s="132">
        <f t="shared" si="66"/>
        <v>1.1055621226398118</v>
      </c>
      <c r="BJ119" s="132">
        <f t="shared" si="43"/>
        <v>0.41666666666666674</v>
      </c>
      <c r="BK119" s="134">
        <v>825</v>
      </c>
      <c r="BL119" s="134">
        <v>80</v>
      </c>
      <c r="BM119" s="135">
        <f t="shared" si="67"/>
        <v>9.696969696969697E-2</v>
      </c>
      <c r="BN119" s="134">
        <v>1664</v>
      </c>
      <c r="BO119" s="134">
        <v>93</v>
      </c>
      <c r="BP119" s="135">
        <f t="shared" si="68"/>
        <v>5.588942307692308E-2</v>
      </c>
      <c r="BQ119" s="135">
        <f t="shared" si="69"/>
        <v>-0.42364032451923073</v>
      </c>
      <c r="BR119" s="125"/>
      <c r="BS119" s="109"/>
      <c r="BT119" s="109"/>
      <c r="BU119" s="109"/>
      <c r="BX119" s="10"/>
    </row>
    <row r="120" spans="1:76" x14ac:dyDescent="0.25">
      <c r="A120" s="122" t="s">
        <v>378</v>
      </c>
      <c r="B120" s="109" t="s">
        <v>392</v>
      </c>
      <c r="C120" s="107" t="s">
        <v>651</v>
      </c>
      <c r="D120" s="6" t="s">
        <v>595</v>
      </c>
      <c r="E120" s="6" t="s">
        <v>6</v>
      </c>
      <c r="F120" s="26">
        <v>560</v>
      </c>
      <c r="G120" s="129">
        <f t="shared" si="44"/>
        <v>18.095420506912443</v>
      </c>
      <c r="H120" s="129">
        <f t="shared" si="45"/>
        <v>32.078180299539177</v>
      </c>
      <c r="I120" s="130">
        <f t="shared" si="37"/>
        <v>0.43589629031505894</v>
      </c>
      <c r="J120" s="137">
        <v>61</v>
      </c>
      <c r="K120" s="137">
        <v>89</v>
      </c>
      <c r="L120" s="130">
        <f t="shared" si="38"/>
        <v>0.45901639344262302</v>
      </c>
      <c r="M120" s="131">
        <v>61</v>
      </c>
      <c r="N120" s="131">
        <v>67</v>
      </c>
      <c r="O120" s="131">
        <v>89</v>
      </c>
      <c r="P120" s="132">
        <f t="shared" si="46"/>
        <v>1.3283582089552239</v>
      </c>
      <c r="Q120" s="132">
        <f t="shared" si="47"/>
        <v>0.45901639344262302</v>
      </c>
      <c r="R120" s="140">
        <f t="shared" si="48"/>
        <v>2</v>
      </c>
      <c r="S120" s="140">
        <f t="shared" si="49"/>
        <v>2.3820224719101124</v>
      </c>
      <c r="T120" s="132">
        <f t="shared" si="50"/>
        <v>0.1910112359550562</v>
      </c>
      <c r="U120" s="133">
        <f t="shared" si="39"/>
        <v>2</v>
      </c>
      <c r="V120" s="133">
        <f t="shared" si="39"/>
        <v>1.9402985074626866</v>
      </c>
      <c r="W120" s="133">
        <f t="shared" si="39"/>
        <v>2.3820224719101124</v>
      </c>
      <c r="X120" s="132">
        <f t="shared" si="51"/>
        <v>1.2276577355229041</v>
      </c>
      <c r="Y120" s="132">
        <f t="shared" si="52"/>
        <v>0.1910112359550562</v>
      </c>
      <c r="Z120" s="134">
        <f t="shared" si="53"/>
        <v>2574.8893442622953</v>
      </c>
      <c r="AA120" s="134">
        <f t="shared" si="53"/>
        <v>2626.7792924528308</v>
      </c>
      <c r="AB120" s="132">
        <f t="shared" si="40"/>
        <v>2.0152302197437466E-2</v>
      </c>
      <c r="AC120" s="131">
        <f t="shared" si="41"/>
        <v>2574.8893442622953</v>
      </c>
      <c r="AD120" s="131">
        <f t="shared" si="41"/>
        <v>2601.1693830769232</v>
      </c>
      <c r="AE120" s="131">
        <f t="shared" si="41"/>
        <v>2626.7792924528308</v>
      </c>
      <c r="AF120" s="132">
        <f t="shared" si="54"/>
        <v>1.0098455369890651</v>
      </c>
      <c r="AG120" s="132">
        <f t="shared" si="55"/>
        <v>2.0152302197437466E-2</v>
      </c>
      <c r="AH120" s="134">
        <f t="shared" si="56"/>
        <v>5149.7786885245905</v>
      </c>
      <c r="AI120" s="134">
        <f t="shared" si="56"/>
        <v>6257.0473033707876</v>
      </c>
      <c r="AJ120" s="132">
        <f t="shared" si="57"/>
        <v>0.215012854302566</v>
      </c>
      <c r="AK120" s="131">
        <f t="shared" si="42"/>
        <v>5149.7786885245905</v>
      </c>
      <c r="AL120" s="131">
        <f t="shared" si="42"/>
        <v>5047.0450716417918</v>
      </c>
      <c r="AM120" s="131">
        <f t="shared" si="42"/>
        <v>6257.0473033707876</v>
      </c>
      <c r="AN120" s="132">
        <f t="shared" si="58"/>
        <v>1.2397446851679066</v>
      </c>
      <c r="AO120" s="132">
        <f t="shared" si="59"/>
        <v>0.215012854302566</v>
      </c>
      <c r="AP120" s="134">
        <v>122</v>
      </c>
      <c r="AQ120" s="134">
        <v>212</v>
      </c>
      <c r="AR120" s="132">
        <f t="shared" si="60"/>
        <v>0.73770491803278682</v>
      </c>
      <c r="AS120" s="131">
        <v>122</v>
      </c>
      <c r="AT120" s="131">
        <v>130</v>
      </c>
      <c r="AU120" s="131">
        <v>212</v>
      </c>
      <c r="AV120" s="132">
        <f t="shared" si="61"/>
        <v>1.6307692307692307</v>
      </c>
      <c r="AW120" s="132">
        <f t="shared" si="62"/>
        <v>0.73770491803278682</v>
      </c>
      <c r="AX120" s="134">
        <v>314136.5</v>
      </c>
      <c r="AY120" s="134">
        <v>556877.21000000008</v>
      </c>
      <c r="AZ120" s="132">
        <f t="shared" si="63"/>
        <v>0.77272367267095698</v>
      </c>
      <c r="BA120" s="131">
        <v>314136.5</v>
      </c>
      <c r="BB120" s="131">
        <v>338152.01980000001</v>
      </c>
      <c r="BC120" s="131">
        <v>556877.21000000008</v>
      </c>
      <c r="BD120" s="132">
        <f t="shared" si="64"/>
        <v>1.6468250295513984</v>
      </c>
      <c r="BE120" s="132">
        <f t="shared" si="65"/>
        <v>0.77272367267095698</v>
      </c>
      <c r="BF120" s="131">
        <v>40</v>
      </c>
      <c r="BG120" s="131">
        <v>49</v>
      </c>
      <c r="BH120" s="131">
        <v>87</v>
      </c>
      <c r="BI120" s="132">
        <f t="shared" si="66"/>
        <v>1.7755102040816326</v>
      </c>
      <c r="BJ120" s="132">
        <f t="shared" si="43"/>
        <v>1.1749999999999998</v>
      </c>
      <c r="BK120" s="134">
        <v>2891</v>
      </c>
      <c r="BL120" s="134">
        <v>61</v>
      </c>
      <c r="BM120" s="135">
        <f t="shared" si="67"/>
        <v>2.1099965409892771E-2</v>
      </c>
      <c r="BN120" s="134">
        <v>2935</v>
      </c>
      <c r="BO120" s="134">
        <v>87</v>
      </c>
      <c r="BP120" s="135">
        <f t="shared" si="68"/>
        <v>2.9642248722316866E-2</v>
      </c>
      <c r="BQ120" s="135">
        <f t="shared" si="69"/>
        <v>0.40484821403636162</v>
      </c>
      <c r="BR120" s="125"/>
      <c r="BS120" s="109"/>
      <c r="BT120" s="109"/>
      <c r="BU120" s="109"/>
      <c r="BX120" s="10"/>
    </row>
    <row r="121" spans="1:76" x14ac:dyDescent="0.25">
      <c r="A121" s="122" t="s">
        <v>378</v>
      </c>
      <c r="B121" s="109" t="s">
        <v>379</v>
      </c>
      <c r="C121" s="107" t="s">
        <v>651</v>
      </c>
      <c r="D121" s="6" t="s">
        <v>595</v>
      </c>
      <c r="E121" s="6" t="s">
        <v>43</v>
      </c>
      <c r="F121" s="26">
        <v>560</v>
      </c>
      <c r="G121" s="129">
        <f t="shared" si="44"/>
        <v>24.328657834101381</v>
      </c>
      <c r="H121" s="129">
        <f t="shared" si="45"/>
        <v>25.510023041474657</v>
      </c>
      <c r="I121" s="130">
        <f t="shared" si="37"/>
        <v>4.6309844779543731E-2</v>
      </c>
      <c r="J121" s="137">
        <v>95</v>
      </c>
      <c r="K121" s="137">
        <v>109</v>
      </c>
      <c r="L121" s="130">
        <f t="shared" si="38"/>
        <v>0.14736842105263159</v>
      </c>
      <c r="M121" s="131">
        <v>95</v>
      </c>
      <c r="N121" s="131">
        <v>108</v>
      </c>
      <c r="O121" s="131">
        <v>109</v>
      </c>
      <c r="P121" s="132">
        <f t="shared" si="46"/>
        <v>1.0092592592592593</v>
      </c>
      <c r="Q121" s="132">
        <f t="shared" si="47"/>
        <v>0.14736842105263159</v>
      </c>
      <c r="R121" s="140">
        <f t="shared" si="48"/>
        <v>2.1368421052631579</v>
      </c>
      <c r="S121" s="140">
        <f t="shared" si="49"/>
        <v>1.7798165137614679</v>
      </c>
      <c r="T121" s="132">
        <f t="shared" si="50"/>
        <v>-0.16708094183576627</v>
      </c>
      <c r="U121" s="133">
        <f t="shared" si="39"/>
        <v>2.1368421052631579</v>
      </c>
      <c r="V121" s="133">
        <f t="shared" si="39"/>
        <v>1.962962962962963</v>
      </c>
      <c r="W121" s="133">
        <f t="shared" si="39"/>
        <v>1.7798165137614679</v>
      </c>
      <c r="X121" s="132">
        <f t="shared" si="51"/>
        <v>0.90669897870867233</v>
      </c>
      <c r="Y121" s="132">
        <f t="shared" si="52"/>
        <v>-0.16708094183576627</v>
      </c>
      <c r="Z121" s="134">
        <f t="shared" si="53"/>
        <v>2080.5197044334977</v>
      </c>
      <c r="AA121" s="134">
        <f t="shared" si="53"/>
        <v>2282.7525773195875</v>
      </c>
      <c r="AB121" s="132">
        <f t="shared" si="40"/>
        <v>9.7203055782235648E-2</v>
      </c>
      <c r="AC121" s="131">
        <f t="shared" si="41"/>
        <v>2080.5197044334977</v>
      </c>
      <c r="AD121" s="131">
        <f t="shared" si="41"/>
        <v>2116.6389438679244</v>
      </c>
      <c r="AE121" s="131">
        <f t="shared" si="41"/>
        <v>2282.7525773195875</v>
      </c>
      <c r="AF121" s="132">
        <f t="shared" si="54"/>
        <v>1.0784799098272797</v>
      </c>
      <c r="AG121" s="132">
        <f t="shared" si="55"/>
        <v>9.7203055782235648E-2</v>
      </c>
      <c r="AH121" s="134">
        <f t="shared" si="56"/>
        <v>4445.742105263158</v>
      </c>
      <c r="AI121" s="134">
        <f t="shared" si="56"/>
        <v>4062.880733944954</v>
      </c>
      <c r="AJ121" s="132">
        <f t="shared" si="57"/>
        <v>-8.6118664162940894E-2</v>
      </c>
      <c r="AK121" s="131">
        <f t="shared" si="42"/>
        <v>4445.742105263158</v>
      </c>
      <c r="AL121" s="131">
        <f t="shared" si="42"/>
        <v>4154.883852777778</v>
      </c>
      <c r="AM121" s="131">
        <f t="shared" si="42"/>
        <v>4062.880733944954</v>
      </c>
      <c r="AN121" s="132">
        <f t="shared" si="58"/>
        <v>0.97785663279821544</v>
      </c>
      <c r="AO121" s="132">
        <f t="shared" si="59"/>
        <v>-8.6118664162940894E-2</v>
      </c>
      <c r="AP121" s="134">
        <v>203</v>
      </c>
      <c r="AQ121" s="134">
        <v>194</v>
      </c>
      <c r="AR121" s="132">
        <f t="shared" si="60"/>
        <v>-4.4334975369458074E-2</v>
      </c>
      <c r="AS121" s="131">
        <v>203</v>
      </c>
      <c r="AT121" s="131">
        <v>212</v>
      </c>
      <c r="AU121" s="131">
        <v>194</v>
      </c>
      <c r="AV121" s="132">
        <f t="shared" si="61"/>
        <v>0.91509433962264153</v>
      </c>
      <c r="AW121" s="132">
        <f t="shared" si="62"/>
        <v>-4.4334975369458074E-2</v>
      </c>
      <c r="AX121" s="134">
        <v>422345.5</v>
      </c>
      <c r="AY121" s="134">
        <v>442854</v>
      </c>
      <c r="AZ121" s="132">
        <f t="shared" si="63"/>
        <v>4.8558585328836168E-2</v>
      </c>
      <c r="BA121" s="131">
        <v>422345.5</v>
      </c>
      <c r="BB121" s="131">
        <v>448727.45610000001</v>
      </c>
      <c r="BC121" s="131">
        <v>442854</v>
      </c>
      <c r="BD121" s="132">
        <f t="shared" si="64"/>
        <v>0.98691086087968038</v>
      </c>
      <c r="BE121" s="132">
        <f t="shared" si="65"/>
        <v>4.8558585328836168E-2</v>
      </c>
      <c r="BF121" s="131">
        <v>57</v>
      </c>
      <c r="BG121" s="131">
        <v>64</v>
      </c>
      <c r="BH121" s="131">
        <v>85</v>
      </c>
      <c r="BI121" s="132">
        <f t="shared" si="66"/>
        <v>1.328125</v>
      </c>
      <c r="BJ121" s="132">
        <f t="shared" si="43"/>
        <v>0.49122807017543857</v>
      </c>
      <c r="BK121" s="134">
        <v>2035</v>
      </c>
      <c r="BL121" s="134">
        <v>95</v>
      </c>
      <c r="BM121" s="135">
        <f t="shared" si="67"/>
        <v>4.6683046683046681E-2</v>
      </c>
      <c r="BN121" s="134">
        <v>2096</v>
      </c>
      <c r="BO121" s="134">
        <v>109</v>
      </c>
      <c r="BP121" s="135">
        <f t="shared" si="68"/>
        <v>5.2003816793893133E-2</v>
      </c>
      <c r="BQ121" s="135">
        <f t="shared" si="69"/>
        <v>0.11397649658497411</v>
      </c>
      <c r="BR121" s="125"/>
      <c r="BS121" s="109"/>
      <c r="BT121" s="109"/>
      <c r="BU121" s="109"/>
      <c r="BX121" s="10"/>
    </row>
    <row r="122" spans="1:76" x14ac:dyDescent="0.25">
      <c r="A122" s="122" t="s">
        <v>378</v>
      </c>
      <c r="B122" s="109" t="s">
        <v>393</v>
      </c>
      <c r="C122" s="107" t="s">
        <v>651</v>
      </c>
      <c r="D122" s="6" t="s">
        <v>595</v>
      </c>
      <c r="E122" s="6" t="s">
        <v>6</v>
      </c>
      <c r="F122" s="26">
        <v>405</v>
      </c>
      <c r="G122" s="129">
        <f t="shared" si="44"/>
        <v>22.186222222222224</v>
      </c>
      <c r="H122" s="129">
        <f t="shared" si="45"/>
        <v>62.147671047391498</v>
      </c>
      <c r="I122" s="130">
        <f t="shared" si="37"/>
        <v>0.64300798648908597</v>
      </c>
      <c r="J122" s="137">
        <v>45</v>
      </c>
      <c r="K122" s="137">
        <v>104</v>
      </c>
      <c r="L122" s="130">
        <f t="shared" si="38"/>
        <v>1.3111111111111109</v>
      </c>
      <c r="M122" s="131">
        <v>45</v>
      </c>
      <c r="N122" s="131">
        <v>48</v>
      </c>
      <c r="O122" s="131">
        <v>104</v>
      </c>
      <c r="P122" s="132">
        <f t="shared" si="46"/>
        <v>2.1666666666666665</v>
      </c>
      <c r="Q122" s="132">
        <f t="shared" si="47"/>
        <v>1.3111111111111109</v>
      </c>
      <c r="R122" s="140">
        <f t="shared" si="48"/>
        <v>2.3777777777777778</v>
      </c>
      <c r="S122" s="140">
        <f t="shared" si="49"/>
        <v>2.7596153846153846</v>
      </c>
      <c r="T122" s="132">
        <f t="shared" si="50"/>
        <v>0.16058590941768514</v>
      </c>
      <c r="U122" s="133">
        <f t="shared" si="39"/>
        <v>2.3777777777777778</v>
      </c>
      <c r="V122" s="133">
        <f t="shared" si="39"/>
        <v>2.4166666666666665</v>
      </c>
      <c r="W122" s="133">
        <f t="shared" si="39"/>
        <v>2.7596153846153846</v>
      </c>
      <c r="X122" s="132">
        <f t="shared" si="51"/>
        <v>1.1419098143236075</v>
      </c>
      <c r="Y122" s="132">
        <f t="shared" si="52"/>
        <v>0.16058590941768514</v>
      </c>
      <c r="Z122" s="134">
        <f t="shared" si="53"/>
        <v>2603.252523364486</v>
      </c>
      <c r="AA122" s="134">
        <f t="shared" si="53"/>
        <v>2718.6899303135888</v>
      </c>
      <c r="AB122" s="132">
        <f t="shared" si="40"/>
        <v>4.4343530223456495E-2</v>
      </c>
      <c r="AC122" s="131">
        <f t="shared" si="41"/>
        <v>2603.252523364486</v>
      </c>
      <c r="AD122" s="131">
        <f t="shared" si="41"/>
        <v>2732.394096551724</v>
      </c>
      <c r="AE122" s="131">
        <f t="shared" si="41"/>
        <v>2718.6899303135897</v>
      </c>
      <c r="AF122" s="132">
        <f t="shared" si="54"/>
        <v>0.99498455722202406</v>
      </c>
      <c r="AG122" s="132">
        <f t="shared" si="55"/>
        <v>4.434353022345694E-2</v>
      </c>
      <c r="AH122" s="134">
        <f t="shared" si="56"/>
        <v>6189.9560000000001</v>
      </c>
      <c r="AI122" s="134">
        <f t="shared" si="56"/>
        <v>7502.5385576923072</v>
      </c>
      <c r="AJ122" s="132">
        <f t="shared" si="57"/>
        <v>0.21205038576886603</v>
      </c>
      <c r="AK122" s="131">
        <f t="shared" si="42"/>
        <v>6189.9560000000001</v>
      </c>
      <c r="AL122" s="131">
        <f t="shared" si="42"/>
        <v>6603.2857333333322</v>
      </c>
      <c r="AM122" s="131">
        <f t="shared" si="42"/>
        <v>7502.53855769231</v>
      </c>
      <c r="AN122" s="132">
        <f t="shared" si="58"/>
        <v>1.1361826309922585</v>
      </c>
      <c r="AO122" s="132">
        <f t="shared" si="59"/>
        <v>0.21205038576886648</v>
      </c>
      <c r="AP122" s="134">
        <v>107</v>
      </c>
      <c r="AQ122" s="134">
        <v>287</v>
      </c>
      <c r="AR122" s="132">
        <f t="shared" si="60"/>
        <v>1.6822429906542058</v>
      </c>
      <c r="AS122" s="131">
        <v>107</v>
      </c>
      <c r="AT122" s="131">
        <v>116</v>
      </c>
      <c r="AU122" s="131">
        <v>287</v>
      </c>
      <c r="AV122" s="132">
        <f t="shared" si="61"/>
        <v>2.4741379310344827</v>
      </c>
      <c r="AW122" s="132">
        <f t="shared" si="62"/>
        <v>1.6822429906542058</v>
      </c>
      <c r="AX122" s="134">
        <v>278548.02</v>
      </c>
      <c r="AY122" s="134">
        <v>780264.01</v>
      </c>
      <c r="AZ122" s="132">
        <f t="shared" si="63"/>
        <v>1.801183113776935</v>
      </c>
      <c r="BA122" s="131">
        <v>278548.02</v>
      </c>
      <c r="BB122" s="131">
        <v>316957.71519999998</v>
      </c>
      <c r="BC122" s="131">
        <v>780264.01000000024</v>
      </c>
      <c r="BD122" s="132">
        <f t="shared" si="64"/>
        <v>2.4617290338165598</v>
      </c>
      <c r="BE122" s="132">
        <f t="shared" si="65"/>
        <v>1.8011831137769359</v>
      </c>
      <c r="BF122" s="131">
        <v>35</v>
      </c>
      <c r="BG122" s="131">
        <v>40</v>
      </c>
      <c r="BH122" s="131">
        <v>107</v>
      </c>
      <c r="BI122" s="132">
        <f t="shared" si="66"/>
        <v>2.6749999999999998</v>
      </c>
      <c r="BJ122" s="132">
        <f t="shared" si="43"/>
        <v>2.0571428571428569</v>
      </c>
      <c r="BK122" s="134">
        <v>3328</v>
      </c>
      <c r="BL122" s="134">
        <v>45</v>
      </c>
      <c r="BM122" s="135">
        <f t="shared" si="67"/>
        <v>1.3521634615384616E-2</v>
      </c>
      <c r="BN122" s="134">
        <v>5558</v>
      </c>
      <c r="BO122" s="134">
        <v>104</v>
      </c>
      <c r="BP122" s="135">
        <f t="shared" si="68"/>
        <v>1.8711766822598057E-2</v>
      </c>
      <c r="BQ122" s="135">
        <f t="shared" si="69"/>
        <v>0.38383911079125177</v>
      </c>
      <c r="BR122" s="125"/>
      <c r="BS122" s="109"/>
      <c r="BT122" s="109"/>
      <c r="BU122" s="109"/>
      <c r="BX122" s="10"/>
    </row>
    <row r="123" spans="1:76" x14ac:dyDescent="0.25">
      <c r="A123" s="122" t="s">
        <v>253</v>
      </c>
      <c r="B123" s="109" t="s">
        <v>256</v>
      </c>
      <c r="C123" s="107" t="s">
        <v>651</v>
      </c>
      <c r="D123" s="6" t="s">
        <v>595</v>
      </c>
      <c r="E123" s="6" t="s">
        <v>43</v>
      </c>
      <c r="F123" s="26">
        <v>625</v>
      </c>
      <c r="G123" s="129">
        <f t="shared" si="44"/>
        <v>19.941135483870962</v>
      </c>
      <c r="H123" s="129">
        <f t="shared" si="45"/>
        <v>27.829548387096768</v>
      </c>
      <c r="I123" s="130">
        <f t="shared" si="37"/>
        <v>0.28345457833168741</v>
      </c>
      <c r="J123" s="137">
        <v>85</v>
      </c>
      <c r="K123" s="137">
        <v>109</v>
      </c>
      <c r="L123" s="130">
        <f t="shared" si="38"/>
        <v>0.2823529411764707</v>
      </c>
      <c r="M123" s="131">
        <v>85</v>
      </c>
      <c r="N123" s="131">
        <v>116.7871143094024</v>
      </c>
      <c r="O123" s="131">
        <v>109</v>
      </c>
      <c r="P123" s="132">
        <f t="shared" si="46"/>
        <v>0.93332214469507213</v>
      </c>
      <c r="Q123" s="132">
        <f t="shared" si="47"/>
        <v>0.2823529411764707</v>
      </c>
      <c r="R123" s="140">
        <f t="shared" si="48"/>
        <v>1.9058823529411764</v>
      </c>
      <c r="S123" s="140">
        <f t="shared" si="49"/>
        <v>2</v>
      </c>
      <c r="T123" s="132">
        <f t="shared" si="50"/>
        <v>4.9382716049382713E-2</v>
      </c>
      <c r="U123" s="133">
        <f t="shared" si="39"/>
        <v>1.9058823529411764</v>
      </c>
      <c r="V123" s="133">
        <f t="shared" si="39"/>
        <v>1.7645395799676891</v>
      </c>
      <c r="W123" s="133">
        <f t="shared" si="39"/>
        <v>2</v>
      </c>
      <c r="X123" s="132">
        <f t="shared" si="51"/>
        <v>1.1334401464866106</v>
      </c>
      <c r="Y123" s="132">
        <f t="shared" si="52"/>
        <v>4.9382716049382713E-2</v>
      </c>
      <c r="Z123" s="134">
        <f t="shared" si="53"/>
        <v>2384.9351851851852</v>
      </c>
      <c r="AA123" s="134">
        <f t="shared" si="53"/>
        <v>2473.3830275229357</v>
      </c>
      <c r="AB123" s="132">
        <f t="shared" si="40"/>
        <v>3.7086057049756871E-2</v>
      </c>
      <c r="AC123" s="131">
        <f t="shared" si="41"/>
        <v>2384.9351851851843</v>
      </c>
      <c r="AD123" s="131">
        <f t="shared" si="41"/>
        <v>2426.2953862439917</v>
      </c>
      <c r="AE123" s="131">
        <f t="shared" si="41"/>
        <v>2473.3830275229352</v>
      </c>
      <c r="AF123" s="132">
        <f t="shared" si="54"/>
        <v>1.0194072170873791</v>
      </c>
      <c r="AG123" s="132">
        <f t="shared" si="55"/>
        <v>3.7086057049757093E-2</v>
      </c>
      <c r="AH123" s="134">
        <f t="shared" si="56"/>
        <v>4545.4058823529413</v>
      </c>
      <c r="AI123" s="134">
        <f t="shared" si="56"/>
        <v>4946.7660550458713</v>
      </c>
      <c r="AJ123" s="132">
        <f t="shared" si="57"/>
        <v>8.8300183323819059E-2</v>
      </c>
      <c r="AK123" s="131">
        <f t="shared" si="42"/>
        <v>4545.4058823529394</v>
      </c>
      <c r="AL123" s="131">
        <f t="shared" si="42"/>
        <v>4281.2942417205149</v>
      </c>
      <c r="AM123" s="131">
        <f t="shared" si="42"/>
        <v>4946.7660550458704</v>
      </c>
      <c r="AN123" s="132">
        <f t="shared" si="58"/>
        <v>1.1554370654650272</v>
      </c>
      <c r="AO123" s="132">
        <f t="shared" si="59"/>
        <v>8.8300183323819281E-2</v>
      </c>
      <c r="AP123" s="134">
        <v>162</v>
      </c>
      <c r="AQ123" s="134">
        <v>218</v>
      </c>
      <c r="AR123" s="132">
        <f t="shared" si="60"/>
        <v>0.34567901234567899</v>
      </c>
      <c r="AS123" s="131">
        <v>162</v>
      </c>
      <c r="AT123" s="131">
        <v>206.07548562915139</v>
      </c>
      <c r="AU123" s="131">
        <v>218</v>
      </c>
      <c r="AV123" s="132">
        <f t="shared" si="61"/>
        <v>1.0578647884023804</v>
      </c>
      <c r="AW123" s="132">
        <f t="shared" si="62"/>
        <v>0.34567901234567899</v>
      </c>
      <c r="AX123" s="134">
        <v>386359.5</v>
      </c>
      <c r="AY123" s="134">
        <v>539197.5</v>
      </c>
      <c r="AZ123" s="132">
        <f t="shared" si="63"/>
        <v>0.39558494096819152</v>
      </c>
      <c r="BA123" s="131">
        <v>386359.49999999988</v>
      </c>
      <c r="BB123" s="131">
        <v>500000</v>
      </c>
      <c r="BC123" s="131">
        <v>539197.49999999988</v>
      </c>
      <c r="BD123" s="132">
        <f t="shared" si="64"/>
        <v>1.0783949999999998</v>
      </c>
      <c r="BE123" s="132">
        <f t="shared" si="65"/>
        <v>0.39558494096819175</v>
      </c>
      <c r="BF123" s="131">
        <v>39</v>
      </c>
      <c r="BG123" s="131">
        <v>56.258607576758308</v>
      </c>
      <c r="BH123" s="131">
        <v>52</v>
      </c>
      <c r="BI123" s="132">
        <f t="shared" si="66"/>
        <v>0.92430300428342571</v>
      </c>
      <c r="BJ123" s="132">
        <f t="shared" si="43"/>
        <v>0.33333333333333326</v>
      </c>
      <c r="BK123" s="134">
        <v>275</v>
      </c>
      <c r="BL123" s="134">
        <v>76</v>
      </c>
      <c r="BM123" s="135">
        <f t="shared" si="67"/>
        <v>0.27636363636363637</v>
      </c>
      <c r="BN123" s="134">
        <v>1245</v>
      </c>
      <c r="BO123" s="134">
        <v>109</v>
      </c>
      <c r="BP123" s="135">
        <f t="shared" si="68"/>
        <v>8.7550200803212852E-2</v>
      </c>
      <c r="BQ123" s="135">
        <f t="shared" si="69"/>
        <v>-0.68320651025153245</v>
      </c>
      <c r="BR123" s="125"/>
      <c r="BS123" s="109"/>
      <c r="BT123" s="109"/>
      <c r="BU123" s="109"/>
      <c r="BX123" s="10"/>
    </row>
    <row r="124" spans="1:76" x14ac:dyDescent="0.25">
      <c r="A124" s="122" t="s">
        <v>425</v>
      </c>
      <c r="B124" s="109" t="s">
        <v>432</v>
      </c>
      <c r="C124" s="107" t="s">
        <v>651</v>
      </c>
      <c r="D124" s="6" t="s">
        <v>595</v>
      </c>
      <c r="E124" s="6" t="s">
        <v>6</v>
      </c>
      <c r="F124" s="26">
        <v>900</v>
      </c>
      <c r="G124" s="129">
        <f t="shared" si="44"/>
        <v>10.939164874551976</v>
      </c>
      <c r="H124" s="129">
        <f t="shared" si="45"/>
        <v>7.7660215053763446</v>
      </c>
      <c r="I124" s="130">
        <f t="shared" si="37"/>
        <v>-0.40859317309112436</v>
      </c>
      <c r="J124" s="137">
        <v>51</v>
      </c>
      <c r="K124" s="137">
        <v>44</v>
      </c>
      <c r="L124" s="130">
        <f t="shared" si="38"/>
        <v>-0.13725490196078427</v>
      </c>
      <c r="M124" s="131">
        <v>51</v>
      </c>
      <c r="N124" s="131">
        <v>66.300000000000011</v>
      </c>
      <c r="O124" s="131">
        <v>44</v>
      </c>
      <c r="P124" s="132">
        <f t="shared" si="46"/>
        <v>0.66365007541478116</v>
      </c>
      <c r="Q124" s="132">
        <f t="shared" si="47"/>
        <v>-0.13725490196078427</v>
      </c>
      <c r="R124" s="140">
        <f t="shared" si="48"/>
        <v>2.2745098039215685</v>
      </c>
      <c r="S124" s="140">
        <f t="shared" si="49"/>
        <v>2.0454545454545454</v>
      </c>
      <c r="T124" s="132">
        <f t="shared" si="50"/>
        <v>-0.10070532915360497</v>
      </c>
      <c r="U124" s="133">
        <f t="shared" si="39"/>
        <v>2.2745098039215685</v>
      </c>
      <c r="V124" s="133">
        <f t="shared" si="39"/>
        <v>2.3333333333333326</v>
      </c>
      <c r="W124" s="133">
        <f t="shared" si="39"/>
        <v>2.0454545454545454</v>
      </c>
      <c r="X124" s="132">
        <f t="shared" si="51"/>
        <v>0.87662337662337686</v>
      </c>
      <c r="Y124" s="132">
        <f t="shared" si="52"/>
        <v>-0.10070532915360497</v>
      </c>
      <c r="Z124" s="134">
        <f t="shared" si="53"/>
        <v>2631.0577586206896</v>
      </c>
      <c r="AA124" s="134">
        <f t="shared" si="53"/>
        <v>2407.4666666666667</v>
      </c>
      <c r="AB124" s="132">
        <f t="shared" si="40"/>
        <v>-8.4981445664362276E-2</v>
      </c>
      <c r="AC124" s="131">
        <f t="shared" si="41"/>
        <v>2631.0577586206909</v>
      </c>
      <c r="AD124" s="131">
        <f t="shared" si="41"/>
        <v>2632.6286554621852</v>
      </c>
      <c r="AE124" s="131">
        <f t="shared" si="41"/>
        <v>2407.4666666666667</v>
      </c>
      <c r="AF124" s="132">
        <f t="shared" si="54"/>
        <v>0.91447256021909817</v>
      </c>
      <c r="AG124" s="132">
        <f t="shared" si="55"/>
        <v>-8.498144566436272E-2</v>
      </c>
      <c r="AH124" s="134">
        <f t="shared" si="56"/>
        <v>5984.3666666666659</v>
      </c>
      <c r="AI124" s="134">
        <f t="shared" si="56"/>
        <v>4924.363636363636</v>
      </c>
      <c r="AJ124" s="132">
        <f t="shared" si="57"/>
        <v>-0.17712869036038847</v>
      </c>
      <c r="AK124" s="131">
        <f t="shared" si="42"/>
        <v>5984.3666666666695</v>
      </c>
      <c r="AL124" s="131">
        <f t="shared" si="42"/>
        <v>6142.8001960784304</v>
      </c>
      <c r="AM124" s="131">
        <f t="shared" si="42"/>
        <v>4924.363636363636</v>
      </c>
      <c r="AN124" s="132">
        <f t="shared" si="58"/>
        <v>0.80164802356869014</v>
      </c>
      <c r="AO124" s="132">
        <f t="shared" si="59"/>
        <v>-0.17712869036038892</v>
      </c>
      <c r="AP124" s="134">
        <v>116</v>
      </c>
      <c r="AQ124" s="134">
        <v>90</v>
      </c>
      <c r="AR124" s="132">
        <f t="shared" si="60"/>
        <v>-0.22413793103448276</v>
      </c>
      <c r="AS124" s="131">
        <v>116</v>
      </c>
      <c r="AT124" s="131">
        <v>154.69999999999999</v>
      </c>
      <c r="AU124" s="131">
        <v>90</v>
      </c>
      <c r="AV124" s="132">
        <f t="shared" si="61"/>
        <v>0.58177117000646417</v>
      </c>
      <c r="AW124" s="132">
        <f t="shared" si="62"/>
        <v>-0.22413793103448276</v>
      </c>
      <c r="AX124" s="134">
        <v>305202.7</v>
      </c>
      <c r="AY124" s="134">
        <v>216672</v>
      </c>
      <c r="AZ124" s="132">
        <f t="shared" si="63"/>
        <v>-0.29007181129131565</v>
      </c>
      <c r="BA124" s="131">
        <v>305202.70000000013</v>
      </c>
      <c r="BB124" s="131">
        <v>407267.65299999999</v>
      </c>
      <c r="BC124" s="131">
        <v>216672</v>
      </c>
      <c r="BD124" s="132">
        <f t="shared" si="64"/>
        <v>0.53201377129747152</v>
      </c>
      <c r="BE124" s="132">
        <f t="shared" si="65"/>
        <v>-0.29007181129131587</v>
      </c>
      <c r="BF124" s="131">
        <v>20</v>
      </c>
      <c r="BG124" s="131">
        <v>39</v>
      </c>
      <c r="BH124" s="131">
        <v>30</v>
      </c>
      <c r="BI124" s="132">
        <f t="shared" si="66"/>
        <v>0.76923076923076927</v>
      </c>
      <c r="BJ124" s="132">
        <f t="shared" si="43"/>
        <v>0.5</v>
      </c>
      <c r="BK124" s="134">
        <v>574</v>
      </c>
      <c r="BL124" s="134">
        <v>51</v>
      </c>
      <c r="BM124" s="135">
        <f t="shared" si="67"/>
        <v>8.885017421602788E-2</v>
      </c>
      <c r="BN124" s="134">
        <v>552</v>
      </c>
      <c r="BO124" s="134">
        <v>44</v>
      </c>
      <c r="BP124" s="135">
        <f t="shared" si="68"/>
        <v>7.9710144927536225E-2</v>
      </c>
      <c r="BQ124" s="135">
        <f t="shared" si="69"/>
        <v>-0.10287013356067076</v>
      </c>
      <c r="BR124" s="125"/>
      <c r="BS124" s="109"/>
      <c r="BT124" s="109"/>
      <c r="BU124" s="109"/>
      <c r="BX124" s="10"/>
    </row>
    <row r="125" spans="1:76" x14ac:dyDescent="0.25">
      <c r="A125" s="122" t="s">
        <v>425</v>
      </c>
      <c r="B125" s="109" t="s">
        <v>453</v>
      </c>
      <c r="C125" s="107" t="s">
        <v>597</v>
      </c>
      <c r="D125" s="6" t="s">
        <v>597</v>
      </c>
      <c r="E125" s="6" t="s">
        <v>37</v>
      </c>
      <c r="F125" s="26">
        <v>900</v>
      </c>
      <c r="G125" s="129">
        <f t="shared" si="44"/>
        <v>7.9759677419354835</v>
      </c>
      <c r="H125" s="129">
        <f t="shared" si="45"/>
        <v>0</v>
      </c>
      <c r="I125" s="130">
        <f t="shared" si="37"/>
        <v>0</v>
      </c>
      <c r="J125" s="137">
        <v>0</v>
      </c>
      <c r="K125" s="137">
        <v>0</v>
      </c>
      <c r="L125" s="130">
        <f t="shared" si="38"/>
        <v>0</v>
      </c>
      <c r="M125" s="131">
        <v>58</v>
      </c>
      <c r="N125" s="131">
        <v>0</v>
      </c>
      <c r="O125" s="131">
        <v>0</v>
      </c>
      <c r="P125" s="132" t="e">
        <f t="shared" si="46"/>
        <v>#DIV/0!</v>
      </c>
      <c r="Q125" s="132">
        <f t="shared" si="47"/>
        <v>-1</v>
      </c>
      <c r="R125" s="140" t="e">
        <f t="shared" si="48"/>
        <v>#DIV/0!</v>
      </c>
      <c r="S125" s="140" t="e">
        <f t="shared" si="49"/>
        <v>#DIV/0!</v>
      </c>
      <c r="T125" s="132">
        <f t="shared" si="50"/>
        <v>0</v>
      </c>
      <c r="U125" s="133">
        <f t="shared" si="39"/>
        <v>2.4310344827586206</v>
      </c>
      <c r="V125" s="133" t="e">
        <f t="shared" si="39"/>
        <v>#DIV/0!</v>
      </c>
      <c r="W125" s="133" t="e">
        <f t="shared" si="39"/>
        <v>#DIV/0!</v>
      </c>
      <c r="X125" s="132" t="e">
        <f t="shared" si="51"/>
        <v>#DIV/0!</v>
      </c>
      <c r="Y125" s="132" t="e">
        <f t="shared" si="52"/>
        <v>#DIV/0!</v>
      </c>
      <c r="Z125" s="134" t="e">
        <f t="shared" si="53"/>
        <v>#DIV/0!</v>
      </c>
      <c r="AA125" s="134" t="e">
        <f t="shared" si="53"/>
        <v>#DIV/0!</v>
      </c>
      <c r="AB125" s="132">
        <f t="shared" si="40"/>
        <v>0</v>
      </c>
      <c r="AC125" s="131">
        <f t="shared" si="41"/>
        <v>1578.2234042553191</v>
      </c>
      <c r="AD125" s="131" t="e">
        <f t="shared" si="41"/>
        <v>#DIV/0!</v>
      </c>
      <c r="AE125" s="131" t="e">
        <f t="shared" si="41"/>
        <v>#DIV/0!</v>
      </c>
      <c r="AF125" s="132" t="e">
        <f t="shared" si="54"/>
        <v>#DIV/0!</v>
      </c>
      <c r="AG125" s="132" t="e">
        <f t="shared" si="55"/>
        <v>#DIV/0!</v>
      </c>
      <c r="AH125" s="134" t="e">
        <f t="shared" si="56"/>
        <v>#DIV/0!</v>
      </c>
      <c r="AI125" s="134" t="e">
        <f t="shared" si="56"/>
        <v>#DIV/0!</v>
      </c>
      <c r="AJ125" s="132">
        <f t="shared" si="57"/>
        <v>0</v>
      </c>
      <c r="AK125" s="131">
        <f t="shared" si="42"/>
        <v>3836.7155172413791</v>
      </c>
      <c r="AL125" s="131" t="e">
        <f t="shared" si="42"/>
        <v>#DIV/0!</v>
      </c>
      <c r="AM125" s="131" t="e">
        <f t="shared" si="42"/>
        <v>#DIV/0!</v>
      </c>
      <c r="AN125" s="132" t="e">
        <f t="shared" si="58"/>
        <v>#DIV/0!</v>
      </c>
      <c r="AO125" s="132" t="e">
        <f t="shared" si="59"/>
        <v>#DIV/0!</v>
      </c>
      <c r="AP125" s="134">
        <v>0</v>
      </c>
      <c r="AQ125" s="134">
        <v>0</v>
      </c>
      <c r="AR125" s="132">
        <f t="shared" si="60"/>
        <v>0</v>
      </c>
      <c r="AS125" s="131">
        <v>141</v>
      </c>
      <c r="AT125" s="131">
        <v>0</v>
      </c>
      <c r="AU125" s="131">
        <v>0</v>
      </c>
      <c r="AV125" s="132" t="e">
        <f t="shared" si="61"/>
        <v>#DIV/0!</v>
      </c>
      <c r="AW125" s="132">
        <f t="shared" si="62"/>
        <v>-1</v>
      </c>
      <c r="AX125" s="134">
        <v>0</v>
      </c>
      <c r="AY125" s="134">
        <v>0</v>
      </c>
      <c r="AZ125" s="132">
        <f t="shared" si="63"/>
        <v>0</v>
      </c>
      <c r="BA125" s="131">
        <v>222529.5</v>
      </c>
      <c r="BB125" s="131">
        <v>0</v>
      </c>
      <c r="BC125" s="131">
        <v>0</v>
      </c>
      <c r="BD125" s="132" t="e">
        <f t="shared" si="64"/>
        <v>#DIV/0!</v>
      </c>
      <c r="BE125" s="132">
        <f t="shared" si="65"/>
        <v>-1</v>
      </c>
      <c r="BF125" s="131">
        <v>46</v>
      </c>
      <c r="BG125" s="131">
        <v>0</v>
      </c>
      <c r="BH125" s="131">
        <v>0</v>
      </c>
      <c r="BI125" s="132" t="e">
        <f t="shared" si="66"/>
        <v>#DIV/0!</v>
      </c>
      <c r="BJ125" s="132">
        <f t="shared" si="43"/>
        <v>-1</v>
      </c>
      <c r="BK125" s="134">
        <v>539</v>
      </c>
      <c r="BL125" s="134">
        <v>56</v>
      </c>
      <c r="BM125" s="135">
        <f t="shared" si="67"/>
        <v>0.1038961038961039</v>
      </c>
      <c r="BN125" s="134">
        <v>0</v>
      </c>
      <c r="BO125" s="134">
        <v>0</v>
      </c>
      <c r="BP125" s="135">
        <f t="shared" si="68"/>
        <v>0</v>
      </c>
      <c r="BQ125" s="135">
        <f t="shared" si="69"/>
        <v>-1</v>
      </c>
      <c r="BR125" s="125"/>
      <c r="BS125" s="109"/>
      <c r="BT125" s="109"/>
      <c r="BU125" s="109"/>
      <c r="BX125" s="10"/>
    </row>
    <row r="126" spans="1:76" x14ac:dyDescent="0.25">
      <c r="A126" s="122" t="s">
        <v>425</v>
      </c>
      <c r="B126" s="109" t="s">
        <v>606</v>
      </c>
      <c r="C126" s="107" t="s">
        <v>651</v>
      </c>
      <c r="D126" s="6" t="s">
        <v>596</v>
      </c>
      <c r="E126" s="6" t="s">
        <v>6</v>
      </c>
      <c r="F126" s="26">
        <v>450</v>
      </c>
      <c r="G126" s="129">
        <f t="shared" si="44"/>
        <v>0</v>
      </c>
      <c r="H126" s="129">
        <f t="shared" si="45"/>
        <v>16.231003584229384</v>
      </c>
      <c r="I126" s="130">
        <f t="shared" si="37"/>
        <v>1</v>
      </c>
      <c r="J126" s="137">
        <v>0</v>
      </c>
      <c r="K126" s="137">
        <v>0</v>
      </c>
      <c r="L126" s="130">
        <f t="shared" si="38"/>
        <v>0</v>
      </c>
      <c r="M126" s="131">
        <v>0</v>
      </c>
      <c r="N126" s="131">
        <v>205.99999999999989</v>
      </c>
      <c r="O126" s="131">
        <v>44</v>
      </c>
      <c r="P126" s="132">
        <f t="shared" si="46"/>
        <v>0.21359223300970887</v>
      </c>
      <c r="Q126" s="132" t="e">
        <f t="shared" si="47"/>
        <v>#DIV/0!</v>
      </c>
      <c r="R126" s="140" t="e">
        <f t="shared" si="48"/>
        <v>#DIV/0!</v>
      </c>
      <c r="S126" s="140" t="e">
        <f t="shared" si="49"/>
        <v>#DIV/0!</v>
      </c>
      <c r="T126" s="132">
        <f t="shared" si="50"/>
        <v>0</v>
      </c>
      <c r="U126" s="133" t="e">
        <f t="shared" ref="U126:W189" si="70">AS126/M126</f>
        <v>#DIV/0!</v>
      </c>
      <c r="V126" s="133">
        <f t="shared" si="70"/>
        <v>2.2175185608223886</v>
      </c>
      <c r="W126" s="133">
        <f t="shared" si="70"/>
        <v>1.8863636363636365</v>
      </c>
      <c r="X126" s="132">
        <f t="shared" si="51"/>
        <v>0.85066419271100036</v>
      </c>
      <c r="Y126" s="132" t="e">
        <f t="shared" si="52"/>
        <v>#DIV/0!</v>
      </c>
      <c r="Z126" s="134" t="e">
        <f t="shared" si="53"/>
        <v>#DIV/0!</v>
      </c>
      <c r="AA126" s="134" t="e">
        <f t="shared" si="53"/>
        <v>#DIV/0!</v>
      </c>
      <c r="AB126" s="132">
        <f t="shared" si="40"/>
        <v>0</v>
      </c>
      <c r="AC126" s="131" t="e">
        <f t="shared" ref="AC126:AE189" si="71">BA126/AS126</f>
        <v>#DIV/0!</v>
      </c>
      <c r="AD126" s="131">
        <f t="shared" si="71"/>
        <v>1817.4187718534515</v>
      </c>
      <c r="AE126" s="131">
        <f t="shared" si="71"/>
        <v>2727.9819277108422</v>
      </c>
      <c r="AF126" s="132">
        <f t="shared" si="54"/>
        <v>1.5010200015314987</v>
      </c>
      <c r="AG126" s="132" t="e">
        <f t="shared" si="55"/>
        <v>#DIV/0!</v>
      </c>
      <c r="AH126" s="134" t="e">
        <f t="shared" si="56"/>
        <v>#DIV/0!</v>
      </c>
      <c r="AI126" s="134" t="e">
        <f t="shared" si="56"/>
        <v>#DIV/0!</v>
      </c>
      <c r="AJ126" s="132">
        <f t="shared" si="57"/>
        <v>0</v>
      </c>
      <c r="AK126" s="131" t="e">
        <f t="shared" ref="AK126:AM189" si="72">AC126*U126</f>
        <v>#DIV/0!</v>
      </c>
      <c r="AL126" s="131">
        <f t="shared" si="72"/>
        <v>4030.1598593720587</v>
      </c>
      <c r="AM126" s="131">
        <f t="shared" si="72"/>
        <v>5145.9659090909072</v>
      </c>
      <c r="AN126" s="132">
        <f t="shared" si="58"/>
        <v>1.2768639678458569</v>
      </c>
      <c r="AO126" s="132" t="e">
        <f t="shared" si="59"/>
        <v>#DIV/0!</v>
      </c>
      <c r="AP126" s="134">
        <v>0</v>
      </c>
      <c r="AQ126" s="134">
        <v>0</v>
      </c>
      <c r="AR126" s="132">
        <f t="shared" si="60"/>
        <v>0</v>
      </c>
      <c r="AS126" s="131">
        <v>0</v>
      </c>
      <c r="AT126" s="131">
        <v>456.80882352941182</v>
      </c>
      <c r="AU126" s="131">
        <v>83</v>
      </c>
      <c r="AV126" s="132">
        <f t="shared" si="61"/>
        <v>0.18169526446254383</v>
      </c>
      <c r="AW126" s="132" t="e">
        <f t="shared" si="62"/>
        <v>#DIV/0!</v>
      </c>
      <c r="AX126" s="134">
        <v>0</v>
      </c>
      <c r="AY126" s="134">
        <v>0</v>
      </c>
      <c r="AZ126" s="132">
        <f t="shared" si="63"/>
        <v>0</v>
      </c>
      <c r="BA126" s="131">
        <v>0</v>
      </c>
      <c r="BB126" s="131">
        <v>830212.93103064375</v>
      </c>
      <c r="BC126" s="131">
        <v>226422.49999999991</v>
      </c>
      <c r="BD126" s="132">
        <f t="shared" si="64"/>
        <v>0.27272822614183362</v>
      </c>
      <c r="BE126" s="132" t="e">
        <f t="shared" si="65"/>
        <v>#DIV/0!</v>
      </c>
      <c r="BF126" s="131">
        <v>0</v>
      </c>
      <c r="BG126" s="131">
        <v>155</v>
      </c>
      <c r="BH126" s="131">
        <v>32</v>
      </c>
      <c r="BI126" s="132">
        <f t="shared" si="66"/>
        <v>0.20645161290322581</v>
      </c>
      <c r="BJ126" s="132" t="e">
        <f t="shared" si="43"/>
        <v>#DIV/0!</v>
      </c>
      <c r="BK126" s="134">
        <v>0</v>
      </c>
      <c r="BL126" s="134">
        <v>0</v>
      </c>
      <c r="BM126" s="135">
        <f t="shared" si="67"/>
        <v>0</v>
      </c>
      <c r="BN126" s="134">
        <v>1952</v>
      </c>
      <c r="BO126" s="134">
        <v>44</v>
      </c>
      <c r="BP126" s="135">
        <f t="shared" si="68"/>
        <v>2.2540983606557378E-2</v>
      </c>
      <c r="BQ126" s="135">
        <f t="shared" si="69"/>
        <v>0</v>
      </c>
      <c r="BR126" s="125"/>
      <c r="BS126" s="109"/>
      <c r="BT126" s="109"/>
      <c r="BU126" s="109"/>
      <c r="BX126" s="10"/>
    </row>
    <row r="127" spans="1:76" x14ac:dyDescent="0.25">
      <c r="A127" s="122" t="s">
        <v>425</v>
      </c>
      <c r="B127" s="109" t="s">
        <v>433</v>
      </c>
      <c r="C127" s="107" t="s">
        <v>651</v>
      </c>
      <c r="D127" s="6" t="s">
        <v>595</v>
      </c>
      <c r="E127" s="6" t="s">
        <v>6</v>
      </c>
      <c r="F127" s="26">
        <v>1250</v>
      </c>
      <c r="G127" s="129">
        <f t="shared" si="44"/>
        <v>5.7692645161290317</v>
      </c>
      <c r="H127" s="129">
        <f t="shared" si="45"/>
        <v>6.0999354838709685</v>
      </c>
      <c r="I127" s="130">
        <f t="shared" si="37"/>
        <v>5.4208928703635369E-2</v>
      </c>
      <c r="J127" s="137">
        <v>35</v>
      </c>
      <c r="K127" s="137">
        <v>67</v>
      </c>
      <c r="L127" s="130">
        <f t="shared" si="38"/>
        <v>0.91428571428571437</v>
      </c>
      <c r="M127" s="131">
        <v>35</v>
      </c>
      <c r="N127" s="131">
        <v>62.999999999999972</v>
      </c>
      <c r="O127" s="131">
        <v>67</v>
      </c>
      <c r="P127" s="132">
        <f t="shared" si="46"/>
        <v>1.0634920634920639</v>
      </c>
      <c r="Q127" s="132">
        <f t="shared" si="47"/>
        <v>0.91428571428571437</v>
      </c>
      <c r="R127" s="140">
        <f t="shared" si="48"/>
        <v>2.6</v>
      </c>
      <c r="S127" s="140">
        <f t="shared" si="49"/>
        <v>1.8059701492537314</v>
      </c>
      <c r="T127" s="132">
        <f t="shared" si="50"/>
        <v>-0.30539609644087251</v>
      </c>
      <c r="U127" s="133">
        <f t="shared" si="70"/>
        <v>2.6</v>
      </c>
      <c r="V127" s="133">
        <f t="shared" si="70"/>
        <v>2.6000000000000014</v>
      </c>
      <c r="W127" s="133">
        <f t="shared" si="70"/>
        <v>1.8059701492537314</v>
      </c>
      <c r="X127" s="132">
        <f t="shared" si="51"/>
        <v>0.69460390355912716</v>
      </c>
      <c r="Y127" s="132">
        <f t="shared" si="52"/>
        <v>-0.30539609644087251</v>
      </c>
      <c r="Z127" s="134">
        <f t="shared" si="53"/>
        <v>2456.6923076923076</v>
      </c>
      <c r="AA127" s="134">
        <f t="shared" si="53"/>
        <v>1953.4917355371902</v>
      </c>
      <c r="AB127" s="132">
        <f t="shared" si="40"/>
        <v>-0.20482848852479962</v>
      </c>
      <c r="AC127" s="131">
        <f t="shared" si="71"/>
        <v>2456.6923076923076</v>
      </c>
      <c r="AD127" s="131">
        <f t="shared" si="71"/>
        <v>2481.2592307692307</v>
      </c>
      <c r="AE127" s="131">
        <f t="shared" si="71"/>
        <v>1953.4917355371902</v>
      </c>
      <c r="AF127" s="132">
        <f t="shared" si="54"/>
        <v>0.78729852621306962</v>
      </c>
      <c r="AG127" s="132">
        <f t="shared" si="55"/>
        <v>-0.20482848852479962</v>
      </c>
      <c r="AH127" s="134">
        <f t="shared" si="56"/>
        <v>6387.4</v>
      </c>
      <c r="AI127" s="134">
        <f t="shared" si="56"/>
        <v>3527.9477611940301</v>
      </c>
      <c r="AJ127" s="132">
        <f t="shared" si="57"/>
        <v>-0.44767076413031437</v>
      </c>
      <c r="AK127" s="131">
        <f t="shared" si="72"/>
        <v>6387.4</v>
      </c>
      <c r="AL127" s="131">
        <f t="shared" si="72"/>
        <v>6451.2740000000031</v>
      </c>
      <c r="AM127" s="131">
        <f t="shared" si="72"/>
        <v>3527.9477611940301</v>
      </c>
      <c r="AN127" s="132">
        <f t="shared" si="58"/>
        <v>0.54686062957394588</v>
      </c>
      <c r="AO127" s="132">
        <f t="shared" si="59"/>
        <v>-0.44767076413031437</v>
      </c>
      <c r="AP127" s="134">
        <v>91</v>
      </c>
      <c r="AQ127" s="134">
        <v>121</v>
      </c>
      <c r="AR127" s="132">
        <f t="shared" si="60"/>
        <v>0.32967032967032961</v>
      </c>
      <c r="AS127" s="131">
        <v>91</v>
      </c>
      <c r="AT127" s="131">
        <v>163.80000000000001</v>
      </c>
      <c r="AU127" s="131">
        <v>121</v>
      </c>
      <c r="AV127" s="132">
        <f t="shared" si="61"/>
        <v>0.73870573870573863</v>
      </c>
      <c r="AW127" s="132">
        <f t="shared" si="62"/>
        <v>0.32967032967032961</v>
      </c>
      <c r="AX127" s="134">
        <v>223559</v>
      </c>
      <c r="AY127" s="134">
        <v>236372.5</v>
      </c>
      <c r="AZ127" s="132">
        <f t="shared" si="63"/>
        <v>5.7315965807683833E-2</v>
      </c>
      <c r="BA127" s="131">
        <v>223559</v>
      </c>
      <c r="BB127" s="131">
        <v>406430.26199999999</v>
      </c>
      <c r="BC127" s="131">
        <v>236372.5</v>
      </c>
      <c r="BD127" s="132">
        <f t="shared" si="64"/>
        <v>0.58158193938816494</v>
      </c>
      <c r="BE127" s="132">
        <f t="shared" si="65"/>
        <v>5.7315965807683833E-2</v>
      </c>
      <c r="BF127" s="131">
        <v>16</v>
      </c>
      <c r="BG127" s="131">
        <v>46</v>
      </c>
      <c r="BH127" s="131">
        <v>42</v>
      </c>
      <c r="BI127" s="132">
        <f t="shared" si="66"/>
        <v>0.91304347826086951</v>
      </c>
      <c r="BJ127" s="132">
        <f t="shared" si="43"/>
        <v>1.625</v>
      </c>
      <c r="BK127" s="134">
        <v>427</v>
      </c>
      <c r="BL127" s="134">
        <v>35</v>
      </c>
      <c r="BM127" s="135">
        <f t="shared" si="67"/>
        <v>8.1967213114754092E-2</v>
      </c>
      <c r="BN127" s="134">
        <v>731</v>
      </c>
      <c r="BO127" s="134">
        <v>67</v>
      </c>
      <c r="BP127" s="135">
        <f t="shared" si="68"/>
        <v>9.1655266757865936E-2</v>
      </c>
      <c r="BQ127" s="135">
        <f t="shared" si="69"/>
        <v>0.11819425444596443</v>
      </c>
      <c r="BR127" s="125"/>
      <c r="BS127" s="109"/>
      <c r="BT127" s="109"/>
      <c r="BU127" s="109"/>
      <c r="BX127" s="10"/>
    </row>
    <row r="128" spans="1:76" x14ac:dyDescent="0.25">
      <c r="A128" s="122" t="s">
        <v>378</v>
      </c>
      <c r="B128" s="109" t="s">
        <v>415</v>
      </c>
      <c r="C128" s="107" t="s">
        <v>651</v>
      </c>
      <c r="D128" s="6" t="s">
        <v>595</v>
      </c>
      <c r="E128" s="6" t="s">
        <v>6</v>
      </c>
      <c r="F128" s="26">
        <v>830</v>
      </c>
      <c r="G128" s="129">
        <f t="shared" si="44"/>
        <v>22.29606062961523</v>
      </c>
      <c r="H128" s="129">
        <f t="shared" si="45"/>
        <v>19.668872910998832</v>
      </c>
      <c r="I128" s="130">
        <f t="shared" ref="I128:I191" si="73">IFERROR((H128-G128)/H128,0)</f>
        <v>-0.13357083196908931</v>
      </c>
      <c r="J128" s="137">
        <v>99</v>
      </c>
      <c r="K128" s="137">
        <v>92</v>
      </c>
      <c r="L128" s="130">
        <f t="shared" ref="L128:L191" si="74">IFERROR(K128/J128-1,0)</f>
        <v>-7.0707070707070718E-2</v>
      </c>
      <c r="M128" s="131">
        <v>99</v>
      </c>
      <c r="N128" s="131">
        <v>97</v>
      </c>
      <c r="O128" s="131">
        <v>92</v>
      </c>
      <c r="P128" s="132">
        <f t="shared" si="46"/>
        <v>0.94845360824742264</v>
      </c>
      <c r="Q128" s="132">
        <f t="shared" si="47"/>
        <v>-7.0707070707070718E-2</v>
      </c>
      <c r="R128" s="140">
        <f t="shared" si="48"/>
        <v>2.2323232323232323</v>
      </c>
      <c r="S128" s="140">
        <f t="shared" si="49"/>
        <v>2.0869565217391304</v>
      </c>
      <c r="T128" s="132">
        <f t="shared" si="50"/>
        <v>-6.5119024198308062E-2</v>
      </c>
      <c r="U128" s="133">
        <f t="shared" si="70"/>
        <v>2.2323232323232323</v>
      </c>
      <c r="V128" s="133">
        <f t="shared" si="70"/>
        <v>2.6082474226804124</v>
      </c>
      <c r="W128" s="133">
        <f t="shared" si="70"/>
        <v>2.0869565217391304</v>
      </c>
      <c r="X128" s="132">
        <f t="shared" si="51"/>
        <v>0.80013748066678114</v>
      </c>
      <c r="Y128" s="132">
        <f t="shared" si="52"/>
        <v>-6.5119024198308062E-2</v>
      </c>
      <c r="Z128" s="134">
        <f t="shared" si="53"/>
        <v>2595.8264253393659</v>
      </c>
      <c r="AA128" s="134">
        <f t="shared" si="53"/>
        <v>2635.8338541666667</v>
      </c>
      <c r="AB128" s="132">
        <f t="shared" ref="AB128:AB191" si="75">IFERROR(AA128/Z128-1,0)</f>
        <v>1.5412212633620248E-2</v>
      </c>
      <c r="AC128" s="131">
        <f t="shared" si="71"/>
        <v>2595.8264253393659</v>
      </c>
      <c r="AD128" s="131">
        <f t="shared" si="71"/>
        <v>2630.0315942450598</v>
      </c>
      <c r="AE128" s="131">
        <f t="shared" si="71"/>
        <v>2635.8338541666667</v>
      </c>
      <c r="AF128" s="132">
        <f t="shared" si="54"/>
        <v>1.0022061559771005</v>
      </c>
      <c r="AG128" s="132">
        <f t="shared" si="55"/>
        <v>1.5412212633620248E-2</v>
      </c>
      <c r="AH128" s="134">
        <f t="shared" si="56"/>
        <v>5794.7236363636348</v>
      </c>
      <c r="AI128" s="134">
        <f t="shared" si="56"/>
        <v>5500.8706521739132</v>
      </c>
      <c r="AJ128" s="132">
        <f t="shared" si="57"/>
        <v>-5.0710439812125974E-2</v>
      </c>
      <c r="AK128" s="131">
        <f t="shared" si="72"/>
        <v>5794.7236363636348</v>
      </c>
      <c r="AL128" s="131">
        <f t="shared" si="72"/>
        <v>6859.773127257733</v>
      </c>
      <c r="AM128" s="131">
        <f t="shared" si="72"/>
        <v>5500.8706521739132</v>
      </c>
      <c r="AN128" s="132">
        <f t="shared" si="58"/>
        <v>0.80190270875225644</v>
      </c>
      <c r="AO128" s="132">
        <f t="shared" si="59"/>
        <v>-5.0710439812125974E-2</v>
      </c>
      <c r="AP128" s="134">
        <v>221</v>
      </c>
      <c r="AQ128" s="134">
        <v>192</v>
      </c>
      <c r="AR128" s="132">
        <f t="shared" si="60"/>
        <v>-0.13122171945701355</v>
      </c>
      <c r="AS128" s="131">
        <v>221</v>
      </c>
      <c r="AT128" s="131">
        <v>253</v>
      </c>
      <c r="AU128" s="131">
        <v>192</v>
      </c>
      <c r="AV128" s="132">
        <f t="shared" si="61"/>
        <v>0.75889328063241102</v>
      </c>
      <c r="AW128" s="132">
        <f t="shared" si="62"/>
        <v>-0.13122171945701355</v>
      </c>
      <c r="AX128" s="134">
        <v>573677.6399999999</v>
      </c>
      <c r="AY128" s="134">
        <v>506080.1</v>
      </c>
      <c r="AZ128" s="132">
        <f t="shared" si="63"/>
        <v>-0.11783192386581409</v>
      </c>
      <c r="BA128" s="131">
        <v>573677.6399999999</v>
      </c>
      <c r="BB128" s="131">
        <v>665397.99334400008</v>
      </c>
      <c r="BC128" s="131">
        <v>506080.1</v>
      </c>
      <c r="BD128" s="132">
        <f t="shared" si="64"/>
        <v>0.76056751757945973</v>
      </c>
      <c r="BE128" s="132">
        <f t="shared" si="65"/>
        <v>-0.11783192386581409</v>
      </c>
      <c r="BF128" s="131">
        <v>50</v>
      </c>
      <c r="BG128" s="131">
        <v>63</v>
      </c>
      <c r="BH128" s="131">
        <v>57</v>
      </c>
      <c r="BI128" s="132">
        <f t="shared" si="66"/>
        <v>0.90476190476190477</v>
      </c>
      <c r="BJ128" s="132">
        <f t="shared" ref="BJ128:BJ191" si="76">BH128/BF128-1</f>
        <v>0.1399999999999999</v>
      </c>
      <c r="BK128" s="134">
        <v>2159</v>
      </c>
      <c r="BL128" s="134">
        <v>99</v>
      </c>
      <c r="BM128" s="135">
        <f t="shared" si="67"/>
        <v>4.5854562297359888E-2</v>
      </c>
      <c r="BN128" s="134">
        <v>1832</v>
      </c>
      <c r="BO128" s="134">
        <v>92</v>
      </c>
      <c r="BP128" s="135">
        <f t="shared" si="68"/>
        <v>5.0218340611353711E-2</v>
      </c>
      <c r="BQ128" s="135">
        <f t="shared" si="69"/>
        <v>9.5165630100128018E-2</v>
      </c>
      <c r="BR128" s="125"/>
      <c r="BS128" s="109"/>
      <c r="BT128" s="109"/>
      <c r="BU128" s="109"/>
      <c r="BX128" s="10"/>
    </row>
    <row r="129" spans="1:76" x14ac:dyDescent="0.25">
      <c r="A129" s="122" t="s">
        <v>194</v>
      </c>
      <c r="B129" s="109" t="s">
        <v>198</v>
      </c>
      <c r="C129" s="107" t="s">
        <v>597</v>
      </c>
      <c r="D129" s="6" t="s">
        <v>597</v>
      </c>
      <c r="E129" s="6" t="s">
        <v>6</v>
      </c>
      <c r="F129" s="26">
        <v>800</v>
      </c>
      <c r="G129" s="129">
        <f t="shared" si="44"/>
        <v>11.19159274193548</v>
      </c>
      <c r="H129" s="129">
        <f t="shared" si="45"/>
        <v>0</v>
      </c>
      <c r="I129" s="130">
        <f t="shared" si="73"/>
        <v>0</v>
      </c>
      <c r="J129" s="137">
        <v>0</v>
      </c>
      <c r="K129" s="137">
        <v>0</v>
      </c>
      <c r="L129" s="130">
        <f t="shared" si="74"/>
        <v>0</v>
      </c>
      <c r="M129" s="131">
        <v>51</v>
      </c>
      <c r="N129" s="131">
        <v>0</v>
      </c>
      <c r="O129" s="131">
        <v>0</v>
      </c>
      <c r="P129" s="132" t="e">
        <f t="shared" ref="P129:P192" si="77">O129/N129*1</f>
        <v>#DIV/0!</v>
      </c>
      <c r="Q129" s="132">
        <f t="shared" ref="Q129:Q192" si="78">O129/M129-1</f>
        <v>-1</v>
      </c>
      <c r="R129" s="140" t="e">
        <f t="shared" ref="R129:R192" si="79">AP129/J129</f>
        <v>#DIV/0!</v>
      </c>
      <c r="S129" s="140" t="e">
        <f t="shared" ref="S129:S192" si="80">AQ129/K129</f>
        <v>#DIV/0!</v>
      </c>
      <c r="T129" s="132">
        <f t="shared" ref="T129:T192" si="81">IFERROR(S129/R129-1,0)</f>
        <v>0</v>
      </c>
      <c r="U129" s="133">
        <f t="shared" si="70"/>
        <v>1.9607843137254901</v>
      </c>
      <c r="V129" s="133" t="e">
        <f t="shared" si="70"/>
        <v>#DIV/0!</v>
      </c>
      <c r="W129" s="133" t="e">
        <f t="shared" si="70"/>
        <v>#DIV/0!</v>
      </c>
      <c r="X129" s="132" t="e">
        <f t="shared" ref="X129:X192" si="82">W129/V129*1</f>
        <v>#DIV/0!</v>
      </c>
      <c r="Y129" s="132" t="e">
        <f t="shared" ref="Y129:Y192" si="83">W129/U129-1</f>
        <v>#DIV/0!</v>
      </c>
      <c r="Z129" s="134" t="e">
        <f t="shared" ref="Z129:AA192" si="84">AX129/AP129</f>
        <v>#DIV/0!</v>
      </c>
      <c r="AA129" s="134" t="e">
        <f t="shared" si="84"/>
        <v>#DIV/0!</v>
      </c>
      <c r="AB129" s="132">
        <f t="shared" si="75"/>
        <v>0</v>
      </c>
      <c r="AC129" s="131">
        <f t="shared" si="71"/>
        <v>2775.514999999999</v>
      </c>
      <c r="AD129" s="131" t="e">
        <f t="shared" si="71"/>
        <v>#DIV/0!</v>
      </c>
      <c r="AE129" s="131" t="e">
        <f t="shared" si="71"/>
        <v>#DIV/0!</v>
      </c>
      <c r="AF129" s="132" t="e">
        <f t="shared" ref="AF129:AF192" si="85">AE129/AD129*1</f>
        <v>#DIV/0!</v>
      </c>
      <c r="AG129" s="132" t="e">
        <f t="shared" ref="AG129:AG192" si="86">AE129/AC129-1</f>
        <v>#DIV/0!</v>
      </c>
      <c r="AH129" s="134" t="e">
        <f t="shared" ref="AH129:AI192" si="87">Z129*R129</f>
        <v>#DIV/0!</v>
      </c>
      <c r="AI129" s="134" t="e">
        <f t="shared" si="87"/>
        <v>#DIV/0!</v>
      </c>
      <c r="AJ129" s="132">
        <f t="shared" ref="AJ129:AJ192" si="88">IFERROR(AI129/AH129-1,0)</f>
        <v>0</v>
      </c>
      <c r="AK129" s="131">
        <f t="shared" si="72"/>
        <v>5442.1862745098015</v>
      </c>
      <c r="AL129" s="131" t="e">
        <f t="shared" si="72"/>
        <v>#DIV/0!</v>
      </c>
      <c r="AM129" s="131" t="e">
        <f t="shared" si="72"/>
        <v>#DIV/0!</v>
      </c>
      <c r="AN129" s="132" t="e">
        <f t="shared" ref="AN129:AN192" si="89">AM129/AL129*1</f>
        <v>#DIV/0!</v>
      </c>
      <c r="AO129" s="132" t="e">
        <f t="shared" ref="AO129:AO192" si="90">AM129/AK129-1</f>
        <v>#DIV/0!</v>
      </c>
      <c r="AP129" s="134">
        <v>0</v>
      </c>
      <c r="AQ129" s="134">
        <v>0</v>
      </c>
      <c r="AR129" s="132">
        <f t="shared" ref="AR129:AR192" si="91">IFERROR(AQ129/AP129-1,0)</f>
        <v>0</v>
      </c>
      <c r="AS129" s="131">
        <v>100</v>
      </c>
      <c r="AT129" s="131">
        <v>0</v>
      </c>
      <c r="AU129" s="131">
        <v>0</v>
      </c>
      <c r="AV129" s="132" t="e">
        <f t="shared" ref="AV129:AV192" si="92">AU129/AT129*1</f>
        <v>#DIV/0!</v>
      </c>
      <c r="AW129" s="132">
        <f t="shared" ref="AW129:AW192" si="93">AU129/AS129-1</f>
        <v>-1</v>
      </c>
      <c r="AX129" s="134">
        <v>0</v>
      </c>
      <c r="AY129" s="134">
        <v>0</v>
      </c>
      <c r="AZ129" s="132">
        <f t="shared" ref="AZ129:AZ192" si="94">IFERROR(AY129/AX129-1,0)</f>
        <v>0</v>
      </c>
      <c r="BA129" s="131">
        <v>277551.49999999988</v>
      </c>
      <c r="BB129" s="131">
        <v>0</v>
      </c>
      <c r="BC129" s="131">
        <v>0</v>
      </c>
      <c r="BD129" s="132" t="e">
        <f t="shared" ref="BD129:BD192" si="95">BC129/BB129*1</f>
        <v>#DIV/0!</v>
      </c>
      <c r="BE129" s="132">
        <f t="shared" ref="BE129:BE192" si="96">BC129/BA129-1</f>
        <v>-1</v>
      </c>
      <c r="BF129" s="131">
        <v>32</v>
      </c>
      <c r="BG129" s="131">
        <v>0</v>
      </c>
      <c r="BH129" s="131">
        <v>0</v>
      </c>
      <c r="BI129" s="132" t="e">
        <f t="shared" ref="BI129:BI192" si="97">BH129/BG129*1</f>
        <v>#DIV/0!</v>
      </c>
      <c r="BJ129" s="132">
        <f t="shared" si="76"/>
        <v>-1</v>
      </c>
      <c r="BK129" s="134">
        <v>1535</v>
      </c>
      <c r="BL129" s="134">
        <v>46</v>
      </c>
      <c r="BM129" s="135">
        <f t="shared" ref="BM129:BM192" si="98">IFERROR(BL129/BK129,0)</f>
        <v>2.9967426710097719E-2</v>
      </c>
      <c r="BN129" s="134">
        <v>0</v>
      </c>
      <c r="BO129" s="134">
        <v>0</v>
      </c>
      <c r="BP129" s="135">
        <f t="shared" ref="BP129:BP192" si="99">IFERROR(BO129/BN129,0)</f>
        <v>0</v>
      </c>
      <c r="BQ129" s="135">
        <f t="shared" ref="BQ129:BQ192" si="100">IFERROR(BP129/BM129-1,0)</f>
        <v>-1</v>
      </c>
      <c r="BR129" s="125"/>
      <c r="BS129" s="109"/>
      <c r="BT129" s="109"/>
      <c r="BU129" s="109"/>
      <c r="BX129" s="10"/>
    </row>
    <row r="130" spans="1:76" x14ac:dyDescent="0.25">
      <c r="A130" s="122" t="s">
        <v>378</v>
      </c>
      <c r="B130" s="109" t="s">
        <v>383</v>
      </c>
      <c r="C130" s="107" t="s">
        <v>651</v>
      </c>
      <c r="D130" s="6" t="s">
        <v>595</v>
      </c>
      <c r="E130" s="6" t="s">
        <v>43</v>
      </c>
      <c r="F130" s="26">
        <v>450</v>
      </c>
      <c r="G130" s="129">
        <f t="shared" si="44"/>
        <v>7.4167741935483864</v>
      </c>
      <c r="H130" s="129">
        <f t="shared" si="45"/>
        <v>4.4608960573476706</v>
      </c>
      <c r="I130" s="130">
        <f t="shared" si="73"/>
        <v>-0.66261981857479146</v>
      </c>
      <c r="J130" s="137">
        <v>22</v>
      </c>
      <c r="K130" s="137">
        <v>16</v>
      </c>
      <c r="L130" s="130">
        <f t="shared" si="74"/>
        <v>-0.27272727272727271</v>
      </c>
      <c r="M130" s="131">
        <v>22</v>
      </c>
      <c r="N130" s="131">
        <v>23.25</v>
      </c>
      <c r="O130" s="131">
        <v>16</v>
      </c>
      <c r="P130" s="132">
        <f t="shared" si="77"/>
        <v>0.68817204301075274</v>
      </c>
      <c r="Q130" s="132">
        <f t="shared" si="78"/>
        <v>-0.27272727272727271</v>
      </c>
      <c r="R130" s="140">
        <f t="shared" si="79"/>
        <v>1.7727272727272727</v>
      </c>
      <c r="S130" s="140">
        <f t="shared" si="80"/>
        <v>1.625</v>
      </c>
      <c r="T130" s="132">
        <f t="shared" si="81"/>
        <v>-8.333333333333337E-2</v>
      </c>
      <c r="U130" s="133">
        <f t="shared" si="70"/>
        <v>1.7727272727272727</v>
      </c>
      <c r="V130" s="133">
        <f t="shared" si="70"/>
        <v>1.8064516129032258</v>
      </c>
      <c r="W130" s="133">
        <f t="shared" si="70"/>
        <v>1.625</v>
      </c>
      <c r="X130" s="132">
        <f t="shared" si="82"/>
        <v>0.89955357142857151</v>
      </c>
      <c r="Y130" s="132">
        <f t="shared" si="83"/>
        <v>-8.333333333333337E-2</v>
      </c>
      <c r="Z130" s="134">
        <f t="shared" si="84"/>
        <v>2652.9230769230771</v>
      </c>
      <c r="AA130" s="134">
        <f t="shared" si="84"/>
        <v>2393.4423076923076</v>
      </c>
      <c r="AB130" s="132">
        <f t="shared" si="75"/>
        <v>-9.780938297378805E-2</v>
      </c>
      <c r="AC130" s="131">
        <f t="shared" si="71"/>
        <v>2652.9230769230771</v>
      </c>
      <c r="AD130" s="131">
        <f t="shared" si="71"/>
        <v>2604.449382993319</v>
      </c>
      <c r="AE130" s="131">
        <f t="shared" si="71"/>
        <v>2393.4423076923076</v>
      </c>
      <c r="AF130" s="132">
        <f t="shared" si="85"/>
        <v>0.91898207863863379</v>
      </c>
      <c r="AG130" s="132">
        <f t="shared" si="86"/>
        <v>-9.780938297378805E-2</v>
      </c>
      <c r="AH130" s="134">
        <f t="shared" si="87"/>
        <v>4702.909090909091</v>
      </c>
      <c r="AI130" s="134">
        <f t="shared" si="87"/>
        <v>3889.34375</v>
      </c>
      <c r="AJ130" s="132">
        <f t="shared" si="88"/>
        <v>-0.17299193439263905</v>
      </c>
      <c r="AK130" s="131">
        <f t="shared" si="72"/>
        <v>4702.909090909091</v>
      </c>
      <c r="AL130" s="131">
        <f t="shared" si="72"/>
        <v>4704.811788633092</v>
      </c>
      <c r="AM130" s="131">
        <f t="shared" si="72"/>
        <v>3889.34375</v>
      </c>
      <c r="AN130" s="132">
        <f t="shared" si="89"/>
        <v>0.82667361091823544</v>
      </c>
      <c r="AO130" s="132">
        <f t="shared" si="90"/>
        <v>-0.17299193439263905</v>
      </c>
      <c r="AP130" s="134">
        <v>39</v>
      </c>
      <c r="AQ130" s="134">
        <v>26</v>
      </c>
      <c r="AR130" s="132">
        <f t="shared" si="91"/>
        <v>-0.33333333333333337</v>
      </c>
      <c r="AS130" s="131">
        <v>39</v>
      </c>
      <c r="AT130" s="131">
        <v>42</v>
      </c>
      <c r="AU130" s="131">
        <v>26</v>
      </c>
      <c r="AV130" s="132">
        <f t="shared" si="92"/>
        <v>0.61904761904761907</v>
      </c>
      <c r="AW130" s="132">
        <f t="shared" si="93"/>
        <v>-0.33333333333333337</v>
      </c>
      <c r="AX130" s="134">
        <v>103464</v>
      </c>
      <c r="AY130" s="134">
        <v>62229.5</v>
      </c>
      <c r="AZ130" s="132">
        <f t="shared" si="94"/>
        <v>-0.39853958864919203</v>
      </c>
      <c r="BA130" s="131">
        <v>103464</v>
      </c>
      <c r="BB130" s="131">
        <v>109386.87408571941</v>
      </c>
      <c r="BC130" s="131">
        <v>62229.5</v>
      </c>
      <c r="BD130" s="132">
        <f t="shared" si="95"/>
        <v>0.56889366772867811</v>
      </c>
      <c r="BE130" s="132">
        <f t="shared" si="96"/>
        <v>-0.39853958864919203</v>
      </c>
      <c r="BF130" s="131">
        <v>16</v>
      </c>
      <c r="BG130" s="131">
        <v>18</v>
      </c>
      <c r="BH130" s="131">
        <v>10</v>
      </c>
      <c r="BI130" s="132">
        <f t="shared" si="97"/>
        <v>0.55555555555555558</v>
      </c>
      <c r="BJ130" s="132">
        <f t="shared" si="76"/>
        <v>-0.375</v>
      </c>
      <c r="BK130" s="134">
        <v>1081</v>
      </c>
      <c r="BL130" s="134">
        <v>22</v>
      </c>
      <c r="BM130" s="135">
        <f t="shared" si="98"/>
        <v>2.0351526364477335E-2</v>
      </c>
      <c r="BN130" s="134">
        <v>1111</v>
      </c>
      <c r="BO130" s="134">
        <v>16</v>
      </c>
      <c r="BP130" s="135">
        <f t="shared" si="99"/>
        <v>1.4401440144014401E-2</v>
      </c>
      <c r="BQ130" s="135">
        <f t="shared" si="100"/>
        <v>-0.29236560019638325</v>
      </c>
      <c r="BR130" s="125"/>
      <c r="BS130" s="109"/>
      <c r="BT130" s="109"/>
      <c r="BU130" s="109"/>
      <c r="BX130" s="10"/>
    </row>
    <row r="131" spans="1:76" x14ac:dyDescent="0.25">
      <c r="A131" s="122" t="s">
        <v>378</v>
      </c>
      <c r="B131" s="109" t="s">
        <v>384</v>
      </c>
      <c r="C131" s="107" t="s">
        <v>651</v>
      </c>
      <c r="D131" s="6" t="s">
        <v>595</v>
      </c>
      <c r="E131" s="6" t="s">
        <v>43</v>
      </c>
      <c r="F131" s="26">
        <v>435</v>
      </c>
      <c r="G131" s="129">
        <f t="shared" si="44"/>
        <v>23.699198368557656</v>
      </c>
      <c r="H131" s="129">
        <f t="shared" si="45"/>
        <v>23.898034853540963</v>
      </c>
      <c r="I131" s="130">
        <f t="shared" si="73"/>
        <v>8.3202023179678019E-3</v>
      </c>
      <c r="J131" s="137">
        <v>63</v>
      </c>
      <c r="K131" s="137">
        <v>64</v>
      </c>
      <c r="L131" s="130">
        <f t="shared" si="74"/>
        <v>1.5873015873015817E-2</v>
      </c>
      <c r="M131" s="131">
        <v>63</v>
      </c>
      <c r="N131" s="131">
        <v>63</v>
      </c>
      <c r="O131" s="131">
        <v>64</v>
      </c>
      <c r="P131" s="132">
        <f t="shared" si="77"/>
        <v>1.0158730158730158</v>
      </c>
      <c r="Q131" s="132">
        <f t="shared" si="78"/>
        <v>1.5873015873015817E-2</v>
      </c>
      <c r="R131" s="140">
        <f t="shared" si="79"/>
        <v>1.873015873015873</v>
      </c>
      <c r="S131" s="140">
        <f t="shared" si="80"/>
        <v>1.90625</v>
      </c>
      <c r="T131" s="132">
        <f t="shared" si="81"/>
        <v>1.7743644067796716E-2</v>
      </c>
      <c r="U131" s="133">
        <f t="shared" si="70"/>
        <v>1.873015873015873</v>
      </c>
      <c r="V131" s="133">
        <f t="shared" si="70"/>
        <v>1.9841269841269842</v>
      </c>
      <c r="W131" s="133">
        <f t="shared" si="70"/>
        <v>1.90625</v>
      </c>
      <c r="X131" s="132">
        <f t="shared" si="82"/>
        <v>0.96074999999999999</v>
      </c>
      <c r="Y131" s="132">
        <f t="shared" si="83"/>
        <v>1.7743644067796716E-2</v>
      </c>
      <c r="Z131" s="134">
        <f t="shared" si="84"/>
        <v>2708.3363559322033</v>
      </c>
      <c r="AA131" s="134">
        <f t="shared" si="84"/>
        <v>2641.5163934426228</v>
      </c>
      <c r="AB131" s="132">
        <f t="shared" si="75"/>
        <v>-2.4671958615192446E-2</v>
      </c>
      <c r="AC131" s="131">
        <f t="shared" si="71"/>
        <v>2708.3363559322033</v>
      </c>
      <c r="AD131" s="131">
        <f t="shared" si="71"/>
        <v>2710.8388187039991</v>
      </c>
      <c r="AE131" s="131">
        <f t="shared" si="71"/>
        <v>2641.5163934426218</v>
      </c>
      <c r="AF131" s="132">
        <f t="shared" si="85"/>
        <v>0.97442768460335127</v>
      </c>
      <c r="AG131" s="132">
        <f t="shared" si="86"/>
        <v>-2.4671958615192779E-2</v>
      </c>
      <c r="AH131" s="134">
        <f t="shared" si="87"/>
        <v>5072.7569841269842</v>
      </c>
      <c r="AI131" s="134">
        <f t="shared" si="87"/>
        <v>5035.390625</v>
      </c>
      <c r="AJ131" s="132">
        <f t="shared" si="88"/>
        <v>-7.3660849995191846E-3</v>
      </c>
      <c r="AK131" s="131">
        <f t="shared" si="72"/>
        <v>5072.7569841269842</v>
      </c>
      <c r="AL131" s="131">
        <f t="shared" si="72"/>
        <v>5378.6484498095224</v>
      </c>
      <c r="AM131" s="131">
        <f t="shared" si="72"/>
        <v>5035.3906249999982</v>
      </c>
      <c r="AN131" s="132">
        <f t="shared" si="89"/>
        <v>0.93618139798266975</v>
      </c>
      <c r="AO131" s="132">
        <f t="shared" si="90"/>
        <v>-7.3660849995196287E-3</v>
      </c>
      <c r="AP131" s="134">
        <v>118</v>
      </c>
      <c r="AQ131" s="134">
        <v>122</v>
      </c>
      <c r="AR131" s="132">
        <f t="shared" si="91"/>
        <v>3.3898305084745672E-2</v>
      </c>
      <c r="AS131" s="131">
        <v>118</v>
      </c>
      <c r="AT131" s="131">
        <v>125</v>
      </c>
      <c r="AU131" s="131">
        <v>122</v>
      </c>
      <c r="AV131" s="132">
        <f t="shared" si="92"/>
        <v>0.97599999999999998</v>
      </c>
      <c r="AW131" s="132">
        <f t="shared" si="93"/>
        <v>3.3898305084745672E-2</v>
      </c>
      <c r="AX131" s="134">
        <v>319583.69</v>
      </c>
      <c r="AY131" s="134">
        <v>322265</v>
      </c>
      <c r="AZ131" s="132">
        <f t="shared" si="94"/>
        <v>8.3900088893773539E-3</v>
      </c>
      <c r="BA131" s="131">
        <v>319583.69</v>
      </c>
      <c r="BB131" s="131">
        <v>338854.85233799991</v>
      </c>
      <c r="BC131" s="131">
        <v>322264.99999999988</v>
      </c>
      <c r="BD131" s="132">
        <f t="shared" si="95"/>
        <v>0.95104142017287085</v>
      </c>
      <c r="BE131" s="132">
        <f t="shared" si="96"/>
        <v>8.3900088893769098E-3</v>
      </c>
      <c r="BF131" s="131">
        <v>37</v>
      </c>
      <c r="BG131" s="131">
        <v>41</v>
      </c>
      <c r="BH131" s="131">
        <v>42</v>
      </c>
      <c r="BI131" s="132">
        <f t="shared" si="97"/>
        <v>1.024390243902439</v>
      </c>
      <c r="BJ131" s="132">
        <f t="shared" si="76"/>
        <v>0.13513513513513509</v>
      </c>
      <c r="BK131" s="134">
        <v>2023</v>
      </c>
      <c r="BL131" s="134">
        <v>63</v>
      </c>
      <c r="BM131" s="135">
        <f t="shared" si="98"/>
        <v>3.1141868512110725E-2</v>
      </c>
      <c r="BN131" s="134">
        <v>1630</v>
      </c>
      <c r="BO131" s="134">
        <v>62</v>
      </c>
      <c r="BP131" s="135">
        <f t="shared" si="99"/>
        <v>3.8036809815950923E-2</v>
      </c>
      <c r="BQ131" s="135">
        <f t="shared" si="100"/>
        <v>0.22140422631220202</v>
      </c>
      <c r="BR131" s="125"/>
      <c r="BS131" s="109"/>
      <c r="BT131" s="109"/>
      <c r="BU131" s="109"/>
      <c r="BX131" s="10"/>
    </row>
    <row r="132" spans="1:76" x14ac:dyDescent="0.25">
      <c r="A132" s="122" t="s">
        <v>253</v>
      </c>
      <c r="B132" s="109" t="s">
        <v>269</v>
      </c>
      <c r="C132" s="107" t="s">
        <v>651</v>
      </c>
      <c r="D132" s="6" t="s">
        <v>595</v>
      </c>
      <c r="E132" s="6" t="s">
        <v>6</v>
      </c>
      <c r="F132" s="26">
        <v>960</v>
      </c>
      <c r="G132" s="129">
        <f t="shared" si="44"/>
        <v>7.0772513440860214</v>
      </c>
      <c r="H132" s="129">
        <f t="shared" si="45"/>
        <v>10.241582661290318</v>
      </c>
      <c r="I132" s="130">
        <f t="shared" si="73"/>
        <v>0.30896897694966496</v>
      </c>
      <c r="J132" s="137">
        <v>46</v>
      </c>
      <c r="K132" s="137">
        <v>66</v>
      </c>
      <c r="L132" s="130">
        <f t="shared" si="74"/>
        <v>0.43478260869565211</v>
      </c>
      <c r="M132" s="131">
        <v>46</v>
      </c>
      <c r="N132" s="131">
        <v>86.496573348929644</v>
      </c>
      <c r="O132" s="131">
        <v>66</v>
      </c>
      <c r="P132" s="132">
        <f t="shared" si="77"/>
        <v>0.76303600760869583</v>
      </c>
      <c r="Q132" s="132">
        <f t="shared" si="78"/>
        <v>0.43478260869565211</v>
      </c>
      <c r="R132" s="140">
        <f t="shared" si="79"/>
        <v>1.7608695652173914</v>
      </c>
      <c r="S132" s="140">
        <f t="shared" si="80"/>
        <v>2.2878787878787881</v>
      </c>
      <c r="T132" s="132">
        <f t="shared" si="81"/>
        <v>0.29928918817807704</v>
      </c>
      <c r="U132" s="133">
        <f t="shared" si="70"/>
        <v>1.7608695652173914</v>
      </c>
      <c r="V132" s="133">
        <f t="shared" si="70"/>
        <v>1.760869565217392</v>
      </c>
      <c r="W132" s="133">
        <f t="shared" si="70"/>
        <v>2.2878787878787881</v>
      </c>
      <c r="X132" s="132">
        <f t="shared" si="82"/>
        <v>1.2992891881780766</v>
      </c>
      <c r="Y132" s="132">
        <f t="shared" si="83"/>
        <v>0.29928918817807704</v>
      </c>
      <c r="Z132" s="134">
        <f t="shared" si="84"/>
        <v>2600.2345679012346</v>
      </c>
      <c r="AA132" s="134">
        <f t="shared" si="84"/>
        <v>2018.4735099337747</v>
      </c>
      <c r="AB132" s="132">
        <f t="shared" si="75"/>
        <v>-0.22373406812948615</v>
      </c>
      <c r="AC132" s="131">
        <f t="shared" si="71"/>
        <v>2600.2345679012346</v>
      </c>
      <c r="AD132" s="131">
        <f t="shared" si="71"/>
        <v>2626.2369135802464</v>
      </c>
      <c r="AE132" s="131">
        <f t="shared" si="71"/>
        <v>2018.473509933774</v>
      </c>
      <c r="AF132" s="132">
        <f t="shared" si="85"/>
        <v>0.76858013056486507</v>
      </c>
      <c r="AG132" s="132">
        <f t="shared" si="86"/>
        <v>-0.22373406812948649</v>
      </c>
      <c r="AH132" s="134">
        <f t="shared" si="87"/>
        <v>4578.6739130434789</v>
      </c>
      <c r="AI132" s="134">
        <f t="shared" si="87"/>
        <v>4618.022727272727</v>
      </c>
      <c r="AJ132" s="132">
        <f t="shared" si="88"/>
        <v>8.5939324303383469E-3</v>
      </c>
      <c r="AK132" s="131">
        <f t="shared" si="72"/>
        <v>4578.6739130434789</v>
      </c>
      <c r="AL132" s="131">
        <f t="shared" si="72"/>
        <v>4624.4606521739142</v>
      </c>
      <c r="AM132" s="131">
        <f t="shared" si="72"/>
        <v>4618.0227272727261</v>
      </c>
      <c r="AN132" s="132">
        <f t="shared" si="89"/>
        <v>0.9986078538914237</v>
      </c>
      <c r="AO132" s="132">
        <f t="shared" si="90"/>
        <v>8.5939324303381248E-3</v>
      </c>
      <c r="AP132" s="134">
        <v>81</v>
      </c>
      <c r="AQ132" s="134">
        <v>151</v>
      </c>
      <c r="AR132" s="132">
        <f t="shared" si="91"/>
        <v>0.86419753086419759</v>
      </c>
      <c r="AS132" s="131">
        <v>81</v>
      </c>
      <c r="AT132" s="131">
        <v>152.30918350572401</v>
      </c>
      <c r="AU132" s="131">
        <v>151</v>
      </c>
      <c r="AV132" s="132">
        <f t="shared" si="92"/>
        <v>0.99140443487654306</v>
      </c>
      <c r="AW132" s="132">
        <f t="shared" si="93"/>
        <v>0.86419753086419759</v>
      </c>
      <c r="AX132" s="134">
        <v>210619</v>
      </c>
      <c r="AY132" s="134">
        <v>304789.5</v>
      </c>
      <c r="AZ132" s="132">
        <f t="shared" si="94"/>
        <v>0.44711303348700726</v>
      </c>
      <c r="BA132" s="131">
        <v>210619</v>
      </c>
      <c r="BB132" s="131">
        <v>400000</v>
      </c>
      <c r="BC132" s="131">
        <v>304789.49999999988</v>
      </c>
      <c r="BD132" s="132">
        <f t="shared" si="95"/>
        <v>0.76197374999999967</v>
      </c>
      <c r="BE132" s="132">
        <f t="shared" si="96"/>
        <v>0.44711303348700682</v>
      </c>
      <c r="BF132" s="131">
        <v>18</v>
      </c>
      <c r="BG132" s="131">
        <v>35.538809484668938</v>
      </c>
      <c r="BH132" s="131">
        <v>55</v>
      </c>
      <c r="BI132" s="132">
        <f t="shared" si="97"/>
        <v>1.547603895502645</v>
      </c>
      <c r="BJ132" s="132">
        <f t="shared" si="76"/>
        <v>2.0555555555555554</v>
      </c>
      <c r="BK132" s="134">
        <v>971</v>
      </c>
      <c r="BL132" s="134">
        <v>46</v>
      </c>
      <c r="BM132" s="135">
        <f t="shared" si="98"/>
        <v>4.7373841400617921E-2</v>
      </c>
      <c r="BN132" s="134">
        <v>613</v>
      </c>
      <c r="BO132" s="134">
        <v>66</v>
      </c>
      <c r="BP132" s="135">
        <f t="shared" si="99"/>
        <v>0.10766721044045677</v>
      </c>
      <c r="BQ132" s="135">
        <f t="shared" si="100"/>
        <v>1.2727143769061633</v>
      </c>
      <c r="BR132" s="125"/>
      <c r="BS132" s="109"/>
      <c r="BT132" s="109"/>
      <c r="BU132" s="109"/>
      <c r="BX132" s="10"/>
    </row>
    <row r="133" spans="1:76" x14ac:dyDescent="0.25">
      <c r="A133" s="122" t="s">
        <v>667</v>
      </c>
      <c r="B133" s="109" t="s">
        <v>16</v>
      </c>
      <c r="C133" s="107" t="s">
        <v>651</v>
      </c>
      <c r="D133" s="6" t="s">
        <v>595</v>
      </c>
      <c r="E133" s="6" t="s">
        <v>6</v>
      </c>
      <c r="F133" s="26">
        <v>1120</v>
      </c>
      <c r="G133" s="129">
        <f t="shared" ref="G133:G196" si="101">BA133/F133/31</f>
        <v>5.4367667050691244</v>
      </c>
      <c r="H133" s="129">
        <f t="shared" ref="H133:H196" si="102">BC133/F133/31</f>
        <v>12.61663306451613</v>
      </c>
      <c r="I133" s="130">
        <f t="shared" si="73"/>
        <v>0.56907943052097998</v>
      </c>
      <c r="J133" s="137">
        <v>42</v>
      </c>
      <c r="K133" s="137">
        <v>99</v>
      </c>
      <c r="L133" s="130">
        <f t="shared" si="74"/>
        <v>1.3571428571428572</v>
      </c>
      <c r="M133" s="131">
        <v>42</v>
      </c>
      <c r="N133" s="131">
        <v>40.950000000000017</v>
      </c>
      <c r="O133" s="131">
        <v>99</v>
      </c>
      <c r="P133" s="132">
        <f t="shared" si="77"/>
        <v>2.4175824175824165</v>
      </c>
      <c r="Q133" s="132">
        <f t="shared" si="78"/>
        <v>1.3571428571428572</v>
      </c>
      <c r="R133" s="140">
        <f t="shared" si="79"/>
        <v>1.5714285714285714</v>
      </c>
      <c r="S133" s="140">
        <f t="shared" si="80"/>
        <v>2.3030303030303032</v>
      </c>
      <c r="T133" s="132">
        <f t="shared" si="81"/>
        <v>0.46556473829201117</v>
      </c>
      <c r="U133" s="133">
        <f t="shared" si="70"/>
        <v>1.5714285714285714</v>
      </c>
      <c r="V133" s="133">
        <f t="shared" si="70"/>
        <v>1.8205128205128194</v>
      </c>
      <c r="W133" s="133">
        <f t="shared" si="70"/>
        <v>2.3030303030303032</v>
      </c>
      <c r="X133" s="132">
        <f t="shared" si="82"/>
        <v>1.2650448143405899</v>
      </c>
      <c r="Y133" s="132">
        <f t="shared" si="83"/>
        <v>0.46556473829201117</v>
      </c>
      <c r="Z133" s="134">
        <f t="shared" si="84"/>
        <v>2860.068787878788</v>
      </c>
      <c r="AA133" s="134">
        <f t="shared" si="84"/>
        <v>1921.2697368421052</v>
      </c>
      <c r="AB133" s="132">
        <f t="shared" si="75"/>
        <v>-0.32824352162975667</v>
      </c>
      <c r="AC133" s="131">
        <f t="shared" si="71"/>
        <v>2860.068787878788</v>
      </c>
      <c r="AD133" s="131">
        <f t="shared" si="71"/>
        <v>2831.2576056338035</v>
      </c>
      <c r="AE133" s="131">
        <f t="shared" si="71"/>
        <v>1921.2697368421052</v>
      </c>
      <c r="AF133" s="132">
        <f t="shared" si="85"/>
        <v>0.67859234462418727</v>
      </c>
      <c r="AG133" s="132">
        <f t="shared" si="86"/>
        <v>-0.32824352162975667</v>
      </c>
      <c r="AH133" s="134">
        <f t="shared" si="87"/>
        <v>4494.39380952381</v>
      </c>
      <c r="AI133" s="134">
        <f t="shared" si="87"/>
        <v>4424.742424242424</v>
      </c>
      <c r="AJ133" s="132">
        <f t="shared" si="88"/>
        <v>-1.549739258135141E-2</v>
      </c>
      <c r="AK133" s="131">
        <f t="shared" si="72"/>
        <v>4494.39380952381</v>
      </c>
      <c r="AL133" s="131">
        <f t="shared" si="72"/>
        <v>5154.3407692307674</v>
      </c>
      <c r="AM133" s="131">
        <f t="shared" si="72"/>
        <v>4424.742424242424</v>
      </c>
      <c r="AN133" s="132">
        <f t="shared" si="89"/>
        <v>0.85844972661805041</v>
      </c>
      <c r="AO133" s="132">
        <f t="shared" si="90"/>
        <v>-1.549739258135141E-2</v>
      </c>
      <c r="AP133" s="134">
        <v>66</v>
      </c>
      <c r="AQ133" s="134">
        <v>228</v>
      </c>
      <c r="AR133" s="132">
        <f t="shared" si="91"/>
        <v>2.4545454545454546</v>
      </c>
      <c r="AS133" s="131">
        <v>66</v>
      </c>
      <c r="AT133" s="131">
        <v>74.549999999999983</v>
      </c>
      <c r="AU133" s="131">
        <v>228</v>
      </c>
      <c r="AV133" s="132">
        <f t="shared" si="92"/>
        <v>3.0583501006036222</v>
      </c>
      <c r="AW133" s="132">
        <f t="shared" si="93"/>
        <v>2.4545454545454546</v>
      </c>
      <c r="AX133" s="134">
        <v>188764.54</v>
      </c>
      <c r="AY133" s="134">
        <v>438049.5</v>
      </c>
      <c r="AZ133" s="132">
        <f t="shared" si="94"/>
        <v>1.3206132889153861</v>
      </c>
      <c r="BA133" s="131">
        <v>188764.54</v>
      </c>
      <c r="BB133" s="131">
        <v>211070.25450000001</v>
      </c>
      <c r="BC133" s="131">
        <v>438049.5</v>
      </c>
      <c r="BD133" s="132">
        <f t="shared" si="95"/>
        <v>2.0753729654502311</v>
      </c>
      <c r="BE133" s="132">
        <f t="shared" si="96"/>
        <v>1.3206132889153861</v>
      </c>
      <c r="BF133" s="131">
        <v>22</v>
      </c>
      <c r="BG133" s="131">
        <v>26.092500000000001</v>
      </c>
      <c r="BH133" s="131">
        <v>85</v>
      </c>
      <c r="BI133" s="132">
        <f t="shared" si="97"/>
        <v>3.257641084602855</v>
      </c>
      <c r="BJ133" s="132">
        <f t="shared" si="76"/>
        <v>2.8636363636363638</v>
      </c>
      <c r="BK133" s="134">
        <v>1339</v>
      </c>
      <c r="BL133" s="134">
        <v>42</v>
      </c>
      <c r="BM133" s="135">
        <f t="shared" si="98"/>
        <v>3.1366691560866321E-2</v>
      </c>
      <c r="BN133" s="134">
        <v>2188</v>
      </c>
      <c r="BO133" s="134">
        <v>99</v>
      </c>
      <c r="BP133" s="135">
        <f t="shared" si="99"/>
        <v>4.5246800731261423E-2</v>
      </c>
      <c r="BQ133" s="135">
        <f t="shared" si="100"/>
        <v>0.44251109950378664</v>
      </c>
      <c r="BR133" s="125"/>
      <c r="BS133" s="109"/>
      <c r="BT133" s="109"/>
      <c r="BU133" s="109"/>
      <c r="BX133" s="10"/>
    </row>
    <row r="134" spans="1:76" x14ac:dyDescent="0.25">
      <c r="A134" s="122" t="s">
        <v>378</v>
      </c>
      <c r="B134" s="109" t="s">
        <v>416</v>
      </c>
      <c r="C134" s="107" t="s">
        <v>651</v>
      </c>
      <c r="D134" s="6" t="s">
        <v>595</v>
      </c>
      <c r="E134" s="6" t="s">
        <v>6</v>
      </c>
      <c r="F134" s="26">
        <v>650</v>
      </c>
      <c r="G134" s="129">
        <f t="shared" si="101"/>
        <v>12.58516129032258</v>
      </c>
      <c r="H134" s="129">
        <f t="shared" si="102"/>
        <v>11.625235732009925</v>
      </c>
      <c r="I134" s="130">
        <f t="shared" si="73"/>
        <v>-8.2572567166918881E-2</v>
      </c>
      <c r="J134" s="137">
        <v>49</v>
      </c>
      <c r="K134" s="137">
        <v>46</v>
      </c>
      <c r="L134" s="130">
        <f t="shared" si="74"/>
        <v>-6.1224489795918324E-2</v>
      </c>
      <c r="M134" s="131">
        <v>49</v>
      </c>
      <c r="N134" s="131">
        <v>61</v>
      </c>
      <c r="O134" s="131">
        <v>46</v>
      </c>
      <c r="P134" s="132">
        <f t="shared" si="77"/>
        <v>0.75409836065573765</v>
      </c>
      <c r="Q134" s="132">
        <f t="shared" si="78"/>
        <v>-6.1224489795918324E-2</v>
      </c>
      <c r="R134" s="140">
        <f t="shared" si="79"/>
        <v>1.8775510204081634</v>
      </c>
      <c r="S134" s="140">
        <f t="shared" si="80"/>
        <v>1.9565217391304348</v>
      </c>
      <c r="T134" s="132">
        <f t="shared" si="81"/>
        <v>4.2060491493383756E-2</v>
      </c>
      <c r="U134" s="133">
        <f t="shared" si="70"/>
        <v>1.8775510204081634</v>
      </c>
      <c r="V134" s="133">
        <f t="shared" si="70"/>
        <v>1.6557377049180328</v>
      </c>
      <c r="W134" s="133">
        <f t="shared" si="70"/>
        <v>1.9565217391304348</v>
      </c>
      <c r="X134" s="132">
        <f t="shared" si="82"/>
        <v>1.1816616444253121</v>
      </c>
      <c r="Y134" s="132">
        <f t="shared" si="83"/>
        <v>4.2060491493383756E-2</v>
      </c>
      <c r="Z134" s="134">
        <f t="shared" si="84"/>
        <v>2756.4239130434785</v>
      </c>
      <c r="AA134" s="134">
        <f t="shared" si="84"/>
        <v>2602.7611111111109</v>
      </c>
      <c r="AB134" s="132">
        <f t="shared" si="75"/>
        <v>-5.5747158920378959E-2</v>
      </c>
      <c r="AC134" s="131">
        <f t="shared" si="71"/>
        <v>2756.4239130434785</v>
      </c>
      <c r="AD134" s="131">
        <f t="shared" si="71"/>
        <v>2792.3216250000009</v>
      </c>
      <c r="AE134" s="131">
        <f t="shared" si="71"/>
        <v>2602.7611111111109</v>
      </c>
      <c r="AF134" s="132">
        <f t="shared" si="85"/>
        <v>0.9321136533156742</v>
      </c>
      <c r="AG134" s="132">
        <f t="shared" si="86"/>
        <v>-5.5747158920378959E-2</v>
      </c>
      <c r="AH134" s="134">
        <f t="shared" si="87"/>
        <v>5175.3265306122457</v>
      </c>
      <c r="AI134" s="134">
        <f t="shared" si="87"/>
        <v>5092.358695652174</v>
      </c>
      <c r="AJ134" s="132">
        <f t="shared" si="88"/>
        <v>-1.6031420330546053E-2</v>
      </c>
      <c r="AK134" s="131">
        <f t="shared" si="72"/>
        <v>5175.3265306122457</v>
      </c>
      <c r="AL134" s="131">
        <f t="shared" si="72"/>
        <v>4623.3521987704935</v>
      </c>
      <c r="AM134" s="131">
        <f t="shared" si="72"/>
        <v>5092.358695652174</v>
      </c>
      <c r="AN134" s="132">
        <f t="shared" si="89"/>
        <v>1.1014429523682849</v>
      </c>
      <c r="AO134" s="132">
        <f t="shared" si="90"/>
        <v>-1.6031420330546053E-2</v>
      </c>
      <c r="AP134" s="134">
        <v>92</v>
      </c>
      <c r="AQ134" s="134">
        <v>90</v>
      </c>
      <c r="AR134" s="132">
        <f t="shared" si="91"/>
        <v>-2.1739130434782594E-2</v>
      </c>
      <c r="AS134" s="131">
        <v>92</v>
      </c>
      <c r="AT134" s="131">
        <v>101</v>
      </c>
      <c r="AU134" s="131">
        <v>90</v>
      </c>
      <c r="AV134" s="132">
        <f t="shared" si="92"/>
        <v>0.8910891089108911</v>
      </c>
      <c r="AW134" s="132">
        <f t="shared" si="93"/>
        <v>-2.1739130434782594E-2</v>
      </c>
      <c r="AX134" s="134">
        <v>253591</v>
      </c>
      <c r="AY134" s="134">
        <v>234248.5</v>
      </c>
      <c r="AZ134" s="132">
        <f t="shared" si="94"/>
        <v>-7.6274394596022699E-2</v>
      </c>
      <c r="BA134" s="131">
        <v>253591</v>
      </c>
      <c r="BB134" s="131">
        <v>282024.48412500008</v>
      </c>
      <c r="BC134" s="131">
        <v>234248.5</v>
      </c>
      <c r="BD134" s="132">
        <f t="shared" si="95"/>
        <v>0.8305963247367395</v>
      </c>
      <c r="BE134" s="132">
        <f t="shared" si="96"/>
        <v>-7.6274394596022699E-2</v>
      </c>
      <c r="BF134" s="131">
        <v>39</v>
      </c>
      <c r="BG134" s="131">
        <v>44</v>
      </c>
      <c r="BH134" s="131">
        <v>34</v>
      </c>
      <c r="BI134" s="132">
        <f t="shared" si="97"/>
        <v>0.77272727272727271</v>
      </c>
      <c r="BJ134" s="132">
        <f t="shared" si="76"/>
        <v>-0.12820512820512819</v>
      </c>
      <c r="BK134" s="134">
        <v>2195</v>
      </c>
      <c r="BL134" s="134">
        <v>49</v>
      </c>
      <c r="BM134" s="135">
        <f t="shared" si="98"/>
        <v>2.2323462414578589E-2</v>
      </c>
      <c r="BN134" s="134">
        <v>1230</v>
      </c>
      <c r="BO134" s="134">
        <v>46</v>
      </c>
      <c r="BP134" s="135">
        <f t="shared" si="99"/>
        <v>3.7398373983739838E-2</v>
      </c>
      <c r="BQ134" s="135">
        <f t="shared" si="100"/>
        <v>0.67529450804712132</v>
      </c>
      <c r="BR134" s="125"/>
      <c r="BS134" s="109"/>
      <c r="BT134" s="109"/>
      <c r="BU134" s="109"/>
      <c r="BX134" s="10"/>
    </row>
    <row r="135" spans="1:76" x14ac:dyDescent="0.25">
      <c r="A135" s="122" t="s">
        <v>59</v>
      </c>
      <c r="B135" s="109" t="s">
        <v>67</v>
      </c>
      <c r="C135" s="107" t="s">
        <v>651</v>
      </c>
      <c r="D135" s="6" t="s">
        <v>595</v>
      </c>
      <c r="E135" s="6" t="s">
        <v>6</v>
      </c>
      <c r="F135" s="26">
        <v>620</v>
      </c>
      <c r="G135" s="129">
        <f t="shared" si="101"/>
        <v>16.032232049947964</v>
      </c>
      <c r="H135" s="129">
        <f t="shared" si="102"/>
        <v>25.984625390218522</v>
      </c>
      <c r="I135" s="130">
        <f t="shared" si="73"/>
        <v>0.38301084548315134</v>
      </c>
      <c r="J135" s="137">
        <v>58</v>
      </c>
      <c r="K135" s="137">
        <v>65</v>
      </c>
      <c r="L135" s="130">
        <f t="shared" si="74"/>
        <v>0.1206896551724137</v>
      </c>
      <c r="M135" s="131">
        <v>58</v>
      </c>
      <c r="N135" s="131">
        <v>62</v>
      </c>
      <c r="O135" s="131">
        <v>65</v>
      </c>
      <c r="P135" s="132">
        <f t="shared" si="77"/>
        <v>1.0483870967741935</v>
      </c>
      <c r="Q135" s="132">
        <f t="shared" si="78"/>
        <v>0.1206896551724137</v>
      </c>
      <c r="R135" s="140">
        <f t="shared" si="79"/>
        <v>1.9137931034482758</v>
      </c>
      <c r="S135" s="140">
        <f t="shared" si="80"/>
        <v>2.7384615384615385</v>
      </c>
      <c r="T135" s="132">
        <f t="shared" si="81"/>
        <v>0.43090783090783091</v>
      </c>
      <c r="U135" s="133">
        <f t="shared" si="70"/>
        <v>1.9137931034482758</v>
      </c>
      <c r="V135" s="133">
        <f t="shared" si="70"/>
        <v>1.9516129032258065</v>
      </c>
      <c r="W135" s="133">
        <f t="shared" si="70"/>
        <v>2.7384615384615385</v>
      </c>
      <c r="X135" s="132">
        <f t="shared" si="82"/>
        <v>1.4031786395422758</v>
      </c>
      <c r="Y135" s="132">
        <f t="shared" si="83"/>
        <v>0.43090783090783091</v>
      </c>
      <c r="Z135" s="134">
        <f t="shared" si="84"/>
        <v>2776.0315315315315</v>
      </c>
      <c r="AA135" s="134">
        <f t="shared" si="84"/>
        <v>2805.7556179775279</v>
      </c>
      <c r="AB135" s="132">
        <f t="shared" si="75"/>
        <v>1.070740231455436E-2</v>
      </c>
      <c r="AC135" s="131">
        <f t="shared" si="71"/>
        <v>2776.0315315315306</v>
      </c>
      <c r="AD135" s="131">
        <f t="shared" si="71"/>
        <v>2803</v>
      </c>
      <c r="AE135" s="131">
        <f t="shared" si="71"/>
        <v>2805.7556179775279</v>
      </c>
      <c r="AF135" s="132">
        <f t="shared" si="85"/>
        <v>1.0009830959605879</v>
      </c>
      <c r="AG135" s="132">
        <f t="shared" si="86"/>
        <v>1.0707402314554582E-2</v>
      </c>
      <c r="AH135" s="134">
        <f t="shared" si="87"/>
        <v>5312.75</v>
      </c>
      <c r="AI135" s="134">
        <f t="shared" si="87"/>
        <v>7683.4538461538459</v>
      </c>
      <c r="AJ135" s="132">
        <f t="shared" si="88"/>
        <v>0.44622913672840725</v>
      </c>
      <c r="AK135" s="131">
        <f t="shared" si="72"/>
        <v>5312.7499999999982</v>
      </c>
      <c r="AL135" s="131">
        <f t="shared" si="72"/>
        <v>5470.3709677419356</v>
      </c>
      <c r="AM135" s="131">
        <f t="shared" si="72"/>
        <v>7683.4538461538459</v>
      </c>
      <c r="AN135" s="132">
        <f t="shared" si="89"/>
        <v>1.4045580987947932</v>
      </c>
      <c r="AO135" s="132">
        <f t="shared" si="90"/>
        <v>0.44622913672840769</v>
      </c>
      <c r="AP135" s="134">
        <v>111</v>
      </c>
      <c r="AQ135" s="134">
        <v>178</v>
      </c>
      <c r="AR135" s="132">
        <f t="shared" si="91"/>
        <v>0.60360360360360366</v>
      </c>
      <c r="AS135" s="131">
        <v>111</v>
      </c>
      <c r="AT135" s="131">
        <v>121</v>
      </c>
      <c r="AU135" s="131">
        <v>178</v>
      </c>
      <c r="AV135" s="132">
        <f t="shared" si="92"/>
        <v>1.4710743801652892</v>
      </c>
      <c r="AW135" s="132">
        <f t="shared" si="93"/>
        <v>0.60360360360360366</v>
      </c>
      <c r="AX135" s="134">
        <v>308139.5</v>
      </c>
      <c r="AY135" s="134">
        <v>499424.5</v>
      </c>
      <c r="AZ135" s="132">
        <f t="shared" si="94"/>
        <v>0.62077403254045649</v>
      </c>
      <c r="BA135" s="131">
        <v>308139.49999999988</v>
      </c>
      <c r="BB135" s="131">
        <v>339163</v>
      </c>
      <c r="BC135" s="131">
        <v>499424.5</v>
      </c>
      <c r="BD135" s="132">
        <f t="shared" si="95"/>
        <v>1.4725205874461542</v>
      </c>
      <c r="BE135" s="132">
        <f t="shared" si="96"/>
        <v>0.62077403254045715</v>
      </c>
      <c r="BF135" s="131">
        <v>37</v>
      </c>
      <c r="BG135" s="131">
        <v>42</v>
      </c>
      <c r="BH135" s="131">
        <v>70</v>
      </c>
      <c r="BI135" s="132">
        <f t="shared" si="97"/>
        <v>1.6666666666666667</v>
      </c>
      <c r="BJ135" s="132">
        <f t="shared" si="76"/>
        <v>0.89189189189189189</v>
      </c>
      <c r="BK135" s="134">
        <v>1154</v>
      </c>
      <c r="BL135" s="134">
        <v>56</v>
      </c>
      <c r="BM135" s="135">
        <f t="shared" si="98"/>
        <v>4.852686308492201E-2</v>
      </c>
      <c r="BN135" s="134">
        <v>1971</v>
      </c>
      <c r="BO135" s="134">
        <v>65</v>
      </c>
      <c r="BP135" s="135">
        <f t="shared" si="99"/>
        <v>3.2978183663115168E-2</v>
      </c>
      <c r="BQ135" s="135">
        <f t="shared" si="100"/>
        <v>-0.32041385808509104</v>
      </c>
      <c r="BR135" s="125"/>
      <c r="BS135" s="109"/>
      <c r="BT135" s="109"/>
      <c r="BU135" s="109"/>
      <c r="BX135" s="10"/>
    </row>
    <row r="136" spans="1:76" x14ac:dyDescent="0.25">
      <c r="A136" s="122" t="s">
        <v>194</v>
      </c>
      <c r="B136" s="109" t="s">
        <v>199</v>
      </c>
      <c r="C136" s="107" t="s">
        <v>651</v>
      </c>
      <c r="D136" s="6" t="s">
        <v>595</v>
      </c>
      <c r="E136" s="6" t="s">
        <v>6</v>
      </c>
      <c r="F136" s="26">
        <v>990</v>
      </c>
      <c r="G136" s="129">
        <f t="shared" si="101"/>
        <v>24.834734441186054</v>
      </c>
      <c r="H136" s="129">
        <f t="shared" si="102"/>
        <v>18.897762789182146</v>
      </c>
      <c r="I136" s="130">
        <f t="shared" si="73"/>
        <v>-0.31416267196466635</v>
      </c>
      <c r="J136" s="137">
        <v>125</v>
      </c>
      <c r="K136" s="137">
        <v>126</v>
      </c>
      <c r="L136" s="130">
        <f t="shared" si="74"/>
        <v>8.0000000000000071E-3</v>
      </c>
      <c r="M136" s="131">
        <v>125</v>
      </c>
      <c r="N136" s="131">
        <v>137.30000000000001</v>
      </c>
      <c r="O136" s="131">
        <v>126</v>
      </c>
      <c r="P136" s="132">
        <f t="shared" si="77"/>
        <v>0.91769847050254905</v>
      </c>
      <c r="Q136" s="132">
        <f t="shared" si="78"/>
        <v>8.0000000000000071E-3</v>
      </c>
      <c r="R136" s="140">
        <f t="shared" si="79"/>
        <v>2.2160000000000002</v>
      </c>
      <c r="S136" s="140">
        <f t="shared" si="80"/>
        <v>1.753968253968254</v>
      </c>
      <c r="T136" s="132">
        <f t="shared" si="81"/>
        <v>-0.20849808033923567</v>
      </c>
      <c r="U136" s="133">
        <f t="shared" si="70"/>
        <v>2.2160000000000002</v>
      </c>
      <c r="V136" s="133">
        <f t="shared" si="70"/>
        <v>2.2155863073561548</v>
      </c>
      <c r="W136" s="133">
        <f t="shared" si="70"/>
        <v>1.753968253968254</v>
      </c>
      <c r="X136" s="132">
        <f t="shared" si="82"/>
        <v>0.79164970831637482</v>
      </c>
      <c r="Y136" s="132">
        <f t="shared" si="83"/>
        <v>-0.20849808033923567</v>
      </c>
      <c r="Z136" s="134">
        <f t="shared" si="84"/>
        <v>2751.5451263537907</v>
      </c>
      <c r="AA136" s="134">
        <f t="shared" si="84"/>
        <v>2624.3092307692305</v>
      </c>
      <c r="AB136" s="132">
        <f t="shared" si="75"/>
        <v>-4.6241616888604953E-2</v>
      </c>
      <c r="AC136" s="131">
        <f t="shared" si="71"/>
        <v>2751.5451263537907</v>
      </c>
      <c r="AD136" s="131">
        <f t="shared" si="71"/>
        <v>2780.948177186061</v>
      </c>
      <c r="AE136" s="131">
        <f t="shared" si="71"/>
        <v>2624.3092307692314</v>
      </c>
      <c r="AF136" s="132">
        <f t="shared" si="85"/>
        <v>0.94367426631612861</v>
      </c>
      <c r="AG136" s="132">
        <f t="shared" si="86"/>
        <v>-4.624161688860462E-2</v>
      </c>
      <c r="AH136" s="134">
        <f t="shared" si="87"/>
        <v>6097.4240000000009</v>
      </c>
      <c r="AI136" s="134">
        <f t="shared" si="87"/>
        <v>4602.9550793650787</v>
      </c>
      <c r="AJ136" s="132">
        <f t="shared" si="88"/>
        <v>-0.24509840887478418</v>
      </c>
      <c r="AK136" s="131">
        <f t="shared" si="72"/>
        <v>6097.4240000000009</v>
      </c>
      <c r="AL136" s="131">
        <f t="shared" si="72"/>
        <v>6161.4307028404946</v>
      </c>
      <c r="AM136" s="131">
        <f t="shared" si="72"/>
        <v>4602.9550793650806</v>
      </c>
      <c r="AN136" s="132">
        <f t="shared" si="89"/>
        <v>0.74705945767483228</v>
      </c>
      <c r="AO136" s="132">
        <f t="shared" si="90"/>
        <v>-0.24509840887478385</v>
      </c>
      <c r="AP136" s="134">
        <v>277</v>
      </c>
      <c r="AQ136" s="134">
        <v>221</v>
      </c>
      <c r="AR136" s="132">
        <f t="shared" si="91"/>
        <v>-0.20216606498194944</v>
      </c>
      <c r="AS136" s="131">
        <v>277</v>
      </c>
      <c r="AT136" s="131">
        <v>304.2000000000001</v>
      </c>
      <c r="AU136" s="131">
        <v>221</v>
      </c>
      <c r="AV136" s="132">
        <f t="shared" si="92"/>
        <v>0.72649572649572625</v>
      </c>
      <c r="AW136" s="132">
        <f t="shared" si="93"/>
        <v>-0.20216606498194944</v>
      </c>
      <c r="AX136" s="134">
        <v>762178</v>
      </c>
      <c r="AY136" s="134">
        <v>579972.34</v>
      </c>
      <c r="AZ136" s="132">
        <f t="shared" si="94"/>
        <v>-0.2390591961457823</v>
      </c>
      <c r="BA136" s="131">
        <v>762178</v>
      </c>
      <c r="BB136" s="131">
        <v>845964.43550000002</v>
      </c>
      <c r="BC136" s="131">
        <v>579972.34000000008</v>
      </c>
      <c r="BD136" s="132">
        <f t="shared" si="95"/>
        <v>0.68557532168265722</v>
      </c>
      <c r="BE136" s="132">
        <f t="shared" si="96"/>
        <v>-0.23905919614578208</v>
      </c>
      <c r="BF136" s="131">
        <v>79</v>
      </c>
      <c r="BG136" s="131">
        <v>91.095270758122822</v>
      </c>
      <c r="BH136" s="131">
        <v>63</v>
      </c>
      <c r="BI136" s="132">
        <f t="shared" si="97"/>
        <v>0.69158365166154789</v>
      </c>
      <c r="BJ136" s="132">
        <f t="shared" si="76"/>
        <v>-0.20253164556962022</v>
      </c>
      <c r="BK136" s="134">
        <v>2461</v>
      </c>
      <c r="BL136" s="134">
        <v>125</v>
      </c>
      <c r="BM136" s="135">
        <f t="shared" si="98"/>
        <v>5.0792360828931328E-2</v>
      </c>
      <c r="BN136" s="134">
        <v>1680</v>
      </c>
      <c r="BO136" s="134">
        <v>126</v>
      </c>
      <c r="BP136" s="135">
        <f t="shared" si="99"/>
        <v>7.4999999999999997E-2</v>
      </c>
      <c r="BQ136" s="135">
        <f t="shared" si="100"/>
        <v>0.47659999999999991</v>
      </c>
      <c r="BR136" s="125"/>
      <c r="BS136" s="109"/>
      <c r="BT136" s="109"/>
      <c r="BU136" s="109"/>
      <c r="BX136" s="10"/>
    </row>
    <row r="137" spans="1:76" x14ac:dyDescent="0.25">
      <c r="A137" s="122" t="s">
        <v>76</v>
      </c>
      <c r="B137" s="109" t="s">
        <v>77</v>
      </c>
      <c r="C137" s="107" t="s">
        <v>651</v>
      </c>
      <c r="D137" s="6" t="s">
        <v>595</v>
      </c>
      <c r="E137" s="6" t="s">
        <v>43</v>
      </c>
      <c r="F137" s="26">
        <v>350</v>
      </c>
      <c r="G137" s="129">
        <f t="shared" si="101"/>
        <v>27.967281105990772</v>
      </c>
      <c r="H137" s="129">
        <f t="shared" si="102"/>
        <v>15.851612903225806</v>
      </c>
      <c r="I137" s="130">
        <f t="shared" si="73"/>
        <v>-0.76431769288912077</v>
      </c>
      <c r="J137" s="137">
        <v>61</v>
      </c>
      <c r="K137" s="137">
        <v>49</v>
      </c>
      <c r="L137" s="130">
        <f t="shared" si="74"/>
        <v>-0.19672131147540983</v>
      </c>
      <c r="M137" s="131">
        <v>61</v>
      </c>
      <c r="N137" s="131">
        <v>94.459974889356829</v>
      </c>
      <c r="O137" s="131">
        <v>49</v>
      </c>
      <c r="P137" s="132">
        <f t="shared" si="77"/>
        <v>0.51873822809496661</v>
      </c>
      <c r="Q137" s="132">
        <f t="shared" si="78"/>
        <v>-0.19672131147540983</v>
      </c>
      <c r="R137" s="140">
        <f t="shared" si="79"/>
        <v>2.5245901639344264</v>
      </c>
      <c r="S137" s="140">
        <f t="shared" si="80"/>
        <v>1.9183673469387754</v>
      </c>
      <c r="T137" s="132">
        <f t="shared" si="81"/>
        <v>-0.24012721971905648</v>
      </c>
      <c r="U137" s="133">
        <f t="shared" si="70"/>
        <v>2.5245901639344264</v>
      </c>
      <c r="V137" s="133">
        <f t="shared" si="70"/>
        <v>2.0194791446114779</v>
      </c>
      <c r="W137" s="133">
        <f t="shared" si="70"/>
        <v>1.9183673469387754</v>
      </c>
      <c r="X137" s="132">
        <f t="shared" si="82"/>
        <v>0.94993174455775076</v>
      </c>
      <c r="Y137" s="132">
        <f t="shared" si="83"/>
        <v>-0.24012721971905648</v>
      </c>
      <c r="Z137" s="134">
        <f t="shared" si="84"/>
        <v>1970.4220779220773</v>
      </c>
      <c r="AA137" s="134">
        <f t="shared" si="84"/>
        <v>1829.6808510638298</v>
      </c>
      <c r="AB137" s="132">
        <f t="shared" si="75"/>
        <v>-7.142694371688485E-2</v>
      </c>
      <c r="AC137" s="131">
        <f t="shared" si="71"/>
        <v>1970.4220779220773</v>
      </c>
      <c r="AD137" s="131">
        <f t="shared" si="71"/>
        <v>1960.1493992451217</v>
      </c>
      <c r="AE137" s="131">
        <f t="shared" si="71"/>
        <v>1829.6808510638298</v>
      </c>
      <c r="AF137" s="132">
        <f t="shared" si="85"/>
        <v>0.93343948770867313</v>
      </c>
      <c r="AG137" s="132">
        <f t="shared" si="86"/>
        <v>-7.142694371688485E-2</v>
      </c>
      <c r="AH137" s="134">
        <f t="shared" si="87"/>
        <v>4974.50819672131</v>
      </c>
      <c r="AI137" s="134">
        <f t="shared" si="87"/>
        <v>3510</v>
      </c>
      <c r="AJ137" s="132">
        <f t="shared" si="88"/>
        <v>-0.29440261002817625</v>
      </c>
      <c r="AK137" s="131">
        <f t="shared" si="72"/>
        <v>4974.50819672131</v>
      </c>
      <c r="AL137" s="131">
        <f t="shared" si="72"/>
        <v>3958.4808320982406</v>
      </c>
      <c r="AM137" s="131">
        <f t="shared" si="72"/>
        <v>3510</v>
      </c>
      <c r="AN137" s="132">
        <f t="shared" si="89"/>
        <v>0.88670380099819301</v>
      </c>
      <c r="AO137" s="132">
        <f t="shared" si="90"/>
        <v>-0.29440261002817625</v>
      </c>
      <c r="AP137" s="134">
        <v>154</v>
      </c>
      <c r="AQ137" s="134">
        <v>94</v>
      </c>
      <c r="AR137" s="132">
        <f t="shared" si="91"/>
        <v>-0.38961038961038963</v>
      </c>
      <c r="AS137" s="131">
        <v>154</v>
      </c>
      <c r="AT137" s="131">
        <v>190.75994928957999</v>
      </c>
      <c r="AU137" s="131">
        <v>94</v>
      </c>
      <c r="AV137" s="132">
        <f t="shared" si="92"/>
        <v>0.49276590998304814</v>
      </c>
      <c r="AW137" s="132">
        <f t="shared" si="93"/>
        <v>-0.38961038961038963</v>
      </c>
      <c r="AX137" s="134">
        <v>303444.99999999988</v>
      </c>
      <c r="AY137" s="134">
        <v>171990</v>
      </c>
      <c r="AZ137" s="132">
        <f t="shared" si="94"/>
        <v>-0.43320865395705954</v>
      </c>
      <c r="BA137" s="131">
        <v>303444.99999999988</v>
      </c>
      <c r="BB137" s="131">
        <v>373918.00000000012</v>
      </c>
      <c r="BC137" s="131">
        <v>171990</v>
      </c>
      <c r="BD137" s="132">
        <f t="shared" si="95"/>
        <v>0.45996715857487458</v>
      </c>
      <c r="BE137" s="132">
        <f t="shared" si="96"/>
        <v>-0.43320865395705954</v>
      </c>
      <c r="BF137" s="131">
        <v>58</v>
      </c>
      <c r="BG137" s="131">
        <v>73.999995912724131</v>
      </c>
      <c r="BH137" s="131">
        <v>32</v>
      </c>
      <c r="BI137" s="132">
        <f t="shared" si="97"/>
        <v>0.4324324563171722</v>
      </c>
      <c r="BJ137" s="132">
        <f t="shared" si="76"/>
        <v>-0.44827586206896552</v>
      </c>
      <c r="BK137" s="134">
        <v>715</v>
      </c>
      <c r="BL137" s="134">
        <v>61</v>
      </c>
      <c r="BM137" s="135">
        <f t="shared" si="98"/>
        <v>8.5314685314685321E-2</v>
      </c>
      <c r="BN137" s="134">
        <v>634</v>
      </c>
      <c r="BO137" s="134">
        <v>49</v>
      </c>
      <c r="BP137" s="135">
        <f t="shared" si="99"/>
        <v>7.7287066246056788E-2</v>
      </c>
      <c r="BQ137" s="135">
        <f t="shared" si="100"/>
        <v>-9.4094223509334385E-2</v>
      </c>
      <c r="BR137" s="125"/>
      <c r="BS137" s="109"/>
      <c r="BT137" s="109"/>
      <c r="BU137" s="109"/>
      <c r="BX137" s="10"/>
    </row>
    <row r="138" spans="1:76" x14ac:dyDescent="0.25">
      <c r="A138" s="122" t="s">
        <v>76</v>
      </c>
      <c r="B138" s="109" t="s">
        <v>80</v>
      </c>
      <c r="C138" s="107" t="s">
        <v>651</v>
      </c>
      <c r="D138" s="6" t="s">
        <v>595</v>
      </c>
      <c r="E138" s="6" t="s">
        <v>6</v>
      </c>
      <c r="F138" s="26">
        <v>476</v>
      </c>
      <c r="G138" s="129">
        <f t="shared" si="101"/>
        <v>44.822783952290592</v>
      </c>
      <c r="H138" s="129">
        <f t="shared" si="102"/>
        <v>43.57346164272159</v>
      </c>
      <c r="I138" s="130">
        <f t="shared" si="73"/>
        <v>-2.86716332021715E-2</v>
      </c>
      <c r="J138" s="137">
        <v>112</v>
      </c>
      <c r="K138" s="137">
        <v>113</v>
      </c>
      <c r="L138" s="130">
        <f t="shared" si="74"/>
        <v>8.9285714285713969E-3</v>
      </c>
      <c r="M138" s="131">
        <v>112</v>
      </c>
      <c r="N138" s="131">
        <v>138.74994961675449</v>
      </c>
      <c r="O138" s="131">
        <v>113</v>
      </c>
      <c r="P138" s="132">
        <f t="shared" si="77"/>
        <v>0.81441471014671196</v>
      </c>
      <c r="Q138" s="132">
        <f t="shared" si="78"/>
        <v>8.9285714285713969E-3</v>
      </c>
      <c r="R138" s="140">
        <f t="shared" si="79"/>
        <v>2.2142857142857144</v>
      </c>
      <c r="S138" s="140">
        <f t="shared" si="80"/>
        <v>2.1327433628318584</v>
      </c>
      <c r="T138" s="132">
        <f t="shared" si="81"/>
        <v>-3.6825578075935006E-2</v>
      </c>
      <c r="U138" s="133">
        <f t="shared" si="70"/>
        <v>2.2142857142857144</v>
      </c>
      <c r="V138" s="133">
        <f t="shared" si="70"/>
        <v>2.2072071834153939</v>
      </c>
      <c r="W138" s="133">
        <f t="shared" si="70"/>
        <v>2.1327433628318584</v>
      </c>
      <c r="X138" s="132">
        <f t="shared" si="82"/>
        <v>0.96626332990258235</v>
      </c>
      <c r="Y138" s="132">
        <f t="shared" si="83"/>
        <v>-3.6825578075935006E-2</v>
      </c>
      <c r="Z138" s="134">
        <f t="shared" si="84"/>
        <v>2666.9556451612902</v>
      </c>
      <c r="AA138" s="134">
        <f t="shared" si="84"/>
        <v>2667.9253112033193</v>
      </c>
      <c r="AB138" s="132">
        <f t="shared" si="75"/>
        <v>3.6358536512914874E-4</v>
      </c>
      <c r="AC138" s="131">
        <f t="shared" si="71"/>
        <v>2666.9556451612902</v>
      </c>
      <c r="AD138" s="131">
        <f t="shared" si="71"/>
        <v>2729.0818367346906</v>
      </c>
      <c r="AE138" s="131">
        <f t="shared" si="71"/>
        <v>2667.9253112033184</v>
      </c>
      <c r="AF138" s="132">
        <f t="shared" si="85"/>
        <v>0.97759080555658784</v>
      </c>
      <c r="AG138" s="132">
        <f t="shared" si="86"/>
        <v>3.6358536512870465E-4</v>
      </c>
      <c r="AH138" s="134">
        <f t="shared" si="87"/>
        <v>5905.4017857142862</v>
      </c>
      <c r="AI138" s="134">
        <f t="shared" si="87"/>
        <v>5690</v>
      </c>
      <c r="AJ138" s="132">
        <f t="shared" si="88"/>
        <v>-3.6475381952056685E-2</v>
      </c>
      <c r="AK138" s="131">
        <f t="shared" si="72"/>
        <v>5905.4017857142862</v>
      </c>
      <c r="AL138" s="131">
        <f t="shared" si="72"/>
        <v>6023.6490341692861</v>
      </c>
      <c r="AM138" s="131">
        <f t="shared" si="72"/>
        <v>5689.9999999999973</v>
      </c>
      <c r="AN138" s="132">
        <f t="shared" si="89"/>
        <v>0.94461014705925639</v>
      </c>
      <c r="AO138" s="132">
        <f t="shared" si="90"/>
        <v>-3.6475381952057129E-2</v>
      </c>
      <c r="AP138" s="134">
        <v>248</v>
      </c>
      <c r="AQ138" s="134">
        <v>241</v>
      </c>
      <c r="AR138" s="132">
        <f t="shared" si="91"/>
        <v>-2.8225806451612878E-2</v>
      </c>
      <c r="AS138" s="131">
        <v>248</v>
      </c>
      <c r="AT138" s="131">
        <v>306.24988549262451</v>
      </c>
      <c r="AU138" s="131">
        <v>241</v>
      </c>
      <c r="AV138" s="132">
        <f t="shared" si="92"/>
        <v>0.78693906974800831</v>
      </c>
      <c r="AW138" s="132">
        <f t="shared" si="93"/>
        <v>-2.8225806451612878E-2</v>
      </c>
      <c r="AX138" s="134">
        <v>661405</v>
      </c>
      <c r="AY138" s="134">
        <v>642970</v>
      </c>
      <c r="AZ138" s="132">
        <f t="shared" si="94"/>
        <v>-2.7872483576628526E-2</v>
      </c>
      <c r="BA138" s="131">
        <v>661405</v>
      </c>
      <c r="BB138" s="131">
        <v>835781.00000000035</v>
      </c>
      <c r="BC138" s="131">
        <v>642969.99999999977</v>
      </c>
      <c r="BD138" s="132">
        <f t="shared" si="95"/>
        <v>0.76930439911890736</v>
      </c>
      <c r="BE138" s="132">
        <f t="shared" si="96"/>
        <v>-2.7872483576628859E-2</v>
      </c>
      <c r="BF138" s="131">
        <v>69</v>
      </c>
      <c r="BG138" s="131">
        <v>90.31901864891357</v>
      </c>
      <c r="BH138" s="131">
        <v>71</v>
      </c>
      <c r="BI138" s="132">
        <f t="shared" si="97"/>
        <v>0.78610242961108667</v>
      </c>
      <c r="BJ138" s="132">
        <f t="shared" si="76"/>
        <v>2.8985507246376718E-2</v>
      </c>
      <c r="BK138" s="134">
        <v>2037</v>
      </c>
      <c r="BL138" s="134">
        <v>112</v>
      </c>
      <c r="BM138" s="135">
        <f t="shared" si="98"/>
        <v>5.4982817869415807E-2</v>
      </c>
      <c r="BN138" s="134">
        <v>949</v>
      </c>
      <c r="BO138" s="134">
        <v>113</v>
      </c>
      <c r="BP138" s="135">
        <f t="shared" si="99"/>
        <v>0.11907270811380401</v>
      </c>
      <c r="BQ138" s="135">
        <f t="shared" si="100"/>
        <v>1.1656348788198105</v>
      </c>
      <c r="BR138" s="125"/>
      <c r="BS138" s="109"/>
      <c r="BT138" s="109"/>
      <c r="BU138" s="109"/>
      <c r="BX138" s="10"/>
    </row>
    <row r="139" spans="1:76" x14ac:dyDescent="0.25">
      <c r="A139" s="122" t="s">
        <v>378</v>
      </c>
      <c r="B139" s="109" t="s">
        <v>394</v>
      </c>
      <c r="C139" s="107" t="s">
        <v>651</v>
      </c>
      <c r="D139" s="6" t="s">
        <v>595</v>
      </c>
      <c r="E139" s="6" t="s">
        <v>6</v>
      </c>
      <c r="F139" s="26">
        <v>600</v>
      </c>
      <c r="G139" s="129">
        <f t="shared" si="101"/>
        <v>46.966827956989235</v>
      </c>
      <c r="H139" s="129">
        <f t="shared" si="102"/>
        <v>56.654193548387099</v>
      </c>
      <c r="I139" s="130">
        <f t="shared" si="73"/>
        <v>0.17099114795666623</v>
      </c>
      <c r="J139" s="137">
        <v>85</v>
      </c>
      <c r="K139" s="137">
        <v>130</v>
      </c>
      <c r="L139" s="130">
        <f t="shared" si="74"/>
        <v>0.52941176470588225</v>
      </c>
      <c r="M139" s="131">
        <v>85</v>
      </c>
      <c r="N139" s="131">
        <v>91</v>
      </c>
      <c r="O139" s="131">
        <v>130</v>
      </c>
      <c r="P139" s="132">
        <f t="shared" si="77"/>
        <v>1.4285714285714286</v>
      </c>
      <c r="Q139" s="132">
        <f t="shared" si="78"/>
        <v>0.52941176470588225</v>
      </c>
      <c r="R139" s="140">
        <f t="shared" si="79"/>
        <v>3.7411764705882353</v>
      </c>
      <c r="S139" s="140">
        <f t="shared" si="80"/>
        <v>2.9384615384615387</v>
      </c>
      <c r="T139" s="132">
        <f t="shared" si="81"/>
        <v>-0.21456216739235601</v>
      </c>
      <c r="U139" s="133">
        <f t="shared" si="70"/>
        <v>3.7411764705882353</v>
      </c>
      <c r="V139" s="133">
        <f t="shared" si="70"/>
        <v>3.6703296703296702</v>
      </c>
      <c r="W139" s="133">
        <f t="shared" si="70"/>
        <v>2.9384615384615387</v>
      </c>
      <c r="X139" s="132">
        <f t="shared" si="82"/>
        <v>0.80059880239520964</v>
      </c>
      <c r="Y139" s="132">
        <f t="shared" si="83"/>
        <v>-0.21456216739235601</v>
      </c>
      <c r="Z139" s="134">
        <f t="shared" si="84"/>
        <v>2747.116352201258</v>
      </c>
      <c r="AA139" s="134">
        <f t="shared" si="84"/>
        <v>2758.5549738219897</v>
      </c>
      <c r="AB139" s="132">
        <f t="shared" si="75"/>
        <v>4.1638649966777574E-3</v>
      </c>
      <c r="AC139" s="131">
        <f t="shared" si="71"/>
        <v>2747.1163522012571</v>
      </c>
      <c r="AD139" s="131">
        <f t="shared" si="71"/>
        <v>2773.3940173652695</v>
      </c>
      <c r="AE139" s="131">
        <f t="shared" si="71"/>
        <v>2758.5549738219897</v>
      </c>
      <c r="AF139" s="132">
        <f t="shared" si="85"/>
        <v>0.99464950041344036</v>
      </c>
      <c r="AG139" s="132">
        <f t="shared" si="86"/>
        <v>4.1638649966779795E-3</v>
      </c>
      <c r="AH139" s="134">
        <f t="shared" si="87"/>
        <v>10277.447058823531</v>
      </c>
      <c r="AI139" s="134">
        <f t="shared" si="87"/>
        <v>8105.9076923076937</v>
      </c>
      <c r="AJ139" s="132">
        <f t="shared" si="88"/>
        <v>-0.21129171029409466</v>
      </c>
      <c r="AK139" s="131">
        <f t="shared" si="72"/>
        <v>10277.447058823527</v>
      </c>
      <c r="AL139" s="131">
        <f t="shared" si="72"/>
        <v>10179.270349450549</v>
      </c>
      <c r="AM139" s="131">
        <f t="shared" si="72"/>
        <v>8105.9076923076937</v>
      </c>
      <c r="AN139" s="132">
        <f t="shared" si="89"/>
        <v>0.79631519883399393</v>
      </c>
      <c r="AO139" s="132">
        <f t="shared" si="90"/>
        <v>-0.21129171029409444</v>
      </c>
      <c r="AP139" s="134">
        <v>318</v>
      </c>
      <c r="AQ139" s="134">
        <v>382</v>
      </c>
      <c r="AR139" s="132">
        <f t="shared" si="91"/>
        <v>0.20125786163522008</v>
      </c>
      <c r="AS139" s="131">
        <v>318</v>
      </c>
      <c r="AT139" s="131">
        <v>334</v>
      </c>
      <c r="AU139" s="131">
        <v>382</v>
      </c>
      <c r="AV139" s="132">
        <f t="shared" si="92"/>
        <v>1.1437125748502994</v>
      </c>
      <c r="AW139" s="132">
        <f t="shared" si="93"/>
        <v>0.20125786163522008</v>
      </c>
      <c r="AX139" s="134">
        <v>873583</v>
      </c>
      <c r="AY139" s="134">
        <v>1053768</v>
      </c>
      <c r="AZ139" s="132">
        <f t="shared" si="94"/>
        <v>0.20625973719726698</v>
      </c>
      <c r="BA139" s="131">
        <v>873582.99999999977</v>
      </c>
      <c r="BB139" s="131">
        <v>926313.60179999995</v>
      </c>
      <c r="BC139" s="131">
        <v>1053768</v>
      </c>
      <c r="BD139" s="132">
        <f t="shared" si="95"/>
        <v>1.1375931411914197</v>
      </c>
      <c r="BE139" s="132">
        <f t="shared" si="96"/>
        <v>0.2062597371972672</v>
      </c>
      <c r="BF139" s="131">
        <v>133</v>
      </c>
      <c r="BG139" s="131">
        <v>144</v>
      </c>
      <c r="BH139" s="131">
        <v>177</v>
      </c>
      <c r="BI139" s="132">
        <f t="shared" si="97"/>
        <v>1.2291666666666667</v>
      </c>
      <c r="BJ139" s="132">
        <f t="shared" si="76"/>
        <v>0.33082706766917291</v>
      </c>
      <c r="BK139" s="134">
        <v>2110</v>
      </c>
      <c r="BL139" s="134">
        <v>85</v>
      </c>
      <c r="BM139" s="135">
        <f t="shared" si="98"/>
        <v>4.0284360189573459E-2</v>
      </c>
      <c r="BN139" s="134">
        <v>2187</v>
      </c>
      <c r="BO139" s="134">
        <v>129</v>
      </c>
      <c r="BP139" s="135">
        <f t="shared" si="99"/>
        <v>5.8984910836762688E-2</v>
      </c>
      <c r="BQ139" s="135">
        <f t="shared" si="100"/>
        <v>0.46421366900669736</v>
      </c>
      <c r="BR139" s="125"/>
      <c r="BS139" s="109"/>
      <c r="BT139" s="109"/>
      <c r="BU139" s="109"/>
      <c r="BX139" s="10"/>
    </row>
    <row r="140" spans="1:76" x14ac:dyDescent="0.25">
      <c r="A140" s="122" t="s">
        <v>315</v>
      </c>
      <c r="B140" s="109" t="s">
        <v>326</v>
      </c>
      <c r="C140" s="107" t="s">
        <v>651</v>
      </c>
      <c r="D140" s="6" t="s">
        <v>595</v>
      </c>
      <c r="E140" s="6" t="s">
        <v>6</v>
      </c>
      <c r="F140" s="26">
        <v>850</v>
      </c>
      <c r="G140" s="129">
        <f t="shared" si="101"/>
        <v>12.329297912713471</v>
      </c>
      <c r="H140" s="129">
        <f t="shared" si="102"/>
        <v>8.8107590132827358</v>
      </c>
      <c r="I140" s="130">
        <f t="shared" si="73"/>
        <v>-0.39934571971907662</v>
      </c>
      <c r="J140" s="137">
        <v>50</v>
      </c>
      <c r="K140" s="137">
        <v>37</v>
      </c>
      <c r="L140" s="130">
        <f t="shared" si="74"/>
        <v>-0.26</v>
      </c>
      <c r="M140" s="131">
        <v>50</v>
      </c>
      <c r="N140" s="131">
        <v>52.5</v>
      </c>
      <c r="O140" s="131">
        <v>37</v>
      </c>
      <c r="P140" s="132">
        <f t="shared" si="77"/>
        <v>0.70476190476190481</v>
      </c>
      <c r="Q140" s="132">
        <f t="shared" si="78"/>
        <v>-0.26</v>
      </c>
      <c r="R140" s="140">
        <f t="shared" si="79"/>
        <v>2.46</v>
      </c>
      <c r="S140" s="140">
        <f t="shared" si="80"/>
        <v>2.4864864864864864</v>
      </c>
      <c r="T140" s="132">
        <f t="shared" si="81"/>
        <v>1.076686442540109E-2</v>
      </c>
      <c r="U140" s="133">
        <f t="shared" si="70"/>
        <v>2.46</v>
      </c>
      <c r="V140" s="133">
        <f t="shared" si="70"/>
        <v>2.5</v>
      </c>
      <c r="W140" s="133">
        <f t="shared" si="70"/>
        <v>2.4864864864864864</v>
      </c>
      <c r="X140" s="132">
        <f t="shared" si="82"/>
        <v>0.99459459459459454</v>
      </c>
      <c r="Y140" s="132">
        <f t="shared" si="83"/>
        <v>1.076686442540109E-2</v>
      </c>
      <c r="Z140" s="134">
        <f t="shared" si="84"/>
        <v>2641.2764227642278</v>
      </c>
      <c r="AA140" s="134">
        <f t="shared" si="84"/>
        <v>2523.516304347826</v>
      </c>
      <c r="AB140" s="132">
        <f t="shared" si="75"/>
        <v>-4.4584549122336892E-2</v>
      </c>
      <c r="AC140" s="131">
        <f t="shared" si="71"/>
        <v>2641.2764227642278</v>
      </c>
      <c r="AD140" s="131">
        <f t="shared" si="71"/>
        <v>2670.0669463999989</v>
      </c>
      <c r="AE140" s="131">
        <f t="shared" si="71"/>
        <v>2523.5163043478269</v>
      </c>
      <c r="AF140" s="132">
        <f t="shared" si="85"/>
        <v>0.94511349528154587</v>
      </c>
      <c r="AG140" s="132">
        <f t="shared" si="86"/>
        <v>-4.4584549122336448E-2</v>
      </c>
      <c r="AH140" s="134">
        <f t="shared" si="87"/>
        <v>6497.54</v>
      </c>
      <c r="AI140" s="134">
        <f t="shared" si="87"/>
        <v>6274.6891891891892</v>
      </c>
      <c r="AJ140" s="132">
        <f t="shared" si="88"/>
        <v>-3.4297720492803552E-2</v>
      </c>
      <c r="AK140" s="131">
        <f t="shared" si="72"/>
        <v>6497.54</v>
      </c>
      <c r="AL140" s="131">
        <f t="shared" si="72"/>
        <v>6675.1673659999969</v>
      </c>
      <c r="AM140" s="131">
        <f t="shared" si="72"/>
        <v>6274.689189189191</v>
      </c>
      <c r="AN140" s="132">
        <f t="shared" si="89"/>
        <v>0.94000477368542945</v>
      </c>
      <c r="AO140" s="132">
        <f t="shared" si="90"/>
        <v>-3.4297720492803219E-2</v>
      </c>
      <c r="AP140" s="134">
        <v>123</v>
      </c>
      <c r="AQ140" s="134">
        <v>92</v>
      </c>
      <c r="AR140" s="132">
        <f t="shared" si="91"/>
        <v>-0.25203252032520329</v>
      </c>
      <c r="AS140" s="131">
        <v>123</v>
      </c>
      <c r="AT140" s="131">
        <v>131.25</v>
      </c>
      <c r="AU140" s="131">
        <v>92</v>
      </c>
      <c r="AV140" s="132">
        <f t="shared" si="92"/>
        <v>0.70095238095238099</v>
      </c>
      <c r="AW140" s="132">
        <f t="shared" si="93"/>
        <v>-0.25203252032520329</v>
      </c>
      <c r="AX140" s="134">
        <v>324877</v>
      </c>
      <c r="AY140" s="134">
        <v>232163.5</v>
      </c>
      <c r="AZ140" s="132">
        <f t="shared" si="94"/>
        <v>-0.2853803131646746</v>
      </c>
      <c r="BA140" s="131">
        <v>324877</v>
      </c>
      <c r="BB140" s="131">
        <v>350446.28671499988</v>
      </c>
      <c r="BC140" s="131">
        <v>232163.50000000009</v>
      </c>
      <c r="BD140" s="132">
        <f t="shared" si="95"/>
        <v>0.66247955478782639</v>
      </c>
      <c r="BE140" s="132">
        <f t="shared" si="96"/>
        <v>-0.28538031316467438</v>
      </c>
      <c r="BF140" s="131">
        <v>37</v>
      </c>
      <c r="BG140" s="131">
        <v>41.455792682926827</v>
      </c>
      <c r="BH140" s="131">
        <v>18</v>
      </c>
      <c r="BI140" s="132">
        <f t="shared" si="97"/>
        <v>0.43419746276889137</v>
      </c>
      <c r="BJ140" s="132">
        <f t="shared" si="76"/>
        <v>-0.51351351351351349</v>
      </c>
      <c r="BK140" s="134">
        <v>1516</v>
      </c>
      <c r="BL140" s="134">
        <v>50</v>
      </c>
      <c r="BM140" s="135">
        <f t="shared" si="98"/>
        <v>3.2981530343007916E-2</v>
      </c>
      <c r="BN140" s="134">
        <v>1051</v>
      </c>
      <c r="BO140" s="134">
        <v>37</v>
      </c>
      <c r="BP140" s="135">
        <f t="shared" si="99"/>
        <v>3.5204567078972404E-2</v>
      </c>
      <c r="BQ140" s="135">
        <f t="shared" si="100"/>
        <v>6.74024738344432E-2</v>
      </c>
      <c r="BR140" s="125"/>
      <c r="BS140" s="109"/>
      <c r="BT140" s="109"/>
      <c r="BU140" s="109"/>
      <c r="BX140" s="10"/>
    </row>
    <row r="141" spans="1:76" x14ac:dyDescent="0.25">
      <c r="A141" s="122" t="s">
        <v>315</v>
      </c>
      <c r="B141" s="109" t="s">
        <v>327</v>
      </c>
      <c r="C141" s="107" t="s">
        <v>651</v>
      </c>
      <c r="D141" s="6" t="s">
        <v>595</v>
      </c>
      <c r="E141" s="6" t="s">
        <v>6</v>
      </c>
      <c r="F141" s="26">
        <v>1650</v>
      </c>
      <c r="G141" s="129">
        <f t="shared" si="101"/>
        <v>3.3580807429130006</v>
      </c>
      <c r="H141" s="129">
        <f t="shared" si="102"/>
        <v>6.0650647116324539</v>
      </c>
      <c r="I141" s="130">
        <f t="shared" si="73"/>
        <v>0.44632400434699565</v>
      </c>
      <c r="J141" s="137">
        <v>38</v>
      </c>
      <c r="K141" s="137">
        <v>58</v>
      </c>
      <c r="L141" s="130">
        <f t="shared" si="74"/>
        <v>0.52631578947368429</v>
      </c>
      <c r="M141" s="131">
        <v>38</v>
      </c>
      <c r="N141" s="131">
        <v>70.5</v>
      </c>
      <c r="O141" s="131">
        <v>58</v>
      </c>
      <c r="P141" s="132">
        <f t="shared" si="77"/>
        <v>0.82269503546099287</v>
      </c>
      <c r="Q141" s="132">
        <f t="shared" si="78"/>
        <v>0.52631578947368429</v>
      </c>
      <c r="R141" s="140">
        <f t="shared" si="79"/>
        <v>1.7894736842105263</v>
      </c>
      <c r="S141" s="140">
        <f t="shared" si="80"/>
        <v>2.3103448275862069</v>
      </c>
      <c r="T141" s="132">
        <f t="shared" si="81"/>
        <v>0.29107505070993911</v>
      </c>
      <c r="U141" s="133">
        <f t="shared" si="70"/>
        <v>1.7894736842105263</v>
      </c>
      <c r="V141" s="133">
        <f t="shared" si="70"/>
        <v>2.2333333333333334</v>
      </c>
      <c r="W141" s="133">
        <f t="shared" si="70"/>
        <v>2.3103448275862069</v>
      </c>
      <c r="X141" s="132">
        <f t="shared" si="82"/>
        <v>1.0344827586206895</v>
      </c>
      <c r="Y141" s="132">
        <f t="shared" si="83"/>
        <v>0.29107505070993911</v>
      </c>
      <c r="Z141" s="134">
        <f t="shared" si="84"/>
        <v>2525.9680882352927</v>
      </c>
      <c r="AA141" s="134">
        <f t="shared" si="84"/>
        <v>2315.1347761194029</v>
      </c>
      <c r="AB141" s="132">
        <f t="shared" si="75"/>
        <v>-8.3466340330207167E-2</v>
      </c>
      <c r="AC141" s="131">
        <f t="shared" si="71"/>
        <v>2525.9680882352941</v>
      </c>
      <c r="AD141" s="131">
        <f t="shared" si="71"/>
        <v>2575.2437313432856</v>
      </c>
      <c r="AE141" s="131">
        <f t="shared" si="71"/>
        <v>2315.1347761194029</v>
      </c>
      <c r="AF141" s="132">
        <f t="shared" si="85"/>
        <v>0.89899637379635289</v>
      </c>
      <c r="AG141" s="132">
        <f t="shared" si="86"/>
        <v>-8.3466340330207722E-2</v>
      </c>
      <c r="AH141" s="134">
        <f t="shared" si="87"/>
        <v>4520.1534210526288</v>
      </c>
      <c r="AI141" s="134">
        <f t="shared" si="87"/>
        <v>5348.7596551724137</v>
      </c>
      <c r="AJ141" s="132">
        <f t="shared" si="88"/>
        <v>0.18331374113554388</v>
      </c>
      <c r="AK141" s="131">
        <f t="shared" si="72"/>
        <v>4520.1534210526315</v>
      </c>
      <c r="AL141" s="131">
        <f t="shared" si="72"/>
        <v>5751.3776666666718</v>
      </c>
      <c r="AM141" s="131">
        <f t="shared" si="72"/>
        <v>5348.7596551724137</v>
      </c>
      <c r="AN141" s="132">
        <f t="shared" si="89"/>
        <v>0.92999624875484765</v>
      </c>
      <c r="AO141" s="132">
        <f t="shared" si="90"/>
        <v>0.18331374113554322</v>
      </c>
      <c r="AP141" s="134">
        <v>68</v>
      </c>
      <c r="AQ141" s="134">
        <v>134</v>
      </c>
      <c r="AR141" s="132">
        <f t="shared" si="91"/>
        <v>0.97058823529411775</v>
      </c>
      <c r="AS141" s="131">
        <v>68</v>
      </c>
      <c r="AT141" s="131">
        <v>157.44999999999999</v>
      </c>
      <c r="AU141" s="131">
        <v>134</v>
      </c>
      <c r="AV141" s="132">
        <f t="shared" si="92"/>
        <v>0.85106382978723405</v>
      </c>
      <c r="AW141" s="132">
        <f t="shared" si="93"/>
        <v>0.97058823529411775</v>
      </c>
      <c r="AX141" s="134">
        <v>171765.8299999999</v>
      </c>
      <c r="AY141" s="134">
        <v>310228.06</v>
      </c>
      <c r="AZ141" s="132">
        <f t="shared" si="94"/>
        <v>0.80611044699635648</v>
      </c>
      <c r="BA141" s="131">
        <v>171765.83</v>
      </c>
      <c r="BB141" s="131">
        <v>405472.12550000031</v>
      </c>
      <c r="BC141" s="131">
        <v>310228.06</v>
      </c>
      <c r="BD141" s="132">
        <f t="shared" si="95"/>
        <v>0.76510329684795997</v>
      </c>
      <c r="BE141" s="132">
        <f t="shared" si="96"/>
        <v>0.80611044699635559</v>
      </c>
      <c r="BF141" s="131">
        <v>16</v>
      </c>
      <c r="BG141" s="131">
        <v>38.899411764705889</v>
      </c>
      <c r="BH141" s="131">
        <v>52</v>
      </c>
      <c r="BI141" s="132">
        <f t="shared" si="97"/>
        <v>1.3367811398932388</v>
      </c>
      <c r="BJ141" s="132">
        <f t="shared" si="76"/>
        <v>2.25</v>
      </c>
      <c r="BK141" s="134">
        <v>1856</v>
      </c>
      <c r="BL141" s="134">
        <v>38</v>
      </c>
      <c r="BM141" s="135">
        <f t="shared" si="98"/>
        <v>2.0474137931034482E-2</v>
      </c>
      <c r="BN141" s="134">
        <v>1403</v>
      </c>
      <c r="BO141" s="134">
        <v>58</v>
      </c>
      <c r="BP141" s="135">
        <f t="shared" si="99"/>
        <v>4.1339985744832504E-2</v>
      </c>
      <c r="BQ141" s="135">
        <f t="shared" si="100"/>
        <v>1.019131935326556</v>
      </c>
      <c r="BR141" s="125"/>
      <c r="BS141" s="109"/>
      <c r="BT141" s="109"/>
      <c r="BU141" s="109"/>
      <c r="BX141" s="10"/>
    </row>
    <row r="142" spans="1:76" x14ac:dyDescent="0.25">
      <c r="A142" s="122" t="s">
        <v>378</v>
      </c>
      <c r="B142" s="109" t="s">
        <v>395</v>
      </c>
      <c r="C142" s="107" t="s">
        <v>651</v>
      </c>
      <c r="D142" s="6" t="s">
        <v>595</v>
      </c>
      <c r="E142" s="6" t="s">
        <v>6</v>
      </c>
      <c r="F142" s="26">
        <v>530</v>
      </c>
      <c r="G142" s="129">
        <f t="shared" si="101"/>
        <v>28.86089470480827</v>
      </c>
      <c r="H142" s="129">
        <f t="shared" si="102"/>
        <v>24.310943396226413</v>
      </c>
      <c r="I142" s="130">
        <f t="shared" si="73"/>
        <v>-0.18715650949555945</v>
      </c>
      <c r="J142" s="137">
        <v>82</v>
      </c>
      <c r="K142" s="137">
        <v>78</v>
      </c>
      <c r="L142" s="130">
        <f t="shared" si="74"/>
        <v>-4.8780487804878092E-2</v>
      </c>
      <c r="M142" s="131">
        <v>82</v>
      </c>
      <c r="N142" s="131">
        <v>86</v>
      </c>
      <c r="O142" s="131">
        <v>78</v>
      </c>
      <c r="P142" s="132">
        <f t="shared" si="77"/>
        <v>0.90697674418604646</v>
      </c>
      <c r="Q142" s="132">
        <f t="shared" si="78"/>
        <v>-4.8780487804878092E-2</v>
      </c>
      <c r="R142" s="140">
        <f t="shared" si="79"/>
        <v>2.0121951219512195</v>
      </c>
      <c r="S142" s="140">
        <f t="shared" si="80"/>
        <v>1.7564102564102564</v>
      </c>
      <c r="T142" s="132">
        <f t="shared" si="81"/>
        <v>-0.12711732711732715</v>
      </c>
      <c r="U142" s="133">
        <f t="shared" si="70"/>
        <v>2.0121951219512195</v>
      </c>
      <c r="V142" s="133">
        <f t="shared" si="70"/>
        <v>2.0348837209302326</v>
      </c>
      <c r="W142" s="133">
        <f t="shared" si="70"/>
        <v>1.7564102564102564</v>
      </c>
      <c r="X142" s="132">
        <f t="shared" si="82"/>
        <v>0.8631501831501831</v>
      </c>
      <c r="Y142" s="132">
        <f t="shared" si="83"/>
        <v>-0.12711732711732715</v>
      </c>
      <c r="Z142" s="134">
        <f t="shared" si="84"/>
        <v>2873.8454545454547</v>
      </c>
      <c r="AA142" s="134">
        <f t="shared" si="84"/>
        <v>2915.5386861313868</v>
      </c>
      <c r="AB142" s="132">
        <f t="shared" si="75"/>
        <v>1.4507819660235288E-2</v>
      </c>
      <c r="AC142" s="131">
        <f t="shared" si="71"/>
        <v>2873.8454545454538</v>
      </c>
      <c r="AD142" s="131">
        <f t="shared" si="71"/>
        <v>2907.7879799999996</v>
      </c>
      <c r="AE142" s="131">
        <f t="shared" si="71"/>
        <v>2915.5386861313868</v>
      </c>
      <c r="AF142" s="132">
        <f t="shared" si="85"/>
        <v>1.0026654990613817</v>
      </c>
      <c r="AG142" s="132">
        <f t="shared" si="86"/>
        <v>1.450781966023551E-2</v>
      </c>
      <c r="AH142" s="134">
        <f t="shared" si="87"/>
        <v>5782.7378048780492</v>
      </c>
      <c r="AI142" s="134">
        <f t="shared" si="87"/>
        <v>5120.8820512820512</v>
      </c>
      <c r="AJ142" s="132">
        <f t="shared" si="88"/>
        <v>-0.1144537027146012</v>
      </c>
      <c r="AK142" s="131">
        <f t="shared" si="72"/>
        <v>5782.7378048780474</v>
      </c>
      <c r="AL142" s="131">
        <f t="shared" si="72"/>
        <v>5917.0104244186041</v>
      </c>
      <c r="AM142" s="131">
        <f t="shared" si="72"/>
        <v>5120.8820512820512</v>
      </c>
      <c r="AN142" s="132">
        <f t="shared" si="89"/>
        <v>0.86545090915320144</v>
      </c>
      <c r="AO142" s="132">
        <f t="shared" si="90"/>
        <v>-0.11445370271460098</v>
      </c>
      <c r="AP142" s="134">
        <v>165</v>
      </c>
      <c r="AQ142" s="134">
        <v>137</v>
      </c>
      <c r="AR142" s="132">
        <f t="shared" si="91"/>
        <v>-0.16969696969696968</v>
      </c>
      <c r="AS142" s="131">
        <v>165</v>
      </c>
      <c r="AT142" s="131">
        <v>175</v>
      </c>
      <c r="AU142" s="131">
        <v>137</v>
      </c>
      <c r="AV142" s="132">
        <f t="shared" si="92"/>
        <v>0.78285714285714281</v>
      </c>
      <c r="AW142" s="132">
        <f t="shared" si="93"/>
        <v>-0.16969696969696968</v>
      </c>
      <c r="AX142" s="134">
        <v>474184.5</v>
      </c>
      <c r="AY142" s="134">
        <v>399428.8</v>
      </c>
      <c r="AZ142" s="132">
        <f t="shared" si="94"/>
        <v>-0.15765108306998654</v>
      </c>
      <c r="BA142" s="131">
        <v>474184.49999999988</v>
      </c>
      <c r="BB142" s="131">
        <v>508862.89649999992</v>
      </c>
      <c r="BC142" s="131">
        <v>399428.8</v>
      </c>
      <c r="BD142" s="132">
        <f t="shared" si="95"/>
        <v>0.78494384783662463</v>
      </c>
      <c r="BE142" s="132">
        <f t="shared" si="96"/>
        <v>-0.15765108306998632</v>
      </c>
      <c r="BF142" s="131">
        <v>63</v>
      </c>
      <c r="BG142" s="131">
        <v>69</v>
      </c>
      <c r="BH142" s="131">
        <v>54</v>
      </c>
      <c r="BI142" s="132">
        <f t="shared" si="97"/>
        <v>0.78260869565217395</v>
      </c>
      <c r="BJ142" s="132">
        <f t="shared" si="76"/>
        <v>-0.1428571428571429</v>
      </c>
      <c r="BK142" s="134">
        <v>1750</v>
      </c>
      <c r="BL142" s="134">
        <v>82</v>
      </c>
      <c r="BM142" s="135">
        <f t="shared" si="98"/>
        <v>4.6857142857142854E-2</v>
      </c>
      <c r="BN142" s="134">
        <v>440</v>
      </c>
      <c r="BO142" s="134">
        <v>76</v>
      </c>
      <c r="BP142" s="135">
        <f t="shared" si="99"/>
        <v>0.17272727272727273</v>
      </c>
      <c r="BQ142" s="135">
        <f t="shared" si="100"/>
        <v>2.6862527716186255</v>
      </c>
      <c r="BR142" s="125"/>
      <c r="BS142" s="109"/>
      <c r="BT142" s="109"/>
      <c r="BU142" s="109"/>
      <c r="BX142" s="10"/>
    </row>
    <row r="143" spans="1:76" x14ac:dyDescent="0.25">
      <c r="A143" s="122" t="s">
        <v>425</v>
      </c>
      <c r="B143" s="109" t="s">
        <v>518</v>
      </c>
      <c r="C143" s="107" t="s">
        <v>597</v>
      </c>
      <c r="D143" s="6" t="s">
        <v>597</v>
      </c>
      <c r="E143" s="6" t="s">
        <v>37</v>
      </c>
      <c r="F143" s="26">
        <v>651</v>
      </c>
      <c r="G143" s="129">
        <f t="shared" si="101"/>
        <v>18.369728952975571</v>
      </c>
      <c r="H143" s="129">
        <f t="shared" si="102"/>
        <v>0</v>
      </c>
      <c r="I143" s="130">
        <f t="shared" si="73"/>
        <v>0</v>
      </c>
      <c r="J143" s="137">
        <v>0</v>
      </c>
      <c r="K143" s="137">
        <v>0</v>
      </c>
      <c r="L143" s="130">
        <f t="shared" si="74"/>
        <v>0</v>
      </c>
      <c r="M143" s="131">
        <v>117</v>
      </c>
      <c r="N143" s="131">
        <v>0</v>
      </c>
      <c r="O143" s="131">
        <v>0</v>
      </c>
      <c r="P143" s="132" t="e">
        <f t="shared" si="77"/>
        <v>#DIV/0!</v>
      </c>
      <c r="Q143" s="132">
        <f t="shared" si="78"/>
        <v>-1</v>
      </c>
      <c r="R143" s="140" t="e">
        <f t="shared" si="79"/>
        <v>#DIV/0!</v>
      </c>
      <c r="S143" s="140" t="e">
        <f t="shared" si="80"/>
        <v>#DIV/0!</v>
      </c>
      <c r="T143" s="132">
        <f t="shared" si="81"/>
        <v>0</v>
      </c>
      <c r="U143" s="133">
        <f t="shared" si="70"/>
        <v>2.2307692307692308</v>
      </c>
      <c r="V143" s="133" t="e">
        <f t="shared" si="70"/>
        <v>#DIV/0!</v>
      </c>
      <c r="W143" s="133" t="e">
        <f t="shared" si="70"/>
        <v>#DIV/0!</v>
      </c>
      <c r="X143" s="132" t="e">
        <f t="shared" si="82"/>
        <v>#DIV/0!</v>
      </c>
      <c r="Y143" s="132" t="e">
        <f t="shared" si="83"/>
        <v>#DIV/0!</v>
      </c>
      <c r="Z143" s="134" t="e">
        <f t="shared" si="84"/>
        <v>#DIV/0!</v>
      </c>
      <c r="AA143" s="134" t="e">
        <f t="shared" si="84"/>
        <v>#DIV/0!</v>
      </c>
      <c r="AB143" s="132">
        <f t="shared" si="75"/>
        <v>0</v>
      </c>
      <c r="AC143" s="131">
        <f t="shared" si="71"/>
        <v>1420.3812260536399</v>
      </c>
      <c r="AD143" s="131" t="e">
        <f t="shared" si="71"/>
        <v>#DIV/0!</v>
      </c>
      <c r="AE143" s="131" t="e">
        <f t="shared" si="71"/>
        <v>#DIV/0!</v>
      </c>
      <c r="AF143" s="132" t="e">
        <f t="shared" si="85"/>
        <v>#DIV/0!</v>
      </c>
      <c r="AG143" s="132" t="e">
        <f t="shared" si="86"/>
        <v>#DIV/0!</v>
      </c>
      <c r="AH143" s="134" t="e">
        <f t="shared" si="87"/>
        <v>#DIV/0!</v>
      </c>
      <c r="AI143" s="134" t="e">
        <f t="shared" si="87"/>
        <v>#DIV/0!</v>
      </c>
      <c r="AJ143" s="132">
        <f t="shared" si="88"/>
        <v>0</v>
      </c>
      <c r="AK143" s="131">
        <f t="shared" si="72"/>
        <v>3168.5427350427353</v>
      </c>
      <c r="AL143" s="131" t="e">
        <f t="shared" si="72"/>
        <v>#DIV/0!</v>
      </c>
      <c r="AM143" s="131" t="e">
        <f t="shared" si="72"/>
        <v>#DIV/0!</v>
      </c>
      <c r="AN143" s="132" t="e">
        <f t="shared" si="89"/>
        <v>#DIV/0!</v>
      </c>
      <c r="AO143" s="132" t="e">
        <f t="shared" si="90"/>
        <v>#DIV/0!</v>
      </c>
      <c r="AP143" s="134">
        <v>0</v>
      </c>
      <c r="AQ143" s="134">
        <v>0</v>
      </c>
      <c r="AR143" s="132">
        <f t="shared" si="91"/>
        <v>0</v>
      </c>
      <c r="AS143" s="131">
        <v>261</v>
      </c>
      <c r="AT143" s="131">
        <v>0</v>
      </c>
      <c r="AU143" s="131">
        <v>0</v>
      </c>
      <c r="AV143" s="132" t="e">
        <f t="shared" si="92"/>
        <v>#DIV/0!</v>
      </c>
      <c r="AW143" s="132">
        <f t="shared" si="93"/>
        <v>-1</v>
      </c>
      <c r="AX143" s="134">
        <v>0</v>
      </c>
      <c r="AY143" s="134">
        <v>0</v>
      </c>
      <c r="AZ143" s="132">
        <f t="shared" si="94"/>
        <v>0</v>
      </c>
      <c r="BA143" s="131">
        <v>370719.5</v>
      </c>
      <c r="BB143" s="131">
        <v>0</v>
      </c>
      <c r="BC143" s="131">
        <v>0</v>
      </c>
      <c r="BD143" s="132" t="e">
        <f t="shared" si="95"/>
        <v>#DIV/0!</v>
      </c>
      <c r="BE143" s="132">
        <f t="shared" si="96"/>
        <v>-1</v>
      </c>
      <c r="BF143" s="131">
        <v>69</v>
      </c>
      <c r="BG143" s="131">
        <v>0</v>
      </c>
      <c r="BH143" s="131">
        <v>0</v>
      </c>
      <c r="BI143" s="132" t="e">
        <f t="shared" si="97"/>
        <v>#DIV/0!</v>
      </c>
      <c r="BJ143" s="132">
        <f t="shared" si="76"/>
        <v>-1</v>
      </c>
      <c r="BK143" s="134">
        <v>2248</v>
      </c>
      <c r="BL143" s="134">
        <v>117</v>
      </c>
      <c r="BM143" s="135">
        <f t="shared" si="98"/>
        <v>5.2046263345195729E-2</v>
      </c>
      <c r="BN143" s="134">
        <v>0</v>
      </c>
      <c r="BO143" s="134">
        <v>0</v>
      </c>
      <c r="BP143" s="135">
        <f t="shared" si="99"/>
        <v>0</v>
      </c>
      <c r="BQ143" s="135">
        <f t="shared" si="100"/>
        <v>-1</v>
      </c>
      <c r="BR143" s="125"/>
      <c r="BS143" s="109"/>
      <c r="BT143" s="109"/>
      <c r="BU143" s="109"/>
      <c r="BX143" s="10"/>
    </row>
    <row r="144" spans="1:76" x14ac:dyDescent="0.25">
      <c r="A144" s="122" t="s">
        <v>425</v>
      </c>
      <c r="B144" s="109" t="s">
        <v>455</v>
      </c>
      <c r="C144" s="107" t="s">
        <v>651</v>
      </c>
      <c r="D144" s="6" t="s">
        <v>595</v>
      </c>
      <c r="E144" s="6" t="s">
        <v>37</v>
      </c>
      <c r="F144" s="26">
        <v>800</v>
      </c>
      <c r="G144" s="129">
        <f t="shared" si="101"/>
        <v>32.582056451612907</v>
      </c>
      <c r="H144" s="129">
        <f t="shared" si="102"/>
        <v>33.532338709677418</v>
      </c>
      <c r="I144" s="130">
        <f t="shared" si="73"/>
        <v>2.833927768331472E-2</v>
      </c>
      <c r="J144" s="137">
        <v>255</v>
      </c>
      <c r="K144" s="137">
        <v>268</v>
      </c>
      <c r="L144" s="130">
        <f t="shared" si="74"/>
        <v>5.0980392156862786E-2</v>
      </c>
      <c r="M144" s="131">
        <v>255</v>
      </c>
      <c r="N144" s="131">
        <v>354.04000000000019</v>
      </c>
      <c r="O144" s="131">
        <v>268</v>
      </c>
      <c r="P144" s="132">
        <f t="shared" si="77"/>
        <v>0.75697661281211126</v>
      </c>
      <c r="Q144" s="132">
        <f t="shared" si="78"/>
        <v>5.0980392156862786E-2</v>
      </c>
      <c r="R144" s="140">
        <f t="shared" si="79"/>
        <v>2.0784313725490198</v>
      </c>
      <c r="S144" s="140">
        <f t="shared" si="80"/>
        <v>2.0373134328358211</v>
      </c>
      <c r="T144" s="132">
        <f t="shared" si="81"/>
        <v>-1.9783159673331441E-2</v>
      </c>
      <c r="U144" s="133">
        <f t="shared" si="70"/>
        <v>2.0784313725490198</v>
      </c>
      <c r="V144" s="133">
        <f t="shared" si="70"/>
        <v>1.586826347305389</v>
      </c>
      <c r="W144" s="133">
        <f t="shared" si="70"/>
        <v>2.0373134328358211</v>
      </c>
      <c r="X144" s="132">
        <f t="shared" si="82"/>
        <v>1.2838918614474799</v>
      </c>
      <c r="Y144" s="132">
        <f t="shared" si="83"/>
        <v>-1.9783159673331441E-2</v>
      </c>
      <c r="Z144" s="134">
        <f t="shared" si="84"/>
        <v>1524.5943396226414</v>
      </c>
      <c r="AA144" s="134">
        <f t="shared" si="84"/>
        <v>1523.080586080586</v>
      </c>
      <c r="AB144" s="132">
        <f t="shared" si="75"/>
        <v>-9.9288938881281208E-4</v>
      </c>
      <c r="AC144" s="131">
        <f t="shared" si="71"/>
        <v>1524.5943396226414</v>
      </c>
      <c r="AD144" s="131">
        <f t="shared" si="71"/>
        <v>1539.8402830188677</v>
      </c>
      <c r="AE144" s="131">
        <f t="shared" si="71"/>
        <v>1523.080586080586</v>
      </c>
      <c r="AF144" s="132">
        <f t="shared" si="85"/>
        <v>0.98911595110018546</v>
      </c>
      <c r="AG144" s="132">
        <f t="shared" si="86"/>
        <v>-9.9288938881281208E-4</v>
      </c>
      <c r="AH144" s="134">
        <f t="shared" si="87"/>
        <v>3168.7647058823532</v>
      </c>
      <c r="AI144" s="134">
        <f t="shared" si="87"/>
        <v>3102.9925373134329</v>
      </c>
      <c r="AJ144" s="132">
        <f t="shared" si="88"/>
        <v>-2.0756406572827513E-2</v>
      </c>
      <c r="AK144" s="131">
        <f t="shared" si="72"/>
        <v>3168.7647058823532</v>
      </c>
      <c r="AL144" s="131">
        <f t="shared" si="72"/>
        <v>2443.4591317365262</v>
      </c>
      <c r="AM144" s="131">
        <f t="shared" si="72"/>
        <v>3102.9925373134329</v>
      </c>
      <c r="AN144" s="132">
        <f t="shared" si="89"/>
        <v>1.2699179196454116</v>
      </c>
      <c r="AO144" s="132">
        <f t="shared" si="90"/>
        <v>-2.0756406572827513E-2</v>
      </c>
      <c r="AP144" s="134">
        <v>530</v>
      </c>
      <c r="AQ144" s="134">
        <v>546</v>
      </c>
      <c r="AR144" s="132">
        <f t="shared" si="91"/>
        <v>3.0188679245283012E-2</v>
      </c>
      <c r="AS144" s="131">
        <v>530</v>
      </c>
      <c r="AT144" s="131">
        <v>561.80000000000018</v>
      </c>
      <c r="AU144" s="131">
        <v>546</v>
      </c>
      <c r="AV144" s="132">
        <f t="shared" si="92"/>
        <v>0.97187611249554973</v>
      </c>
      <c r="AW144" s="132">
        <f t="shared" si="93"/>
        <v>3.0188679245283012E-2</v>
      </c>
      <c r="AX144" s="134">
        <v>808035</v>
      </c>
      <c r="AY144" s="134">
        <v>831602</v>
      </c>
      <c r="AZ144" s="132">
        <f t="shared" si="94"/>
        <v>2.9165815837185249E-2</v>
      </c>
      <c r="BA144" s="131">
        <v>808035</v>
      </c>
      <c r="BB144" s="131">
        <v>865082.27100000018</v>
      </c>
      <c r="BC144" s="131">
        <v>831602</v>
      </c>
      <c r="BD144" s="132">
        <f t="shared" si="95"/>
        <v>0.9612981653625865</v>
      </c>
      <c r="BE144" s="132">
        <f t="shared" si="96"/>
        <v>2.9165815837185249E-2</v>
      </c>
      <c r="BF144" s="131">
        <v>206</v>
      </c>
      <c r="BG144" s="131">
        <v>225</v>
      </c>
      <c r="BH144" s="131">
        <v>186</v>
      </c>
      <c r="BI144" s="132">
        <f t="shared" si="97"/>
        <v>0.82666666666666666</v>
      </c>
      <c r="BJ144" s="132">
        <f t="shared" si="76"/>
        <v>-9.7087378640776656E-2</v>
      </c>
      <c r="BK144" s="134">
        <v>1753</v>
      </c>
      <c r="BL144" s="134">
        <v>255</v>
      </c>
      <c r="BM144" s="135">
        <f t="shared" si="98"/>
        <v>0.14546491728465488</v>
      </c>
      <c r="BN144" s="134">
        <v>1373</v>
      </c>
      <c r="BO144" s="134">
        <v>268</v>
      </c>
      <c r="BP144" s="135">
        <f t="shared" si="99"/>
        <v>0.19519300801165332</v>
      </c>
      <c r="BQ144" s="135">
        <f t="shared" si="100"/>
        <v>0.34185624723305197</v>
      </c>
      <c r="BR144" s="125"/>
      <c r="BS144" s="109"/>
      <c r="BT144" s="109"/>
      <c r="BU144" s="109"/>
      <c r="BX144" s="10"/>
    </row>
    <row r="145" spans="1:76" x14ac:dyDescent="0.25">
      <c r="A145" s="122" t="s">
        <v>425</v>
      </c>
      <c r="B145" s="109" t="s">
        <v>443</v>
      </c>
      <c r="C145" s="107" t="s">
        <v>651</v>
      </c>
      <c r="D145" s="6" t="s">
        <v>595</v>
      </c>
      <c r="E145" s="6" t="s">
        <v>6</v>
      </c>
      <c r="F145" s="26">
        <v>520</v>
      </c>
      <c r="G145" s="129">
        <f t="shared" si="101"/>
        <v>19.638709677419353</v>
      </c>
      <c r="H145" s="129">
        <f t="shared" si="102"/>
        <v>18.247921836228283</v>
      </c>
      <c r="I145" s="130">
        <f t="shared" si="73"/>
        <v>-7.6216231835774681E-2</v>
      </c>
      <c r="J145" s="137">
        <v>69</v>
      </c>
      <c r="K145" s="137">
        <v>46</v>
      </c>
      <c r="L145" s="130">
        <f t="shared" si="74"/>
        <v>-0.33333333333333337</v>
      </c>
      <c r="M145" s="131">
        <v>69</v>
      </c>
      <c r="N145" s="131">
        <v>89.14</v>
      </c>
      <c r="O145" s="131">
        <v>46</v>
      </c>
      <c r="P145" s="132">
        <f t="shared" si="77"/>
        <v>0.51604218083912945</v>
      </c>
      <c r="Q145" s="132">
        <f t="shared" si="78"/>
        <v>-0.33333333333333337</v>
      </c>
      <c r="R145" s="140">
        <f t="shared" si="79"/>
        <v>1.8840579710144927</v>
      </c>
      <c r="S145" s="140">
        <f t="shared" si="80"/>
        <v>2.347826086956522</v>
      </c>
      <c r="T145" s="132">
        <f t="shared" si="81"/>
        <v>0.24615384615384639</v>
      </c>
      <c r="U145" s="133">
        <f t="shared" si="70"/>
        <v>1.8840579710144927</v>
      </c>
      <c r="V145" s="133">
        <f t="shared" si="70"/>
        <v>1.8538478797397353</v>
      </c>
      <c r="W145" s="133">
        <f t="shared" si="70"/>
        <v>2.347826086956522</v>
      </c>
      <c r="X145" s="132">
        <f t="shared" si="82"/>
        <v>1.2664610255325464</v>
      </c>
      <c r="Y145" s="132">
        <f t="shared" si="83"/>
        <v>0.24615384615384639</v>
      </c>
      <c r="Z145" s="134">
        <f t="shared" si="84"/>
        <v>2435.1999999999998</v>
      </c>
      <c r="AA145" s="134">
        <f t="shared" si="84"/>
        <v>2723.6712962962961</v>
      </c>
      <c r="AB145" s="132">
        <f t="shared" si="75"/>
        <v>0.11845897515452375</v>
      </c>
      <c r="AC145" s="131">
        <f t="shared" si="71"/>
        <v>2435.1999999999998</v>
      </c>
      <c r="AD145" s="131">
        <f t="shared" si="71"/>
        <v>2473.2980870428191</v>
      </c>
      <c r="AE145" s="131">
        <f t="shared" si="71"/>
        <v>2723.6712962962952</v>
      </c>
      <c r="AF145" s="132">
        <f t="shared" si="85"/>
        <v>1.1012305029325571</v>
      </c>
      <c r="AG145" s="132">
        <f t="shared" si="86"/>
        <v>0.1184589751545233</v>
      </c>
      <c r="AH145" s="134">
        <f t="shared" si="87"/>
        <v>4588.0579710144921</v>
      </c>
      <c r="AI145" s="134">
        <f t="shared" si="87"/>
        <v>6394.7065217391309</v>
      </c>
      <c r="AJ145" s="132">
        <f t="shared" si="88"/>
        <v>0.39377195365409912</v>
      </c>
      <c r="AK145" s="131">
        <f t="shared" si="72"/>
        <v>4588.0579710144921</v>
      </c>
      <c r="AL145" s="131">
        <f t="shared" si="72"/>
        <v>4585.1184146286732</v>
      </c>
      <c r="AM145" s="131">
        <f t="shared" si="72"/>
        <v>6394.7065217391282</v>
      </c>
      <c r="AN145" s="132">
        <f t="shared" si="89"/>
        <v>1.3946655120916882</v>
      </c>
      <c r="AO145" s="132">
        <f t="shared" si="90"/>
        <v>0.39377195365409867</v>
      </c>
      <c r="AP145" s="134">
        <v>130</v>
      </c>
      <c r="AQ145" s="134">
        <v>108</v>
      </c>
      <c r="AR145" s="132">
        <f t="shared" si="91"/>
        <v>-0.16923076923076918</v>
      </c>
      <c r="AS145" s="131">
        <v>130</v>
      </c>
      <c r="AT145" s="131">
        <v>165.25200000000001</v>
      </c>
      <c r="AU145" s="131">
        <v>108</v>
      </c>
      <c r="AV145" s="132">
        <f t="shared" si="92"/>
        <v>0.65354730956357554</v>
      </c>
      <c r="AW145" s="132">
        <f t="shared" si="93"/>
        <v>-0.16923076923076918</v>
      </c>
      <c r="AX145" s="134">
        <v>316576</v>
      </c>
      <c r="AY145" s="134">
        <v>294156.5</v>
      </c>
      <c r="AZ145" s="132">
        <f t="shared" si="94"/>
        <v>-7.0818697563934108E-2</v>
      </c>
      <c r="BA145" s="131">
        <v>316576</v>
      </c>
      <c r="BB145" s="131">
        <v>408717.45548</v>
      </c>
      <c r="BC145" s="131">
        <v>294156.49999999988</v>
      </c>
      <c r="BD145" s="132">
        <f t="shared" si="95"/>
        <v>0.71970623240091591</v>
      </c>
      <c r="BE145" s="132">
        <f t="shared" si="96"/>
        <v>-7.0818697563934441E-2</v>
      </c>
      <c r="BF145" s="131">
        <v>17</v>
      </c>
      <c r="BG145" s="131">
        <v>40</v>
      </c>
      <c r="BH145" s="131">
        <v>26</v>
      </c>
      <c r="BI145" s="132">
        <f t="shared" si="97"/>
        <v>0.65</v>
      </c>
      <c r="BJ145" s="132">
        <f t="shared" si="76"/>
        <v>0.52941176470588225</v>
      </c>
      <c r="BK145" s="134">
        <v>995</v>
      </c>
      <c r="BL145" s="134">
        <v>69</v>
      </c>
      <c r="BM145" s="135">
        <f t="shared" si="98"/>
        <v>6.9346733668341709E-2</v>
      </c>
      <c r="BN145" s="134">
        <v>662</v>
      </c>
      <c r="BO145" s="134">
        <v>46</v>
      </c>
      <c r="BP145" s="135">
        <f t="shared" si="99"/>
        <v>6.9486404833836862E-2</v>
      </c>
      <c r="BQ145" s="135">
        <f t="shared" si="100"/>
        <v>2.0140986908359082E-3</v>
      </c>
      <c r="BR145" s="125"/>
      <c r="BS145" s="109"/>
      <c r="BT145" s="109"/>
      <c r="BU145" s="109"/>
      <c r="BX145" s="10"/>
    </row>
    <row r="146" spans="1:76" x14ac:dyDescent="0.25">
      <c r="A146" s="122" t="s">
        <v>425</v>
      </c>
      <c r="B146" s="109" t="s">
        <v>444</v>
      </c>
      <c r="C146" s="107" t="s">
        <v>651</v>
      </c>
      <c r="D146" s="6" t="s">
        <v>595</v>
      </c>
      <c r="E146" s="6" t="s">
        <v>6</v>
      </c>
      <c r="F146" s="26">
        <v>560</v>
      </c>
      <c r="G146" s="129">
        <f t="shared" si="101"/>
        <v>21.10426267281106</v>
      </c>
      <c r="H146" s="129">
        <f t="shared" si="102"/>
        <v>28.889544930875577</v>
      </c>
      <c r="I146" s="130">
        <f t="shared" si="73"/>
        <v>0.26948441994127881</v>
      </c>
      <c r="J146" s="137">
        <v>56</v>
      </c>
      <c r="K146" s="137">
        <v>85</v>
      </c>
      <c r="L146" s="130">
        <f t="shared" si="74"/>
        <v>0.51785714285714279</v>
      </c>
      <c r="M146" s="131">
        <v>56</v>
      </c>
      <c r="N146" s="131">
        <v>61.599999999999973</v>
      </c>
      <c r="O146" s="131">
        <v>85</v>
      </c>
      <c r="P146" s="132">
        <f t="shared" si="77"/>
        <v>1.3798701298701306</v>
      </c>
      <c r="Q146" s="132">
        <f t="shared" si="78"/>
        <v>0.51785714285714279</v>
      </c>
      <c r="R146" s="140">
        <f t="shared" si="79"/>
        <v>2.3214285714285716</v>
      </c>
      <c r="S146" s="140">
        <f t="shared" si="80"/>
        <v>2.1411764705882352</v>
      </c>
      <c r="T146" s="132">
        <f t="shared" si="81"/>
        <v>-7.7647058823529513E-2</v>
      </c>
      <c r="U146" s="133">
        <f t="shared" si="70"/>
        <v>2.3214285714285716</v>
      </c>
      <c r="V146" s="133">
        <f t="shared" si="70"/>
        <v>2.3214285714285725</v>
      </c>
      <c r="W146" s="133">
        <f t="shared" si="70"/>
        <v>2.1411764705882352</v>
      </c>
      <c r="X146" s="132">
        <f t="shared" si="82"/>
        <v>0.92235294117647015</v>
      </c>
      <c r="Y146" s="132">
        <f t="shared" si="83"/>
        <v>-7.7647058823529513E-2</v>
      </c>
      <c r="Z146" s="134">
        <f t="shared" si="84"/>
        <v>2818.2307692307681</v>
      </c>
      <c r="AA146" s="134">
        <f t="shared" si="84"/>
        <v>2755.618131868132</v>
      </c>
      <c r="AB146" s="132">
        <f t="shared" si="75"/>
        <v>-2.2217001548005322E-2</v>
      </c>
      <c r="AC146" s="131">
        <f t="shared" si="71"/>
        <v>2818.2307692307691</v>
      </c>
      <c r="AD146" s="131">
        <f t="shared" si="71"/>
        <v>2846.4130769230769</v>
      </c>
      <c r="AE146" s="131">
        <f t="shared" si="71"/>
        <v>2755.618131868132</v>
      </c>
      <c r="AF146" s="132">
        <f t="shared" si="85"/>
        <v>0.96810197866534087</v>
      </c>
      <c r="AG146" s="132">
        <f t="shared" si="86"/>
        <v>-2.2217001548005655E-2</v>
      </c>
      <c r="AH146" s="134">
        <f t="shared" si="87"/>
        <v>6542.3214285714266</v>
      </c>
      <c r="AI146" s="134">
        <f t="shared" si="87"/>
        <v>5900.2647058823532</v>
      </c>
      <c r="AJ146" s="132">
        <f t="shared" si="88"/>
        <v>-9.8138975545454366E-2</v>
      </c>
      <c r="AK146" s="131">
        <f t="shared" si="72"/>
        <v>6542.3214285714284</v>
      </c>
      <c r="AL146" s="131">
        <f t="shared" si="72"/>
        <v>6607.7446428571457</v>
      </c>
      <c r="AM146" s="131">
        <f t="shared" si="72"/>
        <v>5900.2647058823532</v>
      </c>
      <c r="AN146" s="132">
        <f t="shared" si="89"/>
        <v>0.89293170738073757</v>
      </c>
      <c r="AO146" s="132">
        <f t="shared" si="90"/>
        <v>-9.8138975545454588E-2</v>
      </c>
      <c r="AP146" s="134">
        <v>130</v>
      </c>
      <c r="AQ146" s="134">
        <v>182</v>
      </c>
      <c r="AR146" s="132">
        <f t="shared" si="91"/>
        <v>0.39999999999999991</v>
      </c>
      <c r="AS146" s="131">
        <v>130</v>
      </c>
      <c r="AT146" s="131">
        <v>143</v>
      </c>
      <c r="AU146" s="131">
        <v>182</v>
      </c>
      <c r="AV146" s="132">
        <f t="shared" si="92"/>
        <v>1.2727272727272727</v>
      </c>
      <c r="AW146" s="132">
        <f t="shared" si="93"/>
        <v>0.39999999999999991</v>
      </c>
      <c r="AX146" s="134">
        <v>366369.99999999988</v>
      </c>
      <c r="AY146" s="134">
        <v>501522.5</v>
      </c>
      <c r="AZ146" s="132">
        <f t="shared" si="94"/>
        <v>0.36889619783279248</v>
      </c>
      <c r="BA146" s="131">
        <v>366370</v>
      </c>
      <c r="BB146" s="131">
        <v>407037.07</v>
      </c>
      <c r="BC146" s="131">
        <v>501522.5</v>
      </c>
      <c r="BD146" s="132">
        <f t="shared" si="95"/>
        <v>1.2321297910286155</v>
      </c>
      <c r="BE146" s="132">
        <f t="shared" si="96"/>
        <v>0.36889619783279204</v>
      </c>
      <c r="BF146" s="131">
        <v>33</v>
      </c>
      <c r="BG146" s="131">
        <v>38</v>
      </c>
      <c r="BH146" s="131">
        <v>42</v>
      </c>
      <c r="BI146" s="132">
        <f t="shared" si="97"/>
        <v>1.1052631578947369</v>
      </c>
      <c r="BJ146" s="132">
        <f t="shared" si="76"/>
        <v>0.27272727272727271</v>
      </c>
      <c r="BK146" s="134">
        <v>2098</v>
      </c>
      <c r="BL146" s="134">
        <v>56</v>
      </c>
      <c r="BM146" s="135">
        <f t="shared" si="98"/>
        <v>2.6692087702573881E-2</v>
      </c>
      <c r="BN146" s="134">
        <v>3111</v>
      </c>
      <c r="BO146" s="134">
        <v>85</v>
      </c>
      <c r="BP146" s="135">
        <f t="shared" si="99"/>
        <v>2.7322404371584699E-2</v>
      </c>
      <c r="BQ146" s="135">
        <f t="shared" si="100"/>
        <v>2.3614363778298175E-2</v>
      </c>
      <c r="BR146" s="125"/>
      <c r="BS146" s="109"/>
      <c r="BT146" s="109"/>
      <c r="BU146" s="109"/>
      <c r="BX146" s="10"/>
    </row>
    <row r="147" spans="1:76" x14ac:dyDescent="0.25">
      <c r="A147" s="122" t="s">
        <v>194</v>
      </c>
      <c r="B147" s="109" t="s">
        <v>200</v>
      </c>
      <c r="C147" s="107" t="s">
        <v>651</v>
      </c>
      <c r="D147" s="6" t="s">
        <v>595</v>
      </c>
      <c r="E147" s="6" t="s">
        <v>6</v>
      </c>
      <c r="F147" s="26">
        <v>660</v>
      </c>
      <c r="G147" s="129">
        <f t="shared" si="101"/>
        <v>22.432502443792764</v>
      </c>
      <c r="H147" s="129">
        <f t="shared" si="102"/>
        <v>15.688465298142711</v>
      </c>
      <c r="I147" s="130">
        <f t="shared" si="73"/>
        <v>-0.42987233088047494</v>
      </c>
      <c r="J147" s="137">
        <v>65</v>
      </c>
      <c r="K147" s="137">
        <v>56</v>
      </c>
      <c r="L147" s="130">
        <f t="shared" si="74"/>
        <v>-0.13846153846153841</v>
      </c>
      <c r="M147" s="131">
        <v>65</v>
      </c>
      <c r="N147" s="131">
        <v>71.5</v>
      </c>
      <c r="O147" s="131">
        <v>56</v>
      </c>
      <c r="P147" s="132">
        <f t="shared" si="77"/>
        <v>0.78321678321678323</v>
      </c>
      <c r="Q147" s="132">
        <f t="shared" si="78"/>
        <v>-0.13846153846153841</v>
      </c>
      <c r="R147" s="140">
        <f t="shared" si="79"/>
        <v>2.7846153846153845</v>
      </c>
      <c r="S147" s="140">
        <f t="shared" si="80"/>
        <v>2.0357142857142856</v>
      </c>
      <c r="T147" s="132">
        <f t="shared" si="81"/>
        <v>-0.26894238358326761</v>
      </c>
      <c r="U147" s="133">
        <f t="shared" si="70"/>
        <v>2.7846153846153845</v>
      </c>
      <c r="V147" s="133">
        <f t="shared" si="70"/>
        <v>2.7846153846153845</v>
      </c>
      <c r="W147" s="133">
        <f t="shared" si="70"/>
        <v>2.0357142857142856</v>
      </c>
      <c r="X147" s="132">
        <f t="shared" si="82"/>
        <v>0.73105761641673239</v>
      </c>
      <c r="Y147" s="132">
        <f t="shared" si="83"/>
        <v>-0.26894238358326761</v>
      </c>
      <c r="Z147" s="134">
        <f t="shared" si="84"/>
        <v>2535.7403314917133</v>
      </c>
      <c r="AA147" s="134">
        <f t="shared" si="84"/>
        <v>2815.6666666666665</v>
      </c>
      <c r="AB147" s="132">
        <f t="shared" si="75"/>
        <v>0.11039235039112993</v>
      </c>
      <c r="AC147" s="131">
        <f t="shared" si="71"/>
        <v>2535.7403314917128</v>
      </c>
      <c r="AD147" s="131">
        <f t="shared" si="71"/>
        <v>2561.0977348066303</v>
      </c>
      <c r="AE147" s="131">
        <f t="shared" si="71"/>
        <v>2815.6666666666656</v>
      </c>
      <c r="AF147" s="132">
        <f t="shared" si="85"/>
        <v>1.0993983667238907</v>
      </c>
      <c r="AG147" s="132">
        <f t="shared" si="86"/>
        <v>0.11039235039112971</v>
      </c>
      <c r="AH147" s="134">
        <f t="shared" si="87"/>
        <v>7061.0615384615394</v>
      </c>
      <c r="AI147" s="134">
        <f t="shared" si="87"/>
        <v>5731.8928571428569</v>
      </c>
      <c r="AJ147" s="132">
        <f t="shared" si="88"/>
        <v>-0.1882392150356873</v>
      </c>
      <c r="AK147" s="131">
        <f t="shared" si="72"/>
        <v>7061.0615384615385</v>
      </c>
      <c r="AL147" s="131">
        <f t="shared" si="72"/>
        <v>7131.6721538461552</v>
      </c>
      <c r="AM147" s="131">
        <f t="shared" si="72"/>
        <v>5731.8928571428551</v>
      </c>
      <c r="AN147" s="132">
        <f t="shared" si="89"/>
        <v>0.80372354946961622</v>
      </c>
      <c r="AO147" s="132">
        <f t="shared" si="90"/>
        <v>-0.18823921503568741</v>
      </c>
      <c r="AP147" s="134">
        <v>181</v>
      </c>
      <c r="AQ147" s="134">
        <v>114</v>
      </c>
      <c r="AR147" s="132">
        <f t="shared" si="91"/>
        <v>-0.37016574585635365</v>
      </c>
      <c r="AS147" s="131">
        <v>181</v>
      </c>
      <c r="AT147" s="131">
        <v>199.1</v>
      </c>
      <c r="AU147" s="131">
        <v>114</v>
      </c>
      <c r="AV147" s="132">
        <f t="shared" si="92"/>
        <v>0.57257659467604216</v>
      </c>
      <c r="AW147" s="132">
        <f t="shared" si="93"/>
        <v>-0.37016574585635365</v>
      </c>
      <c r="AX147" s="134">
        <v>458969.00000000012</v>
      </c>
      <c r="AY147" s="134">
        <v>320986</v>
      </c>
      <c r="AZ147" s="132">
        <f t="shared" si="94"/>
        <v>-0.30063686218459218</v>
      </c>
      <c r="BA147" s="131">
        <v>458969</v>
      </c>
      <c r="BB147" s="131">
        <v>509914.55900000012</v>
      </c>
      <c r="BC147" s="131">
        <v>320985.99999999988</v>
      </c>
      <c r="BD147" s="132">
        <f t="shared" si="95"/>
        <v>0.62948977301116793</v>
      </c>
      <c r="BE147" s="132">
        <f t="shared" si="96"/>
        <v>-0.30063686218459229</v>
      </c>
      <c r="BF147" s="131">
        <v>49</v>
      </c>
      <c r="BG147" s="131">
        <v>56.72849246231155</v>
      </c>
      <c r="BH147" s="131">
        <v>43</v>
      </c>
      <c r="BI147" s="132">
        <f t="shared" si="97"/>
        <v>0.75799652226908221</v>
      </c>
      <c r="BJ147" s="132">
        <f t="shared" si="76"/>
        <v>-0.12244897959183676</v>
      </c>
      <c r="BK147" s="134">
        <v>948</v>
      </c>
      <c r="BL147" s="134">
        <v>55</v>
      </c>
      <c r="BM147" s="135">
        <f t="shared" si="98"/>
        <v>5.8016877637130801E-2</v>
      </c>
      <c r="BN147" s="134">
        <v>875</v>
      </c>
      <c r="BO147" s="134">
        <v>56</v>
      </c>
      <c r="BP147" s="135">
        <f t="shared" si="99"/>
        <v>6.4000000000000001E-2</v>
      </c>
      <c r="BQ147" s="135">
        <f t="shared" si="100"/>
        <v>0.10312727272727273</v>
      </c>
      <c r="BR147" s="125"/>
      <c r="BS147" s="109"/>
      <c r="BT147" s="109"/>
      <c r="BU147" s="109"/>
      <c r="BX147" s="10"/>
    </row>
    <row r="148" spans="1:76" x14ac:dyDescent="0.25">
      <c r="A148" s="122" t="s">
        <v>42</v>
      </c>
      <c r="B148" s="109" t="s">
        <v>49</v>
      </c>
      <c r="C148" s="107" t="s">
        <v>651</v>
      </c>
      <c r="D148" s="6" t="s">
        <v>595</v>
      </c>
      <c r="E148" s="6" t="s">
        <v>6</v>
      </c>
      <c r="F148" s="26">
        <v>860</v>
      </c>
      <c r="G148" s="129">
        <f t="shared" si="101"/>
        <v>36.496549137284319</v>
      </c>
      <c r="H148" s="129">
        <f t="shared" si="102"/>
        <v>38.954575768942235</v>
      </c>
      <c r="I148" s="130">
        <f t="shared" si="73"/>
        <v>6.309981775280056E-2</v>
      </c>
      <c r="J148" s="137">
        <v>177</v>
      </c>
      <c r="K148" s="137">
        <v>198</v>
      </c>
      <c r="L148" s="130">
        <f t="shared" si="74"/>
        <v>0.11864406779661008</v>
      </c>
      <c r="M148" s="131">
        <v>177</v>
      </c>
      <c r="N148" s="131">
        <v>194.7</v>
      </c>
      <c r="O148" s="131">
        <v>198</v>
      </c>
      <c r="P148" s="132">
        <f t="shared" si="77"/>
        <v>1.0169491525423728</v>
      </c>
      <c r="Q148" s="132">
        <f t="shared" si="78"/>
        <v>0.11864406779661008</v>
      </c>
      <c r="R148" s="140">
        <f t="shared" si="79"/>
        <v>1.9887005649717515</v>
      </c>
      <c r="S148" s="140">
        <f t="shared" si="80"/>
        <v>1.904040404040404</v>
      </c>
      <c r="T148" s="132">
        <f t="shared" si="81"/>
        <v>-4.2570592286501507E-2</v>
      </c>
      <c r="U148" s="133">
        <f t="shared" si="70"/>
        <v>1.9887005649717515</v>
      </c>
      <c r="V148" s="133">
        <f t="shared" si="70"/>
        <v>1.9887005649717515</v>
      </c>
      <c r="W148" s="133">
        <f t="shared" si="70"/>
        <v>1.904040404040404</v>
      </c>
      <c r="X148" s="132">
        <f t="shared" si="82"/>
        <v>0.95742940771349849</v>
      </c>
      <c r="Y148" s="132">
        <f t="shared" si="83"/>
        <v>-4.2570592286501507E-2</v>
      </c>
      <c r="Z148" s="134">
        <f t="shared" si="84"/>
        <v>2764.1988636363635</v>
      </c>
      <c r="AA148" s="134">
        <f t="shared" si="84"/>
        <v>2754.7188063660478</v>
      </c>
      <c r="AB148" s="132">
        <f t="shared" si="75"/>
        <v>-3.429585835891924E-3</v>
      </c>
      <c r="AC148" s="131">
        <f t="shared" si="71"/>
        <v>2764.1988636363635</v>
      </c>
      <c r="AD148" s="131">
        <f t="shared" si="71"/>
        <v>2791.8408522727273</v>
      </c>
      <c r="AE148" s="131">
        <f t="shared" si="71"/>
        <v>2754.7188063660478</v>
      </c>
      <c r="AF148" s="132">
        <f t="shared" si="85"/>
        <v>0.98670338036050309</v>
      </c>
      <c r="AG148" s="132">
        <f t="shared" si="86"/>
        <v>-3.429585835891924E-3</v>
      </c>
      <c r="AH148" s="134">
        <f t="shared" si="87"/>
        <v>5497.1638418079092</v>
      </c>
      <c r="AI148" s="134">
        <f t="shared" si="87"/>
        <v>5245.0959090909091</v>
      </c>
      <c r="AJ148" s="132">
        <f t="shared" si="88"/>
        <v>-4.5854178622061981E-2</v>
      </c>
      <c r="AK148" s="131">
        <f t="shared" si="72"/>
        <v>5497.1638418079092</v>
      </c>
      <c r="AL148" s="131">
        <f t="shared" si="72"/>
        <v>5552.1354802259893</v>
      </c>
      <c r="AM148" s="131">
        <f t="shared" si="72"/>
        <v>5245.0959090909091</v>
      </c>
      <c r="AN148" s="132">
        <f t="shared" si="89"/>
        <v>0.94469883304746327</v>
      </c>
      <c r="AO148" s="132">
        <f t="shared" si="90"/>
        <v>-4.5854178622061981E-2</v>
      </c>
      <c r="AP148" s="134">
        <v>352</v>
      </c>
      <c r="AQ148" s="134">
        <v>377</v>
      </c>
      <c r="AR148" s="132">
        <f t="shared" si="91"/>
        <v>7.1022727272727293E-2</v>
      </c>
      <c r="AS148" s="131">
        <v>352</v>
      </c>
      <c r="AT148" s="131">
        <v>387.2</v>
      </c>
      <c r="AU148" s="131">
        <v>377</v>
      </c>
      <c r="AV148" s="132">
        <f t="shared" si="92"/>
        <v>0.97365702479338845</v>
      </c>
      <c r="AW148" s="132">
        <f t="shared" si="93"/>
        <v>7.1022727272727293E-2</v>
      </c>
      <c r="AX148" s="134">
        <v>972998</v>
      </c>
      <c r="AY148" s="134">
        <v>1038528.99</v>
      </c>
      <c r="AZ148" s="132">
        <f t="shared" si="94"/>
        <v>6.7349562897354387E-2</v>
      </c>
      <c r="BA148" s="131">
        <v>972998</v>
      </c>
      <c r="BB148" s="131">
        <v>1081000.7779999999</v>
      </c>
      <c r="BC148" s="131">
        <v>1038528.99</v>
      </c>
      <c r="BD148" s="132">
        <f t="shared" si="95"/>
        <v>0.96071067767538654</v>
      </c>
      <c r="BE148" s="132">
        <f t="shared" si="96"/>
        <v>6.7349562897354387E-2</v>
      </c>
      <c r="BF148" s="131">
        <v>106</v>
      </c>
      <c r="BG148" s="131">
        <v>122.43000000000011</v>
      </c>
      <c r="BH148" s="131">
        <v>114</v>
      </c>
      <c r="BI148" s="132">
        <f t="shared" si="97"/>
        <v>0.93114432737074171</v>
      </c>
      <c r="BJ148" s="132">
        <f t="shared" si="76"/>
        <v>7.547169811320753E-2</v>
      </c>
      <c r="BK148" s="134">
        <v>3698</v>
      </c>
      <c r="BL148" s="134">
        <v>176</v>
      </c>
      <c r="BM148" s="135">
        <f t="shared" si="98"/>
        <v>4.7593293672255274E-2</v>
      </c>
      <c r="BN148" s="134">
        <v>3516</v>
      </c>
      <c r="BO148" s="134">
        <v>198</v>
      </c>
      <c r="BP148" s="135">
        <f t="shared" si="99"/>
        <v>5.6313993174061432E-2</v>
      </c>
      <c r="BQ148" s="135">
        <f t="shared" si="100"/>
        <v>0.18323378839590432</v>
      </c>
      <c r="BR148" s="125"/>
      <c r="BS148" s="109"/>
      <c r="BT148" s="109"/>
      <c r="BU148" s="109"/>
      <c r="BX148" s="10"/>
    </row>
    <row r="149" spans="1:76" x14ac:dyDescent="0.25">
      <c r="A149" s="122" t="s">
        <v>378</v>
      </c>
      <c r="B149" s="109" t="s">
        <v>615</v>
      </c>
      <c r="C149" s="107" t="s">
        <v>651</v>
      </c>
      <c r="D149" s="6" t="s">
        <v>596</v>
      </c>
      <c r="E149" s="6" t="s">
        <v>45</v>
      </c>
      <c r="F149" s="26">
        <v>240</v>
      </c>
      <c r="G149" s="129">
        <f t="shared" si="101"/>
        <v>0</v>
      </c>
      <c r="H149" s="129">
        <f t="shared" si="102"/>
        <v>37.695094086021506</v>
      </c>
      <c r="I149" s="130">
        <f t="shared" si="73"/>
        <v>1</v>
      </c>
      <c r="J149" s="137">
        <v>0</v>
      </c>
      <c r="K149" s="137">
        <v>0</v>
      </c>
      <c r="L149" s="130">
        <f t="shared" si="74"/>
        <v>0</v>
      </c>
      <c r="M149" s="131">
        <v>0</v>
      </c>
      <c r="N149" s="131">
        <v>123</v>
      </c>
      <c r="O149" s="131">
        <v>52</v>
      </c>
      <c r="P149" s="132">
        <f t="shared" si="77"/>
        <v>0.42276422764227645</v>
      </c>
      <c r="Q149" s="132" t="e">
        <f t="shared" si="78"/>
        <v>#DIV/0!</v>
      </c>
      <c r="R149" s="140" t="e">
        <f t="shared" si="79"/>
        <v>#DIV/0!</v>
      </c>
      <c r="S149" s="140" t="e">
        <f t="shared" si="80"/>
        <v>#DIV/0!</v>
      </c>
      <c r="T149" s="132">
        <f t="shared" si="81"/>
        <v>0</v>
      </c>
      <c r="U149" s="133" t="e">
        <f t="shared" si="70"/>
        <v>#DIV/0!</v>
      </c>
      <c r="V149" s="133">
        <f t="shared" si="70"/>
        <v>2.0162601626016259</v>
      </c>
      <c r="W149" s="133">
        <f t="shared" si="70"/>
        <v>1.9038461538461537</v>
      </c>
      <c r="X149" s="132">
        <f t="shared" si="82"/>
        <v>0.94424627791563276</v>
      </c>
      <c r="Y149" s="132" t="e">
        <f t="shared" si="83"/>
        <v>#DIV/0!</v>
      </c>
      <c r="Z149" s="134" t="e">
        <f t="shared" si="84"/>
        <v>#DIV/0!</v>
      </c>
      <c r="AA149" s="134" t="e">
        <f t="shared" si="84"/>
        <v>#DIV/0!</v>
      </c>
      <c r="AB149" s="132">
        <f t="shared" si="75"/>
        <v>0</v>
      </c>
      <c r="AC149" s="131" t="e">
        <f t="shared" si="71"/>
        <v>#DIV/0!</v>
      </c>
      <c r="AD149" s="131">
        <f t="shared" si="71"/>
        <v>1841.0644472258064</v>
      </c>
      <c r="AE149" s="131">
        <f t="shared" si="71"/>
        <v>2832.8434343434342</v>
      </c>
      <c r="AF149" s="132">
        <f t="shared" si="85"/>
        <v>1.5386986797839055</v>
      </c>
      <c r="AG149" s="132" t="e">
        <f t="shared" si="86"/>
        <v>#DIV/0!</v>
      </c>
      <c r="AH149" s="134" t="e">
        <f t="shared" si="87"/>
        <v>#DIV/0!</v>
      </c>
      <c r="AI149" s="134" t="e">
        <f t="shared" si="87"/>
        <v>#DIV/0!</v>
      </c>
      <c r="AJ149" s="132">
        <f t="shared" si="88"/>
        <v>0</v>
      </c>
      <c r="AK149" s="131" t="e">
        <f t="shared" si="72"/>
        <v>#DIV/0!</v>
      </c>
      <c r="AL149" s="131">
        <f t="shared" si="72"/>
        <v>3712.0649017235769</v>
      </c>
      <c r="AM149" s="131">
        <f t="shared" si="72"/>
        <v>5393.2980769230762</v>
      </c>
      <c r="AN149" s="132">
        <f t="shared" si="89"/>
        <v>1.4529105012196508</v>
      </c>
      <c r="AO149" s="132" t="e">
        <f t="shared" si="90"/>
        <v>#DIV/0!</v>
      </c>
      <c r="AP149" s="134">
        <v>0</v>
      </c>
      <c r="AQ149" s="134">
        <v>0</v>
      </c>
      <c r="AR149" s="132">
        <f t="shared" si="91"/>
        <v>0</v>
      </c>
      <c r="AS149" s="131">
        <v>0</v>
      </c>
      <c r="AT149" s="131">
        <v>248</v>
      </c>
      <c r="AU149" s="131">
        <v>99</v>
      </c>
      <c r="AV149" s="132">
        <f t="shared" si="92"/>
        <v>0.39919354838709675</v>
      </c>
      <c r="AW149" s="132" t="e">
        <f t="shared" si="93"/>
        <v>#DIV/0!</v>
      </c>
      <c r="AX149" s="134">
        <v>0</v>
      </c>
      <c r="AY149" s="134">
        <v>0</v>
      </c>
      <c r="AZ149" s="132">
        <f t="shared" si="94"/>
        <v>0</v>
      </c>
      <c r="BA149" s="131">
        <v>0</v>
      </c>
      <c r="BB149" s="131">
        <v>456583.98291199998</v>
      </c>
      <c r="BC149" s="131">
        <v>280451.5</v>
      </c>
      <c r="BD149" s="132">
        <f t="shared" si="95"/>
        <v>0.6142385858814785</v>
      </c>
      <c r="BE149" s="132" t="e">
        <f t="shared" si="96"/>
        <v>#DIV/0!</v>
      </c>
      <c r="BF149" s="131">
        <v>0</v>
      </c>
      <c r="BG149" s="131">
        <v>87</v>
      </c>
      <c r="BH149" s="131">
        <v>38</v>
      </c>
      <c r="BI149" s="132">
        <f t="shared" si="97"/>
        <v>0.43678160919540232</v>
      </c>
      <c r="BJ149" s="132" t="e">
        <f t="shared" si="76"/>
        <v>#DIV/0!</v>
      </c>
      <c r="BK149" s="134">
        <v>0</v>
      </c>
      <c r="BL149" s="134">
        <v>0</v>
      </c>
      <c r="BM149" s="135">
        <f t="shared" si="98"/>
        <v>0</v>
      </c>
      <c r="BN149" s="134">
        <v>1650</v>
      </c>
      <c r="BO149" s="134">
        <v>52</v>
      </c>
      <c r="BP149" s="135">
        <f t="shared" si="99"/>
        <v>3.1515151515151517E-2</v>
      </c>
      <c r="BQ149" s="135">
        <f t="shared" si="100"/>
        <v>0</v>
      </c>
      <c r="BR149" s="125"/>
      <c r="BS149" s="109"/>
      <c r="BT149" s="109"/>
      <c r="BU149" s="109"/>
      <c r="BX149" s="10"/>
    </row>
    <row r="150" spans="1:76" x14ac:dyDescent="0.25">
      <c r="A150" s="122" t="s">
        <v>194</v>
      </c>
      <c r="B150" s="109" t="s">
        <v>201</v>
      </c>
      <c r="C150" s="107" t="s">
        <v>651</v>
      </c>
      <c r="D150" s="6" t="s">
        <v>595</v>
      </c>
      <c r="E150" s="6" t="s">
        <v>6</v>
      </c>
      <c r="F150" s="26">
        <v>420</v>
      </c>
      <c r="G150" s="129">
        <f t="shared" si="101"/>
        <v>75.36529723502305</v>
      </c>
      <c r="H150" s="129">
        <f t="shared" si="102"/>
        <v>61.159486175115191</v>
      </c>
      <c r="I150" s="130">
        <f t="shared" si="73"/>
        <v>-0.23227485952437538</v>
      </c>
      <c r="J150" s="137">
        <v>179</v>
      </c>
      <c r="K150" s="137">
        <v>144</v>
      </c>
      <c r="L150" s="130">
        <f t="shared" si="74"/>
        <v>-0.1955307262569832</v>
      </c>
      <c r="M150" s="131">
        <v>179</v>
      </c>
      <c r="N150" s="131">
        <v>190.08</v>
      </c>
      <c r="O150" s="131">
        <v>144</v>
      </c>
      <c r="P150" s="132">
        <f t="shared" si="77"/>
        <v>0.75757575757575757</v>
      </c>
      <c r="Q150" s="132">
        <f t="shared" si="78"/>
        <v>-0.1955307262569832</v>
      </c>
      <c r="R150" s="140">
        <f t="shared" si="79"/>
        <v>2.0726256983240225</v>
      </c>
      <c r="S150" s="140">
        <f t="shared" si="80"/>
        <v>1.9444444444444444</v>
      </c>
      <c r="T150" s="132">
        <f t="shared" si="81"/>
        <v>-6.1844863731656319E-2</v>
      </c>
      <c r="U150" s="133">
        <f t="shared" si="70"/>
        <v>2.0726256983240225</v>
      </c>
      <c r="V150" s="133">
        <f t="shared" si="70"/>
        <v>2.0909090909090913</v>
      </c>
      <c r="W150" s="133">
        <f t="shared" si="70"/>
        <v>1.9444444444444444</v>
      </c>
      <c r="X150" s="132">
        <f t="shared" si="82"/>
        <v>0.92995169082125584</v>
      </c>
      <c r="Y150" s="132">
        <f t="shared" si="83"/>
        <v>-6.1844863731656319E-2</v>
      </c>
      <c r="Z150" s="134">
        <f t="shared" si="84"/>
        <v>2644.895336927224</v>
      </c>
      <c r="AA150" s="134">
        <f t="shared" si="84"/>
        <v>2843.9161071428571</v>
      </c>
      <c r="AB150" s="132">
        <f t="shared" si="75"/>
        <v>7.5247125070306398E-2</v>
      </c>
      <c r="AC150" s="131">
        <f t="shared" si="71"/>
        <v>2644.8953369272235</v>
      </c>
      <c r="AD150" s="131">
        <f t="shared" si="71"/>
        <v>2693.5268434782602</v>
      </c>
      <c r="AE150" s="131">
        <f t="shared" si="71"/>
        <v>2843.9161071428562</v>
      </c>
      <c r="AF150" s="132">
        <f t="shared" si="85"/>
        <v>1.0558335863734671</v>
      </c>
      <c r="AG150" s="132">
        <f t="shared" si="86"/>
        <v>7.5247125070306176E-2</v>
      </c>
      <c r="AH150" s="134">
        <f t="shared" si="87"/>
        <v>5481.8780446927385</v>
      </c>
      <c r="AI150" s="134">
        <f t="shared" si="87"/>
        <v>5529.836875</v>
      </c>
      <c r="AJ150" s="132">
        <f t="shared" si="88"/>
        <v>8.7486131424781011E-3</v>
      </c>
      <c r="AK150" s="131">
        <f t="shared" si="72"/>
        <v>5481.8780446927376</v>
      </c>
      <c r="AL150" s="131">
        <f t="shared" si="72"/>
        <v>5631.9197636363633</v>
      </c>
      <c r="AM150" s="131">
        <f t="shared" si="72"/>
        <v>5529.8368749999981</v>
      </c>
      <c r="AN150" s="132">
        <f t="shared" si="89"/>
        <v>0.98187422887387632</v>
      </c>
      <c r="AO150" s="132">
        <f t="shared" si="90"/>
        <v>8.7486131424781011E-3</v>
      </c>
      <c r="AP150" s="134">
        <v>371</v>
      </c>
      <c r="AQ150" s="134">
        <v>280</v>
      </c>
      <c r="AR150" s="132">
        <f t="shared" si="91"/>
        <v>-0.24528301886792447</v>
      </c>
      <c r="AS150" s="131">
        <v>371</v>
      </c>
      <c r="AT150" s="131">
        <v>397.44000000000011</v>
      </c>
      <c r="AU150" s="131">
        <v>280</v>
      </c>
      <c r="AV150" s="132">
        <f t="shared" si="92"/>
        <v>0.70450885668276952</v>
      </c>
      <c r="AW150" s="132">
        <f t="shared" si="93"/>
        <v>-0.24528301886792447</v>
      </c>
      <c r="AX150" s="134">
        <v>981256.17000000016</v>
      </c>
      <c r="AY150" s="134">
        <v>796296.51</v>
      </c>
      <c r="AZ150" s="132">
        <f t="shared" si="94"/>
        <v>-0.18849273579599513</v>
      </c>
      <c r="BA150" s="131">
        <v>981256.16999999993</v>
      </c>
      <c r="BB150" s="131">
        <v>1070515.308672</v>
      </c>
      <c r="BC150" s="131">
        <v>796296.50999999978</v>
      </c>
      <c r="BD150" s="132">
        <f t="shared" si="95"/>
        <v>0.7438441127832397</v>
      </c>
      <c r="BE150" s="132">
        <f t="shared" si="96"/>
        <v>-0.18849273579599524</v>
      </c>
      <c r="BF150" s="131">
        <v>103</v>
      </c>
      <c r="BG150" s="131">
        <v>117.5246205250597</v>
      </c>
      <c r="BH150" s="131">
        <v>107</v>
      </c>
      <c r="BI150" s="132">
        <f t="shared" si="97"/>
        <v>0.91044752599038992</v>
      </c>
      <c r="BJ150" s="132">
        <f t="shared" si="76"/>
        <v>3.8834951456310662E-2</v>
      </c>
      <c r="BK150" s="134">
        <v>2314</v>
      </c>
      <c r="BL150" s="134">
        <v>109</v>
      </c>
      <c r="BM150" s="135">
        <f t="shared" si="98"/>
        <v>4.7104580812445979E-2</v>
      </c>
      <c r="BN150" s="134">
        <v>2692</v>
      </c>
      <c r="BO150" s="134">
        <v>119</v>
      </c>
      <c r="BP150" s="135">
        <f t="shared" si="99"/>
        <v>4.4205052005943539E-2</v>
      </c>
      <c r="BQ150" s="135">
        <f t="shared" si="100"/>
        <v>-6.1555134479327034E-2</v>
      </c>
      <c r="BR150" s="125"/>
      <c r="BS150" s="109"/>
      <c r="BT150" s="109"/>
      <c r="BU150" s="109"/>
      <c r="BX150" s="10"/>
    </row>
    <row r="151" spans="1:76" x14ac:dyDescent="0.25">
      <c r="A151" s="122" t="s">
        <v>194</v>
      </c>
      <c r="B151" s="109" t="s">
        <v>202</v>
      </c>
      <c r="C151" s="107" t="s">
        <v>651</v>
      </c>
      <c r="D151" s="6" t="s">
        <v>595</v>
      </c>
      <c r="E151" s="6" t="s">
        <v>6</v>
      </c>
      <c r="F151" s="26">
        <v>810</v>
      </c>
      <c r="G151" s="129">
        <f t="shared" si="101"/>
        <v>22.110075667064915</v>
      </c>
      <c r="H151" s="129">
        <f t="shared" si="102"/>
        <v>23.462365591397852</v>
      </c>
      <c r="I151" s="130">
        <f t="shared" si="73"/>
        <v>5.7636554978443201E-2</v>
      </c>
      <c r="J151" s="137">
        <v>114</v>
      </c>
      <c r="K151" s="137">
        <v>102</v>
      </c>
      <c r="L151" s="130">
        <f t="shared" si="74"/>
        <v>-0.10526315789473684</v>
      </c>
      <c r="M151" s="131">
        <v>114</v>
      </c>
      <c r="N151" s="131">
        <v>124.12</v>
      </c>
      <c r="O151" s="131">
        <v>102</v>
      </c>
      <c r="P151" s="132">
        <f t="shared" si="77"/>
        <v>0.82178536899774413</v>
      </c>
      <c r="Q151" s="132">
        <f t="shared" si="78"/>
        <v>-0.10526315789473684</v>
      </c>
      <c r="R151" s="140">
        <f t="shared" si="79"/>
        <v>1.9210526315789473</v>
      </c>
      <c r="S151" s="140">
        <f t="shared" si="80"/>
        <v>2.1176470588235294</v>
      </c>
      <c r="T151" s="132">
        <f t="shared" si="81"/>
        <v>0.10233682514101528</v>
      </c>
      <c r="U151" s="133">
        <f t="shared" si="70"/>
        <v>1.9210526315789473</v>
      </c>
      <c r="V151" s="133">
        <f t="shared" si="70"/>
        <v>1.9215275539800203</v>
      </c>
      <c r="W151" s="133">
        <f t="shared" si="70"/>
        <v>2.1176470588235294</v>
      </c>
      <c r="X151" s="132">
        <f t="shared" si="82"/>
        <v>1.1020643729189783</v>
      </c>
      <c r="Y151" s="132">
        <f t="shared" si="83"/>
        <v>0.10233682514101528</v>
      </c>
      <c r="Z151" s="134">
        <f t="shared" si="84"/>
        <v>2535.0867579908672</v>
      </c>
      <c r="AA151" s="134">
        <f t="shared" si="84"/>
        <v>2727.5</v>
      </c>
      <c r="AB151" s="132">
        <f t="shared" si="75"/>
        <v>7.5900061961440057E-2</v>
      </c>
      <c r="AC151" s="131">
        <f t="shared" si="71"/>
        <v>2535.0867579908677</v>
      </c>
      <c r="AD151" s="131">
        <f t="shared" si="71"/>
        <v>2562.6920989517807</v>
      </c>
      <c r="AE151" s="131">
        <f t="shared" si="71"/>
        <v>2727.5</v>
      </c>
      <c r="AF151" s="132">
        <f t="shared" si="85"/>
        <v>1.0643104573958106</v>
      </c>
      <c r="AG151" s="132">
        <f t="shared" si="86"/>
        <v>7.5900061961439835E-2</v>
      </c>
      <c r="AH151" s="134">
        <f t="shared" si="87"/>
        <v>4870.0350877192977</v>
      </c>
      <c r="AI151" s="134">
        <f t="shared" si="87"/>
        <v>5775.8823529411766</v>
      </c>
      <c r="AJ151" s="132">
        <f t="shared" si="88"/>
        <v>0.1860042584715953</v>
      </c>
      <c r="AK151" s="131">
        <f t="shared" si="72"/>
        <v>4870.0350877192986</v>
      </c>
      <c r="AL151" s="131">
        <f t="shared" si="72"/>
        <v>4924.2834805027396</v>
      </c>
      <c r="AM151" s="131">
        <f t="shared" si="72"/>
        <v>5775.8823529411766</v>
      </c>
      <c r="AN151" s="132">
        <f t="shared" si="89"/>
        <v>1.1729386368210251</v>
      </c>
      <c r="AO151" s="132">
        <f t="shared" si="90"/>
        <v>0.18600425847159507</v>
      </c>
      <c r="AP151" s="134">
        <v>219</v>
      </c>
      <c r="AQ151" s="134">
        <v>216</v>
      </c>
      <c r="AR151" s="132">
        <f t="shared" si="91"/>
        <v>-1.3698630136986356E-2</v>
      </c>
      <c r="AS151" s="131">
        <v>219</v>
      </c>
      <c r="AT151" s="131">
        <v>238.50000000000011</v>
      </c>
      <c r="AU151" s="131">
        <v>216</v>
      </c>
      <c r="AV151" s="132">
        <f t="shared" si="92"/>
        <v>0.90566037735849014</v>
      </c>
      <c r="AW151" s="132">
        <f t="shared" si="93"/>
        <v>-1.3698630136986356E-2</v>
      </c>
      <c r="AX151" s="134">
        <v>555183.99999999988</v>
      </c>
      <c r="AY151" s="134">
        <v>589140</v>
      </c>
      <c r="AZ151" s="132">
        <f t="shared" si="94"/>
        <v>6.1161704948269557E-2</v>
      </c>
      <c r="BA151" s="131">
        <v>555184</v>
      </c>
      <c r="BB151" s="131">
        <v>611202.06559999997</v>
      </c>
      <c r="BC151" s="131">
        <v>589140</v>
      </c>
      <c r="BD151" s="132">
        <f t="shared" si="95"/>
        <v>0.96390381047167717</v>
      </c>
      <c r="BE151" s="132">
        <f t="shared" si="96"/>
        <v>6.1161704948269335E-2</v>
      </c>
      <c r="BF151" s="131">
        <v>49</v>
      </c>
      <c r="BG151" s="131">
        <v>64.802960526315843</v>
      </c>
      <c r="BH151" s="131">
        <v>68</v>
      </c>
      <c r="BI151" s="132">
        <f t="shared" si="97"/>
        <v>1.0493347749503801</v>
      </c>
      <c r="BJ151" s="132">
        <f t="shared" si="76"/>
        <v>0.38775510204081631</v>
      </c>
      <c r="BK151" s="134">
        <v>1653</v>
      </c>
      <c r="BL151" s="134">
        <v>114</v>
      </c>
      <c r="BM151" s="135">
        <f t="shared" si="98"/>
        <v>6.8965517241379309E-2</v>
      </c>
      <c r="BN151" s="134">
        <v>886</v>
      </c>
      <c r="BO151" s="134">
        <v>102</v>
      </c>
      <c r="BP151" s="135">
        <f t="shared" si="99"/>
        <v>0.11512415349887133</v>
      </c>
      <c r="BQ151" s="135">
        <f t="shared" si="100"/>
        <v>0.66930022573363424</v>
      </c>
      <c r="BR151" s="125"/>
      <c r="BS151" s="109"/>
      <c r="BT151" s="109"/>
      <c r="BU151" s="109"/>
      <c r="BX151" s="10"/>
    </row>
    <row r="152" spans="1:76" x14ac:dyDescent="0.25">
      <c r="A152" s="122" t="s">
        <v>194</v>
      </c>
      <c r="B152" s="109" t="s">
        <v>203</v>
      </c>
      <c r="C152" s="107" t="s">
        <v>651</v>
      </c>
      <c r="D152" s="6" t="s">
        <v>595</v>
      </c>
      <c r="E152" s="6" t="s">
        <v>6</v>
      </c>
      <c r="F152" s="26">
        <v>1180</v>
      </c>
      <c r="G152" s="129">
        <f t="shared" si="101"/>
        <v>15.053731000546749</v>
      </c>
      <c r="H152" s="129">
        <f t="shared" si="102"/>
        <v>15.648188080918541</v>
      </c>
      <c r="I152" s="130">
        <f t="shared" si="73"/>
        <v>3.7988876239075528E-2</v>
      </c>
      <c r="J152" s="137">
        <v>126</v>
      </c>
      <c r="K152" s="137">
        <v>115</v>
      </c>
      <c r="L152" s="130">
        <f t="shared" si="74"/>
        <v>-8.7301587301587324E-2</v>
      </c>
      <c r="M152" s="131">
        <v>126</v>
      </c>
      <c r="N152" s="131">
        <v>134.04</v>
      </c>
      <c r="O152" s="131">
        <v>115</v>
      </c>
      <c r="P152" s="132">
        <f t="shared" si="77"/>
        <v>0.85795284989555365</v>
      </c>
      <c r="Q152" s="132">
        <f t="shared" si="78"/>
        <v>-8.7301587301587324E-2</v>
      </c>
      <c r="R152" s="140">
        <f t="shared" si="79"/>
        <v>1.6666666666666667</v>
      </c>
      <c r="S152" s="140">
        <f t="shared" si="80"/>
        <v>1.8347826086956522</v>
      </c>
      <c r="T152" s="132">
        <f t="shared" si="81"/>
        <v>0.10086956521739121</v>
      </c>
      <c r="U152" s="133">
        <f t="shared" si="70"/>
        <v>1.6666666666666667</v>
      </c>
      <c r="V152" s="133">
        <f t="shared" si="70"/>
        <v>1.6418979409131604</v>
      </c>
      <c r="W152" s="133">
        <f t="shared" si="70"/>
        <v>1.8347826086956522</v>
      </c>
      <c r="X152" s="132">
        <f t="shared" si="82"/>
        <v>1.1174766488075483</v>
      </c>
      <c r="Y152" s="132">
        <f t="shared" si="83"/>
        <v>0.10086956521739121</v>
      </c>
      <c r="Z152" s="134">
        <f t="shared" si="84"/>
        <v>2622.2165714285711</v>
      </c>
      <c r="AA152" s="134">
        <f t="shared" si="84"/>
        <v>2712.8470142180099</v>
      </c>
      <c r="AB152" s="132">
        <f t="shared" si="75"/>
        <v>3.4562531476972413E-2</v>
      </c>
      <c r="AC152" s="131">
        <f t="shared" si="71"/>
        <v>2622.216571428572</v>
      </c>
      <c r="AD152" s="131">
        <f t="shared" si="71"/>
        <v>2650.5063778625954</v>
      </c>
      <c r="AE152" s="131">
        <f t="shared" si="71"/>
        <v>2712.8470142180104</v>
      </c>
      <c r="AF152" s="132">
        <f t="shared" si="85"/>
        <v>1.0235202740412521</v>
      </c>
      <c r="AG152" s="132">
        <f t="shared" si="86"/>
        <v>3.4562531476972191E-2</v>
      </c>
      <c r="AH152" s="134">
        <f t="shared" si="87"/>
        <v>4370.3609523809519</v>
      </c>
      <c r="AI152" s="134">
        <f t="shared" si="87"/>
        <v>4977.4845217391312</v>
      </c>
      <c r="AJ152" s="132">
        <f t="shared" si="88"/>
        <v>0.13891840421725843</v>
      </c>
      <c r="AK152" s="131">
        <f t="shared" si="72"/>
        <v>4370.3609523809537</v>
      </c>
      <c r="AL152" s="131">
        <f t="shared" si="72"/>
        <v>4351.8609641897947</v>
      </c>
      <c r="AM152" s="131">
        <f t="shared" si="72"/>
        <v>4977.4845217391321</v>
      </c>
      <c r="AN152" s="132">
        <f t="shared" si="89"/>
        <v>1.1437600058222017</v>
      </c>
      <c r="AO152" s="132">
        <f t="shared" si="90"/>
        <v>0.13891840421725821</v>
      </c>
      <c r="AP152" s="134">
        <v>210</v>
      </c>
      <c r="AQ152" s="134">
        <v>211</v>
      </c>
      <c r="AR152" s="132">
        <f t="shared" si="91"/>
        <v>4.761904761904745E-3</v>
      </c>
      <c r="AS152" s="131">
        <v>210</v>
      </c>
      <c r="AT152" s="131">
        <v>220.08</v>
      </c>
      <c r="AU152" s="131">
        <v>211</v>
      </c>
      <c r="AV152" s="132">
        <f t="shared" si="92"/>
        <v>0.95874227553616864</v>
      </c>
      <c r="AW152" s="132">
        <f t="shared" si="93"/>
        <v>4.761904761904745E-3</v>
      </c>
      <c r="AX152" s="134">
        <v>550665.48</v>
      </c>
      <c r="AY152" s="134">
        <v>572410.72000000009</v>
      </c>
      <c r="AZ152" s="132">
        <f t="shared" si="94"/>
        <v>3.9489019722100727E-2</v>
      </c>
      <c r="BA152" s="131">
        <v>550665.4800000001</v>
      </c>
      <c r="BB152" s="131">
        <v>583323.44364000007</v>
      </c>
      <c r="BC152" s="131">
        <v>572410.7200000002</v>
      </c>
      <c r="BD152" s="132">
        <f t="shared" si="95"/>
        <v>0.98129215659171298</v>
      </c>
      <c r="BE152" s="132">
        <f t="shared" si="96"/>
        <v>3.9489019722100727E-2</v>
      </c>
      <c r="BF152" s="131">
        <v>52</v>
      </c>
      <c r="BG152" s="131">
        <v>57.220800000000011</v>
      </c>
      <c r="BH152" s="131">
        <v>54</v>
      </c>
      <c r="BI152" s="132">
        <f t="shared" si="97"/>
        <v>0.94371277577384427</v>
      </c>
      <c r="BJ152" s="132">
        <f t="shared" si="76"/>
        <v>3.8461538461538547E-2</v>
      </c>
      <c r="BK152" s="134">
        <v>2229</v>
      </c>
      <c r="BL152" s="134">
        <v>113</v>
      </c>
      <c r="BM152" s="135">
        <f t="shared" si="98"/>
        <v>5.0695379093764023E-2</v>
      </c>
      <c r="BN152" s="134">
        <v>1217</v>
      </c>
      <c r="BO152" s="134">
        <v>113</v>
      </c>
      <c r="BP152" s="135">
        <f t="shared" si="99"/>
        <v>9.2851273623664743E-2</v>
      </c>
      <c r="BQ152" s="135">
        <f t="shared" si="100"/>
        <v>0.83155299917830705</v>
      </c>
      <c r="BR152" s="125"/>
      <c r="BS152" s="109"/>
      <c r="BT152" s="109"/>
      <c r="BU152" s="109"/>
      <c r="BX152" s="10"/>
    </row>
    <row r="153" spans="1:76" x14ac:dyDescent="0.25">
      <c r="A153" s="122" t="s">
        <v>194</v>
      </c>
      <c r="B153" s="109" t="s">
        <v>204</v>
      </c>
      <c r="C153" s="107" t="s">
        <v>651</v>
      </c>
      <c r="D153" s="6" t="s">
        <v>595</v>
      </c>
      <c r="E153" s="6" t="s">
        <v>6</v>
      </c>
      <c r="F153" s="26">
        <v>370</v>
      </c>
      <c r="G153" s="129">
        <f t="shared" si="101"/>
        <v>57.221875326939838</v>
      </c>
      <c r="H153" s="129">
        <f t="shared" si="102"/>
        <v>62.60623365300787</v>
      </c>
      <c r="I153" s="130">
        <f t="shared" si="73"/>
        <v>8.6003549677027155E-2</v>
      </c>
      <c r="J153" s="137">
        <v>107</v>
      </c>
      <c r="K153" s="137">
        <v>132</v>
      </c>
      <c r="L153" s="130">
        <f t="shared" si="74"/>
        <v>0.23364485981308403</v>
      </c>
      <c r="M153" s="131">
        <v>107</v>
      </c>
      <c r="N153" s="131">
        <v>117.7</v>
      </c>
      <c r="O153" s="131">
        <v>132</v>
      </c>
      <c r="P153" s="132">
        <f t="shared" si="77"/>
        <v>1.1214953271028036</v>
      </c>
      <c r="Q153" s="132">
        <f t="shared" si="78"/>
        <v>0.23364485981308403</v>
      </c>
      <c r="R153" s="140">
        <f t="shared" si="79"/>
        <v>2.3551401869158877</v>
      </c>
      <c r="S153" s="140">
        <f t="shared" si="80"/>
        <v>1.9393939393939394</v>
      </c>
      <c r="T153" s="132">
        <f t="shared" si="81"/>
        <v>-0.17652717652717642</v>
      </c>
      <c r="U153" s="133">
        <f t="shared" si="70"/>
        <v>2.3551401869158877</v>
      </c>
      <c r="V153" s="133">
        <f t="shared" si="70"/>
        <v>2.3644859813084111</v>
      </c>
      <c r="W153" s="133">
        <f t="shared" si="70"/>
        <v>1.9393939393939394</v>
      </c>
      <c r="X153" s="132">
        <f t="shared" si="82"/>
        <v>0.82021799017846453</v>
      </c>
      <c r="Y153" s="132">
        <f t="shared" si="83"/>
        <v>-0.17652717652717642</v>
      </c>
      <c r="Z153" s="134">
        <f t="shared" si="84"/>
        <v>2604.5036111111117</v>
      </c>
      <c r="AA153" s="134">
        <f t="shared" si="84"/>
        <v>2805.0527343749995</v>
      </c>
      <c r="AB153" s="132">
        <f t="shared" si="75"/>
        <v>7.7000900443494169E-2</v>
      </c>
      <c r="AC153" s="131">
        <f t="shared" si="71"/>
        <v>2604.5036111111108</v>
      </c>
      <c r="AD153" s="131">
        <f t="shared" si="71"/>
        <v>2630.5789328063238</v>
      </c>
      <c r="AE153" s="131">
        <f t="shared" si="71"/>
        <v>2805.0527343750009</v>
      </c>
      <c r="AF153" s="132">
        <f t="shared" si="85"/>
        <v>1.0663252485575663</v>
      </c>
      <c r="AG153" s="132">
        <f t="shared" si="86"/>
        <v>7.7000900443495057E-2</v>
      </c>
      <c r="AH153" s="134">
        <f t="shared" si="87"/>
        <v>6133.9711214953277</v>
      </c>
      <c r="AI153" s="134">
        <f t="shared" si="87"/>
        <v>5440.1022727272721</v>
      </c>
      <c r="AJ153" s="132">
        <f t="shared" si="88"/>
        <v>-0.11311902762902237</v>
      </c>
      <c r="AK153" s="131">
        <f t="shared" si="72"/>
        <v>6133.9711214953259</v>
      </c>
      <c r="AL153" s="131">
        <f t="shared" si="72"/>
        <v>6219.9670093457935</v>
      </c>
      <c r="AM153" s="131">
        <f t="shared" si="72"/>
        <v>5440.1022727272748</v>
      </c>
      <c r="AN153" s="132">
        <f t="shared" si="89"/>
        <v>0.87461915224843878</v>
      </c>
      <c r="AO153" s="132">
        <f t="shared" si="90"/>
        <v>-0.11311902762902171</v>
      </c>
      <c r="AP153" s="134">
        <v>252</v>
      </c>
      <c r="AQ153" s="134">
        <v>256</v>
      </c>
      <c r="AR153" s="132">
        <f t="shared" si="91"/>
        <v>1.5873015873015817E-2</v>
      </c>
      <c r="AS153" s="131">
        <v>252</v>
      </c>
      <c r="AT153" s="131">
        <v>278.3</v>
      </c>
      <c r="AU153" s="131">
        <v>256</v>
      </c>
      <c r="AV153" s="132">
        <f t="shared" si="92"/>
        <v>0.91987064319080125</v>
      </c>
      <c r="AW153" s="132">
        <f t="shared" si="93"/>
        <v>1.5873015873015817E-2</v>
      </c>
      <c r="AX153" s="134">
        <v>656334.91000000015</v>
      </c>
      <c r="AY153" s="134">
        <v>718093.49999999988</v>
      </c>
      <c r="AZ153" s="132">
        <f t="shared" si="94"/>
        <v>9.4096152831486091E-2</v>
      </c>
      <c r="BA153" s="131">
        <v>656334.90999999992</v>
      </c>
      <c r="BB153" s="131">
        <v>732090.11699999997</v>
      </c>
      <c r="BC153" s="131">
        <v>718093.50000000023</v>
      </c>
      <c r="BD153" s="132">
        <f t="shared" si="95"/>
        <v>0.98088129224123954</v>
      </c>
      <c r="BE153" s="132">
        <f t="shared" si="96"/>
        <v>9.4096152831487201E-2</v>
      </c>
      <c r="BF153" s="131">
        <v>61</v>
      </c>
      <c r="BG153" s="131">
        <v>70.734583333333319</v>
      </c>
      <c r="BH153" s="131">
        <v>78</v>
      </c>
      <c r="BI153" s="132">
        <f t="shared" si="97"/>
        <v>1.1027137833332354</v>
      </c>
      <c r="BJ153" s="132">
        <f t="shared" si="76"/>
        <v>0.27868852459016402</v>
      </c>
      <c r="BK153" s="134">
        <v>1805</v>
      </c>
      <c r="BL153" s="134">
        <v>107</v>
      </c>
      <c r="BM153" s="135">
        <f t="shared" si="98"/>
        <v>5.9279778393351801E-2</v>
      </c>
      <c r="BN153" s="134">
        <v>2214</v>
      </c>
      <c r="BO153" s="134">
        <v>132</v>
      </c>
      <c r="BP153" s="135">
        <f t="shared" si="99"/>
        <v>5.9620596205962058E-2</v>
      </c>
      <c r="BQ153" s="135">
        <f t="shared" si="100"/>
        <v>5.7493098295469114E-3</v>
      </c>
      <c r="BR153" s="125"/>
      <c r="BS153" s="109"/>
      <c r="BT153" s="109"/>
      <c r="BU153" s="109"/>
      <c r="BX153" s="10"/>
    </row>
    <row r="154" spans="1:76" x14ac:dyDescent="0.25">
      <c r="A154" s="122" t="s">
        <v>148</v>
      </c>
      <c r="B154" s="109" t="s">
        <v>156</v>
      </c>
      <c r="C154" s="107" t="s">
        <v>651</v>
      </c>
      <c r="D154" s="6" t="s">
        <v>595</v>
      </c>
      <c r="E154" s="6" t="s">
        <v>45</v>
      </c>
      <c r="F154" s="26">
        <v>480</v>
      </c>
      <c r="G154" s="129">
        <f t="shared" si="101"/>
        <v>18.057594086021506</v>
      </c>
      <c r="H154" s="129">
        <f t="shared" si="102"/>
        <v>25.944959677419355</v>
      </c>
      <c r="I154" s="130">
        <f t="shared" si="73"/>
        <v>0.30400377142472301</v>
      </c>
      <c r="J154" s="137">
        <v>43</v>
      </c>
      <c r="K154" s="137">
        <v>54</v>
      </c>
      <c r="L154" s="130">
        <f t="shared" si="74"/>
        <v>0.2558139534883721</v>
      </c>
      <c r="M154" s="131">
        <v>43</v>
      </c>
      <c r="N154" s="131">
        <v>45.149999999999991</v>
      </c>
      <c r="O154" s="131">
        <v>54</v>
      </c>
      <c r="P154" s="132">
        <f t="shared" si="77"/>
        <v>1.1960132890365451</v>
      </c>
      <c r="Q154" s="132">
        <f t="shared" si="78"/>
        <v>0.2558139534883721</v>
      </c>
      <c r="R154" s="140">
        <f t="shared" si="79"/>
        <v>2.3953488372093021</v>
      </c>
      <c r="S154" s="140">
        <f t="shared" si="80"/>
        <v>2.7037037037037037</v>
      </c>
      <c r="T154" s="132">
        <f t="shared" si="81"/>
        <v>0.12873067241999281</v>
      </c>
      <c r="U154" s="133">
        <f t="shared" si="70"/>
        <v>2.3953488372093021</v>
      </c>
      <c r="V154" s="133">
        <f t="shared" si="70"/>
        <v>2.395348837209303</v>
      </c>
      <c r="W154" s="133">
        <f t="shared" si="70"/>
        <v>2.7037037037037037</v>
      </c>
      <c r="X154" s="132">
        <f t="shared" si="82"/>
        <v>1.1287306724199926</v>
      </c>
      <c r="Y154" s="132">
        <f t="shared" si="83"/>
        <v>0.12873067241999281</v>
      </c>
      <c r="Z154" s="134">
        <f t="shared" si="84"/>
        <v>2608.7087378640776</v>
      </c>
      <c r="AA154" s="134">
        <f t="shared" si="84"/>
        <v>2644.2534246575333</v>
      </c>
      <c r="AB154" s="132">
        <f t="shared" si="75"/>
        <v>1.3625394923374445E-2</v>
      </c>
      <c r="AC154" s="131">
        <f t="shared" si="71"/>
        <v>2608.7087378640776</v>
      </c>
      <c r="AD154" s="131">
        <f t="shared" si="71"/>
        <v>2634.7958252427184</v>
      </c>
      <c r="AE154" s="131">
        <f t="shared" si="71"/>
        <v>2644.2534246575342</v>
      </c>
      <c r="AF154" s="132">
        <f t="shared" si="85"/>
        <v>1.0035894999241335</v>
      </c>
      <c r="AG154" s="132">
        <f t="shared" si="86"/>
        <v>1.3625394923374667E-2</v>
      </c>
      <c r="AH154" s="134">
        <f t="shared" si="87"/>
        <v>6248.7674418604647</v>
      </c>
      <c r="AI154" s="134">
        <f t="shared" si="87"/>
        <v>7149.2777777777756</v>
      </c>
      <c r="AJ154" s="132">
        <f t="shared" si="88"/>
        <v>0.1441100735938412</v>
      </c>
      <c r="AK154" s="131">
        <f t="shared" si="72"/>
        <v>6248.7674418604647</v>
      </c>
      <c r="AL154" s="131">
        <f t="shared" si="72"/>
        <v>6311.2551162790714</v>
      </c>
      <c r="AM154" s="131">
        <f t="shared" si="72"/>
        <v>7149.2777777777774</v>
      </c>
      <c r="AN154" s="132">
        <f t="shared" si="89"/>
        <v>1.132782251083011</v>
      </c>
      <c r="AO154" s="132">
        <f t="shared" si="90"/>
        <v>0.14411007359384165</v>
      </c>
      <c r="AP154" s="134">
        <v>103</v>
      </c>
      <c r="AQ154" s="134">
        <v>146</v>
      </c>
      <c r="AR154" s="132">
        <f t="shared" si="91"/>
        <v>0.41747572815533984</v>
      </c>
      <c r="AS154" s="131">
        <v>103</v>
      </c>
      <c r="AT154" s="131">
        <v>108.15</v>
      </c>
      <c r="AU154" s="131">
        <v>146</v>
      </c>
      <c r="AV154" s="132">
        <f t="shared" si="92"/>
        <v>1.3499768839574664</v>
      </c>
      <c r="AW154" s="132">
        <f t="shared" si="93"/>
        <v>0.41747572815533984</v>
      </c>
      <c r="AX154" s="134">
        <v>268697</v>
      </c>
      <c r="AY154" s="134">
        <v>386060.99999999988</v>
      </c>
      <c r="AZ154" s="132">
        <f t="shared" si="94"/>
        <v>0.43678939474575418</v>
      </c>
      <c r="BA154" s="131">
        <v>268697</v>
      </c>
      <c r="BB154" s="131">
        <v>284953.16850000003</v>
      </c>
      <c r="BC154" s="131">
        <v>386061</v>
      </c>
      <c r="BD154" s="132">
        <f t="shared" si="95"/>
        <v>1.3548226258800136</v>
      </c>
      <c r="BE154" s="132">
        <f t="shared" si="96"/>
        <v>0.43678939474575462</v>
      </c>
      <c r="BF154" s="131">
        <v>21</v>
      </c>
      <c r="BG154" s="131">
        <v>23.1525</v>
      </c>
      <c r="BH154" s="131">
        <v>49</v>
      </c>
      <c r="BI154" s="132">
        <f t="shared" si="97"/>
        <v>2.1164021164021163</v>
      </c>
      <c r="BJ154" s="132">
        <f t="shared" si="76"/>
        <v>1.3333333333333335</v>
      </c>
      <c r="BK154" s="134">
        <v>979</v>
      </c>
      <c r="BL154" s="134">
        <v>43</v>
      </c>
      <c r="BM154" s="135">
        <f t="shared" si="98"/>
        <v>4.3922369765066395E-2</v>
      </c>
      <c r="BN154" s="134">
        <v>657</v>
      </c>
      <c r="BO154" s="134">
        <v>54</v>
      </c>
      <c r="BP154" s="135">
        <f t="shared" si="99"/>
        <v>8.2191780821917804E-2</v>
      </c>
      <c r="BQ154" s="135">
        <f t="shared" si="100"/>
        <v>0.87129659127110526</v>
      </c>
      <c r="BR154" s="125"/>
      <c r="BS154" s="109"/>
      <c r="BT154" s="109"/>
      <c r="BU154" s="109"/>
      <c r="BX154" s="10"/>
    </row>
    <row r="155" spans="1:76" x14ac:dyDescent="0.25">
      <c r="A155" s="122" t="s">
        <v>345</v>
      </c>
      <c r="B155" s="109" t="s">
        <v>680</v>
      </c>
      <c r="C155" s="107" t="s">
        <v>651</v>
      </c>
      <c r="D155" s="6" t="s">
        <v>596</v>
      </c>
      <c r="E155" s="6" t="s">
        <v>6</v>
      </c>
      <c r="F155" s="26">
        <v>1170</v>
      </c>
      <c r="G155" s="129">
        <f t="shared" si="101"/>
        <v>0</v>
      </c>
      <c r="H155" s="129">
        <f t="shared" si="102"/>
        <v>5.8857182244278992</v>
      </c>
      <c r="I155" s="130">
        <f t="shared" si="73"/>
        <v>1</v>
      </c>
      <c r="J155" s="137">
        <v>0</v>
      </c>
      <c r="K155" s="137">
        <v>0</v>
      </c>
      <c r="L155" s="130">
        <f t="shared" si="74"/>
        <v>0</v>
      </c>
      <c r="M155" s="131">
        <v>0</v>
      </c>
      <c r="N155" s="131">
        <v>34</v>
      </c>
      <c r="O155" s="131">
        <v>34</v>
      </c>
      <c r="P155" s="132">
        <f t="shared" si="77"/>
        <v>1</v>
      </c>
      <c r="Q155" s="132" t="e">
        <f t="shared" si="78"/>
        <v>#DIV/0!</v>
      </c>
      <c r="R155" s="140" t="e">
        <f t="shared" si="79"/>
        <v>#DIV/0!</v>
      </c>
      <c r="S155" s="140" t="e">
        <f t="shared" si="80"/>
        <v>#DIV/0!</v>
      </c>
      <c r="T155" s="132">
        <f t="shared" si="81"/>
        <v>0</v>
      </c>
      <c r="U155" s="133" t="e">
        <f t="shared" si="70"/>
        <v>#DIV/0!</v>
      </c>
      <c r="V155" s="133">
        <f t="shared" si="70"/>
        <v>2.2058823529411766</v>
      </c>
      <c r="W155" s="133">
        <f t="shared" si="70"/>
        <v>2.2058823529411766</v>
      </c>
      <c r="X155" s="132">
        <f t="shared" si="82"/>
        <v>1</v>
      </c>
      <c r="Y155" s="132" t="e">
        <f t="shared" si="83"/>
        <v>#DIV/0!</v>
      </c>
      <c r="Z155" s="134" t="e">
        <f t="shared" si="84"/>
        <v>#DIV/0!</v>
      </c>
      <c r="AA155" s="134" t="e">
        <f t="shared" si="84"/>
        <v>#DIV/0!</v>
      </c>
      <c r="AB155" s="132">
        <f t="shared" si="75"/>
        <v>0</v>
      </c>
      <c r="AC155" s="131" t="e">
        <f t="shared" si="71"/>
        <v>#DIV/0!</v>
      </c>
      <c r="AD155" s="131">
        <f t="shared" si="71"/>
        <v>2846.3333333333335</v>
      </c>
      <c r="AE155" s="131">
        <f t="shared" si="71"/>
        <v>2846.3333333333321</v>
      </c>
      <c r="AF155" s="132">
        <f t="shared" si="85"/>
        <v>0.99999999999999956</v>
      </c>
      <c r="AG155" s="132" t="e">
        <f t="shared" si="86"/>
        <v>#DIV/0!</v>
      </c>
      <c r="AH155" s="134" t="e">
        <f t="shared" si="87"/>
        <v>#DIV/0!</v>
      </c>
      <c r="AI155" s="134" t="e">
        <f t="shared" si="87"/>
        <v>#DIV/0!</v>
      </c>
      <c r="AJ155" s="132">
        <f t="shared" si="88"/>
        <v>0</v>
      </c>
      <c r="AK155" s="131" t="e">
        <f t="shared" si="72"/>
        <v>#DIV/0!</v>
      </c>
      <c r="AL155" s="131">
        <f t="shared" si="72"/>
        <v>6278.676470588236</v>
      </c>
      <c r="AM155" s="131">
        <f t="shared" si="72"/>
        <v>6278.6764705882333</v>
      </c>
      <c r="AN155" s="132">
        <f t="shared" si="89"/>
        <v>0.99999999999999956</v>
      </c>
      <c r="AO155" s="132" t="e">
        <f t="shared" si="90"/>
        <v>#DIV/0!</v>
      </c>
      <c r="AP155" s="134">
        <v>0</v>
      </c>
      <c r="AQ155" s="134">
        <v>0</v>
      </c>
      <c r="AR155" s="132">
        <f t="shared" si="91"/>
        <v>0</v>
      </c>
      <c r="AS155" s="131">
        <v>0</v>
      </c>
      <c r="AT155" s="131">
        <v>75</v>
      </c>
      <c r="AU155" s="131">
        <v>75</v>
      </c>
      <c r="AV155" s="132">
        <f t="shared" si="92"/>
        <v>1</v>
      </c>
      <c r="AW155" s="132" t="e">
        <f t="shared" si="93"/>
        <v>#DIV/0!</v>
      </c>
      <c r="AX155" s="134">
        <v>0</v>
      </c>
      <c r="AY155" s="134">
        <v>0</v>
      </c>
      <c r="AZ155" s="132">
        <f t="shared" si="94"/>
        <v>0</v>
      </c>
      <c r="BA155" s="131">
        <v>0</v>
      </c>
      <c r="BB155" s="131">
        <v>213475</v>
      </c>
      <c r="BC155" s="131">
        <v>213474.99999999991</v>
      </c>
      <c r="BD155" s="132">
        <f t="shared" si="95"/>
        <v>0.99999999999999956</v>
      </c>
      <c r="BE155" s="132" t="e">
        <f t="shared" si="96"/>
        <v>#DIV/0!</v>
      </c>
      <c r="BF155" s="131">
        <v>0</v>
      </c>
      <c r="BG155" s="131">
        <v>28</v>
      </c>
      <c r="BH155" s="131">
        <v>28</v>
      </c>
      <c r="BI155" s="132">
        <f t="shared" si="97"/>
        <v>1</v>
      </c>
      <c r="BJ155" s="132" t="e">
        <f t="shared" si="76"/>
        <v>#DIV/0!</v>
      </c>
      <c r="BK155" s="134">
        <v>0</v>
      </c>
      <c r="BL155" s="134">
        <v>0</v>
      </c>
      <c r="BM155" s="135">
        <f t="shared" si="98"/>
        <v>0</v>
      </c>
      <c r="BN155" s="134">
        <v>0</v>
      </c>
      <c r="BO155" s="134">
        <v>0</v>
      </c>
      <c r="BP155" s="135">
        <f t="shared" si="99"/>
        <v>0</v>
      </c>
      <c r="BQ155" s="135">
        <f t="shared" si="100"/>
        <v>0</v>
      </c>
      <c r="BR155" s="125"/>
      <c r="BS155" s="109"/>
      <c r="BT155" s="109"/>
      <c r="BU155" s="109"/>
      <c r="BX155" s="10"/>
    </row>
    <row r="156" spans="1:76" x14ac:dyDescent="0.25">
      <c r="A156" s="122" t="s">
        <v>76</v>
      </c>
      <c r="B156" s="109" t="s">
        <v>81</v>
      </c>
      <c r="C156" s="107" t="s">
        <v>651</v>
      </c>
      <c r="D156" s="6" t="s">
        <v>595</v>
      </c>
      <c r="E156" s="6" t="s">
        <v>6</v>
      </c>
      <c r="F156" s="26">
        <v>727</v>
      </c>
      <c r="G156" s="129">
        <f t="shared" si="101"/>
        <v>25.351044948307223</v>
      </c>
      <c r="H156" s="129">
        <f t="shared" si="102"/>
        <v>30.920877667835104</v>
      </c>
      <c r="I156" s="130">
        <f t="shared" si="73"/>
        <v>0.18013177954912324</v>
      </c>
      <c r="J156" s="137">
        <v>116</v>
      </c>
      <c r="K156" s="137">
        <v>124</v>
      </c>
      <c r="L156" s="130">
        <f t="shared" si="74"/>
        <v>6.8965517241379226E-2</v>
      </c>
      <c r="M156" s="131">
        <v>116</v>
      </c>
      <c r="N156" s="131">
        <v>122.04004131459961</v>
      </c>
      <c r="O156" s="131">
        <v>124</v>
      </c>
      <c r="P156" s="132">
        <f t="shared" si="77"/>
        <v>1.0160599641256096</v>
      </c>
      <c r="Q156" s="132">
        <f t="shared" si="78"/>
        <v>6.8965517241379226E-2</v>
      </c>
      <c r="R156" s="140">
        <f t="shared" si="79"/>
        <v>1.8620689655172413</v>
      </c>
      <c r="S156" s="140">
        <f t="shared" si="80"/>
        <v>2.1451612903225805</v>
      </c>
      <c r="T156" s="132">
        <f t="shared" si="81"/>
        <v>0.15203106332138594</v>
      </c>
      <c r="U156" s="133">
        <f t="shared" si="70"/>
        <v>1.8620689655172413</v>
      </c>
      <c r="V156" s="133">
        <f t="shared" si="70"/>
        <v>1.8938053097345182</v>
      </c>
      <c r="W156" s="133">
        <f t="shared" si="70"/>
        <v>2.1451612903225805</v>
      </c>
      <c r="X156" s="132">
        <f t="shared" si="82"/>
        <v>1.1327253542357523</v>
      </c>
      <c r="Y156" s="132">
        <f t="shared" si="83"/>
        <v>0.15203106332138594</v>
      </c>
      <c r="Z156" s="134">
        <f t="shared" si="84"/>
        <v>2645.0763888888887</v>
      </c>
      <c r="AA156" s="134">
        <f t="shared" si="84"/>
        <v>2619.7887969924818</v>
      </c>
      <c r="AB156" s="132">
        <f t="shared" si="75"/>
        <v>-9.5602501321443434E-3</v>
      </c>
      <c r="AC156" s="131">
        <f t="shared" si="71"/>
        <v>2645.0763888888882</v>
      </c>
      <c r="AD156" s="131">
        <f t="shared" si="71"/>
        <v>2699.3241121495303</v>
      </c>
      <c r="AE156" s="131">
        <f t="shared" si="71"/>
        <v>2619.78879699248</v>
      </c>
      <c r="AF156" s="132">
        <f t="shared" si="85"/>
        <v>0.97053509995370113</v>
      </c>
      <c r="AG156" s="132">
        <f t="shared" si="86"/>
        <v>-9.5602501321448985E-3</v>
      </c>
      <c r="AH156" s="134">
        <f t="shared" si="87"/>
        <v>4925.314655172413</v>
      </c>
      <c r="AI156" s="134">
        <f t="shared" si="87"/>
        <v>5619.8695161290334</v>
      </c>
      <c r="AJ156" s="132">
        <f t="shared" si="88"/>
        <v>0.14101735819603323</v>
      </c>
      <c r="AK156" s="131">
        <f t="shared" si="72"/>
        <v>4925.3146551724121</v>
      </c>
      <c r="AL156" s="131">
        <f t="shared" si="72"/>
        <v>5111.9943362831946</v>
      </c>
      <c r="AM156" s="131">
        <f t="shared" si="72"/>
        <v>5619.8695161290298</v>
      </c>
      <c r="AN156" s="132">
        <f t="shared" si="89"/>
        <v>1.0993497148932874</v>
      </c>
      <c r="AO156" s="132">
        <f t="shared" si="90"/>
        <v>0.14101735819603278</v>
      </c>
      <c r="AP156" s="134">
        <v>216</v>
      </c>
      <c r="AQ156" s="134">
        <v>266</v>
      </c>
      <c r="AR156" s="132">
        <f t="shared" si="91"/>
        <v>0.2314814814814814</v>
      </c>
      <c r="AS156" s="131">
        <v>216</v>
      </c>
      <c r="AT156" s="131">
        <v>231.1200782418087</v>
      </c>
      <c r="AU156" s="131">
        <v>266</v>
      </c>
      <c r="AV156" s="132">
        <f t="shared" si="92"/>
        <v>1.1509168827889469</v>
      </c>
      <c r="AW156" s="132">
        <f t="shared" si="93"/>
        <v>0.2314814814814814</v>
      </c>
      <c r="AX156" s="134">
        <v>571336.5</v>
      </c>
      <c r="AY156" s="134">
        <v>696863.82000000018</v>
      </c>
      <c r="AZ156" s="132">
        <f t="shared" si="94"/>
        <v>0.21970821048541489</v>
      </c>
      <c r="BA156" s="131">
        <v>571336.49999999988</v>
      </c>
      <c r="BB156" s="131">
        <v>623868.00000000023</v>
      </c>
      <c r="BC156" s="131">
        <v>696863.81999999972</v>
      </c>
      <c r="BD156" s="132">
        <f t="shared" si="95"/>
        <v>1.1170052318759729</v>
      </c>
      <c r="BE156" s="132">
        <f t="shared" si="96"/>
        <v>0.21970821048541422</v>
      </c>
      <c r="BF156" s="131">
        <v>41</v>
      </c>
      <c r="BG156" s="131">
        <v>60.08000092159638</v>
      </c>
      <c r="BH156" s="131">
        <v>70</v>
      </c>
      <c r="BI156" s="132">
        <f t="shared" si="97"/>
        <v>1.1651131645511972</v>
      </c>
      <c r="BJ156" s="132">
        <f t="shared" si="76"/>
        <v>0.70731707317073167</v>
      </c>
      <c r="BK156" s="134">
        <v>2191</v>
      </c>
      <c r="BL156" s="134">
        <v>116</v>
      </c>
      <c r="BM156" s="135">
        <f t="shared" si="98"/>
        <v>5.2943861250570518E-2</v>
      </c>
      <c r="BN156" s="134">
        <v>1996</v>
      </c>
      <c r="BO156" s="134">
        <v>124</v>
      </c>
      <c r="BP156" s="135">
        <f t="shared" si="99"/>
        <v>6.2124248496993988E-2</v>
      </c>
      <c r="BQ156" s="135">
        <f t="shared" si="100"/>
        <v>0.17339852118029153</v>
      </c>
      <c r="BR156" s="125"/>
      <c r="BS156" s="109"/>
      <c r="BT156" s="109"/>
      <c r="BU156" s="109"/>
      <c r="BX156" s="10"/>
    </row>
    <row r="157" spans="1:76" x14ac:dyDescent="0.25">
      <c r="A157" s="122" t="s">
        <v>76</v>
      </c>
      <c r="B157" s="109" t="s">
        <v>82</v>
      </c>
      <c r="C157" s="107" t="s">
        <v>651</v>
      </c>
      <c r="D157" s="6" t="s">
        <v>595</v>
      </c>
      <c r="E157" s="6" t="s">
        <v>6</v>
      </c>
      <c r="F157" s="26">
        <v>510</v>
      </c>
      <c r="G157" s="129">
        <f t="shared" si="101"/>
        <v>60.048187223276415</v>
      </c>
      <c r="H157" s="129">
        <f t="shared" si="102"/>
        <v>49.64683491461102</v>
      </c>
      <c r="I157" s="130">
        <f t="shared" si="73"/>
        <v>-0.20950685630926869</v>
      </c>
      <c r="J157" s="137">
        <v>142</v>
      </c>
      <c r="K157" s="137">
        <v>118</v>
      </c>
      <c r="L157" s="130">
        <f t="shared" si="74"/>
        <v>-0.16901408450704225</v>
      </c>
      <c r="M157" s="131">
        <v>142</v>
      </c>
      <c r="N157" s="131">
        <v>149.09996574307459</v>
      </c>
      <c r="O157" s="131">
        <v>118</v>
      </c>
      <c r="P157" s="132">
        <f t="shared" si="77"/>
        <v>0.79141533944638665</v>
      </c>
      <c r="Q157" s="132">
        <f t="shared" si="78"/>
        <v>-0.16901408450704225</v>
      </c>
      <c r="R157" s="140">
        <f t="shared" si="79"/>
        <v>2.380281690140845</v>
      </c>
      <c r="S157" s="140">
        <f t="shared" si="80"/>
        <v>2.4576271186440679</v>
      </c>
      <c r="T157" s="132">
        <f t="shared" si="81"/>
        <v>3.2494233276501916E-2</v>
      </c>
      <c r="U157" s="133">
        <f t="shared" si="70"/>
        <v>2.380281690140845</v>
      </c>
      <c r="V157" s="133">
        <f t="shared" si="70"/>
        <v>2.3802816901408455</v>
      </c>
      <c r="W157" s="133">
        <f t="shared" si="70"/>
        <v>2.4576271186440679</v>
      </c>
      <c r="X157" s="132">
        <f t="shared" si="82"/>
        <v>1.0324942332765017</v>
      </c>
      <c r="Y157" s="132">
        <f t="shared" si="83"/>
        <v>3.2494233276501916E-2</v>
      </c>
      <c r="Z157" s="134">
        <f t="shared" si="84"/>
        <v>2808.7628402366863</v>
      </c>
      <c r="AA157" s="134">
        <f t="shared" si="84"/>
        <v>2706.6084827586205</v>
      </c>
      <c r="AB157" s="132">
        <f t="shared" si="75"/>
        <v>-3.6369876450465077E-2</v>
      </c>
      <c r="AC157" s="131">
        <f t="shared" si="71"/>
        <v>2808.7628402366868</v>
      </c>
      <c r="AD157" s="131">
        <f t="shared" si="71"/>
        <v>2836.8504686390511</v>
      </c>
      <c r="AE157" s="131">
        <f t="shared" si="71"/>
        <v>2706.6084827586219</v>
      </c>
      <c r="AF157" s="132">
        <f t="shared" si="85"/>
        <v>0.95408923123716438</v>
      </c>
      <c r="AG157" s="132">
        <f t="shared" si="86"/>
        <v>-3.6369876450464744E-2</v>
      </c>
      <c r="AH157" s="134">
        <f t="shared" si="87"/>
        <v>6685.6467605633798</v>
      </c>
      <c r="AI157" s="134">
        <f t="shared" si="87"/>
        <v>6651.8344067796606</v>
      </c>
      <c r="AJ157" s="132">
        <f t="shared" si="88"/>
        <v>-5.0574544235821861E-3</v>
      </c>
      <c r="AK157" s="131">
        <f t="shared" si="72"/>
        <v>6685.6467605633807</v>
      </c>
      <c r="AL157" s="131">
        <f t="shared" si="72"/>
        <v>6752.5032281690101</v>
      </c>
      <c r="AM157" s="131">
        <f t="shared" si="72"/>
        <v>6651.8344067796643</v>
      </c>
      <c r="AN157" s="132">
        <f t="shared" si="89"/>
        <v>0.98509162928358307</v>
      </c>
      <c r="AO157" s="132">
        <f t="shared" si="90"/>
        <v>-5.057454423581742E-3</v>
      </c>
      <c r="AP157" s="134">
        <v>338</v>
      </c>
      <c r="AQ157" s="134">
        <v>290</v>
      </c>
      <c r="AR157" s="132">
        <f t="shared" si="91"/>
        <v>-0.14201183431952658</v>
      </c>
      <c r="AS157" s="131">
        <v>338</v>
      </c>
      <c r="AT157" s="131">
        <v>354.89991845886777</v>
      </c>
      <c r="AU157" s="131">
        <v>290</v>
      </c>
      <c r="AV157" s="132">
        <f t="shared" si="92"/>
        <v>0.8171317741049593</v>
      </c>
      <c r="AW157" s="132">
        <f t="shared" si="93"/>
        <v>-0.14201183431952658</v>
      </c>
      <c r="AX157" s="134">
        <v>949361.84</v>
      </c>
      <c r="AY157" s="134">
        <v>784916.46</v>
      </c>
      <c r="AZ157" s="132">
        <f t="shared" si="94"/>
        <v>-0.17321675790128666</v>
      </c>
      <c r="BA157" s="131">
        <v>949361.84000000008</v>
      </c>
      <c r="BB157" s="131">
        <v>1006798</v>
      </c>
      <c r="BC157" s="131">
        <v>784916.46000000031</v>
      </c>
      <c r="BD157" s="132">
        <f t="shared" si="95"/>
        <v>0.77961662617526084</v>
      </c>
      <c r="BE157" s="132">
        <f t="shared" si="96"/>
        <v>-0.17321675790128632</v>
      </c>
      <c r="BF157" s="131">
        <v>107</v>
      </c>
      <c r="BG157" s="131">
        <v>117.9674728960172</v>
      </c>
      <c r="BH157" s="131">
        <v>80</v>
      </c>
      <c r="BI157" s="132">
        <f t="shared" si="97"/>
        <v>0.67815303690125028</v>
      </c>
      <c r="BJ157" s="132">
        <f t="shared" si="76"/>
        <v>-0.25233644859813087</v>
      </c>
      <c r="BK157" s="134">
        <v>2372</v>
      </c>
      <c r="BL157" s="134">
        <v>142</v>
      </c>
      <c r="BM157" s="135">
        <f t="shared" si="98"/>
        <v>5.9865092748735242E-2</v>
      </c>
      <c r="BN157" s="134">
        <v>1808</v>
      </c>
      <c r="BO157" s="134">
        <v>118</v>
      </c>
      <c r="BP157" s="135">
        <f t="shared" si="99"/>
        <v>6.5265486725663721E-2</v>
      </c>
      <c r="BQ157" s="135">
        <f t="shared" si="100"/>
        <v>9.0209397980805406E-2</v>
      </c>
      <c r="BR157" s="125"/>
      <c r="BS157" s="109"/>
      <c r="BT157" s="109"/>
      <c r="BU157" s="109"/>
      <c r="BX157" s="10"/>
    </row>
    <row r="158" spans="1:76" x14ac:dyDescent="0.25">
      <c r="A158" s="122" t="s">
        <v>76</v>
      </c>
      <c r="B158" s="109" t="s">
        <v>95</v>
      </c>
      <c r="C158" s="107" t="s">
        <v>651</v>
      </c>
      <c r="D158" s="6" t="s">
        <v>595</v>
      </c>
      <c r="E158" s="6" t="s">
        <v>37</v>
      </c>
      <c r="F158" s="26">
        <v>930</v>
      </c>
      <c r="G158" s="129">
        <f t="shared" si="101"/>
        <v>19.592924037460978</v>
      </c>
      <c r="H158" s="129">
        <f t="shared" si="102"/>
        <v>17.00600242802636</v>
      </c>
      <c r="I158" s="130">
        <f t="shared" si="73"/>
        <v>-0.15211814889378708</v>
      </c>
      <c r="J158" s="137">
        <v>155</v>
      </c>
      <c r="K158" s="137">
        <v>148</v>
      </c>
      <c r="L158" s="130">
        <f t="shared" si="74"/>
        <v>-4.5161290322580649E-2</v>
      </c>
      <c r="M158" s="131">
        <v>155</v>
      </c>
      <c r="N158" s="131">
        <v>438.59977931426772</v>
      </c>
      <c r="O158" s="131">
        <v>148</v>
      </c>
      <c r="P158" s="132">
        <f t="shared" si="77"/>
        <v>0.33743747028644605</v>
      </c>
      <c r="Q158" s="132">
        <f t="shared" si="78"/>
        <v>-4.5161290322580649E-2</v>
      </c>
      <c r="R158" s="140">
        <f t="shared" si="79"/>
        <v>2.4</v>
      </c>
      <c r="S158" s="140">
        <f t="shared" si="80"/>
        <v>2.2702702702702702</v>
      </c>
      <c r="T158" s="132">
        <f t="shared" si="81"/>
        <v>-5.4054054054054057E-2</v>
      </c>
      <c r="U158" s="133">
        <f t="shared" si="70"/>
        <v>2.4</v>
      </c>
      <c r="V158" s="133">
        <f t="shared" si="70"/>
        <v>1.4418604651162759</v>
      </c>
      <c r="W158" s="133">
        <f t="shared" si="70"/>
        <v>2.2702702702702702</v>
      </c>
      <c r="X158" s="132">
        <f t="shared" si="82"/>
        <v>1.574542284219707</v>
      </c>
      <c r="Y158" s="132">
        <f t="shared" si="83"/>
        <v>-5.4054054054054057E-2</v>
      </c>
      <c r="Z158" s="134">
        <f t="shared" si="84"/>
        <v>1518.4516129032259</v>
      </c>
      <c r="AA158" s="134">
        <f t="shared" si="84"/>
        <v>1459.175744047619</v>
      </c>
      <c r="AB158" s="132">
        <f t="shared" si="75"/>
        <v>-3.9037048235125216E-2</v>
      </c>
      <c r="AC158" s="131">
        <f t="shared" si="71"/>
        <v>1518.4516129032259</v>
      </c>
      <c r="AD158" s="131">
        <f t="shared" si="71"/>
        <v>1533.6361290322598</v>
      </c>
      <c r="AE158" s="131">
        <f t="shared" si="71"/>
        <v>1459.175744047619</v>
      </c>
      <c r="AF158" s="132">
        <f t="shared" si="85"/>
        <v>0.95144846709393449</v>
      </c>
      <c r="AG158" s="132">
        <f t="shared" si="86"/>
        <v>-3.9037048235125216E-2</v>
      </c>
      <c r="AH158" s="134">
        <f t="shared" si="87"/>
        <v>3644.2838709677421</v>
      </c>
      <c r="AI158" s="134">
        <f t="shared" si="87"/>
        <v>3312.7233108108107</v>
      </c>
      <c r="AJ158" s="132">
        <f t="shared" si="88"/>
        <v>-9.0980991573767045E-2</v>
      </c>
      <c r="AK158" s="131">
        <f t="shared" si="72"/>
        <v>3644.2838709677421</v>
      </c>
      <c r="AL158" s="131">
        <f t="shared" si="72"/>
        <v>2211.2893023255788</v>
      </c>
      <c r="AM158" s="131">
        <f t="shared" si="72"/>
        <v>3312.7233108108107</v>
      </c>
      <c r="AN158" s="132">
        <f t="shared" si="89"/>
        <v>1.4980958426954225</v>
      </c>
      <c r="AO158" s="132">
        <f t="shared" si="90"/>
        <v>-9.0980991573767045E-2</v>
      </c>
      <c r="AP158" s="134">
        <v>372</v>
      </c>
      <c r="AQ158" s="134">
        <v>336</v>
      </c>
      <c r="AR158" s="132">
        <f t="shared" si="91"/>
        <v>-9.6774193548387122E-2</v>
      </c>
      <c r="AS158" s="131">
        <v>372</v>
      </c>
      <c r="AT158" s="131">
        <v>632.39968180196604</v>
      </c>
      <c r="AU158" s="131">
        <v>336</v>
      </c>
      <c r="AV158" s="132">
        <f t="shared" si="92"/>
        <v>0.53130956524614026</v>
      </c>
      <c r="AW158" s="132">
        <f t="shared" si="93"/>
        <v>-9.6774193548387122E-2</v>
      </c>
      <c r="AX158" s="134">
        <v>564864</v>
      </c>
      <c r="AY158" s="134">
        <v>490283.05</v>
      </c>
      <c r="AZ158" s="132">
        <f t="shared" si="94"/>
        <v>-0.13203346292204854</v>
      </c>
      <c r="BA158" s="131">
        <v>564864</v>
      </c>
      <c r="BB158" s="131">
        <v>969871</v>
      </c>
      <c r="BC158" s="131">
        <v>490283.05</v>
      </c>
      <c r="BD158" s="132">
        <f t="shared" si="95"/>
        <v>0.50551367140578485</v>
      </c>
      <c r="BE158" s="132">
        <f t="shared" si="96"/>
        <v>-0.13203346292204854</v>
      </c>
      <c r="BF158" s="131">
        <v>118</v>
      </c>
      <c r="BG158" s="131">
        <v>210.62989401952581</v>
      </c>
      <c r="BH158" s="131">
        <v>85</v>
      </c>
      <c r="BI158" s="132">
        <f t="shared" si="97"/>
        <v>0.40355145405960435</v>
      </c>
      <c r="BJ158" s="132">
        <f t="shared" si="76"/>
        <v>-0.27966101694915257</v>
      </c>
      <c r="BK158" s="134">
        <v>1608</v>
      </c>
      <c r="BL158" s="134">
        <v>155</v>
      </c>
      <c r="BM158" s="135">
        <f t="shared" si="98"/>
        <v>9.6393034825870652E-2</v>
      </c>
      <c r="BN158" s="134">
        <v>1650</v>
      </c>
      <c r="BO158" s="134">
        <v>148</v>
      </c>
      <c r="BP158" s="135">
        <f t="shared" si="99"/>
        <v>8.9696969696969692E-2</v>
      </c>
      <c r="BQ158" s="135">
        <f t="shared" si="100"/>
        <v>-6.9466275659824106E-2</v>
      </c>
      <c r="BR158" s="125"/>
      <c r="BS158" s="109"/>
      <c r="BT158" s="109"/>
      <c r="BU158" s="109"/>
      <c r="BX158" s="10"/>
    </row>
    <row r="159" spans="1:76" x14ac:dyDescent="0.25">
      <c r="A159" s="122" t="s">
        <v>59</v>
      </c>
      <c r="B159" s="109" t="s">
        <v>62</v>
      </c>
      <c r="C159" s="107" t="s">
        <v>651</v>
      </c>
      <c r="D159" s="6" t="s">
        <v>595</v>
      </c>
      <c r="E159" s="6" t="s">
        <v>6</v>
      </c>
      <c r="F159" s="26">
        <v>631</v>
      </c>
      <c r="G159" s="129">
        <f t="shared" si="101"/>
        <v>21.291651756045194</v>
      </c>
      <c r="H159" s="129">
        <f t="shared" si="102"/>
        <v>26.358775113746749</v>
      </c>
      <c r="I159" s="130">
        <f t="shared" si="73"/>
        <v>0.19223667776045197</v>
      </c>
      <c r="J159" s="137">
        <v>59</v>
      </c>
      <c r="K159" s="137">
        <v>67</v>
      </c>
      <c r="L159" s="130">
        <f t="shared" si="74"/>
        <v>0.13559322033898313</v>
      </c>
      <c r="M159" s="131">
        <v>59</v>
      </c>
      <c r="N159" s="131">
        <v>66</v>
      </c>
      <c r="O159" s="131">
        <v>67</v>
      </c>
      <c r="P159" s="132">
        <f t="shared" si="77"/>
        <v>1.0151515151515151</v>
      </c>
      <c r="Q159" s="132">
        <f t="shared" si="78"/>
        <v>0.13559322033898313</v>
      </c>
      <c r="R159" s="140">
        <f t="shared" si="79"/>
        <v>3</v>
      </c>
      <c r="S159" s="140">
        <f t="shared" si="80"/>
        <v>2.955223880597015</v>
      </c>
      <c r="T159" s="132">
        <f t="shared" si="81"/>
        <v>-1.492537313432829E-2</v>
      </c>
      <c r="U159" s="133">
        <f t="shared" si="70"/>
        <v>3</v>
      </c>
      <c r="V159" s="133">
        <f t="shared" si="70"/>
        <v>3</v>
      </c>
      <c r="W159" s="133">
        <f t="shared" si="70"/>
        <v>2.955223880597015</v>
      </c>
      <c r="X159" s="132">
        <f t="shared" si="82"/>
        <v>0.98507462686567171</v>
      </c>
      <c r="Y159" s="132">
        <f t="shared" si="83"/>
        <v>-1.492537313432829E-2</v>
      </c>
      <c r="Z159" s="134">
        <f t="shared" si="84"/>
        <v>2353.0282485875705</v>
      </c>
      <c r="AA159" s="134">
        <f t="shared" si="84"/>
        <v>2604.060606060606</v>
      </c>
      <c r="AB159" s="132">
        <f t="shared" si="75"/>
        <v>0.10668480398555369</v>
      </c>
      <c r="AC159" s="131">
        <f t="shared" si="71"/>
        <v>2353.0282485875705</v>
      </c>
      <c r="AD159" s="131">
        <f t="shared" si="71"/>
        <v>2380</v>
      </c>
      <c r="AE159" s="131">
        <f t="shared" si="71"/>
        <v>2604.0606060606065</v>
      </c>
      <c r="AF159" s="132">
        <f t="shared" si="85"/>
        <v>1.0941431117901708</v>
      </c>
      <c r="AG159" s="132">
        <f t="shared" si="86"/>
        <v>0.10668480398555391</v>
      </c>
      <c r="AH159" s="134">
        <f t="shared" si="87"/>
        <v>7059.0847457627115</v>
      </c>
      <c r="AI159" s="134">
        <f t="shared" si="87"/>
        <v>7695.5820895522393</v>
      </c>
      <c r="AJ159" s="132">
        <f t="shared" si="88"/>
        <v>9.0167120343978224E-2</v>
      </c>
      <c r="AK159" s="131">
        <f t="shared" si="72"/>
        <v>7059.0847457627115</v>
      </c>
      <c r="AL159" s="131">
        <f t="shared" si="72"/>
        <v>7140</v>
      </c>
      <c r="AM159" s="131">
        <f t="shared" si="72"/>
        <v>7695.5820895522402</v>
      </c>
      <c r="AN159" s="132">
        <f t="shared" si="89"/>
        <v>1.0778126175843474</v>
      </c>
      <c r="AO159" s="132">
        <f t="shared" si="90"/>
        <v>9.0167120343978446E-2</v>
      </c>
      <c r="AP159" s="134">
        <v>177</v>
      </c>
      <c r="AQ159" s="134">
        <v>198</v>
      </c>
      <c r="AR159" s="132">
        <f t="shared" si="91"/>
        <v>0.11864406779661008</v>
      </c>
      <c r="AS159" s="131">
        <v>177</v>
      </c>
      <c r="AT159" s="131">
        <v>198</v>
      </c>
      <c r="AU159" s="131">
        <v>198</v>
      </c>
      <c r="AV159" s="132">
        <f t="shared" si="92"/>
        <v>1</v>
      </c>
      <c r="AW159" s="132">
        <f t="shared" si="93"/>
        <v>0.11864406779661008</v>
      </c>
      <c r="AX159" s="134">
        <v>416486</v>
      </c>
      <c r="AY159" s="134">
        <v>515604</v>
      </c>
      <c r="AZ159" s="132">
        <f t="shared" si="94"/>
        <v>0.23798639089909379</v>
      </c>
      <c r="BA159" s="131">
        <v>416486</v>
      </c>
      <c r="BB159" s="131">
        <v>471240</v>
      </c>
      <c r="BC159" s="131">
        <v>515604.00000000012</v>
      </c>
      <c r="BD159" s="132">
        <f t="shared" si="95"/>
        <v>1.0941431117901708</v>
      </c>
      <c r="BE159" s="132">
        <f t="shared" si="96"/>
        <v>0.23798639089909424</v>
      </c>
      <c r="BF159" s="131">
        <v>33</v>
      </c>
      <c r="BG159" s="131">
        <v>50</v>
      </c>
      <c r="BH159" s="131">
        <v>58</v>
      </c>
      <c r="BI159" s="132">
        <f t="shared" si="97"/>
        <v>1.1599999999999999</v>
      </c>
      <c r="BJ159" s="132">
        <f t="shared" si="76"/>
        <v>0.75757575757575757</v>
      </c>
      <c r="BK159" s="134">
        <v>1751</v>
      </c>
      <c r="BL159" s="134">
        <v>59</v>
      </c>
      <c r="BM159" s="135">
        <f t="shared" si="98"/>
        <v>3.3695031410622502E-2</v>
      </c>
      <c r="BN159" s="134">
        <v>1543</v>
      </c>
      <c r="BO159" s="134">
        <v>67</v>
      </c>
      <c r="BP159" s="135">
        <f t="shared" si="99"/>
        <v>4.3421905379131563E-2</v>
      </c>
      <c r="BQ159" s="135">
        <f t="shared" si="100"/>
        <v>0.28867383591287066</v>
      </c>
      <c r="BR159" s="125"/>
      <c r="BS159" s="109"/>
      <c r="BT159" s="109"/>
      <c r="BU159" s="109"/>
      <c r="BX159" s="10"/>
    </row>
    <row r="160" spans="1:76" x14ac:dyDescent="0.25">
      <c r="A160" s="122" t="s">
        <v>59</v>
      </c>
      <c r="B160" s="109" t="s">
        <v>63</v>
      </c>
      <c r="C160" s="107" t="s">
        <v>651</v>
      </c>
      <c r="D160" s="6" t="s">
        <v>595</v>
      </c>
      <c r="E160" s="6" t="s">
        <v>6</v>
      </c>
      <c r="F160" s="26">
        <v>540</v>
      </c>
      <c r="G160" s="129">
        <f t="shared" si="101"/>
        <v>10.100925925925926</v>
      </c>
      <c r="H160" s="129">
        <f t="shared" si="102"/>
        <v>3.7949820788530468</v>
      </c>
      <c r="I160" s="130">
        <f t="shared" si="73"/>
        <v>-1.6616531293287999</v>
      </c>
      <c r="J160" s="137">
        <v>26</v>
      </c>
      <c r="K160" s="137">
        <v>21</v>
      </c>
      <c r="L160" s="130">
        <f t="shared" si="74"/>
        <v>-0.19230769230769229</v>
      </c>
      <c r="M160" s="131">
        <v>26</v>
      </c>
      <c r="N160" s="131">
        <v>61</v>
      </c>
      <c r="O160" s="131">
        <v>21</v>
      </c>
      <c r="P160" s="132">
        <f t="shared" si="77"/>
        <v>0.34426229508196721</v>
      </c>
      <c r="Q160" s="132">
        <f t="shared" si="78"/>
        <v>-0.19230769230769229</v>
      </c>
      <c r="R160" s="140">
        <f t="shared" si="79"/>
        <v>2.3461538461538463</v>
      </c>
      <c r="S160" s="140">
        <f t="shared" si="80"/>
        <v>1.5238095238095237</v>
      </c>
      <c r="T160" s="132">
        <f t="shared" si="81"/>
        <v>-0.35050741608118663</v>
      </c>
      <c r="U160" s="133">
        <f t="shared" si="70"/>
        <v>2.3461538461538463</v>
      </c>
      <c r="V160" s="133">
        <f t="shared" si="70"/>
        <v>2.3442622950819674</v>
      </c>
      <c r="W160" s="133">
        <f t="shared" si="70"/>
        <v>1.5238095238095237</v>
      </c>
      <c r="X160" s="132">
        <f t="shared" si="82"/>
        <v>0.65001665001664999</v>
      </c>
      <c r="Y160" s="132">
        <f t="shared" si="83"/>
        <v>-0.35050741608118663</v>
      </c>
      <c r="Z160" s="134">
        <f t="shared" si="84"/>
        <v>2771.9590163934427</v>
      </c>
      <c r="AA160" s="134">
        <f t="shared" si="84"/>
        <v>1985.25</v>
      </c>
      <c r="AB160" s="132">
        <f t="shared" si="75"/>
        <v>-0.28380975755443127</v>
      </c>
      <c r="AC160" s="131">
        <f t="shared" si="71"/>
        <v>2771.9590163934427</v>
      </c>
      <c r="AD160" s="131">
        <f t="shared" si="71"/>
        <v>2800</v>
      </c>
      <c r="AE160" s="131">
        <f t="shared" si="71"/>
        <v>1985.25</v>
      </c>
      <c r="AF160" s="132">
        <f t="shared" si="85"/>
        <v>0.70901785714285714</v>
      </c>
      <c r="AG160" s="132">
        <f t="shared" si="86"/>
        <v>-0.28380975755443127</v>
      </c>
      <c r="AH160" s="134">
        <f t="shared" si="87"/>
        <v>6503.4423076923076</v>
      </c>
      <c r="AI160" s="134">
        <f t="shared" si="87"/>
        <v>3025.1428571428569</v>
      </c>
      <c r="AJ160" s="132">
        <f t="shared" si="88"/>
        <v>-0.53483974885658614</v>
      </c>
      <c r="AK160" s="131">
        <f t="shared" si="72"/>
        <v>6503.4423076923076</v>
      </c>
      <c r="AL160" s="131">
        <f t="shared" si="72"/>
        <v>6563.934426229509</v>
      </c>
      <c r="AM160" s="131">
        <f t="shared" si="72"/>
        <v>3025.1428571428569</v>
      </c>
      <c r="AN160" s="132">
        <f t="shared" si="89"/>
        <v>0.46087341230198364</v>
      </c>
      <c r="AO160" s="132">
        <f t="shared" si="90"/>
        <v>-0.53483974885658614</v>
      </c>
      <c r="AP160" s="134">
        <v>61</v>
      </c>
      <c r="AQ160" s="134">
        <v>32</v>
      </c>
      <c r="AR160" s="132">
        <f t="shared" si="91"/>
        <v>-0.47540983606557374</v>
      </c>
      <c r="AS160" s="131">
        <v>61</v>
      </c>
      <c r="AT160" s="131">
        <v>143</v>
      </c>
      <c r="AU160" s="131">
        <v>32</v>
      </c>
      <c r="AV160" s="132">
        <f t="shared" si="92"/>
        <v>0.22377622377622378</v>
      </c>
      <c r="AW160" s="132">
        <f t="shared" si="93"/>
        <v>-0.47540983606557374</v>
      </c>
      <c r="AX160" s="134">
        <v>169089.5</v>
      </c>
      <c r="AY160" s="134">
        <v>63528</v>
      </c>
      <c r="AZ160" s="132">
        <f t="shared" si="94"/>
        <v>-0.62429364330724257</v>
      </c>
      <c r="BA160" s="131">
        <v>169089.5</v>
      </c>
      <c r="BB160" s="131">
        <v>400400</v>
      </c>
      <c r="BC160" s="131">
        <v>63528</v>
      </c>
      <c r="BD160" s="132">
        <f t="shared" si="95"/>
        <v>0.15866133866133866</v>
      </c>
      <c r="BE160" s="132">
        <f t="shared" si="96"/>
        <v>-0.62429364330724257</v>
      </c>
      <c r="BF160" s="131">
        <v>21</v>
      </c>
      <c r="BG160" s="131">
        <v>52</v>
      </c>
      <c r="BH160" s="131">
        <v>9</v>
      </c>
      <c r="BI160" s="132">
        <f t="shared" si="97"/>
        <v>0.17307692307692307</v>
      </c>
      <c r="BJ160" s="132">
        <f t="shared" si="76"/>
        <v>-0.5714285714285714</v>
      </c>
      <c r="BK160" s="134">
        <v>1052</v>
      </c>
      <c r="BL160" s="134">
        <v>24</v>
      </c>
      <c r="BM160" s="135">
        <f t="shared" si="98"/>
        <v>2.2813688212927757E-2</v>
      </c>
      <c r="BN160" s="134">
        <v>1140</v>
      </c>
      <c r="BO160" s="134">
        <v>21</v>
      </c>
      <c r="BP160" s="135">
        <f t="shared" si="99"/>
        <v>1.8421052631578946E-2</v>
      </c>
      <c r="BQ160" s="135">
        <f t="shared" si="100"/>
        <v>-0.19254385964912291</v>
      </c>
      <c r="BR160" s="125"/>
      <c r="BS160" s="109"/>
      <c r="BT160" s="109"/>
      <c r="BU160" s="109"/>
      <c r="BX160" s="10"/>
    </row>
    <row r="161" spans="1:76" x14ac:dyDescent="0.25">
      <c r="A161" s="122" t="s">
        <v>148</v>
      </c>
      <c r="B161" s="109" t="s">
        <v>171</v>
      </c>
      <c r="C161" s="107" t="s">
        <v>651</v>
      </c>
      <c r="D161" s="6" t="s">
        <v>595</v>
      </c>
      <c r="E161" s="6" t="s">
        <v>6</v>
      </c>
      <c r="F161" s="26">
        <v>550</v>
      </c>
      <c r="G161" s="129">
        <f t="shared" si="101"/>
        <v>53.816304985337226</v>
      </c>
      <c r="H161" s="129">
        <f t="shared" si="102"/>
        <v>47.897478005865104</v>
      </c>
      <c r="I161" s="130">
        <f t="shared" si="73"/>
        <v>-0.12357283151207575</v>
      </c>
      <c r="J161" s="137">
        <v>145</v>
      </c>
      <c r="K161" s="137">
        <v>130</v>
      </c>
      <c r="L161" s="130">
        <f t="shared" si="74"/>
        <v>-0.10344827586206895</v>
      </c>
      <c r="M161" s="131">
        <v>145</v>
      </c>
      <c r="N161" s="131">
        <v>185.6</v>
      </c>
      <c r="O161" s="131">
        <v>130</v>
      </c>
      <c r="P161" s="132">
        <f t="shared" si="77"/>
        <v>0.70043103448275867</v>
      </c>
      <c r="Q161" s="132">
        <f t="shared" si="78"/>
        <v>-0.10344827586206895</v>
      </c>
      <c r="R161" s="140">
        <f t="shared" si="79"/>
        <v>2.2896551724137932</v>
      </c>
      <c r="S161" s="140">
        <f t="shared" si="80"/>
        <v>2.2846153846153845</v>
      </c>
      <c r="T161" s="132">
        <f t="shared" si="81"/>
        <v>-2.2011121408712642E-3</v>
      </c>
      <c r="U161" s="133">
        <f t="shared" si="70"/>
        <v>2.2896551724137932</v>
      </c>
      <c r="V161" s="133">
        <f t="shared" si="70"/>
        <v>2.3000000000000003</v>
      </c>
      <c r="W161" s="133">
        <f t="shared" si="70"/>
        <v>2.2846153846153845</v>
      </c>
      <c r="X161" s="132">
        <f t="shared" si="82"/>
        <v>0.99331103678929744</v>
      </c>
      <c r="Y161" s="132">
        <f t="shared" si="83"/>
        <v>-2.2011121408712642E-3</v>
      </c>
      <c r="Z161" s="134">
        <f t="shared" si="84"/>
        <v>2763.7590361445777</v>
      </c>
      <c r="AA161" s="134">
        <f t="shared" si="84"/>
        <v>2749.6700336700337</v>
      </c>
      <c r="AB161" s="132">
        <f t="shared" si="75"/>
        <v>-5.0977680363184508E-3</v>
      </c>
      <c r="AC161" s="131">
        <f t="shared" si="71"/>
        <v>2763.7590361445777</v>
      </c>
      <c r="AD161" s="131">
        <f t="shared" si="71"/>
        <v>2791.3966265060226</v>
      </c>
      <c r="AE161" s="131">
        <f t="shared" si="71"/>
        <v>2749.6700336700337</v>
      </c>
      <c r="AF161" s="132">
        <f t="shared" si="85"/>
        <v>0.98505171481552667</v>
      </c>
      <c r="AG161" s="132">
        <f t="shared" si="86"/>
        <v>-5.0977680363184508E-3</v>
      </c>
      <c r="AH161" s="134">
        <f t="shared" si="87"/>
        <v>6328.0551724137922</v>
      </c>
      <c r="AI161" s="134">
        <f t="shared" si="87"/>
        <v>6281.9384615384615</v>
      </c>
      <c r="AJ161" s="132">
        <f t="shared" si="88"/>
        <v>-7.2876594180736332E-3</v>
      </c>
      <c r="AK161" s="131">
        <f t="shared" si="72"/>
        <v>6328.0551724137922</v>
      </c>
      <c r="AL161" s="131">
        <f t="shared" si="72"/>
        <v>6420.2122409638523</v>
      </c>
      <c r="AM161" s="131">
        <f t="shared" si="72"/>
        <v>6281.9384615384615</v>
      </c>
      <c r="AN161" s="132">
        <f t="shared" si="89"/>
        <v>0.97846274013448631</v>
      </c>
      <c r="AO161" s="132">
        <f t="shared" si="90"/>
        <v>-7.2876594180736332E-3</v>
      </c>
      <c r="AP161" s="134">
        <v>332</v>
      </c>
      <c r="AQ161" s="134">
        <v>297</v>
      </c>
      <c r="AR161" s="132">
        <f t="shared" si="91"/>
        <v>-0.10542168674698793</v>
      </c>
      <c r="AS161" s="131">
        <v>332</v>
      </c>
      <c r="AT161" s="131">
        <v>426.88</v>
      </c>
      <c r="AU161" s="131">
        <v>297</v>
      </c>
      <c r="AV161" s="132">
        <f t="shared" si="92"/>
        <v>0.69574587706146929</v>
      </c>
      <c r="AW161" s="132">
        <f t="shared" si="93"/>
        <v>-0.10542168674698793</v>
      </c>
      <c r="AX161" s="134">
        <v>917567.99999999988</v>
      </c>
      <c r="AY161" s="134">
        <v>816652</v>
      </c>
      <c r="AZ161" s="132">
        <f t="shared" si="94"/>
        <v>-0.1099820394782729</v>
      </c>
      <c r="BA161" s="131">
        <v>917567.99999999977</v>
      </c>
      <c r="BB161" s="131">
        <v>1191591.3919228909</v>
      </c>
      <c r="BC161" s="131">
        <v>816652</v>
      </c>
      <c r="BD161" s="132">
        <f t="shared" si="95"/>
        <v>0.68534566927523288</v>
      </c>
      <c r="BE161" s="132">
        <f t="shared" si="96"/>
        <v>-0.10998203947827279</v>
      </c>
      <c r="BF161" s="131">
        <v>106</v>
      </c>
      <c r="BG161" s="131">
        <v>143.10766265060241</v>
      </c>
      <c r="BH161" s="131">
        <v>112</v>
      </c>
      <c r="BI161" s="132">
        <f t="shared" si="97"/>
        <v>0.78262755414745455</v>
      </c>
      <c r="BJ161" s="132">
        <f t="shared" si="76"/>
        <v>5.6603773584905648E-2</v>
      </c>
      <c r="BK161" s="134">
        <v>3487</v>
      </c>
      <c r="BL161" s="134">
        <v>145</v>
      </c>
      <c r="BM161" s="135">
        <f t="shared" si="98"/>
        <v>4.158302265557786E-2</v>
      </c>
      <c r="BN161" s="134">
        <v>3295</v>
      </c>
      <c r="BO161" s="134">
        <v>130</v>
      </c>
      <c r="BP161" s="135">
        <f t="shared" si="99"/>
        <v>3.9453717754172987E-2</v>
      </c>
      <c r="BQ161" s="135">
        <f t="shared" si="100"/>
        <v>-5.1206111663439913E-2</v>
      </c>
      <c r="BR161" s="125"/>
      <c r="BS161" s="109"/>
      <c r="BT161" s="109"/>
      <c r="BU161" s="109"/>
      <c r="BX161" s="10"/>
    </row>
    <row r="162" spans="1:76" x14ac:dyDescent="0.25">
      <c r="A162" s="122" t="s">
        <v>148</v>
      </c>
      <c r="B162" s="109" t="s">
        <v>172</v>
      </c>
      <c r="C162" s="107" t="s">
        <v>651</v>
      </c>
      <c r="D162" s="6" t="s">
        <v>595</v>
      </c>
      <c r="E162" s="6" t="s">
        <v>43</v>
      </c>
      <c r="F162" s="26">
        <v>808</v>
      </c>
      <c r="G162" s="129">
        <f t="shared" si="101"/>
        <v>7.2074417119131269</v>
      </c>
      <c r="H162" s="129">
        <f t="shared" si="102"/>
        <v>10.729878633024594</v>
      </c>
      <c r="I162" s="130">
        <f t="shared" si="73"/>
        <v>0.32828301620020695</v>
      </c>
      <c r="J162" s="137">
        <v>35</v>
      </c>
      <c r="K162" s="137">
        <v>66</v>
      </c>
      <c r="L162" s="130">
        <f t="shared" si="74"/>
        <v>0.88571428571428568</v>
      </c>
      <c r="M162" s="131">
        <v>35</v>
      </c>
      <c r="N162" s="131">
        <v>45.5</v>
      </c>
      <c r="O162" s="131">
        <v>66</v>
      </c>
      <c r="P162" s="132">
        <f t="shared" si="77"/>
        <v>1.4505494505494505</v>
      </c>
      <c r="Q162" s="132">
        <f t="shared" si="78"/>
        <v>0.88571428571428568</v>
      </c>
      <c r="R162" s="140">
        <f t="shared" si="79"/>
        <v>1.9428571428571428</v>
      </c>
      <c r="S162" s="140">
        <f t="shared" si="80"/>
        <v>2.0606060606060606</v>
      </c>
      <c r="T162" s="132">
        <f t="shared" si="81"/>
        <v>6.0606060606060552E-2</v>
      </c>
      <c r="U162" s="133">
        <f t="shared" si="70"/>
        <v>1.9428571428571428</v>
      </c>
      <c r="V162" s="133">
        <f t="shared" si="70"/>
        <v>1.9499999999999988</v>
      </c>
      <c r="W162" s="133">
        <f t="shared" si="70"/>
        <v>2.0606060606060606</v>
      </c>
      <c r="X162" s="132">
        <f t="shared" si="82"/>
        <v>1.0567210567210574</v>
      </c>
      <c r="Y162" s="132">
        <f t="shared" si="83"/>
        <v>6.0606060606060552E-2</v>
      </c>
      <c r="Z162" s="134">
        <f t="shared" si="84"/>
        <v>2654.8823529411766</v>
      </c>
      <c r="AA162" s="134">
        <f t="shared" si="84"/>
        <v>1976.1911764705883</v>
      </c>
      <c r="AB162" s="132">
        <f t="shared" si="75"/>
        <v>-0.25563888950435376</v>
      </c>
      <c r="AC162" s="131">
        <f t="shared" si="71"/>
        <v>2654.8823529411766</v>
      </c>
      <c r="AD162" s="131">
        <f t="shared" si="71"/>
        <v>2681.4311764705903</v>
      </c>
      <c r="AE162" s="131">
        <f t="shared" si="71"/>
        <v>1976.1911764705883</v>
      </c>
      <c r="AF162" s="132">
        <f t="shared" si="85"/>
        <v>0.73699119851054018</v>
      </c>
      <c r="AG162" s="132">
        <f t="shared" si="86"/>
        <v>-0.25563888950435376</v>
      </c>
      <c r="AH162" s="134">
        <f t="shared" si="87"/>
        <v>5158.0571428571429</v>
      </c>
      <c r="AI162" s="134">
        <f t="shared" si="87"/>
        <v>4072.151515151515</v>
      </c>
      <c r="AJ162" s="132">
        <f t="shared" si="88"/>
        <v>-0.2105260949288601</v>
      </c>
      <c r="AK162" s="131">
        <f t="shared" si="72"/>
        <v>5158.0571428571429</v>
      </c>
      <c r="AL162" s="131">
        <f t="shared" si="72"/>
        <v>5228.7907941176481</v>
      </c>
      <c r="AM162" s="131">
        <f t="shared" si="72"/>
        <v>4072.151515151515</v>
      </c>
      <c r="AN162" s="132">
        <f t="shared" si="89"/>
        <v>0.77879411808417653</v>
      </c>
      <c r="AO162" s="132">
        <f t="shared" si="90"/>
        <v>-0.2105260949288601</v>
      </c>
      <c r="AP162" s="134">
        <v>68</v>
      </c>
      <c r="AQ162" s="134">
        <v>136</v>
      </c>
      <c r="AR162" s="132">
        <f t="shared" si="91"/>
        <v>1</v>
      </c>
      <c r="AS162" s="131">
        <v>68</v>
      </c>
      <c r="AT162" s="131">
        <v>88.724999999999952</v>
      </c>
      <c r="AU162" s="131">
        <v>136</v>
      </c>
      <c r="AV162" s="132">
        <f t="shared" si="92"/>
        <v>1.5328261482107643</v>
      </c>
      <c r="AW162" s="132">
        <f t="shared" si="93"/>
        <v>1</v>
      </c>
      <c r="AX162" s="134">
        <v>180532</v>
      </c>
      <c r="AY162" s="134">
        <v>268762</v>
      </c>
      <c r="AZ162" s="132">
        <f t="shared" si="94"/>
        <v>0.48872222099129248</v>
      </c>
      <c r="BA162" s="131">
        <v>180532</v>
      </c>
      <c r="BB162" s="131">
        <v>237909.98113235299</v>
      </c>
      <c r="BC162" s="131">
        <v>268762</v>
      </c>
      <c r="BD162" s="132">
        <f t="shared" si="95"/>
        <v>1.1296793800781464</v>
      </c>
      <c r="BE162" s="132">
        <f t="shared" si="96"/>
        <v>0.48872222099129248</v>
      </c>
      <c r="BF162" s="131">
        <v>17</v>
      </c>
      <c r="BG162" s="131">
        <v>23.29031250000001</v>
      </c>
      <c r="BH162" s="131">
        <v>49</v>
      </c>
      <c r="BI162" s="132">
        <f t="shared" si="97"/>
        <v>2.1038790269559491</v>
      </c>
      <c r="BJ162" s="132">
        <f t="shared" si="76"/>
        <v>1.8823529411764706</v>
      </c>
      <c r="BK162" s="134">
        <v>1248</v>
      </c>
      <c r="BL162" s="134">
        <v>35</v>
      </c>
      <c r="BM162" s="135">
        <f t="shared" si="98"/>
        <v>2.8044871794871796E-2</v>
      </c>
      <c r="BN162" s="134">
        <v>1356</v>
      </c>
      <c r="BO162" s="134">
        <v>46</v>
      </c>
      <c r="BP162" s="135">
        <f t="shared" si="99"/>
        <v>3.3923303834808259E-2</v>
      </c>
      <c r="BQ162" s="135">
        <f t="shared" si="100"/>
        <v>0.20960809102402012</v>
      </c>
      <c r="BR162" s="125"/>
      <c r="BS162" s="109"/>
      <c r="BT162" s="109"/>
      <c r="BU162" s="109"/>
      <c r="BX162" s="10"/>
    </row>
    <row r="163" spans="1:76" x14ac:dyDescent="0.25">
      <c r="A163" s="122" t="s">
        <v>148</v>
      </c>
      <c r="B163" s="109" t="s">
        <v>157</v>
      </c>
      <c r="C163" s="107" t="s">
        <v>651</v>
      </c>
      <c r="D163" s="6" t="s">
        <v>595</v>
      </c>
      <c r="E163" s="6" t="s">
        <v>45</v>
      </c>
      <c r="F163" s="26">
        <v>480</v>
      </c>
      <c r="G163" s="129">
        <f t="shared" si="101"/>
        <v>23.838239247311826</v>
      </c>
      <c r="H163" s="129">
        <f t="shared" si="102"/>
        <v>16.482627688172041</v>
      </c>
      <c r="I163" s="130">
        <f t="shared" si="73"/>
        <v>-0.4462644972814731</v>
      </c>
      <c r="J163" s="137">
        <v>54</v>
      </c>
      <c r="K163" s="137">
        <v>48</v>
      </c>
      <c r="L163" s="130">
        <f t="shared" si="74"/>
        <v>-0.11111111111111116</v>
      </c>
      <c r="M163" s="131">
        <v>54</v>
      </c>
      <c r="N163" s="131">
        <v>59.400000000000027</v>
      </c>
      <c r="O163" s="131">
        <v>48</v>
      </c>
      <c r="P163" s="132">
        <f t="shared" si="77"/>
        <v>0.80808080808080773</v>
      </c>
      <c r="Q163" s="132">
        <f t="shared" si="78"/>
        <v>-0.11111111111111116</v>
      </c>
      <c r="R163" s="140">
        <f t="shared" si="79"/>
        <v>2.5370370370370372</v>
      </c>
      <c r="S163" s="140">
        <f t="shared" si="80"/>
        <v>1.875</v>
      </c>
      <c r="T163" s="132">
        <f t="shared" si="81"/>
        <v>-0.26094890510948909</v>
      </c>
      <c r="U163" s="133">
        <f t="shared" si="70"/>
        <v>2.5370370370370372</v>
      </c>
      <c r="V163" s="133">
        <f t="shared" si="70"/>
        <v>2.5499999999999989</v>
      </c>
      <c r="W163" s="133">
        <f t="shared" si="70"/>
        <v>1.875</v>
      </c>
      <c r="X163" s="132">
        <f t="shared" si="82"/>
        <v>0.7352941176470591</v>
      </c>
      <c r="Y163" s="132">
        <f t="shared" si="83"/>
        <v>-0.26094890510948909</v>
      </c>
      <c r="Z163" s="134">
        <f t="shared" si="84"/>
        <v>2589.1459854014597</v>
      </c>
      <c r="AA163" s="134">
        <f t="shared" si="84"/>
        <v>2725.1277777777777</v>
      </c>
      <c r="AB163" s="132">
        <f t="shared" si="75"/>
        <v>5.2519940220842054E-2</v>
      </c>
      <c r="AC163" s="131">
        <f t="shared" si="71"/>
        <v>2589.1459854014597</v>
      </c>
      <c r="AD163" s="131">
        <f t="shared" si="71"/>
        <v>2615.0374452554752</v>
      </c>
      <c r="AE163" s="131">
        <f t="shared" si="71"/>
        <v>2725.1277777777777</v>
      </c>
      <c r="AF163" s="132">
        <f t="shared" si="85"/>
        <v>1.0420989507137046</v>
      </c>
      <c r="AG163" s="132">
        <f t="shared" si="86"/>
        <v>5.2519940220842054E-2</v>
      </c>
      <c r="AH163" s="134">
        <f t="shared" si="87"/>
        <v>6568.7592592592591</v>
      </c>
      <c r="AI163" s="134">
        <f t="shared" si="87"/>
        <v>5109.614583333333</v>
      </c>
      <c r="AJ163" s="132">
        <f t="shared" si="88"/>
        <v>-0.22213398578569155</v>
      </c>
      <c r="AK163" s="131">
        <f t="shared" si="72"/>
        <v>6568.7592592592591</v>
      </c>
      <c r="AL163" s="131">
        <f t="shared" si="72"/>
        <v>6668.345485401459</v>
      </c>
      <c r="AM163" s="131">
        <f t="shared" si="72"/>
        <v>5109.614583333333</v>
      </c>
      <c r="AN163" s="132">
        <f t="shared" si="89"/>
        <v>0.76624922846595966</v>
      </c>
      <c r="AO163" s="132">
        <f t="shared" si="90"/>
        <v>-0.22213398578569155</v>
      </c>
      <c r="AP163" s="134">
        <v>137</v>
      </c>
      <c r="AQ163" s="134">
        <v>90</v>
      </c>
      <c r="AR163" s="132">
        <f t="shared" si="91"/>
        <v>-0.34306569343065696</v>
      </c>
      <c r="AS163" s="131">
        <v>137</v>
      </c>
      <c r="AT163" s="131">
        <v>151.47</v>
      </c>
      <c r="AU163" s="131">
        <v>90</v>
      </c>
      <c r="AV163" s="132">
        <f t="shared" si="92"/>
        <v>0.59417706476530008</v>
      </c>
      <c r="AW163" s="132">
        <f t="shared" si="93"/>
        <v>-0.34306569343065696</v>
      </c>
      <c r="AX163" s="134">
        <v>354713</v>
      </c>
      <c r="AY163" s="134">
        <v>245261.5</v>
      </c>
      <c r="AZ163" s="132">
        <f t="shared" si="94"/>
        <v>-0.30856354292061472</v>
      </c>
      <c r="BA163" s="131">
        <v>354713</v>
      </c>
      <c r="BB163" s="131">
        <v>396099.72183284682</v>
      </c>
      <c r="BC163" s="131">
        <v>245261.5</v>
      </c>
      <c r="BD163" s="132">
        <f t="shared" si="95"/>
        <v>0.61919129573006815</v>
      </c>
      <c r="BE163" s="132">
        <f t="shared" si="96"/>
        <v>-0.30856354292061472</v>
      </c>
      <c r="BF163" s="131">
        <v>31</v>
      </c>
      <c r="BG163" s="131">
        <v>39.367202970297022</v>
      </c>
      <c r="BH163" s="131">
        <v>23</v>
      </c>
      <c r="BI163" s="132">
        <f t="shared" si="97"/>
        <v>0.5842426757459438</v>
      </c>
      <c r="BJ163" s="132">
        <f t="shared" si="76"/>
        <v>-0.25806451612903225</v>
      </c>
      <c r="BK163" s="134">
        <v>2006</v>
      </c>
      <c r="BL163" s="134">
        <v>54</v>
      </c>
      <c r="BM163" s="135">
        <f t="shared" si="98"/>
        <v>2.6919242273180457E-2</v>
      </c>
      <c r="BN163" s="134">
        <v>2060</v>
      </c>
      <c r="BO163" s="134">
        <v>48</v>
      </c>
      <c r="BP163" s="135">
        <f t="shared" si="99"/>
        <v>2.3300970873786409E-2</v>
      </c>
      <c r="BQ163" s="135">
        <f t="shared" si="100"/>
        <v>-0.1344120819848974</v>
      </c>
      <c r="BR163" s="125"/>
      <c r="BS163" s="109"/>
      <c r="BT163" s="109"/>
      <c r="BU163" s="109"/>
      <c r="BX163" s="10"/>
    </row>
    <row r="164" spans="1:76" x14ac:dyDescent="0.25">
      <c r="A164" s="122" t="s">
        <v>148</v>
      </c>
      <c r="B164" s="109" t="s">
        <v>153</v>
      </c>
      <c r="C164" s="107" t="s">
        <v>651</v>
      </c>
      <c r="D164" s="6" t="s">
        <v>595</v>
      </c>
      <c r="E164" s="6" t="s">
        <v>43</v>
      </c>
      <c r="F164" s="26">
        <v>1120</v>
      </c>
      <c r="G164" s="129">
        <f t="shared" si="101"/>
        <v>12.194412442396313</v>
      </c>
      <c r="H164" s="129">
        <f t="shared" si="102"/>
        <v>6.4206509216589867</v>
      </c>
      <c r="I164" s="130">
        <f t="shared" si="73"/>
        <v>-0.89924862621958035</v>
      </c>
      <c r="J164" s="137">
        <v>129</v>
      </c>
      <c r="K164" s="137">
        <v>65</v>
      </c>
      <c r="L164" s="130">
        <f t="shared" si="74"/>
        <v>-0.49612403100775193</v>
      </c>
      <c r="M164" s="131">
        <v>129</v>
      </c>
      <c r="N164" s="131">
        <v>206.1</v>
      </c>
      <c r="O164" s="131">
        <v>65</v>
      </c>
      <c r="P164" s="132">
        <f t="shared" si="77"/>
        <v>0.31538088306647261</v>
      </c>
      <c r="Q164" s="132">
        <f t="shared" si="78"/>
        <v>-0.49612403100775193</v>
      </c>
      <c r="R164" s="140">
        <f t="shared" si="79"/>
        <v>1.8992248062015504</v>
      </c>
      <c r="S164" s="140">
        <f t="shared" si="80"/>
        <v>1.6307692307692307</v>
      </c>
      <c r="T164" s="132">
        <f t="shared" si="81"/>
        <v>-0.14135007849293568</v>
      </c>
      <c r="U164" s="133">
        <f t="shared" si="70"/>
        <v>1.8992248062015504</v>
      </c>
      <c r="V164" s="133">
        <f t="shared" si="70"/>
        <v>1.5554585152838427</v>
      </c>
      <c r="W164" s="133">
        <f t="shared" si="70"/>
        <v>1.6307692307692307</v>
      </c>
      <c r="X164" s="132">
        <f t="shared" si="82"/>
        <v>1.0484170517859457</v>
      </c>
      <c r="Y164" s="132">
        <f t="shared" si="83"/>
        <v>-0.14135007849293568</v>
      </c>
      <c r="Z164" s="134">
        <f t="shared" si="84"/>
        <v>1728.1224489795918</v>
      </c>
      <c r="AA164" s="134">
        <f t="shared" si="84"/>
        <v>2103.066037735849</v>
      </c>
      <c r="AB164" s="132">
        <f t="shared" si="75"/>
        <v>0.21696586892766256</v>
      </c>
      <c r="AC164" s="131">
        <f t="shared" si="71"/>
        <v>1728.1224489795918</v>
      </c>
      <c r="AD164" s="131">
        <f t="shared" si="71"/>
        <v>1860.8547429658738</v>
      </c>
      <c r="AE164" s="131">
        <f t="shared" si="71"/>
        <v>2103.066037735849</v>
      </c>
      <c r="AF164" s="132">
        <f t="shared" si="85"/>
        <v>1.1301613119914633</v>
      </c>
      <c r="AG164" s="132">
        <f t="shared" si="86"/>
        <v>0.21696586892766256</v>
      </c>
      <c r="AH164" s="134">
        <f t="shared" si="87"/>
        <v>3282.0930232558139</v>
      </c>
      <c r="AI164" s="134">
        <f t="shared" si="87"/>
        <v>3429.6153846153843</v>
      </c>
      <c r="AJ164" s="132">
        <f t="shared" si="88"/>
        <v>4.4947647831513615E-2</v>
      </c>
      <c r="AK164" s="131">
        <f t="shared" si="72"/>
        <v>3282.0930232558139</v>
      </c>
      <c r="AL164" s="131">
        <f t="shared" si="72"/>
        <v>2894.4823556525948</v>
      </c>
      <c r="AM164" s="131">
        <f t="shared" si="72"/>
        <v>3429.6153846153843</v>
      </c>
      <c r="AN164" s="132">
        <f t="shared" si="89"/>
        <v>1.1848803907606262</v>
      </c>
      <c r="AO164" s="132">
        <f t="shared" si="90"/>
        <v>4.4947647831513615E-2</v>
      </c>
      <c r="AP164" s="134">
        <v>245</v>
      </c>
      <c r="AQ164" s="134">
        <v>106</v>
      </c>
      <c r="AR164" s="132">
        <f t="shared" si="91"/>
        <v>-0.56734693877551012</v>
      </c>
      <c r="AS164" s="131">
        <v>245</v>
      </c>
      <c r="AT164" s="131">
        <v>320.58</v>
      </c>
      <c r="AU164" s="131">
        <v>106</v>
      </c>
      <c r="AV164" s="132">
        <f t="shared" si="92"/>
        <v>0.3306506956141993</v>
      </c>
      <c r="AW164" s="132">
        <f t="shared" si="93"/>
        <v>-0.56734693877551012</v>
      </c>
      <c r="AX164" s="134">
        <v>423390</v>
      </c>
      <c r="AY164" s="134">
        <v>222925</v>
      </c>
      <c r="AZ164" s="132">
        <f t="shared" si="94"/>
        <v>-0.47347599140272567</v>
      </c>
      <c r="BA164" s="131">
        <v>423390</v>
      </c>
      <c r="BB164" s="131">
        <v>596552.81349999981</v>
      </c>
      <c r="BC164" s="131">
        <v>222925</v>
      </c>
      <c r="BD164" s="132">
        <f t="shared" si="95"/>
        <v>0.37368862396623342</v>
      </c>
      <c r="BE164" s="132">
        <f t="shared" si="96"/>
        <v>-0.47347599140272567</v>
      </c>
      <c r="BF164" s="131">
        <v>57</v>
      </c>
      <c r="BG164" s="131">
        <v>117.4584098360656</v>
      </c>
      <c r="BH164" s="131">
        <v>34</v>
      </c>
      <c r="BI164" s="132">
        <f t="shared" si="97"/>
        <v>0.28946416052671864</v>
      </c>
      <c r="BJ164" s="132">
        <f t="shared" si="76"/>
        <v>-0.40350877192982459</v>
      </c>
      <c r="BK164" s="134">
        <v>1832</v>
      </c>
      <c r="BL164" s="134">
        <v>107</v>
      </c>
      <c r="BM164" s="135">
        <f t="shared" si="98"/>
        <v>5.8406113537117901E-2</v>
      </c>
      <c r="BN164" s="134">
        <v>764</v>
      </c>
      <c r="BO164" s="134">
        <v>65</v>
      </c>
      <c r="BP164" s="135">
        <f t="shared" si="99"/>
        <v>8.5078534031413619E-2</v>
      </c>
      <c r="BQ164" s="135">
        <f t="shared" si="100"/>
        <v>0.4566717228556052</v>
      </c>
      <c r="BR164" s="125"/>
      <c r="BS164" s="109"/>
      <c r="BT164" s="109"/>
      <c r="BU164" s="109"/>
      <c r="BX164" s="10"/>
    </row>
    <row r="165" spans="1:76" x14ac:dyDescent="0.25">
      <c r="A165" s="122" t="s">
        <v>345</v>
      </c>
      <c r="B165" s="109" t="s">
        <v>361</v>
      </c>
      <c r="C165" s="107" t="s">
        <v>651</v>
      </c>
      <c r="D165" s="6" t="s">
        <v>595</v>
      </c>
      <c r="E165" s="6" t="s">
        <v>6</v>
      </c>
      <c r="F165" s="26">
        <v>1310</v>
      </c>
      <c r="G165" s="129">
        <f t="shared" si="101"/>
        <v>22.412607732085693</v>
      </c>
      <c r="H165" s="129">
        <f t="shared" si="102"/>
        <v>16.58091603053435</v>
      </c>
      <c r="I165" s="130">
        <f t="shared" si="73"/>
        <v>-0.35171106896700238</v>
      </c>
      <c r="J165" s="137">
        <v>140</v>
      </c>
      <c r="K165" s="137">
        <v>98</v>
      </c>
      <c r="L165" s="130">
        <f t="shared" si="74"/>
        <v>-0.30000000000000004</v>
      </c>
      <c r="M165" s="131">
        <v>140</v>
      </c>
      <c r="N165" s="131">
        <v>154</v>
      </c>
      <c r="O165" s="131">
        <v>98</v>
      </c>
      <c r="P165" s="132">
        <f t="shared" si="77"/>
        <v>0.63636363636363635</v>
      </c>
      <c r="Q165" s="132">
        <f t="shared" si="78"/>
        <v>-0.30000000000000004</v>
      </c>
      <c r="R165" s="140">
        <f t="shared" si="79"/>
        <v>2.3142857142857145</v>
      </c>
      <c r="S165" s="140">
        <f t="shared" si="80"/>
        <v>2.5408163265306123</v>
      </c>
      <c r="T165" s="132">
        <f t="shared" si="81"/>
        <v>9.7883597883597906E-2</v>
      </c>
      <c r="U165" s="133">
        <f t="shared" si="70"/>
        <v>2.3142857142857145</v>
      </c>
      <c r="V165" s="133">
        <f t="shared" si="70"/>
        <v>2.3142857142857136</v>
      </c>
      <c r="W165" s="133">
        <f t="shared" si="70"/>
        <v>2.5408163265306123</v>
      </c>
      <c r="X165" s="132">
        <f t="shared" si="82"/>
        <v>1.0978835978835981</v>
      </c>
      <c r="Y165" s="132">
        <f t="shared" si="83"/>
        <v>9.7883597883597906E-2</v>
      </c>
      <c r="Z165" s="134">
        <f t="shared" si="84"/>
        <v>2809.1851851851852</v>
      </c>
      <c r="AA165" s="134">
        <f t="shared" si="84"/>
        <v>2704.2208835341366</v>
      </c>
      <c r="AB165" s="132">
        <f t="shared" si="75"/>
        <v>-3.7364678628023285E-2</v>
      </c>
      <c r="AC165" s="131">
        <f t="shared" si="71"/>
        <v>2809.1851851851852</v>
      </c>
      <c r="AD165" s="131">
        <f t="shared" si="71"/>
        <v>2837.2770370370376</v>
      </c>
      <c r="AE165" s="131">
        <f t="shared" si="71"/>
        <v>2704.2208835341366</v>
      </c>
      <c r="AF165" s="132">
        <f t="shared" si="85"/>
        <v>0.95310427858611535</v>
      </c>
      <c r="AG165" s="132">
        <f t="shared" si="86"/>
        <v>-3.7364678628023285E-2</v>
      </c>
      <c r="AH165" s="134">
        <f t="shared" si="87"/>
        <v>6501.2571428571437</v>
      </c>
      <c r="AI165" s="134">
        <f t="shared" si="87"/>
        <v>6870.9285714285716</v>
      </c>
      <c r="AJ165" s="132">
        <f t="shared" si="88"/>
        <v>5.6861530077699118E-2</v>
      </c>
      <c r="AK165" s="131">
        <f t="shared" si="72"/>
        <v>6501.2571428571437</v>
      </c>
      <c r="AL165" s="131">
        <f t="shared" si="72"/>
        <v>6566.2697142857141</v>
      </c>
      <c r="AM165" s="131">
        <f t="shared" si="72"/>
        <v>6870.9285714285716</v>
      </c>
      <c r="AN165" s="132">
        <f t="shared" si="89"/>
        <v>1.0463975545323756</v>
      </c>
      <c r="AO165" s="132">
        <f t="shared" si="90"/>
        <v>5.6861530077699118E-2</v>
      </c>
      <c r="AP165" s="134">
        <v>324</v>
      </c>
      <c r="AQ165" s="134">
        <v>249</v>
      </c>
      <c r="AR165" s="132">
        <f t="shared" si="91"/>
        <v>-0.23148148148148151</v>
      </c>
      <c r="AS165" s="131">
        <v>324</v>
      </c>
      <c r="AT165" s="131">
        <v>356.39999999999992</v>
      </c>
      <c r="AU165" s="131">
        <v>249</v>
      </c>
      <c r="AV165" s="132">
        <f t="shared" si="92"/>
        <v>0.69865319865319886</v>
      </c>
      <c r="AW165" s="132">
        <f t="shared" si="93"/>
        <v>-0.23148148148148151</v>
      </c>
      <c r="AX165" s="134">
        <v>910176</v>
      </c>
      <c r="AY165" s="134">
        <v>673351</v>
      </c>
      <c r="AZ165" s="132">
        <f t="shared" si="94"/>
        <v>-0.26019692894561053</v>
      </c>
      <c r="BA165" s="131">
        <v>910176</v>
      </c>
      <c r="BB165" s="131">
        <v>1011205.536</v>
      </c>
      <c r="BC165" s="131">
        <v>673351</v>
      </c>
      <c r="BD165" s="132">
        <f t="shared" si="95"/>
        <v>0.66588935288423901</v>
      </c>
      <c r="BE165" s="132">
        <f t="shared" si="96"/>
        <v>-0.26019692894561053</v>
      </c>
      <c r="BF165" s="131">
        <v>100</v>
      </c>
      <c r="BG165" s="131">
        <v>124.74</v>
      </c>
      <c r="BH165" s="131">
        <v>66</v>
      </c>
      <c r="BI165" s="132">
        <f t="shared" si="97"/>
        <v>0.52910052910052907</v>
      </c>
      <c r="BJ165" s="132">
        <f t="shared" si="76"/>
        <v>-0.33999999999999997</v>
      </c>
      <c r="BK165" s="134">
        <v>2616</v>
      </c>
      <c r="BL165" s="134">
        <v>140</v>
      </c>
      <c r="BM165" s="135">
        <f t="shared" si="98"/>
        <v>5.3516819571865444E-2</v>
      </c>
      <c r="BN165" s="134">
        <v>2248</v>
      </c>
      <c r="BO165" s="134">
        <v>98</v>
      </c>
      <c r="BP165" s="135">
        <f t="shared" si="99"/>
        <v>4.3594306049822062E-2</v>
      </c>
      <c r="BQ165" s="135">
        <f t="shared" si="100"/>
        <v>-0.18540925266903918</v>
      </c>
      <c r="BR165" s="125"/>
      <c r="BS165" s="109"/>
      <c r="BT165" s="109"/>
      <c r="BU165" s="109"/>
      <c r="BX165" s="10"/>
    </row>
    <row r="166" spans="1:76" x14ac:dyDescent="0.25">
      <c r="A166" s="122" t="s">
        <v>378</v>
      </c>
      <c r="B166" s="109" t="s">
        <v>396</v>
      </c>
      <c r="C166" s="107" t="s">
        <v>651</v>
      </c>
      <c r="D166" s="6" t="s">
        <v>595</v>
      </c>
      <c r="E166" s="6" t="s">
        <v>6</v>
      </c>
      <c r="F166" s="26">
        <v>700</v>
      </c>
      <c r="G166" s="129">
        <f t="shared" si="101"/>
        <v>37.995737327188941</v>
      </c>
      <c r="H166" s="129">
        <f t="shared" si="102"/>
        <v>32.447488479262674</v>
      </c>
      <c r="I166" s="130">
        <f t="shared" si="73"/>
        <v>-0.17099162702445139</v>
      </c>
      <c r="J166" s="137">
        <v>180</v>
      </c>
      <c r="K166" s="137">
        <v>123</v>
      </c>
      <c r="L166" s="130">
        <f t="shared" si="74"/>
        <v>-0.31666666666666665</v>
      </c>
      <c r="M166" s="131">
        <v>180</v>
      </c>
      <c r="N166" s="131">
        <v>189</v>
      </c>
      <c r="O166" s="131">
        <v>123</v>
      </c>
      <c r="P166" s="132">
        <f t="shared" si="77"/>
        <v>0.65079365079365081</v>
      </c>
      <c r="Q166" s="132">
        <f t="shared" si="78"/>
        <v>-0.31666666666666665</v>
      </c>
      <c r="R166" s="140">
        <f t="shared" si="79"/>
        <v>1.6555555555555554</v>
      </c>
      <c r="S166" s="140">
        <f t="shared" si="80"/>
        <v>1.9837398373983739</v>
      </c>
      <c r="T166" s="132">
        <f t="shared" si="81"/>
        <v>0.19823211654935347</v>
      </c>
      <c r="U166" s="133">
        <f t="shared" si="70"/>
        <v>1.6555555555555554</v>
      </c>
      <c r="V166" s="133">
        <f t="shared" si="70"/>
        <v>1.6402116402116402</v>
      </c>
      <c r="W166" s="133">
        <f t="shared" si="70"/>
        <v>1.9837398373983739</v>
      </c>
      <c r="X166" s="132">
        <f t="shared" si="82"/>
        <v>1.209441384736428</v>
      </c>
      <c r="Y166" s="132">
        <f t="shared" si="83"/>
        <v>0.19823211654935347</v>
      </c>
      <c r="Z166" s="134">
        <f t="shared" si="84"/>
        <v>2766.8036912751672</v>
      </c>
      <c r="AA166" s="134">
        <f t="shared" si="84"/>
        <v>2885.6987704918033</v>
      </c>
      <c r="AB166" s="132">
        <f t="shared" si="75"/>
        <v>4.2971996745399643E-2</v>
      </c>
      <c r="AC166" s="131">
        <f t="shared" si="71"/>
        <v>2766.8036912751677</v>
      </c>
      <c r="AD166" s="131">
        <f t="shared" si="71"/>
        <v>2820.1983038709682</v>
      </c>
      <c r="AE166" s="131">
        <f t="shared" si="71"/>
        <v>2885.6987704918033</v>
      </c>
      <c r="AF166" s="132">
        <f t="shared" si="85"/>
        <v>1.0232254825949403</v>
      </c>
      <c r="AG166" s="132">
        <f t="shared" si="86"/>
        <v>4.2971996745399421E-2</v>
      </c>
      <c r="AH166" s="134">
        <f t="shared" si="87"/>
        <v>4580.5972222222208</v>
      </c>
      <c r="AI166" s="134">
        <f t="shared" si="87"/>
        <v>5724.4756097560976</v>
      </c>
      <c r="AJ166" s="132">
        <f t="shared" si="88"/>
        <v>0.24972254316194564</v>
      </c>
      <c r="AK166" s="131">
        <f t="shared" si="72"/>
        <v>4580.5972222222217</v>
      </c>
      <c r="AL166" s="131">
        <f t="shared" si="72"/>
        <v>4625.7220857142865</v>
      </c>
      <c r="AM166" s="131">
        <f t="shared" si="72"/>
        <v>5724.4756097560976</v>
      </c>
      <c r="AN166" s="132">
        <f t="shared" si="89"/>
        <v>1.2375312445672242</v>
      </c>
      <c r="AO166" s="132">
        <f t="shared" si="90"/>
        <v>0.24972254316194542</v>
      </c>
      <c r="AP166" s="134">
        <v>298</v>
      </c>
      <c r="AQ166" s="134">
        <v>244</v>
      </c>
      <c r="AR166" s="132">
        <f t="shared" si="91"/>
        <v>-0.18120805369127513</v>
      </c>
      <c r="AS166" s="131">
        <v>298</v>
      </c>
      <c r="AT166" s="131">
        <v>310</v>
      </c>
      <c r="AU166" s="131">
        <v>244</v>
      </c>
      <c r="AV166" s="132">
        <f t="shared" si="92"/>
        <v>0.7870967741935484</v>
      </c>
      <c r="AW166" s="132">
        <f t="shared" si="93"/>
        <v>-0.18120805369127513</v>
      </c>
      <c r="AX166" s="134">
        <v>824507.49999999988</v>
      </c>
      <c r="AY166" s="134">
        <v>704110.5</v>
      </c>
      <c r="AZ166" s="132">
        <f t="shared" si="94"/>
        <v>-0.14602292883933732</v>
      </c>
      <c r="BA166" s="131">
        <v>824507.5</v>
      </c>
      <c r="BB166" s="131">
        <v>874261.47420000017</v>
      </c>
      <c r="BC166" s="131">
        <v>704110.5</v>
      </c>
      <c r="BD166" s="132">
        <f t="shared" si="95"/>
        <v>0.80537747662311421</v>
      </c>
      <c r="BE166" s="132">
        <f t="shared" si="96"/>
        <v>-0.14602292883933743</v>
      </c>
      <c r="BF166" s="131">
        <v>102</v>
      </c>
      <c r="BG166" s="131">
        <v>111</v>
      </c>
      <c r="BH166" s="131">
        <v>93</v>
      </c>
      <c r="BI166" s="132">
        <f t="shared" si="97"/>
        <v>0.83783783783783783</v>
      </c>
      <c r="BJ166" s="132">
        <f t="shared" si="76"/>
        <v>-8.8235294117647078E-2</v>
      </c>
      <c r="BK166" s="134">
        <v>3327</v>
      </c>
      <c r="BL166" s="134">
        <v>180</v>
      </c>
      <c r="BM166" s="135">
        <f t="shared" si="98"/>
        <v>5.4102795311091072E-2</v>
      </c>
      <c r="BN166" s="134">
        <v>3035</v>
      </c>
      <c r="BO166" s="134">
        <v>123</v>
      </c>
      <c r="BP166" s="135">
        <f t="shared" si="99"/>
        <v>4.0527182866556835E-2</v>
      </c>
      <c r="BQ166" s="135">
        <f t="shared" si="100"/>
        <v>-0.25092257001647444</v>
      </c>
      <c r="BR166" s="125"/>
      <c r="BS166" s="109"/>
      <c r="BT166" s="109"/>
      <c r="BU166" s="109"/>
      <c r="BX166" s="10"/>
    </row>
    <row r="167" spans="1:76" x14ac:dyDescent="0.25">
      <c r="A167" s="122" t="s">
        <v>425</v>
      </c>
      <c r="B167" s="109" t="s">
        <v>434</v>
      </c>
      <c r="C167" s="107" t="s">
        <v>597</v>
      </c>
      <c r="D167" s="6" t="s">
        <v>597</v>
      </c>
      <c r="E167" s="6" t="s">
        <v>6</v>
      </c>
      <c r="F167" s="26">
        <v>1200</v>
      </c>
      <c r="G167" s="129">
        <f t="shared" si="101"/>
        <v>4.8692473118279569</v>
      </c>
      <c r="H167" s="129">
        <f t="shared" si="102"/>
        <v>0</v>
      </c>
      <c r="I167" s="130">
        <f t="shared" si="73"/>
        <v>0</v>
      </c>
      <c r="J167" s="137">
        <v>0</v>
      </c>
      <c r="K167" s="137">
        <v>0</v>
      </c>
      <c r="L167" s="130">
        <f t="shared" si="74"/>
        <v>0</v>
      </c>
      <c r="M167" s="131">
        <v>31</v>
      </c>
      <c r="N167" s="131">
        <v>0</v>
      </c>
      <c r="O167" s="131">
        <v>0</v>
      </c>
      <c r="P167" s="132" t="e">
        <f t="shared" si="77"/>
        <v>#DIV/0!</v>
      </c>
      <c r="Q167" s="132">
        <f t="shared" si="78"/>
        <v>-1</v>
      </c>
      <c r="R167" s="140" t="e">
        <f t="shared" si="79"/>
        <v>#DIV/0!</v>
      </c>
      <c r="S167" s="140" t="e">
        <f t="shared" si="80"/>
        <v>#DIV/0!</v>
      </c>
      <c r="T167" s="132">
        <f t="shared" si="81"/>
        <v>0</v>
      </c>
      <c r="U167" s="133">
        <f t="shared" si="70"/>
        <v>2.064516129032258</v>
      </c>
      <c r="V167" s="133" t="e">
        <f t="shared" si="70"/>
        <v>#DIV/0!</v>
      </c>
      <c r="W167" s="133" t="e">
        <f t="shared" si="70"/>
        <v>#DIV/0!</v>
      </c>
      <c r="X167" s="132" t="e">
        <f t="shared" si="82"/>
        <v>#DIV/0!</v>
      </c>
      <c r="Y167" s="132" t="e">
        <f t="shared" si="83"/>
        <v>#DIV/0!</v>
      </c>
      <c r="Z167" s="134" t="e">
        <f t="shared" si="84"/>
        <v>#DIV/0!</v>
      </c>
      <c r="AA167" s="134" t="e">
        <f t="shared" si="84"/>
        <v>#DIV/0!</v>
      </c>
      <c r="AB167" s="132">
        <f t="shared" si="75"/>
        <v>0</v>
      </c>
      <c r="AC167" s="131">
        <f t="shared" si="71"/>
        <v>2830.25</v>
      </c>
      <c r="AD167" s="131" t="e">
        <f t="shared" si="71"/>
        <v>#DIV/0!</v>
      </c>
      <c r="AE167" s="131" t="e">
        <f t="shared" si="71"/>
        <v>#DIV/0!</v>
      </c>
      <c r="AF167" s="132" t="e">
        <f t="shared" si="85"/>
        <v>#DIV/0!</v>
      </c>
      <c r="AG167" s="132" t="e">
        <f t="shared" si="86"/>
        <v>#DIV/0!</v>
      </c>
      <c r="AH167" s="134" t="e">
        <f t="shared" si="87"/>
        <v>#DIV/0!</v>
      </c>
      <c r="AI167" s="134" t="e">
        <f t="shared" si="87"/>
        <v>#DIV/0!</v>
      </c>
      <c r="AJ167" s="132">
        <f t="shared" si="88"/>
        <v>0</v>
      </c>
      <c r="AK167" s="131">
        <f t="shared" si="72"/>
        <v>5843.0967741935483</v>
      </c>
      <c r="AL167" s="131" t="e">
        <f t="shared" si="72"/>
        <v>#DIV/0!</v>
      </c>
      <c r="AM167" s="131" t="e">
        <f t="shared" si="72"/>
        <v>#DIV/0!</v>
      </c>
      <c r="AN167" s="132" t="e">
        <f t="shared" si="89"/>
        <v>#DIV/0!</v>
      </c>
      <c r="AO167" s="132" t="e">
        <f t="shared" si="90"/>
        <v>#DIV/0!</v>
      </c>
      <c r="AP167" s="134">
        <v>0</v>
      </c>
      <c r="AQ167" s="134">
        <v>0</v>
      </c>
      <c r="AR167" s="132">
        <f t="shared" si="91"/>
        <v>0</v>
      </c>
      <c r="AS167" s="131">
        <v>64</v>
      </c>
      <c r="AT167" s="131">
        <v>0</v>
      </c>
      <c r="AU167" s="131">
        <v>0</v>
      </c>
      <c r="AV167" s="132" t="e">
        <f t="shared" si="92"/>
        <v>#DIV/0!</v>
      </c>
      <c r="AW167" s="132">
        <f t="shared" si="93"/>
        <v>-1</v>
      </c>
      <c r="AX167" s="134">
        <v>0</v>
      </c>
      <c r="AY167" s="134">
        <v>0</v>
      </c>
      <c r="AZ167" s="132">
        <f t="shared" si="94"/>
        <v>0</v>
      </c>
      <c r="BA167" s="131">
        <v>181136</v>
      </c>
      <c r="BB167" s="131">
        <v>0</v>
      </c>
      <c r="BC167" s="131">
        <v>0</v>
      </c>
      <c r="BD167" s="132" t="e">
        <f t="shared" si="95"/>
        <v>#DIV/0!</v>
      </c>
      <c r="BE167" s="132">
        <f t="shared" si="96"/>
        <v>-1</v>
      </c>
      <c r="BF167" s="131">
        <v>21</v>
      </c>
      <c r="BG167" s="131">
        <v>0</v>
      </c>
      <c r="BH167" s="131">
        <v>0</v>
      </c>
      <c r="BI167" s="132" t="e">
        <f t="shared" si="97"/>
        <v>#DIV/0!</v>
      </c>
      <c r="BJ167" s="132">
        <f t="shared" si="76"/>
        <v>-1</v>
      </c>
      <c r="BK167" s="134">
        <v>649</v>
      </c>
      <c r="BL167" s="134">
        <v>31</v>
      </c>
      <c r="BM167" s="135">
        <f t="shared" si="98"/>
        <v>4.7765793528505393E-2</v>
      </c>
      <c r="BN167" s="134">
        <v>0</v>
      </c>
      <c r="BO167" s="134">
        <v>0</v>
      </c>
      <c r="BP167" s="135">
        <f t="shared" si="99"/>
        <v>0</v>
      </c>
      <c r="BQ167" s="135">
        <f t="shared" si="100"/>
        <v>-1</v>
      </c>
      <c r="BR167" s="125"/>
      <c r="BS167" s="109"/>
      <c r="BT167" s="109"/>
      <c r="BU167" s="109"/>
      <c r="BX167" s="10"/>
    </row>
    <row r="168" spans="1:76" x14ac:dyDescent="0.25">
      <c r="A168" s="122" t="s">
        <v>425</v>
      </c>
      <c r="B168" s="109" t="s">
        <v>655</v>
      </c>
      <c r="C168" s="107" t="s">
        <v>651</v>
      </c>
      <c r="D168" s="6" t="s">
        <v>596</v>
      </c>
      <c r="E168" s="6" t="s">
        <v>6</v>
      </c>
      <c r="F168" s="26">
        <v>800</v>
      </c>
      <c r="G168" s="129">
        <f t="shared" si="101"/>
        <v>0</v>
      </c>
      <c r="H168" s="129">
        <f t="shared" si="102"/>
        <v>6.5792133064516127</v>
      </c>
      <c r="I168" s="130">
        <f t="shared" si="73"/>
        <v>1</v>
      </c>
      <c r="J168" s="137">
        <v>0</v>
      </c>
      <c r="K168" s="137">
        <v>0</v>
      </c>
      <c r="L168" s="130">
        <f t="shared" si="74"/>
        <v>0</v>
      </c>
      <c r="M168" s="131">
        <v>0</v>
      </c>
      <c r="N168" s="131">
        <v>160</v>
      </c>
      <c r="O168" s="131">
        <v>33</v>
      </c>
      <c r="P168" s="132">
        <f t="shared" si="77"/>
        <v>0.20624999999999999</v>
      </c>
      <c r="Q168" s="132" t="e">
        <f t="shared" si="78"/>
        <v>#DIV/0!</v>
      </c>
      <c r="R168" s="140" t="e">
        <f t="shared" si="79"/>
        <v>#DIV/0!</v>
      </c>
      <c r="S168" s="140" t="e">
        <f t="shared" si="80"/>
        <v>#DIV/0!</v>
      </c>
      <c r="T168" s="132">
        <f t="shared" si="81"/>
        <v>0</v>
      </c>
      <c r="U168" s="133" t="e">
        <f t="shared" si="70"/>
        <v>#DIV/0!</v>
      </c>
      <c r="V168" s="133">
        <f t="shared" si="70"/>
        <v>2.038125</v>
      </c>
      <c r="W168" s="133">
        <f t="shared" si="70"/>
        <v>1.9090909090909092</v>
      </c>
      <c r="X168" s="132">
        <f t="shared" si="82"/>
        <v>0.93668980513506739</v>
      </c>
      <c r="Y168" s="132" t="e">
        <f t="shared" si="83"/>
        <v>#DIV/0!</v>
      </c>
      <c r="Z168" s="134" t="e">
        <f t="shared" si="84"/>
        <v>#DIV/0!</v>
      </c>
      <c r="AA168" s="134" t="e">
        <f t="shared" si="84"/>
        <v>#DIV/0!</v>
      </c>
      <c r="AB168" s="132">
        <f t="shared" si="75"/>
        <v>0</v>
      </c>
      <c r="AC168" s="131" t="e">
        <f t="shared" si="71"/>
        <v>#DIV/0!</v>
      </c>
      <c r="AD168" s="131">
        <f t="shared" si="71"/>
        <v>1812.3692732290704</v>
      </c>
      <c r="AE168" s="131">
        <f t="shared" si="71"/>
        <v>2589.9125396825393</v>
      </c>
      <c r="AF168" s="132">
        <f t="shared" si="85"/>
        <v>1.4290203315288679</v>
      </c>
      <c r="AG168" s="132" t="e">
        <f t="shared" si="86"/>
        <v>#DIV/0!</v>
      </c>
      <c r="AH168" s="134" t="e">
        <f t="shared" si="87"/>
        <v>#DIV/0!</v>
      </c>
      <c r="AI168" s="134" t="e">
        <f t="shared" si="87"/>
        <v>#DIV/0!</v>
      </c>
      <c r="AJ168" s="132">
        <f t="shared" si="88"/>
        <v>0</v>
      </c>
      <c r="AK168" s="131" t="e">
        <f t="shared" si="72"/>
        <v>#DIV/0!</v>
      </c>
      <c r="AL168" s="131">
        <f t="shared" si="72"/>
        <v>3693.8351249999992</v>
      </c>
      <c r="AM168" s="131">
        <f t="shared" si="72"/>
        <v>4944.3784848484847</v>
      </c>
      <c r="AN168" s="132">
        <f t="shared" si="89"/>
        <v>1.3385487758738246</v>
      </c>
      <c r="AO168" s="132" t="e">
        <f t="shared" si="90"/>
        <v>#DIV/0!</v>
      </c>
      <c r="AP168" s="134">
        <v>0</v>
      </c>
      <c r="AQ168" s="134">
        <v>0</v>
      </c>
      <c r="AR168" s="132">
        <f t="shared" si="91"/>
        <v>0</v>
      </c>
      <c r="AS168" s="131">
        <v>0</v>
      </c>
      <c r="AT168" s="131">
        <v>326.10000000000002</v>
      </c>
      <c r="AU168" s="131">
        <v>63</v>
      </c>
      <c r="AV168" s="132">
        <f t="shared" si="92"/>
        <v>0.19319227230910763</v>
      </c>
      <c r="AW168" s="132" t="e">
        <f t="shared" si="93"/>
        <v>#DIV/0!</v>
      </c>
      <c r="AX168" s="134">
        <v>0</v>
      </c>
      <c r="AY168" s="134">
        <v>0</v>
      </c>
      <c r="AZ168" s="132">
        <f t="shared" si="94"/>
        <v>0</v>
      </c>
      <c r="BA168" s="131">
        <v>0</v>
      </c>
      <c r="BB168" s="131">
        <v>591013.61999999988</v>
      </c>
      <c r="BC168" s="131">
        <v>163164.49</v>
      </c>
      <c r="BD168" s="132">
        <f t="shared" si="95"/>
        <v>0.27607568502397628</v>
      </c>
      <c r="BE168" s="132" t="e">
        <f t="shared" si="96"/>
        <v>#DIV/0!</v>
      </c>
      <c r="BF168" s="131">
        <v>0</v>
      </c>
      <c r="BG168" s="131">
        <v>104</v>
      </c>
      <c r="BH168" s="131">
        <v>14</v>
      </c>
      <c r="BI168" s="132">
        <f t="shared" si="97"/>
        <v>0.13461538461538461</v>
      </c>
      <c r="BJ168" s="132" t="e">
        <f t="shared" si="76"/>
        <v>#DIV/0!</v>
      </c>
      <c r="BK168" s="134">
        <v>0</v>
      </c>
      <c r="BL168" s="134">
        <v>0</v>
      </c>
      <c r="BM168" s="135">
        <f t="shared" si="98"/>
        <v>0</v>
      </c>
      <c r="BN168" s="134">
        <v>432</v>
      </c>
      <c r="BO168" s="134">
        <v>33</v>
      </c>
      <c r="BP168" s="135">
        <f t="shared" si="99"/>
        <v>7.6388888888888895E-2</v>
      </c>
      <c r="BQ168" s="135">
        <f t="shared" si="100"/>
        <v>0</v>
      </c>
      <c r="BR168" s="125"/>
      <c r="BS168" s="109"/>
      <c r="BT168" s="109"/>
      <c r="BU168" s="109"/>
      <c r="BX168" s="10"/>
    </row>
    <row r="169" spans="1:76" x14ac:dyDescent="0.25">
      <c r="A169" s="122" t="s">
        <v>211</v>
      </c>
      <c r="B169" s="109" t="s">
        <v>227</v>
      </c>
      <c r="C169" s="107" t="s">
        <v>651</v>
      </c>
      <c r="D169" s="6" t="s">
        <v>596</v>
      </c>
      <c r="E169" s="6" t="s">
        <v>37</v>
      </c>
      <c r="F169" s="26">
        <v>850</v>
      </c>
      <c r="G169" s="129">
        <f t="shared" si="101"/>
        <v>0</v>
      </c>
      <c r="H169" s="129">
        <f t="shared" si="102"/>
        <v>15.558444022770399</v>
      </c>
      <c r="I169" s="130">
        <f t="shared" si="73"/>
        <v>1</v>
      </c>
      <c r="J169" s="137">
        <v>0</v>
      </c>
      <c r="K169" s="137">
        <v>0</v>
      </c>
      <c r="L169" s="130">
        <f t="shared" si="74"/>
        <v>0</v>
      </c>
      <c r="M169" s="131">
        <v>0</v>
      </c>
      <c r="N169" s="131">
        <v>197.99992770387499</v>
      </c>
      <c r="O169" s="131">
        <v>120</v>
      </c>
      <c r="P169" s="132">
        <f t="shared" si="77"/>
        <v>0.60606082735277444</v>
      </c>
      <c r="Q169" s="132" t="e">
        <f t="shared" si="78"/>
        <v>#DIV/0!</v>
      </c>
      <c r="R169" s="140" t="e">
        <f t="shared" si="79"/>
        <v>#DIV/0!</v>
      </c>
      <c r="S169" s="140" t="e">
        <f t="shared" si="80"/>
        <v>#DIV/0!</v>
      </c>
      <c r="T169" s="132">
        <f t="shared" si="81"/>
        <v>0</v>
      </c>
      <c r="U169" s="133" t="e">
        <f t="shared" si="70"/>
        <v>#DIV/0!</v>
      </c>
      <c r="V169" s="133">
        <f t="shared" si="70"/>
        <v>1.820000000000001</v>
      </c>
      <c r="W169" s="133">
        <f t="shared" si="70"/>
        <v>2.25</v>
      </c>
      <c r="X169" s="132">
        <f t="shared" si="82"/>
        <v>1.2362637362637356</v>
      </c>
      <c r="Y169" s="132" t="e">
        <f t="shared" si="83"/>
        <v>#DIV/0!</v>
      </c>
      <c r="Z169" s="134" t="e">
        <f t="shared" si="84"/>
        <v>#DIV/0!</v>
      </c>
      <c r="AA169" s="134" t="e">
        <f t="shared" si="84"/>
        <v>#DIV/0!</v>
      </c>
      <c r="AB169" s="132">
        <f t="shared" si="75"/>
        <v>0</v>
      </c>
      <c r="AC169" s="131" t="e">
        <f t="shared" si="71"/>
        <v>#DIV/0!</v>
      </c>
      <c r="AD169" s="131">
        <f t="shared" si="71"/>
        <v>1519.9999999999995</v>
      </c>
      <c r="AE169" s="131">
        <f t="shared" si="71"/>
        <v>1518.3888888888889</v>
      </c>
      <c r="AF169" s="132">
        <f t="shared" si="85"/>
        <v>0.99894005847953249</v>
      </c>
      <c r="AG169" s="132" t="e">
        <f t="shared" si="86"/>
        <v>#DIV/0!</v>
      </c>
      <c r="AH169" s="134" t="e">
        <f t="shared" si="87"/>
        <v>#DIV/0!</v>
      </c>
      <c r="AI169" s="134" t="e">
        <f t="shared" si="87"/>
        <v>#DIV/0!</v>
      </c>
      <c r="AJ169" s="132">
        <f t="shared" si="88"/>
        <v>0</v>
      </c>
      <c r="AK169" s="131" t="e">
        <f t="shared" si="72"/>
        <v>#DIV/0!</v>
      </c>
      <c r="AL169" s="131">
        <f t="shared" si="72"/>
        <v>2766.4000000000005</v>
      </c>
      <c r="AM169" s="131">
        <f t="shared" si="72"/>
        <v>3416.375</v>
      </c>
      <c r="AN169" s="132">
        <f t="shared" si="89"/>
        <v>1.2349533689994214</v>
      </c>
      <c r="AO169" s="132" t="e">
        <f t="shared" si="90"/>
        <v>#DIV/0!</v>
      </c>
      <c r="AP169" s="134">
        <v>0</v>
      </c>
      <c r="AQ169" s="134">
        <v>0</v>
      </c>
      <c r="AR169" s="132">
        <f t="shared" si="91"/>
        <v>0</v>
      </c>
      <c r="AS169" s="131">
        <v>0</v>
      </c>
      <c r="AT169" s="131">
        <v>360.35986842105268</v>
      </c>
      <c r="AU169" s="131">
        <v>270</v>
      </c>
      <c r="AV169" s="132">
        <f t="shared" si="92"/>
        <v>0.74925102282623168</v>
      </c>
      <c r="AW169" s="132" t="e">
        <f t="shared" si="93"/>
        <v>#DIV/0!</v>
      </c>
      <c r="AX169" s="134">
        <v>0</v>
      </c>
      <c r="AY169" s="134">
        <v>0</v>
      </c>
      <c r="AZ169" s="132">
        <f t="shared" si="94"/>
        <v>0</v>
      </c>
      <c r="BA169" s="131">
        <v>0</v>
      </c>
      <c r="BB169" s="131">
        <v>547746.99999999988</v>
      </c>
      <c r="BC169" s="131">
        <v>409965</v>
      </c>
      <c r="BD169" s="132">
        <f t="shared" si="95"/>
        <v>0.74845686055788541</v>
      </c>
      <c r="BE169" s="132" t="e">
        <f t="shared" si="96"/>
        <v>#DIV/0!</v>
      </c>
      <c r="BF169" s="131">
        <v>0</v>
      </c>
      <c r="BG169" s="131">
        <v>114.257142295028</v>
      </c>
      <c r="BH169" s="131">
        <v>89</v>
      </c>
      <c r="BI169" s="132">
        <f t="shared" si="97"/>
        <v>0.77894474001624758</v>
      </c>
      <c r="BJ169" s="132" t="e">
        <f t="shared" si="76"/>
        <v>#DIV/0!</v>
      </c>
      <c r="BK169" s="134">
        <v>0</v>
      </c>
      <c r="BL169" s="134">
        <v>0</v>
      </c>
      <c r="BM169" s="135">
        <f t="shared" si="98"/>
        <v>0</v>
      </c>
      <c r="BN169" s="134">
        <v>1808</v>
      </c>
      <c r="BO169" s="134">
        <v>120</v>
      </c>
      <c r="BP169" s="135">
        <f t="shared" si="99"/>
        <v>6.637168141592921E-2</v>
      </c>
      <c r="BQ169" s="135">
        <f t="shared" si="100"/>
        <v>0</v>
      </c>
      <c r="BR169" s="125"/>
      <c r="BS169" s="109"/>
      <c r="BT169" s="109"/>
      <c r="BU169" s="109"/>
      <c r="BX169" s="10"/>
    </row>
    <row r="170" spans="1:76" x14ac:dyDescent="0.25">
      <c r="A170" s="122" t="s">
        <v>211</v>
      </c>
      <c r="B170" s="109" t="s">
        <v>228</v>
      </c>
      <c r="C170" s="107" t="s">
        <v>651</v>
      </c>
      <c r="D170" s="6" t="s">
        <v>596</v>
      </c>
      <c r="E170" s="6" t="s">
        <v>37</v>
      </c>
      <c r="F170" s="26">
        <v>850</v>
      </c>
      <c r="G170" s="129">
        <f t="shared" si="101"/>
        <v>0</v>
      </c>
      <c r="H170" s="129">
        <f t="shared" si="102"/>
        <v>22.067817836812146</v>
      </c>
      <c r="I170" s="130">
        <f t="shared" si="73"/>
        <v>1</v>
      </c>
      <c r="J170" s="137">
        <v>0</v>
      </c>
      <c r="K170" s="137">
        <v>0</v>
      </c>
      <c r="L170" s="130">
        <f t="shared" si="74"/>
        <v>0</v>
      </c>
      <c r="M170" s="131">
        <v>0</v>
      </c>
      <c r="N170" s="131">
        <v>190.0001517130988</v>
      </c>
      <c r="O170" s="131">
        <v>181</v>
      </c>
      <c r="P170" s="132">
        <f t="shared" si="77"/>
        <v>0.95263081828119234</v>
      </c>
      <c r="Q170" s="132" t="e">
        <f t="shared" si="78"/>
        <v>#DIV/0!</v>
      </c>
      <c r="R170" s="140" t="e">
        <f t="shared" si="79"/>
        <v>#DIV/0!</v>
      </c>
      <c r="S170" s="140" t="e">
        <f t="shared" si="80"/>
        <v>#DIV/0!</v>
      </c>
      <c r="T170" s="132">
        <f t="shared" si="81"/>
        <v>0</v>
      </c>
      <c r="U170" s="133" t="e">
        <f t="shared" si="70"/>
        <v>#DIV/0!</v>
      </c>
      <c r="V170" s="133">
        <f t="shared" si="70"/>
        <v>1.8900000000000017</v>
      </c>
      <c r="W170" s="133">
        <f t="shared" si="70"/>
        <v>2.0773480662983426</v>
      </c>
      <c r="X170" s="132">
        <f t="shared" si="82"/>
        <v>1.0991259610044131</v>
      </c>
      <c r="Y170" s="132" t="e">
        <f t="shared" si="83"/>
        <v>#DIV/0!</v>
      </c>
      <c r="Z170" s="134" t="e">
        <f t="shared" si="84"/>
        <v>#DIV/0!</v>
      </c>
      <c r="AA170" s="134" t="e">
        <f t="shared" si="84"/>
        <v>#DIV/0!</v>
      </c>
      <c r="AB170" s="132">
        <f t="shared" si="75"/>
        <v>0</v>
      </c>
      <c r="AC170" s="131" t="e">
        <f t="shared" si="71"/>
        <v>#DIV/0!</v>
      </c>
      <c r="AD170" s="131">
        <f t="shared" si="71"/>
        <v>1479.1940291262092</v>
      </c>
      <c r="AE170" s="131">
        <f t="shared" si="71"/>
        <v>1546.5079787234042</v>
      </c>
      <c r="AF170" s="132">
        <f t="shared" si="85"/>
        <v>1.0455071804453935</v>
      </c>
      <c r="AG170" s="132" t="e">
        <f t="shared" si="86"/>
        <v>#DIV/0!</v>
      </c>
      <c r="AH170" s="134" t="e">
        <f t="shared" si="87"/>
        <v>#DIV/0!</v>
      </c>
      <c r="AI170" s="134" t="e">
        <f t="shared" si="87"/>
        <v>#DIV/0!</v>
      </c>
      <c r="AJ170" s="132">
        <f t="shared" si="88"/>
        <v>0</v>
      </c>
      <c r="AK170" s="131" t="e">
        <f t="shared" si="72"/>
        <v>#DIV/0!</v>
      </c>
      <c r="AL170" s="131">
        <f t="shared" si="72"/>
        <v>2795.676715048538</v>
      </c>
      <c r="AM170" s="131">
        <f t="shared" si="72"/>
        <v>3212.6353591160218</v>
      </c>
      <c r="AN170" s="132">
        <f t="shared" si="89"/>
        <v>1.1491440844440572</v>
      </c>
      <c r="AO170" s="132" t="e">
        <f t="shared" si="90"/>
        <v>#DIV/0!</v>
      </c>
      <c r="AP170" s="134">
        <v>0</v>
      </c>
      <c r="AQ170" s="134">
        <v>0</v>
      </c>
      <c r="AR170" s="132">
        <f t="shared" si="91"/>
        <v>0</v>
      </c>
      <c r="AS170" s="131">
        <v>0</v>
      </c>
      <c r="AT170" s="131">
        <v>359.10028673775707</v>
      </c>
      <c r="AU170" s="131">
        <v>376</v>
      </c>
      <c r="AV170" s="132">
        <f t="shared" si="92"/>
        <v>1.0470612636257359</v>
      </c>
      <c r="AW170" s="132" t="e">
        <f t="shared" si="93"/>
        <v>#DIV/0!</v>
      </c>
      <c r="AX170" s="134">
        <v>0</v>
      </c>
      <c r="AY170" s="134">
        <v>0</v>
      </c>
      <c r="AZ170" s="132">
        <f t="shared" si="94"/>
        <v>0</v>
      </c>
      <c r="BA170" s="131">
        <v>0</v>
      </c>
      <c r="BB170" s="131">
        <v>531178.99999999988</v>
      </c>
      <c r="BC170" s="131">
        <v>581487</v>
      </c>
      <c r="BD170" s="132">
        <f t="shared" si="95"/>
        <v>1.0947100694869341</v>
      </c>
      <c r="BE170" s="132" t="e">
        <f t="shared" si="96"/>
        <v>#DIV/0!</v>
      </c>
      <c r="BF170" s="131">
        <v>0</v>
      </c>
      <c r="BG170" s="131">
        <v>117.9482922859349</v>
      </c>
      <c r="BH170" s="131">
        <v>144</v>
      </c>
      <c r="BI170" s="132">
        <f t="shared" si="97"/>
        <v>1.2208739712051915</v>
      </c>
      <c r="BJ170" s="132" t="e">
        <f t="shared" si="76"/>
        <v>#DIV/0!</v>
      </c>
      <c r="BK170" s="134">
        <v>0</v>
      </c>
      <c r="BL170" s="134">
        <v>0</v>
      </c>
      <c r="BM170" s="135">
        <f t="shared" si="98"/>
        <v>0</v>
      </c>
      <c r="BN170" s="134">
        <v>2327</v>
      </c>
      <c r="BO170" s="134">
        <v>181</v>
      </c>
      <c r="BP170" s="135">
        <f t="shared" si="99"/>
        <v>7.7782552642887845E-2</v>
      </c>
      <c r="BQ170" s="135">
        <f t="shared" si="100"/>
        <v>0</v>
      </c>
      <c r="BR170" s="125"/>
      <c r="BS170" s="109"/>
      <c r="BT170" s="109"/>
      <c r="BU170" s="109"/>
      <c r="BX170" s="10"/>
    </row>
    <row r="171" spans="1:76" x14ac:dyDescent="0.25">
      <c r="A171" s="122" t="s">
        <v>425</v>
      </c>
      <c r="B171" s="109" t="s">
        <v>445</v>
      </c>
      <c r="C171" s="107" t="s">
        <v>651</v>
      </c>
      <c r="D171" s="6" t="s">
        <v>595</v>
      </c>
      <c r="E171" s="6" t="s">
        <v>6</v>
      </c>
      <c r="F171" s="26">
        <v>620</v>
      </c>
      <c r="G171" s="129">
        <f t="shared" si="101"/>
        <v>17.064438085327776</v>
      </c>
      <c r="H171" s="129">
        <f t="shared" si="102"/>
        <v>21.422450572320503</v>
      </c>
      <c r="I171" s="130">
        <f t="shared" si="73"/>
        <v>0.20343202437463542</v>
      </c>
      <c r="J171" s="137">
        <v>47</v>
      </c>
      <c r="K171" s="137">
        <v>54</v>
      </c>
      <c r="L171" s="130">
        <f t="shared" si="74"/>
        <v>0.14893617021276606</v>
      </c>
      <c r="M171" s="131">
        <v>47</v>
      </c>
      <c r="N171" s="131">
        <v>51.7</v>
      </c>
      <c r="O171" s="131">
        <v>54</v>
      </c>
      <c r="P171" s="132">
        <f t="shared" si="77"/>
        <v>1.0444874274661509</v>
      </c>
      <c r="Q171" s="132">
        <f t="shared" si="78"/>
        <v>0.14893617021276606</v>
      </c>
      <c r="R171" s="140">
        <f t="shared" si="79"/>
        <v>2.5531914893617023</v>
      </c>
      <c r="S171" s="140">
        <f t="shared" si="80"/>
        <v>2.9814814814814814</v>
      </c>
      <c r="T171" s="132">
        <f t="shared" si="81"/>
        <v>0.16774691358024674</v>
      </c>
      <c r="U171" s="133">
        <f t="shared" si="70"/>
        <v>2.5531914893617023</v>
      </c>
      <c r="V171" s="133">
        <f t="shared" si="70"/>
        <v>2.6170212765957448</v>
      </c>
      <c r="W171" s="133">
        <f t="shared" si="70"/>
        <v>2.9814814814814814</v>
      </c>
      <c r="X171" s="132">
        <f t="shared" si="82"/>
        <v>1.1392652815417041</v>
      </c>
      <c r="Y171" s="132">
        <f t="shared" si="83"/>
        <v>0.16774691358024674</v>
      </c>
      <c r="Z171" s="134">
        <f t="shared" si="84"/>
        <v>2733.1541666666667</v>
      </c>
      <c r="AA171" s="134">
        <f t="shared" si="84"/>
        <v>2557.3881987577633</v>
      </c>
      <c r="AB171" s="132">
        <f t="shared" si="75"/>
        <v>-6.4308837771586913E-2</v>
      </c>
      <c r="AC171" s="131">
        <f t="shared" si="71"/>
        <v>2733.1541666666658</v>
      </c>
      <c r="AD171" s="131">
        <f t="shared" si="71"/>
        <v>2730.5062601626018</v>
      </c>
      <c r="AE171" s="131">
        <f t="shared" si="71"/>
        <v>2557.3881987577647</v>
      </c>
      <c r="AF171" s="132">
        <f t="shared" si="85"/>
        <v>0.93659854806759246</v>
      </c>
      <c r="AG171" s="132">
        <f t="shared" si="86"/>
        <v>-6.4308837771586025E-2</v>
      </c>
      <c r="AH171" s="134">
        <f t="shared" si="87"/>
        <v>6978.2659574468089</v>
      </c>
      <c r="AI171" s="134">
        <f t="shared" si="87"/>
        <v>7624.8055555555538</v>
      </c>
      <c r="AJ171" s="132">
        <f t="shared" si="88"/>
        <v>9.2650466756543537E-2</v>
      </c>
      <c r="AK171" s="131">
        <f t="shared" si="72"/>
        <v>6978.2659574468071</v>
      </c>
      <c r="AL171" s="131">
        <f t="shared" si="72"/>
        <v>7145.7929787234052</v>
      </c>
      <c r="AM171" s="131">
        <f t="shared" si="72"/>
        <v>7624.8055555555575</v>
      </c>
      <c r="AN171" s="132">
        <f t="shared" si="89"/>
        <v>1.0670342085557771</v>
      </c>
      <c r="AO171" s="132">
        <f t="shared" si="90"/>
        <v>9.2650466756544425E-2</v>
      </c>
      <c r="AP171" s="134">
        <v>120</v>
      </c>
      <c r="AQ171" s="134">
        <v>161</v>
      </c>
      <c r="AR171" s="132">
        <f t="shared" si="91"/>
        <v>0.34166666666666656</v>
      </c>
      <c r="AS171" s="131">
        <v>120</v>
      </c>
      <c r="AT171" s="131">
        <v>135.30000000000001</v>
      </c>
      <c r="AU171" s="131">
        <v>161</v>
      </c>
      <c r="AV171" s="132">
        <f t="shared" si="92"/>
        <v>1.1899482631189948</v>
      </c>
      <c r="AW171" s="132">
        <f t="shared" si="93"/>
        <v>0.34166666666666656</v>
      </c>
      <c r="AX171" s="134">
        <v>327978.5</v>
      </c>
      <c r="AY171" s="134">
        <v>411739.49999999988</v>
      </c>
      <c r="AZ171" s="132">
        <f t="shared" si="94"/>
        <v>0.25538564265645425</v>
      </c>
      <c r="BA171" s="131">
        <v>327978.49999999988</v>
      </c>
      <c r="BB171" s="131">
        <v>369437.49700000009</v>
      </c>
      <c r="BC171" s="131">
        <v>411739.50000000012</v>
      </c>
      <c r="BD171" s="132">
        <f t="shared" si="95"/>
        <v>1.1145038155128038</v>
      </c>
      <c r="BE171" s="132">
        <f t="shared" si="96"/>
        <v>0.25538564265645536</v>
      </c>
      <c r="BF171" s="131">
        <v>31</v>
      </c>
      <c r="BG171" s="131">
        <v>37</v>
      </c>
      <c r="BH171" s="131">
        <v>42</v>
      </c>
      <c r="BI171" s="132">
        <f t="shared" si="97"/>
        <v>1.1351351351351351</v>
      </c>
      <c r="BJ171" s="132">
        <f t="shared" si="76"/>
        <v>0.35483870967741926</v>
      </c>
      <c r="BK171" s="134">
        <v>1753</v>
      </c>
      <c r="BL171" s="134">
        <v>47</v>
      </c>
      <c r="BM171" s="135">
        <f t="shared" si="98"/>
        <v>2.6811180832857957E-2</v>
      </c>
      <c r="BN171" s="134">
        <v>2876</v>
      </c>
      <c r="BO171" s="134">
        <v>54</v>
      </c>
      <c r="BP171" s="135">
        <f t="shared" si="99"/>
        <v>1.8776077885952713E-2</v>
      </c>
      <c r="BQ171" s="135">
        <f t="shared" si="100"/>
        <v>-0.29969224395584881</v>
      </c>
      <c r="BR171" s="125"/>
      <c r="BS171" s="109"/>
      <c r="BT171" s="109"/>
      <c r="BU171" s="109"/>
      <c r="BX171" s="10"/>
    </row>
    <row r="172" spans="1:76" x14ac:dyDescent="0.25">
      <c r="A172" s="122" t="s">
        <v>148</v>
      </c>
      <c r="B172" s="109" t="s">
        <v>173</v>
      </c>
      <c r="C172" s="107" t="s">
        <v>651</v>
      </c>
      <c r="D172" s="6" t="s">
        <v>595</v>
      </c>
      <c r="E172" s="6" t="s">
        <v>6</v>
      </c>
      <c r="F172" s="26">
        <v>670</v>
      </c>
      <c r="G172" s="129">
        <f t="shared" si="101"/>
        <v>10.155272026961963</v>
      </c>
      <c r="H172" s="129">
        <f t="shared" si="102"/>
        <v>8.8246509388541163</v>
      </c>
      <c r="I172" s="130">
        <f t="shared" si="73"/>
        <v>-0.15078455763606993</v>
      </c>
      <c r="J172" s="137">
        <v>45</v>
      </c>
      <c r="K172" s="137">
        <v>37</v>
      </c>
      <c r="L172" s="130">
        <f t="shared" si="74"/>
        <v>-0.17777777777777781</v>
      </c>
      <c r="M172" s="131">
        <v>45</v>
      </c>
      <c r="N172" s="131">
        <v>49.05</v>
      </c>
      <c r="O172" s="131">
        <v>37</v>
      </c>
      <c r="P172" s="132">
        <f t="shared" si="77"/>
        <v>0.75433231396534151</v>
      </c>
      <c r="Q172" s="132">
        <f t="shared" si="78"/>
        <v>-0.17777777777777781</v>
      </c>
      <c r="R172" s="140">
        <f t="shared" si="79"/>
        <v>1.6666666666666667</v>
      </c>
      <c r="S172" s="140">
        <f t="shared" si="80"/>
        <v>1.8108108108108107</v>
      </c>
      <c r="T172" s="132">
        <f t="shared" si="81"/>
        <v>8.6486486486486491E-2</v>
      </c>
      <c r="U172" s="133">
        <f t="shared" si="70"/>
        <v>1.6666666666666667</v>
      </c>
      <c r="V172" s="133">
        <f t="shared" si="70"/>
        <v>1.6999999999999997</v>
      </c>
      <c r="W172" s="133">
        <f t="shared" si="70"/>
        <v>1.8108108108108107</v>
      </c>
      <c r="X172" s="132">
        <f t="shared" si="82"/>
        <v>1.0651828298887123</v>
      </c>
      <c r="Y172" s="132">
        <f t="shared" si="83"/>
        <v>8.6486486486486491E-2</v>
      </c>
      <c r="Z172" s="134">
        <f t="shared" si="84"/>
        <v>2812.3333333333335</v>
      </c>
      <c r="AA172" s="134">
        <f t="shared" si="84"/>
        <v>2735.6417910447763</v>
      </c>
      <c r="AB172" s="132">
        <f t="shared" si="75"/>
        <v>-2.7269719908222356E-2</v>
      </c>
      <c r="AC172" s="131">
        <f t="shared" si="71"/>
        <v>2812.3333333333335</v>
      </c>
      <c r="AD172" s="131">
        <f t="shared" si="71"/>
        <v>2840.4566666666683</v>
      </c>
      <c r="AE172" s="131">
        <f t="shared" si="71"/>
        <v>2735.6417910447763</v>
      </c>
      <c r="AF172" s="132">
        <f t="shared" si="85"/>
        <v>0.96309928721958138</v>
      </c>
      <c r="AG172" s="132">
        <f t="shared" si="86"/>
        <v>-2.7269719908222356E-2</v>
      </c>
      <c r="AH172" s="134">
        <f t="shared" si="87"/>
        <v>4687.2222222222226</v>
      </c>
      <c r="AI172" s="134">
        <f t="shared" si="87"/>
        <v>4953.72972972973</v>
      </c>
      <c r="AJ172" s="132">
        <f t="shared" si="88"/>
        <v>5.6858304315931418E-2</v>
      </c>
      <c r="AK172" s="131">
        <f t="shared" si="72"/>
        <v>4687.2222222222226</v>
      </c>
      <c r="AL172" s="131">
        <f t="shared" si="72"/>
        <v>4828.7763333333351</v>
      </c>
      <c r="AM172" s="131">
        <f t="shared" si="72"/>
        <v>4953.72972972973</v>
      </c>
      <c r="AN172" s="132">
        <f t="shared" si="89"/>
        <v>1.0258768242243557</v>
      </c>
      <c r="AO172" s="132">
        <f t="shared" si="90"/>
        <v>5.6858304315931418E-2</v>
      </c>
      <c r="AP172" s="134">
        <v>75</v>
      </c>
      <c r="AQ172" s="134">
        <v>67</v>
      </c>
      <c r="AR172" s="132">
        <f t="shared" si="91"/>
        <v>-0.10666666666666669</v>
      </c>
      <c r="AS172" s="131">
        <v>75</v>
      </c>
      <c r="AT172" s="131">
        <v>83.384999999999977</v>
      </c>
      <c r="AU172" s="131">
        <v>67</v>
      </c>
      <c r="AV172" s="132">
        <f t="shared" si="92"/>
        <v>0.80350182886610322</v>
      </c>
      <c r="AW172" s="132">
        <f t="shared" si="93"/>
        <v>-0.10666666666666669</v>
      </c>
      <c r="AX172" s="134">
        <v>210925</v>
      </c>
      <c r="AY172" s="134">
        <v>183288</v>
      </c>
      <c r="AZ172" s="132">
        <f t="shared" si="94"/>
        <v>-0.13102761645134531</v>
      </c>
      <c r="BA172" s="131">
        <v>210925</v>
      </c>
      <c r="BB172" s="131">
        <v>236851.47915000009</v>
      </c>
      <c r="BC172" s="131">
        <v>183288</v>
      </c>
      <c r="BD172" s="132">
        <f t="shared" si="95"/>
        <v>0.77385203866057395</v>
      </c>
      <c r="BE172" s="132">
        <f t="shared" si="96"/>
        <v>-0.13102761645134531</v>
      </c>
      <c r="BF172" s="131">
        <v>23</v>
      </c>
      <c r="BG172" s="131">
        <v>26.849969999999999</v>
      </c>
      <c r="BH172" s="131">
        <v>26</v>
      </c>
      <c r="BI172" s="132">
        <f t="shared" si="97"/>
        <v>0.96834372626859544</v>
      </c>
      <c r="BJ172" s="132">
        <f t="shared" si="76"/>
        <v>0.13043478260869557</v>
      </c>
      <c r="BK172" s="134">
        <v>2889</v>
      </c>
      <c r="BL172" s="134">
        <v>45</v>
      </c>
      <c r="BM172" s="135">
        <f t="shared" si="98"/>
        <v>1.5576323987538941E-2</v>
      </c>
      <c r="BN172" s="134">
        <v>2551</v>
      </c>
      <c r="BO172" s="134">
        <v>37</v>
      </c>
      <c r="BP172" s="135">
        <f t="shared" si="99"/>
        <v>1.4504116032928263E-2</v>
      </c>
      <c r="BQ172" s="135">
        <f t="shared" si="100"/>
        <v>-6.8835750686005448E-2</v>
      </c>
      <c r="BR172" s="125"/>
      <c r="BS172" s="109"/>
      <c r="BT172" s="109"/>
      <c r="BU172" s="109"/>
      <c r="BX172" s="10"/>
    </row>
    <row r="173" spans="1:76" x14ac:dyDescent="0.25">
      <c r="A173" s="122" t="s">
        <v>425</v>
      </c>
      <c r="B173" s="109" t="s">
        <v>454</v>
      </c>
      <c r="C173" s="107" t="s">
        <v>651</v>
      </c>
      <c r="D173" s="6" t="s">
        <v>595</v>
      </c>
      <c r="E173" s="6" t="s">
        <v>37</v>
      </c>
      <c r="F173" s="26">
        <v>810</v>
      </c>
      <c r="G173" s="129">
        <f t="shared" si="101"/>
        <v>14.458602150537633</v>
      </c>
      <c r="H173" s="129">
        <f t="shared" si="102"/>
        <v>18.291298287534847</v>
      </c>
      <c r="I173" s="130">
        <f t="shared" si="73"/>
        <v>0.2095365827372199</v>
      </c>
      <c r="J173" s="137">
        <v>112</v>
      </c>
      <c r="K173" s="137">
        <v>143</v>
      </c>
      <c r="L173" s="130">
        <f t="shared" si="74"/>
        <v>0.27678571428571419</v>
      </c>
      <c r="M173" s="131">
        <v>112</v>
      </c>
      <c r="N173" s="131">
        <v>173.8000000000001</v>
      </c>
      <c r="O173" s="131">
        <v>143</v>
      </c>
      <c r="P173" s="132">
        <f t="shared" si="77"/>
        <v>0.82278481012658178</v>
      </c>
      <c r="Q173" s="132">
        <f t="shared" si="78"/>
        <v>0.27678571428571419</v>
      </c>
      <c r="R173" s="140">
        <f t="shared" si="79"/>
        <v>2.1339285714285716</v>
      </c>
      <c r="S173" s="140">
        <f t="shared" si="80"/>
        <v>2.174825174825175</v>
      </c>
      <c r="T173" s="132">
        <f t="shared" si="81"/>
        <v>1.9164935482927081E-2</v>
      </c>
      <c r="U173" s="133">
        <f t="shared" si="70"/>
        <v>2.1339285714285716</v>
      </c>
      <c r="V173" s="133">
        <f t="shared" si="70"/>
        <v>1.5126582278481002</v>
      </c>
      <c r="W173" s="133">
        <f t="shared" si="70"/>
        <v>2.174825174825175</v>
      </c>
      <c r="X173" s="132">
        <f t="shared" si="82"/>
        <v>1.4377505339848446</v>
      </c>
      <c r="Y173" s="132">
        <f t="shared" si="83"/>
        <v>1.9164935482927081E-2</v>
      </c>
      <c r="Z173" s="134">
        <f t="shared" si="84"/>
        <v>1519.060669456067</v>
      </c>
      <c r="AA173" s="134">
        <f t="shared" si="84"/>
        <v>1476.8311897106109</v>
      </c>
      <c r="AB173" s="132">
        <f t="shared" si="75"/>
        <v>-2.7799732159859869E-2</v>
      </c>
      <c r="AC173" s="131">
        <f t="shared" si="71"/>
        <v>1519.060669456067</v>
      </c>
      <c r="AD173" s="131">
        <f t="shared" si="71"/>
        <v>1534.2512761506282</v>
      </c>
      <c r="AE173" s="131">
        <f t="shared" si="71"/>
        <v>1476.8311897106109</v>
      </c>
      <c r="AF173" s="132">
        <f t="shared" si="85"/>
        <v>0.96257452261399978</v>
      </c>
      <c r="AG173" s="132">
        <f t="shared" si="86"/>
        <v>-2.7799732159859869E-2</v>
      </c>
      <c r="AH173" s="134">
        <f t="shared" si="87"/>
        <v>3241.5669642857147</v>
      </c>
      <c r="AI173" s="134">
        <f t="shared" si="87"/>
        <v>3211.8496503496508</v>
      </c>
      <c r="AJ173" s="132">
        <f t="shared" si="88"/>
        <v>-9.1675767502190642E-3</v>
      </c>
      <c r="AK173" s="131">
        <f t="shared" si="72"/>
        <v>3241.5669642857147</v>
      </c>
      <c r="AL173" s="131">
        <f t="shared" si="72"/>
        <v>2320.7978164556953</v>
      </c>
      <c r="AM173" s="131">
        <f t="shared" si="72"/>
        <v>3211.8496503496508</v>
      </c>
      <c r="AN173" s="132">
        <f t="shared" si="89"/>
        <v>1.3839420338884854</v>
      </c>
      <c r="AO173" s="132">
        <f t="shared" si="90"/>
        <v>-9.1675767502190642E-3</v>
      </c>
      <c r="AP173" s="134">
        <v>239</v>
      </c>
      <c r="AQ173" s="134">
        <v>311</v>
      </c>
      <c r="AR173" s="132">
        <f t="shared" si="91"/>
        <v>0.30125523012552291</v>
      </c>
      <c r="AS173" s="131">
        <v>239</v>
      </c>
      <c r="AT173" s="131">
        <v>262.89999999999998</v>
      </c>
      <c r="AU173" s="131">
        <v>311</v>
      </c>
      <c r="AV173" s="132">
        <f t="shared" si="92"/>
        <v>1.1829593001141119</v>
      </c>
      <c r="AW173" s="132">
        <f t="shared" si="93"/>
        <v>0.30125523012552291</v>
      </c>
      <c r="AX173" s="134">
        <v>363055.5</v>
      </c>
      <c r="AY173" s="134">
        <v>459294.5</v>
      </c>
      <c r="AZ173" s="132">
        <f t="shared" si="94"/>
        <v>0.26508068325641676</v>
      </c>
      <c r="BA173" s="131">
        <v>363055.5</v>
      </c>
      <c r="BB173" s="131">
        <v>403354.66050000011</v>
      </c>
      <c r="BC173" s="131">
        <v>459294.5</v>
      </c>
      <c r="BD173" s="132">
        <f t="shared" si="95"/>
        <v>1.1386864835791326</v>
      </c>
      <c r="BE173" s="132">
        <f t="shared" si="96"/>
        <v>0.26508068325641676</v>
      </c>
      <c r="BF173" s="131">
        <v>75</v>
      </c>
      <c r="BG173" s="131">
        <v>87</v>
      </c>
      <c r="BH173" s="131">
        <v>94</v>
      </c>
      <c r="BI173" s="132">
        <f t="shared" si="97"/>
        <v>1.0804597701149425</v>
      </c>
      <c r="BJ173" s="132">
        <f t="shared" si="76"/>
        <v>0.25333333333333341</v>
      </c>
      <c r="BK173" s="134">
        <v>1866</v>
      </c>
      <c r="BL173" s="134">
        <v>112</v>
      </c>
      <c r="BM173" s="135">
        <f t="shared" si="98"/>
        <v>6.0021436227224008E-2</v>
      </c>
      <c r="BN173" s="134">
        <v>1794</v>
      </c>
      <c r="BO173" s="134">
        <v>143</v>
      </c>
      <c r="BP173" s="135">
        <f t="shared" si="99"/>
        <v>7.9710144927536225E-2</v>
      </c>
      <c r="BQ173" s="135">
        <f t="shared" si="100"/>
        <v>0.32802795031055898</v>
      </c>
      <c r="BR173" s="125"/>
      <c r="BS173" s="109"/>
      <c r="BT173" s="109"/>
      <c r="BU173" s="109"/>
      <c r="BX173" s="10"/>
    </row>
    <row r="174" spans="1:76" x14ac:dyDescent="0.25">
      <c r="A174" s="122" t="s">
        <v>211</v>
      </c>
      <c r="B174" s="109" t="s">
        <v>215</v>
      </c>
      <c r="C174" s="107" t="s">
        <v>651</v>
      </c>
      <c r="D174" s="6" t="s">
        <v>595</v>
      </c>
      <c r="E174" s="6" t="s">
        <v>6</v>
      </c>
      <c r="F174" s="26">
        <v>735</v>
      </c>
      <c r="G174" s="129">
        <f t="shared" si="101"/>
        <v>33.683080974325215</v>
      </c>
      <c r="H174" s="129">
        <f t="shared" si="102"/>
        <v>28.22767390827299</v>
      </c>
      <c r="I174" s="130">
        <f t="shared" si="73"/>
        <v>-0.19326449227732326</v>
      </c>
      <c r="J174" s="137">
        <v>133</v>
      </c>
      <c r="K174" s="137">
        <v>129</v>
      </c>
      <c r="L174" s="130">
        <f t="shared" si="74"/>
        <v>-3.007518796992481E-2</v>
      </c>
      <c r="M174" s="131">
        <v>133</v>
      </c>
      <c r="N174" s="131">
        <v>157.20002473923259</v>
      </c>
      <c r="O174" s="131">
        <v>129</v>
      </c>
      <c r="P174" s="132">
        <f t="shared" si="77"/>
        <v>0.82061055787992709</v>
      </c>
      <c r="Q174" s="132">
        <f t="shared" si="78"/>
        <v>-3.007518796992481E-2</v>
      </c>
      <c r="R174" s="140">
        <f t="shared" si="79"/>
        <v>2.1052631578947367</v>
      </c>
      <c r="S174" s="140">
        <f t="shared" si="80"/>
        <v>1.9224806201550388</v>
      </c>
      <c r="T174" s="132">
        <f t="shared" si="81"/>
        <v>-8.6821705426356477E-2</v>
      </c>
      <c r="U174" s="133">
        <f t="shared" si="70"/>
        <v>2.1052631578947367</v>
      </c>
      <c r="V174" s="133">
        <f t="shared" si="70"/>
        <v>2.200000000000002</v>
      </c>
      <c r="W174" s="133">
        <f t="shared" si="70"/>
        <v>1.9224806201550388</v>
      </c>
      <c r="X174" s="132">
        <f t="shared" si="82"/>
        <v>0.87385482734319875</v>
      </c>
      <c r="Y174" s="132">
        <f t="shared" si="83"/>
        <v>-8.6821705426356477E-2</v>
      </c>
      <c r="Z174" s="134">
        <f t="shared" si="84"/>
        <v>2740.9607142857144</v>
      </c>
      <c r="AA174" s="134">
        <f t="shared" si="84"/>
        <v>2593.4175403225804</v>
      </c>
      <c r="AB174" s="132">
        <f t="shared" si="75"/>
        <v>-5.3828999881008199E-2</v>
      </c>
      <c r="AC174" s="131">
        <f t="shared" si="71"/>
        <v>2740.9607142857139</v>
      </c>
      <c r="AD174" s="131">
        <f t="shared" si="71"/>
        <v>2761.8056028368801</v>
      </c>
      <c r="AE174" s="131">
        <f t="shared" si="71"/>
        <v>2593.4175403225809</v>
      </c>
      <c r="AF174" s="132">
        <f t="shared" si="85"/>
        <v>0.93902971941930535</v>
      </c>
      <c r="AG174" s="132">
        <f t="shared" si="86"/>
        <v>-5.3828999881007977E-2</v>
      </c>
      <c r="AH174" s="134">
        <f t="shared" si="87"/>
        <v>5770.4436090225563</v>
      </c>
      <c r="AI174" s="134">
        <f t="shared" si="87"/>
        <v>4985.7949612403099</v>
      </c>
      <c r="AJ174" s="132">
        <f t="shared" si="88"/>
        <v>-0.13597717973630041</v>
      </c>
      <c r="AK174" s="131">
        <f t="shared" si="72"/>
        <v>5770.4436090225554</v>
      </c>
      <c r="AL174" s="131">
        <f t="shared" si="72"/>
        <v>6075.9723262411417</v>
      </c>
      <c r="AM174" s="131">
        <f t="shared" si="72"/>
        <v>4985.7949612403108</v>
      </c>
      <c r="AN174" s="132">
        <f t="shared" si="89"/>
        <v>0.82057565333328941</v>
      </c>
      <c r="AO174" s="132">
        <f t="shared" si="90"/>
        <v>-0.13597717973630019</v>
      </c>
      <c r="AP174" s="134">
        <v>280</v>
      </c>
      <c r="AQ174" s="134">
        <v>248</v>
      </c>
      <c r="AR174" s="132">
        <f t="shared" si="91"/>
        <v>-0.11428571428571432</v>
      </c>
      <c r="AS174" s="131">
        <v>280</v>
      </c>
      <c r="AT174" s="131">
        <v>345.84005442631201</v>
      </c>
      <c r="AU174" s="131">
        <v>248</v>
      </c>
      <c r="AV174" s="132">
        <f t="shared" si="92"/>
        <v>0.71709449737216968</v>
      </c>
      <c r="AW174" s="132">
        <f t="shared" si="93"/>
        <v>-0.11428571428571432</v>
      </c>
      <c r="AX174" s="134">
        <v>767469</v>
      </c>
      <c r="AY174" s="134">
        <v>643167.54999999993</v>
      </c>
      <c r="AZ174" s="132">
        <f t="shared" si="94"/>
        <v>-0.16196282846603582</v>
      </c>
      <c r="BA174" s="131">
        <v>767468.99999999988</v>
      </c>
      <c r="BB174" s="131">
        <v>955143</v>
      </c>
      <c r="BC174" s="131">
        <v>643167.55000000005</v>
      </c>
      <c r="BD174" s="132">
        <f t="shared" si="95"/>
        <v>0.67337304466451631</v>
      </c>
      <c r="BE174" s="132">
        <f t="shared" si="96"/>
        <v>-0.1619628284660356</v>
      </c>
      <c r="BF174" s="131">
        <v>73</v>
      </c>
      <c r="BG174" s="131">
        <v>104.0660803041139</v>
      </c>
      <c r="BH174" s="131">
        <v>71</v>
      </c>
      <c r="BI174" s="132">
        <f t="shared" si="97"/>
        <v>0.68225880894635038</v>
      </c>
      <c r="BJ174" s="132">
        <f t="shared" si="76"/>
        <v>-2.7397260273972601E-2</v>
      </c>
      <c r="BK174" s="134">
        <v>1868</v>
      </c>
      <c r="BL174" s="134">
        <v>120</v>
      </c>
      <c r="BM174" s="135">
        <f t="shared" si="98"/>
        <v>6.4239828693790149E-2</v>
      </c>
      <c r="BN174" s="134">
        <v>2199</v>
      </c>
      <c r="BO174" s="134">
        <v>104</v>
      </c>
      <c r="BP174" s="135">
        <f t="shared" si="99"/>
        <v>4.7294224647567079E-2</v>
      </c>
      <c r="BQ174" s="135">
        <f t="shared" si="100"/>
        <v>-0.2637865696528725</v>
      </c>
      <c r="BR174" s="125"/>
      <c r="BS174" s="109"/>
      <c r="BT174" s="109"/>
      <c r="BU174" s="109"/>
      <c r="BX174" s="10"/>
    </row>
    <row r="175" spans="1:76" x14ac:dyDescent="0.25">
      <c r="A175" s="122" t="s">
        <v>232</v>
      </c>
      <c r="B175" s="109" t="s">
        <v>248</v>
      </c>
      <c r="C175" s="107" t="s">
        <v>651</v>
      </c>
      <c r="D175" s="6" t="s">
        <v>595</v>
      </c>
      <c r="E175" s="6" t="s">
        <v>37</v>
      </c>
      <c r="F175" s="26">
        <v>500</v>
      </c>
      <c r="G175" s="129">
        <f t="shared" si="101"/>
        <v>18.92432258064516</v>
      </c>
      <c r="H175" s="129">
        <f t="shared" si="102"/>
        <v>14.829354838709676</v>
      </c>
      <c r="I175" s="130">
        <f t="shared" si="73"/>
        <v>-0.2761393052141568</v>
      </c>
      <c r="J175" s="137">
        <v>89</v>
      </c>
      <c r="K175" s="137">
        <v>73</v>
      </c>
      <c r="L175" s="130">
        <f t="shared" si="74"/>
        <v>-0.1797752808988764</v>
      </c>
      <c r="M175" s="131">
        <v>89</v>
      </c>
      <c r="N175" s="131">
        <v>182.24</v>
      </c>
      <c r="O175" s="131">
        <v>73</v>
      </c>
      <c r="P175" s="132">
        <f t="shared" si="77"/>
        <v>0.40057067603160668</v>
      </c>
      <c r="Q175" s="132">
        <f t="shared" si="78"/>
        <v>-0.1797752808988764</v>
      </c>
      <c r="R175" s="140">
        <f t="shared" si="79"/>
        <v>2.202247191011236</v>
      </c>
      <c r="S175" s="140">
        <f t="shared" si="80"/>
        <v>1.9178082191780821</v>
      </c>
      <c r="T175" s="132">
        <f t="shared" si="81"/>
        <v>-0.12915851272015666</v>
      </c>
      <c r="U175" s="133">
        <f t="shared" si="70"/>
        <v>2.202247191011236</v>
      </c>
      <c r="V175" s="133">
        <f t="shared" si="70"/>
        <v>1.4626865671641784</v>
      </c>
      <c r="W175" s="133">
        <f t="shared" si="70"/>
        <v>1.9178082191780821</v>
      </c>
      <c r="X175" s="132">
        <f t="shared" si="82"/>
        <v>1.3111545988258322</v>
      </c>
      <c r="Y175" s="132">
        <f t="shared" si="83"/>
        <v>-0.12915851272015666</v>
      </c>
      <c r="Z175" s="134">
        <f t="shared" si="84"/>
        <v>1496.5663265306123</v>
      </c>
      <c r="AA175" s="134">
        <f t="shared" si="84"/>
        <v>1641.8214285714287</v>
      </c>
      <c r="AB175" s="132">
        <f t="shared" si="75"/>
        <v>9.7058913772001931E-2</v>
      </c>
      <c r="AC175" s="131">
        <f t="shared" si="71"/>
        <v>1496.5663265306123</v>
      </c>
      <c r="AD175" s="131">
        <f t="shared" si="71"/>
        <v>1511.5319897959187</v>
      </c>
      <c r="AE175" s="131">
        <f t="shared" si="71"/>
        <v>1641.8214285714287</v>
      </c>
      <c r="AF175" s="132">
        <f t="shared" si="85"/>
        <v>1.0861969443287145</v>
      </c>
      <c r="AG175" s="132">
        <f t="shared" si="86"/>
        <v>9.7058913772001931E-2</v>
      </c>
      <c r="AH175" s="134">
        <f t="shared" si="87"/>
        <v>3295.8089887640449</v>
      </c>
      <c r="AI175" s="134">
        <f t="shared" si="87"/>
        <v>3148.6986301369861</v>
      </c>
      <c r="AJ175" s="132">
        <f t="shared" si="88"/>
        <v>-4.4635583897180364E-2</v>
      </c>
      <c r="AK175" s="131">
        <f t="shared" si="72"/>
        <v>3295.8089887640449</v>
      </c>
      <c r="AL175" s="131">
        <f t="shared" si="72"/>
        <v>2210.8975373134322</v>
      </c>
      <c r="AM175" s="131">
        <f t="shared" si="72"/>
        <v>3148.6986301369861</v>
      </c>
      <c r="AN175" s="132">
        <f t="shared" si="89"/>
        <v>1.4241721187871605</v>
      </c>
      <c r="AO175" s="132">
        <f t="shared" si="90"/>
        <v>-4.4635583897180364E-2</v>
      </c>
      <c r="AP175" s="134">
        <v>196</v>
      </c>
      <c r="AQ175" s="134">
        <v>140</v>
      </c>
      <c r="AR175" s="132">
        <f t="shared" si="91"/>
        <v>-0.2857142857142857</v>
      </c>
      <c r="AS175" s="131">
        <v>196</v>
      </c>
      <c r="AT175" s="131">
        <v>266.55999999999989</v>
      </c>
      <c r="AU175" s="131">
        <v>140</v>
      </c>
      <c r="AV175" s="132">
        <f t="shared" si="92"/>
        <v>0.52521008403361369</v>
      </c>
      <c r="AW175" s="132">
        <f t="shared" si="93"/>
        <v>-0.2857142857142857</v>
      </c>
      <c r="AX175" s="134">
        <v>293327</v>
      </c>
      <c r="AY175" s="134">
        <v>229855</v>
      </c>
      <c r="AZ175" s="132">
        <f t="shared" si="94"/>
        <v>-0.21638649016285583</v>
      </c>
      <c r="BA175" s="131">
        <v>293327</v>
      </c>
      <c r="BB175" s="131">
        <v>402913.9671999999</v>
      </c>
      <c r="BC175" s="131">
        <v>229855</v>
      </c>
      <c r="BD175" s="132">
        <f t="shared" si="95"/>
        <v>0.57048158840793861</v>
      </c>
      <c r="BE175" s="132">
        <f t="shared" si="96"/>
        <v>-0.21638649016285583</v>
      </c>
      <c r="BF175" s="131">
        <v>61</v>
      </c>
      <c r="BG175" s="131">
        <v>87.107999999999976</v>
      </c>
      <c r="BH175" s="131">
        <v>55</v>
      </c>
      <c r="BI175" s="132">
        <f t="shared" si="97"/>
        <v>0.63140010102401634</v>
      </c>
      <c r="BJ175" s="132">
        <f t="shared" si="76"/>
        <v>-9.8360655737704916E-2</v>
      </c>
      <c r="BK175" s="134">
        <v>1574</v>
      </c>
      <c r="BL175" s="134">
        <v>89</v>
      </c>
      <c r="BM175" s="135">
        <f t="shared" si="98"/>
        <v>5.6543837357052096E-2</v>
      </c>
      <c r="BN175" s="134">
        <v>1120</v>
      </c>
      <c r="BO175" s="134">
        <v>73</v>
      </c>
      <c r="BP175" s="135">
        <f t="shared" si="99"/>
        <v>6.5178571428571433E-2</v>
      </c>
      <c r="BQ175" s="135">
        <f t="shared" si="100"/>
        <v>0.15270866773675773</v>
      </c>
      <c r="BR175" s="125"/>
      <c r="BS175" s="109"/>
      <c r="BT175" s="109"/>
      <c r="BU175" s="109"/>
      <c r="BX175" s="10"/>
    </row>
    <row r="176" spans="1:76" x14ac:dyDescent="0.25">
      <c r="A176" s="122" t="s">
        <v>59</v>
      </c>
      <c r="B176" s="109" t="s">
        <v>68</v>
      </c>
      <c r="C176" s="107" t="s">
        <v>651</v>
      </c>
      <c r="D176" s="6" t="s">
        <v>595</v>
      </c>
      <c r="E176" s="6" t="s">
        <v>6</v>
      </c>
      <c r="F176" s="26">
        <v>650</v>
      </c>
      <c r="G176" s="129">
        <f t="shared" si="101"/>
        <v>41.622212406947895</v>
      </c>
      <c r="H176" s="129">
        <f t="shared" si="102"/>
        <v>46.750276426798997</v>
      </c>
      <c r="I176" s="130">
        <f t="shared" si="73"/>
        <v>0.1096905603944516</v>
      </c>
      <c r="J176" s="137">
        <v>106</v>
      </c>
      <c r="K176" s="137">
        <v>137</v>
      </c>
      <c r="L176" s="130">
        <f t="shared" si="74"/>
        <v>0.29245283018867929</v>
      </c>
      <c r="M176" s="131">
        <v>106</v>
      </c>
      <c r="N176" s="131">
        <v>113</v>
      </c>
      <c r="O176" s="131">
        <v>137</v>
      </c>
      <c r="P176" s="132">
        <f t="shared" si="77"/>
        <v>1.2123893805309736</v>
      </c>
      <c r="Q176" s="132">
        <f t="shared" si="78"/>
        <v>0.29245283018867929</v>
      </c>
      <c r="R176" s="140">
        <f t="shared" si="79"/>
        <v>3</v>
      </c>
      <c r="S176" s="140">
        <f t="shared" si="80"/>
        <v>2.437956204379562</v>
      </c>
      <c r="T176" s="132">
        <f t="shared" si="81"/>
        <v>-0.18734793187347931</v>
      </c>
      <c r="U176" s="133">
        <f t="shared" si="70"/>
        <v>3</v>
      </c>
      <c r="V176" s="133">
        <f t="shared" si="70"/>
        <v>2.9292035398230087</v>
      </c>
      <c r="W176" s="133">
        <f t="shared" si="70"/>
        <v>2.437956204379562</v>
      </c>
      <c r="X176" s="132">
        <f t="shared" si="82"/>
        <v>0.83229320572474474</v>
      </c>
      <c r="Y176" s="132">
        <f t="shared" si="83"/>
        <v>-0.18734793187347931</v>
      </c>
      <c r="Z176" s="134">
        <f t="shared" si="84"/>
        <v>2637.3823270440253</v>
      </c>
      <c r="AA176" s="134">
        <f t="shared" si="84"/>
        <v>2820.4133832335328</v>
      </c>
      <c r="AB176" s="132">
        <f t="shared" si="75"/>
        <v>6.939875736357437E-2</v>
      </c>
      <c r="AC176" s="131">
        <f t="shared" si="71"/>
        <v>2637.3823270440253</v>
      </c>
      <c r="AD176" s="131">
        <f t="shared" si="71"/>
        <v>2661</v>
      </c>
      <c r="AE176" s="131">
        <f t="shared" si="71"/>
        <v>2820.4133832335324</v>
      </c>
      <c r="AF176" s="132">
        <f t="shared" si="85"/>
        <v>1.0599073217713388</v>
      </c>
      <c r="AG176" s="132">
        <f t="shared" si="86"/>
        <v>6.9398757363574148E-2</v>
      </c>
      <c r="AH176" s="134">
        <f t="shared" si="87"/>
        <v>7912.1469811320758</v>
      </c>
      <c r="AI176" s="134">
        <f t="shared" si="87"/>
        <v>6876.0443065693426</v>
      </c>
      <c r="AJ176" s="132">
        <f t="shared" si="88"/>
        <v>-0.13095088817655998</v>
      </c>
      <c r="AK176" s="131">
        <f t="shared" si="72"/>
        <v>7912.1469811320758</v>
      </c>
      <c r="AL176" s="131">
        <f t="shared" si="72"/>
        <v>7794.6106194690265</v>
      </c>
      <c r="AM176" s="131">
        <f t="shared" si="72"/>
        <v>6876.0443065693416</v>
      </c>
      <c r="AN176" s="132">
        <f t="shared" si="89"/>
        <v>0.88215366260819605</v>
      </c>
      <c r="AO176" s="132">
        <f t="shared" si="90"/>
        <v>-0.13095088817656009</v>
      </c>
      <c r="AP176" s="134">
        <v>318</v>
      </c>
      <c r="AQ176" s="134">
        <v>334</v>
      </c>
      <c r="AR176" s="132">
        <f t="shared" si="91"/>
        <v>5.031446540880502E-2</v>
      </c>
      <c r="AS176" s="131">
        <v>318</v>
      </c>
      <c r="AT176" s="131">
        <v>331</v>
      </c>
      <c r="AU176" s="131">
        <v>334</v>
      </c>
      <c r="AV176" s="132">
        <f t="shared" si="92"/>
        <v>1.0090634441087614</v>
      </c>
      <c r="AW176" s="132">
        <f t="shared" si="93"/>
        <v>5.031446540880502E-2</v>
      </c>
      <c r="AX176" s="134">
        <v>838687.58000000007</v>
      </c>
      <c r="AY176" s="134">
        <v>942018.07</v>
      </c>
      <c r="AZ176" s="132">
        <f t="shared" si="94"/>
        <v>0.12320498414916292</v>
      </c>
      <c r="BA176" s="131">
        <v>838687.58000000007</v>
      </c>
      <c r="BB176" s="131">
        <v>880791</v>
      </c>
      <c r="BC176" s="131">
        <v>942018.06999999983</v>
      </c>
      <c r="BD176" s="132">
        <f t="shared" si="95"/>
        <v>1.0695137325426802</v>
      </c>
      <c r="BE176" s="132">
        <f t="shared" si="96"/>
        <v>0.12320498414916292</v>
      </c>
      <c r="BF176" s="131">
        <v>97</v>
      </c>
      <c r="BG176" s="131">
        <v>106</v>
      </c>
      <c r="BH176" s="131">
        <v>128</v>
      </c>
      <c r="BI176" s="132">
        <f t="shared" si="97"/>
        <v>1.2075471698113207</v>
      </c>
      <c r="BJ176" s="132">
        <f t="shared" si="76"/>
        <v>0.31958762886597936</v>
      </c>
      <c r="BK176" s="134">
        <v>1734</v>
      </c>
      <c r="BL176" s="134">
        <v>106</v>
      </c>
      <c r="BM176" s="135">
        <f t="shared" si="98"/>
        <v>6.1130334486735868E-2</v>
      </c>
      <c r="BN176" s="134">
        <v>2284</v>
      </c>
      <c r="BO176" s="134">
        <v>137</v>
      </c>
      <c r="BP176" s="135">
        <f t="shared" si="99"/>
        <v>5.9982486865148864E-2</v>
      </c>
      <c r="BQ176" s="135">
        <f t="shared" si="100"/>
        <v>-1.8777054488979816E-2</v>
      </c>
      <c r="BR176" s="125"/>
      <c r="BS176" s="109"/>
      <c r="BT176" s="109"/>
      <c r="BU176" s="109"/>
      <c r="BX176" s="10"/>
    </row>
    <row r="177" spans="1:76" x14ac:dyDescent="0.25">
      <c r="A177" s="122" t="s">
        <v>253</v>
      </c>
      <c r="B177" s="109" t="s">
        <v>270</v>
      </c>
      <c r="C177" s="107" t="s">
        <v>651</v>
      </c>
      <c r="D177" s="6" t="s">
        <v>595</v>
      </c>
      <c r="E177" s="6" t="s">
        <v>6</v>
      </c>
      <c r="F177" s="26">
        <v>870</v>
      </c>
      <c r="G177" s="129">
        <f t="shared" si="101"/>
        <v>36.089784946236556</v>
      </c>
      <c r="H177" s="129">
        <f t="shared" si="102"/>
        <v>38.577755654430845</v>
      </c>
      <c r="I177" s="130">
        <f t="shared" si="73"/>
        <v>6.4492365250090278E-2</v>
      </c>
      <c r="J177" s="137">
        <v>141</v>
      </c>
      <c r="K177" s="137">
        <v>126</v>
      </c>
      <c r="L177" s="130">
        <f t="shared" si="74"/>
        <v>-0.1063829787234043</v>
      </c>
      <c r="M177" s="131">
        <v>141</v>
      </c>
      <c r="N177" s="131">
        <v>170.4972666102928</v>
      </c>
      <c r="O177" s="131">
        <v>126</v>
      </c>
      <c r="P177" s="132">
        <f t="shared" si="77"/>
        <v>0.73901478014893562</v>
      </c>
      <c r="Q177" s="132">
        <f t="shared" si="78"/>
        <v>-0.1063829787234043</v>
      </c>
      <c r="R177" s="140">
        <f t="shared" si="79"/>
        <v>2.5319148936170213</v>
      </c>
      <c r="S177" s="140">
        <f t="shared" si="80"/>
        <v>3.2063492063492065</v>
      </c>
      <c r="T177" s="132">
        <f t="shared" si="81"/>
        <v>0.26637321595304786</v>
      </c>
      <c r="U177" s="133">
        <f t="shared" si="70"/>
        <v>2.5319148936170213</v>
      </c>
      <c r="V177" s="133">
        <f t="shared" si="70"/>
        <v>2.5602836879432616</v>
      </c>
      <c r="W177" s="133">
        <f t="shared" si="70"/>
        <v>3.2063492063492065</v>
      </c>
      <c r="X177" s="132">
        <f t="shared" si="82"/>
        <v>1.252341379765203</v>
      </c>
      <c r="Y177" s="132">
        <f t="shared" si="83"/>
        <v>0.26637321595304786</v>
      </c>
      <c r="Z177" s="134">
        <f t="shared" si="84"/>
        <v>2726.4467787114845</v>
      </c>
      <c r="AA177" s="134">
        <f t="shared" si="84"/>
        <v>2575.3516584158415</v>
      </c>
      <c r="AB177" s="132">
        <f t="shared" si="75"/>
        <v>-5.5418327427264269E-2</v>
      </c>
      <c r="AC177" s="131">
        <f t="shared" si="71"/>
        <v>2726.4467787114845</v>
      </c>
      <c r="AD177" s="131">
        <f t="shared" si="71"/>
        <v>2749.0063052631572</v>
      </c>
      <c r="AE177" s="131">
        <f t="shared" si="71"/>
        <v>2575.3516584158415</v>
      </c>
      <c r="AF177" s="132">
        <f t="shared" si="85"/>
        <v>0.93683002963112805</v>
      </c>
      <c r="AG177" s="132">
        <f t="shared" si="86"/>
        <v>-5.5418327427264269E-2</v>
      </c>
      <c r="AH177" s="134">
        <f t="shared" si="87"/>
        <v>6903.1312056737588</v>
      </c>
      <c r="AI177" s="134">
        <f t="shared" si="87"/>
        <v>8257.4767460317453</v>
      </c>
      <c r="AJ177" s="132">
        <f t="shared" si="88"/>
        <v>0.19619293042624419</v>
      </c>
      <c r="AK177" s="131">
        <f t="shared" si="72"/>
        <v>6903.1312056737588</v>
      </c>
      <c r="AL177" s="131">
        <f t="shared" si="72"/>
        <v>7038.2360014184351</v>
      </c>
      <c r="AM177" s="131">
        <f t="shared" si="72"/>
        <v>8257.4767460317453</v>
      </c>
      <c r="AN177" s="132">
        <f t="shared" si="89"/>
        <v>1.1732310119137228</v>
      </c>
      <c r="AO177" s="132">
        <f t="shared" si="90"/>
        <v>0.19619293042624419</v>
      </c>
      <c r="AP177" s="134">
        <v>357</v>
      </c>
      <c r="AQ177" s="134">
        <v>404</v>
      </c>
      <c r="AR177" s="132">
        <f t="shared" si="91"/>
        <v>0.13165266106442575</v>
      </c>
      <c r="AS177" s="131">
        <v>357</v>
      </c>
      <c r="AT177" s="131">
        <v>436.52137054124591</v>
      </c>
      <c r="AU177" s="131">
        <v>404</v>
      </c>
      <c r="AV177" s="132">
        <f t="shared" si="92"/>
        <v>0.9254987894385962</v>
      </c>
      <c r="AW177" s="132">
        <f t="shared" si="93"/>
        <v>0.13165266106442575</v>
      </c>
      <c r="AX177" s="134">
        <v>973341.5</v>
      </c>
      <c r="AY177" s="134">
        <v>1040442.07</v>
      </c>
      <c r="AZ177" s="132">
        <f t="shared" si="94"/>
        <v>6.8938363359622334E-2</v>
      </c>
      <c r="BA177" s="131">
        <v>973341.5</v>
      </c>
      <c r="BB177" s="131">
        <v>1200000</v>
      </c>
      <c r="BC177" s="131">
        <v>1040442.07</v>
      </c>
      <c r="BD177" s="132">
        <f t="shared" si="95"/>
        <v>0.86703505833333328</v>
      </c>
      <c r="BE177" s="132">
        <f t="shared" si="96"/>
        <v>6.8938363359622334E-2</v>
      </c>
      <c r="BF177" s="131">
        <v>108</v>
      </c>
      <c r="BG177" s="131">
        <v>138.65972946604279</v>
      </c>
      <c r="BH177" s="131">
        <v>139</v>
      </c>
      <c r="BI177" s="132">
        <f t="shared" si="97"/>
        <v>1.0024539968112409</v>
      </c>
      <c r="BJ177" s="132">
        <f t="shared" si="76"/>
        <v>0.28703703703703698</v>
      </c>
      <c r="BK177" s="134">
        <v>3132</v>
      </c>
      <c r="BL177" s="134">
        <v>141</v>
      </c>
      <c r="BM177" s="135">
        <f t="shared" si="98"/>
        <v>4.5019157088122604E-2</v>
      </c>
      <c r="BN177" s="134">
        <v>1410</v>
      </c>
      <c r="BO177" s="134">
        <v>126</v>
      </c>
      <c r="BP177" s="135">
        <f t="shared" si="99"/>
        <v>8.9361702127659579E-2</v>
      </c>
      <c r="BQ177" s="135">
        <f t="shared" si="100"/>
        <v>0.98497057492077889</v>
      </c>
      <c r="BR177" s="125"/>
      <c r="BS177" s="109"/>
      <c r="BT177" s="109"/>
      <c r="BU177" s="109"/>
      <c r="BX177" s="10"/>
    </row>
    <row r="178" spans="1:76" x14ac:dyDescent="0.25">
      <c r="A178" s="122" t="s">
        <v>345</v>
      </c>
      <c r="B178" s="109" t="s">
        <v>362</v>
      </c>
      <c r="C178" s="107" t="s">
        <v>651</v>
      </c>
      <c r="D178" s="6" t="s">
        <v>595</v>
      </c>
      <c r="E178" s="6" t="s">
        <v>6</v>
      </c>
      <c r="F178" s="26">
        <v>1080</v>
      </c>
      <c r="G178" s="129">
        <f t="shared" si="101"/>
        <v>70.213784348864991</v>
      </c>
      <c r="H178" s="129">
        <f t="shared" si="102"/>
        <v>53.451463560334531</v>
      </c>
      <c r="I178" s="130">
        <f t="shared" si="73"/>
        <v>-0.31359891146122904</v>
      </c>
      <c r="J178" s="137">
        <v>438</v>
      </c>
      <c r="K178" s="137">
        <v>300</v>
      </c>
      <c r="L178" s="130">
        <f t="shared" si="74"/>
        <v>-0.31506849315068497</v>
      </c>
      <c r="M178" s="131">
        <v>438</v>
      </c>
      <c r="N178" s="131">
        <v>491.48</v>
      </c>
      <c r="O178" s="131">
        <v>300</v>
      </c>
      <c r="P178" s="132">
        <f t="shared" si="77"/>
        <v>0.61040123707984051</v>
      </c>
      <c r="Q178" s="132">
        <f t="shared" si="78"/>
        <v>-0.31506849315068497</v>
      </c>
      <c r="R178" s="140">
        <f t="shared" si="79"/>
        <v>1.9269406392694064</v>
      </c>
      <c r="S178" s="140">
        <f t="shared" si="80"/>
        <v>2.1766666666666667</v>
      </c>
      <c r="T178" s="132">
        <f t="shared" si="81"/>
        <v>0.12959715639810421</v>
      </c>
      <c r="U178" s="133">
        <f t="shared" si="70"/>
        <v>1.9269406392694064</v>
      </c>
      <c r="V178" s="133">
        <f t="shared" si="70"/>
        <v>1.9229266704647188</v>
      </c>
      <c r="W178" s="133">
        <f t="shared" si="70"/>
        <v>2.1766666666666667</v>
      </c>
      <c r="X178" s="132">
        <f t="shared" si="82"/>
        <v>1.1319551078568306</v>
      </c>
      <c r="Y178" s="132">
        <f t="shared" si="83"/>
        <v>0.12959715639810421</v>
      </c>
      <c r="Z178" s="134">
        <f t="shared" si="84"/>
        <v>2785.2577014218009</v>
      </c>
      <c r="AA178" s="134">
        <f t="shared" si="84"/>
        <v>2740.5130168453293</v>
      </c>
      <c r="AB178" s="132">
        <f t="shared" si="75"/>
        <v>-1.6064827521572123E-2</v>
      </c>
      <c r="AC178" s="131">
        <f t="shared" si="71"/>
        <v>2785.2577014218009</v>
      </c>
      <c r="AD178" s="131">
        <f t="shared" si="71"/>
        <v>2813.3583236339769</v>
      </c>
      <c r="AE178" s="131">
        <f t="shared" si="71"/>
        <v>2740.5130168453293</v>
      </c>
      <c r="AF178" s="132">
        <f t="shared" si="85"/>
        <v>0.97410734843951396</v>
      </c>
      <c r="AG178" s="132">
        <f t="shared" si="86"/>
        <v>-1.6064827521572123E-2</v>
      </c>
      <c r="AH178" s="134">
        <f t="shared" si="87"/>
        <v>5367.0262557077622</v>
      </c>
      <c r="AI178" s="134">
        <f t="shared" si="87"/>
        <v>5965.1833333333334</v>
      </c>
      <c r="AJ178" s="132">
        <f t="shared" si="88"/>
        <v>0.11145037291171045</v>
      </c>
      <c r="AK178" s="131">
        <f t="shared" si="72"/>
        <v>5367.0262557077622</v>
      </c>
      <c r="AL178" s="131">
        <f t="shared" si="72"/>
        <v>5409.8817540896862</v>
      </c>
      <c r="AM178" s="131">
        <f t="shared" si="72"/>
        <v>5965.1833333333334</v>
      </c>
      <c r="AN178" s="132">
        <f t="shared" si="89"/>
        <v>1.1026457886669812</v>
      </c>
      <c r="AO178" s="132">
        <f t="shared" si="90"/>
        <v>0.11145037291171045</v>
      </c>
      <c r="AP178" s="134">
        <v>844</v>
      </c>
      <c r="AQ178" s="134">
        <v>653</v>
      </c>
      <c r="AR178" s="132">
        <f t="shared" si="91"/>
        <v>-0.226303317535545</v>
      </c>
      <c r="AS178" s="131">
        <v>844</v>
      </c>
      <c r="AT178" s="131">
        <v>945.08</v>
      </c>
      <c r="AU178" s="131">
        <v>653</v>
      </c>
      <c r="AV178" s="132">
        <f t="shared" si="92"/>
        <v>0.69094679815465354</v>
      </c>
      <c r="AW178" s="132">
        <f t="shared" si="93"/>
        <v>-0.226303317535545</v>
      </c>
      <c r="AX178" s="134">
        <v>2350757.5</v>
      </c>
      <c r="AY178" s="134">
        <v>1789555</v>
      </c>
      <c r="AZ178" s="132">
        <f t="shared" si="94"/>
        <v>-0.23873262129334905</v>
      </c>
      <c r="BA178" s="131">
        <v>2350757.5</v>
      </c>
      <c r="BB178" s="131">
        <v>2658848.684499999</v>
      </c>
      <c r="BC178" s="131">
        <v>1789555</v>
      </c>
      <c r="BD178" s="132">
        <f t="shared" si="95"/>
        <v>0.67305635346320158</v>
      </c>
      <c r="BE178" s="132">
        <f t="shared" si="96"/>
        <v>-0.23873262129334905</v>
      </c>
      <c r="BF178" s="131">
        <v>210</v>
      </c>
      <c r="BG178" s="131">
        <v>253.64591031390151</v>
      </c>
      <c r="BH178" s="131">
        <v>169</v>
      </c>
      <c r="BI178" s="132">
        <f t="shared" si="97"/>
        <v>0.6662831653420026</v>
      </c>
      <c r="BJ178" s="132">
        <f t="shared" si="76"/>
        <v>-0.19523809523809521</v>
      </c>
      <c r="BK178" s="134">
        <v>7391</v>
      </c>
      <c r="BL178" s="134">
        <v>427</v>
      </c>
      <c r="BM178" s="135">
        <f t="shared" si="98"/>
        <v>5.7772967122175618E-2</v>
      </c>
      <c r="BN178" s="134">
        <v>4703</v>
      </c>
      <c r="BO178" s="134">
        <v>300</v>
      </c>
      <c r="BP178" s="135">
        <f t="shared" si="99"/>
        <v>6.3789070805868597E-2</v>
      </c>
      <c r="BQ178" s="135">
        <f t="shared" si="100"/>
        <v>0.10413354174748202</v>
      </c>
      <c r="BR178" s="125"/>
      <c r="BS178" s="109"/>
      <c r="BT178" s="109"/>
      <c r="BU178" s="109"/>
      <c r="BX178" s="10"/>
    </row>
    <row r="179" spans="1:76" x14ac:dyDescent="0.25">
      <c r="A179" s="122" t="s">
        <v>345</v>
      </c>
      <c r="B179" s="109" t="s">
        <v>363</v>
      </c>
      <c r="C179" s="107" t="s">
        <v>651</v>
      </c>
      <c r="D179" s="6" t="s">
        <v>596</v>
      </c>
      <c r="E179" s="6" t="s">
        <v>6</v>
      </c>
      <c r="F179" s="26">
        <v>970</v>
      </c>
      <c r="G179" s="129">
        <f t="shared" si="101"/>
        <v>0</v>
      </c>
      <c r="H179" s="129">
        <f t="shared" si="102"/>
        <v>12.104073827735281</v>
      </c>
      <c r="I179" s="130">
        <f t="shared" si="73"/>
        <v>1</v>
      </c>
      <c r="J179" s="137">
        <v>0</v>
      </c>
      <c r="K179" s="137">
        <v>0</v>
      </c>
      <c r="L179" s="130">
        <f t="shared" si="74"/>
        <v>0</v>
      </c>
      <c r="M179" s="131">
        <v>0</v>
      </c>
      <c r="N179" s="131">
        <v>195</v>
      </c>
      <c r="O179" s="131">
        <v>68</v>
      </c>
      <c r="P179" s="132">
        <f t="shared" si="77"/>
        <v>0.3487179487179487</v>
      </c>
      <c r="Q179" s="132" t="e">
        <f t="shared" si="78"/>
        <v>#DIV/0!</v>
      </c>
      <c r="R179" s="140" t="e">
        <f t="shared" si="79"/>
        <v>#DIV/0!</v>
      </c>
      <c r="S179" s="140" t="e">
        <f t="shared" si="80"/>
        <v>#DIV/0!</v>
      </c>
      <c r="T179" s="132">
        <f t="shared" si="81"/>
        <v>0</v>
      </c>
      <c r="U179" s="133" t="e">
        <f t="shared" si="70"/>
        <v>#DIV/0!</v>
      </c>
      <c r="V179" s="133">
        <f t="shared" si="70"/>
        <v>2.0302564102564111</v>
      </c>
      <c r="W179" s="133">
        <f t="shared" si="70"/>
        <v>1.9558823529411764</v>
      </c>
      <c r="X179" s="132">
        <f t="shared" si="82"/>
        <v>0.96336716045347115</v>
      </c>
      <c r="Y179" s="132" t="e">
        <f t="shared" si="83"/>
        <v>#DIV/0!</v>
      </c>
      <c r="Z179" s="134" t="e">
        <f t="shared" si="84"/>
        <v>#DIV/0!</v>
      </c>
      <c r="AA179" s="134" t="e">
        <f t="shared" si="84"/>
        <v>#DIV/0!</v>
      </c>
      <c r="AB179" s="132">
        <f t="shared" si="75"/>
        <v>0</v>
      </c>
      <c r="AC179" s="131" t="e">
        <f t="shared" si="71"/>
        <v>#DIV/0!</v>
      </c>
      <c r="AD179" s="131">
        <f t="shared" si="71"/>
        <v>1844.1747799237805</v>
      </c>
      <c r="AE179" s="131">
        <f t="shared" si="71"/>
        <v>2736.6127819548865</v>
      </c>
      <c r="AF179" s="132">
        <f t="shared" si="85"/>
        <v>1.4839226800769882</v>
      </c>
      <c r="AG179" s="132" t="e">
        <f t="shared" si="86"/>
        <v>#DIV/0!</v>
      </c>
      <c r="AH179" s="134" t="e">
        <f t="shared" si="87"/>
        <v>#DIV/0!</v>
      </c>
      <c r="AI179" s="134" t="e">
        <f t="shared" si="87"/>
        <v>#DIV/0!</v>
      </c>
      <c r="AJ179" s="132">
        <f t="shared" si="88"/>
        <v>0</v>
      </c>
      <c r="AK179" s="131" t="e">
        <f t="shared" si="72"/>
        <v>#DIV/0!</v>
      </c>
      <c r="AL179" s="131">
        <f t="shared" si="72"/>
        <v>3744.1476685734615</v>
      </c>
      <c r="AM179" s="131">
        <f t="shared" si="72"/>
        <v>5352.4926470588216</v>
      </c>
      <c r="AN179" s="132">
        <f t="shared" si="89"/>
        <v>1.429562378638273</v>
      </c>
      <c r="AO179" s="132" t="e">
        <f t="shared" si="90"/>
        <v>#DIV/0!</v>
      </c>
      <c r="AP179" s="134">
        <v>0</v>
      </c>
      <c r="AQ179" s="134">
        <v>0</v>
      </c>
      <c r="AR179" s="132">
        <f t="shared" si="91"/>
        <v>0</v>
      </c>
      <c r="AS179" s="131">
        <v>0</v>
      </c>
      <c r="AT179" s="131">
        <v>395.9000000000002</v>
      </c>
      <c r="AU179" s="131">
        <v>133</v>
      </c>
      <c r="AV179" s="132">
        <f t="shared" si="92"/>
        <v>0.33594342005556943</v>
      </c>
      <c r="AW179" s="132" t="e">
        <f t="shared" si="93"/>
        <v>#DIV/0!</v>
      </c>
      <c r="AX179" s="134">
        <v>0</v>
      </c>
      <c r="AY179" s="134">
        <v>0</v>
      </c>
      <c r="AZ179" s="132">
        <f t="shared" si="94"/>
        <v>0</v>
      </c>
      <c r="BA179" s="131">
        <v>0</v>
      </c>
      <c r="BB179" s="131">
        <v>730108.79537182511</v>
      </c>
      <c r="BC179" s="131">
        <v>363969.49999999988</v>
      </c>
      <c r="BD179" s="132">
        <f t="shared" si="95"/>
        <v>0.49851406024308997</v>
      </c>
      <c r="BE179" s="132" t="e">
        <f t="shared" si="96"/>
        <v>#DIV/0!</v>
      </c>
      <c r="BF179" s="131">
        <v>0</v>
      </c>
      <c r="BG179" s="131">
        <v>108.14077821011669</v>
      </c>
      <c r="BH179" s="131">
        <v>36</v>
      </c>
      <c r="BI179" s="132">
        <f t="shared" si="97"/>
        <v>0.33289939831995918</v>
      </c>
      <c r="BJ179" s="132" t="e">
        <f t="shared" si="76"/>
        <v>#DIV/0!</v>
      </c>
      <c r="BK179" s="134">
        <v>0</v>
      </c>
      <c r="BL179" s="134">
        <v>0</v>
      </c>
      <c r="BM179" s="135">
        <f t="shared" si="98"/>
        <v>0</v>
      </c>
      <c r="BN179" s="134">
        <v>1581</v>
      </c>
      <c r="BO179" s="134">
        <v>68</v>
      </c>
      <c r="BP179" s="135">
        <f t="shared" si="99"/>
        <v>4.3010752688172046E-2</v>
      </c>
      <c r="BQ179" s="135">
        <f t="shared" si="100"/>
        <v>0</v>
      </c>
      <c r="BR179" s="125"/>
      <c r="BS179" s="109"/>
      <c r="BT179" s="109"/>
      <c r="BU179" s="109"/>
      <c r="BX179" s="10"/>
    </row>
    <row r="180" spans="1:76" x14ac:dyDescent="0.25">
      <c r="A180" s="122" t="s">
        <v>345</v>
      </c>
      <c r="B180" s="109" t="s">
        <v>364</v>
      </c>
      <c r="C180" s="107" t="s">
        <v>651</v>
      </c>
      <c r="D180" s="6" t="s">
        <v>595</v>
      </c>
      <c r="E180" s="6" t="s">
        <v>6</v>
      </c>
      <c r="F180" s="26">
        <v>2080</v>
      </c>
      <c r="G180" s="129">
        <f t="shared" si="101"/>
        <v>19.217964330024817</v>
      </c>
      <c r="H180" s="129">
        <f t="shared" si="102"/>
        <v>13.922689205955335</v>
      </c>
      <c r="I180" s="130">
        <f t="shared" si="73"/>
        <v>-0.38033421889533126</v>
      </c>
      <c r="J180" s="137">
        <v>117</v>
      </c>
      <c r="K180" s="137">
        <v>88</v>
      </c>
      <c r="L180" s="130">
        <f t="shared" si="74"/>
        <v>-0.24786324786324787</v>
      </c>
      <c r="M180" s="131">
        <v>117</v>
      </c>
      <c r="N180" s="131">
        <v>134.55000000000001</v>
      </c>
      <c r="O180" s="131">
        <v>88</v>
      </c>
      <c r="P180" s="132">
        <f t="shared" si="77"/>
        <v>0.65403195837978445</v>
      </c>
      <c r="Q180" s="132">
        <f t="shared" si="78"/>
        <v>-0.24786324786324787</v>
      </c>
      <c r="R180" s="140">
        <f t="shared" si="79"/>
        <v>3.7863247863247862</v>
      </c>
      <c r="S180" s="140">
        <f t="shared" si="80"/>
        <v>3.6022727272727271</v>
      </c>
      <c r="T180" s="132">
        <f t="shared" si="81"/>
        <v>-4.8609686025035903E-2</v>
      </c>
      <c r="U180" s="133">
        <f t="shared" si="70"/>
        <v>3.7863247863247862</v>
      </c>
      <c r="V180" s="133">
        <f t="shared" si="70"/>
        <v>3.7863247863247858</v>
      </c>
      <c r="W180" s="133">
        <f t="shared" si="70"/>
        <v>3.6022727272727271</v>
      </c>
      <c r="X180" s="132">
        <f t="shared" si="82"/>
        <v>0.95139031397496421</v>
      </c>
      <c r="Y180" s="132">
        <f t="shared" si="83"/>
        <v>-4.8609686025035903E-2</v>
      </c>
      <c r="Z180" s="134">
        <f t="shared" si="84"/>
        <v>2797.2332731376978</v>
      </c>
      <c r="AA180" s="134">
        <f t="shared" si="84"/>
        <v>2831.9716088328069</v>
      </c>
      <c r="AB180" s="132">
        <f t="shared" si="75"/>
        <v>1.2418819706138562E-2</v>
      </c>
      <c r="AC180" s="131">
        <f t="shared" si="71"/>
        <v>2797.2332731376978</v>
      </c>
      <c r="AD180" s="131">
        <f t="shared" si="71"/>
        <v>2825.2056058690746</v>
      </c>
      <c r="AE180" s="131">
        <f t="shared" si="71"/>
        <v>2831.9716088328078</v>
      </c>
      <c r="AF180" s="132">
        <f t="shared" si="85"/>
        <v>1.0023948709961772</v>
      </c>
      <c r="AG180" s="132">
        <f t="shared" si="86"/>
        <v>1.2418819706139006E-2</v>
      </c>
      <c r="AH180" s="134">
        <f t="shared" si="87"/>
        <v>10591.233675213676</v>
      </c>
      <c r="AI180" s="134">
        <f t="shared" si="87"/>
        <v>10201.534090909088</v>
      </c>
      <c r="AJ180" s="132">
        <f t="shared" si="88"/>
        <v>-3.679454124561421E-2</v>
      </c>
      <c r="AK180" s="131">
        <f t="shared" si="72"/>
        <v>10591.233675213676</v>
      </c>
      <c r="AL180" s="131">
        <f t="shared" si="72"/>
        <v>10697.146011965811</v>
      </c>
      <c r="AM180" s="131">
        <f t="shared" si="72"/>
        <v>10201.534090909092</v>
      </c>
      <c r="AN180" s="132">
        <f t="shared" si="89"/>
        <v>0.95366877104394676</v>
      </c>
      <c r="AO180" s="132">
        <f t="shared" si="90"/>
        <v>-3.6794541245613877E-2</v>
      </c>
      <c r="AP180" s="134">
        <v>443</v>
      </c>
      <c r="AQ180" s="134">
        <v>317</v>
      </c>
      <c r="AR180" s="132">
        <f t="shared" si="91"/>
        <v>-0.28442437923250563</v>
      </c>
      <c r="AS180" s="131">
        <v>443</v>
      </c>
      <c r="AT180" s="131">
        <v>509.45</v>
      </c>
      <c r="AU180" s="131">
        <v>317</v>
      </c>
      <c r="AV180" s="132">
        <f t="shared" si="92"/>
        <v>0.62223967023260385</v>
      </c>
      <c r="AW180" s="132">
        <f t="shared" si="93"/>
        <v>-0.28442437923250563</v>
      </c>
      <c r="AX180" s="134">
        <v>1239174.3400000001</v>
      </c>
      <c r="AY180" s="134">
        <v>897734.99999999977</v>
      </c>
      <c r="AZ180" s="132">
        <f t="shared" si="94"/>
        <v>-0.27553777461208584</v>
      </c>
      <c r="BA180" s="131">
        <v>1239174.3400000001</v>
      </c>
      <c r="BB180" s="131">
        <v>1439300.9959100001</v>
      </c>
      <c r="BC180" s="131">
        <v>897735</v>
      </c>
      <c r="BD180" s="132">
        <f t="shared" si="95"/>
        <v>0.6237298539715147</v>
      </c>
      <c r="BE180" s="132">
        <f t="shared" si="96"/>
        <v>-0.27553777461208573</v>
      </c>
      <c r="BF180" s="131">
        <v>140</v>
      </c>
      <c r="BG180" s="131">
        <v>176.53769851116621</v>
      </c>
      <c r="BH180" s="131">
        <v>102</v>
      </c>
      <c r="BI180" s="132">
        <f t="shared" si="97"/>
        <v>0.57778027503597695</v>
      </c>
      <c r="BJ180" s="132">
        <f t="shared" si="76"/>
        <v>-0.27142857142857146</v>
      </c>
      <c r="BK180" s="134">
        <v>0</v>
      </c>
      <c r="BL180" s="134">
        <v>0</v>
      </c>
      <c r="BM180" s="135">
        <f t="shared" si="98"/>
        <v>0</v>
      </c>
      <c r="BN180" s="134">
        <v>0</v>
      </c>
      <c r="BO180" s="134">
        <v>0</v>
      </c>
      <c r="BP180" s="135">
        <f t="shared" si="99"/>
        <v>0</v>
      </c>
      <c r="BQ180" s="135">
        <f t="shared" si="100"/>
        <v>0</v>
      </c>
      <c r="BR180" s="125"/>
      <c r="BS180" s="109"/>
      <c r="BT180" s="109"/>
      <c r="BU180" s="109"/>
      <c r="BX180" s="10"/>
    </row>
    <row r="181" spans="1:76" x14ac:dyDescent="0.25">
      <c r="A181" s="122" t="s">
        <v>345</v>
      </c>
      <c r="B181" s="109" t="s">
        <v>365</v>
      </c>
      <c r="C181" s="107" t="s">
        <v>651</v>
      </c>
      <c r="D181" s="6" t="s">
        <v>595</v>
      </c>
      <c r="E181" s="6" t="s">
        <v>6</v>
      </c>
      <c r="F181" s="26">
        <v>990</v>
      </c>
      <c r="G181" s="129">
        <f t="shared" si="101"/>
        <v>66.267986314760506</v>
      </c>
      <c r="H181" s="129">
        <f t="shared" si="102"/>
        <v>67.526222548061227</v>
      </c>
      <c r="I181" s="130">
        <f t="shared" si="73"/>
        <v>1.8633298085128067E-2</v>
      </c>
      <c r="J181" s="137">
        <v>293</v>
      </c>
      <c r="K181" s="137">
        <v>254</v>
      </c>
      <c r="L181" s="130">
        <f t="shared" si="74"/>
        <v>-0.13310580204778155</v>
      </c>
      <c r="M181" s="131">
        <v>293</v>
      </c>
      <c r="N181" s="131">
        <v>351.59999999999991</v>
      </c>
      <c r="O181" s="131">
        <v>254</v>
      </c>
      <c r="P181" s="132">
        <f t="shared" si="77"/>
        <v>0.72241183162684885</v>
      </c>
      <c r="Q181" s="132">
        <f t="shared" si="78"/>
        <v>-0.13310580204778155</v>
      </c>
      <c r="R181" s="140">
        <f t="shared" si="79"/>
        <v>2.5153583617747439</v>
      </c>
      <c r="S181" s="140">
        <f t="shared" si="80"/>
        <v>2.8818897637795278</v>
      </c>
      <c r="T181" s="132">
        <f t="shared" si="81"/>
        <v>0.1457173687753075</v>
      </c>
      <c r="U181" s="133">
        <f t="shared" si="70"/>
        <v>2.5153583617747439</v>
      </c>
      <c r="V181" s="133">
        <f t="shared" si="70"/>
        <v>2.5153583617747448</v>
      </c>
      <c r="W181" s="133">
        <f t="shared" si="70"/>
        <v>2.8818897637795278</v>
      </c>
      <c r="X181" s="132">
        <f t="shared" si="82"/>
        <v>1.1457173687753071</v>
      </c>
      <c r="Y181" s="132">
        <f t="shared" si="83"/>
        <v>0.1457173687753075</v>
      </c>
      <c r="Z181" s="134">
        <f t="shared" si="84"/>
        <v>2759.5176390773404</v>
      </c>
      <c r="AA181" s="134">
        <f t="shared" si="84"/>
        <v>2831.1199043715847</v>
      </c>
      <c r="AB181" s="132">
        <f t="shared" si="75"/>
        <v>2.5947384528473227E-2</v>
      </c>
      <c r="AC181" s="131">
        <f t="shared" si="71"/>
        <v>2759.5176390773404</v>
      </c>
      <c r="AD181" s="131">
        <f t="shared" si="71"/>
        <v>2787.1128154681137</v>
      </c>
      <c r="AE181" s="131">
        <f t="shared" si="71"/>
        <v>2831.1199043715833</v>
      </c>
      <c r="AF181" s="132">
        <f t="shared" si="85"/>
        <v>1.0157894896321513</v>
      </c>
      <c r="AG181" s="132">
        <f t="shared" si="86"/>
        <v>2.5947384528472783E-2</v>
      </c>
      <c r="AH181" s="134">
        <f t="shared" si="87"/>
        <v>6941.1757679180882</v>
      </c>
      <c r="AI181" s="134">
        <f t="shared" si="87"/>
        <v>8158.9754724409449</v>
      </c>
      <c r="AJ181" s="132">
        <f t="shared" si="88"/>
        <v>0.17544573790387097</v>
      </c>
      <c r="AK181" s="131">
        <f t="shared" si="72"/>
        <v>6941.1757679180882</v>
      </c>
      <c r="AL181" s="131">
        <f t="shared" si="72"/>
        <v>7010.5875255972715</v>
      </c>
      <c r="AM181" s="131">
        <f t="shared" si="72"/>
        <v>8158.9754724409413</v>
      </c>
      <c r="AN181" s="132">
        <f t="shared" si="89"/>
        <v>1.1638076612909605</v>
      </c>
      <c r="AO181" s="132">
        <f t="shared" si="90"/>
        <v>0.1754457379038703</v>
      </c>
      <c r="AP181" s="134">
        <v>737</v>
      </c>
      <c r="AQ181" s="134">
        <v>732</v>
      </c>
      <c r="AR181" s="132">
        <f t="shared" si="91"/>
        <v>-6.7842605156037683E-3</v>
      </c>
      <c r="AS181" s="131">
        <v>737</v>
      </c>
      <c r="AT181" s="131">
        <v>884.40000000000009</v>
      </c>
      <c r="AU181" s="131">
        <v>732</v>
      </c>
      <c r="AV181" s="132">
        <f t="shared" si="92"/>
        <v>0.8276797829036634</v>
      </c>
      <c r="AW181" s="132">
        <f t="shared" si="93"/>
        <v>-6.7842605156037683E-3</v>
      </c>
      <c r="AX181" s="134">
        <v>2033764.5</v>
      </c>
      <c r="AY181" s="134">
        <v>2072379.77</v>
      </c>
      <c r="AZ181" s="132">
        <f t="shared" si="94"/>
        <v>1.8987090196529666E-2</v>
      </c>
      <c r="BA181" s="131">
        <v>2033764.5</v>
      </c>
      <c r="BB181" s="131">
        <v>2464922.574</v>
      </c>
      <c r="BC181" s="131">
        <v>2072379.7699999991</v>
      </c>
      <c r="BD181" s="132">
        <f t="shared" si="95"/>
        <v>0.84074842425456198</v>
      </c>
      <c r="BE181" s="132">
        <f t="shared" si="96"/>
        <v>1.8987090196529222E-2</v>
      </c>
      <c r="BF181" s="131">
        <v>200</v>
      </c>
      <c r="BG181" s="131">
        <v>301.89703703703708</v>
      </c>
      <c r="BH181" s="131">
        <v>251</v>
      </c>
      <c r="BI181" s="132">
        <f t="shared" si="97"/>
        <v>0.83140928597191577</v>
      </c>
      <c r="BJ181" s="132">
        <f t="shared" si="76"/>
        <v>0.25499999999999989</v>
      </c>
      <c r="BK181" s="134">
        <v>3939</v>
      </c>
      <c r="BL181" s="134">
        <v>279</v>
      </c>
      <c r="BM181" s="135">
        <f t="shared" si="98"/>
        <v>7.0830159939070825E-2</v>
      </c>
      <c r="BN181" s="134">
        <v>3944</v>
      </c>
      <c r="BO181" s="134">
        <v>252</v>
      </c>
      <c r="BP181" s="135">
        <f t="shared" si="99"/>
        <v>6.3894523326572014E-2</v>
      </c>
      <c r="BQ181" s="135">
        <f t="shared" si="100"/>
        <v>-9.7919256690440215E-2</v>
      </c>
      <c r="BR181" s="125"/>
      <c r="BS181" s="109"/>
      <c r="BT181" s="109"/>
      <c r="BU181" s="109"/>
      <c r="BX181" s="10"/>
    </row>
    <row r="182" spans="1:76" x14ac:dyDescent="0.25">
      <c r="A182" s="122" t="s">
        <v>345</v>
      </c>
      <c r="B182" s="109" t="s">
        <v>366</v>
      </c>
      <c r="C182" s="107" t="s">
        <v>651</v>
      </c>
      <c r="D182" s="6" t="s">
        <v>595</v>
      </c>
      <c r="E182" s="6" t="s">
        <v>6</v>
      </c>
      <c r="F182" s="26">
        <v>2010</v>
      </c>
      <c r="G182" s="129">
        <f t="shared" si="101"/>
        <v>38.872235917188249</v>
      </c>
      <c r="H182" s="129">
        <f t="shared" si="102"/>
        <v>32.618462526079284</v>
      </c>
      <c r="I182" s="130">
        <f t="shared" si="73"/>
        <v>-0.19172495902003089</v>
      </c>
      <c r="J182" s="137">
        <v>361</v>
      </c>
      <c r="K182" s="137">
        <v>254</v>
      </c>
      <c r="L182" s="130">
        <f t="shared" si="74"/>
        <v>-0.29639889196675895</v>
      </c>
      <c r="M182" s="131">
        <v>361</v>
      </c>
      <c r="N182" s="131">
        <v>425.81999999999988</v>
      </c>
      <c r="O182" s="131">
        <v>254</v>
      </c>
      <c r="P182" s="132">
        <f t="shared" si="77"/>
        <v>0.59649617209149419</v>
      </c>
      <c r="Q182" s="132">
        <f t="shared" si="78"/>
        <v>-0.29639889196675895</v>
      </c>
      <c r="R182" s="140">
        <f t="shared" si="79"/>
        <v>2.4016620498614958</v>
      </c>
      <c r="S182" s="140">
        <f t="shared" si="80"/>
        <v>2.9685039370078741</v>
      </c>
      <c r="T182" s="132">
        <f t="shared" si="81"/>
        <v>0.23602067042657726</v>
      </c>
      <c r="U182" s="133">
        <f t="shared" si="70"/>
        <v>2.4016620498614958</v>
      </c>
      <c r="V182" s="133">
        <f t="shared" si="70"/>
        <v>2.4010614813771083</v>
      </c>
      <c r="W182" s="133">
        <f t="shared" si="70"/>
        <v>2.9685039370078741</v>
      </c>
      <c r="X182" s="132">
        <f t="shared" si="82"/>
        <v>1.2363298316315141</v>
      </c>
      <c r="Y182" s="132">
        <f t="shared" si="83"/>
        <v>0.23602067042657726</v>
      </c>
      <c r="Z182" s="134">
        <f t="shared" si="84"/>
        <v>2793.689757785467</v>
      </c>
      <c r="AA182" s="134">
        <f t="shared" si="84"/>
        <v>2695.565517241379</v>
      </c>
      <c r="AB182" s="132">
        <f t="shared" si="75"/>
        <v>-3.512352804051877E-2</v>
      </c>
      <c r="AC182" s="131">
        <f t="shared" si="71"/>
        <v>2793.689757785467</v>
      </c>
      <c r="AD182" s="131">
        <f t="shared" si="71"/>
        <v>2822.4527779542655</v>
      </c>
      <c r="AE182" s="131">
        <f t="shared" si="71"/>
        <v>2695.565517241379</v>
      </c>
      <c r="AF182" s="132">
        <f t="shared" si="85"/>
        <v>0.95504361961199746</v>
      </c>
      <c r="AG182" s="132">
        <f t="shared" si="86"/>
        <v>-3.512352804051877E-2</v>
      </c>
      <c r="AH182" s="134">
        <f t="shared" si="87"/>
        <v>6709.4986703601107</v>
      </c>
      <c r="AI182" s="134">
        <f t="shared" si="87"/>
        <v>8001.7968503937</v>
      </c>
      <c r="AJ182" s="132">
        <f t="shared" si="88"/>
        <v>0.19260726375018855</v>
      </c>
      <c r="AK182" s="131">
        <f t="shared" si="72"/>
        <v>6709.4986703601107</v>
      </c>
      <c r="AL182" s="131">
        <f t="shared" si="72"/>
        <v>6776.8826481518036</v>
      </c>
      <c r="AM182" s="131">
        <f t="shared" si="72"/>
        <v>8001.7968503937</v>
      </c>
      <c r="AN182" s="132">
        <f t="shared" si="89"/>
        <v>1.1807489174356525</v>
      </c>
      <c r="AO182" s="132">
        <f t="shared" si="90"/>
        <v>0.19260726375018855</v>
      </c>
      <c r="AP182" s="134">
        <v>867</v>
      </c>
      <c r="AQ182" s="134">
        <v>754</v>
      </c>
      <c r="AR182" s="132">
        <f t="shared" si="91"/>
        <v>-0.13033448673587078</v>
      </c>
      <c r="AS182" s="131">
        <v>867</v>
      </c>
      <c r="AT182" s="131">
        <v>1022.42</v>
      </c>
      <c r="AU182" s="131">
        <v>754</v>
      </c>
      <c r="AV182" s="132">
        <f t="shared" si="92"/>
        <v>0.73746601201071971</v>
      </c>
      <c r="AW182" s="132">
        <f t="shared" si="93"/>
        <v>-0.13033448673587078</v>
      </c>
      <c r="AX182" s="134">
        <v>2422129.02</v>
      </c>
      <c r="AY182" s="134">
        <v>2032456.4</v>
      </c>
      <c r="AZ182" s="132">
        <f t="shared" si="94"/>
        <v>-0.16088020777687562</v>
      </c>
      <c r="BA182" s="131">
        <v>2422129.02</v>
      </c>
      <c r="BB182" s="131">
        <v>2885732.1692360002</v>
      </c>
      <c r="BC182" s="131">
        <v>2032456.4</v>
      </c>
      <c r="BD182" s="132">
        <f t="shared" si="95"/>
        <v>0.70431220945154249</v>
      </c>
      <c r="BE182" s="132">
        <f t="shared" si="96"/>
        <v>-0.16088020777687562</v>
      </c>
      <c r="BF182" s="131">
        <v>237</v>
      </c>
      <c r="BG182" s="131">
        <v>297.50417254901959</v>
      </c>
      <c r="BH182" s="131">
        <v>237</v>
      </c>
      <c r="BI182" s="132">
        <f t="shared" si="97"/>
        <v>0.79662748246312298</v>
      </c>
      <c r="BJ182" s="132">
        <f t="shared" si="76"/>
        <v>0</v>
      </c>
      <c r="BK182" s="134">
        <v>0</v>
      </c>
      <c r="BL182" s="134">
        <v>0</v>
      </c>
      <c r="BM182" s="135">
        <f t="shared" si="98"/>
        <v>0</v>
      </c>
      <c r="BN182" s="134">
        <v>0</v>
      </c>
      <c r="BO182" s="134">
        <v>0</v>
      </c>
      <c r="BP182" s="135">
        <f t="shared" si="99"/>
        <v>0</v>
      </c>
      <c r="BQ182" s="135">
        <f t="shared" si="100"/>
        <v>0</v>
      </c>
      <c r="BR182" s="125"/>
      <c r="BS182" s="109"/>
      <c r="BT182" s="109"/>
      <c r="BU182" s="109"/>
      <c r="BX182" s="10"/>
    </row>
    <row r="183" spans="1:76" x14ac:dyDescent="0.25">
      <c r="A183" s="122" t="s">
        <v>345</v>
      </c>
      <c r="B183" s="109" t="s">
        <v>367</v>
      </c>
      <c r="C183" s="107" t="s">
        <v>651</v>
      </c>
      <c r="D183" s="6" t="s">
        <v>595</v>
      </c>
      <c r="E183" s="6" t="s">
        <v>6</v>
      </c>
      <c r="F183" s="26">
        <v>780</v>
      </c>
      <c r="G183" s="129">
        <f t="shared" si="101"/>
        <v>117.93791935483873</v>
      </c>
      <c r="H183" s="129">
        <f t="shared" si="102"/>
        <v>86.591914805624484</v>
      </c>
      <c r="I183" s="130">
        <f t="shared" si="73"/>
        <v>-0.36199689797341444</v>
      </c>
      <c r="J183" s="137">
        <v>484</v>
      </c>
      <c r="K183" s="137">
        <v>349</v>
      </c>
      <c r="L183" s="130">
        <f t="shared" si="74"/>
        <v>-0.27892561983471076</v>
      </c>
      <c r="M183" s="131">
        <v>484</v>
      </c>
      <c r="N183" s="131">
        <v>542.08000000000015</v>
      </c>
      <c r="O183" s="131">
        <v>349</v>
      </c>
      <c r="P183" s="132">
        <f t="shared" si="77"/>
        <v>0.64381641086186525</v>
      </c>
      <c r="Q183" s="132">
        <f t="shared" si="78"/>
        <v>-0.27892561983471076</v>
      </c>
      <c r="R183" s="140">
        <f t="shared" si="79"/>
        <v>2.1880165289256199</v>
      </c>
      <c r="S183" s="140">
        <f t="shared" si="80"/>
        <v>2.1891117478510029</v>
      </c>
      <c r="T183" s="132">
        <f t="shared" si="81"/>
        <v>5.0055331433940253E-4</v>
      </c>
      <c r="U183" s="133">
        <f t="shared" si="70"/>
        <v>2.1880165289256199</v>
      </c>
      <c r="V183" s="133">
        <f t="shared" si="70"/>
        <v>2.1900826446280988</v>
      </c>
      <c r="W183" s="133">
        <f t="shared" si="70"/>
        <v>2.1891117478510029</v>
      </c>
      <c r="X183" s="132">
        <f t="shared" si="82"/>
        <v>0.99955668486781657</v>
      </c>
      <c r="Y183" s="132">
        <f t="shared" si="83"/>
        <v>5.0055331433940253E-4</v>
      </c>
      <c r="Z183" s="134">
        <f t="shared" si="84"/>
        <v>2692.8601416430597</v>
      </c>
      <c r="AA183" s="134">
        <f t="shared" si="84"/>
        <v>2740.5660994764398</v>
      </c>
      <c r="AB183" s="132">
        <f t="shared" si="75"/>
        <v>1.7715720581118699E-2</v>
      </c>
      <c r="AC183" s="131">
        <f t="shared" si="71"/>
        <v>2692.8601416430597</v>
      </c>
      <c r="AD183" s="131">
        <f t="shared" si="71"/>
        <v>2718.7961320754716</v>
      </c>
      <c r="AE183" s="131">
        <f t="shared" si="71"/>
        <v>2740.5660994764398</v>
      </c>
      <c r="AF183" s="132">
        <f t="shared" si="85"/>
        <v>1.0080072084641187</v>
      </c>
      <c r="AG183" s="132">
        <f t="shared" si="86"/>
        <v>1.7715720581118699E-2</v>
      </c>
      <c r="AH183" s="134">
        <f t="shared" si="87"/>
        <v>5892.0225000000009</v>
      </c>
      <c r="AI183" s="134">
        <f t="shared" si="87"/>
        <v>5999.4054441260751</v>
      </c>
      <c r="AJ183" s="132">
        <f t="shared" si="88"/>
        <v>1.8225141558110725E-2</v>
      </c>
      <c r="AK183" s="131">
        <f t="shared" si="72"/>
        <v>5892.0225000000009</v>
      </c>
      <c r="AL183" s="131">
        <f t="shared" si="72"/>
        <v>5954.388223140495</v>
      </c>
      <c r="AM183" s="131">
        <f t="shared" si="72"/>
        <v>5999.4054441260751</v>
      </c>
      <c r="AN183" s="132">
        <f t="shared" si="89"/>
        <v>1.0075603436152567</v>
      </c>
      <c r="AO183" s="132">
        <f t="shared" si="90"/>
        <v>1.8225141558110725E-2</v>
      </c>
      <c r="AP183" s="134">
        <v>1059</v>
      </c>
      <c r="AQ183" s="134">
        <v>764</v>
      </c>
      <c r="AR183" s="132">
        <f t="shared" si="91"/>
        <v>-0.2785646836638338</v>
      </c>
      <c r="AS183" s="131">
        <v>1059</v>
      </c>
      <c r="AT183" s="131">
        <v>1187.2</v>
      </c>
      <c r="AU183" s="131">
        <v>764</v>
      </c>
      <c r="AV183" s="132">
        <f t="shared" si="92"/>
        <v>0.64353099730458219</v>
      </c>
      <c r="AW183" s="132">
        <f t="shared" si="93"/>
        <v>-0.2785646836638338</v>
      </c>
      <c r="AX183" s="134">
        <v>2851738.89</v>
      </c>
      <c r="AY183" s="134">
        <v>2093792.5</v>
      </c>
      <c r="AZ183" s="132">
        <f t="shared" si="94"/>
        <v>-0.26578393718227133</v>
      </c>
      <c r="BA183" s="131">
        <v>2851738.89</v>
      </c>
      <c r="BB183" s="131">
        <v>3227754.7680000002</v>
      </c>
      <c r="BC183" s="131">
        <v>2093792.5</v>
      </c>
      <c r="BD183" s="132">
        <f t="shared" si="95"/>
        <v>0.64868388415312217</v>
      </c>
      <c r="BE183" s="132">
        <f t="shared" si="96"/>
        <v>-0.26578393718227133</v>
      </c>
      <c r="BF183" s="131">
        <v>250</v>
      </c>
      <c r="BG183" s="131">
        <v>337.45848308051347</v>
      </c>
      <c r="BH183" s="131">
        <v>209</v>
      </c>
      <c r="BI183" s="132">
        <f t="shared" si="97"/>
        <v>0.6193354456291299</v>
      </c>
      <c r="BJ183" s="132">
        <f t="shared" si="76"/>
        <v>-0.16400000000000003</v>
      </c>
      <c r="BK183" s="134">
        <v>5320</v>
      </c>
      <c r="BL183" s="134">
        <v>484</v>
      </c>
      <c r="BM183" s="135">
        <f t="shared" si="98"/>
        <v>9.097744360902256E-2</v>
      </c>
      <c r="BN183" s="134">
        <v>719</v>
      </c>
      <c r="BO183" s="134">
        <v>56</v>
      </c>
      <c r="BP183" s="135">
        <f t="shared" si="99"/>
        <v>7.7885952712100137E-2</v>
      </c>
      <c r="BQ183" s="135">
        <f t="shared" si="100"/>
        <v>-0.14389820572650269</v>
      </c>
      <c r="BR183" s="125"/>
      <c r="BS183" s="109"/>
      <c r="BT183" s="109"/>
      <c r="BU183" s="109"/>
      <c r="BX183" s="10"/>
    </row>
    <row r="184" spans="1:76" x14ac:dyDescent="0.25">
      <c r="A184" s="122" t="s">
        <v>345</v>
      </c>
      <c r="B184" s="109" t="s">
        <v>368</v>
      </c>
      <c r="C184" s="107" t="s">
        <v>651</v>
      </c>
      <c r="D184" s="6" t="s">
        <v>595</v>
      </c>
      <c r="E184" s="6" t="s">
        <v>6</v>
      </c>
      <c r="F184" s="26">
        <v>480</v>
      </c>
      <c r="G184" s="129">
        <f t="shared" si="101"/>
        <v>36.428024193548389</v>
      </c>
      <c r="H184" s="129">
        <f t="shared" si="102"/>
        <v>27.302553763440862</v>
      </c>
      <c r="I184" s="130">
        <f t="shared" si="73"/>
        <v>-0.33423505028774531</v>
      </c>
      <c r="J184" s="137">
        <v>89</v>
      </c>
      <c r="K184" s="137">
        <v>78</v>
      </c>
      <c r="L184" s="130">
        <f t="shared" si="74"/>
        <v>-0.1235955056179775</v>
      </c>
      <c r="M184" s="131">
        <v>89</v>
      </c>
      <c r="N184" s="131">
        <v>93.45</v>
      </c>
      <c r="O184" s="131">
        <v>78</v>
      </c>
      <c r="P184" s="132">
        <f t="shared" si="77"/>
        <v>0.8346709470304976</v>
      </c>
      <c r="Q184" s="132">
        <f t="shared" si="78"/>
        <v>-0.1235955056179775</v>
      </c>
      <c r="R184" s="140">
        <f t="shared" si="79"/>
        <v>2.2584269662921348</v>
      </c>
      <c r="S184" s="140">
        <f t="shared" si="80"/>
        <v>1.7820512820512822</v>
      </c>
      <c r="T184" s="132">
        <f t="shared" si="81"/>
        <v>-0.21093251690266612</v>
      </c>
      <c r="U184" s="133">
        <f t="shared" si="70"/>
        <v>2.2584269662921348</v>
      </c>
      <c r="V184" s="133">
        <f t="shared" si="70"/>
        <v>2.2584269662921348</v>
      </c>
      <c r="W184" s="133">
        <f t="shared" si="70"/>
        <v>1.7820512820512822</v>
      </c>
      <c r="X184" s="132">
        <f t="shared" si="82"/>
        <v>0.78906748309733388</v>
      </c>
      <c r="Y184" s="132">
        <f t="shared" si="83"/>
        <v>-0.21093251690266612</v>
      </c>
      <c r="Z184" s="134">
        <f t="shared" si="84"/>
        <v>2696.7611940298507</v>
      </c>
      <c r="AA184" s="134">
        <f t="shared" si="84"/>
        <v>2922.7482014388488</v>
      </c>
      <c r="AB184" s="132">
        <f t="shared" si="75"/>
        <v>8.3799413870717654E-2</v>
      </c>
      <c r="AC184" s="131">
        <f t="shared" si="71"/>
        <v>2696.7611940298507</v>
      </c>
      <c r="AD184" s="131">
        <f t="shared" si="71"/>
        <v>2723.7288059701491</v>
      </c>
      <c r="AE184" s="131">
        <f t="shared" si="71"/>
        <v>2922.7482014388488</v>
      </c>
      <c r="AF184" s="132">
        <f t="shared" si="85"/>
        <v>1.073068726604671</v>
      </c>
      <c r="AG184" s="132">
        <f t="shared" si="86"/>
        <v>8.3799413870717654E-2</v>
      </c>
      <c r="AH184" s="134">
        <f t="shared" si="87"/>
        <v>6090.4382022471909</v>
      </c>
      <c r="AI184" s="134">
        <f t="shared" si="87"/>
        <v>5208.4871794871797</v>
      </c>
      <c r="AJ184" s="132">
        <f t="shared" si="88"/>
        <v>-0.14480912431466708</v>
      </c>
      <c r="AK184" s="131">
        <f t="shared" si="72"/>
        <v>6090.4382022471909</v>
      </c>
      <c r="AL184" s="131">
        <f t="shared" si="72"/>
        <v>6151.3425842696624</v>
      </c>
      <c r="AM184" s="131">
        <f t="shared" si="72"/>
        <v>5208.4871794871797</v>
      </c>
      <c r="AN184" s="132">
        <f t="shared" si="89"/>
        <v>0.84672363929240879</v>
      </c>
      <c r="AO184" s="132">
        <f t="shared" si="90"/>
        <v>-0.14480912431466708</v>
      </c>
      <c r="AP184" s="134">
        <v>201</v>
      </c>
      <c r="AQ184" s="134">
        <v>139</v>
      </c>
      <c r="AR184" s="132">
        <f t="shared" si="91"/>
        <v>-0.30845771144278611</v>
      </c>
      <c r="AS184" s="131">
        <v>201</v>
      </c>
      <c r="AT184" s="131">
        <v>211.05</v>
      </c>
      <c r="AU184" s="131">
        <v>139</v>
      </c>
      <c r="AV184" s="132">
        <f t="shared" si="92"/>
        <v>0.65861170338782271</v>
      </c>
      <c r="AW184" s="132">
        <f t="shared" si="93"/>
        <v>-0.30845771144278611</v>
      </c>
      <c r="AX184" s="134">
        <v>542049</v>
      </c>
      <c r="AY184" s="134">
        <v>406262</v>
      </c>
      <c r="AZ184" s="132">
        <f t="shared" si="94"/>
        <v>-0.25050687299487684</v>
      </c>
      <c r="BA184" s="131">
        <v>542049</v>
      </c>
      <c r="BB184" s="131">
        <v>574842.9645</v>
      </c>
      <c r="BC184" s="131">
        <v>406262</v>
      </c>
      <c r="BD184" s="132">
        <f t="shared" si="95"/>
        <v>0.70673562188130423</v>
      </c>
      <c r="BE184" s="132">
        <f t="shared" si="96"/>
        <v>-0.25050687299487684</v>
      </c>
      <c r="BF184" s="131">
        <v>44</v>
      </c>
      <c r="BG184" s="131">
        <v>48.510000000000012</v>
      </c>
      <c r="BH184" s="131">
        <v>47</v>
      </c>
      <c r="BI184" s="132">
        <f t="shared" si="97"/>
        <v>0.96887239744382581</v>
      </c>
      <c r="BJ184" s="132">
        <f t="shared" si="76"/>
        <v>6.8181818181818121E-2</v>
      </c>
      <c r="BK184" s="134">
        <v>3930</v>
      </c>
      <c r="BL184" s="134">
        <v>89</v>
      </c>
      <c r="BM184" s="135">
        <f t="shared" si="98"/>
        <v>2.2646310432569976E-2</v>
      </c>
      <c r="BN184" s="134">
        <v>2007</v>
      </c>
      <c r="BO184" s="134">
        <v>78</v>
      </c>
      <c r="BP184" s="135">
        <f t="shared" si="99"/>
        <v>3.8863976083707022E-2</v>
      </c>
      <c r="BQ184" s="135">
        <f t="shared" si="100"/>
        <v>0.71612838212324248</v>
      </c>
      <c r="BR184" s="125"/>
      <c r="BS184" s="109"/>
      <c r="BT184" s="109"/>
      <c r="BU184" s="109"/>
      <c r="BX184" s="10"/>
    </row>
    <row r="185" spans="1:76" x14ac:dyDescent="0.25">
      <c r="A185" s="122" t="s">
        <v>345</v>
      </c>
      <c r="B185" s="109" t="s">
        <v>375</v>
      </c>
      <c r="C185" s="107" t="s">
        <v>651</v>
      </c>
      <c r="D185" s="6" t="s">
        <v>595</v>
      </c>
      <c r="E185" s="6" t="s">
        <v>37</v>
      </c>
      <c r="F185" s="26">
        <v>2590</v>
      </c>
      <c r="G185" s="129">
        <f t="shared" si="101"/>
        <v>17.54711670195541</v>
      </c>
      <c r="H185" s="129">
        <f t="shared" si="102"/>
        <v>15.331174492464815</v>
      </c>
      <c r="I185" s="130">
        <f t="shared" si="73"/>
        <v>-0.14453832030805719</v>
      </c>
      <c r="J185" s="137">
        <v>221</v>
      </c>
      <c r="K185" s="137">
        <v>172</v>
      </c>
      <c r="L185" s="130">
        <f t="shared" si="74"/>
        <v>-0.22171945701357465</v>
      </c>
      <c r="M185" s="131">
        <v>221</v>
      </c>
      <c r="N185" s="131">
        <v>383.72000000000008</v>
      </c>
      <c r="O185" s="131">
        <v>172</v>
      </c>
      <c r="P185" s="132">
        <f t="shared" si="77"/>
        <v>0.44824351089335962</v>
      </c>
      <c r="Q185" s="132">
        <f t="shared" si="78"/>
        <v>-0.22171945701357465</v>
      </c>
      <c r="R185" s="140">
        <f t="shared" si="79"/>
        <v>3.9864253393665159</v>
      </c>
      <c r="S185" s="140">
        <f t="shared" si="80"/>
        <v>4.6744186046511631</v>
      </c>
      <c r="T185" s="132">
        <f t="shared" si="81"/>
        <v>0.17258400865823731</v>
      </c>
      <c r="U185" s="133">
        <f t="shared" si="70"/>
        <v>3.9864253393665159</v>
      </c>
      <c r="V185" s="133">
        <f t="shared" si="70"/>
        <v>2.4337016574585633</v>
      </c>
      <c r="W185" s="133">
        <f t="shared" si="70"/>
        <v>4.6744186046511631</v>
      </c>
      <c r="X185" s="132">
        <f t="shared" si="82"/>
        <v>1.9207032178021808</v>
      </c>
      <c r="Y185" s="132">
        <f t="shared" si="83"/>
        <v>0.17258400865823731</v>
      </c>
      <c r="Z185" s="134">
        <f t="shared" si="84"/>
        <v>1599.1577752553917</v>
      </c>
      <c r="AA185" s="134">
        <f t="shared" si="84"/>
        <v>1531.0199004975125</v>
      </c>
      <c r="AB185" s="132">
        <f t="shared" si="75"/>
        <v>-4.2608600484712822E-2</v>
      </c>
      <c r="AC185" s="131">
        <f t="shared" si="71"/>
        <v>1599.1577752553917</v>
      </c>
      <c r="AD185" s="131">
        <f t="shared" si="71"/>
        <v>1615.1493530079454</v>
      </c>
      <c r="AE185" s="131">
        <f t="shared" si="71"/>
        <v>1531.0199004975125</v>
      </c>
      <c r="AF185" s="132">
        <f t="shared" si="85"/>
        <v>0.9479122767478092</v>
      </c>
      <c r="AG185" s="132">
        <f t="shared" si="86"/>
        <v>-4.2608600484712822E-2</v>
      </c>
      <c r="AH185" s="134">
        <f t="shared" si="87"/>
        <v>6374.9230769230771</v>
      </c>
      <c r="AI185" s="134">
        <f t="shared" si="87"/>
        <v>7156.6279069767452</v>
      </c>
      <c r="AJ185" s="132">
        <f t="shared" si="88"/>
        <v>0.12262184509855545</v>
      </c>
      <c r="AK185" s="131">
        <f t="shared" si="72"/>
        <v>6374.9230769230771</v>
      </c>
      <c r="AL185" s="131">
        <f t="shared" si="72"/>
        <v>3930.7916574585629</v>
      </c>
      <c r="AM185" s="131">
        <f t="shared" si="72"/>
        <v>7156.6279069767452</v>
      </c>
      <c r="AN185" s="132">
        <f t="shared" si="89"/>
        <v>1.8206581601437084</v>
      </c>
      <c r="AO185" s="132">
        <f t="shared" si="90"/>
        <v>0.12262184509855545</v>
      </c>
      <c r="AP185" s="134">
        <v>881</v>
      </c>
      <c r="AQ185" s="134">
        <v>804</v>
      </c>
      <c r="AR185" s="132">
        <f t="shared" si="91"/>
        <v>-8.7400681044267903E-2</v>
      </c>
      <c r="AS185" s="131">
        <v>881</v>
      </c>
      <c r="AT185" s="131">
        <v>933.86000000000013</v>
      </c>
      <c r="AU185" s="131">
        <v>804</v>
      </c>
      <c r="AV185" s="132">
        <f t="shared" si="92"/>
        <v>0.86094275373182261</v>
      </c>
      <c r="AW185" s="132">
        <f t="shared" si="93"/>
        <v>-8.7400681044267903E-2</v>
      </c>
      <c r="AX185" s="134">
        <v>1408858</v>
      </c>
      <c r="AY185" s="134">
        <v>1230940</v>
      </c>
      <c r="AZ185" s="132">
        <f t="shared" si="94"/>
        <v>-0.12628526082827363</v>
      </c>
      <c r="BA185" s="131">
        <v>1408858</v>
      </c>
      <c r="BB185" s="131">
        <v>1508323.3748000001</v>
      </c>
      <c r="BC185" s="131">
        <v>1230940</v>
      </c>
      <c r="BD185" s="132">
        <f t="shared" si="95"/>
        <v>0.81609820583946036</v>
      </c>
      <c r="BE185" s="132">
        <f t="shared" si="96"/>
        <v>-0.12628526082827363</v>
      </c>
      <c r="BF185" s="131">
        <v>313</v>
      </c>
      <c r="BG185" s="131">
        <v>341.73340000000007</v>
      </c>
      <c r="BH185" s="131">
        <v>227</v>
      </c>
      <c r="BI185" s="132">
        <f t="shared" si="97"/>
        <v>0.66426050248527058</v>
      </c>
      <c r="BJ185" s="132">
        <f t="shared" si="76"/>
        <v>-0.27476038338658149</v>
      </c>
      <c r="BK185" s="134">
        <v>989</v>
      </c>
      <c r="BL185" s="134">
        <v>104</v>
      </c>
      <c r="BM185" s="135">
        <f t="shared" si="98"/>
        <v>0.1051567239635996</v>
      </c>
      <c r="BN185" s="134">
        <v>1366</v>
      </c>
      <c r="BO185" s="134">
        <v>172</v>
      </c>
      <c r="BP185" s="135">
        <f t="shared" si="99"/>
        <v>0.12591508052708639</v>
      </c>
      <c r="BQ185" s="135">
        <f t="shared" si="100"/>
        <v>0.19740398693546579</v>
      </c>
      <c r="BR185" s="125"/>
      <c r="BS185" s="109"/>
      <c r="BT185" s="109"/>
      <c r="BU185" s="109"/>
      <c r="BX185" s="10"/>
    </row>
    <row r="186" spans="1:76" x14ac:dyDescent="0.25">
      <c r="A186" s="122" t="s">
        <v>345</v>
      </c>
      <c r="B186" s="109" t="s">
        <v>369</v>
      </c>
      <c r="C186" s="107" t="s">
        <v>651</v>
      </c>
      <c r="D186" s="6" t="s">
        <v>595</v>
      </c>
      <c r="E186" s="6" t="s">
        <v>6</v>
      </c>
      <c r="F186" s="26">
        <v>710</v>
      </c>
      <c r="G186" s="129">
        <f t="shared" si="101"/>
        <v>51.342616992276234</v>
      </c>
      <c r="H186" s="129">
        <f t="shared" si="102"/>
        <v>43.025563834620627</v>
      </c>
      <c r="I186" s="130">
        <f t="shared" si="73"/>
        <v>-0.19330491959673682</v>
      </c>
      <c r="J186" s="137">
        <v>214</v>
      </c>
      <c r="K186" s="137">
        <v>168</v>
      </c>
      <c r="L186" s="130">
        <f t="shared" si="74"/>
        <v>-0.21495327102803741</v>
      </c>
      <c r="M186" s="131">
        <v>214</v>
      </c>
      <c r="N186" s="131">
        <v>262.58999999999997</v>
      </c>
      <c r="O186" s="131">
        <v>168</v>
      </c>
      <c r="P186" s="132">
        <f t="shared" si="77"/>
        <v>0.63978064663543932</v>
      </c>
      <c r="Q186" s="132">
        <f t="shared" si="78"/>
        <v>-0.21495327102803741</v>
      </c>
      <c r="R186" s="140">
        <f t="shared" si="79"/>
        <v>1.8738317757009346</v>
      </c>
      <c r="S186" s="140">
        <f t="shared" si="80"/>
        <v>1.9523809523809523</v>
      </c>
      <c r="T186" s="132">
        <f t="shared" si="81"/>
        <v>4.1919011993824862E-2</v>
      </c>
      <c r="U186" s="133">
        <f t="shared" si="70"/>
        <v>1.8738317757009346</v>
      </c>
      <c r="V186" s="133">
        <f t="shared" si="70"/>
        <v>1.8751285273620479</v>
      </c>
      <c r="W186" s="133">
        <f t="shared" si="70"/>
        <v>1.9523809523809523</v>
      </c>
      <c r="X186" s="132">
        <f t="shared" si="82"/>
        <v>1.041198469273775</v>
      </c>
      <c r="Y186" s="132">
        <f t="shared" si="83"/>
        <v>4.1919011993824862E-2</v>
      </c>
      <c r="Z186" s="134">
        <f t="shared" si="84"/>
        <v>2818.082294264339</v>
      </c>
      <c r="AA186" s="134">
        <f t="shared" si="84"/>
        <v>2887.1727439024389</v>
      </c>
      <c r="AB186" s="132">
        <f t="shared" si="75"/>
        <v>2.451683181102271E-2</v>
      </c>
      <c r="AC186" s="131">
        <f t="shared" si="71"/>
        <v>2818.082294264339</v>
      </c>
      <c r="AD186" s="131">
        <f t="shared" si="71"/>
        <v>2848.7073691585933</v>
      </c>
      <c r="AE186" s="131">
        <f t="shared" si="71"/>
        <v>2887.1727439024389</v>
      </c>
      <c r="AF186" s="132">
        <f t="shared" si="85"/>
        <v>1.0135027469512274</v>
      </c>
      <c r="AG186" s="132">
        <f t="shared" si="86"/>
        <v>2.451683181102271E-2</v>
      </c>
      <c r="AH186" s="134">
        <f t="shared" si="87"/>
        <v>5280.6121495327097</v>
      </c>
      <c r="AI186" s="134">
        <f t="shared" si="87"/>
        <v>5636.8610714285714</v>
      </c>
      <c r="AJ186" s="132">
        <f t="shared" si="88"/>
        <v>6.7463565171584694E-2</v>
      </c>
      <c r="AK186" s="131">
        <f t="shared" si="72"/>
        <v>5280.6121495327097</v>
      </c>
      <c r="AL186" s="131">
        <f t="shared" si="72"/>
        <v>5341.692454015767</v>
      </c>
      <c r="AM186" s="131">
        <f t="shared" si="72"/>
        <v>5636.8610714285714</v>
      </c>
      <c r="AN186" s="132">
        <f t="shared" si="89"/>
        <v>1.0552575087303844</v>
      </c>
      <c r="AO186" s="132">
        <f t="shared" si="90"/>
        <v>6.7463565171584694E-2</v>
      </c>
      <c r="AP186" s="134">
        <v>401</v>
      </c>
      <c r="AQ186" s="134">
        <v>328</v>
      </c>
      <c r="AR186" s="132">
        <f t="shared" si="91"/>
        <v>-0.18204488778054861</v>
      </c>
      <c r="AS186" s="131">
        <v>401</v>
      </c>
      <c r="AT186" s="131">
        <v>492.3900000000001</v>
      </c>
      <c r="AU186" s="131">
        <v>328</v>
      </c>
      <c r="AV186" s="132">
        <f t="shared" si="92"/>
        <v>0.66613862994780548</v>
      </c>
      <c r="AW186" s="132">
        <f t="shared" si="93"/>
        <v>-0.18204488778054861</v>
      </c>
      <c r="AX186" s="134">
        <v>1130051</v>
      </c>
      <c r="AY186" s="134">
        <v>946992.65999999992</v>
      </c>
      <c r="AZ186" s="132">
        <f t="shared" si="94"/>
        <v>-0.16199121986529819</v>
      </c>
      <c r="BA186" s="131">
        <v>1130051</v>
      </c>
      <c r="BB186" s="131">
        <v>1402675.0215</v>
      </c>
      <c r="BC186" s="131">
        <v>946992.65999999992</v>
      </c>
      <c r="BD186" s="132">
        <f t="shared" si="95"/>
        <v>0.67513333130242803</v>
      </c>
      <c r="BE186" s="132">
        <f t="shared" si="96"/>
        <v>-0.16199121986529819</v>
      </c>
      <c r="BF186" s="131">
        <v>109</v>
      </c>
      <c r="BG186" s="131">
        <v>168.0280875000002</v>
      </c>
      <c r="BH186" s="131">
        <v>123</v>
      </c>
      <c r="BI186" s="132">
        <f t="shared" si="97"/>
        <v>0.73202047247011515</v>
      </c>
      <c r="BJ186" s="132">
        <f t="shared" si="76"/>
        <v>0.12844036697247696</v>
      </c>
      <c r="BK186" s="134">
        <v>2871</v>
      </c>
      <c r="BL186" s="134">
        <v>170</v>
      </c>
      <c r="BM186" s="135">
        <f t="shared" si="98"/>
        <v>5.9212817833507486E-2</v>
      </c>
      <c r="BN186" s="134">
        <v>749</v>
      </c>
      <c r="BO186" s="134">
        <v>168</v>
      </c>
      <c r="BP186" s="135">
        <f t="shared" si="99"/>
        <v>0.22429906542056074</v>
      </c>
      <c r="BQ186" s="135">
        <f t="shared" si="100"/>
        <v>2.7880153930731173</v>
      </c>
      <c r="BR186" s="125"/>
      <c r="BS186" s="109"/>
      <c r="BT186" s="109"/>
      <c r="BU186" s="109"/>
      <c r="BX186" s="10"/>
    </row>
    <row r="187" spans="1:76" x14ac:dyDescent="0.25">
      <c r="A187" s="122" t="s">
        <v>667</v>
      </c>
      <c r="B187" s="109" t="s">
        <v>38</v>
      </c>
      <c r="C187" s="107" t="s">
        <v>651</v>
      </c>
      <c r="D187" s="6" t="s">
        <v>595</v>
      </c>
      <c r="E187" s="6" t="s">
        <v>37</v>
      </c>
      <c r="F187" s="26">
        <v>780</v>
      </c>
      <c r="G187" s="129">
        <f t="shared" si="101"/>
        <v>24.178143093465675</v>
      </c>
      <c r="H187" s="129">
        <f t="shared" si="102"/>
        <v>14.276612903225805</v>
      </c>
      <c r="I187" s="130">
        <f t="shared" si="73"/>
        <v>-0.69354897112904246</v>
      </c>
      <c r="J187" s="137">
        <v>179</v>
      </c>
      <c r="K187" s="137">
        <v>127</v>
      </c>
      <c r="L187" s="130">
        <f t="shared" si="74"/>
        <v>-0.29050279329608941</v>
      </c>
      <c r="M187" s="131">
        <v>179</v>
      </c>
      <c r="N187" s="131">
        <v>231.29039575424869</v>
      </c>
      <c r="O187" s="131">
        <v>127</v>
      </c>
      <c r="P187" s="132">
        <f t="shared" si="77"/>
        <v>0.54909327119203166</v>
      </c>
      <c r="Q187" s="132">
        <f t="shared" si="78"/>
        <v>-0.29050279329608941</v>
      </c>
      <c r="R187" s="140">
        <f t="shared" si="79"/>
        <v>2.2067039106145252</v>
      </c>
      <c r="S187" s="140">
        <f t="shared" si="80"/>
        <v>1.8346456692913387</v>
      </c>
      <c r="T187" s="132">
        <f t="shared" si="81"/>
        <v>-0.16860360809329211</v>
      </c>
      <c r="U187" s="133">
        <f t="shared" si="70"/>
        <v>2.2067039106145252</v>
      </c>
      <c r="V187" s="133">
        <f t="shared" si="70"/>
        <v>1.776121380979377</v>
      </c>
      <c r="W187" s="133">
        <f t="shared" si="70"/>
        <v>1.8346456692913387</v>
      </c>
      <c r="X187" s="132">
        <f t="shared" si="82"/>
        <v>1.0329506130260593</v>
      </c>
      <c r="Y187" s="132">
        <f t="shared" si="83"/>
        <v>-0.16860360809329211</v>
      </c>
      <c r="Z187" s="134">
        <f t="shared" si="84"/>
        <v>1480.0696202531647</v>
      </c>
      <c r="AA187" s="134">
        <f t="shared" si="84"/>
        <v>1481.5815450643777</v>
      </c>
      <c r="AB187" s="132">
        <f t="shared" si="75"/>
        <v>1.0215227652294878E-3</v>
      </c>
      <c r="AC187" s="131">
        <f t="shared" si="71"/>
        <v>1480.0696202531647</v>
      </c>
      <c r="AD187" s="131">
        <f t="shared" si="71"/>
        <v>1494.8703164556964</v>
      </c>
      <c r="AE187" s="131">
        <f t="shared" si="71"/>
        <v>1481.5815450643777</v>
      </c>
      <c r="AF187" s="132">
        <f t="shared" si="85"/>
        <v>0.99111041857943494</v>
      </c>
      <c r="AG187" s="132">
        <f t="shared" si="86"/>
        <v>1.0215227652294878E-3</v>
      </c>
      <c r="AH187" s="134">
        <f t="shared" si="87"/>
        <v>3266.0754189944137</v>
      </c>
      <c r="AI187" s="134">
        <f t="shared" si="87"/>
        <v>2718.177165354331</v>
      </c>
      <c r="AJ187" s="132">
        <f t="shared" si="88"/>
        <v>-0.16775431775202976</v>
      </c>
      <c r="AK187" s="131">
        <f t="shared" si="72"/>
        <v>3266.0754189944137</v>
      </c>
      <c r="AL187" s="131">
        <f t="shared" si="72"/>
        <v>2655.0711308483696</v>
      </c>
      <c r="AM187" s="131">
        <f t="shared" si="72"/>
        <v>2718.177165354331</v>
      </c>
      <c r="AN187" s="132">
        <f t="shared" si="89"/>
        <v>1.0237681144481419</v>
      </c>
      <c r="AO187" s="132">
        <f t="shared" si="90"/>
        <v>-0.16775431775202976</v>
      </c>
      <c r="AP187" s="134">
        <v>395</v>
      </c>
      <c r="AQ187" s="134">
        <v>233</v>
      </c>
      <c r="AR187" s="132">
        <f t="shared" si="91"/>
        <v>-0.41012658227848098</v>
      </c>
      <c r="AS187" s="131">
        <v>395</v>
      </c>
      <c r="AT187" s="131">
        <v>410.79981711430281</v>
      </c>
      <c r="AU187" s="131">
        <v>233</v>
      </c>
      <c r="AV187" s="132">
        <f t="shared" si="92"/>
        <v>0.5671862310862934</v>
      </c>
      <c r="AW187" s="132">
        <f t="shared" si="93"/>
        <v>-0.41012658227848098</v>
      </c>
      <c r="AX187" s="134">
        <v>584627.5</v>
      </c>
      <c r="AY187" s="134">
        <v>345208.5</v>
      </c>
      <c r="AZ187" s="132">
        <f t="shared" si="94"/>
        <v>-0.40952401315367482</v>
      </c>
      <c r="BA187" s="131">
        <v>584627.5</v>
      </c>
      <c r="BB187" s="131">
        <v>614092.45260960003</v>
      </c>
      <c r="BC187" s="131">
        <v>345208.5</v>
      </c>
      <c r="BD187" s="132">
        <f t="shared" si="95"/>
        <v>0.56214418290442836</v>
      </c>
      <c r="BE187" s="132">
        <f t="shared" si="96"/>
        <v>-0.40952401315367482</v>
      </c>
      <c r="BF187" s="131">
        <v>121</v>
      </c>
      <c r="BG187" s="131">
        <v>150.1407073517758</v>
      </c>
      <c r="BH187" s="131">
        <v>70</v>
      </c>
      <c r="BI187" s="132">
        <f t="shared" si="97"/>
        <v>0.46622932071308154</v>
      </c>
      <c r="BJ187" s="132">
        <f t="shared" si="76"/>
        <v>-0.42148760330578516</v>
      </c>
      <c r="BK187" s="134">
        <v>3038</v>
      </c>
      <c r="BL187" s="134">
        <v>179</v>
      </c>
      <c r="BM187" s="135">
        <f t="shared" si="98"/>
        <v>5.8920342330480581E-2</v>
      </c>
      <c r="BN187" s="134">
        <v>1299</v>
      </c>
      <c r="BO187" s="134">
        <v>87</v>
      </c>
      <c r="BP187" s="135">
        <f t="shared" si="99"/>
        <v>6.6974595842956119E-2</v>
      </c>
      <c r="BQ187" s="135">
        <f t="shared" si="100"/>
        <v>0.13669733056369093</v>
      </c>
      <c r="BR187" s="125"/>
      <c r="BS187" s="109"/>
      <c r="BT187" s="109"/>
      <c r="BU187" s="109"/>
      <c r="BX187" s="10"/>
    </row>
    <row r="188" spans="1:76" x14ac:dyDescent="0.25">
      <c r="A188" s="122" t="s">
        <v>148</v>
      </c>
      <c r="B188" s="109" t="s">
        <v>669</v>
      </c>
      <c r="C188" s="107" t="s">
        <v>651</v>
      </c>
      <c r="D188" s="6" t="s">
        <v>596</v>
      </c>
      <c r="E188" s="6" t="s">
        <v>6</v>
      </c>
      <c r="F188" s="26">
        <v>1150</v>
      </c>
      <c r="G188" s="129">
        <f t="shared" si="101"/>
        <v>0</v>
      </c>
      <c r="H188" s="129">
        <f t="shared" si="102"/>
        <v>8.4014053295932669</v>
      </c>
      <c r="I188" s="130">
        <f t="shared" si="73"/>
        <v>1</v>
      </c>
      <c r="J188" s="137">
        <v>0</v>
      </c>
      <c r="K188" s="137">
        <v>0</v>
      </c>
      <c r="L188" s="130">
        <f t="shared" si="74"/>
        <v>0</v>
      </c>
      <c r="M188" s="131">
        <v>0</v>
      </c>
      <c r="N188" s="131">
        <v>46</v>
      </c>
      <c r="O188" s="131">
        <v>46</v>
      </c>
      <c r="P188" s="132">
        <f t="shared" si="77"/>
        <v>1</v>
      </c>
      <c r="Q188" s="132" t="e">
        <f t="shared" si="78"/>
        <v>#DIV/0!</v>
      </c>
      <c r="R188" s="140" t="e">
        <f t="shared" si="79"/>
        <v>#DIV/0!</v>
      </c>
      <c r="S188" s="140" t="e">
        <f t="shared" si="80"/>
        <v>#DIV/0!</v>
      </c>
      <c r="T188" s="132">
        <f t="shared" si="81"/>
        <v>0</v>
      </c>
      <c r="U188" s="133" t="e">
        <f t="shared" si="70"/>
        <v>#DIV/0!</v>
      </c>
      <c r="V188" s="133">
        <f t="shared" si="70"/>
        <v>2.4782608695652173</v>
      </c>
      <c r="W188" s="133">
        <f t="shared" si="70"/>
        <v>2.4782608695652173</v>
      </c>
      <c r="X188" s="132">
        <f t="shared" si="82"/>
        <v>1</v>
      </c>
      <c r="Y188" s="132" t="e">
        <f t="shared" si="83"/>
        <v>#DIV/0!</v>
      </c>
      <c r="Z188" s="134" t="e">
        <f t="shared" si="84"/>
        <v>#DIV/0!</v>
      </c>
      <c r="AA188" s="134" t="e">
        <f t="shared" si="84"/>
        <v>#DIV/0!</v>
      </c>
      <c r="AB188" s="132">
        <f t="shared" si="75"/>
        <v>0</v>
      </c>
      <c r="AC188" s="131" t="e">
        <f t="shared" si="71"/>
        <v>#DIV/0!</v>
      </c>
      <c r="AD188" s="131">
        <f t="shared" si="71"/>
        <v>2627.2815789473684</v>
      </c>
      <c r="AE188" s="131">
        <f t="shared" si="71"/>
        <v>2627.2815789473684</v>
      </c>
      <c r="AF188" s="132">
        <f t="shared" si="85"/>
        <v>1</v>
      </c>
      <c r="AG188" s="132" t="e">
        <f t="shared" si="86"/>
        <v>#DIV/0!</v>
      </c>
      <c r="AH188" s="134" t="e">
        <f t="shared" si="87"/>
        <v>#DIV/0!</v>
      </c>
      <c r="AI188" s="134" t="e">
        <f t="shared" si="87"/>
        <v>#DIV/0!</v>
      </c>
      <c r="AJ188" s="132">
        <f t="shared" si="88"/>
        <v>0</v>
      </c>
      <c r="AK188" s="131" t="e">
        <f t="shared" si="72"/>
        <v>#DIV/0!</v>
      </c>
      <c r="AL188" s="131">
        <f t="shared" si="72"/>
        <v>6511.0891304347824</v>
      </c>
      <c r="AM188" s="131">
        <f t="shared" si="72"/>
        <v>6511.0891304347824</v>
      </c>
      <c r="AN188" s="132">
        <f t="shared" si="89"/>
        <v>1</v>
      </c>
      <c r="AO188" s="132" t="e">
        <f t="shared" si="90"/>
        <v>#DIV/0!</v>
      </c>
      <c r="AP188" s="134">
        <v>0</v>
      </c>
      <c r="AQ188" s="134">
        <v>0</v>
      </c>
      <c r="AR188" s="132">
        <f t="shared" si="91"/>
        <v>0</v>
      </c>
      <c r="AS188" s="131">
        <v>0</v>
      </c>
      <c r="AT188" s="131">
        <v>114</v>
      </c>
      <c r="AU188" s="131">
        <v>114</v>
      </c>
      <c r="AV188" s="132">
        <f t="shared" si="92"/>
        <v>1</v>
      </c>
      <c r="AW188" s="132" t="e">
        <f t="shared" si="93"/>
        <v>#DIV/0!</v>
      </c>
      <c r="AX188" s="134">
        <v>0</v>
      </c>
      <c r="AY188" s="134">
        <v>0</v>
      </c>
      <c r="AZ188" s="132">
        <f t="shared" si="94"/>
        <v>0</v>
      </c>
      <c r="BA188" s="131">
        <v>0</v>
      </c>
      <c r="BB188" s="131">
        <v>299510.09999999998</v>
      </c>
      <c r="BC188" s="131">
        <v>299510.09999999998</v>
      </c>
      <c r="BD188" s="132">
        <f t="shared" si="95"/>
        <v>1</v>
      </c>
      <c r="BE188" s="132" t="e">
        <f t="shared" si="96"/>
        <v>#DIV/0!</v>
      </c>
      <c r="BF188" s="131">
        <v>0</v>
      </c>
      <c r="BG188" s="131">
        <v>27</v>
      </c>
      <c r="BH188" s="131">
        <v>27</v>
      </c>
      <c r="BI188" s="132">
        <f t="shared" si="97"/>
        <v>1</v>
      </c>
      <c r="BJ188" s="132" t="e">
        <f t="shared" si="76"/>
        <v>#DIV/0!</v>
      </c>
      <c r="BK188" s="134">
        <v>0</v>
      </c>
      <c r="BL188" s="134">
        <v>0</v>
      </c>
      <c r="BM188" s="135">
        <f t="shared" si="98"/>
        <v>0</v>
      </c>
      <c r="BN188" s="134">
        <v>0</v>
      </c>
      <c r="BO188" s="134">
        <v>0</v>
      </c>
      <c r="BP188" s="135">
        <f t="shared" si="99"/>
        <v>0</v>
      </c>
      <c r="BQ188" s="135">
        <f t="shared" si="100"/>
        <v>0</v>
      </c>
      <c r="BR188" s="125"/>
      <c r="BS188" s="109"/>
      <c r="BT188" s="109"/>
      <c r="BU188" s="109"/>
      <c r="BX188" s="10"/>
    </row>
    <row r="189" spans="1:76" x14ac:dyDescent="0.25">
      <c r="A189" s="122" t="s">
        <v>148</v>
      </c>
      <c r="B189" s="109" t="s">
        <v>174</v>
      </c>
      <c r="C189" s="107" t="s">
        <v>651</v>
      </c>
      <c r="D189" s="6" t="s">
        <v>595</v>
      </c>
      <c r="E189" s="6" t="s">
        <v>6</v>
      </c>
      <c r="F189" s="26">
        <v>800</v>
      </c>
      <c r="G189" s="129">
        <f t="shared" si="101"/>
        <v>34.128145161290327</v>
      </c>
      <c r="H189" s="129">
        <f t="shared" si="102"/>
        <v>30.349173387096776</v>
      </c>
      <c r="I189" s="130">
        <f t="shared" si="73"/>
        <v>-0.12451646461647006</v>
      </c>
      <c r="J189" s="137">
        <v>119</v>
      </c>
      <c r="K189" s="137">
        <v>126</v>
      </c>
      <c r="L189" s="130">
        <f t="shared" si="74"/>
        <v>5.8823529411764719E-2</v>
      </c>
      <c r="M189" s="131">
        <v>119</v>
      </c>
      <c r="N189" s="131">
        <v>158.27000000000001</v>
      </c>
      <c r="O189" s="131">
        <v>126</v>
      </c>
      <c r="P189" s="132">
        <f t="shared" si="77"/>
        <v>0.79610791685095084</v>
      </c>
      <c r="Q189" s="132">
        <f t="shared" si="78"/>
        <v>5.8823529411764719E-2</v>
      </c>
      <c r="R189" s="140">
        <f t="shared" si="79"/>
        <v>2.7058823529411766</v>
      </c>
      <c r="S189" s="140">
        <f t="shared" si="80"/>
        <v>2.1428571428571428</v>
      </c>
      <c r="T189" s="132">
        <f t="shared" si="81"/>
        <v>-0.2080745341614908</v>
      </c>
      <c r="U189" s="133">
        <f t="shared" si="70"/>
        <v>2.7058823529411766</v>
      </c>
      <c r="V189" s="133">
        <f t="shared" si="70"/>
        <v>2.7058823529411762</v>
      </c>
      <c r="W189" s="133">
        <f t="shared" si="70"/>
        <v>2.1428571428571428</v>
      </c>
      <c r="X189" s="132">
        <f t="shared" si="82"/>
        <v>0.79192546583850942</v>
      </c>
      <c r="Y189" s="132">
        <f t="shared" si="83"/>
        <v>-0.2080745341614908</v>
      </c>
      <c r="Z189" s="134">
        <f t="shared" si="84"/>
        <v>2628.5031055900622</v>
      </c>
      <c r="AA189" s="134">
        <f t="shared" si="84"/>
        <v>2787.6277777777773</v>
      </c>
      <c r="AB189" s="132">
        <f t="shared" si="75"/>
        <v>6.0538133605131828E-2</v>
      </c>
      <c r="AC189" s="131">
        <f t="shared" si="71"/>
        <v>2628.5031055900622</v>
      </c>
      <c r="AD189" s="131">
        <f t="shared" si="71"/>
        <v>2654.7881366459628</v>
      </c>
      <c r="AE189" s="131">
        <f t="shared" si="71"/>
        <v>2787.6277777777777</v>
      </c>
      <c r="AF189" s="132">
        <f t="shared" si="85"/>
        <v>1.0500377560446852</v>
      </c>
      <c r="AG189" s="132">
        <f t="shared" si="86"/>
        <v>6.053813360513205E-2</v>
      </c>
      <c r="AH189" s="134">
        <f t="shared" si="87"/>
        <v>7112.4201680672277</v>
      </c>
      <c r="AI189" s="134">
        <f t="shared" si="87"/>
        <v>5973.4880952380936</v>
      </c>
      <c r="AJ189" s="132">
        <f t="shared" si="88"/>
        <v>-0.16013284450525289</v>
      </c>
      <c r="AK189" s="131">
        <f t="shared" si="72"/>
        <v>7112.4201680672277</v>
      </c>
      <c r="AL189" s="131">
        <f t="shared" si="72"/>
        <v>7183.5443697478986</v>
      </c>
      <c r="AM189" s="131">
        <f t="shared" si="72"/>
        <v>5973.4880952380954</v>
      </c>
      <c r="AN189" s="132">
        <f t="shared" si="89"/>
        <v>0.83155163910371044</v>
      </c>
      <c r="AO189" s="132">
        <f t="shared" si="90"/>
        <v>-0.16013284450525267</v>
      </c>
      <c r="AP189" s="134">
        <v>322</v>
      </c>
      <c r="AQ189" s="134">
        <v>270</v>
      </c>
      <c r="AR189" s="132">
        <f t="shared" si="91"/>
        <v>-0.16149068322981364</v>
      </c>
      <c r="AS189" s="131">
        <v>322</v>
      </c>
      <c r="AT189" s="131">
        <v>428.26</v>
      </c>
      <c r="AU189" s="131">
        <v>270</v>
      </c>
      <c r="AV189" s="132">
        <f t="shared" si="92"/>
        <v>0.63045813290991459</v>
      </c>
      <c r="AW189" s="132">
        <f t="shared" si="93"/>
        <v>-0.16149068322981364</v>
      </c>
      <c r="AX189" s="134">
        <v>846378</v>
      </c>
      <c r="AY189" s="134">
        <v>752659.49999999988</v>
      </c>
      <c r="AZ189" s="132">
        <f t="shared" si="94"/>
        <v>-0.11072889418203224</v>
      </c>
      <c r="BA189" s="131">
        <v>846378</v>
      </c>
      <c r="BB189" s="131">
        <v>1136939.5674000001</v>
      </c>
      <c r="BC189" s="131">
        <v>752659.5</v>
      </c>
      <c r="BD189" s="132">
        <f t="shared" si="95"/>
        <v>0.66200484316084851</v>
      </c>
      <c r="BE189" s="132">
        <f t="shared" si="96"/>
        <v>-0.11072889418203213</v>
      </c>
      <c r="BF189" s="131">
        <v>73</v>
      </c>
      <c r="BG189" s="131">
        <v>107.92152</v>
      </c>
      <c r="BH189" s="131">
        <v>86</v>
      </c>
      <c r="BI189" s="132">
        <f t="shared" si="97"/>
        <v>0.79687535905721119</v>
      </c>
      <c r="BJ189" s="132">
        <f t="shared" si="76"/>
        <v>0.17808219178082196</v>
      </c>
      <c r="BK189" s="134">
        <v>4849</v>
      </c>
      <c r="BL189" s="134">
        <v>119</v>
      </c>
      <c r="BM189" s="135">
        <f t="shared" si="98"/>
        <v>2.4541142503608993E-2</v>
      </c>
      <c r="BN189" s="134">
        <v>3838</v>
      </c>
      <c r="BO189" s="134">
        <v>126</v>
      </c>
      <c r="BP189" s="135">
        <f t="shared" si="99"/>
        <v>3.2829598749348619E-2</v>
      </c>
      <c r="BQ189" s="135">
        <f t="shared" si="100"/>
        <v>0.33773717929068447</v>
      </c>
      <c r="BR189" s="125"/>
      <c r="BS189" s="109"/>
      <c r="BT189" s="109"/>
      <c r="BU189" s="109"/>
      <c r="BX189" s="10"/>
    </row>
    <row r="190" spans="1:76" x14ac:dyDescent="0.25">
      <c r="A190" s="122" t="s">
        <v>148</v>
      </c>
      <c r="B190" s="109" t="s">
        <v>175</v>
      </c>
      <c r="C190" s="107" t="s">
        <v>651</v>
      </c>
      <c r="D190" s="6" t="s">
        <v>595</v>
      </c>
      <c r="E190" s="6" t="s">
        <v>6</v>
      </c>
      <c r="F190" s="26">
        <v>735</v>
      </c>
      <c r="G190" s="129">
        <f t="shared" si="101"/>
        <v>30.20894316436252</v>
      </c>
      <c r="H190" s="129">
        <f t="shared" si="102"/>
        <v>23.167087996488917</v>
      </c>
      <c r="I190" s="130">
        <f t="shared" si="73"/>
        <v>-0.30395944319548618</v>
      </c>
      <c r="J190" s="137">
        <v>94</v>
      </c>
      <c r="K190" s="137">
        <v>85</v>
      </c>
      <c r="L190" s="130">
        <f t="shared" si="74"/>
        <v>-9.5744680851063801E-2</v>
      </c>
      <c r="M190" s="131">
        <v>94</v>
      </c>
      <c r="N190" s="131">
        <v>124.08</v>
      </c>
      <c r="O190" s="131">
        <v>85</v>
      </c>
      <c r="P190" s="132">
        <f t="shared" si="77"/>
        <v>0.68504190844616375</v>
      </c>
      <c r="Q190" s="132">
        <f t="shared" si="78"/>
        <v>-9.5744680851063801E-2</v>
      </c>
      <c r="R190" s="140">
        <f t="shared" si="79"/>
        <v>2.7234042553191489</v>
      </c>
      <c r="S190" s="140">
        <f t="shared" si="80"/>
        <v>2.1411764705882352</v>
      </c>
      <c r="T190" s="132">
        <f t="shared" si="81"/>
        <v>-0.21378676470588232</v>
      </c>
      <c r="U190" s="133">
        <f t="shared" ref="U190:W251" si="103">AS190/M190</f>
        <v>2.7234042553191489</v>
      </c>
      <c r="V190" s="133">
        <f t="shared" si="103"/>
        <v>2.7299999999999991</v>
      </c>
      <c r="W190" s="133">
        <f t="shared" si="103"/>
        <v>2.1411764705882352</v>
      </c>
      <c r="X190" s="132">
        <f t="shared" si="82"/>
        <v>0.78431372549019629</v>
      </c>
      <c r="Y190" s="132">
        <f t="shared" si="83"/>
        <v>-0.21378676470588232</v>
      </c>
      <c r="Z190" s="134">
        <f t="shared" si="84"/>
        <v>2688.7139453124992</v>
      </c>
      <c r="AA190" s="134">
        <f t="shared" si="84"/>
        <v>2900.3412087912088</v>
      </c>
      <c r="AB190" s="132">
        <f t="shared" si="75"/>
        <v>7.8709475155458675E-2</v>
      </c>
      <c r="AC190" s="131">
        <f t="shared" ref="AC190:AE251" si="104">BA190/AS190</f>
        <v>2688.7139453125001</v>
      </c>
      <c r="AD190" s="131">
        <f t="shared" si="104"/>
        <v>2715.6010847656257</v>
      </c>
      <c r="AE190" s="131">
        <f t="shared" si="104"/>
        <v>2900.3412087912088</v>
      </c>
      <c r="AF190" s="132">
        <f t="shared" si="85"/>
        <v>1.0680291833222357</v>
      </c>
      <c r="AG190" s="132">
        <f t="shared" si="86"/>
        <v>7.8709475155458453E-2</v>
      </c>
      <c r="AH190" s="134">
        <f t="shared" si="87"/>
        <v>7322.4549999999972</v>
      </c>
      <c r="AI190" s="134">
        <f t="shared" si="87"/>
        <v>6210.1423529411768</v>
      </c>
      <c r="AJ190" s="132">
        <f t="shared" si="88"/>
        <v>-0.15190433359560707</v>
      </c>
      <c r="AK190" s="131">
        <f t="shared" ref="AK190:AM251" si="105">AC190*U190</f>
        <v>7322.4549999999999</v>
      </c>
      <c r="AL190" s="131">
        <f t="shared" si="105"/>
        <v>7413.5909614101556</v>
      </c>
      <c r="AM190" s="131">
        <f t="shared" si="105"/>
        <v>6210.1423529411768</v>
      </c>
      <c r="AN190" s="132">
        <f t="shared" si="89"/>
        <v>0.83766994770371461</v>
      </c>
      <c r="AO190" s="132">
        <f t="shared" si="90"/>
        <v>-0.1519043335956074</v>
      </c>
      <c r="AP190" s="134">
        <v>256</v>
      </c>
      <c r="AQ190" s="134">
        <v>182</v>
      </c>
      <c r="AR190" s="132">
        <f t="shared" si="91"/>
        <v>-0.2890625</v>
      </c>
      <c r="AS190" s="131">
        <v>256</v>
      </c>
      <c r="AT190" s="131">
        <v>338.7383999999999</v>
      </c>
      <c r="AU190" s="131">
        <v>182</v>
      </c>
      <c r="AV190" s="132">
        <f t="shared" si="92"/>
        <v>0.53728777133032468</v>
      </c>
      <c r="AW190" s="132">
        <f t="shared" si="93"/>
        <v>-0.2890625</v>
      </c>
      <c r="AX190" s="134">
        <v>688310.76999999979</v>
      </c>
      <c r="AY190" s="134">
        <v>527862.1</v>
      </c>
      <c r="AZ190" s="132">
        <f t="shared" si="94"/>
        <v>-0.23310498250666611</v>
      </c>
      <c r="BA190" s="131">
        <v>688310.77</v>
      </c>
      <c r="BB190" s="131">
        <v>919878.36649177212</v>
      </c>
      <c r="BC190" s="131">
        <v>527862.1</v>
      </c>
      <c r="BD190" s="132">
        <f t="shared" si="95"/>
        <v>0.57383901962295081</v>
      </c>
      <c r="BE190" s="132">
        <f t="shared" si="96"/>
        <v>-0.23310498250666634</v>
      </c>
      <c r="BF190" s="131">
        <v>64</v>
      </c>
      <c r="BG190" s="131">
        <v>91.841045070422538</v>
      </c>
      <c r="BH190" s="131">
        <v>65</v>
      </c>
      <c r="BI190" s="132">
        <f t="shared" si="97"/>
        <v>0.70774455963734773</v>
      </c>
      <c r="BJ190" s="132">
        <f t="shared" si="76"/>
        <v>1.5625E-2</v>
      </c>
      <c r="BK190" s="134">
        <v>3451</v>
      </c>
      <c r="BL190" s="134">
        <v>94</v>
      </c>
      <c r="BM190" s="135">
        <f t="shared" si="98"/>
        <v>2.7238481599536367E-2</v>
      </c>
      <c r="BN190" s="134">
        <v>3512</v>
      </c>
      <c r="BO190" s="134">
        <v>85</v>
      </c>
      <c r="BP190" s="135">
        <f t="shared" si="99"/>
        <v>2.4202733485193622E-2</v>
      </c>
      <c r="BQ190" s="135">
        <f t="shared" si="100"/>
        <v>-0.11145071002762563</v>
      </c>
      <c r="BR190" s="125"/>
      <c r="BS190" s="109"/>
      <c r="BT190" s="109"/>
      <c r="BU190" s="109"/>
      <c r="BX190" s="10"/>
    </row>
    <row r="191" spans="1:76" x14ac:dyDescent="0.25">
      <c r="A191" s="122" t="s">
        <v>148</v>
      </c>
      <c r="B191" s="109" t="s">
        <v>176</v>
      </c>
      <c r="C191" s="107" t="s">
        <v>651</v>
      </c>
      <c r="D191" s="6" t="s">
        <v>595</v>
      </c>
      <c r="E191" s="6" t="s">
        <v>6</v>
      </c>
      <c r="F191" s="26">
        <v>730</v>
      </c>
      <c r="G191" s="129">
        <f t="shared" si="101"/>
        <v>19.943968183826779</v>
      </c>
      <c r="H191" s="129">
        <f t="shared" si="102"/>
        <v>16.295573574900576</v>
      </c>
      <c r="I191" s="130">
        <f t="shared" si="73"/>
        <v>-0.22388868929079492</v>
      </c>
      <c r="J191" s="137">
        <v>62</v>
      </c>
      <c r="K191" s="137">
        <v>37</v>
      </c>
      <c r="L191" s="130">
        <f t="shared" si="74"/>
        <v>-0.40322580645161288</v>
      </c>
      <c r="M191" s="131">
        <v>62</v>
      </c>
      <c r="N191" s="131">
        <v>65.100000000000009</v>
      </c>
      <c r="O191" s="131">
        <v>37</v>
      </c>
      <c r="P191" s="132">
        <f t="shared" si="77"/>
        <v>0.56835637480798762</v>
      </c>
      <c r="Q191" s="132">
        <f t="shared" si="78"/>
        <v>-0.40322580645161288</v>
      </c>
      <c r="R191" s="140">
        <f t="shared" si="79"/>
        <v>2.7096774193548385</v>
      </c>
      <c r="S191" s="140">
        <f t="shared" si="80"/>
        <v>3.5675675675675675</v>
      </c>
      <c r="T191" s="132">
        <f t="shared" si="81"/>
        <v>0.31660231660231664</v>
      </c>
      <c r="U191" s="133">
        <f t="shared" si="103"/>
        <v>2.7096774193548385</v>
      </c>
      <c r="V191" s="133">
        <f t="shared" si="103"/>
        <v>2.7096774193548385</v>
      </c>
      <c r="W191" s="133">
        <f t="shared" si="103"/>
        <v>3.5675675675675675</v>
      </c>
      <c r="X191" s="132">
        <f t="shared" si="82"/>
        <v>1.3166023166023166</v>
      </c>
      <c r="Y191" s="132">
        <f t="shared" si="83"/>
        <v>0.31660231660231664</v>
      </c>
      <c r="Z191" s="134">
        <f t="shared" si="84"/>
        <v>2686.4999999999991</v>
      </c>
      <c r="AA191" s="134">
        <f t="shared" si="84"/>
        <v>2793.7032575757567</v>
      </c>
      <c r="AB191" s="132">
        <f t="shared" si="75"/>
        <v>3.9904432375119203E-2</v>
      </c>
      <c r="AC191" s="131">
        <f t="shared" si="104"/>
        <v>2686.5</v>
      </c>
      <c r="AD191" s="131">
        <f t="shared" si="104"/>
        <v>2713.3650000000007</v>
      </c>
      <c r="AE191" s="131">
        <f t="shared" si="104"/>
        <v>2793.7032575757576</v>
      </c>
      <c r="AF191" s="132">
        <f t="shared" si="85"/>
        <v>1.0296083488862564</v>
      </c>
      <c r="AG191" s="132">
        <f t="shared" si="86"/>
        <v>3.9904432375119203E-2</v>
      </c>
      <c r="AH191" s="134">
        <f t="shared" si="87"/>
        <v>7279.548387096771</v>
      </c>
      <c r="AI191" s="134">
        <f t="shared" si="87"/>
        <v>9966.7251351351315</v>
      </c>
      <c r="AJ191" s="132">
        <f t="shared" si="88"/>
        <v>0.36914058471009903</v>
      </c>
      <c r="AK191" s="131">
        <f t="shared" si="105"/>
        <v>7279.5483870967737</v>
      </c>
      <c r="AL191" s="131">
        <f t="shared" si="105"/>
        <v>7352.343870967743</v>
      </c>
      <c r="AM191" s="131">
        <f t="shared" si="105"/>
        <v>9966.7251351351351</v>
      </c>
      <c r="AN191" s="132">
        <f t="shared" si="89"/>
        <v>1.3555847373367313</v>
      </c>
      <c r="AO191" s="132">
        <f t="shared" si="90"/>
        <v>0.36914058471009903</v>
      </c>
      <c r="AP191" s="134">
        <v>168</v>
      </c>
      <c r="AQ191" s="134">
        <v>132</v>
      </c>
      <c r="AR191" s="132">
        <f t="shared" si="91"/>
        <v>-0.2142857142857143</v>
      </c>
      <c r="AS191" s="131">
        <v>168</v>
      </c>
      <c r="AT191" s="131">
        <v>176.4</v>
      </c>
      <c r="AU191" s="131">
        <v>132</v>
      </c>
      <c r="AV191" s="132">
        <f t="shared" si="92"/>
        <v>0.7482993197278911</v>
      </c>
      <c r="AW191" s="132">
        <f t="shared" si="93"/>
        <v>-0.2142857142857143</v>
      </c>
      <c r="AX191" s="134">
        <v>451331.99999999988</v>
      </c>
      <c r="AY191" s="134">
        <v>368768.8299999999</v>
      </c>
      <c r="AZ191" s="132">
        <f t="shared" si="94"/>
        <v>-0.18293223170526351</v>
      </c>
      <c r="BA191" s="131">
        <v>451332</v>
      </c>
      <c r="BB191" s="131">
        <v>478637.58600000013</v>
      </c>
      <c r="BC191" s="131">
        <v>368768.83</v>
      </c>
      <c r="BD191" s="132">
        <f t="shared" si="95"/>
        <v>0.77045522705774283</v>
      </c>
      <c r="BE191" s="132">
        <f t="shared" si="96"/>
        <v>-0.18293223170526351</v>
      </c>
      <c r="BF191" s="131">
        <v>48</v>
      </c>
      <c r="BG191" s="131">
        <v>66.069818181818192</v>
      </c>
      <c r="BH191" s="131">
        <v>52</v>
      </c>
      <c r="BI191" s="132">
        <f t="shared" si="97"/>
        <v>0.78704621006978825</v>
      </c>
      <c r="BJ191" s="132">
        <f t="shared" si="76"/>
        <v>8.3333333333333259E-2</v>
      </c>
      <c r="BK191" s="134">
        <v>1691</v>
      </c>
      <c r="BL191" s="134">
        <v>62</v>
      </c>
      <c r="BM191" s="135">
        <f t="shared" si="98"/>
        <v>3.666469544648137E-2</v>
      </c>
      <c r="BN191" s="134">
        <v>1489</v>
      </c>
      <c r="BO191" s="134">
        <v>37</v>
      </c>
      <c r="BP191" s="135">
        <f t="shared" si="99"/>
        <v>2.4848891873740765E-2</v>
      </c>
      <c r="BQ191" s="135">
        <f t="shared" si="100"/>
        <v>-0.32226651357265101</v>
      </c>
      <c r="BR191" s="125"/>
      <c r="BS191" s="109"/>
      <c r="BT191" s="109"/>
      <c r="BU191" s="109"/>
      <c r="BX191" s="10"/>
    </row>
    <row r="192" spans="1:76" x14ac:dyDescent="0.25">
      <c r="A192" s="122" t="s">
        <v>148</v>
      </c>
      <c r="B192" s="109" t="s">
        <v>177</v>
      </c>
      <c r="C192" s="107" t="s">
        <v>651</v>
      </c>
      <c r="D192" s="6" t="s">
        <v>595</v>
      </c>
      <c r="E192" s="6" t="s">
        <v>6</v>
      </c>
      <c r="F192" s="26">
        <v>680</v>
      </c>
      <c r="G192" s="129">
        <f t="shared" si="101"/>
        <v>15.165221537001898</v>
      </c>
      <c r="H192" s="129">
        <f t="shared" si="102"/>
        <v>14.776423149905122</v>
      </c>
      <c r="I192" s="130">
        <f t="shared" ref="I192:I254" si="106">IFERROR((H192-G192)/H192,0)</f>
        <v>-2.6312077229547391E-2</v>
      </c>
      <c r="J192" s="137">
        <v>51</v>
      </c>
      <c r="K192" s="137">
        <v>50</v>
      </c>
      <c r="L192" s="130">
        <f t="shared" ref="L192:L254" si="107">IFERROR(K192/J192-1,0)</f>
        <v>-1.9607843137254943E-2</v>
      </c>
      <c r="M192" s="131">
        <v>51</v>
      </c>
      <c r="N192" s="131">
        <v>63.749999999999993</v>
      </c>
      <c r="O192" s="131">
        <v>50</v>
      </c>
      <c r="P192" s="132">
        <f t="shared" si="77"/>
        <v>0.78431372549019618</v>
      </c>
      <c r="Q192" s="132">
        <f t="shared" si="78"/>
        <v>-1.9607843137254943E-2</v>
      </c>
      <c r="R192" s="140">
        <f t="shared" si="79"/>
        <v>2.2941176470588234</v>
      </c>
      <c r="S192" s="140">
        <f t="shared" si="80"/>
        <v>2.2599999999999998</v>
      </c>
      <c r="T192" s="132">
        <f t="shared" si="81"/>
        <v>-1.4871794871794908E-2</v>
      </c>
      <c r="U192" s="133">
        <f t="shared" si="103"/>
        <v>2.2941176470588234</v>
      </c>
      <c r="V192" s="133">
        <f t="shared" si="103"/>
        <v>2.3000000000000003</v>
      </c>
      <c r="W192" s="133">
        <f t="shared" si="103"/>
        <v>2.2599999999999998</v>
      </c>
      <c r="X192" s="132">
        <f t="shared" si="82"/>
        <v>0.98260869565217368</v>
      </c>
      <c r="Y192" s="132">
        <f t="shared" si="83"/>
        <v>-1.4871794871794908E-2</v>
      </c>
      <c r="Z192" s="134">
        <f t="shared" si="84"/>
        <v>2732.3322222222214</v>
      </c>
      <c r="AA192" s="134">
        <f t="shared" si="84"/>
        <v>2756.5221238938052</v>
      </c>
      <c r="AB192" s="132">
        <f t="shared" ref="AB192:AB254" si="108">IFERROR(AA192/Z192-1,0)</f>
        <v>8.853206603079089E-3</v>
      </c>
      <c r="AC192" s="131">
        <f t="shared" si="104"/>
        <v>2732.3322222222223</v>
      </c>
      <c r="AD192" s="131">
        <f t="shared" si="104"/>
        <v>2759.6555444444439</v>
      </c>
      <c r="AE192" s="131">
        <f t="shared" si="104"/>
        <v>2756.5221238938052</v>
      </c>
      <c r="AF192" s="132">
        <f t="shared" si="85"/>
        <v>0.99886456099314758</v>
      </c>
      <c r="AG192" s="132">
        <f t="shared" si="86"/>
        <v>8.853206603078867E-3</v>
      </c>
      <c r="AH192" s="134">
        <f t="shared" si="87"/>
        <v>6268.2915686274482</v>
      </c>
      <c r="AI192" s="134">
        <f t="shared" si="87"/>
        <v>6229.7399999999989</v>
      </c>
      <c r="AJ192" s="132">
        <f t="shared" si="88"/>
        <v>-6.1502513412743376E-3</v>
      </c>
      <c r="AK192" s="131">
        <f t="shared" si="105"/>
        <v>6268.2915686274509</v>
      </c>
      <c r="AL192" s="131">
        <f t="shared" si="105"/>
        <v>6347.2077522222216</v>
      </c>
      <c r="AM192" s="131">
        <f t="shared" si="105"/>
        <v>6229.7399999999989</v>
      </c>
      <c r="AN192" s="132">
        <f t="shared" si="89"/>
        <v>0.98149300341065782</v>
      </c>
      <c r="AO192" s="132">
        <f t="shared" si="90"/>
        <v>-6.1502513412747817E-3</v>
      </c>
      <c r="AP192" s="134">
        <v>117</v>
      </c>
      <c r="AQ192" s="134">
        <v>113</v>
      </c>
      <c r="AR192" s="132">
        <f t="shared" si="91"/>
        <v>-3.4188034188034178E-2</v>
      </c>
      <c r="AS192" s="131">
        <v>117</v>
      </c>
      <c r="AT192" s="131">
        <v>146.625</v>
      </c>
      <c r="AU192" s="131">
        <v>113</v>
      </c>
      <c r="AV192" s="132">
        <f t="shared" si="92"/>
        <v>0.77067348678601877</v>
      </c>
      <c r="AW192" s="132">
        <f t="shared" si="93"/>
        <v>-3.4188034188034178E-2</v>
      </c>
      <c r="AX192" s="134">
        <v>319682.86999999988</v>
      </c>
      <c r="AY192" s="134">
        <v>311487</v>
      </c>
      <c r="AZ192" s="132">
        <f t="shared" si="94"/>
        <v>-2.5637501314974664E-2</v>
      </c>
      <c r="BA192" s="131">
        <v>319682.87</v>
      </c>
      <c r="BB192" s="131">
        <v>404634.49420416658</v>
      </c>
      <c r="BC192" s="131">
        <v>311487</v>
      </c>
      <c r="BD192" s="132">
        <f t="shared" si="95"/>
        <v>0.76979843404757498</v>
      </c>
      <c r="BE192" s="132">
        <f t="shared" si="96"/>
        <v>-2.5637501314974998E-2</v>
      </c>
      <c r="BF192" s="131">
        <v>27</v>
      </c>
      <c r="BG192" s="131">
        <v>35.528365384615398</v>
      </c>
      <c r="BH192" s="131">
        <v>29</v>
      </c>
      <c r="BI192" s="132">
        <f t="shared" si="97"/>
        <v>0.81624920499600773</v>
      </c>
      <c r="BJ192" s="132">
        <f t="shared" ref="BJ192:BJ254" si="109">BH192/BF192-1</f>
        <v>7.4074074074074181E-2</v>
      </c>
      <c r="BK192" s="134">
        <v>1298</v>
      </c>
      <c r="BL192" s="134">
        <v>51</v>
      </c>
      <c r="BM192" s="135">
        <f t="shared" si="98"/>
        <v>3.9291217257318954E-2</v>
      </c>
      <c r="BN192" s="134">
        <v>1129</v>
      </c>
      <c r="BO192" s="134">
        <v>50</v>
      </c>
      <c r="BP192" s="135">
        <f t="shared" si="99"/>
        <v>4.4286979627989373E-2</v>
      </c>
      <c r="BQ192" s="135">
        <f t="shared" si="100"/>
        <v>0.12714705013980798</v>
      </c>
      <c r="BR192" s="125"/>
      <c r="BS192" s="109"/>
      <c r="BT192" s="109"/>
      <c r="BU192" s="109"/>
      <c r="BX192" s="10"/>
    </row>
    <row r="193" spans="1:76" x14ac:dyDescent="0.25">
      <c r="A193" s="122" t="s">
        <v>148</v>
      </c>
      <c r="B193" s="109" t="s">
        <v>178</v>
      </c>
      <c r="C193" s="107" t="s">
        <v>651</v>
      </c>
      <c r="D193" s="6" t="s">
        <v>595</v>
      </c>
      <c r="E193" s="6" t="s">
        <v>6</v>
      </c>
      <c r="F193" s="26">
        <v>775</v>
      </c>
      <c r="G193" s="129">
        <f t="shared" si="101"/>
        <v>12.324287200832467</v>
      </c>
      <c r="H193" s="129">
        <f t="shared" si="102"/>
        <v>13.374901144640999</v>
      </c>
      <c r="I193" s="130">
        <f t="shared" si="106"/>
        <v>7.8551155813924481E-2</v>
      </c>
      <c r="J193" s="137">
        <v>43</v>
      </c>
      <c r="K193" s="137">
        <v>50</v>
      </c>
      <c r="L193" s="130">
        <f t="shared" si="107"/>
        <v>0.16279069767441867</v>
      </c>
      <c r="M193" s="131">
        <v>43</v>
      </c>
      <c r="N193" s="131">
        <v>64.5</v>
      </c>
      <c r="O193" s="131">
        <v>50</v>
      </c>
      <c r="P193" s="132">
        <f t="shared" ref="P193:P255" si="110">O193/N193*1</f>
        <v>0.77519379844961245</v>
      </c>
      <c r="Q193" s="132">
        <f t="shared" ref="Q193:Q255" si="111">O193/M193-1</f>
        <v>0.16279069767441867</v>
      </c>
      <c r="R193" s="140">
        <f t="shared" ref="R193:R255" si="112">AP193/J193</f>
        <v>2.5348837209302326</v>
      </c>
      <c r="S193" s="140">
        <f t="shared" ref="S193:S255" si="113">AQ193/K193</f>
        <v>2.38</v>
      </c>
      <c r="T193" s="132">
        <f t="shared" ref="T193:T255" si="114">IFERROR(S193/R193-1,0)</f>
        <v>-6.1100917431192725E-2</v>
      </c>
      <c r="U193" s="133">
        <f t="shared" si="103"/>
        <v>2.5348837209302326</v>
      </c>
      <c r="V193" s="133">
        <f t="shared" si="103"/>
        <v>2.54</v>
      </c>
      <c r="W193" s="133">
        <f t="shared" si="103"/>
        <v>2.38</v>
      </c>
      <c r="X193" s="132">
        <f t="shared" ref="X193:X255" si="115">W193/V193*1</f>
        <v>0.93700787401574792</v>
      </c>
      <c r="Y193" s="132">
        <f t="shared" ref="Y193:Y255" si="116">W193/U193-1</f>
        <v>-6.1100917431192725E-2</v>
      </c>
      <c r="Z193" s="134">
        <f t="shared" ref="Z193:AA255" si="117">AX193/AP193</f>
        <v>2716.4311926605506</v>
      </c>
      <c r="AA193" s="134">
        <f t="shared" si="117"/>
        <v>2700.2689075630251</v>
      </c>
      <c r="AB193" s="132">
        <f t="shared" si="108"/>
        <v>-5.9498231139422098E-3</v>
      </c>
      <c r="AC193" s="131">
        <f t="shared" si="104"/>
        <v>2716.4311926605506</v>
      </c>
      <c r="AD193" s="131">
        <f t="shared" si="104"/>
        <v>2743.595504587156</v>
      </c>
      <c r="AE193" s="131">
        <f t="shared" si="104"/>
        <v>2700.2689075630251</v>
      </c>
      <c r="AF193" s="132">
        <f t="shared" ref="AF193:AF255" si="118">AE193/AD193*1</f>
        <v>0.98420809592678982</v>
      </c>
      <c r="AG193" s="132">
        <f t="shared" ref="AG193:AG255" si="119">AE193/AC193-1</f>
        <v>-5.9498231139422098E-3</v>
      </c>
      <c r="AH193" s="134">
        <f t="shared" ref="AH193:AI255" si="120">Z193*R193</f>
        <v>6885.8372093023263</v>
      </c>
      <c r="AI193" s="134">
        <f t="shared" si="120"/>
        <v>6426.6399999999994</v>
      </c>
      <c r="AJ193" s="132">
        <f t="shared" ref="AJ193:AJ255" si="121">IFERROR(AI193/AH193-1,0)</f>
        <v>-6.6687200894319787E-2</v>
      </c>
      <c r="AK193" s="131">
        <f t="shared" si="105"/>
        <v>6885.8372093023263</v>
      </c>
      <c r="AL193" s="131">
        <f t="shared" si="105"/>
        <v>6968.7325816513767</v>
      </c>
      <c r="AM193" s="131">
        <f t="shared" si="105"/>
        <v>6426.6399999999994</v>
      </c>
      <c r="AN193" s="132">
        <f t="shared" ref="AN193:AN255" si="122">AM193/AL193*1</f>
        <v>0.92221073555344868</v>
      </c>
      <c r="AO193" s="132">
        <f t="shared" ref="AO193:AO255" si="123">AM193/AK193-1</f>
        <v>-6.6687200894319787E-2</v>
      </c>
      <c r="AP193" s="134">
        <v>109</v>
      </c>
      <c r="AQ193" s="134">
        <v>119</v>
      </c>
      <c r="AR193" s="132">
        <f t="shared" ref="AR193:AR255" si="124">IFERROR(AQ193/AP193-1,0)</f>
        <v>9.174311926605494E-2</v>
      </c>
      <c r="AS193" s="131">
        <v>109</v>
      </c>
      <c r="AT193" s="131">
        <v>163.83000000000001</v>
      </c>
      <c r="AU193" s="131">
        <v>119</v>
      </c>
      <c r="AV193" s="132">
        <f t="shared" ref="AV193:AV255" si="125">AU193/AT193*1</f>
        <v>0.72636269303546352</v>
      </c>
      <c r="AW193" s="132">
        <f t="shared" ref="AW193:AW255" si="126">AU193/AS193-1</f>
        <v>9.174311926605494E-2</v>
      </c>
      <c r="AX193" s="134">
        <v>296091</v>
      </c>
      <c r="AY193" s="134">
        <v>321332</v>
      </c>
      <c r="AZ193" s="132">
        <f t="shared" ref="AZ193:AZ255" si="127">IFERROR(AY193/AX193-1,0)</f>
        <v>8.5247440820558573E-2</v>
      </c>
      <c r="BA193" s="131">
        <v>296091</v>
      </c>
      <c r="BB193" s="131">
        <v>449483.25151651382</v>
      </c>
      <c r="BC193" s="131">
        <v>321332</v>
      </c>
      <c r="BD193" s="132">
        <f t="shared" ref="BD193:BD255" si="128">BC193/BB193*1</f>
        <v>0.7148920430646889</v>
      </c>
      <c r="BE193" s="132">
        <f t="shared" ref="BE193:BE255" si="129">BC193/BA193-1</f>
        <v>8.5247440820558573E-2</v>
      </c>
      <c r="BF193" s="131">
        <v>27</v>
      </c>
      <c r="BG193" s="131">
        <v>50.370936464088402</v>
      </c>
      <c r="BH193" s="131">
        <v>33</v>
      </c>
      <c r="BI193" s="132">
        <f t="shared" ref="BI193:BI255" si="130">BH193/BG193*1</f>
        <v>0.65513969595397759</v>
      </c>
      <c r="BJ193" s="132">
        <f t="shared" si="109"/>
        <v>0.22222222222222232</v>
      </c>
      <c r="BK193" s="134">
        <v>1629</v>
      </c>
      <c r="BL193" s="134">
        <v>43</v>
      </c>
      <c r="BM193" s="135">
        <f t="shared" ref="BM193:BM255" si="131">IFERROR(BL193/BK193,0)</f>
        <v>2.6396562308164517E-2</v>
      </c>
      <c r="BN193" s="134">
        <v>2142</v>
      </c>
      <c r="BO193" s="134">
        <v>50</v>
      </c>
      <c r="BP193" s="135">
        <f t="shared" ref="BP193:BP255" si="132">IFERROR(BO193/BN193,0)</f>
        <v>2.3342670401493931E-2</v>
      </c>
      <c r="BQ193" s="135">
        <f t="shared" ref="BQ193:BQ255" si="133">IFERROR(BP193/BM193-1,0)</f>
        <v>-0.11569278874340427</v>
      </c>
      <c r="BR193" s="125"/>
      <c r="BS193" s="109"/>
      <c r="BT193" s="109"/>
      <c r="BU193" s="109"/>
      <c r="BX193" s="10"/>
    </row>
    <row r="194" spans="1:76" x14ac:dyDescent="0.25">
      <c r="A194" s="122" t="s">
        <v>148</v>
      </c>
      <c r="B194" s="109" t="s">
        <v>179</v>
      </c>
      <c r="C194" s="107" t="s">
        <v>651</v>
      </c>
      <c r="D194" s="6" t="s">
        <v>595</v>
      </c>
      <c r="E194" s="6" t="s">
        <v>6</v>
      </c>
      <c r="F194" s="26">
        <v>900</v>
      </c>
      <c r="G194" s="129">
        <f t="shared" si="101"/>
        <v>27.82996415770609</v>
      </c>
      <c r="H194" s="129">
        <f t="shared" si="102"/>
        <v>26.821845878136195</v>
      </c>
      <c r="I194" s="130">
        <f t="shared" si="106"/>
        <v>-3.7585715917921314E-2</v>
      </c>
      <c r="J194" s="137">
        <v>100</v>
      </c>
      <c r="K194" s="137">
        <v>97</v>
      </c>
      <c r="L194" s="130">
        <f t="shared" si="107"/>
        <v>-3.0000000000000027E-2</v>
      </c>
      <c r="M194" s="131">
        <v>100</v>
      </c>
      <c r="N194" s="131">
        <v>132</v>
      </c>
      <c r="O194" s="131">
        <v>97</v>
      </c>
      <c r="P194" s="132">
        <f t="shared" si="110"/>
        <v>0.73484848484848486</v>
      </c>
      <c r="Q194" s="132">
        <f t="shared" si="111"/>
        <v>-3.0000000000000027E-2</v>
      </c>
      <c r="R194" s="140">
        <f t="shared" si="112"/>
        <v>2.94</v>
      </c>
      <c r="S194" s="140">
        <f t="shared" si="113"/>
        <v>2.8144329896907219</v>
      </c>
      <c r="T194" s="132">
        <f t="shared" si="114"/>
        <v>-4.2709867452135453E-2</v>
      </c>
      <c r="U194" s="133">
        <f t="shared" si="103"/>
        <v>2.94</v>
      </c>
      <c r="V194" s="133">
        <f t="shared" si="103"/>
        <v>2.9399999999999995</v>
      </c>
      <c r="W194" s="133">
        <f t="shared" si="103"/>
        <v>2.8144329896907219</v>
      </c>
      <c r="X194" s="132">
        <f t="shared" si="115"/>
        <v>0.95729013254786477</v>
      </c>
      <c r="Y194" s="132">
        <f t="shared" si="116"/>
        <v>-4.2709867452135453E-2</v>
      </c>
      <c r="Z194" s="134">
        <f t="shared" si="117"/>
        <v>2641.0068027210887</v>
      </c>
      <c r="AA194" s="134">
        <f t="shared" si="117"/>
        <v>2741.1336996336995</v>
      </c>
      <c r="AB194" s="132">
        <f t="shared" si="108"/>
        <v>3.7912396442692842E-2</v>
      </c>
      <c r="AC194" s="131">
        <f t="shared" si="104"/>
        <v>2641.0068027210887</v>
      </c>
      <c r="AD194" s="131">
        <f t="shared" si="104"/>
        <v>2667.4168707483</v>
      </c>
      <c r="AE194" s="131">
        <f t="shared" si="104"/>
        <v>2741.1336996336991</v>
      </c>
      <c r="AF194" s="132">
        <f t="shared" si="118"/>
        <v>1.0276360360818739</v>
      </c>
      <c r="AG194" s="132">
        <f t="shared" si="119"/>
        <v>3.7912396442692842E-2</v>
      </c>
      <c r="AH194" s="134">
        <f t="shared" si="120"/>
        <v>7764.56</v>
      </c>
      <c r="AI194" s="134">
        <f t="shared" si="120"/>
        <v>7714.7371134020623</v>
      </c>
      <c r="AJ194" s="132">
        <f t="shared" si="121"/>
        <v>-6.4167044363026005E-3</v>
      </c>
      <c r="AK194" s="131">
        <f t="shared" si="105"/>
        <v>7764.56</v>
      </c>
      <c r="AL194" s="131">
        <f t="shared" si="105"/>
        <v>7842.2056000000002</v>
      </c>
      <c r="AM194" s="131">
        <f t="shared" si="105"/>
        <v>7714.7371134020605</v>
      </c>
      <c r="AN194" s="132">
        <f t="shared" si="122"/>
        <v>0.98374583719177933</v>
      </c>
      <c r="AO194" s="132">
        <f t="shared" si="123"/>
        <v>-6.4167044363029335E-3</v>
      </c>
      <c r="AP194" s="134">
        <v>294</v>
      </c>
      <c r="AQ194" s="134">
        <v>273</v>
      </c>
      <c r="AR194" s="132">
        <f t="shared" si="124"/>
        <v>-7.1428571428571397E-2</v>
      </c>
      <c r="AS194" s="131">
        <v>294</v>
      </c>
      <c r="AT194" s="131">
        <v>388.07999999999993</v>
      </c>
      <c r="AU194" s="131">
        <v>273</v>
      </c>
      <c r="AV194" s="132">
        <f t="shared" si="125"/>
        <v>0.70346320346320357</v>
      </c>
      <c r="AW194" s="132">
        <f t="shared" si="126"/>
        <v>-7.1428571428571397E-2</v>
      </c>
      <c r="AX194" s="134">
        <v>776456</v>
      </c>
      <c r="AY194" s="134">
        <v>748329.5</v>
      </c>
      <c r="AZ194" s="132">
        <f t="shared" si="127"/>
        <v>-3.622420330321352E-2</v>
      </c>
      <c r="BA194" s="131">
        <v>776456</v>
      </c>
      <c r="BB194" s="131">
        <v>1035171.1392</v>
      </c>
      <c r="BC194" s="131">
        <v>748329.49999999988</v>
      </c>
      <c r="BD194" s="132">
        <f t="shared" si="128"/>
        <v>0.72290413793638331</v>
      </c>
      <c r="BE194" s="132">
        <f t="shared" si="129"/>
        <v>-3.6224203303213742E-2</v>
      </c>
      <c r="BF194" s="131">
        <v>75</v>
      </c>
      <c r="BG194" s="131">
        <v>103.95</v>
      </c>
      <c r="BH194" s="131">
        <v>87</v>
      </c>
      <c r="BI194" s="132">
        <f t="shared" si="130"/>
        <v>0.83694083694083687</v>
      </c>
      <c r="BJ194" s="132">
        <f t="shared" si="109"/>
        <v>0.15999999999999992</v>
      </c>
      <c r="BK194" s="134">
        <v>2537</v>
      </c>
      <c r="BL194" s="134">
        <v>100</v>
      </c>
      <c r="BM194" s="135">
        <f t="shared" si="131"/>
        <v>3.9416633819471816E-2</v>
      </c>
      <c r="BN194" s="134">
        <v>2422</v>
      </c>
      <c r="BO194" s="134">
        <v>97</v>
      </c>
      <c r="BP194" s="135">
        <f t="shared" si="132"/>
        <v>4.0049545829892653E-2</v>
      </c>
      <c r="BQ194" s="135">
        <f t="shared" si="133"/>
        <v>1.605697770437664E-2</v>
      </c>
      <c r="BR194" s="125"/>
      <c r="BS194" s="109"/>
      <c r="BT194" s="109"/>
      <c r="BU194" s="109"/>
      <c r="BX194" s="10"/>
    </row>
    <row r="195" spans="1:76" x14ac:dyDescent="0.25">
      <c r="A195" s="122" t="s">
        <v>148</v>
      </c>
      <c r="B195" s="109" t="s">
        <v>616</v>
      </c>
      <c r="C195" s="107" t="s">
        <v>651</v>
      </c>
      <c r="D195" s="6" t="s">
        <v>596</v>
      </c>
      <c r="E195" s="6" t="s">
        <v>37</v>
      </c>
      <c r="F195" s="26">
        <v>940</v>
      </c>
      <c r="G195" s="129">
        <f t="shared" si="101"/>
        <v>0</v>
      </c>
      <c r="H195" s="129">
        <f t="shared" si="102"/>
        <v>11.74713452299245</v>
      </c>
      <c r="I195" s="130">
        <f t="shared" si="106"/>
        <v>1</v>
      </c>
      <c r="J195" s="137">
        <v>0</v>
      </c>
      <c r="K195" s="137">
        <v>0</v>
      </c>
      <c r="L195" s="130">
        <f t="shared" si="107"/>
        <v>0</v>
      </c>
      <c r="M195" s="131">
        <v>0</v>
      </c>
      <c r="N195" s="131">
        <v>178</v>
      </c>
      <c r="O195" s="131">
        <v>107</v>
      </c>
      <c r="P195" s="132">
        <f t="shared" si="110"/>
        <v>0.601123595505618</v>
      </c>
      <c r="Q195" s="132" t="e">
        <f t="shared" si="111"/>
        <v>#DIV/0!</v>
      </c>
      <c r="R195" s="140" t="e">
        <f t="shared" si="112"/>
        <v>#DIV/0!</v>
      </c>
      <c r="S195" s="140" t="e">
        <f t="shared" si="113"/>
        <v>#DIV/0!</v>
      </c>
      <c r="T195" s="132">
        <f t="shared" si="114"/>
        <v>0</v>
      </c>
      <c r="U195" s="133" t="e">
        <f t="shared" si="103"/>
        <v>#DIV/0!</v>
      </c>
      <c r="V195" s="133">
        <f t="shared" si="103"/>
        <v>2.0099999999999998</v>
      </c>
      <c r="W195" s="133">
        <f t="shared" si="103"/>
        <v>2.1214953271028039</v>
      </c>
      <c r="X195" s="132">
        <f t="shared" si="115"/>
        <v>1.0554703119914448</v>
      </c>
      <c r="Y195" s="132" t="e">
        <f t="shared" si="116"/>
        <v>#DIV/0!</v>
      </c>
      <c r="Z195" s="134" t="e">
        <f t="shared" si="117"/>
        <v>#DIV/0!</v>
      </c>
      <c r="AA195" s="134" t="e">
        <f t="shared" si="117"/>
        <v>#DIV/0!</v>
      </c>
      <c r="AB195" s="132">
        <f t="shared" si="108"/>
        <v>0</v>
      </c>
      <c r="AC195" s="131" t="e">
        <f t="shared" si="104"/>
        <v>#DIV/0!</v>
      </c>
      <c r="AD195" s="131">
        <f t="shared" si="104"/>
        <v>1865.7505555555556</v>
      </c>
      <c r="AE195" s="131">
        <f t="shared" si="104"/>
        <v>1507.9801762114537</v>
      </c>
      <c r="AF195" s="132">
        <f t="shared" si="118"/>
        <v>0.80824318755860136</v>
      </c>
      <c r="AG195" s="132" t="e">
        <f t="shared" si="119"/>
        <v>#DIV/0!</v>
      </c>
      <c r="AH195" s="134" t="e">
        <f t="shared" si="120"/>
        <v>#DIV/0!</v>
      </c>
      <c r="AI195" s="134" t="e">
        <f t="shared" si="120"/>
        <v>#DIV/0!</v>
      </c>
      <c r="AJ195" s="132">
        <f t="shared" si="121"/>
        <v>0</v>
      </c>
      <c r="AK195" s="131" t="e">
        <f t="shared" si="105"/>
        <v>#DIV/0!</v>
      </c>
      <c r="AL195" s="131">
        <f t="shared" si="105"/>
        <v>3750.1586166666661</v>
      </c>
      <c r="AM195" s="131">
        <f t="shared" si="105"/>
        <v>3199.1728971962616</v>
      </c>
      <c r="AN195" s="132">
        <f t="shared" si="122"/>
        <v>0.85307668933743686</v>
      </c>
      <c r="AO195" s="132" t="e">
        <f t="shared" si="123"/>
        <v>#DIV/0!</v>
      </c>
      <c r="AP195" s="134">
        <v>0</v>
      </c>
      <c r="AQ195" s="134">
        <v>0</v>
      </c>
      <c r="AR195" s="132">
        <f t="shared" si="124"/>
        <v>0</v>
      </c>
      <c r="AS195" s="131">
        <v>0</v>
      </c>
      <c r="AT195" s="131">
        <v>357.78</v>
      </c>
      <c r="AU195" s="131">
        <v>227</v>
      </c>
      <c r="AV195" s="132">
        <f t="shared" si="125"/>
        <v>0.63446810889373362</v>
      </c>
      <c r="AW195" s="132" t="e">
        <f t="shared" si="126"/>
        <v>#DIV/0!</v>
      </c>
      <c r="AX195" s="134">
        <v>0</v>
      </c>
      <c r="AY195" s="134">
        <v>0</v>
      </c>
      <c r="AZ195" s="132">
        <f t="shared" si="127"/>
        <v>0</v>
      </c>
      <c r="BA195" s="131">
        <v>0</v>
      </c>
      <c r="BB195" s="131">
        <v>667528.23376666661</v>
      </c>
      <c r="BC195" s="131">
        <v>342311.5</v>
      </c>
      <c r="BD195" s="132">
        <f t="shared" si="128"/>
        <v>0.51280452673654908</v>
      </c>
      <c r="BE195" s="132" t="e">
        <f t="shared" si="129"/>
        <v>#DIV/0!</v>
      </c>
      <c r="BF195" s="131">
        <v>0</v>
      </c>
      <c r="BG195" s="131">
        <v>100.1784</v>
      </c>
      <c r="BH195" s="131">
        <v>77</v>
      </c>
      <c r="BI195" s="132">
        <f t="shared" si="130"/>
        <v>0.76862876628095478</v>
      </c>
      <c r="BJ195" s="132" t="e">
        <f t="shared" si="109"/>
        <v>#DIV/0!</v>
      </c>
      <c r="BK195" s="134">
        <v>0</v>
      </c>
      <c r="BL195" s="134">
        <v>0</v>
      </c>
      <c r="BM195" s="135">
        <f t="shared" si="131"/>
        <v>0</v>
      </c>
      <c r="BN195" s="134">
        <v>2330</v>
      </c>
      <c r="BO195" s="134">
        <v>107</v>
      </c>
      <c r="BP195" s="135">
        <f t="shared" si="132"/>
        <v>4.5922746781115881E-2</v>
      </c>
      <c r="BQ195" s="135">
        <f t="shared" si="133"/>
        <v>0</v>
      </c>
      <c r="BR195" s="125"/>
      <c r="BS195" s="109"/>
      <c r="BT195" s="109"/>
      <c r="BU195" s="109"/>
      <c r="BX195" s="10"/>
    </row>
    <row r="196" spans="1:76" x14ac:dyDescent="0.25">
      <c r="A196" s="122" t="s">
        <v>148</v>
      </c>
      <c r="B196" s="109" t="s">
        <v>180</v>
      </c>
      <c r="C196" s="107" t="s">
        <v>651</v>
      </c>
      <c r="D196" s="6" t="s">
        <v>595</v>
      </c>
      <c r="E196" s="6" t="s">
        <v>6</v>
      </c>
      <c r="F196" s="26">
        <v>640</v>
      </c>
      <c r="G196" s="129">
        <f t="shared" si="101"/>
        <v>48.892888104838704</v>
      </c>
      <c r="H196" s="129">
        <f t="shared" si="102"/>
        <v>48.331647681451607</v>
      </c>
      <c r="I196" s="130">
        <f t="shared" si="106"/>
        <v>-1.1612275813276E-2</v>
      </c>
      <c r="J196" s="137">
        <v>155</v>
      </c>
      <c r="K196" s="137">
        <v>147</v>
      </c>
      <c r="L196" s="130">
        <f t="shared" si="107"/>
        <v>-5.1612903225806472E-2</v>
      </c>
      <c r="M196" s="131">
        <v>155</v>
      </c>
      <c r="N196" s="131">
        <v>191.25</v>
      </c>
      <c r="O196" s="131">
        <v>147</v>
      </c>
      <c r="P196" s="132">
        <f t="shared" si="110"/>
        <v>0.7686274509803922</v>
      </c>
      <c r="Q196" s="132">
        <f t="shared" si="111"/>
        <v>-5.1612903225806472E-2</v>
      </c>
      <c r="R196" s="140">
        <f t="shared" si="112"/>
        <v>2.2903225806451615</v>
      </c>
      <c r="S196" s="140">
        <f t="shared" si="113"/>
        <v>2.435374149659864</v>
      </c>
      <c r="T196" s="132">
        <f t="shared" si="114"/>
        <v>6.3332375203602576E-2</v>
      </c>
      <c r="U196" s="133">
        <f t="shared" si="103"/>
        <v>2.2903225806451615</v>
      </c>
      <c r="V196" s="133">
        <f t="shared" si="103"/>
        <v>2.3199999999999994</v>
      </c>
      <c r="W196" s="133">
        <f t="shared" si="103"/>
        <v>2.435374149659864</v>
      </c>
      <c r="X196" s="132">
        <f t="shared" si="115"/>
        <v>1.0497302369223553</v>
      </c>
      <c r="Y196" s="132">
        <f t="shared" si="116"/>
        <v>6.3332375203602576E-2</v>
      </c>
      <c r="Z196" s="134">
        <f t="shared" si="117"/>
        <v>2732.4926760563376</v>
      </c>
      <c r="AA196" s="134">
        <f t="shared" si="117"/>
        <v>2678.4913128491612</v>
      </c>
      <c r="AB196" s="132">
        <f t="shared" si="108"/>
        <v>-1.9762674454854801E-2</v>
      </c>
      <c r="AC196" s="131">
        <f t="shared" si="104"/>
        <v>2732.4926760563376</v>
      </c>
      <c r="AD196" s="131">
        <f t="shared" si="104"/>
        <v>2763.9007648725228</v>
      </c>
      <c r="AE196" s="131">
        <f t="shared" si="104"/>
        <v>2678.4913128491617</v>
      </c>
      <c r="AF196" s="132">
        <f t="shared" si="118"/>
        <v>0.96909822049009042</v>
      </c>
      <c r="AG196" s="132">
        <f t="shared" si="119"/>
        <v>-1.9762674454854579E-2</v>
      </c>
      <c r="AH196" s="134">
        <f t="shared" si="120"/>
        <v>6258.2896774193541</v>
      </c>
      <c r="AI196" s="134">
        <f t="shared" si="120"/>
        <v>6523.128503401359</v>
      </c>
      <c r="AJ196" s="132">
        <f t="shared" si="121"/>
        <v>4.231808363514622E-2</v>
      </c>
      <c r="AK196" s="131">
        <f t="shared" si="105"/>
        <v>6258.2896774193541</v>
      </c>
      <c r="AL196" s="131">
        <f t="shared" si="105"/>
        <v>6412.249774504251</v>
      </c>
      <c r="AM196" s="131">
        <f t="shared" si="105"/>
        <v>6523.1285034013599</v>
      </c>
      <c r="AN196" s="132">
        <f t="shared" si="122"/>
        <v>1.0172917045960956</v>
      </c>
      <c r="AO196" s="132">
        <f t="shared" si="123"/>
        <v>4.2318083635146442E-2</v>
      </c>
      <c r="AP196" s="134">
        <v>355</v>
      </c>
      <c r="AQ196" s="134">
        <v>358</v>
      </c>
      <c r="AR196" s="132">
        <f t="shared" si="124"/>
        <v>8.4507042253521014E-3</v>
      </c>
      <c r="AS196" s="131">
        <v>355</v>
      </c>
      <c r="AT196" s="131">
        <v>443.69999999999987</v>
      </c>
      <c r="AU196" s="131">
        <v>358</v>
      </c>
      <c r="AV196" s="132">
        <f t="shared" si="125"/>
        <v>0.80685147622267317</v>
      </c>
      <c r="AW196" s="132">
        <f t="shared" si="126"/>
        <v>8.4507042253521014E-3</v>
      </c>
      <c r="AX196" s="134">
        <v>970034.89999999991</v>
      </c>
      <c r="AY196" s="134">
        <v>958899.88999999978</v>
      </c>
      <c r="AZ196" s="132">
        <f t="shared" si="127"/>
        <v>-1.147897874602255E-2</v>
      </c>
      <c r="BA196" s="131">
        <v>970034.89999999991</v>
      </c>
      <c r="BB196" s="131">
        <v>1226342.769373938</v>
      </c>
      <c r="BC196" s="131">
        <v>958899.8899999999</v>
      </c>
      <c r="BD196" s="132">
        <f t="shared" si="128"/>
        <v>0.78191832980719511</v>
      </c>
      <c r="BE196" s="132">
        <f t="shared" si="129"/>
        <v>-1.1478978746022439E-2</v>
      </c>
      <c r="BF196" s="131">
        <v>103</v>
      </c>
      <c r="BG196" s="131">
        <v>135.17226760563381</v>
      </c>
      <c r="BH196" s="131">
        <v>92</v>
      </c>
      <c r="BI196" s="132">
        <f t="shared" si="130"/>
        <v>0.6806129809733662</v>
      </c>
      <c r="BJ196" s="132">
        <f t="shared" si="109"/>
        <v>-0.10679611650485432</v>
      </c>
      <c r="BK196" s="134">
        <v>1489</v>
      </c>
      <c r="BL196" s="134">
        <v>149</v>
      </c>
      <c r="BM196" s="135">
        <f t="shared" si="131"/>
        <v>0.10006715916722633</v>
      </c>
      <c r="BN196" s="134">
        <v>1573</v>
      </c>
      <c r="BO196" s="134">
        <v>147</v>
      </c>
      <c r="BP196" s="135">
        <f t="shared" si="132"/>
        <v>9.3452002542911639E-2</v>
      </c>
      <c r="BQ196" s="135">
        <f t="shared" si="133"/>
        <v>-6.6107169218822648E-2</v>
      </c>
      <c r="BR196" s="125"/>
      <c r="BS196" s="109"/>
      <c r="BT196" s="109"/>
      <c r="BU196" s="109"/>
      <c r="BX196" s="10"/>
    </row>
    <row r="197" spans="1:76" x14ac:dyDescent="0.25">
      <c r="A197" s="122" t="s">
        <v>148</v>
      </c>
      <c r="B197" s="109" t="s">
        <v>681</v>
      </c>
      <c r="C197" s="107" t="s">
        <v>651</v>
      </c>
      <c r="D197" s="6" t="s">
        <v>596</v>
      </c>
      <c r="E197" s="6" t="s">
        <v>6</v>
      </c>
      <c r="F197" s="26">
        <v>770</v>
      </c>
      <c r="G197" s="129">
        <f t="shared" ref="G197:G260" si="134">BA197/F197/31</f>
        <v>0</v>
      </c>
      <c r="H197" s="129">
        <f t="shared" ref="H197:H260" si="135">BC197/F197/31</f>
        <v>0</v>
      </c>
      <c r="I197" s="130">
        <f t="shared" si="106"/>
        <v>0</v>
      </c>
      <c r="J197" s="137">
        <v>0</v>
      </c>
      <c r="K197" s="137">
        <v>0</v>
      </c>
      <c r="L197" s="130">
        <f t="shared" si="107"/>
        <v>0</v>
      </c>
      <c r="M197" s="131">
        <v>0</v>
      </c>
      <c r="N197" s="131">
        <v>0</v>
      </c>
      <c r="O197" s="131">
        <v>0</v>
      </c>
      <c r="P197" s="132" t="e">
        <f t="shared" si="110"/>
        <v>#DIV/0!</v>
      </c>
      <c r="Q197" s="132" t="e">
        <f t="shared" si="111"/>
        <v>#DIV/0!</v>
      </c>
      <c r="R197" s="140" t="e">
        <f t="shared" si="112"/>
        <v>#DIV/0!</v>
      </c>
      <c r="S197" s="140" t="e">
        <f t="shared" si="113"/>
        <v>#DIV/0!</v>
      </c>
      <c r="T197" s="132">
        <f t="shared" si="114"/>
        <v>0</v>
      </c>
      <c r="U197" s="133" t="e">
        <f t="shared" si="103"/>
        <v>#DIV/0!</v>
      </c>
      <c r="V197" s="133" t="e">
        <f t="shared" si="103"/>
        <v>#DIV/0!</v>
      </c>
      <c r="W197" s="133" t="e">
        <f t="shared" si="103"/>
        <v>#DIV/0!</v>
      </c>
      <c r="X197" s="132" t="e">
        <f t="shared" si="115"/>
        <v>#DIV/0!</v>
      </c>
      <c r="Y197" s="132" t="e">
        <f t="shared" si="116"/>
        <v>#DIV/0!</v>
      </c>
      <c r="Z197" s="134" t="e">
        <f t="shared" si="117"/>
        <v>#DIV/0!</v>
      </c>
      <c r="AA197" s="134" t="e">
        <f t="shared" si="117"/>
        <v>#DIV/0!</v>
      </c>
      <c r="AB197" s="132">
        <f t="shared" si="108"/>
        <v>0</v>
      </c>
      <c r="AC197" s="131" t="e">
        <f t="shared" si="104"/>
        <v>#DIV/0!</v>
      </c>
      <c r="AD197" s="131" t="e">
        <f t="shared" si="104"/>
        <v>#DIV/0!</v>
      </c>
      <c r="AE197" s="131" t="e">
        <f t="shared" si="104"/>
        <v>#DIV/0!</v>
      </c>
      <c r="AF197" s="132" t="e">
        <f t="shared" si="118"/>
        <v>#DIV/0!</v>
      </c>
      <c r="AG197" s="132" t="e">
        <f t="shared" si="119"/>
        <v>#DIV/0!</v>
      </c>
      <c r="AH197" s="134" t="e">
        <f t="shared" si="120"/>
        <v>#DIV/0!</v>
      </c>
      <c r="AI197" s="134" t="e">
        <f t="shared" si="120"/>
        <v>#DIV/0!</v>
      </c>
      <c r="AJ197" s="132">
        <f t="shared" si="121"/>
        <v>0</v>
      </c>
      <c r="AK197" s="131" t="e">
        <f t="shared" si="105"/>
        <v>#DIV/0!</v>
      </c>
      <c r="AL197" s="131" t="e">
        <f t="shared" si="105"/>
        <v>#DIV/0!</v>
      </c>
      <c r="AM197" s="131" t="e">
        <f t="shared" si="105"/>
        <v>#DIV/0!</v>
      </c>
      <c r="AN197" s="132" t="e">
        <f t="shared" si="122"/>
        <v>#DIV/0!</v>
      </c>
      <c r="AO197" s="132" t="e">
        <f t="shared" si="123"/>
        <v>#DIV/0!</v>
      </c>
      <c r="AP197" s="134">
        <v>0</v>
      </c>
      <c r="AQ197" s="134">
        <v>0</v>
      </c>
      <c r="AR197" s="132">
        <f t="shared" si="124"/>
        <v>0</v>
      </c>
      <c r="AS197" s="131">
        <v>0</v>
      </c>
      <c r="AT197" s="131">
        <v>0</v>
      </c>
      <c r="AU197" s="131">
        <v>0</v>
      </c>
      <c r="AV197" s="132" t="e">
        <f t="shared" si="125"/>
        <v>#DIV/0!</v>
      </c>
      <c r="AW197" s="132" t="e">
        <f t="shared" si="126"/>
        <v>#DIV/0!</v>
      </c>
      <c r="AX197" s="134">
        <v>0</v>
      </c>
      <c r="AY197" s="134">
        <v>0</v>
      </c>
      <c r="AZ197" s="132">
        <f t="shared" si="127"/>
        <v>0</v>
      </c>
      <c r="BA197" s="131">
        <v>0</v>
      </c>
      <c r="BB197" s="131">
        <v>0</v>
      </c>
      <c r="BC197" s="131">
        <v>0</v>
      </c>
      <c r="BD197" s="132" t="e">
        <f t="shared" si="128"/>
        <v>#DIV/0!</v>
      </c>
      <c r="BE197" s="132" t="e">
        <f t="shared" si="129"/>
        <v>#DIV/0!</v>
      </c>
      <c r="BF197" s="131">
        <v>0</v>
      </c>
      <c r="BG197" s="131">
        <v>0</v>
      </c>
      <c r="BH197" s="131">
        <v>0</v>
      </c>
      <c r="BI197" s="132" t="e">
        <f t="shared" si="130"/>
        <v>#DIV/0!</v>
      </c>
      <c r="BJ197" s="132" t="e">
        <f t="shared" si="109"/>
        <v>#DIV/0!</v>
      </c>
      <c r="BK197" s="134">
        <v>0</v>
      </c>
      <c r="BL197" s="134">
        <v>0</v>
      </c>
      <c r="BM197" s="135">
        <f t="shared" si="131"/>
        <v>0</v>
      </c>
      <c r="BN197" s="134">
        <v>0</v>
      </c>
      <c r="BO197" s="134">
        <v>0</v>
      </c>
      <c r="BP197" s="135">
        <f t="shared" si="132"/>
        <v>0</v>
      </c>
      <c r="BQ197" s="135">
        <f t="shared" si="133"/>
        <v>0</v>
      </c>
      <c r="BR197" s="125"/>
      <c r="BS197" s="109"/>
      <c r="BT197" s="109"/>
      <c r="BU197" s="109"/>
      <c r="BX197" s="10"/>
    </row>
    <row r="198" spans="1:76" x14ac:dyDescent="0.25">
      <c r="A198" s="122" t="s">
        <v>148</v>
      </c>
      <c r="B198" s="109" t="s">
        <v>181</v>
      </c>
      <c r="C198" s="107" t="s">
        <v>651</v>
      </c>
      <c r="D198" s="6" t="s">
        <v>595</v>
      </c>
      <c r="E198" s="6" t="s">
        <v>6</v>
      </c>
      <c r="F198" s="26">
        <v>700</v>
      </c>
      <c r="G198" s="129">
        <f t="shared" si="134"/>
        <v>20.274484792626726</v>
      </c>
      <c r="H198" s="129">
        <f t="shared" si="135"/>
        <v>23.164562211981561</v>
      </c>
      <c r="I198" s="130">
        <f t="shared" si="106"/>
        <v>0.12476287671260115</v>
      </c>
      <c r="J198" s="137">
        <v>58</v>
      </c>
      <c r="K198" s="137">
        <v>73</v>
      </c>
      <c r="L198" s="130">
        <f t="shared" si="107"/>
        <v>0.25862068965517238</v>
      </c>
      <c r="M198" s="131">
        <v>58</v>
      </c>
      <c r="N198" s="131">
        <v>61.6</v>
      </c>
      <c r="O198" s="131">
        <v>73</v>
      </c>
      <c r="P198" s="132">
        <f t="shared" si="110"/>
        <v>1.1850649350649349</v>
      </c>
      <c r="Q198" s="132">
        <f t="shared" si="111"/>
        <v>0.25862068965517238</v>
      </c>
      <c r="R198" s="140">
        <f t="shared" si="112"/>
        <v>2.7241379310344827</v>
      </c>
      <c r="S198" s="140">
        <f t="shared" si="113"/>
        <v>2.4657534246575343</v>
      </c>
      <c r="T198" s="132">
        <f t="shared" si="114"/>
        <v>-9.4850008670019026E-2</v>
      </c>
      <c r="U198" s="133">
        <f t="shared" si="103"/>
        <v>2.7241379310344827</v>
      </c>
      <c r="V198" s="133">
        <f t="shared" si="103"/>
        <v>2.89</v>
      </c>
      <c r="W198" s="133">
        <f t="shared" si="103"/>
        <v>2.4657534246575343</v>
      </c>
      <c r="X198" s="132">
        <f t="shared" si="115"/>
        <v>0.85320187704412953</v>
      </c>
      <c r="Y198" s="132">
        <f t="shared" si="116"/>
        <v>-9.4850008670019026E-2</v>
      </c>
      <c r="Z198" s="134">
        <f t="shared" si="117"/>
        <v>2784.5336708860755</v>
      </c>
      <c r="AA198" s="134">
        <f t="shared" si="117"/>
        <v>2792.6166666666668</v>
      </c>
      <c r="AB198" s="132">
        <f t="shared" si="108"/>
        <v>2.9028184737371898E-3</v>
      </c>
      <c r="AC198" s="131">
        <f t="shared" si="104"/>
        <v>2784.5336708860759</v>
      </c>
      <c r="AD198" s="131">
        <f t="shared" si="104"/>
        <v>2811.515921739131</v>
      </c>
      <c r="AE198" s="131">
        <f t="shared" si="104"/>
        <v>2792.6166666666659</v>
      </c>
      <c r="AF198" s="132">
        <f t="shared" si="118"/>
        <v>0.99327791284184708</v>
      </c>
      <c r="AG198" s="132">
        <f t="shared" si="119"/>
        <v>2.9028184737367457E-3</v>
      </c>
      <c r="AH198" s="134">
        <f t="shared" si="120"/>
        <v>7585.4537931034465</v>
      </c>
      <c r="AI198" s="134">
        <f t="shared" si="120"/>
        <v>6885.9041095890416</v>
      </c>
      <c r="AJ198" s="132">
        <f t="shared" si="121"/>
        <v>-9.2222522553683239E-2</v>
      </c>
      <c r="AK198" s="131">
        <f t="shared" si="105"/>
        <v>7585.4537931034483</v>
      </c>
      <c r="AL198" s="131">
        <f t="shared" si="105"/>
        <v>8125.2810138260893</v>
      </c>
      <c r="AM198" s="131">
        <f t="shared" si="105"/>
        <v>6885.9041095890398</v>
      </c>
      <c r="AN198" s="132">
        <f t="shared" si="122"/>
        <v>0.84746657966313921</v>
      </c>
      <c r="AO198" s="132">
        <f t="shared" si="123"/>
        <v>-9.2222522553683683E-2</v>
      </c>
      <c r="AP198" s="134">
        <v>158</v>
      </c>
      <c r="AQ198" s="134">
        <v>180</v>
      </c>
      <c r="AR198" s="132">
        <f t="shared" si="124"/>
        <v>0.139240506329114</v>
      </c>
      <c r="AS198" s="131">
        <v>158</v>
      </c>
      <c r="AT198" s="131">
        <v>178.024</v>
      </c>
      <c r="AU198" s="131">
        <v>180</v>
      </c>
      <c r="AV198" s="132">
        <f t="shared" si="125"/>
        <v>1.011099627016582</v>
      </c>
      <c r="AW198" s="132">
        <f t="shared" si="126"/>
        <v>0.139240506329114</v>
      </c>
      <c r="AX198" s="134">
        <v>439956.31999999989</v>
      </c>
      <c r="AY198" s="134">
        <v>502671</v>
      </c>
      <c r="AZ198" s="132">
        <f t="shared" si="127"/>
        <v>0.14254751471691574</v>
      </c>
      <c r="BA198" s="131">
        <v>439956.32</v>
      </c>
      <c r="BB198" s="131">
        <v>500517.31045168708</v>
      </c>
      <c r="BC198" s="131">
        <v>502670.99999999988</v>
      </c>
      <c r="BD198" s="132">
        <f t="shared" si="128"/>
        <v>1.0043029271982007</v>
      </c>
      <c r="BE198" s="132">
        <f t="shared" si="129"/>
        <v>0.14254751471691529</v>
      </c>
      <c r="BF198" s="131">
        <v>43</v>
      </c>
      <c r="BG198" s="131">
        <v>59.56956923076924</v>
      </c>
      <c r="BH198" s="131">
        <v>46</v>
      </c>
      <c r="BI198" s="132">
        <f t="shared" si="130"/>
        <v>0.77220635626553769</v>
      </c>
      <c r="BJ198" s="132">
        <f t="shared" si="109"/>
        <v>6.9767441860465018E-2</v>
      </c>
      <c r="BK198" s="134">
        <v>1006</v>
      </c>
      <c r="BL198" s="134">
        <v>58</v>
      </c>
      <c r="BM198" s="135">
        <f t="shared" si="131"/>
        <v>5.7654075546719682E-2</v>
      </c>
      <c r="BN198" s="134">
        <v>596</v>
      </c>
      <c r="BO198" s="134">
        <v>72</v>
      </c>
      <c r="BP198" s="135">
        <f t="shared" si="132"/>
        <v>0.12080536912751678</v>
      </c>
      <c r="BQ198" s="135">
        <f t="shared" si="133"/>
        <v>1.09534829900486</v>
      </c>
      <c r="BR198" s="125"/>
      <c r="BS198" s="109"/>
      <c r="BT198" s="109"/>
      <c r="BU198" s="109"/>
      <c r="BX198" s="10"/>
    </row>
    <row r="199" spans="1:76" x14ac:dyDescent="0.25">
      <c r="A199" s="122" t="s">
        <v>288</v>
      </c>
      <c r="B199" s="109" t="s">
        <v>297</v>
      </c>
      <c r="C199" s="107" t="s">
        <v>651</v>
      </c>
      <c r="D199" s="6" t="s">
        <v>595</v>
      </c>
      <c r="E199" s="6" t="s">
        <v>6</v>
      </c>
      <c r="F199" s="26">
        <v>535</v>
      </c>
      <c r="G199" s="129">
        <f t="shared" si="134"/>
        <v>14.700618631293336</v>
      </c>
      <c r="H199" s="129">
        <f t="shared" si="135"/>
        <v>16.629424178474519</v>
      </c>
      <c r="I199" s="130">
        <f t="shared" si="106"/>
        <v>0.11598751264507821</v>
      </c>
      <c r="J199" s="137">
        <v>57</v>
      </c>
      <c r="K199" s="137">
        <v>50</v>
      </c>
      <c r="L199" s="130">
        <f t="shared" si="107"/>
        <v>-0.1228070175438597</v>
      </c>
      <c r="M199" s="131">
        <v>57</v>
      </c>
      <c r="N199" s="131">
        <v>59.849999999999987</v>
      </c>
      <c r="O199" s="131">
        <v>50</v>
      </c>
      <c r="P199" s="132">
        <f t="shared" si="110"/>
        <v>0.83542188805346718</v>
      </c>
      <c r="Q199" s="132">
        <f t="shared" si="111"/>
        <v>-0.1228070175438597</v>
      </c>
      <c r="R199" s="140">
        <f t="shared" si="112"/>
        <v>1.5964912280701755</v>
      </c>
      <c r="S199" s="140">
        <f t="shared" si="113"/>
        <v>2.06</v>
      </c>
      <c r="T199" s="132">
        <f t="shared" si="114"/>
        <v>0.29032967032967028</v>
      </c>
      <c r="U199" s="133">
        <f t="shared" si="103"/>
        <v>1.5964912280701755</v>
      </c>
      <c r="V199" s="133">
        <f t="shared" si="103"/>
        <v>1.6140350877192977</v>
      </c>
      <c r="W199" s="133">
        <f t="shared" si="103"/>
        <v>2.06</v>
      </c>
      <c r="X199" s="132">
        <f t="shared" si="115"/>
        <v>1.2763043478260874</v>
      </c>
      <c r="Y199" s="132">
        <f t="shared" si="116"/>
        <v>0.29032967032967028</v>
      </c>
      <c r="Z199" s="134">
        <f t="shared" si="117"/>
        <v>2679.2281318681321</v>
      </c>
      <c r="AA199" s="134">
        <f t="shared" si="117"/>
        <v>2677.6601941747572</v>
      </c>
      <c r="AB199" s="132">
        <f t="shared" si="108"/>
        <v>-5.8521992760718344E-4</v>
      </c>
      <c r="AC199" s="131">
        <f t="shared" si="104"/>
        <v>2679.2281318681321</v>
      </c>
      <c r="AD199" s="131">
        <f t="shared" si="104"/>
        <v>2720.5092130434787</v>
      </c>
      <c r="AE199" s="131">
        <f t="shared" si="104"/>
        <v>2677.6601941747563</v>
      </c>
      <c r="AF199" s="132">
        <f t="shared" si="118"/>
        <v>0.98424963287634437</v>
      </c>
      <c r="AG199" s="132">
        <f t="shared" si="119"/>
        <v>-5.8521992760751651E-4</v>
      </c>
      <c r="AH199" s="134">
        <f t="shared" si="120"/>
        <v>4277.3642105263161</v>
      </c>
      <c r="AI199" s="134">
        <f t="shared" si="120"/>
        <v>5515.98</v>
      </c>
      <c r="AJ199" s="132">
        <f t="shared" si="121"/>
        <v>0.28957454369341051</v>
      </c>
      <c r="AK199" s="131">
        <f t="shared" si="105"/>
        <v>4277.3642105263161</v>
      </c>
      <c r="AL199" s="131">
        <f t="shared" si="105"/>
        <v>4390.997326315789</v>
      </c>
      <c r="AM199" s="131">
        <f t="shared" si="105"/>
        <v>5515.9799999999977</v>
      </c>
      <c r="AN199" s="132">
        <f t="shared" si="122"/>
        <v>1.2562020857863085</v>
      </c>
      <c r="AO199" s="132">
        <f t="shared" si="123"/>
        <v>0.28957454369341007</v>
      </c>
      <c r="AP199" s="134">
        <v>91</v>
      </c>
      <c r="AQ199" s="134">
        <v>103</v>
      </c>
      <c r="AR199" s="132">
        <f t="shared" si="124"/>
        <v>0.13186813186813184</v>
      </c>
      <c r="AS199" s="131">
        <v>91</v>
      </c>
      <c r="AT199" s="131">
        <v>96.599999999999952</v>
      </c>
      <c r="AU199" s="131">
        <v>103</v>
      </c>
      <c r="AV199" s="132">
        <f t="shared" si="125"/>
        <v>1.0662525879917191</v>
      </c>
      <c r="AW199" s="132">
        <f t="shared" si="126"/>
        <v>0.13186813186813184</v>
      </c>
      <c r="AX199" s="134">
        <v>243809.76</v>
      </c>
      <c r="AY199" s="134">
        <v>275799</v>
      </c>
      <c r="AZ199" s="132">
        <f t="shared" si="127"/>
        <v>0.1312057400819393</v>
      </c>
      <c r="BA199" s="131">
        <v>243809.76</v>
      </c>
      <c r="BB199" s="131">
        <v>262801.18997999991</v>
      </c>
      <c r="BC199" s="131">
        <v>275798.99999999988</v>
      </c>
      <c r="BD199" s="132">
        <f t="shared" si="128"/>
        <v>1.0494587182843014</v>
      </c>
      <c r="BE199" s="132">
        <f t="shared" si="129"/>
        <v>0.13120574008193886</v>
      </c>
      <c r="BF199" s="131">
        <v>23</v>
      </c>
      <c r="BG199" s="131">
        <v>36.95639999999996</v>
      </c>
      <c r="BH199" s="131">
        <v>30</v>
      </c>
      <c r="BI199" s="132">
        <f t="shared" si="130"/>
        <v>0.81176737993960535</v>
      </c>
      <c r="BJ199" s="132">
        <f t="shared" si="109"/>
        <v>0.30434782608695654</v>
      </c>
      <c r="BK199" s="134">
        <v>3134</v>
      </c>
      <c r="BL199" s="134">
        <v>57</v>
      </c>
      <c r="BM199" s="135">
        <f t="shared" si="131"/>
        <v>1.8187619655392468E-2</v>
      </c>
      <c r="BN199" s="134">
        <v>2812</v>
      </c>
      <c r="BO199" s="134">
        <v>46</v>
      </c>
      <c r="BP199" s="135">
        <f t="shared" si="132"/>
        <v>1.6358463726884778E-2</v>
      </c>
      <c r="BQ199" s="135">
        <f t="shared" si="133"/>
        <v>-0.10057148561303686</v>
      </c>
      <c r="BR199" s="125"/>
      <c r="BS199" s="109"/>
      <c r="BT199" s="109"/>
      <c r="BU199" s="109"/>
      <c r="BX199" s="10"/>
    </row>
    <row r="200" spans="1:76" x14ac:dyDescent="0.25">
      <c r="A200" s="122" t="s">
        <v>288</v>
      </c>
      <c r="B200" s="109" t="s">
        <v>298</v>
      </c>
      <c r="C200" s="107" t="s">
        <v>651</v>
      </c>
      <c r="D200" s="6" t="s">
        <v>595</v>
      </c>
      <c r="E200" s="6" t="s">
        <v>6</v>
      </c>
      <c r="F200" s="26">
        <v>540</v>
      </c>
      <c r="G200" s="129">
        <f t="shared" si="134"/>
        <v>19.825448028673833</v>
      </c>
      <c r="H200" s="129">
        <f t="shared" si="135"/>
        <v>20.440770609318996</v>
      </c>
      <c r="I200" s="130">
        <f t="shared" si="106"/>
        <v>3.0102709550717033E-2</v>
      </c>
      <c r="J200" s="137">
        <v>63</v>
      </c>
      <c r="K200" s="137">
        <v>49</v>
      </c>
      <c r="L200" s="130">
        <f t="shared" si="107"/>
        <v>-0.22222222222222221</v>
      </c>
      <c r="M200" s="131">
        <v>63</v>
      </c>
      <c r="N200" s="131">
        <v>75.59999999999998</v>
      </c>
      <c r="O200" s="131">
        <v>49</v>
      </c>
      <c r="P200" s="132">
        <f t="shared" si="110"/>
        <v>0.64814814814814836</v>
      </c>
      <c r="Q200" s="132">
        <f t="shared" si="111"/>
        <v>-0.22222222222222221</v>
      </c>
      <c r="R200" s="140">
        <f t="shared" si="112"/>
        <v>1.9365079365079365</v>
      </c>
      <c r="S200" s="140">
        <f t="shared" si="113"/>
        <v>2.489795918367347</v>
      </c>
      <c r="T200" s="132">
        <f t="shared" si="114"/>
        <v>0.28571428571428581</v>
      </c>
      <c r="U200" s="133">
        <f t="shared" si="103"/>
        <v>1.9365079365079365</v>
      </c>
      <c r="V200" s="133">
        <f t="shared" si="103"/>
        <v>1.9365079365079356</v>
      </c>
      <c r="W200" s="133">
        <f t="shared" si="103"/>
        <v>2.489795918367347</v>
      </c>
      <c r="X200" s="132">
        <f t="shared" si="115"/>
        <v>1.2857142857142863</v>
      </c>
      <c r="Y200" s="132">
        <f t="shared" si="116"/>
        <v>0.28571428571428581</v>
      </c>
      <c r="Z200" s="134">
        <f t="shared" si="117"/>
        <v>2720.3114754098351</v>
      </c>
      <c r="AA200" s="134">
        <f t="shared" si="117"/>
        <v>2804.7418032786886</v>
      </c>
      <c r="AB200" s="132">
        <f t="shared" si="108"/>
        <v>3.1037007575073217E-2</v>
      </c>
      <c r="AC200" s="131">
        <f t="shared" si="104"/>
        <v>2720.311475409836</v>
      </c>
      <c r="AD200" s="131">
        <f t="shared" si="104"/>
        <v>2747.5145901639344</v>
      </c>
      <c r="AE200" s="131">
        <f t="shared" si="104"/>
        <v>2804.7418032786886</v>
      </c>
      <c r="AF200" s="132">
        <f t="shared" si="118"/>
        <v>1.0208287203713593</v>
      </c>
      <c r="AG200" s="132">
        <f t="shared" si="119"/>
        <v>3.1037007575072773E-2</v>
      </c>
      <c r="AH200" s="134">
        <f t="shared" si="120"/>
        <v>5267.9047619047597</v>
      </c>
      <c r="AI200" s="134">
        <f t="shared" si="120"/>
        <v>6983.2346938775518</v>
      </c>
      <c r="AJ200" s="132">
        <f t="shared" si="121"/>
        <v>0.32561900973938007</v>
      </c>
      <c r="AK200" s="131">
        <f t="shared" si="105"/>
        <v>5267.9047619047615</v>
      </c>
      <c r="AL200" s="131">
        <f t="shared" si="105"/>
        <v>5320.5838095238068</v>
      </c>
      <c r="AM200" s="131">
        <f t="shared" si="105"/>
        <v>6983.2346938775518</v>
      </c>
      <c r="AN200" s="132">
        <f t="shared" si="122"/>
        <v>1.3124940690488911</v>
      </c>
      <c r="AO200" s="132">
        <f t="shared" si="123"/>
        <v>0.32561900973937963</v>
      </c>
      <c r="AP200" s="134">
        <v>122</v>
      </c>
      <c r="AQ200" s="134">
        <v>122</v>
      </c>
      <c r="AR200" s="132">
        <f t="shared" si="124"/>
        <v>0</v>
      </c>
      <c r="AS200" s="131">
        <v>122</v>
      </c>
      <c r="AT200" s="131">
        <v>146.39999999999989</v>
      </c>
      <c r="AU200" s="131">
        <v>122</v>
      </c>
      <c r="AV200" s="132">
        <f t="shared" si="125"/>
        <v>0.83333333333333393</v>
      </c>
      <c r="AW200" s="132">
        <f t="shared" si="126"/>
        <v>0</v>
      </c>
      <c r="AX200" s="134">
        <v>331877.99999999988</v>
      </c>
      <c r="AY200" s="134">
        <v>342178.5</v>
      </c>
      <c r="AZ200" s="132">
        <f t="shared" si="127"/>
        <v>3.1037007575073217E-2</v>
      </c>
      <c r="BA200" s="131">
        <v>331878</v>
      </c>
      <c r="BB200" s="131">
        <v>402236.13599999971</v>
      </c>
      <c r="BC200" s="131">
        <v>342178.5</v>
      </c>
      <c r="BD200" s="132">
        <f t="shared" si="128"/>
        <v>0.85069060030946664</v>
      </c>
      <c r="BE200" s="132">
        <f t="shared" si="129"/>
        <v>3.1037007575072773E-2</v>
      </c>
      <c r="BF200" s="131">
        <v>35</v>
      </c>
      <c r="BG200" s="131">
        <v>44.099999999999973</v>
      </c>
      <c r="BH200" s="131">
        <v>46</v>
      </c>
      <c r="BI200" s="132">
        <f t="shared" si="130"/>
        <v>1.043083900226758</v>
      </c>
      <c r="BJ200" s="132">
        <f t="shared" si="109"/>
        <v>0.31428571428571428</v>
      </c>
      <c r="BK200" s="134">
        <v>2302</v>
      </c>
      <c r="BL200" s="134">
        <v>59</v>
      </c>
      <c r="BM200" s="135">
        <f t="shared" si="131"/>
        <v>2.5629887054735012E-2</v>
      </c>
      <c r="BN200" s="134">
        <v>629</v>
      </c>
      <c r="BO200" s="134">
        <v>49</v>
      </c>
      <c r="BP200" s="135">
        <f t="shared" si="132"/>
        <v>7.7901430842607311E-2</v>
      </c>
      <c r="BQ200" s="135">
        <f t="shared" si="133"/>
        <v>2.0394761660963057</v>
      </c>
      <c r="BR200" s="125"/>
      <c r="BS200" s="109"/>
      <c r="BT200" s="109"/>
      <c r="BU200" s="109"/>
      <c r="BX200" s="10"/>
    </row>
    <row r="201" spans="1:76" x14ac:dyDescent="0.25">
      <c r="A201" s="122" t="s">
        <v>288</v>
      </c>
      <c r="B201" s="109" t="s">
        <v>299</v>
      </c>
      <c r="C201" s="107" t="s">
        <v>651</v>
      </c>
      <c r="D201" s="6" t="s">
        <v>595</v>
      </c>
      <c r="E201" s="6" t="s">
        <v>6</v>
      </c>
      <c r="F201" s="26">
        <v>650</v>
      </c>
      <c r="G201" s="129">
        <f t="shared" si="134"/>
        <v>17.752704714640199</v>
      </c>
      <c r="H201" s="129">
        <f t="shared" si="135"/>
        <v>16.584739454094294</v>
      </c>
      <c r="I201" s="130">
        <f t="shared" si="106"/>
        <v>-7.0424094618958183E-2</v>
      </c>
      <c r="J201" s="137">
        <v>49</v>
      </c>
      <c r="K201" s="137">
        <v>54</v>
      </c>
      <c r="L201" s="130">
        <f t="shared" si="107"/>
        <v>0.1020408163265305</v>
      </c>
      <c r="M201" s="131">
        <v>49</v>
      </c>
      <c r="N201" s="131">
        <v>53.899999999999991</v>
      </c>
      <c r="O201" s="131">
        <v>54</v>
      </c>
      <c r="P201" s="132">
        <f t="shared" si="110"/>
        <v>1.0018552875695734</v>
      </c>
      <c r="Q201" s="132">
        <f t="shared" si="111"/>
        <v>0.1020408163265305</v>
      </c>
      <c r="R201" s="140">
        <f t="shared" si="112"/>
        <v>2.7142857142857144</v>
      </c>
      <c r="S201" s="140">
        <f t="shared" si="113"/>
        <v>2.2037037037037037</v>
      </c>
      <c r="T201" s="132">
        <f t="shared" si="114"/>
        <v>-0.18810916179337234</v>
      </c>
      <c r="U201" s="133">
        <f t="shared" si="103"/>
        <v>2.7142857142857144</v>
      </c>
      <c r="V201" s="133">
        <f t="shared" si="103"/>
        <v>2.7142857142857149</v>
      </c>
      <c r="W201" s="133">
        <f t="shared" si="103"/>
        <v>2.2037037037037037</v>
      </c>
      <c r="X201" s="132">
        <f t="shared" si="115"/>
        <v>0.81189083820662755</v>
      </c>
      <c r="Y201" s="132">
        <f t="shared" si="116"/>
        <v>-0.18810916179337234</v>
      </c>
      <c r="Z201" s="134">
        <f t="shared" si="117"/>
        <v>2689.6015037593984</v>
      </c>
      <c r="AA201" s="134">
        <f t="shared" si="117"/>
        <v>2808.2563025210084</v>
      </c>
      <c r="AB201" s="132">
        <f t="shared" si="108"/>
        <v>4.411612597470671E-2</v>
      </c>
      <c r="AC201" s="131">
        <f t="shared" si="104"/>
        <v>2689.6015037593984</v>
      </c>
      <c r="AD201" s="131">
        <f t="shared" si="104"/>
        <v>2716.4975187969912</v>
      </c>
      <c r="AE201" s="131">
        <f t="shared" si="104"/>
        <v>2808.2563025210084</v>
      </c>
      <c r="AF201" s="132">
        <f t="shared" si="118"/>
        <v>1.0337783425492149</v>
      </c>
      <c r="AG201" s="132">
        <f t="shared" si="119"/>
        <v>4.411612597470671E-2</v>
      </c>
      <c r="AH201" s="134">
        <f t="shared" si="120"/>
        <v>7300.3469387755104</v>
      </c>
      <c r="AI201" s="134">
        <f t="shared" si="120"/>
        <v>6188.5648148148148</v>
      </c>
      <c r="AJ201" s="132">
        <f t="shared" si="121"/>
        <v>-0.15229168329733866</v>
      </c>
      <c r="AK201" s="131">
        <f t="shared" si="105"/>
        <v>7300.3469387755104</v>
      </c>
      <c r="AL201" s="131">
        <f t="shared" si="105"/>
        <v>7373.3504081632636</v>
      </c>
      <c r="AM201" s="131">
        <f t="shared" si="105"/>
        <v>6188.5648148148148</v>
      </c>
      <c r="AN201" s="132">
        <f t="shared" si="122"/>
        <v>0.83931516505214021</v>
      </c>
      <c r="AO201" s="132">
        <f t="shared" si="123"/>
        <v>-0.15229168329733866</v>
      </c>
      <c r="AP201" s="134">
        <v>133</v>
      </c>
      <c r="AQ201" s="134">
        <v>119</v>
      </c>
      <c r="AR201" s="132">
        <f t="shared" si="124"/>
        <v>-0.10526315789473684</v>
      </c>
      <c r="AS201" s="131">
        <v>133</v>
      </c>
      <c r="AT201" s="131">
        <v>146.30000000000001</v>
      </c>
      <c r="AU201" s="131">
        <v>119</v>
      </c>
      <c r="AV201" s="132">
        <f t="shared" si="125"/>
        <v>0.81339712918660279</v>
      </c>
      <c r="AW201" s="132">
        <f t="shared" si="126"/>
        <v>-0.10526315789473684</v>
      </c>
      <c r="AX201" s="134">
        <v>357717</v>
      </c>
      <c r="AY201" s="134">
        <v>334182.5</v>
      </c>
      <c r="AZ201" s="132">
        <f t="shared" si="127"/>
        <v>-6.5790834654209873E-2</v>
      </c>
      <c r="BA201" s="131">
        <v>357717</v>
      </c>
      <c r="BB201" s="131">
        <v>397423.58699999982</v>
      </c>
      <c r="BC201" s="131">
        <v>334182.5</v>
      </c>
      <c r="BD201" s="132">
        <f t="shared" si="128"/>
        <v>0.84087233604481593</v>
      </c>
      <c r="BE201" s="132">
        <f t="shared" si="129"/>
        <v>-6.5790834654209873E-2</v>
      </c>
      <c r="BF201" s="131">
        <v>42</v>
      </c>
      <c r="BG201" s="131">
        <v>48.509999999999977</v>
      </c>
      <c r="BH201" s="131">
        <v>42</v>
      </c>
      <c r="BI201" s="132">
        <f t="shared" si="130"/>
        <v>0.86580086580086624</v>
      </c>
      <c r="BJ201" s="132">
        <f t="shared" si="109"/>
        <v>0</v>
      </c>
      <c r="BK201" s="134">
        <v>1277</v>
      </c>
      <c r="BL201" s="134">
        <v>49</v>
      </c>
      <c r="BM201" s="135">
        <f t="shared" si="131"/>
        <v>3.8371182458888022E-2</v>
      </c>
      <c r="BN201" s="134">
        <v>853</v>
      </c>
      <c r="BO201" s="134">
        <v>54</v>
      </c>
      <c r="BP201" s="135">
        <f t="shared" si="132"/>
        <v>6.3305978898007029E-2</v>
      </c>
      <c r="BQ201" s="135">
        <f t="shared" si="133"/>
        <v>0.64983132760724427</v>
      </c>
      <c r="BR201" s="125"/>
      <c r="BS201" s="109"/>
      <c r="BT201" s="109"/>
      <c r="BU201" s="109"/>
      <c r="BX201" s="10"/>
    </row>
    <row r="202" spans="1:76" x14ac:dyDescent="0.25">
      <c r="A202" s="122" t="s">
        <v>288</v>
      </c>
      <c r="B202" s="109" t="s">
        <v>300</v>
      </c>
      <c r="C202" s="107" t="s">
        <v>651</v>
      </c>
      <c r="D202" s="6" t="s">
        <v>595</v>
      </c>
      <c r="E202" s="6" t="s">
        <v>6</v>
      </c>
      <c r="F202" s="26">
        <v>480</v>
      </c>
      <c r="G202" s="129">
        <f t="shared" si="134"/>
        <v>28.981518817204304</v>
      </c>
      <c r="H202" s="129">
        <f t="shared" si="135"/>
        <v>21.386659946236559</v>
      </c>
      <c r="I202" s="130">
        <f t="shared" si="106"/>
        <v>-0.35512131815160891</v>
      </c>
      <c r="J202" s="137">
        <v>62</v>
      </c>
      <c r="K202" s="137">
        <v>46</v>
      </c>
      <c r="L202" s="130">
        <f t="shared" si="107"/>
        <v>-0.25806451612903225</v>
      </c>
      <c r="M202" s="131">
        <v>62</v>
      </c>
      <c r="N202" s="131">
        <v>68.820000000000022</v>
      </c>
      <c r="O202" s="131">
        <v>46</v>
      </c>
      <c r="P202" s="132">
        <f t="shared" si="110"/>
        <v>0.66841034582970049</v>
      </c>
      <c r="Q202" s="132">
        <f t="shared" si="111"/>
        <v>-0.25806451612903225</v>
      </c>
      <c r="R202" s="140">
        <f t="shared" si="112"/>
        <v>2.5</v>
      </c>
      <c r="S202" s="140">
        <f t="shared" si="113"/>
        <v>2.5434782608695654</v>
      </c>
      <c r="T202" s="132">
        <f t="shared" si="114"/>
        <v>1.7391304347826209E-2</v>
      </c>
      <c r="U202" s="133">
        <f t="shared" si="103"/>
        <v>2.5</v>
      </c>
      <c r="V202" s="133">
        <f t="shared" si="103"/>
        <v>2.4999999999999996</v>
      </c>
      <c r="W202" s="133">
        <f t="shared" si="103"/>
        <v>2.5434782608695654</v>
      </c>
      <c r="X202" s="132">
        <f t="shared" si="115"/>
        <v>1.0173913043478264</v>
      </c>
      <c r="Y202" s="132">
        <f t="shared" si="116"/>
        <v>1.7391304347826209E-2</v>
      </c>
      <c r="Z202" s="134">
        <f t="shared" si="117"/>
        <v>2782.2258064516122</v>
      </c>
      <c r="AA202" s="134">
        <f t="shared" si="117"/>
        <v>2719.9444444444443</v>
      </c>
      <c r="AB202" s="132">
        <f t="shared" si="108"/>
        <v>-2.2385444726573112E-2</v>
      </c>
      <c r="AC202" s="131">
        <f t="shared" si="104"/>
        <v>2782.2258064516127</v>
      </c>
      <c r="AD202" s="131">
        <f t="shared" si="104"/>
        <v>2810.0480645161283</v>
      </c>
      <c r="AE202" s="131">
        <f t="shared" si="104"/>
        <v>2719.9444444444443</v>
      </c>
      <c r="AF202" s="132">
        <f t="shared" si="118"/>
        <v>0.96793520324101678</v>
      </c>
      <c r="AG202" s="132">
        <f t="shared" si="119"/>
        <v>-2.2385444726573334E-2</v>
      </c>
      <c r="AH202" s="134">
        <f t="shared" si="120"/>
        <v>6955.5645161290304</v>
      </c>
      <c r="AI202" s="134">
        <f t="shared" si="120"/>
        <v>6918.1195652173919</v>
      </c>
      <c r="AJ202" s="132">
        <f t="shared" si="121"/>
        <v>-5.3834524609481793E-3</v>
      </c>
      <c r="AK202" s="131">
        <f t="shared" si="105"/>
        <v>6955.5645161290322</v>
      </c>
      <c r="AL202" s="131">
        <f t="shared" si="105"/>
        <v>7025.1201612903196</v>
      </c>
      <c r="AM202" s="131">
        <f t="shared" si="105"/>
        <v>6918.1195652173919</v>
      </c>
      <c r="AN202" s="132">
        <f t="shared" si="122"/>
        <v>0.98476885894955646</v>
      </c>
      <c r="AO202" s="132">
        <f t="shared" si="123"/>
        <v>-5.3834524609484014E-3</v>
      </c>
      <c r="AP202" s="134">
        <v>155</v>
      </c>
      <c r="AQ202" s="134">
        <v>117</v>
      </c>
      <c r="AR202" s="132">
        <f t="shared" si="124"/>
        <v>-0.24516129032258061</v>
      </c>
      <c r="AS202" s="131">
        <v>155</v>
      </c>
      <c r="AT202" s="131">
        <v>172.05</v>
      </c>
      <c r="AU202" s="131">
        <v>117</v>
      </c>
      <c r="AV202" s="132">
        <f t="shared" si="125"/>
        <v>0.68003487358326065</v>
      </c>
      <c r="AW202" s="132">
        <f t="shared" si="126"/>
        <v>-0.24516129032258061</v>
      </c>
      <c r="AX202" s="134">
        <v>431244.99999999988</v>
      </c>
      <c r="AY202" s="134">
        <v>318233.5</v>
      </c>
      <c r="AZ202" s="132">
        <f t="shared" si="127"/>
        <v>-0.2620586905355422</v>
      </c>
      <c r="BA202" s="131">
        <v>431245</v>
      </c>
      <c r="BB202" s="131">
        <v>483468.76949999988</v>
      </c>
      <c r="BC202" s="131">
        <v>318233.5</v>
      </c>
      <c r="BD202" s="132">
        <f t="shared" si="128"/>
        <v>0.6582296935727926</v>
      </c>
      <c r="BE202" s="132">
        <f t="shared" si="129"/>
        <v>-0.26205869053554243</v>
      </c>
      <c r="BF202" s="131">
        <v>58</v>
      </c>
      <c r="BG202" s="131">
        <v>66.311399999999963</v>
      </c>
      <c r="BH202" s="131">
        <v>40</v>
      </c>
      <c r="BI202" s="132">
        <f t="shared" si="130"/>
        <v>0.60321453023160454</v>
      </c>
      <c r="BJ202" s="132">
        <f t="shared" si="109"/>
        <v>-0.31034482758620685</v>
      </c>
      <c r="BK202" s="134">
        <v>2557</v>
      </c>
      <c r="BL202" s="134">
        <v>61</v>
      </c>
      <c r="BM202" s="135">
        <f t="shared" si="131"/>
        <v>2.3856081345326553E-2</v>
      </c>
      <c r="BN202" s="134">
        <v>1972</v>
      </c>
      <c r="BO202" s="134">
        <v>45</v>
      </c>
      <c r="BP202" s="135">
        <f t="shared" si="132"/>
        <v>2.281947261663286E-2</v>
      </c>
      <c r="BQ202" s="135">
        <f t="shared" si="133"/>
        <v>-4.3452598676553711E-2</v>
      </c>
      <c r="BR202" s="125"/>
      <c r="BS202" s="109"/>
      <c r="BT202" s="109"/>
      <c r="BU202" s="109"/>
      <c r="BX202" s="10"/>
    </row>
    <row r="203" spans="1:76" x14ac:dyDescent="0.25">
      <c r="A203" s="122" t="s">
        <v>288</v>
      </c>
      <c r="B203" s="109" t="s">
        <v>301</v>
      </c>
      <c r="C203" s="107" t="s">
        <v>651</v>
      </c>
      <c r="D203" s="6" t="s">
        <v>595</v>
      </c>
      <c r="E203" s="6" t="s">
        <v>6</v>
      </c>
      <c r="F203" s="26">
        <v>547</v>
      </c>
      <c r="G203" s="129">
        <f t="shared" si="134"/>
        <v>16.742053429262249</v>
      </c>
      <c r="H203" s="129">
        <f t="shared" si="135"/>
        <v>14.802588901338678</v>
      </c>
      <c r="I203" s="130">
        <f t="shared" si="106"/>
        <v>-0.13102198141489793</v>
      </c>
      <c r="J203" s="137">
        <v>48</v>
      </c>
      <c r="K203" s="137">
        <v>47</v>
      </c>
      <c r="L203" s="130">
        <f t="shared" si="107"/>
        <v>-2.083333333333337E-2</v>
      </c>
      <c r="M203" s="131">
        <v>48</v>
      </c>
      <c r="N203" s="131">
        <v>50.36999999999999</v>
      </c>
      <c r="O203" s="131">
        <v>47</v>
      </c>
      <c r="P203" s="132">
        <f t="shared" si="110"/>
        <v>0.93309509628747289</v>
      </c>
      <c r="Q203" s="132">
        <f t="shared" si="111"/>
        <v>-2.083333333333337E-2</v>
      </c>
      <c r="R203" s="140">
        <f t="shared" si="112"/>
        <v>2.25</v>
      </c>
      <c r="S203" s="140">
        <f t="shared" si="113"/>
        <v>1.9787234042553192</v>
      </c>
      <c r="T203" s="132">
        <f t="shared" si="114"/>
        <v>-0.12056737588652477</v>
      </c>
      <c r="U203" s="133">
        <f t="shared" si="103"/>
        <v>2.25</v>
      </c>
      <c r="V203" s="133">
        <f t="shared" si="103"/>
        <v>2.2477665276950569</v>
      </c>
      <c r="W203" s="133">
        <f t="shared" si="103"/>
        <v>1.9787234042553192</v>
      </c>
      <c r="X203" s="132">
        <f t="shared" si="115"/>
        <v>0.88030646416128255</v>
      </c>
      <c r="Y203" s="132">
        <f t="shared" si="116"/>
        <v>-0.12056737588652477</v>
      </c>
      <c r="Z203" s="134">
        <f t="shared" si="117"/>
        <v>2628.6574074074074</v>
      </c>
      <c r="AA203" s="134">
        <f t="shared" si="117"/>
        <v>2699.005376344086</v>
      </c>
      <c r="AB203" s="132">
        <f t="shared" si="108"/>
        <v>2.6761938904035887E-2</v>
      </c>
      <c r="AC203" s="131">
        <f t="shared" si="104"/>
        <v>2628.6574074074074</v>
      </c>
      <c r="AD203" s="131">
        <f t="shared" si="104"/>
        <v>2656.9711923688374</v>
      </c>
      <c r="AE203" s="131">
        <f t="shared" si="104"/>
        <v>2699.005376344086</v>
      </c>
      <c r="AF203" s="132">
        <f t="shared" si="118"/>
        <v>1.0158203386231572</v>
      </c>
      <c r="AG203" s="132">
        <f t="shared" si="119"/>
        <v>2.6761938904035887E-2</v>
      </c>
      <c r="AH203" s="134">
        <f t="shared" si="120"/>
        <v>5914.479166666667</v>
      </c>
      <c r="AI203" s="134">
        <f t="shared" si="120"/>
        <v>5340.5851063829787</v>
      </c>
      <c r="AJ203" s="132">
        <f t="shared" si="121"/>
        <v>-9.7032053729784074E-2</v>
      </c>
      <c r="AK203" s="131">
        <f t="shared" si="105"/>
        <v>5914.479166666667</v>
      </c>
      <c r="AL203" s="131">
        <f t="shared" si="105"/>
        <v>5972.2509112566968</v>
      </c>
      <c r="AM203" s="131">
        <f t="shared" si="105"/>
        <v>5340.5851063829787</v>
      </c>
      <c r="AN203" s="132">
        <f t="shared" si="122"/>
        <v>0.8942332105164682</v>
      </c>
      <c r="AO203" s="132">
        <f t="shared" si="123"/>
        <v>-9.7032053729784074E-2</v>
      </c>
      <c r="AP203" s="134">
        <v>108</v>
      </c>
      <c r="AQ203" s="134">
        <v>93</v>
      </c>
      <c r="AR203" s="132">
        <f t="shared" si="124"/>
        <v>-0.13888888888888884</v>
      </c>
      <c r="AS203" s="131">
        <v>108</v>
      </c>
      <c r="AT203" s="131">
        <v>113.22</v>
      </c>
      <c r="AU203" s="131">
        <v>93</v>
      </c>
      <c r="AV203" s="132">
        <f t="shared" si="125"/>
        <v>0.82140964493905666</v>
      </c>
      <c r="AW203" s="132">
        <f t="shared" si="126"/>
        <v>-0.13888888888888884</v>
      </c>
      <c r="AX203" s="134">
        <v>283895</v>
      </c>
      <c r="AY203" s="134">
        <v>251007.5</v>
      </c>
      <c r="AZ203" s="132">
        <f t="shared" si="127"/>
        <v>-0.11584388594374684</v>
      </c>
      <c r="BA203" s="131">
        <v>283895</v>
      </c>
      <c r="BB203" s="131">
        <v>300822.27839999978</v>
      </c>
      <c r="BC203" s="131">
        <v>251007.5</v>
      </c>
      <c r="BD203" s="132">
        <f t="shared" si="128"/>
        <v>0.83440462367031987</v>
      </c>
      <c r="BE203" s="132">
        <f t="shared" si="129"/>
        <v>-0.11584388594374684</v>
      </c>
      <c r="BF203" s="131">
        <v>31</v>
      </c>
      <c r="BG203" s="131">
        <v>34.123250000000013</v>
      </c>
      <c r="BH203" s="131">
        <v>27</v>
      </c>
      <c r="BI203" s="132">
        <f t="shared" si="130"/>
        <v>0.79124936809946267</v>
      </c>
      <c r="BJ203" s="132">
        <f t="shared" si="109"/>
        <v>-0.12903225806451613</v>
      </c>
      <c r="BK203" s="134">
        <v>1416</v>
      </c>
      <c r="BL203" s="134">
        <v>48</v>
      </c>
      <c r="BM203" s="135">
        <f t="shared" si="131"/>
        <v>3.3898305084745763E-2</v>
      </c>
      <c r="BN203" s="134">
        <v>1379</v>
      </c>
      <c r="BO203" s="134">
        <v>47</v>
      </c>
      <c r="BP203" s="135">
        <f t="shared" si="132"/>
        <v>3.4082668600435101E-2</v>
      </c>
      <c r="BQ203" s="135">
        <f t="shared" si="133"/>
        <v>5.4387237128354915E-3</v>
      </c>
      <c r="BR203" s="125"/>
      <c r="BS203" s="109"/>
      <c r="BT203" s="109"/>
      <c r="BU203" s="109"/>
      <c r="BX203" s="10"/>
    </row>
    <row r="204" spans="1:76" x14ac:dyDescent="0.25">
      <c r="A204" s="122" t="s">
        <v>288</v>
      </c>
      <c r="B204" s="109" t="s">
        <v>302</v>
      </c>
      <c r="C204" s="107" t="s">
        <v>651</v>
      </c>
      <c r="D204" s="6" t="s">
        <v>595</v>
      </c>
      <c r="E204" s="6" t="s">
        <v>6</v>
      </c>
      <c r="F204" s="26">
        <v>520</v>
      </c>
      <c r="G204" s="129">
        <f t="shared" si="134"/>
        <v>30.085452853598014</v>
      </c>
      <c r="H204" s="129">
        <f t="shared" si="135"/>
        <v>23.701240694789075</v>
      </c>
      <c r="I204" s="130">
        <f t="shared" si="106"/>
        <v>-0.2693619393609451</v>
      </c>
      <c r="J204" s="137">
        <v>78</v>
      </c>
      <c r="K204" s="137">
        <v>55</v>
      </c>
      <c r="L204" s="130">
        <f t="shared" si="107"/>
        <v>-0.29487179487179482</v>
      </c>
      <c r="M204" s="131">
        <v>78</v>
      </c>
      <c r="N204" s="131">
        <v>81.899999999999991</v>
      </c>
      <c r="O204" s="131">
        <v>55</v>
      </c>
      <c r="P204" s="132">
        <f t="shared" si="110"/>
        <v>0.67155067155067161</v>
      </c>
      <c r="Q204" s="132">
        <f t="shared" si="111"/>
        <v>-0.29487179487179482</v>
      </c>
      <c r="R204" s="140">
        <f t="shared" si="112"/>
        <v>2.2179487179487181</v>
      </c>
      <c r="S204" s="140">
        <f t="shared" si="113"/>
        <v>2.4727272727272727</v>
      </c>
      <c r="T204" s="132">
        <f t="shared" si="114"/>
        <v>0.11487125591171821</v>
      </c>
      <c r="U204" s="133">
        <f t="shared" si="103"/>
        <v>2.2179487179487181</v>
      </c>
      <c r="V204" s="133">
        <f t="shared" si="103"/>
        <v>2.2564102564102568</v>
      </c>
      <c r="W204" s="133">
        <f t="shared" si="103"/>
        <v>2.4727272727272727</v>
      </c>
      <c r="X204" s="132">
        <f t="shared" si="115"/>
        <v>1.0958677685950411</v>
      </c>
      <c r="Y204" s="132">
        <f t="shared" si="116"/>
        <v>0.11487125591171821</v>
      </c>
      <c r="Z204" s="134">
        <f t="shared" si="117"/>
        <v>2803.3381502890174</v>
      </c>
      <c r="AA204" s="134">
        <f t="shared" si="117"/>
        <v>2809.294117647059</v>
      </c>
      <c r="AB204" s="132">
        <f t="shared" si="108"/>
        <v>2.1245982606228342E-3</v>
      </c>
      <c r="AC204" s="131">
        <f t="shared" si="104"/>
        <v>2803.3381502890174</v>
      </c>
      <c r="AD204" s="131">
        <f t="shared" si="104"/>
        <v>2832.1662499999998</v>
      </c>
      <c r="AE204" s="131">
        <f t="shared" si="104"/>
        <v>2809.2941176470581</v>
      </c>
      <c r="AF204" s="132">
        <f t="shared" si="118"/>
        <v>0.99192415616387575</v>
      </c>
      <c r="AG204" s="132">
        <f t="shared" si="119"/>
        <v>2.1245982606223901E-3</v>
      </c>
      <c r="AH204" s="134">
        <f t="shared" si="120"/>
        <v>6217.6602564102568</v>
      </c>
      <c r="AI204" s="134">
        <f t="shared" si="120"/>
        <v>6946.6181818181822</v>
      </c>
      <c r="AJ204" s="132">
        <f t="shared" si="121"/>
        <v>0.11723990944284668</v>
      </c>
      <c r="AK204" s="131">
        <f t="shared" si="105"/>
        <v>6217.6602564102568</v>
      </c>
      <c r="AL204" s="131">
        <f t="shared" si="105"/>
        <v>6390.5289743589747</v>
      </c>
      <c r="AM204" s="131">
        <f t="shared" si="105"/>
        <v>6946.6181818181794</v>
      </c>
      <c r="AN204" s="132">
        <f t="shared" si="122"/>
        <v>1.0870177116308255</v>
      </c>
      <c r="AO204" s="132">
        <f t="shared" si="123"/>
        <v>0.11723990944284624</v>
      </c>
      <c r="AP204" s="134">
        <v>173</v>
      </c>
      <c r="AQ204" s="134">
        <v>136</v>
      </c>
      <c r="AR204" s="132">
        <f t="shared" si="124"/>
        <v>-0.21387283236994215</v>
      </c>
      <c r="AS204" s="131">
        <v>173</v>
      </c>
      <c r="AT204" s="131">
        <v>184.8</v>
      </c>
      <c r="AU204" s="131">
        <v>136</v>
      </c>
      <c r="AV204" s="132">
        <f t="shared" si="125"/>
        <v>0.73593073593073588</v>
      </c>
      <c r="AW204" s="132">
        <f t="shared" si="126"/>
        <v>-0.21387283236994215</v>
      </c>
      <c r="AX204" s="134">
        <v>484977.5</v>
      </c>
      <c r="AY204" s="134">
        <v>382064</v>
      </c>
      <c r="AZ204" s="132">
        <f t="shared" si="127"/>
        <v>-0.21220262795696709</v>
      </c>
      <c r="BA204" s="131">
        <v>484977.5</v>
      </c>
      <c r="BB204" s="131">
        <v>523384.32299999997</v>
      </c>
      <c r="BC204" s="131">
        <v>382063.99999999988</v>
      </c>
      <c r="BD204" s="132">
        <f t="shared" si="128"/>
        <v>0.72998747423315524</v>
      </c>
      <c r="BE204" s="132">
        <f t="shared" si="129"/>
        <v>-0.21220262795696732</v>
      </c>
      <c r="BF204" s="131">
        <v>55</v>
      </c>
      <c r="BG204" s="131">
        <v>64.290361445783091</v>
      </c>
      <c r="BH204" s="131">
        <v>54</v>
      </c>
      <c r="BI204" s="132">
        <f t="shared" si="130"/>
        <v>0.83993928149772357</v>
      </c>
      <c r="BJ204" s="132">
        <f t="shared" si="109"/>
        <v>-1.8181818181818188E-2</v>
      </c>
      <c r="BK204" s="134">
        <v>3562</v>
      </c>
      <c r="BL204" s="134">
        <v>78</v>
      </c>
      <c r="BM204" s="135">
        <f t="shared" si="131"/>
        <v>2.1897810218978103E-2</v>
      </c>
      <c r="BN204" s="134">
        <v>1137</v>
      </c>
      <c r="BO204" s="134">
        <v>55</v>
      </c>
      <c r="BP204" s="135">
        <f t="shared" si="132"/>
        <v>4.8372911169744945E-2</v>
      </c>
      <c r="BQ204" s="135">
        <f t="shared" si="133"/>
        <v>1.2090296100850191</v>
      </c>
      <c r="BR204" s="125"/>
      <c r="BS204" s="109"/>
      <c r="BT204" s="109"/>
      <c r="BU204" s="109"/>
      <c r="BX204" s="10"/>
    </row>
    <row r="205" spans="1:76" x14ac:dyDescent="0.25">
      <c r="A205" s="122" t="s">
        <v>288</v>
      </c>
      <c r="B205" s="109" t="s">
        <v>303</v>
      </c>
      <c r="C205" s="107" t="s">
        <v>651</v>
      </c>
      <c r="D205" s="6" t="s">
        <v>595</v>
      </c>
      <c r="E205" s="6" t="s">
        <v>6</v>
      </c>
      <c r="F205" s="26">
        <v>550</v>
      </c>
      <c r="G205" s="129">
        <f t="shared" si="134"/>
        <v>3.0604692082111438</v>
      </c>
      <c r="H205" s="129">
        <f t="shared" si="135"/>
        <v>9.2340762463343111</v>
      </c>
      <c r="I205" s="130">
        <f t="shared" si="106"/>
        <v>0.66856790797822674</v>
      </c>
      <c r="J205" s="137">
        <v>8</v>
      </c>
      <c r="K205" s="137">
        <v>33</v>
      </c>
      <c r="L205" s="130">
        <f t="shared" si="107"/>
        <v>3.125</v>
      </c>
      <c r="M205" s="131">
        <v>8</v>
      </c>
      <c r="N205" s="131">
        <v>60.799999999999962</v>
      </c>
      <c r="O205" s="131">
        <v>33</v>
      </c>
      <c r="P205" s="132">
        <f t="shared" si="110"/>
        <v>0.54276315789473717</v>
      </c>
      <c r="Q205" s="132">
        <f t="shared" si="111"/>
        <v>3.125</v>
      </c>
      <c r="R205" s="140">
        <f t="shared" si="112"/>
        <v>2.375</v>
      </c>
      <c r="S205" s="140">
        <f t="shared" si="113"/>
        <v>1.7878787878787878</v>
      </c>
      <c r="T205" s="132">
        <f t="shared" si="114"/>
        <v>-0.24720893141945777</v>
      </c>
      <c r="U205" s="133">
        <f t="shared" si="103"/>
        <v>2.375</v>
      </c>
      <c r="V205" s="133">
        <f t="shared" si="103"/>
        <v>2.3749999999999996</v>
      </c>
      <c r="W205" s="133">
        <f t="shared" si="103"/>
        <v>1.7878787878787878</v>
      </c>
      <c r="X205" s="132">
        <f t="shared" si="115"/>
        <v>0.75279106858054234</v>
      </c>
      <c r="Y205" s="132">
        <f t="shared" si="116"/>
        <v>-0.24720893141945777</v>
      </c>
      <c r="Z205" s="134">
        <f t="shared" si="117"/>
        <v>2746.3684210526317</v>
      </c>
      <c r="AA205" s="134">
        <f t="shared" si="117"/>
        <v>2668.4915254237289</v>
      </c>
      <c r="AB205" s="132">
        <f t="shared" si="108"/>
        <v>-2.8356317758363225E-2</v>
      </c>
      <c r="AC205" s="131">
        <f t="shared" si="104"/>
        <v>2746.3684210526317</v>
      </c>
      <c r="AD205" s="131">
        <f t="shared" si="104"/>
        <v>2773.8321052631595</v>
      </c>
      <c r="AE205" s="131">
        <f t="shared" si="104"/>
        <v>2668.4915254237289</v>
      </c>
      <c r="AF205" s="132">
        <f t="shared" si="118"/>
        <v>0.96202344776399629</v>
      </c>
      <c r="AG205" s="132">
        <f t="shared" si="119"/>
        <v>-2.8356317758363225E-2</v>
      </c>
      <c r="AH205" s="134">
        <f t="shared" si="120"/>
        <v>6522.625</v>
      </c>
      <c r="AI205" s="134">
        <f t="shared" si="120"/>
        <v>4770.939393939394</v>
      </c>
      <c r="AJ205" s="132">
        <f t="shared" si="121"/>
        <v>-0.26855531416578537</v>
      </c>
      <c r="AK205" s="131">
        <f t="shared" si="105"/>
        <v>6522.625</v>
      </c>
      <c r="AL205" s="131">
        <f t="shared" si="105"/>
        <v>6587.8512500000024</v>
      </c>
      <c r="AM205" s="131">
        <f t="shared" si="105"/>
        <v>4770.939393939394</v>
      </c>
      <c r="AN205" s="132">
        <f t="shared" si="122"/>
        <v>0.72420265924179639</v>
      </c>
      <c r="AO205" s="132">
        <f t="shared" si="123"/>
        <v>-0.26855531416578537</v>
      </c>
      <c r="AP205" s="134">
        <v>19</v>
      </c>
      <c r="AQ205" s="134">
        <v>59</v>
      </c>
      <c r="AR205" s="132">
        <f t="shared" si="124"/>
        <v>2.1052631578947367</v>
      </c>
      <c r="AS205" s="131">
        <v>19</v>
      </c>
      <c r="AT205" s="131">
        <v>144.39999999999989</v>
      </c>
      <c r="AU205" s="131">
        <v>59</v>
      </c>
      <c r="AV205" s="132">
        <f t="shared" si="125"/>
        <v>0.40858725761772885</v>
      </c>
      <c r="AW205" s="132">
        <f t="shared" si="126"/>
        <v>2.1052631578947367</v>
      </c>
      <c r="AX205" s="134">
        <v>52181</v>
      </c>
      <c r="AY205" s="134">
        <v>157441</v>
      </c>
      <c r="AZ205" s="132">
        <f t="shared" si="127"/>
        <v>2.017209329066135</v>
      </c>
      <c r="BA205" s="131">
        <v>52181</v>
      </c>
      <c r="BB205" s="131">
        <v>400541.35599999991</v>
      </c>
      <c r="BC205" s="131">
        <v>157441</v>
      </c>
      <c r="BD205" s="132">
        <f t="shared" si="128"/>
        <v>0.39307052228584366</v>
      </c>
      <c r="BE205" s="132">
        <f t="shared" si="129"/>
        <v>2.017209329066135</v>
      </c>
      <c r="BF205" s="131">
        <v>9</v>
      </c>
      <c r="BG205" s="131">
        <v>70.451999999999927</v>
      </c>
      <c r="BH205" s="131">
        <v>14</v>
      </c>
      <c r="BI205" s="132">
        <f t="shared" si="130"/>
        <v>0.19871685686708701</v>
      </c>
      <c r="BJ205" s="132">
        <f t="shared" si="109"/>
        <v>0.55555555555555558</v>
      </c>
      <c r="BK205" s="134">
        <v>0</v>
      </c>
      <c r="BL205" s="134">
        <v>0</v>
      </c>
      <c r="BM205" s="135">
        <f t="shared" si="131"/>
        <v>0</v>
      </c>
      <c r="BN205" s="134">
        <v>316</v>
      </c>
      <c r="BO205" s="134">
        <v>16</v>
      </c>
      <c r="BP205" s="135">
        <f t="shared" si="132"/>
        <v>5.0632911392405063E-2</v>
      </c>
      <c r="BQ205" s="135">
        <f t="shared" si="133"/>
        <v>0</v>
      </c>
      <c r="BR205" s="125"/>
      <c r="BS205" s="109"/>
      <c r="BT205" s="109"/>
      <c r="BU205" s="109"/>
      <c r="BX205" s="10"/>
    </row>
    <row r="206" spans="1:76" x14ac:dyDescent="0.25">
      <c r="A206" s="122" t="s">
        <v>288</v>
      </c>
      <c r="B206" s="109" t="s">
        <v>304</v>
      </c>
      <c r="C206" s="107" t="s">
        <v>651</v>
      </c>
      <c r="D206" s="6" t="s">
        <v>595</v>
      </c>
      <c r="E206" s="6" t="s">
        <v>6</v>
      </c>
      <c r="F206" s="26">
        <v>460</v>
      </c>
      <c r="G206" s="129">
        <f t="shared" si="134"/>
        <v>38.429172510518939</v>
      </c>
      <c r="H206" s="129">
        <f t="shared" si="135"/>
        <v>34.427033660589053</v>
      </c>
      <c r="I206" s="130">
        <f t="shared" si="106"/>
        <v>-0.11624988924071618</v>
      </c>
      <c r="J206" s="137">
        <v>83</v>
      </c>
      <c r="K206" s="137">
        <v>54</v>
      </c>
      <c r="L206" s="130">
        <f t="shared" si="107"/>
        <v>-0.3493975903614458</v>
      </c>
      <c r="M206" s="131">
        <v>83</v>
      </c>
      <c r="N206" s="131">
        <v>91.299999999999983</v>
      </c>
      <c r="O206" s="131">
        <v>54</v>
      </c>
      <c r="P206" s="132">
        <f t="shared" si="110"/>
        <v>0.59145673603504945</v>
      </c>
      <c r="Q206" s="132">
        <f t="shared" si="111"/>
        <v>-0.3493975903614458</v>
      </c>
      <c r="R206" s="140">
        <f t="shared" si="112"/>
        <v>2.4096385542168677</v>
      </c>
      <c r="S206" s="140">
        <f t="shared" si="113"/>
        <v>3.2037037037037037</v>
      </c>
      <c r="T206" s="132">
        <f t="shared" si="114"/>
        <v>0.32953703703703696</v>
      </c>
      <c r="U206" s="133">
        <f t="shared" si="103"/>
        <v>2.4096385542168677</v>
      </c>
      <c r="V206" s="133">
        <f t="shared" si="103"/>
        <v>2.409638554216869</v>
      </c>
      <c r="W206" s="133">
        <f t="shared" si="103"/>
        <v>3.2037037037037037</v>
      </c>
      <c r="X206" s="132">
        <f t="shared" si="115"/>
        <v>1.3295370370370363</v>
      </c>
      <c r="Y206" s="132">
        <f t="shared" si="116"/>
        <v>0.32953703703703696</v>
      </c>
      <c r="Z206" s="134">
        <f t="shared" si="117"/>
        <v>2739.9999999999995</v>
      </c>
      <c r="AA206" s="134">
        <f t="shared" si="117"/>
        <v>2837.7427745664741</v>
      </c>
      <c r="AB206" s="132">
        <f t="shared" si="108"/>
        <v>3.5672545462216876E-2</v>
      </c>
      <c r="AC206" s="131">
        <f t="shared" si="104"/>
        <v>2740</v>
      </c>
      <c r="AD206" s="131">
        <f t="shared" si="104"/>
        <v>2767.3999999999978</v>
      </c>
      <c r="AE206" s="131">
        <f t="shared" si="104"/>
        <v>2837.7427745664731</v>
      </c>
      <c r="AF206" s="132">
        <f t="shared" si="118"/>
        <v>1.0254183618437795</v>
      </c>
      <c r="AG206" s="132">
        <f t="shared" si="119"/>
        <v>3.5672545462216432E-2</v>
      </c>
      <c r="AH206" s="134">
        <f t="shared" si="120"/>
        <v>6602.4096385542161</v>
      </c>
      <c r="AI206" s="134">
        <f t="shared" si="120"/>
        <v>9091.2870370370365</v>
      </c>
      <c r="AJ206" s="132">
        <f t="shared" si="121"/>
        <v>0.37696500743444172</v>
      </c>
      <c r="AK206" s="131">
        <f t="shared" si="105"/>
        <v>6602.4096385542171</v>
      </c>
      <c r="AL206" s="131">
        <f t="shared" si="105"/>
        <v>6668.4337349397583</v>
      </c>
      <c r="AM206" s="131">
        <f t="shared" si="105"/>
        <v>9091.2870370370347</v>
      </c>
      <c r="AN206" s="132">
        <f t="shared" si="122"/>
        <v>1.3633316905291499</v>
      </c>
      <c r="AO206" s="132">
        <f t="shared" si="123"/>
        <v>0.37696500743444128</v>
      </c>
      <c r="AP206" s="134">
        <v>200</v>
      </c>
      <c r="AQ206" s="134">
        <v>173</v>
      </c>
      <c r="AR206" s="132">
        <f t="shared" si="124"/>
        <v>-0.13500000000000001</v>
      </c>
      <c r="AS206" s="131">
        <v>200</v>
      </c>
      <c r="AT206" s="131">
        <v>220.00000000000011</v>
      </c>
      <c r="AU206" s="131">
        <v>173</v>
      </c>
      <c r="AV206" s="132">
        <f t="shared" si="125"/>
        <v>0.78636363636363593</v>
      </c>
      <c r="AW206" s="132">
        <f t="shared" si="126"/>
        <v>-0.13500000000000001</v>
      </c>
      <c r="AX206" s="134">
        <v>547999.99999999988</v>
      </c>
      <c r="AY206" s="134">
        <v>490929.5</v>
      </c>
      <c r="AZ206" s="132">
        <f t="shared" si="127"/>
        <v>-0.10414324817518228</v>
      </c>
      <c r="BA206" s="131">
        <v>548000</v>
      </c>
      <c r="BB206" s="131">
        <v>608827.99999999988</v>
      </c>
      <c r="BC206" s="131">
        <v>490929.49999999988</v>
      </c>
      <c r="BD206" s="132">
        <f t="shared" si="128"/>
        <v>0.80635171181351706</v>
      </c>
      <c r="BE206" s="132">
        <f t="shared" si="129"/>
        <v>-0.10414324817518272</v>
      </c>
      <c r="BF206" s="131">
        <v>65</v>
      </c>
      <c r="BG206" s="131">
        <v>75.075000000000031</v>
      </c>
      <c r="BH206" s="131">
        <v>75</v>
      </c>
      <c r="BI206" s="132">
        <f t="shared" si="130"/>
        <v>0.99900099900099859</v>
      </c>
      <c r="BJ206" s="132">
        <f t="shared" si="109"/>
        <v>0.15384615384615374</v>
      </c>
      <c r="BK206" s="134">
        <v>3430</v>
      </c>
      <c r="BL206" s="134">
        <v>83</v>
      </c>
      <c r="BM206" s="135">
        <f t="shared" si="131"/>
        <v>2.4198250728862974E-2</v>
      </c>
      <c r="BN206" s="134">
        <v>1922</v>
      </c>
      <c r="BO206" s="134">
        <v>54</v>
      </c>
      <c r="BP206" s="135">
        <f t="shared" si="132"/>
        <v>2.8095733610822061E-2</v>
      </c>
      <c r="BQ206" s="135">
        <f t="shared" si="133"/>
        <v>0.16106465403758641</v>
      </c>
      <c r="BR206" s="125"/>
      <c r="BS206" s="109"/>
      <c r="BT206" s="109"/>
      <c r="BU206" s="109"/>
      <c r="BX206" s="10"/>
    </row>
    <row r="207" spans="1:76" x14ac:dyDescent="0.25">
      <c r="A207" s="122" t="s">
        <v>125</v>
      </c>
      <c r="B207" s="109" t="s">
        <v>127</v>
      </c>
      <c r="C207" s="107" t="s">
        <v>651</v>
      </c>
      <c r="D207" s="6" t="s">
        <v>595</v>
      </c>
      <c r="E207" s="6" t="s">
        <v>43</v>
      </c>
      <c r="F207" s="26">
        <v>490</v>
      </c>
      <c r="G207" s="129">
        <f t="shared" si="134"/>
        <v>21.54921000658328</v>
      </c>
      <c r="H207" s="129">
        <f t="shared" si="135"/>
        <v>25.119354838709672</v>
      </c>
      <c r="I207" s="130">
        <f t="shared" si="106"/>
        <v>0.14212725028370127</v>
      </c>
      <c r="J207" s="137">
        <v>81</v>
      </c>
      <c r="K207" s="137">
        <v>90</v>
      </c>
      <c r="L207" s="130">
        <f t="shared" si="107"/>
        <v>0.11111111111111116</v>
      </c>
      <c r="M207" s="131">
        <v>81</v>
      </c>
      <c r="N207" s="131">
        <v>94.648385999999988</v>
      </c>
      <c r="O207" s="131">
        <v>90</v>
      </c>
      <c r="P207" s="132">
        <f t="shared" si="110"/>
        <v>0.95088784715251262</v>
      </c>
      <c r="Q207" s="132">
        <f t="shared" si="111"/>
        <v>0.11111111111111116</v>
      </c>
      <c r="R207" s="140">
        <f t="shared" si="112"/>
        <v>1.5555555555555556</v>
      </c>
      <c r="S207" s="140">
        <f t="shared" si="113"/>
        <v>1.6777777777777778</v>
      </c>
      <c r="T207" s="132">
        <f t="shared" si="114"/>
        <v>7.8571428571428514E-2</v>
      </c>
      <c r="U207" s="133">
        <f t="shared" si="103"/>
        <v>1.5555555555555556</v>
      </c>
      <c r="V207" s="133">
        <f t="shared" si="103"/>
        <v>1.4734728387233145</v>
      </c>
      <c r="W207" s="133">
        <f t="shared" si="103"/>
        <v>1.6777777777777778</v>
      </c>
      <c r="X207" s="132">
        <f t="shared" si="115"/>
        <v>1.1386553818199205</v>
      </c>
      <c r="Y207" s="132">
        <f t="shared" si="116"/>
        <v>7.8571428571428514E-2</v>
      </c>
      <c r="Z207" s="134">
        <f t="shared" si="117"/>
        <v>2597.8769841269841</v>
      </c>
      <c r="AA207" s="134">
        <f t="shared" si="117"/>
        <v>2526.907284768211</v>
      </c>
      <c r="AB207" s="132">
        <f t="shared" si="108"/>
        <v>-2.7318344860975952E-2</v>
      </c>
      <c r="AC207" s="131">
        <f t="shared" si="104"/>
        <v>2597.8769841269841</v>
      </c>
      <c r="AD207" s="131">
        <f t="shared" si="104"/>
        <v>2637.2106138600248</v>
      </c>
      <c r="AE207" s="131">
        <f t="shared" si="104"/>
        <v>2526.907284768211</v>
      </c>
      <c r="AF207" s="132">
        <f t="shared" si="118"/>
        <v>0.95817424345552538</v>
      </c>
      <c r="AG207" s="132">
        <f t="shared" si="119"/>
        <v>-2.7318344860975952E-2</v>
      </c>
      <c r="AH207" s="134">
        <f t="shared" si="120"/>
        <v>4041.141975308642</v>
      </c>
      <c r="AI207" s="134">
        <f t="shared" si="120"/>
        <v>4239.5888888888876</v>
      </c>
      <c r="AJ207" s="132">
        <f t="shared" si="121"/>
        <v>4.9106642328518912E-2</v>
      </c>
      <c r="AK207" s="131">
        <f t="shared" si="105"/>
        <v>4041.141975308642</v>
      </c>
      <c r="AL207" s="131">
        <f t="shared" si="105"/>
        <v>3885.8582095155853</v>
      </c>
      <c r="AM207" s="131">
        <f t="shared" si="105"/>
        <v>4239.5888888888876</v>
      </c>
      <c r="AN207" s="132">
        <f t="shared" si="122"/>
        <v>1.0910302590318648</v>
      </c>
      <c r="AO207" s="132">
        <f t="shared" si="123"/>
        <v>4.9106642328518912E-2</v>
      </c>
      <c r="AP207" s="134">
        <v>126</v>
      </c>
      <c r="AQ207" s="134">
        <v>151</v>
      </c>
      <c r="AR207" s="132">
        <f t="shared" si="124"/>
        <v>0.19841269841269837</v>
      </c>
      <c r="AS207" s="131">
        <v>126</v>
      </c>
      <c r="AT207" s="131">
        <v>139.461826</v>
      </c>
      <c r="AU207" s="131">
        <v>151</v>
      </c>
      <c r="AV207" s="132">
        <f t="shared" si="125"/>
        <v>1.0827335646673664</v>
      </c>
      <c r="AW207" s="132">
        <f t="shared" si="126"/>
        <v>0.19841269841269837</v>
      </c>
      <c r="AX207" s="134">
        <v>327332.5</v>
      </c>
      <c r="AY207" s="134">
        <v>381562.99999999988</v>
      </c>
      <c r="AZ207" s="132">
        <f t="shared" si="127"/>
        <v>0.16567404703168753</v>
      </c>
      <c r="BA207" s="131">
        <v>327332.5</v>
      </c>
      <c r="BB207" s="131">
        <v>367790.20775549999</v>
      </c>
      <c r="BC207" s="131">
        <v>381562.99999999988</v>
      </c>
      <c r="BD207" s="132">
        <f t="shared" si="128"/>
        <v>1.0374474141890579</v>
      </c>
      <c r="BE207" s="132">
        <f t="shared" si="129"/>
        <v>0.16567404703168753</v>
      </c>
      <c r="BF207" s="131">
        <v>33</v>
      </c>
      <c r="BG207" s="131">
        <v>41.851099364339987</v>
      </c>
      <c r="BH207" s="131">
        <v>53</v>
      </c>
      <c r="BI207" s="132">
        <f t="shared" si="130"/>
        <v>1.2663944509223488</v>
      </c>
      <c r="BJ207" s="132">
        <f t="shared" si="109"/>
        <v>0.60606060606060597</v>
      </c>
      <c r="BK207" s="134">
        <v>2211</v>
      </c>
      <c r="BL207" s="134">
        <v>80</v>
      </c>
      <c r="BM207" s="135">
        <f t="shared" si="131"/>
        <v>3.6182722749886931E-2</v>
      </c>
      <c r="BN207" s="134">
        <v>1891</v>
      </c>
      <c r="BO207" s="134">
        <v>90</v>
      </c>
      <c r="BP207" s="135">
        <f t="shared" si="132"/>
        <v>4.7593865679534636E-2</v>
      </c>
      <c r="BQ207" s="135">
        <f t="shared" si="133"/>
        <v>0.31537546271813843</v>
      </c>
      <c r="BR207" s="125"/>
      <c r="BS207" s="109"/>
      <c r="BT207" s="109"/>
      <c r="BU207" s="109"/>
      <c r="BX207" s="10"/>
    </row>
    <row r="208" spans="1:76" x14ac:dyDescent="0.25">
      <c r="A208" s="122" t="s">
        <v>232</v>
      </c>
      <c r="B208" s="109" t="s">
        <v>240</v>
      </c>
      <c r="C208" s="107" t="s">
        <v>651</v>
      </c>
      <c r="D208" s="6" t="s">
        <v>595</v>
      </c>
      <c r="E208" s="6" t="s">
        <v>6</v>
      </c>
      <c r="F208" s="26">
        <v>1110</v>
      </c>
      <c r="G208" s="129">
        <f t="shared" si="134"/>
        <v>12.651612903225805</v>
      </c>
      <c r="H208" s="129">
        <f t="shared" si="135"/>
        <v>14.262583551293229</v>
      </c>
      <c r="I208" s="130">
        <f t="shared" si="106"/>
        <v>0.11295082986008888</v>
      </c>
      <c r="J208" s="137">
        <v>79</v>
      </c>
      <c r="K208" s="137">
        <v>69</v>
      </c>
      <c r="L208" s="130">
        <f t="shared" si="107"/>
        <v>-0.12658227848101267</v>
      </c>
      <c r="M208" s="131">
        <v>79</v>
      </c>
      <c r="N208" s="131">
        <v>103.7</v>
      </c>
      <c r="O208" s="131">
        <v>69</v>
      </c>
      <c r="P208" s="132">
        <f t="shared" si="110"/>
        <v>0.66538090646094505</v>
      </c>
      <c r="Q208" s="132">
        <f t="shared" si="111"/>
        <v>-0.12658227848101267</v>
      </c>
      <c r="R208" s="140">
        <f t="shared" si="112"/>
        <v>2.1139240506329116</v>
      </c>
      <c r="S208" s="140">
        <f t="shared" si="113"/>
        <v>2.8840579710144927</v>
      </c>
      <c r="T208" s="132">
        <f t="shared" si="114"/>
        <v>0.36431484856374197</v>
      </c>
      <c r="U208" s="133">
        <f t="shared" si="103"/>
        <v>2.1139240506329116</v>
      </c>
      <c r="V208" s="133">
        <f t="shared" si="103"/>
        <v>2.0449373191899718</v>
      </c>
      <c r="W208" s="133">
        <f t="shared" si="103"/>
        <v>2.8840579710144927</v>
      </c>
      <c r="X208" s="132">
        <f t="shared" si="115"/>
        <v>1.4103405243525549</v>
      </c>
      <c r="Y208" s="132">
        <f t="shared" si="116"/>
        <v>0.36431484856374197</v>
      </c>
      <c r="Z208" s="134">
        <f t="shared" si="117"/>
        <v>2606.8383233532936</v>
      </c>
      <c r="AA208" s="134">
        <f t="shared" si="117"/>
        <v>2466.2085427135671</v>
      </c>
      <c r="AB208" s="132">
        <f t="shared" si="108"/>
        <v>-5.3946491188156309E-2</v>
      </c>
      <c r="AC208" s="131">
        <f t="shared" si="104"/>
        <v>2606.8383233532936</v>
      </c>
      <c r="AD208" s="131">
        <f t="shared" si="104"/>
        <v>2651.6863680090528</v>
      </c>
      <c r="AE208" s="131">
        <f t="shared" si="104"/>
        <v>2466.208542713568</v>
      </c>
      <c r="AF208" s="132">
        <f t="shared" si="118"/>
        <v>0.93005287973224915</v>
      </c>
      <c r="AG208" s="132">
        <f t="shared" si="119"/>
        <v>-5.3946491188155865E-2</v>
      </c>
      <c r="AH208" s="134">
        <f t="shared" si="120"/>
        <v>5510.6582278481019</v>
      </c>
      <c r="AI208" s="134">
        <f t="shared" si="120"/>
        <v>7112.6884057970992</v>
      </c>
      <c r="AJ208" s="132">
        <f t="shared" si="121"/>
        <v>0.29071484960782734</v>
      </c>
      <c r="AK208" s="131">
        <f t="shared" si="105"/>
        <v>5510.6582278481019</v>
      </c>
      <c r="AL208" s="131">
        <f t="shared" si="105"/>
        <v>5422.5324127290251</v>
      </c>
      <c r="AM208" s="131">
        <f t="shared" si="105"/>
        <v>7112.688405797102</v>
      </c>
      <c r="AN208" s="132">
        <f t="shared" si="122"/>
        <v>1.311691266077184</v>
      </c>
      <c r="AO208" s="132">
        <f t="shared" si="123"/>
        <v>0.29071484960782779</v>
      </c>
      <c r="AP208" s="134">
        <v>167</v>
      </c>
      <c r="AQ208" s="134">
        <v>199</v>
      </c>
      <c r="AR208" s="132">
        <f t="shared" si="124"/>
        <v>0.19161676646706582</v>
      </c>
      <c r="AS208" s="131">
        <v>167</v>
      </c>
      <c r="AT208" s="131">
        <v>212.06000000000009</v>
      </c>
      <c r="AU208" s="131">
        <v>199</v>
      </c>
      <c r="AV208" s="132">
        <f t="shared" si="125"/>
        <v>0.93841365651230746</v>
      </c>
      <c r="AW208" s="132">
        <f t="shared" si="126"/>
        <v>0.19161676646706582</v>
      </c>
      <c r="AX208" s="134">
        <v>435342</v>
      </c>
      <c r="AY208" s="134">
        <v>490775.49999999988</v>
      </c>
      <c r="AZ208" s="132">
        <f t="shared" si="127"/>
        <v>0.12733322307519113</v>
      </c>
      <c r="BA208" s="131">
        <v>435342</v>
      </c>
      <c r="BB208" s="131">
        <v>562316.61119999993</v>
      </c>
      <c r="BC208" s="131">
        <v>490775.5</v>
      </c>
      <c r="BD208" s="132">
        <f t="shared" si="128"/>
        <v>0.87277432361934115</v>
      </c>
      <c r="BE208" s="132">
        <f t="shared" si="129"/>
        <v>0.12733322307519135</v>
      </c>
      <c r="BF208" s="131">
        <v>55</v>
      </c>
      <c r="BG208" s="131">
        <v>73.332125748503003</v>
      </c>
      <c r="BH208" s="131">
        <v>52</v>
      </c>
      <c r="BI208" s="132">
        <f t="shared" si="130"/>
        <v>0.70910258592989883</v>
      </c>
      <c r="BJ208" s="132">
        <f t="shared" si="109"/>
        <v>-5.4545454545454564E-2</v>
      </c>
      <c r="BK208" s="134">
        <v>940</v>
      </c>
      <c r="BL208" s="134">
        <v>79</v>
      </c>
      <c r="BM208" s="135">
        <f t="shared" si="131"/>
        <v>8.4042553191489358E-2</v>
      </c>
      <c r="BN208" s="134">
        <v>552</v>
      </c>
      <c r="BO208" s="134">
        <v>64</v>
      </c>
      <c r="BP208" s="135">
        <f t="shared" si="132"/>
        <v>0.11594202898550725</v>
      </c>
      <c r="BQ208" s="135">
        <f t="shared" si="133"/>
        <v>0.37956338286552938</v>
      </c>
      <c r="BR208" s="125"/>
      <c r="BS208" s="109"/>
      <c r="BT208" s="109"/>
      <c r="BU208" s="109"/>
      <c r="BX208" s="10"/>
    </row>
    <row r="209" spans="1:76" x14ac:dyDescent="0.25">
      <c r="A209" s="122" t="s">
        <v>232</v>
      </c>
      <c r="B209" s="109" t="s">
        <v>249</v>
      </c>
      <c r="C209" s="107" t="s">
        <v>651</v>
      </c>
      <c r="D209" s="6" t="s">
        <v>595</v>
      </c>
      <c r="E209" s="6" t="s">
        <v>37</v>
      </c>
      <c r="F209" s="26">
        <v>790</v>
      </c>
      <c r="G209" s="129">
        <f t="shared" si="134"/>
        <v>27.925316455696205</v>
      </c>
      <c r="H209" s="129">
        <f t="shared" si="135"/>
        <v>33.738525928950594</v>
      </c>
      <c r="I209" s="130">
        <f t="shared" si="106"/>
        <v>0.17230182152878673</v>
      </c>
      <c r="J209" s="137">
        <v>222</v>
      </c>
      <c r="K209" s="137">
        <v>264</v>
      </c>
      <c r="L209" s="130">
        <f t="shared" si="107"/>
        <v>0.18918918918918926</v>
      </c>
      <c r="M209" s="131">
        <v>222</v>
      </c>
      <c r="N209" s="131">
        <v>365</v>
      </c>
      <c r="O209" s="131">
        <v>264</v>
      </c>
      <c r="P209" s="132">
        <f t="shared" si="110"/>
        <v>0.72328767123287674</v>
      </c>
      <c r="Q209" s="132">
        <f t="shared" si="111"/>
        <v>0.18918918918918926</v>
      </c>
      <c r="R209" s="140">
        <f t="shared" si="112"/>
        <v>2.1081081081081079</v>
      </c>
      <c r="S209" s="140">
        <f t="shared" si="113"/>
        <v>2.0340909090909092</v>
      </c>
      <c r="T209" s="132">
        <f t="shared" si="114"/>
        <v>-3.5110722610722456E-2</v>
      </c>
      <c r="U209" s="133">
        <f t="shared" si="103"/>
        <v>2.1081081081081079</v>
      </c>
      <c r="V209" s="133">
        <f t="shared" si="103"/>
        <v>1.441095890410959</v>
      </c>
      <c r="W209" s="133">
        <f t="shared" si="103"/>
        <v>2.0340909090909092</v>
      </c>
      <c r="X209" s="132">
        <f t="shared" si="115"/>
        <v>1.4114889388178362</v>
      </c>
      <c r="Y209" s="132">
        <f t="shared" si="116"/>
        <v>-3.5110722610722456E-2</v>
      </c>
      <c r="Z209" s="134">
        <f t="shared" si="117"/>
        <v>1461.3055555555557</v>
      </c>
      <c r="AA209" s="134">
        <f t="shared" si="117"/>
        <v>1538.6527001862198</v>
      </c>
      <c r="AB209" s="132">
        <f t="shared" si="108"/>
        <v>5.2930165314576172E-2</v>
      </c>
      <c r="AC209" s="131">
        <f t="shared" si="104"/>
        <v>1461.3055555555557</v>
      </c>
      <c r="AD209" s="131">
        <f t="shared" si="104"/>
        <v>1469.3832735741446</v>
      </c>
      <c r="AE209" s="131">
        <f t="shared" si="104"/>
        <v>1538.6527001862198</v>
      </c>
      <c r="AF209" s="132">
        <f t="shared" si="118"/>
        <v>1.0471418368902372</v>
      </c>
      <c r="AG209" s="132">
        <f t="shared" si="119"/>
        <v>5.2930165314576172E-2</v>
      </c>
      <c r="AH209" s="134">
        <f t="shared" si="120"/>
        <v>3080.5900900900901</v>
      </c>
      <c r="AI209" s="134">
        <f t="shared" si="120"/>
        <v>3129.75946969697</v>
      </c>
      <c r="AJ209" s="132">
        <f t="shared" si="121"/>
        <v>1.5961026351754004E-2</v>
      </c>
      <c r="AK209" s="131">
        <f t="shared" si="105"/>
        <v>3080.5900900900901</v>
      </c>
      <c r="AL209" s="131">
        <f t="shared" si="105"/>
        <v>2117.5221969863014</v>
      </c>
      <c r="AM209" s="131">
        <f t="shared" si="105"/>
        <v>3129.75946969697</v>
      </c>
      <c r="AN209" s="132">
        <f t="shared" si="122"/>
        <v>1.4780291201439608</v>
      </c>
      <c r="AO209" s="132">
        <f t="shared" si="123"/>
        <v>1.5961026351754004E-2</v>
      </c>
      <c r="AP209" s="134">
        <v>468</v>
      </c>
      <c r="AQ209" s="134">
        <v>537</v>
      </c>
      <c r="AR209" s="132">
        <f t="shared" si="124"/>
        <v>0.14743589743589736</v>
      </c>
      <c r="AS209" s="131">
        <v>468</v>
      </c>
      <c r="AT209" s="131">
        <v>526</v>
      </c>
      <c r="AU209" s="131">
        <v>537</v>
      </c>
      <c r="AV209" s="132">
        <f t="shared" si="125"/>
        <v>1.020912547528517</v>
      </c>
      <c r="AW209" s="132">
        <f t="shared" si="126"/>
        <v>0.14743589743589736</v>
      </c>
      <c r="AX209" s="134">
        <v>683891</v>
      </c>
      <c r="AY209" s="134">
        <v>826256.5</v>
      </c>
      <c r="AZ209" s="132">
        <f t="shared" si="127"/>
        <v>0.20816986917505864</v>
      </c>
      <c r="BA209" s="131">
        <v>683891</v>
      </c>
      <c r="BB209" s="131">
        <v>772895.60190000001</v>
      </c>
      <c r="BC209" s="131">
        <v>826256.5</v>
      </c>
      <c r="BD209" s="132">
        <f t="shared" si="128"/>
        <v>1.069040240323303</v>
      </c>
      <c r="BE209" s="132">
        <f t="shared" si="129"/>
        <v>0.20816986917505864</v>
      </c>
      <c r="BF209" s="131">
        <v>126</v>
      </c>
      <c r="BG209" s="131">
        <v>148.69615384615381</v>
      </c>
      <c r="BH209" s="131">
        <v>137</v>
      </c>
      <c r="BI209" s="132">
        <f t="shared" si="130"/>
        <v>0.921341920798738</v>
      </c>
      <c r="BJ209" s="132">
        <f t="shared" si="109"/>
        <v>8.7301587301587213E-2</v>
      </c>
      <c r="BK209" s="134">
        <v>1984</v>
      </c>
      <c r="BL209" s="134">
        <v>207</v>
      </c>
      <c r="BM209" s="135">
        <f t="shared" si="131"/>
        <v>0.10433467741935484</v>
      </c>
      <c r="BN209" s="134">
        <v>4627</v>
      </c>
      <c r="BO209" s="134">
        <v>264</v>
      </c>
      <c r="BP209" s="135">
        <f t="shared" si="132"/>
        <v>5.7056408039766589E-2</v>
      </c>
      <c r="BQ209" s="135">
        <f t="shared" si="133"/>
        <v>-0.45314051424687485</v>
      </c>
      <c r="BR209" s="125"/>
      <c r="BS209" s="109"/>
      <c r="BT209" s="109"/>
      <c r="BU209" s="109"/>
      <c r="BX209" s="10"/>
    </row>
    <row r="210" spans="1:76" x14ac:dyDescent="0.25">
      <c r="A210" s="122" t="s">
        <v>667</v>
      </c>
      <c r="B210" s="109" t="s">
        <v>17</v>
      </c>
      <c r="C210" s="107" t="s">
        <v>651</v>
      </c>
      <c r="D210" s="6" t="s">
        <v>595</v>
      </c>
      <c r="E210" s="6" t="s">
        <v>6</v>
      </c>
      <c r="F210" s="26">
        <v>970</v>
      </c>
      <c r="G210" s="129">
        <f t="shared" si="134"/>
        <v>17.262926504822083</v>
      </c>
      <c r="H210" s="129">
        <f t="shared" si="135"/>
        <v>15.429946790821417</v>
      </c>
      <c r="I210" s="130">
        <f t="shared" si="106"/>
        <v>-0.11879365099891491</v>
      </c>
      <c r="J210" s="137">
        <v>83</v>
      </c>
      <c r="K210" s="137">
        <v>73</v>
      </c>
      <c r="L210" s="130">
        <f t="shared" si="107"/>
        <v>-0.12048192771084343</v>
      </c>
      <c r="M210" s="131">
        <v>83</v>
      </c>
      <c r="N210" s="131">
        <v>91.840000000000018</v>
      </c>
      <c r="O210" s="131">
        <v>73</v>
      </c>
      <c r="P210" s="132">
        <f t="shared" si="110"/>
        <v>0.79486062717770023</v>
      </c>
      <c r="Q210" s="132">
        <f t="shared" si="111"/>
        <v>-0.12048192771084343</v>
      </c>
      <c r="R210" s="140">
        <f t="shared" si="112"/>
        <v>2.3614457831325302</v>
      </c>
      <c r="S210" s="140">
        <f t="shared" si="113"/>
        <v>2.3424657534246576</v>
      </c>
      <c r="T210" s="132">
        <f t="shared" si="114"/>
        <v>-8.0374615599664301E-3</v>
      </c>
      <c r="U210" s="133">
        <f t="shared" si="103"/>
        <v>2.3614457831325302</v>
      </c>
      <c r="V210" s="133">
        <f t="shared" si="103"/>
        <v>2.4146341463414629</v>
      </c>
      <c r="W210" s="133">
        <f t="shared" si="103"/>
        <v>2.3424657534246576</v>
      </c>
      <c r="X210" s="132">
        <f t="shared" si="115"/>
        <v>0.97011207970112101</v>
      </c>
      <c r="Y210" s="132">
        <f t="shared" si="116"/>
        <v>-8.0374615599664301E-3</v>
      </c>
      <c r="Z210" s="134">
        <f t="shared" si="117"/>
        <v>2648.4500000000003</v>
      </c>
      <c r="AA210" s="134">
        <f t="shared" si="117"/>
        <v>2713.3245614035081</v>
      </c>
      <c r="AB210" s="132">
        <f t="shared" si="108"/>
        <v>2.4495294003476609E-2</v>
      </c>
      <c r="AC210" s="131">
        <f t="shared" si="104"/>
        <v>2648.4500000000003</v>
      </c>
      <c r="AD210" s="131">
        <f t="shared" si="104"/>
        <v>2676.5102020202021</v>
      </c>
      <c r="AE210" s="131">
        <f t="shared" si="104"/>
        <v>2713.3245614035086</v>
      </c>
      <c r="AF210" s="132">
        <f t="shared" si="118"/>
        <v>1.0137546120151231</v>
      </c>
      <c r="AG210" s="132">
        <f t="shared" si="119"/>
        <v>2.4495294003476831E-2</v>
      </c>
      <c r="AH210" s="134">
        <f t="shared" si="120"/>
        <v>6254.1710843373503</v>
      </c>
      <c r="AI210" s="134">
        <f t="shared" si="120"/>
        <v>6355.8698630136969</v>
      </c>
      <c r="AJ210" s="132">
        <f t="shared" si="121"/>
        <v>1.6260952459557165E-2</v>
      </c>
      <c r="AK210" s="131">
        <f t="shared" si="105"/>
        <v>6254.1710843373503</v>
      </c>
      <c r="AL210" s="131">
        <f t="shared" si="105"/>
        <v>6462.7929268292673</v>
      </c>
      <c r="AM210" s="131">
        <f t="shared" si="105"/>
        <v>6355.8698630136987</v>
      </c>
      <c r="AN210" s="132">
        <f t="shared" si="122"/>
        <v>0.98345559496859414</v>
      </c>
      <c r="AO210" s="132">
        <f t="shared" si="123"/>
        <v>1.6260952459557387E-2</v>
      </c>
      <c r="AP210" s="134">
        <v>196</v>
      </c>
      <c r="AQ210" s="134">
        <v>171</v>
      </c>
      <c r="AR210" s="132">
        <f t="shared" si="124"/>
        <v>-0.12755102040816324</v>
      </c>
      <c r="AS210" s="131">
        <v>196</v>
      </c>
      <c r="AT210" s="131">
        <v>221.76</v>
      </c>
      <c r="AU210" s="131">
        <v>171</v>
      </c>
      <c r="AV210" s="132">
        <f t="shared" si="125"/>
        <v>0.77110389610389618</v>
      </c>
      <c r="AW210" s="132">
        <f t="shared" si="126"/>
        <v>-0.12755102040816324</v>
      </c>
      <c r="AX210" s="134">
        <v>519096.2</v>
      </c>
      <c r="AY210" s="134">
        <v>463978.49999999988</v>
      </c>
      <c r="AZ210" s="132">
        <f t="shared" si="127"/>
        <v>-0.10618012615002792</v>
      </c>
      <c r="BA210" s="131">
        <v>519096.2</v>
      </c>
      <c r="BB210" s="131">
        <v>593542.90240000002</v>
      </c>
      <c r="BC210" s="131">
        <v>463978.5</v>
      </c>
      <c r="BD210" s="132">
        <f t="shared" si="128"/>
        <v>0.78171013101815501</v>
      </c>
      <c r="BE210" s="132">
        <f t="shared" si="129"/>
        <v>-0.1061801261500277</v>
      </c>
      <c r="BF210" s="131">
        <v>43</v>
      </c>
      <c r="BG210" s="131">
        <v>63.086896551724138</v>
      </c>
      <c r="BH210" s="131">
        <v>55</v>
      </c>
      <c r="BI210" s="132">
        <f t="shared" si="130"/>
        <v>0.87181337181337182</v>
      </c>
      <c r="BJ210" s="132">
        <f t="shared" si="109"/>
        <v>0.27906976744186052</v>
      </c>
      <c r="BK210" s="134">
        <v>1695</v>
      </c>
      <c r="BL210" s="134">
        <v>83</v>
      </c>
      <c r="BM210" s="135">
        <f t="shared" si="131"/>
        <v>4.8967551622418878E-2</v>
      </c>
      <c r="BN210" s="134">
        <v>951</v>
      </c>
      <c r="BO210" s="134">
        <v>73</v>
      </c>
      <c r="BP210" s="135">
        <f t="shared" si="132"/>
        <v>7.6761303890641425E-2</v>
      </c>
      <c r="BQ210" s="135">
        <f t="shared" si="133"/>
        <v>0.56759530234502664</v>
      </c>
      <c r="BR210" s="125"/>
      <c r="BS210" s="109"/>
      <c r="BT210" s="109"/>
      <c r="BU210" s="109"/>
      <c r="BX210" s="10"/>
    </row>
    <row r="211" spans="1:76" x14ac:dyDescent="0.25">
      <c r="A211" s="122" t="s">
        <v>232</v>
      </c>
      <c r="B211" s="109" t="s">
        <v>235</v>
      </c>
      <c r="C211" s="107" t="s">
        <v>651</v>
      </c>
      <c r="D211" s="6" t="s">
        <v>595</v>
      </c>
      <c r="E211" s="6" t="s">
        <v>6</v>
      </c>
      <c r="F211" s="26">
        <v>510</v>
      </c>
      <c r="G211" s="129">
        <f t="shared" si="134"/>
        <v>25.393706514864004</v>
      </c>
      <c r="H211" s="129">
        <f t="shared" si="135"/>
        <v>20.770335230866539</v>
      </c>
      <c r="I211" s="130">
        <f t="shared" si="106"/>
        <v>-0.22259492842112288</v>
      </c>
      <c r="J211" s="137">
        <v>73</v>
      </c>
      <c r="K211" s="137">
        <v>62</v>
      </c>
      <c r="L211" s="130">
        <f t="shared" si="107"/>
        <v>-0.15068493150684936</v>
      </c>
      <c r="M211" s="131">
        <v>73</v>
      </c>
      <c r="N211" s="131">
        <v>78.23</v>
      </c>
      <c r="O211" s="131">
        <v>62</v>
      </c>
      <c r="P211" s="132">
        <f t="shared" si="110"/>
        <v>0.79253483318420037</v>
      </c>
      <c r="Q211" s="132">
        <f t="shared" si="111"/>
        <v>-0.15068493150684936</v>
      </c>
      <c r="R211" s="140">
        <f t="shared" si="112"/>
        <v>2.2876712328767121</v>
      </c>
      <c r="S211" s="140">
        <f t="shared" si="113"/>
        <v>2.161290322580645</v>
      </c>
      <c r="T211" s="132">
        <f t="shared" si="114"/>
        <v>-5.5244350009658105E-2</v>
      </c>
      <c r="U211" s="133">
        <f t="shared" si="103"/>
        <v>2.2876712328767121</v>
      </c>
      <c r="V211" s="133">
        <f t="shared" si="103"/>
        <v>2.2656269973156089</v>
      </c>
      <c r="W211" s="133">
        <f t="shared" si="103"/>
        <v>2.161290322580645</v>
      </c>
      <c r="X211" s="132">
        <f t="shared" si="115"/>
        <v>0.9539479910600529</v>
      </c>
      <c r="Y211" s="132">
        <f t="shared" si="116"/>
        <v>-5.5244350009658105E-2</v>
      </c>
      <c r="Z211" s="134">
        <f t="shared" si="117"/>
        <v>2404.0389221556879</v>
      </c>
      <c r="AA211" s="134">
        <f t="shared" si="117"/>
        <v>2450.589552238805</v>
      </c>
      <c r="AB211" s="132">
        <f t="shared" si="108"/>
        <v>1.9363509323457873E-2</v>
      </c>
      <c r="AC211" s="131">
        <f t="shared" si="104"/>
        <v>2404.0389221556879</v>
      </c>
      <c r="AD211" s="131">
        <f t="shared" si="104"/>
        <v>2435.5675885804544</v>
      </c>
      <c r="AE211" s="131">
        <f t="shared" si="104"/>
        <v>2450.5895522388059</v>
      </c>
      <c r="AF211" s="132">
        <f t="shared" si="118"/>
        <v>1.0061677465773418</v>
      </c>
      <c r="AG211" s="132">
        <f t="shared" si="119"/>
        <v>1.9363509323458095E-2</v>
      </c>
      <c r="AH211" s="134">
        <f t="shared" si="120"/>
        <v>5499.6506849315047</v>
      </c>
      <c r="AI211" s="134">
        <f t="shared" si="120"/>
        <v>5296.4354838709651</v>
      </c>
      <c r="AJ211" s="132">
        <f t="shared" si="121"/>
        <v>-3.6950565172680694E-2</v>
      </c>
      <c r="AK211" s="131">
        <f t="shared" si="105"/>
        <v>5499.6506849315047</v>
      </c>
      <c r="AL211" s="131">
        <f t="shared" si="105"/>
        <v>5518.0876824747529</v>
      </c>
      <c r="AM211" s="131">
        <f t="shared" si="105"/>
        <v>5296.4354838709669</v>
      </c>
      <c r="AN211" s="132">
        <f t="shared" si="122"/>
        <v>0.9598317005168755</v>
      </c>
      <c r="AO211" s="132">
        <f t="shared" si="123"/>
        <v>-3.6950565172680361E-2</v>
      </c>
      <c r="AP211" s="134">
        <v>167</v>
      </c>
      <c r="AQ211" s="134">
        <v>134</v>
      </c>
      <c r="AR211" s="132">
        <f t="shared" si="124"/>
        <v>-0.19760479041916168</v>
      </c>
      <c r="AS211" s="131">
        <v>167</v>
      </c>
      <c r="AT211" s="131">
        <v>177.24000000000009</v>
      </c>
      <c r="AU211" s="131">
        <v>134</v>
      </c>
      <c r="AV211" s="132">
        <f t="shared" si="125"/>
        <v>0.75603701196118223</v>
      </c>
      <c r="AW211" s="132">
        <f t="shared" si="126"/>
        <v>-0.19760479041916168</v>
      </c>
      <c r="AX211" s="134">
        <v>401474.49999999988</v>
      </c>
      <c r="AY211" s="134">
        <v>328378.99999999988</v>
      </c>
      <c r="AZ211" s="132">
        <f t="shared" si="127"/>
        <v>-0.18206760329734517</v>
      </c>
      <c r="BA211" s="131">
        <v>401474.49999999988</v>
      </c>
      <c r="BB211" s="131">
        <v>431679.99939999997</v>
      </c>
      <c r="BC211" s="131">
        <v>328379</v>
      </c>
      <c r="BD211" s="132">
        <f t="shared" si="128"/>
        <v>0.76070005665404938</v>
      </c>
      <c r="BE211" s="132">
        <f t="shared" si="129"/>
        <v>-0.18206760329734495</v>
      </c>
      <c r="BF211" s="131">
        <v>45</v>
      </c>
      <c r="BG211" s="131">
        <v>50.147245508982053</v>
      </c>
      <c r="BH211" s="131">
        <v>34</v>
      </c>
      <c r="BI211" s="132">
        <f t="shared" si="130"/>
        <v>0.67800334105908444</v>
      </c>
      <c r="BJ211" s="132">
        <f t="shared" si="109"/>
        <v>-0.24444444444444446</v>
      </c>
      <c r="BK211" s="134">
        <v>3147</v>
      </c>
      <c r="BL211" s="134">
        <v>73</v>
      </c>
      <c r="BM211" s="135">
        <f t="shared" si="131"/>
        <v>2.3196695265332062E-2</v>
      </c>
      <c r="BN211" s="134">
        <v>1166</v>
      </c>
      <c r="BO211" s="134">
        <v>62</v>
      </c>
      <c r="BP211" s="135">
        <f t="shared" si="132"/>
        <v>5.3173241852487133E-2</v>
      </c>
      <c r="BQ211" s="135">
        <f t="shared" si="133"/>
        <v>1.2922766042435208</v>
      </c>
      <c r="BR211" s="125"/>
      <c r="BS211" s="109"/>
      <c r="BT211" s="109"/>
      <c r="BU211" s="109"/>
      <c r="BX211" s="10"/>
    </row>
    <row r="212" spans="1:76" x14ac:dyDescent="0.25">
      <c r="A212" s="122" t="s">
        <v>315</v>
      </c>
      <c r="B212" s="109" t="s">
        <v>328</v>
      </c>
      <c r="C212" s="107" t="s">
        <v>651</v>
      </c>
      <c r="D212" s="6" t="s">
        <v>595</v>
      </c>
      <c r="E212" s="6" t="s">
        <v>6</v>
      </c>
      <c r="F212" s="26">
        <v>500</v>
      </c>
      <c r="G212" s="129">
        <f t="shared" si="134"/>
        <v>27.016225806451615</v>
      </c>
      <c r="H212" s="129">
        <f t="shared" si="135"/>
        <v>16.172850322580647</v>
      </c>
      <c r="I212" s="130">
        <f t="shared" si="106"/>
        <v>-0.67046780670018147</v>
      </c>
      <c r="J212" s="137">
        <v>61</v>
      </c>
      <c r="K212" s="137">
        <v>32</v>
      </c>
      <c r="L212" s="130">
        <f t="shared" si="107"/>
        <v>-0.47540983606557374</v>
      </c>
      <c r="M212" s="131">
        <v>61</v>
      </c>
      <c r="N212" s="131">
        <v>61.95</v>
      </c>
      <c r="O212" s="131">
        <v>32</v>
      </c>
      <c r="P212" s="132">
        <f t="shared" si="110"/>
        <v>0.51654560129136395</v>
      </c>
      <c r="Q212" s="132">
        <f t="shared" si="111"/>
        <v>-0.47540983606557374</v>
      </c>
      <c r="R212" s="140">
        <f t="shared" si="112"/>
        <v>2.5245901639344264</v>
      </c>
      <c r="S212" s="140">
        <f t="shared" si="113"/>
        <v>2.96875</v>
      </c>
      <c r="T212" s="132">
        <f t="shared" si="114"/>
        <v>0.17593344155844148</v>
      </c>
      <c r="U212" s="133">
        <f t="shared" si="103"/>
        <v>2.5245901639344264</v>
      </c>
      <c r="V212" s="133">
        <f t="shared" si="103"/>
        <v>2.5932203389830506</v>
      </c>
      <c r="W212" s="133">
        <f t="shared" si="103"/>
        <v>2.96875</v>
      </c>
      <c r="X212" s="132">
        <f t="shared" si="115"/>
        <v>1.144812091503268</v>
      </c>
      <c r="Y212" s="132">
        <f t="shared" si="116"/>
        <v>0.17593344155844148</v>
      </c>
      <c r="Z212" s="134">
        <f t="shared" si="117"/>
        <v>2719.1655844155844</v>
      </c>
      <c r="AA212" s="134">
        <f t="shared" si="117"/>
        <v>2638.7282105263157</v>
      </c>
      <c r="AB212" s="132">
        <f t="shared" si="108"/>
        <v>-2.9581638702064095E-2</v>
      </c>
      <c r="AC212" s="131">
        <f t="shared" si="104"/>
        <v>2719.1655844155844</v>
      </c>
      <c r="AD212" s="131">
        <f t="shared" si="104"/>
        <v>2751.7681045751633</v>
      </c>
      <c r="AE212" s="131">
        <f t="shared" si="104"/>
        <v>2638.7282105263157</v>
      </c>
      <c r="AF212" s="132">
        <f t="shared" si="118"/>
        <v>0.95892099560973021</v>
      </c>
      <c r="AG212" s="132">
        <f t="shared" si="119"/>
        <v>-2.9581638702064095E-2</v>
      </c>
      <c r="AH212" s="134">
        <f t="shared" si="120"/>
        <v>6864.7786885245905</v>
      </c>
      <c r="AI212" s="134">
        <f t="shared" si="120"/>
        <v>7833.7243749999998</v>
      </c>
      <c r="AJ212" s="132">
        <f t="shared" si="121"/>
        <v>0.14114740335258502</v>
      </c>
      <c r="AK212" s="131">
        <f t="shared" si="105"/>
        <v>6864.7786885245905</v>
      </c>
      <c r="AL212" s="131">
        <f t="shared" si="105"/>
        <v>7135.9410169491521</v>
      </c>
      <c r="AM212" s="131">
        <f t="shared" si="105"/>
        <v>7833.7243749999998</v>
      </c>
      <c r="AN212" s="132">
        <f t="shared" si="122"/>
        <v>1.0977843505703713</v>
      </c>
      <c r="AO212" s="132">
        <f t="shared" si="123"/>
        <v>0.14114740335258502</v>
      </c>
      <c r="AP212" s="134">
        <v>154</v>
      </c>
      <c r="AQ212" s="134">
        <v>95</v>
      </c>
      <c r="AR212" s="132">
        <f t="shared" si="124"/>
        <v>-0.38311688311688308</v>
      </c>
      <c r="AS212" s="131">
        <v>154</v>
      </c>
      <c r="AT212" s="131">
        <v>160.65</v>
      </c>
      <c r="AU212" s="131">
        <v>95</v>
      </c>
      <c r="AV212" s="132">
        <f t="shared" si="125"/>
        <v>0.59134765017117952</v>
      </c>
      <c r="AW212" s="132">
        <f t="shared" si="126"/>
        <v>-0.38311688311688308</v>
      </c>
      <c r="AX212" s="134">
        <v>418751.5</v>
      </c>
      <c r="AY212" s="134">
        <v>250679.18</v>
      </c>
      <c r="AZ212" s="132">
        <f t="shared" si="127"/>
        <v>-0.40136529660192266</v>
      </c>
      <c r="BA212" s="131">
        <v>418751.5</v>
      </c>
      <c r="BB212" s="131">
        <v>442071.54599999997</v>
      </c>
      <c r="BC212" s="131">
        <v>250679.18</v>
      </c>
      <c r="BD212" s="132">
        <f t="shared" si="128"/>
        <v>0.56705567745362195</v>
      </c>
      <c r="BE212" s="132">
        <f t="shared" si="129"/>
        <v>-0.40136529660192266</v>
      </c>
      <c r="BF212" s="131">
        <v>50</v>
      </c>
      <c r="BG212" s="131">
        <v>54.767045454545503</v>
      </c>
      <c r="BH212" s="131">
        <v>32</v>
      </c>
      <c r="BI212" s="132">
        <f t="shared" si="130"/>
        <v>0.58429297644983869</v>
      </c>
      <c r="BJ212" s="132">
        <f t="shared" si="109"/>
        <v>-0.36</v>
      </c>
      <c r="BK212" s="134">
        <v>2524</v>
      </c>
      <c r="BL212" s="134">
        <v>61</v>
      </c>
      <c r="BM212" s="135">
        <f t="shared" si="131"/>
        <v>2.4167987321711569E-2</v>
      </c>
      <c r="BN212" s="134">
        <v>1867</v>
      </c>
      <c r="BO212" s="134">
        <v>32</v>
      </c>
      <c r="BP212" s="135">
        <f t="shared" si="132"/>
        <v>1.7139796464916979E-2</v>
      </c>
      <c r="BQ212" s="135">
        <f t="shared" si="133"/>
        <v>-0.29080579873032042</v>
      </c>
      <c r="BR212" s="125"/>
      <c r="BS212" s="109"/>
      <c r="BT212" s="109"/>
      <c r="BU212" s="109"/>
      <c r="BX212" s="10"/>
    </row>
    <row r="213" spans="1:76" x14ac:dyDescent="0.25">
      <c r="A213" s="122" t="s">
        <v>378</v>
      </c>
      <c r="B213" s="109" t="s">
        <v>417</v>
      </c>
      <c r="C213" s="107" t="s">
        <v>651</v>
      </c>
      <c r="D213" s="6" t="s">
        <v>595</v>
      </c>
      <c r="E213" s="6" t="s">
        <v>6</v>
      </c>
      <c r="F213" s="26">
        <v>515</v>
      </c>
      <c r="G213" s="129">
        <f t="shared" si="134"/>
        <v>26.17864077669903</v>
      </c>
      <c r="H213" s="129">
        <f t="shared" si="135"/>
        <v>33.639179455057935</v>
      </c>
      <c r="I213" s="130">
        <f t="shared" si="106"/>
        <v>0.22178123245622597</v>
      </c>
      <c r="J213" s="137">
        <v>69</v>
      </c>
      <c r="K213" s="137">
        <v>74</v>
      </c>
      <c r="L213" s="130">
        <f t="shared" si="107"/>
        <v>7.2463768115942129E-2</v>
      </c>
      <c r="M213" s="131">
        <v>69</v>
      </c>
      <c r="N213" s="131">
        <v>75</v>
      </c>
      <c r="O213" s="131">
        <v>74</v>
      </c>
      <c r="P213" s="132">
        <f t="shared" si="110"/>
        <v>0.98666666666666669</v>
      </c>
      <c r="Q213" s="132">
        <f t="shared" si="111"/>
        <v>7.2463768115942129E-2</v>
      </c>
      <c r="R213" s="140">
        <f t="shared" si="112"/>
        <v>2.347826086956522</v>
      </c>
      <c r="S213" s="140">
        <f t="shared" si="113"/>
        <v>2.7702702702702702</v>
      </c>
      <c r="T213" s="132">
        <f t="shared" si="114"/>
        <v>0.17992992992992973</v>
      </c>
      <c r="U213" s="133">
        <f t="shared" si="103"/>
        <v>2.347826086956522</v>
      </c>
      <c r="V213" s="133">
        <f t="shared" si="103"/>
        <v>2.36</v>
      </c>
      <c r="W213" s="133">
        <f t="shared" si="103"/>
        <v>2.7702702702702702</v>
      </c>
      <c r="X213" s="132">
        <f t="shared" si="115"/>
        <v>1.1738433348602841</v>
      </c>
      <c r="Y213" s="132">
        <f t="shared" si="116"/>
        <v>0.17992992992992973</v>
      </c>
      <c r="Z213" s="134">
        <f t="shared" si="117"/>
        <v>2579.8888888888882</v>
      </c>
      <c r="AA213" s="134">
        <f t="shared" si="117"/>
        <v>2619.7536585365856</v>
      </c>
      <c r="AB213" s="132">
        <f t="shared" si="108"/>
        <v>1.5452126570019153E-2</v>
      </c>
      <c r="AC213" s="131">
        <f t="shared" si="104"/>
        <v>2579.8888888888887</v>
      </c>
      <c r="AD213" s="131">
        <f t="shared" si="104"/>
        <v>2649.2880390508471</v>
      </c>
      <c r="AE213" s="131">
        <f t="shared" si="104"/>
        <v>2619.7536585365847</v>
      </c>
      <c r="AF213" s="132">
        <f t="shared" si="118"/>
        <v>0.98885195566547623</v>
      </c>
      <c r="AG213" s="132">
        <f t="shared" si="119"/>
        <v>1.5452126570018709E-2</v>
      </c>
      <c r="AH213" s="134">
        <f t="shared" si="120"/>
        <v>6057.1304347826081</v>
      </c>
      <c r="AI213" s="134">
        <f t="shared" si="120"/>
        <v>7257.4256756756758</v>
      </c>
      <c r="AJ213" s="132">
        <f t="shared" si="121"/>
        <v>0.19816235655096093</v>
      </c>
      <c r="AK213" s="131">
        <f t="shared" si="105"/>
        <v>6057.130434782609</v>
      </c>
      <c r="AL213" s="131">
        <f t="shared" si="105"/>
        <v>6252.319772159999</v>
      </c>
      <c r="AM213" s="131">
        <f t="shared" si="105"/>
        <v>7257.4256756756731</v>
      </c>
      <c r="AN213" s="132">
        <f t="shared" si="122"/>
        <v>1.1607572773214763</v>
      </c>
      <c r="AO213" s="132">
        <f t="shared" si="123"/>
        <v>0.19816235655096026</v>
      </c>
      <c r="AP213" s="134">
        <v>162</v>
      </c>
      <c r="AQ213" s="134">
        <v>205</v>
      </c>
      <c r="AR213" s="132">
        <f t="shared" si="124"/>
        <v>0.26543209876543217</v>
      </c>
      <c r="AS213" s="131">
        <v>162</v>
      </c>
      <c r="AT213" s="131">
        <v>177</v>
      </c>
      <c r="AU213" s="131">
        <v>205</v>
      </c>
      <c r="AV213" s="132">
        <f t="shared" si="125"/>
        <v>1.1581920903954803</v>
      </c>
      <c r="AW213" s="132">
        <f t="shared" si="126"/>
        <v>0.26543209876543217</v>
      </c>
      <c r="AX213" s="134">
        <v>417941.99999999988</v>
      </c>
      <c r="AY213" s="134">
        <v>537049.5</v>
      </c>
      <c r="AZ213" s="132">
        <f t="shared" si="127"/>
        <v>0.28498571572132048</v>
      </c>
      <c r="BA213" s="131">
        <v>417942</v>
      </c>
      <c r="BB213" s="131">
        <v>468923.98291199998</v>
      </c>
      <c r="BC213" s="131">
        <v>537049.49999999988</v>
      </c>
      <c r="BD213" s="132">
        <f t="shared" si="128"/>
        <v>1.1452805136238566</v>
      </c>
      <c r="BE213" s="132">
        <f t="shared" si="129"/>
        <v>0.28498571572131981</v>
      </c>
      <c r="BF213" s="131">
        <v>41</v>
      </c>
      <c r="BG213" s="131">
        <v>47</v>
      </c>
      <c r="BH213" s="131">
        <v>65</v>
      </c>
      <c r="BI213" s="132">
        <f t="shared" si="130"/>
        <v>1.3829787234042554</v>
      </c>
      <c r="BJ213" s="132">
        <f t="shared" si="109"/>
        <v>0.58536585365853666</v>
      </c>
      <c r="BK213" s="134">
        <v>1280</v>
      </c>
      <c r="BL213" s="134">
        <v>69</v>
      </c>
      <c r="BM213" s="135">
        <f t="shared" si="131"/>
        <v>5.3906250000000003E-2</v>
      </c>
      <c r="BN213" s="134">
        <v>1407</v>
      </c>
      <c r="BO213" s="134">
        <v>74</v>
      </c>
      <c r="BP213" s="135">
        <f t="shared" si="132"/>
        <v>5.2594171997157074E-2</v>
      </c>
      <c r="BQ213" s="135">
        <f t="shared" si="133"/>
        <v>-2.4339997733897833E-2</v>
      </c>
      <c r="BR213" s="125"/>
      <c r="BS213" s="109"/>
      <c r="BT213" s="109"/>
      <c r="BU213" s="109"/>
      <c r="BX213" s="10"/>
    </row>
    <row r="214" spans="1:76" x14ac:dyDescent="0.25">
      <c r="A214" s="122" t="s">
        <v>378</v>
      </c>
      <c r="B214" s="109" t="s">
        <v>418</v>
      </c>
      <c r="C214" s="107" t="s">
        <v>651</v>
      </c>
      <c r="D214" s="6" t="s">
        <v>595</v>
      </c>
      <c r="E214" s="6" t="s">
        <v>6</v>
      </c>
      <c r="F214" s="26">
        <v>555</v>
      </c>
      <c r="G214" s="129">
        <f t="shared" si="134"/>
        <v>24.158558558558557</v>
      </c>
      <c r="H214" s="129">
        <f t="shared" si="135"/>
        <v>21.991746585294965</v>
      </c>
      <c r="I214" s="130">
        <f t="shared" si="106"/>
        <v>-9.8528416779431943E-2</v>
      </c>
      <c r="J214" s="137">
        <v>74</v>
      </c>
      <c r="K214" s="137">
        <v>66</v>
      </c>
      <c r="L214" s="130">
        <f t="shared" si="107"/>
        <v>-0.10810810810810811</v>
      </c>
      <c r="M214" s="131">
        <v>74</v>
      </c>
      <c r="N214" s="131">
        <v>81</v>
      </c>
      <c r="O214" s="131">
        <v>66</v>
      </c>
      <c r="P214" s="132">
        <f t="shared" si="110"/>
        <v>0.81481481481481477</v>
      </c>
      <c r="Q214" s="132">
        <f t="shared" si="111"/>
        <v>-0.10810810810810811</v>
      </c>
      <c r="R214" s="140">
        <f t="shared" si="112"/>
        <v>2.0540540540540539</v>
      </c>
      <c r="S214" s="140">
        <f t="shared" si="113"/>
        <v>2.0303030303030303</v>
      </c>
      <c r="T214" s="132">
        <f t="shared" si="114"/>
        <v>-1.1562998405103664E-2</v>
      </c>
      <c r="U214" s="133">
        <f t="shared" si="103"/>
        <v>2.0540540540540539</v>
      </c>
      <c r="V214" s="133">
        <f t="shared" si="103"/>
        <v>2.0617283950617282</v>
      </c>
      <c r="W214" s="133">
        <f t="shared" si="103"/>
        <v>2.0303030303030303</v>
      </c>
      <c r="X214" s="132">
        <f t="shared" si="115"/>
        <v>0.98475775721284708</v>
      </c>
      <c r="Y214" s="132">
        <f t="shared" si="116"/>
        <v>-1.1562998405103664E-2</v>
      </c>
      <c r="Z214" s="134">
        <f t="shared" si="117"/>
        <v>2734.5263157894738</v>
      </c>
      <c r="AA214" s="134">
        <f t="shared" si="117"/>
        <v>2823.6417910447763</v>
      </c>
      <c r="AB214" s="132">
        <f t="shared" si="108"/>
        <v>3.258899895778633E-2</v>
      </c>
      <c r="AC214" s="131">
        <f t="shared" si="104"/>
        <v>2734.5263157894738</v>
      </c>
      <c r="AD214" s="131">
        <f t="shared" si="104"/>
        <v>2765.1792095808387</v>
      </c>
      <c r="AE214" s="131">
        <f t="shared" si="104"/>
        <v>2823.6417910447753</v>
      </c>
      <c r="AF214" s="132">
        <f t="shared" si="118"/>
        <v>1.0211424204483293</v>
      </c>
      <c r="AG214" s="132">
        <f t="shared" si="119"/>
        <v>3.2588998957786108E-2</v>
      </c>
      <c r="AH214" s="134">
        <f t="shared" si="120"/>
        <v>5616.864864864865</v>
      </c>
      <c r="AI214" s="134">
        <f t="shared" si="120"/>
        <v>5732.848484848485</v>
      </c>
      <c r="AJ214" s="132">
        <f t="shared" si="121"/>
        <v>2.0649174009709892E-2</v>
      </c>
      <c r="AK214" s="131">
        <f t="shared" si="105"/>
        <v>5616.864864864865</v>
      </c>
      <c r="AL214" s="131">
        <f t="shared" si="105"/>
        <v>5701.0484938271611</v>
      </c>
      <c r="AM214" s="131">
        <f t="shared" si="105"/>
        <v>5732.8484848484832</v>
      </c>
      <c r="AN214" s="132">
        <f t="shared" si="122"/>
        <v>1.0055779197555947</v>
      </c>
      <c r="AO214" s="132">
        <f t="shared" si="123"/>
        <v>2.0649174009709448E-2</v>
      </c>
      <c r="AP214" s="134">
        <v>152</v>
      </c>
      <c r="AQ214" s="134">
        <v>134</v>
      </c>
      <c r="AR214" s="132">
        <f t="shared" si="124"/>
        <v>-0.11842105263157898</v>
      </c>
      <c r="AS214" s="131">
        <v>152</v>
      </c>
      <c r="AT214" s="131">
        <v>167</v>
      </c>
      <c r="AU214" s="131">
        <v>134</v>
      </c>
      <c r="AV214" s="132">
        <f t="shared" si="125"/>
        <v>0.80239520958083832</v>
      </c>
      <c r="AW214" s="132">
        <f t="shared" si="126"/>
        <v>-0.11842105263157898</v>
      </c>
      <c r="AX214" s="134">
        <v>415648</v>
      </c>
      <c r="AY214" s="134">
        <v>378368</v>
      </c>
      <c r="AZ214" s="132">
        <f t="shared" si="127"/>
        <v>-8.9691277234583144E-2</v>
      </c>
      <c r="BA214" s="131">
        <v>415648</v>
      </c>
      <c r="BB214" s="131">
        <v>461784.92800000007</v>
      </c>
      <c r="BC214" s="131">
        <v>378367.99999999988</v>
      </c>
      <c r="BD214" s="132">
        <f t="shared" si="128"/>
        <v>0.81935978646752161</v>
      </c>
      <c r="BE214" s="132">
        <f t="shared" si="129"/>
        <v>-8.9691277234583366E-2</v>
      </c>
      <c r="BF214" s="131">
        <v>33</v>
      </c>
      <c r="BG214" s="131">
        <v>48</v>
      </c>
      <c r="BH214" s="131">
        <v>43</v>
      </c>
      <c r="BI214" s="132">
        <f t="shared" si="130"/>
        <v>0.89583333333333337</v>
      </c>
      <c r="BJ214" s="132">
        <f t="shared" si="109"/>
        <v>0.30303030303030298</v>
      </c>
      <c r="BK214" s="134">
        <v>2168</v>
      </c>
      <c r="BL214" s="134">
        <v>74</v>
      </c>
      <c r="BM214" s="135">
        <f t="shared" si="131"/>
        <v>3.4132841328413287E-2</v>
      </c>
      <c r="BN214" s="134">
        <v>1821</v>
      </c>
      <c r="BO214" s="134">
        <v>66</v>
      </c>
      <c r="BP214" s="135">
        <f t="shared" si="132"/>
        <v>3.6243822075782535E-2</v>
      </c>
      <c r="BQ214" s="135">
        <f t="shared" si="133"/>
        <v>6.1846030544547625E-2</v>
      </c>
      <c r="BR214" s="125"/>
      <c r="BS214" s="109"/>
      <c r="BT214" s="109"/>
      <c r="BU214" s="109"/>
      <c r="BX214" s="10"/>
    </row>
    <row r="215" spans="1:76" x14ac:dyDescent="0.25">
      <c r="A215" s="122" t="s">
        <v>378</v>
      </c>
      <c r="B215" s="109" t="s">
        <v>419</v>
      </c>
      <c r="C215" s="107" t="s">
        <v>651</v>
      </c>
      <c r="D215" s="6" t="s">
        <v>595</v>
      </c>
      <c r="E215" s="6" t="s">
        <v>6</v>
      </c>
      <c r="F215" s="26">
        <v>785</v>
      </c>
      <c r="G215" s="129">
        <f t="shared" si="134"/>
        <v>12.356296692007396</v>
      </c>
      <c r="H215" s="129">
        <f t="shared" si="135"/>
        <v>16.545487980275325</v>
      </c>
      <c r="I215" s="130">
        <f t="shared" si="106"/>
        <v>0.2531923684125888</v>
      </c>
      <c r="J215" s="137">
        <v>63</v>
      </c>
      <c r="K215" s="137">
        <v>75</v>
      </c>
      <c r="L215" s="130">
        <f t="shared" si="107"/>
        <v>0.19047619047619047</v>
      </c>
      <c r="M215" s="131">
        <v>63</v>
      </c>
      <c r="N215" s="131">
        <v>71</v>
      </c>
      <c r="O215" s="131">
        <v>75</v>
      </c>
      <c r="P215" s="132">
        <f t="shared" si="110"/>
        <v>1.056338028169014</v>
      </c>
      <c r="Q215" s="132">
        <f t="shared" si="111"/>
        <v>0.19047619047619047</v>
      </c>
      <c r="R215" s="140">
        <f t="shared" si="112"/>
        <v>1.746031746031746</v>
      </c>
      <c r="S215" s="140">
        <f t="shared" si="113"/>
        <v>2</v>
      </c>
      <c r="T215" s="132">
        <f t="shared" si="114"/>
        <v>0.1454545454545455</v>
      </c>
      <c r="U215" s="133">
        <f t="shared" si="103"/>
        <v>1.746031746031746</v>
      </c>
      <c r="V215" s="133">
        <f t="shared" si="103"/>
        <v>1.7464788732394365</v>
      </c>
      <c r="W215" s="133">
        <f t="shared" si="103"/>
        <v>2</v>
      </c>
      <c r="X215" s="132">
        <f t="shared" si="115"/>
        <v>1.1451612903225807</v>
      </c>
      <c r="Y215" s="132">
        <f t="shared" si="116"/>
        <v>0.1454545454545455</v>
      </c>
      <c r="Z215" s="134">
        <f t="shared" si="117"/>
        <v>2733.549818181818</v>
      </c>
      <c r="AA215" s="134">
        <f t="shared" si="117"/>
        <v>2684.2296666666666</v>
      </c>
      <c r="AB215" s="132">
        <f t="shared" si="108"/>
        <v>-1.8042528871105801E-2</v>
      </c>
      <c r="AC215" s="131">
        <f t="shared" si="104"/>
        <v>2733.549818181818</v>
      </c>
      <c r="AD215" s="131">
        <f t="shared" si="104"/>
        <v>2756.9767869677412</v>
      </c>
      <c r="AE215" s="131">
        <f t="shared" si="104"/>
        <v>2684.2296666666666</v>
      </c>
      <c r="AF215" s="132">
        <f t="shared" si="118"/>
        <v>0.97361344475406864</v>
      </c>
      <c r="AG215" s="132">
        <f t="shared" si="119"/>
        <v>-1.8042528871105801E-2</v>
      </c>
      <c r="AH215" s="134">
        <f t="shared" si="120"/>
        <v>4772.8647619047615</v>
      </c>
      <c r="AI215" s="134">
        <f t="shared" si="120"/>
        <v>5368.4593333333332</v>
      </c>
      <c r="AJ215" s="132">
        <f t="shared" si="121"/>
        <v>0.12478764874764248</v>
      </c>
      <c r="AK215" s="131">
        <f t="shared" si="105"/>
        <v>4772.8647619047615</v>
      </c>
      <c r="AL215" s="131">
        <f t="shared" si="105"/>
        <v>4815.0017124507031</v>
      </c>
      <c r="AM215" s="131">
        <f t="shared" si="105"/>
        <v>5368.4593333333332</v>
      </c>
      <c r="AN215" s="132">
        <f t="shared" si="122"/>
        <v>1.1149444286699819</v>
      </c>
      <c r="AO215" s="132">
        <f t="shared" si="123"/>
        <v>0.12478764874764248</v>
      </c>
      <c r="AP215" s="134">
        <v>110</v>
      </c>
      <c r="AQ215" s="134">
        <v>150</v>
      </c>
      <c r="AR215" s="132">
        <f t="shared" si="124"/>
        <v>0.36363636363636354</v>
      </c>
      <c r="AS215" s="131">
        <v>110</v>
      </c>
      <c r="AT215" s="131">
        <v>124</v>
      </c>
      <c r="AU215" s="131">
        <v>150</v>
      </c>
      <c r="AV215" s="132">
        <f t="shared" si="125"/>
        <v>1.2096774193548387</v>
      </c>
      <c r="AW215" s="132">
        <f t="shared" si="126"/>
        <v>0.36363636363636354</v>
      </c>
      <c r="AX215" s="134">
        <v>300690.48</v>
      </c>
      <c r="AY215" s="134">
        <v>402634.45</v>
      </c>
      <c r="AZ215" s="132">
        <f t="shared" si="127"/>
        <v>0.33903291517576495</v>
      </c>
      <c r="BA215" s="131">
        <v>300690.48</v>
      </c>
      <c r="BB215" s="131">
        <v>341865.12158399989</v>
      </c>
      <c r="BC215" s="131">
        <v>402634.45</v>
      </c>
      <c r="BD215" s="132">
        <f t="shared" si="128"/>
        <v>1.1777581992992767</v>
      </c>
      <c r="BE215" s="132">
        <f t="shared" si="129"/>
        <v>0.33903291517576495</v>
      </c>
      <c r="BF215" s="131">
        <v>30</v>
      </c>
      <c r="BG215" s="131">
        <v>38</v>
      </c>
      <c r="BH215" s="131">
        <v>46</v>
      </c>
      <c r="BI215" s="132">
        <f t="shared" si="130"/>
        <v>1.2105263157894737</v>
      </c>
      <c r="BJ215" s="132">
        <f t="shared" si="109"/>
        <v>0.53333333333333344</v>
      </c>
      <c r="BK215" s="134">
        <v>1076</v>
      </c>
      <c r="BL215" s="134">
        <v>63</v>
      </c>
      <c r="BM215" s="135">
        <f t="shared" si="131"/>
        <v>5.8550185873605949E-2</v>
      </c>
      <c r="BN215" s="134">
        <v>1136</v>
      </c>
      <c r="BO215" s="134">
        <v>75</v>
      </c>
      <c r="BP215" s="135">
        <f t="shared" si="132"/>
        <v>6.6021126760563376E-2</v>
      </c>
      <c r="BQ215" s="135">
        <f t="shared" si="133"/>
        <v>0.12759892689470154</v>
      </c>
      <c r="BR215" s="125"/>
      <c r="BS215" s="109"/>
      <c r="BT215" s="109"/>
      <c r="BU215" s="109"/>
      <c r="BX215" s="10"/>
    </row>
    <row r="216" spans="1:76" x14ac:dyDescent="0.25">
      <c r="A216" s="122" t="s">
        <v>378</v>
      </c>
      <c r="B216" s="109" t="s">
        <v>617</v>
      </c>
      <c r="C216" s="107" t="s">
        <v>651</v>
      </c>
      <c r="D216" s="6" t="s">
        <v>596</v>
      </c>
      <c r="E216" s="6" t="s">
        <v>6</v>
      </c>
      <c r="F216" s="26">
        <v>730</v>
      </c>
      <c r="G216" s="129">
        <f t="shared" si="134"/>
        <v>0</v>
      </c>
      <c r="H216" s="129">
        <f t="shared" si="135"/>
        <v>12.293415819708352</v>
      </c>
      <c r="I216" s="130">
        <f t="shared" si="106"/>
        <v>1</v>
      </c>
      <c r="J216" s="137">
        <v>0</v>
      </c>
      <c r="K216" s="137">
        <v>0</v>
      </c>
      <c r="L216" s="130">
        <f t="shared" si="107"/>
        <v>0</v>
      </c>
      <c r="M216" s="131">
        <v>0</v>
      </c>
      <c r="N216" s="131">
        <v>157</v>
      </c>
      <c r="O216" s="131">
        <v>45</v>
      </c>
      <c r="P216" s="132">
        <f t="shared" si="110"/>
        <v>0.28662420382165604</v>
      </c>
      <c r="Q216" s="132" t="e">
        <f t="shared" si="111"/>
        <v>#DIV/0!</v>
      </c>
      <c r="R216" s="140" t="e">
        <f t="shared" si="112"/>
        <v>#DIV/0!</v>
      </c>
      <c r="S216" s="140" t="e">
        <f t="shared" si="113"/>
        <v>#DIV/0!</v>
      </c>
      <c r="T216" s="132">
        <f t="shared" si="114"/>
        <v>0</v>
      </c>
      <c r="U216" s="133" t="e">
        <f t="shared" si="103"/>
        <v>#DIV/0!</v>
      </c>
      <c r="V216" s="133">
        <f t="shared" si="103"/>
        <v>2.0573248407643314</v>
      </c>
      <c r="W216" s="133">
        <f t="shared" si="103"/>
        <v>2.2888888888888888</v>
      </c>
      <c r="X216" s="132">
        <f t="shared" si="115"/>
        <v>1.1125558995528033</v>
      </c>
      <c r="Y216" s="132" t="e">
        <f t="shared" si="116"/>
        <v>#DIV/0!</v>
      </c>
      <c r="Z216" s="134" t="e">
        <f t="shared" si="117"/>
        <v>#DIV/0!</v>
      </c>
      <c r="AA216" s="134" t="e">
        <f t="shared" si="117"/>
        <v>#DIV/0!</v>
      </c>
      <c r="AB216" s="132">
        <f t="shared" si="108"/>
        <v>0</v>
      </c>
      <c r="AC216" s="131" t="e">
        <f t="shared" si="104"/>
        <v>#DIV/0!</v>
      </c>
      <c r="AD216" s="131">
        <f t="shared" si="104"/>
        <v>1792.3195191787268</v>
      </c>
      <c r="AE216" s="131">
        <f t="shared" si="104"/>
        <v>2700.970873786408</v>
      </c>
      <c r="AF216" s="132">
        <f t="shared" si="118"/>
        <v>1.5069695134626675</v>
      </c>
      <c r="AG216" s="132" t="e">
        <f t="shared" si="119"/>
        <v>#DIV/0!</v>
      </c>
      <c r="AH216" s="134" t="e">
        <f t="shared" si="120"/>
        <v>#DIV/0!</v>
      </c>
      <c r="AI216" s="134" t="e">
        <f t="shared" si="120"/>
        <v>#DIV/0!</v>
      </c>
      <c r="AJ216" s="132">
        <f t="shared" si="121"/>
        <v>0</v>
      </c>
      <c r="AK216" s="131" t="e">
        <f t="shared" si="105"/>
        <v>#DIV/0!</v>
      </c>
      <c r="AL216" s="131">
        <f t="shared" si="105"/>
        <v>3687.3834693931772</v>
      </c>
      <c r="AM216" s="131">
        <f t="shared" si="105"/>
        <v>6182.2222222222226</v>
      </c>
      <c r="AN216" s="132">
        <f t="shared" si="122"/>
        <v>1.6765878226491084</v>
      </c>
      <c r="AO216" s="132" t="e">
        <f t="shared" si="123"/>
        <v>#DIV/0!</v>
      </c>
      <c r="AP216" s="134">
        <v>0</v>
      </c>
      <c r="AQ216" s="134">
        <v>0</v>
      </c>
      <c r="AR216" s="132">
        <f t="shared" si="124"/>
        <v>0</v>
      </c>
      <c r="AS216" s="131">
        <v>0</v>
      </c>
      <c r="AT216" s="131">
        <v>323</v>
      </c>
      <c r="AU216" s="131">
        <v>103</v>
      </c>
      <c r="AV216" s="132">
        <f t="shared" si="125"/>
        <v>0.31888544891640869</v>
      </c>
      <c r="AW216" s="132" t="e">
        <f t="shared" si="126"/>
        <v>#DIV/0!</v>
      </c>
      <c r="AX216" s="134">
        <v>0</v>
      </c>
      <c r="AY216" s="134">
        <v>0</v>
      </c>
      <c r="AZ216" s="132">
        <f t="shared" si="127"/>
        <v>0</v>
      </c>
      <c r="BA216" s="131">
        <v>0</v>
      </c>
      <c r="BB216" s="131">
        <v>578919.20469472872</v>
      </c>
      <c r="BC216" s="131">
        <v>278200</v>
      </c>
      <c r="BD216" s="132">
        <f t="shared" si="128"/>
        <v>0.48055064980388468</v>
      </c>
      <c r="BE216" s="132" t="e">
        <f t="shared" si="129"/>
        <v>#DIV/0!</v>
      </c>
      <c r="BF216" s="131">
        <v>0</v>
      </c>
      <c r="BG216" s="131">
        <v>116</v>
      </c>
      <c r="BH216" s="131">
        <v>38</v>
      </c>
      <c r="BI216" s="132">
        <f t="shared" si="130"/>
        <v>0.32758620689655171</v>
      </c>
      <c r="BJ216" s="132" t="e">
        <f t="shared" si="109"/>
        <v>#DIV/0!</v>
      </c>
      <c r="BK216" s="134">
        <v>0</v>
      </c>
      <c r="BL216" s="134">
        <v>0</v>
      </c>
      <c r="BM216" s="135">
        <f t="shared" si="131"/>
        <v>0</v>
      </c>
      <c r="BN216" s="134">
        <v>2829</v>
      </c>
      <c r="BO216" s="134">
        <v>45</v>
      </c>
      <c r="BP216" s="135">
        <f t="shared" si="132"/>
        <v>1.5906680805938492E-2</v>
      </c>
      <c r="BQ216" s="135">
        <f t="shared" si="133"/>
        <v>0</v>
      </c>
      <c r="BR216" s="125"/>
      <c r="BS216" s="109"/>
      <c r="BT216" s="109"/>
      <c r="BU216" s="109"/>
      <c r="BX216" s="10"/>
    </row>
    <row r="217" spans="1:76" x14ac:dyDescent="0.25">
      <c r="A217" s="122" t="s">
        <v>76</v>
      </c>
      <c r="B217" s="109" t="s">
        <v>83</v>
      </c>
      <c r="C217" s="107" t="s">
        <v>651</v>
      </c>
      <c r="D217" s="6" t="s">
        <v>595</v>
      </c>
      <c r="E217" s="6" t="s">
        <v>6</v>
      </c>
      <c r="F217" s="26">
        <v>800</v>
      </c>
      <c r="G217" s="129">
        <f t="shared" si="134"/>
        <v>30.103891129032267</v>
      </c>
      <c r="H217" s="129">
        <f t="shared" si="135"/>
        <v>17.163447580645162</v>
      </c>
      <c r="I217" s="130">
        <f t="shared" si="106"/>
        <v>-0.75395362660004017</v>
      </c>
      <c r="J217" s="137">
        <v>130</v>
      </c>
      <c r="K217" s="137">
        <v>69</v>
      </c>
      <c r="L217" s="130">
        <f t="shared" si="107"/>
        <v>-0.46923076923076923</v>
      </c>
      <c r="M217" s="131">
        <v>130</v>
      </c>
      <c r="N217" s="131">
        <v>133.7500824387902</v>
      </c>
      <c r="O217" s="131">
        <v>69</v>
      </c>
      <c r="P217" s="132">
        <f t="shared" si="110"/>
        <v>0.51588753249238084</v>
      </c>
      <c r="Q217" s="132">
        <f t="shared" si="111"/>
        <v>-0.46923076923076923</v>
      </c>
      <c r="R217" s="140">
        <f t="shared" si="112"/>
        <v>2.1307692307692307</v>
      </c>
      <c r="S217" s="140">
        <f t="shared" si="113"/>
        <v>2.1884057971014492</v>
      </c>
      <c r="T217" s="132">
        <f t="shared" si="114"/>
        <v>2.7049652069272234E-2</v>
      </c>
      <c r="U217" s="133">
        <f t="shared" si="103"/>
        <v>2.1307692307692307</v>
      </c>
      <c r="V217" s="133">
        <f t="shared" si="103"/>
        <v>2.1839999999999993</v>
      </c>
      <c r="W217" s="133">
        <f t="shared" si="103"/>
        <v>2.1884057971014492</v>
      </c>
      <c r="X217" s="132">
        <f t="shared" si="115"/>
        <v>1.0020173063651328</v>
      </c>
      <c r="Y217" s="132">
        <f t="shared" si="116"/>
        <v>2.7049652069272234E-2</v>
      </c>
      <c r="Z217" s="134">
        <f t="shared" si="117"/>
        <v>2695.2220216606497</v>
      </c>
      <c r="AA217" s="134">
        <f t="shared" si="117"/>
        <v>2818.8973509933776</v>
      </c>
      <c r="AB217" s="132">
        <f t="shared" si="108"/>
        <v>4.5886879944875947E-2</v>
      </c>
      <c r="AC217" s="131">
        <f t="shared" si="104"/>
        <v>2695.2220216606506</v>
      </c>
      <c r="AD217" s="131">
        <f t="shared" si="104"/>
        <v>2755.402087912089</v>
      </c>
      <c r="AE217" s="131">
        <f t="shared" si="104"/>
        <v>2818.8973509933776</v>
      </c>
      <c r="AF217" s="132">
        <f t="shared" si="118"/>
        <v>1.0230439192014267</v>
      </c>
      <c r="AG217" s="132">
        <f t="shared" si="119"/>
        <v>4.5886879944875503E-2</v>
      </c>
      <c r="AH217" s="134">
        <f t="shared" si="120"/>
        <v>5742.8961538461535</v>
      </c>
      <c r="AI217" s="134">
        <f t="shared" si="120"/>
        <v>6168.891304347826</v>
      </c>
      <c r="AJ217" s="132">
        <f t="shared" si="121"/>
        <v>7.4177756151201368E-2</v>
      </c>
      <c r="AK217" s="131">
        <f t="shared" si="105"/>
        <v>5742.8961538461554</v>
      </c>
      <c r="AL217" s="131">
        <f t="shared" si="105"/>
        <v>6017.7981600000003</v>
      </c>
      <c r="AM217" s="131">
        <f t="shared" si="105"/>
        <v>6168.891304347826</v>
      </c>
      <c r="AN217" s="132">
        <f t="shared" si="122"/>
        <v>1.025107712211442</v>
      </c>
      <c r="AO217" s="132">
        <f t="shared" si="123"/>
        <v>7.4177756151201146E-2</v>
      </c>
      <c r="AP217" s="134">
        <v>277</v>
      </c>
      <c r="AQ217" s="134">
        <v>151</v>
      </c>
      <c r="AR217" s="132">
        <f t="shared" si="124"/>
        <v>-0.45487364620938631</v>
      </c>
      <c r="AS217" s="131">
        <v>277</v>
      </c>
      <c r="AT217" s="131">
        <v>292.11018004631768</v>
      </c>
      <c r="AU217" s="131">
        <v>151</v>
      </c>
      <c r="AV217" s="132">
        <f t="shared" si="125"/>
        <v>0.51692823569537039</v>
      </c>
      <c r="AW217" s="132">
        <f t="shared" si="126"/>
        <v>-0.45487364620938631</v>
      </c>
      <c r="AX217" s="134">
        <v>746576.5</v>
      </c>
      <c r="AY217" s="134">
        <v>425653.5</v>
      </c>
      <c r="AZ217" s="132">
        <f t="shared" si="127"/>
        <v>-0.42985949865820849</v>
      </c>
      <c r="BA217" s="131">
        <v>746576.50000000023</v>
      </c>
      <c r="BB217" s="131">
        <v>804881</v>
      </c>
      <c r="BC217" s="131">
        <v>425653.5</v>
      </c>
      <c r="BD217" s="132">
        <f t="shared" si="128"/>
        <v>0.52884028819167062</v>
      </c>
      <c r="BE217" s="132">
        <f t="shared" si="129"/>
        <v>-0.42985949865820872</v>
      </c>
      <c r="BF217" s="131">
        <v>65</v>
      </c>
      <c r="BG217" s="131">
        <v>72.658452726322309</v>
      </c>
      <c r="BH217" s="131">
        <v>47</v>
      </c>
      <c r="BI217" s="132">
        <f t="shared" si="130"/>
        <v>0.64686210945107414</v>
      </c>
      <c r="BJ217" s="132">
        <f t="shared" si="109"/>
        <v>-0.27692307692307694</v>
      </c>
      <c r="BK217" s="134">
        <v>2235</v>
      </c>
      <c r="BL217" s="134">
        <v>130</v>
      </c>
      <c r="BM217" s="135">
        <f t="shared" si="131"/>
        <v>5.8165548098434001E-2</v>
      </c>
      <c r="BN217" s="134">
        <v>1962</v>
      </c>
      <c r="BO217" s="134">
        <v>69</v>
      </c>
      <c r="BP217" s="135">
        <f t="shared" si="132"/>
        <v>3.5168195718654434E-2</v>
      </c>
      <c r="BQ217" s="135">
        <f t="shared" si="133"/>
        <v>-0.39537755822159493</v>
      </c>
      <c r="BR217" s="125"/>
      <c r="BS217" s="109"/>
      <c r="BT217" s="109"/>
      <c r="BU217" s="109"/>
      <c r="BX217" s="10"/>
    </row>
    <row r="218" spans="1:76" x14ac:dyDescent="0.25">
      <c r="A218" s="122" t="s">
        <v>42</v>
      </c>
      <c r="B218" s="109" t="s">
        <v>504</v>
      </c>
      <c r="C218" s="107" t="s">
        <v>597</v>
      </c>
      <c r="D218" s="6" t="s">
        <v>597</v>
      </c>
      <c r="E218" s="6" t="s">
        <v>6</v>
      </c>
      <c r="F218" s="26">
        <v>850</v>
      </c>
      <c r="G218" s="129">
        <f t="shared" si="134"/>
        <v>7.2099810246679317</v>
      </c>
      <c r="H218" s="129">
        <f t="shared" si="135"/>
        <v>0</v>
      </c>
      <c r="I218" s="130">
        <f t="shared" si="106"/>
        <v>0</v>
      </c>
      <c r="J218" s="137">
        <v>0</v>
      </c>
      <c r="K218" s="137">
        <v>0</v>
      </c>
      <c r="L218" s="130">
        <f t="shared" si="107"/>
        <v>0</v>
      </c>
      <c r="M218" s="131">
        <v>81</v>
      </c>
      <c r="N218" s="131">
        <v>0</v>
      </c>
      <c r="O218" s="131">
        <v>0</v>
      </c>
      <c r="P218" s="132" t="e">
        <f t="shared" si="110"/>
        <v>#DIV/0!</v>
      </c>
      <c r="Q218" s="132">
        <f t="shared" si="111"/>
        <v>-1</v>
      </c>
      <c r="R218" s="140" t="e">
        <f t="shared" si="112"/>
        <v>#DIV/0!</v>
      </c>
      <c r="S218" s="140" t="e">
        <f t="shared" si="113"/>
        <v>#DIV/0!</v>
      </c>
      <c r="T218" s="132">
        <f t="shared" si="114"/>
        <v>0</v>
      </c>
      <c r="U218" s="133">
        <f t="shared" si="103"/>
        <v>1.5555555555555556</v>
      </c>
      <c r="V218" s="133" t="e">
        <f t="shared" si="103"/>
        <v>#DIV/0!</v>
      </c>
      <c r="W218" s="133" t="e">
        <f t="shared" si="103"/>
        <v>#DIV/0!</v>
      </c>
      <c r="X218" s="132" t="e">
        <f t="shared" si="115"/>
        <v>#DIV/0!</v>
      </c>
      <c r="Y218" s="132" t="e">
        <f t="shared" si="116"/>
        <v>#DIV/0!</v>
      </c>
      <c r="Z218" s="134" t="e">
        <f t="shared" si="117"/>
        <v>#DIV/0!</v>
      </c>
      <c r="AA218" s="134" t="e">
        <f t="shared" si="117"/>
        <v>#DIV/0!</v>
      </c>
      <c r="AB218" s="132">
        <f t="shared" si="108"/>
        <v>0</v>
      </c>
      <c r="AC218" s="131">
        <f t="shared" si="104"/>
        <v>1507.8015873015872</v>
      </c>
      <c r="AD218" s="131" t="e">
        <f t="shared" si="104"/>
        <v>#DIV/0!</v>
      </c>
      <c r="AE218" s="131" t="e">
        <f t="shared" si="104"/>
        <v>#DIV/0!</v>
      </c>
      <c r="AF218" s="132" t="e">
        <f t="shared" si="118"/>
        <v>#DIV/0!</v>
      </c>
      <c r="AG218" s="132" t="e">
        <f t="shared" si="119"/>
        <v>#DIV/0!</v>
      </c>
      <c r="AH218" s="134" t="e">
        <f t="shared" si="120"/>
        <v>#DIV/0!</v>
      </c>
      <c r="AI218" s="134" t="e">
        <f t="shared" si="120"/>
        <v>#DIV/0!</v>
      </c>
      <c r="AJ218" s="132">
        <f t="shared" si="121"/>
        <v>0</v>
      </c>
      <c r="AK218" s="131">
        <f t="shared" si="105"/>
        <v>2345.4691358024693</v>
      </c>
      <c r="AL218" s="131" t="e">
        <f t="shared" si="105"/>
        <v>#DIV/0!</v>
      </c>
      <c r="AM218" s="131" t="e">
        <f t="shared" si="105"/>
        <v>#DIV/0!</v>
      </c>
      <c r="AN218" s="132" t="e">
        <f t="shared" si="122"/>
        <v>#DIV/0!</v>
      </c>
      <c r="AO218" s="132" t="e">
        <f t="shared" si="123"/>
        <v>#DIV/0!</v>
      </c>
      <c r="AP218" s="134">
        <v>0</v>
      </c>
      <c r="AQ218" s="134">
        <v>0</v>
      </c>
      <c r="AR218" s="132">
        <f t="shared" si="124"/>
        <v>0</v>
      </c>
      <c r="AS218" s="131">
        <v>126</v>
      </c>
      <c r="AT218" s="131">
        <v>0</v>
      </c>
      <c r="AU218" s="131">
        <v>0</v>
      </c>
      <c r="AV218" s="132" t="e">
        <f t="shared" si="125"/>
        <v>#DIV/0!</v>
      </c>
      <c r="AW218" s="132">
        <f t="shared" si="126"/>
        <v>-1</v>
      </c>
      <c r="AX218" s="134">
        <v>0</v>
      </c>
      <c r="AY218" s="134">
        <v>0</v>
      </c>
      <c r="AZ218" s="132">
        <f t="shared" si="127"/>
        <v>0</v>
      </c>
      <c r="BA218" s="131">
        <v>189983</v>
      </c>
      <c r="BB218" s="131">
        <v>0</v>
      </c>
      <c r="BC218" s="131">
        <v>0</v>
      </c>
      <c r="BD218" s="132" t="e">
        <f t="shared" si="128"/>
        <v>#DIV/0!</v>
      </c>
      <c r="BE218" s="132">
        <f t="shared" si="129"/>
        <v>-1</v>
      </c>
      <c r="BF218" s="131">
        <v>37</v>
      </c>
      <c r="BG218" s="131">
        <v>0</v>
      </c>
      <c r="BH218" s="131">
        <v>0</v>
      </c>
      <c r="BI218" s="132" t="e">
        <f t="shared" si="130"/>
        <v>#DIV/0!</v>
      </c>
      <c r="BJ218" s="132">
        <f t="shared" si="109"/>
        <v>-1</v>
      </c>
      <c r="BK218" s="134">
        <v>3295</v>
      </c>
      <c r="BL218" s="134">
        <v>81</v>
      </c>
      <c r="BM218" s="135">
        <f t="shared" si="131"/>
        <v>2.4582701062215478E-2</v>
      </c>
      <c r="BN218" s="134">
        <v>0</v>
      </c>
      <c r="BO218" s="134">
        <v>0</v>
      </c>
      <c r="BP218" s="135">
        <f t="shared" si="132"/>
        <v>0</v>
      </c>
      <c r="BQ218" s="135">
        <f t="shared" si="133"/>
        <v>-1</v>
      </c>
      <c r="BR218" s="125"/>
      <c r="BS218" s="109"/>
      <c r="BT218" s="109"/>
      <c r="BU218" s="109"/>
      <c r="BX218" s="10"/>
    </row>
    <row r="219" spans="1:76" x14ac:dyDescent="0.25">
      <c r="A219" s="122" t="s">
        <v>125</v>
      </c>
      <c r="B219" s="109" t="s">
        <v>128</v>
      </c>
      <c r="C219" s="107" t="s">
        <v>651</v>
      </c>
      <c r="D219" s="6" t="s">
        <v>595</v>
      </c>
      <c r="E219" s="6" t="s">
        <v>43</v>
      </c>
      <c r="F219" s="26">
        <v>480</v>
      </c>
      <c r="G219" s="129">
        <f t="shared" si="134"/>
        <v>16.803595430107528</v>
      </c>
      <c r="H219" s="129">
        <f t="shared" si="135"/>
        <v>0.60131048387096775</v>
      </c>
      <c r="I219" s="130">
        <f t="shared" si="106"/>
        <v>-26.944956691813356</v>
      </c>
      <c r="J219" s="137">
        <v>90</v>
      </c>
      <c r="K219" s="137">
        <v>4</v>
      </c>
      <c r="L219" s="130">
        <f t="shared" si="107"/>
        <v>-0.9555555555555556</v>
      </c>
      <c r="M219" s="131">
        <v>94</v>
      </c>
      <c r="N219" s="131">
        <v>4</v>
      </c>
      <c r="O219" s="131">
        <v>4</v>
      </c>
      <c r="P219" s="132">
        <f t="shared" si="110"/>
        <v>1</v>
      </c>
      <c r="Q219" s="132">
        <f t="shared" si="111"/>
        <v>-0.95744680851063835</v>
      </c>
      <c r="R219" s="140">
        <f t="shared" si="112"/>
        <v>1.5888888888888888</v>
      </c>
      <c r="S219" s="140">
        <f t="shared" si="113"/>
        <v>1.25</v>
      </c>
      <c r="T219" s="132">
        <f t="shared" si="114"/>
        <v>-0.21328671328671323</v>
      </c>
      <c r="U219" s="133">
        <f t="shared" si="103"/>
        <v>1.574468085106383</v>
      </c>
      <c r="V219" s="133">
        <f t="shared" si="103"/>
        <v>1.25</v>
      </c>
      <c r="W219" s="133">
        <f t="shared" si="103"/>
        <v>1.25</v>
      </c>
      <c r="X219" s="132">
        <f t="shared" si="115"/>
        <v>1</v>
      </c>
      <c r="Y219" s="132">
        <f t="shared" si="116"/>
        <v>-0.20608108108108114</v>
      </c>
      <c r="Z219" s="134">
        <f t="shared" si="117"/>
        <v>1701.6818181818182</v>
      </c>
      <c r="AA219" s="134">
        <f t="shared" si="117"/>
        <v>1789.5</v>
      </c>
      <c r="AB219" s="132">
        <f t="shared" si="108"/>
        <v>5.1606699254747923E-2</v>
      </c>
      <c r="AC219" s="131">
        <f t="shared" si="104"/>
        <v>1689.4425675675675</v>
      </c>
      <c r="AD219" s="131">
        <f t="shared" si="104"/>
        <v>1789.5</v>
      </c>
      <c r="AE219" s="131">
        <f t="shared" si="104"/>
        <v>1789.5</v>
      </c>
      <c r="AF219" s="132">
        <f t="shared" si="118"/>
        <v>1</v>
      </c>
      <c r="AG219" s="132">
        <f t="shared" si="119"/>
        <v>5.9225116232565211E-2</v>
      </c>
      <c r="AH219" s="134">
        <f t="shared" si="120"/>
        <v>2703.7833333333333</v>
      </c>
      <c r="AI219" s="134">
        <f t="shared" si="120"/>
        <v>2236.875</v>
      </c>
      <c r="AJ219" s="132">
        <f t="shared" si="121"/>
        <v>-0.17268703729958634</v>
      </c>
      <c r="AK219" s="131">
        <f t="shared" si="105"/>
        <v>2659.9734042553191</v>
      </c>
      <c r="AL219" s="131">
        <f t="shared" si="105"/>
        <v>2236.875</v>
      </c>
      <c r="AM219" s="131">
        <f t="shared" si="105"/>
        <v>2236.875</v>
      </c>
      <c r="AN219" s="132">
        <f t="shared" si="122"/>
        <v>1</v>
      </c>
      <c r="AO219" s="132">
        <f t="shared" si="123"/>
        <v>-0.15906114082887568</v>
      </c>
      <c r="AP219" s="134">
        <v>143</v>
      </c>
      <c r="AQ219" s="134">
        <v>5</v>
      </c>
      <c r="AR219" s="132">
        <f t="shared" si="124"/>
        <v>-0.965034965034965</v>
      </c>
      <c r="AS219" s="131">
        <v>148</v>
      </c>
      <c r="AT219" s="131">
        <v>5</v>
      </c>
      <c r="AU219" s="131">
        <v>5</v>
      </c>
      <c r="AV219" s="132">
        <f t="shared" si="125"/>
        <v>1</v>
      </c>
      <c r="AW219" s="132">
        <f t="shared" si="126"/>
        <v>-0.96621621621621623</v>
      </c>
      <c r="AX219" s="134">
        <v>243340.5</v>
      </c>
      <c r="AY219" s="134">
        <v>8947.5</v>
      </c>
      <c r="AZ219" s="132">
        <f t="shared" si="127"/>
        <v>-0.96323053499109268</v>
      </c>
      <c r="BA219" s="131">
        <v>250037.5</v>
      </c>
      <c r="BB219" s="131">
        <v>8947.5</v>
      </c>
      <c r="BC219" s="131">
        <v>8947.5</v>
      </c>
      <c r="BD219" s="132">
        <f t="shared" si="128"/>
        <v>1</v>
      </c>
      <c r="BE219" s="132">
        <f t="shared" si="129"/>
        <v>-0.96421536769484573</v>
      </c>
      <c r="BF219" s="131">
        <v>48</v>
      </c>
      <c r="BG219" s="131">
        <v>3</v>
      </c>
      <c r="BH219" s="131">
        <v>3</v>
      </c>
      <c r="BI219" s="132">
        <f t="shared" si="130"/>
        <v>1</v>
      </c>
      <c r="BJ219" s="132">
        <f t="shared" si="109"/>
        <v>-0.9375</v>
      </c>
      <c r="BK219" s="134">
        <v>2030</v>
      </c>
      <c r="BL219" s="134">
        <v>94</v>
      </c>
      <c r="BM219" s="135">
        <f t="shared" si="131"/>
        <v>4.6305418719211823E-2</v>
      </c>
      <c r="BN219" s="134">
        <v>85</v>
      </c>
      <c r="BO219" s="134">
        <v>2</v>
      </c>
      <c r="BP219" s="135">
        <f t="shared" si="132"/>
        <v>2.3529411764705882E-2</v>
      </c>
      <c r="BQ219" s="135">
        <f t="shared" si="133"/>
        <v>-0.49186483103879852</v>
      </c>
      <c r="BR219" s="125"/>
      <c r="BS219" s="109"/>
      <c r="BT219" s="109"/>
      <c r="BU219" s="109"/>
      <c r="BX219" s="10"/>
    </row>
    <row r="220" spans="1:76" x14ac:dyDescent="0.25">
      <c r="A220" s="122" t="s">
        <v>425</v>
      </c>
      <c r="B220" s="109" t="s">
        <v>446</v>
      </c>
      <c r="C220" s="107" t="s">
        <v>651</v>
      </c>
      <c r="D220" s="6" t="s">
        <v>595</v>
      </c>
      <c r="E220" s="6" t="s">
        <v>6</v>
      </c>
      <c r="F220" s="26">
        <v>900</v>
      </c>
      <c r="G220" s="129">
        <f t="shared" si="134"/>
        <v>11.581684587813621</v>
      </c>
      <c r="H220" s="129">
        <f t="shared" si="135"/>
        <v>12.156265949820789</v>
      </c>
      <c r="I220" s="130">
        <f t="shared" si="106"/>
        <v>4.7266271104873143E-2</v>
      </c>
      <c r="J220" s="137">
        <v>61</v>
      </c>
      <c r="K220" s="137">
        <v>60</v>
      </c>
      <c r="L220" s="130">
        <f t="shared" si="107"/>
        <v>-1.6393442622950838E-2</v>
      </c>
      <c r="M220" s="131">
        <v>61</v>
      </c>
      <c r="N220" s="131">
        <v>67.100000000000009</v>
      </c>
      <c r="O220" s="131">
        <v>60</v>
      </c>
      <c r="P220" s="132">
        <f t="shared" si="110"/>
        <v>0.894187779433681</v>
      </c>
      <c r="Q220" s="132">
        <f t="shared" si="111"/>
        <v>-1.6393442622950838E-2</v>
      </c>
      <c r="R220" s="140">
        <f t="shared" si="112"/>
        <v>1.9836065573770492</v>
      </c>
      <c r="S220" s="140">
        <f t="shared" si="113"/>
        <v>2.1833333333333331</v>
      </c>
      <c r="T220" s="132">
        <f t="shared" si="114"/>
        <v>0.10068870523415963</v>
      </c>
      <c r="U220" s="133">
        <f t="shared" si="103"/>
        <v>1.9836065573770492</v>
      </c>
      <c r="V220" s="133">
        <f t="shared" si="103"/>
        <v>1.9999999999999996</v>
      </c>
      <c r="W220" s="133">
        <f t="shared" si="103"/>
        <v>2.1833333333333331</v>
      </c>
      <c r="X220" s="132">
        <f t="shared" si="115"/>
        <v>1.0916666666666668</v>
      </c>
      <c r="Y220" s="132">
        <f t="shared" si="116"/>
        <v>0.10068870523415963</v>
      </c>
      <c r="Z220" s="134">
        <f t="shared" si="117"/>
        <v>2670.4876033057853</v>
      </c>
      <c r="AA220" s="134">
        <f t="shared" si="117"/>
        <v>2589.0062595419849</v>
      </c>
      <c r="AB220" s="132">
        <f t="shared" si="108"/>
        <v>-3.0511785062373953E-2</v>
      </c>
      <c r="AC220" s="131">
        <f t="shared" si="104"/>
        <v>2670.4876033057853</v>
      </c>
      <c r="AD220" s="131">
        <f t="shared" si="104"/>
        <v>2700.5835327868863</v>
      </c>
      <c r="AE220" s="131">
        <f t="shared" si="104"/>
        <v>2589.0062595419849</v>
      </c>
      <c r="AF220" s="132">
        <f t="shared" si="118"/>
        <v>0.9586840133288681</v>
      </c>
      <c r="AG220" s="132">
        <f t="shared" si="119"/>
        <v>-3.0511785062373953E-2</v>
      </c>
      <c r="AH220" s="134">
        <f t="shared" si="120"/>
        <v>5297.1967213114758</v>
      </c>
      <c r="AI220" s="134">
        <f t="shared" si="120"/>
        <v>5652.6636666666664</v>
      </c>
      <c r="AJ220" s="132">
        <f t="shared" si="121"/>
        <v>6.7104728039472317E-2</v>
      </c>
      <c r="AK220" s="131">
        <f t="shared" si="105"/>
        <v>5297.1967213114758</v>
      </c>
      <c r="AL220" s="131">
        <f t="shared" si="105"/>
        <v>5401.1670655737717</v>
      </c>
      <c r="AM220" s="131">
        <f t="shared" si="105"/>
        <v>5652.6636666666664</v>
      </c>
      <c r="AN220" s="132">
        <f t="shared" si="122"/>
        <v>1.0465633812173476</v>
      </c>
      <c r="AO220" s="132">
        <f t="shared" si="123"/>
        <v>6.7104728039472317E-2</v>
      </c>
      <c r="AP220" s="134">
        <v>121</v>
      </c>
      <c r="AQ220" s="134">
        <v>131</v>
      </c>
      <c r="AR220" s="132">
        <f t="shared" si="124"/>
        <v>8.2644628099173501E-2</v>
      </c>
      <c r="AS220" s="131">
        <v>121</v>
      </c>
      <c r="AT220" s="131">
        <v>134.19999999999999</v>
      </c>
      <c r="AU220" s="131">
        <v>131</v>
      </c>
      <c r="AV220" s="132">
        <f t="shared" si="125"/>
        <v>0.9761549925484353</v>
      </c>
      <c r="AW220" s="132">
        <f t="shared" si="126"/>
        <v>8.2644628099173501E-2</v>
      </c>
      <c r="AX220" s="134">
        <v>323129</v>
      </c>
      <c r="AY220" s="134">
        <v>339159.82</v>
      </c>
      <c r="AZ220" s="132">
        <f t="shared" si="127"/>
        <v>4.9611207907677812E-2</v>
      </c>
      <c r="BA220" s="131">
        <v>323129</v>
      </c>
      <c r="BB220" s="131">
        <v>362418.31010000012</v>
      </c>
      <c r="BC220" s="131">
        <v>339159.82</v>
      </c>
      <c r="BD220" s="132">
        <f t="shared" si="128"/>
        <v>0.93582418588734517</v>
      </c>
      <c r="BE220" s="132">
        <f t="shared" si="129"/>
        <v>4.9611207907677812E-2</v>
      </c>
      <c r="BF220" s="131">
        <v>28</v>
      </c>
      <c r="BG220" s="131">
        <v>36</v>
      </c>
      <c r="BH220" s="131">
        <v>47</v>
      </c>
      <c r="BI220" s="132">
        <f t="shared" si="130"/>
        <v>1.3055555555555556</v>
      </c>
      <c r="BJ220" s="132">
        <f t="shared" si="109"/>
        <v>0.6785714285714286</v>
      </c>
      <c r="BK220" s="134">
        <v>1660</v>
      </c>
      <c r="BL220" s="134">
        <v>61</v>
      </c>
      <c r="BM220" s="135">
        <f t="shared" si="131"/>
        <v>3.6746987951807232E-2</v>
      </c>
      <c r="BN220" s="134">
        <v>1733</v>
      </c>
      <c r="BO220" s="134">
        <v>60</v>
      </c>
      <c r="BP220" s="135">
        <f t="shared" si="132"/>
        <v>3.4622042700519329E-2</v>
      </c>
      <c r="BQ220" s="135">
        <f t="shared" si="133"/>
        <v>-5.7826378969474068E-2</v>
      </c>
      <c r="BR220" s="125"/>
      <c r="BS220" s="109"/>
      <c r="BT220" s="109"/>
      <c r="BU220" s="109"/>
      <c r="BX220" s="10"/>
    </row>
    <row r="221" spans="1:76" x14ac:dyDescent="0.25">
      <c r="A221" s="122" t="s">
        <v>125</v>
      </c>
      <c r="B221" s="109" t="s">
        <v>143</v>
      </c>
      <c r="C221" s="107" t="s">
        <v>651</v>
      </c>
      <c r="D221" s="6" t="s">
        <v>595</v>
      </c>
      <c r="E221" s="6" t="s">
        <v>6</v>
      </c>
      <c r="F221" s="26">
        <v>450</v>
      </c>
      <c r="G221" s="129">
        <f t="shared" si="134"/>
        <v>34.382114695340505</v>
      </c>
      <c r="H221" s="129">
        <f t="shared" si="135"/>
        <v>27.080430107526883</v>
      </c>
      <c r="I221" s="130">
        <f t="shared" si="106"/>
        <v>-0.26962956492275769</v>
      </c>
      <c r="J221" s="137">
        <v>91</v>
      </c>
      <c r="K221" s="137">
        <v>71</v>
      </c>
      <c r="L221" s="130">
        <f t="shared" si="107"/>
        <v>-0.21978021978021978</v>
      </c>
      <c r="M221" s="131">
        <v>91</v>
      </c>
      <c r="N221" s="131">
        <v>101.85054599999999</v>
      </c>
      <c r="O221" s="131">
        <v>71</v>
      </c>
      <c r="P221" s="132">
        <f t="shared" si="110"/>
        <v>0.697099846671416</v>
      </c>
      <c r="Q221" s="132">
        <f t="shared" si="111"/>
        <v>-0.21978021978021978</v>
      </c>
      <c r="R221" s="140">
        <f t="shared" si="112"/>
        <v>1.8901098901098901</v>
      </c>
      <c r="S221" s="140">
        <f t="shared" si="113"/>
        <v>1.8450704225352113</v>
      </c>
      <c r="T221" s="132">
        <f t="shared" si="114"/>
        <v>-2.3829020635440568E-2</v>
      </c>
      <c r="U221" s="133">
        <f t="shared" si="103"/>
        <v>1.8901098901098901</v>
      </c>
      <c r="V221" s="133">
        <f t="shared" si="103"/>
        <v>1.9000196425063838</v>
      </c>
      <c r="W221" s="133">
        <f t="shared" si="103"/>
        <v>1.8450704225352113</v>
      </c>
      <c r="X221" s="132">
        <f t="shared" si="115"/>
        <v>0.97107965689307973</v>
      </c>
      <c r="Y221" s="132">
        <f t="shared" si="116"/>
        <v>-2.3829020635440568E-2</v>
      </c>
      <c r="Z221" s="134">
        <f t="shared" si="117"/>
        <v>2788.5494186046517</v>
      </c>
      <c r="AA221" s="134">
        <f t="shared" si="117"/>
        <v>2883.7557251908397</v>
      </c>
      <c r="AB221" s="132">
        <f t="shared" si="108"/>
        <v>3.4141875324493309E-2</v>
      </c>
      <c r="AC221" s="131">
        <f t="shared" si="104"/>
        <v>2788.5494186046512</v>
      </c>
      <c r="AD221" s="131">
        <f t="shared" si="104"/>
        <v>2801.7438894345082</v>
      </c>
      <c r="AE221" s="131">
        <f t="shared" si="104"/>
        <v>2883.7557251908397</v>
      </c>
      <c r="AF221" s="132">
        <f t="shared" si="118"/>
        <v>1.0292717104035103</v>
      </c>
      <c r="AG221" s="132">
        <f t="shared" si="119"/>
        <v>3.4141875324493309E-2</v>
      </c>
      <c r="AH221" s="134">
        <f t="shared" si="120"/>
        <v>5270.6648351648364</v>
      </c>
      <c r="AI221" s="134">
        <f t="shared" si="120"/>
        <v>5320.7323943661968</v>
      </c>
      <c r="AJ221" s="132">
        <f t="shared" si="121"/>
        <v>9.499287237412446E-3</v>
      </c>
      <c r="AK221" s="131">
        <f t="shared" si="105"/>
        <v>5270.6648351648355</v>
      </c>
      <c r="AL221" s="131">
        <f t="shared" si="105"/>
        <v>5323.3684231977995</v>
      </c>
      <c r="AM221" s="131">
        <f t="shared" si="105"/>
        <v>5320.7323943661968</v>
      </c>
      <c r="AN221" s="132">
        <f t="shared" si="122"/>
        <v>0.99950481938839408</v>
      </c>
      <c r="AO221" s="132">
        <f t="shared" si="123"/>
        <v>9.499287237412668E-3</v>
      </c>
      <c r="AP221" s="134">
        <v>172</v>
      </c>
      <c r="AQ221" s="134">
        <v>131</v>
      </c>
      <c r="AR221" s="132">
        <f t="shared" si="124"/>
        <v>-0.23837209302325579</v>
      </c>
      <c r="AS221" s="131">
        <v>172</v>
      </c>
      <c r="AT221" s="131">
        <v>193.51803799999999</v>
      </c>
      <c r="AU221" s="131">
        <v>131</v>
      </c>
      <c r="AV221" s="132">
        <f t="shared" si="125"/>
        <v>0.6769394799258972</v>
      </c>
      <c r="AW221" s="132">
        <f t="shared" si="126"/>
        <v>-0.23837209302325579</v>
      </c>
      <c r="AX221" s="134">
        <v>479630.50000000012</v>
      </c>
      <c r="AY221" s="134">
        <v>377772</v>
      </c>
      <c r="AZ221" s="132">
        <f t="shared" si="127"/>
        <v>-0.21236868797960118</v>
      </c>
      <c r="BA221" s="131">
        <v>479630.5</v>
      </c>
      <c r="BB221" s="131">
        <v>542187.98046185495</v>
      </c>
      <c r="BC221" s="131">
        <v>377772</v>
      </c>
      <c r="BD221" s="132">
        <f t="shared" si="128"/>
        <v>0.69675465634299083</v>
      </c>
      <c r="BE221" s="132">
        <f t="shared" si="129"/>
        <v>-0.21236868797960096</v>
      </c>
      <c r="BF221" s="131">
        <v>53</v>
      </c>
      <c r="BG221" s="131">
        <v>62.630869757816328</v>
      </c>
      <c r="BH221" s="131">
        <v>58</v>
      </c>
      <c r="BI221" s="132">
        <f t="shared" si="130"/>
        <v>0.92606090613585335</v>
      </c>
      <c r="BJ221" s="132">
        <f t="shared" si="109"/>
        <v>9.4339622641509413E-2</v>
      </c>
      <c r="BK221" s="134">
        <v>2616</v>
      </c>
      <c r="BL221" s="134">
        <v>91</v>
      </c>
      <c r="BM221" s="135">
        <f t="shared" si="131"/>
        <v>3.4785932721712536E-2</v>
      </c>
      <c r="BN221" s="134">
        <v>2560</v>
      </c>
      <c r="BO221" s="134">
        <v>71</v>
      </c>
      <c r="BP221" s="135">
        <f t="shared" si="132"/>
        <v>2.7734374999999999E-2</v>
      </c>
      <c r="BQ221" s="135">
        <f t="shared" si="133"/>
        <v>-0.20271291208791209</v>
      </c>
      <c r="BR221" s="125"/>
      <c r="BS221" s="109"/>
      <c r="BT221" s="109"/>
      <c r="BU221" s="109"/>
      <c r="BX221" s="10"/>
    </row>
    <row r="222" spans="1:76" x14ac:dyDescent="0.25">
      <c r="A222" s="122" t="s">
        <v>211</v>
      </c>
      <c r="B222" s="109" t="s">
        <v>229</v>
      </c>
      <c r="C222" s="107" t="s">
        <v>651</v>
      </c>
      <c r="D222" s="6" t="s">
        <v>595</v>
      </c>
      <c r="E222" s="6" t="s">
        <v>37</v>
      </c>
      <c r="F222" s="26">
        <v>750</v>
      </c>
      <c r="G222" s="129">
        <f t="shared" si="134"/>
        <v>29.428387096774191</v>
      </c>
      <c r="H222" s="129">
        <f t="shared" si="135"/>
        <v>22.691634408602148</v>
      </c>
      <c r="I222" s="130">
        <f t="shared" si="106"/>
        <v>-0.29688265582219209</v>
      </c>
      <c r="J222" s="137">
        <v>214</v>
      </c>
      <c r="K222" s="137">
        <v>164</v>
      </c>
      <c r="L222" s="130">
        <f t="shared" si="107"/>
        <v>-0.23364485981308414</v>
      </c>
      <c r="M222" s="131">
        <v>214</v>
      </c>
      <c r="N222" s="131">
        <v>462.55021003481539</v>
      </c>
      <c r="O222" s="131">
        <v>164</v>
      </c>
      <c r="P222" s="132">
        <f t="shared" si="110"/>
        <v>0.35455610319073466</v>
      </c>
      <c r="Q222" s="132">
        <f t="shared" si="111"/>
        <v>-0.23364485981308414</v>
      </c>
      <c r="R222" s="140">
        <f t="shared" si="112"/>
        <v>2.0093457943925235</v>
      </c>
      <c r="S222" s="140">
        <f t="shared" si="113"/>
        <v>2.0670731707317072</v>
      </c>
      <c r="T222" s="132">
        <f t="shared" si="114"/>
        <v>2.8729438457175238E-2</v>
      </c>
      <c r="U222" s="133">
        <f t="shared" si="103"/>
        <v>2.0093457943925235</v>
      </c>
      <c r="V222" s="133">
        <f t="shared" si="103"/>
        <v>1.3479623824451437</v>
      </c>
      <c r="W222" s="133">
        <f t="shared" si="103"/>
        <v>2.0670731707317072</v>
      </c>
      <c r="X222" s="132">
        <f t="shared" si="115"/>
        <v>1.5334798638684031</v>
      </c>
      <c r="Y222" s="132">
        <f t="shared" si="116"/>
        <v>2.8729438457175238E-2</v>
      </c>
      <c r="Z222" s="134">
        <f t="shared" si="117"/>
        <v>1591.1860465116279</v>
      </c>
      <c r="AA222" s="134">
        <f t="shared" si="117"/>
        <v>1556.2846607669617</v>
      </c>
      <c r="AB222" s="132">
        <f t="shared" si="108"/>
        <v>-2.1934195451990601E-2</v>
      </c>
      <c r="AC222" s="131">
        <f t="shared" si="104"/>
        <v>1591.1860465116279</v>
      </c>
      <c r="AD222" s="131">
        <f t="shared" si="104"/>
        <v>1607.09790697674</v>
      </c>
      <c r="AE222" s="131">
        <f t="shared" si="104"/>
        <v>1556.2846607669617</v>
      </c>
      <c r="AF222" s="132">
        <f t="shared" si="118"/>
        <v>0.96838198470100201</v>
      </c>
      <c r="AG222" s="132">
        <f t="shared" si="119"/>
        <v>-2.1934195451990601E-2</v>
      </c>
      <c r="AH222" s="134">
        <f t="shared" si="120"/>
        <v>3197.2429906542056</v>
      </c>
      <c r="AI222" s="134">
        <f t="shared" si="120"/>
        <v>3216.9542682926826</v>
      </c>
      <c r="AJ222" s="132">
        <f t="shared" si="121"/>
        <v>6.1650858868389502E-3</v>
      </c>
      <c r="AK222" s="131">
        <f t="shared" si="105"/>
        <v>3197.2429906542056</v>
      </c>
      <c r="AL222" s="131">
        <f t="shared" si="105"/>
        <v>2166.3075235109704</v>
      </c>
      <c r="AM222" s="131">
        <f t="shared" si="105"/>
        <v>3216.9542682926826</v>
      </c>
      <c r="AN222" s="132">
        <f t="shared" si="122"/>
        <v>1.4849942740719062</v>
      </c>
      <c r="AO222" s="132">
        <f t="shared" si="123"/>
        <v>6.1650858868389502E-3</v>
      </c>
      <c r="AP222" s="134">
        <v>430</v>
      </c>
      <c r="AQ222" s="134">
        <v>339</v>
      </c>
      <c r="AR222" s="132">
        <f t="shared" si="124"/>
        <v>-0.21162790697674416</v>
      </c>
      <c r="AS222" s="131">
        <v>430</v>
      </c>
      <c r="AT222" s="131">
        <v>623.50028311903134</v>
      </c>
      <c r="AU222" s="131">
        <v>339</v>
      </c>
      <c r="AV222" s="132">
        <f t="shared" si="125"/>
        <v>0.54370464485463932</v>
      </c>
      <c r="AW222" s="132">
        <f t="shared" si="126"/>
        <v>-0.21162790697674416</v>
      </c>
      <c r="AX222" s="134">
        <v>684210</v>
      </c>
      <c r="AY222" s="134">
        <v>527580.5</v>
      </c>
      <c r="AZ222" s="132">
        <f t="shared" si="127"/>
        <v>-0.22892021455401124</v>
      </c>
      <c r="BA222" s="131">
        <v>684210</v>
      </c>
      <c r="BB222" s="131">
        <v>1002026</v>
      </c>
      <c r="BC222" s="131">
        <v>527580.5</v>
      </c>
      <c r="BD222" s="132">
        <f t="shared" si="128"/>
        <v>0.52651378307548902</v>
      </c>
      <c r="BE222" s="132">
        <f t="shared" si="129"/>
        <v>-0.22892021455401124</v>
      </c>
      <c r="BF222" s="131">
        <v>188</v>
      </c>
      <c r="BG222" s="131">
        <v>280.88301303064191</v>
      </c>
      <c r="BH222" s="131">
        <v>124</v>
      </c>
      <c r="BI222" s="132">
        <f t="shared" si="130"/>
        <v>0.44146493111875251</v>
      </c>
      <c r="BJ222" s="132">
        <f t="shared" si="109"/>
        <v>-0.34042553191489366</v>
      </c>
      <c r="BK222" s="134">
        <v>3786</v>
      </c>
      <c r="BL222" s="134">
        <v>214</v>
      </c>
      <c r="BM222" s="135">
        <f t="shared" si="131"/>
        <v>5.652403592181722E-2</v>
      </c>
      <c r="BN222" s="134">
        <v>3622</v>
      </c>
      <c r="BO222" s="134">
        <v>164</v>
      </c>
      <c r="BP222" s="135">
        <f t="shared" si="132"/>
        <v>4.5278851463279958E-2</v>
      </c>
      <c r="BQ222" s="135">
        <f t="shared" si="133"/>
        <v>-0.1989451792524396</v>
      </c>
      <c r="BR222" s="125"/>
      <c r="BS222" s="109"/>
      <c r="BT222" s="109"/>
      <c r="BU222" s="109"/>
      <c r="BX222" s="10"/>
    </row>
    <row r="223" spans="1:76" x14ac:dyDescent="0.25">
      <c r="A223" s="122" t="s">
        <v>288</v>
      </c>
      <c r="B223" s="109" t="s">
        <v>305</v>
      </c>
      <c r="C223" s="107" t="s">
        <v>651</v>
      </c>
      <c r="D223" s="6" t="s">
        <v>595</v>
      </c>
      <c r="E223" s="6" t="s">
        <v>6</v>
      </c>
      <c r="F223" s="26">
        <v>1230</v>
      </c>
      <c r="G223" s="129">
        <f t="shared" si="134"/>
        <v>11.140414371885651</v>
      </c>
      <c r="H223" s="129">
        <f t="shared" si="135"/>
        <v>58.332087332808818</v>
      </c>
      <c r="I223" s="130">
        <f t="shared" si="106"/>
        <v>0.8090173885202333</v>
      </c>
      <c r="J223" s="137">
        <v>27</v>
      </c>
      <c r="K223" s="137">
        <v>206</v>
      </c>
      <c r="L223" s="130">
        <f t="shared" si="107"/>
        <v>6.6296296296296298</v>
      </c>
      <c r="M223" s="131">
        <v>27</v>
      </c>
      <c r="N223" s="131">
        <v>162</v>
      </c>
      <c r="O223" s="131">
        <v>206</v>
      </c>
      <c r="P223" s="132">
        <f t="shared" si="110"/>
        <v>1.271604938271605</v>
      </c>
      <c r="Q223" s="132">
        <f t="shared" si="111"/>
        <v>6.6296296296296298</v>
      </c>
      <c r="R223" s="140">
        <f t="shared" si="112"/>
        <v>6.1481481481481479</v>
      </c>
      <c r="S223" s="140">
        <f t="shared" si="113"/>
        <v>4.0436893203883493</v>
      </c>
      <c r="T223" s="132">
        <f t="shared" si="114"/>
        <v>-0.34229149608141307</v>
      </c>
      <c r="U223" s="133">
        <f t="shared" si="103"/>
        <v>6.1481481481481479</v>
      </c>
      <c r="V223" s="133">
        <f t="shared" si="103"/>
        <v>6.1481481481481444</v>
      </c>
      <c r="W223" s="133">
        <f t="shared" si="103"/>
        <v>4.0436893203883493</v>
      </c>
      <c r="X223" s="132">
        <f t="shared" si="115"/>
        <v>0.65770850391858737</v>
      </c>
      <c r="Y223" s="132">
        <f t="shared" si="116"/>
        <v>-0.34229149608141307</v>
      </c>
      <c r="Z223" s="134">
        <f t="shared" si="117"/>
        <v>2558.9397590361441</v>
      </c>
      <c r="AA223" s="134">
        <f t="shared" si="117"/>
        <v>2670.1110324129654</v>
      </c>
      <c r="AB223" s="132">
        <f t="shared" si="108"/>
        <v>4.344427139570306E-2</v>
      </c>
      <c r="AC223" s="131">
        <f t="shared" si="104"/>
        <v>2558.9397590361441</v>
      </c>
      <c r="AD223" s="131">
        <f t="shared" si="104"/>
        <v>2584.5291566265064</v>
      </c>
      <c r="AE223" s="131">
        <f t="shared" si="104"/>
        <v>2670.1110324129654</v>
      </c>
      <c r="AF223" s="132">
        <f t="shared" si="118"/>
        <v>1.0331131399957454</v>
      </c>
      <c r="AG223" s="132">
        <f t="shared" si="119"/>
        <v>4.344427139570306E-2</v>
      </c>
      <c r="AH223" s="134">
        <f t="shared" si="120"/>
        <v>15732.740740740737</v>
      </c>
      <c r="AI223" s="134">
        <f t="shared" si="120"/>
        <v>10797.099466019417</v>
      </c>
      <c r="AJ223" s="132">
        <f t="shared" si="121"/>
        <v>-0.31371782933791215</v>
      </c>
      <c r="AK223" s="131">
        <f t="shared" si="105"/>
        <v>15732.740740740737</v>
      </c>
      <c r="AL223" s="131">
        <f t="shared" si="105"/>
        <v>15890.068148148141</v>
      </c>
      <c r="AM223" s="131">
        <f t="shared" si="105"/>
        <v>10797.099466019417</v>
      </c>
      <c r="AN223" s="132">
        <f t="shared" si="122"/>
        <v>0.67948729768523564</v>
      </c>
      <c r="AO223" s="132">
        <f t="shared" si="123"/>
        <v>-0.31371782933791215</v>
      </c>
      <c r="AP223" s="134">
        <v>166</v>
      </c>
      <c r="AQ223" s="134">
        <v>833</v>
      </c>
      <c r="AR223" s="132">
        <f t="shared" si="124"/>
        <v>4.0180722891566267</v>
      </c>
      <c r="AS223" s="131">
        <v>166</v>
      </c>
      <c r="AT223" s="131">
        <v>995.99999999999943</v>
      </c>
      <c r="AU223" s="131">
        <v>833</v>
      </c>
      <c r="AV223" s="132">
        <f t="shared" si="125"/>
        <v>0.83634538152610494</v>
      </c>
      <c r="AW223" s="132">
        <f t="shared" si="126"/>
        <v>4.0180722891566267</v>
      </c>
      <c r="AX223" s="134">
        <v>424783.99999999988</v>
      </c>
      <c r="AY223" s="134">
        <v>2224202.4900000002</v>
      </c>
      <c r="AZ223" s="132">
        <f t="shared" si="127"/>
        <v>4.2360787835700044</v>
      </c>
      <c r="BA223" s="131">
        <v>424783.99999999988</v>
      </c>
      <c r="BB223" s="131">
        <v>2574191.0399999991</v>
      </c>
      <c r="BC223" s="131">
        <v>2224202.4900000002</v>
      </c>
      <c r="BD223" s="132">
        <f t="shared" si="128"/>
        <v>0.86403940322937378</v>
      </c>
      <c r="BE223" s="132">
        <f t="shared" si="129"/>
        <v>4.2360787835700044</v>
      </c>
      <c r="BF223" s="131">
        <v>63</v>
      </c>
      <c r="BG223" s="131">
        <v>389.33999999999969</v>
      </c>
      <c r="BH223" s="131">
        <v>297</v>
      </c>
      <c r="BI223" s="132">
        <f t="shared" si="130"/>
        <v>0.7628294036061033</v>
      </c>
      <c r="BJ223" s="132">
        <f t="shared" si="109"/>
        <v>3.7142857142857144</v>
      </c>
      <c r="BK223" s="134">
        <v>358</v>
      </c>
      <c r="BL223" s="134">
        <v>27</v>
      </c>
      <c r="BM223" s="135">
        <f t="shared" si="131"/>
        <v>7.5418994413407825E-2</v>
      </c>
      <c r="BN223" s="134">
        <v>1392</v>
      </c>
      <c r="BO223" s="134">
        <v>205</v>
      </c>
      <c r="BP223" s="135">
        <f t="shared" si="132"/>
        <v>0.14727011494252873</v>
      </c>
      <c r="BQ223" s="135">
        <f t="shared" si="133"/>
        <v>0.95269263516389935</v>
      </c>
      <c r="BR223" s="125"/>
      <c r="BS223" s="109"/>
      <c r="BT223" s="109"/>
      <c r="BU223" s="109"/>
      <c r="BX223" s="10"/>
    </row>
    <row r="224" spans="1:76" x14ac:dyDescent="0.25">
      <c r="A224" s="122" t="s">
        <v>288</v>
      </c>
      <c r="B224" s="109" t="s">
        <v>306</v>
      </c>
      <c r="C224" s="107" t="s">
        <v>651</v>
      </c>
      <c r="D224" s="6" t="s">
        <v>595</v>
      </c>
      <c r="E224" s="6" t="s">
        <v>6</v>
      </c>
      <c r="F224" s="26">
        <v>780</v>
      </c>
      <c r="G224" s="129">
        <f t="shared" si="134"/>
        <v>11.213606286186931</v>
      </c>
      <c r="H224" s="129">
        <f t="shared" si="135"/>
        <v>10.661907361455748</v>
      </c>
      <c r="I224" s="130">
        <f t="shared" si="106"/>
        <v>-5.174486196772346E-2</v>
      </c>
      <c r="J224" s="137">
        <v>34</v>
      </c>
      <c r="K224" s="137">
        <v>28</v>
      </c>
      <c r="L224" s="130">
        <f t="shared" si="107"/>
        <v>-0.17647058823529416</v>
      </c>
      <c r="M224" s="131">
        <v>34</v>
      </c>
      <c r="N224" s="131">
        <v>36.719999999999978</v>
      </c>
      <c r="O224" s="131">
        <v>28</v>
      </c>
      <c r="P224" s="132">
        <f t="shared" si="110"/>
        <v>0.76252723311546888</v>
      </c>
      <c r="Q224" s="132">
        <f t="shared" si="111"/>
        <v>-0.17647058823529416</v>
      </c>
      <c r="R224" s="140">
        <f t="shared" si="112"/>
        <v>3.0882352941176472</v>
      </c>
      <c r="S224" s="140">
        <f t="shared" si="113"/>
        <v>3.5714285714285716</v>
      </c>
      <c r="T224" s="132">
        <f t="shared" si="114"/>
        <v>0.15646258503401356</v>
      </c>
      <c r="U224" s="133">
        <f t="shared" si="103"/>
        <v>3.0882352941176472</v>
      </c>
      <c r="V224" s="133">
        <f t="shared" si="103"/>
        <v>3.088235294117649</v>
      </c>
      <c r="W224" s="133">
        <f t="shared" si="103"/>
        <v>3.5714285714285716</v>
      </c>
      <c r="X224" s="132">
        <f t="shared" si="115"/>
        <v>1.1564625850340129</v>
      </c>
      <c r="Y224" s="132">
        <f t="shared" si="116"/>
        <v>0.15646258503401356</v>
      </c>
      <c r="Z224" s="134">
        <f t="shared" si="117"/>
        <v>2582.3333333333335</v>
      </c>
      <c r="AA224" s="134">
        <f t="shared" si="117"/>
        <v>2578.0491999999999</v>
      </c>
      <c r="AB224" s="132">
        <f t="shared" si="108"/>
        <v>-1.6590163934426805E-3</v>
      </c>
      <c r="AC224" s="131">
        <f t="shared" si="104"/>
        <v>2582.3333333333335</v>
      </c>
      <c r="AD224" s="131">
        <f t="shared" si="104"/>
        <v>2608.1566666666658</v>
      </c>
      <c r="AE224" s="131">
        <f t="shared" si="104"/>
        <v>2578.0491999999999</v>
      </c>
      <c r="AF224" s="132">
        <f t="shared" si="118"/>
        <v>0.98845641941243334</v>
      </c>
      <c r="AG224" s="132">
        <f t="shared" si="119"/>
        <v>-1.6590163934426805E-3</v>
      </c>
      <c r="AH224" s="134">
        <f t="shared" si="120"/>
        <v>7974.8529411764712</v>
      </c>
      <c r="AI224" s="134">
        <f t="shared" si="120"/>
        <v>9207.3185714285719</v>
      </c>
      <c r="AJ224" s="132">
        <f t="shared" si="121"/>
        <v>0.15454399464703905</v>
      </c>
      <c r="AK224" s="131">
        <f t="shared" si="105"/>
        <v>7974.8529411764712</v>
      </c>
      <c r="AL224" s="131">
        <f t="shared" si="105"/>
        <v>8054.601470588238</v>
      </c>
      <c r="AM224" s="131">
        <f t="shared" si="105"/>
        <v>9207.3185714285719</v>
      </c>
      <c r="AN224" s="132">
        <f t="shared" si="122"/>
        <v>1.1431128659871672</v>
      </c>
      <c r="AO224" s="132">
        <f t="shared" si="123"/>
        <v>0.15454399464703905</v>
      </c>
      <c r="AP224" s="134">
        <v>105</v>
      </c>
      <c r="AQ224" s="134">
        <v>100</v>
      </c>
      <c r="AR224" s="132">
        <f t="shared" si="124"/>
        <v>-4.7619047619047672E-2</v>
      </c>
      <c r="AS224" s="131">
        <v>105</v>
      </c>
      <c r="AT224" s="131">
        <v>113.4</v>
      </c>
      <c r="AU224" s="131">
        <v>100</v>
      </c>
      <c r="AV224" s="132">
        <f t="shared" si="125"/>
        <v>0.88183421516754845</v>
      </c>
      <c r="AW224" s="132">
        <f t="shared" si="126"/>
        <v>-4.7619047619047672E-2</v>
      </c>
      <c r="AX224" s="134">
        <v>271145</v>
      </c>
      <c r="AY224" s="134">
        <v>257804.92</v>
      </c>
      <c r="AZ224" s="132">
        <f t="shared" si="127"/>
        <v>-4.9199063231850082E-2</v>
      </c>
      <c r="BA224" s="131">
        <v>271145</v>
      </c>
      <c r="BB224" s="131">
        <v>295764.9659999999</v>
      </c>
      <c r="BC224" s="131">
        <v>257804.92</v>
      </c>
      <c r="BD224" s="132">
        <f t="shared" si="128"/>
        <v>0.87165469083988834</v>
      </c>
      <c r="BE224" s="132">
        <f t="shared" si="129"/>
        <v>-4.9199063231850082E-2</v>
      </c>
      <c r="BF224" s="131">
        <v>28</v>
      </c>
      <c r="BG224" s="131">
        <v>31.751999999999988</v>
      </c>
      <c r="BH224" s="131">
        <v>36</v>
      </c>
      <c r="BI224" s="132">
        <f t="shared" si="130"/>
        <v>1.1337868480725628</v>
      </c>
      <c r="BJ224" s="132">
        <f t="shared" si="109"/>
        <v>0.28571428571428581</v>
      </c>
      <c r="BK224" s="134">
        <v>0</v>
      </c>
      <c r="BL224" s="134">
        <v>0</v>
      </c>
      <c r="BM224" s="135">
        <f t="shared" si="131"/>
        <v>0</v>
      </c>
      <c r="BN224" s="134">
        <v>2112</v>
      </c>
      <c r="BO224" s="134">
        <v>28</v>
      </c>
      <c r="BP224" s="135">
        <f t="shared" si="132"/>
        <v>1.3257575757575758E-2</v>
      </c>
      <c r="BQ224" s="135">
        <f t="shared" si="133"/>
        <v>0</v>
      </c>
      <c r="BR224" s="125"/>
      <c r="BS224" s="109"/>
      <c r="BT224" s="109"/>
      <c r="BU224" s="109"/>
      <c r="BX224" s="10"/>
    </row>
    <row r="225" spans="1:76" x14ac:dyDescent="0.25">
      <c r="A225" s="122" t="s">
        <v>315</v>
      </c>
      <c r="B225" s="109" t="s">
        <v>329</v>
      </c>
      <c r="C225" s="107" t="s">
        <v>651</v>
      </c>
      <c r="D225" s="6" t="s">
        <v>595</v>
      </c>
      <c r="E225" s="6" t="s">
        <v>6</v>
      </c>
      <c r="F225" s="26">
        <v>796</v>
      </c>
      <c r="G225" s="129">
        <f t="shared" si="134"/>
        <v>5.6469646620197764</v>
      </c>
      <c r="H225" s="129">
        <f t="shared" si="135"/>
        <v>10.844626357594425</v>
      </c>
      <c r="I225" s="130">
        <f t="shared" si="106"/>
        <v>0.47928453449525793</v>
      </c>
      <c r="J225" s="137">
        <v>15</v>
      </c>
      <c r="K225" s="137">
        <v>43</v>
      </c>
      <c r="L225" s="130">
        <f t="shared" si="107"/>
        <v>1.8666666666666667</v>
      </c>
      <c r="M225" s="131">
        <v>15</v>
      </c>
      <c r="N225" s="131">
        <v>42.890000000000008</v>
      </c>
      <c r="O225" s="131">
        <v>43</v>
      </c>
      <c r="P225" s="132">
        <f t="shared" si="110"/>
        <v>1.0025647003963627</v>
      </c>
      <c r="Q225" s="132">
        <f t="shared" si="111"/>
        <v>1.8666666666666667</v>
      </c>
      <c r="R225" s="140">
        <f t="shared" si="112"/>
        <v>4.2</v>
      </c>
      <c r="S225" s="140">
        <f t="shared" si="113"/>
        <v>2.3953488372093021</v>
      </c>
      <c r="T225" s="132">
        <f t="shared" si="114"/>
        <v>-0.42967884828349956</v>
      </c>
      <c r="U225" s="133">
        <f t="shared" si="103"/>
        <v>4.2</v>
      </c>
      <c r="V225" s="133">
        <f t="shared" si="103"/>
        <v>3.993937980881324</v>
      </c>
      <c r="W225" s="133">
        <f t="shared" si="103"/>
        <v>2.3953488372093021</v>
      </c>
      <c r="X225" s="132">
        <f t="shared" si="115"/>
        <v>0.59974612742502609</v>
      </c>
      <c r="Y225" s="132">
        <f t="shared" si="116"/>
        <v>-0.42967884828349956</v>
      </c>
      <c r="Z225" s="134">
        <f t="shared" si="117"/>
        <v>2211.8174603174602</v>
      </c>
      <c r="AA225" s="134">
        <f t="shared" si="117"/>
        <v>2598.0776699029125</v>
      </c>
      <c r="AB225" s="132">
        <f t="shared" si="108"/>
        <v>0.17463475920386884</v>
      </c>
      <c r="AC225" s="131">
        <f t="shared" si="104"/>
        <v>2211.8174603174602</v>
      </c>
      <c r="AD225" s="131">
        <f t="shared" si="104"/>
        <v>2374.4218534734391</v>
      </c>
      <c r="AE225" s="131">
        <f t="shared" si="104"/>
        <v>2598.0776699029125</v>
      </c>
      <c r="AF225" s="132">
        <f t="shared" si="118"/>
        <v>1.0941937996831932</v>
      </c>
      <c r="AG225" s="132">
        <f t="shared" si="119"/>
        <v>0.17463475920386884</v>
      </c>
      <c r="AH225" s="134">
        <f t="shared" si="120"/>
        <v>9289.6333333333332</v>
      </c>
      <c r="AI225" s="134">
        <f t="shared" si="120"/>
        <v>6223.3023255813941</v>
      </c>
      <c r="AJ225" s="132">
        <f t="shared" si="121"/>
        <v>-0.33008095128461534</v>
      </c>
      <c r="AK225" s="131">
        <f t="shared" si="105"/>
        <v>9289.6333333333332</v>
      </c>
      <c r="AL225" s="131">
        <f t="shared" si="105"/>
        <v>9483.2936232221982</v>
      </c>
      <c r="AM225" s="131">
        <f t="shared" si="105"/>
        <v>6223.3023255813941</v>
      </c>
      <c r="AN225" s="132">
        <f t="shared" si="122"/>
        <v>0.65623849401246981</v>
      </c>
      <c r="AO225" s="132">
        <f t="shared" si="123"/>
        <v>-0.33008095128461534</v>
      </c>
      <c r="AP225" s="134">
        <v>63</v>
      </c>
      <c r="AQ225" s="134">
        <v>103</v>
      </c>
      <c r="AR225" s="132">
        <f t="shared" si="124"/>
        <v>0.63492063492063489</v>
      </c>
      <c r="AS225" s="131">
        <v>63</v>
      </c>
      <c r="AT225" s="131">
        <v>171.3</v>
      </c>
      <c r="AU225" s="131">
        <v>103</v>
      </c>
      <c r="AV225" s="132">
        <f t="shared" si="125"/>
        <v>0.60128429655575011</v>
      </c>
      <c r="AW225" s="132">
        <f t="shared" si="126"/>
        <v>0.63492063492063489</v>
      </c>
      <c r="AX225" s="134">
        <v>139344.5</v>
      </c>
      <c r="AY225" s="134">
        <v>267602</v>
      </c>
      <c r="AZ225" s="132">
        <f t="shared" si="127"/>
        <v>0.92043460631743623</v>
      </c>
      <c r="BA225" s="131">
        <v>139344.5</v>
      </c>
      <c r="BB225" s="131">
        <v>406738.46350000013</v>
      </c>
      <c r="BC225" s="131">
        <v>267602</v>
      </c>
      <c r="BD225" s="132">
        <f t="shared" si="128"/>
        <v>0.65792154913817225</v>
      </c>
      <c r="BE225" s="132">
        <f t="shared" si="129"/>
        <v>0.92043460631743623</v>
      </c>
      <c r="BF225" s="131">
        <v>15</v>
      </c>
      <c r="BG225" s="131">
        <v>57.133588235294098</v>
      </c>
      <c r="BH225" s="131">
        <v>31</v>
      </c>
      <c r="BI225" s="132">
        <f t="shared" si="130"/>
        <v>0.54258801096707321</v>
      </c>
      <c r="BJ225" s="132">
        <f t="shared" si="109"/>
        <v>1.0666666666666669</v>
      </c>
      <c r="BK225" s="134">
        <v>467</v>
      </c>
      <c r="BL225" s="134">
        <v>13</v>
      </c>
      <c r="BM225" s="135">
        <f t="shared" si="131"/>
        <v>2.7837259100642397E-2</v>
      </c>
      <c r="BN225" s="134">
        <v>2024</v>
      </c>
      <c r="BO225" s="134">
        <v>43</v>
      </c>
      <c r="BP225" s="135">
        <f t="shared" si="132"/>
        <v>2.1245059288537548E-2</v>
      </c>
      <c r="BQ225" s="135">
        <f t="shared" si="133"/>
        <v>-0.23681210094253569</v>
      </c>
      <c r="BR225" s="125"/>
      <c r="BS225" s="109"/>
      <c r="BT225" s="109"/>
      <c r="BU225" s="109"/>
      <c r="BX225" s="10"/>
    </row>
    <row r="226" spans="1:76" x14ac:dyDescent="0.25">
      <c r="A226" s="122" t="s">
        <v>211</v>
      </c>
      <c r="B226" s="109" t="s">
        <v>216</v>
      </c>
      <c r="C226" s="107" t="s">
        <v>651</v>
      </c>
      <c r="D226" s="6" t="s">
        <v>595</v>
      </c>
      <c r="E226" s="6" t="s">
        <v>6</v>
      </c>
      <c r="F226" s="26">
        <v>630</v>
      </c>
      <c r="G226" s="129">
        <f t="shared" si="134"/>
        <v>25.525806451612901</v>
      </c>
      <c r="H226" s="129">
        <f t="shared" si="135"/>
        <v>28.875780849974397</v>
      </c>
      <c r="I226" s="130">
        <f t="shared" si="106"/>
        <v>0.11601329209992486</v>
      </c>
      <c r="J226" s="137">
        <v>86</v>
      </c>
      <c r="K226" s="137">
        <v>93</v>
      </c>
      <c r="L226" s="130">
        <f t="shared" si="107"/>
        <v>8.1395348837209225E-2</v>
      </c>
      <c r="M226" s="131">
        <v>86</v>
      </c>
      <c r="N226" s="131">
        <v>91.589953946588196</v>
      </c>
      <c r="O226" s="131">
        <v>93</v>
      </c>
      <c r="P226" s="132">
        <f t="shared" si="110"/>
        <v>1.0153952043062942</v>
      </c>
      <c r="Q226" s="132">
        <f t="shared" si="111"/>
        <v>8.1395348837209225E-2</v>
      </c>
      <c r="R226" s="140">
        <f t="shared" si="112"/>
        <v>2.1627906976744184</v>
      </c>
      <c r="S226" s="140">
        <f t="shared" si="113"/>
        <v>2.4408602150537635</v>
      </c>
      <c r="T226" s="132">
        <f t="shared" si="114"/>
        <v>0.12856977685281556</v>
      </c>
      <c r="U226" s="133">
        <f t="shared" si="103"/>
        <v>2.1627906976744184</v>
      </c>
      <c r="V226" s="133">
        <f t="shared" si="103"/>
        <v>2.1752374713396687</v>
      </c>
      <c r="W226" s="133">
        <f t="shared" si="103"/>
        <v>2.4408602150537635</v>
      </c>
      <c r="X226" s="132">
        <f t="shared" si="115"/>
        <v>1.1221120669415947</v>
      </c>
      <c r="Y226" s="132">
        <f t="shared" si="116"/>
        <v>0.12856977685281556</v>
      </c>
      <c r="Z226" s="134">
        <f t="shared" si="117"/>
        <v>2680.2096774193542</v>
      </c>
      <c r="AA226" s="134">
        <f t="shared" si="117"/>
        <v>2484.3348017621147</v>
      </c>
      <c r="AB226" s="132">
        <f t="shared" si="108"/>
        <v>-7.3081922398637866E-2</v>
      </c>
      <c r="AC226" s="131">
        <f t="shared" si="104"/>
        <v>2680.2096774193546</v>
      </c>
      <c r="AD226" s="131">
        <f t="shared" si="104"/>
        <v>2660.2884430055683</v>
      </c>
      <c r="AE226" s="131">
        <f t="shared" si="104"/>
        <v>2484.3348017621147</v>
      </c>
      <c r="AF226" s="132">
        <f t="shared" si="118"/>
        <v>0.9338591866960626</v>
      </c>
      <c r="AG226" s="132">
        <f t="shared" si="119"/>
        <v>-7.3081922398638088E-2</v>
      </c>
      <c r="AH226" s="134">
        <f t="shared" si="120"/>
        <v>5796.7325581395335</v>
      </c>
      <c r="AI226" s="134">
        <f t="shared" si="120"/>
        <v>6063.9139784946237</v>
      </c>
      <c r="AJ226" s="132">
        <f t="shared" si="121"/>
        <v>4.6091727999409748E-2</v>
      </c>
      <c r="AK226" s="131">
        <f t="shared" si="105"/>
        <v>5796.7325581395344</v>
      </c>
      <c r="AL226" s="131">
        <f t="shared" si="105"/>
        <v>5786.7591057975769</v>
      </c>
      <c r="AM226" s="131">
        <f t="shared" si="105"/>
        <v>6063.9139784946237</v>
      </c>
      <c r="AN226" s="132">
        <f t="shared" si="122"/>
        <v>1.0478946622159153</v>
      </c>
      <c r="AO226" s="132">
        <f t="shared" si="123"/>
        <v>4.6091727999409526E-2</v>
      </c>
      <c r="AP226" s="134">
        <v>186</v>
      </c>
      <c r="AQ226" s="134">
        <v>227</v>
      </c>
      <c r="AR226" s="132">
        <f t="shared" si="124"/>
        <v>0.22043010752688175</v>
      </c>
      <c r="AS226" s="131">
        <v>186</v>
      </c>
      <c r="AT226" s="131">
        <v>199.2298998228932</v>
      </c>
      <c r="AU226" s="131">
        <v>227</v>
      </c>
      <c r="AV226" s="132">
        <f t="shared" si="125"/>
        <v>1.1393872114667187</v>
      </c>
      <c r="AW226" s="132">
        <f t="shared" si="126"/>
        <v>0.22043010752688175</v>
      </c>
      <c r="AX226" s="134">
        <v>498518.99999999988</v>
      </c>
      <c r="AY226" s="134">
        <v>563944</v>
      </c>
      <c r="AZ226" s="132">
        <f t="shared" si="127"/>
        <v>0.13123872911564072</v>
      </c>
      <c r="BA226" s="131">
        <v>498519</v>
      </c>
      <c r="BB226" s="131">
        <v>530008.99999999988</v>
      </c>
      <c r="BC226" s="131">
        <v>563944</v>
      </c>
      <c r="BD226" s="132">
        <f t="shared" si="128"/>
        <v>1.0640272146322045</v>
      </c>
      <c r="BE226" s="132">
        <f t="shared" si="129"/>
        <v>0.1312387291156405</v>
      </c>
      <c r="BF226" s="131">
        <v>45</v>
      </c>
      <c r="BG226" s="131">
        <v>50.629727154268529</v>
      </c>
      <c r="BH226" s="131">
        <v>79</v>
      </c>
      <c r="BI226" s="132">
        <f t="shared" si="130"/>
        <v>1.560348128270322</v>
      </c>
      <c r="BJ226" s="132">
        <f t="shared" si="109"/>
        <v>0.75555555555555554</v>
      </c>
      <c r="BK226" s="134">
        <v>1300</v>
      </c>
      <c r="BL226" s="134">
        <v>53</v>
      </c>
      <c r="BM226" s="135">
        <f t="shared" si="131"/>
        <v>4.0769230769230766E-2</v>
      </c>
      <c r="BN226" s="134">
        <v>1376</v>
      </c>
      <c r="BO226" s="134">
        <v>74</v>
      </c>
      <c r="BP226" s="135">
        <f t="shared" si="132"/>
        <v>5.3779069767441859E-2</v>
      </c>
      <c r="BQ226" s="135">
        <f t="shared" si="133"/>
        <v>0.31910925844668725</v>
      </c>
      <c r="BR226" s="125"/>
      <c r="BS226" s="109"/>
      <c r="BT226" s="109"/>
      <c r="BU226" s="109"/>
      <c r="BX226" s="10"/>
    </row>
    <row r="227" spans="1:76" x14ac:dyDescent="0.25">
      <c r="A227" s="122" t="s">
        <v>345</v>
      </c>
      <c r="B227" s="109" t="s">
        <v>349</v>
      </c>
      <c r="C227" s="107" t="s">
        <v>651</v>
      </c>
      <c r="D227" s="6" t="s">
        <v>595</v>
      </c>
      <c r="E227" s="6" t="s">
        <v>6</v>
      </c>
      <c r="F227" s="26">
        <v>720</v>
      </c>
      <c r="G227" s="129">
        <f t="shared" si="134"/>
        <v>33.775672043010751</v>
      </c>
      <c r="H227" s="129">
        <f t="shared" si="135"/>
        <v>26.195318100358424</v>
      </c>
      <c r="I227" s="130">
        <f t="shared" si="106"/>
        <v>-0.28937819779896495</v>
      </c>
      <c r="J227" s="137">
        <v>108</v>
      </c>
      <c r="K227" s="137">
        <v>75</v>
      </c>
      <c r="L227" s="130">
        <f t="shared" si="107"/>
        <v>-0.30555555555555558</v>
      </c>
      <c r="M227" s="131">
        <v>108</v>
      </c>
      <c r="N227" s="131">
        <v>135</v>
      </c>
      <c r="O227" s="131">
        <v>75</v>
      </c>
      <c r="P227" s="132">
        <f t="shared" si="110"/>
        <v>0.55555555555555558</v>
      </c>
      <c r="Q227" s="132">
        <f t="shared" si="111"/>
        <v>-0.30555555555555558</v>
      </c>
      <c r="R227" s="140">
        <f t="shared" si="112"/>
        <v>2.5648148148148149</v>
      </c>
      <c r="S227" s="140">
        <f t="shared" si="113"/>
        <v>2.9733333333333332</v>
      </c>
      <c r="T227" s="132">
        <f t="shared" si="114"/>
        <v>0.15927797833935009</v>
      </c>
      <c r="U227" s="133">
        <f t="shared" si="103"/>
        <v>2.5648148148148149</v>
      </c>
      <c r="V227" s="133">
        <f t="shared" si="103"/>
        <v>2.5648148148148149</v>
      </c>
      <c r="W227" s="133">
        <f t="shared" si="103"/>
        <v>2.9733333333333332</v>
      </c>
      <c r="X227" s="132">
        <f t="shared" si="115"/>
        <v>1.1592779783393501</v>
      </c>
      <c r="Y227" s="132">
        <f t="shared" si="116"/>
        <v>0.15927797833935009</v>
      </c>
      <c r="Z227" s="134">
        <f t="shared" si="117"/>
        <v>2721.5631768953062</v>
      </c>
      <c r="AA227" s="134">
        <f t="shared" si="117"/>
        <v>2621.8811659192825</v>
      </c>
      <c r="AB227" s="132">
        <f t="shared" si="108"/>
        <v>-3.6626748856052105E-2</v>
      </c>
      <c r="AC227" s="131">
        <f t="shared" si="104"/>
        <v>2721.5631768953067</v>
      </c>
      <c r="AD227" s="131">
        <f t="shared" si="104"/>
        <v>2748.7788086642604</v>
      </c>
      <c r="AE227" s="131">
        <f t="shared" si="104"/>
        <v>2621.8811659192825</v>
      </c>
      <c r="AF227" s="132">
        <f t="shared" si="118"/>
        <v>0.95383490212272026</v>
      </c>
      <c r="AG227" s="132">
        <f t="shared" si="119"/>
        <v>-3.6626748856052327E-2</v>
      </c>
      <c r="AH227" s="134">
        <f t="shared" si="120"/>
        <v>6980.3055555555538</v>
      </c>
      <c r="AI227" s="134">
        <f t="shared" si="120"/>
        <v>7795.7266666666665</v>
      </c>
      <c r="AJ227" s="132">
        <f t="shared" si="121"/>
        <v>0.11681739497236299</v>
      </c>
      <c r="AK227" s="131">
        <f t="shared" si="105"/>
        <v>6980.3055555555557</v>
      </c>
      <c r="AL227" s="131">
        <f t="shared" si="105"/>
        <v>7050.1086111111126</v>
      </c>
      <c r="AM227" s="131">
        <f t="shared" si="105"/>
        <v>7795.7266666666665</v>
      </c>
      <c r="AN227" s="132">
        <f t="shared" si="122"/>
        <v>1.105759797002339</v>
      </c>
      <c r="AO227" s="132">
        <f t="shared" si="123"/>
        <v>0.11681739497236276</v>
      </c>
      <c r="AP227" s="134">
        <v>277</v>
      </c>
      <c r="AQ227" s="134">
        <v>223</v>
      </c>
      <c r="AR227" s="132">
        <f t="shared" si="124"/>
        <v>-0.19494584837545126</v>
      </c>
      <c r="AS227" s="131">
        <v>277</v>
      </c>
      <c r="AT227" s="131">
        <v>346.25</v>
      </c>
      <c r="AU227" s="131">
        <v>223</v>
      </c>
      <c r="AV227" s="132">
        <f t="shared" si="125"/>
        <v>0.64404332129963904</v>
      </c>
      <c r="AW227" s="132">
        <f t="shared" si="126"/>
        <v>-0.19494584837545126</v>
      </c>
      <c r="AX227" s="134">
        <v>753872.99999999988</v>
      </c>
      <c r="AY227" s="134">
        <v>584679.5</v>
      </c>
      <c r="AZ227" s="132">
        <f t="shared" si="127"/>
        <v>-0.2244323646025258</v>
      </c>
      <c r="BA227" s="131">
        <v>753873</v>
      </c>
      <c r="BB227" s="131">
        <v>951764.66250000021</v>
      </c>
      <c r="BC227" s="131">
        <v>584679.5</v>
      </c>
      <c r="BD227" s="132">
        <f t="shared" si="128"/>
        <v>0.61431099833463287</v>
      </c>
      <c r="BE227" s="132">
        <f t="shared" si="129"/>
        <v>-0.22443236460252591</v>
      </c>
      <c r="BF227" s="131">
        <v>79</v>
      </c>
      <c r="BG227" s="131">
        <v>104.7766927083334</v>
      </c>
      <c r="BH227" s="131">
        <v>61</v>
      </c>
      <c r="BI227" s="132">
        <f t="shared" si="130"/>
        <v>0.58219054661140657</v>
      </c>
      <c r="BJ227" s="132">
        <f t="shared" si="109"/>
        <v>-0.22784810126582278</v>
      </c>
      <c r="BK227" s="134">
        <v>1308</v>
      </c>
      <c r="BL227" s="134">
        <v>108</v>
      </c>
      <c r="BM227" s="135">
        <f t="shared" si="131"/>
        <v>8.2568807339449546E-2</v>
      </c>
      <c r="BN227" s="134">
        <v>1648</v>
      </c>
      <c r="BO227" s="134">
        <v>75</v>
      </c>
      <c r="BP227" s="135">
        <f t="shared" si="132"/>
        <v>4.5509708737864078E-2</v>
      </c>
      <c r="BQ227" s="135">
        <f t="shared" si="133"/>
        <v>-0.44882686084142398</v>
      </c>
      <c r="BR227" s="125"/>
      <c r="BS227" s="109"/>
      <c r="BT227" s="109"/>
      <c r="BU227" s="109"/>
      <c r="BX227" s="10"/>
    </row>
    <row r="228" spans="1:76" x14ac:dyDescent="0.25">
      <c r="A228" s="122" t="s">
        <v>345</v>
      </c>
      <c r="B228" s="109" t="s">
        <v>350</v>
      </c>
      <c r="C228" s="107" t="s">
        <v>651</v>
      </c>
      <c r="D228" s="6" t="s">
        <v>595</v>
      </c>
      <c r="E228" s="6" t="s">
        <v>6</v>
      </c>
      <c r="F228" s="26">
        <v>1515</v>
      </c>
      <c r="G228" s="129">
        <f t="shared" si="134"/>
        <v>10.344963057596082</v>
      </c>
      <c r="H228" s="129">
        <f t="shared" si="135"/>
        <v>8.0970052166506967</v>
      </c>
      <c r="I228" s="130">
        <f t="shared" si="106"/>
        <v>-0.27762830587322346</v>
      </c>
      <c r="J228" s="137">
        <v>76</v>
      </c>
      <c r="K228" s="137">
        <v>46</v>
      </c>
      <c r="L228" s="130">
        <f t="shared" si="107"/>
        <v>-0.39473684210526316</v>
      </c>
      <c r="M228" s="131">
        <v>76</v>
      </c>
      <c r="N228" s="131">
        <v>79.799999999999983</v>
      </c>
      <c r="O228" s="131">
        <v>46</v>
      </c>
      <c r="P228" s="132">
        <f t="shared" si="110"/>
        <v>0.57644110275689231</v>
      </c>
      <c r="Q228" s="132">
        <f t="shared" si="111"/>
        <v>-0.39473684210526316</v>
      </c>
      <c r="R228" s="140">
        <f t="shared" si="112"/>
        <v>2.3552631578947367</v>
      </c>
      <c r="S228" s="140">
        <f t="shared" si="113"/>
        <v>3.0652173913043477</v>
      </c>
      <c r="T228" s="132">
        <f t="shared" si="114"/>
        <v>0.30143308234151078</v>
      </c>
      <c r="U228" s="133">
        <f t="shared" si="103"/>
        <v>2.3552631578947367</v>
      </c>
      <c r="V228" s="133">
        <f t="shared" si="103"/>
        <v>2.3552631578947372</v>
      </c>
      <c r="W228" s="133">
        <f t="shared" si="103"/>
        <v>3.0652173913043477</v>
      </c>
      <c r="X228" s="132">
        <f t="shared" si="115"/>
        <v>1.3014330823415106</v>
      </c>
      <c r="Y228" s="132">
        <f t="shared" si="116"/>
        <v>0.30143308234151078</v>
      </c>
      <c r="Z228" s="134">
        <f t="shared" si="117"/>
        <v>2714.2524581005591</v>
      </c>
      <c r="AA228" s="134">
        <f t="shared" si="117"/>
        <v>2696.9918439716312</v>
      </c>
      <c r="AB228" s="132">
        <f t="shared" si="108"/>
        <v>-6.3592515417696394E-3</v>
      </c>
      <c r="AC228" s="131">
        <f t="shared" si="104"/>
        <v>2714.2524581005587</v>
      </c>
      <c r="AD228" s="131">
        <f t="shared" si="104"/>
        <v>2741.3949826815642</v>
      </c>
      <c r="AE228" s="131">
        <f t="shared" si="104"/>
        <v>2696.9918439716312</v>
      </c>
      <c r="AF228" s="132">
        <f t="shared" si="118"/>
        <v>0.98380272124577284</v>
      </c>
      <c r="AG228" s="132">
        <f t="shared" si="119"/>
        <v>-6.3592515417694173E-3</v>
      </c>
      <c r="AH228" s="134">
        <f t="shared" si="120"/>
        <v>6392.7788157894747</v>
      </c>
      <c r="AI228" s="134">
        <f t="shared" si="120"/>
        <v>8266.8663043478264</v>
      </c>
      <c r="AJ228" s="132">
        <f t="shared" si="121"/>
        <v>0.29315694200612064</v>
      </c>
      <c r="AK228" s="131">
        <f t="shared" si="105"/>
        <v>6392.7788157894738</v>
      </c>
      <c r="AL228" s="131">
        <f t="shared" si="105"/>
        <v>6456.7066039473693</v>
      </c>
      <c r="AM228" s="131">
        <f t="shared" si="105"/>
        <v>8266.8663043478264</v>
      </c>
      <c r="AN228" s="132">
        <f t="shared" si="122"/>
        <v>1.2803534079268521</v>
      </c>
      <c r="AO228" s="132">
        <f t="shared" si="123"/>
        <v>0.29315694200612086</v>
      </c>
      <c r="AP228" s="134">
        <v>179</v>
      </c>
      <c r="AQ228" s="134">
        <v>141</v>
      </c>
      <c r="AR228" s="132">
        <f t="shared" si="124"/>
        <v>-0.21229050279329609</v>
      </c>
      <c r="AS228" s="131">
        <v>179</v>
      </c>
      <c r="AT228" s="131">
        <v>187.95</v>
      </c>
      <c r="AU228" s="131">
        <v>141</v>
      </c>
      <c r="AV228" s="132">
        <f t="shared" si="125"/>
        <v>0.75019952114924182</v>
      </c>
      <c r="AW228" s="132">
        <f t="shared" si="126"/>
        <v>-0.21229050279329609</v>
      </c>
      <c r="AX228" s="134">
        <v>485851.19000000012</v>
      </c>
      <c r="AY228" s="134">
        <v>380275.85</v>
      </c>
      <c r="AZ228" s="132">
        <f t="shared" si="127"/>
        <v>-0.21729974562787446</v>
      </c>
      <c r="BA228" s="131">
        <v>485851.19</v>
      </c>
      <c r="BB228" s="131">
        <v>515245.186995</v>
      </c>
      <c r="BC228" s="131">
        <v>380275.85</v>
      </c>
      <c r="BD228" s="132">
        <f t="shared" si="128"/>
        <v>0.73804833038389972</v>
      </c>
      <c r="BE228" s="132">
        <f t="shared" si="129"/>
        <v>-0.21729974562787435</v>
      </c>
      <c r="BF228" s="131">
        <v>53</v>
      </c>
      <c r="BG228" s="131">
        <v>58.432500000000012</v>
      </c>
      <c r="BH228" s="131">
        <v>39</v>
      </c>
      <c r="BI228" s="132">
        <f t="shared" si="130"/>
        <v>0.66743678603516865</v>
      </c>
      <c r="BJ228" s="132">
        <f t="shared" si="109"/>
        <v>-0.26415094339622647</v>
      </c>
      <c r="BK228" s="134">
        <v>2340</v>
      </c>
      <c r="BL228" s="134">
        <v>76</v>
      </c>
      <c r="BM228" s="135">
        <f t="shared" si="131"/>
        <v>3.2478632478632481E-2</v>
      </c>
      <c r="BN228" s="134">
        <v>1748</v>
      </c>
      <c r="BO228" s="134">
        <v>46</v>
      </c>
      <c r="BP228" s="135">
        <f t="shared" si="132"/>
        <v>2.6315789473684209E-2</v>
      </c>
      <c r="BQ228" s="135">
        <f t="shared" si="133"/>
        <v>-0.1897506925207757</v>
      </c>
      <c r="BR228" s="125"/>
      <c r="BS228" s="109"/>
      <c r="BT228" s="109"/>
      <c r="BU228" s="109"/>
      <c r="BX228" s="10"/>
    </row>
    <row r="229" spans="1:76" x14ac:dyDescent="0.25">
      <c r="A229" s="122" t="s">
        <v>253</v>
      </c>
      <c r="B229" s="109" t="s">
        <v>271</v>
      </c>
      <c r="C229" s="107" t="s">
        <v>651</v>
      </c>
      <c r="D229" s="6" t="s">
        <v>595</v>
      </c>
      <c r="E229" s="6" t="s">
        <v>6</v>
      </c>
      <c r="F229" s="26">
        <v>528</v>
      </c>
      <c r="G229" s="129">
        <f t="shared" si="134"/>
        <v>16.193304007820139</v>
      </c>
      <c r="H229" s="129">
        <f t="shared" si="135"/>
        <v>33.571694770283486</v>
      </c>
      <c r="I229" s="130">
        <f t="shared" si="106"/>
        <v>0.5176500883073113</v>
      </c>
      <c r="J229" s="137">
        <v>60</v>
      </c>
      <c r="K229" s="137">
        <v>93</v>
      </c>
      <c r="L229" s="130">
        <f t="shared" si="107"/>
        <v>0.55000000000000004</v>
      </c>
      <c r="M229" s="131">
        <v>60</v>
      </c>
      <c r="N229" s="131">
        <v>106.4614557980254</v>
      </c>
      <c r="O229" s="131">
        <v>93</v>
      </c>
      <c r="P229" s="132">
        <f t="shared" si="110"/>
        <v>0.87355559157894702</v>
      </c>
      <c r="Q229" s="132">
        <f t="shared" si="111"/>
        <v>0.55000000000000004</v>
      </c>
      <c r="R229" s="140">
        <f t="shared" si="112"/>
        <v>1.6666666666666667</v>
      </c>
      <c r="S229" s="140">
        <f t="shared" si="113"/>
        <v>2.236559139784946</v>
      </c>
      <c r="T229" s="132">
        <f t="shared" si="114"/>
        <v>0.34193548387096762</v>
      </c>
      <c r="U229" s="133">
        <f t="shared" si="103"/>
        <v>1.6666666666666667</v>
      </c>
      <c r="V229" s="133">
        <f t="shared" si="103"/>
        <v>1.7543859649122795</v>
      </c>
      <c r="W229" s="133">
        <f t="shared" si="103"/>
        <v>2.236559139784946</v>
      </c>
      <c r="X229" s="132">
        <f t="shared" si="115"/>
        <v>1.2748387096774201</v>
      </c>
      <c r="Y229" s="132">
        <f t="shared" si="116"/>
        <v>0.34193548387096762</v>
      </c>
      <c r="Z229" s="134">
        <f t="shared" si="117"/>
        <v>2650.52</v>
      </c>
      <c r="AA229" s="134">
        <f t="shared" si="117"/>
        <v>2641.8341346153848</v>
      </c>
      <c r="AB229" s="132">
        <f t="shared" si="108"/>
        <v>-3.2770420085926899E-3</v>
      </c>
      <c r="AC229" s="131">
        <f t="shared" si="104"/>
        <v>2650.52</v>
      </c>
      <c r="AD229" s="131">
        <f t="shared" si="104"/>
        <v>2677.025200000001</v>
      </c>
      <c r="AE229" s="131">
        <f t="shared" si="104"/>
        <v>2641.8341346153848</v>
      </c>
      <c r="AF229" s="132">
        <f t="shared" si="118"/>
        <v>0.98685441385287809</v>
      </c>
      <c r="AG229" s="132">
        <f t="shared" si="119"/>
        <v>-3.2770420085926899E-3</v>
      </c>
      <c r="AH229" s="134">
        <f t="shared" si="120"/>
        <v>4417.5333333333338</v>
      </c>
      <c r="AI229" s="134">
        <f t="shared" si="120"/>
        <v>5908.6182795698924</v>
      </c>
      <c r="AJ229" s="132">
        <f t="shared" si="121"/>
        <v>0.33753790491750113</v>
      </c>
      <c r="AK229" s="131">
        <f t="shared" si="105"/>
        <v>4417.5333333333338</v>
      </c>
      <c r="AL229" s="131">
        <f t="shared" si="105"/>
        <v>4696.5354385964893</v>
      </c>
      <c r="AM229" s="131">
        <f t="shared" si="105"/>
        <v>5908.6182795698924</v>
      </c>
      <c r="AN229" s="132">
        <f t="shared" si="122"/>
        <v>1.2580802075956701</v>
      </c>
      <c r="AO229" s="132">
        <f t="shared" si="123"/>
        <v>0.33753790491750113</v>
      </c>
      <c r="AP229" s="134">
        <v>100</v>
      </c>
      <c r="AQ229" s="134">
        <v>208</v>
      </c>
      <c r="AR229" s="132">
        <f t="shared" si="124"/>
        <v>1.08</v>
      </c>
      <c r="AS229" s="131">
        <v>100</v>
      </c>
      <c r="AT229" s="131">
        <v>186.77448385618479</v>
      </c>
      <c r="AU229" s="131">
        <v>208</v>
      </c>
      <c r="AV229" s="132">
        <f t="shared" si="125"/>
        <v>1.1136424832000003</v>
      </c>
      <c r="AW229" s="132">
        <f t="shared" si="126"/>
        <v>1.08</v>
      </c>
      <c r="AX229" s="134">
        <v>265052</v>
      </c>
      <c r="AY229" s="134">
        <v>549501.5</v>
      </c>
      <c r="AZ229" s="132">
        <f t="shared" si="127"/>
        <v>1.0731837526221271</v>
      </c>
      <c r="BA229" s="131">
        <v>265052</v>
      </c>
      <c r="BB229" s="131">
        <v>500000</v>
      </c>
      <c r="BC229" s="131">
        <v>549501.5</v>
      </c>
      <c r="BD229" s="132">
        <f t="shared" si="128"/>
        <v>1.099003</v>
      </c>
      <c r="BE229" s="132">
        <f t="shared" si="129"/>
        <v>1.0731837526221271</v>
      </c>
      <c r="BF229" s="131">
        <v>22</v>
      </c>
      <c r="BG229" s="131">
        <v>51.256861194623468</v>
      </c>
      <c r="BH229" s="131">
        <v>69</v>
      </c>
      <c r="BI229" s="132">
        <f t="shared" si="130"/>
        <v>1.346161243428571</v>
      </c>
      <c r="BJ229" s="132">
        <f t="shared" si="109"/>
        <v>2.1363636363636362</v>
      </c>
      <c r="BK229" s="134">
        <v>1455</v>
      </c>
      <c r="BL229" s="134">
        <v>60</v>
      </c>
      <c r="BM229" s="135">
        <f t="shared" si="131"/>
        <v>4.1237113402061855E-2</v>
      </c>
      <c r="BN229" s="134">
        <v>1583</v>
      </c>
      <c r="BO229" s="134">
        <v>93</v>
      </c>
      <c r="BP229" s="135">
        <f t="shared" si="132"/>
        <v>5.8749210360075806E-2</v>
      </c>
      <c r="BQ229" s="135">
        <f t="shared" si="133"/>
        <v>0.42466835123183833</v>
      </c>
      <c r="BR229" s="125"/>
      <c r="BS229" s="109"/>
      <c r="BT229" s="109"/>
      <c r="BU229" s="109"/>
      <c r="BX229" s="10"/>
    </row>
    <row r="230" spans="1:76" x14ac:dyDescent="0.25">
      <c r="A230" s="122" t="s">
        <v>101</v>
      </c>
      <c r="B230" s="109" t="s">
        <v>116</v>
      </c>
      <c r="C230" s="107" t="s">
        <v>651</v>
      </c>
      <c r="D230" s="6" t="s">
        <v>595</v>
      </c>
      <c r="E230" s="6" t="s">
        <v>6</v>
      </c>
      <c r="F230" s="26">
        <v>710</v>
      </c>
      <c r="G230" s="129">
        <f t="shared" si="134"/>
        <v>22.488416174466149</v>
      </c>
      <c r="H230" s="129">
        <f t="shared" si="135"/>
        <v>18.514152657882779</v>
      </c>
      <c r="I230" s="130">
        <f t="shared" si="106"/>
        <v>-0.21466083757774604</v>
      </c>
      <c r="J230" s="137">
        <v>96</v>
      </c>
      <c r="K230" s="137">
        <v>78</v>
      </c>
      <c r="L230" s="130">
        <f t="shared" si="107"/>
        <v>-0.1875</v>
      </c>
      <c r="M230" s="131">
        <v>96</v>
      </c>
      <c r="N230" s="131">
        <v>98.686855068907718</v>
      </c>
      <c r="O230" s="131">
        <v>78</v>
      </c>
      <c r="P230" s="132">
        <f t="shared" si="110"/>
        <v>0.79037881940342303</v>
      </c>
      <c r="Q230" s="132">
        <f t="shared" si="111"/>
        <v>-0.1875</v>
      </c>
      <c r="R230" s="140">
        <f t="shared" si="112"/>
        <v>1.9166666666666667</v>
      </c>
      <c r="S230" s="140">
        <f t="shared" si="113"/>
        <v>2.1794871794871793</v>
      </c>
      <c r="T230" s="132">
        <f t="shared" si="114"/>
        <v>0.1371237458193979</v>
      </c>
      <c r="U230" s="133">
        <f t="shared" si="103"/>
        <v>1.9166666666666667</v>
      </c>
      <c r="V230" s="133">
        <f t="shared" si="103"/>
        <v>2.02</v>
      </c>
      <c r="W230" s="133">
        <f t="shared" si="103"/>
        <v>2.1794871794871793</v>
      </c>
      <c r="X230" s="132">
        <f t="shared" si="115"/>
        <v>1.0789540492510787</v>
      </c>
      <c r="Y230" s="132">
        <f t="shared" si="116"/>
        <v>0.1371237458193979</v>
      </c>
      <c r="Z230" s="134">
        <f t="shared" si="117"/>
        <v>2690.054565217391</v>
      </c>
      <c r="AA230" s="134">
        <f t="shared" si="117"/>
        <v>2397.0382352941178</v>
      </c>
      <c r="AB230" s="132">
        <f t="shared" si="108"/>
        <v>-0.10892579418722448</v>
      </c>
      <c r="AC230" s="131">
        <f t="shared" si="104"/>
        <v>2690.054565217391</v>
      </c>
      <c r="AD230" s="131">
        <f t="shared" si="104"/>
        <v>2717</v>
      </c>
      <c r="AE230" s="131">
        <f t="shared" si="104"/>
        <v>2397.0382352941178</v>
      </c>
      <c r="AF230" s="132">
        <f t="shared" si="118"/>
        <v>0.88223711273246885</v>
      </c>
      <c r="AG230" s="132">
        <f t="shared" si="119"/>
        <v>-0.10892579418722448</v>
      </c>
      <c r="AH230" s="134">
        <f t="shared" si="120"/>
        <v>5155.9379166666658</v>
      </c>
      <c r="AI230" s="134">
        <f t="shared" si="120"/>
        <v>5224.3141025641025</v>
      </c>
      <c r="AJ230" s="132">
        <f t="shared" si="121"/>
        <v>1.3261638716868474E-2</v>
      </c>
      <c r="AK230" s="131">
        <f t="shared" si="105"/>
        <v>5155.9379166666658</v>
      </c>
      <c r="AL230" s="131">
        <f t="shared" si="105"/>
        <v>5488.34</v>
      </c>
      <c r="AM230" s="131">
        <f t="shared" si="105"/>
        <v>5224.3141025641025</v>
      </c>
      <c r="AN230" s="132">
        <f t="shared" si="122"/>
        <v>0.95189330518227777</v>
      </c>
      <c r="AO230" s="132">
        <f t="shared" si="123"/>
        <v>1.3261638716868474E-2</v>
      </c>
      <c r="AP230" s="134">
        <v>184</v>
      </c>
      <c r="AQ230" s="134">
        <v>170</v>
      </c>
      <c r="AR230" s="132">
        <f t="shared" si="124"/>
        <v>-7.6086956521739135E-2</v>
      </c>
      <c r="AS230" s="131">
        <v>184</v>
      </c>
      <c r="AT230" s="131">
        <v>199.3474472391936</v>
      </c>
      <c r="AU230" s="131">
        <v>170</v>
      </c>
      <c r="AV230" s="132">
        <f t="shared" si="125"/>
        <v>0.85278242763761058</v>
      </c>
      <c r="AW230" s="132">
        <f t="shared" si="126"/>
        <v>-7.6086956521739135E-2</v>
      </c>
      <c r="AX230" s="134">
        <v>494970.04</v>
      </c>
      <c r="AY230" s="134">
        <v>407496.5</v>
      </c>
      <c r="AZ230" s="132">
        <f t="shared" si="127"/>
        <v>-0.17672491854254446</v>
      </c>
      <c r="BA230" s="131">
        <v>494970.04</v>
      </c>
      <c r="BB230" s="131">
        <v>541627.01414888899</v>
      </c>
      <c r="BC230" s="131">
        <v>407496.5</v>
      </c>
      <c r="BD230" s="132">
        <f t="shared" si="128"/>
        <v>0.75235630674799103</v>
      </c>
      <c r="BE230" s="132">
        <f t="shared" si="129"/>
        <v>-0.17672491854254446</v>
      </c>
      <c r="BF230" s="131">
        <v>43</v>
      </c>
      <c r="BG230" s="131">
        <v>51.052395024671533</v>
      </c>
      <c r="BH230" s="131">
        <v>41</v>
      </c>
      <c r="BI230" s="132">
        <f t="shared" si="130"/>
        <v>0.80309650468281413</v>
      </c>
      <c r="BJ230" s="132">
        <f t="shared" si="109"/>
        <v>-4.6511627906976716E-2</v>
      </c>
      <c r="BK230" s="134">
        <v>1021</v>
      </c>
      <c r="BL230" s="134">
        <v>96</v>
      </c>
      <c r="BM230" s="135">
        <f t="shared" si="131"/>
        <v>9.4025465230166499E-2</v>
      </c>
      <c r="BN230" s="134">
        <v>936</v>
      </c>
      <c r="BO230" s="134">
        <v>78</v>
      </c>
      <c r="BP230" s="135">
        <f t="shared" si="132"/>
        <v>8.3333333333333329E-2</v>
      </c>
      <c r="BQ230" s="135">
        <f t="shared" si="133"/>
        <v>-0.11371527777777779</v>
      </c>
      <c r="BR230" s="125"/>
      <c r="BS230" s="109"/>
      <c r="BT230" s="109"/>
      <c r="BU230" s="109"/>
      <c r="BX230" s="10"/>
    </row>
    <row r="231" spans="1:76" x14ac:dyDescent="0.25">
      <c r="A231" s="122" t="s">
        <v>59</v>
      </c>
      <c r="B231" s="109" t="s">
        <v>69</v>
      </c>
      <c r="C231" s="107" t="s">
        <v>651</v>
      </c>
      <c r="D231" s="6" t="s">
        <v>595</v>
      </c>
      <c r="E231" s="6" t="s">
        <v>6</v>
      </c>
      <c r="F231" s="26">
        <v>1160</v>
      </c>
      <c r="G231" s="129">
        <f t="shared" si="134"/>
        <v>5.181451612903226</v>
      </c>
      <c r="H231" s="129">
        <f t="shared" si="135"/>
        <v>7.7614385428253625</v>
      </c>
      <c r="I231" s="130">
        <f t="shared" si="106"/>
        <v>0.33241092043524129</v>
      </c>
      <c r="J231" s="137">
        <v>39</v>
      </c>
      <c r="K231" s="137">
        <v>82</v>
      </c>
      <c r="L231" s="130">
        <f t="shared" si="107"/>
        <v>1.1025641025641026</v>
      </c>
      <c r="M231" s="131">
        <v>39</v>
      </c>
      <c r="N231" s="131">
        <v>109</v>
      </c>
      <c r="O231" s="131">
        <v>82</v>
      </c>
      <c r="P231" s="132">
        <f t="shared" si="110"/>
        <v>0.75229357798165142</v>
      </c>
      <c r="Q231" s="132">
        <f t="shared" si="111"/>
        <v>1.1025641025641026</v>
      </c>
      <c r="R231" s="140">
        <f t="shared" si="112"/>
        <v>1.9230769230769231</v>
      </c>
      <c r="S231" s="140">
        <f t="shared" si="113"/>
        <v>1.6097560975609757</v>
      </c>
      <c r="T231" s="132">
        <f t="shared" si="114"/>
        <v>-0.16292682926829261</v>
      </c>
      <c r="U231" s="133">
        <f t="shared" si="103"/>
        <v>1.9230769230769231</v>
      </c>
      <c r="V231" s="133">
        <f t="shared" si="103"/>
        <v>1.9816513761467891</v>
      </c>
      <c r="W231" s="133">
        <f t="shared" si="103"/>
        <v>1.6097560975609757</v>
      </c>
      <c r="X231" s="132">
        <f t="shared" si="115"/>
        <v>0.81233062330623307</v>
      </c>
      <c r="Y231" s="132">
        <f t="shared" si="116"/>
        <v>-0.16292682926829261</v>
      </c>
      <c r="Z231" s="134">
        <f t="shared" si="117"/>
        <v>2484.3333333333335</v>
      </c>
      <c r="AA231" s="134">
        <f t="shared" si="117"/>
        <v>2114.4040151515151</v>
      </c>
      <c r="AB231" s="132">
        <f t="shared" si="108"/>
        <v>-0.14890486442311224</v>
      </c>
      <c r="AC231" s="131">
        <f t="shared" si="104"/>
        <v>2484.3333333333335</v>
      </c>
      <c r="AD231" s="131">
        <f t="shared" si="104"/>
        <v>1863.037037037037</v>
      </c>
      <c r="AE231" s="131">
        <f t="shared" si="104"/>
        <v>2114.4040151515151</v>
      </c>
      <c r="AF231" s="132">
        <f t="shared" si="118"/>
        <v>1.1349232318613756</v>
      </c>
      <c r="AG231" s="132">
        <f t="shared" si="119"/>
        <v>-0.14890486442311224</v>
      </c>
      <c r="AH231" s="134">
        <f t="shared" si="120"/>
        <v>4777.5641025641025</v>
      </c>
      <c r="AI231" s="134">
        <f t="shared" si="120"/>
        <v>3403.6747560975609</v>
      </c>
      <c r="AJ231" s="132">
        <f t="shared" si="121"/>
        <v>-0.28757109626832211</v>
      </c>
      <c r="AK231" s="131">
        <f t="shared" si="105"/>
        <v>4777.5641025641025</v>
      </c>
      <c r="AL231" s="131">
        <f t="shared" si="105"/>
        <v>3691.889908256881</v>
      </c>
      <c r="AM231" s="131">
        <f t="shared" si="105"/>
        <v>3403.6747560975609</v>
      </c>
      <c r="AN231" s="132">
        <f t="shared" si="122"/>
        <v>0.9219328963426755</v>
      </c>
      <c r="AO231" s="132">
        <f t="shared" si="123"/>
        <v>-0.28757109626832211</v>
      </c>
      <c r="AP231" s="134">
        <v>75</v>
      </c>
      <c r="AQ231" s="134">
        <v>132</v>
      </c>
      <c r="AR231" s="132">
        <f t="shared" si="124"/>
        <v>0.76</v>
      </c>
      <c r="AS231" s="131">
        <v>75</v>
      </c>
      <c r="AT231" s="131">
        <v>216</v>
      </c>
      <c r="AU231" s="131">
        <v>132</v>
      </c>
      <c r="AV231" s="132">
        <f t="shared" si="125"/>
        <v>0.61111111111111116</v>
      </c>
      <c r="AW231" s="132">
        <f t="shared" si="126"/>
        <v>0.76</v>
      </c>
      <c r="AX231" s="134">
        <v>186325</v>
      </c>
      <c r="AY231" s="134">
        <v>279101.33</v>
      </c>
      <c r="AZ231" s="132">
        <f t="shared" si="127"/>
        <v>0.49792743861532274</v>
      </c>
      <c r="BA231" s="131">
        <v>186325</v>
      </c>
      <c r="BB231" s="131">
        <v>402416</v>
      </c>
      <c r="BC231" s="131">
        <v>279101.33</v>
      </c>
      <c r="BD231" s="132">
        <f t="shared" si="128"/>
        <v>0.6935641972486184</v>
      </c>
      <c r="BE231" s="132">
        <f t="shared" si="129"/>
        <v>0.49792743861532274</v>
      </c>
      <c r="BF231" s="131">
        <v>11</v>
      </c>
      <c r="BG231" s="131">
        <v>65</v>
      </c>
      <c r="BH231" s="131">
        <v>37</v>
      </c>
      <c r="BI231" s="132">
        <f t="shared" si="130"/>
        <v>0.56923076923076921</v>
      </c>
      <c r="BJ231" s="132">
        <f t="shared" si="109"/>
        <v>2.3636363636363638</v>
      </c>
      <c r="BK231" s="134">
        <v>1260</v>
      </c>
      <c r="BL231" s="134">
        <v>39</v>
      </c>
      <c r="BM231" s="135">
        <f t="shared" si="131"/>
        <v>3.0952380952380953E-2</v>
      </c>
      <c r="BN231" s="134">
        <v>1439</v>
      </c>
      <c r="BO231" s="134">
        <v>82</v>
      </c>
      <c r="BP231" s="135">
        <f t="shared" si="132"/>
        <v>5.6984016678248782E-2</v>
      </c>
      <c r="BQ231" s="135">
        <f t="shared" si="133"/>
        <v>0.8410220772972683</v>
      </c>
      <c r="BR231" s="125"/>
      <c r="BS231" s="109"/>
      <c r="BT231" s="109"/>
      <c r="BU231" s="109"/>
      <c r="BX231" s="10"/>
    </row>
    <row r="232" spans="1:76" x14ac:dyDescent="0.25">
      <c r="A232" s="122" t="s">
        <v>42</v>
      </c>
      <c r="B232" s="109" t="s">
        <v>44</v>
      </c>
      <c r="C232" s="107" t="s">
        <v>651</v>
      </c>
      <c r="D232" s="6" t="s">
        <v>595</v>
      </c>
      <c r="E232" s="6" t="s">
        <v>43</v>
      </c>
      <c r="F232" s="26">
        <v>600</v>
      </c>
      <c r="G232" s="129">
        <f t="shared" si="134"/>
        <v>22.935806451612894</v>
      </c>
      <c r="H232" s="129">
        <f t="shared" si="135"/>
        <v>12.898709677419355</v>
      </c>
      <c r="I232" s="130">
        <f t="shared" si="106"/>
        <v>-0.77814735157304993</v>
      </c>
      <c r="J232" s="137">
        <v>69</v>
      </c>
      <c r="K232" s="137">
        <v>58</v>
      </c>
      <c r="L232" s="130">
        <f t="shared" si="107"/>
        <v>-0.15942028985507251</v>
      </c>
      <c r="M232" s="131">
        <v>69</v>
      </c>
      <c r="N232" s="131">
        <v>89.6</v>
      </c>
      <c r="O232" s="131">
        <v>58</v>
      </c>
      <c r="P232" s="132">
        <f t="shared" si="110"/>
        <v>0.6473214285714286</v>
      </c>
      <c r="Q232" s="132">
        <f t="shared" si="111"/>
        <v>-0.15942028985507251</v>
      </c>
      <c r="R232" s="140">
        <f t="shared" si="112"/>
        <v>2.8405797101449277</v>
      </c>
      <c r="S232" s="140">
        <f t="shared" si="113"/>
        <v>1.7068965517241379</v>
      </c>
      <c r="T232" s="132">
        <f t="shared" si="114"/>
        <v>-0.3991027445460944</v>
      </c>
      <c r="U232" s="133">
        <f t="shared" si="103"/>
        <v>2.8405797101449277</v>
      </c>
      <c r="V232" s="133">
        <f t="shared" si="103"/>
        <v>2.4500000000000011</v>
      </c>
      <c r="W232" s="133">
        <f t="shared" si="103"/>
        <v>1.7068965517241379</v>
      </c>
      <c r="X232" s="132">
        <f t="shared" si="115"/>
        <v>0.69669247009148461</v>
      </c>
      <c r="Y232" s="132">
        <f t="shared" si="116"/>
        <v>-0.3991027445460944</v>
      </c>
      <c r="Z232" s="134">
        <f t="shared" si="117"/>
        <v>2176.5612244897961</v>
      </c>
      <c r="AA232" s="134">
        <f t="shared" si="117"/>
        <v>2423.3939393939395</v>
      </c>
      <c r="AB232" s="132">
        <f t="shared" si="108"/>
        <v>0.11340490316876006</v>
      </c>
      <c r="AC232" s="131">
        <f t="shared" si="104"/>
        <v>2176.5612244897952</v>
      </c>
      <c r="AD232" s="131">
        <f t="shared" si="104"/>
        <v>2198.3268367346923</v>
      </c>
      <c r="AE232" s="131">
        <f t="shared" si="104"/>
        <v>2423.3939393939395</v>
      </c>
      <c r="AF232" s="132">
        <f t="shared" si="118"/>
        <v>1.102381092246298</v>
      </c>
      <c r="AG232" s="132">
        <f t="shared" si="119"/>
        <v>0.11340490316876051</v>
      </c>
      <c r="AH232" s="134">
        <f t="shared" si="120"/>
        <v>6182.6956521739139</v>
      </c>
      <c r="AI232" s="134">
        <f t="shared" si="120"/>
        <v>4136.4827586206893</v>
      </c>
      <c r="AJ232" s="132">
        <f t="shared" si="121"/>
        <v>-0.3309580494769705</v>
      </c>
      <c r="AK232" s="131">
        <f t="shared" si="105"/>
        <v>6182.6956521739112</v>
      </c>
      <c r="AL232" s="131">
        <f t="shared" si="105"/>
        <v>5385.9007499999989</v>
      </c>
      <c r="AM232" s="131">
        <f t="shared" si="105"/>
        <v>4136.4827586206893</v>
      </c>
      <c r="AN232" s="132">
        <f t="shared" si="122"/>
        <v>0.76802060613922196</v>
      </c>
      <c r="AO232" s="132">
        <f t="shared" si="123"/>
        <v>-0.33095804947697016</v>
      </c>
      <c r="AP232" s="134">
        <v>196</v>
      </c>
      <c r="AQ232" s="134">
        <v>99</v>
      </c>
      <c r="AR232" s="132">
        <f t="shared" si="124"/>
        <v>-0.49489795918367352</v>
      </c>
      <c r="AS232" s="131">
        <v>196</v>
      </c>
      <c r="AT232" s="131">
        <v>219.5200000000001</v>
      </c>
      <c r="AU232" s="131">
        <v>99</v>
      </c>
      <c r="AV232" s="132">
        <f t="shared" si="125"/>
        <v>0.45098396501457705</v>
      </c>
      <c r="AW232" s="132">
        <f t="shared" si="126"/>
        <v>-0.49489795918367352</v>
      </c>
      <c r="AX232" s="134">
        <v>426606</v>
      </c>
      <c r="AY232" s="134">
        <v>239916</v>
      </c>
      <c r="AZ232" s="132">
        <f t="shared" si="127"/>
        <v>-0.43761691115455481</v>
      </c>
      <c r="BA232" s="131">
        <v>426605.99999999988</v>
      </c>
      <c r="BB232" s="131">
        <v>482576.70719999989</v>
      </c>
      <c r="BC232" s="131">
        <v>239916</v>
      </c>
      <c r="BD232" s="132">
        <f t="shared" si="128"/>
        <v>0.49715619593833571</v>
      </c>
      <c r="BE232" s="132">
        <f t="shared" si="129"/>
        <v>-0.43761691115455459</v>
      </c>
      <c r="BF232" s="131">
        <v>69</v>
      </c>
      <c r="BG232" s="131">
        <v>79.598400000000126</v>
      </c>
      <c r="BH232" s="131">
        <v>27</v>
      </c>
      <c r="BI232" s="132">
        <f t="shared" si="130"/>
        <v>0.33920279804619136</v>
      </c>
      <c r="BJ232" s="132">
        <f t="shared" si="109"/>
        <v>-0.60869565217391308</v>
      </c>
      <c r="BK232" s="134">
        <v>2191</v>
      </c>
      <c r="BL232" s="134">
        <v>69</v>
      </c>
      <c r="BM232" s="135">
        <f t="shared" si="131"/>
        <v>3.1492469192149701E-2</v>
      </c>
      <c r="BN232" s="134">
        <v>257</v>
      </c>
      <c r="BO232" s="134">
        <v>58</v>
      </c>
      <c r="BP232" s="135">
        <f t="shared" si="132"/>
        <v>0.22568093385214008</v>
      </c>
      <c r="BQ232" s="135">
        <f t="shared" si="133"/>
        <v>6.1661873343483906</v>
      </c>
      <c r="BR232" s="125"/>
      <c r="BS232" s="109"/>
      <c r="BT232" s="109"/>
      <c r="BU232" s="109"/>
      <c r="BX232" s="10"/>
    </row>
    <row r="233" spans="1:76" x14ac:dyDescent="0.25">
      <c r="A233" s="122" t="s">
        <v>42</v>
      </c>
      <c r="B233" s="109" t="s">
        <v>50</v>
      </c>
      <c r="C233" s="107" t="s">
        <v>651</v>
      </c>
      <c r="D233" s="6" t="s">
        <v>595</v>
      </c>
      <c r="E233" s="6" t="s">
        <v>6</v>
      </c>
      <c r="F233" s="26">
        <v>550</v>
      </c>
      <c r="G233" s="129">
        <f t="shared" si="134"/>
        <v>47.60439882697947</v>
      </c>
      <c r="H233" s="129">
        <f t="shared" si="135"/>
        <v>60.385894428152497</v>
      </c>
      <c r="I233" s="130">
        <f t="shared" si="106"/>
        <v>0.21166359664309564</v>
      </c>
      <c r="J233" s="137">
        <v>129</v>
      </c>
      <c r="K233" s="137">
        <v>130</v>
      </c>
      <c r="L233" s="130">
        <f t="shared" si="107"/>
        <v>7.7519379844961378E-3</v>
      </c>
      <c r="M233" s="131">
        <v>129</v>
      </c>
      <c r="N233" s="131">
        <v>162.54</v>
      </c>
      <c r="O233" s="131">
        <v>130</v>
      </c>
      <c r="P233" s="132">
        <f t="shared" si="110"/>
        <v>0.79980312538452081</v>
      </c>
      <c r="Q233" s="132">
        <f t="shared" si="111"/>
        <v>7.7519379844961378E-3</v>
      </c>
      <c r="R233" s="140">
        <f t="shared" si="112"/>
        <v>2.2868217054263567</v>
      </c>
      <c r="S233" s="140">
        <f t="shared" si="113"/>
        <v>2.8538461538461539</v>
      </c>
      <c r="T233" s="132">
        <f t="shared" si="114"/>
        <v>0.24795306388526717</v>
      </c>
      <c r="U233" s="133">
        <f t="shared" si="103"/>
        <v>2.2868217054263567</v>
      </c>
      <c r="V233" s="133">
        <f t="shared" si="103"/>
        <v>2.2868217054263567</v>
      </c>
      <c r="W233" s="133">
        <f t="shared" si="103"/>
        <v>2.8538461538461539</v>
      </c>
      <c r="X233" s="132">
        <f t="shared" si="115"/>
        <v>1.2479530638852672</v>
      </c>
      <c r="Y233" s="132">
        <f t="shared" si="116"/>
        <v>0.24795306388526717</v>
      </c>
      <c r="Z233" s="134">
        <f t="shared" si="117"/>
        <v>2751.3728813559319</v>
      </c>
      <c r="AA233" s="134">
        <f t="shared" si="117"/>
        <v>2775.1469002695417</v>
      </c>
      <c r="AB233" s="132">
        <f t="shared" si="108"/>
        <v>8.6407840517397361E-3</v>
      </c>
      <c r="AC233" s="131">
        <f t="shared" si="104"/>
        <v>2751.3728813559323</v>
      </c>
      <c r="AD233" s="131">
        <f t="shared" si="104"/>
        <v>2778.8866101694916</v>
      </c>
      <c r="AE233" s="131">
        <f t="shared" si="104"/>
        <v>2775.1469002695417</v>
      </c>
      <c r="AF233" s="132">
        <f t="shared" si="118"/>
        <v>0.99865424163538585</v>
      </c>
      <c r="AG233" s="132">
        <f t="shared" si="119"/>
        <v>8.6407840517397361E-3</v>
      </c>
      <c r="AH233" s="134">
        <f t="shared" si="120"/>
        <v>6291.8992248062013</v>
      </c>
      <c r="AI233" s="134">
        <f t="shared" si="120"/>
        <v>7919.8423076923073</v>
      </c>
      <c r="AJ233" s="132">
        <f t="shared" si="121"/>
        <v>0.25873635681700691</v>
      </c>
      <c r="AK233" s="131">
        <f t="shared" si="105"/>
        <v>6291.8992248062023</v>
      </c>
      <c r="AL233" s="131">
        <f t="shared" si="105"/>
        <v>6354.8182170542641</v>
      </c>
      <c r="AM233" s="131">
        <f t="shared" si="105"/>
        <v>7919.8423076923073</v>
      </c>
      <c r="AN233" s="132">
        <f t="shared" si="122"/>
        <v>1.2462736206108977</v>
      </c>
      <c r="AO233" s="132">
        <f t="shared" si="123"/>
        <v>0.25873635681700669</v>
      </c>
      <c r="AP233" s="134">
        <v>295</v>
      </c>
      <c r="AQ233" s="134">
        <v>371</v>
      </c>
      <c r="AR233" s="132">
        <f t="shared" si="124"/>
        <v>0.25762711864406773</v>
      </c>
      <c r="AS233" s="131">
        <v>295</v>
      </c>
      <c r="AT233" s="131">
        <v>371.7</v>
      </c>
      <c r="AU233" s="131">
        <v>371</v>
      </c>
      <c r="AV233" s="132">
        <f t="shared" si="125"/>
        <v>0.99811676082862522</v>
      </c>
      <c r="AW233" s="132">
        <f t="shared" si="126"/>
        <v>0.25762711864406773</v>
      </c>
      <c r="AX233" s="134">
        <v>811654.99999999988</v>
      </c>
      <c r="AY233" s="134">
        <v>1029579.5</v>
      </c>
      <c r="AZ233" s="132">
        <f t="shared" si="127"/>
        <v>0.26849400299388315</v>
      </c>
      <c r="BA233" s="131">
        <v>811655</v>
      </c>
      <c r="BB233" s="131">
        <v>1032912.153</v>
      </c>
      <c r="BC233" s="131">
        <v>1029579.5</v>
      </c>
      <c r="BD233" s="132">
        <f t="shared" si="128"/>
        <v>0.99677353684887848</v>
      </c>
      <c r="BE233" s="132">
        <f t="shared" si="129"/>
        <v>0.26849400299388293</v>
      </c>
      <c r="BF233" s="131">
        <v>90</v>
      </c>
      <c r="BG233" s="131">
        <v>119.07000000000021</v>
      </c>
      <c r="BH233" s="131">
        <v>118</v>
      </c>
      <c r="BI233" s="132">
        <f t="shared" si="130"/>
        <v>0.99101368942638612</v>
      </c>
      <c r="BJ233" s="132">
        <f t="shared" si="109"/>
        <v>0.31111111111111112</v>
      </c>
      <c r="BK233" s="134">
        <v>2867</v>
      </c>
      <c r="BL233" s="134">
        <v>111</v>
      </c>
      <c r="BM233" s="135">
        <f t="shared" si="131"/>
        <v>3.8716428322288103E-2</v>
      </c>
      <c r="BN233" s="134">
        <v>1888</v>
      </c>
      <c r="BO233" s="134">
        <v>121</v>
      </c>
      <c r="BP233" s="135">
        <f t="shared" si="132"/>
        <v>6.4088983050847453E-2</v>
      </c>
      <c r="BQ233" s="135">
        <f t="shared" si="133"/>
        <v>0.65534337303405099</v>
      </c>
      <c r="BR233" s="125"/>
      <c r="BS233" s="109"/>
      <c r="BT233" s="109"/>
      <c r="BU233" s="109"/>
      <c r="BX233" s="10"/>
    </row>
    <row r="234" spans="1:76" x14ac:dyDescent="0.25">
      <c r="A234" s="122" t="s">
        <v>345</v>
      </c>
      <c r="B234" s="109" t="s">
        <v>371</v>
      </c>
      <c r="C234" s="107" t="s">
        <v>651</v>
      </c>
      <c r="D234" s="6" t="s">
        <v>595</v>
      </c>
      <c r="E234" s="6" t="s">
        <v>6</v>
      </c>
      <c r="F234" s="26">
        <v>1000</v>
      </c>
      <c r="G234" s="129">
        <f t="shared" si="134"/>
        <v>22.712935483870968</v>
      </c>
      <c r="H234" s="129">
        <f t="shared" si="135"/>
        <v>18.256241935483871</v>
      </c>
      <c r="I234" s="130">
        <f t="shared" si="106"/>
        <v>-0.24411889172682433</v>
      </c>
      <c r="J234" s="137">
        <v>105</v>
      </c>
      <c r="K234" s="137">
        <v>78</v>
      </c>
      <c r="L234" s="130">
        <f t="shared" si="107"/>
        <v>-0.25714285714285712</v>
      </c>
      <c r="M234" s="131">
        <v>105</v>
      </c>
      <c r="N234" s="131">
        <v>115.5</v>
      </c>
      <c r="O234" s="131">
        <v>78</v>
      </c>
      <c r="P234" s="132">
        <f t="shared" si="110"/>
        <v>0.67532467532467533</v>
      </c>
      <c r="Q234" s="132">
        <f t="shared" si="111"/>
        <v>-0.25714285714285712</v>
      </c>
      <c r="R234" s="140">
        <f t="shared" si="112"/>
        <v>2.3714285714285714</v>
      </c>
      <c r="S234" s="140">
        <f t="shared" si="113"/>
        <v>2.6666666666666665</v>
      </c>
      <c r="T234" s="132">
        <f t="shared" si="114"/>
        <v>0.12449799196787148</v>
      </c>
      <c r="U234" s="133">
        <f t="shared" si="103"/>
        <v>2.3714285714285714</v>
      </c>
      <c r="V234" s="133">
        <f t="shared" si="103"/>
        <v>2.3714285714285714</v>
      </c>
      <c r="W234" s="133">
        <f t="shared" si="103"/>
        <v>2.6666666666666665</v>
      </c>
      <c r="X234" s="132">
        <f t="shared" si="115"/>
        <v>1.1244979919678715</v>
      </c>
      <c r="Y234" s="132">
        <f t="shared" si="116"/>
        <v>0.12449799196787148</v>
      </c>
      <c r="Z234" s="134">
        <f t="shared" si="117"/>
        <v>2827.7148594377504</v>
      </c>
      <c r="AA234" s="134">
        <f t="shared" si="117"/>
        <v>2720.8822115384614</v>
      </c>
      <c r="AB234" s="132">
        <f t="shared" si="108"/>
        <v>-3.7780558935327391E-2</v>
      </c>
      <c r="AC234" s="131">
        <f t="shared" si="104"/>
        <v>2827.7148594377509</v>
      </c>
      <c r="AD234" s="131">
        <f t="shared" si="104"/>
        <v>2855.9920080321294</v>
      </c>
      <c r="AE234" s="131">
        <f t="shared" si="104"/>
        <v>2720.8822115384614</v>
      </c>
      <c r="AF234" s="132">
        <f t="shared" si="118"/>
        <v>0.95269251590561588</v>
      </c>
      <c r="AG234" s="132">
        <f t="shared" si="119"/>
        <v>-3.7780558935327613E-2</v>
      </c>
      <c r="AH234" s="134">
        <f t="shared" si="120"/>
        <v>6705.7238095238081</v>
      </c>
      <c r="AI234" s="134">
        <f t="shared" si="120"/>
        <v>7255.6858974358965</v>
      </c>
      <c r="AJ234" s="132">
        <f t="shared" si="121"/>
        <v>8.2013829309671937E-2</v>
      </c>
      <c r="AK234" s="131">
        <f t="shared" si="105"/>
        <v>6705.723809523809</v>
      </c>
      <c r="AL234" s="131">
        <f t="shared" si="105"/>
        <v>6772.7810476190498</v>
      </c>
      <c r="AM234" s="131">
        <f t="shared" si="105"/>
        <v>7255.6858974358965</v>
      </c>
      <c r="AN234" s="132">
        <f t="shared" si="122"/>
        <v>1.0713008210986845</v>
      </c>
      <c r="AO234" s="132">
        <f t="shared" si="123"/>
        <v>8.2013829309671715E-2</v>
      </c>
      <c r="AP234" s="134">
        <v>249</v>
      </c>
      <c r="AQ234" s="134">
        <v>208</v>
      </c>
      <c r="AR234" s="132">
        <f t="shared" si="124"/>
        <v>-0.16465863453815266</v>
      </c>
      <c r="AS234" s="131">
        <v>249</v>
      </c>
      <c r="AT234" s="131">
        <v>273.89999999999998</v>
      </c>
      <c r="AU234" s="131">
        <v>208</v>
      </c>
      <c r="AV234" s="132">
        <f t="shared" si="125"/>
        <v>0.75940124132895226</v>
      </c>
      <c r="AW234" s="132">
        <f t="shared" si="126"/>
        <v>-0.16465863453815266</v>
      </c>
      <c r="AX234" s="134">
        <v>704100.99999999988</v>
      </c>
      <c r="AY234" s="134">
        <v>565943.5</v>
      </c>
      <c r="AZ234" s="132">
        <f t="shared" si="127"/>
        <v>-0.1962182982271008</v>
      </c>
      <c r="BA234" s="131">
        <v>704101</v>
      </c>
      <c r="BB234" s="131">
        <v>782256.21100000024</v>
      </c>
      <c r="BC234" s="131">
        <v>565943.5</v>
      </c>
      <c r="BD234" s="132">
        <f t="shared" si="128"/>
        <v>0.72347587918352729</v>
      </c>
      <c r="BE234" s="132">
        <f t="shared" si="129"/>
        <v>-0.19621829822710091</v>
      </c>
      <c r="BF234" s="131">
        <v>90</v>
      </c>
      <c r="BG234" s="131">
        <v>101.97</v>
      </c>
      <c r="BH234" s="131">
        <v>73</v>
      </c>
      <c r="BI234" s="132">
        <f t="shared" si="130"/>
        <v>0.71589683240168678</v>
      </c>
      <c r="BJ234" s="132">
        <f t="shared" si="109"/>
        <v>-0.18888888888888888</v>
      </c>
      <c r="BK234" s="134">
        <v>2569</v>
      </c>
      <c r="BL234" s="134">
        <v>94</v>
      </c>
      <c r="BM234" s="135">
        <f t="shared" si="131"/>
        <v>3.6590112884390812E-2</v>
      </c>
      <c r="BN234" s="134">
        <v>2391</v>
      </c>
      <c r="BO234" s="134">
        <v>77</v>
      </c>
      <c r="BP234" s="135">
        <f t="shared" si="132"/>
        <v>3.2204098703471351E-2</v>
      </c>
      <c r="BQ234" s="135">
        <f t="shared" si="133"/>
        <v>-0.11986883437002227</v>
      </c>
      <c r="BR234" s="125"/>
      <c r="BS234" s="109"/>
      <c r="BT234" s="109"/>
      <c r="BU234" s="109"/>
      <c r="BX234" s="10"/>
    </row>
    <row r="235" spans="1:76" x14ac:dyDescent="0.25">
      <c r="A235" s="122" t="s">
        <v>211</v>
      </c>
      <c r="B235" s="109" t="s">
        <v>217</v>
      </c>
      <c r="C235" s="107" t="s">
        <v>651</v>
      </c>
      <c r="D235" s="6" t="s">
        <v>595</v>
      </c>
      <c r="E235" s="6" t="s">
        <v>6</v>
      </c>
      <c r="F235" s="26">
        <v>690</v>
      </c>
      <c r="G235" s="129">
        <f t="shared" si="134"/>
        <v>26.446677886863014</v>
      </c>
      <c r="H235" s="129">
        <f t="shared" si="135"/>
        <v>19.8784244974287</v>
      </c>
      <c r="I235" s="130">
        <f t="shared" si="106"/>
        <v>-0.3304212258010652</v>
      </c>
      <c r="J235" s="137">
        <v>96</v>
      </c>
      <c r="K235" s="137">
        <v>79</v>
      </c>
      <c r="L235" s="130">
        <f t="shared" si="107"/>
        <v>-0.17708333333333337</v>
      </c>
      <c r="M235" s="131">
        <v>96</v>
      </c>
      <c r="N235" s="131">
        <v>100.00007402567191</v>
      </c>
      <c r="O235" s="131">
        <v>79</v>
      </c>
      <c r="P235" s="132">
        <f t="shared" si="110"/>
        <v>0.78999941519762484</v>
      </c>
      <c r="Q235" s="132">
        <f t="shared" si="111"/>
        <v>-0.17708333333333337</v>
      </c>
      <c r="R235" s="140">
        <f t="shared" si="112"/>
        <v>2.1666666666666665</v>
      </c>
      <c r="S235" s="140">
        <f t="shared" si="113"/>
        <v>2.0126582278481013</v>
      </c>
      <c r="T235" s="132">
        <f t="shared" si="114"/>
        <v>-7.1080817916260863E-2</v>
      </c>
      <c r="U235" s="133">
        <f t="shared" si="103"/>
        <v>2.1666666666666665</v>
      </c>
      <c r="V235" s="133">
        <f t="shared" si="103"/>
        <v>2.1761120000000003</v>
      </c>
      <c r="W235" s="133">
        <f t="shared" si="103"/>
        <v>2.0126582278481013</v>
      </c>
      <c r="X235" s="132">
        <f t="shared" si="115"/>
        <v>0.92488724286622248</v>
      </c>
      <c r="Y235" s="132">
        <f t="shared" si="116"/>
        <v>-7.1080817916260863E-2</v>
      </c>
      <c r="Z235" s="134">
        <f t="shared" si="117"/>
        <v>2719.6848076923079</v>
      </c>
      <c r="AA235" s="134">
        <f t="shared" si="117"/>
        <v>2674.2106918238987</v>
      </c>
      <c r="AB235" s="132">
        <f t="shared" si="108"/>
        <v>-1.6720362499283326E-2</v>
      </c>
      <c r="AC235" s="131">
        <f t="shared" si="104"/>
        <v>2719.6848076923075</v>
      </c>
      <c r="AD235" s="131">
        <f t="shared" si="104"/>
        <v>2746.295032628861</v>
      </c>
      <c r="AE235" s="131">
        <f t="shared" si="104"/>
        <v>2674.2106918238987</v>
      </c>
      <c r="AF235" s="132">
        <f t="shared" si="118"/>
        <v>0.97375214973317692</v>
      </c>
      <c r="AG235" s="132">
        <f t="shared" si="119"/>
        <v>-1.6720362499283214E-2</v>
      </c>
      <c r="AH235" s="134">
        <f t="shared" si="120"/>
        <v>5892.6504166666664</v>
      </c>
      <c r="AI235" s="134">
        <f t="shared" si="120"/>
        <v>5382.2721518987328</v>
      </c>
      <c r="AJ235" s="132">
        <f t="shared" si="121"/>
        <v>-8.6612683373238797E-2</v>
      </c>
      <c r="AK235" s="131">
        <f t="shared" si="105"/>
        <v>5892.6504166666655</v>
      </c>
      <c r="AL235" s="131">
        <f t="shared" si="105"/>
        <v>5976.2455760440571</v>
      </c>
      <c r="AM235" s="131">
        <f t="shared" si="105"/>
        <v>5382.2721518987328</v>
      </c>
      <c r="AN235" s="132">
        <f t="shared" si="122"/>
        <v>0.90061094100177497</v>
      </c>
      <c r="AO235" s="132">
        <f t="shared" si="123"/>
        <v>-8.6612683373238686E-2</v>
      </c>
      <c r="AP235" s="134">
        <v>208</v>
      </c>
      <c r="AQ235" s="134">
        <v>159</v>
      </c>
      <c r="AR235" s="132">
        <f t="shared" si="124"/>
        <v>-0.23557692307692313</v>
      </c>
      <c r="AS235" s="131">
        <v>208</v>
      </c>
      <c r="AT235" s="131">
        <v>217.61136108815299</v>
      </c>
      <c r="AU235" s="131">
        <v>159</v>
      </c>
      <c r="AV235" s="132">
        <f t="shared" si="125"/>
        <v>0.7306603809880593</v>
      </c>
      <c r="AW235" s="132">
        <f t="shared" si="126"/>
        <v>-0.23557692307692313</v>
      </c>
      <c r="AX235" s="134">
        <v>565694.44000000006</v>
      </c>
      <c r="AY235" s="134">
        <v>425199.49999999988</v>
      </c>
      <c r="AZ235" s="132">
        <f t="shared" si="127"/>
        <v>-0.24835835402589457</v>
      </c>
      <c r="BA235" s="131">
        <v>565694.43999999994</v>
      </c>
      <c r="BB235" s="131">
        <v>597625</v>
      </c>
      <c r="BC235" s="131">
        <v>425199.49999999988</v>
      </c>
      <c r="BD235" s="132">
        <f t="shared" si="128"/>
        <v>0.71148211671198469</v>
      </c>
      <c r="BE235" s="132">
        <f t="shared" si="129"/>
        <v>-0.24835835402589435</v>
      </c>
      <c r="BF235" s="131">
        <v>55</v>
      </c>
      <c r="BG235" s="131">
        <v>60.441108487405849</v>
      </c>
      <c r="BH235" s="131">
        <v>37</v>
      </c>
      <c r="BI235" s="132">
        <f t="shared" si="130"/>
        <v>0.6121661386754631</v>
      </c>
      <c r="BJ235" s="132">
        <f t="shared" si="109"/>
        <v>-0.32727272727272727</v>
      </c>
      <c r="BK235" s="134">
        <v>2636</v>
      </c>
      <c r="BL235" s="134">
        <v>96</v>
      </c>
      <c r="BM235" s="135">
        <f t="shared" si="131"/>
        <v>3.6418816388467376E-2</v>
      </c>
      <c r="BN235" s="134">
        <v>1809</v>
      </c>
      <c r="BO235" s="134">
        <v>79</v>
      </c>
      <c r="BP235" s="135">
        <f t="shared" si="132"/>
        <v>4.3670536207849643E-2</v>
      </c>
      <c r="BQ235" s="135">
        <f t="shared" si="133"/>
        <v>0.19912014004053802</v>
      </c>
      <c r="BR235" s="125"/>
      <c r="BS235" s="109"/>
      <c r="BT235" s="109"/>
      <c r="BU235" s="109"/>
      <c r="BX235" s="10"/>
    </row>
    <row r="236" spans="1:76" x14ac:dyDescent="0.25">
      <c r="A236" s="122" t="s">
        <v>425</v>
      </c>
      <c r="B236" s="109" t="s">
        <v>435</v>
      </c>
      <c r="C236" s="107" t="s">
        <v>651</v>
      </c>
      <c r="D236" s="6" t="s">
        <v>595</v>
      </c>
      <c r="E236" s="6" t="s">
        <v>6</v>
      </c>
      <c r="F236" s="26">
        <v>810</v>
      </c>
      <c r="G236" s="129">
        <f t="shared" si="134"/>
        <v>14.263958582238152</v>
      </c>
      <c r="H236" s="129">
        <f t="shared" si="135"/>
        <v>11.87258183990442</v>
      </c>
      <c r="I236" s="130">
        <f t="shared" si="106"/>
        <v>-0.2014201101816101</v>
      </c>
      <c r="J236" s="137">
        <v>69</v>
      </c>
      <c r="K236" s="137">
        <v>51</v>
      </c>
      <c r="L236" s="130">
        <f t="shared" si="107"/>
        <v>-0.26086956521739135</v>
      </c>
      <c r="M236" s="131">
        <v>69</v>
      </c>
      <c r="N236" s="131">
        <v>78.129562500000006</v>
      </c>
      <c r="O236" s="131">
        <v>51</v>
      </c>
      <c r="P236" s="132">
        <f t="shared" si="110"/>
        <v>0.65276187870628355</v>
      </c>
      <c r="Q236" s="132">
        <f t="shared" si="111"/>
        <v>-0.26086956521739135</v>
      </c>
      <c r="R236" s="140">
        <f t="shared" si="112"/>
        <v>1.9130434782608696</v>
      </c>
      <c r="S236" s="140">
        <f t="shared" si="113"/>
        <v>2.3137254901960786</v>
      </c>
      <c r="T236" s="132">
        <f t="shared" si="114"/>
        <v>0.20944741532976829</v>
      </c>
      <c r="U236" s="133">
        <f t="shared" si="103"/>
        <v>1.9130434782608696</v>
      </c>
      <c r="V236" s="133">
        <f t="shared" si="103"/>
        <v>1.9130434782608694</v>
      </c>
      <c r="W236" s="133">
        <f t="shared" si="103"/>
        <v>2.3137254901960786</v>
      </c>
      <c r="X236" s="132">
        <f t="shared" si="115"/>
        <v>1.2094474153297685</v>
      </c>
      <c r="Y236" s="132">
        <f t="shared" si="116"/>
        <v>0.20944741532976829</v>
      </c>
      <c r="Z236" s="134">
        <f t="shared" si="117"/>
        <v>2713.3939393939386</v>
      </c>
      <c r="AA236" s="134">
        <f t="shared" si="117"/>
        <v>2526.4451694915256</v>
      </c>
      <c r="AB236" s="132">
        <f t="shared" si="108"/>
        <v>-6.8898499104103395E-2</v>
      </c>
      <c r="AC236" s="131">
        <f t="shared" si="104"/>
        <v>2713.3939393939395</v>
      </c>
      <c r="AD236" s="131">
        <f t="shared" si="104"/>
        <v>2740.5278787878788</v>
      </c>
      <c r="AE236" s="131">
        <f t="shared" si="104"/>
        <v>2526.4451694915256</v>
      </c>
      <c r="AF236" s="132">
        <f t="shared" si="118"/>
        <v>0.92188267415435277</v>
      </c>
      <c r="AG236" s="132">
        <f t="shared" si="119"/>
        <v>-6.8898499104103728E-2</v>
      </c>
      <c r="AH236" s="134">
        <f t="shared" si="120"/>
        <v>5190.8405797101432</v>
      </c>
      <c r="AI236" s="134">
        <f t="shared" si="120"/>
        <v>5845.5005882352953</v>
      </c>
      <c r="AJ236" s="132">
        <f t="shared" si="121"/>
        <v>0.12611830366821009</v>
      </c>
      <c r="AK236" s="131">
        <f t="shared" si="105"/>
        <v>5190.840579710145</v>
      </c>
      <c r="AL236" s="131">
        <f t="shared" si="105"/>
        <v>5242.7489855072463</v>
      </c>
      <c r="AM236" s="131">
        <f t="shared" si="105"/>
        <v>5845.5005882352953</v>
      </c>
      <c r="AN236" s="132">
        <f t="shared" si="122"/>
        <v>1.1149686174932771</v>
      </c>
      <c r="AO236" s="132">
        <f t="shared" si="123"/>
        <v>0.12611830366820986</v>
      </c>
      <c r="AP236" s="134">
        <v>132</v>
      </c>
      <c r="AQ236" s="134">
        <v>118</v>
      </c>
      <c r="AR236" s="132">
        <f t="shared" si="124"/>
        <v>-0.10606060606060608</v>
      </c>
      <c r="AS236" s="131">
        <v>132</v>
      </c>
      <c r="AT236" s="131">
        <v>149.46525</v>
      </c>
      <c r="AU236" s="131">
        <v>118</v>
      </c>
      <c r="AV236" s="132">
        <f t="shared" si="125"/>
        <v>0.78948116702711835</v>
      </c>
      <c r="AW236" s="132">
        <f t="shared" si="126"/>
        <v>-0.10606060606060608</v>
      </c>
      <c r="AX236" s="134">
        <v>358167.99999999988</v>
      </c>
      <c r="AY236" s="134">
        <v>298120.53000000003</v>
      </c>
      <c r="AZ236" s="132">
        <f t="shared" si="127"/>
        <v>-0.16765168859306212</v>
      </c>
      <c r="BA236" s="131">
        <v>358168</v>
      </c>
      <c r="BB236" s="131">
        <v>409613.68453500001</v>
      </c>
      <c r="BC236" s="131">
        <v>298120.53000000003</v>
      </c>
      <c r="BD236" s="132">
        <f t="shared" si="128"/>
        <v>0.72780900945345905</v>
      </c>
      <c r="BE236" s="132">
        <f t="shared" si="129"/>
        <v>-0.16765168859306234</v>
      </c>
      <c r="BF236" s="131">
        <v>30</v>
      </c>
      <c r="BG236" s="131">
        <v>36</v>
      </c>
      <c r="BH236" s="131">
        <v>40</v>
      </c>
      <c r="BI236" s="132">
        <f t="shared" si="130"/>
        <v>1.1111111111111112</v>
      </c>
      <c r="BJ236" s="132">
        <f t="shared" si="109"/>
        <v>0.33333333333333326</v>
      </c>
      <c r="BK236" s="134">
        <v>824</v>
      </c>
      <c r="BL236" s="134">
        <v>69</v>
      </c>
      <c r="BM236" s="135">
        <f t="shared" si="131"/>
        <v>8.3737864077669907E-2</v>
      </c>
      <c r="BN236" s="134">
        <v>1503</v>
      </c>
      <c r="BO236" s="134">
        <v>51</v>
      </c>
      <c r="BP236" s="135">
        <f t="shared" si="132"/>
        <v>3.3932135728542916E-2</v>
      </c>
      <c r="BQ236" s="135">
        <f t="shared" si="133"/>
        <v>-0.59478145158957441</v>
      </c>
      <c r="BR236" s="125"/>
      <c r="BS236" s="109"/>
      <c r="BT236" s="109"/>
      <c r="BU236" s="109"/>
      <c r="BX236" s="10"/>
    </row>
    <row r="237" spans="1:76" x14ac:dyDescent="0.25">
      <c r="A237" s="122" t="s">
        <v>378</v>
      </c>
      <c r="B237" s="109" t="s">
        <v>397</v>
      </c>
      <c r="C237" s="107" t="s">
        <v>651</v>
      </c>
      <c r="D237" s="6" t="s">
        <v>595</v>
      </c>
      <c r="E237" s="6" t="s">
        <v>6</v>
      </c>
      <c r="F237" s="26">
        <v>710</v>
      </c>
      <c r="G237" s="129">
        <f t="shared" si="134"/>
        <v>73.293168559745567</v>
      </c>
      <c r="H237" s="129">
        <f t="shared" si="135"/>
        <v>122.58985006815081</v>
      </c>
      <c r="I237" s="130">
        <f t="shared" si="106"/>
        <v>0.40212694183898556</v>
      </c>
      <c r="J237" s="137">
        <v>311</v>
      </c>
      <c r="K237" s="137">
        <v>493</v>
      </c>
      <c r="L237" s="130">
        <f t="shared" si="107"/>
        <v>0.58520900321543401</v>
      </c>
      <c r="M237" s="131">
        <v>311</v>
      </c>
      <c r="N237" s="131">
        <v>387.49</v>
      </c>
      <c r="O237" s="131">
        <v>493</v>
      </c>
      <c r="P237" s="132">
        <f t="shared" si="110"/>
        <v>1.2722908978296215</v>
      </c>
      <c r="Q237" s="132">
        <f t="shared" si="111"/>
        <v>0.58520900321543401</v>
      </c>
      <c r="R237" s="140">
        <f t="shared" si="112"/>
        <v>1.8971061093247588</v>
      </c>
      <c r="S237" s="140">
        <f t="shared" si="113"/>
        <v>1.9939148073022313</v>
      </c>
      <c r="T237" s="132">
        <f t="shared" si="114"/>
        <v>5.1029669611854178E-2</v>
      </c>
      <c r="U237" s="133">
        <f t="shared" si="103"/>
        <v>1.8971061093247588</v>
      </c>
      <c r="V237" s="133">
        <f t="shared" si="103"/>
        <v>1.9123074143848873</v>
      </c>
      <c r="W237" s="133">
        <f t="shared" si="103"/>
        <v>1.9939148073022313</v>
      </c>
      <c r="X237" s="132">
        <f t="shared" si="115"/>
        <v>1.0426748295297459</v>
      </c>
      <c r="Y237" s="132">
        <f t="shared" si="116"/>
        <v>5.1029669611854178E-2</v>
      </c>
      <c r="Z237" s="134">
        <f t="shared" si="117"/>
        <v>2734.2078644067797</v>
      </c>
      <c r="AA237" s="134">
        <f t="shared" si="117"/>
        <v>2744.8653102746703</v>
      </c>
      <c r="AB237" s="132">
        <f t="shared" si="108"/>
        <v>3.8978184528786208E-3</v>
      </c>
      <c r="AC237" s="131">
        <f t="shared" si="104"/>
        <v>2734.2078644067797</v>
      </c>
      <c r="AD237" s="131">
        <f t="shared" si="104"/>
        <v>2768.0559547908233</v>
      </c>
      <c r="AE237" s="131">
        <f t="shared" si="104"/>
        <v>2744.8653102746684</v>
      </c>
      <c r="AF237" s="132">
        <f t="shared" si="118"/>
        <v>0.99162204634049478</v>
      </c>
      <c r="AG237" s="132">
        <f t="shared" si="119"/>
        <v>3.8978184528779547E-3</v>
      </c>
      <c r="AH237" s="134">
        <f t="shared" si="120"/>
        <v>5187.0824437299034</v>
      </c>
      <c r="AI237" s="134">
        <f t="shared" si="120"/>
        <v>5473.0275862068984</v>
      </c>
      <c r="AJ237" s="132">
        <f t="shared" si="121"/>
        <v>5.5126392452590212E-2</v>
      </c>
      <c r="AK237" s="131">
        <f t="shared" si="105"/>
        <v>5187.0824437299034</v>
      </c>
      <c r="AL237" s="131">
        <f t="shared" si="105"/>
        <v>5293.3739257787302</v>
      </c>
      <c r="AM237" s="131">
        <f t="shared" si="105"/>
        <v>5473.0275862068947</v>
      </c>
      <c r="AN237" s="132">
        <f t="shared" si="122"/>
        <v>1.0339393481260131</v>
      </c>
      <c r="AO237" s="132">
        <f t="shared" si="123"/>
        <v>5.5126392452589545E-2</v>
      </c>
      <c r="AP237" s="134">
        <v>590</v>
      </c>
      <c r="AQ237" s="134">
        <v>983</v>
      </c>
      <c r="AR237" s="132">
        <f t="shared" si="124"/>
        <v>0.66610169491525428</v>
      </c>
      <c r="AS237" s="131">
        <v>590</v>
      </c>
      <c r="AT237" s="131">
        <v>741</v>
      </c>
      <c r="AU237" s="131">
        <v>983</v>
      </c>
      <c r="AV237" s="132">
        <f t="shared" si="125"/>
        <v>1.3265856950067476</v>
      </c>
      <c r="AW237" s="132">
        <f t="shared" si="126"/>
        <v>0.66610169491525428</v>
      </c>
      <c r="AX237" s="134">
        <v>1613182.64</v>
      </c>
      <c r="AY237" s="134">
        <v>2698202.600000001</v>
      </c>
      <c r="AZ237" s="132">
        <f t="shared" si="127"/>
        <v>0.67259585684606749</v>
      </c>
      <c r="BA237" s="131">
        <v>1613182.64</v>
      </c>
      <c r="BB237" s="131">
        <v>2051129.4624999999</v>
      </c>
      <c r="BC237" s="131">
        <v>2698202.5999999992</v>
      </c>
      <c r="BD237" s="132">
        <f t="shared" si="128"/>
        <v>1.3154716215286189</v>
      </c>
      <c r="BE237" s="132">
        <f t="shared" si="129"/>
        <v>0.67259585684606638</v>
      </c>
      <c r="BF237" s="131">
        <v>181</v>
      </c>
      <c r="BG237" s="131">
        <v>239</v>
      </c>
      <c r="BH237" s="131">
        <v>338</v>
      </c>
      <c r="BI237" s="132">
        <f t="shared" si="130"/>
        <v>1.4142259414225942</v>
      </c>
      <c r="BJ237" s="132">
        <f t="shared" si="109"/>
        <v>0.86740331491712697</v>
      </c>
      <c r="BK237" s="134">
        <v>3726</v>
      </c>
      <c r="BL237" s="134">
        <v>311</v>
      </c>
      <c r="BM237" s="135">
        <f t="shared" si="131"/>
        <v>8.3467525496511E-2</v>
      </c>
      <c r="BN237" s="134">
        <v>4779</v>
      </c>
      <c r="BO237" s="134">
        <v>493</v>
      </c>
      <c r="BP237" s="135">
        <f t="shared" si="132"/>
        <v>0.10315965683197321</v>
      </c>
      <c r="BQ237" s="135">
        <f t="shared" si="133"/>
        <v>0.23592566352389777</v>
      </c>
      <c r="BR237" s="125"/>
      <c r="BS237" s="109"/>
      <c r="BT237" s="109"/>
      <c r="BU237" s="109"/>
      <c r="BX237" s="10"/>
    </row>
    <row r="238" spans="1:76" x14ac:dyDescent="0.25">
      <c r="A238" s="122" t="s">
        <v>148</v>
      </c>
      <c r="B238" s="109" t="s">
        <v>182</v>
      </c>
      <c r="C238" s="107" t="s">
        <v>651</v>
      </c>
      <c r="D238" s="6" t="s">
        <v>595</v>
      </c>
      <c r="E238" s="6" t="s">
        <v>6</v>
      </c>
      <c r="F238" s="26">
        <v>560</v>
      </c>
      <c r="G238" s="129">
        <f t="shared" si="134"/>
        <v>15.354809907834094</v>
      </c>
      <c r="H238" s="129">
        <f t="shared" si="135"/>
        <v>5.4589861751152071</v>
      </c>
      <c r="I238" s="130">
        <f t="shared" si="106"/>
        <v>-1.812758526084753</v>
      </c>
      <c r="J238" s="137">
        <v>41</v>
      </c>
      <c r="K238" s="137">
        <v>24</v>
      </c>
      <c r="L238" s="130">
        <f t="shared" si="107"/>
        <v>-0.41463414634146345</v>
      </c>
      <c r="M238" s="131">
        <v>41</v>
      </c>
      <c r="N238" s="131">
        <v>95</v>
      </c>
      <c r="O238" s="131">
        <v>24</v>
      </c>
      <c r="P238" s="132">
        <f t="shared" si="110"/>
        <v>0.25263157894736843</v>
      </c>
      <c r="Q238" s="132">
        <f t="shared" si="111"/>
        <v>-0.41463414634146345</v>
      </c>
      <c r="R238" s="140">
        <f t="shared" si="112"/>
        <v>2.2926829268292681</v>
      </c>
      <c r="S238" s="140">
        <f t="shared" si="113"/>
        <v>1.5416666666666667</v>
      </c>
      <c r="T238" s="132">
        <f t="shared" si="114"/>
        <v>-0.3275709219858155</v>
      </c>
      <c r="U238" s="133">
        <f t="shared" si="103"/>
        <v>2.2926829268292681</v>
      </c>
      <c r="V238" s="133">
        <f t="shared" si="103"/>
        <v>2</v>
      </c>
      <c r="W238" s="133">
        <f t="shared" si="103"/>
        <v>1.5416666666666667</v>
      </c>
      <c r="X238" s="132">
        <f t="shared" si="115"/>
        <v>0.77083333333333337</v>
      </c>
      <c r="Y238" s="132">
        <f t="shared" si="116"/>
        <v>-0.3275709219858155</v>
      </c>
      <c r="Z238" s="134">
        <f t="shared" si="117"/>
        <v>2835.7393617021276</v>
      </c>
      <c r="AA238" s="134">
        <f t="shared" si="117"/>
        <v>2561.2972972972975</v>
      </c>
      <c r="AB238" s="132">
        <f t="shared" si="108"/>
        <v>-9.6779721053100842E-2</v>
      </c>
      <c r="AC238" s="131">
        <f t="shared" si="104"/>
        <v>2835.7393617021266</v>
      </c>
      <c r="AD238" s="131">
        <f t="shared" si="104"/>
        <v>2105.2631578947367</v>
      </c>
      <c r="AE238" s="131">
        <f t="shared" si="104"/>
        <v>2561.2972972972975</v>
      </c>
      <c r="AF238" s="132">
        <f t="shared" si="118"/>
        <v>1.2166162162162164</v>
      </c>
      <c r="AG238" s="132">
        <f t="shared" si="119"/>
        <v>-9.6779721053100509E-2</v>
      </c>
      <c r="AH238" s="134">
        <f t="shared" si="120"/>
        <v>6501.4512195121943</v>
      </c>
      <c r="AI238" s="134">
        <f t="shared" si="120"/>
        <v>3948.666666666667</v>
      </c>
      <c r="AJ238" s="132">
        <f t="shared" si="121"/>
        <v>-0.39264842058402205</v>
      </c>
      <c r="AK238" s="131">
        <f t="shared" si="105"/>
        <v>6501.4512195121924</v>
      </c>
      <c r="AL238" s="131">
        <f t="shared" si="105"/>
        <v>4210.5263157894733</v>
      </c>
      <c r="AM238" s="131">
        <f t="shared" si="105"/>
        <v>3948.666666666667</v>
      </c>
      <c r="AN238" s="132">
        <f t="shared" si="122"/>
        <v>0.93780833333333347</v>
      </c>
      <c r="AO238" s="132">
        <f t="shared" si="123"/>
        <v>-0.39264842058402194</v>
      </c>
      <c r="AP238" s="134">
        <v>94</v>
      </c>
      <c r="AQ238" s="134">
        <v>37</v>
      </c>
      <c r="AR238" s="132">
        <f t="shared" si="124"/>
        <v>-0.6063829787234043</v>
      </c>
      <c r="AS238" s="131">
        <v>94</v>
      </c>
      <c r="AT238" s="131">
        <v>190</v>
      </c>
      <c r="AU238" s="131">
        <v>37</v>
      </c>
      <c r="AV238" s="132">
        <f t="shared" si="125"/>
        <v>0.19473684210526315</v>
      </c>
      <c r="AW238" s="132">
        <f t="shared" si="126"/>
        <v>-0.6063829787234043</v>
      </c>
      <c r="AX238" s="134">
        <v>266559.5</v>
      </c>
      <c r="AY238" s="134">
        <v>94768</v>
      </c>
      <c r="AZ238" s="132">
        <f t="shared" si="127"/>
        <v>-0.6444771242443057</v>
      </c>
      <c r="BA238" s="131">
        <v>266559.49999999988</v>
      </c>
      <c r="BB238" s="131">
        <v>400000</v>
      </c>
      <c r="BC238" s="131">
        <v>94768</v>
      </c>
      <c r="BD238" s="132">
        <f t="shared" si="128"/>
        <v>0.23691999999999999</v>
      </c>
      <c r="BE238" s="132">
        <f t="shared" si="129"/>
        <v>-0.64447712424430548</v>
      </c>
      <c r="BF238" s="131">
        <v>42</v>
      </c>
      <c r="BG238" s="131">
        <v>87.440425531914926</v>
      </c>
      <c r="BH238" s="131">
        <v>12</v>
      </c>
      <c r="BI238" s="132">
        <f t="shared" si="130"/>
        <v>0.13723629462004522</v>
      </c>
      <c r="BJ238" s="132">
        <f t="shared" si="109"/>
        <v>-0.7142857142857143</v>
      </c>
      <c r="BK238" s="134">
        <v>1225</v>
      </c>
      <c r="BL238" s="134">
        <v>41</v>
      </c>
      <c r="BM238" s="135">
        <f t="shared" si="131"/>
        <v>3.346938775510204E-2</v>
      </c>
      <c r="BN238" s="134">
        <v>1242</v>
      </c>
      <c r="BO238" s="134">
        <v>23</v>
      </c>
      <c r="BP238" s="135">
        <f t="shared" si="132"/>
        <v>1.8518518518518517E-2</v>
      </c>
      <c r="BQ238" s="135">
        <f t="shared" si="133"/>
        <v>-0.44670280036133692</v>
      </c>
      <c r="BR238" s="125"/>
      <c r="BS238" s="109"/>
      <c r="BT238" s="109"/>
      <c r="BU238" s="109"/>
      <c r="BX238" s="10"/>
    </row>
    <row r="239" spans="1:76" x14ac:dyDescent="0.25">
      <c r="A239" s="122" t="s">
        <v>125</v>
      </c>
      <c r="B239" s="109" t="s">
        <v>144</v>
      </c>
      <c r="C239" s="107" t="s">
        <v>651</v>
      </c>
      <c r="D239" s="6" t="s">
        <v>595</v>
      </c>
      <c r="E239" s="6" t="s">
        <v>6</v>
      </c>
      <c r="F239" s="26">
        <v>760</v>
      </c>
      <c r="G239" s="129">
        <f t="shared" si="134"/>
        <v>21.447559422750423</v>
      </c>
      <c r="H239" s="129">
        <f t="shared" si="135"/>
        <v>10.641171477079796</v>
      </c>
      <c r="I239" s="130">
        <f t="shared" si="106"/>
        <v>-1.0155261541407066</v>
      </c>
      <c r="J239" s="137">
        <v>87</v>
      </c>
      <c r="K239" s="137">
        <v>37</v>
      </c>
      <c r="L239" s="130">
        <f t="shared" si="107"/>
        <v>-0.57471264367816088</v>
      </c>
      <c r="M239" s="131">
        <v>87</v>
      </c>
      <c r="N239" s="131">
        <v>52.515749999999997</v>
      </c>
      <c r="O239" s="131">
        <v>37</v>
      </c>
      <c r="P239" s="132">
        <f t="shared" si="110"/>
        <v>0.70455053960002478</v>
      </c>
      <c r="Q239" s="132">
        <f t="shared" si="111"/>
        <v>-0.57471264367816088</v>
      </c>
      <c r="R239" s="140">
        <f t="shared" si="112"/>
        <v>2.4252873563218391</v>
      </c>
      <c r="S239" s="140">
        <f t="shared" si="113"/>
        <v>2.8918918918918921</v>
      </c>
      <c r="T239" s="132">
        <f t="shared" si="114"/>
        <v>0.19239144357627769</v>
      </c>
      <c r="U239" s="133">
        <f t="shared" si="103"/>
        <v>2.4252873563218391</v>
      </c>
      <c r="V239" s="133">
        <f t="shared" si="103"/>
        <v>3.6000000000000005</v>
      </c>
      <c r="W239" s="133">
        <f t="shared" si="103"/>
        <v>2.8918918918918921</v>
      </c>
      <c r="X239" s="132">
        <f t="shared" si="115"/>
        <v>0.80330330330330324</v>
      </c>
      <c r="Y239" s="132">
        <f t="shared" si="116"/>
        <v>0.19239144357627769</v>
      </c>
      <c r="Z239" s="134">
        <f t="shared" si="117"/>
        <v>2394.8080568720384</v>
      </c>
      <c r="AA239" s="134">
        <f t="shared" si="117"/>
        <v>2343.0467289719627</v>
      </c>
      <c r="AB239" s="132">
        <f t="shared" si="108"/>
        <v>-2.1613977684576291E-2</v>
      </c>
      <c r="AC239" s="131">
        <f t="shared" si="104"/>
        <v>2394.8080568720379</v>
      </c>
      <c r="AD239" s="131">
        <f t="shared" si="104"/>
        <v>2515.8538888888902</v>
      </c>
      <c r="AE239" s="131">
        <f t="shared" si="104"/>
        <v>2343.0467289719627</v>
      </c>
      <c r="AF239" s="132">
        <f t="shared" si="118"/>
        <v>0.93131272023382616</v>
      </c>
      <c r="AG239" s="132">
        <f t="shared" si="119"/>
        <v>-2.1613977684576069E-2</v>
      </c>
      <c r="AH239" s="134">
        <f t="shared" si="120"/>
        <v>5808.0977011494269</v>
      </c>
      <c r="AI239" s="134">
        <f t="shared" si="120"/>
        <v>6775.8378378378384</v>
      </c>
      <c r="AJ239" s="132">
        <f t="shared" si="121"/>
        <v>0.16661912152354041</v>
      </c>
      <c r="AK239" s="131">
        <f t="shared" si="105"/>
        <v>5808.0977011494251</v>
      </c>
      <c r="AL239" s="131">
        <f t="shared" si="105"/>
        <v>9057.074000000006</v>
      </c>
      <c r="AM239" s="131">
        <f t="shared" si="105"/>
        <v>6775.8378378378384</v>
      </c>
      <c r="AN239" s="132">
        <f t="shared" si="122"/>
        <v>0.7481265845722177</v>
      </c>
      <c r="AO239" s="132">
        <f t="shared" si="123"/>
        <v>0.16661912152354064</v>
      </c>
      <c r="AP239" s="134">
        <v>211</v>
      </c>
      <c r="AQ239" s="134">
        <v>107</v>
      </c>
      <c r="AR239" s="132">
        <f t="shared" si="124"/>
        <v>-0.49289099526066349</v>
      </c>
      <c r="AS239" s="131">
        <v>211</v>
      </c>
      <c r="AT239" s="131">
        <v>189.05670000000001</v>
      </c>
      <c r="AU239" s="131">
        <v>107</v>
      </c>
      <c r="AV239" s="132">
        <f t="shared" si="125"/>
        <v>0.56596777580482471</v>
      </c>
      <c r="AW239" s="132">
        <f t="shared" si="126"/>
        <v>-0.49289099526066349</v>
      </c>
      <c r="AX239" s="134">
        <v>505304.50000000012</v>
      </c>
      <c r="AY239" s="134">
        <v>250706</v>
      </c>
      <c r="AZ239" s="132">
        <f t="shared" si="127"/>
        <v>-0.50385163797274723</v>
      </c>
      <c r="BA239" s="131">
        <v>505304.5</v>
      </c>
      <c r="BB239" s="131">
        <v>475639.03391550027</v>
      </c>
      <c r="BC239" s="131">
        <v>250706</v>
      </c>
      <c r="BD239" s="132">
        <f t="shared" si="128"/>
        <v>0.52709298884947953</v>
      </c>
      <c r="BE239" s="132">
        <f t="shared" si="129"/>
        <v>-0.50385163797274712</v>
      </c>
      <c r="BF239" s="131">
        <v>56</v>
      </c>
      <c r="BG239" s="131">
        <v>52.700800569611381</v>
      </c>
      <c r="BH239" s="131">
        <v>30</v>
      </c>
      <c r="BI239" s="132">
        <f t="shared" si="130"/>
        <v>0.56925131451036748</v>
      </c>
      <c r="BJ239" s="132">
        <f t="shared" si="109"/>
        <v>-0.4642857142857143</v>
      </c>
      <c r="BK239" s="134">
        <v>2390</v>
      </c>
      <c r="BL239" s="134">
        <v>69</v>
      </c>
      <c r="BM239" s="135">
        <f t="shared" si="131"/>
        <v>2.8870292887029289E-2</v>
      </c>
      <c r="BN239" s="134">
        <v>2991</v>
      </c>
      <c r="BO239" s="134">
        <v>37</v>
      </c>
      <c r="BP239" s="135">
        <f t="shared" si="132"/>
        <v>1.2370444667335339E-2</v>
      </c>
      <c r="BQ239" s="135">
        <f t="shared" si="133"/>
        <v>-0.57151648181258752</v>
      </c>
      <c r="BR239" s="125"/>
      <c r="BS239" s="109"/>
      <c r="BT239" s="109"/>
      <c r="BU239" s="109"/>
      <c r="BX239" s="10"/>
    </row>
    <row r="240" spans="1:76" x14ac:dyDescent="0.25">
      <c r="A240" s="122" t="s">
        <v>378</v>
      </c>
      <c r="B240" s="109" t="s">
        <v>517</v>
      </c>
      <c r="C240" s="107" t="s">
        <v>651</v>
      </c>
      <c r="D240" s="6" t="s">
        <v>596</v>
      </c>
      <c r="E240" s="6" t="s">
        <v>6</v>
      </c>
      <c r="F240" s="26">
        <v>490</v>
      </c>
      <c r="G240" s="129">
        <f t="shared" si="134"/>
        <v>0</v>
      </c>
      <c r="H240" s="129">
        <f t="shared" si="135"/>
        <v>31.631599736668853</v>
      </c>
      <c r="I240" s="130">
        <f t="shared" si="106"/>
        <v>1</v>
      </c>
      <c r="J240" s="137">
        <v>0</v>
      </c>
      <c r="K240" s="137">
        <v>0</v>
      </c>
      <c r="L240" s="130">
        <f t="shared" si="107"/>
        <v>0</v>
      </c>
      <c r="M240" s="131">
        <v>0</v>
      </c>
      <c r="N240" s="131">
        <v>164</v>
      </c>
      <c r="O240" s="131">
        <v>81</v>
      </c>
      <c r="P240" s="132">
        <f t="shared" si="110"/>
        <v>0.49390243902439024</v>
      </c>
      <c r="Q240" s="132" t="e">
        <f t="shared" si="111"/>
        <v>#DIV/0!</v>
      </c>
      <c r="R240" s="140" t="e">
        <f t="shared" si="112"/>
        <v>#DIV/0!</v>
      </c>
      <c r="S240" s="140" t="e">
        <f t="shared" si="113"/>
        <v>#DIV/0!</v>
      </c>
      <c r="T240" s="132">
        <f t="shared" si="114"/>
        <v>0</v>
      </c>
      <c r="U240" s="133" t="e">
        <f t="shared" si="103"/>
        <v>#DIV/0!</v>
      </c>
      <c r="V240" s="133">
        <f t="shared" si="103"/>
        <v>2.0487804878048781</v>
      </c>
      <c r="W240" s="133">
        <f t="shared" si="103"/>
        <v>2.0617283950617282</v>
      </c>
      <c r="X240" s="132">
        <f t="shared" si="115"/>
        <v>1.0063198118753673</v>
      </c>
      <c r="Y240" s="132" t="e">
        <f t="shared" si="116"/>
        <v>#DIV/0!</v>
      </c>
      <c r="Z240" s="134" t="e">
        <f t="shared" si="117"/>
        <v>#DIV/0!</v>
      </c>
      <c r="AA240" s="134" t="e">
        <f t="shared" si="117"/>
        <v>#DIV/0!</v>
      </c>
      <c r="AB240" s="132">
        <f t="shared" si="108"/>
        <v>0</v>
      </c>
      <c r="AC240" s="131" t="e">
        <f t="shared" si="104"/>
        <v>#DIV/0!</v>
      </c>
      <c r="AD240" s="131">
        <f t="shared" si="104"/>
        <v>1808.036323496216</v>
      </c>
      <c r="AE240" s="131">
        <f t="shared" si="104"/>
        <v>2877.1497005988017</v>
      </c>
      <c r="AF240" s="132">
        <f t="shared" si="118"/>
        <v>1.5913118908115915</v>
      </c>
      <c r="AG240" s="132" t="e">
        <f t="shared" si="119"/>
        <v>#DIV/0!</v>
      </c>
      <c r="AH240" s="134" t="e">
        <f t="shared" si="120"/>
        <v>#DIV/0!</v>
      </c>
      <c r="AI240" s="134" t="e">
        <f t="shared" si="120"/>
        <v>#DIV/0!</v>
      </c>
      <c r="AJ240" s="132">
        <f t="shared" si="121"/>
        <v>0</v>
      </c>
      <c r="AK240" s="131" t="e">
        <f t="shared" si="105"/>
        <v>#DIV/0!</v>
      </c>
      <c r="AL240" s="131">
        <f t="shared" si="105"/>
        <v>3704.2695408215159</v>
      </c>
      <c r="AM240" s="131">
        <f t="shared" si="105"/>
        <v>5931.9012345678993</v>
      </c>
      <c r="AN240" s="132">
        <f t="shared" si="122"/>
        <v>1.6013686825965558</v>
      </c>
      <c r="AO240" s="132" t="e">
        <f t="shared" si="123"/>
        <v>#DIV/0!</v>
      </c>
      <c r="AP240" s="134">
        <v>0</v>
      </c>
      <c r="AQ240" s="134">
        <v>0</v>
      </c>
      <c r="AR240" s="132">
        <f t="shared" si="124"/>
        <v>0</v>
      </c>
      <c r="AS240" s="131">
        <v>0</v>
      </c>
      <c r="AT240" s="131">
        <v>336</v>
      </c>
      <c r="AU240" s="131">
        <v>167</v>
      </c>
      <c r="AV240" s="132">
        <f t="shared" si="125"/>
        <v>0.49702380952380953</v>
      </c>
      <c r="AW240" s="132" t="e">
        <f t="shared" si="126"/>
        <v>#DIV/0!</v>
      </c>
      <c r="AX240" s="134">
        <v>0</v>
      </c>
      <c r="AY240" s="134">
        <v>0</v>
      </c>
      <c r="AZ240" s="132">
        <f t="shared" si="127"/>
        <v>0</v>
      </c>
      <c r="BA240" s="131">
        <v>0</v>
      </c>
      <c r="BB240" s="131">
        <v>607500.2046947286</v>
      </c>
      <c r="BC240" s="131">
        <v>480483.99999999988</v>
      </c>
      <c r="BD240" s="132">
        <f t="shared" si="128"/>
        <v>0.79091989811171359</v>
      </c>
      <c r="BE240" s="132" t="e">
        <f t="shared" si="129"/>
        <v>#DIV/0!</v>
      </c>
      <c r="BF240" s="131">
        <v>0</v>
      </c>
      <c r="BG240" s="131">
        <v>134</v>
      </c>
      <c r="BH240" s="131">
        <v>67</v>
      </c>
      <c r="BI240" s="132">
        <f t="shared" si="130"/>
        <v>0.5</v>
      </c>
      <c r="BJ240" s="132" t="e">
        <f t="shared" si="109"/>
        <v>#DIV/0!</v>
      </c>
      <c r="BK240" s="134">
        <v>0</v>
      </c>
      <c r="BL240" s="134">
        <v>0</v>
      </c>
      <c r="BM240" s="135">
        <f t="shared" si="131"/>
        <v>0</v>
      </c>
      <c r="BN240" s="134">
        <v>2163</v>
      </c>
      <c r="BO240" s="134">
        <v>68</v>
      </c>
      <c r="BP240" s="135">
        <f t="shared" si="132"/>
        <v>3.1437817845584838E-2</v>
      </c>
      <c r="BQ240" s="135">
        <f t="shared" si="133"/>
        <v>0</v>
      </c>
      <c r="BR240" s="125"/>
      <c r="BS240" s="109"/>
      <c r="BT240" s="109"/>
      <c r="BU240" s="109"/>
      <c r="BX240" s="10"/>
    </row>
    <row r="241" spans="1:76" x14ac:dyDescent="0.25">
      <c r="A241" s="122" t="s">
        <v>345</v>
      </c>
      <c r="B241" s="109" t="s">
        <v>372</v>
      </c>
      <c r="C241" s="107" t="s">
        <v>651</v>
      </c>
      <c r="D241" s="6" t="s">
        <v>595</v>
      </c>
      <c r="E241" s="6" t="s">
        <v>6</v>
      </c>
      <c r="F241" s="26">
        <v>700</v>
      </c>
      <c r="G241" s="129">
        <f t="shared" si="134"/>
        <v>29.444105069124429</v>
      </c>
      <c r="H241" s="129">
        <f t="shared" si="135"/>
        <v>20.62410138248848</v>
      </c>
      <c r="I241" s="130">
        <f t="shared" si="106"/>
        <v>-0.42765517503346073</v>
      </c>
      <c r="J241" s="137">
        <v>106</v>
      </c>
      <c r="K241" s="137">
        <v>68</v>
      </c>
      <c r="L241" s="130">
        <f t="shared" si="107"/>
        <v>-0.35849056603773588</v>
      </c>
      <c r="M241" s="131">
        <v>106</v>
      </c>
      <c r="N241" s="131">
        <v>111.3</v>
      </c>
      <c r="O241" s="131">
        <v>68</v>
      </c>
      <c r="P241" s="132">
        <f t="shared" si="110"/>
        <v>0.6109613656783468</v>
      </c>
      <c r="Q241" s="132">
        <f t="shared" si="111"/>
        <v>-0.35849056603773588</v>
      </c>
      <c r="R241" s="140">
        <f t="shared" si="112"/>
        <v>2.2547169811320753</v>
      </c>
      <c r="S241" s="140">
        <f t="shared" si="113"/>
        <v>2.3382352941176472</v>
      </c>
      <c r="T241" s="132">
        <f t="shared" si="114"/>
        <v>3.7041594880630191E-2</v>
      </c>
      <c r="U241" s="133">
        <f t="shared" si="103"/>
        <v>2.2547169811320753</v>
      </c>
      <c r="V241" s="133">
        <f t="shared" si="103"/>
        <v>2.2547169811320753</v>
      </c>
      <c r="W241" s="133">
        <f t="shared" si="103"/>
        <v>2.3382352941176472</v>
      </c>
      <c r="X241" s="132">
        <f t="shared" si="115"/>
        <v>1.0370415948806302</v>
      </c>
      <c r="Y241" s="132">
        <f t="shared" si="116"/>
        <v>3.7041594880630191E-2</v>
      </c>
      <c r="Z241" s="134">
        <f t="shared" si="117"/>
        <v>2673.3769037656898</v>
      </c>
      <c r="AA241" s="134">
        <f t="shared" si="117"/>
        <v>2814.7358490566039</v>
      </c>
      <c r="AB241" s="132">
        <f t="shared" si="108"/>
        <v>5.2876549165887354E-2</v>
      </c>
      <c r="AC241" s="131">
        <f t="shared" si="104"/>
        <v>2673.3769037656907</v>
      </c>
      <c r="AD241" s="131">
        <f t="shared" si="104"/>
        <v>2700.1106728033492</v>
      </c>
      <c r="AE241" s="131">
        <f t="shared" si="104"/>
        <v>2814.7358490566039</v>
      </c>
      <c r="AF241" s="132">
        <f t="shared" si="118"/>
        <v>1.0424520288771153</v>
      </c>
      <c r="AG241" s="132">
        <f t="shared" si="119"/>
        <v>5.287654916588691E-2</v>
      </c>
      <c r="AH241" s="134">
        <f t="shared" si="120"/>
        <v>6027.7083018867907</v>
      </c>
      <c r="AI241" s="134">
        <f t="shared" si="120"/>
        <v>6581.5147058823541</v>
      </c>
      <c r="AJ241" s="132">
        <f t="shared" si="121"/>
        <v>9.1876775759406115E-2</v>
      </c>
      <c r="AK241" s="131">
        <f t="shared" si="105"/>
        <v>6027.7083018867925</v>
      </c>
      <c r="AL241" s="131">
        <f t="shared" si="105"/>
        <v>6087.9853849056644</v>
      </c>
      <c r="AM241" s="131">
        <f t="shared" si="105"/>
        <v>6581.5147058823541</v>
      </c>
      <c r="AN241" s="132">
        <f t="shared" si="122"/>
        <v>1.0810661146132723</v>
      </c>
      <c r="AO241" s="132">
        <f t="shared" si="123"/>
        <v>9.1876775759405893E-2</v>
      </c>
      <c r="AP241" s="134">
        <v>239</v>
      </c>
      <c r="AQ241" s="134">
        <v>159</v>
      </c>
      <c r="AR241" s="132">
        <f t="shared" si="124"/>
        <v>-0.33472803347280333</v>
      </c>
      <c r="AS241" s="131">
        <v>239</v>
      </c>
      <c r="AT241" s="131">
        <v>250.95</v>
      </c>
      <c r="AU241" s="131">
        <v>159</v>
      </c>
      <c r="AV241" s="132">
        <f t="shared" si="125"/>
        <v>0.63359234907352069</v>
      </c>
      <c r="AW241" s="132">
        <f t="shared" si="126"/>
        <v>-0.33472803347280333</v>
      </c>
      <c r="AX241" s="134">
        <v>638937.07999999984</v>
      </c>
      <c r="AY241" s="134">
        <v>447543</v>
      </c>
      <c r="AZ241" s="132">
        <f t="shared" si="127"/>
        <v>-0.2995507476260415</v>
      </c>
      <c r="BA241" s="131">
        <v>638937.08000000007</v>
      </c>
      <c r="BB241" s="131">
        <v>677592.77334000042</v>
      </c>
      <c r="BC241" s="131">
        <v>447543</v>
      </c>
      <c r="BD241" s="132">
        <f t="shared" si="128"/>
        <v>0.66048962977270897</v>
      </c>
      <c r="BE241" s="132">
        <f t="shared" si="129"/>
        <v>-0.29955074762604172</v>
      </c>
      <c r="BF241" s="131">
        <v>66</v>
      </c>
      <c r="BG241" s="131">
        <v>82.555010729613755</v>
      </c>
      <c r="BH241" s="131">
        <v>66</v>
      </c>
      <c r="BI241" s="132">
        <f t="shared" si="130"/>
        <v>0.79946691807920489</v>
      </c>
      <c r="BJ241" s="132">
        <f t="shared" si="109"/>
        <v>0</v>
      </c>
      <c r="BK241" s="134">
        <v>2407</v>
      </c>
      <c r="BL241" s="134">
        <v>106</v>
      </c>
      <c r="BM241" s="135">
        <f t="shared" si="131"/>
        <v>4.4038221852928959E-2</v>
      </c>
      <c r="BN241" s="134">
        <v>2202</v>
      </c>
      <c r="BO241" s="134">
        <v>68</v>
      </c>
      <c r="BP241" s="135">
        <f t="shared" si="132"/>
        <v>3.0881017257039057E-2</v>
      </c>
      <c r="BQ241" s="135">
        <f t="shared" si="133"/>
        <v>-0.29876784398402823</v>
      </c>
      <c r="BR241" s="125"/>
      <c r="BS241" s="109"/>
      <c r="BT241" s="109"/>
      <c r="BU241" s="109"/>
      <c r="BX241" s="10"/>
    </row>
    <row r="242" spans="1:76" x14ac:dyDescent="0.25">
      <c r="A242" s="122" t="s">
        <v>148</v>
      </c>
      <c r="B242" s="109" t="s">
        <v>664</v>
      </c>
      <c r="C242" s="107" t="s">
        <v>651</v>
      </c>
      <c r="D242" s="6" t="s">
        <v>596</v>
      </c>
      <c r="E242" s="6" t="s">
        <v>43</v>
      </c>
      <c r="F242" s="26">
        <v>650</v>
      </c>
      <c r="G242" s="129">
        <f t="shared" si="134"/>
        <v>0</v>
      </c>
      <c r="H242" s="129">
        <f t="shared" si="135"/>
        <v>12.318312655086853</v>
      </c>
      <c r="I242" s="130">
        <f t="shared" si="106"/>
        <v>1</v>
      </c>
      <c r="J242" s="137">
        <v>0</v>
      </c>
      <c r="K242" s="137">
        <v>0</v>
      </c>
      <c r="L242" s="130">
        <f t="shared" si="107"/>
        <v>0</v>
      </c>
      <c r="M242" s="131">
        <v>0</v>
      </c>
      <c r="N242" s="131">
        <v>160</v>
      </c>
      <c r="O242" s="131">
        <v>72</v>
      </c>
      <c r="P242" s="132">
        <f t="shared" si="110"/>
        <v>0.45</v>
      </c>
      <c r="Q242" s="132" t="e">
        <f t="shared" si="111"/>
        <v>#DIV/0!</v>
      </c>
      <c r="R242" s="140" t="e">
        <f t="shared" si="112"/>
        <v>#DIV/0!</v>
      </c>
      <c r="S242" s="140" t="e">
        <f t="shared" si="113"/>
        <v>#DIV/0!</v>
      </c>
      <c r="T242" s="132">
        <f t="shared" si="114"/>
        <v>0</v>
      </c>
      <c r="U242" s="133" t="e">
        <f t="shared" si="103"/>
        <v>#DIV/0!</v>
      </c>
      <c r="V242" s="133">
        <f t="shared" si="103"/>
        <v>2.2320772058823533</v>
      </c>
      <c r="W242" s="133">
        <f t="shared" si="103"/>
        <v>1.8194444444444444</v>
      </c>
      <c r="X242" s="132">
        <f t="shared" si="115"/>
        <v>0.8151350856724543</v>
      </c>
      <c r="Y242" s="132" t="e">
        <f t="shared" si="116"/>
        <v>#DIV/0!</v>
      </c>
      <c r="Z242" s="134" t="e">
        <f t="shared" si="117"/>
        <v>#DIV/0!</v>
      </c>
      <c r="AA242" s="134" t="e">
        <f t="shared" si="117"/>
        <v>#DIV/0!</v>
      </c>
      <c r="AB242" s="132">
        <f t="shared" si="108"/>
        <v>0</v>
      </c>
      <c r="AC242" s="131" t="e">
        <f t="shared" si="104"/>
        <v>#DIV/0!</v>
      </c>
      <c r="AD242" s="131">
        <f t="shared" si="104"/>
        <v>1780.3189595292602</v>
      </c>
      <c r="AE242" s="131">
        <f t="shared" si="104"/>
        <v>1894.7633587786265</v>
      </c>
      <c r="AF242" s="132">
        <f t="shared" si="118"/>
        <v>1.0642830873854352</v>
      </c>
      <c r="AG242" s="132" t="e">
        <f t="shared" si="119"/>
        <v>#DIV/0!</v>
      </c>
      <c r="AH242" s="134" t="e">
        <f t="shared" si="120"/>
        <v>#DIV/0!</v>
      </c>
      <c r="AI242" s="134" t="e">
        <f t="shared" si="120"/>
        <v>#DIV/0!</v>
      </c>
      <c r="AJ242" s="132">
        <f t="shared" si="121"/>
        <v>0</v>
      </c>
      <c r="AK242" s="131" t="e">
        <f t="shared" si="105"/>
        <v>#DIV/0!</v>
      </c>
      <c r="AL242" s="131">
        <f t="shared" si="105"/>
        <v>3973.8093687654496</v>
      </c>
      <c r="AM242" s="131">
        <f t="shared" si="105"/>
        <v>3447.4166666666679</v>
      </c>
      <c r="AN242" s="132">
        <f t="shared" si="122"/>
        <v>0.86753448561567081</v>
      </c>
      <c r="AO242" s="132" t="e">
        <f t="shared" si="123"/>
        <v>#DIV/0!</v>
      </c>
      <c r="AP242" s="134">
        <v>0</v>
      </c>
      <c r="AQ242" s="134">
        <v>0</v>
      </c>
      <c r="AR242" s="132">
        <f t="shared" si="124"/>
        <v>0</v>
      </c>
      <c r="AS242" s="131">
        <v>0</v>
      </c>
      <c r="AT242" s="131">
        <v>357.13235294117652</v>
      </c>
      <c r="AU242" s="131">
        <v>131</v>
      </c>
      <c r="AV242" s="132">
        <f t="shared" si="125"/>
        <v>0.36681078855260446</v>
      </c>
      <c r="AW242" s="132" t="e">
        <f t="shared" si="126"/>
        <v>#DIV/0!</v>
      </c>
      <c r="AX242" s="134">
        <v>0</v>
      </c>
      <c r="AY242" s="134">
        <v>0</v>
      </c>
      <c r="AZ242" s="132">
        <f t="shared" si="127"/>
        <v>0</v>
      </c>
      <c r="BA242" s="131">
        <v>0</v>
      </c>
      <c r="BB242" s="131">
        <v>635809.49900247192</v>
      </c>
      <c r="BC242" s="131">
        <v>248214.00000000009</v>
      </c>
      <c r="BD242" s="132">
        <f t="shared" si="128"/>
        <v>0.39039051852705187</v>
      </c>
      <c r="BE242" s="132" t="e">
        <f t="shared" si="129"/>
        <v>#DIV/0!</v>
      </c>
      <c r="BF242" s="131">
        <v>0</v>
      </c>
      <c r="BG242" s="131">
        <v>103.5683823529411</v>
      </c>
      <c r="BH242" s="131">
        <v>51</v>
      </c>
      <c r="BI242" s="132">
        <f t="shared" si="130"/>
        <v>0.49242827628804536</v>
      </c>
      <c r="BJ242" s="132" t="e">
        <f t="shared" si="109"/>
        <v>#DIV/0!</v>
      </c>
      <c r="BK242" s="134">
        <v>0</v>
      </c>
      <c r="BL242" s="134">
        <v>0</v>
      </c>
      <c r="BM242" s="135">
        <f t="shared" si="131"/>
        <v>0</v>
      </c>
      <c r="BN242" s="134">
        <v>401</v>
      </c>
      <c r="BO242" s="134">
        <v>30</v>
      </c>
      <c r="BP242" s="135">
        <f t="shared" si="132"/>
        <v>7.4812967581047385E-2</v>
      </c>
      <c r="BQ242" s="135">
        <f t="shared" si="133"/>
        <v>0</v>
      </c>
      <c r="BR242" s="125"/>
      <c r="BS242" s="109"/>
      <c r="BT242" s="109"/>
      <c r="BU242" s="109"/>
      <c r="BX242" s="10"/>
    </row>
    <row r="243" spans="1:76" x14ac:dyDescent="0.25">
      <c r="A243" s="122" t="s">
        <v>232</v>
      </c>
      <c r="B243" s="109" t="s">
        <v>250</v>
      </c>
      <c r="C243" s="107" t="s">
        <v>651</v>
      </c>
      <c r="D243" s="6" t="s">
        <v>595</v>
      </c>
      <c r="E243" s="6" t="s">
        <v>37</v>
      </c>
      <c r="F243" s="26">
        <v>500</v>
      </c>
      <c r="G243" s="129">
        <f t="shared" si="134"/>
        <v>15.409193548387098</v>
      </c>
      <c r="H243" s="129">
        <f t="shared" si="135"/>
        <v>15.033483870967743</v>
      </c>
      <c r="I243" s="130">
        <f t="shared" si="106"/>
        <v>-2.4991524296302022E-2</v>
      </c>
      <c r="J243" s="137">
        <v>75</v>
      </c>
      <c r="K243" s="137">
        <v>58</v>
      </c>
      <c r="L243" s="130">
        <f t="shared" si="107"/>
        <v>-0.22666666666666668</v>
      </c>
      <c r="M243" s="131">
        <v>75</v>
      </c>
      <c r="N243" s="131">
        <v>177.02</v>
      </c>
      <c r="O243" s="131">
        <v>58</v>
      </c>
      <c r="P243" s="132">
        <f t="shared" si="110"/>
        <v>0.32764659360524234</v>
      </c>
      <c r="Q243" s="132">
        <f t="shared" si="111"/>
        <v>-0.22666666666666668</v>
      </c>
      <c r="R243" s="140">
        <f t="shared" si="112"/>
        <v>2.2000000000000002</v>
      </c>
      <c r="S243" s="140">
        <f t="shared" si="113"/>
        <v>2.7931034482758621</v>
      </c>
      <c r="T243" s="132">
        <f t="shared" si="114"/>
        <v>0.26959247648902807</v>
      </c>
      <c r="U243" s="133">
        <f t="shared" si="103"/>
        <v>2.2000000000000002</v>
      </c>
      <c r="V243" s="133">
        <f t="shared" si="103"/>
        <v>1.5566037735849056</v>
      </c>
      <c r="W243" s="133">
        <f t="shared" si="103"/>
        <v>2.7931034482758621</v>
      </c>
      <c r="X243" s="132">
        <f t="shared" si="115"/>
        <v>1.7943573667711599</v>
      </c>
      <c r="Y243" s="132">
        <f t="shared" si="116"/>
        <v>0.26959247648902807</v>
      </c>
      <c r="Z243" s="134">
        <f t="shared" si="117"/>
        <v>1447.530303030303</v>
      </c>
      <c r="AA243" s="134">
        <f t="shared" si="117"/>
        <v>1438.3888888888889</v>
      </c>
      <c r="AB243" s="132">
        <f t="shared" si="108"/>
        <v>-6.3151798081719779E-3</v>
      </c>
      <c r="AC243" s="131">
        <f t="shared" si="104"/>
        <v>1447.530303030303</v>
      </c>
      <c r="AD243" s="131">
        <f t="shared" si="104"/>
        <v>1462.0056060606057</v>
      </c>
      <c r="AE243" s="131">
        <f t="shared" si="104"/>
        <v>1438.3888888888889</v>
      </c>
      <c r="AF243" s="132">
        <f t="shared" si="118"/>
        <v>0.98384635662557252</v>
      </c>
      <c r="AG243" s="132">
        <f t="shared" si="119"/>
        <v>-6.3151798081719779E-3</v>
      </c>
      <c r="AH243" s="134">
        <f t="shared" si="120"/>
        <v>3184.5666666666671</v>
      </c>
      <c r="AI243" s="134">
        <f t="shared" si="120"/>
        <v>4017.5689655172414</v>
      </c>
      <c r="AJ243" s="132">
        <f t="shared" si="121"/>
        <v>0.26157477171689747</v>
      </c>
      <c r="AK243" s="131">
        <f t="shared" si="105"/>
        <v>3184.5666666666671</v>
      </c>
      <c r="AL243" s="131">
        <f t="shared" si="105"/>
        <v>2275.7634433962257</v>
      </c>
      <c r="AM243" s="131">
        <f t="shared" si="105"/>
        <v>4017.5689655172414</v>
      </c>
      <c r="AN243" s="132">
        <f t="shared" si="122"/>
        <v>1.7653719577820617</v>
      </c>
      <c r="AO243" s="132">
        <f t="shared" si="123"/>
        <v>0.26157477171689747</v>
      </c>
      <c r="AP243" s="134">
        <v>165</v>
      </c>
      <c r="AQ243" s="134">
        <v>162</v>
      </c>
      <c r="AR243" s="132">
        <f t="shared" si="124"/>
        <v>-1.8181818181818188E-2</v>
      </c>
      <c r="AS243" s="131">
        <v>165</v>
      </c>
      <c r="AT243" s="131">
        <v>275.55</v>
      </c>
      <c r="AU243" s="131">
        <v>162</v>
      </c>
      <c r="AV243" s="132">
        <f t="shared" si="125"/>
        <v>0.58791507893304296</v>
      </c>
      <c r="AW243" s="132">
        <f t="shared" si="126"/>
        <v>-1.8181818181818188E-2</v>
      </c>
      <c r="AX243" s="134">
        <v>238842.5</v>
      </c>
      <c r="AY243" s="134">
        <v>233019</v>
      </c>
      <c r="AZ243" s="132">
        <f t="shared" si="127"/>
        <v>-2.4382176538932598E-2</v>
      </c>
      <c r="BA243" s="131">
        <v>238842.5</v>
      </c>
      <c r="BB243" s="131">
        <v>402855.64474999992</v>
      </c>
      <c r="BC243" s="131">
        <v>233019</v>
      </c>
      <c r="BD243" s="132">
        <f t="shared" si="128"/>
        <v>0.57841810841351016</v>
      </c>
      <c r="BE243" s="132">
        <f t="shared" si="129"/>
        <v>-2.4382176538932598E-2</v>
      </c>
      <c r="BF243" s="131">
        <v>41</v>
      </c>
      <c r="BG243" s="131">
        <v>71.893499999999989</v>
      </c>
      <c r="BH243" s="131">
        <v>35</v>
      </c>
      <c r="BI243" s="132">
        <f t="shared" si="130"/>
        <v>0.4868312156175455</v>
      </c>
      <c r="BJ243" s="132">
        <f t="shared" si="109"/>
        <v>-0.14634146341463417</v>
      </c>
      <c r="BK243" s="134">
        <v>790</v>
      </c>
      <c r="BL243" s="134">
        <v>75</v>
      </c>
      <c r="BM243" s="135">
        <f t="shared" si="131"/>
        <v>9.49367088607595E-2</v>
      </c>
      <c r="BN243" s="134">
        <v>355</v>
      </c>
      <c r="BO243" s="134">
        <v>58</v>
      </c>
      <c r="BP243" s="135">
        <f t="shared" si="132"/>
        <v>0.16338028169014085</v>
      </c>
      <c r="BQ243" s="135">
        <f t="shared" si="133"/>
        <v>0.72093896713615013</v>
      </c>
      <c r="BR243" s="125"/>
      <c r="BS243" s="109"/>
      <c r="BT243" s="109"/>
      <c r="BU243" s="109"/>
      <c r="BX243" s="10"/>
    </row>
    <row r="244" spans="1:76" x14ac:dyDescent="0.25">
      <c r="A244" s="122" t="s">
        <v>232</v>
      </c>
      <c r="B244" s="109" t="s">
        <v>251</v>
      </c>
      <c r="C244" s="107" t="s">
        <v>651</v>
      </c>
      <c r="D244" s="6" t="s">
        <v>595</v>
      </c>
      <c r="E244" s="6" t="s">
        <v>37</v>
      </c>
      <c r="F244" s="26">
        <v>700</v>
      </c>
      <c r="G244" s="129">
        <f t="shared" si="134"/>
        <v>36.418709677419358</v>
      </c>
      <c r="H244" s="129">
        <f t="shared" si="135"/>
        <v>20.805691244239629</v>
      </c>
      <c r="I244" s="130">
        <f t="shared" si="106"/>
        <v>-0.75042055800488872</v>
      </c>
      <c r="J244" s="137">
        <v>221</v>
      </c>
      <c r="K244" s="137">
        <v>129</v>
      </c>
      <c r="L244" s="130">
        <f t="shared" si="107"/>
        <v>-0.41628959276018096</v>
      </c>
      <c r="M244" s="131">
        <v>221</v>
      </c>
      <c r="N244" s="131">
        <v>317.99999999999989</v>
      </c>
      <c r="O244" s="131">
        <v>129</v>
      </c>
      <c r="P244" s="132">
        <f t="shared" si="110"/>
        <v>0.4056603773584907</v>
      </c>
      <c r="Q244" s="132">
        <f t="shared" si="111"/>
        <v>-0.41628959276018096</v>
      </c>
      <c r="R244" s="140">
        <f t="shared" si="112"/>
        <v>2.3891402714932126</v>
      </c>
      <c r="S244" s="140">
        <f t="shared" si="113"/>
        <v>2.5813953488372094</v>
      </c>
      <c r="T244" s="132">
        <f t="shared" si="114"/>
        <v>8.0470401691332016E-2</v>
      </c>
      <c r="U244" s="133">
        <f t="shared" si="103"/>
        <v>2.3891402714932126</v>
      </c>
      <c r="V244" s="133">
        <f t="shared" si="103"/>
        <v>1.6226415094339628</v>
      </c>
      <c r="W244" s="133">
        <f t="shared" si="103"/>
        <v>2.5813953488372094</v>
      </c>
      <c r="X244" s="132">
        <f t="shared" si="115"/>
        <v>1.5908599242833961</v>
      </c>
      <c r="Y244" s="132">
        <f t="shared" si="116"/>
        <v>8.0470401691332016E-2</v>
      </c>
      <c r="Z244" s="134">
        <f t="shared" si="117"/>
        <v>1496.753787878788</v>
      </c>
      <c r="AA244" s="134">
        <f t="shared" si="117"/>
        <v>1355.8063063063064</v>
      </c>
      <c r="AB244" s="132">
        <f t="shared" si="108"/>
        <v>-9.4168782276631835E-2</v>
      </c>
      <c r="AC244" s="131">
        <f t="shared" si="104"/>
        <v>1496.753787878788</v>
      </c>
      <c r="AD244" s="131">
        <f t="shared" si="104"/>
        <v>1511.8535162790695</v>
      </c>
      <c r="AE244" s="131">
        <f t="shared" si="104"/>
        <v>1355.8063063063064</v>
      </c>
      <c r="AF244" s="132">
        <f t="shared" si="118"/>
        <v>0.89678417366993202</v>
      </c>
      <c r="AG244" s="132">
        <f t="shared" si="119"/>
        <v>-9.4168782276631835E-2</v>
      </c>
      <c r="AH244" s="134">
        <f t="shared" si="120"/>
        <v>3575.9547511312221</v>
      </c>
      <c r="AI244" s="134">
        <f t="shared" si="120"/>
        <v>3499.8720930232562</v>
      </c>
      <c r="AJ244" s="132">
        <f t="shared" si="121"/>
        <v>-2.1276180321884053E-2</v>
      </c>
      <c r="AK244" s="131">
        <f t="shared" si="105"/>
        <v>3575.9547511312221</v>
      </c>
      <c r="AL244" s="131">
        <f t="shared" si="105"/>
        <v>2453.1962716981134</v>
      </c>
      <c r="AM244" s="131">
        <f t="shared" si="105"/>
        <v>3499.8720930232562</v>
      </c>
      <c r="AN244" s="132">
        <f t="shared" si="122"/>
        <v>1.4266580026230959</v>
      </c>
      <c r="AO244" s="132">
        <f t="shared" si="123"/>
        <v>-2.1276180321884053E-2</v>
      </c>
      <c r="AP244" s="134">
        <v>528</v>
      </c>
      <c r="AQ244" s="134">
        <v>333</v>
      </c>
      <c r="AR244" s="132">
        <f t="shared" si="124"/>
        <v>-0.36931818181818177</v>
      </c>
      <c r="AS244" s="131">
        <v>528</v>
      </c>
      <c r="AT244" s="131">
        <v>516</v>
      </c>
      <c r="AU244" s="131">
        <v>333</v>
      </c>
      <c r="AV244" s="132">
        <f t="shared" si="125"/>
        <v>0.64534883720930236</v>
      </c>
      <c r="AW244" s="132">
        <f t="shared" si="126"/>
        <v>-0.36931818181818177</v>
      </c>
      <c r="AX244" s="134">
        <v>790286</v>
      </c>
      <c r="AY244" s="134">
        <v>451483.5</v>
      </c>
      <c r="AZ244" s="132">
        <f t="shared" si="127"/>
        <v>-0.4287087206403758</v>
      </c>
      <c r="BA244" s="131">
        <v>790286</v>
      </c>
      <c r="BB244" s="131">
        <v>780116.41439999989</v>
      </c>
      <c r="BC244" s="131">
        <v>451483.5</v>
      </c>
      <c r="BD244" s="132">
        <f t="shared" si="128"/>
        <v>0.57873862370559559</v>
      </c>
      <c r="BE244" s="132">
        <f t="shared" si="129"/>
        <v>-0.4287087206403758</v>
      </c>
      <c r="BF244" s="131">
        <v>116</v>
      </c>
      <c r="BG244" s="131">
        <v>119.0318181818182</v>
      </c>
      <c r="BH244" s="131">
        <v>55</v>
      </c>
      <c r="BI244" s="132">
        <f t="shared" si="130"/>
        <v>0.46206132813991668</v>
      </c>
      <c r="BJ244" s="132">
        <f t="shared" si="109"/>
        <v>-0.52586206896551724</v>
      </c>
      <c r="BK244" s="134">
        <v>2683</v>
      </c>
      <c r="BL244" s="134">
        <v>221</v>
      </c>
      <c r="BM244" s="135">
        <f t="shared" si="131"/>
        <v>8.2370480805068952E-2</v>
      </c>
      <c r="BN244" s="134">
        <v>1850</v>
      </c>
      <c r="BO244" s="134">
        <v>129</v>
      </c>
      <c r="BP244" s="135">
        <f t="shared" si="132"/>
        <v>6.9729729729729725E-2</v>
      </c>
      <c r="BQ244" s="135">
        <f t="shared" si="133"/>
        <v>-0.15346214993273821</v>
      </c>
      <c r="BR244" s="125"/>
      <c r="BS244" s="109"/>
      <c r="BT244" s="109"/>
      <c r="BU244" s="109"/>
      <c r="BX244" s="10"/>
    </row>
    <row r="245" spans="1:76" x14ac:dyDescent="0.25">
      <c r="A245" s="122" t="s">
        <v>101</v>
      </c>
      <c r="B245" s="109" t="s">
        <v>111</v>
      </c>
      <c r="C245" s="107" t="s">
        <v>651</v>
      </c>
      <c r="D245" s="6" t="s">
        <v>595</v>
      </c>
      <c r="E245" s="6" t="s">
        <v>6</v>
      </c>
      <c r="F245" s="26">
        <v>680</v>
      </c>
      <c r="G245" s="129">
        <f t="shared" si="134"/>
        <v>29.433515180265655</v>
      </c>
      <c r="H245" s="129">
        <f t="shared" si="135"/>
        <v>40.990678368121443</v>
      </c>
      <c r="I245" s="130">
        <f t="shared" si="106"/>
        <v>0.28194613136346203</v>
      </c>
      <c r="J245" s="137">
        <v>134</v>
      </c>
      <c r="K245" s="137">
        <v>146</v>
      </c>
      <c r="L245" s="130">
        <f t="shared" si="107"/>
        <v>8.9552238805970186E-2</v>
      </c>
      <c r="M245" s="131">
        <v>134</v>
      </c>
      <c r="N245" s="131">
        <v>140.36055360609231</v>
      </c>
      <c r="O245" s="131">
        <v>146</v>
      </c>
      <c r="P245" s="132">
        <f t="shared" si="110"/>
        <v>1.0401782854870623</v>
      </c>
      <c r="Q245" s="132">
        <f t="shared" si="111"/>
        <v>8.9552238805970186E-2</v>
      </c>
      <c r="R245" s="140">
        <f t="shared" si="112"/>
        <v>1.8059701492537314</v>
      </c>
      <c r="S245" s="140">
        <f t="shared" si="113"/>
        <v>2.1712328767123288</v>
      </c>
      <c r="T245" s="132">
        <f t="shared" si="114"/>
        <v>0.20225291520434729</v>
      </c>
      <c r="U245" s="133">
        <f t="shared" si="103"/>
        <v>1.8059701492537314</v>
      </c>
      <c r="V245" s="133">
        <f t="shared" si="103"/>
        <v>1.81</v>
      </c>
      <c r="W245" s="133">
        <f t="shared" si="103"/>
        <v>2.1712328767123288</v>
      </c>
      <c r="X245" s="132">
        <f t="shared" si="115"/>
        <v>1.1995761749791871</v>
      </c>
      <c r="Y245" s="132">
        <f t="shared" si="116"/>
        <v>0.20225291520434729</v>
      </c>
      <c r="Z245" s="134">
        <f t="shared" si="117"/>
        <v>2563.8780991735539</v>
      </c>
      <c r="AA245" s="134">
        <f t="shared" si="117"/>
        <v>2725.8154574132491</v>
      </c>
      <c r="AB245" s="132">
        <f t="shared" si="108"/>
        <v>6.3161098919599423E-2</v>
      </c>
      <c r="AC245" s="131">
        <f t="shared" si="104"/>
        <v>2563.8780991735539</v>
      </c>
      <c r="AD245" s="131">
        <f t="shared" si="104"/>
        <v>2590</v>
      </c>
      <c r="AE245" s="131">
        <f t="shared" si="104"/>
        <v>2725.8154574132491</v>
      </c>
      <c r="AF245" s="132">
        <f t="shared" si="118"/>
        <v>1.052438400545656</v>
      </c>
      <c r="AG245" s="132">
        <f t="shared" si="119"/>
        <v>6.3161098919599423E-2</v>
      </c>
      <c r="AH245" s="134">
        <f t="shared" si="120"/>
        <v>4630.2873134328365</v>
      </c>
      <c r="AI245" s="134">
        <f t="shared" si="120"/>
        <v>5918.3801369863013</v>
      </c>
      <c r="AJ245" s="132">
        <f t="shared" si="121"/>
        <v>0.27818853050794567</v>
      </c>
      <c r="AK245" s="131">
        <f t="shared" si="105"/>
        <v>4630.2873134328365</v>
      </c>
      <c r="AL245" s="131">
        <f t="shared" si="105"/>
        <v>4687.9000000000005</v>
      </c>
      <c r="AM245" s="131">
        <f t="shared" si="105"/>
        <v>5918.3801369863013</v>
      </c>
      <c r="AN245" s="132">
        <f t="shared" si="122"/>
        <v>1.2624800309277717</v>
      </c>
      <c r="AO245" s="132">
        <f t="shared" si="123"/>
        <v>0.27818853050794567</v>
      </c>
      <c r="AP245" s="134">
        <v>242</v>
      </c>
      <c r="AQ245" s="134">
        <v>317</v>
      </c>
      <c r="AR245" s="132">
        <f t="shared" si="124"/>
        <v>0.30991735537190079</v>
      </c>
      <c r="AS245" s="131">
        <v>242</v>
      </c>
      <c r="AT245" s="131">
        <v>254.05260202702709</v>
      </c>
      <c r="AU245" s="131">
        <v>317</v>
      </c>
      <c r="AV245" s="132">
        <f t="shared" si="125"/>
        <v>1.2477730890009791</v>
      </c>
      <c r="AW245" s="132">
        <f t="shared" si="126"/>
        <v>0.30991735537190079</v>
      </c>
      <c r="AX245" s="134">
        <v>620458.5</v>
      </c>
      <c r="AY245" s="134">
        <v>864083.5</v>
      </c>
      <c r="AZ245" s="132">
        <f t="shared" si="127"/>
        <v>0.39265317503104558</v>
      </c>
      <c r="BA245" s="131">
        <v>620458.5</v>
      </c>
      <c r="BB245" s="131">
        <v>657996.23925000022</v>
      </c>
      <c r="BC245" s="131">
        <v>864083.5</v>
      </c>
      <c r="BD245" s="132">
        <f t="shared" si="128"/>
        <v>1.3132043140321028</v>
      </c>
      <c r="BE245" s="132">
        <f t="shared" si="129"/>
        <v>0.39265317503104558</v>
      </c>
      <c r="BF245" s="131">
        <v>48</v>
      </c>
      <c r="BG245" s="131">
        <v>76.215780608108133</v>
      </c>
      <c r="BH245" s="131">
        <v>93</v>
      </c>
      <c r="BI245" s="132">
        <f t="shared" si="130"/>
        <v>1.2202197400325032</v>
      </c>
      <c r="BJ245" s="132">
        <f t="shared" si="109"/>
        <v>0.9375</v>
      </c>
      <c r="BK245" s="134">
        <v>1240</v>
      </c>
      <c r="BL245" s="134">
        <v>134</v>
      </c>
      <c r="BM245" s="135">
        <f t="shared" si="131"/>
        <v>0.10806451612903226</v>
      </c>
      <c r="BN245" s="134">
        <v>965</v>
      </c>
      <c r="BO245" s="134">
        <v>146</v>
      </c>
      <c r="BP245" s="135">
        <f t="shared" si="132"/>
        <v>0.15129533678756477</v>
      </c>
      <c r="BQ245" s="135">
        <f t="shared" si="133"/>
        <v>0.4000464001237336</v>
      </c>
      <c r="BR245" s="125"/>
      <c r="BS245" s="109"/>
      <c r="BT245" s="109"/>
      <c r="BU245" s="109"/>
      <c r="BX245" s="10"/>
    </row>
    <row r="246" spans="1:76" x14ac:dyDescent="0.25">
      <c r="A246" s="122" t="s">
        <v>101</v>
      </c>
      <c r="B246" s="109" t="s">
        <v>124</v>
      </c>
      <c r="C246" s="107" t="s">
        <v>651</v>
      </c>
      <c r="D246" s="6" t="s">
        <v>595</v>
      </c>
      <c r="E246" s="6" t="s">
        <v>37</v>
      </c>
      <c r="F246" s="26">
        <v>590</v>
      </c>
      <c r="G246" s="129">
        <f t="shared" si="134"/>
        <v>18.292430289775822</v>
      </c>
      <c r="H246" s="129">
        <f t="shared" si="135"/>
        <v>27.784843630399124</v>
      </c>
      <c r="I246" s="130">
        <f t="shared" si="106"/>
        <v>0.34163997706424898</v>
      </c>
      <c r="J246" s="137">
        <v>69</v>
      </c>
      <c r="K246" s="137">
        <v>177</v>
      </c>
      <c r="L246" s="130">
        <f t="shared" si="107"/>
        <v>1.5652173913043477</v>
      </c>
      <c r="M246" s="131">
        <v>69</v>
      </c>
      <c r="N246" s="131">
        <v>108.96768368778319</v>
      </c>
      <c r="O246" s="131">
        <v>177</v>
      </c>
      <c r="P246" s="132">
        <f t="shared" si="110"/>
        <v>1.6243347936728161</v>
      </c>
      <c r="Q246" s="132">
        <f t="shared" si="111"/>
        <v>1.5652173913043477</v>
      </c>
      <c r="R246" s="140">
        <f t="shared" si="112"/>
        <v>2.8695652173913042</v>
      </c>
      <c r="S246" s="140">
        <f t="shared" si="113"/>
        <v>1.9378531073446328</v>
      </c>
      <c r="T246" s="132">
        <f t="shared" si="114"/>
        <v>-0.32468755350111278</v>
      </c>
      <c r="U246" s="133">
        <f t="shared" si="103"/>
        <v>2.8695652173913042</v>
      </c>
      <c r="V246" s="133">
        <f t="shared" si="103"/>
        <v>2.1799999999999993</v>
      </c>
      <c r="W246" s="133">
        <f t="shared" si="103"/>
        <v>1.9378531073446328</v>
      </c>
      <c r="X246" s="132">
        <f t="shared" si="115"/>
        <v>0.88892344373607035</v>
      </c>
      <c r="Y246" s="132">
        <f t="shared" si="116"/>
        <v>-0.32468755350111278</v>
      </c>
      <c r="Z246" s="134">
        <f t="shared" si="117"/>
        <v>1689.740151515151</v>
      </c>
      <c r="AA246" s="134">
        <f t="shared" si="117"/>
        <v>1481.5883090379009</v>
      </c>
      <c r="AB246" s="132">
        <f t="shared" si="108"/>
        <v>-0.12318571130040623</v>
      </c>
      <c r="AC246" s="131">
        <f t="shared" si="104"/>
        <v>1689.7401515151505</v>
      </c>
      <c r="AD246" s="131">
        <f t="shared" si="104"/>
        <v>1706.9999999999993</v>
      </c>
      <c r="AE246" s="131">
        <f t="shared" si="104"/>
        <v>1481.5883090379009</v>
      </c>
      <c r="AF246" s="132">
        <f t="shared" si="118"/>
        <v>0.86794862861036992</v>
      </c>
      <c r="AG246" s="132">
        <f t="shared" si="119"/>
        <v>-0.12318571130040601</v>
      </c>
      <c r="AH246" s="134">
        <f t="shared" si="120"/>
        <v>4848.819565217389</v>
      </c>
      <c r="AI246" s="134">
        <f t="shared" si="120"/>
        <v>2871.1005084745761</v>
      </c>
      <c r="AJ246" s="132">
        <f t="shared" si="121"/>
        <v>-0.40787639757309568</v>
      </c>
      <c r="AK246" s="131">
        <f t="shared" si="105"/>
        <v>4848.8195652173881</v>
      </c>
      <c r="AL246" s="131">
        <f t="shared" si="105"/>
        <v>3721.2599999999975</v>
      </c>
      <c r="AM246" s="131">
        <f t="shared" si="105"/>
        <v>2871.1005084745761</v>
      </c>
      <c r="AN246" s="132">
        <f t="shared" si="122"/>
        <v>0.77153988393032957</v>
      </c>
      <c r="AO246" s="132">
        <f t="shared" si="123"/>
        <v>-0.40787639757309557</v>
      </c>
      <c r="AP246" s="134">
        <v>198</v>
      </c>
      <c r="AQ246" s="134">
        <v>343</v>
      </c>
      <c r="AR246" s="132">
        <f t="shared" si="124"/>
        <v>0.73232323232323226</v>
      </c>
      <c r="AS246" s="131">
        <v>198</v>
      </c>
      <c r="AT246" s="131">
        <v>237.54955043936729</v>
      </c>
      <c r="AU246" s="131">
        <v>343</v>
      </c>
      <c r="AV246" s="132">
        <f t="shared" si="125"/>
        <v>1.4439092785719589</v>
      </c>
      <c r="AW246" s="132">
        <f t="shared" si="126"/>
        <v>0.73232323232323226</v>
      </c>
      <c r="AX246" s="134">
        <v>334568.54999999987</v>
      </c>
      <c r="AY246" s="134">
        <v>508184.79</v>
      </c>
      <c r="AZ246" s="132">
        <f t="shared" si="127"/>
        <v>0.51892576274727609</v>
      </c>
      <c r="BA246" s="131">
        <v>334568.54999999981</v>
      </c>
      <c r="BB246" s="131">
        <v>405497.08259999979</v>
      </c>
      <c r="BC246" s="131">
        <v>508184.79</v>
      </c>
      <c r="BD246" s="132">
        <f t="shared" si="128"/>
        <v>1.2532390781743203</v>
      </c>
      <c r="BE246" s="132">
        <f t="shared" si="129"/>
        <v>0.51892576274727631</v>
      </c>
      <c r="BF246" s="131">
        <v>73</v>
      </c>
      <c r="BG246" s="131">
        <v>90.208841906747608</v>
      </c>
      <c r="BH246" s="131">
        <v>125</v>
      </c>
      <c r="BI246" s="132">
        <f t="shared" si="130"/>
        <v>1.3856734812006275</v>
      </c>
      <c r="BJ246" s="132">
        <f t="shared" si="109"/>
        <v>0.71232876712328763</v>
      </c>
      <c r="BK246" s="134">
        <v>1665</v>
      </c>
      <c r="BL246" s="134">
        <v>68</v>
      </c>
      <c r="BM246" s="135">
        <f t="shared" si="131"/>
        <v>4.0840840840840838E-2</v>
      </c>
      <c r="BN246" s="134">
        <v>2120</v>
      </c>
      <c r="BO246" s="134">
        <v>177</v>
      </c>
      <c r="BP246" s="135">
        <f t="shared" si="132"/>
        <v>8.3490566037735844E-2</v>
      </c>
      <c r="BQ246" s="135">
        <f t="shared" si="133"/>
        <v>1.0442910654827968</v>
      </c>
      <c r="BR246" s="125"/>
      <c r="BS246" s="109"/>
      <c r="BT246" s="109"/>
      <c r="BU246" s="109"/>
      <c r="BX246" s="10"/>
    </row>
    <row r="247" spans="1:76" x14ac:dyDescent="0.25">
      <c r="A247" s="122" t="s">
        <v>148</v>
      </c>
      <c r="B247" s="109" t="s">
        <v>154</v>
      </c>
      <c r="C247" s="107" t="s">
        <v>651</v>
      </c>
      <c r="D247" s="6" t="s">
        <v>595</v>
      </c>
      <c r="E247" s="6" t="s">
        <v>43</v>
      </c>
      <c r="F247" s="26">
        <v>526</v>
      </c>
      <c r="G247" s="129">
        <f t="shared" si="134"/>
        <v>16.291733104378757</v>
      </c>
      <c r="H247" s="129">
        <f t="shared" si="135"/>
        <v>21.98705997792224</v>
      </c>
      <c r="I247" s="130">
        <f t="shared" si="106"/>
        <v>0.25903085174926999</v>
      </c>
      <c r="J247" s="137">
        <v>69</v>
      </c>
      <c r="K247" s="137">
        <v>87</v>
      </c>
      <c r="L247" s="130">
        <f t="shared" si="107"/>
        <v>0.26086956521739135</v>
      </c>
      <c r="M247" s="131">
        <v>69</v>
      </c>
      <c r="N247" s="131">
        <v>87.660000000000011</v>
      </c>
      <c r="O247" s="131">
        <v>87</v>
      </c>
      <c r="P247" s="132">
        <f t="shared" si="110"/>
        <v>0.99247091033538659</v>
      </c>
      <c r="Q247" s="132">
        <f t="shared" si="111"/>
        <v>0.26086956521739135</v>
      </c>
      <c r="R247" s="140">
        <f t="shared" si="112"/>
        <v>1.9565217391304348</v>
      </c>
      <c r="S247" s="140">
        <f t="shared" si="113"/>
        <v>2.1379310344827585</v>
      </c>
      <c r="T247" s="132">
        <f t="shared" si="114"/>
        <v>9.27203065134099E-2</v>
      </c>
      <c r="U247" s="133">
        <f t="shared" si="103"/>
        <v>1.9565217391304348</v>
      </c>
      <c r="V247" s="133">
        <f t="shared" si="103"/>
        <v>1.6432580424366858</v>
      </c>
      <c r="W247" s="133">
        <f t="shared" si="103"/>
        <v>2.1379310344827585</v>
      </c>
      <c r="X247" s="132">
        <f t="shared" si="115"/>
        <v>1.3010318399613932</v>
      </c>
      <c r="Y247" s="132">
        <f t="shared" si="116"/>
        <v>9.27203065134099E-2</v>
      </c>
      <c r="Z247" s="134">
        <f t="shared" si="117"/>
        <v>1967.799999999999</v>
      </c>
      <c r="AA247" s="134">
        <f t="shared" si="117"/>
        <v>1927.5322580645161</v>
      </c>
      <c r="AB247" s="132">
        <f t="shared" si="108"/>
        <v>-2.0463330590244411E-2</v>
      </c>
      <c r="AC247" s="131">
        <f t="shared" si="104"/>
        <v>1967.8</v>
      </c>
      <c r="AD247" s="131">
        <f t="shared" si="104"/>
        <v>2013.0073447833793</v>
      </c>
      <c r="AE247" s="131">
        <f t="shared" si="104"/>
        <v>1927.5322580645161</v>
      </c>
      <c r="AF247" s="132">
        <f t="shared" si="118"/>
        <v>0.95753861160001819</v>
      </c>
      <c r="AG247" s="132">
        <f t="shared" si="119"/>
        <v>-2.0463330590244855E-2</v>
      </c>
      <c r="AH247" s="134">
        <f t="shared" si="120"/>
        <v>3850.0434782608677</v>
      </c>
      <c r="AI247" s="134">
        <f t="shared" si="120"/>
        <v>4120.9310344827582</v>
      </c>
      <c r="AJ247" s="132">
        <f t="shared" si="121"/>
        <v>7.0359609638552811E-2</v>
      </c>
      <c r="AK247" s="131">
        <f t="shared" si="105"/>
        <v>3850.0434782608695</v>
      </c>
      <c r="AL247" s="131">
        <f t="shared" si="105"/>
        <v>3307.8905087994067</v>
      </c>
      <c r="AM247" s="131">
        <f t="shared" si="105"/>
        <v>4120.9310344827582</v>
      </c>
      <c r="AN247" s="132">
        <f t="shared" si="122"/>
        <v>1.2457882216840495</v>
      </c>
      <c r="AO247" s="132">
        <f t="shared" si="123"/>
        <v>7.0359609638552145E-2</v>
      </c>
      <c r="AP247" s="134">
        <v>135</v>
      </c>
      <c r="AQ247" s="134">
        <v>186</v>
      </c>
      <c r="AR247" s="132">
        <f t="shared" si="124"/>
        <v>0.37777777777777777</v>
      </c>
      <c r="AS247" s="131">
        <v>135</v>
      </c>
      <c r="AT247" s="131">
        <v>144.04799999999989</v>
      </c>
      <c r="AU247" s="131">
        <v>186</v>
      </c>
      <c r="AV247" s="132">
        <f t="shared" si="125"/>
        <v>1.291236254581807</v>
      </c>
      <c r="AW247" s="132">
        <f t="shared" si="126"/>
        <v>0.37777777777777777</v>
      </c>
      <c r="AX247" s="134">
        <v>265652.99999999988</v>
      </c>
      <c r="AY247" s="134">
        <v>358521</v>
      </c>
      <c r="AZ247" s="132">
        <f t="shared" si="127"/>
        <v>0.34958385563121874</v>
      </c>
      <c r="BA247" s="131">
        <v>265653</v>
      </c>
      <c r="BB247" s="131">
        <v>289969.68200135598</v>
      </c>
      <c r="BC247" s="131">
        <v>358521</v>
      </c>
      <c r="BD247" s="132">
        <f t="shared" si="128"/>
        <v>1.2364085704598713</v>
      </c>
      <c r="BE247" s="132">
        <f t="shared" si="129"/>
        <v>0.34958385563121808</v>
      </c>
      <c r="BF247" s="131">
        <v>36</v>
      </c>
      <c r="BG247" s="131">
        <v>41.724248275862067</v>
      </c>
      <c r="BH247" s="131">
        <v>61</v>
      </c>
      <c r="BI247" s="132">
        <f t="shared" si="130"/>
        <v>1.4619796046820372</v>
      </c>
      <c r="BJ247" s="132">
        <f t="shared" si="109"/>
        <v>0.69444444444444442</v>
      </c>
      <c r="BK247" s="134">
        <v>2317</v>
      </c>
      <c r="BL247" s="134">
        <v>69</v>
      </c>
      <c r="BM247" s="135">
        <f t="shared" si="131"/>
        <v>2.9779887785930083E-2</v>
      </c>
      <c r="BN247" s="134">
        <v>2477</v>
      </c>
      <c r="BO247" s="134">
        <v>87</v>
      </c>
      <c r="BP247" s="135">
        <f t="shared" si="132"/>
        <v>3.5123132821962048E-2</v>
      </c>
      <c r="BQ247" s="135">
        <f t="shared" si="133"/>
        <v>0.17942461954327626</v>
      </c>
      <c r="BR247" s="125"/>
      <c r="BS247" s="109"/>
      <c r="BT247" s="109"/>
      <c r="BU247" s="109"/>
      <c r="BX247" s="10"/>
    </row>
    <row r="248" spans="1:76" x14ac:dyDescent="0.25">
      <c r="A248" s="122" t="s">
        <v>125</v>
      </c>
      <c r="B248" s="109" t="s">
        <v>670</v>
      </c>
      <c r="C248" s="107" t="s">
        <v>651</v>
      </c>
      <c r="D248" s="6" t="s">
        <v>596</v>
      </c>
      <c r="E248" s="6" t="s">
        <v>6</v>
      </c>
      <c r="F248" s="26">
        <v>450</v>
      </c>
      <c r="G248" s="129">
        <f t="shared" si="134"/>
        <v>0</v>
      </c>
      <c r="H248" s="129">
        <f t="shared" si="135"/>
        <v>6.1198422939068102</v>
      </c>
      <c r="I248" s="130">
        <f t="shared" si="106"/>
        <v>1</v>
      </c>
      <c r="J248" s="137">
        <v>0</v>
      </c>
      <c r="K248" s="137">
        <v>0</v>
      </c>
      <c r="L248" s="130">
        <f t="shared" si="107"/>
        <v>0</v>
      </c>
      <c r="M248" s="131">
        <v>0</v>
      </c>
      <c r="N248" s="131">
        <v>159.04769999999999</v>
      </c>
      <c r="O248" s="131">
        <v>18</v>
      </c>
      <c r="P248" s="132">
        <f t="shared" si="110"/>
        <v>0.11317359509128394</v>
      </c>
      <c r="Q248" s="132" t="e">
        <f t="shared" si="111"/>
        <v>#DIV/0!</v>
      </c>
      <c r="R248" s="140" t="e">
        <f t="shared" si="112"/>
        <v>#DIV/0!</v>
      </c>
      <c r="S248" s="140" t="e">
        <f t="shared" si="113"/>
        <v>#DIV/0!</v>
      </c>
      <c r="T248" s="132">
        <f t="shared" si="114"/>
        <v>0</v>
      </c>
      <c r="U248" s="133" t="e">
        <f t="shared" si="103"/>
        <v>#DIV/0!</v>
      </c>
      <c r="V248" s="133">
        <f t="shared" si="103"/>
        <v>1.9879245283018863</v>
      </c>
      <c r="W248" s="133">
        <f t="shared" si="103"/>
        <v>2</v>
      </c>
      <c r="X248" s="132">
        <f t="shared" si="115"/>
        <v>1.0060744115413822</v>
      </c>
      <c r="Y248" s="132" t="e">
        <f t="shared" si="116"/>
        <v>#DIV/0!</v>
      </c>
      <c r="Z248" s="134" t="e">
        <f t="shared" si="117"/>
        <v>#DIV/0!</v>
      </c>
      <c r="AA248" s="134" t="e">
        <f t="shared" si="117"/>
        <v>#DIV/0!</v>
      </c>
      <c r="AB248" s="132">
        <f t="shared" si="108"/>
        <v>0</v>
      </c>
      <c r="AC248" s="131" t="e">
        <f t="shared" si="104"/>
        <v>#DIV/0!</v>
      </c>
      <c r="AD248" s="131">
        <f t="shared" si="104"/>
        <v>1776.8601385725144</v>
      </c>
      <c r="AE248" s="131">
        <f t="shared" si="104"/>
        <v>2371.4388888888889</v>
      </c>
      <c r="AF248" s="132">
        <f t="shared" si="118"/>
        <v>1.3346232702333254</v>
      </c>
      <c r="AG248" s="132" t="e">
        <f t="shared" si="119"/>
        <v>#DIV/0!</v>
      </c>
      <c r="AH248" s="134" t="e">
        <f t="shared" si="120"/>
        <v>#DIV/0!</v>
      </c>
      <c r="AI248" s="134" t="e">
        <f t="shared" si="120"/>
        <v>#DIV/0!</v>
      </c>
      <c r="AJ248" s="132">
        <f t="shared" si="121"/>
        <v>0</v>
      </c>
      <c r="AK248" s="131" t="e">
        <f t="shared" si="105"/>
        <v>#DIV/0!</v>
      </c>
      <c r="AL248" s="131">
        <f t="shared" si="105"/>
        <v>3532.26385283019</v>
      </c>
      <c r="AM248" s="131">
        <f t="shared" si="105"/>
        <v>4742.8777777777777</v>
      </c>
      <c r="AN248" s="132">
        <f t="shared" si="122"/>
        <v>1.3427303212294279</v>
      </c>
      <c r="AO248" s="132" t="e">
        <f t="shared" si="123"/>
        <v>#DIV/0!</v>
      </c>
      <c r="AP248" s="134">
        <v>0</v>
      </c>
      <c r="AQ248" s="134">
        <v>0</v>
      </c>
      <c r="AR248" s="132">
        <f t="shared" si="124"/>
        <v>0</v>
      </c>
      <c r="AS248" s="131">
        <v>0</v>
      </c>
      <c r="AT248" s="131">
        <v>316.17482399999989</v>
      </c>
      <c r="AU248" s="131">
        <v>36</v>
      </c>
      <c r="AV248" s="132">
        <f t="shared" si="125"/>
        <v>0.11386105808348615</v>
      </c>
      <c r="AW248" s="132" t="e">
        <f t="shared" si="126"/>
        <v>#DIV/0!</v>
      </c>
      <c r="AX248" s="134">
        <v>0</v>
      </c>
      <c r="AY248" s="134">
        <v>0</v>
      </c>
      <c r="AZ248" s="132">
        <f t="shared" si="127"/>
        <v>0</v>
      </c>
      <c r="BA248" s="131">
        <v>0</v>
      </c>
      <c r="BB248" s="131">
        <v>561798.44158578012</v>
      </c>
      <c r="BC248" s="131">
        <v>85371.8</v>
      </c>
      <c r="BD248" s="132">
        <f t="shared" si="128"/>
        <v>0.15196161769160893</v>
      </c>
      <c r="BE248" s="132" t="e">
        <f t="shared" si="129"/>
        <v>#DIV/0!</v>
      </c>
      <c r="BF248" s="131">
        <v>0</v>
      </c>
      <c r="BG248" s="131">
        <v>94.880902934159948</v>
      </c>
      <c r="BH248" s="131">
        <v>4</v>
      </c>
      <c r="BI248" s="132">
        <f t="shared" si="130"/>
        <v>4.2158114818697419E-2</v>
      </c>
      <c r="BJ248" s="132" t="e">
        <f t="shared" si="109"/>
        <v>#DIV/0!</v>
      </c>
      <c r="BK248" s="134">
        <v>0</v>
      </c>
      <c r="BL248" s="134">
        <v>0</v>
      </c>
      <c r="BM248" s="135">
        <f t="shared" si="131"/>
        <v>0</v>
      </c>
      <c r="BN248" s="134">
        <v>55</v>
      </c>
      <c r="BO248" s="134">
        <v>0</v>
      </c>
      <c r="BP248" s="135">
        <f t="shared" si="132"/>
        <v>0</v>
      </c>
      <c r="BQ248" s="135">
        <f t="shared" si="133"/>
        <v>0</v>
      </c>
      <c r="BR248" s="125"/>
      <c r="BS248" s="109"/>
      <c r="BT248" s="109"/>
      <c r="BU248" s="109"/>
      <c r="BX248" s="10"/>
    </row>
    <row r="249" spans="1:76" x14ac:dyDescent="0.25">
      <c r="A249" s="122" t="s">
        <v>288</v>
      </c>
      <c r="B249" s="109" t="s">
        <v>307</v>
      </c>
      <c r="C249" s="107" t="s">
        <v>651</v>
      </c>
      <c r="D249" s="6" t="s">
        <v>595</v>
      </c>
      <c r="E249" s="6" t="s">
        <v>6</v>
      </c>
      <c r="F249" s="26">
        <v>870</v>
      </c>
      <c r="G249" s="129">
        <f t="shared" si="134"/>
        <v>8.0902651093807929</v>
      </c>
      <c r="H249" s="129">
        <f t="shared" si="135"/>
        <v>7.7471090100111235</v>
      </c>
      <c r="I249" s="130">
        <f t="shared" si="106"/>
        <v>-4.429472967609329E-2</v>
      </c>
      <c r="J249" s="137">
        <v>44</v>
      </c>
      <c r="K249" s="137">
        <v>44</v>
      </c>
      <c r="L249" s="130">
        <f t="shared" si="107"/>
        <v>0</v>
      </c>
      <c r="M249" s="131">
        <v>44</v>
      </c>
      <c r="N249" s="131">
        <v>40.950000000000003</v>
      </c>
      <c r="O249" s="131">
        <v>44</v>
      </c>
      <c r="P249" s="132">
        <f t="shared" si="110"/>
        <v>1.0744810744810744</v>
      </c>
      <c r="Q249" s="132">
        <f t="shared" si="111"/>
        <v>0</v>
      </c>
      <c r="R249" s="140">
        <f t="shared" si="112"/>
        <v>1.7045454545454546</v>
      </c>
      <c r="S249" s="140">
        <f t="shared" si="113"/>
        <v>1.7954545454545454</v>
      </c>
      <c r="T249" s="132">
        <f t="shared" si="114"/>
        <v>5.3333333333333233E-2</v>
      </c>
      <c r="U249" s="133">
        <f t="shared" si="103"/>
        <v>1.7045454545454546</v>
      </c>
      <c r="V249" s="133">
        <f t="shared" si="103"/>
        <v>2.0512820512820507</v>
      </c>
      <c r="W249" s="133">
        <f t="shared" si="103"/>
        <v>1.7954545454545454</v>
      </c>
      <c r="X249" s="132">
        <f t="shared" si="115"/>
        <v>0.87528409090909121</v>
      </c>
      <c r="Y249" s="132">
        <f t="shared" si="116"/>
        <v>5.3333333333333233E-2</v>
      </c>
      <c r="Z249" s="134">
        <f t="shared" si="117"/>
        <v>2909.2593333333334</v>
      </c>
      <c r="AA249" s="134">
        <f t="shared" si="117"/>
        <v>2644.8041772151901</v>
      </c>
      <c r="AB249" s="132">
        <f t="shared" si="108"/>
        <v>-9.0901197115053844E-2</v>
      </c>
      <c r="AC249" s="131">
        <f t="shared" si="104"/>
        <v>2909.2593333333334</v>
      </c>
      <c r="AD249" s="131">
        <f t="shared" si="104"/>
        <v>2844.0337500000005</v>
      </c>
      <c r="AE249" s="131">
        <f t="shared" si="104"/>
        <v>2644.8041772151901</v>
      </c>
      <c r="AF249" s="132">
        <f t="shared" si="118"/>
        <v>0.92994823891073364</v>
      </c>
      <c r="AG249" s="132">
        <f t="shared" si="119"/>
        <v>-9.0901197115053844E-2</v>
      </c>
      <c r="AH249" s="134">
        <f t="shared" si="120"/>
        <v>4958.9647727272732</v>
      </c>
      <c r="AI249" s="134">
        <f t="shared" si="120"/>
        <v>4748.6256818181819</v>
      </c>
      <c r="AJ249" s="132">
        <f t="shared" si="121"/>
        <v>-4.2415927627856731E-2</v>
      </c>
      <c r="AK249" s="131">
        <f t="shared" si="105"/>
        <v>4958.9647727272732</v>
      </c>
      <c r="AL249" s="131">
        <f t="shared" si="105"/>
        <v>5833.915384615384</v>
      </c>
      <c r="AM249" s="131">
        <f t="shared" si="105"/>
        <v>4748.6256818181819</v>
      </c>
      <c r="AN249" s="132">
        <f t="shared" si="122"/>
        <v>0.81396889888749169</v>
      </c>
      <c r="AO249" s="132">
        <f t="shared" si="123"/>
        <v>-4.2415927627856731E-2</v>
      </c>
      <c r="AP249" s="134">
        <v>75</v>
      </c>
      <c r="AQ249" s="134">
        <v>79</v>
      </c>
      <c r="AR249" s="132">
        <f t="shared" si="124"/>
        <v>5.3333333333333233E-2</v>
      </c>
      <c r="AS249" s="131">
        <v>75</v>
      </c>
      <c r="AT249" s="131">
        <v>83.999999999999986</v>
      </c>
      <c r="AU249" s="131">
        <v>79</v>
      </c>
      <c r="AV249" s="132">
        <f t="shared" si="125"/>
        <v>0.94047619047619069</v>
      </c>
      <c r="AW249" s="132">
        <f t="shared" si="126"/>
        <v>5.3333333333333233E-2</v>
      </c>
      <c r="AX249" s="134">
        <v>218194.45</v>
      </c>
      <c r="AY249" s="134">
        <v>208939.53</v>
      </c>
      <c r="AZ249" s="132">
        <f t="shared" si="127"/>
        <v>-4.2415927627856731E-2</v>
      </c>
      <c r="BA249" s="131">
        <v>218194.45</v>
      </c>
      <c r="BB249" s="131">
        <v>238898.83499999999</v>
      </c>
      <c r="BC249" s="131">
        <v>208939.53</v>
      </c>
      <c r="BD249" s="132">
        <f t="shared" si="128"/>
        <v>0.87459417707080911</v>
      </c>
      <c r="BE249" s="132">
        <f t="shared" si="129"/>
        <v>-4.2415927627856731E-2</v>
      </c>
      <c r="BF249" s="131">
        <v>24</v>
      </c>
      <c r="BG249" s="131">
        <v>28.223999999999979</v>
      </c>
      <c r="BH249" s="131">
        <v>17</v>
      </c>
      <c r="BI249" s="132">
        <f t="shared" si="130"/>
        <v>0.60232426303854925</v>
      </c>
      <c r="BJ249" s="132">
        <f t="shared" si="109"/>
        <v>-0.29166666666666663</v>
      </c>
      <c r="BK249" s="134">
        <v>1171</v>
      </c>
      <c r="BL249" s="134">
        <v>43</v>
      </c>
      <c r="BM249" s="135">
        <f t="shared" si="131"/>
        <v>3.6720751494449186E-2</v>
      </c>
      <c r="BN249" s="134">
        <v>521</v>
      </c>
      <c r="BO249" s="134">
        <v>44</v>
      </c>
      <c r="BP249" s="135">
        <f t="shared" si="132"/>
        <v>8.4452975047984644E-2</v>
      </c>
      <c r="BQ249" s="135">
        <f t="shared" si="133"/>
        <v>1.2998705530509307</v>
      </c>
      <c r="BR249" s="125"/>
      <c r="BS249" s="109"/>
      <c r="BT249" s="109"/>
      <c r="BU249" s="109"/>
      <c r="BX249" s="10"/>
    </row>
    <row r="250" spans="1:76" x14ac:dyDescent="0.25">
      <c r="A250" s="122" t="s">
        <v>253</v>
      </c>
      <c r="B250" s="109" t="s">
        <v>513</v>
      </c>
      <c r="C250" s="107" t="s">
        <v>597</v>
      </c>
      <c r="D250" s="6" t="s">
        <v>597</v>
      </c>
      <c r="E250" s="6" t="s">
        <v>6</v>
      </c>
      <c r="F250" s="26">
        <v>570</v>
      </c>
      <c r="G250" s="129">
        <f t="shared" si="134"/>
        <v>35.433870967741939</v>
      </c>
      <c r="H250" s="129">
        <f t="shared" si="135"/>
        <v>0</v>
      </c>
      <c r="I250" s="130">
        <f t="shared" si="106"/>
        <v>0</v>
      </c>
      <c r="J250" s="137">
        <v>0</v>
      </c>
      <c r="K250" s="137">
        <v>0</v>
      </c>
      <c r="L250" s="130">
        <f t="shared" si="107"/>
        <v>0</v>
      </c>
      <c r="M250" s="131">
        <v>121</v>
      </c>
      <c r="N250" s="131">
        <v>0</v>
      </c>
      <c r="O250" s="131">
        <v>0</v>
      </c>
      <c r="P250" s="132" t="e">
        <f t="shared" si="110"/>
        <v>#DIV/0!</v>
      </c>
      <c r="Q250" s="132">
        <f t="shared" si="111"/>
        <v>-1</v>
      </c>
      <c r="R250" s="140" t="e">
        <f t="shared" si="112"/>
        <v>#DIV/0!</v>
      </c>
      <c r="S250" s="140" t="e">
        <f t="shared" si="113"/>
        <v>#DIV/0!</v>
      </c>
      <c r="T250" s="132">
        <f t="shared" si="114"/>
        <v>0</v>
      </c>
      <c r="U250" s="133">
        <f t="shared" si="103"/>
        <v>1.9338842975206612</v>
      </c>
      <c r="V250" s="133" t="e">
        <f t="shared" si="103"/>
        <v>#DIV/0!</v>
      </c>
      <c r="W250" s="133" t="e">
        <f t="shared" si="103"/>
        <v>#DIV/0!</v>
      </c>
      <c r="X250" s="132" t="e">
        <f t="shared" si="115"/>
        <v>#DIV/0!</v>
      </c>
      <c r="Y250" s="132" t="e">
        <f t="shared" si="116"/>
        <v>#DIV/0!</v>
      </c>
      <c r="Z250" s="134" t="e">
        <f t="shared" si="117"/>
        <v>#DIV/0!</v>
      </c>
      <c r="AA250" s="134" t="e">
        <f t="shared" si="117"/>
        <v>#DIV/0!</v>
      </c>
      <c r="AB250" s="132">
        <f t="shared" si="108"/>
        <v>0</v>
      </c>
      <c r="AC250" s="131">
        <f t="shared" si="104"/>
        <v>2675.7115384615386</v>
      </c>
      <c r="AD250" s="131" t="e">
        <f t="shared" si="104"/>
        <v>#DIV/0!</v>
      </c>
      <c r="AE250" s="131" t="e">
        <f t="shared" si="104"/>
        <v>#DIV/0!</v>
      </c>
      <c r="AF250" s="132" t="e">
        <f t="shared" si="118"/>
        <v>#DIV/0!</v>
      </c>
      <c r="AG250" s="132" t="e">
        <f t="shared" si="119"/>
        <v>#DIV/0!</v>
      </c>
      <c r="AH250" s="134" t="e">
        <f t="shared" si="120"/>
        <v>#DIV/0!</v>
      </c>
      <c r="AI250" s="134" t="e">
        <f t="shared" si="120"/>
        <v>#DIV/0!</v>
      </c>
      <c r="AJ250" s="132">
        <f t="shared" si="121"/>
        <v>0</v>
      </c>
      <c r="AK250" s="131">
        <f t="shared" si="105"/>
        <v>5174.5165289256202</v>
      </c>
      <c r="AL250" s="131" t="e">
        <f t="shared" si="105"/>
        <v>#DIV/0!</v>
      </c>
      <c r="AM250" s="131" t="e">
        <f t="shared" si="105"/>
        <v>#DIV/0!</v>
      </c>
      <c r="AN250" s="132" t="e">
        <f t="shared" si="122"/>
        <v>#DIV/0!</v>
      </c>
      <c r="AO250" s="132" t="e">
        <f t="shared" si="123"/>
        <v>#DIV/0!</v>
      </c>
      <c r="AP250" s="134">
        <v>0</v>
      </c>
      <c r="AQ250" s="134">
        <v>0</v>
      </c>
      <c r="AR250" s="132">
        <f t="shared" si="124"/>
        <v>0</v>
      </c>
      <c r="AS250" s="131">
        <v>234</v>
      </c>
      <c r="AT250" s="131">
        <v>0</v>
      </c>
      <c r="AU250" s="131">
        <v>0</v>
      </c>
      <c r="AV250" s="132" t="e">
        <f t="shared" si="125"/>
        <v>#DIV/0!</v>
      </c>
      <c r="AW250" s="132">
        <f t="shared" si="126"/>
        <v>-1</v>
      </c>
      <c r="AX250" s="134">
        <v>0</v>
      </c>
      <c r="AY250" s="134">
        <v>0</v>
      </c>
      <c r="AZ250" s="132">
        <f t="shared" si="127"/>
        <v>0</v>
      </c>
      <c r="BA250" s="131">
        <v>626116.5</v>
      </c>
      <c r="BB250" s="131">
        <v>0</v>
      </c>
      <c r="BC250" s="131">
        <v>0</v>
      </c>
      <c r="BD250" s="132" t="e">
        <f t="shared" si="128"/>
        <v>#DIV/0!</v>
      </c>
      <c r="BE250" s="132">
        <f t="shared" si="129"/>
        <v>-1</v>
      </c>
      <c r="BF250" s="131">
        <v>24</v>
      </c>
      <c r="BG250" s="131">
        <v>0</v>
      </c>
      <c r="BH250" s="131">
        <v>0</v>
      </c>
      <c r="BI250" s="132" t="e">
        <f t="shared" si="130"/>
        <v>#DIV/0!</v>
      </c>
      <c r="BJ250" s="132">
        <f t="shared" si="109"/>
        <v>-1</v>
      </c>
      <c r="BK250" s="134">
        <v>1809</v>
      </c>
      <c r="BL250" s="134">
        <v>121</v>
      </c>
      <c r="BM250" s="135">
        <f t="shared" si="131"/>
        <v>6.6887783305693754E-2</v>
      </c>
      <c r="BN250" s="134">
        <v>0</v>
      </c>
      <c r="BO250" s="134">
        <v>0</v>
      </c>
      <c r="BP250" s="135">
        <f t="shared" si="132"/>
        <v>0</v>
      </c>
      <c r="BQ250" s="135">
        <f t="shared" si="133"/>
        <v>-1</v>
      </c>
      <c r="BR250" s="125"/>
      <c r="BS250" s="109"/>
      <c r="BT250" s="109"/>
      <c r="BU250" s="109"/>
      <c r="BX250" s="10"/>
    </row>
    <row r="251" spans="1:76" x14ac:dyDescent="0.25">
      <c r="A251" s="122" t="s">
        <v>667</v>
      </c>
      <c r="B251" s="109" t="s">
        <v>18</v>
      </c>
      <c r="C251" s="107" t="s">
        <v>651</v>
      </c>
      <c r="D251" s="6" t="s">
        <v>595</v>
      </c>
      <c r="E251" s="6" t="s">
        <v>6</v>
      </c>
      <c r="F251" s="26">
        <v>930</v>
      </c>
      <c r="G251" s="129">
        <f t="shared" si="134"/>
        <v>18.669545612209504</v>
      </c>
      <c r="H251" s="129">
        <f t="shared" si="135"/>
        <v>18.377098161637182</v>
      </c>
      <c r="I251" s="130">
        <f t="shared" si="106"/>
        <v>-1.5913690398782099E-2</v>
      </c>
      <c r="J251" s="137">
        <v>89</v>
      </c>
      <c r="K251" s="137">
        <v>83</v>
      </c>
      <c r="L251" s="130">
        <f t="shared" si="107"/>
        <v>-6.7415730337078705E-2</v>
      </c>
      <c r="M251" s="131">
        <v>89</v>
      </c>
      <c r="N251" s="131">
        <v>93.450069491382422</v>
      </c>
      <c r="O251" s="131">
        <v>83</v>
      </c>
      <c r="P251" s="132">
        <f t="shared" si="110"/>
        <v>0.88817483445160961</v>
      </c>
      <c r="Q251" s="132">
        <f t="shared" si="111"/>
        <v>-6.7415730337078705E-2</v>
      </c>
      <c r="R251" s="140">
        <f t="shared" si="112"/>
        <v>2.3258426966292136</v>
      </c>
      <c r="S251" s="140">
        <f t="shared" si="113"/>
        <v>2.4698795180722892</v>
      </c>
      <c r="T251" s="132">
        <f t="shared" si="114"/>
        <v>6.192887491996979E-2</v>
      </c>
      <c r="U251" s="133">
        <f t="shared" si="103"/>
        <v>2.3258426966292136</v>
      </c>
      <c r="V251" s="133">
        <f t="shared" si="103"/>
        <v>2.3258426966292136</v>
      </c>
      <c r="W251" s="133">
        <f t="shared" si="103"/>
        <v>2.4698795180722892</v>
      </c>
      <c r="X251" s="132">
        <f t="shared" si="115"/>
        <v>1.0619288749199698</v>
      </c>
      <c r="Y251" s="132">
        <f t="shared" si="116"/>
        <v>6.192887491996979E-2</v>
      </c>
      <c r="Z251" s="134">
        <f t="shared" si="117"/>
        <v>2600.2077294685992</v>
      </c>
      <c r="AA251" s="134">
        <f t="shared" si="117"/>
        <v>2584.4475121951218</v>
      </c>
      <c r="AB251" s="132">
        <f t="shared" si="108"/>
        <v>-6.0611377679037348E-3</v>
      </c>
      <c r="AC251" s="131">
        <f t="shared" si="104"/>
        <v>2600.2077294685992</v>
      </c>
      <c r="AD251" s="131">
        <f t="shared" si="104"/>
        <v>2626.2098067632851</v>
      </c>
      <c r="AE251" s="131">
        <f t="shared" si="104"/>
        <v>2584.4475121951218</v>
      </c>
      <c r="AF251" s="132">
        <f t="shared" si="118"/>
        <v>0.9840978833981151</v>
      </c>
      <c r="AG251" s="132">
        <f t="shared" si="119"/>
        <v>-6.0611377679037348E-3</v>
      </c>
      <c r="AH251" s="134">
        <f t="shared" si="120"/>
        <v>6047.6741573033714</v>
      </c>
      <c r="AI251" s="134">
        <f t="shared" si="120"/>
        <v>6383.273975903614</v>
      </c>
      <c r="AJ251" s="132">
        <f t="shared" si="121"/>
        <v>5.5492377709364771E-2</v>
      </c>
      <c r="AK251" s="131">
        <f t="shared" si="105"/>
        <v>6047.6741573033714</v>
      </c>
      <c r="AL251" s="131">
        <f t="shared" si="105"/>
        <v>6108.1508988764053</v>
      </c>
      <c r="AM251" s="131">
        <f t="shared" si="105"/>
        <v>6383.273975903614</v>
      </c>
      <c r="AN251" s="132">
        <f t="shared" si="122"/>
        <v>1.0450419581280839</v>
      </c>
      <c r="AO251" s="132">
        <f t="shared" si="123"/>
        <v>5.5492377709364771E-2</v>
      </c>
      <c r="AP251" s="134">
        <v>207</v>
      </c>
      <c r="AQ251" s="134">
        <v>205</v>
      </c>
      <c r="AR251" s="132">
        <f t="shared" si="124"/>
        <v>-9.6618357487923134E-3</v>
      </c>
      <c r="AS251" s="131">
        <v>207</v>
      </c>
      <c r="AT251" s="131">
        <v>217.35016162602429</v>
      </c>
      <c r="AU251" s="131">
        <v>205</v>
      </c>
      <c r="AV251" s="132">
        <f t="shared" si="125"/>
        <v>0.94317850268142822</v>
      </c>
      <c r="AW251" s="132">
        <f t="shared" si="126"/>
        <v>-9.6618357487923134E-3</v>
      </c>
      <c r="AX251" s="134">
        <v>538243</v>
      </c>
      <c r="AY251" s="134">
        <v>529811.74</v>
      </c>
      <c r="AZ251" s="132">
        <f t="shared" si="127"/>
        <v>-1.5664411799131583E-2</v>
      </c>
      <c r="BA251" s="131">
        <v>538243</v>
      </c>
      <c r="BB251" s="131">
        <v>570807.12596385006</v>
      </c>
      <c r="BC251" s="131">
        <v>529811.74</v>
      </c>
      <c r="BD251" s="132">
        <f t="shared" si="128"/>
        <v>0.92817996815539694</v>
      </c>
      <c r="BE251" s="132">
        <f t="shared" si="129"/>
        <v>-1.5664411799131583E-2</v>
      </c>
      <c r="BF251" s="131">
        <v>51</v>
      </c>
      <c r="BG251" s="131">
        <v>56.227541811949777</v>
      </c>
      <c r="BH251" s="131">
        <v>55</v>
      </c>
      <c r="BI251" s="132">
        <f t="shared" si="130"/>
        <v>0.97816831800943338</v>
      </c>
      <c r="BJ251" s="132">
        <f t="shared" si="109"/>
        <v>7.8431372549019551E-2</v>
      </c>
      <c r="BK251" s="134">
        <v>0</v>
      </c>
      <c r="BL251" s="134">
        <v>0</v>
      </c>
      <c r="BM251" s="135">
        <f t="shared" si="131"/>
        <v>0</v>
      </c>
      <c r="BN251" s="134">
        <v>0</v>
      </c>
      <c r="BO251" s="134">
        <v>0</v>
      </c>
      <c r="BP251" s="135">
        <f t="shared" si="132"/>
        <v>0</v>
      </c>
      <c r="BQ251" s="135">
        <f t="shared" si="133"/>
        <v>0</v>
      </c>
      <c r="BR251" s="125"/>
      <c r="BS251" s="109"/>
      <c r="BT251" s="109"/>
      <c r="BU251" s="109"/>
      <c r="BX251" s="10"/>
    </row>
    <row r="252" spans="1:76" x14ac:dyDescent="0.25">
      <c r="A252" s="122" t="s">
        <v>59</v>
      </c>
      <c r="B252" s="109" t="s">
        <v>75</v>
      </c>
      <c r="C252" s="107" t="s">
        <v>651</v>
      </c>
      <c r="D252" s="6" t="s">
        <v>595</v>
      </c>
      <c r="E252" s="6" t="s">
        <v>37</v>
      </c>
      <c r="F252" s="26">
        <v>500</v>
      </c>
      <c r="G252" s="129">
        <f t="shared" si="134"/>
        <v>10.167451612903225</v>
      </c>
      <c r="H252" s="129">
        <f t="shared" si="135"/>
        <v>26.589000000000002</v>
      </c>
      <c r="I252" s="130">
        <f t="shared" si="106"/>
        <v>0.61760684445059144</v>
      </c>
      <c r="J252" s="137">
        <v>55</v>
      </c>
      <c r="K252" s="137">
        <v>105</v>
      </c>
      <c r="L252" s="130">
        <f t="shared" si="107"/>
        <v>0.90909090909090917</v>
      </c>
      <c r="M252" s="131">
        <v>55</v>
      </c>
      <c r="N252" s="131">
        <v>177</v>
      </c>
      <c r="O252" s="131">
        <v>105</v>
      </c>
      <c r="P252" s="132">
        <f t="shared" si="110"/>
        <v>0.59322033898305082</v>
      </c>
      <c r="Q252" s="132">
        <f t="shared" si="111"/>
        <v>0.90909090909090917</v>
      </c>
      <c r="R252" s="140">
        <f t="shared" si="112"/>
        <v>1.9818181818181819</v>
      </c>
      <c r="S252" s="140">
        <f t="shared" si="113"/>
        <v>2.7714285714285714</v>
      </c>
      <c r="T252" s="132">
        <f t="shared" si="114"/>
        <v>0.39842726081258184</v>
      </c>
      <c r="U252" s="133">
        <f t="shared" ref="U252:W315" si="136">AS252/M252</f>
        <v>1.9818181818181819</v>
      </c>
      <c r="V252" s="133">
        <f t="shared" si="136"/>
        <v>1.576271186440678</v>
      </c>
      <c r="W252" s="133">
        <f t="shared" si="136"/>
        <v>2.7714285714285714</v>
      </c>
      <c r="X252" s="132">
        <f t="shared" si="115"/>
        <v>1.7582181259600613</v>
      </c>
      <c r="Y252" s="132">
        <f t="shared" si="116"/>
        <v>0.39842726081258184</v>
      </c>
      <c r="Z252" s="134">
        <f t="shared" si="117"/>
        <v>1445.8302752293578</v>
      </c>
      <c r="AA252" s="134">
        <f t="shared" si="117"/>
        <v>1416.2525773195875</v>
      </c>
      <c r="AB252" s="132">
        <f t="shared" si="108"/>
        <v>-2.045724067098964E-2</v>
      </c>
      <c r="AC252" s="131">
        <f t="shared" ref="AC252:AE315" si="137">BA252/AS252</f>
        <v>1445.8302752293578</v>
      </c>
      <c r="AD252" s="131">
        <f t="shared" si="137"/>
        <v>1454.7670250896058</v>
      </c>
      <c r="AE252" s="131">
        <f t="shared" si="137"/>
        <v>1416.2525773195875</v>
      </c>
      <c r="AF252" s="132">
        <f t="shared" si="118"/>
        <v>0.97352535003489926</v>
      </c>
      <c r="AG252" s="132">
        <f t="shared" si="119"/>
        <v>-2.045724067098964E-2</v>
      </c>
      <c r="AH252" s="134">
        <f t="shared" si="120"/>
        <v>2865.3727272727274</v>
      </c>
      <c r="AI252" s="134">
        <f t="shared" si="120"/>
        <v>3925.042857142857</v>
      </c>
      <c r="AJ252" s="132">
        <f t="shared" si="121"/>
        <v>0.36981929777726608</v>
      </c>
      <c r="AK252" s="131">
        <f t="shared" ref="AK252:AM315" si="138">AC252*U252</f>
        <v>2865.3727272727274</v>
      </c>
      <c r="AL252" s="131">
        <f t="shared" si="138"/>
        <v>2293.1073446327687</v>
      </c>
      <c r="AM252" s="131">
        <f t="shared" si="138"/>
        <v>3925.042857142857</v>
      </c>
      <c r="AN252" s="132">
        <f t="shared" si="122"/>
        <v>1.7116699165129732</v>
      </c>
      <c r="AO252" s="132">
        <f t="shared" si="123"/>
        <v>0.36981929777726608</v>
      </c>
      <c r="AP252" s="134">
        <v>109</v>
      </c>
      <c r="AQ252" s="134">
        <v>291</v>
      </c>
      <c r="AR252" s="132">
        <f t="shared" si="124"/>
        <v>1.669724770642202</v>
      </c>
      <c r="AS252" s="131">
        <v>109</v>
      </c>
      <c r="AT252" s="131">
        <v>279</v>
      </c>
      <c r="AU252" s="131">
        <v>291</v>
      </c>
      <c r="AV252" s="132">
        <f t="shared" si="125"/>
        <v>1.043010752688172</v>
      </c>
      <c r="AW252" s="132">
        <f t="shared" si="126"/>
        <v>1.669724770642202</v>
      </c>
      <c r="AX252" s="134">
        <v>157595.5</v>
      </c>
      <c r="AY252" s="134">
        <v>412129.5</v>
      </c>
      <c r="AZ252" s="132">
        <f t="shared" si="127"/>
        <v>1.6151095684838719</v>
      </c>
      <c r="BA252" s="131">
        <v>157595.5</v>
      </c>
      <c r="BB252" s="131">
        <v>405880</v>
      </c>
      <c r="BC252" s="131">
        <v>412129.5</v>
      </c>
      <c r="BD252" s="132">
        <f t="shared" si="128"/>
        <v>1.0153974081009165</v>
      </c>
      <c r="BE252" s="132">
        <f t="shared" si="129"/>
        <v>1.6151095684838719</v>
      </c>
      <c r="BF252" s="131">
        <v>39</v>
      </c>
      <c r="BG252" s="131">
        <v>103</v>
      </c>
      <c r="BH252" s="131">
        <v>85</v>
      </c>
      <c r="BI252" s="132">
        <f t="shared" si="130"/>
        <v>0.82524271844660191</v>
      </c>
      <c r="BJ252" s="132">
        <f t="shared" si="109"/>
        <v>1.1794871794871793</v>
      </c>
      <c r="BK252" s="134">
        <v>521</v>
      </c>
      <c r="BL252" s="134">
        <v>55</v>
      </c>
      <c r="BM252" s="135">
        <f t="shared" si="131"/>
        <v>0.10556621880998081</v>
      </c>
      <c r="BN252" s="134">
        <v>603</v>
      </c>
      <c r="BO252" s="134">
        <v>105</v>
      </c>
      <c r="BP252" s="135">
        <f t="shared" si="132"/>
        <v>0.17412935323383086</v>
      </c>
      <c r="BQ252" s="135">
        <f t="shared" si="133"/>
        <v>0.64947987336047053</v>
      </c>
      <c r="BR252" s="125"/>
      <c r="BS252" s="109"/>
      <c r="BT252" s="109"/>
      <c r="BU252" s="109"/>
      <c r="BX252" s="10"/>
    </row>
    <row r="253" spans="1:76" x14ac:dyDescent="0.25">
      <c r="A253" s="122" t="s">
        <v>59</v>
      </c>
      <c r="B253" s="109" t="s">
        <v>70</v>
      </c>
      <c r="C253" s="107" t="s">
        <v>651</v>
      </c>
      <c r="D253" s="6" t="s">
        <v>595</v>
      </c>
      <c r="E253" s="6" t="s">
        <v>6</v>
      </c>
      <c r="F253" s="26">
        <v>810</v>
      </c>
      <c r="G253" s="129">
        <f t="shared" si="134"/>
        <v>38.386655913978501</v>
      </c>
      <c r="H253" s="129">
        <f t="shared" si="135"/>
        <v>47.241885702907211</v>
      </c>
      <c r="I253" s="130">
        <f t="shared" si="106"/>
        <v>0.18744446071897103</v>
      </c>
      <c r="J253" s="137">
        <v>157</v>
      </c>
      <c r="K253" s="137">
        <v>157</v>
      </c>
      <c r="L253" s="130">
        <f t="shared" si="107"/>
        <v>0</v>
      </c>
      <c r="M253" s="131">
        <v>157</v>
      </c>
      <c r="N253" s="131">
        <v>186</v>
      </c>
      <c r="O253" s="131">
        <v>157</v>
      </c>
      <c r="P253" s="132">
        <f t="shared" si="110"/>
        <v>0.84408602150537637</v>
      </c>
      <c r="Q253" s="132">
        <f t="shared" si="111"/>
        <v>0</v>
      </c>
      <c r="R253" s="140">
        <f t="shared" si="112"/>
        <v>2.3057324840764331</v>
      </c>
      <c r="S253" s="140">
        <f t="shared" si="113"/>
        <v>2.7515923566878979</v>
      </c>
      <c r="T253" s="132">
        <f t="shared" si="114"/>
        <v>0.19337016574585641</v>
      </c>
      <c r="U253" s="133">
        <f t="shared" si="136"/>
        <v>2.3057324840764331</v>
      </c>
      <c r="V253" s="133">
        <f t="shared" si="136"/>
        <v>2.370967741935484</v>
      </c>
      <c r="W253" s="133">
        <f t="shared" si="136"/>
        <v>2.7515923566878979</v>
      </c>
      <c r="X253" s="132">
        <f t="shared" si="115"/>
        <v>1.1605355518003377</v>
      </c>
      <c r="Y253" s="132">
        <f t="shared" si="116"/>
        <v>0.19337016574585641</v>
      </c>
      <c r="Z253" s="134">
        <f t="shared" si="117"/>
        <v>2662.6766022099441</v>
      </c>
      <c r="AA253" s="134">
        <f t="shared" si="117"/>
        <v>2745.9346064814813</v>
      </c>
      <c r="AB253" s="132">
        <f t="shared" si="108"/>
        <v>3.1268537907470861E-2</v>
      </c>
      <c r="AC253" s="131">
        <f t="shared" si="137"/>
        <v>2662.676602209945</v>
      </c>
      <c r="AD253" s="131">
        <f t="shared" si="137"/>
        <v>2689</v>
      </c>
      <c r="AE253" s="131">
        <f t="shared" si="137"/>
        <v>2745.9346064814813</v>
      </c>
      <c r="AF253" s="132">
        <f t="shared" si="118"/>
        <v>1.0211731522802088</v>
      </c>
      <c r="AG253" s="132">
        <f t="shared" si="119"/>
        <v>3.1268537907470417E-2</v>
      </c>
      <c r="AH253" s="134">
        <f t="shared" si="120"/>
        <v>6139.4199363057305</v>
      </c>
      <c r="AI253" s="134">
        <f t="shared" si="120"/>
        <v>7555.6926751592346</v>
      </c>
      <c r="AJ253" s="132">
        <f t="shared" si="121"/>
        <v>0.23068510601112546</v>
      </c>
      <c r="AK253" s="131">
        <f t="shared" si="138"/>
        <v>6139.4199363057332</v>
      </c>
      <c r="AL253" s="131">
        <f t="shared" si="138"/>
        <v>6375.5322580645161</v>
      </c>
      <c r="AM253" s="131">
        <f t="shared" si="138"/>
        <v>7555.6926751592346</v>
      </c>
      <c r="AN253" s="132">
        <f t="shared" si="122"/>
        <v>1.1851077477652026</v>
      </c>
      <c r="AO253" s="132">
        <f t="shared" si="123"/>
        <v>0.2306851060111248</v>
      </c>
      <c r="AP253" s="134">
        <v>362</v>
      </c>
      <c r="AQ253" s="134">
        <v>432</v>
      </c>
      <c r="AR253" s="132">
        <f t="shared" si="124"/>
        <v>0.19337016574585641</v>
      </c>
      <c r="AS253" s="131">
        <v>362</v>
      </c>
      <c r="AT253" s="131">
        <v>441</v>
      </c>
      <c r="AU253" s="131">
        <v>432</v>
      </c>
      <c r="AV253" s="132">
        <f t="shared" si="125"/>
        <v>0.97959183673469385</v>
      </c>
      <c r="AW253" s="132">
        <f t="shared" si="126"/>
        <v>0.19337016574585641</v>
      </c>
      <c r="AX253" s="134">
        <v>963888.92999999982</v>
      </c>
      <c r="AY253" s="134">
        <v>1186243.75</v>
      </c>
      <c r="AZ253" s="132">
        <f t="shared" si="127"/>
        <v>0.23068510601112546</v>
      </c>
      <c r="BA253" s="131">
        <v>963888.93</v>
      </c>
      <c r="BB253" s="131">
        <v>1185849</v>
      </c>
      <c r="BC253" s="131">
        <v>1186243.75</v>
      </c>
      <c r="BD253" s="132">
        <f t="shared" si="128"/>
        <v>1.000332883866327</v>
      </c>
      <c r="BE253" s="132">
        <f t="shared" si="129"/>
        <v>0.23068510601112502</v>
      </c>
      <c r="BF253" s="131">
        <v>78</v>
      </c>
      <c r="BG253" s="131">
        <v>133</v>
      </c>
      <c r="BH253" s="131">
        <v>138</v>
      </c>
      <c r="BI253" s="132">
        <f t="shared" si="130"/>
        <v>1.0375939849624061</v>
      </c>
      <c r="BJ253" s="132">
        <f t="shared" si="109"/>
        <v>0.76923076923076916</v>
      </c>
      <c r="BK253" s="134">
        <v>2392</v>
      </c>
      <c r="BL253" s="134">
        <v>157</v>
      </c>
      <c r="BM253" s="135">
        <f t="shared" si="131"/>
        <v>6.563545150501672E-2</v>
      </c>
      <c r="BN253" s="134">
        <v>2101</v>
      </c>
      <c r="BO253" s="134">
        <v>157</v>
      </c>
      <c r="BP253" s="135">
        <f t="shared" si="132"/>
        <v>7.4726320799619231E-2</v>
      </c>
      <c r="BQ253" s="135">
        <f t="shared" si="133"/>
        <v>0.13850547358400767</v>
      </c>
      <c r="BR253" s="125"/>
      <c r="BS253" s="109"/>
      <c r="BT253" s="109"/>
      <c r="BU253" s="109"/>
      <c r="BX253" s="10"/>
    </row>
    <row r="254" spans="1:76" x14ac:dyDescent="0.25">
      <c r="A254" s="122" t="s">
        <v>59</v>
      </c>
      <c r="B254" s="109" t="s">
        <v>71</v>
      </c>
      <c r="C254" s="107" t="s">
        <v>651</v>
      </c>
      <c r="D254" s="6" t="s">
        <v>595</v>
      </c>
      <c r="E254" s="6" t="s">
        <v>6</v>
      </c>
      <c r="F254" s="26">
        <v>580</v>
      </c>
      <c r="G254" s="129">
        <f t="shared" si="134"/>
        <v>48.789849833147926</v>
      </c>
      <c r="H254" s="129">
        <f t="shared" si="135"/>
        <v>54.937753058954371</v>
      </c>
      <c r="I254" s="130">
        <f t="shared" si="106"/>
        <v>0.11190671047665629</v>
      </c>
      <c r="J254" s="137">
        <v>134</v>
      </c>
      <c r="K254" s="137">
        <v>151</v>
      </c>
      <c r="L254" s="130">
        <f t="shared" si="107"/>
        <v>0.12686567164179108</v>
      </c>
      <c r="M254" s="131">
        <v>134</v>
      </c>
      <c r="N254" s="131">
        <v>141</v>
      </c>
      <c r="O254" s="131">
        <v>151</v>
      </c>
      <c r="P254" s="132">
        <f t="shared" si="110"/>
        <v>1.0709219858156029</v>
      </c>
      <c r="Q254" s="132">
        <f t="shared" si="111"/>
        <v>0.12686567164179108</v>
      </c>
      <c r="R254" s="140">
        <f t="shared" si="112"/>
        <v>2.3507462686567164</v>
      </c>
      <c r="S254" s="140">
        <f t="shared" si="113"/>
        <v>2.3907284768211921</v>
      </c>
      <c r="T254" s="132">
        <f t="shared" si="114"/>
        <v>1.7008304425522924E-2</v>
      </c>
      <c r="U254" s="133">
        <f t="shared" si="136"/>
        <v>2.3507462686567164</v>
      </c>
      <c r="V254" s="133">
        <f t="shared" si="136"/>
        <v>2.3687943262411348</v>
      </c>
      <c r="W254" s="133">
        <f t="shared" si="136"/>
        <v>2.3907284768211921</v>
      </c>
      <c r="X254" s="132">
        <f t="shared" si="115"/>
        <v>1.0092596264424794</v>
      </c>
      <c r="Y254" s="132">
        <f t="shared" si="116"/>
        <v>1.7008304425522924E-2</v>
      </c>
      <c r="Z254" s="134">
        <f t="shared" si="117"/>
        <v>2784.893650793651</v>
      </c>
      <c r="AA254" s="134">
        <f t="shared" si="117"/>
        <v>2736.2349030470914</v>
      </c>
      <c r="AB254" s="132">
        <f t="shared" si="108"/>
        <v>-1.747238991790323E-2</v>
      </c>
      <c r="AC254" s="131">
        <f t="shared" si="137"/>
        <v>2784.8936507936501</v>
      </c>
      <c r="AD254" s="131">
        <f t="shared" si="137"/>
        <v>2814</v>
      </c>
      <c r="AE254" s="131">
        <f t="shared" si="137"/>
        <v>2736.23490304709</v>
      </c>
      <c r="AF254" s="132">
        <f t="shared" si="118"/>
        <v>0.97236492645596662</v>
      </c>
      <c r="AG254" s="132">
        <f t="shared" si="119"/>
        <v>-1.7472389917903342E-2</v>
      </c>
      <c r="AH254" s="134">
        <f t="shared" si="120"/>
        <v>6546.5783582089553</v>
      </c>
      <c r="AI254" s="134">
        <f t="shared" si="120"/>
        <v>6541.5947019867554</v>
      </c>
      <c r="AJ254" s="132">
        <f t="shared" si="121"/>
        <v>-7.6126121914521505E-4</v>
      </c>
      <c r="AK254" s="131">
        <f t="shared" si="138"/>
        <v>6546.5783582089534</v>
      </c>
      <c r="AL254" s="131">
        <f t="shared" si="138"/>
        <v>6665.7872340425538</v>
      </c>
      <c r="AM254" s="131">
        <f t="shared" si="138"/>
        <v>6541.5947019867517</v>
      </c>
      <c r="AN254" s="132">
        <f t="shared" si="122"/>
        <v>0.98136866244071763</v>
      </c>
      <c r="AO254" s="132">
        <f t="shared" si="123"/>
        <v>-7.6126121914554812E-4</v>
      </c>
      <c r="AP254" s="134">
        <v>315</v>
      </c>
      <c r="AQ254" s="134">
        <v>361</v>
      </c>
      <c r="AR254" s="132">
        <f t="shared" si="124"/>
        <v>0.14603174603174596</v>
      </c>
      <c r="AS254" s="131">
        <v>315</v>
      </c>
      <c r="AT254" s="131">
        <v>334</v>
      </c>
      <c r="AU254" s="131">
        <v>361</v>
      </c>
      <c r="AV254" s="132">
        <f t="shared" si="125"/>
        <v>1.0808383233532934</v>
      </c>
      <c r="AW254" s="132">
        <f t="shared" si="126"/>
        <v>0.14603174603174596</v>
      </c>
      <c r="AX254" s="134">
        <v>877241.5</v>
      </c>
      <c r="AY254" s="134">
        <v>987780.79999999993</v>
      </c>
      <c r="AZ254" s="132">
        <f t="shared" si="127"/>
        <v>0.12600783250678393</v>
      </c>
      <c r="BA254" s="131">
        <v>877241.49999999977</v>
      </c>
      <c r="BB254" s="131">
        <v>939876</v>
      </c>
      <c r="BC254" s="131">
        <v>987780.79999999958</v>
      </c>
      <c r="BD254" s="132">
        <f t="shared" si="128"/>
        <v>1.0509692767982155</v>
      </c>
      <c r="BE254" s="132">
        <f t="shared" si="129"/>
        <v>0.12600783250678393</v>
      </c>
      <c r="BF254" s="131">
        <v>87</v>
      </c>
      <c r="BG254" s="131">
        <v>97</v>
      </c>
      <c r="BH254" s="131">
        <v>131</v>
      </c>
      <c r="BI254" s="132">
        <f t="shared" si="130"/>
        <v>1.3505154639175259</v>
      </c>
      <c r="BJ254" s="132">
        <f t="shared" si="109"/>
        <v>0.50574712643678166</v>
      </c>
      <c r="BK254" s="134">
        <v>3571</v>
      </c>
      <c r="BL254" s="134">
        <v>134</v>
      </c>
      <c r="BM254" s="135">
        <f t="shared" si="131"/>
        <v>3.7524502940352845E-2</v>
      </c>
      <c r="BN254" s="134">
        <v>3020</v>
      </c>
      <c r="BO254" s="134">
        <v>151</v>
      </c>
      <c r="BP254" s="135">
        <f t="shared" si="132"/>
        <v>0.05</v>
      </c>
      <c r="BQ254" s="135">
        <f t="shared" si="133"/>
        <v>0.33246268656716405</v>
      </c>
      <c r="BR254" s="125"/>
      <c r="BS254" s="109"/>
      <c r="BT254" s="109"/>
      <c r="BU254" s="109"/>
      <c r="BX254" s="10"/>
    </row>
    <row r="255" spans="1:76" x14ac:dyDescent="0.25">
      <c r="A255" s="122" t="s">
        <v>59</v>
      </c>
      <c r="B255" s="109" t="s">
        <v>72</v>
      </c>
      <c r="C255" s="107" t="s">
        <v>651</v>
      </c>
      <c r="D255" s="6" t="s">
        <v>595</v>
      </c>
      <c r="E255" s="6" t="s">
        <v>6</v>
      </c>
      <c r="F255" s="26">
        <v>940</v>
      </c>
      <c r="G255" s="129">
        <f t="shared" si="134"/>
        <v>28.538029855868221</v>
      </c>
      <c r="H255" s="129">
        <f t="shared" si="135"/>
        <v>25.426835964310229</v>
      </c>
      <c r="I255" s="130">
        <f t="shared" ref="I255:I318" si="139">IFERROR((H255-G255)/H255,0)</f>
        <v>-0.12235867238554357</v>
      </c>
      <c r="J255" s="137">
        <v>132</v>
      </c>
      <c r="K255" s="137">
        <v>127</v>
      </c>
      <c r="L255" s="130">
        <f t="shared" ref="L255:L318" si="140">IFERROR(K255/J255-1,0)</f>
        <v>-3.7878787878787845E-2</v>
      </c>
      <c r="M255" s="131">
        <v>132</v>
      </c>
      <c r="N255" s="131">
        <v>139</v>
      </c>
      <c r="O255" s="131">
        <v>127</v>
      </c>
      <c r="P255" s="132">
        <f t="shared" si="110"/>
        <v>0.91366906474820142</v>
      </c>
      <c r="Q255" s="132">
        <f t="shared" si="111"/>
        <v>-3.7878787878787845E-2</v>
      </c>
      <c r="R255" s="140">
        <f t="shared" si="112"/>
        <v>2.2878787878787881</v>
      </c>
      <c r="S255" s="140">
        <f t="shared" si="113"/>
        <v>2.1181102362204722</v>
      </c>
      <c r="T255" s="132">
        <f t="shared" si="114"/>
        <v>-7.4203472910257195E-2</v>
      </c>
      <c r="U255" s="133">
        <f t="shared" si="136"/>
        <v>2.2878787878787881</v>
      </c>
      <c r="V255" s="133">
        <f t="shared" si="136"/>
        <v>2.2949640287769784</v>
      </c>
      <c r="W255" s="133">
        <f t="shared" si="136"/>
        <v>2.1181102362204722</v>
      </c>
      <c r="X255" s="132">
        <f t="shared" si="115"/>
        <v>0.92293831609606791</v>
      </c>
      <c r="Y255" s="132">
        <f t="shared" si="116"/>
        <v>-7.4203472910257195E-2</v>
      </c>
      <c r="Z255" s="134">
        <f t="shared" si="117"/>
        <v>2753.6363907284767</v>
      </c>
      <c r="AA255" s="134">
        <f t="shared" si="117"/>
        <v>2754.4163568773233</v>
      </c>
      <c r="AB255" s="132">
        <f t="shared" ref="AB255:AB318" si="141">IFERROR(AA255/Z255-1,0)</f>
        <v>2.8324950653346725E-4</v>
      </c>
      <c r="AC255" s="131">
        <f t="shared" si="137"/>
        <v>2753.6363907284767</v>
      </c>
      <c r="AD255" s="131">
        <f t="shared" si="137"/>
        <v>2781</v>
      </c>
      <c r="AE255" s="131">
        <f t="shared" si="137"/>
        <v>2754.4163568773233</v>
      </c>
      <c r="AF255" s="132">
        <f t="shared" si="118"/>
        <v>0.99044097694258304</v>
      </c>
      <c r="AG255" s="132">
        <f t="shared" si="119"/>
        <v>2.8324950653346725E-4</v>
      </c>
      <c r="AH255" s="134">
        <f t="shared" si="120"/>
        <v>6299.9862878787881</v>
      </c>
      <c r="AI255" s="134">
        <f t="shared" si="120"/>
        <v>5834.1574803149597</v>
      </c>
      <c r="AJ255" s="132">
        <f t="shared" si="121"/>
        <v>-7.3941241500808608E-2</v>
      </c>
      <c r="AK255" s="131">
        <f t="shared" si="138"/>
        <v>6299.9862878787881</v>
      </c>
      <c r="AL255" s="131">
        <f t="shared" si="138"/>
        <v>6382.294964028777</v>
      </c>
      <c r="AM255" s="131">
        <f t="shared" si="138"/>
        <v>5834.1574803149597</v>
      </c>
      <c r="AN255" s="132">
        <f t="shared" si="122"/>
        <v>0.91411592745193182</v>
      </c>
      <c r="AO255" s="132">
        <f t="shared" si="123"/>
        <v>-7.3941241500808608E-2</v>
      </c>
      <c r="AP255" s="134">
        <v>302</v>
      </c>
      <c r="AQ255" s="134">
        <v>269</v>
      </c>
      <c r="AR255" s="132">
        <f t="shared" si="124"/>
        <v>-0.10927152317880795</v>
      </c>
      <c r="AS255" s="131">
        <v>302</v>
      </c>
      <c r="AT255" s="131">
        <v>319</v>
      </c>
      <c r="AU255" s="131">
        <v>269</v>
      </c>
      <c r="AV255" s="132">
        <f t="shared" si="125"/>
        <v>0.84326018808777425</v>
      </c>
      <c r="AW255" s="132">
        <f t="shared" si="126"/>
        <v>-0.10927152317880795</v>
      </c>
      <c r="AX255" s="134">
        <v>831598.19</v>
      </c>
      <c r="AY255" s="134">
        <v>740938</v>
      </c>
      <c r="AZ255" s="132">
        <f t="shared" si="127"/>
        <v>-0.10901922477729298</v>
      </c>
      <c r="BA255" s="131">
        <v>831598.19</v>
      </c>
      <c r="BB255" s="131">
        <v>887139</v>
      </c>
      <c r="BC255" s="131">
        <v>740938</v>
      </c>
      <c r="BD255" s="132">
        <f t="shared" si="128"/>
        <v>0.83519944450644146</v>
      </c>
      <c r="BE255" s="132">
        <f t="shared" si="129"/>
        <v>-0.10901922477729298</v>
      </c>
      <c r="BF255" s="131">
        <v>65</v>
      </c>
      <c r="BG255" s="131">
        <v>77</v>
      </c>
      <c r="BH255" s="131">
        <v>80</v>
      </c>
      <c r="BI255" s="132">
        <f t="shared" si="130"/>
        <v>1.0389610389610389</v>
      </c>
      <c r="BJ255" s="132">
        <f t="shared" ref="BJ255:BJ318" si="142">BH255/BF255-1</f>
        <v>0.23076923076923084</v>
      </c>
      <c r="BK255" s="134">
        <v>2622</v>
      </c>
      <c r="BL255" s="134">
        <v>132</v>
      </c>
      <c r="BM255" s="135">
        <f t="shared" si="131"/>
        <v>5.0343249427917618E-2</v>
      </c>
      <c r="BN255" s="134">
        <v>2616</v>
      </c>
      <c r="BO255" s="134">
        <v>127</v>
      </c>
      <c r="BP255" s="135">
        <f t="shared" si="132"/>
        <v>4.8547400611620793E-2</v>
      </c>
      <c r="BQ255" s="135">
        <f t="shared" si="133"/>
        <v>-3.5672087850986967E-2</v>
      </c>
      <c r="BR255" s="125"/>
      <c r="BS255" s="109"/>
      <c r="BT255" s="109"/>
      <c r="BU255" s="109"/>
      <c r="BX255" s="10"/>
    </row>
    <row r="256" spans="1:76" x14ac:dyDescent="0.25">
      <c r="A256" s="122" t="s">
        <v>148</v>
      </c>
      <c r="B256" s="109" t="s">
        <v>150</v>
      </c>
      <c r="C256" s="107" t="s">
        <v>651</v>
      </c>
      <c r="D256" s="6" t="s">
        <v>595</v>
      </c>
      <c r="E256" s="6" t="s">
        <v>43</v>
      </c>
      <c r="F256" s="26">
        <v>810</v>
      </c>
      <c r="G256" s="129">
        <f t="shared" si="134"/>
        <v>6.2144763042612503</v>
      </c>
      <c r="H256" s="129">
        <f t="shared" si="135"/>
        <v>12.487714058144165</v>
      </c>
      <c r="I256" s="130">
        <f t="shared" si="139"/>
        <v>0.50235277046495719</v>
      </c>
      <c r="J256" s="137">
        <v>51</v>
      </c>
      <c r="K256" s="137">
        <v>94</v>
      </c>
      <c r="L256" s="130">
        <f t="shared" si="140"/>
        <v>0.84313725490196068</v>
      </c>
      <c r="M256" s="131">
        <v>51</v>
      </c>
      <c r="N256" s="131">
        <v>126.82</v>
      </c>
      <c r="O256" s="131">
        <v>94</v>
      </c>
      <c r="P256" s="132">
        <f t="shared" ref="P256:P319" si="143">O256/N256*1</f>
        <v>0.74120801135467596</v>
      </c>
      <c r="Q256" s="132">
        <f t="shared" ref="Q256:Q319" si="144">O256/M256-1</f>
        <v>0.84313725490196068</v>
      </c>
      <c r="R256" s="140">
        <f t="shared" ref="R256:R319" si="145">AP256/J256</f>
        <v>1.607843137254902</v>
      </c>
      <c r="S256" s="140">
        <f t="shared" ref="S256:S319" si="146">AQ256/K256</f>
        <v>1.946808510638298</v>
      </c>
      <c r="T256" s="132">
        <f t="shared" ref="T256:T319" si="147">IFERROR(S256/R256-1,0)</f>
        <v>0.21081992734820965</v>
      </c>
      <c r="U256" s="133">
        <f t="shared" si="136"/>
        <v>1.607843137254902</v>
      </c>
      <c r="V256" s="133">
        <f t="shared" si="136"/>
        <v>1.353887399463807</v>
      </c>
      <c r="W256" s="133">
        <f t="shared" si="136"/>
        <v>1.946808510638298</v>
      </c>
      <c r="X256" s="132">
        <f t="shared" ref="X256:X319" si="148">W256/V256*1</f>
        <v>1.4379397514219507</v>
      </c>
      <c r="Y256" s="132">
        <f t="shared" ref="Y256:Y319" si="149">W256/U256-1</f>
        <v>0.21081992734820965</v>
      </c>
      <c r="Z256" s="134">
        <f t="shared" ref="Z256:AA319" si="150">AX256/AP256</f>
        <v>1902.9939024390244</v>
      </c>
      <c r="AA256" s="134">
        <f t="shared" si="150"/>
        <v>1713.4781420765028</v>
      </c>
      <c r="AB256" s="132">
        <f t="shared" si="141"/>
        <v>-9.9588212090235051E-2</v>
      </c>
      <c r="AC256" s="131">
        <f t="shared" si="137"/>
        <v>1902.9939024390244</v>
      </c>
      <c r="AD256" s="131">
        <f t="shared" si="137"/>
        <v>2343.9475925925931</v>
      </c>
      <c r="AE256" s="131">
        <f t="shared" si="137"/>
        <v>1713.4781420765028</v>
      </c>
      <c r="AF256" s="132">
        <f t="shared" ref="AF256:AF319" si="151">AE256/AD256*1</f>
        <v>0.73102237758706001</v>
      </c>
      <c r="AG256" s="132">
        <f t="shared" ref="AG256:AG319" si="152">AE256/AC256-1</f>
        <v>-9.9588212090235051E-2</v>
      </c>
      <c r="AH256" s="134">
        <f t="shared" ref="AH256:AI319" si="153">Z256*R256</f>
        <v>3059.7156862745101</v>
      </c>
      <c r="AI256" s="134">
        <f t="shared" si="153"/>
        <v>3335.8138297872342</v>
      </c>
      <c r="AJ256" s="132">
        <f t="shared" ref="AJ256:AJ319" si="154">IFERROR(AI256/AH256-1,0)</f>
        <v>9.0236535620373148E-2</v>
      </c>
      <c r="AK256" s="131">
        <f t="shared" si="138"/>
        <v>3059.7156862745101</v>
      </c>
      <c r="AL256" s="131">
        <f t="shared" si="138"/>
        <v>3173.4411106146367</v>
      </c>
      <c r="AM256" s="131">
        <f t="shared" si="138"/>
        <v>3335.8138297872342</v>
      </c>
      <c r="AN256" s="132">
        <f t="shared" ref="AN256:AN319" si="155">AM256/AL256*1</f>
        <v>1.0511661359114204</v>
      </c>
      <c r="AO256" s="132">
        <f t="shared" ref="AO256:AO319" si="156">AM256/AK256-1</f>
        <v>9.0236535620373148E-2</v>
      </c>
      <c r="AP256" s="134">
        <v>82</v>
      </c>
      <c r="AQ256" s="134">
        <v>183</v>
      </c>
      <c r="AR256" s="132">
        <f t="shared" ref="AR256:AR319" si="157">IFERROR(AQ256/AP256-1,0)</f>
        <v>1.2317073170731709</v>
      </c>
      <c r="AS256" s="131">
        <v>82</v>
      </c>
      <c r="AT256" s="131">
        <v>171.7</v>
      </c>
      <c r="AU256" s="131">
        <v>183</v>
      </c>
      <c r="AV256" s="132">
        <f t="shared" ref="AV256:AV319" si="158">AU256/AT256*1</f>
        <v>1.0658124635993012</v>
      </c>
      <c r="AW256" s="132">
        <f t="shared" ref="AW256:AW319" si="159">AU256/AS256-1</f>
        <v>1.2317073170731709</v>
      </c>
      <c r="AX256" s="134">
        <v>156045.5</v>
      </c>
      <c r="AY256" s="134">
        <v>313566.5</v>
      </c>
      <c r="AZ256" s="132">
        <f t="shared" ref="AZ256:AZ319" si="160">IFERROR(AY256/AX256-1,0)</f>
        <v>1.0094555754571584</v>
      </c>
      <c r="BA256" s="131">
        <v>156045.5</v>
      </c>
      <c r="BB256" s="131">
        <v>402455.80164814822</v>
      </c>
      <c r="BC256" s="131">
        <v>313566.5</v>
      </c>
      <c r="BD256" s="132">
        <f t="shared" ref="BD256:BD319" si="161">BC256/BB256*1</f>
        <v>0.77913276120228292</v>
      </c>
      <c r="BE256" s="132">
        <f t="shared" ref="BE256:BE319" si="162">BC256/BA256-1</f>
        <v>1.0094555754571584</v>
      </c>
      <c r="BF256" s="131">
        <v>25</v>
      </c>
      <c r="BG256" s="131">
        <v>54.964939024390233</v>
      </c>
      <c r="BH256" s="131">
        <v>41</v>
      </c>
      <c r="BI256" s="132">
        <f t="shared" ref="BI256:BI319" si="163">BH256/BG256*1</f>
        <v>0.74593005519039313</v>
      </c>
      <c r="BJ256" s="132">
        <f t="shared" si="142"/>
        <v>0.6399999999999999</v>
      </c>
      <c r="BK256" s="134">
        <v>1815</v>
      </c>
      <c r="BL256" s="134">
        <v>51</v>
      </c>
      <c r="BM256" s="135">
        <f t="shared" ref="BM256:BM319" si="164">IFERROR(BL256/BK256,0)</f>
        <v>2.809917355371901E-2</v>
      </c>
      <c r="BN256" s="134">
        <v>2247</v>
      </c>
      <c r="BO256" s="134">
        <v>93</v>
      </c>
      <c r="BP256" s="135">
        <f t="shared" ref="BP256:BP319" si="165">IFERROR(BO256/BN256,0)</f>
        <v>4.1388518024032039E-2</v>
      </c>
      <c r="BQ256" s="135">
        <f t="shared" ref="BQ256:BQ319" si="166">IFERROR(BP256/BM256-1,0)</f>
        <v>0.47294431791408131</v>
      </c>
      <c r="BR256" s="125"/>
      <c r="BS256" s="109"/>
      <c r="BT256" s="109"/>
      <c r="BU256" s="109"/>
      <c r="BX256" s="10"/>
    </row>
    <row r="257" spans="1:76" x14ac:dyDescent="0.25">
      <c r="A257" s="122" t="s">
        <v>288</v>
      </c>
      <c r="B257" s="109" t="s">
        <v>308</v>
      </c>
      <c r="C257" s="107" t="s">
        <v>651</v>
      </c>
      <c r="D257" s="6" t="s">
        <v>595</v>
      </c>
      <c r="E257" s="6" t="s">
        <v>6</v>
      </c>
      <c r="F257" s="26">
        <v>600</v>
      </c>
      <c r="G257" s="129">
        <f t="shared" si="134"/>
        <v>33.721021505376335</v>
      </c>
      <c r="H257" s="129">
        <f t="shared" si="135"/>
        <v>33.071774193548386</v>
      </c>
      <c r="I257" s="130">
        <f t="shared" si="139"/>
        <v>-1.9631463012184082E-2</v>
      </c>
      <c r="J257" s="137">
        <v>112</v>
      </c>
      <c r="K257" s="137">
        <v>93</v>
      </c>
      <c r="L257" s="130">
        <f t="shared" si="140"/>
        <v>-0.1696428571428571</v>
      </c>
      <c r="M257" s="131">
        <v>112</v>
      </c>
      <c r="N257" s="131">
        <v>145.6</v>
      </c>
      <c r="O257" s="131">
        <v>93</v>
      </c>
      <c r="P257" s="132">
        <f t="shared" si="143"/>
        <v>0.6387362637362638</v>
      </c>
      <c r="Q257" s="132">
        <f t="shared" si="144"/>
        <v>-0.1696428571428571</v>
      </c>
      <c r="R257" s="140">
        <f t="shared" si="145"/>
        <v>2.1339285714285716</v>
      </c>
      <c r="S257" s="140">
        <f t="shared" si="146"/>
        <v>2.5053763440860215</v>
      </c>
      <c r="T257" s="132">
        <f t="shared" si="147"/>
        <v>0.17406757547127349</v>
      </c>
      <c r="U257" s="133">
        <f t="shared" si="136"/>
        <v>2.1339285714285716</v>
      </c>
      <c r="V257" s="133">
        <f t="shared" si="136"/>
        <v>2.1339285714285707</v>
      </c>
      <c r="W257" s="133">
        <f t="shared" si="136"/>
        <v>2.5053763440860215</v>
      </c>
      <c r="X257" s="132">
        <f t="shared" si="148"/>
        <v>1.1740675754712742</v>
      </c>
      <c r="Y257" s="132">
        <f t="shared" si="149"/>
        <v>0.17406757547127349</v>
      </c>
      <c r="Z257" s="134">
        <f t="shared" si="150"/>
        <v>2624.3138075313805</v>
      </c>
      <c r="AA257" s="134">
        <f t="shared" si="150"/>
        <v>2640.0643776824036</v>
      </c>
      <c r="AB257" s="132">
        <f t="shared" si="141"/>
        <v>6.0017861072183543E-3</v>
      </c>
      <c r="AC257" s="131">
        <f t="shared" si="137"/>
        <v>2624.3138075313805</v>
      </c>
      <c r="AD257" s="131">
        <f t="shared" si="137"/>
        <v>2650.5569456066933</v>
      </c>
      <c r="AE257" s="131">
        <f t="shared" si="137"/>
        <v>2640.0643776824036</v>
      </c>
      <c r="AF257" s="132">
        <f t="shared" si="151"/>
        <v>0.99604137238338486</v>
      </c>
      <c r="AG257" s="132">
        <f t="shared" si="152"/>
        <v>6.0017861072183543E-3</v>
      </c>
      <c r="AH257" s="134">
        <f t="shared" si="153"/>
        <v>5600.0982142857138</v>
      </c>
      <c r="AI257" s="134">
        <f t="shared" si="153"/>
        <v>6614.354838709678</v>
      </c>
      <c r="AJ257" s="132">
        <f t="shared" si="154"/>
        <v>0.18111407793467271</v>
      </c>
      <c r="AK257" s="131">
        <f t="shared" si="138"/>
        <v>5600.0982142857138</v>
      </c>
      <c r="AL257" s="131">
        <f t="shared" si="138"/>
        <v>5656.0991964285668</v>
      </c>
      <c r="AM257" s="131">
        <f t="shared" si="138"/>
        <v>6614.354838709678</v>
      </c>
      <c r="AN257" s="132">
        <f t="shared" si="155"/>
        <v>1.1694198791432411</v>
      </c>
      <c r="AO257" s="132">
        <f t="shared" si="156"/>
        <v>0.18111407793467271</v>
      </c>
      <c r="AP257" s="134">
        <v>239</v>
      </c>
      <c r="AQ257" s="134">
        <v>233</v>
      </c>
      <c r="AR257" s="132">
        <f t="shared" si="157"/>
        <v>-2.5104602510460206E-2</v>
      </c>
      <c r="AS257" s="131">
        <v>239</v>
      </c>
      <c r="AT257" s="131">
        <v>310.69999999999987</v>
      </c>
      <c r="AU257" s="131">
        <v>233</v>
      </c>
      <c r="AV257" s="132">
        <f t="shared" si="158"/>
        <v>0.74991953653041554</v>
      </c>
      <c r="AW257" s="132">
        <f t="shared" si="159"/>
        <v>-2.5104602510460206E-2</v>
      </c>
      <c r="AX257" s="134">
        <v>627210.99999999988</v>
      </c>
      <c r="AY257" s="134">
        <v>615135</v>
      </c>
      <c r="AZ257" s="132">
        <f t="shared" si="160"/>
        <v>-1.9253488857816414E-2</v>
      </c>
      <c r="BA257" s="131">
        <v>627210.99999999988</v>
      </c>
      <c r="BB257" s="131">
        <v>823528.04299999925</v>
      </c>
      <c r="BC257" s="131">
        <v>615135</v>
      </c>
      <c r="BD257" s="132">
        <f t="shared" si="161"/>
        <v>0.74695088434286694</v>
      </c>
      <c r="BE257" s="132">
        <f t="shared" si="162"/>
        <v>-1.9253488857816414E-2</v>
      </c>
      <c r="BF257" s="131">
        <v>67</v>
      </c>
      <c r="BG257" s="131">
        <v>91.454999999999956</v>
      </c>
      <c r="BH257" s="131">
        <v>73</v>
      </c>
      <c r="BI257" s="132">
        <f t="shared" si="163"/>
        <v>0.79820676835602244</v>
      </c>
      <c r="BJ257" s="132">
        <f t="shared" si="142"/>
        <v>8.9552238805970186E-2</v>
      </c>
      <c r="BK257" s="134">
        <v>3059</v>
      </c>
      <c r="BL257" s="134">
        <v>112</v>
      </c>
      <c r="BM257" s="135">
        <f t="shared" si="164"/>
        <v>3.6613272311212815E-2</v>
      </c>
      <c r="BN257" s="134">
        <v>1835</v>
      </c>
      <c r="BO257" s="134">
        <v>93</v>
      </c>
      <c r="BP257" s="135">
        <f t="shared" si="165"/>
        <v>5.0681198910081743E-2</v>
      </c>
      <c r="BQ257" s="135">
        <f t="shared" si="166"/>
        <v>0.38423024523160754</v>
      </c>
      <c r="BR257" s="125"/>
      <c r="BS257" s="109"/>
      <c r="BT257" s="109"/>
      <c r="BU257" s="109"/>
      <c r="BX257" s="10"/>
    </row>
    <row r="258" spans="1:76" x14ac:dyDescent="0.25">
      <c r="A258" s="122" t="s">
        <v>288</v>
      </c>
      <c r="B258" s="109" t="s">
        <v>309</v>
      </c>
      <c r="C258" s="107" t="s">
        <v>651</v>
      </c>
      <c r="D258" s="6" t="s">
        <v>595</v>
      </c>
      <c r="E258" s="6" t="s">
        <v>6</v>
      </c>
      <c r="F258" s="26">
        <v>680</v>
      </c>
      <c r="G258" s="129">
        <f t="shared" si="134"/>
        <v>10.844781783681215</v>
      </c>
      <c r="H258" s="129">
        <f t="shared" si="135"/>
        <v>13.655431688804553</v>
      </c>
      <c r="I258" s="130">
        <f t="shared" si="139"/>
        <v>0.20582651425276124</v>
      </c>
      <c r="J258" s="137">
        <v>38</v>
      </c>
      <c r="K258" s="137">
        <v>73</v>
      </c>
      <c r="L258" s="130">
        <f t="shared" si="140"/>
        <v>0.92105263157894735</v>
      </c>
      <c r="M258" s="131">
        <v>38</v>
      </c>
      <c r="N258" s="131">
        <v>66.499999999999986</v>
      </c>
      <c r="O258" s="131">
        <v>73</v>
      </c>
      <c r="P258" s="132">
        <f t="shared" si="143"/>
        <v>1.0977443609022559</v>
      </c>
      <c r="Q258" s="132">
        <f t="shared" si="144"/>
        <v>0.92105263157894735</v>
      </c>
      <c r="R258" s="140">
        <f t="shared" si="145"/>
        <v>2.4210526315789473</v>
      </c>
      <c r="S258" s="140">
        <f t="shared" si="146"/>
        <v>1.9726027397260273</v>
      </c>
      <c r="T258" s="132">
        <f t="shared" si="147"/>
        <v>-0.18522930315664088</v>
      </c>
      <c r="U258" s="133">
        <f t="shared" si="136"/>
        <v>2.4210526315789473</v>
      </c>
      <c r="V258" s="133">
        <f t="shared" si="136"/>
        <v>2.4210526315789478</v>
      </c>
      <c r="W258" s="133">
        <f t="shared" si="136"/>
        <v>1.9726027397260273</v>
      </c>
      <c r="X258" s="132">
        <f t="shared" si="148"/>
        <v>0.81477069684335901</v>
      </c>
      <c r="Y258" s="132">
        <f t="shared" si="149"/>
        <v>-0.18522930315664088</v>
      </c>
      <c r="Z258" s="134">
        <f t="shared" si="150"/>
        <v>2484.8695652173915</v>
      </c>
      <c r="AA258" s="134">
        <f t="shared" si="150"/>
        <v>1999.0034722222222</v>
      </c>
      <c r="AB258" s="132">
        <f t="shared" si="141"/>
        <v>-0.1955298176597301</v>
      </c>
      <c r="AC258" s="131">
        <f t="shared" si="137"/>
        <v>2484.8695652173915</v>
      </c>
      <c r="AD258" s="131">
        <f t="shared" si="137"/>
        <v>2509.7182608695653</v>
      </c>
      <c r="AE258" s="131">
        <f t="shared" si="137"/>
        <v>1999.0034722222222</v>
      </c>
      <c r="AF258" s="132">
        <f t="shared" si="151"/>
        <v>0.79650513102997023</v>
      </c>
      <c r="AG258" s="132">
        <f t="shared" si="152"/>
        <v>-0.1955298176597301</v>
      </c>
      <c r="AH258" s="134">
        <f t="shared" si="153"/>
        <v>6016</v>
      </c>
      <c r="AI258" s="134">
        <f t="shared" si="153"/>
        <v>3943.239726027397</v>
      </c>
      <c r="AJ258" s="132">
        <f t="shared" si="154"/>
        <v>-0.3445412689449141</v>
      </c>
      <c r="AK258" s="131">
        <f t="shared" si="138"/>
        <v>6016</v>
      </c>
      <c r="AL258" s="131">
        <f t="shared" si="138"/>
        <v>6076.1600000000008</v>
      </c>
      <c r="AM258" s="131">
        <f t="shared" si="138"/>
        <v>3943.239726027397</v>
      </c>
      <c r="AN258" s="132">
        <f t="shared" si="155"/>
        <v>0.64896904064859984</v>
      </c>
      <c r="AO258" s="132">
        <f t="shared" si="156"/>
        <v>-0.3445412689449141</v>
      </c>
      <c r="AP258" s="134">
        <v>92</v>
      </c>
      <c r="AQ258" s="134">
        <v>144</v>
      </c>
      <c r="AR258" s="132">
        <f t="shared" si="157"/>
        <v>0.56521739130434789</v>
      </c>
      <c r="AS258" s="131">
        <v>92</v>
      </c>
      <c r="AT258" s="131">
        <v>161</v>
      </c>
      <c r="AU258" s="131">
        <v>144</v>
      </c>
      <c r="AV258" s="132">
        <f t="shared" si="158"/>
        <v>0.89440993788819878</v>
      </c>
      <c r="AW258" s="132">
        <f t="shared" si="159"/>
        <v>0.56521739130434789</v>
      </c>
      <c r="AX258" s="134">
        <v>228608</v>
      </c>
      <c r="AY258" s="134">
        <v>287856.5</v>
      </c>
      <c r="AZ258" s="132">
        <f t="shared" si="160"/>
        <v>0.25917072018477039</v>
      </c>
      <c r="BA258" s="131">
        <v>228608</v>
      </c>
      <c r="BB258" s="131">
        <v>404064.64</v>
      </c>
      <c r="BC258" s="131">
        <v>287856.5</v>
      </c>
      <c r="BD258" s="132">
        <f t="shared" si="161"/>
        <v>0.71240210477214727</v>
      </c>
      <c r="BE258" s="132">
        <f t="shared" si="162"/>
        <v>0.25917072018477039</v>
      </c>
      <c r="BF258" s="131">
        <v>16</v>
      </c>
      <c r="BG258" s="131">
        <v>43.926377952755892</v>
      </c>
      <c r="BH258" s="131">
        <v>53</v>
      </c>
      <c r="BI258" s="132">
        <f t="shared" si="163"/>
        <v>1.2065643121543745</v>
      </c>
      <c r="BJ258" s="132">
        <f t="shared" si="142"/>
        <v>2.3125</v>
      </c>
      <c r="BK258" s="134">
        <v>1009</v>
      </c>
      <c r="BL258" s="134">
        <v>38</v>
      </c>
      <c r="BM258" s="135">
        <f t="shared" si="164"/>
        <v>3.7661050545094152E-2</v>
      </c>
      <c r="BN258" s="134">
        <v>1371</v>
      </c>
      <c r="BO258" s="134">
        <v>73</v>
      </c>
      <c r="BP258" s="135">
        <f t="shared" si="165"/>
        <v>5.3245805981035739E-2</v>
      </c>
      <c r="BQ258" s="135">
        <f t="shared" si="166"/>
        <v>0.41381626933855431</v>
      </c>
      <c r="BR258" s="125"/>
      <c r="BS258" s="109"/>
      <c r="BT258" s="109"/>
      <c r="BU258" s="109"/>
      <c r="BX258" s="10"/>
    </row>
    <row r="259" spans="1:76" x14ac:dyDescent="0.25">
      <c r="A259" s="122" t="s">
        <v>288</v>
      </c>
      <c r="B259" s="109" t="s">
        <v>310</v>
      </c>
      <c r="C259" s="107" t="s">
        <v>651</v>
      </c>
      <c r="D259" s="6" t="s">
        <v>595</v>
      </c>
      <c r="E259" s="6" t="s">
        <v>6</v>
      </c>
      <c r="F259" s="26">
        <v>1100</v>
      </c>
      <c r="G259" s="129">
        <f t="shared" si="134"/>
        <v>10.674941348973608</v>
      </c>
      <c r="H259" s="129">
        <f t="shared" si="135"/>
        <v>12.444384164222873</v>
      </c>
      <c r="I259" s="130">
        <f t="shared" si="139"/>
        <v>0.14218805783385774</v>
      </c>
      <c r="J259" s="137">
        <v>68</v>
      </c>
      <c r="K259" s="137">
        <v>70</v>
      </c>
      <c r="L259" s="130">
        <f t="shared" si="140"/>
        <v>2.9411764705882248E-2</v>
      </c>
      <c r="M259" s="131">
        <v>68</v>
      </c>
      <c r="N259" s="131">
        <v>69.759999999999977</v>
      </c>
      <c r="O259" s="131">
        <v>70</v>
      </c>
      <c r="P259" s="132">
        <f t="shared" si="143"/>
        <v>1.0034403669724774</v>
      </c>
      <c r="Q259" s="132">
        <f t="shared" si="144"/>
        <v>2.9411764705882248E-2</v>
      </c>
      <c r="R259" s="140">
        <f t="shared" si="145"/>
        <v>1.9705882352941178</v>
      </c>
      <c r="S259" s="140">
        <f t="shared" si="146"/>
        <v>2.2428571428571429</v>
      </c>
      <c r="T259" s="132">
        <f t="shared" si="147"/>
        <v>0.13816631130063972</v>
      </c>
      <c r="U259" s="133">
        <f t="shared" si="136"/>
        <v>1.9705882352941178</v>
      </c>
      <c r="V259" s="133">
        <f t="shared" si="136"/>
        <v>2.1093750000000009</v>
      </c>
      <c r="W259" s="133">
        <f t="shared" si="136"/>
        <v>2.2428571428571429</v>
      </c>
      <c r="X259" s="132">
        <f t="shared" si="148"/>
        <v>1.0632804232804229</v>
      </c>
      <c r="Y259" s="132">
        <f t="shared" si="149"/>
        <v>0.13816631130063972</v>
      </c>
      <c r="Z259" s="134">
        <f t="shared" si="150"/>
        <v>2716.5335820895521</v>
      </c>
      <c r="AA259" s="134">
        <f t="shared" si="150"/>
        <v>2702.8885350318469</v>
      </c>
      <c r="AB259" s="132">
        <f t="shared" si="141"/>
        <v>-5.022962774201889E-3</v>
      </c>
      <c r="AC259" s="131">
        <f t="shared" si="137"/>
        <v>2716.5335820895521</v>
      </c>
      <c r="AD259" s="131">
        <f t="shared" si="137"/>
        <v>2739.8307407407401</v>
      </c>
      <c r="AE259" s="131">
        <f t="shared" si="137"/>
        <v>2702.8885350318469</v>
      </c>
      <c r="AF259" s="132">
        <f t="shared" si="151"/>
        <v>0.9865166102564038</v>
      </c>
      <c r="AG259" s="132">
        <f t="shared" si="152"/>
        <v>-5.022962774201889E-3</v>
      </c>
      <c r="AH259" s="134">
        <f t="shared" si="153"/>
        <v>5353.1691176470586</v>
      </c>
      <c r="AI259" s="134">
        <f t="shared" si="153"/>
        <v>6062.1928571428571</v>
      </c>
      <c r="AJ259" s="132">
        <f t="shared" si="154"/>
        <v>0.13244934428812583</v>
      </c>
      <c r="AK259" s="131">
        <f t="shared" si="138"/>
        <v>5353.1691176470586</v>
      </c>
      <c r="AL259" s="131">
        <f t="shared" si="138"/>
        <v>5779.3304687500013</v>
      </c>
      <c r="AM259" s="131">
        <f t="shared" si="138"/>
        <v>6062.1928571428571</v>
      </c>
      <c r="AN259" s="132">
        <f t="shared" si="155"/>
        <v>1.0489437989265971</v>
      </c>
      <c r="AO259" s="132">
        <f t="shared" si="156"/>
        <v>0.13244934428812583</v>
      </c>
      <c r="AP259" s="134">
        <v>134</v>
      </c>
      <c r="AQ259" s="134">
        <v>157</v>
      </c>
      <c r="AR259" s="132">
        <f t="shared" si="157"/>
        <v>0.17164179104477606</v>
      </c>
      <c r="AS259" s="131">
        <v>134</v>
      </c>
      <c r="AT259" s="131">
        <v>147.15</v>
      </c>
      <c r="AU259" s="131">
        <v>157</v>
      </c>
      <c r="AV259" s="132">
        <f t="shared" si="158"/>
        <v>1.0669384981311587</v>
      </c>
      <c r="AW259" s="132">
        <f t="shared" si="159"/>
        <v>0.17164179104477606</v>
      </c>
      <c r="AX259" s="134">
        <v>364015.5</v>
      </c>
      <c r="AY259" s="134">
        <v>424353.5</v>
      </c>
      <c r="AZ259" s="132">
        <f t="shared" si="160"/>
        <v>0.165756677943659</v>
      </c>
      <c r="BA259" s="131">
        <v>364015.5</v>
      </c>
      <c r="BB259" s="131">
        <v>403166.0934999999</v>
      </c>
      <c r="BC259" s="131">
        <v>424353.5</v>
      </c>
      <c r="BD259" s="132">
        <f t="shared" si="161"/>
        <v>1.0525525505284092</v>
      </c>
      <c r="BE259" s="132">
        <f t="shared" si="162"/>
        <v>0.165756677943659</v>
      </c>
      <c r="BF259" s="131">
        <v>39</v>
      </c>
      <c r="BG259" s="131">
        <v>45.163730769230753</v>
      </c>
      <c r="BH259" s="131">
        <v>50</v>
      </c>
      <c r="BI259" s="132">
        <f t="shared" si="163"/>
        <v>1.1070830320790086</v>
      </c>
      <c r="BJ259" s="132">
        <f t="shared" si="142"/>
        <v>0.28205128205128216</v>
      </c>
      <c r="BK259" s="134">
        <v>803</v>
      </c>
      <c r="BL259" s="134">
        <v>68</v>
      </c>
      <c r="BM259" s="135">
        <f t="shared" si="164"/>
        <v>8.4682440846824414E-2</v>
      </c>
      <c r="BN259" s="134">
        <v>975</v>
      </c>
      <c r="BO259" s="134">
        <v>70</v>
      </c>
      <c r="BP259" s="135">
        <f t="shared" si="165"/>
        <v>7.179487179487179E-2</v>
      </c>
      <c r="BQ259" s="135">
        <f t="shared" si="166"/>
        <v>-0.15218702865761702</v>
      </c>
      <c r="BR259" s="125"/>
      <c r="BS259" s="109"/>
      <c r="BT259" s="109"/>
      <c r="BU259" s="109"/>
      <c r="BX259" s="10"/>
    </row>
    <row r="260" spans="1:76" x14ac:dyDescent="0.25">
      <c r="A260" s="122" t="s">
        <v>425</v>
      </c>
      <c r="B260" s="109" t="s">
        <v>426</v>
      </c>
      <c r="C260" s="107" t="s">
        <v>651</v>
      </c>
      <c r="D260" s="6" t="s">
        <v>595</v>
      </c>
      <c r="E260" s="6" t="s">
        <v>45</v>
      </c>
      <c r="F260" s="26">
        <v>420</v>
      </c>
      <c r="G260" s="129">
        <f t="shared" si="134"/>
        <v>10.645199692780338</v>
      </c>
      <c r="H260" s="129">
        <f t="shared" si="135"/>
        <v>11.873425499231951</v>
      </c>
      <c r="I260" s="130">
        <f t="shared" si="139"/>
        <v>0.1034432570896295</v>
      </c>
      <c r="J260" s="137">
        <v>34</v>
      </c>
      <c r="K260" s="137">
        <v>29</v>
      </c>
      <c r="L260" s="130">
        <f t="shared" si="140"/>
        <v>-0.1470588235294118</v>
      </c>
      <c r="M260" s="131">
        <v>34</v>
      </c>
      <c r="N260" s="131">
        <v>37.409999999999997</v>
      </c>
      <c r="O260" s="131">
        <v>29</v>
      </c>
      <c r="P260" s="132">
        <f t="shared" si="143"/>
        <v>0.77519379844961245</v>
      </c>
      <c r="Q260" s="132">
        <f t="shared" si="144"/>
        <v>-0.1470588235294118</v>
      </c>
      <c r="R260" s="140">
        <f t="shared" si="145"/>
        <v>1.7352941176470589</v>
      </c>
      <c r="S260" s="140">
        <f t="shared" si="146"/>
        <v>2.0689655172413794</v>
      </c>
      <c r="T260" s="132">
        <f t="shared" si="147"/>
        <v>0.1922852133255406</v>
      </c>
      <c r="U260" s="133">
        <f t="shared" si="136"/>
        <v>1.7352941176470589</v>
      </c>
      <c r="V260" s="133">
        <f t="shared" si="136"/>
        <v>1.6407377706495587</v>
      </c>
      <c r="W260" s="133">
        <f t="shared" si="136"/>
        <v>2.0689655172413794</v>
      </c>
      <c r="X260" s="132">
        <f t="shared" si="148"/>
        <v>1.2609970674486806</v>
      </c>
      <c r="Y260" s="132">
        <f t="shared" si="149"/>
        <v>0.1922852133255406</v>
      </c>
      <c r="Z260" s="134">
        <f t="shared" si="150"/>
        <v>2349.1610169491523</v>
      </c>
      <c r="AA260" s="134">
        <f t="shared" si="150"/>
        <v>2576.5333333333333</v>
      </c>
      <c r="AB260" s="132">
        <f t="shared" si="141"/>
        <v>9.6788732123381127E-2</v>
      </c>
      <c r="AC260" s="131">
        <f t="shared" si="137"/>
        <v>2349.1610169491523</v>
      </c>
      <c r="AD260" s="131">
        <f t="shared" si="137"/>
        <v>2379.5111290322584</v>
      </c>
      <c r="AE260" s="131">
        <f t="shared" si="137"/>
        <v>2576.5333333333333</v>
      </c>
      <c r="AF260" s="132">
        <f t="shared" si="151"/>
        <v>1.0827994464481465</v>
      </c>
      <c r="AG260" s="132">
        <f t="shared" si="152"/>
        <v>9.6788732123381127E-2</v>
      </c>
      <c r="AH260" s="134">
        <f t="shared" si="153"/>
        <v>4076.4852941176468</v>
      </c>
      <c r="AI260" s="134">
        <f t="shared" si="153"/>
        <v>5330.7586206896558</v>
      </c>
      <c r="AJ260" s="132">
        <f t="shared" si="154"/>
        <v>0.30768498745277473</v>
      </c>
      <c r="AK260" s="131">
        <f t="shared" si="138"/>
        <v>4076.4852941176468</v>
      </c>
      <c r="AL260" s="131">
        <f t="shared" si="138"/>
        <v>3904.1537850842019</v>
      </c>
      <c r="AM260" s="131">
        <f t="shared" si="138"/>
        <v>5330.7586206896558</v>
      </c>
      <c r="AN260" s="132">
        <f t="shared" si="155"/>
        <v>1.3654069266061675</v>
      </c>
      <c r="AO260" s="132">
        <f t="shared" si="156"/>
        <v>0.30768498745277473</v>
      </c>
      <c r="AP260" s="134">
        <v>59</v>
      </c>
      <c r="AQ260" s="134">
        <v>60</v>
      </c>
      <c r="AR260" s="132">
        <f t="shared" si="157"/>
        <v>1.6949152542372836E-2</v>
      </c>
      <c r="AS260" s="131">
        <v>59</v>
      </c>
      <c r="AT260" s="131">
        <v>61.379999999999988</v>
      </c>
      <c r="AU260" s="131">
        <v>60</v>
      </c>
      <c r="AV260" s="132">
        <f t="shared" si="158"/>
        <v>0.97751710654936474</v>
      </c>
      <c r="AW260" s="132">
        <f t="shared" si="159"/>
        <v>1.6949152542372836E-2</v>
      </c>
      <c r="AX260" s="134">
        <v>138600.5</v>
      </c>
      <c r="AY260" s="134">
        <v>154592</v>
      </c>
      <c r="AZ260" s="132">
        <f t="shared" si="160"/>
        <v>0.11537837165089582</v>
      </c>
      <c r="BA260" s="131">
        <v>138600.5</v>
      </c>
      <c r="BB260" s="131">
        <v>146054.39309999999</v>
      </c>
      <c r="BC260" s="131">
        <v>154592</v>
      </c>
      <c r="BD260" s="132">
        <f t="shared" si="161"/>
        <v>1.058454981865246</v>
      </c>
      <c r="BE260" s="132">
        <f t="shared" si="162"/>
        <v>0.11537837165089582</v>
      </c>
      <c r="BF260" s="131">
        <v>20</v>
      </c>
      <c r="BG260" s="131">
        <v>22</v>
      </c>
      <c r="BH260" s="131">
        <v>18</v>
      </c>
      <c r="BI260" s="132">
        <f t="shared" si="163"/>
        <v>0.81818181818181823</v>
      </c>
      <c r="BJ260" s="132">
        <f t="shared" si="142"/>
        <v>-9.9999999999999978E-2</v>
      </c>
      <c r="BK260" s="134">
        <v>412</v>
      </c>
      <c r="BL260" s="134">
        <v>32</v>
      </c>
      <c r="BM260" s="135">
        <f t="shared" si="164"/>
        <v>7.7669902912621352E-2</v>
      </c>
      <c r="BN260" s="134">
        <v>580</v>
      </c>
      <c r="BO260" s="134">
        <v>29</v>
      </c>
      <c r="BP260" s="135">
        <f t="shared" si="165"/>
        <v>0.05</v>
      </c>
      <c r="BQ260" s="135">
        <f t="shared" si="166"/>
        <v>-0.35624999999999996</v>
      </c>
      <c r="BR260" s="125"/>
      <c r="BS260" s="109"/>
      <c r="BT260" s="109"/>
      <c r="BU260" s="109"/>
      <c r="BX260" s="10"/>
    </row>
    <row r="261" spans="1:76" x14ac:dyDescent="0.25">
      <c r="A261" s="122" t="s">
        <v>211</v>
      </c>
      <c r="B261" s="109" t="s">
        <v>231</v>
      </c>
      <c r="C261" s="107" t="s">
        <v>597</v>
      </c>
      <c r="D261" s="6" t="s">
        <v>597</v>
      </c>
      <c r="E261" s="6" t="s">
        <v>37</v>
      </c>
      <c r="F261" s="26">
        <v>595</v>
      </c>
      <c r="G261" s="129">
        <f t="shared" ref="G261:G324" si="167">BA261/F261/31</f>
        <v>10.496557332610463</v>
      </c>
      <c r="H261" s="129">
        <f t="shared" ref="H261:H324" si="168">BC261/F261/31</f>
        <v>0</v>
      </c>
      <c r="I261" s="130">
        <f t="shared" si="139"/>
        <v>0</v>
      </c>
      <c r="J261" s="137">
        <v>0</v>
      </c>
      <c r="K261" s="137">
        <v>0</v>
      </c>
      <c r="L261" s="130">
        <f t="shared" si="140"/>
        <v>0</v>
      </c>
      <c r="M261" s="131">
        <v>73</v>
      </c>
      <c r="N261" s="131">
        <v>0</v>
      </c>
      <c r="O261" s="131">
        <v>0</v>
      </c>
      <c r="P261" s="132" t="e">
        <f t="shared" si="143"/>
        <v>#DIV/0!</v>
      </c>
      <c r="Q261" s="132">
        <f t="shared" si="144"/>
        <v>-1</v>
      </c>
      <c r="R261" s="140" t="e">
        <f t="shared" si="145"/>
        <v>#DIV/0!</v>
      </c>
      <c r="S261" s="140" t="e">
        <f t="shared" si="146"/>
        <v>#DIV/0!</v>
      </c>
      <c r="T261" s="132">
        <f t="shared" si="147"/>
        <v>0</v>
      </c>
      <c r="U261" s="133">
        <f t="shared" si="136"/>
        <v>1.8082191780821917</v>
      </c>
      <c r="V261" s="133" t="e">
        <f t="shared" si="136"/>
        <v>#DIV/0!</v>
      </c>
      <c r="W261" s="133" t="e">
        <f t="shared" si="136"/>
        <v>#DIV/0!</v>
      </c>
      <c r="X261" s="132" t="e">
        <f t="shared" si="148"/>
        <v>#DIV/0!</v>
      </c>
      <c r="Y261" s="132" t="e">
        <f t="shared" si="149"/>
        <v>#DIV/0!</v>
      </c>
      <c r="Z261" s="134" t="e">
        <f t="shared" si="150"/>
        <v>#DIV/0!</v>
      </c>
      <c r="AA261" s="134" t="e">
        <f t="shared" si="150"/>
        <v>#DIV/0!</v>
      </c>
      <c r="AB261" s="132">
        <f t="shared" si="141"/>
        <v>0</v>
      </c>
      <c r="AC261" s="131">
        <f t="shared" si="137"/>
        <v>1466.7348484848485</v>
      </c>
      <c r="AD261" s="131" t="e">
        <f t="shared" si="137"/>
        <v>#DIV/0!</v>
      </c>
      <c r="AE261" s="131" t="e">
        <f t="shared" si="137"/>
        <v>#DIV/0!</v>
      </c>
      <c r="AF261" s="132" t="e">
        <f t="shared" si="151"/>
        <v>#DIV/0!</v>
      </c>
      <c r="AG261" s="132" t="e">
        <f t="shared" si="152"/>
        <v>#DIV/0!</v>
      </c>
      <c r="AH261" s="134" t="e">
        <f t="shared" si="153"/>
        <v>#DIV/0!</v>
      </c>
      <c r="AI261" s="134" t="e">
        <f t="shared" si="153"/>
        <v>#DIV/0!</v>
      </c>
      <c r="AJ261" s="132">
        <f t="shared" si="154"/>
        <v>0</v>
      </c>
      <c r="AK261" s="131">
        <f t="shared" si="138"/>
        <v>2652.1780821917805</v>
      </c>
      <c r="AL261" s="131" t="e">
        <f t="shared" si="138"/>
        <v>#DIV/0!</v>
      </c>
      <c r="AM261" s="131" t="e">
        <f t="shared" si="138"/>
        <v>#DIV/0!</v>
      </c>
      <c r="AN261" s="132" t="e">
        <f t="shared" si="155"/>
        <v>#DIV/0!</v>
      </c>
      <c r="AO261" s="132" t="e">
        <f t="shared" si="156"/>
        <v>#DIV/0!</v>
      </c>
      <c r="AP261" s="134">
        <v>0</v>
      </c>
      <c r="AQ261" s="134">
        <v>0</v>
      </c>
      <c r="AR261" s="132">
        <f t="shared" si="157"/>
        <v>0</v>
      </c>
      <c r="AS261" s="131">
        <v>132</v>
      </c>
      <c r="AT261" s="131">
        <v>0</v>
      </c>
      <c r="AU261" s="131">
        <v>0</v>
      </c>
      <c r="AV261" s="132" t="e">
        <f t="shared" si="158"/>
        <v>#DIV/0!</v>
      </c>
      <c r="AW261" s="132">
        <f t="shared" si="159"/>
        <v>-1</v>
      </c>
      <c r="AX261" s="134">
        <v>0</v>
      </c>
      <c r="AY261" s="134">
        <v>0</v>
      </c>
      <c r="AZ261" s="132">
        <f t="shared" si="160"/>
        <v>0</v>
      </c>
      <c r="BA261" s="131">
        <v>193609</v>
      </c>
      <c r="BB261" s="131">
        <v>0</v>
      </c>
      <c r="BC261" s="131">
        <v>0</v>
      </c>
      <c r="BD261" s="132" t="e">
        <f t="shared" si="161"/>
        <v>#DIV/0!</v>
      </c>
      <c r="BE261" s="132">
        <f t="shared" si="162"/>
        <v>-1</v>
      </c>
      <c r="BF261" s="131">
        <v>40</v>
      </c>
      <c r="BG261" s="131">
        <v>0</v>
      </c>
      <c r="BH261" s="131">
        <v>0</v>
      </c>
      <c r="BI261" s="132" t="e">
        <f t="shared" si="163"/>
        <v>#DIV/0!</v>
      </c>
      <c r="BJ261" s="132">
        <f t="shared" si="142"/>
        <v>-1</v>
      </c>
      <c r="BK261" s="134">
        <v>1273</v>
      </c>
      <c r="BL261" s="134">
        <v>73</v>
      </c>
      <c r="BM261" s="135">
        <f t="shared" si="164"/>
        <v>5.7344854673998427E-2</v>
      </c>
      <c r="BN261" s="134">
        <v>0</v>
      </c>
      <c r="BO261" s="134">
        <v>0</v>
      </c>
      <c r="BP261" s="135">
        <f t="shared" si="165"/>
        <v>0</v>
      </c>
      <c r="BQ261" s="135">
        <f t="shared" si="166"/>
        <v>-1</v>
      </c>
      <c r="BR261" s="125"/>
      <c r="BS261" s="109"/>
      <c r="BT261" s="109"/>
      <c r="BU261" s="109"/>
      <c r="BX261" s="10"/>
    </row>
    <row r="262" spans="1:76" x14ac:dyDescent="0.25">
      <c r="A262" s="122" t="s">
        <v>345</v>
      </c>
      <c r="B262" s="109" t="s">
        <v>351</v>
      </c>
      <c r="C262" s="107" t="s">
        <v>651</v>
      </c>
      <c r="D262" s="6" t="s">
        <v>595</v>
      </c>
      <c r="E262" s="6" t="s">
        <v>6</v>
      </c>
      <c r="F262" s="26">
        <v>1100</v>
      </c>
      <c r="G262" s="129">
        <f t="shared" si="167"/>
        <v>12.996598240469208</v>
      </c>
      <c r="H262" s="129">
        <f t="shared" si="168"/>
        <v>19.331744868035198</v>
      </c>
      <c r="I262" s="130">
        <f t="shared" si="139"/>
        <v>0.32770692303316484</v>
      </c>
      <c r="J262" s="137">
        <v>64</v>
      </c>
      <c r="K262" s="137">
        <v>90</v>
      </c>
      <c r="L262" s="130">
        <f t="shared" si="140"/>
        <v>0.40625</v>
      </c>
      <c r="M262" s="131">
        <v>64</v>
      </c>
      <c r="N262" s="131">
        <v>66.56</v>
      </c>
      <c r="O262" s="131">
        <v>90</v>
      </c>
      <c r="P262" s="132">
        <f t="shared" si="143"/>
        <v>1.3521634615384615</v>
      </c>
      <c r="Q262" s="132">
        <f t="shared" si="144"/>
        <v>0.40625</v>
      </c>
      <c r="R262" s="140">
        <f t="shared" si="145"/>
        <v>2.59375</v>
      </c>
      <c r="S262" s="140">
        <f t="shared" si="146"/>
        <v>2.7888888888888888</v>
      </c>
      <c r="T262" s="132">
        <f t="shared" si="147"/>
        <v>7.5234270414993309E-2</v>
      </c>
      <c r="U262" s="133">
        <f t="shared" si="136"/>
        <v>2.59375</v>
      </c>
      <c r="V262" s="133">
        <f t="shared" si="136"/>
        <v>2.5937499999999996</v>
      </c>
      <c r="W262" s="133">
        <f t="shared" si="136"/>
        <v>2.7888888888888888</v>
      </c>
      <c r="X262" s="132">
        <f t="shared" si="148"/>
        <v>1.0752342704149935</v>
      </c>
      <c r="Y262" s="132">
        <f t="shared" si="149"/>
        <v>7.5234270414993309E-2</v>
      </c>
      <c r="Z262" s="134">
        <f t="shared" si="150"/>
        <v>2669.7831325301199</v>
      </c>
      <c r="AA262" s="134">
        <f t="shared" si="150"/>
        <v>2626.3446215139443</v>
      </c>
      <c r="AB262" s="132">
        <f t="shared" si="141"/>
        <v>-1.6270426794932069E-2</v>
      </c>
      <c r="AC262" s="131">
        <f t="shared" si="137"/>
        <v>2669.7831325301204</v>
      </c>
      <c r="AD262" s="131">
        <f t="shared" si="137"/>
        <v>2696.480963855422</v>
      </c>
      <c r="AE262" s="131">
        <f t="shared" si="137"/>
        <v>2626.3446215139452</v>
      </c>
      <c r="AF262" s="132">
        <f t="shared" si="151"/>
        <v>0.97398967644066137</v>
      </c>
      <c r="AG262" s="132">
        <f t="shared" si="152"/>
        <v>-1.6270426794931847E-2</v>
      </c>
      <c r="AH262" s="134">
        <f t="shared" si="153"/>
        <v>6924.7499999999982</v>
      </c>
      <c r="AI262" s="134">
        <f t="shared" si="153"/>
        <v>7324.583333333333</v>
      </c>
      <c r="AJ262" s="132">
        <f t="shared" si="154"/>
        <v>5.7739749930803885E-2</v>
      </c>
      <c r="AK262" s="131">
        <f t="shared" si="138"/>
        <v>6924.75</v>
      </c>
      <c r="AL262" s="131">
        <f t="shared" si="138"/>
        <v>6993.9974999999995</v>
      </c>
      <c r="AM262" s="131">
        <f t="shared" si="138"/>
        <v>7324.5833333333358</v>
      </c>
      <c r="AN262" s="132">
        <f t="shared" si="155"/>
        <v>1.0472670791394101</v>
      </c>
      <c r="AO262" s="132">
        <f t="shared" si="156"/>
        <v>5.7739749930804107E-2</v>
      </c>
      <c r="AP262" s="134">
        <v>166</v>
      </c>
      <c r="AQ262" s="134">
        <v>251</v>
      </c>
      <c r="AR262" s="132">
        <f t="shared" si="157"/>
        <v>0.51204819277108427</v>
      </c>
      <c r="AS262" s="131">
        <v>166</v>
      </c>
      <c r="AT262" s="131">
        <v>172.64</v>
      </c>
      <c r="AU262" s="131">
        <v>251</v>
      </c>
      <c r="AV262" s="132">
        <f t="shared" si="158"/>
        <v>1.4538924930491197</v>
      </c>
      <c r="AW262" s="132">
        <f t="shared" si="159"/>
        <v>0.51204819277108427</v>
      </c>
      <c r="AX262" s="134">
        <v>443183.99999999988</v>
      </c>
      <c r="AY262" s="134">
        <v>659212.5</v>
      </c>
      <c r="AZ262" s="132">
        <f t="shared" si="160"/>
        <v>0.48744652334019323</v>
      </c>
      <c r="BA262" s="131">
        <v>443184</v>
      </c>
      <c r="BB262" s="131">
        <v>465520.47360000003</v>
      </c>
      <c r="BC262" s="131">
        <v>659212.50000000023</v>
      </c>
      <c r="BD262" s="132">
        <f t="shared" si="161"/>
        <v>1.4160762788844186</v>
      </c>
      <c r="BE262" s="132">
        <f t="shared" si="162"/>
        <v>0.48744652334019323</v>
      </c>
      <c r="BF262" s="131">
        <v>42</v>
      </c>
      <c r="BG262" s="131">
        <v>45.86399999999999</v>
      </c>
      <c r="BH262" s="131">
        <v>87</v>
      </c>
      <c r="BI262" s="132">
        <f t="shared" si="163"/>
        <v>1.8969126111983259</v>
      </c>
      <c r="BJ262" s="132">
        <f t="shared" si="142"/>
        <v>1.0714285714285716</v>
      </c>
      <c r="BK262" s="134">
        <v>1154</v>
      </c>
      <c r="BL262" s="134">
        <v>25</v>
      </c>
      <c r="BM262" s="135">
        <f t="shared" si="164"/>
        <v>2.1663778162911613E-2</v>
      </c>
      <c r="BN262" s="134">
        <v>1692</v>
      </c>
      <c r="BO262" s="134">
        <v>90</v>
      </c>
      <c r="BP262" s="135">
        <f t="shared" si="165"/>
        <v>5.3191489361702128E-2</v>
      </c>
      <c r="BQ262" s="135">
        <f t="shared" si="166"/>
        <v>1.4553191489361703</v>
      </c>
      <c r="BR262" s="125"/>
      <c r="BS262" s="109"/>
      <c r="BT262" s="109"/>
      <c r="BU262" s="109"/>
      <c r="BX262" s="10"/>
    </row>
    <row r="263" spans="1:76" x14ac:dyDescent="0.25">
      <c r="A263" s="122" t="s">
        <v>211</v>
      </c>
      <c r="B263" s="109" t="s">
        <v>218</v>
      </c>
      <c r="C263" s="107" t="s">
        <v>651</v>
      </c>
      <c r="D263" s="6" t="s">
        <v>595</v>
      </c>
      <c r="E263" s="6" t="s">
        <v>6</v>
      </c>
      <c r="F263" s="26">
        <v>880</v>
      </c>
      <c r="G263" s="129">
        <f t="shared" si="167"/>
        <v>29.487773460410558</v>
      </c>
      <c r="H263" s="129">
        <f t="shared" si="168"/>
        <v>27.031348973607034</v>
      </c>
      <c r="I263" s="130">
        <f t="shared" si="139"/>
        <v>-9.0873174298550047E-2</v>
      </c>
      <c r="J263" s="137">
        <v>145</v>
      </c>
      <c r="K263" s="137">
        <v>128</v>
      </c>
      <c r="L263" s="130">
        <f t="shared" si="140"/>
        <v>-0.11724137931034484</v>
      </c>
      <c r="M263" s="131">
        <v>145</v>
      </c>
      <c r="N263" s="131">
        <v>150.8000796709569</v>
      </c>
      <c r="O263" s="131">
        <v>128</v>
      </c>
      <c r="P263" s="132">
        <f t="shared" si="143"/>
        <v>0.84880591760490931</v>
      </c>
      <c r="Q263" s="132">
        <f t="shared" si="144"/>
        <v>-0.11724137931034484</v>
      </c>
      <c r="R263" s="140">
        <f t="shared" si="145"/>
        <v>2.1172413793103448</v>
      </c>
      <c r="S263" s="140">
        <f t="shared" si="146"/>
        <v>2.1484375</v>
      </c>
      <c r="T263" s="132">
        <f t="shared" si="147"/>
        <v>1.4734324104234586E-2</v>
      </c>
      <c r="U263" s="133">
        <f t="shared" si="136"/>
        <v>2.1172413793103448</v>
      </c>
      <c r="V263" s="133">
        <f t="shared" si="136"/>
        <v>2.1172413793103435</v>
      </c>
      <c r="W263" s="133">
        <f t="shared" si="136"/>
        <v>2.1484375</v>
      </c>
      <c r="X263" s="132">
        <f t="shared" si="148"/>
        <v>1.0147343241042353</v>
      </c>
      <c r="Y263" s="132">
        <f t="shared" si="149"/>
        <v>1.4734324104234586E-2</v>
      </c>
      <c r="Z263" s="134">
        <f t="shared" si="150"/>
        <v>2620.2816286644952</v>
      </c>
      <c r="AA263" s="134">
        <f t="shared" si="150"/>
        <v>2681.509818181818</v>
      </c>
      <c r="AB263" s="132">
        <f t="shared" si="141"/>
        <v>2.3367026218677811E-2</v>
      </c>
      <c r="AC263" s="131">
        <f t="shared" si="137"/>
        <v>2620.2816286644952</v>
      </c>
      <c r="AD263" s="131">
        <f t="shared" si="137"/>
        <v>2646.4844449511393</v>
      </c>
      <c r="AE263" s="131">
        <f t="shared" si="137"/>
        <v>2681.509818181818</v>
      </c>
      <c r="AF263" s="132">
        <f t="shared" si="151"/>
        <v>1.0132346794244338</v>
      </c>
      <c r="AG263" s="132">
        <f t="shared" si="152"/>
        <v>2.3367026218677811E-2</v>
      </c>
      <c r="AH263" s="134">
        <f t="shared" si="153"/>
        <v>5547.7686896551722</v>
      </c>
      <c r="AI263" s="134">
        <f t="shared" si="153"/>
        <v>5761.0562499999996</v>
      </c>
      <c r="AJ263" s="132">
        <f t="shared" si="154"/>
        <v>3.8445647660570348E-2</v>
      </c>
      <c r="AK263" s="131">
        <f t="shared" si="138"/>
        <v>5547.7686896551722</v>
      </c>
      <c r="AL263" s="131">
        <f t="shared" si="138"/>
        <v>5603.2463765517186</v>
      </c>
      <c r="AM263" s="131">
        <f t="shared" si="138"/>
        <v>5761.0562499999996</v>
      </c>
      <c r="AN263" s="132">
        <f t="shared" si="155"/>
        <v>1.0281640075847243</v>
      </c>
      <c r="AO263" s="132">
        <f t="shared" si="156"/>
        <v>3.8445647660570348E-2</v>
      </c>
      <c r="AP263" s="134">
        <v>307</v>
      </c>
      <c r="AQ263" s="134">
        <v>275</v>
      </c>
      <c r="AR263" s="132">
        <f t="shared" si="157"/>
        <v>-0.10423452768729646</v>
      </c>
      <c r="AS263" s="131">
        <v>307</v>
      </c>
      <c r="AT263" s="131">
        <v>319.28016868264649</v>
      </c>
      <c r="AU263" s="131">
        <v>275</v>
      </c>
      <c r="AV263" s="132">
        <f t="shared" si="158"/>
        <v>0.86131249909649277</v>
      </c>
      <c r="AW263" s="132">
        <f t="shared" si="159"/>
        <v>-0.10423452768729646</v>
      </c>
      <c r="AX263" s="134">
        <v>804426.46000000008</v>
      </c>
      <c r="AY263" s="134">
        <v>737415.2</v>
      </c>
      <c r="AZ263" s="132">
        <f t="shared" si="160"/>
        <v>-8.330315240997932E-2</v>
      </c>
      <c r="BA263" s="131">
        <v>804426.46</v>
      </c>
      <c r="BB263" s="131">
        <v>844969.99999999988</v>
      </c>
      <c r="BC263" s="131">
        <v>737415.2</v>
      </c>
      <c r="BD263" s="132">
        <f t="shared" si="161"/>
        <v>0.87271169390629255</v>
      </c>
      <c r="BE263" s="132">
        <f t="shared" si="162"/>
        <v>-8.3303152409979209E-2</v>
      </c>
      <c r="BF263" s="131">
        <v>70</v>
      </c>
      <c r="BG263" s="131">
        <v>76.468594797611445</v>
      </c>
      <c r="BH263" s="131">
        <v>83</v>
      </c>
      <c r="BI263" s="132">
        <f t="shared" si="163"/>
        <v>1.0854129099622551</v>
      </c>
      <c r="BJ263" s="132">
        <f t="shared" si="142"/>
        <v>0.18571428571428572</v>
      </c>
      <c r="BK263" s="134">
        <v>2695</v>
      </c>
      <c r="BL263" s="134">
        <v>113</v>
      </c>
      <c r="BM263" s="135">
        <f t="shared" si="164"/>
        <v>4.1929499072356213E-2</v>
      </c>
      <c r="BN263" s="134">
        <v>2944</v>
      </c>
      <c r="BO263" s="134">
        <v>128</v>
      </c>
      <c r="BP263" s="135">
        <f t="shared" si="165"/>
        <v>4.3478260869565216E-2</v>
      </c>
      <c r="BQ263" s="135">
        <f t="shared" si="166"/>
        <v>3.6937283570604107E-2</v>
      </c>
      <c r="BR263" s="125"/>
      <c r="BS263" s="109"/>
      <c r="BT263" s="109"/>
      <c r="BU263" s="109"/>
      <c r="BX263" s="10"/>
    </row>
    <row r="264" spans="1:76" x14ac:dyDescent="0.25">
      <c r="A264" s="122" t="s">
        <v>194</v>
      </c>
      <c r="B264" s="109" t="s">
        <v>205</v>
      </c>
      <c r="C264" s="107" t="s">
        <v>651</v>
      </c>
      <c r="D264" s="6" t="s">
        <v>595</v>
      </c>
      <c r="E264" s="6" t="s">
        <v>6</v>
      </c>
      <c r="F264" s="26">
        <v>660</v>
      </c>
      <c r="G264" s="129">
        <f t="shared" si="167"/>
        <v>18.739222873900292</v>
      </c>
      <c r="H264" s="129">
        <f t="shared" si="168"/>
        <v>29.204838709677421</v>
      </c>
      <c r="I264" s="130">
        <f t="shared" si="139"/>
        <v>0.35835211896955982</v>
      </c>
      <c r="J264" s="137">
        <v>63</v>
      </c>
      <c r="K264" s="137">
        <v>94</v>
      </c>
      <c r="L264" s="130">
        <f t="shared" si="140"/>
        <v>0.49206349206349209</v>
      </c>
      <c r="M264" s="131">
        <v>63</v>
      </c>
      <c r="N264" s="131">
        <v>69.219999999999985</v>
      </c>
      <c r="O264" s="131">
        <v>94</v>
      </c>
      <c r="P264" s="132">
        <f t="shared" si="143"/>
        <v>1.3579890205143026</v>
      </c>
      <c r="Q264" s="132">
        <f t="shared" si="144"/>
        <v>0.49206349206349209</v>
      </c>
      <c r="R264" s="140">
        <f t="shared" si="145"/>
        <v>2.3174603174603177</v>
      </c>
      <c r="S264" s="140">
        <f t="shared" si="146"/>
        <v>2.4042553191489362</v>
      </c>
      <c r="T264" s="132">
        <f t="shared" si="147"/>
        <v>3.7452637714951775E-2</v>
      </c>
      <c r="U264" s="133">
        <f t="shared" si="136"/>
        <v>2.3174603174603177</v>
      </c>
      <c r="V264" s="133">
        <f t="shared" si="136"/>
        <v>2.3189829529037858</v>
      </c>
      <c r="W264" s="133">
        <f t="shared" si="136"/>
        <v>2.4042553191489362</v>
      </c>
      <c r="X264" s="132">
        <f t="shared" si="148"/>
        <v>1.0367714502335492</v>
      </c>
      <c r="Y264" s="132">
        <f t="shared" si="149"/>
        <v>3.7452637714951775E-2</v>
      </c>
      <c r="Z264" s="134">
        <f t="shared" si="150"/>
        <v>2626.0582191780823</v>
      </c>
      <c r="AA264" s="134">
        <f t="shared" si="150"/>
        <v>2643.9424778761063</v>
      </c>
      <c r="AB264" s="132">
        <f t="shared" si="141"/>
        <v>6.8103054865331636E-3</v>
      </c>
      <c r="AC264" s="131">
        <f t="shared" si="137"/>
        <v>2626.0582191780823</v>
      </c>
      <c r="AD264" s="131">
        <f t="shared" si="137"/>
        <v>2652.6593564664831</v>
      </c>
      <c r="AE264" s="131">
        <f t="shared" si="137"/>
        <v>2643.9424778761063</v>
      </c>
      <c r="AF264" s="132">
        <f t="shared" si="151"/>
        <v>0.99671390954548034</v>
      </c>
      <c r="AG264" s="132">
        <f t="shared" si="152"/>
        <v>6.8103054865331636E-3</v>
      </c>
      <c r="AH264" s="134">
        <f t="shared" si="153"/>
        <v>6085.7857142857147</v>
      </c>
      <c r="AI264" s="134">
        <f t="shared" si="153"/>
        <v>6356.7127659574471</v>
      </c>
      <c r="AJ264" s="132">
        <f t="shared" si="154"/>
        <v>4.4518007105600388E-2</v>
      </c>
      <c r="AK264" s="131">
        <f t="shared" si="138"/>
        <v>6085.7857142857147</v>
      </c>
      <c r="AL264" s="131">
        <f t="shared" si="138"/>
        <v>6151.4718275065006</v>
      </c>
      <c r="AM264" s="131">
        <f t="shared" si="138"/>
        <v>6356.7127659574471</v>
      </c>
      <c r="AN264" s="132">
        <f t="shared" si="155"/>
        <v>1.0333645254674182</v>
      </c>
      <c r="AO264" s="132">
        <f t="shared" si="156"/>
        <v>4.4518007105600388E-2</v>
      </c>
      <c r="AP264" s="134">
        <v>146</v>
      </c>
      <c r="AQ264" s="134">
        <v>226</v>
      </c>
      <c r="AR264" s="132">
        <f t="shared" si="157"/>
        <v>0.54794520547945202</v>
      </c>
      <c r="AS264" s="131">
        <v>146</v>
      </c>
      <c r="AT264" s="131">
        <v>160.52000000000001</v>
      </c>
      <c r="AU264" s="131">
        <v>226</v>
      </c>
      <c r="AV264" s="132">
        <f t="shared" si="158"/>
        <v>1.4079242461998505</v>
      </c>
      <c r="AW264" s="132">
        <f t="shared" si="159"/>
        <v>0.54794520547945202</v>
      </c>
      <c r="AX264" s="134">
        <v>383404.5</v>
      </c>
      <c r="AY264" s="134">
        <v>597531</v>
      </c>
      <c r="AZ264" s="132">
        <f t="shared" si="160"/>
        <v>0.55848718520518137</v>
      </c>
      <c r="BA264" s="131">
        <v>383404.5</v>
      </c>
      <c r="BB264" s="131">
        <v>425804.87989999988</v>
      </c>
      <c r="BC264" s="131">
        <v>597531</v>
      </c>
      <c r="BD264" s="132">
        <f t="shared" si="161"/>
        <v>1.4032976797737262</v>
      </c>
      <c r="BE264" s="132">
        <f t="shared" si="162"/>
        <v>0.55848718520518137</v>
      </c>
      <c r="BF264" s="131">
        <v>37</v>
      </c>
      <c r="BG264" s="131">
        <v>42.713712328767137</v>
      </c>
      <c r="BH264" s="131">
        <v>76</v>
      </c>
      <c r="BI264" s="132">
        <f t="shared" si="163"/>
        <v>1.7792880987498474</v>
      </c>
      <c r="BJ264" s="132">
        <f t="shared" si="142"/>
        <v>1.0540540540540539</v>
      </c>
      <c r="BK264" s="134">
        <v>1198</v>
      </c>
      <c r="BL264" s="134">
        <v>63</v>
      </c>
      <c r="BM264" s="135">
        <f t="shared" si="164"/>
        <v>5.2587646076794656E-2</v>
      </c>
      <c r="BN264" s="134">
        <v>1583</v>
      </c>
      <c r="BO264" s="134">
        <v>94</v>
      </c>
      <c r="BP264" s="135">
        <f t="shared" si="165"/>
        <v>5.9380922299431461E-2</v>
      </c>
      <c r="BQ264" s="135">
        <f t="shared" si="166"/>
        <v>0.12918007801141096</v>
      </c>
      <c r="BR264" s="125"/>
      <c r="BS264" s="109"/>
      <c r="BT264" s="109"/>
      <c r="BU264" s="109"/>
      <c r="BX264" s="10"/>
    </row>
    <row r="265" spans="1:76" x14ac:dyDescent="0.25">
      <c r="A265" s="122" t="s">
        <v>667</v>
      </c>
      <c r="B265" s="109" t="s">
        <v>19</v>
      </c>
      <c r="C265" s="107" t="s">
        <v>651</v>
      </c>
      <c r="D265" s="6" t="s">
        <v>595</v>
      </c>
      <c r="E265" s="6" t="s">
        <v>6</v>
      </c>
      <c r="F265" s="26">
        <v>550</v>
      </c>
      <c r="G265" s="129">
        <f t="shared" si="167"/>
        <v>61.395806451612906</v>
      </c>
      <c r="H265" s="129">
        <f t="shared" si="168"/>
        <v>83.931495601173026</v>
      </c>
      <c r="I265" s="130">
        <f t="shared" si="139"/>
        <v>0.26850098390532151</v>
      </c>
      <c r="J265" s="137">
        <v>151</v>
      </c>
      <c r="K265" s="137">
        <v>157</v>
      </c>
      <c r="L265" s="130">
        <f t="shared" si="140"/>
        <v>3.9735099337748325E-2</v>
      </c>
      <c r="M265" s="131">
        <v>151</v>
      </c>
      <c r="N265" s="131">
        <v>188.39</v>
      </c>
      <c r="O265" s="131">
        <v>157</v>
      </c>
      <c r="P265" s="132">
        <f t="shared" si="143"/>
        <v>0.833377567811455</v>
      </c>
      <c r="Q265" s="132">
        <f t="shared" si="144"/>
        <v>3.9735099337748325E-2</v>
      </c>
      <c r="R265" s="140">
        <f t="shared" si="145"/>
        <v>2.629139072847682</v>
      </c>
      <c r="S265" s="140">
        <f t="shared" si="146"/>
        <v>3.3057324840764331</v>
      </c>
      <c r="T265" s="132">
        <f t="shared" si="147"/>
        <v>0.25734409343965092</v>
      </c>
      <c r="U265" s="133">
        <f t="shared" si="136"/>
        <v>2.629139072847682</v>
      </c>
      <c r="V265" s="133">
        <f t="shared" si="136"/>
        <v>2.5841074367004624</v>
      </c>
      <c r="W265" s="133">
        <f t="shared" si="136"/>
        <v>3.3057324840764331</v>
      </c>
      <c r="X265" s="132">
        <f t="shared" si="148"/>
        <v>1.2792550484268499</v>
      </c>
      <c r="Y265" s="132">
        <f t="shared" si="149"/>
        <v>0.25734409343965092</v>
      </c>
      <c r="Z265" s="134">
        <f t="shared" si="150"/>
        <v>2636.7720403022672</v>
      </c>
      <c r="AA265" s="134">
        <f t="shared" si="150"/>
        <v>2757.287090558767</v>
      </c>
      <c r="AB265" s="132">
        <f t="shared" si="141"/>
        <v>4.5705524942795117E-2</v>
      </c>
      <c r="AC265" s="131">
        <f t="shared" si="137"/>
        <v>2636.7720403022672</v>
      </c>
      <c r="AD265" s="131">
        <f t="shared" si="137"/>
        <v>2685.3777800829871</v>
      </c>
      <c r="AE265" s="131">
        <f t="shared" si="137"/>
        <v>2757.287090558767</v>
      </c>
      <c r="AF265" s="132">
        <f t="shared" si="151"/>
        <v>1.0267780984147257</v>
      </c>
      <c r="AG265" s="132">
        <f t="shared" si="152"/>
        <v>4.5705524942795117E-2</v>
      </c>
      <c r="AH265" s="134">
        <f t="shared" si="153"/>
        <v>6932.4403973509934</v>
      </c>
      <c r="AI265" s="134">
        <f t="shared" si="153"/>
        <v>9114.8535031847132</v>
      </c>
      <c r="AJ265" s="132">
        <f t="shared" si="154"/>
        <v>0.31481166526403292</v>
      </c>
      <c r="AK265" s="131">
        <f t="shared" si="138"/>
        <v>6932.4403973509934</v>
      </c>
      <c r="AL265" s="131">
        <f t="shared" si="138"/>
        <v>6939.304691862626</v>
      </c>
      <c r="AM265" s="131">
        <f t="shared" si="138"/>
        <v>9114.8535031847132</v>
      </c>
      <c r="AN265" s="132">
        <f t="shared" si="155"/>
        <v>1.3135110660111586</v>
      </c>
      <c r="AO265" s="132">
        <f t="shared" si="156"/>
        <v>0.31481166526403292</v>
      </c>
      <c r="AP265" s="134">
        <v>397</v>
      </c>
      <c r="AQ265" s="134">
        <v>519</v>
      </c>
      <c r="AR265" s="132">
        <f t="shared" si="157"/>
        <v>0.30730478589420662</v>
      </c>
      <c r="AS265" s="131">
        <v>397</v>
      </c>
      <c r="AT265" s="131">
        <v>486.82000000000011</v>
      </c>
      <c r="AU265" s="131">
        <v>519</v>
      </c>
      <c r="AV265" s="132">
        <f t="shared" si="158"/>
        <v>1.0661024608684933</v>
      </c>
      <c r="AW265" s="132">
        <f t="shared" si="159"/>
        <v>0.30730478589420662</v>
      </c>
      <c r="AX265" s="134">
        <v>1046798.5</v>
      </c>
      <c r="AY265" s="134">
        <v>1431032</v>
      </c>
      <c r="AZ265" s="132">
        <f t="shared" si="160"/>
        <v>0.3670558373937296</v>
      </c>
      <c r="BA265" s="131">
        <v>1046798.5</v>
      </c>
      <c r="BB265" s="131">
        <v>1307295.6109</v>
      </c>
      <c r="BC265" s="131">
        <v>1431032</v>
      </c>
      <c r="BD265" s="132">
        <f t="shared" si="161"/>
        <v>1.094650657485811</v>
      </c>
      <c r="BE265" s="132">
        <f t="shared" si="162"/>
        <v>0.3670558373937296</v>
      </c>
      <c r="BF265" s="131">
        <v>117</v>
      </c>
      <c r="BG265" s="131">
        <v>179.16331415313229</v>
      </c>
      <c r="BH265" s="131">
        <v>198</v>
      </c>
      <c r="BI265" s="132">
        <f t="shared" si="163"/>
        <v>1.1051369580647958</v>
      </c>
      <c r="BJ265" s="132">
        <f t="shared" si="142"/>
        <v>0.69230769230769229</v>
      </c>
      <c r="BK265" s="134">
        <v>3995</v>
      </c>
      <c r="BL265" s="134">
        <v>151</v>
      </c>
      <c r="BM265" s="135">
        <f t="shared" si="164"/>
        <v>3.7797246558197745E-2</v>
      </c>
      <c r="BN265" s="134">
        <v>2594</v>
      </c>
      <c r="BO265" s="134">
        <v>157</v>
      </c>
      <c r="BP265" s="135">
        <f t="shared" si="165"/>
        <v>6.0524286815728606E-2</v>
      </c>
      <c r="BQ265" s="135">
        <f t="shared" si="166"/>
        <v>0.60128825052209134</v>
      </c>
      <c r="BR265" s="125"/>
      <c r="BS265" s="109"/>
      <c r="BT265" s="109"/>
      <c r="BU265" s="109"/>
      <c r="BX265" s="10"/>
    </row>
    <row r="266" spans="1:76" x14ac:dyDescent="0.25">
      <c r="A266" s="122" t="s">
        <v>42</v>
      </c>
      <c r="B266" s="109" t="s">
        <v>58</v>
      </c>
      <c r="C266" s="107" t="s">
        <v>651</v>
      </c>
      <c r="D266" s="6" t="s">
        <v>595</v>
      </c>
      <c r="E266" s="6" t="s">
        <v>37</v>
      </c>
      <c r="F266" s="26">
        <v>1330</v>
      </c>
      <c r="G266" s="129">
        <f t="shared" si="167"/>
        <v>15.667584283288868</v>
      </c>
      <c r="H266" s="129">
        <f t="shared" si="168"/>
        <v>15.646616541353385</v>
      </c>
      <c r="I266" s="130">
        <f t="shared" si="139"/>
        <v>-1.3400815364820668E-3</v>
      </c>
      <c r="J266" s="137">
        <v>191</v>
      </c>
      <c r="K266" s="137">
        <v>177</v>
      </c>
      <c r="L266" s="130">
        <f t="shared" si="140"/>
        <v>-7.3298429319371694E-2</v>
      </c>
      <c r="M266" s="131">
        <v>191</v>
      </c>
      <c r="N266" s="131">
        <v>283.36</v>
      </c>
      <c r="O266" s="131">
        <v>177</v>
      </c>
      <c r="P266" s="132">
        <f t="shared" si="143"/>
        <v>0.6246470920383963</v>
      </c>
      <c r="Q266" s="132">
        <f t="shared" si="144"/>
        <v>-7.3298429319371694E-2</v>
      </c>
      <c r="R266" s="140">
        <f t="shared" si="145"/>
        <v>2.3612565445026177</v>
      </c>
      <c r="S266" s="140">
        <f t="shared" si="146"/>
        <v>2.4293785310734464</v>
      </c>
      <c r="T266" s="132">
        <f t="shared" si="147"/>
        <v>2.8849887882546055E-2</v>
      </c>
      <c r="U266" s="133">
        <f t="shared" si="136"/>
        <v>2.3612565445026177</v>
      </c>
      <c r="V266" s="133">
        <f t="shared" si="136"/>
        <v>1.7826086956521734</v>
      </c>
      <c r="W266" s="133">
        <f t="shared" si="136"/>
        <v>2.4293785310734464</v>
      </c>
      <c r="X266" s="132">
        <f t="shared" si="148"/>
        <v>1.3628221027972995</v>
      </c>
      <c r="Y266" s="132">
        <f t="shared" si="149"/>
        <v>2.8849887882546055E-2</v>
      </c>
      <c r="Z266" s="134">
        <f t="shared" si="150"/>
        <v>1432.3159645232815</v>
      </c>
      <c r="AA266" s="134">
        <f t="shared" si="150"/>
        <v>1500.2558139534883</v>
      </c>
      <c r="AB266" s="132">
        <f t="shared" si="141"/>
        <v>4.7433562923959505E-2</v>
      </c>
      <c r="AC266" s="131">
        <f t="shared" si="137"/>
        <v>1432.3159645232815</v>
      </c>
      <c r="AD266" s="131">
        <f t="shared" si="137"/>
        <v>1446.6391241685144</v>
      </c>
      <c r="AE266" s="131">
        <f t="shared" si="137"/>
        <v>1500.2558139534883</v>
      </c>
      <c r="AF266" s="132">
        <f t="shared" si="151"/>
        <v>1.0370629335880786</v>
      </c>
      <c r="AG266" s="132">
        <f t="shared" si="152"/>
        <v>4.7433562923959505E-2</v>
      </c>
      <c r="AH266" s="134">
        <f t="shared" si="153"/>
        <v>3382.0654450261777</v>
      </c>
      <c r="AI266" s="134">
        <f t="shared" si="153"/>
        <v>3644.6892655367233</v>
      </c>
      <c r="AJ266" s="132">
        <f t="shared" si="154"/>
        <v>7.7651903778731546E-2</v>
      </c>
      <c r="AK266" s="131">
        <f t="shared" si="138"/>
        <v>3382.0654450261777</v>
      </c>
      <c r="AL266" s="131">
        <f t="shared" si="138"/>
        <v>2578.791482213438</v>
      </c>
      <c r="AM266" s="131">
        <f t="shared" si="138"/>
        <v>3644.6892655367233</v>
      </c>
      <c r="AN266" s="132">
        <f t="shared" si="155"/>
        <v>1.4133322878856416</v>
      </c>
      <c r="AO266" s="132">
        <f t="shared" si="156"/>
        <v>7.7651903778731546E-2</v>
      </c>
      <c r="AP266" s="134">
        <v>451</v>
      </c>
      <c r="AQ266" s="134">
        <v>430</v>
      </c>
      <c r="AR266" s="132">
        <f t="shared" si="157"/>
        <v>-4.656319290465627E-2</v>
      </c>
      <c r="AS266" s="131">
        <v>451</v>
      </c>
      <c r="AT266" s="131">
        <v>505.11999999999989</v>
      </c>
      <c r="AU266" s="131">
        <v>430</v>
      </c>
      <c r="AV266" s="132">
        <f t="shared" si="158"/>
        <v>0.85128286347798565</v>
      </c>
      <c r="AW266" s="132">
        <f t="shared" si="159"/>
        <v>-4.656319290465627E-2</v>
      </c>
      <c r="AX266" s="134">
        <v>645974.5</v>
      </c>
      <c r="AY266" s="134">
        <v>645110</v>
      </c>
      <c r="AZ266" s="132">
        <f t="shared" si="160"/>
        <v>-1.3382881212803399E-3</v>
      </c>
      <c r="BA266" s="131">
        <v>645974.5</v>
      </c>
      <c r="BB266" s="131">
        <v>730726.35439999984</v>
      </c>
      <c r="BC266" s="131">
        <v>645110</v>
      </c>
      <c r="BD266" s="132">
        <f t="shared" si="161"/>
        <v>0.88283390371173964</v>
      </c>
      <c r="BE266" s="132">
        <f t="shared" si="162"/>
        <v>-1.3382881212803399E-3</v>
      </c>
      <c r="BF266" s="131">
        <v>137</v>
      </c>
      <c r="BG266" s="131">
        <v>161.11200000000011</v>
      </c>
      <c r="BH266" s="131">
        <v>142</v>
      </c>
      <c r="BI266" s="132">
        <f t="shared" si="163"/>
        <v>0.8813744475892541</v>
      </c>
      <c r="BJ266" s="132">
        <f t="shared" si="142"/>
        <v>3.649635036496357E-2</v>
      </c>
      <c r="BK266" s="134">
        <v>658</v>
      </c>
      <c r="BL266" s="134">
        <v>191</v>
      </c>
      <c r="BM266" s="135">
        <f t="shared" si="164"/>
        <v>0.29027355623100304</v>
      </c>
      <c r="BN266" s="134">
        <v>952</v>
      </c>
      <c r="BO266" s="134">
        <v>177</v>
      </c>
      <c r="BP266" s="135">
        <f t="shared" si="165"/>
        <v>0.18592436974789917</v>
      </c>
      <c r="BQ266" s="135">
        <f t="shared" si="166"/>
        <v>-0.35948567908838924</v>
      </c>
      <c r="BR266" s="125"/>
      <c r="BS266" s="109"/>
      <c r="BT266" s="109"/>
      <c r="BU266" s="109"/>
      <c r="BX266" s="10"/>
    </row>
    <row r="267" spans="1:76" x14ac:dyDescent="0.25">
      <c r="A267" s="122" t="s">
        <v>42</v>
      </c>
      <c r="B267" s="109" t="s">
        <v>52</v>
      </c>
      <c r="C267" s="107" t="s">
        <v>651</v>
      </c>
      <c r="D267" s="6" t="s">
        <v>595</v>
      </c>
      <c r="E267" s="6" t="s">
        <v>6</v>
      </c>
      <c r="F267" s="26">
        <v>830</v>
      </c>
      <c r="G267" s="129">
        <f t="shared" si="167"/>
        <v>11.999008938981728</v>
      </c>
      <c r="H267" s="129">
        <f t="shared" si="168"/>
        <v>13.874057520404198</v>
      </c>
      <c r="I267" s="130">
        <f t="shared" si="139"/>
        <v>0.13514781661131847</v>
      </c>
      <c r="J267" s="137">
        <v>56</v>
      </c>
      <c r="K267" s="137">
        <v>70</v>
      </c>
      <c r="L267" s="130">
        <f t="shared" si="140"/>
        <v>0.25</v>
      </c>
      <c r="M267" s="131">
        <v>56</v>
      </c>
      <c r="N267" s="131">
        <v>70.400000000000006</v>
      </c>
      <c r="O267" s="131">
        <v>70</v>
      </c>
      <c r="P267" s="132">
        <f t="shared" si="143"/>
        <v>0.99431818181818177</v>
      </c>
      <c r="Q267" s="132">
        <f t="shared" si="144"/>
        <v>0.25</v>
      </c>
      <c r="R267" s="140">
        <f t="shared" si="145"/>
        <v>2.1071428571428572</v>
      </c>
      <c r="S267" s="140">
        <f t="shared" si="146"/>
        <v>1.9</v>
      </c>
      <c r="T267" s="132">
        <f t="shared" si="147"/>
        <v>-9.8305084745762827E-2</v>
      </c>
      <c r="U267" s="133">
        <f t="shared" si="136"/>
        <v>2.1071428571428572</v>
      </c>
      <c r="V267" s="133">
        <f t="shared" si="136"/>
        <v>2.1818181818181803</v>
      </c>
      <c r="W267" s="133">
        <f t="shared" si="136"/>
        <v>1.9</v>
      </c>
      <c r="X267" s="132">
        <f t="shared" si="148"/>
        <v>0.8708333333333339</v>
      </c>
      <c r="Y267" s="132">
        <f t="shared" si="149"/>
        <v>-9.8305084745762827E-2</v>
      </c>
      <c r="Z267" s="134">
        <f t="shared" si="150"/>
        <v>2616.3940677966102</v>
      </c>
      <c r="AA267" s="134">
        <f t="shared" si="150"/>
        <v>2684.0563909774437</v>
      </c>
      <c r="AB267" s="132">
        <f t="shared" si="141"/>
        <v>2.586090681585107E-2</v>
      </c>
      <c r="AC267" s="131">
        <f t="shared" si="137"/>
        <v>2616.3940677966093</v>
      </c>
      <c r="AD267" s="131">
        <f t="shared" si="137"/>
        <v>2626.7027916666675</v>
      </c>
      <c r="AE267" s="131">
        <f t="shared" si="137"/>
        <v>2684.0563909774437</v>
      </c>
      <c r="AF267" s="132">
        <f t="shared" si="151"/>
        <v>1.0218348263430233</v>
      </c>
      <c r="AG267" s="132">
        <f t="shared" si="152"/>
        <v>2.5860906815851292E-2</v>
      </c>
      <c r="AH267" s="134">
        <f t="shared" si="153"/>
        <v>5513.1160714285716</v>
      </c>
      <c r="AI267" s="134">
        <f t="shared" si="153"/>
        <v>5099.7071428571426</v>
      </c>
      <c r="AJ267" s="132">
        <f t="shared" si="154"/>
        <v>-7.4986436566046311E-2</v>
      </c>
      <c r="AK267" s="131">
        <f t="shared" si="138"/>
        <v>5513.1160714285697</v>
      </c>
      <c r="AL267" s="131">
        <f t="shared" si="138"/>
        <v>5730.9879090909071</v>
      </c>
      <c r="AM267" s="131">
        <f t="shared" si="138"/>
        <v>5099.7071428571426</v>
      </c>
      <c r="AN267" s="132">
        <f t="shared" si="155"/>
        <v>0.88984782794038331</v>
      </c>
      <c r="AO267" s="132">
        <f t="shared" si="156"/>
        <v>-7.4986436566045978E-2</v>
      </c>
      <c r="AP267" s="134">
        <v>118</v>
      </c>
      <c r="AQ267" s="134">
        <v>133</v>
      </c>
      <c r="AR267" s="132">
        <f t="shared" si="157"/>
        <v>0.12711864406779672</v>
      </c>
      <c r="AS267" s="131">
        <v>118</v>
      </c>
      <c r="AT267" s="131">
        <v>153.59999999999991</v>
      </c>
      <c r="AU267" s="131">
        <v>133</v>
      </c>
      <c r="AV267" s="132">
        <f t="shared" si="158"/>
        <v>0.86588541666666718</v>
      </c>
      <c r="AW267" s="132">
        <f t="shared" si="159"/>
        <v>0.12711864406779672</v>
      </c>
      <c r="AX267" s="134">
        <v>308734.5</v>
      </c>
      <c r="AY267" s="134">
        <v>356979.5</v>
      </c>
      <c r="AZ267" s="132">
        <f t="shared" si="160"/>
        <v>0.1562669542924422</v>
      </c>
      <c r="BA267" s="131">
        <v>308734.49999999988</v>
      </c>
      <c r="BB267" s="131">
        <v>403461.54879999987</v>
      </c>
      <c r="BC267" s="131">
        <v>356979.5</v>
      </c>
      <c r="BD267" s="132">
        <f t="shared" si="161"/>
        <v>0.88479187437254025</v>
      </c>
      <c r="BE267" s="132">
        <f t="shared" si="162"/>
        <v>0.15626695429244264</v>
      </c>
      <c r="BF267" s="131">
        <v>22</v>
      </c>
      <c r="BG267" s="131">
        <v>38.399999999999991</v>
      </c>
      <c r="BH267" s="131">
        <v>46</v>
      </c>
      <c r="BI267" s="132">
        <f t="shared" si="163"/>
        <v>1.197916666666667</v>
      </c>
      <c r="BJ267" s="132">
        <f t="shared" si="142"/>
        <v>1.0909090909090908</v>
      </c>
      <c r="BK267" s="134">
        <v>1202</v>
      </c>
      <c r="BL267" s="134">
        <v>56</v>
      </c>
      <c r="BM267" s="135">
        <f t="shared" si="164"/>
        <v>4.6589018302828619E-2</v>
      </c>
      <c r="BN267" s="134">
        <v>1073</v>
      </c>
      <c r="BO267" s="134">
        <v>70</v>
      </c>
      <c r="BP267" s="135">
        <f t="shared" si="165"/>
        <v>6.5237651444547989E-2</v>
      </c>
      <c r="BQ267" s="135">
        <f t="shared" si="166"/>
        <v>0.4002795899347622</v>
      </c>
      <c r="BR267" s="125"/>
      <c r="BS267" s="109"/>
      <c r="BT267" s="109"/>
      <c r="BU267" s="109"/>
      <c r="BX267" s="10"/>
    </row>
    <row r="268" spans="1:76" x14ac:dyDescent="0.25">
      <c r="A268" s="122" t="s">
        <v>42</v>
      </c>
      <c r="B268" s="109" t="s">
        <v>53</v>
      </c>
      <c r="C268" s="107" t="s">
        <v>651</v>
      </c>
      <c r="D268" s="6" t="s">
        <v>595</v>
      </c>
      <c r="E268" s="6" t="s">
        <v>6</v>
      </c>
      <c r="F268" s="26">
        <v>825</v>
      </c>
      <c r="G268" s="129">
        <f t="shared" si="167"/>
        <v>47.045419354838714</v>
      </c>
      <c r="H268" s="129">
        <f t="shared" si="168"/>
        <v>56.659833040078198</v>
      </c>
      <c r="I268" s="130">
        <f t="shared" si="139"/>
        <v>0.16968658694138317</v>
      </c>
      <c r="J268" s="137">
        <v>146</v>
      </c>
      <c r="K268" s="137">
        <v>208</v>
      </c>
      <c r="L268" s="130">
        <f t="shared" si="140"/>
        <v>0.42465753424657526</v>
      </c>
      <c r="M268" s="131">
        <v>146</v>
      </c>
      <c r="N268" s="131">
        <v>175.87</v>
      </c>
      <c r="O268" s="131">
        <v>208</v>
      </c>
      <c r="P268" s="132">
        <f t="shared" si="143"/>
        <v>1.1826917609597998</v>
      </c>
      <c r="Q268" s="132">
        <f t="shared" si="144"/>
        <v>0.42465753424657526</v>
      </c>
      <c r="R268" s="140">
        <f t="shared" si="145"/>
        <v>3.3904109589041096</v>
      </c>
      <c r="S268" s="140">
        <f t="shared" si="146"/>
        <v>2.4759615384615383</v>
      </c>
      <c r="T268" s="132">
        <f t="shared" si="147"/>
        <v>-0.26971639471639475</v>
      </c>
      <c r="U268" s="133">
        <f t="shared" si="136"/>
        <v>3.3904109589041096</v>
      </c>
      <c r="V268" s="133">
        <f t="shared" si="136"/>
        <v>3.2464320236538353</v>
      </c>
      <c r="W268" s="133">
        <f t="shared" si="136"/>
        <v>2.4759615384615383</v>
      </c>
      <c r="X268" s="132">
        <f t="shared" si="148"/>
        <v>0.76267161006958706</v>
      </c>
      <c r="Y268" s="132">
        <f t="shared" si="149"/>
        <v>-0.26971639471639475</v>
      </c>
      <c r="Z268" s="134">
        <f t="shared" si="150"/>
        <v>2430.6800000000003</v>
      </c>
      <c r="AA268" s="134">
        <f t="shared" si="150"/>
        <v>2813.7383106796115</v>
      </c>
      <c r="AB268" s="132">
        <f t="shared" si="141"/>
        <v>0.15759306477183799</v>
      </c>
      <c r="AC268" s="131">
        <f t="shared" si="137"/>
        <v>2430.6800000000003</v>
      </c>
      <c r="AD268" s="131">
        <f t="shared" si="137"/>
        <v>2468.5489020404571</v>
      </c>
      <c r="AE268" s="131">
        <f t="shared" si="137"/>
        <v>2813.7383106796115</v>
      </c>
      <c r="AF268" s="132">
        <f t="shared" si="151"/>
        <v>1.1398349485213062</v>
      </c>
      <c r="AG268" s="132">
        <f t="shared" si="152"/>
        <v>0.15759306477183799</v>
      </c>
      <c r="AH268" s="134">
        <f t="shared" si="153"/>
        <v>8241.0041095890429</v>
      </c>
      <c r="AI268" s="134">
        <f t="shared" si="153"/>
        <v>6966.7078365384605</v>
      </c>
      <c r="AJ268" s="132">
        <f t="shared" si="154"/>
        <v>-0.15462876320712426</v>
      </c>
      <c r="AK268" s="131">
        <f t="shared" si="138"/>
        <v>8241.0041095890429</v>
      </c>
      <c r="AL268" s="131">
        <f t="shared" si="138"/>
        <v>8013.9762075396538</v>
      </c>
      <c r="AM268" s="131">
        <f t="shared" si="138"/>
        <v>6966.7078365384605</v>
      </c>
      <c r="AN268" s="132">
        <f t="shared" si="155"/>
        <v>0.86931975540232953</v>
      </c>
      <c r="AO268" s="132">
        <f t="shared" si="156"/>
        <v>-0.15462876320712426</v>
      </c>
      <c r="AP268" s="134">
        <v>495</v>
      </c>
      <c r="AQ268" s="134">
        <v>515</v>
      </c>
      <c r="AR268" s="132">
        <f t="shared" si="157"/>
        <v>4.0404040404040442E-2</v>
      </c>
      <c r="AS268" s="131">
        <v>495</v>
      </c>
      <c r="AT268" s="131">
        <v>570.95000000000005</v>
      </c>
      <c r="AU268" s="131">
        <v>515</v>
      </c>
      <c r="AV268" s="132">
        <f t="shared" si="158"/>
        <v>0.90200542954724572</v>
      </c>
      <c r="AW268" s="132">
        <f t="shared" si="159"/>
        <v>4.0404040404040442E-2</v>
      </c>
      <c r="AX268" s="134">
        <v>1203186.6000000001</v>
      </c>
      <c r="AY268" s="134">
        <v>1449075.23</v>
      </c>
      <c r="AZ268" s="132">
        <f t="shared" si="160"/>
        <v>0.20436450173231635</v>
      </c>
      <c r="BA268" s="131">
        <v>1203186.6000000001</v>
      </c>
      <c r="BB268" s="131">
        <v>1409417.995619999</v>
      </c>
      <c r="BC268" s="131">
        <v>1449075.23</v>
      </c>
      <c r="BD268" s="132">
        <f t="shared" si="161"/>
        <v>1.0281373123539237</v>
      </c>
      <c r="BE268" s="132">
        <f t="shared" si="162"/>
        <v>0.20436450173231635</v>
      </c>
      <c r="BF268" s="131">
        <v>145</v>
      </c>
      <c r="BG268" s="131">
        <v>175.61037878787911</v>
      </c>
      <c r="BH268" s="131">
        <v>171</v>
      </c>
      <c r="BI268" s="132">
        <f t="shared" si="163"/>
        <v>0.97374654721605025</v>
      </c>
      <c r="BJ268" s="132">
        <f t="shared" si="142"/>
        <v>0.17931034482758612</v>
      </c>
      <c r="BK268" s="134">
        <v>5574</v>
      </c>
      <c r="BL268" s="134">
        <v>142</v>
      </c>
      <c r="BM268" s="135">
        <f t="shared" si="164"/>
        <v>2.5475421600287047E-2</v>
      </c>
      <c r="BN268" s="134">
        <v>5638</v>
      </c>
      <c r="BO268" s="134">
        <v>208</v>
      </c>
      <c r="BP268" s="135">
        <f t="shared" si="165"/>
        <v>3.689251507626818E-2</v>
      </c>
      <c r="BQ268" s="135">
        <f t="shared" si="166"/>
        <v>0.44816111996562569</v>
      </c>
      <c r="BR268" s="125"/>
      <c r="BS268" s="109"/>
      <c r="BT268" s="109"/>
      <c r="BU268" s="109"/>
      <c r="BX268" s="10"/>
    </row>
    <row r="269" spans="1:76" x14ac:dyDescent="0.25">
      <c r="A269" s="122" t="s">
        <v>42</v>
      </c>
      <c r="B269" s="109" t="s">
        <v>54</v>
      </c>
      <c r="C269" s="107" t="s">
        <v>651</v>
      </c>
      <c r="D269" s="6" t="s">
        <v>595</v>
      </c>
      <c r="E269" s="6" t="s">
        <v>6</v>
      </c>
      <c r="F269" s="26">
        <v>741</v>
      </c>
      <c r="G269" s="129">
        <f t="shared" si="167"/>
        <v>73.765641896304047</v>
      </c>
      <c r="H269" s="129">
        <f t="shared" si="168"/>
        <v>80.423229289103659</v>
      </c>
      <c r="I269" s="130">
        <f t="shared" si="139"/>
        <v>8.2781895873231648E-2</v>
      </c>
      <c r="J269" s="137">
        <v>195</v>
      </c>
      <c r="K269" s="137">
        <v>218</v>
      </c>
      <c r="L269" s="130">
        <f t="shared" si="140"/>
        <v>0.11794871794871797</v>
      </c>
      <c r="M269" s="131">
        <v>195</v>
      </c>
      <c r="N269" s="131">
        <v>221.16</v>
      </c>
      <c r="O269" s="131">
        <v>218</v>
      </c>
      <c r="P269" s="132">
        <f t="shared" si="143"/>
        <v>0.98571170193525048</v>
      </c>
      <c r="Q269" s="132">
        <f t="shared" si="144"/>
        <v>0.11794871794871797</v>
      </c>
      <c r="R269" s="140">
        <f t="shared" si="145"/>
        <v>3.2769230769230768</v>
      </c>
      <c r="S269" s="140">
        <f t="shared" si="146"/>
        <v>3.0045871559633026</v>
      </c>
      <c r="T269" s="132">
        <f t="shared" si="147"/>
        <v>-8.310720592669163E-2</v>
      </c>
      <c r="U269" s="133">
        <f t="shared" si="136"/>
        <v>3.2769230769230768</v>
      </c>
      <c r="V269" s="133">
        <f t="shared" si="136"/>
        <v>3.3092783505154642</v>
      </c>
      <c r="W269" s="133">
        <f t="shared" si="136"/>
        <v>3.0045871559633026</v>
      </c>
      <c r="X269" s="132">
        <f t="shared" si="148"/>
        <v>0.90792820600760227</v>
      </c>
      <c r="Y269" s="132">
        <f t="shared" si="149"/>
        <v>-8.310720592669163E-2</v>
      </c>
      <c r="Z269" s="134">
        <f t="shared" si="150"/>
        <v>2651.7536150234741</v>
      </c>
      <c r="AA269" s="134">
        <f t="shared" si="150"/>
        <v>2820.46106870229</v>
      </c>
      <c r="AB269" s="132">
        <f t="shared" si="141"/>
        <v>6.3621089351215021E-2</v>
      </c>
      <c r="AC269" s="131">
        <f t="shared" si="137"/>
        <v>2651.7536150234741</v>
      </c>
      <c r="AD269" s="131">
        <f t="shared" si="137"/>
        <v>2683.8280062305298</v>
      </c>
      <c r="AE269" s="131">
        <f t="shared" si="137"/>
        <v>2820.46106870229</v>
      </c>
      <c r="AF269" s="132">
        <f t="shared" si="151"/>
        <v>1.0509097684928264</v>
      </c>
      <c r="AG269" s="132">
        <f t="shared" si="152"/>
        <v>6.3621089351215021E-2</v>
      </c>
      <c r="AH269" s="134">
        <f t="shared" si="153"/>
        <v>8689.5926153846158</v>
      </c>
      <c r="AI269" s="134">
        <f t="shared" si="153"/>
        <v>8474.3211009174302</v>
      </c>
      <c r="AJ269" s="132">
        <f t="shared" si="154"/>
        <v>-2.477348754946862E-2</v>
      </c>
      <c r="AK269" s="131">
        <f t="shared" si="138"/>
        <v>8689.5926153846158</v>
      </c>
      <c r="AL269" s="131">
        <f t="shared" si="138"/>
        <v>8881.5339175257741</v>
      </c>
      <c r="AM269" s="131">
        <f t="shared" si="138"/>
        <v>8474.3211009174302</v>
      </c>
      <c r="AN269" s="132">
        <f t="shared" si="155"/>
        <v>0.9541506207835565</v>
      </c>
      <c r="AO269" s="132">
        <f t="shared" si="156"/>
        <v>-2.477348754946862E-2</v>
      </c>
      <c r="AP269" s="134">
        <v>639</v>
      </c>
      <c r="AQ269" s="134">
        <v>655</v>
      </c>
      <c r="AR269" s="132">
        <f t="shared" si="157"/>
        <v>2.5039123630672844E-2</v>
      </c>
      <c r="AS269" s="131">
        <v>639</v>
      </c>
      <c r="AT269" s="131">
        <v>731.88</v>
      </c>
      <c r="AU269" s="131">
        <v>655</v>
      </c>
      <c r="AV269" s="132">
        <f t="shared" si="158"/>
        <v>0.89495545717877245</v>
      </c>
      <c r="AW269" s="132">
        <f t="shared" si="159"/>
        <v>2.5039123630672844E-2</v>
      </c>
      <c r="AX269" s="134">
        <v>1694470.56</v>
      </c>
      <c r="AY269" s="134">
        <v>1847402</v>
      </c>
      <c r="AZ269" s="132">
        <f t="shared" si="160"/>
        <v>9.0253229303671079E-2</v>
      </c>
      <c r="BA269" s="131">
        <v>1694470.56</v>
      </c>
      <c r="BB269" s="131">
        <v>1964240.0412000001</v>
      </c>
      <c r="BC269" s="131">
        <v>1847402</v>
      </c>
      <c r="BD269" s="132">
        <f t="shared" si="161"/>
        <v>0.94051743231513552</v>
      </c>
      <c r="BE269" s="132">
        <f t="shared" si="162"/>
        <v>9.0253229303671079E-2</v>
      </c>
      <c r="BF269" s="131">
        <v>181</v>
      </c>
      <c r="BG269" s="131">
        <v>217.67416901408461</v>
      </c>
      <c r="BH269" s="131">
        <v>242</v>
      </c>
      <c r="BI269" s="132">
        <f t="shared" si="163"/>
        <v>1.1117534115145347</v>
      </c>
      <c r="BJ269" s="132">
        <f t="shared" si="142"/>
        <v>0.33701657458563528</v>
      </c>
      <c r="BK269" s="134">
        <v>2586</v>
      </c>
      <c r="BL269" s="134">
        <v>195</v>
      </c>
      <c r="BM269" s="135">
        <f t="shared" si="164"/>
        <v>7.5406032482598612E-2</v>
      </c>
      <c r="BN269" s="134">
        <v>2141</v>
      </c>
      <c r="BO269" s="134">
        <v>218</v>
      </c>
      <c r="BP269" s="135">
        <f t="shared" si="165"/>
        <v>0.10182157870154133</v>
      </c>
      <c r="BQ269" s="135">
        <f t="shared" si="166"/>
        <v>0.35031078216505573</v>
      </c>
      <c r="BR269" s="125"/>
      <c r="BS269" s="109"/>
      <c r="BT269" s="109"/>
      <c r="BU269" s="109"/>
      <c r="BX269" s="10"/>
    </row>
    <row r="270" spans="1:76" x14ac:dyDescent="0.25">
      <c r="A270" s="122" t="s">
        <v>42</v>
      </c>
      <c r="B270" s="109" t="s">
        <v>55</v>
      </c>
      <c r="C270" s="107" t="s">
        <v>651</v>
      </c>
      <c r="D270" s="6" t="s">
        <v>595</v>
      </c>
      <c r="E270" s="6" t="s">
        <v>6</v>
      </c>
      <c r="F270" s="26">
        <v>565</v>
      </c>
      <c r="G270" s="129">
        <f t="shared" si="167"/>
        <v>37.096488723950898</v>
      </c>
      <c r="H270" s="129">
        <f t="shared" si="168"/>
        <v>24.233799600342564</v>
      </c>
      <c r="I270" s="130">
        <f t="shared" si="139"/>
        <v>-0.5307747582193636</v>
      </c>
      <c r="J270" s="137">
        <v>86</v>
      </c>
      <c r="K270" s="137">
        <v>79</v>
      </c>
      <c r="L270" s="130">
        <f t="shared" si="140"/>
        <v>-8.1395348837209336E-2</v>
      </c>
      <c r="M270" s="131">
        <v>86</v>
      </c>
      <c r="N270" s="131">
        <v>90.3</v>
      </c>
      <c r="O270" s="131">
        <v>79</v>
      </c>
      <c r="P270" s="132">
        <f t="shared" si="143"/>
        <v>0.87486157253599117</v>
      </c>
      <c r="Q270" s="132">
        <f t="shared" si="144"/>
        <v>-8.1395348837209336E-2</v>
      </c>
      <c r="R270" s="140">
        <f t="shared" si="145"/>
        <v>2.9883720930232558</v>
      </c>
      <c r="S270" s="140">
        <f t="shared" si="146"/>
        <v>1.9873417721518987</v>
      </c>
      <c r="T270" s="132">
        <f t="shared" si="147"/>
        <v>-0.33497512682854758</v>
      </c>
      <c r="U270" s="133">
        <f t="shared" si="136"/>
        <v>2.9883720930232558</v>
      </c>
      <c r="V270" s="133">
        <f t="shared" si="136"/>
        <v>2.9883720930232567</v>
      </c>
      <c r="W270" s="133">
        <f t="shared" si="136"/>
        <v>1.9873417721518987</v>
      </c>
      <c r="X270" s="132">
        <f t="shared" si="148"/>
        <v>0.66502487317145231</v>
      </c>
      <c r="Y270" s="132">
        <f t="shared" si="149"/>
        <v>-0.33497512682854758</v>
      </c>
      <c r="Z270" s="134">
        <f t="shared" si="150"/>
        <v>2528.1906614785994</v>
      </c>
      <c r="AA270" s="134">
        <f t="shared" si="150"/>
        <v>2703.5350318471337</v>
      </c>
      <c r="AB270" s="132">
        <f t="shared" si="141"/>
        <v>6.9355675202907863E-2</v>
      </c>
      <c r="AC270" s="131">
        <f t="shared" si="137"/>
        <v>2528.1906614785994</v>
      </c>
      <c r="AD270" s="131">
        <f t="shared" si="137"/>
        <v>2553.4725680933834</v>
      </c>
      <c r="AE270" s="131">
        <f t="shared" si="137"/>
        <v>2703.5350318471337</v>
      </c>
      <c r="AF270" s="132">
        <f t="shared" si="151"/>
        <v>1.0587679952504045</v>
      </c>
      <c r="AG270" s="132">
        <f t="shared" si="152"/>
        <v>6.9355675202907863E-2</v>
      </c>
      <c r="AH270" s="134">
        <f t="shared" si="153"/>
        <v>7555.1744186046517</v>
      </c>
      <c r="AI270" s="134">
        <f t="shared" si="153"/>
        <v>5372.8481012658222</v>
      </c>
      <c r="AJ270" s="132">
        <f t="shared" si="154"/>
        <v>-0.28885187772301335</v>
      </c>
      <c r="AK270" s="131">
        <f t="shared" si="138"/>
        <v>7555.1744186046517</v>
      </c>
      <c r="AL270" s="131">
        <f t="shared" si="138"/>
        <v>7630.7261627906946</v>
      </c>
      <c r="AM270" s="131">
        <f t="shared" si="138"/>
        <v>5372.8481012658222</v>
      </c>
      <c r="AN270" s="132">
        <f t="shared" si="155"/>
        <v>0.70410705175939303</v>
      </c>
      <c r="AO270" s="132">
        <f t="shared" si="156"/>
        <v>-0.28885187772301335</v>
      </c>
      <c r="AP270" s="134">
        <v>257</v>
      </c>
      <c r="AQ270" s="134">
        <v>157</v>
      </c>
      <c r="AR270" s="132">
        <f t="shared" si="157"/>
        <v>-0.3891050583657587</v>
      </c>
      <c r="AS270" s="131">
        <v>257</v>
      </c>
      <c r="AT270" s="131">
        <v>269.85000000000008</v>
      </c>
      <c r="AU270" s="131">
        <v>157</v>
      </c>
      <c r="AV270" s="132">
        <f t="shared" si="158"/>
        <v>0.58180470631832482</v>
      </c>
      <c r="AW270" s="132">
        <f t="shared" si="159"/>
        <v>-0.3891050583657587</v>
      </c>
      <c r="AX270" s="134">
        <v>649745</v>
      </c>
      <c r="AY270" s="134">
        <v>424455</v>
      </c>
      <c r="AZ270" s="132">
        <f t="shared" si="160"/>
        <v>-0.34673602721067498</v>
      </c>
      <c r="BA270" s="131">
        <v>649745</v>
      </c>
      <c r="BB270" s="131">
        <v>689054.57249999978</v>
      </c>
      <c r="BC270" s="131">
        <v>424455</v>
      </c>
      <c r="BD270" s="132">
        <f t="shared" si="161"/>
        <v>0.61599620253590315</v>
      </c>
      <c r="BE270" s="132">
        <f t="shared" si="162"/>
        <v>-0.34673602721067498</v>
      </c>
      <c r="BF270" s="131">
        <v>72</v>
      </c>
      <c r="BG270" s="131">
        <v>79.380000000000109</v>
      </c>
      <c r="BH270" s="131">
        <v>62</v>
      </c>
      <c r="BI270" s="132">
        <f t="shared" si="163"/>
        <v>0.78105316200554187</v>
      </c>
      <c r="BJ270" s="132">
        <f t="shared" si="142"/>
        <v>-0.13888888888888884</v>
      </c>
      <c r="BK270" s="134">
        <v>2887</v>
      </c>
      <c r="BL270" s="134">
        <v>85</v>
      </c>
      <c r="BM270" s="135">
        <f t="shared" si="164"/>
        <v>2.9442327675788017E-2</v>
      </c>
      <c r="BN270" s="134">
        <v>1871</v>
      </c>
      <c r="BO270" s="134">
        <v>78</v>
      </c>
      <c r="BP270" s="135">
        <f t="shared" si="165"/>
        <v>4.168893639764832E-2</v>
      </c>
      <c r="BQ270" s="135">
        <f t="shared" si="166"/>
        <v>0.41595246329424351</v>
      </c>
      <c r="BR270" s="125"/>
      <c r="BS270" s="109"/>
      <c r="BT270" s="109"/>
      <c r="BU270" s="109"/>
      <c r="BX270" s="10"/>
    </row>
    <row r="271" spans="1:76" x14ac:dyDescent="0.25">
      <c r="A271" s="122" t="s">
        <v>42</v>
      </c>
      <c r="B271" s="109" t="s">
        <v>505</v>
      </c>
      <c r="C271" s="107" t="s">
        <v>597</v>
      </c>
      <c r="D271" s="6" t="s">
        <v>597</v>
      </c>
      <c r="E271" s="6" t="s">
        <v>6</v>
      </c>
      <c r="F271" s="26">
        <v>520</v>
      </c>
      <c r="G271" s="129">
        <f t="shared" si="167"/>
        <v>31.309801488833738</v>
      </c>
      <c r="H271" s="129">
        <f t="shared" si="168"/>
        <v>0</v>
      </c>
      <c r="I271" s="130">
        <f t="shared" si="139"/>
        <v>0</v>
      </c>
      <c r="J271" s="137">
        <v>0</v>
      </c>
      <c r="K271" s="137">
        <v>0</v>
      </c>
      <c r="L271" s="130">
        <f t="shared" si="140"/>
        <v>0</v>
      </c>
      <c r="M271" s="131">
        <v>71</v>
      </c>
      <c r="N271" s="131">
        <v>0</v>
      </c>
      <c r="O271" s="131">
        <v>0</v>
      </c>
      <c r="P271" s="132" t="e">
        <f t="shared" si="143"/>
        <v>#DIV/0!</v>
      </c>
      <c r="Q271" s="132">
        <f t="shared" si="144"/>
        <v>-1</v>
      </c>
      <c r="R271" s="140" t="e">
        <f t="shared" si="145"/>
        <v>#DIV/0!</v>
      </c>
      <c r="S271" s="140" t="e">
        <f t="shared" si="146"/>
        <v>#DIV/0!</v>
      </c>
      <c r="T271" s="132">
        <f t="shared" si="147"/>
        <v>0</v>
      </c>
      <c r="U271" s="133">
        <f t="shared" si="136"/>
        <v>2.619718309859155</v>
      </c>
      <c r="V271" s="133" t="e">
        <f t="shared" si="136"/>
        <v>#DIV/0!</v>
      </c>
      <c r="W271" s="133" t="e">
        <f t="shared" si="136"/>
        <v>#DIV/0!</v>
      </c>
      <c r="X271" s="132" t="e">
        <f t="shared" si="148"/>
        <v>#DIV/0!</v>
      </c>
      <c r="Y271" s="132" t="e">
        <f t="shared" si="149"/>
        <v>#DIV/0!</v>
      </c>
      <c r="Z271" s="134" t="e">
        <f t="shared" si="150"/>
        <v>#DIV/0!</v>
      </c>
      <c r="AA271" s="134" t="e">
        <f t="shared" si="150"/>
        <v>#DIV/0!</v>
      </c>
      <c r="AB271" s="132">
        <f t="shared" si="141"/>
        <v>0</v>
      </c>
      <c r="AC271" s="131">
        <f t="shared" si="137"/>
        <v>2713.5161290322576</v>
      </c>
      <c r="AD271" s="131" t="e">
        <f t="shared" si="137"/>
        <v>#DIV/0!</v>
      </c>
      <c r="AE271" s="131" t="e">
        <f t="shared" si="137"/>
        <v>#DIV/0!</v>
      </c>
      <c r="AF271" s="132" t="e">
        <f t="shared" si="151"/>
        <v>#DIV/0!</v>
      </c>
      <c r="AG271" s="132" t="e">
        <f t="shared" si="152"/>
        <v>#DIV/0!</v>
      </c>
      <c r="AH271" s="134" t="e">
        <f t="shared" si="153"/>
        <v>#DIV/0!</v>
      </c>
      <c r="AI271" s="134" t="e">
        <f t="shared" si="153"/>
        <v>#DIV/0!</v>
      </c>
      <c r="AJ271" s="132">
        <f t="shared" si="154"/>
        <v>0</v>
      </c>
      <c r="AK271" s="131">
        <f t="shared" si="138"/>
        <v>7108.647887323943</v>
      </c>
      <c r="AL271" s="131" t="e">
        <f t="shared" si="138"/>
        <v>#DIV/0!</v>
      </c>
      <c r="AM271" s="131" t="e">
        <f t="shared" si="138"/>
        <v>#DIV/0!</v>
      </c>
      <c r="AN271" s="132" t="e">
        <f t="shared" si="155"/>
        <v>#DIV/0!</v>
      </c>
      <c r="AO271" s="132" t="e">
        <f t="shared" si="156"/>
        <v>#DIV/0!</v>
      </c>
      <c r="AP271" s="134">
        <v>0</v>
      </c>
      <c r="AQ271" s="134">
        <v>0</v>
      </c>
      <c r="AR271" s="132">
        <f t="shared" si="157"/>
        <v>0</v>
      </c>
      <c r="AS271" s="131">
        <v>186</v>
      </c>
      <c r="AT271" s="131">
        <v>0</v>
      </c>
      <c r="AU271" s="131">
        <v>0</v>
      </c>
      <c r="AV271" s="132" t="e">
        <f t="shared" si="158"/>
        <v>#DIV/0!</v>
      </c>
      <c r="AW271" s="132">
        <f t="shared" si="159"/>
        <v>-1</v>
      </c>
      <c r="AX271" s="134">
        <v>0</v>
      </c>
      <c r="AY271" s="134">
        <v>0</v>
      </c>
      <c r="AZ271" s="132">
        <f t="shared" si="160"/>
        <v>0</v>
      </c>
      <c r="BA271" s="131">
        <v>504713.99999999988</v>
      </c>
      <c r="BB271" s="131">
        <v>0</v>
      </c>
      <c r="BC271" s="131">
        <v>0</v>
      </c>
      <c r="BD271" s="132" t="e">
        <f t="shared" si="161"/>
        <v>#DIV/0!</v>
      </c>
      <c r="BE271" s="132">
        <f t="shared" si="162"/>
        <v>-1</v>
      </c>
      <c r="BF271" s="131">
        <v>57</v>
      </c>
      <c r="BG271" s="131">
        <v>0</v>
      </c>
      <c r="BH271" s="131">
        <v>0</v>
      </c>
      <c r="BI271" s="132" t="e">
        <f t="shared" si="163"/>
        <v>#DIV/0!</v>
      </c>
      <c r="BJ271" s="132">
        <f t="shared" si="142"/>
        <v>-1</v>
      </c>
      <c r="BK271" s="134">
        <v>1755</v>
      </c>
      <c r="BL271" s="134">
        <v>71</v>
      </c>
      <c r="BM271" s="135">
        <f t="shared" si="164"/>
        <v>4.0455840455840456E-2</v>
      </c>
      <c r="BN271" s="134">
        <v>0</v>
      </c>
      <c r="BO271" s="134">
        <v>0</v>
      </c>
      <c r="BP271" s="135">
        <f t="shared" si="165"/>
        <v>0</v>
      </c>
      <c r="BQ271" s="135">
        <f t="shared" si="166"/>
        <v>-1</v>
      </c>
      <c r="BR271" s="125"/>
      <c r="BS271" s="109"/>
      <c r="BT271" s="109"/>
      <c r="BU271" s="109"/>
      <c r="BX271" s="10"/>
    </row>
    <row r="272" spans="1:76" x14ac:dyDescent="0.25">
      <c r="A272" s="122" t="s">
        <v>232</v>
      </c>
      <c r="B272" s="109" t="s">
        <v>241</v>
      </c>
      <c r="C272" s="107" t="s">
        <v>651</v>
      </c>
      <c r="D272" s="6" t="s">
        <v>595</v>
      </c>
      <c r="E272" s="6" t="s">
        <v>6</v>
      </c>
      <c r="F272" s="26">
        <v>730</v>
      </c>
      <c r="G272" s="129">
        <f t="shared" si="167"/>
        <v>23.345271763146265</v>
      </c>
      <c r="H272" s="129">
        <f t="shared" si="168"/>
        <v>23.986544410075123</v>
      </c>
      <c r="I272" s="130">
        <f t="shared" si="139"/>
        <v>2.6734682410506062E-2</v>
      </c>
      <c r="J272" s="137">
        <v>93</v>
      </c>
      <c r="K272" s="137">
        <v>100</v>
      </c>
      <c r="L272" s="130">
        <f t="shared" si="140"/>
        <v>7.5268817204301008E-2</v>
      </c>
      <c r="M272" s="131">
        <v>93</v>
      </c>
      <c r="N272" s="131">
        <v>104.85</v>
      </c>
      <c r="O272" s="131">
        <v>100</v>
      </c>
      <c r="P272" s="132">
        <f t="shared" si="143"/>
        <v>0.9537434430138293</v>
      </c>
      <c r="Q272" s="132">
        <f t="shared" si="144"/>
        <v>7.5268817204301008E-2</v>
      </c>
      <c r="R272" s="140">
        <f t="shared" si="145"/>
        <v>2.5053763440860215</v>
      </c>
      <c r="S272" s="140">
        <f t="shared" si="146"/>
        <v>2.12</v>
      </c>
      <c r="T272" s="132">
        <f t="shared" si="147"/>
        <v>-0.15381974248927033</v>
      </c>
      <c r="U272" s="133">
        <f t="shared" si="136"/>
        <v>2.5053763440860215</v>
      </c>
      <c r="V272" s="133">
        <f t="shared" si="136"/>
        <v>2.328969957081545</v>
      </c>
      <c r="W272" s="133">
        <f t="shared" si="136"/>
        <v>2.12</v>
      </c>
      <c r="X272" s="132">
        <f t="shared" si="148"/>
        <v>0.91027365705334939</v>
      </c>
      <c r="Y272" s="132">
        <f t="shared" si="149"/>
        <v>-0.15381974248927033</v>
      </c>
      <c r="Z272" s="134">
        <f t="shared" si="150"/>
        <v>2267.3969957081545</v>
      </c>
      <c r="AA272" s="134">
        <f t="shared" si="150"/>
        <v>2560.4504716981132</v>
      </c>
      <c r="AB272" s="132">
        <f t="shared" si="141"/>
        <v>0.12924665444325156</v>
      </c>
      <c r="AC272" s="131">
        <f t="shared" si="137"/>
        <v>2267.3969957081545</v>
      </c>
      <c r="AD272" s="131">
        <f t="shared" si="137"/>
        <v>2298.5914727878617</v>
      </c>
      <c r="AE272" s="131">
        <f t="shared" si="137"/>
        <v>2560.4504716981132</v>
      </c>
      <c r="AF272" s="132">
        <f t="shared" si="151"/>
        <v>1.1139215045432385</v>
      </c>
      <c r="AG272" s="132">
        <f t="shared" si="152"/>
        <v>0.12924665444325156</v>
      </c>
      <c r="AH272" s="134">
        <f t="shared" si="153"/>
        <v>5680.6827956989246</v>
      </c>
      <c r="AI272" s="134">
        <f t="shared" si="153"/>
        <v>5428.1550000000007</v>
      </c>
      <c r="AJ272" s="132">
        <f t="shared" si="154"/>
        <v>-4.4453775150079311E-2</v>
      </c>
      <c r="AK272" s="131">
        <f t="shared" si="138"/>
        <v>5680.6827956989246</v>
      </c>
      <c r="AL272" s="131">
        <f t="shared" si="138"/>
        <v>5353.350483726751</v>
      </c>
      <c r="AM272" s="131">
        <f t="shared" si="138"/>
        <v>5428.1550000000007</v>
      </c>
      <c r="AN272" s="132">
        <f t="shared" si="155"/>
        <v>1.013973401610943</v>
      </c>
      <c r="AO272" s="132">
        <f t="shared" si="156"/>
        <v>-4.4453775150079311E-2</v>
      </c>
      <c r="AP272" s="134">
        <v>233</v>
      </c>
      <c r="AQ272" s="134">
        <v>212</v>
      </c>
      <c r="AR272" s="132">
        <f t="shared" si="157"/>
        <v>-9.0128755364806912E-2</v>
      </c>
      <c r="AS272" s="131">
        <v>233</v>
      </c>
      <c r="AT272" s="131">
        <v>244.1925</v>
      </c>
      <c r="AU272" s="131">
        <v>212</v>
      </c>
      <c r="AV272" s="132">
        <f t="shared" si="158"/>
        <v>0.868167531762851</v>
      </c>
      <c r="AW272" s="132">
        <f t="shared" si="159"/>
        <v>-9.0128755364806912E-2</v>
      </c>
      <c r="AX272" s="134">
        <v>528303.5</v>
      </c>
      <c r="AY272" s="134">
        <v>542815.5</v>
      </c>
      <c r="AZ272" s="132">
        <f t="shared" si="160"/>
        <v>2.7469058978409233E-2</v>
      </c>
      <c r="BA272" s="131">
        <v>528303.5</v>
      </c>
      <c r="BB272" s="131">
        <v>561298.79821874993</v>
      </c>
      <c r="BC272" s="131">
        <v>542815.5</v>
      </c>
      <c r="BD272" s="132">
        <f t="shared" si="161"/>
        <v>0.96707048317686473</v>
      </c>
      <c r="BE272" s="132">
        <f t="shared" si="162"/>
        <v>2.7469058978409233E-2</v>
      </c>
      <c r="BF272" s="131">
        <v>75</v>
      </c>
      <c r="BG272" s="131">
        <v>82.532872854077297</v>
      </c>
      <c r="BH272" s="131">
        <v>82</v>
      </c>
      <c r="BI272" s="132">
        <f t="shared" si="163"/>
        <v>0.99354350774848899</v>
      </c>
      <c r="BJ272" s="132">
        <f t="shared" si="142"/>
        <v>9.3333333333333268E-2</v>
      </c>
      <c r="BK272" s="134">
        <v>1219</v>
      </c>
      <c r="BL272" s="134">
        <v>87</v>
      </c>
      <c r="BM272" s="135">
        <f t="shared" si="164"/>
        <v>7.1369975389663665E-2</v>
      </c>
      <c r="BN272" s="134">
        <v>237</v>
      </c>
      <c r="BO272" s="134">
        <v>100</v>
      </c>
      <c r="BP272" s="135">
        <f t="shared" si="165"/>
        <v>0.4219409282700422</v>
      </c>
      <c r="BQ272" s="135">
        <f t="shared" si="166"/>
        <v>4.9120228915078323</v>
      </c>
      <c r="BR272" s="125"/>
      <c r="BS272" s="109"/>
      <c r="BT272" s="109"/>
      <c r="BU272" s="109"/>
      <c r="BX272" s="10"/>
    </row>
    <row r="273" spans="1:76" x14ac:dyDescent="0.25">
      <c r="A273" s="122" t="s">
        <v>378</v>
      </c>
      <c r="B273" s="109" t="s">
        <v>398</v>
      </c>
      <c r="C273" s="107" t="s">
        <v>651</v>
      </c>
      <c r="D273" s="6" t="s">
        <v>595</v>
      </c>
      <c r="E273" s="6" t="s">
        <v>6</v>
      </c>
      <c r="F273" s="26">
        <v>630</v>
      </c>
      <c r="G273" s="129">
        <f t="shared" si="167"/>
        <v>11.025140809011777</v>
      </c>
      <c r="H273" s="129">
        <f t="shared" si="168"/>
        <v>33.905453149001531</v>
      </c>
      <c r="I273" s="130">
        <f t="shared" si="139"/>
        <v>0.67482691469833811</v>
      </c>
      <c r="J273" s="137">
        <v>46</v>
      </c>
      <c r="K273" s="137">
        <v>5</v>
      </c>
      <c r="L273" s="130">
        <f t="shared" si="140"/>
        <v>-0.89130434782608692</v>
      </c>
      <c r="M273" s="131">
        <v>46</v>
      </c>
      <c r="N273" s="131">
        <v>140</v>
      </c>
      <c r="O273" s="131">
        <v>103</v>
      </c>
      <c r="P273" s="132">
        <f t="shared" si="143"/>
        <v>0.73571428571428577</v>
      </c>
      <c r="Q273" s="132">
        <f t="shared" si="144"/>
        <v>1.2391304347826089</v>
      </c>
      <c r="R273" s="140">
        <f t="shared" si="145"/>
        <v>1.7173913043478262</v>
      </c>
      <c r="S273" s="140">
        <f t="shared" si="146"/>
        <v>2.6</v>
      </c>
      <c r="T273" s="132">
        <f t="shared" si="147"/>
        <v>0.51392405063291147</v>
      </c>
      <c r="U273" s="133">
        <f t="shared" si="136"/>
        <v>1.7173913043478262</v>
      </c>
      <c r="V273" s="133">
        <f t="shared" si="136"/>
        <v>2.1857142857142855</v>
      </c>
      <c r="W273" s="133">
        <f t="shared" si="136"/>
        <v>2.2718446601941746</v>
      </c>
      <c r="X273" s="132">
        <f t="shared" si="148"/>
        <v>1.0394060536836094</v>
      </c>
      <c r="Y273" s="132">
        <f t="shared" si="149"/>
        <v>0.32284625783458254</v>
      </c>
      <c r="Z273" s="134">
        <f t="shared" si="150"/>
        <v>2725.5822784810125</v>
      </c>
      <c r="AA273" s="134">
        <f t="shared" si="150"/>
        <v>2475.9230769230771</v>
      </c>
      <c r="AB273" s="132">
        <f t="shared" si="141"/>
        <v>-9.1598482837609407E-2</v>
      </c>
      <c r="AC273" s="131">
        <f t="shared" si="137"/>
        <v>2725.5822784810125</v>
      </c>
      <c r="AD273" s="131">
        <f t="shared" si="137"/>
        <v>1895.1607996559762</v>
      </c>
      <c r="AE273" s="131">
        <f t="shared" si="137"/>
        <v>2829.8012820512822</v>
      </c>
      <c r="AF273" s="132">
        <f t="shared" si="151"/>
        <v>1.4931721269060487</v>
      </c>
      <c r="AG273" s="132">
        <f t="shared" si="152"/>
        <v>3.8237335336782419E-2</v>
      </c>
      <c r="AH273" s="134">
        <f t="shared" si="153"/>
        <v>4680.891304347826</v>
      </c>
      <c r="AI273" s="134">
        <f t="shared" si="153"/>
        <v>6437.4000000000005</v>
      </c>
      <c r="AJ273" s="132">
        <f t="shared" si="154"/>
        <v>0.37525090446356857</v>
      </c>
      <c r="AK273" s="131">
        <f t="shared" si="138"/>
        <v>4680.891304347826</v>
      </c>
      <c r="AL273" s="131">
        <f t="shared" si="138"/>
        <v>4142.2800335337761</v>
      </c>
      <c r="AM273" s="131">
        <f t="shared" si="138"/>
        <v>6428.8689320388348</v>
      </c>
      <c r="AN273" s="132">
        <f t="shared" si="155"/>
        <v>1.5520121478977777</v>
      </c>
      <c r="AO273" s="132">
        <f t="shared" si="156"/>
        <v>0.37342837379441107</v>
      </c>
      <c r="AP273" s="134">
        <v>79</v>
      </c>
      <c r="AQ273" s="134">
        <v>13</v>
      </c>
      <c r="AR273" s="132">
        <f t="shared" si="157"/>
        <v>-0.83544303797468356</v>
      </c>
      <c r="AS273" s="131">
        <v>79</v>
      </c>
      <c r="AT273" s="131">
        <v>306</v>
      </c>
      <c r="AU273" s="131">
        <v>234</v>
      </c>
      <c r="AV273" s="132">
        <f t="shared" si="158"/>
        <v>0.76470588235294112</v>
      </c>
      <c r="AW273" s="132">
        <f t="shared" si="159"/>
        <v>1.962025316455696</v>
      </c>
      <c r="AX273" s="134">
        <v>215321</v>
      </c>
      <c r="AY273" s="134">
        <v>32187</v>
      </c>
      <c r="AZ273" s="132">
        <f t="shared" si="160"/>
        <v>-0.85051620603656863</v>
      </c>
      <c r="BA273" s="131">
        <v>215321</v>
      </c>
      <c r="BB273" s="131">
        <v>579919.20469472872</v>
      </c>
      <c r="BC273" s="131">
        <v>662173.5</v>
      </c>
      <c r="BD273" s="132">
        <f t="shared" si="161"/>
        <v>1.1418375088105079</v>
      </c>
      <c r="BE273" s="132">
        <f t="shared" si="162"/>
        <v>2.0752852717570511</v>
      </c>
      <c r="BF273" s="131">
        <v>22</v>
      </c>
      <c r="BG273" s="131">
        <v>89</v>
      </c>
      <c r="BH273" s="131">
        <v>90</v>
      </c>
      <c r="BI273" s="132">
        <f t="shared" si="163"/>
        <v>1.0112359550561798</v>
      </c>
      <c r="BJ273" s="132">
        <f t="shared" si="142"/>
        <v>3.0909090909090908</v>
      </c>
      <c r="BK273" s="134">
        <v>0</v>
      </c>
      <c r="BL273" s="134">
        <v>0</v>
      </c>
      <c r="BM273" s="135">
        <f t="shared" si="164"/>
        <v>0</v>
      </c>
      <c r="BN273" s="134">
        <v>1526</v>
      </c>
      <c r="BO273" s="134">
        <v>81</v>
      </c>
      <c r="BP273" s="135">
        <f t="shared" si="165"/>
        <v>5.3079947575360421E-2</v>
      </c>
      <c r="BQ273" s="135">
        <f t="shared" si="166"/>
        <v>0</v>
      </c>
      <c r="BR273" s="125"/>
      <c r="BS273" s="109"/>
      <c r="BT273" s="109"/>
      <c r="BU273" s="109"/>
      <c r="BX273" s="10"/>
    </row>
    <row r="274" spans="1:76" x14ac:dyDescent="0.25">
      <c r="A274" s="122" t="s">
        <v>59</v>
      </c>
      <c r="B274" s="109" t="s">
        <v>682</v>
      </c>
      <c r="C274" s="107" t="s">
        <v>651</v>
      </c>
      <c r="D274" s="6" t="s">
        <v>596</v>
      </c>
      <c r="E274" s="6" t="s">
        <v>6</v>
      </c>
      <c r="F274" s="26">
        <v>810</v>
      </c>
      <c r="G274" s="129">
        <f t="shared" si="167"/>
        <v>0</v>
      </c>
      <c r="H274" s="129">
        <f t="shared" si="168"/>
        <v>33.155741138988461</v>
      </c>
      <c r="I274" s="130">
        <f t="shared" si="139"/>
        <v>1</v>
      </c>
      <c r="J274" s="137">
        <v>0</v>
      </c>
      <c r="K274" s="137">
        <v>0</v>
      </c>
      <c r="L274" s="130">
        <f t="shared" si="140"/>
        <v>0</v>
      </c>
      <c r="M274" s="131">
        <v>0</v>
      </c>
      <c r="N274" s="131">
        <v>38</v>
      </c>
      <c r="O274" s="131">
        <v>157</v>
      </c>
      <c r="P274" s="132">
        <f t="shared" si="143"/>
        <v>4.1315789473684212</v>
      </c>
      <c r="Q274" s="132" t="e">
        <f t="shared" si="144"/>
        <v>#DIV/0!</v>
      </c>
      <c r="R274" s="140" t="e">
        <f t="shared" si="145"/>
        <v>#DIV/0!</v>
      </c>
      <c r="S274" s="140" t="e">
        <f t="shared" si="146"/>
        <v>#DIV/0!</v>
      </c>
      <c r="T274" s="132">
        <f t="shared" si="147"/>
        <v>0</v>
      </c>
      <c r="U274" s="133" t="e">
        <f t="shared" si="136"/>
        <v>#DIV/0!</v>
      </c>
      <c r="V274" s="133">
        <f t="shared" si="136"/>
        <v>2.3684210526315788</v>
      </c>
      <c r="W274" s="133">
        <f t="shared" si="136"/>
        <v>1.9872611464968153</v>
      </c>
      <c r="X274" s="132">
        <f t="shared" si="148"/>
        <v>0.83906581740976649</v>
      </c>
      <c r="Y274" s="132" t="e">
        <f t="shared" si="149"/>
        <v>#DIV/0!</v>
      </c>
      <c r="Z274" s="134" t="e">
        <f t="shared" si="150"/>
        <v>#DIV/0!</v>
      </c>
      <c r="AA274" s="134" t="e">
        <f t="shared" si="150"/>
        <v>#DIV/0!</v>
      </c>
      <c r="AB274" s="132">
        <f t="shared" si="141"/>
        <v>0</v>
      </c>
      <c r="AC274" s="131" t="e">
        <f t="shared" si="137"/>
        <v>#DIV/0!</v>
      </c>
      <c r="AD274" s="131">
        <f t="shared" si="137"/>
        <v>2477.7777777777778</v>
      </c>
      <c r="AE274" s="131">
        <f t="shared" si="137"/>
        <v>2668.3995512820516</v>
      </c>
      <c r="AF274" s="132">
        <f t="shared" si="151"/>
        <v>1.0769325543290791</v>
      </c>
      <c r="AG274" s="132" t="e">
        <f t="shared" si="152"/>
        <v>#DIV/0!</v>
      </c>
      <c r="AH274" s="134" t="e">
        <f t="shared" si="153"/>
        <v>#DIV/0!</v>
      </c>
      <c r="AI274" s="134" t="e">
        <f t="shared" si="153"/>
        <v>#DIV/0!</v>
      </c>
      <c r="AJ274" s="132">
        <f t="shared" si="154"/>
        <v>0</v>
      </c>
      <c r="AK274" s="131" t="e">
        <f t="shared" si="138"/>
        <v>#DIV/0!</v>
      </c>
      <c r="AL274" s="131">
        <f t="shared" si="138"/>
        <v>5868.4210526315783</v>
      </c>
      <c r="AM274" s="131">
        <f t="shared" si="138"/>
        <v>5302.8067515923576</v>
      </c>
      <c r="AN274" s="132">
        <f t="shared" si="155"/>
        <v>0.90361729399331669</v>
      </c>
      <c r="AO274" s="132" t="e">
        <f t="shared" si="156"/>
        <v>#DIV/0!</v>
      </c>
      <c r="AP274" s="134">
        <v>0</v>
      </c>
      <c r="AQ274" s="134">
        <v>0</v>
      </c>
      <c r="AR274" s="132">
        <f t="shared" si="157"/>
        <v>0</v>
      </c>
      <c r="AS274" s="131">
        <v>0</v>
      </c>
      <c r="AT274" s="131">
        <v>90</v>
      </c>
      <c r="AU274" s="131">
        <v>312</v>
      </c>
      <c r="AV274" s="132">
        <f t="shared" si="158"/>
        <v>3.4666666666666668</v>
      </c>
      <c r="AW274" s="132" t="e">
        <f t="shared" si="159"/>
        <v>#DIV/0!</v>
      </c>
      <c r="AX274" s="134">
        <v>0</v>
      </c>
      <c r="AY274" s="134">
        <v>0</v>
      </c>
      <c r="AZ274" s="132">
        <f t="shared" si="160"/>
        <v>0</v>
      </c>
      <c r="BA274" s="131">
        <v>0</v>
      </c>
      <c r="BB274" s="131">
        <v>223000</v>
      </c>
      <c r="BC274" s="131">
        <v>832540.66000000015</v>
      </c>
      <c r="BD274" s="132">
        <f t="shared" si="161"/>
        <v>3.733366188340808</v>
      </c>
      <c r="BE274" s="132" t="e">
        <f t="shared" si="162"/>
        <v>#DIV/0!</v>
      </c>
      <c r="BF274" s="131">
        <v>0</v>
      </c>
      <c r="BG274" s="131">
        <v>25</v>
      </c>
      <c r="BH274" s="131">
        <v>99</v>
      </c>
      <c r="BI274" s="132">
        <f t="shared" si="163"/>
        <v>3.96</v>
      </c>
      <c r="BJ274" s="132" t="e">
        <f t="shared" si="142"/>
        <v>#DIV/0!</v>
      </c>
      <c r="BK274" s="134">
        <v>0</v>
      </c>
      <c r="BL274" s="134">
        <v>0</v>
      </c>
      <c r="BM274" s="135">
        <f t="shared" si="164"/>
        <v>0</v>
      </c>
      <c r="BN274" s="134">
        <v>0</v>
      </c>
      <c r="BO274" s="134">
        <v>0</v>
      </c>
      <c r="BP274" s="135">
        <f t="shared" si="165"/>
        <v>0</v>
      </c>
      <c r="BQ274" s="135">
        <f t="shared" si="166"/>
        <v>0</v>
      </c>
      <c r="BR274" s="125"/>
      <c r="BS274" s="109"/>
      <c r="BT274" s="109"/>
      <c r="BU274" s="109"/>
      <c r="BX274" s="10"/>
    </row>
    <row r="275" spans="1:76" x14ac:dyDescent="0.25">
      <c r="A275" s="122" t="s">
        <v>148</v>
      </c>
      <c r="B275" s="109" t="s">
        <v>183</v>
      </c>
      <c r="C275" s="107" t="s">
        <v>651</v>
      </c>
      <c r="D275" s="6" t="s">
        <v>595</v>
      </c>
      <c r="E275" s="6" t="s">
        <v>6</v>
      </c>
      <c r="F275" s="26">
        <v>600</v>
      </c>
      <c r="G275" s="129">
        <f t="shared" si="167"/>
        <v>16.042580645161291</v>
      </c>
      <c r="H275" s="129">
        <f t="shared" si="168"/>
        <v>12.140537634408602</v>
      </c>
      <c r="I275" s="130">
        <f t="shared" si="139"/>
        <v>-0.32140611299565131</v>
      </c>
      <c r="J275" s="137">
        <v>44</v>
      </c>
      <c r="K275" s="137">
        <v>31</v>
      </c>
      <c r="L275" s="130">
        <f t="shared" si="140"/>
        <v>-0.29545454545454541</v>
      </c>
      <c r="M275" s="131">
        <v>44</v>
      </c>
      <c r="N275" s="131">
        <v>48.4</v>
      </c>
      <c r="O275" s="131">
        <v>31</v>
      </c>
      <c r="P275" s="132">
        <f t="shared" si="143"/>
        <v>0.64049586776859502</v>
      </c>
      <c r="Q275" s="132">
        <f t="shared" si="144"/>
        <v>-0.29545454545454541</v>
      </c>
      <c r="R275" s="140">
        <f t="shared" si="145"/>
        <v>2.4545454545454546</v>
      </c>
      <c r="S275" s="140">
        <f t="shared" si="146"/>
        <v>2.774193548387097</v>
      </c>
      <c r="T275" s="132">
        <f t="shared" si="147"/>
        <v>0.13022700119474329</v>
      </c>
      <c r="U275" s="133">
        <f t="shared" si="136"/>
        <v>2.4545454545454546</v>
      </c>
      <c r="V275" s="133">
        <f t="shared" si="136"/>
        <v>2.46</v>
      </c>
      <c r="W275" s="133">
        <f t="shared" si="136"/>
        <v>2.774193548387097</v>
      </c>
      <c r="X275" s="132">
        <f t="shared" si="148"/>
        <v>1.1277209546289013</v>
      </c>
      <c r="Y275" s="132">
        <f t="shared" si="149"/>
        <v>0.13022700119474329</v>
      </c>
      <c r="Z275" s="134">
        <f t="shared" si="150"/>
        <v>2762.8888888888887</v>
      </c>
      <c r="AA275" s="134">
        <f t="shared" si="150"/>
        <v>2625.7441860465115</v>
      </c>
      <c r="AB275" s="132">
        <f t="shared" si="141"/>
        <v>-4.963815352615597E-2</v>
      </c>
      <c r="AC275" s="131">
        <f t="shared" si="137"/>
        <v>2762.8888888888887</v>
      </c>
      <c r="AD275" s="131">
        <f t="shared" si="137"/>
        <v>2790.5177777777776</v>
      </c>
      <c r="AE275" s="131">
        <f t="shared" si="137"/>
        <v>2625.7441860465115</v>
      </c>
      <c r="AF275" s="132">
        <f t="shared" si="151"/>
        <v>0.94095232324142963</v>
      </c>
      <c r="AG275" s="132">
        <f t="shared" si="152"/>
        <v>-4.963815352615597E-2</v>
      </c>
      <c r="AH275" s="134">
        <f t="shared" si="153"/>
        <v>6781.6363636363631</v>
      </c>
      <c r="AI275" s="134">
        <f t="shared" si="153"/>
        <v>7284.322580645161</v>
      </c>
      <c r="AJ275" s="132">
        <f t="shared" si="154"/>
        <v>7.4124619790031598E-2</v>
      </c>
      <c r="AK275" s="131">
        <f t="shared" si="138"/>
        <v>6781.6363636363631</v>
      </c>
      <c r="AL275" s="131">
        <f t="shared" si="138"/>
        <v>6864.6737333333331</v>
      </c>
      <c r="AM275" s="131">
        <f t="shared" si="138"/>
        <v>7284.322580645161</v>
      </c>
      <c r="AN275" s="132">
        <f t="shared" si="155"/>
        <v>1.0611316522261074</v>
      </c>
      <c r="AO275" s="132">
        <f t="shared" si="156"/>
        <v>7.4124619790031598E-2</v>
      </c>
      <c r="AP275" s="134">
        <v>108</v>
      </c>
      <c r="AQ275" s="134">
        <v>86</v>
      </c>
      <c r="AR275" s="132">
        <f t="shared" si="157"/>
        <v>-0.20370370370370372</v>
      </c>
      <c r="AS275" s="131">
        <v>108</v>
      </c>
      <c r="AT275" s="131">
        <v>119.06399999999999</v>
      </c>
      <c r="AU275" s="131">
        <v>86</v>
      </c>
      <c r="AV275" s="132">
        <f t="shared" si="158"/>
        <v>0.72230061143586644</v>
      </c>
      <c r="AW275" s="132">
        <f t="shared" si="159"/>
        <v>-0.20370370370370372</v>
      </c>
      <c r="AX275" s="134">
        <v>298392</v>
      </c>
      <c r="AY275" s="134">
        <v>225814</v>
      </c>
      <c r="AZ275" s="132">
        <f t="shared" si="160"/>
        <v>-0.24323038151156873</v>
      </c>
      <c r="BA275" s="131">
        <v>298392</v>
      </c>
      <c r="BB275" s="131">
        <v>332250.20869333332</v>
      </c>
      <c r="BC275" s="131">
        <v>225814</v>
      </c>
      <c r="BD275" s="132">
        <f t="shared" si="161"/>
        <v>0.67965043840928374</v>
      </c>
      <c r="BE275" s="132">
        <f t="shared" si="162"/>
        <v>-0.24323038151156873</v>
      </c>
      <c r="BF275" s="131">
        <v>30</v>
      </c>
      <c r="BG275" s="131">
        <v>35.06580000000001</v>
      </c>
      <c r="BH275" s="131">
        <v>27</v>
      </c>
      <c r="BI275" s="132">
        <f t="shared" si="163"/>
        <v>0.76998100713515716</v>
      </c>
      <c r="BJ275" s="132">
        <f t="shared" si="142"/>
        <v>-9.9999999999999978E-2</v>
      </c>
      <c r="BK275" s="134">
        <v>1111</v>
      </c>
      <c r="BL275" s="134">
        <v>44</v>
      </c>
      <c r="BM275" s="135">
        <f t="shared" si="164"/>
        <v>3.9603960396039604E-2</v>
      </c>
      <c r="BN275" s="134">
        <v>1209</v>
      </c>
      <c r="BO275" s="134">
        <v>31</v>
      </c>
      <c r="BP275" s="135">
        <f t="shared" si="165"/>
        <v>2.564102564102564E-2</v>
      </c>
      <c r="BQ275" s="135">
        <f t="shared" si="166"/>
        <v>-0.35256410256410264</v>
      </c>
      <c r="BR275" s="125"/>
      <c r="BS275" s="109"/>
      <c r="BT275" s="109"/>
      <c r="BU275" s="109"/>
      <c r="BX275" s="10"/>
    </row>
    <row r="276" spans="1:76" x14ac:dyDescent="0.25">
      <c r="A276" s="122" t="s">
        <v>253</v>
      </c>
      <c r="B276" s="109" t="s">
        <v>272</v>
      </c>
      <c r="C276" s="107" t="s">
        <v>651</v>
      </c>
      <c r="D276" s="6" t="s">
        <v>595</v>
      </c>
      <c r="E276" s="6" t="s">
        <v>6</v>
      </c>
      <c r="F276" s="26">
        <v>230</v>
      </c>
      <c r="G276" s="129">
        <f t="shared" si="167"/>
        <v>16.613464235624125</v>
      </c>
      <c r="H276" s="129">
        <f t="shared" si="168"/>
        <v>29.288779803646563</v>
      </c>
      <c r="I276" s="130">
        <f t="shared" si="139"/>
        <v>0.43277035277667364</v>
      </c>
      <c r="J276" s="137">
        <v>23</v>
      </c>
      <c r="K276" s="137">
        <v>40</v>
      </c>
      <c r="L276" s="130">
        <f t="shared" si="140"/>
        <v>0.73913043478260865</v>
      </c>
      <c r="M276" s="131">
        <v>23</v>
      </c>
      <c r="N276" s="131">
        <v>77.049979045214016</v>
      </c>
      <c r="O276" s="131">
        <v>40</v>
      </c>
      <c r="P276" s="132">
        <f t="shared" si="143"/>
        <v>0.51914355455602956</v>
      </c>
      <c r="Q276" s="132">
        <f t="shared" si="144"/>
        <v>0.73913043478260865</v>
      </c>
      <c r="R276" s="140">
        <f t="shared" si="145"/>
        <v>2</v>
      </c>
      <c r="S276" s="140">
        <f t="shared" si="146"/>
        <v>1.7749999999999999</v>
      </c>
      <c r="T276" s="132">
        <f t="shared" si="147"/>
        <v>-0.11250000000000004</v>
      </c>
      <c r="U276" s="133">
        <f t="shared" si="136"/>
        <v>2</v>
      </c>
      <c r="V276" s="133">
        <f t="shared" si="136"/>
        <v>2.0000000000000009</v>
      </c>
      <c r="W276" s="133">
        <f t="shared" si="136"/>
        <v>1.7749999999999999</v>
      </c>
      <c r="X276" s="132">
        <f t="shared" si="148"/>
        <v>0.88749999999999951</v>
      </c>
      <c r="Y276" s="132">
        <f t="shared" si="149"/>
        <v>-0.11250000000000004</v>
      </c>
      <c r="Z276" s="134">
        <f t="shared" si="150"/>
        <v>2575.086956521739</v>
      </c>
      <c r="AA276" s="134">
        <f t="shared" si="150"/>
        <v>2941.2535211267605</v>
      </c>
      <c r="AB276" s="132">
        <f t="shared" si="141"/>
        <v>0.14219580572906776</v>
      </c>
      <c r="AC276" s="131">
        <f t="shared" si="137"/>
        <v>2575.086956521739</v>
      </c>
      <c r="AD276" s="131">
        <f t="shared" si="137"/>
        <v>2600.8378260869567</v>
      </c>
      <c r="AE276" s="131">
        <f t="shared" si="137"/>
        <v>2941.2535211267605</v>
      </c>
      <c r="AF276" s="132">
        <f t="shared" si="151"/>
        <v>1.1308869363654135</v>
      </c>
      <c r="AG276" s="132">
        <f t="shared" si="152"/>
        <v>0.14219580572906776</v>
      </c>
      <c r="AH276" s="134">
        <f t="shared" si="153"/>
        <v>5150.173913043478</v>
      </c>
      <c r="AI276" s="134">
        <f t="shared" si="153"/>
        <v>5220.7249999999995</v>
      </c>
      <c r="AJ276" s="132">
        <f t="shared" si="154"/>
        <v>1.3698777584547628E-2</v>
      </c>
      <c r="AK276" s="131">
        <f t="shared" si="138"/>
        <v>5150.173913043478</v>
      </c>
      <c r="AL276" s="131">
        <f t="shared" si="138"/>
        <v>5201.6756521739162</v>
      </c>
      <c r="AM276" s="131">
        <f t="shared" si="138"/>
        <v>5220.7249999999995</v>
      </c>
      <c r="AN276" s="132">
        <f t="shared" si="155"/>
        <v>1.0036621560243038</v>
      </c>
      <c r="AO276" s="132">
        <f t="shared" si="156"/>
        <v>1.3698777584547628E-2</v>
      </c>
      <c r="AP276" s="134">
        <v>46</v>
      </c>
      <c r="AQ276" s="134">
        <v>71</v>
      </c>
      <c r="AR276" s="132">
        <f t="shared" si="157"/>
        <v>0.54347826086956519</v>
      </c>
      <c r="AS276" s="131">
        <v>46</v>
      </c>
      <c r="AT276" s="131">
        <v>154.09995809042809</v>
      </c>
      <c r="AU276" s="131">
        <v>71</v>
      </c>
      <c r="AV276" s="132">
        <f t="shared" si="158"/>
        <v>0.46073990466847609</v>
      </c>
      <c r="AW276" s="132">
        <f t="shared" si="159"/>
        <v>0.54347826086956519</v>
      </c>
      <c r="AX276" s="134">
        <v>118454</v>
      </c>
      <c r="AY276" s="134">
        <v>208829</v>
      </c>
      <c r="AZ276" s="132">
        <f t="shared" si="160"/>
        <v>0.76295439579921309</v>
      </c>
      <c r="BA276" s="131">
        <v>118454</v>
      </c>
      <c r="BB276" s="131">
        <v>400789.00000000012</v>
      </c>
      <c r="BC276" s="131">
        <v>208829</v>
      </c>
      <c r="BD276" s="132">
        <f t="shared" si="161"/>
        <v>0.52104473925182559</v>
      </c>
      <c r="BE276" s="132">
        <f t="shared" si="162"/>
        <v>0.76295439579921309</v>
      </c>
      <c r="BF276" s="131">
        <v>7</v>
      </c>
      <c r="BG276" s="131">
        <v>30.819991618085609</v>
      </c>
      <c r="BH276" s="131">
        <v>23</v>
      </c>
      <c r="BI276" s="132">
        <f t="shared" si="163"/>
        <v>0.74626885967429246</v>
      </c>
      <c r="BJ276" s="132">
        <f t="shared" si="142"/>
        <v>2.2857142857142856</v>
      </c>
      <c r="BK276" s="134">
        <v>0</v>
      </c>
      <c r="BL276" s="134">
        <v>0</v>
      </c>
      <c r="BM276" s="135">
        <f t="shared" si="164"/>
        <v>0</v>
      </c>
      <c r="BN276" s="134">
        <v>0</v>
      </c>
      <c r="BO276" s="134">
        <v>0</v>
      </c>
      <c r="BP276" s="135">
        <f t="shared" si="165"/>
        <v>0</v>
      </c>
      <c r="BQ276" s="135">
        <f t="shared" si="166"/>
        <v>0</v>
      </c>
      <c r="BR276" s="125"/>
      <c r="BS276" s="109"/>
      <c r="BT276" s="109"/>
      <c r="BU276" s="109"/>
      <c r="BX276" s="10"/>
    </row>
    <row r="277" spans="1:76" x14ac:dyDescent="0.25">
      <c r="A277" s="122" t="s">
        <v>253</v>
      </c>
      <c r="B277" s="109" t="s">
        <v>273</v>
      </c>
      <c r="C277" s="107" t="s">
        <v>651</v>
      </c>
      <c r="D277" s="6" t="s">
        <v>595</v>
      </c>
      <c r="E277" s="6" t="s">
        <v>6</v>
      </c>
      <c r="F277" s="26">
        <v>920</v>
      </c>
      <c r="G277" s="129">
        <f t="shared" si="167"/>
        <v>61.4080140252454</v>
      </c>
      <c r="H277" s="129">
        <f t="shared" si="168"/>
        <v>87.017653576437581</v>
      </c>
      <c r="I277" s="130">
        <f t="shared" si="139"/>
        <v>0.29430395441192053</v>
      </c>
      <c r="J277" s="137">
        <v>260</v>
      </c>
      <c r="K277" s="137">
        <v>364</v>
      </c>
      <c r="L277" s="130">
        <f t="shared" si="140"/>
        <v>0.39999999999999991</v>
      </c>
      <c r="M277" s="131">
        <v>260</v>
      </c>
      <c r="N277" s="131">
        <v>286.38</v>
      </c>
      <c r="O277" s="131">
        <v>364</v>
      </c>
      <c r="P277" s="132">
        <f t="shared" si="143"/>
        <v>1.2710384803408059</v>
      </c>
      <c r="Q277" s="132">
        <f t="shared" si="144"/>
        <v>0.39999999999999991</v>
      </c>
      <c r="R277" s="140">
        <f t="shared" si="145"/>
        <v>2.4730769230769232</v>
      </c>
      <c r="S277" s="140">
        <f t="shared" si="146"/>
        <v>2.4780219780219781</v>
      </c>
      <c r="T277" s="132">
        <f t="shared" si="147"/>
        <v>1.9995556542991011E-3</v>
      </c>
      <c r="U277" s="133">
        <f t="shared" si="136"/>
        <v>2.4730769230769232</v>
      </c>
      <c r="V277" s="133">
        <f t="shared" si="136"/>
        <v>2.4844961240310082</v>
      </c>
      <c r="W277" s="133">
        <f t="shared" si="136"/>
        <v>2.4780219780219781</v>
      </c>
      <c r="X277" s="132">
        <f t="shared" si="148"/>
        <v>0.99739418148154479</v>
      </c>
      <c r="Y277" s="132">
        <f t="shared" si="149"/>
        <v>1.9995556542991011E-3</v>
      </c>
      <c r="Z277" s="134">
        <f t="shared" si="150"/>
        <v>2723.7271539657854</v>
      </c>
      <c r="AA277" s="134">
        <f t="shared" si="150"/>
        <v>2751.378580931264</v>
      </c>
      <c r="AB277" s="132">
        <f t="shared" si="141"/>
        <v>1.0152054667156296E-2</v>
      </c>
      <c r="AC277" s="131">
        <f t="shared" si="137"/>
        <v>2723.7271539657836</v>
      </c>
      <c r="AD277" s="131">
        <f t="shared" si="137"/>
        <v>2753.5648907956315</v>
      </c>
      <c r="AE277" s="131">
        <f t="shared" si="137"/>
        <v>2751.378580931264</v>
      </c>
      <c r="AF277" s="132">
        <f t="shared" si="151"/>
        <v>0.99920600750261024</v>
      </c>
      <c r="AG277" s="132">
        <f t="shared" si="152"/>
        <v>1.0152054667156962E-2</v>
      </c>
      <c r="AH277" s="134">
        <f t="shared" si="153"/>
        <v>6735.9867692307698</v>
      </c>
      <c r="AI277" s="134">
        <f t="shared" si="153"/>
        <v>6817.9765934065936</v>
      </c>
      <c r="AJ277" s="132">
        <f t="shared" si="154"/>
        <v>1.2171909919767687E-2</v>
      </c>
      <c r="AK277" s="131">
        <f t="shared" si="138"/>
        <v>6735.9867692307653</v>
      </c>
      <c r="AL277" s="131">
        <f t="shared" si="138"/>
        <v>6841.2212984496127</v>
      </c>
      <c r="AM277" s="131">
        <f t="shared" si="138"/>
        <v>6817.9765934065936</v>
      </c>
      <c r="AN277" s="132">
        <f t="shared" si="155"/>
        <v>0.9966022579845083</v>
      </c>
      <c r="AO277" s="132">
        <f t="shared" si="156"/>
        <v>1.2171909919768353E-2</v>
      </c>
      <c r="AP277" s="134">
        <v>643</v>
      </c>
      <c r="AQ277" s="134">
        <v>902</v>
      </c>
      <c r="AR277" s="132">
        <f t="shared" si="157"/>
        <v>0.40279937791601861</v>
      </c>
      <c r="AS277" s="131">
        <v>643</v>
      </c>
      <c r="AT277" s="131">
        <v>711.5100000000001</v>
      </c>
      <c r="AU277" s="131">
        <v>902</v>
      </c>
      <c r="AV277" s="132">
        <f t="shared" si="158"/>
        <v>1.2677263847310647</v>
      </c>
      <c r="AW277" s="132">
        <f t="shared" si="159"/>
        <v>0.40279937791601861</v>
      </c>
      <c r="AX277" s="134">
        <v>1751356.56</v>
      </c>
      <c r="AY277" s="134">
        <v>2481743.48</v>
      </c>
      <c r="AZ277" s="132">
        <f t="shared" si="160"/>
        <v>0.41704067388767485</v>
      </c>
      <c r="BA277" s="131">
        <v>1751356.5599999989</v>
      </c>
      <c r="BB277" s="131">
        <v>1959188.95545</v>
      </c>
      <c r="BC277" s="131">
        <v>2481743.48</v>
      </c>
      <c r="BD277" s="132">
        <f t="shared" si="161"/>
        <v>1.2667198194928453</v>
      </c>
      <c r="BE277" s="132">
        <f t="shared" si="162"/>
        <v>0.41704067388767574</v>
      </c>
      <c r="BF277" s="131">
        <v>150</v>
      </c>
      <c r="BG277" s="131">
        <v>286.76946521739143</v>
      </c>
      <c r="BH277" s="131">
        <v>313</v>
      </c>
      <c r="BI277" s="132">
        <f t="shared" si="163"/>
        <v>1.0914690647511023</v>
      </c>
      <c r="BJ277" s="132">
        <f t="shared" si="142"/>
        <v>1.0866666666666664</v>
      </c>
      <c r="BK277" s="134">
        <v>1094</v>
      </c>
      <c r="BL277" s="134">
        <v>256</v>
      </c>
      <c r="BM277" s="135">
        <f t="shared" si="164"/>
        <v>0.2340036563071298</v>
      </c>
      <c r="BN277" s="134">
        <v>2867</v>
      </c>
      <c r="BO277" s="134">
        <v>364</v>
      </c>
      <c r="BP277" s="135">
        <f t="shared" si="165"/>
        <v>0.12696198116498081</v>
      </c>
      <c r="BQ277" s="135">
        <f t="shared" si="166"/>
        <v>-0.45743590861527728</v>
      </c>
      <c r="BR277" s="125"/>
      <c r="BS277" s="109"/>
      <c r="BT277" s="109"/>
      <c r="BU277" s="109"/>
      <c r="BX277" s="10"/>
    </row>
    <row r="278" spans="1:76" x14ac:dyDescent="0.25">
      <c r="A278" s="122" t="s">
        <v>253</v>
      </c>
      <c r="B278" s="109" t="s">
        <v>274</v>
      </c>
      <c r="C278" s="107" t="s">
        <v>651</v>
      </c>
      <c r="D278" s="6" t="s">
        <v>596</v>
      </c>
      <c r="E278" s="6" t="s">
        <v>6</v>
      </c>
      <c r="F278" s="26">
        <v>800</v>
      </c>
      <c r="G278" s="129">
        <f t="shared" si="167"/>
        <v>0</v>
      </c>
      <c r="H278" s="129">
        <f t="shared" si="168"/>
        <v>59.882633870967744</v>
      </c>
      <c r="I278" s="130">
        <f t="shared" si="139"/>
        <v>1</v>
      </c>
      <c r="J278" s="137">
        <v>0</v>
      </c>
      <c r="K278" s="137">
        <v>0</v>
      </c>
      <c r="L278" s="130">
        <f t="shared" si="140"/>
        <v>0</v>
      </c>
      <c r="M278" s="131">
        <v>0</v>
      </c>
      <c r="N278" s="131">
        <v>243.89591702858851</v>
      </c>
      <c r="O278" s="131">
        <v>266</v>
      </c>
      <c r="P278" s="132">
        <f t="shared" si="143"/>
        <v>1.0906291636231882</v>
      </c>
      <c r="Q278" s="132" t="e">
        <f t="shared" si="144"/>
        <v>#DIV/0!</v>
      </c>
      <c r="R278" s="140" t="e">
        <f t="shared" si="145"/>
        <v>#DIV/0!</v>
      </c>
      <c r="S278" s="140" t="e">
        <f t="shared" si="146"/>
        <v>#DIV/0!</v>
      </c>
      <c r="T278" s="132">
        <f t="shared" si="147"/>
        <v>0</v>
      </c>
      <c r="U278" s="133" t="e">
        <f t="shared" si="136"/>
        <v>#DIV/0!</v>
      </c>
      <c r="V278" s="133">
        <f t="shared" si="136"/>
        <v>2.0569565217391315</v>
      </c>
      <c r="W278" s="133">
        <f t="shared" si="136"/>
        <v>2.0413533834586466</v>
      </c>
      <c r="X278" s="132">
        <f t="shared" si="148"/>
        <v>0.99241445401709671</v>
      </c>
      <c r="Y278" s="132" t="e">
        <f t="shared" si="149"/>
        <v>#DIV/0!</v>
      </c>
      <c r="Z278" s="134" t="e">
        <f t="shared" si="150"/>
        <v>#DIV/0!</v>
      </c>
      <c r="AA278" s="134" t="e">
        <f t="shared" si="150"/>
        <v>#DIV/0!</v>
      </c>
      <c r="AB278" s="132">
        <f t="shared" si="141"/>
        <v>0</v>
      </c>
      <c r="AC278" s="131" t="e">
        <f t="shared" si="137"/>
        <v>#DIV/0!</v>
      </c>
      <c r="AD278" s="131">
        <f t="shared" si="137"/>
        <v>1793.9604629042474</v>
      </c>
      <c r="AE278" s="131">
        <f t="shared" si="137"/>
        <v>2734.9711233885819</v>
      </c>
      <c r="AF278" s="132">
        <f t="shared" si="151"/>
        <v>1.5245437009023766</v>
      </c>
      <c r="AG278" s="132" t="e">
        <f t="shared" si="152"/>
        <v>#DIV/0!</v>
      </c>
      <c r="AH278" s="134" t="e">
        <f t="shared" si="153"/>
        <v>#DIV/0!</v>
      </c>
      <c r="AI278" s="134" t="e">
        <f t="shared" si="153"/>
        <v>#DIV/0!</v>
      </c>
      <c r="AJ278" s="132">
        <f t="shared" si="154"/>
        <v>0</v>
      </c>
      <c r="AK278" s="131" t="e">
        <f t="shared" si="138"/>
        <v>#DIV/0!</v>
      </c>
      <c r="AL278" s="131">
        <f t="shared" si="138"/>
        <v>3690.0986739130431</v>
      </c>
      <c r="AM278" s="131">
        <f t="shared" si="138"/>
        <v>5583.0425563909776</v>
      </c>
      <c r="AN278" s="132">
        <f t="shared" si="155"/>
        <v>1.512979204556236</v>
      </c>
      <c r="AO278" s="132" t="e">
        <f t="shared" si="156"/>
        <v>#DIV/0!</v>
      </c>
      <c r="AP278" s="134">
        <v>0</v>
      </c>
      <c r="AQ278" s="134">
        <v>0</v>
      </c>
      <c r="AR278" s="132">
        <f t="shared" si="157"/>
        <v>0</v>
      </c>
      <c r="AS278" s="131">
        <v>0</v>
      </c>
      <c r="AT278" s="131">
        <v>501.68329715750122</v>
      </c>
      <c r="AU278" s="131">
        <v>543</v>
      </c>
      <c r="AV278" s="132">
        <f t="shared" si="158"/>
        <v>1.0823561459522293</v>
      </c>
      <c r="AW278" s="132" t="e">
        <f t="shared" si="159"/>
        <v>#DIV/0!</v>
      </c>
      <c r="AX278" s="134">
        <v>0</v>
      </c>
      <c r="AY278" s="134">
        <v>0</v>
      </c>
      <c r="AZ278" s="132">
        <f t="shared" si="160"/>
        <v>0</v>
      </c>
      <c r="BA278" s="131">
        <v>0</v>
      </c>
      <c r="BB278" s="131">
        <v>900000</v>
      </c>
      <c r="BC278" s="131">
        <v>1485089.32</v>
      </c>
      <c r="BD278" s="132">
        <f t="shared" si="161"/>
        <v>1.6500992444444444</v>
      </c>
      <c r="BE278" s="132" t="e">
        <f t="shared" si="162"/>
        <v>#DIV/0!</v>
      </c>
      <c r="BF278" s="131">
        <v>0</v>
      </c>
      <c r="BG278" s="131">
        <v>145.4881561756753</v>
      </c>
      <c r="BH278" s="131">
        <v>139</v>
      </c>
      <c r="BI278" s="132">
        <f t="shared" si="163"/>
        <v>0.95540423120187923</v>
      </c>
      <c r="BJ278" s="132" t="e">
        <f t="shared" si="142"/>
        <v>#DIV/0!</v>
      </c>
      <c r="BK278" s="134">
        <v>0</v>
      </c>
      <c r="BL278" s="134">
        <v>0</v>
      </c>
      <c r="BM278" s="135">
        <f t="shared" si="164"/>
        <v>0</v>
      </c>
      <c r="BN278" s="134">
        <v>5417</v>
      </c>
      <c r="BO278" s="134">
        <v>266</v>
      </c>
      <c r="BP278" s="135">
        <f t="shared" si="165"/>
        <v>4.9104670481816506E-2</v>
      </c>
      <c r="BQ278" s="135">
        <f t="shared" si="166"/>
        <v>0</v>
      </c>
      <c r="BR278" s="125"/>
      <c r="BS278" s="109"/>
      <c r="BT278" s="109"/>
      <c r="BU278" s="109"/>
      <c r="BX278" s="10"/>
    </row>
    <row r="279" spans="1:76" x14ac:dyDescent="0.25">
      <c r="A279" s="122" t="s">
        <v>101</v>
      </c>
      <c r="B279" s="109" t="s">
        <v>120</v>
      </c>
      <c r="C279" s="107" t="s">
        <v>651</v>
      </c>
      <c r="D279" s="6" t="s">
        <v>595</v>
      </c>
      <c r="E279" s="6" t="s">
        <v>37</v>
      </c>
      <c r="F279" s="26">
        <v>710</v>
      </c>
      <c r="G279" s="129">
        <f t="shared" si="167"/>
        <v>63.206646069968158</v>
      </c>
      <c r="H279" s="129">
        <f t="shared" si="168"/>
        <v>90.335324852339852</v>
      </c>
      <c r="I279" s="130">
        <f t="shared" si="139"/>
        <v>0.30031085654162021</v>
      </c>
      <c r="J279" s="137">
        <v>242</v>
      </c>
      <c r="K279" s="137">
        <v>458</v>
      </c>
      <c r="L279" s="130">
        <f t="shared" si="140"/>
        <v>0.89256198347107429</v>
      </c>
      <c r="M279" s="131">
        <v>242</v>
      </c>
      <c r="N279" s="131">
        <v>382.68515860767548</v>
      </c>
      <c r="O279" s="131">
        <v>458</v>
      </c>
      <c r="P279" s="132">
        <f t="shared" si="143"/>
        <v>1.1968062771661769</v>
      </c>
      <c r="Q279" s="132">
        <f t="shared" si="144"/>
        <v>0.89256198347107429</v>
      </c>
      <c r="R279" s="140">
        <f t="shared" si="145"/>
        <v>3.5867768595041323</v>
      </c>
      <c r="S279" s="140">
        <f t="shared" si="146"/>
        <v>2.9213973799126638</v>
      </c>
      <c r="T279" s="132">
        <f t="shared" si="147"/>
        <v>-0.18550902541605463</v>
      </c>
      <c r="U279" s="133">
        <f t="shared" si="136"/>
        <v>3.5867768595041323</v>
      </c>
      <c r="V279" s="133">
        <f t="shared" si="136"/>
        <v>2.54</v>
      </c>
      <c r="W279" s="133">
        <f t="shared" si="136"/>
        <v>2.9213973799126638</v>
      </c>
      <c r="X279" s="132">
        <f t="shared" si="148"/>
        <v>1.1501564487845133</v>
      </c>
      <c r="Y279" s="132">
        <f t="shared" si="149"/>
        <v>-0.18550902541605463</v>
      </c>
      <c r="Z279" s="134">
        <f t="shared" si="150"/>
        <v>1602.7399539170508</v>
      </c>
      <c r="AA279" s="134">
        <f t="shared" si="150"/>
        <v>1486.0093423019432</v>
      </c>
      <c r="AB279" s="132">
        <f t="shared" si="141"/>
        <v>-7.2831909711754128E-2</v>
      </c>
      <c r="AC279" s="131">
        <f t="shared" si="137"/>
        <v>1602.7399539170497</v>
      </c>
      <c r="AD279" s="131">
        <f t="shared" si="137"/>
        <v>1619.0000000000005</v>
      </c>
      <c r="AE279" s="131">
        <f t="shared" si="137"/>
        <v>1486.0093423019432</v>
      </c>
      <c r="AF279" s="132">
        <f t="shared" si="151"/>
        <v>0.91785629543047731</v>
      </c>
      <c r="AG279" s="132">
        <f t="shared" si="152"/>
        <v>-7.2831909711753462E-2</v>
      </c>
      <c r="AH279" s="134">
        <f t="shared" si="153"/>
        <v>5748.6705785123968</v>
      </c>
      <c r="AI279" s="134">
        <f t="shared" si="153"/>
        <v>4341.2237991266375</v>
      </c>
      <c r="AJ279" s="132">
        <f t="shared" si="154"/>
        <v>-0.24482995853799105</v>
      </c>
      <c r="AK279" s="131">
        <f t="shared" si="138"/>
        <v>5748.6705785123931</v>
      </c>
      <c r="AL279" s="131">
        <f t="shared" si="138"/>
        <v>4112.2600000000011</v>
      </c>
      <c r="AM279" s="131">
        <f t="shared" si="138"/>
        <v>4341.2237991266375</v>
      </c>
      <c r="AN279" s="132">
        <f t="shared" si="155"/>
        <v>1.0556783372468268</v>
      </c>
      <c r="AO279" s="132">
        <f t="shared" si="156"/>
        <v>-0.24482995853799061</v>
      </c>
      <c r="AP279" s="134">
        <v>868</v>
      </c>
      <c r="AQ279" s="134">
        <v>1338</v>
      </c>
      <c r="AR279" s="132">
        <f t="shared" si="157"/>
        <v>0.54147465437788012</v>
      </c>
      <c r="AS279" s="131">
        <v>868</v>
      </c>
      <c r="AT279" s="131">
        <v>972.02030286349577</v>
      </c>
      <c r="AU279" s="131">
        <v>1338</v>
      </c>
      <c r="AV279" s="132">
        <f t="shared" si="158"/>
        <v>1.3765144576284638</v>
      </c>
      <c r="AW279" s="132">
        <f t="shared" si="159"/>
        <v>0.54147465437788012</v>
      </c>
      <c r="AX279" s="134">
        <v>1391178.28</v>
      </c>
      <c r="AY279" s="134">
        <v>1988280.5</v>
      </c>
      <c r="AZ279" s="132">
        <f t="shared" si="160"/>
        <v>0.42920611152727317</v>
      </c>
      <c r="BA279" s="131">
        <v>1391178.2799999991</v>
      </c>
      <c r="BB279" s="131">
        <v>1573700.8703360001</v>
      </c>
      <c r="BC279" s="131">
        <v>1988280.5</v>
      </c>
      <c r="BD279" s="132">
        <f t="shared" si="161"/>
        <v>1.2634424606853545</v>
      </c>
      <c r="BE279" s="132">
        <f t="shared" si="162"/>
        <v>0.42920611152727406</v>
      </c>
      <c r="BF279" s="131">
        <v>291</v>
      </c>
      <c r="BG279" s="131">
        <v>342.16682435477111</v>
      </c>
      <c r="BH279" s="131">
        <v>439</v>
      </c>
      <c r="BI279" s="132">
        <f t="shared" si="163"/>
        <v>1.2829998958193232</v>
      </c>
      <c r="BJ279" s="132">
        <f t="shared" si="142"/>
        <v>0.50859106529209619</v>
      </c>
      <c r="BK279" s="134">
        <v>2546</v>
      </c>
      <c r="BL279" s="134">
        <v>242</v>
      </c>
      <c r="BM279" s="135">
        <f t="shared" si="164"/>
        <v>9.5051060487038486E-2</v>
      </c>
      <c r="BN279" s="134">
        <v>1660</v>
      </c>
      <c r="BO279" s="134">
        <v>271</v>
      </c>
      <c r="BP279" s="135">
        <f t="shared" si="165"/>
        <v>0.16325301204819276</v>
      </c>
      <c r="BQ279" s="135">
        <f t="shared" si="166"/>
        <v>0.71752962262272235</v>
      </c>
      <c r="BR279" s="125"/>
      <c r="BS279" s="109"/>
      <c r="BT279" s="109"/>
      <c r="BU279" s="109"/>
      <c r="BX279" s="10"/>
    </row>
    <row r="280" spans="1:76" x14ac:dyDescent="0.25">
      <c r="A280" s="122" t="s">
        <v>425</v>
      </c>
      <c r="B280" s="109" t="s">
        <v>447</v>
      </c>
      <c r="C280" s="107" t="s">
        <v>651</v>
      </c>
      <c r="D280" s="6" t="s">
        <v>595</v>
      </c>
      <c r="E280" s="6" t="s">
        <v>6</v>
      </c>
      <c r="F280" s="26">
        <v>1090</v>
      </c>
      <c r="G280" s="129">
        <f t="shared" si="167"/>
        <v>9.993148860609649</v>
      </c>
      <c r="H280" s="129">
        <f t="shared" si="168"/>
        <v>12.403422610239717</v>
      </c>
      <c r="I280" s="130">
        <f t="shared" si="139"/>
        <v>0.19432327877309066</v>
      </c>
      <c r="J280" s="137">
        <v>59</v>
      </c>
      <c r="K280" s="137">
        <v>81</v>
      </c>
      <c r="L280" s="130">
        <f t="shared" si="140"/>
        <v>0.37288135593220328</v>
      </c>
      <c r="M280" s="131">
        <v>59</v>
      </c>
      <c r="N280" s="131">
        <v>70.8</v>
      </c>
      <c r="O280" s="131">
        <v>81</v>
      </c>
      <c r="P280" s="132">
        <f t="shared" si="143"/>
        <v>1.1440677966101696</v>
      </c>
      <c r="Q280" s="132">
        <f t="shared" si="144"/>
        <v>0.37288135593220328</v>
      </c>
      <c r="R280" s="140">
        <f t="shared" si="145"/>
        <v>2.2203389830508473</v>
      </c>
      <c r="S280" s="140">
        <f t="shared" si="146"/>
        <v>2.0987654320987654</v>
      </c>
      <c r="T280" s="132">
        <f t="shared" si="147"/>
        <v>-5.4754500047120902E-2</v>
      </c>
      <c r="U280" s="133">
        <f t="shared" si="136"/>
        <v>2.2203389830508473</v>
      </c>
      <c r="V280" s="133">
        <f t="shared" si="136"/>
        <v>2.2372881355932188</v>
      </c>
      <c r="W280" s="133">
        <f t="shared" si="136"/>
        <v>2.0987654320987654</v>
      </c>
      <c r="X280" s="132">
        <f t="shared" si="148"/>
        <v>0.93808454919566098</v>
      </c>
      <c r="Y280" s="132">
        <f t="shared" si="149"/>
        <v>-5.4754500047120902E-2</v>
      </c>
      <c r="Z280" s="134">
        <f t="shared" si="150"/>
        <v>2577.6221374045795</v>
      </c>
      <c r="AA280" s="134">
        <f t="shared" si="150"/>
        <v>2465.3626470588238</v>
      </c>
      <c r="AB280" s="132">
        <f t="shared" si="141"/>
        <v>-4.3551569765299392E-2</v>
      </c>
      <c r="AC280" s="131">
        <f t="shared" si="137"/>
        <v>2577.6221374045804</v>
      </c>
      <c r="AD280" s="131">
        <f t="shared" si="137"/>
        <v>2592.8536363636381</v>
      </c>
      <c r="AE280" s="131">
        <f t="shared" si="137"/>
        <v>2465.3626470588238</v>
      </c>
      <c r="AF280" s="132">
        <f t="shared" si="151"/>
        <v>0.95082985498417305</v>
      </c>
      <c r="AG280" s="132">
        <f t="shared" si="152"/>
        <v>-4.3551569765299725E-2</v>
      </c>
      <c r="AH280" s="134">
        <f t="shared" si="153"/>
        <v>5723.1949152542356</v>
      </c>
      <c r="AI280" s="134">
        <f t="shared" si="153"/>
        <v>5174.2179012345687</v>
      </c>
      <c r="AJ280" s="132">
        <f t="shared" si="154"/>
        <v>-9.5921425383654002E-2</v>
      </c>
      <c r="AK280" s="131">
        <f t="shared" si="138"/>
        <v>5723.1949152542375</v>
      </c>
      <c r="AL280" s="131">
        <f t="shared" si="138"/>
        <v>5800.9606779661017</v>
      </c>
      <c r="AM280" s="131">
        <f t="shared" si="138"/>
        <v>5174.2179012345687</v>
      </c>
      <c r="AN280" s="132">
        <f t="shared" si="155"/>
        <v>0.89195879587460369</v>
      </c>
      <c r="AO280" s="132">
        <f t="shared" si="156"/>
        <v>-9.5921425383654224E-2</v>
      </c>
      <c r="AP280" s="134">
        <v>131</v>
      </c>
      <c r="AQ280" s="134">
        <v>170</v>
      </c>
      <c r="AR280" s="132">
        <f t="shared" si="157"/>
        <v>0.29770992366412208</v>
      </c>
      <c r="AS280" s="131">
        <v>131</v>
      </c>
      <c r="AT280" s="131">
        <v>158.39999999999989</v>
      </c>
      <c r="AU280" s="131">
        <v>170</v>
      </c>
      <c r="AV280" s="132">
        <f t="shared" si="158"/>
        <v>1.073232323232324</v>
      </c>
      <c r="AW280" s="132">
        <f t="shared" si="159"/>
        <v>0.29770992366412208</v>
      </c>
      <c r="AX280" s="134">
        <v>337668.49999999988</v>
      </c>
      <c r="AY280" s="134">
        <v>419111.65</v>
      </c>
      <c r="AZ280" s="132">
        <f t="shared" si="160"/>
        <v>0.24119261938854275</v>
      </c>
      <c r="BA280" s="131">
        <v>337668.5</v>
      </c>
      <c r="BB280" s="131">
        <v>410708.016</v>
      </c>
      <c r="BC280" s="131">
        <v>419111.65</v>
      </c>
      <c r="BD280" s="132">
        <f t="shared" si="161"/>
        <v>1.0204613342633178</v>
      </c>
      <c r="BE280" s="132">
        <f t="shared" si="162"/>
        <v>0.24119261938854231</v>
      </c>
      <c r="BF280" s="131">
        <v>29</v>
      </c>
      <c r="BG280" s="131">
        <v>39</v>
      </c>
      <c r="BH280" s="131">
        <v>56</v>
      </c>
      <c r="BI280" s="132">
        <f t="shared" si="163"/>
        <v>1.4358974358974359</v>
      </c>
      <c r="BJ280" s="132">
        <f t="shared" si="142"/>
        <v>0.93103448275862077</v>
      </c>
      <c r="BK280" s="134">
        <v>745</v>
      </c>
      <c r="BL280" s="134">
        <v>59</v>
      </c>
      <c r="BM280" s="135">
        <f t="shared" si="164"/>
        <v>7.9194630872483227E-2</v>
      </c>
      <c r="BN280" s="134">
        <v>853</v>
      </c>
      <c r="BO280" s="134">
        <v>81</v>
      </c>
      <c r="BP280" s="135">
        <f t="shared" si="165"/>
        <v>9.495896834701055E-2</v>
      </c>
      <c r="BQ280" s="135">
        <f t="shared" si="166"/>
        <v>0.19905815963598061</v>
      </c>
      <c r="BR280" s="125"/>
      <c r="BS280" s="109"/>
      <c r="BT280" s="109"/>
      <c r="BU280" s="109"/>
      <c r="BX280" s="10"/>
    </row>
    <row r="281" spans="1:76" x14ac:dyDescent="0.25">
      <c r="A281" s="122" t="s">
        <v>194</v>
      </c>
      <c r="B281" s="109" t="s">
        <v>206</v>
      </c>
      <c r="C281" s="107" t="s">
        <v>651</v>
      </c>
      <c r="D281" s="6" t="s">
        <v>595</v>
      </c>
      <c r="E281" s="6" t="s">
        <v>6</v>
      </c>
      <c r="F281" s="26">
        <v>525</v>
      </c>
      <c r="G281" s="129">
        <f t="shared" si="167"/>
        <v>41.831705069124425</v>
      </c>
      <c r="H281" s="129">
        <f t="shared" si="168"/>
        <v>43.203477726574498</v>
      </c>
      <c r="I281" s="130">
        <f t="shared" si="139"/>
        <v>3.1751440616232945E-2</v>
      </c>
      <c r="J281" s="137">
        <v>119</v>
      </c>
      <c r="K281" s="137">
        <v>125</v>
      </c>
      <c r="L281" s="130">
        <f t="shared" si="140"/>
        <v>5.0420168067226934E-2</v>
      </c>
      <c r="M281" s="131">
        <v>119</v>
      </c>
      <c r="N281" s="131">
        <v>136.63999999999999</v>
      </c>
      <c r="O281" s="131">
        <v>125</v>
      </c>
      <c r="P281" s="132">
        <f t="shared" si="143"/>
        <v>0.91481264637002346</v>
      </c>
      <c r="Q281" s="132">
        <f t="shared" si="144"/>
        <v>5.0420168067226934E-2</v>
      </c>
      <c r="R281" s="140">
        <f t="shared" si="145"/>
        <v>3.0252100840336134</v>
      </c>
      <c r="S281" s="140">
        <f t="shared" si="146"/>
        <v>2.1520000000000001</v>
      </c>
      <c r="T281" s="132">
        <f t="shared" si="147"/>
        <v>-0.28864444444444437</v>
      </c>
      <c r="U281" s="133">
        <f t="shared" si="136"/>
        <v>3.0252100840336134</v>
      </c>
      <c r="V281" s="133">
        <f t="shared" si="136"/>
        <v>3.0259074941451991</v>
      </c>
      <c r="W281" s="133">
        <f t="shared" si="136"/>
        <v>2.1520000000000001</v>
      </c>
      <c r="X281" s="132">
        <f t="shared" si="148"/>
        <v>0.71119160257340497</v>
      </c>
      <c r="Y281" s="132">
        <f t="shared" si="149"/>
        <v>-0.28864444444444437</v>
      </c>
      <c r="Z281" s="134">
        <f t="shared" si="150"/>
        <v>1891.1416666666667</v>
      </c>
      <c r="AA281" s="134">
        <f t="shared" si="150"/>
        <v>2613.8907063197025</v>
      </c>
      <c r="AB281" s="132">
        <f t="shared" si="141"/>
        <v>0.38217604338809585</v>
      </c>
      <c r="AC281" s="131">
        <f t="shared" si="137"/>
        <v>1891.1416666666667</v>
      </c>
      <c r="AD281" s="131">
        <f t="shared" si="137"/>
        <v>1909.1852945871412</v>
      </c>
      <c r="AE281" s="131">
        <f t="shared" si="137"/>
        <v>2613.8907063197025</v>
      </c>
      <c r="AF281" s="132">
        <f t="shared" si="151"/>
        <v>1.3691131571830764</v>
      </c>
      <c r="AG281" s="132">
        <f t="shared" si="152"/>
        <v>0.38217604338809585</v>
      </c>
      <c r="AH281" s="134">
        <f t="shared" si="153"/>
        <v>5721.1008403361338</v>
      </c>
      <c r="AI281" s="134">
        <f t="shared" si="153"/>
        <v>5625.0928000000004</v>
      </c>
      <c r="AJ281" s="132">
        <f t="shared" si="154"/>
        <v>-1.6781392780081283E-2</v>
      </c>
      <c r="AK281" s="131">
        <f t="shared" si="138"/>
        <v>5721.1008403361338</v>
      </c>
      <c r="AL281" s="131">
        <f t="shared" si="138"/>
        <v>5777.01809060304</v>
      </c>
      <c r="AM281" s="131">
        <f t="shared" si="138"/>
        <v>5625.0928000000004</v>
      </c>
      <c r="AN281" s="132">
        <f t="shared" si="155"/>
        <v>0.97370178036136623</v>
      </c>
      <c r="AO281" s="132">
        <f t="shared" si="156"/>
        <v>-1.6781392780081283E-2</v>
      </c>
      <c r="AP281" s="134">
        <v>360</v>
      </c>
      <c r="AQ281" s="134">
        <v>269</v>
      </c>
      <c r="AR281" s="132">
        <f t="shared" si="157"/>
        <v>-0.25277777777777777</v>
      </c>
      <c r="AS281" s="131">
        <v>360</v>
      </c>
      <c r="AT281" s="131">
        <v>413.46</v>
      </c>
      <c r="AU281" s="131">
        <v>269</v>
      </c>
      <c r="AV281" s="132">
        <f t="shared" si="158"/>
        <v>0.65060707202631451</v>
      </c>
      <c r="AW281" s="132">
        <f t="shared" si="159"/>
        <v>-0.25277777777777777</v>
      </c>
      <c r="AX281" s="134">
        <v>680811</v>
      </c>
      <c r="AY281" s="134">
        <v>703136.6</v>
      </c>
      <c r="AZ281" s="132">
        <f t="shared" si="160"/>
        <v>3.2792654642771701E-2</v>
      </c>
      <c r="BA281" s="131">
        <v>680811</v>
      </c>
      <c r="BB281" s="131">
        <v>789371.75189999933</v>
      </c>
      <c r="BC281" s="131">
        <v>703136.6</v>
      </c>
      <c r="BD281" s="132">
        <f t="shared" si="161"/>
        <v>0.8907547024675847</v>
      </c>
      <c r="BE281" s="132">
        <f t="shared" si="162"/>
        <v>3.2792654642771701E-2</v>
      </c>
      <c r="BF281" s="131">
        <v>135</v>
      </c>
      <c r="BG281" s="131">
        <v>159.69892499999989</v>
      </c>
      <c r="BH281" s="131">
        <v>107</v>
      </c>
      <c r="BI281" s="132">
        <f t="shared" si="163"/>
        <v>0.67001077183205882</v>
      </c>
      <c r="BJ281" s="132">
        <f t="shared" si="142"/>
        <v>-0.20740740740740737</v>
      </c>
      <c r="BK281" s="134">
        <v>2989</v>
      </c>
      <c r="BL281" s="134">
        <v>113</v>
      </c>
      <c r="BM281" s="135">
        <f t="shared" si="164"/>
        <v>3.7805286048845768E-2</v>
      </c>
      <c r="BN281" s="134">
        <v>0</v>
      </c>
      <c r="BO281" s="134">
        <v>0</v>
      </c>
      <c r="BP281" s="135">
        <f t="shared" si="165"/>
        <v>0</v>
      </c>
      <c r="BQ281" s="135">
        <f t="shared" si="166"/>
        <v>-1</v>
      </c>
      <c r="BR281" s="125"/>
      <c r="BS281" s="109"/>
      <c r="BT281" s="109"/>
      <c r="BU281" s="109"/>
      <c r="BX281" s="10"/>
    </row>
    <row r="282" spans="1:76" x14ac:dyDescent="0.25">
      <c r="A282" s="122" t="s">
        <v>425</v>
      </c>
      <c r="B282" s="109" t="s">
        <v>448</v>
      </c>
      <c r="C282" s="107" t="s">
        <v>651</v>
      </c>
      <c r="D282" s="6" t="s">
        <v>595</v>
      </c>
      <c r="E282" s="6" t="s">
        <v>6</v>
      </c>
      <c r="F282" s="26">
        <v>480</v>
      </c>
      <c r="G282" s="129">
        <f t="shared" si="167"/>
        <v>4.0844758064516133</v>
      </c>
      <c r="H282" s="129">
        <f t="shared" si="168"/>
        <v>25.98521505376344</v>
      </c>
      <c r="I282" s="130">
        <f t="shared" si="139"/>
        <v>0.84281539336885114</v>
      </c>
      <c r="J282" s="137">
        <v>12</v>
      </c>
      <c r="K282" s="137">
        <v>74</v>
      </c>
      <c r="L282" s="130">
        <f t="shared" si="140"/>
        <v>5.166666666666667</v>
      </c>
      <c r="M282" s="131">
        <v>12</v>
      </c>
      <c r="N282" s="131">
        <v>79.8</v>
      </c>
      <c r="O282" s="131">
        <v>74</v>
      </c>
      <c r="P282" s="132">
        <f t="shared" si="143"/>
        <v>0.92731829573934843</v>
      </c>
      <c r="Q282" s="132">
        <f t="shared" si="144"/>
        <v>5.166666666666667</v>
      </c>
      <c r="R282" s="140">
        <f t="shared" si="145"/>
        <v>1.9166666666666667</v>
      </c>
      <c r="S282" s="140">
        <f t="shared" si="146"/>
        <v>2.1081081081081079</v>
      </c>
      <c r="T282" s="132">
        <f t="shared" si="147"/>
        <v>9.9882491186838784E-2</v>
      </c>
      <c r="U282" s="133">
        <f t="shared" si="136"/>
        <v>1.9166666666666667</v>
      </c>
      <c r="V282" s="133">
        <f t="shared" si="136"/>
        <v>1.9166666666666665</v>
      </c>
      <c r="W282" s="133">
        <f t="shared" si="136"/>
        <v>2.1081081081081079</v>
      </c>
      <c r="X282" s="132">
        <f t="shared" si="148"/>
        <v>1.099882491186839</v>
      </c>
      <c r="Y282" s="132">
        <f t="shared" si="149"/>
        <v>9.9882491186838784E-2</v>
      </c>
      <c r="Z282" s="134">
        <f t="shared" si="150"/>
        <v>2642.478260869565</v>
      </c>
      <c r="AA282" s="134">
        <f t="shared" si="150"/>
        <v>2478.5897435897436</v>
      </c>
      <c r="AB282" s="132">
        <f t="shared" si="141"/>
        <v>-6.2020762746366143E-2</v>
      </c>
      <c r="AC282" s="131">
        <f t="shared" si="137"/>
        <v>2642.478260869565</v>
      </c>
      <c r="AD282" s="131">
        <f t="shared" si="137"/>
        <v>2668.9030434782617</v>
      </c>
      <c r="AE282" s="131">
        <f t="shared" si="137"/>
        <v>2478.5897435897436</v>
      </c>
      <c r="AF282" s="132">
        <f t="shared" si="151"/>
        <v>0.92869231411250852</v>
      </c>
      <c r="AG282" s="132">
        <f t="shared" si="152"/>
        <v>-6.2020762746366143E-2</v>
      </c>
      <c r="AH282" s="134">
        <f t="shared" si="153"/>
        <v>5064.75</v>
      </c>
      <c r="AI282" s="134">
        <f t="shared" si="153"/>
        <v>5225.135135135135</v>
      </c>
      <c r="AJ282" s="132">
        <f t="shared" si="154"/>
        <v>3.1666940152057954E-2</v>
      </c>
      <c r="AK282" s="131">
        <f t="shared" si="138"/>
        <v>5064.75</v>
      </c>
      <c r="AL282" s="131">
        <f t="shared" si="138"/>
        <v>5115.3975000000009</v>
      </c>
      <c r="AM282" s="131">
        <f t="shared" si="138"/>
        <v>5225.135135135135</v>
      </c>
      <c r="AN282" s="132">
        <f t="shared" si="155"/>
        <v>1.0214524159921363</v>
      </c>
      <c r="AO282" s="132">
        <f t="shared" si="156"/>
        <v>3.1666940152057954E-2</v>
      </c>
      <c r="AP282" s="134">
        <v>23</v>
      </c>
      <c r="AQ282" s="134">
        <v>156</v>
      </c>
      <c r="AR282" s="132">
        <f t="shared" si="157"/>
        <v>5.7826086956521738</v>
      </c>
      <c r="AS282" s="131">
        <v>23</v>
      </c>
      <c r="AT282" s="131">
        <v>152.94999999999999</v>
      </c>
      <c r="AU282" s="131">
        <v>156</v>
      </c>
      <c r="AV282" s="132">
        <f t="shared" si="158"/>
        <v>1.0199411572409285</v>
      </c>
      <c r="AW282" s="132">
        <f t="shared" si="159"/>
        <v>5.7826086956521738</v>
      </c>
      <c r="AX282" s="134">
        <v>60777</v>
      </c>
      <c r="AY282" s="134">
        <v>386660</v>
      </c>
      <c r="AZ282" s="132">
        <f t="shared" si="160"/>
        <v>5.3619461309376906</v>
      </c>
      <c r="BA282" s="131">
        <v>60777</v>
      </c>
      <c r="BB282" s="131">
        <v>408208.72050000011</v>
      </c>
      <c r="BC282" s="131">
        <v>386660</v>
      </c>
      <c r="BD282" s="132">
        <f t="shared" si="161"/>
        <v>0.94721151357666766</v>
      </c>
      <c r="BE282" s="132">
        <f t="shared" si="162"/>
        <v>5.3619461309376906</v>
      </c>
      <c r="BF282" s="131">
        <v>6</v>
      </c>
      <c r="BG282" s="131">
        <v>42</v>
      </c>
      <c r="BH282" s="131">
        <v>46</v>
      </c>
      <c r="BI282" s="132">
        <f t="shared" si="163"/>
        <v>1.0952380952380953</v>
      </c>
      <c r="BJ282" s="132">
        <f t="shared" si="142"/>
        <v>6.666666666666667</v>
      </c>
      <c r="BK282" s="134">
        <v>0</v>
      </c>
      <c r="BL282" s="134">
        <v>0</v>
      </c>
      <c r="BM282" s="135">
        <f t="shared" si="164"/>
        <v>0</v>
      </c>
      <c r="BN282" s="134">
        <v>921</v>
      </c>
      <c r="BO282" s="134">
        <v>74</v>
      </c>
      <c r="BP282" s="135">
        <f t="shared" si="165"/>
        <v>8.0347448425624315E-2</v>
      </c>
      <c r="BQ282" s="135">
        <f t="shared" si="166"/>
        <v>0</v>
      </c>
      <c r="BR282" s="125"/>
      <c r="BS282" s="109"/>
      <c r="BT282" s="109"/>
      <c r="BU282" s="109"/>
      <c r="BX282" s="10"/>
    </row>
    <row r="283" spans="1:76" x14ac:dyDescent="0.25">
      <c r="A283" s="122" t="s">
        <v>232</v>
      </c>
      <c r="B283" s="109" t="s">
        <v>242</v>
      </c>
      <c r="C283" s="107" t="s">
        <v>651</v>
      </c>
      <c r="D283" s="6" t="s">
        <v>595</v>
      </c>
      <c r="E283" s="6" t="s">
        <v>6</v>
      </c>
      <c r="F283" s="26">
        <v>850</v>
      </c>
      <c r="G283" s="129">
        <f t="shared" si="167"/>
        <v>19.419890702087287</v>
      </c>
      <c r="H283" s="129">
        <f t="shared" si="168"/>
        <v>18.478629222011385</v>
      </c>
      <c r="I283" s="130">
        <f t="shared" si="139"/>
        <v>-5.0937841155159341E-2</v>
      </c>
      <c r="J283" s="137">
        <v>109</v>
      </c>
      <c r="K283" s="137">
        <v>92</v>
      </c>
      <c r="L283" s="130">
        <f t="shared" si="140"/>
        <v>-0.15596330275229353</v>
      </c>
      <c r="M283" s="131">
        <v>109</v>
      </c>
      <c r="N283" s="131">
        <v>119.91</v>
      </c>
      <c r="O283" s="131">
        <v>92</v>
      </c>
      <c r="P283" s="132">
        <f t="shared" si="143"/>
        <v>0.76724209824034695</v>
      </c>
      <c r="Q283" s="132">
        <f t="shared" si="144"/>
        <v>-0.15596330275229353</v>
      </c>
      <c r="R283" s="140">
        <f t="shared" si="145"/>
        <v>2.073394495412844</v>
      </c>
      <c r="S283" s="140">
        <f t="shared" si="146"/>
        <v>2.152173913043478</v>
      </c>
      <c r="T283" s="132">
        <f t="shared" si="147"/>
        <v>3.7995382839553615E-2</v>
      </c>
      <c r="U283" s="133">
        <f t="shared" si="136"/>
        <v>2.073394495412844</v>
      </c>
      <c r="V283" s="133">
        <f t="shared" si="136"/>
        <v>1.9654741055791844</v>
      </c>
      <c r="W283" s="133">
        <f t="shared" si="136"/>
        <v>2.152173913043478</v>
      </c>
      <c r="X283" s="132">
        <f t="shared" si="148"/>
        <v>1.0949897060125739</v>
      </c>
      <c r="Y283" s="132">
        <f t="shared" si="149"/>
        <v>3.7995382839553615E-2</v>
      </c>
      <c r="Z283" s="134">
        <f t="shared" si="150"/>
        <v>2264.2217699115045</v>
      </c>
      <c r="AA283" s="134">
        <f t="shared" si="150"/>
        <v>2459.150909090909</v>
      </c>
      <c r="AB283" s="132">
        <f t="shared" si="141"/>
        <v>8.6091010063481077E-2</v>
      </c>
      <c r="AC283" s="131">
        <f t="shared" si="137"/>
        <v>2264.2217699115045</v>
      </c>
      <c r="AD283" s="131">
        <f t="shared" si="137"/>
        <v>2292.2212528004075</v>
      </c>
      <c r="AE283" s="131">
        <f t="shared" si="137"/>
        <v>2459.150909090909</v>
      </c>
      <c r="AF283" s="132">
        <f t="shared" si="151"/>
        <v>1.07282440824007</v>
      </c>
      <c r="AG283" s="132">
        <f t="shared" si="152"/>
        <v>8.6091010063481077E-2</v>
      </c>
      <c r="AH283" s="134">
        <f t="shared" si="153"/>
        <v>4694.6249541284405</v>
      </c>
      <c r="AI283" s="134">
        <f t="shared" si="153"/>
        <v>5292.5204347826075</v>
      </c>
      <c r="AJ283" s="132">
        <f t="shared" si="154"/>
        <v>0.12735745378944041</v>
      </c>
      <c r="AK283" s="131">
        <f t="shared" si="138"/>
        <v>4694.6249541284405</v>
      </c>
      <c r="AL283" s="131">
        <f t="shared" si="138"/>
        <v>4505.3015166374789</v>
      </c>
      <c r="AM283" s="131">
        <f t="shared" si="138"/>
        <v>5292.5204347826075</v>
      </c>
      <c r="AN283" s="132">
        <f t="shared" si="155"/>
        <v>1.1747316833819077</v>
      </c>
      <c r="AO283" s="132">
        <f t="shared" si="156"/>
        <v>0.12735745378944041</v>
      </c>
      <c r="AP283" s="134">
        <v>226</v>
      </c>
      <c r="AQ283" s="134">
        <v>198</v>
      </c>
      <c r="AR283" s="132">
        <f t="shared" si="157"/>
        <v>-0.12389380530973448</v>
      </c>
      <c r="AS283" s="131">
        <v>226</v>
      </c>
      <c r="AT283" s="131">
        <v>235.68</v>
      </c>
      <c r="AU283" s="131">
        <v>198</v>
      </c>
      <c r="AV283" s="132">
        <f t="shared" si="158"/>
        <v>0.84012219959266798</v>
      </c>
      <c r="AW283" s="132">
        <f t="shared" si="159"/>
        <v>-0.12389380530973448</v>
      </c>
      <c r="AX283" s="134">
        <v>511714.12</v>
      </c>
      <c r="AY283" s="134">
        <v>486911.88</v>
      </c>
      <c r="AZ283" s="132">
        <f t="shared" si="160"/>
        <v>-4.8468938085976632E-2</v>
      </c>
      <c r="BA283" s="131">
        <v>511714.12</v>
      </c>
      <c r="BB283" s="131">
        <v>540230.70486000006</v>
      </c>
      <c r="BC283" s="131">
        <v>486911.88</v>
      </c>
      <c r="BD283" s="132">
        <f t="shared" si="161"/>
        <v>0.90130360162735002</v>
      </c>
      <c r="BE283" s="132">
        <f t="shared" si="162"/>
        <v>-4.8468938085976632E-2</v>
      </c>
      <c r="BF283" s="131">
        <v>41</v>
      </c>
      <c r="BG283" s="131">
        <v>56.563199999999988</v>
      </c>
      <c r="BH283" s="131">
        <v>54</v>
      </c>
      <c r="BI283" s="132">
        <f t="shared" si="163"/>
        <v>0.95468431771894113</v>
      </c>
      <c r="BJ283" s="132">
        <f t="shared" si="142"/>
        <v>0.31707317073170738</v>
      </c>
      <c r="BK283" s="134">
        <v>1588</v>
      </c>
      <c r="BL283" s="134">
        <v>109</v>
      </c>
      <c r="BM283" s="135">
        <f t="shared" si="164"/>
        <v>6.8639798488664985E-2</v>
      </c>
      <c r="BN283" s="134">
        <v>952</v>
      </c>
      <c r="BO283" s="134">
        <v>92</v>
      </c>
      <c r="BP283" s="135">
        <f t="shared" si="165"/>
        <v>9.6638655462184878E-2</v>
      </c>
      <c r="BQ283" s="135">
        <f t="shared" si="166"/>
        <v>0.40790995297201449</v>
      </c>
      <c r="BR283" s="125"/>
      <c r="BS283" s="109"/>
      <c r="BT283" s="109"/>
      <c r="BU283" s="109"/>
      <c r="BX283" s="10"/>
    </row>
    <row r="284" spans="1:76" x14ac:dyDescent="0.25">
      <c r="A284" s="122" t="s">
        <v>315</v>
      </c>
      <c r="B284" s="109" t="s">
        <v>330</v>
      </c>
      <c r="C284" s="107" t="s">
        <v>651</v>
      </c>
      <c r="D284" s="6" t="s">
        <v>595</v>
      </c>
      <c r="E284" s="6" t="s">
        <v>6</v>
      </c>
      <c r="F284" s="26">
        <v>680</v>
      </c>
      <c r="G284" s="129">
        <f t="shared" si="167"/>
        <v>11.134155597722961</v>
      </c>
      <c r="H284" s="129">
        <f t="shared" si="168"/>
        <v>12.009453984819739</v>
      </c>
      <c r="I284" s="130">
        <f t="shared" si="139"/>
        <v>7.2884111817504635E-2</v>
      </c>
      <c r="J284" s="137">
        <v>41</v>
      </c>
      <c r="K284" s="137">
        <v>51</v>
      </c>
      <c r="L284" s="130">
        <f t="shared" si="140"/>
        <v>0.24390243902439024</v>
      </c>
      <c r="M284" s="131">
        <v>41</v>
      </c>
      <c r="N284" s="131">
        <v>42.989999999999988</v>
      </c>
      <c r="O284" s="131">
        <v>51</v>
      </c>
      <c r="P284" s="132">
        <f t="shared" si="143"/>
        <v>1.1863224005582698</v>
      </c>
      <c r="Q284" s="132">
        <f t="shared" si="144"/>
        <v>0.24390243902439024</v>
      </c>
      <c r="R284" s="140">
        <f t="shared" si="145"/>
        <v>2.3170731707317072</v>
      </c>
      <c r="S284" s="140">
        <f t="shared" si="146"/>
        <v>2.2745098039215685</v>
      </c>
      <c r="T284" s="132">
        <f t="shared" si="147"/>
        <v>-1.836945304437565E-2</v>
      </c>
      <c r="U284" s="133">
        <f t="shared" si="136"/>
        <v>2.3170731707317072</v>
      </c>
      <c r="V284" s="133">
        <f t="shared" si="136"/>
        <v>2.3161200279134682</v>
      </c>
      <c r="W284" s="133">
        <f t="shared" si="136"/>
        <v>2.2745098039215685</v>
      </c>
      <c r="X284" s="132">
        <f t="shared" si="148"/>
        <v>0.98203451311226508</v>
      </c>
      <c r="Y284" s="132">
        <f t="shared" si="149"/>
        <v>-1.836945304437565E-2</v>
      </c>
      <c r="Z284" s="134">
        <f t="shared" si="150"/>
        <v>2470.6105263157897</v>
      </c>
      <c r="AA284" s="134">
        <f t="shared" si="150"/>
        <v>2182.4076724137931</v>
      </c>
      <c r="AB284" s="132">
        <f t="shared" si="141"/>
        <v>-0.11665248359957769</v>
      </c>
      <c r="AC284" s="131">
        <f t="shared" si="137"/>
        <v>2470.6105263157897</v>
      </c>
      <c r="AD284" s="131">
        <f t="shared" si="137"/>
        <v>2497.4244742392293</v>
      </c>
      <c r="AE284" s="131">
        <f t="shared" si="137"/>
        <v>2182.407672413794</v>
      </c>
      <c r="AF284" s="132">
        <f t="shared" si="151"/>
        <v>0.87386333197467503</v>
      </c>
      <c r="AG284" s="132">
        <f t="shared" si="152"/>
        <v>-0.11665248359957725</v>
      </c>
      <c r="AH284" s="134">
        <f t="shared" si="153"/>
        <v>5724.5853658536589</v>
      </c>
      <c r="AI284" s="134">
        <f t="shared" si="153"/>
        <v>4963.9076470588234</v>
      </c>
      <c r="AJ284" s="132">
        <f t="shared" si="154"/>
        <v>-0.13287909432396106</v>
      </c>
      <c r="AK284" s="131">
        <f t="shared" si="138"/>
        <v>5724.5853658536589</v>
      </c>
      <c r="AL284" s="131">
        <f t="shared" si="138"/>
        <v>5784.3348429867419</v>
      </c>
      <c r="AM284" s="131">
        <f t="shared" si="138"/>
        <v>4963.9076470588252</v>
      </c>
      <c r="AN284" s="132">
        <f t="shared" si="155"/>
        <v>0.85816395174241178</v>
      </c>
      <c r="AO284" s="132">
        <f t="shared" si="156"/>
        <v>-0.13287909432396072</v>
      </c>
      <c r="AP284" s="134">
        <v>95</v>
      </c>
      <c r="AQ284" s="134">
        <v>116</v>
      </c>
      <c r="AR284" s="132">
        <f t="shared" si="157"/>
        <v>0.22105263157894739</v>
      </c>
      <c r="AS284" s="131">
        <v>95</v>
      </c>
      <c r="AT284" s="131">
        <v>99.569999999999965</v>
      </c>
      <c r="AU284" s="131">
        <v>116</v>
      </c>
      <c r="AV284" s="132">
        <f t="shared" si="158"/>
        <v>1.1650095410264141</v>
      </c>
      <c r="AW284" s="132">
        <f t="shared" si="159"/>
        <v>0.22105263157894739</v>
      </c>
      <c r="AX284" s="134">
        <v>234708</v>
      </c>
      <c r="AY284" s="134">
        <v>253159.29</v>
      </c>
      <c r="AZ284" s="132">
        <f t="shared" si="160"/>
        <v>7.8613809499463283E-2</v>
      </c>
      <c r="BA284" s="131">
        <v>234708</v>
      </c>
      <c r="BB284" s="131">
        <v>248668.55489999999</v>
      </c>
      <c r="BC284" s="131">
        <v>253159.2900000001</v>
      </c>
      <c r="BD284" s="132">
        <f t="shared" si="161"/>
        <v>1.018059119303629</v>
      </c>
      <c r="BE284" s="132">
        <f t="shared" si="162"/>
        <v>7.8613809499463505E-2</v>
      </c>
      <c r="BF284" s="131">
        <v>24</v>
      </c>
      <c r="BG284" s="131">
        <v>26.412252631578941</v>
      </c>
      <c r="BH284" s="131">
        <v>38</v>
      </c>
      <c r="BI284" s="132">
        <f t="shared" si="163"/>
        <v>1.4387262052221381</v>
      </c>
      <c r="BJ284" s="132">
        <f t="shared" si="142"/>
        <v>0.58333333333333326</v>
      </c>
      <c r="BK284" s="134">
        <v>0</v>
      </c>
      <c r="BL284" s="134">
        <v>0</v>
      </c>
      <c r="BM284" s="135">
        <f t="shared" si="164"/>
        <v>0</v>
      </c>
      <c r="BN284" s="134">
        <v>2198</v>
      </c>
      <c r="BO284" s="134">
        <v>51</v>
      </c>
      <c r="BP284" s="135">
        <f t="shared" si="165"/>
        <v>2.3202911737943584E-2</v>
      </c>
      <c r="BQ284" s="135">
        <f t="shared" si="166"/>
        <v>0</v>
      </c>
      <c r="BR284" s="125"/>
      <c r="BS284" s="109"/>
      <c r="BT284" s="109"/>
      <c r="BU284" s="109"/>
      <c r="BX284" s="10"/>
    </row>
    <row r="285" spans="1:76" x14ac:dyDescent="0.25">
      <c r="A285" s="122" t="s">
        <v>378</v>
      </c>
      <c r="B285" s="109" t="s">
        <v>399</v>
      </c>
      <c r="C285" s="107" t="s">
        <v>651</v>
      </c>
      <c r="D285" s="6" t="s">
        <v>595</v>
      </c>
      <c r="E285" s="6" t="s">
        <v>6</v>
      </c>
      <c r="F285" s="26">
        <v>500</v>
      </c>
      <c r="G285" s="129">
        <f t="shared" si="167"/>
        <v>37.005999999999993</v>
      </c>
      <c r="H285" s="129">
        <f t="shared" si="168"/>
        <v>36.583258064516123</v>
      </c>
      <c r="I285" s="130">
        <f t="shared" si="139"/>
        <v>-1.1555611988914352E-2</v>
      </c>
      <c r="J285" s="137">
        <v>94</v>
      </c>
      <c r="K285" s="137">
        <v>81</v>
      </c>
      <c r="L285" s="130">
        <f t="shared" si="140"/>
        <v>-0.13829787234042556</v>
      </c>
      <c r="M285" s="131">
        <v>94</v>
      </c>
      <c r="N285" s="131">
        <v>122</v>
      </c>
      <c r="O285" s="131">
        <v>81</v>
      </c>
      <c r="P285" s="132">
        <f t="shared" si="143"/>
        <v>0.66393442622950816</v>
      </c>
      <c r="Q285" s="132">
        <f t="shared" si="144"/>
        <v>-0.13829787234042556</v>
      </c>
      <c r="R285" s="140">
        <f t="shared" si="145"/>
        <v>2.2021276595744679</v>
      </c>
      <c r="S285" s="140">
        <f t="shared" si="146"/>
        <v>2.6666666666666665</v>
      </c>
      <c r="T285" s="132">
        <f t="shared" si="147"/>
        <v>0.21095008051529796</v>
      </c>
      <c r="U285" s="133">
        <f t="shared" si="136"/>
        <v>2.2021276595744679</v>
      </c>
      <c r="V285" s="133">
        <f t="shared" si="136"/>
        <v>2.2049180327868854</v>
      </c>
      <c r="W285" s="133">
        <f t="shared" si="136"/>
        <v>2.6666666666666665</v>
      </c>
      <c r="X285" s="132">
        <f t="shared" si="148"/>
        <v>1.2094175960346962</v>
      </c>
      <c r="Y285" s="132">
        <f t="shared" si="149"/>
        <v>0.21095008051529796</v>
      </c>
      <c r="Z285" s="134">
        <f t="shared" si="150"/>
        <v>2770.9806763285023</v>
      </c>
      <c r="AA285" s="134">
        <f t="shared" si="150"/>
        <v>2625.1875</v>
      </c>
      <c r="AB285" s="132">
        <f t="shared" si="141"/>
        <v>-5.2614288354286054E-2</v>
      </c>
      <c r="AC285" s="131">
        <f t="shared" si="137"/>
        <v>2770.9806763285019</v>
      </c>
      <c r="AD285" s="131">
        <f t="shared" si="137"/>
        <v>2799.7308884758359</v>
      </c>
      <c r="AE285" s="131">
        <f t="shared" si="137"/>
        <v>2625.1875</v>
      </c>
      <c r="AF285" s="132">
        <f t="shared" si="151"/>
        <v>0.9376570836881909</v>
      </c>
      <c r="AG285" s="132">
        <f t="shared" si="152"/>
        <v>-5.2614288354285832E-2</v>
      </c>
      <c r="AH285" s="134">
        <f t="shared" si="153"/>
        <v>6102.0531914893609</v>
      </c>
      <c r="AI285" s="134">
        <f t="shared" si="153"/>
        <v>7000.5</v>
      </c>
      <c r="AJ285" s="132">
        <f t="shared" si="154"/>
        <v>0.14723680379642023</v>
      </c>
      <c r="AK285" s="131">
        <f t="shared" si="138"/>
        <v>6102.05319148936</v>
      </c>
      <c r="AL285" s="131">
        <f t="shared" si="138"/>
        <v>6173.1771229508186</v>
      </c>
      <c r="AM285" s="131">
        <f t="shared" si="138"/>
        <v>7000.5</v>
      </c>
      <c r="AN285" s="132">
        <f t="shared" si="155"/>
        <v>1.134018976059076</v>
      </c>
      <c r="AO285" s="132">
        <f t="shared" si="156"/>
        <v>0.14723680379642046</v>
      </c>
      <c r="AP285" s="134">
        <v>207</v>
      </c>
      <c r="AQ285" s="134">
        <v>216</v>
      </c>
      <c r="AR285" s="132">
        <f t="shared" si="157"/>
        <v>4.3478260869565188E-2</v>
      </c>
      <c r="AS285" s="131">
        <v>207</v>
      </c>
      <c r="AT285" s="131">
        <v>269</v>
      </c>
      <c r="AU285" s="131">
        <v>216</v>
      </c>
      <c r="AV285" s="132">
        <f t="shared" si="158"/>
        <v>0.80297397769516732</v>
      </c>
      <c r="AW285" s="132">
        <f t="shared" si="159"/>
        <v>4.3478260869565188E-2</v>
      </c>
      <c r="AX285" s="134">
        <v>573593</v>
      </c>
      <c r="AY285" s="134">
        <v>567040.5</v>
      </c>
      <c r="AZ285" s="132">
        <f t="shared" si="160"/>
        <v>-1.1423605239255008E-2</v>
      </c>
      <c r="BA285" s="131">
        <v>573592.99999999988</v>
      </c>
      <c r="BB285" s="131">
        <v>753127.60899999982</v>
      </c>
      <c r="BC285" s="131">
        <v>567040.5</v>
      </c>
      <c r="BD285" s="132">
        <f t="shared" si="161"/>
        <v>0.75291423820315706</v>
      </c>
      <c r="BE285" s="132">
        <f t="shared" si="162"/>
        <v>-1.1423605239254786E-2</v>
      </c>
      <c r="BF285" s="131">
        <v>82</v>
      </c>
      <c r="BG285" s="131">
        <v>110</v>
      </c>
      <c r="BH285" s="131">
        <v>106</v>
      </c>
      <c r="BI285" s="132">
        <f t="shared" si="163"/>
        <v>0.96363636363636362</v>
      </c>
      <c r="BJ285" s="132">
        <f t="shared" si="142"/>
        <v>0.29268292682926833</v>
      </c>
      <c r="BK285" s="134">
        <v>2684</v>
      </c>
      <c r="BL285" s="134">
        <v>89</v>
      </c>
      <c r="BM285" s="135">
        <f t="shared" si="164"/>
        <v>3.3159463487332341E-2</v>
      </c>
      <c r="BN285" s="134">
        <v>3672</v>
      </c>
      <c r="BO285" s="134">
        <v>79</v>
      </c>
      <c r="BP285" s="135">
        <f t="shared" si="165"/>
        <v>2.1514161220043574E-2</v>
      </c>
      <c r="BQ285" s="135">
        <f t="shared" si="166"/>
        <v>-0.35119091331913543</v>
      </c>
      <c r="BR285" s="125"/>
      <c r="BS285" s="109"/>
      <c r="BT285" s="109"/>
      <c r="BU285" s="109"/>
      <c r="BX285" s="10"/>
    </row>
    <row r="286" spans="1:76" x14ac:dyDescent="0.25">
      <c r="A286" s="122" t="s">
        <v>101</v>
      </c>
      <c r="B286" s="109" t="s">
        <v>112</v>
      </c>
      <c r="C286" s="107" t="s">
        <v>651</v>
      </c>
      <c r="D286" s="6" t="s">
        <v>595</v>
      </c>
      <c r="E286" s="6" t="s">
        <v>6</v>
      </c>
      <c r="F286" s="26">
        <v>650</v>
      </c>
      <c r="G286" s="129">
        <f t="shared" si="167"/>
        <v>38.836625310173702</v>
      </c>
      <c r="H286" s="129">
        <f t="shared" si="168"/>
        <v>28.384044665012407</v>
      </c>
      <c r="I286" s="130">
        <f t="shared" si="139"/>
        <v>-0.36825550299551452</v>
      </c>
      <c r="J286" s="137">
        <v>135</v>
      </c>
      <c r="K286" s="137">
        <v>110</v>
      </c>
      <c r="L286" s="130">
        <f t="shared" si="140"/>
        <v>-0.18518518518518523</v>
      </c>
      <c r="M286" s="131">
        <v>135</v>
      </c>
      <c r="N286" s="131">
        <v>141.73916490605279</v>
      </c>
      <c r="O286" s="131">
        <v>110</v>
      </c>
      <c r="P286" s="132">
        <f t="shared" si="143"/>
        <v>0.77607343088912606</v>
      </c>
      <c r="Q286" s="132">
        <f t="shared" si="144"/>
        <v>-0.18518518518518523</v>
      </c>
      <c r="R286" s="140">
        <f t="shared" si="145"/>
        <v>2.162962962962963</v>
      </c>
      <c r="S286" s="140">
        <f t="shared" si="146"/>
        <v>1.9454545454545455</v>
      </c>
      <c r="T286" s="132">
        <f t="shared" si="147"/>
        <v>-0.10056039850560394</v>
      </c>
      <c r="U286" s="133">
        <f t="shared" si="136"/>
        <v>2.162962962962963</v>
      </c>
      <c r="V286" s="133">
        <f t="shared" si="136"/>
        <v>2.1700000000000004</v>
      </c>
      <c r="W286" s="133">
        <f t="shared" si="136"/>
        <v>1.9454545454545455</v>
      </c>
      <c r="X286" s="132">
        <f t="shared" si="148"/>
        <v>0.89652283200670291</v>
      </c>
      <c r="Y286" s="132">
        <f t="shared" si="149"/>
        <v>-0.10056039850560394</v>
      </c>
      <c r="Z286" s="134">
        <f t="shared" si="150"/>
        <v>2679.9931506849316</v>
      </c>
      <c r="AA286" s="134">
        <f t="shared" si="150"/>
        <v>2672.6098130841115</v>
      </c>
      <c r="AB286" s="132">
        <f t="shared" si="141"/>
        <v>-2.7549837576761327E-3</v>
      </c>
      <c r="AC286" s="131">
        <f t="shared" si="137"/>
        <v>2679.9931506849316</v>
      </c>
      <c r="AD286" s="131">
        <f t="shared" si="137"/>
        <v>2706.9999999999991</v>
      </c>
      <c r="AE286" s="131">
        <f t="shared" si="137"/>
        <v>2672.6098130841124</v>
      </c>
      <c r="AF286" s="132">
        <f t="shared" si="151"/>
        <v>0.98729583047067349</v>
      </c>
      <c r="AG286" s="132">
        <f t="shared" si="152"/>
        <v>-2.7549837576757996E-3</v>
      </c>
      <c r="AH286" s="134">
        <f t="shared" si="153"/>
        <v>5796.7259259259263</v>
      </c>
      <c r="AI286" s="134">
        <f t="shared" si="153"/>
        <v>5199.4409090909085</v>
      </c>
      <c r="AJ286" s="132">
        <f t="shared" si="154"/>
        <v>-0.10303833999873158</v>
      </c>
      <c r="AK286" s="131">
        <f t="shared" si="138"/>
        <v>5796.7259259259263</v>
      </c>
      <c r="AL286" s="131">
        <f t="shared" si="138"/>
        <v>5874.1899999999987</v>
      </c>
      <c r="AM286" s="131">
        <f t="shared" si="138"/>
        <v>5199.4409090909094</v>
      </c>
      <c r="AN286" s="132">
        <f t="shared" si="155"/>
        <v>0.88513325396197784</v>
      </c>
      <c r="AO286" s="132">
        <f t="shared" si="156"/>
        <v>-0.10303833999873147</v>
      </c>
      <c r="AP286" s="134">
        <v>292</v>
      </c>
      <c r="AQ286" s="134">
        <v>214</v>
      </c>
      <c r="AR286" s="132">
        <f t="shared" si="157"/>
        <v>-0.26712328767123283</v>
      </c>
      <c r="AS286" s="131">
        <v>292</v>
      </c>
      <c r="AT286" s="131">
        <v>307.57398784613463</v>
      </c>
      <c r="AU286" s="131">
        <v>214</v>
      </c>
      <c r="AV286" s="132">
        <f t="shared" si="158"/>
        <v>0.69576755010587743</v>
      </c>
      <c r="AW286" s="132">
        <f t="shared" si="159"/>
        <v>-0.26712328767123283</v>
      </c>
      <c r="AX286" s="134">
        <v>782558</v>
      </c>
      <c r="AY286" s="134">
        <v>571938.49999999988</v>
      </c>
      <c r="AZ286" s="132">
        <f t="shared" si="160"/>
        <v>-0.26914235111007756</v>
      </c>
      <c r="BA286" s="131">
        <v>782558</v>
      </c>
      <c r="BB286" s="131">
        <v>832602.78509948612</v>
      </c>
      <c r="BC286" s="131">
        <v>571938.5</v>
      </c>
      <c r="BD286" s="132">
        <f t="shared" si="161"/>
        <v>0.68692840119632814</v>
      </c>
      <c r="BE286" s="132">
        <f t="shared" si="162"/>
        <v>-0.26914235111007745</v>
      </c>
      <c r="BF286" s="131">
        <v>65</v>
      </c>
      <c r="BG286" s="131">
        <v>73.301761248198829</v>
      </c>
      <c r="BH286" s="131">
        <v>65</v>
      </c>
      <c r="BI286" s="132">
        <f t="shared" si="163"/>
        <v>0.88674540547410352</v>
      </c>
      <c r="BJ286" s="132">
        <f t="shared" si="142"/>
        <v>0</v>
      </c>
      <c r="BK286" s="134">
        <v>2454</v>
      </c>
      <c r="BL286" s="134">
        <v>135</v>
      </c>
      <c r="BM286" s="135">
        <f t="shared" si="164"/>
        <v>5.5012224938875302E-2</v>
      </c>
      <c r="BN286" s="134">
        <v>1802</v>
      </c>
      <c r="BO286" s="134">
        <v>87</v>
      </c>
      <c r="BP286" s="135">
        <f t="shared" si="165"/>
        <v>4.8279689234184242E-2</v>
      </c>
      <c r="BQ286" s="135">
        <f t="shared" si="166"/>
        <v>-0.12238253792082865</v>
      </c>
      <c r="BR286" s="125"/>
      <c r="BS286" s="109"/>
      <c r="BT286" s="109"/>
      <c r="BU286" s="109"/>
      <c r="BX286" s="10"/>
    </row>
    <row r="287" spans="1:76" x14ac:dyDescent="0.25">
      <c r="A287" s="122" t="s">
        <v>101</v>
      </c>
      <c r="B287" s="109" t="s">
        <v>121</v>
      </c>
      <c r="C287" s="107" t="s">
        <v>651</v>
      </c>
      <c r="D287" s="6" t="s">
        <v>595</v>
      </c>
      <c r="E287" s="6" t="s">
        <v>37</v>
      </c>
      <c r="F287" s="26">
        <v>251</v>
      </c>
      <c r="G287" s="129">
        <f t="shared" si="167"/>
        <v>37.547069785374632</v>
      </c>
      <c r="H287" s="129">
        <f t="shared" si="168"/>
        <v>35.15396478601722</v>
      </c>
      <c r="I287" s="130">
        <f t="shared" si="139"/>
        <v>-6.8074967188602564E-2</v>
      </c>
      <c r="J287" s="137">
        <v>59</v>
      </c>
      <c r="K287" s="137">
        <v>85</v>
      </c>
      <c r="L287" s="130">
        <f t="shared" si="140"/>
        <v>0.44067796610169485</v>
      </c>
      <c r="M287" s="131">
        <v>59</v>
      </c>
      <c r="N287" s="131">
        <v>116.5424548176273</v>
      </c>
      <c r="O287" s="131">
        <v>85</v>
      </c>
      <c r="P287" s="132">
        <f t="shared" si="143"/>
        <v>0.72934794563074168</v>
      </c>
      <c r="Q287" s="132">
        <f t="shared" si="144"/>
        <v>0.44067796610169485</v>
      </c>
      <c r="R287" s="140">
        <f t="shared" si="145"/>
        <v>2.7966101694915255</v>
      </c>
      <c r="S287" s="140">
        <f t="shared" si="146"/>
        <v>2.164705882352941</v>
      </c>
      <c r="T287" s="132">
        <f t="shared" si="147"/>
        <v>-0.22595365418894842</v>
      </c>
      <c r="U287" s="133">
        <f t="shared" si="136"/>
        <v>2.7966101694915255</v>
      </c>
      <c r="V287" s="133">
        <f t="shared" si="136"/>
        <v>1.9399999999999993</v>
      </c>
      <c r="W287" s="133">
        <f t="shared" si="136"/>
        <v>2.164705882352941</v>
      </c>
      <c r="X287" s="132">
        <f t="shared" si="148"/>
        <v>1.1158277744087328</v>
      </c>
      <c r="Y287" s="132">
        <f t="shared" si="149"/>
        <v>-0.22595365418894842</v>
      </c>
      <c r="Z287" s="134">
        <f t="shared" si="150"/>
        <v>1770.628787878788</v>
      </c>
      <c r="AA287" s="134">
        <f t="shared" si="150"/>
        <v>1486.5923913043478</v>
      </c>
      <c r="AB287" s="132">
        <f t="shared" si="141"/>
        <v>-0.16041555323107315</v>
      </c>
      <c r="AC287" s="131">
        <f t="shared" si="137"/>
        <v>1770.628787878788</v>
      </c>
      <c r="AD287" s="131">
        <f t="shared" si="137"/>
        <v>1788.0000000000005</v>
      </c>
      <c r="AE287" s="131">
        <f t="shared" si="137"/>
        <v>1486.5923913043478</v>
      </c>
      <c r="AF287" s="132">
        <f t="shared" si="151"/>
        <v>0.83142751191518305</v>
      </c>
      <c r="AG287" s="132">
        <f t="shared" si="152"/>
        <v>-0.16041555323107315</v>
      </c>
      <c r="AH287" s="134">
        <f t="shared" si="153"/>
        <v>4951.7584745762715</v>
      </c>
      <c r="AI287" s="134">
        <f t="shared" si="153"/>
        <v>3218.0352941176466</v>
      </c>
      <c r="AJ287" s="132">
        <f t="shared" si="154"/>
        <v>-0.35012272697871882</v>
      </c>
      <c r="AK287" s="131">
        <f t="shared" si="138"/>
        <v>4951.7584745762715</v>
      </c>
      <c r="AL287" s="131">
        <f t="shared" si="138"/>
        <v>3468.72</v>
      </c>
      <c r="AM287" s="131">
        <f t="shared" si="138"/>
        <v>3218.0352941176466</v>
      </c>
      <c r="AN287" s="132">
        <f t="shared" si="155"/>
        <v>0.92772991020250895</v>
      </c>
      <c r="AO287" s="132">
        <f t="shared" si="156"/>
        <v>-0.35012272697871882</v>
      </c>
      <c r="AP287" s="134">
        <v>165</v>
      </c>
      <c r="AQ287" s="134">
        <v>184</v>
      </c>
      <c r="AR287" s="132">
        <f t="shared" si="157"/>
        <v>0.11515151515151523</v>
      </c>
      <c r="AS287" s="131">
        <v>165</v>
      </c>
      <c r="AT287" s="131">
        <v>226.09236234619689</v>
      </c>
      <c r="AU287" s="131">
        <v>184</v>
      </c>
      <c r="AV287" s="132">
        <f t="shared" si="158"/>
        <v>0.81382669494273197</v>
      </c>
      <c r="AW287" s="132">
        <f t="shared" si="159"/>
        <v>0.11515151515151523</v>
      </c>
      <c r="AX287" s="134">
        <v>292153.75</v>
      </c>
      <c r="AY287" s="134">
        <v>273533</v>
      </c>
      <c r="AZ287" s="132">
        <f t="shared" si="160"/>
        <v>-6.3736132087984454E-2</v>
      </c>
      <c r="BA287" s="131">
        <v>292153.75</v>
      </c>
      <c r="BB287" s="131">
        <v>404253.14387500013</v>
      </c>
      <c r="BC287" s="131">
        <v>273533</v>
      </c>
      <c r="BD287" s="132">
        <f t="shared" si="161"/>
        <v>0.67663790410639246</v>
      </c>
      <c r="BE287" s="132">
        <f t="shared" si="162"/>
        <v>-6.3736132087984454E-2</v>
      </c>
      <c r="BF287" s="131">
        <v>66</v>
      </c>
      <c r="BG287" s="131">
        <v>93.150053286633124</v>
      </c>
      <c r="BH287" s="131">
        <v>65</v>
      </c>
      <c r="BI287" s="132">
        <f t="shared" si="163"/>
        <v>0.69779884934673886</v>
      </c>
      <c r="BJ287" s="132">
        <f t="shared" si="142"/>
        <v>-1.5151515151515138E-2</v>
      </c>
      <c r="BK287" s="134">
        <v>604</v>
      </c>
      <c r="BL287" s="134">
        <v>57</v>
      </c>
      <c r="BM287" s="135">
        <f t="shared" si="164"/>
        <v>9.4370860927152314E-2</v>
      </c>
      <c r="BN287" s="134">
        <v>1296</v>
      </c>
      <c r="BO287" s="134">
        <v>85</v>
      </c>
      <c r="BP287" s="135">
        <f t="shared" si="165"/>
        <v>6.558641975308642E-2</v>
      </c>
      <c r="BQ287" s="135">
        <f t="shared" si="166"/>
        <v>-0.30501407840589123</v>
      </c>
      <c r="BR287" s="125"/>
      <c r="BS287" s="109"/>
      <c r="BT287" s="109"/>
      <c r="BU287" s="109"/>
      <c r="BX287" s="10"/>
    </row>
    <row r="288" spans="1:76" x14ac:dyDescent="0.25">
      <c r="A288" s="122" t="s">
        <v>101</v>
      </c>
      <c r="B288" s="109" t="s">
        <v>104</v>
      </c>
      <c r="C288" s="107" t="s">
        <v>651</v>
      </c>
      <c r="D288" s="6" t="s">
        <v>595</v>
      </c>
      <c r="E288" s="6" t="s">
        <v>6</v>
      </c>
      <c r="F288" s="26">
        <v>480</v>
      </c>
      <c r="G288" s="129">
        <f t="shared" si="167"/>
        <v>66.334116935483863</v>
      </c>
      <c r="H288" s="129">
        <f t="shared" si="168"/>
        <v>75.156774865591402</v>
      </c>
      <c r="I288" s="130">
        <f t="shared" si="139"/>
        <v>0.11739005493364732</v>
      </c>
      <c r="J288" s="137">
        <v>127</v>
      </c>
      <c r="K288" s="137">
        <v>139</v>
      </c>
      <c r="L288" s="130">
        <f t="shared" si="140"/>
        <v>9.4488188976378007E-2</v>
      </c>
      <c r="M288" s="131">
        <v>127</v>
      </c>
      <c r="N288" s="131">
        <v>158.61529069592439</v>
      </c>
      <c r="O288" s="131">
        <v>139</v>
      </c>
      <c r="P288" s="132">
        <f t="shared" si="143"/>
        <v>0.87633417553968274</v>
      </c>
      <c r="Q288" s="132">
        <f t="shared" si="144"/>
        <v>9.4488188976378007E-2</v>
      </c>
      <c r="R288" s="140">
        <f t="shared" si="145"/>
        <v>2.8976377952755907</v>
      </c>
      <c r="S288" s="140">
        <f t="shared" si="146"/>
        <v>3.1798561151079139</v>
      </c>
      <c r="T288" s="132">
        <f t="shared" si="147"/>
        <v>9.7395996246480987E-2</v>
      </c>
      <c r="U288" s="133">
        <f t="shared" si="136"/>
        <v>2.8976377952755907</v>
      </c>
      <c r="V288" s="133">
        <f t="shared" si="136"/>
        <v>2.94</v>
      </c>
      <c r="W288" s="133">
        <f t="shared" si="136"/>
        <v>3.1798561151079139</v>
      </c>
      <c r="X288" s="132">
        <f t="shared" si="148"/>
        <v>1.0815837126217394</v>
      </c>
      <c r="Y288" s="132">
        <f t="shared" si="149"/>
        <v>9.7395996246480987E-2</v>
      </c>
      <c r="Z288" s="134">
        <f t="shared" si="150"/>
        <v>2682.2055978260869</v>
      </c>
      <c r="AA288" s="134">
        <f t="shared" si="150"/>
        <v>2530.1647285067875</v>
      </c>
      <c r="AB288" s="132">
        <f t="shared" si="141"/>
        <v>-5.6685016779671082E-2</v>
      </c>
      <c r="AC288" s="131">
        <f t="shared" si="137"/>
        <v>2682.2055978260869</v>
      </c>
      <c r="AD288" s="131">
        <f t="shared" si="137"/>
        <v>2712</v>
      </c>
      <c r="AE288" s="131">
        <f t="shared" si="137"/>
        <v>2530.1647285067875</v>
      </c>
      <c r="AF288" s="132">
        <f t="shared" si="151"/>
        <v>0.93295159605707501</v>
      </c>
      <c r="AG288" s="132">
        <f t="shared" si="152"/>
        <v>-5.6685016779671082E-2</v>
      </c>
      <c r="AH288" s="134">
        <f t="shared" si="153"/>
        <v>7772.0603149606304</v>
      </c>
      <c r="AI288" s="134">
        <f t="shared" si="153"/>
        <v>8045.5597841726631</v>
      </c>
      <c r="AJ288" s="132">
        <f t="shared" si="154"/>
        <v>3.5190085785305358E-2</v>
      </c>
      <c r="AK288" s="131">
        <f t="shared" si="138"/>
        <v>7772.0603149606304</v>
      </c>
      <c r="AL288" s="131">
        <f t="shared" si="138"/>
        <v>7973.28</v>
      </c>
      <c r="AM288" s="131">
        <f t="shared" si="138"/>
        <v>8045.5597841726631</v>
      </c>
      <c r="AN288" s="132">
        <f t="shared" si="155"/>
        <v>1.0090652509597886</v>
      </c>
      <c r="AO288" s="132">
        <f t="shared" si="156"/>
        <v>3.5190085785305358E-2</v>
      </c>
      <c r="AP288" s="134">
        <v>368</v>
      </c>
      <c r="AQ288" s="134">
        <v>442</v>
      </c>
      <c r="AR288" s="132">
        <f t="shared" si="157"/>
        <v>0.20108695652173902</v>
      </c>
      <c r="AS288" s="131">
        <v>368</v>
      </c>
      <c r="AT288" s="131">
        <v>466.32895464601768</v>
      </c>
      <c r="AU288" s="131">
        <v>442</v>
      </c>
      <c r="AV288" s="132">
        <f t="shared" si="158"/>
        <v>0.94782877107752106</v>
      </c>
      <c r="AW288" s="132">
        <f t="shared" si="159"/>
        <v>0.20108695652173902</v>
      </c>
      <c r="AX288" s="134">
        <v>987051.66</v>
      </c>
      <c r="AY288" s="134">
        <v>1118332.81</v>
      </c>
      <c r="AZ288" s="132">
        <f t="shared" si="160"/>
        <v>0.13300332223746025</v>
      </c>
      <c r="BA288" s="131">
        <v>987051.65999999992</v>
      </c>
      <c r="BB288" s="131">
        <v>1264684.125</v>
      </c>
      <c r="BC288" s="131">
        <v>1118332.81</v>
      </c>
      <c r="BD288" s="132">
        <f t="shared" si="161"/>
        <v>0.88427836476558919</v>
      </c>
      <c r="BE288" s="132">
        <f t="shared" si="162"/>
        <v>0.13300332223746025</v>
      </c>
      <c r="BF288" s="131">
        <v>98</v>
      </c>
      <c r="BG288" s="131">
        <v>131.15501849419249</v>
      </c>
      <c r="BH288" s="131">
        <v>120</v>
      </c>
      <c r="BI288" s="132">
        <f t="shared" si="163"/>
        <v>0.91494783331766727</v>
      </c>
      <c r="BJ288" s="132">
        <f t="shared" si="142"/>
        <v>0.22448979591836737</v>
      </c>
      <c r="BK288" s="134">
        <v>2760</v>
      </c>
      <c r="BL288" s="134">
        <v>127</v>
      </c>
      <c r="BM288" s="135">
        <f t="shared" si="164"/>
        <v>4.6014492753623189E-2</v>
      </c>
      <c r="BN288" s="134">
        <v>1732</v>
      </c>
      <c r="BO288" s="134">
        <v>139</v>
      </c>
      <c r="BP288" s="135">
        <f t="shared" si="165"/>
        <v>8.0254041570438805E-2</v>
      </c>
      <c r="BQ288" s="135">
        <f t="shared" si="166"/>
        <v>0.74410358058591419</v>
      </c>
      <c r="BR288" s="125"/>
      <c r="BS288" s="109"/>
      <c r="BT288" s="109"/>
      <c r="BU288" s="109"/>
      <c r="BX288" s="10"/>
    </row>
    <row r="289" spans="1:76" x14ac:dyDescent="0.25">
      <c r="A289" s="122" t="s">
        <v>101</v>
      </c>
      <c r="B289" s="109" t="s">
        <v>113</v>
      </c>
      <c r="C289" s="107" t="s">
        <v>651</v>
      </c>
      <c r="D289" s="6" t="s">
        <v>595</v>
      </c>
      <c r="E289" s="6" t="s">
        <v>6</v>
      </c>
      <c r="F289" s="26">
        <v>600</v>
      </c>
      <c r="G289" s="129">
        <f t="shared" si="167"/>
        <v>31.839434946236558</v>
      </c>
      <c r="H289" s="129">
        <f t="shared" si="168"/>
        <v>28.913743010752693</v>
      </c>
      <c r="I289" s="130">
        <f t="shared" si="139"/>
        <v>-0.10118689698514072</v>
      </c>
      <c r="J289" s="137">
        <v>105</v>
      </c>
      <c r="K289" s="137">
        <v>115</v>
      </c>
      <c r="L289" s="130">
        <f t="shared" si="140"/>
        <v>9.5238095238095344E-2</v>
      </c>
      <c r="M289" s="131">
        <v>105</v>
      </c>
      <c r="N289" s="131">
        <v>115.3314863814042</v>
      </c>
      <c r="O289" s="131">
        <v>115</v>
      </c>
      <c r="P289" s="132">
        <f t="shared" si="143"/>
        <v>0.99712579459603967</v>
      </c>
      <c r="Q289" s="132">
        <f t="shared" si="144"/>
        <v>9.5238095238095344E-2</v>
      </c>
      <c r="R289" s="140">
        <f t="shared" si="145"/>
        <v>2.0571428571428569</v>
      </c>
      <c r="S289" s="140">
        <f t="shared" si="146"/>
        <v>1.6869565217391305</v>
      </c>
      <c r="T289" s="132">
        <f t="shared" si="147"/>
        <v>-0.17995169082125595</v>
      </c>
      <c r="U289" s="133">
        <f t="shared" si="136"/>
        <v>2.0571428571428569</v>
      </c>
      <c r="V289" s="133">
        <f t="shared" si="136"/>
        <v>2.0700000000000007</v>
      </c>
      <c r="W289" s="133">
        <f t="shared" si="136"/>
        <v>1.6869565217391305</v>
      </c>
      <c r="X289" s="132">
        <f t="shared" si="148"/>
        <v>0.81495484141986951</v>
      </c>
      <c r="Y289" s="132">
        <f t="shared" si="149"/>
        <v>-0.17995169082125595</v>
      </c>
      <c r="Z289" s="134">
        <f t="shared" si="150"/>
        <v>2741.7291203703699</v>
      </c>
      <c r="AA289" s="134">
        <f t="shared" si="150"/>
        <v>2772.1423711340208</v>
      </c>
      <c r="AB289" s="132">
        <f t="shared" si="141"/>
        <v>1.1092726315553136E-2</v>
      </c>
      <c r="AC289" s="131">
        <f t="shared" si="137"/>
        <v>2741.7291203703703</v>
      </c>
      <c r="AD289" s="131">
        <f t="shared" si="137"/>
        <v>2776.9999999999986</v>
      </c>
      <c r="AE289" s="131">
        <f t="shared" si="137"/>
        <v>2772.1423711340212</v>
      </c>
      <c r="AF289" s="132">
        <f t="shared" si="151"/>
        <v>0.9982507638221183</v>
      </c>
      <c r="AG289" s="132">
        <f t="shared" si="152"/>
        <v>1.1092726315553136E-2</v>
      </c>
      <c r="AH289" s="134">
        <f t="shared" si="153"/>
        <v>5640.1284761904744</v>
      </c>
      <c r="AI289" s="134">
        <f t="shared" si="153"/>
        <v>4676.4836521739135</v>
      </c>
      <c r="AJ289" s="132">
        <f t="shared" si="154"/>
        <v>-0.17085511936200393</v>
      </c>
      <c r="AK289" s="131">
        <f t="shared" si="138"/>
        <v>5640.1284761904753</v>
      </c>
      <c r="AL289" s="131">
        <f t="shared" si="138"/>
        <v>5748.3899999999994</v>
      </c>
      <c r="AM289" s="131">
        <f t="shared" si="138"/>
        <v>4676.4836521739144</v>
      </c>
      <c r="AN289" s="132">
        <f t="shared" si="155"/>
        <v>0.81352929292791809</v>
      </c>
      <c r="AO289" s="132">
        <f t="shared" si="156"/>
        <v>-0.17085511936200393</v>
      </c>
      <c r="AP289" s="134">
        <v>216</v>
      </c>
      <c r="AQ289" s="134">
        <v>194</v>
      </c>
      <c r="AR289" s="132">
        <f t="shared" si="157"/>
        <v>-0.10185185185185186</v>
      </c>
      <c r="AS289" s="131">
        <v>216</v>
      </c>
      <c r="AT289" s="131">
        <v>238.73617680950679</v>
      </c>
      <c r="AU289" s="131">
        <v>194</v>
      </c>
      <c r="AV289" s="132">
        <f t="shared" si="158"/>
        <v>0.81261249381067691</v>
      </c>
      <c r="AW289" s="132">
        <f t="shared" si="159"/>
        <v>-0.10185185185185186</v>
      </c>
      <c r="AX289" s="134">
        <v>592213.48999999987</v>
      </c>
      <c r="AY289" s="134">
        <v>537795.62</v>
      </c>
      <c r="AZ289" s="132">
        <f t="shared" si="160"/>
        <v>-9.1888940253623597E-2</v>
      </c>
      <c r="BA289" s="131">
        <v>592213.49</v>
      </c>
      <c r="BB289" s="131">
        <v>662970.36300000001</v>
      </c>
      <c r="BC289" s="131">
        <v>537795.62000000011</v>
      </c>
      <c r="BD289" s="132">
        <f t="shared" si="161"/>
        <v>0.81119104263790465</v>
      </c>
      <c r="BE289" s="132">
        <f t="shared" si="162"/>
        <v>-9.1888940253623486E-2</v>
      </c>
      <c r="BF289" s="131">
        <v>60</v>
      </c>
      <c r="BG289" s="131">
        <v>69.631384902772794</v>
      </c>
      <c r="BH289" s="131">
        <v>58</v>
      </c>
      <c r="BI289" s="132">
        <f t="shared" si="163"/>
        <v>0.83295772561447901</v>
      </c>
      <c r="BJ289" s="132">
        <f t="shared" si="142"/>
        <v>-3.3333333333333326E-2</v>
      </c>
      <c r="BK289" s="134">
        <v>2708</v>
      </c>
      <c r="BL289" s="134">
        <v>95</v>
      </c>
      <c r="BM289" s="135">
        <f t="shared" si="164"/>
        <v>3.5081240768094532E-2</v>
      </c>
      <c r="BN289" s="134">
        <v>1417</v>
      </c>
      <c r="BO289" s="134">
        <v>115</v>
      </c>
      <c r="BP289" s="135">
        <f t="shared" si="165"/>
        <v>8.1157374735356391E-2</v>
      </c>
      <c r="BQ289" s="135">
        <f t="shared" si="166"/>
        <v>1.313412324035212</v>
      </c>
      <c r="BR289" s="125"/>
      <c r="BS289" s="109"/>
      <c r="BT289" s="109"/>
      <c r="BU289" s="109"/>
      <c r="BX289" s="10"/>
    </row>
    <row r="290" spans="1:76" x14ac:dyDescent="0.25">
      <c r="A290" s="122" t="s">
        <v>101</v>
      </c>
      <c r="B290" s="109" t="s">
        <v>105</v>
      </c>
      <c r="C290" s="107" t="s">
        <v>651</v>
      </c>
      <c r="D290" s="6" t="s">
        <v>595</v>
      </c>
      <c r="E290" s="6" t="s">
        <v>6</v>
      </c>
      <c r="F290" s="26">
        <v>860</v>
      </c>
      <c r="G290" s="129">
        <f t="shared" si="167"/>
        <v>32.556582895723928</v>
      </c>
      <c r="H290" s="129">
        <f t="shared" si="168"/>
        <v>29.358252063015751</v>
      </c>
      <c r="I290" s="130">
        <f t="shared" si="139"/>
        <v>-0.10894145965649278</v>
      </c>
      <c r="J290" s="137">
        <v>134</v>
      </c>
      <c r="K290" s="137">
        <v>177</v>
      </c>
      <c r="L290" s="130">
        <f t="shared" si="140"/>
        <v>0.32089552238805963</v>
      </c>
      <c r="M290" s="131">
        <v>134</v>
      </c>
      <c r="N290" s="131">
        <v>178.43288585411989</v>
      </c>
      <c r="O290" s="131">
        <v>177</v>
      </c>
      <c r="P290" s="132">
        <f t="shared" si="143"/>
        <v>0.99196960892460506</v>
      </c>
      <c r="Q290" s="132">
        <f t="shared" si="144"/>
        <v>0.32089552238805963</v>
      </c>
      <c r="R290" s="140">
        <f t="shared" si="145"/>
        <v>2.4328358208955225</v>
      </c>
      <c r="S290" s="140">
        <f t="shared" si="146"/>
        <v>1.7853107344632768</v>
      </c>
      <c r="T290" s="132">
        <f t="shared" si="147"/>
        <v>-0.26616061834945071</v>
      </c>
      <c r="U290" s="133">
        <f t="shared" si="136"/>
        <v>2.4328358208955225</v>
      </c>
      <c r="V290" s="133">
        <f t="shared" si="136"/>
        <v>2.4300000000000002</v>
      </c>
      <c r="W290" s="133">
        <f t="shared" si="136"/>
        <v>1.7853107344632768</v>
      </c>
      <c r="X290" s="132">
        <f t="shared" si="148"/>
        <v>0.73469577549929077</v>
      </c>
      <c r="Y290" s="132">
        <f t="shared" si="149"/>
        <v>-0.26616061834945071</v>
      </c>
      <c r="Z290" s="134">
        <f t="shared" si="150"/>
        <v>2662.4493865030677</v>
      </c>
      <c r="AA290" s="134">
        <f t="shared" si="150"/>
        <v>2476.8702531645567</v>
      </c>
      <c r="AB290" s="132">
        <f t="shared" si="141"/>
        <v>-6.9702407970374858E-2</v>
      </c>
      <c r="AC290" s="131">
        <f t="shared" si="137"/>
        <v>2662.4493865030677</v>
      </c>
      <c r="AD290" s="131">
        <f t="shared" si="137"/>
        <v>2689.0000000000005</v>
      </c>
      <c r="AE290" s="131">
        <f t="shared" si="137"/>
        <v>2476.8702531645567</v>
      </c>
      <c r="AF290" s="132">
        <f t="shared" si="151"/>
        <v>0.92111203167146016</v>
      </c>
      <c r="AG290" s="132">
        <f t="shared" si="152"/>
        <v>-6.9702407970374858E-2</v>
      </c>
      <c r="AH290" s="134">
        <f t="shared" si="153"/>
        <v>6477.3022388059708</v>
      </c>
      <c r="AI290" s="134">
        <f t="shared" si="153"/>
        <v>4421.983050847457</v>
      </c>
      <c r="AJ290" s="132">
        <f t="shared" si="154"/>
        <v>-0.3173109903139848</v>
      </c>
      <c r="AK290" s="131">
        <f t="shared" si="138"/>
        <v>6477.3022388059708</v>
      </c>
      <c r="AL290" s="131">
        <f t="shared" si="138"/>
        <v>6534.2700000000013</v>
      </c>
      <c r="AM290" s="131">
        <f t="shared" si="138"/>
        <v>4421.983050847457</v>
      </c>
      <c r="AN290" s="132">
        <f t="shared" si="155"/>
        <v>0.6767371184305907</v>
      </c>
      <c r="AO290" s="132">
        <f t="shared" si="156"/>
        <v>-0.3173109903139848</v>
      </c>
      <c r="AP290" s="134">
        <v>326</v>
      </c>
      <c r="AQ290" s="134">
        <v>316</v>
      </c>
      <c r="AR290" s="132">
        <f t="shared" si="157"/>
        <v>-3.0674846625766916E-2</v>
      </c>
      <c r="AS290" s="131">
        <v>326</v>
      </c>
      <c r="AT290" s="131">
        <v>433.59191262551133</v>
      </c>
      <c r="AU290" s="131">
        <v>316</v>
      </c>
      <c r="AV290" s="132">
        <f t="shared" si="158"/>
        <v>0.72879588110059101</v>
      </c>
      <c r="AW290" s="132">
        <f t="shared" si="159"/>
        <v>-3.0674846625766916E-2</v>
      </c>
      <c r="AX290" s="134">
        <v>867958.5</v>
      </c>
      <c r="AY290" s="134">
        <v>782691</v>
      </c>
      <c r="AZ290" s="132">
        <f t="shared" si="160"/>
        <v>-9.8239143922203676E-2</v>
      </c>
      <c r="BA290" s="131">
        <v>867958.5</v>
      </c>
      <c r="BB290" s="131">
        <v>1165928.6530500001</v>
      </c>
      <c r="BC290" s="131">
        <v>782691</v>
      </c>
      <c r="BD290" s="132">
        <f t="shared" si="161"/>
        <v>0.67130265471435735</v>
      </c>
      <c r="BE290" s="132">
        <f t="shared" si="162"/>
        <v>-9.8239143922203676E-2</v>
      </c>
      <c r="BF290" s="131">
        <v>93</v>
      </c>
      <c r="BG290" s="131">
        <v>129.87806830638399</v>
      </c>
      <c r="BH290" s="131">
        <v>103</v>
      </c>
      <c r="BI290" s="132">
        <f t="shared" si="163"/>
        <v>0.79305152396493694</v>
      </c>
      <c r="BJ290" s="132">
        <f t="shared" si="142"/>
        <v>0.10752688172043001</v>
      </c>
      <c r="BK290" s="134">
        <v>0</v>
      </c>
      <c r="BL290" s="134">
        <v>0</v>
      </c>
      <c r="BM290" s="135">
        <f t="shared" si="164"/>
        <v>0</v>
      </c>
      <c r="BN290" s="134">
        <v>1364</v>
      </c>
      <c r="BO290" s="134">
        <v>131</v>
      </c>
      <c r="BP290" s="135">
        <f t="shared" si="165"/>
        <v>9.6041055718475071E-2</v>
      </c>
      <c r="BQ290" s="135">
        <f t="shared" si="166"/>
        <v>0</v>
      </c>
      <c r="BR290" s="125"/>
      <c r="BS290" s="109"/>
      <c r="BT290" s="109"/>
      <c r="BU290" s="109"/>
      <c r="BX290" s="10"/>
    </row>
    <row r="291" spans="1:76" x14ac:dyDescent="0.25">
      <c r="A291" s="122" t="s">
        <v>101</v>
      </c>
      <c r="B291" s="109" t="s">
        <v>102</v>
      </c>
      <c r="C291" s="107" t="s">
        <v>651</v>
      </c>
      <c r="D291" s="6" t="s">
        <v>595</v>
      </c>
      <c r="E291" s="6" t="s">
        <v>43</v>
      </c>
      <c r="F291" s="26">
        <v>560</v>
      </c>
      <c r="G291" s="129">
        <f t="shared" si="167"/>
        <v>19.84274769585253</v>
      </c>
      <c r="H291" s="129">
        <f t="shared" si="168"/>
        <v>22.138748847926276</v>
      </c>
      <c r="I291" s="130">
        <f t="shared" si="139"/>
        <v>0.10370961646682265</v>
      </c>
      <c r="J291" s="137">
        <v>83</v>
      </c>
      <c r="K291" s="137">
        <v>117</v>
      </c>
      <c r="L291" s="130">
        <f t="shared" si="140"/>
        <v>0.40963855421686746</v>
      </c>
      <c r="M291" s="131">
        <v>83</v>
      </c>
      <c r="N291" s="131">
        <v>109.3288334101178</v>
      </c>
      <c r="O291" s="131">
        <v>117</v>
      </c>
      <c r="P291" s="132">
        <f t="shared" si="143"/>
        <v>1.0701659969342752</v>
      </c>
      <c r="Q291" s="132">
        <f t="shared" si="144"/>
        <v>0.40963855421686746</v>
      </c>
      <c r="R291" s="140">
        <f t="shared" si="145"/>
        <v>1.9879518072289157</v>
      </c>
      <c r="S291" s="140">
        <f t="shared" si="146"/>
        <v>1.6239316239316239</v>
      </c>
      <c r="T291" s="132">
        <f t="shared" si="147"/>
        <v>-0.18311318311318314</v>
      </c>
      <c r="U291" s="133">
        <f t="shared" si="136"/>
        <v>1.9879518072289157</v>
      </c>
      <c r="V291" s="133">
        <f t="shared" si="136"/>
        <v>1.7699999999999991</v>
      </c>
      <c r="W291" s="133">
        <f t="shared" si="136"/>
        <v>1.6239316239316239</v>
      </c>
      <c r="X291" s="132">
        <f t="shared" si="148"/>
        <v>0.91747549374668069</v>
      </c>
      <c r="Y291" s="132">
        <f t="shared" si="149"/>
        <v>-0.18311318311318314</v>
      </c>
      <c r="Z291" s="134">
        <f t="shared" si="150"/>
        <v>2087.6975757575756</v>
      </c>
      <c r="AA291" s="134">
        <f t="shared" si="150"/>
        <v>2022.7825263157895</v>
      </c>
      <c r="AB291" s="132">
        <f t="shared" si="141"/>
        <v>-3.1094086708526203E-2</v>
      </c>
      <c r="AC291" s="131">
        <f t="shared" si="137"/>
        <v>2087.6975757575751</v>
      </c>
      <c r="AD291" s="131">
        <f t="shared" si="137"/>
        <v>2097.0000000000009</v>
      </c>
      <c r="AE291" s="131">
        <f t="shared" si="137"/>
        <v>2022.7825263157899</v>
      </c>
      <c r="AF291" s="132">
        <f t="shared" si="151"/>
        <v>0.96460778555831617</v>
      </c>
      <c r="AG291" s="132">
        <f t="shared" si="152"/>
        <v>-3.109408670852587E-2</v>
      </c>
      <c r="AH291" s="134">
        <f t="shared" si="153"/>
        <v>4150.2421686746984</v>
      </c>
      <c r="AI291" s="134">
        <f t="shared" si="153"/>
        <v>3284.8605128205127</v>
      </c>
      <c r="AJ291" s="132">
        <f t="shared" si="154"/>
        <v>-0.2085135326285138</v>
      </c>
      <c r="AK291" s="131">
        <f t="shared" si="138"/>
        <v>4150.2421686746975</v>
      </c>
      <c r="AL291" s="131">
        <f t="shared" si="138"/>
        <v>3711.6899999999996</v>
      </c>
      <c r="AM291" s="131">
        <f t="shared" si="138"/>
        <v>3284.8605128205136</v>
      </c>
      <c r="AN291" s="132">
        <f t="shared" si="155"/>
        <v>0.88500400432700843</v>
      </c>
      <c r="AO291" s="132">
        <f t="shared" si="156"/>
        <v>-0.20851353262851346</v>
      </c>
      <c r="AP291" s="134">
        <v>165</v>
      </c>
      <c r="AQ291" s="134">
        <v>190</v>
      </c>
      <c r="AR291" s="132">
        <f t="shared" si="157"/>
        <v>0.1515151515151516</v>
      </c>
      <c r="AS291" s="131">
        <v>165</v>
      </c>
      <c r="AT291" s="131">
        <v>193.51203513590841</v>
      </c>
      <c r="AU291" s="131">
        <v>190</v>
      </c>
      <c r="AV291" s="132">
        <f t="shared" si="158"/>
        <v>0.98185107642818281</v>
      </c>
      <c r="AW291" s="132">
        <f t="shared" si="159"/>
        <v>0.1515151515151516</v>
      </c>
      <c r="AX291" s="134">
        <v>344470.1</v>
      </c>
      <c r="AY291" s="134">
        <v>384328.68</v>
      </c>
      <c r="AZ291" s="132">
        <f t="shared" si="160"/>
        <v>0.1157098395477576</v>
      </c>
      <c r="BA291" s="131">
        <v>344470.09999999992</v>
      </c>
      <c r="BB291" s="131">
        <v>405794.73768000008</v>
      </c>
      <c r="BC291" s="131">
        <v>384328.68000000011</v>
      </c>
      <c r="BD291" s="132">
        <f t="shared" si="161"/>
        <v>0.94710119258143854</v>
      </c>
      <c r="BE291" s="132">
        <f t="shared" si="162"/>
        <v>0.11570983954775804</v>
      </c>
      <c r="BF291" s="131">
        <v>51</v>
      </c>
      <c r="BG291" s="131">
        <v>62.803451403199361</v>
      </c>
      <c r="BH291" s="131">
        <v>68</v>
      </c>
      <c r="BI291" s="132">
        <f t="shared" si="163"/>
        <v>1.0827430416751891</v>
      </c>
      <c r="BJ291" s="132">
        <f t="shared" si="142"/>
        <v>0.33333333333333326</v>
      </c>
      <c r="BK291" s="134">
        <v>2323</v>
      </c>
      <c r="BL291" s="134">
        <v>83</v>
      </c>
      <c r="BM291" s="135">
        <f t="shared" si="164"/>
        <v>3.5729659922513993E-2</v>
      </c>
      <c r="BN291" s="134">
        <v>1184</v>
      </c>
      <c r="BO291" s="134">
        <v>66</v>
      </c>
      <c r="BP291" s="135">
        <f t="shared" si="165"/>
        <v>5.5743243243243243E-2</v>
      </c>
      <c r="BQ291" s="135">
        <f t="shared" si="166"/>
        <v>0.56013920547053075</v>
      </c>
      <c r="BR291" s="125"/>
      <c r="BS291" s="109"/>
      <c r="BT291" s="109"/>
      <c r="BU291" s="109"/>
      <c r="BX291" s="10"/>
    </row>
    <row r="292" spans="1:76" x14ac:dyDescent="0.25">
      <c r="A292" s="122" t="s">
        <v>101</v>
      </c>
      <c r="B292" s="109" t="s">
        <v>106</v>
      </c>
      <c r="C292" s="107" t="s">
        <v>651</v>
      </c>
      <c r="D292" s="6" t="s">
        <v>595</v>
      </c>
      <c r="E292" s="6" t="s">
        <v>6</v>
      </c>
      <c r="F292" s="26">
        <v>630</v>
      </c>
      <c r="G292" s="129">
        <f t="shared" si="167"/>
        <v>75.037546850998467</v>
      </c>
      <c r="H292" s="129">
        <f t="shared" si="168"/>
        <v>87.860122375832006</v>
      </c>
      <c r="I292" s="130">
        <f t="shared" si="139"/>
        <v>0.14594306470441124</v>
      </c>
      <c r="J292" s="137">
        <v>197</v>
      </c>
      <c r="K292" s="137">
        <v>221</v>
      </c>
      <c r="L292" s="130">
        <f t="shared" si="140"/>
        <v>0.12182741116751261</v>
      </c>
      <c r="M292" s="131">
        <v>197</v>
      </c>
      <c r="N292" s="131">
        <v>227.47558156081411</v>
      </c>
      <c r="O292" s="131">
        <v>221</v>
      </c>
      <c r="P292" s="132">
        <f t="shared" si="143"/>
        <v>0.97153284973981746</v>
      </c>
      <c r="Q292" s="132">
        <f t="shared" si="144"/>
        <v>0.12182741116751261</v>
      </c>
      <c r="R292" s="140">
        <f t="shared" si="145"/>
        <v>2.8172588832487309</v>
      </c>
      <c r="S292" s="140">
        <f t="shared" si="146"/>
        <v>3.0135746606334841</v>
      </c>
      <c r="T292" s="132">
        <f t="shared" si="147"/>
        <v>6.9683257918552011E-2</v>
      </c>
      <c r="U292" s="133">
        <f t="shared" si="136"/>
        <v>2.8172588832487309</v>
      </c>
      <c r="V292" s="133">
        <f t="shared" si="136"/>
        <v>2.8200000000000007</v>
      </c>
      <c r="W292" s="133">
        <f t="shared" si="136"/>
        <v>3.0135746606334841</v>
      </c>
      <c r="X292" s="132">
        <f t="shared" si="148"/>
        <v>1.0686434966785401</v>
      </c>
      <c r="Y292" s="132">
        <f t="shared" si="149"/>
        <v>6.9683257918552011E-2</v>
      </c>
      <c r="Z292" s="134">
        <f t="shared" si="150"/>
        <v>2640.5104324324325</v>
      </c>
      <c r="AA292" s="134">
        <f t="shared" si="150"/>
        <v>2576.4387237237238</v>
      </c>
      <c r="AB292" s="132">
        <f t="shared" si="141"/>
        <v>-2.4264895120935326E-2</v>
      </c>
      <c r="AC292" s="131">
        <f t="shared" si="137"/>
        <v>2640.5104324324325</v>
      </c>
      <c r="AD292" s="131">
        <f t="shared" si="137"/>
        <v>2673.9999999999982</v>
      </c>
      <c r="AE292" s="131">
        <f t="shared" si="137"/>
        <v>2576.4387237237224</v>
      </c>
      <c r="AF292" s="132">
        <f t="shared" si="151"/>
        <v>0.96351485554365157</v>
      </c>
      <c r="AG292" s="132">
        <f t="shared" si="152"/>
        <v>-2.4264895120935881E-2</v>
      </c>
      <c r="AH292" s="134">
        <f t="shared" si="153"/>
        <v>7439.0014720812178</v>
      </c>
      <c r="AI292" s="134">
        <f t="shared" si="153"/>
        <v>7764.2904524886881</v>
      </c>
      <c r="AJ292" s="132">
        <f t="shared" si="154"/>
        <v>4.3727505852537929E-2</v>
      </c>
      <c r="AK292" s="131">
        <f t="shared" si="138"/>
        <v>7439.0014720812178</v>
      </c>
      <c r="AL292" s="131">
        <f t="shared" si="138"/>
        <v>7540.6799999999967</v>
      </c>
      <c r="AM292" s="131">
        <f t="shared" si="138"/>
        <v>7764.2904524886835</v>
      </c>
      <c r="AN292" s="132">
        <f t="shared" si="155"/>
        <v>1.0296538843298864</v>
      </c>
      <c r="AO292" s="132">
        <f t="shared" si="156"/>
        <v>4.3727505852537485E-2</v>
      </c>
      <c r="AP292" s="134">
        <v>555</v>
      </c>
      <c r="AQ292" s="134">
        <v>666</v>
      </c>
      <c r="AR292" s="132">
        <f t="shared" si="157"/>
        <v>0.19999999999999996</v>
      </c>
      <c r="AS292" s="131">
        <v>555</v>
      </c>
      <c r="AT292" s="131">
        <v>641.48114000149599</v>
      </c>
      <c r="AU292" s="131">
        <v>666</v>
      </c>
      <c r="AV292" s="132">
        <f t="shared" si="158"/>
        <v>1.0382222616840253</v>
      </c>
      <c r="AW292" s="132">
        <f t="shared" si="159"/>
        <v>0.19999999999999996</v>
      </c>
      <c r="AX292" s="134">
        <v>1465483.29</v>
      </c>
      <c r="AY292" s="134">
        <v>1715908.19</v>
      </c>
      <c r="AZ292" s="132">
        <f t="shared" si="160"/>
        <v>0.17088212585487739</v>
      </c>
      <c r="BA292" s="131">
        <v>1465483.29</v>
      </c>
      <c r="BB292" s="131">
        <v>1715320.568363999</v>
      </c>
      <c r="BC292" s="131">
        <v>1715908.189999999</v>
      </c>
      <c r="BD292" s="132">
        <f t="shared" si="161"/>
        <v>1.0003425724886867</v>
      </c>
      <c r="BE292" s="132">
        <f t="shared" si="162"/>
        <v>0.17088212585487694</v>
      </c>
      <c r="BF292" s="131">
        <v>142</v>
      </c>
      <c r="BG292" s="131">
        <v>172.33304139499651</v>
      </c>
      <c r="BH292" s="131">
        <v>192</v>
      </c>
      <c r="BI292" s="132">
        <f t="shared" si="163"/>
        <v>1.1141218099895642</v>
      </c>
      <c r="BJ292" s="132">
        <f t="shared" si="142"/>
        <v>0.352112676056338</v>
      </c>
      <c r="BK292" s="134">
        <v>5978</v>
      </c>
      <c r="BL292" s="134">
        <v>197</v>
      </c>
      <c r="BM292" s="135">
        <f t="shared" si="164"/>
        <v>3.2954165272666446E-2</v>
      </c>
      <c r="BN292" s="134">
        <v>2367</v>
      </c>
      <c r="BO292" s="134">
        <v>221</v>
      </c>
      <c r="BP292" s="135">
        <f t="shared" si="165"/>
        <v>9.3367131389945082E-2</v>
      </c>
      <c r="BQ292" s="135">
        <f t="shared" si="166"/>
        <v>1.8332421900969118</v>
      </c>
      <c r="BR292" s="125"/>
      <c r="BS292" s="109"/>
      <c r="BT292" s="109"/>
      <c r="BU292" s="109"/>
      <c r="BX292" s="10"/>
    </row>
    <row r="293" spans="1:76" x14ac:dyDescent="0.25">
      <c r="A293" s="122" t="s">
        <v>101</v>
      </c>
      <c r="B293" s="109" t="s">
        <v>117</v>
      </c>
      <c r="C293" s="107" t="s">
        <v>651</v>
      </c>
      <c r="D293" s="6" t="s">
        <v>595</v>
      </c>
      <c r="E293" s="6" t="s">
        <v>6</v>
      </c>
      <c r="F293" s="26">
        <v>490</v>
      </c>
      <c r="G293" s="129">
        <f t="shared" si="167"/>
        <v>20.403491770901908</v>
      </c>
      <c r="H293" s="129">
        <f t="shared" si="168"/>
        <v>19.838413429888085</v>
      </c>
      <c r="I293" s="130">
        <f t="shared" si="139"/>
        <v>-2.8484049040055262E-2</v>
      </c>
      <c r="J293" s="137">
        <v>68</v>
      </c>
      <c r="K293" s="137">
        <v>51</v>
      </c>
      <c r="L293" s="130">
        <f t="shared" si="140"/>
        <v>-0.25</v>
      </c>
      <c r="M293" s="131">
        <v>68</v>
      </c>
      <c r="N293" s="131">
        <v>85.794408093668295</v>
      </c>
      <c r="O293" s="131">
        <v>51</v>
      </c>
      <c r="P293" s="132">
        <f t="shared" si="143"/>
        <v>0.59444433656234807</v>
      </c>
      <c r="Q293" s="132">
        <f t="shared" si="144"/>
        <v>-0.25</v>
      </c>
      <c r="R293" s="140">
        <f t="shared" si="145"/>
        <v>1.6470588235294117</v>
      </c>
      <c r="S293" s="140">
        <f t="shared" si="146"/>
        <v>2.1176470588235294</v>
      </c>
      <c r="T293" s="132">
        <f t="shared" si="147"/>
        <v>0.28571428571428581</v>
      </c>
      <c r="U293" s="133">
        <f t="shared" si="136"/>
        <v>1.6470588235294117</v>
      </c>
      <c r="V293" s="133">
        <f t="shared" si="136"/>
        <v>1.7399999999999995</v>
      </c>
      <c r="W293" s="133">
        <f t="shared" si="136"/>
        <v>2.1176470588235294</v>
      </c>
      <c r="X293" s="132">
        <f t="shared" si="148"/>
        <v>1.2170385395537529</v>
      </c>
      <c r="Y293" s="132">
        <f t="shared" si="149"/>
        <v>0.28571428571428581</v>
      </c>
      <c r="Z293" s="134">
        <f t="shared" si="150"/>
        <v>2767.2235714285707</v>
      </c>
      <c r="AA293" s="134">
        <f t="shared" si="150"/>
        <v>2790.2361111111113</v>
      </c>
      <c r="AB293" s="132">
        <f t="shared" si="141"/>
        <v>8.3161114700467387E-3</v>
      </c>
      <c r="AC293" s="131">
        <f t="shared" si="137"/>
        <v>2767.2235714285712</v>
      </c>
      <c r="AD293" s="131">
        <f t="shared" si="137"/>
        <v>2778.0000000000009</v>
      </c>
      <c r="AE293" s="131">
        <f t="shared" si="137"/>
        <v>2790.2361111111113</v>
      </c>
      <c r="AF293" s="132">
        <f t="shared" si="151"/>
        <v>1.0044046476281896</v>
      </c>
      <c r="AG293" s="132">
        <f t="shared" si="152"/>
        <v>8.3161114700465166E-3</v>
      </c>
      <c r="AH293" s="134">
        <f t="shared" si="153"/>
        <v>4557.7799999999988</v>
      </c>
      <c r="AI293" s="134">
        <f t="shared" si="153"/>
        <v>5908.7352941176478</v>
      </c>
      <c r="AJ293" s="132">
        <f t="shared" si="154"/>
        <v>0.29640642903291714</v>
      </c>
      <c r="AK293" s="131">
        <f t="shared" si="138"/>
        <v>4557.78</v>
      </c>
      <c r="AL293" s="131">
        <f t="shared" si="138"/>
        <v>4833.72</v>
      </c>
      <c r="AM293" s="131">
        <f t="shared" si="138"/>
        <v>5908.7352941176478</v>
      </c>
      <c r="AN293" s="132">
        <f t="shared" si="155"/>
        <v>1.2223991654704136</v>
      </c>
      <c r="AO293" s="132">
        <f t="shared" si="156"/>
        <v>0.29640642903291692</v>
      </c>
      <c r="AP293" s="134">
        <v>112</v>
      </c>
      <c r="AQ293" s="134">
        <v>108</v>
      </c>
      <c r="AR293" s="132">
        <f t="shared" si="157"/>
        <v>-3.5714285714285698E-2</v>
      </c>
      <c r="AS293" s="131">
        <v>112</v>
      </c>
      <c r="AT293" s="131">
        <v>149.28227008298279</v>
      </c>
      <c r="AU293" s="131">
        <v>108</v>
      </c>
      <c r="AV293" s="132">
        <f t="shared" si="158"/>
        <v>0.72346166721583971</v>
      </c>
      <c r="AW293" s="132">
        <f t="shared" si="159"/>
        <v>-3.5714285714285698E-2</v>
      </c>
      <c r="AX293" s="134">
        <v>309929.03999999992</v>
      </c>
      <c r="AY293" s="134">
        <v>301345.5</v>
      </c>
      <c r="AZ293" s="132">
        <f t="shared" si="160"/>
        <v>-2.76951782253122E-2</v>
      </c>
      <c r="BA293" s="131">
        <v>309929.03999999998</v>
      </c>
      <c r="BB293" s="131">
        <v>414706.14629052632</v>
      </c>
      <c r="BC293" s="131">
        <v>301345.5</v>
      </c>
      <c r="BD293" s="132">
        <f t="shared" si="161"/>
        <v>0.72664826093242796</v>
      </c>
      <c r="BE293" s="132">
        <f t="shared" si="162"/>
        <v>-2.7695178225312422E-2</v>
      </c>
      <c r="BF293" s="131">
        <v>33</v>
      </c>
      <c r="BG293" s="131">
        <v>46.184202306922813</v>
      </c>
      <c r="BH293" s="131">
        <v>40</v>
      </c>
      <c r="BI293" s="132">
        <f t="shared" si="163"/>
        <v>0.86609702023594703</v>
      </c>
      <c r="BJ293" s="132">
        <f t="shared" si="142"/>
        <v>0.21212121212121215</v>
      </c>
      <c r="BK293" s="134">
        <v>2326</v>
      </c>
      <c r="BL293" s="134">
        <v>68</v>
      </c>
      <c r="BM293" s="135">
        <f t="shared" si="164"/>
        <v>2.9234737747205503E-2</v>
      </c>
      <c r="BN293" s="134">
        <v>1789</v>
      </c>
      <c r="BO293" s="134">
        <v>51</v>
      </c>
      <c r="BP293" s="135">
        <f t="shared" si="165"/>
        <v>2.8507546115148129E-2</v>
      </c>
      <c r="BQ293" s="135">
        <f t="shared" si="166"/>
        <v>-2.4874231414197867E-2</v>
      </c>
      <c r="BR293" s="125"/>
      <c r="BS293" s="109"/>
      <c r="BT293" s="109"/>
      <c r="BU293" s="109"/>
      <c r="BX293" s="10"/>
    </row>
    <row r="294" spans="1:76" x14ac:dyDescent="0.25">
      <c r="A294" s="122" t="s">
        <v>101</v>
      </c>
      <c r="B294" s="109" t="s">
        <v>114</v>
      </c>
      <c r="C294" s="107" t="s">
        <v>651</v>
      </c>
      <c r="D294" s="6" t="s">
        <v>595</v>
      </c>
      <c r="E294" s="6" t="s">
        <v>6</v>
      </c>
      <c r="F294" s="26">
        <v>725</v>
      </c>
      <c r="G294" s="129">
        <f t="shared" si="167"/>
        <v>38.749807786429365</v>
      </c>
      <c r="H294" s="129">
        <f t="shared" si="168"/>
        <v>36.25787274749721</v>
      </c>
      <c r="I294" s="130">
        <f t="shared" si="139"/>
        <v>-6.8728109238128623E-2</v>
      </c>
      <c r="J294" s="137">
        <v>176</v>
      </c>
      <c r="K294" s="137">
        <v>168</v>
      </c>
      <c r="L294" s="130">
        <f t="shared" si="140"/>
        <v>-4.5454545454545414E-2</v>
      </c>
      <c r="M294" s="131">
        <v>176</v>
      </c>
      <c r="N294" s="131">
        <v>216.49119702875279</v>
      </c>
      <c r="O294" s="131">
        <v>168</v>
      </c>
      <c r="P294" s="132">
        <f t="shared" si="143"/>
        <v>0.77601307723236179</v>
      </c>
      <c r="Q294" s="132">
        <f t="shared" si="144"/>
        <v>-4.5454545454545414E-2</v>
      </c>
      <c r="R294" s="140">
        <f t="shared" si="145"/>
        <v>1.8238636363636365</v>
      </c>
      <c r="S294" s="140">
        <f t="shared" si="146"/>
        <v>1.9226190476190477</v>
      </c>
      <c r="T294" s="132">
        <f t="shared" si="147"/>
        <v>5.4146269099540012E-2</v>
      </c>
      <c r="U294" s="133">
        <f t="shared" si="136"/>
        <v>1.8238636363636365</v>
      </c>
      <c r="V294" s="133">
        <f t="shared" si="136"/>
        <v>1.8600000000000003</v>
      </c>
      <c r="W294" s="133">
        <f t="shared" si="136"/>
        <v>1.9226190476190477</v>
      </c>
      <c r="X294" s="132">
        <f t="shared" si="148"/>
        <v>1.0336661546338963</v>
      </c>
      <c r="Y294" s="132">
        <f t="shared" si="149"/>
        <v>5.4146269099540012E-2</v>
      </c>
      <c r="Z294" s="134">
        <f t="shared" si="150"/>
        <v>2713.0901246105914</v>
      </c>
      <c r="AA294" s="134">
        <f t="shared" si="150"/>
        <v>2522.8968730650154</v>
      </c>
      <c r="AB294" s="132">
        <f t="shared" si="141"/>
        <v>-7.0102076529018453E-2</v>
      </c>
      <c r="AC294" s="131">
        <f t="shared" si="137"/>
        <v>2713.0901246105923</v>
      </c>
      <c r="AD294" s="131">
        <f t="shared" si="137"/>
        <v>2733.0000000000009</v>
      </c>
      <c r="AE294" s="131">
        <f t="shared" si="137"/>
        <v>2522.8968730650149</v>
      </c>
      <c r="AF294" s="132">
        <f t="shared" si="151"/>
        <v>0.92312362717344099</v>
      </c>
      <c r="AG294" s="132">
        <f t="shared" si="152"/>
        <v>-7.0102076529019008E-2</v>
      </c>
      <c r="AH294" s="134">
        <f t="shared" si="153"/>
        <v>4948.3064204545444</v>
      </c>
      <c r="AI294" s="134">
        <f t="shared" si="153"/>
        <v>4850.569583333333</v>
      </c>
      <c r="AJ294" s="132">
        <f t="shared" si="154"/>
        <v>-1.9751573329655159E-2</v>
      </c>
      <c r="AK294" s="131">
        <f t="shared" si="138"/>
        <v>4948.3064204545462</v>
      </c>
      <c r="AL294" s="131">
        <f t="shared" si="138"/>
        <v>5083.3800000000028</v>
      </c>
      <c r="AM294" s="131">
        <f t="shared" si="138"/>
        <v>4850.569583333332</v>
      </c>
      <c r="AN294" s="132">
        <f t="shared" si="155"/>
        <v>0.95420164995206525</v>
      </c>
      <c r="AO294" s="132">
        <f t="shared" si="156"/>
        <v>-1.9751573329655714E-2</v>
      </c>
      <c r="AP294" s="134">
        <v>321</v>
      </c>
      <c r="AQ294" s="134">
        <v>323</v>
      </c>
      <c r="AR294" s="132">
        <f t="shared" si="157"/>
        <v>6.230529595015577E-3</v>
      </c>
      <c r="AS294" s="131">
        <v>321</v>
      </c>
      <c r="AT294" s="131">
        <v>402.67362647348028</v>
      </c>
      <c r="AU294" s="131">
        <v>323</v>
      </c>
      <c r="AV294" s="132">
        <f t="shared" si="158"/>
        <v>0.8021384534883923</v>
      </c>
      <c r="AW294" s="132">
        <f t="shared" si="159"/>
        <v>6.230529595015577E-3</v>
      </c>
      <c r="AX294" s="134">
        <v>870901.92999999982</v>
      </c>
      <c r="AY294" s="134">
        <v>814895.69</v>
      </c>
      <c r="AZ294" s="132">
        <f t="shared" si="160"/>
        <v>-6.4308319996489005E-2</v>
      </c>
      <c r="BA294" s="131">
        <v>870901.93</v>
      </c>
      <c r="BB294" s="131">
        <v>1100507.0211520221</v>
      </c>
      <c r="BC294" s="131">
        <v>814895.68999999983</v>
      </c>
      <c r="BD294" s="132">
        <f t="shared" si="161"/>
        <v>0.74047295867949903</v>
      </c>
      <c r="BE294" s="132">
        <f t="shared" si="162"/>
        <v>-6.4308319996489449E-2</v>
      </c>
      <c r="BF294" s="131">
        <v>80</v>
      </c>
      <c r="BG294" s="131">
        <v>105.37253776876121</v>
      </c>
      <c r="BH294" s="131">
        <v>102</v>
      </c>
      <c r="BI294" s="132">
        <f t="shared" si="163"/>
        <v>0.9679941487585485</v>
      </c>
      <c r="BJ294" s="132">
        <f t="shared" si="142"/>
        <v>0.27499999999999991</v>
      </c>
      <c r="BK294" s="134">
        <v>1752</v>
      </c>
      <c r="BL294" s="134">
        <v>176</v>
      </c>
      <c r="BM294" s="135">
        <f t="shared" si="164"/>
        <v>0.1004566210045662</v>
      </c>
      <c r="BN294" s="134">
        <v>2232</v>
      </c>
      <c r="BO294" s="134">
        <v>168</v>
      </c>
      <c r="BP294" s="135">
        <f t="shared" si="165"/>
        <v>7.5268817204301078E-2</v>
      </c>
      <c r="BQ294" s="135">
        <f t="shared" si="166"/>
        <v>-0.25073313782991191</v>
      </c>
      <c r="BR294" s="125"/>
      <c r="BS294" s="109"/>
      <c r="BT294" s="109"/>
      <c r="BU294" s="109"/>
      <c r="BX294" s="10"/>
    </row>
    <row r="295" spans="1:76" x14ac:dyDescent="0.25">
      <c r="A295" s="122" t="s">
        <v>101</v>
      </c>
      <c r="B295" s="109" t="s">
        <v>107</v>
      </c>
      <c r="C295" s="107" t="s">
        <v>651</v>
      </c>
      <c r="D295" s="6" t="s">
        <v>595</v>
      </c>
      <c r="E295" s="6" t="s">
        <v>6</v>
      </c>
      <c r="F295" s="26">
        <v>990</v>
      </c>
      <c r="G295" s="129">
        <f t="shared" si="167"/>
        <v>26.482309221244709</v>
      </c>
      <c r="H295" s="129">
        <f t="shared" si="168"/>
        <v>34.11086803519062</v>
      </c>
      <c r="I295" s="130">
        <f t="shared" si="139"/>
        <v>0.22364012566540015</v>
      </c>
      <c r="J295" s="137">
        <v>124</v>
      </c>
      <c r="K295" s="137">
        <v>159</v>
      </c>
      <c r="L295" s="130">
        <f t="shared" si="140"/>
        <v>0.282258064516129</v>
      </c>
      <c r="M295" s="131">
        <v>124</v>
      </c>
      <c r="N295" s="131">
        <v>153.8268120591685</v>
      </c>
      <c r="O295" s="131">
        <v>159</v>
      </c>
      <c r="P295" s="132">
        <f t="shared" si="143"/>
        <v>1.0336299496269978</v>
      </c>
      <c r="Q295" s="132">
        <f t="shared" si="144"/>
        <v>0.282258064516129</v>
      </c>
      <c r="R295" s="140">
        <f t="shared" si="145"/>
        <v>2.370967741935484</v>
      </c>
      <c r="S295" s="140">
        <f t="shared" si="146"/>
        <v>2.5220125786163523</v>
      </c>
      <c r="T295" s="132">
        <f t="shared" si="147"/>
        <v>6.3705985538869525E-2</v>
      </c>
      <c r="U295" s="133">
        <f t="shared" si="136"/>
        <v>2.370967741935484</v>
      </c>
      <c r="V295" s="133">
        <f t="shared" si="136"/>
        <v>2.3699999999999997</v>
      </c>
      <c r="W295" s="133">
        <f t="shared" si="136"/>
        <v>2.5220125786163523</v>
      </c>
      <c r="X295" s="132">
        <f t="shared" si="148"/>
        <v>1.0641403285301065</v>
      </c>
      <c r="Y295" s="132">
        <f t="shared" si="149"/>
        <v>6.3705985538869525E-2</v>
      </c>
      <c r="Z295" s="134">
        <f t="shared" si="150"/>
        <v>2764.4288095238103</v>
      </c>
      <c r="AA295" s="134">
        <f t="shared" si="150"/>
        <v>2610.6297755610972</v>
      </c>
      <c r="AB295" s="132">
        <f t="shared" si="141"/>
        <v>-5.563501343672006E-2</v>
      </c>
      <c r="AC295" s="131">
        <f t="shared" si="137"/>
        <v>2764.4288095238103</v>
      </c>
      <c r="AD295" s="131">
        <f t="shared" si="137"/>
        <v>2791.9999999999995</v>
      </c>
      <c r="AE295" s="131">
        <f t="shared" si="137"/>
        <v>2610.6297755610972</v>
      </c>
      <c r="AF295" s="132">
        <f t="shared" si="151"/>
        <v>0.93503931789437589</v>
      </c>
      <c r="AG295" s="132">
        <f t="shared" si="152"/>
        <v>-5.563501343672006E-2</v>
      </c>
      <c r="AH295" s="134">
        <f t="shared" si="153"/>
        <v>6554.3715322580665</v>
      </c>
      <c r="AI295" s="134">
        <f t="shared" si="153"/>
        <v>6584.041132075472</v>
      </c>
      <c r="AJ295" s="132">
        <f t="shared" si="154"/>
        <v>4.5266887406951728E-3</v>
      </c>
      <c r="AK295" s="131">
        <f t="shared" si="138"/>
        <v>6554.3715322580665</v>
      </c>
      <c r="AL295" s="131">
        <f t="shared" si="138"/>
        <v>6617.0399999999981</v>
      </c>
      <c r="AM295" s="131">
        <f t="shared" si="138"/>
        <v>6584.041132075472</v>
      </c>
      <c r="AN295" s="132">
        <f t="shared" si="155"/>
        <v>0.99501304693268799</v>
      </c>
      <c r="AO295" s="132">
        <f t="shared" si="156"/>
        <v>4.5266887406951728E-3</v>
      </c>
      <c r="AP295" s="134">
        <v>294</v>
      </c>
      <c r="AQ295" s="134">
        <v>401</v>
      </c>
      <c r="AR295" s="132">
        <f t="shared" si="157"/>
        <v>0.36394557823129259</v>
      </c>
      <c r="AS295" s="131">
        <v>294</v>
      </c>
      <c r="AT295" s="131">
        <v>364.56954458022932</v>
      </c>
      <c r="AU295" s="131">
        <v>401</v>
      </c>
      <c r="AV295" s="132">
        <f t="shared" si="158"/>
        <v>1.0999273141746309</v>
      </c>
      <c r="AW295" s="132">
        <f t="shared" si="159"/>
        <v>0.36394557823129259</v>
      </c>
      <c r="AX295" s="134">
        <v>812742.07000000018</v>
      </c>
      <c r="AY295" s="134">
        <v>1046862.54</v>
      </c>
      <c r="AZ295" s="132">
        <f t="shared" si="160"/>
        <v>0.28806244765943978</v>
      </c>
      <c r="BA295" s="131">
        <v>812742.07000000018</v>
      </c>
      <c r="BB295" s="131">
        <v>1017878.168468</v>
      </c>
      <c r="BC295" s="131">
        <v>1046862.54</v>
      </c>
      <c r="BD295" s="132">
        <f t="shared" si="161"/>
        <v>1.0284752855792401</v>
      </c>
      <c r="BE295" s="132">
        <f t="shared" si="162"/>
        <v>0.28806244765943978</v>
      </c>
      <c r="BF295" s="131">
        <v>97</v>
      </c>
      <c r="BG295" s="131">
        <v>126.2973065152937</v>
      </c>
      <c r="BH295" s="131">
        <v>126</v>
      </c>
      <c r="BI295" s="132">
        <f t="shared" si="163"/>
        <v>0.99764597897218266</v>
      </c>
      <c r="BJ295" s="132">
        <f t="shared" si="142"/>
        <v>0.2989690721649485</v>
      </c>
      <c r="BK295" s="134">
        <v>706</v>
      </c>
      <c r="BL295" s="134">
        <v>77</v>
      </c>
      <c r="BM295" s="135">
        <f t="shared" si="164"/>
        <v>0.10906515580736544</v>
      </c>
      <c r="BN295" s="134">
        <v>990</v>
      </c>
      <c r="BO295" s="134">
        <v>159</v>
      </c>
      <c r="BP295" s="135">
        <f t="shared" si="165"/>
        <v>0.16060606060606061</v>
      </c>
      <c r="BQ295" s="135">
        <f t="shared" si="166"/>
        <v>0.47256985438803634</v>
      </c>
      <c r="BR295" s="125"/>
      <c r="BS295" s="109"/>
      <c r="BT295" s="109"/>
      <c r="BU295" s="109"/>
      <c r="BX295" s="10"/>
    </row>
    <row r="296" spans="1:76" x14ac:dyDescent="0.25">
      <c r="A296" s="122" t="s">
        <v>101</v>
      </c>
      <c r="B296" s="109" t="s">
        <v>108</v>
      </c>
      <c r="C296" s="107" t="s">
        <v>651</v>
      </c>
      <c r="D296" s="6" t="s">
        <v>595</v>
      </c>
      <c r="E296" s="6" t="s">
        <v>6</v>
      </c>
      <c r="F296" s="26">
        <v>940</v>
      </c>
      <c r="G296" s="129">
        <f t="shared" si="167"/>
        <v>16.63716609471517</v>
      </c>
      <c r="H296" s="129">
        <f t="shared" si="168"/>
        <v>18.563143445435824</v>
      </c>
      <c r="I296" s="130">
        <f t="shared" si="139"/>
        <v>0.10375275913704152</v>
      </c>
      <c r="J296" s="137">
        <v>85</v>
      </c>
      <c r="K296" s="137">
        <v>81</v>
      </c>
      <c r="L296" s="130">
        <f t="shared" si="140"/>
        <v>-4.705882352941182E-2</v>
      </c>
      <c r="M296" s="131">
        <v>85</v>
      </c>
      <c r="N296" s="131">
        <v>92.984911135146689</v>
      </c>
      <c r="O296" s="131">
        <v>81</v>
      </c>
      <c r="P296" s="132">
        <f t="shared" si="143"/>
        <v>0.87110907577545016</v>
      </c>
      <c r="Q296" s="132">
        <f t="shared" si="144"/>
        <v>-4.705882352941182E-2</v>
      </c>
      <c r="R296" s="140">
        <f t="shared" si="145"/>
        <v>2.0235294117647058</v>
      </c>
      <c r="S296" s="140">
        <f t="shared" si="146"/>
        <v>2.4938271604938271</v>
      </c>
      <c r="T296" s="132">
        <f t="shared" si="147"/>
        <v>0.23241458512776347</v>
      </c>
      <c r="U296" s="133">
        <f t="shared" si="136"/>
        <v>2.0235294117647058</v>
      </c>
      <c r="V296" s="133">
        <f t="shared" si="136"/>
        <v>2.12</v>
      </c>
      <c r="W296" s="133">
        <f t="shared" si="136"/>
        <v>2.4938271604938271</v>
      </c>
      <c r="X296" s="132">
        <f t="shared" si="148"/>
        <v>1.1763335662706731</v>
      </c>
      <c r="Y296" s="132">
        <f t="shared" si="149"/>
        <v>0.23241458512776347</v>
      </c>
      <c r="Z296" s="134">
        <f t="shared" si="150"/>
        <v>2818.645465116279</v>
      </c>
      <c r="AA296" s="134">
        <f t="shared" si="150"/>
        <v>2677.871287128713</v>
      </c>
      <c r="AB296" s="132">
        <f t="shared" si="141"/>
        <v>-4.9943910906779632E-2</v>
      </c>
      <c r="AC296" s="131">
        <f t="shared" si="137"/>
        <v>2818.645465116279</v>
      </c>
      <c r="AD296" s="131">
        <f t="shared" si="137"/>
        <v>2826</v>
      </c>
      <c r="AE296" s="131">
        <f t="shared" si="137"/>
        <v>2677.8712871287121</v>
      </c>
      <c r="AF296" s="132">
        <f t="shared" si="151"/>
        <v>0.9475836118643709</v>
      </c>
      <c r="AG296" s="132">
        <f t="shared" si="152"/>
        <v>-4.9943910906779965E-2</v>
      </c>
      <c r="AH296" s="134">
        <f t="shared" si="153"/>
        <v>5703.6119999999992</v>
      </c>
      <c r="AI296" s="134">
        <f t="shared" si="153"/>
        <v>6678.1481481481487</v>
      </c>
      <c r="AJ296" s="132">
        <f t="shared" si="154"/>
        <v>0.17086298088792673</v>
      </c>
      <c r="AK296" s="131">
        <f t="shared" si="138"/>
        <v>5703.6119999999992</v>
      </c>
      <c r="AL296" s="131">
        <f t="shared" si="138"/>
        <v>5991.12</v>
      </c>
      <c r="AM296" s="131">
        <f t="shared" si="138"/>
        <v>6678.148148148146</v>
      </c>
      <c r="AN296" s="132">
        <f t="shared" si="155"/>
        <v>1.1146744094840608</v>
      </c>
      <c r="AO296" s="132">
        <f t="shared" si="156"/>
        <v>0.17086298088792629</v>
      </c>
      <c r="AP296" s="134">
        <v>172</v>
      </c>
      <c r="AQ296" s="134">
        <v>202</v>
      </c>
      <c r="AR296" s="132">
        <f t="shared" si="157"/>
        <v>0.17441860465116288</v>
      </c>
      <c r="AS296" s="131">
        <v>172</v>
      </c>
      <c r="AT296" s="131">
        <v>197.128011606511</v>
      </c>
      <c r="AU296" s="131">
        <v>202</v>
      </c>
      <c r="AV296" s="132">
        <f t="shared" si="158"/>
        <v>1.0247148457176853</v>
      </c>
      <c r="AW296" s="132">
        <f t="shared" si="159"/>
        <v>0.17441860465116288</v>
      </c>
      <c r="AX296" s="134">
        <v>484807.02</v>
      </c>
      <c r="AY296" s="134">
        <v>540930</v>
      </c>
      <c r="AZ296" s="132">
        <f t="shared" si="160"/>
        <v>0.11576354649320053</v>
      </c>
      <c r="BA296" s="131">
        <v>484807.02</v>
      </c>
      <c r="BB296" s="131">
        <v>557083.76080000005</v>
      </c>
      <c r="BC296" s="131">
        <v>540929.99999999988</v>
      </c>
      <c r="BD296" s="132">
        <f t="shared" si="161"/>
        <v>0.97100299463620598</v>
      </c>
      <c r="BE296" s="132">
        <f t="shared" si="162"/>
        <v>0.11576354649320031</v>
      </c>
      <c r="BF296" s="131">
        <v>34</v>
      </c>
      <c r="BG296" s="131">
        <v>55.404918413648183</v>
      </c>
      <c r="BH296" s="131">
        <v>69</v>
      </c>
      <c r="BI296" s="132">
        <f t="shared" si="163"/>
        <v>1.245376800031581</v>
      </c>
      <c r="BJ296" s="132">
        <f t="shared" si="142"/>
        <v>1.0294117647058822</v>
      </c>
      <c r="BK296" s="134">
        <v>1797</v>
      </c>
      <c r="BL296" s="134">
        <v>85</v>
      </c>
      <c r="BM296" s="135">
        <f t="shared" si="164"/>
        <v>4.7301057317751811E-2</v>
      </c>
      <c r="BN296" s="134">
        <v>1298</v>
      </c>
      <c r="BO296" s="134">
        <v>81</v>
      </c>
      <c r="BP296" s="135">
        <f t="shared" si="165"/>
        <v>6.2403697996918334E-2</v>
      </c>
      <c r="BQ296" s="135">
        <f t="shared" si="166"/>
        <v>0.31928759177014387</v>
      </c>
      <c r="BR296" s="125"/>
      <c r="BS296" s="109"/>
      <c r="BT296" s="109"/>
      <c r="BU296" s="109"/>
      <c r="BX296" s="10"/>
    </row>
    <row r="297" spans="1:76" x14ac:dyDescent="0.25">
      <c r="A297" s="122" t="s">
        <v>101</v>
      </c>
      <c r="B297" s="109" t="s">
        <v>122</v>
      </c>
      <c r="C297" s="107" t="s">
        <v>651</v>
      </c>
      <c r="D297" s="6" t="s">
        <v>595</v>
      </c>
      <c r="E297" s="6" t="s">
        <v>37</v>
      </c>
      <c r="F297" s="26">
        <v>450</v>
      </c>
      <c r="G297" s="129">
        <f t="shared" si="167"/>
        <v>48.11436917562721</v>
      </c>
      <c r="H297" s="129">
        <f t="shared" si="168"/>
        <v>45.560430107526876</v>
      </c>
      <c r="I297" s="130">
        <f t="shared" si="139"/>
        <v>-5.6056078971879739E-2</v>
      </c>
      <c r="J297" s="137">
        <v>128</v>
      </c>
      <c r="K297" s="137">
        <v>184</v>
      </c>
      <c r="L297" s="130">
        <f t="shared" si="140"/>
        <v>0.4375</v>
      </c>
      <c r="M297" s="131">
        <v>128</v>
      </c>
      <c r="N297" s="131">
        <v>175.7979714543614</v>
      </c>
      <c r="O297" s="131">
        <v>184</v>
      </c>
      <c r="P297" s="132">
        <f t="shared" si="143"/>
        <v>1.0466559908387105</v>
      </c>
      <c r="Q297" s="132">
        <f t="shared" si="144"/>
        <v>0.4375</v>
      </c>
      <c r="R297" s="140">
        <f t="shared" si="145"/>
        <v>3.15625</v>
      </c>
      <c r="S297" s="140">
        <f t="shared" si="146"/>
        <v>2.25</v>
      </c>
      <c r="T297" s="132">
        <f t="shared" si="147"/>
        <v>-0.28712871287128716</v>
      </c>
      <c r="U297" s="133">
        <f t="shared" si="136"/>
        <v>3.15625</v>
      </c>
      <c r="V297" s="133">
        <f t="shared" si="136"/>
        <v>2.390000000000001</v>
      </c>
      <c r="W297" s="133">
        <f t="shared" si="136"/>
        <v>2.25</v>
      </c>
      <c r="X297" s="132">
        <f t="shared" si="148"/>
        <v>0.94142259414225904</v>
      </c>
      <c r="Y297" s="132">
        <f t="shared" si="149"/>
        <v>-0.28712871287128716</v>
      </c>
      <c r="Z297" s="134">
        <f t="shared" si="150"/>
        <v>1661.374876237624</v>
      </c>
      <c r="AA297" s="134">
        <f t="shared" si="150"/>
        <v>1535.1884057971015</v>
      </c>
      <c r="AB297" s="132">
        <f t="shared" si="141"/>
        <v>-7.5953038802588857E-2</v>
      </c>
      <c r="AC297" s="131">
        <f t="shared" si="137"/>
        <v>1661.3748762376229</v>
      </c>
      <c r="AD297" s="131">
        <f t="shared" si="137"/>
        <v>1678</v>
      </c>
      <c r="AE297" s="131">
        <f t="shared" si="137"/>
        <v>1535.1884057971015</v>
      </c>
      <c r="AF297" s="132">
        <f t="shared" si="151"/>
        <v>0.9148917793784872</v>
      </c>
      <c r="AG297" s="132">
        <f t="shared" si="152"/>
        <v>-7.5953038802588191E-2</v>
      </c>
      <c r="AH297" s="134">
        <f t="shared" si="153"/>
        <v>5243.7144531250005</v>
      </c>
      <c r="AI297" s="134">
        <f t="shared" si="153"/>
        <v>3454.1739130434785</v>
      </c>
      <c r="AJ297" s="132">
        <f t="shared" si="154"/>
        <v>-0.34127345340382564</v>
      </c>
      <c r="AK297" s="131">
        <f t="shared" si="138"/>
        <v>5243.7144531249969</v>
      </c>
      <c r="AL297" s="131">
        <f t="shared" si="138"/>
        <v>4010.4200000000019</v>
      </c>
      <c r="AM297" s="131">
        <f t="shared" si="138"/>
        <v>3454.1739130434785</v>
      </c>
      <c r="AN297" s="132">
        <f t="shared" si="155"/>
        <v>0.86129979230192266</v>
      </c>
      <c r="AO297" s="132">
        <f t="shared" si="156"/>
        <v>-0.3412734534038252</v>
      </c>
      <c r="AP297" s="134">
        <v>404</v>
      </c>
      <c r="AQ297" s="134">
        <v>414</v>
      </c>
      <c r="AR297" s="132">
        <f t="shared" si="157"/>
        <v>2.4752475247524774E-2</v>
      </c>
      <c r="AS297" s="131">
        <v>404</v>
      </c>
      <c r="AT297" s="131">
        <v>420.15715177592392</v>
      </c>
      <c r="AU297" s="131">
        <v>414</v>
      </c>
      <c r="AV297" s="132">
        <f t="shared" si="158"/>
        <v>0.98534559806991551</v>
      </c>
      <c r="AW297" s="132">
        <f t="shared" si="159"/>
        <v>2.4752475247524774E-2</v>
      </c>
      <c r="AX297" s="134">
        <v>671195.45000000007</v>
      </c>
      <c r="AY297" s="134">
        <v>635568</v>
      </c>
      <c r="AZ297" s="132">
        <f t="shared" si="160"/>
        <v>-5.3080589267999412E-2</v>
      </c>
      <c r="BA297" s="131">
        <v>671195.4499999996</v>
      </c>
      <c r="BB297" s="131">
        <v>705023.70068000036</v>
      </c>
      <c r="BC297" s="131">
        <v>635568</v>
      </c>
      <c r="BD297" s="132">
        <f t="shared" si="161"/>
        <v>0.90148458752094451</v>
      </c>
      <c r="BE297" s="132">
        <f t="shared" si="162"/>
        <v>-5.3080589267998746E-2</v>
      </c>
      <c r="BF297" s="131">
        <v>160</v>
      </c>
      <c r="BG297" s="131">
        <v>171.39083815017889</v>
      </c>
      <c r="BH297" s="131">
        <v>175</v>
      </c>
      <c r="BI297" s="132">
        <f t="shared" si="163"/>
        <v>1.0210580792344257</v>
      </c>
      <c r="BJ297" s="132">
        <f t="shared" si="142"/>
        <v>9.375E-2</v>
      </c>
      <c r="BK297" s="134">
        <v>1313</v>
      </c>
      <c r="BL297" s="134">
        <v>64</v>
      </c>
      <c r="BM297" s="135">
        <f t="shared" si="164"/>
        <v>4.8743335872048744E-2</v>
      </c>
      <c r="BN297" s="134">
        <v>2171</v>
      </c>
      <c r="BO297" s="134">
        <v>184</v>
      </c>
      <c r="BP297" s="135">
        <f t="shared" si="165"/>
        <v>8.4753569783509897E-2</v>
      </c>
      <c r="BQ297" s="135">
        <f t="shared" si="166"/>
        <v>0.73877245508982026</v>
      </c>
      <c r="BR297" s="125"/>
      <c r="BS297" s="109"/>
      <c r="BT297" s="109"/>
      <c r="BU297" s="109"/>
      <c r="BX297" s="10"/>
    </row>
    <row r="298" spans="1:76" x14ac:dyDescent="0.25">
      <c r="A298" s="122" t="s">
        <v>101</v>
      </c>
      <c r="B298" s="109" t="s">
        <v>109</v>
      </c>
      <c r="C298" s="107" t="s">
        <v>651</v>
      </c>
      <c r="D298" s="6" t="s">
        <v>595</v>
      </c>
      <c r="E298" s="6" t="s">
        <v>6</v>
      </c>
      <c r="F298" s="26">
        <v>506</v>
      </c>
      <c r="G298" s="129">
        <f t="shared" si="167"/>
        <v>62.060436057631009</v>
      </c>
      <c r="H298" s="129">
        <f t="shared" si="168"/>
        <v>60.427036848144837</v>
      </c>
      <c r="I298" s="130">
        <f t="shared" si="139"/>
        <v>-2.7030933414639514E-2</v>
      </c>
      <c r="J298" s="137">
        <v>233</v>
      </c>
      <c r="K298" s="137">
        <v>188</v>
      </c>
      <c r="L298" s="130">
        <f t="shared" si="140"/>
        <v>-0.19313304721030045</v>
      </c>
      <c r="M298" s="131">
        <v>233</v>
      </c>
      <c r="N298" s="131">
        <v>284.8763409505346</v>
      </c>
      <c r="O298" s="131">
        <v>188</v>
      </c>
      <c r="P298" s="132">
        <f t="shared" si="143"/>
        <v>0.65993546313010243</v>
      </c>
      <c r="Q298" s="132">
        <f t="shared" si="144"/>
        <v>-0.19313304721030045</v>
      </c>
      <c r="R298" s="140">
        <f t="shared" si="145"/>
        <v>1.7339055793991416</v>
      </c>
      <c r="S298" s="140">
        <f t="shared" si="146"/>
        <v>1.9840425531914894</v>
      </c>
      <c r="T298" s="132">
        <f t="shared" si="147"/>
        <v>0.14426216557825988</v>
      </c>
      <c r="U298" s="133">
        <f t="shared" si="136"/>
        <v>1.7339055793991416</v>
      </c>
      <c r="V298" s="133">
        <f t="shared" si="136"/>
        <v>1.6100000000000008</v>
      </c>
      <c r="W298" s="133">
        <f t="shared" si="136"/>
        <v>1.9840425531914894</v>
      </c>
      <c r="X298" s="132">
        <f t="shared" si="148"/>
        <v>1.2323245671996823</v>
      </c>
      <c r="Y298" s="132">
        <f t="shared" si="149"/>
        <v>0.14426216557825988</v>
      </c>
      <c r="Z298" s="134">
        <f t="shared" si="150"/>
        <v>2409.6039603960394</v>
      </c>
      <c r="AA298" s="134">
        <f t="shared" si="150"/>
        <v>2541.1756032171584</v>
      </c>
      <c r="AB298" s="132">
        <f t="shared" si="141"/>
        <v>5.4603015675444899E-2</v>
      </c>
      <c r="AC298" s="131">
        <f t="shared" si="137"/>
        <v>2409.6039603960394</v>
      </c>
      <c r="AD298" s="131">
        <f t="shared" si="137"/>
        <v>2410.0000000000005</v>
      </c>
      <c r="AE298" s="131">
        <f t="shared" si="137"/>
        <v>2541.1756032171584</v>
      </c>
      <c r="AF298" s="132">
        <f t="shared" si="151"/>
        <v>1.0544297108784888</v>
      </c>
      <c r="AG298" s="132">
        <f t="shared" si="152"/>
        <v>5.4603015675444899E-2</v>
      </c>
      <c r="AH298" s="134">
        <f t="shared" si="153"/>
        <v>4178.0257510729607</v>
      </c>
      <c r="AI298" s="134">
        <f t="shared" si="153"/>
        <v>5041.8005319148942</v>
      </c>
      <c r="AJ298" s="132">
        <f t="shared" si="154"/>
        <v>0.2067423305421483</v>
      </c>
      <c r="AK298" s="131">
        <f t="shared" si="138"/>
        <v>4178.0257510729607</v>
      </c>
      <c r="AL298" s="131">
        <f t="shared" si="138"/>
        <v>3880.1000000000026</v>
      </c>
      <c r="AM298" s="131">
        <f t="shared" si="138"/>
        <v>5041.8005319148942</v>
      </c>
      <c r="AN298" s="132">
        <f t="shared" si="155"/>
        <v>1.2993996371008198</v>
      </c>
      <c r="AO298" s="132">
        <f t="shared" si="156"/>
        <v>0.2067423305421483</v>
      </c>
      <c r="AP298" s="134">
        <v>404</v>
      </c>
      <c r="AQ298" s="134">
        <v>373</v>
      </c>
      <c r="AR298" s="132">
        <f t="shared" si="157"/>
        <v>-7.673267326732669E-2</v>
      </c>
      <c r="AS298" s="131">
        <v>404</v>
      </c>
      <c r="AT298" s="131">
        <v>458.65090893036091</v>
      </c>
      <c r="AU298" s="131">
        <v>373</v>
      </c>
      <c r="AV298" s="132">
        <f t="shared" si="158"/>
        <v>0.81325468398152534</v>
      </c>
      <c r="AW298" s="132">
        <f t="shared" si="159"/>
        <v>-7.673267326732669E-2</v>
      </c>
      <c r="AX298" s="134">
        <v>973480</v>
      </c>
      <c r="AY298" s="134">
        <v>947858.5</v>
      </c>
      <c r="AZ298" s="132">
        <f t="shared" si="160"/>
        <v>-2.6319492953116641E-2</v>
      </c>
      <c r="BA298" s="131">
        <v>973480</v>
      </c>
      <c r="BB298" s="131">
        <v>1105348.6905221699</v>
      </c>
      <c r="BC298" s="131">
        <v>947858.5</v>
      </c>
      <c r="BD298" s="132">
        <f t="shared" si="161"/>
        <v>0.85751990130121647</v>
      </c>
      <c r="BE298" s="132">
        <f t="shared" si="162"/>
        <v>-2.6319492953116641E-2</v>
      </c>
      <c r="BF298" s="131">
        <v>36</v>
      </c>
      <c r="BG298" s="131">
        <v>73.384145428857735</v>
      </c>
      <c r="BH298" s="131">
        <v>48</v>
      </c>
      <c r="BI298" s="132">
        <f t="shared" si="163"/>
        <v>0.65409223912723224</v>
      </c>
      <c r="BJ298" s="132">
        <f t="shared" si="142"/>
        <v>0.33333333333333326</v>
      </c>
      <c r="BK298" s="134">
        <v>0</v>
      </c>
      <c r="BL298" s="134">
        <v>0</v>
      </c>
      <c r="BM298" s="135">
        <f t="shared" si="164"/>
        <v>0</v>
      </c>
      <c r="BN298" s="134">
        <v>0</v>
      </c>
      <c r="BO298" s="134">
        <v>0</v>
      </c>
      <c r="BP298" s="135">
        <f t="shared" si="165"/>
        <v>0</v>
      </c>
      <c r="BQ298" s="135">
        <f t="shared" si="166"/>
        <v>0</v>
      </c>
      <c r="BR298" s="125"/>
      <c r="BS298" s="109"/>
      <c r="BT298" s="109"/>
      <c r="BU298" s="109"/>
      <c r="BX298" s="10"/>
    </row>
    <row r="299" spans="1:76" x14ac:dyDescent="0.25">
      <c r="A299" s="122" t="s">
        <v>101</v>
      </c>
      <c r="B299" s="109" t="s">
        <v>110</v>
      </c>
      <c r="C299" s="107" t="s">
        <v>651</v>
      </c>
      <c r="D299" s="6" t="s">
        <v>595</v>
      </c>
      <c r="E299" s="6" t="s">
        <v>6</v>
      </c>
      <c r="F299" s="26">
        <v>540</v>
      </c>
      <c r="G299" s="129">
        <f t="shared" si="167"/>
        <v>40.026224611708486</v>
      </c>
      <c r="H299" s="129">
        <f t="shared" si="168"/>
        <v>34.745639187574668</v>
      </c>
      <c r="I299" s="130">
        <f t="shared" si="139"/>
        <v>-0.15197836469856049</v>
      </c>
      <c r="J299" s="137">
        <v>149</v>
      </c>
      <c r="K299" s="137">
        <v>116</v>
      </c>
      <c r="L299" s="130">
        <f t="shared" si="140"/>
        <v>-0.22147651006711411</v>
      </c>
      <c r="M299" s="131">
        <v>149</v>
      </c>
      <c r="N299" s="131">
        <v>166.9422027186445</v>
      </c>
      <c r="O299" s="131">
        <v>116</v>
      </c>
      <c r="P299" s="132">
        <f t="shared" si="143"/>
        <v>0.69485126056171809</v>
      </c>
      <c r="Q299" s="132">
        <f t="shared" si="144"/>
        <v>-0.22147651006711411</v>
      </c>
      <c r="R299" s="140">
        <f t="shared" si="145"/>
        <v>1.8187919463087248</v>
      </c>
      <c r="S299" s="140">
        <f t="shared" si="146"/>
        <v>1.9137931034482758</v>
      </c>
      <c r="T299" s="132">
        <f t="shared" si="147"/>
        <v>5.2233108537981909E-2</v>
      </c>
      <c r="U299" s="133">
        <f t="shared" si="136"/>
        <v>1.8187919463087248</v>
      </c>
      <c r="V299" s="133">
        <f t="shared" si="136"/>
        <v>1.7900000000000009</v>
      </c>
      <c r="W299" s="133">
        <f t="shared" si="136"/>
        <v>1.9137931034482758</v>
      </c>
      <c r="X299" s="132">
        <f t="shared" si="148"/>
        <v>1.0691581583509915</v>
      </c>
      <c r="Y299" s="132">
        <f t="shared" si="149"/>
        <v>5.2233108537981909E-2</v>
      </c>
      <c r="Z299" s="134">
        <f t="shared" si="150"/>
        <v>2472.4686346863468</v>
      </c>
      <c r="AA299" s="134">
        <f t="shared" si="150"/>
        <v>2620.0090090090089</v>
      </c>
      <c r="AB299" s="132">
        <f t="shared" si="141"/>
        <v>5.9673304750083922E-2</v>
      </c>
      <c r="AC299" s="131">
        <f t="shared" si="137"/>
        <v>2472.4686346863468</v>
      </c>
      <c r="AD299" s="131">
        <f t="shared" si="137"/>
        <v>2487.9999999999991</v>
      </c>
      <c r="AE299" s="131">
        <f t="shared" si="137"/>
        <v>2620.0090090090089</v>
      </c>
      <c r="AF299" s="132">
        <f t="shared" si="151"/>
        <v>1.0530582833637498</v>
      </c>
      <c r="AG299" s="132">
        <f t="shared" si="152"/>
        <v>5.9673304750083922E-2</v>
      </c>
      <c r="AH299" s="134">
        <f t="shared" si="153"/>
        <v>4496.9060402684563</v>
      </c>
      <c r="AI299" s="134">
        <f t="shared" si="153"/>
        <v>5014.1551724137926</v>
      </c>
      <c r="AJ299" s="132">
        <f t="shared" si="154"/>
        <v>0.11502333549189681</v>
      </c>
      <c r="AK299" s="131">
        <f t="shared" si="138"/>
        <v>4496.9060402684563</v>
      </c>
      <c r="AL299" s="131">
        <f t="shared" si="138"/>
        <v>4453.5200000000004</v>
      </c>
      <c r="AM299" s="131">
        <f t="shared" si="138"/>
        <v>5014.1551724137926</v>
      </c>
      <c r="AN299" s="132">
        <f t="shared" si="155"/>
        <v>1.1258858548774435</v>
      </c>
      <c r="AO299" s="132">
        <f t="shared" si="156"/>
        <v>0.11502333549189681</v>
      </c>
      <c r="AP299" s="134">
        <v>271</v>
      </c>
      <c r="AQ299" s="134">
        <v>222</v>
      </c>
      <c r="AR299" s="132">
        <f t="shared" si="157"/>
        <v>-0.18081180811808117</v>
      </c>
      <c r="AS299" s="131">
        <v>271</v>
      </c>
      <c r="AT299" s="131">
        <v>298.82654286637381</v>
      </c>
      <c r="AU299" s="131">
        <v>222</v>
      </c>
      <c r="AV299" s="132">
        <f t="shared" si="158"/>
        <v>0.74290589407003138</v>
      </c>
      <c r="AW299" s="132">
        <f t="shared" si="159"/>
        <v>-0.18081180811808117</v>
      </c>
      <c r="AX299" s="134">
        <v>670039</v>
      </c>
      <c r="AY299" s="134">
        <v>581642</v>
      </c>
      <c r="AZ299" s="132">
        <f t="shared" si="160"/>
        <v>-0.13192814149624121</v>
      </c>
      <c r="BA299" s="131">
        <v>670039</v>
      </c>
      <c r="BB299" s="131">
        <v>743480.43865153776</v>
      </c>
      <c r="BC299" s="131">
        <v>581642</v>
      </c>
      <c r="BD299" s="132">
        <f t="shared" si="161"/>
        <v>0.78232320551019918</v>
      </c>
      <c r="BE299" s="132">
        <f t="shared" si="162"/>
        <v>-0.13192814149624121</v>
      </c>
      <c r="BF299" s="131">
        <v>34</v>
      </c>
      <c r="BG299" s="131">
        <v>47.812246858619808</v>
      </c>
      <c r="BH299" s="131">
        <v>41</v>
      </c>
      <c r="BI299" s="132">
        <f t="shared" si="163"/>
        <v>0.85752087997948445</v>
      </c>
      <c r="BJ299" s="132">
        <f t="shared" si="142"/>
        <v>0.20588235294117641</v>
      </c>
      <c r="BK299" s="134">
        <v>0</v>
      </c>
      <c r="BL299" s="134">
        <v>0</v>
      </c>
      <c r="BM299" s="135">
        <f t="shared" si="164"/>
        <v>0</v>
      </c>
      <c r="BN299" s="134">
        <v>0</v>
      </c>
      <c r="BO299" s="134">
        <v>0</v>
      </c>
      <c r="BP299" s="135">
        <f t="shared" si="165"/>
        <v>0</v>
      </c>
      <c r="BQ299" s="135">
        <f t="shared" si="166"/>
        <v>0</v>
      </c>
      <c r="BR299" s="125"/>
      <c r="BS299" s="109"/>
      <c r="BT299" s="109"/>
      <c r="BU299" s="109"/>
      <c r="BX299" s="10"/>
    </row>
    <row r="300" spans="1:76" x14ac:dyDescent="0.25">
      <c r="A300" s="122" t="s">
        <v>101</v>
      </c>
      <c r="B300" s="109" t="s">
        <v>118</v>
      </c>
      <c r="C300" s="107" t="s">
        <v>651</v>
      </c>
      <c r="D300" s="6" t="s">
        <v>595</v>
      </c>
      <c r="E300" s="6" t="s">
        <v>6</v>
      </c>
      <c r="F300" s="26">
        <v>810</v>
      </c>
      <c r="G300" s="129">
        <f t="shared" si="167"/>
        <v>54.431202708084427</v>
      </c>
      <c r="H300" s="129">
        <f t="shared" si="168"/>
        <v>59.82458661887695</v>
      </c>
      <c r="I300" s="130">
        <f t="shared" si="139"/>
        <v>9.0153300099706887E-2</v>
      </c>
      <c r="J300" s="137">
        <v>214</v>
      </c>
      <c r="K300" s="137">
        <v>213</v>
      </c>
      <c r="L300" s="130">
        <f t="shared" si="140"/>
        <v>-4.6728971962616273E-3</v>
      </c>
      <c r="M300" s="131">
        <v>214</v>
      </c>
      <c r="N300" s="131">
        <v>262.70755427053388</v>
      </c>
      <c r="O300" s="131">
        <v>213</v>
      </c>
      <c r="P300" s="132">
        <f t="shared" si="143"/>
        <v>0.81078749559159813</v>
      </c>
      <c r="Q300" s="132">
        <f t="shared" si="144"/>
        <v>-4.6728971962616273E-3</v>
      </c>
      <c r="R300" s="140">
        <f t="shared" si="145"/>
        <v>2.3364485981308412</v>
      </c>
      <c r="S300" s="140">
        <f t="shared" si="146"/>
        <v>2.596244131455399</v>
      </c>
      <c r="T300" s="132">
        <f t="shared" si="147"/>
        <v>0.11119248826291073</v>
      </c>
      <c r="U300" s="133">
        <f t="shared" si="136"/>
        <v>2.3364485981308412</v>
      </c>
      <c r="V300" s="133">
        <f t="shared" si="136"/>
        <v>2.3599999999999994</v>
      </c>
      <c r="W300" s="133">
        <f t="shared" si="136"/>
        <v>2.596244131455399</v>
      </c>
      <c r="X300" s="132">
        <f t="shared" si="148"/>
        <v>1.1001034455319489</v>
      </c>
      <c r="Y300" s="132">
        <f t="shared" si="149"/>
        <v>0.11119248826291073</v>
      </c>
      <c r="Z300" s="134">
        <f t="shared" si="150"/>
        <v>2733.5349999999999</v>
      </c>
      <c r="AA300" s="134">
        <f t="shared" si="150"/>
        <v>2716.4473236889694</v>
      </c>
      <c r="AB300" s="132">
        <f t="shared" si="141"/>
        <v>-6.2511276830296003E-3</v>
      </c>
      <c r="AC300" s="131">
        <f t="shared" si="137"/>
        <v>2733.5349999999999</v>
      </c>
      <c r="AD300" s="131">
        <f t="shared" si="137"/>
        <v>2753</v>
      </c>
      <c r="AE300" s="131">
        <f t="shared" si="137"/>
        <v>2716.4473236889694</v>
      </c>
      <c r="AF300" s="132">
        <f t="shared" si="151"/>
        <v>0.98672260213910989</v>
      </c>
      <c r="AG300" s="132">
        <f t="shared" si="152"/>
        <v>-6.2511276830296003E-3</v>
      </c>
      <c r="AH300" s="134">
        <f t="shared" si="153"/>
        <v>6386.7640186915887</v>
      </c>
      <c r="AI300" s="134">
        <f t="shared" si="153"/>
        <v>7052.5604225352117</v>
      </c>
      <c r="AJ300" s="132">
        <f t="shared" si="154"/>
        <v>0.10424628213835585</v>
      </c>
      <c r="AK300" s="131">
        <f t="shared" si="138"/>
        <v>6386.7640186915887</v>
      </c>
      <c r="AL300" s="131">
        <f t="shared" si="138"/>
        <v>6497.0799999999981</v>
      </c>
      <c r="AM300" s="131">
        <f t="shared" si="138"/>
        <v>7052.5604225352117</v>
      </c>
      <c r="AN300" s="132">
        <f t="shared" si="155"/>
        <v>1.0854969343974854</v>
      </c>
      <c r="AO300" s="132">
        <f t="shared" si="156"/>
        <v>0.10424628213835585</v>
      </c>
      <c r="AP300" s="134">
        <v>500</v>
      </c>
      <c r="AQ300" s="134">
        <v>553</v>
      </c>
      <c r="AR300" s="132">
        <f t="shared" si="157"/>
        <v>0.10600000000000009</v>
      </c>
      <c r="AS300" s="131">
        <v>500</v>
      </c>
      <c r="AT300" s="131">
        <v>619.98982807845982</v>
      </c>
      <c r="AU300" s="131">
        <v>553</v>
      </c>
      <c r="AV300" s="132">
        <f t="shared" si="158"/>
        <v>0.8919501174945369</v>
      </c>
      <c r="AW300" s="132">
        <f t="shared" si="159"/>
        <v>0.10600000000000009</v>
      </c>
      <c r="AX300" s="134">
        <v>1366767.5</v>
      </c>
      <c r="AY300" s="134">
        <v>1502195.37</v>
      </c>
      <c r="AZ300" s="132">
        <f t="shared" si="160"/>
        <v>9.9086252782569106E-2</v>
      </c>
      <c r="BA300" s="131">
        <v>1366767.5</v>
      </c>
      <c r="BB300" s="131">
        <v>1706831.9967</v>
      </c>
      <c r="BC300" s="131">
        <v>1502195.37</v>
      </c>
      <c r="BD300" s="132">
        <f t="shared" si="161"/>
        <v>0.88010734091249421</v>
      </c>
      <c r="BE300" s="132">
        <f t="shared" si="162"/>
        <v>9.9086252782569106E-2</v>
      </c>
      <c r="BF300" s="131">
        <v>153</v>
      </c>
      <c r="BG300" s="131">
        <v>199.20273176160919</v>
      </c>
      <c r="BH300" s="131">
        <v>172</v>
      </c>
      <c r="BI300" s="132">
        <f t="shared" si="163"/>
        <v>0.86344197430905034</v>
      </c>
      <c r="BJ300" s="132">
        <f t="shared" si="142"/>
        <v>0.12418300653594772</v>
      </c>
      <c r="BK300" s="134">
        <v>3015</v>
      </c>
      <c r="BL300" s="134">
        <v>214</v>
      </c>
      <c r="BM300" s="135">
        <f t="shared" si="164"/>
        <v>7.0978441127694858E-2</v>
      </c>
      <c r="BN300" s="134">
        <v>3103</v>
      </c>
      <c r="BO300" s="134">
        <v>213</v>
      </c>
      <c r="BP300" s="135">
        <f t="shared" si="165"/>
        <v>6.8643248469223331E-2</v>
      </c>
      <c r="BQ300" s="135">
        <f t="shared" si="166"/>
        <v>-3.2900027407904875E-2</v>
      </c>
      <c r="BR300" s="125"/>
      <c r="BS300" s="109"/>
      <c r="BT300" s="109"/>
      <c r="BU300" s="109"/>
      <c r="BX300" s="10"/>
    </row>
    <row r="301" spans="1:76" x14ac:dyDescent="0.25">
      <c r="A301" s="122" t="s">
        <v>425</v>
      </c>
      <c r="B301" s="109" t="s">
        <v>449</v>
      </c>
      <c r="C301" s="107" t="s">
        <v>651</v>
      </c>
      <c r="D301" s="6" t="s">
        <v>595</v>
      </c>
      <c r="E301" s="6" t="s">
        <v>6</v>
      </c>
      <c r="F301" s="26">
        <v>1300</v>
      </c>
      <c r="G301" s="129">
        <f t="shared" si="167"/>
        <v>3.2591935483870969</v>
      </c>
      <c r="H301" s="129">
        <f t="shared" si="168"/>
        <v>11.534168734491315</v>
      </c>
      <c r="I301" s="130">
        <f t="shared" si="139"/>
        <v>0.71743143147880817</v>
      </c>
      <c r="J301" s="137">
        <v>23</v>
      </c>
      <c r="K301" s="137">
        <v>29</v>
      </c>
      <c r="L301" s="130">
        <f t="shared" si="140"/>
        <v>0.26086956521739135</v>
      </c>
      <c r="M301" s="131">
        <v>23</v>
      </c>
      <c r="N301" s="131">
        <v>234.99999999999989</v>
      </c>
      <c r="O301" s="131">
        <v>71</v>
      </c>
      <c r="P301" s="132">
        <f t="shared" si="143"/>
        <v>0.30212765957446824</v>
      </c>
      <c r="Q301" s="132">
        <f t="shared" si="144"/>
        <v>2.0869565217391304</v>
      </c>
      <c r="R301" s="140">
        <f t="shared" si="145"/>
        <v>2.4347826086956523</v>
      </c>
      <c r="S301" s="140">
        <f t="shared" si="146"/>
        <v>3.5172413793103448</v>
      </c>
      <c r="T301" s="132">
        <f t="shared" si="147"/>
        <v>0.44458128078817727</v>
      </c>
      <c r="U301" s="133">
        <f t="shared" si="136"/>
        <v>2.4347826086956523</v>
      </c>
      <c r="V301" s="133">
        <f t="shared" si="136"/>
        <v>2.1691489361702136</v>
      </c>
      <c r="W301" s="133">
        <f t="shared" si="136"/>
        <v>2.535211267605634</v>
      </c>
      <c r="X301" s="132">
        <f t="shared" si="148"/>
        <v>1.1687585049285409</v>
      </c>
      <c r="Y301" s="132">
        <f t="shared" si="149"/>
        <v>4.1247484909456844E-2</v>
      </c>
      <c r="Z301" s="134">
        <f t="shared" si="150"/>
        <v>2345.4553571428573</v>
      </c>
      <c r="AA301" s="134">
        <f t="shared" si="150"/>
        <v>2570.0931372549021</v>
      </c>
      <c r="AB301" s="132">
        <f t="shared" si="141"/>
        <v>9.5775764577199052E-2</v>
      </c>
      <c r="AC301" s="131">
        <f t="shared" si="137"/>
        <v>2345.4553571428573</v>
      </c>
      <c r="AD301" s="131">
        <f t="shared" si="137"/>
        <v>1860.6216037273186</v>
      </c>
      <c r="AE301" s="131">
        <f t="shared" si="137"/>
        <v>2582.3722222222223</v>
      </c>
      <c r="AF301" s="132">
        <f t="shared" si="151"/>
        <v>1.3879083296942514</v>
      </c>
      <c r="AG301" s="132">
        <f t="shared" si="152"/>
        <v>0.10101103154995372</v>
      </c>
      <c r="AH301" s="134">
        <f t="shared" si="153"/>
        <v>5710.6739130434789</v>
      </c>
      <c r="AI301" s="134">
        <f t="shared" si="153"/>
        <v>9039.6379310344837</v>
      </c>
      <c r="AJ301" s="132">
        <f t="shared" si="154"/>
        <v>0.58293715744957453</v>
      </c>
      <c r="AK301" s="131">
        <f t="shared" si="138"/>
        <v>5710.6739130434789</v>
      </c>
      <c r="AL301" s="131">
        <f t="shared" si="138"/>
        <v>4035.9653723404299</v>
      </c>
      <c r="AM301" s="131">
        <f t="shared" si="138"/>
        <v>6546.8591549295779</v>
      </c>
      <c r="AN301" s="132">
        <f t="shared" si="155"/>
        <v>1.6221296643913219</v>
      </c>
      <c r="AO301" s="132">
        <f t="shared" si="156"/>
        <v>0.14642496745895572</v>
      </c>
      <c r="AP301" s="134">
        <v>56</v>
      </c>
      <c r="AQ301" s="134">
        <v>102</v>
      </c>
      <c r="AR301" s="132">
        <f t="shared" si="157"/>
        <v>0.8214285714285714</v>
      </c>
      <c r="AS301" s="131">
        <v>56</v>
      </c>
      <c r="AT301" s="131">
        <v>509.75</v>
      </c>
      <c r="AU301" s="131">
        <v>180</v>
      </c>
      <c r="AV301" s="132">
        <f t="shared" si="158"/>
        <v>0.35311427170181464</v>
      </c>
      <c r="AW301" s="132">
        <f t="shared" si="159"/>
        <v>2.2142857142857144</v>
      </c>
      <c r="AX301" s="134">
        <v>131345.5</v>
      </c>
      <c r="AY301" s="134">
        <v>262149.5</v>
      </c>
      <c r="AZ301" s="132">
        <f t="shared" si="160"/>
        <v>0.99587728547989851</v>
      </c>
      <c r="BA301" s="131">
        <v>131345.5</v>
      </c>
      <c r="BB301" s="131">
        <v>948451.86250000063</v>
      </c>
      <c r="BC301" s="131">
        <v>464827</v>
      </c>
      <c r="BD301" s="132">
        <f t="shared" si="161"/>
        <v>0.49009023902886761</v>
      </c>
      <c r="BE301" s="132">
        <f t="shared" si="162"/>
        <v>2.5389640299819942</v>
      </c>
      <c r="BF301" s="131">
        <v>12</v>
      </c>
      <c r="BG301" s="131">
        <v>115</v>
      </c>
      <c r="BH301" s="131">
        <v>48</v>
      </c>
      <c r="BI301" s="132">
        <f t="shared" si="163"/>
        <v>0.41739130434782606</v>
      </c>
      <c r="BJ301" s="132">
        <f t="shared" si="142"/>
        <v>3</v>
      </c>
      <c r="BK301" s="134">
        <v>0</v>
      </c>
      <c r="BL301" s="134">
        <v>0</v>
      </c>
      <c r="BM301" s="135">
        <f t="shared" si="164"/>
        <v>0</v>
      </c>
      <c r="BN301" s="134">
        <v>650</v>
      </c>
      <c r="BO301" s="134">
        <v>71</v>
      </c>
      <c r="BP301" s="135">
        <f t="shared" si="165"/>
        <v>0.10923076923076923</v>
      </c>
      <c r="BQ301" s="135">
        <f t="shared" si="166"/>
        <v>0</v>
      </c>
      <c r="BR301" s="125"/>
      <c r="BS301" s="109"/>
      <c r="BT301" s="109"/>
      <c r="BU301" s="109"/>
      <c r="BX301" s="10"/>
    </row>
    <row r="302" spans="1:76" x14ac:dyDescent="0.25">
      <c r="A302" s="122" t="s">
        <v>425</v>
      </c>
      <c r="B302" s="109" t="s">
        <v>450</v>
      </c>
      <c r="C302" s="107" t="s">
        <v>651</v>
      </c>
      <c r="D302" s="6" t="s">
        <v>595</v>
      </c>
      <c r="E302" s="6" t="s">
        <v>6</v>
      </c>
      <c r="F302" s="26">
        <v>700</v>
      </c>
      <c r="G302" s="129">
        <f t="shared" si="167"/>
        <v>18.193548387096776</v>
      </c>
      <c r="H302" s="129">
        <f t="shared" si="168"/>
        <v>17.813115668202762</v>
      </c>
      <c r="I302" s="130">
        <f t="shared" si="139"/>
        <v>-2.1356888148046083E-2</v>
      </c>
      <c r="J302" s="137">
        <v>64</v>
      </c>
      <c r="K302" s="137">
        <v>61</v>
      </c>
      <c r="L302" s="130">
        <f t="shared" si="140"/>
        <v>-4.6875E-2</v>
      </c>
      <c r="M302" s="131">
        <v>64</v>
      </c>
      <c r="N302" s="131">
        <v>67.2</v>
      </c>
      <c r="O302" s="131">
        <v>61</v>
      </c>
      <c r="P302" s="132">
        <f t="shared" si="143"/>
        <v>0.90773809523809523</v>
      </c>
      <c r="Q302" s="132">
        <f t="shared" si="144"/>
        <v>-4.6875E-2</v>
      </c>
      <c r="R302" s="140">
        <f t="shared" si="145"/>
        <v>2.34375</v>
      </c>
      <c r="S302" s="140">
        <f t="shared" si="146"/>
        <v>2.4098360655737703</v>
      </c>
      <c r="T302" s="132">
        <f t="shared" si="147"/>
        <v>2.8196721311475326E-2</v>
      </c>
      <c r="U302" s="133">
        <f t="shared" si="136"/>
        <v>2.34375</v>
      </c>
      <c r="V302" s="133">
        <f t="shared" si="136"/>
        <v>2.34375</v>
      </c>
      <c r="W302" s="133">
        <f t="shared" si="136"/>
        <v>2.4098360655737703</v>
      </c>
      <c r="X302" s="132">
        <f t="shared" si="148"/>
        <v>1.0281967213114753</v>
      </c>
      <c r="Y302" s="132">
        <f t="shared" si="149"/>
        <v>2.8196721311475326E-2</v>
      </c>
      <c r="Z302" s="134">
        <f t="shared" si="150"/>
        <v>2632</v>
      </c>
      <c r="AA302" s="134">
        <f t="shared" si="150"/>
        <v>2629.5551700680271</v>
      </c>
      <c r="AB302" s="132">
        <f t="shared" si="141"/>
        <v>-9.2888675226932005E-4</v>
      </c>
      <c r="AC302" s="131">
        <f t="shared" si="137"/>
        <v>2632</v>
      </c>
      <c r="AD302" s="131">
        <f t="shared" si="137"/>
        <v>2658.32</v>
      </c>
      <c r="AE302" s="131">
        <f t="shared" si="137"/>
        <v>2629.5551700680271</v>
      </c>
      <c r="AF302" s="132">
        <f t="shared" si="151"/>
        <v>0.98917932004725806</v>
      </c>
      <c r="AG302" s="132">
        <f t="shared" si="152"/>
        <v>-9.2888675226932005E-4</v>
      </c>
      <c r="AH302" s="134">
        <f t="shared" si="153"/>
        <v>6168.75</v>
      </c>
      <c r="AI302" s="134">
        <f t="shared" si="153"/>
        <v>6336.7968852459007</v>
      </c>
      <c r="AJ302" s="132">
        <f t="shared" si="154"/>
        <v>2.7241642998322213E-2</v>
      </c>
      <c r="AK302" s="131">
        <f t="shared" si="138"/>
        <v>6168.75</v>
      </c>
      <c r="AL302" s="131">
        <f t="shared" si="138"/>
        <v>6230.4375</v>
      </c>
      <c r="AM302" s="131">
        <f t="shared" si="138"/>
        <v>6336.7968852459007</v>
      </c>
      <c r="AN302" s="132">
        <f t="shared" si="155"/>
        <v>1.0170709336617052</v>
      </c>
      <c r="AO302" s="132">
        <f t="shared" si="156"/>
        <v>2.7241642998322213E-2</v>
      </c>
      <c r="AP302" s="134">
        <v>150</v>
      </c>
      <c r="AQ302" s="134">
        <v>147</v>
      </c>
      <c r="AR302" s="132">
        <f t="shared" si="157"/>
        <v>-2.0000000000000018E-2</v>
      </c>
      <c r="AS302" s="131">
        <v>150</v>
      </c>
      <c r="AT302" s="131">
        <v>157.5</v>
      </c>
      <c r="AU302" s="131">
        <v>147</v>
      </c>
      <c r="AV302" s="132">
        <f t="shared" si="158"/>
        <v>0.93333333333333335</v>
      </c>
      <c r="AW302" s="132">
        <f t="shared" si="159"/>
        <v>-2.0000000000000018E-2</v>
      </c>
      <c r="AX302" s="134">
        <v>394800</v>
      </c>
      <c r="AY302" s="134">
        <v>386544.61</v>
      </c>
      <c r="AZ302" s="132">
        <f t="shared" si="160"/>
        <v>-2.0910309017223905E-2</v>
      </c>
      <c r="BA302" s="131">
        <v>394800</v>
      </c>
      <c r="BB302" s="131">
        <v>418685.4</v>
      </c>
      <c r="BC302" s="131">
        <v>386544.61</v>
      </c>
      <c r="BD302" s="132">
        <f t="shared" si="161"/>
        <v>0.92323403204410748</v>
      </c>
      <c r="BE302" s="132">
        <f t="shared" si="162"/>
        <v>-2.0910309017223905E-2</v>
      </c>
      <c r="BF302" s="131">
        <v>40</v>
      </c>
      <c r="BG302" s="131">
        <v>44</v>
      </c>
      <c r="BH302" s="131">
        <v>54</v>
      </c>
      <c r="BI302" s="132">
        <f t="shared" si="163"/>
        <v>1.2272727272727273</v>
      </c>
      <c r="BJ302" s="132">
        <f t="shared" si="142"/>
        <v>0.35000000000000009</v>
      </c>
      <c r="BK302" s="134">
        <v>1824</v>
      </c>
      <c r="BL302" s="134">
        <v>49</v>
      </c>
      <c r="BM302" s="135">
        <f t="shared" si="164"/>
        <v>2.6864035087719298E-2</v>
      </c>
      <c r="BN302" s="134">
        <v>1767</v>
      </c>
      <c r="BO302" s="134">
        <v>61</v>
      </c>
      <c r="BP302" s="135">
        <f t="shared" si="165"/>
        <v>3.4521788341822297E-2</v>
      </c>
      <c r="BQ302" s="135">
        <f t="shared" si="166"/>
        <v>0.28505595786701776</v>
      </c>
      <c r="BR302" s="125"/>
      <c r="BS302" s="109"/>
      <c r="BT302" s="109"/>
      <c r="BU302" s="109"/>
      <c r="BX302" s="10"/>
    </row>
    <row r="303" spans="1:76" x14ac:dyDescent="0.25">
      <c r="A303" s="122" t="s">
        <v>425</v>
      </c>
      <c r="B303" s="109" t="s">
        <v>430</v>
      </c>
      <c r="C303" s="107" t="s">
        <v>651</v>
      </c>
      <c r="D303" s="6" t="s">
        <v>595</v>
      </c>
      <c r="E303" s="6" t="s">
        <v>45</v>
      </c>
      <c r="F303" s="26">
        <v>365</v>
      </c>
      <c r="G303" s="129">
        <f t="shared" si="167"/>
        <v>34.512638091029608</v>
      </c>
      <c r="H303" s="129">
        <f t="shared" si="168"/>
        <v>47.247768448961558</v>
      </c>
      <c r="I303" s="130">
        <f t="shared" si="139"/>
        <v>0.26953929838377055</v>
      </c>
      <c r="J303" s="137">
        <v>70</v>
      </c>
      <c r="K303" s="137">
        <v>72</v>
      </c>
      <c r="L303" s="130">
        <f t="shared" si="140"/>
        <v>2.857142857142847E-2</v>
      </c>
      <c r="M303" s="131">
        <v>70</v>
      </c>
      <c r="N303" s="131">
        <v>78.399999999999991</v>
      </c>
      <c r="O303" s="131">
        <v>72</v>
      </c>
      <c r="P303" s="132">
        <f t="shared" si="143"/>
        <v>0.91836734693877564</v>
      </c>
      <c r="Q303" s="132">
        <f t="shared" si="144"/>
        <v>2.857142857142847E-2</v>
      </c>
      <c r="R303" s="140">
        <f t="shared" si="145"/>
        <v>1.9857142857142858</v>
      </c>
      <c r="S303" s="140">
        <f t="shared" si="146"/>
        <v>2.6666666666666665</v>
      </c>
      <c r="T303" s="132">
        <f t="shared" si="147"/>
        <v>0.34292565947242193</v>
      </c>
      <c r="U303" s="133">
        <f t="shared" si="136"/>
        <v>1.9857142857142858</v>
      </c>
      <c r="V303" s="133">
        <f t="shared" si="136"/>
        <v>2.0000000000000004</v>
      </c>
      <c r="W303" s="133">
        <f t="shared" si="136"/>
        <v>2.6666666666666665</v>
      </c>
      <c r="X303" s="132">
        <f t="shared" si="148"/>
        <v>1.333333333333333</v>
      </c>
      <c r="Y303" s="132">
        <f t="shared" si="149"/>
        <v>0.34292565947242193</v>
      </c>
      <c r="Z303" s="134">
        <f t="shared" si="150"/>
        <v>2809.4280575539578</v>
      </c>
      <c r="AA303" s="134">
        <f t="shared" si="150"/>
        <v>2784.4192708333335</v>
      </c>
      <c r="AB303" s="132">
        <f t="shared" si="141"/>
        <v>-8.9017359435067389E-3</v>
      </c>
      <c r="AC303" s="131">
        <f t="shared" si="137"/>
        <v>2809.4280575539569</v>
      </c>
      <c r="AD303" s="131">
        <f t="shared" si="137"/>
        <v>2829.1542857142872</v>
      </c>
      <c r="AE303" s="131">
        <f t="shared" si="137"/>
        <v>2784.4192708333335</v>
      </c>
      <c r="AF303" s="132">
        <f t="shared" si="151"/>
        <v>0.98418784896007916</v>
      </c>
      <c r="AG303" s="132">
        <f t="shared" si="152"/>
        <v>-8.9017359435064058E-3</v>
      </c>
      <c r="AH303" s="134">
        <f t="shared" si="153"/>
        <v>5578.7214285714308</v>
      </c>
      <c r="AI303" s="134">
        <f t="shared" si="153"/>
        <v>7425.1180555555557</v>
      </c>
      <c r="AJ303" s="132">
        <f t="shared" si="154"/>
        <v>0.33097128986003876</v>
      </c>
      <c r="AK303" s="131">
        <f t="shared" si="138"/>
        <v>5578.721428571429</v>
      </c>
      <c r="AL303" s="131">
        <f t="shared" si="138"/>
        <v>5658.3085714285753</v>
      </c>
      <c r="AM303" s="131">
        <f t="shared" si="138"/>
        <v>7425.1180555555557</v>
      </c>
      <c r="AN303" s="132">
        <f t="shared" si="155"/>
        <v>1.3122504652801052</v>
      </c>
      <c r="AO303" s="132">
        <f t="shared" si="156"/>
        <v>0.33097128986003921</v>
      </c>
      <c r="AP303" s="134">
        <v>139</v>
      </c>
      <c r="AQ303" s="134">
        <v>192</v>
      </c>
      <c r="AR303" s="132">
        <f t="shared" si="157"/>
        <v>0.38129496402877705</v>
      </c>
      <c r="AS303" s="131">
        <v>139</v>
      </c>
      <c r="AT303" s="131">
        <v>156.80000000000001</v>
      </c>
      <c r="AU303" s="131">
        <v>192</v>
      </c>
      <c r="AV303" s="132">
        <f t="shared" si="158"/>
        <v>1.2244897959183672</v>
      </c>
      <c r="AW303" s="132">
        <f t="shared" si="159"/>
        <v>0.38129496402877705</v>
      </c>
      <c r="AX303" s="134">
        <v>390510.50000000012</v>
      </c>
      <c r="AY303" s="134">
        <v>534608.5</v>
      </c>
      <c r="AZ303" s="132">
        <f t="shared" si="160"/>
        <v>0.36899904099889724</v>
      </c>
      <c r="BA303" s="131">
        <v>390510.5</v>
      </c>
      <c r="BB303" s="131">
        <v>443611.39200000028</v>
      </c>
      <c r="BC303" s="131">
        <v>534608.5</v>
      </c>
      <c r="BD303" s="132">
        <f t="shared" si="161"/>
        <v>1.2051279783184641</v>
      </c>
      <c r="BE303" s="132">
        <f t="shared" si="162"/>
        <v>0.36899904099889769</v>
      </c>
      <c r="BF303" s="131">
        <v>45</v>
      </c>
      <c r="BG303" s="131">
        <v>53</v>
      </c>
      <c r="BH303" s="131">
        <v>75</v>
      </c>
      <c r="BI303" s="132">
        <f t="shared" si="163"/>
        <v>1.4150943396226414</v>
      </c>
      <c r="BJ303" s="132">
        <f t="shared" si="142"/>
        <v>0.66666666666666674</v>
      </c>
      <c r="BK303" s="134">
        <v>3497</v>
      </c>
      <c r="BL303" s="134">
        <v>70</v>
      </c>
      <c r="BM303" s="135">
        <f t="shared" si="164"/>
        <v>2.0017157563625966E-2</v>
      </c>
      <c r="BN303" s="134">
        <v>3727</v>
      </c>
      <c r="BO303" s="134">
        <v>72</v>
      </c>
      <c r="BP303" s="135">
        <f t="shared" si="165"/>
        <v>1.9318486718540379E-2</v>
      </c>
      <c r="BQ303" s="135">
        <f t="shared" si="166"/>
        <v>-3.490359921806141E-2</v>
      </c>
      <c r="BR303" s="125"/>
      <c r="BS303" s="109"/>
      <c r="BT303" s="109"/>
      <c r="BU303" s="109"/>
      <c r="BX303" s="10"/>
    </row>
    <row r="304" spans="1:76" x14ac:dyDescent="0.25">
      <c r="A304" s="122" t="s">
        <v>378</v>
      </c>
      <c r="B304" s="109" t="s">
        <v>400</v>
      </c>
      <c r="C304" s="107" t="s">
        <v>651</v>
      </c>
      <c r="D304" s="6" t="s">
        <v>596</v>
      </c>
      <c r="E304" s="6" t="s">
        <v>6</v>
      </c>
      <c r="F304" s="26">
        <v>800</v>
      </c>
      <c r="G304" s="129">
        <f t="shared" si="167"/>
        <v>0</v>
      </c>
      <c r="H304" s="129">
        <f t="shared" si="168"/>
        <v>23.776028225806453</v>
      </c>
      <c r="I304" s="130">
        <f t="shared" si="139"/>
        <v>1</v>
      </c>
      <c r="J304" s="137">
        <v>0</v>
      </c>
      <c r="K304" s="137">
        <v>0</v>
      </c>
      <c r="L304" s="130">
        <f t="shared" si="140"/>
        <v>0</v>
      </c>
      <c r="M304" s="131">
        <v>0</v>
      </c>
      <c r="N304" s="131">
        <v>149</v>
      </c>
      <c r="O304" s="131">
        <v>113</v>
      </c>
      <c r="P304" s="132">
        <f t="shared" si="143"/>
        <v>0.75838926174496646</v>
      </c>
      <c r="Q304" s="132" t="e">
        <f t="shared" si="144"/>
        <v>#DIV/0!</v>
      </c>
      <c r="R304" s="140" t="e">
        <f t="shared" si="145"/>
        <v>#DIV/0!</v>
      </c>
      <c r="S304" s="140" t="e">
        <f t="shared" si="146"/>
        <v>#DIV/0!</v>
      </c>
      <c r="T304" s="132">
        <f t="shared" si="147"/>
        <v>0</v>
      </c>
      <c r="U304" s="133" t="e">
        <f t="shared" si="136"/>
        <v>#DIV/0!</v>
      </c>
      <c r="V304" s="133">
        <f t="shared" si="136"/>
        <v>2.1879194630872485</v>
      </c>
      <c r="W304" s="133">
        <f t="shared" si="136"/>
        <v>1.831858407079646</v>
      </c>
      <c r="X304" s="132">
        <f t="shared" si="148"/>
        <v>0.83726043759161728</v>
      </c>
      <c r="Y304" s="132" t="e">
        <f t="shared" si="149"/>
        <v>#DIV/0!</v>
      </c>
      <c r="Z304" s="134" t="e">
        <f t="shared" si="150"/>
        <v>#DIV/0!</v>
      </c>
      <c r="AA304" s="134" t="e">
        <f t="shared" si="150"/>
        <v>#DIV/0!</v>
      </c>
      <c r="AB304" s="132">
        <f t="shared" si="141"/>
        <v>0</v>
      </c>
      <c r="AC304" s="131" t="e">
        <f t="shared" si="137"/>
        <v>#DIV/0!</v>
      </c>
      <c r="AD304" s="131">
        <f t="shared" si="137"/>
        <v>1840.6540021310698</v>
      </c>
      <c r="AE304" s="131">
        <f t="shared" si="137"/>
        <v>2848.5289855072465</v>
      </c>
      <c r="AF304" s="132">
        <f t="shared" si="151"/>
        <v>1.5475635193845669</v>
      </c>
      <c r="AG304" s="132" t="e">
        <f t="shared" si="152"/>
        <v>#DIV/0!</v>
      </c>
      <c r="AH304" s="134" t="e">
        <f t="shared" si="153"/>
        <v>#DIV/0!</v>
      </c>
      <c r="AI304" s="134" t="e">
        <f t="shared" si="153"/>
        <v>#DIV/0!</v>
      </c>
      <c r="AJ304" s="132">
        <f t="shared" si="154"/>
        <v>0</v>
      </c>
      <c r="AK304" s="131" t="e">
        <f t="shared" si="138"/>
        <v>#DIV/0!</v>
      </c>
      <c r="AL304" s="131">
        <f t="shared" si="138"/>
        <v>4027.2027160720054</v>
      </c>
      <c r="AM304" s="131">
        <f t="shared" si="138"/>
        <v>5218.1017699115046</v>
      </c>
      <c r="AN304" s="132">
        <f t="shared" si="155"/>
        <v>1.2957137094407458</v>
      </c>
      <c r="AO304" s="132" t="e">
        <f t="shared" si="156"/>
        <v>#DIV/0!</v>
      </c>
      <c r="AP304" s="134">
        <v>0</v>
      </c>
      <c r="AQ304" s="134">
        <v>0</v>
      </c>
      <c r="AR304" s="132">
        <f t="shared" si="157"/>
        <v>0</v>
      </c>
      <c r="AS304" s="131">
        <v>0</v>
      </c>
      <c r="AT304" s="131">
        <v>326</v>
      </c>
      <c r="AU304" s="131">
        <v>207</v>
      </c>
      <c r="AV304" s="132">
        <f t="shared" si="158"/>
        <v>0.63496932515337423</v>
      </c>
      <c r="AW304" s="132" t="e">
        <f t="shared" si="159"/>
        <v>#DIV/0!</v>
      </c>
      <c r="AX304" s="134">
        <v>0</v>
      </c>
      <c r="AY304" s="134">
        <v>0</v>
      </c>
      <c r="AZ304" s="132">
        <f t="shared" si="160"/>
        <v>0</v>
      </c>
      <c r="BA304" s="131">
        <v>0</v>
      </c>
      <c r="BB304" s="131">
        <v>600053.20469472872</v>
      </c>
      <c r="BC304" s="131">
        <v>589645.5</v>
      </c>
      <c r="BD304" s="132">
        <f t="shared" si="161"/>
        <v>0.98265536353559924</v>
      </c>
      <c r="BE304" s="132" t="e">
        <f t="shared" si="162"/>
        <v>#DIV/0!</v>
      </c>
      <c r="BF304" s="131">
        <v>0</v>
      </c>
      <c r="BG304" s="131">
        <v>114</v>
      </c>
      <c r="BH304" s="131">
        <v>62</v>
      </c>
      <c r="BI304" s="132">
        <f t="shared" si="163"/>
        <v>0.54385964912280704</v>
      </c>
      <c r="BJ304" s="132" t="e">
        <f t="shared" si="142"/>
        <v>#DIV/0!</v>
      </c>
      <c r="BK304" s="134">
        <v>0</v>
      </c>
      <c r="BL304" s="134">
        <v>0</v>
      </c>
      <c r="BM304" s="135">
        <f t="shared" si="164"/>
        <v>0</v>
      </c>
      <c r="BN304" s="134">
        <v>3672</v>
      </c>
      <c r="BO304" s="134">
        <v>113</v>
      </c>
      <c r="BP304" s="135">
        <f t="shared" si="165"/>
        <v>3.0773420479302833E-2</v>
      </c>
      <c r="BQ304" s="135">
        <f t="shared" si="166"/>
        <v>0</v>
      </c>
      <c r="BR304" s="125"/>
      <c r="BS304" s="109"/>
      <c r="BT304" s="109"/>
      <c r="BU304" s="109"/>
      <c r="BX304" s="10"/>
    </row>
    <row r="305" spans="1:76" x14ac:dyDescent="0.25">
      <c r="A305" s="122" t="s">
        <v>378</v>
      </c>
      <c r="B305" s="109" t="s">
        <v>423</v>
      </c>
      <c r="C305" s="107" t="s">
        <v>651</v>
      </c>
      <c r="D305" s="6" t="s">
        <v>595</v>
      </c>
      <c r="E305" s="6" t="s">
        <v>37</v>
      </c>
      <c r="F305" s="26">
        <v>1500</v>
      </c>
      <c r="G305" s="129">
        <f t="shared" si="167"/>
        <v>18.829279569892474</v>
      </c>
      <c r="H305" s="129">
        <f t="shared" si="168"/>
        <v>23.612376344086019</v>
      </c>
      <c r="I305" s="130">
        <f t="shared" si="139"/>
        <v>0.20256736147573409</v>
      </c>
      <c r="J305" s="137">
        <v>315</v>
      </c>
      <c r="K305" s="137">
        <v>345</v>
      </c>
      <c r="L305" s="130">
        <f t="shared" si="140"/>
        <v>9.5238095238095344E-2</v>
      </c>
      <c r="M305" s="131">
        <v>315</v>
      </c>
      <c r="N305" s="131">
        <v>436</v>
      </c>
      <c r="O305" s="131">
        <v>345</v>
      </c>
      <c r="P305" s="132">
        <f t="shared" si="143"/>
        <v>0.79128440366972475</v>
      </c>
      <c r="Q305" s="132">
        <f t="shared" si="144"/>
        <v>9.5238095238095344E-2</v>
      </c>
      <c r="R305" s="140">
        <f t="shared" si="145"/>
        <v>1.8317460317460317</v>
      </c>
      <c r="S305" s="140">
        <f t="shared" si="146"/>
        <v>1.9101449275362319</v>
      </c>
      <c r="T305" s="132">
        <f t="shared" si="147"/>
        <v>4.2800090422726367E-2</v>
      </c>
      <c r="U305" s="133">
        <f t="shared" si="136"/>
        <v>1.8317460317460317</v>
      </c>
      <c r="V305" s="133">
        <f t="shared" si="136"/>
        <v>1.4036697247706422</v>
      </c>
      <c r="W305" s="133">
        <f t="shared" si="136"/>
        <v>1.9101449275362319</v>
      </c>
      <c r="X305" s="132">
        <f t="shared" si="148"/>
        <v>1.3608222032774462</v>
      </c>
      <c r="Y305" s="132">
        <f t="shared" si="149"/>
        <v>4.2800090422726367E-2</v>
      </c>
      <c r="Z305" s="134">
        <f t="shared" si="150"/>
        <v>1517.4376083188909</v>
      </c>
      <c r="AA305" s="134">
        <f t="shared" si="150"/>
        <v>1666.1236722306526</v>
      </c>
      <c r="AB305" s="132">
        <f t="shared" si="141"/>
        <v>9.798496036781712E-2</v>
      </c>
      <c r="AC305" s="131">
        <f t="shared" si="137"/>
        <v>1517.4376083188909</v>
      </c>
      <c r="AD305" s="131">
        <f t="shared" si="137"/>
        <v>1531.6603625816995</v>
      </c>
      <c r="AE305" s="131">
        <f t="shared" si="137"/>
        <v>1666.1236722306526</v>
      </c>
      <c r="AF305" s="132">
        <f t="shared" si="151"/>
        <v>1.0877892468421051</v>
      </c>
      <c r="AG305" s="132">
        <f t="shared" si="152"/>
        <v>9.798496036781712E-2</v>
      </c>
      <c r="AH305" s="134">
        <f t="shared" si="153"/>
        <v>2779.5603174603175</v>
      </c>
      <c r="AI305" s="134">
        <f t="shared" si="153"/>
        <v>3182.5376811594206</v>
      </c>
      <c r="AJ305" s="132">
        <f t="shared" si="154"/>
        <v>0.14497881595435325</v>
      </c>
      <c r="AK305" s="131">
        <f t="shared" si="138"/>
        <v>2779.5603174603175</v>
      </c>
      <c r="AL305" s="131">
        <f t="shared" si="138"/>
        <v>2149.9452795871562</v>
      </c>
      <c r="AM305" s="131">
        <f t="shared" si="138"/>
        <v>3182.5376811594206</v>
      </c>
      <c r="AN305" s="132">
        <f t="shared" si="155"/>
        <v>1.4802877595891875</v>
      </c>
      <c r="AO305" s="132">
        <f t="shared" si="156"/>
        <v>0.14497881595435325</v>
      </c>
      <c r="AP305" s="134">
        <v>577</v>
      </c>
      <c r="AQ305" s="134">
        <v>659</v>
      </c>
      <c r="AR305" s="132">
        <f t="shared" si="157"/>
        <v>0.14211438474870008</v>
      </c>
      <c r="AS305" s="131">
        <v>577</v>
      </c>
      <c r="AT305" s="131">
        <v>612</v>
      </c>
      <c r="AU305" s="131">
        <v>659</v>
      </c>
      <c r="AV305" s="132">
        <f t="shared" si="158"/>
        <v>1.076797385620915</v>
      </c>
      <c r="AW305" s="132">
        <f t="shared" si="159"/>
        <v>0.14211438474870008</v>
      </c>
      <c r="AX305" s="134">
        <v>875561.5</v>
      </c>
      <c r="AY305" s="134">
        <v>1097975.5</v>
      </c>
      <c r="AZ305" s="132">
        <f t="shared" si="160"/>
        <v>0.25402441747381532</v>
      </c>
      <c r="BA305" s="131">
        <v>875561.5</v>
      </c>
      <c r="BB305" s="131">
        <v>937376.14190000005</v>
      </c>
      <c r="BC305" s="131">
        <v>1097975.5</v>
      </c>
      <c r="BD305" s="132">
        <f t="shared" si="161"/>
        <v>1.171328617106123</v>
      </c>
      <c r="BE305" s="132">
        <f t="shared" si="162"/>
        <v>0.25402441747381532</v>
      </c>
      <c r="BF305" s="131">
        <v>199</v>
      </c>
      <c r="BG305" s="131">
        <v>229</v>
      </c>
      <c r="BH305" s="131">
        <v>278</v>
      </c>
      <c r="BI305" s="132">
        <f t="shared" si="163"/>
        <v>1.2139737991266375</v>
      </c>
      <c r="BJ305" s="132">
        <f t="shared" si="142"/>
        <v>0.39698492462311563</v>
      </c>
      <c r="BK305" s="134">
        <v>3160</v>
      </c>
      <c r="BL305" s="134">
        <v>315</v>
      </c>
      <c r="BM305" s="135">
        <f t="shared" si="164"/>
        <v>9.9683544303797472E-2</v>
      </c>
      <c r="BN305" s="134">
        <v>3955</v>
      </c>
      <c r="BO305" s="134">
        <v>345</v>
      </c>
      <c r="BP305" s="135">
        <f t="shared" si="165"/>
        <v>8.7231352718078387E-2</v>
      </c>
      <c r="BQ305" s="135">
        <f t="shared" si="166"/>
        <v>-0.12491722352657875</v>
      </c>
      <c r="BR305" s="125"/>
      <c r="BS305" s="109"/>
      <c r="BT305" s="109"/>
      <c r="BU305" s="109"/>
      <c r="BX305" s="10"/>
    </row>
    <row r="306" spans="1:76" x14ac:dyDescent="0.25">
      <c r="A306" s="122" t="s">
        <v>378</v>
      </c>
      <c r="B306" s="109" t="s">
        <v>401</v>
      </c>
      <c r="C306" s="107" t="s">
        <v>651</v>
      </c>
      <c r="D306" s="6" t="s">
        <v>595</v>
      </c>
      <c r="E306" s="6" t="s">
        <v>6</v>
      </c>
      <c r="F306" s="26">
        <v>670</v>
      </c>
      <c r="G306" s="129">
        <f t="shared" si="167"/>
        <v>13.341092922484346</v>
      </c>
      <c r="H306" s="129">
        <f t="shared" si="168"/>
        <v>8.7148305247953779</v>
      </c>
      <c r="I306" s="130">
        <f t="shared" si="139"/>
        <v>-0.53084938192732001</v>
      </c>
      <c r="J306" s="137">
        <v>45</v>
      </c>
      <c r="K306" s="137">
        <v>44</v>
      </c>
      <c r="L306" s="130">
        <f t="shared" si="140"/>
        <v>-2.2222222222222254E-2</v>
      </c>
      <c r="M306" s="131">
        <v>45</v>
      </c>
      <c r="N306" s="131">
        <v>47</v>
      </c>
      <c r="O306" s="131">
        <v>44</v>
      </c>
      <c r="P306" s="132">
        <f t="shared" si="143"/>
        <v>0.93617021276595747</v>
      </c>
      <c r="Q306" s="132">
        <f t="shared" si="144"/>
        <v>-2.2222222222222254E-2</v>
      </c>
      <c r="R306" s="140">
        <f t="shared" si="145"/>
        <v>2.3555555555555556</v>
      </c>
      <c r="S306" s="140">
        <f t="shared" si="146"/>
        <v>1.5681818181818181</v>
      </c>
      <c r="T306" s="132">
        <f t="shared" si="147"/>
        <v>-0.33426243567753011</v>
      </c>
      <c r="U306" s="133">
        <f t="shared" si="136"/>
        <v>2.3555555555555556</v>
      </c>
      <c r="V306" s="133">
        <f t="shared" si="136"/>
        <v>2.3617021276595747</v>
      </c>
      <c r="W306" s="133">
        <f t="shared" si="136"/>
        <v>1.5681818181818181</v>
      </c>
      <c r="X306" s="132">
        <f t="shared" si="148"/>
        <v>0.6640049140049139</v>
      </c>
      <c r="Y306" s="132">
        <f t="shared" si="149"/>
        <v>-0.33426243567753011</v>
      </c>
      <c r="Z306" s="134">
        <f t="shared" si="150"/>
        <v>2614.0990566037735</v>
      </c>
      <c r="AA306" s="134">
        <f t="shared" si="150"/>
        <v>2623.2902898550724</v>
      </c>
      <c r="AB306" s="132">
        <f t="shared" si="141"/>
        <v>3.5160233228652693E-3</v>
      </c>
      <c r="AC306" s="131">
        <f t="shared" si="137"/>
        <v>2614.0990566037726</v>
      </c>
      <c r="AD306" s="131">
        <f t="shared" si="137"/>
        <v>2647.0522231314567</v>
      </c>
      <c r="AE306" s="131">
        <f t="shared" si="137"/>
        <v>2623.2902898550724</v>
      </c>
      <c r="AF306" s="132">
        <f t="shared" si="151"/>
        <v>0.99102324726775737</v>
      </c>
      <c r="AG306" s="132">
        <f t="shared" si="152"/>
        <v>3.5160233228654914E-3</v>
      </c>
      <c r="AH306" s="134">
        <f t="shared" si="153"/>
        <v>6157.655555555556</v>
      </c>
      <c r="AI306" s="134">
        <f t="shared" si="153"/>
        <v>4113.7961363636359</v>
      </c>
      <c r="AJ306" s="132">
        <f t="shared" si="154"/>
        <v>-0.33192168687446488</v>
      </c>
      <c r="AK306" s="131">
        <f t="shared" si="138"/>
        <v>6157.6555555555533</v>
      </c>
      <c r="AL306" s="131">
        <f t="shared" si="138"/>
        <v>6251.5488673955688</v>
      </c>
      <c r="AM306" s="131">
        <f t="shared" si="138"/>
        <v>4113.7961363636359</v>
      </c>
      <c r="AN306" s="132">
        <f t="shared" si="155"/>
        <v>0.65804430607889774</v>
      </c>
      <c r="AO306" s="132">
        <f t="shared" si="156"/>
        <v>-0.33192168687446455</v>
      </c>
      <c r="AP306" s="134">
        <v>106</v>
      </c>
      <c r="AQ306" s="134">
        <v>69</v>
      </c>
      <c r="AR306" s="132">
        <f t="shared" si="157"/>
        <v>-0.34905660377358494</v>
      </c>
      <c r="AS306" s="131">
        <v>106</v>
      </c>
      <c r="AT306" s="131">
        <v>111</v>
      </c>
      <c r="AU306" s="131">
        <v>69</v>
      </c>
      <c r="AV306" s="132">
        <f t="shared" si="158"/>
        <v>0.6216216216216216</v>
      </c>
      <c r="AW306" s="132">
        <f t="shared" si="159"/>
        <v>-0.34905660377358494</v>
      </c>
      <c r="AX306" s="134">
        <v>277094.5</v>
      </c>
      <c r="AY306" s="134">
        <v>181007.03</v>
      </c>
      <c r="AZ306" s="132">
        <f t="shared" si="160"/>
        <v>-0.34676787161058775</v>
      </c>
      <c r="BA306" s="131">
        <v>277094.49999999988</v>
      </c>
      <c r="BB306" s="131">
        <v>293822.79676759167</v>
      </c>
      <c r="BC306" s="131">
        <v>181007.03</v>
      </c>
      <c r="BD306" s="132">
        <f t="shared" si="161"/>
        <v>0.61604147803130871</v>
      </c>
      <c r="BE306" s="132">
        <f t="shared" si="162"/>
        <v>-0.34676787161058742</v>
      </c>
      <c r="BF306" s="131">
        <v>29</v>
      </c>
      <c r="BG306" s="131">
        <v>32</v>
      </c>
      <c r="BH306" s="131">
        <v>28</v>
      </c>
      <c r="BI306" s="132">
        <f t="shared" si="163"/>
        <v>0.875</v>
      </c>
      <c r="BJ306" s="132">
        <f t="shared" si="142"/>
        <v>-3.4482758620689613E-2</v>
      </c>
      <c r="BK306" s="134">
        <v>3848</v>
      </c>
      <c r="BL306" s="134">
        <v>45</v>
      </c>
      <c r="BM306" s="135">
        <f t="shared" si="164"/>
        <v>1.1694386694386695E-2</v>
      </c>
      <c r="BN306" s="134">
        <v>2293</v>
      </c>
      <c r="BO306" s="134">
        <v>44</v>
      </c>
      <c r="BP306" s="135">
        <f t="shared" si="165"/>
        <v>1.9188835586567816E-2</v>
      </c>
      <c r="BQ306" s="135">
        <f t="shared" si="166"/>
        <v>0.64085865193584346</v>
      </c>
      <c r="BR306" s="125"/>
      <c r="BS306" s="109"/>
      <c r="BT306" s="109"/>
      <c r="BU306" s="109"/>
      <c r="BX306" s="10"/>
    </row>
    <row r="307" spans="1:76" x14ac:dyDescent="0.25">
      <c r="A307" s="122" t="s">
        <v>378</v>
      </c>
      <c r="B307" s="109" t="s">
        <v>380</v>
      </c>
      <c r="C307" s="107" t="s">
        <v>651</v>
      </c>
      <c r="D307" s="6" t="s">
        <v>595</v>
      </c>
      <c r="E307" s="6" t="s">
        <v>43</v>
      </c>
      <c r="F307" s="26">
        <v>430</v>
      </c>
      <c r="G307" s="129">
        <f t="shared" si="167"/>
        <v>17.788072018004502</v>
      </c>
      <c r="H307" s="129">
        <f t="shared" si="168"/>
        <v>12.415303825956489</v>
      </c>
      <c r="I307" s="130">
        <f t="shared" si="139"/>
        <v>-0.43275366171992086</v>
      </c>
      <c r="J307" s="137">
        <v>50</v>
      </c>
      <c r="K307" s="137">
        <v>44</v>
      </c>
      <c r="L307" s="130">
        <f t="shared" si="140"/>
        <v>-0.12</v>
      </c>
      <c r="M307" s="131">
        <v>50</v>
      </c>
      <c r="N307" s="131">
        <v>52</v>
      </c>
      <c r="O307" s="131">
        <v>44</v>
      </c>
      <c r="P307" s="132">
        <f t="shared" si="143"/>
        <v>0.84615384615384615</v>
      </c>
      <c r="Q307" s="132">
        <f t="shared" si="144"/>
        <v>-0.12</v>
      </c>
      <c r="R307" s="140">
        <f t="shared" si="145"/>
        <v>1.74</v>
      </c>
      <c r="S307" s="140">
        <f t="shared" si="146"/>
        <v>1.9090909090909092</v>
      </c>
      <c r="T307" s="132">
        <f t="shared" si="147"/>
        <v>9.7178683385579889E-2</v>
      </c>
      <c r="U307" s="133">
        <f t="shared" si="136"/>
        <v>1.74</v>
      </c>
      <c r="V307" s="133">
        <f t="shared" si="136"/>
        <v>1.75</v>
      </c>
      <c r="W307" s="133">
        <f t="shared" si="136"/>
        <v>1.9090909090909092</v>
      </c>
      <c r="X307" s="132">
        <f t="shared" si="148"/>
        <v>1.0909090909090911</v>
      </c>
      <c r="Y307" s="132">
        <f t="shared" si="149"/>
        <v>9.7178683385579889E-2</v>
      </c>
      <c r="Z307" s="134">
        <f t="shared" si="150"/>
        <v>2725.4597701149423</v>
      </c>
      <c r="AA307" s="134">
        <f t="shared" si="150"/>
        <v>1970.1904761904761</v>
      </c>
      <c r="AB307" s="132">
        <f t="shared" si="141"/>
        <v>-0.27711628775669428</v>
      </c>
      <c r="AC307" s="131">
        <f t="shared" si="137"/>
        <v>2725.4597701149423</v>
      </c>
      <c r="AD307" s="131">
        <f t="shared" si="137"/>
        <v>2760.9051800484581</v>
      </c>
      <c r="AE307" s="131">
        <f t="shared" si="137"/>
        <v>1970.1904761904761</v>
      </c>
      <c r="AF307" s="132">
        <f t="shared" si="151"/>
        <v>0.7136030930826448</v>
      </c>
      <c r="AG307" s="132">
        <f t="shared" si="152"/>
        <v>-0.27711628775669428</v>
      </c>
      <c r="AH307" s="134">
        <f t="shared" si="153"/>
        <v>4742.2999999999993</v>
      </c>
      <c r="AI307" s="134">
        <f t="shared" si="153"/>
        <v>3761.2727272727275</v>
      </c>
      <c r="AJ307" s="132">
        <f t="shared" si="154"/>
        <v>-0.20686740036000928</v>
      </c>
      <c r="AK307" s="131">
        <f t="shared" si="138"/>
        <v>4742.2999999999993</v>
      </c>
      <c r="AL307" s="131">
        <f t="shared" si="138"/>
        <v>4831.5840650848013</v>
      </c>
      <c r="AM307" s="131">
        <f t="shared" si="138"/>
        <v>3761.2727272727275</v>
      </c>
      <c r="AN307" s="132">
        <f t="shared" si="155"/>
        <v>0.77847610154470359</v>
      </c>
      <c r="AO307" s="132">
        <f t="shared" si="156"/>
        <v>-0.20686740036000928</v>
      </c>
      <c r="AP307" s="134">
        <v>87</v>
      </c>
      <c r="AQ307" s="134">
        <v>84</v>
      </c>
      <c r="AR307" s="132">
        <f t="shared" si="157"/>
        <v>-3.4482758620689613E-2</v>
      </c>
      <c r="AS307" s="131">
        <v>87</v>
      </c>
      <c r="AT307" s="131">
        <v>91</v>
      </c>
      <c r="AU307" s="131">
        <v>84</v>
      </c>
      <c r="AV307" s="132">
        <f t="shared" si="158"/>
        <v>0.92307692307692313</v>
      </c>
      <c r="AW307" s="132">
        <f t="shared" si="159"/>
        <v>-3.4482758620689613E-2</v>
      </c>
      <c r="AX307" s="134">
        <v>237115</v>
      </c>
      <c r="AY307" s="134">
        <v>165496</v>
      </c>
      <c r="AZ307" s="132">
        <f t="shared" si="160"/>
        <v>-0.30204331231680825</v>
      </c>
      <c r="BA307" s="131">
        <v>237115</v>
      </c>
      <c r="BB307" s="131">
        <v>251242.37138440969</v>
      </c>
      <c r="BC307" s="131">
        <v>165496</v>
      </c>
      <c r="BD307" s="132">
        <f t="shared" si="161"/>
        <v>0.65871054746090296</v>
      </c>
      <c r="BE307" s="132">
        <f t="shared" si="162"/>
        <v>-0.30204331231680825</v>
      </c>
      <c r="BF307" s="131">
        <v>25</v>
      </c>
      <c r="BG307" s="131">
        <v>27</v>
      </c>
      <c r="BH307" s="131">
        <v>39</v>
      </c>
      <c r="BI307" s="132">
        <f t="shared" si="163"/>
        <v>1.4444444444444444</v>
      </c>
      <c r="BJ307" s="132">
        <f t="shared" si="142"/>
        <v>0.56000000000000005</v>
      </c>
      <c r="BK307" s="134">
        <v>4205</v>
      </c>
      <c r="BL307" s="134">
        <v>50</v>
      </c>
      <c r="BM307" s="135">
        <f t="shared" si="164"/>
        <v>1.1890606420927468E-2</v>
      </c>
      <c r="BN307" s="134">
        <v>2323</v>
      </c>
      <c r="BO307" s="134">
        <v>44</v>
      </c>
      <c r="BP307" s="135">
        <f t="shared" si="165"/>
        <v>1.8941024537236333E-2</v>
      </c>
      <c r="BQ307" s="135">
        <f t="shared" si="166"/>
        <v>0.59294016358157542</v>
      </c>
      <c r="BR307" s="125"/>
      <c r="BS307" s="109"/>
      <c r="BT307" s="109"/>
      <c r="BU307" s="109"/>
      <c r="BX307" s="10"/>
    </row>
    <row r="308" spans="1:76" x14ac:dyDescent="0.25">
      <c r="A308" s="122" t="s">
        <v>253</v>
      </c>
      <c r="B308" s="109" t="s">
        <v>275</v>
      </c>
      <c r="C308" s="107" t="s">
        <v>651</v>
      </c>
      <c r="D308" s="6" t="s">
        <v>595</v>
      </c>
      <c r="E308" s="6" t="s">
        <v>6</v>
      </c>
      <c r="F308" s="26">
        <v>660</v>
      </c>
      <c r="G308" s="129">
        <f t="shared" si="167"/>
        <v>43.65158846529814</v>
      </c>
      <c r="H308" s="129">
        <f t="shared" si="168"/>
        <v>68.051870478983389</v>
      </c>
      <c r="I308" s="130">
        <f t="shared" si="139"/>
        <v>0.35855417113363319</v>
      </c>
      <c r="J308" s="137">
        <v>134</v>
      </c>
      <c r="K308" s="137">
        <v>198</v>
      </c>
      <c r="L308" s="130">
        <f t="shared" si="140"/>
        <v>0.47761194029850751</v>
      </c>
      <c r="M308" s="131">
        <v>134</v>
      </c>
      <c r="N308" s="131">
        <v>160.62</v>
      </c>
      <c r="O308" s="131">
        <v>198</v>
      </c>
      <c r="P308" s="132">
        <f t="shared" si="143"/>
        <v>1.2327231976092641</v>
      </c>
      <c r="Q308" s="132">
        <f t="shared" si="144"/>
        <v>0.47761194029850751</v>
      </c>
      <c r="R308" s="140">
        <f t="shared" si="145"/>
        <v>2.5298507462686568</v>
      </c>
      <c r="S308" s="140">
        <f t="shared" si="146"/>
        <v>2.5757575757575757</v>
      </c>
      <c r="T308" s="132">
        <f t="shared" si="147"/>
        <v>1.814606239384986E-2</v>
      </c>
      <c r="U308" s="133">
        <f t="shared" si="136"/>
        <v>2.5298507462686568</v>
      </c>
      <c r="V308" s="133">
        <f t="shared" si="136"/>
        <v>2.5315651849084788</v>
      </c>
      <c r="W308" s="133">
        <f t="shared" si="136"/>
        <v>2.5757575757575757</v>
      </c>
      <c r="X308" s="132">
        <f t="shared" si="148"/>
        <v>1.0174565486650482</v>
      </c>
      <c r="Y308" s="132">
        <f t="shared" si="149"/>
        <v>1.814606239384986E-2</v>
      </c>
      <c r="Z308" s="134">
        <f t="shared" si="150"/>
        <v>2634.5471976401177</v>
      </c>
      <c r="AA308" s="134">
        <f t="shared" si="150"/>
        <v>2730.0809215686277</v>
      </c>
      <c r="AB308" s="132">
        <f t="shared" si="141"/>
        <v>3.6261914007114315E-2</v>
      </c>
      <c r="AC308" s="131">
        <f t="shared" si="137"/>
        <v>2634.5471976401177</v>
      </c>
      <c r="AD308" s="131">
        <f t="shared" si="137"/>
        <v>2661.3330846982449</v>
      </c>
      <c r="AE308" s="131">
        <f t="shared" si="137"/>
        <v>2730.0809215686277</v>
      </c>
      <c r="AF308" s="132">
        <f t="shared" si="151"/>
        <v>1.025832105445823</v>
      </c>
      <c r="AG308" s="132">
        <f t="shared" si="152"/>
        <v>3.6261914007114315E-2</v>
      </c>
      <c r="AH308" s="134">
        <f t="shared" si="153"/>
        <v>6665.0111940298502</v>
      </c>
      <c r="AI308" s="134">
        <f t="shared" si="153"/>
        <v>7032.0266161616164</v>
      </c>
      <c r="AJ308" s="132">
        <f t="shared" si="154"/>
        <v>5.5065987355057855E-2</v>
      </c>
      <c r="AK308" s="131">
        <f t="shared" si="138"/>
        <v>6665.0111940298502</v>
      </c>
      <c r="AL308" s="131">
        <f t="shared" si="138"/>
        <v>6737.3381826671648</v>
      </c>
      <c r="AM308" s="131">
        <f t="shared" si="138"/>
        <v>7032.0266161616164</v>
      </c>
      <c r="AN308" s="132">
        <f t="shared" si="155"/>
        <v>1.0437395935167071</v>
      </c>
      <c r="AO308" s="132">
        <f t="shared" si="156"/>
        <v>5.5065987355057855E-2</v>
      </c>
      <c r="AP308" s="134">
        <v>339</v>
      </c>
      <c r="AQ308" s="134">
        <v>510</v>
      </c>
      <c r="AR308" s="132">
        <f t="shared" si="157"/>
        <v>0.50442477876106184</v>
      </c>
      <c r="AS308" s="131">
        <v>339</v>
      </c>
      <c r="AT308" s="131">
        <v>406.61999999999989</v>
      </c>
      <c r="AU308" s="131">
        <v>510</v>
      </c>
      <c r="AV308" s="132">
        <f t="shared" si="158"/>
        <v>1.2542422900988641</v>
      </c>
      <c r="AW308" s="132">
        <f t="shared" si="159"/>
        <v>0.50442477876106184</v>
      </c>
      <c r="AX308" s="134">
        <v>893111.49999999988</v>
      </c>
      <c r="AY308" s="134">
        <v>1392341.27</v>
      </c>
      <c r="AZ308" s="132">
        <f t="shared" si="160"/>
        <v>0.55897810071866738</v>
      </c>
      <c r="BA308" s="131">
        <v>893111.49999999988</v>
      </c>
      <c r="BB308" s="131">
        <v>1082151.2589</v>
      </c>
      <c r="BC308" s="131">
        <v>1392341.27</v>
      </c>
      <c r="BD308" s="132">
        <f t="shared" si="161"/>
        <v>1.2866420091913087</v>
      </c>
      <c r="BE308" s="132">
        <f t="shared" si="162"/>
        <v>0.55897810071866738</v>
      </c>
      <c r="BF308" s="131">
        <v>78</v>
      </c>
      <c r="BG308" s="131">
        <v>119.3405204819277</v>
      </c>
      <c r="BH308" s="131">
        <v>166</v>
      </c>
      <c r="BI308" s="132">
        <f t="shared" si="163"/>
        <v>1.3909776774028582</v>
      </c>
      <c r="BJ308" s="132">
        <f t="shared" si="142"/>
        <v>1.1282051282051282</v>
      </c>
      <c r="BK308" s="134">
        <v>914</v>
      </c>
      <c r="BL308" s="134">
        <v>118</v>
      </c>
      <c r="BM308" s="135">
        <f t="shared" si="164"/>
        <v>0.12910284463894967</v>
      </c>
      <c r="BN308" s="134">
        <v>1338</v>
      </c>
      <c r="BO308" s="134">
        <v>187</v>
      </c>
      <c r="BP308" s="135">
        <f t="shared" si="165"/>
        <v>0.13976083707025411</v>
      </c>
      <c r="BQ308" s="135">
        <f t="shared" si="166"/>
        <v>8.2554280357731047E-2</v>
      </c>
      <c r="BR308" s="125"/>
      <c r="BS308" s="109"/>
      <c r="BT308" s="109"/>
      <c r="BU308" s="109"/>
      <c r="BX308" s="10"/>
    </row>
    <row r="309" spans="1:76" x14ac:dyDescent="0.25">
      <c r="A309" s="122" t="s">
        <v>253</v>
      </c>
      <c r="B309" s="109" t="s">
        <v>276</v>
      </c>
      <c r="C309" s="107" t="s">
        <v>651</v>
      </c>
      <c r="D309" s="6" t="s">
        <v>595</v>
      </c>
      <c r="E309" s="6" t="s">
        <v>6</v>
      </c>
      <c r="F309" s="26">
        <v>490</v>
      </c>
      <c r="G309" s="129">
        <f t="shared" si="167"/>
        <v>48.211290322580645</v>
      </c>
      <c r="H309" s="129">
        <f t="shared" si="168"/>
        <v>84.388935483870966</v>
      </c>
      <c r="I309" s="130">
        <f t="shared" si="139"/>
        <v>0.42870128594292861</v>
      </c>
      <c r="J309" s="137">
        <v>104</v>
      </c>
      <c r="K309" s="137">
        <v>158</v>
      </c>
      <c r="L309" s="130">
        <f t="shared" si="140"/>
        <v>0.51923076923076916</v>
      </c>
      <c r="M309" s="131">
        <v>104</v>
      </c>
      <c r="N309" s="131">
        <v>144.83999999999989</v>
      </c>
      <c r="O309" s="131">
        <v>158</v>
      </c>
      <c r="P309" s="132">
        <f t="shared" si="143"/>
        <v>1.0908588787627735</v>
      </c>
      <c r="Q309" s="132">
        <f t="shared" si="144"/>
        <v>0.51923076923076916</v>
      </c>
      <c r="R309" s="140">
        <f t="shared" si="145"/>
        <v>2.6153846153846154</v>
      </c>
      <c r="S309" s="140">
        <f t="shared" si="146"/>
        <v>2.9683544303797467</v>
      </c>
      <c r="T309" s="132">
        <f t="shared" si="147"/>
        <v>0.13495904690990312</v>
      </c>
      <c r="U309" s="133">
        <f t="shared" si="136"/>
        <v>2.6153846153846154</v>
      </c>
      <c r="V309" s="133">
        <f t="shared" si="136"/>
        <v>2.6212372272852824</v>
      </c>
      <c r="W309" s="133">
        <f t="shared" si="136"/>
        <v>2.9683544303797467</v>
      </c>
      <c r="X309" s="132">
        <f t="shared" si="148"/>
        <v>1.1324249478380712</v>
      </c>
      <c r="Y309" s="132">
        <f t="shared" si="149"/>
        <v>0.13495904690990312</v>
      </c>
      <c r="Z309" s="134">
        <f t="shared" si="150"/>
        <v>2692.3878676470586</v>
      </c>
      <c r="AA309" s="134">
        <f t="shared" si="150"/>
        <v>2733.1938805970149</v>
      </c>
      <c r="AB309" s="132">
        <f t="shared" si="141"/>
        <v>1.5156067756915581E-2</v>
      </c>
      <c r="AC309" s="131">
        <f t="shared" si="137"/>
        <v>2692.387867647059</v>
      </c>
      <c r="AD309" s="131">
        <f t="shared" si="137"/>
        <v>2723.4854309118682</v>
      </c>
      <c r="AE309" s="131">
        <f t="shared" si="137"/>
        <v>2733.1938805970149</v>
      </c>
      <c r="AF309" s="132">
        <f t="shared" si="151"/>
        <v>1.0035647151165028</v>
      </c>
      <c r="AG309" s="132">
        <f t="shared" si="152"/>
        <v>1.5156067756915359E-2</v>
      </c>
      <c r="AH309" s="134">
        <f t="shared" si="153"/>
        <v>7041.6298076923067</v>
      </c>
      <c r="AI309" s="134">
        <f t="shared" si="153"/>
        <v>8113.0881645569616</v>
      </c>
      <c r="AJ309" s="132">
        <f t="shared" si="154"/>
        <v>0.15216056312619397</v>
      </c>
      <c r="AK309" s="131">
        <f t="shared" si="138"/>
        <v>7041.6298076923085</v>
      </c>
      <c r="AL309" s="131">
        <f t="shared" si="138"/>
        <v>7138.9013994752877</v>
      </c>
      <c r="AM309" s="131">
        <f t="shared" si="138"/>
        <v>8113.0881645569616</v>
      </c>
      <c r="AN309" s="132">
        <f t="shared" si="155"/>
        <v>1.1364617201679346</v>
      </c>
      <c r="AO309" s="132">
        <f t="shared" si="156"/>
        <v>0.15216056312619375</v>
      </c>
      <c r="AP309" s="134">
        <v>272</v>
      </c>
      <c r="AQ309" s="134">
        <v>469</v>
      </c>
      <c r="AR309" s="132">
        <f t="shared" si="157"/>
        <v>0.72426470588235303</v>
      </c>
      <c r="AS309" s="131">
        <v>272</v>
      </c>
      <c r="AT309" s="131">
        <v>379.66</v>
      </c>
      <c r="AU309" s="131">
        <v>469</v>
      </c>
      <c r="AV309" s="132">
        <f t="shared" si="158"/>
        <v>1.235315808881631</v>
      </c>
      <c r="AW309" s="132">
        <f t="shared" si="159"/>
        <v>0.72426470588235303</v>
      </c>
      <c r="AX309" s="134">
        <v>732329.49999999988</v>
      </c>
      <c r="AY309" s="134">
        <v>1281867.93</v>
      </c>
      <c r="AZ309" s="132">
        <f t="shared" si="160"/>
        <v>0.750397778595564</v>
      </c>
      <c r="BA309" s="131">
        <v>732329.5</v>
      </c>
      <c r="BB309" s="131">
        <v>1033998.4787</v>
      </c>
      <c r="BC309" s="131">
        <v>1281867.93</v>
      </c>
      <c r="BD309" s="132">
        <f t="shared" si="161"/>
        <v>1.2397193578192061</v>
      </c>
      <c r="BE309" s="132">
        <f t="shared" si="162"/>
        <v>0.75039777859556378</v>
      </c>
      <c r="BF309" s="131">
        <v>72</v>
      </c>
      <c r="BG309" s="131">
        <v>113.46765491183881</v>
      </c>
      <c r="BH309" s="131">
        <v>144</v>
      </c>
      <c r="BI309" s="132">
        <f t="shared" si="163"/>
        <v>1.2690841289694756</v>
      </c>
      <c r="BJ309" s="132">
        <f t="shared" si="142"/>
        <v>1</v>
      </c>
      <c r="BK309" s="134">
        <v>2341</v>
      </c>
      <c r="BL309" s="134">
        <v>104</v>
      </c>
      <c r="BM309" s="135">
        <f t="shared" si="164"/>
        <v>4.4425459205467747E-2</v>
      </c>
      <c r="BN309" s="134">
        <v>2598</v>
      </c>
      <c r="BO309" s="134">
        <v>158</v>
      </c>
      <c r="BP309" s="135">
        <f t="shared" si="165"/>
        <v>6.0816012317167052E-2</v>
      </c>
      <c r="BQ309" s="135">
        <f t="shared" si="166"/>
        <v>0.36894504648546222</v>
      </c>
      <c r="BR309" s="125"/>
      <c r="BS309" s="109"/>
      <c r="BT309" s="109"/>
      <c r="BU309" s="109"/>
      <c r="BX309" s="10"/>
    </row>
    <row r="310" spans="1:76" x14ac:dyDescent="0.25">
      <c r="A310" s="122" t="s">
        <v>125</v>
      </c>
      <c r="B310" s="109" t="s">
        <v>129</v>
      </c>
      <c r="C310" s="107" t="s">
        <v>651</v>
      </c>
      <c r="D310" s="6" t="s">
        <v>595</v>
      </c>
      <c r="E310" s="6" t="s">
        <v>43</v>
      </c>
      <c r="F310" s="26">
        <v>1100</v>
      </c>
      <c r="G310" s="129">
        <f t="shared" si="167"/>
        <v>20.600630498533725</v>
      </c>
      <c r="H310" s="129">
        <f t="shared" si="168"/>
        <v>15.793264809384159</v>
      </c>
      <c r="I310" s="130">
        <f t="shared" si="139"/>
        <v>-0.30439340739054099</v>
      </c>
      <c r="J310" s="137">
        <v>199</v>
      </c>
      <c r="K310" s="137">
        <v>52</v>
      </c>
      <c r="L310" s="130">
        <f t="shared" si="140"/>
        <v>-0.7386934673366834</v>
      </c>
      <c r="M310" s="131">
        <v>199</v>
      </c>
      <c r="N310" s="131">
        <v>190.0570000000001</v>
      </c>
      <c r="O310" s="131">
        <v>90</v>
      </c>
      <c r="P310" s="132">
        <f t="shared" si="143"/>
        <v>0.47354214788195093</v>
      </c>
      <c r="Q310" s="132">
        <f t="shared" si="144"/>
        <v>-0.54773869346733672</v>
      </c>
      <c r="R310" s="140">
        <f t="shared" si="145"/>
        <v>2.0854271356783918</v>
      </c>
      <c r="S310" s="140">
        <f t="shared" si="146"/>
        <v>3.1538461538461537</v>
      </c>
      <c r="T310" s="132">
        <f t="shared" si="147"/>
        <v>0.51232622798887872</v>
      </c>
      <c r="U310" s="133">
        <f t="shared" si="136"/>
        <v>2.0854271356783918</v>
      </c>
      <c r="V310" s="133">
        <f t="shared" si="136"/>
        <v>1.8568421052631576</v>
      </c>
      <c r="W310" s="133">
        <f t="shared" si="136"/>
        <v>2.8333333333333335</v>
      </c>
      <c r="X310" s="132">
        <f t="shared" si="148"/>
        <v>1.5258881330309906</v>
      </c>
      <c r="Y310" s="132">
        <f t="shared" si="149"/>
        <v>0.35863453815261059</v>
      </c>
      <c r="Z310" s="134">
        <f t="shared" si="150"/>
        <v>1692.7265060240964</v>
      </c>
      <c r="AA310" s="134">
        <f t="shared" si="150"/>
        <v>2241.9867682926833</v>
      </c>
      <c r="AB310" s="132">
        <f t="shared" si="141"/>
        <v>0.32448257903085498</v>
      </c>
      <c r="AC310" s="131">
        <f t="shared" si="137"/>
        <v>1692.7265060240964</v>
      </c>
      <c r="AD310" s="131">
        <f t="shared" si="137"/>
        <v>1739.4977057962849</v>
      </c>
      <c r="AE310" s="131">
        <f t="shared" si="137"/>
        <v>2111.962078431372</v>
      </c>
      <c r="AF310" s="132">
        <f t="shared" si="151"/>
        <v>1.214121795845994</v>
      </c>
      <c r="AG310" s="132">
        <f t="shared" si="152"/>
        <v>0.24766881768277083</v>
      </c>
      <c r="AH310" s="134">
        <f t="shared" si="153"/>
        <v>3530.0577889447231</v>
      </c>
      <c r="AI310" s="134">
        <f t="shared" si="153"/>
        <v>7070.8813461538475</v>
      </c>
      <c r="AJ310" s="132">
        <f t="shared" si="154"/>
        <v>1.0030497427827152</v>
      </c>
      <c r="AK310" s="131">
        <f t="shared" si="138"/>
        <v>3530.0577889447231</v>
      </c>
      <c r="AL310" s="131">
        <f t="shared" si="138"/>
        <v>3229.9725821312063</v>
      </c>
      <c r="AM310" s="131">
        <f t="shared" si="138"/>
        <v>5983.8925555555543</v>
      </c>
      <c r="AN310" s="132">
        <f t="shared" si="155"/>
        <v>1.8526140403356772</v>
      </c>
      <c r="AO310" s="132">
        <f t="shared" si="156"/>
        <v>0.69512594787984527</v>
      </c>
      <c r="AP310" s="134">
        <v>415</v>
      </c>
      <c r="AQ310" s="134">
        <v>164</v>
      </c>
      <c r="AR310" s="132">
        <f t="shared" si="157"/>
        <v>-0.60481927710843375</v>
      </c>
      <c r="AS310" s="131">
        <v>415</v>
      </c>
      <c r="AT310" s="131">
        <v>352.90584000000013</v>
      </c>
      <c r="AU310" s="131">
        <v>255</v>
      </c>
      <c r="AV310" s="132">
        <f t="shared" si="158"/>
        <v>0.72257234394307535</v>
      </c>
      <c r="AW310" s="132">
        <f t="shared" si="159"/>
        <v>-0.38554216867469882</v>
      </c>
      <c r="AX310" s="134">
        <v>702481.5</v>
      </c>
      <c r="AY310" s="134">
        <v>367685.83000000007</v>
      </c>
      <c r="AZ310" s="132">
        <f t="shared" si="160"/>
        <v>-0.47659001696130066</v>
      </c>
      <c r="BA310" s="131">
        <v>702481.5</v>
      </c>
      <c r="BB310" s="131">
        <v>613878.89904211101</v>
      </c>
      <c r="BC310" s="131">
        <v>538550.32999999984</v>
      </c>
      <c r="BD310" s="132">
        <f t="shared" si="161"/>
        <v>0.87729083185681589</v>
      </c>
      <c r="BE310" s="132">
        <f t="shared" si="162"/>
        <v>-0.23336012407444207</v>
      </c>
      <c r="BF310" s="131">
        <v>129</v>
      </c>
      <c r="BG310" s="131">
        <v>115.2179189320684</v>
      </c>
      <c r="BH310" s="131">
        <v>89</v>
      </c>
      <c r="BI310" s="132">
        <f t="shared" si="163"/>
        <v>0.77244929282635033</v>
      </c>
      <c r="BJ310" s="132">
        <f t="shared" si="142"/>
        <v>-0.31007751937984496</v>
      </c>
      <c r="BK310" s="134">
        <v>0</v>
      </c>
      <c r="BL310" s="134">
        <v>0</v>
      </c>
      <c r="BM310" s="135">
        <f t="shared" si="164"/>
        <v>0</v>
      </c>
      <c r="BN310" s="134">
        <v>1944</v>
      </c>
      <c r="BO310" s="134">
        <v>90</v>
      </c>
      <c r="BP310" s="135">
        <f t="shared" si="165"/>
        <v>4.6296296296296294E-2</v>
      </c>
      <c r="BQ310" s="135">
        <f t="shared" si="166"/>
        <v>0</v>
      </c>
      <c r="BR310" s="125"/>
      <c r="BS310" s="109"/>
      <c r="BT310" s="109"/>
      <c r="BU310" s="109"/>
      <c r="BX310" s="10"/>
    </row>
    <row r="311" spans="1:76" x14ac:dyDescent="0.25">
      <c r="A311" s="122" t="s">
        <v>288</v>
      </c>
      <c r="B311" s="109" t="s">
        <v>311</v>
      </c>
      <c r="C311" s="107" t="s">
        <v>651</v>
      </c>
      <c r="D311" s="6" t="s">
        <v>595</v>
      </c>
      <c r="E311" s="6" t="s">
        <v>6</v>
      </c>
      <c r="F311" s="26">
        <v>1120</v>
      </c>
      <c r="G311" s="129">
        <f t="shared" si="167"/>
        <v>13.37214861751152</v>
      </c>
      <c r="H311" s="129">
        <f t="shared" si="168"/>
        <v>11.748459101382489</v>
      </c>
      <c r="I311" s="130">
        <f t="shared" si="139"/>
        <v>-0.13820446597443281</v>
      </c>
      <c r="J311" s="137">
        <v>61</v>
      </c>
      <c r="K311" s="137">
        <v>47</v>
      </c>
      <c r="L311" s="130">
        <f t="shared" si="140"/>
        <v>-0.22950819672131151</v>
      </c>
      <c r="M311" s="131">
        <v>61</v>
      </c>
      <c r="N311" s="131">
        <v>60.9</v>
      </c>
      <c r="O311" s="131">
        <v>47</v>
      </c>
      <c r="P311" s="132">
        <f t="shared" si="143"/>
        <v>0.77175697865353043</v>
      </c>
      <c r="Q311" s="132">
        <f t="shared" si="144"/>
        <v>-0.22950819672131151</v>
      </c>
      <c r="R311" s="140">
        <f t="shared" si="145"/>
        <v>2.7704918032786887</v>
      </c>
      <c r="S311" s="140">
        <f t="shared" si="146"/>
        <v>3.2553191489361701</v>
      </c>
      <c r="T311" s="132">
        <f t="shared" si="147"/>
        <v>0.17499685257459396</v>
      </c>
      <c r="U311" s="133">
        <f t="shared" si="136"/>
        <v>2.7704918032786887</v>
      </c>
      <c r="V311" s="133">
        <f t="shared" si="136"/>
        <v>2.9310344827586206</v>
      </c>
      <c r="W311" s="133">
        <f t="shared" si="136"/>
        <v>3.2553191489361701</v>
      </c>
      <c r="X311" s="132">
        <f t="shared" si="148"/>
        <v>1.1106382978723404</v>
      </c>
      <c r="Y311" s="132">
        <f t="shared" si="149"/>
        <v>0.17499685257459396</v>
      </c>
      <c r="Z311" s="134">
        <f t="shared" si="150"/>
        <v>2747.2248520710054</v>
      </c>
      <c r="AA311" s="134">
        <f t="shared" si="150"/>
        <v>2666.0555555555557</v>
      </c>
      <c r="AB311" s="132">
        <f t="shared" si="141"/>
        <v>-2.9545923936389884E-2</v>
      </c>
      <c r="AC311" s="131">
        <f t="shared" si="137"/>
        <v>2747.2248520710059</v>
      </c>
      <c r="AD311" s="131">
        <f t="shared" si="137"/>
        <v>2770.1529035294116</v>
      </c>
      <c r="AE311" s="131">
        <f t="shared" si="137"/>
        <v>2666.0555555555557</v>
      </c>
      <c r="AF311" s="132">
        <f t="shared" si="151"/>
        <v>0.96242180428335666</v>
      </c>
      <c r="AG311" s="132">
        <f t="shared" si="152"/>
        <v>-2.9545923936389995E-2</v>
      </c>
      <c r="AH311" s="134">
        <f t="shared" si="153"/>
        <v>7611.1639344262285</v>
      </c>
      <c r="AI311" s="134">
        <f t="shared" si="153"/>
        <v>8678.8617021276605</v>
      </c>
      <c r="AJ311" s="132">
        <f t="shared" si="154"/>
        <v>0.14028048494292755</v>
      </c>
      <c r="AK311" s="131">
        <f t="shared" si="138"/>
        <v>7611.1639344262303</v>
      </c>
      <c r="AL311" s="131">
        <f t="shared" si="138"/>
        <v>8119.4136827586199</v>
      </c>
      <c r="AM311" s="131">
        <f t="shared" si="138"/>
        <v>8678.8617021276605</v>
      </c>
      <c r="AN311" s="132">
        <f t="shared" si="155"/>
        <v>1.0689025145444941</v>
      </c>
      <c r="AO311" s="132">
        <f t="shared" si="156"/>
        <v>0.14028048494292733</v>
      </c>
      <c r="AP311" s="134">
        <v>169</v>
      </c>
      <c r="AQ311" s="134">
        <v>153</v>
      </c>
      <c r="AR311" s="132">
        <f t="shared" si="157"/>
        <v>-9.4674556213017791E-2</v>
      </c>
      <c r="AS311" s="131">
        <v>169</v>
      </c>
      <c r="AT311" s="131">
        <v>178.5</v>
      </c>
      <c r="AU311" s="131">
        <v>153</v>
      </c>
      <c r="AV311" s="132">
        <f t="shared" si="158"/>
        <v>0.8571428571428571</v>
      </c>
      <c r="AW311" s="132">
        <f t="shared" si="159"/>
        <v>-9.4674556213017791E-2</v>
      </c>
      <c r="AX311" s="134">
        <v>464280.99999999988</v>
      </c>
      <c r="AY311" s="134">
        <v>407906.5</v>
      </c>
      <c r="AZ311" s="132">
        <f t="shared" si="160"/>
        <v>-0.12142323291282631</v>
      </c>
      <c r="BA311" s="131">
        <v>464281</v>
      </c>
      <c r="BB311" s="131">
        <v>494472.29327999998</v>
      </c>
      <c r="BC311" s="131">
        <v>407906.5</v>
      </c>
      <c r="BD311" s="132">
        <f t="shared" si="161"/>
        <v>0.82493297510001995</v>
      </c>
      <c r="BE311" s="132">
        <f t="shared" si="162"/>
        <v>-0.12142323291282653</v>
      </c>
      <c r="BF311" s="131">
        <v>60</v>
      </c>
      <c r="BG311" s="131">
        <v>65.273964497041391</v>
      </c>
      <c r="BH311" s="131">
        <v>52</v>
      </c>
      <c r="BI311" s="132">
        <f t="shared" si="163"/>
        <v>0.79664228150807281</v>
      </c>
      <c r="BJ311" s="132">
        <f t="shared" si="142"/>
        <v>-0.1333333333333333</v>
      </c>
      <c r="BK311" s="134">
        <v>1093</v>
      </c>
      <c r="BL311" s="134">
        <v>61</v>
      </c>
      <c r="BM311" s="135">
        <f t="shared" si="164"/>
        <v>5.5809698078682524E-2</v>
      </c>
      <c r="BN311" s="134">
        <v>1382</v>
      </c>
      <c r="BO311" s="134">
        <v>47</v>
      </c>
      <c r="BP311" s="135">
        <f t="shared" si="165"/>
        <v>3.4008683068017367E-2</v>
      </c>
      <c r="BQ311" s="135">
        <f t="shared" si="166"/>
        <v>-0.39063130174847571</v>
      </c>
      <c r="BR311" s="125"/>
      <c r="BS311" s="109"/>
      <c r="BT311" s="109"/>
      <c r="BU311" s="109"/>
      <c r="BX311" s="10"/>
    </row>
    <row r="312" spans="1:76" x14ac:dyDescent="0.25">
      <c r="A312" s="122" t="s">
        <v>667</v>
      </c>
      <c r="B312" s="109" t="s">
        <v>20</v>
      </c>
      <c r="C312" s="107" t="s">
        <v>651</v>
      </c>
      <c r="D312" s="6" t="s">
        <v>595</v>
      </c>
      <c r="E312" s="6" t="s">
        <v>6</v>
      </c>
      <c r="F312" s="26">
        <v>210</v>
      </c>
      <c r="G312" s="129">
        <f t="shared" si="167"/>
        <v>87.066820276497694</v>
      </c>
      <c r="H312" s="129">
        <f t="shared" si="168"/>
        <v>64.339016897081422</v>
      </c>
      <c r="I312" s="130">
        <f t="shared" si="139"/>
        <v>-0.35325070968635303</v>
      </c>
      <c r="J312" s="137">
        <v>111</v>
      </c>
      <c r="K312" s="137">
        <v>75</v>
      </c>
      <c r="L312" s="130">
        <f t="shared" si="140"/>
        <v>-0.32432432432432434</v>
      </c>
      <c r="M312" s="131">
        <v>111</v>
      </c>
      <c r="N312" s="131">
        <v>122.1</v>
      </c>
      <c r="O312" s="131">
        <v>75</v>
      </c>
      <c r="P312" s="132">
        <f t="shared" si="143"/>
        <v>0.61425061425061422</v>
      </c>
      <c r="Q312" s="132">
        <f t="shared" si="144"/>
        <v>-0.32432432432432434</v>
      </c>
      <c r="R312" s="140">
        <f t="shared" si="145"/>
        <v>2</v>
      </c>
      <c r="S312" s="140">
        <f t="shared" si="146"/>
        <v>2.04</v>
      </c>
      <c r="T312" s="132">
        <f t="shared" si="147"/>
        <v>2.0000000000000018E-2</v>
      </c>
      <c r="U312" s="133">
        <f t="shared" si="136"/>
        <v>2</v>
      </c>
      <c r="V312" s="133">
        <f t="shared" si="136"/>
        <v>2</v>
      </c>
      <c r="W312" s="133">
        <f t="shared" si="136"/>
        <v>2.04</v>
      </c>
      <c r="X312" s="132">
        <f t="shared" si="148"/>
        <v>1.02</v>
      </c>
      <c r="Y312" s="132">
        <f t="shared" si="149"/>
        <v>2.0000000000000018E-2</v>
      </c>
      <c r="Z312" s="134">
        <f t="shared" si="150"/>
        <v>2553.1756756756758</v>
      </c>
      <c r="AA312" s="134">
        <f t="shared" si="150"/>
        <v>2737.5620915032673</v>
      </c>
      <c r="AB312" s="132">
        <f t="shared" si="141"/>
        <v>7.2218460164827913E-2</v>
      </c>
      <c r="AC312" s="131">
        <f t="shared" si="137"/>
        <v>2553.1756756756758</v>
      </c>
      <c r="AD312" s="131">
        <f t="shared" si="137"/>
        <v>2578.7074324324331</v>
      </c>
      <c r="AE312" s="131">
        <f t="shared" si="137"/>
        <v>2737.5620915032678</v>
      </c>
      <c r="AF312" s="132">
        <f t="shared" si="151"/>
        <v>1.0616024358067604</v>
      </c>
      <c r="AG312" s="132">
        <f t="shared" si="152"/>
        <v>7.2218460164828135E-2</v>
      </c>
      <c r="AH312" s="134">
        <f t="shared" si="153"/>
        <v>5106.3513513513517</v>
      </c>
      <c r="AI312" s="134">
        <f t="shared" si="153"/>
        <v>5584.6266666666652</v>
      </c>
      <c r="AJ312" s="132">
        <f t="shared" si="154"/>
        <v>9.3662829368124534E-2</v>
      </c>
      <c r="AK312" s="131">
        <f t="shared" si="138"/>
        <v>5106.3513513513517</v>
      </c>
      <c r="AL312" s="131">
        <f t="shared" si="138"/>
        <v>5157.4148648648661</v>
      </c>
      <c r="AM312" s="131">
        <f t="shared" si="138"/>
        <v>5584.6266666666661</v>
      </c>
      <c r="AN312" s="132">
        <f t="shared" si="155"/>
        <v>1.0828344845228954</v>
      </c>
      <c r="AO312" s="132">
        <f t="shared" si="156"/>
        <v>9.3662829368124756E-2</v>
      </c>
      <c r="AP312" s="134">
        <v>222</v>
      </c>
      <c r="AQ312" s="134">
        <v>153</v>
      </c>
      <c r="AR312" s="132">
        <f t="shared" si="157"/>
        <v>-0.31081081081081086</v>
      </c>
      <c r="AS312" s="131">
        <v>222</v>
      </c>
      <c r="AT312" s="131">
        <v>244.2</v>
      </c>
      <c r="AU312" s="131">
        <v>153</v>
      </c>
      <c r="AV312" s="132">
        <f t="shared" si="158"/>
        <v>0.62653562653562656</v>
      </c>
      <c r="AW312" s="132">
        <f t="shared" si="159"/>
        <v>-0.31081081081081086</v>
      </c>
      <c r="AX312" s="134">
        <v>566805</v>
      </c>
      <c r="AY312" s="134">
        <v>418846.99999999988</v>
      </c>
      <c r="AZ312" s="132">
        <f t="shared" si="160"/>
        <v>-0.26103862880532125</v>
      </c>
      <c r="BA312" s="131">
        <v>566805</v>
      </c>
      <c r="BB312" s="131">
        <v>629720.3550000001</v>
      </c>
      <c r="BC312" s="131">
        <v>418847</v>
      </c>
      <c r="BD312" s="132">
        <f t="shared" si="161"/>
        <v>0.66513174724993596</v>
      </c>
      <c r="BE312" s="132">
        <f t="shared" si="162"/>
        <v>-0.26103862880532103</v>
      </c>
      <c r="BF312" s="131">
        <v>35</v>
      </c>
      <c r="BG312" s="131">
        <v>52.450739299610909</v>
      </c>
      <c r="BH312" s="131">
        <v>36</v>
      </c>
      <c r="BI312" s="132">
        <f t="shared" si="163"/>
        <v>0.68635829505394708</v>
      </c>
      <c r="BJ312" s="132">
        <f t="shared" si="142"/>
        <v>2.857142857142847E-2</v>
      </c>
      <c r="BK312" s="134">
        <v>0</v>
      </c>
      <c r="BL312" s="134">
        <v>0</v>
      </c>
      <c r="BM312" s="135">
        <f t="shared" si="164"/>
        <v>0</v>
      </c>
      <c r="BN312" s="134">
        <v>0</v>
      </c>
      <c r="BO312" s="134">
        <v>0</v>
      </c>
      <c r="BP312" s="135">
        <f t="shared" si="165"/>
        <v>0</v>
      </c>
      <c r="BQ312" s="135">
        <f t="shared" si="166"/>
        <v>0</v>
      </c>
      <c r="BR312" s="125"/>
      <c r="BS312" s="109"/>
      <c r="BT312" s="109"/>
      <c r="BU312" s="109"/>
      <c r="BX312" s="10"/>
    </row>
    <row r="313" spans="1:76" x14ac:dyDescent="0.25">
      <c r="A313" s="122" t="s">
        <v>667</v>
      </c>
      <c r="B313" s="109" t="s">
        <v>21</v>
      </c>
      <c r="C313" s="107" t="s">
        <v>651</v>
      </c>
      <c r="D313" s="6" t="s">
        <v>595</v>
      </c>
      <c r="E313" s="6" t="s">
        <v>6</v>
      </c>
      <c r="F313" s="26">
        <v>700</v>
      </c>
      <c r="G313" s="129">
        <f t="shared" si="167"/>
        <v>35.450184331797239</v>
      </c>
      <c r="H313" s="129">
        <f t="shared" si="168"/>
        <v>29.027861751152074</v>
      </c>
      <c r="I313" s="130">
        <f t="shared" si="139"/>
        <v>-0.2212468364257065</v>
      </c>
      <c r="J313" s="137">
        <v>114</v>
      </c>
      <c r="K313" s="137">
        <v>115</v>
      </c>
      <c r="L313" s="130">
        <f t="shared" si="140"/>
        <v>8.7719298245614308E-3</v>
      </c>
      <c r="M313" s="131">
        <v>114</v>
      </c>
      <c r="N313" s="131">
        <v>125.4</v>
      </c>
      <c r="O313" s="131">
        <v>115</v>
      </c>
      <c r="P313" s="132">
        <f t="shared" si="143"/>
        <v>0.91706539074960125</v>
      </c>
      <c r="Q313" s="132">
        <f t="shared" si="144"/>
        <v>8.7719298245614308E-3</v>
      </c>
      <c r="R313" s="140">
        <f t="shared" si="145"/>
        <v>2.4649122807017543</v>
      </c>
      <c r="S313" s="140">
        <f t="shared" si="146"/>
        <v>2.034782608695652</v>
      </c>
      <c r="T313" s="132">
        <f t="shared" si="147"/>
        <v>-0.17450100572489557</v>
      </c>
      <c r="U313" s="133">
        <f t="shared" si="136"/>
        <v>2.4649122807017543</v>
      </c>
      <c r="V313" s="133">
        <f t="shared" si="136"/>
        <v>2.4649122807017543</v>
      </c>
      <c r="W313" s="133">
        <f t="shared" si="136"/>
        <v>2.034782608695652</v>
      </c>
      <c r="X313" s="132">
        <f t="shared" si="148"/>
        <v>0.82549899427510443</v>
      </c>
      <c r="Y313" s="132">
        <f t="shared" si="149"/>
        <v>-0.17450100572489557</v>
      </c>
      <c r="Z313" s="134">
        <f t="shared" si="150"/>
        <v>2737.6120996441282</v>
      </c>
      <c r="AA313" s="134">
        <f t="shared" si="150"/>
        <v>2691.9</v>
      </c>
      <c r="AB313" s="132">
        <f t="shared" si="141"/>
        <v>-1.6697800119334083E-2</v>
      </c>
      <c r="AC313" s="131">
        <f t="shared" si="137"/>
        <v>2737.6120996441282</v>
      </c>
      <c r="AD313" s="131">
        <f t="shared" si="137"/>
        <v>2764.9882206405696</v>
      </c>
      <c r="AE313" s="131">
        <f t="shared" si="137"/>
        <v>2691.9</v>
      </c>
      <c r="AF313" s="132">
        <f t="shared" si="151"/>
        <v>0.97356653453531272</v>
      </c>
      <c r="AG313" s="132">
        <f t="shared" si="152"/>
        <v>-1.6697800119334083E-2</v>
      </c>
      <c r="AH313" s="134">
        <f t="shared" si="153"/>
        <v>6747.9736842105258</v>
      </c>
      <c r="AI313" s="134">
        <f t="shared" si="153"/>
        <v>5477.431304347826</v>
      </c>
      <c r="AJ313" s="132">
        <f t="shared" si="154"/>
        <v>-0.18828502293001248</v>
      </c>
      <c r="AK313" s="131">
        <f t="shared" si="138"/>
        <v>6747.9736842105258</v>
      </c>
      <c r="AL313" s="131">
        <f t="shared" si="138"/>
        <v>6815.4534210526317</v>
      </c>
      <c r="AM313" s="131">
        <f t="shared" si="138"/>
        <v>5477.431304347826</v>
      </c>
      <c r="AN313" s="132">
        <f t="shared" si="155"/>
        <v>0.80367819511879945</v>
      </c>
      <c r="AO313" s="132">
        <f t="shared" si="156"/>
        <v>-0.18828502293001248</v>
      </c>
      <c r="AP313" s="134">
        <v>281</v>
      </c>
      <c r="AQ313" s="134">
        <v>234</v>
      </c>
      <c r="AR313" s="132">
        <f t="shared" si="157"/>
        <v>-0.16725978647686834</v>
      </c>
      <c r="AS313" s="131">
        <v>281</v>
      </c>
      <c r="AT313" s="131">
        <v>309.10000000000002</v>
      </c>
      <c r="AU313" s="131">
        <v>234</v>
      </c>
      <c r="AV313" s="132">
        <f t="shared" si="158"/>
        <v>0.75703655774830148</v>
      </c>
      <c r="AW313" s="132">
        <f t="shared" si="159"/>
        <v>-0.16725978647686834</v>
      </c>
      <c r="AX313" s="134">
        <v>769269</v>
      </c>
      <c r="AY313" s="134">
        <v>629904.6</v>
      </c>
      <c r="AZ313" s="132">
        <f t="shared" si="160"/>
        <v>-0.18116471611360918</v>
      </c>
      <c r="BA313" s="131">
        <v>769269</v>
      </c>
      <c r="BB313" s="131">
        <v>854657.85900000017</v>
      </c>
      <c r="BC313" s="131">
        <v>629904.6</v>
      </c>
      <c r="BD313" s="132">
        <f t="shared" si="161"/>
        <v>0.7370254580435559</v>
      </c>
      <c r="BE313" s="132">
        <f t="shared" si="162"/>
        <v>-0.18116471611360918</v>
      </c>
      <c r="BF313" s="131">
        <v>78</v>
      </c>
      <c r="BG313" s="131">
        <v>90.089999999999961</v>
      </c>
      <c r="BH313" s="131">
        <v>61</v>
      </c>
      <c r="BI313" s="132">
        <f t="shared" si="163"/>
        <v>0.67710067710067745</v>
      </c>
      <c r="BJ313" s="132">
        <f t="shared" si="142"/>
        <v>-0.21794871794871795</v>
      </c>
      <c r="BK313" s="134">
        <v>1710</v>
      </c>
      <c r="BL313" s="134">
        <v>114</v>
      </c>
      <c r="BM313" s="135">
        <f t="shared" si="164"/>
        <v>6.6666666666666666E-2</v>
      </c>
      <c r="BN313" s="134">
        <v>1200</v>
      </c>
      <c r="BO313" s="134">
        <v>115</v>
      </c>
      <c r="BP313" s="135">
        <f t="shared" si="165"/>
        <v>9.583333333333334E-2</v>
      </c>
      <c r="BQ313" s="135">
        <f t="shared" si="166"/>
        <v>0.43750000000000022</v>
      </c>
      <c r="BR313" s="125"/>
      <c r="BS313" s="109"/>
      <c r="BT313" s="109"/>
      <c r="BU313" s="109"/>
      <c r="BX313" s="10"/>
    </row>
    <row r="314" spans="1:76" x14ac:dyDescent="0.25">
      <c r="A314" s="122" t="s">
        <v>667</v>
      </c>
      <c r="B314" s="109" t="s">
        <v>22</v>
      </c>
      <c r="C314" s="107" t="s">
        <v>651</v>
      </c>
      <c r="D314" s="6" t="s">
        <v>595</v>
      </c>
      <c r="E314" s="6" t="s">
        <v>6</v>
      </c>
      <c r="F314" s="26">
        <v>820</v>
      </c>
      <c r="G314" s="129">
        <f t="shared" si="167"/>
        <v>7.2773206136900068</v>
      </c>
      <c r="H314" s="129">
        <f t="shared" si="168"/>
        <v>1.9348544453186469</v>
      </c>
      <c r="I314" s="130">
        <f t="shared" si="139"/>
        <v>-2.7611721291476892</v>
      </c>
      <c r="J314" s="137">
        <v>30</v>
      </c>
      <c r="K314" s="137">
        <v>18</v>
      </c>
      <c r="L314" s="130">
        <f t="shared" si="140"/>
        <v>-0.4</v>
      </c>
      <c r="M314" s="131">
        <v>30</v>
      </c>
      <c r="N314" s="131">
        <v>72.5</v>
      </c>
      <c r="O314" s="131">
        <v>18</v>
      </c>
      <c r="P314" s="132">
        <f t="shared" si="143"/>
        <v>0.24827586206896551</v>
      </c>
      <c r="Q314" s="132">
        <f t="shared" si="144"/>
        <v>-0.4</v>
      </c>
      <c r="R314" s="140">
        <f t="shared" si="145"/>
        <v>2.0333333333333332</v>
      </c>
      <c r="S314" s="140">
        <f t="shared" si="146"/>
        <v>1.1111111111111112</v>
      </c>
      <c r="T314" s="132">
        <f t="shared" si="147"/>
        <v>-0.45355191256830596</v>
      </c>
      <c r="U314" s="133">
        <f t="shared" si="136"/>
        <v>2.0333333333333332</v>
      </c>
      <c r="V314" s="133">
        <f t="shared" si="136"/>
        <v>2.0689655172413808</v>
      </c>
      <c r="W314" s="133">
        <f t="shared" si="136"/>
        <v>1.1111111111111112</v>
      </c>
      <c r="X314" s="132">
        <f t="shared" si="148"/>
        <v>0.53703703703703665</v>
      </c>
      <c r="Y314" s="132">
        <f t="shared" si="149"/>
        <v>-0.45355191256830596</v>
      </c>
      <c r="Z314" s="134">
        <f t="shared" si="150"/>
        <v>3032.6145901639343</v>
      </c>
      <c r="AA314" s="134">
        <f t="shared" si="150"/>
        <v>2459.1999999999998</v>
      </c>
      <c r="AB314" s="132">
        <f t="shared" si="141"/>
        <v>-0.18908257977250498</v>
      </c>
      <c r="AC314" s="131">
        <f t="shared" si="137"/>
        <v>3032.6145901639343</v>
      </c>
      <c r="AD314" s="131">
        <f t="shared" si="137"/>
        <v>3069.3898316666659</v>
      </c>
      <c r="AE314" s="131">
        <f t="shared" si="137"/>
        <v>2459.1999999999998</v>
      </c>
      <c r="AF314" s="132">
        <f t="shared" si="151"/>
        <v>0.80120158561438393</v>
      </c>
      <c r="AG314" s="132">
        <f t="shared" si="152"/>
        <v>-0.18908257977250498</v>
      </c>
      <c r="AH314" s="134">
        <f t="shared" si="153"/>
        <v>6166.3163333333323</v>
      </c>
      <c r="AI314" s="134">
        <f t="shared" si="153"/>
        <v>2732.4444444444443</v>
      </c>
      <c r="AJ314" s="132">
        <f t="shared" si="154"/>
        <v>-0.55687572665164198</v>
      </c>
      <c r="AK314" s="131">
        <f t="shared" si="138"/>
        <v>6166.3163333333323</v>
      </c>
      <c r="AL314" s="131">
        <f t="shared" si="138"/>
        <v>6350.4617206896583</v>
      </c>
      <c r="AM314" s="131">
        <f t="shared" si="138"/>
        <v>2732.4444444444443</v>
      </c>
      <c r="AN314" s="132">
        <f t="shared" si="155"/>
        <v>0.4302749256077244</v>
      </c>
      <c r="AO314" s="132">
        <f t="shared" si="156"/>
        <v>-0.55687572665164198</v>
      </c>
      <c r="AP314" s="134">
        <v>61</v>
      </c>
      <c r="AQ314" s="134">
        <v>20</v>
      </c>
      <c r="AR314" s="132">
        <f t="shared" si="157"/>
        <v>-0.67213114754098369</v>
      </c>
      <c r="AS314" s="131">
        <v>61</v>
      </c>
      <c r="AT314" s="131">
        <v>150.00000000000011</v>
      </c>
      <c r="AU314" s="131">
        <v>20</v>
      </c>
      <c r="AV314" s="132">
        <f t="shared" si="158"/>
        <v>0.13333333333333322</v>
      </c>
      <c r="AW314" s="132">
        <f t="shared" si="159"/>
        <v>-0.67213114754098369</v>
      </c>
      <c r="AX314" s="134">
        <v>184989.49</v>
      </c>
      <c r="AY314" s="134">
        <v>49183.999999999993</v>
      </c>
      <c r="AZ314" s="132">
        <f t="shared" si="160"/>
        <v>-0.73412543599098523</v>
      </c>
      <c r="BA314" s="131">
        <v>184989.49</v>
      </c>
      <c r="BB314" s="131">
        <v>460408.47475000023</v>
      </c>
      <c r="BC314" s="131">
        <v>49184</v>
      </c>
      <c r="BD314" s="132">
        <f t="shared" si="161"/>
        <v>0.10682687808191779</v>
      </c>
      <c r="BE314" s="132">
        <f t="shared" si="162"/>
        <v>-0.73412543599098523</v>
      </c>
      <c r="BF314" s="131">
        <v>23</v>
      </c>
      <c r="BG314" s="131">
        <v>58.254098360655753</v>
      </c>
      <c r="BH314" s="131">
        <v>4</v>
      </c>
      <c r="BI314" s="132">
        <f t="shared" si="163"/>
        <v>6.8664696777824663E-2</v>
      </c>
      <c r="BJ314" s="132">
        <f t="shared" si="142"/>
        <v>-0.82608695652173914</v>
      </c>
      <c r="BK314" s="134">
        <v>1104</v>
      </c>
      <c r="BL314" s="134">
        <v>30</v>
      </c>
      <c r="BM314" s="135">
        <f t="shared" si="164"/>
        <v>2.717391304347826E-2</v>
      </c>
      <c r="BN314" s="134">
        <v>751</v>
      </c>
      <c r="BO314" s="134">
        <v>18</v>
      </c>
      <c r="BP314" s="135">
        <f t="shared" si="165"/>
        <v>2.3968042609853527E-2</v>
      </c>
      <c r="BQ314" s="135">
        <f t="shared" si="166"/>
        <v>-0.11797603195739015</v>
      </c>
      <c r="BR314" s="125"/>
      <c r="BS314" s="109"/>
      <c r="BT314" s="109"/>
      <c r="BU314" s="109"/>
      <c r="BX314" s="10"/>
    </row>
    <row r="315" spans="1:76" x14ac:dyDescent="0.25">
      <c r="A315" s="122" t="s">
        <v>667</v>
      </c>
      <c r="B315" s="109" t="s">
        <v>23</v>
      </c>
      <c r="C315" s="107" t="s">
        <v>651</v>
      </c>
      <c r="D315" s="6" t="s">
        <v>595</v>
      </c>
      <c r="E315" s="6" t="s">
        <v>6</v>
      </c>
      <c r="F315" s="26">
        <v>532</v>
      </c>
      <c r="G315" s="129">
        <f t="shared" si="167"/>
        <v>39.287999636187244</v>
      </c>
      <c r="H315" s="129">
        <f t="shared" si="168"/>
        <v>54.898285229202031</v>
      </c>
      <c r="I315" s="130">
        <f t="shared" si="139"/>
        <v>0.28434923837495768</v>
      </c>
      <c r="J315" s="137">
        <v>111</v>
      </c>
      <c r="K315" s="137">
        <v>141</v>
      </c>
      <c r="L315" s="130">
        <f t="shared" si="140"/>
        <v>0.27027027027027017</v>
      </c>
      <c r="M315" s="131">
        <v>111</v>
      </c>
      <c r="N315" s="131">
        <v>165.39</v>
      </c>
      <c r="O315" s="131">
        <v>141</v>
      </c>
      <c r="P315" s="132">
        <f t="shared" si="143"/>
        <v>0.8525303827317251</v>
      </c>
      <c r="Q315" s="132">
        <f t="shared" si="144"/>
        <v>0.27027027027027017</v>
      </c>
      <c r="R315" s="140">
        <f t="shared" si="145"/>
        <v>2.0810810810810811</v>
      </c>
      <c r="S315" s="140">
        <f t="shared" si="146"/>
        <v>2.3191489361702127</v>
      </c>
      <c r="T315" s="132">
        <f t="shared" si="147"/>
        <v>0.11439624205581644</v>
      </c>
      <c r="U315" s="133">
        <f t="shared" si="136"/>
        <v>2.0810810810810811</v>
      </c>
      <c r="V315" s="133">
        <f t="shared" si="136"/>
        <v>2.0990990990990981</v>
      </c>
      <c r="W315" s="133">
        <f t="shared" si="136"/>
        <v>2.3191489361702127</v>
      </c>
      <c r="X315" s="132">
        <f t="shared" si="148"/>
        <v>1.1048306090767972</v>
      </c>
      <c r="Y315" s="132">
        <f t="shared" si="149"/>
        <v>0.11439624205581644</v>
      </c>
      <c r="Z315" s="134">
        <f t="shared" si="150"/>
        <v>2804.9250649350643</v>
      </c>
      <c r="AA315" s="134">
        <f t="shared" si="150"/>
        <v>2768.7538837920488</v>
      </c>
      <c r="AB315" s="132">
        <f t="shared" si="141"/>
        <v>-1.2895596247899377E-2</v>
      </c>
      <c r="AC315" s="131">
        <f t="shared" si="137"/>
        <v>2804.9250649350647</v>
      </c>
      <c r="AD315" s="131">
        <f t="shared" si="137"/>
        <v>2835.0269991416326</v>
      </c>
      <c r="AE315" s="131">
        <f t="shared" si="137"/>
        <v>2768.7538837920488</v>
      </c>
      <c r="AF315" s="132">
        <f t="shared" si="151"/>
        <v>0.97662346236221054</v>
      </c>
      <c r="AG315" s="132">
        <f t="shared" si="152"/>
        <v>-1.2895596247899488E-2</v>
      </c>
      <c r="AH315" s="134">
        <f t="shared" si="153"/>
        <v>5837.2764864864848</v>
      </c>
      <c r="AI315" s="134">
        <f t="shared" si="153"/>
        <v>6421.1526241134743</v>
      </c>
      <c r="AJ315" s="132">
        <f t="shared" si="154"/>
        <v>0.10002543805808828</v>
      </c>
      <c r="AK315" s="131">
        <f t="shared" si="138"/>
        <v>5837.2764864864857</v>
      </c>
      <c r="AL315" s="131">
        <f t="shared" si="138"/>
        <v>5951.0026198198202</v>
      </c>
      <c r="AM315" s="131">
        <f t="shared" si="138"/>
        <v>6421.1526241134743</v>
      </c>
      <c r="AN315" s="132">
        <f t="shared" si="155"/>
        <v>1.0790034947603315</v>
      </c>
      <c r="AO315" s="132">
        <f t="shared" si="156"/>
        <v>0.10002543805808828</v>
      </c>
      <c r="AP315" s="134">
        <v>231</v>
      </c>
      <c r="AQ315" s="134">
        <v>327</v>
      </c>
      <c r="AR315" s="132">
        <f t="shared" si="157"/>
        <v>0.4155844155844155</v>
      </c>
      <c r="AS315" s="131">
        <v>231</v>
      </c>
      <c r="AT315" s="131">
        <v>347.16999999999979</v>
      </c>
      <c r="AU315" s="131">
        <v>327</v>
      </c>
      <c r="AV315" s="132">
        <f t="shared" si="158"/>
        <v>0.94190166200996683</v>
      </c>
      <c r="AW315" s="132">
        <f t="shared" si="159"/>
        <v>0.4155844155844155</v>
      </c>
      <c r="AX315" s="134">
        <v>647937.68999999983</v>
      </c>
      <c r="AY315" s="134">
        <v>905382.52</v>
      </c>
      <c r="AZ315" s="132">
        <f t="shared" si="160"/>
        <v>0.39732961050622051</v>
      </c>
      <c r="BA315" s="131">
        <v>647937.68999999994</v>
      </c>
      <c r="BB315" s="131">
        <v>984236.32329199999</v>
      </c>
      <c r="BC315" s="131">
        <v>905382.5199999999</v>
      </c>
      <c r="BD315" s="132">
        <f t="shared" si="161"/>
        <v>0.91988326235689433</v>
      </c>
      <c r="BE315" s="132">
        <f t="shared" si="162"/>
        <v>0.39732961050622007</v>
      </c>
      <c r="BF315" s="131">
        <v>78</v>
      </c>
      <c r="BG315" s="131">
        <v>123.08754545454551</v>
      </c>
      <c r="BH315" s="131">
        <v>111</v>
      </c>
      <c r="BI315" s="132">
        <f t="shared" si="163"/>
        <v>0.90179716875571891</v>
      </c>
      <c r="BJ315" s="132">
        <f t="shared" si="142"/>
        <v>0.42307692307692313</v>
      </c>
      <c r="BK315" s="134">
        <v>1606</v>
      </c>
      <c r="BL315" s="134">
        <v>111</v>
      </c>
      <c r="BM315" s="135">
        <f t="shared" si="164"/>
        <v>6.9115815691158156E-2</v>
      </c>
      <c r="BN315" s="134">
        <v>669</v>
      </c>
      <c r="BO315" s="134">
        <v>139</v>
      </c>
      <c r="BP315" s="135">
        <f t="shared" si="165"/>
        <v>0.20777279521674141</v>
      </c>
      <c r="BQ315" s="135">
        <f t="shared" si="166"/>
        <v>2.0061541361989792</v>
      </c>
      <c r="BR315" s="125"/>
      <c r="BS315" s="109"/>
      <c r="BT315" s="109"/>
      <c r="BU315" s="109"/>
      <c r="BX315" s="10"/>
    </row>
    <row r="316" spans="1:76" x14ac:dyDescent="0.25">
      <c r="A316" s="122" t="s">
        <v>345</v>
      </c>
      <c r="B316" s="109" t="s">
        <v>352</v>
      </c>
      <c r="C316" s="107" t="s">
        <v>651</v>
      </c>
      <c r="D316" s="6" t="s">
        <v>595</v>
      </c>
      <c r="E316" s="6" t="s">
        <v>6</v>
      </c>
      <c r="F316" s="26">
        <v>1220</v>
      </c>
      <c r="G316" s="129">
        <f t="shared" si="167"/>
        <v>13.046456901110522</v>
      </c>
      <c r="H316" s="129">
        <f t="shared" si="168"/>
        <v>13.646483342147008</v>
      </c>
      <c r="I316" s="130">
        <f t="shared" si="139"/>
        <v>4.3969308868264285E-2</v>
      </c>
      <c r="J316" s="137">
        <v>74</v>
      </c>
      <c r="K316" s="137">
        <v>77</v>
      </c>
      <c r="L316" s="130">
        <f t="shared" si="140"/>
        <v>4.0540540540540571E-2</v>
      </c>
      <c r="M316" s="131">
        <v>74</v>
      </c>
      <c r="N316" s="131">
        <v>81.399999999999977</v>
      </c>
      <c r="O316" s="131">
        <v>77</v>
      </c>
      <c r="P316" s="132">
        <f t="shared" si="143"/>
        <v>0.94594594594594616</v>
      </c>
      <c r="Q316" s="132">
        <f t="shared" si="144"/>
        <v>4.0540540540540571E-2</v>
      </c>
      <c r="R316" s="140">
        <f t="shared" si="145"/>
        <v>2.4594594594594597</v>
      </c>
      <c r="S316" s="140">
        <f t="shared" si="146"/>
        <v>2.4935064935064934</v>
      </c>
      <c r="T316" s="132">
        <f t="shared" si="147"/>
        <v>1.3843299557585231E-2</v>
      </c>
      <c r="U316" s="133">
        <f t="shared" ref="U316:W376" si="169">AS316/M316</f>
        <v>2.4594594594594597</v>
      </c>
      <c r="V316" s="133">
        <f t="shared" si="169"/>
        <v>2.4864864864864873</v>
      </c>
      <c r="W316" s="133">
        <f t="shared" si="169"/>
        <v>2.4935064935064934</v>
      </c>
      <c r="X316" s="132">
        <f t="shared" si="148"/>
        <v>1.0028232636928285</v>
      </c>
      <c r="Y316" s="132">
        <f t="shared" si="149"/>
        <v>1.3843299557585231E-2</v>
      </c>
      <c r="Z316" s="134">
        <f t="shared" si="150"/>
        <v>2711.0824175824177</v>
      </c>
      <c r="AA316" s="134">
        <f t="shared" si="150"/>
        <v>2688.0729166666665</v>
      </c>
      <c r="AB316" s="132">
        <f t="shared" si="141"/>
        <v>-8.4872008193206394E-3</v>
      </c>
      <c r="AC316" s="131">
        <f t="shared" ref="AC316:AE376" si="170">BA316/AS316</f>
        <v>2711.0824175824177</v>
      </c>
      <c r="AD316" s="131">
        <f t="shared" si="170"/>
        <v>2729.8323913043482</v>
      </c>
      <c r="AE316" s="131">
        <f t="shared" si="170"/>
        <v>2688.0729166666656</v>
      </c>
      <c r="AF316" s="132">
        <f t="shared" si="151"/>
        <v>0.98470254995482365</v>
      </c>
      <c r="AG316" s="132">
        <f t="shared" si="152"/>
        <v>-8.4872008193209725E-3</v>
      </c>
      <c r="AH316" s="134">
        <f t="shared" si="153"/>
        <v>6667.7972972972984</v>
      </c>
      <c r="AI316" s="134">
        <f t="shared" si="153"/>
        <v>6702.7272727272721</v>
      </c>
      <c r="AJ316" s="132">
        <f t="shared" si="154"/>
        <v>5.238607874917367E-3</v>
      </c>
      <c r="AK316" s="131">
        <f t="shared" ref="AK316:AM376" si="171">AC316*U316</f>
        <v>6667.7972972972984</v>
      </c>
      <c r="AL316" s="131">
        <f t="shared" si="171"/>
        <v>6787.6913513513546</v>
      </c>
      <c r="AM316" s="131">
        <f t="shared" si="171"/>
        <v>6702.7272727272702</v>
      </c>
      <c r="AN316" s="132">
        <f t="shared" si="155"/>
        <v>0.98748262491234684</v>
      </c>
      <c r="AO316" s="132">
        <f t="shared" si="156"/>
        <v>5.2386078749169229E-3</v>
      </c>
      <c r="AP316" s="134">
        <v>182</v>
      </c>
      <c r="AQ316" s="134">
        <v>192</v>
      </c>
      <c r="AR316" s="132">
        <f t="shared" si="157"/>
        <v>5.4945054945054972E-2</v>
      </c>
      <c r="AS316" s="131">
        <v>182</v>
      </c>
      <c r="AT316" s="131">
        <v>202.4</v>
      </c>
      <c r="AU316" s="131">
        <v>192</v>
      </c>
      <c r="AV316" s="132">
        <f t="shared" si="158"/>
        <v>0.9486166007905138</v>
      </c>
      <c r="AW316" s="132">
        <f t="shared" si="159"/>
        <v>5.4945054945054972E-2</v>
      </c>
      <c r="AX316" s="134">
        <v>493417</v>
      </c>
      <c r="AY316" s="134">
        <v>516110</v>
      </c>
      <c r="AZ316" s="132">
        <f t="shared" si="160"/>
        <v>4.599152441038723E-2</v>
      </c>
      <c r="BA316" s="131">
        <v>493417</v>
      </c>
      <c r="BB316" s="131">
        <v>552518.07600000012</v>
      </c>
      <c r="BC316" s="131">
        <v>516109.99999999983</v>
      </c>
      <c r="BD316" s="132">
        <f t="shared" si="161"/>
        <v>0.93410518572789591</v>
      </c>
      <c r="BE316" s="132">
        <f t="shared" si="162"/>
        <v>4.5991524410386786E-2</v>
      </c>
      <c r="BF316" s="131">
        <v>52</v>
      </c>
      <c r="BG316" s="131">
        <v>60.720000000000013</v>
      </c>
      <c r="BH316" s="131">
        <v>68</v>
      </c>
      <c r="BI316" s="132">
        <f t="shared" si="163"/>
        <v>1.1198945981554675</v>
      </c>
      <c r="BJ316" s="132">
        <f t="shared" si="142"/>
        <v>0.30769230769230771</v>
      </c>
      <c r="BK316" s="134">
        <v>1198</v>
      </c>
      <c r="BL316" s="134">
        <v>74</v>
      </c>
      <c r="BM316" s="135">
        <f t="shared" si="164"/>
        <v>6.1769616026711188E-2</v>
      </c>
      <c r="BN316" s="134">
        <v>1130</v>
      </c>
      <c r="BO316" s="134">
        <v>77</v>
      </c>
      <c r="BP316" s="135">
        <f t="shared" si="165"/>
        <v>6.8141592920353988E-2</v>
      </c>
      <c r="BQ316" s="135">
        <f t="shared" si="166"/>
        <v>0.10315713944032523</v>
      </c>
      <c r="BR316" s="125"/>
      <c r="BS316" s="109"/>
      <c r="BT316" s="109"/>
      <c r="BU316" s="109"/>
      <c r="BX316" s="10"/>
    </row>
    <row r="317" spans="1:76" x14ac:dyDescent="0.25">
      <c r="A317" s="122" t="s">
        <v>667</v>
      </c>
      <c r="B317" s="109" t="s">
        <v>24</v>
      </c>
      <c r="C317" s="107" t="s">
        <v>651</v>
      </c>
      <c r="D317" s="6" t="s">
        <v>595</v>
      </c>
      <c r="E317" s="6" t="s">
        <v>6</v>
      </c>
      <c r="F317" s="26">
        <v>1100</v>
      </c>
      <c r="G317" s="129">
        <f t="shared" si="167"/>
        <v>20.193495014662751</v>
      </c>
      <c r="H317" s="129">
        <f t="shared" si="168"/>
        <v>22.993275366568913</v>
      </c>
      <c r="I317" s="130">
        <f t="shared" si="139"/>
        <v>0.12176518165728158</v>
      </c>
      <c r="J317" s="137">
        <v>137</v>
      </c>
      <c r="K317" s="137">
        <v>127</v>
      </c>
      <c r="L317" s="130">
        <f t="shared" si="140"/>
        <v>-7.2992700729927029E-2</v>
      </c>
      <c r="M317" s="131">
        <v>137</v>
      </c>
      <c r="N317" s="131">
        <v>152.4</v>
      </c>
      <c r="O317" s="131">
        <v>127</v>
      </c>
      <c r="P317" s="132">
        <f t="shared" si="143"/>
        <v>0.83333333333333326</v>
      </c>
      <c r="Q317" s="132">
        <f t="shared" si="144"/>
        <v>-7.2992700729927029E-2</v>
      </c>
      <c r="R317" s="140">
        <f t="shared" si="145"/>
        <v>1.832116788321168</v>
      </c>
      <c r="S317" s="140">
        <f t="shared" si="146"/>
        <v>2.2519685039370079</v>
      </c>
      <c r="T317" s="132">
        <f t="shared" si="147"/>
        <v>0.22916209179031899</v>
      </c>
      <c r="U317" s="133">
        <f t="shared" si="169"/>
        <v>1.832116788321168</v>
      </c>
      <c r="V317" s="133">
        <f t="shared" si="169"/>
        <v>2.015748031496063</v>
      </c>
      <c r="W317" s="133">
        <f t="shared" si="169"/>
        <v>2.2519685039370079</v>
      </c>
      <c r="X317" s="132">
        <f t="shared" si="148"/>
        <v>1.1171875</v>
      </c>
      <c r="Y317" s="132">
        <f t="shared" si="149"/>
        <v>0.22916209179031899</v>
      </c>
      <c r="Z317" s="134">
        <f t="shared" si="150"/>
        <v>2743.4190438247015</v>
      </c>
      <c r="AA317" s="134">
        <f t="shared" si="150"/>
        <v>2741.505909090909</v>
      </c>
      <c r="AB317" s="132">
        <f t="shared" si="141"/>
        <v>-6.9735417857463844E-4</v>
      </c>
      <c r="AC317" s="131">
        <f t="shared" si="170"/>
        <v>2743.4190438247006</v>
      </c>
      <c r="AD317" s="131">
        <f t="shared" si="170"/>
        <v>2756.1795312500003</v>
      </c>
      <c r="AE317" s="131">
        <f t="shared" si="170"/>
        <v>2741.505909090909</v>
      </c>
      <c r="AF317" s="132">
        <f t="shared" si="151"/>
        <v>0.99467610074281465</v>
      </c>
      <c r="AG317" s="132">
        <f t="shared" si="152"/>
        <v>-6.9735417857430537E-4</v>
      </c>
      <c r="AH317" s="134">
        <f t="shared" si="153"/>
        <v>5026.2640875912421</v>
      </c>
      <c r="AI317" s="134">
        <f t="shared" si="153"/>
        <v>6173.7849606299205</v>
      </c>
      <c r="AJ317" s="132">
        <f t="shared" si="154"/>
        <v>0.22830493046946332</v>
      </c>
      <c r="AK317" s="131">
        <f t="shared" si="171"/>
        <v>5026.2640875912402</v>
      </c>
      <c r="AL317" s="131">
        <f t="shared" si="171"/>
        <v>5555.7634645669295</v>
      </c>
      <c r="AM317" s="131">
        <f t="shared" si="171"/>
        <v>6173.7849606299205</v>
      </c>
      <c r="AN317" s="132">
        <f t="shared" si="155"/>
        <v>1.1112397062986132</v>
      </c>
      <c r="AO317" s="132">
        <f t="shared" si="156"/>
        <v>0.22830493046946376</v>
      </c>
      <c r="AP317" s="134">
        <v>251</v>
      </c>
      <c r="AQ317" s="134">
        <v>286</v>
      </c>
      <c r="AR317" s="132">
        <f t="shared" si="157"/>
        <v>0.13944223107569731</v>
      </c>
      <c r="AS317" s="131">
        <v>251</v>
      </c>
      <c r="AT317" s="131">
        <v>307.2</v>
      </c>
      <c r="AU317" s="131">
        <v>286</v>
      </c>
      <c r="AV317" s="132">
        <f t="shared" si="158"/>
        <v>0.93098958333333337</v>
      </c>
      <c r="AW317" s="132">
        <f t="shared" si="159"/>
        <v>0.13944223107569731</v>
      </c>
      <c r="AX317" s="134">
        <v>688598.18</v>
      </c>
      <c r="AY317" s="134">
        <v>784070.69</v>
      </c>
      <c r="AZ317" s="132">
        <f t="shared" si="160"/>
        <v>0.13864763627461207</v>
      </c>
      <c r="BA317" s="131">
        <v>688598.17999999982</v>
      </c>
      <c r="BB317" s="131">
        <v>846698.35200000007</v>
      </c>
      <c r="BC317" s="131">
        <v>784070.69</v>
      </c>
      <c r="BD317" s="132">
        <f t="shared" si="161"/>
        <v>0.9260330885821777</v>
      </c>
      <c r="BE317" s="132">
        <f t="shared" si="162"/>
        <v>0.13864763627461252</v>
      </c>
      <c r="BF317" s="131">
        <v>72</v>
      </c>
      <c r="BG317" s="131">
        <v>92.527171314741025</v>
      </c>
      <c r="BH317" s="131">
        <v>100</v>
      </c>
      <c r="BI317" s="132">
        <f t="shared" si="163"/>
        <v>1.0807636133156968</v>
      </c>
      <c r="BJ317" s="132">
        <f t="shared" si="142"/>
        <v>0.38888888888888884</v>
      </c>
      <c r="BK317" s="134">
        <v>1561</v>
      </c>
      <c r="BL317" s="134">
        <v>137</v>
      </c>
      <c r="BM317" s="135">
        <f t="shared" si="164"/>
        <v>8.77642536835362E-2</v>
      </c>
      <c r="BN317" s="134">
        <v>3218</v>
      </c>
      <c r="BO317" s="134">
        <v>127</v>
      </c>
      <c r="BP317" s="135">
        <f t="shared" si="165"/>
        <v>3.9465506525792421E-2</v>
      </c>
      <c r="BQ317" s="135">
        <f t="shared" si="166"/>
        <v>-0.55032368111852581</v>
      </c>
      <c r="BR317" s="125"/>
      <c r="BS317" s="109"/>
      <c r="BT317" s="109"/>
      <c r="BU317" s="109"/>
      <c r="BX317" s="10"/>
    </row>
    <row r="318" spans="1:76" x14ac:dyDescent="0.25">
      <c r="A318" s="122" t="s">
        <v>667</v>
      </c>
      <c r="B318" s="109" t="s">
        <v>25</v>
      </c>
      <c r="C318" s="107" t="s">
        <v>651</v>
      </c>
      <c r="D318" s="6" t="s">
        <v>595</v>
      </c>
      <c r="E318" s="6" t="s">
        <v>6</v>
      </c>
      <c r="F318" s="26">
        <v>670</v>
      </c>
      <c r="G318" s="129">
        <f t="shared" si="167"/>
        <v>51.05038517091959</v>
      </c>
      <c r="H318" s="129">
        <f t="shared" si="168"/>
        <v>39.253779489648522</v>
      </c>
      <c r="I318" s="130">
        <f t="shared" si="139"/>
        <v>-0.30052152517904446</v>
      </c>
      <c r="J318" s="137">
        <v>155</v>
      </c>
      <c r="K318" s="137">
        <v>123</v>
      </c>
      <c r="L318" s="130">
        <f t="shared" si="140"/>
        <v>-0.20645161290322578</v>
      </c>
      <c r="M318" s="131">
        <v>155</v>
      </c>
      <c r="N318" s="131">
        <v>178.25</v>
      </c>
      <c r="O318" s="131">
        <v>123</v>
      </c>
      <c r="P318" s="132">
        <f t="shared" si="143"/>
        <v>0.69004207573632537</v>
      </c>
      <c r="Q318" s="132">
        <f t="shared" si="144"/>
        <v>-0.20645161290322578</v>
      </c>
      <c r="R318" s="140">
        <f t="shared" si="145"/>
        <v>2.4838709677419355</v>
      </c>
      <c r="S318" s="140">
        <f t="shared" si="146"/>
        <v>2.5121951219512195</v>
      </c>
      <c r="T318" s="132">
        <f t="shared" si="147"/>
        <v>1.1403230915425944E-2</v>
      </c>
      <c r="U318" s="133">
        <f t="shared" si="169"/>
        <v>2.4838709677419355</v>
      </c>
      <c r="V318" s="133">
        <f t="shared" si="169"/>
        <v>2.4838709677419351</v>
      </c>
      <c r="W318" s="133">
        <f t="shared" si="169"/>
        <v>2.5121951219512195</v>
      </c>
      <c r="X318" s="132">
        <f t="shared" si="148"/>
        <v>1.0114032309154262</v>
      </c>
      <c r="Y318" s="132">
        <f t="shared" si="149"/>
        <v>1.1403230915425944E-2</v>
      </c>
      <c r="Z318" s="134">
        <f t="shared" si="150"/>
        <v>2754.0688311688314</v>
      </c>
      <c r="AA318" s="134">
        <f t="shared" si="150"/>
        <v>2638.5145631067962</v>
      </c>
      <c r="AB318" s="132">
        <f t="shared" si="141"/>
        <v>-4.1957654345550099E-2</v>
      </c>
      <c r="AC318" s="131">
        <f t="shared" si="170"/>
        <v>2754.0688311688314</v>
      </c>
      <c r="AD318" s="131">
        <f t="shared" si="170"/>
        <v>2781.6095194805202</v>
      </c>
      <c r="AE318" s="131">
        <f t="shared" si="170"/>
        <v>2638.5145631067958</v>
      </c>
      <c r="AF318" s="132">
        <f t="shared" si="151"/>
        <v>0.94855677787569259</v>
      </c>
      <c r="AG318" s="132">
        <f t="shared" si="152"/>
        <v>-4.1957654345550321E-2</v>
      </c>
      <c r="AH318" s="134">
        <f t="shared" si="153"/>
        <v>6840.7516129032265</v>
      </c>
      <c r="AI318" s="134">
        <f t="shared" si="153"/>
        <v>6628.4634146341468</v>
      </c>
      <c r="AJ318" s="132">
        <f t="shared" si="154"/>
        <v>-3.1032876251296027E-2</v>
      </c>
      <c r="AK318" s="131">
        <f t="shared" si="171"/>
        <v>6840.7516129032265</v>
      </c>
      <c r="AL318" s="131">
        <f t="shared" si="171"/>
        <v>6909.1591290322585</v>
      </c>
      <c r="AM318" s="131">
        <f t="shared" si="171"/>
        <v>6628.4634146341459</v>
      </c>
      <c r="AN318" s="132">
        <f t="shared" si="155"/>
        <v>0.95937338985020182</v>
      </c>
      <c r="AO318" s="132">
        <f t="shared" si="156"/>
        <v>-3.1032876251296138E-2</v>
      </c>
      <c r="AP318" s="134">
        <v>385</v>
      </c>
      <c r="AQ318" s="134">
        <v>309</v>
      </c>
      <c r="AR318" s="132">
        <f t="shared" si="157"/>
        <v>-0.19740259740259736</v>
      </c>
      <c r="AS318" s="131">
        <v>385</v>
      </c>
      <c r="AT318" s="131">
        <v>442.74999999999989</v>
      </c>
      <c r="AU318" s="131">
        <v>309</v>
      </c>
      <c r="AV318" s="132">
        <f t="shared" si="158"/>
        <v>0.69791078486730673</v>
      </c>
      <c r="AW318" s="132">
        <f t="shared" si="159"/>
        <v>-0.19740259740259736</v>
      </c>
      <c r="AX318" s="134">
        <v>1060316.5</v>
      </c>
      <c r="AY318" s="134">
        <v>815301</v>
      </c>
      <c r="AZ318" s="132">
        <f t="shared" si="160"/>
        <v>-0.23107770179941556</v>
      </c>
      <c r="BA318" s="131">
        <v>1060316.5</v>
      </c>
      <c r="BB318" s="131">
        <v>1231557.6147499999</v>
      </c>
      <c r="BC318" s="131">
        <v>815300.99999999988</v>
      </c>
      <c r="BD318" s="132">
        <f t="shared" si="161"/>
        <v>0.66200800533842818</v>
      </c>
      <c r="BE318" s="132">
        <f t="shared" si="162"/>
        <v>-0.23107770179941567</v>
      </c>
      <c r="BF318" s="131">
        <v>108</v>
      </c>
      <c r="BG318" s="131">
        <v>130.41</v>
      </c>
      <c r="BH318" s="131">
        <v>101</v>
      </c>
      <c r="BI318" s="132">
        <f t="shared" si="163"/>
        <v>0.77448048462541219</v>
      </c>
      <c r="BJ318" s="132">
        <f t="shared" si="142"/>
        <v>-6.481481481481477E-2</v>
      </c>
      <c r="BK318" s="134">
        <v>3415</v>
      </c>
      <c r="BL318" s="134">
        <v>155</v>
      </c>
      <c r="BM318" s="135">
        <f t="shared" si="164"/>
        <v>4.5387994143484628E-2</v>
      </c>
      <c r="BN318" s="134">
        <v>2475</v>
      </c>
      <c r="BO318" s="134">
        <v>123</v>
      </c>
      <c r="BP318" s="135">
        <f t="shared" si="165"/>
        <v>4.9696969696969698E-2</v>
      </c>
      <c r="BQ318" s="135">
        <f t="shared" si="166"/>
        <v>9.4936461388074322E-2</v>
      </c>
      <c r="BR318" s="125"/>
      <c r="BS318" s="109"/>
      <c r="BT318" s="109"/>
      <c r="BU318" s="109"/>
      <c r="BX318" s="10"/>
    </row>
    <row r="319" spans="1:76" x14ac:dyDescent="0.25">
      <c r="A319" s="122" t="s">
        <v>101</v>
      </c>
      <c r="B319" s="109" t="s">
        <v>115</v>
      </c>
      <c r="C319" s="107" t="s">
        <v>597</v>
      </c>
      <c r="D319" s="6" t="s">
        <v>597</v>
      </c>
      <c r="E319" s="6" t="s">
        <v>6</v>
      </c>
      <c r="F319" s="26">
        <v>640</v>
      </c>
      <c r="G319" s="129">
        <f t="shared" si="167"/>
        <v>30.631275201612901</v>
      </c>
      <c r="H319" s="129">
        <f t="shared" si="168"/>
        <v>0</v>
      </c>
      <c r="I319" s="130">
        <f t="shared" ref="I319:I380" si="172">IFERROR((H319-G319)/H319,0)</f>
        <v>0</v>
      </c>
      <c r="J319" s="137">
        <v>0</v>
      </c>
      <c r="K319" s="137">
        <v>0</v>
      </c>
      <c r="L319" s="130">
        <f t="shared" ref="L319:L380" si="173">IFERROR(K319/J319-1,0)</f>
        <v>0</v>
      </c>
      <c r="M319" s="131">
        <v>89</v>
      </c>
      <c r="N319" s="131">
        <v>0</v>
      </c>
      <c r="O319" s="131">
        <v>0</v>
      </c>
      <c r="P319" s="132" t="e">
        <f t="shared" si="143"/>
        <v>#DIV/0!</v>
      </c>
      <c r="Q319" s="132">
        <f t="shared" si="144"/>
        <v>-1</v>
      </c>
      <c r="R319" s="140" t="e">
        <f t="shared" si="145"/>
        <v>#DIV/0!</v>
      </c>
      <c r="S319" s="140" t="e">
        <f t="shared" si="146"/>
        <v>#DIV/0!</v>
      </c>
      <c r="T319" s="132">
        <f t="shared" si="147"/>
        <v>0</v>
      </c>
      <c r="U319" s="133">
        <f t="shared" si="169"/>
        <v>2.5617977528089888</v>
      </c>
      <c r="V319" s="133" t="e">
        <f t="shared" si="169"/>
        <v>#DIV/0!</v>
      </c>
      <c r="W319" s="133" t="e">
        <f t="shared" si="169"/>
        <v>#DIV/0!</v>
      </c>
      <c r="X319" s="132" t="e">
        <f t="shared" si="148"/>
        <v>#DIV/0!</v>
      </c>
      <c r="Y319" s="132" t="e">
        <f t="shared" si="149"/>
        <v>#DIV/0!</v>
      </c>
      <c r="Z319" s="134" t="e">
        <f t="shared" si="150"/>
        <v>#DIV/0!</v>
      </c>
      <c r="AA319" s="134" t="e">
        <f t="shared" si="150"/>
        <v>#DIV/0!</v>
      </c>
      <c r="AB319" s="132">
        <f t="shared" ref="AB319:AB380" si="174">IFERROR(AA319/Z319-1,0)</f>
        <v>0</v>
      </c>
      <c r="AC319" s="131">
        <f t="shared" si="170"/>
        <v>2665.4583333333335</v>
      </c>
      <c r="AD319" s="131" t="e">
        <f t="shared" si="170"/>
        <v>#DIV/0!</v>
      </c>
      <c r="AE319" s="131" t="e">
        <f t="shared" si="170"/>
        <v>#DIV/0!</v>
      </c>
      <c r="AF319" s="132" t="e">
        <f t="shared" si="151"/>
        <v>#DIV/0!</v>
      </c>
      <c r="AG319" s="132" t="e">
        <f t="shared" si="152"/>
        <v>#DIV/0!</v>
      </c>
      <c r="AH319" s="134" t="e">
        <f t="shared" si="153"/>
        <v>#DIV/0!</v>
      </c>
      <c r="AI319" s="134" t="e">
        <f t="shared" si="153"/>
        <v>#DIV/0!</v>
      </c>
      <c r="AJ319" s="132">
        <f t="shared" si="154"/>
        <v>0</v>
      </c>
      <c r="AK319" s="131">
        <f t="shared" si="171"/>
        <v>6828.3651685393261</v>
      </c>
      <c r="AL319" s="131" t="e">
        <f t="shared" si="171"/>
        <v>#DIV/0!</v>
      </c>
      <c r="AM319" s="131" t="e">
        <f t="shared" si="171"/>
        <v>#DIV/0!</v>
      </c>
      <c r="AN319" s="132" t="e">
        <f t="shared" si="155"/>
        <v>#DIV/0!</v>
      </c>
      <c r="AO319" s="132" t="e">
        <f t="shared" si="156"/>
        <v>#DIV/0!</v>
      </c>
      <c r="AP319" s="134">
        <v>0</v>
      </c>
      <c r="AQ319" s="134">
        <v>0</v>
      </c>
      <c r="AR319" s="132">
        <f t="shared" si="157"/>
        <v>0</v>
      </c>
      <c r="AS319" s="131">
        <v>228</v>
      </c>
      <c r="AT319" s="131">
        <v>0</v>
      </c>
      <c r="AU319" s="131">
        <v>0</v>
      </c>
      <c r="AV319" s="132" t="e">
        <f t="shared" si="158"/>
        <v>#DIV/0!</v>
      </c>
      <c r="AW319" s="132">
        <f t="shared" si="159"/>
        <v>-1</v>
      </c>
      <c r="AX319" s="134">
        <v>0</v>
      </c>
      <c r="AY319" s="134">
        <v>0</v>
      </c>
      <c r="AZ319" s="132">
        <f t="shared" si="160"/>
        <v>0</v>
      </c>
      <c r="BA319" s="131">
        <v>607724.5</v>
      </c>
      <c r="BB319" s="131">
        <v>0</v>
      </c>
      <c r="BC319" s="131">
        <v>0</v>
      </c>
      <c r="BD319" s="132" t="e">
        <f t="shared" si="161"/>
        <v>#DIV/0!</v>
      </c>
      <c r="BE319" s="132">
        <f t="shared" si="162"/>
        <v>-1</v>
      </c>
      <c r="BF319" s="131">
        <v>55</v>
      </c>
      <c r="BG319" s="131">
        <v>0</v>
      </c>
      <c r="BH319" s="131">
        <v>0</v>
      </c>
      <c r="BI319" s="132" t="e">
        <f t="shared" si="163"/>
        <v>#DIV/0!</v>
      </c>
      <c r="BJ319" s="132">
        <f t="shared" ref="BJ319:BJ380" si="175">BH319/BF319-1</f>
        <v>-1</v>
      </c>
      <c r="BK319" s="134">
        <v>496</v>
      </c>
      <c r="BL319" s="134">
        <v>89</v>
      </c>
      <c r="BM319" s="135">
        <f t="shared" si="164"/>
        <v>0.17943548387096775</v>
      </c>
      <c r="BN319" s="134">
        <v>0</v>
      </c>
      <c r="BO319" s="134">
        <v>0</v>
      </c>
      <c r="BP319" s="135">
        <f t="shared" si="165"/>
        <v>0</v>
      </c>
      <c r="BQ319" s="135">
        <f t="shared" si="166"/>
        <v>-1</v>
      </c>
      <c r="BR319" s="125"/>
      <c r="BS319" s="109"/>
      <c r="BT319" s="109"/>
      <c r="BU319" s="109"/>
      <c r="BX319" s="10"/>
    </row>
    <row r="320" spans="1:76" x14ac:dyDescent="0.25">
      <c r="A320" s="122" t="s">
        <v>101</v>
      </c>
      <c r="B320" s="109" t="s">
        <v>618</v>
      </c>
      <c r="C320" s="107" t="s">
        <v>651</v>
      </c>
      <c r="D320" s="6" t="s">
        <v>596</v>
      </c>
      <c r="E320" s="6" t="s">
        <v>6</v>
      </c>
      <c r="F320" s="26">
        <v>764</v>
      </c>
      <c r="G320" s="129">
        <f t="shared" si="167"/>
        <v>0</v>
      </c>
      <c r="H320" s="129">
        <f t="shared" si="168"/>
        <v>29.815276135787872</v>
      </c>
      <c r="I320" s="130">
        <f t="shared" si="172"/>
        <v>1</v>
      </c>
      <c r="J320" s="137">
        <v>0</v>
      </c>
      <c r="K320" s="137">
        <v>0</v>
      </c>
      <c r="L320" s="130">
        <f t="shared" si="173"/>
        <v>0</v>
      </c>
      <c r="M320" s="131">
        <v>0</v>
      </c>
      <c r="N320" s="131">
        <v>297.16258729915768</v>
      </c>
      <c r="O320" s="131">
        <v>112</v>
      </c>
      <c r="P320" s="132">
        <f t="shared" ref="P320:P381" si="176">O320/N320*1</f>
        <v>0.37689805105663604</v>
      </c>
      <c r="Q320" s="132" t="e">
        <f t="shared" ref="Q320:Q381" si="177">O320/M320-1</f>
        <v>#DIV/0!</v>
      </c>
      <c r="R320" s="140" t="e">
        <f t="shared" ref="R320:R381" si="178">AP320/J320</f>
        <v>#DIV/0!</v>
      </c>
      <c r="S320" s="140" t="e">
        <f t="shared" ref="S320:S381" si="179">AQ320/K320</f>
        <v>#DIV/0!</v>
      </c>
      <c r="T320" s="132">
        <f t="shared" ref="T320:T381" si="180">IFERROR(S320/R320-1,0)</f>
        <v>0</v>
      </c>
      <c r="U320" s="133" t="e">
        <f t="shared" si="169"/>
        <v>#DIV/0!</v>
      </c>
      <c r="V320" s="133">
        <f t="shared" si="169"/>
        <v>2.1799999999999993</v>
      </c>
      <c r="W320" s="133">
        <f t="shared" si="169"/>
        <v>2.4553571428571428</v>
      </c>
      <c r="X320" s="132">
        <f t="shared" ref="X320:X381" si="181">W320/V320*1</f>
        <v>1.1263106159895153</v>
      </c>
      <c r="Y320" s="132" t="e">
        <f t="shared" ref="Y320:Y381" si="182">W320/U320-1</f>
        <v>#DIV/0!</v>
      </c>
      <c r="Z320" s="134" t="e">
        <f t="shared" ref="Z320:AA381" si="183">AX320/AP320</f>
        <v>#DIV/0!</v>
      </c>
      <c r="AA320" s="134" t="e">
        <f t="shared" si="183"/>
        <v>#DIV/0!</v>
      </c>
      <c r="AB320" s="132">
        <f t="shared" si="174"/>
        <v>0</v>
      </c>
      <c r="AC320" s="131" t="e">
        <f t="shared" si="170"/>
        <v>#DIV/0!</v>
      </c>
      <c r="AD320" s="131">
        <f t="shared" si="170"/>
        <v>1858.0000000000002</v>
      </c>
      <c r="AE320" s="131">
        <f t="shared" si="170"/>
        <v>2567.8000000000002</v>
      </c>
      <c r="AF320" s="132">
        <f t="shared" ref="AF320:AF381" si="184">AE320/AD320*1</f>
        <v>1.3820236813778255</v>
      </c>
      <c r="AG320" s="132" t="e">
        <f t="shared" ref="AG320:AG381" si="185">AE320/AC320-1</f>
        <v>#DIV/0!</v>
      </c>
      <c r="AH320" s="134" t="e">
        <f t="shared" ref="AH320:AI381" si="186">Z320*R320</f>
        <v>#DIV/0!</v>
      </c>
      <c r="AI320" s="134" t="e">
        <f t="shared" si="186"/>
        <v>#DIV/0!</v>
      </c>
      <c r="AJ320" s="132">
        <f t="shared" ref="AJ320:AJ381" si="187">IFERROR(AI320/AH320-1,0)</f>
        <v>0</v>
      </c>
      <c r="AK320" s="131" t="e">
        <f t="shared" si="171"/>
        <v>#DIV/0!</v>
      </c>
      <c r="AL320" s="131">
        <f t="shared" si="171"/>
        <v>4050.4399999999991</v>
      </c>
      <c r="AM320" s="131">
        <f t="shared" si="171"/>
        <v>6304.8660714285716</v>
      </c>
      <c r="AN320" s="132">
        <f t="shared" ref="AN320:AN381" si="188">AM320/AL320*1</f>
        <v>1.5565879438847565</v>
      </c>
      <c r="AO320" s="132" t="e">
        <f t="shared" ref="AO320:AO381" si="189">AM320/AK320-1</f>
        <v>#DIV/0!</v>
      </c>
      <c r="AP320" s="134">
        <v>0</v>
      </c>
      <c r="AQ320" s="134">
        <v>0</v>
      </c>
      <c r="AR320" s="132">
        <f t="shared" ref="AR320:AR381" si="190">IFERROR(AQ320/AP320-1,0)</f>
        <v>0</v>
      </c>
      <c r="AS320" s="131">
        <v>0</v>
      </c>
      <c r="AT320" s="131">
        <v>647.81444031216358</v>
      </c>
      <c r="AU320" s="131">
        <v>275</v>
      </c>
      <c r="AV320" s="132">
        <f t="shared" ref="AV320:AV381" si="191">AU320/AT320*1</f>
        <v>0.42450427605084756</v>
      </c>
      <c r="AW320" s="132" t="e">
        <f t="shared" ref="AW320:AW381" si="192">AU320/AS320-1</f>
        <v>#DIV/0!</v>
      </c>
      <c r="AX320" s="134">
        <v>0</v>
      </c>
      <c r="AY320" s="134">
        <v>0</v>
      </c>
      <c r="AZ320" s="132">
        <f t="shared" ref="AZ320:AZ381" si="193">IFERROR(AY320/AX320-1,0)</f>
        <v>0</v>
      </c>
      <c r="BA320" s="131">
        <v>0</v>
      </c>
      <c r="BB320" s="131">
        <v>1203639.2301</v>
      </c>
      <c r="BC320" s="131">
        <v>706145</v>
      </c>
      <c r="BD320" s="132">
        <f t="shared" ref="BD320:BD381" si="194">BC320/BB320*1</f>
        <v>0.58667496234842098</v>
      </c>
      <c r="BE320" s="132" t="e">
        <f t="shared" ref="BE320:BE381" si="195">BC320/BA320-1</f>
        <v>#DIV/0!</v>
      </c>
      <c r="BF320" s="131">
        <v>0</v>
      </c>
      <c r="BG320" s="131">
        <v>179.56961678828389</v>
      </c>
      <c r="BH320" s="131">
        <v>77</v>
      </c>
      <c r="BI320" s="132">
        <f t="shared" ref="BI320:BI381" si="196">BH320/BG320*1</f>
        <v>0.4288030535298436</v>
      </c>
      <c r="BJ320" s="132" t="e">
        <f t="shared" si="175"/>
        <v>#DIV/0!</v>
      </c>
      <c r="BK320" s="134">
        <v>0</v>
      </c>
      <c r="BL320" s="134">
        <v>0</v>
      </c>
      <c r="BM320" s="135">
        <f t="shared" ref="BM320:BM381" si="197">IFERROR(BL320/BK320,0)</f>
        <v>0</v>
      </c>
      <c r="BN320" s="134">
        <v>1663</v>
      </c>
      <c r="BO320" s="134">
        <v>85</v>
      </c>
      <c r="BP320" s="135">
        <f t="shared" ref="BP320:BP381" si="198">IFERROR(BO320/BN320,0)</f>
        <v>5.1112447384245342E-2</v>
      </c>
      <c r="BQ320" s="135">
        <f t="shared" ref="BQ320:BQ381" si="199">IFERROR(BP320/BM320-1,0)</f>
        <v>0</v>
      </c>
      <c r="BR320" s="125"/>
      <c r="BS320" s="109"/>
      <c r="BT320" s="109"/>
      <c r="BU320" s="109"/>
      <c r="BX320" s="10"/>
    </row>
    <row r="321" spans="1:76" x14ac:dyDescent="0.25">
      <c r="A321" s="122" t="s">
        <v>315</v>
      </c>
      <c r="B321" s="109" t="s">
        <v>331</v>
      </c>
      <c r="C321" s="107" t="s">
        <v>651</v>
      </c>
      <c r="D321" s="6" t="s">
        <v>595</v>
      </c>
      <c r="E321" s="6" t="s">
        <v>6</v>
      </c>
      <c r="F321" s="26">
        <v>465</v>
      </c>
      <c r="G321" s="129">
        <f t="shared" si="167"/>
        <v>12.558758237946583</v>
      </c>
      <c r="H321" s="129">
        <f t="shared" si="168"/>
        <v>20.096727714186613</v>
      </c>
      <c r="I321" s="130">
        <f t="shared" si="172"/>
        <v>0.37508442087906946</v>
      </c>
      <c r="J321" s="137">
        <v>27</v>
      </c>
      <c r="K321" s="137">
        <v>42</v>
      </c>
      <c r="L321" s="130">
        <f t="shared" si="173"/>
        <v>0.55555555555555558</v>
      </c>
      <c r="M321" s="131">
        <v>27</v>
      </c>
      <c r="N321" s="131">
        <v>29.1</v>
      </c>
      <c r="O321" s="131">
        <v>42</v>
      </c>
      <c r="P321" s="132">
        <f t="shared" si="176"/>
        <v>1.4432989690721649</v>
      </c>
      <c r="Q321" s="132">
        <f t="shared" si="177"/>
        <v>0.55555555555555558</v>
      </c>
      <c r="R321" s="140">
        <f t="shared" si="178"/>
        <v>2.4444444444444446</v>
      </c>
      <c r="S321" s="140">
        <f t="shared" si="179"/>
        <v>2.8095238095238093</v>
      </c>
      <c r="T321" s="132">
        <f t="shared" si="180"/>
        <v>0.14935064935064912</v>
      </c>
      <c r="U321" s="133">
        <f t="shared" si="169"/>
        <v>2.4444444444444446</v>
      </c>
      <c r="V321" s="133">
        <f t="shared" si="169"/>
        <v>2.4474226804123709</v>
      </c>
      <c r="W321" s="133">
        <f t="shared" si="169"/>
        <v>2.8095238095238093</v>
      </c>
      <c r="X321" s="132">
        <f t="shared" si="181"/>
        <v>1.1479520198981026</v>
      </c>
      <c r="Y321" s="132">
        <f t="shared" si="182"/>
        <v>0.14935064935064912</v>
      </c>
      <c r="Z321" s="134">
        <f t="shared" si="183"/>
        <v>2742.9469696969695</v>
      </c>
      <c r="AA321" s="134">
        <f t="shared" si="183"/>
        <v>2455.0366949152544</v>
      </c>
      <c r="AB321" s="132">
        <f t="shared" si="174"/>
        <v>-0.10496385018100529</v>
      </c>
      <c r="AC321" s="131">
        <f t="shared" si="170"/>
        <v>2742.9469696969695</v>
      </c>
      <c r="AD321" s="131">
        <f t="shared" si="170"/>
        <v>2771.2642923336143</v>
      </c>
      <c r="AE321" s="131">
        <f t="shared" si="170"/>
        <v>2455.0366949152544</v>
      </c>
      <c r="AF321" s="132">
        <f t="shared" si="184"/>
        <v>0.88589049471276793</v>
      </c>
      <c r="AG321" s="132">
        <f t="shared" si="185"/>
        <v>-0.10496385018100529</v>
      </c>
      <c r="AH321" s="134">
        <f t="shared" si="186"/>
        <v>6704.9814814814818</v>
      </c>
      <c r="AI321" s="134">
        <f t="shared" si="186"/>
        <v>6897.4840476190475</v>
      </c>
      <c r="AJ321" s="132">
        <f t="shared" si="187"/>
        <v>2.871037998676651E-2</v>
      </c>
      <c r="AK321" s="131">
        <f t="shared" si="171"/>
        <v>6704.9814814814818</v>
      </c>
      <c r="AL321" s="131">
        <f t="shared" si="171"/>
        <v>6782.4550824742264</v>
      </c>
      <c r="AM321" s="131">
        <f t="shared" si="171"/>
        <v>6897.4840476190475</v>
      </c>
      <c r="AN321" s="132">
        <f t="shared" si="188"/>
        <v>1.0169597828140513</v>
      </c>
      <c r="AO321" s="132">
        <f t="shared" si="189"/>
        <v>2.871037998676651E-2</v>
      </c>
      <c r="AP321" s="134">
        <v>66</v>
      </c>
      <c r="AQ321" s="134">
        <v>118</v>
      </c>
      <c r="AR321" s="132">
        <f t="shared" si="190"/>
        <v>0.78787878787878785</v>
      </c>
      <c r="AS321" s="131">
        <v>66</v>
      </c>
      <c r="AT321" s="131">
        <v>71.22</v>
      </c>
      <c r="AU321" s="131">
        <v>118</v>
      </c>
      <c r="AV321" s="132">
        <f t="shared" si="191"/>
        <v>1.6568379668632407</v>
      </c>
      <c r="AW321" s="132">
        <f t="shared" si="192"/>
        <v>0.78787878787878785</v>
      </c>
      <c r="AX321" s="134">
        <v>181034.5</v>
      </c>
      <c r="AY321" s="134">
        <v>289694.33</v>
      </c>
      <c r="AZ321" s="132">
        <f t="shared" si="193"/>
        <v>0.60021614664608136</v>
      </c>
      <c r="BA321" s="131">
        <v>181034.5</v>
      </c>
      <c r="BB321" s="131">
        <v>197369.44289999999</v>
      </c>
      <c r="BC321" s="131">
        <v>289694.33</v>
      </c>
      <c r="BD321" s="132">
        <f t="shared" si="194"/>
        <v>1.467777006123373</v>
      </c>
      <c r="BE321" s="132">
        <f t="shared" si="195"/>
        <v>0.60021614664608136</v>
      </c>
      <c r="BF321" s="131">
        <v>17</v>
      </c>
      <c r="BG321" s="131">
        <v>19.261772727272721</v>
      </c>
      <c r="BH321" s="131">
        <v>41</v>
      </c>
      <c r="BI321" s="132">
        <f t="shared" si="196"/>
        <v>2.1285683607899779</v>
      </c>
      <c r="BJ321" s="132">
        <f t="shared" si="175"/>
        <v>1.4117647058823528</v>
      </c>
      <c r="BK321" s="134">
        <v>2863</v>
      </c>
      <c r="BL321" s="134">
        <v>27</v>
      </c>
      <c r="BM321" s="135">
        <f t="shared" si="197"/>
        <v>9.4306671323786239E-3</v>
      </c>
      <c r="BN321" s="134">
        <v>1607</v>
      </c>
      <c r="BO321" s="134">
        <v>41</v>
      </c>
      <c r="BP321" s="135">
        <f t="shared" si="198"/>
        <v>2.5513378967019291E-2</v>
      </c>
      <c r="BQ321" s="135">
        <f t="shared" si="199"/>
        <v>1.705363110465786</v>
      </c>
      <c r="BR321" s="125"/>
      <c r="BS321" s="109"/>
      <c r="BT321" s="109"/>
      <c r="BU321" s="109"/>
      <c r="BX321" s="10"/>
    </row>
    <row r="322" spans="1:76" x14ac:dyDescent="0.25">
      <c r="A322" s="122" t="s">
        <v>378</v>
      </c>
      <c r="B322" s="109" t="s">
        <v>385</v>
      </c>
      <c r="C322" s="107" t="s">
        <v>651</v>
      </c>
      <c r="D322" s="6" t="s">
        <v>595</v>
      </c>
      <c r="E322" s="6" t="s">
        <v>45</v>
      </c>
      <c r="F322" s="26">
        <v>230</v>
      </c>
      <c r="G322" s="129">
        <f t="shared" si="167"/>
        <v>42.817531556802244</v>
      </c>
      <c r="H322" s="129">
        <f t="shared" si="168"/>
        <v>62.551472650771402</v>
      </c>
      <c r="I322" s="130">
        <f t="shared" si="172"/>
        <v>0.31548323736748657</v>
      </c>
      <c r="J322" s="137">
        <v>66</v>
      </c>
      <c r="K322" s="137">
        <v>74</v>
      </c>
      <c r="L322" s="130">
        <f t="shared" si="173"/>
        <v>0.1212121212121211</v>
      </c>
      <c r="M322" s="131">
        <v>66</v>
      </c>
      <c r="N322" s="131">
        <v>71</v>
      </c>
      <c r="O322" s="131">
        <v>74</v>
      </c>
      <c r="P322" s="132">
        <f t="shared" si="176"/>
        <v>1.0422535211267605</v>
      </c>
      <c r="Q322" s="132">
        <f t="shared" si="177"/>
        <v>0.1212121212121211</v>
      </c>
      <c r="R322" s="140">
        <f t="shared" si="178"/>
        <v>1.6818181818181819</v>
      </c>
      <c r="S322" s="140">
        <f t="shared" si="179"/>
        <v>2.1216216216216215</v>
      </c>
      <c r="T322" s="132">
        <f t="shared" si="180"/>
        <v>0.26150474799123424</v>
      </c>
      <c r="U322" s="133">
        <f t="shared" si="169"/>
        <v>1.6818181818181819</v>
      </c>
      <c r="V322" s="133">
        <f t="shared" si="169"/>
        <v>1.6901408450704225</v>
      </c>
      <c r="W322" s="133">
        <f t="shared" si="169"/>
        <v>2.1216216216216215</v>
      </c>
      <c r="X322" s="132">
        <f t="shared" si="181"/>
        <v>1.2552927927927928</v>
      </c>
      <c r="Y322" s="132">
        <f t="shared" si="182"/>
        <v>0.26150474799123424</v>
      </c>
      <c r="Z322" s="134">
        <f t="shared" si="183"/>
        <v>2750.3513513513512</v>
      </c>
      <c r="AA322" s="134">
        <f t="shared" si="183"/>
        <v>2840.7133757961783</v>
      </c>
      <c r="AB322" s="132">
        <f t="shared" si="174"/>
        <v>3.2854720325251829E-2</v>
      </c>
      <c r="AC322" s="131">
        <f t="shared" si="170"/>
        <v>2750.3513513513512</v>
      </c>
      <c r="AD322" s="131">
        <f t="shared" si="170"/>
        <v>2775.0784333333336</v>
      </c>
      <c r="AE322" s="131">
        <f t="shared" si="170"/>
        <v>2840.7133757961792</v>
      </c>
      <c r="AF322" s="132">
        <f t="shared" si="184"/>
        <v>1.023651563024115</v>
      </c>
      <c r="AG322" s="132">
        <f t="shared" si="185"/>
        <v>3.2854720325252051E-2</v>
      </c>
      <c r="AH322" s="134">
        <f t="shared" si="186"/>
        <v>4625.590909090909</v>
      </c>
      <c r="AI322" s="134">
        <f t="shared" si="186"/>
        <v>6026.9189189189183</v>
      </c>
      <c r="AJ322" s="132">
        <f t="shared" si="187"/>
        <v>0.30295113367546356</v>
      </c>
      <c r="AK322" s="131">
        <f t="shared" si="171"/>
        <v>4625.590909090909</v>
      </c>
      <c r="AL322" s="131">
        <f t="shared" si="171"/>
        <v>4690.2734084507047</v>
      </c>
      <c r="AM322" s="131">
        <f t="shared" si="171"/>
        <v>6026.9189189189201</v>
      </c>
      <c r="AN322" s="132">
        <f t="shared" si="188"/>
        <v>1.2849824293952488</v>
      </c>
      <c r="AO322" s="132">
        <f t="shared" si="189"/>
        <v>0.302951133675464</v>
      </c>
      <c r="AP322" s="134">
        <v>111</v>
      </c>
      <c r="AQ322" s="134">
        <v>157</v>
      </c>
      <c r="AR322" s="132">
        <f t="shared" si="190"/>
        <v>0.4144144144144144</v>
      </c>
      <c r="AS322" s="131">
        <v>111</v>
      </c>
      <c r="AT322" s="131">
        <v>120</v>
      </c>
      <c r="AU322" s="131">
        <v>157</v>
      </c>
      <c r="AV322" s="132">
        <f t="shared" si="191"/>
        <v>1.3083333333333333</v>
      </c>
      <c r="AW322" s="132">
        <f t="shared" si="192"/>
        <v>0.4144144144144144</v>
      </c>
      <c r="AX322" s="134">
        <v>305289</v>
      </c>
      <c r="AY322" s="134">
        <v>445992</v>
      </c>
      <c r="AZ322" s="132">
        <f t="shared" si="193"/>
        <v>0.4608846044240047</v>
      </c>
      <c r="BA322" s="131">
        <v>305289</v>
      </c>
      <c r="BB322" s="131">
        <v>333009.41200000001</v>
      </c>
      <c r="BC322" s="131">
        <v>445992.00000000012</v>
      </c>
      <c r="BD322" s="132">
        <f t="shared" si="194"/>
        <v>1.339277461623217</v>
      </c>
      <c r="BE322" s="132">
        <f t="shared" si="195"/>
        <v>0.46088460442400514</v>
      </c>
      <c r="BF322" s="131">
        <v>39</v>
      </c>
      <c r="BG322" s="131">
        <v>49</v>
      </c>
      <c r="BH322" s="131">
        <v>62</v>
      </c>
      <c r="BI322" s="132">
        <f t="shared" si="196"/>
        <v>1.2653061224489797</v>
      </c>
      <c r="BJ322" s="132">
        <f t="shared" si="175"/>
        <v>0.58974358974358965</v>
      </c>
      <c r="BK322" s="134">
        <v>1025</v>
      </c>
      <c r="BL322" s="134">
        <v>66</v>
      </c>
      <c r="BM322" s="135">
        <f t="shared" si="197"/>
        <v>6.4390243902439026E-2</v>
      </c>
      <c r="BN322" s="134">
        <v>970</v>
      </c>
      <c r="BO322" s="134">
        <v>74</v>
      </c>
      <c r="BP322" s="135">
        <f t="shared" si="198"/>
        <v>7.628865979381444E-2</v>
      </c>
      <c r="BQ322" s="135">
        <f t="shared" si="199"/>
        <v>0.18478600437363335</v>
      </c>
      <c r="BR322" s="125"/>
      <c r="BS322" s="109"/>
      <c r="BT322" s="109"/>
      <c r="BU322" s="109"/>
      <c r="BX322" s="10"/>
    </row>
    <row r="323" spans="1:76" x14ac:dyDescent="0.25">
      <c r="A323" s="122" t="s">
        <v>148</v>
      </c>
      <c r="B323" s="109" t="s">
        <v>184</v>
      </c>
      <c r="C323" s="107" t="s">
        <v>651</v>
      </c>
      <c r="D323" s="6" t="s">
        <v>595</v>
      </c>
      <c r="E323" s="6" t="s">
        <v>6</v>
      </c>
      <c r="F323" s="26">
        <v>530</v>
      </c>
      <c r="G323" s="129">
        <f t="shared" si="167"/>
        <v>18.465813755325616</v>
      </c>
      <c r="H323" s="129">
        <f t="shared" si="168"/>
        <v>20.311898965307364</v>
      </c>
      <c r="I323" s="130">
        <f t="shared" si="172"/>
        <v>9.0886884241343141E-2</v>
      </c>
      <c r="J323" s="137">
        <v>42</v>
      </c>
      <c r="K323" s="137">
        <v>54</v>
      </c>
      <c r="L323" s="130">
        <f t="shared" si="173"/>
        <v>0.28571428571428581</v>
      </c>
      <c r="M323" s="131">
        <v>42</v>
      </c>
      <c r="N323" s="131">
        <v>45.1</v>
      </c>
      <c r="O323" s="131">
        <v>54</v>
      </c>
      <c r="P323" s="132">
        <f t="shared" si="176"/>
        <v>1.1973392461197339</v>
      </c>
      <c r="Q323" s="132">
        <f t="shared" si="177"/>
        <v>0.28571428571428581</v>
      </c>
      <c r="R323" s="140">
        <f t="shared" si="178"/>
        <v>2.5476190476190474</v>
      </c>
      <c r="S323" s="140">
        <f t="shared" si="179"/>
        <v>2.3888888888888888</v>
      </c>
      <c r="T323" s="132">
        <f t="shared" si="180"/>
        <v>-6.230529595015577E-2</v>
      </c>
      <c r="U323" s="133">
        <f t="shared" si="169"/>
        <v>2.5476190476190474</v>
      </c>
      <c r="V323" s="133">
        <f t="shared" si="169"/>
        <v>2.6097560975609757</v>
      </c>
      <c r="W323" s="133">
        <f t="shared" si="169"/>
        <v>2.3888888888888888</v>
      </c>
      <c r="X323" s="132">
        <f t="shared" si="181"/>
        <v>0.91536863966770499</v>
      </c>
      <c r="Y323" s="132">
        <f t="shared" si="182"/>
        <v>-6.230529595015577E-2</v>
      </c>
      <c r="Z323" s="134">
        <f t="shared" si="183"/>
        <v>2835.451588785048</v>
      </c>
      <c r="AA323" s="134">
        <f t="shared" si="183"/>
        <v>2587.0116279069766</v>
      </c>
      <c r="AB323" s="132">
        <f t="shared" si="174"/>
        <v>-8.7619186256156278E-2</v>
      </c>
      <c r="AC323" s="131">
        <f t="shared" si="170"/>
        <v>2835.4515887850457</v>
      </c>
      <c r="AD323" s="131">
        <f t="shared" si="170"/>
        <v>2863.8030841121495</v>
      </c>
      <c r="AE323" s="131">
        <f t="shared" si="170"/>
        <v>2587.0116279069766</v>
      </c>
      <c r="AF323" s="132">
        <f t="shared" si="184"/>
        <v>0.90334829313483156</v>
      </c>
      <c r="AG323" s="132">
        <f t="shared" si="185"/>
        <v>-8.7619186256155501E-2</v>
      </c>
      <c r="AH323" s="134">
        <f t="shared" si="186"/>
        <v>7223.6504761904789</v>
      </c>
      <c r="AI323" s="134">
        <f t="shared" si="186"/>
        <v>6180.083333333333</v>
      </c>
      <c r="AJ323" s="132">
        <f t="shared" si="187"/>
        <v>-0.14446534287571033</v>
      </c>
      <c r="AK323" s="131">
        <f t="shared" si="171"/>
        <v>7223.6504761904735</v>
      </c>
      <c r="AL323" s="131">
        <f t="shared" si="171"/>
        <v>7473.8275609756101</v>
      </c>
      <c r="AM323" s="131">
        <f t="shared" si="171"/>
        <v>6180.083333333333</v>
      </c>
      <c r="AN323" s="132">
        <f t="shared" si="188"/>
        <v>0.82689669823297396</v>
      </c>
      <c r="AO323" s="132">
        <f t="shared" si="189"/>
        <v>-0.14446534287570967</v>
      </c>
      <c r="AP323" s="134">
        <v>107</v>
      </c>
      <c r="AQ323" s="134">
        <v>129</v>
      </c>
      <c r="AR323" s="132">
        <f t="shared" si="190"/>
        <v>0.20560747663551404</v>
      </c>
      <c r="AS323" s="131">
        <v>107</v>
      </c>
      <c r="AT323" s="131">
        <v>117.7</v>
      </c>
      <c r="AU323" s="131">
        <v>129</v>
      </c>
      <c r="AV323" s="132">
        <f t="shared" si="191"/>
        <v>1.0960067969413763</v>
      </c>
      <c r="AW323" s="132">
        <f t="shared" si="192"/>
        <v>0.20560747663551404</v>
      </c>
      <c r="AX323" s="134">
        <v>303393.32000000012</v>
      </c>
      <c r="AY323" s="134">
        <v>333724.5</v>
      </c>
      <c r="AZ323" s="132">
        <f t="shared" si="193"/>
        <v>9.9973130588372427E-2</v>
      </c>
      <c r="BA323" s="131">
        <v>303393.31999999989</v>
      </c>
      <c r="BB323" s="131">
        <v>337069.62300000002</v>
      </c>
      <c r="BC323" s="131">
        <v>333724.5</v>
      </c>
      <c r="BD323" s="132">
        <f t="shared" si="194"/>
        <v>0.9900758692811662</v>
      </c>
      <c r="BE323" s="132">
        <f t="shared" si="195"/>
        <v>9.9973130588373316E-2</v>
      </c>
      <c r="BF323" s="131">
        <v>39</v>
      </c>
      <c r="BG323" s="131">
        <v>44.186999999999998</v>
      </c>
      <c r="BH323" s="131">
        <v>32</v>
      </c>
      <c r="BI323" s="132">
        <f t="shared" si="196"/>
        <v>0.72419489895218059</v>
      </c>
      <c r="BJ323" s="132">
        <f t="shared" si="175"/>
        <v>-0.17948717948717952</v>
      </c>
      <c r="BK323" s="134">
        <v>2986</v>
      </c>
      <c r="BL323" s="134">
        <v>42</v>
      </c>
      <c r="BM323" s="135">
        <f t="shared" si="197"/>
        <v>1.406563965170797E-2</v>
      </c>
      <c r="BN323" s="134">
        <v>2089</v>
      </c>
      <c r="BO323" s="134">
        <v>54</v>
      </c>
      <c r="BP323" s="135">
        <f t="shared" si="198"/>
        <v>2.5849688846337961E-2</v>
      </c>
      <c r="BQ323" s="135">
        <f t="shared" si="199"/>
        <v>0.83778978321821795</v>
      </c>
      <c r="BR323" s="125"/>
      <c r="BS323" s="109"/>
      <c r="BT323" s="109"/>
      <c r="BU323" s="109"/>
      <c r="BX323" s="10"/>
    </row>
    <row r="324" spans="1:76" x14ac:dyDescent="0.25">
      <c r="A324" s="122" t="s">
        <v>253</v>
      </c>
      <c r="B324" s="109" t="s">
        <v>286</v>
      </c>
      <c r="C324" s="107" t="s">
        <v>651</v>
      </c>
      <c r="D324" s="6" t="s">
        <v>595</v>
      </c>
      <c r="E324" s="6" t="s">
        <v>37</v>
      </c>
      <c r="F324" s="26">
        <v>930</v>
      </c>
      <c r="G324" s="129">
        <f t="shared" si="167"/>
        <v>8.6416059660076296</v>
      </c>
      <c r="H324" s="129">
        <f t="shared" si="168"/>
        <v>19.396982310093652</v>
      </c>
      <c r="I324" s="130">
        <f t="shared" si="172"/>
        <v>0.55448709351501668</v>
      </c>
      <c r="J324" s="137">
        <v>89</v>
      </c>
      <c r="K324" s="137">
        <v>163</v>
      </c>
      <c r="L324" s="130">
        <f t="shared" si="173"/>
        <v>0.8314606741573034</v>
      </c>
      <c r="M324" s="131">
        <v>89</v>
      </c>
      <c r="N324" s="131">
        <v>193.6</v>
      </c>
      <c r="O324" s="131">
        <v>163</v>
      </c>
      <c r="P324" s="132">
        <f t="shared" si="176"/>
        <v>0.84194214876033058</v>
      </c>
      <c r="Q324" s="132">
        <f t="shared" si="177"/>
        <v>0.8314606741573034</v>
      </c>
      <c r="R324" s="140">
        <f t="shared" si="178"/>
        <v>1.9662921348314606</v>
      </c>
      <c r="S324" s="140">
        <f t="shared" si="179"/>
        <v>2.2699386503067487</v>
      </c>
      <c r="T324" s="132">
        <f t="shared" si="180"/>
        <v>0.15442594215600369</v>
      </c>
      <c r="U324" s="133">
        <f t="shared" si="169"/>
        <v>1.9662921348314606</v>
      </c>
      <c r="V324" s="133">
        <f t="shared" si="169"/>
        <v>1.4462809917355373</v>
      </c>
      <c r="W324" s="133">
        <f t="shared" si="169"/>
        <v>2.2699386503067487</v>
      </c>
      <c r="X324" s="132">
        <f t="shared" si="181"/>
        <v>1.5695004382120947</v>
      </c>
      <c r="Y324" s="132">
        <f t="shared" si="182"/>
        <v>0.15442594215600369</v>
      </c>
      <c r="Z324" s="134">
        <f t="shared" si="183"/>
        <v>1423.6428571428571</v>
      </c>
      <c r="AA324" s="134">
        <f t="shared" si="183"/>
        <v>1511.3918918918919</v>
      </c>
      <c r="AB324" s="132">
        <f t="shared" si="174"/>
        <v>6.1636971877301105E-2</v>
      </c>
      <c r="AC324" s="131">
        <f t="shared" si="170"/>
        <v>1423.6428571428571</v>
      </c>
      <c r="AD324" s="131">
        <f t="shared" si="170"/>
        <v>1437.8792857142862</v>
      </c>
      <c r="AE324" s="131">
        <f t="shared" si="170"/>
        <v>1511.3918918918919</v>
      </c>
      <c r="AF324" s="132">
        <f t="shared" si="184"/>
        <v>1.0511257147300006</v>
      </c>
      <c r="AG324" s="132">
        <f t="shared" si="185"/>
        <v>6.1636971877301105E-2</v>
      </c>
      <c r="AH324" s="134">
        <f t="shared" si="186"/>
        <v>2799.2977528089887</v>
      </c>
      <c r="AI324" s="134">
        <f t="shared" si="186"/>
        <v>3430.7668711656443</v>
      </c>
      <c r="AJ324" s="132">
        <f t="shared" si="187"/>
        <v>0.2255812614871</v>
      </c>
      <c r="AK324" s="131">
        <f t="shared" si="171"/>
        <v>2799.2977528089887</v>
      </c>
      <c r="AL324" s="131">
        <f t="shared" si="171"/>
        <v>2079.5774793388437</v>
      </c>
      <c r="AM324" s="131">
        <f t="shared" si="171"/>
        <v>3430.7668711656443</v>
      </c>
      <c r="AN324" s="132">
        <f t="shared" si="188"/>
        <v>1.6497422698847373</v>
      </c>
      <c r="AO324" s="132">
        <f t="shared" si="189"/>
        <v>0.2255812614871</v>
      </c>
      <c r="AP324" s="134">
        <v>175</v>
      </c>
      <c r="AQ324" s="134">
        <v>370</v>
      </c>
      <c r="AR324" s="132">
        <f t="shared" si="190"/>
        <v>1.1142857142857143</v>
      </c>
      <c r="AS324" s="131">
        <v>175</v>
      </c>
      <c r="AT324" s="131">
        <v>280</v>
      </c>
      <c r="AU324" s="131">
        <v>370</v>
      </c>
      <c r="AV324" s="132">
        <f t="shared" si="191"/>
        <v>1.3214285714285714</v>
      </c>
      <c r="AW324" s="132">
        <f t="shared" si="192"/>
        <v>1.1142857142857143</v>
      </c>
      <c r="AX324" s="134">
        <v>249137.5</v>
      </c>
      <c r="AY324" s="134">
        <v>559215</v>
      </c>
      <c r="AZ324" s="132">
        <f t="shared" si="193"/>
        <v>1.2446038833977222</v>
      </c>
      <c r="BA324" s="131">
        <v>249137.5</v>
      </c>
      <c r="BB324" s="131">
        <v>402606.20000000013</v>
      </c>
      <c r="BC324" s="131">
        <v>559215</v>
      </c>
      <c r="BD324" s="132">
        <f t="shared" si="194"/>
        <v>1.388987551607501</v>
      </c>
      <c r="BE324" s="132">
        <f t="shared" si="195"/>
        <v>1.2446038833977222</v>
      </c>
      <c r="BF324" s="131">
        <v>46</v>
      </c>
      <c r="BG324" s="131">
        <v>77.28</v>
      </c>
      <c r="BH324" s="131">
        <v>122</v>
      </c>
      <c r="BI324" s="132">
        <f t="shared" si="196"/>
        <v>1.5786749482401656</v>
      </c>
      <c r="BJ324" s="132">
        <f t="shared" si="175"/>
        <v>1.652173913043478</v>
      </c>
      <c r="BK324" s="134">
        <v>940</v>
      </c>
      <c r="BL324" s="134">
        <v>89</v>
      </c>
      <c r="BM324" s="135">
        <f t="shared" si="197"/>
        <v>9.4680851063829785E-2</v>
      </c>
      <c r="BN324" s="134">
        <v>1196</v>
      </c>
      <c r="BO324" s="134">
        <v>163</v>
      </c>
      <c r="BP324" s="135">
        <f t="shared" si="198"/>
        <v>0.13628762541806019</v>
      </c>
      <c r="BQ324" s="135">
        <f t="shared" si="199"/>
        <v>0.43944233587614145</v>
      </c>
      <c r="BR324" s="125"/>
      <c r="BS324" s="109"/>
      <c r="BT324" s="109"/>
      <c r="BU324" s="109"/>
      <c r="BX324" s="10"/>
    </row>
    <row r="325" spans="1:76" x14ac:dyDescent="0.25">
      <c r="A325" s="122" t="s">
        <v>345</v>
      </c>
      <c r="B325" s="109" t="s">
        <v>353</v>
      </c>
      <c r="C325" s="107" t="s">
        <v>651</v>
      </c>
      <c r="D325" s="6" t="s">
        <v>595</v>
      </c>
      <c r="E325" s="6" t="s">
        <v>6</v>
      </c>
      <c r="F325" s="26">
        <v>500</v>
      </c>
      <c r="G325" s="129">
        <f t="shared" ref="G325:G388" si="200">BA325/F325/31</f>
        <v>52.497096774193551</v>
      </c>
      <c r="H325" s="129">
        <f t="shared" ref="H325:H388" si="201">BC325/F325/31</f>
        <v>47.779612903225797</v>
      </c>
      <c r="I325" s="130">
        <f t="shared" si="172"/>
        <v>-9.8734242165642527E-2</v>
      </c>
      <c r="J325" s="137">
        <v>132</v>
      </c>
      <c r="K325" s="137">
        <v>107</v>
      </c>
      <c r="L325" s="130">
        <f t="shared" si="173"/>
        <v>-0.18939393939393945</v>
      </c>
      <c r="M325" s="131">
        <v>132</v>
      </c>
      <c r="N325" s="131">
        <v>138.6</v>
      </c>
      <c r="O325" s="131">
        <v>107</v>
      </c>
      <c r="P325" s="132">
        <f t="shared" si="176"/>
        <v>0.77200577200577203</v>
      </c>
      <c r="Q325" s="132">
        <f t="shared" si="177"/>
        <v>-0.18939393939393945</v>
      </c>
      <c r="R325" s="140">
        <f t="shared" si="178"/>
        <v>2.2348484848484849</v>
      </c>
      <c r="S325" s="140">
        <f t="shared" si="179"/>
        <v>2.485981308411215</v>
      </c>
      <c r="T325" s="132">
        <f t="shared" si="180"/>
        <v>0.11237129732298423</v>
      </c>
      <c r="U325" s="133">
        <f t="shared" si="169"/>
        <v>2.2348484848484849</v>
      </c>
      <c r="V325" s="133">
        <f t="shared" si="169"/>
        <v>2.234848484848484</v>
      </c>
      <c r="W325" s="133">
        <f t="shared" si="169"/>
        <v>2.485981308411215</v>
      </c>
      <c r="X325" s="132">
        <f t="shared" si="181"/>
        <v>1.1123712973229847</v>
      </c>
      <c r="Y325" s="132">
        <f t="shared" si="182"/>
        <v>0.11237129732298423</v>
      </c>
      <c r="Z325" s="134">
        <f t="shared" si="183"/>
        <v>2758.3220338983051</v>
      </c>
      <c r="AA325" s="134">
        <f t="shared" si="183"/>
        <v>2784.1503759398493</v>
      </c>
      <c r="AB325" s="132">
        <f t="shared" si="174"/>
        <v>9.363787739113727E-3</v>
      </c>
      <c r="AC325" s="131">
        <f t="shared" si="170"/>
        <v>2758.3220338983051</v>
      </c>
      <c r="AD325" s="131">
        <f t="shared" si="170"/>
        <v>2785.9052542372892</v>
      </c>
      <c r="AE325" s="131">
        <f t="shared" si="170"/>
        <v>2784.1503759398493</v>
      </c>
      <c r="AF325" s="132">
        <f t="shared" si="184"/>
        <v>0.99937008687040918</v>
      </c>
      <c r="AG325" s="132">
        <f t="shared" si="185"/>
        <v>9.363787739113727E-3</v>
      </c>
      <c r="AH325" s="134">
        <f t="shared" si="186"/>
        <v>6164.431818181818</v>
      </c>
      <c r="AI325" s="134">
        <f t="shared" si="186"/>
        <v>6921.3457943925223</v>
      </c>
      <c r="AJ325" s="132">
        <f t="shared" si="187"/>
        <v>0.12278730603819921</v>
      </c>
      <c r="AK325" s="131">
        <f t="shared" si="171"/>
        <v>6164.431818181818</v>
      </c>
      <c r="AL325" s="131">
        <f t="shared" si="171"/>
        <v>6226.0761363636366</v>
      </c>
      <c r="AM325" s="131">
        <f t="shared" si="171"/>
        <v>6921.3457943925223</v>
      </c>
      <c r="AN325" s="132">
        <f t="shared" si="188"/>
        <v>1.1116706000378209</v>
      </c>
      <c r="AO325" s="132">
        <f t="shared" si="189"/>
        <v>0.12278730603819921</v>
      </c>
      <c r="AP325" s="134">
        <v>295</v>
      </c>
      <c r="AQ325" s="134">
        <v>266</v>
      </c>
      <c r="AR325" s="132">
        <f t="shared" si="190"/>
        <v>-9.8305084745762716E-2</v>
      </c>
      <c r="AS325" s="131">
        <v>295</v>
      </c>
      <c r="AT325" s="131">
        <v>309.74999999999989</v>
      </c>
      <c r="AU325" s="131">
        <v>266</v>
      </c>
      <c r="AV325" s="132">
        <f t="shared" si="191"/>
        <v>0.85875706214689296</v>
      </c>
      <c r="AW325" s="132">
        <f t="shared" si="192"/>
        <v>-9.8305084745762716E-2</v>
      </c>
      <c r="AX325" s="134">
        <v>813705</v>
      </c>
      <c r="AY325" s="134">
        <v>740583.99999999988</v>
      </c>
      <c r="AZ325" s="132">
        <f t="shared" si="193"/>
        <v>-8.9861804953883961E-2</v>
      </c>
      <c r="BA325" s="131">
        <v>813705</v>
      </c>
      <c r="BB325" s="131">
        <v>862934.15249999997</v>
      </c>
      <c r="BC325" s="131">
        <v>740583.99999999988</v>
      </c>
      <c r="BD325" s="132">
        <f t="shared" si="194"/>
        <v>0.85821611979831791</v>
      </c>
      <c r="BE325" s="132">
        <f t="shared" si="195"/>
        <v>-8.9861804953883961E-2</v>
      </c>
      <c r="BF325" s="131">
        <v>75</v>
      </c>
      <c r="BG325" s="131">
        <v>84.669266528925618</v>
      </c>
      <c r="BH325" s="131">
        <v>90</v>
      </c>
      <c r="BI325" s="132">
        <f t="shared" si="196"/>
        <v>1.0629594856505959</v>
      </c>
      <c r="BJ325" s="132">
        <f t="shared" si="175"/>
        <v>0.19999999999999996</v>
      </c>
      <c r="BK325" s="134">
        <v>3638</v>
      </c>
      <c r="BL325" s="134">
        <v>128</v>
      </c>
      <c r="BM325" s="135">
        <f t="shared" si="197"/>
        <v>3.5184167124793844E-2</v>
      </c>
      <c r="BN325" s="134">
        <v>4277</v>
      </c>
      <c r="BO325" s="134">
        <v>107</v>
      </c>
      <c r="BP325" s="135">
        <f t="shared" si="198"/>
        <v>2.5017535655833527E-2</v>
      </c>
      <c r="BQ325" s="135">
        <f t="shared" si="199"/>
        <v>-0.28895472878185646</v>
      </c>
      <c r="BR325" s="125"/>
      <c r="BS325" s="109"/>
      <c r="BT325" s="109"/>
      <c r="BU325" s="109"/>
      <c r="BX325" s="10"/>
    </row>
    <row r="326" spans="1:76" x14ac:dyDescent="0.25">
      <c r="A326" s="122" t="s">
        <v>76</v>
      </c>
      <c r="B326" s="109" t="s">
        <v>84</v>
      </c>
      <c r="C326" s="107" t="s">
        <v>651</v>
      </c>
      <c r="D326" s="6" t="s">
        <v>595</v>
      </c>
      <c r="E326" s="6" t="s">
        <v>6</v>
      </c>
      <c r="F326" s="26">
        <v>746</v>
      </c>
      <c r="G326" s="129">
        <f t="shared" si="200"/>
        <v>18.699667041425233</v>
      </c>
      <c r="H326" s="129">
        <f t="shared" si="201"/>
        <v>78.597162068667345</v>
      </c>
      <c r="I326" s="130">
        <f t="shared" si="172"/>
        <v>0.76208215984836647</v>
      </c>
      <c r="J326" s="137">
        <v>73</v>
      </c>
      <c r="K326" s="137">
        <v>232</v>
      </c>
      <c r="L326" s="130">
        <f t="shared" si="173"/>
        <v>2.1780821917808217</v>
      </c>
      <c r="M326" s="131">
        <v>73</v>
      </c>
      <c r="N326" s="131">
        <v>279.22005876453551</v>
      </c>
      <c r="O326" s="131">
        <v>232</v>
      </c>
      <c r="P326" s="132">
        <f t="shared" si="176"/>
        <v>0.83088586481404658</v>
      </c>
      <c r="Q326" s="132">
        <f t="shared" si="177"/>
        <v>2.1780821917808217</v>
      </c>
      <c r="R326" s="140">
        <f t="shared" si="178"/>
        <v>2.1369863013698631</v>
      </c>
      <c r="S326" s="140">
        <f t="shared" si="179"/>
        <v>2.8448275862068964</v>
      </c>
      <c r="T326" s="132">
        <f t="shared" si="180"/>
        <v>0.33123342175066295</v>
      </c>
      <c r="U326" s="133">
        <f t="shared" si="169"/>
        <v>2.1369863013698631</v>
      </c>
      <c r="V326" s="133">
        <f t="shared" si="169"/>
        <v>2.1396748083948101</v>
      </c>
      <c r="W326" s="133">
        <f t="shared" si="169"/>
        <v>2.8448275862068964</v>
      </c>
      <c r="X326" s="132">
        <f t="shared" si="181"/>
        <v>1.3295607234545579</v>
      </c>
      <c r="Y326" s="132">
        <f t="shared" si="182"/>
        <v>0.33123342175066295</v>
      </c>
      <c r="Z326" s="134">
        <f t="shared" si="183"/>
        <v>2772.1057692307691</v>
      </c>
      <c r="AA326" s="134">
        <f t="shared" si="183"/>
        <v>2753.996924242424</v>
      </c>
      <c r="AB326" s="132">
        <f t="shared" si="174"/>
        <v>-6.5325231054838007E-3</v>
      </c>
      <c r="AC326" s="131">
        <f t="shared" si="170"/>
        <v>2772.1057692307691</v>
      </c>
      <c r="AD326" s="131">
        <f t="shared" si="170"/>
        <v>2851.1894776044501</v>
      </c>
      <c r="AE326" s="131">
        <f t="shared" si="170"/>
        <v>2753.9969242424254</v>
      </c>
      <c r="AF326" s="132">
        <f t="shared" si="184"/>
        <v>0.96591157686100704</v>
      </c>
      <c r="AG326" s="132">
        <f t="shared" si="185"/>
        <v>-6.5325231054833566E-3</v>
      </c>
      <c r="AH326" s="134">
        <f t="shared" si="186"/>
        <v>5923.9520547945203</v>
      </c>
      <c r="AI326" s="134">
        <f t="shared" si="186"/>
        <v>7834.6464224137917</v>
      </c>
      <c r="AJ326" s="132">
        <f t="shared" si="187"/>
        <v>0.32253710866428453</v>
      </c>
      <c r="AK326" s="131">
        <f t="shared" si="171"/>
        <v>5923.9520547945203</v>
      </c>
      <c r="AL326" s="131">
        <f t="shared" si="171"/>
        <v>6100.6182991906007</v>
      </c>
      <c r="AM326" s="131">
        <f t="shared" si="171"/>
        <v>7834.6464224137962</v>
      </c>
      <c r="AN326" s="132">
        <f t="shared" si="188"/>
        <v>1.2842380949244534</v>
      </c>
      <c r="AO326" s="132">
        <f t="shared" si="189"/>
        <v>0.3225371086642852</v>
      </c>
      <c r="AP326" s="134">
        <v>156</v>
      </c>
      <c r="AQ326" s="134">
        <v>660</v>
      </c>
      <c r="AR326" s="132">
        <f t="shared" si="190"/>
        <v>3.2307692307692308</v>
      </c>
      <c r="AS326" s="131">
        <v>156</v>
      </c>
      <c r="AT326" s="131">
        <v>597.44012573699513</v>
      </c>
      <c r="AU326" s="131">
        <v>660</v>
      </c>
      <c r="AV326" s="132">
        <f t="shared" si="191"/>
        <v>1.10471321153033</v>
      </c>
      <c r="AW326" s="132">
        <f t="shared" si="192"/>
        <v>3.2307692307692308</v>
      </c>
      <c r="AX326" s="134">
        <v>432448.5</v>
      </c>
      <c r="AY326" s="134">
        <v>1817637.97</v>
      </c>
      <c r="AZ326" s="132">
        <f t="shared" si="193"/>
        <v>3.2031316330152606</v>
      </c>
      <c r="BA326" s="131">
        <v>432448.5</v>
      </c>
      <c r="BB326" s="131">
        <v>1703415</v>
      </c>
      <c r="BC326" s="131">
        <v>1817637.9700000009</v>
      </c>
      <c r="BD326" s="132">
        <f t="shared" si="194"/>
        <v>1.0670552801284483</v>
      </c>
      <c r="BE326" s="132">
        <f t="shared" si="195"/>
        <v>3.2031316330152633</v>
      </c>
      <c r="BF326" s="131">
        <v>40</v>
      </c>
      <c r="BG326" s="131">
        <v>175.46390530100231</v>
      </c>
      <c r="BH326" s="131">
        <v>211</v>
      </c>
      <c r="BI326" s="132">
        <f t="shared" si="196"/>
        <v>1.2025265232643532</v>
      </c>
      <c r="BJ326" s="132">
        <f t="shared" si="175"/>
        <v>4.2750000000000004</v>
      </c>
      <c r="BK326" s="134">
        <v>595</v>
      </c>
      <c r="BL326" s="134">
        <v>71</v>
      </c>
      <c r="BM326" s="135">
        <f t="shared" si="197"/>
        <v>0.11932773109243698</v>
      </c>
      <c r="BN326" s="134">
        <v>1713</v>
      </c>
      <c r="BO326" s="134">
        <v>232</v>
      </c>
      <c r="BP326" s="135">
        <f t="shared" si="198"/>
        <v>0.13543490951546994</v>
      </c>
      <c r="BQ326" s="135">
        <f t="shared" si="199"/>
        <v>0.13498269241837479</v>
      </c>
      <c r="BR326" s="125"/>
      <c r="BS326" s="109"/>
      <c r="BT326" s="109"/>
      <c r="BU326" s="109"/>
      <c r="BX326" s="10"/>
    </row>
    <row r="327" spans="1:76" x14ac:dyDescent="0.25">
      <c r="A327" s="122" t="s">
        <v>76</v>
      </c>
      <c r="B327" s="109" t="s">
        <v>85</v>
      </c>
      <c r="C327" s="107" t="s">
        <v>651</v>
      </c>
      <c r="D327" s="6" t="s">
        <v>595</v>
      </c>
      <c r="E327" s="6" t="s">
        <v>6</v>
      </c>
      <c r="F327" s="26">
        <v>500</v>
      </c>
      <c r="G327" s="129">
        <f t="shared" si="200"/>
        <v>34.6961935483871</v>
      </c>
      <c r="H327" s="129">
        <f t="shared" si="201"/>
        <v>29.121677419354846</v>
      </c>
      <c r="I327" s="130">
        <f t="shared" si="172"/>
        <v>-0.19142153279011737</v>
      </c>
      <c r="J327" s="137">
        <v>97</v>
      </c>
      <c r="K327" s="137">
        <v>88</v>
      </c>
      <c r="L327" s="130">
        <f t="shared" si="173"/>
        <v>-9.2783505154639179E-2</v>
      </c>
      <c r="M327" s="131">
        <v>97</v>
      </c>
      <c r="N327" s="131">
        <v>100.8800595748384</v>
      </c>
      <c r="O327" s="131">
        <v>88</v>
      </c>
      <c r="P327" s="132">
        <f t="shared" si="176"/>
        <v>0.87232303758421892</v>
      </c>
      <c r="Q327" s="132">
        <f t="shared" si="177"/>
        <v>-9.2783505154639179E-2</v>
      </c>
      <c r="R327" s="140">
        <f t="shared" si="178"/>
        <v>2.1546391752577319</v>
      </c>
      <c r="S327" s="140">
        <f t="shared" si="179"/>
        <v>1.8636363636363635</v>
      </c>
      <c r="T327" s="132">
        <f t="shared" si="180"/>
        <v>-0.13505872118312312</v>
      </c>
      <c r="U327" s="133">
        <f t="shared" si="169"/>
        <v>2.1546391752577319</v>
      </c>
      <c r="V327" s="133">
        <f t="shared" si="169"/>
        <v>2.1546391752577274</v>
      </c>
      <c r="W327" s="133">
        <f t="shared" si="169"/>
        <v>1.8636363636363635</v>
      </c>
      <c r="X327" s="132">
        <f t="shared" si="181"/>
        <v>0.86494127881687866</v>
      </c>
      <c r="Y327" s="132">
        <f t="shared" si="182"/>
        <v>-0.13505872118312312</v>
      </c>
      <c r="Z327" s="134">
        <f t="shared" si="183"/>
        <v>2573.1626794258368</v>
      </c>
      <c r="AA327" s="134">
        <f t="shared" si="183"/>
        <v>2752.3536585365855</v>
      </c>
      <c r="AB327" s="132">
        <f t="shared" si="174"/>
        <v>6.9638418333788588E-2</v>
      </c>
      <c r="AC327" s="131">
        <f t="shared" si="170"/>
        <v>2573.1626794258373</v>
      </c>
      <c r="AD327" s="131">
        <f t="shared" si="170"/>
        <v>2598.8943062200997</v>
      </c>
      <c r="AE327" s="131">
        <f t="shared" si="170"/>
        <v>2752.353658536586</v>
      </c>
      <c r="AF327" s="132">
        <f t="shared" si="184"/>
        <v>1.0590479389443435</v>
      </c>
      <c r="AG327" s="132">
        <f t="shared" si="185"/>
        <v>6.9638418333788588E-2</v>
      </c>
      <c r="AH327" s="134">
        <f t="shared" si="186"/>
        <v>5544.2371134020605</v>
      </c>
      <c r="AI327" s="134">
        <f t="shared" si="186"/>
        <v>5129.386363636364</v>
      </c>
      <c r="AJ327" s="132">
        <f t="shared" si="187"/>
        <v>-7.4825578574711282E-2</v>
      </c>
      <c r="AK327" s="131">
        <f t="shared" si="171"/>
        <v>5544.2371134020614</v>
      </c>
      <c r="AL327" s="131">
        <f t="shared" si="171"/>
        <v>5599.6794845360791</v>
      </c>
      <c r="AM327" s="131">
        <f t="shared" si="171"/>
        <v>5129.3863636363649</v>
      </c>
      <c r="AN327" s="132">
        <f t="shared" si="188"/>
        <v>0.91601427863890017</v>
      </c>
      <c r="AO327" s="132">
        <f t="shared" si="189"/>
        <v>-7.4825578574711282E-2</v>
      </c>
      <c r="AP327" s="134">
        <v>209</v>
      </c>
      <c r="AQ327" s="134">
        <v>164</v>
      </c>
      <c r="AR327" s="132">
        <f t="shared" si="190"/>
        <v>-0.21531100478468901</v>
      </c>
      <c r="AS327" s="131">
        <v>209</v>
      </c>
      <c r="AT327" s="131">
        <v>217.36012836228019</v>
      </c>
      <c r="AU327" s="131">
        <v>164</v>
      </c>
      <c r="AV327" s="132">
        <f t="shared" si="191"/>
        <v>0.75450820366951854</v>
      </c>
      <c r="AW327" s="132">
        <f t="shared" si="192"/>
        <v>-0.21531100478468901</v>
      </c>
      <c r="AX327" s="134">
        <v>537790.99999999988</v>
      </c>
      <c r="AY327" s="134">
        <v>451386</v>
      </c>
      <c r="AZ327" s="132">
        <f t="shared" si="193"/>
        <v>-0.16066650427396501</v>
      </c>
      <c r="BA327" s="131">
        <v>537791</v>
      </c>
      <c r="BB327" s="131">
        <v>564896</v>
      </c>
      <c r="BC327" s="131">
        <v>451386.00000000012</v>
      </c>
      <c r="BD327" s="132">
        <f t="shared" si="194"/>
        <v>0.79906035801280251</v>
      </c>
      <c r="BE327" s="132">
        <f t="shared" si="195"/>
        <v>-0.16066650427396489</v>
      </c>
      <c r="BF327" s="131">
        <v>42</v>
      </c>
      <c r="BG327" s="131">
        <v>45.864027085055319</v>
      </c>
      <c r="BH327" s="131">
        <v>49</v>
      </c>
      <c r="BI327" s="132">
        <f t="shared" si="196"/>
        <v>1.0683754374453205</v>
      </c>
      <c r="BJ327" s="132">
        <f t="shared" si="175"/>
        <v>0.16666666666666674</v>
      </c>
      <c r="BK327" s="134">
        <v>1503</v>
      </c>
      <c r="BL327" s="134">
        <v>91</v>
      </c>
      <c r="BM327" s="135">
        <f t="shared" si="197"/>
        <v>6.0545575515635393E-2</v>
      </c>
      <c r="BN327" s="134">
        <v>1056</v>
      </c>
      <c r="BO327" s="134">
        <v>88</v>
      </c>
      <c r="BP327" s="135">
        <f t="shared" si="198"/>
        <v>8.3333333333333329E-2</v>
      </c>
      <c r="BQ327" s="135">
        <f t="shared" si="199"/>
        <v>0.37637362637362637</v>
      </c>
      <c r="BR327" s="125"/>
      <c r="BS327" s="109"/>
      <c r="BT327" s="109"/>
      <c r="BU327" s="109"/>
      <c r="BX327" s="10"/>
    </row>
    <row r="328" spans="1:76" x14ac:dyDescent="0.25">
      <c r="A328" s="122" t="s">
        <v>76</v>
      </c>
      <c r="B328" s="109" t="s">
        <v>86</v>
      </c>
      <c r="C328" s="107" t="s">
        <v>651</v>
      </c>
      <c r="D328" s="6" t="s">
        <v>595</v>
      </c>
      <c r="E328" s="6" t="s">
        <v>6</v>
      </c>
      <c r="F328" s="26">
        <v>490</v>
      </c>
      <c r="G328" s="129">
        <f t="shared" si="200"/>
        <v>50.770671494404212</v>
      </c>
      <c r="H328" s="129">
        <f t="shared" si="201"/>
        <v>39.611832784726793</v>
      </c>
      <c r="I328" s="130">
        <f t="shared" si="172"/>
        <v>-0.28170468077861704</v>
      </c>
      <c r="J328" s="137">
        <v>143</v>
      </c>
      <c r="K328" s="137">
        <v>106</v>
      </c>
      <c r="L328" s="130">
        <f t="shared" si="173"/>
        <v>-0.25874125874125875</v>
      </c>
      <c r="M328" s="131">
        <v>143</v>
      </c>
      <c r="N328" s="131">
        <v>169.58006258330741</v>
      </c>
      <c r="O328" s="131">
        <v>106</v>
      </c>
      <c r="P328" s="132">
        <f t="shared" si="176"/>
        <v>0.62507348083992331</v>
      </c>
      <c r="Q328" s="132">
        <f t="shared" si="177"/>
        <v>-0.25874125874125875</v>
      </c>
      <c r="R328" s="140">
        <f t="shared" si="178"/>
        <v>2.0909090909090908</v>
      </c>
      <c r="S328" s="140">
        <f t="shared" si="179"/>
        <v>2.1132075471698113</v>
      </c>
      <c r="T328" s="132">
        <f t="shared" si="180"/>
        <v>1.066447908121404E-2</v>
      </c>
      <c r="U328" s="133">
        <f t="shared" si="169"/>
        <v>2.0909090909090908</v>
      </c>
      <c r="V328" s="133">
        <f t="shared" si="169"/>
        <v>2.1294964028777015</v>
      </c>
      <c r="W328" s="133">
        <f t="shared" si="169"/>
        <v>2.1132075471698113</v>
      </c>
      <c r="X328" s="132">
        <f t="shared" si="181"/>
        <v>0.99235084140744345</v>
      </c>
      <c r="Y328" s="132">
        <f t="shared" si="182"/>
        <v>1.066447908121404E-2</v>
      </c>
      <c r="Z328" s="134">
        <f t="shared" si="183"/>
        <v>2579.2859531772574</v>
      </c>
      <c r="AA328" s="134">
        <f t="shared" si="183"/>
        <v>2686.1774107142855</v>
      </c>
      <c r="AB328" s="132">
        <f t="shared" si="174"/>
        <v>4.1442267153572354E-2</v>
      </c>
      <c r="AC328" s="131">
        <f t="shared" si="170"/>
        <v>2579.2859531772574</v>
      </c>
      <c r="AD328" s="131">
        <f t="shared" si="170"/>
        <v>2631.4816385135091</v>
      </c>
      <c r="AE328" s="131">
        <f t="shared" si="170"/>
        <v>2686.1774107142855</v>
      </c>
      <c r="AF328" s="132">
        <f t="shared" si="184"/>
        <v>1.0207851620168147</v>
      </c>
      <c r="AG328" s="132">
        <f t="shared" si="185"/>
        <v>4.1442267153572354E-2</v>
      </c>
      <c r="AH328" s="134">
        <f t="shared" si="186"/>
        <v>5393.0524475524471</v>
      </c>
      <c r="AI328" s="134">
        <f t="shared" si="186"/>
        <v>5676.4503773584902</v>
      </c>
      <c r="AJ328" s="132">
        <f t="shared" si="187"/>
        <v>5.2548706425923797E-2</v>
      </c>
      <c r="AK328" s="131">
        <f t="shared" si="171"/>
        <v>5393.0524475524471</v>
      </c>
      <c r="AL328" s="131">
        <f t="shared" si="171"/>
        <v>5603.7306834532374</v>
      </c>
      <c r="AM328" s="131">
        <f t="shared" si="171"/>
        <v>5676.4503773584902</v>
      </c>
      <c r="AN328" s="132">
        <f t="shared" si="188"/>
        <v>1.0129770144236196</v>
      </c>
      <c r="AO328" s="132">
        <f t="shared" si="189"/>
        <v>5.2548706425923797E-2</v>
      </c>
      <c r="AP328" s="134">
        <v>299</v>
      </c>
      <c r="AQ328" s="134">
        <v>224</v>
      </c>
      <c r="AR328" s="132">
        <f t="shared" si="190"/>
        <v>-0.25083612040133785</v>
      </c>
      <c r="AS328" s="131">
        <v>299</v>
      </c>
      <c r="AT328" s="131">
        <v>361.12013327092859</v>
      </c>
      <c r="AU328" s="131">
        <v>224</v>
      </c>
      <c r="AV328" s="132">
        <f t="shared" si="191"/>
        <v>0.62029219465297747</v>
      </c>
      <c r="AW328" s="132">
        <f t="shared" si="192"/>
        <v>-0.25083612040133785</v>
      </c>
      <c r="AX328" s="134">
        <v>771206.5</v>
      </c>
      <c r="AY328" s="134">
        <v>601703.74</v>
      </c>
      <c r="AZ328" s="132">
        <f t="shared" si="193"/>
        <v>-0.21978907076120335</v>
      </c>
      <c r="BA328" s="131">
        <v>771206.5</v>
      </c>
      <c r="BB328" s="131">
        <v>950281</v>
      </c>
      <c r="BC328" s="131">
        <v>601703.74</v>
      </c>
      <c r="BD328" s="132">
        <f t="shared" si="194"/>
        <v>0.63318506841660516</v>
      </c>
      <c r="BE328" s="132">
        <f t="shared" si="195"/>
        <v>-0.21978907076120335</v>
      </c>
      <c r="BF328" s="131">
        <v>60</v>
      </c>
      <c r="BG328" s="131">
        <v>76.088857511934776</v>
      </c>
      <c r="BH328" s="131">
        <v>54</v>
      </c>
      <c r="BI328" s="132">
        <f t="shared" si="196"/>
        <v>0.70969655434148071</v>
      </c>
      <c r="BJ328" s="132">
        <f t="shared" si="175"/>
        <v>-9.9999999999999978E-2</v>
      </c>
      <c r="BK328" s="134">
        <v>1579</v>
      </c>
      <c r="BL328" s="134">
        <v>143</v>
      </c>
      <c r="BM328" s="135">
        <f t="shared" si="197"/>
        <v>9.0563647878404055E-2</v>
      </c>
      <c r="BN328" s="134">
        <v>1047</v>
      </c>
      <c r="BO328" s="134">
        <v>106</v>
      </c>
      <c r="BP328" s="135">
        <f t="shared" si="198"/>
        <v>0.10124164278892073</v>
      </c>
      <c r="BQ328" s="135">
        <f t="shared" si="199"/>
        <v>0.11790597177416662</v>
      </c>
      <c r="BR328" s="125"/>
      <c r="BS328" s="109"/>
      <c r="BT328" s="109"/>
      <c r="BU328" s="109"/>
      <c r="BX328" s="10"/>
    </row>
    <row r="329" spans="1:76" x14ac:dyDescent="0.25">
      <c r="A329" s="122" t="s">
        <v>76</v>
      </c>
      <c r="B329" s="109" t="s">
        <v>96</v>
      </c>
      <c r="C329" s="107" t="s">
        <v>651</v>
      </c>
      <c r="D329" s="6" t="s">
        <v>595</v>
      </c>
      <c r="E329" s="6" t="s">
        <v>37</v>
      </c>
      <c r="F329" s="26">
        <v>738</v>
      </c>
      <c r="G329" s="129">
        <f t="shared" si="200"/>
        <v>23.107177200804266</v>
      </c>
      <c r="H329" s="129">
        <f t="shared" si="201"/>
        <v>31.502447766413148</v>
      </c>
      <c r="I329" s="130">
        <f t="shared" si="172"/>
        <v>0.26649581733644323</v>
      </c>
      <c r="J329" s="137">
        <v>177</v>
      </c>
      <c r="K329" s="137">
        <v>226</v>
      </c>
      <c r="L329" s="130">
        <f t="shared" si="173"/>
        <v>0.2768361581920904</v>
      </c>
      <c r="M329" s="131">
        <v>177</v>
      </c>
      <c r="N329" s="131">
        <v>278.63997255383191</v>
      </c>
      <c r="O329" s="131">
        <v>226</v>
      </c>
      <c r="P329" s="132">
        <f t="shared" si="176"/>
        <v>0.81108248012168416</v>
      </c>
      <c r="Q329" s="132">
        <f t="shared" si="177"/>
        <v>0.2768361581920904</v>
      </c>
      <c r="R329" s="140">
        <f t="shared" si="178"/>
        <v>2.022598870056497</v>
      </c>
      <c r="S329" s="140">
        <f t="shared" si="179"/>
        <v>2.0929203539823007</v>
      </c>
      <c r="T329" s="132">
        <f t="shared" si="180"/>
        <v>3.4767884510802372E-2</v>
      </c>
      <c r="U329" s="133">
        <f t="shared" si="169"/>
        <v>2.022598870056497</v>
      </c>
      <c r="V329" s="133">
        <f t="shared" si="169"/>
        <v>1.3875968992248042</v>
      </c>
      <c r="W329" s="133">
        <f t="shared" si="169"/>
        <v>2.0929203539823007</v>
      </c>
      <c r="X329" s="132">
        <f t="shared" si="181"/>
        <v>1.5083057299649003</v>
      </c>
      <c r="Y329" s="132">
        <f t="shared" si="182"/>
        <v>3.4767884510802372E-2</v>
      </c>
      <c r="Z329" s="134">
        <f t="shared" si="183"/>
        <v>1476.6648044692738</v>
      </c>
      <c r="AA329" s="134">
        <f t="shared" si="183"/>
        <v>1523.7061310782242</v>
      </c>
      <c r="AB329" s="132">
        <f t="shared" si="174"/>
        <v>3.1856469028431533E-2</v>
      </c>
      <c r="AC329" s="131">
        <f t="shared" si="170"/>
        <v>1476.6648044692738</v>
      </c>
      <c r="AD329" s="131">
        <f t="shared" si="170"/>
        <v>1491.4314525139689</v>
      </c>
      <c r="AE329" s="131">
        <f t="shared" si="170"/>
        <v>1523.7061310782242</v>
      </c>
      <c r="AF329" s="132">
        <f t="shared" si="184"/>
        <v>1.0216400683449802</v>
      </c>
      <c r="AG329" s="132">
        <f t="shared" si="185"/>
        <v>3.1856469028431533E-2</v>
      </c>
      <c r="AH329" s="134">
        <f t="shared" si="186"/>
        <v>2986.7005649717512</v>
      </c>
      <c r="AI329" s="134">
        <f t="shared" si="186"/>
        <v>3188.9955752212391</v>
      </c>
      <c r="AJ329" s="132">
        <f t="shared" si="187"/>
        <v>6.7731935575336522E-2</v>
      </c>
      <c r="AK329" s="131">
        <f t="shared" si="171"/>
        <v>2986.7005649717512</v>
      </c>
      <c r="AL329" s="131">
        <f t="shared" si="171"/>
        <v>2069.5056589147289</v>
      </c>
      <c r="AM329" s="131">
        <f t="shared" si="171"/>
        <v>3188.9955752212391</v>
      </c>
      <c r="AN329" s="132">
        <f t="shared" si="188"/>
        <v>1.5409455690464662</v>
      </c>
      <c r="AO329" s="132">
        <f t="shared" si="189"/>
        <v>6.7731935575336522E-2</v>
      </c>
      <c r="AP329" s="134">
        <v>358</v>
      </c>
      <c r="AQ329" s="134">
        <v>473</v>
      </c>
      <c r="AR329" s="132">
        <f t="shared" si="190"/>
        <v>0.32122905027932958</v>
      </c>
      <c r="AS329" s="131">
        <v>358</v>
      </c>
      <c r="AT329" s="131">
        <v>386.63996191578173</v>
      </c>
      <c r="AU329" s="131">
        <v>473</v>
      </c>
      <c r="AV329" s="132">
        <f t="shared" si="191"/>
        <v>1.2233603522416787</v>
      </c>
      <c r="AW329" s="132">
        <f t="shared" si="192"/>
        <v>0.32122905027932958</v>
      </c>
      <c r="AX329" s="134">
        <v>528646</v>
      </c>
      <c r="AY329" s="134">
        <v>720713</v>
      </c>
      <c r="AZ329" s="132">
        <f t="shared" si="193"/>
        <v>0.3633187425990172</v>
      </c>
      <c r="BA329" s="131">
        <v>528646</v>
      </c>
      <c r="BB329" s="131">
        <v>576647</v>
      </c>
      <c r="BC329" s="131">
        <v>720713</v>
      </c>
      <c r="BD329" s="132">
        <f t="shared" si="194"/>
        <v>1.2498339538747276</v>
      </c>
      <c r="BE329" s="132">
        <f t="shared" si="195"/>
        <v>0.3633187425990172</v>
      </c>
      <c r="BF329" s="131">
        <v>118</v>
      </c>
      <c r="BG329" s="131">
        <v>133.81198681945631</v>
      </c>
      <c r="BH329" s="131">
        <v>158</v>
      </c>
      <c r="BI329" s="132">
        <f t="shared" si="196"/>
        <v>1.1807611840722385</v>
      </c>
      <c r="BJ329" s="132">
        <f t="shared" si="175"/>
        <v>0.33898305084745761</v>
      </c>
      <c r="BK329" s="134">
        <v>1890</v>
      </c>
      <c r="BL329" s="134">
        <v>177</v>
      </c>
      <c r="BM329" s="135">
        <f t="shared" si="197"/>
        <v>9.3650793650793651E-2</v>
      </c>
      <c r="BN329" s="134">
        <v>2382</v>
      </c>
      <c r="BO329" s="134">
        <v>226</v>
      </c>
      <c r="BP329" s="135">
        <f t="shared" si="198"/>
        <v>9.4878253568429896E-2</v>
      </c>
      <c r="BQ329" s="135">
        <f t="shared" si="199"/>
        <v>1.3106775391709125E-2</v>
      </c>
      <c r="BR329" s="125"/>
      <c r="BS329" s="109"/>
      <c r="BT329" s="109"/>
      <c r="BU329" s="109"/>
      <c r="BX329" s="10"/>
    </row>
    <row r="330" spans="1:76" x14ac:dyDescent="0.25">
      <c r="A330" s="122" t="s">
        <v>76</v>
      </c>
      <c r="B330" s="109" t="s">
        <v>97</v>
      </c>
      <c r="C330" s="107" t="s">
        <v>597</v>
      </c>
      <c r="D330" s="6" t="s">
        <v>597</v>
      </c>
      <c r="E330" s="6" t="s">
        <v>37</v>
      </c>
      <c r="F330" s="26">
        <v>855</v>
      </c>
      <c r="G330" s="129">
        <f t="shared" si="200"/>
        <v>17.567930579136014</v>
      </c>
      <c r="H330" s="129">
        <f t="shared" si="201"/>
        <v>0</v>
      </c>
      <c r="I330" s="130">
        <f t="shared" si="172"/>
        <v>0</v>
      </c>
      <c r="J330" s="137">
        <v>0</v>
      </c>
      <c r="K330" s="137">
        <v>0</v>
      </c>
      <c r="L330" s="130">
        <f t="shared" si="173"/>
        <v>0</v>
      </c>
      <c r="M330" s="131">
        <v>147</v>
      </c>
      <c r="N330" s="131">
        <v>0</v>
      </c>
      <c r="O330" s="131">
        <v>0</v>
      </c>
      <c r="P330" s="132" t="e">
        <f t="shared" si="176"/>
        <v>#DIV/0!</v>
      </c>
      <c r="Q330" s="132">
        <f t="shared" si="177"/>
        <v>-1</v>
      </c>
      <c r="R330" s="140" t="e">
        <f t="shared" si="178"/>
        <v>#DIV/0!</v>
      </c>
      <c r="S330" s="140" t="e">
        <f t="shared" si="179"/>
        <v>#DIV/0!</v>
      </c>
      <c r="T330" s="132">
        <f t="shared" si="180"/>
        <v>0</v>
      </c>
      <c r="U330" s="133">
        <f t="shared" si="169"/>
        <v>2.204081632653061</v>
      </c>
      <c r="V330" s="133" t="e">
        <f t="shared" si="169"/>
        <v>#DIV/0!</v>
      </c>
      <c r="W330" s="133" t="e">
        <f t="shared" si="169"/>
        <v>#DIV/0!</v>
      </c>
      <c r="X330" s="132" t="e">
        <f t="shared" si="181"/>
        <v>#DIV/0!</v>
      </c>
      <c r="Y330" s="132" t="e">
        <f t="shared" si="182"/>
        <v>#DIV/0!</v>
      </c>
      <c r="Z330" s="134" t="e">
        <f t="shared" si="183"/>
        <v>#DIV/0!</v>
      </c>
      <c r="AA330" s="134" t="e">
        <f t="shared" si="183"/>
        <v>#DIV/0!</v>
      </c>
      <c r="AB330" s="132">
        <f t="shared" si="174"/>
        <v>0</v>
      </c>
      <c r="AC330" s="131">
        <f t="shared" si="170"/>
        <v>1437.1543209876543</v>
      </c>
      <c r="AD330" s="131" t="e">
        <f t="shared" si="170"/>
        <v>#DIV/0!</v>
      </c>
      <c r="AE330" s="131" t="e">
        <f t="shared" si="170"/>
        <v>#DIV/0!</v>
      </c>
      <c r="AF330" s="132" t="e">
        <f t="shared" si="184"/>
        <v>#DIV/0!</v>
      </c>
      <c r="AG330" s="132" t="e">
        <f t="shared" si="185"/>
        <v>#DIV/0!</v>
      </c>
      <c r="AH330" s="134" t="e">
        <f t="shared" si="186"/>
        <v>#DIV/0!</v>
      </c>
      <c r="AI330" s="134" t="e">
        <f t="shared" si="186"/>
        <v>#DIV/0!</v>
      </c>
      <c r="AJ330" s="132">
        <f t="shared" si="187"/>
        <v>0</v>
      </c>
      <c r="AK330" s="131">
        <f t="shared" si="171"/>
        <v>3167.6054421768704</v>
      </c>
      <c r="AL330" s="131" t="e">
        <f t="shared" si="171"/>
        <v>#DIV/0!</v>
      </c>
      <c r="AM330" s="131" t="e">
        <f t="shared" si="171"/>
        <v>#DIV/0!</v>
      </c>
      <c r="AN330" s="132" t="e">
        <f t="shared" si="188"/>
        <v>#DIV/0!</v>
      </c>
      <c r="AO330" s="132" t="e">
        <f t="shared" si="189"/>
        <v>#DIV/0!</v>
      </c>
      <c r="AP330" s="134">
        <v>0</v>
      </c>
      <c r="AQ330" s="134">
        <v>0</v>
      </c>
      <c r="AR330" s="132">
        <f t="shared" si="190"/>
        <v>0</v>
      </c>
      <c r="AS330" s="131">
        <v>324</v>
      </c>
      <c r="AT330" s="131">
        <v>0</v>
      </c>
      <c r="AU330" s="131">
        <v>0</v>
      </c>
      <c r="AV330" s="132" t="e">
        <f t="shared" si="191"/>
        <v>#DIV/0!</v>
      </c>
      <c r="AW330" s="132">
        <f t="shared" si="192"/>
        <v>-1</v>
      </c>
      <c r="AX330" s="134">
        <v>0</v>
      </c>
      <c r="AY330" s="134">
        <v>0</v>
      </c>
      <c r="AZ330" s="132">
        <f t="shared" si="193"/>
        <v>0</v>
      </c>
      <c r="BA330" s="131">
        <v>465638</v>
      </c>
      <c r="BB330" s="131">
        <v>0</v>
      </c>
      <c r="BC330" s="131">
        <v>0</v>
      </c>
      <c r="BD330" s="132" t="e">
        <f t="shared" si="194"/>
        <v>#DIV/0!</v>
      </c>
      <c r="BE330" s="132">
        <f t="shared" si="195"/>
        <v>-1</v>
      </c>
      <c r="BF330" s="131">
        <v>79</v>
      </c>
      <c r="BG330" s="131">
        <v>0</v>
      </c>
      <c r="BH330" s="131">
        <v>0</v>
      </c>
      <c r="BI330" s="132" t="e">
        <f t="shared" si="196"/>
        <v>#DIV/0!</v>
      </c>
      <c r="BJ330" s="132">
        <f t="shared" si="175"/>
        <v>-1</v>
      </c>
      <c r="BK330" s="134">
        <v>1342</v>
      </c>
      <c r="BL330" s="134">
        <v>147</v>
      </c>
      <c r="BM330" s="135">
        <f t="shared" si="197"/>
        <v>0.10953800298062594</v>
      </c>
      <c r="BN330" s="134">
        <v>0</v>
      </c>
      <c r="BO330" s="134">
        <v>0</v>
      </c>
      <c r="BP330" s="135">
        <f t="shared" si="198"/>
        <v>0</v>
      </c>
      <c r="BQ330" s="135">
        <f t="shared" si="199"/>
        <v>-1</v>
      </c>
      <c r="BR330" s="125"/>
      <c r="BS330" s="109"/>
      <c r="BT330" s="109"/>
      <c r="BU330" s="109"/>
      <c r="BX330" s="10"/>
    </row>
    <row r="331" spans="1:76" x14ac:dyDescent="0.25">
      <c r="A331" s="122" t="s">
        <v>76</v>
      </c>
      <c r="B331" s="109" t="s">
        <v>98</v>
      </c>
      <c r="C331" s="107" t="s">
        <v>651</v>
      </c>
      <c r="D331" s="6" t="s">
        <v>595</v>
      </c>
      <c r="E331" s="6" t="s">
        <v>37</v>
      </c>
      <c r="F331" s="26">
        <v>900</v>
      </c>
      <c r="G331" s="129">
        <f t="shared" si="200"/>
        <v>28.317849462365594</v>
      </c>
      <c r="H331" s="129">
        <f t="shared" si="201"/>
        <v>25.673283154121865</v>
      </c>
      <c r="I331" s="130">
        <f t="shared" si="172"/>
        <v>-0.1030084969019298</v>
      </c>
      <c r="J331" s="137">
        <v>219</v>
      </c>
      <c r="K331" s="137">
        <v>178</v>
      </c>
      <c r="L331" s="130">
        <f t="shared" si="173"/>
        <v>-0.18721461187214616</v>
      </c>
      <c r="M331" s="131">
        <v>219</v>
      </c>
      <c r="N331" s="131">
        <v>374.03016243695151</v>
      </c>
      <c r="O331" s="131">
        <v>178</v>
      </c>
      <c r="P331" s="132">
        <f t="shared" si="176"/>
        <v>0.47589744859147454</v>
      </c>
      <c r="Q331" s="132">
        <f t="shared" si="177"/>
        <v>-0.18721461187214616</v>
      </c>
      <c r="R331" s="140">
        <f t="shared" si="178"/>
        <v>2.3470319634703198</v>
      </c>
      <c r="S331" s="140">
        <f t="shared" si="179"/>
        <v>2.702247191011236</v>
      </c>
      <c r="T331" s="132">
        <f t="shared" si="180"/>
        <v>0.15134656581996242</v>
      </c>
      <c r="U331" s="133">
        <f t="shared" si="169"/>
        <v>2.3470319634703198</v>
      </c>
      <c r="V331" s="133">
        <f t="shared" si="169"/>
        <v>1.5528700906344397</v>
      </c>
      <c r="W331" s="133">
        <f t="shared" si="169"/>
        <v>2.702247191011236</v>
      </c>
      <c r="X331" s="132">
        <f t="shared" si="181"/>
        <v>1.7401630743671594</v>
      </c>
      <c r="Y331" s="132">
        <f t="shared" si="182"/>
        <v>0.15134656581996242</v>
      </c>
      <c r="Z331" s="134">
        <f t="shared" si="183"/>
        <v>1537.0972762645915</v>
      </c>
      <c r="AA331" s="134">
        <f t="shared" si="183"/>
        <v>1489.1571725571725</v>
      </c>
      <c r="AB331" s="132">
        <f t="shared" si="174"/>
        <v>-3.1188724648528177E-2</v>
      </c>
      <c r="AC331" s="131">
        <f t="shared" si="170"/>
        <v>1537.0972762645915</v>
      </c>
      <c r="AD331" s="131">
        <f t="shared" si="170"/>
        <v>1552.4682490272396</v>
      </c>
      <c r="AE331" s="131">
        <f t="shared" si="170"/>
        <v>1489.1571725571725</v>
      </c>
      <c r="AF331" s="132">
        <f t="shared" si="184"/>
        <v>0.95921908450640636</v>
      </c>
      <c r="AG331" s="132">
        <f t="shared" si="185"/>
        <v>-3.1188724648528177E-2</v>
      </c>
      <c r="AH331" s="134">
        <f t="shared" si="186"/>
        <v>3607.616438356165</v>
      </c>
      <c r="AI331" s="134">
        <f t="shared" si="186"/>
        <v>4024.0707865168538</v>
      </c>
      <c r="AJ331" s="132">
        <f t="shared" si="187"/>
        <v>0.11543753480357499</v>
      </c>
      <c r="AK331" s="131">
        <f t="shared" si="171"/>
        <v>3607.616438356165</v>
      </c>
      <c r="AL331" s="131">
        <f t="shared" si="171"/>
        <v>2410.7815105740196</v>
      </c>
      <c r="AM331" s="131">
        <f t="shared" si="171"/>
        <v>4024.0707865168538</v>
      </c>
      <c r="AN331" s="132">
        <f t="shared" si="188"/>
        <v>1.6691976310863201</v>
      </c>
      <c r="AO331" s="132">
        <f t="shared" si="189"/>
        <v>0.11543753480357499</v>
      </c>
      <c r="AP331" s="134">
        <v>514</v>
      </c>
      <c r="AQ331" s="134">
        <v>481</v>
      </c>
      <c r="AR331" s="132">
        <f t="shared" si="190"/>
        <v>-6.4202334630350189E-2</v>
      </c>
      <c r="AS331" s="131">
        <v>514</v>
      </c>
      <c r="AT331" s="131">
        <v>580.82025224348308</v>
      </c>
      <c r="AU331" s="131">
        <v>481</v>
      </c>
      <c r="AV331" s="132">
        <f t="shared" si="191"/>
        <v>0.82813916722442749</v>
      </c>
      <c r="AW331" s="132">
        <f t="shared" si="192"/>
        <v>-6.4202334630350189E-2</v>
      </c>
      <c r="AX331" s="134">
        <v>790068</v>
      </c>
      <c r="AY331" s="134">
        <v>716284.6</v>
      </c>
      <c r="AZ331" s="132">
        <f t="shared" si="193"/>
        <v>-9.3388670342299696E-2</v>
      </c>
      <c r="BA331" s="131">
        <v>790068</v>
      </c>
      <c r="BB331" s="131">
        <v>901704.99999999988</v>
      </c>
      <c r="BC331" s="131">
        <v>716284.6</v>
      </c>
      <c r="BD331" s="132">
        <f t="shared" si="194"/>
        <v>0.79436689382891312</v>
      </c>
      <c r="BE331" s="132">
        <f t="shared" si="195"/>
        <v>-9.3388670342299696E-2</v>
      </c>
      <c r="BF331" s="131">
        <v>173</v>
      </c>
      <c r="BG331" s="131">
        <v>205.26458914402491</v>
      </c>
      <c r="BH331" s="131">
        <v>149</v>
      </c>
      <c r="BI331" s="132">
        <f t="shared" si="196"/>
        <v>0.72589237442924659</v>
      </c>
      <c r="BJ331" s="132">
        <f t="shared" si="175"/>
        <v>-0.13872832369942201</v>
      </c>
      <c r="BK331" s="134">
        <v>1669</v>
      </c>
      <c r="BL331" s="134">
        <v>219</v>
      </c>
      <c r="BM331" s="135">
        <f t="shared" si="197"/>
        <v>0.13121629718394248</v>
      </c>
      <c r="BN331" s="134">
        <v>1973</v>
      </c>
      <c r="BO331" s="134">
        <v>178</v>
      </c>
      <c r="BP331" s="135">
        <f t="shared" si="198"/>
        <v>9.0217942219969594E-2</v>
      </c>
      <c r="BQ331" s="135">
        <f t="shared" si="199"/>
        <v>-0.31244865038753766</v>
      </c>
      <c r="BR331" s="125"/>
      <c r="BS331" s="109"/>
      <c r="BT331" s="109"/>
      <c r="BU331" s="109"/>
      <c r="BX331" s="10"/>
    </row>
    <row r="332" spans="1:76" x14ac:dyDescent="0.25">
      <c r="A332" s="122" t="s">
        <v>76</v>
      </c>
      <c r="B332" s="109" t="s">
        <v>99</v>
      </c>
      <c r="C332" s="107" t="s">
        <v>651</v>
      </c>
      <c r="D332" s="6" t="s">
        <v>595</v>
      </c>
      <c r="E332" s="6" t="s">
        <v>37</v>
      </c>
      <c r="F332" s="26">
        <v>1240</v>
      </c>
      <c r="G332" s="129">
        <f t="shared" si="200"/>
        <v>33.053668054110304</v>
      </c>
      <c r="H332" s="129">
        <f t="shared" si="201"/>
        <v>36.534313215400623</v>
      </c>
      <c r="I332" s="130">
        <f t="shared" si="172"/>
        <v>9.5270578668578687E-2</v>
      </c>
      <c r="J332" s="137">
        <v>392</v>
      </c>
      <c r="K332" s="137">
        <v>379</v>
      </c>
      <c r="L332" s="130">
        <f t="shared" si="173"/>
        <v>-3.3163265306122458E-2</v>
      </c>
      <c r="M332" s="131">
        <v>392</v>
      </c>
      <c r="N332" s="131">
        <v>611.28002805105007</v>
      </c>
      <c r="O332" s="131">
        <v>379</v>
      </c>
      <c r="P332" s="132">
        <f t="shared" si="176"/>
        <v>0.62001044138210981</v>
      </c>
      <c r="Q332" s="132">
        <f t="shared" si="177"/>
        <v>-3.3163265306122458E-2</v>
      </c>
      <c r="R332" s="140">
        <f t="shared" si="178"/>
        <v>2.1275510204081631</v>
      </c>
      <c r="S332" s="140">
        <f t="shared" si="179"/>
        <v>2.3535620052770447</v>
      </c>
      <c r="T332" s="132">
        <f t="shared" si="180"/>
        <v>0.10623058281606901</v>
      </c>
      <c r="U332" s="133">
        <f t="shared" si="169"/>
        <v>2.1275510204081631</v>
      </c>
      <c r="V332" s="133">
        <f t="shared" si="169"/>
        <v>1.4734982332155482</v>
      </c>
      <c r="W332" s="133">
        <f t="shared" si="169"/>
        <v>2.3535620052770447</v>
      </c>
      <c r="X332" s="132">
        <f t="shared" si="181"/>
        <v>1.597261504780344</v>
      </c>
      <c r="Y332" s="132">
        <f t="shared" si="182"/>
        <v>0.10623058281606901</v>
      </c>
      <c r="Z332" s="134">
        <f t="shared" si="183"/>
        <v>1523.4808153477218</v>
      </c>
      <c r="AA332" s="134">
        <f t="shared" si="183"/>
        <v>1574.4159192825111</v>
      </c>
      <c r="AB332" s="132">
        <f t="shared" si="174"/>
        <v>3.3433374035080288E-2</v>
      </c>
      <c r="AC332" s="131">
        <f t="shared" si="170"/>
        <v>1523.4808153477218</v>
      </c>
      <c r="AD332" s="131">
        <f t="shared" si="170"/>
        <v>1538.7156235012001</v>
      </c>
      <c r="AE332" s="131">
        <f t="shared" si="170"/>
        <v>1574.4159192825111</v>
      </c>
      <c r="AF332" s="132">
        <f t="shared" si="184"/>
        <v>1.0232013604307717</v>
      </c>
      <c r="AG332" s="132">
        <f t="shared" si="185"/>
        <v>3.3433374035080288E-2</v>
      </c>
      <c r="AH332" s="134">
        <f t="shared" si="186"/>
        <v>3241.283163265306</v>
      </c>
      <c r="AI332" s="134">
        <f t="shared" si="186"/>
        <v>3705.4854881266488</v>
      </c>
      <c r="AJ332" s="132">
        <f t="shared" si="187"/>
        <v>0.14321560366040331</v>
      </c>
      <c r="AK332" s="131">
        <f t="shared" si="171"/>
        <v>3241.283163265306</v>
      </c>
      <c r="AL332" s="131">
        <f t="shared" si="171"/>
        <v>2267.2947526501789</v>
      </c>
      <c r="AM332" s="131">
        <f t="shared" si="171"/>
        <v>3705.4854881266488</v>
      </c>
      <c r="AN332" s="132">
        <f t="shared" si="188"/>
        <v>1.6343201446549498</v>
      </c>
      <c r="AO332" s="132">
        <f t="shared" si="189"/>
        <v>0.14321560366040331</v>
      </c>
      <c r="AP332" s="134">
        <v>834</v>
      </c>
      <c r="AQ332" s="134">
        <v>892</v>
      </c>
      <c r="AR332" s="132">
        <f t="shared" si="190"/>
        <v>6.9544364508393297E-2</v>
      </c>
      <c r="AS332" s="131">
        <v>834</v>
      </c>
      <c r="AT332" s="131">
        <v>900.72004133317296</v>
      </c>
      <c r="AU332" s="131">
        <v>892</v>
      </c>
      <c r="AV332" s="132">
        <f t="shared" si="191"/>
        <v>0.99031881058151405</v>
      </c>
      <c r="AW332" s="132">
        <f t="shared" si="192"/>
        <v>6.9544364508393297E-2</v>
      </c>
      <c r="AX332" s="134">
        <v>1270583</v>
      </c>
      <c r="AY332" s="134">
        <v>1404379</v>
      </c>
      <c r="AZ332" s="132">
        <f t="shared" si="193"/>
        <v>0.1053028412941146</v>
      </c>
      <c r="BA332" s="131">
        <v>1270583</v>
      </c>
      <c r="BB332" s="131">
        <v>1385952</v>
      </c>
      <c r="BC332" s="131">
        <v>1404379</v>
      </c>
      <c r="BD332" s="132">
        <f t="shared" si="194"/>
        <v>1.0132955542471889</v>
      </c>
      <c r="BE332" s="132">
        <f t="shared" si="195"/>
        <v>0.1053028412941146</v>
      </c>
      <c r="BF332" s="131">
        <v>327</v>
      </c>
      <c r="BG332" s="131">
        <v>363.75481669235751</v>
      </c>
      <c r="BH332" s="131">
        <v>370</v>
      </c>
      <c r="BI332" s="132">
        <f t="shared" si="196"/>
        <v>1.0171686614748645</v>
      </c>
      <c r="BJ332" s="132">
        <f t="shared" si="175"/>
        <v>0.13149847094801226</v>
      </c>
      <c r="BK332" s="134">
        <v>2972</v>
      </c>
      <c r="BL332" s="134">
        <v>392</v>
      </c>
      <c r="BM332" s="135">
        <f t="shared" si="197"/>
        <v>0.13189771197846567</v>
      </c>
      <c r="BN332" s="134">
        <v>2086</v>
      </c>
      <c r="BO332" s="134">
        <v>379</v>
      </c>
      <c r="BP332" s="135">
        <f t="shared" si="198"/>
        <v>0.18168744007670182</v>
      </c>
      <c r="BQ332" s="135">
        <f t="shared" si="199"/>
        <v>0.37748742833662718</v>
      </c>
      <c r="BR332" s="125"/>
      <c r="BS332" s="109"/>
      <c r="BT332" s="109"/>
      <c r="BU332" s="109"/>
      <c r="BX332" s="10"/>
    </row>
    <row r="333" spans="1:76" x14ac:dyDescent="0.25">
      <c r="A333" s="122" t="s">
        <v>76</v>
      </c>
      <c r="B333" s="109" t="s">
        <v>87</v>
      </c>
      <c r="C333" s="107" t="s">
        <v>651</v>
      </c>
      <c r="D333" s="6" t="s">
        <v>595</v>
      </c>
      <c r="E333" s="6" t="s">
        <v>6</v>
      </c>
      <c r="F333" s="26">
        <v>915</v>
      </c>
      <c r="G333" s="129">
        <f t="shared" si="200"/>
        <v>10.121346730125154</v>
      </c>
      <c r="H333" s="129">
        <f t="shared" si="201"/>
        <v>48.005835360479466</v>
      </c>
      <c r="I333" s="130">
        <f t="shared" si="172"/>
        <v>0.78916424109437544</v>
      </c>
      <c r="J333" s="137">
        <v>35</v>
      </c>
      <c r="K333" s="137">
        <v>183</v>
      </c>
      <c r="L333" s="130">
        <f t="shared" si="173"/>
        <v>4.2285714285714286</v>
      </c>
      <c r="M333" s="131">
        <v>35</v>
      </c>
      <c r="N333" s="131">
        <v>181.89995584229371</v>
      </c>
      <c r="O333" s="131">
        <v>183</v>
      </c>
      <c r="P333" s="132">
        <f t="shared" si="176"/>
        <v>1.0060475229508028</v>
      </c>
      <c r="Q333" s="132">
        <f t="shared" si="177"/>
        <v>4.2285714285714286</v>
      </c>
      <c r="R333" s="140">
        <f t="shared" si="178"/>
        <v>3.0857142857142859</v>
      </c>
      <c r="S333" s="140">
        <f t="shared" si="179"/>
        <v>2.6830601092896176</v>
      </c>
      <c r="T333" s="132">
        <f t="shared" si="180"/>
        <v>-0.13048977939688322</v>
      </c>
      <c r="U333" s="133">
        <f t="shared" si="169"/>
        <v>3.0857142857142859</v>
      </c>
      <c r="V333" s="133">
        <f t="shared" si="169"/>
        <v>3.1764705882352926</v>
      </c>
      <c r="W333" s="133">
        <f t="shared" si="169"/>
        <v>2.6830601092896176</v>
      </c>
      <c r="X333" s="132">
        <f t="shared" si="181"/>
        <v>0.84466707144302811</v>
      </c>
      <c r="Y333" s="132">
        <f t="shared" si="182"/>
        <v>-0.13048977939688322</v>
      </c>
      <c r="Z333" s="134">
        <f t="shared" si="183"/>
        <v>2658.2592592592591</v>
      </c>
      <c r="AA333" s="134">
        <f t="shared" si="183"/>
        <v>2773.2902647657843</v>
      </c>
      <c r="AB333" s="132">
        <f t="shared" si="174"/>
        <v>4.327305739869014E-2</v>
      </c>
      <c r="AC333" s="131">
        <f t="shared" si="170"/>
        <v>2658.2592592592591</v>
      </c>
      <c r="AD333" s="131">
        <f t="shared" si="170"/>
        <v>2652.1103703703702</v>
      </c>
      <c r="AE333" s="131">
        <f t="shared" si="170"/>
        <v>2773.2902647657843</v>
      </c>
      <c r="AF333" s="132">
        <f t="shared" si="184"/>
        <v>1.0456918745725092</v>
      </c>
      <c r="AG333" s="132">
        <f t="shared" si="185"/>
        <v>4.327305739869014E-2</v>
      </c>
      <c r="AH333" s="134">
        <f t="shared" si="186"/>
        <v>8202.6285714285714</v>
      </c>
      <c r="AI333" s="134">
        <f t="shared" si="186"/>
        <v>7440.9044808743174</v>
      </c>
      <c r="AJ333" s="132">
        <f t="shared" si="187"/>
        <v>-9.2863413711976928E-2</v>
      </c>
      <c r="AK333" s="131">
        <f t="shared" si="171"/>
        <v>8202.6285714285714</v>
      </c>
      <c r="AL333" s="131">
        <f t="shared" si="171"/>
        <v>8424.3505882352893</v>
      </c>
      <c r="AM333" s="131">
        <f t="shared" si="171"/>
        <v>7440.9044808743174</v>
      </c>
      <c r="AN333" s="132">
        <f t="shared" si="188"/>
        <v>0.88326149332693171</v>
      </c>
      <c r="AO333" s="132">
        <f t="shared" si="189"/>
        <v>-9.2863413711976928E-2</v>
      </c>
      <c r="AP333" s="134">
        <v>108</v>
      </c>
      <c r="AQ333" s="134">
        <v>491</v>
      </c>
      <c r="AR333" s="132">
        <f t="shared" si="190"/>
        <v>3.5462962962962967</v>
      </c>
      <c r="AS333" s="131">
        <v>108</v>
      </c>
      <c r="AT333" s="131">
        <v>577.79985973434441</v>
      </c>
      <c r="AU333" s="131">
        <v>491</v>
      </c>
      <c r="AV333" s="132">
        <f t="shared" si="191"/>
        <v>0.84977521494336727</v>
      </c>
      <c r="AW333" s="132">
        <f t="shared" si="192"/>
        <v>3.5462962962962967</v>
      </c>
      <c r="AX333" s="134">
        <v>287092</v>
      </c>
      <c r="AY333" s="134">
        <v>1361685.52</v>
      </c>
      <c r="AZ333" s="132">
        <f t="shared" si="193"/>
        <v>3.7430284368773776</v>
      </c>
      <c r="BA333" s="131">
        <v>287092</v>
      </c>
      <c r="BB333" s="131">
        <v>1532389</v>
      </c>
      <c r="BC333" s="131">
        <v>1361685.52</v>
      </c>
      <c r="BD333" s="132">
        <f t="shared" si="194"/>
        <v>0.88860303747938674</v>
      </c>
      <c r="BE333" s="132">
        <f t="shared" si="195"/>
        <v>3.7430284368773776</v>
      </c>
      <c r="BF333" s="131">
        <v>34</v>
      </c>
      <c r="BG333" s="131">
        <v>190.99495363440829</v>
      </c>
      <c r="BH333" s="131">
        <v>172</v>
      </c>
      <c r="BI333" s="132">
        <f t="shared" si="196"/>
        <v>0.90054735335695124</v>
      </c>
      <c r="BJ333" s="132">
        <f t="shared" si="175"/>
        <v>4.0588235294117645</v>
      </c>
      <c r="BK333" s="134">
        <v>592</v>
      </c>
      <c r="BL333" s="134">
        <v>33</v>
      </c>
      <c r="BM333" s="135">
        <f t="shared" si="197"/>
        <v>5.5743243243243243E-2</v>
      </c>
      <c r="BN333" s="134">
        <v>1481</v>
      </c>
      <c r="BO333" s="134">
        <v>183</v>
      </c>
      <c r="BP333" s="135">
        <f t="shared" si="198"/>
        <v>0.12356515867656989</v>
      </c>
      <c r="BQ333" s="135">
        <f t="shared" si="199"/>
        <v>1.2166840586827083</v>
      </c>
      <c r="BR333" s="125"/>
      <c r="BS333" s="109"/>
      <c r="BT333" s="109"/>
      <c r="BU333" s="109"/>
      <c r="BX333" s="10"/>
    </row>
    <row r="334" spans="1:76" x14ac:dyDescent="0.25">
      <c r="A334" s="122" t="s">
        <v>76</v>
      </c>
      <c r="B334" s="109" t="s">
        <v>88</v>
      </c>
      <c r="C334" s="107" t="s">
        <v>651</v>
      </c>
      <c r="D334" s="6" t="s">
        <v>595</v>
      </c>
      <c r="E334" s="6" t="s">
        <v>6</v>
      </c>
      <c r="F334" s="26">
        <v>625</v>
      </c>
      <c r="G334" s="129">
        <f t="shared" si="200"/>
        <v>29.570916129032259</v>
      </c>
      <c r="H334" s="129">
        <f t="shared" si="201"/>
        <v>42.383233548387096</v>
      </c>
      <c r="I334" s="130">
        <f t="shared" si="172"/>
        <v>0.30229683643008431</v>
      </c>
      <c r="J334" s="137">
        <v>101</v>
      </c>
      <c r="K334" s="137">
        <v>139</v>
      </c>
      <c r="L334" s="130">
        <f t="shared" si="173"/>
        <v>0.37623762376237613</v>
      </c>
      <c r="M334" s="131">
        <v>101</v>
      </c>
      <c r="N334" s="131">
        <v>118.4400301687526</v>
      </c>
      <c r="O334" s="131">
        <v>139</v>
      </c>
      <c r="P334" s="132">
        <f t="shared" si="176"/>
        <v>1.1735897044432839</v>
      </c>
      <c r="Q334" s="132">
        <f t="shared" si="177"/>
        <v>0.37623762376237613</v>
      </c>
      <c r="R334" s="140">
        <f t="shared" si="178"/>
        <v>2.1485148514851486</v>
      </c>
      <c r="S334" s="140">
        <f t="shared" si="179"/>
        <v>2.2446043165467624</v>
      </c>
      <c r="T334" s="132">
        <f t="shared" si="180"/>
        <v>4.4723668070151934E-2</v>
      </c>
      <c r="U334" s="133">
        <f t="shared" si="169"/>
        <v>2.1485148514851486</v>
      </c>
      <c r="V334" s="133">
        <f t="shared" si="169"/>
        <v>2.2765957446808502</v>
      </c>
      <c r="W334" s="133">
        <f t="shared" si="169"/>
        <v>2.2446043165467624</v>
      </c>
      <c r="X334" s="132">
        <f t="shared" si="181"/>
        <v>0.98594769044577446</v>
      </c>
      <c r="Y334" s="132">
        <f t="shared" si="182"/>
        <v>4.4723668070151934E-2</v>
      </c>
      <c r="Z334" s="134">
        <f t="shared" si="183"/>
        <v>2640.2603686635944</v>
      </c>
      <c r="AA334" s="134">
        <f t="shared" si="183"/>
        <v>2631.971634615385</v>
      </c>
      <c r="AB334" s="132">
        <f t="shared" si="174"/>
        <v>-3.1393623699335071E-3</v>
      </c>
      <c r="AC334" s="131">
        <f t="shared" si="170"/>
        <v>2640.2603686635944</v>
      </c>
      <c r="AD334" s="131">
        <f t="shared" si="170"/>
        <v>2713.9549532710284</v>
      </c>
      <c r="AE334" s="131">
        <f t="shared" si="170"/>
        <v>2631.9716346153841</v>
      </c>
      <c r="AF334" s="132">
        <f t="shared" si="184"/>
        <v>0.96979193830876487</v>
      </c>
      <c r="AG334" s="132">
        <f t="shared" si="185"/>
        <v>-3.1393623699338402E-3</v>
      </c>
      <c r="AH334" s="134">
        <f t="shared" si="186"/>
        <v>5672.6386138613861</v>
      </c>
      <c r="AI334" s="134">
        <f t="shared" si="186"/>
        <v>5907.7348920863315</v>
      </c>
      <c r="AJ334" s="132">
        <f t="shared" si="187"/>
        <v>4.1443901899633762E-2</v>
      </c>
      <c r="AK334" s="131">
        <f t="shared" si="171"/>
        <v>5672.6386138613861</v>
      </c>
      <c r="AL334" s="131">
        <f t="shared" si="171"/>
        <v>6178.5782978723391</v>
      </c>
      <c r="AM334" s="131">
        <f t="shared" si="171"/>
        <v>5907.7348920863296</v>
      </c>
      <c r="AN334" s="132">
        <f t="shared" si="188"/>
        <v>0.95616412178845778</v>
      </c>
      <c r="AO334" s="132">
        <f t="shared" si="189"/>
        <v>4.1443901899633317E-2</v>
      </c>
      <c r="AP334" s="134">
        <v>217</v>
      </c>
      <c r="AQ334" s="134">
        <v>312</v>
      </c>
      <c r="AR334" s="132">
        <f t="shared" si="190"/>
        <v>0.43778801843317972</v>
      </c>
      <c r="AS334" s="131">
        <v>217</v>
      </c>
      <c r="AT334" s="131">
        <v>269.64006868205371</v>
      </c>
      <c r="AU334" s="131">
        <v>312</v>
      </c>
      <c r="AV334" s="132">
        <f t="shared" si="191"/>
        <v>1.1570980586267949</v>
      </c>
      <c r="AW334" s="132">
        <f t="shared" si="192"/>
        <v>0.43778801843317972</v>
      </c>
      <c r="AX334" s="134">
        <v>572936.5</v>
      </c>
      <c r="AY334" s="134">
        <v>821175.15000000014</v>
      </c>
      <c r="AZ334" s="132">
        <f t="shared" si="193"/>
        <v>0.43327428083216923</v>
      </c>
      <c r="BA334" s="131">
        <v>572936.5</v>
      </c>
      <c r="BB334" s="131">
        <v>731791</v>
      </c>
      <c r="BC334" s="131">
        <v>821175.14999999991</v>
      </c>
      <c r="BD334" s="132">
        <f t="shared" si="194"/>
        <v>1.1221443690889883</v>
      </c>
      <c r="BE334" s="132">
        <f t="shared" si="195"/>
        <v>0.43327428083216879</v>
      </c>
      <c r="BF334" s="131">
        <v>45</v>
      </c>
      <c r="BG334" s="131">
        <v>74.17589343264612</v>
      </c>
      <c r="BH334" s="131">
        <v>111</v>
      </c>
      <c r="BI334" s="132">
        <f t="shared" si="196"/>
        <v>1.4964430472386725</v>
      </c>
      <c r="BJ334" s="132">
        <f t="shared" si="175"/>
        <v>1.4666666666666668</v>
      </c>
      <c r="BK334" s="134">
        <v>1554</v>
      </c>
      <c r="BL334" s="134">
        <v>101</v>
      </c>
      <c r="BM334" s="135">
        <f t="shared" si="197"/>
        <v>6.4993564993564998E-2</v>
      </c>
      <c r="BN334" s="134">
        <v>1411</v>
      </c>
      <c r="BO334" s="134">
        <v>139</v>
      </c>
      <c r="BP334" s="135">
        <f t="shared" si="198"/>
        <v>9.8511693834160169E-2</v>
      </c>
      <c r="BQ334" s="135">
        <f t="shared" si="199"/>
        <v>0.51571457641866236</v>
      </c>
      <c r="BR334" s="125"/>
      <c r="BS334" s="109"/>
      <c r="BT334" s="109"/>
      <c r="BU334" s="109"/>
      <c r="BX334" s="10"/>
    </row>
    <row r="335" spans="1:76" x14ac:dyDescent="0.25">
      <c r="A335" s="122" t="s">
        <v>76</v>
      </c>
      <c r="B335" s="109" t="s">
        <v>89</v>
      </c>
      <c r="C335" s="107" t="s">
        <v>651</v>
      </c>
      <c r="D335" s="6" t="s">
        <v>595</v>
      </c>
      <c r="E335" s="6" t="s">
        <v>6</v>
      </c>
      <c r="F335" s="26">
        <v>550</v>
      </c>
      <c r="G335" s="129">
        <f t="shared" si="200"/>
        <v>21.33208211143695</v>
      </c>
      <c r="H335" s="129">
        <f t="shared" si="201"/>
        <v>16.657067448680351</v>
      </c>
      <c r="I335" s="130">
        <f t="shared" si="172"/>
        <v>-0.28066252821273019</v>
      </c>
      <c r="J335" s="137">
        <v>96</v>
      </c>
      <c r="K335" s="137">
        <v>76</v>
      </c>
      <c r="L335" s="130">
        <f t="shared" si="173"/>
        <v>-0.20833333333333337</v>
      </c>
      <c r="M335" s="131">
        <v>96</v>
      </c>
      <c r="N335" s="131">
        <v>132.05991560495821</v>
      </c>
      <c r="O335" s="131">
        <v>76</v>
      </c>
      <c r="P335" s="132">
        <f t="shared" si="176"/>
        <v>0.57549635445281599</v>
      </c>
      <c r="Q335" s="132">
        <f t="shared" si="177"/>
        <v>-0.20833333333333337</v>
      </c>
      <c r="R335" s="140">
        <f t="shared" si="178"/>
        <v>1.4270833333333333</v>
      </c>
      <c r="S335" s="140">
        <f t="shared" si="179"/>
        <v>1.5921052631578947</v>
      </c>
      <c r="T335" s="132">
        <f t="shared" si="180"/>
        <v>0.11563580484056857</v>
      </c>
      <c r="U335" s="133">
        <f t="shared" si="169"/>
        <v>1.4270833333333333</v>
      </c>
      <c r="V335" s="133">
        <f t="shared" si="169"/>
        <v>1.4946236559139756</v>
      </c>
      <c r="W335" s="133">
        <f t="shared" si="169"/>
        <v>1.5921052631578947</v>
      </c>
      <c r="X335" s="132">
        <f t="shared" si="181"/>
        <v>1.0652215070049245</v>
      </c>
      <c r="Y335" s="132">
        <f t="shared" si="182"/>
        <v>0.11563580484056857</v>
      </c>
      <c r="Z335" s="134">
        <f t="shared" si="183"/>
        <v>2654.8321167883209</v>
      </c>
      <c r="AA335" s="134">
        <f t="shared" si="183"/>
        <v>2347.1322314049576</v>
      </c>
      <c r="AB335" s="132">
        <f t="shared" si="174"/>
        <v>-0.11590182423874051</v>
      </c>
      <c r="AC335" s="131">
        <f t="shared" si="170"/>
        <v>2654.8321167883209</v>
      </c>
      <c r="AD335" s="131">
        <f t="shared" si="170"/>
        <v>2665.3173381295001</v>
      </c>
      <c r="AE335" s="131">
        <f t="shared" si="170"/>
        <v>2347.1322314049585</v>
      </c>
      <c r="AF335" s="132">
        <f t="shared" si="184"/>
        <v>0.8806201790035848</v>
      </c>
      <c r="AG335" s="132">
        <f t="shared" si="185"/>
        <v>-0.11590182423874018</v>
      </c>
      <c r="AH335" s="134">
        <f t="shared" si="186"/>
        <v>3788.6666666666661</v>
      </c>
      <c r="AI335" s="134">
        <f t="shared" si="186"/>
        <v>3736.8815789473665</v>
      </c>
      <c r="AJ335" s="132">
        <f t="shared" si="187"/>
        <v>-1.3668420126508818E-2</v>
      </c>
      <c r="AK335" s="131">
        <f t="shared" si="171"/>
        <v>3788.6666666666661</v>
      </c>
      <c r="AL335" s="131">
        <f t="shared" si="171"/>
        <v>3983.6463440860193</v>
      </c>
      <c r="AM335" s="131">
        <f t="shared" si="171"/>
        <v>3736.8815789473679</v>
      </c>
      <c r="AN335" s="132">
        <f t="shared" si="188"/>
        <v>0.93805555417714481</v>
      </c>
      <c r="AO335" s="132">
        <f t="shared" si="189"/>
        <v>-1.3668420126508374E-2</v>
      </c>
      <c r="AP335" s="134">
        <v>137</v>
      </c>
      <c r="AQ335" s="134">
        <v>121</v>
      </c>
      <c r="AR335" s="132">
        <f t="shared" si="190"/>
        <v>-0.11678832116788318</v>
      </c>
      <c r="AS335" s="131">
        <v>137</v>
      </c>
      <c r="AT335" s="131">
        <v>197.37987386117371</v>
      </c>
      <c r="AU335" s="131">
        <v>121</v>
      </c>
      <c r="AV335" s="132">
        <f t="shared" si="191"/>
        <v>0.61303109396606892</v>
      </c>
      <c r="AW335" s="132">
        <f t="shared" si="192"/>
        <v>-0.11678832116788318</v>
      </c>
      <c r="AX335" s="134">
        <v>363712</v>
      </c>
      <c r="AY335" s="134">
        <v>284002.99999999988</v>
      </c>
      <c r="AZ335" s="132">
        <f t="shared" si="193"/>
        <v>-0.21915416593348613</v>
      </c>
      <c r="BA335" s="131">
        <v>363712</v>
      </c>
      <c r="BB335" s="131">
        <v>526080</v>
      </c>
      <c r="BC335" s="131">
        <v>284003</v>
      </c>
      <c r="BD335" s="132">
        <f t="shared" si="194"/>
        <v>0.53984755170316301</v>
      </c>
      <c r="BE335" s="132">
        <f t="shared" si="195"/>
        <v>-0.2191541659334858</v>
      </c>
      <c r="BF335" s="131">
        <v>20</v>
      </c>
      <c r="BG335" s="131">
        <v>45.143317685080348</v>
      </c>
      <c r="BH335" s="131">
        <v>37</v>
      </c>
      <c r="BI335" s="132">
        <f t="shared" si="196"/>
        <v>0.81961189157854752</v>
      </c>
      <c r="BJ335" s="132">
        <f t="shared" si="175"/>
        <v>0.85000000000000009</v>
      </c>
      <c r="BK335" s="134">
        <v>1174</v>
      </c>
      <c r="BL335" s="134">
        <v>96</v>
      </c>
      <c r="BM335" s="135">
        <f t="shared" si="197"/>
        <v>8.1771720613287899E-2</v>
      </c>
      <c r="BN335" s="134">
        <v>1384</v>
      </c>
      <c r="BO335" s="134">
        <v>76</v>
      </c>
      <c r="BP335" s="135">
        <f t="shared" si="198"/>
        <v>5.4913294797687862E-2</v>
      </c>
      <c r="BQ335" s="135">
        <f t="shared" si="199"/>
        <v>-0.32845616570327552</v>
      </c>
      <c r="BR335" s="125"/>
      <c r="BS335" s="109"/>
      <c r="BT335" s="109"/>
      <c r="BU335" s="109"/>
      <c r="BX335" s="10"/>
    </row>
    <row r="336" spans="1:76" x14ac:dyDescent="0.25">
      <c r="A336" s="122" t="s">
        <v>76</v>
      </c>
      <c r="B336" s="109" t="s">
        <v>100</v>
      </c>
      <c r="C336" s="107" t="s">
        <v>651</v>
      </c>
      <c r="D336" s="6" t="s">
        <v>595</v>
      </c>
      <c r="E336" s="6" t="s">
        <v>37</v>
      </c>
      <c r="F336" s="26">
        <v>660</v>
      </c>
      <c r="G336" s="129">
        <f t="shared" si="200"/>
        <v>35.442644183773211</v>
      </c>
      <c r="H336" s="129">
        <f t="shared" si="201"/>
        <v>22.698924731182796</v>
      </c>
      <c r="I336" s="130">
        <f t="shared" si="172"/>
        <v>-0.56142392661814711</v>
      </c>
      <c r="J336" s="137">
        <v>259</v>
      </c>
      <c r="K336" s="137">
        <v>168</v>
      </c>
      <c r="L336" s="130">
        <f t="shared" si="173"/>
        <v>-0.35135135135135132</v>
      </c>
      <c r="M336" s="131">
        <v>259</v>
      </c>
      <c r="N336" s="131">
        <v>384.29976600544381</v>
      </c>
      <c r="O336" s="131">
        <v>168</v>
      </c>
      <c r="P336" s="132">
        <f t="shared" si="176"/>
        <v>0.43715873612480988</v>
      </c>
      <c r="Q336" s="132">
        <f t="shared" si="177"/>
        <v>-0.35135135135135132</v>
      </c>
      <c r="R336" s="140">
        <f t="shared" si="178"/>
        <v>1.888030888030888</v>
      </c>
      <c r="S336" s="140">
        <f t="shared" si="179"/>
        <v>1.8452380952380953</v>
      </c>
      <c r="T336" s="132">
        <f t="shared" si="180"/>
        <v>-2.2665303340149934E-2</v>
      </c>
      <c r="U336" s="133">
        <f t="shared" si="169"/>
        <v>1.888030888030888</v>
      </c>
      <c r="V336" s="133">
        <f t="shared" si="169"/>
        <v>1.3360655737704923</v>
      </c>
      <c r="W336" s="133">
        <f t="shared" si="169"/>
        <v>1.8452380952380953</v>
      </c>
      <c r="X336" s="132">
        <f t="shared" si="181"/>
        <v>1.3810984516505984</v>
      </c>
      <c r="Y336" s="132">
        <f t="shared" si="182"/>
        <v>-2.2665303340149934E-2</v>
      </c>
      <c r="Z336" s="134">
        <f t="shared" si="183"/>
        <v>1482.9376278118609</v>
      </c>
      <c r="AA336" s="134">
        <f t="shared" si="183"/>
        <v>1498.1290322580646</v>
      </c>
      <c r="AB336" s="132">
        <f t="shared" si="174"/>
        <v>1.0244129059304496E-2</v>
      </c>
      <c r="AC336" s="131">
        <f t="shared" si="170"/>
        <v>1482.9376278118609</v>
      </c>
      <c r="AD336" s="131">
        <f t="shared" si="170"/>
        <v>1497.7670040899795</v>
      </c>
      <c r="AE336" s="131">
        <f t="shared" si="170"/>
        <v>1498.1290322580646</v>
      </c>
      <c r="AF336" s="132">
        <f t="shared" si="184"/>
        <v>1.0002417119399056</v>
      </c>
      <c r="AG336" s="132">
        <f t="shared" si="185"/>
        <v>1.0244129059304496E-2</v>
      </c>
      <c r="AH336" s="134">
        <f t="shared" si="186"/>
        <v>2799.8320463320465</v>
      </c>
      <c r="AI336" s="134">
        <f t="shared" si="186"/>
        <v>2764.4047619047624</v>
      </c>
      <c r="AJ336" s="132">
        <f t="shared" si="187"/>
        <v>-1.2653360573430139E-2</v>
      </c>
      <c r="AK336" s="131">
        <f t="shared" si="171"/>
        <v>2799.8320463320465</v>
      </c>
      <c r="AL336" s="131">
        <f t="shared" si="171"/>
        <v>2001.1149316939898</v>
      </c>
      <c r="AM336" s="131">
        <f t="shared" si="171"/>
        <v>2764.4047619047624</v>
      </c>
      <c r="AN336" s="132">
        <f t="shared" si="188"/>
        <v>1.3814322796365475</v>
      </c>
      <c r="AO336" s="132">
        <f t="shared" si="189"/>
        <v>-1.2653360573430139E-2</v>
      </c>
      <c r="AP336" s="134">
        <v>489</v>
      </c>
      <c r="AQ336" s="134">
        <v>310</v>
      </c>
      <c r="AR336" s="132">
        <f t="shared" si="190"/>
        <v>-0.36605316973415136</v>
      </c>
      <c r="AS336" s="131">
        <v>489</v>
      </c>
      <c r="AT336" s="131">
        <v>513.44968736792919</v>
      </c>
      <c r="AU336" s="131">
        <v>310</v>
      </c>
      <c r="AV336" s="132">
        <f t="shared" si="191"/>
        <v>0.60375925358750748</v>
      </c>
      <c r="AW336" s="132">
        <f t="shared" si="192"/>
        <v>-0.36605316973415136</v>
      </c>
      <c r="AX336" s="134">
        <v>725156.5</v>
      </c>
      <c r="AY336" s="134">
        <v>464420</v>
      </c>
      <c r="AZ336" s="132">
        <f t="shared" si="193"/>
        <v>-0.35955893658817095</v>
      </c>
      <c r="BA336" s="131">
        <v>725156.5</v>
      </c>
      <c r="BB336" s="131">
        <v>769027.99999999988</v>
      </c>
      <c r="BC336" s="131">
        <v>464420</v>
      </c>
      <c r="BD336" s="132">
        <f t="shared" si="194"/>
        <v>0.60390518940792803</v>
      </c>
      <c r="BE336" s="132">
        <f t="shared" si="195"/>
        <v>-0.35955893658817095</v>
      </c>
      <c r="BF336" s="131">
        <v>161</v>
      </c>
      <c r="BG336" s="131">
        <v>177.50239192136701</v>
      </c>
      <c r="BH336" s="131">
        <v>108</v>
      </c>
      <c r="BI336" s="132">
        <f t="shared" si="196"/>
        <v>0.60844250508941677</v>
      </c>
      <c r="BJ336" s="132">
        <f t="shared" si="175"/>
        <v>-0.32919254658385089</v>
      </c>
      <c r="BK336" s="134">
        <v>2911</v>
      </c>
      <c r="BL336" s="134">
        <v>259</v>
      </c>
      <c r="BM336" s="135">
        <f t="shared" si="197"/>
        <v>8.8972861559601518E-2</v>
      </c>
      <c r="BN336" s="134">
        <v>1630</v>
      </c>
      <c r="BO336" s="134">
        <v>168</v>
      </c>
      <c r="BP336" s="135">
        <f t="shared" si="198"/>
        <v>0.10306748466257669</v>
      </c>
      <c r="BQ336" s="135">
        <f t="shared" si="199"/>
        <v>0.15841485657436571</v>
      </c>
      <c r="BR336" s="125"/>
      <c r="BS336" s="109"/>
      <c r="BT336" s="109"/>
      <c r="BU336" s="109"/>
      <c r="BX336" s="10"/>
    </row>
    <row r="337" spans="1:76" x14ac:dyDescent="0.25">
      <c r="A337" s="122" t="s">
        <v>76</v>
      </c>
      <c r="B337" s="109" t="s">
        <v>90</v>
      </c>
      <c r="C337" s="107" t="s">
        <v>651</v>
      </c>
      <c r="D337" s="6" t="s">
        <v>595</v>
      </c>
      <c r="E337" s="6" t="s">
        <v>6</v>
      </c>
      <c r="F337" s="26">
        <v>820</v>
      </c>
      <c r="G337" s="129">
        <f t="shared" si="200"/>
        <v>8.729937057435091</v>
      </c>
      <c r="H337" s="129">
        <f t="shared" si="201"/>
        <v>18.205000000000009</v>
      </c>
      <c r="I337" s="130">
        <f t="shared" si="172"/>
        <v>0.52046486913292578</v>
      </c>
      <c r="J337" s="137">
        <v>49</v>
      </c>
      <c r="K337" s="137">
        <v>82</v>
      </c>
      <c r="L337" s="130">
        <f t="shared" si="173"/>
        <v>0.67346938775510212</v>
      </c>
      <c r="M337" s="131">
        <v>49</v>
      </c>
      <c r="N337" s="131">
        <v>84.599901442952813</v>
      </c>
      <c r="O337" s="131">
        <v>82</v>
      </c>
      <c r="P337" s="132">
        <f t="shared" si="176"/>
        <v>0.96926826865506488</v>
      </c>
      <c r="Q337" s="132">
        <f t="shared" si="177"/>
        <v>0.67346938775510212</v>
      </c>
      <c r="R337" s="140">
        <f t="shared" si="178"/>
        <v>1.7346938775510203</v>
      </c>
      <c r="S337" s="140">
        <f t="shared" si="179"/>
        <v>2.1219512195121952</v>
      </c>
      <c r="T337" s="132">
        <f t="shared" si="180"/>
        <v>0.22324246771879497</v>
      </c>
      <c r="U337" s="133">
        <f t="shared" si="169"/>
        <v>1.7346938775510203</v>
      </c>
      <c r="V337" s="133">
        <f t="shared" si="169"/>
        <v>1.8085106382978704</v>
      </c>
      <c r="W337" s="133">
        <f t="shared" si="169"/>
        <v>2.1219512195121952</v>
      </c>
      <c r="X337" s="132">
        <f t="shared" si="181"/>
        <v>1.173314203730274</v>
      </c>
      <c r="Y337" s="132">
        <f t="shared" si="182"/>
        <v>0.22324246771879497</v>
      </c>
      <c r="Z337" s="134">
        <f t="shared" si="183"/>
        <v>2610.7647058823532</v>
      </c>
      <c r="AA337" s="134">
        <f t="shared" si="183"/>
        <v>2659.6040229885057</v>
      </c>
      <c r="AB337" s="132">
        <f t="shared" si="174"/>
        <v>1.8706901083851868E-2</v>
      </c>
      <c r="AC337" s="131">
        <f t="shared" si="170"/>
        <v>2610.7647058823532</v>
      </c>
      <c r="AD337" s="131">
        <f t="shared" si="170"/>
        <v>2636.87235294118</v>
      </c>
      <c r="AE337" s="131">
        <f t="shared" si="170"/>
        <v>2659.604022988507</v>
      </c>
      <c r="AF337" s="132">
        <f t="shared" si="184"/>
        <v>1.0086206941424267</v>
      </c>
      <c r="AG337" s="132">
        <f t="shared" si="185"/>
        <v>1.8706901083852312E-2</v>
      </c>
      <c r="AH337" s="134">
        <f t="shared" si="186"/>
        <v>4528.8775510204086</v>
      </c>
      <c r="AI337" s="134">
        <f t="shared" si="186"/>
        <v>5643.55</v>
      </c>
      <c r="AJ337" s="132">
        <f t="shared" si="187"/>
        <v>0.24612554356397709</v>
      </c>
      <c r="AK337" s="131">
        <f t="shared" si="171"/>
        <v>4528.8775510204086</v>
      </c>
      <c r="AL337" s="131">
        <f t="shared" si="171"/>
        <v>4768.8117021276612</v>
      </c>
      <c r="AM337" s="131">
        <f t="shared" si="171"/>
        <v>5643.5500000000029</v>
      </c>
      <c r="AN337" s="132">
        <f t="shared" si="188"/>
        <v>1.1834289866135974</v>
      </c>
      <c r="AO337" s="132">
        <f t="shared" si="189"/>
        <v>0.24612554356397776</v>
      </c>
      <c r="AP337" s="134">
        <v>85</v>
      </c>
      <c r="AQ337" s="134">
        <v>174</v>
      </c>
      <c r="AR337" s="132">
        <f t="shared" si="190"/>
        <v>1.0470588235294116</v>
      </c>
      <c r="AS337" s="131">
        <v>85</v>
      </c>
      <c r="AT337" s="131">
        <v>152.99982175853151</v>
      </c>
      <c r="AU337" s="131">
        <v>174</v>
      </c>
      <c r="AV337" s="132">
        <f t="shared" si="191"/>
        <v>1.1372562268380386</v>
      </c>
      <c r="AW337" s="132">
        <f t="shared" si="192"/>
        <v>1.0470588235294116</v>
      </c>
      <c r="AX337" s="134">
        <v>221915</v>
      </c>
      <c r="AY337" s="134">
        <v>462771.1</v>
      </c>
      <c r="AZ337" s="132">
        <f t="shared" si="193"/>
        <v>1.0853529504540025</v>
      </c>
      <c r="BA337" s="131">
        <v>221915</v>
      </c>
      <c r="BB337" s="131">
        <v>403441.00000000012</v>
      </c>
      <c r="BC337" s="131">
        <v>462771.10000000021</v>
      </c>
      <c r="BD337" s="132">
        <f t="shared" si="194"/>
        <v>1.1470601649311798</v>
      </c>
      <c r="BE337" s="132">
        <f t="shared" si="195"/>
        <v>1.0853529504540038</v>
      </c>
      <c r="BF337" s="131">
        <v>16</v>
      </c>
      <c r="BG337" s="131">
        <v>36.719957222047547</v>
      </c>
      <c r="BH337" s="131">
        <v>56</v>
      </c>
      <c r="BI337" s="132">
        <f t="shared" si="196"/>
        <v>1.5250562428862595</v>
      </c>
      <c r="BJ337" s="132">
        <f t="shared" si="175"/>
        <v>2.5</v>
      </c>
      <c r="BK337" s="134">
        <v>502</v>
      </c>
      <c r="BL337" s="134">
        <v>23</v>
      </c>
      <c r="BM337" s="135">
        <f t="shared" si="197"/>
        <v>4.5816733067729085E-2</v>
      </c>
      <c r="BN337" s="134">
        <v>1146</v>
      </c>
      <c r="BO337" s="134">
        <v>82</v>
      </c>
      <c r="BP337" s="135">
        <f t="shared" si="198"/>
        <v>7.1553228621291445E-2</v>
      </c>
      <c r="BQ337" s="135">
        <f t="shared" si="199"/>
        <v>0.56172698990818715</v>
      </c>
      <c r="BR337" s="125"/>
      <c r="BS337" s="109"/>
      <c r="BT337" s="109"/>
      <c r="BU337" s="109"/>
      <c r="BX337" s="10"/>
    </row>
    <row r="338" spans="1:76" x14ac:dyDescent="0.25">
      <c r="A338" s="122" t="s">
        <v>76</v>
      </c>
      <c r="B338" s="109" t="s">
        <v>91</v>
      </c>
      <c r="C338" s="107" t="s">
        <v>651</v>
      </c>
      <c r="D338" s="6" t="s">
        <v>595</v>
      </c>
      <c r="E338" s="6" t="s">
        <v>6</v>
      </c>
      <c r="F338" s="26">
        <v>970</v>
      </c>
      <c r="G338" s="129">
        <f t="shared" si="200"/>
        <v>15.377201529763882</v>
      </c>
      <c r="H338" s="129">
        <f t="shared" si="201"/>
        <v>12.658061190555372</v>
      </c>
      <c r="I338" s="130">
        <f t="shared" si="172"/>
        <v>-0.21481491503907063</v>
      </c>
      <c r="J338" s="137">
        <v>89</v>
      </c>
      <c r="K338" s="137">
        <v>82</v>
      </c>
      <c r="L338" s="130">
        <f t="shared" si="173"/>
        <v>-7.8651685393258397E-2</v>
      </c>
      <c r="M338" s="131">
        <v>89</v>
      </c>
      <c r="N338" s="131">
        <v>89.249924645348003</v>
      </c>
      <c r="O338" s="131">
        <v>82</v>
      </c>
      <c r="P338" s="132">
        <f t="shared" si="176"/>
        <v>0.91876828272789035</v>
      </c>
      <c r="Q338" s="132">
        <f t="shared" si="177"/>
        <v>-7.8651685393258397E-2</v>
      </c>
      <c r="R338" s="140">
        <f t="shared" si="178"/>
        <v>2</v>
      </c>
      <c r="S338" s="140">
        <f t="shared" si="179"/>
        <v>1.8536585365853659</v>
      </c>
      <c r="T338" s="132">
        <f t="shared" si="180"/>
        <v>-7.3170731707317027E-2</v>
      </c>
      <c r="U338" s="133">
        <f t="shared" si="169"/>
        <v>2</v>
      </c>
      <c r="V338" s="133">
        <f t="shared" si="169"/>
        <v>2.094117647058825</v>
      </c>
      <c r="W338" s="133">
        <f t="shared" si="169"/>
        <v>1.8536585365853659</v>
      </c>
      <c r="X338" s="132">
        <f t="shared" si="181"/>
        <v>0.88517402027952807</v>
      </c>
      <c r="Y338" s="132">
        <f t="shared" si="182"/>
        <v>-7.3170731707317027E-2</v>
      </c>
      <c r="Z338" s="134">
        <f t="shared" si="183"/>
        <v>2597.7103932584268</v>
      </c>
      <c r="AA338" s="134">
        <f t="shared" si="183"/>
        <v>2504.1309210526319</v>
      </c>
      <c r="AB338" s="132">
        <f t="shared" si="174"/>
        <v>-3.6023827925026675E-2</v>
      </c>
      <c r="AC338" s="131">
        <f t="shared" si="170"/>
        <v>2597.7103932584264</v>
      </c>
      <c r="AD338" s="131">
        <f t="shared" si="170"/>
        <v>2672.6614325842702</v>
      </c>
      <c r="AE338" s="131">
        <f t="shared" si="170"/>
        <v>2504.1309210526319</v>
      </c>
      <c r="AF338" s="132">
        <f t="shared" si="184"/>
        <v>0.93694281307876637</v>
      </c>
      <c r="AG338" s="132">
        <f t="shared" si="185"/>
        <v>-3.6023827925026453E-2</v>
      </c>
      <c r="AH338" s="134">
        <f t="shared" si="186"/>
        <v>5195.4207865168537</v>
      </c>
      <c r="AI338" s="134">
        <f t="shared" si="186"/>
        <v>4641.8036585365862</v>
      </c>
      <c r="AJ338" s="132">
        <f t="shared" si="187"/>
        <v>-0.10655866978417106</v>
      </c>
      <c r="AK338" s="131">
        <f t="shared" si="171"/>
        <v>5195.4207865168528</v>
      </c>
      <c r="AL338" s="131">
        <f t="shared" si="171"/>
        <v>5596.8674705882404</v>
      </c>
      <c r="AM338" s="131">
        <f t="shared" si="171"/>
        <v>4641.8036585365862</v>
      </c>
      <c r="AN338" s="132">
        <f t="shared" si="188"/>
        <v>0.82935743662494199</v>
      </c>
      <c r="AO338" s="132">
        <f t="shared" si="189"/>
        <v>-0.10655866978417083</v>
      </c>
      <c r="AP338" s="134">
        <v>178</v>
      </c>
      <c r="AQ338" s="134">
        <v>152</v>
      </c>
      <c r="AR338" s="132">
        <f t="shared" si="190"/>
        <v>-0.1460674157303371</v>
      </c>
      <c r="AS338" s="131">
        <v>178</v>
      </c>
      <c r="AT338" s="131">
        <v>186.89984219849359</v>
      </c>
      <c r="AU338" s="131">
        <v>152</v>
      </c>
      <c r="AV338" s="132">
        <f t="shared" si="191"/>
        <v>0.81326981452756475</v>
      </c>
      <c r="AW338" s="132">
        <f t="shared" si="192"/>
        <v>-0.1460674157303371</v>
      </c>
      <c r="AX338" s="134">
        <v>462392.45</v>
      </c>
      <c r="AY338" s="134">
        <v>380627.9</v>
      </c>
      <c r="AZ338" s="132">
        <f t="shared" si="193"/>
        <v>-0.1768293362056409</v>
      </c>
      <c r="BA338" s="131">
        <v>462392.4499999999</v>
      </c>
      <c r="BB338" s="131">
        <v>499519.99999999988</v>
      </c>
      <c r="BC338" s="131">
        <v>380627.9</v>
      </c>
      <c r="BD338" s="132">
        <f t="shared" si="194"/>
        <v>0.76198730781550306</v>
      </c>
      <c r="BE338" s="132">
        <f t="shared" si="195"/>
        <v>-0.17682933620564067</v>
      </c>
      <c r="BF338" s="131">
        <v>45</v>
      </c>
      <c r="BG338" s="131">
        <v>49.612458111678777</v>
      </c>
      <c r="BH338" s="131">
        <v>47</v>
      </c>
      <c r="BI338" s="132">
        <f t="shared" si="196"/>
        <v>0.94734269957360162</v>
      </c>
      <c r="BJ338" s="132">
        <f t="shared" si="175"/>
        <v>4.4444444444444509E-2</v>
      </c>
      <c r="BK338" s="134">
        <v>1063</v>
      </c>
      <c r="BL338" s="134">
        <v>89</v>
      </c>
      <c r="BM338" s="135">
        <f t="shared" si="197"/>
        <v>8.3725305738476016E-2</v>
      </c>
      <c r="BN338" s="134">
        <v>559</v>
      </c>
      <c r="BO338" s="134">
        <v>82</v>
      </c>
      <c r="BP338" s="135">
        <f t="shared" si="198"/>
        <v>0.14669051878354203</v>
      </c>
      <c r="BQ338" s="135">
        <f t="shared" si="199"/>
        <v>0.75204518502140627</v>
      </c>
      <c r="BR338" s="125"/>
      <c r="BS338" s="109"/>
      <c r="BT338" s="109"/>
      <c r="BU338" s="109"/>
      <c r="BX338" s="10"/>
    </row>
    <row r="339" spans="1:76" x14ac:dyDescent="0.25">
      <c r="A339" s="122" t="s">
        <v>76</v>
      </c>
      <c r="B339" s="109" t="s">
        <v>92</v>
      </c>
      <c r="C339" s="107" t="s">
        <v>651</v>
      </c>
      <c r="D339" s="6" t="s">
        <v>595</v>
      </c>
      <c r="E339" s="6" t="s">
        <v>6</v>
      </c>
      <c r="F339" s="26">
        <v>490</v>
      </c>
      <c r="G339" s="129">
        <f t="shared" si="200"/>
        <v>47.070078999341682</v>
      </c>
      <c r="H339" s="129">
        <f t="shared" si="201"/>
        <v>43.182279789335084</v>
      </c>
      <c r="I339" s="130">
        <f t="shared" si="172"/>
        <v>-9.0032282430970334E-2</v>
      </c>
      <c r="J339" s="137">
        <v>127</v>
      </c>
      <c r="K339" s="137">
        <v>120</v>
      </c>
      <c r="L339" s="130">
        <f t="shared" si="173"/>
        <v>-5.5118110236220486E-2</v>
      </c>
      <c r="M339" s="131">
        <v>127</v>
      </c>
      <c r="N339" s="131">
        <v>133.74999740223791</v>
      </c>
      <c r="O339" s="131">
        <v>120</v>
      </c>
      <c r="P339" s="132">
        <f t="shared" si="176"/>
        <v>0.89719627910805599</v>
      </c>
      <c r="Q339" s="132">
        <f t="shared" si="177"/>
        <v>-5.5118110236220486E-2</v>
      </c>
      <c r="R339" s="140">
        <f t="shared" si="178"/>
        <v>2.0393700787401574</v>
      </c>
      <c r="S339" s="140">
        <f t="shared" si="179"/>
        <v>2.1</v>
      </c>
      <c r="T339" s="132">
        <f t="shared" si="180"/>
        <v>2.972972972972987E-2</v>
      </c>
      <c r="U339" s="133">
        <f t="shared" si="169"/>
        <v>2.0393700787401574</v>
      </c>
      <c r="V339" s="133">
        <f t="shared" si="169"/>
        <v>2.0720000000000018</v>
      </c>
      <c r="W339" s="133">
        <f t="shared" si="169"/>
        <v>2.1</v>
      </c>
      <c r="X339" s="132">
        <f t="shared" si="181"/>
        <v>1.0135135135135127</v>
      </c>
      <c r="Y339" s="132">
        <f t="shared" si="182"/>
        <v>2.972972972972987E-2</v>
      </c>
      <c r="Z339" s="134">
        <f t="shared" si="183"/>
        <v>2760.5965250965251</v>
      </c>
      <c r="AA339" s="134">
        <f t="shared" si="183"/>
        <v>2602.9318650793643</v>
      </c>
      <c r="AB339" s="132">
        <f t="shared" si="174"/>
        <v>-5.7112532955770456E-2</v>
      </c>
      <c r="AC339" s="131">
        <f t="shared" si="170"/>
        <v>2760.596525096526</v>
      </c>
      <c r="AD339" s="131">
        <f t="shared" si="170"/>
        <v>2805.354942084939</v>
      </c>
      <c r="AE339" s="131">
        <f t="shared" si="170"/>
        <v>2602.9318650793648</v>
      </c>
      <c r="AF339" s="132">
        <f t="shared" si="184"/>
        <v>0.92784404070625959</v>
      </c>
      <c r="AG339" s="132">
        <f t="shared" si="185"/>
        <v>-5.7112532955770567E-2</v>
      </c>
      <c r="AH339" s="134">
        <f t="shared" si="186"/>
        <v>5629.8779527559054</v>
      </c>
      <c r="AI339" s="134">
        <f t="shared" si="186"/>
        <v>5466.156916666665</v>
      </c>
      <c r="AJ339" s="132">
        <f t="shared" si="187"/>
        <v>-2.9080743394996111E-2</v>
      </c>
      <c r="AK339" s="131">
        <f t="shared" si="171"/>
        <v>5629.8779527559072</v>
      </c>
      <c r="AL339" s="131">
        <f t="shared" si="171"/>
        <v>5812.6954399999986</v>
      </c>
      <c r="AM339" s="131">
        <f t="shared" si="171"/>
        <v>5466.1569166666659</v>
      </c>
      <c r="AN339" s="132">
        <f t="shared" si="188"/>
        <v>0.94038247368877581</v>
      </c>
      <c r="AO339" s="132">
        <f t="shared" si="189"/>
        <v>-2.9080743394996222E-2</v>
      </c>
      <c r="AP339" s="134">
        <v>259</v>
      </c>
      <c r="AQ339" s="134">
        <v>252</v>
      </c>
      <c r="AR339" s="132">
        <f t="shared" si="190"/>
        <v>-2.7027027027026973E-2</v>
      </c>
      <c r="AS339" s="131">
        <v>259</v>
      </c>
      <c r="AT339" s="131">
        <v>277.12999461743721</v>
      </c>
      <c r="AU339" s="131">
        <v>252</v>
      </c>
      <c r="AV339" s="132">
        <f t="shared" si="191"/>
        <v>0.90932055315005589</v>
      </c>
      <c r="AW339" s="132">
        <f t="shared" si="192"/>
        <v>-2.7027027027026973E-2</v>
      </c>
      <c r="AX339" s="134">
        <v>714994.5</v>
      </c>
      <c r="AY339" s="134">
        <v>655938.82999999984</v>
      </c>
      <c r="AZ339" s="132">
        <f t="shared" si="193"/>
        <v>-8.2595978011019922E-2</v>
      </c>
      <c r="BA339" s="131">
        <v>714994.50000000023</v>
      </c>
      <c r="BB339" s="131">
        <v>777448</v>
      </c>
      <c r="BC339" s="131">
        <v>655938.82999999996</v>
      </c>
      <c r="BD339" s="132">
        <f t="shared" si="194"/>
        <v>0.84370765633199896</v>
      </c>
      <c r="BE339" s="132">
        <f t="shared" si="195"/>
        <v>-8.2595978011020033E-2</v>
      </c>
      <c r="BF339" s="131">
        <v>69</v>
      </c>
      <c r="BG339" s="131">
        <v>77.521498494337138</v>
      </c>
      <c r="BH339" s="131">
        <v>83</v>
      </c>
      <c r="BI339" s="132">
        <f t="shared" si="196"/>
        <v>1.0706707379510092</v>
      </c>
      <c r="BJ339" s="132">
        <f t="shared" si="175"/>
        <v>0.20289855072463769</v>
      </c>
      <c r="BK339" s="134">
        <v>2638</v>
      </c>
      <c r="BL339" s="134">
        <v>127</v>
      </c>
      <c r="BM339" s="135">
        <f t="shared" si="197"/>
        <v>4.8142532221379833E-2</v>
      </c>
      <c r="BN339" s="134">
        <v>2292</v>
      </c>
      <c r="BO339" s="134">
        <v>120</v>
      </c>
      <c r="BP339" s="135">
        <f t="shared" si="198"/>
        <v>5.2356020942408377E-2</v>
      </c>
      <c r="BQ339" s="135">
        <f t="shared" si="199"/>
        <v>8.7521127921837083E-2</v>
      </c>
      <c r="BR339" s="125"/>
      <c r="BS339" s="109"/>
      <c r="BT339" s="109"/>
      <c r="BU339" s="109"/>
      <c r="BX339" s="10"/>
    </row>
    <row r="340" spans="1:76" x14ac:dyDescent="0.25">
      <c r="A340" s="122" t="s">
        <v>76</v>
      </c>
      <c r="B340" s="109" t="s">
        <v>93</v>
      </c>
      <c r="C340" s="107" t="s">
        <v>651</v>
      </c>
      <c r="D340" s="6" t="s">
        <v>595</v>
      </c>
      <c r="E340" s="6" t="s">
        <v>6</v>
      </c>
      <c r="F340" s="26">
        <v>560</v>
      </c>
      <c r="G340" s="129">
        <f t="shared" si="200"/>
        <v>50.71927419354838</v>
      </c>
      <c r="H340" s="129">
        <f t="shared" si="201"/>
        <v>61.800055875576035</v>
      </c>
      <c r="I340" s="130">
        <f t="shared" si="172"/>
        <v>0.17930051235450234</v>
      </c>
      <c r="J340" s="137">
        <v>155</v>
      </c>
      <c r="K340" s="137">
        <v>199</v>
      </c>
      <c r="L340" s="130">
        <f t="shared" si="173"/>
        <v>0.28387096774193554</v>
      </c>
      <c r="M340" s="131">
        <v>155</v>
      </c>
      <c r="N340" s="131">
        <v>163.08006691263751</v>
      </c>
      <c r="O340" s="131">
        <v>199</v>
      </c>
      <c r="P340" s="132">
        <f t="shared" si="176"/>
        <v>1.2202594944151262</v>
      </c>
      <c r="Q340" s="132">
        <f t="shared" si="177"/>
        <v>0.28387096774193554</v>
      </c>
      <c r="R340" s="140">
        <f t="shared" si="178"/>
        <v>2.0516129032258066</v>
      </c>
      <c r="S340" s="140">
        <f t="shared" si="179"/>
        <v>1.964824120603015</v>
      </c>
      <c r="T340" s="132">
        <f t="shared" si="180"/>
        <v>-4.2302708511109066E-2</v>
      </c>
      <c r="U340" s="133">
        <f t="shared" si="169"/>
        <v>2.0516129032258066</v>
      </c>
      <c r="V340" s="133">
        <f t="shared" si="169"/>
        <v>2.0993377483443734</v>
      </c>
      <c r="W340" s="133">
        <f t="shared" si="169"/>
        <v>1.964824120603015</v>
      </c>
      <c r="X340" s="132">
        <f t="shared" si="181"/>
        <v>0.93592568520837516</v>
      </c>
      <c r="Y340" s="132">
        <f t="shared" si="182"/>
        <v>-4.2302708511109066E-2</v>
      </c>
      <c r="Z340" s="134">
        <f t="shared" si="183"/>
        <v>2768.8257861635225</v>
      </c>
      <c r="AA340" s="134">
        <f t="shared" si="183"/>
        <v>2743.8592583120203</v>
      </c>
      <c r="AB340" s="132">
        <f t="shared" si="174"/>
        <v>-9.0170092955165204E-3</v>
      </c>
      <c r="AC340" s="131">
        <f t="shared" si="170"/>
        <v>2768.8257861635216</v>
      </c>
      <c r="AD340" s="131">
        <f t="shared" si="170"/>
        <v>2823.3339274447899</v>
      </c>
      <c r="AE340" s="131">
        <f t="shared" si="170"/>
        <v>2743.8592583120203</v>
      </c>
      <c r="AF340" s="132">
        <f t="shared" si="184"/>
        <v>0.97185077246434792</v>
      </c>
      <c r="AG340" s="132">
        <f t="shared" si="185"/>
        <v>-9.0170092955161874E-3</v>
      </c>
      <c r="AH340" s="134">
        <f t="shared" si="186"/>
        <v>5680.5587096774207</v>
      </c>
      <c r="AI340" s="134">
        <f t="shared" si="186"/>
        <v>5391.2008542713565</v>
      </c>
      <c r="AJ340" s="132">
        <f t="shared" si="187"/>
        <v>-5.0938273890755337E-2</v>
      </c>
      <c r="AK340" s="131">
        <f t="shared" si="171"/>
        <v>5680.5587096774188</v>
      </c>
      <c r="AL340" s="131">
        <f t="shared" si="171"/>
        <v>5927.1314900662219</v>
      </c>
      <c r="AM340" s="131">
        <f t="shared" si="171"/>
        <v>5391.2008542713565</v>
      </c>
      <c r="AN340" s="132">
        <f t="shared" si="188"/>
        <v>0.90958010013898349</v>
      </c>
      <c r="AO340" s="132">
        <f t="shared" si="189"/>
        <v>-5.0938273890755004E-2</v>
      </c>
      <c r="AP340" s="134">
        <v>318</v>
      </c>
      <c r="AQ340" s="134">
        <v>391</v>
      </c>
      <c r="AR340" s="132">
        <f t="shared" si="190"/>
        <v>0.22955974842767302</v>
      </c>
      <c r="AS340" s="131">
        <v>318</v>
      </c>
      <c r="AT340" s="131">
        <v>342.36014047222619</v>
      </c>
      <c r="AU340" s="131">
        <v>391</v>
      </c>
      <c r="AV340" s="132">
        <f t="shared" si="191"/>
        <v>1.1420722034425024</v>
      </c>
      <c r="AW340" s="132">
        <f t="shared" si="192"/>
        <v>0.22955974842767302</v>
      </c>
      <c r="AX340" s="134">
        <v>880486.60000000009</v>
      </c>
      <c r="AY340" s="134">
        <v>1072848.97</v>
      </c>
      <c r="AZ340" s="132">
        <f t="shared" si="193"/>
        <v>0.21847279674670794</v>
      </c>
      <c r="BA340" s="131">
        <v>880486.59999999986</v>
      </c>
      <c r="BB340" s="131">
        <v>966597.00000000035</v>
      </c>
      <c r="BC340" s="131">
        <v>1072848.97</v>
      </c>
      <c r="BD340" s="132">
        <f t="shared" si="194"/>
        <v>1.1099237531256558</v>
      </c>
      <c r="BE340" s="132">
        <f t="shared" si="195"/>
        <v>0.21847279674670816</v>
      </c>
      <c r="BF340" s="131">
        <v>101</v>
      </c>
      <c r="BG340" s="131">
        <v>114.1738770348414</v>
      </c>
      <c r="BH340" s="131">
        <v>137</v>
      </c>
      <c r="BI340" s="132">
        <f t="shared" si="196"/>
        <v>1.1999242169747197</v>
      </c>
      <c r="BJ340" s="132">
        <f t="shared" si="175"/>
        <v>0.35643564356435653</v>
      </c>
      <c r="BK340" s="134">
        <v>1925</v>
      </c>
      <c r="BL340" s="134">
        <v>155</v>
      </c>
      <c r="BM340" s="135">
        <f t="shared" si="197"/>
        <v>8.0519480519480519E-2</v>
      </c>
      <c r="BN340" s="134">
        <v>1775</v>
      </c>
      <c r="BO340" s="134">
        <v>199</v>
      </c>
      <c r="BP340" s="135">
        <f t="shared" si="198"/>
        <v>0.11211267605633803</v>
      </c>
      <c r="BQ340" s="135">
        <f t="shared" si="199"/>
        <v>0.39236710586097234</v>
      </c>
      <c r="BR340" s="125"/>
      <c r="BS340" s="109"/>
      <c r="BT340" s="109"/>
      <c r="BU340" s="109"/>
      <c r="BX340" s="10"/>
    </row>
    <row r="341" spans="1:76" x14ac:dyDescent="0.25">
      <c r="A341" s="122" t="s">
        <v>345</v>
      </c>
      <c r="B341" s="109" t="s">
        <v>373</v>
      </c>
      <c r="C341" s="107" t="s">
        <v>651</v>
      </c>
      <c r="D341" s="6" t="s">
        <v>595</v>
      </c>
      <c r="E341" s="6" t="s">
        <v>6</v>
      </c>
      <c r="F341" s="26">
        <v>1250</v>
      </c>
      <c r="G341" s="129">
        <f t="shared" si="200"/>
        <v>15.170899096774198</v>
      </c>
      <c r="H341" s="129">
        <f t="shared" si="201"/>
        <v>18.199870967741937</v>
      </c>
      <c r="I341" s="130">
        <f t="shared" si="172"/>
        <v>0.16642820580082082</v>
      </c>
      <c r="J341" s="137">
        <v>108</v>
      </c>
      <c r="K341" s="137">
        <v>109</v>
      </c>
      <c r="L341" s="130">
        <f t="shared" si="173"/>
        <v>9.2592592592593004E-3</v>
      </c>
      <c r="M341" s="131">
        <v>108</v>
      </c>
      <c r="N341" s="131">
        <v>115.5</v>
      </c>
      <c r="O341" s="131">
        <v>109</v>
      </c>
      <c r="P341" s="132">
        <f t="shared" si="176"/>
        <v>0.94372294372294374</v>
      </c>
      <c r="Q341" s="132">
        <f t="shared" si="177"/>
        <v>9.2592592592593004E-3</v>
      </c>
      <c r="R341" s="140">
        <f t="shared" si="178"/>
        <v>1.9907407407407407</v>
      </c>
      <c r="S341" s="140">
        <f t="shared" si="179"/>
        <v>2.3944954128440368</v>
      </c>
      <c r="T341" s="132">
        <f t="shared" si="180"/>
        <v>0.20281630040537668</v>
      </c>
      <c r="U341" s="133">
        <f t="shared" si="169"/>
        <v>1.9907407407407407</v>
      </c>
      <c r="V341" s="133">
        <f t="shared" si="169"/>
        <v>2.0571428571428569</v>
      </c>
      <c r="W341" s="133">
        <f t="shared" si="169"/>
        <v>2.3944954128440368</v>
      </c>
      <c r="X341" s="132">
        <f t="shared" si="181"/>
        <v>1.1639908256880735</v>
      </c>
      <c r="Y341" s="132">
        <f t="shared" si="182"/>
        <v>0.20281630040537668</v>
      </c>
      <c r="Z341" s="134">
        <f t="shared" si="183"/>
        <v>2734.2899534883718</v>
      </c>
      <c r="AA341" s="134">
        <f t="shared" si="183"/>
        <v>2702.0881226053634</v>
      </c>
      <c r="AB341" s="132">
        <f t="shared" si="174"/>
        <v>-1.1777035877971076E-2</v>
      </c>
      <c r="AC341" s="131">
        <f t="shared" si="170"/>
        <v>2734.2899534883732</v>
      </c>
      <c r="AD341" s="131">
        <f t="shared" si="170"/>
        <v>2766.2279324074079</v>
      </c>
      <c r="AE341" s="131">
        <f t="shared" si="170"/>
        <v>2702.0881226053639</v>
      </c>
      <c r="AF341" s="132">
        <f t="shared" si="184"/>
        <v>0.97681325929413776</v>
      </c>
      <c r="AG341" s="132">
        <f t="shared" si="185"/>
        <v>-1.1777035877971409E-2</v>
      </c>
      <c r="AH341" s="134">
        <f t="shared" si="186"/>
        <v>5443.2624074074065</v>
      </c>
      <c r="AI341" s="134">
        <f t="shared" si="186"/>
        <v>6470.137614678898</v>
      </c>
      <c r="AJ341" s="132">
        <f t="shared" si="187"/>
        <v>0.18865068968089416</v>
      </c>
      <c r="AK341" s="131">
        <f t="shared" si="171"/>
        <v>5443.2624074074092</v>
      </c>
      <c r="AL341" s="131">
        <f t="shared" si="171"/>
        <v>5690.5260323809525</v>
      </c>
      <c r="AM341" s="131">
        <f t="shared" si="171"/>
        <v>6470.1376146788989</v>
      </c>
      <c r="AN341" s="132">
        <f t="shared" si="188"/>
        <v>1.1370016722288416</v>
      </c>
      <c r="AO341" s="132">
        <f t="shared" si="189"/>
        <v>0.18865068968089371</v>
      </c>
      <c r="AP341" s="134">
        <v>215</v>
      </c>
      <c r="AQ341" s="134">
        <v>261</v>
      </c>
      <c r="AR341" s="132">
        <f t="shared" si="190"/>
        <v>0.21395348837209305</v>
      </c>
      <c r="AS341" s="131">
        <v>215</v>
      </c>
      <c r="AT341" s="131">
        <v>237.6</v>
      </c>
      <c r="AU341" s="131">
        <v>261</v>
      </c>
      <c r="AV341" s="132">
        <f t="shared" si="191"/>
        <v>1.0984848484848486</v>
      </c>
      <c r="AW341" s="132">
        <f t="shared" si="192"/>
        <v>0.21395348837209305</v>
      </c>
      <c r="AX341" s="134">
        <v>587872.34</v>
      </c>
      <c r="AY341" s="134">
        <v>705244.99999999988</v>
      </c>
      <c r="AZ341" s="132">
        <f t="shared" si="193"/>
        <v>0.19965671458534673</v>
      </c>
      <c r="BA341" s="131">
        <v>587872.3400000002</v>
      </c>
      <c r="BB341" s="131">
        <v>657255.7567400001</v>
      </c>
      <c r="BC341" s="131">
        <v>705245</v>
      </c>
      <c r="BD341" s="132">
        <f t="shared" si="194"/>
        <v>1.073014565133712</v>
      </c>
      <c r="BE341" s="132">
        <f t="shared" si="195"/>
        <v>0.19965671458534651</v>
      </c>
      <c r="BF341" s="131">
        <v>57</v>
      </c>
      <c r="BG341" s="131">
        <v>70.441411764705904</v>
      </c>
      <c r="BH341" s="131">
        <v>92</v>
      </c>
      <c r="BI341" s="132">
        <f t="shared" si="196"/>
        <v>1.3060499171610278</v>
      </c>
      <c r="BJ341" s="132">
        <f t="shared" si="175"/>
        <v>0.61403508771929816</v>
      </c>
      <c r="BK341" s="134">
        <v>4349</v>
      </c>
      <c r="BL341" s="134">
        <v>108</v>
      </c>
      <c r="BM341" s="135">
        <f t="shared" si="197"/>
        <v>2.4833295010347207E-2</v>
      </c>
      <c r="BN341" s="134">
        <v>2695</v>
      </c>
      <c r="BO341" s="134">
        <v>109</v>
      </c>
      <c r="BP341" s="135">
        <f t="shared" si="198"/>
        <v>4.0445269016697587E-2</v>
      </c>
      <c r="BQ341" s="135">
        <f t="shared" si="199"/>
        <v>0.62867106438534992</v>
      </c>
      <c r="BR341" s="125"/>
      <c r="BS341" s="109"/>
      <c r="BT341" s="109"/>
      <c r="BU341" s="109"/>
      <c r="BX341" s="10"/>
    </row>
    <row r="342" spans="1:76" x14ac:dyDescent="0.25">
      <c r="A342" s="122" t="s">
        <v>76</v>
      </c>
      <c r="B342" s="109" t="s">
        <v>94</v>
      </c>
      <c r="C342" s="107" t="s">
        <v>651</v>
      </c>
      <c r="D342" s="6" t="s">
        <v>595</v>
      </c>
      <c r="E342" s="6" t="s">
        <v>6</v>
      </c>
      <c r="F342" s="26">
        <v>800</v>
      </c>
      <c r="G342" s="129">
        <f t="shared" si="200"/>
        <v>35.132822580645161</v>
      </c>
      <c r="H342" s="129">
        <f t="shared" si="201"/>
        <v>21.365705645161288</v>
      </c>
      <c r="I342" s="130">
        <f t="shared" si="172"/>
        <v>-0.64435582723670659</v>
      </c>
      <c r="J342" s="137">
        <v>116</v>
      </c>
      <c r="K342" s="137">
        <v>91</v>
      </c>
      <c r="L342" s="130">
        <f t="shared" si="173"/>
        <v>-0.21551724137931039</v>
      </c>
      <c r="M342" s="131">
        <v>116</v>
      </c>
      <c r="N342" s="131">
        <v>124.11994387226081</v>
      </c>
      <c r="O342" s="131">
        <v>91</v>
      </c>
      <c r="P342" s="132">
        <f t="shared" si="176"/>
        <v>0.7331617881945991</v>
      </c>
      <c r="Q342" s="132">
        <f t="shared" si="177"/>
        <v>-0.21551724137931039</v>
      </c>
      <c r="R342" s="140">
        <f t="shared" si="178"/>
        <v>2.6379310344827585</v>
      </c>
      <c r="S342" s="140">
        <f t="shared" si="179"/>
        <v>2.3626373626373627</v>
      </c>
      <c r="T342" s="132">
        <f t="shared" si="180"/>
        <v>-0.10435969259498667</v>
      </c>
      <c r="U342" s="133">
        <f t="shared" si="169"/>
        <v>2.6379310344827585</v>
      </c>
      <c r="V342" s="133">
        <f t="shared" si="169"/>
        <v>2.6379310344827642</v>
      </c>
      <c r="W342" s="133">
        <f t="shared" si="169"/>
        <v>2.3626373626373627</v>
      </c>
      <c r="X342" s="132">
        <f t="shared" si="181"/>
        <v>0.89564030740501144</v>
      </c>
      <c r="Y342" s="132">
        <f t="shared" si="182"/>
        <v>-0.10435969259498667</v>
      </c>
      <c r="Z342" s="134">
        <f t="shared" si="183"/>
        <v>2847.3660130718949</v>
      </c>
      <c r="AA342" s="134">
        <f t="shared" si="183"/>
        <v>2464.5093023255813</v>
      </c>
      <c r="AB342" s="132">
        <f t="shared" si="174"/>
        <v>-0.13445995667176869</v>
      </c>
      <c r="AC342" s="131">
        <f t="shared" si="170"/>
        <v>2847.3660130718954</v>
      </c>
      <c r="AD342" s="131">
        <f t="shared" si="170"/>
        <v>2875.8396732026094</v>
      </c>
      <c r="AE342" s="131">
        <f t="shared" si="170"/>
        <v>2464.5093023255813</v>
      </c>
      <c r="AF342" s="132">
        <f t="shared" si="184"/>
        <v>0.85697033992894323</v>
      </c>
      <c r="AG342" s="132">
        <f t="shared" si="185"/>
        <v>-0.1344599566717688</v>
      </c>
      <c r="AH342" s="134">
        <f t="shared" si="186"/>
        <v>7511.1551724137917</v>
      </c>
      <c r="AI342" s="134">
        <f t="shared" si="186"/>
        <v>5822.7417582417584</v>
      </c>
      <c r="AJ342" s="132">
        <f t="shared" si="187"/>
        <v>-0.22478744952215424</v>
      </c>
      <c r="AK342" s="131">
        <f t="shared" si="171"/>
        <v>7511.1551724137926</v>
      </c>
      <c r="AL342" s="131">
        <f t="shared" si="171"/>
        <v>7586.266724137934</v>
      </c>
      <c r="AM342" s="131">
        <f t="shared" si="171"/>
        <v>5822.7417582417584</v>
      </c>
      <c r="AN342" s="132">
        <f t="shared" si="188"/>
        <v>0.76753717869093585</v>
      </c>
      <c r="AO342" s="132">
        <f t="shared" si="189"/>
        <v>-0.22478744952215435</v>
      </c>
      <c r="AP342" s="134">
        <v>306</v>
      </c>
      <c r="AQ342" s="134">
        <v>215</v>
      </c>
      <c r="AR342" s="132">
        <f t="shared" si="190"/>
        <v>-0.29738562091503273</v>
      </c>
      <c r="AS342" s="131">
        <v>306</v>
      </c>
      <c r="AT342" s="131">
        <v>327.41985193889559</v>
      </c>
      <c r="AU342" s="131">
        <v>215</v>
      </c>
      <c r="AV342" s="132">
        <f t="shared" si="191"/>
        <v>0.65664924935621849</v>
      </c>
      <c r="AW342" s="132">
        <f t="shared" si="192"/>
        <v>-0.29738562091503273</v>
      </c>
      <c r="AX342" s="134">
        <v>871293.99999999988</v>
      </c>
      <c r="AY342" s="134">
        <v>529869.5</v>
      </c>
      <c r="AZ342" s="132">
        <f t="shared" si="193"/>
        <v>-0.39185911988375899</v>
      </c>
      <c r="BA342" s="131">
        <v>871294</v>
      </c>
      <c r="BB342" s="131">
        <v>941607.00000000023</v>
      </c>
      <c r="BC342" s="131">
        <v>529869.5</v>
      </c>
      <c r="BD342" s="132">
        <f t="shared" si="194"/>
        <v>0.56272893043488403</v>
      </c>
      <c r="BE342" s="132">
        <f t="shared" si="195"/>
        <v>-0.3918591198837591</v>
      </c>
      <c r="BF342" s="131">
        <v>92</v>
      </c>
      <c r="BG342" s="131">
        <v>103.3619532591415</v>
      </c>
      <c r="BH342" s="131">
        <v>71</v>
      </c>
      <c r="BI342" s="132">
        <f t="shared" si="196"/>
        <v>0.68690652373793681</v>
      </c>
      <c r="BJ342" s="132">
        <f t="shared" si="175"/>
        <v>-0.22826086956521741</v>
      </c>
      <c r="BK342" s="134">
        <v>1984</v>
      </c>
      <c r="BL342" s="134">
        <v>116</v>
      </c>
      <c r="BM342" s="135">
        <f t="shared" si="197"/>
        <v>5.8467741935483868E-2</v>
      </c>
      <c r="BN342" s="134">
        <v>1010</v>
      </c>
      <c r="BO342" s="134">
        <v>76</v>
      </c>
      <c r="BP342" s="135">
        <f t="shared" si="198"/>
        <v>7.5247524752475245E-2</v>
      </c>
      <c r="BQ342" s="135">
        <f t="shared" si="199"/>
        <v>0.28699214749061119</v>
      </c>
      <c r="BR342" s="125"/>
      <c r="BS342" s="109"/>
      <c r="BT342" s="109"/>
      <c r="BU342" s="109"/>
      <c r="BX342" s="10"/>
    </row>
    <row r="343" spans="1:76" x14ac:dyDescent="0.25">
      <c r="A343" s="122" t="s">
        <v>76</v>
      </c>
      <c r="B343" s="109" t="s">
        <v>665</v>
      </c>
      <c r="C343" s="107" t="s">
        <v>651</v>
      </c>
      <c r="D343" s="6" t="s">
        <v>596</v>
      </c>
      <c r="E343" s="6" t="s">
        <v>6</v>
      </c>
      <c r="F343" s="26">
        <v>820</v>
      </c>
      <c r="G343" s="129">
        <f t="shared" si="200"/>
        <v>0</v>
      </c>
      <c r="H343" s="129">
        <f t="shared" si="201"/>
        <v>10.210857592446892</v>
      </c>
      <c r="I343" s="130">
        <f t="shared" si="172"/>
        <v>1</v>
      </c>
      <c r="J343" s="137">
        <v>0</v>
      </c>
      <c r="K343" s="137">
        <v>0</v>
      </c>
      <c r="L343" s="130">
        <f t="shared" si="173"/>
        <v>0</v>
      </c>
      <c r="M343" s="131">
        <v>0</v>
      </c>
      <c r="N343" s="131">
        <v>195.0000996512228</v>
      </c>
      <c r="O343" s="131">
        <v>65</v>
      </c>
      <c r="P343" s="132">
        <f t="shared" si="176"/>
        <v>0.33333316298944982</v>
      </c>
      <c r="Q343" s="132" t="e">
        <f t="shared" si="177"/>
        <v>#DIV/0!</v>
      </c>
      <c r="R343" s="140" t="e">
        <f t="shared" si="178"/>
        <v>#DIV/0!</v>
      </c>
      <c r="S343" s="140" t="e">
        <f t="shared" si="179"/>
        <v>#DIV/0!</v>
      </c>
      <c r="T343" s="132">
        <f t="shared" si="180"/>
        <v>0</v>
      </c>
      <c r="U343" s="133" t="e">
        <f t="shared" si="169"/>
        <v>#DIV/0!</v>
      </c>
      <c r="V343" s="133">
        <f t="shared" si="169"/>
        <v>2.2009803921568651</v>
      </c>
      <c r="W343" s="133">
        <f t="shared" si="169"/>
        <v>1.7230769230769232</v>
      </c>
      <c r="X343" s="132">
        <f t="shared" si="181"/>
        <v>0.78286791159842306</v>
      </c>
      <c r="Y343" s="132" t="e">
        <f t="shared" si="182"/>
        <v>#DIV/0!</v>
      </c>
      <c r="Z343" s="134" t="e">
        <f t="shared" si="183"/>
        <v>#DIV/0!</v>
      </c>
      <c r="AA343" s="134" t="e">
        <f t="shared" si="183"/>
        <v>#DIV/0!</v>
      </c>
      <c r="AB343" s="132">
        <f t="shared" si="174"/>
        <v>0</v>
      </c>
      <c r="AC343" s="131" t="e">
        <f t="shared" si="170"/>
        <v>#DIV/0!</v>
      </c>
      <c r="AD343" s="131">
        <f t="shared" si="170"/>
        <v>1860.1584463501588</v>
      </c>
      <c r="AE343" s="131">
        <f t="shared" si="170"/>
        <v>2317.5</v>
      </c>
      <c r="AF343" s="132">
        <f t="shared" si="184"/>
        <v>1.2458616117068937</v>
      </c>
      <c r="AG343" s="132" t="e">
        <f t="shared" si="185"/>
        <v>#DIV/0!</v>
      </c>
      <c r="AH343" s="134" t="e">
        <f t="shared" si="186"/>
        <v>#DIV/0!</v>
      </c>
      <c r="AI343" s="134" t="e">
        <f t="shared" si="186"/>
        <v>#DIV/0!</v>
      </c>
      <c r="AJ343" s="132">
        <f t="shared" si="187"/>
        <v>0</v>
      </c>
      <c r="AK343" s="131" t="e">
        <f t="shared" si="171"/>
        <v>#DIV/0!</v>
      </c>
      <c r="AL343" s="131">
        <f t="shared" si="171"/>
        <v>4094.1722667216773</v>
      </c>
      <c r="AM343" s="131">
        <f t="shared" si="171"/>
        <v>3993.2307692307695</v>
      </c>
      <c r="AN343" s="132">
        <f t="shared" si="188"/>
        <v>0.97534507809762128</v>
      </c>
      <c r="AO343" s="132" t="e">
        <f t="shared" si="189"/>
        <v>#DIV/0!</v>
      </c>
      <c r="AP343" s="134">
        <v>0</v>
      </c>
      <c r="AQ343" s="134">
        <v>0</v>
      </c>
      <c r="AR343" s="132">
        <f t="shared" si="190"/>
        <v>0</v>
      </c>
      <c r="AS343" s="131">
        <v>0</v>
      </c>
      <c r="AT343" s="131">
        <v>429.19139580097612</v>
      </c>
      <c r="AU343" s="131">
        <v>112</v>
      </c>
      <c r="AV343" s="132">
        <f t="shared" si="191"/>
        <v>0.26095583717604731</v>
      </c>
      <c r="AW343" s="132" t="e">
        <f t="shared" si="192"/>
        <v>#DIV/0!</v>
      </c>
      <c r="AX343" s="134">
        <v>0</v>
      </c>
      <c r="AY343" s="134">
        <v>0</v>
      </c>
      <c r="AZ343" s="132">
        <f t="shared" si="193"/>
        <v>0</v>
      </c>
      <c r="BA343" s="131">
        <v>0</v>
      </c>
      <c r="BB343" s="131">
        <v>798363.99999999977</v>
      </c>
      <c r="BC343" s="131">
        <v>259560</v>
      </c>
      <c r="BD343" s="132">
        <f t="shared" si="194"/>
        <v>0.325114859888472</v>
      </c>
      <c r="BE343" s="132" t="e">
        <f t="shared" si="195"/>
        <v>#DIV/0!</v>
      </c>
      <c r="BF343" s="131">
        <v>0</v>
      </c>
      <c r="BG343" s="131">
        <v>116.78677436761249</v>
      </c>
      <c r="BH343" s="131">
        <v>27</v>
      </c>
      <c r="BI343" s="132">
        <f t="shared" si="196"/>
        <v>0.23119056199815452</v>
      </c>
      <c r="BJ343" s="132" t="e">
        <f t="shared" si="175"/>
        <v>#DIV/0!</v>
      </c>
      <c r="BK343" s="134">
        <v>0</v>
      </c>
      <c r="BL343" s="134">
        <v>0</v>
      </c>
      <c r="BM343" s="135">
        <f t="shared" si="197"/>
        <v>0</v>
      </c>
      <c r="BN343" s="134">
        <v>1205</v>
      </c>
      <c r="BO343" s="134">
        <v>65</v>
      </c>
      <c r="BP343" s="135">
        <f t="shared" si="198"/>
        <v>5.3941908713692949E-2</v>
      </c>
      <c r="BQ343" s="135">
        <f t="shared" si="199"/>
        <v>0</v>
      </c>
      <c r="BR343" s="125"/>
      <c r="BS343" s="109"/>
      <c r="BT343" s="109"/>
      <c r="BU343" s="109"/>
      <c r="BX343" s="10"/>
    </row>
    <row r="344" spans="1:76" x14ac:dyDescent="0.25">
      <c r="A344" s="122" t="s">
        <v>76</v>
      </c>
      <c r="B344" s="109" t="s">
        <v>507</v>
      </c>
      <c r="C344" s="107" t="s">
        <v>597</v>
      </c>
      <c r="D344" s="6" t="s">
        <v>597</v>
      </c>
      <c r="E344" s="6" t="s">
        <v>37</v>
      </c>
      <c r="F344" s="26">
        <v>655</v>
      </c>
      <c r="G344" s="129">
        <f t="shared" si="200"/>
        <v>21.70019699581384</v>
      </c>
      <c r="H344" s="129">
        <f t="shared" si="201"/>
        <v>0</v>
      </c>
      <c r="I344" s="130">
        <f t="shared" si="172"/>
        <v>0</v>
      </c>
      <c r="J344" s="137">
        <v>0</v>
      </c>
      <c r="K344" s="137">
        <v>0</v>
      </c>
      <c r="L344" s="130">
        <f t="shared" si="173"/>
        <v>0</v>
      </c>
      <c r="M344" s="131">
        <v>135</v>
      </c>
      <c r="N344" s="131">
        <v>0</v>
      </c>
      <c r="O344" s="131">
        <v>0</v>
      </c>
      <c r="P344" s="132" t="e">
        <f t="shared" si="176"/>
        <v>#DIV/0!</v>
      </c>
      <c r="Q344" s="132">
        <f t="shared" si="177"/>
        <v>-1</v>
      </c>
      <c r="R344" s="140" t="e">
        <f t="shared" si="178"/>
        <v>#DIV/0!</v>
      </c>
      <c r="S344" s="140" t="e">
        <f t="shared" si="179"/>
        <v>#DIV/0!</v>
      </c>
      <c r="T344" s="132">
        <f t="shared" si="180"/>
        <v>0</v>
      </c>
      <c r="U344" s="133">
        <f t="shared" si="169"/>
        <v>2.2740740740740741</v>
      </c>
      <c r="V344" s="133" t="e">
        <f t="shared" si="169"/>
        <v>#DIV/0!</v>
      </c>
      <c r="W344" s="133" t="e">
        <f t="shared" si="169"/>
        <v>#DIV/0!</v>
      </c>
      <c r="X344" s="132" t="e">
        <f t="shared" si="181"/>
        <v>#DIV/0!</v>
      </c>
      <c r="Y344" s="132" t="e">
        <f t="shared" si="182"/>
        <v>#DIV/0!</v>
      </c>
      <c r="Z344" s="134" t="e">
        <f t="shared" si="183"/>
        <v>#DIV/0!</v>
      </c>
      <c r="AA344" s="134" t="e">
        <f t="shared" si="183"/>
        <v>#DIV/0!</v>
      </c>
      <c r="AB344" s="132">
        <f t="shared" si="174"/>
        <v>0</v>
      </c>
      <c r="AC344" s="131">
        <f t="shared" si="170"/>
        <v>1435.2524429967427</v>
      </c>
      <c r="AD344" s="131" t="e">
        <f t="shared" si="170"/>
        <v>#DIV/0!</v>
      </c>
      <c r="AE344" s="131" t="e">
        <f t="shared" si="170"/>
        <v>#DIV/0!</v>
      </c>
      <c r="AF344" s="132" t="e">
        <f t="shared" si="184"/>
        <v>#DIV/0!</v>
      </c>
      <c r="AG344" s="132" t="e">
        <f t="shared" si="185"/>
        <v>#DIV/0!</v>
      </c>
      <c r="AH344" s="134" t="e">
        <f t="shared" si="186"/>
        <v>#DIV/0!</v>
      </c>
      <c r="AI344" s="134" t="e">
        <f t="shared" si="186"/>
        <v>#DIV/0!</v>
      </c>
      <c r="AJ344" s="132">
        <f t="shared" si="187"/>
        <v>0</v>
      </c>
      <c r="AK344" s="131">
        <f t="shared" si="171"/>
        <v>3263.8703703703704</v>
      </c>
      <c r="AL344" s="131" t="e">
        <f t="shared" si="171"/>
        <v>#DIV/0!</v>
      </c>
      <c r="AM344" s="131" t="e">
        <f t="shared" si="171"/>
        <v>#DIV/0!</v>
      </c>
      <c r="AN344" s="132" t="e">
        <f t="shared" si="188"/>
        <v>#DIV/0!</v>
      </c>
      <c r="AO344" s="132" t="e">
        <f t="shared" si="189"/>
        <v>#DIV/0!</v>
      </c>
      <c r="AP344" s="134">
        <v>0</v>
      </c>
      <c r="AQ344" s="134">
        <v>0</v>
      </c>
      <c r="AR344" s="132">
        <f t="shared" si="190"/>
        <v>0</v>
      </c>
      <c r="AS344" s="131">
        <v>307</v>
      </c>
      <c r="AT344" s="131">
        <v>0</v>
      </c>
      <c r="AU344" s="131">
        <v>0</v>
      </c>
      <c r="AV344" s="132" t="e">
        <f t="shared" si="191"/>
        <v>#DIV/0!</v>
      </c>
      <c r="AW344" s="132">
        <f t="shared" si="192"/>
        <v>-1</v>
      </c>
      <c r="AX344" s="134">
        <v>0</v>
      </c>
      <c r="AY344" s="134">
        <v>0</v>
      </c>
      <c r="AZ344" s="132">
        <f t="shared" si="193"/>
        <v>0</v>
      </c>
      <c r="BA344" s="131">
        <v>440622.5</v>
      </c>
      <c r="BB344" s="131">
        <v>0</v>
      </c>
      <c r="BC344" s="131">
        <v>0</v>
      </c>
      <c r="BD344" s="132" t="e">
        <f t="shared" si="194"/>
        <v>#DIV/0!</v>
      </c>
      <c r="BE344" s="132">
        <f t="shared" si="195"/>
        <v>-1</v>
      </c>
      <c r="BF344" s="131">
        <v>82</v>
      </c>
      <c r="BG344" s="131">
        <v>0</v>
      </c>
      <c r="BH344" s="131">
        <v>0</v>
      </c>
      <c r="BI344" s="132" t="e">
        <f t="shared" si="196"/>
        <v>#DIV/0!</v>
      </c>
      <c r="BJ344" s="132">
        <f t="shared" si="175"/>
        <v>-1</v>
      </c>
      <c r="BK344" s="134">
        <v>1096</v>
      </c>
      <c r="BL344" s="134">
        <v>135</v>
      </c>
      <c r="BM344" s="135">
        <f t="shared" si="197"/>
        <v>0.12317518248175183</v>
      </c>
      <c r="BN344" s="134">
        <v>0</v>
      </c>
      <c r="BO344" s="134">
        <v>0</v>
      </c>
      <c r="BP344" s="135">
        <f t="shared" si="198"/>
        <v>0</v>
      </c>
      <c r="BQ344" s="135">
        <f t="shared" si="199"/>
        <v>-1</v>
      </c>
      <c r="BR344" s="125"/>
      <c r="BS344" s="109"/>
      <c r="BT344" s="109"/>
      <c r="BU344" s="109"/>
      <c r="BX344" s="10"/>
    </row>
    <row r="345" spans="1:76" x14ac:dyDescent="0.25">
      <c r="A345" s="122" t="s">
        <v>76</v>
      </c>
      <c r="B345" s="109" t="s">
        <v>78</v>
      </c>
      <c r="C345" s="107" t="s">
        <v>651</v>
      </c>
      <c r="D345" s="6" t="s">
        <v>595</v>
      </c>
      <c r="E345" s="6" t="s">
        <v>43</v>
      </c>
      <c r="F345" s="26">
        <v>920</v>
      </c>
      <c r="G345" s="129">
        <f t="shared" si="200"/>
        <v>16.658765778401122</v>
      </c>
      <c r="H345" s="129">
        <f t="shared" si="201"/>
        <v>10.840402875175315</v>
      </c>
      <c r="I345" s="130">
        <f t="shared" si="172"/>
        <v>-0.53672939744240922</v>
      </c>
      <c r="J345" s="137">
        <v>149</v>
      </c>
      <c r="K345" s="137">
        <v>102</v>
      </c>
      <c r="L345" s="130">
        <f t="shared" si="173"/>
        <v>-0.31543624161073824</v>
      </c>
      <c r="M345" s="131">
        <v>149</v>
      </c>
      <c r="N345" s="131">
        <v>202.43510971995951</v>
      </c>
      <c r="O345" s="131">
        <v>102</v>
      </c>
      <c r="P345" s="132">
        <f t="shared" si="176"/>
        <v>0.50386516519344227</v>
      </c>
      <c r="Q345" s="132">
        <f t="shared" si="177"/>
        <v>-0.31543624161073824</v>
      </c>
      <c r="R345" s="140">
        <f t="shared" si="178"/>
        <v>1.738255033557047</v>
      </c>
      <c r="S345" s="140">
        <f t="shared" si="179"/>
        <v>1.4607843137254901</v>
      </c>
      <c r="T345" s="132">
        <f t="shared" si="180"/>
        <v>-0.15962601256718911</v>
      </c>
      <c r="U345" s="133">
        <f t="shared" si="169"/>
        <v>1.738255033557047</v>
      </c>
      <c r="V345" s="133">
        <f t="shared" si="169"/>
        <v>1.361182648862947</v>
      </c>
      <c r="W345" s="133">
        <f t="shared" si="169"/>
        <v>1.4607843137254901</v>
      </c>
      <c r="X345" s="132">
        <f t="shared" si="181"/>
        <v>1.0731728875222915</v>
      </c>
      <c r="Y345" s="132">
        <f t="shared" si="182"/>
        <v>-0.15962601256718911</v>
      </c>
      <c r="Z345" s="134">
        <f t="shared" si="183"/>
        <v>1834.3938223938223</v>
      </c>
      <c r="AA345" s="134">
        <f t="shared" si="183"/>
        <v>2074.9549664429528</v>
      </c>
      <c r="AB345" s="132">
        <f t="shared" si="174"/>
        <v>0.13113931213266206</v>
      </c>
      <c r="AC345" s="131">
        <f t="shared" si="170"/>
        <v>1834.3938223938223</v>
      </c>
      <c r="AD345" s="131">
        <f t="shared" si="170"/>
        <v>1846.0608987576911</v>
      </c>
      <c r="AE345" s="131">
        <f t="shared" si="170"/>
        <v>2074.9549664429528</v>
      </c>
      <c r="AF345" s="132">
        <f t="shared" si="184"/>
        <v>1.1239905291528012</v>
      </c>
      <c r="AG345" s="132">
        <f t="shared" si="185"/>
        <v>0.13113931213266206</v>
      </c>
      <c r="AH345" s="134">
        <f t="shared" si="186"/>
        <v>3188.6442953020132</v>
      </c>
      <c r="AI345" s="134">
        <f t="shared" si="186"/>
        <v>3031.061666666666</v>
      </c>
      <c r="AJ345" s="132">
        <f t="shared" si="187"/>
        <v>-4.9419945921067909E-2</v>
      </c>
      <c r="AK345" s="131">
        <f t="shared" si="171"/>
        <v>3188.6442953020132</v>
      </c>
      <c r="AL345" s="131">
        <f t="shared" si="171"/>
        <v>2512.8260641333068</v>
      </c>
      <c r="AM345" s="131">
        <f t="shared" si="171"/>
        <v>3031.061666666666</v>
      </c>
      <c r="AN345" s="132">
        <f t="shared" si="188"/>
        <v>1.2062361617186197</v>
      </c>
      <c r="AO345" s="132">
        <f t="shared" si="189"/>
        <v>-4.9419945921067909E-2</v>
      </c>
      <c r="AP345" s="134">
        <v>259</v>
      </c>
      <c r="AQ345" s="134">
        <v>149</v>
      </c>
      <c r="AR345" s="132">
        <f t="shared" si="190"/>
        <v>-0.42471042471042475</v>
      </c>
      <c r="AS345" s="131">
        <v>259</v>
      </c>
      <c r="AT345" s="131">
        <v>275.55115887147582</v>
      </c>
      <c r="AU345" s="131">
        <v>149</v>
      </c>
      <c r="AV345" s="132">
        <f t="shared" si="191"/>
        <v>0.54073443425254275</v>
      </c>
      <c r="AW345" s="132">
        <f t="shared" si="192"/>
        <v>-0.42471042471042475</v>
      </c>
      <c r="AX345" s="134">
        <v>475108</v>
      </c>
      <c r="AY345" s="134">
        <v>309168.28999999998</v>
      </c>
      <c r="AZ345" s="132">
        <f t="shared" si="193"/>
        <v>-0.3492673455298585</v>
      </c>
      <c r="BA345" s="131">
        <v>475108</v>
      </c>
      <c r="BB345" s="131">
        <v>508684.22</v>
      </c>
      <c r="BC345" s="131">
        <v>309168.28999999998</v>
      </c>
      <c r="BD345" s="132">
        <f t="shared" si="194"/>
        <v>0.60778038288665603</v>
      </c>
      <c r="BE345" s="132">
        <f t="shared" si="195"/>
        <v>-0.3492673455298585</v>
      </c>
      <c r="BF345" s="131">
        <v>83</v>
      </c>
      <c r="BG345" s="131">
        <v>92.719241295942567</v>
      </c>
      <c r="BH345" s="131">
        <v>45</v>
      </c>
      <c r="BI345" s="132">
        <f t="shared" si="196"/>
        <v>0.48533615429798843</v>
      </c>
      <c r="BJ345" s="132">
        <f t="shared" si="175"/>
        <v>-0.45783132530120485</v>
      </c>
      <c r="BK345" s="134">
        <v>3344</v>
      </c>
      <c r="BL345" s="134">
        <v>149</v>
      </c>
      <c r="BM345" s="135">
        <f t="shared" si="197"/>
        <v>4.455741626794258E-2</v>
      </c>
      <c r="BN345" s="134">
        <v>2785</v>
      </c>
      <c r="BO345" s="134">
        <v>102</v>
      </c>
      <c r="BP345" s="135">
        <f t="shared" si="198"/>
        <v>3.6624775583482948E-2</v>
      </c>
      <c r="BQ345" s="135">
        <f t="shared" si="199"/>
        <v>-0.178031882206933</v>
      </c>
      <c r="BR345" s="125"/>
      <c r="BS345" s="109"/>
      <c r="BT345" s="109"/>
      <c r="BU345" s="109"/>
      <c r="BX345" s="10"/>
    </row>
    <row r="346" spans="1:76" x14ac:dyDescent="0.25">
      <c r="A346" s="122" t="s">
        <v>232</v>
      </c>
      <c r="B346" s="109" t="s">
        <v>234</v>
      </c>
      <c r="C346" s="107" t="s">
        <v>651</v>
      </c>
      <c r="D346" s="6" t="s">
        <v>595</v>
      </c>
      <c r="E346" s="6" t="s">
        <v>6</v>
      </c>
      <c r="F346" s="26">
        <v>1200</v>
      </c>
      <c r="G346" s="129">
        <f t="shared" si="200"/>
        <v>13.45755376344086</v>
      </c>
      <c r="H346" s="129">
        <f t="shared" si="201"/>
        <v>14.024341397849465</v>
      </c>
      <c r="I346" s="130">
        <f t="shared" si="172"/>
        <v>4.0414563388731985E-2</v>
      </c>
      <c r="J346" s="137">
        <v>81</v>
      </c>
      <c r="K346" s="137">
        <v>99</v>
      </c>
      <c r="L346" s="130">
        <f t="shared" si="173"/>
        <v>0.22222222222222232</v>
      </c>
      <c r="M346" s="131">
        <v>81</v>
      </c>
      <c r="N346" s="131">
        <v>90.40000000000002</v>
      </c>
      <c r="O346" s="131">
        <v>99</v>
      </c>
      <c r="P346" s="132">
        <f t="shared" si="176"/>
        <v>1.0951327433628315</v>
      </c>
      <c r="Q346" s="132">
        <f t="shared" si="177"/>
        <v>0.22222222222222232</v>
      </c>
      <c r="R346" s="140">
        <f t="shared" si="178"/>
        <v>2.3950617283950617</v>
      </c>
      <c r="S346" s="140">
        <f t="shared" si="179"/>
        <v>2.1717171717171717</v>
      </c>
      <c r="T346" s="132">
        <f t="shared" si="180"/>
        <v>-9.3252108716026183E-2</v>
      </c>
      <c r="U346" s="133">
        <f t="shared" si="169"/>
        <v>2.3950617283950617</v>
      </c>
      <c r="V346" s="133">
        <f t="shared" si="169"/>
        <v>2.2829646017699123</v>
      </c>
      <c r="W346" s="133">
        <f t="shared" si="169"/>
        <v>2.1717171717171717</v>
      </c>
      <c r="X346" s="132">
        <f t="shared" si="181"/>
        <v>0.95127062856493971</v>
      </c>
      <c r="Y346" s="132">
        <f t="shared" si="182"/>
        <v>-9.3252108716026183E-2</v>
      </c>
      <c r="Z346" s="134">
        <f t="shared" si="183"/>
        <v>2580.5206185567008</v>
      </c>
      <c r="AA346" s="134">
        <f t="shared" si="183"/>
        <v>2426.5372093023257</v>
      </c>
      <c r="AB346" s="132">
        <f t="shared" si="174"/>
        <v>-5.9671450848743368E-2</v>
      </c>
      <c r="AC346" s="131">
        <f t="shared" si="170"/>
        <v>2580.5206185567008</v>
      </c>
      <c r="AD346" s="131">
        <f t="shared" si="170"/>
        <v>2612.2313724682617</v>
      </c>
      <c r="AE346" s="131">
        <f t="shared" si="170"/>
        <v>2426.5372093023261</v>
      </c>
      <c r="AF346" s="132">
        <f t="shared" si="184"/>
        <v>0.92891358509699096</v>
      </c>
      <c r="AG346" s="132">
        <f t="shared" si="185"/>
        <v>-5.9671450848743257E-2</v>
      </c>
      <c r="AH346" s="134">
        <f t="shared" si="186"/>
        <v>6180.5061728395058</v>
      </c>
      <c r="AI346" s="134">
        <f t="shared" si="186"/>
        <v>5269.7525252525256</v>
      </c>
      <c r="AJ346" s="132">
        <f t="shared" si="187"/>
        <v>-0.14735907094297962</v>
      </c>
      <c r="AK346" s="131">
        <f t="shared" si="171"/>
        <v>6180.5061728395058</v>
      </c>
      <c r="AL346" s="131">
        <f t="shared" si="171"/>
        <v>5963.6317549778769</v>
      </c>
      <c r="AM346" s="131">
        <f t="shared" si="171"/>
        <v>5269.7525252525265</v>
      </c>
      <c r="AN346" s="132">
        <f t="shared" si="188"/>
        <v>0.8836482099777262</v>
      </c>
      <c r="AO346" s="132">
        <f t="shared" si="189"/>
        <v>-0.14735907094297951</v>
      </c>
      <c r="AP346" s="134">
        <v>194</v>
      </c>
      <c r="AQ346" s="134">
        <v>215</v>
      </c>
      <c r="AR346" s="132">
        <f t="shared" si="190"/>
        <v>0.10824742268041243</v>
      </c>
      <c r="AS346" s="131">
        <v>194</v>
      </c>
      <c r="AT346" s="131">
        <v>206.38000000000011</v>
      </c>
      <c r="AU346" s="131">
        <v>215</v>
      </c>
      <c r="AV346" s="132">
        <f t="shared" si="191"/>
        <v>1.0417676131408076</v>
      </c>
      <c r="AW346" s="132">
        <f t="shared" si="192"/>
        <v>0.10824742268041243</v>
      </c>
      <c r="AX346" s="134">
        <v>500621</v>
      </c>
      <c r="AY346" s="134">
        <v>521705.5</v>
      </c>
      <c r="AZ346" s="132">
        <f t="shared" si="193"/>
        <v>4.2116691069691514E-2</v>
      </c>
      <c r="BA346" s="131">
        <v>500621</v>
      </c>
      <c r="BB346" s="131">
        <v>539112.31065000012</v>
      </c>
      <c r="BC346" s="131">
        <v>521705.50000000012</v>
      </c>
      <c r="BD346" s="132">
        <f t="shared" si="194"/>
        <v>0.96771208836056288</v>
      </c>
      <c r="BE346" s="132">
        <f t="shared" si="195"/>
        <v>4.2116691069691736E-2</v>
      </c>
      <c r="BF346" s="131">
        <v>54</v>
      </c>
      <c r="BG346" s="131">
        <v>60.624125000000028</v>
      </c>
      <c r="BH346" s="131">
        <v>48</v>
      </c>
      <c r="BI346" s="132">
        <f t="shared" si="196"/>
        <v>0.7917640048413066</v>
      </c>
      <c r="BJ346" s="132">
        <f t="shared" si="175"/>
        <v>-0.11111111111111116</v>
      </c>
      <c r="BK346" s="134">
        <v>1077</v>
      </c>
      <c r="BL346" s="134">
        <v>81</v>
      </c>
      <c r="BM346" s="135">
        <f t="shared" si="197"/>
        <v>7.5208913649025072E-2</v>
      </c>
      <c r="BN346" s="134">
        <v>724</v>
      </c>
      <c r="BO346" s="134">
        <v>99</v>
      </c>
      <c r="BP346" s="135">
        <f t="shared" si="198"/>
        <v>0.13674033149171272</v>
      </c>
      <c r="BQ346" s="135">
        <f t="shared" si="199"/>
        <v>0.81813996316758764</v>
      </c>
      <c r="BR346" s="125"/>
      <c r="BS346" s="109"/>
      <c r="BT346" s="109"/>
      <c r="BU346" s="109"/>
      <c r="BX346" s="10"/>
    </row>
    <row r="347" spans="1:76" x14ac:dyDescent="0.25">
      <c r="A347" s="122" t="s">
        <v>148</v>
      </c>
      <c r="B347" s="109" t="s">
        <v>164</v>
      </c>
      <c r="C347" s="107" t="s">
        <v>651</v>
      </c>
      <c r="D347" s="6" t="s">
        <v>595</v>
      </c>
      <c r="E347" s="6" t="s">
        <v>6</v>
      </c>
      <c r="F347" s="26">
        <v>790</v>
      </c>
      <c r="G347" s="129">
        <f t="shared" si="200"/>
        <v>17.796325030624747</v>
      </c>
      <c r="H347" s="129">
        <f t="shared" si="201"/>
        <v>14.126235198040018</v>
      </c>
      <c r="I347" s="130">
        <f t="shared" si="172"/>
        <v>-0.25980664919793672</v>
      </c>
      <c r="J347" s="137">
        <v>61</v>
      </c>
      <c r="K347" s="137">
        <v>66</v>
      </c>
      <c r="L347" s="130">
        <f t="shared" si="173"/>
        <v>8.1967213114754189E-2</v>
      </c>
      <c r="M347" s="131">
        <v>61</v>
      </c>
      <c r="N347" s="131">
        <v>64.05</v>
      </c>
      <c r="O347" s="131">
        <v>66</v>
      </c>
      <c r="P347" s="132">
        <f t="shared" si="176"/>
        <v>1.0304449648711944</v>
      </c>
      <c r="Q347" s="132">
        <f t="shared" si="177"/>
        <v>8.1967213114754189E-2</v>
      </c>
      <c r="R347" s="140">
        <f t="shared" si="178"/>
        <v>2.7540983606557377</v>
      </c>
      <c r="S347" s="140">
        <f t="shared" si="179"/>
        <v>2.0454545454545454</v>
      </c>
      <c r="T347" s="132">
        <f t="shared" si="180"/>
        <v>-0.25730519480519476</v>
      </c>
      <c r="U347" s="133">
        <f t="shared" si="169"/>
        <v>2.7540983606557377</v>
      </c>
      <c r="V347" s="133">
        <f t="shared" si="169"/>
        <v>2.76</v>
      </c>
      <c r="W347" s="133">
        <f t="shared" si="169"/>
        <v>2.0454545454545454</v>
      </c>
      <c r="X347" s="132">
        <f t="shared" si="181"/>
        <v>0.74110671936758898</v>
      </c>
      <c r="Y347" s="132">
        <f t="shared" si="182"/>
        <v>-0.25730519480519476</v>
      </c>
      <c r="Z347" s="134">
        <f t="shared" si="183"/>
        <v>2594.2380952380954</v>
      </c>
      <c r="AA347" s="134">
        <f t="shared" si="183"/>
        <v>2562.6037037037026</v>
      </c>
      <c r="AB347" s="132">
        <f t="shared" si="174"/>
        <v>-1.2194097215849187E-2</v>
      </c>
      <c r="AC347" s="131">
        <f t="shared" si="170"/>
        <v>2594.2380952380954</v>
      </c>
      <c r="AD347" s="131">
        <f t="shared" si="170"/>
        <v>2620.1804761904768</v>
      </c>
      <c r="AE347" s="131">
        <f t="shared" si="170"/>
        <v>2562.6037037037036</v>
      </c>
      <c r="AF347" s="132">
        <f t="shared" si="184"/>
        <v>0.97802564632094158</v>
      </c>
      <c r="AG347" s="132">
        <f t="shared" si="185"/>
        <v>-1.2194097215848854E-2</v>
      </c>
      <c r="AH347" s="134">
        <f t="shared" si="186"/>
        <v>7144.7868852459023</v>
      </c>
      <c r="AI347" s="134">
        <f t="shared" si="186"/>
        <v>5241.6893939393913</v>
      </c>
      <c r="AJ347" s="132">
        <f t="shared" si="187"/>
        <v>-0.26636168746144651</v>
      </c>
      <c r="AK347" s="131">
        <f t="shared" si="171"/>
        <v>7144.7868852459023</v>
      </c>
      <c r="AL347" s="131">
        <f t="shared" si="171"/>
        <v>7231.6981142857157</v>
      </c>
      <c r="AM347" s="131">
        <f t="shared" si="171"/>
        <v>5241.689393939394</v>
      </c>
      <c r="AN347" s="132">
        <f t="shared" si="188"/>
        <v>0.72482137820227888</v>
      </c>
      <c r="AO347" s="132">
        <f t="shared" si="189"/>
        <v>-0.26636168746144617</v>
      </c>
      <c r="AP347" s="134">
        <v>168</v>
      </c>
      <c r="AQ347" s="134">
        <v>135</v>
      </c>
      <c r="AR347" s="132">
        <f t="shared" si="190"/>
        <v>-0.1964285714285714</v>
      </c>
      <c r="AS347" s="131">
        <v>168</v>
      </c>
      <c r="AT347" s="131">
        <v>176.77799999999999</v>
      </c>
      <c r="AU347" s="131">
        <v>135</v>
      </c>
      <c r="AV347" s="132">
        <f t="shared" si="191"/>
        <v>0.76366968740454133</v>
      </c>
      <c r="AW347" s="132">
        <f t="shared" si="192"/>
        <v>-0.1964285714285714</v>
      </c>
      <c r="AX347" s="134">
        <v>435832</v>
      </c>
      <c r="AY347" s="134">
        <v>345951.49999999988</v>
      </c>
      <c r="AZ347" s="132">
        <f t="shared" si="193"/>
        <v>-0.20622739954845015</v>
      </c>
      <c r="BA347" s="131">
        <v>435832</v>
      </c>
      <c r="BB347" s="131">
        <v>463190.26422000013</v>
      </c>
      <c r="BC347" s="131">
        <v>345951.5</v>
      </c>
      <c r="BD347" s="132">
        <f t="shared" si="194"/>
        <v>0.74688853959953794</v>
      </c>
      <c r="BE347" s="132">
        <f t="shared" si="195"/>
        <v>-0.20622739954844982</v>
      </c>
      <c r="BF347" s="131">
        <v>46</v>
      </c>
      <c r="BG347" s="131">
        <v>50.823675000000009</v>
      </c>
      <c r="BH347" s="131">
        <v>35</v>
      </c>
      <c r="BI347" s="132">
        <f t="shared" si="196"/>
        <v>0.68865543469652668</v>
      </c>
      <c r="BJ347" s="132">
        <f t="shared" si="175"/>
        <v>-0.23913043478260865</v>
      </c>
      <c r="BK347" s="134">
        <v>1646</v>
      </c>
      <c r="BL347" s="134">
        <v>57</v>
      </c>
      <c r="BM347" s="135">
        <f t="shared" si="197"/>
        <v>3.4629404617253952E-2</v>
      </c>
      <c r="BN347" s="134">
        <v>1481</v>
      </c>
      <c r="BO347" s="134">
        <v>66</v>
      </c>
      <c r="BP347" s="135">
        <f t="shared" si="198"/>
        <v>4.4564483457123563E-2</v>
      </c>
      <c r="BQ347" s="135">
        <f t="shared" si="199"/>
        <v>0.28689718895483129</v>
      </c>
      <c r="BR347" s="125"/>
      <c r="BS347" s="109"/>
      <c r="BT347" s="109"/>
      <c r="BU347" s="109"/>
      <c r="BX347" s="10"/>
    </row>
    <row r="348" spans="1:76" x14ac:dyDescent="0.25">
      <c r="A348" s="122" t="s">
        <v>211</v>
      </c>
      <c r="B348" s="109" t="s">
        <v>219</v>
      </c>
      <c r="C348" s="107" t="s">
        <v>597</v>
      </c>
      <c r="D348" s="6" t="s">
        <v>597</v>
      </c>
      <c r="E348" s="6" t="s">
        <v>6</v>
      </c>
      <c r="F348" s="26">
        <v>1470</v>
      </c>
      <c r="G348" s="129">
        <f t="shared" si="200"/>
        <v>7.1641650208470455</v>
      </c>
      <c r="H348" s="129">
        <f t="shared" si="201"/>
        <v>0</v>
      </c>
      <c r="I348" s="130">
        <f t="shared" si="172"/>
        <v>0</v>
      </c>
      <c r="J348" s="137">
        <v>28</v>
      </c>
      <c r="K348" s="137">
        <v>4</v>
      </c>
      <c r="L348" s="130">
        <f t="shared" si="173"/>
        <v>-0.85714285714285721</v>
      </c>
      <c r="M348" s="131">
        <v>57</v>
      </c>
      <c r="N348" s="131">
        <v>0</v>
      </c>
      <c r="O348" s="131">
        <v>4</v>
      </c>
      <c r="P348" s="132" t="e">
        <f t="shared" si="176"/>
        <v>#DIV/0!</v>
      </c>
      <c r="Q348" s="132">
        <f t="shared" si="177"/>
        <v>-0.92982456140350878</v>
      </c>
      <c r="R348" s="140">
        <f t="shared" si="178"/>
        <v>1.6785714285714286</v>
      </c>
      <c r="S348" s="140">
        <f t="shared" si="179"/>
        <v>4</v>
      </c>
      <c r="T348" s="132">
        <f t="shared" si="180"/>
        <v>1.3829787234042552</v>
      </c>
      <c r="U348" s="133">
        <f t="shared" si="169"/>
        <v>2.4035087719298245</v>
      </c>
      <c r="V348" s="133" t="e">
        <f t="shared" si="169"/>
        <v>#DIV/0!</v>
      </c>
      <c r="W348" s="133">
        <f t="shared" si="169"/>
        <v>4</v>
      </c>
      <c r="X348" s="132" t="e">
        <f t="shared" si="181"/>
        <v>#DIV/0!</v>
      </c>
      <c r="Y348" s="132">
        <f t="shared" si="182"/>
        <v>0.66423357664233573</v>
      </c>
      <c r="Z348" s="134">
        <f t="shared" si="183"/>
        <v>2539.5212765957449</v>
      </c>
      <c r="AA348" s="134">
        <f t="shared" si="183"/>
        <v>0</v>
      </c>
      <c r="AB348" s="132">
        <f t="shared" si="174"/>
        <v>-1</v>
      </c>
      <c r="AC348" s="131">
        <f t="shared" si="170"/>
        <v>2382.9999999999991</v>
      </c>
      <c r="AD348" s="131" t="e">
        <f t="shared" si="170"/>
        <v>#DIV/0!</v>
      </c>
      <c r="AE348" s="131">
        <f t="shared" si="170"/>
        <v>0</v>
      </c>
      <c r="AF348" s="132" t="e">
        <f t="shared" si="184"/>
        <v>#DIV/0!</v>
      </c>
      <c r="AG348" s="132">
        <f t="shared" si="185"/>
        <v>-1</v>
      </c>
      <c r="AH348" s="134">
        <f t="shared" si="186"/>
        <v>4262.7678571428578</v>
      </c>
      <c r="AI348" s="134">
        <f t="shared" si="186"/>
        <v>0</v>
      </c>
      <c r="AJ348" s="132">
        <f t="shared" si="187"/>
        <v>-1</v>
      </c>
      <c r="AK348" s="131">
        <f t="shared" si="171"/>
        <v>5727.5614035087692</v>
      </c>
      <c r="AL348" s="131" t="e">
        <f t="shared" si="171"/>
        <v>#DIV/0!</v>
      </c>
      <c r="AM348" s="131">
        <f t="shared" si="171"/>
        <v>0</v>
      </c>
      <c r="AN348" s="132" t="e">
        <f t="shared" si="188"/>
        <v>#DIV/0!</v>
      </c>
      <c r="AO348" s="132">
        <f t="shared" si="189"/>
        <v>-1</v>
      </c>
      <c r="AP348" s="134">
        <v>47</v>
      </c>
      <c r="AQ348" s="134">
        <v>16</v>
      </c>
      <c r="AR348" s="132">
        <f t="shared" si="190"/>
        <v>-0.65957446808510634</v>
      </c>
      <c r="AS348" s="131">
        <v>137</v>
      </c>
      <c r="AT348" s="131">
        <v>0</v>
      </c>
      <c r="AU348" s="131">
        <v>16</v>
      </c>
      <c r="AV348" s="132" t="e">
        <f t="shared" si="191"/>
        <v>#DIV/0!</v>
      </c>
      <c r="AW348" s="132">
        <f t="shared" si="192"/>
        <v>-0.88321167883211682</v>
      </c>
      <c r="AX348" s="134">
        <v>119357.5</v>
      </c>
      <c r="AY348" s="134">
        <v>0</v>
      </c>
      <c r="AZ348" s="132">
        <f t="shared" si="193"/>
        <v>-1</v>
      </c>
      <c r="BA348" s="131">
        <v>326470.99999999988</v>
      </c>
      <c r="BB348" s="131">
        <v>0</v>
      </c>
      <c r="BC348" s="131">
        <v>0</v>
      </c>
      <c r="BD348" s="132" t="e">
        <f t="shared" si="194"/>
        <v>#DIV/0!</v>
      </c>
      <c r="BE348" s="132">
        <f t="shared" si="195"/>
        <v>-1</v>
      </c>
      <c r="BF348" s="131">
        <v>24</v>
      </c>
      <c r="BG348" s="131">
        <v>0</v>
      </c>
      <c r="BH348" s="131">
        <v>4</v>
      </c>
      <c r="BI348" s="132" t="e">
        <f t="shared" si="196"/>
        <v>#DIV/0!</v>
      </c>
      <c r="BJ348" s="132">
        <f t="shared" si="175"/>
        <v>-0.83333333333333337</v>
      </c>
      <c r="BK348" s="134">
        <v>688</v>
      </c>
      <c r="BL348" s="134">
        <v>54</v>
      </c>
      <c r="BM348" s="135">
        <f t="shared" si="197"/>
        <v>7.8488372093023256E-2</v>
      </c>
      <c r="BN348" s="134">
        <v>0</v>
      </c>
      <c r="BO348" s="134">
        <v>0</v>
      </c>
      <c r="BP348" s="135">
        <f t="shared" si="198"/>
        <v>0</v>
      </c>
      <c r="BQ348" s="135">
        <f t="shared" si="199"/>
        <v>-1</v>
      </c>
      <c r="BR348" s="125"/>
      <c r="BS348" s="109"/>
      <c r="BT348" s="109"/>
      <c r="BU348" s="109"/>
      <c r="BX348" s="10"/>
    </row>
    <row r="349" spans="1:76" x14ac:dyDescent="0.25">
      <c r="A349" s="122" t="s">
        <v>211</v>
      </c>
      <c r="B349" s="109" t="s">
        <v>220</v>
      </c>
      <c r="C349" s="107" t="s">
        <v>651</v>
      </c>
      <c r="D349" s="6" t="s">
        <v>595</v>
      </c>
      <c r="E349" s="6" t="s">
        <v>6</v>
      </c>
      <c r="F349" s="26">
        <v>600</v>
      </c>
      <c r="G349" s="129">
        <f t="shared" si="200"/>
        <v>32.721586021505374</v>
      </c>
      <c r="H349" s="129">
        <f t="shared" si="201"/>
        <v>29.465349462365602</v>
      </c>
      <c r="I349" s="130">
        <f t="shared" si="172"/>
        <v>-0.11051070557635083</v>
      </c>
      <c r="J349" s="137">
        <v>91</v>
      </c>
      <c r="K349" s="137">
        <v>80</v>
      </c>
      <c r="L349" s="130">
        <f t="shared" si="173"/>
        <v>-0.12087912087912089</v>
      </c>
      <c r="M349" s="131">
        <v>91</v>
      </c>
      <c r="N349" s="131">
        <v>94.700052119261144</v>
      </c>
      <c r="O349" s="131">
        <v>80</v>
      </c>
      <c r="P349" s="132">
        <f t="shared" si="176"/>
        <v>0.84477250233454426</v>
      </c>
      <c r="Q349" s="132">
        <f t="shared" si="177"/>
        <v>-0.12087912087912089</v>
      </c>
      <c r="R349" s="140">
        <f t="shared" si="178"/>
        <v>2.5714285714285716</v>
      </c>
      <c r="S349" s="140">
        <f t="shared" si="179"/>
        <v>2.5375000000000001</v>
      </c>
      <c r="T349" s="132">
        <f t="shared" si="180"/>
        <v>-1.3194444444444509E-2</v>
      </c>
      <c r="U349" s="133">
        <f t="shared" si="169"/>
        <v>2.5714285714285716</v>
      </c>
      <c r="V349" s="133">
        <f t="shared" si="169"/>
        <v>2.6022386483632496</v>
      </c>
      <c r="W349" s="133">
        <f t="shared" si="169"/>
        <v>2.5375000000000001</v>
      </c>
      <c r="X349" s="132">
        <f t="shared" si="181"/>
        <v>0.97512194033242539</v>
      </c>
      <c r="Y349" s="132">
        <f t="shared" si="182"/>
        <v>-1.3194444444444509E-2</v>
      </c>
      <c r="Z349" s="134">
        <f t="shared" si="183"/>
        <v>2600.9465811965806</v>
      </c>
      <c r="AA349" s="134">
        <f t="shared" si="183"/>
        <v>2699.7807881773401</v>
      </c>
      <c r="AB349" s="132">
        <f t="shared" si="174"/>
        <v>3.7999322129595781E-2</v>
      </c>
      <c r="AC349" s="131">
        <f t="shared" si="170"/>
        <v>2600.9465811965811</v>
      </c>
      <c r="AD349" s="131">
        <f t="shared" si="170"/>
        <v>2626.6947626522201</v>
      </c>
      <c r="AE349" s="131">
        <f t="shared" si="170"/>
        <v>2699.780788177341</v>
      </c>
      <c r="AF349" s="132">
        <f t="shared" si="184"/>
        <v>1.0278243313857012</v>
      </c>
      <c r="AG349" s="132">
        <f t="shared" si="185"/>
        <v>3.7999322129595781E-2</v>
      </c>
      <c r="AH349" s="134">
        <f t="shared" si="186"/>
        <v>6688.1483516483504</v>
      </c>
      <c r="AI349" s="134">
        <f t="shared" si="186"/>
        <v>6850.6937500000004</v>
      </c>
      <c r="AJ349" s="132">
        <f t="shared" si="187"/>
        <v>2.430349774038576E-2</v>
      </c>
      <c r="AK349" s="131">
        <f t="shared" si="171"/>
        <v>6688.1483516483522</v>
      </c>
      <c r="AL349" s="131">
        <f t="shared" si="171"/>
        <v>6835.2866288269397</v>
      </c>
      <c r="AM349" s="131">
        <f t="shared" si="171"/>
        <v>6850.6937500000031</v>
      </c>
      <c r="AN349" s="132">
        <f t="shared" si="188"/>
        <v>1.0022540563417028</v>
      </c>
      <c r="AO349" s="132">
        <f t="shared" si="189"/>
        <v>2.430349774038576E-2</v>
      </c>
      <c r="AP349" s="134">
        <v>234</v>
      </c>
      <c r="AQ349" s="134">
        <v>203</v>
      </c>
      <c r="AR349" s="132">
        <f t="shared" si="190"/>
        <v>-0.13247863247863245</v>
      </c>
      <c r="AS349" s="131">
        <v>234</v>
      </c>
      <c r="AT349" s="131">
        <v>246.43213562675541</v>
      </c>
      <c r="AU349" s="131">
        <v>203</v>
      </c>
      <c r="AV349" s="132">
        <f t="shared" si="191"/>
        <v>0.82375620161593921</v>
      </c>
      <c r="AW349" s="132">
        <f t="shared" si="192"/>
        <v>-0.13247863247863245</v>
      </c>
      <c r="AX349" s="134">
        <v>608621.49999999988</v>
      </c>
      <c r="AY349" s="134">
        <v>548055.5</v>
      </c>
      <c r="AZ349" s="132">
        <f t="shared" si="193"/>
        <v>-9.951340857988078E-2</v>
      </c>
      <c r="BA349" s="131">
        <v>608621.5</v>
      </c>
      <c r="BB349" s="131">
        <v>647302</v>
      </c>
      <c r="BC349" s="131">
        <v>548055.50000000023</v>
      </c>
      <c r="BD349" s="132">
        <f t="shared" si="194"/>
        <v>0.84667666715072754</v>
      </c>
      <c r="BE349" s="132">
        <f t="shared" si="195"/>
        <v>-9.9513408579880558E-2</v>
      </c>
      <c r="BF349" s="131">
        <v>67</v>
      </c>
      <c r="BG349" s="131">
        <v>74.115285660795806</v>
      </c>
      <c r="BH349" s="131">
        <v>75</v>
      </c>
      <c r="BI349" s="132">
        <f t="shared" si="196"/>
        <v>1.0119370023513541</v>
      </c>
      <c r="BJ349" s="132">
        <f t="shared" si="175"/>
        <v>0.11940298507462677</v>
      </c>
      <c r="BK349" s="134">
        <v>697</v>
      </c>
      <c r="BL349" s="134">
        <v>78</v>
      </c>
      <c r="BM349" s="135">
        <f t="shared" si="197"/>
        <v>0.11190817790530846</v>
      </c>
      <c r="BN349" s="134">
        <v>945</v>
      </c>
      <c r="BO349" s="134">
        <v>79</v>
      </c>
      <c r="BP349" s="135">
        <f t="shared" si="198"/>
        <v>8.3597883597883602E-2</v>
      </c>
      <c r="BQ349" s="135">
        <f t="shared" si="199"/>
        <v>-0.25297788631121965</v>
      </c>
      <c r="BR349" s="125"/>
      <c r="BS349" s="109"/>
      <c r="BT349" s="109"/>
      <c r="BU349" s="109"/>
      <c r="BX349" s="10"/>
    </row>
    <row r="350" spans="1:76" x14ac:dyDescent="0.25">
      <c r="A350" s="122" t="s">
        <v>667</v>
      </c>
      <c r="B350" s="109" t="s">
        <v>7</v>
      </c>
      <c r="C350" s="107" t="s">
        <v>651</v>
      </c>
      <c r="D350" s="6" t="s">
        <v>595</v>
      </c>
      <c r="E350" s="6" t="s">
        <v>6</v>
      </c>
      <c r="F350" s="26">
        <v>690</v>
      </c>
      <c r="G350" s="129">
        <f t="shared" si="200"/>
        <v>42.450046750818139</v>
      </c>
      <c r="H350" s="129">
        <f t="shared" si="201"/>
        <v>37.368115942028986</v>
      </c>
      <c r="I350" s="130">
        <f t="shared" si="172"/>
        <v>-0.13599644190445684</v>
      </c>
      <c r="J350" s="137">
        <v>154</v>
      </c>
      <c r="K350" s="137">
        <v>120</v>
      </c>
      <c r="L350" s="130">
        <f t="shared" si="173"/>
        <v>-0.22077922077922074</v>
      </c>
      <c r="M350" s="131">
        <v>154</v>
      </c>
      <c r="N350" s="131">
        <v>161.69999999999999</v>
      </c>
      <c r="O350" s="131">
        <v>120</v>
      </c>
      <c r="P350" s="132">
        <f t="shared" si="176"/>
        <v>0.7421150278293136</v>
      </c>
      <c r="Q350" s="132">
        <f t="shared" si="177"/>
        <v>-0.22077922077922074</v>
      </c>
      <c r="R350" s="140">
        <f t="shared" si="178"/>
        <v>2.4090909090909092</v>
      </c>
      <c r="S350" s="140">
        <f t="shared" si="179"/>
        <v>2.4666666666666668</v>
      </c>
      <c r="T350" s="132">
        <f t="shared" si="180"/>
        <v>2.3899371069182385E-2</v>
      </c>
      <c r="U350" s="133">
        <f t="shared" si="169"/>
        <v>2.4090909090909092</v>
      </c>
      <c r="V350" s="133">
        <f t="shared" si="169"/>
        <v>2.4090909090909101</v>
      </c>
      <c r="W350" s="133">
        <f t="shared" si="169"/>
        <v>2.4666666666666668</v>
      </c>
      <c r="X350" s="132">
        <f t="shared" si="181"/>
        <v>1.0238993710691819</v>
      </c>
      <c r="Y350" s="132">
        <f t="shared" si="182"/>
        <v>2.3899371069182385E-2</v>
      </c>
      <c r="Z350" s="134">
        <f t="shared" si="183"/>
        <v>2447.4568733153633</v>
      </c>
      <c r="AA350" s="134">
        <f t="shared" si="183"/>
        <v>2700.3513513513512</v>
      </c>
      <c r="AB350" s="132">
        <f t="shared" si="174"/>
        <v>0.10332949307229811</v>
      </c>
      <c r="AC350" s="131">
        <f t="shared" si="170"/>
        <v>2447.4568733153637</v>
      </c>
      <c r="AD350" s="131">
        <f t="shared" si="170"/>
        <v>2471.9314420485175</v>
      </c>
      <c r="AE350" s="131">
        <f t="shared" si="170"/>
        <v>2700.3513513513512</v>
      </c>
      <c r="AF350" s="132">
        <f t="shared" si="184"/>
        <v>1.0924054386854434</v>
      </c>
      <c r="AG350" s="132">
        <f t="shared" si="185"/>
        <v>0.10332949307229788</v>
      </c>
      <c r="AH350" s="134">
        <f t="shared" si="186"/>
        <v>5896.1461038961024</v>
      </c>
      <c r="AI350" s="134">
        <f t="shared" si="186"/>
        <v>6660.8666666666668</v>
      </c>
      <c r="AJ350" s="132">
        <f t="shared" si="187"/>
        <v>0.1296983740388058</v>
      </c>
      <c r="AK350" s="131">
        <f t="shared" si="171"/>
        <v>5896.1461038961033</v>
      </c>
      <c r="AL350" s="131">
        <f t="shared" si="171"/>
        <v>5955.1075649350669</v>
      </c>
      <c r="AM350" s="131">
        <f t="shared" si="171"/>
        <v>6660.8666666666668</v>
      </c>
      <c r="AN350" s="132">
        <f t="shared" si="188"/>
        <v>1.1185132416225794</v>
      </c>
      <c r="AO350" s="132">
        <f t="shared" si="189"/>
        <v>0.12969837403880558</v>
      </c>
      <c r="AP350" s="134">
        <v>371</v>
      </c>
      <c r="AQ350" s="134">
        <v>296</v>
      </c>
      <c r="AR350" s="132">
        <f t="shared" si="190"/>
        <v>-0.2021563342318059</v>
      </c>
      <c r="AS350" s="131">
        <v>371</v>
      </c>
      <c r="AT350" s="131">
        <v>389.55000000000013</v>
      </c>
      <c r="AU350" s="131">
        <v>296</v>
      </c>
      <c r="AV350" s="132">
        <f t="shared" si="191"/>
        <v>0.75985111025542273</v>
      </c>
      <c r="AW350" s="132">
        <f t="shared" si="192"/>
        <v>-0.2021563342318059</v>
      </c>
      <c r="AX350" s="134">
        <v>908006.49999999977</v>
      </c>
      <c r="AY350" s="134">
        <v>799304</v>
      </c>
      <c r="AZ350" s="132">
        <f t="shared" si="193"/>
        <v>-0.11971555269703438</v>
      </c>
      <c r="BA350" s="131">
        <v>908006.5</v>
      </c>
      <c r="BB350" s="131">
        <v>962940.89325000031</v>
      </c>
      <c r="BC350" s="131">
        <v>799304</v>
      </c>
      <c r="BD350" s="132">
        <f t="shared" si="194"/>
        <v>0.83006548543419623</v>
      </c>
      <c r="BE350" s="132">
        <f t="shared" si="195"/>
        <v>-0.11971555269703471</v>
      </c>
      <c r="BF350" s="131">
        <v>55</v>
      </c>
      <c r="BG350" s="131">
        <v>105.84</v>
      </c>
      <c r="BH350" s="131">
        <v>78</v>
      </c>
      <c r="BI350" s="132">
        <f t="shared" si="196"/>
        <v>0.7369614512471655</v>
      </c>
      <c r="BJ350" s="132">
        <f t="shared" si="175"/>
        <v>0.41818181818181821</v>
      </c>
      <c r="BK350" s="134">
        <v>3162</v>
      </c>
      <c r="BL350" s="134">
        <v>148</v>
      </c>
      <c r="BM350" s="135">
        <f t="shared" si="197"/>
        <v>4.6805819101834283E-2</v>
      </c>
      <c r="BN350" s="134">
        <v>1788</v>
      </c>
      <c r="BO350" s="134">
        <v>120</v>
      </c>
      <c r="BP350" s="135">
        <f t="shared" si="198"/>
        <v>6.7114093959731544E-2</v>
      </c>
      <c r="BQ350" s="135">
        <f t="shared" si="199"/>
        <v>0.43388354797750761</v>
      </c>
      <c r="BR350" s="125"/>
      <c r="BS350" s="109"/>
      <c r="BT350" s="109"/>
      <c r="BU350" s="109"/>
      <c r="BX350" s="10"/>
    </row>
    <row r="351" spans="1:76" x14ac:dyDescent="0.25">
      <c r="A351" s="122" t="s">
        <v>76</v>
      </c>
      <c r="B351" s="109" t="s">
        <v>79</v>
      </c>
      <c r="C351" s="107" t="s">
        <v>651</v>
      </c>
      <c r="D351" s="6" t="s">
        <v>595</v>
      </c>
      <c r="E351" s="6" t="s">
        <v>45</v>
      </c>
      <c r="F351" s="26">
        <v>500</v>
      </c>
      <c r="G351" s="129">
        <f t="shared" si="200"/>
        <v>16.039548387096776</v>
      </c>
      <c r="H351" s="129">
        <f t="shared" si="201"/>
        <v>19.350870967741933</v>
      </c>
      <c r="I351" s="130">
        <f t="shared" si="172"/>
        <v>0.17112007961632117</v>
      </c>
      <c r="J351" s="137">
        <v>47</v>
      </c>
      <c r="K351" s="137">
        <v>54</v>
      </c>
      <c r="L351" s="130">
        <f t="shared" si="173"/>
        <v>0.14893617021276606</v>
      </c>
      <c r="M351" s="131">
        <v>47</v>
      </c>
      <c r="N351" s="131">
        <v>45.11829694553802</v>
      </c>
      <c r="O351" s="131">
        <v>54</v>
      </c>
      <c r="P351" s="132">
        <f t="shared" si="176"/>
        <v>1.1968536858823156</v>
      </c>
      <c r="Q351" s="132">
        <f t="shared" si="177"/>
        <v>0.14893617021276606</v>
      </c>
      <c r="R351" s="140">
        <f t="shared" si="178"/>
        <v>1.9148936170212767</v>
      </c>
      <c r="S351" s="140">
        <f t="shared" si="179"/>
        <v>2.2222222222222223</v>
      </c>
      <c r="T351" s="132">
        <f t="shared" si="180"/>
        <v>0.16049382716049387</v>
      </c>
      <c r="U351" s="133">
        <f t="shared" si="169"/>
        <v>1.9148936170212767</v>
      </c>
      <c r="V351" s="133">
        <f t="shared" si="169"/>
        <v>2.0443888893717368</v>
      </c>
      <c r="W351" s="133">
        <f t="shared" si="169"/>
        <v>2.2222222222222223</v>
      </c>
      <c r="X351" s="132">
        <f t="shared" si="181"/>
        <v>1.0869860591470617</v>
      </c>
      <c r="Y351" s="132">
        <f t="shared" si="182"/>
        <v>0.16049382716049387</v>
      </c>
      <c r="Z351" s="134">
        <f t="shared" si="183"/>
        <v>2762.3666666666668</v>
      </c>
      <c r="AA351" s="134">
        <f t="shared" si="183"/>
        <v>2499.4875000000002</v>
      </c>
      <c r="AB351" s="132">
        <f t="shared" si="174"/>
        <v>-9.5164472493393326E-2</v>
      </c>
      <c r="AC351" s="131">
        <f t="shared" si="170"/>
        <v>2762.3666666666668</v>
      </c>
      <c r="AD351" s="131">
        <f t="shared" si="170"/>
        <v>2872.7426463112597</v>
      </c>
      <c r="AE351" s="131">
        <f t="shared" si="170"/>
        <v>2499.4875000000002</v>
      </c>
      <c r="AF351" s="132">
        <f t="shared" si="184"/>
        <v>0.87007010642232885</v>
      </c>
      <c r="AG351" s="132">
        <f t="shared" si="185"/>
        <v>-9.5164472493393326E-2</v>
      </c>
      <c r="AH351" s="134">
        <f t="shared" si="186"/>
        <v>5289.6382978723414</v>
      </c>
      <c r="AI351" s="134">
        <f t="shared" si="186"/>
        <v>5554.416666666667</v>
      </c>
      <c r="AJ351" s="132">
        <f t="shared" si="187"/>
        <v>5.0056044266926003E-2</v>
      </c>
      <c r="AK351" s="131">
        <f t="shared" si="171"/>
        <v>5289.6382978723414</v>
      </c>
      <c r="AL351" s="131">
        <f t="shared" si="171"/>
        <v>5873.0031481431006</v>
      </c>
      <c r="AM351" s="131">
        <f t="shared" si="171"/>
        <v>5554.416666666667</v>
      </c>
      <c r="AN351" s="132">
        <f t="shared" si="188"/>
        <v>0.94575407616167162</v>
      </c>
      <c r="AO351" s="132">
        <f t="shared" si="189"/>
        <v>5.0056044266926003E-2</v>
      </c>
      <c r="AP351" s="134">
        <v>90</v>
      </c>
      <c r="AQ351" s="134">
        <v>120</v>
      </c>
      <c r="AR351" s="132">
        <f t="shared" si="190"/>
        <v>0.33333333333333326</v>
      </c>
      <c r="AS351" s="131">
        <v>90</v>
      </c>
      <c r="AT351" s="131">
        <v>92.239344982832705</v>
      </c>
      <c r="AU351" s="131">
        <v>120</v>
      </c>
      <c r="AV351" s="132">
        <f t="shared" si="191"/>
        <v>1.3009632713928532</v>
      </c>
      <c r="AW351" s="132">
        <f t="shared" si="192"/>
        <v>0.33333333333333326</v>
      </c>
      <c r="AX351" s="134">
        <v>248613</v>
      </c>
      <c r="AY351" s="134">
        <v>299938.5</v>
      </c>
      <c r="AZ351" s="132">
        <f t="shared" si="193"/>
        <v>0.20644737000880897</v>
      </c>
      <c r="BA351" s="131">
        <v>248613</v>
      </c>
      <c r="BB351" s="131">
        <v>264979.90000000002</v>
      </c>
      <c r="BC351" s="131">
        <v>299938.5</v>
      </c>
      <c r="BD351" s="132">
        <f t="shared" si="194"/>
        <v>1.1319292519923208</v>
      </c>
      <c r="BE351" s="132">
        <f t="shared" si="195"/>
        <v>0.20644737000880897</v>
      </c>
      <c r="BF351" s="131">
        <v>26</v>
      </c>
      <c r="BG351" s="131">
        <v>27.979267978125929</v>
      </c>
      <c r="BH351" s="131">
        <v>34</v>
      </c>
      <c r="BI351" s="132">
        <f t="shared" si="196"/>
        <v>1.2151854732790384</v>
      </c>
      <c r="BJ351" s="132">
        <f t="shared" si="175"/>
        <v>0.30769230769230771</v>
      </c>
      <c r="BK351" s="134">
        <v>1665</v>
      </c>
      <c r="BL351" s="134">
        <v>47</v>
      </c>
      <c r="BM351" s="135">
        <f t="shared" si="197"/>
        <v>2.8228228228228229E-2</v>
      </c>
      <c r="BN351" s="134">
        <v>1904</v>
      </c>
      <c r="BO351" s="134">
        <v>54</v>
      </c>
      <c r="BP351" s="135">
        <f t="shared" si="198"/>
        <v>2.8361344537815126E-2</v>
      </c>
      <c r="BQ351" s="135">
        <f t="shared" si="199"/>
        <v>4.7157160736635007E-3</v>
      </c>
      <c r="BR351" s="125"/>
      <c r="BS351" s="109"/>
      <c r="BT351" s="109"/>
      <c r="BU351" s="109"/>
      <c r="BX351" s="10"/>
    </row>
    <row r="352" spans="1:76" x14ac:dyDescent="0.25">
      <c r="A352" s="122" t="s">
        <v>232</v>
      </c>
      <c r="B352" s="109" t="s">
        <v>243</v>
      </c>
      <c r="C352" s="107" t="s">
        <v>651</v>
      </c>
      <c r="D352" s="6" t="s">
        <v>595</v>
      </c>
      <c r="E352" s="6" t="s">
        <v>6</v>
      </c>
      <c r="F352" s="26">
        <v>680</v>
      </c>
      <c r="G352" s="129">
        <f t="shared" si="200"/>
        <v>8.8224620493358632</v>
      </c>
      <c r="H352" s="129">
        <f t="shared" si="201"/>
        <v>14.918638994307404</v>
      </c>
      <c r="I352" s="130">
        <f t="shared" si="172"/>
        <v>0.4086282232110916</v>
      </c>
      <c r="J352" s="137">
        <v>43</v>
      </c>
      <c r="K352" s="137">
        <v>60</v>
      </c>
      <c r="L352" s="130">
        <f t="shared" si="173"/>
        <v>0.39534883720930236</v>
      </c>
      <c r="M352" s="131">
        <v>43</v>
      </c>
      <c r="N352" s="131">
        <v>85</v>
      </c>
      <c r="O352" s="131">
        <v>60</v>
      </c>
      <c r="P352" s="132">
        <f t="shared" si="176"/>
        <v>0.70588235294117652</v>
      </c>
      <c r="Q352" s="132">
        <f t="shared" si="177"/>
        <v>0.39534883720930236</v>
      </c>
      <c r="R352" s="140">
        <f t="shared" si="178"/>
        <v>1.9767441860465116</v>
      </c>
      <c r="S352" s="140">
        <f t="shared" si="179"/>
        <v>2.1166666666666667</v>
      </c>
      <c r="T352" s="132">
        <f t="shared" si="180"/>
        <v>7.0784313725490211E-2</v>
      </c>
      <c r="U352" s="133">
        <f t="shared" si="169"/>
        <v>1.9767441860465116</v>
      </c>
      <c r="V352" s="133">
        <f t="shared" si="169"/>
        <v>2.5555555555555567</v>
      </c>
      <c r="W352" s="133">
        <f t="shared" si="169"/>
        <v>2.1166666666666667</v>
      </c>
      <c r="X352" s="132">
        <f t="shared" si="181"/>
        <v>0.82826086956521705</v>
      </c>
      <c r="Y352" s="132">
        <f t="shared" si="182"/>
        <v>7.0784313725490211E-2</v>
      </c>
      <c r="Z352" s="134">
        <f t="shared" si="183"/>
        <v>2187.9705882352941</v>
      </c>
      <c r="AA352" s="134">
        <f t="shared" si="183"/>
        <v>2476.2591338582683</v>
      </c>
      <c r="AB352" s="132">
        <f t="shared" si="174"/>
        <v>0.13176070426773556</v>
      </c>
      <c r="AC352" s="131">
        <f t="shared" si="170"/>
        <v>2187.9705882352941</v>
      </c>
      <c r="AD352" s="131">
        <f t="shared" si="170"/>
        <v>2253.2587681159407</v>
      </c>
      <c r="AE352" s="131">
        <f t="shared" si="170"/>
        <v>2476.2591338582683</v>
      </c>
      <c r="AF352" s="132">
        <f t="shared" si="184"/>
        <v>1.0989679343082237</v>
      </c>
      <c r="AG352" s="132">
        <f t="shared" si="185"/>
        <v>0.13176070426773556</v>
      </c>
      <c r="AH352" s="134">
        <f t="shared" si="186"/>
        <v>4325.0581395348836</v>
      </c>
      <c r="AI352" s="134">
        <f t="shared" si="186"/>
        <v>5241.4151666666685</v>
      </c>
      <c r="AJ352" s="132">
        <f t="shared" si="187"/>
        <v>0.21187160902080504</v>
      </c>
      <c r="AK352" s="131">
        <f t="shared" si="171"/>
        <v>4325.0581395348836</v>
      </c>
      <c r="AL352" s="131">
        <f t="shared" si="171"/>
        <v>5758.3279629629624</v>
      </c>
      <c r="AM352" s="131">
        <f t="shared" si="171"/>
        <v>5241.4151666666685</v>
      </c>
      <c r="AN352" s="132">
        <f t="shared" si="188"/>
        <v>0.91023213689441973</v>
      </c>
      <c r="AO352" s="132">
        <f t="shared" si="189"/>
        <v>0.21187160902080504</v>
      </c>
      <c r="AP352" s="134">
        <v>85</v>
      </c>
      <c r="AQ352" s="134">
        <v>127</v>
      </c>
      <c r="AR352" s="132">
        <f t="shared" si="190"/>
        <v>0.49411764705882355</v>
      </c>
      <c r="AS352" s="131">
        <v>85</v>
      </c>
      <c r="AT352" s="131">
        <v>217.22222222222231</v>
      </c>
      <c r="AU352" s="131">
        <v>127</v>
      </c>
      <c r="AV352" s="132">
        <f t="shared" si="191"/>
        <v>0.58465473145780023</v>
      </c>
      <c r="AW352" s="132">
        <f t="shared" si="192"/>
        <v>0.49411764705882355</v>
      </c>
      <c r="AX352" s="134">
        <v>185977.5</v>
      </c>
      <c r="AY352" s="134">
        <v>314484.91000000009</v>
      </c>
      <c r="AZ352" s="132">
        <f t="shared" si="193"/>
        <v>0.69098364049414629</v>
      </c>
      <c r="BA352" s="131">
        <v>185977.5</v>
      </c>
      <c r="BB352" s="131">
        <v>489457.87685185182</v>
      </c>
      <c r="BC352" s="131">
        <v>314484.91000000009</v>
      </c>
      <c r="BD352" s="132">
        <f t="shared" si="194"/>
        <v>0.64251680251370802</v>
      </c>
      <c r="BE352" s="132">
        <f t="shared" si="195"/>
        <v>0.69098364049414629</v>
      </c>
      <c r="BF352" s="131">
        <v>27</v>
      </c>
      <c r="BG352" s="131">
        <v>72.449999999999989</v>
      </c>
      <c r="BH352" s="131">
        <v>34</v>
      </c>
      <c r="BI352" s="132">
        <f t="shared" si="196"/>
        <v>0.46928916494133893</v>
      </c>
      <c r="BJ352" s="132">
        <f t="shared" si="175"/>
        <v>0.2592592592592593</v>
      </c>
      <c r="BK352" s="134">
        <v>0</v>
      </c>
      <c r="BL352" s="134">
        <v>0</v>
      </c>
      <c r="BM352" s="135">
        <f t="shared" si="197"/>
        <v>0</v>
      </c>
      <c r="BN352" s="134">
        <v>233</v>
      </c>
      <c r="BO352" s="134">
        <v>54</v>
      </c>
      <c r="BP352" s="135">
        <f t="shared" si="198"/>
        <v>0.23175965665236051</v>
      </c>
      <c r="BQ352" s="135">
        <f t="shared" si="199"/>
        <v>0</v>
      </c>
      <c r="BR352" s="125"/>
      <c r="BS352" s="109"/>
      <c r="BT352" s="109"/>
      <c r="BU352" s="109"/>
      <c r="BX352" s="10"/>
    </row>
    <row r="353" spans="1:76" x14ac:dyDescent="0.25">
      <c r="A353" s="122" t="s">
        <v>232</v>
      </c>
      <c r="B353" s="109" t="s">
        <v>244</v>
      </c>
      <c r="C353" s="107" t="s">
        <v>651</v>
      </c>
      <c r="D353" s="6" t="s">
        <v>595</v>
      </c>
      <c r="E353" s="6" t="s">
        <v>6</v>
      </c>
      <c r="F353" s="26">
        <v>850</v>
      </c>
      <c r="G353" s="129">
        <f t="shared" si="200"/>
        <v>5.5593358633776093</v>
      </c>
      <c r="H353" s="129">
        <f t="shared" si="201"/>
        <v>5.6943643263757115</v>
      </c>
      <c r="I353" s="130">
        <f t="shared" si="172"/>
        <v>2.3712649078785536E-2</v>
      </c>
      <c r="J353" s="137">
        <v>35</v>
      </c>
      <c r="K353" s="137">
        <v>32</v>
      </c>
      <c r="L353" s="130">
        <f t="shared" si="173"/>
        <v>-8.5714285714285743E-2</v>
      </c>
      <c r="M353" s="131">
        <v>35</v>
      </c>
      <c r="N353" s="131">
        <v>96.18</v>
      </c>
      <c r="O353" s="131">
        <v>32</v>
      </c>
      <c r="P353" s="132">
        <f t="shared" si="176"/>
        <v>0.33270950301517987</v>
      </c>
      <c r="Q353" s="132">
        <f t="shared" si="177"/>
        <v>-8.5714285714285743E-2</v>
      </c>
      <c r="R353" s="140">
        <f t="shared" si="178"/>
        <v>1.9142857142857144</v>
      </c>
      <c r="S353" s="140">
        <f t="shared" si="179"/>
        <v>2.3125</v>
      </c>
      <c r="T353" s="132">
        <f t="shared" si="180"/>
        <v>0.20802238805970141</v>
      </c>
      <c r="U353" s="133">
        <f t="shared" si="169"/>
        <v>1.9142857142857144</v>
      </c>
      <c r="V353" s="133">
        <f t="shared" si="169"/>
        <v>1.8633811603243928</v>
      </c>
      <c r="W353" s="133">
        <f t="shared" si="169"/>
        <v>2.3125</v>
      </c>
      <c r="X353" s="132">
        <f t="shared" si="181"/>
        <v>1.2410236022765309</v>
      </c>
      <c r="Y353" s="132">
        <f t="shared" si="182"/>
        <v>0.20802238805970141</v>
      </c>
      <c r="Z353" s="134">
        <f t="shared" si="183"/>
        <v>2186.3955223880598</v>
      </c>
      <c r="AA353" s="134">
        <f t="shared" si="183"/>
        <v>2027.6554054054054</v>
      </c>
      <c r="AB353" s="132">
        <f t="shared" si="174"/>
        <v>-7.2603568456485301E-2</v>
      </c>
      <c r="AC353" s="131">
        <f t="shared" si="170"/>
        <v>2186.3955223880598</v>
      </c>
      <c r="AD353" s="131">
        <f t="shared" si="170"/>
        <v>2297.5915852025423</v>
      </c>
      <c r="AE353" s="131">
        <f t="shared" si="170"/>
        <v>2027.6554054054054</v>
      </c>
      <c r="AF353" s="132">
        <f t="shared" si="184"/>
        <v>0.88251341903598546</v>
      </c>
      <c r="AG353" s="132">
        <f t="shared" si="185"/>
        <v>-7.2603568456485301E-2</v>
      </c>
      <c r="AH353" s="134">
        <f t="shared" si="186"/>
        <v>4185.385714285715</v>
      </c>
      <c r="AI353" s="134">
        <f t="shared" si="186"/>
        <v>4688.953125</v>
      </c>
      <c r="AJ353" s="132">
        <f t="shared" si="187"/>
        <v>0.12031565191124205</v>
      </c>
      <c r="AK353" s="131">
        <f t="shared" si="171"/>
        <v>4185.385714285715</v>
      </c>
      <c r="AL353" s="131">
        <f t="shared" si="171"/>
        <v>4281.2888739862747</v>
      </c>
      <c r="AM353" s="131">
        <f t="shared" si="171"/>
        <v>4688.953125</v>
      </c>
      <c r="AN353" s="132">
        <f t="shared" si="188"/>
        <v>1.0952199823494162</v>
      </c>
      <c r="AO353" s="132">
        <f t="shared" si="189"/>
        <v>0.12031565191124205</v>
      </c>
      <c r="AP353" s="134">
        <v>67</v>
      </c>
      <c r="AQ353" s="134">
        <v>74</v>
      </c>
      <c r="AR353" s="132">
        <f t="shared" si="190"/>
        <v>0.10447761194029859</v>
      </c>
      <c r="AS353" s="131">
        <v>67</v>
      </c>
      <c r="AT353" s="131">
        <v>179.22000000000011</v>
      </c>
      <c r="AU353" s="131">
        <v>74</v>
      </c>
      <c r="AV353" s="132">
        <f t="shared" si="191"/>
        <v>0.41290034594353281</v>
      </c>
      <c r="AW353" s="132">
        <f t="shared" si="192"/>
        <v>0.10447761194029859</v>
      </c>
      <c r="AX353" s="134">
        <v>146488.5</v>
      </c>
      <c r="AY353" s="134">
        <v>150046.5</v>
      </c>
      <c r="AZ353" s="132">
        <f t="shared" si="193"/>
        <v>2.4288596033135601E-2</v>
      </c>
      <c r="BA353" s="131">
        <v>146488.5</v>
      </c>
      <c r="BB353" s="131">
        <v>411774.36389999988</v>
      </c>
      <c r="BC353" s="131">
        <v>150046.5</v>
      </c>
      <c r="BD353" s="132">
        <f t="shared" si="194"/>
        <v>0.36439009601976835</v>
      </c>
      <c r="BE353" s="132">
        <f t="shared" si="195"/>
        <v>2.4288596033135601E-2</v>
      </c>
      <c r="BF353" s="131">
        <v>7</v>
      </c>
      <c r="BG353" s="131">
        <v>43.012799999999999</v>
      </c>
      <c r="BH353" s="131">
        <v>23</v>
      </c>
      <c r="BI353" s="132">
        <f t="shared" si="196"/>
        <v>0.53472454711155748</v>
      </c>
      <c r="BJ353" s="132">
        <f t="shared" si="175"/>
        <v>2.2857142857142856</v>
      </c>
      <c r="BK353" s="134">
        <v>1794</v>
      </c>
      <c r="BL353" s="134">
        <v>35</v>
      </c>
      <c r="BM353" s="135">
        <f t="shared" si="197"/>
        <v>1.950947603121516E-2</v>
      </c>
      <c r="BN353" s="134">
        <v>528</v>
      </c>
      <c r="BO353" s="134">
        <v>32</v>
      </c>
      <c r="BP353" s="135">
        <f t="shared" si="198"/>
        <v>6.0606060606060608E-2</v>
      </c>
      <c r="BQ353" s="135">
        <f t="shared" si="199"/>
        <v>2.1064935064935066</v>
      </c>
      <c r="BR353" s="125"/>
      <c r="BS353" s="109"/>
      <c r="BT353" s="109"/>
      <c r="BU353" s="109"/>
      <c r="BX353" s="10"/>
    </row>
    <row r="354" spans="1:76" x14ac:dyDescent="0.25">
      <c r="A354" s="122" t="s">
        <v>232</v>
      </c>
      <c r="B354" s="109" t="s">
        <v>245</v>
      </c>
      <c r="C354" s="107" t="s">
        <v>651</v>
      </c>
      <c r="D354" s="6" t="s">
        <v>595</v>
      </c>
      <c r="E354" s="6" t="s">
        <v>6</v>
      </c>
      <c r="F354" s="26">
        <v>900</v>
      </c>
      <c r="G354" s="129">
        <f t="shared" si="200"/>
        <v>7.7499283154121859</v>
      </c>
      <c r="H354" s="129">
        <f t="shared" si="201"/>
        <v>7.610279569892473</v>
      </c>
      <c r="I354" s="130">
        <f t="shared" si="172"/>
        <v>-1.8350015165301735E-2</v>
      </c>
      <c r="J354" s="137">
        <v>53</v>
      </c>
      <c r="K354" s="137">
        <v>42</v>
      </c>
      <c r="L354" s="130">
        <f t="shared" si="173"/>
        <v>-0.20754716981132071</v>
      </c>
      <c r="M354" s="131">
        <v>53</v>
      </c>
      <c r="N354" s="131">
        <v>95.759999999999962</v>
      </c>
      <c r="O354" s="131">
        <v>42</v>
      </c>
      <c r="P354" s="132">
        <f t="shared" si="176"/>
        <v>0.43859649122807037</v>
      </c>
      <c r="Q354" s="132">
        <f t="shared" si="177"/>
        <v>-0.20754716981132071</v>
      </c>
      <c r="R354" s="140">
        <f t="shared" si="178"/>
        <v>2.0377358490566038</v>
      </c>
      <c r="S354" s="140">
        <f t="shared" si="179"/>
        <v>2.0476190476190474</v>
      </c>
      <c r="T354" s="132">
        <f t="shared" si="180"/>
        <v>4.8500881834214749E-3</v>
      </c>
      <c r="U354" s="133">
        <f t="shared" si="169"/>
        <v>2.0377358490566038</v>
      </c>
      <c r="V354" s="133">
        <f t="shared" si="169"/>
        <v>1.8454469507101083</v>
      </c>
      <c r="W354" s="133">
        <f t="shared" si="169"/>
        <v>2.0476190476190474</v>
      </c>
      <c r="X354" s="132">
        <f t="shared" si="181"/>
        <v>1.1095518334087824</v>
      </c>
      <c r="Y354" s="132">
        <f t="shared" si="182"/>
        <v>4.8500881834214749E-3</v>
      </c>
      <c r="Z354" s="134">
        <f t="shared" si="183"/>
        <v>2002.0648148148141</v>
      </c>
      <c r="AA354" s="134">
        <f t="shared" si="183"/>
        <v>2468.9162790697674</v>
      </c>
      <c r="AB354" s="132">
        <f t="shared" si="174"/>
        <v>0.23318499021628125</v>
      </c>
      <c r="AC354" s="131">
        <f t="shared" si="170"/>
        <v>2002.0648148148148</v>
      </c>
      <c r="AD354" s="131">
        <f t="shared" si="170"/>
        <v>2271.4763976912627</v>
      </c>
      <c r="AE354" s="131">
        <f t="shared" si="170"/>
        <v>2468.9162790697674</v>
      </c>
      <c r="AF354" s="132">
        <f t="shared" si="184"/>
        <v>1.0869213880360735</v>
      </c>
      <c r="AG354" s="132">
        <f t="shared" si="185"/>
        <v>0.23318499021628081</v>
      </c>
      <c r="AH354" s="134">
        <f t="shared" si="186"/>
        <v>4079.6792452830173</v>
      </c>
      <c r="AI354" s="134">
        <f t="shared" si="186"/>
        <v>5055.3999999999996</v>
      </c>
      <c r="AJ354" s="132">
        <f t="shared" si="187"/>
        <v>0.23916604616530202</v>
      </c>
      <c r="AK354" s="131">
        <f t="shared" si="171"/>
        <v>4079.6792452830186</v>
      </c>
      <c r="AL354" s="131">
        <f t="shared" si="171"/>
        <v>4191.8891917293222</v>
      </c>
      <c r="AM354" s="131">
        <f t="shared" si="171"/>
        <v>5055.3999999999996</v>
      </c>
      <c r="AN354" s="132">
        <f t="shared" si="188"/>
        <v>1.2059956188666439</v>
      </c>
      <c r="AO354" s="132">
        <f t="shared" si="189"/>
        <v>0.23916604616530157</v>
      </c>
      <c r="AP354" s="134">
        <v>108</v>
      </c>
      <c r="AQ354" s="134">
        <v>86</v>
      </c>
      <c r="AR354" s="132">
        <f t="shared" si="190"/>
        <v>-0.20370370370370372</v>
      </c>
      <c r="AS354" s="131">
        <v>108</v>
      </c>
      <c r="AT354" s="131">
        <v>176.71999999999991</v>
      </c>
      <c r="AU354" s="131">
        <v>86</v>
      </c>
      <c r="AV354" s="132">
        <f t="shared" si="191"/>
        <v>0.48664554096876439</v>
      </c>
      <c r="AW354" s="132">
        <f t="shared" si="192"/>
        <v>-0.20370370370370372</v>
      </c>
      <c r="AX354" s="134">
        <v>216222.99999999991</v>
      </c>
      <c r="AY354" s="134">
        <v>212326.8</v>
      </c>
      <c r="AZ354" s="132">
        <f t="shared" si="193"/>
        <v>-1.8019359642590826E-2</v>
      </c>
      <c r="BA354" s="131">
        <v>216223</v>
      </c>
      <c r="BB354" s="131">
        <v>401415.30899999978</v>
      </c>
      <c r="BC354" s="131">
        <v>212326.8</v>
      </c>
      <c r="BD354" s="132">
        <f t="shared" si="194"/>
        <v>0.52894544687133516</v>
      </c>
      <c r="BE354" s="132">
        <f t="shared" si="195"/>
        <v>-1.8019359642591271E-2</v>
      </c>
      <c r="BF354" s="131">
        <v>29</v>
      </c>
      <c r="BG354" s="131">
        <v>49.82522222222223</v>
      </c>
      <c r="BH354" s="131">
        <v>29</v>
      </c>
      <c r="BI354" s="132">
        <f t="shared" si="196"/>
        <v>0.58203453404902017</v>
      </c>
      <c r="BJ354" s="132">
        <f t="shared" si="175"/>
        <v>0</v>
      </c>
      <c r="BK354" s="134">
        <v>1046</v>
      </c>
      <c r="BL354" s="134">
        <v>53</v>
      </c>
      <c r="BM354" s="135">
        <f t="shared" si="197"/>
        <v>5.0669216061185469E-2</v>
      </c>
      <c r="BN354" s="134">
        <v>450</v>
      </c>
      <c r="BO354" s="134">
        <v>42</v>
      </c>
      <c r="BP354" s="135">
        <f t="shared" si="198"/>
        <v>9.3333333333333338E-2</v>
      </c>
      <c r="BQ354" s="135">
        <f t="shared" si="199"/>
        <v>0.84201257861635215</v>
      </c>
      <c r="BR354" s="125"/>
      <c r="BS354" s="109"/>
      <c r="BT354" s="109"/>
      <c r="BU354" s="109"/>
      <c r="BX354" s="10"/>
    </row>
    <row r="355" spans="1:76" x14ac:dyDescent="0.25">
      <c r="A355" s="122" t="s">
        <v>378</v>
      </c>
      <c r="B355" s="109" t="s">
        <v>402</v>
      </c>
      <c r="C355" s="107" t="s">
        <v>651</v>
      </c>
      <c r="D355" s="6" t="s">
        <v>595</v>
      </c>
      <c r="E355" s="6" t="s">
        <v>6</v>
      </c>
      <c r="F355" s="26">
        <v>800</v>
      </c>
      <c r="G355" s="129">
        <f t="shared" si="200"/>
        <v>35.665606451612902</v>
      </c>
      <c r="H355" s="129">
        <f t="shared" si="201"/>
        <v>31.668631048387102</v>
      </c>
      <c r="I355" s="130">
        <f t="shared" si="172"/>
        <v>-0.12621244654114494</v>
      </c>
      <c r="J355" s="137">
        <v>154</v>
      </c>
      <c r="K355" s="137">
        <v>159</v>
      </c>
      <c r="L355" s="130">
        <f t="shared" si="173"/>
        <v>3.2467532467532534E-2</v>
      </c>
      <c r="M355" s="131">
        <v>154</v>
      </c>
      <c r="N355" s="131">
        <v>164</v>
      </c>
      <c r="O355" s="131">
        <v>159</v>
      </c>
      <c r="P355" s="132">
        <f t="shared" si="176"/>
        <v>0.96951219512195119</v>
      </c>
      <c r="Q355" s="132">
        <f t="shared" si="177"/>
        <v>3.2467532467532534E-2</v>
      </c>
      <c r="R355" s="140">
        <f t="shared" si="178"/>
        <v>2.1493506493506493</v>
      </c>
      <c r="S355" s="140">
        <f t="shared" si="179"/>
        <v>1.8238993710691824</v>
      </c>
      <c r="T355" s="132">
        <f t="shared" si="180"/>
        <v>-0.15141841950255563</v>
      </c>
      <c r="U355" s="133">
        <f t="shared" si="169"/>
        <v>2.1493506493506493</v>
      </c>
      <c r="V355" s="133">
        <f t="shared" si="169"/>
        <v>2.225609756097561</v>
      </c>
      <c r="W355" s="133">
        <f t="shared" si="169"/>
        <v>1.8238993710691824</v>
      </c>
      <c r="X355" s="132">
        <f t="shared" si="181"/>
        <v>0.81950547083656422</v>
      </c>
      <c r="Y355" s="132">
        <f t="shared" si="182"/>
        <v>-0.15141841950255563</v>
      </c>
      <c r="Z355" s="134">
        <f t="shared" si="183"/>
        <v>2672.2267069486406</v>
      </c>
      <c r="AA355" s="134">
        <f t="shared" si="183"/>
        <v>2708.2139655172409</v>
      </c>
      <c r="AB355" s="132">
        <f t="shared" si="174"/>
        <v>1.3467142767124463E-2</v>
      </c>
      <c r="AC355" s="131">
        <f t="shared" si="170"/>
        <v>2672.2267069486406</v>
      </c>
      <c r="AD355" s="131">
        <f t="shared" si="170"/>
        <v>2713.7370673972609</v>
      </c>
      <c r="AE355" s="131">
        <f t="shared" si="170"/>
        <v>2708.2139655172418</v>
      </c>
      <c r="AF355" s="132">
        <f t="shared" si="184"/>
        <v>0.99796476160259828</v>
      </c>
      <c r="AG355" s="132">
        <f t="shared" si="185"/>
        <v>1.3467142767124907E-2</v>
      </c>
      <c r="AH355" s="134">
        <f t="shared" si="186"/>
        <v>5743.5522077922078</v>
      </c>
      <c r="AI355" s="134">
        <f t="shared" si="186"/>
        <v>4939.5097484276721</v>
      </c>
      <c r="AJ355" s="132">
        <f t="shared" si="187"/>
        <v>-0.13999045020844436</v>
      </c>
      <c r="AK355" s="131">
        <f t="shared" si="171"/>
        <v>5743.5522077922078</v>
      </c>
      <c r="AL355" s="131">
        <f t="shared" si="171"/>
        <v>6039.7196926829283</v>
      </c>
      <c r="AM355" s="131">
        <f t="shared" si="171"/>
        <v>4939.5097484276739</v>
      </c>
      <c r="AN355" s="132">
        <f t="shared" si="188"/>
        <v>0.81783758183543687</v>
      </c>
      <c r="AO355" s="132">
        <f t="shared" si="189"/>
        <v>-0.13999045020844403</v>
      </c>
      <c r="AP355" s="134">
        <v>331</v>
      </c>
      <c r="AQ355" s="134">
        <v>290</v>
      </c>
      <c r="AR355" s="132">
        <f t="shared" si="190"/>
        <v>-0.1238670694864048</v>
      </c>
      <c r="AS355" s="131">
        <v>331</v>
      </c>
      <c r="AT355" s="131">
        <v>365</v>
      </c>
      <c r="AU355" s="131">
        <v>290</v>
      </c>
      <c r="AV355" s="132">
        <f t="shared" si="191"/>
        <v>0.79452054794520544</v>
      </c>
      <c r="AW355" s="132">
        <f t="shared" si="192"/>
        <v>-0.1238670694864048</v>
      </c>
      <c r="AX355" s="134">
        <v>884507.04</v>
      </c>
      <c r="AY355" s="134">
        <v>785382.04999999993</v>
      </c>
      <c r="AZ355" s="132">
        <f t="shared" si="193"/>
        <v>-0.11206806222819898</v>
      </c>
      <c r="BA355" s="131">
        <v>884507.04</v>
      </c>
      <c r="BB355" s="131">
        <v>990514.02960000024</v>
      </c>
      <c r="BC355" s="131">
        <v>785382.05000000016</v>
      </c>
      <c r="BD355" s="132">
        <f t="shared" si="194"/>
        <v>0.79290350921850283</v>
      </c>
      <c r="BE355" s="132">
        <f t="shared" si="195"/>
        <v>-0.11206806222819876</v>
      </c>
      <c r="BF355" s="131">
        <v>96</v>
      </c>
      <c r="BG355" s="131">
        <v>112</v>
      </c>
      <c r="BH355" s="131">
        <v>110</v>
      </c>
      <c r="BI355" s="132">
        <f t="shared" si="196"/>
        <v>0.9821428571428571</v>
      </c>
      <c r="BJ355" s="132">
        <f t="shared" si="175"/>
        <v>0.14583333333333326</v>
      </c>
      <c r="BK355" s="134">
        <v>2659</v>
      </c>
      <c r="BL355" s="134">
        <v>154</v>
      </c>
      <c r="BM355" s="135">
        <f t="shared" si="197"/>
        <v>5.7916509966152691E-2</v>
      </c>
      <c r="BN355" s="134">
        <v>2442</v>
      </c>
      <c r="BO355" s="134">
        <v>159</v>
      </c>
      <c r="BP355" s="135">
        <f t="shared" si="198"/>
        <v>6.5110565110565108E-2</v>
      </c>
      <c r="BQ355" s="135">
        <f t="shared" si="199"/>
        <v>0.12421423785060148</v>
      </c>
      <c r="BR355" s="125"/>
      <c r="BS355" s="109"/>
      <c r="BT355" s="109"/>
      <c r="BU355" s="109"/>
      <c r="BX355" s="10"/>
    </row>
    <row r="356" spans="1:76" x14ac:dyDescent="0.25">
      <c r="A356" s="122" t="s">
        <v>378</v>
      </c>
      <c r="B356" s="109" t="s">
        <v>403</v>
      </c>
      <c r="C356" s="107" t="s">
        <v>651</v>
      </c>
      <c r="D356" s="6" t="s">
        <v>595</v>
      </c>
      <c r="E356" s="6" t="s">
        <v>6</v>
      </c>
      <c r="F356" s="26">
        <v>400</v>
      </c>
      <c r="G356" s="129">
        <f t="shared" si="200"/>
        <v>54.997451612903227</v>
      </c>
      <c r="H356" s="129">
        <f t="shared" si="201"/>
        <v>65.461653225806444</v>
      </c>
      <c r="I356" s="130">
        <f t="shared" si="172"/>
        <v>0.15985238834111809</v>
      </c>
      <c r="J356" s="137">
        <v>124</v>
      </c>
      <c r="K356" s="137">
        <v>149</v>
      </c>
      <c r="L356" s="130">
        <f t="shared" si="173"/>
        <v>0.20161290322580649</v>
      </c>
      <c r="M356" s="131">
        <v>124</v>
      </c>
      <c r="N356" s="131">
        <v>157</v>
      </c>
      <c r="O356" s="131">
        <v>149</v>
      </c>
      <c r="P356" s="132">
        <f t="shared" si="176"/>
        <v>0.94904458598726116</v>
      </c>
      <c r="Q356" s="132">
        <f t="shared" si="177"/>
        <v>0.20161290322580649</v>
      </c>
      <c r="R356" s="140">
        <f t="shared" si="178"/>
        <v>2.032258064516129</v>
      </c>
      <c r="S356" s="140">
        <f t="shared" si="179"/>
        <v>1.8993288590604027</v>
      </c>
      <c r="T356" s="132">
        <f t="shared" si="180"/>
        <v>-6.5409609033770133E-2</v>
      </c>
      <c r="U356" s="133">
        <f t="shared" si="169"/>
        <v>2.032258064516129</v>
      </c>
      <c r="V356" s="133">
        <f t="shared" si="169"/>
        <v>2.0764331210191083</v>
      </c>
      <c r="W356" s="133">
        <f t="shared" si="169"/>
        <v>1.8993288590604027</v>
      </c>
      <c r="X356" s="132">
        <f t="shared" si="181"/>
        <v>0.91470745666405895</v>
      </c>
      <c r="Y356" s="132">
        <f t="shared" si="182"/>
        <v>-6.5409609033770133E-2</v>
      </c>
      <c r="Z356" s="134">
        <f t="shared" si="183"/>
        <v>2706.223809523809</v>
      </c>
      <c r="AA356" s="134">
        <f t="shared" si="183"/>
        <v>2868.2844522968198</v>
      </c>
      <c r="AB356" s="132">
        <f t="shared" si="174"/>
        <v>5.9884419833527103E-2</v>
      </c>
      <c r="AC356" s="131">
        <f t="shared" si="170"/>
        <v>2706.2238095238095</v>
      </c>
      <c r="AD356" s="131">
        <f t="shared" si="170"/>
        <v>2733.3317085889557</v>
      </c>
      <c r="AE356" s="131">
        <f t="shared" si="170"/>
        <v>2868.2844522968198</v>
      </c>
      <c r="AF356" s="132">
        <f t="shared" si="184"/>
        <v>1.0493729843632962</v>
      </c>
      <c r="AG356" s="132">
        <f t="shared" si="185"/>
        <v>5.9884419833526881E-2</v>
      </c>
      <c r="AH356" s="134">
        <f t="shared" si="186"/>
        <v>5499.7451612903214</v>
      </c>
      <c r="AI356" s="134">
        <f t="shared" si="186"/>
        <v>5447.8154362416108</v>
      </c>
      <c r="AJ356" s="132">
        <f t="shared" si="187"/>
        <v>-9.4422056887681904E-3</v>
      </c>
      <c r="AK356" s="131">
        <f t="shared" si="171"/>
        <v>5499.7451612903224</v>
      </c>
      <c r="AL356" s="131">
        <f t="shared" si="171"/>
        <v>5675.5804904458573</v>
      </c>
      <c r="AM356" s="131">
        <f t="shared" si="171"/>
        <v>5447.8154362416108</v>
      </c>
      <c r="AN356" s="132">
        <f t="shared" si="188"/>
        <v>0.95986929361892392</v>
      </c>
      <c r="AO356" s="132">
        <f t="shared" si="189"/>
        <v>-9.4422056887683015E-3</v>
      </c>
      <c r="AP356" s="134">
        <v>252</v>
      </c>
      <c r="AQ356" s="134">
        <v>283</v>
      </c>
      <c r="AR356" s="132">
        <f t="shared" si="190"/>
        <v>0.12301587301587302</v>
      </c>
      <c r="AS356" s="131">
        <v>252</v>
      </c>
      <c r="AT356" s="131">
        <v>326</v>
      </c>
      <c r="AU356" s="131">
        <v>283</v>
      </c>
      <c r="AV356" s="132">
        <f t="shared" si="191"/>
        <v>0.86809815950920244</v>
      </c>
      <c r="AW356" s="132">
        <f t="shared" si="192"/>
        <v>0.12301587301587302</v>
      </c>
      <c r="AX356" s="134">
        <v>681968.39999999991</v>
      </c>
      <c r="AY356" s="134">
        <v>811724.5</v>
      </c>
      <c r="AZ356" s="132">
        <f t="shared" si="193"/>
        <v>0.19026702703527043</v>
      </c>
      <c r="BA356" s="131">
        <v>681968.4</v>
      </c>
      <c r="BB356" s="131">
        <v>891066.13699999964</v>
      </c>
      <c r="BC356" s="131">
        <v>811724.5</v>
      </c>
      <c r="BD356" s="132">
        <f t="shared" si="194"/>
        <v>0.91095875636445645</v>
      </c>
      <c r="BE356" s="132">
        <f t="shared" si="195"/>
        <v>0.19026702703527021</v>
      </c>
      <c r="BF356" s="131">
        <v>62</v>
      </c>
      <c r="BG356" s="131">
        <v>108</v>
      </c>
      <c r="BH356" s="131">
        <v>105</v>
      </c>
      <c r="BI356" s="132">
        <f t="shared" si="196"/>
        <v>0.97222222222222221</v>
      </c>
      <c r="BJ356" s="132">
        <f t="shared" si="175"/>
        <v>0.69354838709677424</v>
      </c>
      <c r="BK356" s="134">
        <v>3617</v>
      </c>
      <c r="BL356" s="134">
        <v>124</v>
      </c>
      <c r="BM356" s="135">
        <f t="shared" si="197"/>
        <v>3.428255460326237E-2</v>
      </c>
      <c r="BN356" s="134">
        <v>3549</v>
      </c>
      <c r="BO356" s="134">
        <v>149</v>
      </c>
      <c r="BP356" s="135">
        <f t="shared" si="198"/>
        <v>4.1983657368272753E-2</v>
      </c>
      <c r="BQ356" s="135">
        <f t="shared" si="199"/>
        <v>0.2246361992019561</v>
      </c>
      <c r="BR356" s="125"/>
      <c r="BS356" s="109"/>
      <c r="BT356" s="109"/>
      <c r="BU356" s="109"/>
      <c r="BX356" s="10"/>
    </row>
    <row r="357" spans="1:76" x14ac:dyDescent="0.25">
      <c r="A357" s="122" t="s">
        <v>378</v>
      </c>
      <c r="B357" s="109" t="s">
        <v>404</v>
      </c>
      <c r="C357" s="107" t="s">
        <v>651</v>
      </c>
      <c r="D357" s="6" t="s">
        <v>595</v>
      </c>
      <c r="E357" s="6" t="s">
        <v>6</v>
      </c>
      <c r="F357" s="26">
        <v>570</v>
      </c>
      <c r="G357" s="129">
        <f t="shared" si="200"/>
        <v>42.421335597057158</v>
      </c>
      <c r="H357" s="129">
        <f t="shared" si="201"/>
        <v>56.570254102999435</v>
      </c>
      <c r="I357" s="130">
        <f t="shared" si="172"/>
        <v>0.25011233784067588</v>
      </c>
      <c r="J357" s="137">
        <v>136</v>
      </c>
      <c r="K357" s="137">
        <v>171</v>
      </c>
      <c r="L357" s="130">
        <f t="shared" si="173"/>
        <v>0.25735294117647056</v>
      </c>
      <c r="M357" s="131">
        <v>136</v>
      </c>
      <c r="N357" s="131">
        <v>238</v>
      </c>
      <c r="O357" s="131">
        <v>171</v>
      </c>
      <c r="P357" s="132">
        <f t="shared" si="176"/>
        <v>0.71848739495798319</v>
      </c>
      <c r="Q357" s="132">
        <f t="shared" si="177"/>
        <v>0.25735294117647056</v>
      </c>
      <c r="R357" s="140">
        <f t="shared" si="178"/>
        <v>1.9411764705882353</v>
      </c>
      <c r="S357" s="140">
        <f t="shared" si="179"/>
        <v>2.0233918128654973</v>
      </c>
      <c r="T357" s="132">
        <f t="shared" si="180"/>
        <v>4.2353358142831921E-2</v>
      </c>
      <c r="U357" s="133">
        <f t="shared" si="169"/>
        <v>1.9411764705882353</v>
      </c>
      <c r="V357" s="133">
        <f t="shared" si="169"/>
        <v>1.9558403361344538</v>
      </c>
      <c r="W357" s="133">
        <f t="shared" si="169"/>
        <v>2.0233918128654973</v>
      </c>
      <c r="X357" s="132">
        <f t="shared" si="181"/>
        <v>1.0345383390878178</v>
      </c>
      <c r="Y357" s="132">
        <f t="shared" si="182"/>
        <v>4.2353358142831921E-2</v>
      </c>
      <c r="Z357" s="134">
        <f t="shared" si="183"/>
        <v>2839.337121212121</v>
      </c>
      <c r="AA357" s="134">
        <f t="shared" si="183"/>
        <v>2889.0069075144511</v>
      </c>
      <c r="AB357" s="132">
        <f t="shared" si="174"/>
        <v>1.7493444484368181E-2</v>
      </c>
      <c r="AC357" s="131">
        <f t="shared" si="170"/>
        <v>2839.337121212121</v>
      </c>
      <c r="AD357" s="131">
        <f t="shared" si="170"/>
        <v>2862.9330812692001</v>
      </c>
      <c r="AE357" s="131">
        <f t="shared" si="170"/>
        <v>2889.0069075144511</v>
      </c>
      <c r="AF357" s="132">
        <f t="shared" si="184"/>
        <v>1.0091073823610617</v>
      </c>
      <c r="AG357" s="132">
        <f t="shared" si="185"/>
        <v>1.7493444484368181E-2</v>
      </c>
      <c r="AH357" s="134">
        <f t="shared" si="186"/>
        <v>5511.6544117647054</v>
      </c>
      <c r="AI357" s="134">
        <f t="shared" si="186"/>
        <v>5845.5929239766092</v>
      </c>
      <c r="AJ357" s="132">
        <f t="shared" si="187"/>
        <v>6.0587708746598246E-2</v>
      </c>
      <c r="AK357" s="131">
        <f t="shared" si="171"/>
        <v>5511.6544117647054</v>
      </c>
      <c r="AL357" s="131">
        <f t="shared" si="171"/>
        <v>5599.44</v>
      </c>
      <c r="AM357" s="131">
        <f t="shared" si="171"/>
        <v>5845.5929239766092</v>
      </c>
      <c r="AN357" s="132">
        <f t="shared" si="188"/>
        <v>1.0439602753090684</v>
      </c>
      <c r="AO357" s="132">
        <f t="shared" si="189"/>
        <v>6.0587708746598246E-2</v>
      </c>
      <c r="AP357" s="134">
        <v>264</v>
      </c>
      <c r="AQ357" s="134">
        <v>346</v>
      </c>
      <c r="AR357" s="132">
        <f t="shared" si="190"/>
        <v>0.31060606060606055</v>
      </c>
      <c r="AS357" s="131">
        <v>264</v>
      </c>
      <c r="AT357" s="131">
        <v>465.49</v>
      </c>
      <c r="AU357" s="131">
        <v>346</v>
      </c>
      <c r="AV357" s="132">
        <f t="shared" si="191"/>
        <v>0.7433027562353649</v>
      </c>
      <c r="AW357" s="132">
        <f t="shared" si="192"/>
        <v>0.31060606060606055</v>
      </c>
      <c r="AX357" s="134">
        <v>749585</v>
      </c>
      <c r="AY357" s="134">
        <v>999596.39</v>
      </c>
      <c r="AZ357" s="132">
        <f t="shared" si="193"/>
        <v>0.3335330749681491</v>
      </c>
      <c r="BA357" s="131">
        <v>749585</v>
      </c>
      <c r="BB357" s="131">
        <v>1332666.72</v>
      </c>
      <c r="BC357" s="131">
        <v>999596.39000000013</v>
      </c>
      <c r="BD357" s="132">
        <f t="shared" si="194"/>
        <v>0.75007229864643143</v>
      </c>
      <c r="BE357" s="132">
        <f t="shared" si="195"/>
        <v>0.33353307496814932</v>
      </c>
      <c r="BF357" s="131">
        <v>84</v>
      </c>
      <c r="BG357" s="131">
        <v>156</v>
      </c>
      <c r="BH357" s="131">
        <v>132</v>
      </c>
      <c r="BI357" s="132">
        <f t="shared" si="196"/>
        <v>0.84615384615384615</v>
      </c>
      <c r="BJ357" s="132">
        <f t="shared" si="175"/>
        <v>0.5714285714285714</v>
      </c>
      <c r="BK357" s="134">
        <v>2192</v>
      </c>
      <c r="BL357" s="134">
        <v>136</v>
      </c>
      <c r="BM357" s="135">
        <f t="shared" si="197"/>
        <v>6.2043795620437957E-2</v>
      </c>
      <c r="BN357" s="134">
        <v>879</v>
      </c>
      <c r="BO357" s="134">
        <v>84</v>
      </c>
      <c r="BP357" s="135">
        <f t="shared" si="198"/>
        <v>9.556313993174062E-2</v>
      </c>
      <c r="BQ357" s="135">
        <f t="shared" si="199"/>
        <v>0.54025296125276068</v>
      </c>
      <c r="BR357" s="125"/>
      <c r="BS357" s="109"/>
      <c r="BT357" s="109"/>
      <c r="BU357" s="109"/>
      <c r="BX357" s="10"/>
    </row>
    <row r="358" spans="1:76" x14ac:dyDescent="0.25">
      <c r="A358" s="122" t="s">
        <v>378</v>
      </c>
      <c r="B358" s="109" t="s">
        <v>405</v>
      </c>
      <c r="C358" s="107" t="s">
        <v>651</v>
      </c>
      <c r="D358" s="6" t="s">
        <v>595</v>
      </c>
      <c r="E358" s="6" t="s">
        <v>6</v>
      </c>
      <c r="F358" s="26">
        <v>400</v>
      </c>
      <c r="G358" s="129">
        <f t="shared" si="200"/>
        <v>26.917298387096775</v>
      </c>
      <c r="H358" s="129">
        <f t="shared" si="201"/>
        <v>30.178911290322581</v>
      </c>
      <c r="I358" s="130">
        <f t="shared" si="172"/>
        <v>0.1080758968356722</v>
      </c>
      <c r="J358" s="137">
        <v>47</v>
      </c>
      <c r="K358" s="137">
        <v>59</v>
      </c>
      <c r="L358" s="130">
        <f t="shared" si="173"/>
        <v>0.25531914893617014</v>
      </c>
      <c r="M358" s="131">
        <v>56</v>
      </c>
      <c r="N358" s="131">
        <v>62</v>
      </c>
      <c r="O358" s="131">
        <v>59</v>
      </c>
      <c r="P358" s="132">
        <f t="shared" si="176"/>
        <v>0.95161290322580649</v>
      </c>
      <c r="Q358" s="132">
        <f t="shared" si="177"/>
        <v>5.3571428571428603E-2</v>
      </c>
      <c r="R358" s="140">
        <f t="shared" si="178"/>
        <v>2.0851063829787235</v>
      </c>
      <c r="S358" s="140">
        <f t="shared" si="179"/>
        <v>2.2372881355932202</v>
      </c>
      <c r="T358" s="132">
        <f t="shared" si="180"/>
        <v>7.2985126253891197E-2</v>
      </c>
      <c r="U358" s="133">
        <f t="shared" si="169"/>
        <v>2.2321428571428572</v>
      </c>
      <c r="V358" s="133">
        <f t="shared" si="169"/>
        <v>2.2419354838709675</v>
      </c>
      <c r="W358" s="133">
        <f t="shared" si="169"/>
        <v>2.2372881355932202</v>
      </c>
      <c r="X358" s="132">
        <f t="shared" si="181"/>
        <v>0.99792708206316305</v>
      </c>
      <c r="Y358" s="132">
        <f t="shared" si="182"/>
        <v>2.3050847457626311E-3</v>
      </c>
      <c r="Z358" s="134">
        <f t="shared" si="183"/>
        <v>2709.1989795918366</v>
      </c>
      <c r="AA358" s="134">
        <f t="shared" si="183"/>
        <v>2834.9886363636356</v>
      </c>
      <c r="AB358" s="132">
        <f t="shared" si="174"/>
        <v>4.643057144172924E-2</v>
      </c>
      <c r="AC358" s="131">
        <f t="shared" si="170"/>
        <v>2670.1959999999999</v>
      </c>
      <c r="AD358" s="131">
        <f t="shared" si="170"/>
        <v>2676.5828345323735</v>
      </c>
      <c r="AE358" s="131">
        <f t="shared" si="170"/>
        <v>2834.9886363636365</v>
      </c>
      <c r="AF358" s="132">
        <f t="shared" si="184"/>
        <v>1.059182103310073</v>
      </c>
      <c r="AG358" s="132">
        <f t="shared" si="185"/>
        <v>6.1715558095224665E-2</v>
      </c>
      <c r="AH358" s="134">
        <f t="shared" si="186"/>
        <v>5648.9680851063831</v>
      </c>
      <c r="AI358" s="134">
        <f t="shared" si="186"/>
        <v>6342.6864406779641</v>
      </c>
      <c r="AJ358" s="132">
        <f t="shared" si="187"/>
        <v>0.12280443881433545</v>
      </c>
      <c r="AK358" s="131">
        <f t="shared" si="171"/>
        <v>5960.2589285714284</v>
      </c>
      <c r="AL358" s="131">
        <f t="shared" si="171"/>
        <v>6000.7260322580623</v>
      </c>
      <c r="AM358" s="131">
        <f t="shared" si="171"/>
        <v>6342.6864406779659</v>
      </c>
      <c r="AN358" s="132">
        <f t="shared" si="188"/>
        <v>1.056986505729745</v>
      </c>
      <c r="AO358" s="132">
        <f t="shared" si="189"/>
        <v>6.4162902432528757E-2</v>
      </c>
      <c r="AP358" s="134">
        <v>98</v>
      </c>
      <c r="AQ358" s="134">
        <v>132</v>
      </c>
      <c r="AR358" s="132">
        <f t="shared" si="190"/>
        <v>0.34693877551020402</v>
      </c>
      <c r="AS358" s="131">
        <v>125</v>
      </c>
      <c r="AT358" s="131">
        <v>139</v>
      </c>
      <c r="AU358" s="131">
        <v>132</v>
      </c>
      <c r="AV358" s="132">
        <f t="shared" si="191"/>
        <v>0.94964028776978415</v>
      </c>
      <c r="AW358" s="132">
        <f t="shared" si="192"/>
        <v>5.600000000000005E-2</v>
      </c>
      <c r="AX358" s="134">
        <v>265501.5</v>
      </c>
      <c r="AY358" s="134">
        <v>374218.49999999988</v>
      </c>
      <c r="AZ358" s="132">
        <f t="shared" si="193"/>
        <v>0.40947791255416588</v>
      </c>
      <c r="BA358" s="131">
        <v>333774.5</v>
      </c>
      <c r="BB358" s="131">
        <v>372045.01399999991</v>
      </c>
      <c r="BC358" s="131">
        <v>374218.5</v>
      </c>
      <c r="BD358" s="132">
        <f t="shared" si="194"/>
        <v>1.0058419973879831</v>
      </c>
      <c r="BE358" s="132">
        <f t="shared" si="195"/>
        <v>0.12117162934855719</v>
      </c>
      <c r="BF358" s="131">
        <v>33</v>
      </c>
      <c r="BG358" s="131">
        <v>51</v>
      </c>
      <c r="BH358" s="131">
        <v>43</v>
      </c>
      <c r="BI358" s="132">
        <f t="shared" si="196"/>
        <v>0.84313725490196079</v>
      </c>
      <c r="BJ358" s="132">
        <f t="shared" si="175"/>
        <v>0.30303030303030298</v>
      </c>
      <c r="BK358" s="134">
        <v>3237</v>
      </c>
      <c r="BL358" s="134">
        <v>56</v>
      </c>
      <c r="BM358" s="135">
        <f t="shared" si="197"/>
        <v>1.7299969107198023E-2</v>
      </c>
      <c r="BN358" s="134">
        <v>2193</v>
      </c>
      <c r="BO358" s="134">
        <v>59</v>
      </c>
      <c r="BP358" s="135">
        <f t="shared" si="198"/>
        <v>2.6903784769721842E-2</v>
      </c>
      <c r="BQ358" s="135">
        <f t="shared" si="199"/>
        <v>0.55513484463552865</v>
      </c>
      <c r="BR358" s="125"/>
      <c r="BS358" s="109"/>
      <c r="BT358" s="109"/>
      <c r="BU358" s="109"/>
      <c r="BX358" s="10"/>
    </row>
    <row r="359" spans="1:76" x14ac:dyDescent="0.25">
      <c r="A359" s="122" t="s">
        <v>378</v>
      </c>
      <c r="B359" s="109" t="s">
        <v>406</v>
      </c>
      <c r="C359" s="107" t="s">
        <v>651</v>
      </c>
      <c r="D359" s="6" t="s">
        <v>595</v>
      </c>
      <c r="E359" s="6" t="s">
        <v>6</v>
      </c>
      <c r="F359" s="26">
        <v>935</v>
      </c>
      <c r="G359" s="129">
        <f t="shared" si="200"/>
        <v>36.140076591340353</v>
      </c>
      <c r="H359" s="129">
        <f t="shared" si="201"/>
        <v>32.027017422804896</v>
      </c>
      <c r="I359" s="130">
        <f t="shared" si="172"/>
        <v>-0.12842467077832687</v>
      </c>
      <c r="J359" s="137">
        <v>163</v>
      </c>
      <c r="K359" s="137">
        <v>165</v>
      </c>
      <c r="L359" s="130">
        <f t="shared" si="173"/>
        <v>1.2269938650306678E-2</v>
      </c>
      <c r="M359" s="131">
        <v>163</v>
      </c>
      <c r="N359" s="131">
        <v>199</v>
      </c>
      <c r="O359" s="131">
        <v>165</v>
      </c>
      <c r="P359" s="132">
        <f t="shared" si="176"/>
        <v>0.82914572864321612</v>
      </c>
      <c r="Q359" s="132">
        <f t="shared" si="177"/>
        <v>1.2269938650306678E-2</v>
      </c>
      <c r="R359" s="140">
        <f t="shared" si="178"/>
        <v>2.2024539877300615</v>
      </c>
      <c r="S359" s="140">
        <f t="shared" si="179"/>
        <v>1.9333333333333333</v>
      </c>
      <c r="T359" s="132">
        <f t="shared" si="180"/>
        <v>-0.12219127205199631</v>
      </c>
      <c r="U359" s="133">
        <f t="shared" si="169"/>
        <v>2.2024539877300615</v>
      </c>
      <c r="V359" s="133">
        <f t="shared" si="169"/>
        <v>2.2110552763819094</v>
      </c>
      <c r="W359" s="133">
        <f t="shared" si="169"/>
        <v>1.9333333333333333</v>
      </c>
      <c r="X359" s="132">
        <f t="shared" si="181"/>
        <v>0.8743939393939395</v>
      </c>
      <c r="Y359" s="132">
        <f t="shared" si="182"/>
        <v>-0.12219127205199631</v>
      </c>
      <c r="Z359" s="134">
        <f t="shared" si="183"/>
        <v>2917.8833426183842</v>
      </c>
      <c r="AA359" s="134">
        <f t="shared" si="183"/>
        <v>2910.0410658307201</v>
      </c>
      <c r="AB359" s="132">
        <f t="shared" si="174"/>
        <v>-2.6876594664085873E-3</v>
      </c>
      <c r="AC359" s="131">
        <f t="shared" si="170"/>
        <v>2917.8833426183842</v>
      </c>
      <c r="AD359" s="131">
        <f t="shared" si="170"/>
        <v>2944.9271949999998</v>
      </c>
      <c r="AE359" s="131">
        <f t="shared" si="170"/>
        <v>2910.0410658307205</v>
      </c>
      <c r="AF359" s="132">
        <f t="shared" si="184"/>
        <v>0.98815382287599163</v>
      </c>
      <c r="AG359" s="132">
        <f t="shared" si="185"/>
        <v>-2.6876594664083653E-3</v>
      </c>
      <c r="AH359" s="134">
        <f t="shared" si="186"/>
        <v>6426.5038036809819</v>
      </c>
      <c r="AI359" s="134">
        <f t="shared" si="186"/>
        <v>5626.0793939393925</v>
      </c>
      <c r="AJ359" s="132">
        <f t="shared" si="187"/>
        <v>-0.12455052298936187</v>
      </c>
      <c r="AK359" s="131">
        <f t="shared" si="171"/>
        <v>6426.5038036809819</v>
      </c>
      <c r="AL359" s="131">
        <f t="shared" si="171"/>
        <v>6511.3968130653257</v>
      </c>
      <c r="AM359" s="131">
        <f t="shared" si="171"/>
        <v>5626.0793939393934</v>
      </c>
      <c r="AN359" s="132">
        <f t="shared" si="188"/>
        <v>0.86403571391171941</v>
      </c>
      <c r="AO359" s="132">
        <f t="shared" si="189"/>
        <v>-0.12455052298936165</v>
      </c>
      <c r="AP359" s="134">
        <v>359</v>
      </c>
      <c r="AQ359" s="134">
        <v>319</v>
      </c>
      <c r="AR359" s="132">
        <f t="shared" si="190"/>
        <v>-0.11142061281337046</v>
      </c>
      <c r="AS359" s="131">
        <v>359</v>
      </c>
      <c r="AT359" s="131">
        <v>440</v>
      </c>
      <c r="AU359" s="131">
        <v>319</v>
      </c>
      <c r="AV359" s="132">
        <f t="shared" si="191"/>
        <v>0.72499999999999998</v>
      </c>
      <c r="AW359" s="132">
        <f t="shared" si="192"/>
        <v>-0.11142061281337046</v>
      </c>
      <c r="AX359" s="134">
        <v>1047520.12</v>
      </c>
      <c r="AY359" s="134">
        <v>928303.09999999974</v>
      </c>
      <c r="AZ359" s="132">
        <f t="shared" si="193"/>
        <v>-0.11380881161499812</v>
      </c>
      <c r="BA359" s="131">
        <v>1047520.12</v>
      </c>
      <c r="BB359" s="131">
        <v>1295767.9657999999</v>
      </c>
      <c r="BC359" s="131">
        <v>928303.09999999986</v>
      </c>
      <c r="BD359" s="132">
        <f t="shared" si="194"/>
        <v>0.71641152158509391</v>
      </c>
      <c r="BE359" s="132">
        <f t="shared" si="195"/>
        <v>-0.11380881161499801</v>
      </c>
      <c r="BF359" s="131">
        <v>146</v>
      </c>
      <c r="BG359" s="131">
        <v>184</v>
      </c>
      <c r="BH359" s="131">
        <v>116</v>
      </c>
      <c r="BI359" s="132">
        <f t="shared" si="196"/>
        <v>0.63043478260869568</v>
      </c>
      <c r="BJ359" s="132">
        <f t="shared" si="175"/>
        <v>-0.20547945205479456</v>
      </c>
      <c r="BK359" s="134">
        <v>3323</v>
      </c>
      <c r="BL359" s="134">
        <v>163</v>
      </c>
      <c r="BM359" s="135">
        <f t="shared" si="197"/>
        <v>4.9052061390309959E-2</v>
      </c>
      <c r="BN359" s="134">
        <v>2976</v>
      </c>
      <c r="BO359" s="134">
        <v>165</v>
      </c>
      <c r="BP359" s="135">
        <f t="shared" si="198"/>
        <v>5.5443548387096774E-2</v>
      </c>
      <c r="BQ359" s="135">
        <f t="shared" si="199"/>
        <v>0.13030006926578275</v>
      </c>
      <c r="BR359" s="125"/>
      <c r="BS359" s="109"/>
      <c r="BT359" s="109"/>
      <c r="BU359" s="109"/>
      <c r="BX359" s="10"/>
    </row>
    <row r="360" spans="1:76" x14ac:dyDescent="0.25">
      <c r="A360" s="122" t="s">
        <v>378</v>
      </c>
      <c r="B360" s="109" t="s">
        <v>407</v>
      </c>
      <c r="C360" s="107" t="s">
        <v>651</v>
      </c>
      <c r="D360" s="6" t="s">
        <v>595</v>
      </c>
      <c r="E360" s="6" t="s">
        <v>6</v>
      </c>
      <c r="F360" s="26">
        <v>1410</v>
      </c>
      <c r="G360" s="129">
        <f t="shared" si="200"/>
        <v>7.6520704644246145</v>
      </c>
      <c r="H360" s="129">
        <f t="shared" si="201"/>
        <v>10.076515671471055</v>
      </c>
      <c r="I360" s="130">
        <f t="shared" si="172"/>
        <v>0.24060352666453996</v>
      </c>
      <c r="J360" s="137">
        <v>61</v>
      </c>
      <c r="K360" s="137">
        <v>82</v>
      </c>
      <c r="L360" s="130">
        <f t="shared" si="173"/>
        <v>0.34426229508196715</v>
      </c>
      <c r="M360" s="131">
        <v>61</v>
      </c>
      <c r="N360" s="131">
        <v>70</v>
      </c>
      <c r="O360" s="131">
        <v>82</v>
      </c>
      <c r="P360" s="132">
        <f t="shared" si="176"/>
        <v>1.1714285714285715</v>
      </c>
      <c r="Q360" s="132">
        <f t="shared" si="177"/>
        <v>0.34426229508196715</v>
      </c>
      <c r="R360" s="140">
        <f t="shared" si="178"/>
        <v>2.1147540983606556</v>
      </c>
      <c r="S360" s="140">
        <f t="shared" si="179"/>
        <v>1.9268292682926829</v>
      </c>
      <c r="T360" s="132">
        <f t="shared" si="180"/>
        <v>-8.8863679334467705E-2</v>
      </c>
      <c r="U360" s="133">
        <f t="shared" si="169"/>
        <v>2.1147540983606556</v>
      </c>
      <c r="V360" s="133">
        <f t="shared" si="169"/>
        <v>2.1214285714285714</v>
      </c>
      <c r="W360" s="133">
        <f t="shared" si="169"/>
        <v>1.9268292682926829</v>
      </c>
      <c r="X360" s="132">
        <f t="shared" si="181"/>
        <v>0.90826968875749359</v>
      </c>
      <c r="Y360" s="132">
        <f t="shared" si="182"/>
        <v>-8.8863679334467705E-2</v>
      </c>
      <c r="Z360" s="134">
        <f t="shared" si="183"/>
        <v>2592.8062015503874</v>
      </c>
      <c r="AA360" s="134">
        <f t="shared" si="183"/>
        <v>2787.6234177215188</v>
      </c>
      <c r="AB360" s="132">
        <f t="shared" si="174"/>
        <v>7.5137592641763673E-2</v>
      </c>
      <c r="AC360" s="131">
        <f t="shared" si="170"/>
        <v>2592.8062015503865</v>
      </c>
      <c r="AD360" s="131">
        <f t="shared" si="170"/>
        <v>2613.1279750841759</v>
      </c>
      <c r="AE360" s="131">
        <f t="shared" si="170"/>
        <v>2787.6234177215183</v>
      </c>
      <c r="AF360" s="132">
        <f t="shared" si="184"/>
        <v>1.0667764626536216</v>
      </c>
      <c r="AG360" s="132">
        <f t="shared" si="185"/>
        <v>7.5137592641763673E-2</v>
      </c>
      <c r="AH360" s="134">
        <f t="shared" si="186"/>
        <v>5483.1475409836057</v>
      </c>
      <c r="AI360" s="134">
        <f t="shared" si="186"/>
        <v>5371.2743902439015</v>
      </c>
      <c r="AJ360" s="132">
        <f t="shared" si="187"/>
        <v>-2.0403089631185756E-2</v>
      </c>
      <c r="AK360" s="131">
        <f t="shared" si="171"/>
        <v>5483.1475409836039</v>
      </c>
      <c r="AL360" s="131">
        <f t="shared" si="171"/>
        <v>5543.5643471428593</v>
      </c>
      <c r="AM360" s="131">
        <f t="shared" si="171"/>
        <v>5371.2743902439006</v>
      </c>
      <c r="AN360" s="132">
        <f t="shared" si="188"/>
        <v>0.96892072570822474</v>
      </c>
      <c r="AO360" s="132">
        <f t="shared" si="189"/>
        <v>-2.0403089631185534E-2</v>
      </c>
      <c r="AP360" s="134">
        <v>129</v>
      </c>
      <c r="AQ360" s="134">
        <v>158</v>
      </c>
      <c r="AR360" s="132">
        <f t="shared" si="190"/>
        <v>0.22480620155038755</v>
      </c>
      <c r="AS360" s="131">
        <v>129</v>
      </c>
      <c r="AT360" s="131">
        <v>148.5</v>
      </c>
      <c r="AU360" s="131">
        <v>158</v>
      </c>
      <c r="AV360" s="132">
        <f t="shared" si="191"/>
        <v>1.063973063973064</v>
      </c>
      <c r="AW360" s="132">
        <f t="shared" si="192"/>
        <v>0.22480620155038755</v>
      </c>
      <c r="AX360" s="134">
        <v>334472</v>
      </c>
      <c r="AY360" s="134">
        <v>440444.5</v>
      </c>
      <c r="AZ360" s="132">
        <f t="shared" si="193"/>
        <v>0.31683519098758639</v>
      </c>
      <c r="BA360" s="131">
        <v>334471.99999999988</v>
      </c>
      <c r="BB360" s="131">
        <v>388049.50430000009</v>
      </c>
      <c r="BC360" s="131">
        <v>440444.49999999988</v>
      </c>
      <c r="BD360" s="132">
        <f t="shared" si="194"/>
        <v>1.1350214215439207</v>
      </c>
      <c r="BE360" s="132">
        <f t="shared" si="195"/>
        <v>0.31683519098758661</v>
      </c>
      <c r="BF360" s="131">
        <v>35</v>
      </c>
      <c r="BG360" s="131">
        <v>42</v>
      </c>
      <c r="BH360" s="131">
        <v>54</v>
      </c>
      <c r="BI360" s="132">
        <f t="shared" si="196"/>
        <v>1.2857142857142858</v>
      </c>
      <c r="BJ360" s="132">
        <f t="shared" si="175"/>
        <v>0.54285714285714293</v>
      </c>
      <c r="BK360" s="134">
        <v>1835</v>
      </c>
      <c r="BL360" s="134">
        <v>61</v>
      </c>
      <c r="BM360" s="135">
        <f t="shared" si="197"/>
        <v>3.3242506811989099E-2</v>
      </c>
      <c r="BN360" s="134">
        <v>999</v>
      </c>
      <c r="BO360" s="134">
        <v>77</v>
      </c>
      <c r="BP360" s="135">
        <f t="shared" si="198"/>
        <v>7.7077077077077075E-2</v>
      </c>
      <c r="BQ360" s="135">
        <f t="shared" si="199"/>
        <v>1.3186301055153513</v>
      </c>
      <c r="BR360" s="125"/>
      <c r="BS360" s="109"/>
      <c r="BT360" s="109"/>
      <c r="BU360" s="109"/>
      <c r="BX360" s="10"/>
    </row>
    <row r="361" spans="1:76" x14ac:dyDescent="0.25">
      <c r="A361" s="122" t="s">
        <v>378</v>
      </c>
      <c r="B361" s="109" t="s">
        <v>408</v>
      </c>
      <c r="C361" s="107" t="s">
        <v>651</v>
      </c>
      <c r="D361" s="6" t="s">
        <v>595</v>
      </c>
      <c r="E361" s="6" t="s">
        <v>6</v>
      </c>
      <c r="F361" s="26">
        <v>610</v>
      </c>
      <c r="G361" s="129">
        <f t="shared" si="200"/>
        <v>20.910819672131147</v>
      </c>
      <c r="H361" s="129">
        <f t="shared" si="201"/>
        <v>25.818614489687992</v>
      </c>
      <c r="I361" s="130">
        <f t="shared" si="172"/>
        <v>0.1900874587796734</v>
      </c>
      <c r="J361" s="137">
        <v>76</v>
      </c>
      <c r="K361" s="137">
        <v>89</v>
      </c>
      <c r="L361" s="130">
        <f t="shared" si="173"/>
        <v>0.17105263157894735</v>
      </c>
      <c r="M361" s="131">
        <v>76</v>
      </c>
      <c r="N361" s="131">
        <v>84</v>
      </c>
      <c r="O361" s="131">
        <v>89</v>
      </c>
      <c r="P361" s="132">
        <f t="shared" si="176"/>
        <v>1.0595238095238095</v>
      </c>
      <c r="Q361" s="132">
        <f t="shared" si="177"/>
        <v>0.17105263157894735</v>
      </c>
      <c r="R361" s="140">
        <f t="shared" si="178"/>
        <v>1.7894736842105263</v>
      </c>
      <c r="S361" s="140">
        <f t="shared" si="179"/>
        <v>1.9101123595505618</v>
      </c>
      <c r="T361" s="132">
        <f t="shared" si="180"/>
        <v>6.7415730337078594E-2</v>
      </c>
      <c r="U361" s="133">
        <f t="shared" si="169"/>
        <v>1.7894736842105263</v>
      </c>
      <c r="V361" s="133">
        <f t="shared" si="169"/>
        <v>1.7976190476190477</v>
      </c>
      <c r="W361" s="133">
        <f t="shared" si="169"/>
        <v>1.9101123595505618</v>
      </c>
      <c r="X361" s="132">
        <f t="shared" si="181"/>
        <v>1.0625790609420342</v>
      </c>
      <c r="Y361" s="132">
        <f t="shared" si="182"/>
        <v>6.7415730337078594E-2</v>
      </c>
      <c r="Z361" s="134">
        <f t="shared" si="183"/>
        <v>2907.526470588235</v>
      </c>
      <c r="AA361" s="134">
        <f t="shared" si="183"/>
        <v>2871.9411764705874</v>
      </c>
      <c r="AB361" s="132">
        <f t="shared" si="174"/>
        <v>-1.2239026704526701E-2</v>
      </c>
      <c r="AC361" s="131">
        <f t="shared" si="170"/>
        <v>2907.526470588235</v>
      </c>
      <c r="AD361" s="131">
        <f t="shared" si="170"/>
        <v>2926.5873708609279</v>
      </c>
      <c r="AE361" s="131">
        <f t="shared" si="170"/>
        <v>2871.9411764705874</v>
      </c>
      <c r="AF361" s="132">
        <f t="shared" si="184"/>
        <v>0.98132767368080831</v>
      </c>
      <c r="AG361" s="132">
        <f t="shared" si="185"/>
        <v>-1.2239026704526701E-2</v>
      </c>
      <c r="AH361" s="134">
        <f t="shared" si="186"/>
        <v>5202.9421052631578</v>
      </c>
      <c r="AI361" s="134">
        <f t="shared" si="186"/>
        <v>5485.7303370786503</v>
      </c>
      <c r="AJ361" s="132">
        <f t="shared" si="187"/>
        <v>5.4351600708651304E-2</v>
      </c>
      <c r="AK361" s="131">
        <f t="shared" si="171"/>
        <v>5202.9421052631578</v>
      </c>
      <c r="AL361" s="131">
        <f t="shared" si="171"/>
        <v>5260.889202380954</v>
      </c>
      <c r="AM361" s="131">
        <f t="shared" si="171"/>
        <v>5485.7303370786503</v>
      </c>
      <c r="AN361" s="132">
        <f t="shared" si="188"/>
        <v>1.0427382379761845</v>
      </c>
      <c r="AO361" s="132">
        <f t="shared" si="189"/>
        <v>5.4351600708651304E-2</v>
      </c>
      <c r="AP361" s="134">
        <v>136</v>
      </c>
      <c r="AQ361" s="134">
        <v>170</v>
      </c>
      <c r="AR361" s="132">
        <f t="shared" si="190"/>
        <v>0.25</v>
      </c>
      <c r="AS361" s="131">
        <v>136</v>
      </c>
      <c r="AT361" s="131">
        <v>151</v>
      </c>
      <c r="AU361" s="131">
        <v>170</v>
      </c>
      <c r="AV361" s="132">
        <f t="shared" si="191"/>
        <v>1.1258278145695364</v>
      </c>
      <c r="AW361" s="132">
        <f t="shared" si="192"/>
        <v>0.25</v>
      </c>
      <c r="AX361" s="134">
        <v>395423.6</v>
      </c>
      <c r="AY361" s="134">
        <v>488229.99999999988</v>
      </c>
      <c r="AZ361" s="132">
        <f t="shared" si="193"/>
        <v>0.23470121661934162</v>
      </c>
      <c r="BA361" s="131">
        <v>395423.6</v>
      </c>
      <c r="BB361" s="131">
        <v>441914.69300000009</v>
      </c>
      <c r="BC361" s="131">
        <v>488229.99999999988</v>
      </c>
      <c r="BD361" s="132">
        <f t="shared" si="194"/>
        <v>1.1048059902366718</v>
      </c>
      <c r="BE361" s="132">
        <f t="shared" si="195"/>
        <v>0.23470121661934162</v>
      </c>
      <c r="BF361" s="131">
        <v>45</v>
      </c>
      <c r="BG361" s="131">
        <v>52</v>
      </c>
      <c r="BH361" s="131">
        <v>64</v>
      </c>
      <c r="BI361" s="132">
        <f t="shared" si="196"/>
        <v>1.2307692307692308</v>
      </c>
      <c r="BJ361" s="132">
        <f t="shared" si="175"/>
        <v>0.42222222222222228</v>
      </c>
      <c r="BK361" s="134">
        <v>3841</v>
      </c>
      <c r="BL361" s="134">
        <v>76</v>
      </c>
      <c r="BM361" s="135">
        <f t="shared" si="197"/>
        <v>1.9786513928664411E-2</v>
      </c>
      <c r="BN361" s="134">
        <v>3098</v>
      </c>
      <c r="BO361" s="134">
        <v>89</v>
      </c>
      <c r="BP361" s="135">
        <f t="shared" si="198"/>
        <v>2.8728211749515817E-2</v>
      </c>
      <c r="BQ361" s="135">
        <f t="shared" si="199"/>
        <v>0.45190870170908215</v>
      </c>
      <c r="BR361" s="125"/>
      <c r="BS361" s="109"/>
      <c r="BT361" s="109"/>
      <c r="BU361" s="109"/>
      <c r="BX361" s="10"/>
    </row>
    <row r="362" spans="1:76" x14ac:dyDescent="0.25">
      <c r="A362" s="122" t="s">
        <v>378</v>
      </c>
      <c r="B362" s="109" t="s">
        <v>409</v>
      </c>
      <c r="C362" s="107" t="s">
        <v>651</v>
      </c>
      <c r="D362" s="6" t="s">
        <v>595</v>
      </c>
      <c r="E362" s="6" t="s">
        <v>6</v>
      </c>
      <c r="F362" s="26">
        <v>640</v>
      </c>
      <c r="G362" s="129">
        <f t="shared" si="200"/>
        <v>37.88268649193548</v>
      </c>
      <c r="H362" s="129">
        <f t="shared" si="201"/>
        <v>26.092590725806449</v>
      </c>
      <c r="I362" s="130">
        <f t="shared" si="172"/>
        <v>-0.45185608014263723</v>
      </c>
      <c r="J362" s="137">
        <v>121</v>
      </c>
      <c r="K362" s="137">
        <v>82</v>
      </c>
      <c r="L362" s="130">
        <f t="shared" si="173"/>
        <v>-0.3223140495867769</v>
      </c>
      <c r="M362" s="131">
        <v>121</v>
      </c>
      <c r="N362" s="131">
        <v>127</v>
      </c>
      <c r="O362" s="131">
        <v>82</v>
      </c>
      <c r="P362" s="132">
        <f t="shared" si="176"/>
        <v>0.64566929133858264</v>
      </c>
      <c r="Q362" s="132">
        <f t="shared" si="177"/>
        <v>-0.3223140495867769</v>
      </c>
      <c r="R362" s="140">
        <f t="shared" si="178"/>
        <v>2.1735537190082646</v>
      </c>
      <c r="S362" s="140">
        <f t="shared" si="179"/>
        <v>2.3170731707317072</v>
      </c>
      <c r="T362" s="132">
        <f t="shared" si="180"/>
        <v>6.6029861819530522E-2</v>
      </c>
      <c r="U362" s="133">
        <f t="shared" si="169"/>
        <v>2.1735537190082646</v>
      </c>
      <c r="V362" s="133">
        <f t="shared" si="169"/>
        <v>2.173228346456693</v>
      </c>
      <c r="W362" s="133">
        <f t="shared" si="169"/>
        <v>2.3170731707317072</v>
      </c>
      <c r="X362" s="132">
        <f t="shared" si="181"/>
        <v>1.0661894662424884</v>
      </c>
      <c r="Y362" s="132">
        <f t="shared" si="182"/>
        <v>6.6029861819530522E-2</v>
      </c>
      <c r="Z362" s="134">
        <f t="shared" si="183"/>
        <v>2857.7661596958169</v>
      </c>
      <c r="AA362" s="134">
        <f t="shared" si="183"/>
        <v>2724.6157894736843</v>
      </c>
      <c r="AB362" s="132">
        <f t="shared" si="174"/>
        <v>-4.6592465156878093E-2</v>
      </c>
      <c r="AC362" s="131">
        <f t="shared" si="170"/>
        <v>2857.7661596958174</v>
      </c>
      <c r="AD362" s="131">
        <f t="shared" si="170"/>
        <v>2885.5362967391316</v>
      </c>
      <c r="AE362" s="131">
        <f t="shared" si="170"/>
        <v>2724.6157894736843</v>
      </c>
      <c r="AF362" s="132">
        <f t="shared" si="184"/>
        <v>0.94423202804716089</v>
      </c>
      <c r="AG362" s="132">
        <f t="shared" si="185"/>
        <v>-4.6592465156878204E-2</v>
      </c>
      <c r="AH362" s="134">
        <f t="shared" si="186"/>
        <v>6211.5082644628092</v>
      </c>
      <c r="AI362" s="134">
        <f t="shared" si="186"/>
        <v>6313.1341463414628</v>
      </c>
      <c r="AJ362" s="132">
        <f t="shared" si="187"/>
        <v>1.6360902626512575E-2</v>
      </c>
      <c r="AK362" s="131">
        <f t="shared" si="171"/>
        <v>6211.5082644628101</v>
      </c>
      <c r="AL362" s="131">
        <f t="shared" si="171"/>
        <v>6270.9292748031521</v>
      </c>
      <c r="AM362" s="131">
        <f t="shared" si="171"/>
        <v>6313.1341463414628</v>
      </c>
      <c r="AN362" s="132">
        <f t="shared" si="188"/>
        <v>1.0067302419926647</v>
      </c>
      <c r="AO362" s="132">
        <f t="shared" si="189"/>
        <v>1.6360902626512352E-2</v>
      </c>
      <c r="AP362" s="134">
        <v>263</v>
      </c>
      <c r="AQ362" s="134">
        <v>190</v>
      </c>
      <c r="AR362" s="132">
        <f t="shared" si="190"/>
        <v>-0.27756653992395441</v>
      </c>
      <c r="AS362" s="131">
        <v>263</v>
      </c>
      <c r="AT362" s="131">
        <v>276</v>
      </c>
      <c r="AU362" s="131">
        <v>190</v>
      </c>
      <c r="AV362" s="132">
        <f t="shared" si="191"/>
        <v>0.68840579710144922</v>
      </c>
      <c r="AW362" s="132">
        <f t="shared" si="192"/>
        <v>-0.27756653992395441</v>
      </c>
      <c r="AX362" s="134">
        <v>751592.49999999988</v>
      </c>
      <c r="AY362" s="134">
        <v>517677</v>
      </c>
      <c r="AZ362" s="132">
        <f t="shared" si="193"/>
        <v>-0.31122649574071048</v>
      </c>
      <c r="BA362" s="131">
        <v>751592.5</v>
      </c>
      <c r="BB362" s="131">
        <v>796408.01790000033</v>
      </c>
      <c r="BC362" s="131">
        <v>517677</v>
      </c>
      <c r="BD362" s="132">
        <f t="shared" si="194"/>
        <v>0.65001480191652372</v>
      </c>
      <c r="BE362" s="132">
        <f t="shared" si="195"/>
        <v>-0.3112264957407106</v>
      </c>
      <c r="BF362" s="131">
        <v>98</v>
      </c>
      <c r="BG362" s="131">
        <v>106</v>
      </c>
      <c r="BH362" s="131">
        <v>73</v>
      </c>
      <c r="BI362" s="132">
        <f t="shared" si="196"/>
        <v>0.68867924528301883</v>
      </c>
      <c r="BJ362" s="132">
        <f t="shared" si="175"/>
        <v>-0.25510204081632648</v>
      </c>
      <c r="BK362" s="134">
        <v>2848</v>
      </c>
      <c r="BL362" s="134">
        <v>115</v>
      </c>
      <c r="BM362" s="135">
        <f t="shared" si="197"/>
        <v>4.0379213483146069E-2</v>
      </c>
      <c r="BN362" s="134">
        <v>1990</v>
      </c>
      <c r="BO362" s="134">
        <v>82</v>
      </c>
      <c r="BP362" s="135">
        <f t="shared" si="198"/>
        <v>4.1206030150753768E-2</v>
      </c>
      <c r="BQ362" s="135">
        <f t="shared" si="199"/>
        <v>2.0476294516058591E-2</v>
      </c>
      <c r="BR362" s="125"/>
      <c r="BS362" s="109"/>
      <c r="BT362" s="109"/>
      <c r="BU362" s="109"/>
      <c r="BX362" s="10"/>
    </row>
    <row r="363" spans="1:76" x14ac:dyDescent="0.25">
      <c r="A363" s="122" t="s">
        <v>378</v>
      </c>
      <c r="B363" s="109" t="s">
        <v>410</v>
      </c>
      <c r="C363" s="107" t="s">
        <v>651</v>
      </c>
      <c r="D363" s="6" t="s">
        <v>595</v>
      </c>
      <c r="E363" s="6" t="s">
        <v>6</v>
      </c>
      <c r="F363" s="26">
        <v>1300</v>
      </c>
      <c r="G363" s="129">
        <f t="shared" si="200"/>
        <v>21.352250868486355</v>
      </c>
      <c r="H363" s="129">
        <f t="shared" si="201"/>
        <v>18.534505210918116</v>
      </c>
      <c r="I363" s="130">
        <f t="shared" si="172"/>
        <v>-0.1520270234086632</v>
      </c>
      <c r="J363" s="137">
        <v>174</v>
      </c>
      <c r="K363" s="137">
        <v>159</v>
      </c>
      <c r="L363" s="130">
        <f t="shared" si="173"/>
        <v>-8.6206896551724088E-2</v>
      </c>
      <c r="M363" s="131">
        <v>174</v>
      </c>
      <c r="N363" s="131">
        <v>191</v>
      </c>
      <c r="O363" s="131">
        <v>159</v>
      </c>
      <c r="P363" s="132">
        <f t="shared" si="176"/>
        <v>0.83246073298429324</v>
      </c>
      <c r="Q363" s="132">
        <f t="shared" si="177"/>
        <v>-8.6206896551724088E-2</v>
      </c>
      <c r="R363" s="140">
        <f t="shared" si="178"/>
        <v>1.7931034482758621</v>
      </c>
      <c r="S363" s="140">
        <f t="shared" si="179"/>
        <v>1.7421383647798743</v>
      </c>
      <c r="T363" s="132">
        <f t="shared" si="180"/>
        <v>-2.8422835026608584E-2</v>
      </c>
      <c r="U363" s="133">
        <f t="shared" si="169"/>
        <v>1.7931034482758621</v>
      </c>
      <c r="V363" s="133">
        <f t="shared" si="169"/>
        <v>1.8429319371727748</v>
      </c>
      <c r="W363" s="133">
        <f t="shared" si="169"/>
        <v>1.7421383647798743</v>
      </c>
      <c r="X363" s="132">
        <f t="shared" si="181"/>
        <v>0.94530803316180678</v>
      </c>
      <c r="Y363" s="132">
        <f t="shared" si="182"/>
        <v>-2.8422835026608584E-2</v>
      </c>
      <c r="Z363" s="134">
        <f t="shared" si="183"/>
        <v>2757.9990705128198</v>
      </c>
      <c r="AA363" s="134">
        <f t="shared" si="183"/>
        <v>2696.5363176895307</v>
      </c>
      <c r="AB363" s="132">
        <f t="shared" si="174"/>
        <v>-2.2285269592879464E-2</v>
      </c>
      <c r="AC363" s="131">
        <f t="shared" si="170"/>
        <v>2757.9990705128203</v>
      </c>
      <c r="AD363" s="131">
        <f t="shared" si="170"/>
        <v>2779.0244687499999</v>
      </c>
      <c r="AE363" s="131">
        <f t="shared" si="170"/>
        <v>2696.5363176895307</v>
      </c>
      <c r="AF363" s="132">
        <f t="shared" si="184"/>
        <v>0.97031758734475193</v>
      </c>
      <c r="AG363" s="132">
        <f t="shared" si="185"/>
        <v>-2.2285269592879575E-2</v>
      </c>
      <c r="AH363" s="134">
        <f t="shared" si="186"/>
        <v>4945.37764367816</v>
      </c>
      <c r="AI363" s="134">
        <f t="shared" si="186"/>
        <v>4697.7393710691822</v>
      </c>
      <c r="AJ363" s="132">
        <f t="shared" si="187"/>
        <v>-5.007469407832621E-2</v>
      </c>
      <c r="AK363" s="131">
        <f t="shared" si="171"/>
        <v>4945.3776436781609</v>
      </c>
      <c r="AL363" s="131">
        <f t="shared" si="171"/>
        <v>5121.5529476439788</v>
      </c>
      <c r="AM363" s="131">
        <f t="shared" si="171"/>
        <v>4697.7393710691822</v>
      </c>
      <c r="AN363" s="132">
        <f t="shared" si="188"/>
        <v>0.917249010035177</v>
      </c>
      <c r="AO363" s="132">
        <f t="shared" si="189"/>
        <v>-5.0074694078326432E-2</v>
      </c>
      <c r="AP363" s="134">
        <v>312</v>
      </c>
      <c r="AQ363" s="134">
        <v>277</v>
      </c>
      <c r="AR363" s="132">
        <f t="shared" si="190"/>
        <v>-0.11217948717948723</v>
      </c>
      <c r="AS363" s="131">
        <v>312</v>
      </c>
      <c r="AT363" s="131">
        <v>352</v>
      </c>
      <c r="AU363" s="131">
        <v>277</v>
      </c>
      <c r="AV363" s="132">
        <f t="shared" si="191"/>
        <v>0.78693181818181823</v>
      </c>
      <c r="AW363" s="132">
        <f t="shared" si="192"/>
        <v>-0.11217948717948723</v>
      </c>
      <c r="AX363" s="134">
        <v>860495.70999999985</v>
      </c>
      <c r="AY363" s="134">
        <v>746940.56</v>
      </c>
      <c r="AZ363" s="132">
        <f t="shared" si="193"/>
        <v>-0.13196480665778076</v>
      </c>
      <c r="BA363" s="131">
        <v>860495.71</v>
      </c>
      <c r="BB363" s="131">
        <v>978216.6129999999</v>
      </c>
      <c r="BC363" s="131">
        <v>746940.56</v>
      </c>
      <c r="BD363" s="132">
        <f t="shared" si="194"/>
        <v>0.76357378322300085</v>
      </c>
      <c r="BE363" s="132">
        <f t="shared" si="195"/>
        <v>-0.13196480665778088</v>
      </c>
      <c r="BF363" s="131">
        <v>87</v>
      </c>
      <c r="BG363" s="131">
        <v>103</v>
      </c>
      <c r="BH363" s="131">
        <v>93</v>
      </c>
      <c r="BI363" s="132">
        <f t="shared" si="196"/>
        <v>0.90291262135922334</v>
      </c>
      <c r="BJ363" s="132">
        <f t="shared" si="175"/>
        <v>6.8965517241379226E-2</v>
      </c>
      <c r="BK363" s="134">
        <v>2722</v>
      </c>
      <c r="BL363" s="134">
        <v>174</v>
      </c>
      <c r="BM363" s="135">
        <f t="shared" si="197"/>
        <v>6.3923585598824398E-2</v>
      </c>
      <c r="BN363" s="134">
        <v>2462</v>
      </c>
      <c r="BO363" s="134">
        <v>159</v>
      </c>
      <c r="BP363" s="135">
        <f t="shared" si="198"/>
        <v>6.4581640942323312E-2</v>
      </c>
      <c r="BQ363" s="135">
        <f t="shared" si="199"/>
        <v>1.0294406005770362E-2</v>
      </c>
      <c r="BR363" s="125"/>
      <c r="BS363" s="109"/>
      <c r="BT363" s="109"/>
      <c r="BU363" s="109"/>
      <c r="BX363" s="10"/>
    </row>
    <row r="364" spans="1:76" x14ac:dyDescent="0.25">
      <c r="A364" s="122" t="s">
        <v>667</v>
      </c>
      <c r="B364" s="109" t="s">
        <v>26</v>
      </c>
      <c r="C364" s="107" t="s">
        <v>651</v>
      </c>
      <c r="D364" s="6" t="s">
        <v>595</v>
      </c>
      <c r="E364" s="6" t="s">
        <v>6</v>
      </c>
      <c r="F364" s="26">
        <v>800</v>
      </c>
      <c r="G364" s="129">
        <f t="shared" si="200"/>
        <v>39.777540322580641</v>
      </c>
      <c r="H364" s="129">
        <f t="shared" si="201"/>
        <v>36.426975806451608</v>
      </c>
      <c r="I364" s="130">
        <f t="shared" si="172"/>
        <v>-9.1980309700472371E-2</v>
      </c>
      <c r="J364" s="137">
        <v>163</v>
      </c>
      <c r="K364" s="137">
        <v>134</v>
      </c>
      <c r="L364" s="130">
        <f t="shared" si="173"/>
        <v>-0.17791411042944782</v>
      </c>
      <c r="M364" s="131">
        <v>163</v>
      </c>
      <c r="N364" s="131">
        <v>201.9</v>
      </c>
      <c r="O364" s="131">
        <v>134</v>
      </c>
      <c r="P364" s="132">
        <f t="shared" si="176"/>
        <v>0.6636948984645864</v>
      </c>
      <c r="Q364" s="132">
        <f t="shared" si="177"/>
        <v>-0.17791411042944782</v>
      </c>
      <c r="R364" s="140">
        <f t="shared" si="178"/>
        <v>2.2638036809815949</v>
      </c>
      <c r="S364" s="140">
        <f t="shared" si="179"/>
        <v>2.3208955223880596</v>
      </c>
      <c r="T364" s="132">
        <f t="shared" si="180"/>
        <v>2.5219431298790562E-2</v>
      </c>
      <c r="U364" s="133">
        <f t="shared" si="169"/>
        <v>2.2638036809815949</v>
      </c>
      <c r="V364" s="133">
        <f t="shared" si="169"/>
        <v>2.2619118375433382</v>
      </c>
      <c r="W364" s="133">
        <f t="shared" si="169"/>
        <v>2.3208955223880596</v>
      </c>
      <c r="X364" s="132">
        <f t="shared" si="181"/>
        <v>1.0260769159370877</v>
      </c>
      <c r="Y364" s="132">
        <f t="shared" si="182"/>
        <v>2.5219431298790562E-2</v>
      </c>
      <c r="Z364" s="134">
        <f t="shared" si="183"/>
        <v>2673.3956639566395</v>
      </c>
      <c r="AA364" s="134">
        <f t="shared" si="183"/>
        <v>2904.7877813504815</v>
      </c>
      <c r="AB364" s="132">
        <f t="shared" si="174"/>
        <v>8.6553636827322533E-2</v>
      </c>
      <c r="AC364" s="131">
        <f t="shared" si="170"/>
        <v>2673.3956639566395</v>
      </c>
      <c r="AD364" s="131">
        <f t="shared" si="170"/>
        <v>2702.3169694315493</v>
      </c>
      <c r="AE364" s="131">
        <f t="shared" si="170"/>
        <v>2904.7877813504824</v>
      </c>
      <c r="AF364" s="132">
        <f t="shared" si="184"/>
        <v>1.074924893789023</v>
      </c>
      <c r="AG364" s="132">
        <f t="shared" si="185"/>
        <v>8.6553636827322977E-2</v>
      </c>
      <c r="AH364" s="134">
        <f t="shared" si="186"/>
        <v>6052.0429447852757</v>
      </c>
      <c r="AI364" s="134">
        <f t="shared" si="186"/>
        <v>6741.7089552238785</v>
      </c>
      <c r="AJ364" s="132">
        <f t="shared" si="187"/>
        <v>0.11395590162374036</v>
      </c>
      <c r="AK364" s="131">
        <f t="shared" si="171"/>
        <v>6052.0429447852757</v>
      </c>
      <c r="AL364" s="131">
        <f t="shared" si="171"/>
        <v>6112.4027419514605</v>
      </c>
      <c r="AM364" s="131">
        <f t="shared" si="171"/>
        <v>6741.7089552238804</v>
      </c>
      <c r="AN364" s="132">
        <f t="shared" si="188"/>
        <v>1.1029556198830424</v>
      </c>
      <c r="AO364" s="132">
        <f t="shared" si="189"/>
        <v>0.11395590162374059</v>
      </c>
      <c r="AP364" s="134">
        <v>369</v>
      </c>
      <c r="AQ364" s="134">
        <v>311</v>
      </c>
      <c r="AR364" s="132">
        <f t="shared" si="190"/>
        <v>-0.15718157181571812</v>
      </c>
      <c r="AS364" s="131">
        <v>369</v>
      </c>
      <c r="AT364" s="131">
        <v>456.68</v>
      </c>
      <c r="AU364" s="131">
        <v>311</v>
      </c>
      <c r="AV364" s="132">
        <f t="shared" si="191"/>
        <v>0.68100201453972142</v>
      </c>
      <c r="AW364" s="132">
        <f t="shared" si="192"/>
        <v>-0.15718157181571812</v>
      </c>
      <c r="AX364" s="134">
        <v>986483</v>
      </c>
      <c r="AY364" s="134">
        <v>903388.99999999977</v>
      </c>
      <c r="AZ364" s="132">
        <f t="shared" si="193"/>
        <v>-8.4232571671280954E-2</v>
      </c>
      <c r="BA364" s="131">
        <v>986483</v>
      </c>
      <c r="BB364" s="131">
        <v>1234094.1136</v>
      </c>
      <c r="BC364" s="131">
        <v>903389</v>
      </c>
      <c r="BD364" s="132">
        <f t="shared" si="194"/>
        <v>0.73202601814922064</v>
      </c>
      <c r="BE364" s="132">
        <f t="shared" si="195"/>
        <v>-8.4232571671280732E-2</v>
      </c>
      <c r="BF364" s="131">
        <v>115</v>
      </c>
      <c r="BG364" s="131">
        <v>149.44203252032511</v>
      </c>
      <c r="BH364" s="131">
        <v>113</v>
      </c>
      <c r="BI364" s="132">
        <f t="shared" si="196"/>
        <v>0.75614603264065783</v>
      </c>
      <c r="BJ364" s="132">
        <f t="shared" si="175"/>
        <v>-1.7391304347826098E-2</v>
      </c>
      <c r="BK364" s="134">
        <v>2911</v>
      </c>
      <c r="BL364" s="134">
        <v>163</v>
      </c>
      <c r="BM364" s="135">
        <f t="shared" si="197"/>
        <v>5.5994503607007903E-2</v>
      </c>
      <c r="BN364" s="134">
        <v>2310</v>
      </c>
      <c r="BO364" s="134">
        <v>134</v>
      </c>
      <c r="BP364" s="135">
        <f t="shared" si="198"/>
        <v>5.8008658008658009E-2</v>
      </c>
      <c r="BQ364" s="135">
        <f t="shared" si="199"/>
        <v>3.5970573393886207E-2</v>
      </c>
      <c r="BR364" s="125"/>
      <c r="BS364" s="109"/>
      <c r="BT364" s="109"/>
      <c r="BU364" s="109"/>
      <c r="BX364" s="10"/>
    </row>
    <row r="365" spans="1:76" x14ac:dyDescent="0.25">
      <c r="A365" s="122" t="s">
        <v>253</v>
      </c>
      <c r="B365" s="109" t="s">
        <v>280</v>
      </c>
      <c r="C365" s="107" t="s">
        <v>651</v>
      </c>
      <c r="D365" s="6" t="s">
        <v>595</v>
      </c>
      <c r="E365" s="6" t="s">
        <v>6</v>
      </c>
      <c r="F365" s="26">
        <v>740</v>
      </c>
      <c r="G365" s="129">
        <f t="shared" si="200"/>
        <v>15.414995640802092</v>
      </c>
      <c r="H365" s="129">
        <f t="shared" si="201"/>
        <v>16.265061028770706</v>
      </c>
      <c r="I365" s="130">
        <f t="shared" si="172"/>
        <v>5.2263276877041104E-2</v>
      </c>
      <c r="J365" s="137">
        <v>77</v>
      </c>
      <c r="K365" s="137">
        <v>79</v>
      </c>
      <c r="L365" s="130">
        <f t="shared" si="173"/>
        <v>2.5974025974025983E-2</v>
      </c>
      <c r="M365" s="131">
        <v>77</v>
      </c>
      <c r="N365" s="131">
        <v>84.7</v>
      </c>
      <c r="O365" s="131">
        <v>79</v>
      </c>
      <c r="P365" s="132">
        <f t="shared" si="176"/>
        <v>0.93270365997638727</v>
      </c>
      <c r="Q365" s="132">
        <f t="shared" si="177"/>
        <v>2.5974025974025983E-2</v>
      </c>
      <c r="R365" s="140">
        <f t="shared" si="178"/>
        <v>1.6883116883116882</v>
      </c>
      <c r="S365" s="140">
        <f t="shared" si="179"/>
        <v>1.6582278481012658</v>
      </c>
      <c r="T365" s="132">
        <f t="shared" si="180"/>
        <v>-1.7818889970788621E-2</v>
      </c>
      <c r="U365" s="133">
        <f t="shared" si="169"/>
        <v>1.6883116883116882</v>
      </c>
      <c r="V365" s="133">
        <f t="shared" si="169"/>
        <v>1.6883116883116882</v>
      </c>
      <c r="W365" s="133">
        <f t="shared" si="169"/>
        <v>1.6582278481012658</v>
      </c>
      <c r="X365" s="132">
        <f t="shared" si="181"/>
        <v>0.98218111002921138</v>
      </c>
      <c r="Y365" s="132">
        <f t="shared" si="182"/>
        <v>-1.7818889970788621E-2</v>
      </c>
      <c r="Z365" s="134">
        <f t="shared" si="183"/>
        <v>2720.1538461538453</v>
      </c>
      <c r="AA365" s="134">
        <f t="shared" si="183"/>
        <v>2848.2480916030536</v>
      </c>
      <c r="AB365" s="132">
        <f t="shared" si="174"/>
        <v>4.7090809084319618E-2</v>
      </c>
      <c r="AC365" s="131">
        <f t="shared" si="170"/>
        <v>2720.1538461538462</v>
      </c>
      <c r="AD365" s="131">
        <f t="shared" si="170"/>
        <v>2747.3553846153859</v>
      </c>
      <c r="AE365" s="131">
        <f t="shared" si="170"/>
        <v>2848.2480916030536</v>
      </c>
      <c r="AF365" s="132">
        <f t="shared" si="184"/>
        <v>1.0367235733508107</v>
      </c>
      <c r="AG365" s="132">
        <f t="shared" si="185"/>
        <v>4.7090809084319174E-2</v>
      </c>
      <c r="AH365" s="134">
        <f t="shared" si="186"/>
        <v>4592.4675324675309</v>
      </c>
      <c r="AI365" s="134">
        <f t="shared" si="186"/>
        <v>4723.0443037974683</v>
      </c>
      <c r="AJ365" s="132">
        <f t="shared" si="187"/>
        <v>2.843281316782198E-2</v>
      </c>
      <c r="AK365" s="131">
        <f t="shared" si="171"/>
        <v>4592.4675324675327</v>
      </c>
      <c r="AL365" s="131">
        <f t="shared" si="171"/>
        <v>4638.3922077922098</v>
      </c>
      <c r="AM365" s="131">
        <f t="shared" si="171"/>
        <v>4723.0443037974683</v>
      </c>
      <c r="AN365" s="132">
        <f t="shared" si="188"/>
        <v>1.0182503100671496</v>
      </c>
      <c r="AO365" s="132">
        <f t="shared" si="189"/>
        <v>2.8432813167821536E-2</v>
      </c>
      <c r="AP365" s="134">
        <v>130</v>
      </c>
      <c r="AQ365" s="134">
        <v>131</v>
      </c>
      <c r="AR365" s="132">
        <f t="shared" si="190"/>
        <v>7.692307692307665E-3</v>
      </c>
      <c r="AS365" s="131">
        <v>130</v>
      </c>
      <c r="AT365" s="131">
        <v>143</v>
      </c>
      <c r="AU365" s="131">
        <v>131</v>
      </c>
      <c r="AV365" s="132">
        <f t="shared" si="191"/>
        <v>0.91608391608391604</v>
      </c>
      <c r="AW365" s="132">
        <f t="shared" si="192"/>
        <v>7.692307692307665E-3</v>
      </c>
      <c r="AX365" s="134">
        <v>353619.99999999988</v>
      </c>
      <c r="AY365" s="134">
        <v>373120.5</v>
      </c>
      <c r="AZ365" s="132">
        <f t="shared" si="193"/>
        <v>5.5145353769583405E-2</v>
      </c>
      <c r="BA365" s="131">
        <v>353620</v>
      </c>
      <c r="BB365" s="131">
        <v>392871.82000000018</v>
      </c>
      <c r="BC365" s="131">
        <v>373120.5</v>
      </c>
      <c r="BD365" s="132">
        <f t="shared" si="194"/>
        <v>0.94972579097172161</v>
      </c>
      <c r="BE365" s="132">
        <f t="shared" si="195"/>
        <v>5.5145353769583183E-2</v>
      </c>
      <c r="BF365" s="131">
        <v>24</v>
      </c>
      <c r="BG365" s="131">
        <v>34.320000000000007</v>
      </c>
      <c r="BH365" s="131">
        <v>37</v>
      </c>
      <c r="BI365" s="132">
        <f t="shared" si="196"/>
        <v>1.0780885780885778</v>
      </c>
      <c r="BJ365" s="132">
        <f t="shared" si="175"/>
        <v>0.54166666666666674</v>
      </c>
      <c r="BK365" s="134">
        <v>1639</v>
      </c>
      <c r="BL365" s="134">
        <v>77</v>
      </c>
      <c r="BM365" s="135">
        <f t="shared" si="197"/>
        <v>4.6979865771812082E-2</v>
      </c>
      <c r="BN365" s="134">
        <v>1733</v>
      </c>
      <c r="BO365" s="134">
        <v>79</v>
      </c>
      <c r="BP365" s="135">
        <f t="shared" si="198"/>
        <v>4.5585689555683782E-2</v>
      </c>
      <c r="BQ365" s="135">
        <f t="shared" si="199"/>
        <v>-2.9676036600445266E-2</v>
      </c>
      <c r="BR365" s="125"/>
      <c r="BS365" s="109"/>
      <c r="BT365" s="109"/>
      <c r="BU365" s="109"/>
      <c r="BX365" s="10"/>
    </row>
    <row r="366" spans="1:76" x14ac:dyDescent="0.25">
      <c r="A366" s="122" t="s">
        <v>42</v>
      </c>
      <c r="B366" s="109" t="s">
        <v>666</v>
      </c>
      <c r="C366" s="107" t="s">
        <v>651</v>
      </c>
      <c r="D366" s="6" t="s">
        <v>596</v>
      </c>
      <c r="E366" s="6" t="s">
        <v>45</v>
      </c>
      <c r="F366" s="26">
        <v>620</v>
      </c>
      <c r="G366" s="129">
        <f t="shared" si="200"/>
        <v>0</v>
      </c>
      <c r="H366" s="129">
        <f t="shared" si="201"/>
        <v>20.416675338189382</v>
      </c>
      <c r="I366" s="130">
        <f t="shared" si="172"/>
        <v>1</v>
      </c>
      <c r="J366" s="137">
        <v>0</v>
      </c>
      <c r="K366" s="137">
        <v>0</v>
      </c>
      <c r="L366" s="130">
        <f t="shared" si="173"/>
        <v>0</v>
      </c>
      <c r="M366" s="131">
        <v>0</v>
      </c>
      <c r="N366" s="131">
        <v>146</v>
      </c>
      <c r="O366" s="131">
        <v>95</v>
      </c>
      <c r="P366" s="132">
        <f t="shared" si="176"/>
        <v>0.65068493150684936</v>
      </c>
      <c r="Q366" s="132" t="e">
        <f t="shared" si="177"/>
        <v>#DIV/0!</v>
      </c>
      <c r="R366" s="140" t="e">
        <f t="shared" si="178"/>
        <v>#DIV/0!</v>
      </c>
      <c r="S366" s="140" t="e">
        <f t="shared" si="179"/>
        <v>#DIV/0!</v>
      </c>
      <c r="T366" s="132">
        <f t="shared" si="180"/>
        <v>0</v>
      </c>
      <c r="U366" s="133" t="e">
        <f t="shared" si="169"/>
        <v>#DIV/0!</v>
      </c>
      <c r="V366" s="133">
        <f t="shared" si="169"/>
        <v>2.2041700241740534</v>
      </c>
      <c r="W366" s="133">
        <f t="shared" si="169"/>
        <v>1.8947368421052631</v>
      </c>
      <c r="X366" s="132">
        <f t="shared" si="181"/>
        <v>0.85961464919896946</v>
      </c>
      <c r="Y366" s="132" t="e">
        <f t="shared" si="182"/>
        <v>#DIV/0!</v>
      </c>
      <c r="Z366" s="134" t="e">
        <f t="shared" si="183"/>
        <v>#DIV/0!</v>
      </c>
      <c r="AA366" s="134" t="e">
        <f t="shared" si="183"/>
        <v>#DIV/0!</v>
      </c>
      <c r="AB366" s="132">
        <f t="shared" si="174"/>
        <v>0</v>
      </c>
      <c r="AC366" s="131" t="e">
        <f t="shared" si="170"/>
        <v>#DIV/0!</v>
      </c>
      <c r="AD366" s="131">
        <f t="shared" si="170"/>
        <v>1851.8655440811842</v>
      </c>
      <c r="AE366" s="131">
        <f t="shared" si="170"/>
        <v>2180.0472222222215</v>
      </c>
      <c r="AF366" s="132">
        <f t="shared" si="184"/>
        <v>1.1772167958899342</v>
      </c>
      <c r="AG366" s="132" t="e">
        <f t="shared" si="185"/>
        <v>#DIV/0!</v>
      </c>
      <c r="AH366" s="134" t="e">
        <f t="shared" si="186"/>
        <v>#DIV/0!</v>
      </c>
      <c r="AI366" s="134" t="e">
        <f t="shared" si="186"/>
        <v>#DIV/0!</v>
      </c>
      <c r="AJ366" s="132">
        <f t="shared" si="187"/>
        <v>0</v>
      </c>
      <c r="AK366" s="131" t="e">
        <f t="shared" si="171"/>
        <v>#DIV/0!</v>
      </c>
      <c r="AL366" s="131">
        <f t="shared" si="171"/>
        <v>4081.8265210645204</v>
      </c>
      <c r="AM366" s="131">
        <f t="shared" si="171"/>
        <v>4130.6157894736825</v>
      </c>
      <c r="AN366" s="132">
        <f t="shared" si="188"/>
        <v>1.0119528030300606</v>
      </c>
      <c r="AO366" s="132" t="e">
        <f t="shared" si="189"/>
        <v>#DIV/0!</v>
      </c>
      <c r="AP366" s="134">
        <v>0</v>
      </c>
      <c r="AQ366" s="134">
        <v>0</v>
      </c>
      <c r="AR366" s="132">
        <f t="shared" si="190"/>
        <v>0</v>
      </c>
      <c r="AS366" s="131">
        <v>0</v>
      </c>
      <c r="AT366" s="131">
        <v>321.80882352941182</v>
      </c>
      <c r="AU366" s="131">
        <v>180</v>
      </c>
      <c r="AV366" s="132">
        <f t="shared" si="191"/>
        <v>0.55933829913631572</v>
      </c>
      <c r="AW366" s="132" t="e">
        <f t="shared" si="192"/>
        <v>#DIV/0!</v>
      </c>
      <c r="AX366" s="134">
        <v>0</v>
      </c>
      <c r="AY366" s="134">
        <v>0</v>
      </c>
      <c r="AZ366" s="132">
        <f t="shared" si="193"/>
        <v>0</v>
      </c>
      <c r="BA366" s="131">
        <v>0</v>
      </c>
      <c r="BB366" s="131">
        <v>595946.67207542004</v>
      </c>
      <c r="BC366" s="131">
        <v>392408.49999999988</v>
      </c>
      <c r="BD366" s="132">
        <f t="shared" si="194"/>
        <v>0.65846244032777923</v>
      </c>
      <c r="BE366" s="132" t="e">
        <f t="shared" si="195"/>
        <v>#DIV/0!</v>
      </c>
      <c r="BF366" s="131">
        <v>0</v>
      </c>
      <c r="BG366" s="131">
        <v>115.8511764705883</v>
      </c>
      <c r="BH366" s="131">
        <v>51</v>
      </c>
      <c r="BI366" s="132">
        <f t="shared" si="196"/>
        <v>0.44021995765358168</v>
      </c>
      <c r="BJ366" s="132" t="e">
        <f t="shared" si="175"/>
        <v>#DIV/0!</v>
      </c>
      <c r="BK366" s="134">
        <v>0</v>
      </c>
      <c r="BL366" s="134">
        <v>0</v>
      </c>
      <c r="BM366" s="135">
        <f t="shared" si="197"/>
        <v>0</v>
      </c>
      <c r="BN366" s="134">
        <v>2802</v>
      </c>
      <c r="BO366" s="134">
        <v>56</v>
      </c>
      <c r="BP366" s="135">
        <f t="shared" si="198"/>
        <v>1.9985724482512492E-2</v>
      </c>
      <c r="BQ366" s="135">
        <f t="shared" si="199"/>
        <v>0</v>
      </c>
      <c r="BR366" s="125"/>
      <c r="BS366" s="109"/>
      <c r="BT366" s="109"/>
      <c r="BU366" s="109"/>
      <c r="BX366" s="10"/>
    </row>
    <row r="367" spans="1:76" x14ac:dyDescent="0.25">
      <c r="A367" s="122" t="s">
        <v>667</v>
      </c>
      <c r="B367" s="109" t="s">
        <v>27</v>
      </c>
      <c r="C367" s="107" t="s">
        <v>651</v>
      </c>
      <c r="D367" s="6" t="s">
        <v>595</v>
      </c>
      <c r="E367" s="6" t="s">
        <v>6</v>
      </c>
      <c r="F367" s="26">
        <v>400</v>
      </c>
      <c r="G367" s="129">
        <f t="shared" si="200"/>
        <v>21.291048387096776</v>
      </c>
      <c r="H367" s="129">
        <f t="shared" si="201"/>
        <v>47.007217741935484</v>
      </c>
      <c r="I367" s="130">
        <f t="shared" si="172"/>
        <v>0.54706852671046569</v>
      </c>
      <c r="J367" s="137">
        <v>44</v>
      </c>
      <c r="K367" s="137">
        <v>97</v>
      </c>
      <c r="L367" s="130">
        <f t="shared" si="173"/>
        <v>1.2045454545454546</v>
      </c>
      <c r="M367" s="131">
        <v>44</v>
      </c>
      <c r="N367" s="131">
        <v>217.04</v>
      </c>
      <c r="O367" s="131">
        <v>97</v>
      </c>
      <c r="P367" s="132">
        <f t="shared" si="176"/>
        <v>0.44692222631772949</v>
      </c>
      <c r="Q367" s="132">
        <f t="shared" si="177"/>
        <v>1.2045454545454546</v>
      </c>
      <c r="R367" s="140">
        <f t="shared" si="178"/>
        <v>2.1363636363636362</v>
      </c>
      <c r="S367" s="140">
        <f t="shared" si="179"/>
        <v>2.1752577319587627</v>
      </c>
      <c r="T367" s="132">
        <f t="shared" si="180"/>
        <v>1.8205746874314421E-2</v>
      </c>
      <c r="U367" s="133">
        <f t="shared" si="169"/>
        <v>2.1363636363636362</v>
      </c>
      <c r="V367" s="133">
        <f t="shared" si="169"/>
        <v>2.0554736454109848</v>
      </c>
      <c r="W367" s="133">
        <f t="shared" si="169"/>
        <v>2.1752577319587627</v>
      </c>
      <c r="X367" s="132">
        <f t="shared" si="181"/>
        <v>1.0582756615805831</v>
      </c>
      <c r="Y367" s="132">
        <f t="shared" si="182"/>
        <v>1.8205746874314421E-2</v>
      </c>
      <c r="Z367" s="134">
        <f t="shared" si="183"/>
        <v>2808.6063829787236</v>
      </c>
      <c r="AA367" s="134">
        <f t="shared" si="183"/>
        <v>2762.509478672986</v>
      </c>
      <c r="AB367" s="132">
        <f t="shared" si="174"/>
        <v>-1.6412732159658661E-2</v>
      </c>
      <c r="AC367" s="131">
        <f t="shared" si="170"/>
        <v>2808.6063829787236</v>
      </c>
      <c r="AD367" s="131">
        <f t="shared" si="170"/>
        <v>2916.4778745628969</v>
      </c>
      <c r="AE367" s="131">
        <f t="shared" si="170"/>
        <v>2762.509478672986</v>
      </c>
      <c r="AF367" s="132">
        <f t="shared" si="184"/>
        <v>0.94720741849859336</v>
      </c>
      <c r="AG367" s="132">
        <f t="shared" si="185"/>
        <v>-1.6412732159658661E-2</v>
      </c>
      <c r="AH367" s="134">
        <f t="shared" si="186"/>
        <v>6000.204545454545</v>
      </c>
      <c r="AI367" s="134">
        <f t="shared" si="186"/>
        <v>6009.1701030927834</v>
      </c>
      <c r="AJ367" s="132">
        <f t="shared" si="187"/>
        <v>1.4942086674412103E-3</v>
      </c>
      <c r="AK367" s="131">
        <f t="shared" si="171"/>
        <v>6000.204545454545</v>
      </c>
      <c r="AL367" s="131">
        <f t="shared" si="171"/>
        <v>5994.7434085882787</v>
      </c>
      <c r="AM367" s="131">
        <f t="shared" si="171"/>
        <v>6009.1701030927834</v>
      </c>
      <c r="AN367" s="132">
        <f t="shared" si="188"/>
        <v>1.0024065574656351</v>
      </c>
      <c r="AO367" s="132">
        <f t="shared" si="189"/>
        <v>1.4942086674412103E-3</v>
      </c>
      <c r="AP367" s="134">
        <v>94</v>
      </c>
      <c r="AQ367" s="134">
        <v>211</v>
      </c>
      <c r="AR367" s="132">
        <f t="shared" si="190"/>
        <v>1.2446808510638299</v>
      </c>
      <c r="AS367" s="131">
        <v>94</v>
      </c>
      <c r="AT367" s="131">
        <v>446.12000000000012</v>
      </c>
      <c r="AU367" s="131">
        <v>211</v>
      </c>
      <c r="AV367" s="132">
        <f t="shared" si="191"/>
        <v>0.47296691473146224</v>
      </c>
      <c r="AW367" s="132">
        <f t="shared" si="192"/>
        <v>1.2446808510638299</v>
      </c>
      <c r="AX367" s="134">
        <v>264009</v>
      </c>
      <c r="AY367" s="134">
        <v>582889.5</v>
      </c>
      <c r="AZ367" s="132">
        <f t="shared" si="193"/>
        <v>1.2078395054714042</v>
      </c>
      <c r="BA367" s="131">
        <v>264009</v>
      </c>
      <c r="BB367" s="131">
        <v>1301099.1094</v>
      </c>
      <c r="BC367" s="131">
        <v>582889.5</v>
      </c>
      <c r="BD367" s="132">
        <f t="shared" si="194"/>
        <v>0.44799777033803267</v>
      </c>
      <c r="BE367" s="132">
        <f t="shared" si="195"/>
        <v>1.2078395054714042</v>
      </c>
      <c r="BF367" s="131">
        <v>24</v>
      </c>
      <c r="BG367" s="131">
        <v>119.5981276595745</v>
      </c>
      <c r="BH367" s="131">
        <v>57</v>
      </c>
      <c r="BI367" s="132">
        <f t="shared" si="196"/>
        <v>0.47659608988399432</v>
      </c>
      <c r="BJ367" s="132">
        <f t="shared" si="175"/>
        <v>1.375</v>
      </c>
      <c r="BK367" s="134">
        <v>602</v>
      </c>
      <c r="BL367" s="134">
        <v>44</v>
      </c>
      <c r="BM367" s="135">
        <f t="shared" si="197"/>
        <v>7.3089700996677748E-2</v>
      </c>
      <c r="BN367" s="134">
        <v>2311</v>
      </c>
      <c r="BO367" s="134">
        <v>97</v>
      </c>
      <c r="BP367" s="135">
        <f t="shared" si="198"/>
        <v>4.1973171787105149E-2</v>
      </c>
      <c r="BQ367" s="135">
        <f t="shared" si="199"/>
        <v>-0.42573069509460693</v>
      </c>
      <c r="BR367" s="125"/>
      <c r="BS367" s="109"/>
      <c r="BT367" s="109"/>
      <c r="BU367" s="109"/>
      <c r="BX367" s="10"/>
    </row>
    <row r="368" spans="1:76" x14ac:dyDescent="0.25">
      <c r="A368" s="122" t="s">
        <v>667</v>
      </c>
      <c r="B368" s="109" t="s">
        <v>28</v>
      </c>
      <c r="C368" s="107" t="s">
        <v>651</v>
      </c>
      <c r="D368" s="6" t="s">
        <v>595</v>
      </c>
      <c r="E368" s="6" t="s">
        <v>6</v>
      </c>
      <c r="F368" s="26">
        <v>1005</v>
      </c>
      <c r="G368" s="129">
        <f t="shared" si="200"/>
        <v>52.217716578398331</v>
      </c>
      <c r="H368" s="129">
        <f t="shared" si="201"/>
        <v>58.533552880757505</v>
      </c>
      <c r="I368" s="130">
        <f t="shared" si="172"/>
        <v>0.10790112664484203</v>
      </c>
      <c r="J368" s="137">
        <v>277</v>
      </c>
      <c r="K368" s="137">
        <v>256</v>
      </c>
      <c r="L368" s="130">
        <f t="shared" si="173"/>
        <v>-7.5812274368231014E-2</v>
      </c>
      <c r="M368" s="131">
        <v>277</v>
      </c>
      <c r="N368" s="131">
        <v>354.55998108448142</v>
      </c>
      <c r="O368" s="131">
        <v>256</v>
      </c>
      <c r="P368" s="132">
        <f t="shared" si="176"/>
        <v>0.72202169916915293</v>
      </c>
      <c r="Q368" s="132">
        <f t="shared" si="177"/>
        <v>-7.5812274368231014E-2</v>
      </c>
      <c r="R368" s="140">
        <f t="shared" si="178"/>
        <v>2.1480144404332129</v>
      </c>
      <c r="S368" s="140">
        <f t="shared" si="179"/>
        <v>2.57421875</v>
      </c>
      <c r="T368" s="132">
        <f t="shared" si="180"/>
        <v>0.19841780462184877</v>
      </c>
      <c r="U368" s="133">
        <f t="shared" si="169"/>
        <v>2.1480144404332129</v>
      </c>
      <c r="V368" s="133">
        <f t="shared" si="169"/>
        <v>2.148014440433212</v>
      </c>
      <c r="W368" s="133">
        <f t="shared" si="169"/>
        <v>2.57421875</v>
      </c>
      <c r="X368" s="132">
        <f t="shared" si="181"/>
        <v>1.1984178046218492</v>
      </c>
      <c r="Y368" s="132">
        <f t="shared" si="182"/>
        <v>0.19841780462184877</v>
      </c>
      <c r="Z368" s="134">
        <f t="shared" si="183"/>
        <v>2734.1898487394956</v>
      </c>
      <c r="AA368" s="134">
        <f t="shared" si="183"/>
        <v>2767.2425493171472</v>
      </c>
      <c r="AB368" s="132">
        <f t="shared" si="174"/>
        <v>1.2088663335828587E-2</v>
      </c>
      <c r="AC368" s="131">
        <f t="shared" si="170"/>
        <v>2734.1898487394956</v>
      </c>
      <c r="AD368" s="131">
        <f t="shared" si="170"/>
        <v>2761.5317472268916</v>
      </c>
      <c r="AE368" s="131">
        <f t="shared" si="170"/>
        <v>2767.2425493171472</v>
      </c>
      <c r="AF368" s="132">
        <f t="shared" si="184"/>
        <v>1.0020679835008199</v>
      </c>
      <c r="AG368" s="132">
        <f t="shared" si="185"/>
        <v>1.2088663335828587E-2</v>
      </c>
      <c r="AH368" s="134">
        <f t="shared" si="186"/>
        <v>5873.0792779783387</v>
      </c>
      <c r="AI368" s="134">
        <f t="shared" si="186"/>
        <v>7123.4876562500003</v>
      </c>
      <c r="AJ368" s="132">
        <f t="shared" si="187"/>
        <v>0.21290507399758507</v>
      </c>
      <c r="AK368" s="131">
        <f t="shared" si="171"/>
        <v>5873.0792779783387</v>
      </c>
      <c r="AL368" s="131">
        <f t="shared" si="171"/>
        <v>5931.8100707581216</v>
      </c>
      <c r="AM368" s="131">
        <f t="shared" si="171"/>
        <v>7123.4876562500003</v>
      </c>
      <c r="AN368" s="132">
        <f t="shared" si="188"/>
        <v>1.2008961128688962</v>
      </c>
      <c r="AO368" s="132">
        <f t="shared" si="189"/>
        <v>0.21290507399758507</v>
      </c>
      <c r="AP368" s="134">
        <v>595</v>
      </c>
      <c r="AQ368" s="134">
        <v>659</v>
      </c>
      <c r="AR368" s="132">
        <f t="shared" si="190"/>
        <v>0.1075630252100841</v>
      </c>
      <c r="AS368" s="131">
        <v>595</v>
      </c>
      <c r="AT368" s="131">
        <v>761.59995936919256</v>
      </c>
      <c r="AU368" s="131">
        <v>659</v>
      </c>
      <c r="AV368" s="132">
        <f t="shared" si="191"/>
        <v>0.86528365960763365</v>
      </c>
      <c r="AW368" s="132">
        <f t="shared" si="192"/>
        <v>0.1075630252100841</v>
      </c>
      <c r="AX368" s="134">
        <v>1626842.96</v>
      </c>
      <c r="AY368" s="134">
        <v>1823612.84</v>
      </c>
      <c r="AZ368" s="132">
        <f t="shared" si="193"/>
        <v>0.12095198174506039</v>
      </c>
      <c r="BA368" s="131">
        <v>1626842.96</v>
      </c>
      <c r="BB368" s="131">
        <v>2103182.4664847362</v>
      </c>
      <c r="BC368" s="131">
        <v>1823612.84</v>
      </c>
      <c r="BD368" s="132">
        <f t="shared" si="194"/>
        <v>0.86707305193923123</v>
      </c>
      <c r="BE368" s="132">
        <f t="shared" si="195"/>
        <v>0.12095198174506039</v>
      </c>
      <c r="BF368" s="131">
        <v>170</v>
      </c>
      <c r="BG368" s="131">
        <v>228.46650491775449</v>
      </c>
      <c r="BH368" s="131">
        <v>202</v>
      </c>
      <c r="BI368" s="132">
        <f t="shared" si="196"/>
        <v>0.8841558637784469</v>
      </c>
      <c r="BJ368" s="132">
        <f t="shared" si="175"/>
        <v>0.18823529411764706</v>
      </c>
      <c r="BK368" s="134">
        <v>3095</v>
      </c>
      <c r="BL368" s="134">
        <v>277</v>
      </c>
      <c r="BM368" s="135">
        <f t="shared" si="197"/>
        <v>8.9499192245557357E-2</v>
      </c>
      <c r="BN368" s="134">
        <v>2759</v>
      </c>
      <c r="BO368" s="134">
        <v>256</v>
      </c>
      <c r="BP368" s="135">
        <f t="shared" si="198"/>
        <v>9.2787241754258787E-2</v>
      </c>
      <c r="BQ368" s="135">
        <f t="shared" si="199"/>
        <v>3.673831490769297E-2</v>
      </c>
      <c r="BR368" s="125"/>
      <c r="BS368" s="109"/>
      <c r="BT368" s="109"/>
      <c r="BU368" s="109"/>
      <c r="BX368" s="10"/>
    </row>
    <row r="369" spans="1:76" x14ac:dyDescent="0.25">
      <c r="A369" s="122" t="s">
        <v>667</v>
      </c>
      <c r="B369" s="109" t="s">
        <v>29</v>
      </c>
      <c r="C369" s="107" t="s">
        <v>651</v>
      </c>
      <c r="D369" s="6" t="s">
        <v>595</v>
      </c>
      <c r="E369" s="6" t="s">
        <v>6</v>
      </c>
      <c r="F369" s="26">
        <v>650</v>
      </c>
      <c r="G369" s="129">
        <f t="shared" si="200"/>
        <v>20.793282382133995</v>
      </c>
      <c r="H369" s="129">
        <f t="shared" si="201"/>
        <v>22.953078908188584</v>
      </c>
      <c r="I369" s="130">
        <f t="shared" si="172"/>
        <v>9.4096157412854708E-2</v>
      </c>
      <c r="J369" s="137">
        <v>74</v>
      </c>
      <c r="K369" s="137">
        <v>73</v>
      </c>
      <c r="L369" s="130">
        <f t="shared" si="173"/>
        <v>-1.3513513513513487E-2</v>
      </c>
      <c r="M369" s="131">
        <v>74</v>
      </c>
      <c r="N369" s="131">
        <v>75.600000000000009</v>
      </c>
      <c r="O369" s="131">
        <v>73</v>
      </c>
      <c r="P369" s="132">
        <f t="shared" si="176"/>
        <v>0.96560846560846547</v>
      </c>
      <c r="Q369" s="132">
        <f t="shared" si="177"/>
        <v>-1.3513513513513487E-2</v>
      </c>
      <c r="R369" s="140">
        <f t="shared" si="178"/>
        <v>2.1081081081081079</v>
      </c>
      <c r="S369" s="140">
        <f t="shared" si="179"/>
        <v>2.5342465753424657</v>
      </c>
      <c r="T369" s="132">
        <f t="shared" si="180"/>
        <v>0.20214260625219538</v>
      </c>
      <c r="U369" s="133">
        <f t="shared" si="169"/>
        <v>2.1081081081081079</v>
      </c>
      <c r="V369" s="133">
        <f t="shared" si="169"/>
        <v>2.1805555555555554</v>
      </c>
      <c r="W369" s="133">
        <f t="shared" si="169"/>
        <v>2.5342465753424657</v>
      </c>
      <c r="X369" s="132">
        <f t="shared" si="181"/>
        <v>1.1622022511124683</v>
      </c>
      <c r="Y369" s="132">
        <f t="shared" si="182"/>
        <v>0.20214260625219538</v>
      </c>
      <c r="Z369" s="134">
        <f t="shared" si="183"/>
        <v>2685.7989743589746</v>
      </c>
      <c r="AA369" s="134">
        <f t="shared" si="183"/>
        <v>2500.0245405405403</v>
      </c>
      <c r="AB369" s="132">
        <f t="shared" si="174"/>
        <v>-6.9169150629664444E-2</v>
      </c>
      <c r="AC369" s="131">
        <f t="shared" si="170"/>
        <v>2685.7989743589746</v>
      </c>
      <c r="AD369" s="131">
        <f t="shared" si="170"/>
        <v>2713.1237579617841</v>
      </c>
      <c r="AE369" s="131">
        <f t="shared" si="170"/>
        <v>2500.0245405405403</v>
      </c>
      <c r="AF369" s="132">
        <f t="shared" si="184"/>
        <v>0.92145613822594918</v>
      </c>
      <c r="AG369" s="132">
        <f t="shared" si="185"/>
        <v>-6.9169150629664444E-2</v>
      </c>
      <c r="AH369" s="134">
        <f t="shared" si="186"/>
        <v>5661.9545945945947</v>
      </c>
      <c r="AI369" s="134">
        <f t="shared" si="186"/>
        <v>6335.6786301369857</v>
      </c>
      <c r="AJ369" s="132">
        <f t="shared" si="187"/>
        <v>0.11899142324199974</v>
      </c>
      <c r="AK369" s="131">
        <f t="shared" si="171"/>
        <v>5661.9545945945947</v>
      </c>
      <c r="AL369" s="131">
        <f t="shared" si="171"/>
        <v>5916.1170833333344</v>
      </c>
      <c r="AM369" s="131">
        <f t="shared" si="171"/>
        <v>6335.6786301369857</v>
      </c>
      <c r="AN369" s="132">
        <f t="shared" si="188"/>
        <v>1.0709183981476</v>
      </c>
      <c r="AO369" s="132">
        <f t="shared" si="189"/>
        <v>0.11899142324199974</v>
      </c>
      <c r="AP369" s="134">
        <v>156</v>
      </c>
      <c r="AQ369" s="134">
        <v>185</v>
      </c>
      <c r="AR369" s="132">
        <f t="shared" si="190"/>
        <v>0.1858974358974359</v>
      </c>
      <c r="AS369" s="131">
        <v>156</v>
      </c>
      <c r="AT369" s="131">
        <v>164.85</v>
      </c>
      <c r="AU369" s="131">
        <v>185</v>
      </c>
      <c r="AV369" s="132">
        <f t="shared" si="191"/>
        <v>1.1222323324234154</v>
      </c>
      <c r="AW369" s="132">
        <f t="shared" si="192"/>
        <v>0.1858974358974359</v>
      </c>
      <c r="AX369" s="134">
        <v>418984.64000000007</v>
      </c>
      <c r="AY369" s="134">
        <v>462504.54</v>
      </c>
      <c r="AZ369" s="132">
        <f t="shared" si="193"/>
        <v>0.10386991752251329</v>
      </c>
      <c r="BA369" s="131">
        <v>418984.64</v>
      </c>
      <c r="BB369" s="131">
        <v>447258.45150000008</v>
      </c>
      <c r="BC369" s="131">
        <v>462504.54</v>
      </c>
      <c r="BD369" s="132">
        <f t="shared" si="194"/>
        <v>1.0340878712271799</v>
      </c>
      <c r="BE369" s="132">
        <f t="shared" si="195"/>
        <v>0.10386991752251329</v>
      </c>
      <c r="BF369" s="131">
        <v>47</v>
      </c>
      <c r="BG369" s="131">
        <v>52.149663461538474</v>
      </c>
      <c r="BH369" s="131">
        <v>56</v>
      </c>
      <c r="BI369" s="132">
        <f t="shared" si="196"/>
        <v>1.0738324330952056</v>
      </c>
      <c r="BJ369" s="132">
        <f t="shared" si="175"/>
        <v>0.1914893617021276</v>
      </c>
      <c r="BK369" s="134">
        <v>864</v>
      </c>
      <c r="BL369" s="134">
        <v>74</v>
      </c>
      <c r="BM369" s="135">
        <f t="shared" si="197"/>
        <v>8.5648148148148154E-2</v>
      </c>
      <c r="BN369" s="134">
        <v>868</v>
      </c>
      <c r="BO369" s="134">
        <v>73</v>
      </c>
      <c r="BP369" s="135">
        <f t="shared" si="198"/>
        <v>8.4101382488479259E-2</v>
      </c>
      <c r="BQ369" s="135">
        <f t="shared" si="199"/>
        <v>-1.8059534188566539E-2</v>
      </c>
      <c r="BR369" s="125"/>
      <c r="BS369" s="109"/>
      <c r="BT369" s="109"/>
      <c r="BU369" s="109"/>
      <c r="BX369" s="10"/>
    </row>
    <row r="370" spans="1:76" x14ac:dyDescent="0.25">
      <c r="A370" s="122" t="s">
        <v>667</v>
      </c>
      <c r="B370" s="109" t="s">
        <v>30</v>
      </c>
      <c r="C370" s="107" t="s">
        <v>651</v>
      </c>
      <c r="D370" s="6" t="s">
        <v>595</v>
      </c>
      <c r="E370" s="6" t="s">
        <v>6</v>
      </c>
      <c r="F370" s="26">
        <v>800</v>
      </c>
      <c r="G370" s="129">
        <f t="shared" si="200"/>
        <v>96.991673387096782</v>
      </c>
      <c r="H370" s="129">
        <f t="shared" si="201"/>
        <v>105.60811290322586</v>
      </c>
      <c r="I370" s="130">
        <f t="shared" si="172"/>
        <v>8.1588802974112071E-2</v>
      </c>
      <c r="J370" s="137">
        <v>325</v>
      </c>
      <c r="K370" s="137">
        <v>318</v>
      </c>
      <c r="L370" s="130">
        <f t="shared" si="173"/>
        <v>-2.1538461538461506E-2</v>
      </c>
      <c r="M370" s="131">
        <v>325</v>
      </c>
      <c r="N370" s="131">
        <v>388.27997199197227</v>
      </c>
      <c r="O370" s="131">
        <v>318</v>
      </c>
      <c r="P370" s="132">
        <f t="shared" si="176"/>
        <v>0.81899665946863387</v>
      </c>
      <c r="Q370" s="132">
        <f t="shared" si="177"/>
        <v>-2.1538461538461506E-2</v>
      </c>
      <c r="R370" s="140">
        <f t="shared" si="178"/>
        <v>2.7415384615384615</v>
      </c>
      <c r="S370" s="140">
        <f t="shared" si="179"/>
        <v>3.0094339622641511</v>
      </c>
      <c r="T370" s="132">
        <f t="shared" si="180"/>
        <v>9.7717214069415359E-2</v>
      </c>
      <c r="U370" s="133">
        <f t="shared" si="169"/>
        <v>2.7415384615384615</v>
      </c>
      <c r="V370" s="133">
        <f t="shared" si="169"/>
        <v>2.728108581436079</v>
      </c>
      <c r="W370" s="133">
        <f t="shared" si="169"/>
        <v>3.0094339622641511</v>
      </c>
      <c r="X370" s="132">
        <f t="shared" si="181"/>
        <v>1.103121035116565</v>
      </c>
      <c r="Y370" s="132">
        <f t="shared" si="182"/>
        <v>9.7717214069415359E-2</v>
      </c>
      <c r="Z370" s="134">
        <f t="shared" si="183"/>
        <v>2699.6560044893376</v>
      </c>
      <c r="AA370" s="134">
        <f t="shared" si="183"/>
        <v>2736.7619644723095</v>
      </c>
      <c r="AB370" s="132">
        <f t="shared" si="174"/>
        <v>1.3744699295490603E-2</v>
      </c>
      <c r="AC370" s="131">
        <f t="shared" si="170"/>
        <v>2699.6560044893376</v>
      </c>
      <c r="AD370" s="131">
        <f t="shared" si="170"/>
        <v>2727.5847496389019</v>
      </c>
      <c r="AE370" s="131">
        <f t="shared" si="170"/>
        <v>2736.7619644723104</v>
      </c>
      <c r="AF370" s="132">
        <f t="shared" si="184"/>
        <v>1.0033645938351223</v>
      </c>
      <c r="AG370" s="132">
        <f t="shared" si="185"/>
        <v>1.3744699295491047E-2</v>
      </c>
      <c r="AH370" s="134">
        <f t="shared" si="186"/>
        <v>7401.2107692307682</v>
      </c>
      <c r="AI370" s="134">
        <f t="shared" si="186"/>
        <v>8236.1044025157244</v>
      </c>
      <c r="AJ370" s="132">
        <f t="shared" si="187"/>
        <v>0.11280500708828334</v>
      </c>
      <c r="AK370" s="131">
        <f t="shared" si="171"/>
        <v>7401.2107692307682</v>
      </c>
      <c r="AL370" s="131">
        <f t="shared" si="171"/>
        <v>7441.1473620840679</v>
      </c>
      <c r="AM370" s="131">
        <f t="shared" si="171"/>
        <v>8236.1044025157262</v>
      </c>
      <c r="AN370" s="132">
        <f t="shared" si="188"/>
        <v>1.1068325893507116</v>
      </c>
      <c r="AO370" s="132">
        <f t="shared" si="189"/>
        <v>0.11280500708828356</v>
      </c>
      <c r="AP370" s="134">
        <v>891</v>
      </c>
      <c r="AQ370" s="134">
        <v>957</v>
      </c>
      <c r="AR370" s="132">
        <f t="shared" si="190"/>
        <v>7.4074074074074181E-2</v>
      </c>
      <c r="AS370" s="131">
        <v>891</v>
      </c>
      <c r="AT370" s="131">
        <v>1059.26992359106</v>
      </c>
      <c r="AU370" s="131">
        <v>957</v>
      </c>
      <c r="AV370" s="132">
        <f t="shared" si="191"/>
        <v>0.9034524427500481</v>
      </c>
      <c r="AW370" s="132">
        <f t="shared" si="192"/>
        <v>7.4074074074074181E-2</v>
      </c>
      <c r="AX370" s="134">
        <v>2405393.5</v>
      </c>
      <c r="AY370" s="134">
        <v>2619081.2000000002</v>
      </c>
      <c r="AZ370" s="132">
        <f t="shared" si="193"/>
        <v>8.8836899243304845E-2</v>
      </c>
      <c r="BA370" s="131">
        <v>2405393.5</v>
      </c>
      <c r="BB370" s="131">
        <v>2889248.48933814</v>
      </c>
      <c r="BC370" s="131">
        <v>2619081.2000000011</v>
      </c>
      <c r="BD370" s="132">
        <f t="shared" si="194"/>
        <v>0.90649219326925112</v>
      </c>
      <c r="BE370" s="132">
        <f t="shared" si="195"/>
        <v>8.8836899243305067E-2</v>
      </c>
      <c r="BF370" s="131">
        <v>231</v>
      </c>
      <c r="BG370" s="131">
        <v>301.37937826042418</v>
      </c>
      <c r="BH370" s="131">
        <v>320</v>
      </c>
      <c r="BI370" s="132">
        <f t="shared" si="196"/>
        <v>1.0617846577528127</v>
      </c>
      <c r="BJ370" s="132">
        <f t="shared" si="175"/>
        <v>0.38528138528138522</v>
      </c>
      <c r="BK370" s="134">
        <v>1150</v>
      </c>
      <c r="BL370" s="134">
        <v>325</v>
      </c>
      <c r="BM370" s="135">
        <f t="shared" si="197"/>
        <v>0.28260869565217389</v>
      </c>
      <c r="BN370" s="134">
        <v>3600</v>
      </c>
      <c r="BO370" s="134">
        <v>318</v>
      </c>
      <c r="BP370" s="135">
        <f t="shared" si="198"/>
        <v>8.8333333333333333E-2</v>
      </c>
      <c r="BQ370" s="135">
        <f t="shared" si="199"/>
        <v>-0.68743589743589739</v>
      </c>
      <c r="BR370" s="125"/>
      <c r="BS370" s="109"/>
      <c r="BT370" s="109"/>
      <c r="BU370" s="109"/>
      <c r="BX370" s="10"/>
    </row>
    <row r="371" spans="1:76" x14ac:dyDescent="0.25">
      <c r="A371" s="122" t="s">
        <v>667</v>
      </c>
      <c r="B371" s="109" t="s">
        <v>31</v>
      </c>
      <c r="C371" s="107" t="s">
        <v>651</v>
      </c>
      <c r="D371" s="6" t="s">
        <v>595</v>
      </c>
      <c r="E371" s="6" t="s">
        <v>6</v>
      </c>
      <c r="F371" s="26">
        <v>980</v>
      </c>
      <c r="G371" s="129">
        <f t="shared" si="200"/>
        <v>29.784907834101368</v>
      </c>
      <c r="H371" s="129">
        <f t="shared" si="201"/>
        <v>55.914804147465411</v>
      </c>
      <c r="I371" s="130">
        <f t="shared" si="172"/>
        <v>0.46731624498676705</v>
      </c>
      <c r="J371" s="137">
        <v>147</v>
      </c>
      <c r="K371" s="137">
        <v>260</v>
      </c>
      <c r="L371" s="130">
        <f t="shared" si="173"/>
        <v>0.76870748299319724</v>
      </c>
      <c r="M371" s="131">
        <v>147</v>
      </c>
      <c r="N371" s="131">
        <v>183.75</v>
      </c>
      <c r="O371" s="131">
        <v>260</v>
      </c>
      <c r="P371" s="132">
        <f t="shared" si="176"/>
        <v>1.4149659863945578</v>
      </c>
      <c r="Q371" s="132">
        <f t="shared" si="177"/>
        <v>0.76870748299319724</v>
      </c>
      <c r="R371" s="140">
        <f t="shared" si="178"/>
        <v>2.2721088435374148</v>
      </c>
      <c r="S371" s="140">
        <f t="shared" si="179"/>
        <v>2.4192307692307691</v>
      </c>
      <c r="T371" s="132">
        <f t="shared" si="180"/>
        <v>6.475126669737441E-2</v>
      </c>
      <c r="U371" s="133">
        <f t="shared" si="169"/>
        <v>2.2721088435374148</v>
      </c>
      <c r="V371" s="133">
        <f t="shared" si="169"/>
        <v>2.2789115646258504</v>
      </c>
      <c r="W371" s="133">
        <f t="shared" si="169"/>
        <v>2.4192307692307691</v>
      </c>
      <c r="X371" s="132">
        <f t="shared" si="181"/>
        <v>1.0615729047072329</v>
      </c>
      <c r="Y371" s="132">
        <f t="shared" si="182"/>
        <v>6.475126669737441E-2</v>
      </c>
      <c r="Z371" s="134">
        <f t="shared" si="183"/>
        <v>2709.1781437125746</v>
      </c>
      <c r="AA371" s="134">
        <f t="shared" si="183"/>
        <v>2700.6228139904611</v>
      </c>
      <c r="AB371" s="132">
        <f t="shared" si="174"/>
        <v>-3.1579059287661915E-3</v>
      </c>
      <c r="AC371" s="131">
        <f t="shared" si="170"/>
        <v>2709.1781437125737</v>
      </c>
      <c r="AD371" s="131">
        <f t="shared" si="170"/>
        <v>2734.1302985074626</v>
      </c>
      <c r="AE371" s="131">
        <f t="shared" si="170"/>
        <v>2700.6228139904597</v>
      </c>
      <c r="AF371" s="132">
        <f t="shared" si="184"/>
        <v>0.98774473750014968</v>
      </c>
      <c r="AG371" s="132">
        <f t="shared" si="185"/>
        <v>-3.1579059287663025E-3</v>
      </c>
      <c r="AH371" s="134">
        <f t="shared" si="186"/>
        <v>6155.5476190476184</v>
      </c>
      <c r="AI371" s="134">
        <f t="shared" si="186"/>
        <v>6533.4298076923069</v>
      </c>
      <c r="AJ371" s="132">
        <f t="shared" si="187"/>
        <v>6.1388882359609598E-2</v>
      </c>
      <c r="AK371" s="131">
        <f t="shared" si="171"/>
        <v>6155.5476190476165</v>
      </c>
      <c r="AL371" s="131">
        <f t="shared" si="171"/>
        <v>6230.8411564625849</v>
      </c>
      <c r="AM371" s="131">
        <f t="shared" si="171"/>
        <v>6533.4298076923042</v>
      </c>
      <c r="AN371" s="132">
        <f t="shared" si="188"/>
        <v>1.0485630500973173</v>
      </c>
      <c r="AO371" s="132">
        <f t="shared" si="189"/>
        <v>6.1388882359609376E-2</v>
      </c>
      <c r="AP371" s="134">
        <v>334</v>
      </c>
      <c r="AQ371" s="134">
        <v>629</v>
      </c>
      <c r="AR371" s="132">
        <f t="shared" si="190"/>
        <v>0.88323353293413165</v>
      </c>
      <c r="AS371" s="131">
        <v>334</v>
      </c>
      <c r="AT371" s="131">
        <v>418.75</v>
      </c>
      <c r="AU371" s="131">
        <v>629</v>
      </c>
      <c r="AV371" s="132">
        <f t="shared" si="191"/>
        <v>1.502089552238806</v>
      </c>
      <c r="AW371" s="132">
        <f t="shared" si="192"/>
        <v>0.88323353293413165</v>
      </c>
      <c r="AX371" s="134">
        <v>904865.5</v>
      </c>
      <c r="AY371" s="134">
        <v>1698691.75</v>
      </c>
      <c r="AZ371" s="132">
        <f t="shared" si="193"/>
        <v>0.87728645859522758</v>
      </c>
      <c r="BA371" s="131">
        <v>904865.49999999965</v>
      </c>
      <c r="BB371" s="131">
        <v>1144917.0625</v>
      </c>
      <c r="BC371" s="131">
        <v>1698691.7499999991</v>
      </c>
      <c r="BD371" s="132">
        <f t="shared" si="194"/>
        <v>1.4836810504778368</v>
      </c>
      <c r="BE371" s="132">
        <f t="shared" si="195"/>
        <v>0.87728645859522736</v>
      </c>
      <c r="BF371" s="131">
        <v>94</v>
      </c>
      <c r="BG371" s="131">
        <v>123.74438622754489</v>
      </c>
      <c r="BH371" s="131">
        <v>197</v>
      </c>
      <c r="BI371" s="132">
        <f t="shared" si="196"/>
        <v>1.5919914107275177</v>
      </c>
      <c r="BJ371" s="132">
        <f t="shared" si="175"/>
        <v>1.0957446808510638</v>
      </c>
      <c r="BK371" s="134">
        <v>4518</v>
      </c>
      <c r="BL371" s="134">
        <v>147</v>
      </c>
      <c r="BM371" s="135">
        <f t="shared" si="197"/>
        <v>3.2536520584329348E-2</v>
      </c>
      <c r="BN371" s="134">
        <v>2431</v>
      </c>
      <c r="BO371" s="134">
        <v>192</v>
      </c>
      <c r="BP371" s="135">
        <f t="shared" si="198"/>
        <v>7.8979843685726039E-2</v>
      </c>
      <c r="BQ371" s="135">
        <f t="shared" si="199"/>
        <v>1.427421318177621</v>
      </c>
      <c r="BR371" s="125"/>
      <c r="BS371" s="109"/>
      <c r="BT371" s="109"/>
      <c r="BU371" s="109"/>
      <c r="BX371" s="10"/>
    </row>
    <row r="372" spans="1:76" x14ac:dyDescent="0.25">
      <c r="A372" s="122" t="s">
        <v>667</v>
      </c>
      <c r="B372" s="109" t="s">
        <v>32</v>
      </c>
      <c r="C372" s="107" t="s">
        <v>651</v>
      </c>
      <c r="D372" s="6" t="s">
        <v>595</v>
      </c>
      <c r="E372" s="6" t="s">
        <v>6</v>
      </c>
      <c r="F372" s="26">
        <v>600</v>
      </c>
      <c r="G372" s="129">
        <f t="shared" si="200"/>
        <v>124.2078698924731</v>
      </c>
      <c r="H372" s="129">
        <f t="shared" si="201"/>
        <v>98.969462365591397</v>
      </c>
      <c r="I372" s="130">
        <f t="shared" si="172"/>
        <v>-0.25501207062893283</v>
      </c>
      <c r="J372" s="137">
        <v>365</v>
      </c>
      <c r="K372" s="137">
        <v>282</v>
      </c>
      <c r="L372" s="130">
        <f t="shared" si="173"/>
        <v>-0.22739726027397256</v>
      </c>
      <c r="M372" s="131">
        <v>365</v>
      </c>
      <c r="N372" s="131">
        <v>422.24</v>
      </c>
      <c r="O372" s="131">
        <v>282</v>
      </c>
      <c r="P372" s="132">
        <f t="shared" si="176"/>
        <v>0.66786661614247822</v>
      </c>
      <c r="Q372" s="132">
        <f t="shared" si="177"/>
        <v>-0.22739726027397256</v>
      </c>
      <c r="R372" s="140">
        <f t="shared" si="178"/>
        <v>2.3342465753424659</v>
      </c>
      <c r="S372" s="140">
        <f t="shared" si="179"/>
        <v>2.3687943262411348</v>
      </c>
      <c r="T372" s="132">
        <f t="shared" si="180"/>
        <v>1.4800386241800689E-2</v>
      </c>
      <c r="U372" s="133">
        <f t="shared" si="169"/>
        <v>2.3342465753424659</v>
      </c>
      <c r="V372" s="133">
        <f t="shared" si="169"/>
        <v>2.3434065934065931</v>
      </c>
      <c r="W372" s="133">
        <f t="shared" si="169"/>
        <v>2.3687943262411348</v>
      </c>
      <c r="X372" s="132">
        <f t="shared" si="181"/>
        <v>1.0108336866960999</v>
      </c>
      <c r="Y372" s="132">
        <f t="shared" si="182"/>
        <v>1.4800386241800689E-2</v>
      </c>
      <c r="Z372" s="134">
        <f t="shared" si="183"/>
        <v>2711.5802582159622</v>
      </c>
      <c r="AA372" s="134">
        <f t="shared" si="183"/>
        <v>2755.7365269461079</v>
      </c>
      <c r="AB372" s="132">
        <f t="shared" si="174"/>
        <v>1.6284330362840826E-2</v>
      </c>
      <c r="AC372" s="131">
        <f t="shared" si="170"/>
        <v>2711.5802582159622</v>
      </c>
      <c r="AD372" s="131">
        <f t="shared" si="170"/>
        <v>2740.1394724501774</v>
      </c>
      <c r="AE372" s="131">
        <f t="shared" si="170"/>
        <v>2755.7365269461079</v>
      </c>
      <c r="AF372" s="132">
        <f t="shared" si="184"/>
        <v>1.0056920659158943</v>
      </c>
      <c r="AG372" s="132">
        <f t="shared" si="185"/>
        <v>1.6284330362840826E-2</v>
      </c>
      <c r="AH372" s="134">
        <f t="shared" si="186"/>
        <v>6329.4969315068493</v>
      </c>
      <c r="AI372" s="134">
        <f t="shared" si="186"/>
        <v>6527.7730496453905</v>
      </c>
      <c r="AJ372" s="132">
        <f t="shared" si="187"/>
        <v>3.1325730983700506E-2</v>
      </c>
      <c r="AK372" s="131">
        <f t="shared" si="171"/>
        <v>6329.4969315068493</v>
      </c>
      <c r="AL372" s="131">
        <f t="shared" si="171"/>
        <v>6421.2609065934093</v>
      </c>
      <c r="AM372" s="131">
        <f t="shared" si="171"/>
        <v>6527.7730496453905</v>
      </c>
      <c r="AN372" s="132">
        <f t="shared" si="188"/>
        <v>1.0165874186707806</v>
      </c>
      <c r="AO372" s="132">
        <f t="shared" si="189"/>
        <v>3.1325730983700506E-2</v>
      </c>
      <c r="AP372" s="134">
        <v>852</v>
      </c>
      <c r="AQ372" s="134">
        <v>668</v>
      </c>
      <c r="AR372" s="132">
        <f t="shared" si="190"/>
        <v>-0.215962441314554</v>
      </c>
      <c r="AS372" s="131">
        <v>852</v>
      </c>
      <c r="AT372" s="131">
        <v>989.4799999999999</v>
      </c>
      <c r="AU372" s="131">
        <v>668</v>
      </c>
      <c r="AV372" s="132">
        <f t="shared" si="191"/>
        <v>0.67510207381655019</v>
      </c>
      <c r="AW372" s="132">
        <f t="shared" si="192"/>
        <v>-0.215962441314554</v>
      </c>
      <c r="AX372" s="134">
        <v>2310266.38</v>
      </c>
      <c r="AY372" s="134">
        <v>1840832</v>
      </c>
      <c r="AZ372" s="132">
        <f t="shared" si="193"/>
        <v>-0.20319491469204509</v>
      </c>
      <c r="BA372" s="131">
        <v>2310266.38</v>
      </c>
      <c r="BB372" s="131">
        <v>2711313.2052000011</v>
      </c>
      <c r="BC372" s="131">
        <v>1840832</v>
      </c>
      <c r="BD372" s="132">
        <f t="shared" si="194"/>
        <v>0.67894479932067098</v>
      </c>
      <c r="BE372" s="132">
        <f t="shared" si="195"/>
        <v>-0.20319491469204509</v>
      </c>
      <c r="BF372" s="131">
        <v>222</v>
      </c>
      <c r="BG372" s="131">
        <v>270.71336619718312</v>
      </c>
      <c r="BH372" s="131">
        <v>201</v>
      </c>
      <c r="BI372" s="132">
        <f t="shared" si="196"/>
        <v>0.74248273302321888</v>
      </c>
      <c r="BJ372" s="132">
        <f t="shared" si="175"/>
        <v>-9.4594594594594628E-2</v>
      </c>
      <c r="BK372" s="134">
        <v>4892</v>
      </c>
      <c r="BL372" s="134">
        <v>365</v>
      </c>
      <c r="BM372" s="135">
        <f t="shared" si="197"/>
        <v>7.4611610793131639E-2</v>
      </c>
      <c r="BN372" s="134">
        <v>5165</v>
      </c>
      <c r="BO372" s="134">
        <v>278</v>
      </c>
      <c r="BP372" s="135">
        <f t="shared" si="198"/>
        <v>5.3823814133591483E-2</v>
      </c>
      <c r="BQ372" s="135">
        <f t="shared" si="199"/>
        <v>-0.27861342810539846</v>
      </c>
      <c r="BR372" s="125"/>
      <c r="BS372" s="109"/>
      <c r="BT372" s="109"/>
      <c r="BU372" s="109"/>
      <c r="BX372" s="10"/>
    </row>
    <row r="373" spans="1:76" x14ac:dyDescent="0.25">
      <c r="A373" s="122" t="s">
        <v>667</v>
      </c>
      <c r="B373" s="109" t="s">
        <v>39</v>
      </c>
      <c r="C373" s="107" t="s">
        <v>651</v>
      </c>
      <c r="D373" s="6" t="s">
        <v>595</v>
      </c>
      <c r="E373" s="6" t="s">
        <v>37</v>
      </c>
      <c r="F373" s="26">
        <v>950</v>
      </c>
      <c r="G373" s="129">
        <f t="shared" si="200"/>
        <v>16.696298811544992</v>
      </c>
      <c r="H373" s="129">
        <f t="shared" si="201"/>
        <v>16.989524617996604</v>
      </c>
      <c r="I373" s="130">
        <f t="shared" si="172"/>
        <v>1.7259211958232514E-2</v>
      </c>
      <c r="J373" s="137">
        <v>166</v>
      </c>
      <c r="K373" s="137">
        <v>141</v>
      </c>
      <c r="L373" s="130">
        <f t="shared" si="173"/>
        <v>-0.1506024096385542</v>
      </c>
      <c r="M373" s="131">
        <v>166</v>
      </c>
      <c r="N373" s="131">
        <v>299.94000000000011</v>
      </c>
      <c r="O373" s="131">
        <v>141</v>
      </c>
      <c r="P373" s="132">
        <f t="shared" si="176"/>
        <v>0.47009401880376056</v>
      </c>
      <c r="Q373" s="132">
        <f t="shared" si="177"/>
        <v>-0.1506024096385542</v>
      </c>
      <c r="R373" s="140">
        <f t="shared" si="178"/>
        <v>2.036144578313253</v>
      </c>
      <c r="S373" s="140">
        <f t="shared" si="179"/>
        <v>2.24822695035461</v>
      </c>
      <c r="T373" s="132">
        <f t="shared" si="180"/>
        <v>0.10415879810315154</v>
      </c>
      <c r="U373" s="133">
        <f t="shared" si="169"/>
        <v>2.036144578313253</v>
      </c>
      <c r="V373" s="133">
        <f t="shared" si="169"/>
        <v>1.690338067613522</v>
      </c>
      <c r="W373" s="133">
        <f t="shared" si="169"/>
        <v>2.24822695035461</v>
      </c>
      <c r="X373" s="132">
        <f t="shared" si="181"/>
        <v>1.330045742582568</v>
      </c>
      <c r="Y373" s="132">
        <f t="shared" si="182"/>
        <v>0.10415879810315154</v>
      </c>
      <c r="Z373" s="134">
        <f t="shared" si="183"/>
        <v>1454.7514792899408</v>
      </c>
      <c r="AA373" s="134">
        <f t="shared" si="183"/>
        <v>1578.3643533123029</v>
      </c>
      <c r="AB373" s="132">
        <f t="shared" si="174"/>
        <v>8.4971815311503995E-2</v>
      </c>
      <c r="AC373" s="131">
        <f t="shared" si="170"/>
        <v>1454.7514792899408</v>
      </c>
      <c r="AD373" s="131">
        <f t="shared" si="170"/>
        <v>1469.2989940828402</v>
      </c>
      <c r="AE373" s="131">
        <f t="shared" si="170"/>
        <v>1578.3643533123029</v>
      </c>
      <c r="AF373" s="132">
        <f t="shared" si="184"/>
        <v>1.0742295201104</v>
      </c>
      <c r="AG373" s="132">
        <f t="shared" si="185"/>
        <v>8.4971815311503995E-2</v>
      </c>
      <c r="AH373" s="134">
        <f t="shared" si="186"/>
        <v>2962.0843373493976</v>
      </c>
      <c r="AI373" s="134">
        <f t="shared" si="186"/>
        <v>3548.5212765957449</v>
      </c>
      <c r="AJ373" s="132">
        <f t="shared" si="187"/>
        <v>0.19798117557014483</v>
      </c>
      <c r="AK373" s="131">
        <f t="shared" si="171"/>
        <v>2962.0843373493976</v>
      </c>
      <c r="AL373" s="131">
        <f t="shared" si="171"/>
        <v>2483.6120224044798</v>
      </c>
      <c r="AM373" s="131">
        <f t="shared" si="171"/>
        <v>3548.5212765957449</v>
      </c>
      <c r="AN373" s="132">
        <f t="shared" si="188"/>
        <v>1.4287743997793527</v>
      </c>
      <c r="AO373" s="132">
        <f t="shared" si="189"/>
        <v>0.19798117557014483</v>
      </c>
      <c r="AP373" s="134">
        <v>338</v>
      </c>
      <c r="AQ373" s="134">
        <v>317</v>
      </c>
      <c r="AR373" s="132">
        <f t="shared" si="190"/>
        <v>-6.2130177514792884E-2</v>
      </c>
      <c r="AS373" s="131">
        <v>338</v>
      </c>
      <c r="AT373" s="131">
        <v>507</v>
      </c>
      <c r="AU373" s="131">
        <v>317</v>
      </c>
      <c r="AV373" s="132">
        <f t="shared" si="191"/>
        <v>0.62524654832347137</v>
      </c>
      <c r="AW373" s="132">
        <f t="shared" si="192"/>
        <v>-6.2130177514792884E-2</v>
      </c>
      <c r="AX373" s="134">
        <v>491706</v>
      </c>
      <c r="AY373" s="134">
        <v>500341.5</v>
      </c>
      <c r="AZ373" s="132">
        <f t="shared" si="193"/>
        <v>1.7562323827653215E-2</v>
      </c>
      <c r="BA373" s="131">
        <v>491706</v>
      </c>
      <c r="BB373" s="131">
        <v>744934.59</v>
      </c>
      <c r="BC373" s="131">
        <v>500341.5</v>
      </c>
      <c r="BD373" s="132">
        <f t="shared" si="194"/>
        <v>0.67165829955620671</v>
      </c>
      <c r="BE373" s="132">
        <f t="shared" si="195"/>
        <v>1.7562323827653215E-2</v>
      </c>
      <c r="BF373" s="131">
        <v>111</v>
      </c>
      <c r="BG373" s="131">
        <v>174.82499999999999</v>
      </c>
      <c r="BH373" s="131">
        <v>122</v>
      </c>
      <c r="BI373" s="132">
        <f t="shared" si="196"/>
        <v>0.69784069784069791</v>
      </c>
      <c r="BJ373" s="132">
        <f t="shared" si="175"/>
        <v>9.9099099099099197E-2</v>
      </c>
      <c r="BK373" s="134">
        <v>2825</v>
      </c>
      <c r="BL373" s="134">
        <v>161</v>
      </c>
      <c r="BM373" s="135">
        <f t="shared" si="197"/>
        <v>5.6991150442477878E-2</v>
      </c>
      <c r="BN373" s="134">
        <v>2143</v>
      </c>
      <c r="BO373" s="134">
        <v>141</v>
      </c>
      <c r="BP373" s="135">
        <f t="shared" si="198"/>
        <v>6.5795613625758281E-2</v>
      </c>
      <c r="BQ373" s="135">
        <f t="shared" si="199"/>
        <v>0.15448825150787049</v>
      </c>
      <c r="BR373" s="125"/>
      <c r="BS373" s="109"/>
      <c r="BT373" s="109"/>
      <c r="BU373" s="109"/>
      <c r="BX373" s="10"/>
    </row>
    <row r="374" spans="1:76" x14ac:dyDescent="0.25">
      <c r="A374" s="122" t="s">
        <v>667</v>
      </c>
      <c r="B374" s="109" t="s">
        <v>40</v>
      </c>
      <c r="C374" s="107" t="s">
        <v>651</v>
      </c>
      <c r="D374" s="6" t="s">
        <v>595</v>
      </c>
      <c r="E374" s="6" t="s">
        <v>37</v>
      </c>
      <c r="F374" s="26">
        <v>590</v>
      </c>
      <c r="G374" s="129">
        <f t="shared" si="200"/>
        <v>31.330453799890648</v>
      </c>
      <c r="H374" s="129">
        <f t="shared" si="201"/>
        <v>24.390459267359212</v>
      </c>
      <c r="I374" s="130">
        <f t="shared" si="172"/>
        <v>-0.28453726338064311</v>
      </c>
      <c r="J374" s="137">
        <v>192</v>
      </c>
      <c r="K374" s="137">
        <v>145</v>
      </c>
      <c r="L374" s="130">
        <f t="shared" si="173"/>
        <v>-0.24479166666666663</v>
      </c>
      <c r="M374" s="131">
        <v>192</v>
      </c>
      <c r="N374" s="131">
        <v>300.23959999999988</v>
      </c>
      <c r="O374" s="131">
        <v>145</v>
      </c>
      <c r="P374" s="132">
        <f t="shared" si="176"/>
        <v>0.48294761916815787</v>
      </c>
      <c r="Q374" s="132">
        <f t="shared" si="177"/>
        <v>-0.24479166666666663</v>
      </c>
      <c r="R374" s="140">
        <f t="shared" si="178"/>
        <v>1.9895833333333333</v>
      </c>
      <c r="S374" s="140">
        <f t="shared" si="179"/>
        <v>2.0482758620689654</v>
      </c>
      <c r="T374" s="132">
        <f t="shared" si="180"/>
        <v>2.9499909730998253E-2</v>
      </c>
      <c r="U374" s="133">
        <f t="shared" si="169"/>
        <v>1.9895833333333333</v>
      </c>
      <c r="V374" s="133">
        <f t="shared" si="169"/>
        <v>1.3741025500966564</v>
      </c>
      <c r="W374" s="133">
        <f t="shared" si="169"/>
        <v>2.0482758620689654</v>
      </c>
      <c r="X374" s="132">
        <f t="shared" si="181"/>
        <v>1.4906280917133052</v>
      </c>
      <c r="Y374" s="132">
        <f t="shared" si="182"/>
        <v>2.9499909730998253E-2</v>
      </c>
      <c r="Z374" s="134">
        <f t="shared" si="183"/>
        <v>1500.0890052356021</v>
      </c>
      <c r="AA374" s="134">
        <f t="shared" si="183"/>
        <v>1502.0252525252524</v>
      </c>
      <c r="AB374" s="132">
        <f t="shared" si="174"/>
        <v>1.2907549371352633E-3</v>
      </c>
      <c r="AC374" s="131">
        <f t="shared" si="170"/>
        <v>1500.0890052356021</v>
      </c>
      <c r="AD374" s="131">
        <f t="shared" si="170"/>
        <v>1515.0898952879588</v>
      </c>
      <c r="AE374" s="131">
        <f t="shared" si="170"/>
        <v>1502.0252525252524</v>
      </c>
      <c r="AF374" s="132">
        <f t="shared" si="184"/>
        <v>0.99137698508627214</v>
      </c>
      <c r="AG374" s="132">
        <f t="shared" si="185"/>
        <v>1.2907549371352633E-3</v>
      </c>
      <c r="AH374" s="134">
        <f t="shared" si="186"/>
        <v>2984.5520833333335</v>
      </c>
      <c r="AI374" s="134">
        <f t="shared" si="186"/>
        <v>3076.562068965517</v>
      </c>
      <c r="AJ374" s="132">
        <f t="shared" si="187"/>
        <v>3.0828741822263916E-2</v>
      </c>
      <c r="AK374" s="131">
        <f t="shared" si="171"/>
        <v>2984.5520833333335</v>
      </c>
      <c r="AL374" s="131">
        <f t="shared" si="171"/>
        <v>2081.8888887408602</v>
      </c>
      <c r="AM374" s="131">
        <f t="shared" si="171"/>
        <v>3076.562068965517</v>
      </c>
      <c r="AN374" s="132">
        <f t="shared" si="188"/>
        <v>1.47777438344764</v>
      </c>
      <c r="AO374" s="132">
        <f t="shared" si="189"/>
        <v>3.0828741822263916E-2</v>
      </c>
      <c r="AP374" s="134">
        <v>382</v>
      </c>
      <c r="AQ374" s="134">
        <v>297</v>
      </c>
      <c r="AR374" s="132">
        <f t="shared" si="190"/>
        <v>-0.22251308900523559</v>
      </c>
      <c r="AS374" s="131">
        <v>382</v>
      </c>
      <c r="AT374" s="131">
        <v>412.55999999999989</v>
      </c>
      <c r="AU374" s="131">
        <v>297</v>
      </c>
      <c r="AV374" s="132">
        <f t="shared" si="191"/>
        <v>0.71989528795811542</v>
      </c>
      <c r="AW374" s="132">
        <f t="shared" si="192"/>
        <v>-0.22251308900523559</v>
      </c>
      <c r="AX374" s="134">
        <v>573034</v>
      </c>
      <c r="AY374" s="134">
        <v>446101.5</v>
      </c>
      <c r="AZ374" s="132">
        <f t="shared" si="193"/>
        <v>-0.22150954393631095</v>
      </c>
      <c r="BA374" s="131">
        <v>573034</v>
      </c>
      <c r="BB374" s="131">
        <v>625065.48720000009</v>
      </c>
      <c r="BC374" s="131">
        <v>446101.5</v>
      </c>
      <c r="BD374" s="132">
        <f t="shared" si="194"/>
        <v>0.71368762015373022</v>
      </c>
      <c r="BE374" s="132">
        <f t="shared" si="195"/>
        <v>-0.22150954393631095</v>
      </c>
      <c r="BF374" s="131">
        <v>124</v>
      </c>
      <c r="BG374" s="131">
        <v>140.61600000000001</v>
      </c>
      <c r="BH374" s="131">
        <v>91</v>
      </c>
      <c r="BI374" s="132">
        <f t="shared" si="196"/>
        <v>0.64715252887295893</v>
      </c>
      <c r="BJ374" s="132">
        <f t="shared" si="175"/>
        <v>-0.2661290322580645</v>
      </c>
      <c r="BK374" s="134">
        <v>86</v>
      </c>
      <c r="BL374" s="134">
        <v>51</v>
      </c>
      <c r="BM374" s="135">
        <f t="shared" si="197"/>
        <v>0.59302325581395354</v>
      </c>
      <c r="BN374" s="134">
        <v>1690</v>
      </c>
      <c r="BO374" s="134">
        <v>145</v>
      </c>
      <c r="BP374" s="135">
        <f t="shared" si="198"/>
        <v>8.5798816568047331E-2</v>
      </c>
      <c r="BQ374" s="135">
        <f t="shared" si="199"/>
        <v>-0.85531964264995941</v>
      </c>
      <c r="BR374" s="125"/>
      <c r="BS374" s="109"/>
      <c r="BT374" s="109"/>
      <c r="BU374" s="109"/>
      <c r="BX374" s="10"/>
    </row>
    <row r="375" spans="1:76" x14ac:dyDescent="0.25">
      <c r="A375" s="122" t="s">
        <v>667</v>
      </c>
      <c r="B375" s="109" t="s">
        <v>33</v>
      </c>
      <c r="C375" s="107" t="s">
        <v>651</v>
      </c>
      <c r="D375" s="6" t="s">
        <v>595</v>
      </c>
      <c r="E375" s="6" t="s">
        <v>6</v>
      </c>
      <c r="F375" s="26">
        <v>990</v>
      </c>
      <c r="G375" s="129">
        <f t="shared" si="200"/>
        <v>39.646415770609316</v>
      </c>
      <c r="H375" s="129">
        <f t="shared" si="201"/>
        <v>47.489817530140108</v>
      </c>
      <c r="I375" s="130">
        <f t="shared" si="172"/>
        <v>0.16515965247819414</v>
      </c>
      <c r="J375" s="137">
        <v>168</v>
      </c>
      <c r="K375" s="137">
        <v>154</v>
      </c>
      <c r="L375" s="130">
        <f t="shared" si="173"/>
        <v>-8.333333333333337E-2</v>
      </c>
      <c r="M375" s="131">
        <v>168</v>
      </c>
      <c r="N375" s="131">
        <v>212.09</v>
      </c>
      <c r="O375" s="131">
        <v>154</v>
      </c>
      <c r="P375" s="132">
        <f t="shared" si="176"/>
        <v>0.72610684143523974</v>
      </c>
      <c r="Q375" s="132">
        <f t="shared" si="177"/>
        <v>-8.333333333333337E-2</v>
      </c>
      <c r="R375" s="140">
        <f t="shared" si="178"/>
        <v>2.6845238095238093</v>
      </c>
      <c r="S375" s="140">
        <f t="shared" si="179"/>
        <v>3.5129870129870131</v>
      </c>
      <c r="T375" s="132">
        <f t="shared" si="180"/>
        <v>0.30860713565813369</v>
      </c>
      <c r="U375" s="133">
        <f t="shared" si="169"/>
        <v>2.6845238095238093</v>
      </c>
      <c r="V375" s="133">
        <f t="shared" si="169"/>
        <v>2.706586826347305</v>
      </c>
      <c r="W375" s="133">
        <f t="shared" si="169"/>
        <v>3.5129870129870131</v>
      </c>
      <c r="X375" s="132">
        <f t="shared" si="181"/>
        <v>1.2979398919664409</v>
      </c>
      <c r="Y375" s="132">
        <f t="shared" si="182"/>
        <v>0.30860713565813369</v>
      </c>
      <c r="Z375" s="134">
        <f t="shared" si="183"/>
        <v>2697.8902439024391</v>
      </c>
      <c r="AA375" s="134">
        <f t="shared" si="183"/>
        <v>2694.0157116451019</v>
      </c>
      <c r="AB375" s="132">
        <f t="shared" si="174"/>
        <v>-1.4361341296571517E-3</v>
      </c>
      <c r="AC375" s="131">
        <f t="shared" si="170"/>
        <v>2697.8902439024391</v>
      </c>
      <c r="AD375" s="131">
        <f t="shared" si="170"/>
        <v>2723.3085840707968</v>
      </c>
      <c r="AE375" s="131">
        <f t="shared" si="170"/>
        <v>2694.0157116451019</v>
      </c>
      <c r="AF375" s="132">
        <f t="shared" si="184"/>
        <v>0.98924364554313271</v>
      </c>
      <c r="AG375" s="132">
        <f t="shared" si="185"/>
        <v>-1.4361341296571517E-3</v>
      </c>
      <c r="AH375" s="134">
        <f t="shared" si="186"/>
        <v>7242.5505952380945</v>
      </c>
      <c r="AI375" s="134">
        <f t="shared" si="186"/>
        <v>9464.0422077922085</v>
      </c>
      <c r="AJ375" s="132">
        <f t="shared" si="187"/>
        <v>0.30672780028830204</v>
      </c>
      <c r="AK375" s="131">
        <f t="shared" si="171"/>
        <v>7242.5505952380945</v>
      </c>
      <c r="AL375" s="131">
        <f t="shared" si="171"/>
        <v>7370.8711377245509</v>
      </c>
      <c r="AM375" s="131">
        <f t="shared" si="171"/>
        <v>9464.0422077922085</v>
      </c>
      <c r="AN375" s="132">
        <f t="shared" si="188"/>
        <v>1.2839787904247417</v>
      </c>
      <c r="AO375" s="132">
        <f t="shared" si="189"/>
        <v>0.30672780028830204</v>
      </c>
      <c r="AP375" s="134">
        <v>451</v>
      </c>
      <c r="AQ375" s="134">
        <v>541</v>
      </c>
      <c r="AR375" s="132">
        <f t="shared" si="190"/>
        <v>0.19955654101995557</v>
      </c>
      <c r="AS375" s="131">
        <v>451</v>
      </c>
      <c r="AT375" s="131">
        <v>574.04</v>
      </c>
      <c r="AU375" s="131">
        <v>541</v>
      </c>
      <c r="AV375" s="132">
        <f t="shared" si="191"/>
        <v>0.94244303532854856</v>
      </c>
      <c r="AW375" s="132">
        <f t="shared" si="192"/>
        <v>0.19955654101995557</v>
      </c>
      <c r="AX375" s="134">
        <v>1216748.5</v>
      </c>
      <c r="AY375" s="134">
        <v>1457462.5</v>
      </c>
      <c r="AZ375" s="132">
        <f t="shared" si="193"/>
        <v>0.19783381693094348</v>
      </c>
      <c r="BA375" s="131">
        <v>1216748.5</v>
      </c>
      <c r="BB375" s="131">
        <v>1563288.0596</v>
      </c>
      <c r="BC375" s="131">
        <v>1457462.5</v>
      </c>
      <c r="BD375" s="132">
        <f t="shared" si="194"/>
        <v>0.93230578398514874</v>
      </c>
      <c r="BE375" s="132">
        <f t="shared" si="195"/>
        <v>0.19783381693094348</v>
      </c>
      <c r="BF375" s="131">
        <v>134</v>
      </c>
      <c r="BG375" s="131">
        <v>205.1549287598944</v>
      </c>
      <c r="BH375" s="131">
        <v>186</v>
      </c>
      <c r="BI375" s="132">
        <f t="shared" si="196"/>
        <v>0.90663188607906853</v>
      </c>
      <c r="BJ375" s="132">
        <f t="shared" si="175"/>
        <v>0.38805970149253732</v>
      </c>
      <c r="BK375" s="134">
        <v>3062</v>
      </c>
      <c r="BL375" s="134">
        <v>168</v>
      </c>
      <c r="BM375" s="135">
        <f t="shared" si="197"/>
        <v>5.4866100587851074E-2</v>
      </c>
      <c r="BN375" s="134">
        <v>874</v>
      </c>
      <c r="BO375" s="134">
        <v>99</v>
      </c>
      <c r="BP375" s="135">
        <f t="shared" si="198"/>
        <v>0.11327231121281464</v>
      </c>
      <c r="BQ375" s="135">
        <f t="shared" si="199"/>
        <v>1.0645227198430862</v>
      </c>
      <c r="BR375" s="125"/>
      <c r="BS375" s="109"/>
      <c r="BT375" s="109"/>
      <c r="BU375" s="109"/>
      <c r="BX375" s="10"/>
    </row>
    <row r="376" spans="1:76" x14ac:dyDescent="0.25">
      <c r="A376" s="122" t="s">
        <v>667</v>
      </c>
      <c r="B376" s="109" t="s">
        <v>41</v>
      </c>
      <c r="C376" s="107" t="s">
        <v>651</v>
      </c>
      <c r="D376" s="6" t="s">
        <v>595</v>
      </c>
      <c r="E376" s="6" t="s">
        <v>37</v>
      </c>
      <c r="F376" s="26">
        <v>870</v>
      </c>
      <c r="G376" s="129">
        <f t="shared" si="200"/>
        <v>45.474082313681869</v>
      </c>
      <c r="H376" s="129">
        <f t="shared" si="201"/>
        <v>26.382554690396738</v>
      </c>
      <c r="I376" s="130">
        <f t="shared" si="172"/>
        <v>-0.72364211302988246</v>
      </c>
      <c r="J376" s="137">
        <v>247</v>
      </c>
      <c r="K376" s="137">
        <v>179</v>
      </c>
      <c r="L376" s="130">
        <f t="shared" si="173"/>
        <v>-0.2753036437246964</v>
      </c>
      <c r="M376" s="131">
        <v>247</v>
      </c>
      <c r="N376" s="131">
        <v>398.45720000000011</v>
      </c>
      <c r="O376" s="131">
        <v>179</v>
      </c>
      <c r="P376" s="132">
        <f t="shared" si="176"/>
        <v>0.44923269048720904</v>
      </c>
      <c r="Q376" s="132">
        <f t="shared" si="177"/>
        <v>-0.2753036437246964</v>
      </c>
      <c r="R376" s="140">
        <f t="shared" si="178"/>
        <v>3.3522267206477734</v>
      </c>
      <c r="S376" s="140">
        <f t="shared" si="179"/>
        <v>2.6536312849162011</v>
      </c>
      <c r="T376" s="132">
        <f t="shared" si="180"/>
        <v>-0.20839743070736516</v>
      </c>
      <c r="U376" s="133">
        <f t="shared" si="169"/>
        <v>3.3522267206477734</v>
      </c>
      <c r="V376" s="133">
        <f t="shared" si="169"/>
        <v>2.2234759467265235</v>
      </c>
      <c r="W376" s="133">
        <f t="shared" si="169"/>
        <v>2.6536312849162011</v>
      </c>
      <c r="X376" s="132">
        <f t="shared" si="181"/>
        <v>1.1934607562645176</v>
      </c>
      <c r="Y376" s="132">
        <f t="shared" si="182"/>
        <v>-0.20839743070736516</v>
      </c>
      <c r="Z376" s="134">
        <f t="shared" si="183"/>
        <v>1481.2028985507247</v>
      </c>
      <c r="AA376" s="134">
        <f t="shared" si="183"/>
        <v>1497.9736842105262</v>
      </c>
      <c r="AB376" s="132">
        <f t="shared" si="174"/>
        <v>1.1322409425616797E-2</v>
      </c>
      <c r="AC376" s="131">
        <f t="shared" si="170"/>
        <v>1481.2028985507247</v>
      </c>
      <c r="AD376" s="131">
        <f t="shared" si="170"/>
        <v>1496.0149275362317</v>
      </c>
      <c r="AE376" s="131">
        <f t="shared" si="170"/>
        <v>1497.9736842105262</v>
      </c>
      <c r="AF376" s="132">
        <f t="shared" si="184"/>
        <v>1.0013093162629871</v>
      </c>
      <c r="AG376" s="132">
        <f t="shared" si="185"/>
        <v>1.1322409425616797E-2</v>
      </c>
      <c r="AH376" s="134">
        <f t="shared" si="186"/>
        <v>4965.3279352226727</v>
      </c>
      <c r="AI376" s="134">
        <f t="shared" si="186"/>
        <v>3975.0698324022346</v>
      </c>
      <c r="AJ376" s="132">
        <f t="shared" si="187"/>
        <v>-0.19943458231546385</v>
      </c>
      <c r="AK376" s="131">
        <f t="shared" si="171"/>
        <v>4965.3279352226727</v>
      </c>
      <c r="AL376" s="131">
        <f t="shared" si="171"/>
        <v>3326.3532073206343</v>
      </c>
      <c r="AM376" s="131">
        <f t="shared" si="171"/>
        <v>3975.0698324022346</v>
      </c>
      <c r="AN376" s="132">
        <f t="shared" si="188"/>
        <v>1.1950233738419316</v>
      </c>
      <c r="AO376" s="132">
        <f t="shared" si="189"/>
        <v>-0.19943458231546385</v>
      </c>
      <c r="AP376" s="134">
        <v>828</v>
      </c>
      <c r="AQ376" s="134">
        <v>475</v>
      </c>
      <c r="AR376" s="132">
        <f t="shared" si="190"/>
        <v>-0.42632850241545894</v>
      </c>
      <c r="AS376" s="131">
        <v>828</v>
      </c>
      <c r="AT376" s="131">
        <v>885.96</v>
      </c>
      <c r="AU376" s="131">
        <v>475</v>
      </c>
      <c r="AV376" s="132">
        <f t="shared" si="191"/>
        <v>0.53614158652760846</v>
      </c>
      <c r="AW376" s="132">
        <f t="shared" si="192"/>
        <v>-0.42632850241545894</v>
      </c>
      <c r="AX376" s="134">
        <v>1226436</v>
      </c>
      <c r="AY376" s="134">
        <v>711537.5</v>
      </c>
      <c r="AZ376" s="132">
        <f t="shared" si="193"/>
        <v>-0.41983315884399997</v>
      </c>
      <c r="BA376" s="131">
        <v>1226436</v>
      </c>
      <c r="BB376" s="131">
        <v>1325409.3851999999</v>
      </c>
      <c r="BC376" s="131">
        <v>711537.5</v>
      </c>
      <c r="BD376" s="132">
        <f t="shared" si="194"/>
        <v>0.53684356542611278</v>
      </c>
      <c r="BE376" s="132">
        <f t="shared" si="195"/>
        <v>-0.41983315884399997</v>
      </c>
      <c r="BF376" s="131">
        <v>254</v>
      </c>
      <c r="BG376" s="131">
        <v>292.92256826568268</v>
      </c>
      <c r="BH376" s="131">
        <v>156</v>
      </c>
      <c r="BI376" s="132">
        <f t="shared" si="196"/>
        <v>0.53256395000096746</v>
      </c>
      <c r="BJ376" s="132">
        <f t="shared" si="175"/>
        <v>-0.38582677165354329</v>
      </c>
      <c r="BK376" s="134">
        <v>2200</v>
      </c>
      <c r="BL376" s="134">
        <v>247</v>
      </c>
      <c r="BM376" s="135">
        <f t="shared" si="197"/>
        <v>0.11227272727272727</v>
      </c>
      <c r="BN376" s="134">
        <v>1335</v>
      </c>
      <c r="BO376" s="134">
        <v>179</v>
      </c>
      <c r="BP376" s="135">
        <f t="shared" si="198"/>
        <v>0.13408239700374533</v>
      </c>
      <c r="BQ376" s="135">
        <f t="shared" si="199"/>
        <v>0.19425616764469522</v>
      </c>
      <c r="BR376" s="125"/>
      <c r="BS376" s="109"/>
      <c r="BT376" s="109"/>
      <c r="BU376" s="109"/>
      <c r="BX376" s="10"/>
    </row>
    <row r="377" spans="1:76" x14ac:dyDescent="0.25">
      <c r="A377" s="122" t="s">
        <v>667</v>
      </c>
      <c r="B377" s="109" t="s">
        <v>34</v>
      </c>
      <c r="C377" s="107" t="s">
        <v>651</v>
      </c>
      <c r="D377" s="6" t="s">
        <v>595</v>
      </c>
      <c r="E377" s="6" t="s">
        <v>6</v>
      </c>
      <c r="F377" s="26">
        <v>940</v>
      </c>
      <c r="G377" s="129">
        <f t="shared" si="200"/>
        <v>37.009094028826361</v>
      </c>
      <c r="H377" s="129">
        <f t="shared" si="201"/>
        <v>46.943226835964303</v>
      </c>
      <c r="I377" s="130">
        <f t="shared" si="172"/>
        <v>0.2116201521861972</v>
      </c>
      <c r="J377" s="137">
        <v>191</v>
      </c>
      <c r="K377" s="137">
        <v>226</v>
      </c>
      <c r="L377" s="130">
        <f t="shared" si="173"/>
        <v>0.18324607329842935</v>
      </c>
      <c r="M377" s="131">
        <v>191</v>
      </c>
      <c r="N377" s="131">
        <v>242.57000000000011</v>
      </c>
      <c r="O377" s="131">
        <v>226</v>
      </c>
      <c r="P377" s="132">
        <f t="shared" si="176"/>
        <v>0.93168982149482582</v>
      </c>
      <c r="Q377" s="132">
        <f t="shared" si="177"/>
        <v>0.18324607329842935</v>
      </c>
      <c r="R377" s="140">
        <f t="shared" si="178"/>
        <v>2.1204188481675392</v>
      </c>
      <c r="S377" s="140">
        <f t="shared" si="179"/>
        <v>2.1814159292035398</v>
      </c>
      <c r="T377" s="132">
        <f t="shared" si="180"/>
        <v>2.8766524636731017E-2</v>
      </c>
      <c r="U377" s="133">
        <f t="shared" ref="U377:W439" si="202">AS377/M377</f>
        <v>2.1204188481675392</v>
      </c>
      <c r="V377" s="133">
        <f t="shared" si="202"/>
        <v>2.1204188481675388</v>
      </c>
      <c r="W377" s="133">
        <f t="shared" si="202"/>
        <v>2.1814159292035398</v>
      </c>
      <c r="X377" s="132">
        <f t="shared" si="181"/>
        <v>1.0287665246367312</v>
      </c>
      <c r="Y377" s="132">
        <f t="shared" si="182"/>
        <v>2.8766524636731017E-2</v>
      </c>
      <c r="Z377" s="134">
        <f t="shared" si="183"/>
        <v>2662.8271604938273</v>
      </c>
      <c r="AA377" s="134">
        <f t="shared" si="183"/>
        <v>2774.6970182555779</v>
      </c>
      <c r="AB377" s="132">
        <f t="shared" si="174"/>
        <v>4.2011685708134294E-2</v>
      </c>
      <c r="AC377" s="131">
        <f t="shared" ref="AC377:AE439" si="203">BA377/AS377</f>
        <v>2662.8271604938273</v>
      </c>
      <c r="AD377" s="131">
        <f t="shared" si="203"/>
        <v>2689.4554320987645</v>
      </c>
      <c r="AE377" s="131">
        <f t="shared" si="203"/>
        <v>2774.6970182555779</v>
      </c>
      <c r="AF377" s="132">
        <f t="shared" si="184"/>
        <v>1.031694738324886</v>
      </c>
      <c r="AG377" s="132">
        <f t="shared" si="185"/>
        <v>4.2011685708134294E-2</v>
      </c>
      <c r="AH377" s="134">
        <f t="shared" si="186"/>
        <v>5646.3089005235606</v>
      </c>
      <c r="AI377" s="134">
        <f t="shared" si="186"/>
        <v>6052.768274336283</v>
      </c>
      <c r="AJ377" s="132">
        <f t="shared" si="187"/>
        <v>7.1986740536819083E-2</v>
      </c>
      <c r="AK377" s="131">
        <f t="shared" ref="AK377:AM439" si="204">AC377*U377</f>
        <v>5646.3089005235606</v>
      </c>
      <c r="AL377" s="131">
        <f t="shared" si="204"/>
        <v>5702.7719895287928</v>
      </c>
      <c r="AM377" s="131">
        <f t="shared" si="204"/>
        <v>6052.768274336283</v>
      </c>
      <c r="AN377" s="132">
        <f t="shared" si="188"/>
        <v>1.0613730104324948</v>
      </c>
      <c r="AO377" s="132">
        <f t="shared" si="189"/>
        <v>7.1986740536819083E-2</v>
      </c>
      <c r="AP377" s="134">
        <v>405</v>
      </c>
      <c r="AQ377" s="134">
        <v>493</v>
      </c>
      <c r="AR377" s="132">
        <f t="shared" si="190"/>
        <v>0.21728395061728389</v>
      </c>
      <c r="AS377" s="131">
        <v>405</v>
      </c>
      <c r="AT377" s="131">
        <v>514.35000000000014</v>
      </c>
      <c r="AU377" s="131">
        <v>493</v>
      </c>
      <c r="AV377" s="132">
        <f t="shared" si="191"/>
        <v>0.95849129969864855</v>
      </c>
      <c r="AW377" s="132">
        <f t="shared" si="192"/>
        <v>0.21728395061728389</v>
      </c>
      <c r="AX377" s="134">
        <v>1078445</v>
      </c>
      <c r="AY377" s="134">
        <v>1367925.63</v>
      </c>
      <c r="AZ377" s="132">
        <f t="shared" si="193"/>
        <v>0.26842410136817341</v>
      </c>
      <c r="BA377" s="131">
        <v>1078445</v>
      </c>
      <c r="BB377" s="131">
        <v>1383321.4014999999</v>
      </c>
      <c r="BC377" s="131">
        <v>1367925.63</v>
      </c>
      <c r="BD377" s="132">
        <f t="shared" si="194"/>
        <v>0.98887043062927693</v>
      </c>
      <c r="BE377" s="132">
        <f t="shared" si="195"/>
        <v>0.26842410136817341</v>
      </c>
      <c r="BF377" s="131">
        <v>98</v>
      </c>
      <c r="BG377" s="131">
        <v>139.44850109409191</v>
      </c>
      <c r="BH377" s="131">
        <v>160</v>
      </c>
      <c r="BI377" s="132">
        <f t="shared" si="196"/>
        <v>1.1473769796352355</v>
      </c>
      <c r="BJ377" s="132">
        <f t="shared" si="175"/>
        <v>0.63265306122448983</v>
      </c>
      <c r="BK377" s="134">
        <v>4463</v>
      </c>
      <c r="BL377" s="134">
        <v>191</v>
      </c>
      <c r="BM377" s="135">
        <f t="shared" si="197"/>
        <v>4.2796325341698409E-2</v>
      </c>
      <c r="BN377" s="134">
        <v>3329</v>
      </c>
      <c r="BO377" s="134">
        <v>226</v>
      </c>
      <c r="BP377" s="135">
        <f t="shared" si="198"/>
        <v>6.7888254731150496E-2</v>
      </c>
      <c r="BQ377" s="135">
        <f t="shared" si="199"/>
        <v>0.58631037102159511</v>
      </c>
      <c r="BR377" s="125"/>
      <c r="BS377" s="109"/>
      <c r="BT377" s="109"/>
      <c r="BU377" s="109"/>
      <c r="BX377" s="10"/>
    </row>
    <row r="378" spans="1:76" x14ac:dyDescent="0.25">
      <c r="A378" s="122" t="s">
        <v>667</v>
      </c>
      <c r="B378" s="109" t="s">
        <v>619</v>
      </c>
      <c r="C378" s="107" t="s">
        <v>651</v>
      </c>
      <c r="D378" s="6" t="s">
        <v>596</v>
      </c>
      <c r="E378" s="6" t="s">
        <v>37</v>
      </c>
      <c r="F378" s="26">
        <v>700</v>
      </c>
      <c r="G378" s="129">
        <f t="shared" si="200"/>
        <v>0</v>
      </c>
      <c r="H378" s="129">
        <f t="shared" si="201"/>
        <v>37.082649769585252</v>
      </c>
      <c r="I378" s="130">
        <f t="shared" si="172"/>
        <v>1</v>
      </c>
      <c r="J378" s="137">
        <v>0</v>
      </c>
      <c r="K378" s="137">
        <v>0</v>
      </c>
      <c r="L378" s="130">
        <f t="shared" si="173"/>
        <v>0</v>
      </c>
      <c r="M378" s="131">
        <v>0</v>
      </c>
      <c r="N378" s="131">
        <v>277.8</v>
      </c>
      <c r="O378" s="131">
        <v>251</v>
      </c>
      <c r="P378" s="132">
        <f t="shared" si="176"/>
        <v>0.90352771778257734</v>
      </c>
      <c r="Q378" s="132" t="e">
        <f t="shared" si="177"/>
        <v>#DIV/0!</v>
      </c>
      <c r="R378" s="140" t="e">
        <f t="shared" si="178"/>
        <v>#DIV/0!</v>
      </c>
      <c r="S378" s="140" t="e">
        <f t="shared" si="179"/>
        <v>#DIV/0!</v>
      </c>
      <c r="T378" s="132">
        <f t="shared" si="180"/>
        <v>0</v>
      </c>
      <c r="U378" s="133" t="e">
        <f t="shared" si="202"/>
        <v>#DIV/0!</v>
      </c>
      <c r="V378" s="133">
        <f t="shared" si="202"/>
        <v>1.9595032397408212</v>
      </c>
      <c r="W378" s="133">
        <f t="shared" si="202"/>
        <v>2.2270916334661353</v>
      </c>
      <c r="X378" s="132">
        <f t="shared" si="181"/>
        <v>1.1365593015098598</v>
      </c>
      <c r="Y378" s="132" t="e">
        <f t="shared" si="182"/>
        <v>#DIV/0!</v>
      </c>
      <c r="Z378" s="134" t="e">
        <f t="shared" si="183"/>
        <v>#DIV/0!</v>
      </c>
      <c r="AA378" s="134" t="e">
        <f t="shared" si="183"/>
        <v>#DIV/0!</v>
      </c>
      <c r="AB378" s="132">
        <f t="shared" si="174"/>
        <v>0</v>
      </c>
      <c r="AC378" s="131" t="e">
        <f t="shared" si="203"/>
        <v>#DIV/0!</v>
      </c>
      <c r="AD378" s="131">
        <f t="shared" si="203"/>
        <v>1865.7505555555556</v>
      </c>
      <c r="AE378" s="131">
        <f t="shared" si="203"/>
        <v>1439.5232558139535</v>
      </c>
      <c r="AF378" s="132">
        <f t="shared" si="184"/>
        <v>0.77155183018842166</v>
      </c>
      <c r="AG378" s="132" t="e">
        <f t="shared" si="185"/>
        <v>#DIV/0!</v>
      </c>
      <c r="AH378" s="134" t="e">
        <f t="shared" si="186"/>
        <v>#DIV/0!</v>
      </c>
      <c r="AI378" s="134" t="e">
        <f t="shared" si="186"/>
        <v>#DIV/0!</v>
      </c>
      <c r="AJ378" s="132">
        <f t="shared" si="187"/>
        <v>0</v>
      </c>
      <c r="AK378" s="131" t="e">
        <f t="shared" si="204"/>
        <v>#DIV/0!</v>
      </c>
      <c r="AL378" s="131">
        <f t="shared" si="204"/>
        <v>3655.944258159348</v>
      </c>
      <c r="AM378" s="131">
        <f t="shared" si="204"/>
        <v>3205.9501992031869</v>
      </c>
      <c r="AN378" s="132">
        <f t="shared" si="188"/>
        <v>0.87691440919760666</v>
      </c>
      <c r="AO378" s="132" t="e">
        <f t="shared" si="189"/>
        <v>#DIV/0!</v>
      </c>
      <c r="AP378" s="134">
        <v>0</v>
      </c>
      <c r="AQ378" s="134">
        <v>0</v>
      </c>
      <c r="AR378" s="132">
        <f t="shared" si="190"/>
        <v>0</v>
      </c>
      <c r="AS378" s="131">
        <v>0</v>
      </c>
      <c r="AT378" s="131">
        <v>544.35000000000014</v>
      </c>
      <c r="AU378" s="131">
        <v>559</v>
      </c>
      <c r="AV378" s="132">
        <f t="shared" si="191"/>
        <v>1.026912831817764</v>
      </c>
      <c r="AW378" s="132" t="e">
        <f t="shared" si="192"/>
        <v>#DIV/0!</v>
      </c>
      <c r="AX378" s="134">
        <v>0</v>
      </c>
      <c r="AY378" s="134">
        <v>0</v>
      </c>
      <c r="AZ378" s="132">
        <f t="shared" si="193"/>
        <v>0</v>
      </c>
      <c r="BA378" s="131">
        <v>0</v>
      </c>
      <c r="BB378" s="131">
        <v>1015621.3149166669</v>
      </c>
      <c r="BC378" s="131">
        <v>804693.5</v>
      </c>
      <c r="BD378" s="132">
        <f t="shared" si="194"/>
        <v>0.79231647483297074</v>
      </c>
      <c r="BE378" s="132" t="e">
        <f t="shared" si="195"/>
        <v>#DIV/0!</v>
      </c>
      <c r="BF378" s="131">
        <v>0</v>
      </c>
      <c r="BG378" s="131">
        <v>150.70669431279629</v>
      </c>
      <c r="BH378" s="131">
        <v>122</v>
      </c>
      <c r="BI378" s="132">
        <f t="shared" si="196"/>
        <v>0.80951944806635678</v>
      </c>
      <c r="BJ378" s="132" t="e">
        <f t="shared" si="175"/>
        <v>#DIV/0!</v>
      </c>
      <c r="BK378" s="134">
        <v>0</v>
      </c>
      <c r="BL378" s="134">
        <v>0</v>
      </c>
      <c r="BM378" s="135">
        <f t="shared" si="197"/>
        <v>0</v>
      </c>
      <c r="BN378" s="134">
        <v>2615</v>
      </c>
      <c r="BO378" s="134">
        <v>251</v>
      </c>
      <c r="BP378" s="135">
        <f t="shared" si="198"/>
        <v>9.5984703632887192E-2</v>
      </c>
      <c r="BQ378" s="135">
        <f t="shared" si="199"/>
        <v>0</v>
      </c>
      <c r="BR378" s="125"/>
      <c r="BS378" s="109"/>
      <c r="BT378" s="109"/>
      <c r="BU378" s="109"/>
      <c r="BX378" s="10"/>
    </row>
    <row r="379" spans="1:76" x14ac:dyDescent="0.25">
      <c r="A379" s="122" t="s">
        <v>667</v>
      </c>
      <c r="B379" s="109" t="s">
        <v>620</v>
      </c>
      <c r="C379" s="107" t="s">
        <v>651</v>
      </c>
      <c r="D379" s="6" t="s">
        <v>596</v>
      </c>
      <c r="E379" s="6" t="s">
        <v>37</v>
      </c>
      <c r="F379" s="26">
        <v>850</v>
      </c>
      <c r="G379" s="129">
        <f t="shared" si="200"/>
        <v>0</v>
      </c>
      <c r="H379" s="129">
        <f t="shared" si="201"/>
        <v>21.89468918406072</v>
      </c>
      <c r="I379" s="130">
        <f t="shared" si="172"/>
        <v>1</v>
      </c>
      <c r="J379" s="137">
        <v>0</v>
      </c>
      <c r="K379" s="137">
        <v>0</v>
      </c>
      <c r="L379" s="130">
        <f t="shared" si="173"/>
        <v>0</v>
      </c>
      <c r="M379" s="131">
        <v>0</v>
      </c>
      <c r="N379" s="131">
        <v>225</v>
      </c>
      <c r="O379" s="131">
        <v>173</v>
      </c>
      <c r="P379" s="132">
        <f t="shared" si="176"/>
        <v>0.76888888888888884</v>
      </c>
      <c r="Q379" s="132" t="e">
        <f t="shared" si="177"/>
        <v>#DIV/0!</v>
      </c>
      <c r="R379" s="140" t="e">
        <f t="shared" si="178"/>
        <v>#DIV/0!</v>
      </c>
      <c r="S379" s="140" t="e">
        <f t="shared" si="179"/>
        <v>#DIV/0!</v>
      </c>
      <c r="T379" s="132">
        <f t="shared" si="180"/>
        <v>0</v>
      </c>
      <c r="U379" s="133" t="e">
        <f t="shared" si="202"/>
        <v>#DIV/0!</v>
      </c>
      <c r="V379" s="133">
        <f t="shared" si="202"/>
        <v>2.0199999999999991</v>
      </c>
      <c r="W379" s="133">
        <f t="shared" si="202"/>
        <v>2.3179190751445087</v>
      </c>
      <c r="X379" s="132">
        <f t="shared" si="181"/>
        <v>1.1474846906655989</v>
      </c>
      <c r="Y379" s="132" t="e">
        <f t="shared" si="182"/>
        <v>#DIV/0!</v>
      </c>
      <c r="Z379" s="134" t="e">
        <f t="shared" si="183"/>
        <v>#DIV/0!</v>
      </c>
      <c r="AA379" s="134" t="e">
        <f t="shared" si="183"/>
        <v>#DIV/0!</v>
      </c>
      <c r="AB379" s="132">
        <f t="shared" si="174"/>
        <v>0</v>
      </c>
      <c r="AC379" s="131" t="e">
        <f t="shared" si="203"/>
        <v>#DIV/0!</v>
      </c>
      <c r="AD379" s="131">
        <f t="shared" si="203"/>
        <v>1865.750555555557</v>
      </c>
      <c r="AE379" s="131">
        <f t="shared" si="203"/>
        <v>1438.7158603491273</v>
      </c>
      <c r="AF379" s="132">
        <f t="shared" si="184"/>
        <v>0.77111908452345423</v>
      </c>
      <c r="AG379" s="132" t="e">
        <f t="shared" si="185"/>
        <v>#DIV/0!</v>
      </c>
      <c r="AH379" s="134" t="e">
        <f t="shared" si="186"/>
        <v>#DIV/0!</v>
      </c>
      <c r="AI379" s="134" t="e">
        <f t="shared" si="186"/>
        <v>#DIV/0!</v>
      </c>
      <c r="AJ379" s="132">
        <f t="shared" si="187"/>
        <v>0</v>
      </c>
      <c r="AK379" s="131" t="e">
        <f t="shared" si="204"/>
        <v>#DIV/0!</v>
      </c>
      <c r="AL379" s="131">
        <f t="shared" si="204"/>
        <v>3768.8161222222234</v>
      </c>
      <c r="AM379" s="131">
        <f t="shared" si="204"/>
        <v>3334.8269364161852</v>
      </c>
      <c r="AN379" s="132">
        <f t="shared" si="188"/>
        <v>0.88484734417073574</v>
      </c>
      <c r="AO379" s="132" t="e">
        <f t="shared" si="189"/>
        <v>#DIV/0!</v>
      </c>
      <c r="AP379" s="134">
        <v>0</v>
      </c>
      <c r="AQ379" s="134">
        <v>0</v>
      </c>
      <c r="AR379" s="132">
        <f t="shared" si="190"/>
        <v>0</v>
      </c>
      <c r="AS379" s="131">
        <v>0</v>
      </c>
      <c r="AT379" s="131">
        <v>454.49999999999977</v>
      </c>
      <c r="AU379" s="131">
        <v>401</v>
      </c>
      <c r="AV379" s="132">
        <f t="shared" si="191"/>
        <v>0.88228822882288271</v>
      </c>
      <c r="AW379" s="132" t="e">
        <f t="shared" si="192"/>
        <v>#DIV/0!</v>
      </c>
      <c r="AX379" s="134">
        <v>0</v>
      </c>
      <c r="AY379" s="134">
        <v>0</v>
      </c>
      <c r="AZ379" s="132">
        <f t="shared" si="193"/>
        <v>0</v>
      </c>
      <c r="BA379" s="131">
        <v>0</v>
      </c>
      <c r="BB379" s="131">
        <v>847983.62750000018</v>
      </c>
      <c r="BC379" s="131">
        <v>576925.06000000006</v>
      </c>
      <c r="BD379" s="132">
        <f t="shared" si="194"/>
        <v>0.6803492912957213</v>
      </c>
      <c r="BE379" s="132" t="e">
        <f t="shared" si="195"/>
        <v>#DIV/0!</v>
      </c>
      <c r="BF379" s="131">
        <v>0</v>
      </c>
      <c r="BG379" s="131">
        <v>122.715</v>
      </c>
      <c r="BH379" s="131">
        <v>100</v>
      </c>
      <c r="BI379" s="132">
        <f t="shared" si="196"/>
        <v>0.81489630444525929</v>
      </c>
      <c r="BJ379" s="132" t="e">
        <f t="shared" si="175"/>
        <v>#DIV/0!</v>
      </c>
      <c r="BK379" s="134">
        <v>0</v>
      </c>
      <c r="BL379" s="134">
        <v>0</v>
      </c>
      <c r="BM379" s="135">
        <f t="shared" si="197"/>
        <v>0</v>
      </c>
      <c r="BN379" s="134">
        <v>2744</v>
      </c>
      <c r="BO379" s="134">
        <v>173</v>
      </c>
      <c r="BP379" s="135">
        <f t="shared" si="198"/>
        <v>6.3046647230320704E-2</v>
      </c>
      <c r="BQ379" s="135">
        <f t="shared" si="199"/>
        <v>0</v>
      </c>
      <c r="BR379" s="125"/>
      <c r="BS379" s="109"/>
      <c r="BT379" s="109"/>
      <c r="BU379" s="109"/>
      <c r="BX379" s="10"/>
    </row>
    <row r="380" spans="1:76" x14ac:dyDescent="0.25">
      <c r="A380" s="122" t="s">
        <v>125</v>
      </c>
      <c r="B380" s="109" t="s">
        <v>145</v>
      </c>
      <c r="C380" s="107" t="s">
        <v>651</v>
      </c>
      <c r="D380" s="6" t="s">
        <v>595</v>
      </c>
      <c r="E380" s="6" t="s">
        <v>6</v>
      </c>
      <c r="F380" s="26">
        <v>910</v>
      </c>
      <c r="G380" s="129">
        <f t="shared" si="200"/>
        <v>38.990690180786956</v>
      </c>
      <c r="H380" s="129">
        <f t="shared" si="201"/>
        <v>34.737722793335692</v>
      </c>
      <c r="I380" s="130">
        <f t="shared" si="172"/>
        <v>-0.12243080563321153</v>
      </c>
      <c r="J380" s="137">
        <v>248</v>
      </c>
      <c r="K380" s="137">
        <v>234</v>
      </c>
      <c r="L380" s="130">
        <f t="shared" si="173"/>
        <v>-5.6451612903225756E-2</v>
      </c>
      <c r="M380" s="131">
        <v>248</v>
      </c>
      <c r="N380" s="131">
        <v>300.17002400000001</v>
      </c>
      <c r="O380" s="131">
        <v>234</v>
      </c>
      <c r="P380" s="132">
        <f t="shared" si="176"/>
        <v>0.77955818799548082</v>
      </c>
      <c r="Q380" s="132">
        <f t="shared" si="177"/>
        <v>-5.6451612903225756E-2</v>
      </c>
      <c r="R380" s="140">
        <f t="shared" si="178"/>
        <v>1.7016129032258065</v>
      </c>
      <c r="S380" s="140">
        <f t="shared" si="179"/>
        <v>1.5555555555555556</v>
      </c>
      <c r="T380" s="132">
        <f t="shared" si="180"/>
        <v>-8.5834649815692443E-2</v>
      </c>
      <c r="U380" s="133">
        <f t="shared" si="202"/>
        <v>1.7016129032258065</v>
      </c>
      <c r="V380" s="133">
        <f t="shared" si="202"/>
        <v>1.7056451612903223</v>
      </c>
      <c r="W380" s="133">
        <f t="shared" si="202"/>
        <v>1.5555555555555556</v>
      </c>
      <c r="X380" s="132">
        <f t="shared" si="181"/>
        <v>0.9120042027843448</v>
      </c>
      <c r="Y380" s="132">
        <f t="shared" si="182"/>
        <v>-8.5834649815692443E-2</v>
      </c>
      <c r="Z380" s="134">
        <f t="shared" si="183"/>
        <v>2606.4629620853084</v>
      </c>
      <c r="AA380" s="134">
        <f t="shared" si="183"/>
        <v>2692.1735164835168</v>
      </c>
      <c r="AB380" s="132">
        <f t="shared" si="174"/>
        <v>3.2883856645956389E-2</v>
      </c>
      <c r="AC380" s="131">
        <f t="shared" si="203"/>
        <v>2606.4629620853084</v>
      </c>
      <c r="AD380" s="131">
        <f t="shared" si="203"/>
        <v>2628.4984740844634</v>
      </c>
      <c r="AE380" s="131">
        <f t="shared" si="203"/>
        <v>2692.1735164835163</v>
      </c>
      <c r="AF380" s="132">
        <f t="shared" si="184"/>
        <v>1.0242248732600965</v>
      </c>
      <c r="AG380" s="132">
        <f t="shared" si="185"/>
        <v>3.2883856645956389E-2</v>
      </c>
      <c r="AH380" s="134">
        <f t="shared" si="186"/>
        <v>4435.1910080645166</v>
      </c>
      <c r="AI380" s="134">
        <f t="shared" si="186"/>
        <v>4187.8254700854704</v>
      </c>
      <c r="AJ380" s="132">
        <f t="shared" si="187"/>
        <v>-5.57733674895311E-2</v>
      </c>
      <c r="AK380" s="131">
        <f t="shared" si="204"/>
        <v>4435.1910080645166</v>
      </c>
      <c r="AL380" s="131">
        <f t="shared" si="204"/>
        <v>4483.2857037811609</v>
      </c>
      <c r="AM380" s="131">
        <f t="shared" si="204"/>
        <v>4187.8254700854695</v>
      </c>
      <c r="AN380" s="132">
        <f t="shared" si="188"/>
        <v>0.9340973890094707</v>
      </c>
      <c r="AO380" s="132">
        <f t="shared" si="189"/>
        <v>-5.5773367489531323E-2</v>
      </c>
      <c r="AP380" s="134">
        <v>422</v>
      </c>
      <c r="AQ380" s="134">
        <v>364</v>
      </c>
      <c r="AR380" s="132">
        <f t="shared" si="190"/>
        <v>-0.13744075829383884</v>
      </c>
      <c r="AS380" s="131">
        <v>422</v>
      </c>
      <c r="AT380" s="131">
        <v>511.98354899999993</v>
      </c>
      <c r="AU380" s="131">
        <v>364</v>
      </c>
      <c r="AV380" s="132">
        <f t="shared" si="191"/>
        <v>0.71096034376682693</v>
      </c>
      <c r="AW380" s="132">
        <f t="shared" si="192"/>
        <v>-0.13744075829383884</v>
      </c>
      <c r="AX380" s="134">
        <v>1099927.3700000001</v>
      </c>
      <c r="AY380" s="134">
        <v>979951.16</v>
      </c>
      <c r="AZ380" s="132">
        <f t="shared" si="193"/>
        <v>-0.10907648384092861</v>
      </c>
      <c r="BA380" s="131">
        <v>1099927.3700000001</v>
      </c>
      <c r="BB380" s="131">
        <v>1345747.9773028479</v>
      </c>
      <c r="BC380" s="131">
        <v>979951.15999999992</v>
      </c>
      <c r="BD380" s="132">
        <f t="shared" si="194"/>
        <v>0.72818326798753286</v>
      </c>
      <c r="BE380" s="132">
        <f t="shared" si="195"/>
        <v>-0.10907648384092872</v>
      </c>
      <c r="BF380" s="131">
        <v>99</v>
      </c>
      <c r="BG380" s="131">
        <v>142.3440003356298</v>
      </c>
      <c r="BH380" s="131">
        <v>97</v>
      </c>
      <c r="BI380" s="132">
        <f t="shared" si="196"/>
        <v>0.68144775874842511</v>
      </c>
      <c r="BJ380" s="132">
        <f t="shared" si="175"/>
        <v>-2.0202020202020221E-2</v>
      </c>
      <c r="BK380" s="134">
        <v>3839</v>
      </c>
      <c r="BL380" s="134">
        <v>248</v>
      </c>
      <c r="BM380" s="135">
        <f t="shared" si="197"/>
        <v>6.4600156290700705E-2</v>
      </c>
      <c r="BN380" s="134">
        <v>3124</v>
      </c>
      <c r="BO380" s="134">
        <v>234</v>
      </c>
      <c r="BP380" s="135">
        <f t="shared" si="198"/>
        <v>7.4903969270166459E-2</v>
      </c>
      <c r="BQ380" s="135">
        <f t="shared" si="199"/>
        <v>0.1595013630168105</v>
      </c>
      <c r="BR380" s="125"/>
      <c r="BS380" s="109"/>
      <c r="BT380" s="109"/>
      <c r="BU380" s="109"/>
      <c r="BX380" s="10"/>
    </row>
    <row r="381" spans="1:76" x14ac:dyDescent="0.25">
      <c r="A381" s="122" t="s">
        <v>378</v>
      </c>
      <c r="B381" s="109" t="s">
        <v>411</v>
      </c>
      <c r="C381" s="107" t="s">
        <v>651</v>
      </c>
      <c r="D381" s="6" t="s">
        <v>595</v>
      </c>
      <c r="E381" s="6" t="s">
        <v>6</v>
      </c>
      <c r="F381" s="26">
        <v>420</v>
      </c>
      <c r="G381" s="129">
        <f t="shared" si="200"/>
        <v>69.318049155145928</v>
      </c>
      <c r="H381" s="129">
        <f t="shared" si="201"/>
        <v>114.26920122887864</v>
      </c>
      <c r="I381" s="130">
        <f t="shared" ref="I381:I444" si="205">IFERROR((H381-G381)/H381,0)</f>
        <v>0.39337941974142765</v>
      </c>
      <c r="J381" s="137">
        <v>160</v>
      </c>
      <c r="K381" s="137">
        <v>267</v>
      </c>
      <c r="L381" s="130">
        <f t="shared" ref="L381:L444" si="206">IFERROR(K381/J381-1,0)</f>
        <v>0.66874999999999996</v>
      </c>
      <c r="M381" s="131">
        <v>160</v>
      </c>
      <c r="N381" s="131">
        <v>192</v>
      </c>
      <c r="O381" s="131">
        <v>267</v>
      </c>
      <c r="P381" s="132">
        <f t="shared" si="176"/>
        <v>1.390625</v>
      </c>
      <c r="Q381" s="132">
        <f t="shared" si="177"/>
        <v>0.66874999999999996</v>
      </c>
      <c r="R381" s="140">
        <f t="shared" si="178"/>
        <v>2.0562499999999999</v>
      </c>
      <c r="S381" s="140">
        <f t="shared" si="179"/>
        <v>1.9400749063670413</v>
      </c>
      <c r="T381" s="132">
        <f t="shared" si="180"/>
        <v>-5.6498525778946429E-2</v>
      </c>
      <c r="U381" s="133">
        <f t="shared" si="202"/>
        <v>2.0562499999999999</v>
      </c>
      <c r="V381" s="133">
        <f t="shared" si="202"/>
        <v>2.0572916666666665</v>
      </c>
      <c r="W381" s="133">
        <f t="shared" si="202"/>
        <v>1.9400749063670413</v>
      </c>
      <c r="X381" s="132">
        <f t="shared" si="181"/>
        <v>0.94302375195562516</v>
      </c>
      <c r="Y381" s="132">
        <f t="shared" si="182"/>
        <v>-5.6498525778946429E-2</v>
      </c>
      <c r="Z381" s="134">
        <f t="shared" si="183"/>
        <v>2743.2249240121582</v>
      </c>
      <c r="AA381" s="134">
        <f t="shared" si="183"/>
        <v>2872.1718146718144</v>
      </c>
      <c r="AB381" s="132">
        <f t="shared" ref="AB381:AB444" si="207">IFERROR(AA381/Z381-1,0)</f>
        <v>4.7005584387539878E-2</v>
      </c>
      <c r="AC381" s="131">
        <f t="shared" si="203"/>
        <v>2743.2249240121578</v>
      </c>
      <c r="AD381" s="131">
        <f t="shared" si="203"/>
        <v>2769.2543088607595</v>
      </c>
      <c r="AE381" s="131">
        <f t="shared" si="203"/>
        <v>2872.1718146718144</v>
      </c>
      <c r="AF381" s="132">
        <f t="shared" si="184"/>
        <v>1.037164338963652</v>
      </c>
      <c r="AG381" s="132">
        <f t="shared" si="185"/>
        <v>4.70055843875401E-2</v>
      </c>
      <c r="AH381" s="134">
        <f t="shared" si="186"/>
        <v>5640.7562500000004</v>
      </c>
      <c r="AI381" s="134">
        <f t="shared" si="186"/>
        <v>5572.2284644194751</v>
      </c>
      <c r="AJ381" s="132">
        <f t="shared" si="187"/>
        <v>-1.2148687612680509E-2</v>
      </c>
      <c r="AK381" s="131">
        <f t="shared" si="204"/>
        <v>5640.7562499999995</v>
      </c>
      <c r="AL381" s="131">
        <f t="shared" si="204"/>
        <v>5697.1638124999999</v>
      </c>
      <c r="AM381" s="131">
        <f t="shared" si="204"/>
        <v>5572.2284644194751</v>
      </c>
      <c r="AN381" s="132">
        <f t="shared" si="188"/>
        <v>0.97807060632407872</v>
      </c>
      <c r="AO381" s="132">
        <f t="shared" si="189"/>
        <v>-1.2148687612680398E-2</v>
      </c>
      <c r="AP381" s="134">
        <v>329</v>
      </c>
      <c r="AQ381" s="134">
        <v>518</v>
      </c>
      <c r="AR381" s="132">
        <f t="shared" si="190"/>
        <v>0.57446808510638303</v>
      </c>
      <c r="AS381" s="131">
        <v>329</v>
      </c>
      <c r="AT381" s="131">
        <v>395</v>
      </c>
      <c r="AU381" s="131">
        <v>518</v>
      </c>
      <c r="AV381" s="132">
        <f t="shared" si="191"/>
        <v>1.3113924050632912</v>
      </c>
      <c r="AW381" s="132">
        <f t="shared" si="192"/>
        <v>0.57446808510638303</v>
      </c>
      <c r="AX381" s="134">
        <v>902521</v>
      </c>
      <c r="AY381" s="134">
        <v>1487785</v>
      </c>
      <c r="AZ381" s="132">
        <f t="shared" si="193"/>
        <v>0.64847687754633965</v>
      </c>
      <c r="BA381" s="131">
        <v>902520.99999999988</v>
      </c>
      <c r="BB381" s="131">
        <v>1093855.452</v>
      </c>
      <c r="BC381" s="131">
        <v>1487785</v>
      </c>
      <c r="BD381" s="132">
        <f t="shared" si="194"/>
        <v>1.3601294369194221</v>
      </c>
      <c r="BE381" s="132">
        <f t="shared" si="195"/>
        <v>0.64847687754633987</v>
      </c>
      <c r="BF381" s="131">
        <v>108</v>
      </c>
      <c r="BG381" s="131">
        <v>136</v>
      </c>
      <c r="BH381" s="131">
        <v>208</v>
      </c>
      <c r="BI381" s="132">
        <f t="shared" si="196"/>
        <v>1.5294117647058822</v>
      </c>
      <c r="BJ381" s="132">
        <f t="shared" ref="BJ381:BJ444" si="208">BH381/BF381-1</f>
        <v>0.92592592592592582</v>
      </c>
      <c r="BK381" s="134">
        <v>2668</v>
      </c>
      <c r="BL381" s="134">
        <v>160</v>
      </c>
      <c r="BM381" s="135">
        <f t="shared" si="197"/>
        <v>5.9970014992503748E-2</v>
      </c>
      <c r="BN381" s="134">
        <v>2844</v>
      </c>
      <c r="BO381" s="134">
        <v>267</v>
      </c>
      <c r="BP381" s="135">
        <f t="shared" si="198"/>
        <v>9.3881856540084394E-2</v>
      </c>
      <c r="BQ381" s="135">
        <f t="shared" si="199"/>
        <v>0.56547995780590732</v>
      </c>
      <c r="BR381" s="125"/>
      <c r="BS381" s="109"/>
      <c r="BT381" s="109"/>
      <c r="BU381" s="109"/>
      <c r="BX381" s="10"/>
    </row>
    <row r="382" spans="1:76" x14ac:dyDescent="0.25">
      <c r="A382" s="122" t="s">
        <v>345</v>
      </c>
      <c r="B382" s="109" t="s">
        <v>370</v>
      </c>
      <c r="C382" s="107" t="s">
        <v>651</v>
      </c>
      <c r="D382" s="6" t="s">
        <v>595</v>
      </c>
      <c r="E382" s="6" t="s">
        <v>6</v>
      </c>
      <c r="F382" s="26">
        <v>1750</v>
      </c>
      <c r="G382" s="129">
        <f t="shared" si="200"/>
        <v>15.058086635944701</v>
      </c>
      <c r="H382" s="129">
        <f t="shared" si="201"/>
        <v>14.651703778801854</v>
      </c>
      <c r="I382" s="130">
        <f t="shared" si="205"/>
        <v>-2.7736218482030922E-2</v>
      </c>
      <c r="J382" s="137">
        <v>100</v>
      </c>
      <c r="K382" s="137">
        <v>109</v>
      </c>
      <c r="L382" s="130">
        <f t="shared" si="206"/>
        <v>9.000000000000008E-2</v>
      </c>
      <c r="M382" s="131">
        <v>100</v>
      </c>
      <c r="N382" s="131">
        <v>117</v>
      </c>
      <c r="O382" s="131">
        <v>109</v>
      </c>
      <c r="P382" s="132">
        <f t="shared" ref="P382:P445" si="209">O382/N382*1</f>
        <v>0.93162393162393164</v>
      </c>
      <c r="Q382" s="132">
        <f t="shared" ref="Q382:Q445" si="210">O382/M382-1</f>
        <v>9.000000000000008E-2</v>
      </c>
      <c r="R382" s="140">
        <f t="shared" ref="R382:R445" si="211">AP382/J382</f>
        <v>3.04</v>
      </c>
      <c r="S382" s="140">
        <f t="shared" ref="S382:S445" si="212">AQ382/K382</f>
        <v>2.7247706422018347</v>
      </c>
      <c r="T382" s="132">
        <f t="shared" ref="T382:T445" si="213">IFERROR(S382/R382-1,0)</f>
        <v>-0.10369386769676492</v>
      </c>
      <c r="U382" s="133">
        <f t="shared" si="202"/>
        <v>3.04</v>
      </c>
      <c r="V382" s="133">
        <f t="shared" si="202"/>
        <v>3.06</v>
      </c>
      <c r="W382" s="133">
        <f t="shared" si="202"/>
        <v>2.7247706422018347</v>
      </c>
      <c r="X382" s="132">
        <f t="shared" ref="X382:X445" si="214">W382/V382*1</f>
        <v>0.89044792228818126</v>
      </c>
      <c r="Y382" s="132">
        <f t="shared" ref="Y382:Y445" si="215">W382/U382-1</f>
        <v>-0.10369386769676492</v>
      </c>
      <c r="Z382" s="134">
        <f t="shared" ref="Z382:AA445" si="216">AX382/AP382</f>
        <v>2687.1750000000002</v>
      </c>
      <c r="AA382" s="134">
        <f t="shared" si="216"/>
        <v>2676.279225589225</v>
      </c>
      <c r="AB382" s="132">
        <f t="shared" si="207"/>
        <v>-4.054731980900117E-3</v>
      </c>
      <c r="AC382" s="131">
        <f t="shared" si="203"/>
        <v>2687.1750000000002</v>
      </c>
      <c r="AD382" s="131">
        <f t="shared" si="203"/>
        <v>2709.1566666666663</v>
      </c>
      <c r="AE382" s="131">
        <f t="shared" si="203"/>
        <v>2676.2792255892277</v>
      </c>
      <c r="AF382" s="132">
        <f t="shared" ref="AF382:AF445" si="217">AE382/AD382*1</f>
        <v>0.98786432638541688</v>
      </c>
      <c r="AG382" s="132">
        <f t="shared" ref="AG382:AG445" si="218">AE382/AC382-1</f>
        <v>-4.0547319808991178E-3</v>
      </c>
      <c r="AH382" s="134">
        <f t="shared" ref="AH382:AI445" si="219">Z382*R382</f>
        <v>8169.0120000000006</v>
      </c>
      <c r="AI382" s="134">
        <f t="shared" si="219"/>
        <v>7292.2470642201815</v>
      </c>
      <c r="AJ382" s="132">
        <f t="shared" ref="AJ382:AJ445" si="220">IFERROR(AI382/AH382-1,0)</f>
        <v>-0.10732814883609165</v>
      </c>
      <c r="AK382" s="131">
        <f t="shared" si="204"/>
        <v>8169.0120000000006</v>
      </c>
      <c r="AL382" s="131">
        <f t="shared" si="204"/>
        <v>8290.0193999999992</v>
      </c>
      <c r="AM382" s="131">
        <f t="shared" si="204"/>
        <v>7292.2470642201888</v>
      </c>
      <c r="AN382" s="132">
        <f t="shared" ref="AN382:AN445" si="221">AM382/AL382*1</f>
        <v>0.87964173693250824</v>
      </c>
      <c r="AO382" s="132">
        <f t="shared" ref="AO382:AO445" si="222">AM382/AK382-1</f>
        <v>-0.10732814883609076</v>
      </c>
      <c r="AP382" s="134">
        <v>304</v>
      </c>
      <c r="AQ382" s="134">
        <v>297</v>
      </c>
      <c r="AR382" s="132">
        <f t="shared" ref="AR382:AR445" si="223">IFERROR(AQ382/AP382-1,0)</f>
        <v>-2.3026315789473673E-2</v>
      </c>
      <c r="AS382" s="131">
        <v>304</v>
      </c>
      <c r="AT382" s="131">
        <v>358.02</v>
      </c>
      <c r="AU382" s="131">
        <v>297</v>
      </c>
      <c r="AV382" s="132">
        <f t="shared" ref="AV382:AV445" si="224">AU382/AT382*1</f>
        <v>0.82956259426847667</v>
      </c>
      <c r="AW382" s="132">
        <f t="shared" ref="AW382:AW445" si="225">AU382/AS382-1</f>
        <v>-2.3026315789473673E-2</v>
      </c>
      <c r="AX382" s="134">
        <v>816901.20000000007</v>
      </c>
      <c r="AY382" s="134">
        <v>794854.92999999982</v>
      </c>
      <c r="AZ382" s="132">
        <f t="shared" ref="AZ382:AZ445" si="226">IFERROR(AY382/AX382-1,0)</f>
        <v>-2.698768223133996E-2</v>
      </c>
      <c r="BA382" s="131">
        <v>816901.20000000007</v>
      </c>
      <c r="BB382" s="131">
        <v>969932.26979999989</v>
      </c>
      <c r="BC382" s="131">
        <v>794854.93000000063</v>
      </c>
      <c r="BD382" s="132">
        <f t="shared" ref="BD382:BD445" si="227">BC382/BB382*1</f>
        <v>0.81949529338156757</v>
      </c>
      <c r="BE382" s="132">
        <f t="shared" ref="BE382:BE445" si="228">BC382/BA382-1</f>
        <v>-2.6987682231338961E-2</v>
      </c>
      <c r="BF382" s="131">
        <v>83</v>
      </c>
      <c r="BG382" s="131">
        <v>119.5552032786885</v>
      </c>
      <c r="BH382" s="131">
        <v>89</v>
      </c>
      <c r="BI382" s="132">
        <f t="shared" ref="BI382:BI445" si="229">BH382/BG382*1</f>
        <v>0.7444259853127182</v>
      </c>
      <c r="BJ382" s="132">
        <f t="shared" si="208"/>
        <v>7.2289156626506035E-2</v>
      </c>
      <c r="BK382" s="134">
        <v>2365</v>
      </c>
      <c r="BL382" s="134">
        <v>100</v>
      </c>
      <c r="BM382" s="135">
        <f t="shared" ref="BM382:BM445" si="230">IFERROR(BL382/BK382,0)</f>
        <v>4.2283298097251586E-2</v>
      </c>
      <c r="BN382" s="134">
        <v>2168</v>
      </c>
      <c r="BO382" s="134">
        <v>109</v>
      </c>
      <c r="BP382" s="135">
        <f t="shared" ref="BP382:BP445" si="231">IFERROR(BO382/BN382,0)</f>
        <v>5.0276752767527674E-2</v>
      </c>
      <c r="BQ382" s="135">
        <f t="shared" ref="BQ382:BQ445" si="232">IFERROR(BP382/BM382-1,0)</f>
        <v>0.18904520295202953</v>
      </c>
      <c r="BR382" s="125"/>
      <c r="BS382" s="109"/>
      <c r="BT382" s="109"/>
      <c r="BU382" s="109"/>
      <c r="BX382" s="10"/>
    </row>
    <row r="383" spans="1:76" x14ac:dyDescent="0.25">
      <c r="A383" s="122" t="s">
        <v>345</v>
      </c>
      <c r="B383" s="109" t="s">
        <v>376</v>
      </c>
      <c r="C383" s="107" t="s">
        <v>651</v>
      </c>
      <c r="D383" s="6" t="s">
        <v>595</v>
      </c>
      <c r="E383" s="6" t="s">
        <v>37</v>
      </c>
      <c r="F383" s="26">
        <v>1750</v>
      </c>
      <c r="G383" s="129">
        <f t="shared" si="200"/>
        <v>9.7291612903225797</v>
      </c>
      <c r="H383" s="129">
        <f t="shared" si="201"/>
        <v>11.758700460829493</v>
      </c>
      <c r="I383" s="130">
        <f t="shared" si="205"/>
        <v>0.17259893448835617</v>
      </c>
      <c r="J383" s="137">
        <v>111</v>
      </c>
      <c r="K383" s="137">
        <v>149</v>
      </c>
      <c r="L383" s="130">
        <f t="shared" si="206"/>
        <v>0.3423423423423424</v>
      </c>
      <c r="M383" s="131">
        <v>111</v>
      </c>
      <c r="N383" s="131">
        <v>169.56</v>
      </c>
      <c r="O383" s="131">
        <v>149</v>
      </c>
      <c r="P383" s="132">
        <f t="shared" si="209"/>
        <v>0.87874498702524184</v>
      </c>
      <c r="Q383" s="132">
        <f t="shared" si="210"/>
        <v>0.3423423423423424</v>
      </c>
      <c r="R383" s="140">
        <f t="shared" si="211"/>
        <v>3.0270270270270272</v>
      </c>
      <c r="S383" s="140">
        <f t="shared" si="212"/>
        <v>2.8926174496644297</v>
      </c>
      <c r="T383" s="132">
        <f t="shared" si="213"/>
        <v>-4.4403163950143765E-2</v>
      </c>
      <c r="U383" s="133">
        <f t="shared" si="202"/>
        <v>3.0270270270270272</v>
      </c>
      <c r="V383" s="133">
        <f t="shared" si="202"/>
        <v>2.1401273885350323</v>
      </c>
      <c r="W383" s="133">
        <f t="shared" si="202"/>
        <v>2.8926174496644297</v>
      </c>
      <c r="X383" s="132">
        <f t="shared" si="214"/>
        <v>1.3516099392777243</v>
      </c>
      <c r="Y383" s="132">
        <f t="shared" si="215"/>
        <v>-4.4403163950143765E-2</v>
      </c>
      <c r="Z383" s="134">
        <f t="shared" si="216"/>
        <v>1570.8541666666667</v>
      </c>
      <c r="AA383" s="134">
        <f t="shared" si="216"/>
        <v>1480.0684454756381</v>
      </c>
      <c r="AB383" s="132">
        <f t="shared" si="207"/>
        <v>-5.7793857073107469E-2</v>
      </c>
      <c r="AC383" s="131">
        <f t="shared" si="203"/>
        <v>1570.8541666666667</v>
      </c>
      <c r="AD383" s="131">
        <f t="shared" si="203"/>
        <v>1586.5627083333329</v>
      </c>
      <c r="AE383" s="131">
        <f t="shared" si="203"/>
        <v>1480.0684454756381</v>
      </c>
      <c r="AF383" s="132">
        <f t="shared" si="217"/>
        <v>0.93287736923454734</v>
      </c>
      <c r="AG383" s="132">
        <f t="shared" si="218"/>
        <v>-5.7793857073107469E-2</v>
      </c>
      <c r="AH383" s="134">
        <f t="shared" si="219"/>
        <v>4755.0180180180187</v>
      </c>
      <c r="AI383" s="134">
        <f t="shared" si="219"/>
        <v>4281.2718120805375</v>
      </c>
      <c r="AJ383" s="132">
        <f t="shared" si="220"/>
        <v>-9.9630790912322853E-2</v>
      </c>
      <c r="AK383" s="131">
        <f t="shared" si="204"/>
        <v>4755.0180180180187</v>
      </c>
      <c r="AL383" s="131">
        <f t="shared" si="204"/>
        <v>3395.4463057324838</v>
      </c>
      <c r="AM383" s="131">
        <f t="shared" si="204"/>
        <v>4281.2718120805375</v>
      </c>
      <c r="AN383" s="132">
        <f t="shared" si="221"/>
        <v>1.26088632438467</v>
      </c>
      <c r="AO383" s="132">
        <f t="shared" si="222"/>
        <v>-9.9630790912322853E-2</v>
      </c>
      <c r="AP383" s="134">
        <v>336</v>
      </c>
      <c r="AQ383" s="134">
        <v>431</v>
      </c>
      <c r="AR383" s="132">
        <f t="shared" si="223"/>
        <v>0.28273809523809534</v>
      </c>
      <c r="AS383" s="131">
        <v>336</v>
      </c>
      <c r="AT383" s="131">
        <v>362.88000000000011</v>
      </c>
      <c r="AU383" s="131">
        <v>431</v>
      </c>
      <c r="AV383" s="132">
        <f t="shared" si="224"/>
        <v>1.1877204585537915</v>
      </c>
      <c r="AW383" s="132">
        <f t="shared" si="225"/>
        <v>0.28273809523809534</v>
      </c>
      <c r="AX383" s="134">
        <v>527807</v>
      </c>
      <c r="AY383" s="134">
        <v>637909.5</v>
      </c>
      <c r="AZ383" s="132">
        <f t="shared" si="226"/>
        <v>0.20860371309967474</v>
      </c>
      <c r="BA383" s="131">
        <v>527807</v>
      </c>
      <c r="BB383" s="131">
        <v>575731.87560000003</v>
      </c>
      <c r="BC383" s="131">
        <v>637909.5</v>
      </c>
      <c r="BD383" s="132">
        <f t="shared" si="227"/>
        <v>1.1079975367617112</v>
      </c>
      <c r="BE383" s="132">
        <f t="shared" si="228"/>
        <v>0.20860371309967474</v>
      </c>
      <c r="BF383" s="131">
        <v>137</v>
      </c>
      <c r="BG383" s="131">
        <v>152.39879999999999</v>
      </c>
      <c r="BH383" s="131">
        <v>109</v>
      </c>
      <c r="BI383" s="132">
        <f t="shared" si="229"/>
        <v>0.71522872883513522</v>
      </c>
      <c r="BJ383" s="132">
        <f t="shared" si="208"/>
        <v>-0.20437956204379559</v>
      </c>
      <c r="BK383" s="134">
        <v>648</v>
      </c>
      <c r="BL383" s="134">
        <v>111</v>
      </c>
      <c r="BM383" s="135">
        <f t="shared" si="230"/>
        <v>0.17129629629629631</v>
      </c>
      <c r="BN383" s="134">
        <v>1015</v>
      </c>
      <c r="BO383" s="134">
        <v>149</v>
      </c>
      <c r="BP383" s="135">
        <f t="shared" si="231"/>
        <v>0.14679802955665025</v>
      </c>
      <c r="BQ383" s="135">
        <f t="shared" si="232"/>
        <v>-0.14301690853414994</v>
      </c>
      <c r="BR383" s="125"/>
      <c r="BS383" s="109"/>
      <c r="BT383" s="109"/>
      <c r="BU383" s="109"/>
      <c r="BX383" s="10"/>
    </row>
    <row r="384" spans="1:76" x14ac:dyDescent="0.25">
      <c r="A384" s="122" t="s">
        <v>42</v>
      </c>
      <c r="B384" s="109" t="s">
        <v>46</v>
      </c>
      <c r="C384" s="107" t="s">
        <v>651</v>
      </c>
      <c r="D384" s="6" t="s">
        <v>595</v>
      </c>
      <c r="E384" s="6" t="s">
        <v>45</v>
      </c>
      <c r="F384" s="26">
        <v>400</v>
      </c>
      <c r="G384" s="129">
        <f t="shared" si="200"/>
        <v>24.410403225806451</v>
      </c>
      <c r="H384" s="129">
        <f t="shared" si="201"/>
        <v>32.74840967741936</v>
      </c>
      <c r="I384" s="130">
        <f t="shared" si="205"/>
        <v>0.25460798047125077</v>
      </c>
      <c r="J384" s="137">
        <v>65</v>
      </c>
      <c r="K384" s="137">
        <v>72</v>
      </c>
      <c r="L384" s="130">
        <f t="shared" si="206"/>
        <v>0.10769230769230775</v>
      </c>
      <c r="M384" s="131">
        <v>65</v>
      </c>
      <c r="N384" s="131">
        <v>74.75</v>
      </c>
      <c r="O384" s="131">
        <v>72</v>
      </c>
      <c r="P384" s="132">
        <f t="shared" si="209"/>
        <v>0.96321070234113715</v>
      </c>
      <c r="Q384" s="132">
        <f t="shared" si="210"/>
        <v>0.10769230769230775</v>
      </c>
      <c r="R384" s="140">
        <f t="shared" si="211"/>
        <v>1.7076923076923076</v>
      </c>
      <c r="S384" s="140">
        <f t="shared" si="212"/>
        <v>2.0833333333333335</v>
      </c>
      <c r="T384" s="132">
        <f t="shared" si="213"/>
        <v>0.2199699699699702</v>
      </c>
      <c r="U384" s="133">
        <f t="shared" si="202"/>
        <v>1.7076923076923076</v>
      </c>
      <c r="V384" s="133">
        <f t="shared" si="202"/>
        <v>1.7230769230769232</v>
      </c>
      <c r="W384" s="133">
        <f t="shared" si="202"/>
        <v>2.0833333333333335</v>
      </c>
      <c r="X384" s="132">
        <f t="shared" si="214"/>
        <v>1.2090773809523809</v>
      </c>
      <c r="Y384" s="132">
        <f t="shared" si="215"/>
        <v>0.2199699699699702</v>
      </c>
      <c r="Z384" s="134">
        <f t="shared" si="216"/>
        <v>2726.9279279279281</v>
      </c>
      <c r="AA384" s="134">
        <f t="shared" si="216"/>
        <v>2707.2018666666668</v>
      </c>
      <c r="AB384" s="132">
        <f t="shared" si="207"/>
        <v>-7.2338036730770217E-3</v>
      </c>
      <c r="AC384" s="131">
        <f t="shared" si="203"/>
        <v>2726.9279279279281</v>
      </c>
      <c r="AD384" s="131">
        <f t="shared" si="203"/>
        <v>2766.1755553571425</v>
      </c>
      <c r="AE384" s="131">
        <f t="shared" si="203"/>
        <v>2707.2018666666672</v>
      </c>
      <c r="AF384" s="132">
        <f t="shared" si="217"/>
        <v>0.97868042446681913</v>
      </c>
      <c r="AG384" s="132">
        <f t="shared" si="218"/>
        <v>-7.2338036730767996E-3</v>
      </c>
      <c r="AH384" s="134">
        <f t="shared" si="219"/>
        <v>4656.7538461538461</v>
      </c>
      <c r="AI384" s="134">
        <f t="shared" si="219"/>
        <v>5640.0038888888894</v>
      </c>
      <c r="AJ384" s="132">
        <f t="shared" si="220"/>
        <v>0.2111449467201576</v>
      </c>
      <c r="AK384" s="131">
        <f t="shared" si="204"/>
        <v>4656.7538461538461</v>
      </c>
      <c r="AL384" s="131">
        <f t="shared" si="204"/>
        <v>4766.333264615384</v>
      </c>
      <c r="AM384" s="131">
        <f t="shared" si="204"/>
        <v>5640.0038888888903</v>
      </c>
      <c r="AN384" s="132">
        <f t="shared" si="221"/>
        <v>1.1833003644037061</v>
      </c>
      <c r="AO384" s="132">
        <f t="shared" si="222"/>
        <v>0.21114494672015782</v>
      </c>
      <c r="AP384" s="134">
        <v>111</v>
      </c>
      <c r="AQ384" s="134">
        <v>150</v>
      </c>
      <c r="AR384" s="132">
        <f t="shared" si="223"/>
        <v>0.35135135135135132</v>
      </c>
      <c r="AS384" s="131">
        <v>111</v>
      </c>
      <c r="AT384" s="131">
        <v>128.80000000000001</v>
      </c>
      <c r="AU384" s="131">
        <v>150</v>
      </c>
      <c r="AV384" s="132">
        <f t="shared" si="224"/>
        <v>1.1645962732919253</v>
      </c>
      <c r="AW384" s="132">
        <f t="shared" si="225"/>
        <v>0.35135135135135132</v>
      </c>
      <c r="AX384" s="134">
        <v>302689</v>
      </c>
      <c r="AY384" s="134">
        <v>406080.28</v>
      </c>
      <c r="AZ384" s="132">
        <f t="shared" si="226"/>
        <v>0.34157594098232846</v>
      </c>
      <c r="BA384" s="131">
        <v>302689</v>
      </c>
      <c r="BB384" s="131">
        <v>356283.41152999998</v>
      </c>
      <c r="BC384" s="131">
        <v>406080.28000000009</v>
      </c>
      <c r="BD384" s="132">
        <f t="shared" si="227"/>
        <v>1.1397675750778171</v>
      </c>
      <c r="BE384" s="132">
        <f t="shared" si="228"/>
        <v>0.34157594098232869</v>
      </c>
      <c r="BF384" s="131">
        <v>30</v>
      </c>
      <c r="BG384" s="131">
        <v>48.473384615384639</v>
      </c>
      <c r="BH384" s="131">
        <v>60</v>
      </c>
      <c r="BI384" s="132">
        <f t="shared" si="229"/>
        <v>1.2377926665545242</v>
      </c>
      <c r="BJ384" s="132">
        <f t="shared" si="208"/>
        <v>1</v>
      </c>
      <c r="BK384" s="134">
        <v>2689</v>
      </c>
      <c r="BL384" s="134">
        <v>65</v>
      </c>
      <c r="BM384" s="135">
        <f t="shared" si="230"/>
        <v>2.4172554853105245E-2</v>
      </c>
      <c r="BN384" s="134">
        <v>2707</v>
      </c>
      <c r="BO384" s="134">
        <v>72</v>
      </c>
      <c r="BP384" s="135">
        <f t="shared" si="231"/>
        <v>2.6597709641669746E-2</v>
      </c>
      <c r="BQ384" s="135">
        <f t="shared" si="232"/>
        <v>0.10032678809922979</v>
      </c>
      <c r="BR384" s="125"/>
      <c r="BS384" s="109"/>
      <c r="BT384" s="109"/>
      <c r="BU384" s="109"/>
      <c r="BX384" s="10"/>
    </row>
    <row r="385" spans="1:76" x14ac:dyDescent="0.25">
      <c r="A385" s="122" t="s">
        <v>148</v>
      </c>
      <c r="B385" s="109" t="s">
        <v>621</v>
      </c>
      <c r="C385" s="107" t="s">
        <v>651</v>
      </c>
      <c r="D385" s="6" t="s">
        <v>596</v>
      </c>
      <c r="E385" s="6" t="s">
        <v>6</v>
      </c>
      <c r="F385" s="26">
        <v>650</v>
      </c>
      <c r="G385" s="129">
        <f t="shared" si="200"/>
        <v>0</v>
      </c>
      <c r="H385" s="129">
        <f t="shared" si="201"/>
        <v>11.794764267990073</v>
      </c>
      <c r="I385" s="130">
        <f t="shared" si="205"/>
        <v>1</v>
      </c>
      <c r="J385" s="137">
        <v>0</v>
      </c>
      <c r="K385" s="137">
        <v>0</v>
      </c>
      <c r="L385" s="130">
        <f t="shared" si="206"/>
        <v>0</v>
      </c>
      <c r="M385" s="131">
        <v>0</v>
      </c>
      <c r="N385" s="131">
        <v>200</v>
      </c>
      <c r="O385" s="131">
        <v>47</v>
      </c>
      <c r="P385" s="132">
        <f t="shared" si="209"/>
        <v>0.23499999999999999</v>
      </c>
      <c r="Q385" s="132" t="e">
        <f t="shared" si="210"/>
        <v>#DIV/0!</v>
      </c>
      <c r="R385" s="140" t="e">
        <f t="shared" si="211"/>
        <v>#DIV/0!</v>
      </c>
      <c r="S385" s="140" t="e">
        <f t="shared" si="212"/>
        <v>#DIV/0!</v>
      </c>
      <c r="T385" s="132">
        <f t="shared" si="213"/>
        <v>0</v>
      </c>
      <c r="U385" s="133" t="e">
        <f t="shared" si="202"/>
        <v>#DIV/0!</v>
      </c>
      <c r="V385" s="133">
        <f t="shared" si="202"/>
        <v>2.1805000000000003</v>
      </c>
      <c r="W385" s="133">
        <f t="shared" si="202"/>
        <v>1.9361702127659575</v>
      </c>
      <c r="X385" s="132">
        <f t="shared" si="214"/>
        <v>0.88794781598989092</v>
      </c>
      <c r="Y385" s="132" t="e">
        <f t="shared" si="215"/>
        <v>#DIV/0!</v>
      </c>
      <c r="Z385" s="134" t="e">
        <f t="shared" si="216"/>
        <v>#DIV/0!</v>
      </c>
      <c r="AA385" s="134" t="e">
        <f t="shared" si="216"/>
        <v>#DIV/0!</v>
      </c>
      <c r="AB385" s="132">
        <f t="shared" si="207"/>
        <v>0</v>
      </c>
      <c r="AC385" s="131" t="e">
        <f t="shared" si="203"/>
        <v>#DIV/0!</v>
      </c>
      <c r="AD385" s="131">
        <f t="shared" si="203"/>
        <v>1860.501406787434</v>
      </c>
      <c r="AE385" s="131">
        <f t="shared" si="203"/>
        <v>2611.697802197802</v>
      </c>
      <c r="AF385" s="132">
        <f t="shared" si="217"/>
        <v>1.4037601867270149</v>
      </c>
      <c r="AG385" s="132" t="e">
        <f t="shared" si="218"/>
        <v>#DIV/0!</v>
      </c>
      <c r="AH385" s="134" t="e">
        <f t="shared" si="219"/>
        <v>#DIV/0!</v>
      </c>
      <c r="AI385" s="134" t="e">
        <f t="shared" si="219"/>
        <v>#DIV/0!</v>
      </c>
      <c r="AJ385" s="132">
        <f t="shared" si="220"/>
        <v>0</v>
      </c>
      <c r="AK385" s="131" t="e">
        <f t="shared" si="204"/>
        <v>#DIV/0!</v>
      </c>
      <c r="AL385" s="131">
        <f t="shared" si="204"/>
        <v>4056.8233175000005</v>
      </c>
      <c r="AM385" s="131">
        <f t="shared" si="204"/>
        <v>5056.6914893617022</v>
      </c>
      <c r="AN385" s="132">
        <f t="shared" si="221"/>
        <v>1.2464657919778144</v>
      </c>
      <c r="AO385" s="132" t="e">
        <f t="shared" si="222"/>
        <v>#DIV/0!</v>
      </c>
      <c r="AP385" s="134">
        <v>0</v>
      </c>
      <c r="AQ385" s="134">
        <v>0</v>
      </c>
      <c r="AR385" s="132">
        <f t="shared" si="223"/>
        <v>0</v>
      </c>
      <c r="AS385" s="131">
        <v>0</v>
      </c>
      <c r="AT385" s="131">
        <v>436.1</v>
      </c>
      <c r="AU385" s="131">
        <v>91</v>
      </c>
      <c r="AV385" s="132">
        <f t="shared" si="224"/>
        <v>0.2086677367576244</v>
      </c>
      <c r="AW385" s="132" t="e">
        <f t="shared" si="225"/>
        <v>#DIV/0!</v>
      </c>
      <c r="AX385" s="134">
        <v>0</v>
      </c>
      <c r="AY385" s="134">
        <v>0</v>
      </c>
      <c r="AZ385" s="132">
        <f t="shared" si="226"/>
        <v>0</v>
      </c>
      <c r="BA385" s="131">
        <v>0</v>
      </c>
      <c r="BB385" s="131">
        <v>811364.66350000002</v>
      </c>
      <c r="BC385" s="131">
        <v>237664.5</v>
      </c>
      <c r="BD385" s="132">
        <f t="shared" si="227"/>
        <v>0.29291946111478639</v>
      </c>
      <c r="BE385" s="132" t="e">
        <f t="shared" si="228"/>
        <v>#DIV/0!</v>
      </c>
      <c r="BF385" s="131">
        <v>0</v>
      </c>
      <c r="BG385" s="131">
        <v>130.83000000000001</v>
      </c>
      <c r="BH385" s="131">
        <v>25</v>
      </c>
      <c r="BI385" s="132">
        <f t="shared" si="229"/>
        <v>0.19108767102346555</v>
      </c>
      <c r="BJ385" s="132" t="e">
        <f t="shared" si="208"/>
        <v>#DIV/0!</v>
      </c>
      <c r="BK385" s="134">
        <v>0</v>
      </c>
      <c r="BL385" s="134">
        <v>0</v>
      </c>
      <c r="BM385" s="135">
        <f t="shared" si="230"/>
        <v>0</v>
      </c>
      <c r="BN385" s="134">
        <v>1693</v>
      </c>
      <c r="BO385" s="134">
        <v>47</v>
      </c>
      <c r="BP385" s="135">
        <f t="shared" si="231"/>
        <v>2.7761370348493797E-2</v>
      </c>
      <c r="BQ385" s="135">
        <f t="shared" si="232"/>
        <v>0</v>
      </c>
      <c r="BR385" s="125"/>
      <c r="BS385" s="109"/>
      <c r="BT385" s="109"/>
      <c r="BU385" s="109"/>
      <c r="BX385" s="10"/>
    </row>
    <row r="386" spans="1:76" x14ac:dyDescent="0.25">
      <c r="A386" s="122" t="s">
        <v>148</v>
      </c>
      <c r="B386" s="109" t="s">
        <v>165</v>
      </c>
      <c r="C386" s="107" t="s">
        <v>651</v>
      </c>
      <c r="D386" s="6" t="s">
        <v>595</v>
      </c>
      <c r="E386" s="6" t="s">
        <v>6</v>
      </c>
      <c r="F386" s="26">
        <v>900</v>
      </c>
      <c r="G386" s="129">
        <f t="shared" si="200"/>
        <v>24.73114695340502</v>
      </c>
      <c r="H386" s="129">
        <f t="shared" si="201"/>
        <v>18.213655913978499</v>
      </c>
      <c r="I386" s="130">
        <f t="shared" si="205"/>
        <v>-0.35783541043094585</v>
      </c>
      <c r="J386" s="137">
        <v>92</v>
      </c>
      <c r="K386" s="137">
        <v>97</v>
      </c>
      <c r="L386" s="130">
        <f t="shared" si="206"/>
        <v>5.4347826086956541E-2</v>
      </c>
      <c r="M386" s="131">
        <v>92</v>
      </c>
      <c r="N386" s="131">
        <v>101.2</v>
      </c>
      <c r="O386" s="131">
        <v>97</v>
      </c>
      <c r="P386" s="132">
        <f t="shared" si="209"/>
        <v>0.95849802371541504</v>
      </c>
      <c r="Q386" s="132">
        <f t="shared" si="210"/>
        <v>5.4347826086956541E-2</v>
      </c>
      <c r="R386" s="140">
        <f t="shared" si="211"/>
        <v>2.7282608695652173</v>
      </c>
      <c r="S386" s="140">
        <f t="shared" si="212"/>
        <v>1.9484536082474226</v>
      </c>
      <c r="T386" s="132">
        <f t="shared" si="213"/>
        <v>-0.28582576908859403</v>
      </c>
      <c r="U386" s="133">
        <f t="shared" si="202"/>
        <v>2.7282608695652173</v>
      </c>
      <c r="V386" s="133">
        <f t="shared" si="202"/>
        <v>2.7282608695652177</v>
      </c>
      <c r="W386" s="133">
        <f t="shared" si="202"/>
        <v>1.9484536082474226</v>
      </c>
      <c r="X386" s="132">
        <f t="shared" si="214"/>
        <v>0.71417423091140586</v>
      </c>
      <c r="Y386" s="132">
        <f t="shared" si="215"/>
        <v>-0.28582576908859403</v>
      </c>
      <c r="Z386" s="134">
        <f t="shared" si="216"/>
        <v>2749</v>
      </c>
      <c r="AA386" s="134">
        <f t="shared" si="216"/>
        <v>2688.6825396825388</v>
      </c>
      <c r="AB386" s="132">
        <f t="shared" si="207"/>
        <v>-2.1941600697512276E-2</v>
      </c>
      <c r="AC386" s="131">
        <f t="shared" si="203"/>
        <v>2749</v>
      </c>
      <c r="AD386" s="131">
        <f t="shared" si="203"/>
        <v>2776.4899999999989</v>
      </c>
      <c r="AE386" s="131">
        <f t="shared" si="203"/>
        <v>2688.6825396825402</v>
      </c>
      <c r="AF386" s="132">
        <f t="shared" si="217"/>
        <v>0.96837465277474122</v>
      </c>
      <c r="AG386" s="132">
        <f t="shared" si="218"/>
        <v>-2.1941600697511721E-2</v>
      </c>
      <c r="AH386" s="134">
        <f t="shared" si="219"/>
        <v>7499.9891304347821</v>
      </c>
      <c r="AI386" s="134">
        <f t="shared" si="219"/>
        <v>5238.773195876287</v>
      </c>
      <c r="AJ386" s="132">
        <f t="shared" si="220"/>
        <v>-0.30149589489170503</v>
      </c>
      <c r="AK386" s="131">
        <f t="shared" si="204"/>
        <v>7499.9891304347821</v>
      </c>
      <c r="AL386" s="131">
        <f t="shared" si="204"/>
        <v>7574.9890217391285</v>
      </c>
      <c r="AM386" s="131">
        <f t="shared" si="204"/>
        <v>5238.7731958762897</v>
      </c>
      <c r="AN386" s="132">
        <f t="shared" si="221"/>
        <v>0.6915882228795005</v>
      </c>
      <c r="AO386" s="132">
        <f t="shared" si="222"/>
        <v>-0.30149589489170459</v>
      </c>
      <c r="AP386" s="134">
        <v>251</v>
      </c>
      <c r="AQ386" s="134">
        <v>189</v>
      </c>
      <c r="AR386" s="132">
        <f t="shared" si="223"/>
        <v>-0.24701195219123506</v>
      </c>
      <c r="AS386" s="131">
        <v>251</v>
      </c>
      <c r="AT386" s="131">
        <v>276.10000000000002</v>
      </c>
      <c r="AU386" s="131">
        <v>189</v>
      </c>
      <c r="AV386" s="132">
        <f t="shared" si="224"/>
        <v>0.68453458891705898</v>
      </c>
      <c r="AW386" s="132">
        <f t="shared" si="225"/>
        <v>-0.24701195219123506</v>
      </c>
      <c r="AX386" s="134">
        <v>689999</v>
      </c>
      <c r="AY386" s="134">
        <v>508160.99999999988</v>
      </c>
      <c r="AZ386" s="132">
        <f t="shared" si="226"/>
        <v>-0.26353371526625413</v>
      </c>
      <c r="BA386" s="131">
        <v>689999</v>
      </c>
      <c r="BB386" s="131">
        <v>766588.88899999973</v>
      </c>
      <c r="BC386" s="131">
        <v>508161.00000000012</v>
      </c>
      <c r="BD386" s="132">
        <f t="shared" si="227"/>
        <v>0.6628859448548573</v>
      </c>
      <c r="BE386" s="132">
        <f t="shared" si="228"/>
        <v>-0.2635337152662538</v>
      </c>
      <c r="BF386" s="131">
        <v>82</v>
      </c>
      <c r="BG386" s="131">
        <v>94.710000000000008</v>
      </c>
      <c r="BH386" s="131">
        <v>50</v>
      </c>
      <c r="BI386" s="132">
        <f t="shared" si="229"/>
        <v>0.52792735719564987</v>
      </c>
      <c r="BJ386" s="132">
        <f t="shared" si="208"/>
        <v>-0.3902439024390244</v>
      </c>
      <c r="BK386" s="134">
        <v>2999</v>
      </c>
      <c r="BL386" s="134">
        <v>92</v>
      </c>
      <c r="BM386" s="135">
        <f t="shared" si="230"/>
        <v>3.0676892297432479E-2</v>
      </c>
      <c r="BN386" s="134">
        <v>2442</v>
      </c>
      <c r="BO386" s="134">
        <v>97</v>
      </c>
      <c r="BP386" s="135">
        <f t="shared" si="231"/>
        <v>3.9721539721539724E-2</v>
      </c>
      <c r="BQ386" s="135">
        <f t="shared" si="232"/>
        <v>0.29483584374888716</v>
      </c>
      <c r="BR386" s="125"/>
      <c r="BS386" s="109"/>
      <c r="BT386" s="109"/>
      <c r="BU386" s="109"/>
      <c r="BX386" s="10"/>
    </row>
    <row r="387" spans="1:76" x14ac:dyDescent="0.25">
      <c r="A387" s="122" t="s">
        <v>148</v>
      </c>
      <c r="B387" s="109" t="s">
        <v>190</v>
      </c>
      <c r="C387" s="107" t="s">
        <v>651</v>
      </c>
      <c r="D387" s="6" t="s">
        <v>595</v>
      </c>
      <c r="E387" s="6" t="s">
        <v>37</v>
      </c>
      <c r="F387" s="26">
        <v>610</v>
      </c>
      <c r="G387" s="129">
        <f t="shared" si="200"/>
        <v>19.557429931253306</v>
      </c>
      <c r="H387" s="129">
        <f t="shared" si="201"/>
        <v>28.004865150713908</v>
      </c>
      <c r="I387" s="130">
        <f t="shared" si="205"/>
        <v>0.30164170311119165</v>
      </c>
      <c r="J387" s="137">
        <v>125</v>
      </c>
      <c r="K387" s="137">
        <v>193</v>
      </c>
      <c r="L387" s="130">
        <f t="shared" si="206"/>
        <v>0.54400000000000004</v>
      </c>
      <c r="M387" s="131">
        <v>125</v>
      </c>
      <c r="N387" s="131">
        <v>184.8</v>
      </c>
      <c r="O387" s="131">
        <v>193</v>
      </c>
      <c r="P387" s="132">
        <f t="shared" si="209"/>
        <v>1.0443722943722944</v>
      </c>
      <c r="Q387" s="132">
        <f t="shared" si="210"/>
        <v>0.54400000000000004</v>
      </c>
      <c r="R387" s="140">
        <f t="shared" si="211"/>
        <v>1.8959999999999999</v>
      </c>
      <c r="S387" s="140">
        <f t="shared" si="212"/>
        <v>1.8445595854922279</v>
      </c>
      <c r="T387" s="132">
        <f t="shared" si="213"/>
        <v>-2.713102031000636E-2</v>
      </c>
      <c r="U387" s="133">
        <f t="shared" si="202"/>
        <v>1.8959999999999999</v>
      </c>
      <c r="V387" s="133">
        <f t="shared" si="202"/>
        <v>1.4107142857142856</v>
      </c>
      <c r="W387" s="133">
        <f t="shared" si="202"/>
        <v>1.8445595854922279</v>
      </c>
      <c r="X387" s="132">
        <f t="shared" si="214"/>
        <v>1.3075359087033516</v>
      </c>
      <c r="Y387" s="132">
        <f t="shared" si="215"/>
        <v>-2.713102031000636E-2</v>
      </c>
      <c r="Z387" s="134">
        <f t="shared" si="216"/>
        <v>1560.4683544303798</v>
      </c>
      <c r="AA387" s="134">
        <f t="shared" si="216"/>
        <v>1487.5617977528091</v>
      </c>
      <c r="AB387" s="132">
        <f t="shared" si="207"/>
        <v>-4.6720945330662511E-2</v>
      </c>
      <c r="AC387" s="131">
        <f t="shared" si="203"/>
        <v>1560.4683544303798</v>
      </c>
      <c r="AD387" s="131">
        <f t="shared" si="203"/>
        <v>1576.0730379746844</v>
      </c>
      <c r="AE387" s="131">
        <f t="shared" si="203"/>
        <v>1487.5617977528091</v>
      </c>
      <c r="AF387" s="132">
        <f t="shared" si="217"/>
        <v>0.94384064818746227</v>
      </c>
      <c r="AG387" s="132">
        <f t="shared" si="218"/>
        <v>-4.6720945330662511E-2</v>
      </c>
      <c r="AH387" s="134">
        <f t="shared" si="219"/>
        <v>2958.6480000000001</v>
      </c>
      <c r="AI387" s="134">
        <f t="shared" si="219"/>
        <v>2743.8963730569949</v>
      </c>
      <c r="AJ387" s="132">
        <f t="shared" si="220"/>
        <v>-7.2584378724000032E-2</v>
      </c>
      <c r="AK387" s="131">
        <f t="shared" si="204"/>
        <v>2958.6480000000001</v>
      </c>
      <c r="AL387" s="131">
        <f t="shared" si="204"/>
        <v>2223.388750000001</v>
      </c>
      <c r="AM387" s="131">
        <f t="shared" si="204"/>
        <v>2743.8963730569949</v>
      </c>
      <c r="AN387" s="132">
        <f t="shared" si="221"/>
        <v>1.234105539598954</v>
      </c>
      <c r="AO387" s="132">
        <f t="shared" si="222"/>
        <v>-7.2584378724000032E-2</v>
      </c>
      <c r="AP387" s="134">
        <v>237</v>
      </c>
      <c r="AQ387" s="134">
        <v>356</v>
      </c>
      <c r="AR387" s="132">
        <f t="shared" si="223"/>
        <v>0.5021097046413503</v>
      </c>
      <c r="AS387" s="131">
        <v>237</v>
      </c>
      <c r="AT387" s="131">
        <v>260.7</v>
      </c>
      <c r="AU387" s="131">
        <v>356</v>
      </c>
      <c r="AV387" s="132">
        <f t="shared" si="224"/>
        <v>1.365554276946682</v>
      </c>
      <c r="AW387" s="132">
        <f t="shared" si="225"/>
        <v>0.5021097046413503</v>
      </c>
      <c r="AX387" s="134">
        <v>369831</v>
      </c>
      <c r="AY387" s="134">
        <v>529572</v>
      </c>
      <c r="AZ387" s="132">
        <f t="shared" si="226"/>
        <v>0.4319297192501439</v>
      </c>
      <c r="BA387" s="131">
        <v>369831</v>
      </c>
      <c r="BB387" s="131">
        <v>410882.24100000021</v>
      </c>
      <c r="BC387" s="131">
        <v>529572</v>
      </c>
      <c r="BD387" s="132">
        <f t="shared" si="227"/>
        <v>1.2888656338885178</v>
      </c>
      <c r="BE387" s="132">
        <f t="shared" si="228"/>
        <v>0.4319297192501439</v>
      </c>
      <c r="BF387" s="131">
        <v>91</v>
      </c>
      <c r="BG387" s="131">
        <v>103.10299999999999</v>
      </c>
      <c r="BH387" s="131">
        <v>103</v>
      </c>
      <c r="BI387" s="132">
        <f t="shared" si="229"/>
        <v>0.99900099900099903</v>
      </c>
      <c r="BJ387" s="132">
        <f t="shared" si="208"/>
        <v>0.13186813186813184</v>
      </c>
      <c r="BK387" s="134">
        <v>1732</v>
      </c>
      <c r="BL387" s="134">
        <v>125</v>
      </c>
      <c r="BM387" s="135">
        <f t="shared" si="230"/>
        <v>7.2170900692840642E-2</v>
      </c>
      <c r="BN387" s="134">
        <v>2433</v>
      </c>
      <c r="BO387" s="134">
        <v>193</v>
      </c>
      <c r="BP387" s="135">
        <f t="shared" si="231"/>
        <v>7.9325935059597202E-2</v>
      </c>
      <c r="BQ387" s="135">
        <f t="shared" si="232"/>
        <v>9.9140156185778983E-2</v>
      </c>
      <c r="BR387" s="125"/>
      <c r="BS387" s="109"/>
      <c r="BT387" s="109"/>
      <c r="BU387" s="109"/>
      <c r="BX387" s="10"/>
    </row>
    <row r="388" spans="1:76" x14ac:dyDescent="0.25">
      <c r="A388" s="122" t="s">
        <v>148</v>
      </c>
      <c r="B388" s="109" t="s">
        <v>166</v>
      </c>
      <c r="C388" s="107" t="s">
        <v>597</v>
      </c>
      <c r="D388" s="6" t="s">
        <v>597</v>
      </c>
      <c r="E388" s="6" t="s">
        <v>6</v>
      </c>
      <c r="F388" s="26">
        <v>500</v>
      </c>
      <c r="G388" s="129">
        <f t="shared" si="200"/>
        <v>33.719290322580648</v>
      </c>
      <c r="H388" s="129">
        <f t="shared" si="201"/>
        <v>0</v>
      </c>
      <c r="I388" s="130">
        <f t="shared" si="205"/>
        <v>0</v>
      </c>
      <c r="J388" s="137">
        <v>0</v>
      </c>
      <c r="K388" s="137">
        <v>0</v>
      </c>
      <c r="L388" s="130">
        <f t="shared" si="206"/>
        <v>0</v>
      </c>
      <c r="M388" s="131">
        <v>90</v>
      </c>
      <c r="N388" s="131">
        <v>0</v>
      </c>
      <c r="O388" s="131">
        <v>0</v>
      </c>
      <c r="P388" s="132" t="e">
        <f t="shared" si="209"/>
        <v>#DIV/0!</v>
      </c>
      <c r="Q388" s="132">
        <f t="shared" si="210"/>
        <v>-1</v>
      </c>
      <c r="R388" s="140" t="e">
        <f t="shared" si="211"/>
        <v>#DIV/0!</v>
      </c>
      <c r="S388" s="140" t="e">
        <f t="shared" si="212"/>
        <v>#DIV/0!</v>
      </c>
      <c r="T388" s="132">
        <f t="shared" si="213"/>
        <v>0</v>
      </c>
      <c r="U388" s="133">
        <f t="shared" si="202"/>
        <v>2.2333333333333334</v>
      </c>
      <c r="V388" s="133" t="e">
        <f t="shared" si="202"/>
        <v>#DIV/0!</v>
      </c>
      <c r="W388" s="133" t="e">
        <f t="shared" si="202"/>
        <v>#DIV/0!</v>
      </c>
      <c r="X388" s="132" t="e">
        <f t="shared" si="214"/>
        <v>#DIV/0!</v>
      </c>
      <c r="Y388" s="132" t="e">
        <f t="shared" si="215"/>
        <v>#DIV/0!</v>
      </c>
      <c r="Z388" s="134" t="e">
        <f t="shared" si="216"/>
        <v>#DIV/0!</v>
      </c>
      <c r="AA388" s="134" t="e">
        <f t="shared" si="216"/>
        <v>#DIV/0!</v>
      </c>
      <c r="AB388" s="132">
        <f t="shared" si="207"/>
        <v>0</v>
      </c>
      <c r="AC388" s="131">
        <f t="shared" si="203"/>
        <v>2600.2437810945275</v>
      </c>
      <c r="AD388" s="131" t="e">
        <f t="shared" si="203"/>
        <v>#DIV/0!</v>
      </c>
      <c r="AE388" s="131" t="e">
        <f t="shared" si="203"/>
        <v>#DIV/0!</v>
      </c>
      <c r="AF388" s="132" t="e">
        <f t="shared" si="217"/>
        <v>#DIV/0!</v>
      </c>
      <c r="AG388" s="132" t="e">
        <f t="shared" si="218"/>
        <v>#DIV/0!</v>
      </c>
      <c r="AH388" s="134" t="e">
        <f t="shared" si="219"/>
        <v>#DIV/0!</v>
      </c>
      <c r="AI388" s="134" t="e">
        <f t="shared" si="219"/>
        <v>#DIV/0!</v>
      </c>
      <c r="AJ388" s="132">
        <f t="shared" si="220"/>
        <v>0</v>
      </c>
      <c r="AK388" s="131">
        <f t="shared" si="204"/>
        <v>5807.2111111111117</v>
      </c>
      <c r="AL388" s="131" t="e">
        <f t="shared" si="204"/>
        <v>#DIV/0!</v>
      </c>
      <c r="AM388" s="131" t="e">
        <f t="shared" si="204"/>
        <v>#DIV/0!</v>
      </c>
      <c r="AN388" s="132" t="e">
        <f t="shared" si="221"/>
        <v>#DIV/0!</v>
      </c>
      <c r="AO388" s="132" t="e">
        <f t="shared" si="222"/>
        <v>#DIV/0!</v>
      </c>
      <c r="AP388" s="134">
        <v>0</v>
      </c>
      <c r="AQ388" s="134">
        <v>0</v>
      </c>
      <c r="AR388" s="132">
        <f t="shared" si="223"/>
        <v>0</v>
      </c>
      <c r="AS388" s="131">
        <v>201</v>
      </c>
      <c r="AT388" s="131">
        <v>0</v>
      </c>
      <c r="AU388" s="131">
        <v>0</v>
      </c>
      <c r="AV388" s="132" t="e">
        <f t="shared" si="224"/>
        <v>#DIV/0!</v>
      </c>
      <c r="AW388" s="132">
        <f t="shared" si="225"/>
        <v>-1</v>
      </c>
      <c r="AX388" s="134">
        <v>0</v>
      </c>
      <c r="AY388" s="134">
        <v>0</v>
      </c>
      <c r="AZ388" s="132">
        <f t="shared" si="226"/>
        <v>0</v>
      </c>
      <c r="BA388" s="131">
        <v>522649</v>
      </c>
      <c r="BB388" s="131">
        <v>0</v>
      </c>
      <c r="BC388" s="131">
        <v>0</v>
      </c>
      <c r="BD388" s="132" t="e">
        <f t="shared" si="227"/>
        <v>#DIV/0!</v>
      </c>
      <c r="BE388" s="132">
        <f t="shared" si="228"/>
        <v>-1</v>
      </c>
      <c r="BF388" s="131">
        <v>42</v>
      </c>
      <c r="BG388" s="131">
        <v>0</v>
      </c>
      <c r="BH388" s="131">
        <v>0</v>
      </c>
      <c r="BI388" s="132" t="e">
        <f t="shared" si="229"/>
        <v>#DIV/0!</v>
      </c>
      <c r="BJ388" s="132">
        <f t="shared" si="208"/>
        <v>-1</v>
      </c>
      <c r="BK388" s="134">
        <v>2154</v>
      </c>
      <c r="BL388" s="134">
        <v>86</v>
      </c>
      <c r="BM388" s="135">
        <f t="shared" si="230"/>
        <v>3.9925719591457756E-2</v>
      </c>
      <c r="BN388" s="134">
        <v>0</v>
      </c>
      <c r="BO388" s="134">
        <v>0</v>
      </c>
      <c r="BP388" s="135">
        <f t="shared" si="231"/>
        <v>0</v>
      </c>
      <c r="BQ388" s="135">
        <f t="shared" si="232"/>
        <v>-1</v>
      </c>
      <c r="BR388" s="125"/>
      <c r="BS388" s="109"/>
      <c r="BT388" s="109"/>
      <c r="BU388" s="109"/>
      <c r="BX388" s="10"/>
    </row>
    <row r="389" spans="1:76" x14ac:dyDescent="0.25">
      <c r="A389" s="122" t="s">
        <v>148</v>
      </c>
      <c r="B389" s="109" t="s">
        <v>509</v>
      </c>
      <c r="C389" s="107" t="s">
        <v>651</v>
      </c>
      <c r="D389" s="6" t="s">
        <v>596</v>
      </c>
      <c r="E389" s="6" t="s">
        <v>6</v>
      </c>
      <c r="F389" s="26">
        <v>880</v>
      </c>
      <c r="G389" s="129">
        <f t="shared" ref="G389:G452" si="233">BA389/F389/31</f>
        <v>0</v>
      </c>
      <c r="H389" s="129">
        <f t="shared" ref="H389:H452" si="234">BC389/F389/31</f>
        <v>29.413031524926687</v>
      </c>
      <c r="I389" s="130">
        <f t="shared" si="205"/>
        <v>1</v>
      </c>
      <c r="J389" s="137">
        <v>0</v>
      </c>
      <c r="K389" s="137">
        <v>0</v>
      </c>
      <c r="L389" s="130">
        <f t="shared" si="206"/>
        <v>0</v>
      </c>
      <c r="M389" s="131">
        <v>0</v>
      </c>
      <c r="N389" s="131">
        <v>229</v>
      </c>
      <c r="O389" s="131">
        <v>132</v>
      </c>
      <c r="P389" s="132">
        <f t="shared" si="209"/>
        <v>0.57641921397379914</v>
      </c>
      <c r="Q389" s="132" t="e">
        <f t="shared" si="210"/>
        <v>#DIV/0!</v>
      </c>
      <c r="R389" s="140" t="e">
        <f t="shared" si="211"/>
        <v>#DIV/0!</v>
      </c>
      <c r="S389" s="140" t="e">
        <f t="shared" si="212"/>
        <v>#DIV/0!</v>
      </c>
      <c r="T389" s="132">
        <f t="shared" si="213"/>
        <v>0</v>
      </c>
      <c r="U389" s="133" t="e">
        <f t="shared" si="202"/>
        <v>#DIV/0!</v>
      </c>
      <c r="V389" s="133">
        <f t="shared" si="202"/>
        <v>2.2024145902902652</v>
      </c>
      <c r="W389" s="133">
        <f t="shared" si="202"/>
        <v>2.3712121212121211</v>
      </c>
      <c r="X389" s="132">
        <f t="shared" si="214"/>
        <v>1.0766420326427322</v>
      </c>
      <c r="Y389" s="132" t="e">
        <f t="shared" si="215"/>
        <v>#DIV/0!</v>
      </c>
      <c r="Z389" s="134" t="e">
        <f t="shared" si="216"/>
        <v>#DIV/0!</v>
      </c>
      <c r="AA389" s="134" t="e">
        <f t="shared" si="216"/>
        <v>#DIV/0!</v>
      </c>
      <c r="AB389" s="132">
        <f t="shared" si="207"/>
        <v>0</v>
      </c>
      <c r="AC389" s="131" t="e">
        <f t="shared" si="203"/>
        <v>#DIV/0!</v>
      </c>
      <c r="AD389" s="131">
        <f t="shared" si="203"/>
        <v>1856.4266225120023</v>
      </c>
      <c r="AE389" s="131">
        <f t="shared" si="203"/>
        <v>2563.538338658147</v>
      </c>
      <c r="AF389" s="132">
        <f t="shared" si="217"/>
        <v>1.3808993620169725</v>
      </c>
      <c r="AG389" s="132" t="e">
        <f t="shared" si="218"/>
        <v>#DIV/0!</v>
      </c>
      <c r="AH389" s="134" t="e">
        <f t="shared" si="219"/>
        <v>#DIV/0!</v>
      </c>
      <c r="AI389" s="134" t="e">
        <f t="shared" si="219"/>
        <v>#DIV/0!</v>
      </c>
      <c r="AJ389" s="132">
        <f t="shared" si="220"/>
        <v>0</v>
      </c>
      <c r="AK389" s="131" t="e">
        <f t="shared" si="204"/>
        <v>#DIV/0!</v>
      </c>
      <c r="AL389" s="131">
        <f t="shared" si="204"/>
        <v>4088.6210792237125</v>
      </c>
      <c r="AM389" s="131">
        <f t="shared" si="204"/>
        <v>6078.693181818182</v>
      </c>
      <c r="AN389" s="132">
        <f t="shared" si="221"/>
        <v>1.4867342959970051</v>
      </c>
      <c r="AO389" s="132" t="e">
        <f t="shared" si="222"/>
        <v>#DIV/0!</v>
      </c>
      <c r="AP389" s="134">
        <v>0</v>
      </c>
      <c r="AQ389" s="134">
        <v>0</v>
      </c>
      <c r="AR389" s="132">
        <f t="shared" si="223"/>
        <v>0</v>
      </c>
      <c r="AS389" s="131">
        <v>0</v>
      </c>
      <c r="AT389" s="131">
        <v>504.35294117647072</v>
      </c>
      <c r="AU389" s="131">
        <v>313</v>
      </c>
      <c r="AV389" s="132">
        <f t="shared" si="224"/>
        <v>0.62059715418707706</v>
      </c>
      <c r="AW389" s="132" t="e">
        <f t="shared" si="225"/>
        <v>#DIV/0!</v>
      </c>
      <c r="AX389" s="134">
        <v>0</v>
      </c>
      <c r="AY389" s="134">
        <v>0</v>
      </c>
      <c r="AZ389" s="132">
        <f t="shared" si="226"/>
        <v>0</v>
      </c>
      <c r="BA389" s="131">
        <v>0</v>
      </c>
      <c r="BB389" s="131">
        <v>936294.22714223014</v>
      </c>
      <c r="BC389" s="131">
        <v>802387.5</v>
      </c>
      <c r="BD389" s="132">
        <f t="shared" si="227"/>
        <v>0.85698221428648336</v>
      </c>
      <c r="BE389" s="132" t="e">
        <f t="shared" si="228"/>
        <v>#DIV/0!</v>
      </c>
      <c r="BF389" s="131">
        <v>0</v>
      </c>
      <c r="BG389" s="131">
        <v>161.3929411764706</v>
      </c>
      <c r="BH389" s="131">
        <v>70</v>
      </c>
      <c r="BI389" s="132">
        <f t="shared" si="229"/>
        <v>0.43372404945183107</v>
      </c>
      <c r="BJ389" s="132" t="e">
        <f t="shared" si="208"/>
        <v>#DIV/0!</v>
      </c>
      <c r="BK389" s="134">
        <v>0</v>
      </c>
      <c r="BL389" s="134">
        <v>0</v>
      </c>
      <c r="BM389" s="135">
        <f t="shared" si="230"/>
        <v>0</v>
      </c>
      <c r="BN389" s="134">
        <v>4498</v>
      </c>
      <c r="BO389" s="134">
        <v>132</v>
      </c>
      <c r="BP389" s="135">
        <f t="shared" si="231"/>
        <v>2.9346376167185415E-2</v>
      </c>
      <c r="BQ389" s="135">
        <f t="shared" si="232"/>
        <v>0</v>
      </c>
      <c r="BR389" s="125"/>
      <c r="BS389" s="109"/>
      <c r="BT389" s="109"/>
      <c r="BU389" s="109"/>
      <c r="BX389" s="10"/>
    </row>
    <row r="390" spans="1:76" x14ac:dyDescent="0.25">
      <c r="A390" s="122" t="s">
        <v>345</v>
      </c>
      <c r="B390" s="109" t="s">
        <v>354</v>
      </c>
      <c r="C390" s="107" t="s">
        <v>651</v>
      </c>
      <c r="D390" s="6" t="s">
        <v>596</v>
      </c>
      <c r="E390" s="6" t="s">
        <v>6</v>
      </c>
      <c r="F390" s="26">
        <v>1200</v>
      </c>
      <c r="G390" s="129">
        <f t="shared" si="233"/>
        <v>0</v>
      </c>
      <c r="H390" s="129">
        <f t="shared" si="234"/>
        <v>6.0288306451612907</v>
      </c>
      <c r="I390" s="130">
        <f t="shared" si="205"/>
        <v>1</v>
      </c>
      <c r="J390" s="137">
        <v>0</v>
      </c>
      <c r="K390" s="137">
        <v>0</v>
      </c>
      <c r="L390" s="130">
        <f t="shared" si="206"/>
        <v>0</v>
      </c>
      <c r="M390" s="131">
        <v>0</v>
      </c>
      <c r="N390" s="131">
        <v>218</v>
      </c>
      <c r="O390" s="131">
        <v>52</v>
      </c>
      <c r="P390" s="132">
        <f t="shared" si="209"/>
        <v>0.23853211009174313</v>
      </c>
      <c r="Q390" s="132" t="e">
        <f t="shared" si="210"/>
        <v>#DIV/0!</v>
      </c>
      <c r="R390" s="140" t="e">
        <f t="shared" si="211"/>
        <v>#DIV/0!</v>
      </c>
      <c r="S390" s="140" t="e">
        <f t="shared" si="212"/>
        <v>#DIV/0!</v>
      </c>
      <c r="T390" s="132">
        <f t="shared" si="213"/>
        <v>0</v>
      </c>
      <c r="U390" s="133" t="e">
        <f t="shared" si="202"/>
        <v>#DIV/0!</v>
      </c>
      <c r="V390" s="133">
        <f t="shared" si="202"/>
        <v>2.1806422018348623</v>
      </c>
      <c r="W390" s="133">
        <f t="shared" si="202"/>
        <v>1.5384615384615385</v>
      </c>
      <c r="X390" s="132">
        <f t="shared" si="214"/>
        <v>0.7055084677197514</v>
      </c>
      <c r="Y390" s="132" t="e">
        <f t="shared" si="215"/>
        <v>#DIV/0!</v>
      </c>
      <c r="Z390" s="134" t="e">
        <f t="shared" si="216"/>
        <v>#DIV/0!</v>
      </c>
      <c r="AA390" s="134" t="e">
        <f t="shared" si="216"/>
        <v>#DIV/0!</v>
      </c>
      <c r="AB390" s="132">
        <f t="shared" si="207"/>
        <v>0</v>
      </c>
      <c r="AC390" s="131" t="e">
        <f t="shared" si="203"/>
        <v>#DIV/0!</v>
      </c>
      <c r="AD390" s="131">
        <f t="shared" si="203"/>
        <v>1826.2939488409277</v>
      </c>
      <c r="AE390" s="131">
        <f t="shared" si="203"/>
        <v>2803.40625</v>
      </c>
      <c r="AF390" s="132">
        <f t="shared" si="217"/>
        <v>1.5350246611610385</v>
      </c>
      <c r="AG390" s="132" t="e">
        <f t="shared" si="218"/>
        <v>#DIV/0!</v>
      </c>
      <c r="AH390" s="134" t="e">
        <f t="shared" si="219"/>
        <v>#DIV/0!</v>
      </c>
      <c r="AI390" s="134" t="e">
        <f t="shared" si="219"/>
        <v>#DIV/0!</v>
      </c>
      <c r="AJ390" s="132">
        <f t="shared" si="220"/>
        <v>0</v>
      </c>
      <c r="AK390" s="131" t="e">
        <f t="shared" si="204"/>
        <v>#DIV/0!</v>
      </c>
      <c r="AL390" s="131">
        <f t="shared" si="204"/>
        <v>3982.4936577981662</v>
      </c>
      <c r="AM390" s="131">
        <f t="shared" si="204"/>
        <v>4312.9326923076924</v>
      </c>
      <c r="AN390" s="132">
        <f t="shared" si="221"/>
        <v>1.0829728966077548</v>
      </c>
      <c r="AO390" s="132" t="e">
        <f t="shared" si="222"/>
        <v>#DIV/0!</v>
      </c>
      <c r="AP390" s="134">
        <v>0</v>
      </c>
      <c r="AQ390" s="134">
        <v>0</v>
      </c>
      <c r="AR390" s="132">
        <f t="shared" si="223"/>
        <v>0</v>
      </c>
      <c r="AS390" s="131">
        <v>0</v>
      </c>
      <c r="AT390" s="131">
        <v>475.38</v>
      </c>
      <c r="AU390" s="131">
        <v>80</v>
      </c>
      <c r="AV390" s="132">
        <f t="shared" si="224"/>
        <v>0.16828642349278472</v>
      </c>
      <c r="AW390" s="132" t="e">
        <f t="shared" si="225"/>
        <v>#DIV/0!</v>
      </c>
      <c r="AX390" s="134">
        <v>0</v>
      </c>
      <c r="AY390" s="134">
        <v>0</v>
      </c>
      <c r="AZ390" s="132">
        <f t="shared" si="226"/>
        <v>0</v>
      </c>
      <c r="BA390" s="131">
        <v>0</v>
      </c>
      <c r="BB390" s="131">
        <v>868183.61740000022</v>
      </c>
      <c r="BC390" s="131">
        <v>224272.5</v>
      </c>
      <c r="BD390" s="132">
        <f t="shared" si="227"/>
        <v>0.25832381020001488</v>
      </c>
      <c r="BE390" s="132" t="e">
        <f t="shared" si="228"/>
        <v>#DIV/0!</v>
      </c>
      <c r="BF390" s="131">
        <v>0</v>
      </c>
      <c r="BG390" s="131">
        <v>152.1216</v>
      </c>
      <c r="BH390" s="131">
        <v>31</v>
      </c>
      <c r="BI390" s="132">
        <f t="shared" si="229"/>
        <v>0.20378434094829401</v>
      </c>
      <c r="BJ390" s="132" t="e">
        <f t="shared" si="208"/>
        <v>#DIV/0!</v>
      </c>
      <c r="BK390" s="134">
        <v>0</v>
      </c>
      <c r="BL390" s="134">
        <v>0</v>
      </c>
      <c r="BM390" s="135">
        <f t="shared" si="230"/>
        <v>0</v>
      </c>
      <c r="BN390" s="134">
        <v>1192</v>
      </c>
      <c r="BO390" s="134">
        <v>52</v>
      </c>
      <c r="BP390" s="135">
        <f t="shared" si="231"/>
        <v>4.3624161073825503E-2</v>
      </c>
      <c r="BQ390" s="135">
        <f t="shared" si="232"/>
        <v>0</v>
      </c>
      <c r="BR390" s="125"/>
      <c r="BS390" s="109"/>
      <c r="BT390" s="109"/>
      <c r="BU390" s="109"/>
      <c r="BX390" s="10"/>
    </row>
    <row r="391" spans="1:76" x14ac:dyDescent="0.25">
      <c r="A391" s="122" t="s">
        <v>315</v>
      </c>
      <c r="B391" s="109" t="s">
        <v>332</v>
      </c>
      <c r="C391" s="107" t="s">
        <v>651</v>
      </c>
      <c r="D391" s="6" t="s">
        <v>595</v>
      </c>
      <c r="E391" s="6" t="s">
        <v>6</v>
      </c>
      <c r="F391" s="26">
        <v>740</v>
      </c>
      <c r="G391" s="129">
        <f t="shared" si="233"/>
        <v>23.212934612031386</v>
      </c>
      <c r="H391" s="129">
        <f t="shared" si="234"/>
        <v>11.443349171752393</v>
      </c>
      <c r="I391" s="130">
        <f t="shared" si="205"/>
        <v>-1.0285088101070887</v>
      </c>
      <c r="J391" s="137">
        <v>91</v>
      </c>
      <c r="K391" s="137">
        <v>45</v>
      </c>
      <c r="L391" s="130">
        <f t="shared" si="206"/>
        <v>-0.50549450549450547</v>
      </c>
      <c r="M391" s="131">
        <v>91</v>
      </c>
      <c r="N391" s="131">
        <v>114.84</v>
      </c>
      <c r="O391" s="131">
        <v>45</v>
      </c>
      <c r="P391" s="132">
        <f t="shared" si="209"/>
        <v>0.39184952978056425</v>
      </c>
      <c r="Q391" s="132">
        <f t="shared" si="210"/>
        <v>-0.50549450549450547</v>
      </c>
      <c r="R391" s="140">
        <f t="shared" si="211"/>
        <v>2.6153846153846154</v>
      </c>
      <c r="S391" s="140">
        <f t="shared" si="212"/>
        <v>2.2000000000000002</v>
      </c>
      <c r="T391" s="132">
        <f t="shared" si="213"/>
        <v>-0.1588235294117647</v>
      </c>
      <c r="U391" s="133">
        <f t="shared" si="202"/>
        <v>2.6153846153846154</v>
      </c>
      <c r="V391" s="133">
        <f t="shared" si="202"/>
        <v>2.1833855799373043</v>
      </c>
      <c r="W391" s="133">
        <f t="shared" si="202"/>
        <v>2.2000000000000002</v>
      </c>
      <c r="X391" s="132">
        <f t="shared" si="214"/>
        <v>1.0076094759511844</v>
      </c>
      <c r="Y391" s="132">
        <f t="shared" si="215"/>
        <v>-0.1588235294117647</v>
      </c>
      <c r="Z391" s="134">
        <f t="shared" si="216"/>
        <v>2237.4147899159661</v>
      </c>
      <c r="AA391" s="134">
        <f t="shared" si="216"/>
        <v>2651.620505050505</v>
      </c>
      <c r="AB391" s="132">
        <f t="shared" si="207"/>
        <v>0.18512692282243104</v>
      </c>
      <c r="AC391" s="131">
        <f t="shared" si="203"/>
        <v>2237.4147899159661</v>
      </c>
      <c r="AD391" s="131">
        <f t="shared" si="203"/>
        <v>2272.5476698731754</v>
      </c>
      <c r="AE391" s="131">
        <f t="shared" si="203"/>
        <v>2651.6205050505037</v>
      </c>
      <c r="AF391" s="132">
        <f t="shared" si="217"/>
        <v>1.1668052293039395</v>
      </c>
      <c r="AG391" s="132">
        <f t="shared" si="218"/>
        <v>0.18512692282243037</v>
      </c>
      <c r="AH391" s="134">
        <f t="shared" si="219"/>
        <v>5851.7002197802194</v>
      </c>
      <c r="AI391" s="134">
        <f t="shared" si="219"/>
        <v>5833.5651111111119</v>
      </c>
      <c r="AJ391" s="132">
        <f t="shared" si="220"/>
        <v>-3.099117861131373E-3</v>
      </c>
      <c r="AK391" s="131">
        <f t="shared" si="204"/>
        <v>5851.7002197802194</v>
      </c>
      <c r="AL391" s="131">
        <f t="shared" si="204"/>
        <v>4961.8478121212129</v>
      </c>
      <c r="AM391" s="131">
        <f t="shared" si="204"/>
        <v>5833.5651111111083</v>
      </c>
      <c r="AN391" s="132">
        <f t="shared" si="221"/>
        <v>1.175684005636044</v>
      </c>
      <c r="AO391" s="132">
        <f t="shared" si="222"/>
        <v>-3.0991178611320391E-3</v>
      </c>
      <c r="AP391" s="134">
        <v>238</v>
      </c>
      <c r="AQ391" s="134">
        <v>99</v>
      </c>
      <c r="AR391" s="132">
        <f t="shared" si="223"/>
        <v>-0.58403361344537807</v>
      </c>
      <c r="AS391" s="131">
        <v>238</v>
      </c>
      <c r="AT391" s="131">
        <v>250.74</v>
      </c>
      <c r="AU391" s="131">
        <v>99</v>
      </c>
      <c r="AV391" s="132">
        <f t="shared" si="224"/>
        <v>0.39483129935391242</v>
      </c>
      <c r="AW391" s="132">
        <f t="shared" si="225"/>
        <v>-0.58403361344537807</v>
      </c>
      <c r="AX391" s="134">
        <v>532504.72</v>
      </c>
      <c r="AY391" s="134">
        <v>262510.43</v>
      </c>
      <c r="AZ391" s="132">
        <f t="shared" si="226"/>
        <v>-0.50702703630495516</v>
      </c>
      <c r="BA391" s="131">
        <v>532504.72</v>
      </c>
      <c r="BB391" s="131">
        <v>569818.60274400003</v>
      </c>
      <c r="BC391" s="131">
        <v>262510.42999999988</v>
      </c>
      <c r="BD391" s="132">
        <f t="shared" si="227"/>
        <v>0.46069122477901414</v>
      </c>
      <c r="BE391" s="132">
        <f t="shared" si="228"/>
        <v>-0.50702703630495538</v>
      </c>
      <c r="BF391" s="131">
        <v>89</v>
      </c>
      <c r="BG391" s="131">
        <v>96.577041176470587</v>
      </c>
      <c r="BH391" s="131">
        <v>39</v>
      </c>
      <c r="BI391" s="132">
        <f t="shared" si="229"/>
        <v>0.40382268420024564</v>
      </c>
      <c r="BJ391" s="132">
        <f t="shared" si="208"/>
        <v>-0.5617977528089888</v>
      </c>
      <c r="BK391" s="134">
        <v>3676</v>
      </c>
      <c r="BL391" s="134">
        <v>91</v>
      </c>
      <c r="BM391" s="135">
        <f t="shared" si="230"/>
        <v>2.4755168661588684E-2</v>
      </c>
      <c r="BN391" s="134">
        <v>2571</v>
      </c>
      <c r="BO391" s="134">
        <v>45</v>
      </c>
      <c r="BP391" s="135">
        <f t="shared" si="231"/>
        <v>1.7502917152858809E-2</v>
      </c>
      <c r="BQ391" s="135">
        <f t="shared" si="232"/>
        <v>-0.29295908292407713</v>
      </c>
      <c r="BR391" s="125"/>
      <c r="BS391" s="109"/>
      <c r="BT391" s="109"/>
      <c r="BU391" s="109"/>
      <c r="BX391" s="10"/>
    </row>
    <row r="392" spans="1:76" x14ac:dyDescent="0.25">
      <c r="A392" s="122" t="s">
        <v>315</v>
      </c>
      <c r="B392" s="109" t="s">
        <v>333</v>
      </c>
      <c r="C392" s="107" t="s">
        <v>651</v>
      </c>
      <c r="D392" s="6" t="s">
        <v>595</v>
      </c>
      <c r="E392" s="6" t="s">
        <v>6</v>
      </c>
      <c r="F392" s="26">
        <v>988</v>
      </c>
      <c r="G392" s="129">
        <f t="shared" si="233"/>
        <v>11.47477798093248</v>
      </c>
      <c r="H392" s="129">
        <f t="shared" si="234"/>
        <v>20.281895977536891</v>
      </c>
      <c r="I392" s="130">
        <f t="shared" si="205"/>
        <v>0.4342354386571497</v>
      </c>
      <c r="J392" s="137">
        <v>38</v>
      </c>
      <c r="K392" s="137">
        <v>119</v>
      </c>
      <c r="L392" s="130">
        <f t="shared" si="206"/>
        <v>2.1315789473684212</v>
      </c>
      <c r="M392" s="131">
        <v>38</v>
      </c>
      <c r="N392" s="131">
        <v>189.5</v>
      </c>
      <c r="O392" s="131">
        <v>119</v>
      </c>
      <c r="P392" s="132">
        <f t="shared" si="209"/>
        <v>0.62796833773087068</v>
      </c>
      <c r="Q392" s="132">
        <f t="shared" si="210"/>
        <v>2.1315789473684212</v>
      </c>
      <c r="R392" s="140">
        <f t="shared" si="211"/>
        <v>4.2368421052631575</v>
      </c>
      <c r="S392" s="140">
        <f t="shared" si="212"/>
        <v>2</v>
      </c>
      <c r="T392" s="132">
        <f t="shared" si="213"/>
        <v>-0.52795031055900621</v>
      </c>
      <c r="U392" s="133">
        <f t="shared" si="202"/>
        <v>4.2368421052631575</v>
      </c>
      <c r="V392" s="133">
        <f t="shared" si="202"/>
        <v>2.3118733509234835</v>
      </c>
      <c r="W392" s="133">
        <f t="shared" si="202"/>
        <v>2</v>
      </c>
      <c r="X392" s="132">
        <f t="shared" si="214"/>
        <v>0.86509929239899541</v>
      </c>
      <c r="Y392" s="132">
        <f t="shared" si="215"/>
        <v>-0.52795031055900621</v>
      </c>
      <c r="Z392" s="134">
        <f t="shared" si="216"/>
        <v>2182.9161490683232</v>
      </c>
      <c r="AA392" s="134">
        <f t="shared" si="216"/>
        <v>2610.0584453781512</v>
      </c>
      <c r="AB392" s="132">
        <f t="shared" si="207"/>
        <v>0.19567508192750971</v>
      </c>
      <c r="AC392" s="131">
        <f t="shared" si="203"/>
        <v>2182.9161490683232</v>
      </c>
      <c r="AD392" s="131">
        <f t="shared" si="203"/>
        <v>2488.5363718329145</v>
      </c>
      <c r="AE392" s="131">
        <f t="shared" si="203"/>
        <v>2610.0584453781507</v>
      </c>
      <c r="AF392" s="132">
        <f t="shared" si="217"/>
        <v>1.0488327496116643</v>
      </c>
      <c r="AG392" s="132">
        <f t="shared" si="218"/>
        <v>0.19567508192750949</v>
      </c>
      <c r="AH392" s="134">
        <f t="shared" si="219"/>
        <v>9248.6710526315783</v>
      </c>
      <c r="AI392" s="134">
        <f t="shared" si="219"/>
        <v>5220.1168907563024</v>
      </c>
      <c r="AJ392" s="132">
        <f t="shared" si="220"/>
        <v>-0.43558194890378421</v>
      </c>
      <c r="AK392" s="131">
        <f t="shared" si="204"/>
        <v>9248.6710526315783</v>
      </c>
      <c r="AL392" s="131">
        <f t="shared" si="204"/>
        <v>5753.1809208443274</v>
      </c>
      <c r="AM392" s="131">
        <f t="shared" si="204"/>
        <v>5220.1168907563015</v>
      </c>
      <c r="AN392" s="132">
        <f t="shared" si="221"/>
        <v>0.90734446953394365</v>
      </c>
      <c r="AO392" s="132">
        <f t="shared" si="222"/>
        <v>-0.43558194890378432</v>
      </c>
      <c r="AP392" s="134">
        <v>161</v>
      </c>
      <c r="AQ392" s="134">
        <v>238</v>
      </c>
      <c r="AR392" s="132">
        <f t="shared" si="223"/>
        <v>0.47826086956521729</v>
      </c>
      <c r="AS392" s="131">
        <v>161</v>
      </c>
      <c r="AT392" s="131">
        <v>438.10000000000008</v>
      </c>
      <c r="AU392" s="131">
        <v>238</v>
      </c>
      <c r="AV392" s="132">
        <f t="shared" si="224"/>
        <v>0.54325496461994971</v>
      </c>
      <c r="AW392" s="132">
        <f t="shared" si="225"/>
        <v>0.47826086956521729</v>
      </c>
      <c r="AX392" s="134">
        <v>351449.5</v>
      </c>
      <c r="AY392" s="134">
        <v>621193.91</v>
      </c>
      <c r="AZ392" s="132">
        <f t="shared" si="226"/>
        <v>0.76751968632762324</v>
      </c>
      <c r="BA392" s="131">
        <v>351449.5</v>
      </c>
      <c r="BB392" s="131">
        <v>1090227.7845000001</v>
      </c>
      <c r="BC392" s="131">
        <v>621193.90999999992</v>
      </c>
      <c r="BD392" s="132">
        <f t="shared" si="227"/>
        <v>0.56978359828252922</v>
      </c>
      <c r="BE392" s="132">
        <f t="shared" si="228"/>
        <v>0.76751968632762302</v>
      </c>
      <c r="BF392" s="131">
        <v>48</v>
      </c>
      <c r="BG392" s="131">
        <v>157.15881546134659</v>
      </c>
      <c r="BH392" s="131">
        <v>61</v>
      </c>
      <c r="BI392" s="132">
        <f t="shared" si="229"/>
        <v>0.38814240118145349</v>
      </c>
      <c r="BJ392" s="132">
        <f t="shared" si="208"/>
        <v>0.27083333333333326</v>
      </c>
      <c r="BK392" s="134">
        <v>1588</v>
      </c>
      <c r="BL392" s="134">
        <v>38</v>
      </c>
      <c r="BM392" s="135">
        <f t="shared" si="230"/>
        <v>2.3929471032745592E-2</v>
      </c>
      <c r="BN392" s="134">
        <v>4363</v>
      </c>
      <c r="BO392" s="134">
        <v>111</v>
      </c>
      <c r="BP392" s="135">
        <f t="shared" si="231"/>
        <v>2.5441210176484069E-2</v>
      </c>
      <c r="BQ392" s="135">
        <f t="shared" si="232"/>
        <v>6.3174783164650083E-2</v>
      </c>
      <c r="BR392" s="125"/>
      <c r="BS392" s="109"/>
      <c r="BT392" s="109"/>
      <c r="BU392" s="109"/>
      <c r="BX392" s="10"/>
    </row>
    <row r="393" spans="1:76" x14ac:dyDescent="0.25">
      <c r="A393" s="122" t="s">
        <v>315</v>
      </c>
      <c r="B393" s="109" t="s">
        <v>334</v>
      </c>
      <c r="C393" s="107" t="s">
        <v>651</v>
      </c>
      <c r="D393" s="6" t="s">
        <v>595</v>
      </c>
      <c r="E393" s="6" t="s">
        <v>6</v>
      </c>
      <c r="F393" s="26">
        <v>1100</v>
      </c>
      <c r="G393" s="129">
        <f t="shared" si="233"/>
        <v>10.338326392961877</v>
      </c>
      <c r="H393" s="129">
        <f t="shared" si="234"/>
        <v>6.0448387096774185</v>
      </c>
      <c r="I393" s="130">
        <f t="shared" si="205"/>
        <v>-0.71027332398643594</v>
      </c>
      <c r="J393" s="137">
        <v>44</v>
      </c>
      <c r="K393" s="137">
        <v>38</v>
      </c>
      <c r="L393" s="130">
        <f t="shared" si="206"/>
        <v>-0.13636363636363635</v>
      </c>
      <c r="M393" s="131">
        <v>44</v>
      </c>
      <c r="N393" s="131">
        <v>61.02</v>
      </c>
      <c r="O393" s="131">
        <v>38</v>
      </c>
      <c r="P393" s="132">
        <f t="shared" si="209"/>
        <v>0.62274664044575545</v>
      </c>
      <c r="Q393" s="132">
        <f t="shared" si="210"/>
        <v>-0.13636363636363635</v>
      </c>
      <c r="R393" s="140">
        <f t="shared" si="211"/>
        <v>3.75</v>
      </c>
      <c r="S393" s="140">
        <f t="shared" si="212"/>
        <v>1.9210526315789473</v>
      </c>
      <c r="T393" s="132">
        <f t="shared" si="213"/>
        <v>-0.487719298245614</v>
      </c>
      <c r="U393" s="133">
        <f t="shared" si="202"/>
        <v>3.75</v>
      </c>
      <c r="V393" s="133">
        <f t="shared" si="202"/>
        <v>3.0688298918387411</v>
      </c>
      <c r="W393" s="133">
        <f t="shared" si="202"/>
        <v>1.9210526315789473</v>
      </c>
      <c r="X393" s="132">
        <f t="shared" si="214"/>
        <v>0.62598863387240933</v>
      </c>
      <c r="Y393" s="132">
        <f t="shared" si="215"/>
        <v>-0.487719298245614</v>
      </c>
      <c r="Z393" s="134">
        <f t="shared" si="216"/>
        <v>2136.587454545454</v>
      </c>
      <c r="AA393" s="134">
        <f t="shared" si="216"/>
        <v>2823.6849315068494</v>
      </c>
      <c r="AB393" s="132">
        <f t="shared" si="207"/>
        <v>0.32158640429140362</v>
      </c>
      <c r="AC393" s="131">
        <f t="shared" si="203"/>
        <v>2136.5874545454544</v>
      </c>
      <c r="AD393" s="131">
        <f t="shared" si="203"/>
        <v>2222.1725256937398</v>
      </c>
      <c r="AE393" s="131">
        <f t="shared" si="203"/>
        <v>2823.6849315068494</v>
      </c>
      <c r="AF393" s="132">
        <f t="shared" si="217"/>
        <v>1.2706866360996536</v>
      </c>
      <c r="AG393" s="132">
        <f t="shared" si="218"/>
        <v>0.32158640429140339</v>
      </c>
      <c r="AH393" s="134">
        <f t="shared" si="219"/>
        <v>8012.2029545454525</v>
      </c>
      <c r="AI393" s="134">
        <f t="shared" si="219"/>
        <v>5424.4473684210525</v>
      </c>
      <c r="AJ393" s="132">
        <f t="shared" si="220"/>
        <v>-0.32297678938054408</v>
      </c>
      <c r="AK393" s="131">
        <f t="shared" si="204"/>
        <v>8012.2029545454543</v>
      </c>
      <c r="AL393" s="131">
        <f t="shared" si="204"/>
        <v>6819.4694716717413</v>
      </c>
      <c r="AM393" s="131">
        <f t="shared" si="204"/>
        <v>5424.4473684210525</v>
      </c>
      <c r="AN393" s="132">
        <f t="shared" si="221"/>
        <v>0.79543539141194952</v>
      </c>
      <c r="AO393" s="132">
        <f t="shared" si="222"/>
        <v>-0.3229767893805443</v>
      </c>
      <c r="AP393" s="134">
        <v>165</v>
      </c>
      <c r="AQ393" s="134">
        <v>73</v>
      </c>
      <c r="AR393" s="132">
        <f t="shared" si="223"/>
        <v>-0.55757575757575761</v>
      </c>
      <c r="AS393" s="131">
        <v>165</v>
      </c>
      <c r="AT393" s="131">
        <v>187.26</v>
      </c>
      <c r="AU393" s="131">
        <v>73</v>
      </c>
      <c r="AV393" s="132">
        <f t="shared" si="224"/>
        <v>0.389832318701271</v>
      </c>
      <c r="AW393" s="132">
        <f t="shared" si="225"/>
        <v>-0.55757575757575761</v>
      </c>
      <c r="AX393" s="134">
        <v>352536.92999999988</v>
      </c>
      <c r="AY393" s="134">
        <v>206129</v>
      </c>
      <c r="AZ393" s="132">
        <f t="shared" si="226"/>
        <v>-0.41529813628319712</v>
      </c>
      <c r="BA393" s="131">
        <v>352536.93</v>
      </c>
      <c r="BB393" s="131">
        <v>416124.02716140967</v>
      </c>
      <c r="BC393" s="131">
        <v>206129</v>
      </c>
      <c r="BD393" s="132">
        <f t="shared" si="227"/>
        <v>0.49535471769344613</v>
      </c>
      <c r="BE393" s="132">
        <f t="shared" si="228"/>
        <v>-0.41529813628319734</v>
      </c>
      <c r="BF393" s="131">
        <v>63</v>
      </c>
      <c r="BG393" s="131">
        <v>73.644250909090914</v>
      </c>
      <c r="BH393" s="131">
        <v>26</v>
      </c>
      <c r="BI393" s="132">
        <f t="shared" si="229"/>
        <v>0.35304860432480095</v>
      </c>
      <c r="BJ393" s="132">
        <f t="shared" si="208"/>
        <v>-0.58730158730158732</v>
      </c>
      <c r="BK393" s="134">
        <v>2152</v>
      </c>
      <c r="BL393" s="134">
        <v>44</v>
      </c>
      <c r="BM393" s="135">
        <f t="shared" si="230"/>
        <v>2.0446096654275093E-2</v>
      </c>
      <c r="BN393" s="134">
        <v>0</v>
      </c>
      <c r="BO393" s="134">
        <v>0</v>
      </c>
      <c r="BP393" s="135">
        <f t="shared" si="231"/>
        <v>0</v>
      </c>
      <c r="BQ393" s="135">
        <f t="shared" si="232"/>
        <v>-1</v>
      </c>
      <c r="BR393" s="125"/>
      <c r="BS393" s="109"/>
      <c r="BT393" s="109"/>
      <c r="BU393" s="109"/>
      <c r="BX393" s="10"/>
    </row>
    <row r="394" spans="1:76" x14ac:dyDescent="0.25">
      <c r="A394" s="122" t="s">
        <v>148</v>
      </c>
      <c r="B394" s="109" t="s">
        <v>622</v>
      </c>
      <c r="C394" s="107" t="s">
        <v>651</v>
      </c>
      <c r="D394" s="6" t="s">
        <v>596</v>
      </c>
      <c r="E394" s="6" t="s">
        <v>6</v>
      </c>
      <c r="F394" s="26">
        <v>830</v>
      </c>
      <c r="G394" s="129">
        <f t="shared" si="233"/>
        <v>0</v>
      </c>
      <c r="H394" s="129">
        <f t="shared" si="234"/>
        <v>11.839856198989501</v>
      </c>
      <c r="I394" s="130">
        <f t="shared" si="205"/>
        <v>1</v>
      </c>
      <c r="J394" s="137">
        <v>0</v>
      </c>
      <c r="K394" s="137">
        <v>0</v>
      </c>
      <c r="L394" s="130">
        <f t="shared" si="206"/>
        <v>0</v>
      </c>
      <c r="M394" s="131">
        <v>0</v>
      </c>
      <c r="N394" s="131">
        <v>179.99999999999989</v>
      </c>
      <c r="O394" s="131">
        <v>57</v>
      </c>
      <c r="P394" s="132">
        <f t="shared" si="209"/>
        <v>0.31666666666666687</v>
      </c>
      <c r="Q394" s="132" t="e">
        <f t="shared" si="210"/>
        <v>#DIV/0!</v>
      </c>
      <c r="R394" s="140" t="e">
        <f t="shared" si="211"/>
        <v>#DIV/0!</v>
      </c>
      <c r="S394" s="140" t="e">
        <f t="shared" si="212"/>
        <v>#DIV/0!</v>
      </c>
      <c r="T394" s="132">
        <f t="shared" si="213"/>
        <v>0</v>
      </c>
      <c r="U394" s="133" t="e">
        <f t="shared" si="202"/>
        <v>#DIV/0!</v>
      </c>
      <c r="V394" s="133">
        <f t="shared" si="202"/>
        <v>2.0416666666666679</v>
      </c>
      <c r="W394" s="133">
        <f t="shared" si="202"/>
        <v>2.1228070175438596</v>
      </c>
      <c r="X394" s="132">
        <f t="shared" si="214"/>
        <v>1.0397422126745428</v>
      </c>
      <c r="Y394" s="132" t="e">
        <f t="shared" si="215"/>
        <v>#DIV/0!</v>
      </c>
      <c r="Z394" s="134" t="e">
        <f t="shared" si="216"/>
        <v>#DIV/0!</v>
      </c>
      <c r="AA394" s="134" t="e">
        <f t="shared" si="216"/>
        <v>#DIV/0!</v>
      </c>
      <c r="AB394" s="132">
        <f t="shared" si="207"/>
        <v>0</v>
      </c>
      <c r="AC394" s="131" t="e">
        <f t="shared" si="203"/>
        <v>#DIV/0!</v>
      </c>
      <c r="AD394" s="131">
        <f t="shared" si="203"/>
        <v>1802.7634285714287</v>
      </c>
      <c r="AE394" s="131">
        <f t="shared" si="203"/>
        <v>2517.6818181818171</v>
      </c>
      <c r="AF394" s="132">
        <f t="shared" si="217"/>
        <v>1.3965680567288379</v>
      </c>
      <c r="AG394" s="132" t="e">
        <f t="shared" si="218"/>
        <v>#DIV/0!</v>
      </c>
      <c r="AH394" s="134" t="e">
        <f t="shared" si="219"/>
        <v>#DIV/0!</v>
      </c>
      <c r="AI394" s="134" t="e">
        <f t="shared" si="219"/>
        <v>#DIV/0!</v>
      </c>
      <c r="AJ394" s="132">
        <f t="shared" si="220"/>
        <v>0</v>
      </c>
      <c r="AK394" s="131" t="e">
        <f t="shared" si="204"/>
        <v>#DIV/0!</v>
      </c>
      <c r="AL394" s="131">
        <f t="shared" si="204"/>
        <v>3680.6420000000026</v>
      </c>
      <c r="AM394" s="131">
        <f t="shared" si="204"/>
        <v>5344.5526315789448</v>
      </c>
      <c r="AN394" s="132">
        <f t="shared" si="221"/>
        <v>1.4520707614538282</v>
      </c>
      <c r="AO394" s="132" t="e">
        <f t="shared" si="222"/>
        <v>#DIV/0!</v>
      </c>
      <c r="AP394" s="134">
        <v>0</v>
      </c>
      <c r="AQ394" s="134">
        <v>0</v>
      </c>
      <c r="AR394" s="132">
        <f t="shared" si="223"/>
        <v>0</v>
      </c>
      <c r="AS394" s="131">
        <v>0</v>
      </c>
      <c r="AT394" s="131">
        <v>367.5</v>
      </c>
      <c r="AU394" s="131">
        <v>121</v>
      </c>
      <c r="AV394" s="132">
        <f t="shared" si="224"/>
        <v>0.3292517006802721</v>
      </c>
      <c r="AW394" s="132" t="e">
        <f t="shared" si="225"/>
        <v>#DIV/0!</v>
      </c>
      <c r="AX394" s="134">
        <v>0</v>
      </c>
      <c r="AY394" s="134">
        <v>0</v>
      </c>
      <c r="AZ394" s="132">
        <f t="shared" si="226"/>
        <v>0</v>
      </c>
      <c r="BA394" s="131">
        <v>0</v>
      </c>
      <c r="BB394" s="131">
        <v>662515.56000000006</v>
      </c>
      <c r="BC394" s="131">
        <v>304639.49999999988</v>
      </c>
      <c r="BD394" s="132">
        <f t="shared" si="227"/>
        <v>0.45982240779371258</v>
      </c>
      <c r="BE394" s="132" t="e">
        <f t="shared" si="228"/>
        <v>#DIV/0!</v>
      </c>
      <c r="BF394" s="131">
        <v>0</v>
      </c>
      <c r="BG394" s="131">
        <v>106.5749999999999</v>
      </c>
      <c r="BH394" s="131">
        <v>34</v>
      </c>
      <c r="BI394" s="132">
        <f t="shared" si="229"/>
        <v>0.31902416138869372</v>
      </c>
      <c r="BJ394" s="132" t="e">
        <f t="shared" si="208"/>
        <v>#DIV/0!</v>
      </c>
      <c r="BK394" s="134">
        <v>0</v>
      </c>
      <c r="BL394" s="134">
        <v>0</v>
      </c>
      <c r="BM394" s="135">
        <f t="shared" si="230"/>
        <v>0</v>
      </c>
      <c r="BN394" s="134">
        <v>987</v>
      </c>
      <c r="BO394" s="134">
        <v>57</v>
      </c>
      <c r="BP394" s="135">
        <f t="shared" si="231"/>
        <v>5.7750759878419454E-2</v>
      </c>
      <c r="BQ394" s="135">
        <f t="shared" si="232"/>
        <v>0</v>
      </c>
      <c r="BR394" s="125"/>
      <c r="BS394" s="109"/>
      <c r="BT394" s="109"/>
      <c r="BU394" s="109"/>
      <c r="BX394" s="10"/>
    </row>
    <row r="395" spans="1:76" x14ac:dyDescent="0.25">
      <c r="A395" s="122" t="s">
        <v>425</v>
      </c>
      <c r="B395" s="109" t="s">
        <v>451</v>
      </c>
      <c r="C395" s="107" t="s">
        <v>651</v>
      </c>
      <c r="D395" s="6" t="s">
        <v>595</v>
      </c>
      <c r="E395" s="6" t="s">
        <v>6</v>
      </c>
      <c r="F395" s="26">
        <v>560</v>
      </c>
      <c r="G395" s="129">
        <f t="shared" si="233"/>
        <v>24.343145161290323</v>
      </c>
      <c r="H395" s="129">
        <f t="shared" si="234"/>
        <v>25.938104838709673</v>
      </c>
      <c r="I395" s="130">
        <f t="shared" si="205"/>
        <v>6.1490987384670223E-2</v>
      </c>
      <c r="J395" s="137">
        <v>65</v>
      </c>
      <c r="K395" s="137">
        <v>75</v>
      </c>
      <c r="L395" s="130">
        <f t="shared" si="206"/>
        <v>0.15384615384615374</v>
      </c>
      <c r="M395" s="131">
        <v>65</v>
      </c>
      <c r="N395" s="131">
        <v>71.5</v>
      </c>
      <c r="O395" s="131">
        <v>75</v>
      </c>
      <c r="P395" s="132">
        <f t="shared" si="209"/>
        <v>1.048951048951049</v>
      </c>
      <c r="Q395" s="132">
        <f t="shared" si="210"/>
        <v>0.15384615384615374</v>
      </c>
      <c r="R395" s="140">
        <f t="shared" si="211"/>
        <v>2.3538461538461539</v>
      </c>
      <c r="S395" s="140">
        <f t="shared" si="212"/>
        <v>2.1866666666666665</v>
      </c>
      <c r="T395" s="132">
        <f t="shared" si="213"/>
        <v>-7.1023965141612244E-2</v>
      </c>
      <c r="U395" s="133">
        <f t="shared" si="202"/>
        <v>2.3538461538461539</v>
      </c>
      <c r="V395" s="133">
        <f t="shared" si="202"/>
        <v>2.3692307692307693</v>
      </c>
      <c r="W395" s="133">
        <f t="shared" si="202"/>
        <v>2.1866666666666665</v>
      </c>
      <c r="X395" s="132">
        <f t="shared" si="214"/>
        <v>0.92294372294372284</v>
      </c>
      <c r="Y395" s="132">
        <f t="shared" si="215"/>
        <v>-7.1023965141612244E-2</v>
      </c>
      <c r="Z395" s="134">
        <f t="shared" si="216"/>
        <v>2762.0718954248364</v>
      </c>
      <c r="AA395" s="134">
        <f t="shared" si="216"/>
        <v>2745.6432926829261</v>
      </c>
      <c r="AB395" s="132">
        <f t="shared" si="207"/>
        <v>-5.9479272676149497E-3</v>
      </c>
      <c r="AC395" s="131">
        <f t="shared" si="203"/>
        <v>2762.0718954248364</v>
      </c>
      <c r="AD395" s="131">
        <f t="shared" si="203"/>
        <v>2790.6381980519477</v>
      </c>
      <c r="AE395" s="131">
        <f t="shared" si="203"/>
        <v>2745.6432926829261</v>
      </c>
      <c r="AF395" s="132">
        <f t="shared" si="217"/>
        <v>0.98387648194580324</v>
      </c>
      <c r="AG395" s="132">
        <f t="shared" si="218"/>
        <v>-5.9479272676149497E-3</v>
      </c>
      <c r="AH395" s="134">
        <f t="shared" si="219"/>
        <v>6501.4923076923078</v>
      </c>
      <c r="AI395" s="134">
        <f t="shared" si="219"/>
        <v>6003.8066666666646</v>
      </c>
      <c r="AJ395" s="132">
        <f t="shared" si="220"/>
        <v>-7.6549447030307416E-2</v>
      </c>
      <c r="AK395" s="131">
        <f t="shared" si="204"/>
        <v>6501.4923076923078</v>
      </c>
      <c r="AL395" s="131">
        <f t="shared" si="204"/>
        <v>6611.6658846153841</v>
      </c>
      <c r="AM395" s="131">
        <f t="shared" si="204"/>
        <v>6003.8066666666646</v>
      </c>
      <c r="AN395" s="132">
        <f t="shared" si="221"/>
        <v>0.90806262316383213</v>
      </c>
      <c r="AO395" s="132">
        <f t="shared" si="222"/>
        <v>-7.6549447030307416E-2</v>
      </c>
      <c r="AP395" s="134">
        <v>153</v>
      </c>
      <c r="AQ395" s="134">
        <v>164</v>
      </c>
      <c r="AR395" s="132">
        <f t="shared" si="223"/>
        <v>7.1895424836601274E-2</v>
      </c>
      <c r="AS395" s="131">
        <v>153</v>
      </c>
      <c r="AT395" s="131">
        <v>169.4</v>
      </c>
      <c r="AU395" s="131">
        <v>164</v>
      </c>
      <c r="AV395" s="132">
        <f t="shared" si="224"/>
        <v>0.96812278630460447</v>
      </c>
      <c r="AW395" s="132">
        <f t="shared" si="225"/>
        <v>7.1895424836601274E-2</v>
      </c>
      <c r="AX395" s="134">
        <v>422597</v>
      </c>
      <c r="AY395" s="134">
        <v>450285.49999999988</v>
      </c>
      <c r="AZ395" s="132">
        <f t="shared" si="226"/>
        <v>6.551986881118399E-2</v>
      </c>
      <c r="BA395" s="131">
        <v>422597</v>
      </c>
      <c r="BB395" s="131">
        <v>472734.11074999999</v>
      </c>
      <c r="BC395" s="131">
        <v>450285.49999999988</v>
      </c>
      <c r="BD395" s="132">
        <f t="shared" si="227"/>
        <v>0.95251324108094282</v>
      </c>
      <c r="BE395" s="132">
        <f t="shared" si="228"/>
        <v>6.551986881118399E-2</v>
      </c>
      <c r="BF395" s="131">
        <v>48</v>
      </c>
      <c r="BG395" s="131">
        <v>56</v>
      </c>
      <c r="BH395" s="131">
        <v>59</v>
      </c>
      <c r="BI395" s="132">
        <f t="shared" si="229"/>
        <v>1.0535714285714286</v>
      </c>
      <c r="BJ395" s="132">
        <f t="shared" si="208"/>
        <v>0.22916666666666674</v>
      </c>
      <c r="BK395" s="134">
        <v>857</v>
      </c>
      <c r="BL395" s="134">
        <v>65</v>
      </c>
      <c r="BM395" s="135">
        <f t="shared" si="230"/>
        <v>7.5845974329054849E-2</v>
      </c>
      <c r="BN395" s="134">
        <v>976</v>
      </c>
      <c r="BO395" s="134">
        <v>75</v>
      </c>
      <c r="BP395" s="135">
        <f t="shared" si="231"/>
        <v>7.6844262295081969E-2</v>
      </c>
      <c r="BQ395" s="135">
        <f t="shared" si="232"/>
        <v>1.3162042875157542E-2</v>
      </c>
      <c r="BR395" s="125"/>
      <c r="BS395" s="109"/>
      <c r="BT395" s="109"/>
      <c r="BU395" s="109"/>
      <c r="BX395" s="10"/>
    </row>
    <row r="396" spans="1:76" x14ac:dyDescent="0.25">
      <c r="A396" s="122" t="s">
        <v>378</v>
      </c>
      <c r="B396" s="109" t="s">
        <v>420</v>
      </c>
      <c r="C396" s="107" t="s">
        <v>651</v>
      </c>
      <c r="D396" s="6" t="s">
        <v>595</v>
      </c>
      <c r="E396" s="6" t="s">
        <v>6</v>
      </c>
      <c r="F396" s="26">
        <v>960</v>
      </c>
      <c r="G396" s="129">
        <f t="shared" si="233"/>
        <v>17.816028225806452</v>
      </c>
      <c r="H396" s="129">
        <f t="shared" si="234"/>
        <v>18.804482526881724</v>
      </c>
      <c r="I396" s="130">
        <f t="shared" si="205"/>
        <v>5.2564823289459793E-2</v>
      </c>
      <c r="J396" s="137">
        <v>84</v>
      </c>
      <c r="K396" s="137">
        <v>114</v>
      </c>
      <c r="L396" s="130">
        <f t="shared" si="206"/>
        <v>0.35714285714285721</v>
      </c>
      <c r="M396" s="131">
        <v>84</v>
      </c>
      <c r="N396" s="131">
        <v>80</v>
      </c>
      <c r="O396" s="131">
        <v>114</v>
      </c>
      <c r="P396" s="132">
        <f t="shared" si="209"/>
        <v>1.425</v>
      </c>
      <c r="Q396" s="132">
        <f t="shared" si="210"/>
        <v>0.35714285714285721</v>
      </c>
      <c r="R396" s="140">
        <f t="shared" si="211"/>
        <v>2.3928571428571428</v>
      </c>
      <c r="S396" s="140">
        <f t="shared" si="212"/>
        <v>1.9649122807017543</v>
      </c>
      <c r="T396" s="132">
        <f t="shared" si="213"/>
        <v>-0.17884262896046088</v>
      </c>
      <c r="U396" s="133">
        <f t="shared" si="202"/>
        <v>2.3928571428571428</v>
      </c>
      <c r="V396" s="133">
        <f t="shared" si="202"/>
        <v>2.5125000000000002</v>
      </c>
      <c r="W396" s="133">
        <f t="shared" si="202"/>
        <v>1.9649122807017543</v>
      </c>
      <c r="X396" s="132">
        <f t="shared" si="214"/>
        <v>0.78205463908527528</v>
      </c>
      <c r="Y396" s="132">
        <f t="shared" si="215"/>
        <v>-0.17884262896046088</v>
      </c>
      <c r="Z396" s="134">
        <f t="shared" si="216"/>
        <v>2637.8358208955224</v>
      </c>
      <c r="AA396" s="134">
        <f t="shared" si="216"/>
        <v>2498.3098214285715</v>
      </c>
      <c r="AB396" s="132">
        <f t="shared" si="207"/>
        <v>-5.2894118110649924E-2</v>
      </c>
      <c r="AC396" s="131">
        <f t="shared" si="203"/>
        <v>2637.8358208955224</v>
      </c>
      <c r="AD396" s="131">
        <f t="shared" si="203"/>
        <v>2668.6416723880602</v>
      </c>
      <c r="AE396" s="131">
        <f t="shared" si="203"/>
        <v>2498.3098214285715</v>
      </c>
      <c r="AF396" s="132">
        <f t="shared" si="217"/>
        <v>0.93617282802637736</v>
      </c>
      <c r="AG396" s="132">
        <f t="shared" si="218"/>
        <v>-5.2894118110649924E-2</v>
      </c>
      <c r="AH396" s="134">
        <f t="shared" si="219"/>
        <v>6311.9642857142853</v>
      </c>
      <c r="AI396" s="134">
        <f t="shared" si="219"/>
        <v>4908.9596491228067</v>
      </c>
      <c r="AJ396" s="132">
        <f t="shared" si="220"/>
        <v>-0.22227702393165705</v>
      </c>
      <c r="AK396" s="131">
        <f t="shared" si="204"/>
        <v>6311.9642857142853</v>
      </c>
      <c r="AL396" s="131">
        <f t="shared" si="204"/>
        <v>6704.9622018750015</v>
      </c>
      <c r="AM396" s="131">
        <f t="shared" si="204"/>
        <v>4908.9596491228067</v>
      </c>
      <c r="AN396" s="132">
        <f t="shared" si="221"/>
        <v>0.73213830314361006</v>
      </c>
      <c r="AO396" s="132">
        <f t="shared" si="222"/>
        <v>-0.22227702393165705</v>
      </c>
      <c r="AP396" s="134">
        <v>201</v>
      </c>
      <c r="AQ396" s="134">
        <v>224</v>
      </c>
      <c r="AR396" s="132">
        <f t="shared" si="223"/>
        <v>0.11442786069651745</v>
      </c>
      <c r="AS396" s="131">
        <v>201</v>
      </c>
      <c r="AT396" s="131">
        <v>201</v>
      </c>
      <c r="AU396" s="131">
        <v>224</v>
      </c>
      <c r="AV396" s="132">
        <f t="shared" si="224"/>
        <v>1.1144278606965174</v>
      </c>
      <c r="AW396" s="132">
        <f t="shared" si="225"/>
        <v>0.11442786069651745</v>
      </c>
      <c r="AX396" s="134">
        <v>530205</v>
      </c>
      <c r="AY396" s="134">
        <v>559621.4</v>
      </c>
      <c r="AZ396" s="132">
        <f t="shared" si="226"/>
        <v>5.5481181807036872E-2</v>
      </c>
      <c r="BA396" s="131">
        <v>530205</v>
      </c>
      <c r="BB396" s="131">
        <v>536396.97615000012</v>
      </c>
      <c r="BC396" s="131">
        <v>559621.4</v>
      </c>
      <c r="BD396" s="132">
        <f t="shared" si="227"/>
        <v>1.0432970819796443</v>
      </c>
      <c r="BE396" s="132">
        <f t="shared" si="228"/>
        <v>5.5481181807036872E-2</v>
      </c>
      <c r="BF396" s="131">
        <v>52</v>
      </c>
      <c r="BG396" s="131">
        <v>55</v>
      </c>
      <c r="BH396" s="131">
        <v>95</v>
      </c>
      <c r="BI396" s="132">
        <f t="shared" si="229"/>
        <v>1.7272727272727273</v>
      </c>
      <c r="BJ396" s="132">
        <f t="shared" si="208"/>
        <v>0.82692307692307687</v>
      </c>
      <c r="BK396" s="134">
        <v>2020</v>
      </c>
      <c r="BL396" s="134">
        <v>81</v>
      </c>
      <c r="BM396" s="135">
        <f t="shared" si="230"/>
        <v>4.00990099009901E-2</v>
      </c>
      <c r="BN396" s="134">
        <v>2240</v>
      </c>
      <c r="BO396" s="134">
        <v>114</v>
      </c>
      <c r="BP396" s="135">
        <f t="shared" si="231"/>
        <v>5.0892857142857142E-2</v>
      </c>
      <c r="BQ396" s="135">
        <f t="shared" si="232"/>
        <v>0.26917989417989419</v>
      </c>
      <c r="BR396" s="125"/>
      <c r="BS396" s="109"/>
      <c r="BT396" s="109"/>
      <c r="BU396" s="109"/>
      <c r="BX396" s="10"/>
    </row>
    <row r="397" spans="1:76" x14ac:dyDescent="0.25">
      <c r="A397" s="122" t="s">
        <v>378</v>
      </c>
      <c r="B397" s="109" t="s">
        <v>421</v>
      </c>
      <c r="C397" s="107" t="s">
        <v>651</v>
      </c>
      <c r="D397" s="6" t="s">
        <v>595</v>
      </c>
      <c r="E397" s="6" t="s">
        <v>6</v>
      </c>
      <c r="F397" s="26">
        <v>730</v>
      </c>
      <c r="G397" s="129">
        <f t="shared" si="233"/>
        <v>21.443901900132563</v>
      </c>
      <c r="H397" s="129">
        <f t="shared" si="234"/>
        <v>15.635019885108264</v>
      </c>
      <c r="I397" s="130">
        <f t="shared" si="205"/>
        <v>-0.37153019680883353</v>
      </c>
      <c r="J397" s="137">
        <v>95</v>
      </c>
      <c r="K397" s="137">
        <v>75</v>
      </c>
      <c r="L397" s="130">
        <f t="shared" si="206"/>
        <v>-0.21052631578947367</v>
      </c>
      <c r="M397" s="131">
        <v>95</v>
      </c>
      <c r="N397" s="131">
        <v>100</v>
      </c>
      <c r="O397" s="131">
        <v>75</v>
      </c>
      <c r="P397" s="132">
        <f t="shared" si="209"/>
        <v>0.75</v>
      </c>
      <c r="Q397" s="132">
        <f t="shared" si="210"/>
        <v>-0.21052631578947367</v>
      </c>
      <c r="R397" s="140">
        <f t="shared" si="211"/>
        <v>1.8421052631578947</v>
      </c>
      <c r="S397" s="140">
        <f t="shared" si="212"/>
        <v>1.7333333333333334</v>
      </c>
      <c r="T397" s="132">
        <f t="shared" si="213"/>
        <v>-5.9047619047619015E-2</v>
      </c>
      <c r="U397" s="133">
        <f t="shared" si="202"/>
        <v>1.8421052631578947</v>
      </c>
      <c r="V397" s="133">
        <f t="shared" si="202"/>
        <v>1.85</v>
      </c>
      <c r="W397" s="133">
        <f t="shared" si="202"/>
        <v>1.7333333333333334</v>
      </c>
      <c r="X397" s="132">
        <f t="shared" si="214"/>
        <v>0.93693693693693691</v>
      </c>
      <c r="Y397" s="132">
        <f t="shared" si="215"/>
        <v>-5.9047619047619015E-2</v>
      </c>
      <c r="Z397" s="134">
        <f t="shared" si="216"/>
        <v>2773.002857142857</v>
      </c>
      <c r="AA397" s="134">
        <f t="shared" si="216"/>
        <v>2721.6961538461537</v>
      </c>
      <c r="AB397" s="132">
        <f t="shared" si="207"/>
        <v>-1.8502217970870261E-2</v>
      </c>
      <c r="AC397" s="131">
        <f t="shared" si="203"/>
        <v>2773.0028571428566</v>
      </c>
      <c r="AD397" s="131">
        <f t="shared" si="203"/>
        <v>2781.2767994594592</v>
      </c>
      <c r="AE397" s="131">
        <f t="shared" si="203"/>
        <v>2721.6961538461537</v>
      </c>
      <c r="AF397" s="132">
        <f t="shared" si="217"/>
        <v>0.97857795181519336</v>
      </c>
      <c r="AG397" s="132">
        <f t="shared" si="218"/>
        <v>-1.850221797087015E-2</v>
      </c>
      <c r="AH397" s="134">
        <f t="shared" si="219"/>
        <v>5108.1631578947363</v>
      </c>
      <c r="AI397" s="134">
        <f t="shared" si="219"/>
        <v>4717.6066666666666</v>
      </c>
      <c r="AJ397" s="132">
        <f t="shared" si="220"/>
        <v>-7.6457325100209306E-2</v>
      </c>
      <c r="AK397" s="131">
        <f t="shared" si="204"/>
        <v>5108.1631578947354</v>
      </c>
      <c r="AL397" s="131">
        <f t="shared" si="204"/>
        <v>5145.3620789999995</v>
      </c>
      <c r="AM397" s="131">
        <f t="shared" si="204"/>
        <v>4717.6066666666666</v>
      </c>
      <c r="AN397" s="132">
        <f t="shared" si="221"/>
        <v>0.91686582872774869</v>
      </c>
      <c r="AO397" s="132">
        <f t="shared" si="222"/>
        <v>-7.6457325100209195E-2</v>
      </c>
      <c r="AP397" s="134">
        <v>175</v>
      </c>
      <c r="AQ397" s="134">
        <v>130</v>
      </c>
      <c r="AR397" s="132">
        <f t="shared" si="223"/>
        <v>-0.25714285714285712</v>
      </c>
      <c r="AS397" s="131">
        <v>175</v>
      </c>
      <c r="AT397" s="131">
        <v>185</v>
      </c>
      <c r="AU397" s="131">
        <v>130</v>
      </c>
      <c r="AV397" s="132">
        <f t="shared" si="224"/>
        <v>0.70270270270270274</v>
      </c>
      <c r="AW397" s="132">
        <f t="shared" si="225"/>
        <v>-0.25714285714285712</v>
      </c>
      <c r="AX397" s="134">
        <v>485275.5</v>
      </c>
      <c r="AY397" s="134">
        <v>353820.5</v>
      </c>
      <c r="AZ397" s="132">
        <f t="shared" si="226"/>
        <v>-0.27088736192121798</v>
      </c>
      <c r="BA397" s="131">
        <v>485275.49999999988</v>
      </c>
      <c r="BB397" s="131">
        <v>514536.20789999998</v>
      </c>
      <c r="BC397" s="131">
        <v>353820.5</v>
      </c>
      <c r="BD397" s="132">
        <f t="shared" si="227"/>
        <v>0.68764937154581152</v>
      </c>
      <c r="BE397" s="132">
        <f t="shared" si="228"/>
        <v>-0.27088736192121776</v>
      </c>
      <c r="BF397" s="131">
        <v>43</v>
      </c>
      <c r="BG397" s="131">
        <v>47.347999999999999</v>
      </c>
      <c r="BH397" s="131">
        <v>34</v>
      </c>
      <c r="BI397" s="132">
        <f t="shared" si="229"/>
        <v>0.7180873532144969</v>
      </c>
      <c r="BJ397" s="132">
        <f t="shared" si="208"/>
        <v>-0.20930232558139539</v>
      </c>
      <c r="BK397" s="134">
        <v>3384</v>
      </c>
      <c r="BL397" s="134">
        <v>95</v>
      </c>
      <c r="BM397" s="135">
        <f t="shared" si="230"/>
        <v>2.8073286052009455E-2</v>
      </c>
      <c r="BN397" s="134">
        <v>2046</v>
      </c>
      <c r="BO397" s="134">
        <v>75</v>
      </c>
      <c r="BP397" s="135">
        <f t="shared" si="231"/>
        <v>3.6656891495601175E-2</v>
      </c>
      <c r="BQ397" s="135">
        <f t="shared" si="232"/>
        <v>0.30575706127488833</v>
      </c>
      <c r="BR397" s="125"/>
      <c r="BS397" s="109"/>
      <c r="BT397" s="109"/>
      <c r="BU397" s="109"/>
      <c r="BX397" s="10"/>
    </row>
    <row r="398" spans="1:76" x14ac:dyDescent="0.25">
      <c r="A398" s="122" t="s">
        <v>378</v>
      </c>
      <c r="B398" s="109" t="s">
        <v>422</v>
      </c>
      <c r="C398" s="107" t="s">
        <v>651</v>
      </c>
      <c r="D398" s="6" t="s">
        <v>595</v>
      </c>
      <c r="E398" s="6" t="s">
        <v>6</v>
      </c>
      <c r="F398" s="26">
        <v>410</v>
      </c>
      <c r="G398" s="129">
        <f t="shared" si="233"/>
        <v>54.959559402045635</v>
      </c>
      <c r="H398" s="129">
        <f t="shared" si="234"/>
        <v>58.556254917387882</v>
      </c>
      <c r="I398" s="130">
        <f t="shared" si="205"/>
        <v>6.1422908968760452E-2</v>
      </c>
      <c r="J398" s="137">
        <v>117</v>
      </c>
      <c r="K398" s="137">
        <v>121</v>
      </c>
      <c r="L398" s="130">
        <f t="shared" si="206"/>
        <v>3.4188034188034289E-2</v>
      </c>
      <c r="M398" s="131">
        <v>117</v>
      </c>
      <c r="N398" s="131">
        <v>129</v>
      </c>
      <c r="O398" s="131">
        <v>121</v>
      </c>
      <c r="P398" s="132">
        <f t="shared" si="209"/>
        <v>0.93798449612403101</v>
      </c>
      <c r="Q398" s="132">
        <f t="shared" si="210"/>
        <v>3.4188034188034289E-2</v>
      </c>
      <c r="R398" s="140">
        <f t="shared" si="211"/>
        <v>2.2564102564102564</v>
      </c>
      <c r="S398" s="140">
        <f t="shared" si="212"/>
        <v>2.0991735537190084</v>
      </c>
      <c r="T398" s="132">
        <f t="shared" si="213"/>
        <v>-6.9684447783621262E-2</v>
      </c>
      <c r="U398" s="133">
        <f t="shared" si="202"/>
        <v>2.2564102564102564</v>
      </c>
      <c r="V398" s="133">
        <f t="shared" si="202"/>
        <v>2.248062015503876</v>
      </c>
      <c r="W398" s="133">
        <f t="shared" si="202"/>
        <v>2.0991735537190084</v>
      </c>
      <c r="X398" s="132">
        <f t="shared" si="214"/>
        <v>0.93377030493017954</v>
      </c>
      <c r="Y398" s="132">
        <f t="shared" si="215"/>
        <v>-6.9684447783621262E-2</v>
      </c>
      <c r="Z398" s="134">
        <f t="shared" si="216"/>
        <v>2645.969696969697</v>
      </c>
      <c r="AA398" s="134">
        <f t="shared" si="216"/>
        <v>2930.1181102362207</v>
      </c>
      <c r="AB398" s="132">
        <f t="shared" si="207"/>
        <v>0.1073891411500083</v>
      </c>
      <c r="AC398" s="131">
        <f t="shared" si="203"/>
        <v>2645.969696969697</v>
      </c>
      <c r="AD398" s="131">
        <f t="shared" si="203"/>
        <v>2676.1155034482758</v>
      </c>
      <c r="AE398" s="131">
        <f t="shared" si="203"/>
        <v>2930.1181102362207</v>
      </c>
      <c r="AF398" s="132">
        <f t="shared" si="217"/>
        <v>1.0949146651034505</v>
      </c>
      <c r="AG398" s="132">
        <f t="shared" si="218"/>
        <v>0.1073891411500083</v>
      </c>
      <c r="AH398" s="134">
        <f t="shared" si="219"/>
        <v>5970.3931623931621</v>
      </c>
      <c r="AI398" s="134">
        <f t="shared" si="219"/>
        <v>6150.8264462809921</v>
      </c>
      <c r="AJ398" s="132">
        <f t="shared" si="220"/>
        <v>3.0221340367391436E-2</v>
      </c>
      <c r="AK398" s="131">
        <f t="shared" si="204"/>
        <v>5970.3931623931621</v>
      </c>
      <c r="AL398" s="131">
        <f t="shared" si="204"/>
        <v>6016.0736124031009</v>
      </c>
      <c r="AM398" s="131">
        <f t="shared" si="204"/>
        <v>6150.8264462809921</v>
      </c>
      <c r="AN398" s="132">
        <f t="shared" si="221"/>
        <v>1.0223988007061744</v>
      </c>
      <c r="AO398" s="132">
        <f t="shared" si="222"/>
        <v>3.0221340367391436E-2</v>
      </c>
      <c r="AP398" s="134">
        <v>264</v>
      </c>
      <c r="AQ398" s="134">
        <v>254</v>
      </c>
      <c r="AR398" s="132">
        <f t="shared" si="223"/>
        <v>-3.7878787878787845E-2</v>
      </c>
      <c r="AS398" s="131">
        <v>264</v>
      </c>
      <c r="AT398" s="131">
        <v>290</v>
      </c>
      <c r="AU398" s="131">
        <v>254</v>
      </c>
      <c r="AV398" s="132">
        <f t="shared" si="224"/>
        <v>0.87586206896551722</v>
      </c>
      <c r="AW398" s="132">
        <f t="shared" si="225"/>
        <v>-3.7878787878787845E-2</v>
      </c>
      <c r="AX398" s="134">
        <v>698536</v>
      </c>
      <c r="AY398" s="134">
        <v>744250</v>
      </c>
      <c r="AZ398" s="132">
        <f t="shared" si="226"/>
        <v>6.5442582773113989E-2</v>
      </c>
      <c r="BA398" s="131">
        <v>698536</v>
      </c>
      <c r="BB398" s="131">
        <v>776073.49599999993</v>
      </c>
      <c r="BC398" s="131">
        <v>744250</v>
      </c>
      <c r="BD398" s="132">
        <f t="shared" si="227"/>
        <v>0.95899422391819455</v>
      </c>
      <c r="BE398" s="132">
        <f t="shared" si="228"/>
        <v>6.5442582773113989E-2</v>
      </c>
      <c r="BF398" s="131">
        <v>65</v>
      </c>
      <c r="BG398" s="131">
        <v>75</v>
      </c>
      <c r="BH398" s="131">
        <v>96</v>
      </c>
      <c r="BI398" s="132">
        <f t="shared" si="229"/>
        <v>1.28</v>
      </c>
      <c r="BJ398" s="132">
        <f t="shared" si="208"/>
        <v>0.47692307692307701</v>
      </c>
      <c r="BK398" s="134">
        <v>3232</v>
      </c>
      <c r="BL398" s="134">
        <v>117</v>
      </c>
      <c r="BM398" s="135">
        <f t="shared" si="230"/>
        <v>3.6200495049504948E-2</v>
      </c>
      <c r="BN398" s="134">
        <v>2349</v>
      </c>
      <c r="BO398" s="134">
        <v>116</v>
      </c>
      <c r="BP398" s="135">
        <f t="shared" si="231"/>
        <v>4.9382716049382713E-2</v>
      </c>
      <c r="BQ398" s="135">
        <f t="shared" si="232"/>
        <v>0.36414477155217906</v>
      </c>
      <c r="BR398" s="125"/>
      <c r="BS398" s="109"/>
      <c r="BT398" s="109"/>
      <c r="BU398" s="109"/>
      <c r="BX398" s="10"/>
    </row>
    <row r="399" spans="1:76" x14ac:dyDescent="0.25">
      <c r="A399" s="122" t="s">
        <v>378</v>
      </c>
      <c r="B399" s="109" t="s">
        <v>386</v>
      </c>
      <c r="C399" s="107" t="s">
        <v>651</v>
      </c>
      <c r="D399" s="6" t="s">
        <v>595</v>
      </c>
      <c r="E399" s="6" t="s">
        <v>45</v>
      </c>
      <c r="F399" s="26">
        <v>510</v>
      </c>
      <c r="G399" s="129">
        <f t="shared" si="233"/>
        <v>12.237507906388362</v>
      </c>
      <c r="H399" s="129">
        <f t="shared" si="234"/>
        <v>14.115749525616698</v>
      </c>
      <c r="I399" s="130">
        <f t="shared" si="205"/>
        <v>0.13305999910382213</v>
      </c>
      <c r="J399" s="137">
        <v>33</v>
      </c>
      <c r="K399" s="137">
        <v>59</v>
      </c>
      <c r="L399" s="130">
        <f t="shared" si="206"/>
        <v>0.78787878787878785</v>
      </c>
      <c r="M399" s="131">
        <v>33</v>
      </c>
      <c r="N399" s="131">
        <v>35</v>
      </c>
      <c r="O399" s="131">
        <v>59</v>
      </c>
      <c r="P399" s="132">
        <f t="shared" si="209"/>
        <v>1.6857142857142857</v>
      </c>
      <c r="Q399" s="132">
        <f t="shared" si="210"/>
        <v>0.78787878787878785</v>
      </c>
      <c r="R399" s="140">
        <f t="shared" si="211"/>
        <v>2.2727272727272729</v>
      </c>
      <c r="S399" s="140">
        <f t="shared" si="212"/>
        <v>1.5084745762711864</v>
      </c>
      <c r="T399" s="132">
        <f t="shared" si="213"/>
        <v>-0.33627118644067799</v>
      </c>
      <c r="U399" s="133">
        <f t="shared" si="202"/>
        <v>2.2727272727272729</v>
      </c>
      <c r="V399" s="133">
        <f t="shared" si="202"/>
        <v>2.2571428571428571</v>
      </c>
      <c r="W399" s="133">
        <f t="shared" si="202"/>
        <v>1.5084745762711864</v>
      </c>
      <c r="X399" s="132">
        <f t="shared" si="214"/>
        <v>0.66831152113280412</v>
      </c>
      <c r="Y399" s="132">
        <f t="shared" si="215"/>
        <v>-0.33627118644067799</v>
      </c>
      <c r="Z399" s="134">
        <f t="shared" si="216"/>
        <v>2579.6666666666665</v>
      </c>
      <c r="AA399" s="134">
        <f t="shared" si="216"/>
        <v>2507.5280898876404</v>
      </c>
      <c r="AB399" s="132">
        <f t="shared" si="207"/>
        <v>-2.7964301632908417E-2</v>
      </c>
      <c r="AC399" s="131">
        <f t="shared" si="203"/>
        <v>2579.6666666666665</v>
      </c>
      <c r="AD399" s="131">
        <f t="shared" si="203"/>
        <v>2597.2209620253166</v>
      </c>
      <c r="AE399" s="131">
        <f t="shared" si="203"/>
        <v>2507.5280898876404</v>
      </c>
      <c r="AF399" s="132">
        <f t="shared" si="217"/>
        <v>0.96546582926554947</v>
      </c>
      <c r="AG399" s="132">
        <f t="shared" si="218"/>
        <v>-2.7964301632908417E-2</v>
      </c>
      <c r="AH399" s="134">
        <f t="shared" si="219"/>
        <v>5862.878787878788</v>
      </c>
      <c r="AI399" s="134">
        <f t="shared" si="219"/>
        <v>3782.5423728813557</v>
      </c>
      <c r="AJ399" s="132">
        <f t="shared" si="220"/>
        <v>-0.3548318991855034</v>
      </c>
      <c r="AK399" s="131">
        <f t="shared" si="204"/>
        <v>5862.878787878788</v>
      </c>
      <c r="AL399" s="131">
        <f t="shared" si="204"/>
        <v>5862.2987428571432</v>
      </c>
      <c r="AM399" s="131">
        <f t="shared" si="204"/>
        <v>3782.5423728813557</v>
      </c>
      <c r="AN399" s="132">
        <f t="shared" si="221"/>
        <v>0.64523193695820347</v>
      </c>
      <c r="AO399" s="132">
        <f t="shared" si="222"/>
        <v>-0.3548318991855034</v>
      </c>
      <c r="AP399" s="134">
        <v>75</v>
      </c>
      <c r="AQ399" s="134">
        <v>89</v>
      </c>
      <c r="AR399" s="132">
        <f t="shared" si="223"/>
        <v>0.18666666666666676</v>
      </c>
      <c r="AS399" s="131">
        <v>75</v>
      </c>
      <c r="AT399" s="131">
        <v>79</v>
      </c>
      <c r="AU399" s="131">
        <v>89</v>
      </c>
      <c r="AV399" s="132">
        <f t="shared" si="224"/>
        <v>1.1265822784810127</v>
      </c>
      <c r="AW399" s="132">
        <f t="shared" si="225"/>
        <v>0.18666666666666676</v>
      </c>
      <c r="AX399" s="134">
        <v>193475</v>
      </c>
      <c r="AY399" s="134">
        <v>223170</v>
      </c>
      <c r="AZ399" s="132">
        <f t="shared" si="226"/>
        <v>0.15348236206228205</v>
      </c>
      <c r="BA399" s="131">
        <v>193475</v>
      </c>
      <c r="BB399" s="131">
        <v>205180.45600000001</v>
      </c>
      <c r="BC399" s="131">
        <v>223170</v>
      </c>
      <c r="BD399" s="132">
        <f t="shared" si="227"/>
        <v>1.087676693729543</v>
      </c>
      <c r="BE399" s="132">
        <f t="shared" si="228"/>
        <v>0.15348236206228205</v>
      </c>
      <c r="BF399" s="131">
        <v>21</v>
      </c>
      <c r="BG399" s="131">
        <v>29</v>
      </c>
      <c r="BH399" s="131">
        <v>29</v>
      </c>
      <c r="BI399" s="132">
        <f t="shared" si="229"/>
        <v>1</v>
      </c>
      <c r="BJ399" s="132">
        <f t="shared" si="208"/>
        <v>0.38095238095238093</v>
      </c>
      <c r="BK399" s="134">
        <v>2604</v>
      </c>
      <c r="BL399" s="134">
        <v>32</v>
      </c>
      <c r="BM399" s="135">
        <f t="shared" si="230"/>
        <v>1.2288786482334869E-2</v>
      </c>
      <c r="BN399" s="134">
        <v>3173</v>
      </c>
      <c r="BO399" s="134">
        <v>57</v>
      </c>
      <c r="BP399" s="135">
        <f t="shared" si="231"/>
        <v>1.7964071856287425E-2</v>
      </c>
      <c r="BQ399" s="135">
        <f t="shared" si="232"/>
        <v>0.46182634730538918</v>
      </c>
      <c r="BR399" s="125"/>
      <c r="BS399" s="109"/>
      <c r="BT399" s="109"/>
      <c r="BU399" s="109"/>
      <c r="BX399" s="10"/>
    </row>
    <row r="400" spans="1:76" x14ac:dyDescent="0.25">
      <c r="A400" s="122" t="s">
        <v>125</v>
      </c>
      <c r="B400" s="109" t="s">
        <v>146</v>
      </c>
      <c r="C400" s="107" t="s">
        <v>651</v>
      </c>
      <c r="D400" s="6" t="s">
        <v>595</v>
      </c>
      <c r="E400" s="6" t="s">
        <v>6</v>
      </c>
      <c r="F400" s="26">
        <v>840</v>
      </c>
      <c r="G400" s="129">
        <f t="shared" si="233"/>
        <v>18.075192012288785</v>
      </c>
      <c r="H400" s="129">
        <f t="shared" si="234"/>
        <v>14.942684331797235</v>
      </c>
      <c r="I400" s="130">
        <f t="shared" si="205"/>
        <v>-0.20963486954119351</v>
      </c>
      <c r="J400" s="137">
        <v>79</v>
      </c>
      <c r="K400" s="137">
        <v>74</v>
      </c>
      <c r="L400" s="130">
        <f t="shared" si="206"/>
        <v>-6.3291139240506333E-2</v>
      </c>
      <c r="M400" s="131">
        <v>79</v>
      </c>
      <c r="N400" s="131">
        <v>86.926069999999996</v>
      </c>
      <c r="O400" s="131">
        <v>74</v>
      </c>
      <c r="P400" s="132">
        <f t="shared" si="209"/>
        <v>0.85129812034525432</v>
      </c>
      <c r="Q400" s="132">
        <f t="shared" si="210"/>
        <v>-6.3291139240506333E-2</v>
      </c>
      <c r="R400" s="140">
        <f t="shared" si="211"/>
        <v>2.1898734177215191</v>
      </c>
      <c r="S400" s="140">
        <f t="shared" si="212"/>
        <v>2.0270270270270272</v>
      </c>
      <c r="T400" s="132">
        <f t="shared" si="213"/>
        <v>-7.4363380721762184E-2</v>
      </c>
      <c r="U400" s="133">
        <f t="shared" si="202"/>
        <v>2.1898734177215191</v>
      </c>
      <c r="V400" s="133">
        <f t="shared" si="202"/>
        <v>2.2025316455696204</v>
      </c>
      <c r="W400" s="133">
        <f t="shared" si="202"/>
        <v>2.0270270270270272</v>
      </c>
      <c r="X400" s="132">
        <f t="shared" si="214"/>
        <v>0.92031686859273065</v>
      </c>
      <c r="Y400" s="132">
        <f t="shared" si="215"/>
        <v>-7.4363380721762184E-2</v>
      </c>
      <c r="Z400" s="134">
        <f t="shared" si="216"/>
        <v>2720.6820809248557</v>
      </c>
      <c r="AA400" s="134">
        <f t="shared" si="216"/>
        <v>2594.0500000000002</v>
      </c>
      <c r="AB400" s="132">
        <f t="shared" si="207"/>
        <v>-4.6544240436136808E-2</v>
      </c>
      <c r="AC400" s="131">
        <f t="shared" si="203"/>
        <v>2720.6820809248557</v>
      </c>
      <c r="AD400" s="131">
        <f t="shared" si="203"/>
        <v>2741.5059218390807</v>
      </c>
      <c r="AE400" s="131">
        <f t="shared" si="203"/>
        <v>2594.0500000000002</v>
      </c>
      <c r="AF400" s="132">
        <f t="shared" si="217"/>
        <v>0.94621353152497922</v>
      </c>
      <c r="AG400" s="132">
        <f t="shared" si="218"/>
        <v>-4.6544240436136808E-2</v>
      </c>
      <c r="AH400" s="134">
        <f t="shared" si="219"/>
        <v>5957.9493670886086</v>
      </c>
      <c r="AI400" s="134">
        <f t="shared" si="219"/>
        <v>5258.20945945946</v>
      </c>
      <c r="AJ400" s="132">
        <f t="shared" si="220"/>
        <v>-0.11744643408594135</v>
      </c>
      <c r="AK400" s="131">
        <f t="shared" si="204"/>
        <v>5957.9493670886086</v>
      </c>
      <c r="AL400" s="131">
        <f t="shared" si="204"/>
        <v>6038.2535493670894</v>
      </c>
      <c r="AM400" s="131">
        <f t="shared" si="204"/>
        <v>5258.20945945946</v>
      </c>
      <c r="AN400" s="132">
        <f t="shared" si="221"/>
        <v>0.87081627435313791</v>
      </c>
      <c r="AO400" s="132">
        <f t="shared" si="222"/>
        <v>-0.11744643408594135</v>
      </c>
      <c r="AP400" s="134">
        <v>173</v>
      </c>
      <c r="AQ400" s="134">
        <v>150</v>
      </c>
      <c r="AR400" s="132">
        <f t="shared" si="223"/>
        <v>-0.13294797687861271</v>
      </c>
      <c r="AS400" s="131">
        <v>173</v>
      </c>
      <c r="AT400" s="131">
        <v>191.45742000000001</v>
      </c>
      <c r="AU400" s="131">
        <v>150</v>
      </c>
      <c r="AV400" s="132">
        <f t="shared" si="224"/>
        <v>0.78346402035502194</v>
      </c>
      <c r="AW400" s="132">
        <f t="shared" si="225"/>
        <v>-0.13294797687861271</v>
      </c>
      <c r="AX400" s="134">
        <v>470678</v>
      </c>
      <c r="AY400" s="134">
        <v>389107.5</v>
      </c>
      <c r="AZ400" s="132">
        <f t="shared" si="226"/>
        <v>-0.17330425471341337</v>
      </c>
      <c r="BA400" s="131">
        <v>470678</v>
      </c>
      <c r="BB400" s="131">
        <v>524881.65071003209</v>
      </c>
      <c r="BC400" s="131">
        <v>389107.5</v>
      </c>
      <c r="BD400" s="132">
        <f t="shared" si="227"/>
        <v>0.74132425752288345</v>
      </c>
      <c r="BE400" s="132">
        <f t="shared" si="228"/>
        <v>-0.17330425471341337</v>
      </c>
      <c r="BF400" s="131">
        <v>46</v>
      </c>
      <c r="BG400" s="131">
        <v>57.454457167799973</v>
      </c>
      <c r="BH400" s="131">
        <v>42</v>
      </c>
      <c r="BI400" s="132">
        <f t="shared" si="229"/>
        <v>0.73101378153022845</v>
      </c>
      <c r="BJ400" s="132">
        <f t="shared" si="208"/>
        <v>-8.6956521739130488E-2</v>
      </c>
      <c r="BK400" s="134">
        <v>1057</v>
      </c>
      <c r="BL400" s="134">
        <v>60</v>
      </c>
      <c r="BM400" s="135">
        <f t="shared" si="230"/>
        <v>5.6764427625354781E-2</v>
      </c>
      <c r="BN400" s="134">
        <v>1659</v>
      </c>
      <c r="BO400" s="134">
        <v>74</v>
      </c>
      <c r="BP400" s="135">
        <f t="shared" si="231"/>
        <v>4.4605183845690177E-2</v>
      </c>
      <c r="BQ400" s="135">
        <f t="shared" si="232"/>
        <v>-0.21420534458509144</v>
      </c>
      <c r="BR400" s="125"/>
      <c r="BS400" s="109"/>
      <c r="BT400" s="109"/>
      <c r="BU400" s="109"/>
      <c r="BX400" s="10"/>
    </row>
    <row r="401" spans="1:76" x14ac:dyDescent="0.25">
      <c r="A401" s="122" t="s">
        <v>148</v>
      </c>
      <c r="B401" s="109" t="s">
        <v>185</v>
      </c>
      <c r="C401" s="107" t="s">
        <v>651</v>
      </c>
      <c r="D401" s="6" t="s">
        <v>595</v>
      </c>
      <c r="E401" s="6" t="s">
        <v>6</v>
      </c>
      <c r="F401" s="26">
        <v>937</v>
      </c>
      <c r="G401" s="129">
        <f t="shared" si="233"/>
        <v>24.940438255241503</v>
      </c>
      <c r="H401" s="129">
        <f t="shared" si="234"/>
        <v>20.531672806141771</v>
      </c>
      <c r="I401" s="130">
        <f t="shared" si="205"/>
        <v>-0.21472996821675971</v>
      </c>
      <c r="J401" s="137">
        <v>142</v>
      </c>
      <c r="K401" s="137">
        <v>131</v>
      </c>
      <c r="L401" s="130">
        <f t="shared" si="206"/>
        <v>-7.7464788732394374E-2</v>
      </c>
      <c r="M401" s="131">
        <v>142</v>
      </c>
      <c r="N401" s="131">
        <v>155.1</v>
      </c>
      <c r="O401" s="131">
        <v>131</v>
      </c>
      <c r="P401" s="132">
        <f t="shared" si="209"/>
        <v>0.8446163765312702</v>
      </c>
      <c r="Q401" s="132">
        <f t="shared" si="210"/>
        <v>-7.7464788732394374E-2</v>
      </c>
      <c r="R401" s="140">
        <f t="shared" si="211"/>
        <v>1.880281690140845</v>
      </c>
      <c r="S401" s="140">
        <f t="shared" si="212"/>
        <v>1.6564885496183206</v>
      </c>
      <c r="T401" s="132">
        <f t="shared" si="213"/>
        <v>-0.11902107098950732</v>
      </c>
      <c r="U401" s="133">
        <f t="shared" si="202"/>
        <v>1.880281690140845</v>
      </c>
      <c r="V401" s="133">
        <f t="shared" si="202"/>
        <v>1.9500000000000008</v>
      </c>
      <c r="W401" s="133">
        <f t="shared" si="202"/>
        <v>1.6564885496183206</v>
      </c>
      <c r="X401" s="132">
        <f t="shared" si="214"/>
        <v>0.84948130749657424</v>
      </c>
      <c r="Y401" s="132">
        <f t="shared" si="215"/>
        <v>-0.11902107098950732</v>
      </c>
      <c r="Z401" s="134">
        <f t="shared" si="216"/>
        <v>2713.2768164794006</v>
      </c>
      <c r="AA401" s="134">
        <f t="shared" si="216"/>
        <v>2748.3110599078341</v>
      </c>
      <c r="AB401" s="132">
        <f t="shared" si="207"/>
        <v>1.2912152278620859E-2</v>
      </c>
      <c r="AC401" s="131">
        <f t="shared" si="203"/>
        <v>2713.2768164794006</v>
      </c>
      <c r="AD401" s="131">
        <f t="shared" si="203"/>
        <v>2733.0711808118072</v>
      </c>
      <c r="AE401" s="131">
        <f t="shared" si="203"/>
        <v>2748.3110599078341</v>
      </c>
      <c r="AF401" s="132">
        <f t="shared" si="217"/>
        <v>1.0055761003237025</v>
      </c>
      <c r="AG401" s="132">
        <f t="shared" si="218"/>
        <v>1.2912152278620859E-2</v>
      </c>
      <c r="AH401" s="134">
        <f t="shared" si="219"/>
        <v>5101.7247183098589</v>
      </c>
      <c r="AI401" s="134">
        <f t="shared" si="219"/>
        <v>4552.5458015267177</v>
      </c>
      <c r="AJ401" s="132">
        <f t="shared" si="220"/>
        <v>-0.10764573690386758</v>
      </c>
      <c r="AK401" s="131">
        <f t="shared" si="204"/>
        <v>5101.7247183098589</v>
      </c>
      <c r="AL401" s="131">
        <f t="shared" si="204"/>
        <v>5329.488802583026</v>
      </c>
      <c r="AM401" s="131">
        <f t="shared" si="204"/>
        <v>4552.5458015267177</v>
      </c>
      <c r="AN401" s="132">
        <f t="shared" si="221"/>
        <v>0.85421810049028535</v>
      </c>
      <c r="AO401" s="132">
        <f t="shared" si="222"/>
        <v>-0.10764573690386758</v>
      </c>
      <c r="AP401" s="134">
        <v>267</v>
      </c>
      <c r="AQ401" s="134">
        <v>217</v>
      </c>
      <c r="AR401" s="132">
        <f t="shared" si="223"/>
        <v>-0.18726591760299627</v>
      </c>
      <c r="AS401" s="131">
        <v>267</v>
      </c>
      <c r="AT401" s="131">
        <v>302.44500000000011</v>
      </c>
      <c r="AU401" s="131">
        <v>217</v>
      </c>
      <c r="AV401" s="132">
        <f t="shared" si="224"/>
        <v>0.71748582386880233</v>
      </c>
      <c r="AW401" s="132">
        <f t="shared" si="225"/>
        <v>-0.18726591760299627</v>
      </c>
      <c r="AX401" s="134">
        <v>724444.90999999992</v>
      </c>
      <c r="AY401" s="134">
        <v>596383.5</v>
      </c>
      <c r="AZ401" s="132">
        <f t="shared" si="226"/>
        <v>-0.17677177136906097</v>
      </c>
      <c r="BA401" s="131">
        <v>724444.90999999992</v>
      </c>
      <c r="BB401" s="131">
        <v>826603.71328062727</v>
      </c>
      <c r="BC401" s="131">
        <v>596383.5</v>
      </c>
      <c r="BD401" s="132">
        <f t="shared" si="227"/>
        <v>0.72148659680352922</v>
      </c>
      <c r="BE401" s="132">
        <f t="shared" si="228"/>
        <v>-0.17677177136906097</v>
      </c>
      <c r="BF401" s="131">
        <v>66</v>
      </c>
      <c r="BG401" s="131">
        <v>93.325885714285789</v>
      </c>
      <c r="BH401" s="131">
        <v>66</v>
      </c>
      <c r="BI401" s="132">
        <f t="shared" si="229"/>
        <v>0.70719928875957183</v>
      </c>
      <c r="BJ401" s="132">
        <f t="shared" si="208"/>
        <v>0</v>
      </c>
      <c r="BK401" s="134">
        <v>2525</v>
      </c>
      <c r="BL401" s="134">
        <v>142</v>
      </c>
      <c r="BM401" s="135">
        <f t="shared" si="230"/>
        <v>5.6237623762376239E-2</v>
      </c>
      <c r="BN401" s="134">
        <v>3143</v>
      </c>
      <c r="BO401" s="134">
        <v>131</v>
      </c>
      <c r="BP401" s="135">
        <f t="shared" si="231"/>
        <v>4.1679923639834554E-2</v>
      </c>
      <c r="BQ401" s="135">
        <f t="shared" si="232"/>
        <v>-0.25886051274237853</v>
      </c>
      <c r="BR401" s="125"/>
      <c r="BS401" s="109"/>
      <c r="BT401" s="109"/>
      <c r="BU401" s="109"/>
      <c r="BX401" s="10"/>
    </row>
    <row r="402" spans="1:76" x14ac:dyDescent="0.25">
      <c r="A402" s="122" t="s">
        <v>211</v>
      </c>
      <c r="B402" s="109" t="s">
        <v>212</v>
      </c>
      <c r="C402" s="107" t="s">
        <v>651</v>
      </c>
      <c r="D402" s="6" t="s">
        <v>595</v>
      </c>
      <c r="E402" s="6" t="s">
        <v>43</v>
      </c>
      <c r="F402" s="26">
        <v>650</v>
      </c>
      <c r="G402" s="129">
        <f t="shared" si="233"/>
        <v>13.384789081885856</v>
      </c>
      <c r="H402" s="129">
        <f t="shared" si="234"/>
        <v>17.720446650124067</v>
      </c>
      <c r="I402" s="130">
        <f t="shared" si="205"/>
        <v>0.2446697678586931</v>
      </c>
      <c r="J402" s="137">
        <v>66</v>
      </c>
      <c r="K402" s="137">
        <v>78</v>
      </c>
      <c r="L402" s="130">
        <f t="shared" si="206"/>
        <v>0.18181818181818188</v>
      </c>
      <c r="M402" s="131">
        <v>66</v>
      </c>
      <c r="N402" s="131">
        <v>75.200021100503861</v>
      </c>
      <c r="O402" s="131">
        <v>78</v>
      </c>
      <c r="P402" s="132">
        <f t="shared" si="209"/>
        <v>1.0372337515138992</v>
      </c>
      <c r="Q402" s="132">
        <f t="shared" si="210"/>
        <v>0.18181818181818188</v>
      </c>
      <c r="R402" s="140">
        <f t="shared" si="211"/>
        <v>1.9242424242424243</v>
      </c>
      <c r="S402" s="140">
        <f t="shared" si="212"/>
        <v>1.9102564102564104</v>
      </c>
      <c r="T402" s="132">
        <f t="shared" si="213"/>
        <v>-7.2683222289521288E-3</v>
      </c>
      <c r="U402" s="133">
        <f t="shared" si="202"/>
        <v>1.9242424242424243</v>
      </c>
      <c r="V402" s="133">
        <f t="shared" si="202"/>
        <v>1.8334787234042569</v>
      </c>
      <c r="W402" s="133">
        <f t="shared" si="202"/>
        <v>1.9102564102564104</v>
      </c>
      <c r="X402" s="132">
        <f t="shared" si="214"/>
        <v>1.0418754174084981</v>
      </c>
      <c r="Y402" s="132">
        <f t="shared" si="215"/>
        <v>-7.2683222289521288E-3</v>
      </c>
      <c r="Z402" s="134">
        <f t="shared" si="216"/>
        <v>2123.6496062992128</v>
      </c>
      <c r="AA402" s="134">
        <f t="shared" si="216"/>
        <v>2396.4228187919462</v>
      </c>
      <c r="AB402" s="132">
        <f t="shared" si="207"/>
        <v>0.1284454891633855</v>
      </c>
      <c r="AC402" s="131">
        <f t="shared" si="203"/>
        <v>2123.6496062992128</v>
      </c>
      <c r="AD402" s="131">
        <f t="shared" si="203"/>
        <v>2133.3553634976797</v>
      </c>
      <c r="AE402" s="131">
        <f t="shared" si="203"/>
        <v>2396.4228187919462</v>
      </c>
      <c r="AF402" s="132">
        <f t="shared" si="217"/>
        <v>1.1233115962747819</v>
      </c>
      <c r="AG402" s="132">
        <f t="shared" si="218"/>
        <v>0.1284454891633855</v>
      </c>
      <c r="AH402" s="134">
        <f t="shared" si="219"/>
        <v>4086.416666666667</v>
      </c>
      <c r="AI402" s="134">
        <f t="shared" si="219"/>
        <v>4577.7820512820508</v>
      </c>
      <c r="AJ402" s="132">
        <f t="shared" si="220"/>
        <v>0.12024358373033839</v>
      </c>
      <c r="AK402" s="131">
        <f t="shared" si="204"/>
        <v>4086.416666666667</v>
      </c>
      <c r="AL402" s="131">
        <f t="shared" si="204"/>
        <v>3911.46166843335</v>
      </c>
      <c r="AM402" s="131">
        <f t="shared" si="204"/>
        <v>4577.7820512820508</v>
      </c>
      <c r="AN402" s="132">
        <f t="shared" si="221"/>
        <v>1.1703507382485947</v>
      </c>
      <c r="AO402" s="132">
        <f t="shared" si="222"/>
        <v>0.12024358373033839</v>
      </c>
      <c r="AP402" s="134">
        <v>127</v>
      </c>
      <c r="AQ402" s="134">
        <v>149</v>
      </c>
      <c r="AR402" s="132">
        <f t="shared" si="223"/>
        <v>0.17322834645669283</v>
      </c>
      <c r="AS402" s="131">
        <v>127</v>
      </c>
      <c r="AT402" s="131">
        <v>137.877638687325</v>
      </c>
      <c r="AU402" s="131">
        <v>149</v>
      </c>
      <c r="AV402" s="132">
        <f t="shared" si="224"/>
        <v>1.080668347808726</v>
      </c>
      <c r="AW402" s="132">
        <f t="shared" si="225"/>
        <v>0.17322834645669283</v>
      </c>
      <c r="AX402" s="134">
        <v>269703.5</v>
      </c>
      <c r="AY402" s="134">
        <v>357067</v>
      </c>
      <c r="AZ402" s="132">
        <f t="shared" si="226"/>
        <v>0.323924235317673</v>
      </c>
      <c r="BA402" s="131">
        <v>269703.5</v>
      </c>
      <c r="BB402" s="131">
        <v>294142</v>
      </c>
      <c r="BC402" s="131">
        <v>357067</v>
      </c>
      <c r="BD402" s="132">
        <f t="shared" si="227"/>
        <v>1.2139272868206512</v>
      </c>
      <c r="BE402" s="132">
        <f t="shared" si="228"/>
        <v>0.323924235317673</v>
      </c>
      <c r="BF402" s="131">
        <v>40</v>
      </c>
      <c r="BG402" s="131">
        <v>45.614362352571099</v>
      </c>
      <c r="BH402" s="131">
        <v>41</v>
      </c>
      <c r="BI402" s="132">
        <f t="shared" si="229"/>
        <v>0.89883970498359922</v>
      </c>
      <c r="BJ402" s="132">
        <f t="shared" si="208"/>
        <v>2.4999999999999911E-2</v>
      </c>
      <c r="BK402" s="134">
        <v>2447</v>
      </c>
      <c r="BL402" s="134">
        <v>54</v>
      </c>
      <c r="BM402" s="135">
        <f t="shared" si="230"/>
        <v>2.2067838169186758E-2</v>
      </c>
      <c r="BN402" s="134">
        <v>1247</v>
      </c>
      <c r="BO402" s="134">
        <v>78</v>
      </c>
      <c r="BP402" s="135">
        <f t="shared" si="231"/>
        <v>6.2550120288692862E-2</v>
      </c>
      <c r="BQ402" s="135">
        <f t="shared" si="232"/>
        <v>1.834447117526508</v>
      </c>
      <c r="BR402" s="125"/>
      <c r="BS402" s="109"/>
      <c r="BT402" s="109"/>
      <c r="BU402" s="109"/>
      <c r="BX402" s="10"/>
    </row>
    <row r="403" spans="1:76" x14ac:dyDescent="0.25">
      <c r="A403" s="122" t="s">
        <v>194</v>
      </c>
      <c r="B403" s="109" t="s">
        <v>207</v>
      </c>
      <c r="C403" s="107" t="s">
        <v>651</v>
      </c>
      <c r="D403" s="6" t="s">
        <v>595</v>
      </c>
      <c r="E403" s="6" t="s">
        <v>6</v>
      </c>
      <c r="F403" s="26">
        <v>920</v>
      </c>
      <c r="G403" s="129">
        <f t="shared" si="233"/>
        <v>17.769880785413754</v>
      </c>
      <c r="H403" s="129">
        <f t="shared" si="234"/>
        <v>15.082573632538569</v>
      </c>
      <c r="I403" s="130">
        <f t="shared" si="205"/>
        <v>-0.17817298415687433</v>
      </c>
      <c r="J403" s="137">
        <v>63</v>
      </c>
      <c r="K403" s="137">
        <v>11</v>
      </c>
      <c r="L403" s="130">
        <f t="shared" si="206"/>
        <v>-0.82539682539682535</v>
      </c>
      <c r="M403" s="131">
        <v>63</v>
      </c>
      <c r="N403" s="131">
        <v>140</v>
      </c>
      <c r="O403" s="131">
        <v>69</v>
      </c>
      <c r="P403" s="132">
        <f t="shared" si="209"/>
        <v>0.49285714285714288</v>
      </c>
      <c r="Q403" s="132">
        <f t="shared" si="210"/>
        <v>9.5238095238095344E-2</v>
      </c>
      <c r="R403" s="140">
        <f t="shared" si="211"/>
        <v>3.2222222222222223</v>
      </c>
      <c r="S403" s="140">
        <f t="shared" si="212"/>
        <v>2.6363636363636362</v>
      </c>
      <c r="T403" s="132">
        <f t="shared" si="213"/>
        <v>-0.18181818181818188</v>
      </c>
      <c r="U403" s="133">
        <f t="shared" si="202"/>
        <v>3.2222222222222223</v>
      </c>
      <c r="V403" s="133">
        <f t="shared" si="202"/>
        <v>2.0142857142857142</v>
      </c>
      <c r="W403" s="133">
        <f t="shared" si="202"/>
        <v>2.2608695652173911</v>
      </c>
      <c r="X403" s="132">
        <f t="shared" si="214"/>
        <v>1.1224175146469317</v>
      </c>
      <c r="Y403" s="132">
        <f t="shared" si="215"/>
        <v>-0.29835082458770623</v>
      </c>
      <c r="Z403" s="134">
        <f t="shared" si="216"/>
        <v>2496.536945812808</v>
      </c>
      <c r="AA403" s="134">
        <f t="shared" si="216"/>
        <v>2578.3103448275861</v>
      </c>
      <c r="AB403" s="132">
        <f t="shared" si="207"/>
        <v>3.2754732170868994E-2</v>
      </c>
      <c r="AC403" s="131">
        <f t="shared" si="203"/>
        <v>2496.5369458128093</v>
      </c>
      <c r="AD403" s="131">
        <f t="shared" si="203"/>
        <v>1835.802861702128</v>
      </c>
      <c r="AE403" s="131">
        <f t="shared" si="203"/>
        <v>2757.4038461538462</v>
      </c>
      <c r="AF403" s="132">
        <f t="shared" si="217"/>
        <v>1.5020152237900011</v>
      </c>
      <c r="AG403" s="132">
        <f t="shared" si="218"/>
        <v>0.10449150403264107</v>
      </c>
      <c r="AH403" s="134">
        <f t="shared" si="219"/>
        <v>8044.396825396826</v>
      </c>
      <c r="AI403" s="134">
        <f t="shared" si="219"/>
        <v>6797.363636363636</v>
      </c>
      <c r="AJ403" s="132">
        <f t="shared" si="220"/>
        <v>-0.15501885549656169</v>
      </c>
      <c r="AK403" s="131">
        <f t="shared" si="204"/>
        <v>8044.3968253968305</v>
      </c>
      <c r="AL403" s="131">
        <f t="shared" si="204"/>
        <v>3697.8314785714292</v>
      </c>
      <c r="AM403" s="131">
        <f t="shared" si="204"/>
        <v>6234.1304347826081</v>
      </c>
      <c r="AN403" s="132">
        <f t="shared" si="221"/>
        <v>1.685888194448228</v>
      </c>
      <c r="AO403" s="132">
        <f t="shared" si="222"/>
        <v>-0.22503444694561325</v>
      </c>
      <c r="AP403" s="134">
        <v>203</v>
      </c>
      <c r="AQ403" s="134">
        <v>29</v>
      </c>
      <c r="AR403" s="132">
        <f t="shared" si="223"/>
        <v>-0.85714285714285721</v>
      </c>
      <c r="AS403" s="131">
        <v>203</v>
      </c>
      <c r="AT403" s="131">
        <v>282</v>
      </c>
      <c r="AU403" s="131">
        <v>156</v>
      </c>
      <c r="AV403" s="132">
        <f t="shared" si="224"/>
        <v>0.55319148936170215</v>
      </c>
      <c r="AW403" s="132">
        <f t="shared" si="225"/>
        <v>-0.23152709359605916</v>
      </c>
      <c r="AX403" s="134">
        <v>506797</v>
      </c>
      <c r="AY403" s="134">
        <v>74771</v>
      </c>
      <c r="AZ403" s="132">
        <f t="shared" si="226"/>
        <v>-0.85246360968987589</v>
      </c>
      <c r="BA403" s="131">
        <v>506797.00000000029</v>
      </c>
      <c r="BB403" s="131">
        <v>517696.40700000012</v>
      </c>
      <c r="BC403" s="131">
        <v>430155</v>
      </c>
      <c r="BD403" s="132">
        <f t="shared" si="227"/>
        <v>0.83090203869234092</v>
      </c>
      <c r="BE403" s="132">
        <f t="shared" si="228"/>
        <v>-0.15122820379757629</v>
      </c>
      <c r="BF403" s="131">
        <v>57</v>
      </c>
      <c r="BG403" s="131">
        <v>83.141379310344803</v>
      </c>
      <c r="BH403" s="131">
        <v>58</v>
      </c>
      <c r="BI403" s="132">
        <f t="shared" si="229"/>
        <v>0.69760690141429249</v>
      </c>
      <c r="BJ403" s="132">
        <f t="shared" si="208"/>
        <v>1.7543859649122862E-2</v>
      </c>
      <c r="BK403" s="134">
        <v>0</v>
      </c>
      <c r="BL403" s="134">
        <v>0</v>
      </c>
      <c r="BM403" s="135">
        <f t="shared" si="230"/>
        <v>0</v>
      </c>
      <c r="BN403" s="134">
        <v>561</v>
      </c>
      <c r="BO403" s="134">
        <v>32</v>
      </c>
      <c r="BP403" s="135">
        <f t="shared" si="231"/>
        <v>5.7040998217468802E-2</v>
      </c>
      <c r="BQ403" s="135">
        <f t="shared" si="232"/>
        <v>0</v>
      </c>
      <c r="BR403" s="125"/>
      <c r="BS403" s="109"/>
      <c r="BT403" s="109"/>
      <c r="BU403" s="109"/>
      <c r="BX403" s="10"/>
    </row>
    <row r="404" spans="1:76" x14ac:dyDescent="0.25">
      <c r="A404" s="122" t="s">
        <v>211</v>
      </c>
      <c r="B404" s="109" t="s">
        <v>221</v>
      </c>
      <c r="C404" s="107" t="s">
        <v>651</v>
      </c>
      <c r="D404" s="6" t="s">
        <v>595</v>
      </c>
      <c r="E404" s="6" t="s">
        <v>6</v>
      </c>
      <c r="F404" s="26">
        <v>835</v>
      </c>
      <c r="G404" s="129">
        <f t="shared" si="233"/>
        <v>45.622747923507823</v>
      </c>
      <c r="H404" s="129">
        <f t="shared" si="234"/>
        <v>48.041406219818427</v>
      </c>
      <c r="I404" s="130">
        <f t="shared" si="205"/>
        <v>5.0345285174288656E-2</v>
      </c>
      <c r="J404" s="137">
        <v>152</v>
      </c>
      <c r="K404" s="137">
        <v>147</v>
      </c>
      <c r="L404" s="130">
        <f t="shared" si="206"/>
        <v>-3.289473684210531E-2</v>
      </c>
      <c r="M404" s="131">
        <v>152</v>
      </c>
      <c r="N404" s="131">
        <v>159.4300521433623</v>
      </c>
      <c r="O404" s="131">
        <v>147</v>
      </c>
      <c r="P404" s="132">
        <f t="shared" si="209"/>
        <v>0.92203444723090866</v>
      </c>
      <c r="Q404" s="132">
        <f t="shared" si="210"/>
        <v>-3.289473684210531E-2</v>
      </c>
      <c r="R404" s="140">
        <f t="shared" si="211"/>
        <v>3</v>
      </c>
      <c r="S404" s="140">
        <f t="shared" si="212"/>
        <v>3.2312925170068025</v>
      </c>
      <c r="T404" s="132">
        <f t="shared" si="213"/>
        <v>7.7097505668934252E-2</v>
      </c>
      <c r="U404" s="133">
        <f t="shared" si="202"/>
        <v>3</v>
      </c>
      <c r="V404" s="133">
        <f t="shared" si="202"/>
        <v>3.0604026845637553</v>
      </c>
      <c r="W404" s="133">
        <f t="shared" si="202"/>
        <v>3.2312925170068025</v>
      </c>
      <c r="X404" s="132">
        <f t="shared" si="214"/>
        <v>1.0558390022675748</v>
      </c>
      <c r="Y404" s="132">
        <f t="shared" si="215"/>
        <v>7.7097505668934252E-2</v>
      </c>
      <c r="Z404" s="134">
        <f t="shared" si="216"/>
        <v>2589.7912938596492</v>
      </c>
      <c r="AA404" s="134">
        <f t="shared" si="216"/>
        <v>2618.0037894736843</v>
      </c>
      <c r="AB404" s="132">
        <f t="shared" si="207"/>
        <v>1.0893733283035667E-2</v>
      </c>
      <c r="AC404" s="131">
        <f t="shared" si="203"/>
        <v>2589.7912938596492</v>
      </c>
      <c r="AD404" s="131">
        <f t="shared" si="203"/>
        <v>2619.293289912282</v>
      </c>
      <c r="AE404" s="131">
        <f t="shared" si="203"/>
        <v>2618.0037894736843</v>
      </c>
      <c r="AF404" s="132">
        <f t="shared" si="217"/>
        <v>0.99950769146641039</v>
      </c>
      <c r="AG404" s="132">
        <f t="shared" si="218"/>
        <v>1.0893733283035667E-2</v>
      </c>
      <c r="AH404" s="134">
        <f t="shared" si="219"/>
        <v>7769.3738815789475</v>
      </c>
      <c r="AI404" s="134">
        <f t="shared" si="219"/>
        <v>8459.5360544217692</v>
      </c>
      <c r="AJ404" s="132">
        <f t="shared" si="220"/>
        <v>8.8831118615514848E-2</v>
      </c>
      <c r="AK404" s="131">
        <f t="shared" si="204"/>
        <v>7769.3738815789475</v>
      </c>
      <c r="AL404" s="131">
        <f t="shared" si="204"/>
        <v>8016.0922161073786</v>
      </c>
      <c r="AM404" s="131">
        <f t="shared" si="204"/>
        <v>8459.5360544217692</v>
      </c>
      <c r="AN404" s="132">
        <f t="shared" si="221"/>
        <v>1.0553192037166617</v>
      </c>
      <c r="AO404" s="132">
        <f t="shared" si="222"/>
        <v>8.8831118615514848E-2</v>
      </c>
      <c r="AP404" s="134">
        <v>456</v>
      </c>
      <c r="AQ404" s="134">
        <v>475</v>
      </c>
      <c r="AR404" s="132">
        <f t="shared" si="223"/>
        <v>4.1666666666666741E-2</v>
      </c>
      <c r="AS404" s="131">
        <v>456</v>
      </c>
      <c r="AT404" s="131">
        <v>487.9201595796855</v>
      </c>
      <c r="AU404" s="131">
        <v>475</v>
      </c>
      <c r="AV404" s="132">
        <f t="shared" si="224"/>
        <v>0.97351993082061739</v>
      </c>
      <c r="AW404" s="132">
        <f t="shared" si="225"/>
        <v>4.1666666666666741E-2</v>
      </c>
      <c r="AX404" s="134">
        <v>1180944.83</v>
      </c>
      <c r="AY404" s="134">
        <v>1243551.8</v>
      </c>
      <c r="AZ404" s="132">
        <f t="shared" si="226"/>
        <v>5.3014305503162218E-2</v>
      </c>
      <c r="BA404" s="131">
        <v>1180944.83</v>
      </c>
      <c r="BB404" s="131">
        <v>1278006</v>
      </c>
      <c r="BC404" s="131">
        <v>1243551.8</v>
      </c>
      <c r="BD404" s="132">
        <f t="shared" si="227"/>
        <v>0.97304065865105493</v>
      </c>
      <c r="BE404" s="132">
        <f t="shared" si="228"/>
        <v>5.3014305503162218E-2</v>
      </c>
      <c r="BF404" s="131">
        <v>122</v>
      </c>
      <c r="BG404" s="131">
        <v>137.11824664633741</v>
      </c>
      <c r="BH404" s="131">
        <v>153</v>
      </c>
      <c r="BI404" s="132">
        <f t="shared" si="229"/>
        <v>1.1158252365538603</v>
      </c>
      <c r="BJ404" s="132">
        <f t="shared" si="208"/>
        <v>0.25409836065573765</v>
      </c>
      <c r="BK404" s="134">
        <v>3412</v>
      </c>
      <c r="BL404" s="134">
        <v>152</v>
      </c>
      <c r="BM404" s="135">
        <f t="shared" si="230"/>
        <v>4.4548651817116064E-2</v>
      </c>
      <c r="BN404" s="134">
        <v>2453</v>
      </c>
      <c r="BO404" s="134">
        <v>147</v>
      </c>
      <c r="BP404" s="135">
        <f t="shared" si="231"/>
        <v>5.9926620464737054E-2</v>
      </c>
      <c r="BQ404" s="135">
        <f t="shared" si="232"/>
        <v>0.34519492780054484</v>
      </c>
      <c r="BR404" s="125"/>
      <c r="BS404" s="109"/>
      <c r="BT404" s="109"/>
      <c r="BU404" s="109"/>
      <c r="BX404" s="10"/>
    </row>
    <row r="405" spans="1:76" x14ac:dyDescent="0.25">
      <c r="A405" s="122" t="s">
        <v>425</v>
      </c>
      <c r="B405" s="109" t="s">
        <v>427</v>
      </c>
      <c r="C405" s="107" t="s">
        <v>651</v>
      </c>
      <c r="D405" s="6" t="s">
        <v>595</v>
      </c>
      <c r="E405" s="6" t="s">
        <v>43</v>
      </c>
      <c r="F405" s="26">
        <v>600</v>
      </c>
      <c r="G405" s="129">
        <f t="shared" si="233"/>
        <v>11.019677419354839</v>
      </c>
      <c r="H405" s="129">
        <f t="shared" si="234"/>
        <v>15.483897849462366</v>
      </c>
      <c r="I405" s="130">
        <f t="shared" si="205"/>
        <v>0.28831373556643136</v>
      </c>
      <c r="J405" s="137">
        <v>31</v>
      </c>
      <c r="K405" s="137">
        <v>60</v>
      </c>
      <c r="L405" s="130">
        <f t="shared" si="206"/>
        <v>0.93548387096774199</v>
      </c>
      <c r="M405" s="131">
        <v>31</v>
      </c>
      <c r="N405" s="131">
        <v>57.48</v>
      </c>
      <c r="O405" s="131">
        <v>60</v>
      </c>
      <c r="P405" s="132">
        <f t="shared" si="209"/>
        <v>1.0438413361169103</v>
      </c>
      <c r="Q405" s="132">
        <f t="shared" si="210"/>
        <v>0.93548387096774199</v>
      </c>
      <c r="R405" s="140">
        <f t="shared" si="211"/>
        <v>2.935483870967742</v>
      </c>
      <c r="S405" s="140">
        <f t="shared" si="212"/>
        <v>2.0833333333333335</v>
      </c>
      <c r="T405" s="132">
        <f t="shared" si="213"/>
        <v>-0.29029304029304026</v>
      </c>
      <c r="U405" s="133">
        <f t="shared" si="202"/>
        <v>2.935483870967742</v>
      </c>
      <c r="V405" s="133">
        <f t="shared" si="202"/>
        <v>3.0615866388308977</v>
      </c>
      <c r="W405" s="133">
        <f t="shared" si="202"/>
        <v>2.0833333333333335</v>
      </c>
      <c r="X405" s="132">
        <f t="shared" si="214"/>
        <v>0.68047505398340724</v>
      </c>
      <c r="Y405" s="132">
        <f t="shared" si="215"/>
        <v>-0.29029304029304026</v>
      </c>
      <c r="Z405" s="134">
        <f t="shared" si="216"/>
        <v>2252.3736263736264</v>
      </c>
      <c r="AA405" s="134">
        <f t="shared" si="216"/>
        <v>2304.0039999999999</v>
      </c>
      <c r="AB405" s="132">
        <f t="shared" si="207"/>
        <v>2.2922650585950777E-2</v>
      </c>
      <c r="AC405" s="131">
        <f t="shared" si="203"/>
        <v>2252.3736263736264</v>
      </c>
      <c r="AD405" s="131">
        <f t="shared" si="203"/>
        <v>2330.6226934878973</v>
      </c>
      <c r="AE405" s="131">
        <f t="shared" si="203"/>
        <v>2304.0039999999999</v>
      </c>
      <c r="AF405" s="132">
        <f t="shared" si="217"/>
        <v>0.98857872037276817</v>
      </c>
      <c r="AG405" s="132">
        <f t="shared" si="218"/>
        <v>2.2922650585950777E-2</v>
      </c>
      <c r="AH405" s="134">
        <f t="shared" si="219"/>
        <v>6611.8064516129034</v>
      </c>
      <c r="AI405" s="134">
        <f t="shared" si="219"/>
        <v>4800.0083333333332</v>
      </c>
      <c r="AJ405" s="132">
        <f t="shared" si="220"/>
        <v>-0.27402467563726018</v>
      </c>
      <c r="AK405" s="131">
        <f t="shared" si="204"/>
        <v>6611.8064516129034</v>
      </c>
      <c r="AL405" s="131">
        <f t="shared" si="204"/>
        <v>7135.4032985386248</v>
      </c>
      <c r="AM405" s="131">
        <f t="shared" si="204"/>
        <v>4800.0083333333332</v>
      </c>
      <c r="AN405" s="132">
        <f t="shared" si="221"/>
        <v>0.67270315811250714</v>
      </c>
      <c r="AO405" s="132">
        <f t="shared" si="222"/>
        <v>-0.27402467563726018</v>
      </c>
      <c r="AP405" s="134">
        <v>91</v>
      </c>
      <c r="AQ405" s="134">
        <v>125</v>
      </c>
      <c r="AR405" s="132">
        <f t="shared" si="223"/>
        <v>0.37362637362637363</v>
      </c>
      <c r="AS405" s="131">
        <v>91</v>
      </c>
      <c r="AT405" s="131">
        <v>175.98</v>
      </c>
      <c r="AU405" s="131">
        <v>125</v>
      </c>
      <c r="AV405" s="132">
        <f t="shared" si="224"/>
        <v>0.71030798954426644</v>
      </c>
      <c r="AW405" s="132">
        <f t="shared" si="225"/>
        <v>0.37362637362637363</v>
      </c>
      <c r="AX405" s="134">
        <v>204966</v>
      </c>
      <c r="AY405" s="134">
        <v>288000.5</v>
      </c>
      <c r="AZ405" s="132">
        <f t="shared" si="226"/>
        <v>0.40511353102465786</v>
      </c>
      <c r="BA405" s="131">
        <v>204966</v>
      </c>
      <c r="BB405" s="131">
        <v>410142.98160000012</v>
      </c>
      <c r="BC405" s="131">
        <v>288000.5</v>
      </c>
      <c r="BD405" s="132">
        <f t="shared" si="227"/>
        <v>0.70219536337422461</v>
      </c>
      <c r="BE405" s="132">
        <f t="shared" si="228"/>
        <v>0.40511353102465786</v>
      </c>
      <c r="BF405" s="131">
        <v>16</v>
      </c>
      <c r="BG405" s="131">
        <v>41</v>
      </c>
      <c r="BH405" s="131">
        <v>41</v>
      </c>
      <c r="BI405" s="132">
        <f t="shared" si="229"/>
        <v>1</v>
      </c>
      <c r="BJ405" s="132">
        <f t="shared" si="208"/>
        <v>1.5625</v>
      </c>
      <c r="BK405" s="134">
        <v>1819</v>
      </c>
      <c r="BL405" s="134">
        <v>31</v>
      </c>
      <c r="BM405" s="135">
        <f t="shared" si="230"/>
        <v>1.7042330951072018E-2</v>
      </c>
      <c r="BN405" s="134">
        <v>1416</v>
      </c>
      <c r="BO405" s="134">
        <v>60</v>
      </c>
      <c r="BP405" s="135">
        <f t="shared" si="231"/>
        <v>4.2372881355932202E-2</v>
      </c>
      <c r="BQ405" s="135">
        <f t="shared" si="232"/>
        <v>1.4863313285948605</v>
      </c>
      <c r="BR405" s="125"/>
      <c r="BS405" s="109"/>
      <c r="BT405" s="109"/>
      <c r="BU405" s="109"/>
      <c r="BX405" s="10"/>
    </row>
    <row r="406" spans="1:76" x14ac:dyDescent="0.25">
      <c r="A406" s="122" t="s">
        <v>125</v>
      </c>
      <c r="B406" s="109" t="s">
        <v>130</v>
      </c>
      <c r="C406" s="107" t="s">
        <v>651</v>
      </c>
      <c r="D406" s="6" t="s">
        <v>595</v>
      </c>
      <c r="E406" s="6" t="s">
        <v>43</v>
      </c>
      <c r="F406" s="26">
        <v>550</v>
      </c>
      <c r="G406" s="129">
        <f t="shared" si="233"/>
        <v>9.1376246334310842</v>
      </c>
      <c r="H406" s="129">
        <f t="shared" si="234"/>
        <v>13.945190615835783</v>
      </c>
      <c r="I406" s="130">
        <f t="shared" si="205"/>
        <v>0.34474724045330407</v>
      </c>
      <c r="J406" s="137">
        <v>49</v>
      </c>
      <c r="K406" s="137">
        <v>62</v>
      </c>
      <c r="L406" s="130">
        <f t="shared" si="206"/>
        <v>0.26530612244897966</v>
      </c>
      <c r="M406" s="131">
        <v>49</v>
      </c>
      <c r="N406" s="131">
        <v>60.178048000000011</v>
      </c>
      <c r="O406" s="131">
        <v>62</v>
      </c>
      <c r="P406" s="132">
        <f t="shared" si="209"/>
        <v>1.0302760235759059</v>
      </c>
      <c r="Q406" s="132">
        <f t="shared" si="210"/>
        <v>0.26530612244897966</v>
      </c>
      <c r="R406" s="140">
        <f t="shared" si="211"/>
        <v>1.6326530612244898</v>
      </c>
      <c r="S406" s="140">
        <f t="shared" si="212"/>
        <v>1.8225806451612903</v>
      </c>
      <c r="T406" s="132">
        <f t="shared" si="213"/>
        <v>0.11633064516129021</v>
      </c>
      <c r="U406" s="133">
        <f t="shared" si="202"/>
        <v>1.6326530612244898</v>
      </c>
      <c r="V406" s="133">
        <f t="shared" si="202"/>
        <v>1.3788231382978724</v>
      </c>
      <c r="W406" s="133">
        <f t="shared" si="202"/>
        <v>1.8225806451612903</v>
      </c>
      <c r="X406" s="132">
        <f t="shared" si="214"/>
        <v>1.3218378735732756</v>
      </c>
      <c r="Y406" s="132">
        <f t="shared" si="215"/>
        <v>0.11633064516129021</v>
      </c>
      <c r="Z406" s="134">
        <f t="shared" si="216"/>
        <v>1947.45625</v>
      </c>
      <c r="AA406" s="134">
        <f t="shared" si="216"/>
        <v>2104.1194690265488</v>
      </c>
      <c r="AB406" s="132">
        <f t="shared" si="207"/>
        <v>8.044505186011186E-2</v>
      </c>
      <c r="AC406" s="131">
        <f t="shared" si="203"/>
        <v>1947.45625</v>
      </c>
      <c r="AD406" s="131">
        <f t="shared" si="203"/>
        <v>1975.0267385394989</v>
      </c>
      <c r="AE406" s="131">
        <f t="shared" si="203"/>
        <v>2104.1194690265493</v>
      </c>
      <c r="AF406" s="132">
        <f t="shared" si="217"/>
        <v>1.0653625229309616</v>
      </c>
      <c r="AG406" s="132">
        <f t="shared" si="218"/>
        <v>8.0445051860112082E-2</v>
      </c>
      <c r="AH406" s="134">
        <f t="shared" si="219"/>
        <v>3179.5204081632655</v>
      </c>
      <c r="AI406" s="134">
        <f t="shared" si="219"/>
        <v>3834.927419354839</v>
      </c>
      <c r="AJ406" s="132">
        <f t="shared" si="220"/>
        <v>0.20613392180432233</v>
      </c>
      <c r="AK406" s="131">
        <f t="shared" si="204"/>
        <v>3179.5204081632655</v>
      </c>
      <c r="AL406" s="131">
        <f t="shared" si="204"/>
        <v>2723.2125658552432</v>
      </c>
      <c r="AM406" s="131">
        <f t="shared" si="204"/>
        <v>3834.9274193548395</v>
      </c>
      <c r="AN406" s="132">
        <f t="shared" si="221"/>
        <v>1.4082365318957224</v>
      </c>
      <c r="AO406" s="132">
        <f t="shared" si="222"/>
        <v>0.20613392180432233</v>
      </c>
      <c r="AP406" s="134">
        <v>80</v>
      </c>
      <c r="AQ406" s="134">
        <v>113</v>
      </c>
      <c r="AR406" s="132">
        <f t="shared" si="223"/>
        <v>0.41250000000000009</v>
      </c>
      <c r="AS406" s="131">
        <v>80</v>
      </c>
      <c r="AT406" s="131">
        <v>82.974885000000015</v>
      </c>
      <c r="AU406" s="131">
        <v>113</v>
      </c>
      <c r="AV406" s="132">
        <f t="shared" si="224"/>
        <v>1.3618578681971054</v>
      </c>
      <c r="AW406" s="132">
        <f t="shared" si="225"/>
        <v>0.41250000000000009</v>
      </c>
      <c r="AX406" s="134">
        <v>155796.5</v>
      </c>
      <c r="AY406" s="134">
        <v>237765.5</v>
      </c>
      <c r="AZ406" s="132">
        <f t="shared" si="226"/>
        <v>0.52612863575240776</v>
      </c>
      <c r="BA406" s="131">
        <v>155796.5</v>
      </c>
      <c r="BB406" s="131">
        <v>163877.61650224001</v>
      </c>
      <c r="BC406" s="131">
        <v>237765.50000000009</v>
      </c>
      <c r="BD406" s="132">
        <f t="shared" si="227"/>
        <v>1.4508723343358494</v>
      </c>
      <c r="BE406" s="132">
        <f t="shared" si="228"/>
        <v>0.52612863575240842</v>
      </c>
      <c r="BF406" s="131">
        <v>26</v>
      </c>
      <c r="BG406" s="131">
        <v>28.323674060101879</v>
      </c>
      <c r="BH406" s="131">
        <v>29</v>
      </c>
      <c r="BI406" s="132">
        <f t="shared" si="229"/>
        <v>1.0238784678309381</v>
      </c>
      <c r="BJ406" s="132">
        <f t="shared" si="208"/>
        <v>0.11538461538461542</v>
      </c>
      <c r="BK406" s="134">
        <v>2273</v>
      </c>
      <c r="BL406" s="134">
        <v>49</v>
      </c>
      <c r="BM406" s="135">
        <f t="shared" si="230"/>
        <v>2.1557413110426749E-2</v>
      </c>
      <c r="BN406" s="134">
        <v>1706</v>
      </c>
      <c r="BO406" s="134">
        <v>62</v>
      </c>
      <c r="BP406" s="135">
        <f t="shared" si="231"/>
        <v>3.6342321219226259E-2</v>
      </c>
      <c r="BQ406" s="135">
        <f t="shared" si="232"/>
        <v>0.68583869655716923</v>
      </c>
      <c r="BR406" s="125"/>
      <c r="BS406" s="109"/>
      <c r="BT406" s="109"/>
      <c r="BU406" s="109"/>
      <c r="BX406" s="10"/>
    </row>
    <row r="407" spans="1:76" x14ac:dyDescent="0.25">
      <c r="A407" s="122" t="s">
        <v>425</v>
      </c>
      <c r="B407" s="109" t="s">
        <v>436</v>
      </c>
      <c r="C407" s="107" t="s">
        <v>651</v>
      </c>
      <c r="D407" s="6" t="s">
        <v>595</v>
      </c>
      <c r="E407" s="6" t="s">
        <v>6</v>
      </c>
      <c r="F407" s="26">
        <v>1250</v>
      </c>
      <c r="G407" s="129">
        <f t="shared" si="233"/>
        <v>7.7867612903225805</v>
      </c>
      <c r="H407" s="129">
        <f t="shared" si="234"/>
        <v>7.6761187096774188</v>
      </c>
      <c r="I407" s="130">
        <f t="shared" si="205"/>
        <v>-1.4413870450657906E-2</v>
      </c>
      <c r="J407" s="137">
        <v>60</v>
      </c>
      <c r="K407" s="137">
        <v>51</v>
      </c>
      <c r="L407" s="130">
        <f t="shared" si="206"/>
        <v>-0.15000000000000002</v>
      </c>
      <c r="M407" s="131">
        <v>60</v>
      </c>
      <c r="N407" s="131">
        <v>66.000000000000028</v>
      </c>
      <c r="O407" s="131">
        <v>51</v>
      </c>
      <c r="P407" s="132">
        <f t="shared" si="209"/>
        <v>0.77272727272727237</v>
      </c>
      <c r="Q407" s="132">
        <f t="shared" si="210"/>
        <v>-0.15000000000000002</v>
      </c>
      <c r="R407" s="140">
        <f t="shared" si="211"/>
        <v>1.8833333333333333</v>
      </c>
      <c r="S407" s="140">
        <f t="shared" si="212"/>
        <v>2.215686274509804</v>
      </c>
      <c r="T407" s="132">
        <f t="shared" si="213"/>
        <v>0.17647058823529416</v>
      </c>
      <c r="U407" s="133">
        <f t="shared" si="202"/>
        <v>1.8833333333333333</v>
      </c>
      <c r="V407" s="133">
        <f t="shared" si="202"/>
        <v>1.8833333333333324</v>
      </c>
      <c r="W407" s="133">
        <f t="shared" si="202"/>
        <v>2.215686274509804</v>
      </c>
      <c r="X407" s="132">
        <f t="shared" si="214"/>
        <v>1.1764705882352948</v>
      </c>
      <c r="Y407" s="132">
        <f t="shared" si="215"/>
        <v>0.17647058823529416</v>
      </c>
      <c r="Z407" s="134">
        <f t="shared" si="216"/>
        <v>2670.2389380530972</v>
      </c>
      <c r="AA407" s="134">
        <f t="shared" si="216"/>
        <v>2632.297345132743</v>
      </c>
      <c r="AB407" s="132">
        <f t="shared" si="207"/>
        <v>-1.4209062859377619E-2</v>
      </c>
      <c r="AC407" s="131">
        <f t="shared" si="203"/>
        <v>2670.2389380530972</v>
      </c>
      <c r="AD407" s="131">
        <f t="shared" si="203"/>
        <v>2696.941327433628</v>
      </c>
      <c r="AE407" s="131">
        <f t="shared" si="203"/>
        <v>2632.297345132743</v>
      </c>
      <c r="AF407" s="132">
        <f t="shared" si="217"/>
        <v>0.97603063083229946</v>
      </c>
      <c r="AG407" s="132">
        <f t="shared" si="218"/>
        <v>-1.4209062859377619E-2</v>
      </c>
      <c r="AH407" s="134">
        <f t="shared" si="219"/>
        <v>5028.95</v>
      </c>
      <c r="AI407" s="134">
        <f t="shared" si="219"/>
        <v>5832.3450980392154</v>
      </c>
      <c r="AJ407" s="132">
        <f t="shared" si="220"/>
        <v>0.15975404369484991</v>
      </c>
      <c r="AK407" s="131">
        <f t="shared" si="204"/>
        <v>5028.95</v>
      </c>
      <c r="AL407" s="131">
        <f t="shared" si="204"/>
        <v>5079.239499999997</v>
      </c>
      <c r="AM407" s="131">
        <f t="shared" si="204"/>
        <v>5832.3450980392154</v>
      </c>
      <c r="AN407" s="132">
        <f t="shared" si="221"/>
        <v>1.1482713303909411</v>
      </c>
      <c r="AO407" s="132">
        <f t="shared" si="222"/>
        <v>0.15975404369484991</v>
      </c>
      <c r="AP407" s="134">
        <v>113</v>
      </c>
      <c r="AQ407" s="134">
        <v>113</v>
      </c>
      <c r="AR407" s="132">
        <f t="shared" si="223"/>
        <v>0</v>
      </c>
      <c r="AS407" s="131">
        <v>113</v>
      </c>
      <c r="AT407" s="131">
        <v>124.3</v>
      </c>
      <c r="AU407" s="131">
        <v>113</v>
      </c>
      <c r="AV407" s="132">
        <f t="shared" si="224"/>
        <v>0.90909090909090906</v>
      </c>
      <c r="AW407" s="132">
        <f t="shared" si="225"/>
        <v>0</v>
      </c>
      <c r="AX407" s="134">
        <v>301737</v>
      </c>
      <c r="AY407" s="134">
        <v>297449.59999999998</v>
      </c>
      <c r="AZ407" s="132">
        <f t="shared" si="226"/>
        <v>-1.4209062859377619E-2</v>
      </c>
      <c r="BA407" s="131">
        <v>301737</v>
      </c>
      <c r="BB407" s="131">
        <v>335229.80699999997</v>
      </c>
      <c r="BC407" s="131">
        <v>297449.59999999998</v>
      </c>
      <c r="BD407" s="132">
        <f t="shared" si="227"/>
        <v>0.88730057348390856</v>
      </c>
      <c r="BE407" s="132">
        <f t="shared" si="228"/>
        <v>-1.4209062859377619E-2</v>
      </c>
      <c r="BF407" s="131">
        <v>21</v>
      </c>
      <c r="BG407" s="131">
        <v>30</v>
      </c>
      <c r="BH407" s="131">
        <v>29</v>
      </c>
      <c r="BI407" s="132">
        <f t="shared" si="229"/>
        <v>0.96666666666666667</v>
      </c>
      <c r="BJ407" s="132">
        <f t="shared" si="208"/>
        <v>0.38095238095238093</v>
      </c>
      <c r="BK407" s="134">
        <v>1710</v>
      </c>
      <c r="BL407" s="134">
        <v>60</v>
      </c>
      <c r="BM407" s="135">
        <f t="shared" si="230"/>
        <v>3.5087719298245612E-2</v>
      </c>
      <c r="BN407" s="134">
        <v>2232</v>
      </c>
      <c r="BO407" s="134">
        <v>51</v>
      </c>
      <c r="BP407" s="135">
        <f t="shared" si="231"/>
        <v>2.2849462365591398E-2</v>
      </c>
      <c r="BQ407" s="135">
        <f t="shared" si="232"/>
        <v>-0.34879032258064513</v>
      </c>
      <c r="BR407" s="125"/>
      <c r="BS407" s="109"/>
      <c r="BT407" s="109"/>
      <c r="BU407" s="109"/>
      <c r="BX407" s="10"/>
    </row>
    <row r="408" spans="1:76" x14ac:dyDescent="0.25">
      <c r="A408" s="122" t="s">
        <v>425</v>
      </c>
      <c r="B408" s="109" t="s">
        <v>437</v>
      </c>
      <c r="C408" s="107" t="s">
        <v>651</v>
      </c>
      <c r="D408" s="6" t="s">
        <v>595</v>
      </c>
      <c r="E408" s="6" t="s">
        <v>6</v>
      </c>
      <c r="F408" s="26">
        <v>650</v>
      </c>
      <c r="G408" s="129">
        <f t="shared" si="233"/>
        <v>9.7085856079404476</v>
      </c>
      <c r="H408" s="129">
        <f t="shared" si="234"/>
        <v>14.577692307692308</v>
      </c>
      <c r="I408" s="130">
        <f t="shared" si="205"/>
        <v>0.33401080205147055</v>
      </c>
      <c r="J408" s="137">
        <v>44</v>
      </c>
      <c r="K408" s="137">
        <v>49</v>
      </c>
      <c r="L408" s="130">
        <f t="shared" si="206"/>
        <v>0.11363636363636354</v>
      </c>
      <c r="M408" s="131">
        <v>44</v>
      </c>
      <c r="N408" s="131">
        <v>46.2</v>
      </c>
      <c r="O408" s="131">
        <v>49</v>
      </c>
      <c r="P408" s="132">
        <f t="shared" si="209"/>
        <v>1.0606060606060606</v>
      </c>
      <c r="Q408" s="132">
        <f t="shared" si="210"/>
        <v>0.11363636363636354</v>
      </c>
      <c r="R408" s="140">
        <f t="shared" si="211"/>
        <v>1.6363636363636365</v>
      </c>
      <c r="S408" s="140">
        <f t="shared" si="212"/>
        <v>2.3469387755102042</v>
      </c>
      <c r="T408" s="132">
        <f t="shared" si="213"/>
        <v>0.43424036281179146</v>
      </c>
      <c r="U408" s="133">
        <f t="shared" si="202"/>
        <v>1.6363636363636365</v>
      </c>
      <c r="V408" s="133">
        <f t="shared" si="202"/>
        <v>1.6363636363636367</v>
      </c>
      <c r="W408" s="133">
        <f t="shared" si="202"/>
        <v>2.3469387755102042</v>
      </c>
      <c r="X408" s="132">
        <f t="shared" si="214"/>
        <v>1.4342403628117912</v>
      </c>
      <c r="Y408" s="132">
        <f t="shared" si="215"/>
        <v>0.43424036281179146</v>
      </c>
      <c r="Z408" s="134">
        <f t="shared" si="216"/>
        <v>2717.0555555555557</v>
      </c>
      <c r="AA408" s="134">
        <f t="shared" si="216"/>
        <v>2554.2652173913043</v>
      </c>
      <c r="AB408" s="132">
        <f t="shared" si="207"/>
        <v>-5.9914247182540792E-2</v>
      </c>
      <c r="AC408" s="131">
        <f t="shared" si="203"/>
        <v>2717.0555555555557</v>
      </c>
      <c r="AD408" s="131">
        <f t="shared" si="203"/>
        <v>2744.2261111111115</v>
      </c>
      <c r="AE408" s="131">
        <f t="shared" si="203"/>
        <v>2554.2652173913043</v>
      </c>
      <c r="AF408" s="132">
        <f t="shared" si="217"/>
        <v>0.93077797308659316</v>
      </c>
      <c r="AG408" s="132">
        <f t="shared" si="218"/>
        <v>-5.9914247182540792E-2</v>
      </c>
      <c r="AH408" s="134">
        <f t="shared" si="219"/>
        <v>4446.0909090909099</v>
      </c>
      <c r="AI408" s="134">
        <f t="shared" si="219"/>
        <v>5994.7040816326535</v>
      </c>
      <c r="AJ408" s="132">
        <f t="shared" si="220"/>
        <v>0.34830893119510864</v>
      </c>
      <c r="AK408" s="131">
        <f t="shared" si="204"/>
        <v>4446.0909090909099</v>
      </c>
      <c r="AL408" s="131">
        <f t="shared" si="204"/>
        <v>4490.5518181818197</v>
      </c>
      <c r="AM408" s="131">
        <f t="shared" si="204"/>
        <v>5994.7040816326535</v>
      </c>
      <c r="AN408" s="132">
        <f t="shared" si="221"/>
        <v>1.3349593378169391</v>
      </c>
      <c r="AO408" s="132">
        <f t="shared" si="222"/>
        <v>0.34830893119510864</v>
      </c>
      <c r="AP408" s="134">
        <v>72</v>
      </c>
      <c r="AQ408" s="134">
        <v>115</v>
      </c>
      <c r="AR408" s="132">
        <f t="shared" si="223"/>
        <v>0.59722222222222232</v>
      </c>
      <c r="AS408" s="131">
        <v>72</v>
      </c>
      <c r="AT408" s="131">
        <v>75.600000000000023</v>
      </c>
      <c r="AU408" s="131">
        <v>115</v>
      </c>
      <c r="AV408" s="132">
        <f t="shared" si="224"/>
        <v>1.5211640211640207</v>
      </c>
      <c r="AW408" s="132">
        <f t="shared" si="225"/>
        <v>0.59722222222222232</v>
      </c>
      <c r="AX408" s="134">
        <v>195628</v>
      </c>
      <c r="AY408" s="134">
        <v>293740.5</v>
      </c>
      <c r="AZ408" s="132">
        <f t="shared" si="226"/>
        <v>0.50152585519455295</v>
      </c>
      <c r="BA408" s="131">
        <v>195628</v>
      </c>
      <c r="BB408" s="131">
        <v>207463.49400000009</v>
      </c>
      <c r="BC408" s="131">
        <v>293740.5</v>
      </c>
      <c r="BD408" s="132">
        <f t="shared" si="227"/>
        <v>1.4158659643512987</v>
      </c>
      <c r="BE408" s="132">
        <f t="shared" si="228"/>
        <v>0.50152585519455295</v>
      </c>
      <c r="BF408" s="131">
        <v>13</v>
      </c>
      <c r="BG408" s="131">
        <v>18</v>
      </c>
      <c r="BH408" s="131">
        <v>29</v>
      </c>
      <c r="BI408" s="132">
        <f t="shared" si="229"/>
        <v>1.6111111111111112</v>
      </c>
      <c r="BJ408" s="132">
        <f t="shared" si="208"/>
        <v>1.2307692307692308</v>
      </c>
      <c r="BK408" s="134">
        <v>1933</v>
      </c>
      <c r="BL408" s="134">
        <v>44</v>
      </c>
      <c r="BM408" s="135">
        <f t="shared" si="230"/>
        <v>2.2762545266425245E-2</v>
      </c>
      <c r="BN408" s="134">
        <v>2102</v>
      </c>
      <c r="BO408" s="134">
        <v>49</v>
      </c>
      <c r="BP408" s="135">
        <f t="shared" si="231"/>
        <v>2.3311132254995242E-2</v>
      </c>
      <c r="BQ408" s="135">
        <f t="shared" si="232"/>
        <v>2.4100423838768315E-2</v>
      </c>
      <c r="BR408" s="125"/>
      <c r="BS408" s="109"/>
      <c r="BT408" s="109"/>
      <c r="BU408" s="109"/>
      <c r="BX408" s="10"/>
    </row>
    <row r="409" spans="1:76" x14ac:dyDescent="0.25">
      <c r="A409" s="122" t="s">
        <v>148</v>
      </c>
      <c r="B409" s="109" t="s">
        <v>158</v>
      </c>
      <c r="C409" s="107" t="s">
        <v>651</v>
      </c>
      <c r="D409" s="6" t="s">
        <v>595</v>
      </c>
      <c r="E409" s="6" t="s">
        <v>45</v>
      </c>
      <c r="F409" s="26">
        <v>670</v>
      </c>
      <c r="G409" s="129">
        <f t="shared" si="233"/>
        <v>12.754068367838228</v>
      </c>
      <c r="H409" s="129">
        <f t="shared" si="234"/>
        <v>13.356018295618682</v>
      </c>
      <c r="I409" s="130">
        <f t="shared" si="205"/>
        <v>4.506956448074937E-2</v>
      </c>
      <c r="J409" s="137">
        <v>47</v>
      </c>
      <c r="K409" s="137">
        <v>48</v>
      </c>
      <c r="L409" s="130">
        <f t="shared" si="206"/>
        <v>2.1276595744680771E-2</v>
      </c>
      <c r="M409" s="131">
        <v>47</v>
      </c>
      <c r="N409" s="131">
        <v>49.35</v>
      </c>
      <c r="O409" s="131">
        <v>48</v>
      </c>
      <c r="P409" s="132">
        <f t="shared" si="209"/>
        <v>0.97264437689969607</v>
      </c>
      <c r="Q409" s="132">
        <f t="shared" si="210"/>
        <v>2.1276595744680771E-2</v>
      </c>
      <c r="R409" s="140">
        <f t="shared" si="211"/>
        <v>2.0851063829787235</v>
      </c>
      <c r="S409" s="140">
        <f t="shared" si="212"/>
        <v>2.2708333333333335</v>
      </c>
      <c r="T409" s="132">
        <f t="shared" si="213"/>
        <v>8.9073129251700633E-2</v>
      </c>
      <c r="U409" s="133">
        <f t="shared" si="202"/>
        <v>2.0851063829787235</v>
      </c>
      <c r="V409" s="133">
        <f t="shared" si="202"/>
        <v>2.0851063829787235</v>
      </c>
      <c r="W409" s="133">
        <f t="shared" si="202"/>
        <v>2.2708333333333335</v>
      </c>
      <c r="X409" s="132">
        <f t="shared" si="214"/>
        <v>1.0890731292517006</v>
      </c>
      <c r="Y409" s="132">
        <f t="shared" si="215"/>
        <v>8.9073129251700633E-2</v>
      </c>
      <c r="Z409" s="134">
        <f t="shared" si="216"/>
        <v>2703.0816326530612</v>
      </c>
      <c r="AA409" s="134">
        <f t="shared" si="216"/>
        <v>2544.9954128440368</v>
      </c>
      <c r="AB409" s="132">
        <f t="shared" si="207"/>
        <v>-5.8483701675655086E-2</v>
      </c>
      <c r="AC409" s="131">
        <f t="shared" si="203"/>
        <v>2703.0816326530612</v>
      </c>
      <c r="AD409" s="131">
        <f t="shared" si="203"/>
        <v>2730.112448979593</v>
      </c>
      <c r="AE409" s="131">
        <f t="shared" si="203"/>
        <v>2544.9954128440368</v>
      </c>
      <c r="AF409" s="132">
        <f t="shared" si="217"/>
        <v>0.93219435477657864</v>
      </c>
      <c r="AG409" s="132">
        <f t="shared" si="218"/>
        <v>-5.8483701675655086E-2</v>
      </c>
      <c r="AH409" s="134">
        <f t="shared" si="219"/>
        <v>5636.2127659574471</v>
      </c>
      <c r="AI409" s="134">
        <f t="shared" si="219"/>
        <v>5779.260416666667</v>
      </c>
      <c r="AJ409" s="132">
        <f t="shared" si="220"/>
        <v>2.5380101257572063E-2</v>
      </c>
      <c r="AK409" s="131">
        <f t="shared" si="204"/>
        <v>5636.2127659574471</v>
      </c>
      <c r="AL409" s="131">
        <f t="shared" si="204"/>
        <v>5692.5748936170239</v>
      </c>
      <c r="AM409" s="131">
        <f t="shared" si="204"/>
        <v>5779.260416666667</v>
      </c>
      <c r="AN409" s="132">
        <f t="shared" si="221"/>
        <v>1.0152278230272986</v>
      </c>
      <c r="AO409" s="132">
        <f t="shared" si="222"/>
        <v>2.5380101257572063E-2</v>
      </c>
      <c r="AP409" s="134">
        <v>98</v>
      </c>
      <c r="AQ409" s="134">
        <v>109</v>
      </c>
      <c r="AR409" s="132">
        <f t="shared" si="223"/>
        <v>0.11224489795918369</v>
      </c>
      <c r="AS409" s="131">
        <v>98</v>
      </c>
      <c r="AT409" s="131">
        <v>102.9</v>
      </c>
      <c r="AU409" s="131">
        <v>109</v>
      </c>
      <c r="AV409" s="132">
        <f t="shared" si="224"/>
        <v>1.0592808551992225</v>
      </c>
      <c r="AW409" s="132">
        <f t="shared" si="225"/>
        <v>0.11224489795918369</v>
      </c>
      <c r="AX409" s="134">
        <v>264902</v>
      </c>
      <c r="AY409" s="134">
        <v>277404.5</v>
      </c>
      <c r="AZ409" s="132">
        <f t="shared" si="226"/>
        <v>4.7196699156669242E-2</v>
      </c>
      <c r="BA409" s="131">
        <v>264902</v>
      </c>
      <c r="BB409" s="131">
        <v>280928.57100000011</v>
      </c>
      <c r="BC409" s="131">
        <v>277404.5</v>
      </c>
      <c r="BD409" s="132">
        <f t="shared" si="227"/>
        <v>0.98745563333962172</v>
      </c>
      <c r="BE409" s="132">
        <f t="shared" si="228"/>
        <v>4.7196699156669242E-2</v>
      </c>
      <c r="BF409" s="131">
        <v>26</v>
      </c>
      <c r="BG409" s="131">
        <v>28.66500000000001</v>
      </c>
      <c r="BH409" s="131">
        <v>30</v>
      </c>
      <c r="BI409" s="132">
        <f t="shared" si="229"/>
        <v>1.0465724751439034</v>
      </c>
      <c r="BJ409" s="132">
        <f t="shared" si="208"/>
        <v>0.15384615384615374</v>
      </c>
      <c r="BK409" s="134">
        <v>1438</v>
      </c>
      <c r="BL409" s="134">
        <v>46</v>
      </c>
      <c r="BM409" s="135">
        <f t="shared" si="230"/>
        <v>3.1988873435326845E-2</v>
      </c>
      <c r="BN409" s="134">
        <v>812</v>
      </c>
      <c r="BO409" s="134">
        <v>48</v>
      </c>
      <c r="BP409" s="135">
        <f t="shared" si="231"/>
        <v>5.9113300492610835E-2</v>
      </c>
      <c r="BQ409" s="135">
        <f t="shared" si="232"/>
        <v>0.8479331762690081</v>
      </c>
      <c r="BR409" s="125"/>
      <c r="BS409" s="109"/>
      <c r="BT409" s="109"/>
      <c r="BU409" s="109"/>
      <c r="BX409" s="10"/>
    </row>
    <row r="410" spans="1:76" x14ac:dyDescent="0.25">
      <c r="A410" s="122" t="s">
        <v>425</v>
      </c>
      <c r="B410" s="109" t="s">
        <v>431</v>
      </c>
      <c r="C410" s="107" t="s">
        <v>651</v>
      </c>
      <c r="D410" s="6" t="s">
        <v>595</v>
      </c>
      <c r="E410" s="6" t="s">
        <v>45</v>
      </c>
      <c r="F410" s="26">
        <v>965</v>
      </c>
      <c r="G410" s="129">
        <f t="shared" si="233"/>
        <v>10.042721042955035</v>
      </c>
      <c r="H410" s="129">
        <f t="shared" si="234"/>
        <v>10.744776867792082</v>
      </c>
      <c r="I410" s="130">
        <f t="shared" si="205"/>
        <v>6.5339265158822241E-2</v>
      </c>
      <c r="J410" s="137">
        <v>43</v>
      </c>
      <c r="K410" s="137">
        <v>59</v>
      </c>
      <c r="L410" s="130">
        <f t="shared" si="206"/>
        <v>0.37209302325581395</v>
      </c>
      <c r="M410" s="131">
        <v>43</v>
      </c>
      <c r="N410" s="131">
        <v>45.13</v>
      </c>
      <c r="O410" s="131">
        <v>59</v>
      </c>
      <c r="P410" s="132">
        <f t="shared" si="209"/>
        <v>1.3073343673831155</v>
      </c>
      <c r="Q410" s="132">
        <f t="shared" si="210"/>
        <v>0.37209302325581395</v>
      </c>
      <c r="R410" s="140">
        <f t="shared" si="211"/>
        <v>3.0697674418604652</v>
      </c>
      <c r="S410" s="140">
        <f t="shared" si="212"/>
        <v>2.0677966101694913</v>
      </c>
      <c r="T410" s="132">
        <f t="shared" si="213"/>
        <v>-0.32639958911145361</v>
      </c>
      <c r="U410" s="133">
        <f t="shared" si="202"/>
        <v>3.0697674418604652</v>
      </c>
      <c r="V410" s="133">
        <f t="shared" si="202"/>
        <v>3.0666962109461573</v>
      </c>
      <c r="W410" s="133">
        <f t="shared" si="202"/>
        <v>2.0677966101694913</v>
      </c>
      <c r="X410" s="132">
        <f t="shared" si="214"/>
        <v>0.67427500734789803</v>
      </c>
      <c r="Y410" s="132">
        <f t="shared" si="215"/>
        <v>-0.32639958911145361</v>
      </c>
      <c r="Z410" s="134">
        <f t="shared" si="216"/>
        <v>2275.969696969697</v>
      </c>
      <c r="AA410" s="134">
        <f t="shared" si="216"/>
        <v>2634.6721311475408</v>
      </c>
      <c r="AB410" s="132">
        <f t="shared" si="207"/>
        <v>0.15760422234770188</v>
      </c>
      <c r="AC410" s="131">
        <f t="shared" si="203"/>
        <v>2275.9696969696961</v>
      </c>
      <c r="AD410" s="131">
        <f t="shared" si="203"/>
        <v>2299.7276734104039</v>
      </c>
      <c r="AE410" s="131">
        <f t="shared" si="203"/>
        <v>2634.6721311475421</v>
      </c>
      <c r="AF410" s="132">
        <f t="shared" si="217"/>
        <v>1.1456452699203419</v>
      </c>
      <c r="AG410" s="132">
        <f t="shared" si="218"/>
        <v>0.15760422234770299</v>
      </c>
      <c r="AH410" s="134">
        <f t="shared" si="219"/>
        <v>6986.6976744186049</v>
      </c>
      <c r="AI410" s="134">
        <f t="shared" si="219"/>
        <v>5447.966101694914</v>
      </c>
      <c r="AJ410" s="132">
        <f t="shared" si="220"/>
        <v>-0.22023732018027187</v>
      </c>
      <c r="AK410" s="131">
        <f t="shared" si="204"/>
        <v>6986.6976744186022</v>
      </c>
      <c r="AL410" s="131">
        <f t="shared" si="204"/>
        <v>7052.5661422557077</v>
      </c>
      <c r="AM410" s="131">
        <f t="shared" si="204"/>
        <v>5447.9661016949176</v>
      </c>
      <c r="AN410" s="132">
        <f t="shared" si="221"/>
        <v>0.77247997279362324</v>
      </c>
      <c r="AO410" s="132">
        <f t="shared" si="222"/>
        <v>-0.22023732018027098</v>
      </c>
      <c r="AP410" s="134">
        <v>132</v>
      </c>
      <c r="AQ410" s="134">
        <v>122</v>
      </c>
      <c r="AR410" s="132">
        <f t="shared" si="223"/>
        <v>-7.5757575757575801E-2</v>
      </c>
      <c r="AS410" s="131">
        <v>132</v>
      </c>
      <c r="AT410" s="131">
        <v>138.40000000000009</v>
      </c>
      <c r="AU410" s="131">
        <v>122</v>
      </c>
      <c r="AV410" s="132">
        <f t="shared" si="224"/>
        <v>0.88150289017340977</v>
      </c>
      <c r="AW410" s="132">
        <f t="shared" si="225"/>
        <v>-7.5757575757575801E-2</v>
      </c>
      <c r="AX410" s="134">
        <v>300428</v>
      </c>
      <c r="AY410" s="134">
        <v>321430</v>
      </c>
      <c r="AZ410" s="132">
        <f t="shared" si="226"/>
        <v>6.9906932775906316E-2</v>
      </c>
      <c r="BA410" s="131">
        <v>300427.99999999988</v>
      </c>
      <c r="BB410" s="131">
        <v>318282.31000000011</v>
      </c>
      <c r="BC410" s="131">
        <v>321430.00000000012</v>
      </c>
      <c r="BD410" s="132">
        <f t="shared" si="227"/>
        <v>1.0098896165482776</v>
      </c>
      <c r="BE410" s="132">
        <f t="shared" si="228"/>
        <v>6.9906932775907205E-2</v>
      </c>
      <c r="BF410" s="131">
        <v>24</v>
      </c>
      <c r="BG410" s="131">
        <v>37</v>
      </c>
      <c r="BH410" s="131">
        <v>38</v>
      </c>
      <c r="BI410" s="132">
        <f t="shared" si="229"/>
        <v>1.027027027027027</v>
      </c>
      <c r="BJ410" s="132">
        <f t="shared" si="208"/>
        <v>0.58333333333333326</v>
      </c>
      <c r="BK410" s="134">
        <v>2831</v>
      </c>
      <c r="BL410" s="134">
        <v>43</v>
      </c>
      <c r="BM410" s="135">
        <f t="shared" si="230"/>
        <v>1.5188979159307664E-2</v>
      </c>
      <c r="BN410" s="134">
        <v>2076</v>
      </c>
      <c r="BO410" s="134">
        <v>47</v>
      </c>
      <c r="BP410" s="135">
        <f t="shared" si="231"/>
        <v>2.2639691714836225E-2</v>
      </c>
      <c r="BQ410" s="135">
        <f t="shared" si="232"/>
        <v>0.49053412196979895</v>
      </c>
      <c r="BR410" s="125"/>
      <c r="BS410" s="109"/>
      <c r="BT410" s="109"/>
      <c r="BU410" s="109"/>
      <c r="BX410" s="10"/>
    </row>
    <row r="411" spans="1:76" x14ac:dyDescent="0.25">
      <c r="A411" s="122" t="s">
        <v>378</v>
      </c>
      <c r="B411" s="109" t="s">
        <v>412</v>
      </c>
      <c r="C411" s="107" t="s">
        <v>651</v>
      </c>
      <c r="D411" s="6" t="s">
        <v>595</v>
      </c>
      <c r="E411" s="6" t="s">
        <v>6</v>
      </c>
      <c r="F411" s="26">
        <v>820</v>
      </c>
      <c r="G411" s="129">
        <f t="shared" si="233"/>
        <v>29.440703383162855</v>
      </c>
      <c r="H411" s="129">
        <f t="shared" si="234"/>
        <v>37.226359952793075</v>
      </c>
      <c r="I411" s="130">
        <f t="shared" si="205"/>
        <v>0.20914364389919529</v>
      </c>
      <c r="J411" s="137">
        <v>115</v>
      </c>
      <c r="K411" s="137">
        <v>158</v>
      </c>
      <c r="L411" s="130">
        <f t="shared" si="206"/>
        <v>0.37391304347826093</v>
      </c>
      <c r="M411" s="131">
        <v>115</v>
      </c>
      <c r="N411" s="131">
        <v>129</v>
      </c>
      <c r="O411" s="131">
        <v>158</v>
      </c>
      <c r="P411" s="132">
        <f t="shared" si="209"/>
        <v>1.2248062015503876</v>
      </c>
      <c r="Q411" s="132">
        <f t="shared" si="210"/>
        <v>0.37391304347826093</v>
      </c>
      <c r="R411" s="140">
        <f t="shared" si="211"/>
        <v>2.3217391304347825</v>
      </c>
      <c r="S411" s="140">
        <f t="shared" si="212"/>
        <v>2.0759493670886076</v>
      </c>
      <c r="T411" s="132">
        <f t="shared" si="213"/>
        <v>-0.10586450481202292</v>
      </c>
      <c r="U411" s="133">
        <f t="shared" si="202"/>
        <v>2.3217391304347825</v>
      </c>
      <c r="V411" s="133">
        <f t="shared" si="202"/>
        <v>2.3255813953488373</v>
      </c>
      <c r="W411" s="133">
        <f t="shared" si="202"/>
        <v>2.0759493670886076</v>
      </c>
      <c r="X411" s="132">
        <f t="shared" si="214"/>
        <v>0.89265822784810123</v>
      </c>
      <c r="Y411" s="132">
        <f t="shared" si="215"/>
        <v>-0.10586450481202292</v>
      </c>
      <c r="Z411" s="134">
        <f t="shared" si="216"/>
        <v>2802.9313857677894</v>
      </c>
      <c r="AA411" s="134">
        <f t="shared" si="216"/>
        <v>2885.0428963414633</v>
      </c>
      <c r="AB411" s="132">
        <f t="shared" si="207"/>
        <v>2.9294870003099049E-2</v>
      </c>
      <c r="AC411" s="131">
        <f t="shared" si="203"/>
        <v>2802.9313857677894</v>
      </c>
      <c r="AD411" s="131">
        <f t="shared" si="203"/>
        <v>2828.1206613333334</v>
      </c>
      <c r="AE411" s="131">
        <f t="shared" si="203"/>
        <v>2885.0428963414633</v>
      </c>
      <c r="AF411" s="132">
        <f t="shared" si="217"/>
        <v>1.0201272299963657</v>
      </c>
      <c r="AG411" s="132">
        <f t="shared" si="218"/>
        <v>2.9294870003099049E-2</v>
      </c>
      <c r="AH411" s="134">
        <f t="shared" si="219"/>
        <v>6507.6754782608668</v>
      </c>
      <c r="AI411" s="134">
        <f t="shared" si="219"/>
        <v>5989.2029746835442</v>
      </c>
      <c r="AJ411" s="132">
        <f t="shared" si="220"/>
        <v>-7.9670921715334408E-2</v>
      </c>
      <c r="AK411" s="131">
        <f t="shared" si="204"/>
        <v>6507.6754782608668</v>
      </c>
      <c r="AL411" s="131">
        <f t="shared" si="204"/>
        <v>6577.0247937984504</v>
      </c>
      <c r="AM411" s="131">
        <f t="shared" si="204"/>
        <v>5989.2029746835442</v>
      </c>
      <c r="AN411" s="132">
        <f t="shared" si="221"/>
        <v>0.91062496530814818</v>
      </c>
      <c r="AO411" s="132">
        <f t="shared" si="222"/>
        <v>-7.9670921715334408E-2</v>
      </c>
      <c r="AP411" s="134">
        <v>267</v>
      </c>
      <c r="AQ411" s="134">
        <v>328</v>
      </c>
      <c r="AR411" s="132">
        <f t="shared" si="223"/>
        <v>0.22846441947565532</v>
      </c>
      <c r="AS411" s="131">
        <v>267</v>
      </c>
      <c r="AT411" s="131">
        <v>300</v>
      </c>
      <c r="AU411" s="131">
        <v>328</v>
      </c>
      <c r="AV411" s="132">
        <f t="shared" si="224"/>
        <v>1.0933333333333333</v>
      </c>
      <c r="AW411" s="132">
        <f t="shared" si="225"/>
        <v>0.22846441947565532</v>
      </c>
      <c r="AX411" s="134">
        <v>748382.67999999982</v>
      </c>
      <c r="AY411" s="134">
        <v>946294.07</v>
      </c>
      <c r="AZ411" s="132">
        <f t="shared" si="226"/>
        <v>0.26445212494762727</v>
      </c>
      <c r="BA411" s="131">
        <v>748382.67999999982</v>
      </c>
      <c r="BB411" s="131">
        <v>848436.19839999999</v>
      </c>
      <c r="BC411" s="131">
        <v>946294.07</v>
      </c>
      <c r="BD411" s="132">
        <f t="shared" si="227"/>
        <v>1.1153391047960266</v>
      </c>
      <c r="BE411" s="132">
        <f t="shared" si="228"/>
        <v>0.26445212494762727</v>
      </c>
      <c r="BF411" s="131">
        <v>89</v>
      </c>
      <c r="BG411" s="131">
        <v>105</v>
      </c>
      <c r="BH411" s="131">
        <v>124</v>
      </c>
      <c r="BI411" s="132">
        <f t="shared" si="229"/>
        <v>1.180952380952381</v>
      </c>
      <c r="BJ411" s="132">
        <f t="shared" si="208"/>
        <v>0.39325842696629221</v>
      </c>
      <c r="BK411" s="134">
        <v>1962</v>
      </c>
      <c r="BL411" s="134">
        <v>115</v>
      </c>
      <c r="BM411" s="135">
        <f t="shared" si="230"/>
        <v>5.8613659531090725E-2</v>
      </c>
      <c r="BN411" s="134">
        <v>1998</v>
      </c>
      <c r="BO411" s="134">
        <v>158</v>
      </c>
      <c r="BP411" s="135">
        <f t="shared" si="231"/>
        <v>7.9079079079079073E-2</v>
      </c>
      <c r="BQ411" s="135">
        <f t="shared" si="232"/>
        <v>0.34915785350567941</v>
      </c>
      <c r="BR411" s="125"/>
      <c r="BS411" s="109"/>
      <c r="BT411" s="109"/>
      <c r="BU411" s="109"/>
      <c r="BX411" s="10"/>
    </row>
    <row r="412" spans="1:76" x14ac:dyDescent="0.25">
      <c r="A412" s="122" t="s">
        <v>378</v>
      </c>
      <c r="B412" s="109" t="s">
        <v>413</v>
      </c>
      <c r="C412" s="107" t="s">
        <v>651</v>
      </c>
      <c r="D412" s="6" t="s">
        <v>595</v>
      </c>
      <c r="E412" s="6" t="s">
        <v>6</v>
      </c>
      <c r="F412" s="26">
        <v>900</v>
      </c>
      <c r="G412" s="129">
        <f t="shared" si="233"/>
        <v>9.9102150537634408</v>
      </c>
      <c r="H412" s="129">
        <f t="shared" si="234"/>
        <v>11.77353046594982</v>
      </c>
      <c r="I412" s="130">
        <f t="shared" si="205"/>
        <v>0.15826309853066303</v>
      </c>
      <c r="J412" s="137">
        <v>46</v>
      </c>
      <c r="K412" s="137">
        <v>59</v>
      </c>
      <c r="L412" s="130">
        <f t="shared" si="206"/>
        <v>0.28260869565217384</v>
      </c>
      <c r="M412" s="131">
        <v>46</v>
      </c>
      <c r="N412" s="131">
        <v>52</v>
      </c>
      <c r="O412" s="131">
        <v>59</v>
      </c>
      <c r="P412" s="132">
        <f t="shared" si="209"/>
        <v>1.1346153846153846</v>
      </c>
      <c r="Q412" s="132">
        <f t="shared" si="210"/>
        <v>0.28260869565217384</v>
      </c>
      <c r="R412" s="140">
        <f t="shared" si="211"/>
        <v>2.2826086956521738</v>
      </c>
      <c r="S412" s="140">
        <f t="shared" si="212"/>
        <v>2.1864406779661016</v>
      </c>
      <c r="T412" s="132">
        <f t="shared" si="213"/>
        <v>-4.2130750605326894E-2</v>
      </c>
      <c r="U412" s="133">
        <f t="shared" si="202"/>
        <v>2.2826086956521738</v>
      </c>
      <c r="V412" s="133">
        <f t="shared" si="202"/>
        <v>2.2692307692307692</v>
      </c>
      <c r="W412" s="133">
        <f t="shared" si="202"/>
        <v>2.1864406779661016</v>
      </c>
      <c r="X412" s="132">
        <f t="shared" si="214"/>
        <v>0.96351623096811256</v>
      </c>
      <c r="Y412" s="132">
        <f t="shared" si="215"/>
        <v>-4.2130750605326894E-2</v>
      </c>
      <c r="Z412" s="134">
        <f t="shared" si="216"/>
        <v>2633.2857142857133</v>
      </c>
      <c r="AA412" s="134">
        <f t="shared" si="216"/>
        <v>2546.3682170542634</v>
      </c>
      <c r="AB412" s="132">
        <f t="shared" si="207"/>
        <v>-3.3007241394246711E-2</v>
      </c>
      <c r="AC412" s="131">
        <f t="shared" si="203"/>
        <v>2633.2857142857142</v>
      </c>
      <c r="AD412" s="131">
        <f t="shared" si="203"/>
        <v>2650.6029152542369</v>
      </c>
      <c r="AE412" s="131">
        <f t="shared" si="203"/>
        <v>2546.3682170542634</v>
      </c>
      <c r="AF412" s="132">
        <f t="shared" si="217"/>
        <v>0.96067509863506817</v>
      </c>
      <c r="AG412" s="132">
        <f t="shared" si="218"/>
        <v>-3.3007241394247044E-2</v>
      </c>
      <c r="AH412" s="134">
        <f t="shared" si="219"/>
        <v>6010.7608695652152</v>
      </c>
      <c r="AI412" s="134">
        <f t="shared" si="219"/>
        <v>5567.483050847457</v>
      </c>
      <c r="AJ412" s="132">
        <f t="shared" si="220"/>
        <v>-7.3747372144222778E-2</v>
      </c>
      <c r="AK412" s="131">
        <f t="shared" si="204"/>
        <v>6010.760869565217</v>
      </c>
      <c r="AL412" s="131">
        <f t="shared" si="204"/>
        <v>6014.8296923076914</v>
      </c>
      <c r="AM412" s="131">
        <f t="shared" si="204"/>
        <v>5567.483050847457</v>
      </c>
      <c r="AN412" s="132">
        <f t="shared" si="221"/>
        <v>0.92562605022178068</v>
      </c>
      <c r="AO412" s="132">
        <f t="shared" si="222"/>
        <v>-7.3747372144223111E-2</v>
      </c>
      <c r="AP412" s="134">
        <v>105</v>
      </c>
      <c r="AQ412" s="134">
        <v>129</v>
      </c>
      <c r="AR412" s="132">
        <f t="shared" si="223"/>
        <v>0.22857142857142865</v>
      </c>
      <c r="AS412" s="131">
        <v>105</v>
      </c>
      <c r="AT412" s="131">
        <v>118</v>
      </c>
      <c r="AU412" s="131">
        <v>129</v>
      </c>
      <c r="AV412" s="132">
        <f t="shared" si="224"/>
        <v>1.0932203389830508</v>
      </c>
      <c r="AW412" s="132">
        <f t="shared" si="225"/>
        <v>0.22857142857142865</v>
      </c>
      <c r="AX412" s="134">
        <v>276494.99999999988</v>
      </c>
      <c r="AY412" s="134">
        <v>328481.5</v>
      </c>
      <c r="AZ412" s="132">
        <f t="shared" si="226"/>
        <v>0.18801967485849702</v>
      </c>
      <c r="BA412" s="131">
        <v>276495</v>
      </c>
      <c r="BB412" s="131">
        <v>312771.14399999997</v>
      </c>
      <c r="BC412" s="131">
        <v>328481.5</v>
      </c>
      <c r="BD412" s="132">
        <f t="shared" si="227"/>
        <v>1.0502295569824052</v>
      </c>
      <c r="BE412" s="132">
        <f t="shared" si="228"/>
        <v>0.18801967485849658</v>
      </c>
      <c r="BF412" s="131">
        <v>29</v>
      </c>
      <c r="BG412" s="131">
        <v>34</v>
      </c>
      <c r="BH412" s="131">
        <v>37</v>
      </c>
      <c r="BI412" s="132">
        <f t="shared" si="229"/>
        <v>1.088235294117647</v>
      </c>
      <c r="BJ412" s="132">
        <f t="shared" si="208"/>
        <v>0.27586206896551735</v>
      </c>
      <c r="BK412" s="134">
        <v>1758</v>
      </c>
      <c r="BL412" s="134">
        <v>43</v>
      </c>
      <c r="BM412" s="135">
        <f t="shared" si="230"/>
        <v>2.4459613196814563E-2</v>
      </c>
      <c r="BN412" s="134">
        <v>1567</v>
      </c>
      <c r="BO412" s="134">
        <v>59</v>
      </c>
      <c r="BP412" s="135">
        <f t="shared" si="231"/>
        <v>3.7651563497128268E-2</v>
      </c>
      <c r="BQ412" s="135">
        <f t="shared" si="232"/>
        <v>0.5393360146035231</v>
      </c>
      <c r="BR412" s="125"/>
      <c r="BS412" s="109"/>
      <c r="BT412" s="109"/>
      <c r="BU412" s="109"/>
      <c r="BX412" s="10"/>
    </row>
    <row r="413" spans="1:76" x14ac:dyDescent="0.25">
      <c r="A413" s="122" t="s">
        <v>125</v>
      </c>
      <c r="B413" s="109" t="s">
        <v>147</v>
      </c>
      <c r="C413" s="107" t="s">
        <v>651</v>
      </c>
      <c r="D413" s="6" t="s">
        <v>595</v>
      </c>
      <c r="E413" s="6" t="s">
        <v>6</v>
      </c>
      <c r="F413" s="26">
        <v>680</v>
      </c>
      <c r="G413" s="129">
        <f t="shared" si="233"/>
        <v>17.510246679316889</v>
      </c>
      <c r="H413" s="129">
        <f t="shared" si="234"/>
        <v>17.982447817836814</v>
      </c>
      <c r="I413" s="130">
        <f t="shared" si="205"/>
        <v>2.6259002295090636E-2</v>
      </c>
      <c r="J413" s="137">
        <v>87</v>
      </c>
      <c r="K413" s="137">
        <v>85</v>
      </c>
      <c r="L413" s="130">
        <f t="shared" si="206"/>
        <v>-2.2988505747126409E-2</v>
      </c>
      <c r="M413" s="131">
        <v>87</v>
      </c>
      <c r="N413" s="131">
        <v>87.176144999999991</v>
      </c>
      <c r="O413" s="131">
        <v>85</v>
      </c>
      <c r="P413" s="132">
        <f t="shared" si="209"/>
        <v>0.97503737977860816</v>
      </c>
      <c r="Q413" s="132">
        <f t="shared" si="210"/>
        <v>-2.2988505747126409E-2</v>
      </c>
      <c r="R413" s="140">
        <f t="shared" si="211"/>
        <v>1.5402298850574712</v>
      </c>
      <c r="S413" s="140">
        <f t="shared" si="212"/>
        <v>1.5294117647058822</v>
      </c>
      <c r="T413" s="132">
        <f t="shared" si="213"/>
        <v>-7.0237050043898686E-3</v>
      </c>
      <c r="U413" s="133">
        <f t="shared" si="202"/>
        <v>1.5402298850574712</v>
      </c>
      <c r="V413" s="133">
        <f t="shared" si="202"/>
        <v>1.6144578313253013</v>
      </c>
      <c r="W413" s="133">
        <f t="shared" si="202"/>
        <v>1.5294117647058822</v>
      </c>
      <c r="X413" s="132">
        <f t="shared" si="214"/>
        <v>0.94732221246707626</v>
      </c>
      <c r="Y413" s="132">
        <f t="shared" si="215"/>
        <v>-7.0237050043898686E-3</v>
      </c>
      <c r="Z413" s="134">
        <f t="shared" si="216"/>
        <v>2754.5970149253722</v>
      </c>
      <c r="AA413" s="134">
        <f t="shared" si="216"/>
        <v>2915.9230769230771</v>
      </c>
      <c r="AB413" s="132">
        <f t="shared" si="207"/>
        <v>5.8566120969268498E-2</v>
      </c>
      <c r="AC413" s="131">
        <f t="shared" si="203"/>
        <v>2754.5970149253731</v>
      </c>
      <c r="AD413" s="131">
        <f t="shared" si="203"/>
        <v>2782.1464070885345</v>
      </c>
      <c r="AE413" s="131">
        <f t="shared" si="203"/>
        <v>2915.9230769230771</v>
      </c>
      <c r="AF413" s="132">
        <f t="shared" si="217"/>
        <v>1.0480839791513838</v>
      </c>
      <c r="AG413" s="132">
        <f t="shared" si="218"/>
        <v>5.8566120969268054E-2</v>
      </c>
      <c r="AH413" s="134">
        <f t="shared" si="219"/>
        <v>4242.7126436781591</v>
      </c>
      <c r="AI413" s="134">
        <f t="shared" si="219"/>
        <v>4459.6470588235297</v>
      </c>
      <c r="AJ413" s="132">
        <f t="shared" si="220"/>
        <v>5.1131064807939053E-2</v>
      </c>
      <c r="AK413" s="131">
        <f t="shared" si="204"/>
        <v>4242.7126436781609</v>
      </c>
      <c r="AL413" s="131">
        <f t="shared" si="204"/>
        <v>4491.6580548176344</v>
      </c>
      <c r="AM413" s="131">
        <f t="shared" si="204"/>
        <v>4459.6470588235297</v>
      </c>
      <c r="AN413" s="132">
        <f t="shared" si="221"/>
        <v>0.99287323398098604</v>
      </c>
      <c r="AO413" s="132">
        <f t="shared" si="222"/>
        <v>5.1131064807938609E-2</v>
      </c>
      <c r="AP413" s="134">
        <v>134</v>
      </c>
      <c r="AQ413" s="134">
        <v>130</v>
      </c>
      <c r="AR413" s="132">
        <f t="shared" si="223"/>
        <v>-2.9850746268656692E-2</v>
      </c>
      <c r="AS413" s="131">
        <v>134</v>
      </c>
      <c r="AT413" s="131">
        <v>140.74221</v>
      </c>
      <c r="AU413" s="131">
        <v>130</v>
      </c>
      <c r="AV413" s="132">
        <f t="shared" si="224"/>
        <v>0.92367456784997193</v>
      </c>
      <c r="AW413" s="132">
        <f t="shared" si="225"/>
        <v>-2.9850746268656692E-2</v>
      </c>
      <c r="AX413" s="134">
        <v>369115.99999999988</v>
      </c>
      <c r="AY413" s="134">
        <v>379070</v>
      </c>
      <c r="AZ413" s="132">
        <f t="shared" si="226"/>
        <v>2.6967132283618467E-2</v>
      </c>
      <c r="BA413" s="131">
        <v>369116</v>
      </c>
      <c r="BB413" s="131">
        <v>391565.4338772</v>
      </c>
      <c r="BC413" s="131">
        <v>379070</v>
      </c>
      <c r="BD413" s="132">
        <f t="shared" si="227"/>
        <v>0.96808851651313343</v>
      </c>
      <c r="BE413" s="132">
        <f t="shared" si="228"/>
        <v>2.6967132283618245E-2</v>
      </c>
      <c r="BF413" s="131">
        <v>31</v>
      </c>
      <c r="BG413" s="131">
        <v>39.629320087904041</v>
      </c>
      <c r="BH413" s="131">
        <v>45</v>
      </c>
      <c r="BI413" s="132">
        <f t="shared" si="229"/>
        <v>1.1355228881086767</v>
      </c>
      <c r="BJ413" s="132">
        <f t="shared" si="208"/>
        <v>0.45161290322580649</v>
      </c>
      <c r="BK413" s="134">
        <v>1634</v>
      </c>
      <c r="BL413" s="134">
        <v>86</v>
      </c>
      <c r="BM413" s="135">
        <f t="shared" si="230"/>
        <v>5.2631578947368418E-2</v>
      </c>
      <c r="BN413" s="134">
        <v>1476</v>
      </c>
      <c r="BO413" s="134">
        <v>85</v>
      </c>
      <c r="BP413" s="135">
        <f t="shared" si="231"/>
        <v>5.7588075880758809E-2</v>
      </c>
      <c r="BQ413" s="135">
        <f t="shared" si="232"/>
        <v>9.4173441734417329E-2</v>
      </c>
      <c r="BR413" s="125"/>
      <c r="BS413" s="109"/>
      <c r="BT413" s="109"/>
      <c r="BU413" s="109"/>
      <c r="BX413" s="10"/>
    </row>
    <row r="414" spans="1:76" x14ac:dyDescent="0.25">
      <c r="A414" s="122" t="s">
        <v>667</v>
      </c>
      <c r="B414" s="109" t="s">
        <v>35</v>
      </c>
      <c r="C414" s="107" t="s">
        <v>651</v>
      </c>
      <c r="D414" s="6" t="s">
        <v>595</v>
      </c>
      <c r="E414" s="6" t="s">
        <v>6</v>
      </c>
      <c r="F414" s="26">
        <v>970</v>
      </c>
      <c r="G414" s="129">
        <f t="shared" si="233"/>
        <v>6.9445959428001327</v>
      </c>
      <c r="H414" s="129">
        <f t="shared" si="234"/>
        <v>10.002733954107084</v>
      </c>
      <c r="I414" s="130">
        <f t="shared" si="205"/>
        <v>0.30573021589275517</v>
      </c>
      <c r="J414" s="137">
        <v>50</v>
      </c>
      <c r="K414" s="137">
        <v>62</v>
      </c>
      <c r="L414" s="130">
        <f t="shared" si="206"/>
        <v>0.24</v>
      </c>
      <c r="M414" s="131">
        <v>50</v>
      </c>
      <c r="N414" s="131">
        <v>36.38000000000001</v>
      </c>
      <c r="O414" s="131">
        <v>62</v>
      </c>
      <c r="P414" s="132">
        <f t="shared" si="209"/>
        <v>1.7042330951072013</v>
      </c>
      <c r="Q414" s="132">
        <f t="shared" si="210"/>
        <v>0.24</v>
      </c>
      <c r="R414" s="140">
        <f t="shared" si="211"/>
        <v>1.7</v>
      </c>
      <c r="S414" s="140">
        <f t="shared" si="212"/>
        <v>2.0806451612903225</v>
      </c>
      <c r="T414" s="132">
        <f t="shared" si="213"/>
        <v>0.22390891840607208</v>
      </c>
      <c r="U414" s="133">
        <f t="shared" si="202"/>
        <v>1.7</v>
      </c>
      <c r="V414" s="133">
        <f t="shared" si="202"/>
        <v>1.9999999999999996</v>
      </c>
      <c r="W414" s="133">
        <f t="shared" si="202"/>
        <v>2.0806451612903225</v>
      </c>
      <c r="X414" s="132">
        <f t="shared" si="214"/>
        <v>1.0403225806451615</v>
      </c>
      <c r="Y414" s="132">
        <f t="shared" si="215"/>
        <v>0.22390891840607208</v>
      </c>
      <c r="Z414" s="134">
        <f t="shared" si="216"/>
        <v>2456.7529411764708</v>
      </c>
      <c r="AA414" s="134">
        <f t="shared" si="216"/>
        <v>2331.6450387596906</v>
      </c>
      <c r="AB414" s="132">
        <f t="shared" si="207"/>
        <v>-5.0924087774519733E-2</v>
      </c>
      <c r="AC414" s="131">
        <f t="shared" si="203"/>
        <v>2456.7529411764708</v>
      </c>
      <c r="AD414" s="131">
        <f t="shared" si="203"/>
        <v>2678.4605882352953</v>
      </c>
      <c r="AE414" s="131">
        <f t="shared" si="203"/>
        <v>2331.6450387596901</v>
      </c>
      <c r="AF414" s="132">
        <f t="shared" si="217"/>
        <v>0.87051683679836978</v>
      </c>
      <c r="AG414" s="132">
        <f t="shared" si="218"/>
        <v>-5.0924087774519955E-2</v>
      </c>
      <c r="AH414" s="134">
        <f t="shared" si="219"/>
        <v>4176.4800000000005</v>
      </c>
      <c r="AI414" s="134">
        <f t="shared" si="219"/>
        <v>4851.3259677419364</v>
      </c>
      <c r="AJ414" s="132">
        <f t="shared" si="220"/>
        <v>0.16158247321714359</v>
      </c>
      <c r="AK414" s="131">
        <f t="shared" si="204"/>
        <v>4176.4800000000005</v>
      </c>
      <c r="AL414" s="131">
        <f t="shared" si="204"/>
        <v>5356.9211764705897</v>
      </c>
      <c r="AM414" s="131">
        <f t="shared" si="204"/>
        <v>4851.3259677419355</v>
      </c>
      <c r="AN414" s="132">
        <f t="shared" si="221"/>
        <v>0.90561832215314286</v>
      </c>
      <c r="AO414" s="132">
        <f t="shared" si="222"/>
        <v>0.16158247321714336</v>
      </c>
      <c r="AP414" s="134">
        <v>85</v>
      </c>
      <c r="AQ414" s="134">
        <v>129</v>
      </c>
      <c r="AR414" s="132">
        <f t="shared" si="223"/>
        <v>0.51764705882352935</v>
      </c>
      <c r="AS414" s="131">
        <v>85</v>
      </c>
      <c r="AT414" s="131">
        <v>72.760000000000005</v>
      </c>
      <c r="AU414" s="131">
        <v>129</v>
      </c>
      <c r="AV414" s="132">
        <f t="shared" si="224"/>
        <v>1.7729521715228147</v>
      </c>
      <c r="AW414" s="132">
        <f t="shared" si="225"/>
        <v>0.51764705882352935</v>
      </c>
      <c r="AX414" s="134">
        <v>208824</v>
      </c>
      <c r="AY414" s="134">
        <v>300782.21000000008</v>
      </c>
      <c r="AZ414" s="132">
        <f t="shared" si="226"/>
        <v>0.44036226678925838</v>
      </c>
      <c r="BA414" s="131">
        <v>208824</v>
      </c>
      <c r="BB414" s="131">
        <v>194884.79240000009</v>
      </c>
      <c r="BC414" s="131">
        <v>300782.21000000002</v>
      </c>
      <c r="BD414" s="132">
        <f t="shared" si="227"/>
        <v>1.5433847161488414</v>
      </c>
      <c r="BE414" s="132">
        <f t="shared" si="228"/>
        <v>0.44036226678925794</v>
      </c>
      <c r="BF414" s="131">
        <v>22</v>
      </c>
      <c r="BG414" s="131">
        <v>19.773599999999998</v>
      </c>
      <c r="BH414" s="131">
        <v>37</v>
      </c>
      <c r="BI414" s="132">
        <f t="shared" si="229"/>
        <v>1.871181777723834</v>
      </c>
      <c r="BJ414" s="132">
        <f t="shared" si="208"/>
        <v>0.68181818181818188</v>
      </c>
      <c r="BK414" s="134">
        <v>1474</v>
      </c>
      <c r="BL414" s="134">
        <v>50</v>
      </c>
      <c r="BM414" s="135">
        <f t="shared" si="230"/>
        <v>3.3921302578018994E-2</v>
      </c>
      <c r="BN414" s="134">
        <v>1718</v>
      </c>
      <c r="BO414" s="134">
        <v>62</v>
      </c>
      <c r="BP414" s="135">
        <f t="shared" si="231"/>
        <v>3.6088474970896393E-2</v>
      </c>
      <c r="BQ414" s="135">
        <f t="shared" si="232"/>
        <v>6.3888242142025709E-2</v>
      </c>
      <c r="BR414" s="125"/>
      <c r="BS414" s="109"/>
      <c r="BT414" s="109"/>
      <c r="BU414" s="109"/>
      <c r="BX414" s="10"/>
    </row>
    <row r="415" spans="1:76" x14ac:dyDescent="0.25">
      <c r="A415" s="122" t="s">
        <v>148</v>
      </c>
      <c r="B415" s="109" t="s">
        <v>186</v>
      </c>
      <c r="C415" s="107" t="s">
        <v>651</v>
      </c>
      <c r="D415" s="6" t="s">
        <v>595</v>
      </c>
      <c r="E415" s="6" t="s">
        <v>6</v>
      </c>
      <c r="F415" s="26">
        <v>620</v>
      </c>
      <c r="G415" s="129">
        <f t="shared" si="233"/>
        <v>19.701300728407901</v>
      </c>
      <c r="H415" s="129">
        <f t="shared" si="234"/>
        <v>14.999973985431842</v>
      </c>
      <c r="I415" s="130">
        <f t="shared" si="205"/>
        <v>-0.31342232643483553</v>
      </c>
      <c r="J415" s="137">
        <v>67</v>
      </c>
      <c r="K415" s="137">
        <v>60</v>
      </c>
      <c r="L415" s="130">
        <f t="shared" si="206"/>
        <v>-0.10447761194029848</v>
      </c>
      <c r="M415" s="131">
        <v>67</v>
      </c>
      <c r="N415" s="131">
        <v>70.349999999999994</v>
      </c>
      <c r="O415" s="131">
        <v>60</v>
      </c>
      <c r="P415" s="132">
        <f t="shared" si="209"/>
        <v>0.85287846481876339</v>
      </c>
      <c r="Q415" s="132">
        <f t="shared" si="210"/>
        <v>-0.10447761194029848</v>
      </c>
      <c r="R415" s="140">
        <f t="shared" si="211"/>
        <v>2.1044776119402986</v>
      </c>
      <c r="S415" s="140">
        <f t="shared" si="212"/>
        <v>1.7333333333333334</v>
      </c>
      <c r="T415" s="132">
        <f t="shared" si="213"/>
        <v>-0.17635933806146575</v>
      </c>
      <c r="U415" s="133">
        <f t="shared" si="202"/>
        <v>2.1044776119402986</v>
      </c>
      <c r="V415" s="133">
        <f t="shared" si="202"/>
        <v>2.1100000000000003</v>
      </c>
      <c r="W415" s="133">
        <f t="shared" si="202"/>
        <v>1.7333333333333334</v>
      </c>
      <c r="X415" s="132">
        <f t="shared" si="214"/>
        <v>0.8214849921011057</v>
      </c>
      <c r="Y415" s="132">
        <f t="shared" si="215"/>
        <v>-0.17635933806146575</v>
      </c>
      <c r="Z415" s="134">
        <f t="shared" si="216"/>
        <v>2685.5248226950353</v>
      </c>
      <c r="AA415" s="134">
        <f t="shared" si="216"/>
        <v>2772.1105769230771</v>
      </c>
      <c r="AB415" s="132">
        <f t="shared" si="207"/>
        <v>3.2241651053200648E-2</v>
      </c>
      <c r="AC415" s="131">
        <f t="shared" si="203"/>
        <v>2685.5248226950348</v>
      </c>
      <c r="AD415" s="131">
        <f t="shared" si="203"/>
        <v>2712.380070921985</v>
      </c>
      <c r="AE415" s="131">
        <f t="shared" si="203"/>
        <v>2772.1105769230771</v>
      </c>
      <c r="AF415" s="132">
        <f t="shared" si="217"/>
        <v>1.0220214366863376</v>
      </c>
      <c r="AG415" s="132">
        <f t="shared" si="218"/>
        <v>3.224165105320087E-2</v>
      </c>
      <c r="AH415" s="134">
        <f t="shared" si="219"/>
        <v>5651.626865671642</v>
      </c>
      <c r="AI415" s="134">
        <f t="shared" si="219"/>
        <v>4804.9916666666668</v>
      </c>
      <c r="AJ415" s="132">
        <f t="shared" si="220"/>
        <v>-0.14980380324601639</v>
      </c>
      <c r="AK415" s="131">
        <f t="shared" si="204"/>
        <v>5651.6268656716402</v>
      </c>
      <c r="AL415" s="131">
        <f t="shared" si="204"/>
        <v>5723.1219496453887</v>
      </c>
      <c r="AM415" s="131">
        <f t="shared" si="204"/>
        <v>4804.9916666666668</v>
      </c>
      <c r="AN415" s="132">
        <f t="shared" si="221"/>
        <v>0.83957527184343672</v>
      </c>
      <c r="AO415" s="132">
        <f t="shared" si="222"/>
        <v>-0.14980380324601617</v>
      </c>
      <c r="AP415" s="134">
        <v>141</v>
      </c>
      <c r="AQ415" s="134">
        <v>104</v>
      </c>
      <c r="AR415" s="132">
        <f t="shared" si="223"/>
        <v>-0.26241134751773054</v>
      </c>
      <c r="AS415" s="131">
        <v>141</v>
      </c>
      <c r="AT415" s="131">
        <v>148.4385</v>
      </c>
      <c r="AU415" s="131">
        <v>104</v>
      </c>
      <c r="AV415" s="132">
        <f t="shared" si="224"/>
        <v>0.700626858934845</v>
      </c>
      <c r="AW415" s="132">
        <f t="shared" si="225"/>
        <v>-0.26241134751773054</v>
      </c>
      <c r="AX415" s="134">
        <v>378659</v>
      </c>
      <c r="AY415" s="134">
        <v>288299.5</v>
      </c>
      <c r="AZ415" s="132">
        <f t="shared" si="226"/>
        <v>-0.23863027156359684</v>
      </c>
      <c r="BA415" s="131">
        <v>378658.99999999988</v>
      </c>
      <c r="BB415" s="131">
        <v>402621.62915755308</v>
      </c>
      <c r="BC415" s="131">
        <v>288299.5</v>
      </c>
      <c r="BD415" s="132">
        <f t="shared" si="227"/>
        <v>0.71605566894962625</v>
      </c>
      <c r="BE415" s="132">
        <f t="shared" si="228"/>
        <v>-0.23863027156359662</v>
      </c>
      <c r="BF415" s="131">
        <v>45</v>
      </c>
      <c r="BG415" s="131">
        <v>49.742688829787227</v>
      </c>
      <c r="BH415" s="131">
        <v>36</v>
      </c>
      <c r="BI415" s="132">
        <f t="shared" si="229"/>
        <v>0.72372444769093902</v>
      </c>
      <c r="BJ415" s="132">
        <f t="shared" si="208"/>
        <v>-0.19999999999999996</v>
      </c>
      <c r="BK415" s="134">
        <v>1192</v>
      </c>
      <c r="BL415" s="134">
        <v>67</v>
      </c>
      <c r="BM415" s="135">
        <f t="shared" si="230"/>
        <v>5.620805369127517E-2</v>
      </c>
      <c r="BN415" s="134">
        <v>1690</v>
      </c>
      <c r="BO415" s="134">
        <v>60</v>
      </c>
      <c r="BP415" s="135">
        <f t="shared" si="231"/>
        <v>3.5502958579881658E-2</v>
      </c>
      <c r="BQ415" s="135">
        <f t="shared" si="232"/>
        <v>-0.36836527422061294</v>
      </c>
      <c r="BR415" s="125"/>
      <c r="BS415" s="109"/>
      <c r="BT415" s="109"/>
      <c r="BU415" s="109"/>
      <c r="BX415" s="10"/>
    </row>
    <row r="416" spans="1:76" x14ac:dyDescent="0.25">
      <c r="A416" s="122" t="s">
        <v>667</v>
      </c>
      <c r="B416" s="109" t="s">
        <v>9</v>
      </c>
      <c r="C416" s="107" t="s">
        <v>651</v>
      </c>
      <c r="D416" s="6" t="s">
        <v>595</v>
      </c>
      <c r="E416" s="6" t="s">
        <v>6</v>
      </c>
      <c r="F416" s="26">
        <v>600</v>
      </c>
      <c r="G416" s="129">
        <f t="shared" si="233"/>
        <v>38.223813978494626</v>
      </c>
      <c r="H416" s="129">
        <f t="shared" si="234"/>
        <v>42.13902580645162</v>
      </c>
      <c r="I416" s="130">
        <f t="shared" si="205"/>
        <v>9.2911778405602413E-2</v>
      </c>
      <c r="J416" s="137">
        <v>104</v>
      </c>
      <c r="K416" s="137">
        <v>129</v>
      </c>
      <c r="L416" s="130">
        <f t="shared" si="206"/>
        <v>0.24038461538461542</v>
      </c>
      <c r="M416" s="131">
        <v>104</v>
      </c>
      <c r="N416" s="131">
        <v>134.25996961172899</v>
      </c>
      <c r="O416" s="131">
        <v>129</v>
      </c>
      <c r="P416" s="132">
        <f t="shared" si="209"/>
        <v>0.9608225025900089</v>
      </c>
      <c r="Q416" s="132">
        <f t="shared" si="210"/>
        <v>0.24038461538461542</v>
      </c>
      <c r="R416" s="140">
        <f t="shared" si="211"/>
        <v>2.4711538461538463</v>
      </c>
      <c r="S416" s="140">
        <f t="shared" si="212"/>
        <v>2.3798449612403099</v>
      </c>
      <c r="T416" s="132">
        <f t="shared" si="213"/>
        <v>-3.6949898953337668E-2</v>
      </c>
      <c r="U416" s="133">
        <f t="shared" si="202"/>
        <v>2.4711538461538463</v>
      </c>
      <c r="V416" s="133">
        <f t="shared" si="202"/>
        <v>2.6224489795918373</v>
      </c>
      <c r="W416" s="133">
        <f t="shared" si="202"/>
        <v>2.3798449612403099</v>
      </c>
      <c r="X416" s="132">
        <f t="shared" si="214"/>
        <v>0.90748951829397007</v>
      </c>
      <c r="Y416" s="132">
        <f t="shared" si="215"/>
        <v>-3.6949898953337668E-2</v>
      </c>
      <c r="Z416" s="134">
        <f t="shared" si="216"/>
        <v>2766.3927626459135</v>
      </c>
      <c r="AA416" s="134">
        <f t="shared" si="216"/>
        <v>2553.0484690553749</v>
      </c>
      <c r="AB416" s="132">
        <f t="shared" si="207"/>
        <v>-7.7120030268762574E-2</v>
      </c>
      <c r="AC416" s="131">
        <f t="shared" si="203"/>
        <v>2766.392762645914</v>
      </c>
      <c r="AD416" s="131">
        <f t="shared" si="203"/>
        <v>2798.1047859922178</v>
      </c>
      <c r="AE416" s="131">
        <f t="shared" si="203"/>
        <v>2553.0484690553749</v>
      </c>
      <c r="AF416" s="132">
        <f t="shared" si="217"/>
        <v>0.91242060763283916</v>
      </c>
      <c r="AG416" s="132">
        <f t="shared" si="218"/>
        <v>-7.7120030268762796E-2</v>
      </c>
      <c r="AH416" s="134">
        <f t="shared" si="219"/>
        <v>6836.1821153846131</v>
      </c>
      <c r="AI416" s="134">
        <f t="shared" si="219"/>
        <v>6075.8595348837207</v>
      </c>
      <c r="AJ416" s="132">
        <f t="shared" si="220"/>
        <v>-0.11122035189639112</v>
      </c>
      <c r="AK416" s="131">
        <f t="shared" si="204"/>
        <v>6836.1821153846149</v>
      </c>
      <c r="AL416" s="131">
        <f t="shared" si="204"/>
        <v>7337.8870408163275</v>
      </c>
      <c r="AM416" s="131">
        <f t="shared" si="204"/>
        <v>6075.8595348837207</v>
      </c>
      <c r="AN416" s="132">
        <f t="shared" si="221"/>
        <v>0.82801213770221671</v>
      </c>
      <c r="AO416" s="132">
        <f t="shared" si="222"/>
        <v>-0.11122035189639135</v>
      </c>
      <c r="AP416" s="134">
        <v>257</v>
      </c>
      <c r="AQ416" s="134">
        <v>307</v>
      </c>
      <c r="AR416" s="132">
        <f t="shared" si="223"/>
        <v>0.19455252918287935</v>
      </c>
      <c r="AS416" s="131">
        <v>257</v>
      </c>
      <c r="AT416" s="131">
        <v>352.08992030830979</v>
      </c>
      <c r="AU416" s="131">
        <v>307</v>
      </c>
      <c r="AV416" s="132">
        <f t="shared" si="224"/>
        <v>0.87193635004141412</v>
      </c>
      <c r="AW416" s="132">
        <f t="shared" si="225"/>
        <v>0.19455252918287935</v>
      </c>
      <c r="AX416" s="134">
        <v>710962.93999999983</v>
      </c>
      <c r="AY416" s="134">
        <v>783785.88000000012</v>
      </c>
      <c r="AZ416" s="132">
        <f t="shared" si="226"/>
        <v>0.10242860197466874</v>
      </c>
      <c r="BA416" s="131">
        <v>710962.94</v>
      </c>
      <c r="BB416" s="131">
        <v>985184.49111430021</v>
      </c>
      <c r="BC416" s="131">
        <v>783785.88000000012</v>
      </c>
      <c r="BD416" s="132">
        <f t="shared" si="227"/>
        <v>0.7955726943219471</v>
      </c>
      <c r="BE416" s="132">
        <f t="shared" si="228"/>
        <v>0.10242860197466852</v>
      </c>
      <c r="BF416" s="131">
        <v>72</v>
      </c>
      <c r="BG416" s="131">
        <v>116.6297861021276</v>
      </c>
      <c r="BH416" s="131">
        <v>98</v>
      </c>
      <c r="BI416" s="132">
        <f t="shared" si="229"/>
        <v>0.84026562403351823</v>
      </c>
      <c r="BJ416" s="132">
        <f t="shared" si="208"/>
        <v>0.36111111111111116</v>
      </c>
      <c r="BK416" s="134">
        <v>0</v>
      </c>
      <c r="BL416" s="134">
        <v>0</v>
      </c>
      <c r="BM416" s="135">
        <f t="shared" si="230"/>
        <v>0</v>
      </c>
      <c r="BN416" s="134">
        <v>1889</v>
      </c>
      <c r="BO416" s="134">
        <v>129</v>
      </c>
      <c r="BP416" s="135">
        <f t="shared" si="231"/>
        <v>6.8290100582318686E-2</v>
      </c>
      <c r="BQ416" s="135">
        <f t="shared" si="232"/>
        <v>0</v>
      </c>
      <c r="BR416" s="125"/>
      <c r="BS416" s="109"/>
      <c r="BT416" s="109"/>
      <c r="BU416" s="109"/>
      <c r="BX416" s="10"/>
    </row>
    <row r="417" spans="1:76" x14ac:dyDescent="0.25">
      <c r="A417" s="122" t="s">
        <v>345</v>
      </c>
      <c r="B417" s="109" t="s">
        <v>377</v>
      </c>
      <c r="C417" s="107" t="s">
        <v>651</v>
      </c>
      <c r="D417" s="6" t="s">
        <v>595</v>
      </c>
      <c r="E417" s="6" t="s">
        <v>37</v>
      </c>
      <c r="F417" s="26">
        <v>990</v>
      </c>
      <c r="G417" s="129">
        <f t="shared" si="233"/>
        <v>40.236705767350927</v>
      </c>
      <c r="H417" s="129">
        <f t="shared" si="234"/>
        <v>32.654317367220592</v>
      </c>
      <c r="I417" s="130">
        <f t="shared" si="205"/>
        <v>-0.23220171210015153</v>
      </c>
      <c r="J417" s="137">
        <v>295</v>
      </c>
      <c r="K417" s="137">
        <v>254</v>
      </c>
      <c r="L417" s="130">
        <f t="shared" si="206"/>
        <v>-0.13898305084745766</v>
      </c>
      <c r="M417" s="131">
        <v>295</v>
      </c>
      <c r="N417" s="131">
        <v>454.68000000000012</v>
      </c>
      <c r="O417" s="131">
        <v>254</v>
      </c>
      <c r="P417" s="132">
        <f t="shared" si="209"/>
        <v>0.55863464414533281</v>
      </c>
      <c r="Q417" s="132">
        <f t="shared" si="210"/>
        <v>-0.13898305084745766</v>
      </c>
      <c r="R417" s="140">
        <f t="shared" si="211"/>
        <v>2.783050847457627</v>
      </c>
      <c r="S417" s="140">
        <f t="shared" si="212"/>
        <v>2.6692913385826773</v>
      </c>
      <c r="T417" s="132">
        <f t="shared" si="213"/>
        <v>-4.0875828402083036E-2</v>
      </c>
      <c r="U417" s="133">
        <f t="shared" si="202"/>
        <v>2.783050847457627</v>
      </c>
      <c r="V417" s="133">
        <f t="shared" si="202"/>
        <v>1.9501187648456051</v>
      </c>
      <c r="W417" s="133">
        <f t="shared" si="202"/>
        <v>2.6692913385826773</v>
      </c>
      <c r="X417" s="132">
        <f t="shared" si="214"/>
        <v>1.3687839872634684</v>
      </c>
      <c r="Y417" s="132">
        <f t="shared" si="215"/>
        <v>-4.0875828402083036E-2</v>
      </c>
      <c r="Z417" s="134">
        <f t="shared" si="216"/>
        <v>1504.0980511571254</v>
      </c>
      <c r="AA417" s="134">
        <f t="shared" si="216"/>
        <v>1478.113569321534</v>
      </c>
      <c r="AB417" s="132">
        <f t="shared" si="207"/>
        <v>-1.727578984335576E-2</v>
      </c>
      <c r="AC417" s="131">
        <f t="shared" si="203"/>
        <v>1504.0980511571254</v>
      </c>
      <c r="AD417" s="131">
        <f t="shared" si="203"/>
        <v>1519.1390316686966</v>
      </c>
      <c r="AE417" s="131">
        <f t="shared" si="203"/>
        <v>1478.113569321534</v>
      </c>
      <c r="AF417" s="132">
        <f t="shared" si="217"/>
        <v>0.97299426748182605</v>
      </c>
      <c r="AG417" s="132">
        <f t="shared" si="218"/>
        <v>-1.727578984335576E-2</v>
      </c>
      <c r="AH417" s="134">
        <f t="shared" si="219"/>
        <v>4185.9813559322029</v>
      </c>
      <c r="AI417" s="134">
        <f t="shared" si="219"/>
        <v>3945.5157480314965</v>
      </c>
      <c r="AJ417" s="132">
        <f t="shared" si="220"/>
        <v>-5.7445456024291186E-2</v>
      </c>
      <c r="AK417" s="131">
        <f t="shared" si="204"/>
        <v>4185.9813559322029</v>
      </c>
      <c r="AL417" s="131">
        <f t="shared" si="204"/>
        <v>2962.501532066507</v>
      </c>
      <c r="AM417" s="131">
        <f t="shared" si="204"/>
        <v>3945.5157480314965</v>
      </c>
      <c r="AN417" s="132">
        <f t="shared" si="221"/>
        <v>1.3318189730282715</v>
      </c>
      <c r="AO417" s="132">
        <f t="shared" si="222"/>
        <v>-5.7445456024291186E-2</v>
      </c>
      <c r="AP417" s="134">
        <v>821</v>
      </c>
      <c r="AQ417" s="134">
        <v>678</v>
      </c>
      <c r="AR417" s="132">
        <f t="shared" si="223"/>
        <v>-0.17417783191230207</v>
      </c>
      <c r="AS417" s="131">
        <v>821</v>
      </c>
      <c r="AT417" s="131">
        <v>886.68</v>
      </c>
      <c r="AU417" s="131">
        <v>678</v>
      </c>
      <c r="AV417" s="132">
        <f t="shared" si="224"/>
        <v>0.76465015563675742</v>
      </c>
      <c r="AW417" s="132">
        <f t="shared" si="225"/>
        <v>-0.17417783191230207</v>
      </c>
      <c r="AX417" s="134">
        <v>1234864.5</v>
      </c>
      <c r="AY417" s="134">
        <v>1002161</v>
      </c>
      <c r="AZ417" s="132">
        <f t="shared" si="226"/>
        <v>-0.18844456213616956</v>
      </c>
      <c r="BA417" s="131">
        <v>1234864.5</v>
      </c>
      <c r="BB417" s="131">
        <v>1346990.1965999999</v>
      </c>
      <c r="BC417" s="131">
        <v>1002161</v>
      </c>
      <c r="BD417" s="132">
        <f t="shared" si="227"/>
        <v>0.74400021806365091</v>
      </c>
      <c r="BE417" s="132">
        <f t="shared" si="228"/>
        <v>-0.18844456213616956</v>
      </c>
      <c r="BF417" s="131">
        <v>269</v>
      </c>
      <c r="BG417" s="131">
        <v>305.04599999999999</v>
      </c>
      <c r="BH417" s="131">
        <v>161</v>
      </c>
      <c r="BI417" s="132">
        <f t="shared" si="229"/>
        <v>0.52778925145715727</v>
      </c>
      <c r="BJ417" s="132">
        <f t="shared" si="208"/>
        <v>-0.4014869888475836</v>
      </c>
      <c r="BK417" s="134">
        <v>0</v>
      </c>
      <c r="BL417" s="134">
        <v>0</v>
      </c>
      <c r="BM417" s="135">
        <f t="shared" si="230"/>
        <v>0</v>
      </c>
      <c r="BN417" s="134">
        <v>0</v>
      </c>
      <c r="BO417" s="134">
        <v>0</v>
      </c>
      <c r="BP417" s="135">
        <f t="shared" si="231"/>
        <v>0</v>
      </c>
      <c r="BQ417" s="135">
        <f t="shared" si="232"/>
        <v>0</v>
      </c>
      <c r="BR417" s="125"/>
      <c r="BS417" s="109"/>
      <c r="BT417" s="109"/>
      <c r="BU417" s="109"/>
      <c r="BX417" s="10"/>
    </row>
    <row r="418" spans="1:76" x14ac:dyDescent="0.25">
      <c r="A418" s="122" t="s">
        <v>345</v>
      </c>
      <c r="B418" s="109" t="s">
        <v>374</v>
      </c>
      <c r="C418" s="107" t="s">
        <v>651</v>
      </c>
      <c r="D418" s="6" t="s">
        <v>595</v>
      </c>
      <c r="E418" s="6" t="s">
        <v>6</v>
      </c>
      <c r="F418" s="26">
        <v>1130</v>
      </c>
      <c r="G418" s="129">
        <f t="shared" si="233"/>
        <v>15.862367399371967</v>
      </c>
      <c r="H418" s="129">
        <f t="shared" si="234"/>
        <v>15.495518127319441</v>
      </c>
      <c r="I418" s="130">
        <f t="shared" si="205"/>
        <v>-2.3674540537353912E-2</v>
      </c>
      <c r="J418" s="137">
        <v>93</v>
      </c>
      <c r="K418" s="137">
        <v>81</v>
      </c>
      <c r="L418" s="130">
        <f t="shared" si="206"/>
        <v>-0.12903225806451613</v>
      </c>
      <c r="M418" s="131">
        <v>93</v>
      </c>
      <c r="N418" s="131">
        <v>97.65</v>
      </c>
      <c r="O418" s="131">
        <v>81</v>
      </c>
      <c r="P418" s="132">
        <f t="shared" si="209"/>
        <v>0.82949308755760365</v>
      </c>
      <c r="Q418" s="132">
        <f t="shared" si="210"/>
        <v>-0.12903225806451613</v>
      </c>
      <c r="R418" s="140">
        <f t="shared" si="211"/>
        <v>2.193548387096774</v>
      </c>
      <c r="S418" s="140">
        <f t="shared" si="212"/>
        <v>2.3703703703703702</v>
      </c>
      <c r="T418" s="132">
        <f t="shared" si="213"/>
        <v>8.0610021786492458E-2</v>
      </c>
      <c r="U418" s="133">
        <f t="shared" si="202"/>
        <v>2.193548387096774</v>
      </c>
      <c r="V418" s="133">
        <f t="shared" si="202"/>
        <v>2.21505376344086</v>
      </c>
      <c r="W418" s="133">
        <f t="shared" si="202"/>
        <v>2.3703703703703702</v>
      </c>
      <c r="X418" s="132">
        <f t="shared" si="214"/>
        <v>1.0701186623516721</v>
      </c>
      <c r="Y418" s="132">
        <f t="shared" si="215"/>
        <v>8.0610021786492458E-2</v>
      </c>
      <c r="Z418" s="134">
        <f t="shared" si="216"/>
        <v>2723.817303921569</v>
      </c>
      <c r="AA418" s="134">
        <f t="shared" si="216"/>
        <v>2827.125</v>
      </c>
      <c r="AB418" s="132">
        <f t="shared" si="207"/>
        <v>3.792754232440454E-2</v>
      </c>
      <c r="AC418" s="131">
        <f t="shared" si="203"/>
        <v>2723.8173039215685</v>
      </c>
      <c r="AD418" s="131">
        <f t="shared" si="203"/>
        <v>2738.7424757281542</v>
      </c>
      <c r="AE418" s="131">
        <f t="shared" si="203"/>
        <v>2827.125</v>
      </c>
      <c r="AF418" s="132">
        <f t="shared" si="217"/>
        <v>1.0322712066049027</v>
      </c>
      <c r="AG418" s="132">
        <f t="shared" si="218"/>
        <v>3.7927542324404762E-2</v>
      </c>
      <c r="AH418" s="134">
        <f t="shared" si="219"/>
        <v>5974.8250537634412</v>
      </c>
      <c r="AI418" s="134">
        <f t="shared" si="219"/>
        <v>6701.333333333333</v>
      </c>
      <c r="AJ418" s="132">
        <f t="shared" si="220"/>
        <v>0.12159490412397544</v>
      </c>
      <c r="AK418" s="131">
        <f t="shared" si="204"/>
        <v>5974.8250537634403</v>
      </c>
      <c r="AL418" s="131">
        <f t="shared" si="204"/>
        <v>6066.4618279569859</v>
      </c>
      <c r="AM418" s="131">
        <f t="shared" si="204"/>
        <v>6701.333333333333</v>
      </c>
      <c r="AN418" s="132">
        <f t="shared" si="221"/>
        <v>1.1046526827961851</v>
      </c>
      <c r="AO418" s="132">
        <f t="shared" si="222"/>
        <v>0.12159490412397567</v>
      </c>
      <c r="AP418" s="134">
        <v>204</v>
      </c>
      <c r="AQ418" s="134">
        <v>192</v>
      </c>
      <c r="AR418" s="132">
        <f t="shared" si="223"/>
        <v>-5.8823529411764719E-2</v>
      </c>
      <c r="AS418" s="131">
        <v>204</v>
      </c>
      <c r="AT418" s="131">
        <v>216.3</v>
      </c>
      <c r="AU418" s="131">
        <v>192</v>
      </c>
      <c r="AV418" s="132">
        <f t="shared" si="224"/>
        <v>0.88765603328710119</v>
      </c>
      <c r="AW418" s="132">
        <f t="shared" si="225"/>
        <v>-5.8823529411764719E-2</v>
      </c>
      <c r="AX418" s="134">
        <v>555658.7300000001</v>
      </c>
      <c r="AY418" s="134">
        <v>542808</v>
      </c>
      <c r="AZ418" s="132">
        <f t="shared" si="226"/>
        <v>-2.3127018988795656E-2</v>
      </c>
      <c r="BA418" s="131">
        <v>555658.73</v>
      </c>
      <c r="BB418" s="131">
        <v>592389.99749999982</v>
      </c>
      <c r="BC418" s="131">
        <v>542808</v>
      </c>
      <c r="BD418" s="132">
        <f t="shared" si="227"/>
        <v>0.91630176453139756</v>
      </c>
      <c r="BE418" s="132">
        <f t="shared" si="228"/>
        <v>-2.3127018988795434E-2</v>
      </c>
      <c r="BF418" s="131">
        <v>56</v>
      </c>
      <c r="BG418" s="131">
        <v>63.751578947368408</v>
      </c>
      <c r="BH418" s="131">
        <v>63</v>
      </c>
      <c r="BI418" s="132">
        <f t="shared" si="229"/>
        <v>0.98821081830790591</v>
      </c>
      <c r="BJ418" s="132">
        <f t="shared" si="208"/>
        <v>0.125</v>
      </c>
      <c r="BK418" s="134">
        <v>0</v>
      </c>
      <c r="BL418" s="134">
        <v>0</v>
      </c>
      <c r="BM418" s="135">
        <f t="shared" si="230"/>
        <v>0</v>
      </c>
      <c r="BN418" s="134">
        <v>0</v>
      </c>
      <c r="BO418" s="134">
        <v>0</v>
      </c>
      <c r="BP418" s="135">
        <f t="shared" si="231"/>
        <v>0</v>
      </c>
      <c r="BQ418" s="135">
        <f t="shared" si="232"/>
        <v>0</v>
      </c>
      <c r="BR418" s="125"/>
      <c r="BS418" s="109"/>
      <c r="BT418" s="109"/>
      <c r="BU418" s="109"/>
      <c r="BX418" s="10"/>
    </row>
    <row r="419" spans="1:76" x14ac:dyDescent="0.25">
      <c r="A419" s="122" t="s">
        <v>148</v>
      </c>
      <c r="B419" s="109" t="s">
        <v>155</v>
      </c>
      <c r="C419" s="107" t="s">
        <v>651</v>
      </c>
      <c r="D419" s="6" t="s">
        <v>595</v>
      </c>
      <c r="E419" s="6" t="s">
        <v>43</v>
      </c>
      <c r="F419" s="26">
        <v>585</v>
      </c>
      <c r="G419" s="129">
        <f t="shared" si="233"/>
        <v>25.077695064791836</v>
      </c>
      <c r="H419" s="129">
        <f t="shared" si="234"/>
        <v>24.81345464571271</v>
      </c>
      <c r="I419" s="130">
        <f t="shared" si="205"/>
        <v>-1.0649078205834663E-2</v>
      </c>
      <c r="J419" s="137">
        <v>99</v>
      </c>
      <c r="K419" s="137">
        <v>95</v>
      </c>
      <c r="L419" s="130">
        <f t="shared" si="206"/>
        <v>-4.0404040404040442E-2</v>
      </c>
      <c r="M419" s="131">
        <v>99</v>
      </c>
      <c r="N419" s="131">
        <v>115.44</v>
      </c>
      <c r="O419" s="131">
        <v>95</v>
      </c>
      <c r="P419" s="132">
        <f t="shared" si="209"/>
        <v>0.82293832293832292</v>
      </c>
      <c r="Q419" s="132">
        <f t="shared" si="210"/>
        <v>-4.0404040404040442E-2</v>
      </c>
      <c r="R419" s="140">
        <f t="shared" si="211"/>
        <v>2.1313131313131315</v>
      </c>
      <c r="S419" s="140">
        <f t="shared" si="212"/>
        <v>2.4631578947368422</v>
      </c>
      <c r="T419" s="132">
        <f t="shared" si="213"/>
        <v>0.1556996757296083</v>
      </c>
      <c r="U419" s="133">
        <f t="shared" si="202"/>
        <v>2.1313131313131315</v>
      </c>
      <c r="V419" s="133">
        <f t="shared" si="202"/>
        <v>1.9319126819126828</v>
      </c>
      <c r="W419" s="133">
        <f t="shared" si="202"/>
        <v>2.4631578947368422</v>
      </c>
      <c r="X419" s="132">
        <f t="shared" si="214"/>
        <v>1.2749840703453543</v>
      </c>
      <c r="Y419" s="132">
        <f t="shared" si="215"/>
        <v>0.1556996757296083</v>
      </c>
      <c r="Z419" s="134">
        <f t="shared" si="216"/>
        <v>2155.3744075829386</v>
      </c>
      <c r="AA419" s="134">
        <f t="shared" si="216"/>
        <v>1923.0427350427351</v>
      </c>
      <c r="AB419" s="132">
        <f t="shared" si="207"/>
        <v>-0.10779179326005961</v>
      </c>
      <c r="AC419" s="131">
        <f t="shared" si="203"/>
        <v>2155.3744075829386</v>
      </c>
      <c r="AD419" s="131">
        <f t="shared" si="203"/>
        <v>2193.8979773077458</v>
      </c>
      <c r="AE419" s="131">
        <f t="shared" si="203"/>
        <v>1923.0427350427351</v>
      </c>
      <c r="AF419" s="132">
        <f t="shared" si="217"/>
        <v>0.87654155067074169</v>
      </c>
      <c r="AG419" s="132">
        <f t="shared" si="218"/>
        <v>-0.10779179326005961</v>
      </c>
      <c r="AH419" s="134">
        <f t="shared" si="219"/>
        <v>4593.7777777777783</v>
      </c>
      <c r="AI419" s="134">
        <f t="shared" si="219"/>
        <v>4736.7578947368429</v>
      </c>
      <c r="AJ419" s="132">
        <f t="shared" si="220"/>
        <v>3.1124735212644694E-2</v>
      </c>
      <c r="AK419" s="131">
        <f t="shared" si="204"/>
        <v>4593.7777777777783</v>
      </c>
      <c r="AL419" s="131">
        <f t="shared" si="204"/>
        <v>4238.4193251834176</v>
      </c>
      <c r="AM419" s="131">
        <f t="shared" si="204"/>
        <v>4736.7578947368429</v>
      </c>
      <c r="AN419" s="132">
        <f t="shared" si="221"/>
        <v>1.117576514101011</v>
      </c>
      <c r="AO419" s="132">
        <f t="shared" si="222"/>
        <v>3.1124735212644694E-2</v>
      </c>
      <c r="AP419" s="134">
        <v>211</v>
      </c>
      <c r="AQ419" s="134">
        <v>234</v>
      </c>
      <c r="AR419" s="132">
        <f t="shared" si="223"/>
        <v>0.1090047393364928</v>
      </c>
      <c r="AS419" s="131">
        <v>211</v>
      </c>
      <c r="AT419" s="131">
        <v>223.0200000000001</v>
      </c>
      <c r="AU419" s="131">
        <v>234</v>
      </c>
      <c r="AV419" s="132">
        <f t="shared" si="224"/>
        <v>1.0492332526230828</v>
      </c>
      <c r="AW419" s="132">
        <f t="shared" si="225"/>
        <v>0.1090047393364928</v>
      </c>
      <c r="AX419" s="134">
        <v>454784</v>
      </c>
      <c r="AY419" s="134">
        <v>449992</v>
      </c>
      <c r="AZ419" s="132">
        <f t="shared" si="226"/>
        <v>-1.0536870250492547E-2</v>
      </c>
      <c r="BA419" s="131">
        <v>454784</v>
      </c>
      <c r="BB419" s="131">
        <v>489283.12689917372</v>
      </c>
      <c r="BC419" s="131">
        <v>449992</v>
      </c>
      <c r="BD419" s="132">
        <f t="shared" si="227"/>
        <v>0.91969654226954278</v>
      </c>
      <c r="BE419" s="132">
        <f t="shared" si="228"/>
        <v>-1.0536870250492547E-2</v>
      </c>
      <c r="BF419" s="131">
        <v>63</v>
      </c>
      <c r="BG419" s="131">
        <v>69.918355450237001</v>
      </c>
      <c r="BH419" s="131">
        <v>89</v>
      </c>
      <c r="BI419" s="132">
        <f t="shared" si="229"/>
        <v>1.27291323468476</v>
      </c>
      <c r="BJ419" s="132">
        <f t="shared" si="208"/>
        <v>0.41269841269841279</v>
      </c>
      <c r="BK419" s="134">
        <v>1548</v>
      </c>
      <c r="BL419" s="134">
        <v>99</v>
      </c>
      <c r="BM419" s="135">
        <f t="shared" si="230"/>
        <v>6.3953488372093026E-2</v>
      </c>
      <c r="BN419" s="134">
        <v>924</v>
      </c>
      <c r="BO419" s="134">
        <v>95</v>
      </c>
      <c r="BP419" s="135">
        <f t="shared" si="231"/>
        <v>0.10281385281385282</v>
      </c>
      <c r="BQ419" s="135">
        <f t="shared" si="232"/>
        <v>0.60763478945297122</v>
      </c>
      <c r="BR419" s="125"/>
      <c r="BS419" s="109"/>
      <c r="BT419" s="109"/>
      <c r="BU419" s="109"/>
      <c r="BX419" s="10"/>
    </row>
    <row r="420" spans="1:76" x14ac:dyDescent="0.25">
      <c r="A420" s="122" t="s">
        <v>425</v>
      </c>
      <c r="B420" s="109" t="s">
        <v>452</v>
      </c>
      <c r="C420" s="107" t="s">
        <v>651</v>
      </c>
      <c r="D420" s="6" t="s">
        <v>595</v>
      </c>
      <c r="E420" s="6" t="s">
        <v>6</v>
      </c>
      <c r="F420" s="26">
        <v>700</v>
      </c>
      <c r="G420" s="129">
        <f t="shared" si="233"/>
        <v>13.2873732718894</v>
      </c>
      <c r="H420" s="129">
        <f t="shared" si="234"/>
        <v>21.80069631336405</v>
      </c>
      <c r="I420" s="130">
        <f t="shared" si="205"/>
        <v>0.39050693239811313</v>
      </c>
      <c r="J420" s="137">
        <v>59</v>
      </c>
      <c r="K420" s="137">
        <v>105</v>
      </c>
      <c r="L420" s="130">
        <f t="shared" si="206"/>
        <v>0.77966101694915246</v>
      </c>
      <c r="M420" s="131">
        <v>59</v>
      </c>
      <c r="N420" s="131">
        <v>61.949999999999989</v>
      </c>
      <c r="O420" s="131">
        <v>105</v>
      </c>
      <c r="P420" s="132">
        <f t="shared" si="209"/>
        <v>1.6949152542372885</v>
      </c>
      <c r="Q420" s="132">
        <f t="shared" si="210"/>
        <v>0.77966101694915246</v>
      </c>
      <c r="R420" s="140">
        <f t="shared" si="211"/>
        <v>1.9322033898305084</v>
      </c>
      <c r="S420" s="140">
        <f t="shared" si="212"/>
        <v>1.8476190476190477</v>
      </c>
      <c r="T420" s="132">
        <f t="shared" si="213"/>
        <v>-4.377610693400158E-2</v>
      </c>
      <c r="U420" s="133">
        <f t="shared" si="202"/>
        <v>1.9322033898305084</v>
      </c>
      <c r="V420" s="133">
        <f t="shared" si="202"/>
        <v>1.9322033898305089</v>
      </c>
      <c r="W420" s="133">
        <f t="shared" si="202"/>
        <v>1.8476190476190477</v>
      </c>
      <c r="X420" s="132">
        <f t="shared" si="214"/>
        <v>0.9562238930659982</v>
      </c>
      <c r="Y420" s="132">
        <f t="shared" si="215"/>
        <v>-4.377610693400158E-2</v>
      </c>
      <c r="Z420" s="134">
        <f t="shared" si="216"/>
        <v>2529.2631578947367</v>
      </c>
      <c r="AA420" s="134">
        <f t="shared" si="216"/>
        <v>2438.5314948453606</v>
      </c>
      <c r="AB420" s="132">
        <f t="shared" si="207"/>
        <v>-3.5872765064469458E-2</v>
      </c>
      <c r="AC420" s="131">
        <f t="shared" si="203"/>
        <v>2529.2631578947367</v>
      </c>
      <c r="AD420" s="131">
        <f t="shared" si="203"/>
        <v>2554.5557894736835</v>
      </c>
      <c r="AE420" s="131">
        <f t="shared" si="203"/>
        <v>2438.5314948453606</v>
      </c>
      <c r="AF420" s="132">
        <f t="shared" si="217"/>
        <v>0.95458142072824825</v>
      </c>
      <c r="AG420" s="132">
        <f t="shared" si="218"/>
        <v>-3.5872765064469458E-2</v>
      </c>
      <c r="AH420" s="134">
        <f t="shared" si="219"/>
        <v>4887.0508474576263</v>
      </c>
      <c r="AI420" s="134">
        <f t="shared" si="219"/>
        <v>4505.4772380952381</v>
      </c>
      <c r="AJ420" s="132">
        <f t="shared" si="220"/>
        <v>-7.8078501998990468E-2</v>
      </c>
      <c r="AK420" s="131">
        <f t="shared" si="204"/>
        <v>4887.0508474576263</v>
      </c>
      <c r="AL420" s="131">
        <f t="shared" si="204"/>
        <v>4935.9213559322034</v>
      </c>
      <c r="AM420" s="131">
        <f t="shared" si="204"/>
        <v>4505.4772380952381</v>
      </c>
      <c r="AN420" s="132">
        <f t="shared" si="221"/>
        <v>0.91279356237723708</v>
      </c>
      <c r="AO420" s="132">
        <f t="shared" si="222"/>
        <v>-7.8078501998990468E-2</v>
      </c>
      <c r="AP420" s="134">
        <v>114</v>
      </c>
      <c r="AQ420" s="134">
        <v>194</v>
      </c>
      <c r="AR420" s="132">
        <f t="shared" si="223"/>
        <v>0.70175438596491224</v>
      </c>
      <c r="AS420" s="131">
        <v>114</v>
      </c>
      <c r="AT420" s="131">
        <v>119.7</v>
      </c>
      <c r="AU420" s="131">
        <v>194</v>
      </c>
      <c r="AV420" s="132">
        <f t="shared" si="224"/>
        <v>1.6207184628237259</v>
      </c>
      <c r="AW420" s="132">
        <f t="shared" si="225"/>
        <v>0.70175438596491224</v>
      </c>
      <c r="AX420" s="134">
        <v>288336</v>
      </c>
      <c r="AY420" s="134">
        <v>473075.11</v>
      </c>
      <c r="AZ420" s="132">
        <f t="shared" si="226"/>
        <v>0.64070775067976249</v>
      </c>
      <c r="BA420" s="131">
        <v>288336</v>
      </c>
      <c r="BB420" s="131">
        <v>305780.32799999992</v>
      </c>
      <c r="BC420" s="131">
        <v>473075.10999999993</v>
      </c>
      <c r="BD420" s="132">
        <f t="shared" si="227"/>
        <v>1.5471077328427747</v>
      </c>
      <c r="BE420" s="132">
        <f t="shared" si="228"/>
        <v>0.64070775067976227</v>
      </c>
      <c r="BF420" s="131">
        <v>21</v>
      </c>
      <c r="BG420" s="131">
        <v>29</v>
      </c>
      <c r="BH420" s="131">
        <v>65</v>
      </c>
      <c r="BI420" s="132">
        <f t="shared" si="229"/>
        <v>2.2413793103448274</v>
      </c>
      <c r="BJ420" s="132">
        <f t="shared" si="208"/>
        <v>2.0952380952380953</v>
      </c>
      <c r="BK420" s="134">
        <v>2521</v>
      </c>
      <c r="BL420" s="134">
        <v>59</v>
      </c>
      <c r="BM420" s="135">
        <f t="shared" si="230"/>
        <v>2.3403411344704483E-2</v>
      </c>
      <c r="BN420" s="134">
        <v>0</v>
      </c>
      <c r="BO420" s="134">
        <v>0</v>
      </c>
      <c r="BP420" s="135">
        <f t="shared" si="231"/>
        <v>0</v>
      </c>
      <c r="BQ420" s="135">
        <f t="shared" si="232"/>
        <v>-1</v>
      </c>
      <c r="BR420" s="125"/>
      <c r="BS420" s="109"/>
      <c r="BT420" s="109"/>
      <c r="BU420" s="109"/>
      <c r="BX420" s="10"/>
    </row>
    <row r="421" spans="1:76" x14ac:dyDescent="0.25">
      <c r="A421" s="122" t="s">
        <v>253</v>
      </c>
      <c r="B421" s="109" t="s">
        <v>277</v>
      </c>
      <c r="C421" s="107" t="s">
        <v>651</v>
      </c>
      <c r="D421" s="6" t="s">
        <v>595</v>
      </c>
      <c r="E421" s="6" t="s">
        <v>6</v>
      </c>
      <c r="F421" s="26">
        <v>475</v>
      </c>
      <c r="G421" s="129">
        <f t="shared" si="233"/>
        <v>32.625677419354837</v>
      </c>
      <c r="H421" s="129">
        <f t="shared" si="234"/>
        <v>45.232992869269964</v>
      </c>
      <c r="I421" s="130">
        <f t="shared" si="205"/>
        <v>0.27871946228170513</v>
      </c>
      <c r="J421" s="137">
        <v>93</v>
      </c>
      <c r="K421" s="137">
        <v>92</v>
      </c>
      <c r="L421" s="130">
        <f t="shared" si="206"/>
        <v>-1.0752688172043001E-2</v>
      </c>
      <c r="M421" s="131">
        <v>93</v>
      </c>
      <c r="N421" s="131">
        <v>101.2</v>
      </c>
      <c r="O421" s="131">
        <v>92</v>
      </c>
      <c r="P421" s="132">
        <f t="shared" si="209"/>
        <v>0.90909090909090906</v>
      </c>
      <c r="Q421" s="132">
        <f t="shared" si="210"/>
        <v>-1.0752688172043001E-2</v>
      </c>
      <c r="R421" s="140">
        <f t="shared" si="211"/>
        <v>1.924731182795699</v>
      </c>
      <c r="S421" s="140">
        <f t="shared" si="212"/>
        <v>2.5543478260869565</v>
      </c>
      <c r="T421" s="132">
        <f t="shared" si="213"/>
        <v>0.32711926159825122</v>
      </c>
      <c r="U421" s="133">
        <f t="shared" si="202"/>
        <v>1.924731182795699</v>
      </c>
      <c r="V421" s="133">
        <f t="shared" si="202"/>
        <v>1.9673913043478259</v>
      </c>
      <c r="W421" s="133">
        <f t="shared" si="202"/>
        <v>2.5543478260869565</v>
      </c>
      <c r="X421" s="132">
        <f t="shared" si="214"/>
        <v>1.2983425414364642</v>
      </c>
      <c r="Y421" s="132">
        <f t="shared" si="215"/>
        <v>0.32711926159825122</v>
      </c>
      <c r="Z421" s="134">
        <f t="shared" si="216"/>
        <v>2683.8720670391062</v>
      </c>
      <c r="AA421" s="134">
        <f t="shared" si="216"/>
        <v>2834.2800851063839</v>
      </c>
      <c r="AB421" s="132">
        <f t="shared" si="207"/>
        <v>5.6041426085264412E-2</v>
      </c>
      <c r="AC421" s="131">
        <f t="shared" si="203"/>
        <v>2683.8720670391062</v>
      </c>
      <c r="AD421" s="131">
        <f t="shared" si="203"/>
        <v>2700.6172375690612</v>
      </c>
      <c r="AE421" s="131">
        <f t="shared" si="203"/>
        <v>2834.2800851063839</v>
      </c>
      <c r="AF421" s="132">
        <f t="shared" si="217"/>
        <v>1.0494934438238417</v>
      </c>
      <c r="AG421" s="132">
        <f t="shared" si="218"/>
        <v>5.6041426085264412E-2</v>
      </c>
      <c r="AH421" s="134">
        <f t="shared" si="219"/>
        <v>5165.7322580645168</v>
      </c>
      <c r="AI421" s="134">
        <f t="shared" si="219"/>
        <v>7239.7371739130458</v>
      </c>
      <c r="AJ421" s="132">
        <f t="shared" si="220"/>
        <v>0.40149291760344008</v>
      </c>
      <c r="AK421" s="131">
        <f t="shared" si="204"/>
        <v>5165.7322580645168</v>
      </c>
      <c r="AL421" s="131">
        <f t="shared" si="204"/>
        <v>5313.1708695652178</v>
      </c>
      <c r="AM421" s="131">
        <f t="shared" si="204"/>
        <v>7239.7371739130458</v>
      </c>
      <c r="AN421" s="132">
        <f t="shared" si="221"/>
        <v>1.3626019850751536</v>
      </c>
      <c r="AO421" s="132">
        <f t="shared" si="222"/>
        <v>0.40149291760344008</v>
      </c>
      <c r="AP421" s="134">
        <v>179</v>
      </c>
      <c r="AQ421" s="134">
        <v>235</v>
      </c>
      <c r="AR421" s="132">
        <f t="shared" si="223"/>
        <v>0.31284916201117308</v>
      </c>
      <c r="AS421" s="131">
        <v>179</v>
      </c>
      <c r="AT421" s="131">
        <v>199.1</v>
      </c>
      <c r="AU421" s="131">
        <v>235</v>
      </c>
      <c r="AV421" s="132">
        <f t="shared" si="224"/>
        <v>1.1803114013058764</v>
      </c>
      <c r="AW421" s="132">
        <f t="shared" si="225"/>
        <v>0.31284916201117308</v>
      </c>
      <c r="AX421" s="134">
        <v>480413.1</v>
      </c>
      <c r="AY421" s="134">
        <v>666055.82000000018</v>
      </c>
      <c r="AZ421" s="132">
        <f t="shared" si="226"/>
        <v>0.38642310128512358</v>
      </c>
      <c r="BA421" s="131">
        <v>480413.1</v>
      </c>
      <c r="BB421" s="131">
        <v>537692.89200000011</v>
      </c>
      <c r="BC421" s="131">
        <v>666055.82000000018</v>
      </c>
      <c r="BD421" s="132">
        <f t="shared" si="227"/>
        <v>1.2387290773410484</v>
      </c>
      <c r="BE421" s="132">
        <f t="shared" si="228"/>
        <v>0.38642310128512358</v>
      </c>
      <c r="BF421" s="131">
        <v>44</v>
      </c>
      <c r="BG421" s="131">
        <v>51.38782122905031</v>
      </c>
      <c r="BH421" s="131">
        <v>85</v>
      </c>
      <c r="BI421" s="132">
        <f t="shared" si="229"/>
        <v>1.6540884195329189</v>
      </c>
      <c r="BJ421" s="132">
        <f t="shared" si="208"/>
        <v>0.93181818181818188</v>
      </c>
      <c r="BK421" s="134">
        <v>966</v>
      </c>
      <c r="BL421" s="134">
        <v>93</v>
      </c>
      <c r="BM421" s="135">
        <f t="shared" si="230"/>
        <v>9.627329192546584E-2</v>
      </c>
      <c r="BN421" s="134">
        <v>782</v>
      </c>
      <c r="BO421" s="134">
        <v>92</v>
      </c>
      <c r="BP421" s="135">
        <f t="shared" si="231"/>
        <v>0.11764705882352941</v>
      </c>
      <c r="BQ421" s="135">
        <f t="shared" si="232"/>
        <v>0.22201138519924091</v>
      </c>
      <c r="BR421" s="125"/>
      <c r="BS421" s="109"/>
      <c r="BT421" s="109"/>
      <c r="BU421" s="109"/>
      <c r="BX421" s="10"/>
    </row>
    <row r="422" spans="1:76" x14ac:dyDescent="0.25">
      <c r="A422" s="122" t="s">
        <v>148</v>
      </c>
      <c r="B422" s="109" t="s">
        <v>187</v>
      </c>
      <c r="C422" s="107" t="s">
        <v>651</v>
      </c>
      <c r="D422" s="6" t="s">
        <v>595</v>
      </c>
      <c r="E422" s="6" t="s">
        <v>6</v>
      </c>
      <c r="F422" s="26">
        <v>750</v>
      </c>
      <c r="G422" s="129">
        <f t="shared" si="233"/>
        <v>12.146021505376343</v>
      </c>
      <c r="H422" s="129">
        <f t="shared" si="234"/>
        <v>9.0731901075268819</v>
      </c>
      <c r="I422" s="130">
        <f t="shared" si="205"/>
        <v>-0.33867155448449382</v>
      </c>
      <c r="J422" s="137">
        <v>41</v>
      </c>
      <c r="K422" s="137">
        <v>41</v>
      </c>
      <c r="L422" s="130">
        <f t="shared" si="206"/>
        <v>0</v>
      </c>
      <c r="M422" s="131">
        <v>41</v>
      </c>
      <c r="N422" s="131">
        <v>45.099999999999987</v>
      </c>
      <c r="O422" s="131">
        <v>41</v>
      </c>
      <c r="P422" s="132">
        <f t="shared" si="209"/>
        <v>0.90909090909090939</v>
      </c>
      <c r="Q422" s="132">
        <f t="shared" si="210"/>
        <v>0</v>
      </c>
      <c r="R422" s="140">
        <f t="shared" si="211"/>
        <v>2.5609756097560976</v>
      </c>
      <c r="S422" s="140">
        <f t="shared" si="212"/>
        <v>1.8292682926829269</v>
      </c>
      <c r="T422" s="132">
        <f t="shared" si="213"/>
        <v>-0.2857142857142857</v>
      </c>
      <c r="U422" s="133">
        <f t="shared" si="202"/>
        <v>2.5609756097560976</v>
      </c>
      <c r="V422" s="133">
        <f t="shared" si="202"/>
        <v>2.6097560975609766</v>
      </c>
      <c r="W422" s="133">
        <f t="shared" si="202"/>
        <v>1.8292682926829269</v>
      </c>
      <c r="X422" s="132">
        <f t="shared" si="214"/>
        <v>0.70093457943925208</v>
      </c>
      <c r="Y422" s="132">
        <f t="shared" si="215"/>
        <v>-0.2857142857142857</v>
      </c>
      <c r="Z422" s="134">
        <f t="shared" si="216"/>
        <v>2689.4761904761904</v>
      </c>
      <c r="AA422" s="134">
        <f t="shared" si="216"/>
        <v>2812.6889333333334</v>
      </c>
      <c r="AB422" s="132">
        <f t="shared" si="207"/>
        <v>4.5812914534605786E-2</v>
      </c>
      <c r="AC422" s="131">
        <f t="shared" si="203"/>
        <v>2689.4761904761904</v>
      </c>
      <c r="AD422" s="131">
        <f t="shared" si="203"/>
        <v>2730.6594093457943</v>
      </c>
      <c r="AE422" s="131">
        <f t="shared" si="203"/>
        <v>2812.6889333333334</v>
      </c>
      <c r="AF422" s="132">
        <f t="shared" si="217"/>
        <v>1.0300401887202737</v>
      </c>
      <c r="AG422" s="132">
        <f t="shared" si="218"/>
        <v>4.5812914534605786E-2</v>
      </c>
      <c r="AH422" s="134">
        <f t="shared" si="219"/>
        <v>6887.6829268292686</v>
      </c>
      <c r="AI422" s="134">
        <f t="shared" si="219"/>
        <v>5145.1626829268298</v>
      </c>
      <c r="AJ422" s="132">
        <f t="shared" si="220"/>
        <v>-0.25299077533242442</v>
      </c>
      <c r="AK422" s="131">
        <f t="shared" si="204"/>
        <v>6887.6829268292686</v>
      </c>
      <c r="AL422" s="131">
        <f t="shared" si="204"/>
        <v>7126.3550439024411</v>
      </c>
      <c r="AM422" s="131">
        <f t="shared" si="204"/>
        <v>5145.1626829268298</v>
      </c>
      <c r="AN422" s="132">
        <f t="shared" si="221"/>
        <v>0.7219907864861731</v>
      </c>
      <c r="AO422" s="132">
        <f t="shared" si="222"/>
        <v>-0.25299077533242442</v>
      </c>
      <c r="AP422" s="134">
        <v>105</v>
      </c>
      <c r="AQ422" s="134">
        <v>75</v>
      </c>
      <c r="AR422" s="132">
        <f t="shared" si="223"/>
        <v>-0.2857142857142857</v>
      </c>
      <c r="AS422" s="131">
        <v>105</v>
      </c>
      <c r="AT422" s="131">
        <v>117.7</v>
      </c>
      <c r="AU422" s="131">
        <v>75</v>
      </c>
      <c r="AV422" s="132">
        <f t="shared" si="224"/>
        <v>0.63721325403568396</v>
      </c>
      <c r="AW422" s="132">
        <f t="shared" si="225"/>
        <v>-0.2857142857142857</v>
      </c>
      <c r="AX422" s="134">
        <v>282395</v>
      </c>
      <c r="AY422" s="134">
        <v>210951.67</v>
      </c>
      <c r="AZ422" s="132">
        <f t="shared" si="226"/>
        <v>-0.25299077533242442</v>
      </c>
      <c r="BA422" s="131">
        <v>282395</v>
      </c>
      <c r="BB422" s="131">
        <v>321398.61248000001</v>
      </c>
      <c r="BC422" s="131">
        <v>210951.67</v>
      </c>
      <c r="BD422" s="132">
        <f t="shared" si="227"/>
        <v>0.65635526044197567</v>
      </c>
      <c r="BE422" s="132">
        <f t="shared" si="228"/>
        <v>-0.25299077533242442</v>
      </c>
      <c r="BF422" s="131">
        <v>27</v>
      </c>
      <c r="BG422" s="131">
        <v>35.512931034482762</v>
      </c>
      <c r="BH422" s="131">
        <v>24</v>
      </c>
      <c r="BI422" s="132">
        <f t="shared" si="229"/>
        <v>0.67581017113727393</v>
      </c>
      <c r="BJ422" s="132">
        <f t="shared" si="208"/>
        <v>-0.11111111111111116</v>
      </c>
      <c r="BK422" s="134">
        <v>301</v>
      </c>
      <c r="BL422" s="134">
        <v>28</v>
      </c>
      <c r="BM422" s="135">
        <f t="shared" si="230"/>
        <v>9.3023255813953487E-2</v>
      </c>
      <c r="BN422" s="134">
        <v>1771</v>
      </c>
      <c r="BO422" s="134">
        <v>41</v>
      </c>
      <c r="BP422" s="135">
        <f t="shared" si="231"/>
        <v>2.3150762281197064E-2</v>
      </c>
      <c r="BQ422" s="135">
        <f t="shared" si="232"/>
        <v>-0.75112930547713153</v>
      </c>
      <c r="BR422" s="125"/>
      <c r="BS422" s="109"/>
      <c r="BT422" s="109"/>
      <c r="BU422" s="109"/>
      <c r="BX422" s="10"/>
    </row>
    <row r="423" spans="1:76" x14ac:dyDescent="0.25">
      <c r="A423" s="122" t="s">
        <v>288</v>
      </c>
      <c r="B423" s="109" t="s">
        <v>312</v>
      </c>
      <c r="C423" s="107" t="s">
        <v>651</v>
      </c>
      <c r="D423" s="6" t="s">
        <v>595</v>
      </c>
      <c r="E423" s="6" t="s">
        <v>6</v>
      </c>
      <c r="F423" s="26">
        <v>700</v>
      </c>
      <c r="G423" s="129">
        <f t="shared" si="233"/>
        <v>11.372846082949309</v>
      </c>
      <c r="H423" s="129">
        <f t="shared" si="234"/>
        <v>12.253921658986171</v>
      </c>
      <c r="I423" s="130">
        <f t="shared" si="205"/>
        <v>7.1901518595946179E-2</v>
      </c>
      <c r="J423" s="137">
        <v>51</v>
      </c>
      <c r="K423" s="137">
        <v>35</v>
      </c>
      <c r="L423" s="130">
        <f t="shared" si="206"/>
        <v>-0.31372549019607843</v>
      </c>
      <c r="M423" s="131">
        <v>51</v>
      </c>
      <c r="N423" s="131">
        <v>102</v>
      </c>
      <c r="O423" s="131">
        <v>35</v>
      </c>
      <c r="P423" s="132">
        <f t="shared" si="209"/>
        <v>0.34313725490196079</v>
      </c>
      <c r="Q423" s="132">
        <f t="shared" si="210"/>
        <v>-0.31372549019607843</v>
      </c>
      <c r="R423" s="140">
        <f t="shared" si="211"/>
        <v>1.7647058823529411</v>
      </c>
      <c r="S423" s="140">
        <f t="shared" si="212"/>
        <v>2.9142857142857141</v>
      </c>
      <c r="T423" s="132">
        <f t="shared" si="213"/>
        <v>0.65142857142857147</v>
      </c>
      <c r="U423" s="133">
        <f t="shared" si="202"/>
        <v>1.7647058823529411</v>
      </c>
      <c r="V423" s="133">
        <f t="shared" si="202"/>
        <v>1.7843137254901962</v>
      </c>
      <c r="W423" s="133">
        <f t="shared" si="202"/>
        <v>2.9142857142857141</v>
      </c>
      <c r="X423" s="132">
        <f t="shared" si="214"/>
        <v>1.633281004709576</v>
      </c>
      <c r="Y423" s="132">
        <f t="shared" si="215"/>
        <v>0.65142857142857147</v>
      </c>
      <c r="Z423" s="134">
        <f t="shared" si="216"/>
        <v>2742.1195555555555</v>
      </c>
      <c r="AA423" s="134">
        <f t="shared" si="216"/>
        <v>2606.9617647058822</v>
      </c>
      <c r="AB423" s="132">
        <f t="shared" si="207"/>
        <v>-4.9289532462522545E-2</v>
      </c>
      <c r="AC423" s="131">
        <f t="shared" si="203"/>
        <v>2742.1195555555555</v>
      </c>
      <c r="AD423" s="131">
        <f t="shared" si="203"/>
        <v>2771.4954945054924</v>
      </c>
      <c r="AE423" s="131">
        <f t="shared" si="203"/>
        <v>2606.9617647058817</v>
      </c>
      <c r="AF423" s="132">
        <f t="shared" si="217"/>
        <v>0.94063359290108906</v>
      </c>
      <c r="AG423" s="132">
        <f t="shared" si="218"/>
        <v>-4.9289532462522656E-2</v>
      </c>
      <c r="AH423" s="134">
        <f t="shared" si="219"/>
        <v>4839.0345098039215</v>
      </c>
      <c r="AI423" s="134">
        <f t="shared" si="219"/>
        <v>7597.4314285714272</v>
      </c>
      <c r="AJ423" s="132">
        <f t="shared" si="220"/>
        <v>0.5700304292476055</v>
      </c>
      <c r="AK423" s="131">
        <f t="shared" si="204"/>
        <v>4839.0345098039215</v>
      </c>
      <c r="AL423" s="131">
        <f t="shared" si="204"/>
        <v>4945.217450980389</v>
      </c>
      <c r="AM423" s="131">
        <f t="shared" si="204"/>
        <v>7597.4314285714263</v>
      </c>
      <c r="AN423" s="132">
        <f t="shared" si="221"/>
        <v>1.5363189796770689</v>
      </c>
      <c r="AO423" s="132">
        <f t="shared" si="222"/>
        <v>0.57003042924760527</v>
      </c>
      <c r="AP423" s="134">
        <v>90</v>
      </c>
      <c r="AQ423" s="134">
        <v>102</v>
      </c>
      <c r="AR423" s="132">
        <f t="shared" si="223"/>
        <v>0.1333333333333333</v>
      </c>
      <c r="AS423" s="131">
        <v>90</v>
      </c>
      <c r="AT423" s="131">
        <v>182</v>
      </c>
      <c r="AU423" s="131">
        <v>102</v>
      </c>
      <c r="AV423" s="132">
        <f t="shared" si="224"/>
        <v>0.56043956043956045</v>
      </c>
      <c r="AW423" s="132">
        <f t="shared" si="225"/>
        <v>0.1333333333333333</v>
      </c>
      <c r="AX423" s="134">
        <v>246790.76</v>
      </c>
      <c r="AY423" s="134">
        <v>265910.09999999998</v>
      </c>
      <c r="AZ423" s="132">
        <f t="shared" si="226"/>
        <v>7.7471863209141123E-2</v>
      </c>
      <c r="BA423" s="131">
        <v>246790.76</v>
      </c>
      <c r="BB423" s="131">
        <v>504412.17999999959</v>
      </c>
      <c r="BC423" s="131">
        <v>265910.09999999992</v>
      </c>
      <c r="BD423" s="132">
        <f t="shared" si="227"/>
        <v>0.5271682773401708</v>
      </c>
      <c r="BE423" s="132">
        <f t="shared" si="228"/>
        <v>7.7471863209140901E-2</v>
      </c>
      <c r="BF423" s="131">
        <v>29</v>
      </c>
      <c r="BG423" s="131">
        <v>65.055319148936135</v>
      </c>
      <c r="BH423" s="131">
        <v>38</v>
      </c>
      <c r="BI423" s="132">
        <f t="shared" si="229"/>
        <v>0.58411826268969158</v>
      </c>
      <c r="BJ423" s="132">
        <f t="shared" si="208"/>
        <v>0.31034482758620685</v>
      </c>
      <c r="BK423" s="134">
        <v>1105</v>
      </c>
      <c r="BL423" s="134">
        <v>51</v>
      </c>
      <c r="BM423" s="135">
        <f t="shared" si="230"/>
        <v>4.6153846153846156E-2</v>
      </c>
      <c r="BN423" s="134">
        <v>622</v>
      </c>
      <c r="BO423" s="134">
        <v>35</v>
      </c>
      <c r="BP423" s="135">
        <f t="shared" si="231"/>
        <v>5.6270096463022508E-2</v>
      </c>
      <c r="BQ423" s="135">
        <f t="shared" si="232"/>
        <v>0.21918542336548752</v>
      </c>
      <c r="BR423" s="125"/>
      <c r="BS423" s="109"/>
      <c r="BT423" s="109"/>
      <c r="BU423" s="109"/>
      <c r="BX423" s="10"/>
    </row>
    <row r="424" spans="1:76" x14ac:dyDescent="0.25">
      <c r="A424" s="122" t="s">
        <v>59</v>
      </c>
      <c r="B424" s="109" t="s">
        <v>60</v>
      </c>
      <c r="C424" s="107" t="s">
        <v>651</v>
      </c>
      <c r="D424" s="6" t="s">
        <v>595</v>
      </c>
      <c r="E424" s="6" t="s">
        <v>43</v>
      </c>
      <c r="F424" s="26">
        <v>355</v>
      </c>
      <c r="G424" s="129">
        <f t="shared" si="233"/>
        <v>5.1228532485233984</v>
      </c>
      <c r="H424" s="129">
        <f t="shared" si="234"/>
        <v>20.810268059972739</v>
      </c>
      <c r="I424" s="130">
        <f t="shared" si="205"/>
        <v>0.75383050166581522</v>
      </c>
      <c r="J424" s="137">
        <v>15</v>
      </c>
      <c r="K424" s="137">
        <v>48</v>
      </c>
      <c r="L424" s="130">
        <f t="shared" si="206"/>
        <v>2.2000000000000002</v>
      </c>
      <c r="M424" s="131">
        <v>15</v>
      </c>
      <c r="N424" s="131">
        <v>31</v>
      </c>
      <c r="O424" s="131">
        <v>48</v>
      </c>
      <c r="P424" s="132">
        <f t="shared" si="209"/>
        <v>1.5483870967741935</v>
      </c>
      <c r="Q424" s="132">
        <f t="shared" si="210"/>
        <v>2.2000000000000002</v>
      </c>
      <c r="R424" s="140">
        <f t="shared" si="211"/>
        <v>1.5333333333333334</v>
      </c>
      <c r="S424" s="140">
        <f t="shared" si="212"/>
        <v>1.875</v>
      </c>
      <c r="T424" s="132">
        <f t="shared" si="213"/>
        <v>0.22282608695652173</v>
      </c>
      <c r="U424" s="133">
        <f t="shared" si="202"/>
        <v>1.5333333333333334</v>
      </c>
      <c r="V424" s="133">
        <f t="shared" si="202"/>
        <v>1.4838709677419355</v>
      </c>
      <c r="W424" s="133">
        <f t="shared" si="202"/>
        <v>1.875</v>
      </c>
      <c r="X424" s="132">
        <f t="shared" si="214"/>
        <v>1.263586956521739</v>
      </c>
      <c r="Y424" s="132">
        <f t="shared" si="215"/>
        <v>0.22282608695652173</v>
      </c>
      <c r="Z424" s="134">
        <f t="shared" si="216"/>
        <v>2451.173913043478</v>
      </c>
      <c r="AA424" s="134">
        <f t="shared" si="216"/>
        <v>2544.6333333333332</v>
      </c>
      <c r="AB424" s="132">
        <f t="shared" si="207"/>
        <v>3.8128432989812611E-2</v>
      </c>
      <c r="AC424" s="131">
        <f t="shared" si="203"/>
        <v>2451.1739130434785</v>
      </c>
      <c r="AD424" s="131">
        <f t="shared" si="203"/>
        <v>2476</v>
      </c>
      <c r="AE424" s="131">
        <f t="shared" si="203"/>
        <v>2544.6333333333332</v>
      </c>
      <c r="AF424" s="132">
        <f t="shared" si="217"/>
        <v>1.0277194399569196</v>
      </c>
      <c r="AG424" s="132">
        <f t="shared" si="218"/>
        <v>3.8128432989812389E-2</v>
      </c>
      <c r="AH424" s="134">
        <f t="shared" si="219"/>
        <v>3758.4666666666667</v>
      </c>
      <c r="AI424" s="134">
        <f t="shared" si="219"/>
        <v>4771.1875</v>
      </c>
      <c r="AJ424" s="132">
        <f t="shared" si="220"/>
        <v>0.26945052947123815</v>
      </c>
      <c r="AK424" s="131">
        <f t="shared" si="204"/>
        <v>3758.4666666666672</v>
      </c>
      <c r="AL424" s="131">
        <f t="shared" si="204"/>
        <v>3674.0645161290322</v>
      </c>
      <c r="AM424" s="131">
        <f t="shared" si="204"/>
        <v>4771.1875</v>
      </c>
      <c r="AN424" s="132">
        <f t="shared" si="221"/>
        <v>1.2986128792933904</v>
      </c>
      <c r="AO424" s="132">
        <f t="shared" si="222"/>
        <v>0.26945052947123815</v>
      </c>
      <c r="AP424" s="134">
        <v>23</v>
      </c>
      <c r="AQ424" s="134">
        <v>90</v>
      </c>
      <c r="AR424" s="132">
        <f t="shared" si="223"/>
        <v>2.9130434782608696</v>
      </c>
      <c r="AS424" s="131">
        <v>23</v>
      </c>
      <c r="AT424" s="131">
        <v>46</v>
      </c>
      <c r="AU424" s="131">
        <v>90</v>
      </c>
      <c r="AV424" s="132">
        <f t="shared" si="224"/>
        <v>1.9565217391304348</v>
      </c>
      <c r="AW424" s="132">
        <f t="shared" si="225"/>
        <v>2.9130434782608696</v>
      </c>
      <c r="AX424" s="134">
        <v>56376.999999999993</v>
      </c>
      <c r="AY424" s="134">
        <v>229017</v>
      </c>
      <c r="AZ424" s="132">
        <f t="shared" si="226"/>
        <v>3.0622416943079633</v>
      </c>
      <c r="BA424" s="131">
        <v>56377</v>
      </c>
      <c r="BB424" s="131">
        <v>113896</v>
      </c>
      <c r="BC424" s="131">
        <v>229017</v>
      </c>
      <c r="BD424" s="132">
        <f t="shared" si="227"/>
        <v>2.0107554260026692</v>
      </c>
      <c r="BE424" s="132">
        <f t="shared" si="228"/>
        <v>3.0622416943079624</v>
      </c>
      <c r="BF424" s="131">
        <v>4</v>
      </c>
      <c r="BG424" s="131">
        <v>12</v>
      </c>
      <c r="BH424" s="131">
        <v>27</v>
      </c>
      <c r="BI424" s="132">
        <f t="shared" si="229"/>
        <v>2.25</v>
      </c>
      <c r="BJ424" s="132">
        <f t="shared" si="208"/>
        <v>5.75</v>
      </c>
      <c r="BK424" s="134">
        <v>1353</v>
      </c>
      <c r="BL424" s="134">
        <v>7</v>
      </c>
      <c r="BM424" s="135">
        <f t="shared" si="230"/>
        <v>5.1736881005173688E-3</v>
      </c>
      <c r="BN424" s="134">
        <v>1441</v>
      </c>
      <c r="BO424" s="134">
        <v>48</v>
      </c>
      <c r="BP424" s="135">
        <f t="shared" si="231"/>
        <v>3.3310201249132546E-2</v>
      </c>
      <c r="BQ424" s="135">
        <f t="shared" si="232"/>
        <v>5.4383860414394762</v>
      </c>
      <c r="BR424" s="125"/>
      <c r="BS424" s="109"/>
      <c r="BT424" s="109"/>
      <c r="BU424" s="109"/>
      <c r="BX424" s="10"/>
    </row>
    <row r="425" spans="1:76" x14ac:dyDescent="0.25">
      <c r="A425" s="122" t="s">
        <v>59</v>
      </c>
      <c r="B425" s="109" t="s">
        <v>73</v>
      </c>
      <c r="C425" s="107" t="s">
        <v>651</v>
      </c>
      <c r="D425" s="6" t="s">
        <v>595</v>
      </c>
      <c r="E425" s="6" t="s">
        <v>6</v>
      </c>
      <c r="F425" s="26">
        <v>420</v>
      </c>
      <c r="G425" s="129">
        <f t="shared" si="233"/>
        <v>62.04185867895545</v>
      </c>
      <c r="H425" s="129">
        <f t="shared" si="234"/>
        <v>60.242588325652839</v>
      </c>
      <c r="I425" s="130">
        <f t="shared" si="205"/>
        <v>-2.9867082462929878E-2</v>
      </c>
      <c r="J425" s="137">
        <v>150</v>
      </c>
      <c r="K425" s="137">
        <v>131</v>
      </c>
      <c r="L425" s="130">
        <f t="shared" si="206"/>
        <v>-0.12666666666666671</v>
      </c>
      <c r="M425" s="131">
        <v>150</v>
      </c>
      <c r="N425" s="131">
        <v>180</v>
      </c>
      <c r="O425" s="131">
        <v>131</v>
      </c>
      <c r="P425" s="132">
        <f t="shared" si="209"/>
        <v>0.72777777777777775</v>
      </c>
      <c r="Q425" s="132">
        <f t="shared" si="210"/>
        <v>-0.12666666666666671</v>
      </c>
      <c r="R425" s="140">
        <f t="shared" si="211"/>
        <v>2.1</v>
      </c>
      <c r="S425" s="140">
        <f t="shared" si="212"/>
        <v>2.2442748091603053</v>
      </c>
      <c r="T425" s="132">
        <f t="shared" si="213"/>
        <v>6.8702290076335881E-2</v>
      </c>
      <c r="U425" s="133">
        <f t="shared" si="202"/>
        <v>2.1</v>
      </c>
      <c r="V425" s="133">
        <f t="shared" si="202"/>
        <v>2.1</v>
      </c>
      <c r="W425" s="133">
        <f t="shared" si="202"/>
        <v>2.2442748091603053</v>
      </c>
      <c r="X425" s="132">
        <f t="shared" si="214"/>
        <v>1.0687022900763359</v>
      </c>
      <c r="Y425" s="132">
        <f t="shared" si="215"/>
        <v>6.8702290076335881E-2</v>
      </c>
      <c r="Z425" s="134">
        <f t="shared" si="216"/>
        <v>2564.3968253968255</v>
      </c>
      <c r="AA425" s="134">
        <f t="shared" si="216"/>
        <v>2667.8860544217687</v>
      </c>
      <c r="AB425" s="132">
        <f t="shared" si="207"/>
        <v>4.0356167969022749E-2</v>
      </c>
      <c r="AC425" s="131">
        <f t="shared" si="203"/>
        <v>2564.3968253968255</v>
      </c>
      <c r="AD425" s="131">
        <f t="shared" si="203"/>
        <v>2590</v>
      </c>
      <c r="AE425" s="131">
        <f t="shared" si="203"/>
        <v>2667.8860544217687</v>
      </c>
      <c r="AF425" s="132">
        <f t="shared" si="217"/>
        <v>1.0300718356840806</v>
      </c>
      <c r="AG425" s="132">
        <f t="shared" si="218"/>
        <v>4.0356167969022749E-2</v>
      </c>
      <c r="AH425" s="134">
        <f t="shared" si="219"/>
        <v>5385.2333333333336</v>
      </c>
      <c r="AI425" s="134">
        <f t="shared" si="219"/>
        <v>5987.4694656488546</v>
      </c>
      <c r="AJ425" s="132">
        <f t="shared" si="220"/>
        <v>0.11183101920353566</v>
      </c>
      <c r="AK425" s="131">
        <f t="shared" si="204"/>
        <v>5385.2333333333336</v>
      </c>
      <c r="AL425" s="131">
        <f t="shared" si="204"/>
        <v>5439</v>
      </c>
      <c r="AM425" s="131">
        <f t="shared" si="204"/>
        <v>5987.4694656488546</v>
      </c>
      <c r="AN425" s="132">
        <f t="shared" si="221"/>
        <v>1.100840129738712</v>
      </c>
      <c r="AO425" s="132">
        <f t="shared" si="222"/>
        <v>0.11183101920353566</v>
      </c>
      <c r="AP425" s="134">
        <v>315</v>
      </c>
      <c r="AQ425" s="134">
        <v>294</v>
      </c>
      <c r="AR425" s="132">
        <f t="shared" si="223"/>
        <v>-6.6666666666666652E-2</v>
      </c>
      <c r="AS425" s="131">
        <v>315</v>
      </c>
      <c r="AT425" s="131">
        <v>378</v>
      </c>
      <c r="AU425" s="131">
        <v>294</v>
      </c>
      <c r="AV425" s="132">
        <f t="shared" si="224"/>
        <v>0.77777777777777779</v>
      </c>
      <c r="AW425" s="132">
        <f t="shared" si="225"/>
        <v>-6.6666666666666652E-2</v>
      </c>
      <c r="AX425" s="134">
        <v>807785</v>
      </c>
      <c r="AY425" s="134">
        <v>784358.5</v>
      </c>
      <c r="AZ425" s="132">
        <f t="shared" si="226"/>
        <v>-2.9000909895578686E-2</v>
      </c>
      <c r="BA425" s="131">
        <v>807785</v>
      </c>
      <c r="BB425" s="131">
        <v>979020</v>
      </c>
      <c r="BC425" s="131">
        <v>784358.5</v>
      </c>
      <c r="BD425" s="132">
        <f t="shared" si="227"/>
        <v>0.80116698330984049</v>
      </c>
      <c r="BE425" s="132">
        <f t="shared" si="228"/>
        <v>-2.9000909895578686E-2</v>
      </c>
      <c r="BF425" s="131">
        <v>62</v>
      </c>
      <c r="BG425" s="131">
        <v>82</v>
      </c>
      <c r="BH425" s="131">
        <v>86</v>
      </c>
      <c r="BI425" s="132">
        <f t="shared" si="229"/>
        <v>1.0487804878048781</v>
      </c>
      <c r="BJ425" s="132">
        <f t="shared" si="208"/>
        <v>0.38709677419354849</v>
      </c>
      <c r="BK425" s="134">
        <v>3265</v>
      </c>
      <c r="BL425" s="134">
        <v>150</v>
      </c>
      <c r="BM425" s="135">
        <f t="shared" si="230"/>
        <v>4.5941807044410414E-2</v>
      </c>
      <c r="BN425" s="134">
        <v>2389</v>
      </c>
      <c r="BO425" s="134">
        <v>131</v>
      </c>
      <c r="BP425" s="135">
        <f t="shared" si="231"/>
        <v>5.4834658853076604E-2</v>
      </c>
      <c r="BQ425" s="135">
        <f t="shared" si="232"/>
        <v>0.19356774103530072</v>
      </c>
      <c r="BR425" s="125"/>
      <c r="BS425" s="109"/>
      <c r="BT425" s="109"/>
      <c r="BU425" s="109"/>
      <c r="BX425" s="10"/>
    </row>
    <row r="426" spans="1:76" x14ac:dyDescent="0.25">
      <c r="A426" s="122" t="s">
        <v>59</v>
      </c>
      <c r="B426" s="109" t="s">
        <v>74</v>
      </c>
      <c r="C426" s="107" t="s">
        <v>651</v>
      </c>
      <c r="D426" s="6" t="s">
        <v>595</v>
      </c>
      <c r="E426" s="6" t="s">
        <v>6</v>
      </c>
      <c r="F426" s="26">
        <v>900</v>
      </c>
      <c r="G426" s="129">
        <f t="shared" si="233"/>
        <v>23.172381720430113</v>
      </c>
      <c r="H426" s="129">
        <f t="shared" si="234"/>
        <v>24.294784946236565</v>
      </c>
      <c r="I426" s="130">
        <f t="shared" si="205"/>
        <v>4.6199348061334432E-2</v>
      </c>
      <c r="J426" s="137">
        <v>101</v>
      </c>
      <c r="K426" s="137">
        <v>102</v>
      </c>
      <c r="L426" s="130">
        <f t="shared" si="206"/>
        <v>9.9009900990099098E-3</v>
      </c>
      <c r="M426" s="131">
        <v>101</v>
      </c>
      <c r="N426" s="131">
        <v>105</v>
      </c>
      <c r="O426" s="131">
        <v>102</v>
      </c>
      <c r="P426" s="132">
        <f t="shared" si="209"/>
        <v>0.97142857142857142</v>
      </c>
      <c r="Q426" s="132">
        <f t="shared" si="210"/>
        <v>9.9009900990099098E-3</v>
      </c>
      <c r="R426" s="140">
        <f t="shared" si="211"/>
        <v>2.4158415841584158</v>
      </c>
      <c r="S426" s="140">
        <f t="shared" si="212"/>
        <v>2.7058823529411766</v>
      </c>
      <c r="T426" s="132">
        <f t="shared" si="213"/>
        <v>0.1200578592092576</v>
      </c>
      <c r="U426" s="133">
        <f t="shared" si="202"/>
        <v>2.4158415841584158</v>
      </c>
      <c r="V426" s="133">
        <f t="shared" si="202"/>
        <v>2.4666666666666668</v>
      </c>
      <c r="W426" s="133">
        <f t="shared" si="202"/>
        <v>2.7058823529411766</v>
      </c>
      <c r="X426" s="132">
        <f t="shared" si="214"/>
        <v>1.09697933227345</v>
      </c>
      <c r="Y426" s="132">
        <f t="shared" si="215"/>
        <v>0.1200578592092576</v>
      </c>
      <c r="Z426" s="134">
        <f t="shared" si="216"/>
        <v>2649.6288934426229</v>
      </c>
      <c r="AA426" s="134">
        <f t="shared" si="216"/>
        <v>2455.8858695652175</v>
      </c>
      <c r="AB426" s="132">
        <f t="shared" si="207"/>
        <v>-7.3120814902375986E-2</v>
      </c>
      <c r="AC426" s="131">
        <f t="shared" si="203"/>
        <v>2649.6288934426234</v>
      </c>
      <c r="AD426" s="131">
        <f t="shared" si="203"/>
        <v>2669.7297297297296</v>
      </c>
      <c r="AE426" s="131">
        <f t="shared" si="203"/>
        <v>2455.8858695652184</v>
      </c>
      <c r="AF426" s="132">
        <f t="shared" si="217"/>
        <v>0.91990055855348341</v>
      </c>
      <c r="AG426" s="132">
        <f t="shared" si="218"/>
        <v>-7.3120814902375875E-2</v>
      </c>
      <c r="AH426" s="134">
        <f t="shared" si="219"/>
        <v>6401.0836633663366</v>
      </c>
      <c r="AI426" s="134">
        <f t="shared" si="219"/>
        <v>6645.338235294118</v>
      </c>
      <c r="AJ426" s="132">
        <f t="shared" si="220"/>
        <v>3.8158315806065879E-2</v>
      </c>
      <c r="AK426" s="131">
        <f t="shared" si="204"/>
        <v>6401.0836633663375</v>
      </c>
      <c r="AL426" s="131">
        <f t="shared" si="204"/>
        <v>6585.333333333333</v>
      </c>
      <c r="AM426" s="131">
        <f t="shared" si="204"/>
        <v>6645.3382352941208</v>
      </c>
      <c r="AN426" s="132">
        <f t="shared" si="221"/>
        <v>1.0091119004799738</v>
      </c>
      <c r="AO426" s="132">
        <f t="shared" si="222"/>
        <v>3.8158315806066101E-2</v>
      </c>
      <c r="AP426" s="134">
        <v>244</v>
      </c>
      <c r="AQ426" s="134">
        <v>276</v>
      </c>
      <c r="AR426" s="132">
        <f t="shared" si="223"/>
        <v>0.13114754098360648</v>
      </c>
      <c r="AS426" s="131">
        <v>244</v>
      </c>
      <c r="AT426" s="131">
        <v>259</v>
      </c>
      <c r="AU426" s="131">
        <v>276</v>
      </c>
      <c r="AV426" s="132">
        <f t="shared" si="224"/>
        <v>1.0656370656370657</v>
      </c>
      <c r="AW426" s="132">
        <f t="shared" si="225"/>
        <v>0.13114754098360648</v>
      </c>
      <c r="AX426" s="134">
        <v>646509.44999999995</v>
      </c>
      <c r="AY426" s="134">
        <v>677824.5</v>
      </c>
      <c r="AZ426" s="132">
        <f t="shared" si="226"/>
        <v>4.8437111012066492E-2</v>
      </c>
      <c r="BA426" s="131">
        <v>646509.45000000007</v>
      </c>
      <c r="BB426" s="131">
        <v>691460</v>
      </c>
      <c r="BC426" s="131">
        <v>677824.50000000023</v>
      </c>
      <c r="BD426" s="132">
        <f t="shared" si="227"/>
        <v>0.98028013189483154</v>
      </c>
      <c r="BE426" s="132">
        <f t="shared" si="228"/>
        <v>4.8437111012066714E-2</v>
      </c>
      <c r="BF426" s="131">
        <v>71</v>
      </c>
      <c r="BG426" s="131">
        <v>80</v>
      </c>
      <c r="BH426" s="131">
        <v>85</v>
      </c>
      <c r="BI426" s="132">
        <f t="shared" si="229"/>
        <v>1.0625</v>
      </c>
      <c r="BJ426" s="132">
        <f t="shared" si="208"/>
        <v>0.19718309859154926</v>
      </c>
      <c r="BK426" s="134">
        <v>1823</v>
      </c>
      <c r="BL426" s="134">
        <v>101</v>
      </c>
      <c r="BM426" s="135">
        <f t="shared" si="230"/>
        <v>5.5403181568842566E-2</v>
      </c>
      <c r="BN426" s="134">
        <v>1560</v>
      </c>
      <c r="BO426" s="134">
        <v>102</v>
      </c>
      <c r="BP426" s="135">
        <f t="shared" si="231"/>
        <v>6.5384615384615388E-2</v>
      </c>
      <c r="BQ426" s="135">
        <f t="shared" si="232"/>
        <v>0.18015993907083017</v>
      </c>
      <c r="BR426" s="125"/>
      <c r="BS426" s="109"/>
      <c r="BT426" s="109"/>
      <c r="BU426" s="109"/>
      <c r="BX426" s="10"/>
    </row>
    <row r="427" spans="1:76" x14ac:dyDescent="0.25">
      <c r="A427" s="122" t="s">
        <v>211</v>
      </c>
      <c r="B427" s="109" t="s">
        <v>222</v>
      </c>
      <c r="C427" s="107" t="s">
        <v>651</v>
      </c>
      <c r="D427" s="6" t="s">
        <v>595</v>
      </c>
      <c r="E427" s="6" t="s">
        <v>6</v>
      </c>
      <c r="F427" s="26">
        <v>410</v>
      </c>
      <c r="G427" s="129">
        <f t="shared" si="233"/>
        <v>32.674390243902437</v>
      </c>
      <c r="H427" s="129">
        <f t="shared" si="234"/>
        <v>19.216483084185683</v>
      </c>
      <c r="I427" s="130">
        <f t="shared" si="205"/>
        <v>-0.70033143425666777</v>
      </c>
      <c r="J427" s="137">
        <v>58</v>
      </c>
      <c r="K427" s="137">
        <v>30</v>
      </c>
      <c r="L427" s="130">
        <f t="shared" si="206"/>
        <v>-0.48275862068965514</v>
      </c>
      <c r="M427" s="131">
        <v>58</v>
      </c>
      <c r="N427" s="131">
        <v>92.91991486232908</v>
      </c>
      <c r="O427" s="131">
        <v>30</v>
      </c>
      <c r="P427" s="132">
        <f t="shared" si="209"/>
        <v>0.32285866861208656</v>
      </c>
      <c r="Q427" s="132">
        <f t="shared" si="210"/>
        <v>-0.48275862068965514</v>
      </c>
      <c r="R427" s="140">
        <f t="shared" si="211"/>
        <v>3.2413793103448274</v>
      </c>
      <c r="S427" s="140">
        <f t="shared" si="212"/>
        <v>3.4</v>
      </c>
      <c r="T427" s="132">
        <f t="shared" si="213"/>
        <v>4.8936170212765973E-2</v>
      </c>
      <c r="U427" s="133">
        <f t="shared" si="202"/>
        <v>3.2413793103448274</v>
      </c>
      <c r="V427" s="133">
        <f t="shared" si="202"/>
        <v>2.3366336633663356</v>
      </c>
      <c r="W427" s="133">
        <f t="shared" si="202"/>
        <v>3.4</v>
      </c>
      <c r="X427" s="132">
        <f t="shared" si="214"/>
        <v>1.4550847457627125</v>
      </c>
      <c r="Y427" s="132">
        <f t="shared" si="215"/>
        <v>4.8936170212765973E-2</v>
      </c>
      <c r="Z427" s="134">
        <f t="shared" si="216"/>
        <v>2208.997340425532</v>
      </c>
      <c r="AA427" s="134">
        <f t="shared" si="216"/>
        <v>2394.5245098039218</v>
      </c>
      <c r="AB427" s="132">
        <f t="shared" si="207"/>
        <v>8.3987049682300974E-2</v>
      </c>
      <c r="AC427" s="131">
        <f t="shared" si="203"/>
        <v>2208.997340425532</v>
      </c>
      <c r="AD427" s="131">
        <f t="shared" si="203"/>
        <v>2254.3821318936298</v>
      </c>
      <c r="AE427" s="131">
        <f t="shared" si="203"/>
        <v>2394.5245098039218</v>
      </c>
      <c r="AF427" s="132">
        <f t="shared" si="217"/>
        <v>1.0621644289704228</v>
      </c>
      <c r="AG427" s="132">
        <f t="shared" si="218"/>
        <v>8.3987049682300974E-2</v>
      </c>
      <c r="AH427" s="134">
        <f t="shared" si="219"/>
        <v>7160.1982758620688</v>
      </c>
      <c r="AI427" s="134">
        <f t="shared" si="219"/>
        <v>8141.3833333333341</v>
      </c>
      <c r="AJ427" s="132">
        <f t="shared" si="220"/>
        <v>0.13703322445398802</v>
      </c>
      <c r="AK427" s="131">
        <f t="shared" si="204"/>
        <v>7160.1982758620688</v>
      </c>
      <c r="AL427" s="131">
        <f t="shared" si="204"/>
        <v>5267.665179474222</v>
      </c>
      <c r="AM427" s="131">
        <f t="shared" si="204"/>
        <v>8141.3833333333341</v>
      </c>
      <c r="AN427" s="132">
        <f t="shared" si="221"/>
        <v>1.5455392580866243</v>
      </c>
      <c r="AO427" s="132">
        <f t="shared" si="222"/>
        <v>0.13703322445398802</v>
      </c>
      <c r="AP427" s="134">
        <v>188</v>
      </c>
      <c r="AQ427" s="134">
        <v>102</v>
      </c>
      <c r="AR427" s="132">
        <f t="shared" si="223"/>
        <v>-0.45744680851063835</v>
      </c>
      <c r="AS427" s="131">
        <v>188</v>
      </c>
      <c r="AT427" s="131">
        <v>217.11980106445199</v>
      </c>
      <c r="AU427" s="131">
        <v>102</v>
      </c>
      <c r="AV427" s="132">
        <f t="shared" si="224"/>
        <v>0.46978672373470587</v>
      </c>
      <c r="AW427" s="132">
        <f t="shared" si="225"/>
        <v>-0.45744680851063835</v>
      </c>
      <c r="AX427" s="134">
        <v>415291.5</v>
      </c>
      <c r="AY427" s="134">
        <v>244241.5</v>
      </c>
      <c r="AZ427" s="132">
        <f t="shared" si="226"/>
        <v>-0.41187936666173042</v>
      </c>
      <c r="BA427" s="131">
        <v>415291.5</v>
      </c>
      <c r="BB427" s="131">
        <v>489471.00000000012</v>
      </c>
      <c r="BC427" s="131">
        <v>244241.5</v>
      </c>
      <c r="BD427" s="132">
        <f t="shared" si="227"/>
        <v>0.49899074715355957</v>
      </c>
      <c r="BE427" s="132">
        <f t="shared" si="228"/>
        <v>-0.41187936666173042</v>
      </c>
      <c r="BF427" s="131">
        <v>66</v>
      </c>
      <c r="BG427" s="131">
        <v>78.538923652471823</v>
      </c>
      <c r="BH427" s="131">
        <v>35</v>
      </c>
      <c r="BI427" s="132">
        <f t="shared" si="229"/>
        <v>0.44563890581022064</v>
      </c>
      <c r="BJ427" s="132">
        <f t="shared" si="208"/>
        <v>-0.46969696969696972</v>
      </c>
      <c r="BK427" s="134">
        <v>5634</v>
      </c>
      <c r="BL427" s="134">
        <v>58</v>
      </c>
      <c r="BM427" s="135">
        <f t="shared" si="230"/>
        <v>1.0294639687610933E-2</v>
      </c>
      <c r="BN427" s="134">
        <v>4712</v>
      </c>
      <c r="BO427" s="134">
        <v>28</v>
      </c>
      <c r="BP427" s="135">
        <f t="shared" si="231"/>
        <v>5.9422750424448214E-3</v>
      </c>
      <c r="BQ427" s="135">
        <f t="shared" si="232"/>
        <v>-0.42277969673906679</v>
      </c>
      <c r="BR427" s="125"/>
      <c r="BS427" s="109"/>
      <c r="BT427" s="109"/>
      <c r="BU427" s="109"/>
      <c r="BX427" s="10"/>
    </row>
    <row r="428" spans="1:76" x14ac:dyDescent="0.25">
      <c r="A428" s="122" t="s">
        <v>211</v>
      </c>
      <c r="B428" s="109" t="s">
        <v>230</v>
      </c>
      <c r="C428" s="107" t="s">
        <v>651</v>
      </c>
      <c r="D428" s="6" t="s">
        <v>595</v>
      </c>
      <c r="E428" s="6" t="s">
        <v>37</v>
      </c>
      <c r="F428" s="26">
        <v>700</v>
      </c>
      <c r="G428" s="129">
        <f t="shared" si="233"/>
        <v>18.564216589861751</v>
      </c>
      <c r="H428" s="129">
        <f t="shared" si="234"/>
        <v>20.513064516129031</v>
      </c>
      <c r="I428" s="130">
        <f t="shared" si="205"/>
        <v>9.5005206303277523E-2</v>
      </c>
      <c r="J428" s="137">
        <v>121</v>
      </c>
      <c r="K428" s="137">
        <v>144</v>
      </c>
      <c r="L428" s="130">
        <f t="shared" si="206"/>
        <v>0.19008264462809921</v>
      </c>
      <c r="M428" s="131">
        <v>121</v>
      </c>
      <c r="N428" s="131">
        <v>280.49988259819349</v>
      </c>
      <c r="O428" s="131">
        <v>144</v>
      </c>
      <c r="P428" s="132">
        <f t="shared" si="209"/>
        <v>0.51336919882520982</v>
      </c>
      <c r="Q428" s="132">
        <f t="shared" si="210"/>
        <v>0.19008264462809921</v>
      </c>
      <c r="R428" s="140">
        <f t="shared" si="211"/>
        <v>2.1735537190082646</v>
      </c>
      <c r="S428" s="140">
        <f t="shared" si="212"/>
        <v>1.9652777777777777</v>
      </c>
      <c r="T428" s="132">
        <f t="shared" si="213"/>
        <v>-9.5822771440642218E-2</v>
      </c>
      <c r="U428" s="133">
        <f t="shared" si="202"/>
        <v>2.1735537190082646</v>
      </c>
      <c r="V428" s="133">
        <f t="shared" si="202"/>
        <v>1.5939393939393947</v>
      </c>
      <c r="W428" s="133">
        <f t="shared" si="202"/>
        <v>1.9652777777777777</v>
      </c>
      <c r="X428" s="132">
        <f t="shared" si="214"/>
        <v>1.2329689480354873</v>
      </c>
      <c r="Y428" s="132">
        <f t="shared" si="215"/>
        <v>-9.5822771440642218E-2</v>
      </c>
      <c r="Z428" s="134">
        <f t="shared" si="216"/>
        <v>1531.7243346007604</v>
      </c>
      <c r="AA428" s="134">
        <f t="shared" si="216"/>
        <v>1572.9098939929329</v>
      </c>
      <c r="AB428" s="132">
        <f t="shared" si="207"/>
        <v>2.6888362652348619E-2</v>
      </c>
      <c r="AC428" s="131">
        <f t="shared" si="203"/>
        <v>1531.7243346007604</v>
      </c>
      <c r="AD428" s="131">
        <f t="shared" si="203"/>
        <v>1547.0415779467698</v>
      </c>
      <c r="AE428" s="131">
        <f t="shared" si="203"/>
        <v>1572.9098939929329</v>
      </c>
      <c r="AF428" s="132">
        <f t="shared" si="217"/>
        <v>1.016721151140938</v>
      </c>
      <c r="AG428" s="132">
        <f t="shared" si="218"/>
        <v>2.6888362652348619E-2</v>
      </c>
      <c r="AH428" s="134">
        <f t="shared" si="219"/>
        <v>3329.2851239669421</v>
      </c>
      <c r="AI428" s="134">
        <f t="shared" si="219"/>
        <v>3091.2048611111109</v>
      </c>
      <c r="AJ428" s="132">
        <f t="shared" si="220"/>
        <v>-7.1510926217142834E-2</v>
      </c>
      <c r="AK428" s="131">
        <f t="shared" si="204"/>
        <v>3329.2851239669421</v>
      </c>
      <c r="AL428" s="131">
        <f t="shared" si="204"/>
        <v>2465.8905151515191</v>
      </c>
      <c r="AM428" s="131">
        <f t="shared" si="204"/>
        <v>3091.2048611111109</v>
      </c>
      <c r="AN428" s="132">
        <f t="shared" si="221"/>
        <v>1.2535856081676719</v>
      </c>
      <c r="AO428" s="132">
        <f t="shared" si="222"/>
        <v>-7.1510926217142834E-2</v>
      </c>
      <c r="AP428" s="134">
        <v>263</v>
      </c>
      <c r="AQ428" s="134">
        <v>283</v>
      </c>
      <c r="AR428" s="132">
        <f t="shared" si="223"/>
        <v>7.6045627376425839E-2</v>
      </c>
      <c r="AS428" s="131">
        <v>263</v>
      </c>
      <c r="AT428" s="131">
        <v>447.09981286863592</v>
      </c>
      <c r="AU428" s="131">
        <v>283</v>
      </c>
      <c r="AV428" s="132">
        <f t="shared" si="224"/>
        <v>0.63296828102933989</v>
      </c>
      <c r="AW428" s="132">
        <f t="shared" si="225"/>
        <v>7.6045627376425839E-2</v>
      </c>
      <c r="AX428" s="134">
        <v>402843.5</v>
      </c>
      <c r="AY428" s="134">
        <v>445133.5</v>
      </c>
      <c r="AZ428" s="132">
        <f t="shared" si="226"/>
        <v>0.10497873243579692</v>
      </c>
      <c r="BA428" s="131">
        <v>402843.5</v>
      </c>
      <c r="BB428" s="131">
        <v>691682</v>
      </c>
      <c r="BC428" s="131">
        <v>445133.5</v>
      </c>
      <c r="BD428" s="132">
        <f t="shared" si="227"/>
        <v>0.64355223932385108</v>
      </c>
      <c r="BE428" s="132">
        <f t="shared" si="228"/>
        <v>0.10497873243579692</v>
      </c>
      <c r="BF428" s="131">
        <v>79</v>
      </c>
      <c r="BG428" s="131">
        <v>143.00768328520761</v>
      </c>
      <c r="BH428" s="131">
        <v>94</v>
      </c>
      <c r="BI428" s="132">
        <f t="shared" si="229"/>
        <v>0.65730734070092545</v>
      </c>
      <c r="BJ428" s="132">
        <f t="shared" si="208"/>
        <v>0.18987341772151889</v>
      </c>
      <c r="BK428" s="134">
        <v>3831</v>
      </c>
      <c r="BL428" s="134">
        <v>121</v>
      </c>
      <c r="BM428" s="135">
        <f t="shared" si="230"/>
        <v>3.1584442704254763E-2</v>
      </c>
      <c r="BN428" s="134">
        <v>2490</v>
      </c>
      <c r="BO428" s="134">
        <v>144</v>
      </c>
      <c r="BP428" s="135">
        <f t="shared" si="231"/>
        <v>5.7831325301204821E-2</v>
      </c>
      <c r="BQ428" s="135">
        <f t="shared" si="232"/>
        <v>0.8310066713133526</v>
      </c>
      <c r="BR428" s="125"/>
      <c r="BS428" s="109"/>
      <c r="BT428" s="109"/>
      <c r="BU428" s="109"/>
      <c r="BX428" s="10"/>
    </row>
    <row r="429" spans="1:76" x14ac:dyDescent="0.25">
      <c r="A429" s="122" t="s">
        <v>378</v>
      </c>
      <c r="B429" s="109" t="s">
        <v>381</v>
      </c>
      <c r="C429" s="107" t="s">
        <v>651</v>
      </c>
      <c r="D429" s="6" t="s">
        <v>595</v>
      </c>
      <c r="E429" s="6" t="s">
        <v>43</v>
      </c>
      <c r="F429" s="26">
        <v>580</v>
      </c>
      <c r="G429" s="129">
        <f t="shared" si="233"/>
        <v>17.482563959955506</v>
      </c>
      <c r="H429" s="129">
        <f t="shared" si="234"/>
        <v>15.364432703003336</v>
      </c>
      <c r="I429" s="130">
        <f t="shared" si="205"/>
        <v>-0.13785938588791058</v>
      </c>
      <c r="J429" s="137">
        <v>50</v>
      </c>
      <c r="K429" s="137">
        <v>49</v>
      </c>
      <c r="L429" s="130">
        <f t="shared" si="206"/>
        <v>-2.0000000000000018E-2</v>
      </c>
      <c r="M429" s="131">
        <v>50</v>
      </c>
      <c r="N429" s="131">
        <v>55</v>
      </c>
      <c r="O429" s="131">
        <v>49</v>
      </c>
      <c r="P429" s="132">
        <f t="shared" si="209"/>
        <v>0.89090909090909087</v>
      </c>
      <c r="Q429" s="132">
        <f t="shared" si="210"/>
        <v>-2.0000000000000018E-2</v>
      </c>
      <c r="R429" s="140">
        <f t="shared" si="211"/>
        <v>2.44</v>
      </c>
      <c r="S429" s="140">
        <f t="shared" si="212"/>
        <v>2.4489795918367347</v>
      </c>
      <c r="T429" s="132">
        <f t="shared" si="213"/>
        <v>3.6801605888256983E-3</v>
      </c>
      <c r="U429" s="133">
        <f t="shared" si="202"/>
        <v>2.44</v>
      </c>
      <c r="V429" s="133">
        <f t="shared" si="202"/>
        <v>2.3272727272727272</v>
      </c>
      <c r="W429" s="133">
        <f t="shared" si="202"/>
        <v>2.4489795918367347</v>
      </c>
      <c r="X429" s="132">
        <f t="shared" si="214"/>
        <v>1.052295918367347</v>
      </c>
      <c r="Y429" s="132">
        <f t="shared" si="215"/>
        <v>3.6801605888256983E-3</v>
      </c>
      <c r="Z429" s="134">
        <f t="shared" si="216"/>
        <v>2576.5286885245901</v>
      </c>
      <c r="AA429" s="134">
        <f t="shared" si="216"/>
        <v>2302.1041666666665</v>
      </c>
      <c r="AB429" s="132">
        <f t="shared" si="207"/>
        <v>-0.10650939889789024</v>
      </c>
      <c r="AC429" s="131">
        <f t="shared" si="203"/>
        <v>2576.5286885245901</v>
      </c>
      <c r="AD429" s="131">
        <f t="shared" si="203"/>
        <v>2597.6451276589437</v>
      </c>
      <c r="AE429" s="131">
        <f t="shared" si="203"/>
        <v>2302.1041666666665</v>
      </c>
      <c r="AF429" s="132">
        <f t="shared" si="217"/>
        <v>0.88622735344199022</v>
      </c>
      <c r="AG429" s="132">
        <f t="shared" si="218"/>
        <v>-0.10650939889789024</v>
      </c>
      <c r="AH429" s="134">
        <f t="shared" si="219"/>
        <v>6286.73</v>
      </c>
      <c r="AI429" s="134">
        <f t="shared" si="219"/>
        <v>5637.8061224489793</v>
      </c>
      <c r="AJ429" s="132">
        <f t="shared" si="220"/>
        <v>-0.10322121000122808</v>
      </c>
      <c r="AK429" s="131">
        <f t="shared" si="204"/>
        <v>6286.73</v>
      </c>
      <c r="AL429" s="131">
        <f t="shared" si="204"/>
        <v>6045.4286607335416</v>
      </c>
      <c r="AM429" s="131">
        <f t="shared" si="204"/>
        <v>5637.8061224489793</v>
      </c>
      <c r="AN429" s="132">
        <f t="shared" si="221"/>
        <v>0.93257342677250255</v>
      </c>
      <c r="AO429" s="132">
        <f t="shared" si="222"/>
        <v>-0.10322121000122808</v>
      </c>
      <c r="AP429" s="134">
        <v>122</v>
      </c>
      <c r="AQ429" s="134">
        <v>120</v>
      </c>
      <c r="AR429" s="132">
        <f t="shared" si="223"/>
        <v>-1.6393442622950838E-2</v>
      </c>
      <c r="AS429" s="131">
        <v>122</v>
      </c>
      <c r="AT429" s="131">
        <v>128</v>
      </c>
      <c r="AU429" s="131">
        <v>120</v>
      </c>
      <c r="AV429" s="132">
        <f t="shared" si="224"/>
        <v>0.9375</v>
      </c>
      <c r="AW429" s="132">
        <f t="shared" si="225"/>
        <v>-1.6393442622950838E-2</v>
      </c>
      <c r="AX429" s="134">
        <v>314336.5</v>
      </c>
      <c r="AY429" s="134">
        <v>276252.5</v>
      </c>
      <c r="AZ429" s="132">
        <f t="shared" si="226"/>
        <v>-0.12115678580120348</v>
      </c>
      <c r="BA429" s="131">
        <v>314336.5</v>
      </c>
      <c r="BB429" s="131">
        <v>332498.57634034479</v>
      </c>
      <c r="BC429" s="131">
        <v>276252.5</v>
      </c>
      <c r="BD429" s="132">
        <f t="shared" si="227"/>
        <v>0.83083814385186594</v>
      </c>
      <c r="BE429" s="132">
        <f t="shared" si="228"/>
        <v>-0.12115678580120348</v>
      </c>
      <c r="BF429" s="131">
        <v>42</v>
      </c>
      <c r="BG429" s="131">
        <v>46</v>
      </c>
      <c r="BH429" s="131">
        <v>42</v>
      </c>
      <c r="BI429" s="132">
        <f t="shared" si="229"/>
        <v>0.91304347826086951</v>
      </c>
      <c r="BJ429" s="132">
        <f t="shared" si="208"/>
        <v>0</v>
      </c>
      <c r="BK429" s="134">
        <v>2153</v>
      </c>
      <c r="BL429" s="134">
        <v>50</v>
      </c>
      <c r="BM429" s="135">
        <f t="shared" si="230"/>
        <v>2.3223409196470042E-2</v>
      </c>
      <c r="BN429" s="134">
        <v>1114</v>
      </c>
      <c r="BO429" s="134">
        <v>49</v>
      </c>
      <c r="BP429" s="135">
        <f t="shared" si="231"/>
        <v>4.3985637342908439E-2</v>
      </c>
      <c r="BQ429" s="135">
        <f t="shared" si="232"/>
        <v>0.89402154398563738</v>
      </c>
      <c r="BR429" s="125"/>
      <c r="BS429" s="109"/>
      <c r="BT429" s="109"/>
      <c r="BU429" s="109"/>
      <c r="BX429" s="10"/>
    </row>
    <row r="430" spans="1:76" x14ac:dyDescent="0.25">
      <c r="A430" s="122" t="s">
        <v>378</v>
      </c>
      <c r="B430" s="109" t="s">
        <v>424</v>
      </c>
      <c r="C430" s="107" t="s">
        <v>651</v>
      </c>
      <c r="D430" s="6" t="s">
        <v>595</v>
      </c>
      <c r="E430" s="6" t="s">
        <v>37</v>
      </c>
      <c r="F430" s="26">
        <v>760</v>
      </c>
      <c r="G430" s="129">
        <f t="shared" si="233"/>
        <v>11.602440577249576</v>
      </c>
      <c r="H430" s="129">
        <f t="shared" si="234"/>
        <v>38.334422750424444</v>
      </c>
      <c r="I430" s="130">
        <f t="shared" si="205"/>
        <v>0.69733623869108319</v>
      </c>
      <c r="J430" s="137">
        <v>127</v>
      </c>
      <c r="K430" s="137">
        <v>324</v>
      </c>
      <c r="L430" s="130">
        <f t="shared" si="206"/>
        <v>1.5511811023622046</v>
      </c>
      <c r="M430" s="131">
        <v>127</v>
      </c>
      <c r="N430" s="131">
        <v>320</v>
      </c>
      <c r="O430" s="131">
        <v>324</v>
      </c>
      <c r="P430" s="132">
        <f t="shared" si="209"/>
        <v>1.0125</v>
      </c>
      <c r="Q430" s="132">
        <f t="shared" si="210"/>
        <v>1.5511811023622046</v>
      </c>
      <c r="R430" s="140">
        <f t="shared" si="211"/>
        <v>1.5196850393700787</v>
      </c>
      <c r="S430" s="140">
        <f t="shared" si="212"/>
        <v>1.7962962962962963</v>
      </c>
      <c r="T430" s="132">
        <f t="shared" si="213"/>
        <v>0.1820188063711381</v>
      </c>
      <c r="U430" s="133">
        <f t="shared" si="202"/>
        <v>1.5196850393700787</v>
      </c>
      <c r="V430" s="133">
        <f t="shared" si="202"/>
        <v>1.20625</v>
      </c>
      <c r="W430" s="133">
        <f t="shared" si="202"/>
        <v>1.7962962962962963</v>
      </c>
      <c r="X430" s="132">
        <f t="shared" si="214"/>
        <v>1.489157551333717</v>
      </c>
      <c r="Y430" s="132">
        <f t="shared" si="215"/>
        <v>0.1820188063711381</v>
      </c>
      <c r="Z430" s="134">
        <f t="shared" si="216"/>
        <v>1416.3393782383421</v>
      </c>
      <c r="AA430" s="134">
        <f t="shared" si="216"/>
        <v>1551.819587628866</v>
      </c>
      <c r="AB430" s="132">
        <f t="shared" si="207"/>
        <v>9.5655187924687635E-2</v>
      </c>
      <c r="AC430" s="131">
        <f t="shared" si="203"/>
        <v>1416.3393782383421</v>
      </c>
      <c r="AD430" s="131">
        <f t="shared" si="203"/>
        <v>1430.5031209707997</v>
      </c>
      <c r="AE430" s="131">
        <f t="shared" si="203"/>
        <v>1551.819587628866</v>
      </c>
      <c r="AF430" s="132">
        <f t="shared" si="217"/>
        <v>1.0848068521344685</v>
      </c>
      <c r="AG430" s="132">
        <f t="shared" si="218"/>
        <v>9.5655187924687635E-2</v>
      </c>
      <c r="AH430" s="134">
        <f t="shared" si="219"/>
        <v>2152.3897637795276</v>
      </c>
      <c r="AI430" s="134">
        <f t="shared" si="219"/>
        <v>2787.5277777777778</v>
      </c>
      <c r="AJ430" s="132">
        <f t="shared" si="220"/>
        <v>0.29508503742508441</v>
      </c>
      <c r="AK430" s="131">
        <f t="shared" si="204"/>
        <v>2152.3897637795276</v>
      </c>
      <c r="AL430" s="131">
        <f t="shared" si="204"/>
        <v>1725.5443896710271</v>
      </c>
      <c r="AM430" s="131">
        <f t="shared" si="204"/>
        <v>2787.5277777777778</v>
      </c>
      <c r="AN430" s="132">
        <f t="shared" si="221"/>
        <v>1.6154483155946029</v>
      </c>
      <c r="AO430" s="132">
        <f t="shared" si="222"/>
        <v>0.29508503742508441</v>
      </c>
      <c r="AP430" s="134">
        <v>193</v>
      </c>
      <c r="AQ430" s="134">
        <v>582</v>
      </c>
      <c r="AR430" s="132">
        <f t="shared" si="223"/>
        <v>2.0155440414507773</v>
      </c>
      <c r="AS430" s="131">
        <v>193</v>
      </c>
      <c r="AT430" s="131">
        <v>386</v>
      </c>
      <c r="AU430" s="131">
        <v>582</v>
      </c>
      <c r="AV430" s="132">
        <f t="shared" si="224"/>
        <v>1.5077720207253886</v>
      </c>
      <c r="AW430" s="132">
        <f t="shared" si="225"/>
        <v>2.0155440414507773</v>
      </c>
      <c r="AX430" s="134">
        <v>273353.5</v>
      </c>
      <c r="AY430" s="134">
        <v>903159</v>
      </c>
      <c r="AZ430" s="132">
        <f t="shared" si="226"/>
        <v>2.3039964734309235</v>
      </c>
      <c r="BA430" s="131">
        <v>273353.5</v>
      </c>
      <c r="BB430" s="131">
        <v>552174.20469472872</v>
      </c>
      <c r="BC430" s="131">
        <v>903159</v>
      </c>
      <c r="BD430" s="132">
        <f t="shared" si="227"/>
        <v>1.6356414195395352</v>
      </c>
      <c r="BE430" s="132">
        <f t="shared" si="228"/>
        <v>2.3039964734309235</v>
      </c>
      <c r="BF430" s="131">
        <v>53</v>
      </c>
      <c r="BG430" s="131">
        <v>137</v>
      </c>
      <c r="BH430" s="131">
        <v>234</v>
      </c>
      <c r="BI430" s="132">
        <f t="shared" si="229"/>
        <v>1.7080291970802919</v>
      </c>
      <c r="BJ430" s="132">
        <f t="shared" si="208"/>
        <v>3.4150943396226419</v>
      </c>
      <c r="BK430" s="134">
        <v>1536</v>
      </c>
      <c r="BL430" s="134">
        <v>127</v>
      </c>
      <c r="BM430" s="135">
        <f t="shared" si="230"/>
        <v>8.2682291666666671E-2</v>
      </c>
      <c r="BN430" s="134">
        <v>970</v>
      </c>
      <c r="BO430" s="134">
        <v>324</v>
      </c>
      <c r="BP430" s="135">
        <f t="shared" si="231"/>
        <v>0.33402061855670101</v>
      </c>
      <c r="BQ430" s="135">
        <f t="shared" si="232"/>
        <v>3.0398084260086042</v>
      </c>
      <c r="BR430" s="125"/>
      <c r="BS430" s="109"/>
      <c r="BT430" s="109"/>
      <c r="BU430" s="109"/>
      <c r="BX430" s="10"/>
    </row>
    <row r="431" spans="1:76" x14ac:dyDescent="0.25">
      <c r="A431" s="122" t="s">
        <v>667</v>
      </c>
      <c r="B431" s="109" t="s">
        <v>36</v>
      </c>
      <c r="C431" s="107" t="s">
        <v>651</v>
      </c>
      <c r="D431" s="6" t="s">
        <v>595</v>
      </c>
      <c r="E431" s="6" t="s">
        <v>6</v>
      </c>
      <c r="F431" s="26">
        <v>450</v>
      </c>
      <c r="G431" s="129">
        <f t="shared" si="233"/>
        <v>61.011974193548426</v>
      </c>
      <c r="H431" s="129">
        <f t="shared" si="234"/>
        <v>66.034014336917565</v>
      </c>
      <c r="I431" s="130">
        <f t="shared" si="205"/>
        <v>7.6052322334150033E-2</v>
      </c>
      <c r="J431" s="137">
        <v>127</v>
      </c>
      <c r="K431" s="137">
        <v>126</v>
      </c>
      <c r="L431" s="130">
        <f t="shared" si="206"/>
        <v>-7.8740157480314821E-3</v>
      </c>
      <c r="M431" s="131">
        <v>127</v>
      </c>
      <c r="N431" s="131">
        <v>149.86000000000001</v>
      </c>
      <c r="O431" s="131">
        <v>126</v>
      </c>
      <c r="P431" s="132">
        <f t="shared" si="209"/>
        <v>0.84078473241692242</v>
      </c>
      <c r="Q431" s="132">
        <f t="shared" si="210"/>
        <v>-7.8740157480314821E-3</v>
      </c>
      <c r="R431" s="140">
        <f t="shared" si="211"/>
        <v>2.4330708661417324</v>
      </c>
      <c r="S431" s="140">
        <f t="shared" si="212"/>
        <v>2.6111111111111112</v>
      </c>
      <c r="T431" s="132">
        <f t="shared" si="213"/>
        <v>7.3175116864437229E-2</v>
      </c>
      <c r="U431" s="133">
        <f t="shared" si="202"/>
        <v>2.4330708661417324</v>
      </c>
      <c r="V431" s="133">
        <f t="shared" si="202"/>
        <v>2.6186440677966112</v>
      </c>
      <c r="W431" s="133">
        <f t="shared" si="202"/>
        <v>2.6111111111111112</v>
      </c>
      <c r="X431" s="132">
        <f t="shared" si="214"/>
        <v>0.99712333692916177</v>
      </c>
      <c r="Y431" s="132">
        <f t="shared" si="215"/>
        <v>7.3175116864437229E-2</v>
      </c>
      <c r="Z431" s="134">
        <f t="shared" si="216"/>
        <v>2754.4240776699025</v>
      </c>
      <c r="AA431" s="134">
        <f t="shared" si="216"/>
        <v>2799.9224924012155</v>
      </c>
      <c r="AB431" s="132">
        <f t="shared" si="207"/>
        <v>1.6518304171158071E-2</v>
      </c>
      <c r="AC431" s="131">
        <f t="shared" si="203"/>
        <v>2754.4240776699044</v>
      </c>
      <c r="AD431" s="131">
        <f t="shared" si="203"/>
        <v>2773.0579611650496</v>
      </c>
      <c r="AE431" s="131">
        <f t="shared" si="203"/>
        <v>2799.922492401216</v>
      </c>
      <c r="AF431" s="132">
        <f t="shared" si="217"/>
        <v>1.0096876919315743</v>
      </c>
      <c r="AG431" s="132">
        <f t="shared" si="218"/>
        <v>1.6518304171157627E-2</v>
      </c>
      <c r="AH431" s="134">
        <f t="shared" si="219"/>
        <v>6701.7089763779522</v>
      </c>
      <c r="AI431" s="134">
        <f t="shared" si="219"/>
        <v>7310.9087301587297</v>
      </c>
      <c r="AJ431" s="132">
        <f t="shared" si="220"/>
        <v>9.0902149873722138E-2</v>
      </c>
      <c r="AK431" s="131">
        <f t="shared" si="204"/>
        <v>6701.7089763779568</v>
      </c>
      <c r="AL431" s="131">
        <f t="shared" si="204"/>
        <v>7261.6517796610224</v>
      </c>
      <c r="AM431" s="131">
        <f t="shared" si="204"/>
        <v>7310.9087301587306</v>
      </c>
      <c r="AN431" s="132">
        <f t="shared" si="221"/>
        <v>1.0067831606351147</v>
      </c>
      <c r="AO431" s="132">
        <f t="shared" si="222"/>
        <v>9.0902149873721472E-2</v>
      </c>
      <c r="AP431" s="134">
        <v>309</v>
      </c>
      <c r="AQ431" s="134">
        <v>329</v>
      </c>
      <c r="AR431" s="132">
        <f t="shared" si="223"/>
        <v>6.472491909385103E-2</v>
      </c>
      <c r="AS431" s="131">
        <v>309</v>
      </c>
      <c r="AT431" s="131">
        <v>392.43000000000018</v>
      </c>
      <c r="AU431" s="131">
        <v>329</v>
      </c>
      <c r="AV431" s="132">
        <f t="shared" si="224"/>
        <v>0.83836607802665408</v>
      </c>
      <c r="AW431" s="132">
        <f t="shared" si="225"/>
        <v>6.472491909385103E-2</v>
      </c>
      <c r="AX431" s="134">
        <v>851117.03999999992</v>
      </c>
      <c r="AY431" s="134">
        <v>921174.49999999988</v>
      </c>
      <c r="AZ431" s="132">
        <f t="shared" si="226"/>
        <v>8.2312369166054999E-2</v>
      </c>
      <c r="BA431" s="131">
        <v>851117.0400000005</v>
      </c>
      <c r="BB431" s="131">
        <v>1088231.1357000009</v>
      </c>
      <c r="BC431" s="131">
        <v>921174.5</v>
      </c>
      <c r="BD431" s="132">
        <f t="shared" si="227"/>
        <v>0.84648791031645831</v>
      </c>
      <c r="BE431" s="132">
        <f t="shared" si="228"/>
        <v>8.2312369166054333E-2</v>
      </c>
      <c r="BF431" s="131">
        <v>100</v>
      </c>
      <c r="BG431" s="131">
        <v>133.35</v>
      </c>
      <c r="BH431" s="131">
        <v>117</v>
      </c>
      <c r="BI431" s="132">
        <f t="shared" si="229"/>
        <v>0.87739032620922386</v>
      </c>
      <c r="BJ431" s="132">
        <f t="shared" si="208"/>
        <v>0.16999999999999993</v>
      </c>
      <c r="BK431" s="134">
        <v>2391</v>
      </c>
      <c r="BL431" s="134">
        <v>127</v>
      </c>
      <c r="BM431" s="135">
        <f t="shared" si="230"/>
        <v>5.3115851108322877E-2</v>
      </c>
      <c r="BN431" s="134">
        <v>1809</v>
      </c>
      <c r="BO431" s="134">
        <v>126</v>
      </c>
      <c r="BP431" s="135">
        <f t="shared" si="231"/>
        <v>6.965174129353234E-2</v>
      </c>
      <c r="BQ431" s="135">
        <f t="shared" si="232"/>
        <v>0.31131742860500644</v>
      </c>
      <c r="BR431" s="125"/>
      <c r="BS431" s="109"/>
      <c r="BT431" s="109"/>
      <c r="BU431" s="109"/>
      <c r="BX431" s="10"/>
    </row>
    <row r="432" spans="1:76" x14ac:dyDescent="0.25">
      <c r="A432" s="122" t="s">
        <v>211</v>
      </c>
      <c r="B432" s="109" t="s">
        <v>223</v>
      </c>
      <c r="C432" s="107" t="s">
        <v>651</v>
      </c>
      <c r="D432" s="6" t="s">
        <v>595</v>
      </c>
      <c r="E432" s="6" t="s">
        <v>6</v>
      </c>
      <c r="F432" s="26">
        <v>900</v>
      </c>
      <c r="G432" s="129">
        <f t="shared" si="233"/>
        <v>19.681075985663082</v>
      </c>
      <c r="H432" s="129">
        <f t="shared" si="234"/>
        <v>17.738812186379928</v>
      </c>
      <c r="I432" s="130">
        <f t="shared" si="205"/>
        <v>-0.10949232557828463</v>
      </c>
      <c r="J432" s="137">
        <v>83</v>
      </c>
      <c r="K432" s="137">
        <v>88</v>
      </c>
      <c r="L432" s="130">
        <f t="shared" si="206"/>
        <v>6.024096385542177E-2</v>
      </c>
      <c r="M432" s="131">
        <v>83</v>
      </c>
      <c r="N432" s="131">
        <v>86.099975441473404</v>
      </c>
      <c r="O432" s="131">
        <v>88</v>
      </c>
      <c r="P432" s="132">
        <f t="shared" si="209"/>
        <v>1.0220676550577896</v>
      </c>
      <c r="Q432" s="132">
        <f t="shared" si="210"/>
        <v>6.024096385542177E-2</v>
      </c>
      <c r="R432" s="140">
        <f t="shared" si="211"/>
        <v>2.4578313253012047</v>
      </c>
      <c r="S432" s="140">
        <f t="shared" si="212"/>
        <v>2.1818181818181817</v>
      </c>
      <c r="T432" s="132">
        <f t="shared" si="213"/>
        <v>-0.11229946524064172</v>
      </c>
      <c r="U432" s="133">
        <f t="shared" si="202"/>
        <v>2.4578313253012047</v>
      </c>
      <c r="V432" s="133">
        <f t="shared" si="202"/>
        <v>2.5699999999999994</v>
      </c>
      <c r="W432" s="133">
        <f t="shared" si="202"/>
        <v>2.1818181818181817</v>
      </c>
      <c r="X432" s="132">
        <f t="shared" si="214"/>
        <v>0.84895649097983739</v>
      </c>
      <c r="Y432" s="132">
        <f t="shared" si="215"/>
        <v>-0.11229946524064172</v>
      </c>
      <c r="Z432" s="134">
        <f t="shared" si="216"/>
        <v>2691.6765686274507</v>
      </c>
      <c r="AA432" s="134">
        <f t="shared" si="216"/>
        <v>2577.6711458333334</v>
      </c>
      <c r="AB432" s="132">
        <f t="shared" si="207"/>
        <v>-4.2354800024228534E-2</v>
      </c>
      <c r="AC432" s="131">
        <f t="shared" si="203"/>
        <v>2691.6765686274512</v>
      </c>
      <c r="AD432" s="131">
        <f t="shared" si="203"/>
        <v>2721.7884000000004</v>
      </c>
      <c r="AE432" s="131">
        <f t="shared" si="203"/>
        <v>2577.6711458333334</v>
      </c>
      <c r="AF432" s="132">
        <f t="shared" si="217"/>
        <v>0.9470505296566526</v>
      </c>
      <c r="AG432" s="132">
        <f t="shared" si="218"/>
        <v>-4.2354800024228645E-2</v>
      </c>
      <c r="AH432" s="134">
        <f t="shared" si="219"/>
        <v>6615.6869879518063</v>
      </c>
      <c r="AI432" s="134">
        <f t="shared" si="219"/>
        <v>5624.0097727272723</v>
      </c>
      <c r="AJ432" s="132">
        <f t="shared" si="220"/>
        <v>-0.14989784387177507</v>
      </c>
      <c r="AK432" s="131">
        <f t="shared" si="204"/>
        <v>6615.6869879518072</v>
      </c>
      <c r="AL432" s="131">
        <f t="shared" si="204"/>
        <v>6994.9961879999992</v>
      </c>
      <c r="AM432" s="131">
        <f t="shared" si="204"/>
        <v>5624.0097727272723</v>
      </c>
      <c r="AN432" s="132">
        <f t="shared" si="221"/>
        <v>0.80400469443790823</v>
      </c>
      <c r="AO432" s="132">
        <f t="shared" si="222"/>
        <v>-0.14989784387177518</v>
      </c>
      <c r="AP432" s="134">
        <v>204</v>
      </c>
      <c r="AQ432" s="134">
        <v>192</v>
      </c>
      <c r="AR432" s="132">
        <f t="shared" si="223"/>
        <v>-5.8823529411764719E-2</v>
      </c>
      <c r="AS432" s="131">
        <v>204</v>
      </c>
      <c r="AT432" s="131">
        <v>221.2769368845866</v>
      </c>
      <c r="AU432" s="131">
        <v>192</v>
      </c>
      <c r="AV432" s="132">
        <f t="shared" si="224"/>
        <v>0.86769096998185202</v>
      </c>
      <c r="AW432" s="132">
        <f t="shared" si="225"/>
        <v>-5.8823529411764719E-2</v>
      </c>
      <c r="AX432" s="134">
        <v>549102.0199999999</v>
      </c>
      <c r="AY432" s="134">
        <v>494912.86</v>
      </c>
      <c r="AZ432" s="132">
        <f t="shared" si="226"/>
        <v>-9.8686870611038646E-2</v>
      </c>
      <c r="BA432" s="131">
        <v>549102.02</v>
      </c>
      <c r="BB432" s="131">
        <v>602269</v>
      </c>
      <c r="BC432" s="131">
        <v>494912.86</v>
      </c>
      <c r="BD432" s="132">
        <f t="shared" si="227"/>
        <v>0.82174719269960761</v>
      </c>
      <c r="BE432" s="132">
        <f t="shared" si="228"/>
        <v>-9.8686870611038757E-2</v>
      </c>
      <c r="BF432" s="131">
        <v>54</v>
      </c>
      <c r="BG432" s="131">
        <v>61.524946414764273</v>
      </c>
      <c r="BH432" s="131">
        <v>57</v>
      </c>
      <c r="BI432" s="132">
        <f t="shared" si="229"/>
        <v>0.92645346841491261</v>
      </c>
      <c r="BJ432" s="132">
        <f t="shared" si="208"/>
        <v>5.555555555555558E-2</v>
      </c>
      <c r="BK432" s="134">
        <v>909</v>
      </c>
      <c r="BL432" s="134">
        <v>81</v>
      </c>
      <c r="BM432" s="135">
        <f t="shared" si="230"/>
        <v>8.9108910891089105E-2</v>
      </c>
      <c r="BN432" s="134">
        <v>851</v>
      </c>
      <c r="BO432" s="134">
        <v>84</v>
      </c>
      <c r="BP432" s="135">
        <f t="shared" si="231"/>
        <v>9.870740305522914E-2</v>
      </c>
      <c r="BQ432" s="135">
        <f t="shared" si="232"/>
        <v>0.10771641206423821</v>
      </c>
      <c r="BR432" s="125"/>
      <c r="BS432" s="109"/>
      <c r="BT432" s="109"/>
      <c r="BU432" s="109"/>
      <c r="BX432" s="10"/>
    </row>
    <row r="433" spans="1:76" x14ac:dyDescent="0.25">
      <c r="A433" s="122" t="s">
        <v>288</v>
      </c>
      <c r="B433" s="109" t="s">
        <v>313</v>
      </c>
      <c r="C433" s="107" t="s">
        <v>651</v>
      </c>
      <c r="D433" s="6" t="s">
        <v>595</v>
      </c>
      <c r="E433" s="6" t="s">
        <v>6</v>
      </c>
      <c r="F433" s="26">
        <v>1490</v>
      </c>
      <c r="G433" s="129">
        <f t="shared" si="233"/>
        <v>22.482745182940029</v>
      </c>
      <c r="H433" s="129">
        <f t="shared" si="234"/>
        <v>17.071140939597313</v>
      </c>
      <c r="I433" s="130">
        <f t="shared" si="205"/>
        <v>-0.31700307920194398</v>
      </c>
      <c r="J433" s="137">
        <v>149</v>
      </c>
      <c r="K433" s="137">
        <v>115</v>
      </c>
      <c r="L433" s="130">
        <f t="shared" si="206"/>
        <v>-0.22818791946308725</v>
      </c>
      <c r="M433" s="131">
        <v>149</v>
      </c>
      <c r="N433" s="131">
        <v>181.44</v>
      </c>
      <c r="O433" s="131">
        <v>115</v>
      </c>
      <c r="P433" s="132">
        <f t="shared" si="209"/>
        <v>0.63381834215167554</v>
      </c>
      <c r="Q433" s="132">
        <f t="shared" si="210"/>
        <v>-0.22818791946308725</v>
      </c>
      <c r="R433" s="140">
        <f t="shared" si="211"/>
        <v>2.4966442953020134</v>
      </c>
      <c r="S433" s="140">
        <f t="shared" si="212"/>
        <v>2.6695652173913045</v>
      </c>
      <c r="T433" s="132">
        <f t="shared" si="213"/>
        <v>6.9261337073398765E-2</v>
      </c>
      <c r="U433" s="133">
        <f t="shared" si="202"/>
        <v>2.4966442953020134</v>
      </c>
      <c r="V433" s="133">
        <f t="shared" si="202"/>
        <v>2.5833333333333335</v>
      </c>
      <c r="W433" s="133">
        <f t="shared" si="202"/>
        <v>2.6695652173913045</v>
      </c>
      <c r="X433" s="132">
        <f t="shared" si="214"/>
        <v>1.0333800841514726</v>
      </c>
      <c r="Y433" s="132">
        <f t="shared" si="215"/>
        <v>6.9261337073398765E-2</v>
      </c>
      <c r="Z433" s="134">
        <f t="shared" si="216"/>
        <v>2791.6075268817203</v>
      </c>
      <c r="AA433" s="134">
        <f t="shared" si="216"/>
        <v>2568.4560260586318</v>
      </c>
      <c r="AB433" s="132">
        <f t="shared" si="207"/>
        <v>-7.9936559374574112E-2</v>
      </c>
      <c r="AC433" s="131">
        <f t="shared" si="203"/>
        <v>2791.6075268817203</v>
      </c>
      <c r="AD433" s="131">
        <f t="shared" si="203"/>
        <v>2819.2520967741934</v>
      </c>
      <c r="AE433" s="131">
        <f t="shared" si="203"/>
        <v>2568.4560260586318</v>
      </c>
      <c r="AF433" s="132">
        <f t="shared" si="217"/>
        <v>0.91104163015342821</v>
      </c>
      <c r="AG433" s="132">
        <f t="shared" si="218"/>
        <v>-7.9936559374574112E-2</v>
      </c>
      <c r="AH433" s="134">
        <f t="shared" si="219"/>
        <v>6969.6510067114086</v>
      </c>
      <c r="AI433" s="134">
        <f t="shared" si="219"/>
        <v>6856.6608695652176</v>
      </c>
      <c r="AJ433" s="132">
        <f t="shared" si="220"/>
        <v>-1.6211735284505258E-2</v>
      </c>
      <c r="AK433" s="131">
        <f t="shared" si="204"/>
        <v>6969.6510067114086</v>
      </c>
      <c r="AL433" s="131">
        <f t="shared" si="204"/>
        <v>7283.0679166666669</v>
      </c>
      <c r="AM433" s="131">
        <f t="shared" si="204"/>
        <v>6856.6608695652176</v>
      </c>
      <c r="AN433" s="132">
        <f t="shared" si="221"/>
        <v>0.94145227643344453</v>
      </c>
      <c r="AO433" s="132">
        <f t="shared" si="222"/>
        <v>-1.6211735284505258E-2</v>
      </c>
      <c r="AP433" s="134">
        <v>372</v>
      </c>
      <c r="AQ433" s="134">
        <v>307</v>
      </c>
      <c r="AR433" s="132">
        <f t="shared" si="223"/>
        <v>-0.17473118279569888</v>
      </c>
      <c r="AS433" s="131">
        <v>372</v>
      </c>
      <c r="AT433" s="131">
        <v>468.72</v>
      </c>
      <c r="AU433" s="131">
        <v>307</v>
      </c>
      <c r="AV433" s="132">
        <f t="shared" si="224"/>
        <v>0.65497525174944526</v>
      </c>
      <c r="AW433" s="132">
        <f t="shared" si="225"/>
        <v>-0.17473118279569888</v>
      </c>
      <c r="AX433" s="134">
        <v>1038478</v>
      </c>
      <c r="AY433" s="134">
        <v>788516</v>
      </c>
      <c r="AZ433" s="132">
        <f t="shared" si="226"/>
        <v>-0.24070033260213508</v>
      </c>
      <c r="BA433" s="131">
        <v>1038478</v>
      </c>
      <c r="BB433" s="131">
        <v>1321439.8428</v>
      </c>
      <c r="BC433" s="131">
        <v>788516</v>
      </c>
      <c r="BD433" s="132">
        <f t="shared" si="227"/>
        <v>0.59670972106396669</v>
      </c>
      <c r="BE433" s="132">
        <f t="shared" si="228"/>
        <v>-0.24070033260213508</v>
      </c>
      <c r="BF433" s="131">
        <v>106</v>
      </c>
      <c r="BG433" s="131">
        <v>140.238</v>
      </c>
      <c r="BH433" s="131">
        <v>99</v>
      </c>
      <c r="BI433" s="132">
        <f t="shared" si="229"/>
        <v>0.70594275446027466</v>
      </c>
      <c r="BJ433" s="132">
        <f t="shared" si="208"/>
        <v>-6.6037735849056589E-2</v>
      </c>
      <c r="BK433" s="134">
        <v>3036</v>
      </c>
      <c r="BL433" s="134">
        <v>149</v>
      </c>
      <c r="BM433" s="135">
        <f t="shared" si="230"/>
        <v>4.9077733860342553E-2</v>
      </c>
      <c r="BN433" s="134">
        <v>2445</v>
      </c>
      <c r="BO433" s="134">
        <v>115</v>
      </c>
      <c r="BP433" s="135">
        <f t="shared" si="231"/>
        <v>4.7034764826175871E-2</v>
      </c>
      <c r="BQ433" s="135">
        <f t="shared" si="232"/>
        <v>-4.1627207971342561E-2</v>
      </c>
      <c r="BR433" s="125"/>
      <c r="BS433" s="109"/>
      <c r="BT433" s="109"/>
      <c r="BU433" s="109"/>
      <c r="BX433" s="10"/>
    </row>
    <row r="434" spans="1:76" x14ac:dyDescent="0.25">
      <c r="A434" s="122" t="s">
        <v>345</v>
      </c>
      <c r="B434" s="109" t="s">
        <v>355</v>
      </c>
      <c r="C434" s="107" t="s">
        <v>651</v>
      </c>
      <c r="D434" s="6" t="s">
        <v>595</v>
      </c>
      <c r="E434" s="6" t="s">
        <v>6</v>
      </c>
      <c r="F434" s="26">
        <v>590</v>
      </c>
      <c r="G434" s="129">
        <f t="shared" si="233"/>
        <v>44.707463094587204</v>
      </c>
      <c r="H434" s="129">
        <f t="shared" si="234"/>
        <v>38.337479496992913</v>
      </c>
      <c r="I434" s="130">
        <f t="shared" si="205"/>
        <v>-0.16615551364282924</v>
      </c>
      <c r="J434" s="137">
        <v>143</v>
      </c>
      <c r="K434" s="137">
        <v>120</v>
      </c>
      <c r="L434" s="130">
        <f t="shared" si="206"/>
        <v>-0.16083916083916083</v>
      </c>
      <c r="M434" s="131">
        <v>143</v>
      </c>
      <c r="N434" s="131">
        <v>188.76</v>
      </c>
      <c r="O434" s="131">
        <v>120</v>
      </c>
      <c r="P434" s="132">
        <f t="shared" si="209"/>
        <v>0.63572790845518123</v>
      </c>
      <c r="Q434" s="132">
        <f t="shared" si="210"/>
        <v>-0.16083916083916083</v>
      </c>
      <c r="R434" s="140">
        <f t="shared" si="211"/>
        <v>2.104895104895105</v>
      </c>
      <c r="S434" s="140">
        <f t="shared" si="212"/>
        <v>2.1583333333333332</v>
      </c>
      <c r="T434" s="132">
        <f t="shared" si="213"/>
        <v>2.5387596899224762E-2</v>
      </c>
      <c r="U434" s="133">
        <f t="shared" si="202"/>
        <v>2.104895104895105</v>
      </c>
      <c r="V434" s="133">
        <f t="shared" si="202"/>
        <v>2.104895104895105</v>
      </c>
      <c r="W434" s="133">
        <f t="shared" si="202"/>
        <v>2.1583333333333332</v>
      </c>
      <c r="X434" s="132">
        <f t="shared" si="214"/>
        <v>1.0253875968992248</v>
      </c>
      <c r="Y434" s="132">
        <f t="shared" si="215"/>
        <v>2.5387596899224762E-2</v>
      </c>
      <c r="Z434" s="134">
        <f t="shared" si="216"/>
        <v>2716.6096345514952</v>
      </c>
      <c r="AA434" s="134">
        <f t="shared" si="216"/>
        <v>2707.3069498069499</v>
      </c>
      <c r="AB434" s="132">
        <f t="shared" si="207"/>
        <v>-3.4243730222510704E-3</v>
      </c>
      <c r="AC434" s="131">
        <f t="shared" si="203"/>
        <v>2716.6096345514952</v>
      </c>
      <c r="AD434" s="131">
        <f t="shared" si="203"/>
        <v>2743.7757308970099</v>
      </c>
      <c r="AE434" s="131">
        <f t="shared" si="203"/>
        <v>2707.3069498069513</v>
      </c>
      <c r="AF434" s="132">
        <f t="shared" si="217"/>
        <v>0.98670854156212828</v>
      </c>
      <c r="AG434" s="132">
        <f t="shared" si="218"/>
        <v>-3.4243730222505153E-3</v>
      </c>
      <c r="AH434" s="134">
        <f t="shared" si="219"/>
        <v>5718.1783216783224</v>
      </c>
      <c r="AI434" s="134">
        <f t="shared" si="219"/>
        <v>5843.270833333333</v>
      </c>
      <c r="AJ434" s="132">
        <f t="shared" si="220"/>
        <v>2.1876287275052198E-2</v>
      </c>
      <c r="AK434" s="131">
        <f t="shared" si="204"/>
        <v>5718.1783216783224</v>
      </c>
      <c r="AL434" s="131">
        <f t="shared" si="204"/>
        <v>5775.360104895105</v>
      </c>
      <c r="AM434" s="131">
        <f t="shared" si="204"/>
        <v>5843.2708333333358</v>
      </c>
      <c r="AN434" s="132">
        <f t="shared" si="221"/>
        <v>1.0117587002723294</v>
      </c>
      <c r="AO434" s="132">
        <f t="shared" si="222"/>
        <v>2.1876287275052642E-2</v>
      </c>
      <c r="AP434" s="134">
        <v>301</v>
      </c>
      <c r="AQ434" s="134">
        <v>259</v>
      </c>
      <c r="AR434" s="132">
        <f t="shared" si="223"/>
        <v>-0.13953488372093026</v>
      </c>
      <c r="AS434" s="131">
        <v>301</v>
      </c>
      <c r="AT434" s="131">
        <v>397.32</v>
      </c>
      <c r="AU434" s="131">
        <v>259</v>
      </c>
      <c r="AV434" s="132">
        <f t="shared" si="224"/>
        <v>0.65186751233262863</v>
      </c>
      <c r="AW434" s="132">
        <f t="shared" si="225"/>
        <v>-0.13953488372093026</v>
      </c>
      <c r="AX434" s="134">
        <v>817699.5</v>
      </c>
      <c r="AY434" s="134">
        <v>701192.5</v>
      </c>
      <c r="AZ434" s="132">
        <f t="shared" si="226"/>
        <v>-0.14248143725170437</v>
      </c>
      <c r="BA434" s="131">
        <v>817699.5</v>
      </c>
      <c r="BB434" s="131">
        <v>1090156.9734</v>
      </c>
      <c r="BC434" s="131">
        <v>701192.50000000035</v>
      </c>
      <c r="BD434" s="132">
        <f t="shared" si="227"/>
        <v>0.64320324238546056</v>
      </c>
      <c r="BE434" s="132">
        <f t="shared" si="228"/>
        <v>-0.14248143725170392</v>
      </c>
      <c r="BF434" s="131">
        <v>83</v>
      </c>
      <c r="BG434" s="131">
        <v>129.61118446601941</v>
      </c>
      <c r="BH434" s="131">
        <v>74</v>
      </c>
      <c r="BI434" s="132">
        <f t="shared" si="229"/>
        <v>0.57093838240017647</v>
      </c>
      <c r="BJ434" s="132">
        <f t="shared" si="208"/>
        <v>-0.10843373493975905</v>
      </c>
      <c r="BK434" s="134">
        <v>1855</v>
      </c>
      <c r="BL434" s="134">
        <v>143</v>
      </c>
      <c r="BM434" s="135">
        <f t="shared" si="230"/>
        <v>7.7088948787061989E-2</v>
      </c>
      <c r="BN434" s="134">
        <v>1907</v>
      </c>
      <c r="BO434" s="134">
        <v>120</v>
      </c>
      <c r="BP434" s="135">
        <f t="shared" si="231"/>
        <v>6.2926061877294173E-2</v>
      </c>
      <c r="BQ434" s="135">
        <f t="shared" si="232"/>
        <v>-0.18372136515817694</v>
      </c>
      <c r="BR434" s="125"/>
      <c r="BS434" s="109"/>
      <c r="BT434" s="109"/>
      <c r="BU434" s="109"/>
      <c r="BX434" s="10"/>
    </row>
    <row r="435" spans="1:76" x14ac:dyDescent="0.25">
      <c r="A435" s="122" t="s">
        <v>42</v>
      </c>
      <c r="B435" s="109" t="s">
        <v>56</v>
      </c>
      <c r="C435" s="107" t="s">
        <v>651</v>
      </c>
      <c r="D435" s="6" t="s">
        <v>595</v>
      </c>
      <c r="E435" s="6" t="s">
        <v>6</v>
      </c>
      <c r="F435" s="26">
        <v>1250</v>
      </c>
      <c r="G435" s="129">
        <f t="shared" si="233"/>
        <v>9.5600240000000003</v>
      </c>
      <c r="H435" s="129">
        <f t="shared" si="234"/>
        <v>13.768729548387098</v>
      </c>
      <c r="I435" s="130">
        <f t="shared" si="205"/>
        <v>0.305671306390074</v>
      </c>
      <c r="J435" s="137">
        <v>86</v>
      </c>
      <c r="K435" s="137">
        <v>99</v>
      </c>
      <c r="L435" s="130">
        <f t="shared" si="206"/>
        <v>0.15116279069767447</v>
      </c>
      <c r="M435" s="131">
        <v>86</v>
      </c>
      <c r="N435" s="131">
        <v>88.2</v>
      </c>
      <c r="O435" s="131">
        <v>99</v>
      </c>
      <c r="P435" s="132">
        <f t="shared" si="209"/>
        <v>1.1224489795918366</v>
      </c>
      <c r="Q435" s="132">
        <f t="shared" si="210"/>
        <v>0.15116279069767447</v>
      </c>
      <c r="R435" s="140">
        <f t="shared" si="211"/>
        <v>1.6046511627906976</v>
      </c>
      <c r="S435" s="140">
        <f t="shared" si="212"/>
        <v>1.9090909090909092</v>
      </c>
      <c r="T435" s="132">
        <f t="shared" si="213"/>
        <v>0.18972332015810278</v>
      </c>
      <c r="U435" s="133">
        <f t="shared" si="202"/>
        <v>1.6046511627906976</v>
      </c>
      <c r="V435" s="133">
        <f t="shared" si="202"/>
        <v>1.6428571428571428</v>
      </c>
      <c r="W435" s="133">
        <f t="shared" si="202"/>
        <v>1.9090909090909092</v>
      </c>
      <c r="X435" s="132">
        <f t="shared" si="214"/>
        <v>1.1620553359683796</v>
      </c>
      <c r="Y435" s="132">
        <f t="shared" si="215"/>
        <v>0.18972332015810278</v>
      </c>
      <c r="Z435" s="134">
        <f t="shared" si="216"/>
        <v>2684.4270289855071</v>
      </c>
      <c r="AA435" s="134">
        <f t="shared" si="216"/>
        <v>2822.9538095238095</v>
      </c>
      <c r="AB435" s="132">
        <f t="shared" si="207"/>
        <v>5.1603854022679085E-2</v>
      </c>
      <c r="AC435" s="131">
        <f t="shared" si="203"/>
        <v>2684.4270289855071</v>
      </c>
      <c r="AD435" s="131">
        <f t="shared" si="203"/>
        <v>2728.1966304347816</v>
      </c>
      <c r="AE435" s="131">
        <f t="shared" si="203"/>
        <v>2822.9538095238095</v>
      </c>
      <c r="AF435" s="132">
        <f t="shared" si="217"/>
        <v>1.0347325328504371</v>
      </c>
      <c r="AG435" s="132">
        <f t="shared" si="218"/>
        <v>5.1603854022679085E-2</v>
      </c>
      <c r="AH435" s="134">
        <f t="shared" si="219"/>
        <v>4307.5689534883722</v>
      </c>
      <c r="AI435" s="134">
        <f t="shared" si="219"/>
        <v>5389.2754545454545</v>
      </c>
      <c r="AJ435" s="132">
        <f t="shared" si="220"/>
        <v>0.25111762869891852</v>
      </c>
      <c r="AK435" s="131">
        <f t="shared" si="204"/>
        <v>4307.5689534883722</v>
      </c>
      <c r="AL435" s="131">
        <f t="shared" si="204"/>
        <v>4482.0373214285692</v>
      </c>
      <c r="AM435" s="131">
        <f t="shared" si="204"/>
        <v>5389.2754545454545</v>
      </c>
      <c r="AN435" s="132">
        <f t="shared" si="221"/>
        <v>1.2024164610989272</v>
      </c>
      <c r="AO435" s="132">
        <f t="shared" si="222"/>
        <v>0.25111762869891852</v>
      </c>
      <c r="AP435" s="134">
        <v>138</v>
      </c>
      <c r="AQ435" s="134">
        <v>189</v>
      </c>
      <c r="AR435" s="132">
        <f t="shared" si="223"/>
        <v>0.36956521739130443</v>
      </c>
      <c r="AS435" s="131">
        <v>138</v>
      </c>
      <c r="AT435" s="131">
        <v>144.9</v>
      </c>
      <c r="AU435" s="131">
        <v>189</v>
      </c>
      <c r="AV435" s="132">
        <f t="shared" si="224"/>
        <v>1.3043478260869565</v>
      </c>
      <c r="AW435" s="132">
        <f t="shared" si="225"/>
        <v>0.36956521739130443</v>
      </c>
      <c r="AX435" s="134">
        <v>370450.93</v>
      </c>
      <c r="AY435" s="134">
        <v>533538.27</v>
      </c>
      <c r="AZ435" s="132">
        <f t="shared" si="226"/>
        <v>0.44024006094410417</v>
      </c>
      <c r="BA435" s="131">
        <v>370450.93</v>
      </c>
      <c r="BB435" s="131">
        <v>395315.69174999988</v>
      </c>
      <c r="BC435" s="131">
        <v>533538.27</v>
      </c>
      <c r="BD435" s="132">
        <f t="shared" si="227"/>
        <v>1.3496511298049179</v>
      </c>
      <c r="BE435" s="132">
        <f t="shared" si="228"/>
        <v>0.44024006094410417</v>
      </c>
      <c r="BF435" s="131">
        <v>35</v>
      </c>
      <c r="BG435" s="131">
        <v>38.587499999999999</v>
      </c>
      <c r="BH435" s="131">
        <v>83</v>
      </c>
      <c r="BI435" s="132">
        <f t="shared" si="229"/>
        <v>2.1509556203433755</v>
      </c>
      <c r="BJ435" s="132">
        <f t="shared" si="208"/>
        <v>1.3714285714285714</v>
      </c>
      <c r="BK435" s="134">
        <v>2001</v>
      </c>
      <c r="BL435" s="134">
        <v>86</v>
      </c>
      <c r="BM435" s="135">
        <f t="shared" si="230"/>
        <v>4.2978510744627683E-2</v>
      </c>
      <c r="BN435" s="134">
        <v>1631</v>
      </c>
      <c r="BO435" s="134">
        <v>99</v>
      </c>
      <c r="BP435" s="135">
        <f t="shared" si="231"/>
        <v>6.069895769466585E-2</v>
      </c>
      <c r="BQ435" s="135">
        <f t="shared" si="232"/>
        <v>0.41230946915146949</v>
      </c>
      <c r="BR435" s="125"/>
      <c r="BS435" s="109"/>
      <c r="BT435" s="109"/>
      <c r="BU435" s="109"/>
      <c r="BX435" s="10"/>
    </row>
    <row r="436" spans="1:76" x14ac:dyDescent="0.25">
      <c r="A436" s="122" t="s">
        <v>232</v>
      </c>
      <c r="B436" s="109" t="s">
        <v>233</v>
      </c>
      <c r="C436" s="107" t="s">
        <v>651</v>
      </c>
      <c r="D436" s="6" t="s">
        <v>595</v>
      </c>
      <c r="E436" s="6" t="s">
        <v>43</v>
      </c>
      <c r="F436" s="26">
        <v>570</v>
      </c>
      <c r="G436" s="129">
        <f t="shared" si="233"/>
        <v>8.5369269949066204</v>
      </c>
      <c r="H436" s="129">
        <f t="shared" si="234"/>
        <v>9.2780135823429539</v>
      </c>
      <c r="I436" s="130">
        <f t="shared" si="205"/>
        <v>7.9875566128368256E-2</v>
      </c>
      <c r="J436" s="137">
        <v>45</v>
      </c>
      <c r="K436" s="137">
        <v>63</v>
      </c>
      <c r="L436" s="130">
        <f t="shared" si="206"/>
        <v>0.39999999999999991</v>
      </c>
      <c r="M436" s="131">
        <v>45</v>
      </c>
      <c r="N436" s="131">
        <v>119.86</v>
      </c>
      <c r="O436" s="131">
        <v>63</v>
      </c>
      <c r="P436" s="132">
        <f t="shared" si="209"/>
        <v>0.52561321541798767</v>
      </c>
      <c r="Q436" s="132">
        <f t="shared" si="210"/>
        <v>0.39999999999999991</v>
      </c>
      <c r="R436" s="140">
        <f t="shared" si="211"/>
        <v>1.6444444444444444</v>
      </c>
      <c r="S436" s="140">
        <f t="shared" si="212"/>
        <v>1.4603174603174602</v>
      </c>
      <c r="T436" s="132">
        <f t="shared" si="213"/>
        <v>-0.11196911196911197</v>
      </c>
      <c r="U436" s="133">
        <f t="shared" si="202"/>
        <v>1.6444444444444444</v>
      </c>
      <c r="V436" s="133">
        <f t="shared" si="202"/>
        <v>1.7880861004505255</v>
      </c>
      <c r="W436" s="133">
        <f t="shared" si="202"/>
        <v>1.4603174603174602</v>
      </c>
      <c r="X436" s="132">
        <f t="shared" si="214"/>
        <v>0.81669303281845274</v>
      </c>
      <c r="Y436" s="132">
        <f t="shared" si="215"/>
        <v>-0.11196911196911197</v>
      </c>
      <c r="Z436" s="134">
        <f t="shared" si="216"/>
        <v>2038.4797297297298</v>
      </c>
      <c r="AA436" s="134">
        <f t="shared" si="216"/>
        <v>1781.983695652174</v>
      </c>
      <c r="AB436" s="132">
        <f t="shared" si="207"/>
        <v>-0.12582712024885478</v>
      </c>
      <c r="AC436" s="131">
        <f t="shared" si="203"/>
        <v>2038.4797297297298</v>
      </c>
      <c r="AD436" s="131">
        <f t="shared" si="203"/>
        <v>1870.547483105029</v>
      </c>
      <c r="AE436" s="131">
        <f t="shared" si="203"/>
        <v>1781.983695652174</v>
      </c>
      <c r="AF436" s="132">
        <f t="shared" si="217"/>
        <v>0.9526535475561182</v>
      </c>
      <c r="AG436" s="132">
        <f t="shared" si="218"/>
        <v>-0.12582712024885478</v>
      </c>
      <c r="AH436" s="134">
        <f t="shared" si="219"/>
        <v>3352.1666666666665</v>
      </c>
      <c r="AI436" s="134">
        <f t="shared" si="219"/>
        <v>2602.2619047619046</v>
      </c>
      <c r="AJ436" s="132">
        <f t="shared" si="220"/>
        <v>-0.22370748130207185</v>
      </c>
      <c r="AK436" s="131">
        <f t="shared" si="204"/>
        <v>3352.1666666666665</v>
      </c>
      <c r="AL436" s="131">
        <f t="shared" si="204"/>
        <v>3344.6999547728165</v>
      </c>
      <c r="AM436" s="131">
        <f t="shared" si="204"/>
        <v>2602.2619047619046</v>
      </c>
      <c r="AN436" s="132">
        <f t="shared" si="221"/>
        <v>0.7780255149788643</v>
      </c>
      <c r="AO436" s="132">
        <f t="shared" si="222"/>
        <v>-0.22370748130207185</v>
      </c>
      <c r="AP436" s="134">
        <v>74</v>
      </c>
      <c r="AQ436" s="134">
        <v>92</v>
      </c>
      <c r="AR436" s="132">
        <f t="shared" si="223"/>
        <v>0.2432432432432432</v>
      </c>
      <c r="AS436" s="131">
        <v>74</v>
      </c>
      <c r="AT436" s="131">
        <v>214.32</v>
      </c>
      <c r="AU436" s="131">
        <v>92</v>
      </c>
      <c r="AV436" s="132">
        <f t="shared" si="224"/>
        <v>0.4292646509891751</v>
      </c>
      <c r="AW436" s="132">
        <f t="shared" si="225"/>
        <v>0.2432432432432432</v>
      </c>
      <c r="AX436" s="134">
        <v>150847.5</v>
      </c>
      <c r="AY436" s="134">
        <v>163942.5</v>
      </c>
      <c r="AZ436" s="132">
        <f t="shared" si="226"/>
        <v>8.6809526177099361E-2</v>
      </c>
      <c r="BA436" s="131">
        <v>150847.5</v>
      </c>
      <c r="BB436" s="131">
        <v>400895.73657906981</v>
      </c>
      <c r="BC436" s="131">
        <v>163942.5</v>
      </c>
      <c r="BD436" s="132">
        <f t="shared" si="227"/>
        <v>0.40894049260527654</v>
      </c>
      <c r="BE436" s="132">
        <f t="shared" si="228"/>
        <v>8.6809526177099361E-2</v>
      </c>
      <c r="BF436" s="131">
        <v>17</v>
      </c>
      <c r="BG436" s="131">
        <v>51.697459459459481</v>
      </c>
      <c r="BH436" s="131">
        <v>20</v>
      </c>
      <c r="BI436" s="132">
        <f t="shared" si="229"/>
        <v>0.38686620598220611</v>
      </c>
      <c r="BJ436" s="132">
        <f t="shared" si="208"/>
        <v>0.17647058823529416</v>
      </c>
      <c r="BK436" s="134">
        <v>1004</v>
      </c>
      <c r="BL436" s="134">
        <v>45</v>
      </c>
      <c r="BM436" s="135">
        <f t="shared" si="230"/>
        <v>4.4820717131474105E-2</v>
      </c>
      <c r="BN436" s="134">
        <v>699</v>
      </c>
      <c r="BO436" s="134">
        <v>63</v>
      </c>
      <c r="BP436" s="135">
        <f t="shared" si="231"/>
        <v>9.012875536480687E-2</v>
      </c>
      <c r="BQ436" s="135">
        <f t="shared" si="232"/>
        <v>1.0108726752503578</v>
      </c>
      <c r="BR436" s="125"/>
      <c r="BS436" s="109"/>
      <c r="BT436" s="109"/>
      <c r="BU436" s="109"/>
      <c r="BX436" s="10"/>
    </row>
    <row r="437" spans="1:76" x14ac:dyDescent="0.25">
      <c r="A437" s="122" t="s">
        <v>378</v>
      </c>
      <c r="B437" s="109" t="s">
        <v>414</v>
      </c>
      <c r="C437" s="107" t="s">
        <v>651</v>
      </c>
      <c r="D437" s="6" t="s">
        <v>595</v>
      </c>
      <c r="E437" s="6" t="s">
        <v>6</v>
      </c>
      <c r="F437" s="26">
        <v>615</v>
      </c>
      <c r="G437" s="129">
        <f t="shared" si="233"/>
        <v>11.071413585103592</v>
      </c>
      <c r="H437" s="129">
        <f t="shared" si="234"/>
        <v>12.272383949645947</v>
      </c>
      <c r="I437" s="130">
        <f t="shared" si="205"/>
        <v>9.7859582088531599E-2</v>
      </c>
      <c r="J437" s="137">
        <v>41</v>
      </c>
      <c r="K437" s="137">
        <v>52</v>
      </c>
      <c r="L437" s="130">
        <f t="shared" si="206"/>
        <v>0.26829268292682928</v>
      </c>
      <c r="M437" s="131">
        <v>41</v>
      </c>
      <c r="N437" s="131">
        <v>47</v>
      </c>
      <c r="O437" s="131">
        <v>52</v>
      </c>
      <c r="P437" s="132">
        <f t="shared" si="209"/>
        <v>1.1063829787234043</v>
      </c>
      <c r="Q437" s="132">
        <f t="shared" si="210"/>
        <v>0.26829268292682928</v>
      </c>
      <c r="R437" s="140">
        <f t="shared" si="211"/>
        <v>1.9268292682926829</v>
      </c>
      <c r="S437" s="140">
        <f t="shared" si="212"/>
        <v>1.6153846153846154</v>
      </c>
      <c r="T437" s="132">
        <f t="shared" si="213"/>
        <v>-0.16163583252190838</v>
      </c>
      <c r="U437" s="133">
        <f t="shared" si="202"/>
        <v>1.9268292682926829</v>
      </c>
      <c r="V437" s="133">
        <f t="shared" si="202"/>
        <v>1.9148936170212767</v>
      </c>
      <c r="W437" s="133">
        <f t="shared" si="202"/>
        <v>1.6153846153846154</v>
      </c>
      <c r="X437" s="132">
        <f t="shared" si="214"/>
        <v>0.84358974358974359</v>
      </c>
      <c r="Y437" s="132">
        <f t="shared" si="215"/>
        <v>-0.16163583252190838</v>
      </c>
      <c r="Z437" s="134">
        <f t="shared" si="216"/>
        <v>2671.8544303797466</v>
      </c>
      <c r="AA437" s="134">
        <f t="shared" si="216"/>
        <v>2785.3928571428573</v>
      </c>
      <c r="AB437" s="132">
        <f t="shared" si="207"/>
        <v>4.2494241255117249E-2</v>
      </c>
      <c r="AC437" s="131">
        <f t="shared" si="203"/>
        <v>2671.8544303797466</v>
      </c>
      <c r="AD437" s="131">
        <f t="shared" si="203"/>
        <v>2717.7182519233302</v>
      </c>
      <c r="AE437" s="131">
        <f t="shared" si="203"/>
        <v>2785.3928571428573</v>
      </c>
      <c r="AF437" s="132">
        <f t="shared" si="217"/>
        <v>1.0249012586833215</v>
      </c>
      <c r="AG437" s="132">
        <f t="shared" si="218"/>
        <v>4.2494241255117249E-2</v>
      </c>
      <c r="AH437" s="134">
        <f t="shared" si="219"/>
        <v>5148.2073170731701</v>
      </c>
      <c r="AI437" s="134">
        <f t="shared" si="219"/>
        <v>4499.4807692307695</v>
      </c>
      <c r="AJ437" s="132">
        <f t="shared" si="220"/>
        <v>-0.12601018332944891</v>
      </c>
      <c r="AK437" s="131">
        <f t="shared" si="204"/>
        <v>5148.2073170731701</v>
      </c>
      <c r="AL437" s="131">
        <f t="shared" si="204"/>
        <v>5204.1413334702074</v>
      </c>
      <c r="AM437" s="131">
        <f t="shared" si="204"/>
        <v>4499.4807692307695</v>
      </c>
      <c r="AN437" s="132">
        <f t="shared" si="221"/>
        <v>0.86459619001746857</v>
      </c>
      <c r="AO437" s="132">
        <f t="shared" si="222"/>
        <v>-0.12601018332944891</v>
      </c>
      <c r="AP437" s="134">
        <v>79</v>
      </c>
      <c r="AQ437" s="134">
        <v>84</v>
      </c>
      <c r="AR437" s="132">
        <f t="shared" si="223"/>
        <v>6.3291139240506222E-2</v>
      </c>
      <c r="AS437" s="131">
        <v>79</v>
      </c>
      <c r="AT437" s="131">
        <v>90</v>
      </c>
      <c r="AU437" s="131">
        <v>84</v>
      </c>
      <c r="AV437" s="132">
        <f t="shared" si="224"/>
        <v>0.93333333333333335</v>
      </c>
      <c r="AW437" s="132">
        <f t="shared" si="225"/>
        <v>6.3291139240506222E-2</v>
      </c>
      <c r="AX437" s="134">
        <v>211076.5</v>
      </c>
      <c r="AY437" s="134">
        <v>233973</v>
      </c>
      <c r="AZ437" s="132">
        <f t="shared" si="226"/>
        <v>0.10847488943582073</v>
      </c>
      <c r="BA437" s="131">
        <v>211076.5</v>
      </c>
      <c r="BB437" s="131">
        <v>244594.6426730997</v>
      </c>
      <c r="BC437" s="131">
        <v>233973</v>
      </c>
      <c r="BD437" s="132">
        <f t="shared" si="227"/>
        <v>0.95657450810443334</v>
      </c>
      <c r="BE437" s="132">
        <f t="shared" si="228"/>
        <v>0.10847488943582073</v>
      </c>
      <c r="BF437" s="131">
        <v>34</v>
      </c>
      <c r="BG437" s="131">
        <v>40</v>
      </c>
      <c r="BH437" s="131">
        <v>41</v>
      </c>
      <c r="BI437" s="132">
        <f t="shared" si="229"/>
        <v>1.0249999999999999</v>
      </c>
      <c r="BJ437" s="132">
        <f t="shared" si="208"/>
        <v>0.20588235294117641</v>
      </c>
      <c r="BK437" s="134">
        <v>3525</v>
      </c>
      <c r="BL437" s="134">
        <v>39</v>
      </c>
      <c r="BM437" s="135">
        <f t="shared" si="230"/>
        <v>1.1063829787234043E-2</v>
      </c>
      <c r="BN437" s="134">
        <v>3638</v>
      </c>
      <c r="BO437" s="134">
        <v>52</v>
      </c>
      <c r="BP437" s="135">
        <f t="shared" si="231"/>
        <v>1.4293567894447499E-2</v>
      </c>
      <c r="BQ437" s="135">
        <f t="shared" si="232"/>
        <v>0.29191863661352402</v>
      </c>
      <c r="BR437" s="125"/>
      <c r="BS437" s="109"/>
      <c r="BT437" s="109"/>
      <c r="BU437" s="109"/>
      <c r="BX437" s="10"/>
    </row>
    <row r="438" spans="1:76" x14ac:dyDescent="0.25">
      <c r="A438" s="122" t="s">
        <v>315</v>
      </c>
      <c r="B438" s="109" t="s">
        <v>335</v>
      </c>
      <c r="C438" s="107" t="s">
        <v>651</v>
      </c>
      <c r="D438" s="6" t="s">
        <v>595</v>
      </c>
      <c r="E438" s="6" t="s">
        <v>6</v>
      </c>
      <c r="F438" s="26">
        <v>1150</v>
      </c>
      <c r="G438" s="129">
        <f t="shared" si="233"/>
        <v>8.8885834502103762</v>
      </c>
      <c r="H438" s="129">
        <f t="shared" si="234"/>
        <v>13.837924263674614</v>
      </c>
      <c r="I438" s="130">
        <f t="shared" si="205"/>
        <v>0.35766497338452385</v>
      </c>
      <c r="J438" s="137">
        <v>63</v>
      </c>
      <c r="K438" s="137">
        <v>90</v>
      </c>
      <c r="L438" s="130">
        <f t="shared" si="206"/>
        <v>0.4285714285714286</v>
      </c>
      <c r="M438" s="131">
        <v>63</v>
      </c>
      <c r="N438" s="131">
        <v>85.05</v>
      </c>
      <c r="O438" s="131">
        <v>90</v>
      </c>
      <c r="P438" s="132">
        <f t="shared" si="209"/>
        <v>1.0582010582010581</v>
      </c>
      <c r="Q438" s="132">
        <f t="shared" si="210"/>
        <v>0.4285714285714286</v>
      </c>
      <c r="R438" s="140">
        <f t="shared" si="211"/>
        <v>1.9365079365079365</v>
      </c>
      <c r="S438" s="140">
        <f t="shared" si="212"/>
        <v>2.0777777777777779</v>
      </c>
      <c r="T438" s="132">
        <f t="shared" si="213"/>
        <v>7.2950819672131129E-2</v>
      </c>
      <c r="U438" s="133">
        <f t="shared" si="202"/>
        <v>1.9365079365079365</v>
      </c>
      <c r="V438" s="133">
        <f t="shared" si="202"/>
        <v>1.9365079365079365</v>
      </c>
      <c r="W438" s="133">
        <f t="shared" si="202"/>
        <v>2.0777777777777779</v>
      </c>
      <c r="X438" s="132">
        <f t="shared" si="214"/>
        <v>1.0729508196721311</v>
      </c>
      <c r="Y438" s="132">
        <f t="shared" si="215"/>
        <v>7.2950819672131129E-2</v>
      </c>
      <c r="Z438" s="134">
        <f t="shared" si="216"/>
        <v>2597.3606557377047</v>
      </c>
      <c r="AA438" s="134">
        <f t="shared" si="216"/>
        <v>2638.085561497327</v>
      </c>
      <c r="AB438" s="132">
        <f t="shared" si="207"/>
        <v>1.5679341900270538E-2</v>
      </c>
      <c r="AC438" s="131">
        <f t="shared" si="203"/>
        <v>2597.3606557377038</v>
      </c>
      <c r="AD438" s="131">
        <f t="shared" si="203"/>
        <v>2623.3342622950822</v>
      </c>
      <c r="AE438" s="131">
        <f t="shared" si="203"/>
        <v>2638.0855614973261</v>
      </c>
      <c r="AF438" s="132">
        <f t="shared" si="217"/>
        <v>1.0056231107923466</v>
      </c>
      <c r="AG438" s="132">
        <f t="shared" si="218"/>
        <v>1.5679341900270538E-2</v>
      </c>
      <c r="AH438" s="134">
        <f t="shared" si="219"/>
        <v>5029.8095238095239</v>
      </c>
      <c r="AI438" s="134">
        <f t="shared" si="219"/>
        <v>5481.3555555555577</v>
      </c>
      <c r="AJ438" s="132">
        <f t="shared" si="220"/>
        <v>8.977398241594603E-2</v>
      </c>
      <c r="AK438" s="131">
        <f t="shared" si="204"/>
        <v>5029.809523809522</v>
      </c>
      <c r="AL438" s="131">
        <f t="shared" si="204"/>
        <v>5080.1076190476197</v>
      </c>
      <c r="AM438" s="131">
        <f t="shared" si="204"/>
        <v>5481.3555555555558</v>
      </c>
      <c r="AN438" s="132">
        <f t="shared" si="221"/>
        <v>1.0789841410058867</v>
      </c>
      <c r="AO438" s="132">
        <f t="shared" si="222"/>
        <v>8.977398241594603E-2</v>
      </c>
      <c r="AP438" s="134">
        <v>122</v>
      </c>
      <c r="AQ438" s="134">
        <v>187</v>
      </c>
      <c r="AR438" s="132">
        <f t="shared" si="223"/>
        <v>0.53278688524590168</v>
      </c>
      <c r="AS438" s="131">
        <v>122</v>
      </c>
      <c r="AT438" s="131">
        <v>164.7</v>
      </c>
      <c r="AU438" s="131">
        <v>187</v>
      </c>
      <c r="AV438" s="132">
        <f t="shared" si="224"/>
        <v>1.135397692774742</v>
      </c>
      <c r="AW438" s="132">
        <f t="shared" si="225"/>
        <v>0.53278688524590168</v>
      </c>
      <c r="AX438" s="134">
        <v>316878</v>
      </c>
      <c r="AY438" s="134">
        <v>493322.00000000012</v>
      </c>
      <c r="AZ438" s="132">
        <f t="shared" si="226"/>
        <v>0.55681997487992252</v>
      </c>
      <c r="BA438" s="131">
        <v>316877.99999999988</v>
      </c>
      <c r="BB438" s="131">
        <v>432063.15299999999</v>
      </c>
      <c r="BC438" s="131">
        <v>493322</v>
      </c>
      <c r="BD438" s="132">
        <f t="shared" si="227"/>
        <v>1.1417821597945892</v>
      </c>
      <c r="BE438" s="132">
        <f t="shared" si="228"/>
        <v>0.55681997487992274</v>
      </c>
      <c r="BF438" s="131">
        <v>31</v>
      </c>
      <c r="BG438" s="131">
        <v>43.942500000000003</v>
      </c>
      <c r="BH438" s="131">
        <v>59</v>
      </c>
      <c r="BI438" s="132">
        <f t="shared" si="229"/>
        <v>1.3426637082551061</v>
      </c>
      <c r="BJ438" s="132">
        <f t="shared" si="208"/>
        <v>0.90322580645161299</v>
      </c>
      <c r="BK438" s="134">
        <v>2162</v>
      </c>
      <c r="BL438" s="134">
        <v>63</v>
      </c>
      <c r="BM438" s="135">
        <f t="shared" si="230"/>
        <v>2.9139685476410732E-2</v>
      </c>
      <c r="BN438" s="134">
        <v>1395</v>
      </c>
      <c r="BO438" s="134">
        <v>90</v>
      </c>
      <c r="BP438" s="135">
        <f t="shared" si="231"/>
        <v>6.4516129032258063E-2</v>
      </c>
      <c r="BQ438" s="135">
        <f t="shared" si="232"/>
        <v>1.2140296979006653</v>
      </c>
      <c r="BR438" s="125"/>
      <c r="BS438" s="109"/>
      <c r="BT438" s="109"/>
      <c r="BU438" s="109"/>
      <c r="BX438" s="10"/>
    </row>
    <row r="439" spans="1:76" x14ac:dyDescent="0.25">
      <c r="A439" s="122" t="s">
        <v>315</v>
      </c>
      <c r="B439" s="109" t="s">
        <v>336</v>
      </c>
      <c r="C439" s="107" t="s">
        <v>651</v>
      </c>
      <c r="D439" s="6" t="s">
        <v>595</v>
      </c>
      <c r="E439" s="6" t="s">
        <v>6</v>
      </c>
      <c r="F439" s="26">
        <v>980</v>
      </c>
      <c r="G439" s="129">
        <f t="shared" si="233"/>
        <v>29.271907834101384</v>
      </c>
      <c r="H439" s="129">
        <f t="shared" si="234"/>
        <v>32.792653061224478</v>
      </c>
      <c r="I439" s="130">
        <f t="shared" si="205"/>
        <v>0.10736384215543031</v>
      </c>
      <c r="J439" s="137">
        <v>117</v>
      </c>
      <c r="K439" s="137">
        <v>128</v>
      </c>
      <c r="L439" s="130">
        <f t="shared" si="206"/>
        <v>9.4017094017094127E-2</v>
      </c>
      <c r="M439" s="131">
        <v>117</v>
      </c>
      <c r="N439" s="131">
        <v>173.28</v>
      </c>
      <c r="O439" s="131">
        <v>128</v>
      </c>
      <c r="P439" s="132">
        <f t="shared" si="209"/>
        <v>0.73868882733148655</v>
      </c>
      <c r="Q439" s="132">
        <f t="shared" si="210"/>
        <v>9.4017094017094127E-2</v>
      </c>
      <c r="R439" s="140">
        <f t="shared" si="211"/>
        <v>2.7863247863247862</v>
      </c>
      <c r="S439" s="140">
        <f t="shared" si="212"/>
        <v>3.015625</v>
      </c>
      <c r="T439" s="132">
        <f t="shared" si="213"/>
        <v>8.2294861963190247E-2</v>
      </c>
      <c r="U439" s="133">
        <f t="shared" si="202"/>
        <v>2.7863247863247862</v>
      </c>
      <c r="V439" s="133">
        <f t="shared" si="202"/>
        <v>2.9122807017543857</v>
      </c>
      <c r="W439" s="133">
        <f t="shared" si="202"/>
        <v>3.015625</v>
      </c>
      <c r="X439" s="132">
        <f t="shared" si="214"/>
        <v>1.0354856927710845</v>
      </c>
      <c r="Y439" s="132">
        <f t="shared" si="215"/>
        <v>8.2294861963190247E-2</v>
      </c>
      <c r="Z439" s="134">
        <f t="shared" si="216"/>
        <v>2727.8544785276076</v>
      </c>
      <c r="AA439" s="134">
        <f t="shared" si="216"/>
        <v>2580.9347150259073</v>
      </c>
      <c r="AB439" s="132">
        <f t="shared" si="207"/>
        <v>-5.3859091332834619E-2</v>
      </c>
      <c r="AC439" s="131">
        <f t="shared" si="203"/>
        <v>2727.8544785276076</v>
      </c>
      <c r="AD439" s="131">
        <f t="shared" si="203"/>
        <v>2758.6933132530121</v>
      </c>
      <c r="AE439" s="131">
        <f t="shared" si="203"/>
        <v>2580.9347150259055</v>
      </c>
      <c r="AF439" s="132">
        <f t="shared" si="217"/>
        <v>0.9355642044829201</v>
      </c>
      <c r="AG439" s="132">
        <f t="shared" si="218"/>
        <v>-5.3859091332835285E-2</v>
      </c>
      <c r="AH439" s="134">
        <f t="shared" si="219"/>
        <v>7600.6885470085472</v>
      </c>
      <c r="AI439" s="134">
        <f t="shared" si="219"/>
        <v>7783.1312500000013</v>
      </c>
      <c r="AJ439" s="132">
        <f t="shared" si="220"/>
        <v>2.4003444143657182E-2</v>
      </c>
      <c r="AK439" s="131">
        <f t="shared" si="204"/>
        <v>7600.6885470085472</v>
      </c>
      <c r="AL439" s="131">
        <f t="shared" si="204"/>
        <v>8034.0892982456135</v>
      </c>
      <c r="AM439" s="131">
        <f t="shared" si="204"/>
        <v>7783.1312499999958</v>
      </c>
      <c r="AN439" s="132">
        <f t="shared" si="221"/>
        <v>0.96876334841082501</v>
      </c>
      <c r="AO439" s="132">
        <f t="shared" si="222"/>
        <v>2.4003444143656516E-2</v>
      </c>
      <c r="AP439" s="134">
        <v>326</v>
      </c>
      <c r="AQ439" s="134">
        <v>386</v>
      </c>
      <c r="AR439" s="132">
        <f t="shared" si="223"/>
        <v>0.18404907975460127</v>
      </c>
      <c r="AS439" s="131">
        <v>326</v>
      </c>
      <c r="AT439" s="131">
        <v>504.64</v>
      </c>
      <c r="AU439" s="131">
        <v>386</v>
      </c>
      <c r="AV439" s="132">
        <f t="shared" si="224"/>
        <v>0.76490171211160429</v>
      </c>
      <c r="AW439" s="132">
        <f t="shared" si="225"/>
        <v>0.18404907975460127</v>
      </c>
      <c r="AX439" s="134">
        <v>889280.56</v>
      </c>
      <c r="AY439" s="134">
        <v>996240.80000000016</v>
      </c>
      <c r="AZ439" s="132">
        <f t="shared" si="226"/>
        <v>0.12027727222553941</v>
      </c>
      <c r="BA439" s="131">
        <v>889280.56</v>
      </c>
      <c r="BB439" s="131">
        <v>1392146.9935999999</v>
      </c>
      <c r="BC439" s="131">
        <v>996240.79999999958</v>
      </c>
      <c r="BD439" s="132">
        <f t="shared" si="227"/>
        <v>0.71561466179931676</v>
      </c>
      <c r="BE439" s="132">
        <f t="shared" si="228"/>
        <v>0.12027727222553874</v>
      </c>
      <c r="BF439" s="131">
        <v>105</v>
      </c>
      <c r="BG439" s="131">
        <v>170.66429447852761</v>
      </c>
      <c r="BH439" s="131">
        <v>122</v>
      </c>
      <c r="BI439" s="132">
        <f t="shared" si="229"/>
        <v>0.71485368613731692</v>
      </c>
      <c r="BJ439" s="132">
        <f t="shared" si="208"/>
        <v>0.161904761904762</v>
      </c>
      <c r="BK439" s="134">
        <v>1794</v>
      </c>
      <c r="BL439" s="134">
        <v>117</v>
      </c>
      <c r="BM439" s="135">
        <f t="shared" si="230"/>
        <v>6.5217391304347824E-2</v>
      </c>
      <c r="BN439" s="134">
        <v>1862</v>
      </c>
      <c r="BO439" s="134">
        <v>128</v>
      </c>
      <c r="BP439" s="135">
        <f t="shared" si="231"/>
        <v>6.8743286788399569E-2</v>
      </c>
      <c r="BQ439" s="135">
        <f t="shared" si="232"/>
        <v>5.4063730755460115E-2</v>
      </c>
      <c r="BR439" s="125"/>
      <c r="BS439" s="109"/>
      <c r="BT439" s="109"/>
      <c r="BU439" s="109"/>
      <c r="BX439" s="10"/>
    </row>
    <row r="440" spans="1:76" x14ac:dyDescent="0.25">
      <c r="A440" s="122" t="s">
        <v>315</v>
      </c>
      <c r="B440" s="109" t="s">
        <v>342</v>
      </c>
      <c r="C440" s="107" t="s">
        <v>651</v>
      </c>
      <c r="D440" s="6" t="s">
        <v>595</v>
      </c>
      <c r="E440" s="6" t="s">
        <v>37</v>
      </c>
      <c r="F440" s="26">
        <v>735</v>
      </c>
      <c r="G440" s="129">
        <f t="shared" si="233"/>
        <v>44.033333333333331</v>
      </c>
      <c r="H440" s="129">
        <f t="shared" si="234"/>
        <v>43.559662936142196</v>
      </c>
      <c r="I440" s="130">
        <f t="shared" si="205"/>
        <v>-1.0874060203026111E-2</v>
      </c>
      <c r="J440" s="137">
        <v>295</v>
      </c>
      <c r="K440" s="137">
        <v>259</v>
      </c>
      <c r="L440" s="130">
        <f t="shared" si="206"/>
        <v>-0.12203389830508471</v>
      </c>
      <c r="M440" s="131">
        <v>295</v>
      </c>
      <c r="N440" s="131">
        <v>422.24000000000012</v>
      </c>
      <c r="O440" s="131">
        <v>259</v>
      </c>
      <c r="P440" s="132">
        <f t="shared" si="209"/>
        <v>0.61339522546419079</v>
      </c>
      <c r="Q440" s="132">
        <f t="shared" si="210"/>
        <v>-0.12203389830508471</v>
      </c>
      <c r="R440" s="140">
        <f t="shared" si="211"/>
        <v>2.2067796610169492</v>
      </c>
      <c r="S440" s="140">
        <f t="shared" si="212"/>
        <v>2.4362934362934361</v>
      </c>
      <c r="T440" s="132">
        <f t="shared" si="213"/>
        <v>0.10400393810532038</v>
      </c>
      <c r="U440" s="133">
        <f t="shared" ref="U440:W453" si="235">AS440/M440</f>
        <v>2.2067796610169492</v>
      </c>
      <c r="V440" s="133">
        <f t="shared" si="235"/>
        <v>1.726790450928382</v>
      </c>
      <c r="W440" s="133">
        <f t="shared" si="235"/>
        <v>2.4362934362934361</v>
      </c>
      <c r="X440" s="132">
        <f t="shared" si="214"/>
        <v>1.4108796090362909</v>
      </c>
      <c r="Y440" s="132">
        <f t="shared" si="215"/>
        <v>0.10400393810532038</v>
      </c>
      <c r="Z440" s="134">
        <f t="shared" si="216"/>
        <v>1541.1666666666667</v>
      </c>
      <c r="AA440" s="134">
        <f t="shared" si="216"/>
        <v>1572.9111251980983</v>
      </c>
      <c r="AB440" s="132">
        <f t="shared" si="207"/>
        <v>2.0597680457293155E-2</v>
      </c>
      <c r="AC440" s="131">
        <f t="shared" ref="AC440:AE453" si="236">BA440/AS440</f>
        <v>1541.1666666666667</v>
      </c>
      <c r="AD440" s="131">
        <f t="shared" si="236"/>
        <v>1556.5783333333329</v>
      </c>
      <c r="AE440" s="131">
        <f t="shared" si="236"/>
        <v>1572.9111251980983</v>
      </c>
      <c r="AF440" s="132">
        <f t="shared" si="217"/>
        <v>1.0104927529280132</v>
      </c>
      <c r="AG440" s="132">
        <f t="shared" si="218"/>
        <v>2.0597680457293155E-2</v>
      </c>
      <c r="AH440" s="134">
        <f t="shared" si="219"/>
        <v>3401.0152542372884</v>
      </c>
      <c r="AI440" s="134">
        <f t="shared" si="219"/>
        <v>3832.0730501930498</v>
      </c>
      <c r="AJ440" s="132">
        <f t="shared" si="220"/>
        <v>0.126743858446007</v>
      </c>
      <c r="AK440" s="131">
        <f t="shared" ref="AK440:AM453" si="237">AC440*U440</f>
        <v>3401.0152542372884</v>
      </c>
      <c r="AL440" s="131">
        <f t="shared" si="237"/>
        <v>2687.8846021220152</v>
      </c>
      <c r="AM440" s="131">
        <f t="shared" si="237"/>
        <v>3832.0730501930498</v>
      </c>
      <c r="AN440" s="132">
        <f t="shared" si="221"/>
        <v>1.4256836201850807</v>
      </c>
      <c r="AO440" s="132">
        <f t="shared" si="222"/>
        <v>0.126743858446007</v>
      </c>
      <c r="AP440" s="134">
        <v>651</v>
      </c>
      <c r="AQ440" s="134">
        <v>631</v>
      </c>
      <c r="AR440" s="132">
        <f t="shared" si="223"/>
        <v>-3.0721966205837226E-2</v>
      </c>
      <c r="AS440" s="131">
        <v>651</v>
      </c>
      <c r="AT440" s="131">
        <v>729.12000000000023</v>
      </c>
      <c r="AU440" s="131">
        <v>631</v>
      </c>
      <c r="AV440" s="132">
        <f t="shared" si="224"/>
        <v>0.86542681588764514</v>
      </c>
      <c r="AW440" s="132">
        <f t="shared" si="225"/>
        <v>-3.0721966205837226E-2</v>
      </c>
      <c r="AX440" s="134">
        <v>1003299.5</v>
      </c>
      <c r="AY440" s="134">
        <v>992506.92</v>
      </c>
      <c r="AZ440" s="132">
        <f t="shared" si="226"/>
        <v>-1.0757086991471598E-2</v>
      </c>
      <c r="BA440" s="131">
        <v>1003299.5</v>
      </c>
      <c r="BB440" s="131">
        <v>1134932.3944000001</v>
      </c>
      <c r="BC440" s="131">
        <v>992506.92</v>
      </c>
      <c r="BD440" s="132">
        <f t="shared" si="227"/>
        <v>0.87450752564403134</v>
      </c>
      <c r="BE440" s="132">
        <f t="shared" si="228"/>
        <v>-1.0757086991471598E-2</v>
      </c>
      <c r="BF440" s="131">
        <v>274</v>
      </c>
      <c r="BG440" s="131">
        <v>316.08640000000031</v>
      </c>
      <c r="BH440" s="131">
        <v>272</v>
      </c>
      <c r="BI440" s="132">
        <f t="shared" si="229"/>
        <v>0.86052421110177391</v>
      </c>
      <c r="BJ440" s="132">
        <f t="shared" si="208"/>
        <v>-7.2992700729926918E-3</v>
      </c>
      <c r="BK440" s="134">
        <v>4270</v>
      </c>
      <c r="BL440" s="134">
        <v>295</v>
      </c>
      <c r="BM440" s="135">
        <f t="shared" si="230"/>
        <v>6.9086651053864162E-2</v>
      </c>
      <c r="BN440" s="134">
        <v>3767</v>
      </c>
      <c r="BO440" s="134">
        <v>259</v>
      </c>
      <c r="BP440" s="135">
        <f t="shared" si="231"/>
        <v>6.875497743562517E-2</v>
      </c>
      <c r="BQ440" s="135">
        <f t="shared" si="232"/>
        <v>-4.8008350843407044E-3</v>
      </c>
      <c r="BR440" s="125"/>
      <c r="BS440" s="109"/>
      <c r="BT440" s="109"/>
      <c r="BU440" s="109"/>
      <c r="BX440" s="10"/>
    </row>
    <row r="441" spans="1:76" x14ac:dyDescent="0.25">
      <c r="A441" s="122" t="s">
        <v>315</v>
      </c>
      <c r="B441" s="109" t="s">
        <v>337</v>
      </c>
      <c r="C441" s="107" t="s">
        <v>651</v>
      </c>
      <c r="D441" s="6" t="s">
        <v>595</v>
      </c>
      <c r="E441" s="6" t="s">
        <v>6</v>
      </c>
      <c r="F441" s="26">
        <v>1030</v>
      </c>
      <c r="G441" s="129">
        <f t="shared" si="233"/>
        <v>14.075366113373006</v>
      </c>
      <c r="H441" s="129">
        <f t="shared" si="234"/>
        <v>10.190206388975884</v>
      </c>
      <c r="I441" s="130">
        <f t="shared" si="205"/>
        <v>-0.38126408593649497</v>
      </c>
      <c r="J441" s="137">
        <v>70</v>
      </c>
      <c r="K441" s="137">
        <v>53</v>
      </c>
      <c r="L441" s="130">
        <f t="shared" si="206"/>
        <v>-0.24285714285714288</v>
      </c>
      <c r="M441" s="131">
        <v>70</v>
      </c>
      <c r="N441" s="131">
        <v>75.040000000000006</v>
      </c>
      <c r="O441" s="131">
        <v>53</v>
      </c>
      <c r="P441" s="132">
        <f t="shared" si="209"/>
        <v>0.70628997867803833</v>
      </c>
      <c r="Q441" s="132">
        <f t="shared" si="210"/>
        <v>-0.24285714285714288</v>
      </c>
      <c r="R441" s="140">
        <f t="shared" si="211"/>
        <v>2.4285714285714284</v>
      </c>
      <c r="S441" s="140">
        <f t="shared" si="212"/>
        <v>2.2075471698113209</v>
      </c>
      <c r="T441" s="132">
        <f t="shared" si="213"/>
        <v>-9.1009988901220695E-2</v>
      </c>
      <c r="U441" s="133">
        <f t="shared" si="235"/>
        <v>2.4285714285714284</v>
      </c>
      <c r="V441" s="133">
        <f t="shared" si="235"/>
        <v>2.5820895522388057</v>
      </c>
      <c r="W441" s="133">
        <f t="shared" si="235"/>
        <v>2.2075471698113209</v>
      </c>
      <c r="X441" s="132">
        <f t="shared" si="214"/>
        <v>0.85494601374195678</v>
      </c>
      <c r="Y441" s="132">
        <f t="shared" si="215"/>
        <v>-9.1009988901220695E-2</v>
      </c>
      <c r="Z441" s="134">
        <f t="shared" si="216"/>
        <v>2643.6849411764706</v>
      </c>
      <c r="AA441" s="134">
        <f t="shared" si="216"/>
        <v>2780.9682905982904</v>
      </c>
      <c r="AB441" s="132">
        <f t="shared" si="207"/>
        <v>5.1928785947060296E-2</v>
      </c>
      <c r="AC441" s="131">
        <f t="shared" si="236"/>
        <v>2643.6849411764715</v>
      </c>
      <c r="AD441" s="131">
        <f t="shared" si="236"/>
        <v>2647.4843930635839</v>
      </c>
      <c r="AE441" s="131">
        <f t="shared" si="236"/>
        <v>2780.9682905982904</v>
      </c>
      <c r="AF441" s="132">
        <f t="shared" si="217"/>
        <v>1.0504191442580113</v>
      </c>
      <c r="AG441" s="132">
        <f t="shared" si="218"/>
        <v>5.1928785947060074E-2</v>
      </c>
      <c r="AH441" s="134">
        <f t="shared" si="219"/>
        <v>6420.3777142857134</v>
      </c>
      <c r="AI441" s="134">
        <f t="shared" si="219"/>
        <v>6139.1186792452827</v>
      </c>
      <c r="AJ441" s="132">
        <f t="shared" si="220"/>
        <v>-4.3807241186856194E-2</v>
      </c>
      <c r="AK441" s="131">
        <f t="shared" si="237"/>
        <v>6420.3777142857161</v>
      </c>
      <c r="AL441" s="131">
        <f t="shared" si="237"/>
        <v>6836.041791044775</v>
      </c>
      <c r="AM441" s="131">
        <f t="shared" si="237"/>
        <v>6139.1186792452827</v>
      </c>
      <c r="AN441" s="132">
        <f t="shared" si="221"/>
        <v>0.8980516601416243</v>
      </c>
      <c r="AO441" s="132">
        <f t="shared" si="222"/>
        <v>-4.3807241186856638E-2</v>
      </c>
      <c r="AP441" s="134">
        <v>170</v>
      </c>
      <c r="AQ441" s="134">
        <v>117</v>
      </c>
      <c r="AR441" s="132">
        <f t="shared" si="223"/>
        <v>-0.31176470588235294</v>
      </c>
      <c r="AS441" s="131">
        <v>170</v>
      </c>
      <c r="AT441" s="131">
        <v>193.76</v>
      </c>
      <c r="AU441" s="131">
        <v>117</v>
      </c>
      <c r="AV441" s="132">
        <f t="shared" si="224"/>
        <v>0.60383980181668051</v>
      </c>
      <c r="AW441" s="132">
        <f t="shared" si="225"/>
        <v>-0.31176470588235294</v>
      </c>
      <c r="AX441" s="134">
        <v>449426.44</v>
      </c>
      <c r="AY441" s="134">
        <v>325373.28999999998</v>
      </c>
      <c r="AZ441" s="132">
        <f t="shared" si="226"/>
        <v>-0.27602548261290549</v>
      </c>
      <c r="BA441" s="131">
        <v>449426.44000000012</v>
      </c>
      <c r="BB441" s="131">
        <v>512976.576</v>
      </c>
      <c r="BC441" s="131">
        <v>325373.28999999998</v>
      </c>
      <c r="BD441" s="132">
        <f t="shared" si="227"/>
        <v>0.6342848878932047</v>
      </c>
      <c r="BE441" s="132">
        <f t="shared" si="228"/>
        <v>-0.27602548261290571</v>
      </c>
      <c r="BF441" s="131">
        <v>40</v>
      </c>
      <c r="BG441" s="131">
        <v>47.870117647058848</v>
      </c>
      <c r="BH441" s="131">
        <v>37</v>
      </c>
      <c r="BI441" s="132">
        <f t="shared" si="229"/>
        <v>0.77292477684715466</v>
      </c>
      <c r="BJ441" s="132">
        <f t="shared" si="208"/>
        <v>-7.4999999999999956E-2</v>
      </c>
      <c r="BK441" s="134">
        <v>1925</v>
      </c>
      <c r="BL441" s="134">
        <v>70</v>
      </c>
      <c r="BM441" s="135">
        <f t="shared" si="230"/>
        <v>3.6363636363636362E-2</v>
      </c>
      <c r="BN441" s="134">
        <v>1824</v>
      </c>
      <c r="BO441" s="134">
        <v>53</v>
      </c>
      <c r="BP441" s="135">
        <f t="shared" si="231"/>
        <v>2.9057017543859649E-2</v>
      </c>
      <c r="BQ441" s="135">
        <f t="shared" si="232"/>
        <v>-0.20093201754385959</v>
      </c>
      <c r="BR441" s="125"/>
      <c r="BS441" s="109"/>
      <c r="BT441" s="109"/>
      <c r="BU441" s="109"/>
      <c r="BX441" s="10"/>
    </row>
    <row r="442" spans="1:76" x14ac:dyDescent="0.25">
      <c r="A442" s="122" t="s">
        <v>315</v>
      </c>
      <c r="B442" s="109" t="s">
        <v>338</v>
      </c>
      <c r="C442" s="107" t="s">
        <v>651</v>
      </c>
      <c r="D442" s="6" t="s">
        <v>595</v>
      </c>
      <c r="E442" s="6" t="s">
        <v>6</v>
      </c>
      <c r="F442" s="26">
        <v>600</v>
      </c>
      <c r="G442" s="129">
        <f t="shared" si="233"/>
        <v>63.009677419354837</v>
      </c>
      <c r="H442" s="129">
        <f t="shared" si="234"/>
        <v>47.78941236559141</v>
      </c>
      <c r="I442" s="130">
        <f t="shared" si="205"/>
        <v>-0.31848613113983559</v>
      </c>
      <c r="J442" s="137">
        <v>190</v>
      </c>
      <c r="K442" s="137">
        <v>147</v>
      </c>
      <c r="L442" s="130">
        <f t="shared" si="206"/>
        <v>-0.22631578947368425</v>
      </c>
      <c r="M442" s="131">
        <v>190</v>
      </c>
      <c r="N442" s="131">
        <v>225.09</v>
      </c>
      <c r="O442" s="131">
        <v>147</v>
      </c>
      <c r="P442" s="132">
        <f t="shared" si="209"/>
        <v>0.65307210449153674</v>
      </c>
      <c r="Q442" s="132">
        <f t="shared" si="210"/>
        <v>-0.22631578947368425</v>
      </c>
      <c r="R442" s="140">
        <f t="shared" si="211"/>
        <v>2.2105263157894739</v>
      </c>
      <c r="S442" s="140">
        <f t="shared" si="212"/>
        <v>2.204081632653061</v>
      </c>
      <c r="T442" s="132">
        <f t="shared" si="213"/>
        <v>-2.9154518950439412E-3</v>
      </c>
      <c r="U442" s="133">
        <f t="shared" si="235"/>
        <v>2.2105263157894739</v>
      </c>
      <c r="V442" s="133">
        <f t="shared" si="235"/>
        <v>2.2950819672131155</v>
      </c>
      <c r="W442" s="133">
        <f t="shared" si="235"/>
        <v>2.204081632653061</v>
      </c>
      <c r="X442" s="132">
        <f t="shared" si="214"/>
        <v>0.96034985422740482</v>
      </c>
      <c r="Y442" s="132">
        <f t="shared" si="215"/>
        <v>-2.9154518950439412E-3</v>
      </c>
      <c r="Z442" s="134">
        <f t="shared" si="216"/>
        <v>2790.4285714285716</v>
      </c>
      <c r="AA442" s="134">
        <f t="shared" si="216"/>
        <v>2743.4662654320987</v>
      </c>
      <c r="AB442" s="132">
        <f t="shared" si="207"/>
        <v>-1.6829782520622061E-2</v>
      </c>
      <c r="AC442" s="131">
        <f t="shared" si="236"/>
        <v>2790.4285714285716</v>
      </c>
      <c r="AD442" s="131">
        <f t="shared" si="236"/>
        <v>2816.7697619047613</v>
      </c>
      <c r="AE442" s="131">
        <f t="shared" si="236"/>
        <v>2743.4662654320991</v>
      </c>
      <c r="AF442" s="132">
        <f t="shared" si="217"/>
        <v>0.97397604253494519</v>
      </c>
      <c r="AG442" s="132">
        <f t="shared" si="218"/>
        <v>-1.6829782520621839E-2</v>
      </c>
      <c r="AH442" s="134">
        <f t="shared" si="219"/>
        <v>6168.3157894736851</v>
      </c>
      <c r="AI442" s="134">
        <f t="shared" si="219"/>
        <v>6046.8236054421759</v>
      </c>
      <c r="AJ442" s="132">
        <f t="shared" si="220"/>
        <v>-1.9696167994323055E-2</v>
      </c>
      <c r="AK442" s="131">
        <f t="shared" si="237"/>
        <v>6168.3157894736851</v>
      </c>
      <c r="AL442" s="131">
        <f t="shared" si="237"/>
        <v>6464.7174863387982</v>
      </c>
      <c r="AM442" s="131">
        <f t="shared" si="237"/>
        <v>6046.8236054421768</v>
      </c>
      <c r="AN442" s="132">
        <f t="shared" si="221"/>
        <v>0.93535775046941927</v>
      </c>
      <c r="AO442" s="132">
        <f t="shared" si="222"/>
        <v>-1.9696167994322944E-2</v>
      </c>
      <c r="AP442" s="134">
        <v>420</v>
      </c>
      <c r="AQ442" s="134">
        <v>324</v>
      </c>
      <c r="AR442" s="132">
        <f t="shared" si="223"/>
        <v>-0.22857142857142854</v>
      </c>
      <c r="AS442" s="131">
        <v>420</v>
      </c>
      <c r="AT442" s="131">
        <v>516.60000000000014</v>
      </c>
      <c r="AU442" s="131">
        <v>324</v>
      </c>
      <c r="AV442" s="132">
        <f t="shared" si="224"/>
        <v>0.6271777003484319</v>
      </c>
      <c r="AW442" s="132">
        <f t="shared" si="225"/>
        <v>-0.22857142857142854</v>
      </c>
      <c r="AX442" s="134">
        <v>1171980</v>
      </c>
      <c r="AY442" s="134">
        <v>888883.07</v>
      </c>
      <c r="AZ442" s="132">
        <f t="shared" si="226"/>
        <v>-0.24155440365876557</v>
      </c>
      <c r="BA442" s="131">
        <v>1171980</v>
      </c>
      <c r="BB442" s="131">
        <v>1455143.2590000001</v>
      </c>
      <c r="BC442" s="131">
        <v>888883.07000000018</v>
      </c>
      <c r="BD442" s="132">
        <f t="shared" si="227"/>
        <v>0.61085605455153347</v>
      </c>
      <c r="BE442" s="132">
        <f t="shared" si="228"/>
        <v>-0.24155440365876535</v>
      </c>
      <c r="BF442" s="131">
        <v>131</v>
      </c>
      <c r="BG442" s="131">
        <v>169.18650000000011</v>
      </c>
      <c r="BH442" s="131">
        <v>108</v>
      </c>
      <c r="BI442" s="132">
        <f t="shared" si="229"/>
        <v>0.6383488044258846</v>
      </c>
      <c r="BJ442" s="132">
        <f t="shared" si="208"/>
        <v>-0.17557251908396942</v>
      </c>
      <c r="BK442" s="134">
        <v>4684</v>
      </c>
      <c r="BL442" s="134">
        <v>190</v>
      </c>
      <c r="BM442" s="135">
        <f t="shared" si="230"/>
        <v>4.0563620836891544E-2</v>
      </c>
      <c r="BN442" s="134">
        <v>4152</v>
      </c>
      <c r="BO442" s="134">
        <v>147</v>
      </c>
      <c r="BP442" s="135">
        <f t="shared" si="231"/>
        <v>3.5404624277456651E-2</v>
      </c>
      <c r="BQ442" s="135">
        <f t="shared" si="232"/>
        <v>-0.12718284149680548</v>
      </c>
      <c r="BR442" s="125"/>
      <c r="BS442" s="109"/>
      <c r="BT442" s="109"/>
      <c r="BU442" s="109"/>
      <c r="BX442" s="10"/>
    </row>
    <row r="443" spans="1:76" x14ac:dyDescent="0.25">
      <c r="A443" s="122" t="s">
        <v>101</v>
      </c>
      <c r="B443" s="109" t="s">
        <v>103</v>
      </c>
      <c r="C443" s="107" t="s">
        <v>651</v>
      </c>
      <c r="D443" s="6" t="s">
        <v>595</v>
      </c>
      <c r="E443" s="6" t="s">
        <v>6</v>
      </c>
      <c r="F443" s="26">
        <v>680</v>
      </c>
      <c r="G443" s="129">
        <f t="shared" si="233"/>
        <v>16.799477229601518</v>
      </c>
      <c r="H443" s="129">
        <f t="shared" si="234"/>
        <v>27.113187855787476</v>
      </c>
      <c r="I443" s="130">
        <f t="shared" si="205"/>
        <v>0.38039461390684215</v>
      </c>
      <c r="J443" s="137">
        <v>73</v>
      </c>
      <c r="K443" s="137">
        <v>97</v>
      </c>
      <c r="L443" s="130">
        <f t="shared" si="206"/>
        <v>0.32876712328767121</v>
      </c>
      <c r="M443" s="131">
        <v>73</v>
      </c>
      <c r="N443" s="131">
        <v>71.685059202439675</v>
      </c>
      <c r="O443" s="131">
        <v>97</v>
      </c>
      <c r="P443" s="132">
        <f t="shared" si="209"/>
        <v>1.3531411019145643</v>
      </c>
      <c r="Q443" s="132">
        <f t="shared" si="210"/>
        <v>0.32876712328767121</v>
      </c>
      <c r="R443" s="140">
        <f t="shared" si="211"/>
        <v>1.8904109589041096</v>
      </c>
      <c r="S443" s="140">
        <f t="shared" si="212"/>
        <v>2.2783505154639174</v>
      </c>
      <c r="T443" s="132">
        <f t="shared" si="213"/>
        <v>0.20521440310772454</v>
      </c>
      <c r="U443" s="133">
        <f t="shared" si="235"/>
        <v>1.8904109589041096</v>
      </c>
      <c r="V443" s="133">
        <f t="shared" si="235"/>
        <v>2.1800000000000002</v>
      </c>
      <c r="W443" s="133">
        <f t="shared" si="235"/>
        <v>2.2783505154639174</v>
      </c>
      <c r="X443" s="132">
        <f t="shared" si="214"/>
        <v>1.0451149153504207</v>
      </c>
      <c r="Y443" s="132">
        <f t="shared" si="215"/>
        <v>0.20521440310772454</v>
      </c>
      <c r="Z443" s="134">
        <f t="shared" si="216"/>
        <v>2566.1810144927535</v>
      </c>
      <c r="AA443" s="134">
        <f t="shared" si="216"/>
        <v>2586.1809954751129</v>
      </c>
      <c r="AB443" s="132">
        <f t="shared" si="207"/>
        <v>7.7936750639988617E-3</v>
      </c>
      <c r="AC443" s="131">
        <f t="shared" si="236"/>
        <v>2566.1810144927535</v>
      </c>
      <c r="AD443" s="131">
        <f t="shared" si="236"/>
        <v>2594.9999999999991</v>
      </c>
      <c r="AE443" s="131">
        <f t="shared" si="236"/>
        <v>2586.1809954751129</v>
      </c>
      <c r="AF443" s="132">
        <f t="shared" si="217"/>
        <v>0.99660153968212484</v>
      </c>
      <c r="AG443" s="132">
        <f t="shared" si="218"/>
        <v>7.7936750639988617E-3</v>
      </c>
      <c r="AH443" s="134">
        <f t="shared" si="219"/>
        <v>4851.1367123287673</v>
      </c>
      <c r="AI443" s="134">
        <f t="shared" si="219"/>
        <v>5892.2268041237103</v>
      </c>
      <c r="AJ443" s="132">
        <f t="shared" si="220"/>
        <v>0.21460745254799707</v>
      </c>
      <c r="AK443" s="131">
        <f t="shared" si="237"/>
        <v>4851.1367123287673</v>
      </c>
      <c r="AL443" s="131">
        <f t="shared" si="237"/>
        <v>5657.0999999999985</v>
      </c>
      <c r="AM443" s="131">
        <f t="shared" si="237"/>
        <v>5892.2268041237103</v>
      </c>
      <c r="AN443" s="132">
        <f t="shared" si="221"/>
        <v>1.0415631337829827</v>
      </c>
      <c r="AO443" s="132">
        <f t="shared" si="222"/>
        <v>0.21460745254799707</v>
      </c>
      <c r="AP443" s="134">
        <v>138</v>
      </c>
      <c r="AQ443" s="134">
        <v>221</v>
      </c>
      <c r="AR443" s="132">
        <f t="shared" si="223"/>
        <v>0.60144927536231885</v>
      </c>
      <c r="AS443" s="131">
        <v>138</v>
      </c>
      <c r="AT443" s="131">
        <v>156.2734290613185</v>
      </c>
      <c r="AU443" s="131">
        <v>221</v>
      </c>
      <c r="AV443" s="132">
        <f t="shared" si="224"/>
        <v>1.4141879481846151</v>
      </c>
      <c r="AW443" s="132">
        <f t="shared" si="225"/>
        <v>0.60144927536231885</v>
      </c>
      <c r="AX443" s="134">
        <v>354132.98</v>
      </c>
      <c r="AY443" s="134">
        <v>571546</v>
      </c>
      <c r="AZ443" s="132">
        <f t="shared" si="226"/>
        <v>0.61393045064596929</v>
      </c>
      <c r="BA443" s="131">
        <v>354132.98</v>
      </c>
      <c r="BB443" s="131">
        <v>405529.54841412132</v>
      </c>
      <c r="BC443" s="131">
        <v>571546</v>
      </c>
      <c r="BD443" s="132">
        <f t="shared" si="227"/>
        <v>1.4093818865606924</v>
      </c>
      <c r="BE443" s="132">
        <f t="shared" si="228"/>
        <v>0.61393045064596929</v>
      </c>
      <c r="BF443" s="131">
        <v>29</v>
      </c>
      <c r="BG443" s="131">
        <v>49.467434713895322</v>
      </c>
      <c r="BH443" s="131">
        <v>80</v>
      </c>
      <c r="BI443" s="132">
        <f t="shared" si="229"/>
        <v>1.6172255639027129</v>
      </c>
      <c r="BJ443" s="132">
        <f t="shared" si="208"/>
        <v>1.7586206896551726</v>
      </c>
      <c r="BK443" s="134">
        <v>1896</v>
      </c>
      <c r="BL443" s="134">
        <v>73</v>
      </c>
      <c r="BM443" s="135">
        <f t="shared" si="230"/>
        <v>3.8502109704641352E-2</v>
      </c>
      <c r="BN443" s="134">
        <v>1605</v>
      </c>
      <c r="BO443" s="134">
        <v>97</v>
      </c>
      <c r="BP443" s="135">
        <f t="shared" si="231"/>
        <v>6.0436137071651089E-2</v>
      </c>
      <c r="BQ443" s="135">
        <f t="shared" si="232"/>
        <v>0.56968377928562264</v>
      </c>
      <c r="BR443" s="125"/>
      <c r="BS443" s="109"/>
      <c r="BT443" s="109"/>
      <c r="BU443" s="109"/>
      <c r="BX443" s="10"/>
    </row>
    <row r="444" spans="1:76" x14ac:dyDescent="0.25">
      <c r="A444" s="122" t="s">
        <v>253</v>
      </c>
      <c r="B444" s="109" t="s">
        <v>287</v>
      </c>
      <c r="C444" s="107" t="s">
        <v>651</v>
      </c>
      <c r="D444" s="6" t="s">
        <v>595</v>
      </c>
      <c r="E444" s="6" t="s">
        <v>37</v>
      </c>
      <c r="F444" s="26">
        <v>435</v>
      </c>
      <c r="G444" s="129">
        <f t="shared" si="233"/>
        <v>39.638487208008897</v>
      </c>
      <c r="H444" s="129">
        <f t="shared" si="234"/>
        <v>89.907489803485362</v>
      </c>
      <c r="I444" s="130">
        <f t="shared" si="205"/>
        <v>0.55911918690368922</v>
      </c>
      <c r="J444" s="137">
        <v>161</v>
      </c>
      <c r="K444" s="137">
        <v>313</v>
      </c>
      <c r="L444" s="130">
        <f t="shared" si="206"/>
        <v>0.94409937888198758</v>
      </c>
      <c r="M444" s="131">
        <v>161</v>
      </c>
      <c r="N444" s="131">
        <v>174.41000000000011</v>
      </c>
      <c r="O444" s="131">
        <v>313</v>
      </c>
      <c r="P444" s="132">
        <f t="shared" si="209"/>
        <v>1.7946218680121542</v>
      </c>
      <c r="Q444" s="132">
        <f t="shared" si="210"/>
        <v>0.94409937888198758</v>
      </c>
      <c r="R444" s="140">
        <f t="shared" si="211"/>
        <v>2.1739130434782608</v>
      </c>
      <c r="S444" s="140">
        <f t="shared" si="212"/>
        <v>2.5303514376996805</v>
      </c>
      <c r="T444" s="132">
        <f t="shared" si="213"/>
        <v>0.16396166134185308</v>
      </c>
      <c r="U444" s="133">
        <f t="shared" si="235"/>
        <v>2.1739130434782608</v>
      </c>
      <c r="V444" s="133">
        <f t="shared" si="235"/>
        <v>2.1499999999999986</v>
      </c>
      <c r="W444" s="133">
        <f t="shared" si="235"/>
        <v>2.5303514376996805</v>
      </c>
      <c r="X444" s="132">
        <f t="shared" si="214"/>
        <v>1.1769076454417127</v>
      </c>
      <c r="Y444" s="132">
        <f t="shared" si="215"/>
        <v>0.16396166134185308</v>
      </c>
      <c r="Z444" s="134">
        <f t="shared" si="216"/>
        <v>1527.2142857142858</v>
      </c>
      <c r="AA444" s="134">
        <f t="shared" si="216"/>
        <v>1530.8112373737374</v>
      </c>
      <c r="AB444" s="132">
        <f t="shared" si="207"/>
        <v>2.3552370437454062E-3</v>
      </c>
      <c r="AC444" s="131">
        <f t="shared" si="236"/>
        <v>1527.2142857142858</v>
      </c>
      <c r="AD444" s="131">
        <f t="shared" si="236"/>
        <v>1711.0000000000005</v>
      </c>
      <c r="AE444" s="131">
        <f t="shared" si="236"/>
        <v>1530.8112373737374</v>
      </c>
      <c r="AF444" s="132">
        <f t="shared" si="217"/>
        <v>0.89468804054572593</v>
      </c>
      <c r="AG444" s="132">
        <f t="shared" si="218"/>
        <v>2.3552370437454062E-3</v>
      </c>
      <c r="AH444" s="134">
        <f t="shared" si="219"/>
        <v>3320.0310559006211</v>
      </c>
      <c r="AI444" s="134">
        <f t="shared" si="219"/>
        <v>3873.4904153354632</v>
      </c>
      <c r="AJ444" s="132">
        <f t="shared" si="220"/>
        <v>0.16670306696414494</v>
      </c>
      <c r="AK444" s="131">
        <f t="shared" si="237"/>
        <v>3320.0310559006211</v>
      </c>
      <c r="AL444" s="131">
        <f t="shared" si="237"/>
        <v>3678.6499999999987</v>
      </c>
      <c r="AM444" s="131">
        <f t="shared" si="237"/>
        <v>3873.4904153354632</v>
      </c>
      <c r="AN444" s="132">
        <f t="shared" si="221"/>
        <v>1.0529651952035297</v>
      </c>
      <c r="AO444" s="132">
        <f t="shared" si="222"/>
        <v>0.16670306696414494</v>
      </c>
      <c r="AP444" s="134">
        <v>350</v>
      </c>
      <c r="AQ444" s="134">
        <v>792</v>
      </c>
      <c r="AR444" s="132">
        <f t="shared" si="223"/>
        <v>1.2628571428571429</v>
      </c>
      <c r="AS444" s="131">
        <v>350</v>
      </c>
      <c r="AT444" s="131">
        <v>374.98149999999998</v>
      </c>
      <c r="AU444" s="131">
        <v>792</v>
      </c>
      <c r="AV444" s="132">
        <f t="shared" si="224"/>
        <v>2.1121041971403924</v>
      </c>
      <c r="AW444" s="132">
        <f t="shared" si="225"/>
        <v>1.2628571428571429</v>
      </c>
      <c r="AX444" s="134">
        <v>534525</v>
      </c>
      <c r="AY444" s="134">
        <v>1212402.5</v>
      </c>
      <c r="AZ444" s="132">
        <f t="shared" si="226"/>
        <v>1.2681867078247042</v>
      </c>
      <c r="BA444" s="131">
        <v>534525</v>
      </c>
      <c r="BB444" s="131">
        <v>641593.3465000001</v>
      </c>
      <c r="BC444" s="131">
        <v>1212402.5</v>
      </c>
      <c r="BD444" s="132">
        <f t="shared" si="227"/>
        <v>1.8896743655679413</v>
      </c>
      <c r="BE444" s="132">
        <f t="shared" si="228"/>
        <v>1.2681867078247042</v>
      </c>
      <c r="BF444" s="131">
        <v>122</v>
      </c>
      <c r="BG444" s="131">
        <v>154.62176860134011</v>
      </c>
      <c r="BH444" s="131">
        <v>263</v>
      </c>
      <c r="BI444" s="132">
        <f t="shared" si="229"/>
        <v>1.7009247946069643</v>
      </c>
      <c r="BJ444" s="132">
        <f t="shared" si="208"/>
        <v>1.1557377049180326</v>
      </c>
      <c r="BK444" s="134">
        <v>0</v>
      </c>
      <c r="BL444" s="134">
        <v>0</v>
      </c>
      <c r="BM444" s="135">
        <f t="shared" si="230"/>
        <v>0</v>
      </c>
      <c r="BN444" s="134">
        <v>2422</v>
      </c>
      <c r="BO444" s="134">
        <v>309</v>
      </c>
      <c r="BP444" s="135">
        <f t="shared" si="231"/>
        <v>0.12758051197357556</v>
      </c>
      <c r="BQ444" s="135">
        <f t="shared" si="232"/>
        <v>0</v>
      </c>
      <c r="BR444" s="125"/>
      <c r="BS444" s="109"/>
      <c r="BT444" s="109"/>
      <c r="BU444" s="109"/>
      <c r="BX444" s="10"/>
    </row>
    <row r="445" spans="1:76" x14ac:dyDescent="0.25">
      <c r="A445" s="122" t="s">
        <v>288</v>
      </c>
      <c r="B445" s="109" t="s">
        <v>314</v>
      </c>
      <c r="C445" s="107" t="s">
        <v>651</v>
      </c>
      <c r="D445" s="6" t="s">
        <v>595</v>
      </c>
      <c r="E445" s="6" t="s">
        <v>6</v>
      </c>
      <c r="F445" s="26">
        <v>1115</v>
      </c>
      <c r="G445" s="129">
        <f t="shared" si="233"/>
        <v>14.856126139158105</v>
      </c>
      <c r="H445" s="129">
        <f t="shared" si="234"/>
        <v>13.719425719658615</v>
      </c>
      <c r="I445" s="130">
        <f t="shared" ref="I445:I453" si="238">IFERROR((H445-G445)/H445,0)</f>
        <v>-8.2853352809856201E-2</v>
      </c>
      <c r="J445" s="137">
        <v>82</v>
      </c>
      <c r="K445" s="137">
        <v>57</v>
      </c>
      <c r="L445" s="130">
        <f t="shared" ref="L445:L453" si="239">IFERROR(K445/J445-1,0)</f>
        <v>-0.30487804878048785</v>
      </c>
      <c r="M445" s="131">
        <v>82</v>
      </c>
      <c r="N445" s="131">
        <v>80.850000000000023</v>
      </c>
      <c r="O445" s="131">
        <v>57</v>
      </c>
      <c r="P445" s="132">
        <f t="shared" si="209"/>
        <v>0.70500927643784772</v>
      </c>
      <c r="Q445" s="132">
        <f t="shared" si="210"/>
        <v>-0.30487804878048785</v>
      </c>
      <c r="R445" s="140">
        <f t="shared" si="211"/>
        <v>2.4878048780487805</v>
      </c>
      <c r="S445" s="140">
        <f t="shared" si="212"/>
        <v>3.1228070175438596</v>
      </c>
      <c r="T445" s="132">
        <f t="shared" si="213"/>
        <v>0.25524595803233563</v>
      </c>
      <c r="U445" s="133">
        <f t="shared" si="235"/>
        <v>2.4878048780487805</v>
      </c>
      <c r="V445" s="133">
        <f t="shared" si="235"/>
        <v>2.6493506493506485</v>
      </c>
      <c r="W445" s="133">
        <f t="shared" si="235"/>
        <v>3.1228070175438596</v>
      </c>
      <c r="X445" s="132">
        <f t="shared" si="214"/>
        <v>1.1787065703474375</v>
      </c>
      <c r="Y445" s="132">
        <f t="shared" si="215"/>
        <v>0.25524595803233563</v>
      </c>
      <c r="Z445" s="134">
        <f t="shared" si="216"/>
        <v>2517.1666666666665</v>
      </c>
      <c r="AA445" s="134">
        <f t="shared" si="216"/>
        <v>2664.1120786516863</v>
      </c>
      <c r="AB445" s="132">
        <f t="shared" ref="AB445:AB453" si="240">IFERROR(AA445/Z445-1,0)</f>
        <v>5.8377307283991264E-2</v>
      </c>
      <c r="AC445" s="131">
        <f t="shared" si="236"/>
        <v>2517.1666666666661</v>
      </c>
      <c r="AD445" s="131">
        <f t="shared" si="236"/>
        <v>2529.4657843137247</v>
      </c>
      <c r="AE445" s="131">
        <f t="shared" si="236"/>
        <v>2664.1120786516854</v>
      </c>
      <c r="AF445" s="132">
        <f t="shared" si="217"/>
        <v>1.0532311190659145</v>
      </c>
      <c r="AG445" s="132">
        <f t="shared" si="218"/>
        <v>5.8377307283991042E-2</v>
      </c>
      <c r="AH445" s="134">
        <f t="shared" si="219"/>
        <v>6262.2195121951218</v>
      </c>
      <c r="AI445" s="134">
        <f t="shared" si="219"/>
        <v>8319.5078947368438</v>
      </c>
      <c r="AJ445" s="132">
        <f t="shared" si="220"/>
        <v>0.328523837041377</v>
      </c>
      <c r="AK445" s="131">
        <f t="shared" si="237"/>
        <v>6262.2195121951208</v>
      </c>
      <c r="AL445" s="131">
        <f t="shared" si="237"/>
        <v>6701.4418181818137</v>
      </c>
      <c r="AM445" s="131">
        <f t="shared" si="237"/>
        <v>8319.507894736842</v>
      </c>
      <c r="AN445" s="132">
        <f t="shared" si="221"/>
        <v>1.2414504401373778</v>
      </c>
      <c r="AO445" s="132">
        <f t="shared" si="222"/>
        <v>0.328523837041377</v>
      </c>
      <c r="AP445" s="134">
        <v>204</v>
      </c>
      <c r="AQ445" s="134">
        <v>178</v>
      </c>
      <c r="AR445" s="132">
        <f t="shared" si="223"/>
        <v>-0.12745098039215685</v>
      </c>
      <c r="AS445" s="131">
        <v>204</v>
      </c>
      <c r="AT445" s="131">
        <v>214.2</v>
      </c>
      <c r="AU445" s="131">
        <v>178</v>
      </c>
      <c r="AV445" s="132">
        <f t="shared" si="224"/>
        <v>0.83099906629318399</v>
      </c>
      <c r="AW445" s="132">
        <f t="shared" si="225"/>
        <v>-0.12745098039215685</v>
      </c>
      <c r="AX445" s="134">
        <v>513502</v>
      </c>
      <c r="AY445" s="134">
        <v>474211.95000000013</v>
      </c>
      <c r="AZ445" s="132">
        <f t="shared" si="226"/>
        <v>-7.651391815416464E-2</v>
      </c>
      <c r="BA445" s="131">
        <v>513501.99999999988</v>
      </c>
      <c r="BB445" s="131">
        <v>541811.57099999976</v>
      </c>
      <c r="BC445" s="131">
        <v>474211.95</v>
      </c>
      <c r="BD445" s="132">
        <f t="shared" si="227"/>
        <v>0.87523407653470031</v>
      </c>
      <c r="BE445" s="132">
        <f t="shared" si="228"/>
        <v>-7.6513918154164751E-2</v>
      </c>
      <c r="BF445" s="131">
        <v>41</v>
      </c>
      <c r="BG445" s="131">
        <v>56.466765957446782</v>
      </c>
      <c r="BH445" s="131">
        <v>47</v>
      </c>
      <c r="BI445" s="132">
        <f t="shared" si="229"/>
        <v>0.83234800511541751</v>
      </c>
      <c r="BJ445" s="132">
        <f t="shared" ref="BJ445:BJ453" si="241">BH445/BF445-1</f>
        <v>0.14634146341463405</v>
      </c>
      <c r="BK445" s="134">
        <v>539</v>
      </c>
      <c r="BL445" s="134">
        <v>82</v>
      </c>
      <c r="BM445" s="135">
        <f t="shared" si="230"/>
        <v>0.15213358070500926</v>
      </c>
      <c r="BN445" s="134">
        <v>323</v>
      </c>
      <c r="BO445" s="134">
        <v>57</v>
      </c>
      <c r="BP445" s="135">
        <f t="shared" si="231"/>
        <v>0.17647058823529413</v>
      </c>
      <c r="BQ445" s="135">
        <f t="shared" si="232"/>
        <v>0.15997130559540906</v>
      </c>
      <c r="BR445" s="125"/>
      <c r="BS445" s="109"/>
      <c r="BT445" s="109"/>
      <c r="BU445" s="109"/>
      <c r="BX445" s="10"/>
    </row>
    <row r="446" spans="1:76" x14ac:dyDescent="0.25">
      <c r="A446" s="122" t="s">
        <v>288</v>
      </c>
      <c r="B446" s="109" t="s">
        <v>290</v>
      </c>
      <c r="C446" s="107" t="s">
        <v>651</v>
      </c>
      <c r="D446" s="6" t="s">
        <v>595</v>
      </c>
      <c r="E446" s="6" t="s">
        <v>43</v>
      </c>
      <c r="F446" s="26">
        <v>940</v>
      </c>
      <c r="G446" s="129">
        <f t="shared" si="233"/>
        <v>9.3396019217570352</v>
      </c>
      <c r="H446" s="129">
        <f t="shared" si="234"/>
        <v>4.7836993822923812</v>
      </c>
      <c r="I446" s="130">
        <f t="shared" si="238"/>
        <v>-0.9523806107735463</v>
      </c>
      <c r="J446" s="137">
        <v>65</v>
      </c>
      <c r="K446" s="137">
        <v>39</v>
      </c>
      <c r="L446" s="130">
        <f t="shared" si="239"/>
        <v>-0.4</v>
      </c>
      <c r="M446" s="131">
        <v>65</v>
      </c>
      <c r="N446" s="131">
        <v>119.2999999999999</v>
      </c>
      <c r="O446" s="131">
        <v>39</v>
      </c>
      <c r="P446" s="132">
        <f t="shared" ref="P446:P453" si="242">O446/N446*1</f>
        <v>0.32690695725062896</v>
      </c>
      <c r="Q446" s="132">
        <f t="shared" ref="Q446:Q453" si="243">O446/M446-1</f>
        <v>-0.4</v>
      </c>
      <c r="R446" s="140">
        <f t="shared" ref="R446:R453" si="244">AP446/J446</f>
        <v>2.1230769230769231</v>
      </c>
      <c r="S446" s="140">
        <f t="shared" ref="S446:S453" si="245">AQ446/K446</f>
        <v>1.8205128205128205</v>
      </c>
      <c r="T446" s="132">
        <f t="shared" ref="T446:T453" si="246">IFERROR(S446/R446-1,0)</f>
        <v>-0.14251207729468596</v>
      </c>
      <c r="U446" s="133">
        <f t="shared" si="235"/>
        <v>2.1230769230769231</v>
      </c>
      <c r="V446" s="133">
        <f t="shared" si="235"/>
        <v>1.8307124895222129</v>
      </c>
      <c r="W446" s="133">
        <f t="shared" si="235"/>
        <v>1.8205128205128205</v>
      </c>
      <c r="X446" s="132">
        <f t="shared" ref="X446:X453" si="247">W446/V446*1</f>
        <v>0.99442857954606823</v>
      </c>
      <c r="Y446" s="132">
        <f t="shared" ref="Y446:Y453" si="248">W446/U446-1</f>
        <v>-0.14251207729468596</v>
      </c>
      <c r="Z446" s="134">
        <f t="shared" ref="Z446:AA453" si="249">AX446/AP446</f>
        <v>1972.1449275362311</v>
      </c>
      <c r="AA446" s="134">
        <f t="shared" si="249"/>
        <v>1963.338028169014</v>
      </c>
      <c r="AB446" s="132">
        <f t="shared" si="240"/>
        <v>-4.4656451177852441E-3</v>
      </c>
      <c r="AC446" s="131">
        <f t="shared" si="236"/>
        <v>1972.144927536232</v>
      </c>
      <c r="AD446" s="131">
        <f t="shared" si="236"/>
        <v>1865.0137068876527</v>
      </c>
      <c r="AE446" s="131">
        <f t="shared" si="236"/>
        <v>1963.338028169014</v>
      </c>
      <c r="AF446" s="132">
        <f t="shared" ref="AF446:AF453" si="250">AE446/AD446*1</f>
        <v>1.0527204282296914</v>
      </c>
      <c r="AG446" s="132">
        <f t="shared" ref="AG446:AG453" si="251">AE446/AC446-1</f>
        <v>-4.4656451177856882E-3</v>
      </c>
      <c r="AH446" s="134">
        <f t="shared" ref="AH446:AI453" si="252">Z446*R446</f>
        <v>4187.0153846153826</v>
      </c>
      <c r="AI446" s="134">
        <f t="shared" si="252"/>
        <v>3574.2820512820513</v>
      </c>
      <c r="AJ446" s="132">
        <f t="shared" ref="AJ446:AJ453" si="253">IFERROR(AI446/AH446-1,0)</f>
        <v>-0.14634131405027473</v>
      </c>
      <c r="AK446" s="131">
        <f t="shared" si="237"/>
        <v>4187.0153846153853</v>
      </c>
      <c r="AL446" s="131">
        <f t="shared" si="237"/>
        <v>3414.3038863293455</v>
      </c>
      <c r="AM446" s="131">
        <f t="shared" si="237"/>
        <v>3574.2820512820513</v>
      </c>
      <c r="AN446" s="132">
        <f t="shared" ref="AN446:AN453" si="254">AM446/AL446*1</f>
        <v>1.0468552801035806</v>
      </c>
      <c r="AO446" s="132">
        <f t="shared" ref="AO446:AO453" si="255">AM446/AK446-1</f>
        <v>-0.14634131405027528</v>
      </c>
      <c r="AP446" s="134">
        <v>138</v>
      </c>
      <c r="AQ446" s="134">
        <v>71</v>
      </c>
      <c r="AR446" s="132">
        <f t="shared" ref="AR446:AR453" si="256">IFERROR(AQ446/AP446-1,0)</f>
        <v>-0.48550724637681164</v>
      </c>
      <c r="AS446" s="131">
        <v>138</v>
      </c>
      <c r="AT446" s="131">
        <v>218.4039999999998</v>
      </c>
      <c r="AU446" s="131">
        <v>71</v>
      </c>
      <c r="AV446" s="132">
        <f t="shared" ref="AV446:AV453" si="257">AU446/AT446*1</f>
        <v>0.32508562114247019</v>
      </c>
      <c r="AW446" s="132">
        <f t="shared" ref="AW446:AW453" si="258">AU446/AS446-1</f>
        <v>-0.48550724637681164</v>
      </c>
      <c r="AX446" s="134">
        <v>272155.99999999988</v>
      </c>
      <c r="AY446" s="134">
        <v>139397</v>
      </c>
      <c r="AZ446" s="132">
        <f t="shared" ref="AZ446:AZ453" si="259">IFERROR(AY446/AX446-1,0)</f>
        <v>-0.48780478843016484</v>
      </c>
      <c r="BA446" s="131">
        <v>272156</v>
      </c>
      <c r="BB446" s="131">
        <v>407326.45363909053</v>
      </c>
      <c r="BC446" s="131">
        <v>139397</v>
      </c>
      <c r="BD446" s="132">
        <f t="shared" ref="BD446:BD453" si="260">BC446/BB446*1</f>
        <v>0.34222427430041652</v>
      </c>
      <c r="BE446" s="132">
        <f t="shared" ref="BE446:BE453" si="261">BC446/BA446-1</f>
        <v>-0.48780478843016506</v>
      </c>
      <c r="BF446" s="131">
        <v>50</v>
      </c>
      <c r="BG446" s="131">
        <v>81.505840579710082</v>
      </c>
      <c r="BH446" s="131">
        <v>16</v>
      </c>
      <c r="BI446" s="132">
        <f t="shared" ref="BI446:BI453" si="262">BH446/BG446*1</f>
        <v>0.19630495049434546</v>
      </c>
      <c r="BJ446" s="132">
        <f t="shared" si="241"/>
        <v>-0.67999999999999994</v>
      </c>
      <c r="BK446" s="134">
        <v>867</v>
      </c>
      <c r="BL446" s="134">
        <v>65</v>
      </c>
      <c r="BM446" s="135">
        <f t="shared" ref="BM446:BM453" si="263">IFERROR(BL446/BK446,0)</f>
        <v>7.4971164936562862E-2</v>
      </c>
      <c r="BN446" s="134">
        <v>313</v>
      </c>
      <c r="BO446" s="134">
        <v>39</v>
      </c>
      <c r="BP446" s="135">
        <f t="shared" ref="BP446:BP453" si="264">IFERROR(BO446/BN446,0)</f>
        <v>0.12460063897763578</v>
      </c>
      <c r="BQ446" s="135">
        <f t="shared" ref="BQ446:BQ453" si="265">IFERROR(BP446/BM446-1,0)</f>
        <v>0.6619808306709265</v>
      </c>
      <c r="BR446" s="125"/>
      <c r="BS446" s="109"/>
      <c r="BT446" s="109"/>
      <c r="BU446" s="109"/>
    </row>
    <row r="447" spans="1:76" x14ac:dyDescent="0.25">
      <c r="A447" s="122" t="s">
        <v>253</v>
      </c>
      <c r="B447" s="109" t="s">
        <v>278</v>
      </c>
      <c r="C447" s="107" t="s">
        <v>651</v>
      </c>
      <c r="D447" s="6" t="s">
        <v>595</v>
      </c>
      <c r="E447" s="6" t="s">
        <v>6</v>
      </c>
      <c r="F447" s="26">
        <v>600</v>
      </c>
      <c r="G447" s="129">
        <f t="shared" si="233"/>
        <v>20.995241935483865</v>
      </c>
      <c r="H447" s="129">
        <f t="shared" si="234"/>
        <v>19.594919354838709</v>
      </c>
      <c r="I447" s="130">
        <f t="shared" si="238"/>
        <v>-7.1463554163562537E-2</v>
      </c>
      <c r="J447" s="137">
        <v>59</v>
      </c>
      <c r="K447" s="137">
        <v>67</v>
      </c>
      <c r="L447" s="130">
        <f t="shared" si="239"/>
        <v>0.13559322033898313</v>
      </c>
      <c r="M447" s="131">
        <v>59</v>
      </c>
      <c r="N447" s="131">
        <v>67.314608437578116</v>
      </c>
      <c r="O447" s="131">
        <v>67</v>
      </c>
      <c r="P447" s="132">
        <f t="shared" si="242"/>
        <v>0.99532629774011305</v>
      </c>
      <c r="Q447" s="132">
        <f t="shared" si="243"/>
        <v>0.13559322033898313</v>
      </c>
      <c r="R447" s="140">
        <f t="shared" si="244"/>
        <v>2.4237288135593222</v>
      </c>
      <c r="S447" s="140">
        <f t="shared" si="245"/>
        <v>2.1492537313432836</v>
      </c>
      <c r="T447" s="132">
        <f t="shared" si="246"/>
        <v>-0.11324496399123274</v>
      </c>
      <c r="U447" s="133">
        <f t="shared" si="235"/>
        <v>2.4237288135593222</v>
      </c>
      <c r="V447" s="133">
        <f t="shared" si="235"/>
        <v>2.4237288135593231</v>
      </c>
      <c r="W447" s="133">
        <f t="shared" si="235"/>
        <v>2.1492537313432836</v>
      </c>
      <c r="X447" s="132">
        <f t="shared" si="247"/>
        <v>0.88675503600876693</v>
      </c>
      <c r="Y447" s="132">
        <f t="shared" si="248"/>
        <v>-0.11324496399123274</v>
      </c>
      <c r="Z447" s="134">
        <f t="shared" si="249"/>
        <v>2730.8496503496503</v>
      </c>
      <c r="AA447" s="134">
        <f t="shared" si="249"/>
        <v>2531.0104166666661</v>
      </c>
      <c r="AB447" s="132">
        <f t="shared" si="240"/>
        <v>-7.3178409385297849E-2</v>
      </c>
      <c r="AC447" s="131">
        <f t="shared" si="236"/>
        <v>2730.8496503496494</v>
      </c>
      <c r="AD447" s="131">
        <f t="shared" si="236"/>
        <v>2758.1581468531458</v>
      </c>
      <c r="AE447" s="131">
        <f t="shared" si="236"/>
        <v>2531.0104166666665</v>
      </c>
      <c r="AF447" s="132">
        <f t="shared" si="250"/>
        <v>0.91764513922247781</v>
      </c>
      <c r="AG447" s="132">
        <f t="shared" si="251"/>
        <v>-7.3178409385297405E-2</v>
      </c>
      <c r="AH447" s="134">
        <f t="shared" si="252"/>
        <v>6618.8389830508477</v>
      </c>
      <c r="AI447" s="134">
        <f t="shared" si="252"/>
        <v>5439.7835820895507</v>
      </c>
      <c r="AJ447" s="132">
        <f t="shared" si="253"/>
        <v>-0.1781362870407569</v>
      </c>
      <c r="AK447" s="131">
        <f t="shared" si="237"/>
        <v>6618.8389830508459</v>
      </c>
      <c r="AL447" s="131">
        <f t="shared" si="237"/>
        <v>6685.0273728813563</v>
      </c>
      <c r="AM447" s="131">
        <f t="shared" si="237"/>
        <v>5439.7835820895516</v>
      </c>
      <c r="AN447" s="132">
        <f t="shared" si="254"/>
        <v>0.81372644847449827</v>
      </c>
      <c r="AO447" s="132">
        <f t="shared" si="255"/>
        <v>-0.17813628704075646</v>
      </c>
      <c r="AP447" s="134">
        <v>143</v>
      </c>
      <c r="AQ447" s="134">
        <v>144</v>
      </c>
      <c r="AR447" s="132">
        <f t="shared" si="256"/>
        <v>6.9930069930070893E-3</v>
      </c>
      <c r="AS447" s="131">
        <v>143</v>
      </c>
      <c r="AT447" s="131">
        <v>163.15235604362161</v>
      </c>
      <c r="AU447" s="131">
        <v>144</v>
      </c>
      <c r="AV447" s="132">
        <f t="shared" si="257"/>
        <v>0.88261060699300664</v>
      </c>
      <c r="AW447" s="132">
        <f t="shared" si="258"/>
        <v>6.9930069930070893E-3</v>
      </c>
      <c r="AX447" s="134">
        <v>390511.5</v>
      </c>
      <c r="AY447" s="134">
        <v>364465.49999999988</v>
      </c>
      <c r="AZ447" s="132">
        <f t="shared" si="259"/>
        <v>-6.6697139520859428E-2</v>
      </c>
      <c r="BA447" s="131">
        <v>390511.49999999988</v>
      </c>
      <c r="BB447" s="131">
        <v>450000</v>
      </c>
      <c r="BC447" s="131">
        <v>364465.5</v>
      </c>
      <c r="BD447" s="132">
        <f t="shared" si="260"/>
        <v>0.80992333333333333</v>
      </c>
      <c r="BE447" s="132">
        <f t="shared" si="261"/>
        <v>-6.6697139520858872E-2</v>
      </c>
      <c r="BF447" s="131">
        <v>42</v>
      </c>
      <c r="BG447" s="131">
        <v>50.314817493172818</v>
      </c>
      <c r="BH447" s="131">
        <v>38</v>
      </c>
      <c r="BI447" s="132">
        <f t="shared" si="262"/>
        <v>0.75524471504157187</v>
      </c>
      <c r="BJ447" s="132">
        <f t="shared" si="241"/>
        <v>-9.5238095238095233E-2</v>
      </c>
      <c r="BK447" s="134">
        <v>0</v>
      </c>
      <c r="BL447" s="134">
        <v>0</v>
      </c>
      <c r="BM447" s="135">
        <f t="shared" si="263"/>
        <v>0</v>
      </c>
      <c r="BN447" s="134">
        <v>1629</v>
      </c>
      <c r="BO447" s="134">
        <v>67</v>
      </c>
      <c r="BP447" s="135">
        <f t="shared" si="264"/>
        <v>4.112952731737262E-2</v>
      </c>
      <c r="BQ447" s="135">
        <f t="shared" si="265"/>
        <v>0</v>
      </c>
      <c r="BR447" s="125"/>
      <c r="BS447" s="109"/>
      <c r="BT447" s="109"/>
      <c r="BU447" s="109"/>
    </row>
    <row r="448" spans="1:76" x14ac:dyDescent="0.25">
      <c r="A448" s="122" t="s">
        <v>148</v>
      </c>
      <c r="B448" s="109" t="s">
        <v>188</v>
      </c>
      <c r="C448" s="107" t="s">
        <v>651</v>
      </c>
      <c r="D448" s="6" t="s">
        <v>595</v>
      </c>
      <c r="E448" s="6" t="s">
        <v>6</v>
      </c>
      <c r="F448" s="26">
        <v>480</v>
      </c>
      <c r="G448" s="129">
        <f t="shared" si="233"/>
        <v>28.100739247311829</v>
      </c>
      <c r="H448" s="129">
        <f t="shared" si="234"/>
        <v>41.52694892473118</v>
      </c>
      <c r="I448" s="130">
        <f t="shared" si="238"/>
        <v>0.32331317433781981</v>
      </c>
      <c r="J448" s="137">
        <v>68</v>
      </c>
      <c r="K448" s="137">
        <v>89</v>
      </c>
      <c r="L448" s="130">
        <f t="shared" si="239"/>
        <v>0.30882352941176472</v>
      </c>
      <c r="M448" s="131">
        <v>68</v>
      </c>
      <c r="N448" s="131">
        <v>74.799999999999983</v>
      </c>
      <c r="O448" s="131">
        <v>89</v>
      </c>
      <c r="P448" s="132">
        <f t="shared" si="242"/>
        <v>1.1898395721925137</v>
      </c>
      <c r="Q448" s="132">
        <f t="shared" si="243"/>
        <v>0.30882352941176472</v>
      </c>
      <c r="R448" s="140">
        <f t="shared" si="244"/>
        <v>2.3676470588235294</v>
      </c>
      <c r="S448" s="140">
        <f t="shared" si="245"/>
        <v>2.5730337078651684</v>
      </c>
      <c r="T448" s="132">
        <f t="shared" si="246"/>
        <v>8.6747156116965485E-2</v>
      </c>
      <c r="U448" s="133">
        <f t="shared" si="235"/>
        <v>2.3676470588235294</v>
      </c>
      <c r="V448" s="133">
        <f t="shared" si="235"/>
        <v>2.3676470588235299</v>
      </c>
      <c r="W448" s="133">
        <f t="shared" si="235"/>
        <v>2.5730337078651684</v>
      </c>
      <c r="X448" s="132">
        <f t="shared" si="247"/>
        <v>1.0867471561169653</v>
      </c>
      <c r="Y448" s="132">
        <f t="shared" si="248"/>
        <v>8.6747156116965485E-2</v>
      </c>
      <c r="Z448" s="134">
        <f t="shared" si="249"/>
        <v>2597.1366459627329</v>
      </c>
      <c r="AA448" s="134">
        <f t="shared" si="249"/>
        <v>2698.3449781659388</v>
      </c>
      <c r="AB448" s="132">
        <f t="shared" si="240"/>
        <v>3.8969198005247341E-2</v>
      </c>
      <c r="AC448" s="131">
        <f t="shared" si="236"/>
        <v>2597.1366459627329</v>
      </c>
      <c r="AD448" s="131">
        <f t="shared" si="236"/>
        <v>2623.1080124223595</v>
      </c>
      <c r="AE448" s="131">
        <f t="shared" si="236"/>
        <v>2698.3449781659388</v>
      </c>
      <c r="AF448" s="132">
        <f t="shared" si="250"/>
        <v>1.0286823742626214</v>
      </c>
      <c r="AG448" s="132">
        <f t="shared" si="251"/>
        <v>3.8969198005247341E-2</v>
      </c>
      <c r="AH448" s="134">
        <f t="shared" si="252"/>
        <v>6149.1029411764703</v>
      </c>
      <c r="AI448" s="134">
        <f t="shared" si="252"/>
        <v>6942.9325842696626</v>
      </c>
      <c r="AJ448" s="132">
        <f t="shared" si="253"/>
        <v>0.12909682122532717</v>
      </c>
      <c r="AK448" s="131">
        <f t="shared" si="237"/>
        <v>6149.1029411764703</v>
      </c>
      <c r="AL448" s="131">
        <f t="shared" si="237"/>
        <v>6210.5939705882347</v>
      </c>
      <c r="AM448" s="131">
        <f t="shared" si="237"/>
        <v>6942.9325842696626</v>
      </c>
      <c r="AN448" s="132">
        <f t="shared" si="254"/>
        <v>1.1179176447775516</v>
      </c>
      <c r="AO448" s="132">
        <f t="shared" si="255"/>
        <v>0.12909682122532717</v>
      </c>
      <c r="AP448" s="134">
        <v>161</v>
      </c>
      <c r="AQ448" s="134">
        <v>229</v>
      </c>
      <c r="AR448" s="132">
        <f t="shared" si="256"/>
        <v>0.42236024844720488</v>
      </c>
      <c r="AS448" s="131">
        <v>161</v>
      </c>
      <c r="AT448" s="131">
        <v>177.1</v>
      </c>
      <c r="AU448" s="131">
        <v>229</v>
      </c>
      <c r="AV448" s="132">
        <f t="shared" si="257"/>
        <v>1.2930547713156408</v>
      </c>
      <c r="AW448" s="132">
        <f t="shared" si="258"/>
        <v>0.42236024844720488</v>
      </c>
      <c r="AX448" s="134">
        <v>418139</v>
      </c>
      <c r="AY448" s="134">
        <v>617921</v>
      </c>
      <c r="AZ448" s="132">
        <f t="shared" si="259"/>
        <v>0.47778848660373696</v>
      </c>
      <c r="BA448" s="131">
        <v>418139</v>
      </c>
      <c r="BB448" s="131">
        <v>464552.42899999989</v>
      </c>
      <c r="BC448" s="131">
        <v>617921</v>
      </c>
      <c r="BD448" s="132">
        <f t="shared" si="260"/>
        <v>1.3301426522085844</v>
      </c>
      <c r="BE448" s="132">
        <f t="shared" si="261"/>
        <v>0.47778848660373696</v>
      </c>
      <c r="BF448" s="131">
        <v>42</v>
      </c>
      <c r="BG448" s="131">
        <v>48.510000000000012</v>
      </c>
      <c r="BH448" s="131">
        <v>73</v>
      </c>
      <c r="BI448" s="132">
        <f t="shared" si="262"/>
        <v>1.5048443619872187</v>
      </c>
      <c r="BJ448" s="132">
        <f t="shared" si="241"/>
        <v>0.73809523809523814</v>
      </c>
      <c r="BK448" s="134">
        <v>0</v>
      </c>
      <c r="BL448" s="134">
        <v>0</v>
      </c>
      <c r="BM448" s="135">
        <f t="shared" si="263"/>
        <v>0</v>
      </c>
      <c r="BN448" s="134">
        <v>1698</v>
      </c>
      <c r="BO448" s="134">
        <v>89</v>
      </c>
      <c r="BP448" s="135">
        <f t="shared" si="264"/>
        <v>5.2414605418138985E-2</v>
      </c>
      <c r="BQ448" s="135">
        <f t="shared" si="265"/>
        <v>0</v>
      </c>
      <c r="BR448" s="125"/>
      <c r="BS448" s="109"/>
      <c r="BT448" s="109"/>
      <c r="BU448" s="109"/>
    </row>
    <row r="449" spans="1:73" x14ac:dyDescent="0.25">
      <c r="A449" s="122" t="s">
        <v>148</v>
      </c>
      <c r="B449" s="109" t="s">
        <v>189</v>
      </c>
      <c r="C449" s="107" t="s">
        <v>651</v>
      </c>
      <c r="D449" s="6" t="s">
        <v>595</v>
      </c>
      <c r="E449" s="6" t="s">
        <v>6</v>
      </c>
      <c r="F449" s="26">
        <v>460</v>
      </c>
      <c r="G449" s="129">
        <f t="shared" si="233"/>
        <v>22.42468443197756</v>
      </c>
      <c r="H449" s="129">
        <f t="shared" si="234"/>
        <v>19.516164095371661</v>
      </c>
      <c r="I449" s="130">
        <f t="shared" si="238"/>
        <v>-0.14903135280030094</v>
      </c>
      <c r="J449" s="137">
        <v>58</v>
      </c>
      <c r="K449" s="137">
        <v>48</v>
      </c>
      <c r="L449" s="130">
        <f t="shared" si="239"/>
        <v>-0.17241379310344829</v>
      </c>
      <c r="M449" s="131">
        <v>58</v>
      </c>
      <c r="N449" s="131">
        <v>60.899999999999977</v>
      </c>
      <c r="O449" s="131">
        <v>48</v>
      </c>
      <c r="P449" s="132">
        <f t="shared" si="242"/>
        <v>0.78817733990147809</v>
      </c>
      <c r="Q449" s="132">
        <f t="shared" si="243"/>
        <v>-0.17241379310344829</v>
      </c>
      <c r="R449" s="140">
        <f t="shared" si="244"/>
        <v>2.1379310344827585</v>
      </c>
      <c r="S449" s="140">
        <f t="shared" si="245"/>
        <v>2.1041666666666665</v>
      </c>
      <c r="T449" s="132">
        <f t="shared" si="246"/>
        <v>-1.579301075268813E-2</v>
      </c>
      <c r="U449" s="133">
        <f t="shared" si="235"/>
        <v>2.1379310344827585</v>
      </c>
      <c r="V449" s="133">
        <f t="shared" si="235"/>
        <v>2.160000000000001</v>
      </c>
      <c r="W449" s="133">
        <f t="shared" si="235"/>
        <v>2.1041666666666665</v>
      </c>
      <c r="X449" s="132">
        <f t="shared" si="247"/>
        <v>0.97415123456790065</v>
      </c>
      <c r="Y449" s="132">
        <f t="shared" si="248"/>
        <v>-1.579301075268813E-2</v>
      </c>
      <c r="Z449" s="134">
        <f t="shared" si="249"/>
        <v>2578.8387096774195</v>
      </c>
      <c r="AA449" s="134">
        <f t="shared" si="249"/>
        <v>2755.4504950495048</v>
      </c>
      <c r="AB449" s="132">
        <f t="shared" si="240"/>
        <v>6.8485006336118204E-2</v>
      </c>
      <c r="AC449" s="131">
        <f t="shared" si="236"/>
        <v>2578.8387096774195</v>
      </c>
      <c r="AD449" s="131">
        <f t="shared" si="236"/>
        <v>2604.6270967741939</v>
      </c>
      <c r="AE449" s="131">
        <f t="shared" si="236"/>
        <v>2755.4504950495038</v>
      </c>
      <c r="AF449" s="132">
        <f t="shared" si="250"/>
        <v>1.0579059468674434</v>
      </c>
      <c r="AG449" s="132">
        <f t="shared" si="251"/>
        <v>6.8485006336117982E-2</v>
      </c>
      <c r="AH449" s="134">
        <f t="shared" si="252"/>
        <v>5513.3793103448279</v>
      </c>
      <c r="AI449" s="134">
        <f t="shared" si="252"/>
        <v>5797.9270833333321</v>
      </c>
      <c r="AJ449" s="132">
        <f t="shared" si="253"/>
        <v>5.161041114196574E-2</v>
      </c>
      <c r="AK449" s="131">
        <f t="shared" si="237"/>
        <v>5513.3793103448279</v>
      </c>
      <c r="AL449" s="131">
        <f t="shared" si="237"/>
        <v>5625.9945290322612</v>
      </c>
      <c r="AM449" s="131">
        <f t="shared" si="237"/>
        <v>5797.9270833333303</v>
      </c>
      <c r="AN449" s="132">
        <f t="shared" si="254"/>
        <v>1.0305603841976441</v>
      </c>
      <c r="AO449" s="132">
        <f t="shared" si="255"/>
        <v>5.1610411141965518E-2</v>
      </c>
      <c r="AP449" s="134">
        <v>124</v>
      </c>
      <c r="AQ449" s="134">
        <v>101</v>
      </c>
      <c r="AR449" s="132">
        <f t="shared" si="256"/>
        <v>-0.18548387096774188</v>
      </c>
      <c r="AS449" s="131">
        <v>124</v>
      </c>
      <c r="AT449" s="131">
        <v>131.54400000000001</v>
      </c>
      <c r="AU449" s="131">
        <v>101</v>
      </c>
      <c r="AV449" s="132">
        <f t="shared" si="257"/>
        <v>0.76780392872346892</v>
      </c>
      <c r="AW449" s="132">
        <f t="shared" si="258"/>
        <v>-0.18548387096774188</v>
      </c>
      <c r="AX449" s="134">
        <v>319776</v>
      </c>
      <c r="AY449" s="134">
        <v>278300.5</v>
      </c>
      <c r="AZ449" s="132">
        <f t="shared" si="259"/>
        <v>-0.12970172871009711</v>
      </c>
      <c r="BA449" s="131">
        <v>319776</v>
      </c>
      <c r="BB449" s="131">
        <v>342623.0668180646</v>
      </c>
      <c r="BC449" s="131">
        <v>278300.49999999988</v>
      </c>
      <c r="BD449" s="132">
        <f t="shared" si="260"/>
        <v>0.81226434222474442</v>
      </c>
      <c r="BE449" s="132">
        <f t="shared" si="261"/>
        <v>-0.12970172871009744</v>
      </c>
      <c r="BF449" s="131">
        <v>32</v>
      </c>
      <c r="BG449" s="131">
        <v>35.644180645161299</v>
      </c>
      <c r="BH449" s="131">
        <v>31</v>
      </c>
      <c r="BI449" s="132">
        <f t="shared" si="262"/>
        <v>0.86970718470444774</v>
      </c>
      <c r="BJ449" s="132">
        <f t="shared" si="241"/>
        <v>-3.125E-2</v>
      </c>
      <c r="BK449" s="134">
        <v>1883</v>
      </c>
      <c r="BL449" s="134">
        <v>58</v>
      </c>
      <c r="BM449" s="135">
        <f t="shared" si="263"/>
        <v>3.0801911842804036E-2</v>
      </c>
      <c r="BN449" s="134">
        <v>1496</v>
      </c>
      <c r="BO449" s="134">
        <v>48</v>
      </c>
      <c r="BP449" s="135">
        <f t="shared" si="264"/>
        <v>3.2085561497326207E-2</v>
      </c>
      <c r="BQ449" s="135">
        <f t="shared" si="265"/>
        <v>4.1674349990780124E-2</v>
      </c>
      <c r="BR449" s="125"/>
      <c r="BS449" s="109"/>
      <c r="BT449" s="109"/>
      <c r="BU449" s="109"/>
    </row>
    <row r="450" spans="1:73" x14ac:dyDescent="0.25">
      <c r="A450" s="122" t="s">
        <v>315</v>
      </c>
      <c r="B450" s="109" t="s">
        <v>316</v>
      </c>
      <c r="C450" s="107" t="s">
        <v>651</v>
      </c>
      <c r="D450" s="6" t="s">
        <v>595</v>
      </c>
      <c r="E450" s="6" t="s">
        <v>43</v>
      </c>
      <c r="F450" s="26">
        <v>800</v>
      </c>
      <c r="G450" s="129">
        <f t="shared" si="233"/>
        <v>13.130383064516129</v>
      </c>
      <c r="H450" s="129">
        <f t="shared" si="234"/>
        <v>18.373790322580643</v>
      </c>
      <c r="I450" s="130">
        <f t="shared" si="238"/>
        <v>0.28537428402133108</v>
      </c>
      <c r="J450" s="137">
        <v>82</v>
      </c>
      <c r="K450" s="137">
        <v>99</v>
      </c>
      <c r="L450" s="130">
        <f t="shared" si="239"/>
        <v>0.20731707317073167</v>
      </c>
      <c r="M450" s="131">
        <v>82</v>
      </c>
      <c r="N450" s="131">
        <v>114.6</v>
      </c>
      <c r="O450" s="131">
        <v>99</v>
      </c>
      <c r="P450" s="132">
        <f t="shared" si="242"/>
        <v>0.8638743455497383</v>
      </c>
      <c r="Q450" s="132">
        <f t="shared" si="243"/>
        <v>0.20731707317073167</v>
      </c>
      <c r="R450" s="140">
        <f t="shared" si="244"/>
        <v>2.024390243902439</v>
      </c>
      <c r="S450" s="140">
        <f t="shared" si="245"/>
        <v>2.3030303030303032</v>
      </c>
      <c r="T450" s="132">
        <f t="shared" si="246"/>
        <v>0.13764147499087276</v>
      </c>
      <c r="U450" s="133">
        <f t="shared" si="235"/>
        <v>2.024390243902439</v>
      </c>
      <c r="V450" s="133">
        <f t="shared" si="235"/>
        <v>1.8408376963350788</v>
      </c>
      <c r="W450" s="133">
        <f t="shared" si="235"/>
        <v>2.3030303030303032</v>
      </c>
      <c r="X450" s="132">
        <f t="shared" si="247"/>
        <v>1.2510773261626504</v>
      </c>
      <c r="Y450" s="132">
        <f t="shared" si="248"/>
        <v>0.13764147499087276</v>
      </c>
      <c r="Z450" s="134">
        <f t="shared" si="249"/>
        <v>1961.6475903614457</v>
      </c>
      <c r="AA450" s="134">
        <f t="shared" si="249"/>
        <v>1998.5526315789473</v>
      </c>
      <c r="AB450" s="132">
        <f t="shared" si="240"/>
        <v>1.8813288074185364E-2</v>
      </c>
      <c r="AC450" s="131">
        <f t="shared" si="236"/>
        <v>1961.6475903614457</v>
      </c>
      <c r="AD450" s="131">
        <f t="shared" si="236"/>
        <v>1924.7276422070538</v>
      </c>
      <c r="AE450" s="131">
        <f t="shared" si="236"/>
        <v>1998.5526315789473</v>
      </c>
      <c r="AF450" s="132">
        <f t="shared" si="250"/>
        <v>1.0383560706216282</v>
      </c>
      <c r="AG450" s="132">
        <f t="shared" si="251"/>
        <v>1.8813288074185364E-2</v>
      </c>
      <c r="AH450" s="134">
        <f t="shared" si="252"/>
        <v>3971.1402439024391</v>
      </c>
      <c r="AI450" s="134">
        <f t="shared" si="252"/>
        <v>4602.727272727273</v>
      </c>
      <c r="AJ450" s="132">
        <f t="shared" si="253"/>
        <v>0.15904425178501702</v>
      </c>
      <c r="AK450" s="131">
        <f t="shared" si="237"/>
        <v>3971.1402439024391</v>
      </c>
      <c r="AL450" s="131">
        <f t="shared" si="237"/>
        <v>3543.1111989528808</v>
      </c>
      <c r="AM450" s="131">
        <f t="shared" si="237"/>
        <v>4602.727272727273</v>
      </c>
      <c r="AN450" s="132">
        <f t="shared" si="254"/>
        <v>1.2990637364380626</v>
      </c>
      <c r="AO450" s="132">
        <f t="shared" si="255"/>
        <v>0.15904425178501702</v>
      </c>
      <c r="AP450" s="134">
        <v>166</v>
      </c>
      <c r="AQ450" s="134">
        <v>228</v>
      </c>
      <c r="AR450" s="132">
        <f t="shared" si="256"/>
        <v>0.37349397590361444</v>
      </c>
      <c r="AS450" s="131">
        <v>166</v>
      </c>
      <c r="AT450" s="131">
        <v>210.96</v>
      </c>
      <c r="AU450" s="131">
        <v>228</v>
      </c>
      <c r="AV450" s="132">
        <f t="shared" si="257"/>
        <v>1.0807736063708759</v>
      </c>
      <c r="AW450" s="132">
        <f t="shared" si="258"/>
        <v>0.37349397590361444</v>
      </c>
      <c r="AX450" s="134">
        <v>325633.5</v>
      </c>
      <c r="AY450" s="134">
        <v>455670</v>
      </c>
      <c r="AZ450" s="132">
        <f t="shared" si="259"/>
        <v>0.39933391374044747</v>
      </c>
      <c r="BA450" s="131">
        <v>325633.5</v>
      </c>
      <c r="BB450" s="131">
        <v>406040.54340000008</v>
      </c>
      <c r="BC450" s="131">
        <v>455670</v>
      </c>
      <c r="BD450" s="132">
        <f t="shared" si="260"/>
        <v>1.122227835142829</v>
      </c>
      <c r="BE450" s="132">
        <f t="shared" si="261"/>
        <v>0.39933391374044747</v>
      </c>
      <c r="BF450" s="131">
        <v>57</v>
      </c>
      <c r="BG450" s="131">
        <v>82.217383783783802</v>
      </c>
      <c r="BH450" s="131">
        <v>94</v>
      </c>
      <c r="BI450" s="132">
        <f t="shared" si="262"/>
        <v>1.1433105223489264</v>
      </c>
      <c r="BJ450" s="132">
        <f t="shared" si="241"/>
        <v>0.64912280701754388</v>
      </c>
      <c r="BK450" s="134">
        <v>2400</v>
      </c>
      <c r="BL450" s="134">
        <v>77</v>
      </c>
      <c r="BM450" s="135">
        <f t="shared" si="263"/>
        <v>3.2083333333333332E-2</v>
      </c>
      <c r="BN450" s="134">
        <v>1868</v>
      </c>
      <c r="BO450" s="134">
        <v>99</v>
      </c>
      <c r="BP450" s="135">
        <f t="shared" si="264"/>
        <v>5.2997858672376871E-2</v>
      </c>
      <c r="BQ450" s="135">
        <f t="shared" si="265"/>
        <v>0.65188130926888954</v>
      </c>
      <c r="BR450" s="125"/>
      <c r="BS450" s="109"/>
      <c r="BT450" s="109"/>
      <c r="BU450" s="109"/>
    </row>
    <row r="451" spans="1:73" x14ac:dyDescent="0.25">
      <c r="A451" s="122" t="s">
        <v>315</v>
      </c>
      <c r="B451" s="109" t="s">
        <v>339</v>
      </c>
      <c r="C451" s="107" t="s">
        <v>651</v>
      </c>
      <c r="D451" s="6" t="s">
        <v>595</v>
      </c>
      <c r="E451" s="6" t="s">
        <v>6</v>
      </c>
      <c r="F451" s="26">
        <v>760</v>
      </c>
      <c r="G451" s="129">
        <f t="shared" si="233"/>
        <v>46.868459677419352</v>
      </c>
      <c r="H451" s="129">
        <f t="shared" si="234"/>
        <v>44.43146604414261</v>
      </c>
      <c r="I451" s="130">
        <f t="shared" si="238"/>
        <v>-5.4848373241963073E-2</v>
      </c>
      <c r="J451" s="137">
        <v>154</v>
      </c>
      <c r="K451" s="137">
        <v>138</v>
      </c>
      <c r="L451" s="130">
        <f t="shared" si="239"/>
        <v>-0.10389610389610393</v>
      </c>
      <c r="M451" s="131">
        <v>154</v>
      </c>
      <c r="N451" s="131">
        <v>189.42</v>
      </c>
      <c r="O451" s="131">
        <v>138</v>
      </c>
      <c r="P451" s="132">
        <f t="shared" si="242"/>
        <v>0.72853975292999684</v>
      </c>
      <c r="Q451" s="132">
        <f t="shared" si="243"/>
        <v>-0.10389610389610393</v>
      </c>
      <c r="R451" s="140">
        <f t="shared" si="244"/>
        <v>2.5974025974025974</v>
      </c>
      <c r="S451" s="140">
        <f t="shared" si="245"/>
        <v>2.8333333333333335</v>
      </c>
      <c r="T451" s="132">
        <f t="shared" si="246"/>
        <v>9.0833333333333321E-2</v>
      </c>
      <c r="U451" s="133">
        <f t="shared" si="235"/>
        <v>2.5974025974025974</v>
      </c>
      <c r="V451" s="133">
        <f t="shared" si="235"/>
        <v>2.5974025974025974</v>
      </c>
      <c r="W451" s="133">
        <f t="shared" si="235"/>
        <v>2.8333333333333335</v>
      </c>
      <c r="X451" s="132">
        <f t="shared" si="247"/>
        <v>1.0908333333333333</v>
      </c>
      <c r="Y451" s="132">
        <f t="shared" si="248"/>
        <v>9.0833333333333321E-2</v>
      </c>
      <c r="Z451" s="134">
        <f t="shared" si="249"/>
        <v>2760.552275</v>
      </c>
      <c r="AA451" s="134">
        <f t="shared" si="249"/>
        <v>2677.2515089514068</v>
      </c>
      <c r="AB451" s="132">
        <f t="shared" si="240"/>
        <v>-3.0175398887743676E-2</v>
      </c>
      <c r="AC451" s="131">
        <f t="shared" si="236"/>
        <v>2760.552275</v>
      </c>
      <c r="AD451" s="131">
        <f t="shared" si="236"/>
        <v>2788.1577977500001</v>
      </c>
      <c r="AE451" s="131">
        <f t="shared" si="236"/>
        <v>2677.2515089514068</v>
      </c>
      <c r="AF451" s="132">
        <f t="shared" si="250"/>
        <v>0.96022237733886762</v>
      </c>
      <c r="AG451" s="132">
        <f t="shared" si="251"/>
        <v>-3.0175398887743676E-2</v>
      </c>
      <c r="AH451" s="134">
        <f t="shared" si="252"/>
        <v>7170.2656493506493</v>
      </c>
      <c r="AI451" s="134">
        <f t="shared" si="252"/>
        <v>7585.5459420289862</v>
      </c>
      <c r="AJ451" s="132">
        <f t="shared" si="253"/>
        <v>5.791700237995312E-2</v>
      </c>
      <c r="AK451" s="131">
        <f t="shared" si="237"/>
        <v>7170.2656493506493</v>
      </c>
      <c r="AL451" s="131">
        <f t="shared" si="237"/>
        <v>7241.968305844156</v>
      </c>
      <c r="AM451" s="131">
        <f t="shared" si="237"/>
        <v>7585.5459420289862</v>
      </c>
      <c r="AN451" s="132">
        <f t="shared" si="254"/>
        <v>1.0474425766138149</v>
      </c>
      <c r="AO451" s="132">
        <f t="shared" si="255"/>
        <v>5.791700237995312E-2</v>
      </c>
      <c r="AP451" s="134">
        <v>400</v>
      </c>
      <c r="AQ451" s="134">
        <v>391</v>
      </c>
      <c r="AR451" s="132">
        <f t="shared" si="256"/>
        <v>-2.2499999999999964E-2</v>
      </c>
      <c r="AS451" s="131">
        <v>400</v>
      </c>
      <c r="AT451" s="131">
        <v>492</v>
      </c>
      <c r="AU451" s="131">
        <v>391</v>
      </c>
      <c r="AV451" s="132">
        <f t="shared" si="257"/>
        <v>0.79471544715447151</v>
      </c>
      <c r="AW451" s="132">
        <f t="shared" si="258"/>
        <v>-2.2499999999999964E-2</v>
      </c>
      <c r="AX451" s="134">
        <v>1104220.9099999999</v>
      </c>
      <c r="AY451" s="134">
        <v>1046805.34</v>
      </c>
      <c r="AZ451" s="132">
        <f t="shared" si="259"/>
        <v>-5.1996452412769401E-2</v>
      </c>
      <c r="BA451" s="131">
        <v>1104220.9099999999</v>
      </c>
      <c r="BB451" s="131">
        <v>1371773.636493</v>
      </c>
      <c r="BC451" s="131">
        <v>1046805.34</v>
      </c>
      <c r="BD451" s="132">
        <f t="shared" si="260"/>
        <v>0.7631035559745879</v>
      </c>
      <c r="BE451" s="132">
        <f t="shared" si="261"/>
        <v>-5.1996452412769401E-2</v>
      </c>
      <c r="BF451" s="131">
        <v>132</v>
      </c>
      <c r="BG451" s="131">
        <v>170.47800000000001</v>
      </c>
      <c r="BH451" s="131">
        <v>124</v>
      </c>
      <c r="BI451" s="132">
        <f t="shared" si="262"/>
        <v>0.72736658102511753</v>
      </c>
      <c r="BJ451" s="132">
        <f t="shared" si="241"/>
        <v>-6.0606060606060552E-2</v>
      </c>
      <c r="BK451" s="134">
        <v>4143</v>
      </c>
      <c r="BL451" s="134">
        <v>154</v>
      </c>
      <c r="BM451" s="135">
        <f t="shared" si="263"/>
        <v>3.7171132029930005E-2</v>
      </c>
      <c r="BN451" s="134">
        <v>3592</v>
      </c>
      <c r="BO451" s="134">
        <v>138</v>
      </c>
      <c r="BP451" s="135">
        <f t="shared" si="264"/>
        <v>3.8418708240534519E-2</v>
      </c>
      <c r="BQ451" s="135">
        <f t="shared" si="265"/>
        <v>3.3563040522951226E-2</v>
      </c>
      <c r="BR451" s="125"/>
      <c r="BS451" s="109"/>
      <c r="BT451" s="109"/>
      <c r="BU451" s="109"/>
    </row>
    <row r="452" spans="1:73" x14ac:dyDescent="0.25">
      <c r="A452" s="122" t="s">
        <v>315</v>
      </c>
      <c r="B452" s="109" t="s">
        <v>343</v>
      </c>
      <c r="C452" s="107" t="s">
        <v>651</v>
      </c>
      <c r="D452" s="6" t="s">
        <v>595</v>
      </c>
      <c r="E452" s="6" t="s">
        <v>37</v>
      </c>
      <c r="F452" s="26">
        <v>930</v>
      </c>
      <c r="G452" s="129">
        <f t="shared" si="233"/>
        <v>19.052539021852237</v>
      </c>
      <c r="H452" s="129">
        <f t="shared" si="234"/>
        <v>20.309972251127299</v>
      </c>
      <c r="I452" s="130">
        <f t="shared" si="238"/>
        <v>6.1912109663530848E-2</v>
      </c>
      <c r="J452" s="137">
        <v>135</v>
      </c>
      <c r="K452" s="137">
        <v>131</v>
      </c>
      <c r="L452" s="130">
        <f t="shared" si="239"/>
        <v>-2.9629629629629672E-2</v>
      </c>
      <c r="M452" s="131">
        <v>135</v>
      </c>
      <c r="N452" s="131">
        <v>185.12</v>
      </c>
      <c r="O452" s="131">
        <v>131</v>
      </c>
      <c r="P452" s="132">
        <f t="shared" si="242"/>
        <v>0.70764909248055319</v>
      </c>
      <c r="Q452" s="132">
        <f t="shared" si="243"/>
        <v>-2.9629629629629672E-2</v>
      </c>
      <c r="R452" s="140">
        <f t="shared" si="244"/>
        <v>2.6</v>
      </c>
      <c r="S452" s="140">
        <f t="shared" si="245"/>
        <v>2.8778625954198471</v>
      </c>
      <c r="T452" s="132">
        <f t="shared" si="246"/>
        <v>0.10687022900763354</v>
      </c>
      <c r="U452" s="133">
        <f t="shared" si="235"/>
        <v>2.6</v>
      </c>
      <c r="V452" s="133">
        <f t="shared" si="235"/>
        <v>1.9719101123595508</v>
      </c>
      <c r="W452" s="133">
        <f t="shared" si="235"/>
        <v>2.8778625954198471</v>
      </c>
      <c r="X452" s="132">
        <f t="shared" si="247"/>
        <v>1.459428894543398</v>
      </c>
      <c r="Y452" s="132">
        <f t="shared" si="248"/>
        <v>0.10687022900763354</v>
      </c>
      <c r="Z452" s="134">
        <f t="shared" si="249"/>
        <v>1564.9136752136751</v>
      </c>
      <c r="AA452" s="134">
        <f t="shared" si="249"/>
        <v>1553.1472148541113</v>
      </c>
      <c r="AB452" s="132">
        <f t="shared" si="240"/>
        <v>-7.5189197627512083E-3</v>
      </c>
      <c r="AC452" s="131">
        <f t="shared" si="236"/>
        <v>1564.9136752136751</v>
      </c>
      <c r="AD452" s="131">
        <f t="shared" si="236"/>
        <v>1580.5628119658115</v>
      </c>
      <c r="AE452" s="131">
        <f t="shared" si="236"/>
        <v>1553.1472148541113</v>
      </c>
      <c r="AF452" s="132">
        <f t="shared" si="250"/>
        <v>0.98265453488836529</v>
      </c>
      <c r="AG452" s="132">
        <f t="shared" si="251"/>
        <v>-7.5189197627512083E-3</v>
      </c>
      <c r="AH452" s="134">
        <f t="shared" si="252"/>
        <v>4068.7755555555555</v>
      </c>
      <c r="AI452" s="134">
        <f t="shared" si="252"/>
        <v>4469.7442748091598</v>
      </c>
      <c r="AJ452" s="132">
        <f t="shared" si="253"/>
        <v>9.8547760567947007E-2</v>
      </c>
      <c r="AK452" s="131">
        <f t="shared" si="237"/>
        <v>4068.7755555555555</v>
      </c>
      <c r="AL452" s="131">
        <f t="shared" si="237"/>
        <v>3116.7277921348309</v>
      </c>
      <c r="AM452" s="131">
        <f t="shared" si="237"/>
        <v>4469.7442748091598</v>
      </c>
      <c r="AN452" s="132">
        <f t="shared" si="254"/>
        <v>1.434114421570184</v>
      </c>
      <c r="AO452" s="132">
        <f t="shared" si="255"/>
        <v>9.8547760567947007E-2</v>
      </c>
      <c r="AP452" s="134">
        <v>351</v>
      </c>
      <c r="AQ452" s="134">
        <v>377</v>
      </c>
      <c r="AR452" s="132">
        <f t="shared" si="256"/>
        <v>7.4074074074074181E-2</v>
      </c>
      <c r="AS452" s="131">
        <v>351</v>
      </c>
      <c r="AT452" s="131">
        <v>365.04000000000008</v>
      </c>
      <c r="AU452" s="131">
        <v>377</v>
      </c>
      <c r="AV452" s="132">
        <f t="shared" si="257"/>
        <v>1.0327635327635325</v>
      </c>
      <c r="AW452" s="132">
        <f t="shared" si="258"/>
        <v>7.4074074074074181E-2</v>
      </c>
      <c r="AX452" s="134">
        <v>549284.69999999995</v>
      </c>
      <c r="AY452" s="134">
        <v>585536.5</v>
      </c>
      <c r="AZ452" s="132">
        <f t="shared" si="259"/>
        <v>6.5998197291859739E-2</v>
      </c>
      <c r="BA452" s="131">
        <v>549284.69999999995</v>
      </c>
      <c r="BB452" s="131">
        <v>576968.64887999999</v>
      </c>
      <c r="BC452" s="131">
        <v>585536.5</v>
      </c>
      <c r="BD452" s="132">
        <f t="shared" si="260"/>
        <v>1.0148497689374141</v>
      </c>
      <c r="BE452" s="132">
        <f t="shared" si="261"/>
        <v>6.5998197291859739E-2</v>
      </c>
      <c r="BF452" s="131">
        <v>148</v>
      </c>
      <c r="BG452" s="131">
        <v>158.53760000000011</v>
      </c>
      <c r="BH452" s="131">
        <v>151</v>
      </c>
      <c r="BI452" s="132">
        <f t="shared" si="262"/>
        <v>0.95245544274670424</v>
      </c>
      <c r="BJ452" s="132">
        <f t="shared" si="241"/>
        <v>2.0270270270270174E-2</v>
      </c>
      <c r="BK452" s="134">
        <v>0</v>
      </c>
      <c r="BL452" s="134">
        <v>0</v>
      </c>
      <c r="BM452" s="135">
        <f t="shared" si="263"/>
        <v>0</v>
      </c>
      <c r="BN452" s="134">
        <v>2239</v>
      </c>
      <c r="BO452" s="134">
        <v>131</v>
      </c>
      <c r="BP452" s="135">
        <f t="shared" si="264"/>
        <v>5.8508262617239841E-2</v>
      </c>
      <c r="BQ452" s="135">
        <f t="shared" si="265"/>
        <v>0</v>
      </c>
      <c r="BR452" s="125"/>
      <c r="BS452" s="109"/>
      <c r="BT452" s="109"/>
      <c r="BU452" s="109"/>
    </row>
    <row r="453" spans="1:73" x14ac:dyDescent="0.25">
      <c r="A453" s="122" t="s">
        <v>315</v>
      </c>
      <c r="B453" s="109" t="s">
        <v>344</v>
      </c>
      <c r="C453" s="107" t="s">
        <v>651</v>
      </c>
      <c r="D453" s="6" t="s">
        <v>595</v>
      </c>
      <c r="E453" s="6" t="s">
        <v>43</v>
      </c>
      <c r="F453" s="26">
        <v>900</v>
      </c>
      <c r="G453" s="129">
        <f t="shared" ref="G453:G467" si="266">BA453/F453/31</f>
        <v>31.344301075268817</v>
      </c>
      <c r="H453" s="129">
        <f t="shared" ref="H453:H467" si="267">BC453/F453/31</f>
        <v>24.508978494623655</v>
      </c>
      <c r="I453" s="130">
        <f t="shared" si="238"/>
        <v>-0.27889055360445048</v>
      </c>
      <c r="J453" s="137">
        <v>170</v>
      </c>
      <c r="K453" s="137">
        <v>129</v>
      </c>
      <c r="L453" s="130">
        <f t="shared" si="239"/>
        <v>-0.24117647058823533</v>
      </c>
      <c r="M453" s="131">
        <v>170</v>
      </c>
      <c r="N453" s="131">
        <v>273</v>
      </c>
      <c r="O453" s="131">
        <v>129</v>
      </c>
      <c r="P453" s="132">
        <f t="shared" si="242"/>
        <v>0.47252747252747251</v>
      </c>
      <c r="Q453" s="132">
        <f t="shared" si="243"/>
        <v>-0.24117647058823533</v>
      </c>
      <c r="R453" s="140">
        <f t="shared" si="244"/>
        <v>3.4588235294117649</v>
      </c>
      <c r="S453" s="140">
        <f t="shared" si="245"/>
        <v>2.945736434108527</v>
      </c>
      <c r="T453" s="132">
        <f t="shared" si="246"/>
        <v>-0.14834150714549388</v>
      </c>
      <c r="U453" s="133">
        <f t="shared" si="235"/>
        <v>3.4588235294117649</v>
      </c>
      <c r="V453" s="133">
        <f t="shared" si="235"/>
        <v>2.3736263736263727</v>
      </c>
      <c r="W453" s="133">
        <f t="shared" si="235"/>
        <v>2.945736434108527</v>
      </c>
      <c r="X453" s="132">
        <f t="shared" si="247"/>
        <v>1.2410278495549818</v>
      </c>
      <c r="Y453" s="132">
        <f t="shared" si="248"/>
        <v>-0.14834150714549388</v>
      </c>
      <c r="Z453" s="134">
        <f t="shared" si="249"/>
        <v>1487.2551020408164</v>
      </c>
      <c r="AA453" s="134">
        <f t="shared" si="249"/>
        <v>1799.4749999999999</v>
      </c>
      <c r="AB453" s="132">
        <f t="shared" si="240"/>
        <v>0.20993029207346758</v>
      </c>
      <c r="AC453" s="131">
        <f t="shared" si="236"/>
        <v>1487.2551020408164</v>
      </c>
      <c r="AD453" s="131">
        <f t="shared" si="236"/>
        <v>1502.1276530612251</v>
      </c>
      <c r="AE453" s="131">
        <f t="shared" si="236"/>
        <v>1799.4749999999999</v>
      </c>
      <c r="AF453" s="132">
        <f t="shared" si="250"/>
        <v>1.1979507842311556</v>
      </c>
      <c r="AG453" s="132">
        <f t="shared" si="251"/>
        <v>0.20993029207346758</v>
      </c>
      <c r="AH453" s="134">
        <f t="shared" si="252"/>
        <v>5144.1529411764714</v>
      </c>
      <c r="AI453" s="134">
        <f t="shared" si="252"/>
        <v>5300.7790697674418</v>
      </c>
      <c r="AJ453" s="132">
        <f t="shared" si="253"/>
        <v>3.0447409006301829E-2</v>
      </c>
      <c r="AK453" s="131">
        <f t="shared" si="237"/>
        <v>5144.1529411764714</v>
      </c>
      <c r="AL453" s="131">
        <f t="shared" si="237"/>
        <v>3565.48981385961</v>
      </c>
      <c r="AM453" s="131">
        <f t="shared" si="237"/>
        <v>5300.7790697674418</v>
      </c>
      <c r="AN453" s="132">
        <f t="shared" si="254"/>
        <v>1.4866902856270952</v>
      </c>
      <c r="AO453" s="132">
        <f t="shared" si="255"/>
        <v>3.0447409006301829E-2</v>
      </c>
      <c r="AP453" s="134">
        <v>588</v>
      </c>
      <c r="AQ453" s="134">
        <v>380</v>
      </c>
      <c r="AR453" s="132">
        <f t="shared" si="256"/>
        <v>-0.3537414965986394</v>
      </c>
      <c r="AS453" s="131">
        <v>588</v>
      </c>
      <c r="AT453" s="131">
        <v>647.99999999999977</v>
      </c>
      <c r="AU453" s="131">
        <v>380</v>
      </c>
      <c r="AV453" s="132">
        <f t="shared" si="257"/>
        <v>0.58641975308641991</v>
      </c>
      <c r="AW453" s="132">
        <f t="shared" si="258"/>
        <v>-0.3537414965986394</v>
      </c>
      <c r="AX453" s="134">
        <v>874506</v>
      </c>
      <c r="AY453" s="134">
        <v>683800.5</v>
      </c>
      <c r="AZ453" s="132">
        <f t="shared" si="259"/>
        <v>-0.21807226022462967</v>
      </c>
      <c r="BA453" s="131">
        <v>874506</v>
      </c>
      <c r="BB453" s="131">
        <v>973378.7191836735</v>
      </c>
      <c r="BC453" s="131">
        <v>683800.5</v>
      </c>
      <c r="BD453" s="132">
        <f t="shared" si="260"/>
        <v>0.70250200309851751</v>
      </c>
      <c r="BE453" s="132">
        <f t="shared" si="261"/>
        <v>-0.21807226022462967</v>
      </c>
      <c r="BF453" s="131">
        <v>200</v>
      </c>
      <c r="BG453" s="131">
        <v>231.4285714285713</v>
      </c>
      <c r="BH453" s="131">
        <v>153</v>
      </c>
      <c r="BI453" s="132">
        <f t="shared" si="262"/>
        <v>0.66111111111111143</v>
      </c>
      <c r="BJ453" s="132">
        <f t="shared" si="241"/>
        <v>-0.23499999999999999</v>
      </c>
      <c r="BK453" s="134">
        <v>2779</v>
      </c>
      <c r="BL453" s="134">
        <v>170</v>
      </c>
      <c r="BM453" s="135">
        <f t="shared" si="263"/>
        <v>6.117308384310903E-2</v>
      </c>
      <c r="BN453" s="134">
        <v>2410</v>
      </c>
      <c r="BO453" s="134">
        <v>129</v>
      </c>
      <c r="BP453" s="135">
        <f t="shared" si="264"/>
        <v>5.3526970954356844E-2</v>
      </c>
      <c r="BQ453" s="135">
        <f t="shared" si="265"/>
        <v>-0.12499145716377835</v>
      </c>
      <c r="BR453" s="125"/>
      <c r="BS453" s="109"/>
      <c r="BT453" s="109"/>
      <c r="BU453" s="109"/>
    </row>
    <row r="454" spans="1:73" x14ac:dyDescent="0.25">
      <c r="A454" s="122" t="s">
        <v>315</v>
      </c>
      <c r="B454" s="109" t="s">
        <v>340</v>
      </c>
      <c r="C454" s="107" t="s">
        <v>651</v>
      </c>
      <c r="D454" s="6" t="s">
        <v>595</v>
      </c>
      <c r="E454" s="6" t="s">
        <v>6</v>
      </c>
      <c r="F454" s="26">
        <v>730</v>
      </c>
      <c r="G454" s="129">
        <f t="shared" si="266"/>
        <v>20.04898099867432</v>
      </c>
      <c r="H454" s="129">
        <f t="shared" si="267"/>
        <v>20.899550596553247</v>
      </c>
      <c r="I454" s="130">
        <f t="shared" ref="I454:I460" si="268">IFERROR((H454-G454)/H454,0)</f>
        <v>4.0697985057114236E-2</v>
      </c>
      <c r="J454" s="137">
        <v>90</v>
      </c>
      <c r="K454" s="137">
        <v>91</v>
      </c>
      <c r="L454" s="130">
        <f t="shared" ref="L454:L460" si="269">IFERROR(K454/J454-1,0)</f>
        <v>1.1111111111111072E-2</v>
      </c>
      <c r="M454" s="131">
        <v>90</v>
      </c>
      <c r="N454" s="131">
        <v>101.7</v>
      </c>
      <c r="O454" s="131">
        <v>91</v>
      </c>
      <c r="P454" s="132">
        <f t="shared" ref="P454:P460" si="270">O454/N454*1</f>
        <v>0.89478859390363807</v>
      </c>
      <c r="Q454" s="132">
        <f t="shared" ref="Q454:Q460" si="271">O454/M454-1</f>
        <v>1.1111111111111072E-2</v>
      </c>
      <c r="R454" s="140">
        <f t="shared" ref="R454:R460" si="272">AP454/J454</f>
        <v>1.9111111111111112</v>
      </c>
      <c r="S454" s="140">
        <f t="shared" ref="S454:S460" si="273">AQ454/K454</f>
        <v>1.945054945054945</v>
      </c>
      <c r="T454" s="132">
        <f t="shared" ref="T454:T460" si="274">IFERROR(S454/R454-1,0)</f>
        <v>1.7761308458982716E-2</v>
      </c>
      <c r="U454" s="133">
        <f t="shared" ref="U454:U460" si="275">AS454/M454</f>
        <v>1.9111111111111112</v>
      </c>
      <c r="V454" s="133">
        <f t="shared" ref="V454:V460" si="276">AT454/N454</f>
        <v>1.9777777777777776</v>
      </c>
      <c r="W454" s="133">
        <f t="shared" ref="W454:W460" si="277">AU454/O454</f>
        <v>1.945054945054945</v>
      </c>
      <c r="X454" s="132">
        <f t="shared" ref="X454:X460" si="278">W454/V454*1</f>
        <v>0.98345474749969142</v>
      </c>
      <c r="Y454" s="132">
        <f t="shared" ref="Y454:Y460" si="279">W454/U454-1</f>
        <v>1.7761308458982716E-2</v>
      </c>
      <c r="Z454" s="134">
        <f t="shared" ref="Z454:Z460" si="280">AX454/AP454</f>
        <v>2637.8397674418607</v>
      </c>
      <c r="AA454" s="134">
        <f t="shared" ref="AA454:AA460" si="281">AY454/AQ454</f>
        <v>2672.0724858757062</v>
      </c>
      <c r="AB454" s="132">
        <f t="shared" ref="AB454:AB460" si="282">IFERROR(AA454/Z454-1,0)</f>
        <v>1.2977557945850426E-2</v>
      </c>
      <c r="AC454" s="131">
        <f t="shared" ref="AC454:AC460" si="283">BA454/AS454</f>
        <v>2637.8397674418597</v>
      </c>
      <c r="AD454" s="131">
        <f t="shared" ref="AD454:AD460" si="284">BB454/AT454</f>
        <v>2658.4675280898869</v>
      </c>
      <c r="AE454" s="131">
        <f t="shared" ref="AE454:AE460" si="285">BC454/AU454</f>
        <v>2672.0724858757062</v>
      </c>
      <c r="AF454" s="132">
        <f t="shared" ref="AF454:AF460" si="286">AE454/AD454*1</f>
        <v>1.0051175941184411</v>
      </c>
      <c r="AG454" s="132">
        <f t="shared" ref="AG454:AG460" si="287">AE454/AC454-1</f>
        <v>1.2977557945850871E-2</v>
      </c>
      <c r="AH454" s="134">
        <f t="shared" ref="AH454:AH460" si="288">Z454*R454</f>
        <v>5041.2048888888894</v>
      </c>
      <c r="AI454" s="134">
        <f t="shared" ref="AI454:AI460" si="289">AA454*S454</f>
        <v>5197.3278021978022</v>
      </c>
      <c r="AJ454" s="132">
        <f t="shared" ref="AJ454:AJ460" si="290">IFERROR(AI454/AH454-1,0)</f>
        <v>3.0969364814553924E-2</v>
      </c>
      <c r="AK454" s="131">
        <f t="shared" ref="AK454:AK460" si="291">AC454*U454</f>
        <v>5041.2048888888876</v>
      </c>
      <c r="AL454" s="131">
        <f t="shared" ref="AL454:AL460" si="292">AD454*V454</f>
        <v>5257.8579999999984</v>
      </c>
      <c r="AM454" s="131">
        <f t="shared" ref="AM454:AM460" si="293">AE454*W454</f>
        <v>5197.3278021978022</v>
      </c>
      <c r="AN454" s="132">
        <f t="shared" ref="AN454:AN460" si="294">AM454/AL454*1</f>
        <v>0.98848766973124869</v>
      </c>
      <c r="AO454" s="132">
        <f t="shared" ref="AO454:AO460" si="295">AM454/AK454-1</f>
        <v>3.0969364814554368E-2</v>
      </c>
      <c r="AP454" s="134">
        <v>172</v>
      </c>
      <c r="AQ454" s="134">
        <v>177</v>
      </c>
      <c r="AR454" s="132">
        <f t="shared" ref="AR454:AR460" si="296">IFERROR(AQ454/AP454-1,0)</f>
        <v>2.9069767441860517E-2</v>
      </c>
      <c r="AS454" s="131">
        <v>172</v>
      </c>
      <c r="AT454" s="131">
        <v>201.14</v>
      </c>
      <c r="AU454" s="131">
        <v>177</v>
      </c>
      <c r="AV454" s="132">
        <f t="shared" ref="AV454:AV460" si="297">AU454/AT454*1</f>
        <v>0.87998409068310635</v>
      </c>
      <c r="AW454" s="132">
        <f t="shared" ref="AW454:AW460" si="298">AU454/AS454-1</f>
        <v>2.9069767441860517E-2</v>
      </c>
      <c r="AX454" s="134">
        <v>453708.44</v>
      </c>
      <c r="AY454" s="134">
        <v>472956.83</v>
      </c>
      <c r="AZ454" s="132">
        <f t="shared" ref="AZ454:AZ460" si="299">IFERROR(AY454/AX454-1,0)</f>
        <v>4.2424579979160271E-2</v>
      </c>
      <c r="BA454" s="131">
        <v>453708.43999999989</v>
      </c>
      <c r="BB454" s="131">
        <v>534724.15859999985</v>
      </c>
      <c r="BC454" s="131">
        <v>472956.83</v>
      </c>
      <c r="BD454" s="132">
        <f t="shared" ref="BD454:BD460" si="300">BC454/BB454*1</f>
        <v>0.88448749208990785</v>
      </c>
      <c r="BE454" s="132">
        <f t="shared" ref="BE454:BE460" si="301">BC454/BA454-1</f>
        <v>4.2424579979160493E-2</v>
      </c>
      <c r="BF454" s="131">
        <v>37</v>
      </c>
      <c r="BG454" s="131">
        <v>53.503239999999977</v>
      </c>
      <c r="BH454" s="131">
        <v>47</v>
      </c>
      <c r="BI454" s="132">
        <f t="shared" ref="BI454:BI460" si="302">BH454/BG454*1</f>
        <v>0.87845147321919237</v>
      </c>
      <c r="BJ454" s="132">
        <f t="shared" ref="BJ454:BJ460" si="303">BH454/BF454-1</f>
        <v>0.27027027027027017</v>
      </c>
      <c r="BK454" s="134">
        <v>1779</v>
      </c>
      <c r="BL454" s="134">
        <v>90</v>
      </c>
      <c r="BM454" s="135">
        <f t="shared" ref="BM454:BM460" si="304">IFERROR(BL454/BK454,0)</f>
        <v>5.0590219224283306E-2</v>
      </c>
      <c r="BN454" s="134">
        <v>2143</v>
      </c>
      <c r="BO454" s="134">
        <v>91</v>
      </c>
      <c r="BP454" s="135">
        <f t="shared" ref="BP454:BP460" si="305">IFERROR(BO454/BN454,0)</f>
        <v>4.2463835744283716E-2</v>
      </c>
      <c r="BQ454" s="135">
        <f t="shared" ref="BQ454:BQ460" si="306">IFERROR(BP454/BM454-1,0)</f>
        <v>-0.16063151345465854</v>
      </c>
    </row>
    <row r="455" spans="1:73" x14ac:dyDescent="0.25">
      <c r="A455" s="122" t="s">
        <v>194</v>
      </c>
      <c r="B455" s="109" t="s">
        <v>208</v>
      </c>
      <c r="C455" s="107" t="s">
        <v>651</v>
      </c>
      <c r="D455" s="6" t="s">
        <v>595</v>
      </c>
      <c r="E455" s="6" t="s">
        <v>6</v>
      </c>
      <c r="F455" s="26">
        <v>1300</v>
      </c>
      <c r="G455" s="129">
        <f t="shared" si="266"/>
        <v>35.572974689826296</v>
      </c>
      <c r="H455" s="129">
        <f t="shared" si="267"/>
        <v>28.165806451612902</v>
      </c>
      <c r="I455" s="130">
        <f t="shared" si="268"/>
        <v>-0.26298441874683925</v>
      </c>
      <c r="J455" s="137">
        <v>96</v>
      </c>
      <c r="K455" s="137">
        <v>162</v>
      </c>
      <c r="L455" s="130">
        <f t="shared" si="269"/>
        <v>0.6875</v>
      </c>
      <c r="M455" s="131">
        <v>245</v>
      </c>
      <c r="N455" s="131">
        <v>128.60568000000001</v>
      </c>
      <c r="O455" s="131">
        <v>162</v>
      </c>
      <c r="P455" s="132">
        <f t="shared" si="270"/>
        <v>1.2596644253970741</v>
      </c>
      <c r="Q455" s="132">
        <f t="shared" si="271"/>
        <v>-0.33877551020408159</v>
      </c>
      <c r="R455" s="140">
        <f t="shared" si="272"/>
        <v>1.875</v>
      </c>
      <c r="S455" s="140">
        <f t="shared" si="273"/>
        <v>2.3333333333333335</v>
      </c>
      <c r="T455" s="132">
        <f t="shared" si="274"/>
        <v>0.24444444444444446</v>
      </c>
      <c r="U455" s="133">
        <f t="shared" si="275"/>
        <v>2.093877551020408</v>
      </c>
      <c r="V455" s="133">
        <f t="shared" si="276"/>
        <v>2.198312236286919</v>
      </c>
      <c r="W455" s="133">
        <f t="shared" si="277"/>
        <v>2.3333333333333335</v>
      </c>
      <c r="X455" s="132">
        <f t="shared" si="278"/>
        <v>1.061420345489444</v>
      </c>
      <c r="Y455" s="132">
        <f t="shared" si="279"/>
        <v>0.11435997400909703</v>
      </c>
      <c r="Z455" s="134">
        <f t="shared" si="280"/>
        <v>2929.1656666666672</v>
      </c>
      <c r="AA455" s="134">
        <f t="shared" si="281"/>
        <v>3002.862433862434</v>
      </c>
      <c r="AB455" s="132">
        <f t="shared" si="282"/>
        <v>2.5159644616356669E-2</v>
      </c>
      <c r="AC455" s="131">
        <f t="shared" si="283"/>
        <v>2794.5241325536058</v>
      </c>
      <c r="AD455" s="131">
        <f t="shared" si="284"/>
        <v>2824.4163610364699</v>
      </c>
      <c r="AE455" s="131">
        <f t="shared" si="285"/>
        <v>3002.862433862434</v>
      </c>
      <c r="AF455" s="132">
        <f t="shared" si="286"/>
        <v>1.0631798042553755</v>
      </c>
      <c r="AG455" s="132">
        <f t="shared" si="287"/>
        <v>7.4552335720375673E-2</v>
      </c>
      <c r="AH455" s="134">
        <f t="shared" si="288"/>
        <v>5492.185625000001</v>
      </c>
      <c r="AI455" s="134">
        <f t="shared" si="289"/>
        <v>7006.6790123456794</v>
      </c>
      <c r="AJ455" s="132">
        <f t="shared" si="290"/>
        <v>0.27575422441146613</v>
      </c>
      <c r="AK455" s="131">
        <f t="shared" si="291"/>
        <v>5851.3913469387744</v>
      </c>
      <c r="AL455" s="131">
        <f t="shared" si="292"/>
        <v>6208.9490468354443</v>
      </c>
      <c r="AM455" s="131">
        <f t="shared" si="293"/>
        <v>7006.6790123456794</v>
      </c>
      <c r="AN455" s="132">
        <f t="shared" si="294"/>
        <v>1.1284806751501399</v>
      </c>
      <c r="AO455" s="132">
        <f t="shared" si="295"/>
        <v>0.1974381129047722</v>
      </c>
      <c r="AP455" s="134">
        <v>180</v>
      </c>
      <c r="AQ455" s="134">
        <v>378</v>
      </c>
      <c r="AR455" s="132">
        <f t="shared" si="296"/>
        <v>1.1000000000000001</v>
      </c>
      <c r="AS455" s="131">
        <v>513</v>
      </c>
      <c r="AT455" s="131">
        <v>282.71543999999989</v>
      </c>
      <c r="AU455" s="131">
        <v>378</v>
      </c>
      <c r="AV455" s="132">
        <f t="shared" si="297"/>
        <v>1.3370334496057241</v>
      </c>
      <c r="AW455" s="132">
        <f t="shared" si="298"/>
        <v>-0.26315789473684215</v>
      </c>
      <c r="AX455" s="134">
        <v>527249.82000000007</v>
      </c>
      <c r="AY455" s="134">
        <v>1135082</v>
      </c>
      <c r="AZ455" s="132">
        <f t="shared" si="299"/>
        <v>1.1528352536943491</v>
      </c>
      <c r="BA455" s="131">
        <v>1433590.88</v>
      </c>
      <c r="BB455" s="131">
        <v>798506.11425362411</v>
      </c>
      <c r="BC455" s="131">
        <v>1135082</v>
      </c>
      <c r="BD455" s="132">
        <f t="shared" si="300"/>
        <v>1.4215069612347033</v>
      </c>
      <c r="BE455" s="132">
        <f t="shared" si="301"/>
        <v>-0.20822459473235477</v>
      </c>
      <c r="BF455" s="131">
        <v>177</v>
      </c>
      <c r="BG455" s="131">
        <v>102.68100167933891</v>
      </c>
      <c r="BH455" s="131">
        <v>149</v>
      </c>
      <c r="BI455" s="132">
        <f t="shared" si="302"/>
        <v>1.4510960894724232</v>
      </c>
      <c r="BJ455" s="132">
        <f t="shared" si="303"/>
        <v>-0.15819209039548021</v>
      </c>
      <c r="BK455" s="134">
        <v>2775</v>
      </c>
      <c r="BL455" s="134">
        <v>245</v>
      </c>
      <c r="BM455" s="135">
        <f t="shared" si="304"/>
        <v>8.8288288288288289E-2</v>
      </c>
      <c r="BN455" s="134">
        <v>1414</v>
      </c>
      <c r="BO455" s="134">
        <v>162</v>
      </c>
      <c r="BP455" s="135">
        <f t="shared" si="305"/>
        <v>0.11456859971711457</v>
      </c>
      <c r="BQ455" s="135">
        <f t="shared" si="306"/>
        <v>0.29766475189793029</v>
      </c>
    </row>
    <row r="456" spans="1:73" x14ac:dyDescent="0.25">
      <c r="A456" s="122" t="s">
        <v>194</v>
      </c>
      <c r="B456" s="109" t="s">
        <v>209</v>
      </c>
      <c r="C456" s="107" t="s">
        <v>651</v>
      </c>
      <c r="D456" s="6" t="s">
        <v>596</v>
      </c>
      <c r="E456" s="6" t="s">
        <v>6</v>
      </c>
      <c r="F456" s="26">
        <v>910</v>
      </c>
      <c r="G456" s="129">
        <f t="shared" si="266"/>
        <v>0</v>
      </c>
      <c r="H456" s="129">
        <f t="shared" si="267"/>
        <v>43.068955334987592</v>
      </c>
      <c r="I456" s="130">
        <f t="shared" si="268"/>
        <v>1</v>
      </c>
      <c r="J456" s="137">
        <v>0</v>
      </c>
      <c r="K456" s="137">
        <v>0</v>
      </c>
      <c r="L456" s="130">
        <f t="shared" si="269"/>
        <v>0</v>
      </c>
      <c r="M456" s="131">
        <v>0</v>
      </c>
      <c r="N456" s="131">
        <v>350</v>
      </c>
      <c r="O456" s="131">
        <v>251</v>
      </c>
      <c r="P456" s="132">
        <f t="shared" si="270"/>
        <v>0.71714285714285719</v>
      </c>
      <c r="Q456" s="132" t="e">
        <f t="shared" si="271"/>
        <v>#DIV/0!</v>
      </c>
      <c r="R456" s="140" t="e">
        <f t="shared" si="272"/>
        <v>#DIV/0!</v>
      </c>
      <c r="S456" s="140" t="e">
        <f t="shared" si="273"/>
        <v>#DIV/0!</v>
      </c>
      <c r="T456" s="132">
        <f t="shared" si="274"/>
        <v>0</v>
      </c>
      <c r="U456" s="133" t="e">
        <f t="shared" si="275"/>
        <v>#DIV/0!</v>
      </c>
      <c r="V456" s="133">
        <f t="shared" si="276"/>
        <v>2.1437142857142861</v>
      </c>
      <c r="W456" s="133">
        <f t="shared" si="277"/>
        <v>1.7928286852589641</v>
      </c>
      <c r="X456" s="132">
        <f t="shared" si="278"/>
        <v>0.83631885891061886</v>
      </c>
      <c r="Y456" s="132" t="e">
        <f t="shared" si="279"/>
        <v>#DIV/0!</v>
      </c>
      <c r="Z456" s="134" t="e">
        <f t="shared" si="280"/>
        <v>#DIV/0!</v>
      </c>
      <c r="AA456" s="134" t="e">
        <f t="shared" si="281"/>
        <v>#DIV/0!</v>
      </c>
      <c r="AB456" s="132">
        <f t="shared" si="282"/>
        <v>0</v>
      </c>
      <c r="AC456" s="131" t="e">
        <f t="shared" si="283"/>
        <v>#DIV/0!</v>
      </c>
      <c r="AD456" s="131">
        <f t="shared" si="284"/>
        <v>1937.8974863387973</v>
      </c>
      <c r="AE456" s="131">
        <f t="shared" si="285"/>
        <v>2699.9449555555557</v>
      </c>
      <c r="AF456" s="132">
        <f t="shared" si="286"/>
        <v>1.3932341491687821</v>
      </c>
      <c r="AG456" s="132" t="e">
        <f t="shared" si="287"/>
        <v>#DIV/0!</v>
      </c>
      <c r="AH456" s="134" t="e">
        <f t="shared" si="288"/>
        <v>#DIV/0!</v>
      </c>
      <c r="AI456" s="134" t="e">
        <f t="shared" si="289"/>
        <v>#DIV/0!</v>
      </c>
      <c r="AJ456" s="132">
        <f t="shared" si="290"/>
        <v>0</v>
      </c>
      <c r="AK456" s="131" t="e">
        <f t="shared" si="291"/>
        <v>#DIV/0!</v>
      </c>
      <c r="AL456" s="131">
        <f t="shared" si="292"/>
        <v>4154.2985257142855</v>
      </c>
      <c r="AM456" s="131">
        <f t="shared" si="293"/>
        <v>4840.5387649402392</v>
      </c>
      <c r="AN456" s="132">
        <f t="shared" si="294"/>
        <v>1.1651879938281426</v>
      </c>
      <c r="AO456" s="132" t="e">
        <f t="shared" si="295"/>
        <v>#DIV/0!</v>
      </c>
      <c r="AP456" s="134">
        <v>0</v>
      </c>
      <c r="AQ456" s="134">
        <v>0</v>
      </c>
      <c r="AR456" s="132">
        <f t="shared" si="296"/>
        <v>0</v>
      </c>
      <c r="AS456" s="131">
        <v>0</v>
      </c>
      <c r="AT456" s="131">
        <v>750.30000000000018</v>
      </c>
      <c r="AU456" s="131">
        <v>450</v>
      </c>
      <c r="AV456" s="132">
        <f t="shared" si="297"/>
        <v>0.59976009596161517</v>
      </c>
      <c r="AW456" s="132" t="e">
        <f t="shared" si="298"/>
        <v>#DIV/0!</v>
      </c>
      <c r="AX456" s="134">
        <v>0</v>
      </c>
      <c r="AY456" s="134">
        <v>0</v>
      </c>
      <c r="AZ456" s="132">
        <f t="shared" si="299"/>
        <v>0</v>
      </c>
      <c r="BA456" s="131">
        <v>0</v>
      </c>
      <c r="BB456" s="131">
        <v>1454004.4839999999</v>
      </c>
      <c r="BC456" s="131">
        <v>1214975.23</v>
      </c>
      <c r="BD456" s="132">
        <f t="shared" si="300"/>
        <v>0.83560624700246799</v>
      </c>
      <c r="BE456" s="132" t="e">
        <f t="shared" si="301"/>
        <v>#DIV/0!</v>
      </c>
      <c r="BF456" s="131">
        <v>0</v>
      </c>
      <c r="BG456" s="131">
        <v>240.096</v>
      </c>
      <c r="BH456" s="131">
        <v>113</v>
      </c>
      <c r="BI456" s="132">
        <f t="shared" si="302"/>
        <v>0.47064507530321203</v>
      </c>
      <c r="BJ456" s="132" t="e">
        <f t="shared" si="303"/>
        <v>#DIV/0!</v>
      </c>
      <c r="BK456" s="134">
        <v>0</v>
      </c>
      <c r="BL456" s="134">
        <v>0</v>
      </c>
      <c r="BM456" s="135">
        <f t="shared" si="304"/>
        <v>0</v>
      </c>
      <c r="BN456" s="134">
        <v>3572</v>
      </c>
      <c r="BO456" s="134">
        <v>251</v>
      </c>
      <c r="BP456" s="135">
        <f t="shared" si="305"/>
        <v>7.0268756998880175E-2</v>
      </c>
      <c r="BQ456" s="135">
        <f t="shared" si="306"/>
        <v>0</v>
      </c>
    </row>
    <row r="457" spans="1:73" x14ac:dyDescent="0.25">
      <c r="A457" s="122" t="s">
        <v>194</v>
      </c>
      <c r="B457" s="109" t="s">
        <v>210</v>
      </c>
      <c r="C457" s="107" t="s">
        <v>651</v>
      </c>
      <c r="D457" s="6" t="s">
        <v>595</v>
      </c>
      <c r="E457" s="6" t="s">
        <v>6</v>
      </c>
      <c r="F457" s="26">
        <v>680</v>
      </c>
      <c r="G457" s="129">
        <f t="shared" si="266"/>
        <v>34.697556925996203</v>
      </c>
      <c r="H457" s="129">
        <f t="shared" si="267"/>
        <v>36.775472485768503</v>
      </c>
      <c r="I457" s="130">
        <f t="shared" si="268"/>
        <v>5.6502756302489909E-2</v>
      </c>
      <c r="J457" s="137">
        <v>145</v>
      </c>
      <c r="K457" s="137">
        <v>136</v>
      </c>
      <c r="L457" s="130">
        <f t="shared" si="269"/>
        <v>-6.2068965517241392E-2</v>
      </c>
      <c r="M457" s="131">
        <v>145</v>
      </c>
      <c r="N457" s="131">
        <v>150.14999999999989</v>
      </c>
      <c r="O457" s="131">
        <v>136</v>
      </c>
      <c r="P457" s="132">
        <f t="shared" si="270"/>
        <v>0.9057609057609064</v>
      </c>
      <c r="Q457" s="132">
        <f t="shared" si="271"/>
        <v>-6.2068965517241392E-2</v>
      </c>
      <c r="R457" s="140">
        <f t="shared" si="272"/>
        <v>1.903448275862069</v>
      </c>
      <c r="S457" s="140">
        <f t="shared" si="273"/>
        <v>2.0514705882352939</v>
      </c>
      <c r="T457" s="132">
        <f t="shared" si="274"/>
        <v>7.7765345268542063E-2</v>
      </c>
      <c r="U457" s="133">
        <f t="shared" si="275"/>
        <v>1.903448275862069</v>
      </c>
      <c r="V457" s="133">
        <f t="shared" si="276"/>
        <v>1.9230769230769238</v>
      </c>
      <c r="W457" s="133">
        <f t="shared" si="277"/>
        <v>2.0514705882352939</v>
      </c>
      <c r="X457" s="132">
        <f t="shared" si="278"/>
        <v>1.0667647058823524</v>
      </c>
      <c r="Y457" s="132">
        <f t="shared" si="279"/>
        <v>7.7765345268542063E-2</v>
      </c>
      <c r="Z457" s="134">
        <f t="shared" si="280"/>
        <v>2650.088768115942</v>
      </c>
      <c r="AA457" s="134">
        <f t="shared" si="281"/>
        <v>2778.5912544802868</v>
      </c>
      <c r="AB457" s="132">
        <f t="shared" si="282"/>
        <v>4.8489880003416808E-2</v>
      </c>
      <c r="AC457" s="131">
        <f t="shared" si="283"/>
        <v>2650.088768115942</v>
      </c>
      <c r="AD457" s="131">
        <f t="shared" si="284"/>
        <v>2677.5100000000011</v>
      </c>
      <c r="AE457" s="131">
        <f t="shared" si="285"/>
        <v>2778.5912544802868</v>
      </c>
      <c r="AF457" s="132">
        <f t="shared" si="286"/>
        <v>1.0377519615165902</v>
      </c>
      <c r="AG457" s="132">
        <f t="shared" si="287"/>
        <v>4.8489880003416808E-2</v>
      </c>
      <c r="AH457" s="134">
        <f t="shared" si="288"/>
        <v>5044.3068965517241</v>
      </c>
      <c r="AI457" s="134">
        <f t="shared" si="289"/>
        <v>5700.1982352941177</v>
      </c>
      <c r="AJ457" s="132">
        <f t="shared" si="290"/>
        <v>0.130026057532455</v>
      </c>
      <c r="AK457" s="131">
        <f t="shared" si="291"/>
        <v>5044.3068965517241</v>
      </c>
      <c r="AL457" s="131">
        <f t="shared" si="292"/>
        <v>5149.057692307696</v>
      </c>
      <c r="AM457" s="131">
        <f t="shared" si="293"/>
        <v>5700.1982352941177</v>
      </c>
      <c r="AN457" s="132">
        <f t="shared" si="294"/>
        <v>1.1070371660060798</v>
      </c>
      <c r="AO457" s="132">
        <f t="shared" si="295"/>
        <v>0.130026057532455</v>
      </c>
      <c r="AP457" s="134">
        <v>276</v>
      </c>
      <c r="AQ457" s="134">
        <v>279</v>
      </c>
      <c r="AR457" s="132">
        <f t="shared" si="296"/>
        <v>1.0869565217391353E-2</v>
      </c>
      <c r="AS457" s="131">
        <v>276</v>
      </c>
      <c r="AT457" s="131">
        <v>288.74999999999989</v>
      </c>
      <c r="AU457" s="131">
        <v>279</v>
      </c>
      <c r="AV457" s="132">
        <f t="shared" si="297"/>
        <v>0.96623376623376667</v>
      </c>
      <c r="AW457" s="132">
        <f t="shared" si="298"/>
        <v>1.0869565217391353E-2</v>
      </c>
      <c r="AX457" s="134">
        <v>731424.5</v>
      </c>
      <c r="AY457" s="134">
        <v>775226.96000000008</v>
      </c>
      <c r="AZ457" s="132">
        <f t="shared" si="299"/>
        <v>5.9886509133888932E-2</v>
      </c>
      <c r="BA457" s="131">
        <v>731424.5</v>
      </c>
      <c r="BB457" s="131">
        <v>773131.01250000007</v>
      </c>
      <c r="BC457" s="131">
        <v>775226.96000000008</v>
      </c>
      <c r="BD457" s="132">
        <f t="shared" si="300"/>
        <v>1.002710986192654</v>
      </c>
      <c r="BE457" s="132">
        <f t="shared" si="301"/>
        <v>5.9886509133888932E-2</v>
      </c>
      <c r="BF457" s="131">
        <v>75</v>
      </c>
      <c r="BG457" s="131">
        <v>89.688906752411555</v>
      </c>
      <c r="BH457" s="131">
        <v>90</v>
      </c>
      <c r="BI457" s="132">
        <f t="shared" si="302"/>
        <v>1.0034685811083328</v>
      </c>
      <c r="BJ457" s="132">
        <f t="shared" si="303"/>
        <v>0.19999999999999996</v>
      </c>
      <c r="BK457" s="134">
        <v>2900</v>
      </c>
      <c r="BL457" s="134">
        <v>145</v>
      </c>
      <c r="BM457" s="135">
        <f t="shared" si="304"/>
        <v>0.05</v>
      </c>
      <c r="BN457" s="134">
        <v>2000</v>
      </c>
      <c r="BO457" s="134">
        <v>136</v>
      </c>
      <c r="BP457" s="135">
        <f t="shared" si="305"/>
        <v>6.8000000000000005E-2</v>
      </c>
      <c r="BQ457" s="135">
        <f t="shared" si="306"/>
        <v>0.3600000000000001</v>
      </c>
    </row>
    <row r="458" spans="1:73" x14ac:dyDescent="0.25">
      <c r="A458" s="122" t="s">
        <v>101</v>
      </c>
      <c r="B458" s="109" t="s">
        <v>119</v>
      </c>
      <c r="C458" s="107" t="s">
        <v>651</v>
      </c>
      <c r="D458" s="6" t="s">
        <v>595</v>
      </c>
      <c r="E458" s="6" t="s">
        <v>6</v>
      </c>
      <c r="F458" s="26">
        <v>660</v>
      </c>
      <c r="G458" s="129">
        <f t="shared" si="266"/>
        <v>24.488648582600195</v>
      </c>
      <c r="H458" s="129">
        <f t="shared" si="267"/>
        <v>30.729985337243392</v>
      </c>
      <c r="I458" s="130">
        <f t="shared" si="268"/>
        <v>0.20310249699595431</v>
      </c>
      <c r="J458" s="137">
        <v>95</v>
      </c>
      <c r="K458" s="137">
        <v>87</v>
      </c>
      <c r="L458" s="130">
        <f t="shared" si="269"/>
        <v>-8.4210526315789513E-2</v>
      </c>
      <c r="M458" s="131">
        <v>95</v>
      </c>
      <c r="N458" s="131">
        <v>104.5098938822874</v>
      </c>
      <c r="O458" s="131">
        <v>87</v>
      </c>
      <c r="P458" s="132">
        <f t="shared" si="270"/>
        <v>0.83245706954779497</v>
      </c>
      <c r="Q458" s="132">
        <f t="shared" si="271"/>
        <v>-8.4210526315789513E-2</v>
      </c>
      <c r="R458" s="140">
        <f t="shared" si="272"/>
        <v>1.9789473684210526</v>
      </c>
      <c r="S458" s="140">
        <f t="shared" si="273"/>
        <v>2.4942528735632186</v>
      </c>
      <c r="T458" s="132">
        <f t="shared" si="274"/>
        <v>0.26039373930056264</v>
      </c>
      <c r="U458" s="133">
        <f t="shared" si="275"/>
        <v>1.9789473684210526</v>
      </c>
      <c r="V458" s="133">
        <f t="shared" si="276"/>
        <v>2</v>
      </c>
      <c r="W458" s="133">
        <f t="shared" si="277"/>
        <v>2.4942528735632186</v>
      </c>
      <c r="X458" s="132">
        <f t="shared" si="278"/>
        <v>1.2471264367816093</v>
      </c>
      <c r="Y458" s="132">
        <f t="shared" si="279"/>
        <v>0.26039373930056264</v>
      </c>
      <c r="Z458" s="134">
        <f t="shared" si="280"/>
        <v>2665.0944148936169</v>
      </c>
      <c r="AA458" s="134">
        <f t="shared" si="281"/>
        <v>2897.3986175115201</v>
      </c>
      <c r="AB458" s="132">
        <f t="shared" si="282"/>
        <v>8.7165468254968514E-2</v>
      </c>
      <c r="AC458" s="131">
        <f t="shared" si="283"/>
        <v>2665.0944148936169</v>
      </c>
      <c r="AD458" s="131">
        <f t="shared" si="284"/>
        <v>2689</v>
      </c>
      <c r="AE458" s="131">
        <f t="shared" si="285"/>
        <v>2897.3986175115197</v>
      </c>
      <c r="AF458" s="132">
        <f t="shared" si="286"/>
        <v>1.0775004155862848</v>
      </c>
      <c r="AG458" s="132">
        <f t="shared" si="287"/>
        <v>8.7165468254968292E-2</v>
      </c>
      <c r="AH458" s="134">
        <f t="shared" si="288"/>
        <v>5274.0815789473681</v>
      </c>
      <c r="AI458" s="134">
        <f t="shared" si="289"/>
        <v>7226.8448275862056</v>
      </c>
      <c r="AJ458" s="132">
        <f t="shared" si="290"/>
        <v>0.37025654977232669</v>
      </c>
      <c r="AK458" s="131">
        <f t="shared" si="291"/>
        <v>5274.0815789473681</v>
      </c>
      <c r="AL458" s="131">
        <f t="shared" si="292"/>
        <v>5378</v>
      </c>
      <c r="AM458" s="131">
        <f t="shared" si="293"/>
        <v>7226.8448275862047</v>
      </c>
      <c r="AN458" s="132">
        <f t="shared" si="294"/>
        <v>1.3437792539208264</v>
      </c>
      <c r="AO458" s="132">
        <f t="shared" si="295"/>
        <v>0.37025654977232647</v>
      </c>
      <c r="AP458" s="134">
        <v>188</v>
      </c>
      <c r="AQ458" s="134">
        <v>217</v>
      </c>
      <c r="AR458" s="132">
        <f t="shared" si="296"/>
        <v>0.1542553191489362</v>
      </c>
      <c r="AS458" s="131">
        <v>188</v>
      </c>
      <c r="AT458" s="131">
        <v>209.0197877645748</v>
      </c>
      <c r="AU458" s="131">
        <v>217</v>
      </c>
      <c r="AV458" s="132">
        <f t="shared" si="297"/>
        <v>1.0381792189188019</v>
      </c>
      <c r="AW458" s="132">
        <f t="shared" si="298"/>
        <v>0.1542553191489362</v>
      </c>
      <c r="AX458" s="134">
        <v>501037.75</v>
      </c>
      <c r="AY458" s="134">
        <v>628735.49999999988</v>
      </c>
      <c r="AZ458" s="132">
        <f t="shared" si="299"/>
        <v>0.25486652452834124</v>
      </c>
      <c r="BA458" s="131">
        <v>501037.75</v>
      </c>
      <c r="BB458" s="131">
        <v>562054.20929894166</v>
      </c>
      <c r="BC458" s="131">
        <v>628735.49999999977</v>
      </c>
      <c r="BD458" s="132">
        <f t="shared" si="300"/>
        <v>1.1186385398380534</v>
      </c>
      <c r="BE458" s="132">
        <f t="shared" si="301"/>
        <v>0.25486652452834102</v>
      </c>
      <c r="BF458" s="131">
        <v>35</v>
      </c>
      <c r="BG458" s="131">
        <v>69.765545055195844</v>
      </c>
      <c r="BH458" s="131">
        <v>87</v>
      </c>
      <c r="BI458" s="132">
        <f t="shared" si="302"/>
        <v>1.2470339037868752</v>
      </c>
      <c r="BJ458" s="132">
        <f t="shared" si="303"/>
        <v>1.4857142857142858</v>
      </c>
      <c r="BK458" s="134">
        <v>1274</v>
      </c>
      <c r="BL458" s="134">
        <v>95</v>
      </c>
      <c r="BM458" s="135">
        <f t="shared" si="304"/>
        <v>7.4568288854003142E-2</v>
      </c>
      <c r="BN458" s="134">
        <v>1057</v>
      </c>
      <c r="BO458" s="134">
        <v>87</v>
      </c>
      <c r="BP458" s="135">
        <f t="shared" si="305"/>
        <v>8.2308420056764434E-2</v>
      </c>
      <c r="BQ458" s="135">
        <f t="shared" si="306"/>
        <v>0.10379923318229345</v>
      </c>
    </row>
    <row r="459" spans="1:73" x14ac:dyDescent="0.25">
      <c r="A459" s="122" t="s">
        <v>345</v>
      </c>
      <c r="B459" s="109" t="s">
        <v>356</v>
      </c>
      <c r="C459" s="107" t="s">
        <v>651</v>
      </c>
      <c r="D459" s="6" t="s">
        <v>595</v>
      </c>
      <c r="E459" s="6" t="s">
        <v>6</v>
      </c>
      <c r="F459" s="26">
        <v>1050</v>
      </c>
      <c r="G459" s="129">
        <f t="shared" si="266"/>
        <v>39.509493087557601</v>
      </c>
      <c r="H459" s="129">
        <f t="shared" si="267"/>
        <v>35.616251920122892</v>
      </c>
      <c r="I459" s="130">
        <f t="shared" si="268"/>
        <v>-0.10931080497089195</v>
      </c>
      <c r="J459" s="137">
        <v>185</v>
      </c>
      <c r="K459" s="137">
        <v>162</v>
      </c>
      <c r="L459" s="130">
        <f t="shared" si="269"/>
        <v>-0.12432432432432428</v>
      </c>
      <c r="M459" s="131">
        <v>185</v>
      </c>
      <c r="N459" s="131">
        <v>228.36</v>
      </c>
      <c r="O459" s="131">
        <v>162</v>
      </c>
      <c r="P459" s="132">
        <f t="shared" si="270"/>
        <v>0.7094062007356805</v>
      </c>
      <c r="Q459" s="132">
        <f t="shared" si="271"/>
        <v>-0.12432432432432428</v>
      </c>
      <c r="R459" s="140">
        <f t="shared" si="272"/>
        <v>2.5567567567567568</v>
      </c>
      <c r="S459" s="140">
        <f t="shared" si="273"/>
        <v>2.6111111111111112</v>
      </c>
      <c r="T459" s="132">
        <f t="shared" si="274"/>
        <v>2.1259102654451523E-2</v>
      </c>
      <c r="U459" s="133">
        <f t="shared" si="275"/>
        <v>2.5567567567567568</v>
      </c>
      <c r="V459" s="133">
        <f t="shared" si="276"/>
        <v>2.5348134524435095</v>
      </c>
      <c r="W459" s="133">
        <f t="shared" si="277"/>
        <v>2.6111111111111112</v>
      </c>
      <c r="X459" s="132">
        <f t="shared" si="278"/>
        <v>1.0300999107425646</v>
      </c>
      <c r="Y459" s="132">
        <f t="shared" si="279"/>
        <v>2.1259102654451523E-2</v>
      </c>
      <c r="Z459" s="134">
        <f t="shared" si="280"/>
        <v>2718.8879492600422</v>
      </c>
      <c r="AA459" s="134">
        <f t="shared" si="281"/>
        <v>2740.6832151300237</v>
      </c>
      <c r="AB459" s="132">
        <f t="shared" si="282"/>
        <v>8.0162427715761986E-3</v>
      </c>
      <c r="AC459" s="131">
        <f t="shared" si="283"/>
        <v>2718.8879492600422</v>
      </c>
      <c r="AD459" s="131">
        <f t="shared" si="284"/>
        <v>2749.6755599896351</v>
      </c>
      <c r="AE459" s="131">
        <f t="shared" si="285"/>
        <v>2740.6832151300237</v>
      </c>
      <c r="AF459" s="132">
        <f t="shared" si="286"/>
        <v>0.99672967058715634</v>
      </c>
      <c r="AG459" s="132">
        <f t="shared" si="287"/>
        <v>8.0162427715761986E-3</v>
      </c>
      <c r="AH459" s="134">
        <f t="shared" si="288"/>
        <v>6951.5351351351355</v>
      </c>
      <c r="AI459" s="134">
        <f t="shared" si="289"/>
        <v>7156.2283950617284</v>
      </c>
      <c r="AJ459" s="132">
        <f t="shared" si="290"/>
        <v>2.9445763554011517E-2</v>
      </c>
      <c r="AK459" s="131">
        <f t="shared" si="291"/>
        <v>6951.5351351351355</v>
      </c>
      <c r="AL459" s="131">
        <f t="shared" si="292"/>
        <v>6969.9145993168677</v>
      </c>
      <c r="AM459" s="131">
        <f t="shared" si="293"/>
        <v>7156.2283950617284</v>
      </c>
      <c r="AN459" s="132">
        <f t="shared" si="294"/>
        <v>1.0267311447062955</v>
      </c>
      <c r="AO459" s="132">
        <f t="shared" si="295"/>
        <v>2.9445763554011517E-2</v>
      </c>
      <c r="AP459" s="134">
        <v>473</v>
      </c>
      <c r="AQ459" s="134">
        <v>423</v>
      </c>
      <c r="AR459" s="132">
        <f t="shared" si="296"/>
        <v>-0.10570824524312894</v>
      </c>
      <c r="AS459" s="131">
        <v>473</v>
      </c>
      <c r="AT459" s="131">
        <v>578.84999999999991</v>
      </c>
      <c r="AU459" s="131">
        <v>423</v>
      </c>
      <c r="AV459" s="132">
        <f t="shared" si="297"/>
        <v>0.73075926405804625</v>
      </c>
      <c r="AW459" s="132">
        <f t="shared" si="298"/>
        <v>-0.10570824524312894</v>
      </c>
      <c r="AX459" s="134">
        <v>1286034</v>
      </c>
      <c r="AY459" s="134">
        <v>1159309</v>
      </c>
      <c r="AZ459" s="132">
        <f t="shared" si="299"/>
        <v>-9.8539385428379034E-2</v>
      </c>
      <c r="BA459" s="131">
        <v>1286034</v>
      </c>
      <c r="BB459" s="131">
        <v>1591649.6979</v>
      </c>
      <c r="BC459" s="131">
        <v>1159309</v>
      </c>
      <c r="BD459" s="132">
        <f t="shared" si="300"/>
        <v>0.72836944054308927</v>
      </c>
      <c r="BE459" s="132">
        <f t="shared" si="301"/>
        <v>-9.8539385428379034E-2</v>
      </c>
      <c r="BF459" s="131">
        <v>123</v>
      </c>
      <c r="BG459" s="131">
        <v>160.34454545454551</v>
      </c>
      <c r="BH459" s="131">
        <v>132</v>
      </c>
      <c r="BI459" s="132">
        <f t="shared" si="302"/>
        <v>0.82322725494531634</v>
      </c>
      <c r="BJ459" s="132">
        <f t="shared" si="303"/>
        <v>7.3170731707317138E-2</v>
      </c>
      <c r="BK459" s="134">
        <v>5106</v>
      </c>
      <c r="BL459" s="134">
        <v>185</v>
      </c>
      <c r="BM459" s="135">
        <f t="shared" si="304"/>
        <v>3.6231884057971016E-2</v>
      </c>
      <c r="BN459" s="134">
        <v>4154</v>
      </c>
      <c r="BO459" s="134">
        <v>162</v>
      </c>
      <c r="BP459" s="135">
        <f t="shared" si="305"/>
        <v>3.8998555609051515E-2</v>
      </c>
      <c r="BQ459" s="135">
        <f t="shared" si="306"/>
        <v>7.6360134809821734E-2</v>
      </c>
    </row>
    <row r="460" spans="1:73" x14ac:dyDescent="0.25">
      <c r="A460" s="122" t="s">
        <v>101</v>
      </c>
      <c r="B460" s="109" t="s">
        <v>123</v>
      </c>
      <c r="C460" s="107" t="s">
        <v>651</v>
      </c>
      <c r="D460" s="6" t="s">
        <v>595</v>
      </c>
      <c r="E460" s="6" t="s">
        <v>37</v>
      </c>
      <c r="F460" s="26">
        <v>1350</v>
      </c>
      <c r="G460" s="129">
        <f t="shared" si="266"/>
        <v>15.104866188769408</v>
      </c>
      <c r="H460" s="129">
        <f t="shared" si="267"/>
        <v>11.846606929510154</v>
      </c>
      <c r="I460" s="130">
        <f t="shared" si="268"/>
        <v>-0.27503734011321507</v>
      </c>
      <c r="J460" s="137">
        <v>161</v>
      </c>
      <c r="K460" s="137">
        <v>184</v>
      </c>
      <c r="L460" s="130">
        <f t="shared" si="269"/>
        <v>0.14285714285714279</v>
      </c>
      <c r="M460" s="131">
        <v>161</v>
      </c>
      <c r="N460" s="131">
        <v>218.57927527294069</v>
      </c>
      <c r="O460" s="131">
        <v>184</v>
      </c>
      <c r="P460" s="132">
        <f t="shared" si="270"/>
        <v>0.84179984479424486</v>
      </c>
      <c r="Q460" s="132">
        <f t="shared" si="271"/>
        <v>0.14285714285714279</v>
      </c>
      <c r="R460" s="140">
        <f t="shared" si="272"/>
        <v>2.4658385093167703</v>
      </c>
      <c r="S460" s="140">
        <f t="shared" si="273"/>
        <v>1.8423913043478262</v>
      </c>
      <c r="T460" s="132">
        <f t="shared" si="274"/>
        <v>-0.25283375314861456</v>
      </c>
      <c r="U460" s="133">
        <f t="shared" si="275"/>
        <v>2.4658385093167703</v>
      </c>
      <c r="V460" s="133">
        <f t="shared" si="276"/>
        <v>1.9800000000000004</v>
      </c>
      <c r="W460" s="133">
        <f t="shared" si="277"/>
        <v>1.8423913043478262</v>
      </c>
      <c r="X460" s="132">
        <f t="shared" si="278"/>
        <v>0.93050065876152821</v>
      </c>
      <c r="Y460" s="132">
        <f t="shared" si="279"/>
        <v>-0.25283375314861456</v>
      </c>
      <c r="Z460" s="134">
        <f t="shared" si="280"/>
        <v>1592.28879093199</v>
      </c>
      <c r="AA460" s="134">
        <f t="shared" si="281"/>
        <v>1462.4793510324484</v>
      </c>
      <c r="AB460" s="132">
        <f t="shared" si="282"/>
        <v>-8.152380437443274E-2</v>
      </c>
      <c r="AC460" s="131">
        <f t="shared" si="283"/>
        <v>1592.2887909319893</v>
      </c>
      <c r="AD460" s="131">
        <f t="shared" si="284"/>
        <v>1608</v>
      </c>
      <c r="AE460" s="131">
        <f t="shared" si="285"/>
        <v>1462.4793510324484</v>
      </c>
      <c r="AF460" s="132">
        <f t="shared" si="286"/>
        <v>0.90950208397540322</v>
      </c>
      <c r="AG460" s="132">
        <f t="shared" si="287"/>
        <v>-8.1523804374432296E-2</v>
      </c>
      <c r="AH460" s="134">
        <f t="shared" si="288"/>
        <v>3926.3270186335408</v>
      </c>
      <c r="AI460" s="134">
        <f t="shared" si="289"/>
        <v>2694.459239130435</v>
      </c>
      <c r="AJ460" s="132">
        <f t="shared" si="290"/>
        <v>-0.31374558809210606</v>
      </c>
      <c r="AK460" s="131">
        <f t="shared" si="291"/>
        <v>3926.327018633539</v>
      </c>
      <c r="AL460" s="131">
        <f t="shared" si="292"/>
        <v>3183.8400000000006</v>
      </c>
      <c r="AM460" s="131">
        <f t="shared" si="293"/>
        <v>2694.459239130435</v>
      </c>
      <c r="AN460" s="132">
        <f t="shared" si="294"/>
        <v>0.84629228828409542</v>
      </c>
      <c r="AO460" s="132">
        <f t="shared" si="295"/>
        <v>-0.31374558809210573</v>
      </c>
      <c r="AP460" s="134">
        <v>397</v>
      </c>
      <c r="AQ460" s="134">
        <v>339</v>
      </c>
      <c r="AR460" s="132">
        <f t="shared" si="296"/>
        <v>-0.146095717884131</v>
      </c>
      <c r="AS460" s="131">
        <v>397</v>
      </c>
      <c r="AT460" s="131">
        <v>432.78696504042267</v>
      </c>
      <c r="AU460" s="131">
        <v>339</v>
      </c>
      <c r="AV460" s="132">
        <f t="shared" si="297"/>
        <v>0.78329531012639697</v>
      </c>
      <c r="AW460" s="132">
        <f t="shared" si="298"/>
        <v>-0.146095717884131</v>
      </c>
      <c r="AX460" s="134">
        <v>632138.65</v>
      </c>
      <c r="AY460" s="134">
        <v>495780.5</v>
      </c>
      <c r="AZ460" s="132">
        <f t="shared" si="299"/>
        <v>-0.21570924353383547</v>
      </c>
      <c r="BA460" s="131">
        <v>632138.64999999979</v>
      </c>
      <c r="BB460" s="131">
        <v>695921.4397849997</v>
      </c>
      <c r="BC460" s="131">
        <v>495780.5</v>
      </c>
      <c r="BD460" s="132">
        <f t="shared" si="300"/>
        <v>0.7124087169281178</v>
      </c>
      <c r="BE460" s="132">
        <f t="shared" si="301"/>
        <v>-0.21570924353383525</v>
      </c>
      <c r="BF460" s="131">
        <v>129</v>
      </c>
      <c r="BG460" s="131">
        <v>147.65993555346421</v>
      </c>
      <c r="BH460" s="131">
        <v>116</v>
      </c>
      <c r="BI460" s="132">
        <f t="shared" si="302"/>
        <v>0.78558885702614378</v>
      </c>
      <c r="BJ460" s="132">
        <f t="shared" si="303"/>
        <v>-0.10077519379844957</v>
      </c>
      <c r="BK460" s="134">
        <v>1175</v>
      </c>
      <c r="BL460" s="134">
        <v>161</v>
      </c>
      <c r="BM460" s="135">
        <f t="shared" si="304"/>
        <v>0.13702127659574467</v>
      </c>
      <c r="BN460" s="134">
        <v>717</v>
      </c>
      <c r="BO460" s="134">
        <v>162</v>
      </c>
      <c r="BP460" s="135">
        <f t="shared" si="305"/>
        <v>0.22594142259414227</v>
      </c>
      <c r="BQ460" s="135">
        <f t="shared" si="306"/>
        <v>0.64895137607526188</v>
      </c>
    </row>
    <row r="461" spans="1:73" x14ac:dyDescent="0.25">
      <c r="A461" s="122" t="s">
        <v>345</v>
      </c>
      <c r="B461" s="109" t="s">
        <v>357</v>
      </c>
      <c r="C461" s="107" t="s">
        <v>651</v>
      </c>
      <c r="D461" s="6" t="s">
        <v>595</v>
      </c>
      <c r="E461" s="6" t="s">
        <v>6</v>
      </c>
      <c r="F461" s="26">
        <v>775</v>
      </c>
      <c r="G461" s="129">
        <f t="shared" si="266"/>
        <v>56.282164412070799</v>
      </c>
      <c r="H461" s="129">
        <f t="shared" si="267"/>
        <v>37.742518210197716</v>
      </c>
      <c r="I461" s="130">
        <f t="shared" ref="I461:I462" si="307">IFERROR((H461-G461)/H461,0)</f>
        <v>-0.49121381087030447</v>
      </c>
      <c r="J461" s="137">
        <v>203</v>
      </c>
      <c r="K461" s="137">
        <v>147</v>
      </c>
      <c r="L461" s="130">
        <f t="shared" ref="L461:L462" si="308">IFERROR(K461/J461-1,0)</f>
        <v>-0.27586206896551724</v>
      </c>
      <c r="M461" s="131">
        <v>203</v>
      </c>
      <c r="N461" s="131">
        <v>231.42</v>
      </c>
      <c r="O461" s="131">
        <v>147</v>
      </c>
      <c r="P461" s="132">
        <f t="shared" ref="P461:P462" si="309">O461/N461*1</f>
        <v>0.63520871143375679</v>
      </c>
      <c r="Q461" s="132">
        <f t="shared" ref="Q461:Q462" si="310">O461/M461-1</f>
        <v>-0.27586206896551724</v>
      </c>
      <c r="R461" s="140">
        <f t="shared" ref="R461:R462" si="311">AP461/J461</f>
        <v>2.5665024630541873</v>
      </c>
      <c r="S461" s="140">
        <f t="shared" ref="S461:S462" si="312">AQ461/K461</f>
        <v>2.4081632653061225</v>
      </c>
      <c r="T461" s="132">
        <f t="shared" ref="T461:T462" si="313">IFERROR(S461/R461-1,0)</f>
        <v>-6.1694543460378393E-2</v>
      </c>
      <c r="U461" s="133">
        <f t="shared" ref="U461:U462" si="314">AS461/M461</f>
        <v>2.5665024630541873</v>
      </c>
      <c r="V461" s="133">
        <f t="shared" ref="V461:V462" si="315">AT461/N461</f>
        <v>2.5665024630541877</v>
      </c>
      <c r="W461" s="133">
        <f t="shared" ref="W461:W462" si="316">AU461/O461</f>
        <v>2.4081632653061225</v>
      </c>
      <c r="X461" s="132">
        <f t="shared" ref="X461:X462" si="317">W461/V461*1</f>
        <v>0.93830545653962139</v>
      </c>
      <c r="Y461" s="132">
        <f t="shared" ref="Y461:Y462" si="318">W461/U461-1</f>
        <v>-6.1694543460378393E-2</v>
      </c>
      <c r="Z461" s="134">
        <f t="shared" ref="Z461:Z462" si="319">AX461/AP461</f>
        <v>2595.3531669865642</v>
      </c>
      <c r="AA461" s="134">
        <f t="shared" ref="AA461:AA462" si="320">AY461/AQ461</f>
        <v>2561.4802259887006</v>
      </c>
      <c r="AB461" s="132">
        <f t="shared" ref="AB461:AB462" si="321">IFERROR(AA461/Z461-1,0)</f>
        <v>-1.3051380223984332E-2</v>
      </c>
      <c r="AC461" s="131">
        <f t="shared" ref="AC461:AC462" si="322">BA461/AS461</f>
        <v>2595.3531669865661</v>
      </c>
      <c r="AD461" s="131">
        <f t="shared" ref="AD461:AD462" si="323">BB461/AT461</f>
        <v>2621.3066986564299</v>
      </c>
      <c r="AE461" s="131">
        <f t="shared" ref="AE461:AE462" si="324">BC461/AU461</f>
        <v>2561.480225988701</v>
      </c>
      <c r="AF461" s="132">
        <f t="shared" ref="AF461:AF462" si="325">AE461/AD461*1</f>
        <v>0.97717685126338194</v>
      </c>
      <c r="AG461" s="132">
        <f t="shared" ref="AG461:AG462" si="326">AE461/AC461-1</f>
        <v>-1.3051380223984888E-2</v>
      </c>
      <c r="AH461" s="134">
        <f t="shared" ref="AH461:AH462" si="327">Z461*R461</f>
        <v>6660.9802955665027</v>
      </c>
      <c r="AI461" s="134">
        <f t="shared" ref="AI461:AI462" si="328">AA461*S461</f>
        <v>6168.4625850340135</v>
      </c>
      <c r="AJ461" s="132">
        <f t="shared" ref="AJ461:AJ462" si="329">IFERROR(AI461/AH461-1,0)</f>
        <v>-7.3940724739916308E-2</v>
      </c>
      <c r="AK461" s="131">
        <f t="shared" ref="AK461:AK462" si="330">AC461*U461</f>
        <v>6660.9802955665073</v>
      </c>
      <c r="AL461" s="131">
        <f t="shared" ref="AL461:AL462" si="331">AD461*V461</f>
        <v>6727.5900985221688</v>
      </c>
      <c r="AM461" s="131">
        <f t="shared" ref="AM461:AM462" si="332">AE461*W461</f>
        <v>6168.4625850340144</v>
      </c>
      <c r="AN461" s="132">
        <f t="shared" ref="AN461:AN462" si="333">AM461/AL461*1</f>
        <v>0.91689037154463726</v>
      </c>
      <c r="AO461" s="132">
        <f t="shared" ref="AO461:AO462" si="334">AM461/AK461-1</f>
        <v>-7.3940724739916863E-2</v>
      </c>
      <c r="AP461" s="134">
        <v>521</v>
      </c>
      <c r="AQ461" s="134">
        <v>354</v>
      </c>
      <c r="AR461" s="132">
        <f t="shared" ref="AR461:AR462" si="335">IFERROR(AQ461/AP461-1,0)</f>
        <v>-0.32053742802303264</v>
      </c>
      <c r="AS461" s="131">
        <v>521</v>
      </c>
      <c r="AT461" s="131">
        <v>593.94000000000005</v>
      </c>
      <c r="AU461" s="131">
        <v>354</v>
      </c>
      <c r="AV461" s="132">
        <f t="shared" ref="AV461:AV462" si="336">AU461/AT461*1</f>
        <v>0.59601979997979593</v>
      </c>
      <c r="AW461" s="132">
        <f t="shared" ref="AW461:AW462" si="337">AU461/AS461-1</f>
        <v>-0.32053742802303264</v>
      </c>
      <c r="AX461" s="134">
        <v>1352179</v>
      </c>
      <c r="AY461" s="134">
        <v>906764</v>
      </c>
      <c r="AZ461" s="132">
        <f t="shared" ref="AZ461:AZ462" si="338">IFERROR(AY461/AX461-1,0)</f>
        <v>-0.32940535239787039</v>
      </c>
      <c r="BA461" s="131">
        <v>1352179.0000000009</v>
      </c>
      <c r="BB461" s="131">
        <v>1556898.9006000001</v>
      </c>
      <c r="BC461" s="131">
        <v>906764.00000000023</v>
      </c>
      <c r="BD461" s="132">
        <f t="shared" ref="BD461:BD462" si="339">BC461/BB461*1</f>
        <v>0.58241675143488769</v>
      </c>
      <c r="BE461" s="132">
        <f t="shared" ref="BE461:BE462" si="340">BC461/BA461-1</f>
        <v>-0.32940535239787072</v>
      </c>
      <c r="BF461" s="131">
        <v>117</v>
      </c>
      <c r="BG461" s="131">
        <v>181.73470858895709</v>
      </c>
      <c r="BH461" s="131">
        <v>90</v>
      </c>
      <c r="BI461" s="132">
        <f t="shared" ref="BI461:BI462" si="341">BH461/BG461*1</f>
        <v>0.49522736024828201</v>
      </c>
      <c r="BJ461" s="132">
        <f t="shared" ref="BJ461:BJ462" si="342">BH461/BF461-1</f>
        <v>-0.23076923076923073</v>
      </c>
      <c r="BK461" s="134">
        <v>4516</v>
      </c>
      <c r="BL461" s="134">
        <v>203</v>
      </c>
      <c r="BM461" s="135">
        <f t="shared" ref="BM461:BM462" si="343">IFERROR(BL461/BK461,0)</f>
        <v>4.4951284322409212E-2</v>
      </c>
      <c r="BN461" s="134">
        <v>3590</v>
      </c>
      <c r="BO461" s="134">
        <v>147</v>
      </c>
      <c r="BP461" s="135">
        <f t="shared" ref="BP461:BP462" si="344">IFERROR(BO461/BN461,0)</f>
        <v>4.094707520891365E-2</v>
      </c>
      <c r="BQ461" s="135">
        <f t="shared" ref="BQ461:BQ462" si="345">IFERROR(BP461/BM461-1,0)</f>
        <v>-8.9078858899241165E-2</v>
      </c>
    </row>
    <row r="462" spans="1:73" x14ac:dyDescent="0.25">
      <c r="A462" s="122" t="s">
        <v>345</v>
      </c>
      <c r="B462" s="109" t="s">
        <v>358</v>
      </c>
      <c r="C462" s="107" t="s">
        <v>651</v>
      </c>
      <c r="D462" s="6" t="s">
        <v>595</v>
      </c>
      <c r="E462" s="6" t="s">
        <v>6</v>
      </c>
      <c r="F462" s="26">
        <v>1030</v>
      </c>
      <c r="G462" s="129">
        <f t="shared" si="266"/>
        <v>27.038083307234576</v>
      </c>
      <c r="H462" s="129">
        <f t="shared" si="267"/>
        <v>26.719683683056687</v>
      </c>
      <c r="I462" s="130">
        <f t="shared" si="307"/>
        <v>-1.1916294667058158E-2</v>
      </c>
      <c r="J462" s="137">
        <v>134</v>
      </c>
      <c r="K462" s="137">
        <v>157</v>
      </c>
      <c r="L462" s="130">
        <f t="shared" si="308"/>
        <v>0.17164179104477606</v>
      </c>
      <c r="M462" s="131">
        <v>134</v>
      </c>
      <c r="N462" s="131">
        <v>174.2</v>
      </c>
      <c r="O462" s="131">
        <v>157</v>
      </c>
      <c r="P462" s="132">
        <f t="shared" si="309"/>
        <v>0.90126291618828935</v>
      </c>
      <c r="Q462" s="132">
        <f t="shared" si="310"/>
        <v>0.17164179104477606</v>
      </c>
      <c r="R462" s="140">
        <f t="shared" si="311"/>
        <v>2.4179104477611939</v>
      </c>
      <c r="S462" s="140">
        <f t="shared" si="312"/>
        <v>2.089171974522293</v>
      </c>
      <c r="T462" s="132">
        <f t="shared" si="313"/>
        <v>-0.13595973893213809</v>
      </c>
      <c r="U462" s="133">
        <f t="shared" si="314"/>
        <v>2.4179104477611939</v>
      </c>
      <c r="V462" s="133">
        <f t="shared" si="315"/>
        <v>2.4179104477611939</v>
      </c>
      <c r="W462" s="133">
        <f t="shared" si="316"/>
        <v>2.089171974522293</v>
      </c>
      <c r="X462" s="132">
        <f t="shared" si="317"/>
        <v>0.86404026106786191</v>
      </c>
      <c r="Y462" s="132">
        <f t="shared" si="318"/>
        <v>-0.13595973893213809</v>
      </c>
      <c r="Z462" s="134">
        <f t="shared" si="319"/>
        <v>2664.5864197530864</v>
      </c>
      <c r="AA462" s="134">
        <f t="shared" si="320"/>
        <v>2601.0960365853657</v>
      </c>
      <c r="AB462" s="132">
        <f t="shared" si="321"/>
        <v>-2.3827481329580569E-2</v>
      </c>
      <c r="AC462" s="131">
        <f t="shared" si="322"/>
        <v>2664.5864197530864</v>
      </c>
      <c r="AD462" s="131">
        <f t="shared" si="323"/>
        <v>2691.2322839506173</v>
      </c>
      <c r="AE462" s="131">
        <f t="shared" si="324"/>
        <v>2601.0960365853657</v>
      </c>
      <c r="AF462" s="132">
        <f t="shared" si="325"/>
        <v>0.96650744422813795</v>
      </c>
      <c r="AG462" s="132">
        <f t="shared" si="326"/>
        <v>-2.3827481329580569E-2</v>
      </c>
      <c r="AH462" s="134">
        <f t="shared" si="327"/>
        <v>6442.7313432835817</v>
      </c>
      <c r="AI462" s="134">
        <f t="shared" si="328"/>
        <v>5434.1369426751589</v>
      </c>
      <c r="AJ462" s="132">
        <f t="shared" si="329"/>
        <v>-0.15654764212073846</v>
      </c>
      <c r="AK462" s="131">
        <f t="shared" si="330"/>
        <v>6442.7313432835817</v>
      </c>
      <c r="AL462" s="131">
        <f t="shared" si="331"/>
        <v>6507.1586567164177</v>
      </c>
      <c r="AM462" s="131">
        <f t="shared" si="332"/>
        <v>5434.1369426751589</v>
      </c>
      <c r="AN462" s="132">
        <f t="shared" si="333"/>
        <v>0.83510134443491235</v>
      </c>
      <c r="AO462" s="132">
        <f t="shared" si="334"/>
        <v>-0.15654764212073846</v>
      </c>
      <c r="AP462" s="134">
        <v>324</v>
      </c>
      <c r="AQ462" s="134">
        <v>328</v>
      </c>
      <c r="AR462" s="132">
        <f t="shared" si="335"/>
        <v>1.2345679012345734E-2</v>
      </c>
      <c r="AS462" s="131">
        <v>324</v>
      </c>
      <c r="AT462" s="131">
        <v>421.2</v>
      </c>
      <c r="AU462" s="131">
        <v>328</v>
      </c>
      <c r="AV462" s="132">
        <f t="shared" si="336"/>
        <v>0.77872744539411209</v>
      </c>
      <c r="AW462" s="132">
        <f t="shared" si="337"/>
        <v>1.2345679012345734E-2</v>
      </c>
      <c r="AX462" s="134">
        <v>863326</v>
      </c>
      <c r="AY462" s="134">
        <v>853159.49999999988</v>
      </c>
      <c r="AZ462" s="132">
        <f t="shared" si="338"/>
        <v>-1.1775968753402699E-2</v>
      </c>
      <c r="BA462" s="131">
        <v>863326</v>
      </c>
      <c r="BB462" s="131">
        <v>1133547.0379999999</v>
      </c>
      <c r="BC462" s="131">
        <v>853159.5</v>
      </c>
      <c r="BD462" s="132">
        <f t="shared" si="339"/>
        <v>0.75264587299817021</v>
      </c>
      <c r="BE462" s="132">
        <f t="shared" si="340"/>
        <v>-1.1775968753402588E-2</v>
      </c>
      <c r="BF462" s="131">
        <v>82</v>
      </c>
      <c r="BG462" s="131">
        <v>134.25749999999999</v>
      </c>
      <c r="BH462" s="131">
        <v>80</v>
      </c>
      <c r="BI462" s="132">
        <f t="shared" si="341"/>
        <v>0.59586987691562854</v>
      </c>
      <c r="BJ462" s="132">
        <f t="shared" si="342"/>
        <v>-2.4390243902439046E-2</v>
      </c>
      <c r="BK462" s="134">
        <v>2219</v>
      </c>
      <c r="BL462" s="134">
        <v>134</v>
      </c>
      <c r="BM462" s="135">
        <f t="shared" si="343"/>
        <v>6.0387561964849033E-2</v>
      </c>
      <c r="BN462" s="134">
        <v>1810</v>
      </c>
      <c r="BO462" s="134">
        <v>157</v>
      </c>
      <c r="BP462" s="135">
        <f t="shared" si="344"/>
        <v>8.6740331491712702E-2</v>
      </c>
      <c r="BQ462" s="135">
        <f t="shared" si="345"/>
        <v>0.43639399686649605</v>
      </c>
    </row>
    <row r="463" spans="1:73" x14ac:dyDescent="0.25">
      <c r="A463" s="122" t="s">
        <v>345</v>
      </c>
      <c r="B463" s="109" t="s">
        <v>671</v>
      </c>
      <c r="C463" s="107" t="s">
        <v>651</v>
      </c>
      <c r="D463" s="6" t="s">
        <v>595</v>
      </c>
      <c r="E463" s="6" t="s">
        <v>6</v>
      </c>
      <c r="F463" s="26">
        <v>160</v>
      </c>
      <c r="G463" s="129">
        <f t="shared" si="266"/>
        <v>125.78568548387096</v>
      </c>
      <c r="H463" s="129">
        <f t="shared" si="267"/>
        <v>95.015120967741936</v>
      </c>
      <c r="I463" s="130">
        <f t="shared" ref="I463:I467" si="346">IFERROR((H463-G463)/H463,0)</f>
        <v>-0.32384913267200677</v>
      </c>
      <c r="J463" s="137">
        <v>133</v>
      </c>
      <c r="K463" s="137">
        <v>88</v>
      </c>
      <c r="L463" s="130">
        <f t="shared" ref="L463:L467" si="347">IFERROR(K463/J463-1,0)</f>
        <v>-0.33834586466165417</v>
      </c>
      <c r="M463" s="131">
        <v>133</v>
      </c>
      <c r="N463" s="131">
        <v>152.94999999999999</v>
      </c>
      <c r="O463" s="131">
        <v>88</v>
      </c>
      <c r="P463" s="132">
        <f t="shared" ref="P463:P467" si="348">O463/N463*1</f>
        <v>0.57535142203334422</v>
      </c>
      <c r="Q463" s="132">
        <f t="shared" ref="Q463:Q467" si="349">O463/M463-1</f>
        <v>-0.33834586466165417</v>
      </c>
      <c r="R463" s="140">
        <f t="shared" ref="R463:R467" si="350">AP463/J463</f>
        <v>1.9022556390977443</v>
      </c>
      <c r="S463" s="140">
        <f t="shared" ref="S463:S467" si="351">AQ463/K463</f>
        <v>1.9886363636363635</v>
      </c>
      <c r="T463" s="132">
        <f t="shared" ref="T463:T467" si="352">IFERROR(S463/R463-1,0)</f>
        <v>4.5409629895795778E-2</v>
      </c>
      <c r="U463" s="133">
        <f t="shared" ref="U463:U467" si="353">AS463/M463</f>
        <v>1.9022556390977443</v>
      </c>
      <c r="V463" s="133">
        <f t="shared" ref="V463:V467" si="354">AT463/N463</f>
        <v>1.9022556390977445</v>
      </c>
      <c r="W463" s="133">
        <f t="shared" ref="W463:W467" si="355">AU463/O463</f>
        <v>1.9886363636363635</v>
      </c>
      <c r="X463" s="132">
        <f t="shared" ref="X463:X467" si="356">W463/V463*1</f>
        <v>1.0454096298957958</v>
      </c>
      <c r="Y463" s="132">
        <f t="shared" ref="Y463:Y467" si="357">W463/U463-1</f>
        <v>4.5409629895795778E-2</v>
      </c>
      <c r="Z463" s="134">
        <f t="shared" ref="Z463:Z467" si="358">AX463/AP463</f>
        <v>2465.9960474308295</v>
      </c>
      <c r="AA463" s="134">
        <f t="shared" ref="AA463:AA467" si="359">AY463/AQ463</f>
        <v>2693</v>
      </c>
      <c r="AB463" s="132">
        <f t="shared" ref="AB463:AB467" si="360">IFERROR(AA463/Z463-1,0)</f>
        <v>9.2053656292625519E-2</v>
      </c>
      <c r="AC463" s="131">
        <f t="shared" ref="AC463:AC467" si="361">BA463/AS463</f>
        <v>2465.99604743083</v>
      </c>
      <c r="AD463" s="131">
        <f t="shared" ref="AD463:AD467" si="362">BB463/AT463</f>
        <v>2490.6560079051383</v>
      </c>
      <c r="AE463" s="131">
        <f t="shared" ref="AE463:AE467" si="363">BC463/AU463</f>
        <v>2693</v>
      </c>
      <c r="AF463" s="132">
        <f t="shared" ref="AF463:AF467" si="364">AE463/AD463*1</f>
        <v>1.0812412438540844</v>
      </c>
      <c r="AG463" s="132">
        <f t="shared" ref="AG463:AG467" si="365">AE463/AC463-1</f>
        <v>9.2053656292625297E-2</v>
      </c>
      <c r="AH463" s="134">
        <f t="shared" ref="AH463:AH467" si="366">Z463*R463</f>
        <v>4690.954887218044</v>
      </c>
      <c r="AI463" s="134">
        <f t="shared" ref="AI463:AI467" si="367">AA463*S463</f>
        <v>5355.397727272727</v>
      </c>
      <c r="AJ463" s="132">
        <f t="shared" ref="AJ463:AJ467" si="368">IFERROR(AI463/AH463-1,0)</f>
        <v>0.14164340865122438</v>
      </c>
      <c r="AK463" s="131">
        <f t="shared" ref="AK463:AK467" si="369">AC463*U463</f>
        <v>4690.9548872180449</v>
      </c>
      <c r="AL463" s="131">
        <f t="shared" ref="AL463:AL467" si="370">AD463*V463</f>
        <v>4737.8644360902263</v>
      </c>
      <c r="AM463" s="131">
        <f t="shared" ref="AM463:AM467" si="371">AE463*W463</f>
        <v>5355.397727272727</v>
      </c>
      <c r="AN463" s="132">
        <f t="shared" ref="AN463:AN467" si="372">AM463/AL463*1</f>
        <v>1.1303400085655682</v>
      </c>
      <c r="AO463" s="132">
        <f t="shared" ref="AO463:AO467" si="373">AM463/AK463-1</f>
        <v>0.14164340865122416</v>
      </c>
      <c r="AP463" s="134">
        <v>253</v>
      </c>
      <c r="AQ463" s="134">
        <v>175</v>
      </c>
      <c r="AR463" s="132">
        <f t="shared" ref="AR463:AR467" si="374">IFERROR(AQ463/AP463-1,0)</f>
        <v>-0.30830039525691699</v>
      </c>
      <c r="AS463" s="131">
        <v>253</v>
      </c>
      <c r="AT463" s="131">
        <v>290.95</v>
      </c>
      <c r="AU463" s="131">
        <v>175</v>
      </c>
      <c r="AV463" s="132">
        <f t="shared" ref="AV463:AV467" si="375">AU463/AT463*1</f>
        <v>0.60147791716789833</v>
      </c>
      <c r="AW463" s="132">
        <f t="shared" ref="AW463:AW467" si="376">AU463/AS463-1</f>
        <v>-0.30830039525691699</v>
      </c>
      <c r="AX463" s="134">
        <v>623896.99999999988</v>
      </c>
      <c r="AY463" s="134">
        <v>471275</v>
      </c>
      <c r="AZ463" s="132">
        <f t="shared" ref="AZ463:AZ467" si="377">IFERROR(AY463/AX463-1,0)</f>
        <v>-0.24462691758415234</v>
      </c>
      <c r="BA463" s="131">
        <v>623897</v>
      </c>
      <c r="BB463" s="131">
        <v>724656.36549999996</v>
      </c>
      <c r="BC463" s="131">
        <v>471275</v>
      </c>
      <c r="BD463" s="132">
        <f t="shared" ref="BD463:BD467" si="378">BC463/BB463*1</f>
        <v>0.65034273130938225</v>
      </c>
      <c r="BE463" s="132">
        <f t="shared" ref="BE463:BE467" si="379">BC463/BA463-1</f>
        <v>-0.24462691758415256</v>
      </c>
      <c r="BF463" s="131">
        <v>36</v>
      </c>
      <c r="BG463" s="131">
        <v>69.827999999999975</v>
      </c>
      <c r="BH463" s="131">
        <v>30</v>
      </c>
      <c r="BI463" s="132">
        <f t="shared" ref="BI463:BI467" si="380">BH463/BG463*1</f>
        <v>0.42962708369135605</v>
      </c>
      <c r="BJ463" s="132">
        <f t="shared" ref="BJ463:BJ467" si="381">BH463/BF463-1</f>
        <v>-0.16666666666666663</v>
      </c>
      <c r="BK463" s="134">
        <v>0</v>
      </c>
      <c r="BL463" s="134">
        <v>0</v>
      </c>
      <c r="BM463" s="135">
        <f t="shared" ref="BM463:BM467" si="382">IFERROR(BL463/BK463,0)</f>
        <v>0</v>
      </c>
      <c r="BN463" s="134">
        <v>0</v>
      </c>
      <c r="BO463" s="134">
        <v>0</v>
      </c>
      <c r="BP463" s="135">
        <f t="shared" ref="BP463:BP467" si="383">IFERROR(BO463/BN463,0)</f>
        <v>0</v>
      </c>
      <c r="BQ463" s="135">
        <f t="shared" ref="BQ463:BQ467" si="384">IFERROR(BP463/BM463-1,0)</f>
        <v>0</v>
      </c>
    </row>
    <row r="464" spans="1:73" x14ac:dyDescent="0.25">
      <c r="A464" s="122" t="s">
        <v>345</v>
      </c>
      <c r="B464" s="109" t="s">
        <v>359</v>
      </c>
      <c r="C464" s="107" t="s">
        <v>651</v>
      </c>
      <c r="D464" s="6" t="s">
        <v>595</v>
      </c>
      <c r="E464" s="6" t="s">
        <v>6</v>
      </c>
      <c r="F464" s="26">
        <v>1000</v>
      </c>
      <c r="G464" s="129">
        <f t="shared" si="266"/>
        <v>21.647391290322581</v>
      </c>
      <c r="H464" s="129">
        <f t="shared" si="267"/>
        <v>17.595808387096778</v>
      </c>
      <c r="I464" s="130">
        <f t="shared" si="346"/>
        <v>-0.23025841234989117</v>
      </c>
      <c r="J464" s="137">
        <v>105</v>
      </c>
      <c r="K464" s="137">
        <v>71</v>
      </c>
      <c r="L464" s="130">
        <f t="shared" si="347"/>
        <v>-0.32380952380952377</v>
      </c>
      <c r="M464" s="131">
        <v>105</v>
      </c>
      <c r="N464" s="131">
        <v>132.08000000000001</v>
      </c>
      <c r="O464" s="131">
        <v>71</v>
      </c>
      <c r="P464" s="132">
        <f t="shared" si="348"/>
        <v>0.53755299818291935</v>
      </c>
      <c r="Q464" s="132">
        <f t="shared" si="349"/>
        <v>-0.32380952380952377</v>
      </c>
      <c r="R464" s="140">
        <f t="shared" si="350"/>
        <v>2.323809523809524</v>
      </c>
      <c r="S464" s="140">
        <f t="shared" si="351"/>
        <v>2.859154929577465</v>
      </c>
      <c r="T464" s="132">
        <f t="shared" si="352"/>
        <v>0.23037404756407298</v>
      </c>
      <c r="U464" s="133">
        <f t="shared" si="353"/>
        <v>2.323809523809524</v>
      </c>
      <c r="V464" s="133">
        <f t="shared" si="354"/>
        <v>2.3653846153846154</v>
      </c>
      <c r="W464" s="133">
        <f t="shared" si="355"/>
        <v>2.859154929577465</v>
      </c>
      <c r="X464" s="132">
        <f t="shared" si="356"/>
        <v>1.2087484255124241</v>
      </c>
      <c r="Y464" s="132">
        <f t="shared" si="357"/>
        <v>0.23037404756407298</v>
      </c>
      <c r="Z464" s="134">
        <f t="shared" si="358"/>
        <v>2750.2833196721317</v>
      </c>
      <c r="AA464" s="134">
        <f t="shared" si="359"/>
        <v>2687.0446305418718</v>
      </c>
      <c r="AB464" s="132">
        <f t="shared" si="360"/>
        <v>-2.2993518041551697E-2</v>
      </c>
      <c r="AC464" s="131">
        <f t="shared" si="361"/>
        <v>2750.2833196721313</v>
      </c>
      <c r="AD464" s="131">
        <f t="shared" si="362"/>
        <v>2779.1586991869917</v>
      </c>
      <c r="AE464" s="131">
        <f t="shared" si="363"/>
        <v>2687.0446305418723</v>
      </c>
      <c r="AF464" s="132">
        <f t="shared" si="364"/>
        <v>0.96685541251312268</v>
      </c>
      <c r="AG464" s="132">
        <f t="shared" si="365"/>
        <v>-2.2993518041551364E-2</v>
      </c>
      <c r="AH464" s="134">
        <f t="shared" si="366"/>
        <v>6391.1345714285735</v>
      </c>
      <c r="AI464" s="134">
        <f t="shared" si="367"/>
        <v>7682.6769014084512</v>
      </c>
      <c r="AJ464" s="132">
        <f t="shared" si="368"/>
        <v>0.20208341970355148</v>
      </c>
      <c r="AK464" s="131">
        <f t="shared" si="369"/>
        <v>6391.1345714285726</v>
      </c>
      <c r="AL464" s="131">
        <f t="shared" si="370"/>
        <v>6573.7792307692307</v>
      </c>
      <c r="AM464" s="131">
        <f t="shared" si="371"/>
        <v>7682.6769014084521</v>
      </c>
      <c r="AN464" s="132">
        <f t="shared" si="372"/>
        <v>1.1686849575734024</v>
      </c>
      <c r="AO464" s="132">
        <f t="shared" si="373"/>
        <v>0.2020834197035517</v>
      </c>
      <c r="AP464" s="134">
        <v>244</v>
      </c>
      <c r="AQ464" s="134">
        <v>203</v>
      </c>
      <c r="AR464" s="132">
        <f t="shared" si="374"/>
        <v>-0.16803278688524592</v>
      </c>
      <c r="AS464" s="131">
        <v>244</v>
      </c>
      <c r="AT464" s="131">
        <v>312.42</v>
      </c>
      <c r="AU464" s="131">
        <v>203</v>
      </c>
      <c r="AV464" s="132">
        <f t="shared" si="375"/>
        <v>0.64976634018308688</v>
      </c>
      <c r="AW464" s="132">
        <f t="shared" si="376"/>
        <v>-0.16803278688524592</v>
      </c>
      <c r="AX464" s="134">
        <v>671069.13000000012</v>
      </c>
      <c r="AY464" s="134">
        <v>545470.05999999994</v>
      </c>
      <c r="AZ464" s="132">
        <f t="shared" si="377"/>
        <v>-0.18716264000997951</v>
      </c>
      <c r="BA464" s="131">
        <v>671069.13</v>
      </c>
      <c r="BB464" s="131">
        <v>868264.76080000005</v>
      </c>
      <c r="BC464" s="131">
        <v>545470.06000000006</v>
      </c>
      <c r="BD464" s="132">
        <f t="shared" si="378"/>
        <v>0.62823010287486036</v>
      </c>
      <c r="BE464" s="132">
        <f t="shared" si="379"/>
        <v>-0.18716264000997918</v>
      </c>
      <c r="BF464" s="131">
        <v>72</v>
      </c>
      <c r="BG464" s="131">
        <v>109.34699999999999</v>
      </c>
      <c r="BH464" s="131">
        <v>59</v>
      </c>
      <c r="BI464" s="132">
        <f t="shared" si="380"/>
        <v>0.53956670050390043</v>
      </c>
      <c r="BJ464" s="132">
        <f t="shared" si="381"/>
        <v>-0.18055555555555558</v>
      </c>
      <c r="BK464" s="134">
        <v>1736</v>
      </c>
      <c r="BL464" s="134">
        <v>105</v>
      </c>
      <c r="BM464" s="135">
        <f t="shared" si="382"/>
        <v>6.0483870967741937E-2</v>
      </c>
      <c r="BN464" s="134">
        <v>1797</v>
      </c>
      <c r="BO464" s="134">
        <v>71</v>
      </c>
      <c r="BP464" s="135">
        <f t="shared" si="383"/>
        <v>3.9510294936004449E-2</v>
      </c>
      <c r="BQ464" s="135">
        <f t="shared" si="384"/>
        <v>-0.34676312372472651</v>
      </c>
    </row>
    <row r="465" spans="1:69" x14ac:dyDescent="0.25">
      <c r="A465" s="122" t="s">
        <v>148</v>
      </c>
      <c r="B465" s="109" t="s">
        <v>193</v>
      </c>
      <c r="C465" s="107" t="s">
        <v>651</v>
      </c>
      <c r="D465" s="6" t="s">
        <v>595</v>
      </c>
      <c r="E465" s="6" t="s">
        <v>37</v>
      </c>
      <c r="F465" s="26">
        <v>680</v>
      </c>
      <c r="G465" s="129">
        <f t="shared" si="266"/>
        <v>15.012879506641365</v>
      </c>
      <c r="H465" s="129">
        <f t="shared" si="267"/>
        <v>9.4262571157495252</v>
      </c>
      <c r="I465" s="130">
        <f t="shared" si="346"/>
        <v>-0.59266603088490244</v>
      </c>
      <c r="J465" s="137">
        <v>96</v>
      </c>
      <c r="K465" s="137">
        <v>64</v>
      </c>
      <c r="L465" s="130">
        <f t="shared" si="347"/>
        <v>-0.33333333333333337</v>
      </c>
      <c r="M465" s="131">
        <v>96</v>
      </c>
      <c r="N465" s="131">
        <v>114.48</v>
      </c>
      <c r="O465" s="131">
        <v>64</v>
      </c>
      <c r="P465" s="132">
        <f t="shared" si="348"/>
        <v>0.55904961565338918</v>
      </c>
      <c r="Q465" s="132">
        <f t="shared" si="349"/>
        <v>-0.33333333333333337</v>
      </c>
      <c r="R465" s="140">
        <f t="shared" si="350"/>
        <v>2.15625</v>
      </c>
      <c r="S465" s="140">
        <f t="shared" si="351"/>
        <v>2.171875</v>
      </c>
      <c r="T465" s="132">
        <f t="shared" si="352"/>
        <v>7.2463768115942351E-3</v>
      </c>
      <c r="U465" s="133">
        <f t="shared" si="353"/>
        <v>2.15625</v>
      </c>
      <c r="V465" s="133">
        <f t="shared" si="354"/>
        <v>1.9166666666666674</v>
      </c>
      <c r="W465" s="133">
        <f t="shared" si="355"/>
        <v>2.171875</v>
      </c>
      <c r="X465" s="132">
        <f t="shared" si="356"/>
        <v>1.133152173913043</v>
      </c>
      <c r="Y465" s="132">
        <f t="shared" si="357"/>
        <v>7.2463768115942351E-3</v>
      </c>
      <c r="Z465" s="134">
        <f t="shared" si="358"/>
        <v>1528.8478260869565</v>
      </c>
      <c r="AA465" s="134">
        <f t="shared" si="359"/>
        <v>1429.5359712230215</v>
      </c>
      <c r="AB465" s="132">
        <f t="shared" si="360"/>
        <v>-6.4958626469791225E-2</v>
      </c>
      <c r="AC465" s="131">
        <f t="shared" si="361"/>
        <v>1528.8478260869565</v>
      </c>
      <c r="AD465" s="131">
        <f t="shared" si="362"/>
        <v>1544.1363043478252</v>
      </c>
      <c r="AE465" s="131">
        <f t="shared" si="363"/>
        <v>1429.5359712230215</v>
      </c>
      <c r="AF465" s="132">
        <f t="shared" si="364"/>
        <v>0.92578353814872205</v>
      </c>
      <c r="AG465" s="132">
        <f t="shared" si="365"/>
        <v>-6.4958626469791225E-2</v>
      </c>
      <c r="AH465" s="134">
        <f t="shared" si="366"/>
        <v>3296.578125</v>
      </c>
      <c r="AI465" s="134">
        <f t="shared" si="367"/>
        <v>3104.7734375</v>
      </c>
      <c r="AJ465" s="132">
        <f t="shared" si="368"/>
        <v>-5.8182964342760712E-2</v>
      </c>
      <c r="AK465" s="131">
        <f t="shared" si="369"/>
        <v>3296.578125</v>
      </c>
      <c r="AL465" s="131">
        <f t="shared" si="370"/>
        <v>2959.5945833333326</v>
      </c>
      <c r="AM465" s="131">
        <f t="shared" si="371"/>
        <v>3104.7734375</v>
      </c>
      <c r="AN465" s="132">
        <f t="shared" si="372"/>
        <v>1.0490536288261332</v>
      </c>
      <c r="AO465" s="132">
        <f t="shared" si="373"/>
        <v>-5.8182964342760712E-2</v>
      </c>
      <c r="AP465" s="134">
        <v>207</v>
      </c>
      <c r="AQ465" s="134">
        <v>139</v>
      </c>
      <c r="AR465" s="132">
        <f t="shared" si="374"/>
        <v>-0.32850241545893721</v>
      </c>
      <c r="AS465" s="131">
        <v>207</v>
      </c>
      <c r="AT465" s="131">
        <v>219.4200000000001</v>
      </c>
      <c r="AU465" s="131">
        <v>139</v>
      </c>
      <c r="AV465" s="132">
        <f t="shared" si="375"/>
        <v>0.6334882873028892</v>
      </c>
      <c r="AW465" s="132">
        <f t="shared" si="376"/>
        <v>-0.32850241545893721</v>
      </c>
      <c r="AX465" s="134">
        <v>316471.5</v>
      </c>
      <c r="AY465" s="134">
        <v>198705.5</v>
      </c>
      <c r="AZ465" s="132">
        <f t="shared" si="377"/>
        <v>-0.37212197622850718</v>
      </c>
      <c r="BA465" s="131">
        <v>316471.5</v>
      </c>
      <c r="BB465" s="131">
        <v>338814.38789999997</v>
      </c>
      <c r="BC465" s="131">
        <v>198705.5</v>
      </c>
      <c r="BD465" s="132">
        <f t="shared" si="378"/>
        <v>0.58647302799504286</v>
      </c>
      <c r="BE465" s="132">
        <f t="shared" si="379"/>
        <v>-0.37212197622850718</v>
      </c>
      <c r="BF465" s="131">
        <v>73</v>
      </c>
      <c r="BG465" s="131">
        <v>79.701400000000035</v>
      </c>
      <c r="BH465" s="131">
        <v>50</v>
      </c>
      <c r="BI465" s="132">
        <f t="shared" si="380"/>
        <v>0.62734155234412414</v>
      </c>
      <c r="BJ465" s="132">
        <f t="shared" si="381"/>
        <v>-0.31506849315068497</v>
      </c>
      <c r="BK465" s="134">
        <v>978</v>
      </c>
      <c r="BL465" s="134">
        <v>96</v>
      </c>
      <c r="BM465" s="135">
        <f t="shared" si="382"/>
        <v>9.815950920245399E-2</v>
      </c>
      <c r="BN465" s="134">
        <v>641</v>
      </c>
      <c r="BO465" s="134">
        <v>64</v>
      </c>
      <c r="BP465" s="135">
        <f t="shared" si="383"/>
        <v>9.9843993759750393E-2</v>
      </c>
      <c r="BQ465" s="135">
        <f t="shared" si="384"/>
        <v>1.7160686427457161E-2</v>
      </c>
    </row>
    <row r="466" spans="1:69" x14ac:dyDescent="0.25">
      <c r="A466" s="122" t="s">
        <v>211</v>
      </c>
      <c r="B466" s="109" t="s">
        <v>213</v>
      </c>
      <c r="C466" s="107" t="s">
        <v>651</v>
      </c>
      <c r="D466" s="6" t="s">
        <v>595</v>
      </c>
      <c r="E466" s="6" t="s">
        <v>43</v>
      </c>
      <c r="F466" s="26">
        <v>760</v>
      </c>
      <c r="G466" s="129">
        <f t="shared" si="266"/>
        <v>10.620394736842105</v>
      </c>
      <c r="H466" s="129">
        <f t="shared" si="267"/>
        <v>15.726252122241082</v>
      </c>
      <c r="I466" s="130">
        <f t="shared" si="346"/>
        <v>0.32467096074200308</v>
      </c>
      <c r="J466" s="137">
        <v>59</v>
      </c>
      <c r="K466" s="137">
        <v>93</v>
      </c>
      <c r="L466" s="130">
        <f t="shared" si="347"/>
        <v>0.57627118644067798</v>
      </c>
      <c r="M466" s="131">
        <v>59</v>
      </c>
      <c r="N466" s="131">
        <v>81.000040102079254</v>
      </c>
      <c r="O466" s="131">
        <v>93</v>
      </c>
      <c r="P466" s="132">
        <f t="shared" si="348"/>
        <v>1.1481475797147502</v>
      </c>
      <c r="Q466" s="132">
        <f t="shared" si="349"/>
        <v>0.57627118644067798</v>
      </c>
      <c r="R466" s="140">
        <f t="shared" si="350"/>
        <v>1.8305084745762712</v>
      </c>
      <c r="S466" s="140">
        <f t="shared" si="351"/>
        <v>1.8387096774193548</v>
      </c>
      <c r="T466" s="132">
        <f t="shared" si="352"/>
        <v>4.4802867383511025E-3</v>
      </c>
      <c r="U466" s="133">
        <f t="shared" si="353"/>
        <v>1.8305084745762712</v>
      </c>
      <c r="V466" s="133">
        <f t="shared" si="354"/>
        <v>1.9099999999999979</v>
      </c>
      <c r="W466" s="133">
        <f t="shared" si="355"/>
        <v>1.8387096774193548</v>
      </c>
      <c r="X466" s="132">
        <f t="shared" si="356"/>
        <v>0.96267522377976789</v>
      </c>
      <c r="Y466" s="132">
        <f t="shared" si="357"/>
        <v>4.4802867383511025E-3</v>
      </c>
      <c r="Z466" s="134">
        <f t="shared" si="358"/>
        <v>2316.8194444444443</v>
      </c>
      <c r="AA466" s="134">
        <f t="shared" si="359"/>
        <v>2166.7280701754385</v>
      </c>
      <c r="AB466" s="132">
        <f t="shared" si="360"/>
        <v>-6.4783371284678037E-2</v>
      </c>
      <c r="AC466" s="131">
        <f t="shared" si="361"/>
        <v>2316.8194444444443</v>
      </c>
      <c r="AD466" s="131">
        <f t="shared" si="362"/>
        <v>2613.5854166666677</v>
      </c>
      <c r="AE466" s="131">
        <f t="shared" si="363"/>
        <v>2166.728070175438</v>
      </c>
      <c r="AF466" s="132">
        <f t="shared" si="364"/>
        <v>0.82902516074598176</v>
      </c>
      <c r="AG466" s="132">
        <f t="shared" si="365"/>
        <v>-6.4783371284678259E-2</v>
      </c>
      <c r="AH466" s="134">
        <f t="shared" si="366"/>
        <v>4240.9576271186443</v>
      </c>
      <c r="AI466" s="134">
        <f t="shared" si="367"/>
        <v>3983.9838709677415</v>
      </c>
      <c r="AJ466" s="132">
        <f t="shared" si="368"/>
        <v>-6.0593332625559326E-2</v>
      </c>
      <c r="AK466" s="131">
        <f t="shared" si="369"/>
        <v>4240.9576271186443</v>
      </c>
      <c r="AL466" s="131">
        <f t="shared" si="370"/>
        <v>4991.9481458333303</v>
      </c>
      <c r="AM466" s="131">
        <f t="shared" si="371"/>
        <v>3983.9838709677406</v>
      </c>
      <c r="AN466" s="132">
        <f t="shared" si="372"/>
        <v>0.79808198214019599</v>
      </c>
      <c r="AO466" s="132">
        <f t="shared" si="373"/>
        <v>-6.0593332625559548E-2</v>
      </c>
      <c r="AP466" s="134">
        <v>108</v>
      </c>
      <c r="AQ466" s="134">
        <v>171</v>
      </c>
      <c r="AR466" s="132">
        <f t="shared" si="374"/>
        <v>0.58333333333333326</v>
      </c>
      <c r="AS466" s="131">
        <v>108</v>
      </c>
      <c r="AT466" s="131">
        <v>154.71007659497121</v>
      </c>
      <c r="AU466" s="131">
        <v>171</v>
      </c>
      <c r="AV466" s="132">
        <f t="shared" si="375"/>
        <v>1.1052932282340961</v>
      </c>
      <c r="AW466" s="132">
        <f t="shared" si="376"/>
        <v>0.58333333333333326</v>
      </c>
      <c r="AX466" s="134">
        <v>250216.5</v>
      </c>
      <c r="AY466" s="134">
        <v>370510.5</v>
      </c>
      <c r="AZ466" s="132">
        <f t="shared" si="377"/>
        <v>0.48075966213259314</v>
      </c>
      <c r="BA466" s="131">
        <v>250216.5</v>
      </c>
      <c r="BB466" s="131">
        <v>404347.99999999988</v>
      </c>
      <c r="BC466" s="131">
        <v>370510.49999999988</v>
      </c>
      <c r="BD466" s="132">
        <f t="shared" si="378"/>
        <v>0.91631589620821663</v>
      </c>
      <c r="BE466" s="132">
        <f t="shared" si="379"/>
        <v>0.48075966213259269</v>
      </c>
      <c r="BF466" s="131">
        <v>25</v>
      </c>
      <c r="BG466" s="131">
        <v>37.72466807384636</v>
      </c>
      <c r="BH466" s="131">
        <v>39</v>
      </c>
      <c r="BI466" s="132">
        <f t="shared" si="380"/>
        <v>1.0338063127197612</v>
      </c>
      <c r="BJ466" s="132">
        <f t="shared" si="381"/>
        <v>0.56000000000000005</v>
      </c>
      <c r="BK466" s="134">
        <v>515</v>
      </c>
      <c r="BL466" s="134">
        <v>59</v>
      </c>
      <c r="BM466" s="135">
        <f t="shared" si="382"/>
        <v>0.1145631067961165</v>
      </c>
      <c r="BN466" s="134">
        <v>811</v>
      </c>
      <c r="BO466" s="134">
        <v>93</v>
      </c>
      <c r="BP466" s="135">
        <f t="shared" si="383"/>
        <v>0.11467324290998766</v>
      </c>
      <c r="BQ466" s="135">
        <f t="shared" si="384"/>
        <v>9.6135760412963123E-4</v>
      </c>
    </row>
    <row r="467" spans="1:69" x14ac:dyDescent="0.25">
      <c r="A467" s="122" t="s">
        <v>232</v>
      </c>
      <c r="B467" s="109" t="s">
        <v>252</v>
      </c>
      <c r="C467" s="107" t="s">
        <v>651</v>
      </c>
      <c r="D467" s="6" t="s">
        <v>595</v>
      </c>
      <c r="E467" s="6" t="s">
        <v>37</v>
      </c>
      <c r="F467" s="26">
        <v>735</v>
      </c>
      <c r="G467" s="129">
        <f t="shared" si="266"/>
        <v>28.759030063638356</v>
      </c>
      <c r="H467" s="129">
        <f t="shared" si="267"/>
        <v>45.272218564845296</v>
      </c>
      <c r="I467" s="130">
        <f t="shared" si="346"/>
        <v>0.36475324215786792</v>
      </c>
      <c r="J467" s="137">
        <v>226</v>
      </c>
      <c r="K467" s="137">
        <v>276</v>
      </c>
      <c r="L467" s="130">
        <f t="shared" si="347"/>
        <v>0.22123893805309724</v>
      </c>
      <c r="M467" s="131">
        <v>226</v>
      </c>
      <c r="N467" s="131">
        <v>434.16</v>
      </c>
      <c r="O467" s="131">
        <v>276</v>
      </c>
      <c r="P467" s="132">
        <f t="shared" si="348"/>
        <v>0.63571033720287451</v>
      </c>
      <c r="Q467" s="132">
        <f t="shared" si="349"/>
        <v>0.22123893805309724</v>
      </c>
      <c r="R467" s="140">
        <f t="shared" si="350"/>
        <v>1.9955752212389382</v>
      </c>
      <c r="S467" s="140">
        <f t="shared" si="351"/>
        <v>2.5072463768115942</v>
      </c>
      <c r="T467" s="132">
        <f t="shared" si="352"/>
        <v>0.25640284070824904</v>
      </c>
      <c r="U467" s="133">
        <f t="shared" si="353"/>
        <v>1.9955752212389382</v>
      </c>
      <c r="V467" s="133">
        <f t="shared" si="354"/>
        <v>1.3919753086419755</v>
      </c>
      <c r="W467" s="133">
        <f t="shared" si="355"/>
        <v>2.5072463768115942</v>
      </c>
      <c r="X467" s="132">
        <f t="shared" si="356"/>
        <v>1.801214691988817</v>
      </c>
      <c r="Y467" s="132">
        <f t="shared" si="357"/>
        <v>0.25640284070824904</v>
      </c>
      <c r="Z467" s="134">
        <f t="shared" si="358"/>
        <v>1452.9368070953437</v>
      </c>
      <c r="AA467" s="134">
        <f t="shared" si="359"/>
        <v>1490.6466763005781</v>
      </c>
      <c r="AB467" s="132">
        <f t="shared" si="360"/>
        <v>2.5954239042661698E-2</v>
      </c>
      <c r="AC467" s="131">
        <f t="shared" si="361"/>
        <v>1452.9368070953437</v>
      </c>
      <c r="AD467" s="131">
        <f t="shared" si="362"/>
        <v>1467.4661751662966</v>
      </c>
      <c r="AE467" s="131">
        <f t="shared" si="363"/>
        <v>1490.6466763005781</v>
      </c>
      <c r="AF467" s="132">
        <f t="shared" si="364"/>
        <v>1.0157962762798636</v>
      </c>
      <c r="AG467" s="132">
        <f t="shared" si="365"/>
        <v>2.5954239042661698E-2</v>
      </c>
      <c r="AH467" s="134">
        <f t="shared" si="366"/>
        <v>2899.4446902654868</v>
      </c>
      <c r="AI467" s="134">
        <f t="shared" si="367"/>
        <v>3737.4184782608695</v>
      </c>
      <c r="AJ467" s="132">
        <f t="shared" si="368"/>
        <v>0.28901182036987016</v>
      </c>
      <c r="AK467" s="131">
        <f t="shared" si="369"/>
        <v>2899.4446902654868</v>
      </c>
      <c r="AL467" s="131">
        <f t="shared" si="370"/>
        <v>2042.676682098765</v>
      </c>
      <c r="AM467" s="131">
        <f t="shared" si="371"/>
        <v>3737.4184782608695</v>
      </c>
      <c r="AN467" s="132">
        <f t="shared" si="372"/>
        <v>1.8296671769028214</v>
      </c>
      <c r="AO467" s="132">
        <f t="shared" si="373"/>
        <v>0.28901182036987016</v>
      </c>
      <c r="AP467" s="134">
        <v>451</v>
      </c>
      <c r="AQ467" s="134">
        <v>692</v>
      </c>
      <c r="AR467" s="132">
        <f t="shared" si="374"/>
        <v>0.53436807095343686</v>
      </c>
      <c r="AS467" s="131">
        <v>451</v>
      </c>
      <c r="AT467" s="131">
        <v>604.34000000000015</v>
      </c>
      <c r="AU467" s="131">
        <v>692</v>
      </c>
      <c r="AV467" s="132">
        <f t="shared" si="375"/>
        <v>1.1450507992189825</v>
      </c>
      <c r="AW467" s="132">
        <f t="shared" si="376"/>
        <v>0.53436807095343686</v>
      </c>
      <c r="AX467" s="134">
        <v>655274.5</v>
      </c>
      <c r="AY467" s="134">
        <v>1031527.5</v>
      </c>
      <c r="AZ467" s="132">
        <f t="shared" si="377"/>
        <v>0.57419142664639011</v>
      </c>
      <c r="BA467" s="131">
        <v>655274.5</v>
      </c>
      <c r="BB467" s="131">
        <v>886848.50829999987</v>
      </c>
      <c r="BC467" s="131">
        <v>1031527.5</v>
      </c>
      <c r="BD467" s="132">
        <f t="shared" si="378"/>
        <v>1.1631383379979241</v>
      </c>
      <c r="BE467" s="132">
        <f t="shared" si="379"/>
        <v>0.57419142664639011</v>
      </c>
      <c r="BF467" s="131">
        <v>130</v>
      </c>
      <c r="BG467" s="131">
        <v>190.7987714285714</v>
      </c>
      <c r="BH467" s="131">
        <v>206</v>
      </c>
      <c r="BI467" s="132">
        <f t="shared" si="380"/>
        <v>1.0796715222934201</v>
      </c>
      <c r="BJ467" s="132">
        <f t="shared" si="381"/>
        <v>0.58461538461538454</v>
      </c>
      <c r="BK467" s="134">
        <v>2697</v>
      </c>
      <c r="BL467" s="134">
        <v>226</v>
      </c>
      <c r="BM467" s="135">
        <f t="shared" si="382"/>
        <v>8.379681127178347E-2</v>
      </c>
      <c r="BN467" s="134">
        <v>1886</v>
      </c>
      <c r="BO467" s="134">
        <v>276</v>
      </c>
      <c r="BP467" s="135">
        <f t="shared" si="383"/>
        <v>0.14634146341463414</v>
      </c>
      <c r="BQ467" s="135">
        <f t="shared" si="384"/>
        <v>0.74638463198791261</v>
      </c>
    </row>
  </sheetData>
  <autoFilter ref="A3:CC3" xr:uid="{857120D5-D179-4338-9B74-16E687BA48CB}"/>
  <mergeCells count="16">
    <mergeCell ref="Z2:AB2"/>
    <mergeCell ref="G2:I2"/>
    <mergeCell ref="J2:L2"/>
    <mergeCell ref="M2:Q2"/>
    <mergeCell ref="R2:T2"/>
    <mergeCell ref="U2:Y2"/>
    <mergeCell ref="BA2:BE2"/>
    <mergeCell ref="BF2:BJ2"/>
    <mergeCell ref="BK2:BM2"/>
    <mergeCell ref="BN2:BP2"/>
    <mergeCell ref="AC2:AG2"/>
    <mergeCell ref="AH2:AJ2"/>
    <mergeCell ref="AK2:AO2"/>
    <mergeCell ref="AP2:AR2"/>
    <mergeCell ref="AS2:AW2"/>
    <mergeCell ref="AX2:AZ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496DB-DE92-4FF5-9796-0CA7DB8CAFF3}">
  <dimension ref="A1:CC477"/>
  <sheetViews>
    <sheetView workbookViewId="0">
      <pane xSplit="2" topLeftCell="C1" activePane="topRight" state="frozen"/>
      <selection pane="topRight" activeCell="A3" sqref="A3"/>
    </sheetView>
  </sheetViews>
  <sheetFormatPr defaultColWidth="8.85546875" defaultRowHeight="15" x14ac:dyDescent="0.25"/>
  <cols>
    <col min="1" max="1" width="19.85546875" customWidth="1"/>
    <col min="2" max="2" width="36" customWidth="1"/>
    <col min="3" max="3" width="13.7109375" bestFit="1" customWidth="1"/>
    <col min="4" max="4" width="13.7109375" customWidth="1"/>
    <col min="5" max="5" width="12.140625" customWidth="1"/>
    <col min="6" max="6" width="13" bestFit="1" customWidth="1"/>
    <col min="7" max="7" width="10.5703125" customWidth="1"/>
    <col min="8" max="8" width="13" bestFit="1" customWidth="1"/>
    <col min="9" max="9" width="9.5703125" bestFit="1" customWidth="1"/>
    <col min="10" max="11" width="9.5703125" customWidth="1"/>
    <col min="12" max="12" width="11" customWidth="1"/>
    <col min="13" max="13" width="13" bestFit="1" customWidth="1"/>
    <col min="14" max="14" width="9.28515625" bestFit="1" customWidth="1"/>
    <col min="15" max="15" width="13" bestFit="1" customWidth="1"/>
    <col min="16" max="16" width="10.85546875" bestFit="1" customWidth="1"/>
    <col min="17" max="17" width="9.5703125" style="5" bestFit="1" customWidth="1"/>
    <col min="18" max="19" width="9.5703125" style="5" customWidth="1"/>
    <col min="20" max="20" width="15" style="5" customWidth="1"/>
    <col min="21" max="21" width="13" bestFit="1" customWidth="1"/>
    <col min="22" max="22" width="9.28515625" bestFit="1" customWidth="1"/>
    <col min="23" max="23" width="13" bestFit="1" customWidth="1"/>
    <col min="24" max="24" width="10.85546875" bestFit="1" customWidth="1"/>
    <col min="25" max="25" width="9.5703125" style="5" bestFit="1" customWidth="1"/>
    <col min="26" max="27" width="9.5703125" style="5" customWidth="1"/>
    <col min="28" max="28" width="18.7109375" style="5" customWidth="1"/>
    <col min="29" max="29" width="13" bestFit="1" customWidth="1"/>
    <col min="30" max="30" width="9.28515625" bestFit="1" customWidth="1"/>
    <col min="31" max="31" width="13" bestFit="1" customWidth="1"/>
    <col min="32" max="32" width="10.85546875" bestFit="1" customWidth="1"/>
    <col min="33" max="33" width="9.5703125" style="5" bestFit="1" customWidth="1"/>
    <col min="34" max="35" width="9.5703125" style="5" customWidth="1"/>
    <col min="36" max="36" width="11.42578125" style="5" customWidth="1"/>
    <col min="37" max="37" width="13" bestFit="1" customWidth="1"/>
    <col min="38" max="38" width="9.28515625" bestFit="1" customWidth="1"/>
    <col min="39" max="39" width="13" bestFit="1" customWidth="1"/>
    <col min="40" max="40" width="10.85546875" bestFit="1" customWidth="1"/>
    <col min="41" max="41" width="9.5703125" style="5" bestFit="1" customWidth="1"/>
    <col min="42" max="42" width="11" style="5" customWidth="1"/>
    <col min="43" max="43" width="9.85546875" style="5" customWidth="1"/>
    <col min="44" max="44" width="9.42578125" style="5" customWidth="1"/>
    <col min="45" max="45" width="13" bestFit="1" customWidth="1"/>
    <col min="46" max="46" width="9.28515625" bestFit="1" customWidth="1"/>
    <col min="47" max="47" width="13" bestFit="1" customWidth="1"/>
    <col min="48" max="48" width="10.85546875" bestFit="1" customWidth="1"/>
    <col min="49" max="49" width="9.5703125" style="5" bestFit="1" customWidth="1"/>
    <col min="50" max="51" width="13.140625" style="5" bestFit="1" customWidth="1"/>
    <col min="52" max="52" width="10.28515625" style="5" customWidth="1"/>
    <col min="53" max="53" width="13" bestFit="1" customWidth="1"/>
    <col min="54" max="54" width="12.42578125" bestFit="1" customWidth="1"/>
    <col min="55" max="55" width="13" bestFit="1" customWidth="1"/>
    <col min="56" max="56" width="10.85546875" bestFit="1" customWidth="1"/>
    <col min="57" max="57" width="9.5703125" style="5" bestFit="1" customWidth="1"/>
    <col min="58" max="58" width="13" bestFit="1" customWidth="1"/>
    <col min="59" max="59" width="9.28515625" bestFit="1" customWidth="1"/>
    <col min="60" max="60" width="13" bestFit="1" customWidth="1"/>
    <col min="61" max="61" width="10.85546875" bestFit="1" customWidth="1"/>
    <col min="62" max="62" width="9.5703125" style="5" bestFit="1" customWidth="1"/>
    <col min="63" max="63" width="18.42578125" style="5" bestFit="1" customWidth="1"/>
    <col min="64" max="64" width="20.7109375" style="5" bestFit="1" customWidth="1"/>
    <col min="65" max="65" width="24" style="5" bestFit="1" customWidth="1"/>
    <col min="66" max="66" width="18.42578125" style="5" bestFit="1" customWidth="1"/>
    <col min="67" max="67" width="20.7109375" style="5" bestFit="1" customWidth="1"/>
    <col min="68" max="68" width="21.7109375" style="5" bestFit="1" customWidth="1"/>
    <col min="69" max="69" width="23.140625" style="5" bestFit="1" customWidth="1"/>
    <col min="70" max="70" width="19.28515625" style="5" bestFit="1" customWidth="1"/>
    <col min="71" max="71" width="18.5703125" bestFit="1" customWidth="1"/>
    <col min="72" max="72" width="15" bestFit="1" customWidth="1"/>
    <col min="73" max="73" width="17.42578125" bestFit="1" customWidth="1"/>
    <col min="81" max="81" width="10.42578125" bestFit="1" customWidth="1"/>
  </cols>
  <sheetData>
    <row r="1" spans="1:81" ht="15.75" x14ac:dyDescent="0.25">
      <c r="A1" s="110"/>
      <c r="B1" s="68" t="s">
        <v>683</v>
      </c>
      <c r="C1" s="136"/>
      <c r="D1" s="136"/>
      <c r="E1" s="136"/>
      <c r="F1" s="68">
        <f t="shared" ref="F1" si="0">SUBTOTAL(9,F4:F477)</f>
        <v>368375</v>
      </c>
      <c r="G1" s="111">
        <f>BA1/F1/365</f>
        <v>28.468127025784259</v>
      </c>
      <c r="H1" s="111">
        <f>BC1/F1/366</f>
        <v>30.873108406325962</v>
      </c>
      <c r="I1" s="69">
        <f t="shared" ref="I1" si="1">IFERROR((H1-G1)/H1,0)</f>
        <v>7.7898906352070363E-2</v>
      </c>
      <c r="J1" s="68">
        <f t="shared" ref="J1:K1" si="2">SUBTOTAL(9,J4:J477)</f>
        <v>728934</v>
      </c>
      <c r="K1" s="68">
        <f t="shared" si="2"/>
        <v>706900</v>
      </c>
      <c r="L1" s="138">
        <f>IFERROR(K1/J1-1,0)</f>
        <v>-3.0227702370859366E-2</v>
      </c>
      <c r="M1" s="68">
        <f>SUBTOTAL(9,M4:M477)</f>
        <v>752362</v>
      </c>
      <c r="N1" s="68">
        <f t="shared" ref="N1:O1" si="3">SUBTOTAL(9,N4:N477)</f>
        <v>949797.3094699058</v>
      </c>
      <c r="O1" s="68">
        <f t="shared" si="3"/>
        <v>785285</v>
      </c>
      <c r="P1" s="69">
        <f>O1/N1*1</f>
        <v>0.82679219257662218</v>
      </c>
      <c r="Q1" s="69">
        <f>O1/M1-1</f>
        <v>4.3759520018288978E-2</v>
      </c>
      <c r="R1" s="141">
        <f>AP1/M1</f>
        <v>2.4492411897464255</v>
      </c>
      <c r="S1" s="141">
        <f>AQ1/K1</f>
        <v>2.6417767718206253</v>
      </c>
      <c r="T1" s="138">
        <f>IFERROR(S1/R1-1,0)</f>
        <v>7.8610298928597278E-2</v>
      </c>
      <c r="U1" s="100">
        <f>AS1/M1</f>
        <v>2.5243513096089383</v>
      </c>
      <c r="V1" s="101">
        <f>AT1/N1</f>
        <v>2.4238797081346384</v>
      </c>
      <c r="W1" s="100">
        <f>AU1/O1</f>
        <v>2.6319616444984941</v>
      </c>
      <c r="X1" s="69">
        <f>W1/V1*1</f>
        <v>1.0858466431587031</v>
      </c>
      <c r="Y1" s="69">
        <f>W1/U1-1</f>
        <v>4.2628906079727136E-2</v>
      </c>
      <c r="Z1" s="142">
        <f>AX1/AP1</f>
        <v>2016.0239537237446</v>
      </c>
      <c r="AA1" s="142">
        <f>AY1/AQ1</f>
        <v>2018.6519330570952</v>
      </c>
      <c r="AB1" s="138">
        <f>IFERROR(AA1/Z1-1,0)</f>
        <v>1.3035456887784402E-3</v>
      </c>
      <c r="AC1" s="70">
        <f>BA1/AS1</f>
        <v>2015.4185952540645</v>
      </c>
      <c r="AD1" s="77">
        <f>BB1/AT1</f>
        <v>2085.7890997325799</v>
      </c>
      <c r="AE1" s="70">
        <f>BC1/AU1</f>
        <v>2013.9316827427374</v>
      </c>
      <c r="AF1" s="69">
        <f>AE1/AD1*1</f>
        <v>0.96554904951845066</v>
      </c>
      <c r="AG1" s="69">
        <f>AE1/AC1-1</f>
        <v>-7.3776857811502783E-4</v>
      </c>
      <c r="AH1" s="142">
        <f>Z1*R1</f>
        <v>4937.7289069756371</v>
      </c>
      <c r="AI1" s="142">
        <f>AA1*S1</f>
        <v>5332.8277871410382</v>
      </c>
      <c r="AJ1" s="138">
        <f>IFERROR(AI1/AH1-1,0)</f>
        <v>8.0016316733637627E-2</v>
      </c>
      <c r="AK1" s="71">
        <f t="shared" ref="AK1" si="4">AC1*U1</f>
        <v>5087.6245703398044</v>
      </c>
      <c r="AL1" s="77">
        <f>AD1*V1</f>
        <v>5055.7018742902155</v>
      </c>
      <c r="AM1" s="70">
        <f>AE1*W1</f>
        <v>5300.5909436191951</v>
      </c>
      <c r="AN1" s="69">
        <f>AM1/AL1*1</f>
        <v>1.0484381942246861</v>
      </c>
      <c r="AO1" s="69">
        <f>AM1/AK1-1</f>
        <v>4.1859687234187204E-2</v>
      </c>
      <c r="AP1" s="68">
        <f t="shared" ref="AP1:AQ1" si="5">SUBTOTAL(9,AP4:AP477)</f>
        <v>1842716</v>
      </c>
      <c r="AQ1" s="68">
        <f t="shared" si="5"/>
        <v>1867472</v>
      </c>
      <c r="AR1" s="163">
        <f>IFERROR(AQ1/AP1-1,0)</f>
        <v>1.3434517310318084E-2</v>
      </c>
      <c r="AS1" s="68">
        <f t="shared" ref="AS1:AU1" si="6">SUBTOTAL(9,AS4:AS477)</f>
        <v>1899226</v>
      </c>
      <c r="AT1" s="68">
        <f t="shared" si="6"/>
        <v>2302194.4252649802</v>
      </c>
      <c r="AU1" s="68">
        <f t="shared" si="6"/>
        <v>2066840</v>
      </c>
      <c r="AV1" s="69">
        <f>AU1/AT1*1</f>
        <v>0.89776952689914924</v>
      </c>
      <c r="AW1" s="186">
        <f>AU1/AS1-1</f>
        <v>8.8253846566969996E-2</v>
      </c>
      <c r="AX1" s="68">
        <f t="shared" ref="AX1:AY1" si="7">SUBTOTAL(9,AX4:AX477)</f>
        <v>3714959595.9100037</v>
      </c>
      <c r="AY1" s="68">
        <f t="shared" si="7"/>
        <v>3769775962.7299995</v>
      </c>
      <c r="AZ1" s="163">
        <f>IFERROR(AY1/AX1-1,0)</f>
        <v>1.47555755062172E-2</v>
      </c>
      <c r="BA1" s="68">
        <f t="shared" ref="BA1:BC1" si="8">SUBTOTAL(9,BA4:BA477)</f>
        <v>3827735396.989996</v>
      </c>
      <c r="BB1" s="68">
        <f t="shared" si="8"/>
        <v>4801892037.682807</v>
      </c>
      <c r="BC1" s="68">
        <f t="shared" si="8"/>
        <v>4162474559.1599994</v>
      </c>
      <c r="BD1" s="69">
        <f>BC1/BB1*1</f>
        <v>0.86684051338410273</v>
      </c>
      <c r="BE1" s="186">
        <f>BC1/BA1-1</f>
        <v>8.7450967073960051E-2</v>
      </c>
      <c r="BF1" s="68">
        <f t="shared" ref="BF1:BH1" si="9">SUBTOTAL(9,BF4:BF477)</f>
        <v>606005</v>
      </c>
      <c r="BG1" s="68">
        <f t="shared" si="9"/>
        <v>759834.15577593585</v>
      </c>
      <c r="BH1" s="68">
        <f t="shared" si="9"/>
        <v>693350</v>
      </c>
      <c r="BI1" s="69">
        <f>BH1/BG1*1</f>
        <v>0.91250175413864776</v>
      </c>
      <c r="BJ1" s="69">
        <f t="shared" ref="BJ1" si="10">BH1/BF1-1</f>
        <v>0.14413247415450359</v>
      </c>
      <c r="BK1" s="68">
        <f t="shared" ref="BK1:BO1" si="11">SUBTOTAL(9,BK4:BK477)</f>
        <v>11221170</v>
      </c>
      <c r="BL1" s="68">
        <f t="shared" si="11"/>
        <v>665746</v>
      </c>
      <c r="BM1" s="72">
        <f>IFERROR(BL1/BK1,0)</f>
        <v>5.932946386161158E-2</v>
      </c>
      <c r="BN1" s="68">
        <f t="shared" si="11"/>
        <v>11379618</v>
      </c>
      <c r="BO1" s="68">
        <f t="shared" si="11"/>
        <v>727812</v>
      </c>
      <c r="BP1" s="72">
        <f>IFERROR(BO1/BN1,0)</f>
        <v>6.3957507185214826E-2</v>
      </c>
      <c r="BQ1" s="72">
        <f>IFERROR(BP1/BM1-1,0)</f>
        <v>7.8005817386085807E-2</v>
      </c>
      <c r="BR1" s="62"/>
      <c r="BS1" s="62"/>
      <c r="BT1" s="62"/>
      <c r="BU1" s="62"/>
    </row>
    <row r="2" spans="1:81" ht="15" customHeight="1" x14ac:dyDescent="0.25">
      <c r="A2" s="102"/>
      <c r="B2" s="166"/>
      <c r="C2" s="166"/>
      <c r="D2" s="64"/>
      <c r="E2" s="65"/>
      <c r="F2" s="60" t="s">
        <v>540</v>
      </c>
      <c r="G2" s="187" t="s">
        <v>576</v>
      </c>
      <c r="H2" s="187"/>
      <c r="I2" s="187"/>
      <c r="J2" s="192" t="s">
        <v>634</v>
      </c>
      <c r="K2" s="193"/>
      <c r="L2" s="194"/>
      <c r="M2" s="188" t="s">
        <v>560</v>
      </c>
      <c r="N2" s="188"/>
      <c r="O2" s="188"/>
      <c r="P2" s="188"/>
      <c r="Q2" s="188"/>
      <c r="R2" s="192" t="s">
        <v>635</v>
      </c>
      <c r="S2" s="193"/>
      <c r="T2" s="194"/>
      <c r="U2" s="187" t="s">
        <v>577</v>
      </c>
      <c r="V2" s="187"/>
      <c r="W2" s="187"/>
      <c r="X2" s="187"/>
      <c r="Y2" s="187"/>
      <c r="Z2" s="192" t="s">
        <v>638</v>
      </c>
      <c r="AA2" s="193"/>
      <c r="AB2" s="194"/>
      <c r="AC2" s="188" t="s">
        <v>578</v>
      </c>
      <c r="AD2" s="188"/>
      <c r="AE2" s="188"/>
      <c r="AF2" s="188"/>
      <c r="AG2" s="188"/>
      <c r="AH2" s="192" t="s">
        <v>641</v>
      </c>
      <c r="AI2" s="193"/>
      <c r="AJ2" s="194"/>
      <c r="AK2" s="187" t="s">
        <v>579</v>
      </c>
      <c r="AL2" s="187"/>
      <c r="AM2" s="187"/>
      <c r="AN2" s="187"/>
      <c r="AO2" s="187"/>
      <c r="AP2" s="192" t="s">
        <v>644</v>
      </c>
      <c r="AQ2" s="193"/>
      <c r="AR2" s="194"/>
      <c r="AS2" s="188" t="s">
        <v>580</v>
      </c>
      <c r="AT2" s="188"/>
      <c r="AU2" s="188"/>
      <c r="AV2" s="188"/>
      <c r="AW2" s="188"/>
      <c r="AX2" s="189" t="s">
        <v>647</v>
      </c>
      <c r="AY2" s="190"/>
      <c r="AZ2" s="195"/>
      <c r="BA2" s="187" t="s">
        <v>581</v>
      </c>
      <c r="BB2" s="187"/>
      <c r="BC2" s="187"/>
      <c r="BD2" s="187"/>
      <c r="BE2" s="187"/>
      <c r="BF2" s="188" t="s">
        <v>582</v>
      </c>
      <c r="BG2" s="188"/>
      <c r="BH2" s="188"/>
      <c r="BI2" s="188"/>
      <c r="BJ2" s="188"/>
      <c r="BK2" s="189" t="s">
        <v>604</v>
      </c>
      <c r="BL2" s="190"/>
      <c r="BM2" s="190"/>
      <c r="BN2" s="191" t="s">
        <v>603</v>
      </c>
      <c r="BO2" s="191"/>
      <c r="BP2" s="191"/>
      <c r="BQ2" s="97"/>
      <c r="BR2" s="66"/>
      <c r="BS2" s="61" t="s">
        <v>583</v>
      </c>
      <c r="BT2" s="61" t="s">
        <v>584</v>
      </c>
      <c r="BU2" s="67"/>
    </row>
    <row r="3" spans="1:81" s="57" customFormat="1" ht="34.5" customHeight="1" x14ac:dyDescent="0.25">
      <c r="A3" s="121" t="s">
        <v>598</v>
      </c>
      <c r="B3" s="126" t="s">
        <v>585</v>
      </c>
      <c r="C3" s="126" t="s">
        <v>650</v>
      </c>
      <c r="D3" s="98" t="s">
        <v>4</v>
      </c>
      <c r="E3" s="127" t="s">
        <v>586</v>
      </c>
      <c r="F3" s="126" t="s">
        <v>501</v>
      </c>
      <c r="G3" s="126" t="s">
        <v>499</v>
      </c>
      <c r="H3" s="126" t="s">
        <v>501</v>
      </c>
      <c r="I3" s="126" t="s">
        <v>587</v>
      </c>
      <c r="J3" s="128" t="s">
        <v>631</v>
      </c>
      <c r="K3" s="128" t="s">
        <v>632</v>
      </c>
      <c r="L3" s="126" t="s">
        <v>633</v>
      </c>
      <c r="M3" s="126" t="s">
        <v>499</v>
      </c>
      <c r="N3" s="126" t="s">
        <v>588</v>
      </c>
      <c r="O3" s="126" t="s">
        <v>501</v>
      </c>
      <c r="P3" s="126" t="s">
        <v>589</v>
      </c>
      <c r="Q3" s="126" t="s">
        <v>587</v>
      </c>
      <c r="R3" s="128" t="s">
        <v>636</v>
      </c>
      <c r="S3" s="128" t="s">
        <v>652</v>
      </c>
      <c r="T3" s="128" t="s">
        <v>637</v>
      </c>
      <c r="U3" s="126" t="s">
        <v>499</v>
      </c>
      <c r="V3" s="126" t="s">
        <v>588</v>
      </c>
      <c r="W3" s="126" t="s">
        <v>501</v>
      </c>
      <c r="X3" s="126" t="s">
        <v>589</v>
      </c>
      <c r="Y3" s="126" t="s">
        <v>587</v>
      </c>
      <c r="Z3" s="128" t="s">
        <v>639</v>
      </c>
      <c r="AA3" s="128" t="s">
        <v>653</v>
      </c>
      <c r="AB3" s="128" t="s">
        <v>640</v>
      </c>
      <c r="AC3" s="126" t="s">
        <v>499</v>
      </c>
      <c r="AD3" s="126" t="s">
        <v>588</v>
      </c>
      <c r="AE3" s="126" t="s">
        <v>501</v>
      </c>
      <c r="AF3" s="126" t="s">
        <v>589</v>
      </c>
      <c r="AG3" s="126" t="s">
        <v>587</v>
      </c>
      <c r="AH3" s="128" t="s">
        <v>642</v>
      </c>
      <c r="AI3" s="128" t="s">
        <v>654</v>
      </c>
      <c r="AJ3" s="128" t="s">
        <v>643</v>
      </c>
      <c r="AK3" s="126" t="s">
        <v>499</v>
      </c>
      <c r="AL3" s="126" t="s">
        <v>588</v>
      </c>
      <c r="AM3" s="126" t="s">
        <v>501</v>
      </c>
      <c r="AN3" s="126" t="s">
        <v>589</v>
      </c>
      <c r="AO3" s="126" t="s">
        <v>587</v>
      </c>
      <c r="AP3" s="128" t="s">
        <v>645</v>
      </c>
      <c r="AQ3" s="128" t="s">
        <v>646</v>
      </c>
      <c r="AR3" s="126" t="s">
        <v>633</v>
      </c>
      <c r="AS3" s="126" t="s">
        <v>499</v>
      </c>
      <c r="AT3" s="126" t="s">
        <v>588</v>
      </c>
      <c r="AU3" s="126" t="s">
        <v>501</v>
      </c>
      <c r="AV3" s="126" t="s">
        <v>589</v>
      </c>
      <c r="AW3" s="126" t="s">
        <v>587</v>
      </c>
      <c r="AX3" s="128" t="s">
        <v>648</v>
      </c>
      <c r="AY3" s="128" t="s">
        <v>649</v>
      </c>
      <c r="AZ3" s="126" t="s">
        <v>633</v>
      </c>
      <c r="BA3" s="126" t="s">
        <v>499</v>
      </c>
      <c r="BB3" s="126" t="s">
        <v>588</v>
      </c>
      <c r="BC3" s="126" t="s">
        <v>501</v>
      </c>
      <c r="BD3" s="126" t="s">
        <v>589</v>
      </c>
      <c r="BE3" s="126" t="s">
        <v>587</v>
      </c>
      <c r="BF3" s="167" t="s">
        <v>499</v>
      </c>
      <c r="BG3" s="126" t="s">
        <v>588</v>
      </c>
      <c r="BH3" s="126" t="s">
        <v>501</v>
      </c>
      <c r="BI3" s="126" t="s">
        <v>589</v>
      </c>
      <c r="BJ3" s="126" t="s">
        <v>587</v>
      </c>
      <c r="BK3" s="126" t="s">
        <v>599</v>
      </c>
      <c r="BL3" s="126" t="s">
        <v>600</v>
      </c>
      <c r="BM3" s="126" t="s">
        <v>593</v>
      </c>
      <c r="BN3" s="126" t="s">
        <v>601</v>
      </c>
      <c r="BO3" s="126" t="s">
        <v>602</v>
      </c>
      <c r="BP3" s="126" t="s">
        <v>592</v>
      </c>
      <c r="BQ3" s="126" t="s">
        <v>594</v>
      </c>
      <c r="BR3" s="123" t="s">
        <v>590</v>
      </c>
      <c r="BS3" s="59"/>
      <c r="BT3" s="59"/>
      <c r="BU3" s="63" t="s">
        <v>591</v>
      </c>
    </row>
    <row r="4" spans="1:81" x14ac:dyDescent="0.25">
      <c r="A4" s="122" t="s">
        <v>345</v>
      </c>
      <c r="B4" s="109" t="s">
        <v>360</v>
      </c>
      <c r="C4" s="164" t="s">
        <v>651</v>
      </c>
      <c r="D4" s="6" t="s">
        <v>595</v>
      </c>
      <c r="E4" s="6" t="s">
        <v>6</v>
      </c>
      <c r="F4" s="26">
        <v>700</v>
      </c>
      <c r="G4" s="129">
        <f>BA4/F4/365</f>
        <v>30.091113776907989</v>
      </c>
      <c r="H4" s="129">
        <f>BC4/F4/366</f>
        <v>30.082726112412175</v>
      </c>
      <c r="I4" s="130">
        <f t="shared" ref="I4:I67" si="12">IFERROR((H4-G4)/H4,0)</f>
        <v>-2.7881996014826225E-4</v>
      </c>
      <c r="J4" s="137">
        <v>1769</v>
      </c>
      <c r="K4" s="137">
        <v>1604</v>
      </c>
      <c r="L4" s="130">
        <f>IFERROR(K4/J4-1,0)</f>
        <v>-9.3273035613340882E-2</v>
      </c>
      <c r="M4" s="131">
        <v>1769</v>
      </c>
      <c r="N4" s="131">
        <v>1906.704</v>
      </c>
      <c r="O4" s="131">
        <v>1604</v>
      </c>
      <c r="P4" s="132">
        <f>O4/N4*1</f>
        <v>0.84124226938213797</v>
      </c>
      <c r="Q4" s="132">
        <f>O4/M4-1</f>
        <v>-9.3273035613340882E-2</v>
      </c>
      <c r="R4" s="140">
        <f>AP4/M4</f>
        <v>2.1644997173544374</v>
      </c>
      <c r="S4" s="140">
        <f>AQ4/K4</f>
        <v>2.3684538653366585</v>
      </c>
      <c r="T4" s="132">
        <f t="shared" ref="T4:T67" si="13">IFERROR(S4/R4-1,0)</f>
        <v>9.422692289907264E-2</v>
      </c>
      <c r="U4" s="133">
        <f>AS4/M4</f>
        <v>2.1644997173544374</v>
      </c>
      <c r="V4" s="133">
        <f>AT4/N4</f>
        <v>2.1396948580666342</v>
      </c>
      <c r="W4" s="133">
        <f>AU4/O4</f>
        <v>2.3684538653366585</v>
      </c>
      <c r="X4" s="132">
        <f>W4/V4*1</f>
        <v>1.1069119769146543</v>
      </c>
      <c r="Y4" s="132">
        <f>W4/U4-1</f>
        <v>9.422692289907264E-2</v>
      </c>
      <c r="Z4" s="134">
        <f>AX4/AP4</f>
        <v>2007.9079576913039</v>
      </c>
      <c r="AA4" s="134">
        <f>AY4/AQ4</f>
        <v>2028.7429402474334</v>
      </c>
      <c r="AB4" s="132">
        <f t="shared" ref="AB4:AB67" si="14">IFERROR(AA4/Z4-1,0)</f>
        <v>1.0376462963016309E-2</v>
      </c>
      <c r="AC4" s="131">
        <f>BA4/AS4</f>
        <v>2007.9079576913009</v>
      </c>
      <c r="AD4" s="131">
        <f>BB4/AT4</f>
        <v>2048.3732976611927</v>
      </c>
      <c r="AE4" s="131">
        <f>BC4/AU4</f>
        <v>2028.7429402474331</v>
      </c>
      <c r="AF4" s="132">
        <f>AE4/AD4*1</f>
        <v>0.99041661134902836</v>
      </c>
      <c r="AG4" s="132">
        <f>AE4/AC4-1</f>
        <v>1.0376462963017641E-2</v>
      </c>
      <c r="AH4" s="134">
        <f>Z4*R4</f>
        <v>4346.1162068965532</v>
      </c>
      <c r="AI4" s="134">
        <f>AA4*S4</f>
        <v>4804.9840586034907</v>
      </c>
      <c r="AJ4" s="132">
        <f>IFERROR(AI4/AH4-1,0)</f>
        <v>0.10558112803766995</v>
      </c>
      <c r="AK4" s="131">
        <f t="shared" ref="AK4:AK67" si="15">AC4*U4</f>
        <v>4346.1162068965468</v>
      </c>
      <c r="AL4" s="131">
        <f>AD4*V4</f>
        <v>4382.893812406649</v>
      </c>
      <c r="AM4" s="131">
        <f>AE4*W4</f>
        <v>4804.9840586034907</v>
      </c>
      <c r="AN4" s="132">
        <f>AM4/AL4*1</f>
        <v>1.0963040092374658</v>
      </c>
      <c r="AO4" s="132">
        <f>AM4/AK4-1</f>
        <v>0.1055811280376715</v>
      </c>
      <c r="AP4" s="134">
        <v>3829</v>
      </c>
      <c r="AQ4" s="134">
        <v>3799</v>
      </c>
      <c r="AR4" s="132">
        <f>IFERROR(AQ4/AP4-1,0)</f>
        <v>-7.8349438495690649E-3</v>
      </c>
      <c r="AS4" s="131">
        <v>3829</v>
      </c>
      <c r="AT4" s="131">
        <v>4079.7647446550832</v>
      </c>
      <c r="AU4" s="131">
        <v>3799</v>
      </c>
      <c r="AV4" s="132">
        <f>AU4/AT4*1</f>
        <v>0.93118114346595249</v>
      </c>
      <c r="AW4" s="132">
        <f>AU4/AS4-1</f>
        <v>-7.8349438495690649E-3</v>
      </c>
      <c r="AX4" s="134">
        <v>7688279.5700000022</v>
      </c>
      <c r="AY4" s="134">
        <v>7707194.4299999997</v>
      </c>
      <c r="AZ4" s="132">
        <f>IFERROR(AY4/AX4-1,0)</f>
        <v>2.4602201087748909E-3</v>
      </c>
      <c r="BA4" s="131">
        <v>7688279.569999991</v>
      </c>
      <c r="BB4" s="131">
        <v>8356881.1636910066</v>
      </c>
      <c r="BC4" s="131">
        <v>7707194.4299999988</v>
      </c>
      <c r="BD4" s="132">
        <f>BC4/BB4*1</f>
        <v>0.92225727266366209</v>
      </c>
      <c r="BE4" s="132">
        <f>BC4/BA4-1</f>
        <v>2.4602201087762232E-3</v>
      </c>
      <c r="BF4" s="131">
        <v>1151</v>
      </c>
      <c r="BG4" s="131">
        <v>1495.800053434707</v>
      </c>
      <c r="BH4" s="131">
        <v>1284</v>
      </c>
      <c r="BI4" s="132">
        <f>BH4/BG4*1</f>
        <v>0.85840349921878623</v>
      </c>
      <c r="BJ4" s="132">
        <f t="shared" ref="BJ4:BJ66" si="16">BH4/BF4-1</f>
        <v>0.11555169417897471</v>
      </c>
      <c r="BK4" s="134">
        <v>25853</v>
      </c>
      <c r="BL4" s="134">
        <v>947</v>
      </c>
      <c r="BM4" s="135">
        <f>IFERROR(BL4/BK4,0)</f>
        <v>3.6630178315862766E-2</v>
      </c>
      <c r="BN4" s="134">
        <v>38123</v>
      </c>
      <c r="BO4" s="134">
        <v>1479</v>
      </c>
      <c r="BP4" s="135">
        <f>IFERROR(BO4/BN4,0)</f>
        <v>3.8795477795556491E-2</v>
      </c>
      <c r="BQ4" s="135">
        <f>IFERROR(BP4/BM4-1,0)</f>
        <v>5.9112447147330327E-2</v>
      </c>
      <c r="BR4" s="124"/>
      <c r="BS4" s="58"/>
      <c r="BT4" s="58"/>
      <c r="BU4" s="109"/>
      <c r="BX4" s="10"/>
      <c r="CC4" s="99"/>
    </row>
    <row r="5" spans="1:81" x14ac:dyDescent="0.25">
      <c r="A5" s="122" t="s">
        <v>59</v>
      </c>
      <c r="B5" s="109" t="s">
        <v>64</v>
      </c>
      <c r="C5" s="164" t="s">
        <v>651</v>
      </c>
      <c r="D5" s="6" t="s">
        <v>595</v>
      </c>
      <c r="E5" s="6" t="s">
        <v>6</v>
      </c>
      <c r="F5" s="26">
        <v>700</v>
      </c>
      <c r="G5" s="129">
        <f t="shared" ref="G5:G68" si="17">BA5/F5/365</f>
        <v>21.615335499021512</v>
      </c>
      <c r="H5" s="129">
        <f t="shared" ref="H5:H68" si="18">BC5/F5/366</f>
        <v>18.135280249804836</v>
      </c>
      <c r="I5" s="130">
        <f t="shared" si="12"/>
        <v>-0.19189420848647357</v>
      </c>
      <c r="J5" s="137">
        <v>848</v>
      </c>
      <c r="K5" s="137">
        <v>498</v>
      </c>
      <c r="L5" s="130">
        <f t="shared" ref="L5:L68" si="19">IFERROR(K5/J5-1,0)</f>
        <v>-0.41273584905660377</v>
      </c>
      <c r="M5" s="131">
        <v>848</v>
      </c>
      <c r="N5" s="131">
        <v>1266</v>
      </c>
      <c r="O5" s="131">
        <v>609</v>
      </c>
      <c r="P5" s="132">
        <f t="shared" ref="P5:P68" si="20">O5/N5*1</f>
        <v>0.48104265402843605</v>
      </c>
      <c r="Q5" s="132">
        <f t="shared" ref="Q5:Q68" si="21">O5/M5-1</f>
        <v>-0.28183962264150941</v>
      </c>
      <c r="R5" s="140">
        <f t="shared" ref="R5:R68" si="22">AP5/M5</f>
        <v>3.0837264150943398</v>
      </c>
      <c r="S5" s="140">
        <f t="shared" ref="S5:S68" si="23">AQ5/K5</f>
        <v>3.8373493975903616</v>
      </c>
      <c r="T5" s="132">
        <f t="shared" si="13"/>
        <v>0.24438710866410185</v>
      </c>
      <c r="U5" s="133">
        <f t="shared" ref="U5:U67" si="24">AS5/M5</f>
        <v>3.0837264150943398</v>
      </c>
      <c r="V5" s="133">
        <f t="shared" ref="V5:V68" si="25">AT5/N5</f>
        <v>2.9060031595576619</v>
      </c>
      <c r="W5" s="133">
        <f t="shared" ref="W5:W67" si="26">AU5/O5</f>
        <v>3.5188834154351394</v>
      </c>
      <c r="X5" s="132">
        <f t="shared" ref="X5:X67" si="27">W5/V5*1</f>
        <v>1.2109014416800452</v>
      </c>
      <c r="Y5" s="132">
        <f t="shared" ref="Y5:Y67" si="28">W5/U5-1</f>
        <v>0.14111401005315405</v>
      </c>
      <c r="Z5" s="134">
        <f t="shared" ref="Z5:Z68" si="29">AX5/AP5</f>
        <v>2111.9381338432127</v>
      </c>
      <c r="AA5" s="134">
        <f t="shared" ref="AA5:AA68" si="30">AY5/AQ5</f>
        <v>2129.2437467294617</v>
      </c>
      <c r="AB5" s="132">
        <f t="shared" si="14"/>
        <v>8.1941855251019824E-3</v>
      </c>
      <c r="AC5" s="131">
        <f t="shared" ref="AC5:AC67" si="31">BA5/AS5</f>
        <v>2111.9381338432108</v>
      </c>
      <c r="AD5" s="131">
        <f t="shared" ref="AD5:AD68" si="32">BB5/AT5</f>
        <v>2234.9801576515356</v>
      </c>
      <c r="AE5" s="131">
        <f t="shared" ref="AE5:AE67" si="33">BC5/AU5</f>
        <v>2168.1095660289307</v>
      </c>
      <c r="AF5" s="132">
        <f t="shared" ref="AF5:AF67" si="34">AE5/AD5*1</f>
        <v>0.97008000657470217</v>
      </c>
      <c r="AG5" s="132">
        <f t="shared" ref="AG5:AG67" si="35">AE5/AC5-1</f>
        <v>2.659710115821512E-2</v>
      </c>
      <c r="AH5" s="134">
        <f t="shared" ref="AH5:AH68" si="36">Z5*R5</f>
        <v>6512.63941037736</v>
      </c>
      <c r="AI5" s="134">
        <f t="shared" ref="AI5:AI68" si="37">AA5*S5</f>
        <v>8170.652208835344</v>
      </c>
      <c r="AJ5" s="132">
        <f t="shared" ref="AJ5:AJ68" si="38">IFERROR(AI5/AH5-1,0)</f>
        <v>0.25458384749754082</v>
      </c>
      <c r="AK5" s="131">
        <f t="shared" si="15"/>
        <v>6512.6394103773546</v>
      </c>
      <c r="AL5" s="131">
        <f t="shared" ref="AL5:AL68" si="39">AD5*V5</f>
        <v>6494.8593996840436</v>
      </c>
      <c r="AM5" s="131">
        <f t="shared" ref="AM5:AM67" si="40">AE5*W5</f>
        <v>7629.3247947454811</v>
      </c>
      <c r="AN5" s="132">
        <f t="shared" ref="AN5:AN67" si="41">AM5/AL5*1</f>
        <v>1.1746712785062947</v>
      </c>
      <c r="AO5" s="132">
        <f t="shared" ref="AO5:AO67" si="42">AM5/AK5-1</f>
        <v>0.17146433481159429</v>
      </c>
      <c r="AP5" s="134">
        <v>2615</v>
      </c>
      <c r="AQ5" s="134">
        <v>1911</v>
      </c>
      <c r="AR5" s="132">
        <f t="shared" ref="AR5:AR68" si="43">IFERROR(AQ5/AP5-1,0)</f>
        <v>-0.26921606118546848</v>
      </c>
      <c r="AS5" s="131">
        <v>2615</v>
      </c>
      <c r="AT5" s="131">
        <v>3679</v>
      </c>
      <c r="AU5" s="131">
        <v>2143</v>
      </c>
      <c r="AV5" s="132">
        <f t="shared" ref="AV5:AV67" si="44">AU5/AT5*1</f>
        <v>0.58249524327262847</v>
      </c>
      <c r="AW5" s="132">
        <f t="shared" ref="AW5:AW67" si="45">AU5/AS5-1</f>
        <v>-0.18049713193116634</v>
      </c>
      <c r="AX5" s="134">
        <v>5522718.2200000007</v>
      </c>
      <c r="AY5" s="134">
        <v>4068984.8000000012</v>
      </c>
      <c r="AZ5" s="132">
        <f t="shared" ref="AZ5:AZ68" si="46">IFERROR(AY5/AX5-1,0)</f>
        <v>-0.26322788201205738</v>
      </c>
      <c r="BA5" s="131">
        <v>5522718.219999996</v>
      </c>
      <c r="BB5" s="131">
        <v>8222492</v>
      </c>
      <c r="BC5" s="131">
        <v>4646258.7999999989</v>
      </c>
      <c r="BD5" s="132">
        <f t="shared" ref="BD5:BD67" si="47">BC5/BB5*1</f>
        <v>0.56506698942364419</v>
      </c>
      <c r="BE5" s="132">
        <f t="shared" ref="BE5:BE67" si="48">BC5/BA5-1</f>
        <v>-0.15870073124969208</v>
      </c>
      <c r="BF5" s="131">
        <v>642</v>
      </c>
      <c r="BG5" s="131">
        <v>1024</v>
      </c>
      <c r="BH5" s="131">
        <v>508</v>
      </c>
      <c r="BI5" s="132">
        <f t="shared" ref="BI5:BI67" si="49">BH5/BG5*1</f>
        <v>0.49609375</v>
      </c>
      <c r="BJ5" s="132">
        <f t="shared" si="16"/>
        <v>-0.20872274143302183</v>
      </c>
      <c r="BK5" s="134">
        <v>15701</v>
      </c>
      <c r="BL5" s="134">
        <v>564</v>
      </c>
      <c r="BM5" s="135">
        <f t="shared" ref="BM5:BM68" si="50">IFERROR(BL5/BK5,0)</f>
        <v>3.5921278899433154E-2</v>
      </c>
      <c r="BN5" s="134">
        <v>19946</v>
      </c>
      <c r="BO5" s="134">
        <v>510</v>
      </c>
      <c r="BP5" s="135">
        <f t="shared" ref="BP5:BP68" si="51">IFERROR(BO5/BN5,0)</f>
        <v>2.5569036398275343E-2</v>
      </c>
      <c r="BQ5" s="135">
        <f t="shared" ref="BQ5:BQ67" si="52">IFERROR(BP5/BM5-1,0)</f>
        <v>-0.28819248140191278</v>
      </c>
      <c r="BR5" s="124"/>
      <c r="BS5" s="58"/>
      <c r="BT5" s="58"/>
      <c r="BU5" s="109"/>
      <c r="BX5" s="10"/>
    </row>
    <row r="6" spans="1:81" x14ac:dyDescent="0.25">
      <c r="A6" s="122" t="s">
        <v>425</v>
      </c>
      <c r="B6" s="109" t="s">
        <v>438</v>
      </c>
      <c r="C6" s="164" t="s">
        <v>651</v>
      </c>
      <c r="D6" s="6" t="s">
        <v>595</v>
      </c>
      <c r="E6" s="6" t="s">
        <v>6</v>
      </c>
      <c r="F6" s="26">
        <v>800</v>
      </c>
      <c r="G6" s="129">
        <f t="shared" si="17"/>
        <v>8.1909643835616386</v>
      </c>
      <c r="H6" s="129">
        <f t="shared" si="18"/>
        <v>14.45788579234971</v>
      </c>
      <c r="I6" s="130">
        <f t="shared" si="12"/>
        <v>0.433460431130544</v>
      </c>
      <c r="J6" s="137">
        <v>469</v>
      </c>
      <c r="K6" s="137">
        <v>467</v>
      </c>
      <c r="L6" s="130">
        <f t="shared" si="19"/>
        <v>-4.2643923240938131E-3</v>
      </c>
      <c r="M6" s="131">
        <v>469</v>
      </c>
      <c r="N6" s="131">
        <v>1339.499933592735</v>
      </c>
      <c r="O6" s="131">
        <v>924</v>
      </c>
      <c r="P6" s="132">
        <f t="shared" si="20"/>
        <v>0.68980966465724014</v>
      </c>
      <c r="Q6" s="132">
        <f t="shared" si="21"/>
        <v>0.9701492537313432</v>
      </c>
      <c r="R6" s="140">
        <f t="shared" si="22"/>
        <v>2.2537313432835822</v>
      </c>
      <c r="S6" s="140">
        <f t="shared" si="23"/>
        <v>2.1563169164882225</v>
      </c>
      <c r="T6" s="132">
        <f t="shared" si="13"/>
        <v>-4.322361983635159E-2</v>
      </c>
      <c r="U6" s="133">
        <f t="shared" si="24"/>
        <v>2.2537313432835822</v>
      </c>
      <c r="V6" s="133">
        <f t="shared" si="25"/>
        <v>2.3285703546010552</v>
      </c>
      <c r="W6" s="133">
        <f t="shared" si="26"/>
        <v>2.2305194805194803</v>
      </c>
      <c r="X6" s="132">
        <f t="shared" si="27"/>
        <v>0.95789224324365607</v>
      </c>
      <c r="Y6" s="132">
        <f t="shared" si="28"/>
        <v>-1.0299303345661093E-2</v>
      </c>
      <c r="Z6" s="134">
        <f t="shared" si="29"/>
        <v>2262.7829706717125</v>
      </c>
      <c r="AA6" s="134">
        <f t="shared" si="30"/>
        <v>2304.181320754717</v>
      </c>
      <c r="AB6" s="132">
        <f t="shared" si="14"/>
        <v>1.8295325101689075E-2</v>
      </c>
      <c r="AC6" s="131">
        <f t="shared" si="31"/>
        <v>2262.7829706717107</v>
      </c>
      <c r="AD6" s="131">
        <f t="shared" si="32"/>
        <v>2196.1046345440632</v>
      </c>
      <c r="AE6" s="131">
        <f t="shared" si="33"/>
        <v>2053.9878505579791</v>
      </c>
      <c r="AF6" s="132">
        <f t="shared" si="34"/>
        <v>0.93528687943614797</v>
      </c>
      <c r="AG6" s="132">
        <f t="shared" si="35"/>
        <v>-9.2273595311595624E-2</v>
      </c>
      <c r="AH6" s="134">
        <f t="shared" si="36"/>
        <v>5099.7049040511729</v>
      </c>
      <c r="AI6" s="134">
        <f t="shared" si="37"/>
        <v>4968.5451605995713</v>
      </c>
      <c r="AJ6" s="132">
        <f t="shared" si="38"/>
        <v>-2.5719084911640544E-2</v>
      </c>
      <c r="AK6" s="131">
        <f t="shared" si="15"/>
        <v>5099.7049040511693</v>
      </c>
      <c r="AL6" s="131">
        <f t="shared" si="39"/>
        <v>5113.78414760129</v>
      </c>
      <c r="AM6" s="131">
        <f t="shared" si="40"/>
        <v>4581.4599134199079</v>
      </c>
      <c r="AN6" s="132">
        <f t="shared" si="41"/>
        <v>0.8959040470194507</v>
      </c>
      <c r="AO6" s="132">
        <f t="shared" si="42"/>
        <v>-0.10162254490834777</v>
      </c>
      <c r="AP6" s="134">
        <v>1057</v>
      </c>
      <c r="AQ6" s="134">
        <v>1007</v>
      </c>
      <c r="AR6" s="132">
        <f t="shared" si="43"/>
        <v>-4.7303689687795636E-2</v>
      </c>
      <c r="AS6" s="131">
        <v>1057</v>
      </c>
      <c r="AT6" s="131">
        <v>3119.1198353541249</v>
      </c>
      <c r="AU6" s="131">
        <v>2061</v>
      </c>
      <c r="AV6" s="132">
        <f t="shared" si="44"/>
        <v>0.66076332708967789</v>
      </c>
      <c r="AW6" s="132">
        <f t="shared" si="45"/>
        <v>0.94985808893093671</v>
      </c>
      <c r="AX6" s="134">
        <v>2391761.6</v>
      </c>
      <c r="AY6" s="134">
        <v>2320310.59</v>
      </c>
      <c r="AZ6" s="132">
        <f t="shared" si="46"/>
        <v>-2.98738009674544E-2</v>
      </c>
      <c r="BA6" s="131">
        <v>2391761.5999999982</v>
      </c>
      <c r="BB6" s="131">
        <v>6849913.5261195088</v>
      </c>
      <c r="BC6" s="131">
        <v>4233268.9599999953</v>
      </c>
      <c r="BD6" s="132">
        <f t="shared" si="47"/>
        <v>0.61800327023955171</v>
      </c>
      <c r="BE6" s="132">
        <f t="shared" si="48"/>
        <v>0.76993767271788216</v>
      </c>
      <c r="BF6" s="131">
        <v>331</v>
      </c>
      <c r="BG6" s="131">
        <v>956.99487053539121</v>
      </c>
      <c r="BH6" s="131">
        <v>594</v>
      </c>
      <c r="BI6" s="132">
        <f t="shared" si="49"/>
        <v>0.62069298205087187</v>
      </c>
      <c r="BJ6" s="132">
        <f t="shared" si="16"/>
        <v>0.79456193353474314</v>
      </c>
      <c r="BK6" s="134">
        <v>8162</v>
      </c>
      <c r="BL6" s="134">
        <v>367</v>
      </c>
      <c r="BM6" s="135">
        <f t="shared" si="50"/>
        <v>4.4964469492771379E-2</v>
      </c>
      <c r="BN6" s="134">
        <v>13302</v>
      </c>
      <c r="BO6" s="134">
        <v>923</v>
      </c>
      <c r="BP6" s="135">
        <f t="shared" si="51"/>
        <v>6.9388061945572094E-2</v>
      </c>
      <c r="BQ6" s="135">
        <f t="shared" si="52"/>
        <v>0.54317537220642897</v>
      </c>
      <c r="BR6" s="124"/>
      <c r="BS6" s="58"/>
      <c r="BT6" s="58"/>
      <c r="BU6" s="109"/>
      <c r="BX6" s="10"/>
      <c r="CC6" s="99"/>
    </row>
    <row r="7" spans="1:81" x14ac:dyDescent="0.25">
      <c r="A7" s="122" t="s">
        <v>425</v>
      </c>
      <c r="B7" s="109" t="s">
        <v>439</v>
      </c>
      <c r="C7" s="164" t="s">
        <v>651</v>
      </c>
      <c r="D7" s="6" t="s">
        <v>595</v>
      </c>
      <c r="E7" s="6" t="s">
        <v>6</v>
      </c>
      <c r="F7" s="26">
        <v>1440</v>
      </c>
      <c r="G7" s="129">
        <f t="shared" si="17"/>
        <v>14.82215551750379</v>
      </c>
      <c r="H7" s="129">
        <f t="shared" si="18"/>
        <v>14.613589139344271</v>
      </c>
      <c r="I7" s="130">
        <f t="shared" si="12"/>
        <v>-1.4272084439406765E-2</v>
      </c>
      <c r="J7" s="137">
        <v>1286</v>
      </c>
      <c r="K7" s="137">
        <v>1285</v>
      </c>
      <c r="L7" s="130">
        <f t="shared" si="19"/>
        <v>-7.7760497667189732E-4</v>
      </c>
      <c r="M7" s="131">
        <v>1286</v>
      </c>
      <c r="N7" s="131">
        <v>1632.0200480747519</v>
      </c>
      <c r="O7" s="131">
        <v>1285</v>
      </c>
      <c r="P7" s="132">
        <f t="shared" si="20"/>
        <v>0.78736777867151708</v>
      </c>
      <c r="Q7" s="132">
        <f t="shared" si="21"/>
        <v>-7.7760497667189732E-4</v>
      </c>
      <c r="R7" s="140">
        <f t="shared" si="22"/>
        <v>2.9533437013996888</v>
      </c>
      <c r="S7" s="140">
        <f t="shared" si="23"/>
        <v>2.8420233463035021</v>
      </c>
      <c r="T7" s="132">
        <f t="shared" si="13"/>
        <v>-3.7692990166850016E-2</v>
      </c>
      <c r="U7" s="133">
        <f t="shared" si="24"/>
        <v>2.9533437013996888</v>
      </c>
      <c r="V7" s="133">
        <f t="shared" si="25"/>
        <v>2.832905184793773</v>
      </c>
      <c r="W7" s="133">
        <f t="shared" si="26"/>
        <v>2.8420233463035021</v>
      </c>
      <c r="X7" s="132">
        <f t="shared" si="27"/>
        <v>1.0032186610263814</v>
      </c>
      <c r="Y7" s="132">
        <f t="shared" si="28"/>
        <v>-3.7692990166850016E-2</v>
      </c>
      <c r="Z7" s="134">
        <f t="shared" si="29"/>
        <v>2051.2177303844132</v>
      </c>
      <c r="AA7" s="134">
        <f t="shared" si="30"/>
        <v>2108.966599123768</v>
      </c>
      <c r="AB7" s="132">
        <f t="shared" si="14"/>
        <v>2.8153456302531188E-2</v>
      </c>
      <c r="AC7" s="131">
        <f t="shared" si="31"/>
        <v>2051.217730384411</v>
      </c>
      <c r="AD7" s="131">
        <f t="shared" si="32"/>
        <v>2184.3004825967814</v>
      </c>
      <c r="AE7" s="131">
        <f t="shared" si="33"/>
        <v>2108.9665991237689</v>
      </c>
      <c r="AF7" s="132">
        <f t="shared" si="34"/>
        <v>0.96551120870355134</v>
      </c>
      <c r="AG7" s="132">
        <f t="shared" si="35"/>
        <v>2.8153456302532742E-2</v>
      </c>
      <c r="AH7" s="134">
        <f t="shared" si="36"/>
        <v>6057.9509642301718</v>
      </c>
      <c r="AI7" s="134">
        <f t="shared" si="37"/>
        <v>5993.7323112840477</v>
      </c>
      <c r="AJ7" s="132">
        <f t="shared" si="38"/>
        <v>-1.0600721815892888E-2</v>
      </c>
      <c r="AK7" s="131">
        <f t="shared" si="15"/>
        <v>6057.9509642301655</v>
      </c>
      <c r="AL7" s="131">
        <f t="shared" si="39"/>
        <v>6187.9161622959627</v>
      </c>
      <c r="AM7" s="131">
        <f t="shared" si="40"/>
        <v>5993.7323112840504</v>
      </c>
      <c r="AN7" s="132">
        <f t="shared" si="41"/>
        <v>0.96861886200153968</v>
      </c>
      <c r="AO7" s="132">
        <f t="shared" si="42"/>
        <v>-1.0600721815891445E-2</v>
      </c>
      <c r="AP7" s="134">
        <v>3798</v>
      </c>
      <c r="AQ7" s="134">
        <v>3652</v>
      </c>
      <c r="AR7" s="132">
        <f t="shared" si="43"/>
        <v>-3.8441284886782556E-2</v>
      </c>
      <c r="AS7" s="131">
        <v>3798</v>
      </c>
      <c r="AT7" s="131">
        <v>4623.3580558783469</v>
      </c>
      <c r="AU7" s="131">
        <v>3652</v>
      </c>
      <c r="AV7" s="132">
        <f t="shared" si="44"/>
        <v>0.78990204865415559</v>
      </c>
      <c r="AW7" s="132">
        <f t="shared" si="45"/>
        <v>-3.8441284886782556E-2</v>
      </c>
      <c r="AX7" s="134">
        <v>7790524.9400000023</v>
      </c>
      <c r="AY7" s="134">
        <v>7701946.0200000014</v>
      </c>
      <c r="AZ7" s="132">
        <f t="shared" si="46"/>
        <v>-1.137008361852454E-2</v>
      </c>
      <c r="BA7" s="131">
        <v>7790524.939999992</v>
      </c>
      <c r="BB7" s="131">
        <v>10098803.23267279</v>
      </c>
      <c r="BC7" s="131">
        <v>7701946.0200000042</v>
      </c>
      <c r="BD7" s="132">
        <f t="shared" si="47"/>
        <v>0.76265928175348519</v>
      </c>
      <c r="BE7" s="132">
        <f t="shared" si="48"/>
        <v>-1.1370083618522875E-2</v>
      </c>
      <c r="BF7" s="131">
        <v>1368</v>
      </c>
      <c r="BG7" s="131">
        <v>1645.427370277316</v>
      </c>
      <c r="BH7" s="131">
        <v>1286</v>
      </c>
      <c r="BI7" s="132">
        <f t="shared" si="49"/>
        <v>0.78155986902251484</v>
      </c>
      <c r="BJ7" s="132">
        <f t="shared" si="16"/>
        <v>-5.9941520467836296E-2</v>
      </c>
      <c r="BK7" s="134">
        <v>19158</v>
      </c>
      <c r="BL7" s="134">
        <v>1173</v>
      </c>
      <c r="BM7" s="135">
        <f t="shared" si="50"/>
        <v>6.122768556216724E-2</v>
      </c>
      <c r="BN7" s="134">
        <v>17985</v>
      </c>
      <c r="BO7" s="134">
        <v>1136</v>
      </c>
      <c r="BP7" s="135">
        <f t="shared" si="51"/>
        <v>6.3163747567417286E-2</v>
      </c>
      <c r="BQ7" s="135">
        <f t="shared" si="52"/>
        <v>3.162069556400704E-2</v>
      </c>
      <c r="BR7" s="124"/>
      <c r="BS7" s="58"/>
      <c r="BT7" s="58"/>
      <c r="BU7" s="109"/>
      <c r="BX7" s="10"/>
    </row>
    <row r="8" spans="1:81" x14ac:dyDescent="0.25">
      <c r="A8" s="122" t="s">
        <v>315</v>
      </c>
      <c r="B8" s="109" t="s">
        <v>317</v>
      </c>
      <c r="C8" s="164" t="s">
        <v>597</v>
      </c>
      <c r="D8" s="6" t="s">
        <v>595</v>
      </c>
      <c r="E8" s="6" t="s">
        <v>6</v>
      </c>
      <c r="F8" s="26">
        <v>765</v>
      </c>
      <c r="G8" s="129">
        <f t="shared" si="17"/>
        <v>38.773197493061076</v>
      </c>
      <c r="H8" s="129">
        <f t="shared" si="18"/>
        <v>10.85449323190114</v>
      </c>
      <c r="I8" s="130">
        <f t="shared" si="12"/>
        <v>-2.5720873065826253</v>
      </c>
      <c r="J8" s="137">
        <v>643</v>
      </c>
      <c r="K8" s="137">
        <v>544</v>
      </c>
      <c r="L8" s="130">
        <f t="shared" si="19"/>
        <v>-0.15396578538102645</v>
      </c>
      <c r="M8" s="131">
        <v>1869</v>
      </c>
      <c r="N8" s="131">
        <v>738.61999999999989</v>
      </c>
      <c r="O8" s="131">
        <v>544</v>
      </c>
      <c r="P8" s="132">
        <f t="shared" si="20"/>
        <v>0.73650862419105911</v>
      </c>
      <c r="Q8" s="132">
        <f t="shared" si="21"/>
        <v>-0.70893525949705727</v>
      </c>
      <c r="R8" s="140">
        <f t="shared" si="22"/>
        <v>0.9951845906902087</v>
      </c>
      <c r="S8" s="140">
        <f t="shared" si="23"/>
        <v>2.90625</v>
      </c>
      <c r="T8" s="132">
        <f t="shared" si="13"/>
        <v>1.9203125000000001</v>
      </c>
      <c r="U8" s="133">
        <f t="shared" si="24"/>
        <v>2.6661316211878008</v>
      </c>
      <c r="V8" s="133">
        <f t="shared" si="25"/>
        <v>2.6609352576426297</v>
      </c>
      <c r="W8" s="133">
        <f t="shared" si="26"/>
        <v>2.90625</v>
      </c>
      <c r="X8" s="132">
        <f t="shared" si="27"/>
        <v>1.0921911728790799</v>
      </c>
      <c r="Y8" s="132">
        <f t="shared" si="28"/>
        <v>9.0062462372065166E-2</v>
      </c>
      <c r="Z8" s="134">
        <f t="shared" si="29"/>
        <v>1906.3749139784941</v>
      </c>
      <c r="AA8" s="134">
        <f t="shared" si="30"/>
        <v>1922.2957368753953</v>
      </c>
      <c r="AB8" s="132">
        <f t="shared" si="14"/>
        <v>8.3513598401667721E-3</v>
      </c>
      <c r="AC8" s="131">
        <f t="shared" si="31"/>
        <v>2172.6763134657795</v>
      </c>
      <c r="AD8" s="131">
        <f t="shared" si="32"/>
        <v>1974.7188069758672</v>
      </c>
      <c r="AE8" s="131">
        <f t="shared" si="33"/>
        <v>1922.2957368753953</v>
      </c>
      <c r="AF8" s="132">
        <f t="shared" si="34"/>
        <v>0.97345289369034071</v>
      </c>
      <c r="AG8" s="132">
        <f t="shared" si="35"/>
        <v>-0.11524062513986977</v>
      </c>
      <c r="AH8" s="134">
        <f t="shared" si="36"/>
        <v>1897.1949384697696</v>
      </c>
      <c r="AI8" s="134">
        <f t="shared" si="37"/>
        <v>5586.6719852941178</v>
      </c>
      <c r="AJ8" s="132">
        <f t="shared" si="38"/>
        <v>1.9447010805332368</v>
      </c>
      <c r="AK8" s="131">
        <f t="shared" si="15"/>
        <v>5792.6410219368527</v>
      </c>
      <c r="AL8" s="131">
        <f t="shared" si="39"/>
        <v>5254.5988974120755</v>
      </c>
      <c r="AM8" s="131">
        <f t="shared" si="40"/>
        <v>5586.6719852941178</v>
      </c>
      <c r="AN8" s="132">
        <f t="shared" si="41"/>
        <v>1.0631966577021874</v>
      </c>
      <c r="AO8" s="132">
        <f t="shared" si="42"/>
        <v>-3.5557017233197374E-2</v>
      </c>
      <c r="AP8" s="134">
        <v>1860</v>
      </c>
      <c r="AQ8" s="134">
        <v>1581</v>
      </c>
      <c r="AR8" s="132">
        <f t="shared" si="43"/>
        <v>-0.15000000000000002</v>
      </c>
      <c r="AS8" s="131">
        <v>4983</v>
      </c>
      <c r="AT8" s="131">
        <v>1965.4199999999989</v>
      </c>
      <c r="AU8" s="131">
        <v>1581</v>
      </c>
      <c r="AV8" s="132">
        <f t="shared" si="44"/>
        <v>0.80440821809079022</v>
      </c>
      <c r="AW8" s="132">
        <f t="shared" si="45"/>
        <v>-0.6827212522576761</v>
      </c>
      <c r="AX8" s="134">
        <v>3545857.3399999989</v>
      </c>
      <c r="AY8" s="134">
        <v>3039149.56</v>
      </c>
      <c r="AZ8" s="132">
        <f t="shared" si="46"/>
        <v>-0.14290134413585831</v>
      </c>
      <c r="BA8" s="131">
        <v>10826446.06999998</v>
      </c>
      <c r="BB8" s="131">
        <v>3881151.8376065069</v>
      </c>
      <c r="BC8" s="131">
        <v>3039149.56</v>
      </c>
      <c r="BD8" s="132">
        <f t="shared" si="47"/>
        <v>0.78305350760877035</v>
      </c>
      <c r="BE8" s="132">
        <f t="shared" si="48"/>
        <v>-0.7192846534910966</v>
      </c>
      <c r="BF8" s="131">
        <v>1497</v>
      </c>
      <c r="BG8" s="131">
        <v>635.2291812931951</v>
      </c>
      <c r="BH8" s="131">
        <v>500</v>
      </c>
      <c r="BI8" s="132">
        <f t="shared" si="49"/>
        <v>0.78711749196109582</v>
      </c>
      <c r="BJ8" s="132">
        <f t="shared" si="16"/>
        <v>-0.66599866399465601</v>
      </c>
      <c r="BK8" s="134">
        <v>27675</v>
      </c>
      <c r="BL8" s="134">
        <v>1810</v>
      </c>
      <c r="BM8" s="135">
        <f t="shared" si="50"/>
        <v>6.5401987353206861E-2</v>
      </c>
      <c r="BN8" s="134">
        <v>7387</v>
      </c>
      <c r="BO8" s="134">
        <v>544</v>
      </c>
      <c r="BP8" s="135">
        <f t="shared" si="51"/>
        <v>7.3642886151346967E-2</v>
      </c>
      <c r="BQ8" s="135">
        <f t="shared" si="52"/>
        <v>0.12600379792183847</v>
      </c>
      <c r="BR8" s="124"/>
      <c r="BS8" s="58"/>
      <c r="BT8" s="58"/>
      <c r="BU8" s="109"/>
      <c r="BX8" s="10"/>
    </row>
    <row r="9" spans="1:81" x14ac:dyDescent="0.25">
      <c r="A9" s="122" t="s">
        <v>315</v>
      </c>
      <c r="B9" s="109" t="s">
        <v>318</v>
      </c>
      <c r="C9" s="164" t="s">
        <v>651</v>
      </c>
      <c r="D9" s="6" t="s">
        <v>595</v>
      </c>
      <c r="E9" s="6" t="s">
        <v>6</v>
      </c>
      <c r="F9" s="26">
        <v>750</v>
      </c>
      <c r="G9" s="129">
        <f t="shared" si="17"/>
        <v>115.4332771141552</v>
      </c>
      <c r="H9" s="129">
        <f t="shared" si="18"/>
        <v>111.20581515482681</v>
      </c>
      <c r="I9" s="130">
        <f t="shared" si="12"/>
        <v>-3.8014756273695681E-2</v>
      </c>
      <c r="J9" s="137">
        <v>5200</v>
      </c>
      <c r="K9" s="137">
        <v>4846</v>
      </c>
      <c r="L9" s="130">
        <f t="shared" si="19"/>
        <v>-6.8076923076923035E-2</v>
      </c>
      <c r="M9" s="131">
        <v>5200</v>
      </c>
      <c r="N9" s="131">
        <v>5836.1831799845086</v>
      </c>
      <c r="O9" s="131">
        <v>4846</v>
      </c>
      <c r="P9" s="132">
        <f t="shared" si="20"/>
        <v>0.83033719993909838</v>
      </c>
      <c r="Q9" s="132">
        <f t="shared" si="21"/>
        <v>-6.8076923076923035E-2</v>
      </c>
      <c r="R9" s="140">
        <f t="shared" si="22"/>
        <v>2.7544230769230769</v>
      </c>
      <c r="S9" s="140">
        <f t="shared" si="23"/>
        <v>2.9001238134543952</v>
      </c>
      <c r="T9" s="132">
        <f t="shared" si="13"/>
        <v>5.2897006909366384E-2</v>
      </c>
      <c r="U9" s="133">
        <f t="shared" si="24"/>
        <v>2.7544230769230769</v>
      </c>
      <c r="V9" s="133">
        <f t="shared" si="25"/>
        <v>2.608675509618446</v>
      </c>
      <c r="W9" s="133">
        <f t="shared" si="26"/>
        <v>2.9001238134543952</v>
      </c>
      <c r="X9" s="132">
        <f t="shared" si="27"/>
        <v>1.1117227124498046</v>
      </c>
      <c r="Y9" s="132">
        <f t="shared" si="28"/>
        <v>5.2897006909366384E-2</v>
      </c>
      <c r="Z9" s="134">
        <f t="shared" si="29"/>
        <v>2206.2319074216284</v>
      </c>
      <c r="AA9" s="134">
        <f t="shared" si="30"/>
        <v>2172.0503956169055</v>
      </c>
      <c r="AB9" s="132">
        <f t="shared" si="14"/>
        <v>-1.5493163565325374E-2</v>
      </c>
      <c r="AC9" s="131">
        <f t="shared" si="31"/>
        <v>2206.2319074216289</v>
      </c>
      <c r="AD9" s="131">
        <f t="shared" si="32"/>
        <v>2254.6260444234581</v>
      </c>
      <c r="AE9" s="131">
        <f t="shared" si="33"/>
        <v>2172.0503956169036</v>
      </c>
      <c r="AF9" s="132">
        <f t="shared" si="34"/>
        <v>0.96337501333722497</v>
      </c>
      <c r="AG9" s="132">
        <f t="shared" si="35"/>
        <v>-1.5493163565326373E-2</v>
      </c>
      <c r="AH9" s="134">
        <f t="shared" si="36"/>
        <v>6076.8960788461509</v>
      </c>
      <c r="AI9" s="134">
        <f t="shared" si="37"/>
        <v>6299.2150763516274</v>
      </c>
      <c r="AJ9" s="132">
        <f t="shared" si="38"/>
        <v>3.6584301363878025E-2</v>
      </c>
      <c r="AK9" s="131">
        <f t="shared" si="15"/>
        <v>6076.8960788461518</v>
      </c>
      <c r="AL9" s="131">
        <f t="shared" si="39"/>
        <v>5881.5877454353858</v>
      </c>
      <c r="AM9" s="131">
        <f t="shared" si="40"/>
        <v>6299.215076351622</v>
      </c>
      <c r="AN9" s="132">
        <f t="shared" si="41"/>
        <v>1.0710058829336264</v>
      </c>
      <c r="AO9" s="132">
        <f t="shared" si="42"/>
        <v>3.6584301363876914E-2</v>
      </c>
      <c r="AP9" s="134">
        <v>14323</v>
      </c>
      <c r="AQ9" s="134">
        <v>14054</v>
      </c>
      <c r="AR9" s="132">
        <f t="shared" si="43"/>
        <v>-1.8780981637924965E-2</v>
      </c>
      <c r="AS9" s="131">
        <v>14323</v>
      </c>
      <c r="AT9" s="131">
        <v>15224.70813127269</v>
      </c>
      <c r="AU9" s="131">
        <v>14054</v>
      </c>
      <c r="AV9" s="132">
        <f t="shared" si="44"/>
        <v>0.92310472416427036</v>
      </c>
      <c r="AW9" s="132">
        <f t="shared" si="45"/>
        <v>-1.8780981637924965E-2</v>
      </c>
      <c r="AX9" s="134">
        <v>31599859.609999981</v>
      </c>
      <c r="AY9" s="134">
        <v>30525996.25999999</v>
      </c>
      <c r="AZ9" s="132">
        <f t="shared" si="46"/>
        <v>-3.3983168382816453E-2</v>
      </c>
      <c r="BA9" s="131">
        <v>31599859.609999988</v>
      </c>
      <c r="BB9" s="131">
        <v>34326023.471513003</v>
      </c>
      <c r="BC9" s="131">
        <v>30525996.259999961</v>
      </c>
      <c r="BD9" s="132">
        <f t="shared" si="47"/>
        <v>0.88929602595340917</v>
      </c>
      <c r="BE9" s="132">
        <f t="shared" si="48"/>
        <v>-3.3983168382817674E-2</v>
      </c>
      <c r="BF9" s="131">
        <v>4488</v>
      </c>
      <c r="BG9" s="131">
        <v>5016.4727923120072</v>
      </c>
      <c r="BH9" s="131">
        <v>4760</v>
      </c>
      <c r="BI9" s="132">
        <f t="shared" si="49"/>
        <v>0.94887387953044133</v>
      </c>
      <c r="BJ9" s="132">
        <f t="shared" si="16"/>
        <v>6.0606060606060552E-2</v>
      </c>
      <c r="BK9" s="134">
        <v>87043</v>
      </c>
      <c r="BL9" s="134">
        <v>4910</v>
      </c>
      <c r="BM9" s="135">
        <f t="shared" si="50"/>
        <v>5.6408901347609799E-2</v>
      </c>
      <c r="BN9" s="134">
        <v>91787</v>
      </c>
      <c r="BO9" s="134">
        <v>4836</v>
      </c>
      <c r="BP9" s="135">
        <f t="shared" si="51"/>
        <v>5.2687199712377571E-2</v>
      </c>
      <c r="BQ9" s="135">
        <f t="shared" si="52"/>
        <v>-6.5977204773018161E-2</v>
      </c>
      <c r="BR9" s="124"/>
      <c r="BS9" s="58"/>
      <c r="BT9" s="58"/>
      <c r="BU9" s="109"/>
      <c r="BX9" s="10"/>
    </row>
    <row r="10" spans="1:81" x14ac:dyDescent="0.25">
      <c r="A10" s="122" t="s">
        <v>315</v>
      </c>
      <c r="B10" s="109" t="s">
        <v>341</v>
      </c>
      <c r="C10" s="164" t="s">
        <v>651</v>
      </c>
      <c r="D10" s="6" t="s">
        <v>595</v>
      </c>
      <c r="E10" s="6" t="s">
        <v>37</v>
      </c>
      <c r="F10" s="26">
        <v>620</v>
      </c>
      <c r="G10" s="129">
        <f t="shared" si="17"/>
        <v>57.492931992929734</v>
      </c>
      <c r="H10" s="129">
        <f t="shared" si="18"/>
        <v>61.614348008108585</v>
      </c>
      <c r="I10" s="130">
        <f t="shared" si="12"/>
        <v>6.6890523853899486E-2</v>
      </c>
      <c r="J10" s="137">
        <v>3807</v>
      </c>
      <c r="K10" s="137">
        <v>3843</v>
      </c>
      <c r="L10" s="130">
        <f t="shared" si="19"/>
        <v>9.4562647754137252E-3</v>
      </c>
      <c r="M10" s="131">
        <v>3807</v>
      </c>
      <c r="N10" s="131">
        <v>4538.880000000001</v>
      </c>
      <c r="O10" s="131">
        <v>3843</v>
      </c>
      <c r="P10" s="132">
        <f t="shared" si="20"/>
        <v>0.84668464467005056</v>
      </c>
      <c r="Q10" s="132">
        <f t="shared" si="21"/>
        <v>9.4562647754137252E-3</v>
      </c>
      <c r="R10" s="140">
        <f t="shared" si="22"/>
        <v>2.3333333333333335</v>
      </c>
      <c r="S10" s="140">
        <f t="shared" si="23"/>
        <v>2.3702836325787144</v>
      </c>
      <c r="T10" s="132">
        <f t="shared" si="13"/>
        <v>1.5835842533734601E-2</v>
      </c>
      <c r="U10" s="133">
        <f t="shared" si="24"/>
        <v>2.3333333333333335</v>
      </c>
      <c r="V10" s="133">
        <f t="shared" si="25"/>
        <v>2.1024075812115783</v>
      </c>
      <c r="W10" s="133">
        <f t="shared" si="26"/>
        <v>2.3702836325787144</v>
      </c>
      <c r="X10" s="132">
        <f t="shared" si="27"/>
        <v>1.1274139485421586</v>
      </c>
      <c r="Y10" s="132">
        <f t="shared" si="28"/>
        <v>1.5835842533734601E-2</v>
      </c>
      <c r="Z10" s="134">
        <f t="shared" si="29"/>
        <v>1464.6685252729933</v>
      </c>
      <c r="AA10" s="134">
        <f t="shared" si="30"/>
        <v>1534.9135854649248</v>
      </c>
      <c r="AB10" s="132">
        <f t="shared" si="14"/>
        <v>4.7959698033955389E-2</v>
      </c>
      <c r="AC10" s="131">
        <f t="shared" si="31"/>
        <v>1464.6685252729933</v>
      </c>
      <c r="AD10" s="131">
        <f t="shared" si="32"/>
        <v>1523.6147117480264</v>
      </c>
      <c r="AE10" s="131">
        <f t="shared" si="33"/>
        <v>1534.9135854649248</v>
      </c>
      <c r="AF10" s="132">
        <f t="shared" si="34"/>
        <v>1.0074158339570871</v>
      </c>
      <c r="AG10" s="132">
        <f t="shared" si="35"/>
        <v>4.7959698033955389E-2</v>
      </c>
      <c r="AH10" s="134">
        <f t="shared" si="36"/>
        <v>3417.5598923036514</v>
      </c>
      <c r="AI10" s="134">
        <f t="shared" si="37"/>
        <v>3638.1805490502211</v>
      </c>
      <c r="AJ10" s="132">
        <f t="shared" si="38"/>
        <v>6.4555022793721273E-2</v>
      </c>
      <c r="AK10" s="131">
        <f t="shared" si="15"/>
        <v>3417.5598923036514</v>
      </c>
      <c r="AL10" s="131">
        <f t="shared" si="39"/>
        <v>3203.2591208245444</v>
      </c>
      <c r="AM10" s="131">
        <f t="shared" si="40"/>
        <v>3638.1805490502211</v>
      </c>
      <c r="AN10" s="132">
        <f t="shared" si="41"/>
        <v>1.1357746631854511</v>
      </c>
      <c r="AO10" s="132">
        <f t="shared" si="42"/>
        <v>6.4555022793721273E-2</v>
      </c>
      <c r="AP10" s="134">
        <v>8883</v>
      </c>
      <c r="AQ10" s="134">
        <v>9109</v>
      </c>
      <c r="AR10" s="132">
        <f t="shared" si="43"/>
        <v>2.5441855229089372E-2</v>
      </c>
      <c r="AS10" s="131">
        <v>8883</v>
      </c>
      <c r="AT10" s="131">
        <v>9542.5757222096108</v>
      </c>
      <c r="AU10" s="131">
        <v>9109</v>
      </c>
      <c r="AV10" s="132">
        <f t="shared" si="44"/>
        <v>0.95456407841747626</v>
      </c>
      <c r="AW10" s="132">
        <f t="shared" si="45"/>
        <v>2.5441855229089372E-2</v>
      </c>
      <c r="AX10" s="134">
        <v>13010650.51</v>
      </c>
      <c r="AY10" s="134">
        <v>13981527.85</v>
      </c>
      <c r="AZ10" s="132">
        <f t="shared" si="46"/>
        <v>7.4621736957255269E-2</v>
      </c>
      <c r="BA10" s="131">
        <v>13010650.51</v>
      </c>
      <c r="BB10" s="131">
        <v>14539208.75832811</v>
      </c>
      <c r="BC10" s="131">
        <v>13981527.85</v>
      </c>
      <c r="BD10" s="132">
        <f t="shared" si="47"/>
        <v>0.9616429671244201</v>
      </c>
      <c r="BE10" s="132">
        <f t="shared" si="48"/>
        <v>7.4621736957255269E-2</v>
      </c>
      <c r="BF10" s="131">
        <v>2994</v>
      </c>
      <c r="BG10" s="131">
        <v>3158.842569698922</v>
      </c>
      <c r="BH10" s="131">
        <v>3095</v>
      </c>
      <c r="BI10" s="132">
        <f t="shared" si="49"/>
        <v>0.97978925245869186</v>
      </c>
      <c r="BJ10" s="132">
        <f t="shared" si="16"/>
        <v>3.373413493653965E-2</v>
      </c>
      <c r="BK10" s="134">
        <v>41461</v>
      </c>
      <c r="BL10" s="134">
        <v>3581</v>
      </c>
      <c r="BM10" s="135">
        <f t="shared" si="50"/>
        <v>8.6370323918863512E-2</v>
      </c>
      <c r="BN10" s="134">
        <v>44511</v>
      </c>
      <c r="BO10" s="134">
        <v>3516</v>
      </c>
      <c r="BP10" s="135">
        <f t="shared" si="51"/>
        <v>7.8991709914403185E-2</v>
      </c>
      <c r="BQ10" s="135">
        <f t="shared" si="52"/>
        <v>-8.5429967952786789E-2</v>
      </c>
      <c r="BR10" s="124"/>
      <c r="BS10" s="58"/>
      <c r="BT10" s="58"/>
      <c r="BU10" s="109"/>
      <c r="BX10" s="10"/>
    </row>
    <row r="11" spans="1:81" x14ac:dyDescent="0.25">
      <c r="A11" s="122" t="s">
        <v>315</v>
      </c>
      <c r="B11" s="109" t="s">
        <v>319</v>
      </c>
      <c r="C11" s="164" t="s">
        <v>651</v>
      </c>
      <c r="D11" s="6" t="s">
        <v>595</v>
      </c>
      <c r="E11" s="6" t="s">
        <v>6</v>
      </c>
      <c r="F11" s="26">
        <v>1450</v>
      </c>
      <c r="G11" s="129">
        <f t="shared" si="17"/>
        <v>42.442434085970653</v>
      </c>
      <c r="H11" s="129">
        <f t="shared" si="18"/>
        <v>43.303397475032973</v>
      </c>
      <c r="I11" s="130">
        <f t="shared" si="12"/>
        <v>1.9882121017380162E-2</v>
      </c>
      <c r="J11" s="137">
        <v>3359</v>
      </c>
      <c r="K11" s="137">
        <v>3506</v>
      </c>
      <c r="L11" s="130">
        <f t="shared" si="19"/>
        <v>4.3763024709735143E-2</v>
      </c>
      <c r="M11" s="131">
        <v>3359</v>
      </c>
      <c r="N11" s="131">
        <v>3834.620212146654</v>
      </c>
      <c r="O11" s="131">
        <v>3506</v>
      </c>
      <c r="P11" s="132">
        <f t="shared" si="20"/>
        <v>0.91430175767975475</v>
      </c>
      <c r="Q11" s="132">
        <f t="shared" si="21"/>
        <v>4.3763024709735143E-2</v>
      </c>
      <c r="R11" s="140">
        <f t="shared" si="22"/>
        <v>3.092289371836856</v>
      </c>
      <c r="S11" s="140">
        <f t="shared" si="23"/>
        <v>3.1580148317170567</v>
      </c>
      <c r="T11" s="132">
        <f t="shared" si="13"/>
        <v>2.125462787499699E-2</v>
      </c>
      <c r="U11" s="133">
        <f t="shared" si="24"/>
        <v>3.092289371836856</v>
      </c>
      <c r="V11" s="133">
        <f t="shared" si="25"/>
        <v>2.9696364443808867</v>
      </c>
      <c r="W11" s="133">
        <f t="shared" si="26"/>
        <v>3.1580148317170567</v>
      </c>
      <c r="X11" s="132">
        <f t="shared" si="27"/>
        <v>1.0634348314564288</v>
      </c>
      <c r="Y11" s="132">
        <f t="shared" si="28"/>
        <v>2.125462787499699E-2</v>
      </c>
      <c r="Z11" s="134">
        <f t="shared" si="29"/>
        <v>2162.5742023683461</v>
      </c>
      <c r="AA11" s="134">
        <f t="shared" si="30"/>
        <v>2075.606307803469</v>
      </c>
      <c r="AB11" s="132">
        <f t="shared" si="14"/>
        <v>-4.0214987522571022E-2</v>
      </c>
      <c r="AC11" s="131">
        <f t="shared" si="31"/>
        <v>2162.574202368342</v>
      </c>
      <c r="AD11" s="131">
        <f t="shared" si="32"/>
        <v>2209.7081426534892</v>
      </c>
      <c r="AE11" s="131">
        <f t="shared" si="33"/>
        <v>2075.6063078034681</v>
      </c>
      <c r="AF11" s="132">
        <f t="shared" si="34"/>
        <v>0.93931242218758026</v>
      </c>
      <c r="AG11" s="132">
        <f t="shared" si="35"/>
        <v>-4.021498752256969E-2</v>
      </c>
      <c r="AH11" s="134">
        <f t="shared" si="36"/>
        <v>6687.3052217922032</v>
      </c>
      <c r="AI11" s="134">
        <f t="shared" si="37"/>
        <v>6554.7955048488338</v>
      </c>
      <c r="AJ11" s="132">
        <f t="shared" si="38"/>
        <v>-1.9815114242363929E-2</v>
      </c>
      <c r="AK11" s="131">
        <f t="shared" si="15"/>
        <v>6687.3052217921904</v>
      </c>
      <c r="AL11" s="131">
        <f t="shared" si="39"/>
        <v>6562.0298318690011</v>
      </c>
      <c r="AM11" s="131">
        <f t="shared" si="40"/>
        <v>6554.7955048488302</v>
      </c>
      <c r="AN11" s="132">
        <f t="shared" si="41"/>
        <v>0.99889754737397918</v>
      </c>
      <c r="AO11" s="132">
        <f t="shared" si="42"/>
        <v>-1.9815114242362597E-2</v>
      </c>
      <c r="AP11" s="134">
        <v>10387</v>
      </c>
      <c r="AQ11" s="134">
        <v>11072</v>
      </c>
      <c r="AR11" s="132">
        <f t="shared" si="43"/>
        <v>6.5947819389621687E-2</v>
      </c>
      <c r="AS11" s="131">
        <v>10387</v>
      </c>
      <c r="AT11" s="131">
        <v>11387.427932350271</v>
      </c>
      <c r="AU11" s="131">
        <v>11072</v>
      </c>
      <c r="AV11" s="132">
        <f t="shared" si="44"/>
        <v>0.97230033557848661</v>
      </c>
      <c r="AW11" s="132">
        <f t="shared" si="45"/>
        <v>6.5947819389621687E-2</v>
      </c>
      <c r="AX11" s="134">
        <v>22462658.24000001</v>
      </c>
      <c r="AY11" s="134">
        <v>22981113.04000001</v>
      </c>
      <c r="AZ11" s="132">
        <f t="shared" si="46"/>
        <v>2.3080741133156391E-2</v>
      </c>
      <c r="BA11" s="131">
        <v>22462658.239999969</v>
      </c>
      <c r="BB11" s="131">
        <v>25162892.225994181</v>
      </c>
      <c r="BC11" s="131">
        <v>22981113.039999999</v>
      </c>
      <c r="BD11" s="132">
        <f t="shared" si="47"/>
        <v>0.9132937833060254</v>
      </c>
      <c r="BE11" s="132">
        <f t="shared" si="48"/>
        <v>2.3080741133157723E-2</v>
      </c>
      <c r="BF11" s="131">
        <v>3249</v>
      </c>
      <c r="BG11" s="131">
        <v>3850.696619266861</v>
      </c>
      <c r="BH11" s="131">
        <v>3693</v>
      </c>
      <c r="BI11" s="132">
        <f t="shared" si="49"/>
        <v>0.95904724914504302</v>
      </c>
      <c r="BJ11" s="132">
        <f t="shared" si="16"/>
        <v>0.13665743305632505</v>
      </c>
      <c r="BK11" s="134">
        <v>36268</v>
      </c>
      <c r="BL11" s="134">
        <v>3332</v>
      </c>
      <c r="BM11" s="135">
        <f t="shared" si="50"/>
        <v>9.1871622366824751E-2</v>
      </c>
      <c r="BN11" s="134">
        <v>34983</v>
      </c>
      <c r="BO11" s="134">
        <v>3506</v>
      </c>
      <c r="BP11" s="135">
        <f t="shared" si="51"/>
        <v>0.10022010690907011</v>
      </c>
      <c r="BQ11" s="135">
        <f t="shared" si="52"/>
        <v>9.0871199693323801E-2</v>
      </c>
      <c r="BR11" s="124"/>
      <c r="BS11" s="58"/>
      <c r="BT11" s="58"/>
      <c r="BU11" s="109"/>
      <c r="BX11" s="10"/>
    </row>
    <row r="12" spans="1:81" x14ac:dyDescent="0.25">
      <c r="A12" s="122" t="s">
        <v>315</v>
      </c>
      <c r="B12" s="109" t="s">
        <v>320</v>
      </c>
      <c r="C12" s="164" t="s">
        <v>651</v>
      </c>
      <c r="D12" s="6" t="s">
        <v>595</v>
      </c>
      <c r="E12" s="6" t="s">
        <v>6</v>
      </c>
      <c r="F12" s="26">
        <v>1140</v>
      </c>
      <c r="G12" s="129">
        <f t="shared" si="17"/>
        <v>9.3532741408315374</v>
      </c>
      <c r="H12" s="129">
        <f t="shared" si="18"/>
        <v>31.482381507046281</v>
      </c>
      <c r="I12" s="130">
        <f t="shared" si="12"/>
        <v>0.70290449155702783</v>
      </c>
      <c r="J12" s="137">
        <v>764</v>
      </c>
      <c r="K12" s="137">
        <v>951</v>
      </c>
      <c r="L12" s="130">
        <f t="shared" si="19"/>
        <v>0.24476439790575921</v>
      </c>
      <c r="M12" s="131">
        <v>764</v>
      </c>
      <c r="N12" s="131">
        <v>2158.2700299530952</v>
      </c>
      <c r="O12" s="131">
        <v>2471</v>
      </c>
      <c r="P12" s="132">
        <f t="shared" si="20"/>
        <v>1.1448984444516894</v>
      </c>
      <c r="Q12" s="132">
        <f t="shared" si="21"/>
        <v>2.2342931937172774</v>
      </c>
      <c r="R12" s="140">
        <f t="shared" si="22"/>
        <v>2.7395287958115184</v>
      </c>
      <c r="S12" s="140">
        <f t="shared" si="23"/>
        <v>2.5446898002103051</v>
      </c>
      <c r="T12" s="132">
        <f t="shared" si="13"/>
        <v>-7.1121353387160524E-2</v>
      </c>
      <c r="U12" s="133">
        <f t="shared" si="24"/>
        <v>2.7395287958115184</v>
      </c>
      <c r="V12" s="133">
        <f t="shared" si="25"/>
        <v>2.7176327277938754</v>
      </c>
      <c r="W12" s="133">
        <f t="shared" si="26"/>
        <v>2.6155402670983405</v>
      </c>
      <c r="X12" s="132">
        <f t="shared" si="27"/>
        <v>0.962433312032413</v>
      </c>
      <c r="Y12" s="132">
        <f t="shared" si="28"/>
        <v>-4.525907115951644E-2</v>
      </c>
      <c r="Z12" s="134">
        <f t="shared" si="29"/>
        <v>1859.4827376970852</v>
      </c>
      <c r="AA12" s="134">
        <f t="shared" si="30"/>
        <v>1892.3926115702479</v>
      </c>
      <c r="AB12" s="132">
        <f t="shared" si="14"/>
        <v>1.7698402467516638E-2</v>
      </c>
      <c r="AC12" s="131">
        <f t="shared" si="31"/>
        <v>1859.4827376970868</v>
      </c>
      <c r="AD12" s="131">
        <f t="shared" si="32"/>
        <v>2052.6887806277919</v>
      </c>
      <c r="AE12" s="131">
        <f t="shared" si="33"/>
        <v>2032.4476032802088</v>
      </c>
      <c r="AF12" s="132">
        <f t="shared" si="34"/>
        <v>0.99013918839591819</v>
      </c>
      <c r="AG12" s="132">
        <f t="shared" si="35"/>
        <v>9.30177312629068E-2</v>
      </c>
      <c r="AH12" s="134">
        <f t="shared" si="36"/>
        <v>5094.1065052356016</v>
      </c>
      <c r="AI12" s="134">
        <f t="shared" si="37"/>
        <v>4815.5521766561515</v>
      </c>
      <c r="AJ12" s="132">
        <f t="shared" si="38"/>
        <v>-5.4681685255924428E-2</v>
      </c>
      <c r="AK12" s="131">
        <f t="shared" si="15"/>
        <v>5094.1065052356062</v>
      </c>
      <c r="AL12" s="131">
        <f t="shared" si="39"/>
        <v>5578.4542102093901</v>
      </c>
      <c r="AM12" s="131">
        <f t="shared" si="40"/>
        <v>5315.9485471468997</v>
      </c>
      <c r="AN12" s="132">
        <f t="shared" si="41"/>
        <v>0.95294293846096889</v>
      </c>
      <c r="AO12" s="132">
        <f t="shared" si="42"/>
        <v>4.3548763985065797E-2</v>
      </c>
      <c r="AP12" s="134">
        <v>2093</v>
      </c>
      <c r="AQ12" s="134">
        <v>2420</v>
      </c>
      <c r="AR12" s="132">
        <f t="shared" si="43"/>
        <v>0.15623506927854747</v>
      </c>
      <c r="AS12" s="131">
        <v>2093</v>
      </c>
      <c r="AT12" s="131">
        <v>5865.3852688171992</v>
      </c>
      <c r="AU12" s="131">
        <v>6463</v>
      </c>
      <c r="AV12" s="132">
        <f t="shared" si="44"/>
        <v>1.1018884018343973</v>
      </c>
      <c r="AW12" s="132">
        <f t="shared" si="45"/>
        <v>2.087912087912088</v>
      </c>
      <c r="AX12" s="134">
        <v>3891897.3699999992</v>
      </c>
      <c r="AY12" s="134">
        <v>4579590.12</v>
      </c>
      <c r="AZ12" s="132">
        <f t="shared" si="46"/>
        <v>0.17669858288169626</v>
      </c>
      <c r="BA12" s="131">
        <v>3891897.3700000029</v>
      </c>
      <c r="BB12" s="131">
        <v>12039810.53536059</v>
      </c>
      <c r="BC12" s="131">
        <v>13135708.85999999</v>
      </c>
      <c r="BD12" s="132">
        <f t="shared" si="47"/>
        <v>1.0910228878951855</v>
      </c>
      <c r="BE12" s="132">
        <f t="shared" si="48"/>
        <v>2.3751426646689762</v>
      </c>
      <c r="BF12" s="131">
        <v>671</v>
      </c>
      <c r="BG12" s="131">
        <v>1765.602560823555</v>
      </c>
      <c r="BH12" s="131">
        <v>1981</v>
      </c>
      <c r="BI12" s="132">
        <f t="shared" si="49"/>
        <v>1.1219965602428523</v>
      </c>
      <c r="BJ12" s="132">
        <f t="shared" si="16"/>
        <v>1.9523099850968704</v>
      </c>
      <c r="BK12" s="134">
        <v>5806</v>
      </c>
      <c r="BL12" s="134">
        <v>417</v>
      </c>
      <c r="BM12" s="135">
        <f t="shared" si="50"/>
        <v>7.1822252841887702E-2</v>
      </c>
      <c r="BN12" s="134">
        <v>30142</v>
      </c>
      <c r="BO12" s="134">
        <v>2463</v>
      </c>
      <c r="BP12" s="135">
        <f t="shared" si="51"/>
        <v>8.171322407272244E-2</v>
      </c>
      <c r="BQ12" s="135">
        <f t="shared" si="52"/>
        <v>0.13771457785665819</v>
      </c>
      <c r="BR12" s="124"/>
      <c r="BS12" s="58"/>
      <c r="BT12" s="58"/>
      <c r="BU12" s="109"/>
      <c r="BX12" s="10"/>
    </row>
    <row r="13" spans="1:81" x14ac:dyDescent="0.25">
      <c r="A13" s="122" t="s">
        <v>315</v>
      </c>
      <c r="B13" s="109" t="s">
        <v>321</v>
      </c>
      <c r="C13" s="164" t="s">
        <v>651</v>
      </c>
      <c r="D13" s="6" t="s">
        <v>595</v>
      </c>
      <c r="E13" s="6" t="s">
        <v>6</v>
      </c>
      <c r="F13" s="26">
        <v>1350</v>
      </c>
      <c r="G13" s="129">
        <f t="shared" si="17"/>
        <v>18.209046453576835</v>
      </c>
      <c r="H13" s="129">
        <f t="shared" si="18"/>
        <v>19.3790400323821</v>
      </c>
      <c r="I13" s="130">
        <f t="shared" si="12"/>
        <v>6.0374176267256906E-2</v>
      </c>
      <c r="J13" s="137">
        <v>1551</v>
      </c>
      <c r="K13" s="137">
        <v>1477</v>
      </c>
      <c r="L13" s="130">
        <f t="shared" si="19"/>
        <v>-4.7711154094132846E-2</v>
      </c>
      <c r="M13" s="131">
        <v>1551</v>
      </c>
      <c r="N13" s="131">
        <v>2024.58734</v>
      </c>
      <c r="O13" s="131">
        <v>1477</v>
      </c>
      <c r="P13" s="132">
        <f t="shared" si="20"/>
        <v>0.72953138193583689</v>
      </c>
      <c r="Q13" s="132">
        <f t="shared" si="21"/>
        <v>-4.7711154094132846E-2</v>
      </c>
      <c r="R13" s="140">
        <f t="shared" si="22"/>
        <v>2.7421018697614441</v>
      </c>
      <c r="S13" s="140">
        <f t="shared" si="23"/>
        <v>3.0236966824644549</v>
      </c>
      <c r="T13" s="132">
        <f t="shared" si="13"/>
        <v>0.10269305302195386</v>
      </c>
      <c r="U13" s="133">
        <f t="shared" si="24"/>
        <v>2.7421018697614441</v>
      </c>
      <c r="V13" s="133">
        <f t="shared" si="25"/>
        <v>2.6962425982570846</v>
      </c>
      <c r="W13" s="133">
        <f t="shared" si="26"/>
        <v>3.0236966824644549</v>
      </c>
      <c r="X13" s="132">
        <f t="shared" si="27"/>
        <v>1.1214483015805197</v>
      </c>
      <c r="Y13" s="132">
        <f t="shared" si="28"/>
        <v>0.10269305302195386</v>
      </c>
      <c r="Z13" s="134">
        <f t="shared" si="29"/>
        <v>2109.6890759463909</v>
      </c>
      <c r="AA13" s="134">
        <f t="shared" si="30"/>
        <v>2144.0178414688762</v>
      </c>
      <c r="AB13" s="132">
        <f t="shared" si="14"/>
        <v>1.6271954912164377E-2</v>
      </c>
      <c r="AC13" s="131">
        <f t="shared" si="31"/>
        <v>2109.6890759463872</v>
      </c>
      <c r="AD13" s="131">
        <f t="shared" si="32"/>
        <v>2149.4739734447667</v>
      </c>
      <c r="AE13" s="131">
        <f t="shared" si="33"/>
        <v>2144.0178414688748</v>
      </c>
      <c r="AF13" s="132">
        <f t="shared" si="34"/>
        <v>0.99746164315395369</v>
      </c>
      <c r="AG13" s="132">
        <f t="shared" si="35"/>
        <v>1.6271954912165487E-2</v>
      </c>
      <c r="AH13" s="134">
        <f t="shared" si="36"/>
        <v>5784.9823597678915</v>
      </c>
      <c r="AI13" s="134">
        <f t="shared" si="37"/>
        <v>6482.8596343940426</v>
      </c>
      <c r="AJ13" s="132">
        <f t="shared" si="38"/>
        <v>0.12063602466268408</v>
      </c>
      <c r="AK13" s="131">
        <f t="shared" si="15"/>
        <v>5784.9823597678815</v>
      </c>
      <c r="AL13" s="131">
        <f t="shared" si="39"/>
        <v>5795.5032910466971</v>
      </c>
      <c r="AM13" s="131">
        <f t="shared" si="40"/>
        <v>6482.859634394038</v>
      </c>
      <c r="AN13" s="132">
        <f t="shared" si="41"/>
        <v>1.1186016656067157</v>
      </c>
      <c r="AO13" s="132">
        <f t="shared" si="42"/>
        <v>0.12063602466268519</v>
      </c>
      <c r="AP13" s="134">
        <v>4253</v>
      </c>
      <c r="AQ13" s="134">
        <v>4466</v>
      </c>
      <c r="AR13" s="132">
        <f t="shared" si="43"/>
        <v>5.0082294850693598E-2</v>
      </c>
      <c r="AS13" s="131">
        <v>4253</v>
      </c>
      <c r="AT13" s="131">
        <v>5458.7786299999998</v>
      </c>
      <c r="AU13" s="131">
        <v>4466</v>
      </c>
      <c r="AV13" s="132">
        <f t="shared" si="44"/>
        <v>0.81813172922163357</v>
      </c>
      <c r="AW13" s="132">
        <f t="shared" si="45"/>
        <v>5.0082294850693598E-2</v>
      </c>
      <c r="AX13" s="134">
        <v>8972507.6400000006</v>
      </c>
      <c r="AY13" s="134">
        <v>9575183.6800000016</v>
      </c>
      <c r="AZ13" s="132">
        <f t="shared" si="46"/>
        <v>6.7169186606566234E-2</v>
      </c>
      <c r="BA13" s="131">
        <v>8972507.6399999857</v>
      </c>
      <c r="BB13" s="131">
        <v>11733502.59198148</v>
      </c>
      <c r="BC13" s="131">
        <v>9575183.679999996</v>
      </c>
      <c r="BD13" s="132">
        <f t="shared" si="47"/>
        <v>0.81605501894579624</v>
      </c>
      <c r="BE13" s="132">
        <f t="shared" si="48"/>
        <v>6.7169186606567344E-2</v>
      </c>
      <c r="BF13" s="131">
        <v>1203</v>
      </c>
      <c r="BG13" s="131">
        <v>1702.6562553603139</v>
      </c>
      <c r="BH13" s="131">
        <v>1397</v>
      </c>
      <c r="BI13" s="132">
        <f t="shared" si="49"/>
        <v>0.82048269907795846</v>
      </c>
      <c r="BJ13" s="132">
        <f t="shared" si="16"/>
        <v>0.16126350789692445</v>
      </c>
      <c r="BK13" s="134">
        <v>6011</v>
      </c>
      <c r="BL13" s="134">
        <v>609</v>
      </c>
      <c r="BM13" s="135">
        <f t="shared" si="50"/>
        <v>0.10131425719514224</v>
      </c>
      <c r="BN13" s="134">
        <v>17754</v>
      </c>
      <c r="BO13" s="134">
        <v>1357</v>
      </c>
      <c r="BP13" s="135">
        <f t="shared" si="51"/>
        <v>7.6433479779204686E-2</v>
      </c>
      <c r="BQ13" s="135">
        <f t="shared" si="52"/>
        <v>-0.2455802184683098</v>
      </c>
      <c r="BR13" s="124"/>
      <c r="BS13" s="58"/>
      <c r="BT13" s="58"/>
      <c r="BU13" s="109"/>
      <c r="BX13" s="10"/>
    </row>
    <row r="14" spans="1:81" x14ac:dyDescent="0.25">
      <c r="A14" s="122" t="s">
        <v>288</v>
      </c>
      <c r="B14" s="109" t="s">
        <v>291</v>
      </c>
      <c r="C14" s="164" t="s">
        <v>651</v>
      </c>
      <c r="D14" s="6" t="s">
        <v>595</v>
      </c>
      <c r="E14" s="6" t="s">
        <v>6</v>
      </c>
      <c r="F14" s="26">
        <v>960</v>
      </c>
      <c r="G14" s="129">
        <f t="shared" si="17"/>
        <v>18.139148687214558</v>
      </c>
      <c r="H14" s="129">
        <f t="shared" si="18"/>
        <v>13.554939577641164</v>
      </c>
      <c r="I14" s="130">
        <f t="shared" si="12"/>
        <v>-0.33819472844681903</v>
      </c>
      <c r="J14" s="137">
        <v>1061</v>
      </c>
      <c r="K14" s="137">
        <v>764</v>
      </c>
      <c r="L14" s="130">
        <f t="shared" si="19"/>
        <v>-0.27992459943449577</v>
      </c>
      <c r="M14" s="131">
        <v>1061</v>
      </c>
      <c r="N14" s="131">
        <v>1134.2650731703241</v>
      </c>
      <c r="O14" s="131">
        <v>764</v>
      </c>
      <c r="P14" s="132">
        <f t="shared" si="20"/>
        <v>0.67356389442953069</v>
      </c>
      <c r="Q14" s="132">
        <f t="shared" si="21"/>
        <v>-0.27992459943449577</v>
      </c>
      <c r="R14" s="140">
        <f t="shared" si="22"/>
        <v>2.8473138548539114</v>
      </c>
      <c r="S14" s="140">
        <f t="shared" si="23"/>
        <v>3.1151832460732982</v>
      </c>
      <c r="T14" s="132">
        <f t="shared" si="13"/>
        <v>9.4077929190258036E-2</v>
      </c>
      <c r="U14" s="133">
        <f t="shared" si="24"/>
        <v>2.8473138548539114</v>
      </c>
      <c r="V14" s="133">
        <f t="shared" si="25"/>
        <v>2.8190071591122536</v>
      </c>
      <c r="W14" s="133">
        <f t="shared" si="26"/>
        <v>3.1151832460732982</v>
      </c>
      <c r="X14" s="132">
        <f t="shared" si="27"/>
        <v>1.1050639711941401</v>
      </c>
      <c r="Y14" s="132">
        <f t="shared" si="28"/>
        <v>9.4077929190258036E-2</v>
      </c>
      <c r="Z14" s="134">
        <f t="shared" si="29"/>
        <v>2103.9250910294604</v>
      </c>
      <c r="AA14" s="134">
        <f t="shared" si="30"/>
        <v>2001.1191470588237</v>
      </c>
      <c r="AB14" s="132">
        <f t="shared" si="14"/>
        <v>-4.8863880377192137E-2</v>
      </c>
      <c r="AC14" s="131">
        <f t="shared" si="31"/>
        <v>2103.9250910294545</v>
      </c>
      <c r="AD14" s="131">
        <f t="shared" si="32"/>
        <v>2150.0231963404558</v>
      </c>
      <c r="AE14" s="131">
        <f t="shared" si="33"/>
        <v>2001.1191470588233</v>
      </c>
      <c r="AF14" s="132">
        <f t="shared" si="34"/>
        <v>0.93074304987263323</v>
      </c>
      <c r="AG14" s="132">
        <f t="shared" si="35"/>
        <v>-4.8863880377189695E-2</v>
      </c>
      <c r="AH14" s="134">
        <f t="shared" si="36"/>
        <v>5990.5350612629591</v>
      </c>
      <c r="AI14" s="134">
        <f t="shared" si="37"/>
        <v>6233.8528403141363</v>
      </c>
      <c r="AJ14" s="132">
        <f t="shared" si="38"/>
        <v>4.0617036134979134E-2</v>
      </c>
      <c r="AK14" s="131">
        <f t="shared" si="15"/>
        <v>5990.5350612629427</v>
      </c>
      <c r="AL14" s="131">
        <f t="shared" si="39"/>
        <v>6060.9307827411558</v>
      </c>
      <c r="AM14" s="131">
        <f t="shared" si="40"/>
        <v>6233.8528403141345</v>
      </c>
      <c r="AN14" s="132">
        <f t="shared" si="41"/>
        <v>1.0285306108535976</v>
      </c>
      <c r="AO14" s="132">
        <f t="shared" si="42"/>
        <v>4.0617036134981799E-2</v>
      </c>
      <c r="AP14" s="134">
        <v>3021</v>
      </c>
      <c r="AQ14" s="134">
        <v>2380</v>
      </c>
      <c r="AR14" s="132">
        <f t="shared" si="43"/>
        <v>-0.2121813968884475</v>
      </c>
      <c r="AS14" s="131">
        <v>3021</v>
      </c>
      <c r="AT14" s="131">
        <v>3197.5013615981279</v>
      </c>
      <c r="AU14" s="131">
        <v>2380</v>
      </c>
      <c r="AV14" s="132">
        <f t="shared" si="44"/>
        <v>0.74433119203128773</v>
      </c>
      <c r="AW14" s="132">
        <f t="shared" si="45"/>
        <v>-0.2121813968884475</v>
      </c>
      <c r="AX14" s="134">
        <v>6355957.7000000002</v>
      </c>
      <c r="AY14" s="134">
        <v>4762663.57</v>
      </c>
      <c r="AZ14" s="132">
        <f t="shared" si="46"/>
        <v>-0.25067727086981717</v>
      </c>
      <c r="BA14" s="131">
        <v>6355957.6999999816</v>
      </c>
      <c r="BB14" s="131">
        <v>6874702.0977661666</v>
      </c>
      <c r="BC14" s="131">
        <v>4762663.5699999994</v>
      </c>
      <c r="BD14" s="132">
        <f t="shared" si="47"/>
        <v>0.69278108378653336</v>
      </c>
      <c r="BE14" s="132">
        <f t="shared" si="48"/>
        <v>-0.25067727086981506</v>
      </c>
      <c r="BF14" s="131">
        <v>900</v>
      </c>
      <c r="BG14" s="131">
        <v>1043.3596015046371</v>
      </c>
      <c r="BH14" s="131">
        <v>728</v>
      </c>
      <c r="BI14" s="132">
        <f t="shared" si="49"/>
        <v>0.69774601101110822</v>
      </c>
      <c r="BJ14" s="132">
        <f t="shared" si="16"/>
        <v>-0.19111111111111112</v>
      </c>
      <c r="BK14" s="134">
        <v>24697</v>
      </c>
      <c r="BL14" s="134">
        <v>1041</v>
      </c>
      <c r="BM14" s="135">
        <f t="shared" si="50"/>
        <v>4.2150868526541686E-2</v>
      </c>
      <c r="BN14" s="134">
        <v>12195</v>
      </c>
      <c r="BO14" s="134">
        <v>745</v>
      </c>
      <c r="BP14" s="135">
        <f t="shared" si="51"/>
        <v>6.1090610906109059E-2</v>
      </c>
      <c r="BQ14" s="135">
        <f t="shared" si="52"/>
        <v>0.4493321974526181</v>
      </c>
      <c r="BR14" s="124"/>
      <c r="BS14" s="58"/>
      <c r="BT14" s="58"/>
      <c r="BU14" s="109"/>
      <c r="BX14" s="10"/>
    </row>
    <row r="15" spans="1:81" x14ac:dyDescent="0.25">
      <c r="A15" s="122" t="s">
        <v>288</v>
      </c>
      <c r="B15" s="109" t="s">
        <v>292</v>
      </c>
      <c r="C15" s="164" t="s">
        <v>651</v>
      </c>
      <c r="D15" s="6" t="s">
        <v>595</v>
      </c>
      <c r="E15" s="6" t="s">
        <v>6</v>
      </c>
      <c r="F15" s="26">
        <v>950</v>
      </c>
      <c r="G15" s="129">
        <f t="shared" si="17"/>
        <v>21.727728536409451</v>
      </c>
      <c r="H15" s="129">
        <f t="shared" si="18"/>
        <v>17.658117169974116</v>
      </c>
      <c r="I15" s="130">
        <f t="shared" si="12"/>
        <v>-0.23046689107688717</v>
      </c>
      <c r="J15" s="137">
        <v>1328</v>
      </c>
      <c r="K15" s="137">
        <v>961</v>
      </c>
      <c r="L15" s="130">
        <f t="shared" si="19"/>
        <v>-0.27635542168674698</v>
      </c>
      <c r="M15" s="131">
        <v>1328</v>
      </c>
      <c r="N15" s="131">
        <v>1574.8988616149809</v>
      </c>
      <c r="O15" s="131">
        <v>961</v>
      </c>
      <c r="P15" s="132">
        <f t="shared" si="20"/>
        <v>0.61019791392479772</v>
      </c>
      <c r="Q15" s="132">
        <f t="shared" si="21"/>
        <v>-0.27635542168674698</v>
      </c>
      <c r="R15" s="140">
        <f t="shared" si="22"/>
        <v>2.8448795180722892</v>
      </c>
      <c r="S15" s="140">
        <f t="shared" si="23"/>
        <v>3.1654526534859522</v>
      </c>
      <c r="T15" s="132">
        <f t="shared" si="13"/>
        <v>0.1126842572338127</v>
      </c>
      <c r="U15" s="133">
        <f t="shared" si="24"/>
        <v>2.8448795180722892</v>
      </c>
      <c r="V15" s="133">
        <f t="shared" si="25"/>
        <v>2.7634183422056697</v>
      </c>
      <c r="W15" s="133">
        <f t="shared" si="26"/>
        <v>3.1654526534859522</v>
      </c>
      <c r="X15" s="132">
        <f t="shared" si="27"/>
        <v>1.1454844187505073</v>
      </c>
      <c r="Y15" s="132">
        <f t="shared" si="28"/>
        <v>0.1126842572338127</v>
      </c>
      <c r="Z15" s="134">
        <f t="shared" si="29"/>
        <v>1994.20060084701</v>
      </c>
      <c r="AA15" s="134">
        <f t="shared" si="30"/>
        <v>2018.3193096646942</v>
      </c>
      <c r="AB15" s="132">
        <f t="shared" si="14"/>
        <v>1.2094424606752252E-2</v>
      </c>
      <c r="AC15" s="131">
        <f t="shared" si="31"/>
        <v>1994.2006008470028</v>
      </c>
      <c r="AD15" s="131">
        <f t="shared" si="32"/>
        <v>2111.0345546834146</v>
      </c>
      <c r="AE15" s="131">
        <f t="shared" si="33"/>
        <v>2018.3193096646942</v>
      </c>
      <c r="AF15" s="132">
        <f t="shared" si="34"/>
        <v>0.95608065968743716</v>
      </c>
      <c r="AG15" s="132">
        <f t="shared" si="35"/>
        <v>1.2094424606755805E-2</v>
      </c>
      <c r="AH15" s="134">
        <f t="shared" si="36"/>
        <v>5673.2604442771117</v>
      </c>
      <c r="AI15" s="134">
        <f t="shared" si="37"/>
        <v>6388.8942143600416</v>
      </c>
      <c r="AJ15" s="132">
        <f t="shared" si="38"/>
        <v>0.12614153309404719</v>
      </c>
      <c r="AK15" s="131">
        <f t="shared" si="15"/>
        <v>5673.2604442770908</v>
      </c>
      <c r="AL15" s="131">
        <f t="shared" si="39"/>
        <v>5833.6716094421263</v>
      </c>
      <c r="AM15" s="131">
        <f t="shared" si="40"/>
        <v>6388.8942143600416</v>
      </c>
      <c r="AN15" s="132">
        <f t="shared" si="41"/>
        <v>1.0951754987406654</v>
      </c>
      <c r="AO15" s="132">
        <f t="shared" si="42"/>
        <v>0.12614153309405141</v>
      </c>
      <c r="AP15" s="134">
        <v>3778</v>
      </c>
      <c r="AQ15" s="134">
        <v>3042</v>
      </c>
      <c r="AR15" s="132">
        <f t="shared" si="43"/>
        <v>-0.19481206987824251</v>
      </c>
      <c r="AS15" s="131">
        <v>3778</v>
      </c>
      <c r="AT15" s="131">
        <v>4352.1044013056671</v>
      </c>
      <c r="AU15" s="131">
        <v>3042</v>
      </c>
      <c r="AV15" s="132">
        <f t="shared" si="44"/>
        <v>0.698972202754919</v>
      </c>
      <c r="AW15" s="132">
        <f t="shared" si="45"/>
        <v>-0.19481206987824251</v>
      </c>
      <c r="AX15" s="134">
        <v>7534089.8700000038</v>
      </c>
      <c r="AY15" s="134">
        <v>6139727.3399999999</v>
      </c>
      <c r="AZ15" s="132">
        <f t="shared" si="46"/>
        <v>-0.1850737851631179</v>
      </c>
      <c r="BA15" s="131">
        <v>7534089.8699999768</v>
      </c>
      <c r="BB15" s="131">
        <v>9187442.7767460383</v>
      </c>
      <c r="BC15" s="131">
        <v>6139727.3399999999</v>
      </c>
      <c r="BD15" s="132">
        <f t="shared" si="47"/>
        <v>0.66827380471310394</v>
      </c>
      <c r="BE15" s="132">
        <f t="shared" si="48"/>
        <v>-0.18507378516311501</v>
      </c>
      <c r="BF15" s="131">
        <v>1142</v>
      </c>
      <c r="BG15" s="131">
        <v>1472.1663169418521</v>
      </c>
      <c r="BH15" s="131">
        <v>1094</v>
      </c>
      <c r="BI15" s="132">
        <f t="shared" si="49"/>
        <v>0.74312255851130915</v>
      </c>
      <c r="BJ15" s="132">
        <f t="shared" si="16"/>
        <v>-4.2031523642731994E-2</v>
      </c>
      <c r="BK15" s="134">
        <v>8524</v>
      </c>
      <c r="BL15" s="134">
        <v>1264</v>
      </c>
      <c r="BM15" s="135">
        <f t="shared" si="50"/>
        <v>0.14828718911309244</v>
      </c>
      <c r="BN15" s="134">
        <v>6976</v>
      </c>
      <c r="BO15" s="134">
        <v>960</v>
      </c>
      <c r="BP15" s="135">
        <f t="shared" si="51"/>
        <v>0.13761467889908258</v>
      </c>
      <c r="BQ15" s="135">
        <f t="shared" si="52"/>
        <v>-7.1971896411566538E-2</v>
      </c>
      <c r="BR15" s="124"/>
      <c r="BS15" s="58"/>
      <c r="BT15" s="58"/>
      <c r="BU15" s="109"/>
      <c r="BX15" s="10"/>
    </row>
    <row r="16" spans="1:81" x14ac:dyDescent="0.25">
      <c r="A16" s="122" t="s">
        <v>42</v>
      </c>
      <c r="B16" s="109" t="s">
        <v>47</v>
      </c>
      <c r="C16" s="164" t="s">
        <v>651</v>
      </c>
      <c r="D16" s="6" t="s">
        <v>595</v>
      </c>
      <c r="E16" s="6" t="s">
        <v>6</v>
      </c>
      <c r="F16" s="26">
        <v>1060</v>
      </c>
      <c r="G16" s="129">
        <f t="shared" si="17"/>
        <v>15.490810235202881</v>
      </c>
      <c r="H16" s="129">
        <f t="shared" si="18"/>
        <v>14.154309387565732</v>
      </c>
      <c r="I16" s="130">
        <f t="shared" si="12"/>
        <v>-9.4423599982294951E-2</v>
      </c>
      <c r="J16" s="137">
        <v>1374</v>
      </c>
      <c r="K16" s="137">
        <v>1114</v>
      </c>
      <c r="L16" s="130">
        <f t="shared" si="19"/>
        <v>-0.18922852983988359</v>
      </c>
      <c r="M16" s="131">
        <v>1374</v>
      </c>
      <c r="N16" s="131">
        <v>1570.1960816557521</v>
      </c>
      <c r="O16" s="131">
        <v>1114</v>
      </c>
      <c r="P16" s="132">
        <f t="shared" si="20"/>
        <v>0.70946553300865522</v>
      </c>
      <c r="Q16" s="132">
        <f t="shared" si="21"/>
        <v>-0.18922852983988359</v>
      </c>
      <c r="R16" s="140">
        <f t="shared" si="22"/>
        <v>2.0465793304221251</v>
      </c>
      <c r="S16" s="140">
        <f t="shared" si="23"/>
        <v>2.2226211849192099</v>
      </c>
      <c r="T16" s="132">
        <f t="shared" si="13"/>
        <v>8.6017606002487312E-2</v>
      </c>
      <c r="U16" s="133">
        <f t="shared" si="24"/>
        <v>2.0465793304221251</v>
      </c>
      <c r="V16" s="133">
        <f t="shared" si="25"/>
        <v>2.0183546244830222</v>
      </c>
      <c r="W16" s="133">
        <f t="shared" si="26"/>
        <v>2.2226211849192099</v>
      </c>
      <c r="X16" s="132">
        <f t="shared" si="27"/>
        <v>1.1012044949675324</v>
      </c>
      <c r="Y16" s="132">
        <f t="shared" si="28"/>
        <v>8.6017606002487312E-2</v>
      </c>
      <c r="Z16" s="134">
        <f t="shared" si="29"/>
        <v>2131.3636130867712</v>
      </c>
      <c r="AA16" s="134">
        <f t="shared" si="30"/>
        <v>2217.8133562197095</v>
      </c>
      <c r="AB16" s="132">
        <f t="shared" si="14"/>
        <v>4.0560767108028362E-2</v>
      </c>
      <c r="AC16" s="131">
        <f t="shared" si="31"/>
        <v>2131.363613086769</v>
      </c>
      <c r="AD16" s="131">
        <f t="shared" si="32"/>
        <v>2270.8312619440794</v>
      </c>
      <c r="AE16" s="131">
        <f t="shared" si="33"/>
        <v>2217.8133562197099</v>
      </c>
      <c r="AF16" s="132">
        <f t="shared" si="34"/>
        <v>0.97665264407229435</v>
      </c>
      <c r="AG16" s="132">
        <f t="shared" si="35"/>
        <v>4.0560767108029694E-2</v>
      </c>
      <c r="AH16" s="134">
        <f t="shared" si="36"/>
        <v>4362.0047161572056</v>
      </c>
      <c r="AI16" s="134">
        <f t="shared" si="37"/>
        <v>4929.3589497307003</v>
      </c>
      <c r="AJ16" s="132">
        <f t="shared" si="38"/>
        <v>0.13006731319477272</v>
      </c>
      <c r="AK16" s="131">
        <f t="shared" si="15"/>
        <v>4362.0047161572011</v>
      </c>
      <c r="AL16" s="131">
        <f t="shared" si="39"/>
        <v>4583.3427789654497</v>
      </c>
      <c r="AM16" s="131">
        <f t="shared" si="40"/>
        <v>4929.3589497307012</v>
      </c>
      <c r="AN16" s="132">
        <f t="shared" si="41"/>
        <v>1.075494281674336</v>
      </c>
      <c r="AO16" s="132">
        <f t="shared" si="42"/>
        <v>0.13006731319477405</v>
      </c>
      <c r="AP16" s="134">
        <v>2812</v>
      </c>
      <c r="AQ16" s="134">
        <v>2476</v>
      </c>
      <c r="AR16" s="132">
        <f t="shared" si="43"/>
        <v>-0.11948790896159323</v>
      </c>
      <c r="AS16" s="131">
        <v>2812</v>
      </c>
      <c r="AT16" s="131">
        <v>3169.2125227550082</v>
      </c>
      <c r="AU16" s="131">
        <v>2476</v>
      </c>
      <c r="AV16" s="132">
        <f t="shared" si="44"/>
        <v>0.78126663397366736</v>
      </c>
      <c r="AW16" s="132">
        <f t="shared" si="45"/>
        <v>-0.11948790896159323</v>
      </c>
      <c r="AX16" s="134">
        <v>5993394.4800000004</v>
      </c>
      <c r="AY16" s="134">
        <v>5491305.870000001</v>
      </c>
      <c r="AZ16" s="132">
        <f t="shared" si="46"/>
        <v>-8.3773663101181284E-2</v>
      </c>
      <c r="BA16" s="131">
        <v>5993394.4799999949</v>
      </c>
      <c r="BB16" s="131">
        <v>7196746.8724167347</v>
      </c>
      <c r="BC16" s="131">
        <v>5491305.870000002</v>
      </c>
      <c r="BD16" s="132">
        <f t="shared" si="47"/>
        <v>0.76302612379584367</v>
      </c>
      <c r="BE16" s="132">
        <f t="shared" si="48"/>
        <v>-8.3773663101180285E-2</v>
      </c>
      <c r="BF16" s="131">
        <v>1007</v>
      </c>
      <c r="BG16" s="131">
        <v>1175.5513434388761</v>
      </c>
      <c r="BH16" s="131">
        <v>933</v>
      </c>
      <c r="BI16" s="132">
        <f t="shared" si="49"/>
        <v>0.79367014057477636</v>
      </c>
      <c r="BJ16" s="132">
        <f t="shared" si="16"/>
        <v>-7.3485600794438888E-2</v>
      </c>
      <c r="BK16" s="134">
        <v>21764</v>
      </c>
      <c r="BL16" s="134">
        <v>938</v>
      </c>
      <c r="BM16" s="135">
        <f t="shared" si="50"/>
        <v>4.3098695092813818E-2</v>
      </c>
      <c r="BN16" s="134">
        <v>29517</v>
      </c>
      <c r="BO16" s="134">
        <v>1114</v>
      </c>
      <c r="BP16" s="135">
        <f t="shared" si="51"/>
        <v>3.7740962834976452E-2</v>
      </c>
      <c r="BQ16" s="135">
        <f t="shared" si="52"/>
        <v>-0.12431309686521586</v>
      </c>
      <c r="BR16" s="124"/>
      <c r="BS16" s="58"/>
      <c r="BT16" s="58"/>
      <c r="BU16" s="109"/>
      <c r="BX16" s="10"/>
    </row>
    <row r="17" spans="1:76" x14ac:dyDescent="0.25">
      <c r="A17" s="122" t="s">
        <v>42</v>
      </c>
      <c r="B17" s="109" t="s">
        <v>51</v>
      </c>
      <c r="C17" s="164" t="s">
        <v>651</v>
      </c>
      <c r="D17" s="6" t="s">
        <v>595</v>
      </c>
      <c r="E17" s="6" t="s">
        <v>6</v>
      </c>
      <c r="F17" s="26">
        <v>720</v>
      </c>
      <c r="G17" s="129">
        <f t="shared" si="17"/>
        <v>41.952310273972564</v>
      </c>
      <c r="H17" s="129">
        <f t="shared" si="18"/>
        <v>46.139090998785676</v>
      </c>
      <c r="I17" s="130">
        <f t="shared" si="12"/>
        <v>9.0742592326392008E-2</v>
      </c>
      <c r="J17" s="137">
        <v>2115</v>
      </c>
      <c r="K17" s="137">
        <v>2322</v>
      </c>
      <c r="L17" s="130">
        <f t="shared" si="19"/>
        <v>9.7872340425531945E-2</v>
      </c>
      <c r="M17" s="131">
        <v>2115</v>
      </c>
      <c r="N17" s="131">
        <v>2533.2591186358022</v>
      </c>
      <c r="O17" s="131">
        <v>2322</v>
      </c>
      <c r="P17" s="132">
        <f t="shared" si="20"/>
        <v>0.91660579958769939</v>
      </c>
      <c r="Q17" s="132">
        <f t="shared" si="21"/>
        <v>9.7872340425531945E-2</v>
      </c>
      <c r="R17" s="140">
        <f t="shared" si="22"/>
        <v>2.3730496453900711</v>
      </c>
      <c r="S17" s="140">
        <f t="shared" si="23"/>
        <v>2.3897502153316106</v>
      </c>
      <c r="T17" s="132">
        <f t="shared" si="13"/>
        <v>7.037598212065399E-3</v>
      </c>
      <c r="U17" s="133">
        <f t="shared" si="24"/>
        <v>2.3730496453900711</v>
      </c>
      <c r="V17" s="133">
        <f t="shared" si="25"/>
        <v>2.3236768076852918</v>
      </c>
      <c r="W17" s="133">
        <f t="shared" si="26"/>
        <v>2.3897502153316106</v>
      </c>
      <c r="X17" s="132">
        <f t="shared" si="27"/>
        <v>1.0284348526558378</v>
      </c>
      <c r="Y17" s="132">
        <f t="shared" si="28"/>
        <v>7.037598212065399E-3</v>
      </c>
      <c r="Z17" s="134">
        <f t="shared" si="29"/>
        <v>2196.6660968320384</v>
      </c>
      <c r="AA17" s="134">
        <f t="shared" si="30"/>
        <v>2191.1287186880518</v>
      </c>
      <c r="AB17" s="132">
        <f t="shared" si="14"/>
        <v>-2.5208101276623651E-3</v>
      </c>
      <c r="AC17" s="131">
        <f t="shared" si="31"/>
        <v>2196.6660968320361</v>
      </c>
      <c r="AD17" s="131">
        <f t="shared" si="32"/>
        <v>2262.7203799213426</v>
      </c>
      <c r="AE17" s="131">
        <f t="shared" si="33"/>
        <v>2191.1287186880518</v>
      </c>
      <c r="AF17" s="132">
        <f t="shared" si="34"/>
        <v>0.96836035867773484</v>
      </c>
      <c r="AG17" s="132">
        <f t="shared" si="35"/>
        <v>-2.5208101276612549E-3</v>
      </c>
      <c r="AH17" s="134">
        <f t="shared" si="36"/>
        <v>5212.7977021276602</v>
      </c>
      <c r="AI17" s="134">
        <f t="shared" si="37"/>
        <v>5236.2503273040475</v>
      </c>
      <c r="AJ17" s="132">
        <f t="shared" si="38"/>
        <v>4.4990476355555309E-3</v>
      </c>
      <c r="AK17" s="131">
        <f t="shared" si="15"/>
        <v>5212.7977021276547</v>
      </c>
      <c r="AL17" s="131">
        <f t="shared" si="39"/>
        <v>5257.8308691000757</v>
      </c>
      <c r="AM17" s="131">
        <f t="shared" si="40"/>
        <v>5236.2503273040475</v>
      </c>
      <c r="AN17" s="132">
        <f t="shared" si="41"/>
        <v>0.99589554279449044</v>
      </c>
      <c r="AO17" s="132">
        <f t="shared" si="42"/>
        <v>4.4990476355566411E-3</v>
      </c>
      <c r="AP17" s="134">
        <v>5019</v>
      </c>
      <c r="AQ17" s="134">
        <v>5549</v>
      </c>
      <c r="AR17" s="132">
        <f t="shared" si="43"/>
        <v>0.10559872484558674</v>
      </c>
      <c r="AS17" s="131">
        <v>5019</v>
      </c>
      <c r="AT17" s="131">
        <v>5886.4754618312963</v>
      </c>
      <c r="AU17" s="131">
        <v>5549</v>
      </c>
      <c r="AV17" s="132">
        <f t="shared" si="44"/>
        <v>0.94266935044246203</v>
      </c>
      <c r="AW17" s="132">
        <f t="shared" si="45"/>
        <v>0.10559872484558674</v>
      </c>
      <c r="AX17" s="134">
        <v>11025067.140000001</v>
      </c>
      <c r="AY17" s="134">
        <v>12158573.26</v>
      </c>
      <c r="AZ17" s="132">
        <f t="shared" si="46"/>
        <v>0.10281172038286557</v>
      </c>
      <c r="BA17" s="131">
        <v>11025067.139999989</v>
      </c>
      <c r="BB17" s="131">
        <v>13319447.99339257</v>
      </c>
      <c r="BC17" s="131">
        <v>12158573.26</v>
      </c>
      <c r="BD17" s="132">
        <f t="shared" si="47"/>
        <v>0.91284363030896998</v>
      </c>
      <c r="BE17" s="132">
        <f t="shared" si="48"/>
        <v>0.10281172038286668</v>
      </c>
      <c r="BF17" s="131">
        <v>1579</v>
      </c>
      <c r="BG17" s="131">
        <v>1913.981058647058</v>
      </c>
      <c r="BH17" s="131">
        <v>1906</v>
      </c>
      <c r="BI17" s="132">
        <f t="shared" si="49"/>
        <v>0.99583012663004111</v>
      </c>
      <c r="BJ17" s="132">
        <f t="shared" si="16"/>
        <v>0.20709309689677013</v>
      </c>
      <c r="BK17" s="134">
        <v>20587</v>
      </c>
      <c r="BL17" s="134">
        <v>2111</v>
      </c>
      <c r="BM17" s="135">
        <f t="shared" si="50"/>
        <v>0.10254043814057415</v>
      </c>
      <c r="BN17" s="134">
        <v>20392</v>
      </c>
      <c r="BO17" s="134">
        <v>2322</v>
      </c>
      <c r="BP17" s="135">
        <f t="shared" si="51"/>
        <v>0.11386818360141232</v>
      </c>
      <c r="BQ17" s="135">
        <f t="shared" si="52"/>
        <v>0.11047100701197321</v>
      </c>
      <c r="BR17" s="124"/>
      <c r="BS17" s="58"/>
      <c r="BT17" s="58"/>
      <c r="BU17" s="109"/>
      <c r="BX17" s="10"/>
    </row>
    <row r="18" spans="1:76" x14ac:dyDescent="0.25">
      <c r="A18" s="122" t="s">
        <v>42</v>
      </c>
      <c r="B18" s="109" t="s">
        <v>57</v>
      </c>
      <c r="C18" s="164" t="s">
        <v>651</v>
      </c>
      <c r="D18" s="6" t="s">
        <v>595</v>
      </c>
      <c r="E18" s="6" t="s">
        <v>37</v>
      </c>
      <c r="F18" s="26">
        <v>1000</v>
      </c>
      <c r="G18" s="129">
        <f t="shared" si="17"/>
        <v>30.666121780821918</v>
      </c>
      <c r="H18" s="129">
        <f t="shared" si="18"/>
        <v>35.905648770491801</v>
      </c>
      <c r="I18" s="130">
        <f t="shared" si="12"/>
        <v>0.1459248661167728</v>
      </c>
      <c r="J18" s="137">
        <v>3570</v>
      </c>
      <c r="K18" s="137">
        <v>4208</v>
      </c>
      <c r="L18" s="130">
        <f t="shared" si="19"/>
        <v>0.17871148459383757</v>
      </c>
      <c r="M18" s="131">
        <v>3570</v>
      </c>
      <c r="N18" s="131">
        <v>4564.2900000000009</v>
      </c>
      <c r="O18" s="131">
        <v>4208</v>
      </c>
      <c r="P18" s="132">
        <f t="shared" si="20"/>
        <v>0.92193966641032865</v>
      </c>
      <c r="Q18" s="132">
        <f t="shared" si="21"/>
        <v>0.17871148459383757</v>
      </c>
      <c r="R18" s="140">
        <f t="shared" si="22"/>
        <v>1.9647058823529411</v>
      </c>
      <c r="S18" s="140">
        <f t="shared" si="23"/>
        <v>1.940351711026616</v>
      </c>
      <c r="T18" s="132">
        <f t="shared" si="13"/>
        <v>-1.239583570501579E-2</v>
      </c>
      <c r="U18" s="133">
        <f t="shared" si="24"/>
        <v>1.9647058823529411</v>
      </c>
      <c r="V18" s="133">
        <f t="shared" si="25"/>
        <v>1.871906278203491</v>
      </c>
      <c r="W18" s="133">
        <f t="shared" si="26"/>
        <v>1.940351711026616</v>
      </c>
      <c r="X18" s="132">
        <f t="shared" si="27"/>
        <v>1.0365645618159973</v>
      </c>
      <c r="Y18" s="132">
        <f t="shared" si="28"/>
        <v>-1.239583570501579E-2</v>
      </c>
      <c r="Z18" s="134">
        <f t="shared" si="29"/>
        <v>1595.8275520387795</v>
      </c>
      <c r="AA18" s="134">
        <f t="shared" si="30"/>
        <v>1609.4877464788731</v>
      </c>
      <c r="AB18" s="132">
        <f t="shared" si="14"/>
        <v>8.5599439755517093E-3</v>
      </c>
      <c r="AC18" s="131">
        <f t="shared" si="31"/>
        <v>1595.8275520387795</v>
      </c>
      <c r="AD18" s="131">
        <f t="shared" si="32"/>
        <v>1669.8195062042555</v>
      </c>
      <c r="AE18" s="131">
        <f t="shared" si="33"/>
        <v>1609.4877464788731</v>
      </c>
      <c r="AF18" s="132">
        <f t="shared" si="34"/>
        <v>0.96386929275815847</v>
      </c>
      <c r="AG18" s="132">
        <f t="shared" si="35"/>
        <v>8.5599439755517093E-3</v>
      </c>
      <c r="AH18" s="134">
        <f t="shared" si="36"/>
        <v>3135.3317787114843</v>
      </c>
      <c r="AI18" s="134">
        <f t="shared" si="37"/>
        <v>3122.9723027566538</v>
      </c>
      <c r="AJ18" s="132">
        <f t="shared" si="38"/>
        <v>-3.9419993886292692E-3</v>
      </c>
      <c r="AK18" s="131">
        <f t="shared" si="15"/>
        <v>3135.3317787114843</v>
      </c>
      <c r="AL18" s="131">
        <f t="shared" si="39"/>
        <v>3125.7456171303988</v>
      </c>
      <c r="AM18" s="131">
        <f t="shared" si="40"/>
        <v>3122.9723027566538</v>
      </c>
      <c r="AN18" s="132">
        <f t="shared" si="41"/>
        <v>0.99911275109575581</v>
      </c>
      <c r="AO18" s="132">
        <f t="shared" si="42"/>
        <v>-3.9419993886292692E-3</v>
      </c>
      <c r="AP18" s="134">
        <v>7014</v>
      </c>
      <c r="AQ18" s="134">
        <v>8165</v>
      </c>
      <c r="AR18" s="132">
        <f t="shared" si="43"/>
        <v>0.16410037068719707</v>
      </c>
      <c r="AS18" s="131">
        <v>7014</v>
      </c>
      <c r="AT18" s="131">
        <v>8543.9231065414133</v>
      </c>
      <c r="AU18" s="131">
        <v>8165</v>
      </c>
      <c r="AV18" s="132">
        <f t="shared" si="44"/>
        <v>0.95564998633340914</v>
      </c>
      <c r="AW18" s="132">
        <f t="shared" si="45"/>
        <v>0.16410037068719707</v>
      </c>
      <c r="AX18" s="134">
        <v>11193134.449999999</v>
      </c>
      <c r="AY18" s="134">
        <v>13141467.449999999</v>
      </c>
      <c r="AZ18" s="132">
        <f t="shared" si="46"/>
        <v>0.17406500464219832</v>
      </c>
      <c r="BA18" s="131">
        <v>11193134.449999999</v>
      </c>
      <c r="BB18" s="131">
        <v>14266809.462812111</v>
      </c>
      <c r="BC18" s="131">
        <v>13141467.449999999</v>
      </c>
      <c r="BD18" s="132">
        <f t="shared" si="47"/>
        <v>0.92112167645152687</v>
      </c>
      <c r="BE18" s="132">
        <f t="shared" si="48"/>
        <v>0.17406500464219832</v>
      </c>
      <c r="BF18" s="131">
        <v>2538</v>
      </c>
      <c r="BG18" s="131">
        <v>2932.0138552001058</v>
      </c>
      <c r="BH18" s="131">
        <v>2766</v>
      </c>
      <c r="BI18" s="132">
        <f t="shared" si="49"/>
        <v>0.94337889812298459</v>
      </c>
      <c r="BJ18" s="132">
        <f t="shared" si="16"/>
        <v>8.9834515366430168E-2</v>
      </c>
      <c r="BK18" s="134">
        <v>34235</v>
      </c>
      <c r="BL18" s="134">
        <v>3561</v>
      </c>
      <c r="BM18" s="135">
        <f t="shared" si="50"/>
        <v>0.10401635752884475</v>
      </c>
      <c r="BN18" s="134">
        <v>34409</v>
      </c>
      <c r="BO18" s="134">
        <v>4208</v>
      </c>
      <c r="BP18" s="135">
        <f t="shared" si="51"/>
        <v>0.1222935859804121</v>
      </c>
      <c r="BQ18" s="135">
        <f t="shared" si="52"/>
        <v>0.1757149441278878</v>
      </c>
      <c r="BR18" s="124"/>
      <c r="BS18" s="58"/>
      <c r="BT18" s="58"/>
      <c r="BU18" s="109"/>
      <c r="BX18" s="10"/>
    </row>
    <row r="19" spans="1:76" x14ac:dyDescent="0.25">
      <c r="A19" s="122" t="s">
        <v>425</v>
      </c>
      <c r="B19" s="109" t="s">
        <v>440</v>
      </c>
      <c r="C19" s="164" t="s">
        <v>651</v>
      </c>
      <c r="D19" s="6" t="s">
        <v>595</v>
      </c>
      <c r="E19" s="6" t="s">
        <v>6</v>
      </c>
      <c r="F19" s="26">
        <v>940</v>
      </c>
      <c r="G19" s="129">
        <f t="shared" si="17"/>
        <v>23.238535295832083</v>
      </c>
      <c r="H19" s="129">
        <f t="shared" si="18"/>
        <v>24.952036449250084</v>
      </c>
      <c r="I19" s="130">
        <f t="shared" si="12"/>
        <v>6.8671795863359239E-2</v>
      </c>
      <c r="J19" s="137">
        <v>1460</v>
      </c>
      <c r="K19" s="137">
        <v>1445</v>
      </c>
      <c r="L19" s="130">
        <f t="shared" si="19"/>
        <v>-1.0273972602739767E-2</v>
      </c>
      <c r="M19" s="131">
        <v>1460</v>
      </c>
      <c r="N19" s="131">
        <v>1642.060000000002</v>
      </c>
      <c r="O19" s="131">
        <v>1445</v>
      </c>
      <c r="P19" s="132">
        <f t="shared" si="20"/>
        <v>0.87999220491333952</v>
      </c>
      <c r="Q19" s="132">
        <f t="shared" si="21"/>
        <v>-1.0273972602739767E-2</v>
      </c>
      <c r="R19" s="140">
        <f t="shared" si="22"/>
        <v>2.6376712328767122</v>
      </c>
      <c r="S19" s="140">
        <f t="shared" si="23"/>
        <v>2.9114186851211072</v>
      </c>
      <c r="T19" s="132">
        <f t="shared" si="13"/>
        <v>0.10378376532765943</v>
      </c>
      <c r="U19" s="133">
        <f t="shared" si="24"/>
        <v>2.6376712328767122</v>
      </c>
      <c r="V19" s="133">
        <f t="shared" si="25"/>
        <v>2.6264593972905566</v>
      </c>
      <c r="W19" s="133">
        <f t="shared" si="26"/>
        <v>2.9114186851211072</v>
      </c>
      <c r="X19" s="132">
        <f t="shared" si="27"/>
        <v>1.1084955998651695</v>
      </c>
      <c r="Y19" s="132">
        <f t="shared" si="28"/>
        <v>0.10378376532765943</v>
      </c>
      <c r="Z19" s="134">
        <f t="shared" si="29"/>
        <v>2070.4080654375489</v>
      </c>
      <c r="AA19" s="134">
        <f t="shared" si="30"/>
        <v>2040.5273639172806</v>
      </c>
      <c r="AB19" s="132">
        <f t="shared" si="14"/>
        <v>-1.4432276428537505E-2</v>
      </c>
      <c r="AC19" s="131">
        <f t="shared" si="31"/>
        <v>2070.4080654375452</v>
      </c>
      <c r="AD19" s="131">
        <f t="shared" si="32"/>
        <v>2166.2041649272142</v>
      </c>
      <c r="AE19" s="131">
        <f t="shared" si="33"/>
        <v>2040.5273639172806</v>
      </c>
      <c r="AF19" s="132">
        <f t="shared" si="34"/>
        <v>0.94198293815294354</v>
      </c>
      <c r="AG19" s="132">
        <f t="shared" si="35"/>
        <v>-1.443227642853584E-2</v>
      </c>
      <c r="AH19" s="134">
        <f t="shared" si="36"/>
        <v>5461.0557945205483</v>
      </c>
      <c r="AI19" s="134">
        <f t="shared" si="37"/>
        <v>5940.8294948096882</v>
      </c>
      <c r="AJ19" s="132">
        <f t="shared" si="38"/>
        <v>8.7853652909118729E-2</v>
      </c>
      <c r="AK19" s="131">
        <f t="shared" si="15"/>
        <v>5461.0557945205383</v>
      </c>
      <c r="AL19" s="131">
        <f t="shared" si="39"/>
        <v>5689.4472854230244</v>
      </c>
      <c r="AM19" s="131">
        <f t="shared" si="40"/>
        <v>5940.8294948096882</v>
      </c>
      <c r="AN19" s="132">
        <f t="shared" si="41"/>
        <v>1.0441839420906021</v>
      </c>
      <c r="AO19" s="132">
        <f t="shared" si="42"/>
        <v>8.7853652909120727E-2</v>
      </c>
      <c r="AP19" s="134">
        <v>3851</v>
      </c>
      <c r="AQ19" s="134">
        <v>4207</v>
      </c>
      <c r="AR19" s="132">
        <f t="shared" si="43"/>
        <v>9.2443521163334097E-2</v>
      </c>
      <c r="AS19" s="131">
        <v>3851</v>
      </c>
      <c r="AT19" s="131">
        <v>4312.8039179149364</v>
      </c>
      <c r="AU19" s="131">
        <v>4207</v>
      </c>
      <c r="AV19" s="132">
        <f t="shared" si="44"/>
        <v>0.97546748706208553</v>
      </c>
      <c r="AW19" s="132">
        <f t="shared" si="45"/>
        <v>9.2443521163334097E-2</v>
      </c>
      <c r="AX19" s="134">
        <v>7973141.4600000009</v>
      </c>
      <c r="AY19" s="134">
        <v>8584498.6199999992</v>
      </c>
      <c r="AZ19" s="132">
        <f t="shared" si="46"/>
        <v>7.667707428334003E-2</v>
      </c>
      <c r="BA19" s="131">
        <v>7973141.4599999869</v>
      </c>
      <c r="BB19" s="131">
        <v>9342413.8095017429</v>
      </c>
      <c r="BC19" s="131">
        <v>8584498.6199999992</v>
      </c>
      <c r="BD19" s="132">
        <f t="shared" si="47"/>
        <v>0.91887372953541158</v>
      </c>
      <c r="BE19" s="132">
        <f t="shared" si="48"/>
        <v>7.6677074283342028E-2</v>
      </c>
      <c r="BF19" s="131">
        <v>1224</v>
      </c>
      <c r="BG19" s="131">
        <v>1452.6317762323531</v>
      </c>
      <c r="BH19" s="131">
        <v>1460</v>
      </c>
      <c r="BI19" s="132">
        <f t="shared" si="49"/>
        <v>1.0050723272671052</v>
      </c>
      <c r="BJ19" s="132">
        <f t="shared" si="16"/>
        <v>0.19281045751633985</v>
      </c>
      <c r="BK19" s="134">
        <v>21094</v>
      </c>
      <c r="BL19" s="134">
        <v>1327</v>
      </c>
      <c r="BM19" s="135">
        <f t="shared" si="50"/>
        <v>6.2908884042855787E-2</v>
      </c>
      <c r="BN19" s="134">
        <v>21433</v>
      </c>
      <c r="BO19" s="134">
        <v>1445</v>
      </c>
      <c r="BP19" s="135">
        <f t="shared" si="51"/>
        <v>6.7419399990668594E-2</v>
      </c>
      <c r="BQ19" s="135">
        <f t="shared" si="52"/>
        <v>7.1699188698691296E-2</v>
      </c>
      <c r="BR19" s="124"/>
      <c r="BS19" s="58"/>
      <c r="BT19" s="58"/>
      <c r="BU19" s="109"/>
      <c r="BX19" s="10"/>
    </row>
    <row r="20" spans="1:76" x14ac:dyDescent="0.25">
      <c r="A20" s="122" t="s">
        <v>194</v>
      </c>
      <c r="B20" s="109" t="s">
        <v>195</v>
      </c>
      <c r="C20" s="164" t="s">
        <v>651</v>
      </c>
      <c r="D20" s="6" t="s">
        <v>595</v>
      </c>
      <c r="E20" s="6" t="s">
        <v>6</v>
      </c>
      <c r="F20" s="26">
        <v>400</v>
      </c>
      <c r="G20" s="129">
        <f t="shared" si="17"/>
        <v>133.41123568493117</v>
      </c>
      <c r="H20" s="129">
        <f t="shared" si="18"/>
        <v>137.14094774590166</v>
      </c>
      <c r="I20" s="130">
        <f t="shared" si="12"/>
        <v>2.7196195755340651E-2</v>
      </c>
      <c r="J20" s="137">
        <v>3450</v>
      </c>
      <c r="K20" s="137">
        <v>3354</v>
      </c>
      <c r="L20" s="130">
        <f t="shared" si="19"/>
        <v>-2.7826086956521778E-2</v>
      </c>
      <c r="M20" s="131">
        <v>3450</v>
      </c>
      <c r="N20" s="131">
        <v>3910.8323033884249</v>
      </c>
      <c r="O20" s="131">
        <v>3354</v>
      </c>
      <c r="P20" s="132">
        <f t="shared" si="20"/>
        <v>0.85761795439145427</v>
      </c>
      <c r="Q20" s="132">
        <f t="shared" si="21"/>
        <v>-2.7826086956521778E-2</v>
      </c>
      <c r="R20" s="140">
        <f t="shared" si="22"/>
        <v>2.5962318840579712</v>
      </c>
      <c r="S20" s="140">
        <f t="shared" si="23"/>
        <v>2.8011329755515804</v>
      </c>
      <c r="T20" s="132">
        <f t="shared" si="13"/>
        <v>7.8922492536892985E-2</v>
      </c>
      <c r="U20" s="133">
        <f t="shared" si="24"/>
        <v>2.5962318840579712</v>
      </c>
      <c r="V20" s="133">
        <f t="shared" si="25"/>
        <v>2.4991807661915391</v>
      </c>
      <c r="W20" s="133">
        <f t="shared" si="26"/>
        <v>2.8011329755515804</v>
      </c>
      <c r="X20" s="132">
        <f t="shared" si="27"/>
        <v>1.1208204758314386</v>
      </c>
      <c r="Y20" s="132">
        <f t="shared" si="28"/>
        <v>7.8922492536892985E-2</v>
      </c>
      <c r="Z20" s="134">
        <f t="shared" si="29"/>
        <v>2174.616546834879</v>
      </c>
      <c r="AA20" s="134">
        <f t="shared" si="30"/>
        <v>2137.0340340606717</v>
      </c>
      <c r="AB20" s="132">
        <f t="shared" si="14"/>
        <v>-1.7282363103926612E-2</v>
      </c>
      <c r="AC20" s="131">
        <f t="shared" si="31"/>
        <v>2174.6165468348722</v>
      </c>
      <c r="AD20" s="131">
        <f t="shared" si="32"/>
        <v>2296.7296030656398</v>
      </c>
      <c r="AE20" s="131">
        <f t="shared" si="33"/>
        <v>2137.0340340606704</v>
      </c>
      <c r="AF20" s="132">
        <f t="shared" si="34"/>
        <v>0.93046827593818171</v>
      </c>
      <c r="AG20" s="132">
        <f t="shared" si="35"/>
        <v>-1.7282363103924059E-2</v>
      </c>
      <c r="AH20" s="134">
        <f t="shared" si="36"/>
        <v>5645.8088144927578</v>
      </c>
      <c r="AI20" s="134">
        <f t="shared" si="37"/>
        <v>5986.1165026833669</v>
      </c>
      <c r="AJ20" s="132">
        <f t="shared" si="38"/>
        <v>6.0276162259876864E-2</v>
      </c>
      <c r="AK20" s="131">
        <f t="shared" si="15"/>
        <v>5645.8088144927397</v>
      </c>
      <c r="AL20" s="131">
        <f t="shared" si="39"/>
        <v>5739.9424491243753</v>
      </c>
      <c r="AM20" s="131">
        <f t="shared" si="40"/>
        <v>5986.1165026833633</v>
      </c>
      <c r="AN20" s="132">
        <f t="shared" si="41"/>
        <v>1.0428878957830914</v>
      </c>
      <c r="AO20" s="132">
        <f t="shared" si="42"/>
        <v>6.0276162259879751E-2</v>
      </c>
      <c r="AP20" s="134">
        <v>8957</v>
      </c>
      <c r="AQ20" s="134">
        <v>9395</v>
      </c>
      <c r="AR20" s="132">
        <f t="shared" si="43"/>
        <v>4.8900301440214289E-2</v>
      </c>
      <c r="AS20" s="131">
        <v>8957</v>
      </c>
      <c r="AT20" s="131">
        <v>9773.8768724289057</v>
      </c>
      <c r="AU20" s="131">
        <v>9395</v>
      </c>
      <c r="AV20" s="132">
        <f t="shared" si="44"/>
        <v>0.96123576372261466</v>
      </c>
      <c r="AW20" s="132">
        <f t="shared" si="45"/>
        <v>4.8900301440214289E-2</v>
      </c>
      <c r="AX20" s="134">
        <v>19478040.410000011</v>
      </c>
      <c r="AY20" s="134">
        <v>20077434.750000011</v>
      </c>
      <c r="AZ20" s="132">
        <f t="shared" si="46"/>
        <v>3.0772825570906548E-2</v>
      </c>
      <c r="BA20" s="131">
        <v>19478040.409999952</v>
      </c>
      <c r="BB20" s="131">
        <v>22447952.349626079</v>
      </c>
      <c r="BC20" s="131">
        <v>20077434.75</v>
      </c>
      <c r="BD20" s="132">
        <f t="shared" si="47"/>
        <v>0.89439938384110274</v>
      </c>
      <c r="BE20" s="132">
        <f t="shared" si="48"/>
        <v>3.0772825570909212E-2</v>
      </c>
      <c r="BF20" s="131">
        <v>2981</v>
      </c>
      <c r="BG20" s="131">
        <v>3346.3752406881449</v>
      </c>
      <c r="BH20" s="131">
        <v>3311</v>
      </c>
      <c r="BI20" s="132">
        <f t="shared" si="49"/>
        <v>0.98942878842216442</v>
      </c>
      <c r="BJ20" s="132">
        <f t="shared" si="16"/>
        <v>0.11070110701107017</v>
      </c>
      <c r="BK20" s="134">
        <v>38957</v>
      </c>
      <c r="BL20" s="134">
        <v>2658</v>
      </c>
      <c r="BM20" s="135">
        <f t="shared" si="50"/>
        <v>6.8229073080576019E-2</v>
      </c>
      <c r="BN20" s="134">
        <v>50990</v>
      </c>
      <c r="BO20" s="134">
        <v>3308</v>
      </c>
      <c r="BP20" s="135">
        <f t="shared" si="51"/>
        <v>6.4875465777603447E-2</v>
      </c>
      <c r="BQ20" s="135">
        <f t="shared" si="52"/>
        <v>-4.9152174455192821E-2</v>
      </c>
      <c r="BR20" s="124"/>
      <c r="BS20" s="58"/>
      <c r="BT20" s="58"/>
      <c r="BU20" s="109"/>
      <c r="BX20" s="10"/>
    </row>
    <row r="21" spans="1:76" x14ac:dyDescent="0.25">
      <c r="A21" s="122" t="s">
        <v>194</v>
      </c>
      <c r="B21" s="109" t="s">
        <v>196</v>
      </c>
      <c r="C21" s="164" t="s">
        <v>651</v>
      </c>
      <c r="D21" s="6" t="s">
        <v>595</v>
      </c>
      <c r="E21" s="6" t="s">
        <v>6</v>
      </c>
      <c r="F21" s="26">
        <v>530</v>
      </c>
      <c r="G21" s="129">
        <f t="shared" si="17"/>
        <v>41.722871956577869</v>
      </c>
      <c r="H21" s="129">
        <f t="shared" si="18"/>
        <v>37.693190844416968</v>
      </c>
      <c r="I21" s="130">
        <f t="shared" si="12"/>
        <v>-0.10690740215637033</v>
      </c>
      <c r="J21" s="137">
        <v>1407</v>
      </c>
      <c r="K21" s="137">
        <v>1258</v>
      </c>
      <c r="L21" s="130">
        <f t="shared" si="19"/>
        <v>-0.10589907604832982</v>
      </c>
      <c r="M21" s="131">
        <v>1407</v>
      </c>
      <c r="N21" s="131">
        <v>1565.0146319195021</v>
      </c>
      <c r="O21" s="131">
        <v>1258</v>
      </c>
      <c r="P21" s="132">
        <f t="shared" si="20"/>
        <v>0.80382635046488582</v>
      </c>
      <c r="Q21" s="132">
        <f t="shared" si="21"/>
        <v>-0.10589907604832982</v>
      </c>
      <c r="R21" s="140">
        <f t="shared" si="22"/>
        <v>2.6943852167732767</v>
      </c>
      <c r="S21" s="140">
        <f t="shared" si="23"/>
        <v>2.7806041335453102</v>
      </c>
      <c r="T21" s="132">
        <f t="shared" si="13"/>
        <v>3.1999476628396417E-2</v>
      </c>
      <c r="U21" s="133">
        <f t="shared" si="24"/>
        <v>2.6943852167732767</v>
      </c>
      <c r="V21" s="133">
        <f t="shared" si="25"/>
        <v>2.5345914103505156</v>
      </c>
      <c r="W21" s="133">
        <f t="shared" si="26"/>
        <v>2.7806041335453102</v>
      </c>
      <c r="X21" s="132">
        <f t="shared" si="27"/>
        <v>1.0970620835335241</v>
      </c>
      <c r="Y21" s="132">
        <f t="shared" si="28"/>
        <v>3.1999476628396417E-2</v>
      </c>
      <c r="Z21" s="134">
        <f t="shared" si="29"/>
        <v>2129.0660986547091</v>
      </c>
      <c r="AA21" s="134">
        <f t="shared" si="30"/>
        <v>2090.2587650085766</v>
      </c>
      <c r="AB21" s="132">
        <f t="shared" si="14"/>
        <v>-1.822739729436007E-2</v>
      </c>
      <c r="AC21" s="131">
        <f t="shared" si="31"/>
        <v>2129.0660986547055</v>
      </c>
      <c r="AD21" s="131">
        <f t="shared" si="32"/>
        <v>2227.6441198914217</v>
      </c>
      <c r="AE21" s="131">
        <f t="shared" si="33"/>
        <v>2090.258765008577</v>
      </c>
      <c r="AF21" s="132">
        <f t="shared" si="34"/>
        <v>0.93832706326110071</v>
      </c>
      <c r="AG21" s="132">
        <f t="shared" si="35"/>
        <v>-1.8227397294358183E-2</v>
      </c>
      <c r="AH21" s="134">
        <f t="shared" si="36"/>
        <v>5736.5242217484029</v>
      </c>
      <c r="AI21" s="134">
        <f t="shared" si="37"/>
        <v>5812.182162162163</v>
      </c>
      <c r="AJ21" s="132">
        <f t="shared" si="38"/>
        <v>1.3188812160318975E-2</v>
      </c>
      <c r="AK21" s="131">
        <f t="shared" si="15"/>
        <v>5736.5242217483928</v>
      </c>
      <c r="AL21" s="131">
        <f t="shared" si="39"/>
        <v>5646.1676515946319</v>
      </c>
      <c r="AM21" s="131">
        <f t="shared" si="40"/>
        <v>5812.1821621621648</v>
      </c>
      <c r="AN21" s="132">
        <f t="shared" si="41"/>
        <v>1.0294030430571162</v>
      </c>
      <c r="AO21" s="132">
        <f t="shared" si="42"/>
        <v>1.3188812160321195E-2</v>
      </c>
      <c r="AP21" s="134">
        <v>3791</v>
      </c>
      <c r="AQ21" s="134">
        <v>3498</v>
      </c>
      <c r="AR21" s="132">
        <f t="shared" si="43"/>
        <v>-7.7288314428910598E-2</v>
      </c>
      <c r="AS21" s="131">
        <v>3791</v>
      </c>
      <c r="AT21" s="131">
        <v>3966.6726431360439</v>
      </c>
      <c r="AU21" s="131">
        <v>3498</v>
      </c>
      <c r="AV21" s="132">
        <f t="shared" si="44"/>
        <v>0.88184741084015639</v>
      </c>
      <c r="AW21" s="132">
        <f t="shared" si="45"/>
        <v>-7.7288314428910598E-2</v>
      </c>
      <c r="AX21" s="134">
        <v>8071289.5800000029</v>
      </c>
      <c r="AY21" s="134">
        <v>7311725.1600000011</v>
      </c>
      <c r="AZ21" s="132">
        <f t="shared" si="46"/>
        <v>-9.4106946909963463E-2</v>
      </c>
      <c r="BA21" s="131">
        <v>8071289.5799999889</v>
      </c>
      <c r="BB21" s="131">
        <v>8836334.9890161715</v>
      </c>
      <c r="BC21" s="131">
        <v>7311725.1600000029</v>
      </c>
      <c r="BD21" s="132">
        <f t="shared" si="47"/>
        <v>0.82746129125804935</v>
      </c>
      <c r="BE21" s="132">
        <f t="shared" si="48"/>
        <v>-9.4106946909961686E-2</v>
      </c>
      <c r="BF21" s="131">
        <v>1293</v>
      </c>
      <c r="BG21" s="131">
        <v>1374.503331964808</v>
      </c>
      <c r="BH21" s="131">
        <v>1310</v>
      </c>
      <c r="BI21" s="132">
        <f t="shared" si="49"/>
        <v>0.95307153466656014</v>
      </c>
      <c r="BJ21" s="132">
        <f t="shared" si="16"/>
        <v>1.314771848414531E-2</v>
      </c>
      <c r="BK21" s="134">
        <v>43137</v>
      </c>
      <c r="BL21" s="134">
        <v>1406</v>
      </c>
      <c r="BM21" s="135">
        <f t="shared" si="50"/>
        <v>3.2593828963534785E-2</v>
      </c>
      <c r="BN21" s="134">
        <v>30999</v>
      </c>
      <c r="BO21" s="134">
        <v>1216</v>
      </c>
      <c r="BP21" s="135">
        <f t="shared" si="51"/>
        <v>3.9227071841027132E-2</v>
      </c>
      <c r="BQ21" s="135">
        <f t="shared" si="52"/>
        <v>0.20351223186798539</v>
      </c>
      <c r="BR21" s="124"/>
      <c r="BS21" s="58"/>
      <c r="BT21" s="58"/>
      <c r="BU21" s="109"/>
      <c r="BX21" s="10"/>
    </row>
    <row r="22" spans="1:76" x14ac:dyDescent="0.25">
      <c r="A22" s="122" t="s">
        <v>288</v>
      </c>
      <c r="B22" s="109" t="s">
        <v>293</v>
      </c>
      <c r="C22" s="164" t="s">
        <v>651</v>
      </c>
      <c r="D22" s="6" t="s">
        <v>595</v>
      </c>
      <c r="E22" s="6" t="s">
        <v>6</v>
      </c>
      <c r="F22" s="26">
        <v>600</v>
      </c>
      <c r="G22" s="129">
        <f t="shared" si="17"/>
        <v>30.13859913242004</v>
      </c>
      <c r="H22" s="129">
        <f t="shared" si="18"/>
        <v>32.73206971766848</v>
      </c>
      <c r="I22" s="130">
        <f t="shared" si="12"/>
        <v>7.923332094849192E-2</v>
      </c>
      <c r="J22" s="137">
        <v>1318</v>
      </c>
      <c r="K22" s="137">
        <v>1378</v>
      </c>
      <c r="L22" s="130">
        <f t="shared" si="19"/>
        <v>4.5523520485584168E-2</v>
      </c>
      <c r="M22" s="131">
        <v>1318</v>
      </c>
      <c r="N22" s="131">
        <v>1522.097451661145</v>
      </c>
      <c r="O22" s="131">
        <v>1378</v>
      </c>
      <c r="P22" s="132">
        <f t="shared" si="20"/>
        <v>0.90532968076131792</v>
      </c>
      <c r="Q22" s="132">
        <f t="shared" si="21"/>
        <v>4.5523520485584168E-2</v>
      </c>
      <c r="R22" s="140">
        <f t="shared" si="22"/>
        <v>2.4142640364188166</v>
      </c>
      <c r="S22" s="140">
        <f t="shared" si="23"/>
        <v>2.391146589259797</v>
      </c>
      <c r="T22" s="132">
        <f t="shared" si="13"/>
        <v>-9.5753599483305862E-3</v>
      </c>
      <c r="U22" s="133">
        <f t="shared" si="24"/>
        <v>2.4142640364188166</v>
      </c>
      <c r="V22" s="133">
        <f t="shared" si="25"/>
        <v>2.3231924120077592</v>
      </c>
      <c r="W22" s="133">
        <f t="shared" si="26"/>
        <v>2.391146589259797</v>
      </c>
      <c r="X22" s="132">
        <f t="shared" si="27"/>
        <v>1.0292503440097371</v>
      </c>
      <c r="Y22" s="132">
        <f t="shared" si="28"/>
        <v>-9.5753599483305862E-3</v>
      </c>
      <c r="Z22" s="134">
        <f t="shared" si="29"/>
        <v>2074.2781929604025</v>
      </c>
      <c r="AA22" s="134">
        <f t="shared" si="30"/>
        <v>2181.4757238239763</v>
      </c>
      <c r="AB22" s="132">
        <f t="shared" si="14"/>
        <v>5.1679437805100648E-2</v>
      </c>
      <c r="AC22" s="131">
        <f t="shared" si="31"/>
        <v>2074.2781929603989</v>
      </c>
      <c r="AD22" s="131">
        <f t="shared" si="32"/>
        <v>2196.2577919761634</v>
      </c>
      <c r="AE22" s="131">
        <f t="shared" si="33"/>
        <v>2181.4757238239754</v>
      </c>
      <c r="AF22" s="132">
        <f t="shared" si="34"/>
        <v>0.99326942938748219</v>
      </c>
      <c r="AG22" s="132">
        <f t="shared" si="35"/>
        <v>5.1679437805102202E-2</v>
      </c>
      <c r="AH22" s="134">
        <f t="shared" si="36"/>
        <v>5007.8552427921104</v>
      </c>
      <c r="AI22" s="134">
        <f t="shared" si="37"/>
        <v>5216.2282365747478</v>
      </c>
      <c r="AJ22" s="132">
        <f t="shared" si="38"/>
        <v>4.1609228637858875E-2</v>
      </c>
      <c r="AK22" s="131">
        <f t="shared" si="15"/>
        <v>5007.8552427921013</v>
      </c>
      <c r="AL22" s="131">
        <f t="shared" si="39"/>
        <v>5102.329437131938</v>
      </c>
      <c r="AM22" s="131">
        <f t="shared" si="40"/>
        <v>5216.2282365747451</v>
      </c>
      <c r="AN22" s="132">
        <f t="shared" si="41"/>
        <v>1.0223229018914213</v>
      </c>
      <c r="AO22" s="132">
        <f t="shared" si="42"/>
        <v>4.1609228637860207E-2</v>
      </c>
      <c r="AP22" s="134">
        <v>3182</v>
      </c>
      <c r="AQ22" s="134">
        <v>3295</v>
      </c>
      <c r="AR22" s="132">
        <f t="shared" si="43"/>
        <v>3.551225644248901E-2</v>
      </c>
      <c r="AS22" s="131">
        <v>3182</v>
      </c>
      <c r="AT22" s="131">
        <v>3536.125250035519</v>
      </c>
      <c r="AU22" s="131">
        <v>3295</v>
      </c>
      <c r="AV22" s="132">
        <f t="shared" si="44"/>
        <v>0.93181088536581191</v>
      </c>
      <c r="AW22" s="132">
        <f t="shared" si="45"/>
        <v>3.551225644248901E-2</v>
      </c>
      <c r="AX22" s="134">
        <v>6600353.2100000009</v>
      </c>
      <c r="AY22" s="134">
        <v>7187962.5100000016</v>
      </c>
      <c r="AZ22" s="132">
        <f t="shared" si="46"/>
        <v>8.9026947695727943E-2</v>
      </c>
      <c r="BA22" s="131">
        <v>6600353.2099999888</v>
      </c>
      <c r="BB22" s="131">
        <v>7766242.633794168</v>
      </c>
      <c r="BC22" s="131">
        <v>7187962.5099999988</v>
      </c>
      <c r="BD22" s="132">
        <f t="shared" si="47"/>
        <v>0.92553926640434458</v>
      </c>
      <c r="BE22" s="132">
        <f t="shared" si="48"/>
        <v>8.9026947695729719E-2</v>
      </c>
      <c r="BF22" s="131">
        <v>1068</v>
      </c>
      <c r="BG22" s="131">
        <v>1236.153238660236</v>
      </c>
      <c r="BH22" s="131">
        <v>1167</v>
      </c>
      <c r="BI22" s="132">
        <f t="shared" si="49"/>
        <v>0.94405771347961243</v>
      </c>
      <c r="BJ22" s="132">
        <f t="shared" si="16"/>
        <v>9.2696629213483206E-2</v>
      </c>
      <c r="BK22" s="134">
        <v>35212</v>
      </c>
      <c r="BL22" s="134">
        <v>1123</v>
      </c>
      <c r="BM22" s="135">
        <f t="shared" si="50"/>
        <v>3.1892536635237986E-2</v>
      </c>
      <c r="BN22" s="134">
        <v>29686</v>
      </c>
      <c r="BO22" s="134">
        <v>1259</v>
      </c>
      <c r="BP22" s="135">
        <f t="shared" si="51"/>
        <v>4.241056390217611E-2</v>
      </c>
      <c r="BQ22" s="135">
        <f t="shared" si="52"/>
        <v>0.32979588256760928</v>
      </c>
      <c r="BR22" s="124"/>
      <c r="BS22" s="58"/>
      <c r="BT22" s="58"/>
      <c r="BU22" s="109"/>
      <c r="BX22" s="10"/>
    </row>
    <row r="23" spans="1:76" x14ac:dyDescent="0.25">
      <c r="A23" s="122" t="s">
        <v>211</v>
      </c>
      <c r="B23" s="109" t="s">
        <v>224</v>
      </c>
      <c r="C23" s="164" t="s">
        <v>651</v>
      </c>
      <c r="D23" s="6" t="s">
        <v>595</v>
      </c>
      <c r="E23" s="6" t="s">
        <v>37</v>
      </c>
      <c r="F23" s="26">
        <v>1450</v>
      </c>
      <c r="G23" s="129">
        <f t="shared" si="17"/>
        <v>12.845459064714216</v>
      </c>
      <c r="H23" s="129">
        <f t="shared" si="18"/>
        <v>12.604248633879783</v>
      </c>
      <c r="I23" s="130">
        <f t="shared" si="12"/>
        <v>-1.9137232043016698E-2</v>
      </c>
      <c r="J23" s="137">
        <v>2230</v>
      </c>
      <c r="K23" s="137">
        <v>2142</v>
      </c>
      <c r="L23" s="130">
        <f t="shared" si="19"/>
        <v>-3.9461883408071774E-2</v>
      </c>
      <c r="M23" s="131">
        <v>2230</v>
      </c>
      <c r="N23" s="131">
        <v>2709.6777576604468</v>
      </c>
      <c r="O23" s="131">
        <v>2142</v>
      </c>
      <c r="P23" s="132">
        <f t="shared" si="20"/>
        <v>0.79049990130539238</v>
      </c>
      <c r="Q23" s="132">
        <f t="shared" si="21"/>
        <v>-3.9461883408071774E-2</v>
      </c>
      <c r="R23" s="140">
        <f t="shared" si="22"/>
        <v>1.9865470852017937</v>
      </c>
      <c r="S23" s="140">
        <f t="shared" si="23"/>
        <v>2.0065359477124183</v>
      </c>
      <c r="T23" s="132">
        <f t="shared" si="13"/>
        <v>1.0062113634016434E-2</v>
      </c>
      <c r="U23" s="133">
        <f t="shared" si="24"/>
        <v>1.9865470852017937</v>
      </c>
      <c r="V23" s="133">
        <f t="shared" si="25"/>
        <v>1.9106695494012866</v>
      </c>
      <c r="W23" s="133">
        <f t="shared" si="26"/>
        <v>2.0065359477124183</v>
      </c>
      <c r="X23" s="132">
        <f t="shared" si="27"/>
        <v>1.0501742430244789</v>
      </c>
      <c r="Y23" s="132">
        <f t="shared" si="28"/>
        <v>1.0062113634016434E-2</v>
      </c>
      <c r="Z23" s="134">
        <f t="shared" si="29"/>
        <v>1534.6409051918738</v>
      </c>
      <c r="AA23" s="134">
        <f t="shared" si="30"/>
        <v>1556.3226500697997</v>
      </c>
      <c r="AB23" s="132">
        <f t="shared" si="14"/>
        <v>1.4128220357331855E-2</v>
      </c>
      <c r="AC23" s="131">
        <f t="shared" si="31"/>
        <v>1534.6409051918733</v>
      </c>
      <c r="AD23" s="131">
        <f t="shared" si="32"/>
        <v>1644.6906331685648</v>
      </c>
      <c r="AE23" s="131">
        <f t="shared" si="33"/>
        <v>1556.3226500698001</v>
      </c>
      <c r="AF23" s="132">
        <f t="shared" si="34"/>
        <v>0.94627075675106143</v>
      </c>
      <c r="AG23" s="132">
        <f t="shared" si="35"/>
        <v>1.41282203573323E-2</v>
      </c>
      <c r="AH23" s="134">
        <f t="shared" si="36"/>
        <v>3048.636417040359</v>
      </c>
      <c r="AI23" s="134">
        <f t="shared" si="37"/>
        <v>3122.8173436041079</v>
      </c>
      <c r="AJ23" s="132">
        <f t="shared" si="38"/>
        <v>2.4332493750030215E-2</v>
      </c>
      <c r="AK23" s="131">
        <f t="shared" si="15"/>
        <v>3048.6364170403581</v>
      </c>
      <c r="AL23" s="131">
        <f t="shared" si="39"/>
        <v>3142.4603109806985</v>
      </c>
      <c r="AM23" s="131">
        <f t="shared" si="40"/>
        <v>3122.8173436041088</v>
      </c>
      <c r="AN23" s="132">
        <f t="shared" si="41"/>
        <v>0.99374917566724663</v>
      </c>
      <c r="AO23" s="132">
        <f t="shared" si="42"/>
        <v>2.4332493750030881E-2</v>
      </c>
      <c r="AP23" s="134">
        <v>4430</v>
      </c>
      <c r="AQ23" s="134">
        <v>4298</v>
      </c>
      <c r="AR23" s="132">
        <f t="shared" si="43"/>
        <v>-2.9796839729119617E-2</v>
      </c>
      <c r="AS23" s="131">
        <v>4430</v>
      </c>
      <c r="AT23" s="131">
        <v>5177.2987802517746</v>
      </c>
      <c r="AU23" s="131">
        <v>4298</v>
      </c>
      <c r="AV23" s="132">
        <f t="shared" si="44"/>
        <v>0.83016263546431568</v>
      </c>
      <c r="AW23" s="132">
        <f t="shared" si="45"/>
        <v>-2.9796839729119617E-2</v>
      </c>
      <c r="AX23" s="134">
        <v>6798459.2100000009</v>
      </c>
      <c r="AY23" s="134">
        <v>6689074.7499999991</v>
      </c>
      <c r="AZ23" s="132">
        <f t="shared" si="46"/>
        <v>-1.6089595689432912E-2</v>
      </c>
      <c r="BA23" s="131">
        <v>6798459.209999999</v>
      </c>
      <c r="BB23" s="131">
        <v>8515054.8089951295</v>
      </c>
      <c r="BC23" s="131">
        <v>6689074.7500000009</v>
      </c>
      <c r="BD23" s="132">
        <f t="shared" si="47"/>
        <v>0.78555862528727349</v>
      </c>
      <c r="BE23" s="132">
        <f t="shared" si="48"/>
        <v>-1.6089595689432468E-2</v>
      </c>
      <c r="BF23" s="131">
        <v>1384</v>
      </c>
      <c r="BG23" s="131">
        <v>1562.911556143139</v>
      </c>
      <c r="BH23" s="131">
        <v>1305</v>
      </c>
      <c r="BI23" s="132">
        <f t="shared" si="49"/>
        <v>0.83498006964668048</v>
      </c>
      <c r="BJ23" s="132">
        <f t="shared" si="16"/>
        <v>-5.7080924855491322E-2</v>
      </c>
      <c r="BK23" s="134">
        <v>32399</v>
      </c>
      <c r="BL23" s="134">
        <v>2162</v>
      </c>
      <c r="BM23" s="135">
        <f t="shared" si="50"/>
        <v>6.6730454643661841E-2</v>
      </c>
      <c r="BN23" s="134">
        <v>27984</v>
      </c>
      <c r="BO23" s="134">
        <v>2124</v>
      </c>
      <c r="BP23" s="135">
        <f t="shared" si="51"/>
        <v>7.5900514579759867E-2</v>
      </c>
      <c r="BQ23" s="135">
        <f t="shared" si="52"/>
        <v>0.13741941344571695</v>
      </c>
      <c r="BR23" s="124"/>
      <c r="BS23" s="58"/>
      <c r="BT23" s="58"/>
      <c r="BU23" s="109"/>
      <c r="BX23" s="10"/>
    </row>
    <row r="24" spans="1:76" x14ac:dyDescent="0.25">
      <c r="A24" s="122" t="s">
        <v>211</v>
      </c>
      <c r="B24" s="109" t="s">
        <v>225</v>
      </c>
      <c r="C24" s="164" t="s">
        <v>651</v>
      </c>
      <c r="D24" s="6" t="s">
        <v>595</v>
      </c>
      <c r="E24" s="6" t="s">
        <v>37</v>
      </c>
      <c r="F24" s="26">
        <v>718</v>
      </c>
      <c r="G24" s="129">
        <f t="shared" si="17"/>
        <v>60.427230129354712</v>
      </c>
      <c r="H24" s="129">
        <f t="shared" si="18"/>
        <v>72.009653218564011</v>
      </c>
      <c r="I24" s="130">
        <f t="shared" si="12"/>
        <v>0.16084542240544167</v>
      </c>
      <c r="J24" s="137">
        <v>4672</v>
      </c>
      <c r="K24" s="137">
        <v>5062</v>
      </c>
      <c r="L24" s="130">
        <f t="shared" si="19"/>
        <v>8.3476027397260344E-2</v>
      </c>
      <c r="M24" s="131">
        <v>4672</v>
      </c>
      <c r="N24" s="131">
        <v>5538.2197037813694</v>
      </c>
      <c r="O24" s="131">
        <v>5062</v>
      </c>
      <c r="P24" s="132">
        <f t="shared" si="20"/>
        <v>0.91401213219182742</v>
      </c>
      <c r="Q24" s="132">
        <f t="shared" si="21"/>
        <v>8.3476027397260344E-2</v>
      </c>
      <c r="R24" s="140">
        <f t="shared" si="22"/>
        <v>2.1900684931506849</v>
      </c>
      <c r="S24" s="140">
        <f t="shared" si="23"/>
        <v>2.3696167522718294</v>
      </c>
      <c r="T24" s="132">
        <f t="shared" si="13"/>
        <v>8.1982942397770486E-2</v>
      </c>
      <c r="U24" s="133">
        <f t="shared" si="24"/>
        <v>2.1900684931506849</v>
      </c>
      <c r="V24" s="133">
        <f t="shared" si="25"/>
        <v>2.1038297285884964</v>
      </c>
      <c r="W24" s="133">
        <f t="shared" si="26"/>
        <v>2.3696167522718294</v>
      </c>
      <c r="X24" s="132">
        <f t="shared" si="27"/>
        <v>1.1263348549892653</v>
      </c>
      <c r="Y24" s="132">
        <f t="shared" si="28"/>
        <v>8.1982942397770486E-2</v>
      </c>
      <c r="Z24" s="134">
        <f t="shared" si="29"/>
        <v>1547.7095582486318</v>
      </c>
      <c r="AA24" s="134">
        <f t="shared" si="30"/>
        <v>1577.5967278032513</v>
      </c>
      <c r="AB24" s="132">
        <f t="shared" si="14"/>
        <v>1.931058020242471E-2</v>
      </c>
      <c r="AC24" s="131">
        <f t="shared" si="31"/>
        <v>1547.7095582486309</v>
      </c>
      <c r="AD24" s="131">
        <f t="shared" si="32"/>
        <v>1619.2312901175326</v>
      </c>
      <c r="AE24" s="131">
        <f t="shared" si="33"/>
        <v>1577.5967278032513</v>
      </c>
      <c r="AF24" s="132">
        <f t="shared" si="34"/>
        <v>0.97428745197280664</v>
      </c>
      <c r="AG24" s="132">
        <f t="shared" si="35"/>
        <v>1.9310580202425376E-2</v>
      </c>
      <c r="AH24" s="134">
        <f t="shared" si="36"/>
        <v>3389.589940068493</v>
      </c>
      <c r="AI24" s="134">
        <f t="shared" si="37"/>
        <v>3738.2996345318056</v>
      </c>
      <c r="AJ24" s="132">
        <f t="shared" si="38"/>
        <v>0.10287666078459812</v>
      </c>
      <c r="AK24" s="131">
        <f t="shared" si="15"/>
        <v>3389.5899400684912</v>
      </c>
      <c r="AL24" s="131">
        <f t="shared" si="39"/>
        <v>3406.5869256099695</v>
      </c>
      <c r="AM24" s="131">
        <f t="shared" si="40"/>
        <v>3738.2996345318056</v>
      </c>
      <c r="AN24" s="132">
        <f t="shared" si="41"/>
        <v>1.0973739159356519</v>
      </c>
      <c r="AO24" s="132">
        <f t="shared" si="42"/>
        <v>0.10287666078459878</v>
      </c>
      <c r="AP24" s="134">
        <v>10232</v>
      </c>
      <c r="AQ24" s="134">
        <v>11995</v>
      </c>
      <c r="AR24" s="132">
        <f t="shared" si="43"/>
        <v>0.17230258014073496</v>
      </c>
      <c r="AS24" s="131">
        <v>10232</v>
      </c>
      <c r="AT24" s="131">
        <v>11651.471256269821</v>
      </c>
      <c r="AU24" s="131">
        <v>11995</v>
      </c>
      <c r="AV24" s="132">
        <f t="shared" si="44"/>
        <v>1.0294837223707112</v>
      </c>
      <c r="AW24" s="132">
        <f t="shared" si="45"/>
        <v>0.17230258014073496</v>
      </c>
      <c r="AX24" s="134">
        <v>15836164.199999999</v>
      </c>
      <c r="AY24" s="134">
        <v>18923272.75</v>
      </c>
      <c r="AZ24" s="132">
        <f t="shared" si="46"/>
        <v>0.19494042313605209</v>
      </c>
      <c r="BA24" s="131">
        <v>15836164.19999999</v>
      </c>
      <c r="BB24" s="131">
        <v>18866426.83405713</v>
      </c>
      <c r="BC24" s="131">
        <v>18923272.75</v>
      </c>
      <c r="BD24" s="132">
        <f t="shared" si="47"/>
        <v>1.0030130727160405</v>
      </c>
      <c r="BE24" s="132">
        <f t="shared" si="48"/>
        <v>0.19494042313605275</v>
      </c>
      <c r="BF24" s="131">
        <v>3187</v>
      </c>
      <c r="BG24" s="131">
        <v>3453.3909368458999</v>
      </c>
      <c r="BH24" s="131">
        <v>3700</v>
      </c>
      <c r="BI24" s="132">
        <f t="shared" si="49"/>
        <v>1.0714106997047188</v>
      </c>
      <c r="BJ24" s="132">
        <f t="shared" si="16"/>
        <v>0.16096642610605594</v>
      </c>
      <c r="BK24" s="134">
        <v>55579</v>
      </c>
      <c r="BL24" s="134">
        <v>4484</v>
      </c>
      <c r="BM24" s="135">
        <f t="shared" si="50"/>
        <v>8.067795390345274E-2</v>
      </c>
      <c r="BN24" s="134">
        <v>57996</v>
      </c>
      <c r="BO24" s="134">
        <v>5062</v>
      </c>
      <c r="BP24" s="135">
        <f t="shared" si="51"/>
        <v>8.7281881509069598E-2</v>
      </c>
      <c r="BQ24" s="135">
        <f t="shared" si="52"/>
        <v>8.1855417571940148E-2</v>
      </c>
      <c r="BR24" s="124"/>
      <c r="BS24" s="58"/>
      <c r="BT24" s="58"/>
      <c r="BU24" s="109"/>
      <c r="BX24" s="10"/>
    </row>
    <row r="25" spans="1:76" x14ac:dyDescent="0.25">
      <c r="A25" s="122" t="s">
        <v>148</v>
      </c>
      <c r="B25" s="109" t="s">
        <v>149</v>
      </c>
      <c r="C25" s="164" t="s">
        <v>597</v>
      </c>
      <c r="D25" s="6" t="s">
        <v>595</v>
      </c>
      <c r="E25" s="6" t="s">
        <v>43</v>
      </c>
      <c r="F25" s="26">
        <v>700</v>
      </c>
      <c r="G25" s="129">
        <f t="shared" si="17"/>
        <v>21.223905753424621</v>
      </c>
      <c r="H25" s="129">
        <f t="shared" si="18"/>
        <v>10.188805503512882</v>
      </c>
      <c r="I25" s="130">
        <f t="shared" si="12"/>
        <v>-1.083061232850806</v>
      </c>
      <c r="J25" s="137">
        <v>524</v>
      </c>
      <c r="K25" s="137">
        <v>598</v>
      </c>
      <c r="L25" s="130">
        <f t="shared" si="19"/>
        <v>0.14122137404580148</v>
      </c>
      <c r="M25" s="131">
        <v>1138</v>
      </c>
      <c r="N25" s="131">
        <v>626.74969787288012</v>
      </c>
      <c r="O25" s="131">
        <v>598</v>
      </c>
      <c r="P25" s="132">
        <f t="shared" si="20"/>
        <v>0.95412890030828346</v>
      </c>
      <c r="Q25" s="132">
        <f t="shared" si="21"/>
        <v>-0.47451669595782076</v>
      </c>
      <c r="R25" s="140">
        <f t="shared" si="22"/>
        <v>1.2478031634446398</v>
      </c>
      <c r="S25" s="140">
        <f t="shared" si="23"/>
        <v>2.6086956521739131</v>
      </c>
      <c r="T25" s="132">
        <f t="shared" si="13"/>
        <v>1.0906307409675442</v>
      </c>
      <c r="U25" s="133">
        <f t="shared" si="24"/>
        <v>2.492091388400703</v>
      </c>
      <c r="V25" s="133">
        <f t="shared" si="25"/>
        <v>2.3211380116323723</v>
      </c>
      <c r="W25" s="133">
        <f t="shared" si="26"/>
        <v>2.6086956521739131</v>
      </c>
      <c r="X25" s="132">
        <f t="shared" si="27"/>
        <v>1.1238864897737433</v>
      </c>
      <c r="Y25" s="132">
        <f t="shared" si="28"/>
        <v>4.6789722205188067E-2</v>
      </c>
      <c r="Z25" s="134">
        <f t="shared" si="29"/>
        <v>1710.2261197183091</v>
      </c>
      <c r="AA25" s="134">
        <f t="shared" si="30"/>
        <v>1673.3153653846155</v>
      </c>
      <c r="AB25" s="132">
        <f t="shared" si="14"/>
        <v>-2.158238253300282E-2</v>
      </c>
      <c r="AC25" s="131">
        <f t="shared" si="31"/>
        <v>1912.0972919605044</v>
      </c>
      <c r="AD25" s="131">
        <f t="shared" si="32"/>
        <v>1718.2349653139136</v>
      </c>
      <c r="AE25" s="131">
        <f t="shared" si="33"/>
        <v>1673.3153653846155</v>
      </c>
      <c r="AF25" s="132">
        <f t="shared" si="34"/>
        <v>0.97385712615789333</v>
      </c>
      <c r="AG25" s="132">
        <f t="shared" si="35"/>
        <v>-0.12487959037432761</v>
      </c>
      <c r="AH25" s="134">
        <f t="shared" si="36"/>
        <v>2134.0255623901576</v>
      </c>
      <c r="AI25" s="134">
        <f t="shared" si="37"/>
        <v>4365.1705183946488</v>
      </c>
      <c r="AJ25" s="132">
        <f t="shared" si="38"/>
        <v>1.0455099485807273</v>
      </c>
      <c r="AK25" s="131">
        <f t="shared" si="15"/>
        <v>4765.1211950790776</v>
      </c>
      <c r="AL25" s="131">
        <f t="shared" si="39"/>
        <v>3988.2604909059555</v>
      </c>
      <c r="AM25" s="131">
        <f t="shared" si="40"/>
        <v>4365.1705183946488</v>
      </c>
      <c r="AN25" s="132">
        <f t="shared" si="41"/>
        <v>1.0945048670587403</v>
      </c>
      <c r="AO25" s="132">
        <f t="shared" si="42"/>
        <v>-8.3932949511852151E-2</v>
      </c>
      <c r="AP25" s="134">
        <v>1420</v>
      </c>
      <c r="AQ25" s="134">
        <v>1560</v>
      </c>
      <c r="AR25" s="132">
        <f t="shared" si="43"/>
        <v>9.8591549295774739E-2</v>
      </c>
      <c r="AS25" s="131">
        <v>2836</v>
      </c>
      <c r="AT25" s="131">
        <v>1454.7725475118471</v>
      </c>
      <c r="AU25" s="131">
        <v>1560</v>
      </c>
      <c r="AV25" s="132">
        <f t="shared" si="44"/>
        <v>1.0723325805591586</v>
      </c>
      <c r="AW25" s="132">
        <f t="shared" si="45"/>
        <v>-0.44992947813822282</v>
      </c>
      <c r="AX25" s="134">
        <v>2428521.0899999989</v>
      </c>
      <c r="AY25" s="134">
        <v>2610371.9700000002</v>
      </c>
      <c r="AZ25" s="132">
        <f t="shared" si="46"/>
        <v>7.4881326231349021E-2</v>
      </c>
      <c r="BA25" s="131">
        <v>5422707.9199999906</v>
      </c>
      <c r="BB25" s="131">
        <v>2499641.057713652</v>
      </c>
      <c r="BC25" s="131">
        <v>2610371.9700000002</v>
      </c>
      <c r="BD25" s="132">
        <f t="shared" si="47"/>
        <v>1.0442987251888198</v>
      </c>
      <c r="BE25" s="132">
        <f t="shared" si="48"/>
        <v>-0.51862205958531415</v>
      </c>
      <c r="BF25" s="131">
        <v>903</v>
      </c>
      <c r="BG25" s="131">
        <v>470.50804076779781</v>
      </c>
      <c r="BH25" s="131">
        <v>509</v>
      </c>
      <c r="BI25" s="132">
        <f t="shared" si="49"/>
        <v>1.081809354776146</v>
      </c>
      <c r="BJ25" s="132">
        <f t="shared" si="16"/>
        <v>-0.43632336655592474</v>
      </c>
      <c r="BK25" s="134">
        <v>8856</v>
      </c>
      <c r="BL25" s="134">
        <v>771</v>
      </c>
      <c r="BM25" s="135">
        <f t="shared" si="50"/>
        <v>8.7059620596205964E-2</v>
      </c>
      <c r="BN25" s="134">
        <v>5716</v>
      </c>
      <c r="BO25" s="134">
        <v>592</v>
      </c>
      <c r="BP25" s="135">
        <f t="shared" si="51"/>
        <v>0.10356892932120364</v>
      </c>
      <c r="BQ25" s="135">
        <f t="shared" si="52"/>
        <v>0.18963221539374753</v>
      </c>
      <c r="BR25" s="124"/>
      <c r="BS25" s="58"/>
      <c r="BT25" s="58"/>
      <c r="BU25" s="109"/>
      <c r="BX25" s="10"/>
    </row>
    <row r="26" spans="1:76" x14ac:dyDescent="0.25">
      <c r="A26" s="122" t="s">
        <v>667</v>
      </c>
      <c r="B26" s="109" t="s">
        <v>11</v>
      </c>
      <c r="C26" s="164" t="s">
        <v>651</v>
      </c>
      <c r="D26" s="6" t="s">
        <v>595</v>
      </c>
      <c r="E26" s="6" t="s">
        <v>6</v>
      </c>
      <c r="F26" s="26">
        <v>900</v>
      </c>
      <c r="G26" s="129">
        <f t="shared" si="17"/>
        <v>26.332145875190228</v>
      </c>
      <c r="H26" s="129">
        <f t="shared" si="18"/>
        <v>36.545897996357013</v>
      </c>
      <c r="I26" s="130">
        <f t="shared" si="12"/>
        <v>0.27947738819237433</v>
      </c>
      <c r="J26" s="137">
        <v>1664</v>
      </c>
      <c r="K26" s="137">
        <v>2070</v>
      </c>
      <c r="L26" s="130">
        <f t="shared" si="19"/>
        <v>0.24399038461538458</v>
      </c>
      <c r="M26" s="131">
        <v>1664</v>
      </c>
      <c r="N26" s="131">
        <v>2135.7850242982859</v>
      </c>
      <c r="O26" s="131">
        <v>2070</v>
      </c>
      <c r="P26" s="132">
        <f t="shared" si="20"/>
        <v>0.9691986676796277</v>
      </c>
      <c r="Q26" s="132">
        <f t="shared" si="21"/>
        <v>0.24399038461538458</v>
      </c>
      <c r="R26" s="140">
        <f t="shared" si="22"/>
        <v>2.5949519230769229</v>
      </c>
      <c r="S26" s="140">
        <f t="shared" si="23"/>
        <v>2.8671497584541061</v>
      </c>
      <c r="T26" s="132">
        <f t="shared" si="13"/>
        <v>0.10489513618981783</v>
      </c>
      <c r="U26" s="133">
        <f t="shared" si="24"/>
        <v>2.5949519230769229</v>
      </c>
      <c r="V26" s="133">
        <f t="shared" si="25"/>
        <v>2.4766213628295839</v>
      </c>
      <c r="W26" s="133">
        <f t="shared" si="26"/>
        <v>2.8671497584541061</v>
      </c>
      <c r="X26" s="132">
        <f t="shared" si="27"/>
        <v>1.1576859513067983</v>
      </c>
      <c r="Y26" s="132">
        <f t="shared" si="28"/>
        <v>0.10489513618981783</v>
      </c>
      <c r="Z26" s="134">
        <f t="shared" si="29"/>
        <v>2003.2676980083381</v>
      </c>
      <c r="AA26" s="134">
        <f t="shared" si="30"/>
        <v>2028.3435214827298</v>
      </c>
      <c r="AB26" s="132">
        <f t="shared" si="14"/>
        <v>1.2517460097480893E-2</v>
      </c>
      <c r="AC26" s="131">
        <f t="shared" si="31"/>
        <v>2003.2676980083345</v>
      </c>
      <c r="AD26" s="131">
        <f t="shared" si="32"/>
        <v>2104.6323119251501</v>
      </c>
      <c r="AE26" s="131">
        <f t="shared" si="33"/>
        <v>2028.3435214827298</v>
      </c>
      <c r="AF26" s="132">
        <f t="shared" si="34"/>
        <v>0.96375196274895281</v>
      </c>
      <c r="AG26" s="132">
        <f t="shared" si="35"/>
        <v>1.2517460097482669E-2</v>
      </c>
      <c r="AH26" s="134">
        <f t="shared" si="36"/>
        <v>5198.3833653846177</v>
      </c>
      <c r="AI26" s="134">
        <f t="shared" si="37"/>
        <v>5815.5646376811601</v>
      </c>
      <c r="AJ26" s="132">
        <f t="shared" si="38"/>
        <v>0.11872561696897432</v>
      </c>
      <c r="AK26" s="131">
        <f t="shared" si="15"/>
        <v>5198.3833653846077</v>
      </c>
      <c r="AL26" s="131">
        <f t="shared" si="39"/>
        <v>5212.3773446152436</v>
      </c>
      <c r="AM26" s="131">
        <f t="shared" si="40"/>
        <v>5815.5646376811601</v>
      </c>
      <c r="AN26" s="132">
        <f t="shared" si="41"/>
        <v>1.1157221078188155</v>
      </c>
      <c r="AO26" s="132">
        <f t="shared" si="42"/>
        <v>0.11872561696897654</v>
      </c>
      <c r="AP26" s="134">
        <v>4318</v>
      </c>
      <c r="AQ26" s="134">
        <v>5935</v>
      </c>
      <c r="AR26" s="132">
        <f t="shared" si="43"/>
        <v>0.37447892542843908</v>
      </c>
      <c r="AS26" s="131">
        <v>4318</v>
      </c>
      <c r="AT26" s="131">
        <v>5289.5308175886366</v>
      </c>
      <c r="AU26" s="131">
        <v>5935</v>
      </c>
      <c r="AV26" s="132">
        <f t="shared" si="44"/>
        <v>1.1220276815979713</v>
      </c>
      <c r="AW26" s="132">
        <f t="shared" si="45"/>
        <v>0.37447892542843908</v>
      </c>
      <c r="AX26" s="134">
        <v>8650109.9200000037</v>
      </c>
      <c r="AY26" s="134">
        <v>12038218.800000001</v>
      </c>
      <c r="AZ26" s="132">
        <f t="shared" si="46"/>
        <v>0.39168391053231799</v>
      </c>
      <c r="BA26" s="131">
        <v>8650109.9199999887</v>
      </c>
      <c r="BB26" s="131">
        <v>11132517.473620901</v>
      </c>
      <c r="BC26" s="131">
        <v>12038218.800000001</v>
      </c>
      <c r="BD26" s="132">
        <f t="shared" si="47"/>
        <v>1.0813563803987021</v>
      </c>
      <c r="BE26" s="132">
        <f t="shared" si="48"/>
        <v>0.39168391053232021</v>
      </c>
      <c r="BF26" s="131">
        <v>1384</v>
      </c>
      <c r="BG26" s="131">
        <v>1888.7660282720281</v>
      </c>
      <c r="BH26" s="131">
        <v>2151</v>
      </c>
      <c r="BI26" s="132">
        <f t="shared" si="49"/>
        <v>1.1388387803479723</v>
      </c>
      <c r="BJ26" s="132">
        <f t="shared" si="16"/>
        <v>0.55419075144508678</v>
      </c>
      <c r="BK26" s="134">
        <v>19653</v>
      </c>
      <c r="BL26" s="134">
        <v>1643</v>
      </c>
      <c r="BM26" s="135">
        <f t="shared" si="50"/>
        <v>8.3600468121915225E-2</v>
      </c>
      <c r="BN26" s="134">
        <v>11636</v>
      </c>
      <c r="BO26" s="134">
        <v>1899</v>
      </c>
      <c r="BP26" s="135">
        <f t="shared" si="51"/>
        <v>0.16320041251289102</v>
      </c>
      <c r="BQ26" s="135">
        <f t="shared" si="52"/>
        <v>0.95214711327805679</v>
      </c>
      <c r="BR26" s="124"/>
      <c r="BS26" s="58"/>
      <c r="BT26" s="58"/>
      <c r="BU26" s="109"/>
      <c r="BX26" s="10"/>
    </row>
    <row r="27" spans="1:76" x14ac:dyDescent="0.25">
      <c r="A27" s="122" t="s">
        <v>667</v>
      </c>
      <c r="B27" s="109" t="s">
        <v>12</v>
      </c>
      <c r="C27" s="164" t="s">
        <v>651</v>
      </c>
      <c r="D27" s="6" t="s">
        <v>595</v>
      </c>
      <c r="E27" s="6" t="s">
        <v>6</v>
      </c>
      <c r="F27" s="26">
        <v>870</v>
      </c>
      <c r="G27" s="129">
        <f t="shared" si="17"/>
        <v>17.410493528578154</v>
      </c>
      <c r="H27" s="129">
        <f t="shared" si="18"/>
        <v>22.63631229194144</v>
      </c>
      <c r="I27" s="130">
        <f t="shared" si="12"/>
        <v>0.23085998708471983</v>
      </c>
      <c r="J27" s="137">
        <v>1276</v>
      </c>
      <c r="K27" s="137">
        <v>1537</v>
      </c>
      <c r="L27" s="130">
        <f t="shared" si="19"/>
        <v>0.20454545454545459</v>
      </c>
      <c r="M27" s="131">
        <v>1276</v>
      </c>
      <c r="N27" s="131">
        <v>1880.7992050322421</v>
      </c>
      <c r="O27" s="131">
        <v>1537</v>
      </c>
      <c r="P27" s="132">
        <f t="shared" si="20"/>
        <v>0.81720578990443138</v>
      </c>
      <c r="Q27" s="132">
        <f t="shared" si="21"/>
        <v>0.20454545454545459</v>
      </c>
      <c r="R27" s="140">
        <f t="shared" si="22"/>
        <v>2.2358934169278997</v>
      </c>
      <c r="S27" s="140">
        <f t="shared" si="23"/>
        <v>2.409889394925179</v>
      </c>
      <c r="T27" s="132">
        <f t="shared" si="13"/>
        <v>7.7819441964433356E-2</v>
      </c>
      <c r="U27" s="133">
        <f t="shared" si="24"/>
        <v>2.2358934169278997</v>
      </c>
      <c r="V27" s="133">
        <f t="shared" si="25"/>
        <v>2.1194076120366208</v>
      </c>
      <c r="W27" s="133">
        <f t="shared" si="26"/>
        <v>2.409889394925179</v>
      </c>
      <c r="X27" s="132">
        <f t="shared" si="27"/>
        <v>1.1370580067934279</v>
      </c>
      <c r="Y27" s="132">
        <f t="shared" si="28"/>
        <v>7.7819441964433356E-2</v>
      </c>
      <c r="Z27" s="134">
        <f t="shared" si="29"/>
        <v>1937.8556677181909</v>
      </c>
      <c r="AA27" s="134">
        <f t="shared" si="30"/>
        <v>1945.9650539956801</v>
      </c>
      <c r="AB27" s="132">
        <f t="shared" si="14"/>
        <v>4.1847215004602312E-3</v>
      </c>
      <c r="AC27" s="131">
        <f t="shared" si="31"/>
        <v>1937.8556677181889</v>
      </c>
      <c r="AD27" s="131">
        <f t="shared" si="32"/>
        <v>2028.9290797077078</v>
      </c>
      <c r="AE27" s="131">
        <f t="shared" si="33"/>
        <v>1945.9650539956788</v>
      </c>
      <c r="AF27" s="132">
        <f t="shared" si="34"/>
        <v>0.9591094501321944</v>
      </c>
      <c r="AG27" s="132">
        <f t="shared" si="35"/>
        <v>4.1847215004606753E-3</v>
      </c>
      <c r="AH27" s="134">
        <f t="shared" si="36"/>
        <v>4332.8387304075222</v>
      </c>
      <c r="AI27" s="134">
        <f t="shared" si="37"/>
        <v>4689.5605465191929</v>
      </c>
      <c r="AJ27" s="132">
        <f t="shared" si="38"/>
        <v>8.2329816156836211E-2</v>
      </c>
      <c r="AK27" s="131">
        <f t="shared" si="15"/>
        <v>4332.8387304075177</v>
      </c>
      <c r="AL27" s="131">
        <f t="shared" si="39"/>
        <v>4300.1277358149719</v>
      </c>
      <c r="AM27" s="131">
        <f t="shared" si="40"/>
        <v>4689.5605465191893</v>
      </c>
      <c r="AN27" s="132">
        <f t="shared" si="41"/>
        <v>1.0905630796640535</v>
      </c>
      <c r="AO27" s="132">
        <f t="shared" si="42"/>
        <v>8.2329816156836433E-2</v>
      </c>
      <c r="AP27" s="134">
        <v>2853</v>
      </c>
      <c r="AQ27" s="134">
        <v>3704</v>
      </c>
      <c r="AR27" s="132">
        <f t="shared" si="43"/>
        <v>0.29828250963897651</v>
      </c>
      <c r="AS27" s="131">
        <v>2853</v>
      </c>
      <c r="AT27" s="131">
        <v>3986.180151857759</v>
      </c>
      <c r="AU27" s="131">
        <v>3704</v>
      </c>
      <c r="AV27" s="132">
        <f t="shared" si="44"/>
        <v>0.92921038660878164</v>
      </c>
      <c r="AW27" s="132">
        <f t="shared" si="45"/>
        <v>0.29828250963897651</v>
      </c>
      <c r="AX27" s="134">
        <v>5528702.2199999988</v>
      </c>
      <c r="AY27" s="134">
        <v>7207854.5599999996</v>
      </c>
      <c r="AZ27" s="132">
        <f t="shared" si="46"/>
        <v>0.30371546037073438</v>
      </c>
      <c r="BA27" s="131">
        <v>5528702.2199999932</v>
      </c>
      <c r="BB27" s="131">
        <v>8087676.8270578943</v>
      </c>
      <c r="BC27" s="131">
        <v>7207854.559999994</v>
      </c>
      <c r="BD27" s="132">
        <f t="shared" si="47"/>
        <v>0.8912144629574722</v>
      </c>
      <c r="BE27" s="132">
        <f t="shared" si="48"/>
        <v>0.3037154603707346</v>
      </c>
      <c r="BF27" s="131">
        <v>882</v>
      </c>
      <c r="BG27" s="131">
        <v>1381.054192036474</v>
      </c>
      <c r="BH27" s="131">
        <v>1272</v>
      </c>
      <c r="BI27" s="132">
        <f t="shared" si="49"/>
        <v>0.92103554468368476</v>
      </c>
      <c r="BJ27" s="132">
        <f t="shared" si="16"/>
        <v>0.44217687074829937</v>
      </c>
      <c r="BK27" s="134">
        <v>20253</v>
      </c>
      <c r="BL27" s="134">
        <v>1265</v>
      </c>
      <c r="BM27" s="135">
        <f t="shared" si="50"/>
        <v>6.2459882486545201E-2</v>
      </c>
      <c r="BN27" s="134">
        <v>18198</v>
      </c>
      <c r="BO27" s="134">
        <v>1524</v>
      </c>
      <c r="BP27" s="135">
        <f t="shared" si="51"/>
        <v>8.3745466534784041E-2</v>
      </c>
      <c r="BQ27" s="135">
        <f t="shared" si="52"/>
        <v>0.34078808990433296</v>
      </c>
      <c r="BR27" s="124"/>
      <c r="BS27" s="58"/>
      <c r="BT27" s="58"/>
      <c r="BU27" s="109"/>
      <c r="BX27" s="10"/>
    </row>
    <row r="28" spans="1:76" x14ac:dyDescent="0.25">
      <c r="A28" s="122" t="s">
        <v>232</v>
      </c>
      <c r="B28" s="109" t="s">
        <v>246</v>
      </c>
      <c r="C28" s="164" t="s">
        <v>651</v>
      </c>
      <c r="D28" s="6" t="s">
        <v>595</v>
      </c>
      <c r="E28" s="6" t="s">
        <v>37</v>
      </c>
      <c r="F28" s="26">
        <v>750</v>
      </c>
      <c r="G28" s="129">
        <f t="shared" si="17"/>
        <v>17.707877625570774</v>
      </c>
      <c r="H28" s="129">
        <f t="shared" si="18"/>
        <v>21.366829872495451</v>
      </c>
      <c r="I28" s="130">
        <f t="shared" si="12"/>
        <v>0.17124450696519469</v>
      </c>
      <c r="J28" s="137">
        <v>1046</v>
      </c>
      <c r="K28" s="137">
        <v>1098</v>
      </c>
      <c r="L28" s="130">
        <f t="shared" si="19"/>
        <v>4.9713193116634802E-2</v>
      </c>
      <c r="M28" s="131">
        <v>1046</v>
      </c>
      <c r="N28" s="131">
        <v>1445.796945454545</v>
      </c>
      <c r="O28" s="131">
        <v>1098</v>
      </c>
      <c r="P28" s="132">
        <f t="shared" si="20"/>
        <v>0.75944274433004777</v>
      </c>
      <c r="Q28" s="132">
        <f t="shared" si="21"/>
        <v>4.9713193116634802E-2</v>
      </c>
      <c r="R28" s="140">
        <f t="shared" si="22"/>
        <v>2.9799235181644361</v>
      </c>
      <c r="S28" s="140">
        <f t="shared" si="23"/>
        <v>3.3679417122040074</v>
      </c>
      <c r="T28" s="132">
        <f t="shared" si="13"/>
        <v>0.13021078953012233</v>
      </c>
      <c r="U28" s="133">
        <f t="shared" si="24"/>
        <v>2.9799235181644361</v>
      </c>
      <c r="V28" s="133">
        <f t="shared" si="25"/>
        <v>2.7675739125790972</v>
      </c>
      <c r="W28" s="133">
        <f t="shared" si="26"/>
        <v>3.3679417122040074</v>
      </c>
      <c r="X28" s="132">
        <f t="shared" si="27"/>
        <v>1.2169292740100401</v>
      </c>
      <c r="Y28" s="132">
        <f t="shared" si="28"/>
        <v>0.13021078953012233</v>
      </c>
      <c r="Z28" s="134">
        <f t="shared" si="29"/>
        <v>1555.1913699069619</v>
      </c>
      <c r="AA28" s="134">
        <f t="shared" si="30"/>
        <v>1586.0451054624125</v>
      </c>
      <c r="AB28" s="132">
        <f t="shared" si="14"/>
        <v>1.9839189023596715E-2</v>
      </c>
      <c r="AC28" s="131">
        <f t="shared" si="31"/>
        <v>1555.1913699069614</v>
      </c>
      <c r="AD28" s="131">
        <f t="shared" si="32"/>
        <v>1658.6659889663979</v>
      </c>
      <c r="AE28" s="131">
        <f t="shared" si="33"/>
        <v>1586.0451054624125</v>
      </c>
      <c r="AF28" s="132">
        <f t="shared" si="34"/>
        <v>0.95621729511121201</v>
      </c>
      <c r="AG28" s="132">
        <f t="shared" si="35"/>
        <v>1.9839189023597159E-2</v>
      </c>
      <c r="AH28" s="134">
        <f t="shared" si="36"/>
        <v>4634.3513384321232</v>
      </c>
      <c r="AI28" s="134">
        <f t="shared" si="37"/>
        <v>5341.7074681238628</v>
      </c>
      <c r="AJ28" s="132">
        <f t="shared" si="38"/>
        <v>0.15263325502011882</v>
      </c>
      <c r="AK28" s="131">
        <f t="shared" si="15"/>
        <v>4634.3513384321213</v>
      </c>
      <c r="AL28" s="131">
        <f t="shared" si="39"/>
        <v>4590.4807207456115</v>
      </c>
      <c r="AM28" s="131">
        <f t="shared" si="40"/>
        <v>5341.7074681238628</v>
      </c>
      <c r="AN28" s="132">
        <f t="shared" si="41"/>
        <v>1.1636488187355316</v>
      </c>
      <c r="AO28" s="132">
        <f t="shared" si="42"/>
        <v>0.15263325502011926</v>
      </c>
      <c r="AP28" s="134">
        <v>3117</v>
      </c>
      <c r="AQ28" s="134">
        <v>3698</v>
      </c>
      <c r="AR28" s="132">
        <f t="shared" si="43"/>
        <v>0.18639717677253764</v>
      </c>
      <c r="AS28" s="131">
        <v>3117</v>
      </c>
      <c r="AT28" s="131">
        <v>4001.349909126543</v>
      </c>
      <c r="AU28" s="131">
        <v>3698</v>
      </c>
      <c r="AV28" s="132">
        <f t="shared" si="44"/>
        <v>0.92418810750975755</v>
      </c>
      <c r="AW28" s="132">
        <f t="shared" si="45"/>
        <v>0.18639717677253764</v>
      </c>
      <c r="AX28" s="134">
        <v>4847531.5</v>
      </c>
      <c r="AY28" s="134">
        <v>5865194.8000000017</v>
      </c>
      <c r="AZ28" s="132">
        <f t="shared" si="46"/>
        <v>0.20993433461958966</v>
      </c>
      <c r="BA28" s="131">
        <v>4847531.4999999991</v>
      </c>
      <c r="BB28" s="131">
        <v>6636903.0042219842</v>
      </c>
      <c r="BC28" s="131">
        <v>5865194.8000000017</v>
      </c>
      <c r="BD28" s="132">
        <f t="shared" si="47"/>
        <v>0.88372465233693032</v>
      </c>
      <c r="BE28" s="132">
        <f t="shared" si="48"/>
        <v>0.20993433461958988</v>
      </c>
      <c r="BF28" s="131">
        <v>836</v>
      </c>
      <c r="BG28" s="131">
        <v>1092.013051235512</v>
      </c>
      <c r="BH28" s="131">
        <v>991</v>
      </c>
      <c r="BI28" s="132">
        <f t="shared" si="49"/>
        <v>0.90749831137894821</v>
      </c>
      <c r="BJ28" s="132">
        <f t="shared" si="16"/>
        <v>0.18540669856459324</v>
      </c>
      <c r="BK28" s="134">
        <v>31325</v>
      </c>
      <c r="BL28" s="134">
        <v>1038</v>
      </c>
      <c r="BM28" s="135">
        <f t="shared" si="50"/>
        <v>3.3136472466081403E-2</v>
      </c>
      <c r="BN28" s="134">
        <v>11181</v>
      </c>
      <c r="BO28" s="134">
        <v>989</v>
      </c>
      <c r="BP28" s="135">
        <f t="shared" si="51"/>
        <v>8.8453626688131656E-2</v>
      </c>
      <c r="BQ28" s="135">
        <f t="shared" si="52"/>
        <v>1.6693736570382702</v>
      </c>
      <c r="BR28" s="124"/>
      <c r="BS28" s="58"/>
      <c r="BT28" s="58"/>
      <c r="BU28" s="109"/>
      <c r="BX28" s="10"/>
    </row>
    <row r="29" spans="1:76" x14ac:dyDescent="0.25">
      <c r="A29" s="122" t="s">
        <v>232</v>
      </c>
      <c r="B29" s="109" t="s">
        <v>236</v>
      </c>
      <c r="C29" s="164" t="s">
        <v>651</v>
      </c>
      <c r="D29" s="6" t="s">
        <v>595</v>
      </c>
      <c r="E29" s="6" t="s">
        <v>6</v>
      </c>
      <c r="F29" s="26">
        <v>700</v>
      </c>
      <c r="G29" s="129">
        <f t="shared" si="17"/>
        <v>13.46156070450097</v>
      </c>
      <c r="H29" s="129">
        <f t="shared" si="18"/>
        <v>17.022091842310694</v>
      </c>
      <c r="I29" s="130">
        <f t="shared" si="12"/>
        <v>0.20917118593847236</v>
      </c>
      <c r="J29" s="137">
        <v>881</v>
      </c>
      <c r="K29" s="137">
        <v>675</v>
      </c>
      <c r="L29" s="130">
        <f t="shared" si="19"/>
        <v>-0.23382519863791151</v>
      </c>
      <c r="M29" s="131">
        <v>881</v>
      </c>
      <c r="N29" s="131">
        <v>1860.3466327272711</v>
      </c>
      <c r="O29" s="131">
        <v>1007</v>
      </c>
      <c r="P29" s="132">
        <f t="shared" si="20"/>
        <v>0.54129697244848207</v>
      </c>
      <c r="Q29" s="132">
        <f t="shared" si="21"/>
        <v>0.14301929625425647</v>
      </c>
      <c r="R29" s="140">
        <f t="shared" si="22"/>
        <v>1.8921679909194098</v>
      </c>
      <c r="S29" s="140">
        <f t="shared" si="23"/>
        <v>1.9940740740740741</v>
      </c>
      <c r="T29" s="132">
        <f t="shared" si="13"/>
        <v>5.3856784198715868E-2</v>
      </c>
      <c r="U29" s="133">
        <f t="shared" si="24"/>
        <v>1.8921679909194098</v>
      </c>
      <c r="V29" s="133">
        <f t="shared" si="25"/>
        <v>2.1497914095868502</v>
      </c>
      <c r="W29" s="133">
        <f t="shared" si="26"/>
        <v>2.1618669314796426</v>
      </c>
      <c r="X29" s="132">
        <f t="shared" si="27"/>
        <v>1.0056170667716609</v>
      </c>
      <c r="Y29" s="132">
        <f t="shared" si="28"/>
        <v>0.14253435310951712</v>
      </c>
      <c r="Z29" s="134">
        <f t="shared" si="29"/>
        <v>2063.2446070785836</v>
      </c>
      <c r="AA29" s="134">
        <f t="shared" si="30"/>
        <v>2162.6058692421993</v>
      </c>
      <c r="AB29" s="132">
        <f t="shared" si="14"/>
        <v>4.8157771416305506E-2</v>
      </c>
      <c r="AC29" s="131">
        <f t="shared" si="31"/>
        <v>2063.2446070785832</v>
      </c>
      <c r="AD29" s="131">
        <f t="shared" si="32"/>
        <v>2171.3835070871833</v>
      </c>
      <c r="AE29" s="131">
        <f t="shared" si="33"/>
        <v>2003.2429627928341</v>
      </c>
      <c r="AF29" s="132">
        <f t="shared" si="34"/>
        <v>0.92256524757346881</v>
      </c>
      <c r="AG29" s="132">
        <f t="shared" si="35"/>
        <v>-2.908120737594333E-2</v>
      </c>
      <c r="AH29" s="134">
        <f t="shared" si="36"/>
        <v>3904.0054029511907</v>
      </c>
      <c r="AI29" s="134">
        <f t="shared" si="37"/>
        <v>4312.3962962962969</v>
      </c>
      <c r="AJ29" s="132">
        <f t="shared" si="38"/>
        <v>0.10460817831768043</v>
      </c>
      <c r="AK29" s="131">
        <f t="shared" si="15"/>
        <v>3904.0054029511898</v>
      </c>
      <c r="AL29" s="131">
        <f t="shared" si="39"/>
        <v>4668.0216104545943</v>
      </c>
      <c r="AM29" s="131">
        <f t="shared" si="40"/>
        <v>4330.7447169811321</v>
      </c>
      <c r="AN29" s="132">
        <f t="shared" si="41"/>
        <v>0.92774735817030274</v>
      </c>
      <c r="AO29" s="132">
        <f t="shared" si="42"/>
        <v>0.10930807465260006</v>
      </c>
      <c r="AP29" s="134">
        <v>1667</v>
      </c>
      <c r="AQ29" s="134">
        <v>1346</v>
      </c>
      <c r="AR29" s="132">
        <f t="shared" si="43"/>
        <v>-0.19256148770245951</v>
      </c>
      <c r="AS29" s="131">
        <v>1667</v>
      </c>
      <c r="AT29" s="131">
        <v>3999.3572098909108</v>
      </c>
      <c r="AU29" s="131">
        <v>2177</v>
      </c>
      <c r="AV29" s="132">
        <f t="shared" si="44"/>
        <v>0.54433747368602303</v>
      </c>
      <c r="AW29" s="132">
        <f t="shared" si="45"/>
        <v>0.30593881223755259</v>
      </c>
      <c r="AX29" s="134">
        <v>3439428.7599999988</v>
      </c>
      <c r="AY29" s="134">
        <v>2910867.5</v>
      </c>
      <c r="AZ29" s="132">
        <f t="shared" si="46"/>
        <v>-0.15367704839451279</v>
      </c>
      <c r="BA29" s="131">
        <v>3439428.7599999979</v>
      </c>
      <c r="BB29" s="131">
        <v>8684138.284507338</v>
      </c>
      <c r="BC29" s="131">
        <v>4361059.93</v>
      </c>
      <c r="BD29" s="132">
        <f t="shared" si="47"/>
        <v>0.50218683617466231</v>
      </c>
      <c r="BE29" s="132">
        <f t="shared" si="48"/>
        <v>0.26796053481857918</v>
      </c>
      <c r="BF29" s="131">
        <v>348</v>
      </c>
      <c r="BG29" s="131">
        <v>971.88433305879971</v>
      </c>
      <c r="BH29" s="131">
        <v>520</v>
      </c>
      <c r="BI29" s="132">
        <f t="shared" si="49"/>
        <v>0.53504309341360645</v>
      </c>
      <c r="BJ29" s="132">
        <f t="shared" si="16"/>
        <v>0.49425287356321834</v>
      </c>
      <c r="BK29" s="134">
        <v>10588</v>
      </c>
      <c r="BL29" s="134">
        <v>529</v>
      </c>
      <c r="BM29" s="135">
        <f t="shared" si="50"/>
        <v>4.9962221382697396E-2</v>
      </c>
      <c r="BN29" s="134">
        <v>9552</v>
      </c>
      <c r="BO29" s="134">
        <v>1007</v>
      </c>
      <c r="BP29" s="135">
        <f t="shared" si="51"/>
        <v>0.10542294807370184</v>
      </c>
      <c r="BQ29" s="135">
        <f t="shared" si="52"/>
        <v>1.1100532593655106</v>
      </c>
      <c r="BR29" s="124"/>
      <c r="BS29" s="58"/>
      <c r="BT29" s="58"/>
      <c r="BU29" s="109"/>
      <c r="BX29" s="10"/>
    </row>
    <row r="30" spans="1:76" x14ac:dyDescent="0.25">
      <c r="A30" s="122" t="s">
        <v>345</v>
      </c>
      <c r="B30" s="109" t="s">
        <v>346</v>
      </c>
      <c r="C30" s="164" t="s">
        <v>651</v>
      </c>
      <c r="D30" s="6" t="s">
        <v>595</v>
      </c>
      <c r="E30" s="6" t="s">
        <v>6</v>
      </c>
      <c r="F30" s="26">
        <v>1370</v>
      </c>
      <c r="G30" s="129">
        <f t="shared" si="17"/>
        <v>11.496172002799725</v>
      </c>
      <c r="H30" s="129">
        <f t="shared" si="18"/>
        <v>9.1188184555861369</v>
      </c>
      <c r="I30" s="130">
        <f t="shared" si="12"/>
        <v>-0.26070850722521338</v>
      </c>
      <c r="J30" s="137">
        <v>1192</v>
      </c>
      <c r="K30" s="137">
        <v>954</v>
      </c>
      <c r="L30" s="130">
        <f t="shared" si="19"/>
        <v>-0.19966442953020136</v>
      </c>
      <c r="M30" s="131">
        <v>1192</v>
      </c>
      <c r="N30" s="131">
        <v>1749.9916477276049</v>
      </c>
      <c r="O30" s="131">
        <v>954</v>
      </c>
      <c r="P30" s="132">
        <f t="shared" si="20"/>
        <v>0.54514545897335331</v>
      </c>
      <c r="Q30" s="132">
        <f t="shared" si="21"/>
        <v>-0.19966442953020136</v>
      </c>
      <c r="R30" s="140">
        <f t="shared" si="22"/>
        <v>2.4949664429530203</v>
      </c>
      <c r="S30" s="140">
        <f t="shared" si="23"/>
        <v>2.6519916142557651</v>
      </c>
      <c r="T30" s="132">
        <f t="shared" si="13"/>
        <v>6.2936786883951434E-2</v>
      </c>
      <c r="U30" s="133">
        <f t="shared" si="24"/>
        <v>2.4949664429530203</v>
      </c>
      <c r="V30" s="133">
        <f t="shared" si="25"/>
        <v>2.413937710938967</v>
      </c>
      <c r="W30" s="133">
        <f t="shared" si="26"/>
        <v>2.6519916142557651</v>
      </c>
      <c r="X30" s="132">
        <f t="shared" si="27"/>
        <v>1.0986164233807842</v>
      </c>
      <c r="Y30" s="132">
        <f t="shared" si="28"/>
        <v>6.2936786883951434E-2</v>
      </c>
      <c r="Z30" s="134">
        <f t="shared" si="29"/>
        <v>1932.9727000672494</v>
      </c>
      <c r="AA30" s="134">
        <f t="shared" si="30"/>
        <v>1807.2561067193669</v>
      </c>
      <c r="AB30" s="132">
        <f t="shared" si="14"/>
        <v>-6.5037955964669769E-2</v>
      </c>
      <c r="AC30" s="131">
        <f t="shared" si="31"/>
        <v>1932.9727000672499</v>
      </c>
      <c r="AD30" s="131">
        <f t="shared" si="32"/>
        <v>2048.9028124591282</v>
      </c>
      <c r="AE30" s="131">
        <f t="shared" si="33"/>
        <v>1807.2561067193676</v>
      </c>
      <c r="AF30" s="132">
        <f t="shared" si="34"/>
        <v>0.882060435336251</v>
      </c>
      <c r="AG30" s="132">
        <f t="shared" si="35"/>
        <v>-6.5037955964669547E-2</v>
      </c>
      <c r="AH30" s="134">
        <f t="shared" si="36"/>
        <v>4822.7020218120806</v>
      </c>
      <c r="AI30" s="134">
        <f t="shared" si="37"/>
        <v>4792.8280398322831</v>
      </c>
      <c r="AJ30" s="132">
        <f t="shared" si="38"/>
        <v>-6.1944490546343989E-3</v>
      </c>
      <c r="AK30" s="131">
        <f t="shared" si="15"/>
        <v>4822.7020218120815</v>
      </c>
      <c r="AL30" s="131">
        <f t="shared" si="39"/>
        <v>4945.923765044</v>
      </c>
      <c r="AM30" s="131">
        <f t="shared" si="40"/>
        <v>4792.828039832285</v>
      </c>
      <c r="AN30" s="132">
        <f t="shared" si="41"/>
        <v>0.96904608067480935</v>
      </c>
      <c r="AO30" s="132">
        <f t="shared" si="42"/>
        <v>-6.1944490546342879E-3</v>
      </c>
      <c r="AP30" s="134">
        <v>2974</v>
      </c>
      <c r="AQ30" s="134">
        <v>2530</v>
      </c>
      <c r="AR30" s="132">
        <f t="shared" si="43"/>
        <v>-0.14929388029589774</v>
      </c>
      <c r="AS30" s="131">
        <v>2974</v>
      </c>
      <c r="AT30" s="131">
        <v>4224.3708322778857</v>
      </c>
      <c r="AU30" s="131">
        <v>2530</v>
      </c>
      <c r="AV30" s="132">
        <f t="shared" si="44"/>
        <v>0.59890575435958149</v>
      </c>
      <c r="AW30" s="132">
        <f t="shared" si="45"/>
        <v>-0.14929388029589774</v>
      </c>
      <c r="AX30" s="134">
        <v>5748660.8099999996</v>
      </c>
      <c r="AY30" s="134">
        <v>4572357.9499999983</v>
      </c>
      <c r="AZ30" s="132">
        <f t="shared" si="46"/>
        <v>-0.2046220674480882</v>
      </c>
      <c r="BA30" s="131">
        <v>5748660.8100000015</v>
      </c>
      <c r="BB30" s="131">
        <v>8655325.2791244686</v>
      </c>
      <c r="BC30" s="131">
        <v>4572357.95</v>
      </c>
      <c r="BD30" s="132">
        <f t="shared" si="47"/>
        <v>0.52827107041579813</v>
      </c>
      <c r="BE30" s="132">
        <f t="shared" si="48"/>
        <v>-0.20462206744808809</v>
      </c>
      <c r="BF30" s="131">
        <v>980</v>
      </c>
      <c r="BG30" s="131">
        <v>1382.5409463861361</v>
      </c>
      <c r="BH30" s="131">
        <v>878</v>
      </c>
      <c r="BI30" s="132">
        <f t="shared" si="49"/>
        <v>0.63506256526797977</v>
      </c>
      <c r="BJ30" s="132">
        <f t="shared" si="16"/>
        <v>-0.10408163265306125</v>
      </c>
      <c r="BK30" s="134">
        <v>16259</v>
      </c>
      <c r="BL30" s="134">
        <v>961</v>
      </c>
      <c r="BM30" s="135">
        <f t="shared" si="50"/>
        <v>5.9105726059413249E-2</v>
      </c>
      <c r="BN30" s="134">
        <v>14109</v>
      </c>
      <c r="BO30" s="134">
        <v>954</v>
      </c>
      <c r="BP30" s="135">
        <f t="shared" si="51"/>
        <v>6.761641505422071E-2</v>
      </c>
      <c r="BQ30" s="135">
        <f t="shared" si="52"/>
        <v>0.14399093898707016</v>
      </c>
      <c r="BR30" s="124"/>
      <c r="BS30" s="58"/>
      <c r="BT30" s="58"/>
      <c r="BU30" s="109"/>
      <c r="BX30" s="10"/>
    </row>
    <row r="31" spans="1:76" x14ac:dyDescent="0.25">
      <c r="A31" s="122" t="s">
        <v>315</v>
      </c>
      <c r="B31" s="109" t="s">
        <v>322</v>
      </c>
      <c r="C31" s="164" t="s">
        <v>651</v>
      </c>
      <c r="D31" s="6" t="s">
        <v>595</v>
      </c>
      <c r="E31" s="6" t="s">
        <v>6</v>
      </c>
      <c r="F31" s="26">
        <v>1460</v>
      </c>
      <c r="G31" s="129">
        <f t="shared" si="17"/>
        <v>29.203853649840461</v>
      </c>
      <c r="H31" s="129">
        <f t="shared" si="18"/>
        <v>34.760451268807529</v>
      </c>
      <c r="I31" s="130">
        <f t="shared" si="12"/>
        <v>0.15985401271108668</v>
      </c>
      <c r="J31" s="137">
        <v>2542</v>
      </c>
      <c r="K31" s="137">
        <v>2790</v>
      </c>
      <c r="L31" s="130">
        <f t="shared" si="19"/>
        <v>9.7560975609756184E-2</v>
      </c>
      <c r="M31" s="131">
        <v>2542</v>
      </c>
      <c r="N31" s="131">
        <v>2893.1614102822041</v>
      </c>
      <c r="O31" s="131">
        <v>2790</v>
      </c>
      <c r="P31" s="132">
        <f t="shared" si="20"/>
        <v>0.96434301594250094</v>
      </c>
      <c r="Q31" s="132">
        <f t="shared" si="21"/>
        <v>9.7560975609756184E-2</v>
      </c>
      <c r="R31" s="140">
        <f t="shared" si="22"/>
        <v>2.9162077104642012</v>
      </c>
      <c r="S31" s="140">
        <f t="shared" si="23"/>
        <v>3.260931899641577</v>
      </c>
      <c r="T31" s="132">
        <f t="shared" si="13"/>
        <v>0.11820975163751379</v>
      </c>
      <c r="U31" s="133">
        <f t="shared" si="24"/>
        <v>2.9162077104642012</v>
      </c>
      <c r="V31" s="133">
        <f t="shared" si="25"/>
        <v>2.7468686206049742</v>
      </c>
      <c r="W31" s="133">
        <f t="shared" si="26"/>
        <v>3.260931899641577</v>
      </c>
      <c r="X31" s="132">
        <f t="shared" si="27"/>
        <v>1.1871452006042373</v>
      </c>
      <c r="Y31" s="132">
        <f t="shared" si="28"/>
        <v>0.11820975163751379</v>
      </c>
      <c r="Z31" s="134">
        <f t="shared" si="29"/>
        <v>2099.3840024281681</v>
      </c>
      <c r="AA31" s="134">
        <f t="shared" si="30"/>
        <v>2041.6129632886348</v>
      </c>
      <c r="AB31" s="132">
        <f t="shared" si="14"/>
        <v>-2.7518090579291221E-2</v>
      </c>
      <c r="AC31" s="131">
        <f t="shared" si="31"/>
        <v>2099.384002428164</v>
      </c>
      <c r="AD31" s="131">
        <f t="shared" si="32"/>
        <v>2161.3532902846382</v>
      </c>
      <c r="AE31" s="131">
        <f t="shared" si="33"/>
        <v>2041.6129632886339</v>
      </c>
      <c r="AF31" s="132">
        <f t="shared" si="34"/>
        <v>0.94459937321018206</v>
      </c>
      <c r="AG31" s="132">
        <f t="shared" si="35"/>
        <v>-2.7518090579289778E-2</v>
      </c>
      <c r="AH31" s="134">
        <f t="shared" si="36"/>
        <v>6122.2398151062189</v>
      </c>
      <c r="AI31" s="134">
        <f t="shared" si="37"/>
        <v>6657.5608387096772</v>
      </c>
      <c r="AJ31" s="132">
        <f t="shared" si="38"/>
        <v>8.7438754405305907E-2</v>
      </c>
      <c r="AK31" s="131">
        <f t="shared" si="15"/>
        <v>6122.2398151062071</v>
      </c>
      <c r="AL31" s="131">
        <f t="shared" si="39"/>
        <v>5936.9535311241862</v>
      </c>
      <c r="AM31" s="131">
        <f t="shared" si="40"/>
        <v>6657.5608387096745</v>
      </c>
      <c r="AN31" s="132">
        <f t="shared" si="41"/>
        <v>1.1213766124002387</v>
      </c>
      <c r="AO31" s="132">
        <f t="shared" si="42"/>
        <v>8.7438754405307684E-2</v>
      </c>
      <c r="AP31" s="134">
        <v>7413</v>
      </c>
      <c r="AQ31" s="134">
        <v>9098</v>
      </c>
      <c r="AR31" s="132">
        <f t="shared" si="43"/>
        <v>0.22730338594361266</v>
      </c>
      <c r="AS31" s="131">
        <v>7413</v>
      </c>
      <c r="AT31" s="131">
        <v>7947.1342922494196</v>
      </c>
      <c r="AU31" s="131">
        <v>9098</v>
      </c>
      <c r="AV31" s="132">
        <f t="shared" si="44"/>
        <v>1.1448151831123556</v>
      </c>
      <c r="AW31" s="132">
        <f t="shared" si="45"/>
        <v>0.22730338594361266</v>
      </c>
      <c r="AX31" s="134">
        <v>15562733.610000011</v>
      </c>
      <c r="AY31" s="134">
        <v>18574594.739999998</v>
      </c>
      <c r="AZ31" s="132">
        <f t="shared" si="46"/>
        <v>0.19353034020094539</v>
      </c>
      <c r="BA31" s="131">
        <v>15562733.609999981</v>
      </c>
      <c r="BB31" s="131">
        <v>17176564.850887161</v>
      </c>
      <c r="BC31" s="131">
        <v>18574594.739999991</v>
      </c>
      <c r="BD31" s="132">
        <f t="shared" si="47"/>
        <v>1.081391704409431</v>
      </c>
      <c r="BE31" s="132">
        <f t="shared" si="48"/>
        <v>0.19353034020094717</v>
      </c>
      <c r="BF31" s="131">
        <v>2145</v>
      </c>
      <c r="BG31" s="131">
        <v>2376.9848093610631</v>
      </c>
      <c r="BH31" s="131">
        <v>2695</v>
      </c>
      <c r="BI31" s="132">
        <f t="shared" si="49"/>
        <v>1.1337893239311108</v>
      </c>
      <c r="BJ31" s="132">
        <f t="shared" si="16"/>
        <v>0.25641025641025639</v>
      </c>
      <c r="BK31" s="134">
        <v>38467</v>
      </c>
      <c r="BL31" s="134">
        <v>2532</v>
      </c>
      <c r="BM31" s="135">
        <f t="shared" si="50"/>
        <v>6.5822653183247981E-2</v>
      </c>
      <c r="BN31" s="134">
        <v>17960</v>
      </c>
      <c r="BO31" s="134">
        <v>2790</v>
      </c>
      <c r="BP31" s="135">
        <f t="shared" si="51"/>
        <v>0.15534521158129175</v>
      </c>
      <c r="BQ31" s="135">
        <f t="shared" si="52"/>
        <v>1.3600569723134082</v>
      </c>
      <c r="BR31" s="124"/>
      <c r="BS31" s="58"/>
      <c r="BT31" s="58"/>
      <c r="BU31" s="109"/>
      <c r="BX31" s="10"/>
    </row>
    <row r="32" spans="1:76" x14ac:dyDescent="0.25">
      <c r="A32" s="122" t="s">
        <v>345</v>
      </c>
      <c r="B32" s="109" t="s">
        <v>347</v>
      </c>
      <c r="C32" s="164" t="s">
        <v>651</v>
      </c>
      <c r="D32" s="6" t="s">
        <v>595</v>
      </c>
      <c r="E32" s="6" t="s">
        <v>6</v>
      </c>
      <c r="F32" s="26">
        <v>960</v>
      </c>
      <c r="G32" s="129">
        <f t="shared" si="17"/>
        <v>4.2403852739726027</v>
      </c>
      <c r="H32" s="129">
        <f t="shared" si="18"/>
        <v>26.409530453096508</v>
      </c>
      <c r="I32" s="130">
        <f t="shared" si="12"/>
        <v>0.83943730913718617</v>
      </c>
      <c r="J32" s="137">
        <v>341</v>
      </c>
      <c r="K32" s="137">
        <v>317</v>
      </c>
      <c r="L32" s="130">
        <f t="shared" si="19"/>
        <v>-7.0381231671554301E-2</v>
      </c>
      <c r="M32" s="131">
        <v>341</v>
      </c>
      <c r="N32" s="131">
        <v>2033.629999999999</v>
      </c>
      <c r="O32" s="131">
        <v>1783</v>
      </c>
      <c r="P32" s="132">
        <f t="shared" si="20"/>
        <v>0.87675732557053199</v>
      </c>
      <c r="Q32" s="132">
        <f t="shared" si="21"/>
        <v>4.2287390029325511</v>
      </c>
      <c r="R32" s="140">
        <f t="shared" si="22"/>
        <v>2.0469208211143695</v>
      </c>
      <c r="S32" s="140">
        <f t="shared" si="23"/>
        <v>2.2586750788643535</v>
      </c>
      <c r="T32" s="132">
        <f t="shared" si="13"/>
        <v>0.10345014597814406</v>
      </c>
      <c r="U32" s="133">
        <f t="shared" si="24"/>
        <v>2.0469208211143695</v>
      </c>
      <c r="V32" s="133">
        <f t="shared" si="25"/>
        <v>2.360260718240744</v>
      </c>
      <c r="W32" s="133">
        <f t="shared" si="26"/>
        <v>2.5266404935501963</v>
      </c>
      <c r="X32" s="132">
        <f t="shared" si="27"/>
        <v>1.0704921172579045</v>
      </c>
      <c r="Y32" s="132">
        <f t="shared" si="28"/>
        <v>0.23436161647652853</v>
      </c>
      <c r="Z32" s="134">
        <f t="shared" si="29"/>
        <v>2128.6977077363895</v>
      </c>
      <c r="AA32" s="134">
        <f t="shared" si="30"/>
        <v>1966.7730446927374</v>
      </c>
      <c r="AB32" s="132">
        <f t="shared" si="14"/>
        <v>-7.6067476586818561E-2</v>
      </c>
      <c r="AC32" s="131">
        <f t="shared" si="31"/>
        <v>2128.6977077363895</v>
      </c>
      <c r="AD32" s="131">
        <f t="shared" si="32"/>
        <v>2101.0789146396469</v>
      </c>
      <c r="AE32" s="131">
        <f t="shared" si="33"/>
        <v>2059.7675072142038</v>
      </c>
      <c r="AF32" s="132">
        <f t="shared" si="34"/>
        <v>0.98033800294810514</v>
      </c>
      <c r="AG32" s="132">
        <f t="shared" si="35"/>
        <v>-3.2381394629998672E-2</v>
      </c>
      <c r="AH32" s="134">
        <f t="shared" si="36"/>
        <v>4357.2756598240467</v>
      </c>
      <c r="AI32" s="134">
        <f t="shared" si="37"/>
        <v>4442.3012618296534</v>
      </c>
      <c r="AJ32" s="132">
        <f t="shared" si="38"/>
        <v>1.9513477834230075E-2</v>
      </c>
      <c r="AK32" s="131">
        <f t="shared" si="15"/>
        <v>4357.2756598240467</v>
      </c>
      <c r="AL32" s="131">
        <f t="shared" si="39"/>
        <v>4959.0940281478561</v>
      </c>
      <c r="AM32" s="131">
        <f t="shared" si="40"/>
        <v>5204.2919910263536</v>
      </c>
      <c r="AN32" s="132">
        <f t="shared" si="41"/>
        <v>1.0494441044043028</v>
      </c>
      <c r="AO32" s="132">
        <f t="shared" si="42"/>
        <v>0.19439126585727906</v>
      </c>
      <c r="AP32" s="134">
        <v>698</v>
      </c>
      <c r="AQ32" s="134">
        <v>716</v>
      </c>
      <c r="AR32" s="132">
        <f t="shared" si="43"/>
        <v>2.5787965616045794E-2</v>
      </c>
      <c r="AS32" s="131">
        <v>698</v>
      </c>
      <c r="AT32" s="131">
        <v>4799.8970044359221</v>
      </c>
      <c r="AU32" s="131">
        <v>4505</v>
      </c>
      <c r="AV32" s="132">
        <f t="shared" si="44"/>
        <v>0.93856180577137649</v>
      </c>
      <c r="AW32" s="132">
        <f t="shared" si="45"/>
        <v>5.4541547277936964</v>
      </c>
      <c r="AX32" s="134">
        <v>1485831</v>
      </c>
      <c r="AY32" s="134">
        <v>1408209.5</v>
      </c>
      <c r="AZ32" s="132">
        <f t="shared" si="46"/>
        <v>-5.2241136441492975E-2</v>
      </c>
      <c r="BA32" s="131">
        <v>1485831</v>
      </c>
      <c r="BB32" s="131">
        <v>10084962.38846232</v>
      </c>
      <c r="BC32" s="131">
        <v>9279252.619999988</v>
      </c>
      <c r="BD32" s="132">
        <f t="shared" si="47"/>
        <v>0.9201078063132786</v>
      </c>
      <c r="BE32" s="132">
        <f t="shared" si="48"/>
        <v>5.2451601965499357</v>
      </c>
      <c r="BF32" s="131">
        <v>206</v>
      </c>
      <c r="BG32" s="131">
        <v>1589.7773092682869</v>
      </c>
      <c r="BH32" s="131">
        <v>1488</v>
      </c>
      <c r="BI32" s="132">
        <f t="shared" si="49"/>
        <v>0.93598014723513001</v>
      </c>
      <c r="BJ32" s="132">
        <f t="shared" si="16"/>
        <v>6.2233009708737868</v>
      </c>
      <c r="BK32" s="134">
        <v>1545</v>
      </c>
      <c r="BL32" s="134">
        <v>64</v>
      </c>
      <c r="BM32" s="135">
        <f t="shared" si="50"/>
        <v>4.1423948220064725E-2</v>
      </c>
      <c r="BN32" s="134">
        <v>27734</v>
      </c>
      <c r="BO32" s="134">
        <v>1711</v>
      </c>
      <c r="BP32" s="135">
        <f t="shared" si="51"/>
        <v>6.1693228528160379E-2</v>
      </c>
      <c r="BQ32" s="135">
        <f t="shared" si="52"/>
        <v>0.48931309493762165</v>
      </c>
      <c r="BR32" s="124"/>
      <c r="BS32" s="58"/>
      <c r="BT32" s="58"/>
      <c r="BU32" s="109"/>
      <c r="BX32" s="10"/>
    </row>
    <row r="33" spans="1:76" x14ac:dyDescent="0.25">
      <c r="A33" s="122" t="s">
        <v>125</v>
      </c>
      <c r="B33" s="109" t="s">
        <v>126</v>
      </c>
      <c r="C33" s="164" t="s">
        <v>651</v>
      </c>
      <c r="D33" s="6" t="s">
        <v>595</v>
      </c>
      <c r="E33" s="6" t="s">
        <v>43</v>
      </c>
      <c r="F33" s="26">
        <v>570</v>
      </c>
      <c r="G33" s="129">
        <f t="shared" si="17"/>
        <v>24.25383388608504</v>
      </c>
      <c r="H33" s="129">
        <f t="shared" si="18"/>
        <v>25.764684114658227</v>
      </c>
      <c r="I33" s="130">
        <f t="shared" si="12"/>
        <v>5.8640355218390706E-2</v>
      </c>
      <c r="J33" s="137">
        <v>1349</v>
      </c>
      <c r="K33" s="137">
        <v>1466</v>
      </c>
      <c r="L33" s="130">
        <f t="shared" si="19"/>
        <v>8.6730911786508491E-2</v>
      </c>
      <c r="M33" s="131">
        <v>1349</v>
      </c>
      <c r="N33" s="131">
        <v>1556.5879309344809</v>
      </c>
      <c r="O33" s="131">
        <v>1466</v>
      </c>
      <c r="P33" s="132">
        <f t="shared" si="20"/>
        <v>0.94180352479021379</v>
      </c>
      <c r="Q33" s="132">
        <f t="shared" si="21"/>
        <v>8.6730911786508491E-2</v>
      </c>
      <c r="R33" s="140">
        <f t="shared" si="22"/>
        <v>1.9154929577464788</v>
      </c>
      <c r="S33" s="140">
        <f t="shared" si="23"/>
        <v>1.8785811732605731</v>
      </c>
      <c r="T33" s="132">
        <f t="shared" si="13"/>
        <v>-1.9270122783083155E-2</v>
      </c>
      <c r="U33" s="133">
        <f t="shared" si="24"/>
        <v>1.9154929577464788</v>
      </c>
      <c r="V33" s="133">
        <f t="shared" si="25"/>
        <v>1.8722675233854533</v>
      </c>
      <c r="W33" s="133">
        <f t="shared" si="26"/>
        <v>1.8785811732605731</v>
      </c>
      <c r="X33" s="132">
        <f t="shared" si="27"/>
        <v>1.0033721943025018</v>
      </c>
      <c r="Y33" s="132">
        <f t="shared" si="28"/>
        <v>-1.9270122783083155E-2</v>
      </c>
      <c r="Z33" s="134">
        <f t="shared" si="29"/>
        <v>1952.7903018575851</v>
      </c>
      <c r="AA33" s="134">
        <f t="shared" si="30"/>
        <v>1951.7169208424111</v>
      </c>
      <c r="AB33" s="132">
        <f t="shared" si="14"/>
        <v>-5.496652734053864E-4</v>
      </c>
      <c r="AC33" s="131">
        <f t="shared" si="31"/>
        <v>1952.7903018575826</v>
      </c>
      <c r="AD33" s="131">
        <f t="shared" si="32"/>
        <v>1976.0554721762408</v>
      </c>
      <c r="AE33" s="131">
        <f t="shared" si="33"/>
        <v>1951.7169208424109</v>
      </c>
      <c r="AF33" s="132">
        <f t="shared" si="34"/>
        <v>0.98768326513272131</v>
      </c>
      <c r="AG33" s="132">
        <f t="shared" si="35"/>
        <v>-5.4966527340427618E-4</v>
      </c>
      <c r="AH33" s="134">
        <f t="shared" si="36"/>
        <v>3740.5560711638245</v>
      </c>
      <c r="AI33" s="134">
        <f t="shared" si="37"/>
        <v>3666.4586630286499</v>
      </c>
      <c r="AJ33" s="132">
        <f t="shared" si="38"/>
        <v>-1.9809195939180291E-2</v>
      </c>
      <c r="AK33" s="131">
        <f t="shared" si="15"/>
        <v>3740.55607116382</v>
      </c>
      <c r="AL33" s="131">
        <f t="shared" si="39"/>
        <v>3699.7044849636827</v>
      </c>
      <c r="AM33" s="131">
        <f t="shared" si="40"/>
        <v>3666.4586630286494</v>
      </c>
      <c r="AN33" s="132">
        <f t="shared" si="41"/>
        <v>0.99101392501207841</v>
      </c>
      <c r="AO33" s="132">
        <f t="shared" si="42"/>
        <v>-1.9809195939179181E-2</v>
      </c>
      <c r="AP33" s="134">
        <v>2584</v>
      </c>
      <c r="AQ33" s="134">
        <v>2754</v>
      </c>
      <c r="AR33" s="132">
        <f t="shared" si="43"/>
        <v>6.578947368421062E-2</v>
      </c>
      <c r="AS33" s="131">
        <v>2584</v>
      </c>
      <c r="AT33" s="131">
        <v>2914.3490303823878</v>
      </c>
      <c r="AU33" s="131">
        <v>2754</v>
      </c>
      <c r="AV33" s="132">
        <f t="shared" si="44"/>
        <v>0.94497946927058751</v>
      </c>
      <c r="AW33" s="132">
        <f t="shared" si="45"/>
        <v>6.578947368421062E-2</v>
      </c>
      <c r="AX33" s="134">
        <v>5046010.1399999997</v>
      </c>
      <c r="AY33" s="134">
        <v>5375028.4000000004</v>
      </c>
      <c r="AZ33" s="132">
        <f t="shared" si="46"/>
        <v>6.5203646221765332E-2</v>
      </c>
      <c r="BA33" s="131">
        <v>5046010.1399999931</v>
      </c>
      <c r="BB33" s="131">
        <v>5758915.3493186384</v>
      </c>
      <c r="BC33" s="131">
        <v>5375028.3999999994</v>
      </c>
      <c r="BD33" s="132">
        <f t="shared" si="47"/>
        <v>0.93334040769255999</v>
      </c>
      <c r="BE33" s="132">
        <f t="shared" si="48"/>
        <v>6.5203646221766665E-2</v>
      </c>
      <c r="BF33" s="131">
        <v>887</v>
      </c>
      <c r="BG33" s="131">
        <v>955.5730685079626</v>
      </c>
      <c r="BH33" s="131">
        <v>1020</v>
      </c>
      <c r="BI33" s="132">
        <f t="shared" si="49"/>
        <v>1.0674222972740681</v>
      </c>
      <c r="BJ33" s="132">
        <f t="shared" si="16"/>
        <v>0.1499436302142052</v>
      </c>
      <c r="BK33" s="134">
        <v>18980</v>
      </c>
      <c r="BL33" s="134">
        <v>1318</v>
      </c>
      <c r="BM33" s="135">
        <f t="shared" si="50"/>
        <v>6.944151738672287E-2</v>
      </c>
      <c r="BN33" s="134">
        <v>17354</v>
      </c>
      <c r="BO33" s="134">
        <v>1409</v>
      </c>
      <c r="BP33" s="135">
        <f t="shared" si="51"/>
        <v>8.1191656102339513E-2</v>
      </c>
      <c r="BQ33" s="135">
        <f t="shared" si="52"/>
        <v>0.16920912960728662</v>
      </c>
      <c r="BR33" s="124"/>
      <c r="BS33" s="58"/>
      <c r="BT33" s="58"/>
      <c r="BU33" s="109"/>
      <c r="BX33" s="10"/>
    </row>
    <row r="34" spans="1:76" x14ac:dyDescent="0.25">
      <c r="A34" s="122" t="s">
        <v>378</v>
      </c>
      <c r="B34" s="109" t="s">
        <v>387</v>
      </c>
      <c r="C34" s="164" t="s">
        <v>651</v>
      </c>
      <c r="D34" s="6" t="s">
        <v>595</v>
      </c>
      <c r="E34" s="6" t="s">
        <v>6</v>
      </c>
      <c r="F34" s="26">
        <v>810</v>
      </c>
      <c r="G34" s="129">
        <f t="shared" si="17"/>
        <v>47.561028445797291</v>
      </c>
      <c r="H34" s="129">
        <f t="shared" si="18"/>
        <v>48.29321878162316</v>
      </c>
      <c r="I34" s="130">
        <f t="shared" si="12"/>
        <v>1.5161348824909701E-2</v>
      </c>
      <c r="J34" s="137">
        <v>2992</v>
      </c>
      <c r="K34" s="137">
        <v>2744</v>
      </c>
      <c r="L34" s="130">
        <f t="shared" si="19"/>
        <v>-8.2887700534759357E-2</v>
      </c>
      <c r="M34" s="131">
        <v>2992</v>
      </c>
      <c r="N34" s="131">
        <v>3313.3327021980708</v>
      </c>
      <c r="O34" s="131">
        <v>2744</v>
      </c>
      <c r="P34" s="132">
        <f t="shared" si="20"/>
        <v>0.82816917183705263</v>
      </c>
      <c r="Q34" s="132">
        <f t="shared" si="21"/>
        <v>-8.2887700534759357E-2</v>
      </c>
      <c r="R34" s="140">
        <f t="shared" si="22"/>
        <v>2.1530748663101602</v>
      </c>
      <c r="S34" s="140">
        <f t="shared" si="23"/>
        <v>2.3177842565597668</v>
      </c>
      <c r="T34" s="132">
        <f t="shared" si="13"/>
        <v>7.6499611242909493E-2</v>
      </c>
      <c r="U34" s="133">
        <f t="shared" si="24"/>
        <v>2.1530748663101602</v>
      </c>
      <c r="V34" s="133">
        <f t="shared" si="25"/>
        <v>2.1252865019780871</v>
      </c>
      <c r="W34" s="133">
        <f t="shared" si="26"/>
        <v>2.3177842565597668</v>
      </c>
      <c r="X34" s="132">
        <f t="shared" si="27"/>
        <v>1.0905749669056453</v>
      </c>
      <c r="Y34" s="132">
        <f t="shared" si="28"/>
        <v>7.6499611242909493E-2</v>
      </c>
      <c r="Z34" s="134">
        <f t="shared" si="29"/>
        <v>2182.7721297733638</v>
      </c>
      <c r="AA34" s="134">
        <f t="shared" si="30"/>
        <v>2251.1018301886793</v>
      </c>
      <c r="AB34" s="132">
        <f t="shared" si="14"/>
        <v>3.1304092389346172E-2</v>
      </c>
      <c r="AC34" s="131">
        <f t="shared" si="31"/>
        <v>2182.7721297733578</v>
      </c>
      <c r="AD34" s="131">
        <f t="shared" si="32"/>
        <v>2284.8984790672844</v>
      </c>
      <c r="AE34" s="131">
        <f t="shared" si="33"/>
        <v>2251.1018301886793</v>
      </c>
      <c r="AF34" s="132">
        <f t="shared" si="34"/>
        <v>0.98520868686804797</v>
      </c>
      <c r="AG34" s="132">
        <f t="shared" si="35"/>
        <v>3.1304092389349059E-2</v>
      </c>
      <c r="AH34" s="134">
        <f t="shared" si="36"/>
        <v>4699.6718114973291</v>
      </c>
      <c r="AI34" s="134">
        <f t="shared" si="37"/>
        <v>5217.5683819241985</v>
      </c>
      <c r="AJ34" s="132">
        <f t="shared" si="38"/>
        <v>0.11019845453035293</v>
      </c>
      <c r="AK34" s="131">
        <f t="shared" si="15"/>
        <v>4699.6718114973164</v>
      </c>
      <c r="AL34" s="131">
        <f t="shared" si="39"/>
        <v>4856.0638959519601</v>
      </c>
      <c r="AM34" s="131">
        <f t="shared" si="40"/>
        <v>5217.5683819241985</v>
      </c>
      <c r="AN34" s="132">
        <f t="shared" si="41"/>
        <v>1.0744439310762757</v>
      </c>
      <c r="AO34" s="132">
        <f t="shared" si="42"/>
        <v>0.11019845453035582</v>
      </c>
      <c r="AP34" s="134">
        <v>6442</v>
      </c>
      <c r="AQ34" s="134">
        <v>6360</v>
      </c>
      <c r="AR34" s="132">
        <f t="shared" si="43"/>
        <v>-1.2728966159577748E-2</v>
      </c>
      <c r="AS34" s="131">
        <v>6442</v>
      </c>
      <c r="AT34" s="131">
        <v>7041.7812685441404</v>
      </c>
      <c r="AU34" s="131">
        <v>6360</v>
      </c>
      <c r="AV34" s="132">
        <f t="shared" si="44"/>
        <v>0.90318056716846928</v>
      </c>
      <c r="AW34" s="132">
        <f t="shared" si="45"/>
        <v>-1.2728966159577748E-2</v>
      </c>
      <c r="AX34" s="134">
        <v>14061418.06000001</v>
      </c>
      <c r="AY34" s="134">
        <v>14317007.640000001</v>
      </c>
      <c r="AZ34" s="132">
        <f t="shared" si="46"/>
        <v>1.81766574970883E-2</v>
      </c>
      <c r="BA34" s="131">
        <v>14061418.059999971</v>
      </c>
      <c r="BB34" s="131">
        <v>16089755.310420999</v>
      </c>
      <c r="BC34" s="131">
        <v>14317007.640000001</v>
      </c>
      <c r="BD34" s="132">
        <f t="shared" si="47"/>
        <v>0.88982134058478646</v>
      </c>
      <c r="BE34" s="132">
        <f t="shared" si="48"/>
        <v>1.8176657497090964E-2</v>
      </c>
      <c r="BF34" s="131">
        <v>2223</v>
      </c>
      <c r="BG34" s="131">
        <v>2591.7848855932448</v>
      </c>
      <c r="BH34" s="131">
        <v>2515</v>
      </c>
      <c r="BI34" s="132">
        <f t="shared" si="49"/>
        <v>0.97037374281327782</v>
      </c>
      <c r="BJ34" s="132">
        <f t="shared" si="16"/>
        <v>0.1313540260908681</v>
      </c>
      <c r="BK34" s="134">
        <v>51975</v>
      </c>
      <c r="BL34" s="134">
        <v>2982</v>
      </c>
      <c r="BM34" s="135">
        <f t="shared" si="50"/>
        <v>5.7373737373737375E-2</v>
      </c>
      <c r="BN34" s="134">
        <v>57869</v>
      </c>
      <c r="BO34" s="134">
        <v>2744</v>
      </c>
      <c r="BP34" s="135">
        <f t="shared" si="51"/>
        <v>4.7417442845046572E-2</v>
      </c>
      <c r="BQ34" s="135">
        <f t="shared" si="52"/>
        <v>-0.17353400675006858</v>
      </c>
      <c r="BR34" s="124"/>
      <c r="BS34" s="58"/>
      <c r="BT34" s="58"/>
      <c r="BU34" s="109"/>
      <c r="BX34" s="10"/>
    </row>
    <row r="35" spans="1:76" x14ac:dyDescent="0.25">
      <c r="A35" s="122" t="s">
        <v>59</v>
      </c>
      <c r="B35" s="109" t="s">
        <v>65</v>
      </c>
      <c r="C35" s="164" t="s">
        <v>651</v>
      </c>
      <c r="D35" s="6" t="s">
        <v>595</v>
      </c>
      <c r="E35" s="6" t="s">
        <v>6</v>
      </c>
      <c r="F35" s="26">
        <v>570</v>
      </c>
      <c r="G35" s="129">
        <f t="shared" si="17"/>
        <v>4.8282154289834223</v>
      </c>
      <c r="H35" s="129">
        <f t="shared" si="18"/>
        <v>18.665840715175914</v>
      </c>
      <c r="I35" s="130">
        <f t="shared" si="12"/>
        <v>0.74133415672737779</v>
      </c>
      <c r="J35" s="137">
        <v>248</v>
      </c>
      <c r="K35" s="137">
        <v>232</v>
      </c>
      <c r="L35" s="130">
        <f t="shared" si="19"/>
        <v>-6.4516129032258118E-2</v>
      </c>
      <c r="M35" s="131">
        <v>248</v>
      </c>
      <c r="N35" s="131">
        <v>1184</v>
      </c>
      <c r="O35" s="131">
        <v>801</v>
      </c>
      <c r="P35" s="132">
        <f t="shared" si="20"/>
        <v>0.67652027027027029</v>
      </c>
      <c r="Q35" s="132">
        <f t="shared" si="21"/>
        <v>2.2298387096774195</v>
      </c>
      <c r="R35" s="140">
        <f t="shared" si="22"/>
        <v>1.8870967741935485</v>
      </c>
      <c r="S35" s="140">
        <f t="shared" si="23"/>
        <v>2.228448275862069</v>
      </c>
      <c r="T35" s="132">
        <f t="shared" si="13"/>
        <v>0.18088712054229283</v>
      </c>
      <c r="U35" s="133">
        <f t="shared" si="24"/>
        <v>1.8870967741935485</v>
      </c>
      <c r="V35" s="133">
        <f t="shared" si="25"/>
        <v>2.0903716216216215</v>
      </c>
      <c r="W35" s="133">
        <f t="shared" si="26"/>
        <v>2.285892634207241</v>
      </c>
      <c r="X35" s="132">
        <f t="shared" si="27"/>
        <v>1.0935340924854033</v>
      </c>
      <c r="Y35" s="132">
        <f t="shared" si="28"/>
        <v>0.21132772069101646</v>
      </c>
      <c r="Z35" s="134">
        <f t="shared" si="29"/>
        <v>2146.3893589743589</v>
      </c>
      <c r="AA35" s="134">
        <f t="shared" si="30"/>
        <v>1998.5085299806576</v>
      </c>
      <c r="AB35" s="132">
        <f t="shared" si="14"/>
        <v>-6.8897485153562865E-2</v>
      </c>
      <c r="AC35" s="131">
        <f t="shared" si="31"/>
        <v>2146.3893589743611</v>
      </c>
      <c r="AD35" s="131">
        <f t="shared" si="32"/>
        <v>2155.4068686868686</v>
      </c>
      <c r="AE35" s="131">
        <f t="shared" si="33"/>
        <v>2126.7436865101031</v>
      </c>
      <c r="AF35" s="132">
        <f t="shared" si="34"/>
        <v>0.98670173014980322</v>
      </c>
      <c r="AG35" s="132">
        <f t="shared" si="35"/>
        <v>-9.1528931515229006E-3</v>
      </c>
      <c r="AH35" s="134">
        <f t="shared" si="36"/>
        <v>4050.4444354838711</v>
      </c>
      <c r="AI35" s="134">
        <f t="shared" si="37"/>
        <v>4453.5728879310345</v>
      </c>
      <c r="AJ35" s="132">
        <f t="shared" si="38"/>
        <v>9.9526967686696555E-2</v>
      </c>
      <c r="AK35" s="131">
        <f t="shared" si="15"/>
        <v>4050.4444354838752</v>
      </c>
      <c r="AL35" s="131">
        <f t="shared" si="39"/>
        <v>4505.6013513513508</v>
      </c>
      <c r="AM35" s="131">
        <f t="shared" si="40"/>
        <v>4861.5077278401986</v>
      </c>
      <c r="AN35" s="132">
        <f t="shared" si="41"/>
        <v>1.0789919810331428</v>
      </c>
      <c r="AO35" s="132">
        <f t="shared" si="42"/>
        <v>0.20024056749205399</v>
      </c>
      <c r="AP35" s="134">
        <v>468</v>
      </c>
      <c r="AQ35" s="134">
        <v>517</v>
      </c>
      <c r="AR35" s="132">
        <f t="shared" si="43"/>
        <v>0.10470085470085477</v>
      </c>
      <c r="AS35" s="131">
        <v>468</v>
      </c>
      <c r="AT35" s="131">
        <v>2475</v>
      </c>
      <c r="AU35" s="131">
        <v>1831</v>
      </c>
      <c r="AV35" s="132">
        <f t="shared" si="44"/>
        <v>0.73979797979797979</v>
      </c>
      <c r="AW35" s="132">
        <f t="shared" si="45"/>
        <v>2.9123931623931623</v>
      </c>
      <c r="AX35" s="134">
        <v>1004510.22</v>
      </c>
      <c r="AY35" s="134">
        <v>1033228.91</v>
      </c>
      <c r="AZ35" s="132">
        <f t="shared" si="46"/>
        <v>2.8589743964974268E-2</v>
      </c>
      <c r="BA35" s="131">
        <v>1004510.220000001</v>
      </c>
      <c r="BB35" s="131">
        <v>5334632</v>
      </c>
      <c r="BC35" s="131">
        <v>3894067.689999999</v>
      </c>
      <c r="BD35" s="132">
        <f t="shared" si="47"/>
        <v>0.7299599466279959</v>
      </c>
      <c r="BE35" s="132">
        <f t="shared" si="48"/>
        <v>2.8765834458110291</v>
      </c>
      <c r="BF35" s="131">
        <v>130</v>
      </c>
      <c r="BG35" s="131">
        <v>722</v>
      </c>
      <c r="BH35" s="131">
        <v>562</v>
      </c>
      <c r="BI35" s="132">
        <f t="shared" si="49"/>
        <v>0.77839335180055402</v>
      </c>
      <c r="BJ35" s="132">
        <f t="shared" si="16"/>
        <v>3.3230769230769228</v>
      </c>
      <c r="BK35" s="134">
        <v>0</v>
      </c>
      <c r="BL35" s="134">
        <v>0</v>
      </c>
      <c r="BM35" s="135">
        <f t="shared" si="50"/>
        <v>0</v>
      </c>
      <c r="BN35" s="134">
        <v>16101</v>
      </c>
      <c r="BO35" s="134">
        <v>790</v>
      </c>
      <c r="BP35" s="135">
        <f t="shared" si="51"/>
        <v>4.9065275448729892E-2</v>
      </c>
      <c r="BQ35" s="135">
        <f t="shared" si="52"/>
        <v>0</v>
      </c>
      <c r="BR35" s="124"/>
      <c r="BS35" s="58"/>
      <c r="BT35" s="58"/>
      <c r="BU35" s="109"/>
      <c r="BX35" s="10"/>
    </row>
    <row r="36" spans="1:76" x14ac:dyDescent="0.25">
      <c r="A36" s="122" t="s">
        <v>59</v>
      </c>
      <c r="B36" s="109" t="s">
        <v>66</v>
      </c>
      <c r="C36" s="164" t="s">
        <v>651</v>
      </c>
      <c r="D36" s="6" t="s">
        <v>595</v>
      </c>
      <c r="E36" s="6" t="s">
        <v>6</v>
      </c>
      <c r="F36" s="26">
        <v>470</v>
      </c>
      <c r="G36" s="129">
        <f t="shared" si="17"/>
        <v>42.447251879918369</v>
      </c>
      <c r="H36" s="129">
        <f t="shared" si="18"/>
        <v>40.025524415765609</v>
      </c>
      <c r="I36" s="130">
        <f t="shared" si="12"/>
        <v>-6.0504578003701757E-2</v>
      </c>
      <c r="J36" s="137">
        <v>1509</v>
      </c>
      <c r="K36" s="137">
        <v>1288</v>
      </c>
      <c r="L36" s="130">
        <f t="shared" si="19"/>
        <v>-0.14645460569913848</v>
      </c>
      <c r="M36" s="131">
        <v>1509</v>
      </c>
      <c r="N36" s="131">
        <v>1632</v>
      </c>
      <c r="O36" s="131">
        <v>1288</v>
      </c>
      <c r="P36" s="132">
        <f t="shared" si="20"/>
        <v>0.78921568627450978</v>
      </c>
      <c r="Q36" s="132">
        <f t="shared" si="21"/>
        <v>-0.14645460569913848</v>
      </c>
      <c r="R36" s="140">
        <f t="shared" si="22"/>
        <v>2.1848906560636183</v>
      </c>
      <c r="S36" s="140">
        <f t="shared" si="23"/>
        <v>2.4720496894409938</v>
      </c>
      <c r="T36" s="132">
        <f t="shared" si="13"/>
        <v>0.13142947569501362</v>
      </c>
      <c r="U36" s="133">
        <f t="shared" si="24"/>
        <v>2.1848906560636183</v>
      </c>
      <c r="V36" s="133">
        <f t="shared" si="25"/>
        <v>2.1574754901960786</v>
      </c>
      <c r="W36" s="133">
        <f t="shared" si="26"/>
        <v>2.4720496894409938</v>
      </c>
      <c r="X36" s="132">
        <f t="shared" si="27"/>
        <v>1.1458066154977851</v>
      </c>
      <c r="Y36" s="132">
        <f t="shared" si="28"/>
        <v>0.13142947569501362</v>
      </c>
      <c r="Z36" s="134">
        <f t="shared" si="29"/>
        <v>2208.6217955717316</v>
      </c>
      <c r="AA36" s="134">
        <f t="shared" si="30"/>
        <v>2162.4342682160805</v>
      </c>
      <c r="AB36" s="132">
        <f t="shared" si="14"/>
        <v>-2.0912375060436639E-2</v>
      </c>
      <c r="AC36" s="131">
        <f t="shared" si="31"/>
        <v>2208.6217955717307</v>
      </c>
      <c r="AD36" s="131">
        <f t="shared" si="32"/>
        <v>2296.2652655495599</v>
      </c>
      <c r="AE36" s="131">
        <f t="shared" si="33"/>
        <v>2162.4342682160805</v>
      </c>
      <c r="AF36" s="132">
        <f t="shared" si="34"/>
        <v>0.94171797163798066</v>
      </c>
      <c r="AG36" s="132">
        <f t="shared" si="35"/>
        <v>-2.0912375060436306E-2</v>
      </c>
      <c r="AH36" s="134">
        <f t="shared" si="36"/>
        <v>4825.5971239231276</v>
      </c>
      <c r="AI36" s="134">
        <f t="shared" si="37"/>
        <v>5345.6449611801245</v>
      </c>
      <c r="AJ36" s="132">
        <f t="shared" si="38"/>
        <v>0.10776859814484618</v>
      </c>
      <c r="AK36" s="131">
        <f t="shared" si="15"/>
        <v>4825.5971239231258</v>
      </c>
      <c r="AL36" s="131">
        <f t="shared" si="39"/>
        <v>4954.1360294117658</v>
      </c>
      <c r="AM36" s="131">
        <f t="shared" si="40"/>
        <v>5345.6449611801245</v>
      </c>
      <c r="AN36" s="132">
        <f t="shared" si="41"/>
        <v>1.0790266818359537</v>
      </c>
      <c r="AO36" s="132">
        <f t="shared" si="42"/>
        <v>0.10776859814484663</v>
      </c>
      <c r="AP36" s="134">
        <v>3297</v>
      </c>
      <c r="AQ36" s="134">
        <v>3184</v>
      </c>
      <c r="AR36" s="132">
        <f t="shared" si="43"/>
        <v>-3.4273582044282658E-2</v>
      </c>
      <c r="AS36" s="131">
        <v>3297</v>
      </c>
      <c r="AT36" s="131">
        <v>3521</v>
      </c>
      <c r="AU36" s="131">
        <v>3184</v>
      </c>
      <c r="AV36" s="132">
        <f t="shared" si="44"/>
        <v>0.90428855438795797</v>
      </c>
      <c r="AW36" s="132">
        <f t="shared" si="45"/>
        <v>-3.4273582044282658E-2</v>
      </c>
      <c r="AX36" s="134">
        <v>7281826.0599999996</v>
      </c>
      <c r="AY36" s="134">
        <v>6885190.71</v>
      </c>
      <c r="AZ36" s="132">
        <f t="shared" si="46"/>
        <v>-5.4469215102344815E-2</v>
      </c>
      <c r="BA36" s="131">
        <v>7281826.0599999959</v>
      </c>
      <c r="BB36" s="131">
        <v>8085150.0000000009</v>
      </c>
      <c r="BC36" s="131">
        <v>6885190.71</v>
      </c>
      <c r="BD36" s="132">
        <f t="shared" si="47"/>
        <v>0.85158478321366937</v>
      </c>
      <c r="BE36" s="132">
        <f t="shared" si="48"/>
        <v>-5.4469215102344259E-2</v>
      </c>
      <c r="BF36" s="131">
        <v>1101</v>
      </c>
      <c r="BG36" s="131">
        <v>1208</v>
      </c>
      <c r="BH36" s="131">
        <v>1120</v>
      </c>
      <c r="BI36" s="132">
        <f t="shared" si="49"/>
        <v>0.92715231788079466</v>
      </c>
      <c r="BJ36" s="132">
        <f t="shared" si="16"/>
        <v>1.72570390554041E-2</v>
      </c>
      <c r="BK36" s="134">
        <v>23444</v>
      </c>
      <c r="BL36" s="134">
        <v>1363</v>
      </c>
      <c r="BM36" s="135">
        <f t="shared" si="50"/>
        <v>5.8138542910766082E-2</v>
      </c>
      <c r="BN36" s="134">
        <v>23450</v>
      </c>
      <c r="BO36" s="134">
        <v>1276</v>
      </c>
      <c r="BP36" s="135">
        <f t="shared" si="51"/>
        <v>5.4413646055437102E-2</v>
      </c>
      <c r="BQ36" s="135">
        <f t="shared" si="52"/>
        <v>-6.4069319058204455E-2</v>
      </c>
      <c r="BR36" s="124"/>
      <c r="BS36" s="58"/>
      <c r="BT36" s="58"/>
      <c r="BU36" s="109"/>
      <c r="BX36" s="10"/>
    </row>
    <row r="37" spans="1:76" x14ac:dyDescent="0.25">
      <c r="A37" s="122" t="s">
        <v>667</v>
      </c>
      <c r="B37" s="109" t="s">
        <v>13</v>
      </c>
      <c r="C37" s="164" t="s">
        <v>651</v>
      </c>
      <c r="D37" s="6" t="s">
        <v>595</v>
      </c>
      <c r="E37" s="6" t="s">
        <v>6</v>
      </c>
      <c r="F37" s="26">
        <v>1110</v>
      </c>
      <c r="G37" s="129">
        <f t="shared" si="17"/>
        <v>30.136152560779962</v>
      </c>
      <c r="H37" s="129">
        <f t="shared" si="18"/>
        <v>32.908741987889528</v>
      </c>
      <c r="I37" s="130">
        <f t="shared" si="12"/>
        <v>8.425084824360296E-2</v>
      </c>
      <c r="J37" s="137">
        <v>2102</v>
      </c>
      <c r="K37" s="137">
        <v>2274</v>
      </c>
      <c r="L37" s="130">
        <f t="shared" si="19"/>
        <v>8.1826831588962978E-2</v>
      </c>
      <c r="M37" s="131">
        <v>2102</v>
      </c>
      <c r="N37" s="131">
        <v>2581.8825905085801</v>
      </c>
      <c r="O37" s="131">
        <v>2274</v>
      </c>
      <c r="P37" s="132">
        <f t="shared" si="20"/>
        <v>0.88075267572568694</v>
      </c>
      <c r="Q37" s="132">
        <f t="shared" si="21"/>
        <v>8.1826831588962978E-2</v>
      </c>
      <c r="R37" s="140">
        <f t="shared" si="22"/>
        <v>2.9172216936251187</v>
      </c>
      <c r="S37" s="140">
        <f t="shared" si="23"/>
        <v>2.9573438874230429</v>
      </c>
      <c r="T37" s="132">
        <f t="shared" si="13"/>
        <v>1.3753563496940124E-2</v>
      </c>
      <c r="U37" s="133">
        <f t="shared" si="24"/>
        <v>2.9172216936251187</v>
      </c>
      <c r="V37" s="133">
        <f t="shared" si="25"/>
        <v>2.8077624771718099</v>
      </c>
      <c r="W37" s="133">
        <f t="shared" si="26"/>
        <v>2.9573438874230429</v>
      </c>
      <c r="X37" s="132">
        <f t="shared" si="27"/>
        <v>1.0532742393515788</v>
      </c>
      <c r="Y37" s="132">
        <f t="shared" si="28"/>
        <v>1.3753563496940124E-2</v>
      </c>
      <c r="Z37" s="134">
        <f t="shared" si="29"/>
        <v>1991.1386513372474</v>
      </c>
      <c r="AA37" s="134">
        <f t="shared" si="30"/>
        <v>1988.0305605947954</v>
      </c>
      <c r="AB37" s="132">
        <f t="shared" si="14"/>
        <v>-1.5609614832019503E-3</v>
      </c>
      <c r="AC37" s="131">
        <f t="shared" si="31"/>
        <v>1991.1386513372474</v>
      </c>
      <c r="AD37" s="131">
        <f t="shared" si="32"/>
        <v>2065.6065399898048</v>
      </c>
      <c r="AE37" s="131">
        <f t="shared" si="33"/>
        <v>1988.0305605947954</v>
      </c>
      <c r="AF37" s="132">
        <f t="shared" si="34"/>
        <v>0.96244397086611067</v>
      </c>
      <c r="AG37" s="132">
        <f t="shared" si="35"/>
        <v>-1.5609614832019503E-3</v>
      </c>
      <c r="AH37" s="134">
        <f t="shared" si="36"/>
        <v>5808.5928686964799</v>
      </c>
      <c r="AI37" s="134">
        <f t="shared" si="37"/>
        <v>5879.2900263852234</v>
      </c>
      <c r="AJ37" s="132">
        <f t="shared" si="38"/>
        <v>1.2171133230862718E-2</v>
      </c>
      <c r="AK37" s="131">
        <f t="shared" si="15"/>
        <v>5808.5928686964799</v>
      </c>
      <c r="AL37" s="131">
        <f t="shared" si="39"/>
        <v>5799.7325355840658</v>
      </c>
      <c r="AM37" s="131">
        <f t="shared" si="40"/>
        <v>5879.2900263852234</v>
      </c>
      <c r="AN37" s="132">
        <f t="shared" si="41"/>
        <v>1.0137174413325158</v>
      </c>
      <c r="AO37" s="132">
        <f t="shared" si="42"/>
        <v>1.2171133230862718E-2</v>
      </c>
      <c r="AP37" s="134">
        <v>6132</v>
      </c>
      <c r="AQ37" s="134">
        <v>6725</v>
      </c>
      <c r="AR37" s="132">
        <f t="shared" si="43"/>
        <v>9.6705805609915263E-2</v>
      </c>
      <c r="AS37" s="131">
        <v>6132</v>
      </c>
      <c r="AT37" s="131">
        <v>7249.3130580931402</v>
      </c>
      <c r="AU37" s="131">
        <v>6725</v>
      </c>
      <c r="AV37" s="132">
        <f t="shared" si="44"/>
        <v>0.92767410458184085</v>
      </c>
      <c r="AW37" s="132">
        <f t="shared" si="45"/>
        <v>9.6705805609915263E-2</v>
      </c>
      <c r="AX37" s="134">
        <v>12209662.210000001</v>
      </c>
      <c r="AY37" s="134">
        <v>13369505.52</v>
      </c>
      <c r="AZ37" s="132">
        <f t="shared" si="46"/>
        <v>9.4993890088954203E-2</v>
      </c>
      <c r="BA37" s="131">
        <v>12209662.210000001</v>
      </c>
      <c r="BB37" s="131">
        <v>14974228.463230681</v>
      </c>
      <c r="BC37" s="131">
        <v>13369505.52</v>
      </c>
      <c r="BD37" s="132">
        <f t="shared" si="47"/>
        <v>0.89283434888341062</v>
      </c>
      <c r="BE37" s="132">
        <f t="shared" si="48"/>
        <v>9.4993890088954203E-2</v>
      </c>
      <c r="BF37" s="131">
        <v>1844</v>
      </c>
      <c r="BG37" s="131">
        <v>2373.5913146945591</v>
      </c>
      <c r="BH37" s="131">
        <v>2268</v>
      </c>
      <c r="BI37" s="132">
        <f t="shared" si="49"/>
        <v>0.9555141131327628</v>
      </c>
      <c r="BJ37" s="132">
        <f t="shared" si="16"/>
        <v>0.22993492407809102</v>
      </c>
      <c r="BK37" s="134">
        <v>14155</v>
      </c>
      <c r="BL37" s="134">
        <v>1586</v>
      </c>
      <c r="BM37" s="135">
        <f t="shared" si="50"/>
        <v>0.11204521370540445</v>
      </c>
      <c r="BN37" s="134">
        <v>18093</v>
      </c>
      <c r="BO37" s="134">
        <v>2225</v>
      </c>
      <c r="BP37" s="135">
        <f t="shared" si="51"/>
        <v>0.12297573647266899</v>
      </c>
      <c r="BQ37" s="135">
        <f t="shared" si="52"/>
        <v>9.7554571103801724E-2</v>
      </c>
      <c r="BR37" s="124"/>
      <c r="BS37" s="58"/>
      <c r="BT37" s="58"/>
      <c r="BU37" s="109"/>
      <c r="BX37" s="10"/>
    </row>
    <row r="38" spans="1:76" x14ac:dyDescent="0.25">
      <c r="A38" s="122" t="s">
        <v>667</v>
      </c>
      <c r="B38" s="109" t="s">
        <v>14</v>
      </c>
      <c r="C38" s="164" t="s">
        <v>651</v>
      </c>
      <c r="D38" s="6" t="s">
        <v>595</v>
      </c>
      <c r="E38" s="6" t="s">
        <v>6</v>
      </c>
      <c r="F38" s="26">
        <v>845</v>
      </c>
      <c r="G38" s="129">
        <f t="shared" si="17"/>
        <v>49.646881446056447</v>
      </c>
      <c r="H38" s="129">
        <f t="shared" si="18"/>
        <v>52.129183205613188</v>
      </c>
      <c r="I38" s="130">
        <f t="shared" si="12"/>
        <v>4.7618274580781279E-2</v>
      </c>
      <c r="J38" s="137">
        <v>2621</v>
      </c>
      <c r="K38" s="137">
        <v>2704</v>
      </c>
      <c r="L38" s="130">
        <f t="shared" si="19"/>
        <v>3.1667302556276145E-2</v>
      </c>
      <c r="M38" s="131">
        <v>2621</v>
      </c>
      <c r="N38" s="131">
        <v>3238.193042737078</v>
      </c>
      <c r="O38" s="131">
        <v>2704</v>
      </c>
      <c r="P38" s="132">
        <f t="shared" si="20"/>
        <v>0.8350336018616259</v>
      </c>
      <c r="Q38" s="132">
        <f t="shared" si="21"/>
        <v>3.1667302556276145E-2</v>
      </c>
      <c r="R38" s="140">
        <f t="shared" si="22"/>
        <v>2.8901182754673789</v>
      </c>
      <c r="S38" s="140">
        <f t="shared" si="23"/>
        <v>2.9767011834319526</v>
      </c>
      <c r="T38" s="132">
        <f t="shared" si="13"/>
        <v>2.9958257660085419E-2</v>
      </c>
      <c r="U38" s="133">
        <f t="shared" si="24"/>
        <v>2.8901182754673789</v>
      </c>
      <c r="V38" s="133">
        <f t="shared" si="25"/>
        <v>2.7221887203573876</v>
      </c>
      <c r="W38" s="133">
        <f t="shared" si="26"/>
        <v>2.9767011834319526</v>
      </c>
      <c r="X38" s="132">
        <f t="shared" si="27"/>
        <v>1.0934955248220817</v>
      </c>
      <c r="Y38" s="132">
        <f t="shared" si="28"/>
        <v>2.9958257660085419E-2</v>
      </c>
      <c r="Z38" s="134">
        <f t="shared" si="29"/>
        <v>2021.4309452145228</v>
      </c>
      <c r="AA38" s="134">
        <f t="shared" si="30"/>
        <v>2002.9808038265624</v>
      </c>
      <c r="AB38" s="132">
        <f t="shared" si="14"/>
        <v>-9.127267706887876E-3</v>
      </c>
      <c r="AC38" s="131">
        <f t="shared" si="31"/>
        <v>2021.430945214516</v>
      </c>
      <c r="AD38" s="131">
        <f t="shared" si="32"/>
        <v>2086.9730202017276</v>
      </c>
      <c r="AE38" s="131">
        <f t="shared" si="33"/>
        <v>2002.9808038265612</v>
      </c>
      <c r="AF38" s="132">
        <f t="shared" si="34"/>
        <v>0.9597540478184774</v>
      </c>
      <c r="AG38" s="132">
        <f t="shared" si="35"/>
        <v>-9.1272677068851005E-3</v>
      </c>
      <c r="AH38" s="134">
        <f t="shared" si="36"/>
        <v>5842.1745173597901</v>
      </c>
      <c r="AI38" s="134">
        <f t="shared" si="37"/>
        <v>5962.2753291420122</v>
      </c>
      <c r="AJ38" s="132">
        <f t="shared" si="38"/>
        <v>2.0557552915502209E-2</v>
      </c>
      <c r="AK38" s="131">
        <f t="shared" si="15"/>
        <v>5842.174517359771</v>
      </c>
      <c r="AL38" s="131">
        <f t="shared" si="39"/>
        <v>5681.1344152833335</v>
      </c>
      <c r="AM38" s="131">
        <f t="shared" si="40"/>
        <v>5962.2753291420086</v>
      </c>
      <c r="AN38" s="132">
        <f t="shared" si="41"/>
        <v>1.0494867562193833</v>
      </c>
      <c r="AO38" s="132">
        <f t="shared" si="42"/>
        <v>2.0557552915504873E-2</v>
      </c>
      <c r="AP38" s="134">
        <v>7575</v>
      </c>
      <c r="AQ38" s="134">
        <v>8049</v>
      </c>
      <c r="AR38" s="132">
        <f t="shared" si="43"/>
        <v>6.257425742574263E-2</v>
      </c>
      <c r="AS38" s="131">
        <v>7575</v>
      </c>
      <c r="AT38" s="131">
        <v>8814.9725752786417</v>
      </c>
      <c r="AU38" s="131">
        <v>8049</v>
      </c>
      <c r="AV38" s="132">
        <f t="shared" si="44"/>
        <v>0.91310550671175184</v>
      </c>
      <c r="AW38" s="132">
        <f t="shared" si="45"/>
        <v>6.257425742574263E-2</v>
      </c>
      <c r="AX38" s="134">
        <v>15312339.410000009</v>
      </c>
      <c r="AY38" s="134">
        <v>16121992.49</v>
      </c>
      <c r="AZ38" s="132">
        <f t="shared" si="46"/>
        <v>5.2875857719770325E-2</v>
      </c>
      <c r="BA38" s="131">
        <v>15312339.409999959</v>
      </c>
      <c r="BB38" s="131">
        <v>18396609.938424669</v>
      </c>
      <c r="BC38" s="131">
        <v>16121992.489999991</v>
      </c>
      <c r="BD38" s="132">
        <f t="shared" si="47"/>
        <v>0.87635670615194561</v>
      </c>
      <c r="BE38" s="132">
        <f t="shared" si="48"/>
        <v>5.287585771977299E-2</v>
      </c>
      <c r="BF38" s="131">
        <v>2494</v>
      </c>
      <c r="BG38" s="131">
        <v>2987.9236019609511</v>
      </c>
      <c r="BH38" s="131">
        <v>2833</v>
      </c>
      <c r="BI38" s="132">
        <f t="shared" si="49"/>
        <v>0.94815007925260342</v>
      </c>
      <c r="BJ38" s="132">
        <f t="shared" si="16"/>
        <v>0.13592622293504419</v>
      </c>
      <c r="BK38" s="134">
        <v>33582</v>
      </c>
      <c r="BL38" s="134">
        <v>2527</v>
      </c>
      <c r="BM38" s="135">
        <f t="shared" si="50"/>
        <v>7.5248645107498069E-2</v>
      </c>
      <c r="BN38" s="134">
        <v>40398</v>
      </c>
      <c r="BO38" s="134">
        <v>2702</v>
      </c>
      <c r="BP38" s="135">
        <f t="shared" si="51"/>
        <v>6.6884499232635272E-2</v>
      </c>
      <c r="BQ38" s="135">
        <f t="shared" si="52"/>
        <v>-0.11115344153923323</v>
      </c>
      <c r="BR38" s="124"/>
      <c r="BS38" s="58"/>
      <c r="BT38" s="58"/>
      <c r="BU38" s="109"/>
      <c r="BX38" s="10"/>
    </row>
    <row r="39" spans="1:76" x14ac:dyDescent="0.25">
      <c r="A39" s="122" t="s">
        <v>194</v>
      </c>
      <c r="B39" s="109" t="s">
        <v>614</v>
      </c>
      <c r="C39" s="164" t="s">
        <v>651</v>
      </c>
      <c r="D39" s="6" t="s">
        <v>596</v>
      </c>
      <c r="E39" s="6" t="s">
        <v>6</v>
      </c>
      <c r="F39" s="26">
        <v>600</v>
      </c>
      <c r="G39" s="129">
        <f t="shared" si="17"/>
        <v>0</v>
      </c>
      <c r="H39" s="129">
        <f t="shared" si="18"/>
        <v>19.276625910746816</v>
      </c>
      <c r="I39" s="130">
        <f t="shared" si="12"/>
        <v>1</v>
      </c>
      <c r="J39" s="137">
        <v>0</v>
      </c>
      <c r="K39" s="137">
        <v>0</v>
      </c>
      <c r="L39" s="130">
        <f t="shared" si="19"/>
        <v>0</v>
      </c>
      <c r="M39" s="131">
        <v>0</v>
      </c>
      <c r="N39" s="131">
        <v>1020.70272</v>
      </c>
      <c r="O39" s="131">
        <v>750</v>
      </c>
      <c r="P39" s="132">
        <f t="shared" si="20"/>
        <v>0.73478789201227956</v>
      </c>
      <c r="Q39" s="132" t="e">
        <f t="shared" si="21"/>
        <v>#DIV/0!</v>
      </c>
      <c r="R39" s="140" t="e">
        <f t="shared" si="22"/>
        <v>#DIV/0!</v>
      </c>
      <c r="S39" s="140" t="e">
        <f t="shared" si="23"/>
        <v>#DIV/0!</v>
      </c>
      <c r="T39" s="132">
        <f t="shared" si="13"/>
        <v>0</v>
      </c>
      <c r="U39" s="133" t="e">
        <f t="shared" si="24"/>
        <v>#DIV/0!</v>
      </c>
      <c r="V39" s="133">
        <f t="shared" si="25"/>
        <v>2.2358984774406796</v>
      </c>
      <c r="W39" s="133">
        <f t="shared" si="26"/>
        <v>2.4146666666666667</v>
      </c>
      <c r="X39" s="132">
        <f t="shared" si="27"/>
        <v>1.0799536253679165</v>
      </c>
      <c r="Y39" s="132" t="e">
        <f t="shared" si="28"/>
        <v>#DIV/0!</v>
      </c>
      <c r="Z39" s="134" t="e">
        <f t="shared" si="29"/>
        <v>#DIV/0!</v>
      </c>
      <c r="AA39" s="134" t="e">
        <f t="shared" si="30"/>
        <v>#DIV/0!</v>
      </c>
      <c r="AB39" s="132">
        <f t="shared" si="14"/>
        <v>0</v>
      </c>
      <c r="AC39" s="131" t="e">
        <f t="shared" si="31"/>
        <v>#DIV/0!</v>
      </c>
      <c r="AD39" s="131">
        <f t="shared" si="32"/>
        <v>2142.4886820073939</v>
      </c>
      <c r="AE39" s="131">
        <f t="shared" si="33"/>
        <v>2337.4638597459971</v>
      </c>
      <c r="AF39" s="132">
        <f t="shared" si="34"/>
        <v>1.0910040642809473</v>
      </c>
      <c r="AG39" s="132" t="e">
        <f t="shared" si="35"/>
        <v>#DIV/0!</v>
      </c>
      <c r="AH39" s="134" t="e">
        <f t="shared" si="36"/>
        <v>#DIV/0!</v>
      </c>
      <c r="AI39" s="134" t="e">
        <f t="shared" si="37"/>
        <v>#DIV/0!</v>
      </c>
      <c r="AJ39" s="132">
        <f t="shared" si="38"/>
        <v>0</v>
      </c>
      <c r="AK39" s="131" t="e">
        <f t="shared" si="15"/>
        <v>#DIV/0!</v>
      </c>
      <c r="AL39" s="131">
        <f t="shared" si="39"/>
        <v>4790.3871820342201</v>
      </c>
      <c r="AM39" s="131">
        <f t="shared" si="40"/>
        <v>5644.1960666666673</v>
      </c>
      <c r="AN39" s="132">
        <f t="shared" si="41"/>
        <v>1.1782337945113406</v>
      </c>
      <c r="AO39" s="132" t="e">
        <f t="shared" si="42"/>
        <v>#DIV/0!</v>
      </c>
      <c r="AP39" s="134">
        <v>0</v>
      </c>
      <c r="AQ39" s="134">
        <v>0</v>
      </c>
      <c r="AR39" s="132">
        <f t="shared" si="43"/>
        <v>0</v>
      </c>
      <c r="AS39" s="131">
        <v>0</v>
      </c>
      <c r="AT39" s="131">
        <v>2282.1876575675601</v>
      </c>
      <c r="AU39" s="131">
        <v>1811</v>
      </c>
      <c r="AV39" s="132">
        <f t="shared" si="44"/>
        <v>0.79353684785511047</v>
      </c>
      <c r="AW39" s="132" t="e">
        <f t="shared" si="45"/>
        <v>#DIV/0!</v>
      </c>
      <c r="AX39" s="134">
        <v>0</v>
      </c>
      <c r="AY39" s="134">
        <v>0</v>
      </c>
      <c r="AZ39" s="132">
        <f t="shared" si="46"/>
        <v>0</v>
      </c>
      <c r="BA39" s="131">
        <v>0</v>
      </c>
      <c r="BB39" s="131">
        <v>4889561.2265554639</v>
      </c>
      <c r="BC39" s="131">
        <v>4233147.0500000007</v>
      </c>
      <c r="BD39" s="132">
        <f t="shared" si="47"/>
        <v>0.86575192616661734</v>
      </c>
      <c r="BE39" s="132" t="e">
        <f t="shared" si="48"/>
        <v>#DIV/0!</v>
      </c>
      <c r="BF39" s="131">
        <v>0</v>
      </c>
      <c r="BG39" s="131">
        <v>792.79000000000008</v>
      </c>
      <c r="BH39" s="131">
        <v>676</v>
      </c>
      <c r="BI39" s="132">
        <f t="shared" si="49"/>
        <v>0.85268482195789541</v>
      </c>
      <c r="BJ39" s="132" t="e">
        <f t="shared" si="16"/>
        <v>#DIV/0!</v>
      </c>
      <c r="BK39" s="134">
        <v>0</v>
      </c>
      <c r="BL39" s="134">
        <v>0</v>
      </c>
      <c r="BM39" s="135">
        <f t="shared" si="50"/>
        <v>0</v>
      </c>
      <c r="BN39" s="134">
        <v>11829</v>
      </c>
      <c r="BO39" s="134">
        <v>608</v>
      </c>
      <c r="BP39" s="135">
        <f t="shared" si="51"/>
        <v>5.1399103897201794E-2</v>
      </c>
      <c r="BQ39" s="135">
        <f t="shared" si="52"/>
        <v>0</v>
      </c>
      <c r="BR39" s="124"/>
      <c r="BS39" s="58"/>
      <c r="BT39" s="58"/>
      <c r="BU39" s="109"/>
      <c r="BX39" s="10"/>
    </row>
    <row r="40" spans="1:76" x14ac:dyDescent="0.25">
      <c r="A40" s="122" t="s">
        <v>148</v>
      </c>
      <c r="B40" s="109" t="s">
        <v>191</v>
      </c>
      <c r="C40" s="164" t="s">
        <v>651</v>
      </c>
      <c r="D40" s="6" t="s">
        <v>595</v>
      </c>
      <c r="E40" s="6" t="s">
        <v>37</v>
      </c>
      <c r="F40" s="26">
        <v>500</v>
      </c>
      <c r="G40" s="129">
        <f t="shared" si="17"/>
        <v>6.6495698630136983</v>
      </c>
      <c r="H40" s="129">
        <f t="shared" si="18"/>
        <v>7.5747617486338799</v>
      </c>
      <c r="I40" s="130">
        <f t="shared" si="12"/>
        <v>0.12214138428671256</v>
      </c>
      <c r="J40" s="137">
        <v>457</v>
      </c>
      <c r="K40" s="137">
        <v>428</v>
      </c>
      <c r="L40" s="130">
        <f t="shared" si="19"/>
        <v>-6.3457330415754964E-2</v>
      </c>
      <c r="M40" s="131">
        <v>457</v>
      </c>
      <c r="N40" s="131">
        <v>977.87460599999986</v>
      </c>
      <c r="O40" s="131">
        <v>428</v>
      </c>
      <c r="P40" s="132">
        <f t="shared" si="20"/>
        <v>0.43768392938511391</v>
      </c>
      <c r="Q40" s="132">
        <f t="shared" si="21"/>
        <v>-6.3457330415754964E-2</v>
      </c>
      <c r="R40" s="140">
        <f t="shared" si="22"/>
        <v>1.8840262582056893</v>
      </c>
      <c r="S40" s="140">
        <f t="shared" si="23"/>
        <v>2.1962616822429908</v>
      </c>
      <c r="T40" s="132">
        <f t="shared" si="13"/>
        <v>0.16572774539494395</v>
      </c>
      <c r="U40" s="133">
        <f t="shared" si="24"/>
        <v>1.8840262582056893</v>
      </c>
      <c r="V40" s="133">
        <f t="shared" si="25"/>
        <v>1.8058429589693223</v>
      </c>
      <c r="W40" s="133">
        <f t="shared" si="26"/>
        <v>2.1962616822429908</v>
      </c>
      <c r="X40" s="132">
        <f t="shared" si="27"/>
        <v>1.2161974945465348</v>
      </c>
      <c r="Y40" s="132">
        <f t="shared" si="28"/>
        <v>0.16572774539494395</v>
      </c>
      <c r="Z40" s="134">
        <f t="shared" si="29"/>
        <v>1409.4616724738676</v>
      </c>
      <c r="AA40" s="134">
        <f t="shared" si="30"/>
        <v>1474.6610638297871</v>
      </c>
      <c r="AB40" s="132">
        <f t="shared" si="14"/>
        <v>4.6258364189132095E-2</v>
      </c>
      <c r="AC40" s="131">
        <f t="shared" si="31"/>
        <v>1409.4616724738676</v>
      </c>
      <c r="AD40" s="131">
        <f t="shared" si="32"/>
        <v>1486.3032331751297</v>
      </c>
      <c r="AE40" s="131">
        <f t="shared" si="33"/>
        <v>1474.6610638297871</v>
      </c>
      <c r="AF40" s="132">
        <f t="shared" si="34"/>
        <v>0.99216702952299185</v>
      </c>
      <c r="AG40" s="132">
        <f t="shared" si="35"/>
        <v>4.6258364189132095E-2</v>
      </c>
      <c r="AH40" s="134">
        <f t="shared" si="36"/>
        <v>2655.4628008752734</v>
      </c>
      <c r="AI40" s="134">
        <f t="shared" si="37"/>
        <v>3238.7415887850466</v>
      </c>
      <c r="AJ40" s="132">
        <f t="shared" si="38"/>
        <v>0.21965240398679931</v>
      </c>
      <c r="AK40" s="131">
        <f t="shared" si="15"/>
        <v>2655.4628008752734</v>
      </c>
      <c r="AL40" s="131">
        <f t="shared" si="39"/>
        <v>2684.0302285226467</v>
      </c>
      <c r="AM40" s="131">
        <f t="shared" si="40"/>
        <v>3238.7415887850466</v>
      </c>
      <c r="AN40" s="132">
        <f t="shared" si="41"/>
        <v>1.2066710554775406</v>
      </c>
      <c r="AO40" s="132">
        <f t="shared" si="42"/>
        <v>0.21965240398679931</v>
      </c>
      <c r="AP40" s="134">
        <v>861</v>
      </c>
      <c r="AQ40" s="134">
        <v>940</v>
      </c>
      <c r="AR40" s="132">
        <f t="shared" si="43"/>
        <v>9.1753774680603861E-2</v>
      </c>
      <c r="AS40" s="131">
        <v>861</v>
      </c>
      <c r="AT40" s="131">
        <v>1765.887972</v>
      </c>
      <c r="AU40" s="131">
        <v>940</v>
      </c>
      <c r="AV40" s="132">
        <f t="shared" si="44"/>
        <v>0.53231009832145793</v>
      </c>
      <c r="AW40" s="132">
        <f t="shared" si="45"/>
        <v>9.1753774680603861E-2</v>
      </c>
      <c r="AX40" s="134">
        <v>1213546.5</v>
      </c>
      <c r="AY40" s="134">
        <v>1386181.4</v>
      </c>
      <c r="AZ40" s="132">
        <f t="shared" si="46"/>
        <v>0.14225651839463915</v>
      </c>
      <c r="BA40" s="131">
        <v>1213546.5</v>
      </c>
      <c r="BB40" s="131">
        <v>2624645.0022086729</v>
      </c>
      <c r="BC40" s="131">
        <v>1386181.4</v>
      </c>
      <c r="BD40" s="132">
        <f t="shared" si="47"/>
        <v>0.52814052903669262</v>
      </c>
      <c r="BE40" s="132">
        <f t="shared" si="48"/>
        <v>0.14225651839463915</v>
      </c>
      <c r="BF40" s="131">
        <v>226</v>
      </c>
      <c r="BG40" s="131">
        <v>471.48393785723351</v>
      </c>
      <c r="BH40" s="131">
        <v>249</v>
      </c>
      <c r="BI40" s="132">
        <f t="shared" si="49"/>
        <v>0.52811979371267115</v>
      </c>
      <c r="BJ40" s="132">
        <f t="shared" si="16"/>
        <v>0.10176991150442483</v>
      </c>
      <c r="BK40" s="134">
        <v>17066</v>
      </c>
      <c r="BL40" s="134">
        <v>441</v>
      </c>
      <c r="BM40" s="135">
        <f t="shared" si="50"/>
        <v>2.5840853158326498E-2</v>
      </c>
      <c r="BN40" s="134">
        <v>16305</v>
      </c>
      <c r="BO40" s="134">
        <v>362</v>
      </c>
      <c r="BP40" s="135">
        <f t="shared" si="51"/>
        <v>2.2201778595522845E-2</v>
      </c>
      <c r="BQ40" s="135">
        <f t="shared" si="52"/>
        <v>-0.14082640927167156</v>
      </c>
      <c r="BR40" s="124"/>
      <c r="BS40" s="58"/>
      <c r="BT40" s="58"/>
      <c r="BU40" s="109"/>
      <c r="BX40" s="10"/>
    </row>
    <row r="41" spans="1:76" x14ac:dyDescent="0.25">
      <c r="A41" s="122" t="s">
        <v>125</v>
      </c>
      <c r="B41" s="109" t="s">
        <v>131</v>
      </c>
      <c r="C41" s="164" t="s">
        <v>651</v>
      </c>
      <c r="D41" s="6" t="s">
        <v>595</v>
      </c>
      <c r="E41" s="6" t="s">
        <v>6</v>
      </c>
      <c r="F41" s="26">
        <v>700</v>
      </c>
      <c r="G41" s="129">
        <f t="shared" si="17"/>
        <v>9.5529554990215075</v>
      </c>
      <c r="H41" s="129">
        <f t="shared" si="18"/>
        <v>22.502322521467594</v>
      </c>
      <c r="I41" s="130">
        <f t="shared" si="12"/>
        <v>0.57546802158275767</v>
      </c>
      <c r="J41" s="137">
        <v>650</v>
      </c>
      <c r="K41" s="137">
        <v>686</v>
      </c>
      <c r="L41" s="130">
        <f t="shared" si="19"/>
        <v>5.5384615384615365E-2</v>
      </c>
      <c r="M41" s="131">
        <v>650</v>
      </c>
      <c r="N41" s="131">
        <v>1539.1498720997649</v>
      </c>
      <c r="O41" s="131">
        <v>1335</v>
      </c>
      <c r="P41" s="132">
        <f t="shared" si="20"/>
        <v>0.8673619276456449</v>
      </c>
      <c r="Q41" s="132">
        <f t="shared" si="21"/>
        <v>1.0538461538461537</v>
      </c>
      <c r="R41" s="140">
        <f t="shared" si="22"/>
        <v>1.9015384615384616</v>
      </c>
      <c r="S41" s="140">
        <f t="shared" si="23"/>
        <v>2.0962099125364433</v>
      </c>
      <c r="T41" s="132">
        <f t="shared" si="13"/>
        <v>0.10237576306528151</v>
      </c>
      <c r="U41" s="133">
        <f t="shared" si="24"/>
        <v>1.9015384615384616</v>
      </c>
      <c r="V41" s="133">
        <f t="shared" si="25"/>
        <v>2.0565103441477386</v>
      </c>
      <c r="W41" s="133">
        <f t="shared" si="26"/>
        <v>2.1378277153558054</v>
      </c>
      <c r="X41" s="132">
        <f t="shared" si="27"/>
        <v>1.0395414355388357</v>
      </c>
      <c r="Y41" s="132">
        <f t="shared" si="28"/>
        <v>0.12426214804310143</v>
      </c>
      <c r="Z41" s="134">
        <f t="shared" si="29"/>
        <v>1974.7412055016173</v>
      </c>
      <c r="AA41" s="134">
        <f t="shared" si="30"/>
        <v>2146.7521627260085</v>
      </c>
      <c r="AB41" s="132">
        <f t="shared" si="14"/>
        <v>8.7105569451414455E-2</v>
      </c>
      <c r="AC41" s="131">
        <f t="shared" si="31"/>
        <v>1974.7412055016143</v>
      </c>
      <c r="AD41" s="131">
        <f t="shared" si="32"/>
        <v>1991.6038321308392</v>
      </c>
      <c r="AE41" s="131">
        <f t="shared" si="33"/>
        <v>2020.0052662929211</v>
      </c>
      <c r="AF41" s="132">
        <f t="shared" si="34"/>
        <v>1.0142605842105128</v>
      </c>
      <c r="AG41" s="132">
        <f t="shared" si="35"/>
        <v>2.2921515318159891E-2</v>
      </c>
      <c r="AH41" s="134">
        <f t="shared" si="36"/>
        <v>3755.0463538461522</v>
      </c>
      <c r="AI41" s="134">
        <f t="shared" si="37"/>
        <v>4500.0431632653062</v>
      </c>
      <c r="AJ41" s="132">
        <f t="shared" si="38"/>
        <v>0.19839883165652061</v>
      </c>
      <c r="AK41" s="131">
        <f t="shared" si="15"/>
        <v>3755.0463538461468</v>
      </c>
      <c r="AL41" s="131">
        <f t="shared" si="39"/>
        <v>4095.7538822213473</v>
      </c>
      <c r="AM41" s="131">
        <f t="shared" si="40"/>
        <v>4318.4232434456908</v>
      </c>
      <c r="AN41" s="132">
        <f t="shared" si="41"/>
        <v>1.0543659037206548</v>
      </c>
      <c r="AO41" s="132">
        <f t="shared" si="42"/>
        <v>0.15003194009109877</v>
      </c>
      <c r="AP41" s="134">
        <v>1236</v>
      </c>
      <c r="AQ41" s="134">
        <v>1438</v>
      </c>
      <c r="AR41" s="132">
        <f t="shared" si="43"/>
        <v>0.16343042071197411</v>
      </c>
      <c r="AS41" s="131">
        <v>1236</v>
      </c>
      <c r="AT41" s="131">
        <v>3165.2776331668351</v>
      </c>
      <c r="AU41" s="131">
        <v>2854</v>
      </c>
      <c r="AV41" s="132">
        <f t="shared" si="44"/>
        <v>0.90165866339648559</v>
      </c>
      <c r="AW41" s="132">
        <f t="shared" si="45"/>
        <v>1.3090614886731391</v>
      </c>
      <c r="AX41" s="134">
        <v>2440780.129999999</v>
      </c>
      <c r="AY41" s="134">
        <v>3087029.61</v>
      </c>
      <c r="AZ41" s="132">
        <f t="shared" si="46"/>
        <v>0.2647716900251893</v>
      </c>
      <c r="BA41" s="131">
        <v>2440780.1299999952</v>
      </c>
      <c r="BB41" s="131">
        <v>6303979.0639731018</v>
      </c>
      <c r="BC41" s="131">
        <v>5765095.0299999965</v>
      </c>
      <c r="BD41" s="132">
        <f t="shared" si="47"/>
        <v>0.91451684269498956</v>
      </c>
      <c r="BE41" s="132">
        <f t="shared" si="48"/>
        <v>1.3619886769563334</v>
      </c>
      <c r="BF41" s="131">
        <v>416</v>
      </c>
      <c r="BG41" s="131">
        <v>1058.693047533048</v>
      </c>
      <c r="BH41" s="131">
        <v>995</v>
      </c>
      <c r="BI41" s="132">
        <f t="shared" si="49"/>
        <v>0.93983804117589642</v>
      </c>
      <c r="BJ41" s="132">
        <f t="shared" si="16"/>
        <v>1.3918269230769229</v>
      </c>
      <c r="BK41" s="134">
        <v>0</v>
      </c>
      <c r="BL41" s="134">
        <v>0</v>
      </c>
      <c r="BM41" s="135">
        <f t="shared" si="50"/>
        <v>0</v>
      </c>
      <c r="BN41" s="134">
        <v>24611</v>
      </c>
      <c r="BO41" s="134">
        <v>1216</v>
      </c>
      <c r="BP41" s="135">
        <f t="shared" si="51"/>
        <v>4.9408800942667912E-2</v>
      </c>
      <c r="BQ41" s="135">
        <f t="shared" si="52"/>
        <v>0</v>
      </c>
      <c r="BR41" s="124"/>
      <c r="BS41" s="58"/>
      <c r="BT41" s="58"/>
      <c r="BU41" s="109"/>
      <c r="BX41" s="10"/>
    </row>
    <row r="42" spans="1:76" x14ac:dyDescent="0.25">
      <c r="A42" s="122" t="s">
        <v>125</v>
      </c>
      <c r="B42" s="109" t="s">
        <v>132</v>
      </c>
      <c r="C42" s="164" t="s">
        <v>651</v>
      </c>
      <c r="D42" s="6" t="s">
        <v>596</v>
      </c>
      <c r="E42" s="6" t="s">
        <v>6</v>
      </c>
      <c r="F42" s="26">
        <v>930</v>
      </c>
      <c r="G42" s="129">
        <f t="shared" si="17"/>
        <v>0</v>
      </c>
      <c r="H42" s="129">
        <f t="shared" si="18"/>
        <v>26.274171308537543</v>
      </c>
      <c r="I42" s="130">
        <f t="shared" si="12"/>
        <v>1</v>
      </c>
      <c r="J42" s="137">
        <v>0</v>
      </c>
      <c r="K42" s="137">
        <v>0</v>
      </c>
      <c r="L42" s="130">
        <f t="shared" si="19"/>
        <v>0</v>
      </c>
      <c r="M42" s="131">
        <v>0</v>
      </c>
      <c r="N42" s="131">
        <v>2229.2932056783161</v>
      </c>
      <c r="O42" s="131">
        <v>2100</v>
      </c>
      <c r="P42" s="132">
        <f t="shared" si="20"/>
        <v>0.94200260183407525</v>
      </c>
      <c r="Q42" s="132" t="e">
        <f t="shared" si="21"/>
        <v>#DIV/0!</v>
      </c>
      <c r="R42" s="140" t="e">
        <f t="shared" si="22"/>
        <v>#DIV/0!</v>
      </c>
      <c r="S42" s="140" t="e">
        <f t="shared" si="23"/>
        <v>#DIV/0!</v>
      </c>
      <c r="T42" s="132">
        <f t="shared" si="13"/>
        <v>0</v>
      </c>
      <c r="U42" s="133" t="e">
        <f t="shared" si="24"/>
        <v>#DIV/0!</v>
      </c>
      <c r="V42" s="133">
        <f t="shared" si="25"/>
        <v>1.9581157125716371</v>
      </c>
      <c r="W42" s="133">
        <f t="shared" si="26"/>
        <v>2.1852380952380952</v>
      </c>
      <c r="X42" s="132">
        <f t="shared" si="27"/>
        <v>1.1159902763704261</v>
      </c>
      <c r="Y42" s="132" t="e">
        <f t="shared" si="28"/>
        <v>#DIV/0!</v>
      </c>
      <c r="Z42" s="134" t="e">
        <f t="shared" si="29"/>
        <v>#DIV/0!</v>
      </c>
      <c r="AA42" s="134" t="e">
        <f t="shared" si="30"/>
        <v>#DIV/0!</v>
      </c>
      <c r="AB42" s="132">
        <f t="shared" si="14"/>
        <v>0</v>
      </c>
      <c r="AC42" s="131" t="e">
        <f t="shared" si="31"/>
        <v>#DIV/0!</v>
      </c>
      <c r="AD42" s="131">
        <f t="shared" si="32"/>
        <v>2234.0098059167603</v>
      </c>
      <c r="AE42" s="131">
        <f t="shared" si="33"/>
        <v>1948.8346981913292</v>
      </c>
      <c r="AF42" s="132">
        <f t="shared" si="34"/>
        <v>0.87234831871814222</v>
      </c>
      <c r="AG42" s="132" t="e">
        <f t="shared" si="35"/>
        <v>#DIV/0!</v>
      </c>
      <c r="AH42" s="134" t="e">
        <f t="shared" si="36"/>
        <v>#DIV/0!</v>
      </c>
      <c r="AI42" s="134" t="e">
        <f t="shared" si="37"/>
        <v>#DIV/0!</v>
      </c>
      <c r="AJ42" s="132">
        <f t="shared" si="38"/>
        <v>0</v>
      </c>
      <c r="AK42" s="131" t="e">
        <f t="shared" si="15"/>
        <v>#DIV/0!</v>
      </c>
      <c r="AL42" s="131">
        <f t="shared" si="39"/>
        <v>4374.4497030047214</v>
      </c>
      <c r="AM42" s="131">
        <f t="shared" si="40"/>
        <v>4258.6678238095283</v>
      </c>
      <c r="AN42" s="132">
        <f t="shared" si="41"/>
        <v>0.97353224129753624</v>
      </c>
      <c r="AO42" s="132" t="e">
        <f t="shared" si="42"/>
        <v>#DIV/0!</v>
      </c>
      <c r="AP42" s="134">
        <v>0</v>
      </c>
      <c r="AQ42" s="134">
        <v>0</v>
      </c>
      <c r="AR42" s="132">
        <f t="shared" si="43"/>
        <v>0</v>
      </c>
      <c r="AS42" s="131">
        <v>0</v>
      </c>
      <c r="AT42" s="131">
        <v>4365.2140539679049</v>
      </c>
      <c r="AU42" s="131">
        <v>4589</v>
      </c>
      <c r="AV42" s="132">
        <f t="shared" si="44"/>
        <v>1.0512657439624702</v>
      </c>
      <c r="AW42" s="132" t="e">
        <f t="shared" si="45"/>
        <v>#DIV/0!</v>
      </c>
      <c r="AX42" s="134">
        <v>0</v>
      </c>
      <c r="AY42" s="134">
        <v>0</v>
      </c>
      <c r="AZ42" s="132">
        <f t="shared" si="46"/>
        <v>0</v>
      </c>
      <c r="BA42" s="131">
        <v>0</v>
      </c>
      <c r="BB42" s="131">
        <v>9751931.0014899541</v>
      </c>
      <c r="BC42" s="131">
        <v>8943202.430000009</v>
      </c>
      <c r="BD42" s="132">
        <f t="shared" si="47"/>
        <v>0.91706990427163781</v>
      </c>
      <c r="BE42" s="132" t="e">
        <f t="shared" si="48"/>
        <v>#DIV/0!</v>
      </c>
      <c r="BF42" s="131">
        <v>0</v>
      </c>
      <c r="BG42" s="131">
        <v>1474.6019169039701</v>
      </c>
      <c r="BH42" s="131">
        <v>1660</v>
      </c>
      <c r="BI42" s="132">
        <f t="shared" si="49"/>
        <v>1.1257275478695201</v>
      </c>
      <c r="BJ42" s="132" t="e">
        <f t="shared" si="16"/>
        <v>#DIV/0!</v>
      </c>
      <c r="BK42" s="134">
        <v>0</v>
      </c>
      <c r="BL42" s="134">
        <v>0</v>
      </c>
      <c r="BM42" s="135">
        <f t="shared" si="50"/>
        <v>0</v>
      </c>
      <c r="BN42" s="134">
        <v>36082</v>
      </c>
      <c r="BO42" s="134">
        <v>1690</v>
      </c>
      <c r="BP42" s="135">
        <f t="shared" si="51"/>
        <v>4.6837758439110914E-2</v>
      </c>
      <c r="BQ42" s="135">
        <f t="shared" si="52"/>
        <v>0</v>
      </c>
      <c r="BR42" s="124"/>
      <c r="BS42" s="58"/>
      <c r="BT42" s="58"/>
      <c r="BU42" s="109"/>
      <c r="BX42" s="10"/>
    </row>
    <row r="43" spans="1:76" x14ac:dyDescent="0.25">
      <c r="A43" s="122" t="s">
        <v>253</v>
      </c>
      <c r="B43" s="109" t="s">
        <v>254</v>
      </c>
      <c r="C43" s="164" t="s">
        <v>651</v>
      </c>
      <c r="D43" s="6" t="s">
        <v>595</v>
      </c>
      <c r="E43" s="6" t="s">
        <v>43</v>
      </c>
      <c r="F43" s="26">
        <v>430</v>
      </c>
      <c r="G43" s="129">
        <f t="shared" si="17"/>
        <v>22.947351258362517</v>
      </c>
      <c r="H43" s="129">
        <f t="shared" si="18"/>
        <v>23.125795526750547</v>
      </c>
      <c r="I43" s="130">
        <f t="shared" si="12"/>
        <v>7.7162434555653235E-3</v>
      </c>
      <c r="J43" s="137">
        <v>687</v>
      </c>
      <c r="K43" s="137">
        <v>638</v>
      </c>
      <c r="L43" s="130">
        <f t="shared" si="19"/>
        <v>-7.1324599708879166E-2</v>
      </c>
      <c r="M43" s="131">
        <v>687</v>
      </c>
      <c r="N43" s="131">
        <v>966.15553812149108</v>
      </c>
      <c r="O43" s="131">
        <v>638</v>
      </c>
      <c r="P43" s="132">
        <f t="shared" si="20"/>
        <v>0.66034916204120897</v>
      </c>
      <c r="Q43" s="132">
        <f t="shared" si="21"/>
        <v>-7.1324599708879166E-2</v>
      </c>
      <c r="R43" s="140">
        <f t="shared" si="22"/>
        <v>2.5953420669577874</v>
      </c>
      <c r="S43" s="140">
        <f t="shared" si="23"/>
        <v>2.7789968652037618</v>
      </c>
      <c r="T43" s="132">
        <f t="shared" si="13"/>
        <v>7.076323409701879E-2</v>
      </c>
      <c r="U43" s="133">
        <f t="shared" si="24"/>
        <v>2.5953420669577874</v>
      </c>
      <c r="V43" s="133">
        <f t="shared" si="25"/>
        <v>2.507237149716453</v>
      </c>
      <c r="W43" s="133">
        <f t="shared" si="26"/>
        <v>2.7789968652037618</v>
      </c>
      <c r="X43" s="132">
        <f t="shared" si="27"/>
        <v>1.1083901120075708</v>
      </c>
      <c r="Y43" s="132">
        <f t="shared" si="28"/>
        <v>7.076323409701879E-2</v>
      </c>
      <c r="Z43" s="134">
        <f t="shared" si="29"/>
        <v>2019.9589343802579</v>
      </c>
      <c r="AA43" s="134">
        <f t="shared" si="30"/>
        <v>2052.7567399887198</v>
      </c>
      <c r="AB43" s="132">
        <f t="shared" si="14"/>
        <v>1.6236867517568809E-2</v>
      </c>
      <c r="AC43" s="131">
        <f t="shared" si="31"/>
        <v>2019.9589343802563</v>
      </c>
      <c r="AD43" s="131">
        <f t="shared" si="32"/>
        <v>2087.9452826867682</v>
      </c>
      <c r="AE43" s="131">
        <f t="shared" si="33"/>
        <v>2052.7567399887203</v>
      </c>
      <c r="AF43" s="132">
        <f t="shared" si="34"/>
        <v>0.98314680801751309</v>
      </c>
      <c r="AG43" s="132">
        <f t="shared" si="35"/>
        <v>1.623686751756992E-2</v>
      </c>
      <c r="AH43" s="134">
        <f t="shared" si="36"/>
        <v>5242.484395924308</v>
      </c>
      <c r="AI43" s="134">
        <f t="shared" si="37"/>
        <v>5704.6045454545456</v>
      </c>
      <c r="AJ43" s="132">
        <f t="shared" si="38"/>
        <v>8.8149074871735733E-2</v>
      </c>
      <c r="AK43" s="131">
        <f t="shared" si="15"/>
        <v>5242.4843959243044</v>
      </c>
      <c r="AL43" s="131">
        <f t="shared" si="39"/>
        <v>5234.9739793274866</v>
      </c>
      <c r="AM43" s="131">
        <f t="shared" si="40"/>
        <v>5704.6045454545474</v>
      </c>
      <c r="AN43" s="132">
        <f t="shared" si="41"/>
        <v>1.0897102006584169</v>
      </c>
      <c r="AO43" s="132">
        <f t="shared" si="42"/>
        <v>8.8149074871736621E-2</v>
      </c>
      <c r="AP43" s="134">
        <v>1783</v>
      </c>
      <c r="AQ43" s="134">
        <v>1773</v>
      </c>
      <c r="AR43" s="132">
        <f t="shared" si="43"/>
        <v>-5.6085249579360674E-3</v>
      </c>
      <c r="AS43" s="131">
        <v>1783</v>
      </c>
      <c r="AT43" s="131">
        <v>2422.3810575824932</v>
      </c>
      <c r="AU43" s="131">
        <v>1773</v>
      </c>
      <c r="AV43" s="132">
        <f t="shared" si="44"/>
        <v>0.73192448167896107</v>
      </c>
      <c r="AW43" s="132">
        <f t="shared" si="45"/>
        <v>-5.6085249579360674E-3</v>
      </c>
      <c r="AX43" s="134">
        <v>3601586.78</v>
      </c>
      <c r="AY43" s="134">
        <v>3639537.7</v>
      </c>
      <c r="AZ43" s="132">
        <f t="shared" si="46"/>
        <v>1.0537277682921786E-2</v>
      </c>
      <c r="BA43" s="131">
        <v>3601586.779999997</v>
      </c>
      <c r="BB43" s="131">
        <v>5057799.1020491514</v>
      </c>
      <c r="BC43" s="131">
        <v>3639537.7000000011</v>
      </c>
      <c r="BD43" s="132">
        <f t="shared" si="47"/>
        <v>0.71958921787254337</v>
      </c>
      <c r="BE43" s="132">
        <f t="shared" si="48"/>
        <v>1.0537277682922896E-2</v>
      </c>
      <c r="BF43" s="131">
        <v>544</v>
      </c>
      <c r="BG43" s="131">
        <v>758.82510838055532</v>
      </c>
      <c r="BH43" s="131">
        <v>535</v>
      </c>
      <c r="BI43" s="132">
        <f t="shared" si="49"/>
        <v>0.70503729264015647</v>
      </c>
      <c r="BJ43" s="132">
        <f t="shared" si="16"/>
        <v>-1.6544117647058876E-2</v>
      </c>
      <c r="BK43" s="134">
        <v>12532</v>
      </c>
      <c r="BL43" s="134">
        <v>526</v>
      </c>
      <c r="BM43" s="135">
        <f t="shared" si="50"/>
        <v>4.1972550271305455E-2</v>
      </c>
      <c r="BN43" s="134">
        <v>13101</v>
      </c>
      <c r="BO43" s="134">
        <v>623</v>
      </c>
      <c r="BP43" s="135">
        <f t="shared" si="51"/>
        <v>4.7553621860926647E-2</v>
      </c>
      <c r="BQ43" s="135">
        <f t="shared" si="52"/>
        <v>0.13296956114283809</v>
      </c>
      <c r="BR43" s="125"/>
      <c r="BS43" s="109"/>
      <c r="BT43" s="109"/>
      <c r="BU43" s="109"/>
      <c r="BX43" s="10"/>
    </row>
    <row r="44" spans="1:76" x14ac:dyDescent="0.25">
      <c r="A44" s="122" t="s">
        <v>194</v>
      </c>
      <c r="B44" s="109" t="s">
        <v>197</v>
      </c>
      <c r="C44" s="164" t="s">
        <v>651</v>
      </c>
      <c r="D44" s="6" t="s">
        <v>595</v>
      </c>
      <c r="E44" s="6" t="s">
        <v>6</v>
      </c>
      <c r="F44" s="26">
        <v>880</v>
      </c>
      <c r="G44" s="129">
        <f t="shared" si="17"/>
        <v>13.493974626400979</v>
      </c>
      <c r="H44" s="129">
        <f t="shared" si="18"/>
        <v>10.938785674366617</v>
      </c>
      <c r="I44" s="130">
        <f t="shared" si="12"/>
        <v>-0.23358981774568077</v>
      </c>
      <c r="J44" s="137">
        <v>998</v>
      </c>
      <c r="K44" s="137">
        <v>781</v>
      </c>
      <c r="L44" s="130">
        <f t="shared" si="19"/>
        <v>-0.21743486973947901</v>
      </c>
      <c r="M44" s="131">
        <v>998</v>
      </c>
      <c r="N44" s="131">
        <v>1411.9816561256689</v>
      </c>
      <c r="O44" s="131">
        <v>781</v>
      </c>
      <c r="P44" s="132">
        <f t="shared" si="20"/>
        <v>0.55312333316211981</v>
      </c>
      <c r="Q44" s="132">
        <f t="shared" si="21"/>
        <v>-0.21743486973947901</v>
      </c>
      <c r="R44" s="140">
        <f t="shared" si="22"/>
        <v>2.1392785571142285</v>
      </c>
      <c r="S44" s="140">
        <f t="shared" si="23"/>
        <v>2.1933418693982074</v>
      </c>
      <c r="T44" s="132">
        <f t="shared" si="13"/>
        <v>2.5271749723377424E-2</v>
      </c>
      <c r="U44" s="133">
        <f t="shared" si="24"/>
        <v>2.1392785571142285</v>
      </c>
      <c r="V44" s="133">
        <f t="shared" si="25"/>
        <v>2.0974813693042851</v>
      </c>
      <c r="W44" s="133">
        <f t="shared" si="26"/>
        <v>2.1933418693982074</v>
      </c>
      <c r="X44" s="132">
        <f t="shared" si="27"/>
        <v>1.0457026705918815</v>
      </c>
      <c r="Y44" s="132">
        <f t="shared" si="28"/>
        <v>2.5271749723377424E-2</v>
      </c>
      <c r="Z44" s="134">
        <f t="shared" si="29"/>
        <v>2030.1005386416859</v>
      </c>
      <c r="AA44" s="134">
        <f t="shared" si="30"/>
        <v>2056.7215936952707</v>
      </c>
      <c r="AB44" s="132">
        <f t="shared" si="14"/>
        <v>1.3113170774978755E-2</v>
      </c>
      <c r="AC44" s="131">
        <f t="shared" si="31"/>
        <v>2030.1005386416832</v>
      </c>
      <c r="AD44" s="131">
        <f t="shared" si="32"/>
        <v>2198.8431045565312</v>
      </c>
      <c r="AE44" s="131">
        <f t="shared" si="33"/>
        <v>2056.7215936952712</v>
      </c>
      <c r="AF44" s="132">
        <f t="shared" si="34"/>
        <v>0.9353653243531791</v>
      </c>
      <c r="AG44" s="132">
        <f t="shared" si="35"/>
        <v>1.3113170774980309E-2</v>
      </c>
      <c r="AH44" s="134">
        <f t="shared" si="36"/>
        <v>4342.9505511022044</v>
      </c>
      <c r="AI44" s="134">
        <f t="shared" si="37"/>
        <v>4511.0935851472459</v>
      </c>
      <c r="AJ44" s="132">
        <f t="shared" si="38"/>
        <v>3.8716313268261526E-2</v>
      </c>
      <c r="AK44" s="131">
        <f t="shared" si="15"/>
        <v>4342.950551102198</v>
      </c>
      <c r="AL44" s="131">
        <f t="shared" si="39"/>
        <v>4612.0324458305186</v>
      </c>
      <c r="AM44" s="131">
        <f t="shared" si="40"/>
        <v>4511.0935851472468</v>
      </c>
      <c r="AN44" s="132">
        <f t="shared" si="41"/>
        <v>0.97811401765516093</v>
      </c>
      <c r="AO44" s="132">
        <f t="shared" si="42"/>
        <v>3.8716313268263081E-2</v>
      </c>
      <c r="AP44" s="134">
        <v>2135</v>
      </c>
      <c r="AQ44" s="134">
        <v>1713</v>
      </c>
      <c r="AR44" s="132">
        <f t="shared" si="43"/>
        <v>-0.19765807962529269</v>
      </c>
      <c r="AS44" s="131">
        <v>2135</v>
      </c>
      <c r="AT44" s="131">
        <v>2961.6052175230002</v>
      </c>
      <c r="AU44" s="131">
        <v>1713</v>
      </c>
      <c r="AV44" s="132">
        <f t="shared" si="44"/>
        <v>0.57840254665431168</v>
      </c>
      <c r="AW44" s="132">
        <f t="shared" si="45"/>
        <v>-0.19765807962529269</v>
      </c>
      <c r="AX44" s="134">
        <v>4334264.6499999994</v>
      </c>
      <c r="AY44" s="134">
        <v>3523164.0899999989</v>
      </c>
      <c r="AZ44" s="132">
        <f t="shared" si="46"/>
        <v>-0.18713683300349471</v>
      </c>
      <c r="BA44" s="131">
        <v>4334264.6499999939</v>
      </c>
      <c r="BB44" s="131">
        <v>6512105.2109690942</v>
      </c>
      <c r="BC44" s="131">
        <v>3523164.09</v>
      </c>
      <c r="BD44" s="132">
        <f t="shared" si="47"/>
        <v>0.54101768565801511</v>
      </c>
      <c r="BE44" s="132">
        <f t="shared" si="48"/>
        <v>-0.18713683300349349</v>
      </c>
      <c r="BF44" s="131">
        <v>799</v>
      </c>
      <c r="BG44" s="131">
        <v>1135.9275156623171</v>
      </c>
      <c r="BH44" s="131">
        <v>716</v>
      </c>
      <c r="BI44" s="132">
        <f t="shared" si="49"/>
        <v>0.63032190886099548</v>
      </c>
      <c r="BJ44" s="132">
        <f t="shared" si="16"/>
        <v>-0.10387984981226528</v>
      </c>
      <c r="BK44" s="134">
        <v>14388</v>
      </c>
      <c r="BL44" s="134">
        <v>951</v>
      </c>
      <c r="BM44" s="135">
        <f t="shared" si="50"/>
        <v>6.6096747289407842E-2</v>
      </c>
      <c r="BN44" s="134">
        <v>11170</v>
      </c>
      <c r="BO44" s="134">
        <v>724</v>
      </c>
      <c r="BP44" s="135">
        <f t="shared" si="51"/>
        <v>6.4816472694717991E-2</v>
      </c>
      <c r="BQ44" s="135">
        <f t="shared" si="52"/>
        <v>-1.9369706486222493E-2</v>
      </c>
      <c r="BR44" s="125"/>
      <c r="BS44" s="109"/>
      <c r="BT44" s="109"/>
      <c r="BU44" s="109"/>
      <c r="BX44" s="10"/>
    </row>
    <row r="45" spans="1:76" x14ac:dyDescent="0.25">
      <c r="A45" s="122" t="s">
        <v>253</v>
      </c>
      <c r="B45" s="109" t="s">
        <v>259</v>
      </c>
      <c r="C45" s="164" t="s">
        <v>651</v>
      </c>
      <c r="D45" s="6" t="s">
        <v>595</v>
      </c>
      <c r="E45" s="6" t="s">
        <v>6</v>
      </c>
      <c r="F45" s="26">
        <v>1350</v>
      </c>
      <c r="G45" s="129">
        <f t="shared" si="17"/>
        <v>22.349159979705714</v>
      </c>
      <c r="H45" s="129">
        <f t="shared" si="18"/>
        <v>25.478039121635298</v>
      </c>
      <c r="I45" s="130">
        <f t="shared" si="12"/>
        <v>0.1228069054683498</v>
      </c>
      <c r="J45" s="137">
        <v>2006</v>
      </c>
      <c r="K45" s="137">
        <v>2287</v>
      </c>
      <c r="L45" s="130">
        <f t="shared" si="19"/>
        <v>0.14007976071784656</v>
      </c>
      <c r="M45" s="131">
        <v>2006</v>
      </c>
      <c r="N45" s="131">
        <v>2328.3286182666011</v>
      </c>
      <c r="O45" s="131">
        <v>2287</v>
      </c>
      <c r="P45" s="132">
        <f t="shared" si="20"/>
        <v>0.98224966272270897</v>
      </c>
      <c r="Q45" s="132">
        <f t="shared" si="21"/>
        <v>0.14007976071784656</v>
      </c>
      <c r="R45" s="140">
        <f t="shared" si="22"/>
        <v>2.6844466600199404</v>
      </c>
      <c r="S45" s="140">
        <f t="shared" si="23"/>
        <v>2.6585045911674685</v>
      </c>
      <c r="T45" s="132">
        <f t="shared" si="13"/>
        <v>-9.6638421760554261E-3</v>
      </c>
      <c r="U45" s="133">
        <f t="shared" si="24"/>
        <v>2.6844466600199404</v>
      </c>
      <c r="V45" s="133">
        <f t="shared" si="25"/>
        <v>2.6001010232509252</v>
      </c>
      <c r="W45" s="133">
        <f t="shared" si="26"/>
        <v>2.6585045911674685</v>
      </c>
      <c r="X45" s="132">
        <f t="shared" si="27"/>
        <v>1.0224620379724789</v>
      </c>
      <c r="Y45" s="132">
        <f t="shared" si="28"/>
        <v>-9.6638421760554261E-3</v>
      </c>
      <c r="Z45" s="134">
        <f t="shared" si="29"/>
        <v>2045.0415190343547</v>
      </c>
      <c r="AA45" s="134">
        <f t="shared" si="30"/>
        <v>2070.5097253289473</v>
      </c>
      <c r="AB45" s="132">
        <f t="shared" si="14"/>
        <v>1.2453637766052905E-2</v>
      </c>
      <c r="AC45" s="131">
        <f t="shared" si="31"/>
        <v>2045.0415190343531</v>
      </c>
      <c r="AD45" s="131">
        <f t="shared" si="32"/>
        <v>2107.2367802248632</v>
      </c>
      <c r="AE45" s="131">
        <f t="shared" si="33"/>
        <v>2070.5097253289473</v>
      </c>
      <c r="AF45" s="132">
        <f t="shared" si="34"/>
        <v>0.9825709881107918</v>
      </c>
      <c r="AG45" s="132">
        <f t="shared" si="35"/>
        <v>1.2453637766053793E-2</v>
      </c>
      <c r="AH45" s="134">
        <f t="shared" si="36"/>
        <v>5489.8048753738785</v>
      </c>
      <c r="AI45" s="134">
        <f t="shared" si="37"/>
        <v>5504.4596108439009</v>
      </c>
      <c r="AJ45" s="132">
        <f t="shared" si="38"/>
        <v>2.669445600108844E-3</v>
      </c>
      <c r="AK45" s="131">
        <f t="shared" si="15"/>
        <v>5489.8048753738749</v>
      </c>
      <c r="AL45" s="131">
        <f t="shared" si="39"/>
        <v>5479.0285084946518</v>
      </c>
      <c r="AM45" s="131">
        <f t="shared" si="40"/>
        <v>5504.4596108439009</v>
      </c>
      <c r="AN45" s="132">
        <f t="shared" si="41"/>
        <v>1.0046415349563926</v>
      </c>
      <c r="AO45" s="132">
        <f t="shared" si="42"/>
        <v>2.6694456001095102E-3</v>
      </c>
      <c r="AP45" s="134">
        <v>5385</v>
      </c>
      <c r="AQ45" s="134">
        <v>6080</v>
      </c>
      <c r="AR45" s="132">
        <f t="shared" si="43"/>
        <v>0.12906220984215411</v>
      </c>
      <c r="AS45" s="131">
        <v>5385</v>
      </c>
      <c r="AT45" s="131">
        <v>6053.8896228194026</v>
      </c>
      <c r="AU45" s="131">
        <v>6080</v>
      </c>
      <c r="AV45" s="132">
        <f t="shared" si="44"/>
        <v>1.0043129919452409</v>
      </c>
      <c r="AW45" s="132">
        <f t="shared" si="45"/>
        <v>0.12906220984215411</v>
      </c>
      <c r="AX45" s="134">
        <v>11012548.58</v>
      </c>
      <c r="AY45" s="134">
        <v>12588699.130000001</v>
      </c>
      <c r="AZ45" s="132">
        <f t="shared" si="46"/>
        <v>0.14312314161886763</v>
      </c>
      <c r="BA45" s="131">
        <v>11012548.579999991</v>
      </c>
      <c r="BB45" s="131">
        <v>12756978.87662667</v>
      </c>
      <c r="BC45" s="131">
        <v>12588699.130000001</v>
      </c>
      <c r="BD45" s="132">
        <f t="shared" si="47"/>
        <v>0.98680880886814104</v>
      </c>
      <c r="BE45" s="132">
        <f t="shared" si="48"/>
        <v>0.14312314161886874</v>
      </c>
      <c r="BF45" s="131">
        <v>1559</v>
      </c>
      <c r="BG45" s="131">
        <v>1861.0196849851079</v>
      </c>
      <c r="BH45" s="131">
        <v>1754</v>
      </c>
      <c r="BI45" s="132">
        <f t="shared" si="49"/>
        <v>0.94249406072995712</v>
      </c>
      <c r="BJ45" s="132">
        <f t="shared" si="16"/>
        <v>0.12508017960230911</v>
      </c>
      <c r="BK45" s="134">
        <v>8277</v>
      </c>
      <c r="BL45" s="134">
        <v>971</v>
      </c>
      <c r="BM45" s="135">
        <f t="shared" si="50"/>
        <v>0.11731303612419959</v>
      </c>
      <c r="BN45" s="134">
        <v>20145</v>
      </c>
      <c r="BO45" s="134">
        <v>2287</v>
      </c>
      <c r="BP45" s="135">
        <f t="shared" si="51"/>
        <v>0.11352692975924547</v>
      </c>
      <c r="BQ45" s="135">
        <f t="shared" si="52"/>
        <v>-3.2273534894670663E-2</v>
      </c>
      <c r="BR45" s="125"/>
      <c r="BS45" s="109"/>
      <c r="BT45" s="109"/>
      <c r="BU45" s="109"/>
      <c r="BX45" s="10"/>
    </row>
    <row r="46" spans="1:76" x14ac:dyDescent="0.25">
      <c r="A46" s="122" t="s">
        <v>253</v>
      </c>
      <c r="B46" s="109" t="s">
        <v>605</v>
      </c>
      <c r="C46" s="164" t="s">
        <v>651</v>
      </c>
      <c r="D46" s="6" t="s">
        <v>596</v>
      </c>
      <c r="E46" s="6" t="s">
        <v>6</v>
      </c>
      <c r="F46" s="26">
        <v>730</v>
      </c>
      <c r="G46" s="129">
        <f t="shared" si="17"/>
        <v>0</v>
      </c>
      <c r="H46" s="129">
        <f t="shared" si="18"/>
        <v>15.19128800808442</v>
      </c>
      <c r="I46" s="130">
        <f t="shared" si="12"/>
        <v>1</v>
      </c>
      <c r="J46" s="137">
        <v>0</v>
      </c>
      <c r="K46" s="137">
        <v>0</v>
      </c>
      <c r="L46" s="130">
        <f t="shared" si="19"/>
        <v>0</v>
      </c>
      <c r="M46" s="131">
        <v>0</v>
      </c>
      <c r="N46" s="131">
        <v>1451.3811777893379</v>
      </c>
      <c r="O46" s="131">
        <v>939</v>
      </c>
      <c r="P46" s="132">
        <f t="shared" si="20"/>
        <v>0.6469699444705711</v>
      </c>
      <c r="Q46" s="132" t="e">
        <f t="shared" si="21"/>
        <v>#DIV/0!</v>
      </c>
      <c r="R46" s="140" t="e">
        <f t="shared" si="22"/>
        <v>#DIV/0!</v>
      </c>
      <c r="S46" s="140" t="e">
        <f t="shared" si="23"/>
        <v>#DIV/0!</v>
      </c>
      <c r="T46" s="132">
        <f t="shared" si="13"/>
        <v>0</v>
      </c>
      <c r="U46" s="133" t="e">
        <f t="shared" si="24"/>
        <v>#DIV/0!</v>
      </c>
      <c r="V46" s="133">
        <f t="shared" si="25"/>
        <v>2.2403896648184491</v>
      </c>
      <c r="W46" s="133">
        <f t="shared" si="26"/>
        <v>2.1725239616613417</v>
      </c>
      <c r="X46" s="132">
        <f t="shared" si="27"/>
        <v>0.96970808059739599</v>
      </c>
      <c r="Y46" s="132" t="e">
        <f t="shared" si="28"/>
        <v>#DIV/0!</v>
      </c>
      <c r="Z46" s="134" t="e">
        <f t="shared" si="29"/>
        <v>#DIV/0!</v>
      </c>
      <c r="AA46" s="134" t="e">
        <f t="shared" si="30"/>
        <v>#DIV/0!</v>
      </c>
      <c r="AB46" s="132">
        <f t="shared" si="14"/>
        <v>0</v>
      </c>
      <c r="AC46" s="131" t="e">
        <f t="shared" si="31"/>
        <v>#DIV/0!</v>
      </c>
      <c r="AD46" s="131">
        <f t="shared" si="32"/>
        <v>2060.8371891747215</v>
      </c>
      <c r="AE46" s="131">
        <f t="shared" si="33"/>
        <v>1989.6119264705858</v>
      </c>
      <c r="AF46" s="132">
        <f t="shared" si="34"/>
        <v>0.9654386755643426</v>
      </c>
      <c r="AG46" s="132" t="e">
        <f t="shared" si="35"/>
        <v>#DIV/0!</v>
      </c>
      <c r="AH46" s="134" t="e">
        <f t="shared" si="36"/>
        <v>#DIV/0!</v>
      </c>
      <c r="AI46" s="134" t="e">
        <f t="shared" si="37"/>
        <v>#DIV/0!</v>
      </c>
      <c r="AJ46" s="132">
        <f t="shared" si="38"/>
        <v>0</v>
      </c>
      <c r="AK46" s="131" t="e">
        <f t="shared" si="15"/>
        <v>#DIV/0!</v>
      </c>
      <c r="AL46" s="131">
        <f t="shared" si="39"/>
        <v>4617.0783395005492</v>
      </c>
      <c r="AM46" s="131">
        <f t="shared" si="40"/>
        <v>4322.4795846645311</v>
      </c>
      <c r="AN46" s="132">
        <f t="shared" si="41"/>
        <v>0.93619368501599087</v>
      </c>
      <c r="AO46" s="132" t="e">
        <f t="shared" si="42"/>
        <v>#DIV/0!</v>
      </c>
      <c r="AP46" s="134">
        <v>0</v>
      </c>
      <c r="AQ46" s="134">
        <v>0</v>
      </c>
      <c r="AR46" s="132">
        <f t="shared" si="43"/>
        <v>0</v>
      </c>
      <c r="AS46" s="131">
        <v>0</v>
      </c>
      <c r="AT46" s="131">
        <v>3251.6593904312608</v>
      </c>
      <c r="AU46" s="131">
        <v>2040</v>
      </c>
      <c r="AV46" s="132">
        <f t="shared" si="44"/>
        <v>0.62737198305676134</v>
      </c>
      <c r="AW46" s="132" t="e">
        <f t="shared" si="45"/>
        <v>#DIV/0!</v>
      </c>
      <c r="AX46" s="134">
        <v>0</v>
      </c>
      <c r="AY46" s="134">
        <v>0</v>
      </c>
      <c r="AZ46" s="132">
        <f t="shared" si="46"/>
        <v>0</v>
      </c>
      <c r="BA46" s="131">
        <v>0</v>
      </c>
      <c r="BB46" s="131">
        <v>6701140.5983299473</v>
      </c>
      <c r="BC46" s="131">
        <v>4058808.329999995</v>
      </c>
      <c r="BD46" s="132">
        <f t="shared" si="47"/>
        <v>0.60568917640849496</v>
      </c>
      <c r="BE46" s="132" t="e">
        <f t="shared" si="48"/>
        <v>#DIV/0!</v>
      </c>
      <c r="BF46" s="131">
        <v>0</v>
      </c>
      <c r="BG46" s="131">
        <v>973.5081805593677</v>
      </c>
      <c r="BH46" s="131">
        <v>649</v>
      </c>
      <c r="BI46" s="132">
        <f t="shared" si="49"/>
        <v>0.66666106455016261</v>
      </c>
      <c r="BJ46" s="132" t="e">
        <f t="shared" si="16"/>
        <v>#DIV/0!</v>
      </c>
      <c r="BK46" s="134">
        <v>0</v>
      </c>
      <c r="BL46" s="134">
        <v>0</v>
      </c>
      <c r="BM46" s="135">
        <f t="shared" si="50"/>
        <v>0</v>
      </c>
      <c r="BN46" s="134">
        <v>4654</v>
      </c>
      <c r="BO46" s="134">
        <v>256</v>
      </c>
      <c r="BP46" s="135">
        <f t="shared" si="51"/>
        <v>5.5006446067898583E-2</v>
      </c>
      <c r="BQ46" s="135">
        <f t="shared" si="52"/>
        <v>0</v>
      </c>
      <c r="BR46" s="125"/>
      <c r="BS46" s="109"/>
      <c r="BT46" s="109"/>
      <c r="BU46" s="109"/>
      <c r="BX46" s="10"/>
    </row>
    <row r="47" spans="1:76" x14ac:dyDescent="0.25">
      <c r="A47" s="122" t="s">
        <v>253</v>
      </c>
      <c r="B47" s="109" t="s">
        <v>283</v>
      </c>
      <c r="C47" s="164" t="s">
        <v>651</v>
      </c>
      <c r="D47" s="6" t="s">
        <v>595</v>
      </c>
      <c r="E47" s="6" t="s">
        <v>37</v>
      </c>
      <c r="F47" s="26">
        <v>670</v>
      </c>
      <c r="G47" s="129">
        <f t="shared" si="17"/>
        <v>15.901467389081983</v>
      </c>
      <c r="H47" s="129">
        <f t="shared" si="18"/>
        <v>27.863362450044864</v>
      </c>
      <c r="I47" s="130">
        <f t="shared" si="12"/>
        <v>0.42930551122137167</v>
      </c>
      <c r="J47" s="137">
        <v>1133</v>
      </c>
      <c r="K47" s="137">
        <v>1515</v>
      </c>
      <c r="L47" s="130">
        <f t="shared" si="19"/>
        <v>0.33715798764342453</v>
      </c>
      <c r="M47" s="131">
        <v>1133</v>
      </c>
      <c r="N47" s="131">
        <v>1940.726635312119</v>
      </c>
      <c r="O47" s="131">
        <v>1515</v>
      </c>
      <c r="P47" s="132">
        <f t="shared" si="20"/>
        <v>0.78063544470102497</v>
      </c>
      <c r="Q47" s="132">
        <f t="shared" si="21"/>
        <v>0.33715798764342453</v>
      </c>
      <c r="R47" s="140">
        <f t="shared" si="22"/>
        <v>2.3389232127096204</v>
      </c>
      <c r="S47" s="140">
        <f t="shared" si="23"/>
        <v>2.9003300330033004</v>
      </c>
      <c r="T47" s="132">
        <f t="shared" si="13"/>
        <v>0.2400278971293357</v>
      </c>
      <c r="U47" s="133">
        <f t="shared" si="24"/>
        <v>2.3389232127096204</v>
      </c>
      <c r="V47" s="133">
        <f t="shared" si="25"/>
        <v>2.1244766695851625</v>
      </c>
      <c r="W47" s="133">
        <f t="shared" si="26"/>
        <v>2.9003300330033004</v>
      </c>
      <c r="X47" s="132">
        <f t="shared" si="27"/>
        <v>1.3651974034478973</v>
      </c>
      <c r="Y47" s="132">
        <f t="shared" si="28"/>
        <v>0.2400278971293357</v>
      </c>
      <c r="Z47" s="134">
        <f t="shared" si="29"/>
        <v>1467.4354150943398</v>
      </c>
      <c r="AA47" s="134">
        <f t="shared" si="30"/>
        <v>1554.9962994993173</v>
      </c>
      <c r="AB47" s="132">
        <f t="shared" si="14"/>
        <v>5.9669327524951576E-2</v>
      </c>
      <c r="AC47" s="131">
        <f t="shared" si="31"/>
        <v>1467.4354150943393</v>
      </c>
      <c r="AD47" s="131">
        <f t="shared" si="32"/>
        <v>1524.0949279369738</v>
      </c>
      <c r="AE47" s="131">
        <f t="shared" si="33"/>
        <v>1554.9962994993175</v>
      </c>
      <c r="AF47" s="132">
        <f t="shared" si="34"/>
        <v>1.0202752276094587</v>
      </c>
      <c r="AG47" s="132">
        <f t="shared" si="35"/>
        <v>5.9669327524952021E-2</v>
      </c>
      <c r="AH47" s="134">
        <f t="shared" si="36"/>
        <v>3432.2187555163287</v>
      </c>
      <c r="AI47" s="134">
        <f t="shared" si="37"/>
        <v>4510.0024686468651</v>
      </c>
      <c r="AJ47" s="132">
        <f t="shared" si="38"/>
        <v>0.31401952786322296</v>
      </c>
      <c r="AK47" s="131">
        <f t="shared" si="15"/>
        <v>3432.2187555163277</v>
      </c>
      <c r="AL47" s="131">
        <f t="shared" si="39"/>
        <v>3237.9041166351803</v>
      </c>
      <c r="AM47" s="131">
        <f t="shared" si="40"/>
        <v>4510.0024686468651</v>
      </c>
      <c r="AN47" s="132">
        <f t="shared" si="41"/>
        <v>1.3928770915346453</v>
      </c>
      <c r="AO47" s="132">
        <f t="shared" si="42"/>
        <v>0.3140195278632234</v>
      </c>
      <c r="AP47" s="134">
        <v>2650</v>
      </c>
      <c r="AQ47" s="134">
        <v>4394</v>
      </c>
      <c r="AR47" s="132">
        <f t="shared" si="43"/>
        <v>0.65811320754716984</v>
      </c>
      <c r="AS47" s="131">
        <v>2650</v>
      </c>
      <c r="AT47" s="131">
        <v>4123.0284587631086</v>
      </c>
      <c r="AU47" s="131">
        <v>4394</v>
      </c>
      <c r="AV47" s="132">
        <f t="shared" si="44"/>
        <v>1.0657214821452341</v>
      </c>
      <c r="AW47" s="132">
        <f t="shared" si="45"/>
        <v>0.65811320754716984</v>
      </c>
      <c r="AX47" s="134">
        <v>3888703.85</v>
      </c>
      <c r="AY47" s="134">
        <v>6832653.7400000002</v>
      </c>
      <c r="AZ47" s="132">
        <f t="shared" si="46"/>
        <v>0.75705170760175022</v>
      </c>
      <c r="BA47" s="131">
        <v>3888703.8499999992</v>
      </c>
      <c r="BB47" s="131">
        <v>6283886.7617406519</v>
      </c>
      <c r="BC47" s="131">
        <v>6832653.7400000012</v>
      </c>
      <c r="BD47" s="132">
        <f t="shared" si="47"/>
        <v>1.0873292277640183</v>
      </c>
      <c r="BE47" s="132">
        <f t="shared" si="48"/>
        <v>0.75705170760175089</v>
      </c>
      <c r="BF47" s="131">
        <v>806</v>
      </c>
      <c r="BG47" s="131">
        <v>1370.008273464065</v>
      </c>
      <c r="BH47" s="131">
        <v>1465</v>
      </c>
      <c r="BI47" s="132">
        <f t="shared" si="49"/>
        <v>1.0693366079430662</v>
      </c>
      <c r="BJ47" s="132">
        <f t="shared" si="16"/>
        <v>0.81761786600496289</v>
      </c>
      <c r="BK47" s="134">
        <v>15220</v>
      </c>
      <c r="BL47" s="134">
        <v>967</v>
      </c>
      <c r="BM47" s="135">
        <f t="shared" si="50"/>
        <v>6.353482260183968E-2</v>
      </c>
      <c r="BN47" s="134">
        <v>16307</v>
      </c>
      <c r="BO47" s="134">
        <v>1378</v>
      </c>
      <c r="BP47" s="135">
        <f t="shared" si="51"/>
        <v>8.4503587416446924E-2</v>
      </c>
      <c r="BQ47" s="135">
        <f t="shared" si="52"/>
        <v>0.33003578125989885</v>
      </c>
      <c r="BR47" s="125"/>
      <c r="BS47" s="109"/>
      <c r="BT47" s="109"/>
      <c r="BU47" s="109"/>
      <c r="BX47" s="10"/>
    </row>
    <row r="48" spans="1:76" x14ac:dyDescent="0.25">
      <c r="A48" s="122" t="s">
        <v>253</v>
      </c>
      <c r="B48" s="109" t="s">
        <v>255</v>
      </c>
      <c r="C48" s="164" t="s">
        <v>651</v>
      </c>
      <c r="D48" s="6" t="s">
        <v>595</v>
      </c>
      <c r="E48" s="6" t="s">
        <v>43</v>
      </c>
      <c r="F48" s="26">
        <v>720</v>
      </c>
      <c r="G48" s="129">
        <f t="shared" si="17"/>
        <v>49.317074010654494</v>
      </c>
      <c r="H48" s="129">
        <f t="shared" si="18"/>
        <v>42.852115740740736</v>
      </c>
      <c r="I48" s="130">
        <f t="shared" si="12"/>
        <v>-0.15086672287145292</v>
      </c>
      <c r="J48" s="137">
        <v>3316</v>
      </c>
      <c r="K48" s="137">
        <v>1974</v>
      </c>
      <c r="L48" s="130">
        <f t="shared" si="19"/>
        <v>-0.40470446320868514</v>
      </c>
      <c r="M48" s="131">
        <v>3316</v>
      </c>
      <c r="N48" s="131">
        <v>3183.854208761798</v>
      </c>
      <c r="O48" s="131">
        <v>1974</v>
      </c>
      <c r="P48" s="132">
        <f t="shared" si="20"/>
        <v>0.62000326351868018</v>
      </c>
      <c r="Q48" s="132">
        <f t="shared" si="21"/>
        <v>-0.40470446320868514</v>
      </c>
      <c r="R48" s="140">
        <f t="shared" si="22"/>
        <v>2.5732810615199035</v>
      </c>
      <c r="S48" s="140">
        <f t="shared" si="23"/>
        <v>2.6707193515704155</v>
      </c>
      <c r="T48" s="132">
        <f t="shared" si="13"/>
        <v>3.7865389641098979E-2</v>
      </c>
      <c r="U48" s="133">
        <f t="shared" si="24"/>
        <v>2.5732810615199035</v>
      </c>
      <c r="V48" s="133">
        <f t="shared" si="25"/>
        <v>2.5138502893680612</v>
      </c>
      <c r="W48" s="133">
        <f t="shared" si="26"/>
        <v>2.6707193515704155</v>
      </c>
      <c r="X48" s="132">
        <f t="shared" si="27"/>
        <v>1.0624019110707617</v>
      </c>
      <c r="Y48" s="132">
        <f t="shared" si="28"/>
        <v>3.7865389641098979E-2</v>
      </c>
      <c r="Z48" s="134">
        <f t="shared" si="29"/>
        <v>1518.871094574007</v>
      </c>
      <c r="AA48" s="134">
        <f t="shared" si="30"/>
        <v>2141.9555273141123</v>
      </c>
      <c r="AB48" s="132">
        <f t="shared" si="14"/>
        <v>0.41022864610828602</v>
      </c>
      <c r="AC48" s="131">
        <f t="shared" si="31"/>
        <v>1518.871094574007</v>
      </c>
      <c r="AD48" s="131">
        <f t="shared" si="32"/>
        <v>1801.8574265428501</v>
      </c>
      <c r="AE48" s="131">
        <f t="shared" si="33"/>
        <v>2141.9555273141123</v>
      </c>
      <c r="AF48" s="132">
        <f t="shared" si="34"/>
        <v>1.1887486189314069</v>
      </c>
      <c r="AG48" s="132">
        <f t="shared" si="35"/>
        <v>0.41022864610828602</v>
      </c>
      <c r="AH48" s="134">
        <f t="shared" si="36"/>
        <v>3908.4822225572984</v>
      </c>
      <c r="AI48" s="134">
        <f t="shared" si="37"/>
        <v>5720.5620770010137</v>
      </c>
      <c r="AJ48" s="132">
        <f t="shared" si="38"/>
        <v>0.46362750327621582</v>
      </c>
      <c r="AK48" s="131">
        <f t="shared" si="15"/>
        <v>3908.4822225572984</v>
      </c>
      <c r="AL48" s="131">
        <f t="shared" si="39"/>
        <v>4529.5998131147335</v>
      </c>
      <c r="AM48" s="131">
        <f t="shared" si="40"/>
        <v>5720.5620770010137</v>
      </c>
      <c r="AN48" s="132">
        <f t="shared" si="41"/>
        <v>1.2629288045354556</v>
      </c>
      <c r="AO48" s="132">
        <f t="shared" si="42"/>
        <v>0.46362750327621582</v>
      </c>
      <c r="AP48" s="134">
        <v>8533</v>
      </c>
      <c r="AQ48" s="134">
        <v>5272</v>
      </c>
      <c r="AR48" s="132">
        <f t="shared" si="43"/>
        <v>-0.38216336575647492</v>
      </c>
      <c r="AS48" s="131">
        <v>8533</v>
      </c>
      <c r="AT48" s="131">
        <v>8003.7328240015659</v>
      </c>
      <c r="AU48" s="131">
        <v>5272</v>
      </c>
      <c r="AV48" s="132">
        <f t="shared" si="44"/>
        <v>0.65869265203235483</v>
      </c>
      <c r="AW48" s="132">
        <f t="shared" si="45"/>
        <v>-0.38216336575647492</v>
      </c>
      <c r="AX48" s="134">
        <v>12960527.050000001</v>
      </c>
      <c r="AY48" s="134">
        <v>11292389.539999999</v>
      </c>
      <c r="AZ48" s="132">
        <f t="shared" si="46"/>
        <v>-0.12870907977465329</v>
      </c>
      <c r="BA48" s="131">
        <v>12960527.050000001</v>
      </c>
      <c r="BB48" s="131">
        <v>14421585.428991999</v>
      </c>
      <c r="BC48" s="131">
        <v>11292389.539999999</v>
      </c>
      <c r="BD48" s="132">
        <f t="shared" si="47"/>
        <v>0.78301998040372767</v>
      </c>
      <c r="BE48" s="132">
        <f t="shared" si="48"/>
        <v>-0.12870907977465329</v>
      </c>
      <c r="BF48" s="131">
        <v>2976</v>
      </c>
      <c r="BG48" s="131">
        <v>2878.1656080327461</v>
      </c>
      <c r="BH48" s="131">
        <v>1697</v>
      </c>
      <c r="BI48" s="132">
        <f t="shared" si="49"/>
        <v>0.58961165933739157</v>
      </c>
      <c r="BJ48" s="132">
        <f t="shared" si="16"/>
        <v>-0.42977150537634412</v>
      </c>
      <c r="BK48" s="134">
        <v>21844</v>
      </c>
      <c r="BL48" s="134">
        <v>3259</v>
      </c>
      <c r="BM48" s="135">
        <f t="shared" si="50"/>
        <v>0.14919428676066654</v>
      </c>
      <c r="BN48" s="134">
        <v>16936</v>
      </c>
      <c r="BO48" s="134">
        <v>1762</v>
      </c>
      <c r="BP48" s="135">
        <f t="shared" si="51"/>
        <v>0.10403873405762872</v>
      </c>
      <c r="BQ48" s="135">
        <f t="shared" si="52"/>
        <v>-0.3026627472369311</v>
      </c>
      <c r="BR48" s="125"/>
      <c r="BS48" s="109"/>
      <c r="BT48" s="109"/>
      <c r="BU48" s="109"/>
      <c r="BX48" s="10"/>
    </row>
    <row r="49" spans="1:76" x14ac:dyDescent="0.25">
      <c r="A49" s="122" t="s">
        <v>253</v>
      </c>
      <c r="B49" s="109" t="s">
        <v>260</v>
      </c>
      <c r="C49" s="164" t="s">
        <v>651</v>
      </c>
      <c r="D49" s="6" t="s">
        <v>595</v>
      </c>
      <c r="E49" s="6" t="s">
        <v>6</v>
      </c>
      <c r="F49" s="26">
        <v>710</v>
      </c>
      <c r="G49" s="129">
        <f t="shared" si="17"/>
        <v>13.174573451668911</v>
      </c>
      <c r="H49" s="129">
        <f t="shared" si="18"/>
        <v>16.519522050334796</v>
      </c>
      <c r="I49" s="130">
        <f t="shared" si="12"/>
        <v>0.20248458693138124</v>
      </c>
      <c r="J49" s="137">
        <v>869</v>
      </c>
      <c r="K49" s="137">
        <v>984</v>
      </c>
      <c r="L49" s="130">
        <f t="shared" si="19"/>
        <v>0.13233601841196774</v>
      </c>
      <c r="M49" s="131">
        <v>869</v>
      </c>
      <c r="N49" s="131">
        <v>1717.2294438756569</v>
      </c>
      <c r="O49" s="131">
        <v>984</v>
      </c>
      <c r="P49" s="132">
        <f t="shared" si="20"/>
        <v>0.57301603085676567</v>
      </c>
      <c r="Q49" s="132">
        <f t="shared" si="21"/>
        <v>0.13233601841196774</v>
      </c>
      <c r="R49" s="140">
        <f t="shared" si="22"/>
        <v>2.0195627157652476</v>
      </c>
      <c r="S49" s="140">
        <f t="shared" si="23"/>
        <v>2.1270325203252032</v>
      </c>
      <c r="T49" s="132">
        <f t="shared" si="13"/>
        <v>5.3214393255043513E-2</v>
      </c>
      <c r="U49" s="133">
        <f t="shared" si="24"/>
        <v>2.0195627157652476</v>
      </c>
      <c r="V49" s="133">
        <f t="shared" si="25"/>
        <v>2.0241793280742546</v>
      </c>
      <c r="W49" s="133">
        <f t="shared" si="26"/>
        <v>2.1270325203252032</v>
      </c>
      <c r="X49" s="132">
        <f t="shared" si="27"/>
        <v>1.0508122925792351</v>
      </c>
      <c r="Y49" s="132">
        <f t="shared" si="28"/>
        <v>5.3214393255043513E-2</v>
      </c>
      <c r="Z49" s="134">
        <f t="shared" si="29"/>
        <v>1945.4078119658113</v>
      </c>
      <c r="AA49" s="134">
        <f t="shared" si="30"/>
        <v>2051.0095556617298</v>
      </c>
      <c r="AB49" s="132">
        <f t="shared" si="14"/>
        <v>5.4282574093916569E-2</v>
      </c>
      <c r="AC49" s="131">
        <f t="shared" si="31"/>
        <v>1945.4078119658109</v>
      </c>
      <c r="AD49" s="131">
        <f t="shared" si="32"/>
        <v>2060.8323116358129</v>
      </c>
      <c r="AE49" s="131">
        <f t="shared" si="33"/>
        <v>2051.0095556617298</v>
      </c>
      <c r="AF49" s="132">
        <f t="shared" si="34"/>
        <v>0.99523359764954089</v>
      </c>
      <c r="AG49" s="132">
        <f t="shared" si="35"/>
        <v>5.4282574093917013E-2</v>
      </c>
      <c r="AH49" s="134">
        <f t="shared" si="36"/>
        <v>3928.8730840046019</v>
      </c>
      <c r="AI49" s="134">
        <f t="shared" si="37"/>
        <v>4362.5640243902444</v>
      </c>
      <c r="AJ49" s="132">
        <f t="shared" si="38"/>
        <v>0.11038558159369005</v>
      </c>
      <c r="AK49" s="131">
        <f t="shared" si="15"/>
        <v>3928.873084004601</v>
      </c>
      <c r="AL49" s="131">
        <f t="shared" si="39"/>
        <v>4171.4941638406926</v>
      </c>
      <c r="AM49" s="131">
        <f t="shared" si="40"/>
        <v>4362.5640243902444</v>
      </c>
      <c r="AN49" s="132">
        <f t="shared" si="41"/>
        <v>1.0458036983979941</v>
      </c>
      <c r="AO49" s="132">
        <f t="shared" si="42"/>
        <v>0.11038558159369027</v>
      </c>
      <c r="AP49" s="134">
        <v>1755</v>
      </c>
      <c r="AQ49" s="134">
        <v>2093</v>
      </c>
      <c r="AR49" s="132">
        <f t="shared" si="43"/>
        <v>0.19259259259259265</v>
      </c>
      <c r="AS49" s="131">
        <v>1755</v>
      </c>
      <c r="AT49" s="131">
        <v>3475.980341853553</v>
      </c>
      <c r="AU49" s="131">
        <v>2093</v>
      </c>
      <c r="AV49" s="132">
        <f t="shared" si="44"/>
        <v>0.60213228906925176</v>
      </c>
      <c r="AW49" s="132">
        <f t="shared" si="45"/>
        <v>0.19259259259259265</v>
      </c>
      <c r="AX49" s="134">
        <v>3414190.709999999</v>
      </c>
      <c r="AY49" s="134">
        <v>4292763</v>
      </c>
      <c r="AZ49" s="132">
        <f t="shared" si="46"/>
        <v>0.257329588363856</v>
      </c>
      <c r="BA49" s="131">
        <v>3414190.7099999981</v>
      </c>
      <c r="BB49" s="131">
        <v>7163412.6031027008</v>
      </c>
      <c r="BC49" s="131">
        <v>4292763</v>
      </c>
      <c r="BD49" s="132">
        <f t="shared" si="47"/>
        <v>0.59926228431134465</v>
      </c>
      <c r="BE49" s="132">
        <f t="shared" si="48"/>
        <v>0.25732958836385644</v>
      </c>
      <c r="BF49" s="131">
        <v>419</v>
      </c>
      <c r="BG49" s="131">
        <v>939.5520930094707</v>
      </c>
      <c r="BH49" s="131">
        <v>571</v>
      </c>
      <c r="BI49" s="132">
        <f t="shared" si="49"/>
        <v>0.60773639295617465</v>
      </c>
      <c r="BJ49" s="132">
        <f t="shared" si="16"/>
        <v>0.36276849642004771</v>
      </c>
      <c r="BK49" s="134">
        <v>16565</v>
      </c>
      <c r="BL49" s="134">
        <v>831</v>
      </c>
      <c r="BM49" s="135">
        <f t="shared" si="50"/>
        <v>5.0166012677331721E-2</v>
      </c>
      <c r="BN49" s="134">
        <v>23667</v>
      </c>
      <c r="BO49" s="134">
        <v>977</v>
      </c>
      <c r="BP49" s="135">
        <f t="shared" si="51"/>
        <v>4.128110871677864E-2</v>
      </c>
      <c r="BQ49" s="135">
        <f t="shared" si="52"/>
        <v>-0.17711002900909967</v>
      </c>
      <c r="BR49" s="125"/>
      <c r="BS49" s="109"/>
      <c r="BT49" s="109"/>
      <c r="BU49" s="109"/>
      <c r="BX49" s="10"/>
    </row>
    <row r="50" spans="1:76" x14ac:dyDescent="0.25">
      <c r="A50" s="122" t="s">
        <v>253</v>
      </c>
      <c r="B50" s="109" t="s">
        <v>261</v>
      </c>
      <c r="C50" s="164" t="s">
        <v>651</v>
      </c>
      <c r="D50" s="6" t="s">
        <v>595</v>
      </c>
      <c r="E50" s="6" t="s">
        <v>6</v>
      </c>
      <c r="F50" s="26">
        <v>1230</v>
      </c>
      <c r="G50" s="129">
        <f t="shared" si="17"/>
        <v>35.180404499387414</v>
      </c>
      <c r="H50" s="129">
        <f t="shared" si="18"/>
        <v>37.43701508285573</v>
      </c>
      <c r="I50" s="130">
        <f t="shared" si="12"/>
        <v>6.0277524222323214E-2</v>
      </c>
      <c r="J50" s="137">
        <v>2925</v>
      </c>
      <c r="K50" s="137">
        <v>2986</v>
      </c>
      <c r="L50" s="130">
        <f t="shared" si="19"/>
        <v>2.0854700854700869E-2</v>
      </c>
      <c r="M50" s="131">
        <v>2925</v>
      </c>
      <c r="N50" s="131">
        <v>3336.7534138492019</v>
      </c>
      <c r="O50" s="131">
        <v>2986</v>
      </c>
      <c r="P50" s="132">
        <f t="shared" si="20"/>
        <v>0.89488182962714624</v>
      </c>
      <c r="Q50" s="132">
        <f t="shared" si="21"/>
        <v>2.0854700854700869E-2</v>
      </c>
      <c r="R50" s="140">
        <f t="shared" si="22"/>
        <v>2.5302564102564102</v>
      </c>
      <c r="S50" s="140">
        <f t="shared" si="23"/>
        <v>2.652377762893503</v>
      </c>
      <c r="T50" s="132">
        <f t="shared" si="13"/>
        <v>4.8264417844007035E-2</v>
      </c>
      <c r="U50" s="133">
        <f t="shared" si="24"/>
        <v>2.5302564102564102</v>
      </c>
      <c r="V50" s="133">
        <f t="shared" si="25"/>
        <v>2.4749867782462251</v>
      </c>
      <c r="W50" s="133">
        <f t="shared" si="26"/>
        <v>2.652377762893503</v>
      </c>
      <c r="X50" s="132">
        <f t="shared" si="27"/>
        <v>1.0716735079986881</v>
      </c>
      <c r="Y50" s="132">
        <f t="shared" si="28"/>
        <v>4.8264417844007035E-2</v>
      </c>
      <c r="Z50" s="134">
        <f t="shared" si="29"/>
        <v>2134.0687204431847</v>
      </c>
      <c r="AA50" s="134">
        <f t="shared" si="30"/>
        <v>2127.9539709595961</v>
      </c>
      <c r="AB50" s="132">
        <f t="shared" si="14"/>
        <v>-2.8653011147263818E-3</v>
      </c>
      <c r="AC50" s="131">
        <f t="shared" si="31"/>
        <v>2134.0687204431806</v>
      </c>
      <c r="AD50" s="131">
        <f t="shared" si="32"/>
        <v>2204.7322000573486</v>
      </c>
      <c r="AE50" s="131">
        <f t="shared" si="33"/>
        <v>2127.9539709595947</v>
      </c>
      <c r="AF50" s="132">
        <f t="shared" si="34"/>
        <v>0.96517571199996233</v>
      </c>
      <c r="AG50" s="132">
        <f t="shared" si="35"/>
        <v>-2.8653011147251606E-3</v>
      </c>
      <c r="AH50" s="134">
        <f t="shared" si="36"/>
        <v>5399.7410598290635</v>
      </c>
      <c r="AI50" s="134">
        <f t="shared" si="37"/>
        <v>5644.1377930341596</v>
      </c>
      <c r="AJ50" s="132">
        <f t="shared" si="38"/>
        <v>4.5260824639030472E-2</v>
      </c>
      <c r="AK50" s="131">
        <f t="shared" si="15"/>
        <v>5399.7410598290526</v>
      </c>
      <c r="AL50" s="131">
        <f t="shared" si="39"/>
        <v>5456.683044715649</v>
      </c>
      <c r="AM50" s="131">
        <f t="shared" si="40"/>
        <v>5644.1377930341559</v>
      </c>
      <c r="AN50" s="132">
        <f t="shared" si="41"/>
        <v>1.034353241114131</v>
      </c>
      <c r="AO50" s="132">
        <f t="shared" si="42"/>
        <v>4.5260824639032027E-2</v>
      </c>
      <c r="AP50" s="134">
        <v>7401</v>
      </c>
      <c r="AQ50" s="134">
        <v>7920</v>
      </c>
      <c r="AR50" s="132">
        <f t="shared" si="43"/>
        <v>7.0125658694770943E-2</v>
      </c>
      <c r="AS50" s="131">
        <v>7401</v>
      </c>
      <c r="AT50" s="131">
        <v>8258.4205815447294</v>
      </c>
      <c r="AU50" s="131">
        <v>7920</v>
      </c>
      <c r="AV50" s="132">
        <f t="shared" si="44"/>
        <v>0.95902114960080798</v>
      </c>
      <c r="AW50" s="132">
        <f t="shared" si="45"/>
        <v>7.0125658694770943E-2</v>
      </c>
      <c r="AX50" s="134">
        <v>15794242.600000011</v>
      </c>
      <c r="AY50" s="134">
        <v>16853395.449999999</v>
      </c>
      <c r="AZ50" s="132">
        <f t="shared" si="46"/>
        <v>6.7059426452015458E-2</v>
      </c>
      <c r="BA50" s="131">
        <v>15794242.599999979</v>
      </c>
      <c r="BB50" s="131">
        <v>18207605.777748</v>
      </c>
      <c r="BC50" s="131">
        <v>16853395.449999992</v>
      </c>
      <c r="BD50" s="132">
        <f t="shared" si="47"/>
        <v>0.92562392088898227</v>
      </c>
      <c r="BE50" s="132">
        <f t="shared" si="48"/>
        <v>6.7059426452017012E-2</v>
      </c>
      <c r="BF50" s="131">
        <v>1967</v>
      </c>
      <c r="BG50" s="131">
        <v>2368.479075919226</v>
      </c>
      <c r="BH50" s="131">
        <v>2208</v>
      </c>
      <c r="BI50" s="132">
        <f t="shared" si="49"/>
        <v>0.93224382788480287</v>
      </c>
      <c r="BJ50" s="132">
        <f t="shared" si="16"/>
        <v>0.12252160650737154</v>
      </c>
      <c r="BK50" s="134">
        <v>27431</v>
      </c>
      <c r="BL50" s="134">
        <v>2915</v>
      </c>
      <c r="BM50" s="135">
        <f t="shared" si="50"/>
        <v>0.1062666326419015</v>
      </c>
      <c r="BN50" s="134">
        <v>27723</v>
      </c>
      <c r="BO50" s="134">
        <v>2964</v>
      </c>
      <c r="BP50" s="135">
        <f t="shared" si="51"/>
        <v>0.10691483605670382</v>
      </c>
      <c r="BQ50" s="135">
        <f t="shared" si="52"/>
        <v>6.0997831462923369E-3</v>
      </c>
      <c r="BR50" s="125"/>
      <c r="BS50" s="109"/>
      <c r="BT50" s="109"/>
      <c r="BU50" s="109"/>
      <c r="BX50" s="10"/>
    </row>
    <row r="51" spans="1:76" x14ac:dyDescent="0.25">
      <c r="A51" s="122" t="s">
        <v>253</v>
      </c>
      <c r="B51" s="109" t="s">
        <v>262</v>
      </c>
      <c r="C51" s="164" t="s">
        <v>651</v>
      </c>
      <c r="D51" s="6" t="s">
        <v>595</v>
      </c>
      <c r="E51" s="6" t="s">
        <v>6</v>
      </c>
      <c r="F51" s="26">
        <v>1350</v>
      </c>
      <c r="G51" s="129">
        <f t="shared" si="17"/>
        <v>35.898550745814234</v>
      </c>
      <c r="H51" s="129">
        <f t="shared" si="18"/>
        <v>40.900771422788885</v>
      </c>
      <c r="I51" s="130">
        <f t="shared" si="12"/>
        <v>0.12230137728374335</v>
      </c>
      <c r="J51" s="137">
        <v>3009</v>
      </c>
      <c r="K51" s="137">
        <v>3224</v>
      </c>
      <c r="L51" s="130">
        <f t="shared" si="19"/>
        <v>7.14523097374542E-2</v>
      </c>
      <c r="M51" s="131">
        <v>3009</v>
      </c>
      <c r="N51" s="131">
        <v>3514.320168202928</v>
      </c>
      <c r="O51" s="131">
        <v>3224</v>
      </c>
      <c r="P51" s="132">
        <f t="shared" si="20"/>
        <v>0.91738937993478686</v>
      </c>
      <c r="Q51" s="132">
        <f t="shared" si="21"/>
        <v>7.14523097374542E-2</v>
      </c>
      <c r="R51" s="140">
        <f t="shared" si="22"/>
        <v>2.6935859089398471</v>
      </c>
      <c r="S51" s="140">
        <f t="shared" si="23"/>
        <v>2.9280397022332507</v>
      </c>
      <c r="T51" s="132">
        <f t="shared" si="13"/>
        <v>8.7041513142486426E-2</v>
      </c>
      <c r="U51" s="133">
        <f t="shared" si="24"/>
        <v>2.6935859089398471</v>
      </c>
      <c r="V51" s="133">
        <f t="shared" si="25"/>
        <v>2.593114117998637</v>
      </c>
      <c r="W51" s="133">
        <f t="shared" si="26"/>
        <v>2.9280397022332507</v>
      </c>
      <c r="X51" s="132">
        <f t="shared" si="27"/>
        <v>1.1291596007711027</v>
      </c>
      <c r="Y51" s="132">
        <f t="shared" si="28"/>
        <v>8.7041513142486426E-2</v>
      </c>
      <c r="Z51" s="134">
        <f t="shared" si="29"/>
        <v>2182.4812930289972</v>
      </c>
      <c r="AA51" s="134">
        <f t="shared" si="30"/>
        <v>2140.7914364406779</v>
      </c>
      <c r="AB51" s="132">
        <f t="shared" si="14"/>
        <v>-1.9102045328626582E-2</v>
      </c>
      <c r="AC51" s="131">
        <f t="shared" si="31"/>
        <v>2182.4812930289895</v>
      </c>
      <c r="AD51" s="131">
        <f t="shared" si="32"/>
        <v>2228.9770632384748</v>
      </c>
      <c r="AE51" s="131">
        <f t="shared" si="33"/>
        <v>2140.791436440677</v>
      </c>
      <c r="AF51" s="132">
        <f t="shared" si="34"/>
        <v>0.96043672756790366</v>
      </c>
      <c r="AG51" s="132">
        <f t="shared" si="35"/>
        <v>-1.9102045328623474E-2</v>
      </c>
      <c r="AH51" s="134">
        <f t="shared" si="36"/>
        <v>5878.7008574277243</v>
      </c>
      <c r="AI51" s="134">
        <f t="shared" si="37"/>
        <v>6268.3223200992552</v>
      </c>
      <c r="AJ51" s="132">
        <f t="shared" si="38"/>
        <v>6.6276796884339628E-2</v>
      </c>
      <c r="AK51" s="131">
        <f t="shared" si="15"/>
        <v>5878.7008574277033</v>
      </c>
      <c r="AL51" s="131">
        <f t="shared" si="39"/>
        <v>5779.9918913788297</v>
      </c>
      <c r="AM51" s="131">
        <f t="shared" si="40"/>
        <v>6268.3223200992534</v>
      </c>
      <c r="AN51" s="132">
        <f t="shared" si="41"/>
        <v>1.0844863518664785</v>
      </c>
      <c r="AO51" s="132">
        <f t="shared" si="42"/>
        <v>6.6276796884343181E-2</v>
      </c>
      <c r="AP51" s="134">
        <v>8105</v>
      </c>
      <c r="AQ51" s="134">
        <v>9440</v>
      </c>
      <c r="AR51" s="132">
        <f t="shared" si="43"/>
        <v>0.16471314003701409</v>
      </c>
      <c r="AS51" s="131">
        <v>8105</v>
      </c>
      <c r="AT51" s="131">
        <v>9113.0332433343574</v>
      </c>
      <c r="AU51" s="131">
        <v>9440</v>
      </c>
      <c r="AV51" s="132">
        <f t="shared" si="44"/>
        <v>1.0358790259988133</v>
      </c>
      <c r="AW51" s="132">
        <f t="shared" si="45"/>
        <v>0.16471314003701409</v>
      </c>
      <c r="AX51" s="134">
        <v>17689010.880000021</v>
      </c>
      <c r="AY51" s="134">
        <v>20209071.16</v>
      </c>
      <c r="AZ51" s="132">
        <f t="shared" si="46"/>
        <v>0.14246473684118044</v>
      </c>
      <c r="BA51" s="131">
        <v>17689010.879999962</v>
      </c>
      <c r="BB51" s="131">
        <v>20312742.075922009</v>
      </c>
      <c r="BC51" s="131">
        <v>20209071.159999989</v>
      </c>
      <c r="BD51" s="132">
        <f t="shared" si="47"/>
        <v>0.99489626188652747</v>
      </c>
      <c r="BE51" s="132">
        <f t="shared" si="48"/>
        <v>0.14246473684118355</v>
      </c>
      <c r="BF51" s="131">
        <v>2344</v>
      </c>
      <c r="BG51" s="131">
        <v>2803.3805126358229</v>
      </c>
      <c r="BH51" s="131">
        <v>2788</v>
      </c>
      <c r="BI51" s="132">
        <f t="shared" si="49"/>
        <v>0.99451358366568599</v>
      </c>
      <c r="BJ51" s="132">
        <f t="shared" si="16"/>
        <v>0.18941979522184305</v>
      </c>
      <c r="BK51" s="134">
        <v>27342</v>
      </c>
      <c r="BL51" s="134">
        <v>2917</v>
      </c>
      <c r="BM51" s="135">
        <f t="shared" si="50"/>
        <v>0.10668568502669885</v>
      </c>
      <c r="BN51" s="134">
        <v>23821</v>
      </c>
      <c r="BO51" s="134">
        <v>3218</v>
      </c>
      <c r="BP51" s="135">
        <f t="shared" si="51"/>
        <v>0.13509088619285503</v>
      </c>
      <c r="BQ51" s="135">
        <f t="shared" si="52"/>
        <v>0.2662512890932609</v>
      </c>
      <c r="BR51" s="125"/>
      <c r="BS51" s="109"/>
      <c r="BT51" s="109"/>
      <c r="BU51" s="109"/>
      <c r="BX51" s="10"/>
    </row>
    <row r="52" spans="1:76" x14ac:dyDescent="0.25">
      <c r="A52" s="122" t="s">
        <v>253</v>
      </c>
      <c r="B52" s="109" t="s">
        <v>263</v>
      </c>
      <c r="C52" s="164" t="s">
        <v>651</v>
      </c>
      <c r="D52" s="6" t="s">
        <v>595</v>
      </c>
      <c r="E52" s="6" t="s">
        <v>6</v>
      </c>
      <c r="F52" s="26">
        <v>1110</v>
      </c>
      <c r="G52" s="129">
        <f t="shared" si="17"/>
        <v>16.650443292607637</v>
      </c>
      <c r="H52" s="129">
        <f t="shared" si="18"/>
        <v>18.01745665337468</v>
      </c>
      <c r="I52" s="130">
        <f t="shared" si="12"/>
        <v>7.5871605358406702E-2</v>
      </c>
      <c r="J52" s="137">
        <v>1309</v>
      </c>
      <c r="K52" s="137">
        <v>1241</v>
      </c>
      <c r="L52" s="130">
        <f t="shared" si="19"/>
        <v>-5.1948051948051965E-2</v>
      </c>
      <c r="M52" s="131">
        <v>1309</v>
      </c>
      <c r="N52" s="131">
        <v>1885.477131549947</v>
      </c>
      <c r="O52" s="131">
        <v>1241</v>
      </c>
      <c r="P52" s="132">
        <f t="shared" si="20"/>
        <v>0.65818883678522377</v>
      </c>
      <c r="Q52" s="132">
        <f t="shared" si="21"/>
        <v>-5.1948051948051965E-2</v>
      </c>
      <c r="R52" s="140">
        <f t="shared" si="22"/>
        <v>2.5217723453017569</v>
      </c>
      <c r="S52" s="140">
        <f t="shared" si="23"/>
        <v>2.7784045124899275</v>
      </c>
      <c r="T52" s="132">
        <f t="shared" si="13"/>
        <v>0.10176658795798699</v>
      </c>
      <c r="U52" s="133">
        <f t="shared" si="24"/>
        <v>2.5217723453017569</v>
      </c>
      <c r="V52" s="133">
        <f t="shared" si="25"/>
        <v>2.5196020265964307</v>
      </c>
      <c r="W52" s="133">
        <f t="shared" si="26"/>
        <v>2.7784045124899275</v>
      </c>
      <c r="X52" s="132">
        <f t="shared" si="27"/>
        <v>1.1027156206264432</v>
      </c>
      <c r="Y52" s="132">
        <f t="shared" si="28"/>
        <v>0.10176658795798699</v>
      </c>
      <c r="Z52" s="134">
        <f t="shared" si="29"/>
        <v>2043.6010602847621</v>
      </c>
      <c r="AA52" s="134">
        <f t="shared" si="30"/>
        <v>2122.9036948955923</v>
      </c>
      <c r="AB52" s="132">
        <f t="shared" si="14"/>
        <v>3.8805340314209902E-2</v>
      </c>
      <c r="AC52" s="131">
        <f t="shared" si="31"/>
        <v>2043.6010602847575</v>
      </c>
      <c r="AD52" s="131">
        <f t="shared" si="32"/>
        <v>2125.5497412772129</v>
      </c>
      <c r="AE52" s="131">
        <f t="shared" si="33"/>
        <v>2122.9036948955909</v>
      </c>
      <c r="AF52" s="132">
        <f t="shared" si="34"/>
        <v>0.99875512375446363</v>
      </c>
      <c r="AG52" s="132">
        <f t="shared" si="35"/>
        <v>3.8805340314211456E-2</v>
      </c>
      <c r="AH52" s="134">
        <f t="shared" si="36"/>
        <v>5153.4966386554615</v>
      </c>
      <c r="AI52" s="134">
        <f t="shared" si="37"/>
        <v>5898.2852054794539</v>
      </c>
      <c r="AJ52" s="132">
        <f t="shared" si="38"/>
        <v>0.14452101535052253</v>
      </c>
      <c r="AK52" s="131">
        <f t="shared" si="15"/>
        <v>5153.4966386554497</v>
      </c>
      <c r="AL52" s="131">
        <f t="shared" si="39"/>
        <v>5355.5394357535843</v>
      </c>
      <c r="AM52" s="131">
        <f t="shared" si="40"/>
        <v>5898.2852054794503</v>
      </c>
      <c r="AN52" s="132">
        <f t="shared" si="41"/>
        <v>1.1013428761447437</v>
      </c>
      <c r="AO52" s="132">
        <f t="shared" si="42"/>
        <v>0.14452101535052453</v>
      </c>
      <c r="AP52" s="134">
        <v>3301</v>
      </c>
      <c r="AQ52" s="134">
        <v>3448</v>
      </c>
      <c r="AR52" s="132">
        <f t="shared" si="43"/>
        <v>4.4531960012117455E-2</v>
      </c>
      <c r="AS52" s="131">
        <v>3301</v>
      </c>
      <c r="AT52" s="131">
        <v>4750.6520017544717</v>
      </c>
      <c r="AU52" s="131">
        <v>3448</v>
      </c>
      <c r="AV52" s="132">
        <f t="shared" si="44"/>
        <v>0.72579511164501487</v>
      </c>
      <c r="AW52" s="132">
        <f t="shared" si="45"/>
        <v>4.4531960012117455E-2</v>
      </c>
      <c r="AX52" s="134">
        <v>6745927.0999999996</v>
      </c>
      <c r="AY52" s="134">
        <v>7319771.9400000013</v>
      </c>
      <c r="AZ52" s="132">
        <f t="shared" si="46"/>
        <v>8.5065378189456142E-2</v>
      </c>
      <c r="BA52" s="131">
        <v>6745927.0999999847</v>
      </c>
      <c r="BB52" s="131">
        <v>10097747.133227291</v>
      </c>
      <c r="BC52" s="131">
        <v>7319771.9399999976</v>
      </c>
      <c r="BD52" s="132">
        <f t="shared" si="47"/>
        <v>0.72489158655140162</v>
      </c>
      <c r="BE52" s="132">
        <f t="shared" si="48"/>
        <v>8.5065378189458141E-2</v>
      </c>
      <c r="BF52" s="131">
        <v>943</v>
      </c>
      <c r="BG52" s="131">
        <v>1492.879807031172</v>
      </c>
      <c r="BH52" s="131">
        <v>1124</v>
      </c>
      <c r="BI52" s="132">
        <f t="shared" si="49"/>
        <v>0.75290722984273728</v>
      </c>
      <c r="BJ52" s="132">
        <f t="shared" si="16"/>
        <v>0.19194061505832449</v>
      </c>
      <c r="BK52" s="134">
        <v>15765</v>
      </c>
      <c r="BL52" s="134">
        <v>1300</v>
      </c>
      <c r="BM52" s="135">
        <f t="shared" si="50"/>
        <v>8.2461148112908347E-2</v>
      </c>
      <c r="BN52" s="134">
        <v>12665</v>
      </c>
      <c r="BO52" s="134">
        <v>1231</v>
      </c>
      <c r="BP52" s="135">
        <f t="shared" si="51"/>
        <v>9.7196999605211207E-2</v>
      </c>
      <c r="BQ52" s="135">
        <f t="shared" si="52"/>
        <v>0.17870053752011894</v>
      </c>
      <c r="BR52" s="125"/>
      <c r="BS52" s="109"/>
      <c r="BT52" s="109"/>
      <c r="BU52" s="109"/>
      <c r="BX52" s="10"/>
    </row>
    <row r="53" spans="1:76" x14ac:dyDescent="0.25">
      <c r="A53" s="122" t="s">
        <v>253</v>
      </c>
      <c r="B53" s="109" t="s">
        <v>512</v>
      </c>
      <c r="C53" s="164" t="s">
        <v>597</v>
      </c>
      <c r="D53" s="164" t="s">
        <v>597</v>
      </c>
      <c r="E53" s="6" t="s">
        <v>6</v>
      </c>
      <c r="F53" s="26">
        <v>800</v>
      </c>
      <c r="G53" s="129">
        <f t="shared" si="17"/>
        <v>48.44110705479445</v>
      </c>
      <c r="H53" s="129">
        <f t="shared" si="18"/>
        <v>0</v>
      </c>
      <c r="I53" s="130">
        <f t="shared" si="12"/>
        <v>0</v>
      </c>
      <c r="J53" s="137">
        <v>0</v>
      </c>
      <c r="K53" s="137">
        <v>0</v>
      </c>
      <c r="L53" s="130">
        <f t="shared" si="19"/>
        <v>0</v>
      </c>
      <c r="M53" s="131">
        <v>2369</v>
      </c>
      <c r="N53" s="131">
        <v>0</v>
      </c>
      <c r="O53" s="131">
        <v>0</v>
      </c>
      <c r="P53" s="132" t="e">
        <f t="shared" si="20"/>
        <v>#DIV/0!</v>
      </c>
      <c r="Q53" s="132">
        <f t="shared" si="21"/>
        <v>-1</v>
      </c>
      <c r="R53" s="140">
        <f t="shared" si="22"/>
        <v>0</v>
      </c>
      <c r="S53" s="140" t="e">
        <f t="shared" si="23"/>
        <v>#DIV/0!</v>
      </c>
      <c r="T53" s="132">
        <f t="shared" si="13"/>
        <v>0</v>
      </c>
      <c r="U53" s="133">
        <f t="shared" si="24"/>
        <v>2.7872520050654286</v>
      </c>
      <c r="V53" s="133" t="e">
        <f t="shared" si="25"/>
        <v>#DIV/0!</v>
      </c>
      <c r="W53" s="133" t="e">
        <f t="shared" si="26"/>
        <v>#DIV/0!</v>
      </c>
      <c r="X53" s="132" t="e">
        <f t="shared" si="27"/>
        <v>#DIV/0!</v>
      </c>
      <c r="Y53" s="132" t="e">
        <f t="shared" si="28"/>
        <v>#DIV/0!</v>
      </c>
      <c r="Z53" s="134" t="e">
        <f t="shared" si="29"/>
        <v>#DIV/0!</v>
      </c>
      <c r="AA53" s="134" t="e">
        <f t="shared" si="30"/>
        <v>#DIV/0!</v>
      </c>
      <c r="AB53" s="132">
        <f t="shared" si="14"/>
        <v>0</v>
      </c>
      <c r="AC53" s="131">
        <f t="shared" si="31"/>
        <v>2142.1782916855941</v>
      </c>
      <c r="AD53" s="131" t="e">
        <f t="shared" si="32"/>
        <v>#DIV/0!</v>
      </c>
      <c r="AE53" s="131" t="e">
        <f t="shared" si="33"/>
        <v>#DIV/0!</v>
      </c>
      <c r="AF53" s="132" t="e">
        <f t="shared" si="34"/>
        <v>#DIV/0!</v>
      </c>
      <c r="AG53" s="132" t="e">
        <f t="shared" si="35"/>
        <v>#DIV/0!</v>
      </c>
      <c r="AH53" s="134" t="e">
        <f t="shared" si="36"/>
        <v>#DIV/0!</v>
      </c>
      <c r="AI53" s="134" t="e">
        <f t="shared" si="37"/>
        <v>#DIV/0!</v>
      </c>
      <c r="AJ53" s="132">
        <f t="shared" si="38"/>
        <v>0</v>
      </c>
      <c r="AK53" s="131">
        <f t="shared" si="15"/>
        <v>5970.7907387083069</v>
      </c>
      <c r="AL53" s="131" t="e">
        <f t="shared" si="39"/>
        <v>#DIV/0!</v>
      </c>
      <c r="AM53" s="131" t="e">
        <f t="shared" si="40"/>
        <v>#DIV/0!</v>
      </c>
      <c r="AN53" s="132" t="e">
        <f t="shared" si="41"/>
        <v>#DIV/0!</v>
      </c>
      <c r="AO53" s="132" t="e">
        <f t="shared" si="42"/>
        <v>#DIV/0!</v>
      </c>
      <c r="AP53" s="134">
        <v>0</v>
      </c>
      <c r="AQ53" s="134">
        <v>0</v>
      </c>
      <c r="AR53" s="132">
        <f t="shared" si="43"/>
        <v>0</v>
      </c>
      <c r="AS53" s="131">
        <v>6603</v>
      </c>
      <c r="AT53" s="131">
        <v>0</v>
      </c>
      <c r="AU53" s="131">
        <v>0</v>
      </c>
      <c r="AV53" s="132" t="e">
        <f t="shared" si="44"/>
        <v>#DIV/0!</v>
      </c>
      <c r="AW53" s="132">
        <f t="shared" si="45"/>
        <v>-1</v>
      </c>
      <c r="AX53" s="134">
        <v>0</v>
      </c>
      <c r="AY53" s="134">
        <v>0</v>
      </c>
      <c r="AZ53" s="132">
        <f t="shared" si="46"/>
        <v>0</v>
      </c>
      <c r="BA53" s="131">
        <v>14144803.259999979</v>
      </c>
      <c r="BB53" s="131">
        <v>0</v>
      </c>
      <c r="BC53" s="131">
        <v>0</v>
      </c>
      <c r="BD53" s="132" t="e">
        <f t="shared" si="47"/>
        <v>#DIV/0!</v>
      </c>
      <c r="BE53" s="132">
        <f t="shared" si="48"/>
        <v>-1</v>
      </c>
      <c r="BF53" s="131">
        <v>2022</v>
      </c>
      <c r="BG53" s="131">
        <v>0</v>
      </c>
      <c r="BH53" s="131">
        <v>0</v>
      </c>
      <c r="BI53" s="132" t="e">
        <f t="shared" si="49"/>
        <v>#DIV/0!</v>
      </c>
      <c r="BJ53" s="132">
        <f t="shared" si="16"/>
        <v>-1</v>
      </c>
      <c r="BK53" s="134">
        <v>22041</v>
      </c>
      <c r="BL53" s="134">
        <v>2278</v>
      </c>
      <c r="BM53" s="135">
        <f t="shared" si="50"/>
        <v>0.10335284243001679</v>
      </c>
      <c r="BN53" s="134">
        <v>0</v>
      </c>
      <c r="BO53" s="134">
        <v>0</v>
      </c>
      <c r="BP53" s="135">
        <f t="shared" si="51"/>
        <v>0</v>
      </c>
      <c r="BQ53" s="135">
        <f t="shared" si="52"/>
        <v>-1</v>
      </c>
      <c r="BR53" s="125"/>
      <c r="BS53" s="109"/>
      <c r="BT53" s="109"/>
      <c r="BU53" s="109"/>
      <c r="BX53" s="10"/>
    </row>
    <row r="54" spans="1:76" x14ac:dyDescent="0.25">
      <c r="A54" s="122" t="s">
        <v>253</v>
      </c>
      <c r="B54" s="109" t="s">
        <v>264</v>
      </c>
      <c r="C54" s="164" t="s">
        <v>651</v>
      </c>
      <c r="D54" s="6" t="s">
        <v>595</v>
      </c>
      <c r="E54" s="6" t="s">
        <v>6</v>
      </c>
      <c r="F54" s="26">
        <v>800</v>
      </c>
      <c r="G54" s="129">
        <f t="shared" si="17"/>
        <v>32.702184315068443</v>
      </c>
      <c r="H54" s="129">
        <f t="shared" si="18"/>
        <v>36.340816017759565</v>
      </c>
      <c r="I54" s="130">
        <f t="shared" si="12"/>
        <v>0.10012520634960265</v>
      </c>
      <c r="J54" s="137">
        <v>1833</v>
      </c>
      <c r="K54" s="137">
        <v>1952</v>
      </c>
      <c r="L54" s="130">
        <f t="shared" si="19"/>
        <v>6.4920894708128785E-2</v>
      </c>
      <c r="M54" s="131">
        <v>1833</v>
      </c>
      <c r="N54" s="131">
        <v>2001.8808529093701</v>
      </c>
      <c r="O54" s="131">
        <v>1952</v>
      </c>
      <c r="P54" s="132">
        <f t="shared" si="20"/>
        <v>0.97508300614550691</v>
      </c>
      <c r="Q54" s="132">
        <f t="shared" si="21"/>
        <v>6.4920894708128785E-2</v>
      </c>
      <c r="R54" s="140">
        <f t="shared" si="22"/>
        <v>2.4037097654118931</v>
      </c>
      <c r="S54" s="140">
        <f t="shared" si="23"/>
        <v>2.533299180327869</v>
      </c>
      <c r="T54" s="132">
        <f t="shared" si="13"/>
        <v>5.3912255456419311E-2</v>
      </c>
      <c r="U54" s="133">
        <f t="shared" si="24"/>
        <v>2.4037097654118931</v>
      </c>
      <c r="V54" s="133">
        <f t="shared" si="25"/>
        <v>2.3682838386949845</v>
      </c>
      <c r="W54" s="133">
        <f t="shared" si="26"/>
        <v>2.533299180327869</v>
      </c>
      <c r="X54" s="132">
        <f t="shared" si="27"/>
        <v>1.0696771809766747</v>
      </c>
      <c r="Y54" s="132">
        <f t="shared" si="28"/>
        <v>5.3912255456419311E-2</v>
      </c>
      <c r="Z54" s="134">
        <f t="shared" si="29"/>
        <v>2167.280485701317</v>
      </c>
      <c r="AA54" s="134">
        <f t="shared" si="30"/>
        <v>2151.7878523761374</v>
      </c>
      <c r="AB54" s="132">
        <f t="shared" si="14"/>
        <v>-7.1484209946025556E-3</v>
      </c>
      <c r="AC54" s="131">
        <f t="shared" si="31"/>
        <v>2167.280485701313</v>
      </c>
      <c r="AD54" s="131">
        <f t="shared" si="32"/>
        <v>2207.1586856479785</v>
      </c>
      <c r="AE54" s="131">
        <f t="shared" si="33"/>
        <v>2151.7878523761374</v>
      </c>
      <c r="AF54" s="132">
        <f t="shared" si="34"/>
        <v>0.9749130709849323</v>
      </c>
      <c r="AG54" s="132">
        <f t="shared" si="35"/>
        <v>-7.1484209946006683E-3</v>
      </c>
      <c r="AH54" s="134">
        <f t="shared" si="36"/>
        <v>5209.5132678668861</v>
      </c>
      <c r="AI54" s="134">
        <f t="shared" si="37"/>
        <v>5451.1224026639347</v>
      </c>
      <c r="AJ54" s="132">
        <f t="shared" si="38"/>
        <v>4.6378446963045938E-2</v>
      </c>
      <c r="AK54" s="131">
        <f t="shared" si="15"/>
        <v>5209.513267866877</v>
      </c>
      <c r="AL54" s="131">
        <f t="shared" si="39"/>
        <v>5227.1782446553707</v>
      </c>
      <c r="AM54" s="131">
        <f t="shared" si="40"/>
        <v>5451.1224026639347</v>
      </c>
      <c r="AN54" s="132">
        <f t="shared" si="41"/>
        <v>1.0428422654684752</v>
      </c>
      <c r="AO54" s="132">
        <f t="shared" si="42"/>
        <v>4.6378446963047715E-2</v>
      </c>
      <c r="AP54" s="134">
        <v>4406</v>
      </c>
      <c r="AQ54" s="134">
        <v>4945</v>
      </c>
      <c r="AR54" s="132">
        <f t="shared" si="43"/>
        <v>0.12233318202451193</v>
      </c>
      <c r="AS54" s="131">
        <v>4406</v>
      </c>
      <c r="AT54" s="131">
        <v>4741.0220709381929</v>
      </c>
      <c r="AU54" s="131">
        <v>4945</v>
      </c>
      <c r="AV54" s="132">
        <f t="shared" si="44"/>
        <v>1.0430240412319873</v>
      </c>
      <c r="AW54" s="132">
        <f t="shared" si="45"/>
        <v>0.12233318202451193</v>
      </c>
      <c r="AX54" s="134">
        <v>9549037.8200000022</v>
      </c>
      <c r="AY54" s="134">
        <v>10640590.93</v>
      </c>
      <c r="AZ54" s="132">
        <f t="shared" si="46"/>
        <v>0.11431027194318899</v>
      </c>
      <c r="BA54" s="131">
        <v>9549037.8199999854</v>
      </c>
      <c r="BB54" s="131">
        <v>10464188.042719999</v>
      </c>
      <c r="BC54" s="131">
        <v>10640590.93</v>
      </c>
      <c r="BD54" s="132">
        <f t="shared" si="47"/>
        <v>1.0168577711485913</v>
      </c>
      <c r="BE54" s="132">
        <f t="shared" si="48"/>
        <v>0.11431027194319099</v>
      </c>
      <c r="BF54" s="131">
        <v>1365</v>
      </c>
      <c r="BG54" s="131">
        <v>1526.732294003197</v>
      </c>
      <c r="BH54" s="131">
        <v>1659</v>
      </c>
      <c r="BI54" s="132">
        <f t="shared" si="49"/>
        <v>1.086634511182041</v>
      </c>
      <c r="BJ54" s="132">
        <f t="shared" si="16"/>
        <v>0.21538461538461529</v>
      </c>
      <c r="BK54" s="134">
        <v>22246</v>
      </c>
      <c r="BL54" s="134">
        <v>1830</v>
      </c>
      <c r="BM54" s="135">
        <f t="shared" si="50"/>
        <v>8.2261979681740538E-2</v>
      </c>
      <c r="BN54" s="134">
        <v>21828</v>
      </c>
      <c r="BO54" s="134">
        <v>1947</v>
      </c>
      <c r="BP54" s="135">
        <f t="shared" si="51"/>
        <v>8.9197361187465643E-2</v>
      </c>
      <c r="BQ54" s="135">
        <f t="shared" si="52"/>
        <v>8.4308468293093242E-2</v>
      </c>
      <c r="BR54" s="125"/>
      <c r="BS54" s="109"/>
      <c r="BT54" s="109"/>
      <c r="BU54" s="109"/>
      <c r="BX54" s="10"/>
    </row>
    <row r="55" spans="1:76" x14ac:dyDescent="0.25">
      <c r="A55" s="122" t="s">
        <v>253</v>
      </c>
      <c r="B55" s="109" t="s">
        <v>265</v>
      </c>
      <c r="C55" s="164" t="s">
        <v>651</v>
      </c>
      <c r="D55" s="6" t="s">
        <v>595</v>
      </c>
      <c r="E55" s="6" t="s">
        <v>6</v>
      </c>
      <c r="F55" s="26">
        <v>700</v>
      </c>
      <c r="G55" s="129">
        <f t="shared" si="17"/>
        <v>16.414238747553817</v>
      </c>
      <c r="H55" s="129">
        <f t="shared" si="18"/>
        <v>37.393272248243505</v>
      </c>
      <c r="I55" s="130">
        <f t="shared" si="12"/>
        <v>0.56103764766602227</v>
      </c>
      <c r="J55" s="137">
        <v>827</v>
      </c>
      <c r="K55" s="137">
        <v>683</v>
      </c>
      <c r="L55" s="130">
        <f t="shared" si="19"/>
        <v>-0.17412333736396612</v>
      </c>
      <c r="M55" s="131">
        <v>827</v>
      </c>
      <c r="N55" s="131">
        <v>2302.8613741929739</v>
      </c>
      <c r="O55" s="131">
        <v>1809</v>
      </c>
      <c r="P55" s="132">
        <f t="shared" si="20"/>
        <v>0.78554446232524733</v>
      </c>
      <c r="Q55" s="132">
        <f t="shared" si="21"/>
        <v>1.1874244256348248</v>
      </c>
      <c r="R55" s="140">
        <f t="shared" si="22"/>
        <v>2.3736396614268438</v>
      </c>
      <c r="S55" s="140">
        <f t="shared" si="23"/>
        <v>2.4040995607613471</v>
      </c>
      <c r="T55" s="132">
        <f t="shared" si="13"/>
        <v>1.2832570937154397E-2</v>
      </c>
      <c r="U55" s="133">
        <f t="shared" si="24"/>
        <v>2.3736396614268438</v>
      </c>
      <c r="V55" s="133">
        <f t="shared" si="25"/>
        <v>2.3480681207383718</v>
      </c>
      <c r="W55" s="133">
        <f t="shared" si="26"/>
        <v>2.4814814814814814</v>
      </c>
      <c r="X55" s="132">
        <f t="shared" si="27"/>
        <v>1.0568183518888525</v>
      </c>
      <c r="Y55" s="132">
        <f t="shared" si="28"/>
        <v>4.5433105035754151E-2</v>
      </c>
      <c r="Z55" s="134">
        <f t="shared" si="29"/>
        <v>2136.4431991849206</v>
      </c>
      <c r="AA55" s="134">
        <f t="shared" si="30"/>
        <v>2170.2661327649203</v>
      </c>
      <c r="AB55" s="132">
        <f t="shared" si="14"/>
        <v>1.5831421866447704E-2</v>
      </c>
      <c r="AC55" s="131">
        <f t="shared" si="31"/>
        <v>2136.443199184921</v>
      </c>
      <c r="AD55" s="131">
        <f t="shared" si="32"/>
        <v>2139.4914192263545</v>
      </c>
      <c r="AE55" s="131">
        <f t="shared" si="33"/>
        <v>2134.1404210291794</v>
      </c>
      <c r="AF55" s="132">
        <f t="shared" si="34"/>
        <v>0.99749893916419163</v>
      </c>
      <c r="AG55" s="132">
        <f t="shared" si="35"/>
        <v>-1.0778560163079431E-3</v>
      </c>
      <c r="AH55" s="134">
        <f t="shared" si="36"/>
        <v>5071.1463119709779</v>
      </c>
      <c r="AI55" s="134">
        <f t="shared" si="37"/>
        <v>5217.535856515372</v>
      </c>
      <c r="AJ55" s="132">
        <f t="shared" si="38"/>
        <v>2.886715064773937E-2</v>
      </c>
      <c r="AK55" s="131">
        <f t="shared" si="15"/>
        <v>5071.1463119709788</v>
      </c>
      <c r="AL55" s="131">
        <f t="shared" si="39"/>
        <v>5023.6715960786987</v>
      </c>
      <c r="AM55" s="131">
        <f t="shared" si="40"/>
        <v>5295.8299336650007</v>
      </c>
      <c r="AN55" s="132">
        <f t="shared" si="41"/>
        <v>1.0541751848983798</v>
      </c>
      <c r="AO55" s="132">
        <f t="shared" si="42"/>
        <v>4.4306278673843957E-2</v>
      </c>
      <c r="AP55" s="134">
        <v>1963</v>
      </c>
      <c r="AQ55" s="134">
        <v>1642</v>
      </c>
      <c r="AR55" s="132">
        <f t="shared" si="43"/>
        <v>-0.1635252165053489</v>
      </c>
      <c r="AS55" s="131">
        <v>1963</v>
      </c>
      <c r="AT55" s="131">
        <v>5407.2753792222802</v>
      </c>
      <c r="AU55" s="131">
        <v>4489</v>
      </c>
      <c r="AV55" s="132">
        <f t="shared" si="44"/>
        <v>0.83017780400998287</v>
      </c>
      <c r="AW55" s="132">
        <f t="shared" si="45"/>
        <v>1.2868059093224655</v>
      </c>
      <c r="AX55" s="134">
        <v>4193837.9999999991</v>
      </c>
      <c r="AY55" s="134">
        <v>3563576.9899999988</v>
      </c>
      <c r="AZ55" s="132">
        <f t="shared" si="46"/>
        <v>-0.15028263132719966</v>
      </c>
      <c r="BA55" s="131">
        <v>4193838</v>
      </c>
      <c r="BB55" s="131">
        <v>11568819.27524</v>
      </c>
      <c r="BC55" s="131">
        <v>9580156.3499999866</v>
      </c>
      <c r="BD55" s="132">
        <f t="shared" si="47"/>
        <v>0.8281014788176162</v>
      </c>
      <c r="BE55" s="132">
        <f t="shared" si="48"/>
        <v>1.284341061814974</v>
      </c>
      <c r="BF55" s="131">
        <v>576</v>
      </c>
      <c r="BG55" s="131">
        <v>1749.6762145294069</v>
      </c>
      <c r="BH55" s="131">
        <v>1426</v>
      </c>
      <c r="BI55" s="132">
        <f t="shared" si="49"/>
        <v>0.81500793584459685</v>
      </c>
      <c r="BJ55" s="132">
        <f t="shared" si="16"/>
        <v>1.4756944444444446</v>
      </c>
      <c r="BK55" s="134">
        <v>14758</v>
      </c>
      <c r="BL55" s="134">
        <v>739</v>
      </c>
      <c r="BM55" s="135">
        <f t="shared" si="50"/>
        <v>5.0074535844965441E-2</v>
      </c>
      <c r="BN55" s="134">
        <v>28528</v>
      </c>
      <c r="BO55" s="134">
        <v>1808</v>
      </c>
      <c r="BP55" s="135">
        <f t="shared" si="51"/>
        <v>6.3376332024677504E-2</v>
      </c>
      <c r="BQ55" s="135">
        <f t="shared" si="52"/>
        <v>0.26563992966196293</v>
      </c>
      <c r="BR55" s="125"/>
      <c r="BS55" s="109"/>
      <c r="BT55" s="109"/>
      <c r="BU55" s="109"/>
      <c r="BX55" s="10"/>
    </row>
    <row r="56" spans="1:76" x14ac:dyDescent="0.25">
      <c r="A56" s="122" t="s">
        <v>253</v>
      </c>
      <c r="B56" s="109" t="s">
        <v>284</v>
      </c>
      <c r="C56" s="164" t="s">
        <v>651</v>
      </c>
      <c r="D56" s="6" t="s">
        <v>595</v>
      </c>
      <c r="E56" s="6" t="s">
        <v>37</v>
      </c>
      <c r="F56" s="26">
        <v>1100</v>
      </c>
      <c r="G56" s="129">
        <f t="shared" si="17"/>
        <v>11.327928019925281</v>
      </c>
      <c r="H56" s="129">
        <f t="shared" si="18"/>
        <v>10.588090163934424</v>
      </c>
      <c r="I56" s="130">
        <f t="shared" si="12"/>
        <v>-6.9874533040049258E-2</v>
      </c>
      <c r="J56" s="137">
        <v>1596</v>
      </c>
      <c r="K56" s="137">
        <v>1358</v>
      </c>
      <c r="L56" s="130">
        <f t="shared" si="19"/>
        <v>-0.14912280701754388</v>
      </c>
      <c r="M56" s="131">
        <v>1596</v>
      </c>
      <c r="N56" s="131">
        <v>2048.3850627961901</v>
      </c>
      <c r="O56" s="131">
        <v>1358</v>
      </c>
      <c r="P56" s="132">
        <f t="shared" si="20"/>
        <v>0.66296128821903932</v>
      </c>
      <c r="Q56" s="132">
        <f t="shared" si="21"/>
        <v>-0.14912280701754388</v>
      </c>
      <c r="R56" s="140">
        <f t="shared" si="22"/>
        <v>2.0006265664160403</v>
      </c>
      <c r="S56" s="140">
        <f t="shared" si="23"/>
        <v>2.1008836524300443</v>
      </c>
      <c r="T56" s="132">
        <f t="shared" si="13"/>
        <v>5.0112843494628967E-2</v>
      </c>
      <c r="U56" s="133">
        <f t="shared" si="24"/>
        <v>2.0006265664160403</v>
      </c>
      <c r="V56" s="133">
        <f t="shared" si="25"/>
        <v>1.9189873255505849</v>
      </c>
      <c r="W56" s="133">
        <f t="shared" si="26"/>
        <v>2.1008836524300443</v>
      </c>
      <c r="X56" s="132">
        <f t="shared" si="27"/>
        <v>1.094787664544512</v>
      </c>
      <c r="Y56" s="132">
        <f t="shared" si="28"/>
        <v>5.0112843494628967E-2</v>
      </c>
      <c r="Z56" s="134">
        <f t="shared" si="29"/>
        <v>1424.4168806764799</v>
      </c>
      <c r="AA56" s="134">
        <f t="shared" si="30"/>
        <v>1494.1342797055729</v>
      </c>
      <c r="AB56" s="132">
        <f t="shared" si="14"/>
        <v>4.8944518964127326E-2</v>
      </c>
      <c r="AC56" s="131">
        <f t="shared" si="31"/>
        <v>1424.4168806764796</v>
      </c>
      <c r="AD56" s="131">
        <f t="shared" si="32"/>
        <v>1493.9767969171319</v>
      </c>
      <c r="AE56" s="131">
        <f t="shared" si="33"/>
        <v>1494.1342797055729</v>
      </c>
      <c r="AF56" s="132">
        <f t="shared" si="34"/>
        <v>1.0001054118034269</v>
      </c>
      <c r="AG56" s="132">
        <f t="shared" si="35"/>
        <v>4.8944518964127548E-2</v>
      </c>
      <c r="AH56" s="134">
        <f t="shared" si="36"/>
        <v>2849.7262531328324</v>
      </c>
      <c r="AI56" s="134">
        <f t="shared" si="37"/>
        <v>3139.0022827687776</v>
      </c>
      <c r="AJ56" s="132">
        <f t="shared" si="38"/>
        <v>0.10151011147752564</v>
      </c>
      <c r="AK56" s="131">
        <f t="shared" si="15"/>
        <v>2849.726253132832</v>
      </c>
      <c r="AL56" s="131">
        <f t="shared" si="39"/>
        <v>2866.9225379506361</v>
      </c>
      <c r="AM56" s="131">
        <f t="shared" si="40"/>
        <v>3139.0022827687776</v>
      </c>
      <c r="AN56" s="132">
        <f t="shared" si="41"/>
        <v>1.0949030680866014</v>
      </c>
      <c r="AO56" s="132">
        <f t="shared" si="42"/>
        <v>0.10151011147752587</v>
      </c>
      <c r="AP56" s="134">
        <v>3193</v>
      </c>
      <c r="AQ56" s="134">
        <v>2853</v>
      </c>
      <c r="AR56" s="132">
        <f t="shared" si="43"/>
        <v>-0.10648293141246479</v>
      </c>
      <c r="AS56" s="131">
        <v>3193</v>
      </c>
      <c r="AT56" s="131">
        <v>3930.8249733530279</v>
      </c>
      <c r="AU56" s="131">
        <v>2853</v>
      </c>
      <c r="AV56" s="132">
        <f t="shared" si="44"/>
        <v>0.7258018404127432</v>
      </c>
      <c r="AW56" s="132">
        <f t="shared" si="45"/>
        <v>-0.10648293141246479</v>
      </c>
      <c r="AX56" s="134">
        <v>4548163.1000000006</v>
      </c>
      <c r="AY56" s="134">
        <v>4262765.0999999996</v>
      </c>
      <c r="AZ56" s="132">
        <f t="shared" si="46"/>
        <v>-6.2750168304210763E-2</v>
      </c>
      <c r="BA56" s="131">
        <v>4548163.0999999996</v>
      </c>
      <c r="BB56" s="131">
        <v>5872561.3029318266</v>
      </c>
      <c r="BC56" s="131">
        <v>4262765.0999999996</v>
      </c>
      <c r="BD56" s="132">
        <f t="shared" si="47"/>
        <v>0.72587834849367183</v>
      </c>
      <c r="BE56" s="132">
        <f t="shared" si="48"/>
        <v>-6.2750168304210541E-2</v>
      </c>
      <c r="BF56" s="131">
        <v>1023</v>
      </c>
      <c r="BG56" s="131">
        <v>1262.6934283127971</v>
      </c>
      <c r="BH56" s="131">
        <v>876</v>
      </c>
      <c r="BI56" s="132">
        <f t="shared" si="49"/>
        <v>0.69375509554247516</v>
      </c>
      <c r="BJ56" s="132">
        <f t="shared" si="16"/>
        <v>-0.14369501466275658</v>
      </c>
      <c r="BK56" s="134">
        <v>25192</v>
      </c>
      <c r="BL56" s="134">
        <v>1568</v>
      </c>
      <c r="BM56" s="135">
        <f t="shared" si="50"/>
        <v>6.2241981581454428E-2</v>
      </c>
      <c r="BN56" s="134">
        <v>15617</v>
      </c>
      <c r="BO56" s="134">
        <v>1223</v>
      </c>
      <c r="BP56" s="135">
        <f t="shared" si="51"/>
        <v>7.8312095793046044E-2</v>
      </c>
      <c r="BQ56" s="135">
        <f t="shared" si="52"/>
        <v>0.2581877023076633</v>
      </c>
      <c r="BR56" s="125"/>
      <c r="BS56" s="109"/>
      <c r="BT56" s="109"/>
      <c r="BU56" s="109"/>
      <c r="BX56" s="10"/>
    </row>
    <row r="57" spans="1:76" x14ac:dyDescent="0.25">
      <c r="A57" s="122" t="s">
        <v>253</v>
      </c>
      <c r="B57" s="109" t="s">
        <v>266</v>
      </c>
      <c r="C57" s="164" t="s">
        <v>651</v>
      </c>
      <c r="D57" s="6" t="s">
        <v>595</v>
      </c>
      <c r="E57" s="6" t="s">
        <v>6</v>
      </c>
      <c r="F57" s="26">
        <v>950</v>
      </c>
      <c r="G57" s="129">
        <f t="shared" si="17"/>
        <v>7.6122559480894019</v>
      </c>
      <c r="H57" s="129">
        <f t="shared" si="18"/>
        <v>34.648663129134285</v>
      </c>
      <c r="I57" s="130">
        <f t="shared" si="12"/>
        <v>0.78030159721548831</v>
      </c>
      <c r="J57" s="137">
        <v>557</v>
      </c>
      <c r="K57" s="137">
        <v>624</v>
      </c>
      <c r="L57" s="130">
        <f t="shared" si="19"/>
        <v>0.12028725314183131</v>
      </c>
      <c r="M57" s="131">
        <v>557</v>
      </c>
      <c r="N57" s="131">
        <v>2102.9109302090092</v>
      </c>
      <c r="O57" s="131">
        <v>2307</v>
      </c>
      <c r="P57" s="132">
        <f t="shared" si="20"/>
        <v>1.0970507437377324</v>
      </c>
      <c r="Q57" s="132">
        <f t="shared" si="21"/>
        <v>3.141831238779174</v>
      </c>
      <c r="R57" s="140">
        <f t="shared" si="22"/>
        <v>2.429084380610413</v>
      </c>
      <c r="S57" s="140">
        <f t="shared" si="23"/>
        <v>2.3189102564102564</v>
      </c>
      <c r="T57" s="132">
        <f t="shared" si="13"/>
        <v>-4.5356235905016473E-2</v>
      </c>
      <c r="U57" s="133">
        <f t="shared" si="24"/>
        <v>2.429084380610413</v>
      </c>
      <c r="V57" s="133">
        <f t="shared" si="25"/>
        <v>2.3917215154914784</v>
      </c>
      <c r="W57" s="133">
        <f t="shared" si="26"/>
        <v>2.494148244473342</v>
      </c>
      <c r="X57" s="132">
        <f t="shared" si="27"/>
        <v>1.0428255247604845</v>
      </c>
      <c r="Y57" s="132">
        <f t="shared" si="28"/>
        <v>2.6785345285773365E-2</v>
      </c>
      <c r="Z57" s="134">
        <f t="shared" si="29"/>
        <v>1950.8867331855138</v>
      </c>
      <c r="AA57" s="134">
        <f t="shared" si="30"/>
        <v>2060.5540082930193</v>
      </c>
      <c r="AB57" s="132">
        <f t="shared" si="14"/>
        <v>5.6214065758925402E-2</v>
      </c>
      <c r="AC57" s="131">
        <f t="shared" si="31"/>
        <v>1950.8867331855138</v>
      </c>
      <c r="AD57" s="131">
        <f t="shared" si="32"/>
        <v>2123.6590691664414</v>
      </c>
      <c r="AE57" s="131">
        <f t="shared" si="33"/>
        <v>2093.7330848105648</v>
      </c>
      <c r="AF57" s="132">
        <f t="shared" si="34"/>
        <v>0.9859082915942704</v>
      </c>
      <c r="AG57" s="132">
        <f t="shared" si="35"/>
        <v>7.3221243035367811E-2</v>
      </c>
      <c r="AH57" s="134">
        <f t="shared" si="36"/>
        <v>4738.8684919210054</v>
      </c>
      <c r="AI57" s="134">
        <f t="shared" si="37"/>
        <v>4778.2398237179468</v>
      </c>
      <c r="AJ57" s="132">
        <f t="shared" si="38"/>
        <v>8.3081714261670214E-3</v>
      </c>
      <c r="AK57" s="131">
        <f t="shared" si="15"/>
        <v>4738.8684919210054</v>
      </c>
      <c r="AL57" s="131">
        <f t="shared" si="39"/>
        <v>5079.2010872939836</v>
      </c>
      <c r="AM57" s="131">
        <f t="shared" si="40"/>
        <v>5222.0806978760256</v>
      </c>
      <c r="AN57" s="132">
        <f t="shared" si="41"/>
        <v>1.0281303315475079</v>
      </c>
      <c r="AO57" s="132">
        <f t="shared" si="42"/>
        <v>0.10196784459809716</v>
      </c>
      <c r="AP57" s="134">
        <v>1353</v>
      </c>
      <c r="AQ57" s="134">
        <v>1447</v>
      </c>
      <c r="AR57" s="132">
        <f t="shared" si="43"/>
        <v>6.9475240206947619E-2</v>
      </c>
      <c r="AS57" s="131">
        <v>1353</v>
      </c>
      <c r="AT57" s="131">
        <v>5029.5773169430859</v>
      </c>
      <c r="AU57" s="131">
        <v>5754</v>
      </c>
      <c r="AV57" s="132">
        <f t="shared" si="44"/>
        <v>1.1440325175271804</v>
      </c>
      <c r="AW57" s="132">
        <f t="shared" si="45"/>
        <v>3.2527716186252773</v>
      </c>
      <c r="AX57" s="134">
        <v>2639549.75</v>
      </c>
      <c r="AY57" s="134">
        <v>2981621.649999999</v>
      </c>
      <c r="AZ57" s="132">
        <f t="shared" si="46"/>
        <v>0.12959479168748333</v>
      </c>
      <c r="BA57" s="131">
        <v>2639549.75</v>
      </c>
      <c r="BB57" s="131">
        <v>10681107.483200001</v>
      </c>
      <c r="BC57" s="131">
        <v>12047340.169999991</v>
      </c>
      <c r="BD57" s="132">
        <f t="shared" si="47"/>
        <v>1.1279111448835148</v>
      </c>
      <c r="BE57" s="132">
        <f t="shared" si="48"/>
        <v>3.5641648428865533</v>
      </c>
      <c r="BF57" s="131">
        <v>340</v>
      </c>
      <c r="BG57" s="131">
        <v>1371.6847997336449</v>
      </c>
      <c r="BH57" s="131">
        <v>1592</v>
      </c>
      <c r="BI57" s="132">
        <f t="shared" si="49"/>
        <v>1.160616491710877</v>
      </c>
      <c r="BJ57" s="132">
        <f t="shared" si="16"/>
        <v>3.6823529411764708</v>
      </c>
      <c r="BK57" s="134">
        <v>1435</v>
      </c>
      <c r="BL57" s="134">
        <v>74</v>
      </c>
      <c r="BM57" s="135">
        <f t="shared" si="50"/>
        <v>5.1567944250871078E-2</v>
      </c>
      <c r="BN57" s="134">
        <v>22981</v>
      </c>
      <c r="BO57" s="134">
        <v>2307</v>
      </c>
      <c r="BP57" s="135">
        <f t="shared" si="51"/>
        <v>0.10038727644575954</v>
      </c>
      <c r="BQ57" s="135">
        <f t="shared" si="52"/>
        <v>0.94669921215763431</v>
      </c>
      <c r="BR57" s="125"/>
      <c r="BS57" s="109"/>
      <c r="BT57" s="109"/>
      <c r="BU57" s="109"/>
      <c r="BX57" s="10"/>
    </row>
    <row r="58" spans="1:76" x14ac:dyDescent="0.25">
      <c r="A58" s="122" t="s">
        <v>253</v>
      </c>
      <c r="B58" s="109" t="s">
        <v>267</v>
      </c>
      <c r="C58" s="164" t="s">
        <v>651</v>
      </c>
      <c r="D58" s="6" t="s">
        <v>595</v>
      </c>
      <c r="E58" s="6" t="s">
        <v>6</v>
      </c>
      <c r="F58" s="26">
        <v>910</v>
      </c>
      <c r="G58" s="129">
        <f t="shared" si="17"/>
        <v>21.215024446786071</v>
      </c>
      <c r="H58" s="129">
        <f t="shared" si="18"/>
        <v>18.120445175043539</v>
      </c>
      <c r="I58" s="130">
        <f t="shared" si="12"/>
        <v>-0.17077832480653149</v>
      </c>
      <c r="J58" s="137">
        <v>1432</v>
      </c>
      <c r="K58" s="137">
        <v>1239</v>
      </c>
      <c r="L58" s="130">
        <f t="shared" si="19"/>
        <v>-0.13477653631284914</v>
      </c>
      <c r="M58" s="131">
        <v>1432</v>
      </c>
      <c r="N58" s="131">
        <v>1593.8881005117139</v>
      </c>
      <c r="O58" s="131">
        <v>1239</v>
      </c>
      <c r="P58" s="132">
        <f t="shared" si="20"/>
        <v>0.77734440680134453</v>
      </c>
      <c r="Q58" s="132">
        <f t="shared" si="21"/>
        <v>-0.13477653631284914</v>
      </c>
      <c r="R58" s="140">
        <f t="shared" si="22"/>
        <v>2.3763966480446927</v>
      </c>
      <c r="S58" s="140">
        <f t="shared" si="23"/>
        <v>2.3365617433414045</v>
      </c>
      <c r="T58" s="132">
        <f t="shared" si="13"/>
        <v>-1.6762733921571793E-2</v>
      </c>
      <c r="U58" s="133">
        <f t="shared" si="24"/>
        <v>2.3763966480446927</v>
      </c>
      <c r="V58" s="133">
        <f t="shared" si="25"/>
        <v>2.3674578894355971</v>
      </c>
      <c r="W58" s="133">
        <f t="shared" si="26"/>
        <v>2.3365617433414045</v>
      </c>
      <c r="X58" s="132">
        <f t="shared" si="27"/>
        <v>0.98694965336783325</v>
      </c>
      <c r="Y58" s="132">
        <f t="shared" si="28"/>
        <v>-1.6762733921571793E-2</v>
      </c>
      <c r="Z58" s="134">
        <f t="shared" si="29"/>
        <v>2070.6936144578312</v>
      </c>
      <c r="AA58" s="134">
        <f t="shared" si="30"/>
        <v>2084.6961899827293</v>
      </c>
      <c r="AB58" s="132">
        <f t="shared" si="14"/>
        <v>6.7622633436112967E-3</v>
      </c>
      <c r="AC58" s="131">
        <f t="shared" si="31"/>
        <v>2070.6936144578294</v>
      </c>
      <c r="AD58" s="131">
        <f t="shared" si="32"/>
        <v>2159.4159351464123</v>
      </c>
      <c r="AE58" s="131">
        <f t="shared" si="33"/>
        <v>2084.6961899827293</v>
      </c>
      <c r="AF58" s="132">
        <f t="shared" si="34"/>
        <v>0.9653981690384178</v>
      </c>
      <c r="AG58" s="132">
        <f t="shared" si="35"/>
        <v>6.7622633436121848E-3</v>
      </c>
      <c r="AH58" s="134">
        <f t="shared" si="36"/>
        <v>4920.7893645251397</v>
      </c>
      <c r="AI58" s="134">
        <f t="shared" si="37"/>
        <v>4871.0213640032298</v>
      </c>
      <c r="AJ58" s="132">
        <f t="shared" si="38"/>
        <v>-1.0113824599097154E-2</v>
      </c>
      <c r="AK58" s="131">
        <f t="shared" si="15"/>
        <v>4920.7893645251352</v>
      </c>
      <c r="AL58" s="131">
        <f t="shared" si="39"/>
        <v>5112.3262922353215</v>
      </c>
      <c r="AM58" s="131">
        <f t="shared" si="40"/>
        <v>4871.0213640032298</v>
      </c>
      <c r="AN58" s="132">
        <f t="shared" si="41"/>
        <v>0.95279938829440736</v>
      </c>
      <c r="AO58" s="132">
        <f t="shared" si="42"/>
        <v>-1.0113824599096266E-2</v>
      </c>
      <c r="AP58" s="134">
        <v>3403</v>
      </c>
      <c r="AQ58" s="134">
        <v>2895</v>
      </c>
      <c r="AR58" s="132">
        <f t="shared" si="43"/>
        <v>-0.14928004701733766</v>
      </c>
      <c r="AS58" s="131">
        <v>3403</v>
      </c>
      <c r="AT58" s="131">
        <v>3773.462958433975</v>
      </c>
      <c r="AU58" s="131">
        <v>2895</v>
      </c>
      <c r="AV58" s="132">
        <f t="shared" si="44"/>
        <v>0.76719979284001083</v>
      </c>
      <c r="AW58" s="132">
        <f t="shared" si="45"/>
        <v>-0.14928004701733766</v>
      </c>
      <c r="AX58" s="134">
        <v>7046570.3700000001</v>
      </c>
      <c r="AY58" s="134">
        <v>6035195.4700000016</v>
      </c>
      <c r="AZ58" s="132">
        <f t="shared" si="46"/>
        <v>-0.14352725466360428</v>
      </c>
      <c r="BA58" s="131">
        <v>7046570.3699999936</v>
      </c>
      <c r="BB58" s="131">
        <v>8148476.0431270488</v>
      </c>
      <c r="BC58" s="131">
        <v>6035195.4700000016</v>
      </c>
      <c r="BD58" s="132">
        <f t="shared" si="47"/>
        <v>0.74065327529440006</v>
      </c>
      <c r="BE58" s="132">
        <f t="shared" si="48"/>
        <v>-0.1435272546636035</v>
      </c>
      <c r="BF58" s="131">
        <v>931</v>
      </c>
      <c r="BG58" s="131">
        <v>1114.0287186671419</v>
      </c>
      <c r="BH58" s="131">
        <v>779</v>
      </c>
      <c r="BI58" s="132">
        <f t="shared" si="49"/>
        <v>0.69926384028233979</v>
      </c>
      <c r="BJ58" s="132">
        <f t="shared" si="16"/>
        <v>-0.16326530612244894</v>
      </c>
      <c r="BK58" s="134">
        <v>15002</v>
      </c>
      <c r="BL58" s="134">
        <v>1388</v>
      </c>
      <c r="BM58" s="135">
        <f t="shared" si="50"/>
        <v>9.2520997200373281E-2</v>
      </c>
      <c r="BN58" s="134">
        <v>10311</v>
      </c>
      <c r="BO58" s="134">
        <v>1192</v>
      </c>
      <c r="BP58" s="135">
        <f t="shared" si="51"/>
        <v>0.11560469401609931</v>
      </c>
      <c r="BQ58" s="135">
        <f t="shared" si="52"/>
        <v>0.24949684411348838</v>
      </c>
      <c r="BR58" s="125"/>
      <c r="BS58" s="109"/>
      <c r="BT58" s="109"/>
      <c r="BU58" s="109"/>
      <c r="BX58" s="10"/>
    </row>
    <row r="59" spans="1:76" x14ac:dyDescent="0.25">
      <c r="A59" s="122" t="s">
        <v>253</v>
      </c>
      <c r="B59" s="109" t="s">
        <v>285</v>
      </c>
      <c r="C59" s="164" t="s">
        <v>651</v>
      </c>
      <c r="D59" s="6" t="s">
        <v>595</v>
      </c>
      <c r="E59" s="6" t="s">
        <v>37</v>
      </c>
      <c r="F59" s="26">
        <v>450</v>
      </c>
      <c r="G59" s="129">
        <f t="shared" si="17"/>
        <v>35.648905631659055</v>
      </c>
      <c r="H59" s="129">
        <f t="shared" si="18"/>
        <v>43.281157316332731</v>
      </c>
      <c r="I59" s="130">
        <f t="shared" si="12"/>
        <v>0.17634121076964693</v>
      </c>
      <c r="J59" s="137">
        <v>1912</v>
      </c>
      <c r="K59" s="137">
        <v>2164</v>
      </c>
      <c r="L59" s="130">
        <f t="shared" si="19"/>
        <v>0.13179916317991625</v>
      </c>
      <c r="M59" s="131">
        <v>1912</v>
      </c>
      <c r="N59" s="131">
        <v>2208.3063526105152</v>
      </c>
      <c r="O59" s="131">
        <v>2164</v>
      </c>
      <c r="P59" s="132">
        <f t="shared" si="20"/>
        <v>0.97993650085816253</v>
      </c>
      <c r="Q59" s="132">
        <f t="shared" si="21"/>
        <v>0.13179916317991625</v>
      </c>
      <c r="R59" s="140">
        <f t="shared" si="22"/>
        <v>2.0402719665271967</v>
      </c>
      <c r="S59" s="140">
        <f t="shared" si="23"/>
        <v>2.162199630314233</v>
      </c>
      <c r="T59" s="132">
        <f t="shared" si="13"/>
        <v>5.9760495555194471E-2</v>
      </c>
      <c r="U59" s="133">
        <f t="shared" si="24"/>
        <v>2.0402719665271967</v>
      </c>
      <c r="V59" s="133">
        <f t="shared" si="25"/>
        <v>1.9703660071952682</v>
      </c>
      <c r="W59" s="133">
        <f t="shared" si="26"/>
        <v>2.162199630314233</v>
      </c>
      <c r="X59" s="132">
        <f t="shared" si="27"/>
        <v>1.0973593852200241</v>
      </c>
      <c r="Y59" s="132">
        <f t="shared" si="28"/>
        <v>5.9760495555194471E-2</v>
      </c>
      <c r="Z59" s="134">
        <f t="shared" si="29"/>
        <v>1500.9825044860293</v>
      </c>
      <c r="AA59" s="134">
        <f t="shared" si="30"/>
        <v>1523.4893374652704</v>
      </c>
      <c r="AB59" s="132">
        <f t="shared" si="14"/>
        <v>1.499473372406035E-2</v>
      </c>
      <c r="AC59" s="131">
        <f t="shared" si="31"/>
        <v>1500.9825044860293</v>
      </c>
      <c r="AD59" s="131">
        <f t="shared" si="32"/>
        <v>1539.7829882113076</v>
      </c>
      <c r="AE59" s="131">
        <f t="shared" si="33"/>
        <v>1523.4893374652706</v>
      </c>
      <c r="AF59" s="132">
        <f t="shared" si="34"/>
        <v>0.98941821615722325</v>
      </c>
      <c r="AG59" s="132">
        <f t="shared" si="35"/>
        <v>1.499473372406035E-2</v>
      </c>
      <c r="AH59" s="134">
        <f t="shared" si="36"/>
        <v>3062.4125261506279</v>
      </c>
      <c r="AI59" s="134">
        <f t="shared" si="37"/>
        <v>3294.0880822550835</v>
      </c>
      <c r="AJ59" s="132">
        <f t="shared" si="38"/>
        <v>7.5651321997322718E-2</v>
      </c>
      <c r="AK59" s="131">
        <f t="shared" si="15"/>
        <v>3062.4125261506279</v>
      </c>
      <c r="AL59" s="131">
        <f t="shared" si="39"/>
        <v>3033.936058429113</v>
      </c>
      <c r="AM59" s="131">
        <f t="shared" si="40"/>
        <v>3294.0880822550839</v>
      </c>
      <c r="AN59" s="132">
        <f t="shared" si="41"/>
        <v>1.0857473654077834</v>
      </c>
      <c r="AO59" s="132">
        <f t="shared" si="42"/>
        <v>7.565132199732294E-2</v>
      </c>
      <c r="AP59" s="134">
        <v>3901</v>
      </c>
      <c r="AQ59" s="134">
        <v>4679</v>
      </c>
      <c r="AR59" s="132">
        <f t="shared" si="43"/>
        <v>0.19943604204050236</v>
      </c>
      <c r="AS59" s="131">
        <v>3901</v>
      </c>
      <c r="AT59" s="131">
        <v>4351.1717706571271</v>
      </c>
      <c r="AU59" s="131">
        <v>4679</v>
      </c>
      <c r="AV59" s="132">
        <f t="shared" si="44"/>
        <v>1.0753425161363748</v>
      </c>
      <c r="AW59" s="132">
        <f t="shared" si="45"/>
        <v>0.19943604204050236</v>
      </c>
      <c r="AX59" s="134">
        <v>5855332.75</v>
      </c>
      <c r="AY59" s="134">
        <v>7128406.6100000003</v>
      </c>
      <c r="AZ59" s="132">
        <f t="shared" si="46"/>
        <v>0.21742126610994061</v>
      </c>
      <c r="BA59" s="131">
        <v>5855332.75</v>
      </c>
      <c r="BB59" s="131">
        <v>6699860.2712431177</v>
      </c>
      <c r="BC59" s="131">
        <v>7128406.6100000013</v>
      </c>
      <c r="BD59" s="132">
        <f t="shared" si="47"/>
        <v>1.0639634740736719</v>
      </c>
      <c r="BE59" s="132">
        <f t="shared" si="48"/>
        <v>0.21742126610994084</v>
      </c>
      <c r="BF59" s="131">
        <v>1188</v>
      </c>
      <c r="BG59" s="131">
        <v>1366.3002648434301</v>
      </c>
      <c r="BH59" s="131">
        <v>1435</v>
      </c>
      <c r="BI59" s="132">
        <f t="shared" si="49"/>
        <v>1.0502815793309113</v>
      </c>
      <c r="BJ59" s="132">
        <f t="shared" si="16"/>
        <v>0.20791245791245783</v>
      </c>
      <c r="BK59" s="134">
        <v>32839</v>
      </c>
      <c r="BL59" s="134">
        <v>1912</v>
      </c>
      <c r="BM59" s="135">
        <f t="shared" si="50"/>
        <v>5.8223453820152864E-2</v>
      </c>
      <c r="BN59" s="134">
        <v>29034</v>
      </c>
      <c r="BO59" s="134">
        <v>2149</v>
      </c>
      <c r="BP59" s="135">
        <f t="shared" si="51"/>
        <v>7.4016670110904459E-2</v>
      </c>
      <c r="BQ59" s="135">
        <f t="shared" si="52"/>
        <v>0.27125179381380327</v>
      </c>
      <c r="BR59" s="125"/>
      <c r="BS59" s="109"/>
      <c r="BT59" s="109"/>
      <c r="BU59" s="109"/>
      <c r="BX59" s="10"/>
    </row>
    <row r="60" spans="1:76" x14ac:dyDescent="0.25">
      <c r="A60" s="122" t="s">
        <v>315</v>
      </c>
      <c r="B60" s="109" t="s">
        <v>323</v>
      </c>
      <c r="C60" s="164" t="s">
        <v>651</v>
      </c>
      <c r="D60" s="6" t="s">
        <v>595</v>
      </c>
      <c r="E60" s="6" t="s">
        <v>6</v>
      </c>
      <c r="F60" s="26">
        <v>1030</v>
      </c>
      <c r="G60" s="129">
        <f t="shared" si="17"/>
        <v>15.320189493283664</v>
      </c>
      <c r="H60" s="129">
        <f t="shared" si="18"/>
        <v>16.682473155074518</v>
      </c>
      <c r="I60" s="130">
        <f t="shared" si="12"/>
        <v>8.1659574640254806E-2</v>
      </c>
      <c r="J60" s="137">
        <v>1026</v>
      </c>
      <c r="K60" s="137">
        <v>1066</v>
      </c>
      <c r="L60" s="130">
        <f t="shared" si="19"/>
        <v>3.8986354775828458E-2</v>
      </c>
      <c r="M60" s="131">
        <v>1026</v>
      </c>
      <c r="N60" s="131">
        <v>1208.6522908199811</v>
      </c>
      <c r="O60" s="131">
        <v>1066</v>
      </c>
      <c r="P60" s="132">
        <f t="shared" si="20"/>
        <v>0.8819740864238117</v>
      </c>
      <c r="Q60" s="132">
        <f t="shared" si="21"/>
        <v>3.8986354775828458E-2</v>
      </c>
      <c r="R60" s="140">
        <f t="shared" si="22"/>
        <v>2.767056530214425</v>
      </c>
      <c r="S60" s="140">
        <f t="shared" si="23"/>
        <v>2.927767354596623</v>
      </c>
      <c r="T60" s="132">
        <f t="shared" si="13"/>
        <v>5.8080065451262763E-2</v>
      </c>
      <c r="U60" s="133">
        <f t="shared" si="24"/>
        <v>2.767056530214425</v>
      </c>
      <c r="V60" s="133">
        <f t="shared" si="25"/>
        <v>2.7418355107450565</v>
      </c>
      <c r="W60" s="133">
        <f t="shared" si="26"/>
        <v>2.927767354596623</v>
      </c>
      <c r="X60" s="132">
        <f t="shared" si="27"/>
        <v>1.0678129096814573</v>
      </c>
      <c r="Y60" s="132">
        <f t="shared" si="28"/>
        <v>5.8080065451262763E-2</v>
      </c>
      <c r="Z60" s="134">
        <f t="shared" si="29"/>
        <v>2028.7514054244457</v>
      </c>
      <c r="AA60" s="134">
        <f t="shared" si="30"/>
        <v>2015.0460525472608</v>
      </c>
      <c r="AB60" s="132">
        <f t="shared" si="14"/>
        <v>-6.7555605090597881E-3</v>
      </c>
      <c r="AC60" s="131">
        <f t="shared" si="31"/>
        <v>2028.7514054244427</v>
      </c>
      <c r="AD60" s="131">
        <f t="shared" si="32"/>
        <v>2092.5562078440153</v>
      </c>
      <c r="AE60" s="131">
        <f t="shared" si="33"/>
        <v>2015.0460525472577</v>
      </c>
      <c r="AF60" s="132">
        <f t="shared" si="34"/>
        <v>0.96295910475130453</v>
      </c>
      <c r="AG60" s="132">
        <f t="shared" si="35"/>
        <v>-6.7555605090598991E-3</v>
      </c>
      <c r="AH60" s="134">
        <f t="shared" si="36"/>
        <v>5613.6698245614052</v>
      </c>
      <c r="AI60" s="134">
        <f t="shared" si="37"/>
        <v>5899.5860506566614</v>
      </c>
      <c r="AJ60" s="132">
        <f t="shared" si="38"/>
        <v>5.0932141545676712E-2</v>
      </c>
      <c r="AK60" s="131">
        <f t="shared" si="15"/>
        <v>5613.669824561397</v>
      </c>
      <c r="AL60" s="131">
        <f t="shared" si="39"/>
        <v>5737.4449188967337</v>
      </c>
      <c r="AM60" s="131">
        <f t="shared" si="40"/>
        <v>5899.5860506566523</v>
      </c>
      <c r="AN60" s="132">
        <f t="shared" si="41"/>
        <v>1.0282601635487416</v>
      </c>
      <c r="AO60" s="132">
        <f t="shared" si="42"/>
        <v>5.0932141545676712E-2</v>
      </c>
      <c r="AP60" s="134">
        <v>2839</v>
      </c>
      <c r="AQ60" s="134">
        <v>3121</v>
      </c>
      <c r="AR60" s="132">
        <f t="shared" si="43"/>
        <v>9.9330750264177592E-2</v>
      </c>
      <c r="AS60" s="131">
        <v>2839</v>
      </c>
      <c r="AT60" s="131">
        <v>3313.9257711135851</v>
      </c>
      <c r="AU60" s="131">
        <v>3121</v>
      </c>
      <c r="AV60" s="132">
        <f t="shared" si="44"/>
        <v>0.94178331548785543</v>
      </c>
      <c r="AW60" s="132">
        <f t="shared" si="45"/>
        <v>9.9330750264177592E-2</v>
      </c>
      <c r="AX60" s="134">
        <v>5759625.2400000012</v>
      </c>
      <c r="AY60" s="134">
        <v>6288958.7300000014</v>
      </c>
      <c r="AZ60" s="132">
        <f t="shared" si="46"/>
        <v>9.1904154861297993E-2</v>
      </c>
      <c r="BA60" s="131">
        <v>5759625.2399999928</v>
      </c>
      <c r="BB60" s="131">
        <v>6934575.9446779983</v>
      </c>
      <c r="BC60" s="131">
        <v>6288958.7299999911</v>
      </c>
      <c r="BD60" s="132">
        <f t="shared" si="47"/>
        <v>0.90689881835190056</v>
      </c>
      <c r="BE60" s="132">
        <f t="shared" si="48"/>
        <v>9.1904154861297771E-2</v>
      </c>
      <c r="BF60" s="131">
        <v>833</v>
      </c>
      <c r="BG60" s="131">
        <v>1094.206429909193</v>
      </c>
      <c r="BH60" s="131">
        <v>1015</v>
      </c>
      <c r="BI60" s="132">
        <f t="shared" si="49"/>
        <v>0.92761290032287025</v>
      </c>
      <c r="BJ60" s="132">
        <f t="shared" si="16"/>
        <v>0.21848739495798308</v>
      </c>
      <c r="BK60" s="134">
        <v>30243</v>
      </c>
      <c r="BL60" s="134">
        <v>997</v>
      </c>
      <c r="BM60" s="135">
        <f t="shared" si="50"/>
        <v>3.2966306252686574E-2</v>
      </c>
      <c r="BN60" s="134">
        <v>23945</v>
      </c>
      <c r="BO60" s="134">
        <v>1066</v>
      </c>
      <c r="BP60" s="135">
        <f t="shared" si="51"/>
        <v>4.4518688661515975E-2</v>
      </c>
      <c r="BQ60" s="135">
        <f t="shared" si="52"/>
        <v>0.35042999116371876</v>
      </c>
      <c r="BR60" s="125"/>
      <c r="BS60" s="109"/>
      <c r="BT60" s="109"/>
      <c r="BU60" s="109"/>
      <c r="BX60" s="10"/>
    </row>
    <row r="61" spans="1:76" x14ac:dyDescent="0.25">
      <c r="A61" s="122" t="s">
        <v>425</v>
      </c>
      <c r="B61" s="109" t="s">
        <v>441</v>
      </c>
      <c r="C61" s="164" t="s">
        <v>651</v>
      </c>
      <c r="D61" s="6" t="s">
        <v>595</v>
      </c>
      <c r="E61" s="6" t="s">
        <v>6</v>
      </c>
      <c r="F61" s="26">
        <v>1340</v>
      </c>
      <c r="G61" s="129">
        <f t="shared" si="17"/>
        <v>18.653675792271478</v>
      </c>
      <c r="H61" s="129">
        <f t="shared" si="18"/>
        <v>22.703503792512826</v>
      </c>
      <c r="I61" s="130">
        <f t="shared" si="12"/>
        <v>0.17837898666446816</v>
      </c>
      <c r="J61" s="137">
        <v>1775</v>
      </c>
      <c r="K61" s="137">
        <v>1910</v>
      </c>
      <c r="L61" s="130">
        <f t="shared" si="19"/>
        <v>7.6056338028168913E-2</v>
      </c>
      <c r="M61" s="131">
        <v>1775</v>
      </c>
      <c r="N61" s="131">
        <v>2178.6699968016869</v>
      </c>
      <c r="O61" s="131">
        <v>1910</v>
      </c>
      <c r="P61" s="132">
        <f t="shared" si="20"/>
        <v>0.87668164651089997</v>
      </c>
      <c r="Q61" s="132">
        <f t="shared" si="21"/>
        <v>7.6056338028168913E-2</v>
      </c>
      <c r="R61" s="140">
        <f t="shared" si="22"/>
        <v>2.4721126760563381</v>
      </c>
      <c r="S61" s="140">
        <f t="shared" si="23"/>
        <v>2.6921465968586387</v>
      </c>
      <c r="T61" s="132">
        <f t="shared" si="13"/>
        <v>8.9006428765743717E-2</v>
      </c>
      <c r="U61" s="133">
        <f t="shared" si="24"/>
        <v>2.4721126760563381</v>
      </c>
      <c r="V61" s="133">
        <f t="shared" si="25"/>
        <v>2.4533545690284386</v>
      </c>
      <c r="W61" s="133">
        <f t="shared" si="26"/>
        <v>2.6921465968586387</v>
      </c>
      <c r="X61" s="132">
        <f t="shared" si="27"/>
        <v>1.0973328644969427</v>
      </c>
      <c r="Y61" s="132">
        <f t="shared" si="28"/>
        <v>8.9006428765743717E-2</v>
      </c>
      <c r="Z61" s="134">
        <f t="shared" si="29"/>
        <v>2079.1961782133098</v>
      </c>
      <c r="AA61" s="134">
        <f t="shared" si="30"/>
        <v>2165.4427071178529</v>
      </c>
      <c r="AB61" s="132">
        <f t="shared" si="14"/>
        <v>4.1480707692843177E-2</v>
      </c>
      <c r="AC61" s="131">
        <f t="shared" si="31"/>
        <v>2079.1961782133044</v>
      </c>
      <c r="AD61" s="131">
        <f t="shared" si="32"/>
        <v>2192.8737985295438</v>
      </c>
      <c r="AE61" s="131">
        <f t="shared" si="33"/>
        <v>2165.4427071178507</v>
      </c>
      <c r="AF61" s="132">
        <f t="shared" si="34"/>
        <v>0.98749080251217036</v>
      </c>
      <c r="AG61" s="132">
        <f t="shared" si="35"/>
        <v>4.1480707692844954E-2</v>
      </c>
      <c r="AH61" s="134">
        <f t="shared" si="36"/>
        <v>5140.0072281690163</v>
      </c>
      <c r="AI61" s="134">
        <f t="shared" si="37"/>
        <v>5829.6892146596856</v>
      </c>
      <c r="AJ61" s="132">
        <f t="shared" si="38"/>
        <v>0.13417918611300261</v>
      </c>
      <c r="AK61" s="131">
        <f t="shared" si="15"/>
        <v>5140.0072281690027</v>
      </c>
      <c r="AL61" s="131">
        <f t="shared" si="39"/>
        <v>5379.8969529252045</v>
      </c>
      <c r="AM61" s="131">
        <f t="shared" si="40"/>
        <v>5829.6892146596792</v>
      </c>
      <c r="AN61" s="132">
        <f t="shared" si="41"/>
        <v>1.0836061109850645</v>
      </c>
      <c r="AO61" s="132">
        <f t="shared" si="42"/>
        <v>0.13417918611300439</v>
      </c>
      <c r="AP61" s="134">
        <v>4388</v>
      </c>
      <c r="AQ61" s="134">
        <v>5142</v>
      </c>
      <c r="AR61" s="132">
        <f t="shared" si="43"/>
        <v>0.17183226982680044</v>
      </c>
      <c r="AS61" s="131">
        <v>4388</v>
      </c>
      <c r="AT61" s="131">
        <v>5345.0499910585922</v>
      </c>
      <c r="AU61" s="131">
        <v>5142</v>
      </c>
      <c r="AV61" s="132">
        <f t="shared" si="44"/>
        <v>0.9620115824177019</v>
      </c>
      <c r="AW61" s="132">
        <f t="shared" si="45"/>
        <v>0.17183226982680044</v>
      </c>
      <c r="AX61" s="134">
        <v>9123512.8300000038</v>
      </c>
      <c r="AY61" s="134">
        <v>11134706.4</v>
      </c>
      <c r="AZ61" s="132">
        <f t="shared" si="46"/>
        <v>0.22044070167652685</v>
      </c>
      <c r="BA61" s="131">
        <v>9123512.8299999796</v>
      </c>
      <c r="BB61" s="131">
        <v>11721020.07722296</v>
      </c>
      <c r="BC61" s="131">
        <v>11134706.399999989</v>
      </c>
      <c r="BD61" s="132">
        <f t="shared" si="47"/>
        <v>0.94997758954765943</v>
      </c>
      <c r="BE61" s="132">
        <f t="shared" si="48"/>
        <v>0.22044070167652885</v>
      </c>
      <c r="BF61" s="131">
        <v>1229</v>
      </c>
      <c r="BG61" s="131">
        <v>1613.856039188714</v>
      </c>
      <c r="BH61" s="131">
        <v>1621</v>
      </c>
      <c r="BI61" s="132">
        <f t="shared" si="49"/>
        <v>1.0044266406902547</v>
      </c>
      <c r="BJ61" s="132">
        <f t="shared" si="16"/>
        <v>0.31895850284784388</v>
      </c>
      <c r="BK61" s="134">
        <v>15654</v>
      </c>
      <c r="BL61" s="134">
        <v>1297</v>
      </c>
      <c r="BM61" s="135">
        <f t="shared" si="50"/>
        <v>8.2854222562923213E-2</v>
      </c>
      <c r="BN61" s="134">
        <v>22735</v>
      </c>
      <c r="BO61" s="134">
        <v>1773</v>
      </c>
      <c r="BP61" s="135">
        <f t="shared" si="51"/>
        <v>7.7985484935122057E-2</v>
      </c>
      <c r="BQ61" s="135">
        <f t="shared" si="52"/>
        <v>-5.8762697629606286E-2</v>
      </c>
      <c r="BR61" s="125"/>
      <c r="BS61" s="109"/>
      <c r="BT61" s="109"/>
      <c r="BU61" s="109"/>
      <c r="BX61" s="10"/>
    </row>
    <row r="62" spans="1:76" x14ac:dyDescent="0.25">
      <c r="A62" s="122" t="s">
        <v>425</v>
      </c>
      <c r="B62" s="109" t="s">
        <v>442</v>
      </c>
      <c r="C62" s="164" t="s">
        <v>651</v>
      </c>
      <c r="D62" s="6" t="s">
        <v>595</v>
      </c>
      <c r="E62" s="6" t="s">
        <v>6</v>
      </c>
      <c r="F62" s="26">
        <v>500</v>
      </c>
      <c r="G62" s="129">
        <f t="shared" si="17"/>
        <v>42.612943178082119</v>
      </c>
      <c r="H62" s="129">
        <f t="shared" si="18"/>
        <v>47.163464863387979</v>
      </c>
      <c r="I62" s="130">
        <f t="shared" si="12"/>
        <v>9.6484041163785145E-2</v>
      </c>
      <c r="J62" s="137">
        <v>1446</v>
      </c>
      <c r="K62" s="137">
        <v>1465</v>
      </c>
      <c r="L62" s="130">
        <f t="shared" si="19"/>
        <v>1.3139695712309774E-2</v>
      </c>
      <c r="M62" s="131">
        <v>1446</v>
      </c>
      <c r="N62" s="131">
        <v>1611.620043156219</v>
      </c>
      <c r="O62" s="131">
        <v>1465</v>
      </c>
      <c r="P62" s="132">
        <f t="shared" si="20"/>
        <v>0.90902319453096636</v>
      </c>
      <c r="Q62" s="132">
        <f t="shared" si="21"/>
        <v>1.3139695712309774E-2</v>
      </c>
      <c r="R62" s="140">
        <f t="shared" si="22"/>
        <v>2.408713692946058</v>
      </c>
      <c r="S62" s="140">
        <f t="shared" si="23"/>
        <v>2.6737201365187713</v>
      </c>
      <c r="T62" s="132">
        <f t="shared" si="13"/>
        <v>0.11001990163828412</v>
      </c>
      <c r="U62" s="133">
        <f t="shared" si="24"/>
        <v>2.408713692946058</v>
      </c>
      <c r="V62" s="133">
        <f t="shared" si="25"/>
        <v>2.3631531009245053</v>
      </c>
      <c r="W62" s="133">
        <f t="shared" si="26"/>
        <v>2.6737201365187713</v>
      </c>
      <c r="X62" s="132">
        <f t="shared" si="27"/>
        <v>1.1314206157327542</v>
      </c>
      <c r="Y62" s="132">
        <f t="shared" si="28"/>
        <v>0.11001990163828412</v>
      </c>
      <c r="Z62" s="134">
        <f t="shared" si="29"/>
        <v>2232.8056646569053</v>
      </c>
      <c r="AA62" s="134">
        <f t="shared" si="30"/>
        <v>2203.4501072249172</v>
      </c>
      <c r="AB62" s="132">
        <f t="shared" si="14"/>
        <v>-1.3147385774166298E-2</v>
      </c>
      <c r="AC62" s="131">
        <f t="shared" si="31"/>
        <v>2232.8056646569012</v>
      </c>
      <c r="AD62" s="131">
        <f t="shared" si="32"/>
        <v>2323.1548955867574</v>
      </c>
      <c r="AE62" s="131">
        <f t="shared" si="33"/>
        <v>2203.4501072249172</v>
      </c>
      <c r="AF62" s="132">
        <f t="shared" si="34"/>
        <v>0.94847317818142884</v>
      </c>
      <c r="AG62" s="132">
        <f t="shared" si="35"/>
        <v>-1.3147385774164411E-2</v>
      </c>
      <c r="AH62" s="134">
        <f t="shared" si="36"/>
        <v>5378.1895781466119</v>
      </c>
      <c r="AI62" s="134">
        <f t="shared" si="37"/>
        <v>5891.4089215017066</v>
      </c>
      <c r="AJ62" s="132">
        <f t="shared" si="38"/>
        <v>9.5426041774443471E-2</v>
      </c>
      <c r="AK62" s="131">
        <f t="shared" si="15"/>
        <v>5378.1895781466019</v>
      </c>
      <c r="AL62" s="131">
        <f t="shared" si="39"/>
        <v>5489.9706954337908</v>
      </c>
      <c r="AM62" s="131">
        <f t="shared" si="40"/>
        <v>5891.4089215017066</v>
      </c>
      <c r="AN62" s="132">
        <f t="shared" si="41"/>
        <v>1.0731221072640345</v>
      </c>
      <c r="AO62" s="132">
        <f t="shared" si="42"/>
        <v>9.5426041774445469E-2</v>
      </c>
      <c r="AP62" s="134">
        <v>3483</v>
      </c>
      <c r="AQ62" s="134">
        <v>3917</v>
      </c>
      <c r="AR62" s="132">
        <f t="shared" si="43"/>
        <v>0.12460522538041907</v>
      </c>
      <c r="AS62" s="131">
        <v>3483</v>
      </c>
      <c r="AT62" s="131">
        <v>3808.5049024967038</v>
      </c>
      <c r="AU62" s="131">
        <v>3917</v>
      </c>
      <c r="AV62" s="132">
        <f t="shared" si="44"/>
        <v>1.0284875824715811</v>
      </c>
      <c r="AW62" s="132">
        <f t="shared" si="45"/>
        <v>0.12460522538041907</v>
      </c>
      <c r="AX62" s="134">
        <v>7776862.1300000008</v>
      </c>
      <c r="AY62" s="134">
        <v>8630914.0700000003</v>
      </c>
      <c r="AZ62" s="132">
        <f t="shared" si="46"/>
        <v>0.10981960663869961</v>
      </c>
      <c r="BA62" s="131">
        <v>7776862.1299999868</v>
      </c>
      <c r="BB62" s="131">
        <v>8847746.8091013841</v>
      </c>
      <c r="BC62" s="131">
        <v>8630914.0700000003</v>
      </c>
      <c r="BD62" s="132">
        <f t="shared" si="47"/>
        <v>0.97549288606695495</v>
      </c>
      <c r="BE62" s="132">
        <f t="shared" si="48"/>
        <v>0.10981960663870161</v>
      </c>
      <c r="BF62" s="131">
        <v>1170</v>
      </c>
      <c r="BG62" s="131">
        <v>1345.320199346492</v>
      </c>
      <c r="BH62" s="131">
        <v>1357</v>
      </c>
      <c r="BI62" s="132">
        <f t="shared" si="49"/>
        <v>1.0086817998118081</v>
      </c>
      <c r="BJ62" s="132">
        <f t="shared" si="16"/>
        <v>0.15982905982905993</v>
      </c>
      <c r="BK62" s="134">
        <v>25572</v>
      </c>
      <c r="BL62" s="134">
        <v>1153</v>
      </c>
      <c r="BM62" s="135">
        <f t="shared" si="50"/>
        <v>4.508837791334272E-2</v>
      </c>
      <c r="BN62" s="134">
        <v>36561</v>
      </c>
      <c r="BO62" s="134">
        <v>1449</v>
      </c>
      <c r="BP62" s="135">
        <f t="shared" si="51"/>
        <v>3.9632395175186672E-2</v>
      </c>
      <c r="BQ62" s="135">
        <f t="shared" si="52"/>
        <v>-0.12100640987001432</v>
      </c>
      <c r="BR62" s="125"/>
      <c r="BS62" s="109"/>
      <c r="BT62" s="109"/>
      <c r="BU62" s="109"/>
      <c r="BX62" s="10"/>
    </row>
    <row r="63" spans="1:76" x14ac:dyDescent="0.25">
      <c r="A63" s="122" t="s">
        <v>125</v>
      </c>
      <c r="B63" s="109" t="s">
        <v>133</v>
      </c>
      <c r="C63" s="164" t="s">
        <v>651</v>
      </c>
      <c r="D63" s="6" t="s">
        <v>595</v>
      </c>
      <c r="E63" s="6" t="s">
        <v>6</v>
      </c>
      <c r="F63" s="26">
        <v>470</v>
      </c>
      <c r="G63" s="129">
        <f t="shared" si="17"/>
        <v>11.743878694258234</v>
      </c>
      <c r="H63" s="129">
        <f t="shared" si="18"/>
        <v>30.207827868852462</v>
      </c>
      <c r="I63" s="130">
        <f t="shared" si="12"/>
        <v>0.61123061395727019</v>
      </c>
      <c r="J63" s="137">
        <v>527</v>
      </c>
      <c r="K63" s="137">
        <v>500</v>
      </c>
      <c r="L63" s="130">
        <f t="shared" si="19"/>
        <v>-5.1233396584440261E-2</v>
      </c>
      <c r="M63" s="131">
        <v>527</v>
      </c>
      <c r="N63" s="131">
        <v>1394.9835934832431</v>
      </c>
      <c r="O63" s="131">
        <v>1240</v>
      </c>
      <c r="P63" s="132">
        <f t="shared" si="20"/>
        <v>0.88889934318420727</v>
      </c>
      <c r="Q63" s="132">
        <f t="shared" si="21"/>
        <v>1.3529411764705883</v>
      </c>
      <c r="R63" s="140">
        <f t="shared" si="22"/>
        <v>1.8633776091081593</v>
      </c>
      <c r="S63" s="140">
        <f t="shared" si="23"/>
        <v>2.0720000000000001</v>
      </c>
      <c r="T63" s="132">
        <f t="shared" si="13"/>
        <v>0.11195926680244406</v>
      </c>
      <c r="U63" s="133">
        <f t="shared" si="24"/>
        <v>1.8633776091081593</v>
      </c>
      <c r="V63" s="133">
        <f t="shared" si="25"/>
        <v>2.0413322619300129</v>
      </c>
      <c r="W63" s="133">
        <f t="shared" si="26"/>
        <v>2.0790322580645162</v>
      </c>
      <c r="X63" s="132">
        <f t="shared" si="27"/>
        <v>1.0184683291581642</v>
      </c>
      <c r="Y63" s="132">
        <f t="shared" si="28"/>
        <v>0.1157331975560083</v>
      </c>
      <c r="Z63" s="134">
        <f t="shared" si="29"/>
        <v>2051.5910285132381</v>
      </c>
      <c r="AA63" s="134">
        <f t="shared" si="30"/>
        <v>2088.7346042471031</v>
      </c>
      <c r="AB63" s="132">
        <f t="shared" si="14"/>
        <v>1.8104766114512838E-2</v>
      </c>
      <c r="AC63" s="131">
        <f t="shared" si="31"/>
        <v>2051.5910285132381</v>
      </c>
      <c r="AD63" s="131">
        <f t="shared" si="32"/>
        <v>2064.4088382683076</v>
      </c>
      <c r="AE63" s="131">
        <f t="shared" si="33"/>
        <v>2015.6518813033358</v>
      </c>
      <c r="AF63" s="132">
        <f t="shared" si="34"/>
        <v>0.97638212157342308</v>
      </c>
      <c r="AG63" s="132">
        <f t="shared" si="35"/>
        <v>-1.7517695637393693E-2</v>
      </c>
      <c r="AH63" s="134">
        <f t="shared" si="36"/>
        <v>3822.888785578747</v>
      </c>
      <c r="AI63" s="134">
        <f t="shared" si="37"/>
        <v>4327.8580999999976</v>
      </c>
      <c r="AJ63" s="132">
        <f t="shared" si="38"/>
        <v>0.13209102925676741</v>
      </c>
      <c r="AK63" s="131">
        <f t="shared" si="15"/>
        <v>3822.888785578747</v>
      </c>
      <c r="AL63" s="131">
        <f t="shared" si="39"/>
        <v>4214.1443633705549</v>
      </c>
      <c r="AM63" s="131">
        <f t="shared" si="40"/>
        <v>4190.6052822580641</v>
      </c>
      <c r="AN63" s="132">
        <f t="shared" si="41"/>
        <v>0.99441426797878762</v>
      </c>
      <c r="AO63" s="132">
        <f t="shared" si="42"/>
        <v>9.6188122988686064E-2</v>
      </c>
      <c r="AP63" s="134">
        <v>982</v>
      </c>
      <c r="AQ63" s="134">
        <v>1036</v>
      </c>
      <c r="AR63" s="132">
        <f t="shared" si="43"/>
        <v>5.4989816700611094E-2</v>
      </c>
      <c r="AS63" s="131">
        <v>982</v>
      </c>
      <c r="AT63" s="131">
        <v>2847.625014240406</v>
      </c>
      <c r="AU63" s="131">
        <v>2578</v>
      </c>
      <c r="AV63" s="132">
        <f t="shared" si="44"/>
        <v>0.90531582884260919</v>
      </c>
      <c r="AW63" s="132">
        <f t="shared" si="45"/>
        <v>1.6252545824847249</v>
      </c>
      <c r="AX63" s="134">
        <v>2014662.39</v>
      </c>
      <c r="AY63" s="134">
        <v>2163929.0499999989</v>
      </c>
      <c r="AZ63" s="132">
        <f t="shared" si="46"/>
        <v>7.4090160585168263E-2</v>
      </c>
      <c r="BA63" s="131">
        <v>2014662.39</v>
      </c>
      <c r="BB63" s="131">
        <v>5878662.2474718094</v>
      </c>
      <c r="BC63" s="131">
        <v>5196350.55</v>
      </c>
      <c r="BD63" s="132">
        <f t="shared" si="47"/>
        <v>0.88393418965934878</v>
      </c>
      <c r="BE63" s="132">
        <f t="shared" si="48"/>
        <v>1.5792661717380847</v>
      </c>
      <c r="BF63" s="131">
        <v>351</v>
      </c>
      <c r="BG63" s="131">
        <v>950.01538390779763</v>
      </c>
      <c r="BH63" s="131">
        <v>888</v>
      </c>
      <c r="BI63" s="132">
        <f t="shared" si="49"/>
        <v>0.93472170560785739</v>
      </c>
      <c r="BJ63" s="132">
        <f t="shared" si="16"/>
        <v>1.5299145299145298</v>
      </c>
      <c r="BK63" s="134">
        <v>9124</v>
      </c>
      <c r="BL63" s="134">
        <v>454</v>
      </c>
      <c r="BM63" s="135">
        <f t="shared" si="50"/>
        <v>4.9758877685225779E-2</v>
      </c>
      <c r="BN63" s="134">
        <v>26923</v>
      </c>
      <c r="BO63" s="134">
        <v>1196</v>
      </c>
      <c r="BP63" s="135">
        <f t="shared" si="51"/>
        <v>4.4422984065668761E-2</v>
      </c>
      <c r="BQ63" s="135">
        <f t="shared" si="52"/>
        <v>-0.10723500745559078</v>
      </c>
      <c r="BR63" s="125"/>
      <c r="BS63" s="109"/>
      <c r="BT63" s="109"/>
      <c r="BU63" s="109"/>
      <c r="BX63" s="10"/>
    </row>
    <row r="64" spans="1:76" x14ac:dyDescent="0.25">
      <c r="A64" s="122" t="s">
        <v>42</v>
      </c>
      <c r="B64" s="109" t="s">
        <v>679</v>
      </c>
      <c r="C64" s="164" t="s">
        <v>651</v>
      </c>
      <c r="D64" s="6" t="s">
        <v>596</v>
      </c>
      <c r="E64" s="6" t="s">
        <v>6</v>
      </c>
      <c r="F64" s="26">
        <v>620</v>
      </c>
      <c r="G64" s="129">
        <f t="shared" si="17"/>
        <v>0</v>
      </c>
      <c r="H64" s="129">
        <f t="shared" si="18"/>
        <v>0</v>
      </c>
      <c r="I64" s="130">
        <f t="shared" si="12"/>
        <v>0</v>
      </c>
      <c r="J64" s="137">
        <v>0</v>
      </c>
      <c r="K64" s="137">
        <v>0</v>
      </c>
      <c r="L64" s="130">
        <f t="shared" si="19"/>
        <v>0</v>
      </c>
      <c r="M64" s="131">
        <v>0</v>
      </c>
      <c r="N64" s="131">
        <v>0</v>
      </c>
      <c r="O64" s="131">
        <v>0</v>
      </c>
      <c r="P64" s="132" t="e">
        <f t="shared" si="20"/>
        <v>#DIV/0!</v>
      </c>
      <c r="Q64" s="132" t="e">
        <f t="shared" si="21"/>
        <v>#DIV/0!</v>
      </c>
      <c r="R64" s="140" t="e">
        <f t="shared" si="22"/>
        <v>#DIV/0!</v>
      </c>
      <c r="S64" s="140" t="e">
        <f t="shared" si="23"/>
        <v>#DIV/0!</v>
      </c>
      <c r="T64" s="132">
        <f t="shared" si="13"/>
        <v>0</v>
      </c>
      <c r="U64" s="133" t="e">
        <f t="shared" si="24"/>
        <v>#DIV/0!</v>
      </c>
      <c r="V64" s="133" t="e">
        <f t="shared" si="25"/>
        <v>#DIV/0!</v>
      </c>
      <c r="W64" s="133" t="e">
        <f t="shared" si="26"/>
        <v>#DIV/0!</v>
      </c>
      <c r="X64" s="132" t="e">
        <f t="shared" si="27"/>
        <v>#DIV/0!</v>
      </c>
      <c r="Y64" s="132" t="e">
        <f t="shared" si="28"/>
        <v>#DIV/0!</v>
      </c>
      <c r="Z64" s="134" t="e">
        <f t="shared" si="29"/>
        <v>#DIV/0!</v>
      </c>
      <c r="AA64" s="134" t="e">
        <f t="shared" si="30"/>
        <v>#DIV/0!</v>
      </c>
      <c r="AB64" s="132">
        <f t="shared" si="14"/>
        <v>0</v>
      </c>
      <c r="AC64" s="131" t="e">
        <f t="shared" si="31"/>
        <v>#DIV/0!</v>
      </c>
      <c r="AD64" s="131" t="e">
        <f t="shared" si="32"/>
        <v>#DIV/0!</v>
      </c>
      <c r="AE64" s="131" t="e">
        <f t="shared" si="33"/>
        <v>#DIV/0!</v>
      </c>
      <c r="AF64" s="132" t="e">
        <f t="shared" si="34"/>
        <v>#DIV/0!</v>
      </c>
      <c r="AG64" s="132" t="e">
        <f t="shared" si="35"/>
        <v>#DIV/0!</v>
      </c>
      <c r="AH64" s="134" t="e">
        <f t="shared" si="36"/>
        <v>#DIV/0!</v>
      </c>
      <c r="AI64" s="134" t="e">
        <f t="shared" si="37"/>
        <v>#DIV/0!</v>
      </c>
      <c r="AJ64" s="132">
        <f t="shared" si="38"/>
        <v>0</v>
      </c>
      <c r="AK64" s="131" t="e">
        <f t="shared" si="15"/>
        <v>#DIV/0!</v>
      </c>
      <c r="AL64" s="131" t="e">
        <f t="shared" si="39"/>
        <v>#DIV/0!</v>
      </c>
      <c r="AM64" s="131" t="e">
        <f t="shared" si="40"/>
        <v>#DIV/0!</v>
      </c>
      <c r="AN64" s="132" t="e">
        <f t="shared" si="41"/>
        <v>#DIV/0!</v>
      </c>
      <c r="AO64" s="132" t="e">
        <f t="shared" si="42"/>
        <v>#DIV/0!</v>
      </c>
      <c r="AP64" s="134">
        <v>0</v>
      </c>
      <c r="AQ64" s="134">
        <v>0</v>
      </c>
      <c r="AR64" s="132">
        <f t="shared" si="43"/>
        <v>0</v>
      </c>
      <c r="AS64" s="131">
        <v>0</v>
      </c>
      <c r="AT64" s="131">
        <v>0</v>
      </c>
      <c r="AU64" s="131">
        <v>0</v>
      </c>
      <c r="AV64" s="132" t="e">
        <f t="shared" si="44"/>
        <v>#DIV/0!</v>
      </c>
      <c r="AW64" s="132" t="e">
        <f t="shared" si="45"/>
        <v>#DIV/0!</v>
      </c>
      <c r="AX64" s="134">
        <v>0</v>
      </c>
      <c r="AY64" s="134">
        <v>0</v>
      </c>
      <c r="AZ64" s="132">
        <f t="shared" si="46"/>
        <v>0</v>
      </c>
      <c r="BA64" s="131">
        <v>0</v>
      </c>
      <c r="BB64" s="131">
        <v>0</v>
      </c>
      <c r="BC64" s="131">
        <v>0</v>
      </c>
      <c r="BD64" s="132" t="e">
        <f t="shared" si="47"/>
        <v>#DIV/0!</v>
      </c>
      <c r="BE64" s="132" t="e">
        <f t="shared" si="48"/>
        <v>#DIV/0!</v>
      </c>
      <c r="BF64" s="131">
        <v>0</v>
      </c>
      <c r="BG64" s="131">
        <v>0</v>
      </c>
      <c r="BH64" s="131">
        <v>0</v>
      </c>
      <c r="BI64" s="132" t="e">
        <f t="shared" si="49"/>
        <v>#DIV/0!</v>
      </c>
      <c r="BJ64" s="132" t="e">
        <f t="shared" si="16"/>
        <v>#DIV/0!</v>
      </c>
      <c r="BK64" s="134">
        <v>0</v>
      </c>
      <c r="BL64" s="134">
        <v>0</v>
      </c>
      <c r="BM64" s="135">
        <f t="shared" si="50"/>
        <v>0</v>
      </c>
      <c r="BN64" s="134">
        <v>0</v>
      </c>
      <c r="BO64" s="134">
        <v>0</v>
      </c>
      <c r="BP64" s="135">
        <f t="shared" si="51"/>
        <v>0</v>
      </c>
      <c r="BQ64" s="135">
        <f t="shared" si="52"/>
        <v>0</v>
      </c>
      <c r="BR64" s="125"/>
      <c r="BS64" s="109"/>
      <c r="BT64" s="109"/>
      <c r="BU64" s="109"/>
      <c r="BX64" s="10"/>
    </row>
    <row r="65" spans="1:76" x14ac:dyDescent="0.25">
      <c r="A65" s="122" t="s">
        <v>42</v>
      </c>
      <c r="B65" s="109" t="s">
        <v>48</v>
      </c>
      <c r="C65" s="164" t="s">
        <v>651</v>
      </c>
      <c r="D65" s="6" t="s">
        <v>595</v>
      </c>
      <c r="E65" s="6" t="s">
        <v>6</v>
      </c>
      <c r="F65" s="26">
        <v>620</v>
      </c>
      <c r="G65" s="129">
        <f t="shared" si="17"/>
        <v>10.549809986743261</v>
      </c>
      <c r="H65" s="129">
        <f t="shared" si="18"/>
        <v>31.52036409307243</v>
      </c>
      <c r="I65" s="130">
        <f t="shared" si="12"/>
        <v>0.66530177267013524</v>
      </c>
      <c r="J65" s="137">
        <v>672</v>
      </c>
      <c r="K65" s="137">
        <v>394</v>
      </c>
      <c r="L65" s="130">
        <f t="shared" si="19"/>
        <v>-0.41369047619047616</v>
      </c>
      <c r="M65" s="131">
        <v>672</v>
      </c>
      <c r="N65" s="131">
        <v>1969.990460251046</v>
      </c>
      <c r="O65" s="131">
        <v>1567</v>
      </c>
      <c r="P65" s="132">
        <f t="shared" si="20"/>
        <v>0.79543532398644667</v>
      </c>
      <c r="Q65" s="132">
        <f t="shared" si="21"/>
        <v>1.3318452380952381</v>
      </c>
      <c r="R65" s="140">
        <f t="shared" si="22"/>
        <v>1.7172619047619047</v>
      </c>
      <c r="S65" s="140">
        <f t="shared" si="23"/>
        <v>1.7411167512690355</v>
      </c>
      <c r="T65" s="132">
        <f t="shared" si="13"/>
        <v>1.389121044436048E-2</v>
      </c>
      <c r="U65" s="133">
        <f t="shared" si="24"/>
        <v>1.7172619047619047</v>
      </c>
      <c r="V65" s="133">
        <f t="shared" si="25"/>
        <v>2.0408405800745979</v>
      </c>
      <c r="W65" s="133">
        <f t="shared" si="26"/>
        <v>2.0887045309508614</v>
      </c>
      <c r="X65" s="132">
        <f t="shared" si="27"/>
        <v>1.0234530572076894</v>
      </c>
      <c r="Y65" s="132">
        <f t="shared" si="28"/>
        <v>0.21629934557970443</v>
      </c>
      <c r="Z65" s="134">
        <f t="shared" si="29"/>
        <v>2068.8232235701907</v>
      </c>
      <c r="AA65" s="134">
        <f t="shared" si="30"/>
        <v>2115.6296064139942</v>
      </c>
      <c r="AB65" s="132">
        <f t="shared" si="14"/>
        <v>2.262464105706874E-2</v>
      </c>
      <c r="AC65" s="131">
        <f t="shared" si="31"/>
        <v>2068.8232235701907</v>
      </c>
      <c r="AD65" s="131">
        <f t="shared" si="32"/>
        <v>2144.1478797898626</v>
      </c>
      <c r="AE65" s="131">
        <f t="shared" si="33"/>
        <v>2185.3348670944074</v>
      </c>
      <c r="AF65" s="132">
        <f t="shared" si="34"/>
        <v>1.0192090236372042</v>
      </c>
      <c r="AG65" s="132">
        <f t="shared" si="35"/>
        <v>5.6317834311213621E-2</v>
      </c>
      <c r="AH65" s="134">
        <f t="shared" si="36"/>
        <v>3552.7113095238096</v>
      </c>
      <c r="AI65" s="134">
        <f t="shared" si="37"/>
        <v>3683.5581472081221</v>
      </c>
      <c r="AJ65" s="132">
        <f t="shared" si="38"/>
        <v>3.6830135151581178E-2</v>
      </c>
      <c r="AK65" s="131">
        <f t="shared" si="15"/>
        <v>3552.7113095238096</v>
      </c>
      <c r="AL65" s="131">
        <f t="shared" si="39"/>
        <v>4375.8640027560623</v>
      </c>
      <c r="AM65" s="131">
        <f t="shared" si="40"/>
        <v>4564.5188385449874</v>
      </c>
      <c r="AN65" s="132">
        <f t="shared" si="41"/>
        <v>1.0431125911751609</v>
      </c>
      <c r="AO65" s="132">
        <f t="shared" si="42"/>
        <v>0.28479869059689977</v>
      </c>
      <c r="AP65" s="134">
        <v>1154</v>
      </c>
      <c r="AQ65" s="134">
        <v>686</v>
      </c>
      <c r="AR65" s="132">
        <f t="shared" si="43"/>
        <v>-0.40554592720970539</v>
      </c>
      <c r="AS65" s="131">
        <v>1154</v>
      </c>
      <c r="AT65" s="131">
        <v>4020.436473640169</v>
      </c>
      <c r="AU65" s="131">
        <v>3273</v>
      </c>
      <c r="AV65" s="132">
        <f t="shared" si="44"/>
        <v>0.81409071414491774</v>
      </c>
      <c r="AW65" s="132">
        <f t="shared" si="45"/>
        <v>1.836221837088388</v>
      </c>
      <c r="AX65" s="134">
        <v>2387422</v>
      </c>
      <c r="AY65" s="134">
        <v>1451321.91</v>
      </c>
      <c r="AZ65" s="132">
        <f t="shared" si="46"/>
        <v>-0.39209661718791233</v>
      </c>
      <c r="BA65" s="131">
        <v>2387422</v>
      </c>
      <c r="BB65" s="131">
        <v>8620410.3407854009</v>
      </c>
      <c r="BC65" s="131">
        <v>7152601.0199999958</v>
      </c>
      <c r="BD65" s="132">
        <f t="shared" si="47"/>
        <v>0.82972860191575593</v>
      </c>
      <c r="BE65" s="132">
        <f t="shared" si="48"/>
        <v>1.9959517085793781</v>
      </c>
      <c r="BF65" s="131">
        <v>468</v>
      </c>
      <c r="BG65" s="131">
        <v>1442.660092277906</v>
      </c>
      <c r="BH65" s="131">
        <v>1242</v>
      </c>
      <c r="BI65" s="132">
        <f t="shared" si="49"/>
        <v>0.86090965338822723</v>
      </c>
      <c r="BJ65" s="132">
        <f t="shared" si="16"/>
        <v>1.6538461538461537</v>
      </c>
      <c r="BK65" s="134">
        <v>1324</v>
      </c>
      <c r="BL65" s="134">
        <v>56</v>
      </c>
      <c r="BM65" s="135">
        <f t="shared" si="50"/>
        <v>4.2296072507552872E-2</v>
      </c>
      <c r="BN65" s="134">
        <v>18627</v>
      </c>
      <c r="BO65" s="134">
        <v>1518</v>
      </c>
      <c r="BP65" s="135">
        <f t="shared" si="51"/>
        <v>8.1494604606216783E-2</v>
      </c>
      <c r="BQ65" s="135">
        <f t="shared" si="52"/>
        <v>0.92676529461841106</v>
      </c>
      <c r="BR65" s="125"/>
      <c r="BS65" s="109"/>
      <c r="BT65" s="109"/>
      <c r="BU65" s="109"/>
      <c r="BX65" s="10"/>
    </row>
    <row r="66" spans="1:76" x14ac:dyDescent="0.25">
      <c r="A66" s="122" t="s">
        <v>378</v>
      </c>
      <c r="B66" s="109" t="s">
        <v>388</v>
      </c>
      <c r="C66" s="164" t="s">
        <v>651</v>
      </c>
      <c r="D66" s="6" t="s">
        <v>595</v>
      </c>
      <c r="E66" s="6" t="s">
        <v>6</v>
      </c>
      <c r="F66" s="26">
        <v>1350</v>
      </c>
      <c r="G66" s="129">
        <f t="shared" si="17"/>
        <v>15.355005520040551</v>
      </c>
      <c r="H66" s="129">
        <f t="shared" si="18"/>
        <v>16.559560190244888</v>
      </c>
      <c r="I66" s="130">
        <f t="shared" si="12"/>
        <v>7.2740740476545412E-2</v>
      </c>
      <c r="J66" s="137">
        <v>1639</v>
      </c>
      <c r="K66" s="137">
        <v>1660</v>
      </c>
      <c r="L66" s="130">
        <f t="shared" si="19"/>
        <v>1.281269066503965E-2</v>
      </c>
      <c r="M66" s="131">
        <v>1639</v>
      </c>
      <c r="N66" s="131">
        <v>1825.012080368924</v>
      </c>
      <c r="O66" s="131">
        <v>1660</v>
      </c>
      <c r="P66" s="132">
        <f t="shared" si="20"/>
        <v>0.90958302022002668</v>
      </c>
      <c r="Q66" s="132">
        <f t="shared" si="21"/>
        <v>1.281269066503965E-2</v>
      </c>
      <c r="R66" s="140">
        <f t="shared" si="22"/>
        <v>2.3087248322147653</v>
      </c>
      <c r="S66" s="140">
        <f t="shared" si="23"/>
        <v>2.4150602409638555</v>
      </c>
      <c r="T66" s="132">
        <f t="shared" si="13"/>
        <v>4.6058069487251219E-2</v>
      </c>
      <c r="U66" s="133">
        <f t="shared" si="24"/>
        <v>2.3087248322147653</v>
      </c>
      <c r="V66" s="133">
        <f t="shared" si="25"/>
        <v>2.2303922511883481</v>
      </c>
      <c r="W66" s="133">
        <f t="shared" si="26"/>
        <v>2.4150602409638555</v>
      </c>
      <c r="X66" s="132">
        <f t="shared" si="27"/>
        <v>1.0827961941120969</v>
      </c>
      <c r="Y66" s="132">
        <f t="shared" si="28"/>
        <v>4.6058069487251219E-2</v>
      </c>
      <c r="Z66" s="134">
        <f t="shared" si="29"/>
        <v>1999.5187552854131</v>
      </c>
      <c r="AA66" s="134">
        <f t="shared" si="30"/>
        <v>2040.9275854327766</v>
      </c>
      <c r="AB66" s="132">
        <f t="shared" si="14"/>
        <v>2.0709398217898967E-2</v>
      </c>
      <c r="AC66" s="131">
        <f t="shared" si="31"/>
        <v>1999.5187552854072</v>
      </c>
      <c r="AD66" s="131">
        <f t="shared" si="32"/>
        <v>2106.1532507518846</v>
      </c>
      <c r="AE66" s="131">
        <f t="shared" si="33"/>
        <v>2040.9275854327759</v>
      </c>
      <c r="AF66" s="132">
        <f t="shared" si="34"/>
        <v>0.9690309025253393</v>
      </c>
      <c r="AG66" s="132">
        <f t="shared" si="35"/>
        <v>2.0709398217901631E-2</v>
      </c>
      <c r="AH66" s="134">
        <f t="shared" si="36"/>
        <v>4616.3386028065916</v>
      </c>
      <c r="AI66" s="134">
        <f t="shared" si="37"/>
        <v>4928.9630662650616</v>
      </c>
      <c r="AJ66" s="132">
        <f t="shared" si="38"/>
        <v>6.7721302607309575E-2</v>
      </c>
      <c r="AK66" s="131">
        <f t="shared" si="15"/>
        <v>4616.3386028065779</v>
      </c>
      <c r="AL66" s="131">
        <f t="shared" si="39"/>
        <v>4697.5478902921532</v>
      </c>
      <c r="AM66" s="131">
        <f t="shared" si="40"/>
        <v>4928.9630662650598</v>
      </c>
      <c r="AN66" s="132">
        <f t="shared" si="41"/>
        <v>1.0492629732314478</v>
      </c>
      <c r="AO66" s="132">
        <f t="shared" si="42"/>
        <v>6.7721302607312461E-2</v>
      </c>
      <c r="AP66" s="134">
        <v>3784</v>
      </c>
      <c r="AQ66" s="134">
        <v>4009</v>
      </c>
      <c r="AR66" s="132">
        <f t="shared" si="43"/>
        <v>5.9460887949259966E-2</v>
      </c>
      <c r="AS66" s="131">
        <v>3784</v>
      </c>
      <c r="AT66" s="131">
        <v>4070.4928023799748</v>
      </c>
      <c r="AU66" s="131">
        <v>4009</v>
      </c>
      <c r="AV66" s="132">
        <f t="shared" si="44"/>
        <v>0.98489303252323146</v>
      </c>
      <c r="AW66" s="132">
        <f t="shared" si="45"/>
        <v>5.9460887949259966E-2</v>
      </c>
      <c r="AX66" s="134">
        <v>7566178.9700000035</v>
      </c>
      <c r="AY66" s="134">
        <v>8182078.6900000013</v>
      </c>
      <c r="AZ66" s="132">
        <f t="shared" si="46"/>
        <v>8.1401685374090205E-2</v>
      </c>
      <c r="BA66" s="131">
        <v>7566178.9699999811</v>
      </c>
      <c r="BB66" s="131">
        <v>8573081.6478947327</v>
      </c>
      <c r="BC66" s="131">
        <v>8182078.6899999985</v>
      </c>
      <c r="BD66" s="132">
        <f t="shared" si="47"/>
        <v>0.95439178419690529</v>
      </c>
      <c r="BE66" s="132">
        <f t="shared" si="48"/>
        <v>8.1401685374093091E-2</v>
      </c>
      <c r="BF66" s="131">
        <v>1312</v>
      </c>
      <c r="BG66" s="131">
        <v>1462.0808388963189</v>
      </c>
      <c r="BH66" s="131">
        <v>1534</v>
      </c>
      <c r="BI66" s="132">
        <f t="shared" si="49"/>
        <v>1.0491895927984192</v>
      </c>
      <c r="BJ66" s="132">
        <f t="shared" si="16"/>
        <v>0.16920731707317072</v>
      </c>
      <c r="BK66" s="134">
        <v>45305</v>
      </c>
      <c r="BL66" s="134">
        <v>1582</v>
      </c>
      <c r="BM66" s="135">
        <f t="shared" si="50"/>
        <v>3.4918883125482837E-2</v>
      </c>
      <c r="BN66" s="134">
        <v>34777</v>
      </c>
      <c r="BO66" s="134">
        <v>1317</v>
      </c>
      <c r="BP66" s="135">
        <f t="shared" si="51"/>
        <v>3.7869856514362941E-2</v>
      </c>
      <c r="BQ66" s="135">
        <f t="shared" si="52"/>
        <v>8.4509386462207958E-2</v>
      </c>
      <c r="BR66" s="125"/>
      <c r="BS66" s="109"/>
      <c r="BT66" s="109"/>
      <c r="BU66" s="109"/>
      <c r="BX66" s="10"/>
    </row>
    <row r="67" spans="1:76" x14ac:dyDescent="0.25">
      <c r="A67" s="122" t="s">
        <v>253</v>
      </c>
      <c r="B67" s="109" t="s">
        <v>268</v>
      </c>
      <c r="C67" s="164" t="s">
        <v>651</v>
      </c>
      <c r="D67" s="6" t="s">
        <v>595</v>
      </c>
      <c r="E67" s="6" t="s">
        <v>6</v>
      </c>
      <c r="F67" s="26">
        <v>2050</v>
      </c>
      <c r="G67" s="129">
        <f t="shared" si="17"/>
        <v>17.054357888406255</v>
      </c>
      <c r="H67" s="129">
        <f t="shared" si="18"/>
        <v>18.891253631880581</v>
      </c>
      <c r="I67" s="130">
        <f t="shared" si="12"/>
        <v>9.7235248611262606E-2</v>
      </c>
      <c r="J67" s="137">
        <v>2281</v>
      </c>
      <c r="K67" s="137">
        <v>2378</v>
      </c>
      <c r="L67" s="130">
        <f t="shared" si="19"/>
        <v>4.2525208241999124E-2</v>
      </c>
      <c r="M67" s="131">
        <v>2281</v>
      </c>
      <c r="N67" s="131">
        <v>2566.9617370380688</v>
      </c>
      <c r="O67" s="131">
        <v>2378</v>
      </c>
      <c r="P67" s="132">
        <f t="shared" si="20"/>
        <v>0.9263870067435811</v>
      </c>
      <c r="Q67" s="132">
        <f t="shared" si="21"/>
        <v>4.2525208241999124E-2</v>
      </c>
      <c r="R67" s="140">
        <f t="shared" si="22"/>
        <v>2.7071459886014906</v>
      </c>
      <c r="S67" s="140">
        <f t="shared" si="23"/>
        <v>2.9150546677880573</v>
      </c>
      <c r="T67" s="132">
        <f t="shared" si="13"/>
        <v>7.6799950967539887E-2</v>
      </c>
      <c r="U67" s="133">
        <f t="shared" si="24"/>
        <v>2.7071459886014906</v>
      </c>
      <c r="V67" s="133">
        <f t="shared" si="25"/>
        <v>2.6499217374921962</v>
      </c>
      <c r="W67" s="133">
        <f t="shared" si="26"/>
        <v>2.9150546677880573</v>
      </c>
      <c r="X67" s="132">
        <f t="shared" si="27"/>
        <v>1.1000531172466907</v>
      </c>
      <c r="Y67" s="132">
        <f t="shared" si="28"/>
        <v>7.6799950967539887E-2</v>
      </c>
      <c r="Z67" s="134">
        <f t="shared" si="29"/>
        <v>2066.5462817813782</v>
      </c>
      <c r="AA67" s="134">
        <f t="shared" si="30"/>
        <v>2044.7356607039815</v>
      </c>
      <c r="AB67" s="132">
        <f t="shared" si="14"/>
        <v>-1.0554141114418103E-2</v>
      </c>
      <c r="AC67" s="131">
        <f t="shared" si="31"/>
        <v>2066.5462817813732</v>
      </c>
      <c r="AD67" s="131">
        <f t="shared" si="32"/>
        <v>2115.3136403051417</v>
      </c>
      <c r="AE67" s="131">
        <f t="shared" si="33"/>
        <v>2044.7356607039815</v>
      </c>
      <c r="AF67" s="132">
        <f t="shared" si="34"/>
        <v>0.96663474472231026</v>
      </c>
      <c r="AG67" s="132">
        <f t="shared" si="35"/>
        <v>-1.055414111441566E-2</v>
      </c>
      <c r="AH67" s="134">
        <f t="shared" si="36"/>
        <v>5594.4424769837833</v>
      </c>
      <c r="AI67" s="134">
        <f t="shared" si="37"/>
        <v>5960.5162321278385</v>
      </c>
      <c r="AJ67" s="132">
        <f t="shared" si="38"/>
        <v>6.5435252333029936E-2</v>
      </c>
      <c r="AK67" s="131">
        <f t="shared" si="15"/>
        <v>5594.4424769837697</v>
      </c>
      <c r="AL67" s="131">
        <f t="shared" si="39"/>
        <v>5605.4155970583433</v>
      </c>
      <c r="AM67" s="131">
        <f t="shared" si="40"/>
        <v>5960.5162321278385</v>
      </c>
      <c r="AN67" s="132">
        <f t="shared" si="41"/>
        <v>1.0633495641707367</v>
      </c>
      <c r="AO67" s="132">
        <f t="shared" si="42"/>
        <v>6.5435252333032601E-2</v>
      </c>
      <c r="AP67" s="134">
        <v>6175</v>
      </c>
      <c r="AQ67" s="134">
        <v>6932</v>
      </c>
      <c r="AR67" s="132">
        <f t="shared" si="43"/>
        <v>0.12259109311740901</v>
      </c>
      <c r="AS67" s="131">
        <v>6175</v>
      </c>
      <c r="AT67" s="131">
        <v>6802.2477062879052</v>
      </c>
      <c r="AU67" s="131">
        <v>6932</v>
      </c>
      <c r="AV67" s="132">
        <f t="shared" si="44"/>
        <v>1.0190749145451075</v>
      </c>
      <c r="AW67" s="132">
        <f t="shared" si="45"/>
        <v>0.12259109311740901</v>
      </c>
      <c r="AX67" s="134">
        <v>12760923.29000001</v>
      </c>
      <c r="AY67" s="134">
        <v>14174107.6</v>
      </c>
      <c r="AZ67" s="132">
        <f t="shared" si="46"/>
        <v>0.11074310830685885</v>
      </c>
      <c r="BA67" s="131">
        <v>12760923.28999998</v>
      </c>
      <c r="BB67" s="131">
        <v>14388887.35784517</v>
      </c>
      <c r="BC67" s="131">
        <v>14174107.6</v>
      </c>
      <c r="BD67" s="132">
        <f t="shared" si="47"/>
        <v>0.98507321987421992</v>
      </c>
      <c r="BE67" s="132">
        <f t="shared" si="48"/>
        <v>0.11074310830686152</v>
      </c>
      <c r="BF67" s="131">
        <v>1931</v>
      </c>
      <c r="BG67" s="131">
        <v>2094.1260103611371</v>
      </c>
      <c r="BH67" s="131">
        <v>2213</v>
      </c>
      <c r="BI67" s="132">
        <f t="shared" si="49"/>
        <v>1.056765442504753</v>
      </c>
      <c r="BJ67" s="132">
        <f t="shared" ref="BJ67:BJ125" si="53">BH67/BF67-1</f>
        <v>0.14603832211289491</v>
      </c>
      <c r="BK67" s="134">
        <v>21810</v>
      </c>
      <c r="BL67" s="134">
        <v>1827</v>
      </c>
      <c r="BM67" s="135">
        <f t="shared" si="50"/>
        <v>8.3768913342503443E-2</v>
      </c>
      <c r="BN67" s="134">
        <v>21549</v>
      </c>
      <c r="BO67" s="134">
        <v>2371</v>
      </c>
      <c r="BP67" s="135">
        <f t="shared" si="51"/>
        <v>0.11002830757807787</v>
      </c>
      <c r="BQ67" s="135">
        <f t="shared" si="52"/>
        <v>0.31347421361679162</v>
      </c>
      <c r="BR67" s="125"/>
      <c r="BS67" s="109"/>
      <c r="BT67" s="109"/>
      <c r="BU67" s="109"/>
      <c r="BX67" s="10"/>
    </row>
    <row r="68" spans="1:76" x14ac:dyDescent="0.25">
      <c r="A68" s="122" t="s">
        <v>59</v>
      </c>
      <c r="B68" s="109" t="s">
        <v>506</v>
      </c>
      <c r="C68" s="164" t="s">
        <v>597</v>
      </c>
      <c r="D68" s="164" t="s">
        <v>597</v>
      </c>
      <c r="E68" s="6" t="s">
        <v>6</v>
      </c>
      <c r="F68" s="26">
        <v>400</v>
      </c>
      <c r="G68" s="129">
        <f t="shared" si="17"/>
        <v>0</v>
      </c>
      <c r="H68" s="129">
        <f t="shared" si="18"/>
        <v>0</v>
      </c>
      <c r="I68" s="130">
        <f t="shared" ref="I68:I126" si="54">IFERROR((H68-G68)/H68,0)</f>
        <v>0</v>
      </c>
      <c r="J68" s="137">
        <v>0</v>
      </c>
      <c r="K68" s="137">
        <v>0</v>
      </c>
      <c r="L68" s="130">
        <f t="shared" si="19"/>
        <v>0</v>
      </c>
      <c r="M68" s="131">
        <v>2</v>
      </c>
      <c r="N68" s="131">
        <v>0</v>
      </c>
      <c r="O68" s="131">
        <v>0</v>
      </c>
      <c r="P68" s="132" t="e">
        <f t="shared" si="20"/>
        <v>#DIV/0!</v>
      </c>
      <c r="Q68" s="132">
        <f t="shared" si="21"/>
        <v>-1</v>
      </c>
      <c r="R68" s="140">
        <f t="shared" si="22"/>
        <v>0</v>
      </c>
      <c r="S68" s="140" t="e">
        <f t="shared" si="23"/>
        <v>#DIV/0!</v>
      </c>
      <c r="T68" s="132">
        <f t="shared" ref="T68:T128" si="55">IFERROR(S68/R68-1,0)</f>
        <v>0</v>
      </c>
      <c r="U68" s="133">
        <f t="shared" ref="U68:U126" si="56">AS68/M68</f>
        <v>1.5</v>
      </c>
      <c r="V68" s="133" t="e">
        <f t="shared" si="25"/>
        <v>#DIV/0!</v>
      </c>
      <c r="W68" s="133" t="e">
        <f t="shared" ref="W68:W126" si="57">AU68/O68</f>
        <v>#DIV/0!</v>
      </c>
      <c r="X68" s="132" t="e">
        <f t="shared" ref="X68:X126" si="58">W68/V68*1</f>
        <v>#DIV/0!</v>
      </c>
      <c r="Y68" s="132" t="e">
        <f t="shared" ref="Y68:Y126" si="59">W68/U68-1</f>
        <v>#DIV/0!</v>
      </c>
      <c r="Z68" s="134" t="e">
        <f t="shared" si="29"/>
        <v>#DIV/0!</v>
      </c>
      <c r="AA68" s="134" t="e">
        <f t="shared" si="30"/>
        <v>#DIV/0!</v>
      </c>
      <c r="AB68" s="132">
        <f t="shared" ref="AB68:AB128" si="60">IFERROR(AA68/Z68-1,0)</f>
        <v>0</v>
      </c>
      <c r="AC68" s="131">
        <f t="shared" ref="AC68:AC126" si="61">BA68/AS68</f>
        <v>0</v>
      </c>
      <c r="AD68" s="131" t="e">
        <f t="shared" si="32"/>
        <v>#DIV/0!</v>
      </c>
      <c r="AE68" s="131" t="e">
        <f t="shared" ref="AE68:AE126" si="62">BC68/AU68</f>
        <v>#DIV/0!</v>
      </c>
      <c r="AF68" s="132" t="e">
        <f t="shared" ref="AF68:AF126" si="63">AE68/AD68*1</f>
        <v>#DIV/0!</v>
      </c>
      <c r="AG68" s="132" t="e">
        <f t="shared" ref="AG68:AG126" si="64">AE68/AC68-1</f>
        <v>#DIV/0!</v>
      </c>
      <c r="AH68" s="134" t="e">
        <f t="shared" si="36"/>
        <v>#DIV/0!</v>
      </c>
      <c r="AI68" s="134" t="e">
        <f t="shared" si="37"/>
        <v>#DIV/0!</v>
      </c>
      <c r="AJ68" s="132">
        <f t="shared" si="38"/>
        <v>0</v>
      </c>
      <c r="AK68" s="131">
        <f t="shared" ref="AK68:AK126" si="65">AC68*U68</f>
        <v>0</v>
      </c>
      <c r="AL68" s="131" t="e">
        <f t="shared" si="39"/>
        <v>#DIV/0!</v>
      </c>
      <c r="AM68" s="131" t="e">
        <f t="shared" ref="AM68:AM126" si="66">AE68*W68</f>
        <v>#DIV/0!</v>
      </c>
      <c r="AN68" s="132" t="e">
        <f t="shared" ref="AN68:AN126" si="67">AM68/AL68*1</f>
        <v>#DIV/0!</v>
      </c>
      <c r="AO68" s="132" t="e">
        <f t="shared" ref="AO68:AO126" si="68">AM68/AK68-1</f>
        <v>#DIV/0!</v>
      </c>
      <c r="AP68" s="134">
        <v>0</v>
      </c>
      <c r="AQ68" s="134">
        <v>0</v>
      </c>
      <c r="AR68" s="132">
        <f t="shared" si="43"/>
        <v>0</v>
      </c>
      <c r="AS68" s="131">
        <v>3</v>
      </c>
      <c r="AT68" s="131">
        <v>0</v>
      </c>
      <c r="AU68" s="131">
        <v>0</v>
      </c>
      <c r="AV68" s="132" t="e">
        <f t="shared" ref="AV68:AV126" si="69">AU68/AT68*1</f>
        <v>#DIV/0!</v>
      </c>
      <c r="AW68" s="132">
        <f t="shared" ref="AW68:AW126" si="70">AU68/AS68-1</f>
        <v>-1</v>
      </c>
      <c r="AX68" s="134">
        <v>0</v>
      </c>
      <c r="AY68" s="134">
        <v>0</v>
      </c>
      <c r="AZ68" s="132">
        <f t="shared" si="46"/>
        <v>0</v>
      </c>
      <c r="BA68" s="131">
        <v>0</v>
      </c>
      <c r="BB68" s="131">
        <v>0</v>
      </c>
      <c r="BC68" s="131">
        <v>0</v>
      </c>
      <c r="BD68" s="132" t="e">
        <f t="shared" ref="BD68:BD126" si="71">BC68/BB68*1</f>
        <v>#DIV/0!</v>
      </c>
      <c r="BE68" s="132" t="e">
        <f t="shared" ref="BE68:BE126" si="72">BC68/BA68-1</f>
        <v>#DIV/0!</v>
      </c>
      <c r="BF68" s="131">
        <v>0</v>
      </c>
      <c r="BG68" s="131">
        <v>0</v>
      </c>
      <c r="BH68" s="131">
        <v>0</v>
      </c>
      <c r="BI68" s="132" t="e">
        <f t="shared" ref="BI68:BI126" si="73">BH68/BG68*1</f>
        <v>#DIV/0!</v>
      </c>
      <c r="BJ68" s="132" t="e">
        <f t="shared" si="53"/>
        <v>#DIV/0!</v>
      </c>
      <c r="BK68" s="134">
        <v>0</v>
      </c>
      <c r="BL68" s="134">
        <v>0</v>
      </c>
      <c r="BM68" s="135">
        <f t="shared" si="50"/>
        <v>0</v>
      </c>
      <c r="BN68" s="134">
        <v>0</v>
      </c>
      <c r="BO68" s="134">
        <v>0</v>
      </c>
      <c r="BP68" s="135">
        <f t="shared" si="51"/>
        <v>0</v>
      </c>
      <c r="BQ68" s="135">
        <f t="shared" ref="BQ68:BQ126" si="74">IFERROR(BP68/BM68-1,0)</f>
        <v>0</v>
      </c>
      <c r="BR68" s="125"/>
      <c r="BS68" s="109"/>
      <c r="BT68" s="109"/>
      <c r="BU68" s="109"/>
      <c r="BX68" s="10"/>
    </row>
    <row r="69" spans="1:76" x14ac:dyDescent="0.25">
      <c r="A69" s="122" t="s">
        <v>125</v>
      </c>
      <c r="B69" s="109" t="s">
        <v>134</v>
      </c>
      <c r="C69" s="164" t="s">
        <v>651</v>
      </c>
      <c r="D69" s="6" t="s">
        <v>595</v>
      </c>
      <c r="E69" s="6" t="s">
        <v>6</v>
      </c>
      <c r="F69" s="26">
        <v>660</v>
      </c>
      <c r="G69" s="129">
        <f t="shared" ref="G69:G132" si="75">BA69/F69/365</f>
        <v>42.233766293067532</v>
      </c>
      <c r="H69" s="129">
        <f t="shared" ref="H69:H132" si="76">BC69/F69/366</f>
        <v>44.412150356019204</v>
      </c>
      <c r="I69" s="130">
        <f t="shared" si="54"/>
        <v>4.9049281457645838E-2</v>
      </c>
      <c r="J69" s="137">
        <v>1659</v>
      </c>
      <c r="K69" s="137">
        <v>1701</v>
      </c>
      <c r="L69" s="130">
        <f t="shared" ref="L69:L129" si="77">IFERROR(K69/J69-1,0)</f>
        <v>2.5316455696202445E-2</v>
      </c>
      <c r="M69" s="131">
        <v>1659</v>
      </c>
      <c r="N69" s="131">
        <v>1903.316247881512</v>
      </c>
      <c r="O69" s="131">
        <v>1701</v>
      </c>
      <c r="P69" s="132">
        <f t="shared" ref="P69:P127" si="78">O69/N69*1</f>
        <v>0.8937032938657985</v>
      </c>
      <c r="Q69" s="132">
        <f t="shared" ref="Q69:Q127" si="79">O69/M69-1</f>
        <v>2.5316455696202445E-2</v>
      </c>
      <c r="R69" s="140">
        <f t="shared" ref="R69:R129" si="80">AP69/M69</f>
        <v>3.1693791440626882</v>
      </c>
      <c r="S69" s="140">
        <f t="shared" ref="S69:S129" si="81">AQ69/K69</f>
        <v>3.2945326278659612</v>
      </c>
      <c r="T69" s="132">
        <f t="shared" si="55"/>
        <v>3.9488328191257249E-2</v>
      </c>
      <c r="U69" s="133">
        <f t="shared" si="56"/>
        <v>3.1693791440626882</v>
      </c>
      <c r="V69" s="133">
        <f t="shared" ref="V69:V127" si="82">AT69/N69</f>
        <v>3.015397418055545</v>
      </c>
      <c r="W69" s="133">
        <f t="shared" si="57"/>
        <v>3.2945326278659612</v>
      </c>
      <c r="X69" s="132">
        <f t="shared" si="58"/>
        <v>1.0925699571602121</v>
      </c>
      <c r="Y69" s="132">
        <f t="shared" si="59"/>
        <v>3.9488328191257249E-2</v>
      </c>
      <c r="Z69" s="134">
        <f t="shared" ref="Z69:Z129" si="83">AX69/AP69</f>
        <v>1934.9779954355288</v>
      </c>
      <c r="AA69" s="134">
        <f t="shared" ref="AA69:AA129" si="84">AY69/AQ69</f>
        <v>1914.3824125624553</v>
      </c>
      <c r="AB69" s="132">
        <f t="shared" si="60"/>
        <v>-1.0643833119372337E-2</v>
      </c>
      <c r="AC69" s="131">
        <f t="shared" si="61"/>
        <v>1934.9779954355208</v>
      </c>
      <c r="AD69" s="131">
        <f t="shared" ref="AD69:AD127" si="85">BB69/AT69</f>
        <v>1987.8191813733592</v>
      </c>
      <c r="AE69" s="131">
        <f t="shared" si="62"/>
        <v>1914.3824125624553</v>
      </c>
      <c r="AF69" s="132">
        <f t="shared" si="63"/>
        <v>0.96305661526006237</v>
      </c>
      <c r="AG69" s="132">
        <f t="shared" si="64"/>
        <v>-1.064383311936834E-2</v>
      </c>
      <c r="AH69" s="134">
        <f t="shared" ref="AH69:AH129" si="86">Z69*R69</f>
        <v>6132.6789029535921</v>
      </c>
      <c r="AI69" s="134">
        <f t="shared" ref="AI69:AI129" si="87">AA69*S69</f>
        <v>6306.9953203997648</v>
      </c>
      <c r="AJ69" s="132">
        <f t="shared" ref="AJ69:AJ129" si="88">IFERROR(AI69/AH69-1,0)</f>
        <v>2.8424187896453956E-2</v>
      </c>
      <c r="AK69" s="131">
        <f t="shared" si="65"/>
        <v>6132.6789029535676</v>
      </c>
      <c r="AL69" s="131">
        <f t="shared" ref="AL69:AL127" si="89">AD69*V69</f>
        <v>5994.0648270745141</v>
      </c>
      <c r="AM69" s="131">
        <f t="shared" si="66"/>
        <v>6306.9953203997648</v>
      </c>
      <c r="AN69" s="132">
        <f t="shared" si="67"/>
        <v>1.0522067248775453</v>
      </c>
      <c r="AO69" s="132">
        <f t="shared" si="68"/>
        <v>2.8424187896458175E-2</v>
      </c>
      <c r="AP69" s="134">
        <v>5258</v>
      </c>
      <c r="AQ69" s="134">
        <v>5604</v>
      </c>
      <c r="AR69" s="132">
        <f t="shared" ref="AR69:AR129" si="90">IFERROR(AQ69/AP69-1,0)</f>
        <v>6.5804488398630623E-2</v>
      </c>
      <c r="AS69" s="131">
        <v>5258</v>
      </c>
      <c r="AT69" s="131">
        <v>5739.2548996050791</v>
      </c>
      <c r="AU69" s="131">
        <v>5604</v>
      </c>
      <c r="AV69" s="132">
        <f t="shared" si="69"/>
        <v>0.97643336949289605</v>
      </c>
      <c r="AW69" s="132">
        <f t="shared" si="70"/>
        <v>6.5804488398630623E-2</v>
      </c>
      <c r="AX69" s="134">
        <v>10174114.30000001</v>
      </c>
      <c r="AY69" s="134">
        <v>10728199.039999999</v>
      </c>
      <c r="AZ69" s="132">
        <f t="shared" ref="AZ69:AZ129" si="91">IFERROR(AY69/AX69-1,0)</f>
        <v>5.4460243286237553E-2</v>
      </c>
      <c r="BA69" s="131">
        <v>10174114.299999969</v>
      </c>
      <c r="BB69" s="131">
        <v>11408600.976226009</v>
      </c>
      <c r="BC69" s="131">
        <v>10728199.039999999</v>
      </c>
      <c r="BD69" s="132">
        <f t="shared" si="71"/>
        <v>0.94036061585080621</v>
      </c>
      <c r="BE69" s="132">
        <f t="shared" si="72"/>
        <v>5.4460243286241772E-2</v>
      </c>
      <c r="BF69" s="131">
        <v>1711</v>
      </c>
      <c r="BG69" s="131">
        <v>1954.944432827343</v>
      </c>
      <c r="BH69" s="131">
        <v>1976</v>
      </c>
      <c r="BI69" s="132">
        <f t="shared" si="73"/>
        <v>1.0107704172144705</v>
      </c>
      <c r="BJ69" s="132">
        <f t="shared" si="53"/>
        <v>0.15488018702513151</v>
      </c>
      <c r="BK69" s="134">
        <v>33930</v>
      </c>
      <c r="BL69" s="134">
        <v>1659</v>
      </c>
      <c r="BM69" s="135">
        <f t="shared" ref="BM69:BM127" si="92">IFERROR(BL69/BK69,0)</f>
        <v>4.8894783377541995E-2</v>
      </c>
      <c r="BN69" s="134">
        <v>31377</v>
      </c>
      <c r="BO69" s="134">
        <v>1699</v>
      </c>
      <c r="BP69" s="135">
        <f t="shared" ref="BP69:BP127" si="93">IFERROR(BO69/BN69,0)</f>
        <v>5.4147942760620835E-2</v>
      </c>
      <c r="BQ69" s="135">
        <f t="shared" si="74"/>
        <v>0.10743803367562688</v>
      </c>
      <c r="BR69" s="125"/>
      <c r="BS69" s="109"/>
      <c r="BT69" s="109"/>
      <c r="BU69" s="109"/>
      <c r="BX69" s="10"/>
    </row>
    <row r="70" spans="1:76" x14ac:dyDescent="0.25">
      <c r="A70" s="122" t="s">
        <v>125</v>
      </c>
      <c r="B70" s="109" t="s">
        <v>135</v>
      </c>
      <c r="C70" s="164" t="s">
        <v>651</v>
      </c>
      <c r="D70" s="6" t="s">
        <v>595</v>
      </c>
      <c r="E70" s="6" t="s">
        <v>6</v>
      </c>
      <c r="F70" s="26">
        <v>940</v>
      </c>
      <c r="G70" s="129">
        <f t="shared" si="75"/>
        <v>24.945776304284394</v>
      </c>
      <c r="H70" s="129">
        <f t="shared" si="76"/>
        <v>29.107929572142773</v>
      </c>
      <c r="I70" s="130">
        <f t="shared" si="54"/>
        <v>0.14299035792094583</v>
      </c>
      <c r="J70" s="137">
        <v>1733</v>
      </c>
      <c r="K70" s="137">
        <v>1934</v>
      </c>
      <c r="L70" s="130">
        <f t="shared" si="77"/>
        <v>0.1159838430467397</v>
      </c>
      <c r="M70" s="131">
        <v>1733</v>
      </c>
      <c r="N70" s="131">
        <v>1994.387753132994</v>
      </c>
      <c r="O70" s="131">
        <v>1934</v>
      </c>
      <c r="P70" s="132">
        <f t="shared" si="78"/>
        <v>0.96972115726336039</v>
      </c>
      <c r="Q70" s="132">
        <f t="shared" si="79"/>
        <v>0.1159838430467397</v>
      </c>
      <c r="R70" s="140">
        <f t="shared" si="80"/>
        <v>2.5464512406231967</v>
      </c>
      <c r="S70" s="140">
        <f t="shared" si="81"/>
        <v>2.6871768355739398</v>
      </c>
      <c r="T70" s="132">
        <f t="shared" si="55"/>
        <v>5.5263416281359223E-2</v>
      </c>
      <c r="U70" s="133">
        <f t="shared" si="56"/>
        <v>2.5464512406231967</v>
      </c>
      <c r="V70" s="133">
        <f t="shared" si="82"/>
        <v>2.4037921514300749</v>
      </c>
      <c r="W70" s="133">
        <f t="shared" si="57"/>
        <v>2.6871768355739398</v>
      </c>
      <c r="X70" s="132">
        <f t="shared" si="58"/>
        <v>1.1178906770185071</v>
      </c>
      <c r="Y70" s="132">
        <f t="shared" si="59"/>
        <v>5.5263416281359223E-2</v>
      </c>
      <c r="Z70" s="134">
        <f t="shared" si="83"/>
        <v>1939.4733401314302</v>
      </c>
      <c r="AA70" s="134">
        <f t="shared" si="84"/>
        <v>1926.9370964017703</v>
      </c>
      <c r="AB70" s="132">
        <f t="shared" si="60"/>
        <v>-6.4637360412544975E-3</v>
      </c>
      <c r="AC70" s="131">
        <f t="shared" si="61"/>
        <v>1939.4733401314243</v>
      </c>
      <c r="AD70" s="131">
        <f t="shared" si="85"/>
        <v>2009.0904505941992</v>
      </c>
      <c r="AE70" s="131">
        <f t="shared" si="62"/>
        <v>1926.9370964017703</v>
      </c>
      <c r="AF70" s="132">
        <f t="shared" si="63"/>
        <v>0.95910918088922692</v>
      </c>
      <c r="AG70" s="132">
        <f t="shared" si="64"/>
        <v>-6.4637360412514999E-3</v>
      </c>
      <c r="AH70" s="134">
        <f t="shared" si="86"/>
        <v>4938.7742931332959</v>
      </c>
      <c r="AI70" s="134">
        <f t="shared" si="87"/>
        <v>5178.0207290589451</v>
      </c>
      <c r="AJ70" s="132">
        <f t="shared" si="88"/>
        <v>4.8442472104523793E-2</v>
      </c>
      <c r="AK70" s="131">
        <f t="shared" si="65"/>
        <v>4938.7742931332805</v>
      </c>
      <c r="AL70" s="131">
        <f t="shared" si="89"/>
        <v>4829.4358566514484</v>
      </c>
      <c r="AM70" s="131">
        <f t="shared" si="66"/>
        <v>5178.0207290589451</v>
      </c>
      <c r="AN70" s="132">
        <f t="shared" si="67"/>
        <v>1.0721792115589237</v>
      </c>
      <c r="AO70" s="132">
        <f t="shared" si="68"/>
        <v>4.8442472104527123E-2</v>
      </c>
      <c r="AP70" s="134">
        <v>4413</v>
      </c>
      <c r="AQ70" s="134">
        <v>5197</v>
      </c>
      <c r="AR70" s="132">
        <f t="shared" si="90"/>
        <v>0.17765692272830269</v>
      </c>
      <c r="AS70" s="131">
        <v>4413</v>
      </c>
      <c r="AT70" s="131">
        <v>4794.0936278893523</v>
      </c>
      <c r="AU70" s="131">
        <v>5197</v>
      </c>
      <c r="AV70" s="132">
        <f t="shared" si="69"/>
        <v>1.0840422410123081</v>
      </c>
      <c r="AW70" s="132">
        <f t="shared" si="70"/>
        <v>0.17765692272830269</v>
      </c>
      <c r="AX70" s="134">
        <v>8558895.8500000015</v>
      </c>
      <c r="AY70" s="134">
        <v>10014292.09</v>
      </c>
      <c r="AZ70" s="132">
        <f t="shared" si="91"/>
        <v>0.17004485923263091</v>
      </c>
      <c r="BA70" s="131">
        <v>8558895.8499999754</v>
      </c>
      <c r="BB70" s="131">
        <v>9631767.7270469982</v>
      </c>
      <c r="BC70" s="131">
        <v>10014292.09</v>
      </c>
      <c r="BD70" s="132">
        <f t="shared" si="71"/>
        <v>1.0397148658266369</v>
      </c>
      <c r="BE70" s="132">
        <f t="shared" si="72"/>
        <v>0.17004485923263446</v>
      </c>
      <c r="BF70" s="131">
        <v>1385</v>
      </c>
      <c r="BG70" s="131">
        <v>1602.4866172454699</v>
      </c>
      <c r="BH70" s="131">
        <v>1811</v>
      </c>
      <c r="BI70" s="132">
        <f t="shared" si="73"/>
        <v>1.1301186421843235</v>
      </c>
      <c r="BJ70" s="132">
        <f t="shared" si="53"/>
        <v>0.30758122743682303</v>
      </c>
      <c r="BK70" s="134">
        <v>30734</v>
      </c>
      <c r="BL70" s="134">
        <v>1683</v>
      </c>
      <c r="BM70" s="135">
        <f t="shared" si="92"/>
        <v>5.476020042949177E-2</v>
      </c>
      <c r="BN70" s="134">
        <v>28307</v>
      </c>
      <c r="BO70" s="134">
        <v>1933</v>
      </c>
      <c r="BP70" s="135">
        <f t="shared" si="93"/>
        <v>6.8286996149362345E-2</v>
      </c>
      <c r="BQ70" s="135">
        <f t="shared" si="74"/>
        <v>0.24701874013933578</v>
      </c>
      <c r="BR70" s="125"/>
      <c r="BS70" s="109"/>
      <c r="BT70" s="109"/>
      <c r="BU70" s="109"/>
      <c r="BX70" s="10"/>
    </row>
    <row r="71" spans="1:76" x14ac:dyDescent="0.25">
      <c r="A71" s="122" t="s">
        <v>378</v>
      </c>
      <c r="B71" s="109" t="s">
        <v>389</v>
      </c>
      <c r="C71" s="164" t="s">
        <v>651</v>
      </c>
      <c r="D71" s="6" t="s">
        <v>595</v>
      </c>
      <c r="E71" s="6" t="s">
        <v>6</v>
      </c>
      <c r="F71" s="26">
        <v>575</v>
      </c>
      <c r="G71" s="129">
        <f t="shared" si="75"/>
        <v>34.076691602144095</v>
      </c>
      <c r="H71" s="129">
        <f t="shared" si="76"/>
        <v>34.107055547636016</v>
      </c>
      <c r="I71" s="130">
        <f t="shared" si="54"/>
        <v>8.9025408392443949E-4</v>
      </c>
      <c r="J71" s="137">
        <v>1434</v>
      </c>
      <c r="K71" s="137">
        <v>1384</v>
      </c>
      <c r="L71" s="130">
        <f t="shared" si="77"/>
        <v>-3.4867503486750384E-2</v>
      </c>
      <c r="M71" s="131">
        <v>1434</v>
      </c>
      <c r="N71" s="131">
        <v>1666.9557188695951</v>
      </c>
      <c r="O71" s="131">
        <v>1384</v>
      </c>
      <c r="P71" s="132">
        <f t="shared" si="78"/>
        <v>0.83025600760320462</v>
      </c>
      <c r="Q71" s="132">
        <f t="shared" si="79"/>
        <v>-3.4867503486750384E-2</v>
      </c>
      <c r="R71" s="140">
        <f t="shared" si="80"/>
        <v>2.2677824267782425</v>
      </c>
      <c r="S71" s="140">
        <f t="shared" si="81"/>
        <v>2.3959537572254335</v>
      </c>
      <c r="T71" s="132">
        <f t="shared" si="55"/>
        <v>5.6518354200883136E-2</v>
      </c>
      <c r="U71" s="133">
        <f t="shared" si="56"/>
        <v>2.2677824267782425</v>
      </c>
      <c r="V71" s="133">
        <f t="shared" si="82"/>
        <v>2.2168467400180436</v>
      </c>
      <c r="W71" s="133">
        <f t="shared" si="57"/>
        <v>2.3959537572254335</v>
      </c>
      <c r="X71" s="132">
        <f t="shared" si="58"/>
        <v>1.0807935947822591</v>
      </c>
      <c r="Y71" s="132">
        <f t="shared" si="59"/>
        <v>5.6518354200883136E-2</v>
      </c>
      <c r="Z71" s="134">
        <f t="shared" si="83"/>
        <v>2199.2145295202959</v>
      </c>
      <c r="AA71" s="134">
        <f t="shared" si="84"/>
        <v>2164.6048974668274</v>
      </c>
      <c r="AB71" s="132">
        <f t="shared" si="60"/>
        <v>-1.5737269642819962E-2</v>
      </c>
      <c r="AC71" s="131">
        <f t="shared" si="61"/>
        <v>2199.2145295202927</v>
      </c>
      <c r="AD71" s="131">
        <f t="shared" si="85"/>
        <v>2295.5688418880445</v>
      </c>
      <c r="AE71" s="131">
        <f t="shared" si="62"/>
        <v>2164.6048974668274</v>
      </c>
      <c r="AF71" s="132">
        <f t="shared" si="63"/>
        <v>0.94294924115039702</v>
      </c>
      <c r="AG71" s="132">
        <f t="shared" si="64"/>
        <v>-1.573726964281863E-2</v>
      </c>
      <c r="AH71" s="134">
        <f t="shared" si="86"/>
        <v>4987.3400627615074</v>
      </c>
      <c r="AI71" s="134">
        <f t="shared" si="87"/>
        <v>5186.2932369942191</v>
      </c>
      <c r="AJ71" s="132">
        <f t="shared" si="88"/>
        <v>3.9891639978235416E-2</v>
      </c>
      <c r="AK71" s="131">
        <f t="shared" si="65"/>
        <v>4987.3400627615001</v>
      </c>
      <c r="AL71" s="131">
        <f t="shared" si="89"/>
        <v>5088.924303626507</v>
      </c>
      <c r="AM71" s="131">
        <f t="shared" si="66"/>
        <v>5186.2932369942191</v>
      </c>
      <c r="AN71" s="132">
        <f t="shared" si="67"/>
        <v>1.0191335000401409</v>
      </c>
      <c r="AO71" s="132">
        <f t="shared" si="68"/>
        <v>3.989163997823697E-2</v>
      </c>
      <c r="AP71" s="134">
        <v>3252</v>
      </c>
      <c r="AQ71" s="134">
        <v>3316</v>
      </c>
      <c r="AR71" s="132">
        <f t="shared" si="90"/>
        <v>1.9680196801967975E-2</v>
      </c>
      <c r="AS71" s="131">
        <v>3252</v>
      </c>
      <c r="AT71" s="131">
        <v>3695.385351130496</v>
      </c>
      <c r="AU71" s="131">
        <v>3316</v>
      </c>
      <c r="AV71" s="132">
        <f t="shared" si="69"/>
        <v>0.8973353750470342</v>
      </c>
      <c r="AW71" s="132">
        <f t="shared" si="70"/>
        <v>1.9680196801967975E-2</v>
      </c>
      <c r="AX71" s="134">
        <v>7151845.6500000022</v>
      </c>
      <c r="AY71" s="134">
        <v>7177829.8399999999</v>
      </c>
      <c r="AZ71" s="132">
        <f t="shared" si="91"/>
        <v>3.6332145954516282E-3</v>
      </c>
      <c r="BA71" s="131">
        <v>7151845.649999992</v>
      </c>
      <c r="BB71" s="131">
        <v>8483011.4708246775</v>
      </c>
      <c r="BC71" s="131">
        <v>7177829.8399999999</v>
      </c>
      <c r="BD71" s="132">
        <f t="shared" si="71"/>
        <v>0.84614171095800794</v>
      </c>
      <c r="BE71" s="132">
        <f t="shared" si="72"/>
        <v>3.6332145954531825E-3</v>
      </c>
      <c r="BF71" s="131">
        <v>1306</v>
      </c>
      <c r="BG71" s="131">
        <v>1443.387255638622</v>
      </c>
      <c r="BH71" s="131">
        <v>1352</v>
      </c>
      <c r="BI71" s="132">
        <f t="shared" si="73"/>
        <v>0.9366855601075762</v>
      </c>
      <c r="BJ71" s="132">
        <f t="shared" si="53"/>
        <v>3.5222052067381382E-2</v>
      </c>
      <c r="BK71" s="134">
        <v>26477</v>
      </c>
      <c r="BL71" s="134">
        <v>1345</v>
      </c>
      <c r="BM71" s="135">
        <f t="shared" si="92"/>
        <v>5.0798806511311703E-2</v>
      </c>
      <c r="BN71" s="134">
        <v>27651</v>
      </c>
      <c r="BO71" s="134">
        <v>1355</v>
      </c>
      <c r="BP71" s="135">
        <f t="shared" si="93"/>
        <v>4.9003652670789481E-2</v>
      </c>
      <c r="BQ71" s="135">
        <f t="shared" si="74"/>
        <v>-3.5338504264317394E-2</v>
      </c>
      <c r="BR71" s="125"/>
      <c r="BS71" s="109"/>
      <c r="BT71" s="109"/>
      <c r="BU71" s="109"/>
      <c r="BX71" s="10"/>
    </row>
    <row r="72" spans="1:76" x14ac:dyDescent="0.25">
      <c r="A72" s="122" t="s">
        <v>148</v>
      </c>
      <c r="B72" s="109" t="s">
        <v>151</v>
      </c>
      <c r="C72" s="164" t="s">
        <v>597</v>
      </c>
      <c r="D72" s="6" t="s">
        <v>595</v>
      </c>
      <c r="E72" s="6" t="s">
        <v>43</v>
      </c>
      <c r="F72" s="26">
        <v>970</v>
      </c>
      <c r="G72" s="129">
        <f t="shared" si="75"/>
        <v>12.257548849032599</v>
      </c>
      <c r="H72" s="129">
        <f t="shared" si="76"/>
        <v>6.5268006027829415</v>
      </c>
      <c r="I72" s="130">
        <f t="shared" si="54"/>
        <v>-0.87803329610010483</v>
      </c>
      <c r="J72" s="137">
        <v>867</v>
      </c>
      <c r="K72" s="137">
        <v>498</v>
      </c>
      <c r="L72" s="130">
        <f t="shared" si="77"/>
        <v>-0.4256055363321799</v>
      </c>
      <c r="M72" s="131">
        <v>1005</v>
      </c>
      <c r="N72" s="131">
        <v>675.34961078988897</v>
      </c>
      <c r="O72" s="131">
        <v>498</v>
      </c>
      <c r="P72" s="132">
        <f t="shared" si="78"/>
        <v>0.7373958495623314</v>
      </c>
      <c r="Q72" s="132">
        <f t="shared" si="79"/>
        <v>-0.5044776119402985</v>
      </c>
      <c r="R72" s="140">
        <f t="shared" si="80"/>
        <v>2.1233830845771142</v>
      </c>
      <c r="S72" s="140">
        <f t="shared" si="81"/>
        <v>2.9397590361445785</v>
      </c>
      <c r="T72" s="132">
        <f t="shared" si="55"/>
        <v>0.38446946172694552</v>
      </c>
      <c r="U72" s="133">
        <f t="shared" si="56"/>
        <v>2.4248756218905472</v>
      </c>
      <c r="V72" s="133">
        <f t="shared" si="82"/>
        <v>2.6830229572588156</v>
      </c>
      <c r="W72" s="133">
        <f t="shared" si="57"/>
        <v>2.9397590361445785</v>
      </c>
      <c r="X72" s="132">
        <f t="shared" si="58"/>
        <v>1.095689109998546</v>
      </c>
      <c r="Y72" s="132">
        <f t="shared" si="59"/>
        <v>0.21233394802023042</v>
      </c>
      <c r="Z72" s="134">
        <f t="shared" si="83"/>
        <v>1785.8508294283035</v>
      </c>
      <c r="AA72" s="134">
        <f t="shared" si="84"/>
        <v>1582.7491461748634</v>
      </c>
      <c r="AB72" s="132">
        <f t="shared" si="60"/>
        <v>-0.11372824645071733</v>
      </c>
      <c r="AC72" s="131">
        <f t="shared" si="61"/>
        <v>1780.7899753795616</v>
      </c>
      <c r="AD72" s="131">
        <f t="shared" si="85"/>
        <v>1644.0807733951513</v>
      </c>
      <c r="AE72" s="131">
        <f t="shared" si="62"/>
        <v>1582.7491461748634</v>
      </c>
      <c r="AF72" s="132">
        <f t="shared" si="63"/>
        <v>0.96269549026254142</v>
      </c>
      <c r="AG72" s="132">
        <f t="shared" si="64"/>
        <v>-0.11120953730800698</v>
      </c>
      <c r="AH72" s="134">
        <f t="shared" si="86"/>
        <v>3792.0454427860691</v>
      </c>
      <c r="AI72" s="134">
        <f t="shared" si="87"/>
        <v>4652.9011044176714</v>
      </c>
      <c r="AJ72" s="132">
        <f t="shared" si="88"/>
        <v>0.22701617758017156</v>
      </c>
      <c r="AK72" s="131">
        <f t="shared" si="65"/>
        <v>4318.1941990049663</v>
      </c>
      <c r="AL72" s="131">
        <f t="shared" si="89"/>
        <v>4411.1064586070197</v>
      </c>
      <c r="AM72" s="131">
        <f t="shared" si="66"/>
        <v>4652.9011044176714</v>
      </c>
      <c r="AN72" s="132">
        <f t="shared" si="67"/>
        <v>1.054814964925378</v>
      </c>
      <c r="AO72" s="132">
        <f t="shared" si="68"/>
        <v>7.7510850598111247E-2</v>
      </c>
      <c r="AP72" s="134">
        <v>2134</v>
      </c>
      <c r="AQ72" s="134">
        <v>1464</v>
      </c>
      <c r="AR72" s="132">
        <f t="shared" si="90"/>
        <v>-0.31396438612933464</v>
      </c>
      <c r="AS72" s="131">
        <v>2437</v>
      </c>
      <c r="AT72" s="131">
        <v>1811.978509925078</v>
      </c>
      <c r="AU72" s="131">
        <v>1464</v>
      </c>
      <c r="AV72" s="132">
        <f t="shared" si="69"/>
        <v>0.80795660212357245</v>
      </c>
      <c r="AW72" s="132">
        <f t="shared" si="70"/>
        <v>-0.39926138695116942</v>
      </c>
      <c r="AX72" s="134">
        <v>3811005.67</v>
      </c>
      <c r="AY72" s="134">
        <v>2317144.75</v>
      </c>
      <c r="AZ72" s="132">
        <f t="shared" si="91"/>
        <v>-0.39198601349758688</v>
      </c>
      <c r="BA72" s="131">
        <v>4339785.1699999915</v>
      </c>
      <c r="BB72" s="131">
        <v>2979039.0299730161</v>
      </c>
      <c r="BC72" s="131">
        <v>2317144.75</v>
      </c>
      <c r="BD72" s="132">
        <f t="shared" si="71"/>
        <v>0.77781617719220975</v>
      </c>
      <c r="BE72" s="132">
        <f t="shared" si="72"/>
        <v>-0.46606925015138378</v>
      </c>
      <c r="BF72" s="131">
        <v>798</v>
      </c>
      <c r="BG72" s="131">
        <v>586.38322057664971</v>
      </c>
      <c r="BH72" s="131">
        <v>440</v>
      </c>
      <c r="BI72" s="132">
        <f t="shared" si="73"/>
        <v>0.75036253521596963</v>
      </c>
      <c r="BJ72" s="132">
        <f t="shared" si="53"/>
        <v>-0.44862155388471181</v>
      </c>
      <c r="BK72" s="134">
        <v>11377</v>
      </c>
      <c r="BL72" s="134">
        <v>1005</v>
      </c>
      <c r="BM72" s="135">
        <f t="shared" si="92"/>
        <v>8.8336116726729363E-2</v>
      </c>
      <c r="BN72" s="134">
        <v>4466</v>
      </c>
      <c r="BO72" s="134">
        <v>348</v>
      </c>
      <c r="BP72" s="135">
        <f t="shared" si="93"/>
        <v>7.792207792207792E-2</v>
      </c>
      <c r="BQ72" s="135">
        <f t="shared" si="74"/>
        <v>-0.11789106415972084</v>
      </c>
      <c r="BR72" s="125"/>
      <c r="BS72" s="109"/>
      <c r="BT72" s="109"/>
      <c r="BU72" s="109"/>
      <c r="BX72" s="10"/>
    </row>
    <row r="73" spans="1:76" x14ac:dyDescent="0.25">
      <c r="A73" s="122" t="s">
        <v>232</v>
      </c>
      <c r="B73" s="109" t="s">
        <v>247</v>
      </c>
      <c r="C73" s="164" t="s">
        <v>651</v>
      </c>
      <c r="D73" s="6" t="s">
        <v>595</v>
      </c>
      <c r="E73" s="6" t="s">
        <v>37</v>
      </c>
      <c r="F73" s="26">
        <v>851</v>
      </c>
      <c r="G73" s="129">
        <f t="shared" si="75"/>
        <v>10.940268177647567</v>
      </c>
      <c r="H73" s="129">
        <f t="shared" si="76"/>
        <v>13.72281003383997</v>
      </c>
      <c r="I73" s="130">
        <f t="shared" si="54"/>
        <v>0.20276764375013218</v>
      </c>
      <c r="J73" s="137">
        <v>841</v>
      </c>
      <c r="K73" s="137">
        <v>1134</v>
      </c>
      <c r="L73" s="130">
        <f t="shared" si="77"/>
        <v>0.34839476813317471</v>
      </c>
      <c r="M73" s="131">
        <v>841</v>
      </c>
      <c r="N73" s="131">
        <v>1339.2213136863129</v>
      </c>
      <c r="O73" s="131">
        <v>1134</v>
      </c>
      <c r="P73" s="132">
        <f t="shared" si="78"/>
        <v>0.8467607171503081</v>
      </c>
      <c r="Q73" s="132">
        <f t="shared" si="79"/>
        <v>0.34839476813317471</v>
      </c>
      <c r="R73" s="140">
        <f t="shared" si="80"/>
        <v>2.6884661117717004</v>
      </c>
      <c r="S73" s="140">
        <f t="shared" si="81"/>
        <v>2.3553791887125222</v>
      </c>
      <c r="T73" s="132">
        <f t="shared" si="55"/>
        <v>-0.12389478208437366</v>
      </c>
      <c r="U73" s="133">
        <f t="shared" si="56"/>
        <v>2.6884661117717004</v>
      </c>
      <c r="V73" s="133">
        <f t="shared" si="82"/>
        <v>2.4255423510073837</v>
      </c>
      <c r="W73" s="133">
        <f t="shared" si="57"/>
        <v>2.3553791887125222</v>
      </c>
      <c r="X73" s="132">
        <f t="shared" si="58"/>
        <v>0.97107320667242891</v>
      </c>
      <c r="Y73" s="132">
        <f t="shared" si="59"/>
        <v>-0.12389478208437366</v>
      </c>
      <c r="Z73" s="134">
        <f t="shared" si="83"/>
        <v>1502.9683325961967</v>
      </c>
      <c r="AA73" s="134">
        <f t="shared" si="84"/>
        <v>1600.2204230625234</v>
      </c>
      <c r="AB73" s="132">
        <f t="shared" si="60"/>
        <v>6.4706679679894075E-2</v>
      </c>
      <c r="AC73" s="131">
        <f t="shared" si="61"/>
        <v>1502.968332596196</v>
      </c>
      <c r="AD73" s="131">
        <f t="shared" si="85"/>
        <v>1636.4417720262934</v>
      </c>
      <c r="AE73" s="131">
        <f t="shared" si="62"/>
        <v>1600.2204230625234</v>
      </c>
      <c r="AF73" s="132">
        <f t="shared" si="63"/>
        <v>0.97786578808794422</v>
      </c>
      <c r="AG73" s="132">
        <f t="shared" si="64"/>
        <v>6.4706679679894741E-2</v>
      </c>
      <c r="AH73" s="134">
        <f t="shared" si="86"/>
        <v>4040.6794292508926</v>
      </c>
      <c r="AI73" s="134">
        <f t="shared" si="87"/>
        <v>3769.1258818342153</v>
      </c>
      <c r="AJ73" s="132">
        <f t="shared" si="88"/>
        <v>-6.7204922382823384E-2</v>
      </c>
      <c r="AK73" s="131">
        <f t="shared" si="65"/>
        <v>4040.6794292508907</v>
      </c>
      <c r="AL73" s="131">
        <f t="shared" si="89"/>
        <v>3969.2588230073447</v>
      </c>
      <c r="AM73" s="131">
        <f t="shared" si="66"/>
        <v>3769.1258818342153</v>
      </c>
      <c r="AN73" s="132">
        <f t="shared" si="67"/>
        <v>0.94957926653382185</v>
      </c>
      <c r="AO73" s="132">
        <f t="shared" si="68"/>
        <v>-6.720492238282294E-2</v>
      </c>
      <c r="AP73" s="134">
        <v>2261</v>
      </c>
      <c r="AQ73" s="134">
        <v>2671</v>
      </c>
      <c r="AR73" s="132">
        <f t="shared" si="90"/>
        <v>0.18133569217160539</v>
      </c>
      <c r="AS73" s="131">
        <v>2261</v>
      </c>
      <c r="AT73" s="131">
        <v>3248.338013717896</v>
      </c>
      <c r="AU73" s="131">
        <v>2671</v>
      </c>
      <c r="AV73" s="132">
        <f t="shared" si="69"/>
        <v>0.8222666448873952</v>
      </c>
      <c r="AW73" s="132">
        <f t="shared" si="70"/>
        <v>0.18133569217160539</v>
      </c>
      <c r="AX73" s="134">
        <v>3398211.4000000008</v>
      </c>
      <c r="AY73" s="134">
        <v>4274188.75</v>
      </c>
      <c r="AZ73" s="132">
        <f t="shared" si="91"/>
        <v>0.25777600239937959</v>
      </c>
      <c r="BA73" s="131">
        <v>3398211.399999999</v>
      </c>
      <c r="BB73" s="131">
        <v>5315716.015308884</v>
      </c>
      <c r="BC73" s="131">
        <v>4274188.75</v>
      </c>
      <c r="BD73" s="132">
        <f t="shared" si="71"/>
        <v>0.80406642072124257</v>
      </c>
      <c r="BE73" s="132">
        <f t="shared" si="72"/>
        <v>0.25777600239938026</v>
      </c>
      <c r="BF73" s="131">
        <v>636</v>
      </c>
      <c r="BG73" s="131">
        <v>897.6963117043008</v>
      </c>
      <c r="BH73" s="131">
        <v>822</v>
      </c>
      <c r="BI73" s="132">
        <f t="shared" si="73"/>
        <v>0.915677149702677</v>
      </c>
      <c r="BJ73" s="132">
        <f t="shared" si="53"/>
        <v>0.29245283018867929</v>
      </c>
      <c r="BK73" s="134">
        <v>22146</v>
      </c>
      <c r="BL73" s="134">
        <v>841</v>
      </c>
      <c r="BM73" s="135">
        <f t="shared" si="92"/>
        <v>3.7975255125079023E-2</v>
      </c>
      <c r="BN73" s="134">
        <v>14070</v>
      </c>
      <c r="BO73" s="134">
        <v>871</v>
      </c>
      <c r="BP73" s="135">
        <f t="shared" si="93"/>
        <v>6.1904761904761907E-2</v>
      </c>
      <c r="BQ73" s="135">
        <f t="shared" si="74"/>
        <v>0.63013419398675041</v>
      </c>
      <c r="BR73" s="125"/>
      <c r="BS73" s="109"/>
      <c r="BT73" s="109"/>
      <c r="BU73" s="109"/>
      <c r="BX73" s="10"/>
    </row>
    <row r="74" spans="1:76" x14ac:dyDescent="0.25">
      <c r="A74" s="122" t="s">
        <v>232</v>
      </c>
      <c r="B74" s="109" t="s">
        <v>237</v>
      </c>
      <c r="C74" s="164" t="s">
        <v>651</v>
      </c>
      <c r="D74" s="6" t="s">
        <v>595</v>
      </c>
      <c r="E74" s="6" t="s">
        <v>6</v>
      </c>
      <c r="F74" s="26">
        <v>850</v>
      </c>
      <c r="G74" s="129">
        <f t="shared" si="75"/>
        <v>12.75047336019337</v>
      </c>
      <c r="H74" s="129">
        <f t="shared" si="76"/>
        <v>13.492931308261008</v>
      </c>
      <c r="I74" s="130">
        <f t="shared" si="54"/>
        <v>5.502569687085495E-2</v>
      </c>
      <c r="J74" s="137">
        <v>870</v>
      </c>
      <c r="K74" s="137">
        <v>901</v>
      </c>
      <c r="L74" s="130">
        <f t="shared" si="77"/>
        <v>3.5632183908046011E-2</v>
      </c>
      <c r="M74" s="131">
        <v>870</v>
      </c>
      <c r="N74" s="131">
        <v>1449.0742115324681</v>
      </c>
      <c r="O74" s="131">
        <v>901</v>
      </c>
      <c r="P74" s="132">
        <f t="shared" si="78"/>
        <v>0.62177629884610786</v>
      </c>
      <c r="Q74" s="132">
        <f t="shared" si="79"/>
        <v>3.5632183908046011E-2</v>
      </c>
      <c r="R74" s="140">
        <f t="shared" si="80"/>
        <v>2.2379310344827585</v>
      </c>
      <c r="S74" s="140">
        <f t="shared" si="81"/>
        <v>2.178690344062153</v>
      </c>
      <c r="T74" s="132">
        <f t="shared" si="55"/>
        <v>-2.6471186782705103E-2</v>
      </c>
      <c r="U74" s="133">
        <f t="shared" si="56"/>
        <v>2.2379310344827585</v>
      </c>
      <c r="V74" s="133">
        <f t="shared" si="82"/>
        <v>2.2438754035388624</v>
      </c>
      <c r="W74" s="133">
        <f t="shared" si="57"/>
        <v>2.178690344062153</v>
      </c>
      <c r="X74" s="132">
        <f t="shared" si="58"/>
        <v>0.97094978652829622</v>
      </c>
      <c r="Y74" s="132">
        <f t="shared" si="59"/>
        <v>-2.6471186782705103E-2</v>
      </c>
      <c r="Z74" s="134">
        <f t="shared" si="83"/>
        <v>2031.7587878787874</v>
      </c>
      <c r="AA74" s="134">
        <f t="shared" si="84"/>
        <v>2138.3855985736118</v>
      </c>
      <c r="AB74" s="132">
        <f t="shared" si="60"/>
        <v>5.2480053897611345E-2</v>
      </c>
      <c r="AC74" s="131">
        <f t="shared" si="61"/>
        <v>2031.7587878787842</v>
      </c>
      <c r="AD74" s="131">
        <f t="shared" si="85"/>
        <v>2238.570083534345</v>
      </c>
      <c r="AE74" s="131">
        <f t="shared" si="62"/>
        <v>2138.3855985736118</v>
      </c>
      <c r="AF74" s="132">
        <f t="shared" si="63"/>
        <v>0.95524621467175241</v>
      </c>
      <c r="AG74" s="132">
        <f t="shared" si="64"/>
        <v>5.2480053897613121E-2</v>
      </c>
      <c r="AH74" s="134">
        <f t="shared" si="86"/>
        <v>4546.9360459770105</v>
      </c>
      <c r="AI74" s="134">
        <f t="shared" si="87"/>
        <v>4658.8800554938953</v>
      </c>
      <c r="AJ74" s="132">
        <f t="shared" si="88"/>
        <v>2.4619657805816209E-2</v>
      </c>
      <c r="AK74" s="131">
        <f t="shared" si="65"/>
        <v>4546.9360459770032</v>
      </c>
      <c r="AL74" s="131">
        <f t="shared" si="89"/>
        <v>5023.0723495406537</v>
      </c>
      <c r="AM74" s="131">
        <f t="shared" si="66"/>
        <v>4658.8800554938953</v>
      </c>
      <c r="AN74" s="132">
        <f t="shared" si="67"/>
        <v>0.92749610821750106</v>
      </c>
      <c r="AO74" s="132">
        <f t="shared" si="68"/>
        <v>2.4619657805817763E-2</v>
      </c>
      <c r="AP74" s="134">
        <v>1947</v>
      </c>
      <c r="AQ74" s="134">
        <v>1963</v>
      </c>
      <c r="AR74" s="132">
        <f t="shared" si="90"/>
        <v>8.2177709296353818E-3</v>
      </c>
      <c r="AS74" s="131">
        <v>1947</v>
      </c>
      <c r="AT74" s="131">
        <v>3251.541981160176</v>
      </c>
      <c r="AU74" s="131">
        <v>1963</v>
      </c>
      <c r="AV74" s="132">
        <f t="shared" si="69"/>
        <v>0.60371356463298254</v>
      </c>
      <c r="AW74" s="132">
        <f t="shared" si="70"/>
        <v>8.2177709296353818E-3</v>
      </c>
      <c r="AX74" s="134">
        <v>3955834.3599999989</v>
      </c>
      <c r="AY74" s="134">
        <v>4197650.93</v>
      </c>
      <c r="AZ74" s="132">
        <f t="shared" si="91"/>
        <v>6.1129093888552255E-2</v>
      </c>
      <c r="BA74" s="131">
        <v>3955834.3599999929</v>
      </c>
      <c r="BB74" s="131">
        <v>7278804.6043811645</v>
      </c>
      <c r="BC74" s="131">
        <v>4197650.93</v>
      </c>
      <c r="BD74" s="132">
        <f t="shared" si="71"/>
        <v>0.57669509736164692</v>
      </c>
      <c r="BE74" s="132">
        <f t="shared" si="72"/>
        <v>6.1129093888553809E-2</v>
      </c>
      <c r="BF74" s="131">
        <v>512</v>
      </c>
      <c r="BG74" s="131">
        <v>937.37330279577463</v>
      </c>
      <c r="BH74" s="131">
        <v>581</v>
      </c>
      <c r="BI74" s="132">
        <f t="shared" si="73"/>
        <v>0.61981709769963689</v>
      </c>
      <c r="BJ74" s="132">
        <f t="shared" si="53"/>
        <v>0.134765625</v>
      </c>
      <c r="BK74" s="134">
        <v>17208</v>
      </c>
      <c r="BL74" s="134">
        <v>764</v>
      </c>
      <c r="BM74" s="135">
        <f t="shared" si="92"/>
        <v>4.4397954439795446E-2</v>
      </c>
      <c r="BN74" s="134">
        <v>6794</v>
      </c>
      <c r="BO74" s="134">
        <v>895</v>
      </c>
      <c r="BP74" s="135">
        <f t="shared" si="93"/>
        <v>0.13173388283779805</v>
      </c>
      <c r="BQ74" s="135">
        <f t="shared" si="74"/>
        <v>1.9671160417183624</v>
      </c>
      <c r="BR74" s="125"/>
      <c r="BS74" s="109"/>
      <c r="BT74" s="109"/>
      <c r="BU74" s="109"/>
      <c r="BX74" s="10"/>
    </row>
    <row r="75" spans="1:76" x14ac:dyDescent="0.25">
      <c r="A75" s="122" t="s">
        <v>315</v>
      </c>
      <c r="B75" s="109" t="s">
        <v>324</v>
      </c>
      <c r="C75" s="164" t="s">
        <v>651</v>
      </c>
      <c r="D75" s="6" t="s">
        <v>595</v>
      </c>
      <c r="E75" s="6" t="s">
        <v>6</v>
      </c>
      <c r="F75" s="26">
        <v>1110</v>
      </c>
      <c r="G75" s="129">
        <f t="shared" si="75"/>
        <v>18.787337973589988</v>
      </c>
      <c r="H75" s="129">
        <f t="shared" si="76"/>
        <v>20.262912789839003</v>
      </c>
      <c r="I75" s="130">
        <f t="shared" si="54"/>
        <v>7.2821456201941193E-2</v>
      </c>
      <c r="J75" s="137">
        <v>1600</v>
      </c>
      <c r="K75" s="137">
        <v>1283</v>
      </c>
      <c r="L75" s="130">
        <f t="shared" si="77"/>
        <v>-0.198125</v>
      </c>
      <c r="M75" s="131">
        <v>1600</v>
      </c>
      <c r="N75" s="131">
        <v>1998.6384507494599</v>
      </c>
      <c r="O75" s="131">
        <v>1421</v>
      </c>
      <c r="P75" s="132">
        <f t="shared" si="78"/>
        <v>0.71098401987970661</v>
      </c>
      <c r="Q75" s="132">
        <f t="shared" si="79"/>
        <v>-0.11187499999999995</v>
      </c>
      <c r="R75" s="140">
        <f t="shared" si="80"/>
        <v>2.5150000000000001</v>
      </c>
      <c r="S75" s="140">
        <f t="shared" si="81"/>
        <v>2.9407638347622758</v>
      </c>
      <c r="T75" s="132">
        <f t="shared" si="55"/>
        <v>0.16928979513410569</v>
      </c>
      <c r="U75" s="133">
        <f t="shared" si="56"/>
        <v>2.5150000000000001</v>
      </c>
      <c r="V75" s="133">
        <f t="shared" si="82"/>
        <v>2.4290066706221007</v>
      </c>
      <c r="W75" s="133">
        <f t="shared" si="57"/>
        <v>2.9598874032371567</v>
      </c>
      <c r="X75" s="132">
        <f t="shared" si="58"/>
        <v>1.2185587792062713</v>
      </c>
      <c r="Y75" s="132">
        <f t="shared" si="59"/>
        <v>0.1768935996966825</v>
      </c>
      <c r="Z75" s="134">
        <f t="shared" si="83"/>
        <v>1891.57305666004</v>
      </c>
      <c r="AA75" s="134">
        <f t="shared" si="84"/>
        <v>1910.7497058043996</v>
      </c>
      <c r="AB75" s="132">
        <f t="shared" si="60"/>
        <v>1.0137937351581749E-2</v>
      </c>
      <c r="AC75" s="131">
        <f t="shared" si="61"/>
        <v>1891.5730566600357</v>
      </c>
      <c r="AD75" s="131">
        <f t="shared" si="85"/>
        <v>2006.5405276737451</v>
      </c>
      <c r="AE75" s="131">
        <f t="shared" si="62"/>
        <v>1957.2065977175448</v>
      </c>
      <c r="AF75" s="132">
        <f t="shared" si="63"/>
        <v>0.97541343956137538</v>
      </c>
      <c r="AG75" s="132">
        <f t="shared" si="64"/>
        <v>3.4697862092304632E-2</v>
      </c>
      <c r="AH75" s="134">
        <f t="shared" si="86"/>
        <v>4757.3062375000009</v>
      </c>
      <c r="AI75" s="134">
        <f t="shared" si="87"/>
        <v>5619.0636321122365</v>
      </c>
      <c r="AJ75" s="132">
        <f t="shared" si="88"/>
        <v>0.18114398182301916</v>
      </c>
      <c r="AK75" s="131">
        <f t="shared" si="65"/>
        <v>4757.3062374999899</v>
      </c>
      <c r="AL75" s="131">
        <f t="shared" si="89"/>
        <v>4873.9003265931169</v>
      </c>
      <c r="AM75" s="131">
        <f t="shared" si="66"/>
        <v>5793.1111541168139</v>
      </c>
      <c r="AN75" s="132">
        <f t="shared" si="67"/>
        <v>1.1885986101332997</v>
      </c>
      <c r="AO75" s="132">
        <f t="shared" si="68"/>
        <v>0.21772929151627407</v>
      </c>
      <c r="AP75" s="134">
        <v>4024</v>
      </c>
      <c r="AQ75" s="134">
        <v>3773</v>
      </c>
      <c r="AR75" s="132">
        <f t="shared" si="90"/>
        <v>-6.2375745526838999E-2</v>
      </c>
      <c r="AS75" s="131">
        <v>4024</v>
      </c>
      <c r="AT75" s="131">
        <v>4854.706129032259</v>
      </c>
      <c r="AU75" s="131">
        <v>4206</v>
      </c>
      <c r="AV75" s="132">
        <f t="shared" si="69"/>
        <v>0.86637581929978269</v>
      </c>
      <c r="AW75" s="132">
        <f t="shared" si="70"/>
        <v>4.5228628230616241E-2</v>
      </c>
      <c r="AX75" s="134">
        <v>7611689.9800000014</v>
      </c>
      <c r="AY75" s="134">
        <v>7209258.6399999997</v>
      </c>
      <c r="AZ75" s="132">
        <f t="shared" si="91"/>
        <v>-5.2870169575666481E-2</v>
      </c>
      <c r="BA75" s="131">
        <v>7611689.9799999837</v>
      </c>
      <c r="BB75" s="131">
        <v>9741164.5978493541</v>
      </c>
      <c r="BC75" s="131">
        <v>8232010.9499999937</v>
      </c>
      <c r="BD75" s="132">
        <f t="shared" si="71"/>
        <v>0.84507461785600557</v>
      </c>
      <c r="BE75" s="132">
        <f t="shared" si="72"/>
        <v>8.1495827027890932E-2</v>
      </c>
      <c r="BF75" s="131">
        <v>1230</v>
      </c>
      <c r="BG75" s="131">
        <v>1573.01319761385</v>
      </c>
      <c r="BH75" s="131">
        <v>1328</v>
      </c>
      <c r="BI75" s="132">
        <f t="shared" si="73"/>
        <v>0.84423957918120607</v>
      </c>
      <c r="BJ75" s="132">
        <f t="shared" si="53"/>
        <v>7.9674796747967402E-2</v>
      </c>
      <c r="BK75" s="134">
        <v>26020</v>
      </c>
      <c r="BL75" s="134">
        <v>1495</v>
      </c>
      <c r="BM75" s="135">
        <f t="shared" si="92"/>
        <v>5.7455803228285932E-2</v>
      </c>
      <c r="BN75" s="134">
        <v>27954</v>
      </c>
      <c r="BO75" s="134">
        <v>1395</v>
      </c>
      <c r="BP75" s="135">
        <f t="shared" si="93"/>
        <v>4.9903412749517061E-2</v>
      </c>
      <c r="BQ75" s="135">
        <f t="shared" si="74"/>
        <v>-0.13144695669402406</v>
      </c>
      <c r="BR75" s="125"/>
      <c r="BS75" s="109"/>
      <c r="BT75" s="109"/>
      <c r="BU75" s="109"/>
      <c r="BX75" s="10"/>
    </row>
    <row r="76" spans="1:76" x14ac:dyDescent="0.25">
      <c r="A76" s="122" t="s">
        <v>148</v>
      </c>
      <c r="B76" s="109" t="s">
        <v>159</v>
      </c>
      <c r="C76" s="164" t="s">
        <v>651</v>
      </c>
      <c r="D76" s="6" t="s">
        <v>595</v>
      </c>
      <c r="E76" s="6" t="s">
        <v>6</v>
      </c>
      <c r="F76" s="26">
        <v>900</v>
      </c>
      <c r="G76" s="129">
        <f t="shared" si="75"/>
        <v>28.821528462709253</v>
      </c>
      <c r="H76" s="129">
        <f t="shared" si="76"/>
        <v>30.857081906496656</v>
      </c>
      <c r="I76" s="130">
        <f t="shared" si="54"/>
        <v>6.5967140054122797E-2</v>
      </c>
      <c r="J76" s="137">
        <v>1661</v>
      </c>
      <c r="K76" s="137">
        <v>1695</v>
      </c>
      <c r="L76" s="130">
        <f t="shared" si="77"/>
        <v>2.046959662853709E-2</v>
      </c>
      <c r="M76" s="131">
        <v>1661</v>
      </c>
      <c r="N76" s="131">
        <v>2037.0680403967231</v>
      </c>
      <c r="O76" s="131">
        <v>1695</v>
      </c>
      <c r="P76" s="132">
        <f t="shared" si="78"/>
        <v>0.83207824500054273</v>
      </c>
      <c r="Q76" s="132">
        <f t="shared" si="79"/>
        <v>2.046959662853709E-2</v>
      </c>
      <c r="R76" s="140">
        <f t="shared" si="80"/>
        <v>2.926550270921132</v>
      </c>
      <c r="S76" s="140">
        <f t="shared" si="81"/>
        <v>2.9805309734513274</v>
      </c>
      <c r="T76" s="132">
        <f t="shared" si="55"/>
        <v>1.8445164966602423E-2</v>
      </c>
      <c r="U76" s="133">
        <f t="shared" si="56"/>
        <v>2.926550270921132</v>
      </c>
      <c r="V76" s="133">
        <f t="shared" si="82"/>
        <v>2.7867988388973859</v>
      </c>
      <c r="W76" s="133">
        <f t="shared" si="57"/>
        <v>2.9805309734513274</v>
      </c>
      <c r="X76" s="132">
        <f t="shared" si="58"/>
        <v>1.0695178036713238</v>
      </c>
      <c r="Y76" s="132">
        <f t="shared" si="59"/>
        <v>1.8445164966602423E-2</v>
      </c>
      <c r="Z76" s="134">
        <f t="shared" si="83"/>
        <v>1947.7210656243583</v>
      </c>
      <c r="AA76" s="134">
        <f t="shared" si="84"/>
        <v>2011.9403760886776</v>
      </c>
      <c r="AB76" s="132">
        <f t="shared" si="60"/>
        <v>3.2971513014741216E-2</v>
      </c>
      <c r="AC76" s="131">
        <f t="shared" si="61"/>
        <v>1947.7210656243547</v>
      </c>
      <c r="AD76" s="131">
        <f t="shared" si="85"/>
        <v>2094.8486701911565</v>
      </c>
      <c r="AE76" s="131">
        <f t="shared" si="62"/>
        <v>2011.9403760886776</v>
      </c>
      <c r="AF76" s="132">
        <f t="shared" si="63"/>
        <v>0.96042277646007068</v>
      </c>
      <c r="AG76" s="132">
        <f t="shared" si="64"/>
        <v>3.2971513014743214E-2</v>
      </c>
      <c r="AH76" s="134">
        <f t="shared" si="86"/>
        <v>5700.1036122817613</v>
      </c>
      <c r="AI76" s="134">
        <f t="shared" si="87"/>
        <v>5996.650607669616</v>
      </c>
      <c r="AJ76" s="132">
        <f t="shared" si="88"/>
        <v>5.2024842978099173E-2</v>
      </c>
      <c r="AK76" s="131">
        <f t="shared" si="65"/>
        <v>5700.1036122817513</v>
      </c>
      <c r="AL76" s="131">
        <f t="shared" si="89"/>
        <v>5837.921841754448</v>
      </c>
      <c r="AM76" s="131">
        <f t="shared" si="66"/>
        <v>5996.650607669616</v>
      </c>
      <c r="AN76" s="132">
        <f t="shared" si="67"/>
        <v>1.0271892584754896</v>
      </c>
      <c r="AO76" s="132">
        <f t="shared" si="68"/>
        <v>5.2024842978100949E-2</v>
      </c>
      <c r="AP76" s="134">
        <v>4861</v>
      </c>
      <c r="AQ76" s="134">
        <v>5052</v>
      </c>
      <c r="AR76" s="132">
        <f t="shared" si="90"/>
        <v>3.9292326681752643E-2</v>
      </c>
      <c r="AS76" s="131">
        <v>4861</v>
      </c>
      <c r="AT76" s="131">
        <v>5676.8988497325608</v>
      </c>
      <c r="AU76" s="131">
        <v>5052</v>
      </c>
      <c r="AV76" s="132">
        <f t="shared" si="69"/>
        <v>0.88992249707567017</v>
      </c>
      <c r="AW76" s="132">
        <f t="shared" si="70"/>
        <v>3.9292326681752643E-2</v>
      </c>
      <c r="AX76" s="134">
        <v>9467872.1000000052</v>
      </c>
      <c r="AY76" s="134">
        <v>10164322.779999999</v>
      </c>
      <c r="AZ76" s="132">
        <f t="shared" si="91"/>
        <v>7.3559367157060906E-2</v>
      </c>
      <c r="BA76" s="131">
        <v>9467872.0999999885</v>
      </c>
      <c r="BB76" s="131">
        <v>11892244.00617196</v>
      </c>
      <c r="BC76" s="131">
        <v>10164322.779999999</v>
      </c>
      <c r="BD76" s="132">
        <f t="shared" si="71"/>
        <v>0.85470183547569434</v>
      </c>
      <c r="BE76" s="132">
        <f t="shared" si="72"/>
        <v>7.3559367157062905E-2</v>
      </c>
      <c r="BF76" s="131">
        <v>1580</v>
      </c>
      <c r="BG76" s="131">
        <v>1865.518073576864</v>
      </c>
      <c r="BH76" s="131">
        <v>1645</v>
      </c>
      <c r="BI76" s="132">
        <f t="shared" si="73"/>
        <v>0.88179258260733318</v>
      </c>
      <c r="BJ76" s="132">
        <f t="shared" si="53"/>
        <v>4.1139240506329111E-2</v>
      </c>
      <c r="BK76" s="134">
        <v>19973</v>
      </c>
      <c r="BL76" s="134">
        <v>1464</v>
      </c>
      <c r="BM76" s="135">
        <f t="shared" si="92"/>
        <v>7.329895358734291E-2</v>
      </c>
      <c r="BN76" s="134">
        <v>25056</v>
      </c>
      <c r="BO76" s="134">
        <v>1695</v>
      </c>
      <c r="BP76" s="135">
        <f t="shared" si="93"/>
        <v>6.7648467432950193E-2</v>
      </c>
      <c r="BQ76" s="135">
        <f t="shared" si="74"/>
        <v>-7.7088224017544893E-2</v>
      </c>
      <c r="BR76" s="125"/>
      <c r="BS76" s="109"/>
      <c r="BT76" s="109"/>
      <c r="BU76" s="109"/>
      <c r="BX76" s="10"/>
    </row>
    <row r="77" spans="1:76" x14ac:dyDescent="0.25">
      <c r="A77" s="122" t="s">
        <v>148</v>
      </c>
      <c r="B77" s="109" t="s">
        <v>160</v>
      </c>
      <c r="C77" s="164" t="s">
        <v>651</v>
      </c>
      <c r="D77" s="6" t="s">
        <v>595</v>
      </c>
      <c r="E77" s="6" t="s">
        <v>6</v>
      </c>
      <c r="F77" s="26">
        <v>800</v>
      </c>
      <c r="G77" s="129">
        <f t="shared" si="75"/>
        <v>38.75093650684942</v>
      </c>
      <c r="H77" s="129">
        <f t="shared" si="76"/>
        <v>41.152319911202149</v>
      </c>
      <c r="I77" s="130">
        <f t="shared" si="54"/>
        <v>5.8353536557219539E-2</v>
      </c>
      <c r="J77" s="137">
        <v>2158</v>
      </c>
      <c r="K77" s="137">
        <v>2109</v>
      </c>
      <c r="L77" s="130">
        <f t="shared" si="77"/>
        <v>-2.2706209453197457E-2</v>
      </c>
      <c r="M77" s="131">
        <v>2158</v>
      </c>
      <c r="N77" s="131">
        <v>2493.2707310999999</v>
      </c>
      <c r="O77" s="131">
        <v>2109</v>
      </c>
      <c r="P77" s="132">
        <f t="shared" si="78"/>
        <v>0.8458768531203732</v>
      </c>
      <c r="Q77" s="132">
        <f t="shared" si="79"/>
        <v>-2.2706209453197457E-2</v>
      </c>
      <c r="R77" s="140">
        <f t="shared" si="80"/>
        <v>2.5987025023169603</v>
      </c>
      <c r="S77" s="140">
        <f t="shared" si="81"/>
        <v>2.8525367472735894</v>
      </c>
      <c r="T77" s="132">
        <f t="shared" si="55"/>
        <v>9.7677300395222044E-2</v>
      </c>
      <c r="U77" s="133">
        <f t="shared" si="56"/>
        <v>2.5987025023169603</v>
      </c>
      <c r="V77" s="133">
        <f t="shared" si="82"/>
        <v>2.5095339108060197</v>
      </c>
      <c r="W77" s="133">
        <f t="shared" si="57"/>
        <v>2.8525367472735894</v>
      </c>
      <c r="X77" s="132">
        <f t="shared" si="58"/>
        <v>1.136679897008207</v>
      </c>
      <c r="Y77" s="132">
        <f t="shared" si="59"/>
        <v>9.7677300395222044E-2</v>
      </c>
      <c r="Z77" s="134">
        <f t="shared" si="83"/>
        <v>2017.7021148359488</v>
      </c>
      <c r="AA77" s="134">
        <f t="shared" si="84"/>
        <v>2002.8921658909592</v>
      </c>
      <c r="AB77" s="132">
        <f t="shared" si="60"/>
        <v>-7.3400076433947081E-3</v>
      </c>
      <c r="AC77" s="131">
        <f t="shared" si="61"/>
        <v>2017.702114835954</v>
      </c>
      <c r="AD77" s="131">
        <f t="shared" si="85"/>
        <v>2126.9512957018901</v>
      </c>
      <c r="AE77" s="131">
        <f t="shared" si="62"/>
        <v>2002.8921658909558</v>
      </c>
      <c r="AF77" s="132">
        <f t="shared" si="63"/>
        <v>0.94167279238521773</v>
      </c>
      <c r="AG77" s="132">
        <f t="shared" si="64"/>
        <v>-7.340007643399038E-3</v>
      </c>
      <c r="AH77" s="134">
        <f t="shared" si="86"/>
        <v>5243.4075347544031</v>
      </c>
      <c r="AI77" s="134">
        <f t="shared" si="87"/>
        <v>5713.3235040303507</v>
      </c>
      <c r="AJ77" s="132">
        <f t="shared" si="88"/>
        <v>8.9620340620340189E-2</v>
      </c>
      <c r="AK77" s="131">
        <f t="shared" si="65"/>
        <v>5243.4075347544167</v>
      </c>
      <c r="AL77" s="131">
        <f t="shared" si="89"/>
        <v>5337.6564031966955</v>
      </c>
      <c r="AM77" s="131">
        <f t="shared" si="66"/>
        <v>5713.3235040303416</v>
      </c>
      <c r="AN77" s="132">
        <f t="shared" si="67"/>
        <v>1.07038053266386</v>
      </c>
      <c r="AO77" s="132">
        <f t="shared" si="68"/>
        <v>8.9620340620335526E-2</v>
      </c>
      <c r="AP77" s="134">
        <v>5608</v>
      </c>
      <c r="AQ77" s="134">
        <v>6016</v>
      </c>
      <c r="AR77" s="132">
        <f t="shared" si="90"/>
        <v>7.2753209700427979E-2</v>
      </c>
      <c r="AS77" s="131">
        <v>5608</v>
      </c>
      <c r="AT77" s="131">
        <v>6256.947448515567</v>
      </c>
      <c r="AU77" s="131">
        <v>6016</v>
      </c>
      <c r="AV77" s="132">
        <f t="shared" si="69"/>
        <v>0.96149121428649198</v>
      </c>
      <c r="AW77" s="132">
        <f t="shared" si="70"/>
        <v>7.2753209700427979E-2</v>
      </c>
      <c r="AX77" s="134">
        <v>11315273.460000001</v>
      </c>
      <c r="AY77" s="134">
        <v>12049399.270000011</v>
      </c>
      <c r="AZ77" s="132">
        <f t="shared" si="91"/>
        <v>6.4879192941750485E-2</v>
      </c>
      <c r="BA77" s="131">
        <v>11315273.460000031</v>
      </c>
      <c r="BB77" s="131">
        <v>13308222.48275882</v>
      </c>
      <c r="BC77" s="131">
        <v>12049399.26999999</v>
      </c>
      <c r="BD77" s="132">
        <f t="shared" si="71"/>
        <v>0.90541011661101467</v>
      </c>
      <c r="BE77" s="132">
        <f t="shared" si="72"/>
        <v>6.4879192941746044E-2</v>
      </c>
      <c r="BF77" s="131">
        <v>1689</v>
      </c>
      <c r="BG77" s="131">
        <v>2071.2237360820718</v>
      </c>
      <c r="BH77" s="131">
        <v>2009</v>
      </c>
      <c r="BI77" s="132">
        <f t="shared" si="73"/>
        <v>0.96995798425921176</v>
      </c>
      <c r="BJ77" s="132">
        <f t="shared" si="53"/>
        <v>0.18946121965660145</v>
      </c>
      <c r="BK77" s="134">
        <v>29476</v>
      </c>
      <c r="BL77" s="134">
        <v>2151</v>
      </c>
      <c r="BM77" s="135">
        <f t="shared" si="92"/>
        <v>7.2974623422445373E-2</v>
      </c>
      <c r="BN77" s="134">
        <v>31081</v>
      </c>
      <c r="BO77" s="134">
        <v>2109</v>
      </c>
      <c r="BP77" s="135">
        <f t="shared" si="93"/>
        <v>6.7854959621633792E-2</v>
      </c>
      <c r="BQ77" s="135">
        <f t="shared" si="74"/>
        <v>-7.0156769034273481E-2</v>
      </c>
      <c r="BR77" s="125"/>
      <c r="BS77" s="109"/>
      <c r="BT77" s="109"/>
      <c r="BU77" s="109"/>
      <c r="BX77" s="10"/>
    </row>
    <row r="78" spans="1:76" x14ac:dyDescent="0.25">
      <c r="A78" s="122" t="s">
        <v>288</v>
      </c>
      <c r="B78" s="109" t="s">
        <v>294</v>
      </c>
      <c r="C78" s="164" t="s">
        <v>651</v>
      </c>
      <c r="D78" s="6" t="s">
        <v>595</v>
      </c>
      <c r="E78" s="6" t="s">
        <v>6</v>
      </c>
      <c r="F78" s="26">
        <v>750</v>
      </c>
      <c r="G78" s="129">
        <f t="shared" si="75"/>
        <v>15.323001424657495</v>
      </c>
      <c r="H78" s="129">
        <f t="shared" si="76"/>
        <v>27.634701020036427</v>
      </c>
      <c r="I78" s="130">
        <f t="shared" si="54"/>
        <v>0.44551593253903438</v>
      </c>
      <c r="J78" s="137">
        <v>700</v>
      </c>
      <c r="K78" s="137">
        <v>611</v>
      </c>
      <c r="L78" s="130">
        <f t="shared" si="77"/>
        <v>-0.12714285714285711</v>
      </c>
      <c r="M78" s="131">
        <v>700</v>
      </c>
      <c r="N78" s="131">
        <v>1441.4495290843579</v>
      </c>
      <c r="O78" s="131">
        <v>1225</v>
      </c>
      <c r="P78" s="132">
        <f t="shared" si="78"/>
        <v>0.8498389817215094</v>
      </c>
      <c r="Q78" s="132">
        <f t="shared" si="79"/>
        <v>0.75</v>
      </c>
      <c r="R78" s="140">
        <f t="shared" si="80"/>
        <v>2.6</v>
      </c>
      <c r="S78" s="140">
        <f t="shared" si="81"/>
        <v>3.0801963993453354</v>
      </c>
      <c r="T78" s="132">
        <f t="shared" si="55"/>
        <v>0.184690922825129</v>
      </c>
      <c r="U78" s="133">
        <f t="shared" si="56"/>
        <v>2.6</v>
      </c>
      <c r="V78" s="133">
        <f t="shared" si="82"/>
        <v>2.5988711483481732</v>
      </c>
      <c r="W78" s="133">
        <f t="shared" si="57"/>
        <v>3.0555102040816329</v>
      </c>
      <c r="X78" s="132">
        <f t="shared" si="58"/>
        <v>1.1757066932786171</v>
      </c>
      <c r="Y78" s="132">
        <f t="shared" si="59"/>
        <v>0.17519623233908943</v>
      </c>
      <c r="Z78" s="134">
        <f t="shared" si="83"/>
        <v>2304.7646373626371</v>
      </c>
      <c r="AA78" s="134">
        <f t="shared" si="84"/>
        <v>2280.7251700318807</v>
      </c>
      <c r="AB78" s="132">
        <f t="shared" si="60"/>
        <v>-1.0430335029031457E-2</v>
      </c>
      <c r="AC78" s="131">
        <f t="shared" si="61"/>
        <v>2304.7646373626317</v>
      </c>
      <c r="AD78" s="131">
        <f t="shared" si="85"/>
        <v>2146.4641564922931</v>
      </c>
      <c r="AE78" s="131">
        <f t="shared" si="62"/>
        <v>2026.6431819396203</v>
      </c>
      <c r="AF78" s="132">
        <f t="shared" si="63"/>
        <v>0.94417750970112546</v>
      </c>
      <c r="AG78" s="132">
        <f t="shared" si="64"/>
        <v>-0.12067238923852497</v>
      </c>
      <c r="AH78" s="134">
        <f t="shared" si="86"/>
        <v>5992.3880571428572</v>
      </c>
      <c r="AI78" s="134">
        <f t="shared" si="87"/>
        <v>7025.0814566284771</v>
      </c>
      <c r="AJ78" s="132">
        <f t="shared" si="88"/>
        <v>0.17233419959421048</v>
      </c>
      <c r="AK78" s="131">
        <f t="shared" si="65"/>
        <v>5992.3880571428426</v>
      </c>
      <c r="AL78" s="131">
        <f t="shared" si="89"/>
        <v>5578.3837672713189</v>
      </c>
      <c r="AM78" s="131">
        <f t="shared" si="66"/>
        <v>6192.4289224489785</v>
      </c>
      <c r="AN78" s="132">
        <f t="shared" si="67"/>
        <v>1.1100758177987495</v>
      </c>
      <c r="AO78" s="132">
        <f t="shared" si="68"/>
        <v>3.3382495158618797E-2</v>
      </c>
      <c r="AP78" s="134">
        <v>1820</v>
      </c>
      <c r="AQ78" s="134">
        <v>1882</v>
      </c>
      <c r="AR78" s="132">
        <f t="shared" si="90"/>
        <v>3.4065934065934167E-2</v>
      </c>
      <c r="AS78" s="131">
        <v>1820</v>
      </c>
      <c r="AT78" s="131">
        <v>3746.1415929373989</v>
      </c>
      <c r="AU78" s="131">
        <v>3743</v>
      </c>
      <c r="AV78" s="132">
        <f t="shared" si="69"/>
        <v>0.99916137901906277</v>
      </c>
      <c r="AW78" s="132">
        <f t="shared" si="70"/>
        <v>1.0565934065934064</v>
      </c>
      <c r="AX78" s="134">
        <v>4194671.6399999997</v>
      </c>
      <c r="AY78" s="134">
        <v>4292324.7699999996</v>
      </c>
      <c r="AZ78" s="132">
        <f t="shared" si="91"/>
        <v>2.3280279931518155E-2</v>
      </c>
      <c r="BA78" s="131">
        <v>4194671.6399999894</v>
      </c>
      <c r="BB78" s="131">
        <v>8040958.6543850685</v>
      </c>
      <c r="BC78" s="131">
        <v>7585725.4299999988</v>
      </c>
      <c r="BD78" s="132">
        <f t="shared" si="71"/>
        <v>0.94338570263176114</v>
      </c>
      <c r="BE78" s="132">
        <f t="shared" si="72"/>
        <v>0.80841936652758295</v>
      </c>
      <c r="BF78" s="131">
        <v>626</v>
      </c>
      <c r="BG78" s="131">
        <v>1257.1333419286429</v>
      </c>
      <c r="BH78" s="131">
        <v>1255</v>
      </c>
      <c r="BI78" s="132">
        <f t="shared" si="73"/>
        <v>0.99830301062147464</v>
      </c>
      <c r="BJ78" s="132">
        <f t="shared" si="53"/>
        <v>1.0047923322683707</v>
      </c>
      <c r="BK78" s="134">
        <v>10461</v>
      </c>
      <c r="BL78" s="134">
        <v>644</v>
      </c>
      <c r="BM78" s="135">
        <f t="shared" si="92"/>
        <v>6.1561992161361247E-2</v>
      </c>
      <c r="BN78" s="134">
        <v>4760</v>
      </c>
      <c r="BO78" s="134">
        <v>1046</v>
      </c>
      <c r="BP78" s="135">
        <f t="shared" si="93"/>
        <v>0.21974789915966386</v>
      </c>
      <c r="BQ78" s="135">
        <f t="shared" si="74"/>
        <v>2.5695384675609372</v>
      </c>
      <c r="BR78" s="125"/>
      <c r="BS78" s="109"/>
      <c r="BT78" s="109"/>
      <c r="BU78" s="109"/>
      <c r="BX78" s="10"/>
    </row>
    <row r="79" spans="1:76" x14ac:dyDescent="0.25">
      <c r="A79" s="122" t="s">
        <v>288</v>
      </c>
      <c r="B79" s="109" t="s">
        <v>295</v>
      </c>
      <c r="C79" s="164" t="s">
        <v>651</v>
      </c>
      <c r="D79" s="6" t="s">
        <v>595</v>
      </c>
      <c r="E79" s="6" t="s">
        <v>6</v>
      </c>
      <c r="F79" s="26">
        <v>1000</v>
      </c>
      <c r="G79" s="129">
        <f t="shared" si="75"/>
        <v>12.495567698630113</v>
      </c>
      <c r="H79" s="129">
        <f t="shared" si="76"/>
        <v>11.843349234972676</v>
      </c>
      <c r="I79" s="130">
        <f t="shared" si="54"/>
        <v>-5.5070440862410495E-2</v>
      </c>
      <c r="J79" s="137">
        <v>823</v>
      </c>
      <c r="K79" s="137">
        <v>750</v>
      </c>
      <c r="L79" s="130">
        <f t="shared" si="77"/>
        <v>-8.8699878493317175E-2</v>
      </c>
      <c r="M79" s="131">
        <v>823</v>
      </c>
      <c r="N79" s="131">
        <v>1072.06</v>
      </c>
      <c r="O79" s="131">
        <v>750</v>
      </c>
      <c r="P79" s="132">
        <f t="shared" si="78"/>
        <v>0.69958770964311701</v>
      </c>
      <c r="Q79" s="132">
        <f t="shared" si="79"/>
        <v>-8.8699878493317175E-2</v>
      </c>
      <c r="R79" s="140">
        <f t="shared" si="80"/>
        <v>3.0157958687727824</v>
      </c>
      <c r="S79" s="140">
        <f t="shared" si="81"/>
        <v>3.2373333333333334</v>
      </c>
      <c r="T79" s="132">
        <f t="shared" si="55"/>
        <v>7.3459038409884547E-2</v>
      </c>
      <c r="U79" s="133">
        <f t="shared" si="56"/>
        <v>3.0157958687727824</v>
      </c>
      <c r="V79" s="133">
        <f t="shared" si="82"/>
        <v>2.9148019668905745</v>
      </c>
      <c r="W79" s="133">
        <f t="shared" si="57"/>
        <v>3.2373333333333334</v>
      </c>
      <c r="X79" s="132">
        <f t="shared" si="58"/>
        <v>1.1106529260328537</v>
      </c>
      <c r="Y79" s="132">
        <f t="shared" si="59"/>
        <v>7.3459038409884547E-2</v>
      </c>
      <c r="Z79" s="134">
        <f t="shared" si="83"/>
        <v>1837.5834850926672</v>
      </c>
      <c r="AA79" s="134">
        <f t="shared" si="84"/>
        <v>1785.2824629324548</v>
      </c>
      <c r="AB79" s="132">
        <f t="shared" si="60"/>
        <v>-2.8461848174247684E-2</v>
      </c>
      <c r="AC79" s="131">
        <f t="shared" si="61"/>
        <v>1837.5834850926638</v>
      </c>
      <c r="AD79" s="131">
        <f t="shared" si="85"/>
        <v>2038.6432359737109</v>
      </c>
      <c r="AE79" s="131">
        <f t="shared" si="62"/>
        <v>1785.2824629324543</v>
      </c>
      <c r="AF79" s="132">
        <f t="shared" si="63"/>
        <v>0.8757208870240385</v>
      </c>
      <c r="AG79" s="132">
        <f t="shared" si="64"/>
        <v>-2.8461848174246129E-2</v>
      </c>
      <c r="AH79" s="134">
        <f t="shared" si="86"/>
        <v>5541.7766828675576</v>
      </c>
      <c r="AI79" s="134">
        <f t="shared" si="87"/>
        <v>5779.5544266666675</v>
      </c>
      <c r="AJ79" s="132">
        <f t="shared" si="88"/>
        <v>4.2906410237388615E-2</v>
      </c>
      <c r="AK79" s="131">
        <f t="shared" si="65"/>
        <v>5541.7766828675467</v>
      </c>
      <c r="AL79" s="131">
        <f t="shared" si="89"/>
        <v>5942.2413140043382</v>
      </c>
      <c r="AM79" s="131">
        <f t="shared" si="66"/>
        <v>5779.5544266666657</v>
      </c>
      <c r="AN79" s="132">
        <f t="shared" si="67"/>
        <v>0.9726219655613344</v>
      </c>
      <c r="AO79" s="132">
        <f t="shared" si="68"/>
        <v>4.2906410237390391E-2</v>
      </c>
      <c r="AP79" s="134">
        <v>2482</v>
      </c>
      <c r="AQ79" s="134">
        <v>2428</v>
      </c>
      <c r="AR79" s="132">
        <f t="shared" si="90"/>
        <v>-2.1756647864625278E-2</v>
      </c>
      <c r="AS79" s="131">
        <v>2482</v>
      </c>
      <c r="AT79" s="131">
        <v>3124.8425966247091</v>
      </c>
      <c r="AU79" s="131">
        <v>2428</v>
      </c>
      <c r="AV79" s="132">
        <f t="shared" si="69"/>
        <v>0.77699913673175025</v>
      </c>
      <c r="AW79" s="132">
        <f t="shared" si="70"/>
        <v>-2.1756647864625278E-2</v>
      </c>
      <c r="AX79" s="134">
        <v>4560882.21</v>
      </c>
      <c r="AY79" s="134">
        <v>4334665.82</v>
      </c>
      <c r="AZ79" s="132">
        <f t="shared" si="91"/>
        <v>-4.959926163056938E-2</v>
      </c>
      <c r="BA79" s="131">
        <v>4560882.2099999916</v>
      </c>
      <c r="BB79" s="131">
        <v>6370439.2230914906</v>
      </c>
      <c r="BC79" s="131">
        <v>4334665.8199999994</v>
      </c>
      <c r="BD79" s="132">
        <f t="shared" si="71"/>
        <v>0.6804343732356406</v>
      </c>
      <c r="BE79" s="132">
        <f t="shared" si="72"/>
        <v>-4.9599261630567826E-2</v>
      </c>
      <c r="BF79" s="131">
        <v>718</v>
      </c>
      <c r="BG79" s="131">
        <v>1019.850989030935</v>
      </c>
      <c r="BH79" s="131">
        <v>791</v>
      </c>
      <c r="BI79" s="132">
        <f t="shared" si="73"/>
        <v>0.77560350336239825</v>
      </c>
      <c r="BJ79" s="132">
        <f t="shared" si="53"/>
        <v>0.10167130919220058</v>
      </c>
      <c r="BK79" s="134">
        <v>13003</v>
      </c>
      <c r="BL79" s="134">
        <v>584</v>
      </c>
      <c r="BM79" s="135">
        <f t="shared" si="92"/>
        <v>4.491271245097285E-2</v>
      </c>
      <c r="BN79" s="134">
        <v>16037</v>
      </c>
      <c r="BO79" s="134">
        <v>539</v>
      </c>
      <c r="BP79" s="135">
        <f t="shared" si="93"/>
        <v>3.360977738978612E-2</v>
      </c>
      <c r="BQ79" s="135">
        <f t="shared" si="74"/>
        <v>-0.25166449417912851</v>
      </c>
      <c r="BR79" s="125"/>
      <c r="BS79" s="109"/>
      <c r="BT79" s="109"/>
      <c r="BU79" s="109"/>
      <c r="BX79" s="10"/>
    </row>
    <row r="80" spans="1:76" x14ac:dyDescent="0.25">
      <c r="A80" s="122" t="s">
        <v>345</v>
      </c>
      <c r="B80" s="109" t="s">
        <v>348</v>
      </c>
      <c r="C80" s="164" t="s">
        <v>651</v>
      </c>
      <c r="D80" s="6" t="s">
        <v>595</v>
      </c>
      <c r="E80" s="6" t="s">
        <v>6</v>
      </c>
      <c r="F80" s="26">
        <v>1198</v>
      </c>
      <c r="G80" s="129">
        <f t="shared" si="75"/>
        <v>30.701631692089443</v>
      </c>
      <c r="H80" s="129">
        <f t="shared" si="76"/>
        <v>30.959861495023585</v>
      </c>
      <c r="I80" s="130">
        <f t="shared" si="54"/>
        <v>8.3407932227232209E-3</v>
      </c>
      <c r="J80" s="137">
        <v>2277</v>
      </c>
      <c r="K80" s="137">
        <v>2033</v>
      </c>
      <c r="L80" s="130">
        <f t="shared" si="77"/>
        <v>-0.1071585419411506</v>
      </c>
      <c r="M80" s="131">
        <v>2277</v>
      </c>
      <c r="N80" s="131">
        <v>2654.366182662839</v>
      </c>
      <c r="O80" s="131">
        <v>2033</v>
      </c>
      <c r="P80" s="132">
        <f t="shared" si="78"/>
        <v>0.76590788915209529</v>
      </c>
      <c r="Q80" s="132">
        <f t="shared" si="79"/>
        <v>-0.1071585419411506</v>
      </c>
      <c r="R80" s="140">
        <f t="shared" si="80"/>
        <v>2.8998682476943345</v>
      </c>
      <c r="S80" s="140">
        <f t="shared" si="81"/>
        <v>3.3428430890309886</v>
      </c>
      <c r="T80" s="132">
        <f t="shared" si="55"/>
        <v>0.15275688531327591</v>
      </c>
      <c r="U80" s="133">
        <f t="shared" si="56"/>
        <v>2.8998682476943345</v>
      </c>
      <c r="V80" s="133">
        <f t="shared" si="82"/>
        <v>2.8295211264278044</v>
      </c>
      <c r="W80" s="133">
        <f t="shared" si="57"/>
        <v>3.3428430890309886</v>
      </c>
      <c r="X80" s="132">
        <f t="shared" si="58"/>
        <v>1.1814165505988781</v>
      </c>
      <c r="Y80" s="132">
        <f t="shared" si="59"/>
        <v>0.15275688531327591</v>
      </c>
      <c r="Z80" s="134">
        <f t="shared" si="83"/>
        <v>2033.1519748599121</v>
      </c>
      <c r="AA80" s="134">
        <f t="shared" si="84"/>
        <v>1997.485072101236</v>
      </c>
      <c r="AB80" s="132">
        <f t="shared" si="60"/>
        <v>-1.7542664394841201E-2</v>
      </c>
      <c r="AC80" s="131">
        <f t="shared" si="61"/>
        <v>2033.1519748599046</v>
      </c>
      <c r="AD80" s="131">
        <f t="shared" si="85"/>
        <v>2084.7567290806069</v>
      </c>
      <c r="AE80" s="131">
        <f t="shared" si="62"/>
        <v>1997.485072101236</v>
      </c>
      <c r="AF80" s="132">
        <f t="shared" si="63"/>
        <v>0.95813820588176812</v>
      </c>
      <c r="AG80" s="132">
        <f t="shared" si="64"/>
        <v>-1.7542664394837537E-2</v>
      </c>
      <c r="AH80" s="134">
        <f t="shared" si="86"/>
        <v>5895.8728546332886</v>
      </c>
      <c r="AI80" s="134">
        <f t="shared" si="87"/>
        <v>6677.2791687161825</v>
      </c>
      <c r="AJ80" s="132">
        <f t="shared" si="88"/>
        <v>0.13253445814538267</v>
      </c>
      <c r="AK80" s="131">
        <f t="shared" si="65"/>
        <v>5895.8728546332668</v>
      </c>
      <c r="AL80" s="131">
        <f t="shared" si="89"/>
        <v>5898.8632083961038</v>
      </c>
      <c r="AM80" s="131">
        <f t="shared" si="66"/>
        <v>6677.2791687161825</v>
      </c>
      <c r="AN80" s="132">
        <f t="shared" si="67"/>
        <v>1.1319603341898361</v>
      </c>
      <c r="AO80" s="132">
        <f t="shared" si="68"/>
        <v>0.13253445814538689</v>
      </c>
      <c r="AP80" s="134">
        <v>6603</v>
      </c>
      <c r="AQ80" s="134">
        <v>6796</v>
      </c>
      <c r="AR80" s="132">
        <f t="shared" si="90"/>
        <v>2.9229138270483013E-2</v>
      </c>
      <c r="AS80" s="131">
        <v>6603</v>
      </c>
      <c r="AT80" s="131">
        <v>7510.585191120027</v>
      </c>
      <c r="AU80" s="131">
        <v>6796</v>
      </c>
      <c r="AV80" s="132">
        <f t="shared" si="69"/>
        <v>0.90485625647853629</v>
      </c>
      <c r="AW80" s="132">
        <f t="shared" si="70"/>
        <v>2.9229138270483013E-2</v>
      </c>
      <c r="AX80" s="134">
        <v>13424902.49</v>
      </c>
      <c r="AY80" s="134">
        <v>13574908.550000001</v>
      </c>
      <c r="AZ80" s="132">
        <f t="shared" si="91"/>
        <v>1.1173716912412424E-2</v>
      </c>
      <c r="BA80" s="131">
        <v>13424902.48999995</v>
      </c>
      <c r="BB80" s="131">
        <v>15657743.016520631</v>
      </c>
      <c r="BC80" s="131">
        <v>13574908.550000001</v>
      </c>
      <c r="BD80" s="132">
        <f t="shared" si="71"/>
        <v>0.86697735016323796</v>
      </c>
      <c r="BE80" s="132">
        <f t="shared" si="72"/>
        <v>1.1173716912416198E-2</v>
      </c>
      <c r="BF80" s="131">
        <v>2017</v>
      </c>
      <c r="BG80" s="131">
        <v>2458.7935923336781</v>
      </c>
      <c r="BH80" s="131">
        <v>2159</v>
      </c>
      <c r="BI80" s="132">
        <f t="shared" si="73"/>
        <v>0.8780728918163726</v>
      </c>
      <c r="BJ80" s="132">
        <f t="shared" si="53"/>
        <v>7.0401586514625691E-2</v>
      </c>
      <c r="BK80" s="134">
        <v>28653</v>
      </c>
      <c r="BL80" s="134">
        <v>1853</v>
      </c>
      <c r="BM80" s="135">
        <f t="shared" si="92"/>
        <v>6.4670366104770879E-2</v>
      </c>
      <c r="BN80" s="134">
        <v>30386</v>
      </c>
      <c r="BO80" s="134">
        <v>2021</v>
      </c>
      <c r="BP80" s="135">
        <f t="shared" si="93"/>
        <v>6.6510893174488245E-2</v>
      </c>
      <c r="BQ80" s="135">
        <f t="shared" si="74"/>
        <v>2.8460130668435779E-2</v>
      </c>
      <c r="BR80" s="125"/>
      <c r="BS80" s="109"/>
      <c r="BT80" s="109"/>
      <c r="BU80" s="109"/>
      <c r="BX80" s="10"/>
    </row>
    <row r="81" spans="1:76" x14ac:dyDescent="0.25">
      <c r="A81" s="122" t="s">
        <v>288</v>
      </c>
      <c r="B81" s="109" t="s">
        <v>289</v>
      </c>
      <c r="C81" s="164" t="s">
        <v>651</v>
      </c>
      <c r="D81" s="6" t="s">
        <v>595</v>
      </c>
      <c r="E81" s="6" t="s">
        <v>43</v>
      </c>
      <c r="F81" s="26">
        <v>1141</v>
      </c>
      <c r="G81" s="129">
        <f t="shared" si="75"/>
        <v>12.092296951724618</v>
      </c>
      <c r="H81" s="129">
        <f t="shared" si="76"/>
        <v>12.466759170126863</v>
      </c>
      <c r="I81" s="130">
        <f t="shared" si="54"/>
        <v>3.0036853467061437E-2</v>
      </c>
      <c r="J81" s="137">
        <v>1200</v>
      </c>
      <c r="K81" s="137">
        <v>1216</v>
      </c>
      <c r="L81" s="130">
        <f t="shared" si="77"/>
        <v>1.3333333333333419E-2</v>
      </c>
      <c r="M81" s="131">
        <v>1200</v>
      </c>
      <c r="N81" s="131">
        <v>1409.3687946293519</v>
      </c>
      <c r="O81" s="131">
        <v>1216</v>
      </c>
      <c r="P81" s="132">
        <f t="shared" si="78"/>
        <v>0.86279759040627424</v>
      </c>
      <c r="Q81" s="132">
        <f t="shared" si="79"/>
        <v>1.3333333333333419E-2</v>
      </c>
      <c r="R81" s="140">
        <f t="shared" si="80"/>
        <v>2.0091666666666668</v>
      </c>
      <c r="S81" s="140">
        <f t="shared" si="81"/>
        <v>2.1052631578947367</v>
      </c>
      <c r="T81" s="132">
        <f t="shared" si="55"/>
        <v>4.7829029230063824E-2</v>
      </c>
      <c r="U81" s="133">
        <f t="shared" si="56"/>
        <v>2.0091666666666668</v>
      </c>
      <c r="V81" s="133">
        <f t="shared" si="82"/>
        <v>1.9879393001355516</v>
      </c>
      <c r="W81" s="133">
        <f t="shared" si="57"/>
        <v>2.1052631578947367</v>
      </c>
      <c r="X81" s="132">
        <f t="shared" si="58"/>
        <v>1.0590178270288158</v>
      </c>
      <c r="Y81" s="132">
        <f t="shared" si="59"/>
        <v>4.7829029230063824E-2</v>
      </c>
      <c r="Z81" s="134">
        <f t="shared" si="83"/>
        <v>2088.7675031107419</v>
      </c>
      <c r="AA81" s="134">
        <f t="shared" si="84"/>
        <v>2033.66930859375</v>
      </c>
      <c r="AB81" s="132">
        <f t="shared" si="60"/>
        <v>-2.6378328097758974E-2</v>
      </c>
      <c r="AC81" s="131">
        <f t="shared" si="61"/>
        <v>2088.7675031107397</v>
      </c>
      <c r="AD81" s="131">
        <f t="shared" si="85"/>
        <v>2125.1277793106774</v>
      </c>
      <c r="AE81" s="131">
        <f t="shared" si="62"/>
        <v>2033.6693085937495</v>
      </c>
      <c r="AF81" s="132">
        <f t="shared" si="63"/>
        <v>0.95696330752092751</v>
      </c>
      <c r="AG81" s="132">
        <f t="shared" si="64"/>
        <v>-2.6378328097758086E-2</v>
      </c>
      <c r="AH81" s="134">
        <f t="shared" si="86"/>
        <v>4196.682041666666</v>
      </c>
      <c r="AI81" s="134">
        <f t="shared" si="87"/>
        <v>4281.4090707236837</v>
      </c>
      <c r="AJ81" s="132">
        <f t="shared" si="88"/>
        <v>2.0189051306676919E-2</v>
      </c>
      <c r="AK81" s="131">
        <f t="shared" si="65"/>
        <v>4196.6820416666615</v>
      </c>
      <c r="AL81" s="131">
        <f t="shared" si="89"/>
        <v>4224.6250303014867</v>
      </c>
      <c r="AM81" s="131">
        <f t="shared" si="66"/>
        <v>4281.4090707236828</v>
      </c>
      <c r="AN81" s="132">
        <f t="shared" si="67"/>
        <v>1.0134412024771211</v>
      </c>
      <c r="AO81" s="132">
        <f t="shared" si="68"/>
        <v>2.0189051306677808E-2</v>
      </c>
      <c r="AP81" s="134">
        <v>2411</v>
      </c>
      <c r="AQ81" s="134">
        <v>2560</v>
      </c>
      <c r="AR81" s="132">
        <f t="shared" si="90"/>
        <v>6.1800082953131552E-2</v>
      </c>
      <c r="AS81" s="131">
        <v>2411</v>
      </c>
      <c r="AT81" s="131">
        <v>2801.73961522836</v>
      </c>
      <c r="AU81" s="131">
        <v>2560</v>
      </c>
      <c r="AV81" s="132">
        <f t="shared" si="69"/>
        <v>0.91371802935775082</v>
      </c>
      <c r="AW81" s="132">
        <f t="shared" si="70"/>
        <v>6.1800082953131552E-2</v>
      </c>
      <c r="AX81" s="134">
        <v>5036018.4499999993</v>
      </c>
      <c r="AY81" s="134">
        <v>5206193.43</v>
      </c>
      <c r="AZ81" s="132">
        <f t="shared" si="91"/>
        <v>3.3791571990765989E-2</v>
      </c>
      <c r="BA81" s="131">
        <v>5036018.4499999937</v>
      </c>
      <c r="BB81" s="131">
        <v>5954054.6867169961</v>
      </c>
      <c r="BC81" s="131">
        <v>5206193.4299999988</v>
      </c>
      <c r="BD81" s="132">
        <f t="shared" si="71"/>
        <v>0.87439462751569719</v>
      </c>
      <c r="BE81" s="132">
        <f t="shared" si="72"/>
        <v>3.3791571990766878E-2</v>
      </c>
      <c r="BF81" s="131">
        <v>661</v>
      </c>
      <c r="BG81" s="131">
        <v>772.96712621000972</v>
      </c>
      <c r="BH81" s="131">
        <v>728</v>
      </c>
      <c r="BI81" s="132">
        <f t="shared" si="73"/>
        <v>0.94182530577918466</v>
      </c>
      <c r="BJ81" s="132">
        <f t="shared" si="53"/>
        <v>0.10136157337367635</v>
      </c>
      <c r="BK81" s="134">
        <v>30205</v>
      </c>
      <c r="BL81" s="134">
        <v>1200</v>
      </c>
      <c r="BM81" s="135">
        <f t="shared" si="92"/>
        <v>3.9728521767919217E-2</v>
      </c>
      <c r="BN81" s="134">
        <v>31222</v>
      </c>
      <c r="BO81" s="134">
        <v>1202</v>
      </c>
      <c r="BP81" s="135">
        <f t="shared" si="93"/>
        <v>3.8498494651207485E-2</v>
      </c>
      <c r="BQ81" s="135">
        <f t="shared" si="74"/>
        <v>-3.0960807550231562E-2</v>
      </c>
      <c r="BR81" s="125"/>
      <c r="BS81" s="109"/>
      <c r="BT81" s="109"/>
      <c r="BU81" s="109"/>
      <c r="BX81" s="10"/>
    </row>
    <row r="82" spans="1:76" x14ac:dyDescent="0.25">
      <c r="A82" s="122" t="s">
        <v>211</v>
      </c>
      <c r="B82" s="109" t="s">
        <v>226</v>
      </c>
      <c r="C82" s="164" t="s">
        <v>651</v>
      </c>
      <c r="D82" s="6" t="s">
        <v>595</v>
      </c>
      <c r="E82" s="6" t="s">
        <v>37</v>
      </c>
      <c r="F82" s="26">
        <v>672</v>
      </c>
      <c r="G82" s="129">
        <f t="shared" si="75"/>
        <v>32.081194553163726</v>
      </c>
      <c r="H82" s="129">
        <f t="shared" si="76"/>
        <v>31.779819233021072</v>
      </c>
      <c r="I82" s="130">
        <f t="shared" si="54"/>
        <v>-9.4832295279234143E-3</v>
      </c>
      <c r="J82" s="137">
        <v>1940</v>
      </c>
      <c r="K82" s="137">
        <v>1997</v>
      </c>
      <c r="L82" s="130">
        <f t="shared" si="77"/>
        <v>2.9381443298968968E-2</v>
      </c>
      <c r="M82" s="131">
        <v>1940</v>
      </c>
      <c r="N82" s="131">
        <v>2262.815565330829</v>
      </c>
      <c r="O82" s="131">
        <v>1997</v>
      </c>
      <c r="P82" s="132">
        <f t="shared" si="78"/>
        <v>0.88252884176534019</v>
      </c>
      <c r="Q82" s="132">
        <f t="shared" si="79"/>
        <v>2.9381443298968968E-2</v>
      </c>
      <c r="R82" s="140">
        <f t="shared" si="80"/>
        <v>2.6845360824742266</v>
      </c>
      <c r="S82" s="140">
        <f t="shared" si="81"/>
        <v>2.4997496244366548</v>
      </c>
      <c r="T82" s="132">
        <f t="shared" si="55"/>
        <v>-6.8833665244410369E-2</v>
      </c>
      <c r="U82" s="133">
        <f t="shared" si="56"/>
        <v>2.6845360824742266</v>
      </c>
      <c r="V82" s="133">
        <f t="shared" si="82"/>
        <v>2.603720212722906</v>
      </c>
      <c r="W82" s="133">
        <f t="shared" si="57"/>
        <v>2.4997496244366548</v>
      </c>
      <c r="X82" s="132">
        <f t="shared" si="58"/>
        <v>0.96006844830016458</v>
      </c>
      <c r="Y82" s="132">
        <f t="shared" si="59"/>
        <v>-6.8833665244410369E-2</v>
      </c>
      <c r="Z82" s="134">
        <f t="shared" si="83"/>
        <v>1510.9207757296472</v>
      </c>
      <c r="AA82" s="134">
        <f t="shared" si="84"/>
        <v>1565.7672475961538</v>
      </c>
      <c r="AB82" s="132">
        <f t="shared" si="60"/>
        <v>3.6300031575130287E-2</v>
      </c>
      <c r="AC82" s="131">
        <f t="shared" si="61"/>
        <v>1510.9207757296465</v>
      </c>
      <c r="AD82" s="131">
        <f t="shared" si="85"/>
        <v>1570.8263797436073</v>
      </c>
      <c r="AE82" s="131">
        <f t="shared" si="62"/>
        <v>1565.7672475961538</v>
      </c>
      <c r="AF82" s="132">
        <f t="shared" si="63"/>
        <v>0.99677931806296804</v>
      </c>
      <c r="AG82" s="132">
        <f t="shared" si="64"/>
        <v>3.6300031575130731E-2</v>
      </c>
      <c r="AH82" s="134">
        <f t="shared" si="86"/>
        <v>4056.1213402061867</v>
      </c>
      <c r="AI82" s="134">
        <f t="shared" si="87"/>
        <v>3914.0260891337002</v>
      </c>
      <c r="AJ82" s="132">
        <f t="shared" si="88"/>
        <v>-3.5032297891084085E-2</v>
      </c>
      <c r="AK82" s="131">
        <f t="shared" si="65"/>
        <v>4056.1213402061849</v>
      </c>
      <c r="AL82" s="131">
        <f t="shared" si="89"/>
        <v>4089.9923956167772</v>
      </c>
      <c r="AM82" s="131">
        <f t="shared" si="66"/>
        <v>3914.0260891337002</v>
      </c>
      <c r="AN82" s="132">
        <f t="shared" si="67"/>
        <v>0.95697637319041007</v>
      </c>
      <c r="AO82" s="132">
        <f t="shared" si="68"/>
        <v>-3.5032297891083641E-2</v>
      </c>
      <c r="AP82" s="134">
        <v>5208</v>
      </c>
      <c r="AQ82" s="134">
        <v>4992</v>
      </c>
      <c r="AR82" s="132">
        <f t="shared" si="90"/>
        <v>-4.1474654377880227E-2</v>
      </c>
      <c r="AS82" s="131">
        <v>5208</v>
      </c>
      <c r="AT82" s="131">
        <v>5891.7386251158887</v>
      </c>
      <c r="AU82" s="131">
        <v>4992</v>
      </c>
      <c r="AV82" s="132">
        <f t="shared" si="69"/>
        <v>0.84728809569379171</v>
      </c>
      <c r="AW82" s="132">
        <f t="shared" si="70"/>
        <v>-4.1474654377880227E-2</v>
      </c>
      <c r="AX82" s="134">
        <v>7868875.4000000022</v>
      </c>
      <c r="AY82" s="134">
        <v>7816310.0999999996</v>
      </c>
      <c r="AZ82" s="132">
        <f t="shared" si="91"/>
        <v>-6.6801540662344561E-3</v>
      </c>
      <c r="BA82" s="131">
        <v>7868875.3999999994</v>
      </c>
      <c r="BB82" s="131">
        <v>9254898.4548863694</v>
      </c>
      <c r="BC82" s="131">
        <v>7816310.0999999996</v>
      </c>
      <c r="BD82" s="132">
        <f t="shared" si="71"/>
        <v>0.84455925022852851</v>
      </c>
      <c r="BE82" s="132">
        <f t="shared" si="72"/>
        <v>-6.680154066234123E-3</v>
      </c>
      <c r="BF82" s="131">
        <v>1819</v>
      </c>
      <c r="BG82" s="131">
        <v>1792.6702477635761</v>
      </c>
      <c r="BH82" s="131">
        <v>1827</v>
      </c>
      <c r="BI82" s="132">
        <f t="shared" si="73"/>
        <v>1.0191500652611665</v>
      </c>
      <c r="BJ82" s="132">
        <f t="shared" si="53"/>
        <v>4.3980208905991525E-3</v>
      </c>
      <c r="BK82" s="134">
        <v>37760</v>
      </c>
      <c r="BL82" s="134">
        <v>1940</v>
      </c>
      <c r="BM82" s="135">
        <f t="shared" si="92"/>
        <v>5.1377118644067798E-2</v>
      </c>
      <c r="BN82" s="134">
        <v>32430</v>
      </c>
      <c r="BO82" s="134">
        <v>1967</v>
      </c>
      <c r="BP82" s="135">
        <f t="shared" si="93"/>
        <v>6.0653715695343814E-2</v>
      </c>
      <c r="BQ82" s="135">
        <f t="shared" si="74"/>
        <v>0.18055891992586726</v>
      </c>
      <c r="BR82" s="125"/>
      <c r="BS82" s="109"/>
      <c r="BT82" s="109"/>
      <c r="BU82" s="109"/>
      <c r="BX82" s="10"/>
    </row>
    <row r="83" spans="1:76" x14ac:dyDescent="0.25">
      <c r="A83" s="122" t="s">
        <v>148</v>
      </c>
      <c r="B83" s="109" t="s">
        <v>152</v>
      </c>
      <c r="C83" s="164" t="s">
        <v>651</v>
      </c>
      <c r="D83" s="6" t="s">
        <v>595</v>
      </c>
      <c r="E83" s="6" t="s">
        <v>43</v>
      </c>
      <c r="F83" s="26">
        <v>747</v>
      </c>
      <c r="G83" s="129">
        <f t="shared" si="75"/>
        <v>19.231752764482572</v>
      </c>
      <c r="H83" s="129">
        <f t="shared" si="76"/>
        <v>17.427455614808963</v>
      </c>
      <c r="I83" s="130">
        <f t="shared" si="54"/>
        <v>-0.10353187462089468</v>
      </c>
      <c r="J83" s="137">
        <v>1281</v>
      </c>
      <c r="K83" s="137">
        <v>1087</v>
      </c>
      <c r="L83" s="130">
        <f t="shared" si="77"/>
        <v>-0.15144418423106942</v>
      </c>
      <c r="M83" s="131">
        <v>1281</v>
      </c>
      <c r="N83" s="131">
        <v>1557.069093341845</v>
      </c>
      <c r="O83" s="131">
        <v>1087</v>
      </c>
      <c r="P83" s="132">
        <f t="shared" si="78"/>
        <v>0.69810646467012993</v>
      </c>
      <c r="Q83" s="132">
        <f t="shared" si="79"/>
        <v>-0.15144418423106942</v>
      </c>
      <c r="R83" s="140">
        <f t="shared" si="80"/>
        <v>2.2810304449648711</v>
      </c>
      <c r="S83" s="140">
        <f t="shared" si="81"/>
        <v>2.4443422263109476</v>
      </c>
      <c r="T83" s="132">
        <f t="shared" si="55"/>
        <v>7.15956166681464E-2</v>
      </c>
      <c r="U83" s="133">
        <f t="shared" si="56"/>
        <v>2.2810304449648711</v>
      </c>
      <c r="V83" s="133">
        <f t="shared" si="82"/>
        <v>2.1477188092503741</v>
      </c>
      <c r="W83" s="133">
        <f t="shared" si="57"/>
        <v>2.4443422263109476</v>
      </c>
      <c r="X83" s="132">
        <f t="shared" si="58"/>
        <v>1.1381109183301816</v>
      </c>
      <c r="Y83" s="132">
        <f t="shared" si="59"/>
        <v>7.15956166681464E-2</v>
      </c>
      <c r="Z83" s="134">
        <f t="shared" si="83"/>
        <v>1794.5357802874746</v>
      </c>
      <c r="AA83" s="134">
        <f t="shared" si="84"/>
        <v>1793.2635378246141</v>
      </c>
      <c r="AB83" s="132">
        <f t="shared" si="60"/>
        <v>-7.0895352259658928E-4</v>
      </c>
      <c r="AC83" s="131">
        <f t="shared" si="61"/>
        <v>1794.5357802874726</v>
      </c>
      <c r="AD83" s="131">
        <f t="shared" si="85"/>
        <v>1863.6455277997145</v>
      </c>
      <c r="AE83" s="131">
        <f t="shared" si="62"/>
        <v>1793.2635378246146</v>
      </c>
      <c r="AF83" s="132">
        <f t="shared" si="63"/>
        <v>0.96223423986738754</v>
      </c>
      <c r="AG83" s="132">
        <f t="shared" si="64"/>
        <v>-7.0895352259525701E-4</v>
      </c>
      <c r="AH83" s="134">
        <f t="shared" si="86"/>
        <v>4093.3907494145201</v>
      </c>
      <c r="AI83" s="134">
        <f t="shared" si="87"/>
        <v>4383.3497884084636</v>
      </c>
      <c r="AJ83" s="132">
        <f t="shared" si="88"/>
        <v>7.0835905180910652E-2</v>
      </c>
      <c r="AK83" s="131">
        <f t="shared" si="65"/>
        <v>4093.3907494145155</v>
      </c>
      <c r="AL83" s="131">
        <f t="shared" si="89"/>
        <v>4002.5865538307876</v>
      </c>
      <c r="AM83" s="131">
        <f t="shared" si="66"/>
        <v>4383.3497884084645</v>
      </c>
      <c r="AN83" s="132">
        <f t="shared" si="67"/>
        <v>1.0951292943842168</v>
      </c>
      <c r="AO83" s="132">
        <f t="shared" si="68"/>
        <v>7.0835905180911984E-2</v>
      </c>
      <c r="AP83" s="134">
        <v>2922</v>
      </c>
      <c r="AQ83" s="134">
        <v>2657</v>
      </c>
      <c r="AR83" s="132">
        <f t="shared" si="90"/>
        <v>-9.0691307323750858E-2</v>
      </c>
      <c r="AS83" s="131">
        <v>2922</v>
      </c>
      <c r="AT83" s="131">
        <v>3344.146579072707</v>
      </c>
      <c r="AU83" s="131">
        <v>2657</v>
      </c>
      <c r="AV83" s="132">
        <f t="shared" si="69"/>
        <v>0.79452258959795807</v>
      </c>
      <c r="AW83" s="132">
        <f t="shared" si="70"/>
        <v>-9.0691307323750858E-2</v>
      </c>
      <c r="AX83" s="134">
        <v>5243633.5500000007</v>
      </c>
      <c r="AY83" s="134">
        <v>4764701.22</v>
      </c>
      <c r="AZ83" s="132">
        <f t="shared" si="91"/>
        <v>-9.1335964924551427E-2</v>
      </c>
      <c r="BA83" s="131">
        <v>5243633.5499999952</v>
      </c>
      <c r="BB83" s="131">
        <v>6232303.8163955649</v>
      </c>
      <c r="BC83" s="131">
        <v>4764701.2200000007</v>
      </c>
      <c r="BD83" s="132">
        <f t="shared" si="71"/>
        <v>0.76451684005925946</v>
      </c>
      <c r="BE83" s="132">
        <f t="shared" si="72"/>
        <v>-9.1335964924550206E-2</v>
      </c>
      <c r="BF83" s="131">
        <v>906</v>
      </c>
      <c r="BG83" s="131">
        <v>1127.8850773454051</v>
      </c>
      <c r="BH83" s="131">
        <v>936</v>
      </c>
      <c r="BI83" s="132">
        <f t="shared" si="73"/>
        <v>0.82987178286193253</v>
      </c>
      <c r="BJ83" s="132">
        <f t="shared" si="53"/>
        <v>3.3112582781456901E-2</v>
      </c>
      <c r="BK83" s="134">
        <v>26522</v>
      </c>
      <c r="BL83" s="134">
        <v>1215</v>
      </c>
      <c r="BM83" s="135">
        <f t="shared" si="92"/>
        <v>4.5811024809592038E-2</v>
      </c>
      <c r="BN83" s="134">
        <v>21856</v>
      </c>
      <c r="BO83" s="134">
        <v>987</v>
      </c>
      <c r="BP83" s="135">
        <f t="shared" si="93"/>
        <v>4.5159224011713031E-2</v>
      </c>
      <c r="BQ83" s="135">
        <f t="shared" si="74"/>
        <v>-1.4228033548433716E-2</v>
      </c>
      <c r="BR83" s="125"/>
      <c r="BS83" s="109"/>
      <c r="BT83" s="109"/>
      <c r="BU83" s="109"/>
      <c r="BX83" s="10"/>
    </row>
    <row r="84" spans="1:76" x14ac:dyDescent="0.25">
      <c r="A84" s="122" t="s">
        <v>148</v>
      </c>
      <c r="B84" s="109" t="s">
        <v>167</v>
      </c>
      <c r="C84" s="164" t="s">
        <v>651</v>
      </c>
      <c r="D84" s="6" t="s">
        <v>595</v>
      </c>
      <c r="E84" s="6" t="s">
        <v>6</v>
      </c>
      <c r="F84" s="26">
        <v>880</v>
      </c>
      <c r="G84" s="129">
        <f t="shared" si="75"/>
        <v>60.540057876712275</v>
      </c>
      <c r="H84" s="129">
        <f t="shared" si="76"/>
        <v>59.776981650521577</v>
      </c>
      <c r="I84" s="130">
        <f t="shared" si="54"/>
        <v>-1.2765385690631301E-2</v>
      </c>
      <c r="J84" s="137">
        <v>3628</v>
      </c>
      <c r="K84" s="137">
        <v>3478</v>
      </c>
      <c r="L84" s="130">
        <f t="shared" si="77"/>
        <v>-4.1345093715545733E-2</v>
      </c>
      <c r="M84" s="131">
        <v>3628</v>
      </c>
      <c r="N84" s="131">
        <v>4110.5363030087774</v>
      </c>
      <c r="O84" s="131">
        <v>3478</v>
      </c>
      <c r="P84" s="132">
        <f t="shared" si="78"/>
        <v>0.84611830272712063</v>
      </c>
      <c r="Q84" s="132">
        <f t="shared" si="79"/>
        <v>-4.1345093715545733E-2</v>
      </c>
      <c r="R84" s="140">
        <f t="shared" si="80"/>
        <v>2.498346196251378</v>
      </c>
      <c r="S84" s="140">
        <f t="shared" si="81"/>
        <v>2.6454859114433584</v>
      </c>
      <c r="T84" s="132">
        <f t="shared" si="55"/>
        <v>5.8894846283815694E-2</v>
      </c>
      <c r="U84" s="133">
        <f t="shared" si="56"/>
        <v>2.498346196251378</v>
      </c>
      <c r="V84" s="133">
        <f t="shared" si="82"/>
        <v>2.4252878519442005</v>
      </c>
      <c r="W84" s="133">
        <f t="shared" si="57"/>
        <v>2.6454859114433584</v>
      </c>
      <c r="X84" s="132">
        <f t="shared" si="58"/>
        <v>1.090792546263174</v>
      </c>
      <c r="Y84" s="132">
        <f t="shared" si="59"/>
        <v>5.8894846283815694E-2</v>
      </c>
      <c r="Z84" s="134">
        <f t="shared" si="83"/>
        <v>2145.351565533982</v>
      </c>
      <c r="AA84" s="134">
        <f t="shared" si="84"/>
        <v>2092.4867134007172</v>
      </c>
      <c r="AB84" s="132">
        <f t="shared" si="60"/>
        <v>-2.4641579954801762E-2</v>
      </c>
      <c r="AC84" s="131">
        <f t="shared" si="61"/>
        <v>2145.3515655339784</v>
      </c>
      <c r="AD84" s="131">
        <f t="shared" si="85"/>
        <v>2216.2835168828055</v>
      </c>
      <c r="AE84" s="131">
        <f t="shared" si="62"/>
        <v>2092.4867134007163</v>
      </c>
      <c r="AF84" s="132">
        <f t="shared" si="63"/>
        <v>0.94414216297732112</v>
      </c>
      <c r="AG84" s="132">
        <f t="shared" si="64"/>
        <v>-2.4641579954800541E-2</v>
      </c>
      <c r="AH84" s="134">
        <f t="shared" si="86"/>
        <v>5359.8309233737627</v>
      </c>
      <c r="AI84" s="134">
        <f t="shared" si="87"/>
        <v>5535.6441201840144</v>
      </c>
      <c r="AJ84" s="132">
        <f t="shared" si="88"/>
        <v>3.2802004265385598E-2</v>
      </c>
      <c r="AK84" s="131">
        <f t="shared" si="65"/>
        <v>5359.8309233737536</v>
      </c>
      <c r="AL84" s="131">
        <f t="shared" si="89"/>
        <v>5375.1254899600381</v>
      </c>
      <c r="AM84" s="131">
        <f t="shared" si="66"/>
        <v>5535.6441201840116</v>
      </c>
      <c r="AN84" s="132">
        <f t="shared" si="67"/>
        <v>1.0298632339884528</v>
      </c>
      <c r="AO84" s="132">
        <f t="shared" si="68"/>
        <v>3.2802004265386708E-2</v>
      </c>
      <c r="AP84" s="134">
        <v>9064</v>
      </c>
      <c r="AQ84" s="134">
        <v>9201</v>
      </c>
      <c r="AR84" s="132">
        <f t="shared" si="90"/>
        <v>1.5114739629302765E-2</v>
      </c>
      <c r="AS84" s="131">
        <v>9064</v>
      </c>
      <c r="AT84" s="131">
        <v>9969.2337606628134</v>
      </c>
      <c r="AU84" s="131">
        <v>9201</v>
      </c>
      <c r="AV84" s="132">
        <f t="shared" si="69"/>
        <v>0.922939537871591</v>
      </c>
      <c r="AW84" s="132">
        <f t="shared" si="70"/>
        <v>1.5114739629302765E-2</v>
      </c>
      <c r="AX84" s="134">
        <v>19445466.590000011</v>
      </c>
      <c r="AY84" s="134">
        <v>19252970.25</v>
      </c>
      <c r="AZ84" s="132">
        <f t="shared" si="91"/>
        <v>-9.8992913905703306E-3</v>
      </c>
      <c r="BA84" s="131">
        <v>19445466.589999981</v>
      </c>
      <c r="BB84" s="131">
        <v>22094648.459708579</v>
      </c>
      <c r="BC84" s="131">
        <v>19252970.249999989</v>
      </c>
      <c r="BD84" s="132">
        <f t="shared" si="71"/>
        <v>0.87138613158337297</v>
      </c>
      <c r="BE84" s="132">
        <f t="shared" si="72"/>
        <v>-9.8992913905694424E-3</v>
      </c>
      <c r="BF84" s="131">
        <v>2967</v>
      </c>
      <c r="BG84" s="131">
        <v>3363.1815192062968</v>
      </c>
      <c r="BH84" s="131">
        <v>3129</v>
      </c>
      <c r="BI84" s="132">
        <f t="shared" si="73"/>
        <v>0.93036905148623583</v>
      </c>
      <c r="BJ84" s="132">
        <f t="shared" si="53"/>
        <v>5.4600606673407492E-2</v>
      </c>
      <c r="BK84" s="134">
        <v>60092</v>
      </c>
      <c r="BL84" s="134">
        <v>3561</v>
      </c>
      <c r="BM84" s="135">
        <f t="shared" si="92"/>
        <v>5.9259135991479729E-2</v>
      </c>
      <c r="BN84" s="134">
        <v>39320</v>
      </c>
      <c r="BO84" s="134">
        <v>3022</v>
      </c>
      <c r="BP84" s="135">
        <f t="shared" si="93"/>
        <v>7.6856561546286881E-2</v>
      </c>
      <c r="BQ84" s="135">
        <f t="shared" si="74"/>
        <v>0.29695717395098886</v>
      </c>
      <c r="BR84" s="125"/>
      <c r="BS84" s="109"/>
      <c r="BT84" s="109"/>
      <c r="BU84" s="109"/>
      <c r="BX84" s="10"/>
    </row>
    <row r="85" spans="1:76" x14ac:dyDescent="0.25">
      <c r="A85" s="122" t="s">
        <v>148</v>
      </c>
      <c r="B85" s="109" t="s">
        <v>168</v>
      </c>
      <c r="C85" s="164" t="s">
        <v>651</v>
      </c>
      <c r="D85" s="6" t="s">
        <v>595</v>
      </c>
      <c r="E85" s="6" t="s">
        <v>6</v>
      </c>
      <c r="F85" s="26">
        <v>1150</v>
      </c>
      <c r="G85" s="129">
        <f t="shared" si="75"/>
        <v>27.59616040500293</v>
      </c>
      <c r="H85" s="129">
        <f t="shared" si="76"/>
        <v>27.650373651698718</v>
      </c>
      <c r="I85" s="130">
        <f t="shared" si="54"/>
        <v>1.960669587279066E-3</v>
      </c>
      <c r="J85" s="137">
        <v>2008</v>
      </c>
      <c r="K85" s="137">
        <v>1884</v>
      </c>
      <c r="L85" s="130">
        <f t="shared" si="77"/>
        <v>-6.175298804780871E-2</v>
      </c>
      <c r="M85" s="131">
        <v>2008</v>
      </c>
      <c r="N85" s="131">
        <v>2385.1469371000012</v>
      </c>
      <c r="O85" s="131">
        <v>1884</v>
      </c>
      <c r="P85" s="132">
        <f t="shared" si="78"/>
        <v>0.78988844280205039</v>
      </c>
      <c r="Q85" s="132">
        <f t="shared" si="79"/>
        <v>-6.175298804780871E-2</v>
      </c>
      <c r="R85" s="140">
        <f t="shared" si="80"/>
        <v>2.8764940239043826</v>
      </c>
      <c r="S85" s="140">
        <f t="shared" si="81"/>
        <v>2.8816348195329087</v>
      </c>
      <c r="T85" s="132">
        <f t="shared" si="55"/>
        <v>1.7871741035457855E-3</v>
      </c>
      <c r="U85" s="133">
        <f t="shared" si="56"/>
        <v>2.8764940239043826</v>
      </c>
      <c r="V85" s="133">
        <f t="shared" si="82"/>
        <v>2.7905852875180499</v>
      </c>
      <c r="W85" s="133">
        <f t="shared" si="57"/>
        <v>2.8816348195329087</v>
      </c>
      <c r="X85" s="132">
        <f t="shared" si="58"/>
        <v>1.0326273962749364</v>
      </c>
      <c r="Y85" s="132">
        <f t="shared" si="59"/>
        <v>1.7871741035457855E-3</v>
      </c>
      <c r="Z85" s="134">
        <f t="shared" si="83"/>
        <v>2005.4515806786703</v>
      </c>
      <c r="AA85" s="134">
        <f t="shared" si="84"/>
        <v>2143.6806538957449</v>
      </c>
      <c r="AB85" s="132">
        <f t="shared" si="60"/>
        <v>6.8926656992783775E-2</v>
      </c>
      <c r="AC85" s="131">
        <f t="shared" si="61"/>
        <v>2005.4515806786669</v>
      </c>
      <c r="AD85" s="131">
        <f t="shared" si="85"/>
        <v>2098.0599479761308</v>
      </c>
      <c r="AE85" s="131">
        <f t="shared" si="62"/>
        <v>2143.6806538957435</v>
      </c>
      <c r="AF85" s="132">
        <f t="shared" si="63"/>
        <v>1.0217442337449032</v>
      </c>
      <c r="AG85" s="132">
        <f t="shared" si="64"/>
        <v>6.8926656992784885E-2</v>
      </c>
      <c r="AH85" s="134">
        <f t="shared" si="86"/>
        <v>5768.6694870517931</v>
      </c>
      <c r="AI85" s="134">
        <f t="shared" si="87"/>
        <v>6177.3048142250527</v>
      </c>
      <c r="AJ85" s="132">
        <f t="shared" si="88"/>
        <v>7.0837015032750861E-2</v>
      </c>
      <c r="AK85" s="131">
        <f t="shared" si="65"/>
        <v>5768.6694870517831</v>
      </c>
      <c r="AL85" s="131">
        <f t="shared" si="89"/>
        <v>5854.8152231530757</v>
      </c>
      <c r="AM85" s="131">
        <f t="shared" si="66"/>
        <v>6177.3048142250482</v>
      </c>
      <c r="AN85" s="132">
        <f t="shared" si="67"/>
        <v>1.0550810877509296</v>
      </c>
      <c r="AO85" s="132">
        <f t="shared" si="68"/>
        <v>7.0837015032751971E-2</v>
      </c>
      <c r="AP85" s="134">
        <v>5776</v>
      </c>
      <c r="AQ85" s="134">
        <v>5429</v>
      </c>
      <c r="AR85" s="132">
        <f t="shared" si="90"/>
        <v>-6.0076177285318555E-2</v>
      </c>
      <c r="AS85" s="131">
        <v>5776</v>
      </c>
      <c r="AT85" s="131">
        <v>6655.9559512400028</v>
      </c>
      <c r="AU85" s="131">
        <v>5429</v>
      </c>
      <c r="AV85" s="132">
        <f t="shared" si="69"/>
        <v>0.81566044603834531</v>
      </c>
      <c r="AW85" s="132">
        <f t="shared" si="70"/>
        <v>-6.0076177285318555E-2</v>
      </c>
      <c r="AX85" s="134">
        <v>11583488.33</v>
      </c>
      <c r="AY85" s="134">
        <v>11638042.27</v>
      </c>
      <c r="AZ85" s="132">
        <f t="shared" si="91"/>
        <v>4.7096296422823869E-3</v>
      </c>
      <c r="BA85" s="131">
        <v>11583488.32999998</v>
      </c>
      <c r="BB85" s="131">
        <v>13964594.596790019</v>
      </c>
      <c r="BC85" s="131">
        <v>11638042.26999999</v>
      </c>
      <c r="BD85" s="132">
        <f t="shared" si="71"/>
        <v>0.83339635743347507</v>
      </c>
      <c r="BE85" s="132">
        <f t="shared" si="72"/>
        <v>4.7096296422832751E-3</v>
      </c>
      <c r="BF85" s="131">
        <v>1811</v>
      </c>
      <c r="BG85" s="131">
        <v>2171.4663067161341</v>
      </c>
      <c r="BH85" s="131">
        <v>1911</v>
      </c>
      <c r="BI85" s="132">
        <f t="shared" si="73"/>
        <v>0.88005049587436046</v>
      </c>
      <c r="BJ85" s="132">
        <f t="shared" si="53"/>
        <v>5.5218111540585202E-2</v>
      </c>
      <c r="BK85" s="134">
        <v>22761</v>
      </c>
      <c r="BL85" s="134">
        <v>2008</v>
      </c>
      <c r="BM85" s="135">
        <f t="shared" si="92"/>
        <v>8.8221079917402578E-2</v>
      </c>
      <c r="BN85" s="134">
        <v>15137</v>
      </c>
      <c r="BO85" s="134">
        <v>1881</v>
      </c>
      <c r="BP85" s="135">
        <f t="shared" si="93"/>
        <v>0.1242650459139856</v>
      </c>
      <c r="BQ85" s="135">
        <f t="shared" si="74"/>
        <v>0.40856409862959464</v>
      </c>
      <c r="BR85" s="125"/>
      <c r="BS85" s="109"/>
      <c r="BT85" s="109"/>
      <c r="BU85" s="109"/>
      <c r="BX85" s="10"/>
    </row>
    <row r="86" spans="1:76" x14ac:dyDescent="0.25">
      <c r="A86" s="122" t="s">
        <v>148</v>
      </c>
      <c r="B86" s="109" t="s">
        <v>169</v>
      </c>
      <c r="C86" s="164" t="s">
        <v>651</v>
      </c>
      <c r="D86" s="6" t="s">
        <v>595</v>
      </c>
      <c r="E86" s="6" t="s">
        <v>6</v>
      </c>
      <c r="F86" s="26">
        <v>1083</v>
      </c>
      <c r="G86" s="129">
        <f t="shared" si="75"/>
        <v>18.059594100608372</v>
      </c>
      <c r="H86" s="129">
        <f t="shared" si="76"/>
        <v>18.382285823128427</v>
      </c>
      <c r="I86" s="130">
        <f t="shared" si="54"/>
        <v>1.7554493800441693E-2</v>
      </c>
      <c r="J86" s="137">
        <v>1239</v>
      </c>
      <c r="K86" s="137">
        <v>1213</v>
      </c>
      <c r="L86" s="130">
        <f t="shared" si="77"/>
        <v>-2.098466505246166E-2</v>
      </c>
      <c r="M86" s="131">
        <v>1239</v>
      </c>
      <c r="N86" s="131">
        <v>1417.9600103913981</v>
      </c>
      <c r="O86" s="131">
        <v>1213</v>
      </c>
      <c r="P86" s="132">
        <f t="shared" si="78"/>
        <v>0.85545430838009096</v>
      </c>
      <c r="Q86" s="132">
        <f t="shared" si="79"/>
        <v>-2.098466505246166E-2</v>
      </c>
      <c r="R86" s="140">
        <f t="shared" si="80"/>
        <v>2.9370460048426148</v>
      </c>
      <c r="S86" s="140">
        <f t="shared" si="81"/>
        <v>3.0659521846661169</v>
      </c>
      <c r="T86" s="132">
        <f t="shared" si="55"/>
        <v>4.3889738060268968E-2</v>
      </c>
      <c r="U86" s="133">
        <f t="shared" si="56"/>
        <v>2.9370460048426148</v>
      </c>
      <c r="V86" s="133">
        <f t="shared" si="82"/>
        <v>2.8652235257959036</v>
      </c>
      <c r="W86" s="133">
        <f t="shared" si="57"/>
        <v>3.0659521846661169</v>
      </c>
      <c r="X86" s="132">
        <f t="shared" si="58"/>
        <v>1.0700568933149657</v>
      </c>
      <c r="Y86" s="132">
        <f t="shared" si="59"/>
        <v>4.3889738060268968E-2</v>
      </c>
      <c r="Z86" s="134">
        <f t="shared" si="83"/>
        <v>1961.7662132453972</v>
      </c>
      <c r="AA86" s="134">
        <f t="shared" si="84"/>
        <v>1959.2185237967196</v>
      </c>
      <c r="AB86" s="132">
        <f t="shared" si="60"/>
        <v>-1.298671284822972E-3</v>
      </c>
      <c r="AC86" s="131">
        <f t="shared" si="61"/>
        <v>1961.7662132453936</v>
      </c>
      <c r="AD86" s="131">
        <f t="shared" si="85"/>
        <v>2064.2570654488973</v>
      </c>
      <c r="AE86" s="131">
        <f t="shared" si="62"/>
        <v>1959.2185237967196</v>
      </c>
      <c r="AF86" s="132">
        <f t="shared" si="63"/>
        <v>0.94911557120947254</v>
      </c>
      <c r="AG86" s="132">
        <f t="shared" si="64"/>
        <v>-1.2986712848210846E-3</v>
      </c>
      <c r="AH86" s="134">
        <f t="shared" si="86"/>
        <v>5761.7976190476193</v>
      </c>
      <c r="AI86" s="134">
        <f t="shared" si="87"/>
        <v>6006.870313272877</v>
      </c>
      <c r="AJ86" s="132">
        <f t="shared" si="88"/>
        <v>4.2534068432928729E-2</v>
      </c>
      <c r="AK86" s="131">
        <f t="shared" si="65"/>
        <v>5761.7976190476084</v>
      </c>
      <c r="AL86" s="131">
        <f t="shared" si="89"/>
        <v>5914.5579072145947</v>
      </c>
      <c r="AM86" s="131">
        <f t="shared" si="66"/>
        <v>6006.870313272877</v>
      </c>
      <c r="AN86" s="132">
        <f t="shared" si="67"/>
        <v>1.0156076595252672</v>
      </c>
      <c r="AO86" s="132">
        <f t="shared" si="68"/>
        <v>4.2534068432930727E-2</v>
      </c>
      <c r="AP86" s="134">
        <v>3639</v>
      </c>
      <c r="AQ86" s="134">
        <v>3719</v>
      </c>
      <c r="AR86" s="132">
        <f t="shared" si="90"/>
        <v>2.1984061555372358E-2</v>
      </c>
      <c r="AS86" s="131">
        <v>3639</v>
      </c>
      <c r="AT86" s="131">
        <v>4062.7723804112379</v>
      </c>
      <c r="AU86" s="131">
        <v>3719</v>
      </c>
      <c r="AV86" s="132">
        <f t="shared" si="69"/>
        <v>0.91538477959810272</v>
      </c>
      <c r="AW86" s="132">
        <f t="shared" si="70"/>
        <v>2.1984061555372358E-2</v>
      </c>
      <c r="AX86" s="134">
        <v>7138867.2500000009</v>
      </c>
      <c r="AY86" s="134">
        <v>7286333.6900000004</v>
      </c>
      <c r="AZ86" s="132">
        <f t="shared" si="91"/>
        <v>2.0656840201083604E-2</v>
      </c>
      <c r="BA86" s="131">
        <v>7138867.249999987</v>
      </c>
      <c r="BB86" s="131">
        <v>8386606.5915745329</v>
      </c>
      <c r="BC86" s="131">
        <v>7286333.6900000004</v>
      </c>
      <c r="BD86" s="132">
        <f t="shared" si="71"/>
        <v>0.86880594796471033</v>
      </c>
      <c r="BE86" s="132">
        <f t="shared" si="72"/>
        <v>2.0656840201085602E-2</v>
      </c>
      <c r="BF86" s="131">
        <v>1183</v>
      </c>
      <c r="BG86" s="131">
        <v>1424.744979344227</v>
      </c>
      <c r="BH86" s="131">
        <v>1290</v>
      </c>
      <c r="BI86" s="132">
        <f t="shared" si="73"/>
        <v>0.90542519447498138</v>
      </c>
      <c r="BJ86" s="132">
        <f t="shared" si="53"/>
        <v>9.0448013524936588E-2</v>
      </c>
      <c r="BK86" s="134">
        <v>17345</v>
      </c>
      <c r="BL86" s="134">
        <v>1185</v>
      </c>
      <c r="BM86" s="135">
        <f t="shared" si="92"/>
        <v>6.8319400403574523E-2</v>
      </c>
      <c r="BN86" s="134">
        <v>16429</v>
      </c>
      <c r="BO86" s="134">
        <v>1174</v>
      </c>
      <c r="BP86" s="135">
        <f t="shared" si="93"/>
        <v>7.1459005417249991E-2</v>
      </c>
      <c r="BQ86" s="135">
        <f t="shared" si="74"/>
        <v>4.595480925080242E-2</v>
      </c>
      <c r="BR86" s="125"/>
      <c r="BS86" s="109"/>
      <c r="BT86" s="109"/>
      <c r="BU86" s="109"/>
      <c r="BX86" s="10"/>
    </row>
    <row r="87" spans="1:76" x14ac:dyDescent="0.25">
      <c r="A87" s="122" t="s">
        <v>148</v>
      </c>
      <c r="B87" s="109" t="s">
        <v>192</v>
      </c>
      <c r="C87" s="164" t="s">
        <v>651</v>
      </c>
      <c r="D87" s="6" t="s">
        <v>595</v>
      </c>
      <c r="E87" s="6" t="s">
        <v>37</v>
      </c>
      <c r="F87" s="26">
        <v>405</v>
      </c>
      <c r="G87" s="129">
        <f t="shared" si="75"/>
        <v>20.203096228648732</v>
      </c>
      <c r="H87" s="129">
        <f t="shared" si="76"/>
        <v>20.389459623557986</v>
      </c>
      <c r="I87" s="130">
        <f t="shared" si="54"/>
        <v>9.1401831313827221E-3</v>
      </c>
      <c r="J87" s="137">
        <v>1025</v>
      </c>
      <c r="K87" s="137">
        <v>878</v>
      </c>
      <c r="L87" s="130">
        <f t="shared" si="77"/>
        <v>-0.14341463414634148</v>
      </c>
      <c r="M87" s="131">
        <v>1025</v>
      </c>
      <c r="N87" s="131">
        <v>1399.015042</v>
      </c>
      <c r="O87" s="131">
        <v>878</v>
      </c>
      <c r="P87" s="132">
        <f t="shared" si="78"/>
        <v>0.62758438876027467</v>
      </c>
      <c r="Q87" s="132">
        <f t="shared" si="79"/>
        <v>-0.14341463414634148</v>
      </c>
      <c r="R87" s="140">
        <f t="shared" si="80"/>
        <v>1.9814634146341463</v>
      </c>
      <c r="S87" s="140">
        <f t="shared" si="81"/>
        <v>2.226651480637813</v>
      </c>
      <c r="T87" s="132">
        <f t="shared" si="55"/>
        <v>0.12374089987875836</v>
      </c>
      <c r="U87" s="133">
        <f t="shared" si="56"/>
        <v>1.9814634146341463</v>
      </c>
      <c r="V87" s="133">
        <f t="shared" si="82"/>
        <v>1.8671732728220045</v>
      </c>
      <c r="W87" s="133">
        <f t="shared" si="57"/>
        <v>2.226651480637813</v>
      </c>
      <c r="X87" s="132">
        <f t="shared" si="58"/>
        <v>1.1925253606873352</v>
      </c>
      <c r="Y87" s="132">
        <f t="shared" si="59"/>
        <v>0.12374089987875836</v>
      </c>
      <c r="Z87" s="134">
        <f t="shared" si="83"/>
        <v>1470.469079271295</v>
      </c>
      <c r="AA87" s="134">
        <f t="shared" si="84"/>
        <v>1545.9486445012787</v>
      </c>
      <c r="AB87" s="132">
        <f t="shared" si="60"/>
        <v>5.1330263447218138E-2</v>
      </c>
      <c r="AC87" s="131">
        <f t="shared" si="61"/>
        <v>1470.4690792712943</v>
      </c>
      <c r="AD87" s="131">
        <f t="shared" si="85"/>
        <v>1585.3124831227121</v>
      </c>
      <c r="AE87" s="131">
        <f t="shared" si="62"/>
        <v>1545.9486445012787</v>
      </c>
      <c r="AF87" s="132">
        <f t="shared" si="63"/>
        <v>0.97516966589205467</v>
      </c>
      <c r="AG87" s="132">
        <f t="shared" si="64"/>
        <v>5.1330263447218583E-2</v>
      </c>
      <c r="AH87" s="134">
        <f t="shared" si="86"/>
        <v>2913.6806829268294</v>
      </c>
      <c r="AI87" s="134">
        <f t="shared" si="87"/>
        <v>3442.2888382687925</v>
      </c>
      <c r="AJ87" s="132">
        <f t="shared" si="88"/>
        <v>0.18142281631594903</v>
      </c>
      <c r="AK87" s="131">
        <f t="shared" si="65"/>
        <v>2913.680682926828</v>
      </c>
      <c r="AL87" s="131">
        <f t="shared" si="89"/>
        <v>2960.0530975578131</v>
      </c>
      <c r="AM87" s="131">
        <f t="shared" si="66"/>
        <v>3442.2888382687925</v>
      </c>
      <c r="AN87" s="132">
        <f t="shared" si="67"/>
        <v>1.1629145575492708</v>
      </c>
      <c r="AO87" s="132">
        <f t="shared" si="68"/>
        <v>0.18142281631594948</v>
      </c>
      <c r="AP87" s="134">
        <v>2031</v>
      </c>
      <c r="AQ87" s="134">
        <v>1955</v>
      </c>
      <c r="AR87" s="132">
        <f t="shared" si="90"/>
        <v>-3.7419990152634197E-2</v>
      </c>
      <c r="AS87" s="131">
        <v>2031</v>
      </c>
      <c r="AT87" s="131">
        <v>2612.203494698354</v>
      </c>
      <c r="AU87" s="131">
        <v>1955</v>
      </c>
      <c r="AV87" s="132">
        <f t="shared" si="69"/>
        <v>0.74841029956808747</v>
      </c>
      <c r="AW87" s="132">
        <f t="shared" si="70"/>
        <v>-3.7419990152634197E-2</v>
      </c>
      <c r="AX87" s="134">
        <v>2986522.7</v>
      </c>
      <c r="AY87" s="134">
        <v>3022329.6</v>
      </c>
      <c r="AZ87" s="132">
        <f t="shared" si="91"/>
        <v>1.1989495341856893E-2</v>
      </c>
      <c r="BA87" s="131">
        <v>2986522.6999999988</v>
      </c>
      <c r="BB87" s="131">
        <v>4141158.8086020742</v>
      </c>
      <c r="BC87" s="131">
        <v>3022329.6</v>
      </c>
      <c r="BD87" s="132">
        <f t="shared" si="71"/>
        <v>0.72982702177998438</v>
      </c>
      <c r="BE87" s="132">
        <f t="shared" si="72"/>
        <v>1.1989495341857337E-2</v>
      </c>
      <c r="BF87" s="131">
        <v>647</v>
      </c>
      <c r="BG87" s="131">
        <v>778.5893371711054</v>
      </c>
      <c r="BH87" s="131">
        <v>559</v>
      </c>
      <c r="BI87" s="132">
        <f t="shared" si="73"/>
        <v>0.71796513683458307</v>
      </c>
      <c r="BJ87" s="132">
        <f t="shared" si="53"/>
        <v>-0.13601236476043277</v>
      </c>
      <c r="BK87" s="134">
        <v>13955</v>
      </c>
      <c r="BL87" s="134">
        <v>1025</v>
      </c>
      <c r="BM87" s="135">
        <f t="shared" si="92"/>
        <v>7.3450376209243995E-2</v>
      </c>
      <c r="BN87" s="134">
        <v>7213</v>
      </c>
      <c r="BO87" s="134">
        <v>556</v>
      </c>
      <c r="BP87" s="135">
        <f t="shared" si="93"/>
        <v>7.708304450298073E-2</v>
      </c>
      <c r="BQ87" s="135">
        <f t="shared" si="74"/>
        <v>4.945744979424016E-2</v>
      </c>
      <c r="BR87" s="125"/>
      <c r="BS87" s="109"/>
      <c r="BT87" s="109"/>
      <c r="BU87" s="109"/>
      <c r="BX87" s="10"/>
    </row>
    <row r="88" spans="1:76" x14ac:dyDescent="0.25">
      <c r="A88" s="122" t="s">
        <v>125</v>
      </c>
      <c r="B88" s="109" t="s">
        <v>136</v>
      </c>
      <c r="C88" s="164" t="s">
        <v>651</v>
      </c>
      <c r="D88" s="6" t="s">
        <v>595</v>
      </c>
      <c r="E88" s="6" t="s">
        <v>6</v>
      </c>
      <c r="F88" s="26">
        <v>440</v>
      </c>
      <c r="G88" s="129">
        <f t="shared" si="75"/>
        <v>117.46405323785777</v>
      </c>
      <c r="H88" s="129">
        <f t="shared" si="76"/>
        <v>119.55656333830105</v>
      </c>
      <c r="I88" s="130">
        <f t="shared" si="54"/>
        <v>1.7502260369614712E-2</v>
      </c>
      <c r="J88" s="137">
        <v>3449</v>
      </c>
      <c r="K88" s="137">
        <v>3377</v>
      </c>
      <c r="L88" s="130">
        <f t="shared" si="77"/>
        <v>-2.0875616120614726E-2</v>
      </c>
      <c r="M88" s="131">
        <v>3449</v>
      </c>
      <c r="N88" s="131">
        <v>3623.16446222387</v>
      </c>
      <c r="O88" s="131">
        <v>3377</v>
      </c>
      <c r="P88" s="132">
        <f t="shared" si="78"/>
        <v>0.93205815943757186</v>
      </c>
      <c r="Q88" s="132">
        <f t="shared" si="79"/>
        <v>-2.0875616120614726E-2</v>
      </c>
      <c r="R88" s="140">
        <f t="shared" si="80"/>
        <v>2.474340388518411</v>
      </c>
      <c r="S88" s="140">
        <f t="shared" si="81"/>
        <v>2.603494225644063</v>
      </c>
      <c r="T88" s="132">
        <f t="shared" si="55"/>
        <v>5.2197279616401859E-2</v>
      </c>
      <c r="U88" s="133">
        <f t="shared" si="56"/>
        <v>2.474340388518411</v>
      </c>
      <c r="V88" s="133">
        <f t="shared" si="82"/>
        <v>2.3942724093737899</v>
      </c>
      <c r="W88" s="133">
        <f t="shared" si="57"/>
        <v>2.603494225644063</v>
      </c>
      <c r="X88" s="132">
        <f t="shared" si="58"/>
        <v>1.0873842990677047</v>
      </c>
      <c r="Y88" s="132">
        <f t="shared" si="59"/>
        <v>5.2197279616401859E-2</v>
      </c>
      <c r="Z88" s="134">
        <f t="shared" si="83"/>
        <v>2210.5374912116254</v>
      </c>
      <c r="AA88" s="134">
        <f t="shared" si="84"/>
        <v>2189.8759053685171</v>
      </c>
      <c r="AB88" s="132">
        <f t="shared" si="60"/>
        <v>-9.3468606279024646E-3</v>
      </c>
      <c r="AC88" s="131">
        <f t="shared" si="61"/>
        <v>2210.537491211619</v>
      </c>
      <c r="AD88" s="131">
        <f t="shared" si="85"/>
        <v>2287.8970733017395</v>
      </c>
      <c r="AE88" s="131">
        <f t="shared" si="62"/>
        <v>2189.8759053685171</v>
      </c>
      <c r="AF88" s="132">
        <f t="shared" si="63"/>
        <v>0.95715665312173992</v>
      </c>
      <c r="AG88" s="132">
        <f t="shared" si="64"/>
        <v>-9.3468606278995781E-3</v>
      </c>
      <c r="AH88" s="134">
        <f t="shared" si="86"/>
        <v>5469.6221948390867</v>
      </c>
      <c r="AI88" s="134">
        <f t="shared" si="87"/>
        <v>5701.3292745039989</v>
      </c>
      <c r="AJ88" s="132">
        <f t="shared" si="88"/>
        <v>4.2362538290769303E-2</v>
      </c>
      <c r="AK88" s="131">
        <f t="shared" si="65"/>
        <v>5469.6221948390712</v>
      </c>
      <c r="AL88" s="131">
        <f t="shared" si="89"/>
        <v>5477.8488380933986</v>
      </c>
      <c r="AM88" s="131">
        <f t="shared" si="66"/>
        <v>5701.3292745039989</v>
      </c>
      <c r="AN88" s="132">
        <f t="shared" si="67"/>
        <v>1.0407971163527734</v>
      </c>
      <c r="AO88" s="132">
        <f t="shared" si="68"/>
        <v>4.2362538290772189E-2</v>
      </c>
      <c r="AP88" s="134">
        <v>8534</v>
      </c>
      <c r="AQ88" s="134">
        <v>8792</v>
      </c>
      <c r="AR88" s="132">
        <f t="shared" si="90"/>
        <v>3.023201312397461E-2</v>
      </c>
      <c r="AS88" s="131">
        <v>8534</v>
      </c>
      <c r="AT88" s="131">
        <v>8674.8427065262367</v>
      </c>
      <c r="AU88" s="131">
        <v>8792</v>
      </c>
      <c r="AV88" s="132">
        <f t="shared" si="69"/>
        <v>1.013505408390359</v>
      </c>
      <c r="AW88" s="132">
        <f t="shared" si="70"/>
        <v>3.023201312397461E-2</v>
      </c>
      <c r="AX88" s="134">
        <v>18864726.95000001</v>
      </c>
      <c r="AY88" s="134">
        <v>19253388.960000001</v>
      </c>
      <c r="AZ88" s="132">
        <f t="shared" si="91"/>
        <v>2.0602578082901557E-2</v>
      </c>
      <c r="BA88" s="131">
        <v>18864726.949999958</v>
      </c>
      <c r="BB88" s="131">
        <v>19847147.239614319</v>
      </c>
      <c r="BC88" s="131">
        <v>19253388.960000001</v>
      </c>
      <c r="BD88" s="132">
        <f t="shared" si="71"/>
        <v>0.97008344461569795</v>
      </c>
      <c r="BE88" s="132">
        <f t="shared" si="72"/>
        <v>2.0602578082904222E-2</v>
      </c>
      <c r="BF88" s="131">
        <v>2814</v>
      </c>
      <c r="BG88" s="131">
        <v>2947.5562251109632</v>
      </c>
      <c r="BH88" s="131">
        <v>3146</v>
      </c>
      <c r="BI88" s="132">
        <f t="shared" si="73"/>
        <v>1.0673248480210302</v>
      </c>
      <c r="BJ88" s="132">
        <f t="shared" si="53"/>
        <v>0.11798152096659553</v>
      </c>
      <c r="BK88" s="134">
        <v>75506</v>
      </c>
      <c r="BL88" s="134">
        <v>3449</v>
      </c>
      <c r="BM88" s="135">
        <f t="shared" si="92"/>
        <v>4.5678489126691917E-2</v>
      </c>
      <c r="BN88" s="134">
        <v>63863</v>
      </c>
      <c r="BO88" s="134">
        <v>3249</v>
      </c>
      <c r="BP88" s="135">
        <f t="shared" si="93"/>
        <v>5.0874528287114605E-2</v>
      </c>
      <c r="BQ88" s="135">
        <f t="shared" si="74"/>
        <v>0.1137524305151858</v>
      </c>
      <c r="BR88" s="125"/>
      <c r="BS88" s="109"/>
      <c r="BT88" s="109"/>
      <c r="BU88" s="109"/>
      <c r="BX88" s="10"/>
    </row>
    <row r="89" spans="1:76" x14ac:dyDescent="0.25">
      <c r="A89" s="122" t="s">
        <v>125</v>
      </c>
      <c r="B89" s="109" t="s">
        <v>137</v>
      </c>
      <c r="C89" s="164" t="s">
        <v>651</v>
      </c>
      <c r="D89" s="6" t="s">
        <v>595</v>
      </c>
      <c r="E89" s="6" t="s">
        <v>6</v>
      </c>
      <c r="F89" s="26">
        <v>400</v>
      </c>
      <c r="G89" s="129">
        <f t="shared" si="75"/>
        <v>127.93916993150671</v>
      </c>
      <c r="H89" s="129">
        <f t="shared" si="76"/>
        <v>125.82220512295081</v>
      </c>
      <c r="I89" s="130">
        <f t="shared" si="54"/>
        <v>-1.6825049334394139E-2</v>
      </c>
      <c r="J89" s="137">
        <v>3936</v>
      </c>
      <c r="K89" s="137">
        <v>3834</v>
      </c>
      <c r="L89" s="130">
        <f t="shared" si="77"/>
        <v>-2.5914634146341431E-2</v>
      </c>
      <c r="M89" s="131">
        <v>3936</v>
      </c>
      <c r="N89" s="131">
        <v>4065.845702657009</v>
      </c>
      <c r="O89" s="131">
        <v>3834</v>
      </c>
      <c r="P89" s="132">
        <f t="shared" si="78"/>
        <v>0.94297725009448852</v>
      </c>
      <c r="Q89" s="132">
        <f t="shared" si="79"/>
        <v>-2.5914634146341431E-2</v>
      </c>
      <c r="R89" s="140">
        <f t="shared" si="80"/>
        <v>2.160569105691057</v>
      </c>
      <c r="S89" s="140">
        <f t="shared" si="81"/>
        <v>2.3174230568596768</v>
      </c>
      <c r="T89" s="132">
        <f t="shared" si="55"/>
        <v>7.2598442121317941E-2</v>
      </c>
      <c r="U89" s="133">
        <f t="shared" si="56"/>
        <v>2.160569105691057</v>
      </c>
      <c r="V89" s="133">
        <f t="shared" si="82"/>
        <v>2.0745069754960115</v>
      </c>
      <c r="W89" s="133">
        <f t="shared" si="57"/>
        <v>2.3174230568596768</v>
      </c>
      <c r="X89" s="132">
        <f t="shared" si="58"/>
        <v>1.1170958132380271</v>
      </c>
      <c r="Y89" s="132">
        <f t="shared" si="59"/>
        <v>7.2598442121317941E-2</v>
      </c>
      <c r="Z89" s="134">
        <f t="shared" si="83"/>
        <v>2196.5097377704619</v>
      </c>
      <c r="AA89" s="134">
        <f t="shared" si="84"/>
        <v>2073.1987428249868</v>
      </c>
      <c r="AB89" s="132">
        <f t="shared" si="60"/>
        <v>-5.6139516627247144E-2</v>
      </c>
      <c r="AC89" s="131">
        <f t="shared" si="61"/>
        <v>2196.5097377704587</v>
      </c>
      <c r="AD89" s="131">
        <f t="shared" si="85"/>
        <v>2225.0888164267121</v>
      </c>
      <c r="AE89" s="131">
        <f t="shared" si="62"/>
        <v>2073.1987428249859</v>
      </c>
      <c r="AF89" s="132">
        <f t="shared" si="63"/>
        <v>0.93173752324833137</v>
      </c>
      <c r="AG89" s="132">
        <f t="shared" si="64"/>
        <v>-5.6139516627246255E-2</v>
      </c>
      <c r="AH89" s="134">
        <f t="shared" si="86"/>
        <v>4745.7110797764253</v>
      </c>
      <c r="AI89" s="134">
        <f t="shared" si="87"/>
        <v>4804.4785680751193</v>
      </c>
      <c r="AJ89" s="132">
        <f t="shared" si="88"/>
        <v>1.2383284045488718E-2</v>
      </c>
      <c r="AK89" s="131">
        <f t="shared" si="65"/>
        <v>4745.711079776418</v>
      </c>
      <c r="AL89" s="131">
        <f t="shared" si="89"/>
        <v>4615.9622707753788</v>
      </c>
      <c r="AM89" s="131">
        <f t="shared" si="66"/>
        <v>4804.4785680751174</v>
      </c>
      <c r="AN89" s="132">
        <f t="shared" si="67"/>
        <v>1.0408400862574798</v>
      </c>
      <c r="AO89" s="132">
        <f t="shared" si="68"/>
        <v>1.2383284045489829E-2</v>
      </c>
      <c r="AP89" s="134">
        <v>8504</v>
      </c>
      <c r="AQ89" s="134">
        <v>8885</v>
      </c>
      <c r="AR89" s="132">
        <f t="shared" si="90"/>
        <v>4.4802445907808019E-2</v>
      </c>
      <c r="AS89" s="131">
        <v>8504</v>
      </c>
      <c r="AT89" s="131">
        <v>8434.6252714524471</v>
      </c>
      <c r="AU89" s="131">
        <v>8885</v>
      </c>
      <c r="AV89" s="132">
        <f t="shared" si="69"/>
        <v>1.053395938059261</v>
      </c>
      <c r="AW89" s="132">
        <f t="shared" si="70"/>
        <v>4.4802445907808019E-2</v>
      </c>
      <c r="AX89" s="134">
        <v>18679118.81000001</v>
      </c>
      <c r="AY89" s="134">
        <v>18420370.830000009</v>
      </c>
      <c r="AZ89" s="132">
        <f t="shared" si="91"/>
        <v>-1.3852258376421789E-2</v>
      </c>
      <c r="BA89" s="131">
        <v>18679118.80999998</v>
      </c>
      <c r="BB89" s="131">
        <v>18767790.36225896</v>
      </c>
      <c r="BC89" s="131">
        <v>18420370.829999998</v>
      </c>
      <c r="BD89" s="132">
        <f t="shared" si="71"/>
        <v>0.98148852232718864</v>
      </c>
      <c r="BE89" s="132">
        <f t="shared" si="72"/>
        <v>-1.385225837642079E-2</v>
      </c>
      <c r="BF89" s="131">
        <v>2646</v>
      </c>
      <c r="BG89" s="131">
        <v>2615.3201354612488</v>
      </c>
      <c r="BH89" s="131">
        <v>2952</v>
      </c>
      <c r="BI89" s="132">
        <f t="shared" si="73"/>
        <v>1.1287337102535528</v>
      </c>
      <c r="BJ89" s="132">
        <f t="shared" si="53"/>
        <v>0.11564625850340127</v>
      </c>
      <c r="BK89" s="134">
        <v>77536</v>
      </c>
      <c r="BL89" s="134">
        <v>3936</v>
      </c>
      <c r="BM89" s="135">
        <f t="shared" si="92"/>
        <v>5.0763516302104829E-2</v>
      </c>
      <c r="BN89" s="134">
        <v>41344</v>
      </c>
      <c r="BO89" s="134">
        <v>3690</v>
      </c>
      <c r="BP89" s="135">
        <f t="shared" si="93"/>
        <v>8.9251160990712078E-2</v>
      </c>
      <c r="BQ89" s="135">
        <f t="shared" si="74"/>
        <v>0.75817530959752322</v>
      </c>
      <c r="BR89" s="125"/>
      <c r="BS89" s="109"/>
      <c r="BT89" s="109"/>
      <c r="BU89" s="109"/>
      <c r="BX89" s="10"/>
    </row>
    <row r="90" spans="1:76" x14ac:dyDescent="0.25">
      <c r="A90" s="122" t="s">
        <v>125</v>
      </c>
      <c r="B90" s="109" t="s">
        <v>138</v>
      </c>
      <c r="C90" s="164" t="s">
        <v>651</v>
      </c>
      <c r="D90" s="6" t="s">
        <v>595</v>
      </c>
      <c r="E90" s="6" t="s">
        <v>6</v>
      </c>
      <c r="F90" s="26">
        <v>520</v>
      </c>
      <c r="G90" s="129">
        <f t="shared" si="75"/>
        <v>48.731336090621582</v>
      </c>
      <c r="H90" s="129">
        <f t="shared" si="76"/>
        <v>46.328947667087007</v>
      </c>
      <c r="I90" s="130">
        <f t="shared" si="54"/>
        <v>-5.1855018179946241E-2</v>
      </c>
      <c r="J90" s="137">
        <v>2110</v>
      </c>
      <c r="K90" s="137">
        <v>1934</v>
      </c>
      <c r="L90" s="130">
        <f t="shared" si="77"/>
        <v>-8.341232227488149E-2</v>
      </c>
      <c r="M90" s="131">
        <v>2110</v>
      </c>
      <c r="N90" s="131">
        <v>2209.2276704451251</v>
      </c>
      <c r="O90" s="131">
        <v>1934</v>
      </c>
      <c r="P90" s="132">
        <f t="shared" si="78"/>
        <v>0.87541905520779983</v>
      </c>
      <c r="Q90" s="132">
        <f t="shared" si="79"/>
        <v>-8.341232227488149E-2</v>
      </c>
      <c r="R90" s="140">
        <f t="shared" si="80"/>
        <v>2.109478672985782</v>
      </c>
      <c r="S90" s="140">
        <f t="shared" si="81"/>
        <v>2.2337125129265769</v>
      </c>
      <c r="T90" s="132">
        <f t="shared" si="55"/>
        <v>5.8893148118417837E-2</v>
      </c>
      <c r="U90" s="133">
        <f t="shared" si="56"/>
        <v>2.109478672985782</v>
      </c>
      <c r="V90" s="133">
        <f t="shared" si="82"/>
        <v>2.0744949006001119</v>
      </c>
      <c r="W90" s="133">
        <f t="shared" si="57"/>
        <v>2.2337125129265769</v>
      </c>
      <c r="X90" s="132">
        <f t="shared" si="58"/>
        <v>1.0767500620418042</v>
      </c>
      <c r="Y90" s="132">
        <f t="shared" si="59"/>
        <v>5.8893148118417837E-2</v>
      </c>
      <c r="Z90" s="134">
        <f t="shared" si="83"/>
        <v>2078.006647944283</v>
      </c>
      <c r="AA90" s="134">
        <f t="shared" si="84"/>
        <v>2041.0475277777778</v>
      </c>
      <c r="AB90" s="132">
        <f t="shared" si="60"/>
        <v>-1.7785852707963179E-2</v>
      </c>
      <c r="AC90" s="131">
        <f t="shared" si="61"/>
        <v>2078.0066479442771</v>
      </c>
      <c r="AD90" s="131">
        <f t="shared" si="85"/>
        <v>2115.7811305497667</v>
      </c>
      <c r="AE90" s="131">
        <f t="shared" si="62"/>
        <v>2041.0475277777778</v>
      </c>
      <c r="AF90" s="132">
        <f t="shared" si="63"/>
        <v>0.96467800865935027</v>
      </c>
      <c r="AG90" s="132">
        <f t="shared" si="64"/>
        <v>-1.7785852707960403E-2</v>
      </c>
      <c r="AH90" s="134">
        <f t="shared" si="86"/>
        <v>4383.5107061611388</v>
      </c>
      <c r="AI90" s="134">
        <f t="shared" si="87"/>
        <v>4559.1134022750775</v>
      </c>
      <c r="AJ90" s="132">
        <f t="shared" si="88"/>
        <v>4.0059830552512388E-2</v>
      </c>
      <c r="AK90" s="131">
        <f t="shared" si="65"/>
        <v>4383.510706161127</v>
      </c>
      <c r="AL90" s="131">
        <f t="shared" si="89"/>
        <v>4389.1771661114308</v>
      </c>
      <c r="AM90" s="131">
        <f t="shared" si="66"/>
        <v>4559.1134022750775</v>
      </c>
      <c r="AN90" s="132">
        <f t="shared" si="67"/>
        <v>1.0387171056743196</v>
      </c>
      <c r="AO90" s="132">
        <f t="shared" si="68"/>
        <v>4.0059830552515052E-2</v>
      </c>
      <c r="AP90" s="134">
        <v>4451</v>
      </c>
      <c r="AQ90" s="134">
        <v>4320</v>
      </c>
      <c r="AR90" s="132">
        <f t="shared" si="90"/>
        <v>-2.9431588407099474E-2</v>
      </c>
      <c r="AS90" s="131">
        <v>4451</v>
      </c>
      <c r="AT90" s="131">
        <v>4583.0315366030763</v>
      </c>
      <c r="AU90" s="131">
        <v>4320</v>
      </c>
      <c r="AV90" s="132">
        <f t="shared" si="69"/>
        <v>0.94260752200757614</v>
      </c>
      <c r="AW90" s="132">
        <f t="shared" si="70"/>
        <v>-2.9431588407099474E-2</v>
      </c>
      <c r="AX90" s="134">
        <v>9249207.5900000036</v>
      </c>
      <c r="AY90" s="134">
        <v>8817325.3200000003</v>
      </c>
      <c r="AZ90" s="132">
        <f t="shared" si="91"/>
        <v>-4.6693975218692563E-2</v>
      </c>
      <c r="BA90" s="131">
        <v>9249207.5899999775</v>
      </c>
      <c r="BB90" s="131">
        <v>9696691.6458592918</v>
      </c>
      <c r="BC90" s="131">
        <v>8817325.3200000003</v>
      </c>
      <c r="BD90" s="132">
        <f t="shared" si="71"/>
        <v>0.90931274727759326</v>
      </c>
      <c r="BE90" s="132">
        <f t="shared" si="72"/>
        <v>-4.6693975218689898E-2</v>
      </c>
      <c r="BF90" s="131">
        <v>1286</v>
      </c>
      <c r="BG90" s="131">
        <v>1422.6605244792181</v>
      </c>
      <c r="BH90" s="131">
        <v>1401</v>
      </c>
      <c r="BI90" s="132">
        <f t="shared" si="73"/>
        <v>0.98477463589766279</v>
      </c>
      <c r="BJ90" s="132">
        <f t="shared" si="53"/>
        <v>8.9424572317262863E-2</v>
      </c>
      <c r="BK90" s="134">
        <v>61592</v>
      </c>
      <c r="BL90" s="134">
        <v>2110</v>
      </c>
      <c r="BM90" s="135">
        <f t="shared" si="92"/>
        <v>3.4257695804649956E-2</v>
      </c>
      <c r="BN90" s="134">
        <v>50179</v>
      </c>
      <c r="BO90" s="134">
        <v>1529</v>
      </c>
      <c r="BP90" s="135">
        <f t="shared" si="93"/>
        <v>3.0470914127423823E-2</v>
      </c>
      <c r="BQ90" s="135">
        <f t="shared" si="74"/>
        <v>-0.11053813130981605</v>
      </c>
      <c r="BR90" s="125"/>
      <c r="BS90" s="109"/>
      <c r="BT90" s="109"/>
      <c r="BU90" s="109"/>
      <c r="BX90" s="10"/>
    </row>
    <row r="91" spans="1:76" x14ac:dyDescent="0.25">
      <c r="A91" s="122" t="s">
        <v>125</v>
      </c>
      <c r="B91" s="109" t="s">
        <v>663</v>
      </c>
      <c r="C91" s="164" t="s">
        <v>651</v>
      </c>
      <c r="D91" s="6" t="s">
        <v>596</v>
      </c>
      <c r="E91" s="6" t="s">
        <v>6</v>
      </c>
      <c r="F91" s="26">
        <v>1520</v>
      </c>
      <c r="G91" s="129">
        <f t="shared" si="75"/>
        <v>0</v>
      </c>
      <c r="H91" s="129">
        <f t="shared" si="76"/>
        <v>2.1138942694851881</v>
      </c>
      <c r="I91" s="130">
        <f t="shared" si="54"/>
        <v>1</v>
      </c>
      <c r="J91" s="137">
        <v>0</v>
      </c>
      <c r="K91" s="137">
        <v>0</v>
      </c>
      <c r="L91" s="130">
        <f t="shared" si="77"/>
        <v>0</v>
      </c>
      <c r="M91" s="131">
        <v>0</v>
      </c>
      <c r="N91" s="131">
        <v>518.07287938374782</v>
      </c>
      <c r="O91" s="131">
        <v>309</v>
      </c>
      <c r="P91" s="132">
        <f t="shared" si="78"/>
        <v>0.59644118095422827</v>
      </c>
      <c r="Q91" s="132" t="e">
        <f t="shared" si="79"/>
        <v>#DIV/0!</v>
      </c>
      <c r="R91" s="140" t="e">
        <f t="shared" si="80"/>
        <v>#DIV/0!</v>
      </c>
      <c r="S91" s="140" t="e">
        <f t="shared" si="81"/>
        <v>#DIV/0!</v>
      </c>
      <c r="T91" s="132">
        <f t="shared" si="55"/>
        <v>0</v>
      </c>
      <c r="U91" s="133" t="e">
        <f t="shared" si="56"/>
        <v>#DIV/0!</v>
      </c>
      <c r="V91" s="133">
        <f t="shared" si="82"/>
        <v>2.0447877701798829</v>
      </c>
      <c r="W91" s="133">
        <f t="shared" si="57"/>
        <v>2.0129449838187701</v>
      </c>
      <c r="X91" s="132">
        <f t="shared" si="58"/>
        <v>0.98442733919603231</v>
      </c>
      <c r="Y91" s="132" t="e">
        <f t="shared" si="59"/>
        <v>#DIV/0!</v>
      </c>
      <c r="Z91" s="134" t="e">
        <f t="shared" si="83"/>
        <v>#DIV/0!</v>
      </c>
      <c r="AA91" s="134" t="e">
        <f t="shared" si="84"/>
        <v>#DIV/0!</v>
      </c>
      <c r="AB91" s="132">
        <f t="shared" si="60"/>
        <v>0</v>
      </c>
      <c r="AC91" s="131" t="e">
        <f t="shared" si="61"/>
        <v>#DIV/0!</v>
      </c>
      <c r="AD91" s="131">
        <f t="shared" si="85"/>
        <v>1801.4925464955211</v>
      </c>
      <c r="AE91" s="131">
        <f t="shared" si="62"/>
        <v>1890.6779099678456</v>
      </c>
      <c r="AF91" s="132">
        <f t="shared" si="63"/>
        <v>1.0495063738375263</v>
      </c>
      <c r="AG91" s="132" t="e">
        <f t="shared" si="64"/>
        <v>#DIV/0!</v>
      </c>
      <c r="AH91" s="134" t="e">
        <f t="shared" si="86"/>
        <v>#DIV/0!</v>
      </c>
      <c r="AI91" s="134" t="e">
        <f t="shared" si="87"/>
        <v>#DIV/0!</v>
      </c>
      <c r="AJ91" s="132">
        <f t="shared" si="88"/>
        <v>0</v>
      </c>
      <c r="AK91" s="131" t="e">
        <f t="shared" si="65"/>
        <v>#DIV/0!</v>
      </c>
      <c r="AL91" s="131">
        <f t="shared" si="89"/>
        <v>3683.6699271442558</v>
      </c>
      <c r="AM91" s="131">
        <f t="shared" si="66"/>
        <v>3805.8306148867309</v>
      </c>
      <c r="AN91" s="132">
        <f t="shared" si="67"/>
        <v>1.0331627670661523</v>
      </c>
      <c r="AO91" s="132" t="e">
        <f t="shared" si="68"/>
        <v>#DIV/0!</v>
      </c>
      <c r="AP91" s="134">
        <v>0</v>
      </c>
      <c r="AQ91" s="134">
        <v>0</v>
      </c>
      <c r="AR91" s="132">
        <f t="shared" si="90"/>
        <v>0</v>
      </c>
      <c r="AS91" s="131">
        <v>0</v>
      </c>
      <c r="AT91" s="131">
        <v>1059.3490878257651</v>
      </c>
      <c r="AU91" s="131">
        <v>622</v>
      </c>
      <c r="AV91" s="132">
        <f t="shared" si="69"/>
        <v>0.58715300475371024</v>
      </c>
      <c r="AW91" s="132" t="e">
        <f t="shared" si="70"/>
        <v>#DIV/0!</v>
      </c>
      <c r="AX91" s="134">
        <v>0</v>
      </c>
      <c r="AY91" s="134">
        <v>0</v>
      </c>
      <c r="AZ91" s="132">
        <f t="shared" si="91"/>
        <v>0</v>
      </c>
      <c r="BA91" s="131">
        <v>0</v>
      </c>
      <c r="BB91" s="131">
        <v>1908409.4858549449</v>
      </c>
      <c r="BC91" s="131">
        <v>1176001.6599999999</v>
      </c>
      <c r="BD91" s="132">
        <f t="shared" si="71"/>
        <v>0.61622082090687424</v>
      </c>
      <c r="BE91" s="132" t="e">
        <f t="shared" si="72"/>
        <v>#DIV/0!</v>
      </c>
      <c r="BF91" s="131">
        <v>0</v>
      </c>
      <c r="BG91" s="131">
        <v>349.16744266938468</v>
      </c>
      <c r="BH91" s="131">
        <v>197</v>
      </c>
      <c r="BI91" s="132">
        <f t="shared" si="73"/>
        <v>0.56419922342683282</v>
      </c>
      <c r="BJ91" s="132" t="e">
        <f t="shared" si="53"/>
        <v>#DIV/0!</v>
      </c>
      <c r="BK91" s="134">
        <v>0</v>
      </c>
      <c r="BL91" s="134">
        <v>0</v>
      </c>
      <c r="BM91" s="135">
        <f t="shared" si="92"/>
        <v>0</v>
      </c>
      <c r="BN91" s="134">
        <v>1228</v>
      </c>
      <c r="BO91" s="134">
        <v>94</v>
      </c>
      <c r="BP91" s="135">
        <f t="shared" si="93"/>
        <v>7.6547231270358312E-2</v>
      </c>
      <c r="BQ91" s="135">
        <f t="shared" si="74"/>
        <v>0</v>
      </c>
      <c r="BR91" s="125"/>
      <c r="BS91" s="109"/>
      <c r="BT91" s="109"/>
      <c r="BU91" s="109"/>
      <c r="BX91" s="10"/>
    </row>
    <row r="92" spans="1:76" x14ac:dyDescent="0.25">
      <c r="A92" s="122" t="s">
        <v>125</v>
      </c>
      <c r="B92" s="109" t="s">
        <v>139</v>
      </c>
      <c r="C92" s="164" t="s">
        <v>651</v>
      </c>
      <c r="D92" s="6" t="s">
        <v>595</v>
      </c>
      <c r="E92" s="6" t="s">
        <v>6</v>
      </c>
      <c r="F92" s="26">
        <v>790</v>
      </c>
      <c r="G92" s="129">
        <f t="shared" si="75"/>
        <v>45.557840298248692</v>
      </c>
      <c r="H92" s="129">
        <f t="shared" si="76"/>
        <v>53.408747838417305</v>
      </c>
      <c r="I92" s="130">
        <f t="shared" si="54"/>
        <v>0.14699665987153882</v>
      </c>
      <c r="J92" s="137">
        <v>2879</v>
      </c>
      <c r="K92" s="137">
        <v>2961</v>
      </c>
      <c r="L92" s="130">
        <f t="shared" si="77"/>
        <v>2.8482111844390312E-2</v>
      </c>
      <c r="M92" s="131">
        <v>2879</v>
      </c>
      <c r="N92" s="131">
        <v>3345.1123110360481</v>
      </c>
      <c r="O92" s="131">
        <v>3188</v>
      </c>
      <c r="P92" s="132">
        <f t="shared" si="78"/>
        <v>0.95303227622052922</v>
      </c>
      <c r="Q92" s="132">
        <f t="shared" si="79"/>
        <v>0.10732893365752005</v>
      </c>
      <c r="R92" s="140">
        <f t="shared" si="80"/>
        <v>2.1910385550538383</v>
      </c>
      <c r="S92" s="140">
        <f t="shared" si="81"/>
        <v>2.2884160756501184</v>
      </c>
      <c r="T92" s="132">
        <f t="shared" si="55"/>
        <v>4.4443544989963613E-2</v>
      </c>
      <c r="U92" s="133">
        <f t="shared" si="56"/>
        <v>2.1910385550538383</v>
      </c>
      <c r="V92" s="133">
        <f t="shared" si="82"/>
        <v>2.149448008484276</v>
      </c>
      <c r="W92" s="133">
        <f t="shared" si="57"/>
        <v>2.3001882057716436</v>
      </c>
      <c r="X92" s="132">
        <f t="shared" si="58"/>
        <v>1.0701297247909081</v>
      </c>
      <c r="Y92" s="132">
        <f t="shared" si="59"/>
        <v>4.9816398924629191E-2</v>
      </c>
      <c r="Z92" s="134">
        <f t="shared" si="83"/>
        <v>2082.5306357006989</v>
      </c>
      <c r="AA92" s="134">
        <f t="shared" si="84"/>
        <v>2069.0053364816999</v>
      </c>
      <c r="AB92" s="132">
        <f t="shared" si="60"/>
        <v>-6.494645978856517E-3</v>
      </c>
      <c r="AC92" s="131">
        <f t="shared" si="61"/>
        <v>2082.5306357006989</v>
      </c>
      <c r="AD92" s="131">
        <f t="shared" si="85"/>
        <v>2193.813501441527</v>
      </c>
      <c r="AE92" s="131">
        <f t="shared" si="62"/>
        <v>2105.9055434337897</v>
      </c>
      <c r="AF92" s="132">
        <f t="shared" si="63"/>
        <v>0.95992915626147157</v>
      </c>
      <c r="AG92" s="132">
        <f t="shared" si="64"/>
        <v>1.1224280369458217E-2</v>
      </c>
      <c r="AH92" s="134">
        <f t="shared" si="86"/>
        <v>4562.9049149010107</v>
      </c>
      <c r="AI92" s="134">
        <f t="shared" si="87"/>
        <v>4734.7450726106044</v>
      </c>
      <c r="AJ92" s="132">
        <f t="shared" si="88"/>
        <v>3.7660253920351883E-2</v>
      </c>
      <c r="AK92" s="131">
        <f t="shared" si="65"/>
        <v>4562.9049149010107</v>
      </c>
      <c r="AL92" s="131">
        <f t="shared" si="89"/>
        <v>4715.4880616594064</v>
      </c>
      <c r="AM92" s="131">
        <f t="shared" si="66"/>
        <v>4843.9790934755265</v>
      </c>
      <c r="AN92" s="132">
        <f t="shared" si="67"/>
        <v>1.027248723808857</v>
      </c>
      <c r="AO92" s="132">
        <f t="shared" si="68"/>
        <v>6.1599832522614362E-2</v>
      </c>
      <c r="AP92" s="134">
        <v>6308</v>
      </c>
      <c r="AQ92" s="134">
        <v>6776</v>
      </c>
      <c r="AR92" s="132">
        <f t="shared" si="90"/>
        <v>7.4191502853519387E-2</v>
      </c>
      <c r="AS92" s="131">
        <v>6308</v>
      </c>
      <c r="AT92" s="131">
        <v>7190.1449951126669</v>
      </c>
      <c r="AU92" s="131">
        <v>7333</v>
      </c>
      <c r="AV92" s="132">
        <f t="shared" si="69"/>
        <v>1.0198681674687278</v>
      </c>
      <c r="AW92" s="132">
        <f t="shared" si="70"/>
        <v>0.16249207355738737</v>
      </c>
      <c r="AX92" s="134">
        <v>13136603.250000009</v>
      </c>
      <c r="AY92" s="134">
        <v>14019580.16</v>
      </c>
      <c r="AZ92" s="132">
        <f t="shared" si="91"/>
        <v>6.721500932899005E-2</v>
      </c>
      <c r="BA92" s="131">
        <v>13136603.250000009</v>
      </c>
      <c r="BB92" s="131">
        <v>15773837.16760039</v>
      </c>
      <c r="BC92" s="131">
        <v>15442605.349999979</v>
      </c>
      <c r="BD92" s="132">
        <f t="shared" si="71"/>
        <v>0.97900118949618908</v>
      </c>
      <c r="BE92" s="132">
        <f t="shared" si="72"/>
        <v>0.1755402105182684</v>
      </c>
      <c r="BF92" s="131">
        <v>1853</v>
      </c>
      <c r="BG92" s="131">
        <v>2266.1367974756399</v>
      </c>
      <c r="BH92" s="131">
        <v>2244</v>
      </c>
      <c r="BI92" s="132">
        <f t="shared" si="73"/>
        <v>0.99023148227401847</v>
      </c>
      <c r="BJ92" s="132">
        <f t="shared" si="53"/>
        <v>0.21100917431192667</v>
      </c>
      <c r="BK92" s="134">
        <v>22155</v>
      </c>
      <c r="BL92" s="134">
        <v>1978</v>
      </c>
      <c r="BM92" s="135">
        <f t="shared" si="92"/>
        <v>8.9280072218460849E-2</v>
      </c>
      <c r="BN92" s="134">
        <v>40947</v>
      </c>
      <c r="BO92" s="134">
        <v>3188</v>
      </c>
      <c r="BP92" s="135">
        <f t="shared" si="93"/>
        <v>7.7856741641634308E-2</v>
      </c>
      <c r="BQ92" s="135">
        <f t="shared" si="74"/>
        <v>-0.127949387729824</v>
      </c>
      <c r="BR92" s="125"/>
      <c r="BS92" s="109"/>
      <c r="BT92" s="109"/>
      <c r="BU92" s="109"/>
      <c r="BX92" s="10"/>
    </row>
    <row r="93" spans="1:76" x14ac:dyDescent="0.25">
      <c r="A93" s="122" t="s">
        <v>125</v>
      </c>
      <c r="B93" s="109" t="s">
        <v>140</v>
      </c>
      <c r="C93" s="164" t="s">
        <v>651</v>
      </c>
      <c r="D93" s="6" t="s">
        <v>595</v>
      </c>
      <c r="E93" s="6" t="s">
        <v>6</v>
      </c>
      <c r="F93" s="26">
        <v>640</v>
      </c>
      <c r="G93" s="129">
        <f t="shared" si="75"/>
        <v>38.042737842465712</v>
      </c>
      <c r="H93" s="129">
        <f t="shared" si="76"/>
        <v>42.941043630464485</v>
      </c>
      <c r="I93" s="130">
        <f t="shared" si="54"/>
        <v>0.11407048767030138</v>
      </c>
      <c r="J93" s="137">
        <v>1729</v>
      </c>
      <c r="K93" s="137">
        <v>2027</v>
      </c>
      <c r="L93" s="130">
        <f t="shared" si="77"/>
        <v>0.17235396182764595</v>
      </c>
      <c r="M93" s="131">
        <v>1729</v>
      </c>
      <c r="N93" s="131">
        <v>1775.2704801385289</v>
      </c>
      <c r="O93" s="131">
        <v>2027</v>
      </c>
      <c r="P93" s="132">
        <f t="shared" si="78"/>
        <v>1.141797840203949</v>
      </c>
      <c r="Q93" s="132">
        <f t="shared" si="79"/>
        <v>0.17235396182764595</v>
      </c>
      <c r="R93" s="140">
        <f t="shared" si="80"/>
        <v>2.4152689415847313</v>
      </c>
      <c r="S93" s="140">
        <f t="shared" si="81"/>
        <v>2.3971386285150467</v>
      </c>
      <c r="T93" s="132">
        <f t="shared" si="55"/>
        <v>-7.5065400616581845E-3</v>
      </c>
      <c r="U93" s="133">
        <f t="shared" si="56"/>
        <v>2.4152689415847313</v>
      </c>
      <c r="V93" s="133">
        <f t="shared" si="82"/>
        <v>2.3978533738369845</v>
      </c>
      <c r="W93" s="133">
        <f t="shared" si="57"/>
        <v>2.3971386285150467</v>
      </c>
      <c r="X93" s="132">
        <f t="shared" si="58"/>
        <v>0.99970192284076398</v>
      </c>
      <c r="Y93" s="132">
        <f t="shared" si="59"/>
        <v>-7.5065400616581845E-3</v>
      </c>
      <c r="Z93" s="134">
        <f t="shared" si="83"/>
        <v>2128.061197318008</v>
      </c>
      <c r="AA93" s="134">
        <f t="shared" si="84"/>
        <v>2070.0782177402757</v>
      </c>
      <c r="AB93" s="132">
        <f t="shared" si="60"/>
        <v>-2.724685721012543E-2</v>
      </c>
      <c r="AC93" s="131">
        <f t="shared" si="61"/>
        <v>2128.0611973180053</v>
      </c>
      <c r="AD93" s="131">
        <f t="shared" si="85"/>
        <v>2186.3890066372301</v>
      </c>
      <c r="AE93" s="131">
        <f t="shared" si="62"/>
        <v>2070.0782177402757</v>
      </c>
      <c r="AF93" s="132">
        <f t="shared" si="63"/>
        <v>0.94680233547467119</v>
      </c>
      <c r="AG93" s="132">
        <f t="shared" si="64"/>
        <v>-2.7246857210124209E-2</v>
      </c>
      <c r="AH93" s="134">
        <f t="shared" si="86"/>
        <v>5139.8401156738009</v>
      </c>
      <c r="AI93" s="134">
        <f t="shared" si="87"/>
        <v>4962.2644597927965</v>
      </c>
      <c r="AJ93" s="132">
        <f t="shared" si="88"/>
        <v>-3.4548867646581494E-2</v>
      </c>
      <c r="AK93" s="131">
        <f t="shared" si="65"/>
        <v>5139.8401156737946</v>
      </c>
      <c r="AL93" s="131">
        <f t="shared" si="89"/>
        <v>5242.6402560851748</v>
      </c>
      <c r="AM93" s="131">
        <f t="shared" si="66"/>
        <v>4962.2644597927965</v>
      </c>
      <c r="AN93" s="132">
        <f t="shared" si="67"/>
        <v>0.94652011532415492</v>
      </c>
      <c r="AO93" s="132">
        <f t="shared" si="68"/>
        <v>-3.4548867646580383E-2</v>
      </c>
      <c r="AP93" s="134">
        <v>4176</v>
      </c>
      <c r="AQ93" s="134">
        <v>4859</v>
      </c>
      <c r="AR93" s="132">
        <f t="shared" si="90"/>
        <v>0.1635536398467432</v>
      </c>
      <c r="AS93" s="131">
        <v>4176</v>
      </c>
      <c r="AT93" s="131">
        <v>4256.8383102733751</v>
      </c>
      <c r="AU93" s="131">
        <v>4859</v>
      </c>
      <c r="AV93" s="132">
        <f t="shared" si="69"/>
        <v>1.1414574963473194</v>
      </c>
      <c r="AW93" s="132">
        <f t="shared" si="70"/>
        <v>0.1635536398467432</v>
      </c>
      <c r="AX93" s="134">
        <v>8886783.5600000005</v>
      </c>
      <c r="AY93" s="134">
        <v>10058510.060000001</v>
      </c>
      <c r="AZ93" s="132">
        <f t="shared" si="91"/>
        <v>0.1318504599655177</v>
      </c>
      <c r="BA93" s="131">
        <v>8886783.5599999893</v>
      </c>
      <c r="BB93" s="131">
        <v>9307104.4846139103</v>
      </c>
      <c r="BC93" s="131">
        <v>10058510.060000001</v>
      </c>
      <c r="BD93" s="132">
        <f t="shared" si="71"/>
        <v>1.0807346233867128</v>
      </c>
      <c r="BE93" s="132">
        <f t="shared" si="72"/>
        <v>0.13185045996551903</v>
      </c>
      <c r="BF93" s="131">
        <v>1372</v>
      </c>
      <c r="BG93" s="131">
        <v>1492.9828859120651</v>
      </c>
      <c r="BH93" s="131">
        <v>1756</v>
      </c>
      <c r="BI93" s="132">
        <f t="shared" si="73"/>
        <v>1.176168874117574</v>
      </c>
      <c r="BJ93" s="132">
        <f t="shared" si="53"/>
        <v>0.27988338192419815</v>
      </c>
      <c r="BK93" s="134">
        <v>35953</v>
      </c>
      <c r="BL93" s="134">
        <v>1641</v>
      </c>
      <c r="BM93" s="135">
        <f t="shared" si="92"/>
        <v>4.5642922704642173E-2</v>
      </c>
      <c r="BN93" s="134">
        <v>37579</v>
      </c>
      <c r="BO93" s="134">
        <v>1871</v>
      </c>
      <c r="BP93" s="135">
        <f t="shared" si="93"/>
        <v>4.9788445674445833E-2</v>
      </c>
      <c r="BQ93" s="135">
        <f t="shared" si="74"/>
        <v>9.082509892343138E-2</v>
      </c>
      <c r="BR93" s="125"/>
      <c r="BS93" s="109"/>
      <c r="BT93" s="109"/>
      <c r="BU93" s="109"/>
      <c r="BX93" s="10"/>
    </row>
    <row r="94" spans="1:76" x14ac:dyDescent="0.25">
      <c r="A94" s="122" t="s">
        <v>315</v>
      </c>
      <c r="B94" s="109" t="s">
        <v>325</v>
      </c>
      <c r="C94" s="164" t="s">
        <v>597</v>
      </c>
      <c r="D94" s="6" t="s">
        <v>595</v>
      </c>
      <c r="E94" s="6" t="s">
        <v>6</v>
      </c>
      <c r="F94" s="26">
        <v>670</v>
      </c>
      <c r="G94" s="129">
        <f t="shared" si="75"/>
        <v>40.647956491514933</v>
      </c>
      <c r="H94" s="129">
        <f t="shared" si="76"/>
        <v>13.931429777342789</v>
      </c>
      <c r="I94" s="130">
        <f t="shared" si="54"/>
        <v>-1.9177160665606801</v>
      </c>
      <c r="J94" s="137">
        <v>614</v>
      </c>
      <c r="K94" s="137">
        <v>500</v>
      </c>
      <c r="L94" s="130">
        <f t="shared" si="77"/>
        <v>-0.18566775244299671</v>
      </c>
      <c r="M94" s="131">
        <v>1511</v>
      </c>
      <c r="N94" s="131">
        <v>694.29332258064528</v>
      </c>
      <c r="O94" s="131">
        <v>500</v>
      </c>
      <c r="P94" s="132">
        <f t="shared" si="78"/>
        <v>0.72015671725248775</v>
      </c>
      <c r="Q94" s="132">
        <f t="shared" si="79"/>
        <v>-0.66909331568497676</v>
      </c>
      <c r="R94" s="140">
        <f t="shared" si="80"/>
        <v>1.387160820648577</v>
      </c>
      <c r="S94" s="140">
        <f t="shared" si="81"/>
        <v>3.73</v>
      </c>
      <c r="T94" s="132">
        <f t="shared" si="55"/>
        <v>1.6889456106870231</v>
      </c>
      <c r="U94" s="133">
        <f t="shared" si="56"/>
        <v>3.1892786234281933</v>
      </c>
      <c r="V94" s="133">
        <f t="shared" si="82"/>
        <v>3.2779771940770779</v>
      </c>
      <c r="W94" s="133">
        <f t="shared" si="57"/>
        <v>3.73</v>
      </c>
      <c r="X94" s="132">
        <f t="shared" si="58"/>
        <v>1.1378968733338579</v>
      </c>
      <c r="Y94" s="132">
        <f t="shared" si="59"/>
        <v>0.16954347374974055</v>
      </c>
      <c r="Z94" s="134">
        <f t="shared" si="83"/>
        <v>1854.4615314885498</v>
      </c>
      <c r="AA94" s="134">
        <f t="shared" si="84"/>
        <v>1831.7775924932976</v>
      </c>
      <c r="AB94" s="132">
        <f t="shared" si="60"/>
        <v>-1.2232089266928092E-2</v>
      </c>
      <c r="AC94" s="131">
        <f t="shared" si="61"/>
        <v>2062.7635941066565</v>
      </c>
      <c r="AD94" s="131">
        <f t="shared" si="85"/>
        <v>1891.7025736004878</v>
      </c>
      <c r="AE94" s="131">
        <f t="shared" si="62"/>
        <v>1831.7775924932971</v>
      </c>
      <c r="AF94" s="132">
        <f t="shared" si="63"/>
        <v>0.96832219718709001</v>
      </c>
      <c r="AG94" s="132">
        <f t="shared" si="64"/>
        <v>-0.11197890164112334</v>
      </c>
      <c r="AH94" s="134">
        <f t="shared" si="86"/>
        <v>2572.4363798808736</v>
      </c>
      <c r="AI94" s="134">
        <f t="shared" si="87"/>
        <v>6832.53042</v>
      </c>
      <c r="AJ94" s="132">
        <f t="shared" si="88"/>
        <v>1.6560541879431852</v>
      </c>
      <c r="AK94" s="131">
        <f t="shared" si="65"/>
        <v>6578.7278358702697</v>
      </c>
      <c r="AL94" s="131">
        <f t="shared" si="89"/>
        <v>6200.9578942393136</v>
      </c>
      <c r="AM94" s="131">
        <f t="shared" si="66"/>
        <v>6832.5304199999982</v>
      </c>
      <c r="AN94" s="132">
        <f t="shared" si="67"/>
        <v>1.1018508005589613</v>
      </c>
      <c r="AO94" s="132">
        <f t="shared" si="68"/>
        <v>3.8579280137700733E-2</v>
      </c>
      <c r="AP94" s="134">
        <v>2096</v>
      </c>
      <c r="AQ94" s="134">
        <v>1865</v>
      </c>
      <c r="AR94" s="132">
        <f t="shared" si="90"/>
        <v>-0.11020992366412219</v>
      </c>
      <c r="AS94" s="131">
        <v>4819</v>
      </c>
      <c r="AT94" s="131">
        <v>2275.8776774193552</v>
      </c>
      <c r="AU94" s="131">
        <v>1865</v>
      </c>
      <c r="AV94" s="132">
        <f t="shared" si="69"/>
        <v>0.81946407687198097</v>
      </c>
      <c r="AW94" s="132">
        <f t="shared" si="70"/>
        <v>-0.61299024693919901</v>
      </c>
      <c r="AX94" s="134">
        <v>3886951.37</v>
      </c>
      <c r="AY94" s="134">
        <v>3416265.21</v>
      </c>
      <c r="AZ94" s="132">
        <f t="shared" si="91"/>
        <v>-0.12109391530668934</v>
      </c>
      <c r="BA94" s="131">
        <v>9940457.7599999774</v>
      </c>
      <c r="BB94" s="131">
        <v>4305283.6595740952</v>
      </c>
      <c r="BC94" s="131">
        <v>3416265.209999999</v>
      </c>
      <c r="BD94" s="132">
        <f t="shared" si="71"/>
        <v>0.793505255432567</v>
      </c>
      <c r="BE94" s="132">
        <f t="shared" si="72"/>
        <v>-0.65632717401134988</v>
      </c>
      <c r="BF94" s="131">
        <v>1639</v>
      </c>
      <c r="BG94" s="131">
        <v>843.39986467886365</v>
      </c>
      <c r="BH94" s="131">
        <v>613</v>
      </c>
      <c r="BI94" s="132">
        <f t="shared" si="73"/>
        <v>0.72682013084435149</v>
      </c>
      <c r="BJ94" s="132">
        <f t="shared" si="53"/>
        <v>-0.62599145820622337</v>
      </c>
      <c r="BK94" s="134">
        <v>27363</v>
      </c>
      <c r="BL94" s="134">
        <v>1452</v>
      </c>
      <c r="BM94" s="135">
        <f t="shared" si="92"/>
        <v>5.3064356978401492E-2</v>
      </c>
      <c r="BN94" s="134">
        <v>6937</v>
      </c>
      <c r="BO94" s="134">
        <v>493</v>
      </c>
      <c r="BP94" s="135">
        <f t="shared" si="93"/>
        <v>7.1068185094421213E-2</v>
      </c>
      <c r="BQ94" s="135">
        <f t="shared" si="74"/>
        <v>0.33928288480623126</v>
      </c>
      <c r="BR94" s="125"/>
      <c r="BS94" s="109"/>
      <c r="BT94" s="109"/>
      <c r="BU94" s="109"/>
      <c r="BX94" s="10"/>
    </row>
    <row r="95" spans="1:76" x14ac:dyDescent="0.25">
      <c r="A95" s="122" t="s">
        <v>315</v>
      </c>
      <c r="B95" s="109" t="s">
        <v>609</v>
      </c>
      <c r="C95" s="164" t="s">
        <v>651</v>
      </c>
      <c r="D95" s="6" t="s">
        <v>596</v>
      </c>
      <c r="E95" s="6" t="s">
        <v>6</v>
      </c>
      <c r="F95" s="26">
        <v>1170</v>
      </c>
      <c r="G95" s="129">
        <f t="shared" si="75"/>
        <v>0</v>
      </c>
      <c r="H95" s="129">
        <f t="shared" si="76"/>
        <v>16.691051235346293</v>
      </c>
      <c r="I95" s="130">
        <f t="shared" si="54"/>
        <v>1</v>
      </c>
      <c r="J95" s="137">
        <v>0</v>
      </c>
      <c r="K95" s="137">
        <v>0</v>
      </c>
      <c r="L95" s="130">
        <f t="shared" si="77"/>
        <v>0</v>
      </c>
      <c r="M95" s="131">
        <v>0</v>
      </c>
      <c r="N95" s="131">
        <v>1189.9040967741939</v>
      </c>
      <c r="O95" s="131">
        <v>1015</v>
      </c>
      <c r="P95" s="132">
        <f t="shared" si="78"/>
        <v>0.85300992134714437</v>
      </c>
      <c r="Q95" s="132" t="e">
        <f t="shared" si="79"/>
        <v>#DIV/0!</v>
      </c>
      <c r="R95" s="140" t="e">
        <f t="shared" si="80"/>
        <v>#DIV/0!</v>
      </c>
      <c r="S95" s="140" t="e">
        <f t="shared" si="81"/>
        <v>#DIV/0!</v>
      </c>
      <c r="T95" s="132">
        <f t="shared" si="55"/>
        <v>0</v>
      </c>
      <c r="U95" s="133" t="e">
        <f t="shared" si="56"/>
        <v>#DIV/0!</v>
      </c>
      <c r="V95" s="133">
        <f t="shared" si="82"/>
        <v>2.5075161038161013</v>
      </c>
      <c r="W95" s="133">
        <f t="shared" si="57"/>
        <v>3.2463054187192117</v>
      </c>
      <c r="X95" s="132">
        <f t="shared" si="58"/>
        <v>1.2946299382798669</v>
      </c>
      <c r="Y95" s="132" t="e">
        <f t="shared" si="59"/>
        <v>#DIV/0!</v>
      </c>
      <c r="Z95" s="134" t="e">
        <f t="shared" si="83"/>
        <v>#DIV/0!</v>
      </c>
      <c r="AA95" s="134" t="e">
        <f t="shared" si="84"/>
        <v>#DIV/0!</v>
      </c>
      <c r="AB95" s="132">
        <f t="shared" si="60"/>
        <v>0</v>
      </c>
      <c r="AC95" s="131" t="e">
        <f t="shared" si="61"/>
        <v>#DIV/0!</v>
      </c>
      <c r="AD95" s="131">
        <f t="shared" si="85"/>
        <v>2121.7066096728831</v>
      </c>
      <c r="AE95" s="131">
        <f t="shared" si="62"/>
        <v>2169.1781365705583</v>
      </c>
      <c r="AF95" s="132">
        <f t="shared" si="63"/>
        <v>1.0223742183208799</v>
      </c>
      <c r="AG95" s="132" t="e">
        <f t="shared" si="64"/>
        <v>#DIV/0!</v>
      </c>
      <c r="AH95" s="134" t="e">
        <f t="shared" si="86"/>
        <v>#DIV/0!</v>
      </c>
      <c r="AI95" s="134" t="e">
        <f t="shared" si="87"/>
        <v>#DIV/0!</v>
      </c>
      <c r="AJ95" s="132">
        <f t="shared" si="88"/>
        <v>0</v>
      </c>
      <c r="AK95" s="131" t="e">
        <f t="shared" si="65"/>
        <v>#DIV/0!</v>
      </c>
      <c r="AL95" s="131">
        <f t="shared" si="89"/>
        <v>5320.2134913278178</v>
      </c>
      <c r="AM95" s="131">
        <f t="shared" si="66"/>
        <v>7041.8147389162459</v>
      </c>
      <c r="AN95" s="132">
        <f t="shared" si="67"/>
        <v>1.3235962711636882</v>
      </c>
      <c r="AO95" s="132" t="e">
        <f t="shared" si="68"/>
        <v>#DIV/0!</v>
      </c>
      <c r="AP95" s="134">
        <v>0</v>
      </c>
      <c r="AQ95" s="134">
        <v>0</v>
      </c>
      <c r="AR95" s="132">
        <f t="shared" si="90"/>
        <v>0</v>
      </c>
      <c r="AS95" s="131">
        <v>0</v>
      </c>
      <c r="AT95" s="131">
        <v>2983.703684658044</v>
      </c>
      <c r="AU95" s="131">
        <v>3295</v>
      </c>
      <c r="AV95" s="132">
        <f t="shared" si="69"/>
        <v>1.1043321818257676</v>
      </c>
      <c r="AW95" s="132" t="e">
        <f t="shared" si="70"/>
        <v>#DIV/0!</v>
      </c>
      <c r="AX95" s="134">
        <v>0</v>
      </c>
      <c r="AY95" s="134">
        <v>0</v>
      </c>
      <c r="AZ95" s="132">
        <f t="shared" si="91"/>
        <v>0</v>
      </c>
      <c r="BA95" s="131">
        <v>0</v>
      </c>
      <c r="BB95" s="131">
        <v>6330543.8290443076</v>
      </c>
      <c r="BC95" s="131">
        <v>7147441.9599999897</v>
      </c>
      <c r="BD95" s="132">
        <f t="shared" si="71"/>
        <v>1.1290407511607112</v>
      </c>
      <c r="BE95" s="132" t="e">
        <f t="shared" si="72"/>
        <v>#DIV/0!</v>
      </c>
      <c r="BF95" s="131">
        <v>0</v>
      </c>
      <c r="BG95" s="131">
        <v>926.51823014061665</v>
      </c>
      <c r="BH95" s="131">
        <v>1106</v>
      </c>
      <c r="BI95" s="132">
        <f t="shared" si="73"/>
        <v>1.1937163932890382</v>
      </c>
      <c r="BJ95" s="132" t="e">
        <f t="shared" si="53"/>
        <v>#DIV/0!</v>
      </c>
      <c r="BK95" s="134">
        <v>0</v>
      </c>
      <c r="BL95" s="134">
        <v>0</v>
      </c>
      <c r="BM95" s="135">
        <f t="shared" si="92"/>
        <v>0</v>
      </c>
      <c r="BN95" s="134">
        <v>12937</v>
      </c>
      <c r="BO95" s="134">
        <v>892</v>
      </c>
      <c r="BP95" s="135">
        <f t="shared" si="93"/>
        <v>6.8949524619308963E-2</v>
      </c>
      <c r="BQ95" s="135">
        <f t="shared" si="74"/>
        <v>0</v>
      </c>
      <c r="BR95" s="125"/>
      <c r="BS95" s="109"/>
      <c r="BT95" s="109"/>
      <c r="BU95" s="109"/>
      <c r="BX95" s="10"/>
    </row>
    <row r="96" spans="1:76" x14ac:dyDescent="0.25">
      <c r="A96" s="122" t="s">
        <v>378</v>
      </c>
      <c r="B96" s="109" t="s">
        <v>390</v>
      </c>
      <c r="C96" s="164" t="s">
        <v>651</v>
      </c>
      <c r="D96" s="6" t="s">
        <v>596</v>
      </c>
      <c r="E96" s="6" t="s">
        <v>6</v>
      </c>
      <c r="F96" s="26">
        <v>1100</v>
      </c>
      <c r="G96" s="129">
        <f t="shared" si="75"/>
        <v>0</v>
      </c>
      <c r="H96" s="129">
        <f t="shared" si="76"/>
        <v>23.529560606060592</v>
      </c>
      <c r="I96" s="130">
        <f t="shared" si="54"/>
        <v>1</v>
      </c>
      <c r="J96" s="137">
        <v>0</v>
      </c>
      <c r="K96" s="137">
        <v>0</v>
      </c>
      <c r="L96" s="130">
        <f t="shared" si="77"/>
        <v>0</v>
      </c>
      <c r="M96" s="131">
        <v>0</v>
      </c>
      <c r="N96" s="131">
        <v>1871.4793532997239</v>
      </c>
      <c r="O96" s="131">
        <v>1963</v>
      </c>
      <c r="P96" s="132">
        <f t="shared" si="78"/>
        <v>1.0489028353633238</v>
      </c>
      <c r="Q96" s="132" t="e">
        <f t="shared" si="79"/>
        <v>#DIV/0!</v>
      </c>
      <c r="R96" s="140" t="e">
        <f t="shared" si="80"/>
        <v>#DIV/0!</v>
      </c>
      <c r="S96" s="140" t="e">
        <f t="shared" si="81"/>
        <v>#DIV/0!</v>
      </c>
      <c r="T96" s="132">
        <f t="shared" si="55"/>
        <v>0</v>
      </c>
      <c r="U96" s="133" t="e">
        <f t="shared" si="56"/>
        <v>#DIV/0!</v>
      </c>
      <c r="V96" s="133">
        <f t="shared" si="82"/>
        <v>2.2386781285341324</v>
      </c>
      <c r="W96" s="133">
        <f t="shared" si="57"/>
        <v>2.3168619460010187</v>
      </c>
      <c r="X96" s="132">
        <f t="shared" si="58"/>
        <v>1.0349240993916711</v>
      </c>
      <c r="Y96" s="132" t="e">
        <f t="shared" si="59"/>
        <v>#DIV/0!</v>
      </c>
      <c r="Z96" s="134" t="e">
        <f t="shared" si="83"/>
        <v>#DIV/0!</v>
      </c>
      <c r="AA96" s="134" t="e">
        <f t="shared" si="84"/>
        <v>#DIV/0!</v>
      </c>
      <c r="AB96" s="132">
        <f t="shared" si="60"/>
        <v>0</v>
      </c>
      <c r="AC96" s="131" t="e">
        <f t="shared" si="61"/>
        <v>#DIV/0!</v>
      </c>
      <c r="AD96" s="131">
        <f t="shared" si="85"/>
        <v>2122.1057666642737</v>
      </c>
      <c r="AE96" s="131">
        <f t="shared" si="62"/>
        <v>2082.8938214599812</v>
      </c>
      <c r="AF96" s="132">
        <f t="shared" si="63"/>
        <v>0.98152215322145342</v>
      </c>
      <c r="AG96" s="132" t="e">
        <f t="shared" si="64"/>
        <v>#DIV/0!</v>
      </c>
      <c r="AH96" s="134" t="e">
        <f t="shared" si="86"/>
        <v>#DIV/0!</v>
      </c>
      <c r="AI96" s="134" t="e">
        <f t="shared" si="87"/>
        <v>#DIV/0!</v>
      </c>
      <c r="AJ96" s="132">
        <f t="shared" si="88"/>
        <v>0</v>
      </c>
      <c r="AK96" s="131" t="e">
        <f t="shared" si="65"/>
        <v>#DIV/0!</v>
      </c>
      <c r="AL96" s="131">
        <f t="shared" si="89"/>
        <v>4750.7117662674664</v>
      </c>
      <c r="AM96" s="131">
        <f t="shared" si="66"/>
        <v>4825.7774325012706</v>
      </c>
      <c r="AN96" s="132">
        <f t="shared" si="67"/>
        <v>1.0158009304556865</v>
      </c>
      <c r="AO96" s="132" t="e">
        <f t="shared" si="68"/>
        <v>#DIV/0!</v>
      </c>
      <c r="AP96" s="134">
        <v>0</v>
      </c>
      <c r="AQ96" s="134">
        <v>0</v>
      </c>
      <c r="AR96" s="132">
        <f t="shared" si="90"/>
        <v>0</v>
      </c>
      <c r="AS96" s="131">
        <v>0</v>
      </c>
      <c r="AT96" s="131">
        <v>4189.6398962352941</v>
      </c>
      <c r="AU96" s="131">
        <v>4548</v>
      </c>
      <c r="AV96" s="132">
        <f t="shared" si="69"/>
        <v>1.0855348222377583</v>
      </c>
      <c r="AW96" s="132" t="e">
        <f t="shared" si="70"/>
        <v>#DIV/0!</v>
      </c>
      <c r="AX96" s="134">
        <v>0</v>
      </c>
      <c r="AY96" s="134">
        <v>0</v>
      </c>
      <c r="AZ96" s="132">
        <f t="shared" si="91"/>
        <v>0</v>
      </c>
      <c r="BA96" s="131">
        <v>0</v>
      </c>
      <c r="BB96" s="131">
        <v>8890858.9840476271</v>
      </c>
      <c r="BC96" s="131">
        <v>9473001.099999994</v>
      </c>
      <c r="BD96" s="132">
        <f t="shared" si="71"/>
        <v>1.0654764761196722</v>
      </c>
      <c r="BE96" s="132" t="e">
        <f t="shared" si="72"/>
        <v>#DIV/0!</v>
      </c>
      <c r="BF96" s="131">
        <v>0</v>
      </c>
      <c r="BG96" s="131">
        <v>1424.1881626564709</v>
      </c>
      <c r="BH96" s="131">
        <v>1666</v>
      </c>
      <c r="BI96" s="132">
        <f t="shared" si="73"/>
        <v>1.1697892481373311</v>
      </c>
      <c r="BJ96" s="132" t="e">
        <f t="shared" si="53"/>
        <v>#DIV/0!</v>
      </c>
      <c r="BK96" s="134">
        <v>0</v>
      </c>
      <c r="BL96" s="134">
        <v>0</v>
      </c>
      <c r="BM96" s="135">
        <f t="shared" si="92"/>
        <v>0</v>
      </c>
      <c r="BN96" s="134">
        <v>11396</v>
      </c>
      <c r="BO96" s="134">
        <v>1019</v>
      </c>
      <c r="BP96" s="135">
        <f t="shared" si="93"/>
        <v>8.9417339417339411E-2</v>
      </c>
      <c r="BQ96" s="135">
        <f t="shared" si="74"/>
        <v>0</v>
      </c>
      <c r="BR96" s="125"/>
      <c r="BS96" s="109"/>
      <c r="BT96" s="109"/>
      <c r="BU96" s="109"/>
      <c r="BX96" s="10"/>
    </row>
    <row r="97" spans="1:76" x14ac:dyDescent="0.25">
      <c r="A97" s="122" t="s">
        <v>253</v>
      </c>
      <c r="B97" s="109" t="s">
        <v>483</v>
      </c>
      <c r="C97" s="164" t="s">
        <v>597</v>
      </c>
      <c r="D97" s="6" t="s">
        <v>595</v>
      </c>
      <c r="E97" s="6" t="s">
        <v>43</v>
      </c>
      <c r="F97" s="26">
        <v>620</v>
      </c>
      <c r="G97" s="129">
        <f t="shared" si="75"/>
        <v>15.833020150243014</v>
      </c>
      <c r="H97" s="129">
        <f t="shared" si="76"/>
        <v>1.918473470826723</v>
      </c>
      <c r="I97" s="130">
        <f t="shared" si="54"/>
        <v>-7.2529262932263165</v>
      </c>
      <c r="J97" s="137">
        <v>142</v>
      </c>
      <c r="K97" s="137">
        <v>77</v>
      </c>
      <c r="L97" s="130">
        <f t="shared" si="77"/>
        <v>-0.45774647887323938</v>
      </c>
      <c r="M97" s="131">
        <v>806</v>
      </c>
      <c r="N97" s="131">
        <v>168.534351408145</v>
      </c>
      <c r="O97" s="131">
        <v>77</v>
      </c>
      <c r="P97" s="132">
        <f t="shared" si="78"/>
        <v>0.45688015147444128</v>
      </c>
      <c r="Q97" s="132">
        <f t="shared" si="79"/>
        <v>-0.90446650124069483</v>
      </c>
      <c r="R97" s="140">
        <f t="shared" si="80"/>
        <v>0.38957816377171217</v>
      </c>
      <c r="S97" s="140">
        <f t="shared" si="81"/>
        <v>2.2337662337662336</v>
      </c>
      <c r="T97" s="132">
        <f t="shared" si="55"/>
        <v>4.7338075936802042</v>
      </c>
      <c r="U97" s="133">
        <f t="shared" si="56"/>
        <v>2.1923076923076925</v>
      </c>
      <c r="V97" s="133">
        <f t="shared" si="82"/>
        <v>1.8269088140596181</v>
      </c>
      <c r="W97" s="133">
        <f t="shared" si="57"/>
        <v>2.2337662337662336</v>
      </c>
      <c r="X97" s="132">
        <f t="shared" si="58"/>
        <v>1.2227026420670268</v>
      </c>
      <c r="Y97" s="132">
        <f t="shared" si="59"/>
        <v>1.8910913647755656E-2</v>
      </c>
      <c r="Z97" s="134">
        <f t="shared" si="83"/>
        <v>2455.8113375796179</v>
      </c>
      <c r="AA97" s="134">
        <f t="shared" si="84"/>
        <v>2531.0465116279079</v>
      </c>
      <c r="AB97" s="132">
        <f t="shared" si="60"/>
        <v>3.0635567519791573E-2</v>
      </c>
      <c r="AC97" s="131">
        <f t="shared" si="61"/>
        <v>2027.7376683644561</v>
      </c>
      <c r="AD97" s="131">
        <f t="shared" si="85"/>
        <v>2506.0337401887091</v>
      </c>
      <c r="AE97" s="131">
        <f t="shared" si="62"/>
        <v>2531.046511627907</v>
      </c>
      <c r="AF97" s="132">
        <f t="shared" si="63"/>
        <v>1.0099810194244689</v>
      </c>
      <c r="AG97" s="132">
        <f t="shared" si="64"/>
        <v>0.24821201041721164</v>
      </c>
      <c r="AH97" s="134">
        <f t="shared" si="86"/>
        <v>956.73047146401996</v>
      </c>
      <c r="AI97" s="134">
        <f t="shared" si="87"/>
        <v>5653.766233766235</v>
      </c>
      <c r="AJ97" s="132">
        <f t="shared" si="88"/>
        <v>4.9094660433618875</v>
      </c>
      <c r="AK97" s="131">
        <f t="shared" si="65"/>
        <v>4445.4248883374621</v>
      </c>
      <c r="AL97" s="131">
        <f t="shared" si="89"/>
        <v>4578.2951282815438</v>
      </c>
      <c r="AM97" s="131">
        <f t="shared" si="66"/>
        <v>5653.7662337662332</v>
      </c>
      <c r="AN97" s="132">
        <f t="shared" si="67"/>
        <v>1.2349064608878471</v>
      </c>
      <c r="AO97" s="132">
        <f t="shared" si="68"/>
        <v>0.27181683996030293</v>
      </c>
      <c r="AP97" s="134">
        <v>314</v>
      </c>
      <c r="AQ97" s="134">
        <v>172</v>
      </c>
      <c r="AR97" s="132">
        <f t="shared" si="90"/>
        <v>-0.45222929936305734</v>
      </c>
      <c r="AS97" s="131">
        <v>1767</v>
      </c>
      <c r="AT97" s="131">
        <v>307.89689205936111</v>
      </c>
      <c r="AU97" s="131">
        <v>172</v>
      </c>
      <c r="AV97" s="132">
        <f t="shared" si="69"/>
        <v>0.55862856831578278</v>
      </c>
      <c r="AW97" s="132">
        <f t="shared" si="70"/>
        <v>-0.90265987549518956</v>
      </c>
      <c r="AX97" s="134">
        <v>771124.76</v>
      </c>
      <c r="AY97" s="134">
        <v>435340.00000000012</v>
      </c>
      <c r="AZ97" s="132">
        <f t="shared" si="91"/>
        <v>-0.4354480330783308</v>
      </c>
      <c r="BA97" s="131">
        <v>3583012.4599999939</v>
      </c>
      <c r="BB97" s="131">
        <v>771600</v>
      </c>
      <c r="BC97" s="131">
        <v>435340</v>
      </c>
      <c r="BD97" s="132">
        <f t="shared" si="71"/>
        <v>0.56420425090720583</v>
      </c>
      <c r="BE97" s="132">
        <f t="shared" si="72"/>
        <v>-0.87849888749758887</v>
      </c>
      <c r="BF97" s="131">
        <v>629</v>
      </c>
      <c r="BG97" s="131">
        <v>131.24116717429391</v>
      </c>
      <c r="BH97" s="131">
        <v>45</v>
      </c>
      <c r="BI97" s="132">
        <f t="shared" si="73"/>
        <v>0.34288021791392687</v>
      </c>
      <c r="BJ97" s="132">
        <f t="shared" si="53"/>
        <v>-0.92845786963434018</v>
      </c>
      <c r="BK97" s="134">
        <v>10503</v>
      </c>
      <c r="BL97" s="134">
        <v>759</v>
      </c>
      <c r="BM97" s="135">
        <f t="shared" si="92"/>
        <v>7.2265067123678944E-2</v>
      </c>
      <c r="BN97" s="134">
        <v>926</v>
      </c>
      <c r="BO97" s="134">
        <v>75</v>
      </c>
      <c r="BP97" s="135">
        <f t="shared" si="93"/>
        <v>8.0993520518358536E-2</v>
      </c>
      <c r="BQ97" s="135">
        <f t="shared" si="74"/>
        <v>0.12078385507815526</v>
      </c>
      <c r="BR97" s="125"/>
      <c r="BS97" s="109"/>
      <c r="BT97" s="109"/>
      <c r="BU97" s="109"/>
      <c r="BX97" s="10"/>
    </row>
    <row r="98" spans="1:76" x14ac:dyDescent="0.25">
      <c r="A98" s="122" t="s">
        <v>425</v>
      </c>
      <c r="B98" s="109" t="s">
        <v>428</v>
      </c>
      <c r="C98" s="164" t="s">
        <v>651</v>
      </c>
      <c r="D98" s="6" t="s">
        <v>595</v>
      </c>
      <c r="E98" s="6" t="s">
        <v>45</v>
      </c>
      <c r="F98" s="26">
        <v>530</v>
      </c>
      <c r="G98" s="129">
        <f t="shared" si="75"/>
        <v>22.093549082450238</v>
      </c>
      <c r="H98" s="129">
        <f t="shared" si="76"/>
        <v>25.524362305392305</v>
      </c>
      <c r="I98" s="130">
        <f t="shared" si="54"/>
        <v>0.13441327865093303</v>
      </c>
      <c r="J98" s="137">
        <v>1061</v>
      </c>
      <c r="K98" s="137">
        <v>811</v>
      </c>
      <c r="L98" s="130">
        <f t="shared" si="77"/>
        <v>-0.23562676720075404</v>
      </c>
      <c r="M98" s="131">
        <v>1061</v>
      </c>
      <c r="N98" s="131">
        <v>1546.68</v>
      </c>
      <c r="O98" s="131">
        <v>1137</v>
      </c>
      <c r="P98" s="132">
        <f t="shared" si="78"/>
        <v>0.73512297307781826</v>
      </c>
      <c r="Q98" s="132">
        <f t="shared" si="79"/>
        <v>7.1630537229029123E-2</v>
      </c>
      <c r="R98" s="140">
        <f t="shared" si="80"/>
        <v>1.8671065032987748</v>
      </c>
      <c r="S98" s="140">
        <f t="shared" si="81"/>
        <v>1.9630086313193589</v>
      </c>
      <c r="T98" s="132">
        <f t="shared" si="55"/>
        <v>5.1364037268975204E-2</v>
      </c>
      <c r="U98" s="133">
        <f t="shared" si="56"/>
        <v>1.8671065032987748</v>
      </c>
      <c r="V98" s="133">
        <f t="shared" si="82"/>
        <v>2.0255644347893544</v>
      </c>
      <c r="W98" s="133">
        <f t="shared" si="57"/>
        <v>2.0650835532102021</v>
      </c>
      <c r="X98" s="132">
        <f t="shared" si="58"/>
        <v>1.0195101759006533</v>
      </c>
      <c r="Y98" s="132">
        <f t="shared" si="59"/>
        <v>0.10603414939728628</v>
      </c>
      <c r="Z98" s="134">
        <f t="shared" si="83"/>
        <v>2157.4947349823319</v>
      </c>
      <c r="AA98" s="134">
        <f t="shared" si="84"/>
        <v>2127.7731155778893</v>
      </c>
      <c r="AB98" s="132">
        <f t="shared" si="60"/>
        <v>-1.3775986992008105E-2</v>
      </c>
      <c r="AC98" s="131">
        <f t="shared" si="61"/>
        <v>2157.4947349823315</v>
      </c>
      <c r="AD98" s="131">
        <f t="shared" si="85"/>
        <v>2225.9496191769085</v>
      </c>
      <c r="AE98" s="131">
        <f t="shared" si="62"/>
        <v>2108.6949744463368</v>
      </c>
      <c r="AF98" s="132">
        <f t="shared" si="63"/>
        <v>0.94732376522792594</v>
      </c>
      <c r="AG98" s="132">
        <f t="shared" si="64"/>
        <v>-2.2618715932298361E-2</v>
      </c>
      <c r="AH98" s="134">
        <f t="shared" si="86"/>
        <v>4028.2724505183787</v>
      </c>
      <c r="AI98" s="134">
        <f t="shared" si="87"/>
        <v>4176.8369913686802</v>
      </c>
      <c r="AJ98" s="132">
        <f t="shared" si="88"/>
        <v>3.6880459967692403E-2</v>
      </c>
      <c r="AK98" s="131">
        <f t="shared" si="65"/>
        <v>4028.2724505183778</v>
      </c>
      <c r="AL98" s="131">
        <f t="shared" si="89"/>
        <v>4508.804382237653</v>
      </c>
      <c r="AM98" s="131">
        <f t="shared" si="66"/>
        <v>4354.6313104661376</v>
      </c>
      <c r="AN98" s="132">
        <f t="shared" si="67"/>
        <v>0.96580621852239201</v>
      </c>
      <c r="AO98" s="132">
        <f t="shared" si="68"/>
        <v>8.1017077160647988E-2</v>
      </c>
      <c r="AP98" s="134">
        <v>1981</v>
      </c>
      <c r="AQ98" s="134">
        <v>1592</v>
      </c>
      <c r="AR98" s="132">
        <f t="shared" si="90"/>
        <v>-0.19636547198384657</v>
      </c>
      <c r="AS98" s="131">
        <v>1981</v>
      </c>
      <c r="AT98" s="131">
        <v>3132.8999999999992</v>
      </c>
      <c r="AU98" s="131">
        <v>2348</v>
      </c>
      <c r="AV98" s="132">
        <f t="shared" si="69"/>
        <v>0.74946535159117766</v>
      </c>
      <c r="AW98" s="132">
        <f t="shared" si="70"/>
        <v>0.18525996971226655</v>
      </c>
      <c r="AX98" s="134">
        <v>4273997.0699999994</v>
      </c>
      <c r="AY98" s="134">
        <v>3387414.8</v>
      </c>
      <c r="AZ98" s="132">
        <f t="shared" si="91"/>
        <v>-0.20743633078812562</v>
      </c>
      <c r="BA98" s="131">
        <v>4273997.0699999984</v>
      </c>
      <c r="BB98" s="131">
        <v>6973677.5619193353</v>
      </c>
      <c r="BC98" s="131">
        <v>4951215.7999999989</v>
      </c>
      <c r="BD98" s="132">
        <f t="shared" si="71"/>
        <v>0.70998633877722572</v>
      </c>
      <c r="BE98" s="132">
        <f t="shared" si="72"/>
        <v>0.15845091115142029</v>
      </c>
      <c r="BF98" s="131">
        <v>567</v>
      </c>
      <c r="BG98" s="131">
        <v>939.39436235340861</v>
      </c>
      <c r="BH98" s="131">
        <v>696</v>
      </c>
      <c r="BI98" s="132">
        <f t="shared" si="73"/>
        <v>0.740902892217016</v>
      </c>
      <c r="BJ98" s="132">
        <f t="shared" si="53"/>
        <v>0.22751322751322745</v>
      </c>
      <c r="BK98" s="134">
        <v>26216</v>
      </c>
      <c r="BL98" s="134">
        <v>904</v>
      </c>
      <c r="BM98" s="135">
        <f t="shared" si="92"/>
        <v>3.4482758620689655E-2</v>
      </c>
      <c r="BN98" s="134">
        <v>28079</v>
      </c>
      <c r="BO98" s="134">
        <v>1137</v>
      </c>
      <c r="BP98" s="135">
        <f t="shared" si="93"/>
        <v>4.0492895046119873E-2</v>
      </c>
      <c r="BQ98" s="135">
        <f t="shared" si="74"/>
        <v>0.17429395633747635</v>
      </c>
      <c r="BR98" s="125"/>
      <c r="BS98" s="109"/>
      <c r="BT98" s="109"/>
      <c r="BU98" s="109"/>
      <c r="BX98" s="10"/>
    </row>
    <row r="99" spans="1:76" x14ac:dyDescent="0.25">
      <c r="A99" s="122" t="s">
        <v>288</v>
      </c>
      <c r="B99" s="109" t="s">
        <v>515</v>
      </c>
      <c r="C99" s="164" t="s">
        <v>597</v>
      </c>
      <c r="D99" s="164" t="s">
        <v>597</v>
      </c>
      <c r="E99" s="6" t="s">
        <v>6</v>
      </c>
      <c r="F99" s="26">
        <v>532</v>
      </c>
      <c r="G99" s="129">
        <f t="shared" si="75"/>
        <v>21.585170305901709</v>
      </c>
      <c r="H99" s="129">
        <f t="shared" si="76"/>
        <v>0</v>
      </c>
      <c r="I99" s="130">
        <f t="shared" si="54"/>
        <v>0</v>
      </c>
      <c r="J99" s="137">
        <v>0</v>
      </c>
      <c r="K99" s="137">
        <v>0</v>
      </c>
      <c r="L99" s="130">
        <f t="shared" si="77"/>
        <v>0</v>
      </c>
      <c r="M99" s="131">
        <v>608</v>
      </c>
      <c r="N99" s="131">
        <v>0</v>
      </c>
      <c r="O99" s="131">
        <v>0</v>
      </c>
      <c r="P99" s="132" t="e">
        <f t="shared" si="78"/>
        <v>#DIV/0!</v>
      </c>
      <c r="Q99" s="132">
        <f t="shared" si="79"/>
        <v>-1</v>
      </c>
      <c r="R99" s="140">
        <f t="shared" si="80"/>
        <v>0</v>
      </c>
      <c r="S99" s="140" t="e">
        <f t="shared" si="81"/>
        <v>#DIV/0!</v>
      </c>
      <c r="T99" s="132">
        <f t="shared" si="55"/>
        <v>0</v>
      </c>
      <c r="U99" s="133">
        <f t="shared" si="56"/>
        <v>3.4802631578947367</v>
      </c>
      <c r="V99" s="133" t="e">
        <f t="shared" si="82"/>
        <v>#DIV/0!</v>
      </c>
      <c r="W99" s="133" t="e">
        <f t="shared" si="57"/>
        <v>#DIV/0!</v>
      </c>
      <c r="X99" s="132" t="e">
        <f t="shared" si="58"/>
        <v>#DIV/0!</v>
      </c>
      <c r="Y99" s="132" t="e">
        <f t="shared" si="59"/>
        <v>#DIV/0!</v>
      </c>
      <c r="Z99" s="134" t="e">
        <f t="shared" si="83"/>
        <v>#DIV/0!</v>
      </c>
      <c r="AA99" s="134" t="e">
        <f t="shared" si="84"/>
        <v>#DIV/0!</v>
      </c>
      <c r="AB99" s="132">
        <f t="shared" si="60"/>
        <v>0</v>
      </c>
      <c r="AC99" s="131">
        <f t="shared" si="61"/>
        <v>1980.8168100189007</v>
      </c>
      <c r="AD99" s="131" t="e">
        <f t="shared" si="85"/>
        <v>#DIV/0!</v>
      </c>
      <c r="AE99" s="131" t="e">
        <f t="shared" si="62"/>
        <v>#DIV/0!</v>
      </c>
      <c r="AF99" s="132" t="e">
        <f t="shared" si="63"/>
        <v>#DIV/0!</v>
      </c>
      <c r="AG99" s="132" t="e">
        <f t="shared" si="64"/>
        <v>#DIV/0!</v>
      </c>
      <c r="AH99" s="134" t="e">
        <f t="shared" si="86"/>
        <v>#DIV/0!</v>
      </c>
      <c r="AI99" s="134" t="e">
        <f t="shared" si="87"/>
        <v>#DIV/0!</v>
      </c>
      <c r="AJ99" s="132">
        <f t="shared" si="88"/>
        <v>0</v>
      </c>
      <c r="AK99" s="131">
        <f t="shared" si="65"/>
        <v>6893.7637664473577</v>
      </c>
      <c r="AL99" s="131" t="e">
        <f t="shared" si="89"/>
        <v>#DIV/0!</v>
      </c>
      <c r="AM99" s="131" t="e">
        <f t="shared" si="66"/>
        <v>#DIV/0!</v>
      </c>
      <c r="AN99" s="132" t="e">
        <f t="shared" si="67"/>
        <v>#DIV/0!</v>
      </c>
      <c r="AO99" s="132" t="e">
        <f t="shared" si="68"/>
        <v>#DIV/0!</v>
      </c>
      <c r="AP99" s="134">
        <v>0</v>
      </c>
      <c r="AQ99" s="134">
        <v>0</v>
      </c>
      <c r="AR99" s="132">
        <f t="shared" si="90"/>
        <v>0</v>
      </c>
      <c r="AS99" s="131">
        <v>2116</v>
      </c>
      <c r="AT99" s="131">
        <v>0</v>
      </c>
      <c r="AU99" s="131">
        <v>0</v>
      </c>
      <c r="AV99" s="132" t="e">
        <f t="shared" si="69"/>
        <v>#DIV/0!</v>
      </c>
      <c r="AW99" s="132">
        <f t="shared" si="70"/>
        <v>-1</v>
      </c>
      <c r="AX99" s="134">
        <v>0</v>
      </c>
      <c r="AY99" s="134">
        <v>0</v>
      </c>
      <c r="AZ99" s="132">
        <f t="shared" si="91"/>
        <v>0</v>
      </c>
      <c r="BA99" s="131">
        <v>4191408.3699999941</v>
      </c>
      <c r="BB99" s="131">
        <v>0</v>
      </c>
      <c r="BC99" s="131">
        <v>0</v>
      </c>
      <c r="BD99" s="132" t="e">
        <f t="shared" si="71"/>
        <v>#DIV/0!</v>
      </c>
      <c r="BE99" s="132">
        <f t="shared" si="72"/>
        <v>-1</v>
      </c>
      <c r="BF99" s="131">
        <v>655</v>
      </c>
      <c r="BG99" s="131">
        <v>0</v>
      </c>
      <c r="BH99" s="131">
        <v>0</v>
      </c>
      <c r="BI99" s="132" t="e">
        <f t="shared" si="73"/>
        <v>#DIV/0!</v>
      </c>
      <c r="BJ99" s="132">
        <f t="shared" si="53"/>
        <v>-1</v>
      </c>
      <c r="BK99" s="134">
        <v>13770</v>
      </c>
      <c r="BL99" s="134">
        <v>532</v>
      </c>
      <c r="BM99" s="135">
        <f t="shared" si="92"/>
        <v>3.8634713144517066E-2</v>
      </c>
      <c r="BN99" s="134">
        <v>0</v>
      </c>
      <c r="BO99" s="134">
        <v>0</v>
      </c>
      <c r="BP99" s="135">
        <f t="shared" si="93"/>
        <v>0</v>
      </c>
      <c r="BQ99" s="135">
        <f t="shared" si="74"/>
        <v>-1</v>
      </c>
      <c r="BR99" s="125"/>
      <c r="BS99" s="109"/>
      <c r="BT99" s="109"/>
      <c r="BU99" s="109"/>
      <c r="BX99" s="10"/>
    </row>
    <row r="100" spans="1:76" x14ac:dyDescent="0.25">
      <c r="A100" s="122" t="s">
        <v>288</v>
      </c>
      <c r="B100" s="109" t="s">
        <v>296</v>
      </c>
      <c r="C100" s="164" t="s">
        <v>651</v>
      </c>
      <c r="D100" s="6" t="s">
        <v>595</v>
      </c>
      <c r="E100" s="6" t="s">
        <v>6</v>
      </c>
      <c r="F100" s="26">
        <v>1280</v>
      </c>
      <c r="G100" s="129">
        <f t="shared" si="75"/>
        <v>21.948650385273929</v>
      </c>
      <c r="H100" s="129">
        <f t="shared" si="76"/>
        <v>41.900201481386588</v>
      </c>
      <c r="I100" s="130">
        <f t="shared" si="54"/>
        <v>0.47616838083644486</v>
      </c>
      <c r="J100" s="137">
        <v>1770</v>
      </c>
      <c r="K100" s="137">
        <v>1604</v>
      </c>
      <c r="L100" s="130">
        <f t="shared" si="77"/>
        <v>-9.3785310734463279E-2</v>
      </c>
      <c r="M100" s="131">
        <v>1770</v>
      </c>
      <c r="N100" s="131">
        <v>3849.8832150925132</v>
      </c>
      <c r="O100" s="131">
        <v>3181</v>
      </c>
      <c r="P100" s="132">
        <f t="shared" si="78"/>
        <v>0.8262588297561021</v>
      </c>
      <c r="Q100" s="132">
        <f t="shared" si="79"/>
        <v>0.79717514124293776</v>
      </c>
      <c r="R100" s="140">
        <f t="shared" si="80"/>
        <v>2.362146892655367</v>
      </c>
      <c r="S100" s="140">
        <f t="shared" si="81"/>
        <v>2.4657107231920201</v>
      </c>
      <c r="T100" s="132">
        <f t="shared" si="55"/>
        <v>4.3843094965289708E-2</v>
      </c>
      <c r="U100" s="133">
        <f t="shared" si="56"/>
        <v>2.362146892655367</v>
      </c>
      <c r="V100" s="133">
        <f t="shared" si="82"/>
        <v>2.5089461238119224</v>
      </c>
      <c r="W100" s="133">
        <f t="shared" si="57"/>
        <v>2.7334171644137064</v>
      </c>
      <c r="X100" s="132">
        <f t="shared" si="58"/>
        <v>1.0894682585932687</v>
      </c>
      <c r="Y100" s="132">
        <f t="shared" si="59"/>
        <v>0.15717492968482683</v>
      </c>
      <c r="Z100" s="134">
        <f t="shared" si="83"/>
        <v>2452.6212532886871</v>
      </c>
      <c r="AA100" s="134">
        <f t="shared" si="84"/>
        <v>2486.037297092289</v>
      </c>
      <c r="AB100" s="132">
        <f t="shared" si="60"/>
        <v>1.3624624576173305E-2</v>
      </c>
      <c r="AC100" s="131">
        <f t="shared" si="61"/>
        <v>2452.6212532886821</v>
      </c>
      <c r="AD100" s="131">
        <f t="shared" si="85"/>
        <v>2259.3881475914154</v>
      </c>
      <c r="AE100" s="131">
        <f t="shared" si="62"/>
        <v>2257.551051178837</v>
      </c>
      <c r="AF100" s="132">
        <f t="shared" si="63"/>
        <v>0.99918690535110721</v>
      </c>
      <c r="AG100" s="132">
        <f t="shared" si="64"/>
        <v>-7.9535395792676211E-2</v>
      </c>
      <c r="AH100" s="134">
        <f t="shared" si="86"/>
        <v>5793.4516723163842</v>
      </c>
      <c r="AI100" s="134">
        <f t="shared" si="87"/>
        <v>6129.848821695763</v>
      </c>
      <c r="AJ100" s="132">
        <f t="shared" si="88"/>
        <v>5.8065065250622494E-2</v>
      </c>
      <c r="AK100" s="131">
        <f t="shared" si="65"/>
        <v>5793.4516723163724</v>
      </c>
      <c r="AL100" s="131">
        <f t="shared" si="89"/>
        <v>5668.6831350860812</v>
      </c>
      <c r="AM100" s="131">
        <f t="shared" si="66"/>
        <v>6170.8287928324389</v>
      </c>
      <c r="AN100" s="132">
        <f t="shared" si="67"/>
        <v>1.088582417782068</v>
      </c>
      <c r="AO100" s="132">
        <f t="shared" si="68"/>
        <v>6.5138563650981807E-2</v>
      </c>
      <c r="AP100" s="134">
        <v>4181</v>
      </c>
      <c r="AQ100" s="134">
        <v>3955</v>
      </c>
      <c r="AR100" s="132">
        <f t="shared" si="90"/>
        <v>-5.4054054054054057E-2</v>
      </c>
      <c r="AS100" s="131">
        <v>4181</v>
      </c>
      <c r="AT100" s="131">
        <v>9659.149569634943</v>
      </c>
      <c r="AU100" s="131">
        <v>8695</v>
      </c>
      <c r="AV100" s="132">
        <f t="shared" si="69"/>
        <v>0.90018276840169253</v>
      </c>
      <c r="AW100" s="132">
        <f t="shared" si="70"/>
        <v>1.0796460176991149</v>
      </c>
      <c r="AX100" s="134">
        <v>10254409.460000001</v>
      </c>
      <c r="AY100" s="134">
        <v>9832277.5100000035</v>
      </c>
      <c r="AZ100" s="132">
        <f t="shared" si="91"/>
        <v>-4.1165895671187447E-2</v>
      </c>
      <c r="BA100" s="131">
        <v>10254409.45999998</v>
      </c>
      <c r="BB100" s="131">
        <v>21823768.053445909</v>
      </c>
      <c r="BC100" s="131">
        <v>19629406.389999989</v>
      </c>
      <c r="BD100" s="132">
        <f t="shared" si="71"/>
        <v>0.89945083460967978</v>
      </c>
      <c r="BE100" s="132">
        <f t="shared" si="72"/>
        <v>0.91424054857275294</v>
      </c>
      <c r="BF100" s="131">
        <v>1610</v>
      </c>
      <c r="BG100" s="131">
        <v>3673.8851903701402</v>
      </c>
      <c r="BH100" s="131">
        <v>3366</v>
      </c>
      <c r="BI100" s="132">
        <f t="shared" si="73"/>
        <v>0.9161962950891448</v>
      </c>
      <c r="BJ100" s="132">
        <f t="shared" si="53"/>
        <v>1.0906832298136644</v>
      </c>
      <c r="BK100" s="134">
        <v>16022</v>
      </c>
      <c r="BL100" s="134">
        <v>1096</v>
      </c>
      <c r="BM100" s="135">
        <f t="shared" si="92"/>
        <v>6.8405941829983774E-2</v>
      </c>
      <c r="BN100" s="134">
        <v>53282</v>
      </c>
      <c r="BO100" s="134">
        <v>3181</v>
      </c>
      <c r="BP100" s="135">
        <f t="shared" si="93"/>
        <v>5.9701212416951317E-2</v>
      </c>
      <c r="BQ100" s="135">
        <f t="shared" si="74"/>
        <v>-0.12725107176606387</v>
      </c>
      <c r="BR100" s="125"/>
      <c r="BS100" s="109"/>
      <c r="BT100" s="109"/>
      <c r="BU100" s="109"/>
      <c r="BX100" s="10"/>
    </row>
    <row r="101" spans="1:76" x14ac:dyDescent="0.25">
      <c r="A101" s="122" t="s">
        <v>148</v>
      </c>
      <c r="B101" s="109" t="s">
        <v>161</v>
      </c>
      <c r="C101" s="164" t="s">
        <v>651</v>
      </c>
      <c r="D101" s="6" t="s">
        <v>595</v>
      </c>
      <c r="E101" s="6" t="s">
        <v>6</v>
      </c>
      <c r="F101" s="26">
        <v>870</v>
      </c>
      <c r="G101" s="129">
        <f t="shared" si="75"/>
        <v>40.335456778459992</v>
      </c>
      <c r="H101" s="129">
        <f t="shared" si="76"/>
        <v>35.369618302870421</v>
      </c>
      <c r="I101" s="130">
        <f t="shared" si="54"/>
        <v>-0.14039841858249763</v>
      </c>
      <c r="J101" s="137">
        <v>2139</v>
      </c>
      <c r="K101" s="137">
        <v>1872</v>
      </c>
      <c r="L101" s="130">
        <f t="shared" si="77"/>
        <v>-0.12482468443197758</v>
      </c>
      <c r="M101" s="131">
        <v>2139</v>
      </c>
      <c r="N101" s="131">
        <v>2431.408090800001</v>
      </c>
      <c r="O101" s="131">
        <v>1872</v>
      </c>
      <c r="P101" s="132">
        <f t="shared" si="78"/>
        <v>0.76992422912603697</v>
      </c>
      <c r="Q101" s="132">
        <f t="shared" si="79"/>
        <v>-0.12482468443197758</v>
      </c>
      <c r="R101" s="140">
        <f t="shared" si="80"/>
        <v>2.9149135109864424</v>
      </c>
      <c r="S101" s="140">
        <f t="shared" si="81"/>
        <v>2.9754273504273505</v>
      </c>
      <c r="T101" s="132">
        <f t="shared" si="55"/>
        <v>2.0760080603705378E-2</v>
      </c>
      <c r="U101" s="133">
        <f t="shared" si="56"/>
        <v>2.9149135109864424</v>
      </c>
      <c r="V101" s="133">
        <f t="shared" si="82"/>
        <v>2.8201977944661563</v>
      </c>
      <c r="W101" s="133">
        <f t="shared" si="57"/>
        <v>2.9754273504273505</v>
      </c>
      <c r="X101" s="132">
        <f t="shared" si="58"/>
        <v>1.0550420811851524</v>
      </c>
      <c r="Y101" s="132">
        <f t="shared" si="59"/>
        <v>2.0760080603705378E-2</v>
      </c>
      <c r="Z101" s="134">
        <f t="shared" si="83"/>
        <v>2054.2941940657593</v>
      </c>
      <c r="AA101" s="134">
        <f t="shared" si="84"/>
        <v>2021.9737630161578</v>
      </c>
      <c r="AB101" s="132">
        <f t="shared" si="60"/>
        <v>-1.5733107333392393E-2</v>
      </c>
      <c r="AC101" s="131">
        <f t="shared" si="61"/>
        <v>2054.2941940657529</v>
      </c>
      <c r="AD101" s="131">
        <f t="shared" si="85"/>
        <v>2101.6298795637172</v>
      </c>
      <c r="AE101" s="131">
        <f t="shared" si="62"/>
        <v>2021.9737630161578</v>
      </c>
      <c r="AF101" s="132">
        <f t="shared" si="63"/>
        <v>0.96209793297947621</v>
      </c>
      <c r="AG101" s="132">
        <f t="shared" si="64"/>
        <v>-1.5733107333389396E-2</v>
      </c>
      <c r="AH101" s="134">
        <f t="shared" si="86"/>
        <v>5988.0899018232867</v>
      </c>
      <c r="AI101" s="134">
        <f t="shared" si="87"/>
        <v>6016.2360363247863</v>
      </c>
      <c r="AJ101" s="132">
        <f t="shared" si="88"/>
        <v>4.7003526939248808E-3</v>
      </c>
      <c r="AK101" s="131">
        <f t="shared" si="65"/>
        <v>5988.0899018232676</v>
      </c>
      <c r="AL101" s="131">
        <f t="shared" si="89"/>
        <v>5927.0119511297689</v>
      </c>
      <c r="AM101" s="131">
        <f t="shared" si="66"/>
        <v>6016.2360363247863</v>
      </c>
      <c r="AN101" s="132">
        <f t="shared" si="67"/>
        <v>1.0150538055145999</v>
      </c>
      <c r="AO101" s="132">
        <f t="shared" si="68"/>
        <v>4.7003526939279894E-3</v>
      </c>
      <c r="AP101" s="134">
        <v>6235</v>
      </c>
      <c r="AQ101" s="134">
        <v>5570</v>
      </c>
      <c r="AR101" s="132">
        <f t="shared" si="90"/>
        <v>-0.10665597433841223</v>
      </c>
      <c r="AS101" s="131">
        <v>6235</v>
      </c>
      <c r="AT101" s="131">
        <v>6857.0517351213302</v>
      </c>
      <c r="AU101" s="131">
        <v>5570</v>
      </c>
      <c r="AV101" s="132">
        <f t="shared" si="69"/>
        <v>0.81230246105200821</v>
      </c>
      <c r="AW101" s="132">
        <f t="shared" si="70"/>
        <v>-0.10665597433841223</v>
      </c>
      <c r="AX101" s="134">
        <v>12808524.30000001</v>
      </c>
      <c r="AY101" s="134">
        <v>11262393.859999999</v>
      </c>
      <c r="AZ101" s="132">
        <f t="shared" si="91"/>
        <v>-0.12071105177979091</v>
      </c>
      <c r="BA101" s="131">
        <v>12808524.299999969</v>
      </c>
      <c r="BB101" s="131">
        <v>14410984.81224522</v>
      </c>
      <c r="BC101" s="131">
        <v>11262393.859999999</v>
      </c>
      <c r="BD101" s="132">
        <f t="shared" si="71"/>
        <v>0.78151451873227862</v>
      </c>
      <c r="BE101" s="132">
        <f t="shared" si="72"/>
        <v>-0.12071105177978803</v>
      </c>
      <c r="BF101" s="131">
        <v>2069</v>
      </c>
      <c r="BG101" s="131">
        <v>2535.97463439692</v>
      </c>
      <c r="BH101" s="131">
        <v>2033</v>
      </c>
      <c r="BI101" s="132">
        <f t="shared" si="73"/>
        <v>0.80166416983246669</v>
      </c>
      <c r="BJ101" s="132">
        <f t="shared" si="53"/>
        <v>-1.7399710004833202E-2</v>
      </c>
      <c r="BK101" s="134">
        <v>37258</v>
      </c>
      <c r="BL101" s="134">
        <v>1956</v>
      </c>
      <c r="BM101" s="135">
        <f t="shared" si="92"/>
        <v>5.2498792205700792E-2</v>
      </c>
      <c r="BN101" s="134">
        <v>22991</v>
      </c>
      <c r="BO101" s="134">
        <v>1859</v>
      </c>
      <c r="BP101" s="135">
        <f t="shared" si="93"/>
        <v>8.0857726936627378E-2</v>
      </c>
      <c r="BQ101" s="135">
        <f t="shared" si="74"/>
        <v>0.5401826125791731</v>
      </c>
      <c r="BR101" s="125"/>
      <c r="BS101" s="109"/>
      <c r="BT101" s="109"/>
      <c r="BU101" s="109"/>
      <c r="BX101" s="10"/>
    </row>
    <row r="102" spans="1:76" x14ac:dyDescent="0.25">
      <c r="A102" s="122" t="s">
        <v>148</v>
      </c>
      <c r="B102" s="109" t="s">
        <v>162</v>
      </c>
      <c r="C102" s="164" t="s">
        <v>651</v>
      </c>
      <c r="D102" s="6" t="s">
        <v>595</v>
      </c>
      <c r="E102" s="6" t="s">
        <v>6</v>
      </c>
      <c r="F102" s="26">
        <v>520</v>
      </c>
      <c r="G102" s="129">
        <f t="shared" si="75"/>
        <v>89.565301369862908</v>
      </c>
      <c r="H102" s="129">
        <f t="shared" si="76"/>
        <v>83.507112547288727</v>
      </c>
      <c r="I102" s="130">
        <f t="shared" si="54"/>
        <v>-7.2546979985010571E-2</v>
      </c>
      <c r="J102" s="137">
        <v>2846</v>
      </c>
      <c r="K102" s="137">
        <v>2620</v>
      </c>
      <c r="L102" s="130">
        <f t="shared" si="77"/>
        <v>-7.9409697821503866E-2</v>
      </c>
      <c r="M102" s="131">
        <v>2846</v>
      </c>
      <c r="N102" s="131">
        <v>3304.296135567874</v>
      </c>
      <c r="O102" s="131">
        <v>2620</v>
      </c>
      <c r="P102" s="132">
        <f t="shared" si="78"/>
        <v>0.7929071404339274</v>
      </c>
      <c r="Q102" s="132">
        <f t="shared" si="79"/>
        <v>-7.9409697821503866E-2</v>
      </c>
      <c r="R102" s="140">
        <f t="shared" si="80"/>
        <v>2.8281799016163034</v>
      </c>
      <c r="S102" s="140">
        <f t="shared" si="81"/>
        <v>2.948091603053435</v>
      </c>
      <c r="T102" s="132">
        <f t="shared" si="55"/>
        <v>4.2398894557097444E-2</v>
      </c>
      <c r="U102" s="133">
        <f t="shared" si="56"/>
        <v>2.8281799016163034</v>
      </c>
      <c r="V102" s="133">
        <f t="shared" si="82"/>
        <v>2.6855016408349983</v>
      </c>
      <c r="W102" s="133">
        <f t="shared" si="57"/>
        <v>2.948091603053435</v>
      </c>
      <c r="X102" s="132">
        <f t="shared" si="58"/>
        <v>1.0977806001774737</v>
      </c>
      <c r="Y102" s="132">
        <f t="shared" si="59"/>
        <v>4.2398894557097444E-2</v>
      </c>
      <c r="Z102" s="134">
        <f t="shared" si="83"/>
        <v>2112.000770282024</v>
      </c>
      <c r="AA102" s="134">
        <f t="shared" si="84"/>
        <v>2057.6221724495081</v>
      </c>
      <c r="AB102" s="132">
        <f t="shared" si="60"/>
        <v>-2.5747432765024225E-2</v>
      </c>
      <c r="AC102" s="131">
        <f t="shared" si="61"/>
        <v>2112.0007702820203</v>
      </c>
      <c r="AD102" s="131">
        <f t="shared" si="85"/>
        <v>2167.0047530242623</v>
      </c>
      <c r="AE102" s="131">
        <f t="shared" si="62"/>
        <v>2057.6221724495067</v>
      </c>
      <c r="AF102" s="132">
        <f t="shared" si="63"/>
        <v>0.94952360837136984</v>
      </c>
      <c r="AG102" s="132">
        <f t="shared" si="64"/>
        <v>-2.5747432765023226E-2</v>
      </c>
      <c r="AH102" s="134">
        <f t="shared" si="86"/>
        <v>5973.1181307097713</v>
      </c>
      <c r="AI102" s="134">
        <f t="shared" si="87"/>
        <v>6066.0586488549616</v>
      </c>
      <c r="AJ102" s="132">
        <f t="shared" si="88"/>
        <v>1.5559799105152816E-2</v>
      </c>
      <c r="AK102" s="131">
        <f t="shared" si="65"/>
        <v>5973.1181307097613</v>
      </c>
      <c r="AL102" s="131">
        <f t="shared" si="89"/>
        <v>5819.4948199438968</v>
      </c>
      <c r="AM102" s="131">
        <f t="shared" si="66"/>
        <v>6066.0586488549579</v>
      </c>
      <c r="AN102" s="132">
        <f t="shared" si="67"/>
        <v>1.0423685966806029</v>
      </c>
      <c r="AO102" s="132">
        <f t="shared" si="68"/>
        <v>1.5559799105153926E-2</v>
      </c>
      <c r="AP102" s="134">
        <v>8049</v>
      </c>
      <c r="AQ102" s="134">
        <v>7724</v>
      </c>
      <c r="AR102" s="132">
        <f t="shared" si="90"/>
        <v>-4.0377686669151425E-2</v>
      </c>
      <c r="AS102" s="131">
        <v>8049</v>
      </c>
      <c r="AT102" s="131">
        <v>8873.69269387227</v>
      </c>
      <c r="AU102" s="131">
        <v>7724</v>
      </c>
      <c r="AV102" s="132">
        <f t="shared" si="69"/>
        <v>0.87043807651056138</v>
      </c>
      <c r="AW102" s="132">
        <f t="shared" si="70"/>
        <v>-4.0377686669151425E-2</v>
      </c>
      <c r="AX102" s="134">
        <v>16999494.20000001</v>
      </c>
      <c r="AY102" s="134">
        <v>15893073.66</v>
      </c>
      <c r="AZ102" s="132">
        <f t="shared" si="91"/>
        <v>-6.508549766145455E-2</v>
      </c>
      <c r="BA102" s="131">
        <v>16999494.199999981</v>
      </c>
      <c r="BB102" s="131">
        <v>19229334.24449788</v>
      </c>
      <c r="BC102" s="131">
        <v>15893073.659999991</v>
      </c>
      <c r="BD102" s="132">
        <f t="shared" si="71"/>
        <v>0.82650150327214267</v>
      </c>
      <c r="BE102" s="132">
        <f t="shared" si="72"/>
        <v>-6.508549766145344E-2</v>
      </c>
      <c r="BF102" s="131">
        <v>2650</v>
      </c>
      <c r="BG102" s="131">
        <v>3280.9641334544058</v>
      </c>
      <c r="BH102" s="131">
        <v>2958</v>
      </c>
      <c r="BI102" s="132">
        <f t="shared" si="73"/>
        <v>0.90156425967559461</v>
      </c>
      <c r="BJ102" s="132">
        <f t="shared" si="53"/>
        <v>0.11622641509433973</v>
      </c>
      <c r="BK102" s="134">
        <v>18993</v>
      </c>
      <c r="BL102" s="134">
        <v>2846</v>
      </c>
      <c r="BM102" s="135">
        <f t="shared" si="92"/>
        <v>0.14984467961880693</v>
      </c>
      <c r="BN102" s="134">
        <v>17812</v>
      </c>
      <c r="BO102" s="134">
        <v>2620</v>
      </c>
      <c r="BP102" s="135">
        <f t="shared" si="93"/>
        <v>0.14709184819222995</v>
      </c>
      <c r="BQ102" s="135">
        <f t="shared" si="74"/>
        <v>-1.8371232355929967E-2</v>
      </c>
      <c r="BR102" s="125"/>
      <c r="BS102" s="109"/>
      <c r="BT102" s="109"/>
      <c r="BU102" s="109"/>
      <c r="BX102" s="10"/>
    </row>
    <row r="103" spans="1:76" x14ac:dyDescent="0.25">
      <c r="A103" s="122" t="s">
        <v>378</v>
      </c>
      <c r="B103" s="109" t="s">
        <v>382</v>
      </c>
      <c r="C103" s="164" t="s">
        <v>651</v>
      </c>
      <c r="D103" s="6" t="s">
        <v>595</v>
      </c>
      <c r="E103" s="6" t="s">
        <v>43</v>
      </c>
      <c r="F103" s="26">
        <v>520</v>
      </c>
      <c r="G103" s="129">
        <f t="shared" si="75"/>
        <v>21.023209694415144</v>
      </c>
      <c r="H103" s="129">
        <f t="shared" si="76"/>
        <v>21.069525535939466</v>
      </c>
      <c r="I103" s="130">
        <f t="shared" si="54"/>
        <v>2.1982384674642339E-3</v>
      </c>
      <c r="J103" s="137">
        <v>758</v>
      </c>
      <c r="K103" s="137">
        <v>970</v>
      </c>
      <c r="L103" s="130">
        <f t="shared" si="77"/>
        <v>0.27968337730870707</v>
      </c>
      <c r="M103" s="131">
        <v>758</v>
      </c>
      <c r="N103" s="131">
        <v>941.01640154650545</v>
      </c>
      <c r="O103" s="131">
        <v>970</v>
      </c>
      <c r="P103" s="132">
        <f t="shared" si="78"/>
        <v>1.0308003116692352</v>
      </c>
      <c r="Q103" s="132">
        <f t="shared" si="79"/>
        <v>0.27968337730870707</v>
      </c>
      <c r="R103" s="140">
        <f t="shared" si="80"/>
        <v>2.5408970976253298</v>
      </c>
      <c r="S103" s="140">
        <f t="shared" si="81"/>
        <v>2.0134020618556701</v>
      </c>
      <c r="T103" s="132">
        <f t="shared" si="55"/>
        <v>-0.20760188842855765</v>
      </c>
      <c r="U103" s="133">
        <f t="shared" si="56"/>
        <v>2.5408970976253298</v>
      </c>
      <c r="V103" s="133">
        <f t="shared" si="82"/>
        <v>2.2423490408560873</v>
      </c>
      <c r="W103" s="133">
        <f t="shared" si="57"/>
        <v>2.0134020618556701</v>
      </c>
      <c r="X103" s="132">
        <f t="shared" si="58"/>
        <v>0.89789859882250556</v>
      </c>
      <c r="Y103" s="132">
        <f t="shared" si="59"/>
        <v>-0.20760188842855765</v>
      </c>
      <c r="Z103" s="134">
        <f t="shared" si="83"/>
        <v>2071.7576323987541</v>
      </c>
      <c r="AA103" s="134">
        <f t="shared" si="84"/>
        <v>2053.2268817204299</v>
      </c>
      <c r="AB103" s="132">
        <f t="shared" si="60"/>
        <v>-8.9444587477487403E-3</v>
      </c>
      <c r="AC103" s="131">
        <f t="shared" si="61"/>
        <v>2071.757632398751</v>
      </c>
      <c r="AD103" s="131">
        <f t="shared" si="85"/>
        <v>2119.1675548574672</v>
      </c>
      <c r="AE103" s="131">
        <f t="shared" si="62"/>
        <v>2053.2268817204299</v>
      </c>
      <c r="AF103" s="132">
        <f t="shared" si="63"/>
        <v>0.96888369068038493</v>
      </c>
      <c r="AG103" s="132">
        <f t="shared" si="64"/>
        <v>-8.944458747747186E-3</v>
      </c>
      <c r="AH103" s="134">
        <f t="shared" si="86"/>
        <v>5264.1229551451197</v>
      </c>
      <c r="AI103" s="134">
        <f t="shared" si="87"/>
        <v>4133.9712371134019</v>
      </c>
      <c r="AJ103" s="132">
        <f t="shared" si="88"/>
        <v>-0.21468946064930239</v>
      </c>
      <c r="AK103" s="131">
        <f t="shared" si="65"/>
        <v>5264.1229551451115</v>
      </c>
      <c r="AL103" s="131">
        <f t="shared" si="89"/>
        <v>4751.9133340479812</v>
      </c>
      <c r="AM103" s="131">
        <f t="shared" si="66"/>
        <v>4133.9712371134019</v>
      </c>
      <c r="AN103" s="132">
        <f t="shared" si="67"/>
        <v>0.86995930828389567</v>
      </c>
      <c r="AO103" s="132">
        <f t="shared" si="68"/>
        <v>-0.21468946064930117</v>
      </c>
      <c r="AP103" s="134">
        <v>1926</v>
      </c>
      <c r="AQ103" s="134">
        <v>1953</v>
      </c>
      <c r="AR103" s="132">
        <f t="shared" si="90"/>
        <v>1.4018691588784993E-2</v>
      </c>
      <c r="AS103" s="131">
        <v>1926</v>
      </c>
      <c r="AT103" s="131">
        <v>2110.0872254376532</v>
      </c>
      <c r="AU103" s="131">
        <v>1953</v>
      </c>
      <c r="AV103" s="132">
        <f t="shared" si="69"/>
        <v>0.92555415551360831</v>
      </c>
      <c r="AW103" s="132">
        <f t="shared" si="70"/>
        <v>1.4018691588784993E-2</v>
      </c>
      <c r="AX103" s="134">
        <v>3990205.2</v>
      </c>
      <c r="AY103" s="134">
        <v>4009952.0999999992</v>
      </c>
      <c r="AZ103" s="132">
        <f t="shared" si="91"/>
        <v>4.9488432324229503E-3</v>
      </c>
      <c r="BA103" s="131">
        <v>3990205.1999999941</v>
      </c>
      <c r="BB103" s="131">
        <v>4471628.3860666882</v>
      </c>
      <c r="BC103" s="131">
        <v>4009952.0999999992</v>
      </c>
      <c r="BD103" s="132">
        <f t="shared" si="71"/>
        <v>0.89675432611859174</v>
      </c>
      <c r="BE103" s="132">
        <f t="shared" si="72"/>
        <v>4.9488432324245046E-3</v>
      </c>
      <c r="BF103" s="131">
        <v>787</v>
      </c>
      <c r="BG103" s="131">
        <v>836.45797061742633</v>
      </c>
      <c r="BH103" s="131">
        <v>750</v>
      </c>
      <c r="BI103" s="132">
        <f t="shared" si="73"/>
        <v>0.89663799777816944</v>
      </c>
      <c r="BJ103" s="132">
        <f t="shared" si="53"/>
        <v>-4.7013977128335438E-2</v>
      </c>
      <c r="BK103" s="134">
        <v>38496</v>
      </c>
      <c r="BL103" s="134">
        <v>758</v>
      </c>
      <c r="BM103" s="135">
        <f t="shared" si="92"/>
        <v>1.9690357439733998E-2</v>
      </c>
      <c r="BN103" s="134">
        <v>25097</v>
      </c>
      <c r="BO103" s="134">
        <v>920</v>
      </c>
      <c r="BP103" s="135">
        <f t="shared" si="93"/>
        <v>3.6657767860700484E-2</v>
      </c>
      <c r="BQ103" s="135">
        <f t="shared" si="74"/>
        <v>0.86171165114185477</v>
      </c>
      <c r="BR103" s="125"/>
      <c r="BS103" s="109"/>
      <c r="BT103" s="109"/>
      <c r="BU103" s="109"/>
      <c r="BX103" s="10"/>
    </row>
    <row r="104" spans="1:76" x14ac:dyDescent="0.25">
      <c r="A104" s="122" t="s">
        <v>425</v>
      </c>
      <c r="B104" s="109" t="s">
        <v>429</v>
      </c>
      <c r="C104" s="164" t="s">
        <v>651</v>
      </c>
      <c r="D104" s="6" t="s">
        <v>596</v>
      </c>
      <c r="E104" s="6" t="s">
        <v>45</v>
      </c>
      <c r="F104" s="26">
        <v>430</v>
      </c>
      <c r="G104" s="129">
        <f t="shared" si="75"/>
        <v>0</v>
      </c>
      <c r="H104" s="129">
        <f t="shared" si="76"/>
        <v>26.982723027068225</v>
      </c>
      <c r="I104" s="130">
        <f t="shared" si="54"/>
        <v>1</v>
      </c>
      <c r="J104" s="137">
        <v>0</v>
      </c>
      <c r="K104" s="137">
        <v>0</v>
      </c>
      <c r="L104" s="130">
        <f t="shared" si="77"/>
        <v>0</v>
      </c>
      <c r="M104" s="131">
        <v>0</v>
      </c>
      <c r="N104" s="131">
        <v>1073.4999999999991</v>
      </c>
      <c r="O104" s="131">
        <v>881</v>
      </c>
      <c r="P104" s="132">
        <f t="shared" si="78"/>
        <v>0.8206800186306481</v>
      </c>
      <c r="Q104" s="132" t="e">
        <f t="shared" si="79"/>
        <v>#DIV/0!</v>
      </c>
      <c r="R104" s="140" t="e">
        <f t="shared" si="80"/>
        <v>#DIV/0!</v>
      </c>
      <c r="S104" s="140" t="e">
        <f t="shared" si="81"/>
        <v>#DIV/0!</v>
      </c>
      <c r="T104" s="132">
        <f t="shared" si="55"/>
        <v>0</v>
      </c>
      <c r="U104" s="133" t="e">
        <f t="shared" si="56"/>
        <v>#DIV/0!</v>
      </c>
      <c r="V104" s="133">
        <f t="shared" si="82"/>
        <v>2.1218495746573365</v>
      </c>
      <c r="W104" s="133">
        <f t="shared" si="57"/>
        <v>2.4381384790011351</v>
      </c>
      <c r="X104" s="132">
        <f t="shared" si="58"/>
        <v>1.149062830900667</v>
      </c>
      <c r="Y104" s="132" t="e">
        <f t="shared" si="59"/>
        <v>#DIV/0!</v>
      </c>
      <c r="Z104" s="134" t="e">
        <f t="shared" si="83"/>
        <v>#DIV/0!</v>
      </c>
      <c r="AA104" s="134" t="e">
        <f t="shared" si="84"/>
        <v>#DIV/0!</v>
      </c>
      <c r="AB104" s="132">
        <f t="shared" si="60"/>
        <v>0</v>
      </c>
      <c r="AC104" s="131" t="e">
        <f t="shared" si="61"/>
        <v>#DIV/0!</v>
      </c>
      <c r="AD104" s="131">
        <f t="shared" si="85"/>
        <v>2112.6667495529241</v>
      </c>
      <c r="AE104" s="131">
        <f t="shared" si="62"/>
        <v>1976.9743715083787</v>
      </c>
      <c r="AF104" s="132">
        <f t="shared" si="63"/>
        <v>0.93577199145427914</v>
      </c>
      <c r="AG104" s="132" t="e">
        <f t="shared" si="64"/>
        <v>#DIV/0!</v>
      </c>
      <c r="AH104" s="134" t="e">
        <f t="shared" si="86"/>
        <v>#DIV/0!</v>
      </c>
      <c r="AI104" s="134" t="e">
        <f t="shared" si="87"/>
        <v>#DIV/0!</v>
      </c>
      <c r="AJ104" s="132">
        <f t="shared" si="88"/>
        <v>0</v>
      </c>
      <c r="AK104" s="131" t="e">
        <f t="shared" si="65"/>
        <v>#DIV/0!</v>
      </c>
      <c r="AL104" s="131">
        <f t="shared" si="89"/>
        <v>4482.7610439315695</v>
      </c>
      <c r="AM104" s="131">
        <f t="shared" si="66"/>
        <v>4820.137287173663</v>
      </c>
      <c r="AN104" s="132">
        <f t="shared" si="67"/>
        <v>1.0752608135780086</v>
      </c>
      <c r="AO104" s="132" t="e">
        <f t="shared" si="68"/>
        <v>#DIV/0!</v>
      </c>
      <c r="AP104" s="134">
        <v>0</v>
      </c>
      <c r="AQ104" s="134">
        <v>0</v>
      </c>
      <c r="AR104" s="132">
        <f t="shared" si="90"/>
        <v>0</v>
      </c>
      <c r="AS104" s="131">
        <v>0</v>
      </c>
      <c r="AT104" s="131">
        <v>2277.805518394649</v>
      </c>
      <c r="AU104" s="131">
        <v>2148</v>
      </c>
      <c r="AV104" s="132">
        <f t="shared" si="69"/>
        <v>0.94301290547134453</v>
      </c>
      <c r="AW104" s="132" t="e">
        <f t="shared" si="70"/>
        <v>#DIV/0!</v>
      </c>
      <c r="AX104" s="134">
        <v>0</v>
      </c>
      <c r="AY104" s="134">
        <v>0</v>
      </c>
      <c r="AZ104" s="132">
        <f t="shared" si="91"/>
        <v>0</v>
      </c>
      <c r="BA104" s="131">
        <v>0</v>
      </c>
      <c r="BB104" s="131">
        <v>4812243.9806605363</v>
      </c>
      <c r="BC104" s="131">
        <v>4246540.9499999974</v>
      </c>
      <c r="BD104" s="132">
        <f t="shared" si="71"/>
        <v>0.88244506452000593</v>
      </c>
      <c r="BE104" s="132" t="e">
        <f t="shared" si="72"/>
        <v>#DIV/0!</v>
      </c>
      <c r="BF104" s="131">
        <v>0</v>
      </c>
      <c r="BG104" s="131">
        <v>682.22859559089034</v>
      </c>
      <c r="BH104" s="131">
        <v>706</v>
      </c>
      <c r="BI104" s="132">
        <f t="shared" si="73"/>
        <v>1.0348437526112795</v>
      </c>
      <c r="BJ104" s="132" t="e">
        <f t="shared" si="53"/>
        <v>#DIV/0!</v>
      </c>
      <c r="BK104" s="134">
        <v>0</v>
      </c>
      <c r="BL104" s="134">
        <v>0</v>
      </c>
      <c r="BM104" s="135">
        <f t="shared" si="92"/>
        <v>0</v>
      </c>
      <c r="BN104" s="134">
        <v>13444</v>
      </c>
      <c r="BO104" s="134">
        <v>402</v>
      </c>
      <c r="BP104" s="135">
        <f t="shared" si="93"/>
        <v>2.9901814936030943E-2</v>
      </c>
      <c r="BQ104" s="135">
        <f t="shared" si="74"/>
        <v>0</v>
      </c>
      <c r="BR104" s="125"/>
      <c r="BS104" s="109"/>
      <c r="BT104" s="109"/>
      <c r="BU104" s="109"/>
      <c r="BX104" s="10"/>
    </row>
    <row r="105" spans="1:76" x14ac:dyDescent="0.25">
      <c r="A105" s="122" t="s">
        <v>378</v>
      </c>
      <c r="B105" s="109" t="s">
        <v>391</v>
      </c>
      <c r="C105" s="164" t="s">
        <v>651</v>
      </c>
      <c r="D105" s="6" t="s">
        <v>595</v>
      </c>
      <c r="E105" s="6" t="s">
        <v>6</v>
      </c>
      <c r="F105" s="26">
        <v>600</v>
      </c>
      <c r="G105" s="129">
        <f t="shared" si="75"/>
        <v>38.732680776255634</v>
      </c>
      <c r="H105" s="129">
        <f t="shared" si="76"/>
        <v>39.786862477231331</v>
      </c>
      <c r="I105" s="130">
        <f t="shared" si="54"/>
        <v>2.649572334533715E-2</v>
      </c>
      <c r="J105" s="137">
        <v>1517</v>
      </c>
      <c r="K105" s="137">
        <v>1459</v>
      </c>
      <c r="L105" s="130">
        <f t="shared" si="77"/>
        <v>-3.8233355306526051E-2</v>
      </c>
      <c r="M105" s="131">
        <v>1517</v>
      </c>
      <c r="N105" s="131">
        <v>1720.9430554596911</v>
      </c>
      <c r="O105" s="131">
        <v>1459</v>
      </c>
      <c r="P105" s="132">
        <f t="shared" si="78"/>
        <v>0.84779098028335287</v>
      </c>
      <c r="Q105" s="132">
        <f t="shared" si="79"/>
        <v>-3.8233355306526051E-2</v>
      </c>
      <c r="R105" s="140">
        <f t="shared" si="80"/>
        <v>2.5702043506921557</v>
      </c>
      <c r="S105" s="140">
        <f t="shared" si="81"/>
        <v>2.756682659355723</v>
      </c>
      <c r="T105" s="132">
        <f t="shared" si="55"/>
        <v>7.2553884135068358E-2</v>
      </c>
      <c r="U105" s="133">
        <f t="shared" si="56"/>
        <v>2.5702043506921557</v>
      </c>
      <c r="V105" s="133">
        <f t="shared" si="82"/>
        <v>2.4723554915760091</v>
      </c>
      <c r="W105" s="133">
        <f t="shared" si="57"/>
        <v>2.756682659355723</v>
      </c>
      <c r="X105" s="132">
        <f t="shared" si="58"/>
        <v>1.1150025426151273</v>
      </c>
      <c r="Y105" s="132">
        <f t="shared" si="59"/>
        <v>7.2553884135068358E-2</v>
      </c>
      <c r="Z105" s="134">
        <f t="shared" si="83"/>
        <v>2175.5468299563995</v>
      </c>
      <c r="AA105" s="134">
        <f t="shared" si="84"/>
        <v>2172.3508204873201</v>
      </c>
      <c r="AB105" s="132">
        <f t="shared" si="60"/>
        <v>-1.4690602955871324E-3</v>
      </c>
      <c r="AC105" s="131">
        <f t="shared" si="61"/>
        <v>2175.546829956395</v>
      </c>
      <c r="AD105" s="131">
        <f t="shared" si="85"/>
        <v>2246.5649445532713</v>
      </c>
      <c r="AE105" s="131">
        <f t="shared" si="62"/>
        <v>2172.3508204873197</v>
      </c>
      <c r="AF105" s="132">
        <f t="shared" si="63"/>
        <v>0.96696551139290166</v>
      </c>
      <c r="AG105" s="132">
        <f t="shared" si="64"/>
        <v>-1.469060295585245E-3</v>
      </c>
      <c r="AH105" s="134">
        <f t="shared" si="86"/>
        <v>5591.5999274884653</v>
      </c>
      <c r="AI105" s="134">
        <f t="shared" si="87"/>
        <v>5988.4818368745728</v>
      </c>
      <c r="AJ105" s="132">
        <f t="shared" si="88"/>
        <v>7.0978237809007805E-2</v>
      </c>
      <c r="AK105" s="131">
        <f t="shared" si="65"/>
        <v>5591.5999274884534</v>
      </c>
      <c r="AL105" s="131">
        <f t="shared" si="89"/>
        <v>5554.3071778484327</v>
      </c>
      <c r="AM105" s="131">
        <f t="shared" si="66"/>
        <v>5988.4818368745709</v>
      </c>
      <c r="AN105" s="132">
        <f t="shared" si="67"/>
        <v>1.078169003824222</v>
      </c>
      <c r="AO105" s="132">
        <f t="shared" si="68"/>
        <v>7.0978237809009803E-2</v>
      </c>
      <c r="AP105" s="134">
        <v>3899</v>
      </c>
      <c r="AQ105" s="134">
        <v>4022</v>
      </c>
      <c r="AR105" s="132">
        <f t="shared" si="90"/>
        <v>3.1546550397537843E-2</v>
      </c>
      <c r="AS105" s="131">
        <v>3899</v>
      </c>
      <c r="AT105" s="131">
        <v>4254.7830138553636</v>
      </c>
      <c r="AU105" s="131">
        <v>4022</v>
      </c>
      <c r="AV105" s="132">
        <f t="shared" si="69"/>
        <v>0.94528909862210975</v>
      </c>
      <c r="AW105" s="132">
        <f t="shared" si="70"/>
        <v>3.1546550397537843E-2</v>
      </c>
      <c r="AX105" s="134">
        <v>8482457.0900000017</v>
      </c>
      <c r="AY105" s="134">
        <v>8737195.0000000019</v>
      </c>
      <c r="AZ105" s="132">
        <f t="shared" si="91"/>
        <v>3.0031146317299084E-2</v>
      </c>
      <c r="BA105" s="131">
        <v>8482457.0899999831</v>
      </c>
      <c r="BB105" s="131">
        <v>9558646.3656081762</v>
      </c>
      <c r="BC105" s="131">
        <v>8737195</v>
      </c>
      <c r="BD105" s="132">
        <f t="shared" si="71"/>
        <v>0.91406195666326329</v>
      </c>
      <c r="BE105" s="132">
        <f t="shared" si="72"/>
        <v>3.0031146317301083E-2</v>
      </c>
      <c r="BF105" s="131">
        <v>1463</v>
      </c>
      <c r="BG105" s="131">
        <v>1692.587485543296</v>
      </c>
      <c r="BH105" s="131">
        <v>1672</v>
      </c>
      <c r="BI105" s="132">
        <f t="shared" si="73"/>
        <v>0.98783667862421443</v>
      </c>
      <c r="BJ105" s="132">
        <f t="shared" si="53"/>
        <v>0.14285714285714279</v>
      </c>
      <c r="BK105" s="134">
        <v>50248</v>
      </c>
      <c r="BL105" s="134">
        <v>1517</v>
      </c>
      <c r="BM105" s="135">
        <f t="shared" si="92"/>
        <v>3.0190256328610093E-2</v>
      </c>
      <c r="BN105" s="134">
        <v>27628</v>
      </c>
      <c r="BO105" s="134">
        <v>1325</v>
      </c>
      <c r="BP105" s="135">
        <f t="shared" si="93"/>
        <v>4.7958592732011002E-2</v>
      </c>
      <c r="BQ105" s="135">
        <f t="shared" si="74"/>
        <v>0.58854539723011801</v>
      </c>
      <c r="BR105" s="125"/>
      <c r="BS105" s="109"/>
      <c r="BT105" s="109"/>
      <c r="BU105" s="109"/>
      <c r="BX105" s="10"/>
    </row>
    <row r="106" spans="1:76" x14ac:dyDescent="0.25">
      <c r="A106" s="122" t="s">
        <v>253</v>
      </c>
      <c r="B106" s="109" t="s">
        <v>257</v>
      </c>
      <c r="C106" s="164" t="s">
        <v>597</v>
      </c>
      <c r="D106" s="6" t="s">
        <v>595</v>
      </c>
      <c r="E106" s="6" t="s">
        <v>43</v>
      </c>
      <c r="F106" s="26">
        <v>320</v>
      </c>
      <c r="G106" s="129">
        <f t="shared" si="75"/>
        <v>28.685137756849315</v>
      </c>
      <c r="H106" s="129">
        <f t="shared" si="76"/>
        <v>7.2007018442622961</v>
      </c>
      <c r="I106" s="130">
        <f t="shared" si="54"/>
        <v>-2.983658590128456</v>
      </c>
      <c r="J106" s="137">
        <v>409</v>
      </c>
      <c r="K106" s="137">
        <v>218</v>
      </c>
      <c r="L106" s="130">
        <f t="shared" si="77"/>
        <v>-0.4669926650366748</v>
      </c>
      <c r="M106" s="131">
        <v>873</v>
      </c>
      <c r="N106" s="131">
        <v>364.2252319011514</v>
      </c>
      <c r="O106" s="131">
        <v>218</v>
      </c>
      <c r="P106" s="132">
        <f t="shared" si="78"/>
        <v>0.59853074665393835</v>
      </c>
      <c r="Q106" s="132">
        <f t="shared" si="79"/>
        <v>-0.75028636884306987</v>
      </c>
      <c r="R106" s="140">
        <f t="shared" si="80"/>
        <v>1.0206185567010309</v>
      </c>
      <c r="S106" s="140">
        <f t="shared" si="81"/>
        <v>2.1972477064220182</v>
      </c>
      <c r="T106" s="132">
        <f t="shared" si="55"/>
        <v>1.1528588638680382</v>
      </c>
      <c r="U106" s="133">
        <f t="shared" si="56"/>
        <v>2.0538373424971361</v>
      </c>
      <c r="V106" s="133">
        <f t="shared" si="82"/>
        <v>2.1620268680180321</v>
      </c>
      <c r="W106" s="133">
        <f t="shared" si="57"/>
        <v>2.1972477064220182</v>
      </c>
      <c r="X106" s="132">
        <f t="shared" si="58"/>
        <v>1.0162906571259558</v>
      </c>
      <c r="Y106" s="132">
        <f t="shared" si="59"/>
        <v>6.982557038841164E-2</v>
      </c>
      <c r="Z106" s="134">
        <f t="shared" si="83"/>
        <v>1805.7784960718293</v>
      </c>
      <c r="AA106" s="134">
        <f t="shared" si="84"/>
        <v>1760.639248434238</v>
      </c>
      <c r="AB106" s="132">
        <f t="shared" si="60"/>
        <v>-2.4997112179475089E-2</v>
      </c>
      <c r="AC106" s="131">
        <f t="shared" si="61"/>
        <v>1868.6135471277189</v>
      </c>
      <c r="AD106" s="131">
        <f t="shared" si="85"/>
        <v>1879.0315677148085</v>
      </c>
      <c r="AE106" s="131">
        <f t="shared" si="62"/>
        <v>1760.6392484342382</v>
      </c>
      <c r="AF106" s="132">
        <f t="shared" si="63"/>
        <v>0.93699290564630933</v>
      </c>
      <c r="AG106" s="132">
        <f t="shared" si="64"/>
        <v>-5.778310815494736E-2</v>
      </c>
      <c r="AH106" s="134">
        <f t="shared" si="86"/>
        <v>1843.0110423825886</v>
      </c>
      <c r="AI106" s="134">
        <f t="shared" si="87"/>
        <v>3868.5605504587152</v>
      </c>
      <c r="AJ106" s="132">
        <f t="shared" si="88"/>
        <v>1.0990436093413516</v>
      </c>
      <c r="AK106" s="131">
        <f t="shared" si="65"/>
        <v>3837.8282817869413</v>
      </c>
      <c r="AL106" s="131">
        <f t="shared" si="89"/>
        <v>4062.5167352534604</v>
      </c>
      <c r="AM106" s="131">
        <f t="shared" si="66"/>
        <v>3868.5605504587156</v>
      </c>
      <c r="AN106" s="132">
        <f t="shared" si="67"/>
        <v>0.95225713580164639</v>
      </c>
      <c r="AO106" s="132">
        <f t="shared" si="68"/>
        <v>8.0077237477298446E-3</v>
      </c>
      <c r="AP106" s="134">
        <v>891</v>
      </c>
      <c r="AQ106" s="134">
        <v>479</v>
      </c>
      <c r="AR106" s="132">
        <f t="shared" si="90"/>
        <v>-0.46240179573512907</v>
      </c>
      <c r="AS106" s="131">
        <v>1793</v>
      </c>
      <c r="AT106" s="131">
        <v>787.46473738038787</v>
      </c>
      <c r="AU106" s="131">
        <v>479</v>
      </c>
      <c r="AV106" s="132">
        <f t="shared" si="69"/>
        <v>0.60828120582702006</v>
      </c>
      <c r="AW106" s="132">
        <f t="shared" si="70"/>
        <v>-0.73284997211377578</v>
      </c>
      <c r="AX106" s="134">
        <v>1608948.64</v>
      </c>
      <c r="AY106" s="134">
        <v>843346.2</v>
      </c>
      <c r="AZ106" s="132">
        <f t="shared" si="91"/>
        <v>-0.47584019835462243</v>
      </c>
      <c r="BA106" s="131">
        <v>3350424.09</v>
      </c>
      <c r="BB106" s="131">
        <v>1479671.1</v>
      </c>
      <c r="BC106" s="131">
        <v>843346.20000000007</v>
      </c>
      <c r="BD106" s="132">
        <f t="shared" si="71"/>
        <v>0.56995517449790023</v>
      </c>
      <c r="BE106" s="132">
        <f t="shared" si="72"/>
        <v>-0.74828673106872268</v>
      </c>
      <c r="BF106" s="131">
        <v>453</v>
      </c>
      <c r="BG106" s="131">
        <v>209.9835077702102</v>
      </c>
      <c r="BH106" s="131">
        <v>113</v>
      </c>
      <c r="BI106" s="132">
        <f t="shared" si="73"/>
        <v>0.53813750041578745</v>
      </c>
      <c r="BJ106" s="132">
        <f t="shared" si="53"/>
        <v>-0.75055187637969101</v>
      </c>
      <c r="BK106" s="134">
        <v>28117</v>
      </c>
      <c r="BL106" s="134">
        <v>785</v>
      </c>
      <c r="BM106" s="135">
        <f t="shared" si="92"/>
        <v>2.7919052530497562E-2</v>
      </c>
      <c r="BN106" s="134">
        <v>8505</v>
      </c>
      <c r="BO106" s="134">
        <v>218</v>
      </c>
      <c r="BP106" s="135">
        <f t="shared" si="93"/>
        <v>2.5631981187536745E-2</v>
      </c>
      <c r="BQ106" s="135">
        <f t="shared" si="74"/>
        <v>-8.1917942611502315E-2</v>
      </c>
      <c r="BR106" s="125"/>
      <c r="BS106" s="109"/>
      <c r="BT106" s="109"/>
      <c r="BU106" s="109"/>
      <c r="BX106" s="10"/>
    </row>
    <row r="107" spans="1:76" x14ac:dyDescent="0.25">
      <c r="A107" s="122" t="s">
        <v>232</v>
      </c>
      <c r="B107" s="109" t="s">
        <v>238</v>
      </c>
      <c r="C107" s="164" t="s">
        <v>651</v>
      </c>
      <c r="D107" s="6" t="s">
        <v>595</v>
      </c>
      <c r="E107" s="6" t="s">
        <v>6</v>
      </c>
      <c r="F107" s="26">
        <v>530</v>
      </c>
      <c r="G107" s="129">
        <f t="shared" si="75"/>
        <v>57.619907469630292</v>
      </c>
      <c r="H107" s="129">
        <f t="shared" si="76"/>
        <v>49.957306423342636</v>
      </c>
      <c r="I107" s="130">
        <f t="shared" si="54"/>
        <v>-0.15338299029483488</v>
      </c>
      <c r="J107" s="137">
        <v>2093</v>
      </c>
      <c r="K107" s="137">
        <v>1806</v>
      </c>
      <c r="L107" s="130">
        <f t="shared" si="77"/>
        <v>-0.13712374581939801</v>
      </c>
      <c r="M107" s="131">
        <v>2093</v>
      </c>
      <c r="N107" s="131">
        <v>2273.2881180711129</v>
      </c>
      <c r="O107" s="131">
        <v>1806</v>
      </c>
      <c r="P107" s="132">
        <f t="shared" si="78"/>
        <v>0.79444395351540076</v>
      </c>
      <c r="Q107" s="132">
        <f t="shared" si="79"/>
        <v>-0.13712374581939801</v>
      </c>
      <c r="R107" s="140">
        <f t="shared" si="80"/>
        <v>2.3344481605351173</v>
      </c>
      <c r="S107" s="140">
        <f t="shared" si="81"/>
        <v>2.4440753045404207</v>
      </c>
      <c r="T107" s="132">
        <f t="shared" si="55"/>
        <v>4.6960624724334821E-2</v>
      </c>
      <c r="U107" s="133">
        <f t="shared" si="56"/>
        <v>2.3344481605351173</v>
      </c>
      <c r="V107" s="133">
        <f t="shared" si="82"/>
        <v>2.2840965832950122</v>
      </c>
      <c r="W107" s="133">
        <f t="shared" si="57"/>
        <v>2.4440753045404207</v>
      </c>
      <c r="X107" s="132">
        <f t="shared" si="58"/>
        <v>1.0700402611760949</v>
      </c>
      <c r="Y107" s="132">
        <f t="shared" si="59"/>
        <v>4.6960624724334821E-2</v>
      </c>
      <c r="Z107" s="134">
        <f t="shared" si="83"/>
        <v>2281.3285100286557</v>
      </c>
      <c r="AA107" s="134">
        <f t="shared" si="84"/>
        <v>2195.4504531037614</v>
      </c>
      <c r="AB107" s="132">
        <f t="shared" si="60"/>
        <v>-3.7643880110811212E-2</v>
      </c>
      <c r="AC107" s="131">
        <f t="shared" si="61"/>
        <v>2281.3285100286489</v>
      </c>
      <c r="AD107" s="131">
        <f t="shared" si="85"/>
        <v>2395.3537981799041</v>
      </c>
      <c r="AE107" s="131">
        <f t="shared" si="62"/>
        <v>2195.4504531037619</v>
      </c>
      <c r="AF107" s="132">
        <f t="shared" si="63"/>
        <v>0.91654537829524907</v>
      </c>
      <c r="AG107" s="132">
        <f t="shared" si="64"/>
        <v>-3.7643880110808103E-2</v>
      </c>
      <c r="AH107" s="134">
        <f t="shared" si="86"/>
        <v>5325.6431438127156</v>
      </c>
      <c r="AI107" s="134">
        <f t="shared" si="87"/>
        <v>5365.8462347729801</v>
      </c>
      <c r="AJ107" s="132">
        <f t="shared" si="88"/>
        <v>7.5489644864719097E-3</v>
      </c>
      <c r="AK107" s="131">
        <f t="shared" si="65"/>
        <v>5325.6431438126992</v>
      </c>
      <c r="AL107" s="131">
        <f t="shared" si="89"/>
        <v>5471.2194262054491</v>
      </c>
      <c r="AM107" s="131">
        <f t="shared" si="66"/>
        <v>5365.846234772981</v>
      </c>
      <c r="AN107" s="132">
        <f t="shared" si="67"/>
        <v>0.98074045597079085</v>
      </c>
      <c r="AO107" s="132">
        <f t="shared" si="68"/>
        <v>7.5489644864750183E-3</v>
      </c>
      <c r="AP107" s="134">
        <v>4886</v>
      </c>
      <c r="AQ107" s="134">
        <v>4414</v>
      </c>
      <c r="AR107" s="132">
        <f t="shared" si="90"/>
        <v>-9.6602537863282878E-2</v>
      </c>
      <c r="AS107" s="131">
        <v>4886</v>
      </c>
      <c r="AT107" s="131">
        <v>5192.4096233313776</v>
      </c>
      <c r="AU107" s="131">
        <v>4414</v>
      </c>
      <c r="AV107" s="132">
        <f t="shared" si="69"/>
        <v>0.8500870155093887</v>
      </c>
      <c r="AW107" s="132">
        <f t="shared" si="70"/>
        <v>-9.6602537863282878E-2</v>
      </c>
      <c r="AX107" s="134">
        <v>11146571.100000011</v>
      </c>
      <c r="AY107" s="134">
        <v>9690718.3000000026</v>
      </c>
      <c r="AZ107" s="132">
        <f t="shared" si="91"/>
        <v>-0.1306099236203685</v>
      </c>
      <c r="BA107" s="131">
        <v>11146571.099999979</v>
      </c>
      <c r="BB107" s="131">
        <v>12437658.1129527</v>
      </c>
      <c r="BC107" s="131">
        <v>9690718.3000000045</v>
      </c>
      <c r="BD107" s="132">
        <f t="shared" si="71"/>
        <v>0.77914332521393193</v>
      </c>
      <c r="BE107" s="132">
        <f t="shared" si="72"/>
        <v>-0.13060992362036583</v>
      </c>
      <c r="BF107" s="131">
        <v>1303</v>
      </c>
      <c r="BG107" s="131">
        <v>1509.94966139452</v>
      </c>
      <c r="BH107" s="131">
        <v>1273</v>
      </c>
      <c r="BI107" s="132">
        <f t="shared" si="73"/>
        <v>0.84307446304157962</v>
      </c>
      <c r="BJ107" s="132">
        <f t="shared" si="53"/>
        <v>-2.3023791250959325E-2</v>
      </c>
      <c r="BK107" s="134">
        <v>42415</v>
      </c>
      <c r="BL107" s="134">
        <v>2082</v>
      </c>
      <c r="BM107" s="135">
        <f t="shared" si="92"/>
        <v>4.9086408110338327E-2</v>
      </c>
      <c r="BN107" s="134">
        <v>36530</v>
      </c>
      <c r="BO107" s="134">
        <v>1806</v>
      </c>
      <c r="BP107" s="135">
        <f t="shared" si="93"/>
        <v>4.9438817410347662E-2</v>
      </c>
      <c r="BQ107" s="135">
        <f t="shared" si="74"/>
        <v>7.1793662151278248E-3</v>
      </c>
      <c r="BR107" s="125"/>
      <c r="BS107" s="109"/>
      <c r="BT107" s="109"/>
      <c r="BU107" s="109"/>
      <c r="BX107" s="10"/>
    </row>
    <row r="108" spans="1:76" x14ac:dyDescent="0.25">
      <c r="A108" s="122" t="s">
        <v>232</v>
      </c>
      <c r="B108" s="109" t="s">
        <v>239</v>
      </c>
      <c r="C108" s="164" t="s">
        <v>597</v>
      </c>
      <c r="D108" s="6" t="s">
        <v>595</v>
      </c>
      <c r="E108" s="6" t="s">
        <v>6</v>
      </c>
      <c r="F108" s="26">
        <v>430</v>
      </c>
      <c r="G108" s="129">
        <f t="shared" si="75"/>
        <v>43.020835043007224</v>
      </c>
      <c r="H108" s="129">
        <f t="shared" si="76"/>
        <v>18.19495730080061</v>
      </c>
      <c r="I108" s="130">
        <f t="shared" si="54"/>
        <v>-1.3644372631264285</v>
      </c>
      <c r="J108" s="137">
        <v>643</v>
      </c>
      <c r="K108" s="137">
        <v>662</v>
      </c>
      <c r="L108" s="130">
        <f t="shared" si="77"/>
        <v>2.9548989113530322E-2</v>
      </c>
      <c r="M108" s="131">
        <v>1421</v>
      </c>
      <c r="N108" s="131">
        <v>723.15008680519509</v>
      </c>
      <c r="O108" s="131">
        <v>662</v>
      </c>
      <c r="P108" s="132">
        <f t="shared" si="78"/>
        <v>0.91543928719506895</v>
      </c>
      <c r="Q108" s="132">
        <f t="shared" si="79"/>
        <v>-0.534130893736805</v>
      </c>
      <c r="R108" s="140">
        <f t="shared" si="80"/>
        <v>1.0781140042223787</v>
      </c>
      <c r="S108" s="140">
        <f t="shared" si="81"/>
        <v>2.4425981873111784</v>
      </c>
      <c r="T108" s="132">
        <f t="shared" si="55"/>
        <v>1.2656214256979008</v>
      </c>
      <c r="U108" s="133">
        <f t="shared" si="56"/>
        <v>2.2674173117522871</v>
      </c>
      <c r="V108" s="133">
        <f t="shared" si="82"/>
        <v>2.2389661657152931</v>
      </c>
      <c r="W108" s="133">
        <f t="shared" si="57"/>
        <v>2.4425981873111784</v>
      </c>
      <c r="X108" s="132">
        <f t="shared" si="58"/>
        <v>1.0909491285371122</v>
      </c>
      <c r="Y108" s="132">
        <f t="shared" si="59"/>
        <v>7.7260094403843738E-2</v>
      </c>
      <c r="Z108" s="134">
        <f t="shared" si="83"/>
        <v>1717.8811031331593</v>
      </c>
      <c r="AA108" s="134">
        <f t="shared" si="84"/>
        <v>1770.8858256029685</v>
      </c>
      <c r="AB108" s="132">
        <f t="shared" si="60"/>
        <v>3.0854709544878567E-2</v>
      </c>
      <c r="AC108" s="131">
        <f t="shared" si="61"/>
        <v>2095.6300620732413</v>
      </c>
      <c r="AD108" s="131">
        <f t="shared" si="85"/>
        <v>1931.9327524707769</v>
      </c>
      <c r="AE108" s="131">
        <f t="shared" si="62"/>
        <v>1770.8858256029685</v>
      </c>
      <c r="AF108" s="132">
        <f t="shared" si="63"/>
        <v>0.91663947585036631</v>
      </c>
      <c r="AG108" s="132">
        <f t="shared" si="64"/>
        <v>-0.15496257776956968</v>
      </c>
      <c r="AH108" s="134">
        <f t="shared" si="86"/>
        <v>1852.0716748768475</v>
      </c>
      <c r="AI108" s="134">
        <f t="shared" si="87"/>
        <v>4325.5625075528706</v>
      </c>
      <c r="AJ108" s="132">
        <f t="shared" si="88"/>
        <v>1.3355265167264632</v>
      </c>
      <c r="AK108" s="131">
        <f t="shared" si="65"/>
        <v>4751.6678817733873</v>
      </c>
      <c r="AL108" s="131">
        <f t="shared" si="89"/>
        <v>4325.5320672192875</v>
      </c>
      <c r="AM108" s="131">
        <f t="shared" si="66"/>
        <v>4325.5625075528706</v>
      </c>
      <c r="AN108" s="132">
        <f t="shared" si="67"/>
        <v>1.0000070373616725</v>
      </c>
      <c r="AO108" s="132">
        <f t="shared" si="68"/>
        <v>-8.9674906753265837E-2</v>
      </c>
      <c r="AP108" s="134">
        <v>1532</v>
      </c>
      <c r="AQ108" s="134">
        <v>1617</v>
      </c>
      <c r="AR108" s="132">
        <f t="shared" si="90"/>
        <v>5.5483028720626715E-2</v>
      </c>
      <c r="AS108" s="131">
        <v>3222</v>
      </c>
      <c r="AT108" s="131">
        <v>1619.108577090909</v>
      </c>
      <c r="AU108" s="131">
        <v>1617</v>
      </c>
      <c r="AV108" s="132">
        <f t="shared" si="69"/>
        <v>0.99869769259409547</v>
      </c>
      <c r="AW108" s="132">
        <f t="shared" si="70"/>
        <v>-0.4981378026070763</v>
      </c>
      <c r="AX108" s="134">
        <v>2631793.85</v>
      </c>
      <c r="AY108" s="134">
        <v>2863522.38</v>
      </c>
      <c r="AZ108" s="132">
        <f t="shared" si="91"/>
        <v>8.8049651001350204E-2</v>
      </c>
      <c r="BA108" s="131">
        <v>6752120.0599999838</v>
      </c>
      <c r="BB108" s="131">
        <v>3128008.8898882829</v>
      </c>
      <c r="BC108" s="131">
        <v>2863522.38</v>
      </c>
      <c r="BD108" s="132">
        <f t="shared" si="71"/>
        <v>0.91544572947242198</v>
      </c>
      <c r="BE108" s="132">
        <f t="shared" si="72"/>
        <v>-0.57590766240018443</v>
      </c>
      <c r="BF108" s="131">
        <v>919</v>
      </c>
      <c r="BG108" s="131">
        <v>493.81772649928342</v>
      </c>
      <c r="BH108" s="131">
        <v>467</v>
      </c>
      <c r="BI108" s="132">
        <f t="shared" si="73"/>
        <v>0.94569306636803707</v>
      </c>
      <c r="BJ108" s="132">
        <f t="shared" si="53"/>
        <v>-0.49183895538628941</v>
      </c>
      <c r="BK108" s="134">
        <v>15544</v>
      </c>
      <c r="BL108" s="134">
        <v>1399</v>
      </c>
      <c r="BM108" s="135">
        <f t="shared" si="92"/>
        <v>9.0002573340195569E-2</v>
      </c>
      <c r="BN108" s="134">
        <v>5519</v>
      </c>
      <c r="BO108" s="134">
        <v>646</v>
      </c>
      <c r="BP108" s="135">
        <f t="shared" si="93"/>
        <v>0.11705019025185721</v>
      </c>
      <c r="BQ108" s="135">
        <f t="shared" si="74"/>
        <v>0.30052048411355869</v>
      </c>
      <c r="BR108" s="125"/>
      <c r="BS108" s="109"/>
      <c r="BT108" s="109"/>
      <c r="BU108" s="109"/>
      <c r="BX108" s="10"/>
    </row>
    <row r="109" spans="1:76" x14ac:dyDescent="0.25">
      <c r="A109" s="122" t="s">
        <v>232</v>
      </c>
      <c r="B109" s="109" t="s">
        <v>611</v>
      </c>
      <c r="C109" s="164" t="s">
        <v>651</v>
      </c>
      <c r="D109" s="6" t="s">
        <v>596</v>
      </c>
      <c r="E109" s="6" t="s">
        <v>6</v>
      </c>
      <c r="F109" s="26">
        <v>610</v>
      </c>
      <c r="G109" s="129">
        <f t="shared" si="75"/>
        <v>0</v>
      </c>
      <c r="H109" s="129">
        <f t="shared" si="76"/>
        <v>22.046007121741429</v>
      </c>
      <c r="I109" s="130">
        <f t="shared" si="54"/>
        <v>1</v>
      </c>
      <c r="J109" s="137">
        <v>0</v>
      </c>
      <c r="K109" s="137">
        <v>0</v>
      </c>
      <c r="L109" s="130">
        <f t="shared" si="77"/>
        <v>0</v>
      </c>
      <c r="M109" s="131">
        <v>0</v>
      </c>
      <c r="N109" s="131">
        <v>952.79999999999961</v>
      </c>
      <c r="O109" s="131">
        <v>944</v>
      </c>
      <c r="P109" s="132">
        <f t="shared" si="78"/>
        <v>0.99076406381192317</v>
      </c>
      <c r="Q109" s="132" t="e">
        <f t="shared" si="79"/>
        <v>#DIV/0!</v>
      </c>
      <c r="R109" s="140" t="e">
        <f t="shared" si="80"/>
        <v>#DIV/0!</v>
      </c>
      <c r="S109" s="140" t="e">
        <f t="shared" si="81"/>
        <v>#DIV/0!</v>
      </c>
      <c r="T109" s="132">
        <f t="shared" si="55"/>
        <v>0</v>
      </c>
      <c r="U109" s="133" t="e">
        <f t="shared" si="56"/>
        <v>#DIV/0!</v>
      </c>
      <c r="V109" s="133">
        <f t="shared" si="82"/>
        <v>2.0733814897430856</v>
      </c>
      <c r="W109" s="133">
        <f t="shared" si="57"/>
        <v>2.2754237288135593</v>
      </c>
      <c r="X109" s="132">
        <f t="shared" si="58"/>
        <v>1.0974457619449034</v>
      </c>
      <c r="Y109" s="132" t="e">
        <f t="shared" si="59"/>
        <v>#DIV/0!</v>
      </c>
      <c r="Z109" s="134" t="e">
        <f t="shared" si="83"/>
        <v>#DIV/0!</v>
      </c>
      <c r="AA109" s="134" t="e">
        <f t="shared" si="84"/>
        <v>#DIV/0!</v>
      </c>
      <c r="AB109" s="132">
        <f t="shared" si="60"/>
        <v>0</v>
      </c>
      <c r="AC109" s="131" t="e">
        <f t="shared" si="61"/>
        <v>#DIV/0!</v>
      </c>
      <c r="AD109" s="131">
        <f t="shared" si="85"/>
        <v>2364.5793877977039</v>
      </c>
      <c r="AE109" s="131">
        <f t="shared" si="62"/>
        <v>2291.4299581005548</v>
      </c>
      <c r="AF109" s="132">
        <f t="shared" si="63"/>
        <v>0.96906450674710554</v>
      </c>
      <c r="AG109" s="132" t="e">
        <f t="shared" si="64"/>
        <v>#DIV/0!</v>
      </c>
      <c r="AH109" s="134" t="e">
        <f t="shared" si="86"/>
        <v>#DIV/0!</v>
      </c>
      <c r="AI109" s="134" t="e">
        <f t="shared" si="87"/>
        <v>#DIV/0!</v>
      </c>
      <c r="AJ109" s="132">
        <f t="shared" si="88"/>
        <v>0</v>
      </c>
      <c r="AK109" s="131" t="e">
        <f t="shared" si="65"/>
        <v>#DIV/0!</v>
      </c>
      <c r="AL109" s="131">
        <f t="shared" si="89"/>
        <v>4902.6751336877969</v>
      </c>
      <c r="AM109" s="131">
        <f t="shared" si="66"/>
        <v>5213.9740995762622</v>
      </c>
      <c r="AN109" s="132">
        <f t="shared" si="67"/>
        <v>1.063495735980839</v>
      </c>
      <c r="AO109" s="132" t="e">
        <f t="shared" si="68"/>
        <v>#DIV/0!</v>
      </c>
      <c r="AP109" s="134">
        <v>0</v>
      </c>
      <c r="AQ109" s="134">
        <v>0</v>
      </c>
      <c r="AR109" s="132">
        <f t="shared" si="90"/>
        <v>0</v>
      </c>
      <c r="AS109" s="131">
        <v>0</v>
      </c>
      <c r="AT109" s="131">
        <v>1975.517883427211</v>
      </c>
      <c r="AU109" s="131">
        <v>2148</v>
      </c>
      <c r="AV109" s="132">
        <f t="shared" si="69"/>
        <v>1.0873098229177049</v>
      </c>
      <c r="AW109" s="132" t="e">
        <f t="shared" si="70"/>
        <v>#DIV/0!</v>
      </c>
      <c r="AX109" s="134">
        <v>0</v>
      </c>
      <c r="AY109" s="134">
        <v>0</v>
      </c>
      <c r="AZ109" s="132">
        <f t="shared" si="91"/>
        <v>0</v>
      </c>
      <c r="BA109" s="131">
        <v>0</v>
      </c>
      <c r="BB109" s="131">
        <v>4671268.8673777301</v>
      </c>
      <c r="BC109" s="131">
        <v>4921991.5499999914</v>
      </c>
      <c r="BD109" s="132">
        <f t="shared" si="71"/>
        <v>1.0536733572270285</v>
      </c>
      <c r="BE109" s="132" t="e">
        <f t="shared" si="72"/>
        <v>#DIV/0!</v>
      </c>
      <c r="BF109" s="131">
        <v>0</v>
      </c>
      <c r="BG109" s="131">
        <v>581.01236454423565</v>
      </c>
      <c r="BH109" s="131">
        <v>680</v>
      </c>
      <c r="BI109" s="132">
        <f t="shared" si="73"/>
        <v>1.1703709619560565</v>
      </c>
      <c r="BJ109" s="132" t="e">
        <f t="shared" si="53"/>
        <v>#DIV/0!</v>
      </c>
      <c r="BK109" s="134">
        <v>0</v>
      </c>
      <c r="BL109" s="134">
        <v>0</v>
      </c>
      <c r="BM109" s="135">
        <f t="shared" si="92"/>
        <v>0</v>
      </c>
      <c r="BN109" s="134">
        <v>13490</v>
      </c>
      <c r="BO109" s="134">
        <v>818</v>
      </c>
      <c r="BP109" s="135">
        <f t="shared" si="93"/>
        <v>6.0637509266123053E-2</v>
      </c>
      <c r="BQ109" s="135">
        <f t="shared" si="74"/>
        <v>0</v>
      </c>
      <c r="BR109" s="125"/>
      <c r="BS109" s="109"/>
      <c r="BT109" s="109"/>
      <c r="BU109" s="109"/>
      <c r="BX109" s="10"/>
    </row>
    <row r="110" spans="1:76" x14ac:dyDescent="0.25">
      <c r="A110" s="122" t="s">
        <v>667</v>
      </c>
      <c r="B110" s="109" t="s">
        <v>15</v>
      </c>
      <c r="C110" s="164" t="s">
        <v>651</v>
      </c>
      <c r="D110" s="6" t="s">
        <v>595</v>
      </c>
      <c r="E110" s="6" t="s">
        <v>6</v>
      </c>
      <c r="F110" s="26">
        <v>660</v>
      </c>
      <c r="G110" s="129">
        <f t="shared" si="75"/>
        <v>40.90399676214188</v>
      </c>
      <c r="H110" s="129">
        <f t="shared" si="76"/>
        <v>38.915160084451081</v>
      </c>
      <c r="I110" s="130">
        <f t="shared" si="54"/>
        <v>-5.1106989496503628E-2</v>
      </c>
      <c r="J110" s="137">
        <v>1867</v>
      </c>
      <c r="K110" s="137">
        <v>1744</v>
      </c>
      <c r="L110" s="130">
        <f t="shared" si="77"/>
        <v>-6.5881092662024687E-2</v>
      </c>
      <c r="M110" s="131">
        <v>1867</v>
      </c>
      <c r="N110" s="131">
        <v>2174.9569358177569</v>
      </c>
      <c r="O110" s="131">
        <v>1744</v>
      </c>
      <c r="P110" s="132">
        <f t="shared" si="78"/>
        <v>0.80185495688643493</v>
      </c>
      <c r="Q110" s="132">
        <f t="shared" si="79"/>
        <v>-6.5881092662024687E-2</v>
      </c>
      <c r="R110" s="140">
        <f t="shared" si="80"/>
        <v>2.6111408677021961</v>
      </c>
      <c r="S110" s="140">
        <f t="shared" si="81"/>
        <v>2.6485091743119265</v>
      </c>
      <c r="T110" s="132">
        <f t="shared" si="55"/>
        <v>1.4311103269818881E-2</v>
      </c>
      <c r="U110" s="133">
        <f t="shared" si="56"/>
        <v>2.6111408677021961</v>
      </c>
      <c r="V110" s="133">
        <f t="shared" si="82"/>
        <v>2.4820822272643821</v>
      </c>
      <c r="W110" s="133">
        <f t="shared" si="57"/>
        <v>2.6485091743119265</v>
      </c>
      <c r="X110" s="132">
        <f t="shared" si="58"/>
        <v>1.0670513431100028</v>
      </c>
      <c r="Y110" s="132">
        <f t="shared" si="59"/>
        <v>1.4311103269818881E-2</v>
      </c>
      <c r="Z110" s="134">
        <f t="shared" si="83"/>
        <v>2021.2867323076932</v>
      </c>
      <c r="AA110" s="134">
        <f t="shared" si="84"/>
        <v>2035.14744966443</v>
      </c>
      <c r="AB110" s="132">
        <f t="shared" si="60"/>
        <v>6.8573731451311293E-3</v>
      </c>
      <c r="AC110" s="131">
        <f t="shared" si="61"/>
        <v>2021.2867323076878</v>
      </c>
      <c r="AD110" s="131">
        <f t="shared" si="85"/>
        <v>2111.9745443670745</v>
      </c>
      <c r="AE110" s="131">
        <f t="shared" si="62"/>
        <v>2035.1474496644305</v>
      </c>
      <c r="AF110" s="132">
        <f t="shared" si="63"/>
        <v>0.96362309625958686</v>
      </c>
      <c r="AG110" s="132">
        <f t="shared" si="64"/>
        <v>6.8573731451342379E-3</v>
      </c>
      <c r="AH110" s="134">
        <f t="shared" si="86"/>
        <v>5277.8643920728464</v>
      </c>
      <c r="AI110" s="134">
        <f t="shared" si="87"/>
        <v>5390.1066915137626</v>
      </c>
      <c r="AJ110" s="132">
        <f t="shared" si="88"/>
        <v>2.1266612990189726E-2</v>
      </c>
      <c r="AK110" s="131">
        <f t="shared" si="65"/>
        <v>5277.8643920728327</v>
      </c>
      <c r="AL110" s="131">
        <f t="shared" si="89"/>
        <v>5242.0944810083065</v>
      </c>
      <c r="AM110" s="131">
        <f t="shared" si="66"/>
        <v>5390.1066915137635</v>
      </c>
      <c r="AN110" s="132">
        <f t="shared" si="67"/>
        <v>1.0282353191156117</v>
      </c>
      <c r="AO110" s="132">
        <f t="shared" si="68"/>
        <v>2.1266612990192613E-2</v>
      </c>
      <c r="AP110" s="134">
        <v>4875</v>
      </c>
      <c r="AQ110" s="134">
        <v>4619</v>
      </c>
      <c r="AR110" s="132">
        <f t="shared" si="90"/>
        <v>-5.2512820512820468E-2</v>
      </c>
      <c r="AS110" s="131">
        <v>4875</v>
      </c>
      <c r="AT110" s="131">
        <v>5398.4219554586534</v>
      </c>
      <c r="AU110" s="131">
        <v>4619</v>
      </c>
      <c r="AV110" s="132">
        <f t="shared" si="69"/>
        <v>0.85562040872508394</v>
      </c>
      <c r="AW110" s="132">
        <f t="shared" si="70"/>
        <v>-5.2512820512820468E-2</v>
      </c>
      <c r="AX110" s="134">
        <v>9853772.820000004</v>
      </c>
      <c r="AY110" s="134">
        <v>9400346.0700000022</v>
      </c>
      <c r="AZ110" s="132">
        <f t="shared" si="91"/>
        <v>-4.6015547372848964E-2</v>
      </c>
      <c r="BA110" s="131">
        <v>9853772.8199999779</v>
      </c>
      <c r="BB110" s="131">
        <v>11401329.749681</v>
      </c>
      <c r="BC110" s="131">
        <v>9400346.070000004</v>
      </c>
      <c r="BD110" s="132">
        <f t="shared" si="71"/>
        <v>0.82449558747855867</v>
      </c>
      <c r="BE110" s="132">
        <f t="shared" si="72"/>
        <v>-4.6015547372846299E-2</v>
      </c>
      <c r="BF110" s="131">
        <v>1746</v>
      </c>
      <c r="BG110" s="131">
        <v>1992.03990565453</v>
      </c>
      <c r="BH110" s="131">
        <v>1700</v>
      </c>
      <c r="BI110" s="132">
        <f t="shared" si="73"/>
        <v>0.85339655856011898</v>
      </c>
      <c r="BJ110" s="132">
        <f t="shared" si="53"/>
        <v>-2.6345933562428425E-2</v>
      </c>
      <c r="BK110" s="134">
        <v>18775</v>
      </c>
      <c r="BL110" s="134">
        <v>1864</v>
      </c>
      <c r="BM110" s="135">
        <f t="shared" si="92"/>
        <v>9.9280958721704393E-2</v>
      </c>
      <c r="BN110" s="134">
        <v>24034</v>
      </c>
      <c r="BO110" s="134">
        <v>1734</v>
      </c>
      <c r="BP110" s="135">
        <f t="shared" si="93"/>
        <v>7.2147790629940922E-2</v>
      </c>
      <c r="BQ110" s="135">
        <f t="shared" si="74"/>
        <v>-0.2732967977053965</v>
      </c>
      <c r="BR110" s="125"/>
      <c r="BS110" s="109"/>
      <c r="BT110" s="109"/>
      <c r="BU110" s="109"/>
      <c r="BX110" s="10"/>
    </row>
    <row r="111" spans="1:76" x14ac:dyDescent="0.25">
      <c r="A111" s="122" t="s">
        <v>253</v>
      </c>
      <c r="B111" s="109" t="s">
        <v>281</v>
      </c>
      <c r="C111" s="164" t="s">
        <v>651</v>
      </c>
      <c r="D111" s="6" t="s">
        <v>595</v>
      </c>
      <c r="E111" s="6" t="s">
        <v>6</v>
      </c>
      <c r="F111" s="26">
        <v>910</v>
      </c>
      <c r="G111" s="129">
        <f t="shared" si="75"/>
        <v>18.729799247327975</v>
      </c>
      <c r="H111" s="129">
        <f t="shared" si="76"/>
        <v>19.009837807001738</v>
      </c>
      <c r="I111" s="130">
        <f t="shared" si="54"/>
        <v>1.4731244028321924E-2</v>
      </c>
      <c r="J111" s="137">
        <v>1302</v>
      </c>
      <c r="K111" s="137">
        <v>1199</v>
      </c>
      <c r="L111" s="130">
        <f t="shared" si="77"/>
        <v>-7.9109062980030731E-2</v>
      </c>
      <c r="M111" s="131">
        <v>1302</v>
      </c>
      <c r="N111" s="131">
        <v>1994.645055430306</v>
      </c>
      <c r="O111" s="131">
        <v>1199</v>
      </c>
      <c r="P111" s="132">
        <f t="shared" si="78"/>
        <v>0.60110945390298476</v>
      </c>
      <c r="Q111" s="132">
        <f t="shared" si="79"/>
        <v>-7.9109062980030731E-2</v>
      </c>
      <c r="R111" s="140">
        <f t="shared" si="80"/>
        <v>2.3379416282642089</v>
      </c>
      <c r="S111" s="140">
        <f t="shared" si="81"/>
        <v>2.6121768140116766</v>
      </c>
      <c r="T111" s="132">
        <f t="shared" si="55"/>
        <v>0.11729770428488928</v>
      </c>
      <c r="U111" s="133">
        <f t="shared" si="56"/>
        <v>2.3379416282642089</v>
      </c>
      <c r="V111" s="133">
        <f t="shared" si="82"/>
        <v>2.3224940574569168</v>
      </c>
      <c r="W111" s="133">
        <f t="shared" si="57"/>
        <v>2.6121768140116766</v>
      </c>
      <c r="X111" s="132">
        <f t="shared" si="58"/>
        <v>1.1247291701886877</v>
      </c>
      <c r="Y111" s="132">
        <f t="shared" si="59"/>
        <v>0.11729770428488928</v>
      </c>
      <c r="Z111" s="134">
        <f t="shared" si="83"/>
        <v>2043.726287779238</v>
      </c>
      <c r="AA111" s="134">
        <f t="shared" si="84"/>
        <v>2021.5250893997445</v>
      </c>
      <c r="AB111" s="132">
        <f t="shared" si="60"/>
        <v>-1.0863097721181547E-2</v>
      </c>
      <c r="AC111" s="131">
        <f t="shared" si="61"/>
        <v>2043.7262877792336</v>
      </c>
      <c r="AD111" s="131">
        <f t="shared" si="85"/>
        <v>2094.3738297900031</v>
      </c>
      <c r="AE111" s="131">
        <f t="shared" si="62"/>
        <v>2021.5250893997443</v>
      </c>
      <c r="AF111" s="132">
        <f t="shared" si="63"/>
        <v>0.96521693531781616</v>
      </c>
      <c r="AG111" s="132">
        <f t="shared" si="64"/>
        <v>-1.0863097721179549E-2</v>
      </c>
      <c r="AH111" s="134">
        <f t="shared" si="86"/>
        <v>4778.1127649769587</v>
      </c>
      <c r="AI111" s="134">
        <f t="shared" si="87"/>
        <v>5280.5809674728944</v>
      </c>
      <c r="AJ111" s="132">
        <f t="shared" si="88"/>
        <v>0.10516039013959078</v>
      </c>
      <c r="AK111" s="131">
        <f t="shared" si="65"/>
        <v>4778.1127649769487</v>
      </c>
      <c r="AL111" s="131">
        <f t="shared" si="89"/>
        <v>4864.1707737805664</v>
      </c>
      <c r="AM111" s="131">
        <f t="shared" si="66"/>
        <v>5280.5809674728935</v>
      </c>
      <c r="AN111" s="132">
        <f t="shared" si="67"/>
        <v>1.0856076427120755</v>
      </c>
      <c r="AO111" s="132">
        <f t="shared" si="68"/>
        <v>0.10516039013959277</v>
      </c>
      <c r="AP111" s="134">
        <v>3044</v>
      </c>
      <c r="AQ111" s="134">
        <v>3132</v>
      </c>
      <c r="AR111" s="132">
        <f t="shared" si="90"/>
        <v>2.8909329829172048E-2</v>
      </c>
      <c r="AS111" s="131">
        <v>3044</v>
      </c>
      <c r="AT111" s="131">
        <v>4632.5512879727085</v>
      </c>
      <c r="AU111" s="131">
        <v>3132</v>
      </c>
      <c r="AV111" s="132">
        <f t="shared" si="69"/>
        <v>0.67608533728087916</v>
      </c>
      <c r="AW111" s="132">
        <f t="shared" si="70"/>
        <v>2.8909329829172048E-2</v>
      </c>
      <c r="AX111" s="134">
        <v>6221102.8200000003</v>
      </c>
      <c r="AY111" s="134">
        <v>6331416.5800000001</v>
      </c>
      <c r="AZ111" s="132">
        <f t="shared" si="91"/>
        <v>1.7732187233002517E-2</v>
      </c>
      <c r="BA111" s="131">
        <v>6221102.8199999873</v>
      </c>
      <c r="BB111" s="131">
        <v>9702294.1826900132</v>
      </c>
      <c r="BC111" s="131">
        <v>6331416.5799999991</v>
      </c>
      <c r="BD111" s="132">
        <f t="shared" si="71"/>
        <v>0.65256901726356231</v>
      </c>
      <c r="BE111" s="132">
        <f t="shared" si="72"/>
        <v>1.7732187233004515E-2</v>
      </c>
      <c r="BF111" s="131">
        <v>762</v>
      </c>
      <c r="BG111" s="131">
        <v>1197.2174392803199</v>
      </c>
      <c r="BH111" s="131">
        <v>829</v>
      </c>
      <c r="BI111" s="132">
        <f t="shared" si="73"/>
        <v>0.69243896121187021</v>
      </c>
      <c r="BJ111" s="132">
        <f t="shared" si="53"/>
        <v>8.7926509186351698E-2</v>
      </c>
      <c r="BK111" s="134">
        <v>14248</v>
      </c>
      <c r="BL111" s="134">
        <v>1227</v>
      </c>
      <c r="BM111" s="135">
        <f t="shared" si="92"/>
        <v>8.6117349803481194E-2</v>
      </c>
      <c r="BN111" s="134">
        <v>11910</v>
      </c>
      <c r="BO111" s="134">
        <v>1168</v>
      </c>
      <c r="BP111" s="135">
        <f t="shared" si="93"/>
        <v>9.8068849706129307E-2</v>
      </c>
      <c r="BQ111" s="135">
        <f t="shared" si="74"/>
        <v>0.13878155714175255</v>
      </c>
      <c r="BR111" s="125"/>
      <c r="BS111" s="109"/>
      <c r="BT111" s="109"/>
      <c r="BU111" s="109"/>
      <c r="BX111" s="10"/>
    </row>
    <row r="112" spans="1:76" x14ac:dyDescent="0.25">
      <c r="A112" s="122" t="s">
        <v>253</v>
      </c>
      <c r="B112" s="109" t="s">
        <v>282</v>
      </c>
      <c r="C112" s="164" t="s">
        <v>651</v>
      </c>
      <c r="D112" s="6" t="s">
        <v>595</v>
      </c>
      <c r="E112" s="6" t="s">
        <v>6</v>
      </c>
      <c r="F112" s="26">
        <v>530</v>
      </c>
      <c r="G112" s="129">
        <f t="shared" si="75"/>
        <v>57.403144016541646</v>
      </c>
      <c r="H112" s="129">
        <f t="shared" si="76"/>
        <v>65.421248994741731</v>
      </c>
      <c r="I112" s="130">
        <f t="shared" si="54"/>
        <v>0.12256117242342079</v>
      </c>
      <c r="J112" s="137">
        <v>1920</v>
      </c>
      <c r="K112" s="137">
        <v>2107</v>
      </c>
      <c r="L112" s="130">
        <f t="shared" si="77"/>
        <v>9.7395833333333348E-2</v>
      </c>
      <c r="M112" s="131">
        <v>1920</v>
      </c>
      <c r="N112" s="131">
        <v>2121.552292164863</v>
      </c>
      <c r="O112" s="131">
        <v>2107</v>
      </c>
      <c r="P112" s="132">
        <f t="shared" si="78"/>
        <v>0.99314073368890965</v>
      </c>
      <c r="Q112" s="132">
        <f t="shared" si="79"/>
        <v>9.7395833333333348E-2</v>
      </c>
      <c r="R112" s="140">
        <f t="shared" si="80"/>
        <v>2.8546874999999998</v>
      </c>
      <c r="S112" s="140">
        <f t="shared" si="81"/>
        <v>3.0170859041290936</v>
      </c>
      <c r="T112" s="132">
        <f t="shared" si="55"/>
        <v>5.6888329853650887E-2</v>
      </c>
      <c r="U112" s="133">
        <f t="shared" si="56"/>
        <v>2.8546874999999998</v>
      </c>
      <c r="V112" s="133">
        <f t="shared" si="82"/>
        <v>2.7965318330885345</v>
      </c>
      <c r="W112" s="133">
        <f t="shared" si="57"/>
        <v>3.0170859041290936</v>
      </c>
      <c r="X112" s="132">
        <f t="shared" si="58"/>
        <v>1.0788669981978984</v>
      </c>
      <c r="Y112" s="132">
        <f t="shared" si="59"/>
        <v>5.6888329853650887E-2</v>
      </c>
      <c r="Z112" s="134">
        <f t="shared" si="83"/>
        <v>2026.0241215106751</v>
      </c>
      <c r="AA112" s="134">
        <f t="shared" si="84"/>
        <v>1996.2897404436055</v>
      </c>
      <c r="AB112" s="132">
        <f t="shared" si="60"/>
        <v>-1.4676222632975633E-2</v>
      </c>
      <c r="AC112" s="131">
        <f t="shared" si="61"/>
        <v>2026.0241215106696</v>
      </c>
      <c r="AD112" s="131">
        <f t="shared" si="85"/>
        <v>2059.1634733883611</v>
      </c>
      <c r="AE112" s="131">
        <f t="shared" si="62"/>
        <v>1996.2897404436055</v>
      </c>
      <c r="AF112" s="132">
        <f t="shared" si="63"/>
        <v>0.96946637129236923</v>
      </c>
      <c r="AG112" s="132">
        <f t="shared" si="64"/>
        <v>-1.4676222632972968E-2</v>
      </c>
      <c r="AH112" s="134">
        <f t="shared" si="86"/>
        <v>5783.6657343750048</v>
      </c>
      <c r="AI112" s="134">
        <f t="shared" si="87"/>
        <v>6022.9776364499294</v>
      </c>
      <c r="AJ112" s="132">
        <f t="shared" si="88"/>
        <v>4.137720142652479E-2</v>
      </c>
      <c r="AK112" s="131">
        <f t="shared" si="65"/>
        <v>5783.6657343749894</v>
      </c>
      <c r="AL112" s="131">
        <f t="shared" si="89"/>
        <v>5758.5162028637069</v>
      </c>
      <c r="AM112" s="131">
        <f t="shared" si="66"/>
        <v>6022.9776364499294</v>
      </c>
      <c r="AN112" s="132">
        <f t="shared" si="67"/>
        <v>1.0459252738500078</v>
      </c>
      <c r="AO112" s="132">
        <f t="shared" si="68"/>
        <v>4.1377201426527677E-2</v>
      </c>
      <c r="AP112" s="134">
        <v>5481</v>
      </c>
      <c r="AQ112" s="134">
        <v>6357</v>
      </c>
      <c r="AR112" s="132">
        <f t="shared" si="90"/>
        <v>0.15982484948002185</v>
      </c>
      <c r="AS112" s="131">
        <v>5481</v>
      </c>
      <c r="AT112" s="131">
        <v>5932.9885206009867</v>
      </c>
      <c r="AU112" s="131">
        <v>6357</v>
      </c>
      <c r="AV112" s="132">
        <f t="shared" si="69"/>
        <v>1.0714667621430123</v>
      </c>
      <c r="AW112" s="132">
        <f t="shared" si="70"/>
        <v>0.15982484948002185</v>
      </c>
      <c r="AX112" s="134">
        <v>11104638.21000001</v>
      </c>
      <c r="AY112" s="134">
        <v>12690413.880000001</v>
      </c>
      <c r="AZ112" s="132">
        <f t="shared" si="91"/>
        <v>0.14280300177379557</v>
      </c>
      <c r="BA112" s="131">
        <v>11104638.20999998</v>
      </c>
      <c r="BB112" s="131">
        <v>12216993.249654001</v>
      </c>
      <c r="BC112" s="131">
        <v>12690413.880000001</v>
      </c>
      <c r="BD112" s="132">
        <f t="shared" si="71"/>
        <v>1.0387509938551704</v>
      </c>
      <c r="BE112" s="132">
        <f t="shared" si="72"/>
        <v>0.14280300177379868</v>
      </c>
      <c r="BF112" s="131">
        <v>1743</v>
      </c>
      <c r="BG112" s="131">
        <v>1978.2064224593501</v>
      </c>
      <c r="BH112" s="131">
        <v>2094</v>
      </c>
      <c r="BI112" s="132">
        <f t="shared" si="73"/>
        <v>1.058534628250116</v>
      </c>
      <c r="BJ112" s="132">
        <f t="shared" si="53"/>
        <v>0.20137693631669529</v>
      </c>
      <c r="BK112" s="134">
        <v>28741</v>
      </c>
      <c r="BL112" s="134">
        <v>1870</v>
      </c>
      <c r="BM112" s="135">
        <f t="shared" si="92"/>
        <v>6.5063846073553464E-2</v>
      </c>
      <c r="BN112" s="134">
        <v>28312</v>
      </c>
      <c r="BO112" s="134">
        <v>2103</v>
      </c>
      <c r="BP112" s="135">
        <f t="shared" si="93"/>
        <v>7.4279457473862678E-2</v>
      </c>
      <c r="BQ112" s="135">
        <f t="shared" si="74"/>
        <v>0.14163951190175772</v>
      </c>
      <c r="BR112" s="125"/>
      <c r="BS112" s="109"/>
      <c r="BT112" s="109"/>
      <c r="BU112" s="109"/>
      <c r="BX112" s="10"/>
    </row>
    <row r="113" spans="1:76" x14ac:dyDescent="0.25">
      <c r="A113" s="122" t="s">
        <v>253</v>
      </c>
      <c r="B113" s="109" t="s">
        <v>571</v>
      </c>
      <c r="C113" s="164" t="s">
        <v>597</v>
      </c>
      <c r="D113" s="164" t="s">
        <v>597</v>
      </c>
      <c r="E113" s="6" t="s">
        <v>6</v>
      </c>
      <c r="F113" s="26">
        <v>1</v>
      </c>
      <c r="G113" s="129">
        <f t="shared" si="75"/>
        <v>0</v>
      </c>
      <c r="H113" s="129">
        <f t="shared" si="76"/>
        <v>0</v>
      </c>
      <c r="I113" s="130">
        <f t="shared" si="54"/>
        <v>0</v>
      </c>
      <c r="J113" s="137">
        <v>0</v>
      </c>
      <c r="K113" s="137">
        <v>0</v>
      </c>
      <c r="L113" s="130">
        <f t="shared" si="77"/>
        <v>0</v>
      </c>
      <c r="M113" s="131">
        <v>0</v>
      </c>
      <c r="N113" s="131">
        <v>0</v>
      </c>
      <c r="O113" s="131">
        <v>0</v>
      </c>
      <c r="P113" s="132" t="e">
        <f t="shared" si="78"/>
        <v>#DIV/0!</v>
      </c>
      <c r="Q113" s="132" t="e">
        <f t="shared" si="79"/>
        <v>#DIV/0!</v>
      </c>
      <c r="R113" s="140" t="e">
        <f t="shared" si="80"/>
        <v>#DIV/0!</v>
      </c>
      <c r="S113" s="140" t="e">
        <f t="shared" si="81"/>
        <v>#DIV/0!</v>
      </c>
      <c r="T113" s="132">
        <f t="shared" si="55"/>
        <v>0</v>
      </c>
      <c r="U113" s="133" t="e">
        <f t="shared" si="56"/>
        <v>#DIV/0!</v>
      </c>
      <c r="V113" s="133" t="e">
        <f t="shared" si="82"/>
        <v>#DIV/0!</v>
      </c>
      <c r="W113" s="133" t="e">
        <f t="shared" si="57"/>
        <v>#DIV/0!</v>
      </c>
      <c r="X113" s="132" t="e">
        <f t="shared" si="58"/>
        <v>#DIV/0!</v>
      </c>
      <c r="Y113" s="132" t="e">
        <f t="shared" si="59"/>
        <v>#DIV/0!</v>
      </c>
      <c r="Z113" s="134" t="e">
        <f t="shared" si="83"/>
        <v>#DIV/0!</v>
      </c>
      <c r="AA113" s="134" t="e">
        <f t="shared" si="84"/>
        <v>#DIV/0!</v>
      </c>
      <c r="AB113" s="132">
        <f t="shared" si="60"/>
        <v>0</v>
      </c>
      <c r="AC113" s="131" t="e">
        <f t="shared" si="61"/>
        <v>#DIV/0!</v>
      </c>
      <c r="AD113" s="131" t="e">
        <f t="shared" si="85"/>
        <v>#DIV/0!</v>
      </c>
      <c r="AE113" s="131" t="e">
        <f t="shared" si="62"/>
        <v>#DIV/0!</v>
      </c>
      <c r="AF113" s="132" t="e">
        <f t="shared" si="63"/>
        <v>#DIV/0!</v>
      </c>
      <c r="AG113" s="132" t="e">
        <f t="shared" si="64"/>
        <v>#DIV/0!</v>
      </c>
      <c r="AH113" s="134" t="e">
        <f t="shared" si="86"/>
        <v>#DIV/0!</v>
      </c>
      <c r="AI113" s="134" t="e">
        <f t="shared" si="87"/>
        <v>#DIV/0!</v>
      </c>
      <c r="AJ113" s="132">
        <f t="shared" si="88"/>
        <v>0</v>
      </c>
      <c r="AK113" s="131" t="e">
        <f t="shared" si="65"/>
        <v>#DIV/0!</v>
      </c>
      <c r="AL113" s="131" t="e">
        <f t="shared" si="89"/>
        <v>#DIV/0!</v>
      </c>
      <c r="AM113" s="131" t="e">
        <f t="shared" si="66"/>
        <v>#DIV/0!</v>
      </c>
      <c r="AN113" s="132" t="e">
        <f t="shared" si="67"/>
        <v>#DIV/0!</v>
      </c>
      <c r="AO113" s="132" t="e">
        <f t="shared" si="68"/>
        <v>#DIV/0!</v>
      </c>
      <c r="AP113" s="134">
        <v>0</v>
      </c>
      <c r="AQ113" s="134">
        <v>0</v>
      </c>
      <c r="AR113" s="132">
        <f t="shared" si="90"/>
        <v>0</v>
      </c>
      <c r="AS113" s="131">
        <v>0</v>
      </c>
      <c r="AT113" s="131">
        <v>0</v>
      </c>
      <c r="AU113" s="131">
        <v>0</v>
      </c>
      <c r="AV113" s="132" t="e">
        <f t="shared" si="69"/>
        <v>#DIV/0!</v>
      </c>
      <c r="AW113" s="132" t="e">
        <f t="shared" si="70"/>
        <v>#DIV/0!</v>
      </c>
      <c r="AX113" s="134">
        <v>0</v>
      </c>
      <c r="AY113" s="134">
        <v>0</v>
      </c>
      <c r="AZ113" s="132">
        <f t="shared" si="91"/>
        <v>0</v>
      </c>
      <c r="BA113" s="131">
        <v>0</v>
      </c>
      <c r="BB113" s="131">
        <v>0</v>
      </c>
      <c r="BC113" s="131">
        <v>0</v>
      </c>
      <c r="BD113" s="132" t="e">
        <f t="shared" si="71"/>
        <v>#DIV/0!</v>
      </c>
      <c r="BE113" s="132" t="e">
        <f t="shared" si="72"/>
        <v>#DIV/0!</v>
      </c>
      <c r="BF113" s="131">
        <v>0</v>
      </c>
      <c r="BG113" s="131">
        <v>0</v>
      </c>
      <c r="BH113" s="131">
        <v>0</v>
      </c>
      <c r="BI113" s="132" t="e">
        <f t="shared" si="73"/>
        <v>#DIV/0!</v>
      </c>
      <c r="BJ113" s="132" t="e">
        <f t="shared" si="53"/>
        <v>#DIV/0!</v>
      </c>
      <c r="BK113" s="134">
        <v>0</v>
      </c>
      <c r="BL113" s="134">
        <v>0</v>
      </c>
      <c r="BM113" s="135">
        <f t="shared" si="92"/>
        <v>0</v>
      </c>
      <c r="BN113" s="134">
        <v>0</v>
      </c>
      <c r="BO113" s="134">
        <v>0</v>
      </c>
      <c r="BP113" s="135">
        <f t="shared" si="93"/>
        <v>0</v>
      </c>
      <c r="BQ113" s="135">
        <f t="shared" si="74"/>
        <v>0</v>
      </c>
      <c r="BR113" s="125"/>
      <c r="BS113" s="109"/>
      <c r="BT113" s="109"/>
      <c r="BU113" s="109"/>
      <c r="BX113" s="10"/>
    </row>
    <row r="114" spans="1:76" x14ac:dyDescent="0.25">
      <c r="A114" s="122" t="s">
        <v>148</v>
      </c>
      <c r="B114" s="109" t="s">
        <v>629</v>
      </c>
      <c r="C114" s="164" t="s">
        <v>651</v>
      </c>
      <c r="D114" s="6" t="s">
        <v>596</v>
      </c>
      <c r="E114" s="6" t="s">
        <v>6</v>
      </c>
      <c r="F114" s="26">
        <v>850</v>
      </c>
      <c r="G114" s="129">
        <f t="shared" si="75"/>
        <v>0</v>
      </c>
      <c r="H114" s="129">
        <f t="shared" si="76"/>
        <v>8.7023724525875856</v>
      </c>
      <c r="I114" s="130">
        <f t="shared" si="54"/>
        <v>1</v>
      </c>
      <c r="J114" s="137">
        <v>0</v>
      </c>
      <c r="K114" s="137">
        <v>0</v>
      </c>
      <c r="L114" s="130">
        <f t="shared" si="77"/>
        <v>0</v>
      </c>
      <c r="M114" s="131">
        <v>0</v>
      </c>
      <c r="N114" s="131">
        <v>576</v>
      </c>
      <c r="O114" s="131">
        <v>517</v>
      </c>
      <c r="P114" s="132">
        <f t="shared" si="78"/>
        <v>0.89756944444444442</v>
      </c>
      <c r="Q114" s="132" t="e">
        <f t="shared" si="79"/>
        <v>#DIV/0!</v>
      </c>
      <c r="R114" s="140" t="e">
        <f t="shared" si="80"/>
        <v>#DIV/0!</v>
      </c>
      <c r="S114" s="140" t="e">
        <f t="shared" si="81"/>
        <v>#DIV/0!</v>
      </c>
      <c r="T114" s="132">
        <f t="shared" si="55"/>
        <v>0</v>
      </c>
      <c r="U114" s="133" t="e">
        <f t="shared" si="56"/>
        <v>#DIV/0!</v>
      </c>
      <c r="V114" s="133">
        <f t="shared" si="82"/>
        <v>2.374527745922526</v>
      </c>
      <c r="W114" s="133">
        <f t="shared" si="57"/>
        <v>2.357833655705996</v>
      </c>
      <c r="X114" s="132">
        <f t="shared" si="58"/>
        <v>0.99296951141329193</v>
      </c>
      <c r="Y114" s="132" t="e">
        <f t="shared" si="59"/>
        <v>#DIV/0!</v>
      </c>
      <c r="Z114" s="134" t="e">
        <f t="shared" si="83"/>
        <v>#DIV/0!</v>
      </c>
      <c r="AA114" s="134" t="e">
        <f t="shared" si="84"/>
        <v>#DIV/0!</v>
      </c>
      <c r="AB114" s="132">
        <f t="shared" si="60"/>
        <v>0</v>
      </c>
      <c r="AC114" s="131" t="e">
        <f t="shared" si="61"/>
        <v>#DIV/0!</v>
      </c>
      <c r="AD114" s="131">
        <f t="shared" si="85"/>
        <v>1985.2689463993866</v>
      </c>
      <c r="AE114" s="131">
        <f t="shared" si="62"/>
        <v>2220.925406070548</v>
      </c>
      <c r="AF114" s="132">
        <f t="shared" si="63"/>
        <v>1.1187025365498027</v>
      </c>
      <c r="AG114" s="132" t="e">
        <f t="shared" si="64"/>
        <v>#DIV/0!</v>
      </c>
      <c r="AH114" s="134" t="e">
        <f t="shared" si="86"/>
        <v>#DIV/0!</v>
      </c>
      <c r="AI114" s="134" t="e">
        <f t="shared" si="87"/>
        <v>#DIV/0!</v>
      </c>
      <c r="AJ114" s="132">
        <f t="shared" si="88"/>
        <v>0</v>
      </c>
      <c r="AK114" s="131" t="e">
        <f t="shared" si="65"/>
        <v>#DIV/0!</v>
      </c>
      <c r="AL114" s="131">
        <f t="shared" si="89"/>
        <v>4714.0761963437235</v>
      </c>
      <c r="AM114" s="131">
        <f t="shared" si="66"/>
        <v>5236.5726692456437</v>
      </c>
      <c r="AN114" s="132">
        <f t="shared" si="67"/>
        <v>1.1108375111346678</v>
      </c>
      <c r="AO114" s="132" t="e">
        <f t="shared" si="68"/>
        <v>#DIV/0!</v>
      </c>
      <c r="AP114" s="134">
        <v>0</v>
      </c>
      <c r="AQ114" s="134">
        <v>0</v>
      </c>
      <c r="AR114" s="132">
        <f t="shared" si="90"/>
        <v>0</v>
      </c>
      <c r="AS114" s="131">
        <v>0</v>
      </c>
      <c r="AT114" s="131">
        <v>1367.7279816513751</v>
      </c>
      <c r="AU114" s="131">
        <v>1219</v>
      </c>
      <c r="AV114" s="132">
        <f t="shared" si="69"/>
        <v>0.89125909270949988</v>
      </c>
      <c r="AW114" s="132" t="e">
        <f t="shared" si="70"/>
        <v>#DIV/0!</v>
      </c>
      <c r="AX114" s="134">
        <v>0</v>
      </c>
      <c r="AY114" s="134">
        <v>0</v>
      </c>
      <c r="AZ114" s="132">
        <f t="shared" si="91"/>
        <v>0</v>
      </c>
      <c r="BA114" s="131">
        <v>0</v>
      </c>
      <c r="BB114" s="131">
        <v>2715307.8890939848</v>
      </c>
      <c r="BC114" s="131">
        <v>2707308.069999998</v>
      </c>
      <c r="BD114" s="132">
        <f t="shared" si="71"/>
        <v>0.99705380773719321</v>
      </c>
      <c r="BE114" s="132" t="e">
        <f t="shared" si="72"/>
        <v>#DIV/0!</v>
      </c>
      <c r="BF114" s="131">
        <v>0</v>
      </c>
      <c r="BG114" s="131">
        <v>403.27173465968161</v>
      </c>
      <c r="BH114" s="131">
        <v>413</v>
      </c>
      <c r="BI114" s="132">
        <f t="shared" si="73"/>
        <v>1.0241233503471996</v>
      </c>
      <c r="BJ114" s="132" t="e">
        <f t="shared" si="53"/>
        <v>#DIV/0!</v>
      </c>
      <c r="BK114" s="134">
        <v>0</v>
      </c>
      <c r="BL114" s="134">
        <v>0</v>
      </c>
      <c r="BM114" s="135">
        <f t="shared" si="92"/>
        <v>0</v>
      </c>
      <c r="BN114" s="134">
        <v>0</v>
      </c>
      <c r="BO114" s="134">
        <v>0</v>
      </c>
      <c r="BP114" s="135">
        <f t="shared" si="93"/>
        <v>0</v>
      </c>
      <c r="BQ114" s="135">
        <f t="shared" si="74"/>
        <v>0</v>
      </c>
      <c r="BR114" s="125"/>
      <c r="BS114" s="109"/>
      <c r="BT114" s="109"/>
      <c r="BU114" s="109"/>
      <c r="BX114" s="10"/>
    </row>
    <row r="115" spans="1:76" x14ac:dyDescent="0.25">
      <c r="A115" s="122" t="s">
        <v>148</v>
      </c>
      <c r="B115" s="109" t="s">
        <v>163</v>
      </c>
      <c r="C115" s="164" t="s">
        <v>651</v>
      </c>
      <c r="D115" s="6" t="s">
        <v>595</v>
      </c>
      <c r="E115" s="6" t="s">
        <v>6</v>
      </c>
      <c r="F115" s="26">
        <v>575</v>
      </c>
      <c r="G115" s="129">
        <f t="shared" si="75"/>
        <v>51.358005384157089</v>
      </c>
      <c r="H115" s="129">
        <f t="shared" si="76"/>
        <v>48.664227845093848</v>
      </c>
      <c r="I115" s="130">
        <f t="shared" si="54"/>
        <v>-5.5354367229209368E-2</v>
      </c>
      <c r="J115" s="137">
        <v>1972</v>
      </c>
      <c r="K115" s="137">
        <v>2014</v>
      </c>
      <c r="L115" s="130">
        <f t="shared" si="77"/>
        <v>2.1298174442190732E-2</v>
      </c>
      <c r="M115" s="131">
        <v>1972</v>
      </c>
      <c r="N115" s="131">
        <v>2243.310082200001</v>
      </c>
      <c r="O115" s="131">
        <v>2014</v>
      </c>
      <c r="P115" s="132">
        <f t="shared" si="78"/>
        <v>0.89778047893623425</v>
      </c>
      <c r="Q115" s="132">
        <f t="shared" si="79"/>
        <v>2.1298174442190732E-2</v>
      </c>
      <c r="R115" s="140">
        <f t="shared" si="80"/>
        <v>2.5765720081135903</v>
      </c>
      <c r="S115" s="140">
        <f t="shared" si="81"/>
        <v>2.5402184707050646</v>
      </c>
      <c r="T115" s="132">
        <f t="shared" si="55"/>
        <v>-1.4109265059951359E-2</v>
      </c>
      <c r="U115" s="133">
        <f t="shared" si="56"/>
        <v>2.5765720081135903</v>
      </c>
      <c r="V115" s="133">
        <f t="shared" si="82"/>
        <v>2.5196145183025358</v>
      </c>
      <c r="W115" s="133">
        <f t="shared" si="57"/>
        <v>2.5402184707050646</v>
      </c>
      <c r="X115" s="132">
        <f t="shared" si="58"/>
        <v>1.0081774224798521</v>
      </c>
      <c r="Y115" s="132">
        <f t="shared" si="59"/>
        <v>-1.4109265059951359E-2</v>
      </c>
      <c r="Z115" s="134">
        <f t="shared" si="83"/>
        <v>2121.3858256248773</v>
      </c>
      <c r="AA115" s="134">
        <f t="shared" si="84"/>
        <v>2001.8347830336199</v>
      </c>
      <c r="AB115" s="132">
        <f t="shared" si="60"/>
        <v>-5.6355162341127807E-2</v>
      </c>
      <c r="AC115" s="131">
        <f t="shared" si="61"/>
        <v>2121.3858256248709</v>
      </c>
      <c r="AD115" s="131">
        <f t="shared" si="85"/>
        <v>2192.3286699065998</v>
      </c>
      <c r="AE115" s="131">
        <f t="shared" si="62"/>
        <v>2001.8347830336199</v>
      </c>
      <c r="AF115" s="132">
        <f t="shared" si="63"/>
        <v>0.91310888303937776</v>
      </c>
      <c r="AG115" s="132">
        <f t="shared" si="64"/>
        <v>-5.635516234112492E-2</v>
      </c>
      <c r="AH115" s="134">
        <f t="shared" si="86"/>
        <v>5465.9033367139964</v>
      </c>
      <c r="AI115" s="134">
        <f t="shared" si="87"/>
        <v>5085.0976911618664</v>
      </c>
      <c r="AJ115" s="132">
        <f t="shared" si="88"/>
        <v>-6.9669297478111569E-2</v>
      </c>
      <c r="AK115" s="131">
        <f t="shared" si="65"/>
        <v>5465.90333671398</v>
      </c>
      <c r="AL115" s="131">
        <f t="shared" si="89"/>
        <v>5523.8231455875566</v>
      </c>
      <c r="AM115" s="131">
        <f t="shared" si="66"/>
        <v>5085.0976911618664</v>
      </c>
      <c r="AN115" s="132">
        <f t="shared" si="67"/>
        <v>0.92057576014609643</v>
      </c>
      <c r="AO115" s="132">
        <f t="shared" si="68"/>
        <v>-6.9669297478108794E-2</v>
      </c>
      <c r="AP115" s="134">
        <v>5081</v>
      </c>
      <c r="AQ115" s="134">
        <v>5116</v>
      </c>
      <c r="AR115" s="132">
        <f t="shared" si="90"/>
        <v>6.8884077937414467E-3</v>
      </c>
      <c r="AS115" s="131">
        <v>5081</v>
      </c>
      <c r="AT115" s="131">
        <v>5652.2766521655776</v>
      </c>
      <c r="AU115" s="131">
        <v>5116</v>
      </c>
      <c r="AV115" s="132">
        <f t="shared" si="69"/>
        <v>0.90512200920665975</v>
      </c>
      <c r="AW115" s="132">
        <f t="shared" si="70"/>
        <v>6.8884077937414467E-3</v>
      </c>
      <c r="AX115" s="134">
        <v>10778761.380000001</v>
      </c>
      <c r="AY115" s="134">
        <v>10241386.75</v>
      </c>
      <c r="AZ115" s="132">
        <f t="shared" si="91"/>
        <v>-4.9854951886874499E-2</v>
      </c>
      <c r="BA115" s="131">
        <v>10778761.379999969</v>
      </c>
      <c r="BB115" s="131">
        <v>12391648.154786291</v>
      </c>
      <c r="BC115" s="131">
        <v>10241386.75</v>
      </c>
      <c r="BD115" s="132">
        <f t="shared" si="71"/>
        <v>0.82647494684105038</v>
      </c>
      <c r="BE115" s="132">
        <f t="shared" si="72"/>
        <v>-4.9854951886871723E-2</v>
      </c>
      <c r="BF115" s="131">
        <v>1787</v>
      </c>
      <c r="BG115" s="131">
        <v>2000.6010357223661</v>
      </c>
      <c r="BH115" s="131">
        <v>1786</v>
      </c>
      <c r="BI115" s="132">
        <f t="shared" si="73"/>
        <v>0.89273171817344421</v>
      </c>
      <c r="BJ115" s="132">
        <f t="shared" si="53"/>
        <v>-5.5959709009512082E-4</v>
      </c>
      <c r="BK115" s="134">
        <v>21230</v>
      </c>
      <c r="BL115" s="134">
        <v>1392</v>
      </c>
      <c r="BM115" s="135">
        <f t="shared" si="92"/>
        <v>6.5567593028732926E-2</v>
      </c>
      <c r="BN115" s="134">
        <v>17630</v>
      </c>
      <c r="BO115" s="134">
        <v>2014</v>
      </c>
      <c r="BP115" s="135">
        <f t="shared" si="93"/>
        <v>0.11423709585933069</v>
      </c>
      <c r="BQ115" s="135">
        <f t="shared" si="74"/>
        <v>0.74227984561321159</v>
      </c>
      <c r="BR115" s="125"/>
      <c r="BS115" s="109"/>
      <c r="BT115" s="109"/>
      <c r="BU115" s="109"/>
      <c r="BX115" s="10"/>
    </row>
    <row r="116" spans="1:76" x14ac:dyDescent="0.25">
      <c r="A116" s="122" t="s">
        <v>148</v>
      </c>
      <c r="B116" s="109" t="s">
        <v>170</v>
      </c>
      <c r="C116" s="164" t="s">
        <v>651</v>
      </c>
      <c r="D116" s="6" t="s">
        <v>595</v>
      </c>
      <c r="E116" s="6" t="s">
        <v>6</v>
      </c>
      <c r="F116" s="26">
        <v>560</v>
      </c>
      <c r="G116" s="129">
        <f t="shared" si="75"/>
        <v>37.250272309197591</v>
      </c>
      <c r="H116" s="129">
        <f t="shared" si="76"/>
        <v>37.396592749804846</v>
      </c>
      <c r="I116" s="130">
        <f t="shared" si="54"/>
        <v>3.9126677017391771E-3</v>
      </c>
      <c r="J116" s="137">
        <v>1327</v>
      </c>
      <c r="K116" s="137">
        <v>1329</v>
      </c>
      <c r="L116" s="130">
        <f t="shared" si="77"/>
        <v>1.5071590052750938E-3</v>
      </c>
      <c r="M116" s="131">
        <v>1327</v>
      </c>
      <c r="N116" s="131">
        <v>1507.166780315436</v>
      </c>
      <c r="O116" s="131">
        <v>1329</v>
      </c>
      <c r="P116" s="132">
        <f t="shared" si="78"/>
        <v>0.88178695109100846</v>
      </c>
      <c r="Q116" s="132">
        <f t="shared" si="79"/>
        <v>1.5071590052750938E-3</v>
      </c>
      <c r="R116" s="140">
        <f t="shared" si="80"/>
        <v>2.7377543330821403</v>
      </c>
      <c r="S116" s="140">
        <f t="shared" si="81"/>
        <v>2.797592174567344</v>
      </c>
      <c r="T116" s="132">
        <f t="shared" si="55"/>
        <v>2.1856541604972524E-2</v>
      </c>
      <c r="U116" s="133">
        <f t="shared" si="56"/>
        <v>2.7377543330821403</v>
      </c>
      <c r="V116" s="133">
        <f t="shared" si="82"/>
        <v>2.6684479062758686</v>
      </c>
      <c r="W116" s="133">
        <f t="shared" si="57"/>
        <v>2.797592174567344</v>
      </c>
      <c r="X116" s="132">
        <f t="shared" si="58"/>
        <v>1.0483967732657413</v>
      </c>
      <c r="Y116" s="132">
        <f t="shared" si="59"/>
        <v>2.1856541604972524E-2</v>
      </c>
      <c r="Z116" s="134">
        <f t="shared" si="83"/>
        <v>2095.7763996696954</v>
      </c>
      <c r="AA116" s="134">
        <f t="shared" si="84"/>
        <v>2061.5399811726734</v>
      </c>
      <c r="AB116" s="132">
        <f t="shared" si="60"/>
        <v>-1.6335911837931705E-2</v>
      </c>
      <c r="AC116" s="131">
        <f t="shared" si="61"/>
        <v>2095.7763996696913</v>
      </c>
      <c r="AD116" s="131">
        <f t="shared" si="85"/>
        <v>2181.7761324081166</v>
      </c>
      <c r="AE116" s="131">
        <f t="shared" si="62"/>
        <v>2061.5399811726738</v>
      </c>
      <c r="AF116" s="132">
        <f t="shared" si="63"/>
        <v>0.94489070191507996</v>
      </c>
      <c r="AG116" s="132">
        <f t="shared" si="64"/>
        <v>-1.6335911837929484E-2</v>
      </c>
      <c r="AH116" s="134">
        <f t="shared" si="86"/>
        <v>5737.720919366996</v>
      </c>
      <c r="AI116" s="134">
        <f t="shared" si="87"/>
        <v>5767.3481188863807</v>
      </c>
      <c r="AJ116" s="132">
        <f t="shared" si="88"/>
        <v>5.1635832302998619E-3</v>
      </c>
      <c r="AK116" s="131">
        <f t="shared" si="65"/>
        <v>5737.7209193669851</v>
      </c>
      <c r="AL116" s="131">
        <f t="shared" si="89"/>
        <v>5821.9559524871011</v>
      </c>
      <c r="AM116" s="131">
        <f t="shared" si="66"/>
        <v>5767.3481188863816</v>
      </c>
      <c r="AN116" s="132">
        <f t="shared" si="67"/>
        <v>0.99062036297657119</v>
      </c>
      <c r="AO116" s="132">
        <f t="shared" si="68"/>
        <v>5.1635832303020823E-3</v>
      </c>
      <c r="AP116" s="134">
        <v>3633</v>
      </c>
      <c r="AQ116" s="134">
        <v>3718</v>
      </c>
      <c r="AR116" s="132">
        <f t="shared" si="90"/>
        <v>2.339664189375168E-2</v>
      </c>
      <c r="AS116" s="131">
        <v>3633</v>
      </c>
      <c r="AT116" s="131">
        <v>4021.7960393412668</v>
      </c>
      <c r="AU116" s="131">
        <v>3718</v>
      </c>
      <c r="AV116" s="132">
        <f t="shared" si="69"/>
        <v>0.92446259423164934</v>
      </c>
      <c r="AW116" s="132">
        <f t="shared" si="70"/>
        <v>2.339664189375168E-2</v>
      </c>
      <c r="AX116" s="134">
        <v>7613955.6600000039</v>
      </c>
      <c r="AY116" s="134">
        <v>7664805.6500000004</v>
      </c>
      <c r="AZ116" s="132">
        <f t="shared" si="91"/>
        <v>6.678524576540168E-3</v>
      </c>
      <c r="BA116" s="131">
        <v>7613955.659999988</v>
      </c>
      <c r="BB116" s="131">
        <v>8774658.6080482714</v>
      </c>
      <c r="BC116" s="131">
        <v>7664805.6500000013</v>
      </c>
      <c r="BD116" s="132">
        <f t="shared" si="71"/>
        <v>0.87351610955777892</v>
      </c>
      <c r="BE116" s="132">
        <f t="shared" si="72"/>
        <v>6.6785245765423884E-3</v>
      </c>
      <c r="BF116" s="131">
        <v>1160</v>
      </c>
      <c r="BG116" s="131">
        <v>1279.7384481538991</v>
      </c>
      <c r="BH116" s="131">
        <v>1222</v>
      </c>
      <c r="BI116" s="132">
        <f t="shared" si="73"/>
        <v>0.95488261821218989</v>
      </c>
      <c r="BJ116" s="132">
        <f t="shared" si="53"/>
        <v>5.3448275862068906E-2</v>
      </c>
      <c r="BK116" s="134">
        <v>33861</v>
      </c>
      <c r="BL116" s="134">
        <v>1327</v>
      </c>
      <c r="BM116" s="135">
        <f t="shared" si="92"/>
        <v>3.9189628185818497E-2</v>
      </c>
      <c r="BN116" s="134">
        <v>31931</v>
      </c>
      <c r="BO116" s="134">
        <v>1328</v>
      </c>
      <c r="BP116" s="135">
        <f t="shared" si="93"/>
        <v>4.1589677742632551E-2</v>
      </c>
      <c r="BQ116" s="135">
        <f t="shared" si="74"/>
        <v>6.1241957832163241E-2</v>
      </c>
      <c r="BR116" s="125"/>
      <c r="BS116" s="109"/>
      <c r="BT116" s="109"/>
      <c r="BU116" s="109"/>
      <c r="BX116" s="10"/>
    </row>
    <row r="117" spans="1:76" x14ac:dyDescent="0.25">
      <c r="A117" s="122" t="s">
        <v>253</v>
      </c>
      <c r="B117" s="109" t="s">
        <v>279</v>
      </c>
      <c r="C117" s="164" t="s">
        <v>651</v>
      </c>
      <c r="D117" s="6" t="s">
        <v>595</v>
      </c>
      <c r="E117" s="6" t="s">
        <v>6</v>
      </c>
      <c r="F117" s="26">
        <v>730</v>
      </c>
      <c r="G117" s="129">
        <f t="shared" si="75"/>
        <v>11.92775139801088</v>
      </c>
      <c r="H117" s="129">
        <f t="shared" si="76"/>
        <v>12.870043116999778</v>
      </c>
      <c r="I117" s="130">
        <f t="shared" si="54"/>
        <v>7.3215894494109646E-2</v>
      </c>
      <c r="J117" s="137">
        <v>960</v>
      </c>
      <c r="K117" s="137">
        <v>864</v>
      </c>
      <c r="L117" s="130">
        <f t="shared" si="77"/>
        <v>-9.9999999999999978E-2</v>
      </c>
      <c r="M117" s="131">
        <v>960</v>
      </c>
      <c r="N117" s="131">
        <v>1332.572408421539</v>
      </c>
      <c r="O117" s="131">
        <v>864</v>
      </c>
      <c r="P117" s="132">
        <f t="shared" si="78"/>
        <v>0.64837002067559457</v>
      </c>
      <c r="Q117" s="132">
        <f t="shared" si="79"/>
        <v>-9.9999999999999978E-2</v>
      </c>
      <c r="R117" s="140">
        <f t="shared" si="80"/>
        <v>1.8343750000000001</v>
      </c>
      <c r="S117" s="140">
        <f t="shared" si="81"/>
        <v>2.0798611111111112</v>
      </c>
      <c r="T117" s="132">
        <f t="shared" si="55"/>
        <v>0.1338254779481356</v>
      </c>
      <c r="U117" s="133">
        <f t="shared" si="56"/>
        <v>1.8343750000000001</v>
      </c>
      <c r="V117" s="133">
        <f t="shared" si="82"/>
        <v>1.8370829829994504</v>
      </c>
      <c r="W117" s="133">
        <f t="shared" si="57"/>
        <v>2.0798611111111112</v>
      </c>
      <c r="X117" s="132">
        <f t="shared" si="58"/>
        <v>1.1321541434754738</v>
      </c>
      <c r="Y117" s="132">
        <f t="shared" si="59"/>
        <v>0.1338254779481356</v>
      </c>
      <c r="Z117" s="134">
        <f t="shared" si="83"/>
        <v>1804.7412606473588</v>
      </c>
      <c r="AA117" s="134">
        <f t="shared" si="84"/>
        <v>1913.5326210350586</v>
      </c>
      <c r="AB117" s="132">
        <f t="shared" si="60"/>
        <v>6.0280862836081361E-2</v>
      </c>
      <c r="AC117" s="131">
        <f t="shared" si="61"/>
        <v>1804.7412606473588</v>
      </c>
      <c r="AD117" s="131">
        <f t="shared" si="85"/>
        <v>1973.4995876374558</v>
      </c>
      <c r="AE117" s="131">
        <f t="shared" si="62"/>
        <v>1913.5326210350586</v>
      </c>
      <c r="AF117" s="132">
        <f t="shared" si="63"/>
        <v>0.96961389453636238</v>
      </c>
      <c r="AG117" s="132">
        <f t="shared" si="64"/>
        <v>6.0280862836081361E-2</v>
      </c>
      <c r="AH117" s="134">
        <f t="shared" si="86"/>
        <v>3310.5722499999988</v>
      </c>
      <c r="AI117" s="134">
        <f t="shared" si="87"/>
        <v>3979.8820833333339</v>
      </c>
      <c r="AJ117" s="132">
        <f t="shared" si="88"/>
        <v>0.20217345606438131</v>
      </c>
      <c r="AK117" s="131">
        <f t="shared" si="65"/>
        <v>3310.5722499999988</v>
      </c>
      <c r="AL117" s="131">
        <f t="shared" si="89"/>
        <v>3625.4825094052026</v>
      </c>
      <c r="AM117" s="131">
        <f t="shared" si="66"/>
        <v>3979.8820833333339</v>
      </c>
      <c r="AN117" s="132">
        <f t="shared" si="67"/>
        <v>1.0977523882707336</v>
      </c>
      <c r="AO117" s="132">
        <f t="shared" si="68"/>
        <v>0.20217345606438131</v>
      </c>
      <c r="AP117" s="134">
        <v>1761</v>
      </c>
      <c r="AQ117" s="134">
        <v>1797</v>
      </c>
      <c r="AR117" s="132">
        <f t="shared" si="90"/>
        <v>2.0442930153321992E-2</v>
      </c>
      <c r="AS117" s="131">
        <v>1761</v>
      </c>
      <c r="AT117" s="131">
        <v>2448.0460951258028</v>
      </c>
      <c r="AU117" s="131">
        <v>1797</v>
      </c>
      <c r="AV117" s="132">
        <f t="shared" si="69"/>
        <v>0.73405480541315293</v>
      </c>
      <c r="AW117" s="132">
        <f t="shared" si="70"/>
        <v>2.0442930153321992E-2</v>
      </c>
      <c r="AX117" s="134">
        <v>3178149.3599999989</v>
      </c>
      <c r="AY117" s="134">
        <v>3438618.12</v>
      </c>
      <c r="AZ117" s="132">
        <f t="shared" si="91"/>
        <v>8.1956110457943154E-2</v>
      </c>
      <c r="BA117" s="131">
        <v>3178149.3599999989</v>
      </c>
      <c r="BB117" s="131">
        <v>4831217.9592482559</v>
      </c>
      <c r="BC117" s="131">
        <v>3438618.12</v>
      </c>
      <c r="BD117" s="132">
        <f t="shared" si="71"/>
        <v>0.71174973867977875</v>
      </c>
      <c r="BE117" s="132">
        <f t="shared" si="72"/>
        <v>8.1956110457943154E-2</v>
      </c>
      <c r="BF117" s="131">
        <v>360</v>
      </c>
      <c r="BG117" s="131">
        <v>611.51271144043312</v>
      </c>
      <c r="BH117" s="131">
        <v>393</v>
      </c>
      <c r="BI117" s="132">
        <f t="shared" si="73"/>
        <v>0.64266857032992641</v>
      </c>
      <c r="BJ117" s="132">
        <f t="shared" si="53"/>
        <v>9.1666666666666563E-2</v>
      </c>
      <c r="BK117" s="134">
        <v>10790</v>
      </c>
      <c r="BL117" s="134">
        <v>866</v>
      </c>
      <c r="BM117" s="135">
        <f t="shared" si="92"/>
        <v>8.0259499536607964E-2</v>
      </c>
      <c r="BN117" s="134">
        <v>11904</v>
      </c>
      <c r="BO117" s="134">
        <v>830</v>
      </c>
      <c r="BP117" s="135">
        <f t="shared" si="93"/>
        <v>6.9724462365591391E-2</v>
      </c>
      <c r="BQ117" s="135">
        <f t="shared" si="74"/>
        <v>-0.1312621836896869</v>
      </c>
      <c r="BR117" s="125"/>
      <c r="BS117" s="109"/>
      <c r="BT117" s="109"/>
      <c r="BU117" s="109"/>
      <c r="BX117" s="10"/>
    </row>
    <row r="118" spans="1:76" x14ac:dyDescent="0.25">
      <c r="A118" s="122" t="s">
        <v>253</v>
      </c>
      <c r="B118" s="109" t="s">
        <v>258</v>
      </c>
      <c r="C118" s="164" t="s">
        <v>651</v>
      </c>
      <c r="D118" s="6" t="s">
        <v>595</v>
      </c>
      <c r="E118" s="6" t="s">
        <v>43</v>
      </c>
      <c r="F118" s="26">
        <v>780</v>
      </c>
      <c r="G118" s="129">
        <f t="shared" si="75"/>
        <v>21.273358271865106</v>
      </c>
      <c r="H118" s="129">
        <f t="shared" si="76"/>
        <v>23.210671640745414</v>
      </c>
      <c r="I118" s="130">
        <f t="shared" si="54"/>
        <v>8.3466493295240557E-2</v>
      </c>
      <c r="J118" s="137">
        <v>1466</v>
      </c>
      <c r="K118" s="137">
        <v>1506</v>
      </c>
      <c r="L118" s="130">
        <f t="shared" si="77"/>
        <v>2.7285129604365688E-2</v>
      </c>
      <c r="M118" s="131">
        <v>1466</v>
      </c>
      <c r="N118" s="131">
        <v>1637.4104570718721</v>
      </c>
      <c r="O118" s="131">
        <v>1506</v>
      </c>
      <c r="P118" s="132">
        <f t="shared" si="78"/>
        <v>0.91974495062962458</v>
      </c>
      <c r="Q118" s="132">
        <f t="shared" si="79"/>
        <v>2.7285129604365688E-2</v>
      </c>
      <c r="R118" s="140">
        <f t="shared" si="80"/>
        <v>2.2544338335607095</v>
      </c>
      <c r="S118" s="140">
        <f t="shared" si="81"/>
        <v>2.3652058432934928</v>
      </c>
      <c r="T118" s="132">
        <f t="shared" si="55"/>
        <v>4.9135178901137833E-2</v>
      </c>
      <c r="U118" s="133">
        <f t="shared" si="56"/>
        <v>2.2544338335607095</v>
      </c>
      <c r="V118" s="133">
        <f t="shared" si="82"/>
        <v>2.2179432704932198</v>
      </c>
      <c r="W118" s="133">
        <f t="shared" si="57"/>
        <v>2.3652058432934928</v>
      </c>
      <c r="X118" s="132">
        <f t="shared" si="58"/>
        <v>1.0663960051455803</v>
      </c>
      <c r="Y118" s="132">
        <f t="shared" si="59"/>
        <v>4.9135178901137833E-2</v>
      </c>
      <c r="Z118" s="134">
        <f t="shared" si="83"/>
        <v>1832.5340695915279</v>
      </c>
      <c r="AA118" s="134">
        <f t="shared" si="84"/>
        <v>1860.2421504772603</v>
      </c>
      <c r="AB118" s="132">
        <f t="shared" si="60"/>
        <v>1.5120090450437607E-2</v>
      </c>
      <c r="AC118" s="131">
        <f t="shared" si="61"/>
        <v>1832.5340695915265</v>
      </c>
      <c r="AD118" s="131">
        <f t="shared" si="85"/>
        <v>1925.5036971296092</v>
      </c>
      <c r="AE118" s="131">
        <f t="shared" si="62"/>
        <v>1860.2421504772603</v>
      </c>
      <c r="AF118" s="132">
        <f t="shared" si="63"/>
        <v>0.96610676637513826</v>
      </c>
      <c r="AG118" s="132">
        <f t="shared" si="64"/>
        <v>1.5120090450438273E-2</v>
      </c>
      <c r="AH118" s="134">
        <f t="shared" si="86"/>
        <v>4131.3268076398363</v>
      </c>
      <c r="AI118" s="134">
        <f t="shared" si="87"/>
        <v>4399.8556042496693</v>
      </c>
      <c r="AJ118" s="132">
        <f t="shared" si="88"/>
        <v>6.4998197700859128E-2</v>
      </c>
      <c r="AK118" s="131">
        <f t="shared" si="65"/>
        <v>4131.3268076398335</v>
      </c>
      <c r="AL118" s="131">
        <f t="shared" si="89"/>
        <v>4270.657967358432</v>
      </c>
      <c r="AM118" s="131">
        <f t="shared" si="66"/>
        <v>4399.8556042496693</v>
      </c>
      <c r="AN118" s="132">
        <f t="shared" si="67"/>
        <v>1.0302523962065619</v>
      </c>
      <c r="AO118" s="132">
        <f t="shared" si="68"/>
        <v>6.4998197700859794E-2</v>
      </c>
      <c r="AP118" s="134">
        <v>3305</v>
      </c>
      <c r="AQ118" s="134">
        <v>3562</v>
      </c>
      <c r="AR118" s="132">
        <f t="shared" si="90"/>
        <v>7.7760968229954708E-2</v>
      </c>
      <c r="AS118" s="131">
        <v>3305</v>
      </c>
      <c r="AT118" s="131">
        <v>3631.6835042977859</v>
      </c>
      <c r="AU118" s="131">
        <v>3562</v>
      </c>
      <c r="AV118" s="132">
        <f t="shared" si="69"/>
        <v>0.98081234110425053</v>
      </c>
      <c r="AW118" s="132">
        <f t="shared" si="70"/>
        <v>7.7760968229954708E-2</v>
      </c>
      <c r="AX118" s="134">
        <v>6056525.0999999996</v>
      </c>
      <c r="AY118" s="134">
        <v>6626182.540000001</v>
      </c>
      <c r="AZ118" s="132">
        <f t="shared" si="91"/>
        <v>9.405681155354273E-2</v>
      </c>
      <c r="BA118" s="131">
        <v>6056525.099999995</v>
      </c>
      <c r="BB118" s="131">
        <v>6992820.0143300015</v>
      </c>
      <c r="BC118" s="131">
        <v>6626182.540000001</v>
      </c>
      <c r="BD118" s="132">
        <f t="shared" si="71"/>
        <v>0.94756943928505655</v>
      </c>
      <c r="BE118" s="132">
        <f t="shared" si="72"/>
        <v>9.4056811553543618E-2</v>
      </c>
      <c r="BF118" s="131">
        <v>1066</v>
      </c>
      <c r="BG118" s="131">
        <v>1218.680000893301</v>
      </c>
      <c r="BH118" s="131">
        <v>964</v>
      </c>
      <c r="BI118" s="132">
        <f t="shared" si="73"/>
        <v>0.79101979132617362</v>
      </c>
      <c r="BJ118" s="132">
        <f t="shared" si="53"/>
        <v>-9.5684803001876206E-2</v>
      </c>
      <c r="BK118" s="134">
        <v>23544</v>
      </c>
      <c r="BL118" s="134">
        <v>1314</v>
      </c>
      <c r="BM118" s="135">
        <f t="shared" si="92"/>
        <v>5.581039755351682E-2</v>
      </c>
      <c r="BN118" s="134">
        <v>27674</v>
      </c>
      <c r="BO118" s="134">
        <v>1506</v>
      </c>
      <c r="BP118" s="135">
        <f t="shared" si="93"/>
        <v>5.4419310544193106E-2</v>
      </c>
      <c r="BQ118" s="135">
        <f t="shared" si="74"/>
        <v>-2.4925230249252306E-2</v>
      </c>
      <c r="BR118" s="125"/>
      <c r="BS118" s="109"/>
      <c r="BT118" s="109"/>
      <c r="BU118" s="109"/>
      <c r="BX118" s="10"/>
    </row>
    <row r="119" spans="1:76" x14ac:dyDescent="0.25">
      <c r="A119" s="122" t="s">
        <v>59</v>
      </c>
      <c r="B119" s="109" t="s">
        <v>61</v>
      </c>
      <c r="C119" s="164" t="s">
        <v>651</v>
      </c>
      <c r="D119" s="6" t="s">
        <v>595</v>
      </c>
      <c r="E119" s="6" t="s">
        <v>43</v>
      </c>
      <c r="F119" s="26">
        <v>650</v>
      </c>
      <c r="G119" s="129">
        <f t="shared" si="75"/>
        <v>12.782791527924124</v>
      </c>
      <c r="H119" s="129">
        <f t="shared" si="76"/>
        <v>15.217106767549392</v>
      </c>
      <c r="I119" s="130">
        <f t="shared" si="54"/>
        <v>0.15997227835822683</v>
      </c>
      <c r="J119" s="137">
        <v>721</v>
      </c>
      <c r="K119" s="137">
        <v>1009</v>
      </c>
      <c r="L119" s="130">
        <f t="shared" si="77"/>
        <v>0.39944521497919561</v>
      </c>
      <c r="M119" s="131">
        <v>721</v>
      </c>
      <c r="N119" s="131">
        <v>1094</v>
      </c>
      <c r="O119" s="131">
        <v>1009</v>
      </c>
      <c r="P119" s="132">
        <f t="shared" si="78"/>
        <v>0.92230347349177333</v>
      </c>
      <c r="Q119" s="132">
        <f t="shared" si="79"/>
        <v>0.39944521497919561</v>
      </c>
      <c r="R119" s="140">
        <f t="shared" si="80"/>
        <v>1.9930651872399445</v>
      </c>
      <c r="S119" s="140">
        <f t="shared" si="81"/>
        <v>1.8800792864222002</v>
      </c>
      <c r="T119" s="132">
        <f t="shared" si="55"/>
        <v>-5.668951599832539E-2</v>
      </c>
      <c r="U119" s="133">
        <f t="shared" si="56"/>
        <v>1.9930651872399445</v>
      </c>
      <c r="V119" s="133">
        <f t="shared" si="82"/>
        <v>1.9881170018281535</v>
      </c>
      <c r="W119" s="133">
        <f t="shared" si="57"/>
        <v>1.8800792864222002</v>
      </c>
      <c r="X119" s="132">
        <f t="shared" si="58"/>
        <v>0.9456582709636262</v>
      </c>
      <c r="Y119" s="132">
        <f t="shared" si="59"/>
        <v>-5.668951599832539E-2</v>
      </c>
      <c r="Z119" s="134">
        <f t="shared" si="83"/>
        <v>2110.4504453723034</v>
      </c>
      <c r="AA119" s="134">
        <f t="shared" si="84"/>
        <v>1908.3551396942541</v>
      </c>
      <c r="AB119" s="132">
        <f t="shared" si="60"/>
        <v>-9.5759322907199462E-2</v>
      </c>
      <c r="AC119" s="131">
        <f t="shared" si="61"/>
        <v>2110.4504453723021</v>
      </c>
      <c r="AD119" s="131">
        <f t="shared" si="85"/>
        <v>2168.4652873563218</v>
      </c>
      <c r="AE119" s="131">
        <f t="shared" si="62"/>
        <v>1908.3551396942541</v>
      </c>
      <c r="AF119" s="132">
        <f t="shared" si="63"/>
        <v>0.88004873807356154</v>
      </c>
      <c r="AG119" s="132">
        <f t="shared" si="64"/>
        <v>-9.5759322907198907E-2</v>
      </c>
      <c r="AH119" s="134">
        <f t="shared" si="86"/>
        <v>4206.2653120665746</v>
      </c>
      <c r="AI119" s="134">
        <f t="shared" si="87"/>
        <v>3587.8589692765117</v>
      </c>
      <c r="AJ119" s="132">
        <f t="shared" si="88"/>
        <v>-0.14702028923758836</v>
      </c>
      <c r="AK119" s="131">
        <f t="shared" si="65"/>
        <v>4206.2653120665718</v>
      </c>
      <c r="AL119" s="131">
        <f t="shared" si="89"/>
        <v>4311.162705667276</v>
      </c>
      <c r="AM119" s="131">
        <f t="shared" si="66"/>
        <v>3587.8589692765117</v>
      </c>
      <c r="AN119" s="132">
        <f t="shared" si="67"/>
        <v>0.83222536801036551</v>
      </c>
      <c r="AO119" s="132">
        <f t="shared" si="68"/>
        <v>-0.14702028923758781</v>
      </c>
      <c r="AP119" s="134">
        <v>1437</v>
      </c>
      <c r="AQ119" s="134">
        <v>1897</v>
      </c>
      <c r="AR119" s="132">
        <f t="shared" si="90"/>
        <v>0.32011134307585243</v>
      </c>
      <c r="AS119" s="131">
        <v>1437</v>
      </c>
      <c r="AT119" s="131">
        <v>2175</v>
      </c>
      <c r="AU119" s="131">
        <v>1897</v>
      </c>
      <c r="AV119" s="132">
        <f t="shared" si="69"/>
        <v>0.87218390804597701</v>
      </c>
      <c r="AW119" s="132">
        <f t="shared" si="70"/>
        <v>0.32011134307585243</v>
      </c>
      <c r="AX119" s="134">
        <v>3032717.29</v>
      </c>
      <c r="AY119" s="134">
        <v>3620149.7</v>
      </c>
      <c r="AZ119" s="132">
        <f t="shared" si="91"/>
        <v>0.19369837470079521</v>
      </c>
      <c r="BA119" s="131">
        <v>3032717.2899999982</v>
      </c>
      <c r="BB119" s="131">
        <v>4716412</v>
      </c>
      <c r="BC119" s="131">
        <v>3620149.7</v>
      </c>
      <c r="BD119" s="132">
        <f t="shared" si="71"/>
        <v>0.76756434764392933</v>
      </c>
      <c r="BE119" s="132">
        <f t="shared" si="72"/>
        <v>0.19369837470079587</v>
      </c>
      <c r="BF119" s="131">
        <v>454</v>
      </c>
      <c r="BG119" s="131">
        <v>695</v>
      </c>
      <c r="BH119" s="131">
        <v>600</v>
      </c>
      <c r="BI119" s="132">
        <f t="shared" si="73"/>
        <v>0.86330935251798557</v>
      </c>
      <c r="BJ119" s="132">
        <f t="shared" si="53"/>
        <v>0.3215859030837005</v>
      </c>
      <c r="BK119" s="134">
        <v>11183</v>
      </c>
      <c r="BL119" s="134">
        <v>402</v>
      </c>
      <c r="BM119" s="135">
        <f t="shared" si="92"/>
        <v>3.5947420191361885E-2</v>
      </c>
      <c r="BN119" s="134">
        <v>19331</v>
      </c>
      <c r="BO119" s="134">
        <v>939</v>
      </c>
      <c r="BP119" s="135">
        <f t="shared" si="93"/>
        <v>4.8574827996482335E-2</v>
      </c>
      <c r="BQ119" s="135">
        <f t="shared" si="74"/>
        <v>0.35127438180264181</v>
      </c>
      <c r="BR119" s="125"/>
      <c r="BS119" s="109"/>
      <c r="BT119" s="109"/>
      <c r="BU119" s="109"/>
      <c r="BX119" s="10"/>
    </row>
    <row r="120" spans="1:76" x14ac:dyDescent="0.25">
      <c r="A120" s="122" t="s">
        <v>125</v>
      </c>
      <c r="B120" s="109" t="s">
        <v>141</v>
      </c>
      <c r="C120" s="164" t="s">
        <v>651</v>
      </c>
      <c r="D120" s="6" t="s">
        <v>595</v>
      </c>
      <c r="E120" s="6" t="s">
        <v>6</v>
      </c>
      <c r="F120" s="26">
        <v>470</v>
      </c>
      <c r="G120" s="129">
        <f t="shared" si="75"/>
        <v>48.761319965024626</v>
      </c>
      <c r="H120" s="129">
        <f t="shared" si="76"/>
        <v>47.802234333217037</v>
      </c>
      <c r="I120" s="130">
        <f t="shared" si="54"/>
        <v>-2.0063615125645612E-2</v>
      </c>
      <c r="J120" s="137">
        <v>1804</v>
      </c>
      <c r="K120" s="137">
        <v>1570</v>
      </c>
      <c r="L120" s="130">
        <f t="shared" si="77"/>
        <v>-0.12971175166297122</v>
      </c>
      <c r="M120" s="131">
        <v>1804</v>
      </c>
      <c r="N120" s="131">
        <v>2044.63562651134</v>
      </c>
      <c r="O120" s="131">
        <v>1570</v>
      </c>
      <c r="P120" s="132">
        <f t="shared" si="78"/>
        <v>0.76786297746303722</v>
      </c>
      <c r="Q120" s="132">
        <f t="shared" si="79"/>
        <v>-0.12971175166297122</v>
      </c>
      <c r="R120" s="140">
        <f t="shared" si="80"/>
        <v>2.3403547671840355</v>
      </c>
      <c r="S120" s="140">
        <f t="shared" si="81"/>
        <v>2.7210191082802546</v>
      </c>
      <c r="T120" s="132">
        <f t="shared" si="55"/>
        <v>0.16265240912780188</v>
      </c>
      <c r="U120" s="133">
        <f t="shared" si="56"/>
        <v>2.3403547671840355</v>
      </c>
      <c r="V120" s="133">
        <f t="shared" si="82"/>
        <v>2.2691632687918535</v>
      </c>
      <c r="W120" s="133">
        <f t="shared" si="57"/>
        <v>2.7210191082802546</v>
      </c>
      <c r="X120" s="132">
        <f t="shared" si="58"/>
        <v>1.1991288355945309</v>
      </c>
      <c r="Y120" s="132">
        <f t="shared" si="59"/>
        <v>0.16265240912780188</v>
      </c>
      <c r="Z120" s="134">
        <f t="shared" si="83"/>
        <v>1981.289540502132</v>
      </c>
      <c r="AA120" s="134">
        <f t="shared" si="84"/>
        <v>1924.8455875468167</v>
      </c>
      <c r="AB120" s="132">
        <f t="shared" si="60"/>
        <v>-2.8488492873691929E-2</v>
      </c>
      <c r="AC120" s="131">
        <f t="shared" si="61"/>
        <v>1981.2895405021259</v>
      </c>
      <c r="AD120" s="131">
        <f t="shared" si="85"/>
        <v>2047.5013796429412</v>
      </c>
      <c r="AE120" s="131">
        <f t="shared" si="62"/>
        <v>1924.8455875468153</v>
      </c>
      <c r="AF120" s="132">
        <f t="shared" si="63"/>
        <v>0.94009489160026083</v>
      </c>
      <c r="AG120" s="132">
        <f t="shared" si="64"/>
        <v>-2.8488492873689597E-2</v>
      </c>
      <c r="AH120" s="134">
        <f t="shared" si="86"/>
        <v>4636.9204212860313</v>
      </c>
      <c r="AI120" s="134">
        <f t="shared" si="87"/>
        <v>5237.5416242038218</v>
      </c>
      <c r="AJ120" s="132">
        <f t="shared" si="88"/>
        <v>0.12953019425578383</v>
      </c>
      <c r="AK120" s="131">
        <f t="shared" si="65"/>
        <v>4636.9204212860177</v>
      </c>
      <c r="AL120" s="131">
        <f t="shared" si="89"/>
        <v>4646.114923486406</v>
      </c>
      <c r="AM120" s="131">
        <f t="shared" si="66"/>
        <v>5237.5416242038182</v>
      </c>
      <c r="AN120" s="132">
        <f t="shared" si="67"/>
        <v>1.1272948927129876</v>
      </c>
      <c r="AO120" s="132">
        <f t="shared" si="68"/>
        <v>0.12953019425578627</v>
      </c>
      <c r="AP120" s="134">
        <v>4222</v>
      </c>
      <c r="AQ120" s="134">
        <v>4272</v>
      </c>
      <c r="AR120" s="132">
        <f t="shared" si="90"/>
        <v>1.1842728564661398E-2</v>
      </c>
      <c r="AS120" s="131">
        <v>4222</v>
      </c>
      <c r="AT120" s="131">
        <v>4639.6120617427514</v>
      </c>
      <c r="AU120" s="131">
        <v>4272</v>
      </c>
      <c r="AV120" s="132">
        <f t="shared" si="69"/>
        <v>0.92076663806140135</v>
      </c>
      <c r="AW120" s="132">
        <f t="shared" si="70"/>
        <v>1.1842728564661398E-2</v>
      </c>
      <c r="AX120" s="134">
        <v>8365004.4400000013</v>
      </c>
      <c r="AY120" s="134">
        <v>8222940.3500000006</v>
      </c>
      <c r="AZ120" s="132">
        <f t="shared" si="91"/>
        <v>-1.6983145797350052E-2</v>
      </c>
      <c r="BA120" s="131">
        <v>8365004.4399999753</v>
      </c>
      <c r="BB120" s="131">
        <v>9499612.0974263139</v>
      </c>
      <c r="BC120" s="131">
        <v>8222940.349999995</v>
      </c>
      <c r="BD120" s="132">
        <f t="shared" si="71"/>
        <v>0.86560801279746968</v>
      </c>
      <c r="BE120" s="132">
        <f t="shared" si="72"/>
        <v>-1.6983145797347721E-2</v>
      </c>
      <c r="BF120" s="131">
        <v>1487</v>
      </c>
      <c r="BG120" s="131">
        <v>1566.777336603076</v>
      </c>
      <c r="BH120" s="131">
        <v>1488</v>
      </c>
      <c r="BI120" s="132">
        <f t="shared" si="73"/>
        <v>0.94972014544589156</v>
      </c>
      <c r="BJ120" s="132">
        <f t="shared" si="53"/>
        <v>6.7249495628773914E-4</v>
      </c>
      <c r="BK120" s="134">
        <v>36240</v>
      </c>
      <c r="BL120" s="134">
        <v>1804</v>
      </c>
      <c r="BM120" s="135">
        <f t="shared" si="92"/>
        <v>4.9779249448123619E-2</v>
      </c>
      <c r="BN120" s="134">
        <v>32574</v>
      </c>
      <c r="BO120" s="134">
        <v>1541</v>
      </c>
      <c r="BP120" s="135">
        <f t="shared" si="93"/>
        <v>4.7307668692822498E-2</v>
      </c>
      <c r="BQ120" s="135">
        <f t="shared" si="74"/>
        <v>-4.9650824042191011E-2</v>
      </c>
      <c r="BR120" s="125"/>
      <c r="BS120" s="109"/>
      <c r="BT120" s="109"/>
      <c r="BU120" s="109"/>
      <c r="BX120" s="10"/>
    </row>
    <row r="121" spans="1:76" x14ac:dyDescent="0.25">
      <c r="A121" s="122" t="s">
        <v>125</v>
      </c>
      <c r="B121" s="109" t="s">
        <v>142</v>
      </c>
      <c r="C121" s="164" t="s">
        <v>651</v>
      </c>
      <c r="D121" s="6" t="s">
        <v>595</v>
      </c>
      <c r="E121" s="6" t="s">
        <v>6</v>
      </c>
      <c r="F121" s="26">
        <v>1100</v>
      </c>
      <c r="G121" s="129">
        <f t="shared" si="75"/>
        <v>10.350689414694887</v>
      </c>
      <c r="H121" s="129">
        <f t="shared" si="76"/>
        <v>15.475513611525079</v>
      </c>
      <c r="I121" s="130">
        <f t="shared" si="54"/>
        <v>0.33115697000282956</v>
      </c>
      <c r="J121" s="137">
        <v>1189</v>
      </c>
      <c r="K121" s="137">
        <v>1058</v>
      </c>
      <c r="L121" s="130">
        <f t="shared" si="77"/>
        <v>-0.11017661900756937</v>
      </c>
      <c r="M121" s="131">
        <v>1189</v>
      </c>
      <c r="N121" s="131">
        <v>1872.5491050591679</v>
      </c>
      <c r="O121" s="131">
        <v>1446</v>
      </c>
      <c r="P121" s="132">
        <f t="shared" si="78"/>
        <v>0.77220938884500445</v>
      </c>
      <c r="Q121" s="132">
        <f t="shared" si="79"/>
        <v>0.21614802354920104</v>
      </c>
      <c r="R121" s="140">
        <f t="shared" si="80"/>
        <v>1.9234650967199327</v>
      </c>
      <c r="S121" s="140">
        <f t="shared" si="81"/>
        <v>2.1862003780718338</v>
      </c>
      <c r="T121" s="132">
        <f t="shared" si="55"/>
        <v>0.13659477460752534</v>
      </c>
      <c r="U121" s="133">
        <f t="shared" si="56"/>
        <v>1.9234650967199327</v>
      </c>
      <c r="V121" s="133">
        <f t="shared" si="82"/>
        <v>2.0729016492155057</v>
      </c>
      <c r="W121" s="133">
        <f t="shared" si="57"/>
        <v>2.3098201936376208</v>
      </c>
      <c r="X121" s="132">
        <f t="shared" si="58"/>
        <v>1.1142931911467084</v>
      </c>
      <c r="Y121" s="132">
        <f t="shared" si="59"/>
        <v>0.20086410591829074</v>
      </c>
      <c r="Z121" s="134">
        <f t="shared" si="83"/>
        <v>1817.1411456055969</v>
      </c>
      <c r="AA121" s="134">
        <f t="shared" si="84"/>
        <v>1895.4864807609167</v>
      </c>
      <c r="AB121" s="132">
        <f t="shared" si="60"/>
        <v>4.3114611842224093E-2</v>
      </c>
      <c r="AC121" s="131">
        <f t="shared" si="61"/>
        <v>1817.1411456055955</v>
      </c>
      <c r="AD121" s="131">
        <f t="shared" si="85"/>
        <v>1941.8646086259844</v>
      </c>
      <c r="AE121" s="131">
        <f t="shared" si="62"/>
        <v>1865.4017305389211</v>
      </c>
      <c r="AF121" s="132">
        <f t="shared" si="63"/>
        <v>0.96062399111276531</v>
      </c>
      <c r="AG121" s="132">
        <f t="shared" si="64"/>
        <v>2.6558523012939483E-2</v>
      </c>
      <c r="AH121" s="134">
        <f t="shared" si="86"/>
        <v>3495.2075693860388</v>
      </c>
      <c r="AI121" s="134">
        <f t="shared" si="87"/>
        <v>4143.9132608695654</v>
      </c>
      <c r="AJ121" s="132">
        <f t="shared" si="88"/>
        <v>0.18559861713662884</v>
      </c>
      <c r="AK121" s="131">
        <f t="shared" si="65"/>
        <v>3495.2075693860361</v>
      </c>
      <c r="AL121" s="131">
        <f t="shared" si="89"/>
        <v>4025.2943497740257</v>
      </c>
      <c r="AM121" s="131">
        <f t="shared" si="66"/>
        <v>4308.7425864453635</v>
      </c>
      <c r="AN121" s="132">
        <f t="shared" si="67"/>
        <v>1.0704167725491305</v>
      </c>
      <c r="AO121" s="132">
        <f t="shared" si="68"/>
        <v>0.23275728291073472</v>
      </c>
      <c r="AP121" s="134">
        <v>2287</v>
      </c>
      <c r="AQ121" s="134">
        <v>2313</v>
      </c>
      <c r="AR121" s="132">
        <f t="shared" si="90"/>
        <v>1.1368605159597811E-2</v>
      </c>
      <c r="AS121" s="131">
        <v>2287</v>
      </c>
      <c r="AT121" s="131">
        <v>3881.6101281141682</v>
      </c>
      <c r="AU121" s="131">
        <v>3340</v>
      </c>
      <c r="AV121" s="132">
        <f t="shared" si="69"/>
        <v>0.86046766412954956</v>
      </c>
      <c r="AW121" s="132">
        <f t="shared" si="70"/>
        <v>0.46042850896370791</v>
      </c>
      <c r="AX121" s="134">
        <v>4155801.8</v>
      </c>
      <c r="AY121" s="134">
        <v>4384260.2300000004</v>
      </c>
      <c r="AZ121" s="132">
        <f t="shared" si="91"/>
        <v>5.4973370000465538E-2</v>
      </c>
      <c r="BA121" s="131">
        <v>4155801.799999997</v>
      </c>
      <c r="BB121" s="131">
        <v>7537561.3322690763</v>
      </c>
      <c r="BC121" s="131">
        <v>6230441.7799999965</v>
      </c>
      <c r="BD121" s="132">
        <f t="shared" si="71"/>
        <v>0.82658588173960634</v>
      </c>
      <c r="BE121" s="132">
        <f t="shared" si="72"/>
        <v>0.49921533312777355</v>
      </c>
      <c r="BF121" s="131">
        <v>672</v>
      </c>
      <c r="BG121" s="131">
        <v>1259.4449492055139</v>
      </c>
      <c r="BH121" s="131">
        <v>1071</v>
      </c>
      <c r="BI121" s="132">
        <f t="shared" si="73"/>
        <v>0.85037460404729148</v>
      </c>
      <c r="BJ121" s="132">
        <f t="shared" si="53"/>
        <v>0.59375</v>
      </c>
      <c r="BK121" s="134">
        <v>20784</v>
      </c>
      <c r="BL121" s="134">
        <v>664</v>
      </c>
      <c r="BM121" s="135">
        <f t="shared" si="92"/>
        <v>3.1947652040030791E-2</v>
      </c>
      <c r="BN121" s="134">
        <v>45260</v>
      </c>
      <c r="BO121" s="134">
        <v>1441</v>
      </c>
      <c r="BP121" s="135">
        <f t="shared" si="93"/>
        <v>3.1838267786124613E-2</v>
      </c>
      <c r="BQ121" s="135">
        <f t="shared" si="74"/>
        <v>-3.4238589355211069E-3</v>
      </c>
      <c r="BR121" s="125"/>
      <c r="BS121" s="109"/>
      <c r="BT121" s="109"/>
      <c r="BU121" s="109"/>
      <c r="BX121" s="10"/>
    </row>
    <row r="122" spans="1:76" x14ac:dyDescent="0.25">
      <c r="A122" s="122" t="s">
        <v>211</v>
      </c>
      <c r="B122" s="109" t="s">
        <v>214</v>
      </c>
      <c r="C122" s="164" t="s">
        <v>651</v>
      </c>
      <c r="D122" s="6" t="s">
        <v>595</v>
      </c>
      <c r="E122" s="6" t="s">
        <v>6</v>
      </c>
      <c r="F122" s="26">
        <v>1180</v>
      </c>
      <c r="G122" s="129">
        <f t="shared" si="75"/>
        <v>11.205876596238664</v>
      </c>
      <c r="H122" s="129">
        <f t="shared" si="76"/>
        <v>13.788880753913125</v>
      </c>
      <c r="I122" s="130">
        <f t="shared" si="54"/>
        <v>0.18732515015342593</v>
      </c>
      <c r="J122" s="137">
        <v>1020</v>
      </c>
      <c r="K122" s="137">
        <v>1103</v>
      </c>
      <c r="L122" s="130">
        <f t="shared" si="77"/>
        <v>8.1372549019607776E-2</v>
      </c>
      <c r="M122" s="131">
        <v>1020</v>
      </c>
      <c r="N122" s="131">
        <v>1249.1818240511429</v>
      </c>
      <c r="O122" s="131">
        <v>1103</v>
      </c>
      <c r="P122" s="132">
        <f t="shared" si="78"/>
        <v>0.88297794505441185</v>
      </c>
      <c r="Q122" s="132">
        <f t="shared" si="79"/>
        <v>8.1372549019607776E-2</v>
      </c>
      <c r="R122" s="140">
        <f t="shared" si="80"/>
        <v>2.1990196078431374</v>
      </c>
      <c r="S122" s="140">
        <f t="shared" si="81"/>
        <v>2.5122393472348143</v>
      </c>
      <c r="T122" s="132">
        <f t="shared" si="55"/>
        <v>0.1424360830046858</v>
      </c>
      <c r="U122" s="133">
        <f t="shared" si="56"/>
        <v>2.1990196078431374</v>
      </c>
      <c r="V122" s="133">
        <f t="shared" si="82"/>
        <v>2.1726025396630639</v>
      </c>
      <c r="W122" s="133">
        <f t="shared" si="57"/>
        <v>2.5122393472348143</v>
      </c>
      <c r="X122" s="132">
        <f t="shared" si="58"/>
        <v>1.1563271704655296</v>
      </c>
      <c r="Y122" s="132">
        <f t="shared" si="59"/>
        <v>0.1424360830046858</v>
      </c>
      <c r="Z122" s="134">
        <f t="shared" si="83"/>
        <v>2151.7481275078021</v>
      </c>
      <c r="AA122" s="134">
        <f t="shared" si="84"/>
        <v>2149.0948466257673</v>
      </c>
      <c r="AB122" s="132">
        <f t="shared" si="60"/>
        <v>-1.233081534086411E-3</v>
      </c>
      <c r="AC122" s="131">
        <f t="shared" si="61"/>
        <v>2151.7481275077985</v>
      </c>
      <c r="AD122" s="131">
        <f t="shared" si="85"/>
        <v>2264.5897446948738</v>
      </c>
      <c r="AE122" s="131">
        <f t="shared" si="62"/>
        <v>2149.0948466257669</v>
      </c>
      <c r="AF122" s="132">
        <f t="shared" si="63"/>
        <v>0.94899963742233207</v>
      </c>
      <c r="AG122" s="132">
        <f t="shared" si="64"/>
        <v>-1.2330815340848567E-3</v>
      </c>
      <c r="AH122" s="134">
        <f t="shared" si="86"/>
        <v>4731.7363235294124</v>
      </c>
      <c r="AI122" s="134">
        <f t="shared" si="87"/>
        <v>5399.0406346328209</v>
      </c>
      <c r="AJ122" s="132">
        <f t="shared" si="88"/>
        <v>0.14102736616685885</v>
      </c>
      <c r="AK122" s="131">
        <f t="shared" si="65"/>
        <v>4731.7363235294042</v>
      </c>
      <c r="AL122" s="131">
        <f t="shared" si="89"/>
        <v>4920.053430619012</v>
      </c>
      <c r="AM122" s="131">
        <f t="shared" si="66"/>
        <v>5399.04063463282</v>
      </c>
      <c r="AN122" s="132">
        <f t="shared" si="67"/>
        <v>1.0973540655133789</v>
      </c>
      <c r="AO122" s="132">
        <f t="shared" si="68"/>
        <v>0.14102736616686062</v>
      </c>
      <c r="AP122" s="134">
        <v>2243</v>
      </c>
      <c r="AQ122" s="134">
        <v>2771</v>
      </c>
      <c r="AR122" s="132">
        <f t="shared" si="90"/>
        <v>0.23539901917075357</v>
      </c>
      <c r="AS122" s="131">
        <v>2243</v>
      </c>
      <c r="AT122" s="131">
        <v>2713.9756034344518</v>
      </c>
      <c r="AU122" s="131">
        <v>2771</v>
      </c>
      <c r="AV122" s="132">
        <f t="shared" si="69"/>
        <v>1.0210113887882357</v>
      </c>
      <c r="AW122" s="132">
        <f t="shared" si="70"/>
        <v>0.23539901917075357</v>
      </c>
      <c r="AX122" s="134">
        <v>4826371.05</v>
      </c>
      <c r="AY122" s="134">
        <v>5955141.8200000012</v>
      </c>
      <c r="AZ122" s="132">
        <f t="shared" si="91"/>
        <v>0.23387567145298571</v>
      </c>
      <c r="BA122" s="131">
        <v>4826371.0499999924</v>
      </c>
      <c r="BB122" s="131">
        <v>6146041.3188897418</v>
      </c>
      <c r="BC122" s="131">
        <v>5955141.8200000003</v>
      </c>
      <c r="BD122" s="132">
        <f t="shared" si="71"/>
        <v>0.96893943776410751</v>
      </c>
      <c r="BE122" s="132">
        <f t="shared" si="72"/>
        <v>0.23387567145298749</v>
      </c>
      <c r="BF122" s="131">
        <v>721</v>
      </c>
      <c r="BG122" s="131">
        <v>943.83454047251632</v>
      </c>
      <c r="BH122" s="131">
        <v>979</v>
      </c>
      <c r="BI122" s="132">
        <f t="shared" si="73"/>
        <v>1.0372580765161219</v>
      </c>
      <c r="BJ122" s="132">
        <f t="shared" si="53"/>
        <v>0.35783633841886275</v>
      </c>
      <c r="BK122" s="134">
        <v>16010</v>
      </c>
      <c r="BL122" s="134">
        <v>1008</v>
      </c>
      <c r="BM122" s="135">
        <f t="shared" si="92"/>
        <v>6.2960649594003743E-2</v>
      </c>
      <c r="BN122" s="134">
        <v>22397</v>
      </c>
      <c r="BO122" s="134">
        <v>1102</v>
      </c>
      <c r="BP122" s="135">
        <f t="shared" si="93"/>
        <v>4.9203018261374291E-2</v>
      </c>
      <c r="BQ122" s="135">
        <f t="shared" si="74"/>
        <v>-0.21851158495575151</v>
      </c>
      <c r="BR122" s="125"/>
      <c r="BS122" s="109"/>
      <c r="BT122" s="109"/>
      <c r="BU122" s="109"/>
      <c r="BX122" s="10"/>
    </row>
    <row r="123" spans="1:76" x14ac:dyDescent="0.25">
      <c r="A123" s="122" t="s">
        <v>378</v>
      </c>
      <c r="B123" s="109" t="s">
        <v>392</v>
      </c>
      <c r="C123" s="164" t="s">
        <v>651</v>
      </c>
      <c r="D123" s="6" t="s">
        <v>595</v>
      </c>
      <c r="E123" s="6" t="s">
        <v>6</v>
      </c>
      <c r="F123" s="26">
        <v>560</v>
      </c>
      <c r="G123" s="129">
        <f t="shared" si="75"/>
        <v>30.864875440313085</v>
      </c>
      <c r="H123" s="129">
        <f t="shared" si="76"/>
        <v>33.143935304449641</v>
      </c>
      <c r="I123" s="130">
        <f t="shared" si="54"/>
        <v>6.8762500385118358E-2</v>
      </c>
      <c r="J123" s="137">
        <v>1134</v>
      </c>
      <c r="K123" s="137">
        <v>1180</v>
      </c>
      <c r="L123" s="130">
        <f t="shared" si="77"/>
        <v>4.0564373897707284E-2</v>
      </c>
      <c r="M123" s="131">
        <v>1134</v>
      </c>
      <c r="N123" s="131">
        <v>1315.750662460282</v>
      </c>
      <c r="O123" s="131">
        <v>1180</v>
      </c>
      <c r="P123" s="132">
        <f t="shared" si="78"/>
        <v>0.89682645326855015</v>
      </c>
      <c r="Q123" s="132">
        <f t="shared" si="79"/>
        <v>4.0564373897707284E-2</v>
      </c>
      <c r="R123" s="140">
        <f t="shared" si="80"/>
        <v>2.5749559082892417</v>
      </c>
      <c r="S123" s="140">
        <f t="shared" si="81"/>
        <v>2.6711864406779662</v>
      </c>
      <c r="T123" s="132">
        <f t="shared" si="55"/>
        <v>3.7371720455073199E-2</v>
      </c>
      <c r="U123" s="133">
        <f t="shared" si="56"/>
        <v>2.5749559082892417</v>
      </c>
      <c r="V123" s="133">
        <f t="shared" si="82"/>
        <v>2.4468065695781904</v>
      </c>
      <c r="W123" s="133">
        <f t="shared" si="57"/>
        <v>2.6711864406779662</v>
      </c>
      <c r="X123" s="132">
        <f t="shared" si="58"/>
        <v>1.0917031505021899</v>
      </c>
      <c r="Y123" s="132">
        <f t="shared" si="59"/>
        <v>3.7371720455073199E-2</v>
      </c>
      <c r="Z123" s="134">
        <f t="shared" si="83"/>
        <v>2160.5412808219176</v>
      </c>
      <c r="AA123" s="134">
        <f t="shared" si="84"/>
        <v>2155.1970114213204</v>
      </c>
      <c r="AB123" s="132">
        <f t="shared" si="60"/>
        <v>-2.4735789350731618E-3</v>
      </c>
      <c r="AC123" s="131">
        <f t="shared" si="61"/>
        <v>2160.5412808219157</v>
      </c>
      <c r="AD123" s="131">
        <f t="shared" si="85"/>
        <v>2223.1234483293961</v>
      </c>
      <c r="AE123" s="131">
        <f t="shared" si="62"/>
        <v>2155.1970114213195</v>
      </c>
      <c r="AF123" s="132">
        <f t="shared" si="63"/>
        <v>0.96944549482435582</v>
      </c>
      <c r="AG123" s="132">
        <f t="shared" si="64"/>
        <v>-2.4735789350727178E-3</v>
      </c>
      <c r="AH123" s="134">
        <f t="shared" si="86"/>
        <v>5563.2985361552028</v>
      </c>
      <c r="AI123" s="134">
        <f t="shared" si="87"/>
        <v>5756.9330338983073</v>
      </c>
      <c r="AJ123" s="132">
        <f t="shared" si="88"/>
        <v>3.4805699619514741E-2</v>
      </c>
      <c r="AK123" s="131">
        <f t="shared" si="65"/>
        <v>5563.2985361551973</v>
      </c>
      <c r="AL123" s="131">
        <f t="shared" si="89"/>
        <v>5439.5530583556874</v>
      </c>
      <c r="AM123" s="131">
        <f t="shared" si="66"/>
        <v>5756.9330338983045</v>
      </c>
      <c r="AN123" s="132">
        <f t="shared" si="67"/>
        <v>1.0583467009399035</v>
      </c>
      <c r="AO123" s="132">
        <f t="shared" si="68"/>
        <v>3.4805699619515407E-2</v>
      </c>
      <c r="AP123" s="134">
        <v>2920</v>
      </c>
      <c r="AQ123" s="134">
        <v>3152</v>
      </c>
      <c r="AR123" s="132">
        <f t="shared" si="90"/>
        <v>7.9452054794520555E-2</v>
      </c>
      <c r="AS123" s="131">
        <v>2920</v>
      </c>
      <c r="AT123" s="131">
        <v>3219.3873648346739</v>
      </c>
      <c r="AU123" s="131">
        <v>3152</v>
      </c>
      <c r="AV123" s="132">
        <f t="shared" si="69"/>
        <v>0.97906826448698125</v>
      </c>
      <c r="AW123" s="132">
        <f t="shared" si="70"/>
        <v>7.9452054794520555E-2</v>
      </c>
      <c r="AX123" s="134">
        <v>6308780.5399999991</v>
      </c>
      <c r="AY123" s="134">
        <v>6793180.9800000014</v>
      </c>
      <c r="AZ123" s="132">
        <f t="shared" si="91"/>
        <v>7.678194493035928E-2</v>
      </c>
      <c r="BA123" s="131">
        <v>6308780.5399999944</v>
      </c>
      <c r="BB123" s="131">
        <v>7157095.5400193473</v>
      </c>
      <c r="BC123" s="131">
        <v>6793180.9799999986</v>
      </c>
      <c r="BD123" s="132">
        <f t="shared" si="71"/>
        <v>0.94915331813240478</v>
      </c>
      <c r="BE123" s="132">
        <f t="shared" si="72"/>
        <v>7.6781944930359725E-2</v>
      </c>
      <c r="BF123" s="131">
        <v>1118</v>
      </c>
      <c r="BG123" s="131">
        <v>1181.9667238025961</v>
      </c>
      <c r="BH123" s="131">
        <v>1278</v>
      </c>
      <c r="BI123" s="132">
        <f t="shared" si="73"/>
        <v>1.0812487139134068</v>
      </c>
      <c r="BJ123" s="132">
        <f t="shared" si="53"/>
        <v>0.14311270125223619</v>
      </c>
      <c r="BK123" s="134">
        <v>39922</v>
      </c>
      <c r="BL123" s="134">
        <v>1047</v>
      </c>
      <c r="BM123" s="135">
        <f t="shared" si="92"/>
        <v>2.6226140974901058E-2</v>
      </c>
      <c r="BN123" s="134">
        <v>43586</v>
      </c>
      <c r="BO123" s="134">
        <v>1169</v>
      </c>
      <c r="BP123" s="135">
        <f t="shared" si="93"/>
        <v>2.6820538705088791E-2</v>
      </c>
      <c r="BQ123" s="135">
        <f t="shared" si="74"/>
        <v>2.2664323003395159E-2</v>
      </c>
      <c r="BR123" s="125"/>
      <c r="BS123" s="109"/>
      <c r="BT123" s="109"/>
      <c r="BU123" s="109"/>
      <c r="BX123" s="10"/>
    </row>
    <row r="124" spans="1:76" x14ac:dyDescent="0.25">
      <c r="A124" s="122" t="s">
        <v>378</v>
      </c>
      <c r="B124" s="109" t="s">
        <v>379</v>
      </c>
      <c r="C124" s="164" t="s">
        <v>651</v>
      </c>
      <c r="D124" s="6" t="s">
        <v>595</v>
      </c>
      <c r="E124" s="6" t="s">
        <v>43</v>
      </c>
      <c r="F124" s="26">
        <v>560</v>
      </c>
      <c r="G124" s="129">
        <f t="shared" si="75"/>
        <v>23.854519814089986</v>
      </c>
      <c r="H124" s="129">
        <f t="shared" si="76"/>
        <v>23.01966237314598</v>
      </c>
      <c r="I124" s="130">
        <f t="shared" si="54"/>
        <v>-3.6267145339104745E-2</v>
      </c>
      <c r="J124" s="137">
        <v>1104</v>
      </c>
      <c r="K124" s="137">
        <v>1188</v>
      </c>
      <c r="L124" s="130">
        <f t="shared" si="77"/>
        <v>7.6086956521739024E-2</v>
      </c>
      <c r="M124" s="131">
        <v>1104</v>
      </c>
      <c r="N124" s="131">
        <v>1306.678895020294</v>
      </c>
      <c r="O124" s="131">
        <v>1188</v>
      </c>
      <c r="P124" s="132">
        <f t="shared" si="78"/>
        <v>0.90917516501370388</v>
      </c>
      <c r="Q124" s="132">
        <f t="shared" si="79"/>
        <v>7.6086956521739024E-2</v>
      </c>
      <c r="R124" s="140">
        <f t="shared" si="80"/>
        <v>2.1086956521739131</v>
      </c>
      <c r="S124" s="140">
        <f t="shared" si="81"/>
        <v>2.0252525252525251</v>
      </c>
      <c r="T124" s="132">
        <f t="shared" si="55"/>
        <v>-3.9570967406019064E-2</v>
      </c>
      <c r="U124" s="133">
        <f t="shared" si="56"/>
        <v>2.1086956521739131</v>
      </c>
      <c r="V124" s="133">
        <f t="shared" si="82"/>
        <v>2.0340673614902811</v>
      </c>
      <c r="W124" s="133">
        <f t="shared" si="57"/>
        <v>2.0252525252525251</v>
      </c>
      <c r="X124" s="132">
        <f t="shared" si="58"/>
        <v>0.99566639905607757</v>
      </c>
      <c r="Y124" s="132">
        <f t="shared" si="59"/>
        <v>-3.9570967406019064E-2</v>
      </c>
      <c r="Z124" s="134">
        <f t="shared" si="83"/>
        <v>2094.4432345360824</v>
      </c>
      <c r="AA124" s="134">
        <f t="shared" si="84"/>
        <v>1960.9767248545304</v>
      </c>
      <c r="AB124" s="132">
        <f t="shared" si="60"/>
        <v>-6.3724099789753796E-2</v>
      </c>
      <c r="AC124" s="131">
        <f t="shared" si="61"/>
        <v>2094.4432345360797</v>
      </c>
      <c r="AD124" s="131">
        <f t="shared" si="85"/>
        <v>2187.7111953799772</v>
      </c>
      <c r="AE124" s="131">
        <f t="shared" si="62"/>
        <v>1960.9767248545306</v>
      </c>
      <c r="AF124" s="132">
        <f t="shared" si="63"/>
        <v>0.89635996240990767</v>
      </c>
      <c r="AG124" s="132">
        <f t="shared" si="64"/>
        <v>-6.3724099789752464E-2</v>
      </c>
      <c r="AH124" s="134">
        <f t="shared" si="86"/>
        <v>4416.5433423913046</v>
      </c>
      <c r="AI124" s="134">
        <f t="shared" si="87"/>
        <v>3971.4730639730637</v>
      </c>
      <c r="AJ124" s="132">
        <f t="shared" si="88"/>
        <v>-0.10077344292001467</v>
      </c>
      <c r="AK124" s="131">
        <f t="shared" si="65"/>
        <v>4416.5433423912982</v>
      </c>
      <c r="AL124" s="131">
        <f t="shared" si="89"/>
        <v>4449.9519388892995</v>
      </c>
      <c r="AM124" s="131">
        <f t="shared" si="66"/>
        <v>3971.4730639730642</v>
      </c>
      <c r="AN124" s="132">
        <f t="shared" si="67"/>
        <v>0.89247549603071374</v>
      </c>
      <c r="AO124" s="132">
        <f t="shared" si="68"/>
        <v>-0.10077344292001322</v>
      </c>
      <c r="AP124" s="134">
        <v>2328</v>
      </c>
      <c r="AQ124" s="134">
        <v>2406</v>
      </c>
      <c r="AR124" s="132">
        <f t="shared" si="90"/>
        <v>3.3505154639175361E-2</v>
      </c>
      <c r="AS124" s="131">
        <v>2328</v>
      </c>
      <c r="AT124" s="131">
        <v>2657.8728923089652</v>
      </c>
      <c r="AU124" s="131">
        <v>2406</v>
      </c>
      <c r="AV124" s="132">
        <f t="shared" si="69"/>
        <v>0.90523516266040982</v>
      </c>
      <c r="AW124" s="132">
        <f t="shared" si="70"/>
        <v>3.3505154639175361E-2</v>
      </c>
      <c r="AX124" s="134">
        <v>4875863.8499999996</v>
      </c>
      <c r="AY124" s="134">
        <v>4718110</v>
      </c>
      <c r="AZ124" s="132">
        <f t="shared" si="91"/>
        <v>-3.2354030968276493E-2</v>
      </c>
      <c r="BA124" s="131">
        <v>4875863.8499999931</v>
      </c>
      <c r="BB124" s="131">
        <v>5814658.2824012842</v>
      </c>
      <c r="BC124" s="131">
        <v>4718110.0000000009</v>
      </c>
      <c r="BD124" s="132">
        <f t="shared" si="71"/>
        <v>0.81141655637441157</v>
      </c>
      <c r="BE124" s="132">
        <f t="shared" si="72"/>
        <v>-3.2354030968274938E-2</v>
      </c>
      <c r="BF124" s="131">
        <v>834</v>
      </c>
      <c r="BG124" s="131">
        <v>927.61408936935447</v>
      </c>
      <c r="BH124" s="131">
        <v>845</v>
      </c>
      <c r="BI124" s="132">
        <f t="shared" si="73"/>
        <v>0.91093916067454273</v>
      </c>
      <c r="BJ124" s="132">
        <f t="shared" si="53"/>
        <v>1.318944844124692E-2</v>
      </c>
      <c r="BK124" s="134">
        <v>26048</v>
      </c>
      <c r="BL124" s="134">
        <v>1091</v>
      </c>
      <c r="BM124" s="135">
        <f t="shared" si="92"/>
        <v>4.1884213759213758E-2</v>
      </c>
      <c r="BN124" s="134">
        <v>24779</v>
      </c>
      <c r="BO124" s="134">
        <v>1187</v>
      </c>
      <c r="BP124" s="135">
        <f t="shared" si="93"/>
        <v>4.7903466645143063E-2</v>
      </c>
      <c r="BQ124" s="135">
        <f t="shared" si="74"/>
        <v>0.14371173159732953</v>
      </c>
      <c r="BR124" s="125"/>
      <c r="BS124" s="109"/>
      <c r="BT124" s="109"/>
      <c r="BU124" s="109"/>
      <c r="BX124" s="10"/>
    </row>
    <row r="125" spans="1:76" x14ac:dyDescent="0.25">
      <c r="A125" s="122" t="s">
        <v>378</v>
      </c>
      <c r="B125" s="109" t="s">
        <v>393</v>
      </c>
      <c r="C125" s="164" t="s">
        <v>651</v>
      </c>
      <c r="D125" s="6" t="s">
        <v>595</v>
      </c>
      <c r="E125" s="6" t="s">
        <v>6</v>
      </c>
      <c r="F125" s="26">
        <v>405</v>
      </c>
      <c r="G125" s="129">
        <f t="shared" si="75"/>
        <v>51.577843125317017</v>
      </c>
      <c r="H125" s="129">
        <f t="shared" si="76"/>
        <v>60.754952573703015</v>
      </c>
      <c r="I125" s="130">
        <f t="shared" si="54"/>
        <v>0.15105121573838887</v>
      </c>
      <c r="J125" s="137">
        <v>1334</v>
      </c>
      <c r="K125" s="137">
        <v>1571</v>
      </c>
      <c r="L125" s="130">
        <f t="shared" si="77"/>
        <v>0.17766116941529231</v>
      </c>
      <c r="M125" s="131">
        <v>1334</v>
      </c>
      <c r="N125" s="131">
        <v>1566.0088392555569</v>
      </c>
      <c r="O125" s="131">
        <v>1571</v>
      </c>
      <c r="P125" s="132">
        <f t="shared" si="78"/>
        <v>1.0031871855505079</v>
      </c>
      <c r="Q125" s="132">
        <f t="shared" si="79"/>
        <v>0.17766116941529231</v>
      </c>
      <c r="R125" s="140">
        <f t="shared" si="80"/>
        <v>2.7661169415292353</v>
      </c>
      <c r="S125" s="140">
        <f t="shared" si="81"/>
        <v>2.7224697644812221</v>
      </c>
      <c r="T125" s="132">
        <f t="shared" si="55"/>
        <v>-1.5779223355569028E-2</v>
      </c>
      <c r="U125" s="133">
        <f t="shared" si="56"/>
        <v>2.7661169415292353</v>
      </c>
      <c r="V125" s="133">
        <f t="shared" si="82"/>
        <v>2.6298546244095387</v>
      </c>
      <c r="W125" s="133">
        <f t="shared" si="57"/>
        <v>2.7224697644812221</v>
      </c>
      <c r="X125" s="132">
        <f t="shared" si="58"/>
        <v>1.0352168287980852</v>
      </c>
      <c r="Y125" s="132">
        <f t="shared" si="59"/>
        <v>-1.5779223355569028E-2</v>
      </c>
      <c r="Z125" s="134">
        <f t="shared" si="83"/>
        <v>2066.2587154471553</v>
      </c>
      <c r="AA125" s="134">
        <f t="shared" si="84"/>
        <v>2105.6129576806175</v>
      </c>
      <c r="AB125" s="132">
        <f t="shared" si="60"/>
        <v>1.9046134900365441E-2</v>
      </c>
      <c r="AC125" s="131">
        <f t="shared" si="61"/>
        <v>2066.2587154471512</v>
      </c>
      <c r="AD125" s="131">
        <f t="shared" si="85"/>
        <v>2147.8261060394739</v>
      </c>
      <c r="AE125" s="131">
        <f t="shared" si="62"/>
        <v>2105.6129576806165</v>
      </c>
      <c r="AF125" s="132">
        <f t="shared" si="63"/>
        <v>0.98034610518972731</v>
      </c>
      <c r="AG125" s="132">
        <f t="shared" si="64"/>
        <v>1.9046134900366996E-2</v>
      </c>
      <c r="AH125" s="134">
        <f t="shared" si="86"/>
        <v>5715.5132383808113</v>
      </c>
      <c r="AI125" s="134">
        <f t="shared" si="87"/>
        <v>5732.4676129853606</v>
      </c>
      <c r="AJ125" s="132">
        <f t="shared" si="88"/>
        <v>2.9663783281432821E-3</v>
      </c>
      <c r="AK125" s="131">
        <f t="shared" si="65"/>
        <v>5715.5132383808004</v>
      </c>
      <c r="AL125" s="131">
        <f t="shared" si="89"/>
        <v>5648.4704173954424</v>
      </c>
      <c r="AM125" s="131">
        <f t="shared" si="66"/>
        <v>5732.4676129853578</v>
      </c>
      <c r="AN125" s="132">
        <f t="shared" si="67"/>
        <v>1.0148707861390638</v>
      </c>
      <c r="AO125" s="132">
        <f t="shared" si="68"/>
        <v>2.9663783281448364E-3</v>
      </c>
      <c r="AP125" s="134">
        <v>3690</v>
      </c>
      <c r="AQ125" s="134">
        <v>4277</v>
      </c>
      <c r="AR125" s="132">
        <f t="shared" si="90"/>
        <v>0.1590785907859078</v>
      </c>
      <c r="AS125" s="131">
        <v>3690</v>
      </c>
      <c r="AT125" s="131">
        <v>4118.3755877824406</v>
      </c>
      <c r="AU125" s="131">
        <v>4277</v>
      </c>
      <c r="AV125" s="132">
        <f t="shared" si="69"/>
        <v>1.0385162569164732</v>
      </c>
      <c r="AW125" s="132">
        <f t="shared" si="70"/>
        <v>0.1590785907859078</v>
      </c>
      <c r="AX125" s="134">
        <v>7624494.6600000029</v>
      </c>
      <c r="AY125" s="134">
        <v>9005706.620000001</v>
      </c>
      <c r="AZ125" s="132">
        <f t="shared" si="91"/>
        <v>0.18115455798614177</v>
      </c>
      <c r="BA125" s="131">
        <v>7624494.659999988</v>
      </c>
      <c r="BB125" s="131">
        <v>8845554.6019147895</v>
      </c>
      <c r="BC125" s="131">
        <v>9005706.6199999973</v>
      </c>
      <c r="BD125" s="132">
        <f t="shared" si="71"/>
        <v>1.0181053676442786</v>
      </c>
      <c r="BE125" s="132">
        <f t="shared" si="72"/>
        <v>0.18115455798614355</v>
      </c>
      <c r="BF125" s="131">
        <v>1337</v>
      </c>
      <c r="BG125" s="131">
        <v>1469.459682401422</v>
      </c>
      <c r="BH125" s="131">
        <v>1622</v>
      </c>
      <c r="BI125" s="132">
        <f t="shared" si="73"/>
        <v>1.1038070791770846</v>
      </c>
      <c r="BJ125" s="132">
        <f t="shared" si="53"/>
        <v>0.2131637995512341</v>
      </c>
      <c r="BK125" s="134">
        <v>56223</v>
      </c>
      <c r="BL125" s="134">
        <v>1315</v>
      </c>
      <c r="BM125" s="135">
        <f t="shared" si="92"/>
        <v>2.3389004499937749E-2</v>
      </c>
      <c r="BN125" s="134">
        <v>67814</v>
      </c>
      <c r="BO125" s="134">
        <v>1571</v>
      </c>
      <c r="BP125" s="135">
        <f t="shared" si="93"/>
        <v>2.3166307842038516E-2</v>
      </c>
      <c r="BQ125" s="135">
        <f t="shared" si="74"/>
        <v>-9.5214252449190573E-3</v>
      </c>
      <c r="BR125" s="125"/>
      <c r="BS125" s="109"/>
      <c r="BT125" s="109"/>
      <c r="BU125" s="109"/>
      <c r="BX125" s="10"/>
    </row>
    <row r="126" spans="1:76" x14ac:dyDescent="0.25">
      <c r="A126" s="122" t="s">
        <v>253</v>
      </c>
      <c r="B126" s="109" t="s">
        <v>256</v>
      </c>
      <c r="C126" s="164" t="s">
        <v>651</v>
      </c>
      <c r="D126" s="6" t="s">
        <v>595</v>
      </c>
      <c r="E126" s="6" t="s">
        <v>43</v>
      </c>
      <c r="F126" s="26">
        <v>625</v>
      </c>
      <c r="G126" s="129">
        <f t="shared" si="75"/>
        <v>27.479029873972578</v>
      </c>
      <c r="H126" s="129">
        <f t="shared" si="76"/>
        <v>28.520655693989085</v>
      </c>
      <c r="I126" s="130">
        <f t="shared" si="54"/>
        <v>3.6521804799741528E-2</v>
      </c>
      <c r="J126" s="137">
        <v>1367</v>
      </c>
      <c r="K126" s="137">
        <v>1300</v>
      </c>
      <c r="L126" s="130">
        <f t="shared" si="77"/>
        <v>-4.9012435991221626E-2</v>
      </c>
      <c r="M126" s="131">
        <v>1367</v>
      </c>
      <c r="N126" s="131">
        <v>1570.7824629459351</v>
      </c>
      <c r="O126" s="131">
        <v>1300</v>
      </c>
      <c r="P126" s="132">
        <f t="shared" si="78"/>
        <v>0.82761300859057585</v>
      </c>
      <c r="Q126" s="132">
        <f t="shared" si="79"/>
        <v>-4.9012435991221626E-2</v>
      </c>
      <c r="R126" s="140">
        <f t="shared" si="80"/>
        <v>2.3013899049012436</v>
      </c>
      <c r="S126" s="140">
        <f t="shared" si="81"/>
        <v>2.5299999999999998</v>
      </c>
      <c r="T126" s="132">
        <f t="shared" si="55"/>
        <v>9.9335664335664209E-2</v>
      </c>
      <c r="U126" s="133">
        <f t="shared" si="56"/>
        <v>2.3013899049012436</v>
      </c>
      <c r="V126" s="133">
        <f t="shared" si="82"/>
        <v>2.1514685991177602</v>
      </c>
      <c r="W126" s="133">
        <f t="shared" si="57"/>
        <v>2.5299999999999998</v>
      </c>
      <c r="X126" s="132">
        <f t="shared" si="58"/>
        <v>1.1759409368268083</v>
      </c>
      <c r="Y126" s="132">
        <f t="shared" si="59"/>
        <v>9.9335664335664209E-2</v>
      </c>
      <c r="Z126" s="134">
        <f t="shared" si="83"/>
        <v>1992.579049586777</v>
      </c>
      <c r="AA126" s="134">
        <f t="shared" si="84"/>
        <v>1983.6120370933409</v>
      </c>
      <c r="AB126" s="132">
        <f t="shared" si="60"/>
        <v>-4.5002041426139838E-3</v>
      </c>
      <c r="AC126" s="131">
        <f t="shared" si="61"/>
        <v>1992.579049586775</v>
      </c>
      <c r="AD126" s="131">
        <f t="shared" si="85"/>
        <v>1994.4625472990929</v>
      </c>
      <c r="AE126" s="131">
        <f t="shared" si="62"/>
        <v>1983.6120370933425</v>
      </c>
      <c r="AF126" s="132">
        <f t="shared" si="63"/>
        <v>0.99455968214572676</v>
      </c>
      <c r="AG126" s="132">
        <f t="shared" si="64"/>
        <v>-4.5002041426120964E-3</v>
      </c>
      <c r="AH126" s="134">
        <f t="shared" si="86"/>
        <v>4585.701309436723</v>
      </c>
      <c r="AI126" s="134">
        <f t="shared" si="87"/>
        <v>5018.5384538461522</v>
      </c>
      <c r="AJ126" s="132">
        <f t="shared" si="88"/>
        <v>9.438842942489778E-2</v>
      </c>
      <c r="AK126" s="131">
        <f t="shared" si="65"/>
        <v>4585.7013094367185</v>
      </c>
      <c r="AL126" s="131">
        <f t="shared" si="89"/>
        <v>4291.0235426304189</v>
      </c>
      <c r="AM126" s="131">
        <f t="shared" si="66"/>
        <v>5018.5384538461558</v>
      </c>
      <c r="AN126" s="132">
        <f t="shared" si="67"/>
        <v>1.1695434443526187</v>
      </c>
      <c r="AO126" s="132">
        <f t="shared" si="68"/>
        <v>9.4388429424899556E-2</v>
      </c>
      <c r="AP126" s="134">
        <v>3146</v>
      </c>
      <c r="AQ126" s="134">
        <v>3289</v>
      </c>
      <c r="AR126" s="132">
        <f t="shared" si="90"/>
        <v>4.5454545454545414E-2</v>
      </c>
      <c r="AS126" s="131">
        <v>3146</v>
      </c>
      <c r="AT126" s="131">
        <v>3379.4891450730361</v>
      </c>
      <c r="AU126" s="131">
        <v>3289</v>
      </c>
      <c r="AV126" s="132">
        <f t="shared" si="69"/>
        <v>0.97322401665205516</v>
      </c>
      <c r="AW126" s="132">
        <f t="shared" si="70"/>
        <v>4.5454545454545414E-2</v>
      </c>
      <c r="AX126" s="134">
        <v>6268653.6900000004</v>
      </c>
      <c r="AY126" s="134">
        <v>6524099.9899999984</v>
      </c>
      <c r="AZ126" s="132">
        <f t="shared" si="91"/>
        <v>4.0749786578176295E-2</v>
      </c>
      <c r="BA126" s="131">
        <v>6268653.6899999939</v>
      </c>
      <c r="BB126" s="131">
        <v>6740264.5288520008</v>
      </c>
      <c r="BC126" s="131">
        <v>6524099.990000003</v>
      </c>
      <c r="BD126" s="132">
        <f t="shared" si="71"/>
        <v>0.96792936865805546</v>
      </c>
      <c r="BE126" s="132">
        <f t="shared" si="72"/>
        <v>4.0749786578178293E-2</v>
      </c>
      <c r="BF126" s="131">
        <v>997</v>
      </c>
      <c r="BG126" s="131">
        <v>1051.602623264283</v>
      </c>
      <c r="BH126" s="131">
        <v>1026</v>
      </c>
      <c r="BI126" s="132">
        <f t="shared" si="73"/>
        <v>0.97565370920737171</v>
      </c>
      <c r="BJ126" s="132">
        <f t="shared" ref="BJ126:BJ189" si="94">BH126/BF126-1</f>
        <v>2.9087261785356144E-2</v>
      </c>
      <c r="BK126" s="134">
        <v>12224</v>
      </c>
      <c r="BL126" s="134">
        <v>1254</v>
      </c>
      <c r="BM126" s="135">
        <f t="shared" si="92"/>
        <v>0.10258507853403141</v>
      </c>
      <c r="BN126" s="134">
        <v>14007</v>
      </c>
      <c r="BO126" s="134">
        <v>1293</v>
      </c>
      <c r="BP126" s="135">
        <f t="shared" si="93"/>
        <v>9.2310987363461133E-2</v>
      </c>
      <c r="BQ126" s="135">
        <f t="shared" si="74"/>
        <v>-0.10015190627516035</v>
      </c>
      <c r="BR126" s="125"/>
      <c r="BS126" s="109"/>
      <c r="BT126" s="109"/>
      <c r="BU126" s="109"/>
      <c r="BX126" s="10"/>
    </row>
    <row r="127" spans="1:76" x14ac:dyDescent="0.25">
      <c r="A127" s="122" t="s">
        <v>425</v>
      </c>
      <c r="B127" s="109" t="s">
        <v>432</v>
      </c>
      <c r="C127" s="164" t="s">
        <v>651</v>
      </c>
      <c r="D127" s="6" t="s">
        <v>595</v>
      </c>
      <c r="E127" s="6" t="s">
        <v>6</v>
      </c>
      <c r="F127" s="26">
        <v>900</v>
      </c>
      <c r="G127" s="129">
        <f t="shared" si="75"/>
        <v>12.398993028919316</v>
      </c>
      <c r="H127" s="129">
        <f t="shared" si="76"/>
        <v>11.685891560412871</v>
      </c>
      <c r="I127" s="130">
        <f t="shared" ref="I127:I190" si="95">IFERROR((H127-G127)/H127,0)</f>
        <v>-6.1022427327851216E-2</v>
      </c>
      <c r="J127" s="137">
        <v>896</v>
      </c>
      <c r="K127" s="137">
        <v>821</v>
      </c>
      <c r="L127" s="130">
        <f t="shared" si="77"/>
        <v>-8.3705357142857095E-2</v>
      </c>
      <c r="M127" s="131">
        <v>896</v>
      </c>
      <c r="N127" s="131">
        <v>1467.07</v>
      </c>
      <c r="O127" s="131">
        <v>821</v>
      </c>
      <c r="P127" s="132">
        <f t="shared" si="78"/>
        <v>0.55961883209390151</v>
      </c>
      <c r="Q127" s="132">
        <f t="shared" si="79"/>
        <v>-8.3705357142857095E-2</v>
      </c>
      <c r="R127" s="140">
        <f t="shared" si="80"/>
        <v>2.1986607142857144</v>
      </c>
      <c r="S127" s="140">
        <f t="shared" si="81"/>
        <v>2.2557856272838004</v>
      </c>
      <c r="T127" s="132">
        <f t="shared" si="55"/>
        <v>2.5981686317911201E-2</v>
      </c>
      <c r="U127" s="133">
        <f t="shared" ref="U127:U190" si="96">AS127/M127</f>
        <v>2.1986607142857144</v>
      </c>
      <c r="V127" s="133">
        <f t="shared" si="82"/>
        <v>2.2159128208730423</v>
      </c>
      <c r="W127" s="133">
        <f t="shared" ref="W127:W190" si="97">AU127/O127</f>
        <v>2.2557856272838004</v>
      </c>
      <c r="X127" s="132">
        <f t="shared" ref="X127:X190" si="98">W127/V127*1</f>
        <v>1.0179938515789844</v>
      </c>
      <c r="Y127" s="132">
        <f t="shared" ref="Y127:Y190" si="99">W127/U127-1</f>
        <v>2.5981686317911201E-2</v>
      </c>
      <c r="Z127" s="134">
        <f t="shared" si="83"/>
        <v>2067.5478223350251</v>
      </c>
      <c r="AA127" s="134">
        <f t="shared" si="84"/>
        <v>2078.4733693304538</v>
      </c>
      <c r="AB127" s="132">
        <f t="shared" si="60"/>
        <v>5.2843019529722479E-3</v>
      </c>
      <c r="AC127" s="131">
        <f t="shared" ref="AC127:AC190" si="100">BA127/AS127</f>
        <v>2067.5478223350228</v>
      </c>
      <c r="AD127" s="131">
        <f t="shared" si="85"/>
        <v>2308.1259744073004</v>
      </c>
      <c r="AE127" s="131">
        <f t="shared" ref="AE127:AE190" si="101">BC127/AU127</f>
        <v>2078.4733693304538</v>
      </c>
      <c r="AF127" s="132">
        <f t="shared" ref="AF127:AF190" si="102">AE127/AD127*1</f>
        <v>0.9005025689138052</v>
      </c>
      <c r="AG127" s="132">
        <f t="shared" ref="AG127:AG190" si="103">AE127/AC127-1</f>
        <v>5.2843019529733581E-3</v>
      </c>
      <c r="AH127" s="134">
        <f t="shared" si="86"/>
        <v>4545.8361718749993</v>
      </c>
      <c r="AI127" s="134">
        <f t="shared" si="87"/>
        <v>4688.5903532277716</v>
      </c>
      <c r="AJ127" s="132">
        <f t="shared" si="88"/>
        <v>3.1403283346634892E-2</v>
      </c>
      <c r="AK127" s="131">
        <f t="shared" ref="AK127:AK190" si="104">AC127*U127</f>
        <v>4545.8361718749948</v>
      </c>
      <c r="AL127" s="131">
        <f t="shared" si="89"/>
        <v>5114.605938879221</v>
      </c>
      <c r="AM127" s="131">
        <f t="shared" ref="AM127:AM190" si="105">AE127*W127</f>
        <v>4688.5903532277716</v>
      </c>
      <c r="AN127" s="132">
        <f t="shared" ref="AN127:AN190" si="106">AM127/AL127*1</f>
        <v>0.91670607848533425</v>
      </c>
      <c r="AO127" s="132">
        <f t="shared" ref="AO127:AO190" si="107">AM127/AK127-1</f>
        <v>3.140328334663578E-2</v>
      </c>
      <c r="AP127" s="134">
        <v>1970</v>
      </c>
      <c r="AQ127" s="134">
        <v>1852</v>
      </c>
      <c r="AR127" s="132">
        <f t="shared" si="90"/>
        <v>-5.9898477157360408E-2</v>
      </c>
      <c r="AS127" s="131">
        <v>1970</v>
      </c>
      <c r="AT127" s="131">
        <v>3250.8992221182139</v>
      </c>
      <c r="AU127" s="131">
        <v>1852</v>
      </c>
      <c r="AV127" s="132">
        <f t="shared" ref="AV127:AV190" si="108">AU127/AT127*1</f>
        <v>0.56968853029940369</v>
      </c>
      <c r="AW127" s="132">
        <f t="shared" ref="AW127:AW190" si="109">AU127/AS127-1</f>
        <v>-5.9898477157360408E-2</v>
      </c>
      <c r="AX127" s="134">
        <v>4073069.209999999</v>
      </c>
      <c r="AY127" s="134">
        <v>3849332.68</v>
      </c>
      <c r="AZ127" s="132">
        <f t="shared" si="91"/>
        <v>-5.4930696844210702E-2</v>
      </c>
      <c r="BA127" s="131">
        <v>4073069.2099999948</v>
      </c>
      <c r="BB127" s="131">
        <v>7503484.9347515376</v>
      </c>
      <c r="BC127" s="131">
        <v>3849332.68</v>
      </c>
      <c r="BD127" s="132">
        <f t="shared" ref="BD127:BD190" si="110">BC127/BB127*1</f>
        <v>0.51300598501534311</v>
      </c>
      <c r="BE127" s="132">
        <f t="shared" ref="BE127:BE190" si="111">BC127/BA127-1</f>
        <v>-5.4930696844209814E-2</v>
      </c>
      <c r="BF127" s="131">
        <v>519</v>
      </c>
      <c r="BG127" s="131">
        <v>957.36868427642617</v>
      </c>
      <c r="BH127" s="131">
        <v>560</v>
      </c>
      <c r="BI127" s="132">
        <f t="shared" ref="BI127:BI190" si="112">BH127/BG127*1</f>
        <v>0.58493661762421745</v>
      </c>
      <c r="BJ127" s="132">
        <f t="shared" si="94"/>
        <v>7.899807321772645E-2</v>
      </c>
      <c r="BK127" s="134">
        <v>12313</v>
      </c>
      <c r="BL127" s="134">
        <v>834</v>
      </c>
      <c r="BM127" s="135">
        <f t="shared" si="92"/>
        <v>6.7733290018679448E-2</v>
      </c>
      <c r="BN127" s="134">
        <v>7643</v>
      </c>
      <c r="BO127" s="134">
        <v>794</v>
      </c>
      <c r="BP127" s="135">
        <f t="shared" si="93"/>
        <v>0.10388590867460422</v>
      </c>
      <c r="BQ127" s="135">
        <f t="shared" ref="BQ127:BQ190" si="113">IFERROR(BP127/BM127-1,0)</f>
        <v>0.53374963250647678</v>
      </c>
      <c r="BR127" s="125"/>
      <c r="BS127" s="109"/>
      <c r="BT127" s="109"/>
      <c r="BU127" s="109"/>
      <c r="BX127" s="10"/>
    </row>
    <row r="128" spans="1:76" x14ac:dyDescent="0.25">
      <c r="A128" s="122" t="s">
        <v>425</v>
      </c>
      <c r="B128" s="109" t="s">
        <v>453</v>
      </c>
      <c r="C128" s="164" t="s">
        <v>597</v>
      </c>
      <c r="D128" s="6" t="s">
        <v>595</v>
      </c>
      <c r="E128" s="6" t="s">
        <v>37</v>
      </c>
      <c r="F128" s="26">
        <v>900</v>
      </c>
      <c r="G128" s="129">
        <f t="shared" si="75"/>
        <v>9.7212578386605788</v>
      </c>
      <c r="H128" s="129">
        <f t="shared" si="76"/>
        <v>4.5702647237401335</v>
      </c>
      <c r="I128" s="130">
        <f t="shared" si="95"/>
        <v>-1.12706668569191</v>
      </c>
      <c r="J128" s="137">
        <v>524</v>
      </c>
      <c r="K128" s="137">
        <v>432</v>
      </c>
      <c r="L128" s="130">
        <f t="shared" si="77"/>
        <v>-0.17557251908396942</v>
      </c>
      <c r="M128" s="131">
        <v>946</v>
      </c>
      <c r="N128" s="131">
        <v>1053.277707362975</v>
      </c>
      <c r="O128" s="131">
        <v>432</v>
      </c>
      <c r="P128" s="132">
        <f t="shared" ref="P128:P191" si="114">O128/N128*1</f>
        <v>0.41014824198792849</v>
      </c>
      <c r="Q128" s="132">
        <f t="shared" ref="Q128:Q191" si="115">O128/M128-1</f>
        <v>-0.54334038054968281</v>
      </c>
      <c r="R128" s="140">
        <f t="shared" si="80"/>
        <v>1.1913319238900635</v>
      </c>
      <c r="S128" s="140">
        <f t="shared" si="81"/>
        <v>2.3287037037037037</v>
      </c>
      <c r="T128" s="132">
        <f t="shared" si="55"/>
        <v>0.95470603700417356</v>
      </c>
      <c r="U128" s="133">
        <f t="shared" si="96"/>
        <v>2.1342494714587739</v>
      </c>
      <c r="V128" s="133">
        <f t="shared" ref="V128:V191" si="116">AT128/N128</f>
        <v>1.9495277327248302</v>
      </c>
      <c r="W128" s="133">
        <f t="shared" si="97"/>
        <v>2.3287037037037037</v>
      </c>
      <c r="X128" s="132">
        <f t="shared" si="98"/>
        <v>1.1944963206288448</v>
      </c>
      <c r="Y128" s="132">
        <f t="shared" si="99"/>
        <v>9.1111294553592792E-2</v>
      </c>
      <c r="Z128" s="134">
        <f t="shared" si="83"/>
        <v>1414.5569653948535</v>
      </c>
      <c r="AA128" s="134">
        <f t="shared" si="84"/>
        <v>1496.4664015904573</v>
      </c>
      <c r="AB128" s="132">
        <f t="shared" si="60"/>
        <v>5.7904657217350053E-2</v>
      </c>
      <c r="AC128" s="131">
        <f t="shared" si="100"/>
        <v>1581.6905398712236</v>
      </c>
      <c r="AD128" s="131">
        <f t="shared" ref="AD128:AD191" si="117">BB128/AT128</f>
        <v>1562.5205612216605</v>
      </c>
      <c r="AE128" s="131">
        <f t="shared" si="101"/>
        <v>1496.4664015904573</v>
      </c>
      <c r="AF128" s="132">
        <f t="shared" si="102"/>
        <v>0.95772589412867715</v>
      </c>
      <c r="AG128" s="132">
        <f t="shared" si="103"/>
        <v>-5.3881676682282609E-2</v>
      </c>
      <c r="AH128" s="134">
        <f t="shared" si="86"/>
        <v>1685.2068710359408</v>
      </c>
      <c r="AI128" s="134">
        <f t="shared" si="87"/>
        <v>3484.8268518518521</v>
      </c>
      <c r="AJ128" s="132">
        <f t="shared" si="88"/>
        <v>1.0678926200375849</v>
      </c>
      <c r="AK128" s="131">
        <f t="shared" si="104"/>
        <v>3375.7221987315015</v>
      </c>
      <c r="AL128" s="131">
        <f t="shared" ref="AL128:AL191" si="118">AD128*V128</f>
        <v>3046.1771670543931</v>
      </c>
      <c r="AM128" s="131">
        <f t="shared" si="105"/>
        <v>3484.8268518518521</v>
      </c>
      <c r="AN128" s="132">
        <f t="shared" si="106"/>
        <v>1.1440000567076756</v>
      </c>
      <c r="AO128" s="132">
        <f t="shared" si="107"/>
        <v>3.2320388556069224E-2</v>
      </c>
      <c r="AP128" s="134">
        <v>1127</v>
      </c>
      <c r="AQ128" s="134">
        <v>1006</v>
      </c>
      <c r="AR128" s="132">
        <f t="shared" si="90"/>
        <v>-0.10736468500443652</v>
      </c>
      <c r="AS128" s="131">
        <v>2019</v>
      </c>
      <c r="AT128" s="131">
        <v>2053.3941007649478</v>
      </c>
      <c r="AU128" s="131">
        <v>1006</v>
      </c>
      <c r="AV128" s="132">
        <f t="shared" si="108"/>
        <v>0.4899205659669697</v>
      </c>
      <c r="AW128" s="132">
        <f t="shared" si="109"/>
        <v>-0.50173353145121347</v>
      </c>
      <c r="AX128" s="134">
        <v>1594205.7</v>
      </c>
      <c r="AY128" s="134">
        <v>1505445.2</v>
      </c>
      <c r="AZ128" s="132">
        <f t="shared" si="91"/>
        <v>-5.5676943069517315E-2</v>
      </c>
      <c r="BA128" s="131">
        <v>3193433.2</v>
      </c>
      <c r="BB128" s="131">
        <v>3208470.502736493</v>
      </c>
      <c r="BC128" s="131">
        <v>1505445.2</v>
      </c>
      <c r="BD128" s="132">
        <f t="shared" si="110"/>
        <v>0.46920961209274359</v>
      </c>
      <c r="BE128" s="132">
        <f t="shared" si="111"/>
        <v>-0.52858096421118184</v>
      </c>
      <c r="BF128" s="131">
        <v>616</v>
      </c>
      <c r="BG128" s="131">
        <v>627.00977745224861</v>
      </c>
      <c r="BH128" s="131">
        <v>288</v>
      </c>
      <c r="BI128" s="132">
        <f t="shared" si="112"/>
        <v>0.45932298084766837</v>
      </c>
      <c r="BJ128" s="132">
        <f t="shared" si="94"/>
        <v>-0.53246753246753253</v>
      </c>
      <c r="BK128" s="134">
        <v>6846</v>
      </c>
      <c r="BL128" s="134">
        <v>851</v>
      </c>
      <c r="BM128" s="135">
        <f t="shared" ref="BM128:BM191" si="119">IFERROR(BL128/BK128,0)</f>
        <v>0.1243061641834648</v>
      </c>
      <c r="BN128" s="134">
        <v>3358</v>
      </c>
      <c r="BO128" s="134">
        <v>426</v>
      </c>
      <c r="BP128" s="135">
        <f t="shared" ref="BP128:BP191" si="120">IFERROR(BO128/BN128,0)</f>
        <v>0.12686122692078619</v>
      </c>
      <c r="BQ128" s="135">
        <f t="shared" si="113"/>
        <v>2.0554594006700677E-2</v>
      </c>
      <c r="BR128" s="125"/>
      <c r="BS128" s="109"/>
      <c r="BT128" s="109"/>
      <c r="BU128" s="109"/>
      <c r="BX128" s="10"/>
    </row>
    <row r="129" spans="1:76" x14ac:dyDescent="0.25">
      <c r="A129" s="122" t="s">
        <v>425</v>
      </c>
      <c r="B129" s="109" t="s">
        <v>606</v>
      </c>
      <c r="C129" s="164" t="s">
        <v>651</v>
      </c>
      <c r="D129" s="6" t="s">
        <v>596</v>
      </c>
      <c r="E129" s="6" t="s">
        <v>6</v>
      </c>
      <c r="F129" s="26">
        <v>450</v>
      </c>
      <c r="G129" s="129">
        <f t="shared" si="75"/>
        <v>0</v>
      </c>
      <c r="H129" s="129">
        <f t="shared" si="76"/>
        <v>18.665482392228284</v>
      </c>
      <c r="I129" s="130">
        <f t="shared" si="95"/>
        <v>1</v>
      </c>
      <c r="J129" s="137">
        <v>0</v>
      </c>
      <c r="K129" s="137">
        <v>0</v>
      </c>
      <c r="L129" s="130">
        <f t="shared" si="77"/>
        <v>0</v>
      </c>
      <c r="M129" s="131">
        <v>0</v>
      </c>
      <c r="N129" s="131">
        <v>1396.9108003254919</v>
      </c>
      <c r="O129" s="131">
        <v>661</v>
      </c>
      <c r="P129" s="132">
        <f t="shared" si="114"/>
        <v>0.47318697789864711</v>
      </c>
      <c r="Q129" s="132" t="e">
        <f t="shared" si="115"/>
        <v>#DIV/0!</v>
      </c>
      <c r="R129" s="140" t="e">
        <f t="shared" si="80"/>
        <v>#DIV/0!</v>
      </c>
      <c r="S129" s="140" t="e">
        <f t="shared" si="81"/>
        <v>#DIV/0!</v>
      </c>
      <c r="T129" s="132">
        <f t="shared" ref="T129:T192" si="121">IFERROR(S129/R129-1,0)</f>
        <v>0</v>
      </c>
      <c r="U129" s="133" t="e">
        <f t="shared" si="96"/>
        <v>#DIV/0!</v>
      </c>
      <c r="V129" s="133">
        <f t="shared" si="116"/>
        <v>2.1504646200555895</v>
      </c>
      <c r="W129" s="133">
        <f t="shared" si="97"/>
        <v>2.0953101361573374</v>
      </c>
      <c r="X129" s="132">
        <f t="shared" si="98"/>
        <v>0.97435229420476288</v>
      </c>
      <c r="Y129" s="132" t="e">
        <f t="shared" si="99"/>
        <v>#DIV/0!</v>
      </c>
      <c r="Z129" s="134" t="e">
        <f t="shared" si="83"/>
        <v>#DIV/0!</v>
      </c>
      <c r="AA129" s="134" t="e">
        <f t="shared" si="84"/>
        <v>#DIV/0!</v>
      </c>
      <c r="AB129" s="132">
        <f t="shared" ref="AB129:AB192" si="122">IFERROR(AA129/Z129-1,0)</f>
        <v>0</v>
      </c>
      <c r="AC129" s="131" t="e">
        <f t="shared" si="100"/>
        <v>#DIV/0!</v>
      </c>
      <c r="AD129" s="131">
        <f t="shared" si="117"/>
        <v>2192.5361861244528</v>
      </c>
      <c r="AE129" s="131">
        <f t="shared" si="101"/>
        <v>2219.6425631768943</v>
      </c>
      <c r="AF129" s="132">
        <f t="shared" si="102"/>
        <v>1.0123630238004668</v>
      </c>
      <c r="AG129" s="132" t="e">
        <f t="shared" si="103"/>
        <v>#DIV/0!</v>
      </c>
      <c r="AH129" s="134" t="e">
        <f t="shared" si="86"/>
        <v>#DIV/0!</v>
      </c>
      <c r="AI129" s="134" t="e">
        <f t="shared" si="87"/>
        <v>#DIV/0!</v>
      </c>
      <c r="AJ129" s="132">
        <f t="shared" si="88"/>
        <v>0</v>
      </c>
      <c r="AK129" s="131" t="e">
        <f t="shared" si="104"/>
        <v>#DIV/0!</v>
      </c>
      <c r="AL129" s="131">
        <f t="shared" si="118"/>
        <v>4714.9714964522527</v>
      </c>
      <c r="AM129" s="131">
        <f t="shared" si="105"/>
        <v>4650.8395612708</v>
      </c>
      <c r="AN129" s="132">
        <f t="shared" si="106"/>
        <v>0.98639823480805588</v>
      </c>
      <c r="AO129" s="132" t="e">
        <f t="shared" si="107"/>
        <v>#DIV/0!</v>
      </c>
      <c r="AP129" s="134">
        <v>0</v>
      </c>
      <c r="AQ129" s="134">
        <v>0</v>
      </c>
      <c r="AR129" s="132">
        <f t="shared" si="90"/>
        <v>0</v>
      </c>
      <c r="AS129" s="131">
        <v>0</v>
      </c>
      <c r="AT129" s="131">
        <v>3004.0072534735082</v>
      </c>
      <c r="AU129" s="131">
        <v>1385</v>
      </c>
      <c r="AV129" s="132">
        <f t="shared" si="108"/>
        <v>0.4610508175033653</v>
      </c>
      <c r="AW129" s="132" t="e">
        <f t="shared" si="109"/>
        <v>#DIV/0!</v>
      </c>
      <c r="AX129" s="134">
        <v>0</v>
      </c>
      <c r="AY129" s="134">
        <v>0</v>
      </c>
      <c r="AZ129" s="132">
        <f t="shared" si="91"/>
        <v>0</v>
      </c>
      <c r="BA129" s="131">
        <v>0</v>
      </c>
      <c r="BB129" s="131">
        <v>6586394.6066209981</v>
      </c>
      <c r="BC129" s="131">
        <v>3074204.9499999988</v>
      </c>
      <c r="BD129" s="132">
        <f t="shared" si="110"/>
        <v>0.46675079973338413</v>
      </c>
      <c r="BE129" s="132" t="e">
        <f t="shared" si="111"/>
        <v>#DIV/0!</v>
      </c>
      <c r="BF129" s="131">
        <v>0</v>
      </c>
      <c r="BG129" s="131">
        <v>816.12794471595157</v>
      </c>
      <c r="BH129" s="131">
        <v>455</v>
      </c>
      <c r="BI129" s="132">
        <f t="shared" si="112"/>
        <v>0.5575106243401089</v>
      </c>
      <c r="BJ129" s="132" t="e">
        <f t="shared" si="94"/>
        <v>#DIV/0!</v>
      </c>
      <c r="BK129" s="134">
        <v>0</v>
      </c>
      <c r="BL129" s="134">
        <v>0</v>
      </c>
      <c r="BM129" s="135">
        <f t="shared" si="119"/>
        <v>0</v>
      </c>
      <c r="BN129" s="134">
        <v>12362</v>
      </c>
      <c r="BO129" s="134">
        <v>371</v>
      </c>
      <c r="BP129" s="135">
        <f t="shared" si="120"/>
        <v>3.0011325028312569E-2</v>
      </c>
      <c r="BQ129" s="135">
        <f t="shared" si="113"/>
        <v>0</v>
      </c>
      <c r="BR129" s="125"/>
      <c r="BS129" s="109"/>
      <c r="BT129" s="109"/>
      <c r="BU129" s="109"/>
      <c r="BX129" s="10"/>
    </row>
    <row r="130" spans="1:76" x14ac:dyDescent="0.25">
      <c r="A130" s="122" t="s">
        <v>425</v>
      </c>
      <c r="B130" s="109" t="s">
        <v>433</v>
      </c>
      <c r="C130" s="164" t="s">
        <v>651</v>
      </c>
      <c r="D130" s="6" t="s">
        <v>595</v>
      </c>
      <c r="E130" s="6" t="s">
        <v>6</v>
      </c>
      <c r="F130" s="26">
        <v>1250</v>
      </c>
      <c r="G130" s="129">
        <f t="shared" si="75"/>
        <v>9.4122774794520367</v>
      </c>
      <c r="H130" s="129">
        <f t="shared" si="76"/>
        <v>8.5768507322404375</v>
      </c>
      <c r="I130" s="130">
        <f t="shared" si="95"/>
        <v>-9.7404836960870114E-2</v>
      </c>
      <c r="J130" s="137">
        <v>873</v>
      </c>
      <c r="K130" s="137">
        <v>733</v>
      </c>
      <c r="L130" s="130">
        <f t="shared" ref="L130:L193" si="123">IFERROR(K130/J130-1,0)</f>
        <v>-0.16036655211912942</v>
      </c>
      <c r="M130" s="131">
        <v>873</v>
      </c>
      <c r="N130" s="131">
        <v>1602.6599999999989</v>
      </c>
      <c r="O130" s="131">
        <v>733</v>
      </c>
      <c r="P130" s="132">
        <f t="shared" si="114"/>
        <v>0.45736463130046329</v>
      </c>
      <c r="Q130" s="132">
        <f t="shared" si="115"/>
        <v>-0.16036655211912942</v>
      </c>
      <c r="R130" s="140">
        <f t="shared" ref="R130:R193" si="124">AP130/M130</f>
        <v>2.4478808705612831</v>
      </c>
      <c r="S130" s="140">
        <f t="shared" ref="S130:S193" si="125">AQ130/K130</f>
        <v>2.6152796725784446</v>
      </c>
      <c r="T130" s="132">
        <f t="shared" si="121"/>
        <v>6.8385191465129669E-2</v>
      </c>
      <c r="U130" s="133">
        <f t="shared" si="96"/>
        <v>2.4478808705612831</v>
      </c>
      <c r="V130" s="133">
        <f t="shared" si="116"/>
        <v>2.4035896709083784</v>
      </c>
      <c r="W130" s="133">
        <f t="shared" si="97"/>
        <v>2.6152796725784446</v>
      </c>
      <c r="X130" s="132">
        <f t="shared" si="98"/>
        <v>1.0880724377510174</v>
      </c>
      <c r="Y130" s="132">
        <f t="shared" si="99"/>
        <v>6.8385191465129669E-2</v>
      </c>
      <c r="Z130" s="134">
        <f t="shared" ref="Z130:Z193" si="126">AX130/AP130</f>
        <v>2009.5234440804866</v>
      </c>
      <c r="AA130" s="134">
        <f t="shared" ref="AA130:AA193" si="127">AY130/AQ130</f>
        <v>2046.9009963484607</v>
      </c>
      <c r="AB130" s="132">
        <f t="shared" si="122"/>
        <v>1.8600207117801082E-2</v>
      </c>
      <c r="AC130" s="131">
        <f t="shared" si="100"/>
        <v>2009.5234440804825</v>
      </c>
      <c r="AD130" s="131">
        <f t="shared" si="117"/>
        <v>2229.452713595465</v>
      </c>
      <c r="AE130" s="131">
        <f t="shared" si="101"/>
        <v>2046.9009963484611</v>
      </c>
      <c r="AF130" s="132">
        <f t="shared" si="102"/>
        <v>0.91811814795004087</v>
      </c>
      <c r="AG130" s="132">
        <f t="shared" si="103"/>
        <v>1.8600207117803524E-2</v>
      </c>
      <c r="AH130" s="134">
        <f t="shared" ref="AH130:AH193" si="128">Z130*R130</f>
        <v>4919.0739977090498</v>
      </c>
      <c r="AI130" s="134">
        <f t="shared" ref="AI130:AI193" si="129">AA130*S130</f>
        <v>5353.2185675306946</v>
      </c>
      <c r="AJ130" s="132">
        <f t="shared" ref="AJ130:AJ193" si="130">IFERROR(AI130/AH130-1,0)</f>
        <v>8.8257377307972673E-2</v>
      </c>
      <c r="AK130" s="131">
        <f t="shared" si="104"/>
        <v>4919.0739977090398</v>
      </c>
      <c r="AL130" s="131">
        <f t="shared" si="118"/>
        <v>5358.6895141767145</v>
      </c>
      <c r="AM130" s="131">
        <f t="shared" si="105"/>
        <v>5353.2185675306955</v>
      </c>
      <c r="AN130" s="132">
        <f t="shared" si="106"/>
        <v>0.99897905138345011</v>
      </c>
      <c r="AO130" s="132">
        <f t="shared" si="107"/>
        <v>8.8257377307975116E-2</v>
      </c>
      <c r="AP130" s="134">
        <v>2137</v>
      </c>
      <c r="AQ130" s="134">
        <v>1917</v>
      </c>
      <c r="AR130" s="132">
        <f t="shared" ref="AR130:AR193" si="131">IFERROR(AQ130/AP130-1,0)</f>
        <v>-0.10294805802526907</v>
      </c>
      <c r="AS130" s="131">
        <v>2137</v>
      </c>
      <c r="AT130" s="131">
        <v>3852.1370219780192</v>
      </c>
      <c r="AU130" s="131">
        <v>1917</v>
      </c>
      <c r="AV130" s="132">
        <f t="shared" si="108"/>
        <v>0.49764584932019029</v>
      </c>
      <c r="AW130" s="132">
        <f t="shared" si="109"/>
        <v>-0.10294805802526907</v>
      </c>
      <c r="AX130" s="134">
        <v>4294351.5999999996</v>
      </c>
      <c r="AY130" s="134">
        <v>3923909.209999999</v>
      </c>
      <c r="AZ130" s="132">
        <f t="shared" ref="AZ130:AZ193" si="132">IFERROR(AY130/AX130-1,0)</f>
        <v>-8.6262706109113352E-2</v>
      </c>
      <c r="BA130" s="131">
        <v>4294351.5999999912</v>
      </c>
      <c r="BB130" s="131">
        <v>8588157.3367904481</v>
      </c>
      <c r="BC130" s="131">
        <v>3923909.21</v>
      </c>
      <c r="BD130" s="132">
        <f t="shared" si="110"/>
        <v>0.45689768551287824</v>
      </c>
      <c r="BE130" s="132">
        <f t="shared" si="111"/>
        <v>-8.6262706109111353E-2</v>
      </c>
      <c r="BF130" s="131">
        <v>576</v>
      </c>
      <c r="BG130" s="131">
        <v>1121.4289920761521</v>
      </c>
      <c r="BH130" s="131">
        <v>601</v>
      </c>
      <c r="BI130" s="132">
        <f t="shared" si="112"/>
        <v>0.53592336585425848</v>
      </c>
      <c r="BJ130" s="132">
        <f t="shared" si="94"/>
        <v>4.3402777777777679E-2</v>
      </c>
      <c r="BK130" s="134">
        <v>7797</v>
      </c>
      <c r="BL130" s="134">
        <v>764</v>
      </c>
      <c r="BM130" s="135">
        <f t="shared" si="119"/>
        <v>9.7986405027574705E-2</v>
      </c>
      <c r="BN130" s="134">
        <v>8421</v>
      </c>
      <c r="BO130" s="134">
        <v>713</v>
      </c>
      <c r="BP130" s="135">
        <f t="shared" si="120"/>
        <v>8.4669279182994897E-2</v>
      </c>
      <c r="BQ130" s="135">
        <f t="shared" si="113"/>
        <v>-0.13590789294527328</v>
      </c>
      <c r="BR130" s="125"/>
      <c r="BS130" s="109"/>
      <c r="BT130" s="109"/>
      <c r="BU130" s="109"/>
      <c r="BX130" s="10"/>
    </row>
    <row r="131" spans="1:76" x14ac:dyDescent="0.25">
      <c r="A131" s="122" t="s">
        <v>378</v>
      </c>
      <c r="B131" s="109" t="s">
        <v>415</v>
      </c>
      <c r="C131" s="164" t="s">
        <v>651</v>
      </c>
      <c r="D131" s="6" t="s">
        <v>595</v>
      </c>
      <c r="E131" s="6" t="s">
        <v>6</v>
      </c>
      <c r="F131" s="26">
        <v>830</v>
      </c>
      <c r="G131" s="129">
        <f t="shared" si="75"/>
        <v>27.363203829014633</v>
      </c>
      <c r="H131" s="129">
        <f t="shared" si="76"/>
        <v>32.058083678978207</v>
      </c>
      <c r="I131" s="130">
        <f t="shared" si="95"/>
        <v>0.14644917322497969</v>
      </c>
      <c r="J131" s="137">
        <v>1690</v>
      </c>
      <c r="K131" s="137">
        <v>1915</v>
      </c>
      <c r="L131" s="130">
        <f t="shared" si="123"/>
        <v>0.13313609467455612</v>
      </c>
      <c r="M131" s="131">
        <v>1690</v>
      </c>
      <c r="N131" s="131">
        <v>1886.0026916913439</v>
      </c>
      <c r="O131" s="131">
        <v>1915</v>
      </c>
      <c r="P131" s="132">
        <f t="shared" si="114"/>
        <v>1.0153750089734239</v>
      </c>
      <c r="Q131" s="132">
        <f t="shared" si="115"/>
        <v>0.13313609467455612</v>
      </c>
      <c r="R131" s="140">
        <f t="shared" si="124"/>
        <v>2.3195266272189348</v>
      </c>
      <c r="S131" s="140">
        <f t="shared" si="125"/>
        <v>2.4783289817232377</v>
      </c>
      <c r="T131" s="132">
        <f t="shared" si="121"/>
        <v>6.8463259977620483E-2</v>
      </c>
      <c r="U131" s="133">
        <f t="shared" si="96"/>
        <v>2.3195266272189348</v>
      </c>
      <c r="V131" s="133">
        <f t="shared" si="116"/>
        <v>2.3012330493938005</v>
      </c>
      <c r="W131" s="133">
        <f t="shared" si="97"/>
        <v>2.4783289817232377</v>
      </c>
      <c r="X131" s="132">
        <f t="shared" si="98"/>
        <v>1.0769569741648237</v>
      </c>
      <c r="Y131" s="132">
        <f t="shared" si="99"/>
        <v>6.8463259977620483E-2</v>
      </c>
      <c r="Z131" s="134">
        <f t="shared" si="126"/>
        <v>2114.7149489795929</v>
      </c>
      <c r="AA131" s="134">
        <f t="shared" si="127"/>
        <v>2051.9605267593765</v>
      </c>
      <c r="AB131" s="132">
        <f t="shared" si="122"/>
        <v>-2.9675121108164948E-2</v>
      </c>
      <c r="AC131" s="131">
        <f t="shared" si="100"/>
        <v>2114.7149489795879</v>
      </c>
      <c r="AD131" s="131">
        <f t="shared" si="117"/>
        <v>2182.0022573590677</v>
      </c>
      <c r="AE131" s="131">
        <f t="shared" si="101"/>
        <v>2051.9605267593765</v>
      </c>
      <c r="AF131" s="132">
        <f t="shared" si="102"/>
        <v>0.94040256825532165</v>
      </c>
      <c r="AG131" s="132">
        <f t="shared" si="103"/>
        <v>-2.9675121108162728E-2</v>
      </c>
      <c r="AH131" s="134">
        <f t="shared" si="128"/>
        <v>4905.1376331360971</v>
      </c>
      <c r="AI131" s="134">
        <f t="shared" si="129"/>
        <v>5085.4332428198441</v>
      </c>
      <c r="AJ131" s="132">
        <f t="shared" si="130"/>
        <v>3.6756483338159729E-2</v>
      </c>
      <c r="AK131" s="131">
        <f t="shared" si="104"/>
        <v>4905.1376331360852</v>
      </c>
      <c r="AL131" s="131">
        <f t="shared" si="118"/>
        <v>5021.2957084865639</v>
      </c>
      <c r="AM131" s="131">
        <f t="shared" si="105"/>
        <v>5085.4332428198441</v>
      </c>
      <c r="AN131" s="132">
        <f t="shared" si="106"/>
        <v>1.0127731044050803</v>
      </c>
      <c r="AO131" s="132">
        <f t="shared" si="107"/>
        <v>3.6756483338162171E-2</v>
      </c>
      <c r="AP131" s="134">
        <v>3920</v>
      </c>
      <c r="AQ131" s="134">
        <v>4746</v>
      </c>
      <c r="AR131" s="132">
        <f t="shared" si="131"/>
        <v>0.21071428571428563</v>
      </c>
      <c r="AS131" s="131">
        <v>3920</v>
      </c>
      <c r="AT131" s="131">
        <v>4340.1317253657871</v>
      </c>
      <c r="AU131" s="131">
        <v>4746</v>
      </c>
      <c r="AV131" s="132">
        <f t="shared" si="108"/>
        <v>1.0935151973065993</v>
      </c>
      <c r="AW131" s="132">
        <f t="shared" si="109"/>
        <v>0.21071428571428563</v>
      </c>
      <c r="AX131" s="134">
        <v>8289682.6000000043</v>
      </c>
      <c r="AY131" s="134">
        <v>9738604.6600000001</v>
      </c>
      <c r="AZ131" s="132">
        <f t="shared" si="132"/>
        <v>0.17478619265832873</v>
      </c>
      <c r="BA131" s="131">
        <v>8289682.5999999838</v>
      </c>
      <c r="BB131" s="131">
        <v>9470177.2219838519</v>
      </c>
      <c r="BC131" s="131">
        <v>9738604.6600000001</v>
      </c>
      <c r="BD131" s="132">
        <f t="shared" si="110"/>
        <v>1.0283444999733509</v>
      </c>
      <c r="BE131" s="132">
        <f t="shared" si="111"/>
        <v>0.17478619265833162</v>
      </c>
      <c r="BF131" s="131">
        <v>1223</v>
      </c>
      <c r="BG131" s="131">
        <v>1391.2255984857161</v>
      </c>
      <c r="BH131" s="131">
        <v>1617</v>
      </c>
      <c r="BI131" s="132">
        <f t="shared" si="112"/>
        <v>1.1622845365697905</v>
      </c>
      <c r="BJ131" s="132">
        <f t="shared" si="94"/>
        <v>0.32215862632869996</v>
      </c>
      <c r="BK131" s="134">
        <v>26177</v>
      </c>
      <c r="BL131" s="134">
        <v>1636</v>
      </c>
      <c r="BM131" s="135">
        <f t="shared" si="119"/>
        <v>6.2497612407838944E-2</v>
      </c>
      <c r="BN131" s="134">
        <v>28555</v>
      </c>
      <c r="BO131" s="134">
        <v>1888</v>
      </c>
      <c r="BP131" s="135">
        <f t="shared" si="120"/>
        <v>6.6118017860269648E-2</v>
      </c>
      <c r="BQ131" s="135">
        <f t="shared" si="113"/>
        <v>5.7928700200659211E-2</v>
      </c>
      <c r="BR131" s="125"/>
      <c r="BS131" s="109"/>
      <c r="BT131" s="109"/>
      <c r="BU131" s="109"/>
      <c r="BX131" s="10"/>
    </row>
    <row r="132" spans="1:76" x14ac:dyDescent="0.25">
      <c r="A132" s="122" t="s">
        <v>194</v>
      </c>
      <c r="B132" s="109" t="s">
        <v>198</v>
      </c>
      <c r="C132" s="164" t="s">
        <v>597</v>
      </c>
      <c r="D132" s="6" t="s">
        <v>595</v>
      </c>
      <c r="E132" s="6" t="s">
        <v>6</v>
      </c>
      <c r="F132" s="26">
        <v>800</v>
      </c>
      <c r="G132" s="129">
        <f t="shared" si="75"/>
        <v>22.053380650684879</v>
      </c>
      <c r="H132" s="129">
        <f t="shared" si="76"/>
        <v>9.4066094603825174</v>
      </c>
      <c r="I132" s="130">
        <f t="shared" si="95"/>
        <v>-1.3444558577207142</v>
      </c>
      <c r="J132" s="137">
        <v>784</v>
      </c>
      <c r="K132" s="137">
        <v>626</v>
      </c>
      <c r="L132" s="130">
        <f t="shared" si="123"/>
        <v>-0.20153061224489799</v>
      </c>
      <c r="M132" s="131">
        <v>1305</v>
      </c>
      <c r="N132" s="131">
        <v>893.56128241572014</v>
      </c>
      <c r="O132" s="131">
        <v>626</v>
      </c>
      <c r="P132" s="132">
        <f t="shared" si="114"/>
        <v>0.70056750702942827</v>
      </c>
      <c r="Q132" s="132">
        <f t="shared" si="115"/>
        <v>-0.5203065134099617</v>
      </c>
      <c r="R132" s="140">
        <f t="shared" si="124"/>
        <v>1.5409961685823754</v>
      </c>
      <c r="S132" s="140">
        <f t="shared" si="125"/>
        <v>2.4456869009584663</v>
      </c>
      <c r="T132" s="132">
        <f t="shared" si="121"/>
        <v>0.58708175323262002</v>
      </c>
      <c r="U132" s="133">
        <f t="shared" si="96"/>
        <v>2.4781609195402301</v>
      </c>
      <c r="V132" s="133">
        <f t="shared" si="116"/>
        <v>2.4263368731468704</v>
      </c>
      <c r="W132" s="133">
        <f t="shared" si="97"/>
        <v>2.4456869009584663</v>
      </c>
      <c r="X132" s="132">
        <f t="shared" si="98"/>
        <v>1.0079749963930194</v>
      </c>
      <c r="Y132" s="132">
        <f t="shared" si="99"/>
        <v>-1.3104079854422301E-2</v>
      </c>
      <c r="Z132" s="134">
        <f t="shared" si="126"/>
        <v>1784.4783242168076</v>
      </c>
      <c r="AA132" s="134">
        <f t="shared" si="127"/>
        <v>1798.9910189418681</v>
      </c>
      <c r="AB132" s="132">
        <f t="shared" si="122"/>
        <v>8.1327380266331684E-3</v>
      </c>
      <c r="AC132" s="131">
        <f t="shared" si="100"/>
        <v>1991.2143320964701</v>
      </c>
      <c r="AD132" s="131">
        <f t="shared" si="117"/>
        <v>1914.8680267483201</v>
      </c>
      <c r="AE132" s="131">
        <f t="shared" si="101"/>
        <v>1798.9910189418686</v>
      </c>
      <c r="AF132" s="132">
        <f t="shared" si="102"/>
        <v>0.93948564277652868</v>
      </c>
      <c r="AG132" s="132">
        <f t="shared" si="103"/>
        <v>-9.6535721974347788E-2</v>
      </c>
      <c r="AH132" s="134">
        <f t="shared" si="128"/>
        <v>2749.8742605363982</v>
      </c>
      <c r="AI132" s="134">
        <f t="shared" si="129"/>
        <v>4399.7687699680509</v>
      </c>
      <c r="AJ132" s="132">
        <f t="shared" si="130"/>
        <v>0.59998907335851048</v>
      </c>
      <c r="AK132" s="131">
        <f t="shared" si="104"/>
        <v>4934.5495402298739</v>
      </c>
      <c r="AL132" s="131">
        <f t="shared" si="118"/>
        <v>4646.1149005094367</v>
      </c>
      <c r="AM132" s="131">
        <f t="shared" si="105"/>
        <v>4399.7687699680519</v>
      </c>
      <c r="AN132" s="132">
        <f t="shared" si="106"/>
        <v>0.9469780373889648</v>
      </c>
      <c r="AO132" s="132">
        <f t="shared" si="107"/>
        <v>-0.10837479001921413</v>
      </c>
      <c r="AP132" s="134">
        <v>2011</v>
      </c>
      <c r="AQ132" s="134">
        <v>1531</v>
      </c>
      <c r="AR132" s="132">
        <f t="shared" si="131"/>
        <v>-0.23868722028841372</v>
      </c>
      <c r="AS132" s="131">
        <v>3234</v>
      </c>
      <c r="AT132" s="131">
        <v>2168.0806879416659</v>
      </c>
      <c r="AU132" s="131">
        <v>1531</v>
      </c>
      <c r="AV132" s="132">
        <f t="shared" si="108"/>
        <v>0.70615453037105458</v>
      </c>
      <c r="AW132" s="132">
        <f t="shared" si="109"/>
        <v>-0.52659245516388375</v>
      </c>
      <c r="AX132" s="134">
        <v>3588585.91</v>
      </c>
      <c r="AY132" s="134">
        <v>2754255.25</v>
      </c>
      <c r="AZ132" s="132">
        <f t="shared" si="132"/>
        <v>-0.23249566289469159</v>
      </c>
      <c r="BA132" s="131">
        <v>6439587.1499999845</v>
      </c>
      <c r="BB132" s="131">
        <v>4151588.3887499981</v>
      </c>
      <c r="BC132" s="131">
        <v>2754255.2500000009</v>
      </c>
      <c r="BD132" s="132">
        <f t="shared" si="110"/>
        <v>0.66342204286520801</v>
      </c>
      <c r="BE132" s="132">
        <f t="shared" si="111"/>
        <v>-0.57229319429274161</v>
      </c>
      <c r="BF132" s="131">
        <v>1066</v>
      </c>
      <c r="BG132" s="131">
        <v>755.9145313340747</v>
      </c>
      <c r="BH132" s="131">
        <v>565</v>
      </c>
      <c r="BI132" s="132">
        <f t="shared" si="112"/>
        <v>0.74743899816671144</v>
      </c>
      <c r="BJ132" s="132">
        <f t="shared" si="94"/>
        <v>-0.46998123827392124</v>
      </c>
      <c r="BK132" s="134">
        <v>18299</v>
      </c>
      <c r="BL132" s="134">
        <v>1134</v>
      </c>
      <c r="BM132" s="135">
        <f t="shared" si="119"/>
        <v>6.1970599486310729E-2</v>
      </c>
      <c r="BN132" s="134">
        <v>9153</v>
      </c>
      <c r="BO132" s="134">
        <v>612</v>
      </c>
      <c r="BP132" s="135">
        <f t="shared" si="120"/>
        <v>6.6863323500491637E-2</v>
      </c>
      <c r="BQ132" s="135">
        <f t="shared" si="113"/>
        <v>7.8952342800261421E-2</v>
      </c>
      <c r="BR132" s="125"/>
      <c r="BS132" s="109"/>
      <c r="BT132" s="109"/>
      <c r="BU132" s="109"/>
      <c r="BX132" s="10"/>
    </row>
    <row r="133" spans="1:76" x14ac:dyDescent="0.25">
      <c r="A133" s="122" t="s">
        <v>378</v>
      </c>
      <c r="B133" s="109" t="s">
        <v>383</v>
      </c>
      <c r="C133" s="164" t="s">
        <v>651</v>
      </c>
      <c r="D133" s="6" t="s">
        <v>595</v>
      </c>
      <c r="E133" s="6" t="s">
        <v>43</v>
      </c>
      <c r="F133" s="26">
        <v>450</v>
      </c>
      <c r="G133" s="129">
        <f t="shared" ref="G133:G196" si="133">BA133/F133/365</f>
        <v>14.9559995129376</v>
      </c>
      <c r="H133" s="129">
        <f t="shared" ref="H133:H196" si="134">BC133/F133/366</f>
        <v>11.924118822100789</v>
      </c>
      <c r="I133" s="130">
        <f t="shared" si="95"/>
        <v>-0.25426454869078996</v>
      </c>
      <c r="J133" s="137">
        <v>573</v>
      </c>
      <c r="K133" s="137">
        <v>451</v>
      </c>
      <c r="L133" s="130">
        <f t="shared" si="123"/>
        <v>-0.21291448516579403</v>
      </c>
      <c r="M133" s="131">
        <v>573</v>
      </c>
      <c r="N133" s="131">
        <v>819.68756125410721</v>
      </c>
      <c r="O133" s="131">
        <v>451</v>
      </c>
      <c r="P133" s="132">
        <f t="shared" si="114"/>
        <v>0.55020964245203152</v>
      </c>
      <c r="Q133" s="132">
        <f t="shared" si="115"/>
        <v>-0.21291448516579403</v>
      </c>
      <c r="R133" s="140">
        <f t="shared" si="124"/>
        <v>2.1047120418848166</v>
      </c>
      <c r="S133" s="140">
        <f t="shared" si="125"/>
        <v>2.2505543237250554</v>
      </c>
      <c r="T133" s="132">
        <f t="shared" si="121"/>
        <v>6.9293223461406983E-2</v>
      </c>
      <c r="U133" s="133">
        <f t="shared" si="96"/>
        <v>2.1047120418848166</v>
      </c>
      <c r="V133" s="133">
        <f t="shared" si="116"/>
        <v>2.0342971395773</v>
      </c>
      <c r="W133" s="133">
        <f t="shared" si="97"/>
        <v>2.2505543237250554</v>
      </c>
      <c r="X133" s="132">
        <f t="shared" si="98"/>
        <v>1.1063056030215384</v>
      </c>
      <c r="Y133" s="132">
        <f t="shared" si="99"/>
        <v>6.9293223461406983E-2</v>
      </c>
      <c r="Z133" s="134">
        <f t="shared" si="126"/>
        <v>2036.9178441127694</v>
      </c>
      <c r="AA133" s="134">
        <f t="shared" si="127"/>
        <v>1934.87918226601</v>
      </c>
      <c r="AB133" s="132">
        <f t="shared" si="122"/>
        <v>-5.0094637906815009E-2</v>
      </c>
      <c r="AC133" s="131">
        <f t="shared" si="100"/>
        <v>2036.9178441127701</v>
      </c>
      <c r="AD133" s="131">
        <f t="shared" si="117"/>
        <v>2093.5409818139383</v>
      </c>
      <c r="AE133" s="131">
        <f t="shared" si="101"/>
        <v>1934.87918226601</v>
      </c>
      <c r="AF133" s="132">
        <f t="shared" si="102"/>
        <v>0.92421366434849705</v>
      </c>
      <c r="AG133" s="132">
        <f t="shared" si="103"/>
        <v>-5.0094637906815342E-2</v>
      </c>
      <c r="AH133" s="134">
        <f t="shared" si="128"/>
        <v>4287.1255148342052</v>
      </c>
      <c r="AI133" s="134">
        <f t="shared" si="129"/>
        <v>4354.5507095343683</v>
      </c>
      <c r="AJ133" s="132">
        <f t="shared" si="130"/>
        <v>1.5727366615896798E-2</v>
      </c>
      <c r="AK133" s="131">
        <f t="shared" si="104"/>
        <v>4287.125514834207</v>
      </c>
      <c r="AL133" s="131">
        <f t="shared" si="118"/>
        <v>4258.884430891947</v>
      </c>
      <c r="AM133" s="131">
        <f t="shared" si="105"/>
        <v>4354.5507095343683</v>
      </c>
      <c r="AN133" s="132">
        <f t="shared" si="106"/>
        <v>1.0224627552578096</v>
      </c>
      <c r="AO133" s="132">
        <f t="shared" si="107"/>
        <v>1.5727366615896354E-2</v>
      </c>
      <c r="AP133" s="134">
        <v>1206</v>
      </c>
      <c r="AQ133" s="134">
        <v>1015</v>
      </c>
      <c r="AR133" s="132">
        <f t="shared" si="131"/>
        <v>-0.15837479270315091</v>
      </c>
      <c r="AS133" s="131">
        <v>1206</v>
      </c>
      <c r="AT133" s="131">
        <v>1667.488061206323</v>
      </c>
      <c r="AU133" s="131">
        <v>1015</v>
      </c>
      <c r="AV133" s="132">
        <f t="shared" si="108"/>
        <v>0.60870001028115983</v>
      </c>
      <c r="AW133" s="132">
        <f t="shared" si="109"/>
        <v>-0.15837479270315091</v>
      </c>
      <c r="AX133" s="134">
        <v>2456522.92</v>
      </c>
      <c r="AY133" s="134">
        <v>1963902.37</v>
      </c>
      <c r="AZ133" s="132">
        <f t="shared" si="132"/>
        <v>-0.20053570271593468</v>
      </c>
      <c r="BA133" s="131">
        <v>2456522.9200000009</v>
      </c>
      <c r="BB133" s="131">
        <v>3490954.5928209061</v>
      </c>
      <c r="BC133" s="131">
        <v>1963902.37</v>
      </c>
      <c r="BD133" s="132">
        <f t="shared" si="110"/>
        <v>0.56256886699091846</v>
      </c>
      <c r="BE133" s="132">
        <f t="shared" si="111"/>
        <v>-0.20053570271593502</v>
      </c>
      <c r="BF133" s="131">
        <v>481</v>
      </c>
      <c r="BG133" s="131">
        <v>627.87733172038577</v>
      </c>
      <c r="BH133" s="131">
        <v>381</v>
      </c>
      <c r="BI133" s="132">
        <f t="shared" si="112"/>
        <v>0.60680642659300799</v>
      </c>
      <c r="BJ133" s="132">
        <f t="shared" si="94"/>
        <v>-0.20790020790020791</v>
      </c>
      <c r="BK133" s="134">
        <v>19842</v>
      </c>
      <c r="BL133" s="134">
        <v>563</v>
      </c>
      <c r="BM133" s="135">
        <f t="shared" si="119"/>
        <v>2.8374155831065416E-2</v>
      </c>
      <c r="BN133" s="134">
        <v>16569</v>
      </c>
      <c r="BO133" s="134">
        <v>451</v>
      </c>
      <c r="BP133" s="135">
        <f t="shared" si="120"/>
        <v>2.7219506306958779E-2</v>
      </c>
      <c r="BQ133" s="135">
        <f t="shared" si="113"/>
        <v>-4.0693704897555749E-2</v>
      </c>
      <c r="BR133" s="125"/>
      <c r="BS133" s="109"/>
      <c r="BT133" s="109"/>
      <c r="BU133" s="109"/>
      <c r="BX133" s="10"/>
    </row>
    <row r="134" spans="1:76" x14ac:dyDescent="0.25">
      <c r="A134" s="122" t="s">
        <v>378</v>
      </c>
      <c r="B134" s="109" t="s">
        <v>384</v>
      </c>
      <c r="C134" s="164" t="s">
        <v>651</v>
      </c>
      <c r="D134" s="6" t="s">
        <v>595</v>
      </c>
      <c r="E134" s="6" t="s">
        <v>43</v>
      </c>
      <c r="F134" s="26">
        <v>435</v>
      </c>
      <c r="G134" s="129">
        <f t="shared" si="133"/>
        <v>37.896956006927994</v>
      </c>
      <c r="H134" s="129">
        <f t="shared" si="134"/>
        <v>34.644554362163191</v>
      </c>
      <c r="I134" s="130">
        <f t="shared" si="95"/>
        <v>-9.3879159499794002E-2</v>
      </c>
      <c r="J134" s="137">
        <v>1311</v>
      </c>
      <c r="K134" s="137">
        <v>1229</v>
      </c>
      <c r="L134" s="130">
        <f t="shared" si="123"/>
        <v>-6.2547673531655246E-2</v>
      </c>
      <c r="M134" s="131">
        <v>1311</v>
      </c>
      <c r="N134" s="131">
        <v>1454.8513296333999</v>
      </c>
      <c r="O134" s="131">
        <v>1229</v>
      </c>
      <c r="P134" s="132">
        <f t="shared" si="114"/>
        <v>0.8447598561907278</v>
      </c>
      <c r="Q134" s="132">
        <f t="shared" si="115"/>
        <v>-6.2547673531655246E-2</v>
      </c>
      <c r="R134" s="140">
        <f t="shared" si="124"/>
        <v>2.1975591151792524</v>
      </c>
      <c r="S134" s="140">
        <f t="shared" si="125"/>
        <v>2.1814483319772173</v>
      </c>
      <c r="T134" s="132">
        <f t="shared" si="121"/>
        <v>-7.3312172085623351E-3</v>
      </c>
      <c r="U134" s="133">
        <f t="shared" si="96"/>
        <v>2.1975591151792524</v>
      </c>
      <c r="V134" s="133">
        <f t="shared" si="116"/>
        <v>2.0671066273130356</v>
      </c>
      <c r="W134" s="133">
        <f t="shared" si="97"/>
        <v>2.1814483319772173</v>
      </c>
      <c r="X134" s="132">
        <f t="shared" si="98"/>
        <v>1.0553148556312311</v>
      </c>
      <c r="Y134" s="132">
        <f t="shared" si="99"/>
        <v>-7.3312172085623351E-3</v>
      </c>
      <c r="Z134" s="134">
        <f t="shared" si="126"/>
        <v>2088.5418917042693</v>
      </c>
      <c r="AA134" s="134">
        <f t="shared" si="127"/>
        <v>2057.3515479298771</v>
      </c>
      <c r="AB134" s="132">
        <f t="shared" si="122"/>
        <v>-1.4934028327744264E-2</v>
      </c>
      <c r="AC134" s="131">
        <f t="shared" si="100"/>
        <v>2088.5418917042666</v>
      </c>
      <c r="AD134" s="131">
        <f t="shared" si="117"/>
        <v>2133.3422366073974</v>
      </c>
      <c r="AE134" s="131">
        <f t="shared" si="101"/>
        <v>2057.3515479298771</v>
      </c>
      <c r="AF134" s="132">
        <f t="shared" si="102"/>
        <v>0.96437951334129757</v>
      </c>
      <c r="AG134" s="132">
        <f t="shared" si="103"/>
        <v>-1.4934028327743043E-2</v>
      </c>
      <c r="AH134" s="134">
        <f t="shared" si="128"/>
        <v>4589.6942715484365</v>
      </c>
      <c r="AI134" s="134">
        <f t="shared" si="129"/>
        <v>4488.0061025223768</v>
      </c>
      <c r="AJ134" s="132">
        <f t="shared" si="130"/>
        <v>-2.2155760930837154E-2</v>
      </c>
      <c r="AK134" s="131">
        <f t="shared" si="104"/>
        <v>4589.6942715484302</v>
      </c>
      <c r="AL134" s="131">
        <f t="shared" si="118"/>
        <v>4409.8458756179652</v>
      </c>
      <c r="AM134" s="131">
        <f t="shared" si="105"/>
        <v>4488.0061025223768</v>
      </c>
      <c r="AN134" s="132">
        <f t="shared" si="106"/>
        <v>1.0177240268954884</v>
      </c>
      <c r="AO134" s="132">
        <f t="shared" si="107"/>
        <v>-2.2155760930835711E-2</v>
      </c>
      <c r="AP134" s="134">
        <v>2881</v>
      </c>
      <c r="AQ134" s="134">
        <v>2681</v>
      </c>
      <c r="AR134" s="132">
        <f t="shared" si="131"/>
        <v>-6.9420340159666805E-2</v>
      </c>
      <c r="AS134" s="131">
        <v>2881</v>
      </c>
      <c r="AT134" s="131">
        <v>3007.332825240383</v>
      </c>
      <c r="AU134" s="131">
        <v>2681</v>
      </c>
      <c r="AV134" s="132">
        <f t="shared" si="108"/>
        <v>0.89148762567897732</v>
      </c>
      <c r="AW134" s="132">
        <f t="shared" si="109"/>
        <v>-6.9420340159666805E-2</v>
      </c>
      <c r="AX134" s="134">
        <v>6017089.1900000004</v>
      </c>
      <c r="AY134" s="134">
        <v>5515759.5000000009</v>
      </c>
      <c r="AZ134" s="132">
        <f t="shared" si="132"/>
        <v>-8.3317643160944921E-2</v>
      </c>
      <c r="BA134" s="131">
        <v>6017089.189999992</v>
      </c>
      <c r="BB134" s="131">
        <v>6415670.1356211621</v>
      </c>
      <c r="BC134" s="131">
        <v>5515759.5000000009</v>
      </c>
      <c r="BD134" s="132">
        <f t="shared" si="110"/>
        <v>0.85973240260208106</v>
      </c>
      <c r="BE134" s="132">
        <f t="shared" si="111"/>
        <v>-8.33176431609437E-2</v>
      </c>
      <c r="BF134" s="131">
        <v>1092</v>
      </c>
      <c r="BG134" s="131">
        <v>1138.33479582311</v>
      </c>
      <c r="BH134" s="131">
        <v>1017</v>
      </c>
      <c r="BI134" s="132">
        <f t="shared" si="112"/>
        <v>0.8934102723835522</v>
      </c>
      <c r="BJ134" s="132">
        <f t="shared" si="94"/>
        <v>-6.8681318681318659E-2</v>
      </c>
      <c r="BK134" s="134">
        <v>23293</v>
      </c>
      <c r="BL134" s="134">
        <v>1184</v>
      </c>
      <c r="BM134" s="135">
        <f t="shared" si="119"/>
        <v>5.0830721676040011E-2</v>
      </c>
      <c r="BN134" s="134">
        <v>26194</v>
      </c>
      <c r="BO134" s="134">
        <v>1221</v>
      </c>
      <c r="BP134" s="135">
        <f t="shared" si="120"/>
        <v>4.6613728334733144E-2</v>
      </c>
      <c r="BQ134" s="135">
        <f t="shared" si="113"/>
        <v>-8.296150836069327E-2</v>
      </c>
      <c r="BR134" s="125"/>
      <c r="BS134" s="109"/>
      <c r="BT134" s="109"/>
      <c r="BU134" s="109"/>
      <c r="BX134" s="10"/>
    </row>
    <row r="135" spans="1:76" x14ac:dyDescent="0.25">
      <c r="A135" s="122" t="s">
        <v>253</v>
      </c>
      <c r="B135" s="109" t="s">
        <v>269</v>
      </c>
      <c r="C135" s="164" t="s">
        <v>651</v>
      </c>
      <c r="D135" s="6" t="s">
        <v>595</v>
      </c>
      <c r="E135" s="6" t="s">
        <v>6</v>
      </c>
      <c r="F135" s="26">
        <v>960</v>
      </c>
      <c r="G135" s="129">
        <f t="shared" si="133"/>
        <v>11.531157248858442</v>
      </c>
      <c r="H135" s="129">
        <f t="shared" si="134"/>
        <v>11.067897711748628</v>
      </c>
      <c r="I135" s="130">
        <f t="shared" si="95"/>
        <v>-4.1856145509734974E-2</v>
      </c>
      <c r="J135" s="137">
        <v>841</v>
      </c>
      <c r="K135" s="137">
        <v>727</v>
      </c>
      <c r="L135" s="130">
        <f t="shared" si="123"/>
        <v>-0.1355529131985731</v>
      </c>
      <c r="M135" s="131">
        <v>841</v>
      </c>
      <c r="N135" s="131">
        <v>1337.1257359703859</v>
      </c>
      <c r="O135" s="131">
        <v>727</v>
      </c>
      <c r="P135" s="132">
        <f t="shared" si="114"/>
        <v>0.54370354293749179</v>
      </c>
      <c r="Q135" s="132">
        <f t="shared" si="115"/>
        <v>-0.1355529131985731</v>
      </c>
      <c r="R135" s="140">
        <f t="shared" si="124"/>
        <v>2.4351961950059451</v>
      </c>
      <c r="S135" s="140">
        <f t="shared" si="125"/>
        <v>2.6918844566712519</v>
      </c>
      <c r="T135" s="132">
        <f t="shared" si="121"/>
        <v>0.10540763088892735</v>
      </c>
      <c r="U135" s="133">
        <f t="shared" si="96"/>
        <v>2.4351961950059451</v>
      </c>
      <c r="V135" s="133">
        <f t="shared" si="116"/>
        <v>2.3681982304439431</v>
      </c>
      <c r="W135" s="133">
        <f t="shared" si="97"/>
        <v>2.6918844566712519</v>
      </c>
      <c r="X135" s="132">
        <f t="shared" si="98"/>
        <v>1.1366803766957594</v>
      </c>
      <c r="Y135" s="132">
        <f t="shared" si="99"/>
        <v>0.10540763088892735</v>
      </c>
      <c r="Z135" s="134">
        <f t="shared" si="126"/>
        <v>1972.908935546875</v>
      </c>
      <c r="AA135" s="134">
        <f t="shared" si="127"/>
        <v>1987.1315993868166</v>
      </c>
      <c r="AB135" s="132">
        <f t="shared" si="122"/>
        <v>7.2089814099802751E-3</v>
      </c>
      <c r="AC135" s="131">
        <f t="shared" si="100"/>
        <v>1972.9089355468741</v>
      </c>
      <c r="AD135" s="131">
        <f t="shared" si="117"/>
        <v>2058.507796405409</v>
      </c>
      <c r="AE135" s="131">
        <f t="shared" si="101"/>
        <v>1987.1315993868157</v>
      </c>
      <c r="AF135" s="132">
        <f t="shared" si="102"/>
        <v>0.96532624401849176</v>
      </c>
      <c r="AG135" s="132">
        <f t="shared" si="103"/>
        <v>7.2089814099802751E-3</v>
      </c>
      <c r="AH135" s="134">
        <f t="shared" si="128"/>
        <v>4804.4203329369793</v>
      </c>
      <c r="AI135" s="134">
        <f t="shared" si="129"/>
        <v>5349.1286657496566</v>
      </c>
      <c r="AJ135" s="132">
        <f t="shared" si="130"/>
        <v>0.11337649395045601</v>
      </c>
      <c r="AK135" s="131">
        <f t="shared" si="104"/>
        <v>4804.4203329369775</v>
      </c>
      <c r="AL135" s="131">
        <f t="shared" si="118"/>
        <v>4874.9545208023501</v>
      </c>
      <c r="AM135" s="131">
        <f t="shared" si="105"/>
        <v>5349.1286657496539</v>
      </c>
      <c r="AN135" s="132">
        <f t="shared" si="106"/>
        <v>1.0972673986852417</v>
      </c>
      <c r="AO135" s="132">
        <f t="shared" si="107"/>
        <v>0.11337649395045579</v>
      </c>
      <c r="AP135" s="134">
        <v>2048</v>
      </c>
      <c r="AQ135" s="134">
        <v>1957</v>
      </c>
      <c r="AR135" s="132">
        <f t="shared" si="131"/>
        <v>-4.443359375E-2</v>
      </c>
      <c r="AS135" s="131">
        <v>2048</v>
      </c>
      <c r="AT135" s="131">
        <v>3166.578801806123</v>
      </c>
      <c r="AU135" s="131">
        <v>1957</v>
      </c>
      <c r="AV135" s="132">
        <f t="shared" si="108"/>
        <v>0.61801714799700702</v>
      </c>
      <c r="AW135" s="132">
        <f t="shared" si="109"/>
        <v>-4.443359375E-2</v>
      </c>
      <c r="AX135" s="134">
        <v>4040517.5</v>
      </c>
      <c r="AY135" s="134">
        <v>3888816.54</v>
      </c>
      <c r="AZ135" s="132">
        <f t="shared" si="132"/>
        <v>-3.7544933291342009E-2</v>
      </c>
      <c r="BA135" s="131">
        <v>4040517.4999999981</v>
      </c>
      <c r="BB135" s="131">
        <v>6518427.1514500026</v>
      </c>
      <c r="BC135" s="131">
        <v>3888816.5399999982</v>
      </c>
      <c r="BD135" s="132">
        <f t="shared" si="110"/>
        <v>0.59658817221497118</v>
      </c>
      <c r="BE135" s="132">
        <f t="shared" si="111"/>
        <v>-3.7544933291342009E-2</v>
      </c>
      <c r="BF135" s="131">
        <v>555</v>
      </c>
      <c r="BG135" s="131">
        <v>967.99889916354698</v>
      </c>
      <c r="BH135" s="131">
        <v>635</v>
      </c>
      <c r="BI135" s="132">
        <f t="shared" si="112"/>
        <v>0.65599248155003775</v>
      </c>
      <c r="BJ135" s="132">
        <f t="shared" si="94"/>
        <v>0.14414414414414423</v>
      </c>
      <c r="BK135" s="134">
        <v>12125</v>
      </c>
      <c r="BL135" s="134">
        <v>635</v>
      </c>
      <c r="BM135" s="135">
        <f t="shared" si="119"/>
        <v>5.2371134020618555E-2</v>
      </c>
      <c r="BN135" s="134">
        <v>9736</v>
      </c>
      <c r="BO135" s="134">
        <v>727</v>
      </c>
      <c r="BP135" s="135">
        <f t="shared" si="120"/>
        <v>7.4671322925225964E-2</v>
      </c>
      <c r="BQ135" s="135">
        <f t="shared" si="113"/>
        <v>0.42581069365096824</v>
      </c>
      <c r="BR135" s="125"/>
      <c r="BS135" s="109"/>
      <c r="BT135" s="109"/>
      <c r="BU135" s="109"/>
      <c r="BX135" s="10"/>
    </row>
    <row r="136" spans="1:76" x14ac:dyDescent="0.25">
      <c r="A136" s="122" t="s">
        <v>667</v>
      </c>
      <c r="B136" s="109" t="s">
        <v>16</v>
      </c>
      <c r="C136" s="164" t="s">
        <v>651</v>
      </c>
      <c r="D136" s="6" t="s">
        <v>595</v>
      </c>
      <c r="E136" s="6" t="s">
        <v>6</v>
      </c>
      <c r="F136" s="26">
        <v>1120</v>
      </c>
      <c r="G136" s="129">
        <f t="shared" si="133"/>
        <v>12.809217881604679</v>
      </c>
      <c r="H136" s="129">
        <f t="shared" si="134"/>
        <v>13.443989363778295</v>
      </c>
      <c r="I136" s="130">
        <f t="shared" si="95"/>
        <v>4.7216005978393566E-2</v>
      </c>
      <c r="J136" s="137">
        <v>1176</v>
      </c>
      <c r="K136" s="137">
        <v>907</v>
      </c>
      <c r="L136" s="130">
        <f t="shared" si="123"/>
        <v>-0.2287414965986394</v>
      </c>
      <c r="M136" s="131">
        <v>1176</v>
      </c>
      <c r="N136" s="131">
        <v>1726.6810310359531</v>
      </c>
      <c r="O136" s="131">
        <v>1054</v>
      </c>
      <c r="P136" s="132">
        <f t="shared" si="114"/>
        <v>0.61041963226273122</v>
      </c>
      <c r="Q136" s="132">
        <f t="shared" si="115"/>
        <v>-0.1037414965986394</v>
      </c>
      <c r="R136" s="140">
        <f t="shared" si="124"/>
        <v>2.4889455782312924</v>
      </c>
      <c r="S136" s="140">
        <f t="shared" si="125"/>
        <v>2.7794928335170894</v>
      </c>
      <c r="T136" s="132">
        <f t="shared" si="121"/>
        <v>0.11673507762763835</v>
      </c>
      <c r="U136" s="133">
        <f t="shared" si="96"/>
        <v>2.4889455782312924</v>
      </c>
      <c r="V136" s="133">
        <f t="shared" si="116"/>
        <v>2.4323519407741818</v>
      </c>
      <c r="W136" s="133">
        <f t="shared" si="97"/>
        <v>2.8529411764705883</v>
      </c>
      <c r="X136" s="132">
        <f t="shared" si="98"/>
        <v>1.1729146299291455</v>
      </c>
      <c r="Y136" s="132">
        <f t="shared" si="99"/>
        <v>0.14624490042002458</v>
      </c>
      <c r="Z136" s="134">
        <f t="shared" si="126"/>
        <v>1789.0018004783053</v>
      </c>
      <c r="AA136" s="134">
        <f t="shared" si="127"/>
        <v>1777.263950813169</v>
      </c>
      <c r="AB136" s="132">
        <f t="shared" si="122"/>
        <v>-6.5611167423074157E-3</v>
      </c>
      <c r="AC136" s="131">
        <f t="shared" si="100"/>
        <v>1789.001800478303</v>
      </c>
      <c r="AD136" s="131">
        <f t="shared" si="117"/>
        <v>1953.7083330726282</v>
      </c>
      <c r="AE136" s="131">
        <f t="shared" si="101"/>
        <v>1832.7103824409708</v>
      </c>
      <c r="AF136" s="132">
        <f t="shared" si="102"/>
        <v>0.93806754642779144</v>
      </c>
      <c r="AG136" s="132">
        <f t="shared" si="103"/>
        <v>2.4431826704133019E-2</v>
      </c>
      <c r="AH136" s="134">
        <f t="shared" si="128"/>
        <v>4452.7281207482984</v>
      </c>
      <c r="AI136" s="134">
        <f t="shared" si="129"/>
        <v>4939.892414553472</v>
      </c>
      <c r="AJ136" s="132">
        <f t="shared" si="130"/>
        <v>0.10940804841309371</v>
      </c>
      <c r="AK136" s="131">
        <f t="shared" si="104"/>
        <v>4452.7281207482929</v>
      </c>
      <c r="AL136" s="131">
        <f t="shared" si="118"/>
        <v>4752.1062556558991</v>
      </c>
      <c r="AM136" s="131">
        <f t="shared" si="105"/>
        <v>5228.6149146110047</v>
      </c>
      <c r="AN136" s="132">
        <f t="shared" si="106"/>
        <v>1.1002731490668944</v>
      </c>
      <c r="AO136" s="132">
        <f t="shared" si="107"/>
        <v>0.17424975718758273</v>
      </c>
      <c r="AP136" s="134">
        <v>2927</v>
      </c>
      <c r="AQ136" s="134">
        <v>2521</v>
      </c>
      <c r="AR136" s="132">
        <f t="shared" si="131"/>
        <v>-0.13870857533310554</v>
      </c>
      <c r="AS136" s="131">
        <v>2927</v>
      </c>
      <c r="AT136" s="131">
        <v>4199.895956938266</v>
      </c>
      <c r="AU136" s="131">
        <v>3007</v>
      </c>
      <c r="AV136" s="132">
        <f t="shared" si="108"/>
        <v>0.71597011707692637</v>
      </c>
      <c r="AW136" s="132">
        <f t="shared" si="109"/>
        <v>2.7331738981892784E-2</v>
      </c>
      <c r="AX136" s="134">
        <v>5236408.2699999996</v>
      </c>
      <c r="AY136" s="134">
        <v>4480482.419999999</v>
      </c>
      <c r="AZ136" s="132">
        <f t="shared" si="132"/>
        <v>-0.14435960891949329</v>
      </c>
      <c r="BA136" s="131">
        <v>5236408.269999993</v>
      </c>
      <c r="BB136" s="131">
        <v>8205371.7291083299</v>
      </c>
      <c r="BC136" s="131">
        <v>5510960.1199999992</v>
      </c>
      <c r="BD136" s="132">
        <f t="shared" si="110"/>
        <v>0.67162833104197095</v>
      </c>
      <c r="BE136" s="132">
        <f t="shared" si="111"/>
        <v>5.2431329996353915E-2</v>
      </c>
      <c r="BF136" s="131">
        <v>950</v>
      </c>
      <c r="BG136" s="131">
        <v>1431.130979030924</v>
      </c>
      <c r="BH136" s="131">
        <v>951</v>
      </c>
      <c r="BI136" s="132">
        <f t="shared" si="112"/>
        <v>0.66450940824714744</v>
      </c>
      <c r="BJ136" s="132">
        <f t="shared" si="94"/>
        <v>1.0526315789474161E-3</v>
      </c>
      <c r="BK136" s="134">
        <v>18180</v>
      </c>
      <c r="BL136" s="134">
        <v>1110</v>
      </c>
      <c r="BM136" s="135">
        <f t="shared" si="119"/>
        <v>6.1056105610561059E-2</v>
      </c>
      <c r="BN136" s="134">
        <v>18360</v>
      </c>
      <c r="BO136" s="134">
        <v>1052</v>
      </c>
      <c r="BP136" s="135">
        <f t="shared" si="120"/>
        <v>5.7298474945533771E-2</v>
      </c>
      <c r="BQ136" s="135">
        <f t="shared" si="113"/>
        <v>-6.1543896838014533E-2</v>
      </c>
      <c r="BR136" s="125"/>
      <c r="BS136" s="109"/>
      <c r="BT136" s="109"/>
      <c r="BU136" s="109"/>
      <c r="BX136" s="10"/>
    </row>
    <row r="137" spans="1:76" x14ac:dyDescent="0.25">
      <c r="A137" s="122" t="s">
        <v>378</v>
      </c>
      <c r="B137" s="109" t="s">
        <v>416</v>
      </c>
      <c r="C137" s="164" t="s">
        <v>651</v>
      </c>
      <c r="D137" s="6" t="s">
        <v>595</v>
      </c>
      <c r="E137" s="6" t="s">
        <v>6</v>
      </c>
      <c r="F137" s="26">
        <v>650</v>
      </c>
      <c r="G137" s="129">
        <f t="shared" si="133"/>
        <v>15.972012096944139</v>
      </c>
      <c r="H137" s="129">
        <f t="shared" si="134"/>
        <v>16.25846725514922</v>
      </c>
      <c r="I137" s="130">
        <f t="shared" si="95"/>
        <v>1.7618829235846813E-2</v>
      </c>
      <c r="J137" s="137">
        <v>811</v>
      </c>
      <c r="K137" s="137">
        <v>827</v>
      </c>
      <c r="L137" s="130">
        <f t="shared" si="123"/>
        <v>1.9728729963008673E-2</v>
      </c>
      <c r="M137" s="131">
        <v>811</v>
      </c>
      <c r="N137" s="131">
        <v>1233.622350757799</v>
      </c>
      <c r="O137" s="131">
        <v>834</v>
      </c>
      <c r="P137" s="132">
        <f t="shared" si="114"/>
        <v>0.67605778988009102</v>
      </c>
      <c r="Q137" s="132">
        <f t="shared" si="115"/>
        <v>2.8360049321825009E-2</v>
      </c>
      <c r="R137" s="140">
        <f t="shared" si="124"/>
        <v>2.1541307028360048</v>
      </c>
      <c r="S137" s="140">
        <f t="shared" si="125"/>
        <v>2.1463119709794438</v>
      </c>
      <c r="T137" s="132">
        <f t="shared" si="121"/>
        <v>-3.6296459849289864E-3</v>
      </c>
      <c r="U137" s="133">
        <f t="shared" si="96"/>
        <v>2.1541307028360048</v>
      </c>
      <c r="V137" s="133">
        <f t="shared" si="116"/>
        <v>2.0215943135361227</v>
      </c>
      <c r="W137" s="133">
        <f t="shared" si="97"/>
        <v>2.1438848920863309</v>
      </c>
      <c r="X137" s="132">
        <f t="shared" si="98"/>
        <v>1.0604921460905281</v>
      </c>
      <c r="Y137" s="132">
        <f t="shared" si="99"/>
        <v>-4.7563551906042445E-3</v>
      </c>
      <c r="Z137" s="134">
        <f t="shared" si="126"/>
        <v>2169.066897538637</v>
      </c>
      <c r="AA137" s="134">
        <f t="shared" si="127"/>
        <v>2156.3956957746477</v>
      </c>
      <c r="AB137" s="132">
        <f t="shared" si="122"/>
        <v>-5.8417754557814616E-3</v>
      </c>
      <c r="AC137" s="131">
        <f t="shared" si="100"/>
        <v>2169.0668975386357</v>
      </c>
      <c r="AD137" s="131">
        <f t="shared" si="117"/>
        <v>2202.9730779077054</v>
      </c>
      <c r="AE137" s="131">
        <f t="shared" si="101"/>
        <v>2163.2490827740485</v>
      </c>
      <c r="AF137" s="132">
        <f t="shared" si="102"/>
        <v>0.98196800699380982</v>
      </c>
      <c r="AG137" s="132">
        <f t="shared" si="103"/>
        <v>-2.6821739666900157E-3</v>
      </c>
      <c r="AH137" s="134">
        <f t="shared" si="128"/>
        <v>4672.453600493217</v>
      </c>
      <c r="AI137" s="134">
        <f t="shared" si="129"/>
        <v>4628.2978960096734</v>
      </c>
      <c r="AJ137" s="132">
        <f t="shared" si="130"/>
        <v>-9.4502178638825596E-3</v>
      </c>
      <c r="AK137" s="131">
        <f t="shared" si="104"/>
        <v>4672.4536004932133</v>
      </c>
      <c r="AL137" s="131">
        <f t="shared" si="118"/>
        <v>4453.5178471713871</v>
      </c>
      <c r="AM137" s="131">
        <f t="shared" si="105"/>
        <v>4637.7570263788957</v>
      </c>
      <c r="AN137" s="132">
        <f t="shared" si="106"/>
        <v>1.0413693591291042</v>
      </c>
      <c r="AO137" s="132">
        <f t="shared" si="107"/>
        <v>-7.4257717852254101E-3</v>
      </c>
      <c r="AP137" s="134">
        <v>1747</v>
      </c>
      <c r="AQ137" s="134">
        <v>1775</v>
      </c>
      <c r="AR137" s="132">
        <f t="shared" si="131"/>
        <v>1.6027475672581559E-2</v>
      </c>
      <c r="AS137" s="131">
        <v>1747</v>
      </c>
      <c r="AT137" s="131">
        <v>2493.883929343031</v>
      </c>
      <c r="AU137" s="131">
        <v>1788</v>
      </c>
      <c r="AV137" s="132">
        <f t="shared" si="108"/>
        <v>0.716953976471157</v>
      </c>
      <c r="AW137" s="132">
        <f t="shared" si="109"/>
        <v>2.3468803663422966E-2</v>
      </c>
      <c r="AX137" s="134">
        <v>3789359.8699999992</v>
      </c>
      <c r="AY137" s="134">
        <v>3827602.36</v>
      </c>
      <c r="AZ137" s="132">
        <f t="shared" si="132"/>
        <v>1.0092071302797878E-2</v>
      </c>
      <c r="BA137" s="131">
        <v>3789359.8699999969</v>
      </c>
      <c r="BB137" s="131">
        <v>5493959.1557693798</v>
      </c>
      <c r="BC137" s="131">
        <v>3867889.3599999989</v>
      </c>
      <c r="BD137" s="132">
        <f t="shared" si="110"/>
        <v>0.70402586738166884</v>
      </c>
      <c r="BE137" s="132">
        <f t="shared" si="111"/>
        <v>2.0723682282517641E-2</v>
      </c>
      <c r="BF137" s="131">
        <v>557</v>
      </c>
      <c r="BG137" s="131">
        <v>918.24271542190593</v>
      </c>
      <c r="BH137" s="131">
        <v>662</v>
      </c>
      <c r="BI137" s="132">
        <f t="shared" si="112"/>
        <v>0.72094228343083577</v>
      </c>
      <c r="BJ137" s="132">
        <f t="shared" si="94"/>
        <v>0.18850987432675037</v>
      </c>
      <c r="BK137" s="134">
        <v>24939</v>
      </c>
      <c r="BL137" s="134">
        <v>690</v>
      </c>
      <c r="BM137" s="135">
        <f t="shared" si="119"/>
        <v>2.7667508721279922E-2</v>
      </c>
      <c r="BN137" s="134">
        <v>16433</v>
      </c>
      <c r="BO137" s="134">
        <v>727</v>
      </c>
      <c r="BP137" s="135">
        <f t="shared" si="120"/>
        <v>4.424024828089819E-2</v>
      </c>
      <c r="BQ137" s="135">
        <f t="shared" si="113"/>
        <v>0.59899645199611595</v>
      </c>
      <c r="BR137" s="125"/>
      <c r="BS137" s="109"/>
      <c r="BT137" s="109"/>
      <c r="BU137" s="109"/>
      <c r="BX137" s="10"/>
    </row>
    <row r="138" spans="1:76" x14ac:dyDescent="0.25">
      <c r="A138" s="122" t="s">
        <v>59</v>
      </c>
      <c r="B138" s="109" t="s">
        <v>67</v>
      </c>
      <c r="C138" s="164" t="s">
        <v>651</v>
      </c>
      <c r="D138" s="6" t="s">
        <v>595</v>
      </c>
      <c r="E138" s="6" t="s">
        <v>6</v>
      </c>
      <c r="F138" s="26">
        <v>620</v>
      </c>
      <c r="G138" s="129">
        <f t="shared" si="133"/>
        <v>28.032237251436122</v>
      </c>
      <c r="H138" s="129">
        <f t="shared" si="134"/>
        <v>28.155711131676359</v>
      </c>
      <c r="I138" s="130">
        <f t="shared" si="95"/>
        <v>4.3853937718988587E-3</v>
      </c>
      <c r="J138" s="137">
        <v>1353</v>
      </c>
      <c r="K138" s="137">
        <v>1275</v>
      </c>
      <c r="L138" s="130">
        <f t="shared" si="123"/>
        <v>-5.7649667405764937E-2</v>
      </c>
      <c r="M138" s="131">
        <v>1353</v>
      </c>
      <c r="N138" s="131">
        <v>1561</v>
      </c>
      <c r="O138" s="131">
        <v>1275</v>
      </c>
      <c r="P138" s="132">
        <f t="shared" si="114"/>
        <v>0.81678411274823826</v>
      </c>
      <c r="Q138" s="132">
        <f t="shared" si="115"/>
        <v>-5.7649667405764937E-2</v>
      </c>
      <c r="R138" s="140">
        <f t="shared" si="124"/>
        <v>2.2734663710273466</v>
      </c>
      <c r="S138" s="140">
        <f t="shared" si="125"/>
        <v>2.3592156862745099</v>
      </c>
      <c r="T138" s="132">
        <f t="shared" si="121"/>
        <v>3.7717432876922086E-2</v>
      </c>
      <c r="U138" s="133">
        <f t="shared" si="96"/>
        <v>2.2734663710273466</v>
      </c>
      <c r="V138" s="133">
        <f t="shared" si="116"/>
        <v>2.2434336963484944</v>
      </c>
      <c r="W138" s="133">
        <f t="shared" si="97"/>
        <v>2.3592156862745099</v>
      </c>
      <c r="X138" s="132">
        <f t="shared" si="98"/>
        <v>1.0516092764918648</v>
      </c>
      <c r="Y138" s="132">
        <f t="shared" si="99"/>
        <v>3.7717432876922086E-2</v>
      </c>
      <c r="Z138" s="134">
        <f t="shared" si="126"/>
        <v>2062.319665149545</v>
      </c>
      <c r="AA138" s="134">
        <f t="shared" si="127"/>
        <v>2124.0338996010637</v>
      </c>
      <c r="AB138" s="132">
        <f t="shared" si="122"/>
        <v>2.9924669533248016E-2</v>
      </c>
      <c r="AC138" s="131">
        <f t="shared" si="100"/>
        <v>2062.3196651495432</v>
      </c>
      <c r="AD138" s="131">
        <f t="shared" si="117"/>
        <v>2139.9094802969726</v>
      </c>
      <c r="AE138" s="131">
        <f t="shared" si="101"/>
        <v>2124.0338996010637</v>
      </c>
      <c r="AF138" s="132">
        <f t="shared" si="102"/>
        <v>0.99258119054002902</v>
      </c>
      <c r="AG138" s="132">
        <f t="shared" si="103"/>
        <v>2.9924669533248904E-2</v>
      </c>
      <c r="AH138" s="134">
        <f t="shared" si="128"/>
        <v>4688.614405025869</v>
      </c>
      <c r="AI138" s="134">
        <f t="shared" si="129"/>
        <v>5011.0540941176469</v>
      </c>
      <c r="AJ138" s="132">
        <f t="shared" si="130"/>
        <v>6.8770784124654094E-2</v>
      </c>
      <c r="AK138" s="131">
        <f t="shared" si="104"/>
        <v>4688.6144050258645</v>
      </c>
      <c r="AL138" s="131">
        <f t="shared" si="118"/>
        <v>4800.7450352338228</v>
      </c>
      <c r="AM138" s="131">
        <f t="shared" si="105"/>
        <v>5011.0540941176469</v>
      </c>
      <c r="AN138" s="132">
        <f t="shared" si="106"/>
        <v>1.0438075876432336</v>
      </c>
      <c r="AO138" s="132">
        <f t="shared" si="107"/>
        <v>6.8770784124655204E-2</v>
      </c>
      <c r="AP138" s="134">
        <v>3076</v>
      </c>
      <c r="AQ138" s="134">
        <v>3008</v>
      </c>
      <c r="AR138" s="132">
        <f t="shared" si="131"/>
        <v>-2.2106631989596837E-2</v>
      </c>
      <c r="AS138" s="131">
        <v>3076</v>
      </c>
      <c r="AT138" s="131">
        <v>3502</v>
      </c>
      <c r="AU138" s="131">
        <v>3008</v>
      </c>
      <c r="AV138" s="132">
        <f t="shared" si="108"/>
        <v>0.85893774985722449</v>
      </c>
      <c r="AW138" s="132">
        <f t="shared" si="109"/>
        <v>-2.2106631989596837E-2</v>
      </c>
      <c r="AX138" s="134">
        <v>6343695.290000001</v>
      </c>
      <c r="AY138" s="134">
        <v>6389093.9699999997</v>
      </c>
      <c r="AZ138" s="132">
        <f t="shared" si="132"/>
        <v>7.156503886869281E-3</v>
      </c>
      <c r="BA138" s="131">
        <v>6343695.2899999944</v>
      </c>
      <c r="BB138" s="131">
        <v>7493962.9999999972</v>
      </c>
      <c r="BC138" s="131">
        <v>6389093.9699999997</v>
      </c>
      <c r="BD138" s="132">
        <f t="shared" si="110"/>
        <v>0.85256545435305753</v>
      </c>
      <c r="BE138" s="132">
        <f t="shared" si="111"/>
        <v>7.1565038868701691E-3</v>
      </c>
      <c r="BF138" s="131">
        <v>1016</v>
      </c>
      <c r="BG138" s="131">
        <v>1270</v>
      </c>
      <c r="BH138" s="131">
        <v>1075</v>
      </c>
      <c r="BI138" s="132">
        <f t="shared" si="112"/>
        <v>0.84645669291338588</v>
      </c>
      <c r="BJ138" s="132">
        <f t="shared" si="94"/>
        <v>5.807086614173218E-2</v>
      </c>
      <c r="BK138" s="134">
        <v>18078</v>
      </c>
      <c r="BL138" s="134">
        <v>1121</v>
      </c>
      <c r="BM138" s="135">
        <f t="shared" si="119"/>
        <v>6.2009071799977875E-2</v>
      </c>
      <c r="BN138" s="134">
        <v>26424</v>
      </c>
      <c r="BO138" s="134">
        <v>1259</v>
      </c>
      <c r="BP138" s="135">
        <f t="shared" si="120"/>
        <v>4.7646079321828641E-2</v>
      </c>
      <c r="BQ138" s="135">
        <f t="shared" si="113"/>
        <v>-0.23162727744869027</v>
      </c>
      <c r="BR138" s="125"/>
      <c r="BS138" s="109"/>
      <c r="BT138" s="109"/>
      <c r="BU138" s="109"/>
      <c r="BX138" s="10"/>
    </row>
    <row r="139" spans="1:76" x14ac:dyDescent="0.25">
      <c r="A139" s="122" t="s">
        <v>42</v>
      </c>
      <c r="B139" s="109" t="s">
        <v>503</v>
      </c>
      <c r="C139" s="164" t="s">
        <v>597</v>
      </c>
      <c r="D139" s="164" t="s">
        <v>597</v>
      </c>
      <c r="E139" s="6" t="s">
        <v>6</v>
      </c>
      <c r="F139" s="26">
        <v>728</v>
      </c>
      <c r="G139" s="129">
        <f t="shared" si="133"/>
        <v>17.932139996989285</v>
      </c>
      <c r="H139" s="129">
        <f t="shared" si="134"/>
        <v>0</v>
      </c>
      <c r="I139" s="130">
        <f t="shared" si="95"/>
        <v>0</v>
      </c>
      <c r="J139" s="137">
        <v>0</v>
      </c>
      <c r="K139" s="137">
        <v>0</v>
      </c>
      <c r="L139" s="130">
        <f t="shared" si="123"/>
        <v>0</v>
      </c>
      <c r="M139" s="131">
        <v>954</v>
      </c>
      <c r="N139" s="131">
        <v>0</v>
      </c>
      <c r="O139" s="131">
        <v>0</v>
      </c>
      <c r="P139" s="132" t="e">
        <f t="shared" si="114"/>
        <v>#DIV/0!</v>
      </c>
      <c r="Q139" s="132">
        <f t="shared" si="115"/>
        <v>-1</v>
      </c>
      <c r="R139" s="140">
        <f t="shared" si="124"/>
        <v>0</v>
      </c>
      <c r="S139" s="140" t="e">
        <f t="shared" si="125"/>
        <v>#DIV/0!</v>
      </c>
      <c r="T139" s="132">
        <f t="shared" si="121"/>
        <v>0</v>
      </c>
      <c r="U139" s="133">
        <f t="shared" si="96"/>
        <v>2.3480083857442349</v>
      </c>
      <c r="V139" s="133" t="e">
        <f t="shared" si="116"/>
        <v>#DIV/0!</v>
      </c>
      <c r="W139" s="133" t="e">
        <f t="shared" si="97"/>
        <v>#DIV/0!</v>
      </c>
      <c r="X139" s="132" t="e">
        <f t="shared" si="98"/>
        <v>#DIV/0!</v>
      </c>
      <c r="Y139" s="132" t="e">
        <f t="shared" si="99"/>
        <v>#DIV/0!</v>
      </c>
      <c r="Z139" s="134" t="e">
        <f t="shared" si="126"/>
        <v>#DIV/0!</v>
      </c>
      <c r="AA139" s="134" t="e">
        <f t="shared" si="127"/>
        <v>#DIV/0!</v>
      </c>
      <c r="AB139" s="132">
        <f t="shared" si="122"/>
        <v>0</v>
      </c>
      <c r="AC139" s="131">
        <f t="shared" si="100"/>
        <v>2127.200107142854</v>
      </c>
      <c r="AD139" s="131" t="e">
        <f t="shared" si="117"/>
        <v>#DIV/0!</v>
      </c>
      <c r="AE139" s="131" t="e">
        <f t="shared" si="101"/>
        <v>#DIV/0!</v>
      </c>
      <c r="AF139" s="132" t="e">
        <f t="shared" si="102"/>
        <v>#DIV/0!</v>
      </c>
      <c r="AG139" s="132" t="e">
        <f t="shared" si="103"/>
        <v>#DIV/0!</v>
      </c>
      <c r="AH139" s="134" t="e">
        <f t="shared" si="128"/>
        <v>#DIV/0!</v>
      </c>
      <c r="AI139" s="134" t="e">
        <f t="shared" si="129"/>
        <v>#DIV/0!</v>
      </c>
      <c r="AJ139" s="132">
        <f t="shared" si="130"/>
        <v>0</v>
      </c>
      <c r="AK139" s="131">
        <f t="shared" si="104"/>
        <v>4994.6836897274561</v>
      </c>
      <c r="AL139" s="131" t="e">
        <f t="shared" si="118"/>
        <v>#DIV/0!</v>
      </c>
      <c r="AM139" s="131" t="e">
        <f t="shared" si="105"/>
        <v>#DIV/0!</v>
      </c>
      <c r="AN139" s="132" t="e">
        <f t="shared" si="106"/>
        <v>#DIV/0!</v>
      </c>
      <c r="AO139" s="132" t="e">
        <f t="shared" si="107"/>
        <v>#DIV/0!</v>
      </c>
      <c r="AP139" s="134">
        <v>0</v>
      </c>
      <c r="AQ139" s="134">
        <v>0</v>
      </c>
      <c r="AR139" s="132">
        <f t="shared" si="131"/>
        <v>0</v>
      </c>
      <c r="AS139" s="131">
        <v>2240</v>
      </c>
      <c r="AT139" s="131">
        <v>0</v>
      </c>
      <c r="AU139" s="131">
        <v>0</v>
      </c>
      <c r="AV139" s="132" t="e">
        <f t="shared" si="108"/>
        <v>#DIV/0!</v>
      </c>
      <c r="AW139" s="132">
        <f t="shared" si="109"/>
        <v>-1</v>
      </c>
      <c r="AX139" s="134">
        <v>0</v>
      </c>
      <c r="AY139" s="134">
        <v>0</v>
      </c>
      <c r="AZ139" s="132">
        <f t="shared" si="132"/>
        <v>0</v>
      </c>
      <c r="BA139" s="131">
        <v>4764928.2399999928</v>
      </c>
      <c r="BB139" s="131">
        <v>0</v>
      </c>
      <c r="BC139" s="131">
        <v>0</v>
      </c>
      <c r="BD139" s="132" t="e">
        <f t="shared" si="110"/>
        <v>#DIV/0!</v>
      </c>
      <c r="BE139" s="132">
        <f t="shared" si="111"/>
        <v>-1</v>
      </c>
      <c r="BF139" s="131">
        <v>753</v>
      </c>
      <c r="BG139" s="131">
        <v>0</v>
      </c>
      <c r="BH139" s="131">
        <v>0</v>
      </c>
      <c r="BI139" s="132" t="e">
        <f t="shared" si="112"/>
        <v>#DIV/0!</v>
      </c>
      <c r="BJ139" s="132">
        <f t="shared" si="94"/>
        <v>-1</v>
      </c>
      <c r="BK139" s="134">
        <v>21840</v>
      </c>
      <c r="BL139" s="134">
        <v>944</v>
      </c>
      <c r="BM139" s="135">
        <f t="shared" si="119"/>
        <v>4.3223443223443223E-2</v>
      </c>
      <c r="BN139" s="134">
        <v>0</v>
      </c>
      <c r="BO139" s="134">
        <v>0</v>
      </c>
      <c r="BP139" s="135">
        <f t="shared" si="120"/>
        <v>0</v>
      </c>
      <c r="BQ139" s="135">
        <f t="shared" si="113"/>
        <v>-1</v>
      </c>
      <c r="BR139" s="125"/>
      <c r="BS139" s="109"/>
      <c r="BT139" s="109"/>
      <c r="BU139" s="109"/>
      <c r="BX139" s="10"/>
    </row>
    <row r="140" spans="1:76" x14ac:dyDescent="0.25">
      <c r="A140" s="122" t="s">
        <v>194</v>
      </c>
      <c r="B140" s="109" t="s">
        <v>199</v>
      </c>
      <c r="C140" s="164" t="s">
        <v>651</v>
      </c>
      <c r="D140" s="6" t="s">
        <v>595</v>
      </c>
      <c r="E140" s="6" t="s">
        <v>6</v>
      </c>
      <c r="F140" s="26">
        <v>990</v>
      </c>
      <c r="G140" s="129">
        <f t="shared" si="133"/>
        <v>9.8228174899681626</v>
      </c>
      <c r="H140" s="129">
        <f t="shared" si="134"/>
        <v>25.385300132472238</v>
      </c>
      <c r="I140" s="130">
        <f t="shared" si="95"/>
        <v>0.61305096104012335</v>
      </c>
      <c r="J140" s="137">
        <v>769</v>
      </c>
      <c r="K140" s="137">
        <v>690</v>
      </c>
      <c r="L140" s="130">
        <f t="shared" si="123"/>
        <v>-0.10273081924577376</v>
      </c>
      <c r="M140" s="131">
        <v>769</v>
      </c>
      <c r="N140" s="131">
        <v>2085.191538527165</v>
      </c>
      <c r="O140" s="131">
        <v>1755</v>
      </c>
      <c r="P140" s="132">
        <f t="shared" si="114"/>
        <v>0.84164930059116327</v>
      </c>
      <c r="Q140" s="132">
        <f t="shared" si="115"/>
        <v>1.2821846553966192</v>
      </c>
      <c r="R140" s="140">
        <f t="shared" si="124"/>
        <v>2.1404421326397918</v>
      </c>
      <c r="S140" s="140">
        <f t="shared" si="125"/>
        <v>2.2666666666666666</v>
      </c>
      <c r="T140" s="132">
        <f t="shared" si="121"/>
        <v>5.8971243418387997E-2</v>
      </c>
      <c r="U140" s="133">
        <f t="shared" si="96"/>
        <v>2.1404421326397918</v>
      </c>
      <c r="V140" s="133">
        <f t="shared" si="116"/>
        <v>2.2652897720442891</v>
      </c>
      <c r="W140" s="133">
        <f t="shared" si="97"/>
        <v>2.3789173789173788</v>
      </c>
      <c r="X140" s="132">
        <f t="shared" si="98"/>
        <v>1.0501602966098891</v>
      </c>
      <c r="Y140" s="132">
        <f t="shared" si="99"/>
        <v>0.11141401238606585</v>
      </c>
      <c r="Z140" s="134">
        <f t="shared" si="126"/>
        <v>2156.4247266099637</v>
      </c>
      <c r="AA140" s="134">
        <f t="shared" si="127"/>
        <v>2223.0340089514066</v>
      </c>
      <c r="AB140" s="132">
        <f t="shared" si="122"/>
        <v>3.0888758378391001E-2</v>
      </c>
      <c r="AC140" s="131">
        <f t="shared" si="100"/>
        <v>2156.424726609961</v>
      </c>
      <c r="AD140" s="131">
        <f t="shared" si="117"/>
        <v>2238.6164386265655</v>
      </c>
      <c r="AE140" s="131">
        <f t="shared" si="101"/>
        <v>2203.1400359281415</v>
      </c>
      <c r="AF140" s="132">
        <f t="shared" si="102"/>
        <v>0.9841525318557075</v>
      </c>
      <c r="AG140" s="132">
        <f t="shared" si="103"/>
        <v>2.166331555269263E-2</v>
      </c>
      <c r="AH140" s="134">
        <f t="shared" si="128"/>
        <v>4615.7023407022107</v>
      </c>
      <c r="AI140" s="134">
        <f t="shared" si="129"/>
        <v>5038.8770869565215</v>
      </c>
      <c r="AJ140" s="132">
        <f t="shared" si="130"/>
        <v>9.1681550286002889E-2</v>
      </c>
      <c r="AK140" s="131">
        <f t="shared" si="104"/>
        <v>4615.7023407022052</v>
      </c>
      <c r="AL140" s="131">
        <f t="shared" si="118"/>
        <v>5071.1149219509707</v>
      </c>
      <c r="AM140" s="131">
        <f t="shared" si="105"/>
        <v>5241.088119658114</v>
      </c>
      <c r="AN140" s="132">
        <f t="shared" si="106"/>
        <v>1.0335179147629632</v>
      </c>
      <c r="AO140" s="132">
        <f t="shared" si="107"/>
        <v>0.13549092484606939</v>
      </c>
      <c r="AP140" s="134">
        <v>1646</v>
      </c>
      <c r="AQ140" s="134">
        <v>1564</v>
      </c>
      <c r="AR140" s="132">
        <f t="shared" si="131"/>
        <v>-4.9817739975698716E-2</v>
      </c>
      <c r="AS140" s="131">
        <v>1646</v>
      </c>
      <c r="AT140" s="131">
        <v>4723.5630649788818</v>
      </c>
      <c r="AU140" s="131">
        <v>4175</v>
      </c>
      <c r="AV140" s="132">
        <f t="shared" si="108"/>
        <v>0.8838666791503218</v>
      </c>
      <c r="AW140" s="132">
        <f t="shared" si="109"/>
        <v>1.5364520048602675</v>
      </c>
      <c r="AX140" s="134">
        <v>3549475.1</v>
      </c>
      <c r="AY140" s="134">
        <v>3476825.19</v>
      </c>
      <c r="AZ140" s="132">
        <f t="shared" si="132"/>
        <v>-2.0467789730374553E-2</v>
      </c>
      <c r="BA140" s="131">
        <v>3549475.0999999959</v>
      </c>
      <c r="BB140" s="131">
        <v>10574245.926151009</v>
      </c>
      <c r="BC140" s="131">
        <v>9198109.6499999911</v>
      </c>
      <c r="BD140" s="132">
        <f t="shared" si="110"/>
        <v>0.8698596301086855</v>
      </c>
      <c r="BE140" s="132">
        <f t="shared" si="111"/>
        <v>1.5913999650258153</v>
      </c>
      <c r="BF140" s="131">
        <v>623</v>
      </c>
      <c r="BG140" s="131">
        <v>1824.529075762435</v>
      </c>
      <c r="BH140" s="131">
        <v>1620</v>
      </c>
      <c r="BI140" s="132">
        <f t="shared" si="112"/>
        <v>0.88790034728442668</v>
      </c>
      <c r="BJ140" s="132">
        <f t="shared" si="94"/>
        <v>1.6003210272873196</v>
      </c>
      <c r="BK140" s="134">
        <v>3348</v>
      </c>
      <c r="BL140" s="134">
        <v>188</v>
      </c>
      <c r="BM140" s="135">
        <f t="shared" si="119"/>
        <v>5.6152927120669056E-2</v>
      </c>
      <c r="BN140" s="134">
        <v>25821</v>
      </c>
      <c r="BO140" s="134">
        <v>1755</v>
      </c>
      <c r="BP140" s="135">
        <f t="shared" si="120"/>
        <v>6.796793307772743E-2</v>
      </c>
      <c r="BQ140" s="135">
        <f t="shared" si="113"/>
        <v>0.21040765927782679</v>
      </c>
      <c r="BR140" s="125"/>
      <c r="BS140" s="109"/>
      <c r="BT140" s="109"/>
      <c r="BU140" s="109"/>
      <c r="BX140" s="10"/>
    </row>
    <row r="141" spans="1:76" x14ac:dyDescent="0.25">
      <c r="A141" s="122" t="s">
        <v>76</v>
      </c>
      <c r="B141" s="109" t="s">
        <v>77</v>
      </c>
      <c r="C141" s="164" t="s">
        <v>651</v>
      </c>
      <c r="D141" s="6" t="s">
        <v>595</v>
      </c>
      <c r="E141" s="6" t="s">
        <v>43</v>
      </c>
      <c r="F141" s="26">
        <v>350</v>
      </c>
      <c r="G141" s="129">
        <f t="shared" si="133"/>
        <v>30.050124540117434</v>
      </c>
      <c r="H141" s="129">
        <f t="shared" si="134"/>
        <v>22.857806557377049</v>
      </c>
      <c r="I141" s="130">
        <f t="shared" si="95"/>
        <v>-0.31465477515029372</v>
      </c>
      <c r="J141" s="137">
        <v>892</v>
      </c>
      <c r="K141" s="137">
        <v>767</v>
      </c>
      <c r="L141" s="130">
        <f t="shared" si="123"/>
        <v>-0.14013452914798208</v>
      </c>
      <c r="M141" s="131">
        <v>892</v>
      </c>
      <c r="N141" s="131">
        <v>1234.073919032382</v>
      </c>
      <c r="O141" s="131">
        <v>767</v>
      </c>
      <c r="P141" s="132">
        <f t="shared" si="114"/>
        <v>0.62151868552687073</v>
      </c>
      <c r="Q141" s="132">
        <f t="shared" si="115"/>
        <v>-0.14013452914798208</v>
      </c>
      <c r="R141" s="140">
        <f t="shared" si="124"/>
        <v>2.2982062780269059</v>
      </c>
      <c r="S141" s="140">
        <f t="shared" si="125"/>
        <v>2.1082138200782268</v>
      </c>
      <c r="T141" s="132">
        <f t="shared" si="121"/>
        <v>-8.2669889019620357E-2</v>
      </c>
      <c r="U141" s="133">
        <f t="shared" si="96"/>
        <v>2.2982062780269059</v>
      </c>
      <c r="V141" s="133">
        <f t="shared" si="116"/>
        <v>2.1747527146171346</v>
      </c>
      <c r="W141" s="133">
        <f t="shared" si="97"/>
        <v>2.1082138200782268</v>
      </c>
      <c r="X141" s="132">
        <f t="shared" si="98"/>
        <v>0.96940392620656091</v>
      </c>
      <c r="Y141" s="132">
        <f t="shared" si="99"/>
        <v>-8.2669889019620357E-2</v>
      </c>
      <c r="Z141" s="134">
        <f t="shared" si="126"/>
        <v>1872.6358097560976</v>
      </c>
      <c r="AA141" s="134">
        <f t="shared" si="127"/>
        <v>1810.8132467532469</v>
      </c>
      <c r="AB141" s="132">
        <f t="shared" si="122"/>
        <v>-3.3013660574451431E-2</v>
      </c>
      <c r="AC141" s="131">
        <f t="shared" si="100"/>
        <v>1872.6358097560985</v>
      </c>
      <c r="AD141" s="131">
        <f t="shared" si="117"/>
        <v>1886.0440145520399</v>
      </c>
      <c r="AE141" s="131">
        <f t="shared" si="101"/>
        <v>1810.8132467532469</v>
      </c>
      <c r="AF141" s="132">
        <f t="shared" si="102"/>
        <v>0.96011187055109026</v>
      </c>
      <c r="AG141" s="132">
        <f t="shared" si="103"/>
        <v>-3.3013660574451875E-2</v>
      </c>
      <c r="AH141" s="134">
        <f t="shared" si="128"/>
        <v>4303.7033744394621</v>
      </c>
      <c r="AI141" s="134">
        <f t="shared" si="129"/>
        <v>3817.5815123859193</v>
      </c>
      <c r="AJ141" s="132">
        <f t="shared" si="130"/>
        <v>-0.11295431393825039</v>
      </c>
      <c r="AK141" s="131">
        <f t="shared" si="104"/>
        <v>4303.7033744394639</v>
      </c>
      <c r="AL141" s="131">
        <f t="shared" si="118"/>
        <v>4101.679340534447</v>
      </c>
      <c r="AM141" s="131">
        <f t="shared" si="105"/>
        <v>3817.5815123859193</v>
      </c>
      <c r="AN141" s="132">
        <f t="shared" si="106"/>
        <v>0.93073621690975239</v>
      </c>
      <c r="AO141" s="132">
        <f t="shared" si="107"/>
        <v>-0.11295431393825084</v>
      </c>
      <c r="AP141" s="134">
        <v>2050</v>
      </c>
      <c r="AQ141" s="134">
        <v>1617</v>
      </c>
      <c r="AR141" s="132">
        <f t="shared" si="131"/>
        <v>-0.21121951219512192</v>
      </c>
      <c r="AS141" s="131">
        <v>2050</v>
      </c>
      <c r="AT141" s="131">
        <v>2683.8056054538788</v>
      </c>
      <c r="AU141" s="131">
        <v>1617</v>
      </c>
      <c r="AV141" s="132">
        <f t="shared" si="108"/>
        <v>0.60250265396048941</v>
      </c>
      <c r="AW141" s="132">
        <f t="shared" si="109"/>
        <v>-0.21121951219512192</v>
      </c>
      <c r="AX141" s="134">
        <v>3838903.41</v>
      </c>
      <c r="AY141" s="134">
        <v>2928085.02</v>
      </c>
      <c r="AZ141" s="132">
        <f t="shared" si="132"/>
        <v>-0.23726004348726248</v>
      </c>
      <c r="BA141" s="131">
        <v>3838903.410000002</v>
      </c>
      <c r="BB141" s="131">
        <v>5061775.4983875016</v>
      </c>
      <c r="BC141" s="131">
        <v>2928085.02</v>
      </c>
      <c r="BD141" s="132">
        <f t="shared" si="110"/>
        <v>0.57846995010600177</v>
      </c>
      <c r="BE141" s="132">
        <f t="shared" si="111"/>
        <v>-0.23726004348726282</v>
      </c>
      <c r="BF141" s="131">
        <v>691</v>
      </c>
      <c r="BG141" s="131">
        <v>881.90485415685237</v>
      </c>
      <c r="BH141" s="131">
        <v>561</v>
      </c>
      <c r="BI141" s="132">
        <f t="shared" si="112"/>
        <v>0.63612304360921745</v>
      </c>
      <c r="BJ141" s="132">
        <f t="shared" si="94"/>
        <v>-0.18813314037626627</v>
      </c>
      <c r="BK141" s="134">
        <v>13525</v>
      </c>
      <c r="BL141" s="134">
        <v>881</v>
      </c>
      <c r="BM141" s="135">
        <f t="shared" si="119"/>
        <v>6.5138632162661733E-2</v>
      </c>
      <c r="BN141" s="134">
        <v>7017</v>
      </c>
      <c r="BO141" s="134">
        <v>740</v>
      </c>
      <c r="BP141" s="135">
        <f t="shared" si="120"/>
        <v>0.10545817300840815</v>
      </c>
      <c r="BQ141" s="135">
        <f t="shared" si="113"/>
        <v>0.61898046531069273</v>
      </c>
      <c r="BR141" s="125"/>
      <c r="BS141" s="109"/>
      <c r="BT141" s="109"/>
      <c r="BU141" s="109"/>
      <c r="BX141" s="10"/>
    </row>
    <row r="142" spans="1:76" x14ac:dyDescent="0.25">
      <c r="A142" s="122" t="s">
        <v>76</v>
      </c>
      <c r="B142" s="109" t="s">
        <v>80</v>
      </c>
      <c r="C142" s="164" t="s">
        <v>651</v>
      </c>
      <c r="D142" s="6" t="s">
        <v>595</v>
      </c>
      <c r="E142" s="6" t="s">
        <v>6</v>
      </c>
      <c r="F142" s="26">
        <v>476</v>
      </c>
      <c r="G142" s="129">
        <f t="shared" si="133"/>
        <v>66.224961666858405</v>
      </c>
      <c r="H142" s="129">
        <f t="shared" si="134"/>
        <v>55.717206743353088</v>
      </c>
      <c r="I142" s="130">
        <f t="shared" si="95"/>
        <v>-0.1885908418185171</v>
      </c>
      <c r="J142" s="137">
        <v>2277</v>
      </c>
      <c r="K142" s="137">
        <v>1772</v>
      </c>
      <c r="L142" s="130">
        <f t="shared" si="123"/>
        <v>-0.22178304787000436</v>
      </c>
      <c r="M142" s="131">
        <v>2277</v>
      </c>
      <c r="N142" s="131">
        <v>2540.3446409587491</v>
      </c>
      <c r="O142" s="131">
        <v>1772</v>
      </c>
      <c r="P142" s="132">
        <f t="shared" si="114"/>
        <v>0.69754314884268265</v>
      </c>
      <c r="Q142" s="132">
        <f t="shared" si="115"/>
        <v>-0.22178304787000436</v>
      </c>
      <c r="R142" s="140">
        <f t="shared" si="124"/>
        <v>2.3039086517347389</v>
      </c>
      <c r="S142" s="140">
        <f t="shared" si="125"/>
        <v>2.4554176072234761</v>
      </c>
      <c r="T142" s="132">
        <f t="shared" si="121"/>
        <v>6.5761702563449154E-2</v>
      </c>
      <c r="U142" s="133">
        <f t="shared" si="96"/>
        <v>2.3039086517347389</v>
      </c>
      <c r="V142" s="133">
        <f t="shared" si="116"/>
        <v>2.2385783048483781</v>
      </c>
      <c r="W142" s="133">
        <f t="shared" si="97"/>
        <v>2.4554176072234761</v>
      </c>
      <c r="X142" s="132">
        <f t="shared" si="98"/>
        <v>1.0968647386180155</v>
      </c>
      <c r="Y142" s="132">
        <f t="shared" si="99"/>
        <v>6.5761702563449154E-2</v>
      </c>
      <c r="Z142" s="134">
        <f t="shared" si="126"/>
        <v>2193.2757987037762</v>
      </c>
      <c r="AA142" s="134">
        <f t="shared" si="127"/>
        <v>2230.9420569983913</v>
      </c>
      <c r="AB142" s="132">
        <f t="shared" si="122"/>
        <v>1.7173516580484716E-2</v>
      </c>
      <c r="AC142" s="131">
        <f t="shared" si="100"/>
        <v>2193.2757987037703</v>
      </c>
      <c r="AD142" s="131">
        <f t="shared" si="117"/>
        <v>2293.0738184013808</v>
      </c>
      <c r="AE142" s="131">
        <f t="shared" si="101"/>
        <v>2230.9420569983913</v>
      </c>
      <c r="AF142" s="132">
        <f t="shared" si="102"/>
        <v>0.97290459604728086</v>
      </c>
      <c r="AG142" s="132">
        <f t="shared" si="103"/>
        <v>1.717351658048738E-2</v>
      </c>
      <c r="AH142" s="134">
        <f t="shared" si="128"/>
        <v>5053.1070882740496</v>
      </c>
      <c r="AI142" s="134">
        <f t="shared" si="129"/>
        <v>5477.8944074492101</v>
      </c>
      <c r="AJ142" s="132">
        <f t="shared" si="130"/>
        <v>8.4064578833268344E-2</v>
      </c>
      <c r="AK142" s="131">
        <f t="shared" si="104"/>
        <v>5053.107088274036</v>
      </c>
      <c r="AL142" s="131">
        <f t="shared" si="118"/>
        <v>5133.2253012891606</v>
      </c>
      <c r="AM142" s="131">
        <f t="shared" si="105"/>
        <v>5477.8944074492101</v>
      </c>
      <c r="AN142" s="132">
        <f t="shared" si="106"/>
        <v>1.0671447454436667</v>
      </c>
      <c r="AO142" s="132">
        <f t="shared" si="107"/>
        <v>8.4064578833271231E-2</v>
      </c>
      <c r="AP142" s="134">
        <v>5246</v>
      </c>
      <c r="AQ142" s="134">
        <v>4351</v>
      </c>
      <c r="AR142" s="132">
        <f t="shared" si="131"/>
        <v>-0.17060617613419748</v>
      </c>
      <c r="AS142" s="131">
        <v>5246</v>
      </c>
      <c r="AT142" s="131">
        <v>5686.7604000880983</v>
      </c>
      <c r="AU142" s="131">
        <v>4351</v>
      </c>
      <c r="AV142" s="132">
        <f t="shared" si="108"/>
        <v>0.76511048363011658</v>
      </c>
      <c r="AW142" s="132">
        <f t="shared" si="109"/>
        <v>-0.17060617613419748</v>
      </c>
      <c r="AX142" s="134">
        <v>11505924.840000009</v>
      </c>
      <c r="AY142" s="134">
        <v>9706828.8900000006</v>
      </c>
      <c r="AZ142" s="132">
        <f t="shared" si="132"/>
        <v>-0.15636256754828648</v>
      </c>
      <c r="BA142" s="131">
        <v>11505924.839999979</v>
      </c>
      <c r="BB142" s="131">
        <v>13040161.384963781</v>
      </c>
      <c r="BC142" s="131">
        <v>9706828.8900000006</v>
      </c>
      <c r="BD142" s="132">
        <f t="shared" si="110"/>
        <v>0.7443795060076982</v>
      </c>
      <c r="BE142" s="132">
        <f t="shared" si="111"/>
        <v>-0.15636256754828426</v>
      </c>
      <c r="BF142" s="131">
        <v>1816</v>
      </c>
      <c r="BG142" s="131">
        <v>1956.510254776121</v>
      </c>
      <c r="BH142" s="131">
        <v>1516</v>
      </c>
      <c r="BI142" s="132">
        <f t="shared" si="112"/>
        <v>0.77484899263841189</v>
      </c>
      <c r="BJ142" s="132">
        <f t="shared" si="94"/>
        <v>-0.16519823788546251</v>
      </c>
      <c r="BK142" s="134">
        <v>41014</v>
      </c>
      <c r="BL142" s="134">
        <v>2277</v>
      </c>
      <c r="BM142" s="135">
        <f t="shared" si="119"/>
        <v>5.5517628126981029E-2</v>
      </c>
      <c r="BN142" s="134">
        <v>15819</v>
      </c>
      <c r="BO142" s="134">
        <v>1772</v>
      </c>
      <c r="BP142" s="135">
        <f t="shared" si="120"/>
        <v>0.11201719451292749</v>
      </c>
      <c r="BQ142" s="135">
        <f t="shared" si="113"/>
        <v>1.017686963440144</v>
      </c>
      <c r="BR142" s="125"/>
      <c r="BS142" s="109"/>
      <c r="BT142" s="109"/>
      <c r="BU142" s="109"/>
      <c r="BX142" s="10"/>
    </row>
    <row r="143" spans="1:76" x14ac:dyDescent="0.25">
      <c r="A143" s="122" t="s">
        <v>378</v>
      </c>
      <c r="B143" s="109" t="s">
        <v>394</v>
      </c>
      <c r="C143" s="164" t="s">
        <v>651</v>
      </c>
      <c r="D143" s="6" t="s">
        <v>595</v>
      </c>
      <c r="E143" s="6" t="s">
        <v>6</v>
      </c>
      <c r="F143" s="26">
        <v>600</v>
      </c>
      <c r="G143" s="129">
        <f t="shared" si="133"/>
        <v>40.456652739726003</v>
      </c>
      <c r="H143" s="129">
        <f t="shared" si="134"/>
        <v>37.608894854280507</v>
      </c>
      <c r="I143" s="130">
        <f t="shared" si="95"/>
        <v>-7.5720328833894859E-2</v>
      </c>
      <c r="J143" s="137">
        <v>1322</v>
      </c>
      <c r="K143" s="137">
        <v>1280</v>
      </c>
      <c r="L143" s="130">
        <f t="shared" si="123"/>
        <v>-3.17700453857791E-2</v>
      </c>
      <c r="M143" s="131">
        <v>1322</v>
      </c>
      <c r="N143" s="131">
        <v>1676.573587423472</v>
      </c>
      <c r="O143" s="131">
        <v>1280</v>
      </c>
      <c r="P143" s="132">
        <f t="shared" si="114"/>
        <v>0.7634618662739886</v>
      </c>
      <c r="Q143" s="132">
        <f t="shared" si="115"/>
        <v>-3.17700453857791E-2</v>
      </c>
      <c r="R143" s="140">
        <f t="shared" si="124"/>
        <v>3.1739788199697427</v>
      </c>
      <c r="S143" s="140">
        <f t="shared" si="125"/>
        <v>3.0921875000000001</v>
      </c>
      <c r="T143" s="132">
        <f t="shared" si="121"/>
        <v>-2.5769333889418489E-2</v>
      </c>
      <c r="U143" s="133">
        <f t="shared" si="96"/>
        <v>3.1739788199697427</v>
      </c>
      <c r="V143" s="133">
        <f t="shared" si="116"/>
        <v>2.7788626690229803</v>
      </c>
      <c r="W143" s="133">
        <f t="shared" si="97"/>
        <v>3.0921875000000001</v>
      </c>
      <c r="X143" s="132">
        <f t="shared" si="98"/>
        <v>1.1127529022825664</v>
      </c>
      <c r="Y143" s="132">
        <f t="shared" si="99"/>
        <v>-2.5769333889418489E-2</v>
      </c>
      <c r="Z143" s="134">
        <f t="shared" si="126"/>
        <v>2111.5364513822697</v>
      </c>
      <c r="AA143" s="134">
        <f t="shared" si="127"/>
        <v>2086.6380267812024</v>
      </c>
      <c r="AB143" s="132">
        <f t="shared" si="122"/>
        <v>-1.1791614861665356E-2</v>
      </c>
      <c r="AC143" s="131">
        <f t="shared" si="100"/>
        <v>2111.5364513822674</v>
      </c>
      <c r="AD143" s="131">
        <f t="shared" si="117"/>
        <v>2172.7571645129506</v>
      </c>
      <c r="AE143" s="131">
        <f t="shared" si="101"/>
        <v>2086.6380267812024</v>
      </c>
      <c r="AF143" s="132">
        <f t="shared" si="102"/>
        <v>0.96036412207571631</v>
      </c>
      <c r="AG143" s="132">
        <f t="shared" si="103"/>
        <v>-1.1791614861664246E-2</v>
      </c>
      <c r="AH143" s="134">
        <f t="shared" si="128"/>
        <v>6701.9719742813941</v>
      </c>
      <c r="AI143" s="134">
        <f t="shared" si="129"/>
        <v>6452.2760234374991</v>
      </c>
      <c r="AJ143" s="132">
        <f t="shared" si="130"/>
        <v>-3.7257086690618113E-2</v>
      </c>
      <c r="AK143" s="131">
        <f t="shared" si="104"/>
        <v>6701.9719742813868</v>
      </c>
      <c r="AL143" s="131">
        <f t="shared" si="118"/>
        <v>6037.7937733172603</v>
      </c>
      <c r="AM143" s="131">
        <f t="shared" si="105"/>
        <v>6452.2760234374991</v>
      </c>
      <c r="AN143" s="132">
        <f t="shared" si="106"/>
        <v>1.0686479640878022</v>
      </c>
      <c r="AO143" s="132">
        <f t="shared" si="107"/>
        <v>-3.7257086690617114E-2</v>
      </c>
      <c r="AP143" s="134">
        <v>4196</v>
      </c>
      <c r="AQ143" s="134">
        <v>3958</v>
      </c>
      <c r="AR143" s="132">
        <f t="shared" si="131"/>
        <v>-5.6720686367969453E-2</v>
      </c>
      <c r="AS143" s="131">
        <v>4196</v>
      </c>
      <c r="AT143" s="131">
        <v>4658.967753961022</v>
      </c>
      <c r="AU143" s="131">
        <v>3958</v>
      </c>
      <c r="AV143" s="132">
        <f t="shared" si="108"/>
        <v>0.8495444074784454</v>
      </c>
      <c r="AW143" s="132">
        <f t="shared" si="109"/>
        <v>-5.6720686367969453E-2</v>
      </c>
      <c r="AX143" s="134">
        <v>8860006.950000003</v>
      </c>
      <c r="AY143" s="134">
        <v>8258913.3099999996</v>
      </c>
      <c r="AZ143" s="132">
        <f t="shared" si="132"/>
        <v>-6.7843472741294319E-2</v>
      </c>
      <c r="BA143" s="131">
        <v>8860006.9499999937</v>
      </c>
      <c r="BB143" s="131">
        <v>10122805.56665362</v>
      </c>
      <c r="BC143" s="131">
        <v>8258913.3099999987</v>
      </c>
      <c r="BD143" s="132">
        <f t="shared" si="110"/>
        <v>0.81587196905237169</v>
      </c>
      <c r="BE143" s="132">
        <f t="shared" si="111"/>
        <v>-6.7843472741293431E-2</v>
      </c>
      <c r="BF143" s="131">
        <v>1642</v>
      </c>
      <c r="BG143" s="131">
        <v>1828.9583060255991</v>
      </c>
      <c r="BH143" s="131">
        <v>1617</v>
      </c>
      <c r="BI143" s="132">
        <f t="shared" si="112"/>
        <v>0.88410982069558863</v>
      </c>
      <c r="BJ143" s="132">
        <f t="shared" si="94"/>
        <v>-1.5225334957369108E-2</v>
      </c>
      <c r="BK143" s="134">
        <v>31089</v>
      </c>
      <c r="BL143" s="134">
        <v>1181</v>
      </c>
      <c r="BM143" s="135">
        <f t="shared" si="119"/>
        <v>3.7987712695808806E-2</v>
      </c>
      <c r="BN143" s="134">
        <v>23822</v>
      </c>
      <c r="BO143" s="134">
        <v>1279</v>
      </c>
      <c r="BP143" s="135">
        <f t="shared" si="120"/>
        <v>5.3689866509948787E-2</v>
      </c>
      <c r="BQ143" s="135">
        <f t="shared" si="113"/>
        <v>0.41334823025215739</v>
      </c>
      <c r="BR143" s="125"/>
      <c r="BS143" s="109"/>
      <c r="BT143" s="109"/>
      <c r="BU143" s="109"/>
      <c r="BX143" s="10"/>
    </row>
    <row r="144" spans="1:76" x14ac:dyDescent="0.25">
      <c r="A144" s="122" t="s">
        <v>315</v>
      </c>
      <c r="B144" s="109" t="s">
        <v>516</v>
      </c>
      <c r="C144" s="164" t="s">
        <v>597</v>
      </c>
      <c r="D144" s="164" t="s">
        <v>597</v>
      </c>
      <c r="E144" s="6" t="s">
        <v>6</v>
      </c>
      <c r="F144" s="26">
        <v>1215</v>
      </c>
      <c r="G144" s="129">
        <f t="shared" si="133"/>
        <v>7.2821712836123682</v>
      </c>
      <c r="H144" s="129">
        <f t="shared" si="134"/>
        <v>0</v>
      </c>
      <c r="I144" s="130">
        <f t="shared" si="95"/>
        <v>0</v>
      </c>
      <c r="J144" s="137">
        <v>0</v>
      </c>
      <c r="K144" s="137">
        <v>0</v>
      </c>
      <c r="L144" s="130">
        <f t="shared" si="123"/>
        <v>0</v>
      </c>
      <c r="M144" s="131">
        <v>561</v>
      </c>
      <c r="N144" s="131">
        <v>0</v>
      </c>
      <c r="O144" s="131">
        <v>0</v>
      </c>
      <c r="P144" s="132" t="e">
        <f t="shared" si="114"/>
        <v>#DIV/0!</v>
      </c>
      <c r="Q144" s="132">
        <f t="shared" si="115"/>
        <v>-1</v>
      </c>
      <c r="R144" s="140">
        <f t="shared" si="124"/>
        <v>0</v>
      </c>
      <c r="S144" s="140" t="e">
        <f t="shared" si="125"/>
        <v>#DIV/0!</v>
      </c>
      <c r="T144" s="132">
        <f t="shared" si="121"/>
        <v>0</v>
      </c>
      <c r="U144" s="133">
        <f t="shared" si="96"/>
        <v>3.1140819964349378</v>
      </c>
      <c r="V144" s="133" t="e">
        <f t="shared" si="116"/>
        <v>#DIV/0!</v>
      </c>
      <c r="W144" s="133" t="e">
        <f t="shared" si="97"/>
        <v>#DIV/0!</v>
      </c>
      <c r="X144" s="132" t="e">
        <f t="shared" si="98"/>
        <v>#DIV/0!</v>
      </c>
      <c r="Y144" s="132" t="e">
        <f t="shared" si="99"/>
        <v>#DIV/0!</v>
      </c>
      <c r="Z144" s="134" t="e">
        <f t="shared" si="126"/>
        <v>#DIV/0!</v>
      </c>
      <c r="AA144" s="134" t="e">
        <f t="shared" si="127"/>
        <v>#DIV/0!</v>
      </c>
      <c r="AB144" s="132">
        <f t="shared" si="122"/>
        <v>0</v>
      </c>
      <c r="AC144" s="131">
        <f t="shared" si="100"/>
        <v>1848.5752203777877</v>
      </c>
      <c r="AD144" s="131" t="e">
        <f t="shared" si="117"/>
        <v>#DIV/0!</v>
      </c>
      <c r="AE144" s="131" t="e">
        <f t="shared" si="101"/>
        <v>#DIV/0!</v>
      </c>
      <c r="AF144" s="132" t="e">
        <f t="shared" si="102"/>
        <v>#DIV/0!</v>
      </c>
      <c r="AG144" s="132" t="e">
        <f t="shared" si="103"/>
        <v>#DIV/0!</v>
      </c>
      <c r="AH144" s="134" t="e">
        <f t="shared" si="128"/>
        <v>#DIV/0!</v>
      </c>
      <c r="AI144" s="134" t="e">
        <f t="shared" si="129"/>
        <v>#DIV/0!</v>
      </c>
      <c r="AJ144" s="132">
        <f t="shared" si="130"/>
        <v>0</v>
      </c>
      <c r="AK144" s="131">
        <f t="shared" si="104"/>
        <v>5756.6148128342165</v>
      </c>
      <c r="AL144" s="131" t="e">
        <f t="shared" si="118"/>
        <v>#DIV/0!</v>
      </c>
      <c r="AM144" s="131" t="e">
        <f t="shared" si="105"/>
        <v>#DIV/0!</v>
      </c>
      <c r="AN144" s="132" t="e">
        <f t="shared" si="106"/>
        <v>#DIV/0!</v>
      </c>
      <c r="AO144" s="132" t="e">
        <f t="shared" si="107"/>
        <v>#DIV/0!</v>
      </c>
      <c r="AP144" s="134">
        <v>0</v>
      </c>
      <c r="AQ144" s="134">
        <v>0</v>
      </c>
      <c r="AR144" s="132">
        <f t="shared" si="131"/>
        <v>0</v>
      </c>
      <c r="AS144" s="131">
        <v>1747</v>
      </c>
      <c r="AT144" s="131">
        <v>0</v>
      </c>
      <c r="AU144" s="131">
        <v>0</v>
      </c>
      <c r="AV144" s="132" t="e">
        <f t="shared" si="108"/>
        <v>#DIV/0!</v>
      </c>
      <c r="AW144" s="132">
        <f t="shared" si="109"/>
        <v>-1</v>
      </c>
      <c r="AX144" s="134">
        <v>0</v>
      </c>
      <c r="AY144" s="134">
        <v>0</v>
      </c>
      <c r="AZ144" s="132">
        <f t="shared" si="132"/>
        <v>0</v>
      </c>
      <c r="BA144" s="131">
        <v>3229460.909999995</v>
      </c>
      <c r="BB144" s="131">
        <v>0</v>
      </c>
      <c r="BC144" s="131">
        <v>0</v>
      </c>
      <c r="BD144" s="132" t="e">
        <f t="shared" si="110"/>
        <v>#DIV/0!</v>
      </c>
      <c r="BE144" s="132">
        <f t="shared" si="111"/>
        <v>-1</v>
      </c>
      <c r="BF144" s="131">
        <v>549</v>
      </c>
      <c r="BG144" s="131">
        <v>0</v>
      </c>
      <c r="BH144" s="131">
        <v>0</v>
      </c>
      <c r="BI144" s="132" t="e">
        <f t="shared" si="112"/>
        <v>#DIV/0!</v>
      </c>
      <c r="BJ144" s="132">
        <f t="shared" si="94"/>
        <v>-1</v>
      </c>
      <c r="BK144" s="134">
        <v>3167</v>
      </c>
      <c r="BL144" s="134">
        <v>479</v>
      </c>
      <c r="BM144" s="135">
        <f t="shared" si="119"/>
        <v>0.15124723713293337</v>
      </c>
      <c r="BN144" s="134">
        <v>0</v>
      </c>
      <c r="BO144" s="134">
        <v>0</v>
      </c>
      <c r="BP144" s="135">
        <f t="shared" si="120"/>
        <v>0</v>
      </c>
      <c r="BQ144" s="135">
        <f t="shared" si="113"/>
        <v>-1</v>
      </c>
      <c r="BR144" s="125"/>
      <c r="BS144" s="109"/>
      <c r="BT144" s="109"/>
      <c r="BU144" s="109"/>
      <c r="BX144" s="10"/>
    </row>
    <row r="145" spans="1:76" x14ac:dyDescent="0.25">
      <c r="A145" s="122" t="s">
        <v>315</v>
      </c>
      <c r="B145" s="109" t="s">
        <v>326</v>
      </c>
      <c r="C145" s="164" t="s">
        <v>651</v>
      </c>
      <c r="D145" s="6" t="s">
        <v>595</v>
      </c>
      <c r="E145" s="6" t="s">
        <v>6</v>
      </c>
      <c r="F145" s="26">
        <v>850</v>
      </c>
      <c r="G145" s="129">
        <f t="shared" si="133"/>
        <v>14.406614278807377</v>
      </c>
      <c r="H145" s="129">
        <f t="shared" si="134"/>
        <v>24.348663387978117</v>
      </c>
      <c r="I145" s="130">
        <f t="shared" si="95"/>
        <v>0.40832011805952018</v>
      </c>
      <c r="J145" s="137">
        <v>723</v>
      </c>
      <c r="K145" s="137">
        <v>706</v>
      </c>
      <c r="L145" s="130">
        <f t="shared" si="123"/>
        <v>-2.3513139695712337E-2</v>
      </c>
      <c r="M145" s="131">
        <v>723</v>
      </c>
      <c r="N145" s="131">
        <v>1651.897968476608</v>
      </c>
      <c r="O145" s="131">
        <v>1289</v>
      </c>
      <c r="P145" s="132">
        <f t="shared" si="114"/>
        <v>0.78031453794251282</v>
      </c>
      <c r="Q145" s="132">
        <f t="shared" si="115"/>
        <v>0.78284923928077466</v>
      </c>
      <c r="R145" s="140">
        <f t="shared" si="124"/>
        <v>2.8118948824343013</v>
      </c>
      <c r="S145" s="140">
        <f t="shared" si="125"/>
        <v>2.8257790368271953</v>
      </c>
      <c r="T145" s="132">
        <f t="shared" si="121"/>
        <v>4.9376505784861635E-3</v>
      </c>
      <c r="U145" s="133">
        <f t="shared" si="96"/>
        <v>2.8118948824343013</v>
      </c>
      <c r="V145" s="133">
        <f t="shared" si="116"/>
        <v>2.715173670102097</v>
      </c>
      <c r="W145" s="133">
        <f t="shared" si="97"/>
        <v>3.0442203258339799</v>
      </c>
      <c r="X145" s="132">
        <f t="shared" si="98"/>
        <v>1.1211880696086414</v>
      </c>
      <c r="Y145" s="132">
        <f t="shared" si="99"/>
        <v>8.2622378543024011E-2</v>
      </c>
      <c r="Z145" s="134">
        <f t="shared" si="126"/>
        <v>2198.5499655681256</v>
      </c>
      <c r="AA145" s="134">
        <f t="shared" si="127"/>
        <v>2072.5931478696748</v>
      </c>
      <c r="AB145" s="132">
        <f t="shared" si="122"/>
        <v>-5.7290859735317556E-2</v>
      </c>
      <c r="AC145" s="131">
        <f t="shared" si="100"/>
        <v>2198.5499655681206</v>
      </c>
      <c r="AD145" s="131">
        <f t="shared" si="117"/>
        <v>2063.319926032113</v>
      </c>
      <c r="AE145" s="131">
        <f t="shared" si="101"/>
        <v>1930.3947961263998</v>
      </c>
      <c r="AF145" s="132">
        <f t="shared" si="102"/>
        <v>0.935577062854554</v>
      </c>
      <c r="AG145" s="132">
        <f t="shared" si="103"/>
        <v>-0.12196910401917005</v>
      </c>
      <c r="AH145" s="134">
        <f t="shared" si="128"/>
        <v>6182.091396957122</v>
      </c>
      <c r="AI145" s="134">
        <f t="shared" si="129"/>
        <v>5856.6902691218147</v>
      </c>
      <c r="AJ145" s="132">
        <f t="shared" si="130"/>
        <v>-5.2636091403545526E-2</v>
      </c>
      <c r="AK145" s="131">
        <f t="shared" si="104"/>
        <v>6182.0913969571075</v>
      </c>
      <c r="AL145" s="131">
        <f t="shared" si="118"/>
        <v>5602.2719361594</v>
      </c>
      <c r="AM145" s="131">
        <f t="shared" si="105"/>
        <v>5876.5470752521278</v>
      </c>
      <c r="AN145" s="132">
        <f t="shared" si="106"/>
        <v>1.0489578410720197</v>
      </c>
      <c r="AO145" s="132">
        <f t="shared" si="107"/>
        <v>-4.9424102958971483E-2</v>
      </c>
      <c r="AP145" s="134">
        <v>2033</v>
      </c>
      <c r="AQ145" s="134">
        <v>1995</v>
      </c>
      <c r="AR145" s="132">
        <f t="shared" si="131"/>
        <v>-1.8691588785046731E-2</v>
      </c>
      <c r="AS145" s="131">
        <v>2033</v>
      </c>
      <c r="AT145" s="131">
        <v>4485.18986970283</v>
      </c>
      <c r="AU145" s="131">
        <v>3924</v>
      </c>
      <c r="AV145" s="132">
        <f t="shared" si="108"/>
        <v>0.87487935048332477</v>
      </c>
      <c r="AW145" s="132">
        <f t="shared" si="109"/>
        <v>0.93015248401377271</v>
      </c>
      <c r="AX145" s="134">
        <v>4469652.0799999991</v>
      </c>
      <c r="AY145" s="134">
        <v>4134823.330000001</v>
      </c>
      <c r="AZ145" s="132">
        <f t="shared" si="132"/>
        <v>-7.4911591329050009E-2</v>
      </c>
      <c r="BA145" s="131">
        <v>4469652.0799999889</v>
      </c>
      <c r="BB145" s="131">
        <v>9254381.6301952265</v>
      </c>
      <c r="BC145" s="131">
        <v>7574869.1799999932</v>
      </c>
      <c r="BD145" s="132">
        <f t="shared" si="110"/>
        <v>0.81851705307728884</v>
      </c>
      <c r="BE145" s="132">
        <f t="shared" si="111"/>
        <v>0.69473351491823765</v>
      </c>
      <c r="BF145" s="131">
        <v>689</v>
      </c>
      <c r="BG145" s="131">
        <v>1503.6022885622251</v>
      </c>
      <c r="BH145" s="131">
        <v>1315</v>
      </c>
      <c r="BI145" s="132">
        <f t="shared" si="112"/>
        <v>0.87456637303833151</v>
      </c>
      <c r="BJ145" s="132">
        <f t="shared" si="94"/>
        <v>0.90856313497822927</v>
      </c>
      <c r="BK145" s="134">
        <v>9599</v>
      </c>
      <c r="BL145" s="134">
        <v>650</v>
      </c>
      <c r="BM145" s="135">
        <f t="shared" si="119"/>
        <v>6.7715387019481196E-2</v>
      </c>
      <c r="BN145" s="134">
        <v>17772</v>
      </c>
      <c r="BO145" s="134">
        <v>1283</v>
      </c>
      <c r="BP145" s="135">
        <f t="shared" si="120"/>
        <v>7.2192212469052441E-2</v>
      </c>
      <c r="BQ145" s="135">
        <f t="shared" si="113"/>
        <v>6.6112380754514533E-2</v>
      </c>
      <c r="BR145" s="125"/>
      <c r="BS145" s="109"/>
      <c r="BT145" s="109"/>
      <c r="BU145" s="109"/>
      <c r="BX145" s="10"/>
    </row>
    <row r="146" spans="1:76" x14ac:dyDescent="0.25">
      <c r="A146" s="122" t="s">
        <v>315</v>
      </c>
      <c r="B146" s="109" t="s">
        <v>327</v>
      </c>
      <c r="C146" s="164" t="s">
        <v>651</v>
      </c>
      <c r="D146" s="6" t="s">
        <v>595</v>
      </c>
      <c r="E146" s="6" t="s">
        <v>6</v>
      </c>
      <c r="F146" s="26">
        <v>1650</v>
      </c>
      <c r="G146" s="129">
        <f t="shared" si="133"/>
        <v>3.5898988459941874</v>
      </c>
      <c r="H146" s="129">
        <f t="shared" si="134"/>
        <v>8.62812079814538</v>
      </c>
      <c r="I146" s="130">
        <f t="shared" si="95"/>
        <v>0.58393039110372236</v>
      </c>
      <c r="J146" s="137">
        <v>388</v>
      </c>
      <c r="K146" s="137">
        <v>444</v>
      </c>
      <c r="L146" s="130">
        <f t="shared" si="123"/>
        <v>0.14432989690721643</v>
      </c>
      <c r="M146" s="131">
        <v>388</v>
      </c>
      <c r="N146" s="131">
        <v>1349.501120573065</v>
      </c>
      <c r="O146" s="131">
        <v>859</v>
      </c>
      <c r="P146" s="132">
        <f t="shared" si="114"/>
        <v>0.63653152035563043</v>
      </c>
      <c r="Q146" s="132">
        <f t="shared" si="115"/>
        <v>1.213917525773196</v>
      </c>
      <c r="R146" s="140">
        <f t="shared" si="124"/>
        <v>2.6082474226804124</v>
      </c>
      <c r="S146" s="140">
        <f t="shared" si="125"/>
        <v>2.9099099099099099</v>
      </c>
      <c r="T146" s="132">
        <f t="shared" si="121"/>
        <v>0.11565715913542007</v>
      </c>
      <c r="U146" s="133">
        <f t="shared" si="96"/>
        <v>2.6082474226804124</v>
      </c>
      <c r="V146" s="133">
        <f t="shared" si="116"/>
        <v>2.6033888193737433</v>
      </c>
      <c r="W146" s="133">
        <f t="shared" si="97"/>
        <v>3.0151338766006983</v>
      </c>
      <c r="X146" s="132">
        <f t="shared" si="98"/>
        <v>1.1581573425232741</v>
      </c>
      <c r="Y146" s="132">
        <f t="shared" si="99"/>
        <v>0.15599994478366686</v>
      </c>
      <c r="Z146" s="134">
        <f t="shared" si="126"/>
        <v>2136.3800197628452</v>
      </c>
      <c r="AA146" s="134">
        <f t="shared" si="127"/>
        <v>2123.0806501547991</v>
      </c>
      <c r="AB146" s="132">
        <f t="shared" si="122"/>
        <v>-6.2251890979220237E-3</v>
      </c>
      <c r="AC146" s="131">
        <f t="shared" si="100"/>
        <v>2136.3800197628452</v>
      </c>
      <c r="AD146" s="131">
        <f t="shared" si="117"/>
        <v>2120.5197764327099</v>
      </c>
      <c r="AE146" s="131">
        <f t="shared" si="101"/>
        <v>2011.7846138996119</v>
      </c>
      <c r="AF146" s="132">
        <f t="shared" si="102"/>
        <v>0.9487224011105333</v>
      </c>
      <c r="AG146" s="132">
        <f t="shared" si="103"/>
        <v>-5.8320806556253157E-2</v>
      </c>
      <c r="AH146" s="134">
        <f t="shared" si="128"/>
        <v>5572.2076804123699</v>
      </c>
      <c r="AI146" s="134">
        <f t="shared" si="129"/>
        <v>6177.9734234234247</v>
      </c>
      <c r="AJ146" s="132">
        <f t="shared" si="130"/>
        <v>0.1087119823513516</v>
      </c>
      <c r="AK146" s="131">
        <f t="shared" si="104"/>
        <v>5572.2076804123699</v>
      </c>
      <c r="AL146" s="131">
        <f t="shared" si="118"/>
        <v>5520.5374772258265</v>
      </c>
      <c r="AM146" s="131">
        <f t="shared" si="105"/>
        <v>6065.7999417927758</v>
      </c>
      <c r="AN146" s="132">
        <f t="shared" si="106"/>
        <v>1.0987698148624749</v>
      </c>
      <c r="AO146" s="132">
        <f t="shared" si="107"/>
        <v>8.8581095624899131E-2</v>
      </c>
      <c r="AP146" s="134">
        <v>1012</v>
      </c>
      <c r="AQ146" s="134">
        <v>1292</v>
      </c>
      <c r="AR146" s="132">
        <f t="shared" si="131"/>
        <v>0.27667984189723316</v>
      </c>
      <c r="AS146" s="131">
        <v>1012</v>
      </c>
      <c r="AT146" s="131">
        <v>3513.2761290322551</v>
      </c>
      <c r="AU146" s="131">
        <v>2590</v>
      </c>
      <c r="AV146" s="132">
        <f t="shared" si="108"/>
        <v>0.73720365404737631</v>
      </c>
      <c r="AW146" s="132">
        <f t="shared" si="109"/>
        <v>1.5592885375494072</v>
      </c>
      <c r="AX146" s="134">
        <v>2162016.5799999991</v>
      </c>
      <c r="AY146" s="134">
        <v>2743020.2</v>
      </c>
      <c r="AZ146" s="132">
        <f t="shared" si="132"/>
        <v>0.26873226846391773</v>
      </c>
      <c r="BA146" s="131">
        <v>2162016.5799999991</v>
      </c>
      <c r="BB146" s="131">
        <v>7449971.5116818538</v>
      </c>
      <c r="BC146" s="131">
        <v>5210522.1499999948</v>
      </c>
      <c r="BD146" s="132">
        <f t="shared" si="110"/>
        <v>0.69940162077528578</v>
      </c>
      <c r="BE146" s="132">
        <f t="shared" si="111"/>
        <v>1.410028765829352</v>
      </c>
      <c r="BF146" s="131">
        <v>337</v>
      </c>
      <c r="BG146" s="131">
        <v>1144.914287203396</v>
      </c>
      <c r="BH146" s="131">
        <v>865</v>
      </c>
      <c r="BI146" s="132">
        <f t="shared" si="112"/>
        <v>0.75551507188619027</v>
      </c>
      <c r="BJ146" s="132">
        <f t="shared" si="94"/>
        <v>1.5667655786350148</v>
      </c>
      <c r="BK146" s="134">
        <v>10909</v>
      </c>
      <c r="BL146" s="134">
        <v>309</v>
      </c>
      <c r="BM146" s="135">
        <f t="shared" si="119"/>
        <v>2.8325236043633698E-2</v>
      </c>
      <c r="BN146" s="134">
        <v>23327</v>
      </c>
      <c r="BO146" s="134">
        <v>858</v>
      </c>
      <c r="BP146" s="135">
        <f t="shared" si="120"/>
        <v>3.6781412097569341E-2</v>
      </c>
      <c r="BQ146" s="135">
        <f t="shared" si="113"/>
        <v>0.29853859084913892</v>
      </c>
      <c r="BR146" s="125"/>
      <c r="BS146" s="109"/>
      <c r="BT146" s="109"/>
      <c r="BU146" s="109"/>
      <c r="BX146" s="10"/>
    </row>
    <row r="147" spans="1:76" x14ac:dyDescent="0.25">
      <c r="A147" s="122" t="s">
        <v>378</v>
      </c>
      <c r="B147" s="109" t="s">
        <v>395</v>
      </c>
      <c r="C147" s="164" t="s">
        <v>651</v>
      </c>
      <c r="D147" s="6" t="s">
        <v>595</v>
      </c>
      <c r="E147" s="6" t="s">
        <v>6</v>
      </c>
      <c r="F147" s="26">
        <v>530</v>
      </c>
      <c r="G147" s="129">
        <f t="shared" si="133"/>
        <v>39.971549754458444</v>
      </c>
      <c r="H147" s="129">
        <f t="shared" si="134"/>
        <v>35.738797659552525</v>
      </c>
      <c r="I147" s="130">
        <f t="shared" si="95"/>
        <v>-0.11843577210478871</v>
      </c>
      <c r="J147" s="137">
        <v>1550</v>
      </c>
      <c r="K147" s="137">
        <v>1493</v>
      </c>
      <c r="L147" s="130">
        <f t="shared" si="123"/>
        <v>-3.6774193548387069E-2</v>
      </c>
      <c r="M147" s="131">
        <v>1550</v>
      </c>
      <c r="N147" s="131">
        <v>1742.9132715299911</v>
      </c>
      <c r="O147" s="131">
        <v>1493</v>
      </c>
      <c r="P147" s="132">
        <f t="shared" si="114"/>
        <v>0.85661175710102411</v>
      </c>
      <c r="Q147" s="132">
        <f t="shared" si="115"/>
        <v>-3.6774193548387069E-2</v>
      </c>
      <c r="R147" s="140">
        <f t="shared" si="124"/>
        <v>2.3580645161290321</v>
      </c>
      <c r="S147" s="140">
        <f t="shared" si="125"/>
        <v>2.2183523107836569</v>
      </c>
      <c r="T147" s="132">
        <f t="shared" si="121"/>
        <v>-5.924867805344225E-2</v>
      </c>
      <c r="U147" s="133">
        <f t="shared" si="96"/>
        <v>2.3580645161290321</v>
      </c>
      <c r="V147" s="133">
        <f t="shared" si="116"/>
        <v>2.245296998569752</v>
      </c>
      <c r="W147" s="133">
        <f t="shared" si="97"/>
        <v>2.2183523107836569</v>
      </c>
      <c r="X147" s="132">
        <f t="shared" si="98"/>
        <v>0.98799949948569887</v>
      </c>
      <c r="Y147" s="132">
        <f t="shared" si="99"/>
        <v>-5.924867805344225E-2</v>
      </c>
      <c r="Z147" s="134">
        <f t="shared" si="126"/>
        <v>2115.5940629274974</v>
      </c>
      <c r="AA147" s="134">
        <f t="shared" si="127"/>
        <v>2093.1799426328507</v>
      </c>
      <c r="AB147" s="132">
        <f t="shared" si="122"/>
        <v>-1.0594716957954886E-2</v>
      </c>
      <c r="AC147" s="131">
        <f t="shared" si="100"/>
        <v>2115.5940629274928</v>
      </c>
      <c r="AD147" s="131">
        <f t="shared" si="117"/>
        <v>2197.0533866736205</v>
      </c>
      <c r="AE147" s="131">
        <f t="shared" si="101"/>
        <v>2093.1799426328498</v>
      </c>
      <c r="AF147" s="132">
        <f t="shared" si="102"/>
        <v>0.95272147473938407</v>
      </c>
      <c r="AG147" s="132">
        <f t="shared" si="103"/>
        <v>-1.0594716957953221E-2</v>
      </c>
      <c r="AH147" s="134">
        <f t="shared" si="128"/>
        <v>4988.7072903225826</v>
      </c>
      <c r="AI147" s="134">
        <f t="shared" si="129"/>
        <v>4643.4105626255869</v>
      </c>
      <c r="AJ147" s="132">
        <f t="shared" si="130"/>
        <v>-6.9215672037288067E-2</v>
      </c>
      <c r="AK147" s="131">
        <f t="shared" si="104"/>
        <v>4988.7072903225717</v>
      </c>
      <c r="AL147" s="131">
        <f t="shared" si="118"/>
        <v>4933.0373747957883</v>
      </c>
      <c r="AM147" s="131">
        <f t="shared" si="105"/>
        <v>4643.410562625585</v>
      </c>
      <c r="AN147" s="132">
        <f t="shared" si="106"/>
        <v>0.94128834019178842</v>
      </c>
      <c r="AO147" s="132">
        <f t="shared" si="107"/>
        <v>-6.9215672037286402E-2</v>
      </c>
      <c r="AP147" s="134">
        <v>3655</v>
      </c>
      <c r="AQ147" s="134">
        <v>3312</v>
      </c>
      <c r="AR147" s="132">
        <f t="shared" si="131"/>
        <v>-9.3844049247606032E-2</v>
      </c>
      <c r="AS147" s="131">
        <v>3655</v>
      </c>
      <c r="AT147" s="131">
        <v>3913.3579373336761</v>
      </c>
      <c r="AU147" s="131">
        <v>3312</v>
      </c>
      <c r="AV147" s="132">
        <f t="shared" si="108"/>
        <v>0.84633198726937697</v>
      </c>
      <c r="AW147" s="132">
        <f t="shared" si="109"/>
        <v>-9.3844049247606032E-2</v>
      </c>
      <c r="AX147" s="134">
        <v>7732496.3000000035</v>
      </c>
      <c r="AY147" s="134">
        <v>6932611.9700000016</v>
      </c>
      <c r="AZ147" s="132">
        <f t="shared" si="132"/>
        <v>-0.10344451506559427</v>
      </c>
      <c r="BA147" s="131">
        <v>7732496.2999999858</v>
      </c>
      <c r="BB147" s="131">
        <v>8597856.3094850462</v>
      </c>
      <c r="BC147" s="131">
        <v>6932611.9699999988</v>
      </c>
      <c r="BD147" s="132">
        <f t="shared" si="110"/>
        <v>0.80631865903039446</v>
      </c>
      <c r="BE147" s="132">
        <f t="shared" si="111"/>
        <v>-0.10344451506559249</v>
      </c>
      <c r="BF147" s="131">
        <v>1402</v>
      </c>
      <c r="BG147" s="131">
        <v>1515.9577294173159</v>
      </c>
      <c r="BH147" s="131">
        <v>1360</v>
      </c>
      <c r="BI147" s="132">
        <f t="shared" si="112"/>
        <v>0.89712263977356355</v>
      </c>
      <c r="BJ147" s="132">
        <f t="shared" si="94"/>
        <v>-2.9957203994293913E-2</v>
      </c>
      <c r="BK147" s="134">
        <v>20569</v>
      </c>
      <c r="BL147" s="134">
        <v>1513</v>
      </c>
      <c r="BM147" s="135">
        <f t="shared" si="119"/>
        <v>7.3557294958432592E-2</v>
      </c>
      <c r="BN147" s="134">
        <v>19016</v>
      </c>
      <c r="BO147" s="134">
        <v>1482</v>
      </c>
      <c r="BP147" s="135">
        <f t="shared" si="120"/>
        <v>7.7934371055952884E-2</v>
      </c>
      <c r="BQ147" s="135">
        <f t="shared" si="113"/>
        <v>5.9505669695898877E-2</v>
      </c>
      <c r="BR147" s="125"/>
      <c r="BS147" s="109"/>
      <c r="BT147" s="109"/>
      <c r="BU147" s="109"/>
      <c r="BX147" s="10"/>
    </row>
    <row r="148" spans="1:76" x14ac:dyDescent="0.25">
      <c r="A148" s="122" t="s">
        <v>425</v>
      </c>
      <c r="B148" s="109" t="s">
        <v>518</v>
      </c>
      <c r="C148" s="164" t="s">
        <v>597</v>
      </c>
      <c r="D148" s="164" t="s">
        <v>597</v>
      </c>
      <c r="E148" s="6" t="s">
        <v>37</v>
      </c>
      <c r="F148" s="26">
        <v>651</v>
      </c>
      <c r="G148" s="129">
        <f t="shared" si="133"/>
        <v>22.382366433095552</v>
      </c>
      <c r="H148" s="129">
        <f t="shared" si="134"/>
        <v>0</v>
      </c>
      <c r="I148" s="130">
        <f t="shared" si="95"/>
        <v>0</v>
      </c>
      <c r="J148" s="137">
        <v>0</v>
      </c>
      <c r="K148" s="137">
        <v>0</v>
      </c>
      <c r="L148" s="130">
        <f t="shared" si="123"/>
        <v>0</v>
      </c>
      <c r="M148" s="131">
        <v>1775</v>
      </c>
      <c r="N148" s="131">
        <v>0</v>
      </c>
      <c r="O148" s="131">
        <v>0</v>
      </c>
      <c r="P148" s="132" t="e">
        <f t="shared" si="114"/>
        <v>#DIV/0!</v>
      </c>
      <c r="Q148" s="132">
        <f t="shared" si="115"/>
        <v>-1</v>
      </c>
      <c r="R148" s="140">
        <f t="shared" si="124"/>
        <v>0</v>
      </c>
      <c r="S148" s="140" t="e">
        <f t="shared" si="125"/>
        <v>#DIV/0!</v>
      </c>
      <c r="T148" s="132">
        <f t="shared" si="121"/>
        <v>0</v>
      </c>
      <c r="U148" s="133">
        <f t="shared" si="96"/>
        <v>1.9504225352112676</v>
      </c>
      <c r="V148" s="133" t="e">
        <f t="shared" si="116"/>
        <v>#DIV/0!</v>
      </c>
      <c r="W148" s="133" t="e">
        <f t="shared" si="97"/>
        <v>#DIV/0!</v>
      </c>
      <c r="X148" s="132" t="e">
        <f t="shared" si="98"/>
        <v>#DIV/0!</v>
      </c>
      <c r="Y148" s="132" t="e">
        <f t="shared" si="99"/>
        <v>#DIV/0!</v>
      </c>
      <c r="Z148" s="134" t="e">
        <f t="shared" si="126"/>
        <v>#DIV/0!</v>
      </c>
      <c r="AA148" s="134" t="e">
        <f t="shared" si="127"/>
        <v>#DIV/0!</v>
      </c>
      <c r="AB148" s="132">
        <f t="shared" si="122"/>
        <v>0</v>
      </c>
      <c r="AC148" s="131">
        <f t="shared" si="100"/>
        <v>1536.2177931831311</v>
      </c>
      <c r="AD148" s="131" t="e">
        <f t="shared" si="117"/>
        <v>#DIV/0!</v>
      </c>
      <c r="AE148" s="131" t="e">
        <f t="shared" si="101"/>
        <v>#DIV/0!</v>
      </c>
      <c r="AF148" s="132" t="e">
        <f t="shared" si="102"/>
        <v>#DIV/0!</v>
      </c>
      <c r="AG148" s="132" t="e">
        <f t="shared" si="103"/>
        <v>#DIV/0!</v>
      </c>
      <c r="AH148" s="134" t="e">
        <f t="shared" si="128"/>
        <v>#DIV/0!</v>
      </c>
      <c r="AI148" s="134" t="e">
        <f t="shared" si="129"/>
        <v>#DIV/0!</v>
      </c>
      <c r="AJ148" s="132">
        <f t="shared" si="130"/>
        <v>0</v>
      </c>
      <c r="AK148" s="131">
        <f t="shared" si="104"/>
        <v>2996.2738028169015</v>
      </c>
      <c r="AL148" s="131" t="e">
        <f t="shared" si="118"/>
        <v>#DIV/0!</v>
      </c>
      <c r="AM148" s="131" t="e">
        <f t="shared" si="105"/>
        <v>#DIV/0!</v>
      </c>
      <c r="AN148" s="132" t="e">
        <f t="shared" si="106"/>
        <v>#DIV/0!</v>
      </c>
      <c r="AO148" s="132" t="e">
        <f t="shared" si="107"/>
        <v>#DIV/0!</v>
      </c>
      <c r="AP148" s="134">
        <v>0</v>
      </c>
      <c r="AQ148" s="134">
        <v>0</v>
      </c>
      <c r="AR148" s="132">
        <f t="shared" si="131"/>
        <v>0</v>
      </c>
      <c r="AS148" s="131">
        <v>3462</v>
      </c>
      <c r="AT148" s="131">
        <v>0</v>
      </c>
      <c r="AU148" s="131">
        <v>0</v>
      </c>
      <c r="AV148" s="132" t="e">
        <f t="shared" si="108"/>
        <v>#DIV/0!</v>
      </c>
      <c r="AW148" s="132">
        <f t="shared" si="109"/>
        <v>-1</v>
      </c>
      <c r="AX148" s="134">
        <v>0</v>
      </c>
      <c r="AY148" s="134">
        <v>0</v>
      </c>
      <c r="AZ148" s="132">
        <f t="shared" si="132"/>
        <v>0</v>
      </c>
      <c r="BA148" s="131">
        <v>5318386</v>
      </c>
      <c r="BB148" s="131">
        <v>0</v>
      </c>
      <c r="BC148" s="131">
        <v>0</v>
      </c>
      <c r="BD148" s="132" t="e">
        <f t="shared" si="110"/>
        <v>#DIV/0!</v>
      </c>
      <c r="BE148" s="132">
        <f t="shared" si="111"/>
        <v>-1</v>
      </c>
      <c r="BF148" s="131">
        <v>1065</v>
      </c>
      <c r="BG148" s="131">
        <v>0</v>
      </c>
      <c r="BH148" s="131">
        <v>0</v>
      </c>
      <c r="BI148" s="132" t="e">
        <f t="shared" si="112"/>
        <v>#DIV/0!</v>
      </c>
      <c r="BJ148" s="132">
        <f t="shared" si="94"/>
        <v>-1</v>
      </c>
      <c r="BK148" s="134">
        <v>32928</v>
      </c>
      <c r="BL148" s="134">
        <v>1765</v>
      </c>
      <c r="BM148" s="135">
        <f t="shared" si="119"/>
        <v>5.3601797862001942E-2</v>
      </c>
      <c r="BN148" s="134">
        <v>0</v>
      </c>
      <c r="BO148" s="134">
        <v>0</v>
      </c>
      <c r="BP148" s="135">
        <f t="shared" si="120"/>
        <v>0</v>
      </c>
      <c r="BQ148" s="135">
        <f t="shared" si="113"/>
        <v>-1</v>
      </c>
      <c r="BR148" s="125"/>
      <c r="BS148" s="109"/>
      <c r="BT148" s="109"/>
      <c r="BU148" s="109"/>
      <c r="BX148" s="10"/>
    </row>
    <row r="149" spans="1:76" x14ac:dyDescent="0.25">
      <c r="A149" s="122" t="s">
        <v>425</v>
      </c>
      <c r="B149" s="109" t="s">
        <v>455</v>
      </c>
      <c r="C149" s="164" t="s">
        <v>651</v>
      </c>
      <c r="D149" s="6" t="s">
        <v>595</v>
      </c>
      <c r="E149" s="6" t="s">
        <v>37</v>
      </c>
      <c r="F149" s="26">
        <v>800</v>
      </c>
      <c r="G149" s="129">
        <f t="shared" si="133"/>
        <v>32.575435273972595</v>
      </c>
      <c r="H149" s="129">
        <f t="shared" si="134"/>
        <v>33.584486338797824</v>
      </c>
      <c r="I149" s="130">
        <f t="shared" si="95"/>
        <v>3.0045154022782909E-2</v>
      </c>
      <c r="J149" s="137">
        <v>3042</v>
      </c>
      <c r="K149" s="137">
        <v>2920</v>
      </c>
      <c r="L149" s="130">
        <f t="shared" si="123"/>
        <v>-4.0105193951347817E-2</v>
      </c>
      <c r="M149" s="131">
        <v>3042</v>
      </c>
      <c r="N149" s="131">
        <v>3552.2631408559459</v>
      </c>
      <c r="O149" s="131">
        <v>2920</v>
      </c>
      <c r="P149" s="132">
        <f t="shared" si="114"/>
        <v>0.82201117547175939</v>
      </c>
      <c r="Q149" s="132">
        <f t="shared" si="115"/>
        <v>-4.0105193951347817E-2</v>
      </c>
      <c r="R149" s="140">
        <f t="shared" si="124"/>
        <v>2.03517422748192</v>
      </c>
      <c r="S149" s="140">
        <f t="shared" si="125"/>
        <v>2.1270547945205478</v>
      </c>
      <c r="T149" s="132">
        <f t="shared" si="121"/>
        <v>4.5146290572041003E-2</v>
      </c>
      <c r="U149" s="133">
        <f t="shared" si="96"/>
        <v>2.03517422748192</v>
      </c>
      <c r="V149" s="133">
        <f t="shared" si="116"/>
        <v>1.9726374379064886</v>
      </c>
      <c r="W149" s="133">
        <f t="shared" si="97"/>
        <v>2.1270547945205478</v>
      </c>
      <c r="X149" s="132">
        <f t="shared" si="98"/>
        <v>1.0782796441184541</v>
      </c>
      <c r="Y149" s="132">
        <f t="shared" si="99"/>
        <v>4.5146290572041003E-2</v>
      </c>
      <c r="Z149" s="134">
        <f t="shared" si="126"/>
        <v>1536.4282183815214</v>
      </c>
      <c r="AA149" s="134">
        <f t="shared" si="127"/>
        <v>1583.2454677185638</v>
      </c>
      <c r="AB149" s="132">
        <f t="shared" si="122"/>
        <v>3.0471484952521832E-2</v>
      </c>
      <c r="AC149" s="131">
        <f t="shared" si="100"/>
        <v>1536.4282183815212</v>
      </c>
      <c r="AD149" s="131">
        <f t="shared" si="117"/>
        <v>1616.6075497905551</v>
      </c>
      <c r="AE149" s="131">
        <f t="shared" si="101"/>
        <v>1583.245467718564</v>
      </c>
      <c r="AF149" s="132">
        <f t="shared" si="102"/>
        <v>0.97936290593452102</v>
      </c>
      <c r="AG149" s="132">
        <f t="shared" si="103"/>
        <v>3.0471484952522054E-2</v>
      </c>
      <c r="AH149" s="134">
        <f t="shared" si="128"/>
        <v>3126.8991124260356</v>
      </c>
      <c r="AI149" s="134">
        <f t="shared" si="129"/>
        <v>3367.6498630136985</v>
      </c>
      <c r="AJ149" s="132">
        <f t="shared" si="130"/>
        <v>7.6993450038390865E-2</v>
      </c>
      <c r="AK149" s="131">
        <f t="shared" si="104"/>
        <v>3126.8991124260351</v>
      </c>
      <c r="AL149" s="131">
        <f t="shared" si="118"/>
        <v>3188.980575119127</v>
      </c>
      <c r="AM149" s="131">
        <f t="shared" si="105"/>
        <v>3367.6498630136989</v>
      </c>
      <c r="AN149" s="132">
        <f t="shared" si="106"/>
        <v>1.0560270856738905</v>
      </c>
      <c r="AO149" s="132">
        <f t="shared" si="107"/>
        <v>7.6993450038391309E-2</v>
      </c>
      <c r="AP149" s="134">
        <v>6191</v>
      </c>
      <c r="AQ149" s="134">
        <v>6211</v>
      </c>
      <c r="AR149" s="132">
        <f t="shared" si="131"/>
        <v>3.2304958811177897E-3</v>
      </c>
      <c r="AS149" s="131">
        <v>6191</v>
      </c>
      <c r="AT149" s="131">
        <v>7007.327260947729</v>
      </c>
      <c r="AU149" s="131">
        <v>6211</v>
      </c>
      <c r="AV149" s="132">
        <f t="shared" si="108"/>
        <v>0.88635791774908101</v>
      </c>
      <c r="AW149" s="132">
        <f t="shared" si="109"/>
        <v>3.2304958811177897E-3</v>
      </c>
      <c r="AX149" s="134">
        <v>9512027.0999999996</v>
      </c>
      <c r="AY149" s="134">
        <v>9833537.5999999996</v>
      </c>
      <c r="AZ149" s="132">
        <f t="shared" si="132"/>
        <v>3.3800418840270074E-2</v>
      </c>
      <c r="BA149" s="131">
        <v>9512027.0999999978</v>
      </c>
      <c r="BB149" s="131">
        <v>11328098.15390127</v>
      </c>
      <c r="BC149" s="131">
        <v>9833537.6000000015</v>
      </c>
      <c r="BD149" s="132">
        <f t="shared" si="110"/>
        <v>0.86806606602481118</v>
      </c>
      <c r="BE149" s="132">
        <f t="shared" si="111"/>
        <v>3.3800418840270519E-2</v>
      </c>
      <c r="BF149" s="131">
        <v>2312</v>
      </c>
      <c r="BG149" s="131">
        <v>2396.016407837139</v>
      </c>
      <c r="BH149" s="131">
        <v>2204</v>
      </c>
      <c r="BI149" s="132">
        <f t="shared" si="112"/>
        <v>0.9198601448599969</v>
      </c>
      <c r="BJ149" s="132">
        <f t="shared" si="94"/>
        <v>-4.671280276816614E-2</v>
      </c>
      <c r="BK149" s="134">
        <v>20950</v>
      </c>
      <c r="BL149" s="134">
        <v>2879</v>
      </c>
      <c r="BM149" s="135">
        <f t="shared" si="119"/>
        <v>0.13742243436754176</v>
      </c>
      <c r="BN149" s="134">
        <v>18323</v>
      </c>
      <c r="BO149" s="134">
        <v>2800</v>
      </c>
      <c r="BP149" s="135">
        <f t="shared" si="120"/>
        <v>0.15281340391857229</v>
      </c>
      <c r="BQ149" s="135">
        <f t="shared" si="113"/>
        <v>0.1119975033324383</v>
      </c>
      <c r="BR149" s="125"/>
      <c r="BS149" s="109"/>
      <c r="BT149" s="109"/>
      <c r="BU149" s="109"/>
      <c r="BX149" s="10"/>
    </row>
    <row r="150" spans="1:76" x14ac:dyDescent="0.25">
      <c r="A150" s="122" t="s">
        <v>425</v>
      </c>
      <c r="B150" s="109" t="s">
        <v>443</v>
      </c>
      <c r="C150" s="164" t="s">
        <v>651</v>
      </c>
      <c r="D150" s="6" t="s">
        <v>595</v>
      </c>
      <c r="E150" s="6" t="s">
        <v>6</v>
      </c>
      <c r="F150" s="26">
        <v>520</v>
      </c>
      <c r="G150" s="129">
        <f t="shared" si="133"/>
        <v>28.020051896733374</v>
      </c>
      <c r="H150" s="129">
        <f t="shared" si="134"/>
        <v>27.020590952080696</v>
      </c>
      <c r="I150" s="130">
        <f t="shared" si="95"/>
        <v>-3.698886328671195E-2</v>
      </c>
      <c r="J150" s="137">
        <v>1097</v>
      </c>
      <c r="K150" s="137">
        <v>1032</v>
      </c>
      <c r="L150" s="130">
        <f t="shared" si="123"/>
        <v>-5.9252506836827701E-2</v>
      </c>
      <c r="M150" s="131">
        <v>1097</v>
      </c>
      <c r="N150" s="131">
        <v>1323.6078752566091</v>
      </c>
      <c r="O150" s="131">
        <v>1032</v>
      </c>
      <c r="P150" s="132">
        <f t="shared" si="114"/>
        <v>0.77968711073128449</v>
      </c>
      <c r="Q150" s="132">
        <f t="shared" si="115"/>
        <v>-5.9252506836827701E-2</v>
      </c>
      <c r="R150" s="140">
        <f t="shared" si="124"/>
        <v>2.316317228805834</v>
      </c>
      <c r="S150" s="140">
        <f t="shared" si="125"/>
        <v>2.4021317829457365</v>
      </c>
      <c r="T150" s="132">
        <f t="shared" si="121"/>
        <v>3.7047841751858712E-2</v>
      </c>
      <c r="U150" s="133">
        <f t="shared" si="96"/>
        <v>2.316317228805834</v>
      </c>
      <c r="V150" s="133">
        <f t="shared" si="116"/>
        <v>2.3016764005719015</v>
      </c>
      <c r="W150" s="133">
        <f t="shared" si="97"/>
        <v>2.4021317829457365</v>
      </c>
      <c r="X150" s="132">
        <f t="shared" si="98"/>
        <v>1.0436444420896329</v>
      </c>
      <c r="Y150" s="132">
        <f t="shared" si="99"/>
        <v>3.7047841751858712E-2</v>
      </c>
      <c r="Z150" s="134">
        <f t="shared" si="126"/>
        <v>2092.9578315623771</v>
      </c>
      <c r="AA150" s="134">
        <f t="shared" si="127"/>
        <v>2074.4489189189194</v>
      </c>
      <c r="AB150" s="132">
        <f t="shared" si="122"/>
        <v>-8.8434235818506401E-3</v>
      </c>
      <c r="AC150" s="131">
        <f t="shared" si="100"/>
        <v>2092.9578315623748</v>
      </c>
      <c r="AD150" s="131">
        <f t="shared" si="117"/>
        <v>2272.948163994608</v>
      </c>
      <c r="AE150" s="131">
        <f t="shared" si="101"/>
        <v>2074.448918918918</v>
      </c>
      <c r="AF150" s="132">
        <f t="shared" si="102"/>
        <v>0.91266882007250172</v>
      </c>
      <c r="AG150" s="132">
        <f t="shared" si="103"/>
        <v>-8.8434235818501961E-3</v>
      </c>
      <c r="AH150" s="134">
        <f t="shared" si="128"/>
        <v>4847.9542844120333</v>
      </c>
      <c r="AI150" s="134">
        <f t="shared" si="129"/>
        <v>4983.099680232559</v>
      </c>
      <c r="AJ150" s="132">
        <f t="shared" si="130"/>
        <v>2.7876788412602771E-2</v>
      </c>
      <c r="AK150" s="131">
        <f t="shared" si="104"/>
        <v>4847.9542844120278</v>
      </c>
      <c r="AL150" s="131">
        <f t="shared" si="118"/>
        <v>5231.591148789621</v>
      </c>
      <c r="AM150" s="131">
        <f t="shared" si="105"/>
        <v>4983.0996802325562</v>
      </c>
      <c r="AN150" s="132">
        <f t="shared" si="106"/>
        <v>0.95250174153716971</v>
      </c>
      <c r="AO150" s="132">
        <f t="shared" si="107"/>
        <v>2.7876788412603437E-2</v>
      </c>
      <c r="AP150" s="134">
        <v>2541</v>
      </c>
      <c r="AQ150" s="134">
        <v>2479</v>
      </c>
      <c r="AR150" s="132">
        <f t="shared" si="131"/>
        <v>-2.4399842581660725E-2</v>
      </c>
      <c r="AS150" s="131">
        <v>2541</v>
      </c>
      <c r="AT150" s="131">
        <v>3046.5170100892542</v>
      </c>
      <c r="AU150" s="131">
        <v>2479</v>
      </c>
      <c r="AV150" s="132">
        <f t="shared" si="108"/>
        <v>0.81371611968362922</v>
      </c>
      <c r="AW150" s="132">
        <f t="shared" si="109"/>
        <v>-2.4399842581660725E-2</v>
      </c>
      <c r="AX150" s="134">
        <v>5318205.8500000006</v>
      </c>
      <c r="AY150" s="134">
        <v>5142558.870000001</v>
      </c>
      <c r="AZ150" s="132">
        <f t="shared" si="132"/>
        <v>-3.3027488020231366E-2</v>
      </c>
      <c r="BA150" s="131">
        <v>5318205.849999995</v>
      </c>
      <c r="BB150" s="131">
        <v>6924575.2446607128</v>
      </c>
      <c r="BC150" s="131">
        <v>5142558.8699999982</v>
      </c>
      <c r="BD150" s="132">
        <f t="shared" si="110"/>
        <v>0.74265333082563256</v>
      </c>
      <c r="BE150" s="132">
        <f t="shared" si="111"/>
        <v>-3.3027488020230922E-2</v>
      </c>
      <c r="BF150" s="131">
        <v>677</v>
      </c>
      <c r="BG150" s="131">
        <v>932.82599291667088</v>
      </c>
      <c r="BH150" s="131">
        <v>708</v>
      </c>
      <c r="BI150" s="132">
        <f t="shared" si="112"/>
        <v>0.75898399634672864</v>
      </c>
      <c r="BJ150" s="132">
        <f t="shared" si="94"/>
        <v>4.579025110782875E-2</v>
      </c>
      <c r="BK150" s="134">
        <v>14665</v>
      </c>
      <c r="BL150" s="134">
        <v>1097</v>
      </c>
      <c r="BM150" s="135">
        <f t="shared" si="119"/>
        <v>7.4803954994885777E-2</v>
      </c>
      <c r="BN150" s="134">
        <v>12098</v>
      </c>
      <c r="BO150" s="134">
        <v>1032</v>
      </c>
      <c r="BP150" s="135">
        <f t="shared" si="120"/>
        <v>8.5303355926599433E-2</v>
      </c>
      <c r="BQ150" s="135">
        <f t="shared" si="113"/>
        <v>0.14035890124300887</v>
      </c>
      <c r="BR150" s="125"/>
      <c r="BS150" s="109"/>
      <c r="BT150" s="109"/>
      <c r="BU150" s="109"/>
      <c r="BX150" s="10"/>
    </row>
    <row r="151" spans="1:76" x14ac:dyDescent="0.25">
      <c r="A151" s="122" t="s">
        <v>425</v>
      </c>
      <c r="B151" s="109" t="s">
        <v>444</v>
      </c>
      <c r="C151" s="164" t="s">
        <v>651</v>
      </c>
      <c r="D151" s="6" t="s">
        <v>595</v>
      </c>
      <c r="E151" s="6" t="s">
        <v>6</v>
      </c>
      <c r="F151" s="26">
        <v>560</v>
      </c>
      <c r="G151" s="129">
        <f t="shared" si="133"/>
        <v>32.514167025440244</v>
      </c>
      <c r="H151" s="129">
        <f t="shared" si="134"/>
        <v>32.635944379391091</v>
      </c>
      <c r="I151" s="130">
        <f t="shared" si="95"/>
        <v>3.7313874706731919E-3</v>
      </c>
      <c r="J151" s="137">
        <v>1316</v>
      </c>
      <c r="K151" s="137">
        <v>1202</v>
      </c>
      <c r="L151" s="130">
        <f t="shared" si="123"/>
        <v>-8.6626139817629233E-2</v>
      </c>
      <c r="M151" s="131">
        <v>1316</v>
      </c>
      <c r="N151" s="131">
        <v>1473.42329561975</v>
      </c>
      <c r="O151" s="131">
        <v>1202</v>
      </c>
      <c r="P151" s="132">
        <f t="shared" si="114"/>
        <v>0.81578729179411802</v>
      </c>
      <c r="Q151" s="132">
        <f t="shared" si="115"/>
        <v>-8.6626139817629233E-2</v>
      </c>
      <c r="R151" s="140">
        <f t="shared" si="124"/>
        <v>2.3791793313069909</v>
      </c>
      <c r="S151" s="140">
        <f t="shared" si="125"/>
        <v>2.4600665557404326</v>
      </c>
      <c r="T151" s="132">
        <f t="shared" si="121"/>
        <v>3.3997951885790245E-2</v>
      </c>
      <c r="U151" s="133">
        <f t="shared" si="96"/>
        <v>2.3791793313069909</v>
      </c>
      <c r="V151" s="133">
        <f t="shared" si="116"/>
        <v>2.3282814303877748</v>
      </c>
      <c r="W151" s="133">
        <f t="shared" si="97"/>
        <v>2.4600665557404326</v>
      </c>
      <c r="X151" s="132">
        <f t="shared" si="98"/>
        <v>1.0566018882565709</v>
      </c>
      <c r="Y151" s="132">
        <f t="shared" si="99"/>
        <v>3.3997951885790245E-2</v>
      </c>
      <c r="Z151" s="134">
        <f t="shared" si="126"/>
        <v>2122.6112232513578</v>
      </c>
      <c r="AA151" s="134">
        <f t="shared" si="127"/>
        <v>2262.1113155224884</v>
      </c>
      <c r="AB151" s="132">
        <f t="shared" si="122"/>
        <v>6.5720981187241678E-2</v>
      </c>
      <c r="AC151" s="131">
        <f t="shared" si="100"/>
        <v>2122.6112232513528</v>
      </c>
      <c r="AD151" s="131">
        <f t="shared" si="117"/>
        <v>2251.734748537348</v>
      </c>
      <c r="AE151" s="131">
        <f t="shared" si="101"/>
        <v>2262.111315522488</v>
      </c>
      <c r="AF151" s="132">
        <f t="shared" si="102"/>
        <v>1.0046082545876598</v>
      </c>
      <c r="AG151" s="132">
        <f t="shared" si="103"/>
        <v>6.5720981187243899E-2</v>
      </c>
      <c r="AH151" s="134">
        <f t="shared" si="128"/>
        <v>5050.0727507598795</v>
      </c>
      <c r="AI151" s="134">
        <f t="shared" si="129"/>
        <v>5564.9443926788672</v>
      </c>
      <c r="AJ151" s="132">
        <f t="shared" si="130"/>
        <v>0.10195331182932277</v>
      </c>
      <c r="AK151" s="131">
        <f t="shared" si="104"/>
        <v>5050.0727507598676</v>
      </c>
      <c r="AL151" s="131">
        <f t="shared" si="118"/>
        <v>5242.6722011783932</v>
      </c>
      <c r="AM151" s="131">
        <f t="shared" si="105"/>
        <v>5564.9443926788663</v>
      </c>
      <c r="AN151" s="132">
        <f t="shared" si="106"/>
        <v>1.061470978755459</v>
      </c>
      <c r="AO151" s="132">
        <f t="shared" si="107"/>
        <v>0.10195331182932521</v>
      </c>
      <c r="AP151" s="134">
        <v>3131</v>
      </c>
      <c r="AQ151" s="134">
        <v>2957</v>
      </c>
      <c r="AR151" s="132">
        <f t="shared" si="131"/>
        <v>-5.5573299265410436E-2</v>
      </c>
      <c r="AS151" s="131">
        <v>3131</v>
      </c>
      <c r="AT151" s="131">
        <v>3430.544098292221</v>
      </c>
      <c r="AU151" s="131">
        <v>2957</v>
      </c>
      <c r="AV151" s="132">
        <f t="shared" si="108"/>
        <v>0.86196239292537924</v>
      </c>
      <c r="AW151" s="132">
        <f t="shared" si="109"/>
        <v>-5.5573299265410436E-2</v>
      </c>
      <c r="AX151" s="134">
        <v>6645895.7400000012</v>
      </c>
      <c r="AY151" s="134">
        <v>6689063.1599999983</v>
      </c>
      <c r="AZ151" s="132">
        <f t="shared" si="132"/>
        <v>6.4953501662963209E-3</v>
      </c>
      <c r="BA151" s="131">
        <v>6645895.7399999863</v>
      </c>
      <c r="BB151" s="131">
        <v>7724675.3525143173</v>
      </c>
      <c r="BC151" s="131">
        <v>6689063.1599999974</v>
      </c>
      <c r="BD151" s="132">
        <f t="shared" si="110"/>
        <v>0.86593453507696772</v>
      </c>
      <c r="BE151" s="132">
        <f t="shared" si="111"/>
        <v>6.4953501662985413E-3</v>
      </c>
      <c r="BF151" s="131">
        <v>972</v>
      </c>
      <c r="BG151" s="131">
        <v>1171.161556014461</v>
      </c>
      <c r="BH151" s="131">
        <v>1009</v>
      </c>
      <c r="BI151" s="132">
        <f t="shared" si="112"/>
        <v>0.86153784233978159</v>
      </c>
      <c r="BJ151" s="132">
        <f t="shared" si="94"/>
        <v>3.8065843621399198E-2</v>
      </c>
      <c r="BK151" s="134">
        <v>24265</v>
      </c>
      <c r="BL151" s="134">
        <v>1141</v>
      </c>
      <c r="BM151" s="135">
        <f t="shared" si="119"/>
        <v>4.7022460333814138E-2</v>
      </c>
      <c r="BN151" s="134">
        <v>31262</v>
      </c>
      <c r="BO151" s="134">
        <v>1192</v>
      </c>
      <c r="BP151" s="135">
        <f t="shared" si="120"/>
        <v>3.8129358326402664E-2</v>
      </c>
      <c r="BQ151" s="135">
        <f t="shared" si="113"/>
        <v>-0.18912455758969271</v>
      </c>
      <c r="BR151" s="125"/>
      <c r="BS151" s="109"/>
      <c r="BT151" s="109"/>
      <c r="BU151" s="109"/>
      <c r="BX151" s="10"/>
    </row>
    <row r="152" spans="1:76" x14ac:dyDescent="0.25">
      <c r="A152" s="122" t="s">
        <v>194</v>
      </c>
      <c r="B152" s="109" t="s">
        <v>200</v>
      </c>
      <c r="C152" s="164" t="s">
        <v>651</v>
      </c>
      <c r="D152" s="6" t="s">
        <v>595</v>
      </c>
      <c r="E152" s="6" t="s">
        <v>6</v>
      </c>
      <c r="F152" s="26">
        <v>660</v>
      </c>
      <c r="G152" s="129">
        <f t="shared" si="133"/>
        <v>27.91038439186385</v>
      </c>
      <c r="H152" s="129">
        <f t="shared" si="134"/>
        <v>26.661396133465804</v>
      </c>
      <c r="I152" s="130">
        <f t="shared" si="95"/>
        <v>-4.684631863033973E-2</v>
      </c>
      <c r="J152" s="137">
        <v>1204</v>
      </c>
      <c r="K152" s="137">
        <v>1070</v>
      </c>
      <c r="L152" s="130">
        <f t="shared" si="123"/>
        <v>-0.11129568106312293</v>
      </c>
      <c r="M152" s="131">
        <v>1204</v>
      </c>
      <c r="N152" s="131">
        <v>1449.2221385544849</v>
      </c>
      <c r="O152" s="131">
        <v>1070</v>
      </c>
      <c r="P152" s="132">
        <f t="shared" si="114"/>
        <v>0.73832711461837242</v>
      </c>
      <c r="Q152" s="132">
        <f t="shared" si="115"/>
        <v>-0.11129568106312293</v>
      </c>
      <c r="R152" s="140">
        <f t="shared" si="124"/>
        <v>2.6744186046511627</v>
      </c>
      <c r="S152" s="140">
        <f t="shared" si="125"/>
        <v>2.9728971962616821</v>
      </c>
      <c r="T152" s="132">
        <f t="shared" si="121"/>
        <v>0.11160503860219428</v>
      </c>
      <c r="U152" s="133">
        <f t="shared" si="96"/>
        <v>2.6744186046511627</v>
      </c>
      <c r="V152" s="133">
        <f t="shared" si="116"/>
        <v>2.5810325335163125</v>
      </c>
      <c r="W152" s="133">
        <f t="shared" si="97"/>
        <v>2.9728971962616821</v>
      </c>
      <c r="X152" s="132">
        <f t="shared" si="98"/>
        <v>1.1518247668933899</v>
      </c>
      <c r="Y152" s="132">
        <f t="shared" si="99"/>
        <v>0.11160503860219428</v>
      </c>
      <c r="Z152" s="134">
        <f t="shared" si="126"/>
        <v>2088.0781366459628</v>
      </c>
      <c r="AA152" s="134">
        <f t="shared" si="127"/>
        <v>2024.6233417164412</v>
      </c>
      <c r="AB152" s="132">
        <f t="shared" si="122"/>
        <v>-3.0389090243264416E-2</v>
      </c>
      <c r="AC152" s="131">
        <f t="shared" si="100"/>
        <v>2088.0781366459637</v>
      </c>
      <c r="AD152" s="131">
        <f t="shared" si="117"/>
        <v>2204.7791804667108</v>
      </c>
      <c r="AE152" s="131">
        <f t="shared" si="101"/>
        <v>2024.6233417164412</v>
      </c>
      <c r="AF152" s="132">
        <f t="shared" si="102"/>
        <v>0.91828848877639802</v>
      </c>
      <c r="AG152" s="132">
        <f t="shared" si="103"/>
        <v>-3.038909024326486E-2</v>
      </c>
      <c r="AH152" s="134">
        <f t="shared" si="128"/>
        <v>5584.3950166112954</v>
      </c>
      <c r="AI152" s="134">
        <f t="shared" si="129"/>
        <v>6018.9970560747661</v>
      </c>
      <c r="AJ152" s="132">
        <f t="shared" si="130"/>
        <v>7.7824372769244921E-2</v>
      </c>
      <c r="AK152" s="131">
        <f t="shared" si="104"/>
        <v>5584.3950166112982</v>
      </c>
      <c r="AL152" s="131">
        <f t="shared" si="118"/>
        <v>5690.6067940040139</v>
      </c>
      <c r="AM152" s="131">
        <f t="shared" si="105"/>
        <v>6018.9970560747661</v>
      </c>
      <c r="AN152" s="132">
        <f t="shared" si="106"/>
        <v>1.0577074245257581</v>
      </c>
      <c r="AO152" s="132">
        <f t="shared" si="107"/>
        <v>7.7824372769244254E-2</v>
      </c>
      <c r="AP152" s="134">
        <v>3220</v>
      </c>
      <c r="AQ152" s="134">
        <v>3181</v>
      </c>
      <c r="AR152" s="132">
        <f t="shared" si="131"/>
        <v>-1.2111801242235987E-2</v>
      </c>
      <c r="AS152" s="131">
        <v>3220</v>
      </c>
      <c r="AT152" s="131">
        <v>3740.4894879012109</v>
      </c>
      <c r="AU152" s="131">
        <v>3181</v>
      </c>
      <c r="AV152" s="132">
        <f t="shared" si="108"/>
        <v>0.85042345668637598</v>
      </c>
      <c r="AW152" s="132">
        <f t="shared" si="109"/>
        <v>-1.2111801242235987E-2</v>
      </c>
      <c r="AX152" s="134">
        <v>6723611.5999999996</v>
      </c>
      <c r="AY152" s="134">
        <v>6440326.8499999996</v>
      </c>
      <c r="AZ152" s="132">
        <f t="shared" si="132"/>
        <v>-4.2132824864541507E-2</v>
      </c>
      <c r="BA152" s="131">
        <v>6723611.6000000024</v>
      </c>
      <c r="BB152" s="131">
        <v>8246953.3476791792</v>
      </c>
      <c r="BC152" s="131">
        <v>6440326.8499999996</v>
      </c>
      <c r="BD152" s="132">
        <f t="shared" si="110"/>
        <v>0.78093407086053268</v>
      </c>
      <c r="BE152" s="132">
        <f t="shared" si="111"/>
        <v>-4.2132824864541951E-2</v>
      </c>
      <c r="BF152" s="131">
        <v>1128</v>
      </c>
      <c r="BG152" s="131">
        <v>1419.567113259651</v>
      </c>
      <c r="BH152" s="131">
        <v>1320</v>
      </c>
      <c r="BI152" s="132">
        <f t="shared" si="112"/>
        <v>0.92986093272404557</v>
      </c>
      <c r="BJ152" s="132">
        <f t="shared" si="94"/>
        <v>0.17021276595744683</v>
      </c>
      <c r="BK152" s="134">
        <v>12866</v>
      </c>
      <c r="BL152" s="134">
        <v>1153</v>
      </c>
      <c r="BM152" s="135">
        <f t="shared" si="119"/>
        <v>8.9616042281983527E-2</v>
      </c>
      <c r="BN152" s="134">
        <v>10159</v>
      </c>
      <c r="BO152" s="134">
        <v>1029</v>
      </c>
      <c r="BP152" s="135">
        <f t="shared" si="120"/>
        <v>0.101289496997736</v>
      </c>
      <c r="BQ152" s="135">
        <f t="shared" si="113"/>
        <v>0.13026077048817974</v>
      </c>
      <c r="BR152" s="125"/>
      <c r="BS152" s="109"/>
      <c r="BT152" s="109"/>
      <c r="BU152" s="109"/>
      <c r="BX152" s="10"/>
    </row>
    <row r="153" spans="1:76" x14ac:dyDescent="0.25">
      <c r="A153" s="122" t="s">
        <v>42</v>
      </c>
      <c r="B153" s="109" t="s">
        <v>49</v>
      </c>
      <c r="C153" s="164" t="s">
        <v>651</v>
      </c>
      <c r="D153" s="6" t="s">
        <v>595</v>
      </c>
      <c r="E153" s="6" t="s">
        <v>6</v>
      </c>
      <c r="F153" s="26">
        <v>860</v>
      </c>
      <c r="G153" s="129">
        <f t="shared" si="133"/>
        <v>32.293863969416975</v>
      </c>
      <c r="H153" s="129">
        <f t="shared" si="134"/>
        <v>37.377632926674259</v>
      </c>
      <c r="I153" s="130">
        <f t="shared" si="95"/>
        <v>0.13601099264981256</v>
      </c>
      <c r="J153" s="137">
        <v>2054</v>
      </c>
      <c r="K153" s="137">
        <v>2561</v>
      </c>
      <c r="L153" s="130">
        <f t="shared" si="123"/>
        <v>0.24683544303797467</v>
      </c>
      <c r="M153" s="131">
        <v>2054</v>
      </c>
      <c r="N153" s="131">
        <v>2476.579999999999</v>
      </c>
      <c r="O153" s="131">
        <v>2561</v>
      </c>
      <c r="P153" s="132">
        <f t="shared" si="114"/>
        <v>1.0340873301084563</v>
      </c>
      <c r="Q153" s="132">
        <f t="shared" si="115"/>
        <v>0.24683544303797467</v>
      </c>
      <c r="R153" s="140">
        <f t="shared" si="124"/>
        <v>2.2750730282375851</v>
      </c>
      <c r="S153" s="140">
        <f t="shared" si="125"/>
        <v>2.0472471690745802</v>
      </c>
      <c r="T153" s="132">
        <f t="shared" si="121"/>
        <v>-0.10014002026980784</v>
      </c>
      <c r="U153" s="133">
        <f t="shared" si="96"/>
        <v>2.2750730282375851</v>
      </c>
      <c r="V153" s="133">
        <f t="shared" si="116"/>
        <v>2.2478626490520459</v>
      </c>
      <c r="W153" s="133">
        <f t="shared" si="97"/>
        <v>2.0472471690745802</v>
      </c>
      <c r="X153" s="132">
        <f t="shared" si="98"/>
        <v>0.91075278551291017</v>
      </c>
      <c r="Y153" s="132">
        <f t="shared" si="99"/>
        <v>-0.10014002026980784</v>
      </c>
      <c r="Z153" s="134">
        <f t="shared" si="126"/>
        <v>2169.2796704472503</v>
      </c>
      <c r="AA153" s="134">
        <f t="shared" si="127"/>
        <v>2243.941205416746</v>
      </c>
      <c r="AB153" s="132">
        <f t="shared" si="122"/>
        <v>3.4417662225222578E-2</v>
      </c>
      <c r="AC153" s="131">
        <f t="shared" si="100"/>
        <v>2169.279670447248</v>
      </c>
      <c r="AD153" s="131">
        <f t="shared" si="117"/>
        <v>2242.3523765364571</v>
      </c>
      <c r="AE153" s="131">
        <f t="shared" si="101"/>
        <v>2243.9412054167442</v>
      </c>
      <c r="AF153" s="132">
        <f t="shared" si="102"/>
        <v>1.0007085545059342</v>
      </c>
      <c r="AG153" s="132">
        <f t="shared" si="103"/>
        <v>3.44176622252228E-2</v>
      </c>
      <c r="AH153" s="134">
        <f t="shared" si="128"/>
        <v>4935.2696689386567</v>
      </c>
      <c r="AI153" s="134">
        <f t="shared" si="129"/>
        <v>4593.9022803592343</v>
      </c>
      <c r="AJ153" s="132">
        <f t="shared" si="130"/>
        <v>-6.9168943437458497E-2</v>
      </c>
      <c r="AK153" s="131">
        <f t="shared" si="104"/>
        <v>4935.2696689386512</v>
      </c>
      <c r="AL153" s="131">
        <f t="shared" si="118"/>
        <v>5040.5001532293909</v>
      </c>
      <c r="AM153" s="131">
        <f t="shared" si="105"/>
        <v>4593.9022803592306</v>
      </c>
      <c r="AN153" s="132">
        <f t="shared" si="106"/>
        <v>0.91139810350287753</v>
      </c>
      <c r="AO153" s="132">
        <f t="shared" si="107"/>
        <v>-6.9168943437458164E-2</v>
      </c>
      <c r="AP153" s="134">
        <v>4673</v>
      </c>
      <c r="AQ153" s="134">
        <v>5243</v>
      </c>
      <c r="AR153" s="132">
        <f t="shared" si="131"/>
        <v>0.12197731649903698</v>
      </c>
      <c r="AS153" s="131">
        <v>4673</v>
      </c>
      <c r="AT153" s="131">
        <v>5567.0116793893139</v>
      </c>
      <c r="AU153" s="131">
        <v>5243</v>
      </c>
      <c r="AV153" s="132">
        <f t="shared" si="108"/>
        <v>0.94179791635988497</v>
      </c>
      <c r="AW153" s="132">
        <f t="shared" si="109"/>
        <v>0.12197731649903698</v>
      </c>
      <c r="AX153" s="134">
        <v>10137043.9</v>
      </c>
      <c r="AY153" s="134">
        <v>11764983.74</v>
      </c>
      <c r="AZ153" s="132">
        <f t="shared" si="132"/>
        <v>0.16059315280266273</v>
      </c>
      <c r="BA153" s="131">
        <v>10137043.899999989</v>
      </c>
      <c r="BB153" s="131">
        <v>12483201.86948484</v>
      </c>
      <c r="BC153" s="131">
        <v>11764983.739999991</v>
      </c>
      <c r="BD153" s="132">
        <f t="shared" si="110"/>
        <v>0.94246523151720141</v>
      </c>
      <c r="BE153" s="132">
        <f t="shared" si="111"/>
        <v>0.16059315280266295</v>
      </c>
      <c r="BF153" s="131">
        <v>1545</v>
      </c>
      <c r="BG153" s="131">
        <v>1826.615550599581</v>
      </c>
      <c r="BH153" s="131">
        <v>1840</v>
      </c>
      <c r="BI153" s="132">
        <f t="shared" si="112"/>
        <v>1.0073274583674849</v>
      </c>
      <c r="BJ153" s="132">
        <f t="shared" si="94"/>
        <v>0.1909385113268609</v>
      </c>
      <c r="BK153" s="134">
        <v>46709</v>
      </c>
      <c r="BL153" s="134">
        <v>1950</v>
      </c>
      <c r="BM153" s="135">
        <f t="shared" si="119"/>
        <v>4.1747843028110215E-2</v>
      </c>
      <c r="BN153" s="134">
        <v>26831</v>
      </c>
      <c r="BO153" s="134">
        <v>2067</v>
      </c>
      <c r="BP153" s="135">
        <f t="shared" si="120"/>
        <v>7.7037754835824229E-2</v>
      </c>
      <c r="BQ153" s="135">
        <f t="shared" si="113"/>
        <v>0.84531102083410969</v>
      </c>
      <c r="BR153" s="125"/>
      <c r="BS153" s="109"/>
      <c r="BT153" s="109"/>
      <c r="BU153" s="109"/>
      <c r="BX153" s="10"/>
    </row>
    <row r="154" spans="1:76" x14ac:dyDescent="0.25">
      <c r="A154" s="122" t="s">
        <v>378</v>
      </c>
      <c r="B154" s="109" t="s">
        <v>615</v>
      </c>
      <c r="C154" s="164" t="s">
        <v>651</v>
      </c>
      <c r="D154" s="6" t="s">
        <v>596</v>
      </c>
      <c r="E154" s="6" t="s">
        <v>45</v>
      </c>
      <c r="F154" s="26">
        <v>240</v>
      </c>
      <c r="G154" s="129">
        <f t="shared" si="133"/>
        <v>0</v>
      </c>
      <c r="H154" s="129">
        <f t="shared" si="134"/>
        <v>22.31467657103823</v>
      </c>
      <c r="I154" s="130">
        <f t="shared" si="95"/>
        <v>1</v>
      </c>
      <c r="J154" s="137">
        <v>0</v>
      </c>
      <c r="K154" s="137">
        <v>0</v>
      </c>
      <c r="L154" s="130">
        <f t="shared" si="123"/>
        <v>0</v>
      </c>
      <c r="M154" s="131">
        <v>0</v>
      </c>
      <c r="N154" s="131">
        <v>559.54770640305378</v>
      </c>
      <c r="O154" s="131">
        <v>402</v>
      </c>
      <c r="P154" s="132">
        <f t="shared" si="114"/>
        <v>0.7184374011363226</v>
      </c>
      <c r="Q154" s="132" t="e">
        <f t="shared" si="115"/>
        <v>#DIV/0!</v>
      </c>
      <c r="R154" s="140" t="e">
        <f t="shared" si="124"/>
        <v>#DIV/0!</v>
      </c>
      <c r="S154" s="140" t="e">
        <f t="shared" si="125"/>
        <v>#DIV/0!</v>
      </c>
      <c r="T154" s="132">
        <f t="shared" si="121"/>
        <v>0</v>
      </c>
      <c r="U154" s="133" t="e">
        <f t="shared" si="96"/>
        <v>#DIV/0!</v>
      </c>
      <c r="V154" s="133">
        <f t="shared" si="116"/>
        <v>2.0462955828385305</v>
      </c>
      <c r="W154" s="133">
        <f t="shared" si="97"/>
        <v>2.0597014925373136</v>
      </c>
      <c r="X154" s="132">
        <f t="shared" si="98"/>
        <v>1.0065513065713543</v>
      </c>
      <c r="Y154" s="132" t="e">
        <f t="shared" si="99"/>
        <v>#DIV/0!</v>
      </c>
      <c r="Z154" s="134" t="e">
        <f t="shared" si="126"/>
        <v>#DIV/0!</v>
      </c>
      <c r="AA154" s="134" t="e">
        <f t="shared" si="127"/>
        <v>#DIV/0!</v>
      </c>
      <c r="AB154" s="132">
        <f t="shared" si="122"/>
        <v>0</v>
      </c>
      <c r="AC154" s="131" t="e">
        <f t="shared" si="100"/>
        <v>#DIV/0!</v>
      </c>
      <c r="AD154" s="131">
        <f t="shared" si="117"/>
        <v>2031.0148322375544</v>
      </c>
      <c r="AE154" s="131">
        <f t="shared" si="101"/>
        <v>2367.2961231884033</v>
      </c>
      <c r="AF154" s="132">
        <f t="shared" si="102"/>
        <v>1.1655730355156344</v>
      </c>
      <c r="AG154" s="132" t="e">
        <f t="shared" si="103"/>
        <v>#DIV/0!</v>
      </c>
      <c r="AH154" s="134" t="e">
        <f t="shared" si="128"/>
        <v>#DIV/0!</v>
      </c>
      <c r="AI154" s="134" t="e">
        <f t="shared" si="129"/>
        <v>#DIV/0!</v>
      </c>
      <c r="AJ154" s="132">
        <f t="shared" si="130"/>
        <v>0</v>
      </c>
      <c r="AK154" s="131" t="e">
        <f t="shared" si="104"/>
        <v>#DIV/0!</v>
      </c>
      <c r="AL154" s="131">
        <f t="shared" si="118"/>
        <v>4156.0566798872469</v>
      </c>
      <c r="AM154" s="131">
        <f t="shared" si="105"/>
        <v>4875.92335820895</v>
      </c>
      <c r="AN154" s="132">
        <f t="shared" si="106"/>
        <v>1.173209061802601</v>
      </c>
      <c r="AO154" s="132" t="e">
        <f t="shared" si="107"/>
        <v>#DIV/0!</v>
      </c>
      <c r="AP154" s="134">
        <v>0</v>
      </c>
      <c r="AQ154" s="134">
        <v>0</v>
      </c>
      <c r="AR154" s="132">
        <f t="shared" si="131"/>
        <v>0</v>
      </c>
      <c r="AS154" s="131">
        <v>0</v>
      </c>
      <c r="AT154" s="131">
        <v>1145</v>
      </c>
      <c r="AU154" s="131">
        <v>828</v>
      </c>
      <c r="AV154" s="132">
        <f t="shared" si="108"/>
        <v>0.72314410480349345</v>
      </c>
      <c r="AW154" s="132" t="e">
        <f t="shared" si="109"/>
        <v>#DIV/0!</v>
      </c>
      <c r="AX154" s="134">
        <v>0</v>
      </c>
      <c r="AY154" s="134">
        <v>0</v>
      </c>
      <c r="AZ154" s="132">
        <f t="shared" si="132"/>
        <v>0</v>
      </c>
      <c r="BA154" s="131">
        <v>0</v>
      </c>
      <c r="BB154" s="131">
        <v>2325511.9829119998</v>
      </c>
      <c r="BC154" s="131">
        <v>1960121.1899999981</v>
      </c>
      <c r="BD154" s="132">
        <f t="shared" si="110"/>
        <v>0.84287726935104401</v>
      </c>
      <c r="BE154" s="132" t="e">
        <f t="shared" si="111"/>
        <v>#DIV/0!</v>
      </c>
      <c r="BF154" s="131">
        <v>0</v>
      </c>
      <c r="BG154" s="131">
        <v>352</v>
      </c>
      <c r="BH154" s="131">
        <v>321</v>
      </c>
      <c r="BI154" s="132">
        <f t="shared" si="112"/>
        <v>0.91193181818181823</v>
      </c>
      <c r="BJ154" s="132" t="e">
        <f t="shared" si="94"/>
        <v>#DIV/0!</v>
      </c>
      <c r="BK154" s="134">
        <v>0</v>
      </c>
      <c r="BL154" s="134">
        <v>0</v>
      </c>
      <c r="BM154" s="135">
        <f t="shared" si="119"/>
        <v>0</v>
      </c>
      <c r="BN154" s="134">
        <v>9289</v>
      </c>
      <c r="BO154" s="134">
        <v>330</v>
      </c>
      <c r="BP154" s="135">
        <f t="shared" si="120"/>
        <v>3.5525890838626333E-2</v>
      </c>
      <c r="BQ154" s="135">
        <f t="shared" si="113"/>
        <v>0</v>
      </c>
      <c r="BR154" s="125"/>
      <c r="BS154" s="109"/>
      <c r="BT154" s="109"/>
      <c r="BU154" s="109"/>
      <c r="BX154" s="10"/>
    </row>
    <row r="155" spans="1:76" x14ac:dyDescent="0.25">
      <c r="A155" s="122" t="s">
        <v>194</v>
      </c>
      <c r="B155" s="109" t="s">
        <v>201</v>
      </c>
      <c r="C155" s="164" t="s">
        <v>651</v>
      </c>
      <c r="D155" s="6" t="s">
        <v>595</v>
      </c>
      <c r="E155" s="6" t="s">
        <v>6</v>
      </c>
      <c r="F155" s="26">
        <v>420</v>
      </c>
      <c r="G155" s="129">
        <f t="shared" si="133"/>
        <v>100.74176868884527</v>
      </c>
      <c r="H155" s="129">
        <f t="shared" si="134"/>
        <v>83.929459862086915</v>
      </c>
      <c r="I155" s="130">
        <f t="shared" si="95"/>
        <v>-0.20031475067734714</v>
      </c>
      <c r="J155" s="137">
        <v>3003</v>
      </c>
      <c r="K155" s="137">
        <v>2510</v>
      </c>
      <c r="L155" s="130">
        <f t="shared" si="123"/>
        <v>-0.16416916416916416</v>
      </c>
      <c r="M155" s="131">
        <v>3003</v>
      </c>
      <c r="N155" s="131">
        <v>3322.1767350721261</v>
      </c>
      <c r="O155" s="131">
        <v>2510</v>
      </c>
      <c r="P155" s="132">
        <f t="shared" si="114"/>
        <v>0.75552873918536623</v>
      </c>
      <c r="Q155" s="132">
        <f t="shared" si="115"/>
        <v>-0.16416916416916416</v>
      </c>
      <c r="R155" s="140">
        <f t="shared" si="124"/>
        <v>2.3236763236763238</v>
      </c>
      <c r="S155" s="140">
        <f t="shared" si="125"/>
        <v>2.343027888446215</v>
      </c>
      <c r="T155" s="132">
        <f t="shared" si="121"/>
        <v>8.3279949848069634E-3</v>
      </c>
      <c r="U155" s="133">
        <f t="shared" si="96"/>
        <v>2.3236763236763238</v>
      </c>
      <c r="V155" s="133">
        <f t="shared" si="116"/>
        <v>2.2468013178722832</v>
      </c>
      <c r="W155" s="133">
        <f t="shared" si="97"/>
        <v>2.343027888446215</v>
      </c>
      <c r="X155" s="132">
        <f t="shared" si="98"/>
        <v>1.0428282509042937</v>
      </c>
      <c r="Y155" s="132">
        <f t="shared" si="99"/>
        <v>8.3279949848069634E-3</v>
      </c>
      <c r="Z155" s="134">
        <f t="shared" si="126"/>
        <v>2213.2005073086857</v>
      </c>
      <c r="AA155" s="134">
        <f t="shared" si="127"/>
        <v>2193.7827869409966</v>
      </c>
      <c r="AB155" s="132">
        <f t="shared" si="122"/>
        <v>-8.7735929499228593E-3</v>
      </c>
      <c r="AC155" s="131">
        <f t="shared" si="100"/>
        <v>2213.2005073086816</v>
      </c>
      <c r="AD155" s="131">
        <f t="shared" si="117"/>
        <v>2312.3418594049954</v>
      </c>
      <c r="AE155" s="131">
        <f t="shared" si="101"/>
        <v>2193.7827869409966</v>
      </c>
      <c r="AF155" s="132">
        <f t="shared" si="102"/>
        <v>0.94872770564534692</v>
      </c>
      <c r="AG155" s="132">
        <f t="shared" si="103"/>
        <v>-8.7735929499209719E-3</v>
      </c>
      <c r="AH155" s="134">
        <f t="shared" si="128"/>
        <v>5142.7616183816217</v>
      </c>
      <c r="AI155" s="134">
        <f t="shared" si="129"/>
        <v>5140.0942509960159</v>
      </c>
      <c r="AJ155" s="132">
        <f t="shared" si="130"/>
        <v>-5.1866440320158524E-4</v>
      </c>
      <c r="AK155" s="131">
        <f t="shared" si="104"/>
        <v>5142.7616183816117</v>
      </c>
      <c r="AL155" s="131">
        <f t="shared" si="118"/>
        <v>5195.372737082389</v>
      </c>
      <c r="AM155" s="131">
        <f t="shared" si="105"/>
        <v>5140.0942509960159</v>
      </c>
      <c r="AN155" s="132">
        <f t="shared" si="106"/>
        <v>0.98936005386258075</v>
      </c>
      <c r="AO155" s="132">
        <f t="shared" si="107"/>
        <v>-5.1866440319958684E-4</v>
      </c>
      <c r="AP155" s="134">
        <v>6978</v>
      </c>
      <c r="AQ155" s="134">
        <v>5881</v>
      </c>
      <c r="AR155" s="132">
        <f t="shared" si="131"/>
        <v>-0.15720836916021785</v>
      </c>
      <c r="AS155" s="131">
        <v>6978</v>
      </c>
      <c r="AT155" s="131">
        <v>7464.2710665646928</v>
      </c>
      <c r="AU155" s="131">
        <v>5881</v>
      </c>
      <c r="AV155" s="132">
        <f t="shared" si="108"/>
        <v>0.78788671359260176</v>
      </c>
      <c r="AW155" s="132">
        <f t="shared" si="109"/>
        <v>-0.15720836916021785</v>
      </c>
      <c r="AX155" s="134">
        <v>15443713.14000001</v>
      </c>
      <c r="AY155" s="134">
        <v>12901636.57</v>
      </c>
      <c r="AZ155" s="132">
        <f t="shared" si="132"/>
        <v>-0.16460267987080779</v>
      </c>
      <c r="BA155" s="131">
        <v>15443713.13999998</v>
      </c>
      <c r="BB155" s="131">
        <v>17259946.437163111</v>
      </c>
      <c r="BC155" s="131">
        <v>12901636.57</v>
      </c>
      <c r="BD155" s="132">
        <f t="shared" si="110"/>
        <v>0.7474899540951615</v>
      </c>
      <c r="BE155" s="132">
        <f t="shared" si="111"/>
        <v>-0.16460267987080623</v>
      </c>
      <c r="BF155" s="131">
        <v>2324</v>
      </c>
      <c r="BG155" s="131">
        <v>2622.508187296155</v>
      </c>
      <c r="BH155" s="131">
        <v>2246</v>
      </c>
      <c r="BI155" s="132">
        <f t="shared" si="112"/>
        <v>0.85643202598183665</v>
      </c>
      <c r="BJ155" s="132">
        <f t="shared" si="94"/>
        <v>-3.3562822719449215E-2</v>
      </c>
      <c r="BK155" s="134">
        <v>56147</v>
      </c>
      <c r="BL155" s="134">
        <v>2933</v>
      </c>
      <c r="BM155" s="135">
        <f t="shared" si="119"/>
        <v>5.2237875576611394E-2</v>
      </c>
      <c r="BN155" s="134">
        <v>51671</v>
      </c>
      <c r="BO155" s="134">
        <v>2485</v>
      </c>
      <c r="BP155" s="135">
        <f t="shared" si="120"/>
        <v>4.8092740608852158E-2</v>
      </c>
      <c r="BQ155" s="135">
        <f t="shared" si="113"/>
        <v>-7.9351139800469705E-2</v>
      </c>
      <c r="BR155" s="125"/>
      <c r="BS155" s="109"/>
      <c r="BT155" s="109"/>
      <c r="BU155" s="109"/>
      <c r="BX155" s="10"/>
    </row>
    <row r="156" spans="1:76" x14ac:dyDescent="0.25">
      <c r="A156" s="122" t="s">
        <v>194</v>
      </c>
      <c r="B156" s="109" t="s">
        <v>202</v>
      </c>
      <c r="C156" s="164" t="s">
        <v>651</v>
      </c>
      <c r="D156" s="6" t="s">
        <v>595</v>
      </c>
      <c r="E156" s="6" t="s">
        <v>6</v>
      </c>
      <c r="F156" s="26">
        <v>810</v>
      </c>
      <c r="G156" s="129">
        <f t="shared" si="133"/>
        <v>29.766883375612988</v>
      </c>
      <c r="H156" s="129">
        <f t="shared" si="134"/>
        <v>31.234007454631307</v>
      </c>
      <c r="I156" s="130">
        <f t="shared" si="95"/>
        <v>4.6972008992101889E-2</v>
      </c>
      <c r="J156" s="137">
        <v>1868</v>
      </c>
      <c r="K156" s="137">
        <v>1916</v>
      </c>
      <c r="L156" s="130">
        <f t="shared" si="123"/>
        <v>2.5695931477516032E-2</v>
      </c>
      <c r="M156" s="131">
        <v>1868</v>
      </c>
      <c r="N156" s="131">
        <v>2149.7193939699459</v>
      </c>
      <c r="O156" s="131">
        <v>1916</v>
      </c>
      <c r="P156" s="132">
        <f t="shared" si="114"/>
        <v>0.89127911548570538</v>
      </c>
      <c r="Q156" s="132">
        <f t="shared" si="115"/>
        <v>2.5695931477516032E-2</v>
      </c>
      <c r="R156" s="140">
        <f t="shared" si="124"/>
        <v>2.2724839400428265</v>
      </c>
      <c r="S156" s="140">
        <f t="shared" si="125"/>
        <v>2.2948851774530272</v>
      </c>
      <c r="T156" s="132">
        <f t="shared" si="121"/>
        <v>9.8575998780341401E-3</v>
      </c>
      <c r="U156" s="133">
        <f t="shared" si="96"/>
        <v>2.2724839400428265</v>
      </c>
      <c r="V156" s="133">
        <f t="shared" si="116"/>
        <v>2.2092547032889529</v>
      </c>
      <c r="W156" s="133">
        <f t="shared" si="97"/>
        <v>2.2948851774530272</v>
      </c>
      <c r="X156" s="132">
        <f t="shared" si="98"/>
        <v>1.038759892210072</v>
      </c>
      <c r="Y156" s="132">
        <f t="shared" si="99"/>
        <v>9.8575998780341401E-3</v>
      </c>
      <c r="Z156" s="134">
        <f t="shared" si="126"/>
        <v>2073.1635029446411</v>
      </c>
      <c r="AA156" s="134">
        <f t="shared" si="127"/>
        <v>2105.8980782351605</v>
      </c>
      <c r="AB156" s="132">
        <f t="shared" si="122"/>
        <v>1.5789673725214781E-2</v>
      </c>
      <c r="AC156" s="131">
        <f t="shared" si="100"/>
        <v>2073.1635029446361</v>
      </c>
      <c r="AD156" s="131">
        <f t="shared" si="117"/>
        <v>2173.4706540605548</v>
      </c>
      <c r="AE156" s="131">
        <f t="shared" si="101"/>
        <v>2105.89807823516</v>
      </c>
      <c r="AF156" s="132">
        <f t="shared" si="102"/>
        <v>0.96891028839098736</v>
      </c>
      <c r="AG156" s="132">
        <f t="shared" si="103"/>
        <v>1.5789673725217002E-2</v>
      </c>
      <c r="AH156" s="134">
        <f t="shared" si="128"/>
        <v>4711.2307655246259</v>
      </c>
      <c r="AI156" s="134">
        <f t="shared" si="129"/>
        <v>4832.7942849686851</v>
      </c>
      <c r="AJ156" s="132">
        <f t="shared" si="130"/>
        <v>2.5802921889036767E-2</v>
      </c>
      <c r="AK156" s="131">
        <f t="shared" si="104"/>
        <v>4711.230765524615</v>
      </c>
      <c r="AL156" s="131">
        <f t="shared" si="118"/>
        <v>4801.7502649437974</v>
      </c>
      <c r="AM156" s="131">
        <f t="shared" si="105"/>
        <v>4832.7942849686842</v>
      </c>
      <c r="AN156" s="132">
        <f t="shared" si="106"/>
        <v>1.0064651467302517</v>
      </c>
      <c r="AO156" s="132">
        <f t="shared" si="107"/>
        <v>2.5802921889038988E-2</v>
      </c>
      <c r="AP156" s="134">
        <v>4245</v>
      </c>
      <c r="AQ156" s="134">
        <v>4397</v>
      </c>
      <c r="AR156" s="132">
        <f t="shared" si="131"/>
        <v>3.5806831566548958E-2</v>
      </c>
      <c r="AS156" s="131">
        <v>4245</v>
      </c>
      <c r="AT156" s="131">
        <v>4749.277681879581</v>
      </c>
      <c r="AU156" s="131">
        <v>4397</v>
      </c>
      <c r="AV156" s="132">
        <f t="shared" si="108"/>
        <v>0.92582499793101947</v>
      </c>
      <c r="AW156" s="132">
        <f t="shared" si="109"/>
        <v>3.5806831566548958E-2</v>
      </c>
      <c r="AX156" s="134">
        <v>8800579.0700000022</v>
      </c>
      <c r="AY156" s="134">
        <v>9259633.8500000015</v>
      </c>
      <c r="AZ156" s="132">
        <f t="shared" si="132"/>
        <v>5.2161883479333371E-2</v>
      </c>
      <c r="BA156" s="131">
        <v>8800579.0699999798</v>
      </c>
      <c r="BB156" s="131">
        <v>10322415.669550009</v>
      </c>
      <c r="BC156" s="131">
        <v>9259633.8499999978</v>
      </c>
      <c r="BD156" s="132">
        <f t="shared" si="110"/>
        <v>0.89704136574492921</v>
      </c>
      <c r="BE156" s="132">
        <f t="shared" si="111"/>
        <v>5.2161883479335591E-2</v>
      </c>
      <c r="BF156" s="131">
        <v>1297</v>
      </c>
      <c r="BG156" s="131">
        <v>1628.77424661901</v>
      </c>
      <c r="BH156" s="131">
        <v>1587</v>
      </c>
      <c r="BI156" s="132">
        <f t="shared" si="112"/>
        <v>0.97435234090560774</v>
      </c>
      <c r="BJ156" s="132">
        <f t="shared" si="94"/>
        <v>0.22359290670778731</v>
      </c>
      <c r="BK156" s="134">
        <v>31932</v>
      </c>
      <c r="BL156" s="134">
        <v>1845</v>
      </c>
      <c r="BM156" s="135">
        <f t="shared" si="119"/>
        <v>5.7779030439684333E-2</v>
      </c>
      <c r="BN156" s="134">
        <v>17235</v>
      </c>
      <c r="BO156" s="134">
        <v>1916</v>
      </c>
      <c r="BP156" s="135">
        <f t="shared" si="120"/>
        <v>0.11116913257905425</v>
      </c>
      <c r="BQ156" s="135">
        <f t="shared" si="113"/>
        <v>0.92403942629504621</v>
      </c>
      <c r="BR156" s="125"/>
      <c r="BS156" s="109"/>
      <c r="BT156" s="109"/>
      <c r="BU156" s="109"/>
      <c r="BX156" s="10"/>
    </row>
    <row r="157" spans="1:76" x14ac:dyDescent="0.25">
      <c r="A157" s="122" t="s">
        <v>194</v>
      </c>
      <c r="B157" s="109" t="s">
        <v>203</v>
      </c>
      <c r="C157" s="164" t="s">
        <v>651</v>
      </c>
      <c r="D157" s="6" t="s">
        <v>595</v>
      </c>
      <c r="E157" s="6" t="s">
        <v>6</v>
      </c>
      <c r="F157" s="26">
        <v>1180</v>
      </c>
      <c r="G157" s="129">
        <f t="shared" si="133"/>
        <v>6.7380087764104921</v>
      </c>
      <c r="H157" s="129">
        <f t="shared" si="134"/>
        <v>22.940038042974898</v>
      </c>
      <c r="I157" s="130">
        <f t="shared" si="95"/>
        <v>0.70627734950623045</v>
      </c>
      <c r="J157" s="137">
        <v>738</v>
      </c>
      <c r="K157" s="137">
        <v>482</v>
      </c>
      <c r="L157" s="130">
        <f t="shared" si="123"/>
        <v>-0.34688346883468835</v>
      </c>
      <c r="M157" s="131">
        <v>738</v>
      </c>
      <c r="N157" s="131">
        <v>2307.4637657239682</v>
      </c>
      <c r="O157" s="131">
        <v>1927</v>
      </c>
      <c r="P157" s="132">
        <f t="shared" si="114"/>
        <v>0.83511603892744224</v>
      </c>
      <c r="Q157" s="132">
        <f t="shared" si="115"/>
        <v>1.6111111111111112</v>
      </c>
      <c r="R157" s="140">
        <f t="shared" si="124"/>
        <v>2.0677506775067749</v>
      </c>
      <c r="S157" s="140">
        <f t="shared" si="125"/>
        <v>2.1535269709543567</v>
      </c>
      <c r="T157" s="132">
        <f t="shared" si="121"/>
        <v>4.1482899452369271E-2</v>
      </c>
      <c r="U157" s="133">
        <f t="shared" si="96"/>
        <v>2.0677506775067749</v>
      </c>
      <c r="V157" s="133">
        <f t="shared" si="116"/>
        <v>2.1796027395874358</v>
      </c>
      <c r="W157" s="133">
        <f t="shared" si="97"/>
        <v>2.4878048780487805</v>
      </c>
      <c r="X157" s="132">
        <f t="shared" si="98"/>
        <v>1.1414028955201636</v>
      </c>
      <c r="Y157" s="132">
        <f t="shared" si="99"/>
        <v>0.20314547837483632</v>
      </c>
      <c r="Z157" s="134">
        <f t="shared" si="126"/>
        <v>1901.7433682830929</v>
      </c>
      <c r="AA157" s="134">
        <f t="shared" si="127"/>
        <v>2011.1529287090559</v>
      </c>
      <c r="AB157" s="132">
        <f t="shared" si="122"/>
        <v>5.7531190722510006E-2</v>
      </c>
      <c r="AC157" s="131">
        <f t="shared" si="100"/>
        <v>1901.7433682830924</v>
      </c>
      <c r="AD157" s="131">
        <f t="shared" si="117"/>
        <v>2144.0780188335675</v>
      </c>
      <c r="AE157" s="131">
        <f t="shared" si="101"/>
        <v>2066.6131894034206</v>
      </c>
      <c r="AF157" s="132">
        <f t="shared" si="102"/>
        <v>0.96387033086030627</v>
      </c>
      <c r="AG157" s="132">
        <f t="shared" si="103"/>
        <v>8.6694042881912958E-2</v>
      </c>
      <c r="AH157" s="134">
        <f t="shared" si="128"/>
        <v>3932.3311382113816</v>
      </c>
      <c r="AI157" s="134">
        <f t="shared" si="129"/>
        <v>4331.0720746887964</v>
      </c>
      <c r="AJ157" s="132">
        <f t="shared" si="130"/>
        <v>0.10140065077499605</v>
      </c>
      <c r="AK157" s="131">
        <f t="shared" si="104"/>
        <v>3932.3311382113807</v>
      </c>
      <c r="AL157" s="131">
        <f t="shared" si="118"/>
        <v>4673.2383237388458</v>
      </c>
      <c r="AM157" s="131">
        <f t="shared" si="105"/>
        <v>5141.3303736377784</v>
      </c>
      <c r="AN157" s="132">
        <f t="shared" si="106"/>
        <v>1.1001643865499318</v>
      </c>
      <c r="AO157" s="132">
        <f t="shared" si="107"/>
        <v>0.30745102407024416</v>
      </c>
      <c r="AP157" s="134">
        <v>1526</v>
      </c>
      <c r="AQ157" s="134">
        <v>1038</v>
      </c>
      <c r="AR157" s="132">
        <f t="shared" si="131"/>
        <v>-0.31979030144167764</v>
      </c>
      <c r="AS157" s="131">
        <v>1526</v>
      </c>
      <c r="AT157" s="131">
        <v>5029.3543452707017</v>
      </c>
      <c r="AU157" s="131">
        <v>4794</v>
      </c>
      <c r="AV157" s="132">
        <f t="shared" si="108"/>
        <v>0.9532038649271124</v>
      </c>
      <c r="AW157" s="132">
        <f t="shared" si="109"/>
        <v>2.1415465268676277</v>
      </c>
      <c r="AX157" s="134">
        <v>2902060.38</v>
      </c>
      <c r="AY157" s="134">
        <v>2087576.74</v>
      </c>
      <c r="AZ157" s="132">
        <f t="shared" si="132"/>
        <v>-0.28065702754261779</v>
      </c>
      <c r="BA157" s="131">
        <v>2902060.379999999</v>
      </c>
      <c r="BB157" s="131">
        <v>10783328.10062</v>
      </c>
      <c r="BC157" s="131">
        <v>9907343.629999999</v>
      </c>
      <c r="BD157" s="132">
        <f t="shared" si="110"/>
        <v>0.91876492466461857</v>
      </c>
      <c r="BE157" s="132">
        <f t="shared" si="111"/>
        <v>2.4138998961834153</v>
      </c>
      <c r="BF157" s="131">
        <v>537</v>
      </c>
      <c r="BG157" s="131">
        <v>1668.583694617819</v>
      </c>
      <c r="BH157" s="131">
        <v>1609</v>
      </c>
      <c r="BI157" s="132">
        <f t="shared" si="112"/>
        <v>0.96429085648504653</v>
      </c>
      <c r="BJ157" s="132">
        <f t="shared" si="94"/>
        <v>1.9962756052141528</v>
      </c>
      <c r="BK157" s="134">
        <v>2229</v>
      </c>
      <c r="BL157" s="134">
        <v>113</v>
      </c>
      <c r="BM157" s="135">
        <f t="shared" si="119"/>
        <v>5.0695379093764023E-2</v>
      </c>
      <c r="BN157" s="134">
        <v>20472</v>
      </c>
      <c r="BO157" s="134">
        <v>1838</v>
      </c>
      <c r="BP157" s="135">
        <f t="shared" si="120"/>
        <v>8.97811645173896E-2</v>
      </c>
      <c r="BQ157" s="135">
        <f t="shared" si="113"/>
        <v>0.77099305937399465</v>
      </c>
      <c r="BR157" s="125"/>
      <c r="BS157" s="109"/>
      <c r="BT157" s="109"/>
      <c r="BU157" s="109"/>
      <c r="BX157" s="10"/>
    </row>
    <row r="158" spans="1:76" x14ac:dyDescent="0.25">
      <c r="A158" s="122" t="s">
        <v>194</v>
      </c>
      <c r="B158" s="109" t="s">
        <v>204</v>
      </c>
      <c r="C158" s="164" t="s">
        <v>651</v>
      </c>
      <c r="D158" s="6" t="s">
        <v>595</v>
      </c>
      <c r="E158" s="6" t="s">
        <v>6</v>
      </c>
      <c r="F158" s="26">
        <v>370</v>
      </c>
      <c r="G158" s="129">
        <f t="shared" si="133"/>
        <v>80.212650425768103</v>
      </c>
      <c r="H158" s="129">
        <f t="shared" si="134"/>
        <v>79.44814503027618</v>
      </c>
      <c r="I158" s="130">
        <f t="shared" si="95"/>
        <v>-9.6226966054473E-3</v>
      </c>
      <c r="J158" s="137">
        <v>2074</v>
      </c>
      <c r="K158" s="137">
        <v>1955</v>
      </c>
      <c r="L158" s="130">
        <f t="shared" si="123"/>
        <v>-5.7377049180327822E-2</v>
      </c>
      <c r="M158" s="131">
        <v>2074</v>
      </c>
      <c r="N158" s="131">
        <v>2303.1643347758268</v>
      </c>
      <c r="O158" s="131">
        <v>1955</v>
      </c>
      <c r="P158" s="132">
        <f t="shared" si="114"/>
        <v>0.84883217861667937</v>
      </c>
      <c r="Q158" s="132">
        <f t="shared" si="115"/>
        <v>-5.7377049180327822E-2</v>
      </c>
      <c r="R158" s="140">
        <f t="shared" si="124"/>
        <v>2.3153326904532303</v>
      </c>
      <c r="S158" s="140">
        <f t="shared" si="125"/>
        <v>2.470076726342711</v>
      </c>
      <c r="T158" s="132">
        <f t="shared" si="121"/>
        <v>6.6834471144269658E-2</v>
      </c>
      <c r="U158" s="133">
        <f t="shared" si="96"/>
        <v>2.3153326904532303</v>
      </c>
      <c r="V158" s="133">
        <f t="shared" si="116"/>
        <v>2.2627850081500602</v>
      </c>
      <c r="W158" s="133">
        <f t="shared" si="97"/>
        <v>2.470076726342711</v>
      </c>
      <c r="X158" s="132">
        <f t="shared" si="98"/>
        <v>1.0916091088839774</v>
      </c>
      <c r="Y158" s="132">
        <f t="shared" si="99"/>
        <v>6.6834471144269658E-2</v>
      </c>
      <c r="Z158" s="134">
        <f t="shared" si="126"/>
        <v>2255.8763931695148</v>
      </c>
      <c r="AA158" s="134">
        <f t="shared" si="127"/>
        <v>2227.9701387450818</v>
      </c>
      <c r="AB158" s="132">
        <f t="shared" si="122"/>
        <v>-1.2370471409217876E-2</v>
      </c>
      <c r="AC158" s="131">
        <f t="shared" si="100"/>
        <v>2255.8763931695089</v>
      </c>
      <c r="AD158" s="131">
        <f t="shared" si="117"/>
        <v>2366.4526184333845</v>
      </c>
      <c r="AE158" s="131">
        <f t="shared" si="101"/>
        <v>2227.9701387450818</v>
      </c>
      <c r="AF158" s="132">
        <f t="shared" si="102"/>
        <v>0.94148098355758358</v>
      </c>
      <c r="AG158" s="132">
        <f t="shared" si="103"/>
        <v>-1.2370471409215211E-2</v>
      </c>
      <c r="AH158" s="134">
        <f t="shared" si="128"/>
        <v>5223.1043587271015</v>
      </c>
      <c r="AI158" s="134">
        <f t="shared" si="129"/>
        <v>5503.2571867007673</v>
      </c>
      <c r="AJ158" s="132">
        <f t="shared" si="130"/>
        <v>5.3637225820611478E-2</v>
      </c>
      <c r="AK158" s="131">
        <f t="shared" si="104"/>
        <v>5223.1043587270879</v>
      </c>
      <c r="AL158" s="131">
        <f t="shared" si="118"/>
        <v>5354.7735074885177</v>
      </c>
      <c r="AM158" s="131">
        <f t="shared" si="105"/>
        <v>5503.2571867007673</v>
      </c>
      <c r="AN158" s="132">
        <f t="shared" si="106"/>
        <v>1.0277292174925043</v>
      </c>
      <c r="AO158" s="132">
        <f t="shared" si="107"/>
        <v>5.3637225820614365E-2</v>
      </c>
      <c r="AP158" s="134">
        <v>4802</v>
      </c>
      <c r="AQ158" s="134">
        <v>4829</v>
      </c>
      <c r="AR158" s="132">
        <f t="shared" si="131"/>
        <v>5.6226572261557362E-3</v>
      </c>
      <c r="AS158" s="131">
        <v>4802</v>
      </c>
      <c r="AT158" s="131">
        <v>5211.5657280366468</v>
      </c>
      <c r="AU158" s="131">
        <v>4829</v>
      </c>
      <c r="AV158" s="132">
        <f t="shared" si="108"/>
        <v>0.92659293809179866</v>
      </c>
      <c r="AW158" s="132">
        <f t="shared" si="109"/>
        <v>5.6226572261557362E-3</v>
      </c>
      <c r="AX158" s="134">
        <v>10832718.440000011</v>
      </c>
      <c r="AY158" s="134">
        <v>10758867.800000001</v>
      </c>
      <c r="AZ158" s="132">
        <f t="shared" si="132"/>
        <v>-6.8173691035220418E-3</v>
      </c>
      <c r="BA158" s="131">
        <v>10832718.439999981</v>
      </c>
      <c r="BB158" s="131">
        <v>12332923.36325001</v>
      </c>
      <c r="BC158" s="131">
        <v>10758867.800000001</v>
      </c>
      <c r="BD158" s="132">
        <f t="shared" si="110"/>
        <v>0.87236963071217777</v>
      </c>
      <c r="BE158" s="132">
        <f t="shared" si="111"/>
        <v>-6.8173691035193773E-3</v>
      </c>
      <c r="BF158" s="131">
        <v>1479</v>
      </c>
      <c r="BG158" s="131">
        <v>1840.3290643822061</v>
      </c>
      <c r="BH158" s="131">
        <v>1826</v>
      </c>
      <c r="BI158" s="132">
        <f t="shared" si="112"/>
        <v>0.99221385747824598</v>
      </c>
      <c r="BJ158" s="132">
        <f t="shared" si="94"/>
        <v>0.23461798512508447</v>
      </c>
      <c r="BK158" s="134">
        <v>28531</v>
      </c>
      <c r="BL158" s="134">
        <v>2074</v>
      </c>
      <c r="BM158" s="135">
        <f t="shared" si="119"/>
        <v>7.2692860397462408E-2</v>
      </c>
      <c r="BN158" s="134">
        <v>21913</v>
      </c>
      <c r="BO158" s="134">
        <v>1955</v>
      </c>
      <c r="BP158" s="135">
        <f t="shared" si="120"/>
        <v>8.9216446858029486E-2</v>
      </c>
      <c r="BQ158" s="135">
        <f t="shared" si="113"/>
        <v>0.22730686851805171</v>
      </c>
      <c r="BR158" s="125"/>
      <c r="BS158" s="109"/>
      <c r="BT158" s="109"/>
      <c r="BU158" s="109"/>
      <c r="BX158" s="10"/>
    </row>
    <row r="159" spans="1:76" x14ac:dyDescent="0.25">
      <c r="A159" s="122" t="s">
        <v>148</v>
      </c>
      <c r="B159" s="109" t="s">
        <v>156</v>
      </c>
      <c r="C159" s="164" t="s">
        <v>651</v>
      </c>
      <c r="D159" s="6" t="s">
        <v>595</v>
      </c>
      <c r="E159" s="6" t="s">
        <v>45</v>
      </c>
      <c r="F159" s="26">
        <v>480</v>
      </c>
      <c r="G159" s="129">
        <f t="shared" si="133"/>
        <v>19.254292237442883</v>
      </c>
      <c r="H159" s="129">
        <f t="shared" si="134"/>
        <v>31.214424806466237</v>
      </c>
      <c r="I159" s="130">
        <f t="shared" si="95"/>
        <v>0.38316043442023473</v>
      </c>
      <c r="J159" s="137">
        <v>571</v>
      </c>
      <c r="K159" s="137">
        <v>485</v>
      </c>
      <c r="L159" s="130">
        <f t="shared" si="123"/>
        <v>-0.15061295971978983</v>
      </c>
      <c r="M159" s="131">
        <v>571</v>
      </c>
      <c r="N159" s="131">
        <v>1270.179471257293</v>
      </c>
      <c r="O159" s="131">
        <v>934</v>
      </c>
      <c r="P159" s="132">
        <f t="shared" si="114"/>
        <v>0.73532915712728042</v>
      </c>
      <c r="Q159" s="132">
        <f t="shared" si="115"/>
        <v>0.63572679509632235</v>
      </c>
      <c r="R159" s="140">
        <f t="shared" si="124"/>
        <v>2.5989492119089319</v>
      </c>
      <c r="S159" s="140">
        <f t="shared" si="125"/>
        <v>2.8288659793814435</v>
      </c>
      <c r="T159" s="132">
        <f t="shared" si="121"/>
        <v>8.846527912857427E-2</v>
      </c>
      <c r="U159" s="133">
        <f t="shared" si="96"/>
        <v>2.5989492119089319</v>
      </c>
      <c r="V159" s="133">
        <f t="shared" si="116"/>
        <v>2.4910255893070796</v>
      </c>
      <c r="W159" s="133">
        <f t="shared" si="97"/>
        <v>2.8372591006423984</v>
      </c>
      <c r="X159" s="132">
        <f t="shared" si="98"/>
        <v>1.1389923543224738</v>
      </c>
      <c r="Y159" s="132">
        <f t="shared" si="99"/>
        <v>9.1694707861731395E-2</v>
      </c>
      <c r="Z159" s="134">
        <f t="shared" si="126"/>
        <v>2273.1482479784368</v>
      </c>
      <c r="AA159" s="134">
        <f t="shared" si="127"/>
        <v>2292.5872084548096</v>
      </c>
      <c r="AB159" s="132">
        <f t="shared" si="122"/>
        <v>8.5515586120088471E-3</v>
      </c>
      <c r="AC159" s="131">
        <f t="shared" si="100"/>
        <v>2273.1482479784318</v>
      </c>
      <c r="AD159" s="131">
        <f t="shared" si="117"/>
        <v>2128.7742168405121</v>
      </c>
      <c r="AE159" s="131">
        <f t="shared" si="101"/>
        <v>2069.3396792452786</v>
      </c>
      <c r="AF159" s="132">
        <f t="shared" si="102"/>
        <v>0.97208039390694745</v>
      </c>
      <c r="AG159" s="132">
        <f t="shared" si="103"/>
        <v>-8.9659162755621136E-2</v>
      </c>
      <c r="AH159" s="134">
        <f t="shared" si="128"/>
        <v>5907.7968476357273</v>
      </c>
      <c r="AI159" s="134">
        <f t="shared" si="129"/>
        <v>6485.4219587628841</v>
      </c>
      <c r="AJ159" s="132">
        <f t="shared" si="130"/>
        <v>9.7773353760178816E-2</v>
      </c>
      <c r="AK159" s="131">
        <f t="shared" si="104"/>
        <v>5907.7968476357146</v>
      </c>
      <c r="AL159" s="131">
        <f t="shared" si="118"/>
        <v>5302.8310480068531</v>
      </c>
      <c r="AM159" s="131">
        <f t="shared" si="105"/>
        <v>5871.2528372590887</v>
      </c>
      <c r="AN159" s="132">
        <f t="shared" si="106"/>
        <v>1.107192136446792</v>
      </c>
      <c r="AO159" s="132">
        <f t="shared" si="107"/>
        <v>-6.1857256298938346E-3</v>
      </c>
      <c r="AP159" s="134">
        <v>1484</v>
      </c>
      <c r="AQ159" s="134">
        <v>1372</v>
      </c>
      <c r="AR159" s="132">
        <f t="shared" si="131"/>
        <v>-7.547169811320753E-2</v>
      </c>
      <c r="AS159" s="131">
        <v>1484</v>
      </c>
      <c r="AT159" s="131">
        <v>3164.0495659144531</v>
      </c>
      <c r="AU159" s="131">
        <v>2650</v>
      </c>
      <c r="AV159" s="132">
        <f t="shared" si="108"/>
        <v>0.83753428787836137</v>
      </c>
      <c r="AW159" s="132">
        <f t="shared" si="109"/>
        <v>0.78571428571428581</v>
      </c>
      <c r="AX159" s="134">
        <v>3373352</v>
      </c>
      <c r="AY159" s="134">
        <v>3145429.649999999</v>
      </c>
      <c r="AZ159" s="132">
        <f t="shared" si="132"/>
        <v>-6.7565540151161563E-2</v>
      </c>
      <c r="BA159" s="131">
        <v>3373351.999999993</v>
      </c>
      <c r="BB159" s="131">
        <v>6735547.1367241014</v>
      </c>
      <c r="BC159" s="131">
        <v>5483750.1499999883</v>
      </c>
      <c r="BD159" s="132">
        <f t="shared" si="110"/>
        <v>0.81415066047137241</v>
      </c>
      <c r="BE159" s="132">
        <f t="shared" si="111"/>
        <v>0.62560863793639077</v>
      </c>
      <c r="BF159" s="131">
        <v>520</v>
      </c>
      <c r="BG159" s="131">
        <v>1061.1359462373671</v>
      </c>
      <c r="BH159" s="131">
        <v>917</v>
      </c>
      <c r="BI159" s="132">
        <f t="shared" si="112"/>
        <v>0.86416825596338331</v>
      </c>
      <c r="BJ159" s="132">
        <f t="shared" si="94"/>
        <v>0.76346153846153841</v>
      </c>
      <c r="BK159" s="134">
        <v>6180</v>
      </c>
      <c r="BL159" s="134">
        <v>428</v>
      </c>
      <c r="BM159" s="135">
        <f t="shared" si="119"/>
        <v>6.9255663430420708E-2</v>
      </c>
      <c r="BN159" s="134">
        <v>10659</v>
      </c>
      <c r="BO159" s="134">
        <v>934</v>
      </c>
      <c r="BP159" s="135">
        <f t="shared" si="120"/>
        <v>8.7625480814335299E-2</v>
      </c>
      <c r="BQ159" s="135">
        <f t="shared" si="113"/>
        <v>0.26524642858082292</v>
      </c>
      <c r="BR159" s="125"/>
      <c r="BS159" s="109"/>
      <c r="BT159" s="109"/>
      <c r="BU159" s="109"/>
      <c r="BX159" s="10"/>
    </row>
    <row r="160" spans="1:76" x14ac:dyDescent="0.25">
      <c r="A160" s="122" t="s">
        <v>345</v>
      </c>
      <c r="B160" s="109" t="s">
        <v>680</v>
      </c>
      <c r="C160" s="164" t="s">
        <v>651</v>
      </c>
      <c r="D160" s="6" t="s">
        <v>596</v>
      </c>
      <c r="E160" s="6" t="s">
        <v>6</v>
      </c>
      <c r="F160" s="26">
        <v>1170</v>
      </c>
      <c r="G160" s="129">
        <f t="shared" si="133"/>
        <v>0</v>
      </c>
      <c r="H160" s="129">
        <f t="shared" si="134"/>
        <v>0.4985171173695766</v>
      </c>
      <c r="I160" s="130">
        <f t="shared" si="95"/>
        <v>1</v>
      </c>
      <c r="J160" s="137">
        <v>0</v>
      </c>
      <c r="K160" s="137">
        <v>0</v>
      </c>
      <c r="L160" s="130">
        <f t="shared" si="123"/>
        <v>0</v>
      </c>
      <c r="M160" s="131">
        <v>0</v>
      </c>
      <c r="N160" s="131">
        <v>34</v>
      </c>
      <c r="O160" s="131">
        <v>34</v>
      </c>
      <c r="P160" s="132">
        <f t="shared" si="114"/>
        <v>1</v>
      </c>
      <c r="Q160" s="132" t="e">
        <f t="shared" si="115"/>
        <v>#DIV/0!</v>
      </c>
      <c r="R160" s="140" t="e">
        <f t="shared" si="124"/>
        <v>#DIV/0!</v>
      </c>
      <c r="S160" s="140" t="e">
        <f t="shared" si="125"/>
        <v>#DIV/0!</v>
      </c>
      <c r="T160" s="132">
        <f t="shared" si="121"/>
        <v>0</v>
      </c>
      <c r="U160" s="133" t="e">
        <f t="shared" si="96"/>
        <v>#DIV/0!</v>
      </c>
      <c r="V160" s="133">
        <f t="shared" si="116"/>
        <v>2.2058823529411766</v>
      </c>
      <c r="W160" s="133">
        <f t="shared" si="97"/>
        <v>2.2058823529411766</v>
      </c>
      <c r="X160" s="132">
        <f t="shared" si="98"/>
        <v>1</v>
      </c>
      <c r="Y160" s="132" t="e">
        <f t="shared" si="99"/>
        <v>#DIV/0!</v>
      </c>
      <c r="Z160" s="134" t="e">
        <f t="shared" si="126"/>
        <v>#DIV/0!</v>
      </c>
      <c r="AA160" s="134" t="e">
        <f t="shared" si="127"/>
        <v>#DIV/0!</v>
      </c>
      <c r="AB160" s="132">
        <f t="shared" si="122"/>
        <v>0</v>
      </c>
      <c r="AC160" s="131" t="e">
        <f t="shared" si="100"/>
        <v>#DIV/0!</v>
      </c>
      <c r="AD160" s="131">
        <f t="shared" si="117"/>
        <v>2846.3333333333335</v>
      </c>
      <c r="AE160" s="131">
        <f t="shared" si="101"/>
        <v>2846.3333333333344</v>
      </c>
      <c r="AF160" s="132">
        <f t="shared" si="102"/>
        <v>1.0000000000000002</v>
      </c>
      <c r="AG160" s="132" t="e">
        <f t="shared" si="103"/>
        <v>#DIV/0!</v>
      </c>
      <c r="AH160" s="134" t="e">
        <f t="shared" si="128"/>
        <v>#DIV/0!</v>
      </c>
      <c r="AI160" s="134" t="e">
        <f t="shared" si="129"/>
        <v>#DIV/0!</v>
      </c>
      <c r="AJ160" s="132">
        <f t="shared" si="130"/>
        <v>0</v>
      </c>
      <c r="AK160" s="131" t="e">
        <f t="shared" si="104"/>
        <v>#DIV/0!</v>
      </c>
      <c r="AL160" s="131">
        <f t="shared" si="118"/>
        <v>6278.676470588236</v>
      </c>
      <c r="AM160" s="131">
        <f t="shared" si="105"/>
        <v>6278.6764705882379</v>
      </c>
      <c r="AN160" s="132">
        <f t="shared" si="106"/>
        <v>1.0000000000000002</v>
      </c>
      <c r="AO160" s="132" t="e">
        <f t="shared" si="107"/>
        <v>#DIV/0!</v>
      </c>
      <c r="AP160" s="134">
        <v>0</v>
      </c>
      <c r="AQ160" s="134">
        <v>0</v>
      </c>
      <c r="AR160" s="132">
        <f t="shared" si="131"/>
        <v>0</v>
      </c>
      <c r="AS160" s="131">
        <v>0</v>
      </c>
      <c r="AT160" s="131">
        <v>75</v>
      </c>
      <c r="AU160" s="131">
        <v>75</v>
      </c>
      <c r="AV160" s="132">
        <f t="shared" si="108"/>
        <v>1</v>
      </c>
      <c r="AW160" s="132" t="e">
        <f t="shared" si="109"/>
        <v>#DIV/0!</v>
      </c>
      <c r="AX160" s="134">
        <v>0</v>
      </c>
      <c r="AY160" s="134">
        <v>0</v>
      </c>
      <c r="AZ160" s="132">
        <f t="shared" si="132"/>
        <v>0</v>
      </c>
      <c r="BA160" s="131">
        <v>0</v>
      </c>
      <c r="BB160" s="131">
        <v>213475</v>
      </c>
      <c r="BC160" s="131">
        <v>213475.00000000009</v>
      </c>
      <c r="BD160" s="132">
        <f t="shared" si="110"/>
        <v>1.0000000000000004</v>
      </c>
      <c r="BE160" s="132" t="e">
        <f t="shared" si="111"/>
        <v>#DIV/0!</v>
      </c>
      <c r="BF160" s="131">
        <v>0</v>
      </c>
      <c r="BG160" s="131">
        <v>28</v>
      </c>
      <c r="BH160" s="131">
        <v>28</v>
      </c>
      <c r="BI160" s="132">
        <f t="shared" si="112"/>
        <v>1</v>
      </c>
      <c r="BJ160" s="132" t="e">
        <f t="shared" si="94"/>
        <v>#DIV/0!</v>
      </c>
      <c r="BK160" s="134">
        <v>0</v>
      </c>
      <c r="BL160" s="134">
        <v>0</v>
      </c>
      <c r="BM160" s="135">
        <f t="shared" si="119"/>
        <v>0</v>
      </c>
      <c r="BN160" s="134">
        <v>0</v>
      </c>
      <c r="BO160" s="134">
        <v>0</v>
      </c>
      <c r="BP160" s="135">
        <f t="shared" si="120"/>
        <v>0</v>
      </c>
      <c r="BQ160" s="135">
        <f t="shared" si="113"/>
        <v>0</v>
      </c>
      <c r="BR160" s="125"/>
      <c r="BS160" s="109"/>
      <c r="BT160" s="109"/>
      <c r="BU160" s="109"/>
      <c r="BX160" s="10"/>
    </row>
    <row r="161" spans="1:76" x14ac:dyDescent="0.25">
      <c r="A161" s="122" t="s">
        <v>76</v>
      </c>
      <c r="B161" s="109" t="s">
        <v>81</v>
      </c>
      <c r="C161" s="164" t="s">
        <v>651</v>
      </c>
      <c r="D161" s="6" t="s">
        <v>595</v>
      </c>
      <c r="E161" s="6" t="s">
        <v>6</v>
      </c>
      <c r="F161" s="26">
        <v>727</v>
      </c>
      <c r="G161" s="129">
        <f t="shared" si="133"/>
        <v>32.720821880122791</v>
      </c>
      <c r="H161" s="129">
        <f t="shared" si="134"/>
        <v>33.77011725708617</v>
      </c>
      <c r="I161" s="130">
        <f t="shared" si="95"/>
        <v>3.1071712572842761E-2</v>
      </c>
      <c r="J161" s="137">
        <v>1876</v>
      </c>
      <c r="K161" s="137">
        <v>1763</v>
      </c>
      <c r="L161" s="130">
        <f t="shared" si="123"/>
        <v>-6.0234541577825151E-2</v>
      </c>
      <c r="M161" s="131">
        <v>1876</v>
      </c>
      <c r="N161" s="131">
        <v>2027.155710548921</v>
      </c>
      <c r="O161" s="131">
        <v>1763</v>
      </c>
      <c r="P161" s="132">
        <f t="shared" si="114"/>
        <v>0.86969145528668246</v>
      </c>
      <c r="Q161" s="132">
        <f t="shared" si="115"/>
        <v>-6.0234541577825151E-2</v>
      </c>
      <c r="R161" s="140">
        <f t="shared" si="124"/>
        <v>2.1460554371002134</v>
      </c>
      <c r="S161" s="140">
        <f t="shared" si="125"/>
        <v>2.2779353374929099</v>
      </c>
      <c r="T161" s="132">
        <f t="shared" si="121"/>
        <v>6.1452233764704101E-2</v>
      </c>
      <c r="U161" s="133">
        <f t="shared" si="96"/>
        <v>2.1460554371002134</v>
      </c>
      <c r="V161" s="133">
        <f t="shared" si="116"/>
        <v>2.1003848622927008</v>
      </c>
      <c r="W161" s="133">
        <f t="shared" si="97"/>
        <v>2.2779353374929099</v>
      </c>
      <c r="X161" s="132">
        <f t="shared" si="98"/>
        <v>1.0845323532785327</v>
      </c>
      <c r="Y161" s="132">
        <f t="shared" si="99"/>
        <v>6.1452233764704101E-2</v>
      </c>
      <c r="Z161" s="134">
        <f t="shared" si="126"/>
        <v>2156.6402608047697</v>
      </c>
      <c r="AA161" s="134">
        <f t="shared" si="127"/>
        <v>2237.4552639442236</v>
      </c>
      <c r="AB161" s="132">
        <f t="shared" si="122"/>
        <v>3.7472639553384424E-2</v>
      </c>
      <c r="AC161" s="131">
        <f t="shared" si="100"/>
        <v>2156.6402608047647</v>
      </c>
      <c r="AD161" s="131">
        <f t="shared" si="117"/>
        <v>2297.2203354782523</v>
      </c>
      <c r="AE161" s="131">
        <f t="shared" si="101"/>
        <v>2237.4552639442236</v>
      </c>
      <c r="AF161" s="132">
        <f t="shared" si="102"/>
        <v>0.97398374434919566</v>
      </c>
      <c r="AG161" s="132">
        <f t="shared" si="103"/>
        <v>3.7472639553386644E-2</v>
      </c>
      <c r="AH161" s="134">
        <f t="shared" si="128"/>
        <v>4628.2695575692978</v>
      </c>
      <c r="AI161" s="134">
        <f t="shared" si="129"/>
        <v>5096.7784117980727</v>
      </c>
      <c r="AJ161" s="132">
        <f t="shared" si="130"/>
        <v>0.10122765072370354</v>
      </c>
      <c r="AK161" s="131">
        <f t="shared" si="104"/>
        <v>4628.2695575692878</v>
      </c>
      <c r="AL161" s="131">
        <f t="shared" si="118"/>
        <v>4825.0468179894806</v>
      </c>
      <c r="AM161" s="131">
        <f t="shared" si="105"/>
        <v>5096.7784117980727</v>
      </c>
      <c r="AN161" s="132">
        <f t="shared" si="106"/>
        <v>1.0563168823140701</v>
      </c>
      <c r="AO161" s="132">
        <f t="shared" si="107"/>
        <v>0.10122765072370599</v>
      </c>
      <c r="AP161" s="134">
        <v>4026</v>
      </c>
      <c r="AQ161" s="134">
        <v>4016</v>
      </c>
      <c r="AR161" s="132">
        <f t="shared" si="131"/>
        <v>-2.4838549428712886E-3</v>
      </c>
      <c r="AS161" s="131">
        <v>4026</v>
      </c>
      <c r="AT161" s="131">
        <v>4257.8071679471577</v>
      </c>
      <c r="AU161" s="131">
        <v>4016</v>
      </c>
      <c r="AV161" s="132">
        <f t="shared" si="108"/>
        <v>0.94320852062829763</v>
      </c>
      <c r="AW161" s="132">
        <f t="shared" si="109"/>
        <v>-2.4838549428712886E-3</v>
      </c>
      <c r="AX161" s="134">
        <v>8682633.6900000032</v>
      </c>
      <c r="AY161" s="134">
        <v>8985620.3400000017</v>
      </c>
      <c r="AZ161" s="132">
        <f t="shared" si="132"/>
        <v>3.4895708009535786E-2</v>
      </c>
      <c r="BA161" s="131">
        <v>8682633.6899999827</v>
      </c>
      <c r="BB161" s="131">
        <v>9781121.2107532769</v>
      </c>
      <c r="BC161" s="131">
        <v>8985620.3400000017</v>
      </c>
      <c r="BD161" s="132">
        <f t="shared" si="110"/>
        <v>0.91866976662361477</v>
      </c>
      <c r="BE161" s="132">
        <f t="shared" si="111"/>
        <v>3.4895708009538229E-2</v>
      </c>
      <c r="BF161" s="131">
        <v>1125</v>
      </c>
      <c r="BG161" s="131">
        <v>1330.5805951996281</v>
      </c>
      <c r="BH161" s="131">
        <v>1195</v>
      </c>
      <c r="BI161" s="132">
        <f t="shared" si="112"/>
        <v>0.89810418422697136</v>
      </c>
      <c r="BJ161" s="132">
        <f t="shared" si="94"/>
        <v>6.2222222222222179E-2</v>
      </c>
      <c r="BK161" s="134">
        <v>36571</v>
      </c>
      <c r="BL161" s="134">
        <v>1865</v>
      </c>
      <c r="BM161" s="135">
        <f t="shared" si="119"/>
        <v>5.0996691367476962E-2</v>
      </c>
      <c r="BN161" s="134">
        <v>29225</v>
      </c>
      <c r="BO161" s="134">
        <v>1686</v>
      </c>
      <c r="BP161" s="135">
        <f t="shared" si="120"/>
        <v>5.7690333618477328E-2</v>
      </c>
      <c r="BQ161" s="135">
        <f t="shared" si="113"/>
        <v>0.13125640255299431</v>
      </c>
      <c r="BR161" s="125"/>
      <c r="BS161" s="109"/>
      <c r="BT161" s="109"/>
      <c r="BU161" s="109"/>
      <c r="BX161" s="10"/>
    </row>
    <row r="162" spans="1:76" x14ac:dyDescent="0.25">
      <c r="A162" s="122" t="s">
        <v>76</v>
      </c>
      <c r="B162" s="109" t="s">
        <v>82</v>
      </c>
      <c r="C162" s="164" t="s">
        <v>651</v>
      </c>
      <c r="D162" s="6" t="s">
        <v>595</v>
      </c>
      <c r="E162" s="6" t="s">
        <v>6</v>
      </c>
      <c r="F162" s="26">
        <v>510</v>
      </c>
      <c r="G162" s="129">
        <f t="shared" si="133"/>
        <v>56.495971044856191</v>
      </c>
      <c r="H162" s="129">
        <f t="shared" si="134"/>
        <v>66.573298885674433</v>
      </c>
      <c r="I162" s="130">
        <f t="shared" si="95"/>
        <v>0.15137191651151197</v>
      </c>
      <c r="J162" s="137">
        <v>2101</v>
      </c>
      <c r="K162" s="137">
        <v>2165</v>
      </c>
      <c r="L162" s="130">
        <f t="shared" si="123"/>
        <v>3.0461684911946785E-2</v>
      </c>
      <c r="M162" s="131">
        <v>2101</v>
      </c>
      <c r="N162" s="131">
        <v>2739.3627704703472</v>
      </c>
      <c r="O162" s="131">
        <v>2165</v>
      </c>
      <c r="P162" s="132">
        <f t="shared" si="114"/>
        <v>0.79032978886117755</v>
      </c>
      <c r="Q162" s="132">
        <f t="shared" si="115"/>
        <v>3.0461684911946785E-2</v>
      </c>
      <c r="R162" s="140">
        <f t="shared" si="124"/>
        <v>2.2332222751070918</v>
      </c>
      <c r="S162" s="140">
        <f t="shared" si="125"/>
        <v>2.5468822170900691</v>
      </c>
      <c r="T162" s="132">
        <f t="shared" si="121"/>
        <v>0.14045173446424464</v>
      </c>
      <c r="U162" s="133">
        <f t="shared" si="96"/>
        <v>2.2332222751070918</v>
      </c>
      <c r="V162" s="133">
        <f t="shared" si="116"/>
        <v>2.2109238700410967</v>
      </c>
      <c r="W162" s="133">
        <f t="shared" si="97"/>
        <v>2.5468822170900691</v>
      </c>
      <c r="X162" s="132">
        <f t="shared" si="98"/>
        <v>1.1519538287144766</v>
      </c>
      <c r="Y162" s="132">
        <f t="shared" si="99"/>
        <v>0.14045173446424464</v>
      </c>
      <c r="Z162" s="134">
        <f t="shared" si="126"/>
        <v>2241.4162425404966</v>
      </c>
      <c r="AA162" s="134">
        <f t="shared" si="127"/>
        <v>2253.6401831701128</v>
      </c>
      <c r="AB162" s="132">
        <f t="shared" si="122"/>
        <v>5.4536682645616175E-3</v>
      </c>
      <c r="AC162" s="131">
        <f t="shared" si="100"/>
        <v>2241.4162425404902</v>
      </c>
      <c r="AD162" s="131">
        <f t="shared" si="117"/>
        <v>2290.9313973771227</v>
      </c>
      <c r="AE162" s="131">
        <f t="shared" si="101"/>
        <v>2253.6401831701105</v>
      </c>
      <c r="AF162" s="132">
        <f t="shared" si="102"/>
        <v>0.98372224753228898</v>
      </c>
      <c r="AG162" s="132">
        <f t="shared" si="103"/>
        <v>5.4536682645636159E-3</v>
      </c>
      <c r="AH162" s="134">
        <f t="shared" si="128"/>
        <v>5005.5806806282772</v>
      </c>
      <c r="AI162" s="134">
        <f t="shared" si="129"/>
        <v>5739.7561062355662</v>
      </c>
      <c r="AJ162" s="132">
        <f t="shared" si="130"/>
        <v>0.1466713798957564</v>
      </c>
      <c r="AK162" s="131">
        <f t="shared" si="104"/>
        <v>5005.5806806282626</v>
      </c>
      <c r="AL162" s="131">
        <f t="shared" si="118"/>
        <v>5065.0749110876859</v>
      </c>
      <c r="AM162" s="131">
        <f t="shared" si="105"/>
        <v>5739.7561062355608</v>
      </c>
      <c r="AN162" s="132">
        <f t="shared" si="106"/>
        <v>1.1332026094364303</v>
      </c>
      <c r="AO162" s="132">
        <f t="shared" si="107"/>
        <v>0.14667137989575862</v>
      </c>
      <c r="AP162" s="134">
        <v>4692</v>
      </c>
      <c r="AQ162" s="134">
        <v>5514</v>
      </c>
      <c r="AR162" s="132">
        <f t="shared" si="131"/>
        <v>0.17519181585677757</v>
      </c>
      <c r="AS162" s="131">
        <v>4692</v>
      </c>
      <c r="AT162" s="131">
        <v>6056.5225379348003</v>
      </c>
      <c r="AU162" s="131">
        <v>5514</v>
      </c>
      <c r="AV162" s="132">
        <f t="shared" si="108"/>
        <v>0.91042342622573746</v>
      </c>
      <c r="AW162" s="132">
        <f t="shared" si="109"/>
        <v>0.17519181585677757</v>
      </c>
      <c r="AX162" s="134">
        <v>10516725.010000009</v>
      </c>
      <c r="AY162" s="134">
        <v>12426571.970000001</v>
      </c>
      <c r="AZ162" s="132">
        <f t="shared" si="132"/>
        <v>0.18160092216768819</v>
      </c>
      <c r="BA162" s="131">
        <v>10516725.009999979</v>
      </c>
      <c r="BB162" s="131">
        <v>13875077.64107701</v>
      </c>
      <c r="BC162" s="131">
        <v>12426571.969999989</v>
      </c>
      <c r="BD162" s="132">
        <f t="shared" si="110"/>
        <v>0.89560377905282951</v>
      </c>
      <c r="BE162" s="132">
        <f t="shared" si="111"/>
        <v>0.18160092216769042</v>
      </c>
      <c r="BF162" s="131">
        <v>1469</v>
      </c>
      <c r="BG162" s="131">
        <v>2035.821719595278</v>
      </c>
      <c r="BH162" s="131">
        <v>1793</v>
      </c>
      <c r="BI162" s="132">
        <f t="shared" si="112"/>
        <v>0.88072544994580815</v>
      </c>
      <c r="BJ162" s="132">
        <f t="shared" si="94"/>
        <v>0.22055820285908778</v>
      </c>
      <c r="BK162" s="134">
        <v>32652</v>
      </c>
      <c r="BL162" s="134">
        <v>2004</v>
      </c>
      <c r="BM162" s="135">
        <f t="shared" si="119"/>
        <v>6.1374494671076807E-2</v>
      </c>
      <c r="BN162" s="134">
        <v>27524</v>
      </c>
      <c r="BO162" s="134">
        <v>2147</v>
      </c>
      <c r="BP162" s="135">
        <f t="shared" si="120"/>
        <v>7.8004650486847849E-2</v>
      </c>
      <c r="BQ162" s="135">
        <f t="shared" si="113"/>
        <v>0.27096199984858083</v>
      </c>
      <c r="BR162" s="125"/>
      <c r="BS162" s="109"/>
      <c r="BT162" s="109"/>
      <c r="BU162" s="109"/>
      <c r="BX162" s="10"/>
    </row>
    <row r="163" spans="1:76" x14ac:dyDescent="0.25">
      <c r="A163" s="122" t="s">
        <v>76</v>
      </c>
      <c r="B163" s="109" t="s">
        <v>95</v>
      </c>
      <c r="C163" s="164" t="s">
        <v>651</v>
      </c>
      <c r="D163" s="6" t="s">
        <v>595</v>
      </c>
      <c r="E163" s="6" t="s">
        <v>37</v>
      </c>
      <c r="F163" s="26">
        <v>930</v>
      </c>
      <c r="G163" s="129">
        <f t="shared" si="133"/>
        <v>15.786646045072914</v>
      </c>
      <c r="H163" s="129">
        <f t="shared" si="134"/>
        <v>15.758666637287737</v>
      </c>
      <c r="I163" s="130">
        <f t="shared" si="95"/>
        <v>-1.7754933478300989E-3</v>
      </c>
      <c r="J163" s="137">
        <v>1645</v>
      </c>
      <c r="K163" s="137">
        <v>1254</v>
      </c>
      <c r="L163" s="130">
        <f t="shared" si="123"/>
        <v>-0.23768996960486322</v>
      </c>
      <c r="M163" s="131">
        <v>1645</v>
      </c>
      <c r="N163" s="131">
        <v>3292.9827611324499</v>
      </c>
      <c r="O163" s="131">
        <v>1590</v>
      </c>
      <c r="P163" s="132">
        <f t="shared" si="114"/>
        <v>0.48284492064975232</v>
      </c>
      <c r="Q163" s="132">
        <f t="shared" si="115"/>
        <v>-3.3434650455927084E-2</v>
      </c>
      <c r="R163" s="140">
        <f t="shared" si="124"/>
        <v>2.0644376899696049</v>
      </c>
      <c r="S163" s="140">
        <f t="shared" si="125"/>
        <v>2.0813397129186604</v>
      </c>
      <c r="T163" s="132">
        <f t="shared" si="121"/>
        <v>8.1872284308588394E-3</v>
      </c>
      <c r="U163" s="133">
        <f t="shared" si="96"/>
        <v>2.0644376899696049</v>
      </c>
      <c r="V163" s="133">
        <f t="shared" si="116"/>
        <v>1.9320103785860225</v>
      </c>
      <c r="W163" s="133">
        <f t="shared" si="97"/>
        <v>2.1779874213836479</v>
      </c>
      <c r="X163" s="132">
        <f t="shared" si="98"/>
        <v>1.1273166259995189</v>
      </c>
      <c r="Y163" s="132">
        <f t="shared" si="99"/>
        <v>5.5002740923469018E-2</v>
      </c>
      <c r="Z163" s="134">
        <f t="shared" si="126"/>
        <v>1577.9673144876326</v>
      </c>
      <c r="AA163" s="134">
        <f t="shared" si="127"/>
        <v>1587.3685632183908</v>
      </c>
      <c r="AB163" s="132">
        <f t="shared" si="122"/>
        <v>5.9578222213119147E-3</v>
      </c>
      <c r="AC163" s="131">
        <f t="shared" si="100"/>
        <v>1577.9673144876326</v>
      </c>
      <c r="AD163" s="131">
        <f t="shared" si="117"/>
        <v>1665.5731975178492</v>
      </c>
      <c r="AE163" s="131">
        <f t="shared" si="101"/>
        <v>1548.927216286457</v>
      </c>
      <c r="AF163" s="132">
        <f t="shared" si="102"/>
        <v>0.92996646355427315</v>
      </c>
      <c r="AG163" s="132">
        <f t="shared" si="103"/>
        <v>-1.8403485252547758E-2</v>
      </c>
      <c r="AH163" s="134">
        <f t="shared" si="128"/>
        <v>3257.6151975683892</v>
      </c>
      <c r="AI163" s="134">
        <f t="shared" si="129"/>
        <v>3303.8532296650719</v>
      </c>
      <c r="AJ163" s="132">
        <f t="shared" si="130"/>
        <v>1.4193828703646938E-2</v>
      </c>
      <c r="AK163" s="131">
        <f t="shared" si="104"/>
        <v>3257.6151975683892</v>
      </c>
      <c r="AL163" s="131">
        <f t="shared" si="118"/>
        <v>3217.9047038991916</v>
      </c>
      <c r="AM163" s="131">
        <f t="shared" si="105"/>
        <v>3373.5439937106921</v>
      </c>
      <c r="AN163" s="132">
        <f t="shared" si="106"/>
        <v>1.0483666559867075</v>
      </c>
      <c r="AO163" s="132">
        <f t="shared" si="107"/>
        <v>3.5587013539486456E-2</v>
      </c>
      <c r="AP163" s="134">
        <v>3396</v>
      </c>
      <c r="AQ163" s="134">
        <v>2610</v>
      </c>
      <c r="AR163" s="132">
        <f t="shared" si="131"/>
        <v>-0.23144876325088337</v>
      </c>
      <c r="AS163" s="131">
        <v>3396</v>
      </c>
      <c r="AT163" s="131">
        <v>6362.0768710127504</v>
      </c>
      <c r="AU163" s="131">
        <v>3463</v>
      </c>
      <c r="AV163" s="132">
        <f t="shared" si="108"/>
        <v>0.54431910682788409</v>
      </c>
      <c r="AW163" s="132">
        <f t="shared" si="109"/>
        <v>1.9729093050647739E-2</v>
      </c>
      <c r="AX163" s="134">
        <v>5358777</v>
      </c>
      <c r="AY163" s="134">
        <v>4143031.95</v>
      </c>
      <c r="AZ163" s="132">
        <f t="shared" si="132"/>
        <v>-0.22686987161436267</v>
      </c>
      <c r="BA163" s="131">
        <v>5358777</v>
      </c>
      <c r="BB163" s="131">
        <v>10596504.71690706</v>
      </c>
      <c r="BC163" s="131">
        <v>5363934.95</v>
      </c>
      <c r="BD163" s="132">
        <f t="shared" si="110"/>
        <v>0.50619851482174794</v>
      </c>
      <c r="BE163" s="132">
        <f t="shared" si="111"/>
        <v>9.6252372509630924E-4</v>
      </c>
      <c r="BF163" s="131">
        <v>1027</v>
      </c>
      <c r="BG163" s="131">
        <v>1824.363820156889</v>
      </c>
      <c r="BH163" s="131">
        <v>961</v>
      </c>
      <c r="BI163" s="132">
        <f t="shared" si="112"/>
        <v>0.52675896626658458</v>
      </c>
      <c r="BJ163" s="132">
        <f t="shared" si="94"/>
        <v>-6.426484907497565E-2</v>
      </c>
      <c r="BK163" s="134">
        <v>12731</v>
      </c>
      <c r="BL163" s="134">
        <v>1369</v>
      </c>
      <c r="BM163" s="135">
        <f t="shared" si="119"/>
        <v>0.10753279396748096</v>
      </c>
      <c r="BN163" s="134">
        <v>16311</v>
      </c>
      <c r="BO163" s="134">
        <v>1567</v>
      </c>
      <c r="BP163" s="135">
        <f t="shared" si="120"/>
        <v>9.6070136717552573E-2</v>
      </c>
      <c r="BQ163" s="135">
        <f t="shared" si="113"/>
        <v>-0.10659685131397978</v>
      </c>
      <c r="BR163" s="125"/>
      <c r="BS163" s="109"/>
      <c r="BT163" s="109"/>
      <c r="BU163" s="109"/>
      <c r="BX163" s="10"/>
    </row>
    <row r="164" spans="1:76" x14ac:dyDescent="0.25">
      <c r="A164" s="122" t="s">
        <v>59</v>
      </c>
      <c r="B164" s="109" t="s">
        <v>62</v>
      </c>
      <c r="C164" s="164" t="s">
        <v>651</v>
      </c>
      <c r="D164" s="6" t="s">
        <v>595</v>
      </c>
      <c r="E164" s="6" t="s">
        <v>6</v>
      </c>
      <c r="F164" s="26">
        <v>631</v>
      </c>
      <c r="G164" s="129">
        <f t="shared" si="133"/>
        <v>22.73068449731889</v>
      </c>
      <c r="H164" s="129">
        <f t="shared" si="134"/>
        <v>26.835385111671126</v>
      </c>
      <c r="I164" s="130">
        <f t="shared" si="95"/>
        <v>0.15295851344302258</v>
      </c>
      <c r="J164" s="137">
        <v>894</v>
      </c>
      <c r="K164" s="137">
        <v>973</v>
      </c>
      <c r="L164" s="130">
        <f t="shared" si="123"/>
        <v>8.8366890380313201E-2</v>
      </c>
      <c r="M164" s="131">
        <v>894</v>
      </c>
      <c r="N164" s="131">
        <v>1128</v>
      </c>
      <c r="O164" s="131">
        <v>973</v>
      </c>
      <c r="P164" s="132">
        <f t="shared" si="114"/>
        <v>0.86258865248226946</v>
      </c>
      <c r="Q164" s="132">
        <f t="shared" si="115"/>
        <v>8.8366890380313201E-2</v>
      </c>
      <c r="R164" s="140">
        <f t="shared" si="124"/>
        <v>2.8434004474272929</v>
      </c>
      <c r="S164" s="140">
        <f t="shared" si="125"/>
        <v>2.9917780061664954</v>
      </c>
      <c r="T164" s="132">
        <f t="shared" si="121"/>
        <v>5.2183138282001273E-2</v>
      </c>
      <c r="U164" s="133">
        <f t="shared" si="96"/>
        <v>2.8434004474272929</v>
      </c>
      <c r="V164" s="133">
        <f t="shared" si="116"/>
        <v>2.6737588652482271</v>
      </c>
      <c r="W164" s="133">
        <f t="shared" si="97"/>
        <v>2.9917780061664954</v>
      </c>
      <c r="X164" s="132">
        <f t="shared" si="98"/>
        <v>1.1189408458076282</v>
      </c>
      <c r="Y164" s="132">
        <f t="shared" si="99"/>
        <v>5.2183138282001273E-2</v>
      </c>
      <c r="Z164" s="134">
        <f t="shared" si="126"/>
        <v>2059.4876475216365</v>
      </c>
      <c r="AA164" s="134">
        <f t="shared" si="127"/>
        <v>2129.0020096186877</v>
      </c>
      <c r="AB164" s="132">
        <f t="shared" si="122"/>
        <v>3.375323089735649E-2</v>
      </c>
      <c r="AC164" s="131">
        <f t="shared" si="100"/>
        <v>2059.4876475216365</v>
      </c>
      <c r="AD164" s="131">
        <f t="shared" si="117"/>
        <v>2153.1269893899203</v>
      </c>
      <c r="AE164" s="131">
        <f t="shared" si="101"/>
        <v>2129.0020096186877</v>
      </c>
      <c r="AF164" s="132">
        <f t="shared" si="102"/>
        <v>0.98879537533544726</v>
      </c>
      <c r="AG164" s="132">
        <f t="shared" si="103"/>
        <v>3.375323089735649E-2</v>
      </c>
      <c r="AH164" s="134">
        <f t="shared" si="128"/>
        <v>5855.9480984340044</v>
      </c>
      <c r="AI164" s="134">
        <f t="shared" si="129"/>
        <v>6369.5013874614588</v>
      </c>
      <c r="AJ164" s="132">
        <f t="shared" si="130"/>
        <v>8.7697718694738525E-2</v>
      </c>
      <c r="AK164" s="131">
        <f t="shared" si="104"/>
        <v>5855.9480984340044</v>
      </c>
      <c r="AL164" s="131">
        <f t="shared" si="118"/>
        <v>5756.942375886525</v>
      </c>
      <c r="AM164" s="131">
        <f t="shared" si="105"/>
        <v>6369.5013874614588</v>
      </c>
      <c r="AN164" s="132">
        <f t="shared" si="106"/>
        <v>1.1064035336085163</v>
      </c>
      <c r="AO164" s="132">
        <f t="shared" si="107"/>
        <v>8.7697718694738525E-2</v>
      </c>
      <c r="AP164" s="134">
        <v>2542</v>
      </c>
      <c r="AQ164" s="134">
        <v>2911</v>
      </c>
      <c r="AR164" s="132">
        <f t="shared" si="131"/>
        <v>0.14516129032258074</v>
      </c>
      <c r="AS164" s="131">
        <v>2542</v>
      </c>
      <c r="AT164" s="131">
        <v>3016</v>
      </c>
      <c r="AU164" s="131">
        <v>2911</v>
      </c>
      <c r="AV164" s="132">
        <f t="shared" si="108"/>
        <v>0.96518567639257291</v>
      </c>
      <c r="AW164" s="132">
        <f t="shared" si="109"/>
        <v>0.14516129032258074</v>
      </c>
      <c r="AX164" s="134">
        <v>5235217.6000000006</v>
      </c>
      <c r="AY164" s="134">
        <v>6197524.8499999996</v>
      </c>
      <c r="AZ164" s="132">
        <f t="shared" si="132"/>
        <v>0.18381418376955305</v>
      </c>
      <c r="BA164" s="131">
        <v>5235217.6000000006</v>
      </c>
      <c r="BB164" s="131">
        <v>6493830.9999999991</v>
      </c>
      <c r="BC164" s="131">
        <v>6197524.8499999996</v>
      </c>
      <c r="BD164" s="132">
        <f t="shared" si="110"/>
        <v>0.95437113315699174</v>
      </c>
      <c r="BE164" s="132">
        <f t="shared" si="111"/>
        <v>0.18381418376955305</v>
      </c>
      <c r="BF164" s="131">
        <v>761</v>
      </c>
      <c r="BG164" s="131">
        <v>1066</v>
      </c>
      <c r="BH164" s="131">
        <v>967</v>
      </c>
      <c r="BI164" s="132">
        <f t="shared" si="112"/>
        <v>0.90712945590994376</v>
      </c>
      <c r="BJ164" s="132">
        <f t="shared" si="94"/>
        <v>0.2706964520367936</v>
      </c>
      <c r="BK164" s="134">
        <v>29737</v>
      </c>
      <c r="BL164" s="134">
        <v>889</v>
      </c>
      <c r="BM164" s="135">
        <f t="shared" si="119"/>
        <v>2.9895416484514242E-2</v>
      </c>
      <c r="BN164" s="134">
        <v>20335</v>
      </c>
      <c r="BO164" s="134">
        <v>967</v>
      </c>
      <c r="BP164" s="135">
        <f t="shared" si="120"/>
        <v>4.7553479223014505E-2</v>
      </c>
      <c r="BQ164" s="135">
        <f t="shared" si="113"/>
        <v>0.59066120546094747</v>
      </c>
      <c r="BR164" s="125"/>
      <c r="BS164" s="109"/>
      <c r="BT164" s="109"/>
      <c r="BU164" s="109"/>
      <c r="BX164" s="10"/>
    </row>
    <row r="165" spans="1:76" x14ac:dyDescent="0.25">
      <c r="A165" s="122" t="s">
        <v>59</v>
      </c>
      <c r="B165" s="109" t="s">
        <v>63</v>
      </c>
      <c r="C165" s="164" t="s">
        <v>651</v>
      </c>
      <c r="D165" s="6" t="s">
        <v>595</v>
      </c>
      <c r="E165" s="6" t="s">
        <v>6</v>
      </c>
      <c r="F165" s="26">
        <v>540</v>
      </c>
      <c r="G165" s="129">
        <f t="shared" si="133"/>
        <v>16.136263368848301</v>
      </c>
      <c r="H165" s="129">
        <f t="shared" si="134"/>
        <v>11.211350688119813</v>
      </c>
      <c r="I165" s="130">
        <f t="shared" si="95"/>
        <v>-0.43927915714448273</v>
      </c>
      <c r="J165" s="137">
        <v>706</v>
      </c>
      <c r="K165" s="137">
        <v>399</v>
      </c>
      <c r="L165" s="130">
        <f t="shared" si="123"/>
        <v>-0.43484419263456087</v>
      </c>
      <c r="M165" s="131">
        <v>706</v>
      </c>
      <c r="N165" s="131">
        <v>982</v>
      </c>
      <c r="O165" s="131">
        <v>399</v>
      </c>
      <c r="P165" s="132">
        <f t="shared" si="114"/>
        <v>0.40631364562118127</v>
      </c>
      <c r="Q165" s="132">
        <f t="shared" si="115"/>
        <v>-0.43484419263456087</v>
      </c>
      <c r="R165" s="140">
        <f t="shared" si="124"/>
        <v>2.2294617563739378</v>
      </c>
      <c r="S165" s="140">
        <f t="shared" si="125"/>
        <v>2.8095238095238093</v>
      </c>
      <c r="T165" s="132">
        <f t="shared" si="121"/>
        <v>0.26018031100623196</v>
      </c>
      <c r="U165" s="133">
        <f t="shared" si="96"/>
        <v>2.2294617563739378</v>
      </c>
      <c r="V165" s="133">
        <f t="shared" si="116"/>
        <v>2.1700610997963339</v>
      </c>
      <c r="W165" s="133">
        <f t="shared" si="97"/>
        <v>2.8095238095238093</v>
      </c>
      <c r="X165" s="132">
        <f t="shared" si="98"/>
        <v>1.2946749793300709</v>
      </c>
      <c r="Y165" s="132">
        <f t="shared" si="99"/>
        <v>0.26018031100623196</v>
      </c>
      <c r="Z165" s="134">
        <f t="shared" si="126"/>
        <v>2020.6210355781441</v>
      </c>
      <c r="AA165" s="134">
        <f t="shared" si="127"/>
        <v>1976.6381355932203</v>
      </c>
      <c r="AB165" s="132">
        <f t="shared" si="122"/>
        <v>-2.1767020737928355E-2</v>
      </c>
      <c r="AC165" s="131">
        <f t="shared" si="100"/>
        <v>2020.6210355781448</v>
      </c>
      <c r="AD165" s="131">
        <f t="shared" si="117"/>
        <v>2170.1135617081181</v>
      </c>
      <c r="AE165" s="131">
        <f t="shared" si="101"/>
        <v>1976.6381355932203</v>
      </c>
      <c r="AF165" s="132">
        <f t="shared" si="102"/>
        <v>0.91084548314484914</v>
      </c>
      <c r="AG165" s="132">
        <f t="shared" si="103"/>
        <v>-2.1767020737928688E-2</v>
      </c>
      <c r="AH165" s="134">
        <f t="shared" si="128"/>
        <v>4504.8973229461744</v>
      </c>
      <c r="AI165" s="134">
        <f t="shared" si="129"/>
        <v>5553.4119047619042</v>
      </c>
      <c r="AJ165" s="132">
        <f t="shared" si="130"/>
        <v>0.2327499400430304</v>
      </c>
      <c r="AK165" s="131">
        <f t="shared" si="104"/>
        <v>4504.8973229461753</v>
      </c>
      <c r="AL165" s="131">
        <f t="shared" si="118"/>
        <v>4709.2790224032578</v>
      </c>
      <c r="AM165" s="131">
        <f t="shared" si="105"/>
        <v>5553.4119047619042</v>
      </c>
      <c r="AN165" s="132">
        <f t="shared" si="106"/>
        <v>1.1792488570634461</v>
      </c>
      <c r="AO165" s="132">
        <f t="shared" si="107"/>
        <v>0.23274994004302996</v>
      </c>
      <c r="AP165" s="134">
        <v>1574</v>
      </c>
      <c r="AQ165" s="134">
        <v>1121</v>
      </c>
      <c r="AR165" s="132">
        <f t="shared" si="131"/>
        <v>-0.28780177890724268</v>
      </c>
      <c r="AS165" s="131">
        <v>1574</v>
      </c>
      <c r="AT165" s="131">
        <v>2131</v>
      </c>
      <c r="AU165" s="131">
        <v>1121</v>
      </c>
      <c r="AV165" s="132">
        <f t="shared" si="108"/>
        <v>0.52604411074612856</v>
      </c>
      <c r="AW165" s="132">
        <f t="shared" si="109"/>
        <v>-0.28780177890724268</v>
      </c>
      <c r="AX165" s="134">
        <v>3180457.5099999988</v>
      </c>
      <c r="AY165" s="134">
        <v>2215811.35</v>
      </c>
      <c r="AZ165" s="132">
        <f t="shared" si="132"/>
        <v>-0.30330421235528437</v>
      </c>
      <c r="BA165" s="131">
        <v>3180457.51</v>
      </c>
      <c r="BB165" s="131">
        <v>4624512</v>
      </c>
      <c r="BC165" s="131">
        <v>2215811.35</v>
      </c>
      <c r="BD165" s="132">
        <f t="shared" si="110"/>
        <v>0.47914490220806005</v>
      </c>
      <c r="BE165" s="132">
        <f t="shared" si="111"/>
        <v>-0.3033042123552846</v>
      </c>
      <c r="BF165" s="131">
        <v>451</v>
      </c>
      <c r="BG165" s="131">
        <v>695</v>
      </c>
      <c r="BH165" s="131">
        <v>332</v>
      </c>
      <c r="BI165" s="132">
        <f t="shared" si="112"/>
        <v>0.47769784172661872</v>
      </c>
      <c r="BJ165" s="132">
        <f t="shared" si="94"/>
        <v>-0.26385809312638586</v>
      </c>
      <c r="BK165" s="134">
        <v>15209</v>
      </c>
      <c r="BL165" s="134">
        <v>572</v>
      </c>
      <c r="BM165" s="135">
        <f t="shared" si="119"/>
        <v>3.7609310276809783E-2</v>
      </c>
      <c r="BN165" s="134">
        <v>13828</v>
      </c>
      <c r="BO165" s="134">
        <v>306</v>
      </c>
      <c r="BP165" s="135">
        <f t="shared" si="120"/>
        <v>2.2129013595603125E-2</v>
      </c>
      <c r="BQ165" s="135">
        <f t="shared" si="113"/>
        <v>-0.4116080982945316</v>
      </c>
      <c r="BR165" s="125"/>
      <c r="BS165" s="109"/>
      <c r="BT165" s="109"/>
      <c r="BU165" s="109"/>
      <c r="BX165" s="10"/>
    </row>
    <row r="166" spans="1:76" x14ac:dyDescent="0.25">
      <c r="A166" s="122" t="s">
        <v>148</v>
      </c>
      <c r="B166" s="109" t="s">
        <v>171</v>
      </c>
      <c r="C166" s="164" t="s">
        <v>651</v>
      </c>
      <c r="D166" s="6" t="s">
        <v>595</v>
      </c>
      <c r="E166" s="6" t="s">
        <v>6</v>
      </c>
      <c r="F166" s="26">
        <v>550</v>
      </c>
      <c r="G166" s="129">
        <f t="shared" si="133"/>
        <v>87.076899925279903</v>
      </c>
      <c r="H166" s="129">
        <f t="shared" si="134"/>
        <v>84.234807103825034</v>
      </c>
      <c r="I166" s="130">
        <f t="shared" si="95"/>
        <v>-3.3740123817839342E-2</v>
      </c>
      <c r="J166" s="137">
        <v>3183</v>
      </c>
      <c r="K166" s="137">
        <v>2986</v>
      </c>
      <c r="L166" s="130">
        <f t="shared" si="123"/>
        <v>-6.189129751806477E-2</v>
      </c>
      <c r="M166" s="131">
        <v>3183</v>
      </c>
      <c r="N166" s="131">
        <v>3574.603534743309</v>
      </c>
      <c r="O166" s="131">
        <v>2986</v>
      </c>
      <c r="P166" s="132">
        <f t="shared" si="114"/>
        <v>0.83533739363753623</v>
      </c>
      <c r="Q166" s="132">
        <f t="shared" si="115"/>
        <v>-6.189129751806477E-2</v>
      </c>
      <c r="R166" s="140">
        <f t="shared" si="124"/>
        <v>2.5004712535344016</v>
      </c>
      <c r="S166" s="140">
        <f t="shared" si="125"/>
        <v>2.618553248492967</v>
      </c>
      <c r="T166" s="132">
        <f t="shared" si="121"/>
        <v>4.722389621222689E-2</v>
      </c>
      <c r="U166" s="133">
        <f t="shared" si="96"/>
        <v>2.5004712535344016</v>
      </c>
      <c r="V166" s="133">
        <f t="shared" si="116"/>
        <v>2.4452545430733359</v>
      </c>
      <c r="W166" s="133">
        <f t="shared" si="97"/>
        <v>2.618553248492967</v>
      </c>
      <c r="X166" s="132">
        <f t="shared" si="98"/>
        <v>1.0708714378674946</v>
      </c>
      <c r="Y166" s="132">
        <f t="shared" si="99"/>
        <v>4.722389621222689E-2</v>
      </c>
      <c r="Z166" s="134">
        <f t="shared" si="126"/>
        <v>2196.3422113330835</v>
      </c>
      <c r="AA166" s="134">
        <f t="shared" si="127"/>
        <v>2168.6234390587033</v>
      </c>
      <c r="AB166" s="132">
        <f t="shared" si="122"/>
        <v>-1.2620425055509088E-2</v>
      </c>
      <c r="AC166" s="131">
        <f t="shared" si="100"/>
        <v>2196.3422113330744</v>
      </c>
      <c r="AD166" s="131">
        <f t="shared" si="117"/>
        <v>2264.6485066872037</v>
      </c>
      <c r="AE166" s="131">
        <f t="shared" si="101"/>
        <v>2168.6234390587006</v>
      </c>
      <c r="AF166" s="132">
        <f t="shared" si="102"/>
        <v>0.95759824655130632</v>
      </c>
      <c r="AG166" s="132">
        <f t="shared" si="103"/>
        <v>-1.2620425055506201E-2</v>
      </c>
      <c r="AH166" s="134">
        <f t="shared" si="128"/>
        <v>5491.8905623625551</v>
      </c>
      <c r="AI166" s="134">
        <f t="shared" si="129"/>
        <v>5678.6559511051573</v>
      </c>
      <c r="AJ166" s="132">
        <f t="shared" si="130"/>
        <v>3.4007485513742219E-2</v>
      </c>
      <c r="AK166" s="131">
        <f t="shared" si="104"/>
        <v>5491.8905623625324</v>
      </c>
      <c r="AL166" s="131">
        <f t="shared" si="118"/>
        <v>5537.6420494411304</v>
      </c>
      <c r="AM166" s="131">
        <f t="shared" si="105"/>
        <v>5678.6559511051501</v>
      </c>
      <c r="AN166" s="132">
        <f t="shared" si="106"/>
        <v>1.0254646111837891</v>
      </c>
      <c r="AO166" s="132">
        <f t="shared" si="107"/>
        <v>3.4007485513745106E-2</v>
      </c>
      <c r="AP166" s="134">
        <v>7959</v>
      </c>
      <c r="AQ166" s="134">
        <v>7819</v>
      </c>
      <c r="AR166" s="132">
        <f t="shared" si="131"/>
        <v>-1.7590149516270914E-2</v>
      </c>
      <c r="AS166" s="131">
        <v>7959</v>
      </c>
      <c r="AT166" s="131">
        <v>8740.8155330170812</v>
      </c>
      <c r="AU166" s="131">
        <v>7819</v>
      </c>
      <c r="AV166" s="132">
        <f t="shared" si="108"/>
        <v>0.89453895582911391</v>
      </c>
      <c r="AW166" s="132">
        <f t="shared" si="109"/>
        <v>-1.7590149516270914E-2</v>
      </c>
      <c r="AX166" s="134">
        <v>17480687.660000011</v>
      </c>
      <c r="AY166" s="134">
        <v>16956466.670000002</v>
      </c>
      <c r="AZ166" s="132">
        <f t="shared" si="132"/>
        <v>-2.9988579408094629E-2</v>
      </c>
      <c r="BA166" s="131">
        <v>17480687.659999941</v>
      </c>
      <c r="BB166" s="131">
        <v>19794874.844075449</v>
      </c>
      <c r="BC166" s="131">
        <v>16956466.669999979</v>
      </c>
      <c r="BD166" s="132">
        <f t="shared" si="110"/>
        <v>0.85660893557379592</v>
      </c>
      <c r="BE166" s="132">
        <f t="shared" si="111"/>
        <v>-2.9988579408091964E-2</v>
      </c>
      <c r="BF166" s="131">
        <v>2489</v>
      </c>
      <c r="BG166" s="131">
        <v>2945.1610291931079</v>
      </c>
      <c r="BH166" s="131">
        <v>2771</v>
      </c>
      <c r="BI166" s="132">
        <f t="shared" si="112"/>
        <v>0.94086536271980237</v>
      </c>
      <c r="BJ166" s="132">
        <f t="shared" si="94"/>
        <v>0.1132985134592206</v>
      </c>
      <c r="BK166" s="134">
        <v>58399</v>
      </c>
      <c r="BL166" s="134">
        <v>3183</v>
      </c>
      <c r="BM166" s="135">
        <f t="shared" si="119"/>
        <v>5.4504357951334785E-2</v>
      </c>
      <c r="BN166" s="134">
        <v>58893</v>
      </c>
      <c r="BO166" s="134">
        <v>2986</v>
      </c>
      <c r="BP166" s="135">
        <f t="shared" si="120"/>
        <v>5.0702120795340699E-2</v>
      </c>
      <c r="BQ166" s="135">
        <f t="shared" si="113"/>
        <v>-6.9760241179044447E-2</v>
      </c>
      <c r="BR166" s="125"/>
      <c r="BS166" s="109"/>
      <c r="BT166" s="109"/>
      <c r="BU166" s="109"/>
      <c r="BX166" s="10"/>
    </row>
    <row r="167" spans="1:76" x14ac:dyDescent="0.25">
      <c r="A167" s="122" t="s">
        <v>148</v>
      </c>
      <c r="B167" s="109" t="s">
        <v>172</v>
      </c>
      <c r="C167" s="164" t="s">
        <v>651</v>
      </c>
      <c r="D167" s="6" t="s">
        <v>595</v>
      </c>
      <c r="E167" s="6" t="s">
        <v>43</v>
      </c>
      <c r="F167" s="26">
        <v>808</v>
      </c>
      <c r="G167" s="129">
        <f t="shared" si="133"/>
        <v>19.192325037298232</v>
      </c>
      <c r="H167" s="129">
        <f t="shared" si="134"/>
        <v>16.723630024887736</v>
      </c>
      <c r="I167" s="130">
        <f t="shared" si="95"/>
        <v>-0.14761717454503828</v>
      </c>
      <c r="J167" s="137">
        <v>1183</v>
      </c>
      <c r="K167" s="137">
        <v>1129</v>
      </c>
      <c r="L167" s="130">
        <f t="shared" si="123"/>
        <v>-4.5646661031276459E-2</v>
      </c>
      <c r="M167" s="131">
        <v>1183</v>
      </c>
      <c r="N167" s="131">
        <v>1337.151151861359</v>
      </c>
      <c r="O167" s="131">
        <v>1129</v>
      </c>
      <c r="P167" s="132">
        <f t="shared" si="114"/>
        <v>0.8443323691778557</v>
      </c>
      <c r="Q167" s="132">
        <f t="shared" si="115"/>
        <v>-4.5646661031276459E-2</v>
      </c>
      <c r="R167" s="140">
        <f t="shared" si="124"/>
        <v>2.4268808114961962</v>
      </c>
      <c r="S167" s="140">
        <f t="shared" si="125"/>
        <v>2.2931798051372896</v>
      </c>
      <c r="T167" s="132">
        <f t="shared" si="121"/>
        <v>-5.5091706904418891E-2</v>
      </c>
      <c r="U167" s="133">
        <f t="shared" si="96"/>
        <v>2.4268808114961962</v>
      </c>
      <c r="V167" s="133">
        <f t="shared" si="116"/>
        <v>2.4087517262314302</v>
      </c>
      <c r="W167" s="133">
        <f t="shared" si="97"/>
        <v>2.2931798051372896</v>
      </c>
      <c r="X167" s="132">
        <f t="shared" si="98"/>
        <v>0.95201999449110652</v>
      </c>
      <c r="Y167" s="132">
        <f t="shared" si="99"/>
        <v>-5.5091706904418891E-2</v>
      </c>
      <c r="Z167" s="134">
        <f t="shared" si="126"/>
        <v>1971.5083594566354</v>
      </c>
      <c r="AA167" s="134">
        <f t="shared" si="127"/>
        <v>1910.2532483584396</v>
      </c>
      <c r="AB167" s="132">
        <f t="shared" si="122"/>
        <v>-3.1070175687755275E-2</v>
      </c>
      <c r="AC167" s="131">
        <f t="shared" si="100"/>
        <v>1971.5083594566333</v>
      </c>
      <c r="AD167" s="131">
        <f t="shared" si="117"/>
        <v>2113.6644156794537</v>
      </c>
      <c r="AE167" s="131">
        <f t="shared" si="101"/>
        <v>1910.2532483584396</v>
      </c>
      <c r="AF167" s="132">
        <f t="shared" si="102"/>
        <v>0.90376373571316149</v>
      </c>
      <c r="AG167" s="132">
        <f t="shared" si="103"/>
        <v>-3.1070175687754276E-2</v>
      </c>
      <c r="AH167" s="134">
        <f t="shared" si="128"/>
        <v>4784.6158072696535</v>
      </c>
      <c r="AI167" s="134">
        <f t="shared" si="129"/>
        <v>4380.5541718334807</v>
      </c>
      <c r="AJ167" s="132">
        <f t="shared" si="130"/>
        <v>-8.4450173579715515E-2</v>
      </c>
      <c r="AK167" s="131">
        <f t="shared" si="104"/>
        <v>4784.6158072696489</v>
      </c>
      <c r="AL167" s="131">
        <f t="shared" si="118"/>
        <v>5091.2928099418314</v>
      </c>
      <c r="AM167" s="131">
        <f t="shared" si="105"/>
        <v>4380.5541718334807</v>
      </c>
      <c r="AN167" s="132">
        <f t="shared" si="106"/>
        <v>0.86040114669490575</v>
      </c>
      <c r="AO167" s="132">
        <f t="shared" si="107"/>
        <v>-8.4450173579714627E-2</v>
      </c>
      <c r="AP167" s="134">
        <v>2871</v>
      </c>
      <c r="AQ167" s="134">
        <v>2589</v>
      </c>
      <c r="AR167" s="132">
        <f t="shared" si="131"/>
        <v>-9.8223615464994807E-2</v>
      </c>
      <c r="AS167" s="131">
        <v>2871</v>
      </c>
      <c r="AT167" s="131">
        <v>3220.8651452783938</v>
      </c>
      <c r="AU167" s="131">
        <v>2589</v>
      </c>
      <c r="AV167" s="132">
        <f t="shared" si="108"/>
        <v>0.80382129745336517</v>
      </c>
      <c r="AW167" s="132">
        <f t="shared" si="109"/>
        <v>-9.8223615464994807E-2</v>
      </c>
      <c r="AX167" s="134">
        <v>5660200.5</v>
      </c>
      <c r="AY167" s="134">
        <v>4945645.66</v>
      </c>
      <c r="AZ167" s="132">
        <f t="shared" si="132"/>
        <v>-0.12624196616356609</v>
      </c>
      <c r="BA167" s="131">
        <v>5660200.4999999944</v>
      </c>
      <c r="BB167" s="131">
        <v>6807828.0452771746</v>
      </c>
      <c r="BC167" s="131">
        <v>4945645.66</v>
      </c>
      <c r="BD167" s="132">
        <f t="shared" si="110"/>
        <v>0.72646453863225369</v>
      </c>
      <c r="BE167" s="132">
        <f t="shared" si="111"/>
        <v>-0.1262419661635652</v>
      </c>
      <c r="BF167" s="131">
        <v>858</v>
      </c>
      <c r="BG167" s="131">
        <v>1049.259570937631</v>
      </c>
      <c r="BH167" s="131">
        <v>933</v>
      </c>
      <c r="BI167" s="132">
        <f t="shared" si="112"/>
        <v>0.88919846512932921</v>
      </c>
      <c r="BJ167" s="132">
        <f t="shared" si="94"/>
        <v>8.7412587412587506E-2</v>
      </c>
      <c r="BK167" s="134">
        <v>22253</v>
      </c>
      <c r="BL167" s="134">
        <v>1183</v>
      </c>
      <c r="BM167" s="135">
        <f t="shared" si="119"/>
        <v>5.3161371500471843E-2</v>
      </c>
      <c r="BN167" s="134">
        <v>11359</v>
      </c>
      <c r="BO167" s="134">
        <v>937</v>
      </c>
      <c r="BP167" s="135">
        <f t="shared" si="120"/>
        <v>8.2489655779558066E-2</v>
      </c>
      <c r="BQ167" s="135">
        <f t="shared" si="113"/>
        <v>0.55168411670541473</v>
      </c>
      <c r="BR167" s="125"/>
      <c r="BS167" s="109"/>
      <c r="BT167" s="109"/>
      <c r="BU167" s="109"/>
      <c r="BX167" s="10"/>
    </row>
    <row r="168" spans="1:76" x14ac:dyDescent="0.25">
      <c r="A168" s="122" t="s">
        <v>148</v>
      </c>
      <c r="B168" s="109" t="s">
        <v>157</v>
      </c>
      <c r="C168" s="164" t="s">
        <v>651</v>
      </c>
      <c r="D168" s="6" t="s">
        <v>595</v>
      </c>
      <c r="E168" s="6" t="s">
        <v>45</v>
      </c>
      <c r="F168" s="26">
        <v>480</v>
      </c>
      <c r="G168" s="129">
        <f t="shared" si="133"/>
        <v>43.155045205479354</v>
      </c>
      <c r="H168" s="129">
        <f t="shared" si="134"/>
        <v>41.105790015938076</v>
      </c>
      <c r="I168" s="130">
        <f t="shared" si="95"/>
        <v>-4.9853200455378992E-2</v>
      </c>
      <c r="J168" s="137">
        <v>1395</v>
      </c>
      <c r="K168" s="137">
        <v>1321</v>
      </c>
      <c r="L168" s="130">
        <f t="shared" si="123"/>
        <v>-5.3046594982078865E-2</v>
      </c>
      <c r="M168" s="131">
        <v>1395</v>
      </c>
      <c r="N168" s="131">
        <v>1604.365273192634</v>
      </c>
      <c r="O168" s="131">
        <v>1321</v>
      </c>
      <c r="P168" s="132">
        <f t="shared" si="114"/>
        <v>0.82337857972408834</v>
      </c>
      <c r="Q168" s="132">
        <f t="shared" si="115"/>
        <v>-5.3046594982078865E-2</v>
      </c>
      <c r="R168" s="140">
        <f t="shared" si="124"/>
        <v>2.6946236559139787</v>
      </c>
      <c r="S168" s="140">
        <f t="shared" si="125"/>
        <v>2.7630582891748676</v>
      </c>
      <c r="T168" s="132">
        <f t="shared" si="121"/>
        <v>2.5396731417648422E-2</v>
      </c>
      <c r="U168" s="133">
        <f t="shared" si="96"/>
        <v>2.6946236559139787</v>
      </c>
      <c r="V168" s="133">
        <f t="shared" si="116"/>
        <v>2.612651110511385</v>
      </c>
      <c r="W168" s="133">
        <f t="shared" si="97"/>
        <v>2.7630582891748676</v>
      </c>
      <c r="X168" s="132">
        <f t="shared" si="98"/>
        <v>1.0575687959476698</v>
      </c>
      <c r="Y168" s="132">
        <f t="shared" si="99"/>
        <v>2.5396731417648422E-2</v>
      </c>
      <c r="Z168" s="134">
        <f t="shared" si="126"/>
        <v>2011.3764086193139</v>
      </c>
      <c r="AA168" s="134">
        <f t="shared" si="127"/>
        <v>1978.4836136986307</v>
      </c>
      <c r="AB168" s="132">
        <f t="shared" si="122"/>
        <v>-1.6353376115841978E-2</v>
      </c>
      <c r="AC168" s="131">
        <f t="shared" si="100"/>
        <v>2011.3764086193091</v>
      </c>
      <c r="AD168" s="131">
        <f t="shared" si="117"/>
        <v>2147.6347386058828</v>
      </c>
      <c r="AE168" s="131">
        <f t="shared" si="101"/>
        <v>1978.4836136986305</v>
      </c>
      <c r="AF168" s="132">
        <f t="shared" si="102"/>
        <v>0.92123841085888969</v>
      </c>
      <c r="AG168" s="132">
        <f t="shared" si="103"/>
        <v>-1.6353376115839757E-2</v>
      </c>
      <c r="AH168" s="134">
        <f t="shared" si="128"/>
        <v>5419.9024516129039</v>
      </c>
      <c r="AI168" s="134">
        <f t="shared" si="129"/>
        <v>5466.6655488266488</v>
      </c>
      <c r="AJ168" s="132">
        <f t="shared" si="130"/>
        <v>8.6280330008206008E-3</v>
      </c>
      <c r="AK168" s="131">
        <f t="shared" si="104"/>
        <v>5419.9024516128911</v>
      </c>
      <c r="AL168" s="131">
        <f t="shared" si="118"/>
        <v>5611.0202847914879</v>
      </c>
      <c r="AM168" s="131">
        <f t="shared" si="105"/>
        <v>5466.6655488266479</v>
      </c>
      <c r="AN168" s="132">
        <f t="shared" si="106"/>
        <v>0.97427299695278069</v>
      </c>
      <c r="AO168" s="132">
        <f t="shared" si="107"/>
        <v>8.6280330008228212E-3</v>
      </c>
      <c r="AP168" s="134">
        <v>3759</v>
      </c>
      <c r="AQ168" s="134">
        <v>3650</v>
      </c>
      <c r="AR168" s="132">
        <f t="shared" si="131"/>
        <v>-2.8997073689811081E-2</v>
      </c>
      <c r="AS168" s="131">
        <v>3759</v>
      </c>
      <c r="AT168" s="131">
        <v>4191.6467126726366</v>
      </c>
      <c r="AU168" s="131">
        <v>3650</v>
      </c>
      <c r="AV168" s="132">
        <f t="shared" si="108"/>
        <v>0.87077949316790648</v>
      </c>
      <c r="AW168" s="132">
        <f t="shared" si="109"/>
        <v>-2.8997073689811081E-2</v>
      </c>
      <c r="AX168" s="134">
        <v>7560763.9200000009</v>
      </c>
      <c r="AY168" s="134">
        <v>7221465.1900000023</v>
      </c>
      <c r="AZ168" s="132">
        <f t="shared" si="132"/>
        <v>-4.487624975334481E-2</v>
      </c>
      <c r="BA168" s="131">
        <v>7560763.9199999832</v>
      </c>
      <c r="BB168" s="131">
        <v>9002126.0920989066</v>
      </c>
      <c r="BC168" s="131">
        <v>7221465.1900000013</v>
      </c>
      <c r="BD168" s="132">
        <f t="shared" si="110"/>
        <v>0.8021955164945116</v>
      </c>
      <c r="BE168" s="132">
        <f t="shared" si="111"/>
        <v>-4.4876249753342701E-2</v>
      </c>
      <c r="BF168" s="131">
        <v>1191</v>
      </c>
      <c r="BG168" s="131">
        <v>1454.3867256050819</v>
      </c>
      <c r="BH168" s="131">
        <v>1274</v>
      </c>
      <c r="BI168" s="132">
        <f t="shared" si="112"/>
        <v>0.87597059129508081</v>
      </c>
      <c r="BJ168" s="132">
        <f t="shared" si="94"/>
        <v>6.9689336691855619E-2</v>
      </c>
      <c r="BK168" s="134">
        <v>28283</v>
      </c>
      <c r="BL168" s="134">
        <v>1381</v>
      </c>
      <c r="BM168" s="135">
        <f t="shared" si="119"/>
        <v>4.8827917830498883E-2</v>
      </c>
      <c r="BN168" s="134">
        <v>28716</v>
      </c>
      <c r="BO168" s="134">
        <v>1307</v>
      </c>
      <c r="BP168" s="135">
        <f t="shared" si="120"/>
        <v>4.551469564006129E-2</v>
      </c>
      <c r="BQ168" s="135">
        <f t="shared" si="113"/>
        <v>-6.78550783578179E-2</v>
      </c>
      <c r="BR168" s="125"/>
      <c r="BS168" s="109"/>
      <c r="BT168" s="109"/>
      <c r="BU168" s="109"/>
      <c r="BX168" s="10"/>
    </row>
    <row r="169" spans="1:76" x14ac:dyDescent="0.25">
      <c r="A169" s="122" t="s">
        <v>148</v>
      </c>
      <c r="B169" s="109" t="s">
        <v>153</v>
      </c>
      <c r="C169" s="164" t="s">
        <v>651</v>
      </c>
      <c r="D169" s="6" t="s">
        <v>595</v>
      </c>
      <c r="E169" s="6" t="s">
        <v>43</v>
      </c>
      <c r="F169" s="26">
        <v>1120</v>
      </c>
      <c r="G169" s="129">
        <f t="shared" si="133"/>
        <v>16.269022529354189</v>
      </c>
      <c r="H169" s="129">
        <f t="shared" si="134"/>
        <v>17.271308645589382</v>
      </c>
      <c r="I169" s="130">
        <f t="shared" si="95"/>
        <v>5.8031857156993723E-2</v>
      </c>
      <c r="J169" s="137">
        <v>1710</v>
      </c>
      <c r="K169" s="137">
        <v>1781</v>
      </c>
      <c r="L169" s="130">
        <f t="shared" si="123"/>
        <v>4.1520467836257291E-2</v>
      </c>
      <c r="M169" s="131">
        <v>1710</v>
      </c>
      <c r="N169" s="131">
        <v>1960.4316673293561</v>
      </c>
      <c r="O169" s="131">
        <v>1781</v>
      </c>
      <c r="P169" s="132">
        <f t="shared" si="114"/>
        <v>0.9084733886319073</v>
      </c>
      <c r="Q169" s="132">
        <f t="shared" si="115"/>
        <v>4.1520467836257291E-2</v>
      </c>
      <c r="R169" s="140">
        <f t="shared" si="124"/>
        <v>2.197076023391813</v>
      </c>
      <c r="S169" s="140">
        <f t="shared" si="125"/>
        <v>2.26221224031443</v>
      </c>
      <c r="T169" s="132">
        <f t="shared" si="121"/>
        <v>2.9646774271406828E-2</v>
      </c>
      <c r="U169" s="133">
        <f t="shared" si="96"/>
        <v>2.197076023391813</v>
      </c>
      <c r="V169" s="133">
        <f t="shared" si="116"/>
        <v>2.0804258259312856</v>
      </c>
      <c r="W169" s="133">
        <f t="shared" si="97"/>
        <v>2.26221224031443</v>
      </c>
      <c r="X169" s="132">
        <f t="shared" si="98"/>
        <v>1.0873794259412104</v>
      </c>
      <c r="Y169" s="132">
        <f t="shared" si="99"/>
        <v>2.9646774271406828E-2</v>
      </c>
      <c r="Z169" s="134">
        <f t="shared" si="126"/>
        <v>1770.2359355869039</v>
      </c>
      <c r="AA169" s="134">
        <f t="shared" si="127"/>
        <v>1757.2238371804417</v>
      </c>
      <c r="AB169" s="132">
        <f t="shared" si="122"/>
        <v>-7.3504882286485884E-3</v>
      </c>
      <c r="AC169" s="131">
        <f t="shared" si="100"/>
        <v>1770.2359355869025</v>
      </c>
      <c r="AD169" s="131">
        <f t="shared" si="117"/>
        <v>1836.3546518999731</v>
      </c>
      <c r="AE169" s="131">
        <f t="shared" si="101"/>
        <v>1757.2238371804417</v>
      </c>
      <c r="AF169" s="132">
        <f t="shared" si="102"/>
        <v>0.95690875145622922</v>
      </c>
      <c r="AG169" s="132">
        <f t="shared" si="103"/>
        <v>-7.3504882286478113E-3</v>
      </c>
      <c r="AH169" s="134">
        <f t="shared" si="128"/>
        <v>3889.3429298245605</v>
      </c>
      <c r="AI169" s="134">
        <f t="shared" si="129"/>
        <v>3975.213273441886</v>
      </c>
      <c r="AJ169" s="132">
        <f t="shared" si="130"/>
        <v>2.2078367777458752E-2</v>
      </c>
      <c r="AK169" s="131">
        <f t="shared" si="104"/>
        <v>3889.3429298245574</v>
      </c>
      <c r="AL169" s="131">
        <f t="shared" si="118"/>
        <v>3820.3996433817597</v>
      </c>
      <c r="AM169" s="131">
        <f t="shared" si="105"/>
        <v>3975.213273441886</v>
      </c>
      <c r="AN169" s="132">
        <f t="shared" si="106"/>
        <v>1.0405228888365949</v>
      </c>
      <c r="AO169" s="132">
        <f t="shared" si="107"/>
        <v>2.207836777745964E-2</v>
      </c>
      <c r="AP169" s="134">
        <v>3757</v>
      </c>
      <c r="AQ169" s="134">
        <v>4029</v>
      </c>
      <c r="AR169" s="132">
        <f t="shared" si="131"/>
        <v>7.2398190045248834E-2</v>
      </c>
      <c r="AS169" s="131">
        <v>3757</v>
      </c>
      <c r="AT169" s="131">
        <v>4078.532670685523</v>
      </c>
      <c r="AU169" s="131">
        <v>4029</v>
      </c>
      <c r="AV169" s="132">
        <f t="shared" si="108"/>
        <v>0.98785527181342947</v>
      </c>
      <c r="AW169" s="132">
        <f t="shared" si="109"/>
        <v>7.2398190045248834E-2</v>
      </c>
      <c r="AX169" s="134">
        <v>6650776.4099999983</v>
      </c>
      <c r="AY169" s="134">
        <v>7079854.8399999999</v>
      </c>
      <c r="AZ169" s="132">
        <f t="shared" si="132"/>
        <v>6.4515539772897146E-2</v>
      </c>
      <c r="BA169" s="131">
        <v>6650776.4099999927</v>
      </c>
      <c r="BB169" s="131">
        <v>7489632.4427393815</v>
      </c>
      <c r="BC169" s="131">
        <v>7079854.8399999999</v>
      </c>
      <c r="BD169" s="132">
        <f t="shared" si="110"/>
        <v>0.94528735477044279</v>
      </c>
      <c r="BE169" s="132">
        <f t="shared" si="111"/>
        <v>6.4515539772898034E-2</v>
      </c>
      <c r="BF169" s="131">
        <v>1279</v>
      </c>
      <c r="BG169" s="131">
        <v>1409.36517587555</v>
      </c>
      <c r="BH169" s="131">
        <v>1508</v>
      </c>
      <c r="BI169" s="132">
        <f t="shared" si="112"/>
        <v>1.069985285441138</v>
      </c>
      <c r="BJ169" s="132">
        <f t="shared" si="94"/>
        <v>0.17904612978889767</v>
      </c>
      <c r="BK169" s="134">
        <v>32282</v>
      </c>
      <c r="BL169" s="134">
        <v>1644</v>
      </c>
      <c r="BM169" s="135">
        <f t="shared" si="119"/>
        <v>5.0926212750139394E-2</v>
      </c>
      <c r="BN169" s="134">
        <v>17547</v>
      </c>
      <c r="BO169" s="134">
        <v>1768</v>
      </c>
      <c r="BP169" s="135">
        <f t="shared" si="120"/>
        <v>0.10075796432438594</v>
      </c>
      <c r="BQ169" s="135">
        <f t="shared" si="113"/>
        <v>0.97850888340622078</v>
      </c>
      <c r="BR169" s="125"/>
      <c r="BS169" s="109"/>
      <c r="BT169" s="109"/>
      <c r="BU169" s="109"/>
      <c r="BX169" s="10"/>
    </row>
    <row r="170" spans="1:76" x14ac:dyDescent="0.25">
      <c r="A170" s="122" t="s">
        <v>345</v>
      </c>
      <c r="B170" s="109" t="s">
        <v>361</v>
      </c>
      <c r="C170" s="164" t="s">
        <v>651</v>
      </c>
      <c r="D170" s="6" t="s">
        <v>595</v>
      </c>
      <c r="E170" s="6" t="s">
        <v>6</v>
      </c>
      <c r="F170" s="26">
        <v>1310</v>
      </c>
      <c r="G170" s="129">
        <f t="shared" si="133"/>
        <v>26.790832855798328</v>
      </c>
      <c r="H170" s="129">
        <f t="shared" si="134"/>
        <v>26.327824636048891</v>
      </c>
      <c r="I170" s="130">
        <f t="shared" si="95"/>
        <v>-1.7586269513337277E-2</v>
      </c>
      <c r="J170" s="137">
        <v>2125</v>
      </c>
      <c r="K170" s="137">
        <v>2020</v>
      </c>
      <c r="L170" s="130">
        <f t="shared" si="123"/>
        <v>-4.9411764705882377E-2</v>
      </c>
      <c r="M170" s="131">
        <v>2125</v>
      </c>
      <c r="N170" s="131">
        <v>2363.9900000000011</v>
      </c>
      <c r="O170" s="131">
        <v>2020</v>
      </c>
      <c r="P170" s="132">
        <f t="shared" si="114"/>
        <v>0.8544875401334181</v>
      </c>
      <c r="Q170" s="132">
        <f t="shared" si="115"/>
        <v>-4.9411764705882377E-2</v>
      </c>
      <c r="R170" s="140">
        <f t="shared" si="124"/>
        <v>2.8701176470588234</v>
      </c>
      <c r="S170" s="140">
        <f t="shared" si="125"/>
        <v>2.9594059405940594</v>
      </c>
      <c r="T170" s="132">
        <f t="shared" si="121"/>
        <v>3.1109628424721425E-2</v>
      </c>
      <c r="U170" s="133">
        <f t="shared" si="96"/>
        <v>2.8701176470588234</v>
      </c>
      <c r="V170" s="133">
        <f t="shared" si="116"/>
        <v>2.761358945647276</v>
      </c>
      <c r="W170" s="133">
        <f t="shared" si="97"/>
        <v>2.9594059405940594</v>
      </c>
      <c r="X170" s="132">
        <f t="shared" si="98"/>
        <v>1.0717208442817492</v>
      </c>
      <c r="Y170" s="132">
        <f t="shared" si="99"/>
        <v>3.1109628424721425E-2</v>
      </c>
      <c r="Z170" s="134">
        <f t="shared" si="126"/>
        <v>2100.3503410395147</v>
      </c>
      <c r="AA170" s="134">
        <f t="shared" si="127"/>
        <v>2111.5989963198394</v>
      </c>
      <c r="AB170" s="132">
        <f t="shared" si="122"/>
        <v>5.3556090431834402E-3</v>
      </c>
      <c r="AC170" s="131">
        <f t="shared" si="100"/>
        <v>2100.3503410395097</v>
      </c>
      <c r="AD170" s="131">
        <f t="shared" si="117"/>
        <v>2140.0985950705362</v>
      </c>
      <c r="AE170" s="131">
        <f t="shared" si="101"/>
        <v>2111.5989963198394</v>
      </c>
      <c r="AF170" s="132">
        <f t="shared" si="102"/>
        <v>0.98668304403528784</v>
      </c>
      <c r="AG170" s="132">
        <f t="shared" si="103"/>
        <v>5.3556090431858827E-3</v>
      </c>
      <c r="AH170" s="134">
        <f t="shared" si="128"/>
        <v>6028.2525788235289</v>
      </c>
      <c r="AI170" s="134">
        <f t="shared" si="129"/>
        <v>6249.0786138613857</v>
      </c>
      <c r="AJ170" s="132">
        <f t="shared" si="130"/>
        <v>3.6631848475226603E-2</v>
      </c>
      <c r="AK170" s="131">
        <f t="shared" si="104"/>
        <v>6028.2525788235153</v>
      </c>
      <c r="AL170" s="131">
        <f t="shared" si="118"/>
        <v>5909.5804000651924</v>
      </c>
      <c r="AM170" s="131">
        <f t="shared" si="105"/>
        <v>6249.0786138613857</v>
      </c>
      <c r="AN170" s="132">
        <f t="shared" si="106"/>
        <v>1.0574487849919849</v>
      </c>
      <c r="AO170" s="132">
        <f t="shared" si="107"/>
        <v>3.6631848475228823E-2</v>
      </c>
      <c r="AP170" s="134">
        <v>6099</v>
      </c>
      <c r="AQ170" s="134">
        <v>5978</v>
      </c>
      <c r="AR170" s="132">
        <f t="shared" si="131"/>
        <v>-1.9839317920970601E-2</v>
      </c>
      <c r="AS170" s="131">
        <v>6099</v>
      </c>
      <c r="AT170" s="131">
        <v>6527.8249339207068</v>
      </c>
      <c r="AU170" s="131">
        <v>5978</v>
      </c>
      <c r="AV170" s="132">
        <f t="shared" si="108"/>
        <v>0.91577210794002195</v>
      </c>
      <c r="AW170" s="132">
        <f t="shared" si="109"/>
        <v>-1.9839317920970601E-2</v>
      </c>
      <c r="AX170" s="134">
        <v>12810036.73</v>
      </c>
      <c r="AY170" s="134">
        <v>12623138.800000001</v>
      </c>
      <c r="AZ170" s="132">
        <f t="shared" si="132"/>
        <v>-1.458996050825534E-2</v>
      </c>
      <c r="BA170" s="131">
        <v>12810036.729999971</v>
      </c>
      <c r="BB170" s="131">
        <v>13970188.969950121</v>
      </c>
      <c r="BC170" s="131">
        <v>12623138.800000001</v>
      </c>
      <c r="BD170" s="132">
        <f t="shared" si="110"/>
        <v>0.90357681110487298</v>
      </c>
      <c r="BE170" s="132">
        <f t="shared" si="111"/>
        <v>-1.4589960508253008E-2</v>
      </c>
      <c r="BF170" s="131">
        <v>2003</v>
      </c>
      <c r="BG170" s="131">
        <v>2208.9693907395258</v>
      </c>
      <c r="BH170" s="131">
        <v>1952</v>
      </c>
      <c r="BI170" s="132">
        <f t="shared" si="112"/>
        <v>0.88367000836824783</v>
      </c>
      <c r="BJ170" s="132">
        <f t="shared" si="94"/>
        <v>-2.546180728906644E-2</v>
      </c>
      <c r="BK170" s="134">
        <v>28716</v>
      </c>
      <c r="BL170" s="134">
        <v>1892</v>
      </c>
      <c r="BM170" s="135">
        <f t="shared" si="119"/>
        <v>6.5886613734503413E-2</v>
      </c>
      <c r="BN170" s="134">
        <v>30499</v>
      </c>
      <c r="BO170" s="134">
        <v>1952</v>
      </c>
      <c r="BP170" s="135">
        <f t="shared" si="120"/>
        <v>6.40020984294567E-2</v>
      </c>
      <c r="BQ170" s="135">
        <f t="shared" si="113"/>
        <v>-2.8602400369831638E-2</v>
      </c>
      <c r="BR170" s="125"/>
      <c r="BS170" s="109"/>
      <c r="BT170" s="109"/>
      <c r="BU170" s="109"/>
      <c r="BX170" s="10"/>
    </row>
    <row r="171" spans="1:76" x14ac:dyDescent="0.25">
      <c r="A171" s="122" t="s">
        <v>378</v>
      </c>
      <c r="B171" s="109" t="s">
        <v>396</v>
      </c>
      <c r="C171" s="164" t="s">
        <v>651</v>
      </c>
      <c r="D171" s="6" t="s">
        <v>595</v>
      </c>
      <c r="E171" s="6" t="s">
        <v>6</v>
      </c>
      <c r="F171" s="26">
        <v>700</v>
      </c>
      <c r="G171" s="129">
        <f t="shared" si="133"/>
        <v>57.041127358121216</v>
      </c>
      <c r="H171" s="129">
        <f t="shared" si="134"/>
        <v>51.415782396565184</v>
      </c>
      <c r="I171" s="130">
        <f t="shared" si="95"/>
        <v>-0.10940891491581835</v>
      </c>
      <c r="J171" s="137">
        <v>3389</v>
      </c>
      <c r="K171" s="137">
        <v>2743</v>
      </c>
      <c r="L171" s="130">
        <f t="shared" si="123"/>
        <v>-0.19061670109176754</v>
      </c>
      <c r="M171" s="131">
        <v>3389</v>
      </c>
      <c r="N171" s="131">
        <v>3737.6185114384589</v>
      </c>
      <c r="O171" s="131">
        <v>2743</v>
      </c>
      <c r="P171" s="132">
        <f t="shared" si="114"/>
        <v>0.73388977275380884</v>
      </c>
      <c r="Q171" s="132">
        <f t="shared" si="115"/>
        <v>-0.19061670109176754</v>
      </c>
      <c r="R171" s="140">
        <f t="shared" si="124"/>
        <v>1.9725582767778105</v>
      </c>
      <c r="S171" s="140">
        <f t="shared" si="125"/>
        <v>2.1698869850528619</v>
      </c>
      <c r="T171" s="132">
        <f t="shared" si="121"/>
        <v>0.10003694724669399</v>
      </c>
      <c r="U171" s="133">
        <f t="shared" si="96"/>
        <v>1.9725582767778105</v>
      </c>
      <c r="V171" s="133">
        <f t="shared" si="116"/>
        <v>1.9790076235312735</v>
      </c>
      <c r="W171" s="133">
        <f t="shared" si="97"/>
        <v>2.1698869850528619</v>
      </c>
      <c r="X171" s="132">
        <f t="shared" si="98"/>
        <v>1.0964520597353686</v>
      </c>
      <c r="Y171" s="132">
        <f t="shared" si="99"/>
        <v>0.10003694724669399</v>
      </c>
      <c r="Z171" s="134">
        <f t="shared" si="126"/>
        <v>2180.1059147344818</v>
      </c>
      <c r="AA171" s="134">
        <f t="shared" si="127"/>
        <v>2213.1591817876342</v>
      </c>
      <c r="AB171" s="132">
        <f t="shared" si="122"/>
        <v>1.5161312498515933E-2</v>
      </c>
      <c r="AC171" s="131">
        <f t="shared" si="100"/>
        <v>2180.1059147344754</v>
      </c>
      <c r="AD171" s="131">
        <f t="shared" si="117"/>
        <v>2271.6235994387162</v>
      </c>
      <c r="AE171" s="131">
        <f t="shared" si="101"/>
        <v>2213.1591817876342</v>
      </c>
      <c r="AF171" s="132">
        <f t="shared" si="102"/>
        <v>0.97426315800490559</v>
      </c>
      <c r="AG171" s="132">
        <f t="shared" si="103"/>
        <v>1.516131249851882E-2</v>
      </c>
      <c r="AH171" s="134">
        <f t="shared" si="128"/>
        <v>4300.3859663617613</v>
      </c>
      <c r="AI171" s="134">
        <f t="shared" si="129"/>
        <v>4802.3053044112285</v>
      </c>
      <c r="AJ171" s="132">
        <f t="shared" si="130"/>
        <v>0.11671495116381481</v>
      </c>
      <c r="AK171" s="131">
        <f t="shared" si="104"/>
        <v>4300.3859663617486</v>
      </c>
      <c r="AL171" s="131">
        <f t="shared" si="118"/>
        <v>4495.5604210827714</v>
      </c>
      <c r="AM171" s="131">
        <f t="shared" si="105"/>
        <v>4802.3053044112285</v>
      </c>
      <c r="AN171" s="132">
        <f t="shared" si="106"/>
        <v>1.0682328463187636</v>
      </c>
      <c r="AO171" s="132">
        <f t="shared" si="107"/>
        <v>0.11671495116381791</v>
      </c>
      <c r="AP171" s="134">
        <v>6685</v>
      </c>
      <c r="AQ171" s="134">
        <v>5952</v>
      </c>
      <c r="AR171" s="132">
        <f t="shared" si="131"/>
        <v>-0.1096484667165295</v>
      </c>
      <c r="AS171" s="131">
        <v>6685</v>
      </c>
      <c r="AT171" s="131">
        <v>7396.7755279883204</v>
      </c>
      <c r="AU171" s="131">
        <v>5952</v>
      </c>
      <c r="AV171" s="132">
        <f t="shared" si="108"/>
        <v>0.80467495295463543</v>
      </c>
      <c r="AW171" s="132">
        <f t="shared" si="109"/>
        <v>-0.1096484667165295</v>
      </c>
      <c r="AX171" s="134">
        <v>14574008.04000001</v>
      </c>
      <c r="AY171" s="134">
        <v>13172723.449999999</v>
      </c>
      <c r="AZ171" s="132">
        <f t="shared" si="132"/>
        <v>-9.6149568886885972E-2</v>
      </c>
      <c r="BA171" s="131">
        <v>14574008.039999969</v>
      </c>
      <c r="BB171" s="131">
        <v>16802689.84912904</v>
      </c>
      <c r="BC171" s="131">
        <v>13172723.449999999</v>
      </c>
      <c r="BD171" s="132">
        <f t="shared" si="110"/>
        <v>0.7839651608330318</v>
      </c>
      <c r="BE171" s="132">
        <f t="shared" si="111"/>
        <v>-9.6149568886883419E-2</v>
      </c>
      <c r="BF171" s="131">
        <v>2383</v>
      </c>
      <c r="BG171" s="131">
        <v>2631.7080054791259</v>
      </c>
      <c r="BH171" s="131">
        <v>2350</v>
      </c>
      <c r="BI171" s="132">
        <f t="shared" si="112"/>
        <v>0.89295620756838545</v>
      </c>
      <c r="BJ171" s="132">
        <f t="shared" si="94"/>
        <v>-1.3848090642047839E-2</v>
      </c>
      <c r="BK171" s="134">
        <v>50213</v>
      </c>
      <c r="BL171" s="134">
        <v>3383</v>
      </c>
      <c r="BM171" s="135">
        <f t="shared" si="119"/>
        <v>6.7372991058092524E-2</v>
      </c>
      <c r="BN171" s="134">
        <v>48412</v>
      </c>
      <c r="BO171" s="134">
        <v>2727</v>
      </c>
      <c r="BP171" s="135">
        <f t="shared" si="120"/>
        <v>5.6329009336528131E-2</v>
      </c>
      <c r="BQ171" s="135">
        <f t="shared" si="113"/>
        <v>-0.16392298379690007</v>
      </c>
      <c r="BR171" s="125"/>
      <c r="BS171" s="109"/>
      <c r="BT171" s="109"/>
      <c r="BU171" s="109"/>
      <c r="BX171" s="10"/>
    </row>
    <row r="172" spans="1:76" x14ac:dyDescent="0.25">
      <c r="A172" s="122" t="s">
        <v>425</v>
      </c>
      <c r="B172" s="109" t="s">
        <v>434</v>
      </c>
      <c r="C172" s="164" t="s">
        <v>597</v>
      </c>
      <c r="D172" s="6" t="s">
        <v>595</v>
      </c>
      <c r="E172" s="6" t="s">
        <v>6</v>
      </c>
      <c r="F172" s="26">
        <v>1200</v>
      </c>
      <c r="G172" s="129">
        <f t="shared" si="133"/>
        <v>8.7451766210045569</v>
      </c>
      <c r="H172" s="129">
        <f t="shared" si="134"/>
        <v>4.1303329918032814</v>
      </c>
      <c r="I172" s="130">
        <f t="shared" si="95"/>
        <v>-1.1173054662564772</v>
      </c>
      <c r="J172" s="137">
        <v>401</v>
      </c>
      <c r="K172" s="137">
        <v>345</v>
      </c>
      <c r="L172" s="130">
        <f t="shared" si="123"/>
        <v>-0.13965087281795507</v>
      </c>
      <c r="M172" s="131">
        <v>654</v>
      </c>
      <c r="N172" s="131">
        <v>513.97299999999973</v>
      </c>
      <c r="O172" s="131">
        <v>345</v>
      </c>
      <c r="P172" s="132">
        <f t="shared" si="114"/>
        <v>0.67124148544767948</v>
      </c>
      <c r="Q172" s="132">
        <f t="shared" si="115"/>
        <v>-0.47247706422018354</v>
      </c>
      <c r="R172" s="140">
        <f t="shared" si="124"/>
        <v>1.7415902140672783</v>
      </c>
      <c r="S172" s="140">
        <f t="shared" si="125"/>
        <v>2.7159420289855074</v>
      </c>
      <c r="T172" s="132">
        <f t="shared" si="121"/>
        <v>0.5594610069855328</v>
      </c>
      <c r="U172" s="133">
        <f t="shared" si="96"/>
        <v>2.7507645259938838</v>
      </c>
      <c r="V172" s="133">
        <f t="shared" si="116"/>
        <v>2.5588805248524742</v>
      </c>
      <c r="W172" s="133">
        <f t="shared" si="97"/>
        <v>2.7159420289855074</v>
      </c>
      <c r="X172" s="132">
        <f t="shared" si="98"/>
        <v>1.0613789907764797</v>
      </c>
      <c r="Y172" s="132">
        <f t="shared" si="99"/>
        <v>-1.2659206805713308E-2</v>
      </c>
      <c r="Z172" s="134">
        <f t="shared" si="126"/>
        <v>1859.1698156277428</v>
      </c>
      <c r="AA172" s="134">
        <f t="shared" si="127"/>
        <v>1936.010939167556</v>
      </c>
      <c r="AB172" s="132">
        <f t="shared" si="122"/>
        <v>4.133087945700531E-2</v>
      </c>
      <c r="AC172" s="131">
        <f t="shared" si="100"/>
        <v>2129.1758532518043</v>
      </c>
      <c r="AD172" s="131">
        <f t="shared" si="117"/>
        <v>1925.8615802966851</v>
      </c>
      <c r="AE172" s="131">
        <f t="shared" si="101"/>
        <v>1936.0109391675571</v>
      </c>
      <c r="AF172" s="132">
        <f t="shared" si="102"/>
        <v>1.0052700354868227</v>
      </c>
      <c r="AG172" s="132">
        <f t="shared" si="103"/>
        <v>-9.0722855883056397E-2</v>
      </c>
      <c r="AH172" s="134">
        <f t="shared" si="128"/>
        <v>3237.9119571865431</v>
      </c>
      <c r="AI172" s="134">
        <f t="shared" si="129"/>
        <v>5258.0934782608701</v>
      </c>
      <c r="AJ172" s="132">
        <f t="shared" si="130"/>
        <v>0.62391490188315202</v>
      </c>
      <c r="AK172" s="131">
        <f t="shared" si="104"/>
        <v>5856.8614067278222</v>
      </c>
      <c r="AL172" s="131">
        <f t="shared" si="118"/>
        <v>4928.0496913827974</v>
      </c>
      <c r="AM172" s="131">
        <f t="shared" si="105"/>
        <v>5258.0934782608729</v>
      </c>
      <c r="AN172" s="132">
        <f t="shared" si="106"/>
        <v>1.0669724957228397</v>
      </c>
      <c r="AO172" s="132">
        <f t="shared" si="107"/>
        <v>-0.10223358329414112</v>
      </c>
      <c r="AP172" s="134">
        <v>1139</v>
      </c>
      <c r="AQ172" s="134">
        <v>937</v>
      </c>
      <c r="AR172" s="132">
        <f t="shared" si="131"/>
        <v>-0.17734855136084282</v>
      </c>
      <c r="AS172" s="131">
        <v>1799</v>
      </c>
      <c r="AT172" s="131">
        <v>1315.1955</v>
      </c>
      <c r="AU172" s="131">
        <v>937</v>
      </c>
      <c r="AV172" s="132">
        <f t="shared" si="108"/>
        <v>0.71244161039176301</v>
      </c>
      <c r="AW172" s="132">
        <f t="shared" si="109"/>
        <v>-0.47915508615897717</v>
      </c>
      <c r="AX172" s="134">
        <v>2117594.419999999</v>
      </c>
      <c r="AY172" s="134">
        <v>1814042.25</v>
      </c>
      <c r="AZ172" s="132">
        <f t="shared" si="132"/>
        <v>-0.14334764350200691</v>
      </c>
      <c r="BA172" s="131">
        <v>3830387.3599999961</v>
      </c>
      <c r="BB172" s="131">
        <v>2532884.4840290891</v>
      </c>
      <c r="BC172" s="131">
        <v>1814042.2500000009</v>
      </c>
      <c r="BD172" s="132">
        <f t="shared" si="110"/>
        <v>0.71619620296081665</v>
      </c>
      <c r="BE172" s="132">
        <f t="shared" si="111"/>
        <v>-0.52640762421479925</v>
      </c>
      <c r="BF172" s="131">
        <v>581</v>
      </c>
      <c r="BG172" s="131">
        <v>409.62852535262112</v>
      </c>
      <c r="BH172" s="131">
        <v>289</v>
      </c>
      <c r="BI172" s="132">
        <f t="shared" si="112"/>
        <v>0.70551727263432085</v>
      </c>
      <c r="BJ172" s="132">
        <f t="shared" si="94"/>
        <v>-0.5025817555938038</v>
      </c>
      <c r="BK172" s="134">
        <v>11270</v>
      </c>
      <c r="BL172" s="134">
        <v>606</v>
      </c>
      <c r="BM172" s="135">
        <f t="shared" si="119"/>
        <v>5.3771073646850041E-2</v>
      </c>
      <c r="BN172" s="134">
        <v>4663</v>
      </c>
      <c r="BO172" s="134">
        <v>343</v>
      </c>
      <c r="BP172" s="135">
        <f t="shared" si="120"/>
        <v>7.3557795410679819E-2</v>
      </c>
      <c r="BQ172" s="135">
        <f t="shared" si="113"/>
        <v>0.36798078263756051</v>
      </c>
      <c r="BR172" s="125"/>
      <c r="BS172" s="109"/>
      <c r="BT172" s="109"/>
      <c r="BU172" s="109"/>
      <c r="BX172" s="10"/>
    </row>
    <row r="173" spans="1:76" x14ac:dyDescent="0.25">
      <c r="A173" s="122" t="s">
        <v>425</v>
      </c>
      <c r="B173" s="109" t="s">
        <v>655</v>
      </c>
      <c r="C173" s="164" t="s">
        <v>651</v>
      </c>
      <c r="D173" s="6" t="s">
        <v>596</v>
      </c>
      <c r="E173" s="6" t="s">
        <v>6</v>
      </c>
      <c r="F173" s="26">
        <v>800</v>
      </c>
      <c r="G173" s="129">
        <f t="shared" si="133"/>
        <v>0</v>
      </c>
      <c r="H173" s="129">
        <f t="shared" si="134"/>
        <v>3.2396538251366156</v>
      </c>
      <c r="I173" s="130">
        <f t="shared" si="95"/>
        <v>1</v>
      </c>
      <c r="J173" s="137">
        <v>0</v>
      </c>
      <c r="K173" s="137">
        <v>0</v>
      </c>
      <c r="L173" s="130">
        <f t="shared" si="123"/>
        <v>0</v>
      </c>
      <c r="M173" s="131">
        <v>0</v>
      </c>
      <c r="N173" s="131">
        <v>507</v>
      </c>
      <c r="O173" s="131">
        <v>196</v>
      </c>
      <c r="P173" s="132">
        <f t="shared" si="114"/>
        <v>0.38658777120315579</v>
      </c>
      <c r="Q173" s="132" t="e">
        <f t="shared" si="115"/>
        <v>#DIV/0!</v>
      </c>
      <c r="R173" s="140" t="e">
        <f t="shared" si="124"/>
        <v>#DIV/0!</v>
      </c>
      <c r="S173" s="140" t="e">
        <f t="shared" si="125"/>
        <v>#DIV/0!</v>
      </c>
      <c r="T173" s="132">
        <f t="shared" si="121"/>
        <v>0</v>
      </c>
      <c r="U173" s="133" t="e">
        <f t="shared" si="96"/>
        <v>#DIV/0!</v>
      </c>
      <c r="V173" s="133">
        <f t="shared" si="116"/>
        <v>2.1783527169503016</v>
      </c>
      <c r="W173" s="133">
        <f t="shared" si="97"/>
        <v>2.2295918367346941</v>
      </c>
      <c r="X173" s="132">
        <f t="shared" si="98"/>
        <v>1.0235219573881162</v>
      </c>
      <c r="Y173" s="132" t="e">
        <f t="shared" si="99"/>
        <v>#DIV/0!</v>
      </c>
      <c r="Z173" s="134" t="e">
        <f t="shared" si="126"/>
        <v>#DIV/0!</v>
      </c>
      <c r="AA173" s="134" t="e">
        <f t="shared" si="127"/>
        <v>#DIV/0!</v>
      </c>
      <c r="AB173" s="132">
        <f t="shared" si="122"/>
        <v>0</v>
      </c>
      <c r="AC173" s="131" t="e">
        <f t="shared" si="100"/>
        <v>#DIV/0!</v>
      </c>
      <c r="AD173" s="131">
        <f t="shared" si="117"/>
        <v>1925.6011159398561</v>
      </c>
      <c r="AE173" s="131">
        <f t="shared" si="101"/>
        <v>2170.6421967963406</v>
      </c>
      <c r="AF173" s="132">
        <f t="shared" si="102"/>
        <v>1.1272543305194771</v>
      </c>
      <c r="AG173" s="132" t="e">
        <f t="shared" si="103"/>
        <v>#DIV/0!</v>
      </c>
      <c r="AH173" s="134" t="e">
        <f t="shared" si="128"/>
        <v>#DIV/0!</v>
      </c>
      <c r="AI173" s="134" t="e">
        <f t="shared" si="129"/>
        <v>#DIV/0!</v>
      </c>
      <c r="AJ173" s="132">
        <f t="shared" si="130"/>
        <v>0</v>
      </c>
      <c r="AK173" s="131" t="e">
        <f t="shared" si="104"/>
        <v>#DIV/0!</v>
      </c>
      <c r="AL173" s="131">
        <f t="shared" si="118"/>
        <v>4194.6384226701184</v>
      </c>
      <c r="AM173" s="131">
        <f t="shared" si="105"/>
        <v>4839.646122448984</v>
      </c>
      <c r="AN173" s="132">
        <f t="shared" si="106"/>
        <v>1.1537695588475259</v>
      </c>
      <c r="AO173" s="132" t="e">
        <f t="shared" si="107"/>
        <v>#DIV/0!</v>
      </c>
      <c r="AP173" s="134">
        <v>0</v>
      </c>
      <c r="AQ173" s="134">
        <v>0</v>
      </c>
      <c r="AR173" s="132">
        <f t="shared" si="131"/>
        <v>0</v>
      </c>
      <c r="AS173" s="131">
        <v>0</v>
      </c>
      <c r="AT173" s="131">
        <v>1104.4248274938029</v>
      </c>
      <c r="AU173" s="131">
        <v>437</v>
      </c>
      <c r="AV173" s="132">
        <f t="shared" si="108"/>
        <v>0.39568107228416327</v>
      </c>
      <c r="AW173" s="132" t="e">
        <f t="shared" si="109"/>
        <v>#DIV/0!</v>
      </c>
      <c r="AX173" s="134">
        <v>0</v>
      </c>
      <c r="AY173" s="134">
        <v>0</v>
      </c>
      <c r="AZ173" s="132">
        <f t="shared" si="132"/>
        <v>0</v>
      </c>
      <c r="BA173" s="131">
        <v>0</v>
      </c>
      <c r="BB173" s="131">
        <v>2126681.68029375</v>
      </c>
      <c r="BC173" s="131">
        <v>948570.64000000095</v>
      </c>
      <c r="BD173" s="132">
        <f t="shared" si="110"/>
        <v>0.4460332022369134</v>
      </c>
      <c r="BE173" s="132" t="e">
        <f t="shared" si="111"/>
        <v>#DIV/0!</v>
      </c>
      <c r="BF173" s="131">
        <v>0</v>
      </c>
      <c r="BG173" s="131">
        <v>338.69824359919301</v>
      </c>
      <c r="BH173" s="131">
        <v>146</v>
      </c>
      <c r="BI173" s="132">
        <f t="shared" si="112"/>
        <v>0.43106217041022726</v>
      </c>
      <c r="BJ173" s="132" t="e">
        <f t="shared" si="94"/>
        <v>#DIV/0!</v>
      </c>
      <c r="BK173" s="134">
        <v>0</v>
      </c>
      <c r="BL173" s="134">
        <v>0</v>
      </c>
      <c r="BM173" s="135">
        <f t="shared" si="119"/>
        <v>0</v>
      </c>
      <c r="BN173" s="134">
        <v>1863</v>
      </c>
      <c r="BO173" s="134">
        <v>157</v>
      </c>
      <c r="BP173" s="135">
        <f t="shared" si="120"/>
        <v>8.4272678475577026E-2</v>
      </c>
      <c r="BQ173" s="135">
        <f t="shared" si="113"/>
        <v>0</v>
      </c>
      <c r="BR173" s="125"/>
      <c r="BS173" s="109"/>
      <c r="BT173" s="109"/>
      <c r="BU173" s="109"/>
      <c r="BX173" s="10"/>
    </row>
    <row r="174" spans="1:76" x14ac:dyDescent="0.25">
      <c r="A174" s="122" t="s">
        <v>211</v>
      </c>
      <c r="B174" s="109" t="s">
        <v>227</v>
      </c>
      <c r="C174" s="164" t="s">
        <v>651</v>
      </c>
      <c r="D174" s="6" t="s">
        <v>596</v>
      </c>
      <c r="E174" s="6" t="s">
        <v>37</v>
      </c>
      <c r="F174" s="26">
        <v>850</v>
      </c>
      <c r="G174" s="129">
        <f t="shared" si="133"/>
        <v>0</v>
      </c>
      <c r="H174" s="129">
        <f t="shared" si="134"/>
        <v>12.722891674702668</v>
      </c>
      <c r="I174" s="130">
        <f t="shared" si="95"/>
        <v>1</v>
      </c>
      <c r="J174" s="137">
        <v>0</v>
      </c>
      <c r="K174" s="137">
        <v>0</v>
      </c>
      <c r="L174" s="130">
        <f t="shared" si="123"/>
        <v>0</v>
      </c>
      <c r="M174" s="131">
        <v>0</v>
      </c>
      <c r="N174" s="131">
        <v>2038.4023955940561</v>
      </c>
      <c r="O174" s="131">
        <v>1178</v>
      </c>
      <c r="P174" s="132">
        <f t="shared" si="114"/>
        <v>0.57790355944744309</v>
      </c>
      <c r="Q174" s="132" t="e">
        <f t="shared" si="115"/>
        <v>#DIV/0!</v>
      </c>
      <c r="R174" s="140" t="e">
        <f t="shared" si="124"/>
        <v>#DIV/0!</v>
      </c>
      <c r="S174" s="140" t="e">
        <f t="shared" si="125"/>
        <v>#DIV/0!</v>
      </c>
      <c r="T174" s="132">
        <f t="shared" si="121"/>
        <v>0</v>
      </c>
      <c r="U174" s="133" t="e">
        <f t="shared" si="96"/>
        <v>#DIV/0!</v>
      </c>
      <c r="V174" s="133">
        <f t="shared" si="116"/>
        <v>2.0342599580542844</v>
      </c>
      <c r="W174" s="133">
        <f t="shared" si="97"/>
        <v>2.1485568760611207</v>
      </c>
      <c r="X174" s="132">
        <f t="shared" si="98"/>
        <v>1.0561859941028178</v>
      </c>
      <c r="Y174" s="132" t="e">
        <f t="shared" si="99"/>
        <v>#DIV/0!</v>
      </c>
      <c r="Z174" s="134" t="e">
        <f t="shared" si="126"/>
        <v>#DIV/0!</v>
      </c>
      <c r="AA174" s="134" t="e">
        <f t="shared" si="127"/>
        <v>#DIV/0!</v>
      </c>
      <c r="AB174" s="132">
        <f t="shared" si="122"/>
        <v>0</v>
      </c>
      <c r="AC174" s="131" t="e">
        <f t="shared" si="100"/>
        <v>#DIV/0!</v>
      </c>
      <c r="AD174" s="131">
        <f t="shared" si="117"/>
        <v>1621.0869118262035</v>
      </c>
      <c r="AE174" s="131">
        <f t="shared" si="101"/>
        <v>1563.8449624654288</v>
      </c>
      <c r="AF174" s="132">
        <f t="shared" si="102"/>
        <v>0.96468915457698079</v>
      </c>
      <c r="AG174" s="132" t="e">
        <f t="shared" si="103"/>
        <v>#DIV/0!</v>
      </c>
      <c r="AH174" s="134" t="e">
        <f t="shared" si="128"/>
        <v>#DIV/0!</v>
      </c>
      <c r="AI174" s="134" t="e">
        <f t="shared" si="129"/>
        <v>#DIV/0!</v>
      </c>
      <c r="AJ174" s="132">
        <f t="shared" si="130"/>
        <v>0</v>
      </c>
      <c r="AK174" s="131" t="e">
        <f t="shared" si="104"/>
        <v>#DIV/0!</v>
      </c>
      <c r="AL174" s="131">
        <f t="shared" si="118"/>
        <v>3297.7121932539221</v>
      </c>
      <c r="AM174" s="131">
        <f t="shared" si="105"/>
        <v>3360.0098471986421</v>
      </c>
      <c r="AN174" s="132">
        <f t="shared" si="106"/>
        <v>1.0188911737270951</v>
      </c>
      <c r="AO174" s="132" t="e">
        <f t="shared" si="107"/>
        <v>#DIV/0!</v>
      </c>
      <c r="AP174" s="134">
        <v>0</v>
      </c>
      <c r="AQ174" s="134">
        <v>0</v>
      </c>
      <c r="AR174" s="132">
        <f t="shared" si="131"/>
        <v>0</v>
      </c>
      <c r="AS174" s="131">
        <v>0</v>
      </c>
      <c r="AT174" s="131">
        <v>4146.6403717589174</v>
      </c>
      <c r="AU174" s="131">
        <v>2531</v>
      </c>
      <c r="AV174" s="132">
        <f t="shared" si="108"/>
        <v>0.6103736454305545</v>
      </c>
      <c r="AW174" s="132" t="e">
        <f t="shared" si="109"/>
        <v>#DIV/0!</v>
      </c>
      <c r="AX174" s="134">
        <v>0</v>
      </c>
      <c r="AY174" s="134">
        <v>0</v>
      </c>
      <c r="AZ174" s="132">
        <f t="shared" si="132"/>
        <v>0</v>
      </c>
      <c r="BA174" s="131">
        <v>0</v>
      </c>
      <c r="BB174" s="131">
        <v>6722064.4347085236</v>
      </c>
      <c r="BC174" s="131">
        <v>3958091.6</v>
      </c>
      <c r="BD174" s="132">
        <f t="shared" si="110"/>
        <v>0.58882083598647139</v>
      </c>
      <c r="BE174" s="132" t="e">
        <f t="shared" si="111"/>
        <v>#DIV/0!</v>
      </c>
      <c r="BF174" s="131">
        <v>0</v>
      </c>
      <c r="BG174" s="131">
        <v>1103.70316292949</v>
      </c>
      <c r="BH174" s="131">
        <v>727</v>
      </c>
      <c r="BI174" s="132">
        <f t="shared" si="112"/>
        <v>0.65869159790243748</v>
      </c>
      <c r="BJ174" s="132" t="e">
        <f t="shared" si="94"/>
        <v>#DIV/0!</v>
      </c>
      <c r="BK174" s="134">
        <v>0</v>
      </c>
      <c r="BL174" s="134">
        <v>0</v>
      </c>
      <c r="BM174" s="135">
        <f t="shared" si="119"/>
        <v>0</v>
      </c>
      <c r="BN174" s="134">
        <v>20940</v>
      </c>
      <c r="BO174" s="134">
        <v>1033</v>
      </c>
      <c r="BP174" s="135">
        <f t="shared" si="120"/>
        <v>4.9331423113658068E-2</v>
      </c>
      <c r="BQ174" s="135">
        <f t="shared" si="113"/>
        <v>0</v>
      </c>
      <c r="BR174" s="125"/>
      <c r="BS174" s="109"/>
      <c r="BT174" s="109"/>
      <c r="BU174" s="109"/>
      <c r="BX174" s="10"/>
    </row>
    <row r="175" spans="1:76" x14ac:dyDescent="0.25">
      <c r="A175" s="122" t="s">
        <v>211</v>
      </c>
      <c r="B175" s="109" t="s">
        <v>228</v>
      </c>
      <c r="C175" s="164" t="s">
        <v>651</v>
      </c>
      <c r="D175" s="6" t="s">
        <v>596</v>
      </c>
      <c r="E175" s="6" t="s">
        <v>37</v>
      </c>
      <c r="F175" s="26">
        <v>850</v>
      </c>
      <c r="G175" s="129">
        <f t="shared" si="133"/>
        <v>0</v>
      </c>
      <c r="H175" s="129">
        <f t="shared" si="134"/>
        <v>19.098066698810669</v>
      </c>
      <c r="I175" s="130">
        <f t="shared" si="95"/>
        <v>1</v>
      </c>
      <c r="J175" s="137">
        <v>0</v>
      </c>
      <c r="K175" s="137">
        <v>0</v>
      </c>
      <c r="L175" s="130">
        <f t="shared" si="123"/>
        <v>0</v>
      </c>
      <c r="M175" s="131">
        <v>0</v>
      </c>
      <c r="N175" s="131">
        <v>1790.104503262342</v>
      </c>
      <c r="O175" s="131">
        <v>1541</v>
      </c>
      <c r="P175" s="132">
        <f t="shared" si="114"/>
        <v>0.86084359722666126</v>
      </c>
      <c r="Q175" s="132" t="e">
        <f t="shared" si="115"/>
        <v>#DIV/0!</v>
      </c>
      <c r="R175" s="140" t="e">
        <f t="shared" si="124"/>
        <v>#DIV/0!</v>
      </c>
      <c r="S175" s="140" t="e">
        <f t="shared" si="125"/>
        <v>#DIV/0!</v>
      </c>
      <c r="T175" s="132">
        <f t="shared" si="121"/>
        <v>0</v>
      </c>
      <c r="U175" s="133" t="e">
        <f t="shared" si="96"/>
        <v>#DIV/0!</v>
      </c>
      <c r="V175" s="133">
        <f t="shared" si="116"/>
        <v>2.0047861026456477</v>
      </c>
      <c r="W175" s="133">
        <f t="shared" si="97"/>
        <v>2.4334847501622323</v>
      </c>
      <c r="X175" s="132">
        <f t="shared" si="98"/>
        <v>1.2138375994081592</v>
      </c>
      <c r="Y175" s="132" t="e">
        <f t="shared" si="99"/>
        <v>#DIV/0!</v>
      </c>
      <c r="Z175" s="134" t="e">
        <f t="shared" si="126"/>
        <v>#DIV/0!</v>
      </c>
      <c r="AA175" s="134" t="e">
        <f t="shared" si="127"/>
        <v>#DIV/0!</v>
      </c>
      <c r="AB175" s="132">
        <f t="shared" si="122"/>
        <v>0</v>
      </c>
      <c r="AC175" s="131" t="e">
        <f t="shared" si="100"/>
        <v>#DIV/0!</v>
      </c>
      <c r="AD175" s="131">
        <f t="shared" si="117"/>
        <v>1620.831569650554</v>
      </c>
      <c r="AE175" s="131">
        <f t="shared" si="101"/>
        <v>1584.3756133333329</v>
      </c>
      <c r="AF175" s="132">
        <f t="shared" si="102"/>
        <v>0.97750786880028451</v>
      </c>
      <c r="AG175" s="132" t="e">
        <f t="shared" si="103"/>
        <v>#DIV/0!</v>
      </c>
      <c r="AH175" s="134" t="e">
        <f t="shared" si="128"/>
        <v>#DIV/0!</v>
      </c>
      <c r="AI175" s="134" t="e">
        <f t="shared" si="129"/>
        <v>#DIV/0!</v>
      </c>
      <c r="AJ175" s="132">
        <f t="shared" si="130"/>
        <v>0</v>
      </c>
      <c r="AK175" s="131" t="e">
        <f t="shared" si="104"/>
        <v>#DIV/0!</v>
      </c>
      <c r="AL175" s="131">
        <f t="shared" si="118"/>
        <v>3249.4206055647619</v>
      </c>
      <c r="AM175" s="131">
        <f t="shared" si="105"/>
        <v>3855.5538935755994</v>
      </c>
      <c r="AN175" s="132">
        <f t="shared" si="106"/>
        <v>1.1865358048671231</v>
      </c>
      <c r="AO175" s="132" t="e">
        <f t="shared" si="107"/>
        <v>#DIV/0!</v>
      </c>
      <c r="AP175" s="134">
        <v>0</v>
      </c>
      <c r="AQ175" s="134">
        <v>0</v>
      </c>
      <c r="AR175" s="132">
        <f t="shared" si="131"/>
        <v>0</v>
      </c>
      <c r="AS175" s="131">
        <v>0</v>
      </c>
      <c r="AT175" s="131">
        <v>3588.7766304237339</v>
      </c>
      <c r="AU175" s="131">
        <v>3750</v>
      </c>
      <c r="AV175" s="132">
        <f t="shared" si="108"/>
        <v>1.0449243255234946</v>
      </c>
      <c r="AW175" s="132" t="e">
        <f t="shared" si="109"/>
        <v>#DIV/0!</v>
      </c>
      <c r="AX175" s="134">
        <v>0</v>
      </c>
      <c r="AY175" s="134">
        <v>0</v>
      </c>
      <c r="AZ175" s="132">
        <f t="shared" si="132"/>
        <v>0</v>
      </c>
      <c r="BA175" s="131">
        <v>0</v>
      </c>
      <c r="BB175" s="131">
        <v>5816802.459014927</v>
      </c>
      <c r="BC175" s="131">
        <v>5941408.5499999989</v>
      </c>
      <c r="BD175" s="132">
        <f t="shared" si="110"/>
        <v>1.021421750500046</v>
      </c>
      <c r="BE175" s="132" t="e">
        <f t="shared" si="111"/>
        <v>#DIV/0!</v>
      </c>
      <c r="BF175" s="131">
        <v>0</v>
      </c>
      <c r="BG175" s="131">
        <v>994.22707049786231</v>
      </c>
      <c r="BH175" s="131">
        <v>1185</v>
      </c>
      <c r="BI175" s="132">
        <f t="shared" si="112"/>
        <v>1.1918806429265776</v>
      </c>
      <c r="BJ175" s="132" t="e">
        <f t="shared" si="94"/>
        <v>#DIV/0!</v>
      </c>
      <c r="BK175" s="134">
        <v>0</v>
      </c>
      <c r="BL175" s="134">
        <v>0</v>
      </c>
      <c r="BM175" s="135">
        <f t="shared" si="119"/>
        <v>0</v>
      </c>
      <c r="BN175" s="134">
        <v>31906</v>
      </c>
      <c r="BO175" s="134">
        <v>1346</v>
      </c>
      <c r="BP175" s="135">
        <f t="shared" si="120"/>
        <v>4.2186422616435779E-2</v>
      </c>
      <c r="BQ175" s="135">
        <f t="shared" si="113"/>
        <v>0</v>
      </c>
      <c r="BR175" s="125"/>
      <c r="BS175" s="109"/>
      <c r="BT175" s="109"/>
      <c r="BU175" s="109"/>
      <c r="BX175" s="10"/>
    </row>
    <row r="176" spans="1:76" x14ac:dyDescent="0.25">
      <c r="A176" s="122" t="s">
        <v>425</v>
      </c>
      <c r="B176" s="109" t="s">
        <v>445</v>
      </c>
      <c r="C176" s="164" t="s">
        <v>651</v>
      </c>
      <c r="D176" s="6" t="s">
        <v>595</v>
      </c>
      <c r="E176" s="6" t="s">
        <v>6</v>
      </c>
      <c r="F176" s="26">
        <v>620</v>
      </c>
      <c r="G176" s="129">
        <f t="shared" si="133"/>
        <v>25.27278568272202</v>
      </c>
      <c r="H176" s="129">
        <f t="shared" si="134"/>
        <v>24.615759298431154</v>
      </c>
      <c r="I176" s="130">
        <f t="shared" si="95"/>
        <v>-2.6691290580369804E-2</v>
      </c>
      <c r="J176" s="137">
        <v>1166</v>
      </c>
      <c r="K176" s="137">
        <v>903</v>
      </c>
      <c r="L176" s="130">
        <f t="shared" si="123"/>
        <v>-0.225557461406518</v>
      </c>
      <c r="M176" s="131">
        <v>1166</v>
      </c>
      <c r="N176" s="131">
        <v>1348.9900000000009</v>
      </c>
      <c r="O176" s="131">
        <v>903</v>
      </c>
      <c r="P176" s="132">
        <f t="shared" si="114"/>
        <v>0.66938969154700878</v>
      </c>
      <c r="Q176" s="132">
        <f t="shared" si="115"/>
        <v>-0.225557461406518</v>
      </c>
      <c r="R176" s="140">
        <f t="shared" si="124"/>
        <v>2.4271012006861064</v>
      </c>
      <c r="S176" s="140">
        <f t="shared" si="125"/>
        <v>2.9900332225913622</v>
      </c>
      <c r="T176" s="132">
        <f t="shared" si="121"/>
        <v>0.23193594966131736</v>
      </c>
      <c r="U176" s="133">
        <f t="shared" si="96"/>
        <v>2.4271012006861064</v>
      </c>
      <c r="V176" s="133">
        <f t="shared" si="116"/>
        <v>2.3816633184827154</v>
      </c>
      <c r="W176" s="133">
        <f t="shared" si="97"/>
        <v>2.9900332225913622</v>
      </c>
      <c r="X176" s="132">
        <f t="shared" si="98"/>
        <v>1.2554390872074315</v>
      </c>
      <c r="Y176" s="132">
        <f t="shared" si="99"/>
        <v>0.23193594966131736</v>
      </c>
      <c r="Z176" s="134">
        <f t="shared" si="126"/>
        <v>2020.9298233215557</v>
      </c>
      <c r="AA176" s="134">
        <f t="shared" si="127"/>
        <v>2068.8178148148149</v>
      </c>
      <c r="AB176" s="132">
        <f t="shared" si="122"/>
        <v>2.3696019001071322E-2</v>
      </c>
      <c r="AC176" s="131">
        <f t="shared" si="100"/>
        <v>2020.9298233215527</v>
      </c>
      <c r="AD176" s="131">
        <f t="shared" si="117"/>
        <v>2148.9178331187704</v>
      </c>
      <c r="AE176" s="131">
        <f t="shared" si="101"/>
        <v>2068.817814814814</v>
      </c>
      <c r="AF176" s="132">
        <f t="shared" si="102"/>
        <v>0.96272541598870465</v>
      </c>
      <c r="AG176" s="132">
        <f t="shared" si="103"/>
        <v>2.3696019001072433E-2</v>
      </c>
      <c r="AH176" s="134">
        <f t="shared" si="128"/>
        <v>4905.0012006861089</v>
      </c>
      <c r="AI176" s="134">
        <f t="shared" si="129"/>
        <v>6185.833997785161</v>
      </c>
      <c r="AJ176" s="132">
        <f t="shared" si="130"/>
        <v>0.26112792733259482</v>
      </c>
      <c r="AK176" s="131">
        <f t="shared" si="104"/>
        <v>4905.0012006861016</v>
      </c>
      <c r="AL176" s="131">
        <f t="shared" si="118"/>
        <v>5117.9987775723366</v>
      </c>
      <c r="AM176" s="131">
        <f t="shared" si="105"/>
        <v>6185.8339977851583</v>
      </c>
      <c r="AN176" s="132">
        <f t="shared" si="106"/>
        <v>1.2086431174802541</v>
      </c>
      <c r="AO176" s="132">
        <f t="shared" si="107"/>
        <v>0.26112792733259615</v>
      </c>
      <c r="AP176" s="134">
        <v>2830</v>
      </c>
      <c r="AQ176" s="134">
        <v>2700</v>
      </c>
      <c r="AR176" s="132">
        <f t="shared" si="131"/>
        <v>-4.5936395759717308E-2</v>
      </c>
      <c r="AS176" s="131">
        <v>2830</v>
      </c>
      <c r="AT176" s="131">
        <v>3212.84</v>
      </c>
      <c r="AU176" s="131">
        <v>2700</v>
      </c>
      <c r="AV176" s="132">
        <f t="shared" si="108"/>
        <v>0.84037798334184077</v>
      </c>
      <c r="AW176" s="132">
        <f t="shared" si="109"/>
        <v>-4.5936395759717308E-2</v>
      </c>
      <c r="AX176" s="134">
        <v>5719231.4000000022</v>
      </c>
      <c r="AY176" s="134">
        <v>5585808.1000000006</v>
      </c>
      <c r="AZ176" s="132">
        <f t="shared" si="132"/>
        <v>-2.3328886465408871E-2</v>
      </c>
      <c r="BA176" s="131">
        <v>5719231.3999999939</v>
      </c>
      <c r="BB176" s="131">
        <v>6904129.1709573111</v>
      </c>
      <c r="BC176" s="131">
        <v>5585808.0999999978</v>
      </c>
      <c r="BD176" s="132">
        <f t="shared" si="110"/>
        <v>0.80905324360052233</v>
      </c>
      <c r="BE176" s="132">
        <f t="shared" si="111"/>
        <v>-2.3328886465407983E-2</v>
      </c>
      <c r="BF176" s="131">
        <v>923</v>
      </c>
      <c r="BG176" s="131">
        <v>1067.7330867430171</v>
      </c>
      <c r="BH176" s="131">
        <v>912</v>
      </c>
      <c r="BI176" s="132">
        <f t="shared" si="112"/>
        <v>0.85414605140872712</v>
      </c>
      <c r="BJ176" s="132">
        <f t="shared" si="94"/>
        <v>-1.1917659804983716E-2</v>
      </c>
      <c r="BK176" s="134">
        <v>24485</v>
      </c>
      <c r="BL176" s="134">
        <v>1162</v>
      </c>
      <c r="BM176" s="135">
        <f t="shared" si="119"/>
        <v>4.7457627118644069E-2</v>
      </c>
      <c r="BN176" s="134">
        <v>31686</v>
      </c>
      <c r="BO176" s="134">
        <v>894</v>
      </c>
      <c r="BP176" s="135">
        <f t="shared" si="120"/>
        <v>2.8214353342170043E-2</v>
      </c>
      <c r="BQ176" s="135">
        <f t="shared" si="113"/>
        <v>-0.40548326886141695</v>
      </c>
      <c r="BR176" s="125"/>
      <c r="BS176" s="109"/>
      <c r="BT176" s="109"/>
      <c r="BU176" s="109"/>
      <c r="BX176" s="10"/>
    </row>
    <row r="177" spans="1:76" x14ac:dyDescent="0.25">
      <c r="A177" s="122" t="s">
        <v>148</v>
      </c>
      <c r="B177" s="109" t="s">
        <v>173</v>
      </c>
      <c r="C177" s="164" t="s">
        <v>651</v>
      </c>
      <c r="D177" s="6" t="s">
        <v>595</v>
      </c>
      <c r="E177" s="6" t="s">
        <v>6</v>
      </c>
      <c r="F177" s="26">
        <v>670</v>
      </c>
      <c r="G177" s="129">
        <f t="shared" si="133"/>
        <v>33.479613330607172</v>
      </c>
      <c r="H177" s="129">
        <f t="shared" si="134"/>
        <v>33.475932835820885</v>
      </c>
      <c r="I177" s="130">
        <f t="shared" si="95"/>
        <v>-1.0994450264726649E-4</v>
      </c>
      <c r="J177" s="137">
        <v>1318</v>
      </c>
      <c r="K177" s="137">
        <v>1109</v>
      </c>
      <c r="L177" s="130">
        <f t="shared" si="123"/>
        <v>-0.15857359635811841</v>
      </c>
      <c r="M177" s="131">
        <v>1318</v>
      </c>
      <c r="N177" s="131">
        <v>1543.1813233604321</v>
      </c>
      <c r="O177" s="131">
        <v>1109</v>
      </c>
      <c r="P177" s="132">
        <f t="shared" si="114"/>
        <v>0.71864529670761002</v>
      </c>
      <c r="Q177" s="132">
        <f t="shared" si="115"/>
        <v>-0.15857359635811841</v>
      </c>
      <c r="R177" s="140">
        <f t="shared" si="124"/>
        <v>2.9749620637329288</v>
      </c>
      <c r="S177" s="140">
        <f t="shared" si="125"/>
        <v>3.5383228133453564</v>
      </c>
      <c r="T177" s="132">
        <f t="shared" si="121"/>
        <v>0.18936737260626857</v>
      </c>
      <c r="U177" s="133">
        <f t="shared" si="96"/>
        <v>2.9749620637329288</v>
      </c>
      <c r="V177" s="133">
        <f t="shared" si="116"/>
        <v>2.9626919424825586</v>
      </c>
      <c r="W177" s="133">
        <f t="shared" si="97"/>
        <v>3.5383228133453564</v>
      </c>
      <c r="X177" s="132">
        <f t="shared" si="98"/>
        <v>1.1942931908001388</v>
      </c>
      <c r="Y177" s="132">
        <f t="shared" si="99"/>
        <v>0.18936737260626857</v>
      </c>
      <c r="Z177" s="134">
        <f t="shared" si="126"/>
        <v>2088.0998316755936</v>
      </c>
      <c r="AA177" s="134">
        <f t="shared" si="127"/>
        <v>2091.9898700305812</v>
      </c>
      <c r="AB177" s="132">
        <f t="shared" si="122"/>
        <v>1.862956117316461E-3</v>
      </c>
      <c r="AC177" s="131">
        <f t="shared" si="100"/>
        <v>2088.099831675589</v>
      </c>
      <c r="AD177" s="131">
        <f t="shared" si="117"/>
        <v>2154.6508086143785</v>
      </c>
      <c r="AE177" s="131">
        <f t="shared" si="101"/>
        <v>2091.9898700305803</v>
      </c>
      <c r="AF177" s="132">
        <f t="shared" si="102"/>
        <v>0.97091828600101815</v>
      </c>
      <c r="AG177" s="132">
        <f t="shared" si="103"/>
        <v>1.8629561173182374E-3</v>
      </c>
      <c r="AH177" s="134">
        <f t="shared" si="128"/>
        <v>6212.0177845220051</v>
      </c>
      <c r="AI177" s="134">
        <f t="shared" si="129"/>
        <v>7402.1354824165928</v>
      </c>
      <c r="AJ177" s="132">
        <f t="shared" si="130"/>
        <v>0.19158311182880228</v>
      </c>
      <c r="AK177" s="131">
        <f t="shared" si="104"/>
        <v>6212.0177845219914</v>
      </c>
      <c r="AL177" s="131">
        <f t="shared" si="118"/>
        <v>6383.5665895453485</v>
      </c>
      <c r="AM177" s="131">
        <f t="shared" si="105"/>
        <v>7402.1354824165892</v>
      </c>
      <c r="AN177" s="132">
        <f t="shared" si="106"/>
        <v>1.1595610977943578</v>
      </c>
      <c r="AO177" s="132">
        <f t="shared" si="107"/>
        <v>0.19158311182880428</v>
      </c>
      <c r="AP177" s="134">
        <v>3921</v>
      </c>
      <c r="AQ177" s="134">
        <v>3924</v>
      </c>
      <c r="AR177" s="132">
        <f t="shared" si="131"/>
        <v>7.6511094108644429E-4</v>
      </c>
      <c r="AS177" s="131">
        <v>3921</v>
      </c>
      <c r="AT177" s="131">
        <v>4571.9708725095243</v>
      </c>
      <c r="AU177" s="131">
        <v>3924</v>
      </c>
      <c r="AV177" s="132">
        <f t="shared" si="108"/>
        <v>0.85827318445844403</v>
      </c>
      <c r="AW177" s="132">
        <f t="shared" si="109"/>
        <v>7.6511094108644429E-4</v>
      </c>
      <c r="AX177" s="134">
        <v>8187439.4400000023</v>
      </c>
      <c r="AY177" s="134">
        <v>8208968.2500000009</v>
      </c>
      <c r="AZ177" s="132">
        <f t="shared" si="132"/>
        <v>2.6294924265111153E-3</v>
      </c>
      <c r="BA177" s="131">
        <v>8187439.4399999846</v>
      </c>
      <c r="BB177" s="131">
        <v>9851000.7374140322</v>
      </c>
      <c r="BC177" s="131">
        <v>8208968.2499999972</v>
      </c>
      <c r="BD177" s="132">
        <f t="shared" si="110"/>
        <v>0.8333131291750282</v>
      </c>
      <c r="BE177" s="132">
        <f t="shared" si="111"/>
        <v>2.6294924265128916E-3</v>
      </c>
      <c r="BF177" s="131">
        <v>1333</v>
      </c>
      <c r="BG177" s="131">
        <v>1579.8678646999051</v>
      </c>
      <c r="BH177" s="131">
        <v>1442</v>
      </c>
      <c r="BI177" s="132">
        <f t="shared" si="112"/>
        <v>0.91273455978162266</v>
      </c>
      <c r="BJ177" s="132">
        <f t="shared" si="94"/>
        <v>8.1770442610652694E-2</v>
      </c>
      <c r="BK177" s="134">
        <v>21872</v>
      </c>
      <c r="BL177" s="134">
        <v>836</v>
      </c>
      <c r="BM177" s="135">
        <f t="shared" si="119"/>
        <v>3.8222384784198975E-2</v>
      </c>
      <c r="BN177" s="134">
        <v>37129</v>
      </c>
      <c r="BO177" s="134">
        <v>1109</v>
      </c>
      <c r="BP177" s="135">
        <f t="shared" si="120"/>
        <v>2.9868835681004065E-2</v>
      </c>
      <c r="BQ177" s="135">
        <f t="shared" si="113"/>
        <v>-0.2185512272548793</v>
      </c>
      <c r="BR177" s="125"/>
      <c r="BS177" s="109"/>
      <c r="BT177" s="109"/>
      <c r="BU177" s="109"/>
      <c r="BX177" s="10"/>
    </row>
    <row r="178" spans="1:76" x14ac:dyDescent="0.25">
      <c r="A178" s="122" t="s">
        <v>425</v>
      </c>
      <c r="B178" s="109" t="s">
        <v>454</v>
      </c>
      <c r="C178" s="164" t="s">
        <v>651</v>
      </c>
      <c r="D178" s="6" t="s">
        <v>595</v>
      </c>
      <c r="E178" s="6" t="s">
        <v>37</v>
      </c>
      <c r="F178" s="26">
        <v>810</v>
      </c>
      <c r="G178" s="129">
        <f t="shared" si="133"/>
        <v>16.77656857771013</v>
      </c>
      <c r="H178" s="129">
        <f t="shared" si="134"/>
        <v>17.037250556567496</v>
      </c>
      <c r="I178" s="130">
        <f t="shared" si="95"/>
        <v>1.5300707000336937E-2</v>
      </c>
      <c r="J178" s="137">
        <v>1555</v>
      </c>
      <c r="K178" s="137">
        <v>1434</v>
      </c>
      <c r="L178" s="130">
        <f t="shared" si="123"/>
        <v>-7.7813504823151081E-2</v>
      </c>
      <c r="M178" s="131">
        <v>1555</v>
      </c>
      <c r="N178" s="131">
        <v>1850.956651380561</v>
      </c>
      <c r="O178" s="131">
        <v>1434</v>
      </c>
      <c r="P178" s="132">
        <f t="shared" si="114"/>
        <v>0.77473451305865637</v>
      </c>
      <c r="Q178" s="132">
        <f t="shared" si="115"/>
        <v>-7.7813504823151081E-2</v>
      </c>
      <c r="R178" s="140">
        <f t="shared" si="124"/>
        <v>2.0823151125401931</v>
      </c>
      <c r="S178" s="140">
        <f t="shared" si="125"/>
        <v>2.2608089260808928</v>
      </c>
      <c r="T178" s="132">
        <f t="shared" si="121"/>
        <v>8.5718925279736791E-2</v>
      </c>
      <c r="U178" s="133">
        <f t="shared" si="96"/>
        <v>2.0823151125401931</v>
      </c>
      <c r="V178" s="133">
        <f t="shared" si="116"/>
        <v>1.9674410497109631</v>
      </c>
      <c r="W178" s="133">
        <f t="shared" si="97"/>
        <v>2.2608089260808928</v>
      </c>
      <c r="X178" s="132">
        <f t="shared" si="98"/>
        <v>1.1491113934077102</v>
      </c>
      <c r="Y178" s="132">
        <f t="shared" si="99"/>
        <v>8.5718925279736791E-2</v>
      </c>
      <c r="Z178" s="134">
        <f t="shared" si="126"/>
        <v>1531.807442865967</v>
      </c>
      <c r="AA178" s="134">
        <f t="shared" si="127"/>
        <v>1557.946730413325</v>
      </c>
      <c r="AB178" s="132">
        <f t="shared" si="122"/>
        <v>1.7064342955830147E-2</v>
      </c>
      <c r="AC178" s="131">
        <f t="shared" si="100"/>
        <v>1531.8074428659666</v>
      </c>
      <c r="AD178" s="131">
        <f t="shared" si="117"/>
        <v>1635.6076123343587</v>
      </c>
      <c r="AE178" s="131">
        <f t="shared" si="101"/>
        <v>1557.946730413325</v>
      </c>
      <c r="AF178" s="132">
        <f t="shared" si="102"/>
        <v>0.95251863507152845</v>
      </c>
      <c r="AG178" s="132">
        <f t="shared" si="103"/>
        <v>1.7064342955830369E-2</v>
      </c>
      <c r="AH178" s="134">
        <f t="shared" si="128"/>
        <v>3189.7057877813513</v>
      </c>
      <c r="AI178" s="134">
        <f t="shared" si="129"/>
        <v>3522.2198744769876</v>
      </c>
      <c r="AJ178" s="132">
        <f t="shared" si="130"/>
        <v>0.1042460053743457</v>
      </c>
      <c r="AK178" s="131">
        <f t="shared" si="104"/>
        <v>3189.7057877813504</v>
      </c>
      <c r="AL178" s="131">
        <f t="shared" si="118"/>
        <v>3217.9615577263526</v>
      </c>
      <c r="AM178" s="131">
        <f t="shared" si="105"/>
        <v>3522.2198744769876</v>
      </c>
      <c r="AN178" s="132">
        <f t="shared" si="106"/>
        <v>1.0945500159938544</v>
      </c>
      <c r="AO178" s="132">
        <f t="shared" si="107"/>
        <v>0.10424600537434592</v>
      </c>
      <c r="AP178" s="134">
        <v>3238</v>
      </c>
      <c r="AQ178" s="134">
        <v>3242</v>
      </c>
      <c r="AR178" s="132">
        <f t="shared" si="131"/>
        <v>1.2353304508956331E-3</v>
      </c>
      <c r="AS178" s="131">
        <v>3238</v>
      </c>
      <c r="AT178" s="131">
        <v>3641.6480971616602</v>
      </c>
      <c r="AU178" s="131">
        <v>3242</v>
      </c>
      <c r="AV178" s="132">
        <f t="shared" si="108"/>
        <v>0.89025625582187629</v>
      </c>
      <c r="AW178" s="132">
        <f t="shared" si="109"/>
        <v>1.2353304508956331E-3</v>
      </c>
      <c r="AX178" s="134">
        <v>4959992.5000000009</v>
      </c>
      <c r="AY178" s="134">
        <v>5050863.3</v>
      </c>
      <c r="AZ178" s="132">
        <f t="shared" si="132"/>
        <v>1.8320753509203591E-2</v>
      </c>
      <c r="BA178" s="131">
        <v>4959992.5</v>
      </c>
      <c r="BB178" s="131">
        <v>5956307.3491605436</v>
      </c>
      <c r="BC178" s="131">
        <v>5050863.3</v>
      </c>
      <c r="BD178" s="132">
        <f t="shared" si="110"/>
        <v>0.84798567365934308</v>
      </c>
      <c r="BE178" s="132">
        <f t="shared" si="111"/>
        <v>1.8320753509203813E-2</v>
      </c>
      <c r="BF178" s="131">
        <v>1007</v>
      </c>
      <c r="BG178" s="131">
        <v>1099.004234738117</v>
      </c>
      <c r="BH178" s="131">
        <v>1083</v>
      </c>
      <c r="BI178" s="132">
        <f t="shared" si="112"/>
        <v>0.98543751313030137</v>
      </c>
      <c r="BJ178" s="132">
        <f t="shared" si="94"/>
        <v>7.547169811320753E-2</v>
      </c>
      <c r="BK178" s="134">
        <v>25442</v>
      </c>
      <c r="BL178" s="134">
        <v>1555</v>
      </c>
      <c r="BM178" s="135">
        <f t="shared" si="119"/>
        <v>6.1119408851505387E-2</v>
      </c>
      <c r="BN178" s="134">
        <v>22192</v>
      </c>
      <c r="BO178" s="134">
        <v>1434</v>
      </c>
      <c r="BP178" s="135">
        <f t="shared" si="120"/>
        <v>6.4617880317231438E-2</v>
      </c>
      <c r="BQ178" s="135">
        <f t="shared" si="113"/>
        <v>5.7239942785210385E-2</v>
      </c>
      <c r="BR178" s="125"/>
      <c r="BS178" s="109"/>
      <c r="BT178" s="109"/>
      <c r="BU178" s="109"/>
      <c r="BX178" s="10"/>
    </row>
    <row r="179" spans="1:76" x14ac:dyDescent="0.25">
      <c r="A179" s="122" t="s">
        <v>211</v>
      </c>
      <c r="B179" s="109" t="s">
        <v>215</v>
      </c>
      <c r="C179" s="164" t="s">
        <v>651</v>
      </c>
      <c r="D179" s="6" t="s">
        <v>595</v>
      </c>
      <c r="E179" s="6" t="s">
        <v>6</v>
      </c>
      <c r="F179" s="26">
        <v>735</v>
      </c>
      <c r="G179" s="129">
        <f t="shared" si="133"/>
        <v>33.340267263069549</v>
      </c>
      <c r="H179" s="129">
        <f t="shared" si="134"/>
        <v>32.616284450392179</v>
      </c>
      <c r="I179" s="130">
        <f t="shared" si="95"/>
        <v>-2.2196973839203351E-2</v>
      </c>
      <c r="J179" s="137">
        <v>1577</v>
      </c>
      <c r="K179" s="137">
        <v>1532</v>
      </c>
      <c r="L179" s="130">
        <f t="shared" si="123"/>
        <v>-2.8535193405199721E-2</v>
      </c>
      <c r="M179" s="131">
        <v>1577</v>
      </c>
      <c r="N179" s="131">
        <v>1826.1787013975249</v>
      </c>
      <c r="O179" s="131">
        <v>1532</v>
      </c>
      <c r="P179" s="132">
        <f t="shared" si="114"/>
        <v>0.8389102330607634</v>
      </c>
      <c r="Q179" s="132">
        <f t="shared" si="115"/>
        <v>-2.8535193405199721E-2</v>
      </c>
      <c r="R179" s="140">
        <f t="shared" si="124"/>
        <v>2.5948002536461634</v>
      </c>
      <c r="S179" s="140">
        <f t="shared" si="125"/>
        <v>2.6716710182767622</v>
      </c>
      <c r="T179" s="132">
        <f t="shared" si="121"/>
        <v>2.9624925665311386E-2</v>
      </c>
      <c r="U179" s="133">
        <f t="shared" si="96"/>
        <v>2.5948002536461634</v>
      </c>
      <c r="V179" s="133">
        <f t="shared" si="116"/>
        <v>2.5512972513729575</v>
      </c>
      <c r="W179" s="133">
        <f t="shared" si="97"/>
        <v>2.6716710182767622</v>
      </c>
      <c r="X179" s="132">
        <f t="shared" si="98"/>
        <v>1.0471813963814003</v>
      </c>
      <c r="Y179" s="132">
        <f t="shared" si="99"/>
        <v>2.9624925665311386E-2</v>
      </c>
      <c r="Z179" s="134">
        <f t="shared" si="126"/>
        <v>2185.8162756598254</v>
      </c>
      <c r="AA179" s="134">
        <f t="shared" si="127"/>
        <v>2143.6859711702905</v>
      </c>
      <c r="AB179" s="132">
        <f t="shared" si="122"/>
        <v>-1.9274403324138989E-2</v>
      </c>
      <c r="AC179" s="131">
        <f t="shared" si="100"/>
        <v>2185.8162756598199</v>
      </c>
      <c r="AD179" s="131">
        <f t="shared" si="117"/>
        <v>2276.9642686958609</v>
      </c>
      <c r="AE179" s="131">
        <f t="shared" si="101"/>
        <v>2143.6859711702905</v>
      </c>
      <c r="AF179" s="132">
        <f t="shared" si="102"/>
        <v>0.94146667149857999</v>
      </c>
      <c r="AG179" s="132">
        <f t="shared" si="103"/>
        <v>-1.9274403324136546E-2</v>
      </c>
      <c r="AH179" s="134">
        <f t="shared" si="128"/>
        <v>5671.7566265060268</v>
      </c>
      <c r="AI179" s="134">
        <f t="shared" si="129"/>
        <v>5727.2236814621401</v>
      </c>
      <c r="AJ179" s="132">
        <f t="shared" si="130"/>
        <v>9.7795195754517561E-3</v>
      </c>
      <c r="AK179" s="131">
        <f t="shared" si="104"/>
        <v>5671.7566265060132</v>
      </c>
      <c r="AL179" s="131">
        <f t="shared" si="118"/>
        <v>5809.2126801981858</v>
      </c>
      <c r="AM179" s="131">
        <f t="shared" si="105"/>
        <v>5727.2236814621401</v>
      </c>
      <c r="AN179" s="132">
        <f t="shared" si="106"/>
        <v>0.98588638370643222</v>
      </c>
      <c r="AO179" s="132">
        <f t="shared" si="107"/>
        <v>9.7795195754539765E-3</v>
      </c>
      <c r="AP179" s="134">
        <v>4092</v>
      </c>
      <c r="AQ179" s="134">
        <v>4093</v>
      </c>
      <c r="AR179" s="132">
        <f t="shared" si="131"/>
        <v>2.4437927663734094E-4</v>
      </c>
      <c r="AS179" s="131">
        <v>4092</v>
      </c>
      <c r="AT179" s="131">
        <v>4659.1247013913426</v>
      </c>
      <c r="AU179" s="131">
        <v>4093</v>
      </c>
      <c r="AV179" s="132">
        <f t="shared" si="108"/>
        <v>0.8784911892952163</v>
      </c>
      <c r="AW179" s="132">
        <f t="shared" si="109"/>
        <v>2.4437927663734094E-4</v>
      </c>
      <c r="AX179" s="134">
        <v>8944360.2000000048</v>
      </c>
      <c r="AY179" s="134">
        <v>8774106.6799999997</v>
      </c>
      <c r="AZ179" s="132">
        <f t="shared" si="132"/>
        <v>-1.9034734312243451E-2</v>
      </c>
      <c r="BA179" s="131">
        <v>8944360.1999999825</v>
      </c>
      <c r="BB179" s="131">
        <v>10608660.46846636</v>
      </c>
      <c r="BC179" s="131">
        <v>8774106.6799999997</v>
      </c>
      <c r="BD179" s="132">
        <f t="shared" si="110"/>
        <v>0.82707017592659626</v>
      </c>
      <c r="BE179" s="132">
        <f t="shared" si="111"/>
        <v>-1.9034734312241008E-2</v>
      </c>
      <c r="BF179" s="131">
        <v>1356</v>
      </c>
      <c r="BG179" s="131">
        <v>1546.5241859219459</v>
      </c>
      <c r="BH179" s="131">
        <v>1442</v>
      </c>
      <c r="BI179" s="132">
        <f t="shared" si="112"/>
        <v>0.93241348122878864</v>
      </c>
      <c r="BJ179" s="132">
        <f t="shared" si="94"/>
        <v>6.3421828908554634E-2</v>
      </c>
      <c r="BK179" s="134">
        <v>28729</v>
      </c>
      <c r="BL179" s="134">
        <v>1560</v>
      </c>
      <c r="BM179" s="135">
        <f t="shared" si="119"/>
        <v>5.4300532562915518E-2</v>
      </c>
      <c r="BN179" s="134">
        <v>30147</v>
      </c>
      <c r="BO179" s="134">
        <v>1367</v>
      </c>
      <c r="BP179" s="135">
        <f t="shared" si="120"/>
        <v>4.5344478720934091E-2</v>
      </c>
      <c r="BQ179" s="135">
        <f t="shared" si="113"/>
        <v>-0.16493491719633613</v>
      </c>
      <c r="BR179" s="125"/>
      <c r="BS179" s="109"/>
      <c r="BT179" s="109"/>
      <c r="BU179" s="109"/>
      <c r="BX179" s="10"/>
    </row>
    <row r="180" spans="1:76" x14ac:dyDescent="0.25">
      <c r="A180" s="122" t="s">
        <v>232</v>
      </c>
      <c r="B180" s="109" t="s">
        <v>248</v>
      </c>
      <c r="C180" s="164" t="s">
        <v>651</v>
      </c>
      <c r="D180" s="6" t="s">
        <v>595</v>
      </c>
      <c r="E180" s="6" t="s">
        <v>37</v>
      </c>
      <c r="F180" s="26">
        <v>500</v>
      </c>
      <c r="G180" s="129">
        <f t="shared" si="133"/>
        <v>14.87700679452055</v>
      </c>
      <c r="H180" s="129">
        <f t="shared" si="134"/>
        <v>13.840495355191257</v>
      </c>
      <c r="I180" s="130">
        <f t="shared" si="95"/>
        <v>-7.4889764616735466E-2</v>
      </c>
      <c r="J180" s="137">
        <v>1057</v>
      </c>
      <c r="K180" s="137">
        <v>844</v>
      </c>
      <c r="L180" s="130">
        <f t="shared" si="123"/>
        <v>-0.20151371807000951</v>
      </c>
      <c r="M180" s="131">
        <v>1057</v>
      </c>
      <c r="N180" s="131">
        <v>1650.641338528141</v>
      </c>
      <c r="O180" s="131">
        <v>844</v>
      </c>
      <c r="P180" s="132">
        <f t="shared" si="114"/>
        <v>0.51131640793183197</v>
      </c>
      <c r="Q180" s="132">
        <f t="shared" si="115"/>
        <v>-0.20151371807000951</v>
      </c>
      <c r="R180" s="140">
        <f t="shared" si="124"/>
        <v>1.7833491012298959</v>
      </c>
      <c r="S180" s="140">
        <f t="shared" si="125"/>
        <v>1.9372037914691944</v>
      </c>
      <c r="T180" s="132">
        <f t="shared" si="121"/>
        <v>8.6272895269463357E-2</v>
      </c>
      <c r="U180" s="133">
        <f t="shared" si="96"/>
        <v>1.7833491012298959</v>
      </c>
      <c r="V180" s="133">
        <f t="shared" si="116"/>
        <v>1.6630028240953572</v>
      </c>
      <c r="W180" s="133">
        <f t="shared" si="97"/>
        <v>1.9372037914691944</v>
      </c>
      <c r="X180" s="132">
        <f t="shared" si="98"/>
        <v>1.1648830437332525</v>
      </c>
      <c r="Y180" s="132">
        <f t="shared" si="99"/>
        <v>8.6272895269463357E-2</v>
      </c>
      <c r="Z180" s="134">
        <f t="shared" si="126"/>
        <v>1440.3468116710876</v>
      </c>
      <c r="AA180" s="134">
        <f t="shared" si="127"/>
        <v>1549.1196636085626</v>
      </c>
      <c r="AB180" s="132">
        <f t="shared" si="122"/>
        <v>7.5518514746651277E-2</v>
      </c>
      <c r="AC180" s="131">
        <f t="shared" si="100"/>
        <v>1440.3468116710876</v>
      </c>
      <c r="AD180" s="131">
        <f t="shared" si="117"/>
        <v>1636.8026119504798</v>
      </c>
      <c r="AE180" s="131">
        <f t="shared" si="101"/>
        <v>1549.1196636085626</v>
      </c>
      <c r="AF180" s="132">
        <f t="shared" si="102"/>
        <v>0.94643034676158622</v>
      </c>
      <c r="AG180" s="132">
        <f t="shared" si="103"/>
        <v>7.5518514746651277E-2</v>
      </c>
      <c r="AH180" s="134">
        <f t="shared" si="128"/>
        <v>2568.6411920529804</v>
      </c>
      <c r="AI180" s="134">
        <f t="shared" si="129"/>
        <v>3000.9604857819904</v>
      </c>
      <c r="AJ180" s="132">
        <f t="shared" si="130"/>
        <v>0.16830661092975774</v>
      </c>
      <c r="AK180" s="131">
        <f t="shared" si="104"/>
        <v>2568.6411920529804</v>
      </c>
      <c r="AL180" s="131">
        <f t="shared" si="118"/>
        <v>2722.0073661603051</v>
      </c>
      <c r="AM180" s="131">
        <f t="shared" si="105"/>
        <v>3000.9604857819904</v>
      </c>
      <c r="AN180" s="132">
        <f t="shared" si="106"/>
        <v>1.102480663017154</v>
      </c>
      <c r="AO180" s="132">
        <f t="shared" si="107"/>
        <v>0.16830661092975774</v>
      </c>
      <c r="AP180" s="134">
        <v>1885</v>
      </c>
      <c r="AQ180" s="134">
        <v>1635</v>
      </c>
      <c r="AR180" s="132">
        <f t="shared" si="131"/>
        <v>-0.13262599469496017</v>
      </c>
      <c r="AS180" s="131">
        <v>1885</v>
      </c>
      <c r="AT180" s="131">
        <v>2745.021207540839</v>
      </c>
      <c r="AU180" s="131">
        <v>1635</v>
      </c>
      <c r="AV180" s="132">
        <f t="shared" si="108"/>
        <v>0.5956238135823857</v>
      </c>
      <c r="AW180" s="132">
        <f t="shared" si="109"/>
        <v>-0.13262599469496017</v>
      </c>
      <c r="AX180" s="134">
        <v>2715053.74</v>
      </c>
      <c r="AY180" s="134">
        <v>2532810.65</v>
      </c>
      <c r="AZ180" s="132">
        <f t="shared" si="132"/>
        <v>-6.7123198084469649E-2</v>
      </c>
      <c r="BA180" s="131">
        <v>2715053.74</v>
      </c>
      <c r="BB180" s="131">
        <v>4493057.8823623052</v>
      </c>
      <c r="BC180" s="131">
        <v>2532810.65</v>
      </c>
      <c r="BD180" s="132">
        <f t="shared" si="110"/>
        <v>0.56371645242823576</v>
      </c>
      <c r="BE180" s="132">
        <f t="shared" si="111"/>
        <v>-6.7123198084469649E-2</v>
      </c>
      <c r="BF180" s="131">
        <v>473</v>
      </c>
      <c r="BG180" s="131">
        <v>742.89202316410956</v>
      </c>
      <c r="BH180" s="131">
        <v>460</v>
      </c>
      <c r="BI180" s="132">
        <f t="shared" si="112"/>
        <v>0.61920169507377132</v>
      </c>
      <c r="BJ180" s="132">
        <f t="shared" si="94"/>
        <v>-2.7484143763213509E-2</v>
      </c>
      <c r="BK180" s="134">
        <v>25993</v>
      </c>
      <c r="BL180" s="134">
        <v>1055</v>
      </c>
      <c r="BM180" s="135">
        <f t="shared" si="119"/>
        <v>4.0587850575154849E-2</v>
      </c>
      <c r="BN180" s="134">
        <v>13292</v>
      </c>
      <c r="BO180" s="134">
        <v>796</v>
      </c>
      <c r="BP180" s="135">
        <f t="shared" si="120"/>
        <v>5.9885645501053263E-2</v>
      </c>
      <c r="BQ180" s="135">
        <f t="shared" si="113"/>
        <v>0.47545742512689815</v>
      </c>
      <c r="BR180" s="125"/>
      <c r="BS180" s="109"/>
      <c r="BT180" s="109"/>
      <c r="BU180" s="109"/>
      <c r="BX180" s="10"/>
    </row>
    <row r="181" spans="1:76" x14ac:dyDescent="0.25">
      <c r="A181" s="122" t="s">
        <v>59</v>
      </c>
      <c r="B181" s="109" t="s">
        <v>68</v>
      </c>
      <c r="C181" s="164" t="s">
        <v>651</v>
      </c>
      <c r="D181" s="6" t="s">
        <v>595</v>
      </c>
      <c r="E181" s="6" t="s">
        <v>6</v>
      </c>
      <c r="F181" s="26">
        <v>650</v>
      </c>
      <c r="G181" s="129">
        <f t="shared" si="133"/>
        <v>49.630114225500485</v>
      </c>
      <c r="H181" s="129">
        <f t="shared" si="134"/>
        <v>48.972341488020177</v>
      </c>
      <c r="I181" s="130">
        <f t="shared" si="95"/>
        <v>-1.3431514963220917E-2</v>
      </c>
      <c r="J181" s="137">
        <v>2060</v>
      </c>
      <c r="K181" s="137">
        <v>2015</v>
      </c>
      <c r="L181" s="130">
        <f t="shared" si="123"/>
        <v>-2.1844660194174748E-2</v>
      </c>
      <c r="M181" s="131">
        <v>2060</v>
      </c>
      <c r="N181" s="131">
        <v>2252</v>
      </c>
      <c r="O181" s="131">
        <v>2015</v>
      </c>
      <c r="P181" s="132">
        <f t="shared" si="114"/>
        <v>0.89476021314387211</v>
      </c>
      <c r="Q181" s="132">
        <f t="shared" si="115"/>
        <v>-2.1844660194174748E-2</v>
      </c>
      <c r="R181" s="140">
        <f t="shared" si="124"/>
        <v>2.6543689320388348</v>
      </c>
      <c r="S181" s="140">
        <f t="shared" si="125"/>
        <v>2.688833746898263</v>
      </c>
      <c r="T181" s="132">
        <f t="shared" si="121"/>
        <v>1.2984184091152651E-2</v>
      </c>
      <c r="U181" s="133">
        <f t="shared" si="96"/>
        <v>2.6543689320388348</v>
      </c>
      <c r="V181" s="133">
        <f t="shared" si="116"/>
        <v>2.597246891651865</v>
      </c>
      <c r="W181" s="133">
        <f t="shared" si="97"/>
        <v>2.688833746898263</v>
      </c>
      <c r="X181" s="132">
        <f t="shared" si="98"/>
        <v>1.0352630531740279</v>
      </c>
      <c r="Y181" s="132">
        <f t="shared" si="99"/>
        <v>1.2984184091152651E-2</v>
      </c>
      <c r="Z181" s="134">
        <f t="shared" si="126"/>
        <v>2153.3914776883707</v>
      </c>
      <c r="AA181" s="134">
        <f t="shared" si="127"/>
        <v>2150.3359246954592</v>
      </c>
      <c r="AB181" s="132">
        <f t="shared" si="122"/>
        <v>-1.4189491435118162E-3</v>
      </c>
      <c r="AC181" s="131">
        <f t="shared" si="100"/>
        <v>2153.3914776883671</v>
      </c>
      <c r="AD181" s="131">
        <f t="shared" si="117"/>
        <v>2190.1560950589846</v>
      </c>
      <c r="AE181" s="131">
        <f t="shared" si="101"/>
        <v>2150.3359246954592</v>
      </c>
      <c r="AF181" s="132">
        <f t="shared" si="102"/>
        <v>0.98181856971137349</v>
      </c>
      <c r="AG181" s="132">
        <f t="shared" si="103"/>
        <v>-1.4189491435101509E-3</v>
      </c>
      <c r="AH181" s="134">
        <f t="shared" si="128"/>
        <v>5715.8954368932091</v>
      </c>
      <c r="AI181" s="134">
        <f t="shared" si="129"/>
        <v>5781.8958014888331</v>
      </c>
      <c r="AJ181" s="132">
        <f t="shared" si="130"/>
        <v>1.1546811050745509E-2</v>
      </c>
      <c r="AK181" s="131">
        <f t="shared" si="104"/>
        <v>5715.8954368931991</v>
      </c>
      <c r="AL181" s="131">
        <f t="shared" si="118"/>
        <v>5688.3761101243344</v>
      </c>
      <c r="AM181" s="131">
        <f t="shared" si="105"/>
        <v>5781.8958014888331</v>
      </c>
      <c r="AN181" s="132">
        <f t="shared" si="106"/>
        <v>1.0164404901423536</v>
      </c>
      <c r="AO181" s="132">
        <f t="shared" si="107"/>
        <v>1.1546811050747285E-2</v>
      </c>
      <c r="AP181" s="134">
        <v>5468</v>
      </c>
      <c r="AQ181" s="134">
        <v>5418</v>
      </c>
      <c r="AR181" s="132">
        <f t="shared" si="131"/>
        <v>-9.1441111923921126E-3</v>
      </c>
      <c r="AS181" s="131">
        <v>5468</v>
      </c>
      <c r="AT181" s="131">
        <v>5849</v>
      </c>
      <c r="AU181" s="131">
        <v>5418</v>
      </c>
      <c r="AV181" s="132">
        <f t="shared" si="108"/>
        <v>0.92631219011796884</v>
      </c>
      <c r="AW181" s="132">
        <f t="shared" si="109"/>
        <v>-9.1441111923921126E-3</v>
      </c>
      <c r="AX181" s="134">
        <v>11774744.600000011</v>
      </c>
      <c r="AY181" s="134">
        <v>11650520.039999999</v>
      </c>
      <c r="AZ181" s="132">
        <f t="shared" si="132"/>
        <v>-1.0550085307159174E-2</v>
      </c>
      <c r="BA181" s="131">
        <v>11774744.59999999</v>
      </c>
      <c r="BB181" s="131">
        <v>12810223</v>
      </c>
      <c r="BC181" s="131">
        <v>11650520.039999999</v>
      </c>
      <c r="BD181" s="132">
        <f t="shared" si="110"/>
        <v>0.90947050960783427</v>
      </c>
      <c r="BE181" s="132">
        <f t="shared" si="111"/>
        <v>-1.0550085307157397E-2</v>
      </c>
      <c r="BF181" s="131">
        <v>1927</v>
      </c>
      <c r="BG181" s="131">
        <v>2188</v>
      </c>
      <c r="BH181" s="131">
        <v>1994</v>
      </c>
      <c r="BI181" s="132">
        <f t="shared" si="112"/>
        <v>0.91133455210237657</v>
      </c>
      <c r="BJ181" s="132">
        <f t="shared" si="94"/>
        <v>3.4769071094966186E-2</v>
      </c>
      <c r="BK181" s="134">
        <v>30543</v>
      </c>
      <c r="BL181" s="134">
        <v>2058</v>
      </c>
      <c r="BM181" s="135">
        <f t="shared" si="119"/>
        <v>6.7380414497593563E-2</v>
      </c>
      <c r="BN181" s="134">
        <v>22296</v>
      </c>
      <c r="BO181" s="134">
        <v>1709</v>
      </c>
      <c r="BP181" s="135">
        <f t="shared" si="120"/>
        <v>7.6650520272694658E-2</v>
      </c>
      <c r="BQ181" s="135">
        <f t="shared" si="113"/>
        <v>0.13757863979053098</v>
      </c>
      <c r="BR181" s="125"/>
      <c r="BS181" s="109"/>
      <c r="BT181" s="109"/>
      <c r="BU181" s="109"/>
      <c r="BX181" s="10"/>
    </row>
    <row r="182" spans="1:76" x14ac:dyDescent="0.25">
      <c r="A182" s="122" t="s">
        <v>253</v>
      </c>
      <c r="B182" s="109" t="s">
        <v>270</v>
      </c>
      <c r="C182" s="164" t="s">
        <v>651</v>
      </c>
      <c r="D182" s="6" t="s">
        <v>595</v>
      </c>
      <c r="E182" s="6" t="s">
        <v>6</v>
      </c>
      <c r="F182" s="26">
        <v>870</v>
      </c>
      <c r="G182" s="129">
        <f t="shared" si="133"/>
        <v>44.494935254290603</v>
      </c>
      <c r="H182" s="129">
        <f t="shared" si="134"/>
        <v>44.408591671377401</v>
      </c>
      <c r="I182" s="130">
        <f t="shared" si="95"/>
        <v>-1.944299057086569E-3</v>
      </c>
      <c r="J182" s="137">
        <v>2280</v>
      </c>
      <c r="K182" s="137">
        <v>2294</v>
      </c>
      <c r="L182" s="130">
        <f t="shared" si="123"/>
        <v>6.1403508771928905E-3</v>
      </c>
      <c r="M182" s="131">
        <v>2280</v>
      </c>
      <c r="N182" s="131">
        <v>2563.7902995423151</v>
      </c>
      <c r="O182" s="131">
        <v>2294</v>
      </c>
      <c r="P182" s="132">
        <f t="shared" si="114"/>
        <v>0.89476896780892035</v>
      </c>
      <c r="Q182" s="132">
        <f t="shared" si="115"/>
        <v>6.1403508771928905E-3</v>
      </c>
      <c r="R182" s="140">
        <f t="shared" si="124"/>
        <v>2.9486842105263156</v>
      </c>
      <c r="S182" s="140">
        <f t="shared" si="125"/>
        <v>3.0069747166521359</v>
      </c>
      <c r="T182" s="132">
        <f t="shared" si="121"/>
        <v>1.9768310868194305E-2</v>
      </c>
      <c r="U182" s="133">
        <f t="shared" si="96"/>
        <v>2.9486842105263156</v>
      </c>
      <c r="V182" s="133">
        <f t="shared" si="116"/>
        <v>2.8548181439671354</v>
      </c>
      <c r="W182" s="133">
        <f t="shared" si="97"/>
        <v>3.0069747166521359</v>
      </c>
      <c r="X182" s="132">
        <f t="shared" si="98"/>
        <v>1.0532981664721941</v>
      </c>
      <c r="Y182" s="132">
        <f t="shared" si="99"/>
        <v>1.9768310868194305E-2</v>
      </c>
      <c r="Z182" s="134">
        <f t="shared" si="126"/>
        <v>2101.646094005654</v>
      </c>
      <c r="AA182" s="134">
        <f t="shared" si="127"/>
        <v>2049.9541548274874</v>
      </c>
      <c r="AB182" s="132">
        <f t="shared" si="122"/>
        <v>-2.4595929507638448E-2</v>
      </c>
      <c r="AC182" s="131">
        <f t="shared" si="100"/>
        <v>2101.6460940056495</v>
      </c>
      <c r="AD182" s="131">
        <f t="shared" si="117"/>
        <v>2132.7372758509737</v>
      </c>
      <c r="AE182" s="131">
        <f t="shared" si="101"/>
        <v>2049.9541548274847</v>
      </c>
      <c r="AF182" s="132">
        <f t="shared" si="102"/>
        <v>0.96118456691274456</v>
      </c>
      <c r="AG182" s="132">
        <f t="shared" si="103"/>
        <v>-2.4595929507637559E-2</v>
      </c>
      <c r="AH182" s="134">
        <f t="shared" si="128"/>
        <v>6197.090653508777</v>
      </c>
      <c r="AI182" s="134">
        <f t="shared" si="129"/>
        <v>6164.1603138622522</v>
      </c>
      <c r="AJ182" s="132">
        <f t="shared" si="130"/>
        <v>-5.3138386200434207E-3</v>
      </c>
      <c r="AK182" s="131">
        <f t="shared" si="104"/>
        <v>6197.0906535087634</v>
      </c>
      <c r="AL182" s="131">
        <f t="shared" si="118"/>
        <v>6088.577071414401</v>
      </c>
      <c r="AM182" s="131">
        <f t="shared" si="105"/>
        <v>6164.160313862244</v>
      </c>
      <c r="AN182" s="132">
        <f t="shared" si="106"/>
        <v>1.0124139419705638</v>
      </c>
      <c r="AO182" s="132">
        <f t="shared" si="107"/>
        <v>-5.3138386200425325E-3</v>
      </c>
      <c r="AP182" s="134">
        <v>6723</v>
      </c>
      <c r="AQ182" s="134">
        <v>6898</v>
      </c>
      <c r="AR182" s="132">
        <f t="shared" si="131"/>
        <v>2.60300461103673E-2</v>
      </c>
      <c r="AS182" s="131">
        <v>6723</v>
      </c>
      <c r="AT182" s="131">
        <v>7319.1550644603376</v>
      </c>
      <c r="AU182" s="131">
        <v>6898</v>
      </c>
      <c r="AV182" s="132">
        <f t="shared" si="108"/>
        <v>0.94245851320935359</v>
      </c>
      <c r="AW182" s="132">
        <f t="shared" si="109"/>
        <v>2.60300461103673E-2</v>
      </c>
      <c r="AX182" s="134">
        <v>14129366.690000011</v>
      </c>
      <c r="AY182" s="134">
        <v>14140583.760000009</v>
      </c>
      <c r="AZ182" s="132">
        <f t="shared" si="132"/>
        <v>7.9388342351793817E-4</v>
      </c>
      <c r="BA182" s="131">
        <v>14129366.689999981</v>
      </c>
      <c r="BB182" s="131">
        <v>15609834.833707999</v>
      </c>
      <c r="BC182" s="131">
        <v>14140583.75999999</v>
      </c>
      <c r="BD182" s="132">
        <f t="shared" si="110"/>
        <v>0.90587657785236164</v>
      </c>
      <c r="BE182" s="132">
        <f t="shared" si="111"/>
        <v>7.9388342351882635E-4</v>
      </c>
      <c r="BF182" s="131">
        <v>2060</v>
      </c>
      <c r="BG182" s="131">
        <v>2202.855498176973</v>
      </c>
      <c r="BH182" s="131">
        <v>2120</v>
      </c>
      <c r="BI182" s="132">
        <f t="shared" si="112"/>
        <v>0.96238722955475653</v>
      </c>
      <c r="BJ182" s="132">
        <f t="shared" si="94"/>
        <v>2.9126213592232997E-2</v>
      </c>
      <c r="BK182" s="134">
        <v>37375</v>
      </c>
      <c r="BL182" s="134">
        <v>2239</v>
      </c>
      <c r="BM182" s="135">
        <f t="shared" si="119"/>
        <v>5.9906354515050164E-2</v>
      </c>
      <c r="BN182" s="134">
        <v>23976</v>
      </c>
      <c r="BO182" s="134">
        <v>2269</v>
      </c>
      <c r="BP182" s="135">
        <f t="shared" si="120"/>
        <v>9.4636302969636307E-2</v>
      </c>
      <c r="BQ182" s="135">
        <f t="shared" si="113"/>
        <v>0.57973730392592993</v>
      </c>
      <c r="BR182" s="125"/>
      <c r="BS182" s="109"/>
      <c r="BT182" s="109"/>
      <c r="BU182" s="109"/>
      <c r="BX182" s="10"/>
    </row>
    <row r="183" spans="1:76" x14ac:dyDescent="0.25">
      <c r="A183" s="122" t="s">
        <v>345</v>
      </c>
      <c r="B183" s="109" t="s">
        <v>362</v>
      </c>
      <c r="C183" s="164" t="s">
        <v>651</v>
      </c>
      <c r="D183" s="6" t="s">
        <v>595</v>
      </c>
      <c r="E183" s="6" t="s">
        <v>6</v>
      </c>
      <c r="F183" s="26">
        <v>1080</v>
      </c>
      <c r="G183" s="129">
        <f t="shared" si="133"/>
        <v>66.343009538305296</v>
      </c>
      <c r="H183" s="129">
        <f t="shared" si="134"/>
        <v>61.734239905889446</v>
      </c>
      <c r="I183" s="130">
        <f t="shared" si="95"/>
        <v>-7.4654999226388366E-2</v>
      </c>
      <c r="J183" s="137">
        <v>5421</v>
      </c>
      <c r="K183" s="137">
        <v>4931</v>
      </c>
      <c r="L183" s="130">
        <f t="shared" si="123"/>
        <v>-9.0389227079874512E-2</v>
      </c>
      <c r="M183" s="131">
        <v>5421</v>
      </c>
      <c r="N183" s="131">
        <v>6052.0399999999954</v>
      </c>
      <c r="O183" s="131">
        <v>4931</v>
      </c>
      <c r="P183" s="132">
        <f t="shared" si="114"/>
        <v>0.81476659109986116</v>
      </c>
      <c r="Q183" s="132">
        <f t="shared" si="115"/>
        <v>-9.0389227079874512E-2</v>
      </c>
      <c r="R183" s="140">
        <f t="shared" si="124"/>
        <v>2.1339236303265081</v>
      </c>
      <c r="S183" s="140">
        <f t="shared" si="125"/>
        <v>2.2620158182924355</v>
      </c>
      <c r="T183" s="132">
        <f t="shared" si="121"/>
        <v>6.0026603644821153E-2</v>
      </c>
      <c r="U183" s="133">
        <f t="shared" si="96"/>
        <v>2.1339236303265081</v>
      </c>
      <c r="V183" s="133">
        <f t="shared" si="116"/>
        <v>2.079877976001872</v>
      </c>
      <c r="W183" s="133">
        <f t="shared" si="97"/>
        <v>2.2620158182924355</v>
      </c>
      <c r="X183" s="132">
        <f t="shared" si="98"/>
        <v>1.0875714077422394</v>
      </c>
      <c r="Y183" s="132">
        <f t="shared" si="99"/>
        <v>6.0026603644821153E-2</v>
      </c>
      <c r="Z183" s="134">
        <f t="shared" si="126"/>
        <v>2260.7550449515898</v>
      </c>
      <c r="AA183" s="134">
        <f t="shared" si="127"/>
        <v>2187.7631656804742</v>
      </c>
      <c r="AB183" s="132">
        <f t="shared" si="122"/>
        <v>-3.2286505092230633E-2</v>
      </c>
      <c r="AC183" s="131">
        <f t="shared" si="100"/>
        <v>2260.7550449515866</v>
      </c>
      <c r="AD183" s="131">
        <f t="shared" si="117"/>
        <v>2302.8808528844384</v>
      </c>
      <c r="AE183" s="131">
        <f t="shared" si="101"/>
        <v>2187.7631656804715</v>
      </c>
      <c r="AF183" s="132">
        <f t="shared" si="102"/>
        <v>0.95001144455225373</v>
      </c>
      <c r="AG183" s="132">
        <f t="shared" si="103"/>
        <v>-3.2286505092230411E-2</v>
      </c>
      <c r="AH183" s="134">
        <f t="shared" si="128"/>
        <v>4824.2786128020643</v>
      </c>
      <c r="AI183" s="134">
        <f t="shared" si="129"/>
        <v>4948.7548874467666</v>
      </c>
      <c r="AJ183" s="132">
        <f t="shared" si="130"/>
        <v>2.5802049308342845E-2</v>
      </c>
      <c r="AK183" s="131">
        <f t="shared" si="104"/>
        <v>4824.278612802058</v>
      </c>
      <c r="AL183" s="131">
        <f t="shared" si="118"/>
        <v>4789.7111672707506</v>
      </c>
      <c r="AM183" s="131">
        <f t="shared" si="105"/>
        <v>4948.7548874467611</v>
      </c>
      <c r="AN183" s="132">
        <f t="shared" si="106"/>
        <v>1.0332052841229331</v>
      </c>
      <c r="AO183" s="132">
        <f t="shared" si="107"/>
        <v>2.5802049308343067E-2</v>
      </c>
      <c r="AP183" s="134">
        <v>11568</v>
      </c>
      <c r="AQ183" s="134">
        <v>11154</v>
      </c>
      <c r="AR183" s="132">
        <f t="shared" si="131"/>
        <v>-3.5788381742738573E-2</v>
      </c>
      <c r="AS183" s="131">
        <v>11568</v>
      </c>
      <c r="AT183" s="131">
        <v>12587.50470588236</v>
      </c>
      <c r="AU183" s="131">
        <v>11154</v>
      </c>
      <c r="AV183" s="132">
        <f t="shared" si="108"/>
        <v>0.88611684846382155</v>
      </c>
      <c r="AW183" s="132">
        <f t="shared" si="109"/>
        <v>-3.5788381742738573E-2</v>
      </c>
      <c r="AX183" s="134">
        <v>26152414.359999988</v>
      </c>
      <c r="AY183" s="134">
        <v>24402310.350000009</v>
      </c>
      <c r="AZ183" s="132">
        <f t="shared" si="132"/>
        <v>-6.6919405065589466E-2</v>
      </c>
      <c r="BA183" s="131">
        <v>26152414.359999951</v>
      </c>
      <c r="BB183" s="131">
        <v>28987523.572769251</v>
      </c>
      <c r="BC183" s="131">
        <v>24402310.349999979</v>
      </c>
      <c r="BD183" s="132">
        <f t="shared" si="110"/>
        <v>0.84182114725120571</v>
      </c>
      <c r="BE183" s="132">
        <f t="shared" si="111"/>
        <v>-6.6919405065589355E-2</v>
      </c>
      <c r="BF183" s="131">
        <v>3472</v>
      </c>
      <c r="BG183" s="131">
        <v>3751.5224851516159</v>
      </c>
      <c r="BH183" s="131">
        <v>3302</v>
      </c>
      <c r="BI183" s="132">
        <f t="shared" si="112"/>
        <v>0.88017598536839137</v>
      </c>
      <c r="BJ183" s="132">
        <f t="shared" si="94"/>
        <v>-4.8963133640553047E-2</v>
      </c>
      <c r="BK183" s="134">
        <v>95821</v>
      </c>
      <c r="BL183" s="134">
        <v>5133</v>
      </c>
      <c r="BM183" s="135">
        <f t="shared" si="119"/>
        <v>5.3568633180618025E-2</v>
      </c>
      <c r="BN183" s="134">
        <v>84332</v>
      </c>
      <c r="BO183" s="134">
        <v>4883</v>
      </c>
      <c r="BP183" s="135">
        <f t="shared" si="120"/>
        <v>5.7902101218991607E-2</v>
      </c>
      <c r="BQ183" s="135">
        <f t="shared" si="113"/>
        <v>8.0895624567503432E-2</v>
      </c>
      <c r="BR183" s="125"/>
      <c r="BS183" s="109"/>
      <c r="BT183" s="109"/>
      <c r="BU183" s="109"/>
      <c r="BX183" s="10"/>
    </row>
    <row r="184" spans="1:76" x14ac:dyDescent="0.25">
      <c r="A184" s="122" t="s">
        <v>345</v>
      </c>
      <c r="B184" s="109" t="s">
        <v>363</v>
      </c>
      <c r="C184" s="164" t="s">
        <v>651</v>
      </c>
      <c r="D184" s="6" t="s">
        <v>596</v>
      </c>
      <c r="E184" s="6" t="s">
        <v>6</v>
      </c>
      <c r="F184" s="26">
        <v>970</v>
      </c>
      <c r="G184" s="129">
        <f t="shared" si="133"/>
        <v>0</v>
      </c>
      <c r="H184" s="129">
        <f t="shared" si="134"/>
        <v>19.131897695904453</v>
      </c>
      <c r="I184" s="130">
        <f t="shared" si="95"/>
        <v>1</v>
      </c>
      <c r="J184" s="137">
        <v>0</v>
      </c>
      <c r="K184" s="137">
        <v>0</v>
      </c>
      <c r="L184" s="130">
        <f t="shared" si="123"/>
        <v>0</v>
      </c>
      <c r="M184" s="131">
        <v>0</v>
      </c>
      <c r="N184" s="131">
        <v>2091</v>
      </c>
      <c r="O184" s="131">
        <v>1573</v>
      </c>
      <c r="P184" s="132">
        <f t="shared" si="114"/>
        <v>0.7522716403634625</v>
      </c>
      <c r="Q184" s="132" t="e">
        <f t="shared" si="115"/>
        <v>#DIV/0!</v>
      </c>
      <c r="R184" s="140" t="e">
        <f t="shared" si="124"/>
        <v>#DIV/0!</v>
      </c>
      <c r="S184" s="140" t="e">
        <f t="shared" si="125"/>
        <v>#DIV/0!</v>
      </c>
      <c r="T184" s="132">
        <f t="shared" si="121"/>
        <v>0</v>
      </c>
      <c r="U184" s="133" t="e">
        <f t="shared" si="96"/>
        <v>#DIV/0!</v>
      </c>
      <c r="V184" s="133">
        <f t="shared" si="116"/>
        <v>2.3242476499053191</v>
      </c>
      <c r="W184" s="133">
        <f t="shared" si="97"/>
        <v>2.3000635727908456</v>
      </c>
      <c r="X184" s="132">
        <f t="shared" si="98"/>
        <v>0.98959487939443169</v>
      </c>
      <c r="Y184" s="132" t="e">
        <f t="shared" si="99"/>
        <v>#DIV/0!</v>
      </c>
      <c r="Z184" s="134" t="e">
        <f t="shared" si="126"/>
        <v>#DIV/0!</v>
      </c>
      <c r="AA184" s="134" t="e">
        <f t="shared" si="127"/>
        <v>#DIV/0!</v>
      </c>
      <c r="AB184" s="132">
        <f t="shared" si="122"/>
        <v>0</v>
      </c>
      <c r="AC184" s="131" t="e">
        <f t="shared" si="100"/>
        <v>#DIV/0!</v>
      </c>
      <c r="AD184" s="131">
        <f t="shared" si="117"/>
        <v>2024.3962202491855</v>
      </c>
      <c r="AE184" s="131">
        <f t="shared" si="101"/>
        <v>1877.3372913211715</v>
      </c>
      <c r="AF184" s="132">
        <f t="shared" si="102"/>
        <v>0.92735664715383026</v>
      </c>
      <c r="AG184" s="132" t="e">
        <f t="shared" si="103"/>
        <v>#DIV/0!</v>
      </c>
      <c r="AH184" s="134" t="e">
        <f t="shared" si="128"/>
        <v>#DIV/0!</v>
      </c>
      <c r="AI184" s="134" t="e">
        <f t="shared" si="129"/>
        <v>#DIV/0!</v>
      </c>
      <c r="AJ184" s="132">
        <f t="shared" si="130"/>
        <v>0</v>
      </c>
      <c r="AK184" s="131" t="e">
        <f t="shared" si="104"/>
        <v>#DIV/0!</v>
      </c>
      <c r="AL184" s="131">
        <f t="shared" si="118"/>
        <v>4705.1981573913799</v>
      </c>
      <c r="AM184" s="131">
        <f t="shared" si="105"/>
        <v>4317.995117609662</v>
      </c>
      <c r="AN184" s="132">
        <f t="shared" si="106"/>
        <v>0.9177073893958192</v>
      </c>
      <c r="AO184" s="132" t="e">
        <f t="shared" si="107"/>
        <v>#DIV/0!</v>
      </c>
      <c r="AP184" s="134">
        <v>0</v>
      </c>
      <c r="AQ184" s="134">
        <v>0</v>
      </c>
      <c r="AR184" s="132">
        <f t="shared" si="131"/>
        <v>0</v>
      </c>
      <c r="AS184" s="131">
        <v>0</v>
      </c>
      <c r="AT184" s="131">
        <v>4860.0018359520218</v>
      </c>
      <c r="AU184" s="131">
        <v>3618</v>
      </c>
      <c r="AV184" s="132">
        <f t="shared" si="108"/>
        <v>0.74444416321733198</v>
      </c>
      <c r="AW184" s="132" t="e">
        <f t="shared" si="109"/>
        <v>#DIV/0!</v>
      </c>
      <c r="AX184" s="134">
        <v>0</v>
      </c>
      <c r="AY184" s="134">
        <v>0</v>
      </c>
      <c r="AZ184" s="132">
        <f t="shared" si="132"/>
        <v>0</v>
      </c>
      <c r="BA184" s="131">
        <v>0</v>
      </c>
      <c r="BB184" s="131">
        <v>9838569.3471053746</v>
      </c>
      <c r="BC184" s="131">
        <v>6792206.3199999984</v>
      </c>
      <c r="BD184" s="132">
        <f t="shared" si="110"/>
        <v>0.6903652431944638</v>
      </c>
      <c r="BE184" s="132" t="e">
        <f t="shared" si="111"/>
        <v>#DIV/0!</v>
      </c>
      <c r="BF184" s="131">
        <v>0</v>
      </c>
      <c r="BG184" s="131">
        <v>1262.858638233663</v>
      </c>
      <c r="BH184" s="131">
        <v>963</v>
      </c>
      <c r="BI184" s="132">
        <f t="shared" si="112"/>
        <v>0.76255565812728676</v>
      </c>
      <c r="BJ184" s="132" t="e">
        <f t="shared" si="94"/>
        <v>#DIV/0!</v>
      </c>
      <c r="BK184" s="134">
        <v>0</v>
      </c>
      <c r="BL184" s="134">
        <v>0</v>
      </c>
      <c r="BM184" s="135">
        <f t="shared" si="119"/>
        <v>0</v>
      </c>
      <c r="BN184" s="134">
        <v>15784</v>
      </c>
      <c r="BO184" s="134">
        <v>864</v>
      </c>
      <c r="BP184" s="135">
        <f t="shared" si="120"/>
        <v>5.4738976178408512E-2</v>
      </c>
      <c r="BQ184" s="135">
        <f t="shared" si="113"/>
        <v>0</v>
      </c>
      <c r="BR184" s="125"/>
      <c r="BS184" s="109"/>
      <c r="BT184" s="109"/>
      <c r="BU184" s="109"/>
      <c r="BX184" s="10"/>
    </row>
    <row r="185" spans="1:76" x14ac:dyDescent="0.25">
      <c r="A185" s="122" t="s">
        <v>345</v>
      </c>
      <c r="B185" s="109" t="s">
        <v>364</v>
      </c>
      <c r="C185" s="164" t="s">
        <v>651</v>
      </c>
      <c r="D185" s="6" t="s">
        <v>595</v>
      </c>
      <c r="E185" s="6" t="s">
        <v>6</v>
      </c>
      <c r="F185" s="26">
        <v>2080</v>
      </c>
      <c r="G185" s="129">
        <f t="shared" si="133"/>
        <v>19.981796140674351</v>
      </c>
      <c r="H185" s="129">
        <f t="shared" si="134"/>
        <v>17.970740555380413</v>
      </c>
      <c r="I185" s="130">
        <f t="shared" si="95"/>
        <v>-0.11190721824158946</v>
      </c>
      <c r="J185" s="137">
        <v>1924</v>
      </c>
      <c r="K185" s="137">
        <v>1718</v>
      </c>
      <c r="L185" s="130">
        <f t="shared" si="123"/>
        <v>-0.1070686070686071</v>
      </c>
      <c r="M185" s="131">
        <v>1924</v>
      </c>
      <c r="N185" s="131">
        <v>2170.64</v>
      </c>
      <c r="O185" s="131">
        <v>1718</v>
      </c>
      <c r="P185" s="132">
        <f t="shared" si="114"/>
        <v>0.79147163970073342</v>
      </c>
      <c r="Q185" s="132">
        <f t="shared" si="115"/>
        <v>-0.1070686070686071</v>
      </c>
      <c r="R185" s="140">
        <f t="shared" si="124"/>
        <v>3.745841995841996</v>
      </c>
      <c r="S185" s="140">
        <f t="shared" si="125"/>
        <v>3.7677532013969732</v>
      </c>
      <c r="T185" s="132">
        <f t="shared" si="121"/>
        <v>5.849474051307979E-3</v>
      </c>
      <c r="U185" s="133">
        <f t="shared" si="96"/>
        <v>3.745841995841996</v>
      </c>
      <c r="V185" s="133">
        <f t="shared" si="116"/>
        <v>3.61680836013569</v>
      </c>
      <c r="W185" s="133">
        <f t="shared" si="97"/>
        <v>3.7677532013969732</v>
      </c>
      <c r="X185" s="132">
        <f t="shared" si="98"/>
        <v>1.0417342657479425</v>
      </c>
      <c r="Y185" s="132">
        <f t="shared" si="99"/>
        <v>5.849474051307979E-3</v>
      </c>
      <c r="Z185" s="134">
        <f t="shared" si="126"/>
        <v>2104.9229401970319</v>
      </c>
      <c r="AA185" s="134">
        <f t="shared" si="127"/>
        <v>2113.5123389463924</v>
      </c>
      <c r="AB185" s="132">
        <f t="shared" si="122"/>
        <v>4.0806238486603696E-3</v>
      </c>
      <c r="AC185" s="131">
        <f t="shared" si="100"/>
        <v>2104.9229401970265</v>
      </c>
      <c r="AD185" s="131">
        <f t="shared" si="117"/>
        <v>2144.8401482654272</v>
      </c>
      <c r="AE185" s="131">
        <f t="shared" si="101"/>
        <v>2113.5123389463924</v>
      </c>
      <c r="AF185" s="132">
        <f t="shared" si="102"/>
        <v>0.98539387219864838</v>
      </c>
      <c r="AG185" s="132">
        <f t="shared" si="103"/>
        <v>4.0806238486630342E-3</v>
      </c>
      <c r="AH185" s="134">
        <f t="shared" si="128"/>
        <v>7884.7087474012524</v>
      </c>
      <c r="AI185" s="134">
        <f t="shared" si="129"/>
        <v>7963.1928812572751</v>
      </c>
      <c r="AJ185" s="132">
        <f t="shared" si="130"/>
        <v>9.9539674032842473E-3</v>
      </c>
      <c r="AK185" s="131">
        <f t="shared" si="104"/>
        <v>7884.7087474012324</v>
      </c>
      <c r="AL185" s="131">
        <f t="shared" si="118"/>
        <v>7757.4757794010693</v>
      </c>
      <c r="AM185" s="131">
        <f t="shared" si="105"/>
        <v>7963.1928812572751</v>
      </c>
      <c r="AN185" s="132">
        <f t="shared" si="106"/>
        <v>1.0265185619273811</v>
      </c>
      <c r="AO185" s="132">
        <f t="shared" si="107"/>
        <v>9.9539674032869119E-3</v>
      </c>
      <c r="AP185" s="134">
        <v>7207</v>
      </c>
      <c r="AQ185" s="134">
        <v>6473</v>
      </c>
      <c r="AR185" s="132">
        <f t="shared" si="131"/>
        <v>-0.10184542805605656</v>
      </c>
      <c r="AS185" s="131">
        <v>7207</v>
      </c>
      <c r="AT185" s="131">
        <v>7850.788898844934</v>
      </c>
      <c r="AU185" s="131">
        <v>6473</v>
      </c>
      <c r="AV185" s="132">
        <f t="shared" si="108"/>
        <v>0.8245031274439637</v>
      </c>
      <c r="AW185" s="132">
        <f t="shared" si="109"/>
        <v>-0.10184542805605656</v>
      </c>
      <c r="AX185" s="134">
        <v>15170179.63000001</v>
      </c>
      <c r="AY185" s="134">
        <v>13680765.369999999</v>
      </c>
      <c r="AZ185" s="132">
        <f t="shared" si="132"/>
        <v>-9.8180397089998706E-2</v>
      </c>
      <c r="BA185" s="131">
        <v>15170179.629999969</v>
      </c>
      <c r="BB185" s="131">
        <v>16838687.22579914</v>
      </c>
      <c r="BC185" s="131">
        <v>13680765.369999999</v>
      </c>
      <c r="BD185" s="132">
        <f t="shared" si="110"/>
        <v>0.81246032939190305</v>
      </c>
      <c r="BE185" s="132">
        <f t="shared" si="111"/>
        <v>-9.8180397089996263E-2</v>
      </c>
      <c r="BF185" s="131">
        <v>2383</v>
      </c>
      <c r="BG185" s="131">
        <v>2634.8332197679911</v>
      </c>
      <c r="BH185" s="131">
        <v>2229</v>
      </c>
      <c r="BI185" s="132">
        <f t="shared" si="112"/>
        <v>0.84597384884811555</v>
      </c>
      <c r="BJ185" s="132">
        <f t="shared" si="94"/>
        <v>-6.4624422996223285E-2</v>
      </c>
      <c r="BK185" s="134">
        <v>0</v>
      </c>
      <c r="BL185" s="134">
        <v>0</v>
      </c>
      <c r="BM185" s="135">
        <f t="shared" si="119"/>
        <v>0</v>
      </c>
      <c r="BN185" s="134">
        <v>0</v>
      </c>
      <c r="BO185" s="134">
        <v>0</v>
      </c>
      <c r="BP185" s="135">
        <f t="shared" si="120"/>
        <v>0</v>
      </c>
      <c r="BQ185" s="135">
        <f t="shared" si="113"/>
        <v>0</v>
      </c>
      <c r="BR185" s="125"/>
      <c r="BS185" s="109"/>
      <c r="BT185" s="109"/>
      <c r="BU185" s="109"/>
      <c r="BX185" s="10"/>
    </row>
    <row r="186" spans="1:76" x14ac:dyDescent="0.25">
      <c r="A186" s="122" t="s">
        <v>345</v>
      </c>
      <c r="B186" s="109" t="s">
        <v>365</v>
      </c>
      <c r="C186" s="164" t="s">
        <v>651</v>
      </c>
      <c r="D186" s="6" t="s">
        <v>595</v>
      </c>
      <c r="E186" s="6" t="s">
        <v>6</v>
      </c>
      <c r="F186" s="26">
        <v>990</v>
      </c>
      <c r="G186" s="129">
        <f t="shared" si="133"/>
        <v>70.798150795627421</v>
      </c>
      <c r="H186" s="129">
        <f t="shared" si="134"/>
        <v>87.657327675663737</v>
      </c>
      <c r="I186" s="130">
        <f t="shared" si="95"/>
        <v>0.19233049109614736</v>
      </c>
      <c r="J186" s="137">
        <v>4038</v>
      </c>
      <c r="K186" s="137">
        <v>4553</v>
      </c>
      <c r="L186" s="130">
        <f t="shared" si="123"/>
        <v>0.12753838533927686</v>
      </c>
      <c r="M186" s="131">
        <v>4038</v>
      </c>
      <c r="N186" s="131">
        <v>4787.4000000000005</v>
      </c>
      <c r="O186" s="131">
        <v>4553</v>
      </c>
      <c r="P186" s="132">
        <f t="shared" si="114"/>
        <v>0.95103814178886237</v>
      </c>
      <c r="Q186" s="132">
        <f t="shared" si="115"/>
        <v>0.12753838533927686</v>
      </c>
      <c r="R186" s="140">
        <f t="shared" si="124"/>
        <v>2.7852897473997027</v>
      </c>
      <c r="S186" s="140">
        <f t="shared" si="125"/>
        <v>3.063474632110696</v>
      </c>
      <c r="T186" s="132">
        <f t="shared" si="121"/>
        <v>9.9876461675379336E-2</v>
      </c>
      <c r="U186" s="133">
        <f t="shared" si="96"/>
        <v>2.7852897473997027</v>
      </c>
      <c r="V186" s="133">
        <f t="shared" si="116"/>
        <v>2.7145198613443329</v>
      </c>
      <c r="W186" s="133">
        <f t="shared" si="97"/>
        <v>3.063474632110696</v>
      </c>
      <c r="X186" s="132">
        <f t="shared" si="98"/>
        <v>1.1285511945355771</v>
      </c>
      <c r="Y186" s="132">
        <f t="shared" si="99"/>
        <v>9.9876461675379336E-2</v>
      </c>
      <c r="Z186" s="134">
        <f t="shared" si="126"/>
        <v>2274.6431750689071</v>
      </c>
      <c r="AA186" s="134">
        <f t="shared" si="127"/>
        <v>2277.1548687983932</v>
      </c>
      <c r="AB186" s="132">
        <f t="shared" si="122"/>
        <v>1.1042143915209746E-3</v>
      </c>
      <c r="AC186" s="131">
        <f t="shared" si="100"/>
        <v>2274.6431750689044</v>
      </c>
      <c r="AD186" s="131">
        <f t="shared" si="117"/>
        <v>2288.7115196583654</v>
      </c>
      <c r="AE186" s="131">
        <f t="shared" si="101"/>
        <v>2277.1548687983941</v>
      </c>
      <c r="AF186" s="132">
        <f t="shared" si="102"/>
        <v>0.99495058649344481</v>
      </c>
      <c r="AG186" s="132">
        <f t="shared" si="103"/>
        <v>1.1042143915225289E-3</v>
      </c>
      <c r="AH186" s="134">
        <f t="shared" si="128"/>
        <v>6335.5403145121336</v>
      </c>
      <c r="AI186" s="134">
        <f t="shared" si="129"/>
        <v>6976.0061739512375</v>
      </c>
      <c r="AJ186" s="132">
        <f t="shared" si="130"/>
        <v>0.10109096109325644</v>
      </c>
      <c r="AK186" s="131">
        <f t="shared" si="104"/>
        <v>6335.5403145121263</v>
      </c>
      <c r="AL186" s="131">
        <f t="shared" si="118"/>
        <v>6212.7528770002036</v>
      </c>
      <c r="AM186" s="131">
        <f t="shared" si="105"/>
        <v>6976.0061739512403</v>
      </c>
      <c r="AN186" s="132">
        <f t="shared" si="106"/>
        <v>1.1228526728910502</v>
      </c>
      <c r="AO186" s="132">
        <f t="shared" si="107"/>
        <v>0.10109096109325821</v>
      </c>
      <c r="AP186" s="134">
        <v>11247</v>
      </c>
      <c r="AQ186" s="134">
        <v>13948</v>
      </c>
      <c r="AR186" s="132">
        <f t="shared" si="131"/>
        <v>0.24015292967013435</v>
      </c>
      <c r="AS186" s="131">
        <v>11247</v>
      </c>
      <c r="AT186" s="131">
        <v>12995.492384199861</v>
      </c>
      <c r="AU186" s="131">
        <v>13948</v>
      </c>
      <c r="AV186" s="132">
        <f t="shared" si="108"/>
        <v>1.0732952309647161</v>
      </c>
      <c r="AW186" s="132">
        <f t="shared" si="109"/>
        <v>0.24015292967013435</v>
      </c>
      <c r="AX186" s="134">
        <v>25582911.789999999</v>
      </c>
      <c r="AY186" s="134">
        <v>31761756.109999988</v>
      </c>
      <c r="AZ186" s="132">
        <f t="shared" si="132"/>
        <v>0.24152232438276289</v>
      </c>
      <c r="BA186" s="131">
        <v>25582911.789999969</v>
      </c>
      <c r="BB186" s="131">
        <v>29742933.12335078</v>
      </c>
      <c r="BC186" s="131">
        <v>31761756.109999999</v>
      </c>
      <c r="BD186" s="132">
        <f t="shared" si="110"/>
        <v>1.0678757195289617</v>
      </c>
      <c r="BE186" s="132">
        <f t="shared" si="111"/>
        <v>0.24152232438276489</v>
      </c>
      <c r="BF186" s="131">
        <v>3692</v>
      </c>
      <c r="BG186" s="131">
        <v>4255.0312896161804</v>
      </c>
      <c r="BH186" s="131">
        <v>4616</v>
      </c>
      <c r="BI186" s="132">
        <f t="shared" si="112"/>
        <v>1.0848333856591641</v>
      </c>
      <c r="BJ186" s="132">
        <f t="shared" si="94"/>
        <v>0.2502708559046587</v>
      </c>
      <c r="BK186" s="134">
        <v>46834</v>
      </c>
      <c r="BL186" s="134">
        <v>3796</v>
      </c>
      <c r="BM186" s="135">
        <f t="shared" si="119"/>
        <v>8.1052227014562064E-2</v>
      </c>
      <c r="BN186" s="134">
        <v>59700</v>
      </c>
      <c r="BO186" s="134">
        <v>4384</v>
      </c>
      <c r="BP186" s="135">
        <f t="shared" si="120"/>
        <v>7.3433835845896148E-2</v>
      </c>
      <c r="BQ186" s="135">
        <f t="shared" si="113"/>
        <v>-9.3993606952924025E-2</v>
      </c>
      <c r="BR186" s="125"/>
      <c r="BS186" s="109"/>
      <c r="BT186" s="109"/>
      <c r="BU186" s="109"/>
      <c r="BX186" s="10"/>
    </row>
    <row r="187" spans="1:76" x14ac:dyDescent="0.25">
      <c r="A187" s="122" t="s">
        <v>345</v>
      </c>
      <c r="B187" s="109" t="s">
        <v>366</v>
      </c>
      <c r="C187" s="164" t="s">
        <v>651</v>
      </c>
      <c r="D187" s="6" t="s">
        <v>595</v>
      </c>
      <c r="E187" s="6" t="s">
        <v>6</v>
      </c>
      <c r="F187" s="26">
        <v>2010</v>
      </c>
      <c r="G187" s="129">
        <f t="shared" si="133"/>
        <v>45.923410618142128</v>
      </c>
      <c r="H187" s="129">
        <f t="shared" si="134"/>
        <v>45.346304760351245</v>
      </c>
      <c r="I187" s="130">
        <f t="shared" si="95"/>
        <v>-1.2726634746553339E-2</v>
      </c>
      <c r="J187" s="137">
        <v>5550</v>
      </c>
      <c r="K187" s="137">
        <v>5127</v>
      </c>
      <c r="L187" s="130">
        <f t="shared" si="123"/>
        <v>-7.6216216216216215E-2</v>
      </c>
      <c r="M187" s="131">
        <v>5550</v>
      </c>
      <c r="N187" s="131">
        <v>6259.8000000000011</v>
      </c>
      <c r="O187" s="131">
        <v>5127</v>
      </c>
      <c r="P187" s="132">
        <f t="shared" si="114"/>
        <v>0.81903575194095646</v>
      </c>
      <c r="Q187" s="132">
        <f t="shared" si="115"/>
        <v>-7.6216216216216215E-2</v>
      </c>
      <c r="R187" s="140">
        <f t="shared" si="124"/>
        <v>2.7713513513513512</v>
      </c>
      <c r="S187" s="140">
        <f t="shared" si="125"/>
        <v>3.0444704505558806</v>
      </c>
      <c r="T187" s="132">
        <f t="shared" si="121"/>
        <v>9.8550874493539942E-2</v>
      </c>
      <c r="U187" s="133">
        <f t="shared" si="96"/>
        <v>2.7713513513513512</v>
      </c>
      <c r="V187" s="133">
        <f t="shared" si="116"/>
        <v>2.6810203127722576</v>
      </c>
      <c r="W187" s="133">
        <f t="shared" si="97"/>
        <v>3.0444704505558806</v>
      </c>
      <c r="X187" s="132">
        <f t="shared" si="98"/>
        <v>1.1355641119361026</v>
      </c>
      <c r="Y187" s="132">
        <f t="shared" si="99"/>
        <v>9.8550874493539942E-2</v>
      </c>
      <c r="Z187" s="134">
        <f t="shared" si="126"/>
        <v>2190.4759248423361</v>
      </c>
      <c r="AA187" s="134">
        <f t="shared" si="127"/>
        <v>2137.1940905887627</v>
      </c>
      <c r="AB187" s="132">
        <f t="shared" si="122"/>
        <v>-2.4324318587253368E-2</v>
      </c>
      <c r="AC187" s="131">
        <f t="shared" si="100"/>
        <v>2190.4759248423361</v>
      </c>
      <c r="AD187" s="131">
        <f t="shared" si="117"/>
        <v>2232.8045517655469</v>
      </c>
      <c r="AE187" s="131">
        <f t="shared" si="101"/>
        <v>2137.1940905887623</v>
      </c>
      <c r="AF187" s="132">
        <f t="shared" si="102"/>
        <v>0.9571792071539883</v>
      </c>
      <c r="AG187" s="132">
        <f t="shared" si="103"/>
        <v>-2.4324318587253591E-2</v>
      </c>
      <c r="AH187" s="134">
        <f t="shared" si="128"/>
        <v>6070.5784144144091</v>
      </c>
      <c r="AI187" s="134">
        <f t="shared" si="129"/>
        <v>6506.6242559001357</v>
      </c>
      <c r="AJ187" s="132">
        <f t="shared" si="130"/>
        <v>7.1829373038053257E-2</v>
      </c>
      <c r="AK187" s="131">
        <f t="shared" si="104"/>
        <v>6070.5784144144091</v>
      </c>
      <c r="AL187" s="131">
        <f t="shared" si="118"/>
        <v>5986.194357733787</v>
      </c>
      <c r="AM187" s="131">
        <f t="shared" si="105"/>
        <v>6506.6242559001348</v>
      </c>
      <c r="AN187" s="132">
        <f t="shared" si="106"/>
        <v>1.0869383563355215</v>
      </c>
      <c r="AO187" s="132">
        <f t="shared" si="107"/>
        <v>7.1829373038053035E-2</v>
      </c>
      <c r="AP187" s="134">
        <v>15381</v>
      </c>
      <c r="AQ187" s="134">
        <v>15609</v>
      </c>
      <c r="AR187" s="132">
        <f t="shared" si="131"/>
        <v>1.4823483518626945E-2</v>
      </c>
      <c r="AS187" s="131">
        <v>15381</v>
      </c>
      <c r="AT187" s="131">
        <v>16782.650953891782</v>
      </c>
      <c r="AU187" s="131">
        <v>15609</v>
      </c>
      <c r="AV187" s="132">
        <f t="shared" si="108"/>
        <v>0.93006760629675012</v>
      </c>
      <c r="AW187" s="132">
        <f t="shared" si="109"/>
        <v>1.4823483518626945E-2</v>
      </c>
      <c r="AX187" s="134">
        <v>33691710.199999973</v>
      </c>
      <c r="AY187" s="134">
        <v>33359462.559999999</v>
      </c>
      <c r="AZ187" s="132">
        <f t="shared" si="132"/>
        <v>-9.8614062043064221E-3</v>
      </c>
      <c r="BA187" s="131">
        <v>33691710.199999973</v>
      </c>
      <c r="BB187" s="131">
        <v>37472379.440541968</v>
      </c>
      <c r="BC187" s="131">
        <v>33359462.559999991</v>
      </c>
      <c r="BD187" s="132">
        <f t="shared" si="110"/>
        <v>0.89024137399473102</v>
      </c>
      <c r="BE187" s="132">
        <f t="shared" si="111"/>
        <v>-9.8614062043066442E-3</v>
      </c>
      <c r="BF187" s="131">
        <v>4697</v>
      </c>
      <c r="BG187" s="131">
        <v>5219.932168788353</v>
      </c>
      <c r="BH187" s="131">
        <v>4842</v>
      </c>
      <c r="BI187" s="132">
        <f t="shared" si="112"/>
        <v>0.92759826055822514</v>
      </c>
      <c r="BJ187" s="132">
        <f t="shared" si="94"/>
        <v>3.0870768575686602E-2</v>
      </c>
      <c r="BK187" s="134">
        <v>0</v>
      </c>
      <c r="BL187" s="134">
        <v>0</v>
      </c>
      <c r="BM187" s="135">
        <f t="shared" si="119"/>
        <v>0</v>
      </c>
      <c r="BN187" s="134">
        <v>0</v>
      </c>
      <c r="BO187" s="134">
        <v>0</v>
      </c>
      <c r="BP187" s="135">
        <f t="shared" si="120"/>
        <v>0</v>
      </c>
      <c r="BQ187" s="135">
        <f t="shared" si="113"/>
        <v>0</v>
      </c>
      <c r="BR187" s="125"/>
      <c r="BS187" s="109"/>
      <c r="BT187" s="109"/>
      <c r="BU187" s="109"/>
      <c r="BX187" s="10"/>
    </row>
    <row r="188" spans="1:76" x14ac:dyDescent="0.25">
      <c r="A188" s="122" t="s">
        <v>345</v>
      </c>
      <c r="B188" s="109" t="s">
        <v>367</v>
      </c>
      <c r="C188" s="164" t="s">
        <v>651</v>
      </c>
      <c r="D188" s="6" t="s">
        <v>595</v>
      </c>
      <c r="E188" s="6" t="s">
        <v>6</v>
      </c>
      <c r="F188" s="26">
        <v>780</v>
      </c>
      <c r="G188" s="129">
        <f t="shared" si="133"/>
        <v>114.10514618897075</v>
      </c>
      <c r="H188" s="129">
        <f t="shared" si="134"/>
        <v>109.66723563822332</v>
      </c>
      <c r="I188" s="130">
        <f t="shared" si="95"/>
        <v>-4.0467059508889881E-2</v>
      </c>
      <c r="J188" s="137">
        <v>6006</v>
      </c>
      <c r="K188" s="137">
        <v>5627</v>
      </c>
      <c r="L188" s="130">
        <f t="shared" si="123"/>
        <v>-6.3103563103563132E-2</v>
      </c>
      <c r="M188" s="131">
        <v>6006</v>
      </c>
      <c r="N188" s="131">
        <v>6673.5674883757911</v>
      </c>
      <c r="O188" s="131">
        <v>5627</v>
      </c>
      <c r="P188" s="132">
        <f t="shared" si="114"/>
        <v>0.84317720766310789</v>
      </c>
      <c r="Q188" s="132">
        <f t="shared" si="115"/>
        <v>-6.3103563103563132E-2</v>
      </c>
      <c r="R188" s="140">
        <f t="shared" si="124"/>
        <v>2.3551448551448551</v>
      </c>
      <c r="S188" s="140">
        <f t="shared" si="125"/>
        <v>2.4743202416918431</v>
      </c>
      <c r="T188" s="132">
        <f t="shared" si="121"/>
        <v>5.0602147161626698E-2</v>
      </c>
      <c r="U188" s="133">
        <f t="shared" si="96"/>
        <v>2.3551448551448551</v>
      </c>
      <c r="V188" s="133">
        <f t="shared" si="116"/>
        <v>2.2888570266983503</v>
      </c>
      <c r="W188" s="133">
        <f t="shared" si="97"/>
        <v>2.4743202416918431</v>
      </c>
      <c r="X188" s="132">
        <f t="shared" si="98"/>
        <v>1.0810287461515329</v>
      </c>
      <c r="Y188" s="132">
        <f t="shared" si="99"/>
        <v>5.0602147161626698E-2</v>
      </c>
      <c r="Z188" s="134">
        <f t="shared" si="126"/>
        <v>2296.6231968893594</v>
      </c>
      <c r="AA188" s="134">
        <f t="shared" si="127"/>
        <v>2248.6391172879398</v>
      </c>
      <c r="AB188" s="132">
        <f t="shared" si="122"/>
        <v>-2.0893318358192636E-2</v>
      </c>
      <c r="AC188" s="131">
        <f t="shared" si="100"/>
        <v>2296.623196889358</v>
      </c>
      <c r="AD188" s="131">
        <f t="shared" si="117"/>
        <v>2355.5148290808811</v>
      </c>
      <c r="AE188" s="131">
        <f t="shared" si="101"/>
        <v>2248.6391172879398</v>
      </c>
      <c r="AF188" s="132">
        <f t="shared" si="102"/>
        <v>0.95462745108904956</v>
      </c>
      <c r="AG188" s="132">
        <f t="shared" si="103"/>
        <v>-2.0893318358192081E-2</v>
      </c>
      <c r="AH188" s="134">
        <f t="shared" si="128"/>
        <v>5408.8803063603045</v>
      </c>
      <c r="AI188" s="134">
        <f t="shared" si="129"/>
        <v>5563.8532841656279</v>
      </c>
      <c r="AJ188" s="132">
        <f t="shared" si="130"/>
        <v>2.865158203317808E-2</v>
      </c>
      <c r="AK188" s="131">
        <f t="shared" si="104"/>
        <v>5408.8803063603009</v>
      </c>
      <c r="AL188" s="131">
        <f t="shared" si="118"/>
        <v>5391.4366680339381</v>
      </c>
      <c r="AM188" s="131">
        <f t="shared" si="105"/>
        <v>5563.8532841656279</v>
      </c>
      <c r="AN188" s="132">
        <f t="shared" si="106"/>
        <v>1.031979716492629</v>
      </c>
      <c r="AO188" s="132">
        <f t="shared" si="107"/>
        <v>2.8651582033178746E-2</v>
      </c>
      <c r="AP188" s="134">
        <v>14145</v>
      </c>
      <c r="AQ188" s="134">
        <v>13923</v>
      </c>
      <c r="AR188" s="132">
        <f t="shared" si="131"/>
        <v>-1.5694591728525942E-2</v>
      </c>
      <c r="AS188" s="131">
        <v>14145</v>
      </c>
      <c r="AT188" s="131">
        <v>15274.84183891459</v>
      </c>
      <c r="AU188" s="131">
        <v>13923</v>
      </c>
      <c r="AV188" s="132">
        <f t="shared" si="108"/>
        <v>0.91149879958360014</v>
      </c>
      <c r="AW188" s="132">
        <f t="shared" si="109"/>
        <v>-1.5694591728525942E-2</v>
      </c>
      <c r="AX188" s="134">
        <v>32485735.11999999</v>
      </c>
      <c r="AY188" s="134">
        <v>31307802.429999989</v>
      </c>
      <c r="AZ188" s="132">
        <f t="shared" si="132"/>
        <v>-3.6259997985232606E-2</v>
      </c>
      <c r="BA188" s="131">
        <v>32485735.119999971</v>
      </c>
      <c r="BB188" s="131">
        <v>35980116.463428393</v>
      </c>
      <c r="BC188" s="131">
        <v>31307802.429999989</v>
      </c>
      <c r="BD188" s="132">
        <f t="shared" si="110"/>
        <v>0.87014177571722073</v>
      </c>
      <c r="BE188" s="132">
        <f t="shared" si="111"/>
        <v>-3.6259997985232051E-2</v>
      </c>
      <c r="BF188" s="131">
        <v>4165</v>
      </c>
      <c r="BG188" s="131">
        <v>4580.096061620884</v>
      </c>
      <c r="BH188" s="131">
        <v>4178</v>
      </c>
      <c r="BI188" s="132">
        <f t="shared" si="112"/>
        <v>0.91220794144684747</v>
      </c>
      <c r="BJ188" s="132">
        <f t="shared" si="94"/>
        <v>3.1212484993996537E-3</v>
      </c>
      <c r="BK188" s="134">
        <v>87510</v>
      </c>
      <c r="BL188" s="134">
        <v>5953</v>
      </c>
      <c r="BM188" s="135">
        <f t="shared" si="119"/>
        <v>6.8026511255856473E-2</v>
      </c>
      <c r="BN188" s="134">
        <v>64735</v>
      </c>
      <c r="BO188" s="134">
        <v>5334</v>
      </c>
      <c r="BP188" s="135">
        <f t="shared" si="120"/>
        <v>8.2397466594577889E-2</v>
      </c>
      <c r="BQ188" s="135">
        <f t="shared" si="113"/>
        <v>0.21125521614169518</v>
      </c>
      <c r="BR188" s="125"/>
      <c r="BS188" s="109"/>
      <c r="BT188" s="109"/>
      <c r="BU188" s="109"/>
      <c r="BX188" s="10"/>
    </row>
    <row r="189" spans="1:76" x14ac:dyDescent="0.25">
      <c r="A189" s="122" t="s">
        <v>345</v>
      </c>
      <c r="B189" s="109" t="s">
        <v>368</v>
      </c>
      <c r="C189" s="164" t="s">
        <v>651</v>
      </c>
      <c r="D189" s="6" t="s">
        <v>595</v>
      </c>
      <c r="E189" s="6" t="s">
        <v>6</v>
      </c>
      <c r="F189" s="26">
        <v>480</v>
      </c>
      <c r="G189" s="129">
        <f t="shared" si="133"/>
        <v>35.293635559360659</v>
      </c>
      <c r="H189" s="129">
        <f t="shared" si="134"/>
        <v>52.62540346083788</v>
      </c>
      <c r="I189" s="130">
        <f t="shared" si="95"/>
        <v>0.3293422332500493</v>
      </c>
      <c r="J189" s="137">
        <v>1203</v>
      </c>
      <c r="K189" s="137">
        <v>808</v>
      </c>
      <c r="L189" s="130">
        <f t="shared" si="123"/>
        <v>-0.32834580216126352</v>
      </c>
      <c r="M189" s="131">
        <v>1203</v>
      </c>
      <c r="N189" s="131">
        <v>2362.4700000000012</v>
      </c>
      <c r="O189" s="131">
        <v>1758</v>
      </c>
      <c r="P189" s="132">
        <f t="shared" si="114"/>
        <v>0.74413643347851999</v>
      </c>
      <c r="Q189" s="132">
        <f t="shared" si="115"/>
        <v>0.46134663341645887</v>
      </c>
      <c r="R189" s="140">
        <f t="shared" si="124"/>
        <v>2.4039900249376558</v>
      </c>
      <c r="S189" s="140">
        <f t="shared" si="125"/>
        <v>2.8948019801980198</v>
      </c>
      <c r="T189" s="132">
        <f t="shared" si="121"/>
        <v>0.2041655540035332</v>
      </c>
      <c r="U189" s="133">
        <f t="shared" si="96"/>
        <v>2.4039900249376558</v>
      </c>
      <c r="V189" s="133">
        <f t="shared" si="116"/>
        <v>2.4195710421719623</v>
      </c>
      <c r="W189" s="133">
        <f t="shared" si="97"/>
        <v>2.7827076222980658</v>
      </c>
      <c r="X189" s="132">
        <f t="shared" si="98"/>
        <v>1.1500830410832363</v>
      </c>
      <c r="Y189" s="132">
        <f t="shared" si="99"/>
        <v>0.15753709184805431</v>
      </c>
      <c r="Z189" s="134">
        <f t="shared" si="126"/>
        <v>2138.1206604426002</v>
      </c>
      <c r="AA189" s="134">
        <f t="shared" si="127"/>
        <v>2020.2570029927319</v>
      </c>
      <c r="AB189" s="132">
        <f t="shared" si="122"/>
        <v>-5.5124885901186693E-2</v>
      </c>
      <c r="AC189" s="131">
        <f t="shared" si="100"/>
        <v>2138.1206604425961</v>
      </c>
      <c r="AD189" s="131">
        <f t="shared" si="117"/>
        <v>2068.9020229134471</v>
      </c>
      <c r="AE189" s="131">
        <f t="shared" si="101"/>
        <v>1889.8673098937038</v>
      </c>
      <c r="AF189" s="132">
        <f t="shared" si="102"/>
        <v>0.91346389967388353</v>
      </c>
      <c r="AG189" s="132">
        <f t="shared" si="103"/>
        <v>-0.11610820434123825</v>
      </c>
      <c r="AH189" s="134">
        <f t="shared" si="128"/>
        <v>5140.0207398171233</v>
      </c>
      <c r="AI189" s="134">
        <f t="shared" si="129"/>
        <v>5848.2439727722776</v>
      </c>
      <c r="AJ189" s="132">
        <f t="shared" si="130"/>
        <v>0.13778606523294923</v>
      </c>
      <c r="AK189" s="131">
        <f t="shared" si="104"/>
        <v>5140.0207398171133</v>
      </c>
      <c r="AL189" s="131">
        <f t="shared" si="118"/>
        <v>5005.8554237323706</v>
      </c>
      <c r="AM189" s="131">
        <f t="shared" si="105"/>
        <v>5258.9481683731501</v>
      </c>
      <c r="AN189" s="132">
        <f t="shared" si="106"/>
        <v>1.0505593396566921</v>
      </c>
      <c r="AO189" s="132">
        <f t="shared" si="107"/>
        <v>2.3137538655197742E-2</v>
      </c>
      <c r="AP189" s="134">
        <v>2892</v>
      </c>
      <c r="AQ189" s="134">
        <v>2339</v>
      </c>
      <c r="AR189" s="132">
        <f t="shared" si="131"/>
        <v>-0.19121715076071921</v>
      </c>
      <c r="AS189" s="131">
        <v>2892</v>
      </c>
      <c r="AT189" s="131">
        <v>5716.1639999999989</v>
      </c>
      <c r="AU189" s="131">
        <v>4892</v>
      </c>
      <c r="AV189" s="132">
        <f t="shared" si="108"/>
        <v>0.85581869239580965</v>
      </c>
      <c r="AW189" s="132">
        <f t="shared" si="109"/>
        <v>0.69156293222683263</v>
      </c>
      <c r="AX189" s="134">
        <v>6183444.9500000002</v>
      </c>
      <c r="AY189" s="134">
        <v>4725381.13</v>
      </c>
      <c r="AZ189" s="132">
        <f t="shared" si="132"/>
        <v>-0.23580121304387136</v>
      </c>
      <c r="BA189" s="131">
        <v>6183444.9499999881</v>
      </c>
      <c r="BB189" s="131">
        <v>11826183.26290502</v>
      </c>
      <c r="BC189" s="131">
        <v>9245230.879999999</v>
      </c>
      <c r="BD189" s="132">
        <f t="shared" si="110"/>
        <v>0.78175948016968</v>
      </c>
      <c r="BE189" s="132">
        <f t="shared" si="111"/>
        <v>0.4951585976357753</v>
      </c>
      <c r="BF189" s="131">
        <v>891</v>
      </c>
      <c r="BG189" s="131">
        <v>1908.169998807937</v>
      </c>
      <c r="BH189" s="131">
        <v>1524</v>
      </c>
      <c r="BI189" s="132">
        <f t="shared" si="112"/>
        <v>0.79867097845164015</v>
      </c>
      <c r="BJ189" s="132">
        <f t="shared" si="94"/>
        <v>0.71043771043771042</v>
      </c>
      <c r="BK189" s="134">
        <v>30176</v>
      </c>
      <c r="BL189" s="134">
        <v>917</v>
      </c>
      <c r="BM189" s="135">
        <f t="shared" si="119"/>
        <v>3.0388388123011666E-2</v>
      </c>
      <c r="BN189" s="134">
        <v>45043</v>
      </c>
      <c r="BO189" s="134">
        <v>1758</v>
      </c>
      <c r="BP189" s="135">
        <f t="shared" si="120"/>
        <v>3.9029371933485782E-2</v>
      </c>
      <c r="BQ189" s="135">
        <f t="shared" si="113"/>
        <v>0.2843515021427121</v>
      </c>
      <c r="BR189" s="125"/>
      <c r="BS189" s="109"/>
      <c r="BT189" s="109"/>
      <c r="BU189" s="109"/>
      <c r="BX189" s="10"/>
    </row>
    <row r="190" spans="1:76" x14ac:dyDescent="0.25">
      <c r="A190" s="122" t="s">
        <v>345</v>
      </c>
      <c r="B190" s="109" t="s">
        <v>375</v>
      </c>
      <c r="C190" s="164" t="s">
        <v>651</v>
      </c>
      <c r="D190" s="6" t="s">
        <v>595</v>
      </c>
      <c r="E190" s="6" t="s">
        <v>37</v>
      </c>
      <c r="F190" s="26">
        <v>2590</v>
      </c>
      <c r="G190" s="129">
        <f t="shared" si="133"/>
        <v>7.1272058814195685</v>
      </c>
      <c r="H190" s="129">
        <f t="shared" si="134"/>
        <v>17.0342184315463</v>
      </c>
      <c r="I190" s="130">
        <f t="shared" si="95"/>
        <v>0.58159478170008483</v>
      </c>
      <c r="J190" s="137">
        <v>1095</v>
      </c>
      <c r="K190" s="137">
        <v>809</v>
      </c>
      <c r="L190" s="130">
        <f t="shared" si="123"/>
        <v>-0.26118721461187211</v>
      </c>
      <c r="M190" s="131">
        <v>1095</v>
      </c>
      <c r="N190" s="131">
        <v>3507.407406431339</v>
      </c>
      <c r="O190" s="131">
        <v>2364</v>
      </c>
      <c r="P190" s="132">
        <f t="shared" si="114"/>
        <v>0.67400211211998462</v>
      </c>
      <c r="Q190" s="132">
        <f t="shared" si="115"/>
        <v>1.1589041095890411</v>
      </c>
      <c r="R190" s="140">
        <f t="shared" si="124"/>
        <v>3.7899543378995433</v>
      </c>
      <c r="S190" s="140">
        <f t="shared" si="125"/>
        <v>4.7194066749072929</v>
      </c>
      <c r="T190" s="132">
        <f t="shared" si="121"/>
        <v>0.24524103831891231</v>
      </c>
      <c r="U190" s="133">
        <f t="shared" si="96"/>
        <v>3.7899543378995433</v>
      </c>
      <c r="V190" s="133">
        <f t="shared" si="116"/>
        <v>2.8170087404109725</v>
      </c>
      <c r="W190" s="133">
        <f t="shared" si="97"/>
        <v>4.4056683587140437</v>
      </c>
      <c r="X190" s="132">
        <f t="shared" si="98"/>
        <v>1.5639526762956732</v>
      </c>
      <c r="Y190" s="132">
        <f t="shared" si="99"/>
        <v>0.16245948260045262</v>
      </c>
      <c r="Z190" s="134">
        <f t="shared" si="126"/>
        <v>1623.5431518072296</v>
      </c>
      <c r="AA190" s="134">
        <f t="shared" si="127"/>
        <v>1539.3091932949187</v>
      </c>
      <c r="AB190" s="132">
        <f t="shared" si="122"/>
        <v>-5.1882796227834649E-2</v>
      </c>
      <c r="AC190" s="131">
        <f t="shared" si="100"/>
        <v>1623.5431518072262</v>
      </c>
      <c r="AD190" s="131">
        <f t="shared" si="117"/>
        <v>1610.6436910481464</v>
      </c>
      <c r="AE190" s="131">
        <f t="shared" si="101"/>
        <v>1550.4000979356697</v>
      </c>
      <c r="AF190" s="132">
        <f t="shared" si="102"/>
        <v>0.96259657337789439</v>
      </c>
      <c r="AG190" s="132">
        <f t="shared" si="103"/>
        <v>-4.5051499733861911E-2</v>
      </c>
      <c r="AH190" s="134">
        <f t="shared" si="128"/>
        <v>6153.1544109589067</v>
      </c>
      <c r="AI190" s="134">
        <f t="shared" si="129"/>
        <v>7264.6260815821997</v>
      </c>
      <c r="AJ190" s="132">
        <f t="shared" si="130"/>
        <v>0.18063445127327493</v>
      </c>
      <c r="AK190" s="131">
        <f t="shared" si="104"/>
        <v>6153.154410958894</v>
      </c>
      <c r="AL190" s="131">
        <f t="shared" si="118"/>
        <v>4537.1973553704183</v>
      </c>
      <c r="AM190" s="131">
        <f t="shared" si="105"/>
        <v>6830.5486548223344</v>
      </c>
      <c r="AN190" s="132">
        <f t="shared" si="106"/>
        <v>1.5054554871274022</v>
      </c>
      <c r="AO190" s="132">
        <f t="shared" si="107"/>
        <v>0.11008893952945287</v>
      </c>
      <c r="AP190" s="134">
        <v>4150</v>
      </c>
      <c r="AQ190" s="134">
        <v>3818</v>
      </c>
      <c r="AR190" s="132">
        <f t="shared" si="131"/>
        <v>-7.999999999999996E-2</v>
      </c>
      <c r="AS190" s="131">
        <v>4150</v>
      </c>
      <c r="AT190" s="131">
        <v>9880.3973200992623</v>
      </c>
      <c r="AU190" s="131">
        <v>10415</v>
      </c>
      <c r="AV190" s="132">
        <f t="shared" si="108"/>
        <v>1.0541074070789864</v>
      </c>
      <c r="AW190" s="132">
        <f t="shared" si="109"/>
        <v>1.5096385542168673</v>
      </c>
      <c r="AX190" s="134">
        <v>6737704.0800000029</v>
      </c>
      <c r="AY190" s="134">
        <v>5877082.5</v>
      </c>
      <c r="AZ190" s="132">
        <f t="shared" si="132"/>
        <v>-0.12773217252960778</v>
      </c>
      <c r="BA190" s="131">
        <v>6737704.0799999889</v>
      </c>
      <c r="BB190" s="131">
        <v>15913799.608666889</v>
      </c>
      <c r="BC190" s="131">
        <v>16147417.02</v>
      </c>
      <c r="BD190" s="132">
        <f t="shared" si="110"/>
        <v>1.0146801780264896</v>
      </c>
      <c r="BE190" s="132">
        <f t="shared" si="111"/>
        <v>1.3965755735594767</v>
      </c>
      <c r="BF190" s="131">
        <v>1313</v>
      </c>
      <c r="BG190" s="131">
        <v>3075.299840558589</v>
      </c>
      <c r="BH190" s="131">
        <v>2955</v>
      </c>
      <c r="BI190" s="132">
        <f t="shared" si="112"/>
        <v>0.96088191500158304</v>
      </c>
      <c r="BJ190" s="132">
        <f t="shared" ref="BJ190:BJ252" si="135">BH190/BF190-1</f>
        <v>1.2505712109672507</v>
      </c>
      <c r="BK190" s="134">
        <v>989</v>
      </c>
      <c r="BL190" s="134">
        <v>104</v>
      </c>
      <c r="BM190" s="135">
        <f t="shared" si="119"/>
        <v>0.1051567239635996</v>
      </c>
      <c r="BN190" s="134">
        <v>21518</v>
      </c>
      <c r="BO190" s="134">
        <v>2364</v>
      </c>
      <c r="BP190" s="135">
        <f t="shared" si="120"/>
        <v>0.10986151129287108</v>
      </c>
      <c r="BQ190" s="135">
        <f t="shared" si="113"/>
        <v>4.4740717967783672E-2</v>
      </c>
      <c r="BR190" s="125"/>
      <c r="BS190" s="109"/>
      <c r="BT190" s="109"/>
      <c r="BU190" s="109"/>
      <c r="BX190" s="10"/>
    </row>
    <row r="191" spans="1:76" x14ac:dyDescent="0.25">
      <c r="A191" s="122" t="s">
        <v>345</v>
      </c>
      <c r="B191" s="109" t="s">
        <v>369</v>
      </c>
      <c r="C191" s="164" t="s">
        <v>651</v>
      </c>
      <c r="D191" s="6" t="s">
        <v>595</v>
      </c>
      <c r="E191" s="6" t="s">
        <v>6</v>
      </c>
      <c r="F191" s="26">
        <v>710</v>
      </c>
      <c r="G191" s="129">
        <f t="shared" si="133"/>
        <v>69.107033687053672</v>
      </c>
      <c r="H191" s="129">
        <f t="shared" si="134"/>
        <v>70.444191680135418</v>
      </c>
      <c r="I191" s="130">
        <f t="shared" ref="I191:I254" si="136">IFERROR((H191-G191)/H191,0)</f>
        <v>1.8981806181457141E-2</v>
      </c>
      <c r="J191" s="137">
        <v>3179</v>
      </c>
      <c r="K191" s="137">
        <v>3323</v>
      </c>
      <c r="L191" s="130">
        <f t="shared" si="123"/>
        <v>4.5297263290342782E-2</v>
      </c>
      <c r="M191" s="131">
        <v>3179</v>
      </c>
      <c r="N191" s="131">
        <v>3814.1000000000022</v>
      </c>
      <c r="O191" s="131">
        <v>3323</v>
      </c>
      <c r="P191" s="132">
        <f t="shared" si="114"/>
        <v>0.87124092184263602</v>
      </c>
      <c r="Q191" s="132">
        <f t="shared" si="115"/>
        <v>4.5297263290342782E-2</v>
      </c>
      <c r="R191" s="140">
        <f t="shared" si="124"/>
        <v>2.5357030512739853</v>
      </c>
      <c r="S191" s="140">
        <f t="shared" si="125"/>
        <v>2.5495034607282574</v>
      </c>
      <c r="T191" s="132">
        <f t="shared" si="121"/>
        <v>5.4424391086875801E-3</v>
      </c>
      <c r="U191" s="133">
        <f t="shared" ref="U191:U253" si="137">AS191/M191</f>
        <v>2.5357030512739853</v>
      </c>
      <c r="V191" s="133">
        <f t="shared" si="116"/>
        <v>2.4340061967039497</v>
      </c>
      <c r="W191" s="133">
        <f t="shared" ref="W191:W253" si="138">AU191/O191</f>
        <v>2.5495034607282574</v>
      </c>
      <c r="X191" s="132">
        <f t="shared" ref="X191:X253" si="139">W191/V191*1</f>
        <v>1.0474515077984232</v>
      </c>
      <c r="Y191" s="132">
        <f t="shared" ref="Y191:Y253" si="140">W191/U191-1</f>
        <v>5.4424391086875801E-3</v>
      </c>
      <c r="Z191" s="134">
        <f t="shared" si="126"/>
        <v>2221.695543977175</v>
      </c>
      <c r="AA191" s="134">
        <f t="shared" si="127"/>
        <v>2160.7209218602452</v>
      </c>
      <c r="AB191" s="132">
        <f t="shared" si="122"/>
        <v>-2.7445084580660417E-2</v>
      </c>
      <c r="AC191" s="131">
        <f t="shared" ref="AC191:AC253" si="141">BA191/AS191</f>
        <v>2221.6955439771691</v>
      </c>
      <c r="AD191" s="131">
        <f t="shared" si="117"/>
        <v>2279.6293469410798</v>
      </c>
      <c r="AE191" s="131">
        <f t="shared" ref="AE191:AE253" si="142">BC191/AU191</f>
        <v>2160.7209218602443</v>
      </c>
      <c r="AF191" s="132">
        <f t="shared" ref="AF191:AF253" si="143">AE191/AD191*1</f>
        <v>0.9478387022695629</v>
      </c>
      <c r="AG191" s="132">
        <f t="shared" ref="AG191:AG253" si="144">AE191/AC191-1</f>
        <v>-2.7445084580658197E-2</v>
      </c>
      <c r="AH191" s="134">
        <f t="shared" si="128"/>
        <v>5633.5601698647397</v>
      </c>
      <c r="AI191" s="134">
        <f t="shared" si="129"/>
        <v>5508.7654679506459</v>
      </c>
      <c r="AJ191" s="132">
        <f t="shared" si="130"/>
        <v>-2.215201367363584E-2</v>
      </c>
      <c r="AK191" s="131">
        <f t="shared" ref="AK191:AK253" si="145">AC191*U191</f>
        <v>5633.5601698647242</v>
      </c>
      <c r="AL191" s="131">
        <f t="shared" si="118"/>
        <v>5548.6319566427665</v>
      </c>
      <c r="AM191" s="131">
        <f t="shared" ref="AM191:AM253" si="146">AE191*W191</f>
        <v>5508.7654679506431</v>
      </c>
      <c r="AN191" s="132">
        <f t="shared" ref="AN191:AN253" si="147">AM191/AL191*1</f>
        <v>0.99281507784195422</v>
      </c>
      <c r="AO191" s="132">
        <f t="shared" ref="AO191:AO253" si="148">AM191/AK191-1</f>
        <v>-2.2152013673633619E-2</v>
      </c>
      <c r="AP191" s="134">
        <v>8061</v>
      </c>
      <c r="AQ191" s="134">
        <v>8472</v>
      </c>
      <c r="AR191" s="132">
        <f t="shared" si="131"/>
        <v>5.0986229996278443E-2</v>
      </c>
      <c r="AS191" s="131">
        <v>8061</v>
      </c>
      <c r="AT191" s="131">
        <v>9283.5430348485406</v>
      </c>
      <c r="AU191" s="131">
        <v>8472</v>
      </c>
      <c r="AV191" s="132">
        <f t="shared" ref="AV191:AV253" si="149">AU191/AT191*1</f>
        <v>0.9125826172397572</v>
      </c>
      <c r="AW191" s="132">
        <f t="shared" ref="AW191:AW253" si="150">AU191/AS191-1</f>
        <v>5.0986229996278443E-2</v>
      </c>
      <c r="AX191" s="134">
        <v>17909087.780000009</v>
      </c>
      <c r="AY191" s="134">
        <v>18305627.649999999</v>
      </c>
      <c r="AZ191" s="132">
        <f t="shared" si="132"/>
        <v>2.2141824020921241E-2</v>
      </c>
      <c r="BA191" s="131">
        <v>17909087.77999996</v>
      </c>
      <c r="BB191" s="131">
        <v>21163037.14583119</v>
      </c>
      <c r="BC191" s="131">
        <v>18305627.649999991</v>
      </c>
      <c r="BD191" s="132">
        <f t="shared" ref="BD191:BD253" si="151">BC191/BB191*1</f>
        <v>0.86498112363829271</v>
      </c>
      <c r="BE191" s="132">
        <f t="shared" ref="BE191:BE253" si="152">BC191/BA191-1</f>
        <v>2.2141824020923462E-2</v>
      </c>
      <c r="BF191" s="131">
        <v>2700</v>
      </c>
      <c r="BG191" s="131">
        <v>3142.7741876101509</v>
      </c>
      <c r="BH191" s="131">
        <v>2974</v>
      </c>
      <c r="BI191" s="132">
        <f t="shared" ref="BI191:BI253" si="153">BH191/BG191*1</f>
        <v>0.94629770465994212</v>
      </c>
      <c r="BJ191" s="132">
        <f t="shared" si="135"/>
        <v>0.10148148148148151</v>
      </c>
      <c r="BK191" s="134">
        <v>68202</v>
      </c>
      <c r="BL191" s="134">
        <v>3135</v>
      </c>
      <c r="BM191" s="135">
        <f t="shared" si="119"/>
        <v>4.5966393947391569E-2</v>
      </c>
      <c r="BN191" s="134">
        <v>25499</v>
      </c>
      <c r="BO191" s="134">
        <v>3323</v>
      </c>
      <c r="BP191" s="135">
        <f t="shared" si="120"/>
        <v>0.1303188360327856</v>
      </c>
      <c r="BQ191" s="135">
        <f t="shared" ref="BQ191:BQ253" si="154">IFERROR(BP191/BM191-1,0)</f>
        <v>1.8350893955687542</v>
      </c>
      <c r="BR191" s="125"/>
      <c r="BS191" s="109"/>
      <c r="BT191" s="109"/>
      <c r="BU191" s="109"/>
      <c r="BX191" s="10"/>
    </row>
    <row r="192" spans="1:76" x14ac:dyDescent="0.25">
      <c r="A192" s="122" t="s">
        <v>667</v>
      </c>
      <c r="B192" s="109" t="s">
        <v>38</v>
      </c>
      <c r="C192" s="164" t="s">
        <v>651</v>
      </c>
      <c r="D192" s="6" t="s">
        <v>595</v>
      </c>
      <c r="E192" s="6" t="s">
        <v>37</v>
      </c>
      <c r="F192" s="26">
        <v>780</v>
      </c>
      <c r="G192" s="129">
        <f t="shared" si="133"/>
        <v>23.570912363891814</v>
      </c>
      <c r="H192" s="129">
        <f t="shared" si="134"/>
        <v>22.052757285974508</v>
      </c>
      <c r="I192" s="130">
        <f t="shared" si="136"/>
        <v>-6.8841961947445407E-2</v>
      </c>
      <c r="J192" s="137">
        <v>2195</v>
      </c>
      <c r="K192" s="137">
        <v>1882</v>
      </c>
      <c r="L192" s="130">
        <f t="shared" si="123"/>
        <v>-0.14259681093394072</v>
      </c>
      <c r="M192" s="131">
        <v>2195</v>
      </c>
      <c r="N192" s="131">
        <v>2739.622507861357</v>
      </c>
      <c r="O192" s="131">
        <v>1882</v>
      </c>
      <c r="P192" s="132">
        <f t="shared" ref="P192:P255" si="155">O192/N192*1</f>
        <v>0.68695595637705342</v>
      </c>
      <c r="Q192" s="132">
        <f t="shared" ref="Q192:Q255" si="156">O192/M192-1</f>
        <v>-0.14259681093394072</v>
      </c>
      <c r="R192" s="140">
        <f t="shared" si="124"/>
        <v>2.0701594533029612</v>
      </c>
      <c r="S192" s="140">
        <f t="shared" si="125"/>
        <v>2.171094580233794</v>
      </c>
      <c r="T192" s="132">
        <f t="shared" si="121"/>
        <v>4.875717509092814E-2</v>
      </c>
      <c r="U192" s="133">
        <f t="shared" si="137"/>
        <v>2.0701594533029612</v>
      </c>
      <c r="V192" s="133">
        <f t="shared" ref="V192:V255" si="157">AT192/N192</f>
        <v>2.0270700347141957</v>
      </c>
      <c r="W192" s="133">
        <f t="shared" si="138"/>
        <v>2.171094580233794</v>
      </c>
      <c r="X192" s="132">
        <f t="shared" si="139"/>
        <v>1.071050601633458</v>
      </c>
      <c r="Y192" s="132">
        <f t="shared" si="140"/>
        <v>4.875717509092814E-2</v>
      </c>
      <c r="Z192" s="134">
        <f t="shared" si="126"/>
        <v>1476.8131051936621</v>
      </c>
      <c r="AA192" s="134">
        <f t="shared" si="127"/>
        <v>1540.7785487028884</v>
      </c>
      <c r="AB192" s="132">
        <f t="shared" si="122"/>
        <v>4.3313160808414075E-2</v>
      </c>
      <c r="AC192" s="131">
        <f t="shared" si="141"/>
        <v>1476.8131051936618</v>
      </c>
      <c r="AD192" s="131">
        <f t="shared" ref="AD192:AD255" si="158">BB192/AT192</f>
        <v>1557.62006398274</v>
      </c>
      <c r="AE192" s="131">
        <f t="shared" si="142"/>
        <v>1540.7785487028884</v>
      </c>
      <c r="AF192" s="132">
        <f t="shared" si="143"/>
        <v>0.98918766156825888</v>
      </c>
      <c r="AG192" s="132">
        <f t="shared" si="144"/>
        <v>4.3313160808414297E-2</v>
      </c>
      <c r="AH192" s="134">
        <f t="shared" si="128"/>
        <v>3057.23861047836</v>
      </c>
      <c r="AI192" s="134">
        <f t="shared" si="129"/>
        <v>3345.175956429332</v>
      </c>
      <c r="AJ192" s="132">
        <f t="shared" si="130"/>
        <v>9.4182163264619811E-2</v>
      </c>
      <c r="AK192" s="131">
        <f t="shared" si="145"/>
        <v>3057.2386104783595</v>
      </c>
      <c r="AL192" s="131">
        <f t="shared" ref="AL192:AL255" si="159">AD192*V192</f>
        <v>3157.4049571690207</v>
      </c>
      <c r="AM192" s="131">
        <f t="shared" si="146"/>
        <v>3345.175956429332</v>
      </c>
      <c r="AN192" s="132">
        <f t="shared" si="147"/>
        <v>1.0594700400510773</v>
      </c>
      <c r="AO192" s="132">
        <f t="shared" si="148"/>
        <v>9.4182163264619811E-2</v>
      </c>
      <c r="AP192" s="134">
        <v>4544</v>
      </c>
      <c r="AQ192" s="134">
        <v>4086</v>
      </c>
      <c r="AR192" s="132">
        <f t="shared" si="131"/>
        <v>-0.10079225352112675</v>
      </c>
      <c r="AS192" s="131">
        <v>4544</v>
      </c>
      <c r="AT192" s="131">
        <v>5553.4066921143121</v>
      </c>
      <c r="AU192" s="131">
        <v>4086</v>
      </c>
      <c r="AV192" s="132">
        <f t="shared" si="149"/>
        <v>0.73576459037333064</v>
      </c>
      <c r="AW192" s="132">
        <f t="shared" si="150"/>
        <v>-0.10079225352112675</v>
      </c>
      <c r="AX192" s="134">
        <v>6710638.7500000009</v>
      </c>
      <c r="AY192" s="134">
        <v>6295621.1500000022</v>
      </c>
      <c r="AZ192" s="132">
        <f t="shared" si="132"/>
        <v>-6.1844723797715773E-2</v>
      </c>
      <c r="BA192" s="131">
        <v>6710638.7499999991</v>
      </c>
      <c r="BB192" s="131">
        <v>8650097.6870932709</v>
      </c>
      <c r="BC192" s="131">
        <v>6295621.1500000022</v>
      </c>
      <c r="BD192" s="132">
        <f t="shared" si="151"/>
        <v>0.72780925461612289</v>
      </c>
      <c r="BE192" s="132">
        <f t="shared" si="152"/>
        <v>-6.1844723797715551E-2</v>
      </c>
      <c r="BF192" s="131">
        <v>1436</v>
      </c>
      <c r="BG192" s="131">
        <v>1749.280029714871</v>
      </c>
      <c r="BH192" s="131">
        <v>1259</v>
      </c>
      <c r="BI192" s="132">
        <f t="shared" si="153"/>
        <v>0.71972467450235189</v>
      </c>
      <c r="BJ192" s="132">
        <f t="shared" si="135"/>
        <v>-0.12325905292479111</v>
      </c>
      <c r="BK192" s="134">
        <v>25079</v>
      </c>
      <c r="BL192" s="134">
        <v>1729</v>
      </c>
      <c r="BM192" s="135">
        <f t="shared" ref="BM192:BM255" si="160">IFERROR(BL192/BK192,0)</f>
        <v>6.8942142828661429E-2</v>
      </c>
      <c r="BN192" s="134">
        <v>27387</v>
      </c>
      <c r="BO192" s="134">
        <v>1822</v>
      </c>
      <c r="BP192" s="135">
        <f t="shared" ref="BP192:BP255" si="161">IFERROR(BO192/BN192,0)</f>
        <v>6.6527914704056668E-2</v>
      </c>
      <c r="BQ192" s="135">
        <f t="shared" si="154"/>
        <v>-3.5018176481759866E-2</v>
      </c>
      <c r="BR192" s="125"/>
      <c r="BS192" s="109"/>
      <c r="BT192" s="109"/>
      <c r="BU192" s="109"/>
      <c r="BX192" s="10"/>
    </row>
    <row r="193" spans="1:76" x14ac:dyDescent="0.25">
      <c r="A193" s="122" t="s">
        <v>148</v>
      </c>
      <c r="B193" s="109" t="s">
        <v>669</v>
      </c>
      <c r="C193" s="164" t="s">
        <v>651</v>
      </c>
      <c r="D193" s="6" t="s">
        <v>596</v>
      </c>
      <c r="E193" s="6" t="s">
        <v>6</v>
      </c>
      <c r="F193" s="26">
        <v>1150</v>
      </c>
      <c r="G193" s="129">
        <f t="shared" si="133"/>
        <v>0</v>
      </c>
      <c r="H193" s="129">
        <f t="shared" si="134"/>
        <v>0.71159444048467557</v>
      </c>
      <c r="I193" s="130">
        <f t="shared" si="136"/>
        <v>1</v>
      </c>
      <c r="J193" s="137">
        <v>0</v>
      </c>
      <c r="K193" s="137">
        <v>0</v>
      </c>
      <c r="L193" s="130">
        <f t="shared" si="123"/>
        <v>0</v>
      </c>
      <c r="M193" s="131">
        <v>0</v>
      </c>
      <c r="N193" s="131">
        <v>46</v>
      </c>
      <c r="O193" s="131">
        <v>46</v>
      </c>
      <c r="P193" s="132">
        <f t="shared" si="155"/>
        <v>1</v>
      </c>
      <c r="Q193" s="132" t="e">
        <f t="shared" si="156"/>
        <v>#DIV/0!</v>
      </c>
      <c r="R193" s="140" t="e">
        <f t="shared" si="124"/>
        <v>#DIV/0!</v>
      </c>
      <c r="S193" s="140" t="e">
        <f t="shared" si="125"/>
        <v>#DIV/0!</v>
      </c>
      <c r="T193" s="132">
        <f t="shared" ref="T193:T256" si="162">IFERROR(S193/R193-1,0)</f>
        <v>0</v>
      </c>
      <c r="U193" s="133" t="e">
        <f t="shared" si="137"/>
        <v>#DIV/0!</v>
      </c>
      <c r="V193" s="133">
        <f t="shared" si="157"/>
        <v>2.4782608695652173</v>
      </c>
      <c r="W193" s="133">
        <f t="shared" si="138"/>
        <v>2.4782608695652173</v>
      </c>
      <c r="X193" s="132">
        <f t="shared" si="139"/>
        <v>1</v>
      </c>
      <c r="Y193" s="132" t="e">
        <f t="shared" si="140"/>
        <v>#DIV/0!</v>
      </c>
      <c r="Z193" s="134" t="e">
        <f t="shared" si="126"/>
        <v>#DIV/0!</v>
      </c>
      <c r="AA193" s="134" t="e">
        <f t="shared" si="127"/>
        <v>#DIV/0!</v>
      </c>
      <c r="AB193" s="132">
        <f t="shared" ref="AB193:AB256" si="163">IFERROR(AA193/Z193-1,0)</f>
        <v>0</v>
      </c>
      <c r="AC193" s="131" t="e">
        <f t="shared" si="141"/>
        <v>#DIV/0!</v>
      </c>
      <c r="AD193" s="131">
        <f t="shared" si="158"/>
        <v>2627.2815789473684</v>
      </c>
      <c r="AE193" s="131">
        <f t="shared" si="142"/>
        <v>2627.2815789473684</v>
      </c>
      <c r="AF193" s="132">
        <f t="shared" si="143"/>
        <v>1</v>
      </c>
      <c r="AG193" s="132" t="e">
        <f t="shared" si="144"/>
        <v>#DIV/0!</v>
      </c>
      <c r="AH193" s="134" t="e">
        <f t="shared" si="128"/>
        <v>#DIV/0!</v>
      </c>
      <c r="AI193" s="134" t="e">
        <f t="shared" si="129"/>
        <v>#DIV/0!</v>
      </c>
      <c r="AJ193" s="132">
        <f t="shared" si="130"/>
        <v>0</v>
      </c>
      <c r="AK193" s="131" t="e">
        <f t="shared" si="145"/>
        <v>#DIV/0!</v>
      </c>
      <c r="AL193" s="131">
        <f t="shared" si="159"/>
        <v>6511.0891304347824</v>
      </c>
      <c r="AM193" s="131">
        <f t="shared" si="146"/>
        <v>6511.0891304347824</v>
      </c>
      <c r="AN193" s="132">
        <f t="shared" si="147"/>
        <v>1</v>
      </c>
      <c r="AO193" s="132" t="e">
        <f t="shared" si="148"/>
        <v>#DIV/0!</v>
      </c>
      <c r="AP193" s="134">
        <v>0</v>
      </c>
      <c r="AQ193" s="134">
        <v>0</v>
      </c>
      <c r="AR193" s="132">
        <f t="shared" si="131"/>
        <v>0</v>
      </c>
      <c r="AS193" s="131">
        <v>0</v>
      </c>
      <c r="AT193" s="131">
        <v>114</v>
      </c>
      <c r="AU193" s="131">
        <v>114</v>
      </c>
      <c r="AV193" s="132">
        <f t="shared" si="149"/>
        <v>1</v>
      </c>
      <c r="AW193" s="132" t="e">
        <f t="shared" si="150"/>
        <v>#DIV/0!</v>
      </c>
      <c r="AX193" s="134">
        <v>0</v>
      </c>
      <c r="AY193" s="134">
        <v>0</v>
      </c>
      <c r="AZ193" s="132">
        <f t="shared" si="132"/>
        <v>0</v>
      </c>
      <c r="BA193" s="131">
        <v>0</v>
      </c>
      <c r="BB193" s="131">
        <v>299510.09999999998</v>
      </c>
      <c r="BC193" s="131">
        <v>299510.09999999998</v>
      </c>
      <c r="BD193" s="132">
        <f t="shared" si="151"/>
        <v>1</v>
      </c>
      <c r="BE193" s="132" t="e">
        <f t="shared" si="152"/>
        <v>#DIV/0!</v>
      </c>
      <c r="BF193" s="131">
        <v>0</v>
      </c>
      <c r="BG193" s="131">
        <v>27</v>
      </c>
      <c r="BH193" s="131">
        <v>27</v>
      </c>
      <c r="BI193" s="132">
        <f t="shared" si="153"/>
        <v>1</v>
      </c>
      <c r="BJ193" s="132" t="e">
        <f t="shared" si="135"/>
        <v>#DIV/0!</v>
      </c>
      <c r="BK193" s="134">
        <v>0</v>
      </c>
      <c r="BL193" s="134">
        <v>0</v>
      </c>
      <c r="BM193" s="135">
        <f t="shared" si="160"/>
        <v>0</v>
      </c>
      <c r="BN193" s="134">
        <v>0</v>
      </c>
      <c r="BO193" s="134">
        <v>0</v>
      </c>
      <c r="BP193" s="135">
        <f t="shared" si="161"/>
        <v>0</v>
      </c>
      <c r="BQ193" s="135">
        <f t="shared" si="154"/>
        <v>0</v>
      </c>
      <c r="BR193" s="125"/>
      <c r="BS193" s="109"/>
      <c r="BT193" s="109"/>
      <c r="BU193" s="109"/>
      <c r="BX193" s="10"/>
    </row>
    <row r="194" spans="1:76" x14ac:dyDescent="0.25">
      <c r="A194" s="122" t="s">
        <v>148</v>
      </c>
      <c r="B194" s="109" t="s">
        <v>174</v>
      </c>
      <c r="C194" s="164" t="s">
        <v>651</v>
      </c>
      <c r="D194" s="6" t="s">
        <v>595</v>
      </c>
      <c r="E194" s="6" t="s">
        <v>6</v>
      </c>
      <c r="F194" s="26">
        <v>800</v>
      </c>
      <c r="G194" s="129">
        <f t="shared" si="133"/>
        <v>62.914217602739619</v>
      </c>
      <c r="H194" s="129">
        <f t="shared" si="134"/>
        <v>65.244992144808677</v>
      </c>
      <c r="I194" s="130">
        <f t="shared" si="136"/>
        <v>3.5723424364830884E-2</v>
      </c>
      <c r="J194" s="137">
        <v>3192</v>
      </c>
      <c r="K194" s="137">
        <v>3290</v>
      </c>
      <c r="L194" s="130">
        <f t="shared" ref="L194:L257" si="164">IFERROR(K194/J194-1,0)</f>
        <v>3.0701754385964897E-2</v>
      </c>
      <c r="M194" s="131">
        <v>3192</v>
      </c>
      <c r="N194" s="131">
        <v>3616.6984793000011</v>
      </c>
      <c r="O194" s="131">
        <v>3290</v>
      </c>
      <c r="P194" s="132">
        <f t="shared" si="155"/>
        <v>0.90966941779364685</v>
      </c>
      <c r="Q194" s="132">
        <f t="shared" si="156"/>
        <v>3.0701754385964897E-2</v>
      </c>
      <c r="R194" s="140">
        <f t="shared" ref="R194:R257" si="165">AP194/M194</f>
        <v>2.7926065162907268</v>
      </c>
      <c r="S194" s="140">
        <f t="shared" ref="S194:S257" si="166">AQ194/K194</f>
        <v>2.7781155015197569</v>
      </c>
      <c r="T194" s="132">
        <f t="shared" si="162"/>
        <v>-5.1890642976144541E-3</v>
      </c>
      <c r="U194" s="133">
        <f t="shared" si="137"/>
        <v>2.7926065162907268</v>
      </c>
      <c r="V194" s="133">
        <f t="shared" si="157"/>
        <v>2.6961430423045187</v>
      </c>
      <c r="W194" s="133">
        <f t="shared" si="138"/>
        <v>2.7781155015197569</v>
      </c>
      <c r="X194" s="132">
        <f t="shared" si="139"/>
        <v>1.0304036017114182</v>
      </c>
      <c r="Y194" s="132">
        <f t="shared" si="140"/>
        <v>-5.1890642976144541E-3</v>
      </c>
      <c r="Z194" s="134">
        <f t="shared" ref="Z194:Z257" si="167">AX194/AP194</f>
        <v>2060.9099775633845</v>
      </c>
      <c r="AA194" s="134">
        <f t="shared" ref="AA194:AA257" si="168">AY194/AQ194</f>
        <v>2090.1240371991248</v>
      </c>
      <c r="AB194" s="132">
        <f t="shared" si="163"/>
        <v>1.4175320588374341E-2</v>
      </c>
      <c r="AC194" s="131">
        <f t="shared" si="141"/>
        <v>2060.9099775633799</v>
      </c>
      <c r="AD194" s="131">
        <f t="shared" si="158"/>
        <v>2160.4318333488191</v>
      </c>
      <c r="AE194" s="131">
        <f t="shared" si="142"/>
        <v>2090.1240371991225</v>
      </c>
      <c r="AF194" s="132">
        <f t="shared" si="143"/>
        <v>0.96745660054420024</v>
      </c>
      <c r="AG194" s="132">
        <f t="shared" si="144"/>
        <v>1.4175320588375451E-2</v>
      </c>
      <c r="AH194" s="134">
        <f t="shared" ref="AH194:AH257" si="169">Z194*R194</f>
        <v>5755.3106328320828</v>
      </c>
      <c r="AI194" s="134">
        <f t="shared" ref="AI194:AI257" si="170">AA194*S194</f>
        <v>5806.6059878419455</v>
      </c>
      <c r="AJ194" s="132">
        <f t="shared" ref="AJ194:AJ257" si="171">IFERROR(AI194/AH194-1,0)</f>
        <v>8.9126996407875581E-3</v>
      </c>
      <c r="AK194" s="131">
        <f t="shared" si="145"/>
        <v>5755.31063283207</v>
      </c>
      <c r="AL194" s="131">
        <f t="shared" si="159"/>
        <v>5824.8332558566144</v>
      </c>
      <c r="AM194" s="131">
        <f t="shared" si="146"/>
        <v>5806.6059878419392</v>
      </c>
      <c r="AN194" s="132">
        <f t="shared" si="147"/>
        <v>0.9968707657002287</v>
      </c>
      <c r="AO194" s="132">
        <f t="shared" si="148"/>
        <v>8.9126996407886683E-3</v>
      </c>
      <c r="AP194" s="134">
        <v>8914</v>
      </c>
      <c r="AQ194" s="134">
        <v>9140</v>
      </c>
      <c r="AR194" s="132">
        <f t="shared" ref="AR194:AR257" si="172">IFERROR(AQ194/AP194-1,0)</f>
        <v>2.5353376710792075E-2</v>
      </c>
      <c r="AS194" s="131">
        <v>8914</v>
      </c>
      <c r="AT194" s="131">
        <v>9751.1364410780316</v>
      </c>
      <c r="AU194" s="131">
        <v>9140</v>
      </c>
      <c r="AV194" s="132">
        <f t="shared" si="149"/>
        <v>0.93732664446130265</v>
      </c>
      <c r="AW194" s="132">
        <f t="shared" si="150"/>
        <v>2.5353376710792075E-2</v>
      </c>
      <c r="AX194" s="134">
        <v>18370951.54000001</v>
      </c>
      <c r="AY194" s="134">
        <v>19103733.699999999</v>
      </c>
      <c r="AZ194" s="132">
        <f t="shared" ref="AZ194:AZ257" si="173">IFERROR(AY194/AX194-1,0)</f>
        <v>3.9888089542039484E-2</v>
      </c>
      <c r="BA194" s="131">
        <v>18370951.539999969</v>
      </c>
      <c r="BB194" s="131">
        <v>21066665.57863269</v>
      </c>
      <c r="BC194" s="131">
        <v>19103733.699999981</v>
      </c>
      <c r="BD194" s="132">
        <f t="shared" si="151"/>
        <v>0.90682284905003407</v>
      </c>
      <c r="BE194" s="132">
        <f t="shared" si="152"/>
        <v>3.9888089542040817E-2</v>
      </c>
      <c r="BF194" s="131">
        <v>2735</v>
      </c>
      <c r="BG194" s="131">
        <v>3177.7981017131478</v>
      </c>
      <c r="BH194" s="131">
        <v>3098</v>
      </c>
      <c r="BI194" s="132">
        <f t="shared" si="153"/>
        <v>0.97488886985295609</v>
      </c>
      <c r="BJ194" s="132">
        <f t="shared" si="135"/>
        <v>0.13272394881170024</v>
      </c>
      <c r="BK194" s="134">
        <v>85845</v>
      </c>
      <c r="BL194" s="134">
        <v>3192</v>
      </c>
      <c r="BM194" s="135">
        <f t="shared" si="160"/>
        <v>3.7183295474401537E-2</v>
      </c>
      <c r="BN194" s="134">
        <v>76745</v>
      </c>
      <c r="BO194" s="134">
        <v>3290</v>
      </c>
      <c r="BP194" s="135">
        <f t="shared" si="161"/>
        <v>4.2869242295915044E-2</v>
      </c>
      <c r="BQ194" s="135">
        <f t="shared" si="154"/>
        <v>0.15291669952782794</v>
      </c>
      <c r="BR194" s="125"/>
      <c r="BS194" s="109"/>
      <c r="BT194" s="109"/>
      <c r="BU194" s="109"/>
      <c r="BX194" s="10"/>
    </row>
    <row r="195" spans="1:76" x14ac:dyDescent="0.25">
      <c r="A195" s="122" t="s">
        <v>148</v>
      </c>
      <c r="B195" s="109" t="s">
        <v>175</v>
      </c>
      <c r="C195" s="164" t="s">
        <v>651</v>
      </c>
      <c r="D195" s="6" t="s">
        <v>595</v>
      </c>
      <c r="E195" s="6" t="s">
        <v>6</v>
      </c>
      <c r="F195" s="26">
        <v>735</v>
      </c>
      <c r="G195" s="129">
        <f t="shared" si="133"/>
        <v>50.074540937470879</v>
      </c>
      <c r="H195" s="129">
        <f t="shared" si="134"/>
        <v>54.755759934574847</v>
      </c>
      <c r="I195" s="130">
        <f t="shared" si="136"/>
        <v>8.5492722641368563E-2</v>
      </c>
      <c r="J195" s="137">
        <v>2459</v>
      </c>
      <c r="K195" s="137">
        <v>2328</v>
      </c>
      <c r="L195" s="130">
        <f t="shared" si="164"/>
        <v>-5.3273688491256577E-2</v>
      </c>
      <c r="M195" s="131">
        <v>2459</v>
      </c>
      <c r="N195" s="131">
        <v>2880.191082724009</v>
      </c>
      <c r="O195" s="131">
        <v>2328</v>
      </c>
      <c r="P195" s="132">
        <f t="shared" si="155"/>
        <v>0.80827970545559735</v>
      </c>
      <c r="Q195" s="132">
        <f t="shared" si="156"/>
        <v>-5.3273688491256577E-2</v>
      </c>
      <c r="R195" s="140">
        <f t="shared" si="165"/>
        <v>2.6527043513623423</v>
      </c>
      <c r="S195" s="140">
        <f t="shared" si="166"/>
        <v>2.9974226804123711</v>
      </c>
      <c r="T195" s="132">
        <f t="shared" si="162"/>
        <v>0.12994977328438151</v>
      </c>
      <c r="U195" s="133">
        <f t="shared" si="137"/>
        <v>2.6527043513623423</v>
      </c>
      <c r="V195" s="133">
        <f t="shared" si="157"/>
        <v>2.6211823195940829</v>
      </c>
      <c r="W195" s="133">
        <f t="shared" si="138"/>
        <v>2.9974226804123711</v>
      </c>
      <c r="X195" s="132">
        <f t="shared" si="139"/>
        <v>1.1435384169982319</v>
      </c>
      <c r="Y195" s="132">
        <f t="shared" si="140"/>
        <v>0.12994977328438151</v>
      </c>
      <c r="Z195" s="134">
        <f t="shared" si="167"/>
        <v>2059.4431197301869</v>
      </c>
      <c r="AA195" s="134">
        <f t="shared" si="168"/>
        <v>2110.8981054743494</v>
      </c>
      <c r="AB195" s="132">
        <f t="shared" si="163"/>
        <v>2.4984902593912839E-2</v>
      </c>
      <c r="AC195" s="131">
        <f t="shared" si="141"/>
        <v>2059.4431197301856</v>
      </c>
      <c r="AD195" s="131">
        <f t="shared" si="158"/>
        <v>2173.4529098480944</v>
      </c>
      <c r="AE195" s="131">
        <f t="shared" si="142"/>
        <v>2110.8981054743449</v>
      </c>
      <c r="AF195" s="132">
        <f t="shared" si="143"/>
        <v>0.97121869809540917</v>
      </c>
      <c r="AG195" s="132">
        <f t="shared" si="144"/>
        <v>2.4984902593911285E-2</v>
      </c>
      <c r="AH195" s="134">
        <f t="shared" si="169"/>
        <v>5463.093725091504</v>
      </c>
      <c r="AI195" s="134">
        <f t="shared" si="170"/>
        <v>6327.2538573883203</v>
      </c>
      <c r="AJ195" s="132">
        <f t="shared" si="171"/>
        <v>0.15818145830590558</v>
      </c>
      <c r="AK195" s="131">
        <f t="shared" si="145"/>
        <v>5463.0937250915003</v>
      </c>
      <c r="AL195" s="131">
        <f t="shared" si="159"/>
        <v>5697.0163397641372</v>
      </c>
      <c r="AM195" s="131">
        <f t="shared" si="146"/>
        <v>6327.2538573883066</v>
      </c>
      <c r="AN195" s="132">
        <f t="shared" si="147"/>
        <v>1.1106258925791077</v>
      </c>
      <c r="AO195" s="132">
        <f t="shared" si="148"/>
        <v>0.1581814583059038</v>
      </c>
      <c r="AP195" s="134">
        <v>6523</v>
      </c>
      <c r="AQ195" s="134">
        <v>6978</v>
      </c>
      <c r="AR195" s="132">
        <f t="shared" si="172"/>
        <v>6.9753181051663393E-2</v>
      </c>
      <c r="AS195" s="131">
        <v>6523</v>
      </c>
      <c r="AT195" s="131">
        <v>7549.5059430887104</v>
      </c>
      <c r="AU195" s="131">
        <v>6978</v>
      </c>
      <c r="AV195" s="132">
        <f t="shared" si="149"/>
        <v>0.92429889486849104</v>
      </c>
      <c r="AW195" s="132">
        <f t="shared" si="150"/>
        <v>6.9753181051663393E-2</v>
      </c>
      <c r="AX195" s="134">
        <v>13433747.47000001</v>
      </c>
      <c r="AY195" s="134">
        <v>14729846.98000001</v>
      </c>
      <c r="AZ195" s="132">
        <f t="shared" si="173"/>
        <v>9.6480860079767305E-2</v>
      </c>
      <c r="BA195" s="131">
        <v>13433747.470000001</v>
      </c>
      <c r="BB195" s="131">
        <v>16408495.659921641</v>
      </c>
      <c r="BC195" s="131">
        <v>14729846.97999998</v>
      </c>
      <c r="BD195" s="132">
        <f t="shared" si="151"/>
        <v>0.89769636932520136</v>
      </c>
      <c r="BE195" s="132">
        <f t="shared" si="152"/>
        <v>9.6480860079765973E-2</v>
      </c>
      <c r="BF195" s="131">
        <v>2084</v>
      </c>
      <c r="BG195" s="131">
        <v>2510.1348238978449</v>
      </c>
      <c r="BH195" s="131">
        <v>2478</v>
      </c>
      <c r="BI195" s="132">
        <f t="shared" si="153"/>
        <v>0.98719796897285994</v>
      </c>
      <c r="BJ195" s="132">
        <f t="shared" si="135"/>
        <v>0.18905950095969293</v>
      </c>
      <c r="BK195" s="134">
        <v>59859</v>
      </c>
      <c r="BL195" s="134">
        <v>2398</v>
      </c>
      <c r="BM195" s="135">
        <f t="shared" si="160"/>
        <v>4.0060809569154178E-2</v>
      </c>
      <c r="BN195" s="134">
        <v>60759</v>
      </c>
      <c r="BO195" s="134">
        <v>2321</v>
      </c>
      <c r="BP195" s="135">
        <f t="shared" si="161"/>
        <v>3.8200102042495764E-2</v>
      </c>
      <c r="BQ195" s="135">
        <f t="shared" si="154"/>
        <v>-4.6447077497183464E-2</v>
      </c>
      <c r="BR195" s="125"/>
      <c r="BS195" s="109"/>
      <c r="BT195" s="109"/>
      <c r="BU195" s="109"/>
      <c r="BX195" s="10"/>
    </row>
    <row r="196" spans="1:76" x14ac:dyDescent="0.25">
      <c r="A196" s="122" t="s">
        <v>148</v>
      </c>
      <c r="B196" s="109" t="s">
        <v>176</v>
      </c>
      <c r="C196" s="164" t="s">
        <v>651</v>
      </c>
      <c r="D196" s="6" t="s">
        <v>595</v>
      </c>
      <c r="E196" s="6" t="s">
        <v>6</v>
      </c>
      <c r="F196" s="26">
        <v>730</v>
      </c>
      <c r="G196" s="129">
        <f t="shared" si="133"/>
        <v>32.882250478513726</v>
      </c>
      <c r="H196" s="129">
        <f t="shared" si="134"/>
        <v>26.247291414027991</v>
      </c>
      <c r="I196" s="130">
        <f t="shared" si="136"/>
        <v>-0.25278642888613068</v>
      </c>
      <c r="J196" s="137">
        <v>1541</v>
      </c>
      <c r="K196" s="137">
        <v>1106</v>
      </c>
      <c r="L196" s="130">
        <f t="shared" si="164"/>
        <v>-0.28228423101881894</v>
      </c>
      <c r="M196" s="131">
        <v>1541</v>
      </c>
      <c r="N196" s="131">
        <v>1710.8856120206081</v>
      </c>
      <c r="O196" s="131">
        <v>1106</v>
      </c>
      <c r="P196" s="132">
        <f t="shared" si="155"/>
        <v>0.64644882874067788</v>
      </c>
      <c r="Q196" s="132">
        <f t="shared" si="156"/>
        <v>-0.28228423101881894</v>
      </c>
      <c r="R196" s="140">
        <f t="shared" si="165"/>
        <v>2.7157689811810513</v>
      </c>
      <c r="S196" s="140">
        <f t="shared" si="166"/>
        <v>3.046112115732369</v>
      </c>
      <c r="T196" s="132">
        <f t="shared" si="162"/>
        <v>0.12163889374995951</v>
      </c>
      <c r="U196" s="133">
        <f t="shared" si="137"/>
        <v>2.7157689811810513</v>
      </c>
      <c r="V196" s="133">
        <f t="shared" si="157"/>
        <v>2.6451364939013708</v>
      </c>
      <c r="W196" s="133">
        <f t="shared" si="138"/>
        <v>3.046112115732369</v>
      </c>
      <c r="X196" s="132">
        <f t="shared" si="139"/>
        <v>1.1515897658799414</v>
      </c>
      <c r="Y196" s="132">
        <f t="shared" si="140"/>
        <v>0.12163889374995951</v>
      </c>
      <c r="Z196" s="134">
        <f t="shared" si="167"/>
        <v>2093.5425663082442</v>
      </c>
      <c r="AA196" s="134">
        <f t="shared" si="168"/>
        <v>2081.5527812407245</v>
      </c>
      <c r="AB196" s="132">
        <f t="shared" si="163"/>
        <v>-5.7270319029922856E-3</v>
      </c>
      <c r="AC196" s="131">
        <f t="shared" si="141"/>
        <v>2093.5425663082392</v>
      </c>
      <c r="AD196" s="131">
        <f t="shared" si="158"/>
        <v>2205.0507783996381</v>
      </c>
      <c r="AE196" s="131">
        <f t="shared" si="142"/>
        <v>2081.5527812407236</v>
      </c>
      <c r="AF196" s="132">
        <f t="shared" si="143"/>
        <v>0.94399312779157596</v>
      </c>
      <c r="AG196" s="132">
        <f t="shared" si="144"/>
        <v>-5.7270319029903982E-3</v>
      </c>
      <c r="AH196" s="134">
        <f t="shared" si="169"/>
        <v>5685.5779623621038</v>
      </c>
      <c r="AI196" s="134">
        <f t="shared" si="170"/>
        <v>6340.6431464737798</v>
      </c>
      <c r="AJ196" s="132">
        <f t="shared" si="171"/>
        <v>0.11521523202181649</v>
      </c>
      <c r="AK196" s="131">
        <f t="shared" si="145"/>
        <v>5685.5779623620901</v>
      </c>
      <c r="AL196" s="131">
        <f t="shared" si="159"/>
        <v>5832.6602848505072</v>
      </c>
      <c r="AM196" s="131">
        <f t="shared" si="146"/>
        <v>6340.6431464737771</v>
      </c>
      <c r="AN196" s="132">
        <f t="shared" si="147"/>
        <v>1.0870928250257745</v>
      </c>
      <c r="AO196" s="132">
        <f t="shared" si="148"/>
        <v>0.11521523202181871</v>
      </c>
      <c r="AP196" s="134">
        <v>4185</v>
      </c>
      <c r="AQ196" s="134">
        <v>3369</v>
      </c>
      <c r="AR196" s="132">
        <f t="shared" si="172"/>
        <v>-0.19498207885304664</v>
      </c>
      <c r="AS196" s="131">
        <v>4185</v>
      </c>
      <c r="AT196" s="131">
        <v>4525.5259692464924</v>
      </c>
      <c r="AU196" s="131">
        <v>3369</v>
      </c>
      <c r="AV196" s="132">
        <f t="shared" si="149"/>
        <v>0.74444385534283963</v>
      </c>
      <c r="AW196" s="132">
        <f t="shared" si="150"/>
        <v>-0.19498207885304664</v>
      </c>
      <c r="AX196" s="134">
        <v>8761475.6400000025</v>
      </c>
      <c r="AY196" s="134">
        <v>7012751.3200000003</v>
      </c>
      <c r="AZ196" s="132">
        <f t="shared" si="173"/>
        <v>-0.19959244216993588</v>
      </c>
      <c r="BA196" s="131">
        <v>8761475.639999982</v>
      </c>
      <c r="BB196" s="131">
        <v>9979014.5611547548</v>
      </c>
      <c r="BC196" s="131">
        <v>7012751.3199999984</v>
      </c>
      <c r="BD196" s="132">
        <f t="shared" si="151"/>
        <v>0.70274988347030676</v>
      </c>
      <c r="BE196" s="132">
        <f t="shared" si="152"/>
        <v>-0.19959244216993421</v>
      </c>
      <c r="BF196" s="131">
        <v>1349</v>
      </c>
      <c r="BG196" s="131">
        <v>1597.685043825818</v>
      </c>
      <c r="BH196" s="131">
        <v>1250</v>
      </c>
      <c r="BI196" s="132">
        <f t="shared" si="153"/>
        <v>0.78238198750784382</v>
      </c>
      <c r="BJ196" s="132">
        <f t="shared" si="135"/>
        <v>-7.3387694588584185E-2</v>
      </c>
      <c r="BK196" s="134">
        <v>25034</v>
      </c>
      <c r="BL196" s="134">
        <v>1541</v>
      </c>
      <c r="BM196" s="135">
        <f t="shared" si="160"/>
        <v>6.1556283454501877E-2</v>
      </c>
      <c r="BN196" s="134">
        <v>21796</v>
      </c>
      <c r="BO196" s="134">
        <v>1106</v>
      </c>
      <c r="BP196" s="135">
        <f t="shared" si="161"/>
        <v>5.0743255643237291E-2</v>
      </c>
      <c r="BQ196" s="135">
        <f t="shared" si="154"/>
        <v>-0.17566082947903805</v>
      </c>
      <c r="BR196" s="125"/>
      <c r="BS196" s="109"/>
      <c r="BT196" s="109"/>
      <c r="BU196" s="109"/>
      <c r="BX196" s="10"/>
    </row>
    <row r="197" spans="1:76" x14ac:dyDescent="0.25">
      <c r="A197" s="122" t="s">
        <v>148</v>
      </c>
      <c r="B197" s="109" t="s">
        <v>177</v>
      </c>
      <c r="C197" s="164" t="s">
        <v>651</v>
      </c>
      <c r="D197" s="6" t="s">
        <v>595</v>
      </c>
      <c r="E197" s="6" t="s">
        <v>6</v>
      </c>
      <c r="F197" s="26">
        <v>680</v>
      </c>
      <c r="G197" s="129">
        <f t="shared" ref="G197:G260" si="174">BA197/F197/365</f>
        <v>27.084144480257805</v>
      </c>
      <c r="H197" s="129">
        <f t="shared" ref="H197:H260" si="175">BC197/F197/366</f>
        <v>32.352686435229813</v>
      </c>
      <c r="I197" s="130">
        <f t="shared" si="136"/>
        <v>0.16284712447356256</v>
      </c>
      <c r="J197" s="137">
        <v>1222</v>
      </c>
      <c r="K197" s="137">
        <v>1317</v>
      </c>
      <c r="L197" s="130">
        <f t="shared" si="164"/>
        <v>7.774140752864156E-2</v>
      </c>
      <c r="M197" s="131">
        <v>1222</v>
      </c>
      <c r="N197" s="131">
        <v>1522.3837735148841</v>
      </c>
      <c r="O197" s="131">
        <v>1317</v>
      </c>
      <c r="P197" s="132">
        <f t="shared" si="155"/>
        <v>0.8650906709017967</v>
      </c>
      <c r="Q197" s="132">
        <f t="shared" si="156"/>
        <v>7.774140752864156E-2</v>
      </c>
      <c r="R197" s="140">
        <f t="shared" si="165"/>
        <v>2.806873977086743</v>
      </c>
      <c r="S197" s="140">
        <f t="shared" si="166"/>
        <v>3.0554290053151103</v>
      </c>
      <c r="T197" s="132">
        <f t="shared" si="162"/>
        <v>8.8552257870281315E-2</v>
      </c>
      <c r="U197" s="133">
        <f t="shared" si="137"/>
        <v>2.806873977086743</v>
      </c>
      <c r="V197" s="133">
        <f t="shared" si="157"/>
        <v>2.7315286629963929</v>
      </c>
      <c r="W197" s="133">
        <f t="shared" si="138"/>
        <v>3.0554290053151103</v>
      </c>
      <c r="X197" s="132">
        <f t="shared" si="139"/>
        <v>1.118578416073954</v>
      </c>
      <c r="Y197" s="132">
        <f t="shared" si="140"/>
        <v>8.8552257870281315E-2</v>
      </c>
      <c r="Z197" s="134">
        <f t="shared" si="167"/>
        <v>1959.8497551020409</v>
      </c>
      <c r="AA197" s="134">
        <f t="shared" si="168"/>
        <v>2000.9782803180919</v>
      </c>
      <c r="AB197" s="132">
        <f t="shared" si="163"/>
        <v>2.0985550095859118E-2</v>
      </c>
      <c r="AC197" s="131">
        <f t="shared" si="141"/>
        <v>1959.8497551020371</v>
      </c>
      <c r="AD197" s="131">
        <f t="shared" si="158"/>
        <v>2052.0677746929391</v>
      </c>
      <c r="AE197" s="131">
        <f t="shared" si="142"/>
        <v>2000.9782803180904</v>
      </c>
      <c r="AF197" s="132">
        <f t="shared" si="143"/>
        <v>0.9751034078869576</v>
      </c>
      <c r="AG197" s="132">
        <f t="shared" si="144"/>
        <v>2.0985550095860228E-2</v>
      </c>
      <c r="AH197" s="134">
        <f t="shared" si="169"/>
        <v>5501.0512765957446</v>
      </c>
      <c r="AI197" s="134">
        <f t="shared" si="170"/>
        <v>6113.8470766894479</v>
      </c>
      <c r="AJ197" s="132">
        <f t="shared" si="171"/>
        <v>0.11139612580977865</v>
      </c>
      <c r="AK197" s="131">
        <f t="shared" si="145"/>
        <v>5501.0512765957337</v>
      </c>
      <c r="AL197" s="131">
        <f t="shared" si="159"/>
        <v>5605.2819449849867</v>
      </c>
      <c r="AM197" s="131">
        <f t="shared" si="146"/>
        <v>6113.8470766894425</v>
      </c>
      <c r="AN197" s="132">
        <f t="shared" si="147"/>
        <v>1.0907296255025076</v>
      </c>
      <c r="AO197" s="132">
        <f t="shared" si="148"/>
        <v>0.11139612580977998</v>
      </c>
      <c r="AP197" s="134">
        <v>3430</v>
      </c>
      <c r="AQ197" s="134">
        <v>4024</v>
      </c>
      <c r="AR197" s="132">
        <f t="shared" si="172"/>
        <v>0.17317784256559765</v>
      </c>
      <c r="AS197" s="131">
        <v>3430</v>
      </c>
      <c r="AT197" s="131">
        <v>4158.4349134365148</v>
      </c>
      <c r="AU197" s="131">
        <v>4024</v>
      </c>
      <c r="AV197" s="132">
        <f t="shared" si="149"/>
        <v>0.96767175241768588</v>
      </c>
      <c r="AW197" s="132">
        <f t="shared" si="150"/>
        <v>0.17317784256559765</v>
      </c>
      <c r="AX197" s="134">
        <v>6722284.6600000001</v>
      </c>
      <c r="AY197" s="134">
        <v>8051936.6000000024</v>
      </c>
      <c r="AZ197" s="132">
        <f t="shared" si="173"/>
        <v>0.19779762495211006</v>
      </c>
      <c r="BA197" s="131">
        <v>6722284.6599999871</v>
      </c>
      <c r="BB197" s="131">
        <v>8533390.2790210936</v>
      </c>
      <c r="BC197" s="131">
        <v>8051936.5999999959</v>
      </c>
      <c r="BD197" s="132">
        <f t="shared" si="151"/>
        <v>0.94358002349842984</v>
      </c>
      <c r="BE197" s="132">
        <f t="shared" si="152"/>
        <v>0.19779762495211139</v>
      </c>
      <c r="BF197" s="131">
        <v>977</v>
      </c>
      <c r="BG197" s="131">
        <v>1434.9361479619699</v>
      </c>
      <c r="BH197" s="131">
        <v>1413</v>
      </c>
      <c r="BI197" s="132">
        <f t="shared" si="153"/>
        <v>0.98471280551882001</v>
      </c>
      <c r="BJ197" s="132">
        <f t="shared" si="135"/>
        <v>0.44626407369498455</v>
      </c>
      <c r="BK197" s="134">
        <v>21794</v>
      </c>
      <c r="BL197" s="134">
        <v>1222</v>
      </c>
      <c r="BM197" s="135">
        <f t="shared" si="160"/>
        <v>5.607047811324218E-2</v>
      </c>
      <c r="BN197" s="134">
        <v>21340</v>
      </c>
      <c r="BO197" s="134">
        <v>1316</v>
      </c>
      <c r="BP197" s="135">
        <f t="shared" si="161"/>
        <v>6.1668228678537954E-2</v>
      </c>
      <c r="BQ197" s="135">
        <f t="shared" si="154"/>
        <v>9.9834186432124383E-2</v>
      </c>
      <c r="BR197" s="125"/>
      <c r="BS197" s="109"/>
      <c r="BT197" s="109"/>
      <c r="BU197" s="109"/>
      <c r="BX197" s="10"/>
    </row>
    <row r="198" spans="1:76" x14ac:dyDescent="0.25">
      <c r="A198" s="122" t="s">
        <v>148</v>
      </c>
      <c r="B198" s="109" t="s">
        <v>178</v>
      </c>
      <c r="C198" s="164" t="s">
        <v>651</v>
      </c>
      <c r="D198" s="6" t="s">
        <v>595</v>
      </c>
      <c r="E198" s="6" t="s">
        <v>6</v>
      </c>
      <c r="F198" s="26">
        <v>775</v>
      </c>
      <c r="G198" s="129">
        <f t="shared" si="174"/>
        <v>26.321676358815683</v>
      </c>
      <c r="H198" s="129">
        <f t="shared" si="175"/>
        <v>24.807527340031736</v>
      </c>
      <c r="I198" s="130">
        <f t="shared" si="136"/>
        <v>-6.103587020301595E-2</v>
      </c>
      <c r="J198" s="137">
        <v>1246</v>
      </c>
      <c r="K198" s="137">
        <v>1163</v>
      </c>
      <c r="L198" s="130">
        <f t="shared" si="164"/>
        <v>-6.66131621187801E-2</v>
      </c>
      <c r="M198" s="131">
        <v>1246</v>
      </c>
      <c r="N198" s="131">
        <v>1535.4290312999999</v>
      </c>
      <c r="O198" s="131">
        <v>1163</v>
      </c>
      <c r="P198" s="132">
        <f t="shared" si="155"/>
        <v>0.75744301839553219</v>
      </c>
      <c r="Q198" s="132">
        <f t="shared" si="156"/>
        <v>-6.66131621187801E-2</v>
      </c>
      <c r="R198" s="140">
        <f t="shared" si="165"/>
        <v>2.9357945425361156</v>
      </c>
      <c r="S198" s="140">
        <f t="shared" si="166"/>
        <v>2.9647463456577814</v>
      </c>
      <c r="T198" s="132">
        <f t="shared" si="162"/>
        <v>9.8616584717319267E-3</v>
      </c>
      <c r="U198" s="133">
        <f t="shared" si="137"/>
        <v>2.9357945425361156</v>
      </c>
      <c r="V198" s="133">
        <f t="shared" si="157"/>
        <v>2.9733217607237377</v>
      </c>
      <c r="W198" s="133">
        <f t="shared" si="138"/>
        <v>2.9647463456577814</v>
      </c>
      <c r="X198" s="132">
        <f t="shared" si="139"/>
        <v>0.99711588056858369</v>
      </c>
      <c r="Y198" s="132">
        <f t="shared" si="140"/>
        <v>9.8616584717319267E-3</v>
      </c>
      <c r="Z198" s="134">
        <f t="shared" si="167"/>
        <v>2035.4686167304542</v>
      </c>
      <c r="AA198" s="134">
        <f t="shared" si="168"/>
        <v>2040.793251160093</v>
      </c>
      <c r="AB198" s="132">
        <f t="shared" si="163"/>
        <v>2.6159255838547057E-3</v>
      </c>
      <c r="AC198" s="131">
        <f t="shared" si="141"/>
        <v>2035.4686167304501</v>
      </c>
      <c r="AD198" s="131">
        <f t="shared" si="158"/>
        <v>2105.3379041385851</v>
      </c>
      <c r="AE198" s="131">
        <f t="shared" si="142"/>
        <v>2040.7932511600936</v>
      </c>
      <c r="AF198" s="132">
        <f t="shared" si="143"/>
        <v>0.96934237831769787</v>
      </c>
      <c r="AG198" s="132">
        <f t="shared" si="144"/>
        <v>2.6159255838571482E-3</v>
      </c>
      <c r="AH198" s="134">
        <f t="shared" si="169"/>
        <v>5975.717656500804</v>
      </c>
      <c r="AI198" s="134">
        <f t="shared" si="170"/>
        <v>6050.4343336199481</v>
      </c>
      <c r="AJ198" s="132">
        <f t="shared" si="171"/>
        <v>1.2503381420282178E-2</v>
      </c>
      <c r="AK198" s="131">
        <f t="shared" si="145"/>
        <v>5975.7176565007921</v>
      </c>
      <c r="AL198" s="131">
        <f t="shared" si="159"/>
        <v>6259.8470040517614</v>
      </c>
      <c r="AM198" s="131">
        <f t="shared" si="146"/>
        <v>6050.4343336199508</v>
      </c>
      <c r="AN198" s="132">
        <f t="shared" si="147"/>
        <v>0.96654667912869663</v>
      </c>
      <c r="AO198" s="132">
        <f t="shared" si="148"/>
        <v>1.2503381420284621E-2</v>
      </c>
      <c r="AP198" s="134">
        <v>3658</v>
      </c>
      <c r="AQ198" s="134">
        <v>3448</v>
      </c>
      <c r="AR198" s="132">
        <f t="shared" si="172"/>
        <v>-5.7408419901585517E-2</v>
      </c>
      <c r="AS198" s="131">
        <v>3658</v>
      </c>
      <c r="AT198" s="131">
        <v>4565.3245508112586</v>
      </c>
      <c r="AU198" s="131">
        <v>3448</v>
      </c>
      <c r="AV198" s="132">
        <f t="shared" si="149"/>
        <v>0.7552584622679871</v>
      </c>
      <c r="AW198" s="132">
        <f t="shared" si="150"/>
        <v>-5.7408419901585517E-2</v>
      </c>
      <c r="AX198" s="134">
        <v>7445744.2000000011</v>
      </c>
      <c r="AY198" s="134">
        <v>7036655.1300000008</v>
      </c>
      <c r="AZ198" s="132">
        <f t="shared" si="173"/>
        <v>-5.4942670472079902E-2</v>
      </c>
      <c r="BA198" s="131">
        <v>7445744.1999999862</v>
      </c>
      <c r="BB198" s="131">
        <v>9611550.8215174023</v>
      </c>
      <c r="BC198" s="131">
        <v>7036655.1300000027</v>
      </c>
      <c r="BD198" s="132">
        <f t="shared" si="151"/>
        <v>0.73210403405941793</v>
      </c>
      <c r="BE198" s="132">
        <f t="shared" si="152"/>
        <v>-5.4942670472077793E-2</v>
      </c>
      <c r="BF198" s="131">
        <v>1257</v>
      </c>
      <c r="BG198" s="131">
        <v>1640.979608333028</v>
      </c>
      <c r="BH198" s="131">
        <v>1227</v>
      </c>
      <c r="BI198" s="132">
        <f t="shared" si="153"/>
        <v>0.7477240995373704</v>
      </c>
      <c r="BJ198" s="132">
        <f t="shared" si="135"/>
        <v>-2.3866348448687402E-2</v>
      </c>
      <c r="BK198" s="134">
        <v>18608</v>
      </c>
      <c r="BL198" s="134">
        <v>1081</v>
      </c>
      <c r="BM198" s="135">
        <f t="shared" si="160"/>
        <v>5.8093293207222702E-2</v>
      </c>
      <c r="BN198" s="134">
        <v>25279</v>
      </c>
      <c r="BO198" s="134">
        <v>953</v>
      </c>
      <c r="BP198" s="135">
        <f t="shared" si="161"/>
        <v>3.7699276078958822E-2</v>
      </c>
      <c r="BQ198" s="135">
        <f t="shared" si="154"/>
        <v>-0.35105630964175227</v>
      </c>
      <c r="BR198" s="125"/>
      <c r="BS198" s="109"/>
      <c r="BT198" s="109"/>
      <c r="BU198" s="109"/>
      <c r="BX198" s="10"/>
    </row>
    <row r="199" spans="1:76" x14ac:dyDescent="0.25">
      <c r="A199" s="122" t="s">
        <v>148</v>
      </c>
      <c r="B199" s="109" t="s">
        <v>179</v>
      </c>
      <c r="C199" s="164" t="s">
        <v>651</v>
      </c>
      <c r="D199" s="6" t="s">
        <v>595</v>
      </c>
      <c r="E199" s="6" t="s">
        <v>6</v>
      </c>
      <c r="F199" s="26">
        <v>900</v>
      </c>
      <c r="G199" s="129">
        <f t="shared" si="174"/>
        <v>50.991475159817234</v>
      </c>
      <c r="H199" s="129">
        <f t="shared" si="175"/>
        <v>50.871906496660564</v>
      </c>
      <c r="I199" s="130">
        <f t="shared" si="136"/>
        <v>-2.3503869107897326E-3</v>
      </c>
      <c r="J199" s="137">
        <v>2778</v>
      </c>
      <c r="K199" s="137">
        <v>2620</v>
      </c>
      <c r="L199" s="130">
        <f t="shared" si="164"/>
        <v>-5.6875449964002844E-2</v>
      </c>
      <c r="M199" s="131">
        <v>2778</v>
      </c>
      <c r="N199" s="131">
        <v>3197.3172632000019</v>
      </c>
      <c r="O199" s="131">
        <v>2620</v>
      </c>
      <c r="P199" s="132">
        <f t="shared" si="155"/>
        <v>0.81943697929363446</v>
      </c>
      <c r="Q199" s="132">
        <f t="shared" si="156"/>
        <v>-5.6875449964002844E-2</v>
      </c>
      <c r="R199" s="140">
        <f t="shared" si="165"/>
        <v>2.9053275737940965</v>
      </c>
      <c r="S199" s="140">
        <f t="shared" si="166"/>
        <v>3.0492366412213738</v>
      </c>
      <c r="T199" s="132">
        <f t="shared" si="162"/>
        <v>4.9532819887619484E-2</v>
      </c>
      <c r="U199" s="133">
        <f t="shared" si="137"/>
        <v>2.9053275737940965</v>
      </c>
      <c r="V199" s="133">
        <f t="shared" si="157"/>
        <v>2.7936719107757293</v>
      </c>
      <c r="W199" s="133">
        <f t="shared" si="138"/>
        <v>3.0492366412213738</v>
      </c>
      <c r="X199" s="132">
        <f t="shared" si="139"/>
        <v>1.0914798654272473</v>
      </c>
      <c r="Y199" s="132">
        <f t="shared" si="140"/>
        <v>4.9532819887619484E-2</v>
      </c>
      <c r="Z199" s="134">
        <f t="shared" si="167"/>
        <v>2075.4181129971516</v>
      </c>
      <c r="AA199" s="134">
        <f t="shared" si="168"/>
        <v>2097.5348604330966</v>
      </c>
      <c r="AB199" s="132">
        <f t="shared" si="163"/>
        <v>1.0656526170529368E-2</v>
      </c>
      <c r="AC199" s="131">
        <f t="shared" si="141"/>
        <v>2075.4181129971453</v>
      </c>
      <c r="AD199" s="131">
        <f t="shared" si="158"/>
        <v>2181.9557969038096</v>
      </c>
      <c r="AE199" s="131">
        <f t="shared" si="142"/>
        <v>2097.5348604330943</v>
      </c>
      <c r="AF199" s="132">
        <f t="shared" si="143"/>
        <v>0.96130951113193563</v>
      </c>
      <c r="AG199" s="132">
        <f t="shared" si="144"/>
        <v>1.0656526170531366E-2</v>
      </c>
      <c r="AH199" s="134">
        <f t="shared" si="169"/>
        <v>6029.7694708423369</v>
      </c>
      <c r="AI199" s="134">
        <f t="shared" si="170"/>
        <v>6395.8801526717589</v>
      </c>
      <c r="AJ199" s="132">
        <f t="shared" si="171"/>
        <v>6.0717193849581408E-2</v>
      </c>
      <c r="AK199" s="131">
        <f t="shared" si="145"/>
        <v>6029.7694708423178</v>
      </c>
      <c r="AL199" s="131">
        <f t="shared" si="159"/>
        <v>6095.6686203644449</v>
      </c>
      <c r="AM199" s="131">
        <f t="shared" si="146"/>
        <v>6395.8801526717516</v>
      </c>
      <c r="AN199" s="132">
        <f t="shared" si="147"/>
        <v>1.049249975844218</v>
      </c>
      <c r="AO199" s="132">
        <f t="shared" si="148"/>
        <v>6.0717193849583628E-2</v>
      </c>
      <c r="AP199" s="134">
        <v>8071</v>
      </c>
      <c r="AQ199" s="134">
        <v>7989</v>
      </c>
      <c r="AR199" s="132">
        <f t="shared" si="172"/>
        <v>-1.0159831495477611E-2</v>
      </c>
      <c r="AS199" s="131">
        <v>8071</v>
      </c>
      <c r="AT199" s="131">
        <v>8932.2554280401746</v>
      </c>
      <c r="AU199" s="131">
        <v>7989</v>
      </c>
      <c r="AV199" s="132">
        <f t="shared" si="149"/>
        <v>0.89439896388552631</v>
      </c>
      <c r="AW199" s="132">
        <f t="shared" si="150"/>
        <v>-1.0159831495477611E-2</v>
      </c>
      <c r="AX199" s="134">
        <v>16750699.590000009</v>
      </c>
      <c r="AY199" s="134">
        <v>16757206.000000009</v>
      </c>
      <c r="AZ199" s="132">
        <f t="shared" si="173"/>
        <v>3.884261648321452E-4</v>
      </c>
      <c r="BA199" s="131">
        <v>16750699.589999961</v>
      </c>
      <c r="BB199" s="131">
        <v>19489786.510637779</v>
      </c>
      <c r="BC199" s="131">
        <v>16757205.999999991</v>
      </c>
      <c r="BD199" s="132">
        <f t="shared" si="151"/>
        <v>0.85979423072970496</v>
      </c>
      <c r="BE199" s="132">
        <f t="shared" si="152"/>
        <v>3.8842616483392156E-4</v>
      </c>
      <c r="BF199" s="131">
        <v>2806</v>
      </c>
      <c r="BG199" s="131">
        <v>3150.0501435402821</v>
      </c>
      <c r="BH199" s="131">
        <v>2962</v>
      </c>
      <c r="BI199" s="132">
        <f t="shared" si="153"/>
        <v>0.94030249203305183</v>
      </c>
      <c r="BJ199" s="132">
        <f t="shared" si="135"/>
        <v>5.5595153243050532E-2</v>
      </c>
      <c r="BK199" s="134">
        <v>35273</v>
      </c>
      <c r="BL199" s="134">
        <v>2632</v>
      </c>
      <c r="BM199" s="135">
        <f t="shared" si="160"/>
        <v>7.4617979757888475E-2</v>
      </c>
      <c r="BN199" s="134">
        <v>45678</v>
      </c>
      <c r="BO199" s="134">
        <v>2455</v>
      </c>
      <c r="BP199" s="135">
        <f t="shared" si="161"/>
        <v>5.3745785717413196E-2</v>
      </c>
      <c r="BQ199" s="135">
        <f t="shared" si="154"/>
        <v>-0.27972070683498651</v>
      </c>
      <c r="BR199" s="125"/>
      <c r="BS199" s="109"/>
      <c r="BT199" s="109"/>
      <c r="BU199" s="109"/>
      <c r="BX199" s="10"/>
    </row>
    <row r="200" spans="1:76" x14ac:dyDescent="0.25">
      <c r="A200" s="122" t="s">
        <v>148</v>
      </c>
      <c r="B200" s="109" t="s">
        <v>616</v>
      </c>
      <c r="C200" s="164" t="s">
        <v>651</v>
      </c>
      <c r="D200" s="6" t="s">
        <v>596</v>
      </c>
      <c r="E200" s="6" t="s">
        <v>37</v>
      </c>
      <c r="F200" s="26">
        <v>940</v>
      </c>
      <c r="G200" s="129">
        <f t="shared" si="174"/>
        <v>0</v>
      </c>
      <c r="H200" s="129">
        <f t="shared" si="175"/>
        <v>8.8745552842692703</v>
      </c>
      <c r="I200" s="130">
        <f t="shared" si="136"/>
        <v>1</v>
      </c>
      <c r="J200" s="137">
        <v>0</v>
      </c>
      <c r="K200" s="137">
        <v>0</v>
      </c>
      <c r="L200" s="130">
        <f t="shared" si="164"/>
        <v>0</v>
      </c>
      <c r="M200" s="131">
        <v>0</v>
      </c>
      <c r="N200" s="131">
        <v>1046.77</v>
      </c>
      <c r="O200" s="131">
        <v>744</v>
      </c>
      <c r="P200" s="132">
        <f t="shared" si="155"/>
        <v>0.7107578551162147</v>
      </c>
      <c r="Q200" s="132" t="e">
        <f t="shared" si="156"/>
        <v>#DIV/0!</v>
      </c>
      <c r="R200" s="140" t="e">
        <f t="shared" si="165"/>
        <v>#DIV/0!</v>
      </c>
      <c r="S200" s="140" t="e">
        <f t="shared" si="166"/>
        <v>#DIV/0!</v>
      </c>
      <c r="T200" s="132">
        <f t="shared" si="162"/>
        <v>0</v>
      </c>
      <c r="U200" s="133" t="e">
        <f t="shared" si="137"/>
        <v>#DIV/0!</v>
      </c>
      <c r="V200" s="133">
        <f t="shared" si="157"/>
        <v>2.1362694055437452</v>
      </c>
      <c r="W200" s="133">
        <f t="shared" si="138"/>
        <v>2.4811827956989245</v>
      </c>
      <c r="X200" s="132">
        <f t="shared" si="139"/>
        <v>1.1614559424294093</v>
      </c>
      <c r="Y200" s="132" t="e">
        <f t="shared" si="140"/>
        <v>#DIV/0!</v>
      </c>
      <c r="Z200" s="134" t="e">
        <f t="shared" si="167"/>
        <v>#DIV/0!</v>
      </c>
      <c r="AA200" s="134" t="e">
        <f t="shared" si="168"/>
        <v>#DIV/0!</v>
      </c>
      <c r="AB200" s="132">
        <f t="shared" si="163"/>
        <v>0</v>
      </c>
      <c r="AC200" s="131" t="e">
        <f t="shared" si="141"/>
        <v>#DIV/0!</v>
      </c>
      <c r="AD200" s="131">
        <f t="shared" si="158"/>
        <v>1752.8085560383984</v>
      </c>
      <c r="AE200" s="131">
        <f t="shared" si="142"/>
        <v>1653.9555796316361</v>
      </c>
      <c r="AF200" s="132">
        <f t="shared" si="143"/>
        <v>0.94360309569107514</v>
      </c>
      <c r="AG200" s="132" t="e">
        <f t="shared" si="144"/>
        <v>#DIV/0!</v>
      </c>
      <c r="AH200" s="134" t="e">
        <f t="shared" si="169"/>
        <v>#DIV/0!</v>
      </c>
      <c r="AI200" s="134" t="e">
        <f t="shared" si="170"/>
        <v>#DIV/0!</v>
      </c>
      <c r="AJ200" s="132">
        <f t="shared" si="171"/>
        <v>0</v>
      </c>
      <c r="AK200" s="131" t="e">
        <f t="shared" si="145"/>
        <v>#DIV/0!</v>
      </c>
      <c r="AL200" s="131">
        <f t="shared" si="159"/>
        <v>3744.4712920401398</v>
      </c>
      <c r="AM200" s="131">
        <f t="shared" si="146"/>
        <v>4103.7661290322576</v>
      </c>
      <c r="AN200" s="132">
        <f t="shared" si="147"/>
        <v>1.0959534227851857</v>
      </c>
      <c r="AO200" s="132" t="e">
        <f t="shared" si="148"/>
        <v>#DIV/0!</v>
      </c>
      <c r="AP200" s="134">
        <v>0</v>
      </c>
      <c r="AQ200" s="134">
        <v>0</v>
      </c>
      <c r="AR200" s="132">
        <f t="shared" si="172"/>
        <v>0</v>
      </c>
      <c r="AS200" s="131">
        <v>0</v>
      </c>
      <c r="AT200" s="131">
        <v>2236.1827256410261</v>
      </c>
      <c r="AU200" s="131">
        <v>1846</v>
      </c>
      <c r="AV200" s="132">
        <f t="shared" si="149"/>
        <v>0.82551393445310872</v>
      </c>
      <c r="AW200" s="132" t="e">
        <f t="shared" si="150"/>
        <v>#DIV/0!</v>
      </c>
      <c r="AX200" s="134">
        <v>0</v>
      </c>
      <c r="AY200" s="134">
        <v>0</v>
      </c>
      <c r="AZ200" s="132">
        <f t="shared" si="173"/>
        <v>0</v>
      </c>
      <c r="BA200" s="131">
        <v>0</v>
      </c>
      <c r="BB200" s="131">
        <v>3919600.214368857</v>
      </c>
      <c r="BC200" s="131">
        <v>3053202</v>
      </c>
      <c r="BD200" s="132">
        <f t="shared" si="151"/>
        <v>0.77895750408607256</v>
      </c>
      <c r="BE200" s="132" t="e">
        <f t="shared" si="152"/>
        <v>#DIV/0!</v>
      </c>
      <c r="BF200" s="131">
        <v>0</v>
      </c>
      <c r="BG200" s="131">
        <v>549.04929133991448</v>
      </c>
      <c r="BH200" s="131">
        <v>551</v>
      </c>
      <c r="BI200" s="132">
        <f t="shared" si="153"/>
        <v>1.0035528843964536</v>
      </c>
      <c r="BJ200" s="132" t="e">
        <f t="shared" si="135"/>
        <v>#DIV/0!</v>
      </c>
      <c r="BK200" s="134">
        <v>0</v>
      </c>
      <c r="BL200" s="134">
        <v>0</v>
      </c>
      <c r="BM200" s="135">
        <f t="shared" si="160"/>
        <v>0</v>
      </c>
      <c r="BN200" s="134">
        <v>10799</v>
      </c>
      <c r="BO200" s="134">
        <v>676</v>
      </c>
      <c r="BP200" s="135">
        <f t="shared" si="161"/>
        <v>6.2598388739698127E-2</v>
      </c>
      <c r="BQ200" s="135">
        <f t="shared" si="154"/>
        <v>0</v>
      </c>
      <c r="BR200" s="125"/>
      <c r="BS200" s="109"/>
      <c r="BT200" s="109"/>
      <c r="BU200" s="109"/>
      <c r="BX200" s="10"/>
    </row>
    <row r="201" spans="1:76" x14ac:dyDescent="0.25">
      <c r="A201" s="122" t="s">
        <v>148</v>
      </c>
      <c r="B201" s="109" t="s">
        <v>180</v>
      </c>
      <c r="C201" s="164" t="s">
        <v>651</v>
      </c>
      <c r="D201" s="6" t="s">
        <v>595</v>
      </c>
      <c r="E201" s="6" t="s">
        <v>6</v>
      </c>
      <c r="F201" s="26">
        <v>640</v>
      </c>
      <c r="G201" s="129">
        <f t="shared" si="174"/>
        <v>75.74513441780806</v>
      </c>
      <c r="H201" s="129">
        <f t="shared" si="175"/>
        <v>80.611135203210353</v>
      </c>
      <c r="I201" s="130">
        <f t="shared" si="136"/>
        <v>6.0363878676757583E-2</v>
      </c>
      <c r="J201" s="137">
        <v>3083</v>
      </c>
      <c r="K201" s="137">
        <v>2993</v>
      </c>
      <c r="L201" s="130">
        <f t="shared" si="164"/>
        <v>-2.9192345118391194E-2</v>
      </c>
      <c r="M201" s="131">
        <v>3083</v>
      </c>
      <c r="N201" s="131">
        <v>3439.715727100001</v>
      </c>
      <c r="O201" s="131">
        <v>2993</v>
      </c>
      <c r="P201" s="132">
        <f t="shared" si="155"/>
        <v>0.87013004488117285</v>
      </c>
      <c r="Q201" s="132">
        <f t="shared" si="156"/>
        <v>-2.9192345118391194E-2</v>
      </c>
      <c r="R201" s="140">
        <f t="shared" si="165"/>
        <v>2.6237431073629582</v>
      </c>
      <c r="S201" s="140">
        <f t="shared" si="166"/>
        <v>2.8944203140661542</v>
      </c>
      <c r="T201" s="132">
        <f t="shared" si="162"/>
        <v>0.10316452321250491</v>
      </c>
      <c r="U201" s="133">
        <f t="shared" si="137"/>
        <v>2.6237431073629582</v>
      </c>
      <c r="V201" s="133">
        <f t="shared" si="157"/>
        <v>2.5626608117531453</v>
      </c>
      <c r="W201" s="133">
        <f t="shared" si="138"/>
        <v>2.8944203140661542</v>
      </c>
      <c r="X201" s="132">
        <f t="shared" si="139"/>
        <v>1.1294589985500456</v>
      </c>
      <c r="Y201" s="132">
        <f t="shared" si="140"/>
        <v>0.10316452321250491</v>
      </c>
      <c r="Z201" s="134">
        <f t="shared" si="167"/>
        <v>2187.4228458400307</v>
      </c>
      <c r="AA201" s="134">
        <f t="shared" si="168"/>
        <v>2179.6551206279591</v>
      </c>
      <c r="AB201" s="132">
        <f t="shared" si="163"/>
        <v>-3.5510853454072677E-3</v>
      </c>
      <c r="AC201" s="131">
        <f t="shared" si="141"/>
        <v>2187.4228458400248</v>
      </c>
      <c r="AD201" s="131">
        <f t="shared" si="158"/>
        <v>2255.514096790057</v>
      </c>
      <c r="AE201" s="131">
        <f t="shared" si="142"/>
        <v>2179.6551206279569</v>
      </c>
      <c r="AF201" s="132">
        <f t="shared" si="143"/>
        <v>0.9663673234097454</v>
      </c>
      <c r="AG201" s="132">
        <f t="shared" si="144"/>
        <v>-3.5510853454056024E-3</v>
      </c>
      <c r="AH201" s="134">
        <f t="shared" si="169"/>
        <v>5739.2356146610473</v>
      </c>
      <c r="AI201" s="134">
        <f t="shared" si="170"/>
        <v>6308.838058803879</v>
      </c>
      <c r="AJ201" s="132">
        <f t="shared" si="171"/>
        <v>9.9247091840551915E-2</v>
      </c>
      <c r="AK201" s="131">
        <f t="shared" si="145"/>
        <v>5739.2356146610318</v>
      </c>
      <c r="AL201" s="131">
        <f t="shared" si="159"/>
        <v>5780.1175862006703</v>
      </c>
      <c r="AM201" s="131">
        <f t="shared" si="146"/>
        <v>6308.8380588038717</v>
      </c>
      <c r="AN201" s="132">
        <f t="shared" si="147"/>
        <v>1.0914722693298589</v>
      </c>
      <c r="AO201" s="132">
        <f t="shared" si="148"/>
        <v>9.9247091840553692E-2</v>
      </c>
      <c r="AP201" s="134">
        <v>8089</v>
      </c>
      <c r="AQ201" s="134">
        <v>8663</v>
      </c>
      <c r="AR201" s="132">
        <f t="shared" si="172"/>
        <v>7.0960563728520221E-2</v>
      </c>
      <c r="AS201" s="131">
        <v>8089</v>
      </c>
      <c r="AT201" s="131">
        <v>8814.8246974101494</v>
      </c>
      <c r="AU201" s="131">
        <v>8663</v>
      </c>
      <c r="AV201" s="132">
        <f t="shared" si="149"/>
        <v>0.98277620909979568</v>
      </c>
      <c r="AW201" s="132">
        <f t="shared" si="150"/>
        <v>7.0960563728520221E-2</v>
      </c>
      <c r="AX201" s="134">
        <v>17694063.40000001</v>
      </c>
      <c r="AY201" s="134">
        <v>18882352.31000001</v>
      </c>
      <c r="AZ201" s="132">
        <f t="shared" si="173"/>
        <v>6.7157491365154698E-2</v>
      </c>
      <c r="BA201" s="131">
        <v>17694063.399999961</v>
      </c>
      <c r="BB201" s="131">
        <v>19881961.365741741</v>
      </c>
      <c r="BC201" s="131">
        <v>18882352.309999991</v>
      </c>
      <c r="BD201" s="132">
        <f t="shared" si="151"/>
        <v>0.94972281469854591</v>
      </c>
      <c r="BE201" s="132">
        <f t="shared" si="152"/>
        <v>6.7157491365156474E-2</v>
      </c>
      <c r="BF201" s="131">
        <v>2516</v>
      </c>
      <c r="BG201" s="131">
        <v>2969.9419736880691</v>
      </c>
      <c r="BH201" s="131">
        <v>3115</v>
      </c>
      <c r="BI201" s="132">
        <f t="shared" si="153"/>
        <v>1.0488420405506436</v>
      </c>
      <c r="BJ201" s="132">
        <f t="shared" si="135"/>
        <v>0.2380763116057234</v>
      </c>
      <c r="BK201" s="134">
        <v>18211</v>
      </c>
      <c r="BL201" s="134">
        <v>2542</v>
      </c>
      <c r="BM201" s="135">
        <f t="shared" si="160"/>
        <v>0.13958596452693428</v>
      </c>
      <c r="BN201" s="134">
        <v>27646</v>
      </c>
      <c r="BO201" s="134">
        <v>2979</v>
      </c>
      <c r="BP201" s="135">
        <f t="shared" si="161"/>
        <v>0.10775519062432179</v>
      </c>
      <c r="BQ201" s="135">
        <f t="shared" si="154"/>
        <v>-0.22803706669570256</v>
      </c>
      <c r="BR201" s="125"/>
      <c r="BS201" s="109"/>
      <c r="BT201" s="109"/>
      <c r="BU201" s="109"/>
      <c r="BX201" s="10"/>
    </row>
    <row r="202" spans="1:76" x14ac:dyDescent="0.25">
      <c r="A202" s="122" t="s">
        <v>148</v>
      </c>
      <c r="B202" s="109" t="s">
        <v>681</v>
      </c>
      <c r="C202" s="164" t="s">
        <v>651</v>
      </c>
      <c r="D202" s="6" t="s">
        <v>596</v>
      </c>
      <c r="E202" s="6" t="s">
        <v>6</v>
      </c>
      <c r="F202" s="26">
        <v>770</v>
      </c>
      <c r="G202" s="129">
        <f t="shared" si="174"/>
        <v>0</v>
      </c>
      <c r="H202" s="129">
        <f t="shared" si="175"/>
        <v>0</v>
      </c>
      <c r="I202" s="130">
        <f t="shared" si="136"/>
        <v>0</v>
      </c>
      <c r="J202" s="137">
        <v>0</v>
      </c>
      <c r="K202" s="137">
        <v>0</v>
      </c>
      <c r="L202" s="130">
        <f t="shared" si="164"/>
        <v>0</v>
      </c>
      <c r="M202" s="131">
        <v>0</v>
      </c>
      <c r="N202" s="131">
        <v>0</v>
      </c>
      <c r="O202" s="131">
        <v>0</v>
      </c>
      <c r="P202" s="132" t="e">
        <f t="shared" si="155"/>
        <v>#DIV/0!</v>
      </c>
      <c r="Q202" s="132" t="e">
        <f t="shared" si="156"/>
        <v>#DIV/0!</v>
      </c>
      <c r="R202" s="140" t="e">
        <f t="shared" si="165"/>
        <v>#DIV/0!</v>
      </c>
      <c r="S202" s="140" t="e">
        <f t="shared" si="166"/>
        <v>#DIV/0!</v>
      </c>
      <c r="T202" s="132">
        <f t="shared" si="162"/>
        <v>0</v>
      </c>
      <c r="U202" s="133" t="e">
        <f t="shared" si="137"/>
        <v>#DIV/0!</v>
      </c>
      <c r="V202" s="133" t="e">
        <f t="shared" si="157"/>
        <v>#DIV/0!</v>
      </c>
      <c r="W202" s="133" t="e">
        <f t="shared" si="138"/>
        <v>#DIV/0!</v>
      </c>
      <c r="X202" s="132" t="e">
        <f t="shared" si="139"/>
        <v>#DIV/0!</v>
      </c>
      <c r="Y202" s="132" t="e">
        <f t="shared" si="140"/>
        <v>#DIV/0!</v>
      </c>
      <c r="Z202" s="134" t="e">
        <f t="shared" si="167"/>
        <v>#DIV/0!</v>
      </c>
      <c r="AA202" s="134" t="e">
        <f t="shared" si="168"/>
        <v>#DIV/0!</v>
      </c>
      <c r="AB202" s="132">
        <f t="shared" si="163"/>
        <v>0</v>
      </c>
      <c r="AC202" s="131" t="e">
        <f t="shared" si="141"/>
        <v>#DIV/0!</v>
      </c>
      <c r="AD202" s="131" t="e">
        <f t="shared" si="158"/>
        <v>#DIV/0!</v>
      </c>
      <c r="AE202" s="131" t="e">
        <f t="shared" si="142"/>
        <v>#DIV/0!</v>
      </c>
      <c r="AF202" s="132" t="e">
        <f t="shared" si="143"/>
        <v>#DIV/0!</v>
      </c>
      <c r="AG202" s="132" t="e">
        <f t="shared" si="144"/>
        <v>#DIV/0!</v>
      </c>
      <c r="AH202" s="134" t="e">
        <f t="shared" si="169"/>
        <v>#DIV/0!</v>
      </c>
      <c r="AI202" s="134" t="e">
        <f t="shared" si="170"/>
        <v>#DIV/0!</v>
      </c>
      <c r="AJ202" s="132">
        <f t="shared" si="171"/>
        <v>0</v>
      </c>
      <c r="AK202" s="131" t="e">
        <f t="shared" si="145"/>
        <v>#DIV/0!</v>
      </c>
      <c r="AL202" s="131" t="e">
        <f t="shared" si="159"/>
        <v>#DIV/0!</v>
      </c>
      <c r="AM202" s="131" t="e">
        <f t="shared" si="146"/>
        <v>#DIV/0!</v>
      </c>
      <c r="AN202" s="132" t="e">
        <f t="shared" si="147"/>
        <v>#DIV/0!</v>
      </c>
      <c r="AO202" s="132" t="e">
        <f t="shared" si="148"/>
        <v>#DIV/0!</v>
      </c>
      <c r="AP202" s="134">
        <v>0</v>
      </c>
      <c r="AQ202" s="134">
        <v>0</v>
      </c>
      <c r="AR202" s="132">
        <f t="shared" si="172"/>
        <v>0</v>
      </c>
      <c r="AS202" s="131">
        <v>0</v>
      </c>
      <c r="AT202" s="131">
        <v>0</v>
      </c>
      <c r="AU202" s="131">
        <v>0</v>
      </c>
      <c r="AV202" s="132" t="e">
        <f t="shared" si="149"/>
        <v>#DIV/0!</v>
      </c>
      <c r="AW202" s="132" t="e">
        <f t="shared" si="150"/>
        <v>#DIV/0!</v>
      </c>
      <c r="AX202" s="134">
        <v>0</v>
      </c>
      <c r="AY202" s="134">
        <v>0</v>
      </c>
      <c r="AZ202" s="132">
        <f t="shared" si="173"/>
        <v>0</v>
      </c>
      <c r="BA202" s="131">
        <v>0</v>
      </c>
      <c r="BB202" s="131">
        <v>0</v>
      </c>
      <c r="BC202" s="131">
        <v>0</v>
      </c>
      <c r="BD202" s="132" t="e">
        <f t="shared" si="151"/>
        <v>#DIV/0!</v>
      </c>
      <c r="BE202" s="132" t="e">
        <f t="shared" si="152"/>
        <v>#DIV/0!</v>
      </c>
      <c r="BF202" s="131">
        <v>0</v>
      </c>
      <c r="BG202" s="131">
        <v>0</v>
      </c>
      <c r="BH202" s="131">
        <v>0</v>
      </c>
      <c r="BI202" s="132" t="e">
        <f t="shared" si="153"/>
        <v>#DIV/0!</v>
      </c>
      <c r="BJ202" s="132" t="e">
        <f t="shared" si="135"/>
        <v>#DIV/0!</v>
      </c>
      <c r="BK202" s="134">
        <v>0</v>
      </c>
      <c r="BL202" s="134">
        <v>0</v>
      </c>
      <c r="BM202" s="135">
        <f t="shared" si="160"/>
        <v>0</v>
      </c>
      <c r="BN202" s="134">
        <v>0</v>
      </c>
      <c r="BO202" s="134">
        <v>0</v>
      </c>
      <c r="BP202" s="135">
        <f t="shared" si="161"/>
        <v>0</v>
      </c>
      <c r="BQ202" s="135">
        <f t="shared" si="154"/>
        <v>0</v>
      </c>
      <c r="BR202" s="125"/>
      <c r="BS202" s="109"/>
      <c r="BT202" s="109"/>
      <c r="BU202" s="109"/>
      <c r="BX202" s="10"/>
    </row>
    <row r="203" spans="1:76" x14ac:dyDescent="0.25">
      <c r="A203" s="122" t="s">
        <v>148</v>
      </c>
      <c r="B203" s="109" t="s">
        <v>181</v>
      </c>
      <c r="C203" s="164" t="s">
        <v>651</v>
      </c>
      <c r="D203" s="6" t="s">
        <v>595</v>
      </c>
      <c r="E203" s="6" t="s">
        <v>6</v>
      </c>
      <c r="F203" s="26">
        <v>700</v>
      </c>
      <c r="G203" s="129">
        <f t="shared" si="174"/>
        <v>26.51781960861052</v>
      </c>
      <c r="H203" s="129">
        <f t="shared" si="175"/>
        <v>26.376133489461363</v>
      </c>
      <c r="I203" s="130">
        <f t="shared" si="136"/>
        <v>-5.3717547041444592E-3</v>
      </c>
      <c r="J203" s="137">
        <v>1329</v>
      </c>
      <c r="K203" s="137">
        <v>1250</v>
      </c>
      <c r="L203" s="130">
        <f t="shared" si="164"/>
        <v>-5.9443190368698273E-2</v>
      </c>
      <c r="M203" s="131">
        <v>1329</v>
      </c>
      <c r="N203" s="131">
        <v>1628.2891824999999</v>
      </c>
      <c r="O203" s="131">
        <v>1250</v>
      </c>
      <c r="P203" s="132">
        <f t="shared" si="155"/>
        <v>0.76767690495911034</v>
      </c>
      <c r="Q203" s="132">
        <f t="shared" si="156"/>
        <v>-5.9443190368698273E-2</v>
      </c>
      <c r="R203" s="140">
        <f t="shared" si="165"/>
        <v>2.5252069224981191</v>
      </c>
      <c r="S203" s="140">
        <f t="shared" si="166"/>
        <v>2.6440000000000001</v>
      </c>
      <c r="T203" s="132">
        <f t="shared" si="162"/>
        <v>4.7042908224076196E-2</v>
      </c>
      <c r="U203" s="133">
        <f t="shared" si="137"/>
        <v>2.5252069224981191</v>
      </c>
      <c r="V203" s="133">
        <f t="shared" si="157"/>
        <v>2.4729792960672072</v>
      </c>
      <c r="W203" s="133">
        <f t="shared" si="138"/>
        <v>2.6440000000000001</v>
      </c>
      <c r="X203" s="132">
        <f t="shared" si="139"/>
        <v>1.0691557362428259</v>
      </c>
      <c r="Y203" s="132">
        <f t="shared" si="140"/>
        <v>4.7042908224076196E-2</v>
      </c>
      <c r="Z203" s="134">
        <f t="shared" si="167"/>
        <v>2018.8626072705597</v>
      </c>
      <c r="AA203" s="134">
        <f t="shared" si="168"/>
        <v>2044.6491376701968</v>
      </c>
      <c r="AB203" s="132">
        <f t="shared" si="163"/>
        <v>1.2772801034984571E-2</v>
      </c>
      <c r="AC203" s="131">
        <f t="shared" si="141"/>
        <v>2018.8626072705567</v>
      </c>
      <c r="AD203" s="131">
        <f t="shared" si="158"/>
        <v>2178.1949091509364</v>
      </c>
      <c r="AE203" s="131">
        <f t="shared" si="142"/>
        <v>2044.6491376701974</v>
      </c>
      <c r="AF203" s="132">
        <f t="shared" si="143"/>
        <v>0.93868970544385522</v>
      </c>
      <c r="AG203" s="132">
        <f t="shared" si="144"/>
        <v>1.2772801034986347E-2</v>
      </c>
      <c r="AH203" s="134">
        <f t="shared" si="169"/>
        <v>5098.0458314522184</v>
      </c>
      <c r="AI203" s="134">
        <f t="shared" si="170"/>
        <v>5406.0523200000007</v>
      </c>
      <c r="AJ203" s="132">
        <f t="shared" si="171"/>
        <v>6.0416578965914125E-2</v>
      </c>
      <c r="AK203" s="131">
        <f t="shared" si="145"/>
        <v>5098.0458314522111</v>
      </c>
      <c r="AL203" s="131">
        <f t="shared" si="159"/>
        <v>5386.6309131292574</v>
      </c>
      <c r="AM203" s="131">
        <f t="shared" si="146"/>
        <v>5406.0523200000025</v>
      </c>
      <c r="AN203" s="132">
        <f t="shared" si="147"/>
        <v>1.0036054831273864</v>
      </c>
      <c r="AO203" s="132">
        <f t="shared" si="148"/>
        <v>6.0416578965915901E-2</v>
      </c>
      <c r="AP203" s="134">
        <v>3356</v>
      </c>
      <c r="AQ203" s="134">
        <v>3305</v>
      </c>
      <c r="AR203" s="132">
        <f t="shared" si="172"/>
        <v>-1.5196662693682916E-2</v>
      </c>
      <c r="AS203" s="131">
        <v>3356</v>
      </c>
      <c r="AT203" s="131">
        <v>4026.7254363326979</v>
      </c>
      <c r="AU203" s="131">
        <v>3305</v>
      </c>
      <c r="AV203" s="132">
        <f t="shared" si="149"/>
        <v>0.82076616651817147</v>
      </c>
      <c r="AW203" s="132">
        <f t="shared" si="150"/>
        <v>-1.5196662693682916E-2</v>
      </c>
      <c r="AX203" s="134">
        <v>6775302.9099999983</v>
      </c>
      <c r="AY203" s="134">
        <v>6757565.4000000004</v>
      </c>
      <c r="AZ203" s="132">
        <f t="shared" si="173"/>
        <v>-2.6179656076805724E-3</v>
      </c>
      <c r="BA203" s="131">
        <v>6775302.909999988</v>
      </c>
      <c r="BB203" s="131">
        <v>8770992.8459684663</v>
      </c>
      <c r="BC203" s="131">
        <v>6757565.4000000022</v>
      </c>
      <c r="BD203" s="132">
        <f t="shared" si="151"/>
        <v>0.77044475108722454</v>
      </c>
      <c r="BE203" s="132">
        <f t="shared" si="152"/>
        <v>-2.617965607678796E-3</v>
      </c>
      <c r="BF203" s="131">
        <v>991</v>
      </c>
      <c r="BG203" s="131">
        <v>1331.426205906296</v>
      </c>
      <c r="BH203" s="131">
        <v>1149</v>
      </c>
      <c r="BI203" s="132">
        <f t="shared" si="153"/>
        <v>0.8629843658649341</v>
      </c>
      <c r="BJ203" s="132">
        <f t="shared" si="135"/>
        <v>0.15943491422805245</v>
      </c>
      <c r="BK203" s="134">
        <v>14229</v>
      </c>
      <c r="BL203" s="134">
        <v>1116</v>
      </c>
      <c r="BM203" s="135">
        <f t="shared" si="160"/>
        <v>7.8431372549019607E-2</v>
      </c>
      <c r="BN203" s="134">
        <v>10811</v>
      </c>
      <c r="BO203" s="134">
        <v>1230</v>
      </c>
      <c r="BP203" s="135">
        <f t="shared" si="161"/>
        <v>0.11377300897234298</v>
      </c>
      <c r="BQ203" s="135">
        <f t="shared" si="154"/>
        <v>0.45060586439737293</v>
      </c>
      <c r="BR203" s="125"/>
      <c r="BS203" s="109"/>
      <c r="BT203" s="109"/>
      <c r="BU203" s="109"/>
      <c r="BX203" s="10"/>
    </row>
    <row r="204" spans="1:76" x14ac:dyDescent="0.25">
      <c r="A204" s="122" t="s">
        <v>288</v>
      </c>
      <c r="B204" s="109" t="s">
        <v>297</v>
      </c>
      <c r="C204" s="164" t="s">
        <v>651</v>
      </c>
      <c r="D204" s="6" t="s">
        <v>595</v>
      </c>
      <c r="E204" s="6" t="s">
        <v>6</v>
      </c>
      <c r="F204" s="26">
        <v>535</v>
      </c>
      <c r="G204" s="129">
        <f t="shared" si="174"/>
        <v>23.826048649340649</v>
      </c>
      <c r="H204" s="129">
        <f t="shared" si="175"/>
        <v>18.609495735662126</v>
      </c>
      <c r="I204" s="130">
        <f t="shared" si="136"/>
        <v>-0.2803167258144364</v>
      </c>
      <c r="J204" s="137">
        <v>1006</v>
      </c>
      <c r="K204" s="137">
        <v>804</v>
      </c>
      <c r="L204" s="130">
        <f t="shared" si="164"/>
        <v>-0.20079522862823063</v>
      </c>
      <c r="M204" s="131">
        <v>1006</v>
      </c>
      <c r="N204" s="131">
        <v>1169.2145278600001</v>
      </c>
      <c r="O204" s="131">
        <v>804</v>
      </c>
      <c r="P204" s="132">
        <f t="shared" si="155"/>
        <v>0.68764113072692656</v>
      </c>
      <c r="Q204" s="132">
        <f t="shared" si="156"/>
        <v>-0.20079522862823063</v>
      </c>
      <c r="R204" s="140">
        <f t="shared" si="165"/>
        <v>2.1192842942345926</v>
      </c>
      <c r="S204" s="140">
        <f t="shared" si="166"/>
        <v>2.0684079601990049</v>
      </c>
      <c r="T204" s="132">
        <f t="shared" si="162"/>
        <v>-2.4006375253190049E-2</v>
      </c>
      <c r="U204" s="133">
        <f t="shared" si="137"/>
        <v>2.1192842942345926</v>
      </c>
      <c r="V204" s="133">
        <f t="shared" si="157"/>
        <v>2.1184304747849003</v>
      </c>
      <c r="W204" s="133">
        <f t="shared" si="138"/>
        <v>2.0684079601990049</v>
      </c>
      <c r="X204" s="132">
        <f t="shared" si="139"/>
        <v>0.97638699254882344</v>
      </c>
      <c r="Y204" s="132">
        <f t="shared" si="140"/>
        <v>-2.4006375253190049E-2</v>
      </c>
      <c r="Z204" s="134">
        <f t="shared" si="167"/>
        <v>2182.2850140712949</v>
      </c>
      <c r="AA204" s="134">
        <f t="shared" si="168"/>
        <v>2191.1758027660858</v>
      </c>
      <c r="AB204" s="132">
        <f t="shared" si="163"/>
        <v>4.0740731102781869E-3</v>
      </c>
      <c r="AC204" s="131">
        <f t="shared" si="141"/>
        <v>2182.2850140712922</v>
      </c>
      <c r="AD204" s="131">
        <f t="shared" si="158"/>
        <v>2250.069318285543</v>
      </c>
      <c r="AE204" s="131">
        <f t="shared" si="142"/>
        <v>2191.1758027660858</v>
      </c>
      <c r="AF204" s="132">
        <f t="shared" si="143"/>
        <v>0.97382591058824286</v>
      </c>
      <c r="AG204" s="132">
        <f t="shared" si="144"/>
        <v>4.0740731102795191E-3</v>
      </c>
      <c r="AH204" s="134">
        <f t="shared" si="169"/>
        <v>4624.8823558648119</v>
      </c>
      <c r="AI204" s="134">
        <f t="shared" si="170"/>
        <v>4532.2454726368169</v>
      </c>
      <c r="AJ204" s="132">
        <f t="shared" si="171"/>
        <v>-2.0030105870806003E-2</v>
      </c>
      <c r="AK204" s="131">
        <f t="shared" si="145"/>
        <v>4624.8823558648064</v>
      </c>
      <c r="AL204" s="131">
        <f t="shared" si="159"/>
        <v>4766.6154142345795</v>
      </c>
      <c r="AM204" s="131">
        <f t="shared" si="146"/>
        <v>4532.2454726368169</v>
      </c>
      <c r="AN204" s="132">
        <f t="shared" si="147"/>
        <v>0.95083095210537405</v>
      </c>
      <c r="AO204" s="132">
        <f t="shared" si="148"/>
        <v>-2.0030105870804893E-2</v>
      </c>
      <c r="AP204" s="134">
        <v>2132</v>
      </c>
      <c r="AQ204" s="134">
        <v>1663</v>
      </c>
      <c r="AR204" s="132">
        <f t="shared" si="172"/>
        <v>-0.21998123827392124</v>
      </c>
      <c r="AS204" s="131">
        <v>2132</v>
      </c>
      <c r="AT204" s="131">
        <v>2476.8996873798628</v>
      </c>
      <c r="AU204" s="131">
        <v>1663</v>
      </c>
      <c r="AV204" s="132">
        <f t="shared" si="149"/>
        <v>0.67140385558333615</v>
      </c>
      <c r="AW204" s="132">
        <f t="shared" si="150"/>
        <v>-0.21998123827392124</v>
      </c>
      <c r="AX204" s="134">
        <v>4652631.6500000004</v>
      </c>
      <c r="AY204" s="134">
        <v>3643925.3600000008</v>
      </c>
      <c r="AZ204" s="132">
        <f t="shared" si="173"/>
        <v>-0.21680338481126038</v>
      </c>
      <c r="BA204" s="131">
        <v>4652631.6499999948</v>
      </c>
      <c r="BB204" s="131">
        <v>5573195.9910444822</v>
      </c>
      <c r="BC204" s="131">
        <v>3643925.3600000008</v>
      </c>
      <c r="BD204" s="132">
        <f t="shared" si="151"/>
        <v>0.65383047103589953</v>
      </c>
      <c r="BE204" s="132">
        <f t="shared" si="152"/>
        <v>-0.21680338481125949</v>
      </c>
      <c r="BF204" s="131">
        <v>660</v>
      </c>
      <c r="BG204" s="131">
        <v>867.33267436920801</v>
      </c>
      <c r="BH204" s="131">
        <v>645</v>
      </c>
      <c r="BI204" s="132">
        <f t="shared" si="153"/>
        <v>0.74365928906009948</v>
      </c>
      <c r="BJ204" s="132">
        <f t="shared" si="135"/>
        <v>-2.2727272727272707E-2</v>
      </c>
      <c r="BK204" s="134">
        <v>28748</v>
      </c>
      <c r="BL204" s="134">
        <v>928</v>
      </c>
      <c r="BM204" s="135">
        <f t="shared" si="160"/>
        <v>3.2280506470015305E-2</v>
      </c>
      <c r="BN204" s="134">
        <v>33568</v>
      </c>
      <c r="BO204" s="134">
        <v>795</v>
      </c>
      <c r="BP204" s="135">
        <f t="shared" si="161"/>
        <v>2.3683269780743567E-2</v>
      </c>
      <c r="BQ204" s="135">
        <f t="shared" si="154"/>
        <v>-0.26632905209394819</v>
      </c>
      <c r="BR204" s="125"/>
      <c r="BS204" s="109"/>
      <c r="BT204" s="109"/>
      <c r="BU204" s="109"/>
      <c r="BX204" s="10"/>
    </row>
    <row r="205" spans="1:76" x14ac:dyDescent="0.25">
      <c r="A205" s="122" t="s">
        <v>288</v>
      </c>
      <c r="B205" s="109" t="s">
        <v>298</v>
      </c>
      <c r="C205" s="164" t="s">
        <v>651</v>
      </c>
      <c r="D205" s="6" t="s">
        <v>595</v>
      </c>
      <c r="E205" s="6" t="s">
        <v>6</v>
      </c>
      <c r="F205" s="26">
        <v>540</v>
      </c>
      <c r="G205" s="129">
        <f t="shared" si="174"/>
        <v>29.903318873668105</v>
      </c>
      <c r="H205" s="129">
        <f t="shared" si="175"/>
        <v>29.91673891924712</v>
      </c>
      <c r="I205" s="130">
        <f t="shared" si="136"/>
        <v>4.4857982734142383E-4</v>
      </c>
      <c r="J205" s="137">
        <v>1050</v>
      </c>
      <c r="K205" s="137">
        <v>975</v>
      </c>
      <c r="L205" s="130">
        <f t="shared" si="164"/>
        <v>-7.1428571428571397E-2</v>
      </c>
      <c r="M205" s="131">
        <v>1050</v>
      </c>
      <c r="N205" s="131">
        <v>1305.7640334315979</v>
      </c>
      <c r="O205" s="131">
        <v>975</v>
      </c>
      <c r="P205" s="132">
        <f t="shared" si="155"/>
        <v>0.74668927542571584</v>
      </c>
      <c r="Q205" s="132">
        <f t="shared" si="156"/>
        <v>-7.1428571428571397E-2</v>
      </c>
      <c r="R205" s="140">
        <f t="shared" si="165"/>
        <v>2.7628571428571429</v>
      </c>
      <c r="S205" s="140">
        <f t="shared" si="166"/>
        <v>2.9405128205128204</v>
      </c>
      <c r="T205" s="132">
        <f t="shared" si="162"/>
        <v>6.4301434518601042E-2</v>
      </c>
      <c r="U205" s="133">
        <f t="shared" si="137"/>
        <v>2.7628571428571429</v>
      </c>
      <c r="V205" s="133">
        <f t="shared" si="157"/>
        <v>2.6580702881850207</v>
      </c>
      <c r="W205" s="133">
        <f t="shared" si="138"/>
        <v>2.9405128205128204</v>
      </c>
      <c r="X205" s="132">
        <f t="shared" si="139"/>
        <v>1.1062584889433666</v>
      </c>
      <c r="Y205" s="132">
        <f t="shared" si="140"/>
        <v>6.4301434518601042E-2</v>
      </c>
      <c r="Z205" s="134">
        <f t="shared" si="167"/>
        <v>2031.6939503619446</v>
      </c>
      <c r="AA205" s="134">
        <f t="shared" si="168"/>
        <v>2062.345406348099</v>
      </c>
      <c r="AB205" s="132">
        <f t="shared" si="163"/>
        <v>1.5086650221453723E-2</v>
      </c>
      <c r="AC205" s="131">
        <f t="shared" si="141"/>
        <v>2031.6939503619385</v>
      </c>
      <c r="AD205" s="131">
        <f t="shared" si="158"/>
        <v>2157.915271625639</v>
      </c>
      <c r="AE205" s="131">
        <f t="shared" si="142"/>
        <v>2062.345406348099</v>
      </c>
      <c r="AF205" s="132">
        <f t="shared" si="143"/>
        <v>0.95571194729738229</v>
      </c>
      <c r="AG205" s="132">
        <f t="shared" si="144"/>
        <v>1.5086650221456832E-2</v>
      </c>
      <c r="AH205" s="134">
        <f t="shared" si="169"/>
        <v>5613.2801428571447</v>
      </c>
      <c r="AI205" s="134">
        <f t="shared" si="170"/>
        <v>6064.3531076923073</v>
      </c>
      <c r="AJ205" s="132">
        <f t="shared" si="171"/>
        <v>8.0358177991374458E-2</v>
      </c>
      <c r="AK205" s="131">
        <f t="shared" si="145"/>
        <v>5613.2801428571274</v>
      </c>
      <c r="AL205" s="131">
        <f t="shared" si="159"/>
        <v>5735.8904679288189</v>
      </c>
      <c r="AM205" s="131">
        <f t="shared" si="146"/>
        <v>6064.3531076923073</v>
      </c>
      <c r="AN205" s="132">
        <f t="shared" si="147"/>
        <v>1.0572644546823247</v>
      </c>
      <c r="AO205" s="132">
        <f t="shared" si="148"/>
        <v>8.0358177991377788E-2</v>
      </c>
      <c r="AP205" s="134">
        <v>2901</v>
      </c>
      <c r="AQ205" s="134">
        <v>2867</v>
      </c>
      <c r="AR205" s="132">
        <f t="shared" si="172"/>
        <v>-1.1720096518441969E-2</v>
      </c>
      <c r="AS205" s="131">
        <v>2901</v>
      </c>
      <c r="AT205" s="131">
        <v>3470.8125806451621</v>
      </c>
      <c r="AU205" s="131">
        <v>2867</v>
      </c>
      <c r="AV205" s="132">
        <f t="shared" si="149"/>
        <v>0.82603134954266988</v>
      </c>
      <c r="AW205" s="132">
        <f t="shared" si="150"/>
        <v>-1.1720096518441969E-2</v>
      </c>
      <c r="AX205" s="134">
        <v>5893944.1500000013</v>
      </c>
      <c r="AY205" s="134">
        <v>5912744.2800000003</v>
      </c>
      <c r="AZ205" s="132">
        <f t="shared" si="173"/>
        <v>3.1897367062765358E-3</v>
      </c>
      <c r="BA205" s="131">
        <v>5893944.1499999836</v>
      </c>
      <c r="BB205" s="131">
        <v>7489719.4727245905</v>
      </c>
      <c r="BC205" s="131">
        <v>5912744.2800000003</v>
      </c>
      <c r="BD205" s="132">
        <f t="shared" si="151"/>
        <v>0.78944802960010962</v>
      </c>
      <c r="BE205" s="132">
        <f t="shared" si="152"/>
        <v>3.1897367062796445E-3</v>
      </c>
      <c r="BF205" s="131">
        <v>885</v>
      </c>
      <c r="BG205" s="131">
        <v>1205.927508584165</v>
      </c>
      <c r="BH205" s="131">
        <v>985</v>
      </c>
      <c r="BI205" s="132">
        <f t="shared" si="153"/>
        <v>0.81679868233244979</v>
      </c>
      <c r="BJ205" s="132">
        <f t="shared" si="135"/>
        <v>0.11299435028248594</v>
      </c>
      <c r="BK205" s="134">
        <v>22000</v>
      </c>
      <c r="BL205" s="134">
        <v>882</v>
      </c>
      <c r="BM205" s="135">
        <f t="shared" si="160"/>
        <v>4.0090909090909094E-2</v>
      </c>
      <c r="BN205" s="134">
        <v>20396</v>
      </c>
      <c r="BO205" s="134">
        <v>973</v>
      </c>
      <c r="BP205" s="135">
        <f t="shared" si="161"/>
        <v>4.7705432437732891E-2</v>
      </c>
      <c r="BQ205" s="135">
        <f t="shared" si="154"/>
        <v>0.18993142134934637</v>
      </c>
      <c r="BR205" s="125"/>
      <c r="BS205" s="109"/>
      <c r="BT205" s="109"/>
      <c r="BU205" s="109"/>
      <c r="BX205" s="10"/>
    </row>
    <row r="206" spans="1:76" x14ac:dyDescent="0.25">
      <c r="A206" s="122" t="s">
        <v>288</v>
      </c>
      <c r="B206" s="109" t="s">
        <v>299</v>
      </c>
      <c r="C206" s="164" t="s">
        <v>651</v>
      </c>
      <c r="D206" s="6" t="s">
        <v>595</v>
      </c>
      <c r="E206" s="6" t="s">
        <v>6</v>
      </c>
      <c r="F206" s="26">
        <v>650</v>
      </c>
      <c r="G206" s="129">
        <f t="shared" si="174"/>
        <v>39.530904573234928</v>
      </c>
      <c r="H206" s="129">
        <f t="shared" si="175"/>
        <v>39.983720933165195</v>
      </c>
      <c r="I206" s="130">
        <f t="shared" si="136"/>
        <v>1.1325018016386535E-2</v>
      </c>
      <c r="J206" s="137">
        <v>1529</v>
      </c>
      <c r="K206" s="137">
        <v>1560</v>
      </c>
      <c r="L206" s="130">
        <f t="shared" si="164"/>
        <v>2.0274689339437435E-2</v>
      </c>
      <c r="M206" s="131">
        <v>1529</v>
      </c>
      <c r="N206" s="131">
        <v>1668.7400869565211</v>
      </c>
      <c r="O206" s="131">
        <v>1560</v>
      </c>
      <c r="P206" s="132">
        <f t="shared" si="155"/>
        <v>0.93483701398050356</v>
      </c>
      <c r="Q206" s="132">
        <f t="shared" si="156"/>
        <v>2.0274689339437435E-2</v>
      </c>
      <c r="R206" s="140">
        <f t="shared" si="165"/>
        <v>3.0941792020928713</v>
      </c>
      <c r="S206" s="140">
        <f t="shared" si="166"/>
        <v>3.0737179487179489</v>
      </c>
      <c r="T206" s="132">
        <f t="shared" si="162"/>
        <v>-6.6128210547995447E-3</v>
      </c>
      <c r="U206" s="133">
        <f t="shared" si="137"/>
        <v>3.0941792020928713</v>
      </c>
      <c r="V206" s="133">
        <f t="shared" si="157"/>
        <v>2.9631463015849802</v>
      </c>
      <c r="W206" s="133">
        <f t="shared" si="138"/>
        <v>3.0737179487179489</v>
      </c>
      <c r="X206" s="132">
        <f t="shared" si="139"/>
        <v>1.0373156219366637</v>
      </c>
      <c r="Y206" s="132">
        <f t="shared" si="140"/>
        <v>-6.6128210547995447E-3</v>
      </c>
      <c r="Z206" s="134">
        <f t="shared" si="167"/>
        <v>1982.3942316634964</v>
      </c>
      <c r="AA206" s="134">
        <f t="shared" si="168"/>
        <v>1983.759584984359</v>
      </c>
      <c r="AB206" s="132">
        <f t="shared" si="163"/>
        <v>6.887395549557418E-4</v>
      </c>
      <c r="AC206" s="131">
        <f t="shared" si="141"/>
        <v>1982.3942316634932</v>
      </c>
      <c r="AD206" s="131">
        <f t="shared" si="158"/>
        <v>2062.7860451420638</v>
      </c>
      <c r="AE206" s="131">
        <f t="shared" si="142"/>
        <v>1983.7595849843585</v>
      </c>
      <c r="AF206" s="132">
        <f t="shared" si="143"/>
        <v>0.9616894537638474</v>
      </c>
      <c r="AG206" s="132">
        <f t="shared" si="144"/>
        <v>6.8873955495707406E-4</v>
      </c>
      <c r="AH206" s="134">
        <f t="shared" si="169"/>
        <v>6133.8830019620682</v>
      </c>
      <c r="AI206" s="134">
        <f t="shared" si="170"/>
        <v>6097.5174423076933</v>
      </c>
      <c r="AJ206" s="132">
        <f t="shared" si="171"/>
        <v>-5.9286360112741354E-3</v>
      </c>
      <c r="AK206" s="131">
        <f t="shared" si="145"/>
        <v>6133.8830019620582</v>
      </c>
      <c r="AL206" s="131">
        <f t="shared" si="159"/>
        <v>6112.3368406238142</v>
      </c>
      <c r="AM206" s="131">
        <f t="shared" si="146"/>
        <v>6097.5174423076924</v>
      </c>
      <c r="AN206" s="132">
        <f t="shared" si="147"/>
        <v>0.99757549384097599</v>
      </c>
      <c r="AO206" s="132">
        <f t="shared" si="148"/>
        <v>-5.9286360112726921E-3</v>
      </c>
      <c r="AP206" s="134">
        <v>4731</v>
      </c>
      <c r="AQ206" s="134">
        <v>4795</v>
      </c>
      <c r="AR206" s="132">
        <f t="shared" si="172"/>
        <v>1.3527795392094699E-2</v>
      </c>
      <c r="AS206" s="131">
        <v>4731</v>
      </c>
      <c r="AT206" s="131">
        <v>4944.7210169718137</v>
      </c>
      <c r="AU206" s="131">
        <v>4795</v>
      </c>
      <c r="AV206" s="132">
        <f t="shared" si="149"/>
        <v>0.96972103856659964</v>
      </c>
      <c r="AW206" s="132">
        <f t="shared" si="150"/>
        <v>1.3527795392094699E-2</v>
      </c>
      <c r="AX206" s="134">
        <v>9378707.1100000013</v>
      </c>
      <c r="AY206" s="134">
        <v>9512127.2100000009</v>
      </c>
      <c r="AZ206" s="132">
        <f t="shared" si="173"/>
        <v>1.4225852074828182E-2</v>
      </c>
      <c r="BA206" s="131">
        <v>9378707.1099999864</v>
      </c>
      <c r="BB206" s="131">
        <v>10199901.51093013</v>
      </c>
      <c r="BC206" s="131">
        <v>9512127.209999999</v>
      </c>
      <c r="BD206" s="132">
        <f t="shared" si="151"/>
        <v>0.93257049588242413</v>
      </c>
      <c r="BE206" s="132">
        <f t="shared" si="152"/>
        <v>1.4225852074829515E-2</v>
      </c>
      <c r="BF206" s="131">
        <v>1454</v>
      </c>
      <c r="BG206" s="131">
        <v>1619.9511545795781</v>
      </c>
      <c r="BH206" s="131">
        <v>1560</v>
      </c>
      <c r="BI206" s="132">
        <f t="shared" si="153"/>
        <v>0.96299199861051543</v>
      </c>
      <c r="BJ206" s="132">
        <f t="shared" si="135"/>
        <v>7.2902338376891418E-2</v>
      </c>
      <c r="BK206" s="134">
        <v>26265</v>
      </c>
      <c r="BL206" s="134">
        <v>1519</v>
      </c>
      <c r="BM206" s="135">
        <f t="shared" si="160"/>
        <v>5.7833618884446984E-2</v>
      </c>
      <c r="BN206" s="134">
        <v>25161</v>
      </c>
      <c r="BO206" s="134">
        <v>1553</v>
      </c>
      <c r="BP206" s="135">
        <f t="shared" si="161"/>
        <v>6.1722507054568582E-2</v>
      </c>
      <c r="BQ206" s="135">
        <f t="shared" si="154"/>
        <v>6.7242691104834496E-2</v>
      </c>
      <c r="BR206" s="125"/>
      <c r="BS206" s="109"/>
      <c r="BT206" s="109"/>
      <c r="BU206" s="109"/>
      <c r="BX206" s="10"/>
    </row>
    <row r="207" spans="1:76" x14ac:dyDescent="0.25">
      <c r="A207" s="122" t="s">
        <v>288</v>
      </c>
      <c r="B207" s="109" t="s">
        <v>300</v>
      </c>
      <c r="C207" s="164" t="s">
        <v>651</v>
      </c>
      <c r="D207" s="6" t="s">
        <v>595</v>
      </c>
      <c r="E207" s="6" t="s">
        <v>6</v>
      </c>
      <c r="F207" s="26">
        <v>480</v>
      </c>
      <c r="G207" s="129">
        <f t="shared" si="174"/>
        <v>47.969266952054689</v>
      </c>
      <c r="H207" s="129">
        <f t="shared" si="175"/>
        <v>49.391059596994531</v>
      </c>
      <c r="I207" s="130">
        <f t="shared" si="136"/>
        <v>2.8786437394559536E-2</v>
      </c>
      <c r="J207" s="137">
        <v>1286</v>
      </c>
      <c r="K207" s="137">
        <v>1262</v>
      </c>
      <c r="L207" s="130">
        <f t="shared" si="164"/>
        <v>-1.8662519440124425E-2</v>
      </c>
      <c r="M207" s="131">
        <v>1286</v>
      </c>
      <c r="N207" s="131">
        <v>1422.148261919755</v>
      </c>
      <c r="O207" s="131">
        <v>1262</v>
      </c>
      <c r="P207" s="132">
        <f t="shared" si="155"/>
        <v>0.88738989723647299</v>
      </c>
      <c r="Q207" s="132">
        <f t="shared" si="156"/>
        <v>-1.8662519440124425E-2</v>
      </c>
      <c r="R207" s="140">
        <f t="shared" si="165"/>
        <v>3.1049766718506997</v>
      </c>
      <c r="S207" s="140">
        <f t="shared" si="166"/>
        <v>3.2805071315372425</v>
      </c>
      <c r="T207" s="132">
        <f t="shared" si="162"/>
        <v>5.6531973743274344E-2</v>
      </c>
      <c r="U207" s="133">
        <f t="shared" si="137"/>
        <v>3.1049766718506997</v>
      </c>
      <c r="V207" s="133">
        <f t="shared" si="157"/>
        <v>2.9721818768947825</v>
      </c>
      <c r="W207" s="133">
        <f t="shared" si="138"/>
        <v>3.2805071315372425</v>
      </c>
      <c r="X207" s="132">
        <f t="shared" si="139"/>
        <v>1.1037370078323019</v>
      </c>
      <c r="Y207" s="132">
        <f t="shared" si="140"/>
        <v>5.6531973743274344E-2</v>
      </c>
      <c r="Z207" s="134">
        <f t="shared" si="167"/>
        <v>2104.7371825694972</v>
      </c>
      <c r="AA207" s="134">
        <f t="shared" si="168"/>
        <v>2095.8988768115951</v>
      </c>
      <c r="AB207" s="132">
        <f t="shared" si="163"/>
        <v>-4.1992443669913726E-3</v>
      </c>
      <c r="AC207" s="131">
        <f t="shared" si="141"/>
        <v>2104.7371825694922</v>
      </c>
      <c r="AD207" s="131">
        <f t="shared" si="158"/>
        <v>2188.2952614305182</v>
      </c>
      <c r="AE207" s="131">
        <f t="shared" si="142"/>
        <v>2095.8988768115942</v>
      </c>
      <c r="AF207" s="132">
        <f t="shared" si="143"/>
        <v>0.95777700283529232</v>
      </c>
      <c r="AG207" s="132">
        <f t="shared" si="144"/>
        <v>-4.1992443669893742E-3</v>
      </c>
      <c r="AH207" s="134">
        <f t="shared" si="169"/>
        <v>6535.1598522550557</v>
      </c>
      <c r="AI207" s="134">
        <f t="shared" si="170"/>
        <v>6875.6112123613339</v>
      </c>
      <c r="AJ207" s="132">
        <f t="shared" si="171"/>
        <v>5.2095337803986563E-2</v>
      </c>
      <c r="AK207" s="131">
        <f t="shared" si="145"/>
        <v>6535.1598522550403</v>
      </c>
      <c r="AL207" s="131">
        <f t="shared" si="159"/>
        <v>6504.0115173185159</v>
      </c>
      <c r="AM207" s="131">
        <f t="shared" si="146"/>
        <v>6875.6112123613311</v>
      </c>
      <c r="AN207" s="132">
        <f t="shared" si="147"/>
        <v>1.0571339232800159</v>
      </c>
      <c r="AO207" s="132">
        <f t="shared" si="148"/>
        <v>5.2095337803988562E-2</v>
      </c>
      <c r="AP207" s="134">
        <v>3993</v>
      </c>
      <c r="AQ207" s="134">
        <v>4140</v>
      </c>
      <c r="AR207" s="132">
        <f t="shared" si="172"/>
        <v>3.6814425244177329E-2</v>
      </c>
      <c r="AS207" s="131">
        <v>3993</v>
      </c>
      <c r="AT207" s="131">
        <v>4226.8832903353104</v>
      </c>
      <c r="AU207" s="131">
        <v>4140</v>
      </c>
      <c r="AV207" s="132">
        <f t="shared" si="149"/>
        <v>0.97944506995639846</v>
      </c>
      <c r="AW207" s="132">
        <f t="shared" si="150"/>
        <v>3.6814425244177329E-2</v>
      </c>
      <c r="AX207" s="134">
        <v>8404215.5700000022</v>
      </c>
      <c r="AY207" s="134">
        <v>8677021.3500000034</v>
      </c>
      <c r="AZ207" s="132">
        <f t="shared" si="173"/>
        <v>3.2460588109355371E-2</v>
      </c>
      <c r="BA207" s="131">
        <v>8404215.5699999817</v>
      </c>
      <c r="BB207" s="131">
        <v>9249668.6748605967</v>
      </c>
      <c r="BC207" s="131">
        <v>8677021.3499999996</v>
      </c>
      <c r="BD207" s="132">
        <f t="shared" si="151"/>
        <v>0.93808996354464258</v>
      </c>
      <c r="BE207" s="132">
        <f t="shared" si="152"/>
        <v>3.2460588109357369E-2</v>
      </c>
      <c r="BF207" s="131">
        <v>1444</v>
      </c>
      <c r="BG207" s="131">
        <v>1580.407181419157</v>
      </c>
      <c r="BH207" s="131">
        <v>1577</v>
      </c>
      <c r="BI207" s="132">
        <f t="shared" si="153"/>
        <v>0.99784411165728981</v>
      </c>
      <c r="BJ207" s="132">
        <f t="shared" si="135"/>
        <v>9.210526315789469E-2</v>
      </c>
      <c r="BK207" s="134">
        <v>32197</v>
      </c>
      <c r="BL207" s="134">
        <v>1218</v>
      </c>
      <c r="BM207" s="135">
        <f t="shared" si="160"/>
        <v>3.7829611454483339E-2</v>
      </c>
      <c r="BN207" s="134">
        <v>31953</v>
      </c>
      <c r="BO207" s="134">
        <v>1257</v>
      </c>
      <c r="BP207" s="135">
        <f t="shared" si="161"/>
        <v>3.9339029199136233E-2</v>
      </c>
      <c r="BQ207" s="135">
        <f t="shared" si="154"/>
        <v>3.9900429494736711E-2</v>
      </c>
      <c r="BR207" s="125"/>
      <c r="BS207" s="109"/>
      <c r="BT207" s="109"/>
      <c r="BU207" s="109"/>
      <c r="BX207" s="10"/>
    </row>
    <row r="208" spans="1:76" x14ac:dyDescent="0.25">
      <c r="A208" s="122" t="s">
        <v>288</v>
      </c>
      <c r="B208" s="109" t="s">
        <v>301</v>
      </c>
      <c r="C208" s="164" t="s">
        <v>651</v>
      </c>
      <c r="D208" s="6" t="s">
        <v>595</v>
      </c>
      <c r="E208" s="6" t="s">
        <v>6</v>
      </c>
      <c r="F208" s="26">
        <v>547</v>
      </c>
      <c r="G208" s="129">
        <f t="shared" si="174"/>
        <v>30.078222383611706</v>
      </c>
      <c r="H208" s="129">
        <f t="shared" si="175"/>
        <v>28.438766345990562</v>
      </c>
      <c r="I208" s="130">
        <f t="shared" si="136"/>
        <v>-5.7648634180374109E-2</v>
      </c>
      <c r="J208" s="137">
        <v>1058</v>
      </c>
      <c r="K208" s="137">
        <v>957</v>
      </c>
      <c r="L208" s="130">
        <f t="shared" si="164"/>
        <v>-9.5463137996219305E-2</v>
      </c>
      <c r="M208" s="131">
        <v>1058</v>
      </c>
      <c r="N208" s="131">
        <v>1171.6300000000001</v>
      </c>
      <c r="O208" s="131">
        <v>957</v>
      </c>
      <c r="P208" s="132">
        <f t="shared" si="155"/>
        <v>0.81681076790454321</v>
      </c>
      <c r="Q208" s="132">
        <f t="shared" si="156"/>
        <v>-9.5463137996219305E-2</v>
      </c>
      <c r="R208" s="140">
        <f t="shared" si="165"/>
        <v>2.8128544423440456</v>
      </c>
      <c r="S208" s="140">
        <f t="shared" si="166"/>
        <v>2.9373040752351098</v>
      </c>
      <c r="T208" s="132">
        <f t="shared" si="162"/>
        <v>4.4243182660868907E-2</v>
      </c>
      <c r="U208" s="133">
        <f t="shared" si="137"/>
        <v>2.8128544423440456</v>
      </c>
      <c r="V208" s="133">
        <f t="shared" si="157"/>
        <v>2.7689847992773844</v>
      </c>
      <c r="W208" s="133">
        <f t="shared" si="138"/>
        <v>2.9373040752351098</v>
      </c>
      <c r="X208" s="132">
        <f t="shared" si="139"/>
        <v>1.0607873600467765</v>
      </c>
      <c r="Y208" s="132">
        <f t="shared" si="140"/>
        <v>4.4243182660868907E-2</v>
      </c>
      <c r="Z208" s="134">
        <f t="shared" si="167"/>
        <v>2017.8990221774195</v>
      </c>
      <c r="AA208" s="134">
        <f t="shared" si="168"/>
        <v>2025.4350409107085</v>
      </c>
      <c r="AB208" s="132">
        <f t="shared" si="163"/>
        <v>3.7345866420794849E-3</v>
      </c>
      <c r="AC208" s="131">
        <f t="shared" si="141"/>
        <v>2017.8990221774175</v>
      </c>
      <c r="AD208" s="131">
        <f t="shared" si="158"/>
        <v>2127.6913209901222</v>
      </c>
      <c r="AE208" s="131">
        <f t="shared" si="142"/>
        <v>2025.4350409107087</v>
      </c>
      <c r="AF208" s="132">
        <f t="shared" si="143"/>
        <v>0.95194026545550392</v>
      </c>
      <c r="AG208" s="132">
        <f t="shared" si="144"/>
        <v>3.7345866420805951E-3</v>
      </c>
      <c r="AH208" s="134">
        <f t="shared" si="169"/>
        <v>5676.0562287334606</v>
      </c>
      <c r="AI208" s="134">
        <f t="shared" si="170"/>
        <v>5949.3185997910159</v>
      </c>
      <c r="AJ208" s="132">
        <f t="shared" si="171"/>
        <v>4.8142999301916678E-2</v>
      </c>
      <c r="AK208" s="131">
        <f t="shared" si="145"/>
        <v>5676.0562287334542</v>
      </c>
      <c r="AL208" s="131">
        <f t="shared" si="159"/>
        <v>5891.5449253760662</v>
      </c>
      <c r="AM208" s="131">
        <f t="shared" si="146"/>
        <v>5949.3185997910159</v>
      </c>
      <c r="AN208" s="132">
        <f t="shared" si="147"/>
        <v>1.0098062011147715</v>
      </c>
      <c r="AO208" s="132">
        <f t="shared" si="148"/>
        <v>4.814299930191801E-2</v>
      </c>
      <c r="AP208" s="134">
        <v>2976</v>
      </c>
      <c r="AQ208" s="134">
        <v>2811</v>
      </c>
      <c r="AR208" s="132">
        <f t="shared" si="172"/>
        <v>-5.5443548387096753E-2</v>
      </c>
      <c r="AS208" s="131">
        <v>2976</v>
      </c>
      <c r="AT208" s="131">
        <v>3244.2256603773621</v>
      </c>
      <c r="AU208" s="131">
        <v>2811</v>
      </c>
      <c r="AV208" s="132">
        <f t="shared" si="149"/>
        <v>0.86646253814324059</v>
      </c>
      <c r="AW208" s="132">
        <f t="shared" si="150"/>
        <v>-5.5443548387096753E-2</v>
      </c>
      <c r="AX208" s="134">
        <v>6005267.4900000002</v>
      </c>
      <c r="AY208" s="134">
        <v>5693497.9000000013</v>
      </c>
      <c r="AZ208" s="132">
        <f t="shared" si="173"/>
        <v>-5.1916020480213265E-2</v>
      </c>
      <c r="BA208" s="131">
        <v>6005267.4899999946</v>
      </c>
      <c r="BB208" s="131">
        <v>6902710.7809183607</v>
      </c>
      <c r="BC208" s="131">
        <v>5693497.9000000022</v>
      </c>
      <c r="BD208" s="132">
        <f t="shared" si="151"/>
        <v>0.82482057856732616</v>
      </c>
      <c r="BE208" s="132">
        <f t="shared" si="152"/>
        <v>-5.1916020480212266E-2</v>
      </c>
      <c r="BF208" s="131">
        <v>892</v>
      </c>
      <c r="BG208" s="131">
        <v>1086.5042660366701</v>
      </c>
      <c r="BH208" s="131">
        <v>942</v>
      </c>
      <c r="BI208" s="132">
        <f t="shared" si="153"/>
        <v>0.86700073754538487</v>
      </c>
      <c r="BJ208" s="132">
        <f t="shared" si="135"/>
        <v>5.6053811659192876E-2</v>
      </c>
      <c r="BK208" s="134">
        <v>26309</v>
      </c>
      <c r="BL208" s="134">
        <v>1051</v>
      </c>
      <c r="BM208" s="135">
        <f t="shared" si="160"/>
        <v>3.9948306663119083E-2</v>
      </c>
      <c r="BN208" s="134">
        <v>24809</v>
      </c>
      <c r="BO208" s="134">
        <v>954</v>
      </c>
      <c r="BP208" s="135">
        <f t="shared" si="161"/>
        <v>3.8453786932161713E-2</v>
      </c>
      <c r="BQ208" s="135">
        <f t="shared" si="154"/>
        <v>-3.7411341200530468E-2</v>
      </c>
      <c r="BR208" s="125"/>
      <c r="BS208" s="109"/>
      <c r="BT208" s="109"/>
      <c r="BU208" s="109"/>
      <c r="BX208" s="10"/>
    </row>
    <row r="209" spans="1:76" x14ac:dyDescent="0.25">
      <c r="A209" s="122" t="s">
        <v>288</v>
      </c>
      <c r="B209" s="109" t="s">
        <v>302</v>
      </c>
      <c r="C209" s="164" t="s">
        <v>651</v>
      </c>
      <c r="D209" s="6" t="s">
        <v>595</v>
      </c>
      <c r="E209" s="6" t="s">
        <v>6</v>
      </c>
      <c r="F209" s="26">
        <v>520</v>
      </c>
      <c r="G209" s="129">
        <f t="shared" si="174"/>
        <v>49.805754267650009</v>
      </c>
      <c r="H209" s="129">
        <f t="shared" si="175"/>
        <v>45.345449401008814</v>
      </c>
      <c r="I209" s="130">
        <f t="shared" si="136"/>
        <v>-9.8362788891931577E-2</v>
      </c>
      <c r="J209" s="137">
        <v>1717</v>
      </c>
      <c r="K209" s="137">
        <v>1447</v>
      </c>
      <c r="L209" s="130">
        <f t="shared" si="164"/>
        <v>-0.15725101921956897</v>
      </c>
      <c r="M209" s="131">
        <v>1717</v>
      </c>
      <c r="N209" s="131">
        <v>1904.279999999997</v>
      </c>
      <c r="O209" s="131">
        <v>1447</v>
      </c>
      <c r="P209" s="132">
        <f t="shared" si="155"/>
        <v>0.7598672464133438</v>
      </c>
      <c r="Q209" s="132">
        <f t="shared" si="156"/>
        <v>-0.15725101921956897</v>
      </c>
      <c r="R209" s="140">
        <f t="shared" si="165"/>
        <v>2.6284216656959813</v>
      </c>
      <c r="S209" s="140">
        <f t="shared" si="166"/>
        <v>2.7823082239115413</v>
      </c>
      <c r="T209" s="132">
        <f t="shared" si="162"/>
        <v>5.8547135044563881E-2</v>
      </c>
      <c r="U209" s="133">
        <f t="shared" si="137"/>
        <v>2.6284216656959813</v>
      </c>
      <c r="V209" s="133">
        <f t="shared" si="157"/>
        <v>2.5339882842679429</v>
      </c>
      <c r="W209" s="133">
        <f t="shared" si="138"/>
        <v>2.7823082239115413</v>
      </c>
      <c r="X209" s="132">
        <f t="shared" si="139"/>
        <v>1.0979956936601769</v>
      </c>
      <c r="Y209" s="132">
        <f t="shared" si="140"/>
        <v>5.8547135044563881E-2</v>
      </c>
      <c r="Z209" s="134">
        <f t="shared" si="167"/>
        <v>2094.6448393529813</v>
      </c>
      <c r="AA209" s="134">
        <f t="shared" si="168"/>
        <v>2143.6030625931453</v>
      </c>
      <c r="AB209" s="132">
        <f t="shared" si="163"/>
        <v>2.3373042685024714E-2</v>
      </c>
      <c r="AC209" s="131">
        <f t="shared" si="141"/>
        <v>2094.644839352974</v>
      </c>
      <c r="AD209" s="131">
        <f t="shared" si="158"/>
        <v>2184.3572836454923</v>
      </c>
      <c r="AE209" s="131">
        <f t="shared" si="142"/>
        <v>2143.6030625931439</v>
      </c>
      <c r="AF209" s="132">
        <f t="shared" si="143"/>
        <v>0.98134269455025536</v>
      </c>
      <c r="AG209" s="132">
        <f t="shared" si="144"/>
        <v>2.3373042685027601E-2</v>
      </c>
      <c r="AH209" s="134">
        <f t="shared" si="169"/>
        <v>5505.6098776936542</v>
      </c>
      <c r="AI209" s="134">
        <f t="shared" si="170"/>
        <v>5964.1644298548745</v>
      </c>
      <c r="AJ209" s="132">
        <f t="shared" si="171"/>
        <v>8.3288602416071056E-2</v>
      </c>
      <c r="AK209" s="131">
        <f t="shared" si="145"/>
        <v>5505.6098776936351</v>
      </c>
      <c r="AL209" s="131">
        <f t="shared" si="159"/>
        <v>5535.1357654130252</v>
      </c>
      <c r="AM209" s="131">
        <f t="shared" si="146"/>
        <v>5964.1644298548708</v>
      </c>
      <c r="AN209" s="132">
        <f t="shared" si="147"/>
        <v>1.0775100526210548</v>
      </c>
      <c r="AO209" s="132">
        <f t="shared" si="148"/>
        <v>8.3288602416074164E-2</v>
      </c>
      <c r="AP209" s="134">
        <v>4513</v>
      </c>
      <c r="AQ209" s="134">
        <v>4026</v>
      </c>
      <c r="AR209" s="132">
        <f t="shared" si="172"/>
        <v>-0.10791048083314869</v>
      </c>
      <c r="AS209" s="131">
        <v>4513</v>
      </c>
      <c r="AT209" s="131">
        <v>4825.4232099657511</v>
      </c>
      <c r="AU209" s="131">
        <v>4026</v>
      </c>
      <c r="AV209" s="132">
        <f t="shared" si="149"/>
        <v>0.83433096431526776</v>
      </c>
      <c r="AW209" s="132">
        <f t="shared" si="150"/>
        <v>-0.10791048083314869</v>
      </c>
      <c r="AX209" s="134">
        <v>9453132.1600000039</v>
      </c>
      <c r="AY209" s="134">
        <v>8630145.9300000034</v>
      </c>
      <c r="AZ209" s="132">
        <f t="shared" si="173"/>
        <v>-8.7059634422798515E-2</v>
      </c>
      <c r="BA209" s="131">
        <v>9453132.1599999722</v>
      </c>
      <c r="BB209" s="131">
        <v>10540448.3353607</v>
      </c>
      <c r="BC209" s="131">
        <v>8630145.9299999978</v>
      </c>
      <c r="BD209" s="132">
        <f t="shared" si="151"/>
        <v>0.81876459666785784</v>
      </c>
      <c r="BE209" s="132">
        <f t="shared" si="152"/>
        <v>-8.7059634422796073E-2</v>
      </c>
      <c r="BF209" s="131">
        <v>1495</v>
      </c>
      <c r="BG209" s="131">
        <v>1810.37093935232</v>
      </c>
      <c r="BH209" s="131">
        <v>1527</v>
      </c>
      <c r="BI209" s="132">
        <f t="shared" si="153"/>
        <v>0.84347354832501953</v>
      </c>
      <c r="BJ209" s="132">
        <f t="shared" si="135"/>
        <v>2.1404682274247522E-2</v>
      </c>
      <c r="BK209" s="134">
        <v>38545</v>
      </c>
      <c r="BL209" s="134">
        <v>1634</v>
      </c>
      <c r="BM209" s="135">
        <f t="shared" si="160"/>
        <v>4.2392009339732778E-2</v>
      </c>
      <c r="BN209" s="134">
        <v>42773</v>
      </c>
      <c r="BO209" s="134">
        <v>1447</v>
      </c>
      <c r="BP209" s="135">
        <f t="shared" si="161"/>
        <v>3.382975241390597E-2</v>
      </c>
      <c r="BQ209" s="135">
        <f t="shared" si="154"/>
        <v>-0.20197808641737724</v>
      </c>
      <c r="BR209" s="125"/>
      <c r="BS209" s="109"/>
      <c r="BT209" s="109"/>
      <c r="BU209" s="109"/>
      <c r="BX209" s="10"/>
    </row>
    <row r="210" spans="1:76" x14ac:dyDescent="0.25">
      <c r="A210" s="122" t="s">
        <v>288</v>
      </c>
      <c r="B210" s="109" t="s">
        <v>303</v>
      </c>
      <c r="C210" s="164" t="s">
        <v>651</v>
      </c>
      <c r="D210" s="6" t="s">
        <v>595</v>
      </c>
      <c r="E210" s="6" t="s">
        <v>6</v>
      </c>
      <c r="F210" s="26">
        <v>550</v>
      </c>
      <c r="G210" s="129">
        <f t="shared" si="174"/>
        <v>27.797488418430852</v>
      </c>
      <c r="H210" s="129">
        <f t="shared" si="175"/>
        <v>29.470347093889718</v>
      </c>
      <c r="I210" s="130">
        <f t="shared" si="136"/>
        <v>5.6764132099608365E-2</v>
      </c>
      <c r="J210" s="137">
        <v>914</v>
      </c>
      <c r="K210" s="137">
        <v>952</v>
      </c>
      <c r="L210" s="130">
        <f t="shared" si="164"/>
        <v>4.1575492341356712E-2</v>
      </c>
      <c r="M210" s="131">
        <v>914</v>
      </c>
      <c r="N210" s="131">
        <v>1180.0900000000011</v>
      </c>
      <c r="O210" s="131">
        <v>952</v>
      </c>
      <c r="P210" s="132">
        <f t="shared" si="155"/>
        <v>0.80671813166792294</v>
      </c>
      <c r="Q210" s="132">
        <f t="shared" si="156"/>
        <v>4.1575492341356712E-2</v>
      </c>
      <c r="R210" s="140">
        <f t="shared" si="165"/>
        <v>2.9671772428884027</v>
      </c>
      <c r="S210" s="140">
        <f t="shared" si="166"/>
        <v>2.96218487394958</v>
      </c>
      <c r="T210" s="132">
        <f t="shared" si="162"/>
        <v>-1.6825314196474705E-3</v>
      </c>
      <c r="U210" s="133">
        <f t="shared" si="137"/>
        <v>2.9671772428884027</v>
      </c>
      <c r="V210" s="133">
        <f t="shared" si="157"/>
        <v>2.8420399233669551</v>
      </c>
      <c r="W210" s="133">
        <f t="shared" si="138"/>
        <v>2.96218487394958</v>
      </c>
      <c r="X210" s="132">
        <f t="shared" si="139"/>
        <v>1.0422741952337846</v>
      </c>
      <c r="Y210" s="132">
        <f t="shared" si="140"/>
        <v>-1.6825314196474705E-3</v>
      </c>
      <c r="Z210" s="134">
        <f t="shared" si="167"/>
        <v>2057.6496312684362</v>
      </c>
      <c r="AA210" s="134">
        <f t="shared" si="168"/>
        <v>2103.681159574468</v>
      </c>
      <c r="AB210" s="132">
        <f t="shared" si="163"/>
        <v>2.2370926326099383E-2</v>
      </c>
      <c r="AC210" s="131">
        <f t="shared" si="141"/>
        <v>2057.649631268434</v>
      </c>
      <c r="AD210" s="131">
        <f t="shared" si="158"/>
        <v>2177.7967790232669</v>
      </c>
      <c r="AE210" s="131">
        <f t="shared" si="142"/>
        <v>2103.681159574468</v>
      </c>
      <c r="AF210" s="132">
        <f t="shared" si="143"/>
        <v>0.96596761453470448</v>
      </c>
      <c r="AG210" s="132">
        <f t="shared" si="144"/>
        <v>2.2370926326100493E-2</v>
      </c>
      <c r="AH210" s="134">
        <f t="shared" si="169"/>
        <v>6105.4111597374167</v>
      </c>
      <c r="AI210" s="134">
        <f t="shared" si="170"/>
        <v>6231.4925105042021</v>
      </c>
      <c r="AJ210" s="132">
        <f t="shared" si="171"/>
        <v>2.065075512002168E-2</v>
      </c>
      <c r="AK210" s="131">
        <f t="shared" si="145"/>
        <v>6105.4111597374103</v>
      </c>
      <c r="AL210" s="131">
        <f t="shared" si="159"/>
        <v>6189.3853909640875</v>
      </c>
      <c r="AM210" s="131">
        <f t="shared" si="146"/>
        <v>6231.4925105042021</v>
      </c>
      <c r="AN210" s="132">
        <f t="shared" si="147"/>
        <v>1.0068031180610577</v>
      </c>
      <c r="AO210" s="132">
        <f t="shared" si="148"/>
        <v>2.065075512002279E-2</v>
      </c>
      <c r="AP210" s="134">
        <v>2712</v>
      </c>
      <c r="AQ210" s="134">
        <v>2820</v>
      </c>
      <c r="AR210" s="132">
        <f t="shared" si="172"/>
        <v>3.9823008849557473E-2</v>
      </c>
      <c r="AS210" s="131">
        <v>2712</v>
      </c>
      <c r="AT210" s="131">
        <v>3353.8628931661128</v>
      </c>
      <c r="AU210" s="131">
        <v>2820</v>
      </c>
      <c r="AV210" s="132">
        <f t="shared" si="149"/>
        <v>0.84082149146468665</v>
      </c>
      <c r="AW210" s="132">
        <f t="shared" si="150"/>
        <v>3.9823008849557473E-2</v>
      </c>
      <c r="AX210" s="134">
        <v>5580345.7999999989</v>
      </c>
      <c r="AY210" s="134">
        <v>5932380.8699999992</v>
      </c>
      <c r="AZ210" s="132">
        <f t="shared" si="173"/>
        <v>6.3084812772713939E-2</v>
      </c>
      <c r="BA210" s="131">
        <v>5580345.7999999933</v>
      </c>
      <c r="BB210" s="131">
        <v>7304031.8060228163</v>
      </c>
      <c r="BC210" s="131">
        <v>5932380.8700000001</v>
      </c>
      <c r="BD210" s="132">
        <f t="shared" si="151"/>
        <v>0.81220633035965573</v>
      </c>
      <c r="BE210" s="132">
        <f t="shared" si="152"/>
        <v>6.3084812772715049E-2</v>
      </c>
      <c r="BF210" s="131">
        <v>951</v>
      </c>
      <c r="BG210" s="131">
        <v>1258.156818429977</v>
      </c>
      <c r="BH210" s="131">
        <v>1042</v>
      </c>
      <c r="BI210" s="132">
        <f t="shared" si="153"/>
        <v>0.82819564678772417</v>
      </c>
      <c r="BJ210" s="132">
        <f t="shared" si="135"/>
        <v>9.5688748685594183E-2</v>
      </c>
      <c r="BK210" s="134">
        <v>14156</v>
      </c>
      <c r="BL210" s="134">
        <v>894</v>
      </c>
      <c r="BM210" s="135">
        <f t="shared" si="160"/>
        <v>6.3153433173212772E-2</v>
      </c>
      <c r="BN210" s="134">
        <v>13394</v>
      </c>
      <c r="BO210" s="134">
        <v>811</v>
      </c>
      <c r="BP210" s="135">
        <f t="shared" si="161"/>
        <v>6.054949977601911E-2</v>
      </c>
      <c r="BQ210" s="135">
        <f t="shared" si="154"/>
        <v>-4.1231858132744437E-2</v>
      </c>
      <c r="BR210" s="125"/>
      <c r="BS210" s="109"/>
      <c r="BT210" s="109"/>
      <c r="BU210" s="109"/>
      <c r="BX210" s="10"/>
    </row>
    <row r="211" spans="1:76" x14ac:dyDescent="0.25">
      <c r="A211" s="122" t="s">
        <v>288</v>
      </c>
      <c r="B211" s="109" t="s">
        <v>304</v>
      </c>
      <c r="C211" s="164" t="s">
        <v>651</v>
      </c>
      <c r="D211" s="6" t="s">
        <v>595</v>
      </c>
      <c r="E211" s="6" t="s">
        <v>6</v>
      </c>
      <c r="F211" s="26">
        <v>460</v>
      </c>
      <c r="G211" s="129">
        <f t="shared" si="174"/>
        <v>51.212562835020712</v>
      </c>
      <c r="H211" s="129">
        <f t="shared" si="175"/>
        <v>51.101624257543378</v>
      </c>
      <c r="I211" s="130">
        <f t="shared" si="136"/>
        <v>-2.170940338769333E-3</v>
      </c>
      <c r="J211" s="137">
        <v>1383</v>
      </c>
      <c r="K211" s="137">
        <v>1178</v>
      </c>
      <c r="L211" s="130">
        <f t="shared" si="164"/>
        <v>-0.14822848879248007</v>
      </c>
      <c r="M211" s="131">
        <v>1383</v>
      </c>
      <c r="N211" s="131">
        <v>1693.007975933037</v>
      </c>
      <c r="O211" s="131">
        <v>1178</v>
      </c>
      <c r="P211" s="132">
        <f t="shared" si="155"/>
        <v>0.69580298306083888</v>
      </c>
      <c r="Q211" s="132">
        <f t="shared" si="156"/>
        <v>-0.14822848879248007</v>
      </c>
      <c r="R211" s="140">
        <f t="shared" si="165"/>
        <v>2.8329718004338393</v>
      </c>
      <c r="S211" s="140">
        <f t="shared" si="166"/>
        <v>3.3429541595925296</v>
      </c>
      <c r="T211" s="132">
        <f t="shared" si="162"/>
        <v>0.18001674392967559</v>
      </c>
      <c r="U211" s="133">
        <f t="shared" si="137"/>
        <v>2.8329718004338393</v>
      </c>
      <c r="V211" s="133">
        <f t="shared" si="157"/>
        <v>2.7373975177171053</v>
      </c>
      <c r="W211" s="133">
        <f t="shared" si="138"/>
        <v>3.3429541595925296</v>
      </c>
      <c r="X211" s="132">
        <f t="shared" si="139"/>
        <v>1.2212161872567333</v>
      </c>
      <c r="Y211" s="132">
        <f t="shared" si="140"/>
        <v>0.18001674392967559</v>
      </c>
      <c r="Z211" s="134">
        <f t="shared" si="167"/>
        <v>2194.6373915262902</v>
      </c>
      <c r="AA211" s="134">
        <f t="shared" si="168"/>
        <v>2184.7306907059424</v>
      </c>
      <c r="AB211" s="132">
        <f t="shared" si="163"/>
        <v>-4.5140490445476633E-3</v>
      </c>
      <c r="AC211" s="131">
        <f t="shared" si="141"/>
        <v>2194.637391526283</v>
      </c>
      <c r="AD211" s="131">
        <f t="shared" si="158"/>
        <v>2253.9289323115149</v>
      </c>
      <c r="AE211" s="131">
        <f t="shared" si="142"/>
        <v>2184.7306907059428</v>
      </c>
      <c r="AF211" s="132">
        <f t="shared" si="143"/>
        <v>0.96929883608415024</v>
      </c>
      <c r="AG211" s="132">
        <f t="shared" si="144"/>
        <v>-4.5140490445442216E-3</v>
      </c>
      <c r="AH211" s="134">
        <f t="shared" si="169"/>
        <v>6217.3458423716593</v>
      </c>
      <c r="AI211" s="134">
        <f t="shared" si="170"/>
        <v>7303.4545500848908</v>
      </c>
      <c r="AJ211" s="132">
        <f t="shared" si="171"/>
        <v>0.17469009047418949</v>
      </c>
      <c r="AK211" s="131">
        <f t="shared" si="145"/>
        <v>6217.3458423716384</v>
      </c>
      <c r="AL211" s="131">
        <f t="shared" si="159"/>
        <v>6169.8994644203067</v>
      </c>
      <c r="AM211" s="131">
        <f t="shared" si="146"/>
        <v>7303.4545500848917</v>
      </c>
      <c r="AN211" s="132">
        <f t="shared" si="147"/>
        <v>1.1837234289150753</v>
      </c>
      <c r="AO211" s="132">
        <f t="shared" si="148"/>
        <v>0.1746900904741937</v>
      </c>
      <c r="AP211" s="134">
        <v>3918</v>
      </c>
      <c r="AQ211" s="134">
        <v>3938</v>
      </c>
      <c r="AR211" s="132">
        <f t="shared" si="172"/>
        <v>5.1046452271568121E-3</v>
      </c>
      <c r="AS211" s="131">
        <v>3918</v>
      </c>
      <c r="AT211" s="131">
        <v>4634.4358307943558</v>
      </c>
      <c r="AU211" s="131">
        <v>3938</v>
      </c>
      <c r="AV211" s="132">
        <f t="shared" si="149"/>
        <v>0.84972586605541922</v>
      </c>
      <c r="AW211" s="132">
        <f t="shared" si="150"/>
        <v>5.1046452271568121E-3</v>
      </c>
      <c r="AX211" s="134">
        <v>8598589.3000000045</v>
      </c>
      <c r="AY211" s="134">
        <v>8603469.4600000009</v>
      </c>
      <c r="AZ211" s="132">
        <f t="shared" si="173"/>
        <v>5.6755356369864174E-4</v>
      </c>
      <c r="BA211" s="131">
        <v>8598589.2999999765</v>
      </c>
      <c r="BB211" s="131">
        <v>10445689.00396855</v>
      </c>
      <c r="BC211" s="131">
        <v>8603469.4600000028</v>
      </c>
      <c r="BD211" s="132">
        <f t="shared" si="151"/>
        <v>0.82363829295811442</v>
      </c>
      <c r="BE211" s="132">
        <f t="shared" si="152"/>
        <v>5.6755356370219445E-4</v>
      </c>
      <c r="BF211" s="131">
        <v>1326</v>
      </c>
      <c r="BG211" s="131">
        <v>1714.416337740131</v>
      </c>
      <c r="BH211" s="131">
        <v>1472</v>
      </c>
      <c r="BI211" s="132">
        <f t="shared" si="153"/>
        <v>0.85860124381474712</v>
      </c>
      <c r="BJ211" s="132">
        <f t="shared" si="135"/>
        <v>0.11010558069381604</v>
      </c>
      <c r="BK211" s="134">
        <v>28530</v>
      </c>
      <c r="BL211" s="134">
        <v>795</v>
      </c>
      <c r="BM211" s="135">
        <f t="shared" si="160"/>
        <v>2.786540483701367E-2</v>
      </c>
      <c r="BN211" s="134">
        <v>34258</v>
      </c>
      <c r="BO211" s="134">
        <v>1083</v>
      </c>
      <c r="BP211" s="135">
        <f t="shared" si="161"/>
        <v>3.1613053885223889E-2</v>
      </c>
      <c r="BQ211" s="135">
        <f t="shared" si="154"/>
        <v>0.13449110357916672</v>
      </c>
      <c r="BR211" s="125"/>
      <c r="BS211" s="109"/>
      <c r="BT211" s="109"/>
      <c r="BU211" s="109"/>
      <c r="BX211" s="10"/>
    </row>
    <row r="212" spans="1:76" x14ac:dyDescent="0.25">
      <c r="A212" s="122" t="s">
        <v>125</v>
      </c>
      <c r="B212" s="109" t="s">
        <v>127</v>
      </c>
      <c r="C212" s="164" t="s">
        <v>651</v>
      </c>
      <c r="D212" s="6" t="s">
        <v>595</v>
      </c>
      <c r="E212" s="6" t="s">
        <v>43</v>
      </c>
      <c r="F212" s="26">
        <v>490</v>
      </c>
      <c r="G212" s="129">
        <f t="shared" si="174"/>
        <v>34.288690466871564</v>
      </c>
      <c r="H212" s="129">
        <f t="shared" si="175"/>
        <v>42.11839154678264</v>
      </c>
      <c r="I212" s="130">
        <f t="shared" si="136"/>
        <v>0.18589743796873873</v>
      </c>
      <c r="J212" s="137">
        <v>1512</v>
      </c>
      <c r="K212" s="137">
        <v>1594</v>
      </c>
      <c r="L212" s="130">
        <f t="shared" si="164"/>
        <v>5.4232804232804188E-2</v>
      </c>
      <c r="M212" s="131">
        <v>1512</v>
      </c>
      <c r="N212" s="131">
        <v>1728.625193027395</v>
      </c>
      <c r="O212" s="131">
        <v>1594</v>
      </c>
      <c r="P212" s="132">
        <f t="shared" si="155"/>
        <v>0.92212007925696049</v>
      </c>
      <c r="Q212" s="132">
        <f t="shared" si="156"/>
        <v>5.4232804232804188E-2</v>
      </c>
      <c r="R212" s="140">
        <f t="shared" si="165"/>
        <v>2.1064814814814814</v>
      </c>
      <c r="S212" s="140">
        <f t="shared" si="166"/>
        <v>2.4473023839397743</v>
      </c>
      <c r="T212" s="132">
        <f t="shared" si="162"/>
        <v>0.16179629655162908</v>
      </c>
      <c r="U212" s="133">
        <f t="shared" si="137"/>
        <v>2.1064814814814814</v>
      </c>
      <c r="V212" s="133">
        <f t="shared" si="157"/>
        <v>2.0203652444716171</v>
      </c>
      <c r="W212" s="133">
        <f t="shared" si="138"/>
        <v>2.4473023839397743</v>
      </c>
      <c r="X212" s="132">
        <f t="shared" si="139"/>
        <v>1.2113168104808758</v>
      </c>
      <c r="Y212" s="132">
        <f t="shared" si="140"/>
        <v>0.16179629655162908</v>
      </c>
      <c r="Z212" s="134">
        <f t="shared" si="167"/>
        <v>1925.4418492935638</v>
      </c>
      <c r="AA212" s="134">
        <f t="shared" si="168"/>
        <v>1936.3015483209433</v>
      </c>
      <c r="AB212" s="132">
        <f t="shared" si="163"/>
        <v>5.6401075064218542E-3</v>
      </c>
      <c r="AC212" s="131">
        <f t="shared" si="141"/>
        <v>1925.4418492935572</v>
      </c>
      <c r="AD212" s="131">
        <f t="shared" si="158"/>
        <v>1960.8753182722471</v>
      </c>
      <c r="AE212" s="131">
        <f t="shared" si="142"/>
        <v>1936.3015483209431</v>
      </c>
      <c r="AF212" s="132">
        <f t="shared" si="143"/>
        <v>0.98746795896591921</v>
      </c>
      <c r="AG212" s="132">
        <f t="shared" si="144"/>
        <v>5.6401075064251849E-3</v>
      </c>
      <c r="AH212" s="134">
        <f t="shared" si="169"/>
        <v>4055.9075992063495</v>
      </c>
      <c r="AI212" s="134">
        <f t="shared" si="170"/>
        <v>4738.7153952321205</v>
      </c>
      <c r="AJ212" s="132">
        <f t="shared" si="171"/>
        <v>0.16834895256474325</v>
      </c>
      <c r="AK212" s="131">
        <f t="shared" si="145"/>
        <v>4055.9075992063358</v>
      </c>
      <c r="AL212" s="131">
        <f t="shared" si="159"/>
        <v>3961.6843417794685</v>
      </c>
      <c r="AM212" s="131">
        <f t="shared" si="146"/>
        <v>4738.7153952321205</v>
      </c>
      <c r="AN212" s="132">
        <f t="shared" si="147"/>
        <v>1.1961365385066578</v>
      </c>
      <c r="AO212" s="132">
        <f t="shared" si="148"/>
        <v>0.16834895256474702</v>
      </c>
      <c r="AP212" s="134">
        <v>3185</v>
      </c>
      <c r="AQ212" s="134">
        <v>3901</v>
      </c>
      <c r="AR212" s="132">
        <f t="shared" si="172"/>
        <v>0.22480376766091048</v>
      </c>
      <c r="AS212" s="131">
        <v>3185</v>
      </c>
      <c r="AT212" s="131">
        <v>3492.4542607105891</v>
      </c>
      <c r="AU212" s="131">
        <v>3901</v>
      </c>
      <c r="AV212" s="132">
        <f t="shared" si="149"/>
        <v>1.1169795532859137</v>
      </c>
      <c r="AW212" s="132">
        <f t="shared" si="150"/>
        <v>0.22480376766091048</v>
      </c>
      <c r="AX212" s="134">
        <v>6132532.290000001</v>
      </c>
      <c r="AY212" s="134">
        <v>7553512.3399999999</v>
      </c>
      <c r="AZ212" s="132">
        <f t="shared" si="173"/>
        <v>0.23171179258478869</v>
      </c>
      <c r="BA212" s="131">
        <v>6132532.2899999795</v>
      </c>
      <c r="BB212" s="131">
        <v>6848267.3600221416</v>
      </c>
      <c r="BC212" s="131">
        <v>7553512.3399999989</v>
      </c>
      <c r="BD212" s="132">
        <f t="shared" si="151"/>
        <v>1.1029815196899055</v>
      </c>
      <c r="BE212" s="132">
        <f t="shared" si="152"/>
        <v>0.23171179258479269</v>
      </c>
      <c r="BF212" s="131">
        <v>1116</v>
      </c>
      <c r="BG212" s="131">
        <v>1211.058373141344</v>
      </c>
      <c r="BH212" s="131">
        <v>1323</v>
      </c>
      <c r="BI212" s="132">
        <f t="shared" si="153"/>
        <v>1.0924328912142298</v>
      </c>
      <c r="BJ212" s="132">
        <f t="shared" si="135"/>
        <v>0.18548387096774199</v>
      </c>
      <c r="BK212" s="134">
        <v>26348</v>
      </c>
      <c r="BL212" s="134">
        <v>1464</v>
      </c>
      <c r="BM212" s="135">
        <f t="shared" si="160"/>
        <v>5.5563989676635797E-2</v>
      </c>
      <c r="BN212" s="134">
        <v>26416</v>
      </c>
      <c r="BO212" s="134">
        <v>1561</v>
      </c>
      <c r="BP212" s="135">
        <f t="shared" si="161"/>
        <v>5.9092973955178679E-2</v>
      </c>
      <c r="BQ212" s="135">
        <f t="shared" si="154"/>
        <v>6.3512074980224043E-2</v>
      </c>
      <c r="BR212" s="125"/>
      <c r="BS212" s="109"/>
      <c r="BT212" s="109"/>
      <c r="BU212" s="109"/>
      <c r="BX212" s="10"/>
    </row>
    <row r="213" spans="1:76" x14ac:dyDescent="0.25">
      <c r="A213" s="122" t="s">
        <v>232</v>
      </c>
      <c r="B213" s="109" t="s">
        <v>240</v>
      </c>
      <c r="C213" s="164" t="s">
        <v>651</v>
      </c>
      <c r="D213" s="6" t="s">
        <v>595</v>
      </c>
      <c r="E213" s="6" t="s">
        <v>6</v>
      </c>
      <c r="F213" s="26">
        <v>1110</v>
      </c>
      <c r="G213" s="129">
        <f t="shared" si="174"/>
        <v>18.074100012341074</v>
      </c>
      <c r="H213" s="129">
        <f t="shared" si="175"/>
        <v>14.569296681927829</v>
      </c>
      <c r="I213" s="130">
        <f t="shared" si="136"/>
        <v>-0.2405609142931863</v>
      </c>
      <c r="J213" s="137">
        <v>1455</v>
      </c>
      <c r="K213" s="137">
        <v>1078</v>
      </c>
      <c r="L213" s="130">
        <f t="shared" si="164"/>
        <v>-0.25910652920962196</v>
      </c>
      <c r="M213" s="131">
        <v>1455</v>
      </c>
      <c r="N213" s="131">
        <v>1658.896590545455</v>
      </c>
      <c r="O213" s="131">
        <v>1078</v>
      </c>
      <c r="P213" s="132">
        <f t="shared" si="155"/>
        <v>0.64982953497152418</v>
      </c>
      <c r="Q213" s="132">
        <f t="shared" si="156"/>
        <v>-0.25910652920962196</v>
      </c>
      <c r="R213" s="140">
        <f t="shared" si="165"/>
        <v>2.4061855670103092</v>
      </c>
      <c r="S213" s="140">
        <f t="shared" si="166"/>
        <v>2.6428571428571428</v>
      </c>
      <c r="T213" s="132">
        <f t="shared" si="162"/>
        <v>9.8359652344228277E-2</v>
      </c>
      <c r="U213" s="133">
        <f t="shared" si="137"/>
        <v>2.4061855670103092</v>
      </c>
      <c r="V213" s="133">
        <f t="shared" si="157"/>
        <v>2.3768021763693441</v>
      </c>
      <c r="W213" s="133">
        <f t="shared" si="138"/>
        <v>2.6428571428571428</v>
      </c>
      <c r="X213" s="132">
        <f t="shared" si="139"/>
        <v>1.1119382038324317</v>
      </c>
      <c r="Y213" s="132">
        <f t="shared" si="140"/>
        <v>9.8359652344228277E-2</v>
      </c>
      <c r="Z213" s="134">
        <f t="shared" si="167"/>
        <v>2091.6085746929457</v>
      </c>
      <c r="AA213" s="134">
        <f t="shared" si="168"/>
        <v>2077.5438645138652</v>
      </c>
      <c r="AB213" s="132">
        <f t="shared" si="163"/>
        <v>-6.7243509848133876E-3</v>
      </c>
      <c r="AC213" s="131">
        <f t="shared" si="141"/>
        <v>2091.6085746929407</v>
      </c>
      <c r="AD213" s="131">
        <f t="shared" si="158"/>
        <v>2221.2612127128878</v>
      </c>
      <c r="AE213" s="131">
        <f t="shared" si="142"/>
        <v>2077.5438645138643</v>
      </c>
      <c r="AF213" s="132">
        <f t="shared" si="143"/>
        <v>0.93529921317831077</v>
      </c>
      <c r="AG213" s="132">
        <f t="shared" si="144"/>
        <v>-6.7243509848113892E-3</v>
      </c>
      <c r="AH213" s="134">
        <f t="shared" si="169"/>
        <v>5032.7983642611698</v>
      </c>
      <c r="AI213" s="134">
        <f t="shared" si="170"/>
        <v>5490.6516419295003</v>
      </c>
      <c r="AJ213" s="132">
        <f t="shared" si="171"/>
        <v>9.0973896534308096E-2</v>
      </c>
      <c r="AK213" s="131">
        <f t="shared" si="145"/>
        <v>5032.798364261158</v>
      </c>
      <c r="AL213" s="131">
        <f t="shared" si="159"/>
        <v>5279.4984846608004</v>
      </c>
      <c r="AM213" s="131">
        <f t="shared" si="146"/>
        <v>5490.6516419294985</v>
      </c>
      <c r="AN213" s="132">
        <f t="shared" si="147"/>
        <v>1.0399949271473774</v>
      </c>
      <c r="AO213" s="132">
        <f t="shared" si="148"/>
        <v>9.0973896534310317E-2</v>
      </c>
      <c r="AP213" s="134">
        <v>3501</v>
      </c>
      <c r="AQ213" s="134">
        <v>2849</v>
      </c>
      <c r="AR213" s="132">
        <f t="shared" si="172"/>
        <v>-0.1862325049985718</v>
      </c>
      <c r="AS213" s="131">
        <v>3501</v>
      </c>
      <c r="AT213" s="131">
        <v>3942.8690267801221</v>
      </c>
      <c r="AU213" s="131">
        <v>2849</v>
      </c>
      <c r="AV213" s="132">
        <f t="shared" si="149"/>
        <v>0.72257028591350092</v>
      </c>
      <c r="AW213" s="132">
        <f t="shared" si="150"/>
        <v>-0.1862325049985718</v>
      </c>
      <c r="AX213" s="134">
        <v>7322721.6200000029</v>
      </c>
      <c r="AY213" s="134">
        <v>5918922.4700000016</v>
      </c>
      <c r="AZ213" s="132">
        <f t="shared" si="173"/>
        <v>-0.19170456325499385</v>
      </c>
      <c r="BA213" s="131">
        <v>7322721.6199999861</v>
      </c>
      <c r="BB213" s="131">
        <v>8758142.0359936971</v>
      </c>
      <c r="BC213" s="131">
        <v>5918922.4699999997</v>
      </c>
      <c r="BD213" s="132">
        <f t="shared" si="151"/>
        <v>0.67581941988092453</v>
      </c>
      <c r="BE213" s="132">
        <f t="shared" si="152"/>
        <v>-0.19170456325499219</v>
      </c>
      <c r="BF213" s="131">
        <v>1092</v>
      </c>
      <c r="BG213" s="131">
        <v>1326.909978885486</v>
      </c>
      <c r="BH213" s="131">
        <v>941</v>
      </c>
      <c r="BI213" s="132">
        <f t="shared" si="153"/>
        <v>0.70916642046084832</v>
      </c>
      <c r="BJ213" s="132">
        <f t="shared" si="135"/>
        <v>-0.13827838827838823</v>
      </c>
      <c r="BK213" s="134">
        <v>14495</v>
      </c>
      <c r="BL213" s="134">
        <v>1440</v>
      </c>
      <c r="BM213" s="135">
        <f t="shared" si="160"/>
        <v>9.9344601586754053E-2</v>
      </c>
      <c r="BN213" s="134">
        <v>7661</v>
      </c>
      <c r="BO213" s="134">
        <v>1057</v>
      </c>
      <c r="BP213" s="135">
        <f t="shared" si="161"/>
        <v>0.13797154418483226</v>
      </c>
      <c r="BQ213" s="135">
        <f t="shared" si="154"/>
        <v>0.38881773122162744</v>
      </c>
      <c r="BR213" s="125"/>
      <c r="BS213" s="109"/>
      <c r="BT213" s="109"/>
      <c r="BU213" s="109"/>
      <c r="BX213" s="10"/>
    </row>
    <row r="214" spans="1:76" x14ac:dyDescent="0.25">
      <c r="A214" s="122" t="s">
        <v>232</v>
      </c>
      <c r="B214" s="109" t="s">
        <v>249</v>
      </c>
      <c r="C214" s="164" t="s">
        <v>651</v>
      </c>
      <c r="D214" s="6" t="s">
        <v>595</v>
      </c>
      <c r="E214" s="6" t="s">
        <v>37</v>
      </c>
      <c r="F214" s="26">
        <v>790</v>
      </c>
      <c r="G214" s="129">
        <f t="shared" si="174"/>
        <v>21.570329460724814</v>
      </c>
      <c r="H214" s="129">
        <f t="shared" si="175"/>
        <v>35.86793013764958</v>
      </c>
      <c r="I214" s="130">
        <f t="shared" si="136"/>
        <v>0.39861794706455522</v>
      </c>
      <c r="J214" s="137">
        <v>1746</v>
      </c>
      <c r="K214" s="137">
        <v>2303</v>
      </c>
      <c r="L214" s="130">
        <f t="shared" si="164"/>
        <v>0.31901489117983961</v>
      </c>
      <c r="M214" s="131">
        <v>1746</v>
      </c>
      <c r="N214" s="131">
        <v>2694.768545454544</v>
      </c>
      <c r="O214" s="131">
        <v>2958</v>
      </c>
      <c r="P214" s="132">
        <f t="shared" si="155"/>
        <v>1.0976823983601365</v>
      </c>
      <c r="Q214" s="132">
        <f t="shared" si="156"/>
        <v>0.69415807560137455</v>
      </c>
      <c r="R214" s="140">
        <f t="shared" si="165"/>
        <v>2.0567010309278349</v>
      </c>
      <c r="S214" s="140">
        <f t="shared" si="166"/>
        <v>1.9548415110725141</v>
      </c>
      <c r="T214" s="132">
        <f t="shared" si="162"/>
        <v>-4.9525681333163485E-2</v>
      </c>
      <c r="U214" s="133">
        <f t="shared" si="137"/>
        <v>2.0567010309278349</v>
      </c>
      <c r="V214" s="133">
        <f t="shared" si="157"/>
        <v>2.0770571617123408</v>
      </c>
      <c r="W214" s="133">
        <f t="shared" si="138"/>
        <v>2.1108857336037863</v>
      </c>
      <c r="X214" s="132">
        <f t="shared" si="139"/>
        <v>1.0162867794469157</v>
      </c>
      <c r="Y214" s="132">
        <f t="shared" si="140"/>
        <v>2.6345444408858665E-2</v>
      </c>
      <c r="Z214" s="134">
        <f t="shared" si="167"/>
        <v>1732.0536062378167</v>
      </c>
      <c r="AA214" s="134">
        <f t="shared" si="168"/>
        <v>1771.0195246557087</v>
      </c>
      <c r="AB214" s="132">
        <f t="shared" si="163"/>
        <v>2.2496947136947831E-2</v>
      </c>
      <c r="AC214" s="131">
        <f t="shared" si="141"/>
        <v>1732.0536062378167</v>
      </c>
      <c r="AD214" s="131">
        <f t="shared" si="158"/>
        <v>1723.5729895439699</v>
      </c>
      <c r="AE214" s="131">
        <f t="shared" si="142"/>
        <v>1660.9310249839846</v>
      </c>
      <c r="AF214" s="132">
        <f t="shared" si="143"/>
        <v>0.96365575177842666</v>
      </c>
      <c r="AG214" s="132">
        <f t="shared" si="144"/>
        <v>-4.1062575082948527E-2</v>
      </c>
      <c r="AH214" s="134">
        <f t="shared" si="169"/>
        <v>3562.3164375715915</v>
      </c>
      <c r="AI214" s="134">
        <f t="shared" si="170"/>
        <v>3462.0624837168912</v>
      </c>
      <c r="AJ214" s="132">
        <f t="shared" si="171"/>
        <v>-2.8142910831089107E-2</v>
      </c>
      <c r="AK214" s="131">
        <f t="shared" si="145"/>
        <v>3562.3164375715915</v>
      </c>
      <c r="AL214" s="131">
        <f t="shared" si="159"/>
        <v>3579.9596216662521</v>
      </c>
      <c r="AM214" s="131">
        <f t="shared" si="146"/>
        <v>3506.035605138607</v>
      </c>
      <c r="AN214" s="132">
        <f t="shared" si="147"/>
        <v>0.97935060047039357</v>
      </c>
      <c r="AO214" s="132">
        <f t="shared" si="148"/>
        <v>-1.5798942463222221E-2</v>
      </c>
      <c r="AP214" s="134">
        <v>3591</v>
      </c>
      <c r="AQ214" s="134">
        <v>4502</v>
      </c>
      <c r="AR214" s="132">
        <f t="shared" si="172"/>
        <v>0.25368978000556952</v>
      </c>
      <c r="AS214" s="131">
        <v>3591</v>
      </c>
      <c r="AT214" s="131">
        <v>5597.1883064935082</v>
      </c>
      <c r="AU214" s="131">
        <v>6244</v>
      </c>
      <c r="AV214" s="132">
        <f t="shared" si="149"/>
        <v>1.1155601094849894</v>
      </c>
      <c r="AW214" s="132">
        <f t="shared" si="150"/>
        <v>0.73879142300194922</v>
      </c>
      <c r="AX214" s="134">
        <v>6219804.5</v>
      </c>
      <c r="AY214" s="134">
        <v>7973129.9000000004</v>
      </c>
      <c r="AZ214" s="132">
        <f t="shared" si="173"/>
        <v>0.28189397271248651</v>
      </c>
      <c r="BA214" s="131">
        <v>6219804.5</v>
      </c>
      <c r="BB214" s="131">
        <v>9647162.5824635662</v>
      </c>
      <c r="BC214" s="131">
        <v>10370853.32</v>
      </c>
      <c r="BD214" s="132">
        <f t="shared" si="151"/>
        <v>1.0750159159597814</v>
      </c>
      <c r="BE214" s="132">
        <f t="shared" si="152"/>
        <v>0.66739216964134496</v>
      </c>
      <c r="BF214" s="131">
        <v>951</v>
      </c>
      <c r="BG214" s="131">
        <v>1382.399662328673</v>
      </c>
      <c r="BH214" s="131">
        <v>1444</v>
      </c>
      <c r="BI214" s="132">
        <f t="shared" si="153"/>
        <v>1.044560440334281</v>
      </c>
      <c r="BJ214" s="132">
        <f t="shared" si="135"/>
        <v>0.51840168243953744</v>
      </c>
      <c r="BK214" s="134">
        <v>19207</v>
      </c>
      <c r="BL214" s="134">
        <v>1412</v>
      </c>
      <c r="BM214" s="135">
        <f t="shared" si="160"/>
        <v>7.3514864372364236E-2</v>
      </c>
      <c r="BN214" s="134">
        <v>37234</v>
      </c>
      <c r="BO214" s="134">
        <v>2953</v>
      </c>
      <c r="BP214" s="135">
        <f t="shared" si="161"/>
        <v>7.9309233496266854E-2</v>
      </c>
      <c r="BQ214" s="135">
        <f t="shared" si="154"/>
        <v>7.8819013996315634E-2</v>
      </c>
      <c r="BR214" s="125"/>
      <c r="BS214" s="109"/>
      <c r="BT214" s="109"/>
      <c r="BU214" s="109"/>
      <c r="BX214" s="10"/>
    </row>
    <row r="215" spans="1:76" x14ac:dyDescent="0.25">
      <c r="A215" s="122" t="s">
        <v>667</v>
      </c>
      <c r="B215" s="109" t="s">
        <v>17</v>
      </c>
      <c r="C215" s="164" t="s">
        <v>651</v>
      </c>
      <c r="D215" s="6" t="s">
        <v>595</v>
      </c>
      <c r="E215" s="6" t="s">
        <v>6</v>
      </c>
      <c r="F215" s="26">
        <v>970</v>
      </c>
      <c r="G215" s="129">
        <f t="shared" si="174"/>
        <v>25.653306397401465</v>
      </c>
      <c r="H215" s="129">
        <f t="shared" si="175"/>
        <v>26.876826404146236</v>
      </c>
      <c r="I215" s="130">
        <f t="shared" si="136"/>
        <v>4.5523232108833377E-2</v>
      </c>
      <c r="J215" s="137">
        <v>1562</v>
      </c>
      <c r="K215" s="137">
        <v>1585</v>
      </c>
      <c r="L215" s="130">
        <f t="shared" si="164"/>
        <v>1.4724711907810439E-2</v>
      </c>
      <c r="M215" s="131">
        <v>1562</v>
      </c>
      <c r="N215" s="131">
        <v>1732.1100567419139</v>
      </c>
      <c r="O215" s="131">
        <v>1585</v>
      </c>
      <c r="P215" s="132">
        <f t="shared" si="155"/>
        <v>0.91506887442324147</v>
      </c>
      <c r="Q215" s="132">
        <f t="shared" si="156"/>
        <v>1.4724711907810439E-2</v>
      </c>
      <c r="R215" s="140">
        <f t="shared" si="165"/>
        <v>2.7387964148527528</v>
      </c>
      <c r="S215" s="140">
        <f t="shared" si="166"/>
        <v>2.9369085173501577</v>
      </c>
      <c r="T215" s="132">
        <f t="shared" si="162"/>
        <v>7.2335461454171579E-2</v>
      </c>
      <c r="U215" s="133">
        <f t="shared" si="137"/>
        <v>2.7387964148527528</v>
      </c>
      <c r="V215" s="133">
        <f t="shared" si="157"/>
        <v>2.7068132720945304</v>
      </c>
      <c r="W215" s="133">
        <f t="shared" si="138"/>
        <v>2.9369085173501577</v>
      </c>
      <c r="X215" s="132">
        <f t="shared" si="139"/>
        <v>1.0850059542812791</v>
      </c>
      <c r="Y215" s="132">
        <f t="shared" si="140"/>
        <v>7.2335461454171579E-2</v>
      </c>
      <c r="Z215" s="134">
        <f t="shared" si="167"/>
        <v>2123.0839481065923</v>
      </c>
      <c r="AA215" s="134">
        <f t="shared" si="168"/>
        <v>2049.7982620837811</v>
      </c>
      <c r="AB215" s="132">
        <f t="shared" si="163"/>
        <v>-3.4518506010169259E-2</v>
      </c>
      <c r="AC215" s="131">
        <f t="shared" si="141"/>
        <v>2123.0839481065891</v>
      </c>
      <c r="AD215" s="131">
        <f t="shared" si="158"/>
        <v>2196.5403731994288</v>
      </c>
      <c r="AE215" s="131">
        <f t="shared" si="142"/>
        <v>2049.7982620837802</v>
      </c>
      <c r="AF215" s="132">
        <f t="shared" si="143"/>
        <v>0.93319398409148857</v>
      </c>
      <c r="AG215" s="132">
        <f t="shared" si="144"/>
        <v>-3.4518506010168148E-2</v>
      </c>
      <c r="AH215" s="134">
        <f t="shared" si="169"/>
        <v>5814.6947055057626</v>
      </c>
      <c r="AI215" s="134">
        <f t="shared" si="170"/>
        <v>6020.0699747634071</v>
      </c>
      <c r="AJ215" s="132">
        <f t="shared" si="171"/>
        <v>3.5320043383048283E-2</v>
      </c>
      <c r="AK215" s="131">
        <f t="shared" si="145"/>
        <v>5814.6947055057544</v>
      </c>
      <c r="AL215" s="131">
        <f t="shared" si="159"/>
        <v>5945.6246348676868</v>
      </c>
      <c r="AM215" s="131">
        <f t="shared" si="146"/>
        <v>6020.0699747634044</v>
      </c>
      <c r="AN215" s="132">
        <f t="shared" si="147"/>
        <v>1.0125210292387343</v>
      </c>
      <c r="AO215" s="132">
        <f t="shared" si="148"/>
        <v>3.5320043383049171E-2</v>
      </c>
      <c r="AP215" s="134">
        <v>4278</v>
      </c>
      <c r="AQ215" s="134">
        <v>4655</v>
      </c>
      <c r="AR215" s="132">
        <f t="shared" si="172"/>
        <v>8.8125292192613447E-2</v>
      </c>
      <c r="AS215" s="131">
        <v>4278</v>
      </c>
      <c r="AT215" s="131">
        <v>4688.4984903174227</v>
      </c>
      <c r="AU215" s="131">
        <v>4655</v>
      </c>
      <c r="AV215" s="132">
        <f t="shared" si="149"/>
        <v>0.99285517732668505</v>
      </c>
      <c r="AW215" s="132">
        <f t="shared" si="150"/>
        <v>8.8125292192613447E-2</v>
      </c>
      <c r="AX215" s="134">
        <v>9082553.1300000027</v>
      </c>
      <c r="AY215" s="134">
        <v>9541810.9100000001</v>
      </c>
      <c r="AZ215" s="132">
        <f t="shared" si="173"/>
        <v>5.0564832754245392E-2</v>
      </c>
      <c r="BA215" s="131">
        <v>9082553.1299999878</v>
      </c>
      <c r="BB215" s="131">
        <v>10298476.223666791</v>
      </c>
      <c r="BC215" s="131">
        <v>9541810.9099999964</v>
      </c>
      <c r="BD215" s="132">
        <f t="shared" si="151"/>
        <v>0.92652647855535053</v>
      </c>
      <c r="BE215" s="132">
        <f t="shared" si="152"/>
        <v>5.0564832754246725E-2</v>
      </c>
      <c r="BF215" s="131">
        <v>1468</v>
      </c>
      <c r="BG215" s="131">
        <v>1645.329587298289</v>
      </c>
      <c r="BH215" s="131">
        <v>1675</v>
      </c>
      <c r="BI215" s="132">
        <f t="shared" si="153"/>
        <v>1.0180331119860497</v>
      </c>
      <c r="BJ215" s="132">
        <f t="shared" si="135"/>
        <v>0.14100817438692093</v>
      </c>
      <c r="BK215" s="134">
        <v>21995</v>
      </c>
      <c r="BL215" s="134">
        <v>1467</v>
      </c>
      <c r="BM215" s="135">
        <f t="shared" si="160"/>
        <v>6.6696976585587639E-2</v>
      </c>
      <c r="BN215" s="134">
        <v>16149</v>
      </c>
      <c r="BO215" s="134">
        <v>1585</v>
      </c>
      <c r="BP215" s="135">
        <f t="shared" si="161"/>
        <v>9.8148492166697632E-2</v>
      </c>
      <c r="BQ215" s="135">
        <f t="shared" si="154"/>
        <v>0.47155834029073906</v>
      </c>
      <c r="BR215" s="125"/>
      <c r="BS215" s="109"/>
      <c r="BT215" s="109"/>
      <c r="BU215" s="109"/>
      <c r="BX215" s="10"/>
    </row>
    <row r="216" spans="1:76" x14ac:dyDescent="0.25">
      <c r="A216" s="122" t="s">
        <v>232</v>
      </c>
      <c r="B216" s="109" t="s">
        <v>235</v>
      </c>
      <c r="C216" s="164" t="s">
        <v>651</v>
      </c>
      <c r="D216" s="6" t="s">
        <v>595</v>
      </c>
      <c r="E216" s="6" t="s">
        <v>6</v>
      </c>
      <c r="F216" s="26">
        <v>510</v>
      </c>
      <c r="G216" s="129">
        <f t="shared" si="174"/>
        <v>31.310267794789137</v>
      </c>
      <c r="H216" s="129">
        <f t="shared" si="175"/>
        <v>31.171904907318105</v>
      </c>
      <c r="I216" s="130">
        <f t="shared" si="136"/>
        <v>-4.4387049133641377E-3</v>
      </c>
      <c r="J216" s="137">
        <v>1214</v>
      </c>
      <c r="K216" s="137">
        <v>1132</v>
      </c>
      <c r="L216" s="130">
        <f t="shared" si="164"/>
        <v>-6.7545304777594684E-2</v>
      </c>
      <c r="M216" s="131">
        <v>1214</v>
      </c>
      <c r="N216" s="131">
        <v>1485.3937070129859</v>
      </c>
      <c r="O216" s="131">
        <v>1132</v>
      </c>
      <c r="P216" s="132">
        <f t="shared" si="155"/>
        <v>0.76208751569061517</v>
      </c>
      <c r="Q216" s="132">
        <f t="shared" si="156"/>
        <v>-6.7545304777594684E-2</v>
      </c>
      <c r="R216" s="140">
        <f t="shared" si="165"/>
        <v>2.3525535420098849</v>
      </c>
      <c r="S216" s="140">
        <f t="shared" si="166"/>
        <v>2.431095406360424</v>
      </c>
      <c r="T216" s="132">
        <f t="shared" si="162"/>
        <v>3.3385792479535992E-2</v>
      </c>
      <c r="U216" s="133">
        <f t="shared" si="137"/>
        <v>2.3525535420098849</v>
      </c>
      <c r="V216" s="133">
        <f t="shared" si="157"/>
        <v>2.2721197915279303</v>
      </c>
      <c r="W216" s="133">
        <f t="shared" si="138"/>
        <v>2.431095406360424</v>
      </c>
      <c r="X216" s="132">
        <f t="shared" si="139"/>
        <v>1.0699679723865207</v>
      </c>
      <c r="Y216" s="132">
        <f t="shared" si="140"/>
        <v>3.3385792479535992E-2</v>
      </c>
      <c r="Z216" s="134">
        <f t="shared" si="167"/>
        <v>2040.7585259103651</v>
      </c>
      <c r="AA216" s="134">
        <f t="shared" si="168"/>
        <v>2114.2978815406973</v>
      </c>
      <c r="AB216" s="132">
        <f t="shared" si="163"/>
        <v>3.603530486171902E-2</v>
      </c>
      <c r="AC216" s="131">
        <f t="shared" si="141"/>
        <v>2040.7585259103635</v>
      </c>
      <c r="AD216" s="131">
        <f t="shared" si="158"/>
        <v>2174.8526817169618</v>
      </c>
      <c r="AE216" s="131">
        <f t="shared" si="142"/>
        <v>2114.2978815406968</v>
      </c>
      <c r="AF216" s="132">
        <f t="shared" si="143"/>
        <v>0.97215682667367642</v>
      </c>
      <c r="AG216" s="132">
        <f t="shared" si="144"/>
        <v>3.6035304861719464E-2</v>
      </c>
      <c r="AH216" s="134">
        <f t="shared" si="169"/>
        <v>4800.9936985173008</v>
      </c>
      <c r="AI216" s="134">
        <f t="shared" si="170"/>
        <v>5140.0598674911653</v>
      </c>
      <c r="AJ216" s="132">
        <f t="shared" si="171"/>
        <v>7.0624164551305046E-2</v>
      </c>
      <c r="AK216" s="131">
        <f t="shared" si="145"/>
        <v>4800.9936985172972</v>
      </c>
      <c r="AL216" s="131">
        <f t="shared" si="159"/>
        <v>4941.5258217867031</v>
      </c>
      <c r="AM216" s="131">
        <f t="shared" si="146"/>
        <v>5140.0598674911644</v>
      </c>
      <c r="AN216" s="132">
        <f t="shared" si="147"/>
        <v>1.0401766686777481</v>
      </c>
      <c r="AO216" s="132">
        <f t="shared" si="148"/>
        <v>7.0624164551305713E-2</v>
      </c>
      <c r="AP216" s="134">
        <v>2856</v>
      </c>
      <c r="AQ216" s="134">
        <v>2752</v>
      </c>
      <c r="AR216" s="132">
        <f t="shared" si="172"/>
        <v>-3.6414565826330514E-2</v>
      </c>
      <c r="AS216" s="131">
        <v>2856</v>
      </c>
      <c r="AT216" s="131">
        <v>3374.9924399152451</v>
      </c>
      <c r="AU216" s="131">
        <v>2752</v>
      </c>
      <c r="AV216" s="132">
        <f t="shared" si="149"/>
        <v>0.81540923394456843</v>
      </c>
      <c r="AW216" s="132">
        <f t="shared" si="150"/>
        <v>-3.6414565826330514E-2</v>
      </c>
      <c r="AX216" s="134">
        <v>5828406.3500000024</v>
      </c>
      <c r="AY216" s="134">
        <v>5818547.7699999996</v>
      </c>
      <c r="AZ216" s="132">
        <f t="shared" si="173"/>
        <v>-1.691470945570428E-3</v>
      </c>
      <c r="BA216" s="131">
        <v>5828406.3499999978</v>
      </c>
      <c r="BB216" s="131">
        <v>7340111.3587241424</v>
      </c>
      <c r="BC216" s="131">
        <v>5818547.7699999977</v>
      </c>
      <c r="BD216" s="132">
        <f t="shared" si="151"/>
        <v>0.79270565331196519</v>
      </c>
      <c r="BE216" s="132">
        <f t="shared" si="152"/>
        <v>-1.6914709455698729E-3</v>
      </c>
      <c r="BF216" s="131">
        <v>942</v>
      </c>
      <c r="BG216" s="131">
        <v>1162.36637001912</v>
      </c>
      <c r="BH216" s="131">
        <v>971</v>
      </c>
      <c r="BI216" s="132">
        <f t="shared" si="153"/>
        <v>0.83536484282836554</v>
      </c>
      <c r="BJ216" s="132">
        <f t="shared" si="135"/>
        <v>3.0785562632696495E-2</v>
      </c>
      <c r="BK216" s="134">
        <v>44971</v>
      </c>
      <c r="BL216" s="134">
        <v>1203</v>
      </c>
      <c r="BM216" s="135">
        <f t="shared" si="160"/>
        <v>2.6750572591225458E-2</v>
      </c>
      <c r="BN216" s="134">
        <v>24187</v>
      </c>
      <c r="BO216" s="134">
        <v>1118</v>
      </c>
      <c r="BP216" s="135">
        <f t="shared" si="161"/>
        <v>4.6223177740108326E-2</v>
      </c>
      <c r="BQ216" s="135">
        <f t="shared" si="154"/>
        <v>0.72793227443924469</v>
      </c>
      <c r="BR216" s="125"/>
      <c r="BS216" s="109"/>
      <c r="BT216" s="109"/>
      <c r="BU216" s="109"/>
      <c r="BX216" s="10"/>
    </row>
    <row r="217" spans="1:76" x14ac:dyDescent="0.25">
      <c r="A217" s="122" t="s">
        <v>315</v>
      </c>
      <c r="B217" s="109" t="s">
        <v>328</v>
      </c>
      <c r="C217" s="164" t="s">
        <v>651</v>
      </c>
      <c r="D217" s="6" t="s">
        <v>595</v>
      </c>
      <c r="E217" s="6" t="s">
        <v>6</v>
      </c>
      <c r="F217" s="26">
        <v>500</v>
      </c>
      <c r="G217" s="129">
        <f t="shared" si="174"/>
        <v>42.021628876712271</v>
      </c>
      <c r="H217" s="129">
        <f t="shared" si="175"/>
        <v>35.05840852459017</v>
      </c>
      <c r="I217" s="130">
        <f t="shared" si="136"/>
        <v>-0.19861769672853397</v>
      </c>
      <c r="J217" s="137">
        <v>1310</v>
      </c>
      <c r="K217" s="137">
        <v>1277</v>
      </c>
      <c r="L217" s="130">
        <f t="shared" si="164"/>
        <v>-2.5190839694656519E-2</v>
      </c>
      <c r="M217" s="131">
        <v>1310</v>
      </c>
      <c r="N217" s="131">
        <v>1480.3160148949471</v>
      </c>
      <c r="O217" s="131">
        <v>1277</v>
      </c>
      <c r="P217" s="132">
        <f t="shared" si="155"/>
        <v>0.86265364094613561</v>
      </c>
      <c r="Q217" s="132">
        <f t="shared" si="156"/>
        <v>-2.5190839694656519E-2</v>
      </c>
      <c r="R217" s="140">
        <f t="shared" si="165"/>
        <v>2.8748091603053436</v>
      </c>
      <c r="S217" s="140">
        <f t="shared" si="166"/>
        <v>2.4972592012529367</v>
      </c>
      <c r="T217" s="132">
        <f t="shared" si="162"/>
        <v>-0.13133044247441661</v>
      </c>
      <c r="U217" s="133">
        <f t="shared" si="137"/>
        <v>2.8748091603053436</v>
      </c>
      <c r="V217" s="133">
        <f t="shared" si="157"/>
        <v>2.7709187746507871</v>
      </c>
      <c r="W217" s="133">
        <f t="shared" si="138"/>
        <v>2.4972592012529367</v>
      </c>
      <c r="X217" s="132">
        <f t="shared" si="139"/>
        <v>0.90123868808376051</v>
      </c>
      <c r="Y217" s="132">
        <f t="shared" si="140"/>
        <v>-0.13133044247441661</v>
      </c>
      <c r="Z217" s="134">
        <f t="shared" si="167"/>
        <v>2036.3641184280409</v>
      </c>
      <c r="AA217" s="134">
        <f t="shared" si="168"/>
        <v>2011.8183631232366</v>
      </c>
      <c r="AB217" s="132">
        <f t="shared" si="163"/>
        <v>-1.2053716269442183E-2</v>
      </c>
      <c r="AC217" s="131">
        <f t="shared" si="141"/>
        <v>2036.3641184280375</v>
      </c>
      <c r="AD217" s="131">
        <f t="shared" si="158"/>
        <v>2101.0318596914558</v>
      </c>
      <c r="AE217" s="131">
        <f t="shared" si="142"/>
        <v>2011.8183631232366</v>
      </c>
      <c r="AF217" s="132">
        <f t="shared" si="143"/>
        <v>0.9575382466683201</v>
      </c>
      <c r="AG217" s="132">
        <f t="shared" si="144"/>
        <v>-1.2053716269440518E-2</v>
      </c>
      <c r="AH217" s="134">
        <f t="shared" si="169"/>
        <v>5854.1582213740476</v>
      </c>
      <c r="AI217" s="134">
        <f t="shared" si="170"/>
        <v>5024.0319185591243</v>
      </c>
      <c r="AJ217" s="132">
        <f t="shared" si="171"/>
        <v>-0.14180113885273193</v>
      </c>
      <c r="AK217" s="131">
        <f t="shared" si="145"/>
        <v>5854.1582213740376</v>
      </c>
      <c r="AL217" s="131">
        <f t="shared" si="159"/>
        <v>5821.7886261585127</v>
      </c>
      <c r="AM217" s="131">
        <f t="shared" si="146"/>
        <v>5024.0319185591243</v>
      </c>
      <c r="AN217" s="132">
        <f t="shared" si="147"/>
        <v>0.86297051321738116</v>
      </c>
      <c r="AO217" s="132">
        <f t="shared" si="148"/>
        <v>-0.14180113885273038</v>
      </c>
      <c r="AP217" s="134">
        <v>3766</v>
      </c>
      <c r="AQ217" s="134">
        <v>3189</v>
      </c>
      <c r="AR217" s="132">
        <f t="shared" si="172"/>
        <v>-0.15321295804567181</v>
      </c>
      <c r="AS217" s="131">
        <v>3766</v>
      </c>
      <c r="AT217" s="131">
        <v>4101.8354380886431</v>
      </c>
      <c r="AU217" s="131">
        <v>3189</v>
      </c>
      <c r="AV217" s="132">
        <f t="shared" si="149"/>
        <v>0.77745683563697465</v>
      </c>
      <c r="AW217" s="132">
        <f t="shared" si="150"/>
        <v>-0.15321295804567181</v>
      </c>
      <c r="AX217" s="134">
        <v>7668947.2700000023</v>
      </c>
      <c r="AY217" s="134">
        <v>6415688.7600000016</v>
      </c>
      <c r="AZ217" s="132">
        <f t="shared" si="173"/>
        <v>-0.16341988879002944</v>
      </c>
      <c r="BA217" s="131">
        <v>7668947.2699999893</v>
      </c>
      <c r="BB217" s="131">
        <v>8618086.9386356995</v>
      </c>
      <c r="BC217" s="131">
        <v>6415688.7600000016</v>
      </c>
      <c r="BD217" s="132">
        <f t="shared" si="151"/>
        <v>0.74444465525612902</v>
      </c>
      <c r="BE217" s="132">
        <f t="shared" si="152"/>
        <v>-0.16341988879002811</v>
      </c>
      <c r="BF217" s="131">
        <v>1247</v>
      </c>
      <c r="BG217" s="131">
        <v>1451.390345886766</v>
      </c>
      <c r="BH217" s="131">
        <v>1065</v>
      </c>
      <c r="BI217" s="132">
        <f t="shared" si="153"/>
        <v>0.73377916769131435</v>
      </c>
      <c r="BJ217" s="132">
        <f t="shared" si="135"/>
        <v>-0.14595028067361671</v>
      </c>
      <c r="BK217" s="134">
        <v>35596</v>
      </c>
      <c r="BL217" s="134">
        <v>1296</v>
      </c>
      <c r="BM217" s="135">
        <f t="shared" si="160"/>
        <v>3.6408585234295986E-2</v>
      </c>
      <c r="BN217" s="134">
        <v>27075</v>
      </c>
      <c r="BO217" s="134">
        <v>1075</v>
      </c>
      <c r="BP217" s="135">
        <f t="shared" si="161"/>
        <v>3.9704524469067408E-2</v>
      </c>
      <c r="BQ217" s="135">
        <f t="shared" si="154"/>
        <v>9.0526429784663298E-2</v>
      </c>
      <c r="BR217" s="125"/>
      <c r="BS217" s="109"/>
      <c r="BT217" s="109"/>
      <c r="BU217" s="109"/>
      <c r="BX217" s="10"/>
    </row>
    <row r="218" spans="1:76" x14ac:dyDescent="0.25">
      <c r="A218" s="122" t="s">
        <v>378</v>
      </c>
      <c r="B218" s="109" t="s">
        <v>417</v>
      </c>
      <c r="C218" s="164" t="s">
        <v>651</v>
      </c>
      <c r="D218" s="6" t="s">
        <v>595</v>
      </c>
      <c r="E218" s="6" t="s">
        <v>6</v>
      </c>
      <c r="F218" s="26">
        <v>515</v>
      </c>
      <c r="G218" s="129">
        <f t="shared" si="174"/>
        <v>37.431919936161641</v>
      </c>
      <c r="H218" s="129">
        <f t="shared" si="175"/>
        <v>43.544166693193247</v>
      </c>
      <c r="I218" s="130">
        <f t="shared" si="136"/>
        <v>0.14036889946930739</v>
      </c>
      <c r="J218" s="137">
        <v>1125</v>
      </c>
      <c r="K218" s="137">
        <v>1424</v>
      </c>
      <c r="L218" s="130">
        <f t="shared" si="164"/>
        <v>0.26577777777777767</v>
      </c>
      <c r="M218" s="131">
        <v>1125</v>
      </c>
      <c r="N218" s="131">
        <v>1313.930301238719</v>
      </c>
      <c r="O218" s="131">
        <v>1424</v>
      </c>
      <c r="P218" s="132">
        <f t="shared" si="155"/>
        <v>1.0837713375340472</v>
      </c>
      <c r="Q218" s="132">
        <f t="shared" si="156"/>
        <v>0.26577777777777767</v>
      </c>
      <c r="R218" s="140">
        <f t="shared" si="165"/>
        <v>3.1013333333333333</v>
      </c>
      <c r="S218" s="140">
        <f t="shared" si="166"/>
        <v>2.8279494382022472</v>
      </c>
      <c r="T218" s="132">
        <f t="shared" si="162"/>
        <v>-8.8150439100737166E-2</v>
      </c>
      <c r="U218" s="133">
        <f t="shared" si="137"/>
        <v>3.1013333333333333</v>
      </c>
      <c r="V218" s="133">
        <f t="shared" si="157"/>
        <v>2.9274827749589631</v>
      </c>
      <c r="W218" s="133">
        <f t="shared" si="138"/>
        <v>2.8279494382022472</v>
      </c>
      <c r="X218" s="132">
        <f t="shared" si="139"/>
        <v>0.96600036809503986</v>
      </c>
      <c r="Y218" s="132">
        <f t="shared" si="140"/>
        <v>-8.8150439100737166E-2</v>
      </c>
      <c r="Z218" s="134">
        <f t="shared" si="167"/>
        <v>2016.6996703926629</v>
      </c>
      <c r="AA218" s="134">
        <f t="shared" si="168"/>
        <v>2038.1524658554756</v>
      </c>
      <c r="AB218" s="132">
        <f t="shared" si="163"/>
        <v>1.0637575727195703E-2</v>
      </c>
      <c r="AC218" s="131">
        <f t="shared" si="141"/>
        <v>2016.6996703926582</v>
      </c>
      <c r="AD218" s="131">
        <f t="shared" si="158"/>
        <v>2093.1712547689622</v>
      </c>
      <c r="AE218" s="131">
        <f t="shared" si="142"/>
        <v>2038.1524658554745</v>
      </c>
      <c r="AF218" s="132">
        <f t="shared" si="143"/>
        <v>0.97371510391797322</v>
      </c>
      <c r="AG218" s="132">
        <f t="shared" si="144"/>
        <v>1.0637575727197479E-2</v>
      </c>
      <c r="AH218" s="134">
        <f t="shared" si="169"/>
        <v>6254.4579111111116</v>
      </c>
      <c r="AI218" s="134">
        <f t="shared" si="170"/>
        <v>5763.7921207865174</v>
      </c>
      <c r="AJ218" s="132">
        <f t="shared" si="171"/>
        <v>-7.8450570344860915E-2</v>
      </c>
      <c r="AK218" s="131">
        <f t="shared" si="145"/>
        <v>6254.457911111097</v>
      </c>
      <c r="AL218" s="131">
        <f t="shared" si="159"/>
        <v>6127.7227933753766</v>
      </c>
      <c r="AM218" s="131">
        <f t="shared" si="146"/>
        <v>5763.7921207865138</v>
      </c>
      <c r="AN218" s="132">
        <f t="shared" si="147"/>
        <v>0.94060914880446211</v>
      </c>
      <c r="AO218" s="132">
        <f t="shared" si="148"/>
        <v>-7.8450570344859361E-2</v>
      </c>
      <c r="AP218" s="134">
        <v>3489</v>
      </c>
      <c r="AQ218" s="134">
        <v>4027</v>
      </c>
      <c r="AR218" s="132">
        <f t="shared" si="172"/>
        <v>0.15419891086271131</v>
      </c>
      <c r="AS218" s="131">
        <v>3489</v>
      </c>
      <c r="AT218" s="131">
        <v>3846.5083243729919</v>
      </c>
      <c r="AU218" s="131">
        <v>4027</v>
      </c>
      <c r="AV218" s="132">
        <f t="shared" si="149"/>
        <v>1.0469235109887431</v>
      </c>
      <c r="AW218" s="132">
        <f t="shared" si="150"/>
        <v>0.15419891086271131</v>
      </c>
      <c r="AX218" s="134">
        <v>7036265.1500000013</v>
      </c>
      <c r="AY218" s="134">
        <v>8207639.9800000004</v>
      </c>
      <c r="AZ218" s="132">
        <f t="shared" si="173"/>
        <v>0.16647678918126041</v>
      </c>
      <c r="BA218" s="131">
        <v>7036265.1499999845</v>
      </c>
      <c r="BB218" s="131">
        <v>8051400.6558070732</v>
      </c>
      <c r="BC218" s="131">
        <v>8207639.9799999958</v>
      </c>
      <c r="BD218" s="132">
        <f t="shared" si="151"/>
        <v>1.0194052352965735</v>
      </c>
      <c r="BE218" s="132">
        <f t="shared" si="152"/>
        <v>0.16647678918126241</v>
      </c>
      <c r="BF218" s="131">
        <v>1221</v>
      </c>
      <c r="BG218" s="131">
        <v>1343.2934197472539</v>
      </c>
      <c r="BH218" s="131">
        <v>1374</v>
      </c>
      <c r="BI218" s="132">
        <f t="shared" si="153"/>
        <v>1.0228591756658227</v>
      </c>
      <c r="BJ218" s="132">
        <f t="shared" si="135"/>
        <v>0.1253071253071254</v>
      </c>
      <c r="BK218" s="134">
        <v>23590</v>
      </c>
      <c r="BL218" s="134">
        <v>1110</v>
      </c>
      <c r="BM218" s="135">
        <f t="shared" si="160"/>
        <v>4.7053836371343791E-2</v>
      </c>
      <c r="BN218" s="134">
        <v>19660</v>
      </c>
      <c r="BO218" s="134">
        <v>1414</v>
      </c>
      <c r="BP218" s="135">
        <f t="shared" si="161"/>
        <v>7.1922685656154631E-2</v>
      </c>
      <c r="BQ218" s="135">
        <f t="shared" si="154"/>
        <v>0.52851905822404288</v>
      </c>
      <c r="BR218" s="125"/>
      <c r="BS218" s="109"/>
      <c r="BT218" s="109"/>
      <c r="BU218" s="109"/>
      <c r="BX218" s="10"/>
    </row>
    <row r="219" spans="1:76" x14ac:dyDescent="0.25">
      <c r="A219" s="122" t="s">
        <v>378</v>
      </c>
      <c r="B219" s="109" t="s">
        <v>418</v>
      </c>
      <c r="C219" s="164" t="s">
        <v>651</v>
      </c>
      <c r="D219" s="6" t="s">
        <v>595</v>
      </c>
      <c r="E219" s="6" t="s">
        <v>6</v>
      </c>
      <c r="F219" s="26">
        <v>555</v>
      </c>
      <c r="G219" s="129">
        <f t="shared" si="174"/>
        <v>38.215965790447875</v>
      </c>
      <c r="H219" s="129">
        <f t="shared" si="175"/>
        <v>40.34816560823117</v>
      </c>
      <c r="I219" s="130">
        <f t="shared" si="136"/>
        <v>5.2845024938341159E-2</v>
      </c>
      <c r="J219" s="137">
        <v>1616</v>
      </c>
      <c r="K219" s="137">
        <v>1602</v>
      </c>
      <c r="L219" s="130">
        <f t="shared" si="164"/>
        <v>-8.6633663366336711E-3</v>
      </c>
      <c r="M219" s="131">
        <v>1616</v>
      </c>
      <c r="N219" s="131">
        <v>1740.048746930963</v>
      </c>
      <c r="O219" s="131">
        <v>1602</v>
      </c>
      <c r="P219" s="132">
        <f t="shared" si="155"/>
        <v>0.92066386233463371</v>
      </c>
      <c r="Q219" s="132">
        <f t="shared" si="156"/>
        <v>-8.6633663366336711E-3</v>
      </c>
      <c r="R219" s="140">
        <f t="shared" si="165"/>
        <v>2.2277227722772279</v>
      </c>
      <c r="S219" s="140">
        <f t="shared" si="166"/>
        <v>2.3776529338327093</v>
      </c>
      <c r="T219" s="132">
        <f t="shared" si="162"/>
        <v>6.7301983631571582E-2</v>
      </c>
      <c r="U219" s="133">
        <f t="shared" si="137"/>
        <v>2.2277227722772279</v>
      </c>
      <c r="V219" s="133">
        <f t="shared" si="157"/>
        <v>2.1907136029183194</v>
      </c>
      <c r="W219" s="133">
        <f t="shared" si="138"/>
        <v>2.3776529338327093</v>
      </c>
      <c r="X219" s="132">
        <f t="shared" si="139"/>
        <v>1.0853326197752924</v>
      </c>
      <c r="Y219" s="132">
        <f t="shared" si="140"/>
        <v>6.7301983631571582E-2</v>
      </c>
      <c r="Z219" s="134">
        <f t="shared" si="167"/>
        <v>2150.4442416666666</v>
      </c>
      <c r="AA219" s="134">
        <f t="shared" si="168"/>
        <v>2151.7256182725127</v>
      </c>
      <c r="AB219" s="132">
        <f t="shared" si="163"/>
        <v>5.958659987637116E-4</v>
      </c>
      <c r="AC219" s="131">
        <f t="shared" si="141"/>
        <v>2150.4442416666607</v>
      </c>
      <c r="AD219" s="131">
        <f t="shared" si="158"/>
        <v>2205.0890426664955</v>
      </c>
      <c r="AE219" s="131">
        <f t="shared" si="142"/>
        <v>2151.7256182725118</v>
      </c>
      <c r="AF219" s="132">
        <f t="shared" si="143"/>
        <v>0.97579987775484378</v>
      </c>
      <c r="AG219" s="132">
        <f t="shared" si="144"/>
        <v>5.9586599876593205E-4</v>
      </c>
      <c r="AH219" s="134">
        <f t="shared" si="169"/>
        <v>4790.5936076732678</v>
      </c>
      <c r="AI219" s="134">
        <f t="shared" si="170"/>
        <v>5116.0567290886402</v>
      </c>
      <c r="AJ219" s="132">
        <f t="shared" si="171"/>
        <v>6.7937952594030682E-2</v>
      </c>
      <c r="AK219" s="131">
        <f t="shared" si="145"/>
        <v>4790.5936076732542</v>
      </c>
      <c r="AL219" s="131">
        <f t="shared" si="159"/>
        <v>4830.718561415626</v>
      </c>
      <c r="AM219" s="131">
        <f t="shared" si="146"/>
        <v>5116.0567290886383</v>
      </c>
      <c r="AN219" s="132">
        <f t="shared" si="147"/>
        <v>1.0590674377000748</v>
      </c>
      <c r="AO219" s="132">
        <f t="shared" si="148"/>
        <v>6.7937952594033346E-2</v>
      </c>
      <c r="AP219" s="134">
        <v>3600</v>
      </c>
      <c r="AQ219" s="134">
        <v>3809</v>
      </c>
      <c r="AR219" s="132">
        <f t="shared" si="172"/>
        <v>5.8055555555555527E-2</v>
      </c>
      <c r="AS219" s="131">
        <v>3600</v>
      </c>
      <c r="AT219" s="131">
        <v>3811.9484596426369</v>
      </c>
      <c r="AU219" s="131">
        <v>3809</v>
      </c>
      <c r="AV219" s="132">
        <f t="shared" si="149"/>
        <v>0.99922652164008707</v>
      </c>
      <c r="AW219" s="132">
        <f t="shared" si="150"/>
        <v>5.8055555555555527E-2</v>
      </c>
      <c r="AX219" s="134">
        <v>7741599.2699999996</v>
      </c>
      <c r="AY219" s="134">
        <v>8195922.8800000008</v>
      </c>
      <c r="AZ219" s="132">
        <f t="shared" si="173"/>
        <v>5.8686014885914073E-2</v>
      </c>
      <c r="BA219" s="131">
        <v>7741599.2699999791</v>
      </c>
      <c r="BB219" s="131">
        <v>8405685.7795674037</v>
      </c>
      <c r="BC219" s="131">
        <v>8195922.8799999971</v>
      </c>
      <c r="BD219" s="132">
        <f t="shared" si="151"/>
        <v>0.97504511766579482</v>
      </c>
      <c r="BE219" s="132">
        <f t="shared" si="152"/>
        <v>5.8686014885916293E-2</v>
      </c>
      <c r="BF219" s="131">
        <v>1220</v>
      </c>
      <c r="BG219" s="131">
        <v>1407.290399911215</v>
      </c>
      <c r="BH219" s="131">
        <v>1439</v>
      </c>
      <c r="BI219" s="132">
        <f t="shared" si="153"/>
        <v>1.0225323785984652</v>
      </c>
      <c r="BJ219" s="132">
        <f t="shared" si="135"/>
        <v>0.17950819672131146</v>
      </c>
      <c r="BK219" s="134">
        <v>34860</v>
      </c>
      <c r="BL219" s="134">
        <v>1607</v>
      </c>
      <c r="BM219" s="135">
        <f t="shared" si="160"/>
        <v>4.6098680436029833E-2</v>
      </c>
      <c r="BN219" s="134">
        <v>34009</v>
      </c>
      <c r="BO219" s="134">
        <v>1567</v>
      </c>
      <c r="BP219" s="135">
        <f t="shared" si="161"/>
        <v>4.6076038695639393E-2</v>
      </c>
      <c r="BQ219" s="135">
        <f t="shared" si="154"/>
        <v>-4.9115810206024069E-4</v>
      </c>
      <c r="BR219" s="125"/>
      <c r="BS219" s="109"/>
      <c r="BT219" s="109"/>
      <c r="BU219" s="109"/>
      <c r="BX219" s="10"/>
    </row>
    <row r="220" spans="1:76" x14ac:dyDescent="0.25">
      <c r="A220" s="122" t="s">
        <v>378</v>
      </c>
      <c r="B220" s="109" t="s">
        <v>419</v>
      </c>
      <c r="C220" s="164" t="s">
        <v>651</v>
      </c>
      <c r="D220" s="6" t="s">
        <v>595</v>
      </c>
      <c r="E220" s="6" t="s">
        <v>6</v>
      </c>
      <c r="F220" s="26">
        <v>785</v>
      </c>
      <c r="G220" s="129">
        <f t="shared" si="174"/>
        <v>21.900842439577666</v>
      </c>
      <c r="H220" s="129">
        <f t="shared" si="175"/>
        <v>23.353850231457301</v>
      </c>
      <c r="I220" s="130">
        <f t="shared" si="136"/>
        <v>6.2217055324027666E-2</v>
      </c>
      <c r="J220" s="137">
        <v>1180</v>
      </c>
      <c r="K220" s="137">
        <v>1230</v>
      </c>
      <c r="L220" s="130">
        <f t="shared" si="164"/>
        <v>4.2372881355932313E-2</v>
      </c>
      <c r="M220" s="131">
        <v>1180</v>
      </c>
      <c r="N220" s="131">
        <v>1310.434830273874</v>
      </c>
      <c r="O220" s="131">
        <v>1230</v>
      </c>
      <c r="P220" s="132">
        <f t="shared" si="155"/>
        <v>0.93861974024525618</v>
      </c>
      <c r="Q220" s="132">
        <f t="shared" si="156"/>
        <v>4.2372881355932313E-2</v>
      </c>
      <c r="R220" s="140">
        <f t="shared" si="165"/>
        <v>2.6915254237288138</v>
      </c>
      <c r="S220" s="140">
        <f t="shared" si="166"/>
        <v>2.6284552845528455</v>
      </c>
      <c r="T220" s="132">
        <f t="shared" si="162"/>
        <v>-2.343286027318725E-2</v>
      </c>
      <c r="U220" s="133">
        <f t="shared" si="137"/>
        <v>2.6915254237288138</v>
      </c>
      <c r="V220" s="133">
        <f t="shared" si="157"/>
        <v>2.6406235314444801</v>
      </c>
      <c r="W220" s="133">
        <f t="shared" si="138"/>
        <v>2.6284552845528455</v>
      </c>
      <c r="X220" s="132">
        <f t="shared" si="139"/>
        <v>0.99539190393983257</v>
      </c>
      <c r="Y220" s="132">
        <f t="shared" si="140"/>
        <v>-2.343286027318725E-2</v>
      </c>
      <c r="Z220" s="134">
        <f t="shared" si="167"/>
        <v>1975.7993954659946</v>
      </c>
      <c r="AA220" s="134">
        <f t="shared" si="168"/>
        <v>2075.4081998144143</v>
      </c>
      <c r="AB220" s="132">
        <f t="shared" si="163"/>
        <v>5.0414432040519319E-2</v>
      </c>
      <c r="AC220" s="131">
        <f t="shared" si="141"/>
        <v>1975.7993954659919</v>
      </c>
      <c r="AD220" s="131">
        <f t="shared" si="158"/>
        <v>2041.738937455676</v>
      </c>
      <c r="AE220" s="131">
        <f t="shared" si="142"/>
        <v>2075.4081998144129</v>
      </c>
      <c r="AF220" s="132">
        <f t="shared" si="143"/>
        <v>1.016490483548643</v>
      </c>
      <c r="AG220" s="132">
        <f t="shared" si="144"/>
        <v>5.0414432040520207E-2</v>
      </c>
      <c r="AH220" s="134">
        <f t="shared" si="169"/>
        <v>5317.9143050847451</v>
      </c>
      <c r="AI220" s="134">
        <f t="shared" si="170"/>
        <v>5455.1176504065052</v>
      </c>
      <c r="AJ220" s="132">
        <f t="shared" si="171"/>
        <v>2.5800217425574701E-2</v>
      </c>
      <c r="AK220" s="131">
        <f t="shared" si="145"/>
        <v>5317.9143050847379</v>
      </c>
      <c r="AL220" s="131">
        <f t="shared" si="159"/>
        <v>5391.4638833119079</v>
      </c>
      <c r="AM220" s="131">
        <f t="shared" si="146"/>
        <v>5455.1176504065015</v>
      </c>
      <c r="AN220" s="132">
        <f t="shared" si="147"/>
        <v>1.0118063977562048</v>
      </c>
      <c r="AO220" s="132">
        <f t="shared" si="148"/>
        <v>2.5800217425575367E-2</v>
      </c>
      <c r="AP220" s="134">
        <v>3176</v>
      </c>
      <c r="AQ220" s="134">
        <v>3233</v>
      </c>
      <c r="AR220" s="132">
        <f t="shared" si="172"/>
        <v>1.7947103274559284E-2</v>
      </c>
      <c r="AS220" s="131">
        <v>3176</v>
      </c>
      <c r="AT220" s="131">
        <v>3460.365049245645</v>
      </c>
      <c r="AU220" s="131">
        <v>3233</v>
      </c>
      <c r="AV220" s="132">
        <f t="shared" si="149"/>
        <v>0.93429449031823675</v>
      </c>
      <c r="AW220" s="132">
        <f t="shared" si="150"/>
        <v>1.7947103274559284E-2</v>
      </c>
      <c r="AX220" s="134">
        <v>6275138.879999999</v>
      </c>
      <c r="AY220" s="134">
        <v>6709794.7100000009</v>
      </c>
      <c r="AZ220" s="132">
        <f t="shared" si="173"/>
        <v>6.9266328333438043E-2</v>
      </c>
      <c r="BA220" s="131">
        <v>6275138.8799999906</v>
      </c>
      <c r="BB220" s="131">
        <v>7065162.0588555615</v>
      </c>
      <c r="BC220" s="131">
        <v>6709794.7099999962</v>
      </c>
      <c r="BD220" s="132">
        <f t="shared" si="151"/>
        <v>0.94970145824041741</v>
      </c>
      <c r="BE220" s="132">
        <f t="shared" si="152"/>
        <v>6.9266328333438709E-2</v>
      </c>
      <c r="BF220" s="131">
        <v>1099</v>
      </c>
      <c r="BG220" s="131">
        <v>1265.1713802567849</v>
      </c>
      <c r="BH220" s="131">
        <v>1200</v>
      </c>
      <c r="BI220" s="132">
        <f t="shared" si="153"/>
        <v>0.94848810107958859</v>
      </c>
      <c r="BJ220" s="132">
        <f t="shared" si="135"/>
        <v>9.1901728844403952E-2</v>
      </c>
      <c r="BK220" s="134">
        <v>19507</v>
      </c>
      <c r="BL220" s="134">
        <v>1180</v>
      </c>
      <c r="BM220" s="135">
        <f t="shared" si="160"/>
        <v>6.0491105756907776E-2</v>
      </c>
      <c r="BN220" s="134">
        <v>17355</v>
      </c>
      <c r="BO220" s="134">
        <v>1230</v>
      </c>
      <c r="BP220" s="135">
        <f t="shared" si="161"/>
        <v>7.0872947277441659E-2</v>
      </c>
      <c r="BQ220" s="135">
        <f t="shared" si="154"/>
        <v>0.1716259174076733</v>
      </c>
      <c r="BR220" s="125"/>
      <c r="BS220" s="109"/>
      <c r="BT220" s="109"/>
      <c r="BU220" s="109"/>
      <c r="BX220" s="10"/>
    </row>
    <row r="221" spans="1:76" x14ac:dyDescent="0.25">
      <c r="A221" s="122" t="s">
        <v>378</v>
      </c>
      <c r="B221" s="109" t="s">
        <v>617</v>
      </c>
      <c r="C221" s="164" t="s">
        <v>651</v>
      </c>
      <c r="D221" s="6" t="s">
        <v>596</v>
      </c>
      <c r="E221" s="6" t="s">
        <v>6</v>
      </c>
      <c r="F221" s="26">
        <v>730</v>
      </c>
      <c r="G221" s="129">
        <f t="shared" si="174"/>
        <v>0</v>
      </c>
      <c r="H221" s="129">
        <f t="shared" si="175"/>
        <v>8.9136980687177196</v>
      </c>
      <c r="I221" s="130">
        <f t="shared" si="136"/>
        <v>1</v>
      </c>
      <c r="J221" s="137">
        <v>0</v>
      </c>
      <c r="K221" s="137">
        <v>0</v>
      </c>
      <c r="L221" s="130">
        <f t="shared" si="164"/>
        <v>0</v>
      </c>
      <c r="M221" s="131">
        <v>0</v>
      </c>
      <c r="N221" s="131">
        <v>654.05242480105267</v>
      </c>
      <c r="O221" s="131">
        <v>383</v>
      </c>
      <c r="P221" s="132">
        <f t="shared" si="155"/>
        <v>0.58557997108029924</v>
      </c>
      <c r="Q221" s="132" t="e">
        <f t="shared" si="156"/>
        <v>#DIV/0!</v>
      </c>
      <c r="R221" s="140" t="e">
        <f t="shared" si="165"/>
        <v>#DIV/0!</v>
      </c>
      <c r="S221" s="140" t="e">
        <f t="shared" si="166"/>
        <v>#DIV/0!</v>
      </c>
      <c r="T221" s="132">
        <f t="shared" si="162"/>
        <v>0</v>
      </c>
      <c r="U221" s="133" t="e">
        <f t="shared" si="137"/>
        <v>#DIV/0!</v>
      </c>
      <c r="V221" s="133">
        <f t="shared" si="157"/>
        <v>2.2368237537610387</v>
      </c>
      <c r="W221" s="133">
        <f t="shared" si="138"/>
        <v>2.6736292428198434</v>
      </c>
      <c r="X221" s="132">
        <f t="shared" si="139"/>
        <v>1.1952793501608481</v>
      </c>
      <c r="Y221" s="132" t="e">
        <f t="shared" si="140"/>
        <v>#DIV/0!</v>
      </c>
      <c r="Z221" s="134" t="e">
        <f t="shared" si="167"/>
        <v>#DIV/0!</v>
      </c>
      <c r="AA221" s="134" t="e">
        <f t="shared" si="168"/>
        <v>#DIV/0!</v>
      </c>
      <c r="AB221" s="132">
        <f t="shared" si="163"/>
        <v>0</v>
      </c>
      <c r="AC221" s="131" t="e">
        <f t="shared" si="141"/>
        <v>#DIV/0!</v>
      </c>
      <c r="AD221" s="131">
        <f t="shared" si="158"/>
        <v>2139.9743025937992</v>
      </c>
      <c r="AE221" s="131">
        <f t="shared" si="142"/>
        <v>2325.7439941406251</v>
      </c>
      <c r="AF221" s="132">
        <f t="shared" si="143"/>
        <v>1.0868093094957543</v>
      </c>
      <c r="AG221" s="132" t="e">
        <f t="shared" si="144"/>
        <v>#DIV/0!</v>
      </c>
      <c r="AH221" s="134" t="e">
        <f t="shared" si="169"/>
        <v>#DIV/0!</v>
      </c>
      <c r="AI221" s="134" t="e">
        <f t="shared" si="170"/>
        <v>#DIV/0!</v>
      </c>
      <c r="AJ221" s="132">
        <f t="shared" si="171"/>
        <v>0</v>
      </c>
      <c r="AK221" s="131" t="e">
        <f t="shared" si="145"/>
        <v>#DIV/0!</v>
      </c>
      <c r="AL221" s="131">
        <f t="shared" si="159"/>
        <v>4786.745352480023</v>
      </c>
      <c r="AM221" s="131">
        <f t="shared" si="146"/>
        <v>6218.1771540469981</v>
      </c>
      <c r="AN221" s="132">
        <f t="shared" si="147"/>
        <v>1.2990407252028453</v>
      </c>
      <c r="AO221" s="132" t="e">
        <f t="shared" si="148"/>
        <v>#DIV/0!</v>
      </c>
      <c r="AP221" s="134">
        <v>0</v>
      </c>
      <c r="AQ221" s="134">
        <v>0</v>
      </c>
      <c r="AR221" s="132">
        <f t="shared" si="172"/>
        <v>0</v>
      </c>
      <c r="AS221" s="131">
        <v>0</v>
      </c>
      <c r="AT221" s="131">
        <v>1463</v>
      </c>
      <c r="AU221" s="131">
        <v>1024</v>
      </c>
      <c r="AV221" s="132">
        <f t="shared" si="149"/>
        <v>0.6999316473000684</v>
      </c>
      <c r="AW221" s="132" t="e">
        <f t="shared" si="150"/>
        <v>#DIV/0!</v>
      </c>
      <c r="AX221" s="134">
        <v>0</v>
      </c>
      <c r="AY221" s="134">
        <v>0</v>
      </c>
      <c r="AZ221" s="132">
        <f t="shared" si="173"/>
        <v>0</v>
      </c>
      <c r="BA221" s="131">
        <v>0</v>
      </c>
      <c r="BB221" s="131">
        <v>3130782.4046947281</v>
      </c>
      <c r="BC221" s="131">
        <v>2381561.85</v>
      </c>
      <c r="BD221" s="132">
        <f t="shared" si="151"/>
        <v>0.76069223029641309</v>
      </c>
      <c r="BE221" s="132" t="e">
        <f t="shared" si="152"/>
        <v>#DIV/0!</v>
      </c>
      <c r="BF221" s="131">
        <v>0</v>
      </c>
      <c r="BG221" s="131">
        <v>455</v>
      </c>
      <c r="BH221" s="131">
        <v>391</v>
      </c>
      <c r="BI221" s="132">
        <f t="shared" si="153"/>
        <v>0.85934065934065929</v>
      </c>
      <c r="BJ221" s="132" t="e">
        <f t="shared" si="135"/>
        <v>#DIV/0!</v>
      </c>
      <c r="BK221" s="134">
        <v>0</v>
      </c>
      <c r="BL221" s="134">
        <v>0</v>
      </c>
      <c r="BM221" s="135">
        <f t="shared" si="160"/>
        <v>0</v>
      </c>
      <c r="BN221" s="134">
        <v>8977</v>
      </c>
      <c r="BO221" s="134">
        <v>215</v>
      </c>
      <c r="BP221" s="135">
        <f t="shared" si="161"/>
        <v>2.3950094686420852E-2</v>
      </c>
      <c r="BQ221" s="135">
        <f t="shared" si="154"/>
        <v>0</v>
      </c>
      <c r="BR221" s="125"/>
      <c r="BS221" s="109"/>
      <c r="BT221" s="109"/>
      <c r="BU221" s="109"/>
      <c r="BX221" s="10"/>
    </row>
    <row r="222" spans="1:76" x14ac:dyDescent="0.25">
      <c r="A222" s="122" t="s">
        <v>76</v>
      </c>
      <c r="B222" s="109" t="s">
        <v>83</v>
      </c>
      <c r="C222" s="164" t="s">
        <v>651</v>
      </c>
      <c r="D222" s="6" t="s">
        <v>595</v>
      </c>
      <c r="E222" s="6" t="s">
        <v>6</v>
      </c>
      <c r="F222" s="26">
        <v>800</v>
      </c>
      <c r="G222" s="129">
        <f t="shared" si="174"/>
        <v>30.638840616438312</v>
      </c>
      <c r="H222" s="129">
        <f t="shared" si="175"/>
        <v>29.66466946721312</v>
      </c>
      <c r="I222" s="130">
        <f t="shared" si="136"/>
        <v>-3.283944054397421E-2</v>
      </c>
      <c r="J222" s="137">
        <v>1963</v>
      </c>
      <c r="K222" s="137">
        <v>1688</v>
      </c>
      <c r="L222" s="130">
        <f t="shared" si="164"/>
        <v>-0.14009169638308716</v>
      </c>
      <c r="M222" s="131">
        <v>1963</v>
      </c>
      <c r="N222" s="131">
        <v>2141.0059699197909</v>
      </c>
      <c r="O222" s="131">
        <v>1688</v>
      </c>
      <c r="P222" s="132">
        <f t="shared" si="155"/>
        <v>0.78841442934567718</v>
      </c>
      <c r="Q222" s="132">
        <f t="shared" si="156"/>
        <v>-0.14009169638308716</v>
      </c>
      <c r="R222" s="140">
        <f t="shared" si="165"/>
        <v>2.1064696892511461</v>
      </c>
      <c r="S222" s="140">
        <f t="shared" si="166"/>
        <v>2.3477488151658767</v>
      </c>
      <c r="T222" s="132">
        <f t="shared" si="162"/>
        <v>0.11454194054912126</v>
      </c>
      <c r="U222" s="133">
        <f t="shared" si="137"/>
        <v>2.1064696892511461</v>
      </c>
      <c r="V222" s="133">
        <f t="shared" si="157"/>
        <v>2.0796810324653729</v>
      </c>
      <c r="W222" s="133">
        <f t="shared" si="138"/>
        <v>2.3477488151658767</v>
      </c>
      <c r="X222" s="132">
        <f t="shared" si="139"/>
        <v>1.1288985082403338</v>
      </c>
      <c r="Y222" s="132">
        <f t="shared" si="140"/>
        <v>0.11454194054912126</v>
      </c>
      <c r="Z222" s="134">
        <f t="shared" si="167"/>
        <v>2163.613412333737</v>
      </c>
      <c r="AA222" s="134">
        <f t="shared" si="168"/>
        <v>2191.7272823618468</v>
      </c>
      <c r="AB222" s="132">
        <f t="shared" si="163"/>
        <v>1.2993943311612854E-2</v>
      </c>
      <c r="AC222" s="131">
        <f t="shared" si="141"/>
        <v>2163.6134123337333</v>
      </c>
      <c r="AD222" s="131">
        <f t="shared" si="158"/>
        <v>2265.8291219817906</v>
      </c>
      <c r="AE222" s="131">
        <f t="shared" si="142"/>
        <v>2191.7272823618473</v>
      </c>
      <c r="AF222" s="132">
        <f t="shared" si="143"/>
        <v>0.96729592761384819</v>
      </c>
      <c r="AG222" s="132">
        <f t="shared" si="144"/>
        <v>1.2993943311614853E-2</v>
      </c>
      <c r="AH222" s="134">
        <f t="shared" si="169"/>
        <v>4557.5860723382584</v>
      </c>
      <c r="AI222" s="134">
        <f t="shared" si="170"/>
        <v>5145.6251303317531</v>
      </c>
      <c r="AJ222" s="132">
        <f t="shared" si="171"/>
        <v>0.12902423534303153</v>
      </c>
      <c r="AK222" s="131">
        <f t="shared" si="145"/>
        <v>4557.5860723382511</v>
      </c>
      <c r="AL222" s="131">
        <f t="shared" si="159"/>
        <v>4712.2018477931997</v>
      </c>
      <c r="AM222" s="131">
        <f t="shared" si="146"/>
        <v>5145.625130331754</v>
      </c>
      <c r="AN222" s="132">
        <f t="shared" si="147"/>
        <v>1.0919789297102231</v>
      </c>
      <c r="AO222" s="132">
        <f t="shared" si="148"/>
        <v>0.12902423534303353</v>
      </c>
      <c r="AP222" s="134">
        <v>4135</v>
      </c>
      <c r="AQ222" s="134">
        <v>3963</v>
      </c>
      <c r="AR222" s="132">
        <f t="shared" si="172"/>
        <v>-4.1596130592503E-2</v>
      </c>
      <c r="AS222" s="131">
        <v>4135</v>
      </c>
      <c r="AT222" s="131">
        <v>4452.6095060373182</v>
      </c>
      <c r="AU222" s="131">
        <v>3963</v>
      </c>
      <c r="AV222" s="132">
        <f t="shared" si="149"/>
        <v>0.89003987316348898</v>
      </c>
      <c r="AW222" s="132">
        <f t="shared" si="150"/>
        <v>-4.1596130592503E-2</v>
      </c>
      <c r="AX222" s="134">
        <v>8946541.4600000028</v>
      </c>
      <c r="AY222" s="134">
        <v>8685815.2199999988</v>
      </c>
      <c r="AZ222" s="132">
        <f t="shared" si="173"/>
        <v>-2.9142685043791694E-2</v>
      </c>
      <c r="BA222" s="131">
        <v>8946541.4599999879</v>
      </c>
      <c r="BB222" s="131">
        <v>10088852.28759231</v>
      </c>
      <c r="BC222" s="131">
        <v>8685815.2200000007</v>
      </c>
      <c r="BD222" s="132">
        <f t="shared" si="151"/>
        <v>0.86093194472498891</v>
      </c>
      <c r="BE222" s="132">
        <f t="shared" si="152"/>
        <v>-2.9142685043789807E-2</v>
      </c>
      <c r="BF222" s="131">
        <v>1229</v>
      </c>
      <c r="BG222" s="131">
        <v>1354.1752835245641</v>
      </c>
      <c r="BH222" s="131">
        <v>1244</v>
      </c>
      <c r="BI222" s="132">
        <f t="shared" si="153"/>
        <v>0.91864030833748</v>
      </c>
      <c r="BJ222" s="132">
        <f t="shared" si="135"/>
        <v>1.2205044751830707E-2</v>
      </c>
      <c r="BK222" s="134">
        <v>29722</v>
      </c>
      <c r="BL222" s="134">
        <v>1963</v>
      </c>
      <c r="BM222" s="135">
        <f t="shared" si="160"/>
        <v>6.6045353610120455E-2</v>
      </c>
      <c r="BN222" s="134">
        <v>25128</v>
      </c>
      <c r="BO222" s="134">
        <v>1655</v>
      </c>
      <c r="BP222" s="135">
        <f t="shared" si="161"/>
        <v>6.5862782553326962E-2</v>
      </c>
      <c r="BQ222" s="135">
        <f t="shared" si="154"/>
        <v>-2.7643285532430451E-3</v>
      </c>
      <c r="BR222" s="125"/>
      <c r="BS222" s="109"/>
      <c r="BT222" s="109"/>
      <c r="BU222" s="109"/>
      <c r="BX222" s="10"/>
    </row>
    <row r="223" spans="1:76" x14ac:dyDescent="0.25">
      <c r="A223" s="122" t="s">
        <v>42</v>
      </c>
      <c r="B223" s="109" t="s">
        <v>504</v>
      </c>
      <c r="C223" s="164" t="s">
        <v>597</v>
      </c>
      <c r="D223" s="164" t="s">
        <v>597</v>
      </c>
      <c r="E223" s="6" t="s">
        <v>6</v>
      </c>
      <c r="F223" s="26">
        <v>850</v>
      </c>
      <c r="G223" s="129">
        <f t="shared" si="174"/>
        <v>5.1760222401289315</v>
      </c>
      <c r="H223" s="129">
        <f t="shared" si="175"/>
        <v>0.14972999035679846</v>
      </c>
      <c r="I223" s="130">
        <f t="shared" si="136"/>
        <v>-33.56904143114383</v>
      </c>
      <c r="J223" s="137">
        <v>0</v>
      </c>
      <c r="K223" s="137">
        <v>0</v>
      </c>
      <c r="L223" s="130">
        <f t="shared" si="164"/>
        <v>0</v>
      </c>
      <c r="M223" s="131">
        <v>443</v>
      </c>
      <c r="N223" s="131">
        <v>3</v>
      </c>
      <c r="O223" s="131">
        <v>3</v>
      </c>
      <c r="P223" s="132">
        <f t="shared" si="155"/>
        <v>1</v>
      </c>
      <c r="Q223" s="132">
        <f t="shared" si="156"/>
        <v>-0.99322799097065462</v>
      </c>
      <c r="R223" s="140">
        <f t="shared" si="165"/>
        <v>0</v>
      </c>
      <c r="S223" s="140" t="e">
        <f t="shared" si="166"/>
        <v>#DIV/0!</v>
      </c>
      <c r="T223" s="132">
        <f t="shared" si="162"/>
        <v>0</v>
      </c>
      <c r="U223" s="133">
        <f t="shared" si="137"/>
        <v>1.8758465011286682</v>
      </c>
      <c r="V223" s="133">
        <f t="shared" si="157"/>
        <v>6.333333333333333</v>
      </c>
      <c r="W223" s="133">
        <f t="shared" si="138"/>
        <v>6.333333333333333</v>
      </c>
      <c r="X223" s="132">
        <f t="shared" si="139"/>
        <v>1</v>
      </c>
      <c r="Y223" s="132">
        <f t="shared" si="140"/>
        <v>2.3762535098275168</v>
      </c>
      <c r="Z223" s="134" t="e">
        <f t="shared" si="167"/>
        <v>#DIV/0!</v>
      </c>
      <c r="AA223" s="134" t="e">
        <f t="shared" si="168"/>
        <v>#DIV/0!</v>
      </c>
      <c r="AB223" s="132">
        <f t="shared" si="163"/>
        <v>0</v>
      </c>
      <c r="AC223" s="131">
        <f t="shared" si="141"/>
        <v>1932.4439229843574</v>
      </c>
      <c r="AD223" s="131">
        <f t="shared" si="158"/>
        <v>2451.6315789473683</v>
      </c>
      <c r="AE223" s="131">
        <f t="shared" si="142"/>
        <v>2451.6315789473683</v>
      </c>
      <c r="AF223" s="132">
        <f t="shared" si="143"/>
        <v>1</v>
      </c>
      <c r="AG223" s="132">
        <f t="shared" si="144"/>
        <v>0.26866893770516609</v>
      </c>
      <c r="AH223" s="134" t="e">
        <f t="shared" si="169"/>
        <v>#DIV/0!</v>
      </c>
      <c r="AI223" s="134" t="e">
        <f t="shared" si="170"/>
        <v>#DIV/0!</v>
      </c>
      <c r="AJ223" s="132">
        <f t="shared" si="171"/>
        <v>0</v>
      </c>
      <c r="AK223" s="131">
        <f t="shared" si="145"/>
        <v>3624.9681715575643</v>
      </c>
      <c r="AL223" s="131">
        <f t="shared" si="159"/>
        <v>15526.999999999998</v>
      </c>
      <c r="AM223" s="131">
        <f t="shared" si="146"/>
        <v>15526.999999999998</v>
      </c>
      <c r="AN223" s="132">
        <f t="shared" si="147"/>
        <v>1</v>
      </c>
      <c r="AO223" s="132">
        <f t="shared" si="148"/>
        <v>3.2833479537362136</v>
      </c>
      <c r="AP223" s="134">
        <v>0</v>
      </c>
      <c r="AQ223" s="134">
        <v>0</v>
      </c>
      <c r="AR223" s="132">
        <f t="shared" si="172"/>
        <v>0</v>
      </c>
      <c r="AS223" s="131">
        <v>831</v>
      </c>
      <c r="AT223" s="131">
        <v>19</v>
      </c>
      <c r="AU223" s="131">
        <v>19</v>
      </c>
      <c r="AV223" s="132">
        <f t="shared" si="149"/>
        <v>1</v>
      </c>
      <c r="AW223" s="132">
        <f t="shared" si="150"/>
        <v>-0.97713598074608909</v>
      </c>
      <c r="AX223" s="134">
        <v>0</v>
      </c>
      <c r="AY223" s="134">
        <v>0</v>
      </c>
      <c r="AZ223" s="132">
        <f t="shared" si="173"/>
        <v>0</v>
      </c>
      <c r="BA223" s="131">
        <v>1605860.9000000011</v>
      </c>
      <c r="BB223" s="131">
        <v>46581</v>
      </c>
      <c r="BC223" s="131">
        <v>46581</v>
      </c>
      <c r="BD223" s="132">
        <f t="shared" si="151"/>
        <v>1</v>
      </c>
      <c r="BE223" s="132">
        <f t="shared" si="152"/>
        <v>-0.97099312898147039</v>
      </c>
      <c r="BF223" s="131">
        <v>337</v>
      </c>
      <c r="BG223" s="131">
        <v>6</v>
      </c>
      <c r="BH223" s="131">
        <v>6</v>
      </c>
      <c r="BI223" s="132">
        <f t="shared" si="153"/>
        <v>1</v>
      </c>
      <c r="BJ223" s="132">
        <f t="shared" si="135"/>
        <v>-0.98219584569732943</v>
      </c>
      <c r="BK223" s="134">
        <v>12105</v>
      </c>
      <c r="BL223" s="134">
        <v>394</v>
      </c>
      <c r="BM223" s="135">
        <f t="shared" si="160"/>
        <v>3.2548533663775296E-2</v>
      </c>
      <c r="BN223" s="134">
        <v>363</v>
      </c>
      <c r="BO223" s="134">
        <v>3</v>
      </c>
      <c r="BP223" s="135">
        <f t="shared" si="161"/>
        <v>8.2644628099173556E-3</v>
      </c>
      <c r="BQ223" s="135">
        <f t="shared" si="154"/>
        <v>-0.7460880144313462</v>
      </c>
      <c r="BR223" s="125"/>
      <c r="BS223" s="109"/>
      <c r="BT223" s="109"/>
      <c r="BU223" s="109"/>
      <c r="BX223" s="10"/>
    </row>
    <row r="224" spans="1:76" x14ac:dyDescent="0.25">
      <c r="A224" s="122" t="s">
        <v>125</v>
      </c>
      <c r="B224" s="109" t="s">
        <v>128</v>
      </c>
      <c r="C224" s="164" t="s">
        <v>651</v>
      </c>
      <c r="D224" s="6" t="s">
        <v>595</v>
      </c>
      <c r="E224" s="6" t="s">
        <v>43</v>
      </c>
      <c r="F224" s="26">
        <v>480</v>
      </c>
      <c r="G224" s="129">
        <f t="shared" si="174"/>
        <v>21.998231849315012</v>
      </c>
      <c r="H224" s="129">
        <f t="shared" si="175"/>
        <v>0.83532274590163924</v>
      </c>
      <c r="I224" s="130">
        <f t="shared" si="136"/>
        <v>-25.335008782228641</v>
      </c>
      <c r="J224" s="137">
        <v>893</v>
      </c>
      <c r="K224" s="137">
        <v>46</v>
      </c>
      <c r="L224" s="130">
        <f t="shared" si="164"/>
        <v>-0.94848824188129899</v>
      </c>
      <c r="M224" s="131">
        <v>897</v>
      </c>
      <c r="N224" s="131">
        <v>34.090000000000003</v>
      </c>
      <c r="O224" s="131">
        <v>46</v>
      </c>
      <c r="P224" s="132">
        <f t="shared" si="155"/>
        <v>1.3493693165151068</v>
      </c>
      <c r="Q224" s="132">
        <f t="shared" si="156"/>
        <v>-0.94871794871794868</v>
      </c>
      <c r="R224" s="140">
        <f t="shared" si="165"/>
        <v>0</v>
      </c>
      <c r="S224" s="140">
        <f t="shared" si="166"/>
        <v>0</v>
      </c>
      <c r="T224" s="132">
        <f t="shared" si="162"/>
        <v>0</v>
      </c>
      <c r="U224" s="133">
        <f t="shared" si="137"/>
        <v>2.3099219620958751</v>
      </c>
      <c r="V224" s="133">
        <f t="shared" si="157"/>
        <v>1.549153930771487</v>
      </c>
      <c r="W224" s="133">
        <f t="shared" si="138"/>
        <v>1.7826086956521738</v>
      </c>
      <c r="X224" s="132">
        <f t="shared" si="139"/>
        <v>1.1506982361426312</v>
      </c>
      <c r="Y224" s="132">
        <f t="shared" si="140"/>
        <v>-0.22828185328185324</v>
      </c>
      <c r="Z224" s="134" t="e">
        <f t="shared" si="167"/>
        <v>#DIV/0!</v>
      </c>
      <c r="AA224" s="134" t="e">
        <f t="shared" si="168"/>
        <v>#DIV/0!</v>
      </c>
      <c r="AB224" s="132">
        <f t="shared" si="163"/>
        <v>0</v>
      </c>
      <c r="AC224" s="131">
        <f t="shared" si="141"/>
        <v>1860.0821525096476</v>
      </c>
      <c r="AD224" s="131">
        <f t="shared" si="158"/>
        <v>1717.4880193908175</v>
      </c>
      <c r="AE224" s="131">
        <f t="shared" si="142"/>
        <v>1789.6280487804879</v>
      </c>
      <c r="AF224" s="132">
        <f t="shared" si="143"/>
        <v>1.0420032213181074</v>
      </c>
      <c r="AG224" s="132">
        <f t="shared" si="144"/>
        <v>-3.7876877445494617E-2</v>
      </c>
      <c r="AH224" s="134" t="e">
        <f t="shared" si="169"/>
        <v>#DIV/0!</v>
      </c>
      <c r="AI224" s="134" t="e">
        <f t="shared" si="170"/>
        <v>#DIV/0!</v>
      </c>
      <c r="AJ224" s="132">
        <f t="shared" si="171"/>
        <v>0</v>
      </c>
      <c r="AK224" s="131">
        <f t="shared" si="145"/>
        <v>4296.6446153846036</v>
      </c>
      <c r="AL224" s="131">
        <f t="shared" si="159"/>
        <v>2660.653316292221</v>
      </c>
      <c r="AM224" s="131">
        <f t="shared" si="146"/>
        <v>3190.2065217391305</v>
      </c>
      <c r="AN224" s="132">
        <f t="shared" si="147"/>
        <v>1.1990312688256859</v>
      </c>
      <c r="AO224" s="132">
        <f t="shared" si="148"/>
        <v>-0.25751212694756065</v>
      </c>
      <c r="AP224" s="134">
        <v>0</v>
      </c>
      <c r="AQ224" s="134">
        <v>0</v>
      </c>
      <c r="AR224" s="132">
        <f t="shared" si="172"/>
        <v>0</v>
      </c>
      <c r="AS224" s="131">
        <v>2072</v>
      </c>
      <c r="AT224" s="131">
        <v>52.810657499999998</v>
      </c>
      <c r="AU224" s="131">
        <v>82</v>
      </c>
      <c r="AV224" s="132">
        <f t="shared" si="149"/>
        <v>1.5527168924189214</v>
      </c>
      <c r="AW224" s="132">
        <f t="shared" si="150"/>
        <v>-0.96042471042471045</v>
      </c>
      <c r="AX224" s="134">
        <v>0</v>
      </c>
      <c r="AY224" s="134">
        <v>0</v>
      </c>
      <c r="AZ224" s="132">
        <f t="shared" si="173"/>
        <v>0</v>
      </c>
      <c r="BA224" s="131">
        <v>3854090.21999999</v>
      </c>
      <c r="BB224" s="131">
        <v>90701.671552401822</v>
      </c>
      <c r="BC224" s="131">
        <v>146749.5</v>
      </c>
      <c r="BD224" s="132">
        <f t="shared" si="151"/>
        <v>1.617936003695557</v>
      </c>
      <c r="BE224" s="132">
        <f t="shared" si="152"/>
        <v>-0.96192369881782358</v>
      </c>
      <c r="BF224" s="131">
        <v>661</v>
      </c>
      <c r="BG224" s="131">
        <v>19</v>
      </c>
      <c r="BH224" s="131">
        <v>29</v>
      </c>
      <c r="BI224" s="132">
        <f t="shared" si="153"/>
        <v>1.5263157894736843</v>
      </c>
      <c r="BJ224" s="132">
        <f t="shared" si="135"/>
        <v>-0.95612708018154313</v>
      </c>
      <c r="BK224" s="134">
        <v>21350</v>
      </c>
      <c r="BL224" s="134">
        <v>834</v>
      </c>
      <c r="BM224" s="135">
        <f t="shared" si="160"/>
        <v>3.9063231850117099E-2</v>
      </c>
      <c r="BN224" s="134">
        <v>2765</v>
      </c>
      <c r="BO224" s="134">
        <v>39</v>
      </c>
      <c r="BP224" s="135">
        <f t="shared" si="161"/>
        <v>1.4104882459312839E-2</v>
      </c>
      <c r="BQ224" s="135">
        <f t="shared" si="154"/>
        <v>-0.63892177397322647</v>
      </c>
      <c r="BR224" s="125"/>
      <c r="BS224" s="109"/>
      <c r="BT224" s="109"/>
      <c r="BU224" s="109"/>
      <c r="BX224" s="10"/>
    </row>
    <row r="225" spans="1:76" x14ac:dyDescent="0.25">
      <c r="A225" s="122" t="s">
        <v>232</v>
      </c>
      <c r="B225" s="109" t="s">
        <v>511</v>
      </c>
      <c r="C225" s="164" t="s">
        <v>597</v>
      </c>
      <c r="D225" s="164" t="s">
        <v>597</v>
      </c>
      <c r="E225" s="6" t="s">
        <v>37</v>
      </c>
      <c r="F225" s="26">
        <v>575</v>
      </c>
      <c r="G225" s="129">
        <f t="shared" si="174"/>
        <v>15.045964740917208</v>
      </c>
      <c r="H225" s="129">
        <f t="shared" si="175"/>
        <v>0</v>
      </c>
      <c r="I225" s="130">
        <f t="shared" si="136"/>
        <v>0</v>
      </c>
      <c r="J225" s="137">
        <v>0</v>
      </c>
      <c r="K225" s="137">
        <v>0</v>
      </c>
      <c r="L225" s="130">
        <f t="shared" si="164"/>
        <v>0</v>
      </c>
      <c r="M225" s="131">
        <v>1155</v>
      </c>
      <c r="N225" s="131">
        <v>0</v>
      </c>
      <c r="O225" s="131">
        <v>0</v>
      </c>
      <c r="P225" s="132" t="e">
        <f t="shared" si="155"/>
        <v>#DIV/0!</v>
      </c>
      <c r="Q225" s="132">
        <f t="shared" si="156"/>
        <v>-1</v>
      </c>
      <c r="R225" s="140">
        <f t="shared" si="165"/>
        <v>0</v>
      </c>
      <c r="S225" s="140" t="e">
        <f t="shared" si="166"/>
        <v>#DIV/0!</v>
      </c>
      <c r="T225" s="132">
        <f t="shared" si="162"/>
        <v>0</v>
      </c>
      <c r="U225" s="133">
        <f t="shared" si="137"/>
        <v>1.8666666666666667</v>
      </c>
      <c r="V225" s="133" t="e">
        <f t="shared" si="157"/>
        <v>#DIV/0!</v>
      </c>
      <c r="W225" s="133" t="e">
        <f t="shared" si="138"/>
        <v>#DIV/0!</v>
      </c>
      <c r="X225" s="132" t="e">
        <f t="shared" si="139"/>
        <v>#DIV/0!</v>
      </c>
      <c r="Y225" s="132" t="e">
        <f t="shared" si="140"/>
        <v>#DIV/0!</v>
      </c>
      <c r="Z225" s="134" t="e">
        <f t="shared" si="167"/>
        <v>#DIV/0!</v>
      </c>
      <c r="AA225" s="134" t="e">
        <f t="shared" si="168"/>
        <v>#DIV/0!</v>
      </c>
      <c r="AB225" s="132">
        <f t="shared" si="163"/>
        <v>0</v>
      </c>
      <c r="AC225" s="131">
        <f t="shared" si="141"/>
        <v>1464.6437152133576</v>
      </c>
      <c r="AD225" s="131" t="e">
        <f t="shared" si="158"/>
        <v>#DIV/0!</v>
      </c>
      <c r="AE225" s="131" t="e">
        <f t="shared" si="142"/>
        <v>#DIV/0!</v>
      </c>
      <c r="AF225" s="132" t="e">
        <f t="shared" si="143"/>
        <v>#DIV/0!</v>
      </c>
      <c r="AG225" s="132" t="e">
        <f t="shared" si="144"/>
        <v>#DIV/0!</v>
      </c>
      <c r="AH225" s="134" t="e">
        <f t="shared" si="169"/>
        <v>#DIV/0!</v>
      </c>
      <c r="AI225" s="134" t="e">
        <f t="shared" si="170"/>
        <v>#DIV/0!</v>
      </c>
      <c r="AJ225" s="132">
        <f t="shared" si="171"/>
        <v>0</v>
      </c>
      <c r="AK225" s="131">
        <f t="shared" si="145"/>
        <v>2734.0016017316011</v>
      </c>
      <c r="AL225" s="131" t="e">
        <f t="shared" si="159"/>
        <v>#DIV/0!</v>
      </c>
      <c r="AM225" s="131" t="e">
        <f t="shared" si="146"/>
        <v>#DIV/0!</v>
      </c>
      <c r="AN225" s="132" t="e">
        <f t="shared" si="147"/>
        <v>#DIV/0!</v>
      </c>
      <c r="AO225" s="132" t="e">
        <f t="shared" si="148"/>
        <v>#DIV/0!</v>
      </c>
      <c r="AP225" s="134">
        <v>0</v>
      </c>
      <c r="AQ225" s="134">
        <v>0</v>
      </c>
      <c r="AR225" s="132">
        <f t="shared" si="172"/>
        <v>0</v>
      </c>
      <c r="AS225" s="131">
        <v>2156</v>
      </c>
      <c r="AT225" s="131">
        <v>0</v>
      </c>
      <c r="AU225" s="131">
        <v>0</v>
      </c>
      <c r="AV225" s="132" t="e">
        <f t="shared" si="149"/>
        <v>#DIV/0!</v>
      </c>
      <c r="AW225" s="132">
        <f t="shared" si="150"/>
        <v>-1</v>
      </c>
      <c r="AX225" s="134">
        <v>0</v>
      </c>
      <c r="AY225" s="134">
        <v>0</v>
      </c>
      <c r="AZ225" s="132">
        <f t="shared" si="173"/>
        <v>0</v>
      </c>
      <c r="BA225" s="131">
        <v>3157771.8499999992</v>
      </c>
      <c r="BB225" s="131">
        <v>0</v>
      </c>
      <c r="BC225" s="131">
        <v>0</v>
      </c>
      <c r="BD225" s="132" t="e">
        <f t="shared" si="151"/>
        <v>#DIV/0!</v>
      </c>
      <c r="BE225" s="132">
        <f t="shared" si="152"/>
        <v>-1</v>
      </c>
      <c r="BF225" s="131">
        <v>705</v>
      </c>
      <c r="BG225" s="131">
        <v>0</v>
      </c>
      <c r="BH225" s="131">
        <v>0</v>
      </c>
      <c r="BI225" s="132" t="e">
        <f t="shared" si="153"/>
        <v>#DIV/0!</v>
      </c>
      <c r="BJ225" s="132">
        <f t="shared" si="135"/>
        <v>-1</v>
      </c>
      <c r="BK225" s="134">
        <v>12251</v>
      </c>
      <c r="BL225" s="134">
        <v>683</v>
      </c>
      <c r="BM225" s="135">
        <f t="shared" si="160"/>
        <v>5.5750550975430579E-2</v>
      </c>
      <c r="BN225" s="134">
        <v>0</v>
      </c>
      <c r="BO225" s="134">
        <v>0</v>
      </c>
      <c r="BP225" s="135">
        <f t="shared" si="161"/>
        <v>0</v>
      </c>
      <c r="BQ225" s="135">
        <f t="shared" si="154"/>
        <v>-1</v>
      </c>
      <c r="BR225" s="125"/>
      <c r="BS225" s="109"/>
      <c r="BT225" s="109"/>
      <c r="BU225" s="109"/>
      <c r="BX225" s="10"/>
    </row>
    <row r="226" spans="1:76" x14ac:dyDescent="0.25">
      <c r="A226" s="122" t="s">
        <v>425</v>
      </c>
      <c r="B226" s="109" t="s">
        <v>446</v>
      </c>
      <c r="C226" s="164" t="s">
        <v>651</v>
      </c>
      <c r="D226" s="6" t="s">
        <v>595</v>
      </c>
      <c r="E226" s="6" t="s">
        <v>6</v>
      </c>
      <c r="F226" s="26">
        <v>900</v>
      </c>
      <c r="G226" s="129">
        <f t="shared" si="174"/>
        <v>19.693766057838623</v>
      </c>
      <c r="H226" s="129">
        <f t="shared" si="175"/>
        <v>20.48890221615056</v>
      </c>
      <c r="I226" s="130">
        <f t="shared" si="136"/>
        <v>3.8808138665680392E-2</v>
      </c>
      <c r="J226" s="137">
        <v>1106</v>
      </c>
      <c r="K226" s="137">
        <v>1124</v>
      </c>
      <c r="L226" s="130">
        <f t="shared" si="164"/>
        <v>1.6274864376130127E-2</v>
      </c>
      <c r="M226" s="131">
        <v>1106</v>
      </c>
      <c r="N226" s="131">
        <v>1322.7239787934379</v>
      </c>
      <c r="O226" s="131">
        <v>1124</v>
      </c>
      <c r="P226" s="132">
        <f t="shared" si="155"/>
        <v>0.84976156629842758</v>
      </c>
      <c r="Q226" s="132">
        <f t="shared" si="156"/>
        <v>1.6274864376130127E-2</v>
      </c>
      <c r="R226" s="140">
        <f t="shared" si="165"/>
        <v>2.6672694394213381</v>
      </c>
      <c r="S226" s="140">
        <f t="shared" si="166"/>
        <v>2.6957295373665482</v>
      </c>
      <c r="T226" s="132">
        <f t="shared" si="162"/>
        <v>1.0670124856746455E-2</v>
      </c>
      <c r="U226" s="133">
        <f t="shared" si="137"/>
        <v>2.6672694394213381</v>
      </c>
      <c r="V226" s="133">
        <f t="shared" si="157"/>
        <v>2.598456257433079</v>
      </c>
      <c r="W226" s="133">
        <f t="shared" si="138"/>
        <v>2.6957295373665482</v>
      </c>
      <c r="X226" s="132">
        <f t="shared" si="139"/>
        <v>1.0374350269146198</v>
      </c>
      <c r="Y226" s="132">
        <f t="shared" si="140"/>
        <v>1.0670124856746455E-2</v>
      </c>
      <c r="Z226" s="134">
        <f t="shared" si="167"/>
        <v>2193.0176779661019</v>
      </c>
      <c r="AA226" s="134">
        <f t="shared" si="168"/>
        <v>2227.4073894389448</v>
      </c>
      <c r="AB226" s="132">
        <f t="shared" si="163"/>
        <v>1.5681456569350383E-2</v>
      </c>
      <c r="AC226" s="131">
        <f t="shared" si="141"/>
        <v>2193.0176779660974</v>
      </c>
      <c r="AD226" s="131">
        <f t="shared" si="158"/>
        <v>2319.1229829595986</v>
      </c>
      <c r="AE226" s="131">
        <f t="shared" si="142"/>
        <v>2227.4073894389421</v>
      </c>
      <c r="AF226" s="132">
        <f t="shared" si="143"/>
        <v>0.96045246664598538</v>
      </c>
      <c r="AG226" s="132">
        <f t="shared" si="144"/>
        <v>1.5681456569351271E-2</v>
      </c>
      <c r="AH226" s="134">
        <f t="shared" si="169"/>
        <v>5849.3690325497291</v>
      </c>
      <c r="AI226" s="134">
        <f t="shared" si="170"/>
        <v>6004.4878914590772</v>
      </c>
      <c r="AJ226" s="132">
        <f t="shared" si="171"/>
        <v>2.6518904525627551E-2</v>
      </c>
      <c r="AK226" s="131">
        <f t="shared" si="145"/>
        <v>5849.3690325497173</v>
      </c>
      <c r="AL226" s="131">
        <f t="shared" si="159"/>
        <v>6026.1396268282369</v>
      </c>
      <c r="AM226" s="131">
        <f t="shared" si="146"/>
        <v>6004.4878914590699</v>
      </c>
      <c r="AN226" s="132">
        <f t="shared" si="147"/>
        <v>0.99640703058509061</v>
      </c>
      <c r="AO226" s="132">
        <f t="shared" si="148"/>
        <v>2.6518904525628217E-2</v>
      </c>
      <c r="AP226" s="134">
        <v>2950</v>
      </c>
      <c r="AQ226" s="134">
        <v>3030</v>
      </c>
      <c r="AR226" s="132">
        <f t="shared" si="172"/>
        <v>2.7118644067796627E-2</v>
      </c>
      <c r="AS226" s="131">
        <v>2950</v>
      </c>
      <c r="AT226" s="131">
        <v>3437.040399552588</v>
      </c>
      <c r="AU226" s="131">
        <v>3030</v>
      </c>
      <c r="AV226" s="132">
        <f t="shared" si="149"/>
        <v>0.88157241340381864</v>
      </c>
      <c r="AW226" s="132">
        <f t="shared" si="150"/>
        <v>2.7118644067796627E-2</v>
      </c>
      <c r="AX226" s="134">
        <v>6469402.1500000004</v>
      </c>
      <c r="AY226" s="134">
        <v>6749044.3900000025</v>
      </c>
      <c r="AZ226" s="132">
        <f t="shared" si="173"/>
        <v>4.3225360476315755E-2</v>
      </c>
      <c r="BA226" s="131">
        <v>6469402.1499999873</v>
      </c>
      <c r="BB226" s="131">
        <v>7970919.3839630494</v>
      </c>
      <c r="BC226" s="131">
        <v>6749044.389999995</v>
      </c>
      <c r="BD226" s="132">
        <f t="shared" si="151"/>
        <v>0.8467083989807519</v>
      </c>
      <c r="BE226" s="132">
        <f t="shared" si="152"/>
        <v>4.3225360476316643E-2</v>
      </c>
      <c r="BF226" s="131">
        <v>1050</v>
      </c>
      <c r="BG226" s="131">
        <v>1286.5218002258291</v>
      </c>
      <c r="BH226" s="131">
        <v>1187</v>
      </c>
      <c r="BI226" s="132">
        <f t="shared" si="153"/>
        <v>0.92264274090935761</v>
      </c>
      <c r="BJ226" s="132">
        <f t="shared" si="135"/>
        <v>0.13047619047619041</v>
      </c>
      <c r="BK226" s="134">
        <v>7239</v>
      </c>
      <c r="BL226" s="134">
        <v>377</v>
      </c>
      <c r="BM226" s="135">
        <f t="shared" si="160"/>
        <v>5.2079016438734631E-2</v>
      </c>
      <c r="BN226" s="134">
        <v>23601</v>
      </c>
      <c r="BO226" s="134">
        <v>1124</v>
      </c>
      <c r="BP226" s="135">
        <f t="shared" si="161"/>
        <v>4.762510063132918E-2</v>
      </c>
      <c r="BQ226" s="135">
        <f t="shared" si="154"/>
        <v>-8.5522271962355623E-2</v>
      </c>
      <c r="BR226" s="125"/>
      <c r="BS226" s="109"/>
      <c r="BT226" s="109"/>
      <c r="BU226" s="109"/>
      <c r="BX226" s="10"/>
    </row>
    <row r="227" spans="1:76" x14ac:dyDescent="0.25">
      <c r="A227" s="122" t="s">
        <v>125</v>
      </c>
      <c r="B227" s="109" t="s">
        <v>143</v>
      </c>
      <c r="C227" s="164" t="s">
        <v>651</v>
      </c>
      <c r="D227" s="6" t="s">
        <v>595</v>
      </c>
      <c r="E227" s="6" t="s">
        <v>6</v>
      </c>
      <c r="F227" s="26">
        <v>450</v>
      </c>
      <c r="G227" s="129">
        <f t="shared" si="174"/>
        <v>44.779595738203888</v>
      </c>
      <c r="H227" s="129">
        <f t="shared" si="175"/>
        <v>47.151578992106835</v>
      </c>
      <c r="I227" s="130">
        <f t="shared" si="136"/>
        <v>5.0305489330484912E-2</v>
      </c>
      <c r="J227" s="137">
        <v>1556</v>
      </c>
      <c r="K227" s="137">
        <v>1748</v>
      </c>
      <c r="L227" s="130">
        <f t="shared" si="164"/>
        <v>0.12339331619537286</v>
      </c>
      <c r="M227" s="131">
        <v>1556</v>
      </c>
      <c r="N227" s="131">
        <v>1784.585808685435</v>
      </c>
      <c r="O227" s="131">
        <v>1748</v>
      </c>
      <c r="P227" s="132">
        <f t="shared" si="155"/>
        <v>0.97949899158259868</v>
      </c>
      <c r="Q227" s="132">
        <f t="shared" si="156"/>
        <v>0.12339331619537286</v>
      </c>
      <c r="R227" s="140">
        <f t="shared" si="165"/>
        <v>2.23586118251928</v>
      </c>
      <c r="S227" s="140">
        <f t="shared" si="166"/>
        <v>2.1401601830663615</v>
      </c>
      <c r="T227" s="132">
        <f t="shared" si="162"/>
        <v>-4.28027465216273E-2</v>
      </c>
      <c r="U227" s="133">
        <f t="shared" si="137"/>
        <v>2.23586118251928</v>
      </c>
      <c r="V227" s="133">
        <f t="shared" si="157"/>
        <v>2.1522908936681833</v>
      </c>
      <c r="W227" s="133">
        <f t="shared" si="138"/>
        <v>2.1401601830663615</v>
      </c>
      <c r="X227" s="132">
        <f t="shared" si="139"/>
        <v>0.99436381455800926</v>
      </c>
      <c r="Y227" s="132">
        <f t="shared" si="140"/>
        <v>-4.28027465216273E-2</v>
      </c>
      <c r="Z227" s="134">
        <f t="shared" si="167"/>
        <v>2114.1272204656511</v>
      </c>
      <c r="AA227" s="134">
        <f t="shared" si="168"/>
        <v>2075.8794600374231</v>
      </c>
      <c r="AB227" s="132">
        <f t="shared" si="163"/>
        <v>-1.809151315870372E-2</v>
      </c>
      <c r="AC227" s="131">
        <f t="shared" si="141"/>
        <v>2114.127220465648</v>
      </c>
      <c r="AD227" s="131">
        <f t="shared" si="158"/>
        <v>2187.5816676824334</v>
      </c>
      <c r="AE227" s="131">
        <f t="shared" si="142"/>
        <v>2075.8794600374222</v>
      </c>
      <c r="AF227" s="132">
        <f t="shared" si="143"/>
        <v>0.94893803998487947</v>
      </c>
      <c r="AG227" s="132">
        <f t="shared" si="144"/>
        <v>-1.8091513158702721E-2</v>
      </c>
      <c r="AH227" s="134">
        <f t="shared" si="169"/>
        <v>4726.8949871465293</v>
      </c>
      <c r="AI227" s="134">
        <f t="shared" si="170"/>
        <v>4442.7145652173913</v>
      </c>
      <c r="AJ227" s="132">
        <f t="shared" si="171"/>
        <v>-6.0119893228406274E-2</v>
      </c>
      <c r="AK227" s="131">
        <f t="shared" si="145"/>
        <v>4726.894987146522</v>
      </c>
      <c r="AL227" s="131">
        <f t="shared" si="159"/>
        <v>4708.3121025083592</v>
      </c>
      <c r="AM227" s="131">
        <f t="shared" si="146"/>
        <v>4442.7145652173895</v>
      </c>
      <c r="AN227" s="132">
        <f t="shared" si="147"/>
        <v>0.94358964921856558</v>
      </c>
      <c r="AO227" s="132">
        <f t="shared" si="148"/>
        <v>-6.0119893228405163E-2</v>
      </c>
      <c r="AP227" s="134">
        <v>3479</v>
      </c>
      <c r="AQ227" s="134">
        <v>3741</v>
      </c>
      <c r="AR227" s="132">
        <f t="shared" si="172"/>
        <v>7.5308996838171938E-2</v>
      </c>
      <c r="AS227" s="131">
        <v>3479</v>
      </c>
      <c r="AT227" s="131">
        <v>3840.9477850031321</v>
      </c>
      <c r="AU227" s="131">
        <v>3741</v>
      </c>
      <c r="AV227" s="132">
        <f t="shared" si="149"/>
        <v>0.97397835362579643</v>
      </c>
      <c r="AW227" s="132">
        <f t="shared" si="150"/>
        <v>7.5308996838171938E-2</v>
      </c>
      <c r="AX227" s="134">
        <v>7355048.6000000006</v>
      </c>
      <c r="AY227" s="134">
        <v>7765865.0599999996</v>
      </c>
      <c r="AZ227" s="132">
        <f t="shared" si="173"/>
        <v>5.5855029972201597E-2</v>
      </c>
      <c r="BA227" s="131">
        <v>7355048.5999999885</v>
      </c>
      <c r="BB227" s="131">
        <v>8402386.9609983005</v>
      </c>
      <c r="BC227" s="131">
        <v>7765865.0599999959</v>
      </c>
      <c r="BD227" s="132">
        <f t="shared" si="151"/>
        <v>0.92424510987736297</v>
      </c>
      <c r="BE227" s="132">
        <f t="shared" si="152"/>
        <v>5.5855029972202708E-2</v>
      </c>
      <c r="BF227" s="131">
        <v>1186</v>
      </c>
      <c r="BG227" s="131">
        <v>1328.2892303682299</v>
      </c>
      <c r="BH227" s="131">
        <v>1326</v>
      </c>
      <c r="BI227" s="132">
        <f t="shared" si="153"/>
        <v>0.99827655730702924</v>
      </c>
      <c r="BJ227" s="132">
        <f t="shared" si="135"/>
        <v>0.11804384485666097</v>
      </c>
      <c r="BK227" s="134">
        <v>36688</v>
      </c>
      <c r="BL227" s="134">
        <v>1541</v>
      </c>
      <c r="BM227" s="135">
        <f t="shared" si="160"/>
        <v>4.2002834714348014E-2</v>
      </c>
      <c r="BN227" s="134">
        <v>29990</v>
      </c>
      <c r="BO227" s="134">
        <v>1673</v>
      </c>
      <c r="BP227" s="135">
        <f t="shared" si="161"/>
        <v>5.5785261753917972E-2</v>
      </c>
      <c r="BQ227" s="135">
        <f t="shared" si="154"/>
        <v>0.32813087814908681</v>
      </c>
      <c r="BR227" s="125"/>
      <c r="BS227" s="109"/>
      <c r="BT227" s="109"/>
      <c r="BU227" s="109"/>
      <c r="BX227" s="10"/>
    </row>
    <row r="228" spans="1:76" x14ac:dyDescent="0.25">
      <c r="A228" s="122" t="s">
        <v>211</v>
      </c>
      <c r="B228" s="109" t="s">
        <v>229</v>
      </c>
      <c r="C228" s="164" t="s">
        <v>651</v>
      </c>
      <c r="D228" s="6" t="s">
        <v>595</v>
      </c>
      <c r="E228" s="6" t="s">
        <v>37</v>
      </c>
      <c r="F228" s="26">
        <v>750</v>
      </c>
      <c r="G228" s="129">
        <f t="shared" si="174"/>
        <v>29.791197077625569</v>
      </c>
      <c r="H228" s="129">
        <f t="shared" si="175"/>
        <v>31.272493151183969</v>
      </c>
      <c r="I228" s="130">
        <f t="shared" si="136"/>
        <v>4.7367380221244662E-2</v>
      </c>
      <c r="J228" s="137">
        <v>2563</v>
      </c>
      <c r="K228" s="137">
        <v>2355</v>
      </c>
      <c r="L228" s="130">
        <f t="shared" si="164"/>
        <v>-8.1154896605540428E-2</v>
      </c>
      <c r="M228" s="131">
        <v>2563</v>
      </c>
      <c r="N228" s="131">
        <v>3439.340891876966</v>
      </c>
      <c r="O228" s="131">
        <v>2355</v>
      </c>
      <c r="P228" s="132">
        <f t="shared" si="155"/>
        <v>0.68472421723651711</v>
      </c>
      <c r="Q228" s="132">
        <f t="shared" si="156"/>
        <v>-8.1154896605540428E-2</v>
      </c>
      <c r="R228" s="140">
        <f t="shared" si="165"/>
        <v>2.0312134217713615</v>
      </c>
      <c r="S228" s="140">
        <f t="shared" si="166"/>
        <v>2.235244161358811</v>
      </c>
      <c r="T228" s="132">
        <f t="shared" si="162"/>
        <v>0.10044771140273401</v>
      </c>
      <c r="U228" s="133">
        <f t="shared" si="137"/>
        <v>2.0312134217713615</v>
      </c>
      <c r="V228" s="133">
        <f t="shared" si="157"/>
        <v>1.9177759220797754</v>
      </c>
      <c r="W228" s="133">
        <f t="shared" si="138"/>
        <v>2.235244161358811</v>
      </c>
      <c r="X228" s="132">
        <f t="shared" si="139"/>
        <v>1.1655397982756766</v>
      </c>
      <c r="Y228" s="132">
        <f t="shared" si="140"/>
        <v>0.10044771140273401</v>
      </c>
      <c r="Z228" s="134">
        <f t="shared" si="167"/>
        <v>1566.5271225509027</v>
      </c>
      <c r="AA228" s="134">
        <f t="shared" si="168"/>
        <v>1630.7559593465048</v>
      </c>
      <c r="AB228" s="132">
        <f t="shared" si="163"/>
        <v>4.1000781838371969E-2</v>
      </c>
      <c r="AC228" s="131">
        <f t="shared" si="141"/>
        <v>1566.5271225509027</v>
      </c>
      <c r="AD228" s="131">
        <f t="shared" si="158"/>
        <v>1664.5843023179759</v>
      </c>
      <c r="AE228" s="131">
        <f t="shared" si="142"/>
        <v>1630.7559593465044</v>
      </c>
      <c r="AF228" s="132">
        <f t="shared" si="143"/>
        <v>0.97967760303616658</v>
      </c>
      <c r="AG228" s="132">
        <f t="shared" si="144"/>
        <v>4.1000781838371747E-2</v>
      </c>
      <c r="AH228" s="134">
        <f t="shared" si="169"/>
        <v>3181.9509168942641</v>
      </c>
      <c r="AI228" s="134">
        <f t="shared" si="170"/>
        <v>3645.1377367303617</v>
      </c>
      <c r="AJ228" s="132">
        <f t="shared" si="171"/>
        <v>0.14556692794249315</v>
      </c>
      <c r="AK228" s="131">
        <f t="shared" si="145"/>
        <v>3181.9509168942641</v>
      </c>
      <c r="AL228" s="131">
        <f t="shared" si="159"/>
        <v>3192.2996952573758</v>
      </c>
      <c r="AM228" s="131">
        <f t="shared" si="146"/>
        <v>3645.1377367303603</v>
      </c>
      <c r="AN228" s="132">
        <f t="shared" si="147"/>
        <v>1.141853235817972</v>
      </c>
      <c r="AO228" s="132">
        <f t="shared" si="148"/>
        <v>0.14556692794249271</v>
      </c>
      <c r="AP228" s="134">
        <v>5206</v>
      </c>
      <c r="AQ228" s="134">
        <v>5264</v>
      </c>
      <c r="AR228" s="132">
        <f t="shared" si="172"/>
        <v>1.1140991164041436E-2</v>
      </c>
      <c r="AS228" s="131">
        <v>5206</v>
      </c>
      <c r="AT228" s="131">
        <v>6595.8851502660254</v>
      </c>
      <c r="AU228" s="131">
        <v>5264</v>
      </c>
      <c r="AV228" s="132">
        <f t="shared" si="149"/>
        <v>0.79807332603232062</v>
      </c>
      <c r="AW228" s="132">
        <f t="shared" si="150"/>
        <v>1.1140991164041436E-2</v>
      </c>
      <c r="AX228" s="134">
        <v>8155340.2000000002</v>
      </c>
      <c r="AY228" s="134">
        <v>8584299.370000001</v>
      </c>
      <c r="AZ228" s="132">
        <f t="shared" si="173"/>
        <v>5.2598562350593348E-2</v>
      </c>
      <c r="BA228" s="131">
        <v>8155340.2000000002</v>
      </c>
      <c r="BB228" s="131">
        <v>10979406.88102507</v>
      </c>
      <c r="BC228" s="131">
        <v>8584299.3699999992</v>
      </c>
      <c r="BD228" s="132">
        <f t="shared" si="151"/>
        <v>0.78185456309444501</v>
      </c>
      <c r="BE228" s="132">
        <f t="shared" si="152"/>
        <v>5.2598562350593125E-2</v>
      </c>
      <c r="BF228" s="131">
        <v>1894</v>
      </c>
      <c r="BG228" s="131">
        <v>2188.2788664905952</v>
      </c>
      <c r="BH228" s="131">
        <v>1933</v>
      </c>
      <c r="BI228" s="132">
        <f t="shared" si="153"/>
        <v>0.88334262584183654</v>
      </c>
      <c r="BJ228" s="132">
        <f t="shared" si="135"/>
        <v>2.059134107708549E-2</v>
      </c>
      <c r="BK228" s="134">
        <v>29791</v>
      </c>
      <c r="BL228" s="134">
        <v>1895</v>
      </c>
      <c r="BM228" s="135">
        <f t="shared" si="160"/>
        <v>6.3609815044812196E-2</v>
      </c>
      <c r="BN228" s="134">
        <v>40073</v>
      </c>
      <c r="BO228" s="134">
        <v>2316</v>
      </c>
      <c r="BP228" s="135">
        <f t="shared" si="161"/>
        <v>5.7794524991889799E-2</v>
      </c>
      <c r="BQ228" s="135">
        <f t="shared" si="154"/>
        <v>-9.1421269639372582E-2</v>
      </c>
      <c r="BR228" s="125"/>
      <c r="BS228" s="109"/>
      <c r="BT228" s="109"/>
      <c r="BU228" s="109"/>
      <c r="BX228" s="10"/>
    </row>
    <row r="229" spans="1:76" x14ac:dyDescent="0.25">
      <c r="A229" s="122" t="s">
        <v>288</v>
      </c>
      <c r="B229" s="109" t="s">
        <v>305</v>
      </c>
      <c r="C229" s="164" t="s">
        <v>651</v>
      </c>
      <c r="D229" s="6" t="s">
        <v>595</v>
      </c>
      <c r="E229" s="6" t="s">
        <v>6</v>
      </c>
      <c r="F229" s="26">
        <v>1230</v>
      </c>
      <c r="G229" s="129">
        <f t="shared" si="174"/>
        <v>63.225096335894712</v>
      </c>
      <c r="H229" s="129">
        <f t="shared" si="175"/>
        <v>67.192874450219904</v>
      </c>
      <c r="I229" s="130">
        <f t="shared" si="136"/>
        <v>5.9050578603609752E-2</v>
      </c>
      <c r="J229" s="137">
        <v>3340</v>
      </c>
      <c r="K229" s="137">
        <v>3556</v>
      </c>
      <c r="L229" s="130">
        <f t="shared" si="164"/>
        <v>6.4670658682634663E-2</v>
      </c>
      <c r="M229" s="131">
        <v>3340</v>
      </c>
      <c r="N229" s="131">
        <v>4127.7</v>
      </c>
      <c r="O229" s="131">
        <v>3556</v>
      </c>
      <c r="P229" s="132">
        <f t="shared" si="155"/>
        <v>0.86149671730019139</v>
      </c>
      <c r="Q229" s="132">
        <f t="shared" si="156"/>
        <v>6.4670658682634663E-2</v>
      </c>
      <c r="R229" s="140">
        <f t="shared" si="165"/>
        <v>3.9910179640718564</v>
      </c>
      <c r="S229" s="140">
        <f t="shared" si="166"/>
        <v>3.996906636670416</v>
      </c>
      <c r="T229" s="132">
        <f t="shared" si="162"/>
        <v>1.4754813562782854E-3</v>
      </c>
      <c r="U229" s="133">
        <f t="shared" si="137"/>
        <v>3.9910179640718564</v>
      </c>
      <c r="V229" s="133">
        <f t="shared" si="157"/>
        <v>3.760593938260155</v>
      </c>
      <c r="W229" s="133">
        <f t="shared" si="138"/>
        <v>3.996906636670416</v>
      </c>
      <c r="X229" s="132">
        <f t="shared" si="139"/>
        <v>1.0628391956935375</v>
      </c>
      <c r="Y229" s="132">
        <f t="shared" si="140"/>
        <v>1.4754813562782854E-3</v>
      </c>
      <c r="Z229" s="134">
        <f t="shared" si="167"/>
        <v>2129.4003750937723</v>
      </c>
      <c r="AA229" s="134">
        <f t="shared" si="168"/>
        <v>2128.2549933159771</v>
      </c>
      <c r="AB229" s="132">
        <f t="shared" si="163"/>
        <v>-5.3788934725096382E-4</v>
      </c>
      <c r="AC229" s="131">
        <f t="shared" si="141"/>
        <v>2129.4003750937682</v>
      </c>
      <c r="AD229" s="131">
        <f t="shared" si="158"/>
        <v>2224.7604114868136</v>
      </c>
      <c r="AE229" s="131">
        <f t="shared" si="142"/>
        <v>2128.254993315978</v>
      </c>
      <c r="AF229" s="132">
        <f t="shared" si="143"/>
        <v>0.95662210740870712</v>
      </c>
      <c r="AG229" s="132">
        <f t="shared" si="144"/>
        <v>-5.3788934724863235E-4</v>
      </c>
      <c r="AH229" s="134">
        <f t="shared" si="169"/>
        <v>8498.4751497005946</v>
      </c>
      <c r="AI229" s="134">
        <f t="shared" si="170"/>
        <v>8506.4365073115805</v>
      </c>
      <c r="AJ229" s="132">
        <f t="shared" si="171"/>
        <v>9.3679836332372091E-4</v>
      </c>
      <c r="AK229" s="131">
        <f t="shared" si="145"/>
        <v>8498.4751497005782</v>
      </c>
      <c r="AL229" s="131">
        <f t="shared" si="159"/>
        <v>8366.4205175184798</v>
      </c>
      <c r="AM229" s="131">
        <f t="shared" si="146"/>
        <v>8506.4365073115841</v>
      </c>
      <c r="AN229" s="132">
        <f t="shared" si="147"/>
        <v>1.0167354712209271</v>
      </c>
      <c r="AO229" s="132">
        <f t="shared" si="148"/>
        <v>9.3679836332594135E-4</v>
      </c>
      <c r="AP229" s="134">
        <v>13330</v>
      </c>
      <c r="AQ229" s="134">
        <v>14213</v>
      </c>
      <c r="AR229" s="132">
        <f t="shared" si="172"/>
        <v>6.6241560390097431E-2</v>
      </c>
      <c r="AS229" s="131">
        <v>13330</v>
      </c>
      <c r="AT229" s="131">
        <v>15522.603598956441</v>
      </c>
      <c r="AU229" s="131">
        <v>14213</v>
      </c>
      <c r="AV229" s="132">
        <f t="shared" si="149"/>
        <v>0.91563247810795845</v>
      </c>
      <c r="AW229" s="132">
        <f t="shared" si="150"/>
        <v>6.6241560390097431E-2</v>
      </c>
      <c r="AX229" s="134">
        <v>28384906.999999981</v>
      </c>
      <c r="AY229" s="134">
        <v>30248888.21999998</v>
      </c>
      <c r="AZ229" s="132">
        <f t="shared" si="173"/>
        <v>6.5668040413167539E-2</v>
      </c>
      <c r="BA229" s="131">
        <v>28384906.999999929</v>
      </c>
      <c r="BB229" s="131">
        <v>34534073.970161028</v>
      </c>
      <c r="BC229" s="131">
        <v>30248888.219999999</v>
      </c>
      <c r="BD229" s="132">
        <f t="shared" si="151"/>
        <v>0.87591427081949202</v>
      </c>
      <c r="BE229" s="132">
        <f t="shared" si="152"/>
        <v>6.5668040413169981E-2</v>
      </c>
      <c r="BF229" s="131">
        <v>4868</v>
      </c>
      <c r="BG229" s="131">
        <v>5841.4773682875921</v>
      </c>
      <c r="BH229" s="131">
        <v>5667</v>
      </c>
      <c r="BI229" s="132">
        <f t="shared" si="153"/>
        <v>0.97013129431352407</v>
      </c>
      <c r="BJ229" s="132">
        <f t="shared" si="135"/>
        <v>0.16413311421528354</v>
      </c>
      <c r="BK229" s="134">
        <v>33501</v>
      </c>
      <c r="BL229" s="134">
        <v>3102</v>
      </c>
      <c r="BM229" s="135">
        <f t="shared" si="160"/>
        <v>9.259425091788305E-2</v>
      </c>
      <c r="BN229" s="134">
        <v>19018</v>
      </c>
      <c r="BO229" s="134">
        <v>3552</v>
      </c>
      <c r="BP229" s="135">
        <f t="shared" si="161"/>
        <v>0.1867704280155642</v>
      </c>
      <c r="BQ229" s="135">
        <f t="shared" si="154"/>
        <v>1.0170844967599666</v>
      </c>
      <c r="BR229" s="125"/>
      <c r="BS229" s="109"/>
      <c r="BT229" s="109"/>
      <c r="BU229" s="109"/>
      <c r="BX229" s="10"/>
    </row>
    <row r="230" spans="1:76" x14ac:dyDescent="0.25">
      <c r="A230" s="122" t="s">
        <v>288</v>
      </c>
      <c r="B230" s="109" t="s">
        <v>306</v>
      </c>
      <c r="C230" s="164" t="s">
        <v>651</v>
      </c>
      <c r="D230" s="6" t="s">
        <v>595</v>
      </c>
      <c r="E230" s="6" t="s">
        <v>6</v>
      </c>
      <c r="F230" s="26">
        <v>780</v>
      </c>
      <c r="G230" s="129">
        <f t="shared" si="174"/>
        <v>7.5898710923779342</v>
      </c>
      <c r="H230" s="129">
        <f t="shared" si="175"/>
        <v>16.684461223203019</v>
      </c>
      <c r="I230" s="130">
        <f t="shared" si="136"/>
        <v>0.54509342610220302</v>
      </c>
      <c r="J230" s="137">
        <v>351</v>
      </c>
      <c r="K230" s="137">
        <v>316</v>
      </c>
      <c r="L230" s="130">
        <f t="shared" si="164"/>
        <v>-9.9715099715099731E-2</v>
      </c>
      <c r="M230" s="131">
        <v>351</v>
      </c>
      <c r="N230" s="131">
        <v>1200.592251396133</v>
      </c>
      <c r="O230" s="131">
        <v>829</v>
      </c>
      <c r="P230" s="132">
        <f t="shared" si="155"/>
        <v>0.69049254568816398</v>
      </c>
      <c r="Q230" s="132">
        <f t="shared" si="156"/>
        <v>1.3618233618233617</v>
      </c>
      <c r="R230" s="140">
        <f t="shared" si="165"/>
        <v>2.9772079772079771</v>
      </c>
      <c r="S230" s="140">
        <f t="shared" si="166"/>
        <v>3.0981012658227849</v>
      </c>
      <c r="T230" s="132">
        <f t="shared" si="162"/>
        <v>4.0606262491672318E-2</v>
      </c>
      <c r="U230" s="133">
        <f t="shared" si="137"/>
        <v>2.9772079772079771</v>
      </c>
      <c r="V230" s="133">
        <f t="shared" si="157"/>
        <v>2.848589308656714</v>
      </c>
      <c r="W230" s="133">
        <f t="shared" si="138"/>
        <v>3.0651387213510253</v>
      </c>
      <c r="X230" s="132">
        <f t="shared" si="139"/>
        <v>1.0760198783433712</v>
      </c>
      <c r="Y230" s="132">
        <f t="shared" si="140"/>
        <v>2.9534632721732068E-2</v>
      </c>
      <c r="Z230" s="134">
        <f t="shared" si="167"/>
        <v>2067.7859330143528</v>
      </c>
      <c r="AA230" s="134">
        <f t="shared" si="168"/>
        <v>1979.5569458631257</v>
      </c>
      <c r="AB230" s="132">
        <f t="shared" si="163"/>
        <v>-4.2668337056829486E-2</v>
      </c>
      <c r="AC230" s="131">
        <f t="shared" si="141"/>
        <v>2067.7859330143519</v>
      </c>
      <c r="AD230" s="131">
        <f t="shared" si="158"/>
        <v>2091.6184795186787</v>
      </c>
      <c r="AE230" s="131">
        <f t="shared" si="142"/>
        <v>1874.4903541912627</v>
      </c>
      <c r="AF230" s="132">
        <f t="shared" si="143"/>
        <v>0.89619133343219393</v>
      </c>
      <c r="AG230" s="132">
        <f t="shared" si="144"/>
        <v>-9.3479492116144369E-2</v>
      </c>
      <c r="AH230" s="134">
        <f t="shared" si="169"/>
        <v>6156.2287749287716</v>
      </c>
      <c r="AI230" s="134">
        <f t="shared" si="170"/>
        <v>6132.8678797468356</v>
      </c>
      <c r="AJ230" s="132">
        <f t="shared" si="171"/>
        <v>-3.7946762597701467E-3</v>
      </c>
      <c r="AK230" s="131">
        <f t="shared" si="145"/>
        <v>6156.2287749287689</v>
      </c>
      <c r="AL230" s="131">
        <f t="shared" si="159"/>
        <v>5958.16203854572</v>
      </c>
      <c r="AM230" s="131">
        <f t="shared" si="146"/>
        <v>5745.5729674306376</v>
      </c>
      <c r="AN230" s="132">
        <f t="shared" si="147"/>
        <v>0.96431968957209302</v>
      </c>
      <c r="AO230" s="132">
        <f t="shared" si="148"/>
        <v>-6.6705741861076806E-2</v>
      </c>
      <c r="AP230" s="134">
        <v>1045</v>
      </c>
      <c r="AQ230" s="134">
        <v>979</v>
      </c>
      <c r="AR230" s="132">
        <f t="shared" si="172"/>
        <v>-6.315789473684208E-2</v>
      </c>
      <c r="AS230" s="131">
        <v>1045</v>
      </c>
      <c r="AT230" s="131">
        <v>3419.9942513831179</v>
      </c>
      <c r="AU230" s="131">
        <v>2541</v>
      </c>
      <c r="AV230" s="132">
        <f t="shared" si="149"/>
        <v>0.74298370500838296</v>
      </c>
      <c r="AW230" s="132">
        <f t="shared" si="150"/>
        <v>1.4315789473684211</v>
      </c>
      <c r="AX230" s="134">
        <v>2160836.2999999989</v>
      </c>
      <c r="AY230" s="134">
        <v>1937986.25</v>
      </c>
      <c r="AZ230" s="132">
        <f t="shared" si="173"/>
        <v>-0.10313138945324041</v>
      </c>
      <c r="BA230" s="131">
        <v>2160836.299999998</v>
      </c>
      <c r="BB230" s="131">
        <v>7153323.1760405786</v>
      </c>
      <c r="BC230" s="131">
        <v>4763079.9899999984</v>
      </c>
      <c r="BD230" s="132">
        <f t="shared" si="151"/>
        <v>0.66585555730985457</v>
      </c>
      <c r="BE230" s="132">
        <f t="shared" si="152"/>
        <v>1.2042761823281118</v>
      </c>
      <c r="BF230" s="131">
        <v>394</v>
      </c>
      <c r="BG230" s="131">
        <v>1169.4799613491521</v>
      </c>
      <c r="BH230" s="131">
        <v>850</v>
      </c>
      <c r="BI230" s="132">
        <f t="shared" si="153"/>
        <v>0.72681878107548836</v>
      </c>
      <c r="BJ230" s="132">
        <f t="shared" si="135"/>
        <v>1.1573604060913705</v>
      </c>
      <c r="BK230" s="134">
        <v>0</v>
      </c>
      <c r="BL230" s="134">
        <v>0</v>
      </c>
      <c r="BM230" s="135">
        <f t="shared" si="160"/>
        <v>0</v>
      </c>
      <c r="BN230" s="134">
        <v>26186</v>
      </c>
      <c r="BO230" s="134">
        <v>808</v>
      </c>
      <c r="BP230" s="135">
        <f t="shared" si="161"/>
        <v>3.0856182693042085E-2</v>
      </c>
      <c r="BQ230" s="135">
        <f t="shared" si="154"/>
        <v>0</v>
      </c>
      <c r="BR230" s="125"/>
      <c r="BS230" s="109"/>
      <c r="BT230" s="109"/>
      <c r="BU230" s="109"/>
      <c r="BX230" s="10"/>
    </row>
    <row r="231" spans="1:76" x14ac:dyDescent="0.25">
      <c r="A231" s="122" t="s">
        <v>315</v>
      </c>
      <c r="B231" s="109" t="s">
        <v>329</v>
      </c>
      <c r="C231" s="164" t="s">
        <v>651</v>
      </c>
      <c r="D231" s="6" t="s">
        <v>595</v>
      </c>
      <c r="E231" s="6" t="s">
        <v>6</v>
      </c>
      <c r="F231" s="26">
        <v>796</v>
      </c>
      <c r="G231" s="129">
        <f t="shared" si="174"/>
        <v>30.609070764782768</v>
      </c>
      <c r="H231" s="129">
        <f t="shared" si="175"/>
        <v>29.113864918856567</v>
      </c>
      <c r="I231" s="130">
        <f t="shared" si="136"/>
        <v>-5.1357174668959206E-2</v>
      </c>
      <c r="J231" s="137">
        <v>1360</v>
      </c>
      <c r="K231" s="137">
        <v>1375</v>
      </c>
      <c r="L231" s="130">
        <f t="shared" si="164"/>
        <v>1.1029411764705843E-2</v>
      </c>
      <c r="M231" s="131">
        <v>1360</v>
      </c>
      <c r="N231" s="131">
        <v>1543.49</v>
      </c>
      <c r="O231" s="131">
        <v>1375</v>
      </c>
      <c r="P231" s="132">
        <f t="shared" si="155"/>
        <v>0.89083829503268563</v>
      </c>
      <c r="Q231" s="132">
        <f t="shared" si="156"/>
        <v>1.1029411764705843E-2</v>
      </c>
      <c r="R231" s="140">
        <f t="shared" si="165"/>
        <v>3.1551470588235295</v>
      </c>
      <c r="S231" s="140">
        <f t="shared" si="166"/>
        <v>3.0312727272727273</v>
      </c>
      <c r="T231" s="132">
        <f t="shared" si="162"/>
        <v>-3.9261032605241386E-2</v>
      </c>
      <c r="U231" s="133">
        <f t="shared" si="137"/>
        <v>3.1551470588235295</v>
      </c>
      <c r="V231" s="133">
        <f t="shared" si="157"/>
        <v>3.1238640546097383</v>
      </c>
      <c r="W231" s="133">
        <f t="shared" si="138"/>
        <v>3.0312727272727273</v>
      </c>
      <c r="X231" s="132">
        <f t="shared" si="139"/>
        <v>0.97036000103769615</v>
      </c>
      <c r="Y231" s="132">
        <f t="shared" si="140"/>
        <v>-3.9261032605241386E-2</v>
      </c>
      <c r="Z231" s="134">
        <f t="shared" si="167"/>
        <v>2072.5144302027502</v>
      </c>
      <c r="AA231" s="134">
        <f t="shared" si="168"/>
        <v>2035.0088651631486</v>
      </c>
      <c r="AB231" s="132">
        <f t="shared" si="163"/>
        <v>-1.8096648444533403E-2</v>
      </c>
      <c r="AC231" s="131">
        <f t="shared" si="141"/>
        <v>2072.5144302027466</v>
      </c>
      <c r="AD231" s="131">
        <f t="shared" si="158"/>
        <v>2118.1217482537659</v>
      </c>
      <c r="AE231" s="131">
        <f t="shared" si="142"/>
        <v>2035.0088651631472</v>
      </c>
      <c r="AF231" s="132">
        <f t="shared" si="143"/>
        <v>0.96076104541245611</v>
      </c>
      <c r="AG231" s="132">
        <f t="shared" si="144"/>
        <v>-1.8096648444532293E-2</v>
      </c>
      <c r="AH231" s="134">
        <f t="shared" si="169"/>
        <v>6539.0878088235304</v>
      </c>
      <c r="AI231" s="134">
        <f t="shared" si="170"/>
        <v>6168.6668727272754</v>
      </c>
      <c r="AJ231" s="132">
        <f t="shared" si="171"/>
        <v>-5.6647187945148336E-2</v>
      </c>
      <c r="AK231" s="131">
        <f t="shared" si="145"/>
        <v>6539.0878088235186</v>
      </c>
      <c r="AL231" s="131">
        <f t="shared" si="159"/>
        <v>6616.7243926570764</v>
      </c>
      <c r="AM231" s="131">
        <f t="shared" si="146"/>
        <v>6168.6668727272709</v>
      </c>
      <c r="AN231" s="132">
        <f t="shared" si="147"/>
        <v>0.93228408902340887</v>
      </c>
      <c r="AO231" s="132">
        <f t="shared" si="148"/>
        <v>-5.6647187945147337E-2</v>
      </c>
      <c r="AP231" s="134">
        <v>4291</v>
      </c>
      <c r="AQ231" s="134">
        <v>4168</v>
      </c>
      <c r="AR231" s="132">
        <f t="shared" si="172"/>
        <v>-2.8664646935446236E-2</v>
      </c>
      <c r="AS231" s="131">
        <v>4291</v>
      </c>
      <c r="AT231" s="131">
        <v>4821.6529296495846</v>
      </c>
      <c r="AU231" s="131">
        <v>4168</v>
      </c>
      <c r="AV231" s="132">
        <f t="shared" si="149"/>
        <v>0.86443384889233632</v>
      </c>
      <c r="AW231" s="132">
        <f t="shared" si="150"/>
        <v>-2.8664646935446236E-2</v>
      </c>
      <c r="AX231" s="134">
        <v>8893159.4200000018</v>
      </c>
      <c r="AY231" s="134">
        <v>8481916.950000003</v>
      </c>
      <c r="AZ231" s="132">
        <f t="shared" si="173"/>
        <v>-4.6242561341602317E-2</v>
      </c>
      <c r="BA231" s="131">
        <v>8893159.419999985</v>
      </c>
      <c r="BB231" s="131">
        <v>10212847.93282227</v>
      </c>
      <c r="BC231" s="131">
        <v>8481916.9499999974</v>
      </c>
      <c r="BD231" s="132">
        <f t="shared" si="151"/>
        <v>0.83051436835171411</v>
      </c>
      <c r="BE231" s="132">
        <f t="shared" si="152"/>
        <v>-4.6242561341601207E-2</v>
      </c>
      <c r="BF231" s="131">
        <v>1432</v>
      </c>
      <c r="BG231" s="131">
        <v>1619.6733273002719</v>
      </c>
      <c r="BH231" s="131">
        <v>1431</v>
      </c>
      <c r="BI231" s="132">
        <f t="shared" si="153"/>
        <v>0.88351149326218814</v>
      </c>
      <c r="BJ231" s="132">
        <f t="shared" si="135"/>
        <v>-6.9832402234637492E-4</v>
      </c>
      <c r="BK231" s="134">
        <v>38516</v>
      </c>
      <c r="BL231" s="134">
        <v>1355</v>
      </c>
      <c r="BM231" s="135">
        <f t="shared" si="160"/>
        <v>3.5180184858240732E-2</v>
      </c>
      <c r="BN231" s="134">
        <v>27257</v>
      </c>
      <c r="BO231" s="134">
        <v>1372</v>
      </c>
      <c r="BP231" s="135">
        <f t="shared" si="161"/>
        <v>5.0335693583299701E-2</v>
      </c>
      <c r="BQ231" s="135">
        <f t="shared" si="154"/>
        <v>0.43079673361946225</v>
      </c>
      <c r="BR231" s="125"/>
      <c r="BS231" s="109"/>
      <c r="BT231" s="109"/>
      <c r="BU231" s="109"/>
      <c r="BX231" s="10"/>
    </row>
    <row r="232" spans="1:76" x14ac:dyDescent="0.25">
      <c r="A232" s="122" t="s">
        <v>211</v>
      </c>
      <c r="B232" s="109" t="s">
        <v>216</v>
      </c>
      <c r="C232" s="164" t="s">
        <v>651</v>
      </c>
      <c r="D232" s="6" t="s">
        <v>595</v>
      </c>
      <c r="E232" s="6" t="s">
        <v>6</v>
      </c>
      <c r="F232" s="26">
        <v>630</v>
      </c>
      <c r="G232" s="129">
        <f t="shared" si="174"/>
        <v>19.064597651663373</v>
      </c>
      <c r="H232" s="129">
        <f t="shared" si="175"/>
        <v>25.503179373753145</v>
      </c>
      <c r="I232" s="130">
        <f t="shared" si="136"/>
        <v>0.25246192357946179</v>
      </c>
      <c r="J232" s="137">
        <v>879</v>
      </c>
      <c r="K232" s="137">
        <v>1029</v>
      </c>
      <c r="L232" s="130">
        <f t="shared" si="164"/>
        <v>0.17064846416382262</v>
      </c>
      <c r="M232" s="131">
        <v>879</v>
      </c>
      <c r="N232" s="131">
        <v>1378.983316053911</v>
      </c>
      <c r="O232" s="131">
        <v>1100</v>
      </c>
      <c r="P232" s="132">
        <f t="shared" si="155"/>
        <v>0.79768912879073273</v>
      </c>
      <c r="Q232" s="132">
        <f t="shared" si="156"/>
        <v>0.25142207053469856</v>
      </c>
      <c r="R232" s="140">
        <f t="shared" si="165"/>
        <v>2.4584755403868033</v>
      </c>
      <c r="S232" s="140">
        <f t="shared" si="166"/>
        <v>2.6598639455782314</v>
      </c>
      <c r="T232" s="132">
        <f t="shared" si="162"/>
        <v>8.1915968608637257E-2</v>
      </c>
      <c r="U232" s="133">
        <f t="shared" si="137"/>
        <v>2.4584755403868033</v>
      </c>
      <c r="V232" s="133">
        <f t="shared" si="157"/>
        <v>2.3644594195245086</v>
      </c>
      <c r="W232" s="133">
        <f t="shared" si="138"/>
        <v>2.6309090909090909</v>
      </c>
      <c r="X232" s="132">
        <f t="shared" si="139"/>
        <v>1.1126894668541891</v>
      </c>
      <c r="Y232" s="132">
        <f t="shared" si="140"/>
        <v>7.0138403937570981E-2</v>
      </c>
      <c r="Z232" s="134">
        <f t="shared" si="167"/>
        <v>2028.6461036557155</v>
      </c>
      <c r="AA232" s="134">
        <f t="shared" si="168"/>
        <v>2009.8523310193643</v>
      </c>
      <c r="AB232" s="132">
        <f t="shared" si="163"/>
        <v>-9.264194776251955E-3</v>
      </c>
      <c r="AC232" s="131">
        <f t="shared" si="141"/>
        <v>2028.6461036557116</v>
      </c>
      <c r="AD232" s="131">
        <f t="shared" si="158"/>
        <v>2173.3480227018122</v>
      </c>
      <c r="AE232" s="131">
        <f t="shared" si="142"/>
        <v>2031.9706634416032</v>
      </c>
      <c r="AF232" s="132">
        <f t="shared" si="143"/>
        <v>0.93494950749560357</v>
      </c>
      <c r="AG232" s="132">
        <f t="shared" si="144"/>
        <v>1.6388071728727915E-3</v>
      </c>
      <c r="AH232" s="134">
        <f t="shared" si="169"/>
        <v>4987.3768259385679</v>
      </c>
      <c r="AI232" s="134">
        <f t="shared" si="170"/>
        <v>5345.9337512147722</v>
      </c>
      <c r="AJ232" s="132">
        <f t="shared" si="171"/>
        <v>7.1892888343909611E-2</v>
      </c>
      <c r="AK232" s="131">
        <f t="shared" si="145"/>
        <v>4987.3768259385588</v>
      </c>
      <c r="AL232" s="131">
        <f t="shared" si="159"/>
        <v>5138.7932041822651</v>
      </c>
      <c r="AM232" s="131">
        <f t="shared" si="146"/>
        <v>5345.9300909090907</v>
      </c>
      <c r="AN232" s="132">
        <f t="shared" si="147"/>
        <v>1.0403084690308699</v>
      </c>
      <c r="AO232" s="132">
        <f t="shared" si="148"/>
        <v>7.1892154429910482E-2</v>
      </c>
      <c r="AP232" s="134">
        <v>2161</v>
      </c>
      <c r="AQ232" s="134">
        <v>2737</v>
      </c>
      <c r="AR232" s="132">
        <f t="shared" si="172"/>
        <v>0.26654326700601572</v>
      </c>
      <c r="AS232" s="131">
        <v>2161</v>
      </c>
      <c r="AT232" s="131">
        <v>3260.5500910108121</v>
      </c>
      <c r="AU232" s="131">
        <v>2894</v>
      </c>
      <c r="AV232" s="132">
        <f t="shared" si="149"/>
        <v>0.88758029142954309</v>
      </c>
      <c r="AW232" s="132">
        <f t="shared" si="150"/>
        <v>0.33919481721425271</v>
      </c>
      <c r="AX232" s="134">
        <v>4383904.2300000014</v>
      </c>
      <c r="AY232" s="134">
        <v>5500965.8300000001</v>
      </c>
      <c r="AZ232" s="132">
        <f t="shared" si="173"/>
        <v>0.25480976348792139</v>
      </c>
      <c r="BA232" s="131">
        <v>4383904.229999993</v>
      </c>
      <c r="BB232" s="131">
        <v>7086310.0932185622</v>
      </c>
      <c r="BC232" s="131">
        <v>5880523.0999999996</v>
      </c>
      <c r="BD232" s="132">
        <f t="shared" si="151"/>
        <v>0.82984275633485571</v>
      </c>
      <c r="BE232" s="132">
        <f t="shared" si="152"/>
        <v>0.34138949928657758</v>
      </c>
      <c r="BF232" s="131">
        <v>683</v>
      </c>
      <c r="BG232" s="131">
        <v>1076.511340277078</v>
      </c>
      <c r="BH232" s="131">
        <v>1027</v>
      </c>
      <c r="BI232" s="132">
        <f t="shared" si="153"/>
        <v>0.95400759989733641</v>
      </c>
      <c r="BJ232" s="132">
        <f t="shared" si="135"/>
        <v>0.50366032210834555</v>
      </c>
      <c r="BK232" s="134">
        <v>14338</v>
      </c>
      <c r="BL232" s="134">
        <v>663</v>
      </c>
      <c r="BM232" s="135">
        <f t="shared" si="160"/>
        <v>4.6240758822708887E-2</v>
      </c>
      <c r="BN232" s="134">
        <v>23110</v>
      </c>
      <c r="BO232" s="134">
        <v>1081</v>
      </c>
      <c r="BP232" s="135">
        <f t="shared" si="161"/>
        <v>4.6776287321505843E-2</v>
      </c>
      <c r="BQ232" s="135">
        <f t="shared" si="154"/>
        <v>1.1581308621041897E-2</v>
      </c>
      <c r="BR232" s="125"/>
      <c r="BS232" s="109"/>
      <c r="BT232" s="109"/>
      <c r="BU232" s="109"/>
      <c r="BX232" s="10"/>
    </row>
    <row r="233" spans="1:76" x14ac:dyDescent="0.25">
      <c r="A233" s="122" t="s">
        <v>345</v>
      </c>
      <c r="B233" s="109" t="s">
        <v>349</v>
      </c>
      <c r="C233" s="164" t="s">
        <v>651</v>
      </c>
      <c r="D233" s="6" t="s">
        <v>595</v>
      </c>
      <c r="E233" s="6" t="s">
        <v>6</v>
      </c>
      <c r="F233" s="26">
        <v>720</v>
      </c>
      <c r="G233" s="129">
        <f t="shared" si="174"/>
        <v>50.541320319634593</v>
      </c>
      <c r="H233" s="129">
        <f t="shared" si="175"/>
        <v>49.117166363084394</v>
      </c>
      <c r="I233" s="130">
        <f t="shared" si="136"/>
        <v>-2.8995034974586172E-2</v>
      </c>
      <c r="J233" s="137">
        <v>2169</v>
      </c>
      <c r="K233" s="137">
        <v>2050</v>
      </c>
      <c r="L233" s="130">
        <f t="shared" si="164"/>
        <v>-5.486399262332875E-2</v>
      </c>
      <c r="M233" s="131">
        <v>2169</v>
      </c>
      <c r="N233" s="131">
        <v>2479.650000000001</v>
      </c>
      <c r="O233" s="131">
        <v>2050</v>
      </c>
      <c r="P233" s="132">
        <f t="shared" si="155"/>
        <v>0.82672957877119724</v>
      </c>
      <c r="Q233" s="132">
        <f t="shared" si="156"/>
        <v>-5.486399262332875E-2</v>
      </c>
      <c r="R233" s="140">
        <f t="shared" si="165"/>
        <v>3.0862148455509453</v>
      </c>
      <c r="S233" s="140">
        <f t="shared" si="166"/>
        <v>3.2726829268292681</v>
      </c>
      <c r="T233" s="132">
        <f t="shared" si="162"/>
        <v>6.0419669598548387E-2</v>
      </c>
      <c r="U233" s="133">
        <f t="shared" si="137"/>
        <v>3.0862148455509453</v>
      </c>
      <c r="V233" s="133">
        <f t="shared" si="157"/>
        <v>3.0200763582609307</v>
      </c>
      <c r="W233" s="133">
        <f t="shared" si="138"/>
        <v>3.2726829268292681</v>
      </c>
      <c r="X233" s="132">
        <f t="shared" si="139"/>
        <v>1.0836424442969375</v>
      </c>
      <c r="Y233" s="132">
        <f t="shared" si="140"/>
        <v>6.0419669598548387E-2</v>
      </c>
      <c r="Z233" s="134">
        <f t="shared" si="167"/>
        <v>1984.2036121900223</v>
      </c>
      <c r="AA233" s="134">
        <f t="shared" si="168"/>
        <v>1929.2525980026828</v>
      </c>
      <c r="AB233" s="132">
        <f t="shared" si="163"/>
        <v>-2.7694241583749779E-2</v>
      </c>
      <c r="AC233" s="131">
        <f t="shared" si="141"/>
        <v>1984.2036121900164</v>
      </c>
      <c r="AD233" s="131">
        <f t="shared" si="158"/>
        <v>2027.9895646047087</v>
      </c>
      <c r="AE233" s="131">
        <f t="shared" si="142"/>
        <v>1929.2525980026828</v>
      </c>
      <c r="AF233" s="132">
        <f t="shared" si="143"/>
        <v>0.95131288231196032</v>
      </c>
      <c r="AG233" s="132">
        <f t="shared" si="144"/>
        <v>-2.7694241583746892E-2</v>
      </c>
      <c r="AH233" s="134">
        <f t="shared" si="169"/>
        <v>6123.6786445366579</v>
      </c>
      <c r="AI233" s="134">
        <f t="shared" si="170"/>
        <v>6313.8320390243898</v>
      </c>
      <c r="AJ233" s="132">
        <f t="shared" si="171"/>
        <v>3.1052151088525992E-2</v>
      </c>
      <c r="AK233" s="131">
        <f t="shared" si="145"/>
        <v>6123.6786445366397</v>
      </c>
      <c r="AL233" s="131">
        <f t="shared" si="159"/>
        <v>6124.6833388625591</v>
      </c>
      <c r="AM233" s="131">
        <f t="shared" si="146"/>
        <v>6313.8320390243898</v>
      </c>
      <c r="AN233" s="132">
        <f t="shared" si="147"/>
        <v>1.0308830170796974</v>
      </c>
      <c r="AO233" s="132">
        <f t="shared" si="148"/>
        <v>3.1052151088528879E-2</v>
      </c>
      <c r="AP233" s="134">
        <v>6694</v>
      </c>
      <c r="AQ233" s="134">
        <v>6709</v>
      </c>
      <c r="AR233" s="132">
        <f t="shared" si="172"/>
        <v>2.2408126680608653E-3</v>
      </c>
      <c r="AS233" s="131">
        <v>6694</v>
      </c>
      <c r="AT233" s="131">
        <v>7488.7323417617199</v>
      </c>
      <c r="AU233" s="131">
        <v>6709</v>
      </c>
      <c r="AV233" s="132">
        <f t="shared" si="149"/>
        <v>0.89587926151219766</v>
      </c>
      <c r="AW233" s="132">
        <f t="shared" si="150"/>
        <v>2.2408126680608653E-3</v>
      </c>
      <c r="AX233" s="134">
        <v>13282258.98000001</v>
      </c>
      <c r="AY233" s="134">
        <v>12943355.68</v>
      </c>
      <c r="AZ233" s="132">
        <f t="shared" si="173"/>
        <v>-2.5515486523062014E-2</v>
      </c>
      <c r="BA233" s="131">
        <v>13282258.979999971</v>
      </c>
      <c r="BB233" s="131">
        <v>15187071.041210551</v>
      </c>
      <c r="BC233" s="131">
        <v>12943355.68</v>
      </c>
      <c r="BD233" s="132">
        <f t="shared" si="151"/>
        <v>0.85226148247267919</v>
      </c>
      <c r="BE233" s="132">
        <f t="shared" si="152"/>
        <v>-2.5515486523059128E-2</v>
      </c>
      <c r="BF233" s="131">
        <v>2392</v>
      </c>
      <c r="BG233" s="131">
        <v>2696.091662748805</v>
      </c>
      <c r="BH233" s="131">
        <v>2260</v>
      </c>
      <c r="BI233" s="132">
        <f t="shared" si="153"/>
        <v>0.83825043162509283</v>
      </c>
      <c r="BJ233" s="132">
        <f t="shared" si="135"/>
        <v>-5.5183946488294278E-2</v>
      </c>
      <c r="BK233" s="134">
        <v>31653</v>
      </c>
      <c r="BL233" s="134">
        <v>1799</v>
      </c>
      <c r="BM233" s="135">
        <f t="shared" si="160"/>
        <v>5.6835055129055699E-2</v>
      </c>
      <c r="BN233" s="134">
        <v>43360</v>
      </c>
      <c r="BO233" s="134">
        <v>2050</v>
      </c>
      <c r="BP233" s="135">
        <f t="shared" si="161"/>
        <v>4.7278597785977858E-2</v>
      </c>
      <c r="BQ233" s="135">
        <f t="shared" si="154"/>
        <v>-0.1681437155533313</v>
      </c>
      <c r="BR233" s="125"/>
      <c r="BS233" s="109"/>
      <c r="BT233" s="109"/>
      <c r="BU233" s="109"/>
      <c r="BX233" s="10"/>
    </row>
    <row r="234" spans="1:76" x14ac:dyDescent="0.25">
      <c r="A234" s="122" t="s">
        <v>345</v>
      </c>
      <c r="B234" s="109" t="s">
        <v>350</v>
      </c>
      <c r="C234" s="164" t="s">
        <v>651</v>
      </c>
      <c r="D234" s="6" t="s">
        <v>595</v>
      </c>
      <c r="E234" s="6" t="s">
        <v>6</v>
      </c>
      <c r="F234" s="26">
        <v>1515</v>
      </c>
      <c r="G234" s="129">
        <f t="shared" si="174"/>
        <v>19.165629838600243</v>
      </c>
      <c r="H234" s="129">
        <f t="shared" si="175"/>
        <v>18.640221302458116</v>
      </c>
      <c r="I234" s="130">
        <f t="shared" si="136"/>
        <v>-2.8186818579929645E-2</v>
      </c>
      <c r="J234" s="137">
        <v>2016</v>
      </c>
      <c r="K234" s="137">
        <v>1374</v>
      </c>
      <c r="L234" s="130">
        <f t="shared" si="164"/>
        <v>-0.31845238095238093</v>
      </c>
      <c r="M234" s="131">
        <v>2016</v>
      </c>
      <c r="N234" s="131">
        <v>2378.6576898966919</v>
      </c>
      <c r="O234" s="131">
        <v>1374</v>
      </c>
      <c r="P234" s="132">
        <f t="shared" si="155"/>
        <v>0.57763670907169273</v>
      </c>
      <c r="Q234" s="132">
        <f t="shared" si="156"/>
        <v>-0.31845238095238093</v>
      </c>
      <c r="R234" s="140">
        <f t="shared" si="165"/>
        <v>2.7058531746031744</v>
      </c>
      <c r="S234" s="140">
        <f t="shared" si="166"/>
        <v>3.977438136826783</v>
      </c>
      <c r="T234" s="132">
        <f t="shared" si="162"/>
        <v>0.46993864048447209</v>
      </c>
      <c r="U234" s="133">
        <f t="shared" si="137"/>
        <v>2.7058531746031744</v>
      </c>
      <c r="V234" s="133">
        <f t="shared" si="157"/>
        <v>2.6134696487956393</v>
      </c>
      <c r="W234" s="133">
        <f t="shared" si="138"/>
        <v>3.977438136826783</v>
      </c>
      <c r="X234" s="132">
        <f t="shared" si="139"/>
        <v>1.5218994942832793</v>
      </c>
      <c r="Y234" s="132">
        <f t="shared" si="140"/>
        <v>0.46993864048447209</v>
      </c>
      <c r="Z234" s="134">
        <f t="shared" si="167"/>
        <v>1942.8256938588452</v>
      </c>
      <c r="AA234" s="134">
        <f t="shared" si="168"/>
        <v>1891.274713632205</v>
      </c>
      <c r="AB234" s="132">
        <f t="shared" si="163"/>
        <v>-2.6534022269516844E-2</v>
      </c>
      <c r="AC234" s="131">
        <f t="shared" si="141"/>
        <v>1942.8256938588397</v>
      </c>
      <c r="AD234" s="131">
        <f t="shared" si="158"/>
        <v>2003.7664676406807</v>
      </c>
      <c r="AE234" s="131">
        <f t="shared" si="142"/>
        <v>1891.274713632205</v>
      </c>
      <c r="AF234" s="132">
        <f t="shared" si="143"/>
        <v>0.94385984802863365</v>
      </c>
      <c r="AG234" s="132">
        <f t="shared" si="144"/>
        <v>-2.6534022269514179E-2</v>
      </c>
      <c r="AH234" s="134">
        <f t="shared" si="169"/>
        <v>5257.0010714285709</v>
      </c>
      <c r="AI234" s="134">
        <f t="shared" si="170"/>
        <v>7522.4281732168856</v>
      </c>
      <c r="AJ234" s="132">
        <f t="shared" si="171"/>
        <v>0.43093525586303394</v>
      </c>
      <c r="AK234" s="131">
        <f t="shared" si="145"/>
        <v>5257.0010714285563</v>
      </c>
      <c r="AL234" s="131">
        <f t="shared" si="159"/>
        <v>5236.7828464533686</v>
      </c>
      <c r="AM234" s="131">
        <f t="shared" si="146"/>
        <v>7522.4281732168856</v>
      </c>
      <c r="AN234" s="132">
        <f t="shared" si="147"/>
        <v>1.4364598253890706</v>
      </c>
      <c r="AO234" s="132">
        <f t="shared" si="148"/>
        <v>0.43093525586303794</v>
      </c>
      <c r="AP234" s="134">
        <v>5455</v>
      </c>
      <c r="AQ234" s="134">
        <v>5465</v>
      </c>
      <c r="AR234" s="132">
        <f t="shared" si="172"/>
        <v>1.8331805682860747E-3</v>
      </c>
      <c r="AS234" s="131">
        <v>5455</v>
      </c>
      <c r="AT234" s="131">
        <v>6216.5496774193534</v>
      </c>
      <c r="AU234" s="131">
        <v>5465</v>
      </c>
      <c r="AV234" s="132">
        <f t="shared" si="149"/>
        <v>0.87910501541566688</v>
      </c>
      <c r="AW234" s="132">
        <f t="shared" si="150"/>
        <v>1.8331805682860747E-3</v>
      </c>
      <c r="AX234" s="134">
        <v>10598114.16</v>
      </c>
      <c r="AY234" s="134">
        <v>10335816.310000001</v>
      </c>
      <c r="AZ234" s="132">
        <f t="shared" si="173"/>
        <v>-2.4749483355253843E-2</v>
      </c>
      <c r="BA234" s="131">
        <v>10598114.15999997</v>
      </c>
      <c r="BB234" s="131">
        <v>12456513.788035391</v>
      </c>
      <c r="BC234" s="131">
        <v>10335816.310000001</v>
      </c>
      <c r="BD234" s="132">
        <f t="shared" si="151"/>
        <v>0.82975192625144112</v>
      </c>
      <c r="BE234" s="132">
        <f t="shared" si="152"/>
        <v>-2.4749483355251067E-2</v>
      </c>
      <c r="BF234" s="131">
        <v>1794</v>
      </c>
      <c r="BG234" s="131">
        <v>2306.0618236525911</v>
      </c>
      <c r="BH234" s="131">
        <v>1981</v>
      </c>
      <c r="BI234" s="132">
        <f t="shared" si="153"/>
        <v>0.85904028230356688</v>
      </c>
      <c r="BJ234" s="132">
        <f t="shared" si="135"/>
        <v>0.10423634336677812</v>
      </c>
      <c r="BK234" s="134">
        <v>28631</v>
      </c>
      <c r="BL234" s="134">
        <v>1683</v>
      </c>
      <c r="BM234" s="135">
        <f t="shared" si="160"/>
        <v>5.878243861548671E-2</v>
      </c>
      <c r="BN234" s="134">
        <v>34798</v>
      </c>
      <c r="BO234" s="134">
        <v>1371</v>
      </c>
      <c r="BP234" s="135">
        <f t="shared" si="161"/>
        <v>3.9398816023909419E-2</v>
      </c>
      <c r="BQ234" s="135">
        <f t="shared" si="154"/>
        <v>-0.32975193013633353</v>
      </c>
      <c r="BR234" s="125"/>
      <c r="BS234" s="109"/>
      <c r="BT234" s="109"/>
      <c r="BU234" s="109"/>
      <c r="BX234" s="10"/>
    </row>
    <row r="235" spans="1:76" x14ac:dyDescent="0.25">
      <c r="A235" s="122" t="s">
        <v>253</v>
      </c>
      <c r="B235" s="109" t="s">
        <v>271</v>
      </c>
      <c r="C235" s="164" t="s">
        <v>651</v>
      </c>
      <c r="D235" s="6" t="s">
        <v>595</v>
      </c>
      <c r="E235" s="6" t="s">
        <v>6</v>
      </c>
      <c r="F235" s="26">
        <v>528</v>
      </c>
      <c r="G235" s="129">
        <f t="shared" si="174"/>
        <v>30.609225716064746</v>
      </c>
      <c r="H235" s="129">
        <f t="shared" si="175"/>
        <v>33.15497102169234</v>
      </c>
      <c r="I235" s="130">
        <f t="shared" si="136"/>
        <v>7.678321612653459E-2</v>
      </c>
      <c r="J235" s="137">
        <v>1252</v>
      </c>
      <c r="K235" s="137">
        <v>1283</v>
      </c>
      <c r="L235" s="130">
        <f t="shared" si="164"/>
        <v>2.4760383386581486E-2</v>
      </c>
      <c r="M235" s="131">
        <v>1252</v>
      </c>
      <c r="N235" s="131">
        <v>1477.4274788179071</v>
      </c>
      <c r="O235" s="131">
        <v>1283</v>
      </c>
      <c r="P235" s="132">
        <f t="shared" si="155"/>
        <v>0.86840133840378486</v>
      </c>
      <c r="Q235" s="132">
        <f t="shared" si="156"/>
        <v>2.4760383386581486E-2</v>
      </c>
      <c r="R235" s="140">
        <f t="shared" si="165"/>
        <v>2.2835463258785942</v>
      </c>
      <c r="S235" s="140">
        <f t="shared" si="166"/>
        <v>2.4154325798908807</v>
      </c>
      <c r="T235" s="132">
        <f t="shared" si="162"/>
        <v>5.7755015747947835E-2</v>
      </c>
      <c r="U235" s="133">
        <f t="shared" si="137"/>
        <v>2.2835463258785942</v>
      </c>
      <c r="V235" s="133">
        <f t="shared" si="157"/>
        <v>2.158093299760977</v>
      </c>
      <c r="W235" s="133">
        <f t="shared" si="138"/>
        <v>2.4154325798908807</v>
      </c>
      <c r="X235" s="132">
        <f t="shared" si="139"/>
        <v>1.1192438158991578</v>
      </c>
      <c r="Y235" s="132">
        <f t="shared" si="140"/>
        <v>5.7755015747947835E-2</v>
      </c>
      <c r="Z235" s="134">
        <f t="shared" si="167"/>
        <v>2063.3123399790143</v>
      </c>
      <c r="AA235" s="134">
        <f t="shared" si="168"/>
        <v>2067.4836527912234</v>
      </c>
      <c r="AB235" s="132">
        <f t="shared" si="163"/>
        <v>2.0216584427792395E-3</v>
      </c>
      <c r="AC235" s="131">
        <f t="shared" si="141"/>
        <v>2063.3123399790129</v>
      </c>
      <c r="AD235" s="131">
        <f t="shared" si="158"/>
        <v>2126.38271689361</v>
      </c>
      <c r="AE235" s="131">
        <f t="shared" si="142"/>
        <v>2067.4836527912234</v>
      </c>
      <c r="AF235" s="132">
        <f t="shared" si="143"/>
        <v>0.97230081695338877</v>
      </c>
      <c r="AG235" s="132">
        <f t="shared" si="144"/>
        <v>2.0216584427799056E-3</v>
      </c>
      <c r="AH235" s="134">
        <f t="shared" si="169"/>
        <v>4711.6693130990425</v>
      </c>
      <c r="AI235" s="134">
        <f t="shared" si="170"/>
        <v>4993.8673733437263</v>
      </c>
      <c r="AJ235" s="132">
        <f t="shared" si="171"/>
        <v>5.9893435105926818E-2</v>
      </c>
      <c r="AK235" s="131">
        <f t="shared" si="145"/>
        <v>4711.6693130990398</v>
      </c>
      <c r="AL235" s="131">
        <f t="shared" si="159"/>
        <v>4588.9322940556422</v>
      </c>
      <c r="AM235" s="131">
        <f t="shared" si="146"/>
        <v>4993.8673733437263</v>
      </c>
      <c r="AN235" s="132">
        <f t="shared" si="147"/>
        <v>1.0882416765687792</v>
      </c>
      <c r="AO235" s="132">
        <f t="shared" si="148"/>
        <v>5.9893435105927262E-2</v>
      </c>
      <c r="AP235" s="134">
        <v>2859</v>
      </c>
      <c r="AQ235" s="134">
        <v>3099</v>
      </c>
      <c r="AR235" s="132">
        <f t="shared" si="172"/>
        <v>8.3945435466946439E-2</v>
      </c>
      <c r="AS235" s="131">
        <v>2859</v>
      </c>
      <c r="AT235" s="131">
        <v>3188.4263429196781</v>
      </c>
      <c r="AU235" s="131">
        <v>3099</v>
      </c>
      <c r="AV235" s="132">
        <f t="shared" si="149"/>
        <v>0.97195282772698788</v>
      </c>
      <c r="AW235" s="132">
        <f t="shared" si="150"/>
        <v>8.3945435466946439E-2</v>
      </c>
      <c r="AX235" s="134">
        <v>5899009.9800000014</v>
      </c>
      <c r="AY235" s="134">
        <v>6407131.8400000017</v>
      </c>
      <c r="AZ235" s="132">
        <f t="shared" si="173"/>
        <v>8.6136802908070464E-2</v>
      </c>
      <c r="BA235" s="131">
        <v>5899009.9799999977</v>
      </c>
      <c r="BB235" s="131">
        <v>6779814.6696727024</v>
      </c>
      <c r="BC235" s="131">
        <v>6407131.8400000017</v>
      </c>
      <c r="BD235" s="132">
        <f t="shared" si="151"/>
        <v>0.94503052843910673</v>
      </c>
      <c r="BE235" s="132">
        <f t="shared" si="152"/>
        <v>8.6136802908071131E-2</v>
      </c>
      <c r="BF235" s="131">
        <v>929</v>
      </c>
      <c r="BG235" s="131">
        <v>1091.5798667010849</v>
      </c>
      <c r="BH235" s="131">
        <v>1043</v>
      </c>
      <c r="BI235" s="132">
        <f t="shared" si="153"/>
        <v>0.9554958201566135</v>
      </c>
      <c r="BJ235" s="132">
        <f t="shared" si="135"/>
        <v>0.12271259418729819</v>
      </c>
      <c r="BK235" s="134">
        <v>14297</v>
      </c>
      <c r="BL235" s="134">
        <v>987</v>
      </c>
      <c r="BM235" s="135">
        <f t="shared" si="160"/>
        <v>6.9035461985031826E-2</v>
      </c>
      <c r="BN235" s="134">
        <v>18012</v>
      </c>
      <c r="BO235" s="134">
        <v>1230</v>
      </c>
      <c r="BP235" s="135">
        <f t="shared" si="161"/>
        <v>6.8287808127914726E-2</v>
      </c>
      <c r="BQ235" s="135">
        <f t="shared" si="154"/>
        <v>-1.0829997158260607E-2</v>
      </c>
      <c r="BR235" s="125"/>
      <c r="BS235" s="109"/>
      <c r="BT235" s="109"/>
      <c r="BU235" s="109"/>
      <c r="BX235" s="10"/>
    </row>
    <row r="236" spans="1:76" x14ac:dyDescent="0.25">
      <c r="A236" s="122" t="s">
        <v>101</v>
      </c>
      <c r="B236" s="109" t="s">
        <v>116</v>
      </c>
      <c r="C236" s="164" t="s">
        <v>651</v>
      </c>
      <c r="D236" s="6" t="s">
        <v>595</v>
      </c>
      <c r="E236" s="6" t="s">
        <v>6</v>
      </c>
      <c r="F236" s="26">
        <v>710</v>
      </c>
      <c r="G236" s="129">
        <f t="shared" si="174"/>
        <v>35.123512714643986</v>
      </c>
      <c r="H236" s="129">
        <f t="shared" si="175"/>
        <v>31.988897290848922</v>
      </c>
      <c r="I236" s="130">
        <f t="shared" si="136"/>
        <v>-9.7990730824340913E-2</v>
      </c>
      <c r="J236" s="137">
        <v>1685</v>
      </c>
      <c r="K236" s="137">
        <v>1624</v>
      </c>
      <c r="L236" s="130">
        <f t="shared" si="164"/>
        <v>-3.6201780415430318E-2</v>
      </c>
      <c r="M236" s="131">
        <v>1685</v>
      </c>
      <c r="N236" s="131">
        <v>1894.902452140788</v>
      </c>
      <c r="O236" s="131">
        <v>1624</v>
      </c>
      <c r="P236" s="132">
        <f t="shared" si="155"/>
        <v>0.85703620160777516</v>
      </c>
      <c r="Q236" s="132">
        <f t="shared" si="156"/>
        <v>-3.6201780415430318E-2</v>
      </c>
      <c r="R236" s="140">
        <f t="shared" si="165"/>
        <v>2.6142433234421363</v>
      </c>
      <c r="S236" s="140">
        <f t="shared" si="166"/>
        <v>2.4550492610837438</v>
      </c>
      <c r="T236" s="132">
        <f t="shared" si="162"/>
        <v>-6.0894891049691591E-2</v>
      </c>
      <c r="U236" s="133">
        <f t="shared" si="137"/>
        <v>2.6142433234421363</v>
      </c>
      <c r="V236" s="133">
        <f t="shared" si="157"/>
        <v>2.5416942645885352</v>
      </c>
      <c r="W236" s="133">
        <f t="shared" si="138"/>
        <v>2.4550492610837438</v>
      </c>
      <c r="X236" s="132">
        <f t="shared" si="139"/>
        <v>0.96591053270570371</v>
      </c>
      <c r="Y236" s="132">
        <f t="shared" si="140"/>
        <v>-6.0894891049691591E-2</v>
      </c>
      <c r="Z236" s="134">
        <f t="shared" si="167"/>
        <v>2066.3469511918279</v>
      </c>
      <c r="AA236" s="134">
        <f t="shared" si="168"/>
        <v>2084.9347504389266</v>
      </c>
      <c r="AB236" s="132">
        <f t="shared" si="163"/>
        <v>8.9954880212046451E-3</v>
      </c>
      <c r="AC236" s="131">
        <f t="shared" si="141"/>
        <v>2066.3469511918252</v>
      </c>
      <c r="AD236" s="131">
        <f t="shared" si="158"/>
        <v>2123.475062302824</v>
      </c>
      <c r="AE236" s="131">
        <f t="shared" si="142"/>
        <v>2084.9347504389266</v>
      </c>
      <c r="AF236" s="132">
        <f t="shared" si="143"/>
        <v>0.98185035814731825</v>
      </c>
      <c r="AG236" s="132">
        <f t="shared" si="144"/>
        <v>8.9954880212059773E-3</v>
      </c>
      <c r="AH236" s="134">
        <f t="shared" si="169"/>
        <v>5401.9337210682497</v>
      </c>
      <c r="AI236" s="134">
        <f t="shared" si="170"/>
        <v>5118.6175184729063</v>
      </c>
      <c r="AJ236" s="132">
        <f t="shared" si="171"/>
        <v>-5.2447182291477046E-2</v>
      </c>
      <c r="AK236" s="131">
        <f t="shared" si="145"/>
        <v>5401.9337210682424</v>
      </c>
      <c r="AL236" s="131">
        <f t="shared" si="159"/>
        <v>5397.2243868518699</v>
      </c>
      <c r="AM236" s="131">
        <f t="shared" si="146"/>
        <v>5118.6175184729063</v>
      </c>
      <c r="AN236" s="132">
        <f t="shared" si="147"/>
        <v>0.94837960247536213</v>
      </c>
      <c r="AO236" s="132">
        <f t="shared" si="148"/>
        <v>-5.2447182291475714E-2</v>
      </c>
      <c r="AP236" s="134">
        <v>4405</v>
      </c>
      <c r="AQ236" s="134">
        <v>3987</v>
      </c>
      <c r="AR236" s="132">
        <f t="shared" si="172"/>
        <v>-9.4892167990919374E-2</v>
      </c>
      <c r="AS236" s="131">
        <v>4405</v>
      </c>
      <c r="AT236" s="131">
        <v>4816.2626945609918</v>
      </c>
      <c r="AU236" s="131">
        <v>3987</v>
      </c>
      <c r="AV236" s="132">
        <f t="shared" si="149"/>
        <v>0.82782029404303914</v>
      </c>
      <c r="AW236" s="132">
        <f t="shared" si="150"/>
        <v>-9.4892167990919374E-2</v>
      </c>
      <c r="AX236" s="134">
        <v>9102258.3200000022</v>
      </c>
      <c r="AY236" s="134">
        <v>8312634.8500000006</v>
      </c>
      <c r="AZ236" s="132">
        <f t="shared" si="173"/>
        <v>-8.6750281330183254E-2</v>
      </c>
      <c r="BA236" s="131">
        <v>9102258.3199999891</v>
      </c>
      <c r="BB236" s="131">
        <v>10227213.725399669</v>
      </c>
      <c r="BC236" s="131">
        <v>8312634.8500000006</v>
      </c>
      <c r="BD236" s="132">
        <f t="shared" si="151"/>
        <v>0.81279565218777616</v>
      </c>
      <c r="BE236" s="132">
        <f t="shared" si="152"/>
        <v>-8.6750281330181922E-2</v>
      </c>
      <c r="BF236" s="131">
        <v>1280</v>
      </c>
      <c r="BG236" s="131">
        <v>1451.8008217644999</v>
      </c>
      <c r="BH236" s="131">
        <v>1230</v>
      </c>
      <c r="BI236" s="132">
        <f t="shared" si="153"/>
        <v>0.84722365600060334</v>
      </c>
      <c r="BJ236" s="132">
        <f t="shared" si="135"/>
        <v>-3.90625E-2</v>
      </c>
      <c r="BK236" s="134">
        <v>14161</v>
      </c>
      <c r="BL236" s="134">
        <v>1630</v>
      </c>
      <c r="BM236" s="135">
        <f t="shared" si="160"/>
        <v>0.115104865475602</v>
      </c>
      <c r="BN236" s="134">
        <v>13605</v>
      </c>
      <c r="BO236" s="134">
        <v>1562</v>
      </c>
      <c r="BP236" s="135">
        <f t="shared" si="161"/>
        <v>0.11481073134876883</v>
      </c>
      <c r="BQ236" s="135">
        <f t="shared" si="154"/>
        <v>-2.5553578957573375E-3</v>
      </c>
      <c r="BR236" s="125"/>
      <c r="BS236" s="109"/>
      <c r="BT236" s="109"/>
      <c r="BU236" s="109"/>
      <c r="BX236" s="10"/>
    </row>
    <row r="237" spans="1:76" x14ac:dyDescent="0.25">
      <c r="A237" s="122" t="s">
        <v>59</v>
      </c>
      <c r="B237" s="109" t="s">
        <v>69</v>
      </c>
      <c r="C237" s="164" t="s">
        <v>651</v>
      </c>
      <c r="D237" s="6" t="s">
        <v>595</v>
      </c>
      <c r="E237" s="6" t="s">
        <v>6</v>
      </c>
      <c r="F237" s="26">
        <v>1160</v>
      </c>
      <c r="G237" s="129">
        <f t="shared" si="174"/>
        <v>8.7367114312706633</v>
      </c>
      <c r="H237" s="129">
        <f t="shared" si="175"/>
        <v>11.759261070284532</v>
      </c>
      <c r="I237" s="130">
        <f t="shared" si="136"/>
        <v>0.25703567774779695</v>
      </c>
      <c r="J237" s="137">
        <v>850</v>
      </c>
      <c r="K237" s="137">
        <v>1001</v>
      </c>
      <c r="L237" s="130">
        <f t="shared" si="164"/>
        <v>0.17764705882352949</v>
      </c>
      <c r="M237" s="131">
        <v>850</v>
      </c>
      <c r="N237" s="131">
        <v>1535</v>
      </c>
      <c r="O237" s="131">
        <v>1001</v>
      </c>
      <c r="P237" s="132">
        <f t="shared" si="155"/>
        <v>0.65211726384364821</v>
      </c>
      <c r="Q237" s="132">
        <f t="shared" si="156"/>
        <v>0.17764705882352949</v>
      </c>
      <c r="R237" s="140">
        <f t="shared" si="165"/>
        <v>2.1164705882352943</v>
      </c>
      <c r="S237" s="140">
        <f t="shared" si="166"/>
        <v>2.3606393606393605</v>
      </c>
      <c r="T237" s="132">
        <f t="shared" si="162"/>
        <v>0.11536601253110401</v>
      </c>
      <c r="U237" s="133">
        <f t="shared" si="137"/>
        <v>2.1164705882352943</v>
      </c>
      <c r="V237" s="133">
        <f t="shared" si="157"/>
        <v>2.0964169381107491</v>
      </c>
      <c r="W237" s="133">
        <f t="shared" si="138"/>
        <v>2.3606393606393605</v>
      </c>
      <c r="X237" s="132">
        <f t="shared" si="139"/>
        <v>1.1260352450532687</v>
      </c>
      <c r="Y237" s="132">
        <f t="shared" si="140"/>
        <v>0.11536601253110401</v>
      </c>
      <c r="Z237" s="134">
        <f t="shared" si="167"/>
        <v>2056.2110172317948</v>
      </c>
      <c r="AA237" s="134">
        <f t="shared" si="168"/>
        <v>2112.7853914515445</v>
      </c>
      <c r="AB237" s="132">
        <f t="shared" si="163"/>
        <v>2.7513895094246621E-2</v>
      </c>
      <c r="AC237" s="131">
        <f t="shared" si="141"/>
        <v>2056.2110172317948</v>
      </c>
      <c r="AD237" s="131">
        <f t="shared" si="158"/>
        <v>2071.8228713486637</v>
      </c>
      <c r="AE237" s="131">
        <f t="shared" si="142"/>
        <v>2112.7853914515449</v>
      </c>
      <c r="AF237" s="132">
        <f t="shared" si="143"/>
        <v>1.0197712462147965</v>
      </c>
      <c r="AG237" s="132">
        <f t="shared" si="144"/>
        <v>2.7513895094246843E-2</v>
      </c>
      <c r="AH237" s="134">
        <f t="shared" si="169"/>
        <v>4351.9101411764696</v>
      </c>
      <c r="AI237" s="134">
        <f t="shared" si="170"/>
        <v>4987.5243556443547</v>
      </c>
      <c r="AJ237" s="132">
        <f t="shared" si="171"/>
        <v>0.14605407599157294</v>
      </c>
      <c r="AK237" s="131">
        <f t="shared" si="145"/>
        <v>4351.9101411764696</v>
      </c>
      <c r="AL237" s="131">
        <f t="shared" si="159"/>
        <v>4343.4045602605865</v>
      </c>
      <c r="AM237" s="131">
        <f t="shared" si="146"/>
        <v>4987.5243556443556</v>
      </c>
      <c r="AN237" s="132">
        <f t="shared" si="147"/>
        <v>1.1482983651297554</v>
      </c>
      <c r="AO237" s="132">
        <f t="shared" si="148"/>
        <v>0.14605407599157316</v>
      </c>
      <c r="AP237" s="134">
        <v>1799</v>
      </c>
      <c r="AQ237" s="134">
        <v>2363</v>
      </c>
      <c r="AR237" s="132">
        <f t="shared" si="172"/>
        <v>0.31350750416898276</v>
      </c>
      <c r="AS237" s="131">
        <v>1799</v>
      </c>
      <c r="AT237" s="131">
        <v>3218</v>
      </c>
      <c r="AU237" s="131">
        <v>2363</v>
      </c>
      <c r="AV237" s="132">
        <f t="shared" si="149"/>
        <v>0.73430702299564943</v>
      </c>
      <c r="AW237" s="132">
        <f t="shared" si="150"/>
        <v>0.31350750416898276</v>
      </c>
      <c r="AX237" s="134">
        <v>3699123.6199999992</v>
      </c>
      <c r="AY237" s="134">
        <v>4992511.88</v>
      </c>
      <c r="AZ237" s="132">
        <f t="shared" si="173"/>
        <v>0.34964721184419378</v>
      </c>
      <c r="BA237" s="131">
        <v>3699123.6199999992</v>
      </c>
      <c r="BB237" s="131">
        <v>6667126</v>
      </c>
      <c r="BC237" s="131">
        <v>4992511.8800000008</v>
      </c>
      <c r="BD237" s="132">
        <f t="shared" si="151"/>
        <v>0.74882518794455077</v>
      </c>
      <c r="BE237" s="132">
        <f t="shared" si="152"/>
        <v>0.34964721184419401</v>
      </c>
      <c r="BF237" s="131">
        <v>467</v>
      </c>
      <c r="BG237" s="131">
        <v>900.60000000000014</v>
      </c>
      <c r="BH237" s="131">
        <v>708</v>
      </c>
      <c r="BI237" s="132">
        <f t="shared" si="153"/>
        <v>0.78614257161892065</v>
      </c>
      <c r="BJ237" s="132">
        <f t="shared" si="135"/>
        <v>0.51605995717344744</v>
      </c>
      <c r="BK237" s="134">
        <v>14327</v>
      </c>
      <c r="BL237" s="134">
        <v>643</v>
      </c>
      <c r="BM237" s="135">
        <f t="shared" si="160"/>
        <v>4.4880295944719761E-2</v>
      </c>
      <c r="BN237" s="134">
        <v>15077</v>
      </c>
      <c r="BO237" s="134">
        <v>715</v>
      </c>
      <c r="BP237" s="135">
        <f t="shared" si="161"/>
        <v>4.74232274325131E-2</v>
      </c>
      <c r="BQ237" s="135">
        <f t="shared" si="154"/>
        <v>5.6660310148701543E-2</v>
      </c>
      <c r="BR237" s="125"/>
      <c r="BS237" s="109"/>
      <c r="BT237" s="109"/>
      <c r="BU237" s="109"/>
      <c r="BX237" s="10"/>
    </row>
    <row r="238" spans="1:76" x14ac:dyDescent="0.25">
      <c r="A238" s="122" t="s">
        <v>42</v>
      </c>
      <c r="B238" s="109" t="s">
        <v>44</v>
      </c>
      <c r="C238" s="164" t="s">
        <v>651</v>
      </c>
      <c r="D238" s="6" t="s">
        <v>595</v>
      </c>
      <c r="E238" s="6" t="s">
        <v>43</v>
      </c>
      <c r="F238" s="26">
        <v>600</v>
      </c>
      <c r="G238" s="129">
        <f t="shared" si="174"/>
        <v>21.928830821917796</v>
      </c>
      <c r="H238" s="129">
        <f t="shared" si="175"/>
        <v>23.147277413479056</v>
      </c>
      <c r="I238" s="130">
        <f t="shared" si="136"/>
        <v>5.2638872805478985E-2</v>
      </c>
      <c r="J238" s="137">
        <v>793</v>
      </c>
      <c r="K238" s="137">
        <v>925</v>
      </c>
      <c r="L238" s="130">
        <f t="shared" si="164"/>
        <v>0.16645649432534682</v>
      </c>
      <c r="M238" s="131">
        <v>793</v>
      </c>
      <c r="N238" s="131">
        <v>1152.94577172</v>
      </c>
      <c r="O238" s="131">
        <v>925</v>
      </c>
      <c r="P238" s="132">
        <f t="shared" si="155"/>
        <v>0.80229272068889801</v>
      </c>
      <c r="Q238" s="132">
        <f t="shared" si="156"/>
        <v>0.16645649432534682</v>
      </c>
      <c r="R238" s="140">
        <f t="shared" si="165"/>
        <v>2.9672131147540983</v>
      </c>
      <c r="S238" s="140">
        <f t="shared" si="166"/>
        <v>2.7837837837837838</v>
      </c>
      <c r="T238" s="132">
        <f t="shared" si="162"/>
        <v>-6.1818724802150227E-2</v>
      </c>
      <c r="U238" s="133">
        <f t="shared" si="137"/>
        <v>2.9672131147540983</v>
      </c>
      <c r="V238" s="133">
        <f t="shared" si="157"/>
        <v>2.5835831668933751</v>
      </c>
      <c r="W238" s="133">
        <f t="shared" si="138"/>
        <v>2.7837837837837838</v>
      </c>
      <c r="X238" s="132">
        <f t="shared" si="139"/>
        <v>1.0774895189966498</v>
      </c>
      <c r="Y238" s="132">
        <f t="shared" si="140"/>
        <v>-6.1818724802150227E-2</v>
      </c>
      <c r="Z238" s="134">
        <f t="shared" si="167"/>
        <v>2040.9749043773902</v>
      </c>
      <c r="AA238" s="134">
        <f t="shared" si="168"/>
        <v>1974.0357747572816</v>
      </c>
      <c r="AB238" s="132">
        <f t="shared" si="163"/>
        <v>-3.2797625035241973E-2</v>
      </c>
      <c r="AC238" s="131">
        <f t="shared" si="141"/>
        <v>2040.9749043773895</v>
      </c>
      <c r="AD238" s="131">
        <f t="shared" si="158"/>
        <v>2091.6207959423391</v>
      </c>
      <c r="AE238" s="131">
        <f t="shared" si="142"/>
        <v>1974.0357747572816</v>
      </c>
      <c r="AF238" s="132">
        <f t="shared" si="143"/>
        <v>0.94378282076121645</v>
      </c>
      <c r="AG238" s="132">
        <f t="shared" si="144"/>
        <v>-3.2797625035241751E-2</v>
      </c>
      <c r="AH238" s="134">
        <f t="shared" si="169"/>
        <v>6056.0075031525839</v>
      </c>
      <c r="AI238" s="134">
        <f t="shared" si="170"/>
        <v>5495.2887783783781</v>
      </c>
      <c r="AJ238" s="132">
        <f t="shared" si="171"/>
        <v>-9.2588842481174605E-2</v>
      </c>
      <c r="AK238" s="131">
        <f t="shared" si="145"/>
        <v>6056.0075031525821</v>
      </c>
      <c r="AL238" s="131">
        <f t="shared" si="159"/>
        <v>5403.8762799207507</v>
      </c>
      <c r="AM238" s="131">
        <f t="shared" si="146"/>
        <v>5495.2887783783781</v>
      </c>
      <c r="AN238" s="132">
        <f t="shared" si="147"/>
        <v>1.0169160975793043</v>
      </c>
      <c r="AO238" s="132">
        <f t="shared" si="148"/>
        <v>-9.2588842481174272E-2</v>
      </c>
      <c r="AP238" s="134">
        <v>2353</v>
      </c>
      <c r="AQ238" s="134">
        <v>2575</v>
      </c>
      <c r="AR238" s="132">
        <f t="shared" si="172"/>
        <v>9.4347641308967223E-2</v>
      </c>
      <c r="AS238" s="131">
        <v>2353</v>
      </c>
      <c r="AT238" s="131">
        <v>2978.7312881566841</v>
      </c>
      <c r="AU238" s="131">
        <v>2575</v>
      </c>
      <c r="AV238" s="132">
        <f t="shared" si="149"/>
        <v>0.8644619977095942</v>
      </c>
      <c r="AW238" s="132">
        <f t="shared" si="150"/>
        <v>9.4347641308967223E-2</v>
      </c>
      <c r="AX238" s="134">
        <v>4802413.9499999993</v>
      </c>
      <c r="AY238" s="134">
        <v>5083142.12</v>
      </c>
      <c r="AZ238" s="132">
        <f t="shared" si="173"/>
        <v>5.8455637711114283E-2</v>
      </c>
      <c r="BA238" s="131">
        <v>4802413.9499999974</v>
      </c>
      <c r="BB238" s="131">
        <v>6230376.3078326322</v>
      </c>
      <c r="BC238" s="131">
        <v>5083142.12</v>
      </c>
      <c r="BD238" s="132">
        <f t="shared" si="151"/>
        <v>0.81586438263923711</v>
      </c>
      <c r="BE238" s="132">
        <f t="shared" si="152"/>
        <v>5.8455637711114505E-2</v>
      </c>
      <c r="BF238" s="131">
        <v>709</v>
      </c>
      <c r="BG238" s="131">
        <v>946.64777344036042</v>
      </c>
      <c r="BH238" s="131">
        <v>869</v>
      </c>
      <c r="BI238" s="132">
        <f t="shared" si="153"/>
        <v>0.91797606710871082</v>
      </c>
      <c r="BJ238" s="132">
        <f t="shared" si="135"/>
        <v>0.22566995768688303</v>
      </c>
      <c r="BK238" s="134">
        <v>16698</v>
      </c>
      <c r="BL238" s="134">
        <v>752</v>
      </c>
      <c r="BM238" s="135">
        <f t="shared" si="160"/>
        <v>4.5035333572882981E-2</v>
      </c>
      <c r="BN238" s="134">
        <v>11601</v>
      </c>
      <c r="BO238" s="134">
        <v>878</v>
      </c>
      <c r="BP238" s="135">
        <f t="shared" si="161"/>
        <v>7.5683130764589254E-2</v>
      </c>
      <c r="BQ238" s="135">
        <f t="shared" si="154"/>
        <v>0.68052781583392474</v>
      </c>
      <c r="BR238" s="125"/>
      <c r="BS238" s="109"/>
      <c r="BT238" s="109"/>
      <c r="BU238" s="109"/>
      <c r="BX238" s="10"/>
    </row>
    <row r="239" spans="1:76" x14ac:dyDescent="0.25">
      <c r="A239" s="122" t="s">
        <v>42</v>
      </c>
      <c r="B239" s="109" t="s">
        <v>50</v>
      </c>
      <c r="C239" s="164" t="s">
        <v>651</v>
      </c>
      <c r="D239" s="6" t="s">
        <v>595</v>
      </c>
      <c r="E239" s="6" t="s">
        <v>6</v>
      </c>
      <c r="F239" s="26">
        <v>550</v>
      </c>
      <c r="G239" s="129">
        <f t="shared" si="174"/>
        <v>78.796779825653644</v>
      </c>
      <c r="H239" s="129">
        <f t="shared" si="175"/>
        <v>82.906870839542918</v>
      </c>
      <c r="I239" s="130">
        <f t="shared" si="136"/>
        <v>4.9574793648211629E-2</v>
      </c>
      <c r="J239" s="137">
        <v>2607</v>
      </c>
      <c r="K239" s="137">
        <v>2544</v>
      </c>
      <c r="L239" s="130">
        <f t="shared" si="164"/>
        <v>-2.4165707710011475E-2</v>
      </c>
      <c r="M239" s="131">
        <v>2607</v>
      </c>
      <c r="N239" s="131">
        <v>2920.108316958992</v>
      </c>
      <c r="O239" s="131">
        <v>2544</v>
      </c>
      <c r="P239" s="132">
        <f t="shared" si="155"/>
        <v>0.87120055965914578</v>
      </c>
      <c r="Q239" s="132">
        <f t="shared" si="156"/>
        <v>-2.4165707710011475E-2</v>
      </c>
      <c r="R239" s="140">
        <f t="shared" si="165"/>
        <v>2.6701189106252396</v>
      </c>
      <c r="S239" s="140">
        <f t="shared" si="166"/>
        <v>2.8305817610062891</v>
      </c>
      <c r="T239" s="132">
        <f t="shared" si="162"/>
        <v>6.009576942154804E-2</v>
      </c>
      <c r="U239" s="133">
        <f t="shared" si="137"/>
        <v>2.6701189106252396</v>
      </c>
      <c r="V239" s="133">
        <f t="shared" si="157"/>
        <v>2.5866717455486192</v>
      </c>
      <c r="W239" s="133">
        <f t="shared" si="138"/>
        <v>2.8305817610062891</v>
      </c>
      <c r="X239" s="132">
        <f t="shared" si="139"/>
        <v>1.0942949239219906</v>
      </c>
      <c r="Y239" s="132">
        <f t="shared" si="140"/>
        <v>6.009576942154804E-2</v>
      </c>
      <c r="Z239" s="134">
        <f t="shared" si="167"/>
        <v>2272.4398146817998</v>
      </c>
      <c r="AA239" s="134">
        <f t="shared" si="168"/>
        <v>2317.6160394389667</v>
      </c>
      <c r="AB239" s="132">
        <f t="shared" si="163"/>
        <v>1.9880053352916871E-2</v>
      </c>
      <c r="AC239" s="131">
        <f t="shared" si="141"/>
        <v>2272.4398146817944</v>
      </c>
      <c r="AD239" s="131">
        <f t="shared" si="158"/>
        <v>2382.3332881499136</v>
      </c>
      <c r="AE239" s="131">
        <f t="shared" si="142"/>
        <v>2317.6160394389653</v>
      </c>
      <c r="AF239" s="132">
        <f t="shared" si="143"/>
        <v>0.97283451100949569</v>
      </c>
      <c r="AG239" s="132">
        <f t="shared" si="144"/>
        <v>1.9880053352918869E-2</v>
      </c>
      <c r="AH239" s="134">
        <f t="shared" si="169"/>
        <v>6067.6845224395884</v>
      </c>
      <c r="AI239" s="134">
        <f t="shared" si="170"/>
        <v>6560.2016902515716</v>
      </c>
      <c r="AJ239" s="132">
        <f t="shared" si="171"/>
        <v>8.1170529876850139E-2</v>
      </c>
      <c r="AK239" s="131">
        <f t="shared" si="145"/>
        <v>6067.6845224395738</v>
      </c>
      <c r="AL239" s="131">
        <f t="shared" si="159"/>
        <v>6162.3142049373191</v>
      </c>
      <c r="AM239" s="131">
        <f t="shared" si="146"/>
        <v>6560.2016902515679</v>
      </c>
      <c r="AN239" s="132">
        <f t="shared" si="147"/>
        <v>1.064567867213823</v>
      </c>
      <c r="AO239" s="132">
        <f t="shared" si="148"/>
        <v>8.1170529876852138E-2</v>
      </c>
      <c r="AP239" s="134">
        <v>6961</v>
      </c>
      <c r="AQ239" s="134">
        <v>7201</v>
      </c>
      <c r="AR239" s="132">
        <f t="shared" si="172"/>
        <v>3.4477804913087162E-2</v>
      </c>
      <c r="AS239" s="131">
        <v>6961</v>
      </c>
      <c r="AT239" s="131">
        <v>7553.3616774193561</v>
      </c>
      <c r="AU239" s="131">
        <v>7201</v>
      </c>
      <c r="AV239" s="132">
        <f t="shared" si="149"/>
        <v>0.95335035015300074</v>
      </c>
      <c r="AW239" s="132">
        <f t="shared" si="150"/>
        <v>3.4477804913087162E-2</v>
      </c>
      <c r="AX239" s="134">
        <v>15818453.55000001</v>
      </c>
      <c r="AY239" s="134">
        <v>16689153.1</v>
      </c>
      <c r="AZ239" s="132">
        <f t="shared" si="173"/>
        <v>5.5043278867167755E-2</v>
      </c>
      <c r="BA239" s="131">
        <v>15818453.549999969</v>
      </c>
      <c r="BB239" s="131">
        <v>17994624.961552002</v>
      </c>
      <c r="BC239" s="131">
        <v>16689153.09999999</v>
      </c>
      <c r="BD239" s="132">
        <f t="shared" si="151"/>
        <v>0.92745212171182612</v>
      </c>
      <c r="BE239" s="132">
        <f t="shared" si="152"/>
        <v>5.5043278867169754E-2</v>
      </c>
      <c r="BF239" s="131">
        <v>2296</v>
      </c>
      <c r="BG239" s="131">
        <v>2621.7572554596768</v>
      </c>
      <c r="BH239" s="131">
        <v>2678</v>
      </c>
      <c r="BI239" s="132">
        <f t="shared" si="153"/>
        <v>1.0214523081506499</v>
      </c>
      <c r="BJ239" s="132">
        <f t="shared" si="135"/>
        <v>0.16637630662020908</v>
      </c>
      <c r="BK239" s="134">
        <v>34024</v>
      </c>
      <c r="BL239" s="134">
        <v>1952</v>
      </c>
      <c r="BM239" s="135">
        <f t="shared" si="160"/>
        <v>5.737126734070068E-2</v>
      </c>
      <c r="BN239" s="134">
        <v>35271</v>
      </c>
      <c r="BO239" s="134">
        <v>2286</v>
      </c>
      <c r="BP239" s="135">
        <f t="shared" si="161"/>
        <v>6.4812452156162284E-2</v>
      </c>
      <c r="BQ239" s="135">
        <f t="shared" si="154"/>
        <v>0.12970229106622222</v>
      </c>
      <c r="BR239" s="125"/>
      <c r="BS239" s="109"/>
      <c r="BT239" s="109"/>
      <c r="BU239" s="109"/>
      <c r="BX239" s="10"/>
    </row>
    <row r="240" spans="1:76" x14ac:dyDescent="0.25">
      <c r="A240" s="122" t="s">
        <v>345</v>
      </c>
      <c r="B240" s="109" t="s">
        <v>371</v>
      </c>
      <c r="C240" s="164" t="s">
        <v>651</v>
      </c>
      <c r="D240" s="6" t="s">
        <v>595</v>
      </c>
      <c r="E240" s="6" t="s">
        <v>6</v>
      </c>
      <c r="F240" s="26">
        <v>1000</v>
      </c>
      <c r="G240" s="129">
        <f t="shared" si="174"/>
        <v>25.92226917808215</v>
      </c>
      <c r="H240" s="129">
        <f t="shared" si="175"/>
        <v>30.615586338797812</v>
      </c>
      <c r="I240" s="130">
        <f t="shared" si="136"/>
        <v>0.15329829416881111</v>
      </c>
      <c r="J240" s="137">
        <v>1697</v>
      </c>
      <c r="K240" s="137">
        <v>2055</v>
      </c>
      <c r="L240" s="130">
        <f t="shared" si="164"/>
        <v>0.21096051856216858</v>
      </c>
      <c r="M240" s="131">
        <v>1697</v>
      </c>
      <c r="N240" s="131">
        <v>1901.52</v>
      </c>
      <c r="O240" s="131">
        <v>2055</v>
      </c>
      <c r="P240" s="132">
        <f t="shared" si="155"/>
        <v>1.0807143758677269</v>
      </c>
      <c r="Q240" s="132">
        <f t="shared" si="156"/>
        <v>0.21096051856216858</v>
      </c>
      <c r="R240" s="140">
        <f t="shared" si="165"/>
        <v>2.6210960518562167</v>
      </c>
      <c r="S240" s="140">
        <f t="shared" si="166"/>
        <v>2.6287104622871045</v>
      </c>
      <c r="T240" s="132">
        <f t="shared" si="162"/>
        <v>2.9050482241943509E-3</v>
      </c>
      <c r="U240" s="133">
        <f t="shared" si="137"/>
        <v>2.6210960518562167</v>
      </c>
      <c r="V240" s="133">
        <f t="shared" si="157"/>
        <v>2.5216400137358108</v>
      </c>
      <c r="W240" s="133">
        <f t="shared" si="138"/>
        <v>2.6287104622871045</v>
      </c>
      <c r="X240" s="132">
        <f t="shared" si="139"/>
        <v>1.0424606398883514</v>
      </c>
      <c r="Y240" s="132">
        <f t="shared" si="140"/>
        <v>2.9050482241943509E-3</v>
      </c>
      <c r="Z240" s="134">
        <f t="shared" si="167"/>
        <v>2127.1646245503607</v>
      </c>
      <c r="AA240" s="134">
        <f t="shared" si="168"/>
        <v>2074.2881525360976</v>
      </c>
      <c r="AB240" s="132">
        <f t="shared" si="163"/>
        <v>-2.4857724411170179E-2</v>
      </c>
      <c r="AC240" s="131">
        <f t="shared" si="141"/>
        <v>2127.1646245503562</v>
      </c>
      <c r="AD240" s="131">
        <f t="shared" si="158"/>
        <v>2167.6527744036594</v>
      </c>
      <c r="AE240" s="131">
        <f t="shared" si="142"/>
        <v>2074.2881525360976</v>
      </c>
      <c r="AF240" s="132">
        <f t="shared" si="143"/>
        <v>0.95692823916724989</v>
      </c>
      <c r="AG240" s="132">
        <f t="shared" si="144"/>
        <v>-2.485772441116807E-2</v>
      </c>
      <c r="AH240" s="134">
        <f t="shared" si="169"/>
        <v>5575.5027990571625</v>
      </c>
      <c r="AI240" s="134">
        <f t="shared" si="170"/>
        <v>5452.7029683698293</v>
      </c>
      <c r="AJ240" s="132">
        <f t="shared" si="171"/>
        <v>-2.2024889075134002E-2</v>
      </c>
      <c r="AK240" s="131">
        <f t="shared" si="145"/>
        <v>5575.5027990571498</v>
      </c>
      <c r="AL240" s="131">
        <f t="shared" si="159"/>
        <v>5466.0399718217122</v>
      </c>
      <c r="AM240" s="131">
        <f t="shared" si="146"/>
        <v>5452.7029683698293</v>
      </c>
      <c r="AN240" s="132">
        <f t="shared" si="147"/>
        <v>0.99756002452952464</v>
      </c>
      <c r="AO240" s="132">
        <f t="shared" si="148"/>
        <v>-2.2024889075131782E-2</v>
      </c>
      <c r="AP240" s="134">
        <v>4448</v>
      </c>
      <c r="AQ240" s="134">
        <v>5402</v>
      </c>
      <c r="AR240" s="132">
        <f t="shared" si="172"/>
        <v>0.2144784172661871</v>
      </c>
      <c r="AS240" s="131">
        <v>4448</v>
      </c>
      <c r="AT240" s="131">
        <v>4794.9489189189189</v>
      </c>
      <c r="AU240" s="131">
        <v>5402</v>
      </c>
      <c r="AV240" s="132">
        <f t="shared" si="149"/>
        <v>1.1266021998036109</v>
      </c>
      <c r="AW240" s="132">
        <f t="shared" si="150"/>
        <v>0.2144784172661871</v>
      </c>
      <c r="AX240" s="134">
        <v>9461628.2500000037</v>
      </c>
      <c r="AY240" s="134">
        <v>11205304.6</v>
      </c>
      <c r="AZ240" s="132">
        <f t="shared" si="173"/>
        <v>0.18428924746647013</v>
      </c>
      <c r="BA240" s="131">
        <v>9461628.2499999851</v>
      </c>
      <c r="BB240" s="131">
        <v>10393784.327218421</v>
      </c>
      <c r="BC240" s="131">
        <v>11205304.6</v>
      </c>
      <c r="BD240" s="132">
        <f t="shared" si="151"/>
        <v>1.0780774593000197</v>
      </c>
      <c r="BE240" s="132">
        <f t="shared" si="152"/>
        <v>0.18428924746647257</v>
      </c>
      <c r="BF240" s="131">
        <v>1573</v>
      </c>
      <c r="BG240" s="131">
        <v>1820.177811061325</v>
      </c>
      <c r="BH240" s="131">
        <v>2033</v>
      </c>
      <c r="BI240" s="132">
        <f t="shared" si="153"/>
        <v>1.1169238453767223</v>
      </c>
      <c r="BJ240" s="132">
        <f t="shared" si="135"/>
        <v>0.29243483788938329</v>
      </c>
      <c r="BK240" s="134">
        <v>43121</v>
      </c>
      <c r="BL240" s="134">
        <v>1641</v>
      </c>
      <c r="BM240" s="135">
        <f t="shared" si="160"/>
        <v>3.8055703717446258E-2</v>
      </c>
      <c r="BN240" s="134">
        <v>42428</v>
      </c>
      <c r="BO240" s="134">
        <v>2045</v>
      </c>
      <c r="BP240" s="135">
        <f t="shared" si="161"/>
        <v>4.8199302347506363E-2</v>
      </c>
      <c r="BQ240" s="135">
        <f t="shared" si="154"/>
        <v>0.26654607954102483</v>
      </c>
      <c r="BR240" s="125"/>
      <c r="BS240" s="109"/>
      <c r="BT240" s="109"/>
      <c r="BU240" s="109"/>
      <c r="BX240" s="10"/>
    </row>
    <row r="241" spans="1:76" x14ac:dyDescent="0.25">
      <c r="A241" s="122" t="s">
        <v>211</v>
      </c>
      <c r="B241" s="109" t="s">
        <v>217</v>
      </c>
      <c r="C241" s="164" t="s">
        <v>651</v>
      </c>
      <c r="D241" s="6" t="s">
        <v>595</v>
      </c>
      <c r="E241" s="6" t="s">
        <v>6</v>
      </c>
      <c r="F241" s="26">
        <v>690</v>
      </c>
      <c r="G241" s="129">
        <f t="shared" si="174"/>
        <v>32.019361326186171</v>
      </c>
      <c r="H241" s="129">
        <f t="shared" si="175"/>
        <v>29.297746297616218</v>
      </c>
      <c r="I241" s="130">
        <f t="shared" si="136"/>
        <v>-9.289503024986584E-2</v>
      </c>
      <c r="J241" s="137">
        <v>1638</v>
      </c>
      <c r="K241" s="137">
        <v>1496</v>
      </c>
      <c r="L241" s="130">
        <f t="shared" si="164"/>
        <v>-8.6691086691086716E-2</v>
      </c>
      <c r="M241" s="131">
        <v>1638</v>
      </c>
      <c r="N241" s="131">
        <v>1868.7030758235071</v>
      </c>
      <c r="O241" s="131">
        <v>1496</v>
      </c>
      <c r="P241" s="132">
        <f t="shared" si="155"/>
        <v>0.80055521894013959</v>
      </c>
      <c r="Q241" s="132">
        <f t="shared" si="156"/>
        <v>-8.6691086691086716E-2</v>
      </c>
      <c r="R241" s="140">
        <f t="shared" si="165"/>
        <v>2.3937728937728937</v>
      </c>
      <c r="S241" s="140">
        <f t="shared" si="166"/>
        <v>2.3863636363636362</v>
      </c>
      <c r="T241" s="132">
        <f t="shared" si="162"/>
        <v>-3.0952215343952316E-3</v>
      </c>
      <c r="U241" s="133">
        <f t="shared" si="137"/>
        <v>2.3937728937728937</v>
      </c>
      <c r="V241" s="133">
        <f t="shared" si="157"/>
        <v>2.3549733983926702</v>
      </c>
      <c r="W241" s="133">
        <f t="shared" si="138"/>
        <v>2.3863636363636362</v>
      </c>
      <c r="X241" s="132">
        <f t="shared" si="139"/>
        <v>1.0133293386636091</v>
      </c>
      <c r="Y241" s="132">
        <f t="shared" si="140"/>
        <v>-3.0952215343952316E-3</v>
      </c>
      <c r="Z241" s="134">
        <f t="shared" si="167"/>
        <v>2056.6376307064529</v>
      </c>
      <c r="AA241" s="134">
        <f t="shared" si="168"/>
        <v>2072.5078011204478</v>
      </c>
      <c r="AB241" s="132">
        <f t="shared" si="163"/>
        <v>7.7165613314891246E-3</v>
      </c>
      <c r="AC241" s="131">
        <f t="shared" si="141"/>
        <v>2056.6376307064493</v>
      </c>
      <c r="AD241" s="131">
        <f t="shared" si="158"/>
        <v>2201.0671726199239</v>
      </c>
      <c r="AE241" s="131">
        <f t="shared" si="142"/>
        <v>2072.5078011204482</v>
      </c>
      <c r="AF241" s="132">
        <f t="shared" si="143"/>
        <v>0.94159225438519811</v>
      </c>
      <c r="AG241" s="132">
        <f t="shared" si="144"/>
        <v>7.716561331491123E-3</v>
      </c>
      <c r="AH241" s="134">
        <f t="shared" si="169"/>
        <v>4923.1234126984136</v>
      </c>
      <c r="AI241" s="134">
        <f t="shared" si="170"/>
        <v>4945.7572526737958</v>
      </c>
      <c r="AJ241" s="132">
        <f t="shared" si="171"/>
        <v>4.5974553302892129E-3</v>
      </c>
      <c r="AK241" s="131">
        <f t="shared" si="145"/>
        <v>4923.1234126984045</v>
      </c>
      <c r="AL241" s="131">
        <f t="shared" si="159"/>
        <v>5183.4546395952884</v>
      </c>
      <c r="AM241" s="131">
        <f t="shared" si="146"/>
        <v>4945.7572526737968</v>
      </c>
      <c r="AN241" s="132">
        <f t="shared" si="147"/>
        <v>0.95414305642692954</v>
      </c>
      <c r="AO241" s="132">
        <f t="shared" si="148"/>
        <v>4.5974553302912113E-3</v>
      </c>
      <c r="AP241" s="134">
        <v>3921</v>
      </c>
      <c r="AQ241" s="134">
        <v>3570</v>
      </c>
      <c r="AR241" s="132">
        <f t="shared" si="172"/>
        <v>-8.9517980107115536E-2</v>
      </c>
      <c r="AS241" s="131">
        <v>3921</v>
      </c>
      <c r="AT241" s="131">
        <v>4400.7460330589201</v>
      </c>
      <c r="AU241" s="131">
        <v>3570</v>
      </c>
      <c r="AV241" s="132">
        <f t="shared" si="149"/>
        <v>0.81122609057231243</v>
      </c>
      <c r="AW241" s="132">
        <f t="shared" si="150"/>
        <v>-8.9517980107115536E-2</v>
      </c>
      <c r="AX241" s="134">
        <v>8064076.1500000022</v>
      </c>
      <c r="AY241" s="134">
        <v>7398852.8499999987</v>
      </c>
      <c r="AZ241" s="132">
        <f t="shared" si="173"/>
        <v>-8.2492189759393986E-2</v>
      </c>
      <c r="BA241" s="131">
        <v>8064076.1499999873</v>
      </c>
      <c r="BB241" s="131">
        <v>9686337.6284033433</v>
      </c>
      <c r="BC241" s="131">
        <v>7398852.8499999996</v>
      </c>
      <c r="BD241" s="132">
        <f t="shared" si="151"/>
        <v>0.76384420343807458</v>
      </c>
      <c r="BE241" s="132">
        <f t="shared" si="152"/>
        <v>-8.2492189759392209E-2</v>
      </c>
      <c r="BF241" s="131">
        <v>1233</v>
      </c>
      <c r="BG241" s="131">
        <v>1458.4201380276379</v>
      </c>
      <c r="BH241" s="131">
        <v>1170</v>
      </c>
      <c r="BI241" s="132">
        <f t="shared" si="153"/>
        <v>0.80223796249982104</v>
      </c>
      <c r="BJ241" s="132">
        <f t="shared" si="135"/>
        <v>-5.1094890510948954E-2</v>
      </c>
      <c r="BK241" s="134">
        <v>26548</v>
      </c>
      <c r="BL241" s="134">
        <v>1567</v>
      </c>
      <c r="BM241" s="135">
        <f t="shared" si="160"/>
        <v>5.9025161970769929E-2</v>
      </c>
      <c r="BN241" s="134">
        <v>30366</v>
      </c>
      <c r="BO241" s="134">
        <v>1496</v>
      </c>
      <c r="BP241" s="135">
        <f t="shared" si="161"/>
        <v>4.9265626029111505E-2</v>
      </c>
      <c r="BQ241" s="135">
        <f t="shared" si="154"/>
        <v>-0.16534534791266609</v>
      </c>
      <c r="BR241" s="125"/>
      <c r="BS241" s="109"/>
      <c r="BT241" s="109"/>
      <c r="BU241" s="109"/>
      <c r="BX241" s="10"/>
    </row>
    <row r="242" spans="1:76" x14ac:dyDescent="0.25">
      <c r="A242" s="122" t="s">
        <v>425</v>
      </c>
      <c r="B242" s="109" t="s">
        <v>435</v>
      </c>
      <c r="C242" s="164" t="s">
        <v>651</v>
      </c>
      <c r="D242" s="6" t="s">
        <v>595</v>
      </c>
      <c r="E242" s="6" t="s">
        <v>6</v>
      </c>
      <c r="F242" s="26">
        <v>810</v>
      </c>
      <c r="G242" s="129">
        <f t="shared" si="174"/>
        <v>17.128100794858753</v>
      </c>
      <c r="H242" s="129">
        <f t="shared" si="175"/>
        <v>16.676808102273494</v>
      </c>
      <c r="I242" s="130">
        <f t="shared" si="136"/>
        <v>-2.706109525381753E-2</v>
      </c>
      <c r="J242" s="137">
        <v>909</v>
      </c>
      <c r="K242" s="137">
        <v>829</v>
      </c>
      <c r="L242" s="130">
        <f t="shared" si="164"/>
        <v>-8.8008800880088001E-2</v>
      </c>
      <c r="M242" s="131">
        <v>909</v>
      </c>
      <c r="N242" s="131">
        <v>1216.1595625</v>
      </c>
      <c r="O242" s="131">
        <v>829</v>
      </c>
      <c r="P242" s="132">
        <f t="shared" si="155"/>
        <v>0.6816539749898155</v>
      </c>
      <c r="Q242" s="132">
        <f t="shared" si="156"/>
        <v>-8.8008800880088001E-2</v>
      </c>
      <c r="R242" s="140">
        <f t="shared" si="165"/>
        <v>2.7139713971397139</v>
      </c>
      <c r="S242" s="140">
        <f t="shared" si="166"/>
        <v>2.7744270205066344</v>
      </c>
      <c r="T242" s="132">
        <f t="shared" si="162"/>
        <v>2.2275703948330339E-2</v>
      </c>
      <c r="U242" s="133">
        <f t="shared" si="137"/>
        <v>2.7139713971397139</v>
      </c>
      <c r="V242" s="133">
        <f t="shared" si="157"/>
        <v>2.6663326842366879</v>
      </c>
      <c r="W242" s="133">
        <f t="shared" si="138"/>
        <v>2.7744270205066344</v>
      </c>
      <c r="X242" s="132">
        <f t="shared" si="139"/>
        <v>1.0405404535259228</v>
      </c>
      <c r="Y242" s="132">
        <f t="shared" si="140"/>
        <v>2.2275703948330339E-2</v>
      </c>
      <c r="Z242" s="134">
        <f t="shared" si="167"/>
        <v>2052.6643696797732</v>
      </c>
      <c r="AA242" s="134">
        <f t="shared" si="168"/>
        <v>2149.5680565217394</v>
      </c>
      <c r="AB242" s="132">
        <f t="shared" si="163"/>
        <v>4.7208734303252786E-2</v>
      </c>
      <c r="AC242" s="131">
        <f t="shared" si="141"/>
        <v>2052.6643696797692</v>
      </c>
      <c r="AD242" s="131">
        <f t="shared" si="158"/>
        <v>2170.5360260772973</v>
      </c>
      <c r="AE242" s="131">
        <f t="shared" si="142"/>
        <v>2149.5680565217394</v>
      </c>
      <c r="AF242" s="132">
        <f t="shared" si="143"/>
        <v>0.99033972746655941</v>
      </c>
      <c r="AG242" s="132">
        <f t="shared" si="144"/>
        <v>4.7208734303254785E-2</v>
      </c>
      <c r="AH242" s="134">
        <f t="shared" si="169"/>
        <v>5570.8723872387245</v>
      </c>
      <c r="AI242" s="134">
        <f t="shared" si="170"/>
        <v>5963.8196984318465</v>
      </c>
      <c r="AJ242" s="132">
        <f t="shared" si="171"/>
        <v>7.0536046040697631E-2</v>
      </c>
      <c r="AK242" s="131">
        <f t="shared" si="145"/>
        <v>5570.8723872387136</v>
      </c>
      <c r="AL242" s="131">
        <f t="shared" si="159"/>
        <v>5787.3711486431139</v>
      </c>
      <c r="AM242" s="131">
        <f t="shared" si="146"/>
        <v>5963.8196984318465</v>
      </c>
      <c r="AN242" s="132">
        <f t="shared" si="147"/>
        <v>1.0304885491627924</v>
      </c>
      <c r="AO242" s="132">
        <f t="shared" si="148"/>
        <v>7.0536046040699851E-2</v>
      </c>
      <c r="AP242" s="134">
        <v>2467</v>
      </c>
      <c r="AQ242" s="134">
        <v>2300</v>
      </c>
      <c r="AR242" s="132">
        <f t="shared" si="172"/>
        <v>-6.7693554925010169E-2</v>
      </c>
      <c r="AS242" s="131">
        <v>2467</v>
      </c>
      <c r="AT242" s="131">
        <v>3242.6859907407411</v>
      </c>
      <c r="AU242" s="131">
        <v>2300</v>
      </c>
      <c r="AV242" s="132">
        <f t="shared" si="149"/>
        <v>0.70928853628365074</v>
      </c>
      <c r="AW242" s="132">
        <f t="shared" si="150"/>
        <v>-6.7693554925010169E-2</v>
      </c>
      <c r="AX242" s="134">
        <v>5063923.0000000009</v>
      </c>
      <c r="AY242" s="134">
        <v>4944006.5300000012</v>
      </c>
      <c r="AZ242" s="132">
        <f t="shared" si="173"/>
        <v>-2.3680547670254848E-2</v>
      </c>
      <c r="BA242" s="131">
        <v>5063922.9999999907</v>
      </c>
      <c r="BB242" s="131">
        <v>7038366.7641589316</v>
      </c>
      <c r="BC242" s="131">
        <v>4944006.53</v>
      </c>
      <c r="BD242" s="132">
        <f t="shared" si="151"/>
        <v>0.7024366157183054</v>
      </c>
      <c r="BE242" s="132">
        <f t="shared" si="152"/>
        <v>-2.368054767025296E-2</v>
      </c>
      <c r="BF242" s="131">
        <v>670</v>
      </c>
      <c r="BG242" s="131">
        <v>961.07375138987175</v>
      </c>
      <c r="BH242" s="131">
        <v>678</v>
      </c>
      <c r="BI242" s="132">
        <f t="shared" si="153"/>
        <v>0.70546094825657213</v>
      </c>
      <c r="BJ242" s="132">
        <f t="shared" si="135"/>
        <v>1.1940298507462588E-2</v>
      </c>
      <c r="BK242" s="134">
        <v>10306</v>
      </c>
      <c r="BL242" s="134">
        <v>890</v>
      </c>
      <c r="BM242" s="135">
        <f t="shared" si="160"/>
        <v>8.6357461672811955E-2</v>
      </c>
      <c r="BN242" s="134">
        <v>16598</v>
      </c>
      <c r="BO242" s="134">
        <v>825</v>
      </c>
      <c r="BP242" s="135">
        <f t="shared" si="161"/>
        <v>4.9704783708880589E-2</v>
      </c>
      <c r="BQ242" s="135">
        <f t="shared" si="154"/>
        <v>-0.42442977426547934</v>
      </c>
      <c r="BR242" s="125"/>
      <c r="BS242" s="109"/>
      <c r="BT242" s="109"/>
      <c r="BU242" s="109"/>
      <c r="BX242" s="10"/>
    </row>
    <row r="243" spans="1:76" x14ac:dyDescent="0.25">
      <c r="A243" s="122" t="s">
        <v>378</v>
      </c>
      <c r="B243" s="109" t="s">
        <v>397</v>
      </c>
      <c r="C243" s="164" t="s">
        <v>651</v>
      </c>
      <c r="D243" s="6" t="s">
        <v>595</v>
      </c>
      <c r="E243" s="6" t="s">
        <v>6</v>
      </c>
      <c r="F243" s="26">
        <v>710</v>
      </c>
      <c r="G243" s="129">
        <f t="shared" si="174"/>
        <v>87.15515423499896</v>
      </c>
      <c r="H243" s="129">
        <f t="shared" si="175"/>
        <v>115.72820707303923</v>
      </c>
      <c r="I243" s="130">
        <f t="shared" si="136"/>
        <v>0.24689791331517852</v>
      </c>
      <c r="J243" s="137">
        <v>4439</v>
      </c>
      <c r="K243" s="137">
        <v>5720</v>
      </c>
      <c r="L243" s="130">
        <f t="shared" si="164"/>
        <v>0.28857850867312451</v>
      </c>
      <c r="M243" s="131">
        <v>4439</v>
      </c>
      <c r="N243" s="131">
        <v>5170.5051336131928</v>
      </c>
      <c r="O243" s="131">
        <v>5720</v>
      </c>
      <c r="P243" s="132">
        <f t="shared" si="155"/>
        <v>1.1062748903998894</v>
      </c>
      <c r="Q243" s="132">
        <f t="shared" si="156"/>
        <v>0.28857850867312451</v>
      </c>
      <c r="R243" s="140">
        <f t="shared" si="165"/>
        <v>2.2043252984906512</v>
      </c>
      <c r="S243" s="140">
        <f t="shared" si="166"/>
        <v>2.3012237762237762</v>
      </c>
      <c r="T243" s="132">
        <f t="shared" si="162"/>
        <v>4.3958338544439535E-2</v>
      </c>
      <c r="U243" s="133">
        <f t="shared" si="137"/>
        <v>2.2043252984906512</v>
      </c>
      <c r="V243" s="133">
        <f t="shared" si="157"/>
        <v>2.1035007268644557</v>
      </c>
      <c r="W243" s="133">
        <f t="shared" si="138"/>
        <v>2.3012237762237762</v>
      </c>
      <c r="X243" s="132">
        <f t="shared" si="139"/>
        <v>1.0939971385957412</v>
      </c>
      <c r="Y243" s="132">
        <f t="shared" si="140"/>
        <v>4.3958338544439535E-2</v>
      </c>
      <c r="Z243" s="134">
        <f t="shared" si="167"/>
        <v>2308.2532672457842</v>
      </c>
      <c r="AA243" s="134">
        <f t="shared" si="168"/>
        <v>2284.6715710704239</v>
      </c>
      <c r="AB243" s="132">
        <f t="shared" si="163"/>
        <v>-1.0216251617613081E-2</v>
      </c>
      <c r="AC243" s="131">
        <f t="shared" si="141"/>
        <v>2308.2532672457824</v>
      </c>
      <c r="AD243" s="131">
        <f t="shared" si="158"/>
        <v>2370.4574449362035</v>
      </c>
      <c r="AE243" s="131">
        <f t="shared" si="142"/>
        <v>2284.6715710704229</v>
      </c>
      <c r="AF243" s="132">
        <f t="shared" si="143"/>
        <v>0.96381041387220967</v>
      </c>
      <c r="AG243" s="132">
        <f t="shared" si="144"/>
        <v>-1.0216251617612637E-2</v>
      </c>
      <c r="AH243" s="134">
        <f t="shared" si="169"/>
        <v>5088.1410723135841</v>
      </c>
      <c r="AI243" s="134">
        <f t="shared" si="170"/>
        <v>5257.5405402097886</v>
      </c>
      <c r="AJ243" s="132">
        <f t="shared" si="171"/>
        <v>3.3292997479564379E-2</v>
      </c>
      <c r="AK243" s="131">
        <f t="shared" si="145"/>
        <v>5088.1410723135796</v>
      </c>
      <c r="AL243" s="131">
        <f t="shared" si="159"/>
        <v>4986.2589584245643</v>
      </c>
      <c r="AM243" s="131">
        <f t="shared" si="146"/>
        <v>5257.5405402097858</v>
      </c>
      <c r="AN243" s="132">
        <f t="shared" si="147"/>
        <v>1.0544058349249743</v>
      </c>
      <c r="AO243" s="132">
        <f t="shared" si="148"/>
        <v>3.3292997479564823E-2</v>
      </c>
      <c r="AP243" s="134">
        <v>9785</v>
      </c>
      <c r="AQ243" s="134">
        <v>13163</v>
      </c>
      <c r="AR243" s="132">
        <f t="shared" si="172"/>
        <v>0.34522227899846714</v>
      </c>
      <c r="AS243" s="131">
        <v>9785</v>
      </c>
      <c r="AT243" s="131">
        <v>10876.161306811749</v>
      </c>
      <c r="AU243" s="131">
        <v>13163</v>
      </c>
      <c r="AV243" s="132">
        <f t="shared" si="149"/>
        <v>1.2102615645977963</v>
      </c>
      <c r="AW243" s="132">
        <f t="shared" si="150"/>
        <v>0.34522227899846714</v>
      </c>
      <c r="AX243" s="134">
        <v>22586258.219999999</v>
      </c>
      <c r="AY243" s="134">
        <v>30073131.889999989</v>
      </c>
      <c r="AZ243" s="132">
        <f t="shared" si="173"/>
        <v>0.33147914971459991</v>
      </c>
      <c r="BA243" s="131">
        <v>22586258.21999998</v>
      </c>
      <c r="BB243" s="131">
        <v>25781477.542058978</v>
      </c>
      <c r="BC243" s="131">
        <v>30073131.889999978</v>
      </c>
      <c r="BD243" s="132">
        <f t="shared" si="151"/>
        <v>1.16646269946863</v>
      </c>
      <c r="BE243" s="132">
        <f t="shared" si="152"/>
        <v>0.33147914971460035</v>
      </c>
      <c r="BF243" s="131">
        <v>3402</v>
      </c>
      <c r="BG243" s="131">
        <v>3795.3380138209968</v>
      </c>
      <c r="BH243" s="131">
        <v>4693</v>
      </c>
      <c r="BI243" s="132">
        <f t="shared" si="153"/>
        <v>1.2365170066302664</v>
      </c>
      <c r="BJ243" s="132">
        <f t="shared" si="135"/>
        <v>0.37948265726043506</v>
      </c>
      <c r="BK243" s="134">
        <v>57629</v>
      </c>
      <c r="BL243" s="134">
        <v>4414</v>
      </c>
      <c r="BM243" s="135">
        <f t="shared" si="160"/>
        <v>7.659338180429992E-2</v>
      </c>
      <c r="BN243" s="134">
        <v>58037</v>
      </c>
      <c r="BO243" s="134">
        <v>5644</v>
      </c>
      <c r="BP243" s="135">
        <f t="shared" si="161"/>
        <v>9.7248307114427002E-2</v>
      </c>
      <c r="BQ243" s="135">
        <f t="shared" si="154"/>
        <v>0.26966984383718029</v>
      </c>
      <c r="BR243" s="125"/>
      <c r="BS243" s="109"/>
      <c r="BT243" s="109"/>
      <c r="BU243" s="109"/>
      <c r="BX243" s="10"/>
    </row>
    <row r="244" spans="1:76" x14ac:dyDescent="0.25">
      <c r="A244" s="122" t="s">
        <v>148</v>
      </c>
      <c r="B244" s="109" t="s">
        <v>182</v>
      </c>
      <c r="C244" s="164" t="s">
        <v>651</v>
      </c>
      <c r="D244" s="6" t="s">
        <v>595</v>
      </c>
      <c r="E244" s="6" t="s">
        <v>6</v>
      </c>
      <c r="F244" s="26">
        <v>560</v>
      </c>
      <c r="G244" s="129">
        <f t="shared" si="174"/>
        <v>28.214703180039074</v>
      </c>
      <c r="H244" s="129">
        <f t="shared" si="175"/>
        <v>20.293997170179548</v>
      </c>
      <c r="I244" s="130">
        <f t="shared" si="136"/>
        <v>-0.39029797547712225</v>
      </c>
      <c r="J244" s="137">
        <v>1002</v>
      </c>
      <c r="K244" s="137">
        <v>739</v>
      </c>
      <c r="L244" s="130">
        <f t="shared" si="164"/>
        <v>-0.26247504990019965</v>
      </c>
      <c r="M244" s="131">
        <v>1002</v>
      </c>
      <c r="N244" s="131">
        <v>1272.3882393427191</v>
      </c>
      <c r="O244" s="131">
        <v>739</v>
      </c>
      <c r="P244" s="132">
        <f t="shared" si="155"/>
        <v>0.58079757195944148</v>
      </c>
      <c r="Q244" s="132">
        <f t="shared" si="156"/>
        <v>-0.26247504990019965</v>
      </c>
      <c r="R244" s="140">
        <f t="shared" si="165"/>
        <v>2.8263473053892216</v>
      </c>
      <c r="S244" s="140">
        <f t="shared" si="166"/>
        <v>2.8159675236806496</v>
      </c>
      <c r="T244" s="132">
        <f t="shared" si="162"/>
        <v>-3.672507511295553E-3</v>
      </c>
      <c r="U244" s="133">
        <f t="shared" si="137"/>
        <v>2.8263473053892216</v>
      </c>
      <c r="V244" s="133">
        <f t="shared" si="157"/>
        <v>2.7688881606002131</v>
      </c>
      <c r="W244" s="133">
        <f t="shared" si="138"/>
        <v>2.8159675236806496</v>
      </c>
      <c r="X244" s="132">
        <f t="shared" si="139"/>
        <v>1.0170029847179638</v>
      </c>
      <c r="Y244" s="132">
        <f t="shared" si="140"/>
        <v>-3.672507511295553E-3</v>
      </c>
      <c r="Z244" s="134">
        <f t="shared" si="167"/>
        <v>2036.4001871468927</v>
      </c>
      <c r="AA244" s="134">
        <f t="shared" si="168"/>
        <v>1998.7783085055262</v>
      </c>
      <c r="AB244" s="132">
        <f t="shared" si="163"/>
        <v>-1.8474698086762942E-2</v>
      </c>
      <c r="AC244" s="131">
        <f t="shared" si="141"/>
        <v>2036.4001871468881</v>
      </c>
      <c r="AD244" s="131">
        <f t="shared" si="158"/>
        <v>2099.9512826445934</v>
      </c>
      <c r="AE244" s="131">
        <f t="shared" si="142"/>
        <v>1998.7783085055262</v>
      </c>
      <c r="AF244" s="132">
        <f t="shared" si="143"/>
        <v>0.95182127558137719</v>
      </c>
      <c r="AG244" s="132">
        <f t="shared" si="144"/>
        <v>-1.8474698086760832E-2</v>
      </c>
      <c r="AH244" s="134">
        <f t="shared" si="169"/>
        <v>5755.5741816367272</v>
      </c>
      <c r="AI244" s="134">
        <f t="shared" si="170"/>
        <v>5628.4948037889044</v>
      </c>
      <c r="AJ244" s="132">
        <f t="shared" si="171"/>
        <v>-2.207935713056608E-2</v>
      </c>
      <c r="AK244" s="131">
        <f t="shared" si="145"/>
        <v>5755.5741816367135</v>
      </c>
      <c r="AL244" s="131">
        <f t="shared" si="159"/>
        <v>5814.5302443518467</v>
      </c>
      <c r="AM244" s="131">
        <f t="shared" si="146"/>
        <v>5628.4948037889044</v>
      </c>
      <c r="AN244" s="132">
        <f t="shared" si="147"/>
        <v>0.96800507818432036</v>
      </c>
      <c r="AO244" s="132">
        <f t="shared" si="148"/>
        <v>-2.2079357130563748E-2</v>
      </c>
      <c r="AP244" s="134">
        <v>2832</v>
      </c>
      <c r="AQ244" s="134">
        <v>2081</v>
      </c>
      <c r="AR244" s="132">
        <f t="shared" si="172"/>
        <v>-0.26518361581920902</v>
      </c>
      <c r="AS244" s="131">
        <v>2832</v>
      </c>
      <c r="AT244" s="131">
        <v>3523.100731603005</v>
      </c>
      <c r="AU244" s="131">
        <v>2081</v>
      </c>
      <c r="AV244" s="132">
        <f t="shared" si="149"/>
        <v>0.59067286419969844</v>
      </c>
      <c r="AW244" s="132">
        <f t="shared" si="150"/>
        <v>-0.26518361581920902</v>
      </c>
      <c r="AX244" s="134">
        <v>5767085.3300000001</v>
      </c>
      <c r="AY244" s="134">
        <v>4159457.66</v>
      </c>
      <c r="AZ244" s="132">
        <f t="shared" si="173"/>
        <v>-0.27875912666615599</v>
      </c>
      <c r="BA244" s="131">
        <v>5767085.329999987</v>
      </c>
      <c r="BB244" s="131">
        <v>7398339.9002158362</v>
      </c>
      <c r="BC244" s="131">
        <v>4159457.66</v>
      </c>
      <c r="BD244" s="132">
        <f t="shared" si="151"/>
        <v>0.56221499905386263</v>
      </c>
      <c r="BE244" s="132">
        <f t="shared" si="152"/>
        <v>-0.27875912666615432</v>
      </c>
      <c r="BF244" s="131">
        <v>1016</v>
      </c>
      <c r="BG244" s="131">
        <v>1327.183746985477</v>
      </c>
      <c r="BH244" s="131">
        <v>767</v>
      </c>
      <c r="BI244" s="132">
        <f t="shared" si="153"/>
        <v>0.57791545574766079</v>
      </c>
      <c r="BJ244" s="132">
        <f t="shared" si="135"/>
        <v>-0.24507874015748032</v>
      </c>
      <c r="BK244" s="134">
        <v>21227</v>
      </c>
      <c r="BL244" s="134">
        <v>1002</v>
      </c>
      <c r="BM244" s="135">
        <f t="shared" si="160"/>
        <v>4.7204032599990578E-2</v>
      </c>
      <c r="BN244" s="134">
        <v>18462</v>
      </c>
      <c r="BO244" s="134">
        <v>734</v>
      </c>
      <c r="BP244" s="135">
        <f t="shared" si="161"/>
        <v>3.9757339399848338E-2</v>
      </c>
      <c r="BQ244" s="135">
        <f t="shared" si="154"/>
        <v>-0.15775544566808319</v>
      </c>
      <c r="BR244" s="125"/>
      <c r="BS244" s="109"/>
      <c r="BT244" s="109"/>
      <c r="BU244" s="109"/>
      <c r="BX244" s="10"/>
    </row>
    <row r="245" spans="1:76" x14ac:dyDescent="0.25">
      <c r="A245" s="122" t="s">
        <v>125</v>
      </c>
      <c r="B245" s="109" t="s">
        <v>144</v>
      </c>
      <c r="C245" s="164" t="s">
        <v>651</v>
      </c>
      <c r="D245" s="6" t="s">
        <v>595</v>
      </c>
      <c r="E245" s="6" t="s">
        <v>6</v>
      </c>
      <c r="F245" s="26">
        <v>760</v>
      </c>
      <c r="G245" s="129">
        <f t="shared" si="174"/>
        <v>14.671636589762061</v>
      </c>
      <c r="H245" s="129">
        <f t="shared" si="175"/>
        <v>17.925891213689955</v>
      </c>
      <c r="I245" s="130">
        <f t="shared" si="136"/>
        <v>0.1815393491533982</v>
      </c>
      <c r="J245" s="137">
        <v>731</v>
      </c>
      <c r="K245" s="137">
        <v>411</v>
      </c>
      <c r="L245" s="130">
        <f t="shared" si="164"/>
        <v>-0.43775649794801641</v>
      </c>
      <c r="M245" s="131">
        <v>731</v>
      </c>
      <c r="N245" s="131">
        <v>1311.795824705486</v>
      </c>
      <c r="O245" s="131">
        <v>875</v>
      </c>
      <c r="P245" s="132">
        <f t="shared" si="155"/>
        <v>0.66702453500829528</v>
      </c>
      <c r="Q245" s="132">
        <f t="shared" si="156"/>
        <v>0.19699042407660738</v>
      </c>
      <c r="R245" s="140">
        <f t="shared" si="165"/>
        <v>2.5225718194254445</v>
      </c>
      <c r="S245" s="140">
        <f t="shared" si="166"/>
        <v>3.1070559610705595</v>
      </c>
      <c r="T245" s="132">
        <f t="shared" si="162"/>
        <v>0.23170168521831846</v>
      </c>
      <c r="U245" s="133">
        <f t="shared" si="137"/>
        <v>2.5225718194254445</v>
      </c>
      <c r="V245" s="133">
        <f t="shared" si="157"/>
        <v>2.5825995199872045</v>
      </c>
      <c r="W245" s="133">
        <f t="shared" si="138"/>
        <v>2.92</v>
      </c>
      <c r="X245" s="132">
        <f t="shared" si="139"/>
        <v>1.1306437476664857</v>
      </c>
      <c r="Y245" s="132">
        <f t="shared" si="140"/>
        <v>0.1575488069414317</v>
      </c>
      <c r="Z245" s="134">
        <f t="shared" si="167"/>
        <v>2207.1106236442511</v>
      </c>
      <c r="AA245" s="134">
        <f t="shared" si="168"/>
        <v>2077.9382537196548</v>
      </c>
      <c r="AB245" s="132">
        <f t="shared" si="163"/>
        <v>-5.8525553065081337E-2</v>
      </c>
      <c r="AC245" s="131">
        <f t="shared" si="141"/>
        <v>2207.1106236442497</v>
      </c>
      <c r="AD245" s="131">
        <f t="shared" si="158"/>
        <v>2083.5891036888447</v>
      </c>
      <c r="AE245" s="131">
        <f t="shared" si="142"/>
        <v>1951.5717808219169</v>
      </c>
      <c r="AF245" s="132">
        <f t="shared" si="143"/>
        <v>0.93663946378237406</v>
      </c>
      <c r="AG245" s="132">
        <f t="shared" si="144"/>
        <v>-0.11577980735754978</v>
      </c>
      <c r="AH245" s="134">
        <f t="shared" si="169"/>
        <v>5567.5950615595057</v>
      </c>
      <c r="AI245" s="134">
        <f t="shared" si="170"/>
        <v>6456.2704379562019</v>
      </c>
      <c r="AJ245" s="132">
        <f t="shared" si="171"/>
        <v>0.15961566287972362</v>
      </c>
      <c r="AK245" s="131">
        <f t="shared" si="145"/>
        <v>5567.595061559502</v>
      </c>
      <c r="AL245" s="131">
        <f t="shared" si="159"/>
        <v>5381.0762190373798</v>
      </c>
      <c r="AM245" s="131">
        <f t="shared" si="146"/>
        <v>5698.5895999999975</v>
      </c>
      <c r="AN245" s="132">
        <f t="shared" si="147"/>
        <v>1.059005553543231</v>
      </c>
      <c r="AO245" s="132">
        <f t="shared" si="148"/>
        <v>2.352802906679119E-2</v>
      </c>
      <c r="AP245" s="134">
        <v>1844</v>
      </c>
      <c r="AQ245" s="134">
        <v>1277</v>
      </c>
      <c r="AR245" s="132">
        <f t="shared" si="172"/>
        <v>-0.30748373101952275</v>
      </c>
      <c r="AS245" s="131">
        <v>1844</v>
      </c>
      <c r="AT245" s="131">
        <v>3387.8432672056069</v>
      </c>
      <c r="AU245" s="131">
        <v>2555</v>
      </c>
      <c r="AV245" s="132">
        <f t="shared" si="149"/>
        <v>0.75416712004727404</v>
      </c>
      <c r="AW245" s="132">
        <f t="shared" si="150"/>
        <v>0.38557483731019526</v>
      </c>
      <c r="AX245" s="134">
        <v>4069911.9899999988</v>
      </c>
      <c r="AY245" s="134">
        <v>2653527.149999999</v>
      </c>
      <c r="AZ245" s="132">
        <f t="shared" si="173"/>
        <v>-0.34801362866817187</v>
      </c>
      <c r="BA245" s="131">
        <v>4069911.989999996</v>
      </c>
      <c r="BB245" s="131">
        <v>7058873.3165552178</v>
      </c>
      <c r="BC245" s="131">
        <v>4986265.8999999976</v>
      </c>
      <c r="BD245" s="132">
        <f t="shared" si="151"/>
        <v>0.70638268692337602</v>
      </c>
      <c r="BE245" s="132">
        <f t="shared" si="152"/>
        <v>0.2251532495669526</v>
      </c>
      <c r="BF245" s="131">
        <v>608</v>
      </c>
      <c r="BG245" s="131">
        <v>1107.1906110523789</v>
      </c>
      <c r="BH245" s="131">
        <v>877</v>
      </c>
      <c r="BI245" s="132">
        <f t="shared" si="153"/>
        <v>0.79209486717595634</v>
      </c>
      <c r="BJ245" s="132">
        <f t="shared" si="135"/>
        <v>0.44243421052631571</v>
      </c>
      <c r="BK245" s="134">
        <v>17033</v>
      </c>
      <c r="BL245" s="134">
        <v>505</v>
      </c>
      <c r="BM245" s="135">
        <f t="shared" si="160"/>
        <v>2.9648329712910232E-2</v>
      </c>
      <c r="BN245" s="134">
        <v>33831</v>
      </c>
      <c r="BO245" s="134">
        <v>844</v>
      </c>
      <c r="BP245" s="135">
        <f t="shared" si="161"/>
        <v>2.4947533327421594E-2</v>
      </c>
      <c r="BQ245" s="135">
        <f t="shared" si="154"/>
        <v>-0.15855181155253062</v>
      </c>
      <c r="BR245" s="125"/>
      <c r="BS245" s="109"/>
      <c r="BT245" s="109"/>
      <c r="BU245" s="109"/>
      <c r="BX245" s="10"/>
    </row>
    <row r="246" spans="1:76" x14ac:dyDescent="0.25">
      <c r="A246" s="122" t="s">
        <v>378</v>
      </c>
      <c r="B246" s="109" t="s">
        <v>517</v>
      </c>
      <c r="C246" s="164" t="s">
        <v>651</v>
      </c>
      <c r="D246" s="6" t="s">
        <v>596</v>
      </c>
      <c r="E246" s="6" t="s">
        <v>6</v>
      </c>
      <c r="F246" s="26">
        <v>490</v>
      </c>
      <c r="G246" s="129">
        <f t="shared" si="174"/>
        <v>0</v>
      </c>
      <c r="H246" s="129">
        <f t="shared" si="175"/>
        <v>39.952396174863374</v>
      </c>
      <c r="I246" s="130">
        <f t="shared" si="136"/>
        <v>1</v>
      </c>
      <c r="J246" s="137">
        <v>0</v>
      </c>
      <c r="K246" s="137">
        <v>0</v>
      </c>
      <c r="L246" s="130">
        <f t="shared" si="164"/>
        <v>0</v>
      </c>
      <c r="M246" s="131">
        <v>0</v>
      </c>
      <c r="N246" s="131">
        <v>1374.3543190098601</v>
      </c>
      <c r="O246" s="131">
        <v>1552</v>
      </c>
      <c r="P246" s="132">
        <f t="shared" si="155"/>
        <v>1.1292575564634038</v>
      </c>
      <c r="Q246" s="132" t="e">
        <f t="shared" si="156"/>
        <v>#DIV/0!</v>
      </c>
      <c r="R246" s="140" t="e">
        <f t="shared" si="165"/>
        <v>#DIV/0!</v>
      </c>
      <c r="S246" s="140" t="e">
        <f t="shared" si="166"/>
        <v>#DIV/0!</v>
      </c>
      <c r="T246" s="132">
        <f t="shared" si="162"/>
        <v>0</v>
      </c>
      <c r="U246" s="133" t="e">
        <f t="shared" si="137"/>
        <v>#DIV/0!</v>
      </c>
      <c r="V246" s="133">
        <f t="shared" si="157"/>
        <v>2.3212525735709582</v>
      </c>
      <c r="W246" s="133">
        <f t="shared" si="138"/>
        <v>2.3337628865979383</v>
      </c>
      <c r="X246" s="132">
        <f t="shared" si="139"/>
        <v>1.0053894665188177</v>
      </c>
      <c r="Y246" s="132" t="e">
        <f t="shared" si="140"/>
        <v>#DIV/0!</v>
      </c>
      <c r="Z246" s="134" t="e">
        <f t="shared" si="167"/>
        <v>#DIV/0!</v>
      </c>
      <c r="AA246" s="134" t="e">
        <f t="shared" si="168"/>
        <v>#DIV/0!</v>
      </c>
      <c r="AB246" s="132">
        <f t="shared" si="163"/>
        <v>0</v>
      </c>
      <c r="AC246" s="131" t="e">
        <f t="shared" si="141"/>
        <v>#DIV/0!</v>
      </c>
      <c r="AD246" s="131">
        <f t="shared" si="158"/>
        <v>2227.8265018719635</v>
      </c>
      <c r="AE246" s="131">
        <f t="shared" si="142"/>
        <v>1978.2061651021529</v>
      </c>
      <c r="AF246" s="132">
        <f t="shared" si="143"/>
        <v>0.88795342161516466</v>
      </c>
      <c r="AG246" s="132" t="e">
        <f t="shared" si="144"/>
        <v>#DIV/0!</v>
      </c>
      <c r="AH246" s="134" t="e">
        <f t="shared" si="169"/>
        <v>#DIV/0!</v>
      </c>
      <c r="AI246" s="134" t="e">
        <f t="shared" si="170"/>
        <v>#DIV/0!</v>
      </c>
      <c r="AJ246" s="132">
        <f t="shared" si="171"/>
        <v>0</v>
      </c>
      <c r="AK246" s="131" t="e">
        <f t="shared" si="145"/>
        <v>#DIV/0!</v>
      </c>
      <c r="AL246" s="131">
        <f t="shared" si="159"/>
        <v>5171.34800093988</v>
      </c>
      <c r="AM246" s="131">
        <f t="shared" si="146"/>
        <v>4616.6641301546379</v>
      </c>
      <c r="AN246" s="132">
        <f t="shared" si="147"/>
        <v>0.89273901685122914</v>
      </c>
      <c r="AO246" s="132" t="e">
        <f t="shared" si="148"/>
        <v>#DIV/0!</v>
      </c>
      <c r="AP246" s="134">
        <v>0</v>
      </c>
      <c r="AQ246" s="134">
        <v>0</v>
      </c>
      <c r="AR246" s="132">
        <f t="shared" si="172"/>
        <v>0</v>
      </c>
      <c r="AS246" s="131">
        <v>0</v>
      </c>
      <c r="AT246" s="131">
        <v>3190.2234999999991</v>
      </c>
      <c r="AU246" s="131">
        <v>3622</v>
      </c>
      <c r="AV246" s="132">
        <f t="shared" si="149"/>
        <v>1.1353436522550853</v>
      </c>
      <c r="AW246" s="132" t="e">
        <f t="shared" si="150"/>
        <v>#DIV/0!</v>
      </c>
      <c r="AX246" s="134">
        <v>0</v>
      </c>
      <c r="AY246" s="134">
        <v>0</v>
      </c>
      <c r="AZ246" s="132">
        <f t="shared" si="173"/>
        <v>0</v>
      </c>
      <c r="BA246" s="131">
        <v>0</v>
      </c>
      <c r="BB246" s="131">
        <v>7107264.4601947302</v>
      </c>
      <c r="BC246" s="131">
        <v>7165062.7299999977</v>
      </c>
      <c r="BD246" s="132">
        <f t="shared" si="151"/>
        <v>1.0081322807289606</v>
      </c>
      <c r="BE246" s="132" t="e">
        <f t="shared" si="152"/>
        <v>#DIV/0!</v>
      </c>
      <c r="BF246" s="131">
        <v>0</v>
      </c>
      <c r="BG246" s="131">
        <v>1163</v>
      </c>
      <c r="BH246" s="131">
        <v>1414</v>
      </c>
      <c r="BI246" s="132">
        <f t="shared" si="153"/>
        <v>1.2158211521926052</v>
      </c>
      <c r="BJ246" s="132" t="e">
        <f t="shared" si="135"/>
        <v>#DIV/0!</v>
      </c>
      <c r="BK246" s="134">
        <v>0</v>
      </c>
      <c r="BL246" s="134">
        <v>0</v>
      </c>
      <c r="BM246" s="135">
        <f t="shared" si="160"/>
        <v>0</v>
      </c>
      <c r="BN246" s="134">
        <v>15553</v>
      </c>
      <c r="BO246" s="134">
        <v>584</v>
      </c>
      <c r="BP246" s="135">
        <f t="shared" si="161"/>
        <v>3.7549025911399733E-2</v>
      </c>
      <c r="BQ246" s="135">
        <f t="shared" si="154"/>
        <v>0</v>
      </c>
      <c r="BR246" s="125"/>
      <c r="BS246" s="109"/>
      <c r="BT246" s="109"/>
      <c r="BU246" s="109"/>
      <c r="BX246" s="10"/>
    </row>
    <row r="247" spans="1:76" x14ac:dyDescent="0.25">
      <c r="A247" s="122" t="s">
        <v>345</v>
      </c>
      <c r="B247" s="109" t="s">
        <v>372</v>
      </c>
      <c r="C247" s="164" t="s">
        <v>651</v>
      </c>
      <c r="D247" s="6" t="s">
        <v>595</v>
      </c>
      <c r="E247" s="6" t="s">
        <v>6</v>
      </c>
      <c r="F247" s="26">
        <v>700</v>
      </c>
      <c r="G247" s="129">
        <f t="shared" si="174"/>
        <v>32.571670763209305</v>
      </c>
      <c r="H247" s="129">
        <f t="shared" si="175"/>
        <v>27.114005971896965</v>
      </c>
      <c r="I247" s="130">
        <f t="shared" si="136"/>
        <v>-0.20128581504957554</v>
      </c>
      <c r="J247" s="137">
        <v>1632</v>
      </c>
      <c r="K247" s="137">
        <v>1289</v>
      </c>
      <c r="L247" s="130">
        <f t="shared" si="164"/>
        <v>-0.21017156862745101</v>
      </c>
      <c r="M247" s="131">
        <v>1632</v>
      </c>
      <c r="N247" s="131">
        <v>1893.0400000000011</v>
      </c>
      <c r="O247" s="131">
        <v>1289</v>
      </c>
      <c r="P247" s="132">
        <f t="shared" si="155"/>
        <v>0.68091535308287154</v>
      </c>
      <c r="Q247" s="132">
        <f t="shared" si="156"/>
        <v>-0.21017156862745101</v>
      </c>
      <c r="R247" s="140">
        <f t="shared" si="165"/>
        <v>2.4816176470588234</v>
      </c>
      <c r="S247" s="140">
        <f t="shared" si="166"/>
        <v>2.639255236617533</v>
      </c>
      <c r="T247" s="132">
        <f t="shared" si="162"/>
        <v>6.3522110162917089E-2</v>
      </c>
      <c r="U247" s="133">
        <f t="shared" si="137"/>
        <v>2.4816176470588234</v>
      </c>
      <c r="V247" s="133">
        <f t="shared" si="157"/>
        <v>2.4287840034709984</v>
      </c>
      <c r="W247" s="133">
        <f t="shared" si="138"/>
        <v>2.639255236617533</v>
      </c>
      <c r="X247" s="132">
        <f t="shared" si="139"/>
        <v>1.0866570402496674</v>
      </c>
      <c r="Y247" s="132">
        <f t="shared" si="140"/>
        <v>6.3522110162917089E-2</v>
      </c>
      <c r="Z247" s="134">
        <f t="shared" si="167"/>
        <v>2054.8300938271614</v>
      </c>
      <c r="AA247" s="134">
        <f t="shared" si="168"/>
        <v>2041.9189682539691</v>
      </c>
      <c r="AB247" s="132">
        <f t="shared" si="163"/>
        <v>-6.2833056669640008E-3</v>
      </c>
      <c r="AC247" s="131">
        <f t="shared" si="141"/>
        <v>2054.830093827155</v>
      </c>
      <c r="AD247" s="131">
        <f t="shared" si="158"/>
        <v>2097.9906732290137</v>
      </c>
      <c r="AE247" s="131">
        <f t="shared" si="142"/>
        <v>2041.9189682539691</v>
      </c>
      <c r="AF247" s="132">
        <f t="shared" si="143"/>
        <v>0.97327361570738313</v>
      </c>
      <c r="AG247" s="132">
        <f t="shared" si="144"/>
        <v>-6.2833056669608922E-3</v>
      </c>
      <c r="AH247" s="134">
        <f t="shared" si="169"/>
        <v>5099.3026225490212</v>
      </c>
      <c r="AI247" s="134">
        <f t="shared" si="170"/>
        <v>5389.1453297129583</v>
      </c>
      <c r="AJ247" s="132">
        <f t="shared" si="171"/>
        <v>5.6839675661189082E-2</v>
      </c>
      <c r="AK247" s="131">
        <f t="shared" si="145"/>
        <v>5099.3026225490057</v>
      </c>
      <c r="AL247" s="131">
        <f t="shared" si="159"/>
        <v>5095.5661865699794</v>
      </c>
      <c r="AM247" s="131">
        <f t="shared" si="146"/>
        <v>5389.1453297129583</v>
      </c>
      <c r="AN247" s="132">
        <f t="shared" si="147"/>
        <v>1.0576146265976771</v>
      </c>
      <c r="AO247" s="132">
        <f t="shared" si="148"/>
        <v>5.6839675661192191E-2</v>
      </c>
      <c r="AP247" s="134">
        <v>4050</v>
      </c>
      <c r="AQ247" s="134">
        <v>3402</v>
      </c>
      <c r="AR247" s="132">
        <f t="shared" si="172"/>
        <v>-0.16000000000000003</v>
      </c>
      <c r="AS247" s="131">
        <v>4050</v>
      </c>
      <c r="AT247" s="131">
        <v>4597.7852699307414</v>
      </c>
      <c r="AU247" s="131">
        <v>3402</v>
      </c>
      <c r="AV247" s="132">
        <f t="shared" si="149"/>
        <v>0.7399214622415905</v>
      </c>
      <c r="AW247" s="132">
        <f t="shared" si="150"/>
        <v>-0.16000000000000003</v>
      </c>
      <c r="AX247" s="134">
        <v>8322061.8800000036</v>
      </c>
      <c r="AY247" s="134">
        <v>6946608.3300000029</v>
      </c>
      <c r="AZ247" s="132">
        <f t="shared" si="173"/>
        <v>-0.16527797676024969</v>
      </c>
      <c r="BA247" s="131">
        <v>8322061.8799999775</v>
      </c>
      <c r="BB247" s="131">
        <v>9646110.6138244383</v>
      </c>
      <c r="BC247" s="131">
        <v>6946608.3300000029</v>
      </c>
      <c r="BD247" s="132">
        <f t="shared" si="151"/>
        <v>0.72014603689536671</v>
      </c>
      <c r="BE247" s="132">
        <f t="shared" si="152"/>
        <v>-0.16527797676024714</v>
      </c>
      <c r="BF247" s="131">
        <v>1445</v>
      </c>
      <c r="BG247" s="131">
        <v>1744.747643567533</v>
      </c>
      <c r="BH247" s="131">
        <v>1293</v>
      </c>
      <c r="BI247" s="132">
        <f t="shared" si="153"/>
        <v>0.74108138490227027</v>
      </c>
      <c r="BJ247" s="132">
        <f t="shared" si="135"/>
        <v>-0.10519031141868507</v>
      </c>
      <c r="BK247" s="134">
        <v>25542</v>
      </c>
      <c r="BL247" s="134">
        <v>1258</v>
      </c>
      <c r="BM247" s="135">
        <f t="shared" si="160"/>
        <v>4.9252212042909714E-2</v>
      </c>
      <c r="BN247" s="134">
        <v>29906</v>
      </c>
      <c r="BO247" s="134">
        <v>1285</v>
      </c>
      <c r="BP247" s="135">
        <f t="shared" si="161"/>
        <v>4.2967966294389086E-2</v>
      </c>
      <c r="BQ247" s="135">
        <f t="shared" si="154"/>
        <v>-0.12759316765398565</v>
      </c>
      <c r="BR247" s="125"/>
      <c r="BS247" s="109"/>
      <c r="BT247" s="109"/>
      <c r="BU247" s="109"/>
      <c r="BX247" s="10"/>
    </row>
    <row r="248" spans="1:76" x14ac:dyDescent="0.25">
      <c r="A248" s="122" t="s">
        <v>148</v>
      </c>
      <c r="B248" s="109" t="s">
        <v>664</v>
      </c>
      <c r="C248" s="164" t="s">
        <v>651</v>
      </c>
      <c r="D248" s="6" t="s">
        <v>596</v>
      </c>
      <c r="E248" s="6" t="s">
        <v>43</v>
      </c>
      <c r="F248" s="26">
        <v>650</v>
      </c>
      <c r="G248" s="129">
        <f t="shared" si="174"/>
        <v>0</v>
      </c>
      <c r="H248" s="129">
        <f t="shared" si="175"/>
        <v>3.0422908785203866</v>
      </c>
      <c r="I248" s="130">
        <f t="shared" si="136"/>
        <v>1</v>
      </c>
      <c r="J248" s="137">
        <v>0</v>
      </c>
      <c r="K248" s="137">
        <v>0</v>
      </c>
      <c r="L248" s="130">
        <f t="shared" si="164"/>
        <v>0</v>
      </c>
      <c r="M248" s="131">
        <v>0</v>
      </c>
      <c r="N248" s="131">
        <v>320</v>
      </c>
      <c r="O248" s="131">
        <v>175</v>
      </c>
      <c r="P248" s="132">
        <f t="shared" si="155"/>
        <v>0.546875</v>
      </c>
      <c r="Q248" s="132" t="e">
        <f t="shared" si="156"/>
        <v>#DIV/0!</v>
      </c>
      <c r="R248" s="140" t="e">
        <f t="shared" si="165"/>
        <v>#DIV/0!</v>
      </c>
      <c r="S248" s="140" t="e">
        <f t="shared" si="166"/>
        <v>#DIV/0!</v>
      </c>
      <c r="T248" s="132">
        <f t="shared" si="162"/>
        <v>0</v>
      </c>
      <c r="U248" s="133" t="e">
        <f t="shared" si="137"/>
        <v>#DIV/0!</v>
      </c>
      <c r="V248" s="133">
        <f t="shared" si="157"/>
        <v>2.2320772058823533</v>
      </c>
      <c r="W248" s="133">
        <f t="shared" si="138"/>
        <v>2.382857142857143</v>
      </c>
      <c r="X248" s="132">
        <f t="shared" si="139"/>
        <v>1.067551398570546</v>
      </c>
      <c r="Y248" s="132" t="e">
        <f t="shared" si="140"/>
        <v>#DIV/0!</v>
      </c>
      <c r="Z248" s="134" t="e">
        <f t="shared" si="167"/>
        <v>#DIV/0!</v>
      </c>
      <c r="AA248" s="134" t="e">
        <f t="shared" si="168"/>
        <v>#DIV/0!</v>
      </c>
      <c r="AB248" s="132">
        <f t="shared" si="163"/>
        <v>0</v>
      </c>
      <c r="AC248" s="131" t="e">
        <f t="shared" si="141"/>
        <v>#DIV/0!</v>
      </c>
      <c r="AD248" s="131">
        <f t="shared" si="158"/>
        <v>1780.3189595292606</v>
      </c>
      <c r="AE248" s="131">
        <f t="shared" si="142"/>
        <v>1735.6378896882493</v>
      </c>
      <c r="AF248" s="132">
        <f t="shared" si="143"/>
        <v>0.9749027725611451</v>
      </c>
      <c r="AG248" s="132" t="e">
        <f t="shared" si="144"/>
        <v>#DIV/0!</v>
      </c>
      <c r="AH248" s="134" t="e">
        <f t="shared" si="169"/>
        <v>#DIV/0!</v>
      </c>
      <c r="AI248" s="134" t="e">
        <f t="shared" si="170"/>
        <v>#DIV/0!</v>
      </c>
      <c r="AJ248" s="132">
        <f t="shared" si="171"/>
        <v>0</v>
      </c>
      <c r="AK248" s="131" t="e">
        <f t="shared" si="145"/>
        <v>#DIV/0!</v>
      </c>
      <c r="AL248" s="131">
        <f t="shared" si="159"/>
        <v>3973.8093687654505</v>
      </c>
      <c r="AM248" s="131">
        <f t="shared" si="146"/>
        <v>4135.7771428571432</v>
      </c>
      <c r="AN248" s="132">
        <f t="shared" si="147"/>
        <v>1.0407588183179535</v>
      </c>
      <c r="AO248" s="132" t="e">
        <f t="shared" si="148"/>
        <v>#DIV/0!</v>
      </c>
      <c r="AP248" s="134">
        <v>0</v>
      </c>
      <c r="AQ248" s="134">
        <v>0</v>
      </c>
      <c r="AR248" s="132">
        <f t="shared" si="172"/>
        <v>0</v>
      </c>
      <c r="AS248" s="131">
        <v>0</v>
      </c>
      <c r="AT248" s="131">
        <v>714.26470588235304</v>
      </c>
      <c r="AU248" s="131">
        <v>417</v>
      </c>
      <c r="AV248" s="132">
        <f t="shared" si="149"/>
        <v>0.58381717109326736</v>
      </c>
      <c r="AW248" s="132" t="e">
        <f t="shared" si="150"/>
        <v>#DIV/0!</v>
      </c>
      <c r="AX248" s="134">
        <v>0</v>
      </c>
      <c r="AY248" s="134">
        <v>0</v>
      </c>
      <c r="AZ248" s="132">
        <f t="shared" si="173"/>
        <v>0</v>
      </c>
      <c r="BA248" s="131">
        <v>0</v>
      </c>
      <c r="BB248" s="131">
        <v>1271618.9980049441</v>
      </c>
      <c r="BC248" s="131">
        <v>723761</v>
      </c>
      <c r="BD248" s="132">
        <f t="shared" si="151"/>
        <v>0.56916497876763084</v>
      </c>
      <c r="BE248" s="132" t="e">
        <f t="shared" si="152"/>
        <v>#DIV/0!</v>
      </c>
      <c r="BF248" s="131">
        <v>0</v>
      </c>
      <c r="BG248" s="131">
        <v>220.5683823529412</v>
      </c>
      <c r="BH248" s="131">
        <v>141</v>
      </c>
      <c r="BI248" s="132">
        <f t="shared" si="153"/>
        <v>0.63925753317798595</v>
      </c>
      <c r="BJ248" s="132" t="e">
        <f t="shared" si="135"/>
        <v>#DIV/0!</v>
      </c>
      <c r="BK248" s="134">
        <v>0</v>
      </c>
      <c r="BL248" s="134">
        <v>0</v>
      </c>
      <c r="BM248" s="135">
        <f t="shared" si="160"/>
        <v>0</v>
      </c>
      <c r="BN248" s="134">
        <v>466</v>
      </c>
      <c r="BO248" s="134">
        <v>31</v>
      </c>
      <c r="BP248" s="135">
        <f t="shared" si="161"/>
        <v>6.652360515021459E-2</v>
      </c>
      <c r="BQ248" s="135">
        <f t="shared" si="154"/>
        <v>0</v>
      </c>
      <c r="BR248" s="125"/>
      <c r="BS248" s="109"/>
      <c r="BT248" s="109"/>
      <c r="BU248" s="109"/>
      <c r="BX248" s="10"/>
    </row>
    <row r="249" spans="1:76" x14ac:dyDescent="0.25">
      <c r="A249" s="122" t="s">
        <v>232</v>
      </c>
      <c r="B249" s="109" t="s">
        <v>250</v>
      </c>
      <c r="C249" s="164" t="s">
        <v>651</v>
      </c>
      <c r="D249" s="6" t="s">
        <v>595</v>
      </c>
      <c r="E249" s="6" t="s">
        <v>37</v>
      </c>
      <c r="F249" s="26">
        <v>500</v>
      </c>
      <c r="G249" s="129">
        <f t="shared" si="174"/>
        <v>12.068357260273967</v>
      </c>
      <c r="H249" s="129">
        <f t="shared" si="175"/>
        <v>14.653020218579234</v>
      </c>
      <c r="I249" s="130">
        <f t="shared" si="136"/>
        <v>0.17639114119477262</v>
      </c>
      <c r="J249" s="137">
        <v>706</v>
      </c>
      <c r="K249" s="137">
        <v>711</v>
      </c>
      <c r="L249" s="130">
        <f t="shared" si="164"/>
        <v>7.0821529745042078E-3</v>
      </c>
      <c r="M249" s="131">
        <v>706</v>
      </c>
      <c r="N249" s="131">
        <v>1250.965885714287</v>
      </c>
      <c r="O249" s="131">
        <v>711</v>
      </c>
      <c r="P249" s="132">
        <f t="shared" si="155"/>
        <v>0.56836082272061905</v>
      </c>
      <c r="Q249" s="132">
        <f t="shared" si="156"/>
        <v>7.0821529745042078E-3</v>
      </c>
      <c r="R249" s="140">
        <f t="shared" si="165"/>
        <v>2.1558073654390935</v>
      </c>
      <c r="S249" s="140">
        <f t="shared" si="166"/>
        <v>2.4388185654008439</v>
      </c>
      <c r="T249" s="132">
        <f t="shared" si="162"/>
        <v>0.13127851982457006</v>
      </c>
      <c r="U249" s="133">
        <f t="shared" si="137"/>
        <v>2.1558073654390935</v>
      </c>
      <c r="V249" s="133">
        <f t="shared" si="157"/>
        <v>2.013878084081365</v>
      </c>
      <c r="W249" s="133">
        <f t="shared" si="138"/>
        <v>2.4388185654008439</v>
      </c>
      <c r="X249" s="132">
        <f t="shared" si="139"/>
        <v>1.2110060607334709</v>
      </c>
      <c r="Y249" s="132">
        <f t="shared" si="140"/>
        <v>0.13127851982457006</v>
      </c>
      <c r="Z249" s="134">
        <f t="shared" si="167"/>
        <v>1447.0927726675429</v>
      </c>
      <c r="AA249" s="134">
        <f t="shared" si="168"/>
        <v>1546.4260092272204</v>
      </c>
      <c r="AB249" s="132">
        <f t="shared" si="163"/>
        <v>6.8643309147739417E-2</v>
      </c>
      <c r="AC249" s="131">
        <f t="shared" si="141"/>
        <v>1447.092772667542</v>
      </c>
      <c r="AD249" s="131">
        <f t="shared" si="158"/>
        <v>1575.7815328016698</v>
      </c>
      <c r="AE249" s="131">
        <f t="shared" si="142"/>
        <v>1546.4260092272204</v>
      </c>
      <c r="AF249" s="132">
        <f t="shared" si="143"/>
        <v>0.98137081634517165</v>
      </c>
      <c r="AG249" s="132">
        <f t="shared" si="144"/>
        <v>6.8643309147740084E-2</v>
      </c>
      <c r="AH249" s="134">
        <f t="shared" si="169"/>
        <v>3119.6532577903686</v>
      </c>
      <c r="AI249" s="134">
        <f t="shared" si="170"/>
        <v>3771.4524613220819</v>
      </c>
      <c r="AJ249" s="132">
        <f t="shared" si="171"/>
        <v>0.2089332209930852</v>
      </c>
      <c r="AK249" s="131">
        <f t="shared" si="145"/>
        <v>3119.6532577903668</v>
      </c>
      <c r="AL249" s="131">
        <f t="shared" si="159"/>
        <v>3173.4318942094233</v>
      </c>
      <c r="AM249" s="131">
        <f t="shared" si="146"/>
        <v>3771.4524613220819</v>
      </c>
      <c r="AN249" s="132">
        <f t="shared" si="147"/>
        <v>1.188446006420957</v>
      </c>
      <c r="AO249" s="132">
        <f t="shared" si="148"/>
        <v>0.20893322099308587</v>
      </c>
      <c r="AP249" s="134">
        <v>1522</v>
      </c>
      <c r="AQ249" s="134">
        <v>1734</v>
      </c>
      <c r="AR249" s="132">
        <f t="shared" si="172"/>
        <v>0.13929040735873843</v>
      </c>
      <c r="AS249" s="131">
        <v>1522</v>
      </c>
      <c r="AT249" s="131">
        <v>2519.2927811734362</v>
      </c>
      <c r="AU249" s="131">
        <v>1734</v>
      </c>
      <c r="AV249" s="132">
        <f t="shared" si="149"/>
        <v>0.68828840099813149</v>
      </c>
      <c r="AW249" s="132">
        <f t="shared" si="150"/>
        <v>0.13929040735873843</v>
      </c>
      <c r="AX249" s="134">
        <v>2202475.2000000002</v>
      </c>
      <c r="AY249" s="134">
        <v>2681502.7000000002</v>
      </c>
      <c r="AZ249" s="132">
        <f t="shared" si="173"/>
        <v>0.21749507100011845</v>
      </c>
      <c r="BA249" s="131">
        <v>2202475.1999999988</v>
      </c>
      <c r="BB249" s="131">
        <v>3969855.0402936591</v>
      </c>
      <c r="BC249" s="131">
        <v>2681502.7000000002</v>
      </c>
      <c r="BD249" s="132">
        <f t="shared" si="151"/>
        <v>0.67546614996844911</v>
      </c>
      <c r="BE249" s="132">
        <f t="shared" si="152"/>
        <v>0.21749507100011911</v>
      </c>
      <c r="BF249" s="131">
        <v>429</v>
      </c>
      <c r="BG249" s="131">
        <v>703.81914473989195</v>
      </c>
      <c r="BH249" s="131">
        <v>500</v>
      </c>
      <c r="BI249" s="132">
        <f t="shared" si="153"/>
        <v>0.7104097746371808</v>
      </c>
      <c r="BJ249" s="132">
        <f t="shared" si="135"/>
        <v>0.16550116550116556</v>
      </c>
      <c r="BK249" s="134">
        <v>12056</v>
      </c>
      <c r="BL249" s="134">
        <v>699</v>
      </c>
      <c r="BM249" s="135">
        <f t="shared" si="160"/>
        <v>5.7979429329794295E-2</v>
      </c>
      <c r="BN249" s="134">
        <v>8406</v>
      </c>
      <c r="BO249" s="134">
        <v>709</v>
      </c>
      <c r="BP249" s="135">
        <f t="shared" si="161"/>
        <v>8.4344515822031882E-2</v>
      </c>
      <c r="BQ249" s="135">
        <f t="shared" si="154"/>
        <v>0.45473173497913644</v>
      </c>
      <c r="BR249" s="125"/>
      <c r="BS249" s="109"/>
      <c r="BT249" s="109"/>
      <c r="BU249" s="109"/>
      <c r="BX249" s="10"/>
    </row>
    <row r="250" spans="1:76" x14ac:dyDescent="0.25">
      <c r="A250" s="122" t="s">
        <v>232</v>
      </c>
      <c r="B250" s="109" t="s">
        <v>251</v>
      </c>
      <c r="C250" s="164" t="s">
        <v>651</v>
      </c>
      <c r="D250" s="6" t="s">
        <v>595</v>
      </c>
      <c r="E250" s="6" t="s">
        <v>37</v>
      </c>
      <c r="F250" s="26">
        <v>700</v>
      </c>
      <c r="G250" s="129">
        <f t="shared" si="174"/>
        <v>32.21450313111545</v>
      </c>
      <c r="H250" s="129">
        <f t="shared" si="175"/>
        <v>27.133548868071816</v>
      </c>
      <c r="I250" s="130">
        <f t="shared" si="136"/>
        <v>-0.18725726913748528</v>
      </c>
      <c r="J250" s="137">
        <v>1912</v>
      </c>
      <c r="K250" s="137">
        <v>1790</v>
      </c>
      <c r="L250" s="130">
        <f t="shared" si="164"/>
        <v>-6.3807531380753124E-2</v>
      </c>
      <c r="M250" s="131">
        <v>1912</v>
      </c>
      <c r="N250" s="131">
        <v>2141.4722466507142</v>
      </c>
      <c r="O250" s="131">
        <v>1790</v>
      </c>
      <c r="P250" s="132">
        <f t="shared" si="155"/>
        <v>0.83587354578121642</v>
      </c>
      <c r="Q250" s="132">
        <f t="shared" si="156"/>
        <v>-6.3807531380753124E-2</v>
      </c>
      <c r="R250" s="140">
        <f t="shared" si="165"/>
        <v>2.7296025104602513</v>
      </c>
      <c r="S250" s="140">
        <f t="shared" si="166"/>
        <v>2.4223463687150839</v>
      </c>
      <c r="T250" s="132">
        <f t="shared" si="162"/>
        <v>-0.11256442671330902</v>
      </c>
      <c r="U250" s="133">
        <f t="shared" si="137"/>
        <v>2.7296025104602513</v>
      </c>
      <c r="V250" s="133">
        <f t="shared" si="157"/>
        <v>2.5536086550399575</v>
      </c>
      <c r="W250" s="133">
        <f t="shared" si="138"/>
        <v>2.4223463687150839</v>
      </c>
      <c r="X250" s="132">
        <f t="shared" si="139"/>
        <v>0.94859733653165434</v>
      </c>
      <c r="Y250" s="132">
        <f t="shared" si="140"/>
        <v>-0.11256442671330902</v>
      </c>
      <c r="Z250" s="134">
        <f t="shared" si="167"/>
        <v>1577.0847959379191</v>
      </c>
      <c r="AA250" s="134">
        <f t="shared" si="168"/>
        <v>1603.2322924354241</v>
      </c>
      <c r="AB250" s="132">
        <f t="shared" si="163"/>
        <v>1.6579638941959685E-2</v>
      </c>
      <c r="AC250" s="131">
        <f t="shared" si="141"/>
        <v>1577.0847959379187</v>
      </c>
      <c r="AD250" s="131">
        <f t="shared" si="158"/>
        <v>1689.4655320235925</v>
      </c>
      <c r="AE250" s="131">
        <f t="shared" si="142"/>
        <v>1603.2322924354244</v>
      </c>
      <c r="AF250" s="132">
        <f t="shared" si="143"/>
        <v>0.94895827233309671</v>
      </c>
      <c r="AG250" s="132">
        <f t="shared" si="144"/>
        <v>1.6579638941960129E-2</v>
      </c>
      <c r="AH250" s="134">
        <f t="shared" si="169"/>
        <v>4304.8146182008368</v>
      </c>
      <c r="AI250" s="134">
        <f t="shared" si="170"/>
        <v>3883.5839217877092</v>
      </c>
      <c r="AJ250" s="132">
        <f t="shared" si="171"/>
        <v>-9.7851065323964592E-2</v>
      </c>
      <c r="AK250" s="131">
        <f t="shared" si="145"/>
        <v>4304.8146182008359</v>
      </c>
      <c r="AL250" s="131">
        <f t="shared" si="159"/>
        <v>4314.2338049671325</v>
      </c>
      <c r="AM250" s="131">
        <f t="shared" si="146"/>
        <v>3883.5839217877096</v>
      </c>
      <c r="AN250" s="132">
        <f t="shared" si="147"/>
        <v>0.90017928961485583</v>
      </c>
      <c r="AO250" s="132">
        <f t="shared" si="148"/>
        <v>-9.7851065323964259E-2</v>
      </c>
      <c r="AP250" s="134">
        <v>5219</v>
      </c>
      <c r="AQ250" s="134">
        <v>4336</v>
      </c>
      <c r="AR250" s="132">
        <f t="shared" si="172"/>
        <v>-0.16918949990419618</v>
      </c>
      <c r="AS250" s="131">
        <v>5219</v>
      </c>
      <c r="AT250" s="131">
        <v>5468.4820635751266</v>
      </c>
      <c r="AU250" s="131">
        <v>4336</v>
      </c>
      <c r="AV250" s="132">
        <f t="shared" si="149"/>
        <v>0.7929074192053317</v>
      </c>
      <c r="AW250" s="132">
        <f t="shared" si="150"/>
        <v>-0.16918949990419618</v>
      </c>
      <c r="AX250" s="134">
        <v>8230805.5499999998</v>
      </c>
      <c r="AY250" s="134">
        <v>6951615.2199999988</v>
      </c>
      <c r="AZ250" s="132">
        <f t="shared" si="173"/>
        <v>-0.15541496178341874</v>
      </c>
      <c r="BA250" s="131">
        <v>8230805.549999997</v>
      </c>
      <c r="BB250" s="131">
        <v>9238811.9588994235</v>
      </c>
      <c r="BC250" s="131">
        <v>6951615.2199999997</v>
      </c>
      <c r="BD250" s="132">
        <f t="shared" si="151"/>
        <v>0.75243605464918595</v>
      </c>
      <c r="BE250" s="132">
        <f t="shared" si="152"/>
        <v>-0.1554149617834184</v>
      </c>
      <c r="BF250" s="131">
        <v>1320</v>
      </c>
      <c r="BG250" s="131">
        <v>1376.6196712517881</v>
      </c>
      <c r="BH250" s="131">
        <v>1052</v>
      </c>
      <c r="BI250" s="132">
        <f t="shared" si="153"/>
        <v>0.76419073616999467</v>
      </c>
      <c r="BJ250" s="132">
        <f t="shared" si="135"/>
        <v>-0.20303030303030301</v>
      </c>
      <c r="BK250" s="134">
        <v>35463</v>
      </c>
      <c r="BL250" s="134">
        <v>1885</v>
      </c>
      <c r="BM250" s="135">
        <f t="shared" si="160"/>
        <v>5.3153991484082001E-2</v>
      </c>
      <c r="BN250" s="134">
        <v>26966</v>
      </c>
      <c r="BO250" s="134">
        <v>1790</v>
      </c>
      <c r="BP250" s="135">
        <f t="shared" si="161"/>
        <v>6.6379885782095971E-2</v>
      </c>
      <c r="BQ250" s="135">
        <f t="shared" si="154"/>
        <v>0.24882222254136299</v>
      </c>
      <c r="BR250" s="125"/>
      <c r="BS250" s="109"/>
      <c r="BT250" s="109"/>
      <c r="BU250" s="109"/>
      <c r="BX250" s="10"/>
    </row>
    <row r="251" spans="1:76" x14ac:dyDescent="0.25">
      <c r="A251" s="122" t="s">
        <v>101</v>
      </c>
      <c r="B251" s="109" t="s">
        <v>111</v>
      </c>
      <c r="C251" s="164" t="s">
        <v>651</v>
      </c>
      <c r="D251" s="6" t="s">
        <v>595</v>
      </c>
      <c r="E251" s="6" t="s">
        <v>6</v>
      </c>
      <c r="F251" s="26">
        <v>680</v>
      </c>
      <c r="G251" s="129">
        <f t="shared" si="174"/>
        <v>8.0167481869460069</v>
      </c>
      <c r="H251" s="129">
        <f t="shared" si="175"/>
        <v>45.75477487142394</v>
      </c>
      <c r="I251" s="130">
        <f t="shared" si="136"/>
        <v>0.82478881800918102</v>
      </c>
      <c r="J251" s="137">
        <v>483</v>
      </c>
      <c r="K251" s="137">
        <v>504</v>
      </c>
      <c r="L251" s="130">
        <f t="shared" si="164"/>
        <v>4.3478260869565188E-2</v>
      </c>
      <c r="M251" s="131">
        <v>483</v>
      </c>
      <c r="N251" s="131">
        <v>2240.5534806574651</v>
      </c>
      <c r="O251" s="131">
        <v>2292</v>
      </c>
      <c r="P251" s="132">
        <f t="shared" si="155"/>
        <v>1.0229615225821069</v>
      </c>
      <c r="Q251" s="132">
        <f t="shared" si="156"/>
        <v>3.7453416149068319</v>
      </c>
      <c r="R251" s="140">
        <f t="shared" si="165"/>
        <v>2.0538302277432714</v>
      </c>
      <c r="S251" s="140">
        <f t="shared" si="166"/>
        <v>2.0753968253968256</v>
      </c>
      <c r="T251" s="132">
        <f t="shared" si="162"/>
        <v>1.050067204301075E-2</v>
      </c>
      <c r="U251" s="133">
        <f t="shared" si="137"/>
        <v>2.0538302277432714</v>
      </c>
      <c r="V251" s="133">
        <f t="shared" si="157"/>
        <v>2.3349696603344543</v>
      </c>
      <c r="W251" s="133">
        <f t="shared" si="138"/>
        <v>2.4271378708551485</v>
      </c>
      <c r="X251" s="132">
        <f t="shared" si="139"/>
        <v>1.0394729799219284</v>
      </c>
      <c r="Y251" s="132">
        <f t="shared" si="140"/>
        <v>0.18176168510386748</v>
      </c>
      <c r="Z251" s="134">
        <f t="shared" si="167"/>
        <v>2005.8033266129032</v>
      </c>
      <c r="AA251" s="134">
        <f t="shared" si="168"/>
        <v>2023.6992351816443</v>
      </c>
      <c r="AB251" s="132">
        <f t="shared" si="163"/>
        <v>8.9220654544237554E-3</v>
      </c>
      <c r="AC251" s="131">
        <f t="shared" si="141"/>
        <v>2005.8033266129021</v>
      </c>
      <c r="AD251" s="131">
        <f t="shared" si="158"/>
        <v>2131.1852913245289</v>
      </c>
      <c r="AE251" s="131">
        <f t="shared" si="142"/>
        <v>2046.9977296422776</v>
      </c>
      <c r="AF251" s="132">
        <f t="shared" si="143"/>
        <v>0.96049730540795497</v>
      </c>
      <c r="AG251" s="132">
        <f t="shared" si="144"/>
        <v>2.0537608290309484E-2</v>
      </c>
      <c r="AH251" s="134">
        <f t="shared" si="169"/>
        <v>4119.5795031055904</v>
      </c>
      <c r="AI251" s="134">
        <f t="shared" si="170"/>
        <v>4199.9789682539686</v>
      </c>
      <c r="AJ251" s="132">
        <f t="shared" si="171"/>
        <v>1.9516425180717611E-2</v>
      </c>
      <c r="AK251" s="131">
        <f t="shared" si="145"/>
        <v>4119.5795031055877</v>
      </c>
      <c r="AL251" s="131">
        <f t="shared" si="159"/>
        <v>4976.2529957938204</v>
      </c>
      <c r="AM251" s="131">
        <f t="shared" si="146"/>
        <v>4968.3457111692805</v>
      </c>
      <c r="AN251" s="132">
        <f t="shared" si="147"/>
        <v>0.99841099625938967</v>
      </c>
      <c r="AO251" s="132">
        <f t="shared" si="148"/>
        <v>0.20603224368502704</v>
      </c>
      <c r="AP251" s="134">
        <v>992</v>
      </c>
      <c r="AQ251" s="134">
        <v>1046</v>
      </c>
      <c r="AR251" s="132">
        <f t="shared" si="172"/>
        <v>5.4435483870967749E-2</v>
      </c>
      <c r="AS251" s="131">
        <v>992</v>
      </c>
      <c r="AT251" s="131">
        <v>5231.6243996919402</v>
      </c>
      <c r="AU251" s="131">
        <v>5563</v>
      </c>
      <c r="AV251" s="132">
        <f t="shared" si="149"/>
        <v>1.063340862223896</v>
      </c>
      <c r="AW251" s="132">
        <f t="shared" si="150"/>
        <v>4.6078629032258061</v>
      </c>
      <c r="AX251" s="134">
        <v>1989756.9</v>
      </c>
      <c r="AY251" s="134">
        <v>2116789.4</v>
      </c>
      <c r="AZ251" s="132">
        <f t="shared" si="173"/>
        <v>6.3843226275531517E-2</v>
      </c>
      <c r="BA251" s="131">
        <v>1989756.899999999</v>
      </c>
      <c r="BB251" s="131">
        <v>11149560.970357981</v>
      </c>
      <c r="BC251" s="131">
        <v>11387448.36999999</v>
      </c>
      <c r="BD251" s="132">
        <f t="shared" si="151"/>
        <v>1.0213360328962238</v>
      </c>
      <c r="BE251" s="132">
        <f t="shared" si="152"/>
        <v>4.7230349948780157</v>
      </c>
      <c r="BF251" s="131">
        <v>278</v>
      </c>
      <c r="BG251" s="131">
        <v>1552.5172404274699</v>
      </c>
      <c r="BH251" s="131">
        <v>1665</v>
      </c>
      <c r="BI251" s="132">
        <f t="shared" si="153"/>
        <v>1.0724518585967904</v>
      </c>
      <c r="BJ251" s="132">
        <f t="shared" si="135"/>
        <v>4.9892086330935248</v>
      </c>
      <c r="BK251" s="134">
        <v>2305</v>
      </c>
      <c r="BL251" s="134">
        <v>283</v>
      </c>
      <c r="BM251" s="135">
        <f t="shared" si="160"/>
        <v>0.1227765726681128</v>
      </c>
      <c r="BN251" s="134">
        <v>13044</v>
      </c>
      <c r="BO251" s="134">
        <v>2283</v>
      </c>
      <c r="BP251" s="135">
        <f t="shared" si="161"/>
        <v>0.1750229990800368</v>
      </c>
      <c r="BQ251" s="135">
        <f t="shared" si="154"/>
        <v>0.42554068155294988</v>
      </c>
      <c r="BR251" s="125"/>
      <c r="BS251" s="109"/>
      <c r="BT251" s="109"/>
      <c r="BU251" s="109"/>
      <c r="BX251" s="10"/>
    </row>
    <row r="252" spans="1:76" x14ac:dyDescent="0.25">
      <c r="A252" s="122" t="s">
        <v>101</v>
      </c>
      <c r="B252" s="109" t="s">
        <v>124</v>
      </c>
      <c r="C252" s="164" t="s">
        <v>651</v>
      </c>
      <c r="D252" s="6" t="s">
        <v>595</v>
      </c>
      <c r="E252" s="6" t="s">
        <v>37</v>
      </c>
      <c r="F252" s="26">
        <v>590</v>
      </c>
      <c r="G252" s="129">
        <f t="shared" si="174"/>
        <v>21.894733457162747</v>
      </c>
      <c r="H252" s="129">
        <f t="shared" si="175"/>
        <v>21.006423126794491</v>
      </c>
      <c r="I252" s="130">
        <f t="shared" si="136"/>
        <v>-4.2287557715391465E-2</v>
      </c>
      <c r="J252" s="137">
        <v>1409</v>
      </c>
      <c r="K252" s="137">
        <v>1388</v>
      </c>
      <c r="L252" s="130">
        <f t="shared" si="164"/>
        <v>-1.4904187366926891E-2</v>
      </c>
      <c r="M252" s="131">
        <v>1409</v>
      </c>
      <c r="N252" s="131">
        <v>1663.9327195379749</v>
      </c>
      <c r="O252" s="131">
        <v>1388</v>
      </c>
      <c r="P252" s="132">
        <f t="shared" si="155"/>
        <v>0.83416834328818701</v>
      </c>
      <c r="Q252" s="132">
        <f t="shared" si="156"/>
        <v>-1.4904187366926891E-2</v>
      </c>
      <c r="R252" s="140">
        <f t="shared" si="165"/>
        <v>2.2845990063875088</v>
      </c>
      <c r="S252" s="140">
        <f t="shared" si="166"/>
        <v>2.1268011527377522</v>
      </c>
      <c r="T252" s="132">
        <f t="shared" si="162"/>
        <v>-6.907026275007988E-2</v>
      </c>
      <c r="U252" s="133">
        <f t="shared" si="137"/>
        <v>2.2845990063875088</v>
      </c>
      <c r="V252" s="133">
        <f t="shared" si="157"/>
        <v>2.1904711292805894</v>
      </c>
      <c r="W252" s="133">
        <f t="shared" si="138"/>
        <v>2.1268011527377522</v>
      </c>
      <c r="X252" s="132">
        <f t="shared" si="139"/>
        <v>0.97093320441810693</v>
      </c>
      <c r="Y252" s="132">
        <f t="shared" si="140"/>
        <v>-6.907026275007988E-2</v>
      </c>
      <c r="Z252" s="134">
        <f t="shared" si="167"/>
        <v>1464.7501863932901</v>
      </c>
      <c r="AA252" s="134">
        <f t="shared" si="168"/>
        <v>1536.6283909214092</v>
      </c>
      <c r="AB252" s="132">
        <f t="shared" si="163"/>
        <v>4.9071988654329823E-2</v>
      </c>
      <c r="AC252" s="131">
        <f t="shared" si="141"/>
        <v>1464.7501863932891</v>
      </c>
      <c r="AD252" s="131">
        <f t="shared" si="158"/>
        <v>1506.8949735542276</v>
      </c>
      <c r="AE252" s="131">
        <f t="shared" si="142"/>
        <v>1536.6283909214101</v>
      </c>
      <c r="AF252" s="132">
        <f t="shared" si="143"/>
        <v>1.0197315791007331</v>
      </c>
      <c r="AG252" s="132">
        <f t="shared" si="144"/>
        <v>4.9071988654331156E-2</v>
      </c>
      <c r="AH252" s="134">
        <f t="shared" si="169"/>
        <v>3346.3668204400287</v>
      </c>
      <c r="AI252" s="134">
        <f t="shared" si="170"/>
        <v>3268.1030331412103</v>
      </c>
      <c r="AJ252" s="132">
        <f t="shared" si="171"/>
        <v>-2.3387689245773502E-2</v>
      </c>
      <c r="AK252" s="131">
        <f t="shared" si="145"/>
        <v>3346.3668204400265</v>
      </c>
      <c r="AL252" s="131">
        <f t="shared" si="159"/>
        <v>3300.8099344285729</v>
      </c>
      <c r="AM252" s="131">
        <f t="shared" si="146"/>
        <v>3268.1030331412121</v>
      </c>
      <c r="AN252" s="132">
        <f t="shared" si="147"/>
        <v>0.9900912497426112</v>
      </c>
      <c r="AO252" s="132">
        <f t="shared" si="148"/>
        <v>-2.3387689245772281E-2</v>
      </c>
      <c r="AP252" s="134">
        <v>3219</v>
      </c>
      <c r="AQ252" s="134">
        <v>2952</v>
      </c>
      <c r="AR252" s="132">
        <f t="shared" si="172"/>
        <v>-8.2945013979496718E-2</v>
      </c>
      <c r="AS252" s="131">
        <v>3219</v>
      </c>
      <c r="AT252" s="131">
        <v>3644.79658321327</v>
      </c>
      <c r="AU252" s="131">
        <v>2952</v>
      </c>
      <c r="AV252" s="132">
        <f t="shared" si="149"/>
        <v>0.80992174257294292</v>
      </c>
      <c r="AW252" s="132">
        <f t="shared" si="150"/>
        <v>-8.2945013979496718E-2</v>
      </c>
      <c r="AX252" s="134">
        <v>4715030.8500000006</v>
      </c>
      <c r="AY252" s="134">
        <v>4536127.01</v>
      </c>
      <c r="AZ252" s="132">
        <f t="shared" si="173"/>
        <v>-3.7943302110101995E-2</v>
      </c>
      <c r="BA252" s="131">
        <v>4715030.8499999978</v>
      </c>
      <c r="BB252" s="131">
        <v>5492325.6508716997</v>
      </c>
      <c r="BC252" s="131">
        <v>4536127.0100000026</v>
      </c>
      <c r="BD252" s="132">
        <f t="shared" si="151"/>
        <v>0.82590277750192465</v>
      </c>
      <c r="BE252" s="132">
        <f t="shared" si="152"/>
        <v>-3.7943302110100774E-2</v>
      </c>
      <c r="BF252" s="131">
        <v>1053</v>
      </c>
      <c r="BG252" s="131">
        <v>1125.2287475541859</v>
      </c>
      <c r="BH252" s="131">
        <v>926</v>
      </c>
      <c r="BI252" s="132">
        <f t="shared" si="153"/>
        <v>0.8229437809981015</v>
      </c>
      <c r="BJ252" s="132">
        <f t="shared" si="135"/>
        <v>-0.12060778727445398</v>
      </c>
      <c r="BK252" s="134">
        <v>28136</v>
      </c>
      <c r="BL252" s="134">
        <v>1194</v>
      </c>
      <c r="BM252" s="135">
        <f t="shared" si="160"/>
        <v>4.2436735854421384E-2</v>
      </c>
      <c r="BN252" s="134">
        <v>17628</v>
      </c>
      <c r="BO252" s="134">
        <v>1279</v>
      </c>
      <c r="BP252" s="135">
        <f t="shared" si="161"/>
        <v>7.2555026094849109E-2</v>
      </c>
      <c r="BQ252" s="135">
        <f t="shared" si="154"/>
        <v>0.70972212244947608</v>
      </c>
      <c r="BR252" s="125"/>
      <c r="BS252" s="109"/>
      <c r="BT252" s="109"/>
      <c r="BU252" s="109"/>
      <c r="BX252" s="10"/>
    </row>
    <row r="253" spans="1:76" x14ac:dyDescent="0.25">
      <c r="A253" s="122" t="s">
        <v>148</v>
      </c>
      <c r="B253" s="109" t="s">
        <v>154</v>
      </c>
      <c r="C253" s="164" t="s">
        <v>651</v>
      </c>
      <c r="D253" s="6" t="s">
        <v>595</v>
      </c>
      <c r="E253" s="6" t="s">
        <v>43</v>
      </c>
      <c r="F253" s="26">
        <v>526</v>
      </c>
      <c r="G253" s="129">
        <f t="shared" si="174"/>
        <v>28.966903797072732</v>
      </c>
      <c r="H253" s="129">
        <f t="shared" si="175"/>
        <v>32.39330164765525</v>
      </c>
      <c r="I253" s="130">
        <f t="shared" si="136"/>
        <v>0.10577488790280609</v>
      </c>
      <c r="J253" s="137">
        <v>1285</v>
      </c>
      <c r="K253" s="137">
        <v>1366</v>
      </c>
      <c r="L253" s="130">
        <f t="shared" si="164"/>
        <v>6.3035019455252916E-2</v>
      </c>
      <c r="M253" s="131">
        <v>1285</v>
      </c>
      <c r="N253" s="131">
        <v>1462.1640592633851</v>
      </c>
      <c r="O253" s="131">
        <v>1366</v>
      </c>
      <c r="P253" s="132">
        <f t="shared" si="155"/>
        <v>0.93423168990227334</v>
      </c>
      <c r="Q253" s="132">
        <f t="shared" si="156"/>
        <v>6.3035019455252916E-2</v>
      </c>
      <c r="R253" s="140">
        <f t="shared" si="165"/>
        <v>2.4957198443579767</v>
      </c>
      <c r="S253" s="140">
        <f t="shared" si="166"/>
        <v>2.5907759882869694</v>
      </c>
      <c r="T253" s="132">
        <f t="shared" si="162"/>
        <v>3.8087666027051936E-2</v>
      </c>
      <c r="U253" s="133">
        <f t="shared" si="137"/>
        <v>2.4957198443579767</v>
      </c>
      <c r="V253" s="133">
        <f t="shared" si="157"/>
        <v>2.4468785427103033</v>
      </c>
      <c r="W253" s="133">
        <f t="shared" si="138"/>
        <v>2.5907759882869694</v>
      </c>
      <c r="X253" s="132">
        <f t="shared" si="139"/>
        <v>1.0588085771585856</v>
      </c>
      <c r="Y253" s="132">
        <f t="shared" si="140"/>
        <v>3.8087666027051936E-2</v>
      </c>
      <c r="Z253" s="134">
        <f t="shared" si="167"/>
        <v>1734.1302962270036</v>
      </c>
      <c r="AA253" s="134">
        <f t="shared" si="168"/>
        <v>1762.1443515117269</v>
      </c>
      <c r="AB253" s="132">
        <f t="shared" si="163"/>
        <v>1.6154527341846414E-2</v>
      </c>
      <c r="AC253" s="131">
        <f t="shared" si="141"/>
        <v>1734.1302962270015</v>
      </c>
      <c r="AD253" s="131">
        <f t="shared" si="158"/>
        <v>1765.4125617477825</v>
      </c>
      <c r="AE253" s="131">
        <f t="shared" si="142"/>
        <v>1762.1443515117257</v>
      </c>
      <c r="AF253" s="132">
        <f t="shared" si="143"/>
        <v>0.99814875553348203</v>
      </c>
      <c r="AG253" s="132">
        <f t="shared" si="144"/>
        <v>1.6154527341846858E-2</v>
      </c>
      <c r="AH253" s="134">
        <f t="shared" si="169"/>
        <v>4327.9033929961097</v>
      </c>
      <c r="AI253" s="134">
        <f t="shared" si="170"/>
        <v>4565.3212737920949</v>
      </c>
      <c r="AJ253" s="132">
        <f t="shared" si="171"/>
        <v>5.4857481611119363E-2</v>
      </c>
      <c r="AK253" s="131">
        <f t="shared" si="145"/>
        <v>4327.9033929961042</v>
      </c>
      <c r="AL253" s="131">
        <f t="shared" si="159"/>
        <v>4319.7501163718771</v>
      </c>
      <c r="AM253" s="131">
        <f t="shared" si="146"/>
        <v>4565.3212737920921</v>
      </c>
      <c r="AN253" s="132">
        <f t="shared" si="147"/>
        <v>1.056848463639019</v>
      </c>
      <c r="AO253" s="132">
        <f t="shared" si="148"/>
        <v>5.4857481611120029E-2</v>
      </c>
      <c r="AP253" s="134">
        <v>3207</v>
      </c>
      <c r="AQ253" s="134">
        <v>3539</v>
      </c>
      <c r="AR253" s="132">
        <f t="shared" si="172"/>
        <v>0.10352354225132521</v>
      </c>
      <c r="AS253" s="131">
        <v>3207</v>
      </c>
      <c r="AT253" s="131">
        <v>3577.7378625337728</v>
      </c>
      <c r="AU253" s="131">
        <v>3539</v>
      </c>
      <c r="AV253" s="132">
        <f t="shared" si="149"/>
        <v>0.98917252632188701</v>
      </c>
      <c r="AW253" s="132">
        <f t="shared" si="150"/>
        <v>0.10352354225132521</v>
      </c>
      <c r="AX253" s="134">
        <v>5561355.8600000003</v>
      </c>
      <c r="AY253" s="134">
        <v>6236228.8600000013</v>
      </c>
      <c r="AZ253" s="132">
        <f t="shared" si="173"/>
        <v>0.12135044348699542</v>
      </c>
      <c r="BA253" s="131">
        <v>5561355.8599999938</v>
      </c>
      <c r="BB253" s="131">
        <v>6316183.365157784</v>
      </c>
      <c r="BC253" s="131">
        <v>6236228.8599999975</v>
      </c>
      <c r="BD253" s="132">
        <f t="shared" si="151"/>
        <v>0.98734132615610204</v>
      </c>
      <c r="BE253" s="132">
        <f t="shared" si="152"/>
        <v>0.12135044348699608</v>
      </c>
      <c r="BF253" s="131">
        <v>1036</v>
      </c>
      <c r="BG253" s="131">
        <v>1194.2009927040499</v>
      </c>
      <c r="BH253" s="131">
        <v>1189</v>
      </c>
      <c r="BI253" s="132">
        <f t="shared" si="153"/>
        <v>0.99564479284825147</v>
      </c>
      <c r="BJ253" s="132">
        <f t="shared" ref="BJ253:BJ316" si="176">BH253/BF253-1</f>
        <v>0.14768339768339778</v>
      </c>
      <c r="BK253" s="134">
        <v>17425</v>
      </c>
      <c r="BL253" s="134">
        <v>868</v>
      </c>
      <c r="BM253" s="135">
        <f t="shared" si="160"/>
        <v>4.9813486370157818E-2</v>
      </c>
      <c r="BN253" s="134">
        <v>28183</v>
      </c>
      <c r="BO253" s="134">
        <v>1343</v>
      </c>
      <c r="BP253" s="135">
        <f t="shared" si="161"/>
        <v>4.7652840364758899E-2</v>
      </c>
      <c r="BQ253" s="135">
        <f t="shared" si="154"/>
        <v>-4.3374719636032455E-2</v>
      </c>
      <c r="BR253" s="125"/>
      <c r="BS253" s="109"/>
      <c r="BT253" s="109"/>
      <c r="BU253" s="109"/>
      <c r="BX253" s="10"/>
    </row>
    <row r="254" spans="1:76" x14ac:dyDescent="0.25">
      <c r="A254" s="122" t="s">
        <v>125</v>
      </c>
      <c r="B254" s="109" t="s">
        <v>670</v>
      </c>
      <c r="C254" s="164" t="s">
        <v>651</v>
      </c>
      <c r="D254" s="6" t="s">
        <v>596</v>
      </c>
      <c r="E254" s="6" t="s">
        <v>6</v>
      </c>
      <c r="F254" s="26">
        <v>450</v>
      </c>
      <c r="G254" s="129">
        <f t="shared" si="174"/>
        <v>0</v>
      </c>
      <c r="H254" s="129">
        <f t="shared" si="175"/>
        <v>0.5183472981177899</v>
      </c>
      <c r="I254" s="130">
        <f t="shared" si="136"/>
        <v>1</v>
      </c>
      <c r="J254" s="137">
        <v>0</v>
      </c>
      <c r="K254" s="137">
        <v>0</v>
      </c>
      <c r="L254" s="130">
        <f t="shared" si="164"/>
        <v>0</v>
      </c>
      <c r="M254" s="131">
        <v>0</v>
      </c>
      <c r="N254" s="131">
        <v>159.04769999999991</v>
      </c>
      <c r="O254" s="131">
        <v>18</v>
      </c>
      <c r="P254" s="132">
        <f t="shared" si="155"/>
        <v>0.113173595091284</v>
      </c>
      <c r="Q254" s="132" t="e">
        <f t="shared" si="156"/>
        <v>#DIV/0!</v>
      </c>
      <c r="R254" s="140" t="e">
        <f t="shared" si="165"/>
        <v>#DIV/0!</v>
      </c>
      <c r="S254" s="140" t="e">
        <f t="shared" si="166"/>
        <v>#DIV/0!</v>
      </c>
      <c r="T254" s="132">
        <f t="shared" si="162"/>
        <v>0</v>
      </c>
      <c r="U254" s="133" t="e">
        <f t="shared" ref="U254:U317" si="177">AS254/M254</f>
        <v>#DIV/0!</v>
      </c>
      <c r="V254" s="133">
        <f t="shared" si="157"/>
        <v>1.9879245283018887</v>
      </c>
      <c r="W254" s="133">
        <f t="shared" ref="W254:W317" si="178">AU254/O254</f>
        <v>2</v>
      </c>
      <c r="X254" s="132">
        <f t="shared" ref="X254:X317" si="179">W254/V254*1</f>
        <v>1.0060744115413809</v>
      </c>
      <c r="Y254" s="132" t="e">
        <f t="shared" ref="Y254:Y317" si="180">W254/U254-1</f>
        <v>#DIV/0!</v>
      </c>
      <c r="Z254" s="134" t="e">
        <f t="shared" si="167"/>
        <v>#DIV/0!</v>
      </c>
      <c r="AA254" s="134" t="e">
        <f t="shared" si="168"/>
        <v>#DIV/0!</v>
      </c>
      <c r="AB254" s="132">
        <f t="shared" si="163"/>
        <v>0</v>
      </c>
      <c r="AC254" s="131" t="e">
        <f t="shared" ref="AC254:AC317" si="181">BA254/AS254</f>
        <v>#DIV/0!</v>
      </c>
      <c r="AD254" s="131">
        <f t="shared" si="158"/>
        <v>1776.8601385725131</v>
      </c>
      <c r="AE254" s="131">
        <f t="shared" ref="AE254:AE317" si="182">BC254/AU254</f>
        <v>2371.4388888888884</v>
      </c>
      <c r="AF254" s="132">
        <f t="shared" ref="AF254:AF317" si="183">AE254/AD254*1</f>
        <v>1.3346232702333261</v>
      </c>
      <c r="AG254" s="132" t="e">
        <f t="shared" ref="AG254:AG317" si="184">AE254/AC254-1</f>
        <v>#DIV/0!</v>
      </c>
      <c r="AH254" s="134" t="e">
        <f t="shared" si="169"/>
        <v>#DIV/0!</v>
      </c>
      <c r="AI254" s="134" t="e">
        <f t="shared" si="170"/>
        <v>#DIV/0!</v>
      </c>
      <c r="AJ254" s="132">
        <f t="shared" si="171"/>
        <v>0</v>
      </c>
      <c r="AK254" s="131" t="e">
        <f t="shared" ref="AK254:AK317" si="185">AC254*U254</f>
        <v>#DIV/0!</v>
      </c>
      <c r="AL254" s="131">
        <f t="shared" si="159"/>
        <v>3532.2638528301918</v>
      </c>
      <c r="AM254" s="131">
        <f t="shared" ref="AM254:AM317" si="186">AE254*W254</f>
        <v>4742.8777777777768</v>
      </c>
      <c r="AN254" s="132">
        <f t="shared" ref="AN254:AN317" si="187">AM254/AL254*1</f>
        <v>1.342730321229427</v>
      </c>
      <c r="AO254" s="132" t="e">
        <f t="shared" ref="AO254:AO317" si="188">AM254/AK254-1</f>
        <v>#DIV/0!</v>
      </c>
      <c r="AP254" s="134">
        <v>0</v>
      </c>
      <c r="AQ254" s="134">
        <v>0</v>
      </c>
      <c r="AR254" s="132">
        <f t="shared" si="172"/>
        <v>0</v>
      </c>
      <c r="AS254" s="131">
        <v>0</v>
      </c>
      <c r="AT254" s="131">
        <v>316.17482400000011</v>
      </c>
      <c r="AU254" s="131">
        <v>36</v>
      </c>
      <c r="AV254" s="132">
        <f t="shared" ref="AV254:AV317" si="189">AU254/AT254*1</f>
        <v>0.11386105808348608</v>
      </c>
      <c r="AW254" s="132" t="e">
        <f t="shared" ref="AW254:AW317" si="190">AU254/AS254-1</f>
        <v>#DIV/0!</v>
      </c>
      <c r="AX254" s="134">
        <v>0</v>
      </c>
      <c r="AY254" s="134">
        <v>0</v>
      </c>
      <c r="AZ254" s="132">
        <f t="shared" si="173"/>
        <v>0</v>
      </c>
      <c r="BA254" s="131">
        <v>0</v>
      </c>
      <c r="BB254" s="131">
        <v>561798.44158578012</v>
      </c>
      <c r="BC254" s="131">
        <v>85371.799999999988</v>
      </c>
      <c r="BD254" s="132">
        <f t="shared" ref="BD254:BD317" si="191">BC254/BB254*1</f>
        <v>0.1519616176916089</v>
      </c>
      <c r="BE254" s="132" t="e">
        <f t="shared" ref="BE254:BE317" si="192">BC254/BA254-1</f>
        <v>#DIV/0!</v>
      </c>
      <c r="BF254" s="131">
        <v>0</v>
      </c>
      <c r="BG254" s="131">
        <v>94.880902934159934</v>
      </c>
      <c r="BH254" s="131">
        <v>4</v>
      </c>
      <c r="BI254" s="132">
        <f t="shared" ref="BI254:BI317" si="193">BH254/BG254*1</f>
        <v>4.2158114818697426E-2</v>
      </c>
      <c r="BJ254" s="132" t="e">
        <f t="shared" si="176"/>
        <v>#DIV/0!</v>
      </c>
      <c r="BK254" s="134">
        <v>0</v>
      </c>
      <c r="BL254" s="134">
        <v>0</v>
      </c>
      <c r="BM254" s="135">
        <f t="shared" si="160"/>
        <v>0</v>
      </c>
      <c r="BN254" s="134">
        <v>55</v>
      </c>
      <c r="BO254" s="134">
        <v>0</v>
      </c>
      <c r="BP254" s="135">
        <f t="shared" si="161"/>
        <v>0</v>
      </c>
      <c r="BQ254" s="135">
        <f t="shared" ref="BQ254:BQ317" si="194">IFERROR(BP254/BM254-1,0)</f>
        <v>0</v>
      </c>
      <c r="BR254" s="125"/>
      <c r="BS254" s="109"/>
      <c r="BT254" s="109"/>
      <c r="BU254" s="109"/>
      <c r="BX254" s="10"/>
    </row>
    <row r="255" spans="1:76" x14ac:dyDescent="0.25">
      <c r="A255" s="122" t="s">
        <v>288</v>
      </c>
      <c r="B255" s="109" t="s">
        <v>307</v>
      </c>
      <c r="C255" s="164" t="s">
        <v>651</v>
      </c>
      <c r="D255" s="6" t="s">
        <v>595</v>
      </c>
      <c r="E255" s="6" t="s">
        <v>6</v>
      </c>
      <c r="F255" s="26">
        <v>870</v>
      </c>
      <c r="G255" s="129">
        <f t="shared" si="174"/>
        <v>15.974783341206088</v>
      </c>
      <c r="H255" s="129">
        <f t="shared" si="175"/>
        <v>14.20152025626531</v>
      </c>
      <c r="I255" s="130">
        <f t="shared" ref="I255:I318" si="195">IFERROR((H255-G255)/H255,0)</f>
        <v>-0.12486431402711723</v>
      </c>
      <c r="J255" s="137">
        <v>1060</v>
      </c>
      <c r="K255" s="137">
        <v>880</v>
      </c>
      <c r="L255" s="130">
        <f t="shared" si="164"/>
        <v>-0.16981132075471694</v>
      </c>
      <c r="M255" s="131">
        <v>1060</v>
      </c>
      <c r="N255" s="131">
        <v>1319.5300000000011</v>
      </c>
      <c r="O255" s="131">
        <v>880</v>
      </c>
      <c r="P255" s="132">
        <f t="shared" si="155"/>
        <v>0.66690412495358142</v>
      </c>
      <c r="Q255" s="132">
        <f t="shared" si="156"/>
        <v>-0.16981132075471694</v>
      </c>
      <c r="R255" s="140">
        <f t="shared" si="165"/>
        <v>2.4386792452830188</v>
      </c>
      <c r="S255" s="140">
        <f t="shared" si="166"/>
        <v>2.6011363636363636</v>
      </c>
      <c r="T255" s="132">
        <f t="shared" si="162"/>
        <v>6.6616845436961558E-2</v>
      </c>
      <c r="U255" s="133">
        <f t="shared" si="177"/>
        <v>2.4386792452830188</v>
      </c>
      <c r="V255" s="133">
        <f t="shared" si="157"/>
        <v>2.427941595556677</v>
      </c>
      <c r="W255" s="133">
        <f t="shared" si="178"/>
        <v>2.6011363636363636</v>
      </c>
      <c r="X255" s="132">
        <f t="shared" si="179"/>
        <v>1.0713339927107994</v>
      </c>
      <c r="Y255" s="132">
        <f t="shared" si="180"/>
        <v>6.6616845436961558E-2</v>
      </c>
      <c r="Z255" s="134">
        <f t="shared" si="167"/>
        <v>1962.3955319148934</v>
      </c>
      <c r="AA255" s="134">
        <f t="shared" si="168"/>
        <v>1975.5561730013108</v>
      </c>
      <c r="AB255" s="132">
        <f t="shared" si="163"/>
        <v>6.7064161492333962E-3</v>
      </c>
      <c r="AC255" s="131">
        <f t="shared" si="181"/>
        <v>1962.3955319148909</v>
      </c>
      <c r="AD255" s="131">
        <f t="shared" si="158"/>
        <v>2082.4896225465395</v>
      </c>
      <c r="AE255" s="131">
        <f t="shared" si="182"/>
        <v>1975.5561730013108</v>
      </c>
      <c r="AF255" s="132">
        <f t="shared" si="183"/>
        <v>0.94865114890010016</v>
      </c>
      <c r="AG255" s="132">
        <f t="shared" si="184"/>
        <v>6.7064161492347285E-3</v>
      </c>
      <c r="AH255" s="134">
        <f t="shared" si="169"/>
        <v>4785.65325471698</v>
      </c>
      <c r="AI255" s="134">
        <f t="shared" si="170"/>
        <v>5138.6909999999998</v>
      </c>
      <c r="AJ255" s="132">
        <f t="shared" si="171"/>
        <v>7.3770021874244307E-2</v>
      </c>
      <c r="AK255" s="131">
        <f t="shared" si="185"/>
        <v>4785.6532547169745</v>
      </c>
      <c r="AL255" s="131">
        <f t="shared" si="159"/>
        <v>5056.1631768958669</v>
      </c>
      <c r="AM255" s="131">
        <f t="shared" si="186"/>
        <v>5138.6909999999998</v>
      </c>
      <c r="AN255" s="132">
        <f t="shared" si="187"/>
        <v>1.0163222230408313</v>
      </c>
      <c r="AO255" s="132">
        <f t="shared" si="188"/>
        <v>7.3770021874245417E-2</v>
      </c>
      <c r="AP255" s="134">
        <v>2585</v>
      </c>
      <c r="AQ255" s="134">
        <v>2289</v>
      </c>
      <c r="AR255" s="132">
        <f t="shared" si="172"/>
        <v>-0.11450676982591879</v>
      </c>
      <c r="AS255" s="131">
        <v>2585</v>
      </c>
      <c r="AT255" s="131">
        <v>3203.7417735849049</v>
      </c>
      <c r="AU255" s="131">
        <v>2289</v>
      </c>
      <c r="AV255" s="132">
        <f t="shared" si="189"/>
        <v>0.71447705894182223</v>
      </c>
      <c r="AW255" s="132">
        <f t="shared" si="190"/>
        <v>-0.11450676982591879</v>
      </c>
      <c r="AX255" s="134">
        <v>5072792.4499999993</v>
      </c>
      <c r="AY255" s="134">
        <v>4522048.08</v>
      </c>
      <c r="AZ255" s="132">
        <f t="shared" si="173"/>
        <v>-0.10856828372704252</v>
      </c>
      <c r="BA255" s="131">
        <v>5072792.4499999927</v>
      </c>
      <c r="BB255" s="131">
        <v>6671758.996809409</v>
      </c>
      <c r="BC255" s="131">
        <v>4522048.08</v>
      </c>
      <c r="BD255" s="132">
        <f t="shared" si="191"/>
        <v>0.67778948282792428</v>
      </c>
      <c r="BE255" s="132">
        <f t="shared" si="192"/>
        <v>-0.10856828372704141</v>
      </c>
      <c r="BF255" s="131">
        <v>866</v>
      </c>
      <c r="BG255" s="131">
        <v>1184.970949474148</v>
      </c>
      <c r="BH255" s="131">
        <v>822</v>
      </c>
      <c r="BI255" s="132">
        <f t="shared" si="193"/>
        <v>0.69368789198146763</v>
      </c>
      <c r="BJ255" s="132">
        <f t="shared" si="176"/>
        <v>-5.0808314087759765E-2</v>
      </c>
      <c r="BK255" s="134">
        <v>13072</v>
      </c>
      <c r="BL255" s="134">
        <v>812</v>
      </c>
      <c r="BM255" s="135">
        <f t="shared" si="160"/>
        <v>6.2117503059975522E-2</v>
      </c>
      <c r="BN255" s="134">
        <v>6761</v>
      </c>
      <c r="BO255" s="134">
        <v>679</v>
      </c>
      <c r="BP255" s="135">
        <f t="shared" si="161"/>
        <v>0.10042893063156338</v>
      </c>
      <c r="BQ255" s="135">
        <f t="shared" si="194"/>
        <v>0.61675736602930598</v>
      </c>
      <c r="BR255" s="125"/>
      <c r="BS255" s="109"/>
      <c r="BT255" s="109"/>
      <c r="BU255" s="109"/>
      <c r="BX255" s="10"/>
    </row>
    <row r="256" spans="1:76" x14ac:dyDescent="0.25">
      <c r="A256" s="122" t="s">
        <v>253</v>
      </c>
      <c r="B256" s="109" t="s">
        <v>513</v>
      </c>
      <c r="C256" s="164" t="s">
        <v>597</v>
      </c>
      <c r="D256" s="6" t="s">
        <v>595</v>
      </c>
      <c r="E256" s="6" t="s">
        <v>6</v>
      </c>
      <c r="F256" s="26">
        <v>570</v>
      </c>
      <c r="G256" s="129">
        <f t="shared" si="174"/>
        <v>40.742645614035027</v>
      </c>
      <c r="H256" s="129">
        <f t="shared" si="175"/>
        <v>1.0009682676636948</v>
      </c>
      <c r="I256" s="130">
        <f t="shared" si="195"/>
        <v>-39.703233988755912</v>
      </c>
      <c r="J256" s="137">
        <v>45</v>
      </c>
      <c r="K256" s="137">
        <v>53</v>
      </c>
      <c r="L256" s="130">
        <f t="shared" si="164"/>
        <v>0.17777777777777781</v>
      </c>
      <c r="M256" s="131">
        <v>1978</v>
      </c>
      <c r="N256" s="131">
        <v>43.060737203402468</v>
      </c>
      <c r="O256" s="131">
        <v>53</v>
      </c>
      <c r="P256" s="132">
        <f t="shared" ref="P256:P319" si="196">O256/N256*1</f>
        <v>1.2308196153179694</v>
      </c>
      <c r="Q256" s="132">
        <f t="shared" ref="Q256:Q319" si="197">O256/M256-1</f>
        <v>-0.97320525783619816</v>
      </c>
      <c r="R256" s="140">
        <f t="shared" si="165"/>
        <v>4.0444893832153689E-2</v>
      </c>
      <c r="S256" s="140">
        <f t="shared" si="166"/>
        <v>1.4905660377358489</v>
      </c>
      <c r="T256" s="132">
        <f t="shared" si="162"/>
        <v>35.854245283018869</v>
      </c>
      <c r="U256" s="133">
        <f t="shared" si="177"/>
        <v>2.0717896865520729</v>
      </c>
      <c r="V256" s="133">
        <f t="shared" ref="V256:V319" si="198">AT256/N256</f>
        <v>2.2873563218390811</v>
      </c>
      <c r="W256" s="133">
        <f t="shared" si="178"/>
        <v>1.4905660377358489</v>
      </c>
      <c r="X256" s="132">
        <f t="shared" si="179"/>
        <v>0.65165449890964233</v>
      </c>
      <c r="Y256" s="132">
        <f t="shared" si="180"/>
        <v>-0.28054181975561021</v>
      </c>
      <c r="Z256" s="134">
        <f t="shared" si="167"/>
        <v>2667.125</v>
      </c>
      <c r="AA256" s="134">
        <f t="shared" si="168"/>
        <v>2643.3164556962024</v>
      </c>
      <c r="AB256" s="132">
        <f t="shared" si="163"/>
        <v>-8.9266698425448654E-3</v>
      </c>
      <c r="AC256" s="131">
        <f t="shared" si="181"/>
        <v>2068.4498340653945</v>
      </c>
      <c r="AD256" s="131">
        <f t="shared" ref="AD256:AD319" si="199">BB256/AT256</f>
        <v>2525.502512562814</v>
      </c>
      <c r="AE256" s="131">
        <f t="shared" si="182"/>
        <v>2643.3164556962024</v>
      </c>
      <c r="AF256" s="132">
        <f t="shared" si="183"/>
        <v>1.0466497033946063</v>
      </c>
      <c r="AG256" s="132">
        <f t="shared" si="184"/>
        <v>0.27792147151132385</v>
      </c>
      <c r="AH256" s="134">
        <f t="shared" si="169"/>
        <v>107.87158746208291</v>
      </c>
      <c r="AI256" s="134">
        <f t="shared" si="170"/>
        <v>3940.0377358490559</v>
      </c>
      <c r="AJ256" s="132">
        <f t="shared" si="171"/>
        <v>35.525259603081189</v>
      </c>
      <c r="AK256" s="131">
        <f t="shared" si="185"/>
        <v>4285.3930333670305</v>
      </c>
      <c r="AL256" s="131">
        <f t="shared" ref="AL256:AL319" si="200">AD256*V256</f>
        <v>5776.7241379310362</v>
      </c>
      <c r="AM256" s="131">
        <f t="shared" si="186"/>
        <v>3940.0377358490559</v>
      </c>
      <c r="AN256" s="132">
        <f t="shared" si="187"/>
        <v>0.68205398799953787</v>
      </c>
      <c r="AO256" s="132">
        <f t="shared" si="188"/>
        <v>-8.0588943611230257E-2</v>
      </c>
      <c r="AP256" s="134">
        <v>80</v>
      </c>
      <c r="AQ256" s="134">
        <v>79</v>
      </c>
      <c r="AR256" s="132">
        <f t="shared" si="172"/>
        <v>-1.2499999999999956E-2</v>
      </c>
      <c r="AS256" s="131">
        <v>4098</v>
      </c>
      <c r="AT256" s="131">
        <v>98.495249465253949</v>
      </c>
      <c r="AU256" s="131">
        <v>79</v>
      </c>
      <c r="AV256" s="132">
        <f t="shared" si="189"/>
        <v>0.80206913966819016</v>
      </c>
      <c r="AW256" s="132">
        <f t="shared" si="190"/>
        <v>-0.9807223035627135</v>
      </c>
      <c r="AX256" s="134">
        <v>213370</v>
      </c>
      <c r="AY256" s="134">
        <v>208822</v>
      </c>
      <c r="AZ256" s="132">
        <f t="shared" si="173"/>
        <v>-2.1315086469513078E-2</v>
      </c>
      <c r="BA256" s="131">
        <v>8476507.4199999869</v>
      </c>
      <c r="BB256" s="131">
        <v>248750</v>
      </c>
      <c r="BC256" s="131">
        <v>208822</v>
      </c>
      <c r="BD256" s="132">
        <f t="shared" si="191"/>
        <v>0.83948542713567842</v>
      </c>
      <c r="BE256" s="132">
        <f t="shared" si="192"/>
        <v>-0.97536461780151429</v>
      </c>
      <c r="BF256" s="131">
        <v>916</v>
      </c>
      <c r="BG256" s="131">
        <v>29.697060140277561</v>
      </c>
      <c r="BH256" s="131">
        <v>10</v>
      </c>
      <c r="BI256" s="132">
        <f t="shared" si="193"/>
        <v>0.33673366834170865</v>
      </c>
      <c r="BJ256" s="132">
        <f t="shared" si="176"/>
        <v>-0.98908296943231444</v>
      </c>
      <c r="BK256" s="134">
        <v>25986</v>
      </c>
      <c r="BL256" s="134">
        <v>1947</v>
      </c>
      <c r="BM256" s="135">
        <f t="shared" ref="BM256:BM319" si="201">IFERROR(BL256/BK256,0)</f>
        <v>7.4924959593627341E-2</v>
      </c>
      <c r="BN256" s="134">
        <v>0</v>
      </c>
      <c r="BO256" s="134">
        <v>0</v>
      </c>
      <c r="BP256" s="135">
        <f t="shared" ref="BP256:BP319" si="202">IFERROR(BO256/BN256,0)</f>
        <v>0</v>
      </c>
      <c r="BQ256" s="135">
        <f t="shared" si="194"/>
        <v>-1</v>
      </c>
      <c r="BR256" s="125"/>
      <c r="BS256" s="109"/>
      <c r="BT256" s="109"/>
      <c r="BU256" s="109"/>
      <c r="BX256" s="10"/>
    </row>
    <row r="257" spans="1:76" x14ac:dyDescent="0.25">
      <c r="A257" s="122" t="s">
        <v>667</v>
      </c>
      <c r="B257" s="109" t="s">
        <v>18</v>
      </c>
      <c r="C257" s="164" t="s">
        <v>651</v>
      </c>
      <c r="D257" s="6" t="s">
        <v>595</v>
      </c>
      <c r="E257" s="6" t="s">
        <v>6</v>
      </c>
      <c r="F257" s="26">
        <v>930</v>
      </c>
      <c r="G257" s="129">
        <f t="shared" si="174"/>
        <v>34.938766887612196</v>
      </c>
      <c r="H257" s="129">
        <f t="shared" si="175"/>
        <v>33.024184470297904</v>
      </c>
      <c r="I257" s="130">
        <f t="shared" si="195"/>
        <v>-5.7975161174268409E-2</v>
      </c>
      <c r="J257" s="137">
        <v>2212</v>
      </c>
      <c r="K257" s="137">
        <v>2005</v>
      </c>
      <c r="L257" s="130">
        <f t="shared" si="164"/>
        <v>-9.3580470162748619E-2</v>
      </c>
      <c r="M257" s="131">
        <v>2212</v>
      </c>
      <c r="N257" s="131">
        <v>2547.5552883305918</v>
      </c>
      <c r="O257" s="131">
        <v>2005</v>
      </c>
      <c r="P257" s="132">
        <f t="shared" si="196"/>
        <v>0.78702904277844854</v>
      </c>
      <c r="Q257" s="132">
        <f t="shared" si="197"/>
        <v>-9.3580470162748619E-2</v>
      </c>
      <c r="R257" s="140">
        <f t="shared" si="165"/>
        <v>2.6817359855334537</v>
      </c>
      <c r="S257" s="140">
        <f t="shared" si="166"/>
        <v>2.914713216957606</v>
      </c>
      <c r="T257" s="132">
        <f t="shared" ref="T257:T320" si="203">IFERROR(S257/R257-1,0)</f>
        <v>8.6875528642991418E-2</v>
      </c>
      <c r="U257" s="133">
        <f t="shared" si="177"/>
        <v>2.6817359855334537</v>
      </c>
      <c r="V257" s="133">
        <f t="shared" si="198"/>
        <v>2.5796495598573022</v>
      </c>
      <c r="W257" s="133">
        <f t="shared" si="178"/>
        <v>2.914713216957606</v>
      </c>
      <c r="X257" s="132">
        <f t="shared" si="179"/>
        <v>1.129887277060547</v>
      </c>
      <c r="Y257" s="132">
        <f t="shared" si="180"/>
        <v>8.6875528642991418E-2</v>
      </c>
      <c r="Z257" s="134">
        <f t="shared" si="167"/>
        <v>1999.3196931894825</v>
      </c>
      <c r="AA257" s="134">
        <f t="shared" si="168"/>
        <v>1923.4722638603696</v>
      </c>
      <c r="AB257" s="132">
        <f t="shared" ref="AB257:AB320" si="204">IFERROR(AA257/Z257-1,0)</f>
        <v>-3.793661893467104E-2</v>
      </c>
      <c r="AC257" s="131">
        <f t="shared" si="181"/>
        <v>1999.3196931894743</v>
      </c>
      <c r="AD257" s="131">
        <f t="shared" si="199"/>
        <v>2059.2463792105805</v>
      </c>
      <c r="AE257" s="131">
        <f t="shared" si="182"/>
        <v>1923.4722638603696</v>
      </c>
      <c r="AF257" s="132">
        <f t="shared" si="183"/>
        <v>0.93406611432175479</v>
      </c>
      <c r="AG257" s="132">
        <f t="shared" si="184"/>
        <v>-3.7936618934667155E-2</v>
      </c>
      <c r="AH257" s="134">
        <f t="shared" si="169"/>
        <v>5361.6475678119386</v>
      </c>
      <c r="AI257" s="134">
        <f t="shared" si="170"/>
        <v>5606.3700299251868</v>
      </c>
      <c r="AJ257" s="132">
        <f t="shared" si="171"/>
        <v>4.5643145883443204E-2</v>
      </c>
      <c r="AK257" s="131">
        <f t="shared" si="185"/>
        <v>5361.6475678119168</v>
      </c>
      <c r="AL257" s="131">
        <f t="shared" si="200"/>
        <v>5312.1340157683171</v>
      </c>
      <c r="AM257" s="131">
        <f t="shared" si="186"/>
        <v>5606.3700299251868</v>
      </c>
      <c r="AN257" s="132">
        <f t="shared" si="187"/>
        <v>1.0553894185055332</v>
      </c>
      <c r="AO257" s="132">
        <f t="shared" si="188"/>
        <v>4.5643145883447422E-2</v>
      </c>
      <c r="AP257" s="134">
        <v>5932</v>
      </c>
      <c r="AQ257" s="134">
        <v>5844</v>
      </c>
      <c r="AR257" s="132">
        <f t="shared" si="172"/>
        <v>-1.4834794335805812E-2</v>
      </c>
      <c r="AS257" s="131">
        <v>5932</v>
      </c>
      <c r="AT257" s="131">
        <v>6571.7998782541536</v>
      </c>
      <c r="AU257" s="131">
        <v>5844</v>
      </c>
      <c r="AV257" s="132">
        <f t="shared" si="189"/>
        <v>0.88925410211250999</v>
      </c>
      <c r="AW257" s="132">
        <f t="shared" si="190"/>
        <v>-1.4834794335805812E-2</v>
      </c>
      <c r="AX257" s="134">
        <v>11859964.420000009</v>
      </c>
      <c r="AY257" s="134">
        <v>11240771.91</v>
      </c>
      <c r="AZ257" s="132">
        <f t="shared" si="173"/>
        <v>-5.2208631330785127E-2</v>
      </c>
      <c r="BA257" s="131">
        <v>11859964.419999961</v>
      </c>
      <c r="BB257" s="131">
        <v>13532955.1041914</v>
      </c>
      <c r="BC257" s="131">
        <v>11240771.91</v>
      </c>
      <c r="BD257" s="132">
        <f t="shared" si="191"/>
        <v>0.83062212380491307</v>
      </c>
      <c r="BE257" s="132">
        <f t="shared" si="192"/>
        <v>-5.2208631330781241E-2</v>
      </c>
      <c r="BF257" s="131">
        <v>1743</v>
      </c>
      <c r="BG257" s="131">
        <v>2165.4262864571442</v>
      </c>
      <c r="BH257" s="131">
        <v>1851</v>
      </c>
      <c r="BI257" s="132">
        <f t="shared" si="193"/>
        <v>0.85479704923524447</v>
      </c>
      <c r="BJ257" s="132">
        <f t="shared" si="176"/>
        <v>6.1962134251290824E-2</v>
      </c>
      <c r="BK257" s="134">
        <v>0</v>
      </c>
      <c r="BL257" s="134">
        <v>0</v>
      </c>
      <c r="BM257" s="135">
        <f t="shared" si="201"/>
        <v>0</v>
      </c>
      <c r="BN257" s="134">
        <v>0</v>
      </c>
      <c r="BO257" s="134">
        <v>0</v>
      </c>
      <c r="BP257" s="135">
        <f t="shared" si="202"/>
        <v>0</v>
      </c>
      <c r="BQ257" s="135">
        <f t="shared" si="194"/>
        <v>0</v>
      </c>
      <c r="BR257" s="125"/>
      <c r="BS257" s="109"/>
      <c r="BT257" s="109"/>
      <c r="BU257" s="109"/>
      <c r="BX257" s="10"/>
    </row>
    <row r="258" spans="1:76" x14ac:dyDescent="0.25">
      <c r="A258" s="122" t="s">
        <v>59</v>
      </c>
      <c r="B258" s="109" t="s">
        <v>75</v>
      </c>
      <c r="C258" s="164" t="s">
        <v>651</v>
      </c>
      <c r="D258" s="6" t="s">
        <v>595</v>
      </c>
      <c r="E258" s="6" t="s">
        <v>37</v>
      </c>
      <c r="F258" s="26">
        <v>500</v>
      </c>
      <c r="G258" s="129">
        <f t="shared" si="174"/>
        <v>18.537338082191781</v>
      </c>
      <c r="H258" s="129">
        <f t="shared" si="175"/>
        <v>22.529733005464479</v>
      </c>
      <c r="I258" s="130">
        <f t="shared" si="195"/>
        <v>0.17720560302709146</v>
      </c>
      <c r="J258" s="137">
        <v>1158</v>
      </c>
      <c r="K258" s="137">
        <v>1260</v>
      </c>
      <c r="L258" s="130">
        <f t="shared" ref="L258:L321" si="205">IFERROR(K258/J258-1,0)</f>
        <v>8.8082901554404236E-2</v>
      </c>
      <c r="M258" s="131">
        <v>1158</v>
      </c>
      <c r="N258" s="131">
        <v>1549</v>
      </c>
      <c r="O258" s="131">
        <v>1260</v>
      </c>
      <c r="P258" s="132">
        <f t="shared" si="196"/>
        <v>0.81342801807617815</v>
      </c>
      <c r="Q258" s="132">
        <f t="shared" si="197"/>
        <v>8.8082901554404236E-2</v>
      </c>
      <c r="R258" s="140">
        <f t="shared" ref="R258:R321" si="206">AP258/M258</f>
        <v>1.9835924006908463</v>
      </c>
      <c r="S258" s="140">
        <f t="shared" ref="S258:S321" si="207">AQ258/K258</f>
        <v>2.2000000000000002</v>
      </c>
      <c r="T258" s="132">
        <f t="shared" si="203"/>
        <v>0.10909882455376585</v>
      </c>
      <c r="U258" s="133">
        <f t="shared" si="177"/>
        <v>1.9835924006908463</v>
      </c>
      <c r="V258" s="133">
        <f t="shared" si="198"/>
        <v>1.8779857972885732</v>
      </c>
      <c r="W258" s="133">
        <f t="shared" si="178"/>
        <v>2.2000000000000002</v>
      </c>
      <c r="X258" s="132">
        <f t="shared" si="179"/>
        <v>1.1714678583705742</v>
      </c>
      <c r="Y258" s="132">
        <f t="shared" si="180"/>
        <v>0.10909882455376585</v>
      </c>
      <c r="Z258" s="134">
        <f t="shared" ref="Z258:Z321" si="208">AX258/AP258</f>
        <v>1472.8185459294737</v>
      </c>
      <c r="AA258" s="134">
        <f t="shared" ref="AA258:AA321" si="209">AY258/AQ258</f>
        <v>1487.3525036075034</v>
      </c>
      <c r="AB258" s="132">
        <f t="shared" si="204"/>
        <v>9.8681251116767843E-3</v>
      </c>
      <c r="AC258" s="131">
        <f t="shared" si="181"/>
        <v>1472.8185459294732</v>
      </c>
      <c r="AD258" s="131">
        <f t="shared" si="199"/>
        <v>1550.4688896528016</v>
      </c>
      <c r="AE258" s="131">
        <f t="shared" si="182"/>
        <v>1487.3525036075036</v>
      </c>
      <c r="AF258" s="132">
        <f t="shared" si="183"/>
        <v>0.95929206547354096</v>
      </c>
      <c r="AG258" s="132">
        <f t="shared" si="184"/>
        <v>9.8681251116772284E-3</v>
      </c>
      <c r="AH258" s="134">
        <f t="shared" ref="AH258:AH321" si="210">Z258*R258</f>
        <v>2921.4716753022462</v>
      </c>
      <c r="AI258" s="134">
        <f t="shared" ref="AI258:AI321" si="211">AA258*S258</f>
        <v>3272.175507936508</v>
      </c>
      <c r="AJ258" s="132">
        <f t="shared" ref="AJ258:AJ321" si="212">IFERROR(AI258/AH258-1,0)</f>
        <v>0.12004355051567606</v>
      </c>
      <c r="AK258" s="131">
        <f t="shared" si="185"/>
        <v>2921.4716753022453</v>
      </c>
      <c r="AL258" s="131">
        <f t="shared" si="200"/>
        <v>2911.7585539057454</v>
      </c>
      <c r="AM258" s="131">
        <f t="shared" si="186"/>
        <v>3272.1755079365084</v>
      </c>
      <c r="AN258" s="132">
        <f t="shared" si="187"/>
        <v>1.1237798214921737</v>
      </c>
      <c r="AO258" s="132">
        <f t="shared" si="188"/>
        <v>0.1200435505156765</v>
      </c>
      <c r="AP258" s="134">
        <v>2297</v>
      </c>
      <c r="AQ258" s="134">
        <v>2772</v>
      </c>
      <c r="AR258" s="132">
        <f t="shared" ref="AR258:AR321" si="213">IFERROR(AQ258/AP258-1,0)</f>
        <v>0.20679146713104046</v>
      </c>
      <c r="AS258" s="131">
        <v>2297</v>
      </c>
      <c r="AT258" s="131">
        <v>2909</v>
      </c>
      <c r="AU258" s="131">
        <v>2772</v>
      </c>
      <c r="AV258" s="132">
        <f t="shared" si="189"/>
        <v>0.95290477827432107</v>
      </c>
      <c r="AW258" s="132">
        <f t="shared" si="190"/>
        <v>0.20679146713104046</v>
      </c>
      <c r="AX258" s="134">
        <v>3383064.2000000011</v>
      </c>
      <c r="AY258" s="134">
        <v>4122941.1399999992</v>
      </c>
      <c r="AZ258" s="132">
        <f t="shared" ref="AZ258:AZ321" si="214">IFERROR(AY258/AX258-1,0)</f>
        <v>0.21870023631239333</v>
      </c>
      <c r="BA258" s="131">
        <v>3383064.2</v>
      </c>
      <c r="BB258" s="131">
        <v>4510314</v>
      </c>
      <c r="BC258" s="131">
        <v>4122941.14</v>
      </c>
      <c r="BD258" s="132">
        <f t="shared" si="191"/>
        <v>0.91411399295037998</v>
      </c>
      <c r="BE258" s="132">
        <f t="shared" si="192"/>
        <v>0.21870023631239399</v>
      </c>
      <c r="BF258" s="131">
        <v>761</v>
      </c>
      <c r="BG258" s="131">
        <v>922</v>
      </c>
      <c r="BH258" s="131">
        <v>771</v>
      </c>
      <c r="BI258" s="132">
        <f t="shared" si="193"/>
        <v>0.83622559652928419</v>
      </c>
      <c r="BJ258" s="132">
        <f t="shared" si="176"/>
        <v>1.3140604467805517E-2</v>
      </c>
      <c r="BK258" s="134">
        <v>8119</v>
      </c>
      <c r="BL258" s="134">
        <v>901</v>
      </c>
      <c r="BM258" s="135">
        <f t="shared" si="201"/>
        <v>0.11097425791353616</v>
      </c>
      <c r="BN258" s="134">
        <v>6210</v>
      </c>
      <c r="BO258" s="134">
        <v>1081</v>
      </c>
      <c r="BP258" s="135">
        <f t="shared" si="202"/>
        <v>0.17407407407407408</v>
      </c>
      <c r="BQ258" s="135">
        <f t="shared" si="194"/>
        <v>0.56859867636782169</v>
      </c>
      <c r="BR258" s="125"/>
      <c r="BS258" s="109"/>
      <c r="BT258" s="109"/>
      <c r="BU258" s="109"/>
      <c r="BX258" s="10"/>
    </row>
    <row r="259" spans="1:76" x14ac:dyDescent="0.25">
      <c r="A259" s="122" t="s">
        <v>59</v>
      </c>
      <c r="B259" s="109" t="s">
        <v>70</v>
      </c>
      <c r="C259" s="164" t="s">
        <v>651</v>
      </c>
      <c r="D259" s="6" t="s">
        <v>595</v>
      </c>
      <c r="E259" s="6" t="s">
        <v>6</v>
      </c>
      <c r="F259" s="26">
        <v>810</v>
      </c>
      <c r="G259" s="129">
        <f t="shared" si="174"/>
        <v>55.050082766785017</v>
      </c>
      <c r="H259" s="129">
        <f t="shared" si="175"/>
        <v>53.233143661876774</v>
      </c>
      <c r="I259" s="130">
        <f t="shared" si="195"/>
        <v>-3.4131726588400885E-2</v>
      </c>
      <c r="J259" s="137">
        <v>2840</v>
      </c>
      <c r="K259" s="137">
        <v>2690</v>
      </c>
      <c r="L259" s="130">
        <f t="shared" si="205"/>
        <v>-5.2816901408450745E-2</v>
      </c>
      <c r="M259" s="131">
        <v>2840</v>
      </c>
      <c r="N259" s="131">
        <v>3150</v>
      </c>
      <c r="O259" s="131">
        <v>2690</v>
      </c>
      <c r="P259" s="132">
        <f t="shared" si="196"/>
        <v>0.85396825396825393</v>
      </c>
      <c r="Q259" s="132">
        <f t="shared" si="197"/>
        <v>-5.2816901408450745E-2</v>
      </c>
      <c r="R259" s="140">
        <f t="shared" si="206"/>
        <v>2.558098591549296</v>
      </c>
      <c r="S259" s="140">
        <f t="shared" si="207"/>
        <v>2.6691449814126393</v>
      </c>
      <c r="T259" s="132">
        <f t="shared" si="203"/>
        <v>4.3409738088354466E-2</v>
      </c>
      <c r="U259" s="133">
        <f t="shared" si="177"/>
        <v>2.558098591549296</v>
      </c>
      <c r="V259" s="133">
        <f t="shared" si="198"/>
        <v>2.48</v>
      </c>
      <c r="W259" s="133">
        <f t="shared" si="178"/>
        <v>2.6691449814126393</v>
      </c>
      <c r="X259" s="132">
        <f t="shared" si="179"/>
        <v>1.0762681376663867</v>
      </c>
      <c r="Y259" s="132">
        <f t="shared" si="180"/>
        <v>4.3409738088354466E-2</v>
      </c>
      <c r="Z259" s="134">
        <f t="shared" si="208"/>
        <v>2240.2693695801804</v>
      </c>
      <c r="AA259" s="134">
        <f t="shared" si="209"/>
        <v>2197.9801908078011</v>
      </c>
      <c r="AB259" s="132">
        <f t="shared" si="204"/>
        <v>-1.8876827646982508E-2</v>
      </c>
      <c r="AC259" s="131">
        <f t="shared" si="181"/>
        <v>2240.2693695801777</v>
      </c>
      <c r="AD259" s="131">
        <f t="shared" si="199"/>
        <v>2306.3856886840758</v>
      </c>
      <c r="AE259" s="131">
        <f t="shared" si="182"/>
        <v>2197.980190807798</v>
      </c>
      <c r="AF259" s="132">
        <f t="shared" si="183"/>
        <v>0.95299767146138969</v>
      </c>
      <c r="AG259" s="132">
        <f t="shared" si="184"/>
        <v>-1.887682764698273E-2</v>
      </c>
      <c r="AH259" s="134">
        <f t="shared" si="210"/>
        <v>5730.8299190140888</v>
      </c>
      <c r="AI259" s="134">
        <f t="shared" si="211"/>
        <v>5866.7277955390382</v>
      </c>
      <c r="AJ259" s="132">
        <f t="shared" si="212"/>
        <v>2.3713472297277383E-2</v>
      </c>
      <c r="AK259" s="131">
        <f t="shared" si="185"/>
        <v>5730.8299190140815</v>
      </c>
      <c r="AL259" s="131">
        <f t="shared" si="200"/>
        <v>5719.8365079365076</v>
      </c>
      <c r="AM259" s="131">
        <f t="shared" si="186"/>
        <v>5866.7277955390291</v>
      </c>
      <c r="AN259" s="132">
        <f t="shared" si="187"/>
        <v>1.0256810290641531</v>
      </c>
      <c r="AO259" s="132">
        <f t="shared" si="188"/>
        <v>2.3713472297277161E-2</v>
      </c>
      <c r="AP259" s="134">
        <v>7265</v>
      </c>
      <c r="AQ259" s="134">
        <v>7180</v>
      </c>
      <c r="AR259" s="132">
        <f t="shared" si="213"/>
        <v>-1.16999311768754E-2</v>
      </c>
      <c r="AS259" s="131">
        <v>7265</v>
      </c>
      <c r="AT259" s="131">
        <v>7812</v>
      </c>
      <c r="AU259" s="131">
        <v>7180</v>
      </c>
      <c r="AV259" s="132">
        <f t="shared" si="189"/>
        <v>0.91909882232462881</v>
      </c>
      <c r="AW259" s="132">
        <f t="shared" si="190"/>
        <v>-1.16999311768754E-2</v>
      </c>
      <c r="AX259" s="134">
        <v>16275556.97000001</v>
      </c>
      <c r="AY259" s="134">
        <v>15781497.770000011</v>
      </c>
      <c r="AZ259" s="132">
        <f t="shared" si="214"/>
        <v>-3.0355901239550565E-2</v>
      </c>
      <c r="BA259" s="131">
        <v>16275556.969999989</v>
      </c>
      <c r="BB259" s="131">
        <v>18017485</v>
      </c>
      <c r="BC259" s="131">
        <v>15781497.76999999</v>
      </c>
      <c r="BD259" s="132">
        <f t="shared" si="191"/>
        <v>0.8758990375182768</v>
      </c>
      <c r="BE259" s="132">
        <f t="shared" si="192"/>
        <v>-3.0355901239550565E-2</v>
      </c>
      <c r="BF259" s="131">
        <v>2077</v>
      </c>
      <c r="BG259" s="131">
        <v>2290</v>
      </c>
      <c r="BH259" s="131">
        <v>2040</v>
      </c>
      <c r="BI259" s="132">
        <f t="shared" si="193"/>
        <v>0.89082969432314407</v>
      </c>
      <c r="BJ259" s="132">
        <f t="shared" si="176"/>
        <v>-1.7814155031295131E-2</v>
      </c>
      <c r="BK259" s="134">
        <v>32521</v>
      </c>
      <c r="BL259" s="134">
        <v>2834</v>
      </c>
      <c r="BM259" s="135">
        <f t="shared" si="201"/>
        <v>8.7143691768395801E-2</v>
      </c>
      <c r="BN259" s="134">
        <v>31968</v>
      </c>
      <c r="BO259" s="134">
        <v>2690</v>
      </c>
      <c r="BP259" s="135">
        <f t="shared" si="202"/>
        <v>8.4146646646646645E-2</v>
      </c>
      <c r="BQ259" s="135">
        <f t="shared" si="194"/>
        <v>-3.4391991674101785E-2</v>
      </c>
      <c r="BR259" s="125"/>
      <c r="BS259" s="109"/>
      <c r="BT259" s="109"/>
      <c r="BU259" s="109"/>
      <c r="BX259" s="10"/>
    </row>
    <row r="260" spans="1:76" x14ac:dyDescent="0.25">
      <c r="A260" s="122" t="s">
        <v>59</v>
      </c>
      <c r="B260" s="109" t="s">
        <v>71</v>
      </c>
      <c r="C260" s="164" t="s">
        <v>651</v>
      </c>
      <c r="D260" s="6" t="s">
        <v>595</v>
      </c>
      <c r="E260" s="6" t="s">
        <v>6</v>
      </c>
      <c r="F260" s="26">
        <v>580</v>
      </c>
      <c r="G260" s="129">
        <f t="shared" si="174"/>
        <v>52.225365470004633</v>
      </c>
      <c r="H260" s="129">
        <f t="shared" si="175"/>
        <v>47.435487657810441</v>
      </c>
      <c r="I260" s="130">
        <f t="shared" si="195"/>
        <v>-0.10097667482091373</v>
      </c>
      <c r="J260" s="137">
        <v>2053</v>
      </c>
      <c r="K260" s="137">
        <v>1828</v>
      </c>
      <c r="L260" s="130">
        <f t="shared" si="205"/>
        <v>-0.10959571358986853</v>
      </c>
      <c r="M260" s="131">
        <v>2053</v>
      </c>
      <c r="N260" s="131">
        <v>2232</v>
      </c>
      <c r="O260" s="131">
        <v>1828</v>
      </c>
      <c r="P260" s="132">
        <f t="shared" si="196"/>
        <v>0.81899641577060933</v>
      </c>
      <c r="Q260" s="132">
        <f t="shared" si="197"/>
        <v>-0.10959571358986853</v>
      </c>
      <c r="R260" s="140">
        <f t="shared" si="206"/>
        <v>2.4768631271310277</v>
      </c>
      <c r="S260" s="140">
        <f t="shared" si="207"/>
        <v>2.5579868708971554</v>
      </c>
      <c r="T260" s="132">
        <f t="shared" si="203"/>
        <v>3.2752614739795405E-2</v>
      </c>
      <c r="U260" s="133">
        <f t="shared" si="177"/>
        <v>2.4768631271310277</v>
      </c>
      <c r="V260" s="133">
        <f t="shared" si="198"/>
        <v>2.4534050179211464</v>
      </c>
      <c r="W260" s="133">
        <f t="shared" si="178"/>
        <v>2.5579868708971554</v>
      </c>
      <c r="X260" s="132">
        <f t="shared" si="179"/>
        <v>1.0426272271443484</v>
      </c>
      <c r="Y260" s="132">
        <f t="shared" si="180"/>
        <v>3.2752614739795405E-2</v>
      </c>
      <c r="Z260" s="134">
        <f t="shared" si="208"/>
        <v>2174.2595614552606</v>
      </c>
      <c r="AA260" s="134">
        <f t="shared" si="209"/>
        <v>2153.4656372968348</v>
      </c>
      <c r="AB260" s="132">
        <f t="shared" si="204"/>
        <v>-9.5636806787263717E-3</v>
      </c>
      <c r="AC260" s="131">
        <f t="shared" si="181"/>
        <v>2174.259561455257</v>
      </c>
      <c r="AD260" s="131">
        <f t="shared" si="199"/>
        <v>2207.1050036523011</v>
      </c>
      <c r="AE260" s="131">
        <f t="shared" si="182"/>
        <v>2153.4656372968348</v>
      </c>
      <c r="AF260" s="132">
        <f t="shared" si="183"/>
        <v>0.9756969576586958</v>
      </c>
      <c r="AG260" s="132">
        <f t="shared" si="184"/>
        <v>-9.5636806787247064E-3</v>
      </c>
      <c r="AH260" s="134">
        <f t="shared" si="210"/>
        <v>5385.3433365806141</v>
      </c>
      <c r="AI260" s="134">
        <f t="shared" si="211"/>
        <v>5508.5368271334792</v>
      </c>
      <c r="AJ260" s="132">
        <f t="shared" si="212"/>
        <v>2.2875698512304421E-2</v>
      </c>
      <c r="AK260" s="131">
        <f t="shared" si="185"/>
        <v>5385.343336580605</v>
      </c>
      <c r="AL260" s="131">
        <f t="shared" si="200"/>
        <v>5414.9224910394259</v>
      </c>
      <c r="AM260" s="131">
        <f t="shared" si="186"/>
        <v>5508.5368271334792</v>
      </c>
      <c r="AN260" s="132">
        <f t="shared" si="187"/>
        <v>1.0172882134968626</v>
      </c>
      <c r="AO260" s="132">
        <f t="shared" si="188"/>
        <v>2.2875698512305975E-2</v>
      </c>
      <c r="AP260" s="134">
        <v>5085</v>
      </c>
      <c r="AQ260" s="134">
        <v>4676</v>
      </c>
      <c r="AR260" s="132">
        <f t="shared" si="213"/>
        <v>-8.043264503441494E-2</v>
      </c>
      <c r="AS260" s="131">
        <v>5085</v>
      </c>
      <c r="AT260" s="131">
        <v>5475.9999999999991</v>
      </c>
      <c r="AU260" s="131">
        <v>4676</v>
      </c>
      <c r="AV260" s="132">
        <f t="shared" si="189"/>
        <v>0.85390796201607022</v>
      </c>
      <c r="AW260" s="132">
        <f t="shared" si="190"/>
        <v>-8.043264503441494E-2</v>
      </c>
      <c r="AX260" s="134">
        <v>11056109.869999999</v>
      </c>
      <c r="AY260" s="134">
        <v>10069605.32</v>
      </c>
      <c r="AZ260" s="132">
        <f t="shared" si="214"/>
        <v>-8.9227093579886674E-2</v>
      </c>
      <c r="BA260" s="131">
        <v>11056109.869999981</v>
      </c>
      <c r="BB260" s="131">
        <v>12086107</v>
      </c>
      <c r="BC260" s="131">
        <v>10069605.32</v>
      </c>
      <c r="BD260" s="132">
        <f t="shared" si="191"/>
        <v>0.83315540065961691</v>
      </c>
      <c r="BE260" s="132">
        <f t="shared" si="192"/>
        <v>-8.9227093579885119E-2</v>
      </c>
      <c r="BF260" s="131">
        <v>1772</v>
      </c>
      <c r="BG260" s="131">
        <v>2021</v>
      </c>
      <c r="BH260" s="131">
        <v>1631</v>
      </c>
      <c r="BI260" s="132">
        <f t="shared" si="193"/>
        <v>0.80702622464126672</v>
      </c>
      <c r="BJ260" s="132">
        <f t="shared" si="176"/>
        <v>-7.9571106094808108E-2</v>
      </c>
      <c r="BK260" s="134">
        <v>47335</v>
      </c>
      <c r="BL260" s="134">
        <v>2053</v>
      </c>
      <c r="BM260" s="135">
        <f t="shared" si="201"/>
        <v>4.337171226365269E-2</v>
      </c>
      <c r="BN260" s="134">
        <v>44268</v>
      </c>
      <c r="BO260" s="134">
        <v>1828</v>
      </c>
      <c r="BP260" s="135">
        <f t="shared" si="202"/>
        <v>4.1293936929610552E-2</v>
      </c>
      <c r="BQ260" s="135">
        <f t="shared" si="194"/>
        <v>-4.79062325557158E-2</v>
      </c>
      <c r="BR260" s="125"/>
      <c r="BS260" s="109"/>
      <c r="BT260" s="109"/>
      <c r="BU260" s="109"/>
      <c r="BX260" s="10"/>
    </row>
    <row r="261" spans="1:76" x14ac:dyDescent="0.25">
      <c r="A261" s="122" t="s">
        <v>59</v>
      </c>
      <c r="B261" s="109" t="s">
        <v>72</v>
      </c>
      <c r="C261" s="164" t="s">
        <v>651</v>
      </c>
      <c r="D261" s="6" t="s">
        <v>595</v>
      </c>
      <c r="E261" s="6" t="s">
        <v>6</v>
      </c>
      <c r="F261" s="26">
        <v>940</v>
      </c>
      <c r="G261" s="129">
        <f t="shared" ref="G261:G324" si="215">BA261/F261/365</f>
        <v>38.727926610317667</v>
      </c>
      <c r="H261" s="129">
        <f t="shared" ref="H261:H324" si="216">BC261/F261/366</f>
        <v>35.887433263574003</v>
      </c>
      <c r="I261" s="130">
        <f t="shared" si="195"/>
        <v>-7.9150083704280519E-2</v>
      </c>
      <c r="J261" s="137">
        <v>2510</v>
      </c>
      <c r="K261" s="137">
        <v>2192</v>
      </c>
      <c r="L261" s="130">
        <f t="shared" si="205"/>
        <v>-0.12669322709163344</v>
      </c>
      <c r="M261" s="131">
        <v>2510</v>
      </c>
      <c r="N261" s="131">
        <v>2884</v>
      </c>
      <c r="O261" s="131">
        <v>2192</v>
      </c>
      <c r="P261" s="132">
        <f t="shared" si="196"/>
        <v>0.76005547850208044</v>
      </c>
      <c r="Q261" s="132">
        <f t="shared" si="197"/>
        <v>-0.12669322709163344</v>
      </c>
      <c r="R261" s="140">
        <f t="shared" si="206"/>
        <v>2.5338645418326693</v>
      </c>
      <c r="S261" s="140">
        <f t="shared" si="207"/>
        <v>2.6619525547445257</v>
      </c>
      <c r="T261" s="132">
        <f t="shared" si="203"/>
        <v>5.0550457925905512E-2</v>
      </c>
      <c r="U261" s="133">
        <f t="shared" si="177"/>
        <v>2.5338645418326693</v>
      </c>
      <c r="V261" s="133">
        <f t="shared" si="198"/>
        <v>2.4518030513176146</v>
      </c>
      <c r="W261" s="133">
        <f t="shared" si="178"/>
        <v>2.6619525547445257</v>
      </c>
      <c r="X261" s="132">
        <f t="shared" si="179"/>
        <v>1.0857122285225869</v>
      </c>
      <c r="Y261" s="132">
        <f t="shared" si="180"/>
        <v>5.0550457925905512E-2</v>
      </c>
      <c r="Z261" s="134">
        <f t="shared" si="208"/>
        <v>2089.237676100629</v>
      </c>
      <c r="AA261" s="134">
        <f t="shared" si="209"/>
        <v>2115.9747283633246</v>
      </c>
      <c r="AB261" s="132">
        <f t="shared" si="204"/>
        <v>1.2797515844438445E-2</v>
      </c>
      <c r="AC261" s="131">
        <f t="shared" si="181"/>
        <v>2089.2376761006271</v>
      </c>
      <c r="AD261" s="131">
        <f t="shared" si="199"/>
        <v>2182.2135482958565</v>
      </c>
      <c r="AE261" s="131">
        <f t="shared" si="182"/>
        <v>2115.9747283633246</v>
      </c>
      <c r="AF261" s="132">
        <f t="shared" si="183"/>
        <v>0.96964604129405241</v>
      </c>
      <c r="AG261" s="132">
        <f t="shared" si="184"/>
        <v>1.2797515844439333E-2</v>
      </c>
      <c r="AH261" s="134">
        <f t="shared" si="210"/>
        <v>5293.8452669322705</v>
      </c>
      <c r="AI261" s="134">
        <f t="shared" si="211"/>
        <v>5632.624333941606</v>
      </c>
      <c r="AJ261" s="132">
        <f t="shared" si="212"/>
        <v>6.3994894056594642E-2</v>
      </c>
      <c r="AK261" s="131">
        <f t="shared" si="185"/>
        <v>5293.845266932266</v>
      </c>
      <c r="AL261" s="131">
        <f t="shared" si="200"/>
        <v>5350.3578363384195</v>
      </c>
      <c r="AM261" s="131">
        <f t="shared" si="186"/>
        <v>5632.624333941606</v>
      </c>
      <c r="AN261" s="132">
        <f t="shared" si="187"/>
        <v>1.05275656437147</v>
      </c>
      <c r="AO261" s="132">
        <f t="shared" si="188"/>
        <v>6.399489405659553E-2</v>
      </c>
      <c r="AP261" s="134">
        <v>6360</v>
      </c>
      <c r="AQ261" s="134">
        <v>5835</v>
      </c>
      <c r="AR261" s="132">
        <f t="shared" si="213"/>
        <v>-8.2547169811320709E-2</v>
      </c>
      <c r="AS261" s="131">
        <v>6360</v>
      </c>
      <c r="AT261" s="131">
        <v>7071</v>
      </c>
      <c r="AU261" s="131">
        <v>5835</v>
      </c>
      <c r="AV261" s="132">
        <f t="shared" si="189"/>
        <v>0.82520152736529484</v>
      </c>
      <c r="AW261" s="132">
        <f t="shared" si="190"/>
        <v>-8.2547169811320709E-2</v>
      </c>
      <c r="AX261" s="134">
        <v>13287551.619999999</v>
      </c>
      <c r="AY261" s="134">
        <v>12346712.539999999</v>
      </c>
      <c r="AZ261" s="132">
        <f t="shared" si="214"/>
        <v>-7.0806052680456144E-2</v>
      </c>
      <c r="BA261" s="131">
        <v>13287551.61999999</v>
      </c>
      <c r="BB261" s="131">
        <v>15430432</v>
      </c>
      <c r="BC261" s="131">
        <v>12346712.539999999</v>
      </c>
      <c r="BD261" s="132">
        <f t="shared" si="191"/>
        <v>0.80015339427956389</v>
      </c>
      <c r="BE261" s="132">
        <f t="shared" si="192"/>
        <v>-7.0806052680455478E-2</v>
      </c>
      <c r="BF261" s="131">
        <v>1826</v>
      </c>
      <c r="BG261" s="131">
        <v>2643</v>
      </c>
      <c r="BH261" s="131">
        <v>2070</v>
      </c>
      <c r="BI261" s="132">
        <f t="shared" si="193"/>
        <v>0.78320090805902387</v>
      </c>
      <c r="BJ261" s="132">
        <f t="shared" si="176"/>
        <v>0.13362541073384437</v>
      </c>
      <c r="BK261" s="134">
        <v>26864</v>
      </c>
      <c r="BL261" s="134">
        <v>1412</v>
      </c>
      <c r="BM261" s="135">
        <f t="shared" si="201"/>
        <v>5.2561048243001784E-2</v>
      </c>
      <c r="BN261" s="134">
        <v>39833</v>
      </c>
      <c r="BO261" s="134">
        <v>2192</v>
      </c>
      <c r="BP261" s="135">
        <f t="shared" si="202"/>
        <v>5.5029749202922203E-2</v>
      </c>
      <c r="BQ261" s="135">
        <f t="shared" si="194"/>
        <v>4.6968259622735209E-2</v>
      </c>
      <c r="BR261" s="125"/>
      <c r="BS261" s="109"/>
      <c r="BT261" s="109"/>
      <c r="BU261" s="109"/>
      <c r="BX261" s="10"/>
    </row>
    <row r="262" spans="1:76" x14ac:dyDescent="0.25">
      <c r="A262" s="122" t="s">
        <v>148</v>
      </c>
      <c r="B262" s="109" t="s">
        <v>150</v>
      </c>
      <c r="C262" s="164" t="s">
        <v>651</v>
      </c>
      <c r="D262" s="6" t="s">
        <v>595</v>
      </c>
      <c r="E262" s="6" t="s">
        <v>43</v>
      </c>
      <c r="F262" s="26">
        <v>810</v>
      </c>
      <c r="G262" s="129">
        <f t="shared" si="215"/>
        <v>13.253363098258072</v>
      </c>
      <c r="H262" s="129">
        <f t="shared" si="216"/>
        <v>15.984442083249011</v>
      </c>
      <c r="I262" s="130">
        <f t="shared" si="195"/>
        <v>0.17085857427911036</v>
      </c>
      <c r="J262" s="137">
        <v>884</v>
      </c>
      <c r="K262" s="137">
        <v>1004</v>
      </c>
      <c r="L262" s="130">
        <f t="shared" si="205"/>
        <v>0.13574660633484159</v>
      </c>
      <c r="M262" s="131">
        <v>884</v>
      </c>
      <c r="N262" s="131">
        <v>1329.219125706991</v>
      </c>
      <c r="O262" s="131">
        <v>1004</v>
      </c>
      <c r="P262" s="132">
        <f t="shared" si="196"/>
        <v>0.75533069046534218</v>
      </c>
      <c r="Q262" s="132">
        <f t="shared" si="197"/>
        <v>0.13574660633484159</v>
      </c>
      <c r="R262" s="140">
        <f t="shared" si="206"/>
        <v>2.5248868778280542</v>
      </c>
      <c r="S262" s="140">
        <f t="shared" si="207"/>
        <v>2.75199203187251</v>
      </c>
      <c r="T262" s="132">
        <f t="shared" si="203"/>
        <v>8.9946664953090893E-2</v>
      </c>
      <c r="U262" s="133">
        <f t="shared" si="177"/>
        <v>2.5248868778280542</v>
      </c>
      <c r="V262" s="133">
        <f t="shared" si="198"/>
        <v>2.2610912653239517</v>
      </c>
      <c r="W262" s="133">
        <f t="shared" si="178"/>
        <v>2.75199203187251</v>
      </c>
      <c r="X262" s="132">
        <f t="shared" si="179"/>
        <v>1.2171078956771901</v>
      </c>
      <c r="Y262" s="132">
        <f t="shared" si="180"/>
        <v>8.9946664953090893E-2</v>
      </c>
      <c r="Z262" s="134">
        <f t="shared" si="208"/>
        <v>1755.5362007168458</v>
      </c>
      <c r="AA262" s="134">
        <f t="shared" si="209"/>
        <v>1715.0733622873686</v>
      </c>
      <c r="AB262" s="132">
        <f t="shared" si="204"/>
        <v>-2.304870637982559E-2</v>
      </c>
      <c r="AC262" s="131">
        <f t="shared" si="181"/>
        <v>1755.5362007168453</v>
      </c>
      <c r="AD262" s="131">
        <f t="shared" si="199"/>
        <v>1760.4318030712718</v>
      </c>
      <c r="AE262" s="131">
        <f t="shared" si="182"/>
        <v>1715.0733622873695</v>
      </c>
      <c r="AF262" s="132">
        <f t="shared" si="183"/>
        <v>0.97423448002656543</v>
      </c>
      <c r="AG262" s="132">
        <f t="shared" si="184"/>
        <v>-2.3048706379824813E-2</v>
      </c>
      <c r="AH262" s="134">
        <f t="shared" si="210"/>
        <v>4432.5303167420807</v>
      </c>
      <c r="AI262" s="134">
        <f t="shared" si="211"/>
        <v>4719.8682270916324</v>
      </c>
      <c r="AJ262" s="132">
        <f t="shared" si="212"/>
        <v>6.4824804302916927E-2</v>
      </c>
      <c r="AK262" s="131">
        <f t="shared" si="185"/>
        <v>4432.5303167420798</v>
      </c>
      <c r="AL262" s="131">
        <f t="shared" si="200"/>
        <v>3980.4969731229476</v>
      </c>
      <c r="AM262" s="131">
        <f t="shared" si="186"/>
        <v>4719.8682270916352</v>
      </c>
      <c r="AN262" s="132">
        <f t="shared" si="187"/>
        <v>1.1857484778812946</v>
      </c>
      <c r="AO262" s="132">
        <f t="shared" si="188"/>
        <v>6.4824804302917816E-2</v>
      </c>
      <c r="AP262" s="134">
        <v>2232</v>
      </c>
      <c r="AQ262" s="134">
        <v>2763</v>
      </c>
      <c r="AR262" s="132">
        <f t="shared" si="213"/>
        <v>0.23790322580645151</v>
      </c>
      <c r="AS262" s="131">
        <v>2232</v>
      </c>
      <c r="AT262" s="131">
        <v>3005.4857548376172</v>
      </c>
      <c r="AU262" s="131">
        <v>2763</v>
      </c>
      <c r="AV262" s="132">
        <f t="shared" si="189"/>
        <v>0.91931894721267171</v>
      </c>
      <c r="AW262" s="132">
        <f t="shared" si="190"/>
        <v>0.23790322580645151</v>
      </c>
      <c r="AX262" s="134">
        <v>3918356.8</v>
      </c>
      <c r="AY262" s="134">
        <v>4738747.6999999993</v>
      </c>
      <c r="AZ262" s="132">
        <f t="shared" si="214"/>
        <v>0.20937115782819959</v>
      </c>
      <c r="BA262" s="131">
        <v>3918356.7999999989</v>
      </c>
      <c r="BB262" s="131">
        <v>5290952.7064938089</v>
      </c>
      <c r="BC262" s="131">
        <v>4738747.700000002</v>
      </c>
      <c r="BD262" s="132">
        <f t="shared" si="191"/>
        <v>0.89563221651630676</v>
      </c>
      <c r="BE262" s="132">
        <f t="shared" si="192"/>
        <v>0.2093711578282007</v>
      </c>
      <c r="BF262" s="131">
        <v>713</v>
      </c>
      <c r="BG262" s="131">
        <v>1035.447342245722</v>
      </c>
      <c r="BH262" s="131">
        <v>783</v>
      </c>
      <c r="BI262" s="132">
        <f t="shared" si="193"/>
        <v>0.75619490055553817</v>
      </c>
      <c r="BJ262" s="132">
        <f t="shared" si="176"/>
        <v>9.8176718092566562E-2</v>
      </c>
      <c r="BK262" s="134">
        <v>19648</v>
      </c>
      <c r="BL262" s="134">
        <v>715</v>
      </c>
      <c r="BM262" s="135">
        <f t="shared" si="201"/>
        <v>3.6390472312703585E-2</v>
      </c>
      <c r="BN262" s="134">
        <v>26810</v>
      </c>
      <c r="BO262" s="134">
        <v>983</v>
      </c>
      <c r="BP262" s="135">
        <f t="shared" si="202"/>
        <v>3.6665423349496455E-2</v>
      </c>
      <c r="BQ262" s="135">
        <f t="shared" si="194"/>
        <v>7.5555775816871229E-3</v>
      </c>
      <c r="BR262" s="125"/>
      <c r="BS262" s="109"/>
      <c r="BT262" s="109"/>
      <c r="BU262" s="109"/>
      <c r="BX262" s="10"/>
    </row>
    <row r="263" spans="1:76" x14ac:dyDescent="0.25">
      <c r="A263" s="122" t="s">
        <v>288</v>
      </c>
      <c r="B263" s="109" t="s">
        <v>308</v>
      </c>
      <c r="C263" s="164" t="s">
        <v>651</v>
      </c>
      <c r="D263" s="6" t="s">
        <v>595</v>
      </c>
      <c r="E263" s="6" t="s">
        <v>6</v>
      </c>
      <c r="F263" s="26">
        <v>600</v>
      </c>
      <c r="G263" s="129">
        <f t="shared" si="215"/>
        <v>65.113190136986177</v>
      </c>
      <c r="H263" s="129">
        <f t="shared" si="216"/>
        <v>58.99387026411658</v>
      </c>
      <c r="I263" s="130">
        <f t="shared" si="195"/>
        <v>-0.10372806268639936</v>
      </c>
      <c r="J263" s="137">
        <v>2451</v>
      </c>
      <c r="K263" s="137">
        <v>2039</v>
      </c>
      <c r="L263" s="130">
        <f t="shared" si="205"/>
        <v>-0.16809465524275802</v>
      </c>
      <c r="M263" s="131">
        <v>2451</v>
      </c>
      <c r="N263" s="131">
        <v>2677.81</v>
      </c>
      <c r="O263" s="131">
        <v>2039</v>
      </c>
      <c r="P263" s="132">
        <f t="shared" si="196"/>
        <v>0.76144311956412147</v>
      </c>
      <c r="Q263" s="132">
        <f t="shared" si="197"/>
        <v>-0.16809465524275802</v>
      </c>
      <c r="R263" s="140">
        <f t="shared" si="206"/>
        <v>2.7033863729090166</v>
      </c>
      <c r="S263" s="140">
        <f t="shared" si="207"/>
        <v>2.9838155958803334</v>
      </c>
      <c r="T263" s="132">
        <f t="shared" si="203"/>
        <v>0.10373257251776291</v>
      </c>
      <c r="U263" s="133">
        <f t="shared" si="177"/>
        <v>2.7033863729090166</v>
      </c>
      <c r="V263" s="133">
        <f t="shared" si="198"/>
        <v>2.6031558042321077</v>
      </c>
      <c r="W263" s="133">
        <f t="shared" si="178"/>
        <v>2.9838155958803334</v>
      </c>
      <c r="X263" s="132">
        <f t="shared" si="179"/>
        <v>1.1462301223112978</v>
      </c>
      <c r="Y263" s="132">
        <f t="shared" si="180"/>
        <v>0.10373257251776291</v>
      </c>
      <c r="Z263" s="134">
        <f t="shared" si="208"/>
        <v>2152.0960821008166</v>
      </c>
      <c r="AA263" s="134">
        <f t="shared" si="209"/>
        <v>2129.3645479947404</v>
      </c>
      <c r="AB263" s="132">
        <f t="shared" si="204"/>
        <v>-1.0562508939603754E-2</v>
      </c>
      <c r="AC263" s="131">
        <f t="shared" si="181"/>
        <v>2152.0960821008107</v>
      </c>
      <c r="AD263" s="131">
        <f t="shared" si="199"/>
        <v>2248.1353959104426</v>
      </c>
      <c r="AE263" s="131">
        <f t="shared" si="182"/>
        <v>2129.3645479947404</v>
      </c>
      <c r="AF263" s="132">
        <f t="shared" si="183"/>
        <v>0.94716917489411134</v>
      </c>
      <c r="AG263" s="132">
        <f t="shared" si="184"/>
        <v>-1.056250893960109E-2</v>
      </c>
      <c r="AH263" s="134">
        <f t="shared" si="210"/>
        <v>5817.947221542232</v>
      </c>
      <c r="AI263" s="134">
        <f t="shared" si="211"/>
        <v>6353.6311476213832</v>
      </c>
      <c r="AJ263" s="132">
        <f t="shared" si="212"/>
        <v>9.2074387353612286E-2</v>
      </c>
      <c r="AK263" s="131">
        <f t="shared" si="185"/>
        <v>5817.9472215422156</v>
      </c>
      <c r="AL263" s="131">
        <f t="shared" si="200"/>
        <v>5852.246704563916</v>
      </c>
      <c r="AM263" s="131">
        <f t="shared" si="186"/>
        <v>6353.6311476213832</v>
      </c>
      <c r="AN263" s="132">
        <f t="shared" si="187"/>
        <v>1.0856738391883682</v>
      </c>
      <c r="AO263" s="132">
        <f t="shared" si="188"/>
        <v>9.2074387353615172E-2</v>
      </c>
      <c r="AP263" s="134">
        <v>6626</v>
      </c>
      <c r="AQ263" s="134">
        <v>6084</v>
      </c>
      <c r="AR263" s="132">
        <f t="shared" si="213"/>
        <v>-8.1798973739812819E-2</v>
      </c>
      <c r="AS263" s="131">
        <v>6626</v>
      </c>
      <c r="AT263" s="131">
        <v>6970.7566441307799</v>
      </c>
      <c r="AU263" s="131">
        <v>6084</v>
      </c>
      <c r="AV263" s="132">
        <f t="shared" si="189"/>
        <v>0.87278904007107905</v>
      </c>
      <c r="AW263" s="132">
        <f t="shared" si="190"/>
        <v>-8.1798973739812819E-2</v>
      </c>
      <c r="AX263" s="134">
        <v>14259788.64000001</v>
      </c>
      <c r="AY263" s="134">
        <v>12955053.91</v>
      </c>
      <c r="AZ263" s="132">
        <f t="shared" si="214"/>
        <v>-9.1497480288039501E-2</v>
      </c>
      <c r="BA263" s="131">
        <v>14259788.639999971</v>
      </c>
      <c r="BB263" s="131">
        <v>15671204.7479483</v>
      </c>
      <c r="BC263" s="131">
        <v>12955053.91</v>
      </c>
      <c r="BD263" s="132">
        <f t="shared" si="191"/>
        <v>0.82667887494074743</v>
      </c>
      <c r="BE263" s="132">
        <f t="shared" si="192"/>
        <v>-9.1497480288036948E-2</v>
      </c>
      <c r="BF263" s="131">
        <v>2183</v>
      </c>
      <c r="BG263" s="131">
        <v>2389.119960975861</v>
      </c>
      <c r="BH263" s="131">
        <v>2135</v>
      </c>
      <c r="BI263" s="132">
        <f t="shared" si="193"/>
        <v>0.89363449088924651</v>
      </c>
      <c r="BJ263" s="132">
        <f t="shared" si="176"/>
        <v>-2.1988089784699905E-2</v>
      </c>
      <c r="BK263" s="134">
        <v>45796</v>
      </c>
      <c r="BL263" s="134">
        <v>2430</v>
      </c>
      <c r="BM263" s="135">
        <f t="shared" si="201"/>
        <v>5.3061402742597609E-2</v>
      </c>
      <c r="BN263" s="134">
        <v>39883</v>
      </c>
      <c r="BO263" s="134">
        <v>2036</v>
      </c>
      <c r="BP263" s="135">
        <f t="shared" si="202"/>
        <v>5.1049319258832083E-2</v>
      </c>
      <c r="BQ263" s="135">
        <f t="shared" si="194"/>
        <v>-3.7919907498981886E-2</v>
      </c>
      <c r="BR263" s="125"/>
      <c r="BS263" s="109"/>
      <c r="BT263" s="109"/>
      <c r="BU263" s="109"/>
      <c r="BX263" s="10"/>
    </row>
    <row r="264" spans="1:76" x14ac:dyDescent="0.25">
      <c r="A264" s="122" t="s">
        <v>288</v>
      </c>
      <c r="B264" s="109" t="s">
        <v>309</v>
      </c>
      <c r="C264" s="164" t="s">
        <v>651</v>
      </c>
      <c r="D264" s="6" t="s">
        <v>595</v>
      </c>
      <c r="E264" s="6" t="s">
        <v>6</v>
      </c>
      <c r="F264" s="26">
        <v>680</v>
      </c>
      <c r="G264" s="129">
        <f t="shared" si="215"/>
        <v>19.916877719580931</v>
      </c>
      <c r="H264" s="129">
        <f t="shared" si="216"/>
        <v>16.047981758277079</v>
      </c>
      <c r="I264" s="130">
        <f t="shared" si="195"/>
        <v>-0.24108302337198192</v>
      </c>
      <c r="J264" s="137">
        <v>1092</v>
      </c>
      <c r="K264" s="137">
        <v>839</v>
      </c>
      <c r="L264" s="130">
        <f t="shared" si="205"/>
        <v>-0.23168498168498164</v>
      </c>
      <c r="M264" s="131">
        <v>1092</v>
      </c>
      <c r="N264" s="131">
        <v>1231.1300000000001</v>
      </c>
      <c r="O264" s="131">
        <v>839</v>
      </c>
      <c r="P264" s="132">
        <f t="shared" si="196"/>
        <v>0.68148773890653291</v>
      </c>
      <c r="Q264" s="132">
        <f t="shared" si="197"/>
        <v>-0.23168498168498164</v>
      </c>
      <c r="R264" s="140">
        <f t="shared" si="206"/>
        <v>2.2380952380952381</v>
      </c>
      <c r="S264" s="140">
        <f t="shared" si="207"/>
        <v>2.4040524433849821</v>
      </c>
      <c r="T264" s="132">
        <f t="shared" si="203"/>
        <v>7.4151091725204843E-2</v>
      </c>
      <c r="U264" s="133">
        <f t="shared" si="177"/>
        <v>2.2380952380952381</v>
      </c>
      <c r="V264" s="133">
        <f t="shared" si="198"/>
        <v>2.2241694688958566</v>
      </c>
      <c r="W264" s="133">
        <f t="shared" si="178"/>
        <v>2.4040524433849821</v>
      </c>
      <c r="X264" s="132">
        <f t="shared" si="179"/>
        <v>1.0808764696237039</v>
      </c>
      <c r="Y264" s="132">
        <f t="shared" si="180"/>
        <v>7.4151091725204843E-2</v>
      </c>
      <c r="Z264" s="134">
        <f t="shared" si="208"/>
        <v>2022.6550941080204</v>
      </c>
      <c r="AA264" s="134">
        <f t="shared" si="209"/>
        <v>1980.1793257312843</v>
      </c>
      <c r="AB264" s="132">
        <f t="shared" si="204"/>
        <v>-2.1000005636387375E-2</v>
      </c>
      <c r="AC264" s="131">
        <f t="shared" si="181"/>
        <v>2022.6550941080145</v>
      </c>
      <c r="AD264" s="131">
        <f t="shared" si="199"/>
        <v>2152.9980210355679</v>
      </c>
      <c r="AE264" s="131">
        <f t="shared" si="182"/>
        <v>1980.1793257312836</v>
      </c>
      <c r="AF264" s="132">
        <f t="shared" si="183"/>
        <v>0.9197311406625629</v>
      </c>
      <c r="AG264" s="132">
        <f t="shared" si="184"/>
        <v>-2.1000005636384933E-2</v>
      </c>
      <c r="AH264" s="134">
        <f t="shared" si="210"/>
        <v>4526.894734432236</v>
      </c>
      <c r="AI264" s="134">
        <f t="shared" si="211"/>
        <v>4760.4549463647209</v>
      </c>
      <c r="AJ264" s="132">
        <f t="shared" si="212"/>
        <v>5.1593912744643866E-2</v>
      </c>
      <c r="AK264" s="131">
        <f t="shared" si="185"/>
        <v>4526.8947344322232</v>
      </c>
      <c r="AL264" s="131">
        <f t="shared" si="200"/>
        <v>4788.6324649805092</v>
      </c>
      <c r="AM264" s="131">
        <f t="shared" si="186"/>
        <v>4760.454946364719</v>
      </c>
      <c r="AN264" s="132">
        <f t="shared" si="187"/>
        <v>0.9941157483223334</v>
      </c>
      <c r="AO264" s="132">
        <f t="shared" si="188"/>
        <v>5.1593912744646531E-2</v>
      </c>
      <c r="AP264" s="134">
        <v>2444</v>
      </c>
      <c r="AQ264" s="134">
        <v>2017</v>
      </c>
      <c r="AR264" s="132">
        <f t="shared" si="213"/>
        <v>-0.17471358428805239</v>
      </c>
      <c r="AS264" s="131">
        <v>2444</v>
      </c>
      <c r="AT264" s="131">
        <v>2738.2417582417561</v>
      </c>
      <c r="AU264" s="131">
        <v>2017</v>
      </c>
      <c r="AV264" s="132">
        <f t="shared" si="189"/>
        <v>0.73660406132113387</v>
      </c>
      <c r="AW264" s="132">
        <f t="shared" si="190"/>
        <v>-0.17471358428805239</v>
      </c>
      <c r="AX264" s="134">
        <v>4943369.0500000017</v>
      </c>
      <c r="AY264" s="134">
        <v>3994021.7</v>
      </c>
      <c r="AZ264" s="132">
        <f t="shared" si="214"/>
        <v>-0.19204460366963727</v>
      </c>
      <c r="BA264" s="131">
        <v>4943369.0499999877</v>
      </c>
      <c r="BB264" s="131">
        <v>5895429.0866114544</v>
      </c>
      <c r="BC264" s="131">
        <v>3994021.6999999988</v>
      </c>
      <c r="BD264" s="132">
        <f t="shared" si="191"/>
        <v>0.67747769353556297</v>
      </c>
      <c r="BE264" s="132">
        <f t="shared" si="192"/>
        <v>-0.19204460366963527</v>
      </c>
      <c r="BF264" s="131">
        <v>732</v>
      </c>
      <c r="BG264" s="131">
        <v>870.92750390193748</v>
      </c>
      <c r="BH264" s="131">
        <v>616</v>
      </c>
      <c r="BI264" s="132">
        <f t="shared" si="193"/>
        <v>0.70729193559761416</v>
      </c>
      <c r="BJ264" s="132">
        <f t="shared" si="176"/>
        <v>-0.15846994535519121</v>
      </c>
      <c r="BK264" s="134">
        <v>15987</v>
      </c>
      <c r="BL264" s="134">
        <v>1083</v>
      </c>
      <c r="BM264" s="135">
        <f t="shared" si="201"/>
        <v>6.7742540814411709E-2</v>
      </c>
      <c r="BN264" s="134">
        <v>20795</v>
      </c>
      <c r="BO264" s="134">
        <v>824</v>
      </c>
      <c r="BP264" s="135">
        <f t="shared" si="202"/>
        <v>3.9624909834094738E-2</v>
      </c>
      <c r="BQ264" s="135">
        <f t="shared" si="194"/>
        <v>-0.41506608170113335</v>
      </c>
      <c r="BR264" s="125"/>
      <c r="BS264" s="109"/>
      <c r="BT264" s="109"/>
      <c r="BU264" s="109"/>
      <c r="BX264" s="10"/>
    </row>
    <row r="265" spans="1:76" x14ac:dyDescent="0.25">
      <c r="A265" s="122" t="s">
        <v>288</v>
      </c>
      <c r="B265" s="109" t="s">
        <v>310</v>
      </c>
      <c r="C265" s="164" t="s">
        <v>651</v>
      </c>
      <c r="D265" s="6" t="s">
        <v>595</v>
      </c>
      <c r="E265" s="6" t="s">
        <v>6</v>
      </c>
      <c r="F265" s="26">
        <v>1100</v>
      </c>
      <c r="G265" s="129">
        <f t="shared" si="215"/>
        <v>25.089588916562839</v>
      </c>
      <c r="H265" s="129">
        <f t="shared" si="216"/>
        <v>24.11657988077496</v>
      </c>
      <c r="I265" s="130">
        <f t="shared" si="195"/>
        <v>-4.0346062360340461E-2</v>
      </c>
      <c r="J265" s="137">
        <v>1833</v>
      </c>
      <c r="K265" s="137">
        <v>1667</v>
      </c>
      <c r="L265" s="130">
        <f t="shared" si="205"/>
        <v>-9.0561920349154446E-2</v>
      </c>
      <c r="M265" s="131">
        <v>1833</v>
      </c>
      <c r="N265" s="131">
        <v>2063.4515049027868</v>
      </c>
      <c r="O265" s="131">
        <v>1667</v>
      </c>
      <c r="P265" s="132">
        <f t="shared" si="196"/>
        <v>0.80786972508885568</v>
      </c>
      <c r="Q265" s="132">
        <f t="shared" si="197"/>
        <v>-9.0561920349154446E-2</v>
      </c>
      <c r="R265" s="140">
        <f t="shared" si="206"/>
        <v>2.6770321876704855</v>
      </c>
      <c r="S265" s="140">
        <f t="shared" si="207"/>
        <v>2.7732453509298138</v>
      </c>
      <c r="T265" s="132">
        <f t="shared" si="203"/>
        <v>3.5940234003331684E-2</v>
      </c>
      <c r="U265" s="133">
        <f t="shared" si="177"/>
        <v>2.6770321876704855</v>
      </c>
      <c r="V265" s="133">
        <f t="shared" si="198"/>
        <v>2.589938655512936</v>
      </c>
      <c r="W265" s="133">
        <f t="shared" si="178"/>
        <v>2.7732453509298138</v>
      </c>
      <c r="X265" s="132">
        <f t="shared" si="179"/>
        <v>1.0707764622249611</v>
      </c>
      <c r="Y265" s="132">
        <f t="shared" si="180"/>
        <v>3.5940234003331684E-2</v>
      </c>
      <c r="Z265" s="134">
        <f t="shared" si="208"/>
        <v>2052.8775117179539</v>
      </c>
      <c r="AA265" s="134">
        <f t="shared" si="209"/>
        <v>2100.2238935756009</v>
      </c>
      <c r="AB265" s="132">
        <f t="shared" si="204"/>
        <v>2.3063422726095961E-2</v>
      </c>
      <c r="AC265" s="131">
        <f t="shared" si="181"/>
        <v>2052.8775117179498</v>
      </c>
      <c r="AD265" s="131">
        <f t="shared" si="199"/>
        <v>2152.3350518012444</v>
      </c>
      <c r="AE265" s="131">
        <f t="shared" si="182"/>
        <v>2100.2238935756</v>
      </c>
      <c r="AF265" s="132">
        <f t="shared" si="183"/>
        <v>0.97578854733512155</v>
      </c>
      <c r="AG265" s="132">
        <f t="shared" si="184"/>
        <v>2.3063422726097516E-2</v>
      </c>
      <c r="AH265" s="134">
        <f t="shared" si="210"/>
        <v>5495.6191762138569</v>
      </c>
      <c r="AI265" s="134">
        <f t="shared" si="211"/>
        <v>5824.4361487702472</v>
      </c>
      <c r="AJ265" s="132">
        <f t="shared" si="212"/>
        <v>5.9832561539121309E-2</v>
      </c>
      <c r="AK265" s="131">
        <f t="shared" si="185"/>
        <v>5495.619176213846</v>
      </c>
      <c r="AL265" s="131">
        <f t="shared" si="200"/>
        <v>5574.4157502754806</v>
      </c>
      <c r="AM265" s="131">
        <f t="shared" si="186"/>
        <v>5824.4361487702445</v>
      </c>
      <c r="AN265" s="132">
        <f t="shared" si="187"/>
        <v>1.0448514085951355</v>
      </c>
      <c r="AO265" s="132">
        <f t="shared" si="188"/>
        <v>5.9832561539122864E-2</v>
      </c>
      <c r="AP265" s="134">
        <v>4907</v>
      </c>
      <c r="AQ265" s="134">
        <v>4623</v>
      </c>
      <c r="AR265" s="132">
        <f t="shared" si="213"/>
        <v>-5.7876502954962272E-2</v>
      </c>
      <c r="AS265" s="131">
        <v>4907</v>
      </c>
      <c r="AT265" s="131">
        <v>5344.2128163240686</v>
      </c>
      <c r="AU265" s="131">
        <v>4623</v>
      </c>
      <c r="AV265" s="132">
        <f t="shared" si="189"/>
        <v>0.86504788616929684</v>
      </c>
      <c r="AW265" s="132">
        <f t="shared" si="190"/>
        <v>-5.7876502954962272E-2</v>
      </c>
      <c r="AX265" s="134">
        <v>10073469.949999999</v>
      </c>
      <c r="AY265" s="134">
        <v>9709335.0600000024</v>
      </c>
      <c r="AZ265" s="132">
        <f t="shared" si="214"/>
        <v>-3.6147910482424828E-2</v>
      </c>
      <c r="BA265" s="131">
        <v>10073469.949999981</v>
      </c>
      <c r="BB265" s="131">
        <v>11502536.568859739</v>
      </c>
      <c r="BC265" s="131">
        <v>9709335.0599999987</v>
      </c>
      <c r="BD265" s="132">
        <f t="shared" si="191"/>
        <v>0.84410382022045571</v>
      </c>
      <c r="BE265" s="132">
        <f t="shared" si="192"/>
        <v>-3.6147910482423495E-2</v>
      </c>
      <c r="BF265" s="131">
        <v>1626</v>
      </c>
      <c r="BG265" s="131">
        <v>1889.5766245691179</v>
      </c>
      <c r="BH265" s="131">
        <v>1676</v>
      </c>
      <c r="BI265" s="132">
        <f t="shared" si="193"/>
        <v>0.88697117555747707</v>
      </c>
      <c r="BJ265" s="132">
        <f t="shared" si="176"/>
        <v>3.0750307503075058E-2</v>
      </c>
      <c r="BK265" s="134">
        <v>17608</v>
      </c>
      <c r="BL265" s="134">
        <v>1820</v>
      </c>
      <c r="BM265" s="135">
        <f t="shared" si="201"/>
        <v>0.10336210813266697</v>
      </c>
      <c r="BN265" s="134">
        <v>15852</v>
      </c>
      <c r="BO265" s="134">
        <v>1659</v>
      </c>
      <c r="BP265" s="135">
        <f t="shared" si="202"/>
        <v>0.1046555639666919</v>
      </c>
      <c r="BQ265" s="135">
        <f t="shared" si="194"/>
        <v>1.2513829849181812E-2</v>
      </c>
      <c r="BR265" s="125"/>
      <c r="BS265" s="109"/>
      <c r="BT265" s="109"/>
      <c r="BU265" s="109"/>
      <c r="BX265" s="10"/>
    </row>
    <row r="266" spans="1:76" x14ac:dyDescent="0.25">
      <c r="A266" s="122" t="s">
        <v>425</v>
      </c>
      <c r="B266" s="109" t="s">
        <v>426</v>
      </c>
      <c r="C266" s="164" t="s">
        <v>651</v>
      </c>
      <c r="D266" s="6" t="s">
        <v>595</v>
      </c>
      <c r="E266" s="6" t="s">
        <v>45</v>
      </c>
      <c r="F266" s="26">
        <v>420</v>
      </c>
      <c r="G266" s="129">
        <f t="shared" si="215"/>
        <v>15.406323613829095</v>
      </c>
      <c r="H266" s="129">
        <f t="shared" si="216"/>
        <v>14.754722547488948</v>
      </c>
      <c r="I266" s="130">
        <f t="shared" si="195"/>
        <v>-4.4162203948121044E-2</v>
      </c>
      <c r="J266" s="137">
        <v>512</v>
      </c>
      <c r="K266" s="137">
        <v>474</v>
      </c>
      <c r="L266" s="130">
        <f t="shared" si="205"/>
        <v>-7.421875E-2</v>
      </c>
      <c r="M266" s="131">
        <v>512</v>
      </c>
      <c r="N266" s="131">
        <v>729.08367299318309</v>
      </c>
      <c r="O266" s="131">
        <v>474</v>
      </c>
      <c r="P266" s="132">
        <f t="shared" si="196"/>
        <v>0.65013114071535638</v>
      </c>
      <c r="Q266" s="132">
        <f t="shared" si="197"/>
        <v>-7.421875E-2</v>
      </c>
      <c r="R266" s="140">
        <f t="shared" si="206"/>
        <v>2.044921875</v>
      </c>
      <c r="S266" s="140">
        <f t="shared" si="207"/>
        <v>2.1751054852320677</v>
      </c>
      <c r="T266" s="132">
        <f t="shared" si="203"/>
        <v>6.3661899177477332E-2</v>
      </c>
      <c r="U266" s="133">
        <f t="shared" si="177"/>
        <v>2.044921875</v>
      </c>
      <c r="V266" s="133">
        <f t="shared" si="198"/>
        <v>1.9369248557600793</v>
      </c>
      <c r="W266" s="133">
        <f t="shared" si="178"/>
        <v>2.1751054852320677</v>
      </c>
      <c r="X266" s="132">
        <f t="shared" si="179"/>
        <v>1.1229684408064053</v>
      </c>
      <c r="Y266" s="132">
        <f t="shared" si="180"/>
        <v>6.3661899177477332E-2</v>
      </c>
      <c r="Z266" s="134">
        <f t="shared" si="208"/>
        <v>2255.7682999044891</v>
      </c>
      <c r="AA266" s="134">
        <f t="shared" si="209"/>
        <v>2199.8990785644992</v>
      </c>
      <c r="AB266" s="132">
        <f t="shared" si="204"/>
        <v>-2.476726946750496E-2</v>
      </c>
      <c r="AC266" s="131">
        <f t="shared" si="181"/>
        <v>2255.7682999044891</v>
      </c>
      <c r="AD266" s="131">
        <f t="shared" si="199"/>
        <v>2364.2469507306837</v>
      </c>
      <c r="AE266" s="131">
        <f t="shared" si="182"/>
        <v>2199.8990785645015</v>
      </c>
      <c r="AF266" s="132">
        <f t="shared" si="183"/>
        <v>0.93048616511257864</v>
      </c>
      <c r="AG266" s="132">
        <f t="shared" si="184"/>
        <v>-2.4767269467503961E-2</v>
      </c>
      <c r="AH266" s="134">
        <f t="shared" si="210"/>
        <v>4612.8699414062503</v>
      </c>
      <c r="AI266" s="134">
        <f t="shared" si="211"/>
        <v>4785.0125527426135</v>
      </c>
      <c r="AJ266" s="132">
        <f t="shared" si="212"/>
        <v>3.7317898298230512E-2</v>
      </c>
      <c r="AK266" s="131">
        <f t="shared" si="185"/>
        <v>4612.8699414062503</v>
      </c>
      <c r="AL266" s="131">
        <f t="shared" si="200"/>
        <v>4579.3686840252367</v>
      </c>
      <c r="AM266" s="131">
        <f t="shared" si="186"/>
        <v>4785.0125527426189</v>
      </c>
      <c r="AN266" s="132">
        <f t="shared" si="187"/>
        <v>1.0449065980284038</v>
      </c>
      <c r="AO266" s="132">
        <f t="shared" si="188"/>
        <v>3.7317898298231844E-2</v>
      </c>
      <c r="AP266" s="134">
        <v>1047</v>
      </c>
      <c r="AQ266" s="134">
        <v>1031</v>
      </c>
      <c r="AR266" s="132">
        <f t="shared" si="213"/>
        <v>-1.5281757402101248E-2</v>
      </c>
      <c r="AS266" s="131">
        <v>1047</v>
      </c>
      <c r="AT266" s="131">
        <v>1412.18028814935</v>
      </c>
      <c r="AU266" s="131">
        <v>1031</v>
      </c>
      <c r="AV266" s="132">
        <f t="shared" si="189"/>
        <v>0.73007675340881339</v>
      </c>
      <c r="AW266" s="132">
        <f t="shared" si="190"/>
        <v>-1.5281757402101248E-2</v>
      </c>
      <c r="AX266" s="134">
        <v>2361789.41</v>
      </c>
      <c r="AY266" s="134">
        <v>2268095.9499999988</v>
      </c>
      <c r="AZ266" s="132">
        <f t="shared" si="214"/>
        <v>-3.9670539466091226E-2</v>
      </c>
      <c r="BA266" s="131">
        <v>2361789.41</v>
      </c>
      <c r="BB266" s="131">
        <v>3338742.940139079</v>
      </c>
      <c r="BC266" s="131">
        <v>2268095.9500000011</v>
      </c>
      <c r="BD266" s="132">
        <f t="shared" si="191"/>
        <v>0.67932631851720848</v>
      </c>
      <c r="BE266" s="132">
        <f t="shared" si="192"/>
        <v>-3.9670539466090227E-2</v>
      </c>
      <c r="BF266" s="131">
        <v>305</v>
      </c>
      <c r="BG266" s="131">
        <v>471.804460233285</v>
      </c>
      <c r="BH266" s="131">
        <v>321</v>
      </c>
      <c r="BI266" s="132">
        <f t="shared" si="193"/>
        <v>0.68036660747395372</v>
      </c>
      <c r="BJ266" s="132">
        <f t="shared" si="176"/>
        <v>5.2459016393442637E-2</v>
      </c>
      <c r="BK266" s="134">
        <v>5447</v>
      </c>
      <c r="BL266" s="134">
        <v>349</v>
      </c>
      <c r="BM266" s="135">
        <f t="shared" si="201"/>
        <v>6.4071966219937576E-2</v>
      </c>
      <c r="BN266" s="134">
        <v>6387</v>
      </c>
      <c r="BO266" s="134">
        <v>473</v>
      </c>
      <c r="BP266" s="135">
        <f t="shared" si="202"/>
        <v>7.4056677626428688E-2</v>
      </c>
      <c r="BQ266" s="135">
        <f t="shared" si="194"/>
        <v>0.15583588261076531</v>
      </c>
      <c r="BR266" s="125"/>
      <c r="BS266" s="109"/>
      <c r="BT266" s="109"/>
      <c r="BU266" s="109"/>
      <c r="BX266" s="10"/>
    </row>
    <row r="267" spans="1:76" x14ac:dyDescent="0.25">
      <c r="A267" s="122" t="s">
        <v>211</v>
      </c>
      <c r="B267" s="109" t="s">
        <v>231</v>
      </c>
      <c r="C267" s="164" t="s">
        <v>597</v>
      </c>
      <c r="D267" s="6" t="s">
        <v>595</v>
      </c>
      <c r="E267" s="6" t="s">
        <v>37</v>
      </c>
      <c r="F267" s="26">
        <v>595</v>
      </c>
      <c r="G267" s="129">
        <f t="shared" si="215"/>
        <v>12.057377690802348</v>
      </c>
      <c r="H267" s="129">
        <f t="shared" si="216"/>
        <v>4.2569431051108966</v>
      </c>
      <c r="I267" s="130">
        <f t="shared" si="195"/>
        <v>-1.8324028282939064</v>
      </c>
      <c r="J267" s="137">
        <v>404</v>
      </c>
      <c r="K267" s="137">
        <v>301</v>
      </c>
      <c r="L267" s="130">
        <f t="shared" si="205"/>
        <v>-0.25495049504950495</v>
      </c>
      <c r="M267" s="131">
        <v>876</v>
      </c>
      <c r="N267" s="131">
        <v>461.0987003573843</v>
      </c>
      <c r="O267" s="131">
        <v>301</v>
      </c>
      <c r="P267" s="132">
        <f t="shared" si="196"/>
        <v>0.65278865407060049</v>
      </c>
      <c r="Q267" s="132">
        <f t="shared" si="197"/>
        <v>-0.65639269406392686</v>
      </c>
      <c r="R267" s="140">
        <f t="shared" si="206"/>
        <v>0.99885844748858443</v>
      </c>
      <c r="S267" s="140">
        <f t="shared" si="207"/>
        <v>2.2624584717607972</v>
      </c>
      <c r="T267" s="132">
        <f t="shared" si="203"/>
        <v>1.2650441385856666</v>
      </c>
      <c r="U267" s="133">
        <f t="shared" si="177"/>
        <v>2.006849315068493</v>
      </c>
      <c r="V267" s="133">
        <f t="shared" si="198"/>
        <v>2.0447318665375578</v>
      </c>
      <c r="W267" s="133">
        <f t="shared" si="178"/>
        <v>2.2624584717607972</v>
      </c>
      <c r="X267" s="132">
        <f t="shared" si="179"/>
        <v>1.1064817391396782</v>
      </c>
      <c r="Y267" s="132">
        <f t="shared" si="180"/>
        <v>0.12736838524599459</v>
      </c>
      <c r="Z267" s="134">
        <f t="shared" si="208"/>
        <v>1298.0026285714287</v>
      </c>
      <c r="AA267" s="134">
        <f t="shared" si="209"/>
        <v>1361.284140969163</v>
      </c>
      <c r="AB267" s="132">
        <f t="shared" si="204"/>
        <v>4.8752992486141178E-2</v>
      </c>
      <c r="AC267" s="131">
        <f t="shared" si="181"/>
        <v>1489.5113765642775</v>
      </c>
      <c r="AD267" s="131">
        <f t="shared" si="199"/>
        <v>1518.8598530790107</v>
      </c>
      <c r="AE267" s="131">
        <f t="shared" si="182"/>
        <v>1361.284140969163</v>
      </c>
      <c r="AF267" s="132">
        <f t="shared" si="183"/>
        <v>0.89625394878242881</v>
      </c>
      <c r="AG267" s="132">
        <f t="shared" si="184"/>
        <v>-8.6086778263409269E-2</v>
      </c>
      <c r="AH267" s="134">
        <f t="shared" si="210"/>
        <v>1296.5208904109588</v>
      </c>
      <c r="AI267" s="134">
        <f t="shared" si="211"/>
        <v>3079.848837209302</v>
      </c>
      <c r="AJ267" s="132">
        <f t="shared" si="212"/>
        <v>1.375471818454912</v>
      </c>
      <c r="AK267" s="131">
        <f t="shared" si="185"/>
        <v>2989.2248858447483</v>
      </c>
      <c r="AL267" s="131">
        <f t="shared" si="200"/>
        <v>3105.6611423952063</v>
      </c>
      <c r="AM267" s="131">
        <f t="shared" si="186"/>
        <v>3079.848837209302</v>
      </c>
      <c r="AN267" s="132">
        <f t="shared" si="187"/>
        <v>0.99168862795958579</v>
      </c>
      <c r="AO267" s="132">
        <f t="shared" si="188"/>
        <v>3.0316873044144987E-2</v>
      </c>
      <c r="AP267" s="134">
        <v>875</v>
      </c>
      <c r="AQ267" s="134">
        <v>681</v>
      </c>
      <c r="AR267" s="132">
        <f t="shared" si="213"/>
        <v>-0.22171428571428575</v>
      </c>
      <c r="AS267" s="131">
        <v>1758</v>
      </c>
      <c r="AT267" s="131">
        <v>942.82320623979638</v>
      </c>
      <c r="AU267" s="131">
        <v>681</v>
      </c>
      <c r="AV267" s="132">
        <f t="shared" si="189"/>
        <v>0.72229872524668781</v>
      </c>
      <c r="AW267" s="132">
        <f t="shared" si="190"/>
        <v>-0.61262798634812288</v>
      </c>
      <c r="AX267" s="134">
        <v>1135752.3</v>
      </c>
      <c r="AY267" s="134">
        <v>927034.5</v>
      </c>
      <c r="AZ267" s="132">
        <f t="shared" si="214"/>
        <v>-0.18377052813364325</v>
      </c>
      <c r="BA267" s="131">
        <v>2618561</v>
      </c>
      <c r="BB267" s="131">
        <v>1432016.3165088589</v>
      </c>
      <c r="BC267" s="131">
        <v>927034.5</v>
      </c>
      <c r="BD267" s="132">
        <f t="shared" si="191"/>
        <v>0.64736308470285864</v>
      </c>
      <c r="BE267" s="132">
        <f t="shared" si="192"/>
        <v>-0.64597559499282231</v>
      </c>
      <c r="BF267" s="131">
        <v>512</v>
      </c>
      <c r="BG267" s="131">
        <v>248.81106088364851</v>
      </c>
      <c r="BH267" s="131">
        <v>146</v>
      </c>
      <c r="BI267" s="132">
        <f t="shared" si="193"/>
        <v>0.58679063334838621</v>
      </c>
      <c r="BJ267" s="132">
        <f t="shared" si="176"/>
        <v>-0.71484375</v>
      </c>
      <c r="BK267" s="134">
        <v>11570</v>
      </c>
      <c r="BL267" s="134">
        <v>872</v>
      </c>
      <c r="BM267" s="135">
        <f t="shared" si="201"/>
        <v>7.5367329299913563E-2</v>
      </c>
      <c r="BN267" s="134">
        <v>4808</v>
      </c>
      <c r="BO267" s="134">
        <v>285</v>
      </c>
      <c r="BP267" s="135">
        <f t="shared" si="202"/>
        <v>5.9276206322795344E-2</v>
      </c>
      <c r="BQ267" s="135">
        <f t="shared" si="194"/>
        <v>-0.21350262940969933</v>
      </c>
      <c r="BR267" s="125"/>
      <c r="BS267" s="109"/>
      <c r="BT267" s="109"/>
      <c r="BU267" s="109"/>
      <c r="BX267" s="10"/>
    </row>
    <row r="268" spans="1:76" x14ac:dyDescent="0.25">
      <c r="A268" s="122" t="s">
        <v>345</v>
      </c>
      <c r="B268" s="109" t="s">
        <v>351</v>
      </c>
      <c r="C268" s="164" t="s">
        <v>651</v>
      </c>
      <c r="D268" s="6" t="s">
        <v>595</v>
      </c>
      <c r="E268" s="6" t="s">
        <v>6</v>
      </c>
      <c r="F268" s="26">
        <v>1100</v>
      </c>
      <c r="G268" s="129">
        <f t="shared" si="215"/>
        <v>4.3332319551681193</v>
      </c>
      <c r="H268" s="129">
        <f t="shared" si="216"/>
        <v>21.410508171882732</v>
      </c>
      <c r="I268" s="130">
        <f t="shared" si="195"/>
        <v>0.79761190531391868</v>
      </c>
      <c r="J268" s="137">
        <v>367</v>
      </c>
      <c r="K268" s="137">
        <v>420</v>
      </c>
      <c r="L268" s="130">
        <f t="shared" si="205"/>
        <v>0.14441416893732972</v>
      </c>
      <c r="M268" s="131">
        <v>367</v>
      </c>
      <c r="N268" s="131">
        <v>1859.72</v>
      </c>
      <c r="O268" s="131">
        <v>1488</v>
      </c>
      <c r="P268" s="132">
        <f t="shared" si="196"/>
        <v>0.80012044823951989</v>
      </c>
      <c r="Q268" s="132">
        <f t="shared" si="197"/>
        <v>3.0544959128065399</v>
      </c>
      <c r="R268" s="140">
        <f t="shared" si="206"/>
        <v>2.3896457765667574</v>
      </c>
      <c r="S268" s="140">
        <f t="shared" si="207"/>
        <v>2.5952380952380953</v>
      </c>
      <c r="T268" s="132">
        <f t="shared" si="203"/>
        <v>8.6034641906933995E-2</v>
      </c>
      <c r="U268" s="133">
        <f t="shared" si="177"/>
        <v>2.3896457765667574</v>
      </c>
      <c r="V268" s="133">
        <f t="shared" si="198"/>
        <v>2.5351991712710347</v>
      </c>
      <c r="W268" s="133">
        <f t="shared" si="178"/>
        <v>2.8958333333333335</v>
      </c>
      <c r="X268" s="132">
        <f t="shared" si="179"/>
        <v>1.14225082042824</v>
      </c>
      <c r="Y268" s="132">
        <f t="shared" si="180"/>
        <v>0.21182535157734717</v>
      </c>
      <c r="Z268" s="134">
        <f t="shared" si="208"/>
        <v>1983.8000342075256</v>
      </c>
      <c r="AA268" s="134">
        <f t="shared" si="209"/>
        <v>1946.5045871559632</v>
      </c>
      <c r="AB268" s="132">
        <f t="shared" si="204"/>
        <v>-1.8800003230396656E-2</v>
      </c>
      <c r="AC268" s="131">
        <f t="shared" si="181"/>
        <v>1983.8000342075256</v>
      </c>
      <c r="AD268" s="131">
        <f t="shared" si="199"/>
        <v>2087.6709998845499</v>
      </c>
      <c r="AE268" s="131">
        <f t="shared" si="182"/>
        <v>2000.4341123230422</v>
      </c>
      <c r="AF268" s="132">
        <f t="shared" si="183"/>
        <v>0.9582132972262718</v>
      </c>
      <c r="AG268" s="132">
        <f t="shared" si="184"/>
        <v>8.3849570665832651E-3</v>
      </c>
      <c r="AH268" s="134">
        <f t="shared" si="210"/>
        <v>4740.5793732970023</v>
      </c>
      <c r="AI268" s="134">
        <f t="shared" si="211"/>
        <v>5051.6428571428569</v>
      </c>
      <c r="AJ268" s="132">
        <f t="shared" si="212"/>
        <v>6.5617187130760923E-2</v>
      </c>
      <c r="AK268" s="131">
        <f t="shared" si="185"/>
        <v>4740.5793732970023</v>
      </c>
      <c r="AL268" s="131">
        <f t="shared" si="200"/>
        <v>5292.6617887938837</v>
      </c>
      <c r="AM268" s="131">
        <f t="shared" si="186"/>
        <v>5792.923783602143</v>
      </c>
      <c r="AN268" s="132">
        <f t="shared" si="187"/>
        <v>1.0945199249019577</v>
      </c>
      <c r="AO268" s="132">
        <f t="shared" si="188"/>
        <v>0.22198645512252035</v>
      </c>
      <c r="AP268" s="134">
        <v>877</v>
      </c>
      <c r="AQ268" s="134">
        <v>1090</v>
      </c>
      <c r="AR268" s="132">
        <f t="shared" si="213"/>
        <v>0.24287343215507406</v>
      </c>
      <c r="AS268" s="131">
        <v>877</v>
      </c>
      <c r="AT268" s="131">
        <v>4714.7606027961683</v>
      </c>
      <c r="AU268" s="131">
        <v>4309</v>
      </c>
      <c r="AV268" s="132">
        <f t="shared" si="189"/>
        <v>0.91393823844300282</v>
      </c>
      <c r="AW268" s="132">
        <f t="shared" si="190"/>
        <v>3.9133409350057011</v>
      </c>
      <c r="AX268" s="134">
        <v>1739792.63</v>
      </c>
      <c r="AY268" s="134">
        <v>2121690</v>
      </c>
      <c r="AZ268" s="132">
        <f t="shared" si="214"/>
        <v>0.21950740761558474</v>
      </c>
      <c r="BA268" s="131">
        <v>1739792.63</v>
      </c>
      <c r="BB268" s="131">
        <v>9842868.9818557594</v>
      </c>
      <c r="BC268" s="131">
        <v>8619870.5899999887</v>
      </c>
      <c r="BD268" s="132">
        <f t="shared" si="191"/>
        <v>0.87574777291964034</v>
      </c>
      <c r="BE268" s="132">
        <f t="shared" si="192"/>
        <v>3.9545390877992102</v>
      </c>
      <c r="BF268" s="131">
        <v>292</v>
      </c>
      <c r="BG268" s="131">
        <v>1570.9750445458899</v>
      </c>
      <c r="BH268" s="131">
        <v>1523</v>
      </c>
      <c r="BI268" s="132">
        <f t="shared" si="193"/>
        <v>0.96946161257465568</v>
      </c>
      <c r="BJ268" s="132">
        <f t="shared" si="176"/>
        <v>4.2157534246575343</v>
      </c>
      <c r="BK268" s="134">
        <v>1154</v>
      </c>
      <c r="BL268" s="134">
        <v>25</v>
      </c>
      <c r="BM268" s="135">
        <f t="shared" si="201"/>
        <v>2.1663778162911613E-2</v>
      </c>
      <c r="BN268" s="134">
        <v>19859</v>
      </c>
      <c r="BO268" s="134">
        <v>1465</v>
      </c>
      <c r="BP268" s="135">
        <f t="shared" si="202"/>
        <v>7.3770079057354346E-2</v>
      </c>
      <c r="BQ268" s="135">
        <f t="shared" si="194"/>
        <v>2.4052268492874762</v>
      </c>
      <c r="BR268" s="125"/>
      <c r="BS268" s="109"/>
      <c r="BT268" s="109"/>
      <c r="BU268" s="109"/>
      <c r="BX268" s="10"/>
    </row>
    <row r="269" spans="1:76" x14ac:dyDescent="0.25">
      <c r="A269" s="122" t="s">
        <v>211</v>
      </c>
      <c r="B269" s="109" t="s">
        <v>218</v>
      </c>
      <c r="C269" s="164" t="s">
        <v>651</v>
      </c>
      <c r="D269" s="6" t="s">
        <v>595</v>
      </c>
      <c r="E269" s="6" t="s">
        <v>6</v>
      </c>
      <c r="F269" s="26">
        <v>880</v>
      </c>
      <c r="G269" s="129">
        <f t="shared" si="215"/>
        <v>28.199806942714776</v>
      </c>
      <c r="H269" s="129">
        <f t="shared" si="216"/>
        <v>33.17744308867362</v>
      </c>
      <c r="I269" s="130">
        <f t="shared" si="195"/>
        <v>0.15003073421466132</v>
      </c>
      <c r="J269" s="137">
        <v>1962</v>
      </c>
      <c r="K269" s="137">
        <v>1803</v>
      </c>
      <c r="L269" s="130">
        <f t="shared" si="205"/>
        <v>-8.1039755351681952E-2</v>
      </c>
      <c r="M269" s="131">
        <v>1962</v>
      </c>
      <c r="N269" s="131">
        <v>2399.2114400972391</v>
      </c>
      <c r="O269" s="131">
        <v>2120</v>
      </c>
      <c r="P269" s="132">
        <f t="shared" si="196"/>
        <v>0.88362366257893354</v>
      </c>
      <c r="Q269" s="132">
        <f t="shared" si="197"/>
        <v>8.0530071355759514E-2</v>
      </c>
      <c r="R269" s="140">
        <f t="shared" si="206"/>
        <v>2.147808358817533</v>
      </c>
      <c r="S269" s="140">
        <f t="shared" si="207"/>
        <v>2.3072656683305603</v>
      </c>
      <c r="T269" s="132">
        <f t="shared" si="203"/>
        <v>7.4241870257370612E-2</v>
      </c>
      <c r="U269" s="133">
        <f t="shared" si="177"/>
        <v>2.147808358817533</v>
      </c>
      <c r="V269" s="133">
        <f t="shared" si="198"/>
        <v>2.165410211713283</v>
      </c>
      <c r="W269" s="133">
        <f t="shared" si="178"/>
        <v>2.3306603773584906</v>
      </c>
      <c r="X269" s="132">
        <f t="shared" si="179"/>
        <v>1.0763135616297204</v>
      </c>
      <c r="Y269" s="132">
        <f t="shared" si="180"/>
        <v>8.5134233596905418E-2</v>
      </c>
      <c r="Z269" s="134">
        <f t="shared" si="208"/>
        <v>2149.4489772187949</v>
      </c>
      <c r="AA269" s="134">
        <f t="shared" si="209"/>
        <v>2130.2562475961536</v>
      </c>
      <c r="AB269" s="132">
        <f t="shared" si="204"/>
        <v>-8.929139433435207E-3</v>
      </c>
      <c r="AC269" s="131">
        <f t="shared" si="181"/>
        <v>2149.4489772187912</v>
      </c>
      <c r="AD269" s="131">
        <f t="shared" si="199"/>
        <v>2289.8643585519758</v>
      </c>
      <c r="AE269" s="131">
        <f t="shared" si="182"/>
        <v>2162.6777717061323</v>
      </c>
      <c r="AF269" s="132">
        <f t="shared" si="183"/>
        <v>0.944456715800288</v>
      </c>
      <c r="AG269" s="132">
        <f t="shared" si="184"/>
        <v>6.1545050045608285E-3</v>
      </c>
      <c r="AH269" s="134">
        <f t="shared" si="210"/>
        <v>4616.6044801223243</v>
      </c>
      <c r="AI269" s="134">
        <f t="shared" si="211"/>
        <v>4915.0671048252907</v>
      </c>
      <c r="AJ269" s="132">
        <f t="shared" si="212"/>
        <v>6.4649814812608453E-2</v>
      </c>
      <c r="AK269" s="131">
        <f t="shared" si="185"/>
        <v>4616.604480122317</v>
      </c>
      <c r="AL269" s="131">
        <f t="shared" si="200"/>
        <v>4958.4956654467351</v>
      </c>
      <c r="AM269" s="131">
        <f t="shared" si="186"/>
        <v>5040.4673915094336</v>
      </c>
      <c r="AN269" s="132">
        <f t="shared" si="187"/>
        <v>1.0165315715881167</v>
      </c>
      <c r="AO269" s="132">
        <f t="shared" si="188"/>
        <v>9.181269766819744E-2</v>
      </c>
      <c r="AP269" s="134">
        <v>4214</v>
      </c>
      <c r="AQ269" s="134">
        <v>4160</v>
      </c>
      <c r="AR269" s="132">
        <f t="shared" si="213"/>
        <v>-1.2814428096820096E-2</v>
      </c>
      <c r="AS269" s="131">
        <v>4214</v>
      </c>
      <c r="AT269" s="131">
        <v>5195.2769524458936</v>
      </c>
      <c r="AU269" s="131">
        <v>4941</v>
      </c>
      <c r="AV269" s="132">
        <f t="shared" si="189"/>
        <v>0.95105613141063017</v>
      </c>
      <c r="AW269" s="132">
        <f t="shared" si="190"/>
        <v>0.17252017085904137</v>
      </c>
      <c r="AX269" s="134">
        <v>9057777.9900000021</v>
      </c>
      <c r="AY269" s="134">
        <v>8861865.9899999984</v>
      </c>
      <c r="AZ269" s="132">
        <f t="shared" si="214"/>
        <v>-2.1629145715019171E-2</v>
      </c>
      <c r="BA269" s="131">
        <v>9057777.9899999872</v>
      </c>
      <c r="BB269" s="131">
        <v>11896479.526212379</v>
      </c>
      <c r="BC269" s="131">
        <v>10685790.869999999</v>
      </c>
      <c r="BD269" s="132">
        <f t="shared" si="191"/>
        <v>0.89823135041381097</v>
      </c>
      <c r="BE269" s="132">
        <f t="shared" si="192"/>
        <v>0.17973645211854161</v>
      </c>
      <c r="BF269" s="131">
        <v>1334</v>
      </c>
      <c r="BG269" s="131">
        <v>1645.10011814729</v>
      </c>
      <c r="BH269" s="131">
        <v>1600</v>
      </c>
      <c r="BI269" s="132">
        <f t="shared" si="193"/>
        <v>0.97258518332727273</v>
      </c>
      <c r="BJ269" s="132">
        <f t="shared" si="176"/>
        <v>0.19940029985007501</v>
      </c>
      <c r="BK269" s="134">
        <v>30516</v>
      </c>
      <c r="BL269" s="134">
        <v>1751</v>
      </c>
      <c r="BM269" s="135">
        <f t="shared" si="201"/>
        <v>5.7379735220867742E-2</v>
      </c>
      <c r="BN269" s="134">
        <v>43385</v>
      </c>
      <c r="BO269" s="134">
        <v>2120</v>
      </c>
      <c r="BP269" s="135">
        <f t="shared" si="202"/>
        <v>4.8864815028235566E-2</v>
      </c>
      <c r="BQ269" s="135">
        <f t="shared" si="194"/>
        <v>-0.14839594780032184</v>
      </c>
      <c r="BR269" s="125"/>
      <c r="BS269" s="109"/>
      <c r="BT269" s="109"/>
      <c r="BU269" s="109"/>
      <c r="BX269" s="10"/>
    </row>
    <row r="270" spans="1:76" x14ac:dyDescent="0.25">
      <c r="A270" s="122" t="s">
        <v>194</v>
      </c>
      <c r="B270" s="109" t="s">
        <v>205</v>
      </c>
      <c r="C270" s="164" t="s">
        <v>651</v>
      </c>
      <c r="D270" s="6" t="s">
        <v>595</v>
      </c>
      <c r="E270" s="6" t="s">
        <v>6</v>
      </c>
      <c r="F270" s="26">
        <v>660</v>
      </c>
      <c r="G270" s="129">
        <f t="shared" si="215"/>
        <v>30.689436903279304</v>
      </c>
      <c r="H270" s="129">
        <f t="shared" si="216"/>
        <v>39.526517759562836</v>
      </c>
      <c r="I270" s="130">
        <f t="shared" si="195"/>
        <v>0.22357347313109907</v>
      </c>
      <c r="J270" s="137">
        <v>1505</v>
      </c>
      <c r="K270" s="137">
        <v>1793</v>
      </c>
      <c r="L270" s="130">
        <f t="shared" si="205"/>
        <v>0.19136212624584714</v>
      </c>
      <c r="M270" s="131">
        <v>1505</v>
      </c>
      <c r="N270" s="131">
        <v>1848.856621341524</v>
      </c>
      <c r="O270" s="131">
        <v>1793</v>
      </c>
      <c r="P270" s="132">
        <f t="shared" si="196"/>
        <v>0.96978855975267853</v>
      </c>
      <c r="Q270" s="132">
        <f t="shared" si="197"/>
        <v>0.19136212624584714</v>
      </c>
      <c r="R270" s="140">
        <f t="shared" si="206"/>
        <v>2.3475083056478407</v>
      </c>
      <c r="S270" s="140">
        <f t="shared" si="207"/>
        <v>2.5315114333519242</v>
      </c>
      <c r="T270" s="132">
        <f t="shared" si="203"/>
        <v>7.8382311688266482E-2</v>
      </c>
      <c r="U270" s="133">
        <f t="shared" si="177"/>
        <v>2.3475083056478407</v>
      </c>
      <c r="V270" s="133">
        <f t="shared" si="198"/>
        <v>2.2244370967973941</v>
      </c>
      <c r="W270" s="133">
        <f t="shared" si="178"/>
        <v>2.5315114333519242</v>
      </c>
      <c r="X270" s="132">
        <f t="shared" si="179"/>
        <v>1.1380458620280325</v>
      </c>
      <c r="Y270" s="132">
        <f t="shared" si="180"/>
        <v>7.8382311688266482E-2</v>
      </c>
      <c r="Z270" s="134">
        <f t="shared" si="208"/>
        <v>2092.580059439571</v>
      </c>
      <c r="AA270" s="134">
        <f t="shared" si="209"/>
        <v>2103.5526834104426</v>
      </c>
      <c r="AB270" s="132">
        <f t="shared" si="204"/>
        <v>5.2435862233199959E-3</v>
      </c>
      <c r="AC270" s="131">
        <f t="shared" si="181"/>
        <v>2092.5800594395655</v>
      </c>
      <c r="AD270" s="131">
        <f t="shared" si="199"/>
        <v>2174.6258738728616</v>
      </c>
      <c r="AE270" s="131">
        <f t="shared" si="182"/>
        <v>2103.5526834104426</v>
      </c>
      <c r="AF270" s="132">
        <f t="shared" si="183"/>
        <v>0.96731704919161909</v>
      </c>
      <c r="AG270" s="132">
        <f t="shared" si="184"/>
        <v>5.2435862233226604E-3</v>
      </c>
      <c r="AH270" s="134">
        <f t="shared" si="210"/>
        <v>4912.3490697674451</v>
      </c>
      <c r="AI270" s="134">
        <f t="shared" si="211"/>
        <v>5325.167668711656</v>
      </c>
      <c r="AJ270" s="132">
        <f t="shared" si="212"/>
        <v>8.4036902321307227E-2</v>
      </c>
      <c r="AK270" s="131">
        <f t="shared" si="185"/>
        <v>4912.3490697674324</v>
      </c>
      <c r="AL270" s="131">
        <f t="shared" si="200"/>
        <v>4837.3184654982442</v>
      </c>
      <c r="AM270" s="131">
        <f t="shared" si="186"/>
        <v>5325.167668711656</v>
      </c>
      <c r="AN270" s="132">
        <f t="shared" si="187"/>
        <v>1.1008511651016888</v>
      </c>
      <c r="AO270" s="132">
        <f t="shared" si="188"/>
        <v>8.4036902321309892E-2</v>
      </c>
      <c r="AP270" s="134">
        <v>3533</v>
      </c>
      <c r="AQ270" s="134">
        <v>4539</v>
      </c>
      <c r="AR270" s="132">
        <f t="shared" si="213"/>
        <v>0.28474384375884521</v>
      </c>
      <c r="AS270" s="131">
        <v>3533</v>
      </c>
      <c r="AT270" s="131">
        <v>4112.6652551715788</v>
      </c>
      <c r="AU270" s="131">
        <v>4539</v>
      </c>
      <c r="AV270" s="132">
        <f t="shared" si="189"/>
        <v>1.103663857468661</v>
      </c>
      <c r="AW270" s="132">
        <f t="shared" si="190"/>
        <v>0.28474384375884521</v>
      </c>
      <c r="AX270" s="134">
        <v>7393085.3500000043</v>
      </c>
      <c r="AY270" s="134">
        <v>9548025.629999999</v>
      </c>
      <c r="AZ270" s="132">
        <f t="shared" si="214"/>
        <v>0.29148050887847421</v>
      </c>
      <c r="BA270" s="131">
        <v>7393085.3499999847</v>
      </c>
      <c r="BB270" s="131">
        <v>8943508.274474049</v>
      </c>
      <c r="BC270" s="131">
        <v>9548025.629999999</v>
      </c>
      <c r="BD270" s="132">
        <f t="shared" si="191"/>
        <v>1.067592865906025</v>
      </c>
      <c r="BE270" s="132">
        <f t="shared" si="192"/>
        <v>0.29148050887847776</v>
      </c>
      <c r="BF270" s="131">
        <v>1307</v>
      </c>
      <c r="BG270" s="131">
        <v>1516.40949804305</v>
      </c>
      <c r="BH270" s="131">
        <v>1700</v>
      </c>
      <c r="BI270" s="132">
        <f t="shared" si="193"/>
        <v>1.1210692113138809</v>
      </c>
      <c r="BJ270" s="132">
        <f t="shared" si="176"/>
        <v>0.30068859984697771</v>
      </c>
      <c r="BK270" s="134">
        <v>20903</v>
      </c>
      <c r="BL270" s="134">
        <v>1484</v>
      </c>
      <c r="BM270" s="135">
        <f t="shared" si="201"/>
        <v>7.099459407740516E-2</v>
      </c>
      <c r="BN270" s="134">
        <v>26314</v>
      </c>
      <c r="BO270" s="134">
        <v>1786</v>
      </c>
      <c r="BP270" s="135">
        <f t="shared" si="202"/>
        <v>6.7872615337842973E-2</v>
      </c>
      <c r="BQ270" s="135">
        <f t="shared" si="194"/>
        <v>-4.3974879779695719E-2</v>
      </c>
      <c r="BR270" s="125"/>
      <c r="BS270" s="109"/>
      <c r="BT270" s="109"/>
      <c r="BU270" s="109"/>
      <c r="BX270" s="10"/>
    </row>
    <row r="271" spans="1:76" x14ac:dyDescent="0.25">
      <c r="A271" s="122" t="s">
        <v>667</v>
      </c>
      <c r="B271" s="109" t="s">
        <v>19</v>
      </c>
      <c r="C271" s="164" t="s">
        <v>651</v>
      </c>
      <c r="D271" s="6" t="s">
        <v>595</v>
      </c>
      <c r="E271" s="6" t="s">
        <v>6</v>
      </c>
      <c r="F271" s="26">
        <v>550</v>
      </c>
      <c r="G271" s="129">
        <f t="shared" si="215"/>
        <v>91.044387945205287</v>
      </c>
      <c r="H271" s="129">
        <f t="shared" si="216"/>
        <v>83.528126825633379</v>
      </c>
      <c r="I271" s="130">
        <f t="shared" si="195"/>
        <v>-8.998479201218354E-2</v>
      </c>
      <c r="J271" s="137">
        <v>3161</v>
      </c>
      <c r="K271" s="137">
        <v>2565</v>
      </c>
      <c r="L271" s="130">
        <f t="shared" si="205"/>
        <v>-0.18854792787092689</v>
      </c>
      <c r="M271" s="131">
        <v>3161</v>
      </c>
      <c r="N271" s="131">
        <v>3586.55397155741</v>
      </c>
      <c r="O271" s="131">
        <v>2565</v>
      </c>
      <c r="P271" s="132">
        <f t="shared" si="196"/>
        <v>0.71517116997020547</v>
      </c>
      <c r="Q271" s="132">
        <f t="shared" si="197"/>
        <v>-0.18854792787092689</v>
      </c>
      <c r="R271" s="140">
        <f t="shared" si="206"/>
        <v>2.7197089528630181</v>
      </c>
      <c r="S271" s="140">
        <f t="shared" si="207"/>
        <v>3.132553606237817</v>
      </c>
      <c r="T271" s="132">
        <f t="shared" si="203"/>
        <v>0.15179736528064902</v>
      </c>
      <c r="U271" s="133">
        <f t="shared" si="177"/>
        <v>2.7197089528630181</v>
      </c>
      <c r="V271" s="133">
        <f t="shared" si="198"/>
        <v>2.6385712203500171</v>
      </c>
      <c r="W271" s="133">
        <f t="shared" si="178"/>
        <v>3.132553606237817</v>
      </c>
      <c r="X271" s="132">
        <f t="shared" si="179"/>
        <v>1.1872158621597757</v>
      </c>
      <c r="Y271" s="132">
        <f t="shared" si="180"/>
        <v>0.15179736528064902</v>
      </c>
      <c r="Z271" s="134">
        <f t="shared" si="208"/>
        <v>2125.9928905432139</v>
      </c>
      <c r="AA271" s="134">
        <f t="shared" si="209"/>
        <v>2092.6212731798382</v>
      </c>
      <c r="AB271" s="132">
        <f t="shared" si="204"/>
        <v>-1.5696956237162607E-2</v>
      </c>
      <c r="AC271" s="131">
        <f t="shared" si="181"/>
        <v>2125.9928905432084</v>
      </c>
      <c r="AD271" s="131">
        <f t="shared" si="199"/>
        <v>2172.6680444655372</v>
      </c>
      <c r="AE271" s="131">
        <f t="shared" si="182"/>
        <v>2092.6212731798382</v>
      </c>
      <c r="AF271" s="132">
        <f t="shared" si="183"/>
        <v>0.96315738545996343</v>
      </c>
      <c r="AG271" s="132">
        <f t="shared" si="184"/>
        <v>-1.5696956237160054E-2</v>
      </c>
      <c r="AH271" s="134">
        <f t="shared" si="210"/>
        <v>5782.0818981335051</v>
      </c>
      <c r="AI271" s="134">
        <f t="shared" si="211"/>
        <v>6555.248315789474</v>
      </c>
      <c r="AJ271" s="132">
        <f t="shared" si="212"/>
        <v>0.13371765244375933</v>
      </c>
      <c r="AK271" s="131">
        <f t="shared" si="185"/>
        <v>5782.0818981334905</v>
      </c>
      <c r="AL271" s="131">
        <f t="shared" si="200"/>
        <v>5732.7393735009173</v>
      </c>
      <c r="AM271" s="131">
        <f t="shared" si="186"/>
        <v>6555.248315789474</v>
      </c>
      <c r="AN271" s="132">
        <f t="shared" si="187"/>
        <v>1.1434757257744059</v>
      </c>
      <c r="AO271" s="132">
        <f t="shared" si="188"/>
        <v>0.13371765244376221</v>
      </c>
      <c r="AP271" s="134">
        <v>8597</v>
      </c>
      <c r="AQ271" s="134">
        <v>8035</v>
      </c>
      <c r="AR271" s="132">
        <f t="shared" si="213"/>
        <v>-6.5371641270210556E-2</v>
      </c>
      <c r="AS271" s="131">
        <v>8597</v>
      </c>
      <c r="AT271" s="131">
        <v>9463.3780895834352</v>
      </c>
      <c r="AU271" s="131">
        <v>8035</v>
      </c>
      <c r="AV271" s="132">
        <f t="shared" si="189"/>
        <v>0.84906255714799295</v>
      </c>
      <c r="AW271" s="132">
        <f t="shared" si="190"/>
        <v>-6.5371641270210556E-2</v>
      </c>
      <c r="AX271" s="134">
        <v>18277160.88000001</v>
      </c>
      <c r="AY271" s="134">
        <v>16814211.93</v>
      </c>
      <c r="AZ271" s="132">
        <f t="shared" si="214"/>
        <v>-8.0042461715203239E-2</v>
      </c>
      <c r="BA271" s="131">
        <v>18277160.879999962</v>
      </c>
      <c r="BB271" s="131">
        <v>20560779.167933252</v>
      </c>
      <c r="BC271" s="131">
        <v>16814211.93</v>
      </c>
      <c r="BD271" s="132">
        <f t="shared" si="191"/>
        <v>0.81778087263461163</v>
      </c>
      <c r="BE271" s="132">
        <f t="shared" si="192"/>
        <v>-8.0042461715200797E-2</v>
      </c>
      <c r="BF271" s="131">
        <v>2932</v>
      </c>
      <c r="BG271" s="131">
        <v>3555.6576045033448</v>
      </c>
      <c r="BH271" s="131">
        <v>3144</v>
      </c>
      <c r="BI271" s="132">
        <f t="shared" si="193"/>
        <v>0.88422462163343052</v>
      </c>
      <c r="BJ271" s="132">
        <f t="shared" si="176"/>
        <v>7.2305593451568839E-2</v>
      </c>
      <c r="BK271" s="134">
        <v>37669</v>
      </c>
      <c r="BL271" s="134">
        <v>2580</v>
      </c>
      <c r="BM271" s="135">
        <f t="shared" si="201"/>
        <v>6.8491332395338347E-2</v>
      </c>
      <c r="BN271" s="134">
        <v>43693</v>
      </c>
      <c r="BO271" s="134">
        <v>2554</v>
      </c>
      <c r="BP271" s="135">
        <f t="shared" si="202"/>
        <v>5.8453299155471129E-2</v>
      </c>
      <c r="BQ271" s="135">
        <f t="shared" si="194"/>
        <v>-0.14655917601261947</v>
      </c>
      <c r="BR271" s="125"/>
      <c r="BS271" s="109"/>
      <c r="BT271" s="109"/>
      <c r="BU271" s="109"/>
      <c r="BX271" s="10"/>
    </row>
    <row r="272" spans="1:76" x14ac:dyDescent="0.25">
      <c r="A272" s="122" t="s">
        <v>42</v>
      </c>
      <c r="B272" s="109" t="s">
        <v>58</v>
      </c>
      <c r="C272" s="164" t="s">
        <v>651</v>
      </c>
      <c r="D272" s="6" t="s">
        <v>595</v>
      </c>
      <c r="E272" s="6" t="s">
        <v>37</v>
      </c>
      <c r="F272" s="26">
        <v>1330</v>
      </c>
      <c r="G272" s="129">
        <f t="shared" si="215"/>
        <v>12.366799567411679</v>
      </c>
      <c r="H272" s="129">
        <f t="shared" si="216"/>
        <v>12.511897674514154</v>
      </c>
      <c r="I272" s="130">
        <f t="shared" si="195"/>
        <v>1.1596810562000504E-2</v>
      </c>
      <c r="J272" s="137">
        <v>1813</v>
      </c>
      <c r="K272" s="137">
        <v>1749</v>
      </c>
      <c r="L272" s="130">
        <f t="shared" si="205"/>
        <v>-3.5300606729178119E-2</v>
      </c>
      <c r="M272" s="131">
        <v>1813</v>
      </c>
      <c r="N272" s="131">
        <v>2546.02</v>
      </c>
      <c r="O272" s="131">
        <v>1749</v>
      </c>
      <c r="P272" s="132">
        <f t="shared" si="196"/>
        <v>0.68695454081271945</v>
      </c>
      <c r="Q272" s="132">
        <f t="shared" si="197"/>
        <v>-3.5300606729178119E-2</v>
      </c>
      <c r="R272" s="140">
        <f t="shared" si="206"/>
        <v>2.1279646993932708</v>
      </c>
      <c r="S272" s="140">
        <f t="shared" si="207"/>
        <v>2.1915380217267009</v>
      </c>
      <c r="T272" s="132">
        <f t="shared" si="203"/>
        <v>2.9875177135953557E-2</v>
      </c>
      <c r="U272" s="133">
        <f t="shared" si="177"/>
        <v>2.1279646993932708</v>
      </c>
      <c r="V272" s="133">
        <f t="shared" si="198"/>
        <v>2.0197284901276435</v>
      </c>
      <c r="W272" s="133">
        <f t="shared" si="178"/>
        <v>2.1915380217267009</v>
      </c>
      <c r="X272" s="132">
        <f t="shared" si="179"/>
        <v>1.0850656573093145</v>
      </c>
      <c r="Y272" s="132">
        <f t="shared" si="180"/>
        <v>2.9875177135953557E-2</v>
      </c>
      <c r="Z272" s="134">
        <f t="shared" si="208"/>
        <v>1556.107529808191</v>
      </c>
      <c r="AA272" s="134">
        <f t="shared" si="209"/>
        <v>1588.9750978345949</v>
      </c>
      <c r="AB272" s="132">
        <f t="shared" si="204"/>
        <v>2.1121656053200377E-2</v>
      </c>
      <c r="AC272" s="131">
        <f t="shared" si="181"/>
        <v>1556.1075298081907</v>
      </c>
      <c r="AD272" s="131">
        <f t="shared" si="199"/>
        <v>1668.9984136745966</v>
      </c>
      <c r="AE272" s="131">
        <f t="shared" si="182"/>
        <v>1588.9750978345942</v>
      </c>
      <c r="AF272" s="132">
        <f t="shared" si="183"/>
        <v>0.9520530905336112</v>
      </c>
      <c r="AG272" s="132">
        <f t="shared" si="184"/>
        <v>2.1121656053200155E-2</v>
      </c>
      <c r="AH272" s="134">
        <f t="shared" si="210"/>
        <v>3311.3418918918924</v>
      </c>
      <c r="AI272" s="134">
        <f t="shared" si="211"/>
        <v>3482.299342481419</v>
      </c>
      <c r="AJ272" s="132">
        <f t="shared" si="212"/>
        <v>5.1627846405147837E-2</v>
      </c>
      <c r="AK272" s="131">
        <f t="shared" si="185"/>
        <v>3311.3418918918919</v>
      </c>
      <c r="AL272" s="131">
        <f t="shared" si="200"/>
        <v>3370.923646076425</v>
      </c>
      <c r="AM272" s="131">
        <f t="shared" si="186"/>
        <v>3482.2993424814176</v>
      </c>
      <c r="AN272" s="132">
        <f t="shared" si="187"/>
        <v>1.0330401124732171</v>
      </c>
      <c r="AO272" s="132">
        <f t="shared" si="188"/>
        <v>5.1627846405147615E-2</v>
      </c>
      <c r="AP272" s="134">
        <v>3858</v>
      </c>
      <c r="AQ272" s="134">
        <v>3833</v>
      </c>
      <c r="AR272" s="132">
        <f t="shared" si="213"/>
        <v>-6.4800414722654409E-3</v>
      </c>
      <c r="AS272" s="131">
        <v>3858</v>
      </c>
      <c r="AT272" s="131">
        <v>5142.2691304347827</v>
      </c>
      <c r="AU272" s="131">
        <v>3833</v>
      </c>
      <c r="AV272" s="132">
        <f t="shared" si="189"/>
        <v>0.74539078036857187</v>
      </c>
      <c r="AW272" s="132">
        <f t="shared" si="190"/>
        <v>-6.4800414722654409E-3</v>
      </c>
      <c r="AX272" s="134">
        <v>6003462.8500000006</v>
      </c>
      <c r="AY272" s="134">
        <v>6090541.5500000017</v>
      </c>
      <c r="AZ272" s="132">
        <f t="shared" si="214"/>
        <v>1.4504745373747241E-2</v>
      </c>
      <c r="BA272" s="131">
        <v>6003462.8499999996</v>
      </c>
      <c r="BB272" s="131">
        <v>8582439.0213834997</v>
      </c>
      <c r="BC272" s="131">
        <v>6090541.5499999998</v>
      </c>
      <c r="BD272" s="132">
        <f t="shared" si="191"/>
        <v>0.70965159610515904</v>
      </c>
      <c r="BE272" s="132">
        <f t="shared" si="192"/>
        <v>1.4504745373747019E-2</v>
      </c>
      <c r="BF272" s="131">
        <v>1235</v>
      </c>
      <c r="BG272" s="131">
        <v>1566.581662548127</v>
      </c>
      <c r="BH272" s="131">
        <v>1213</v>
      </c>
      <c r="BI272" s="132">
        <f t="shared" si="193"/>
        <v>0.77429733093325759</v>
      </c>
      <c r="BJ272" s="132">
        <f t="shared" si="176"/>
        <v>-1.7813765182186247E-2</v>
      </c>
      <c r="BK272" s="134">
        <v>15260</v>
      </c>
      <c r="BL272" s="134">
        <v>1770</v>
      </c>
      <c r="BM272" s="135">
        <f t="shared" si="201"/>
        <v>0.11598951507208388</v>
      </c>
      <c r="BN272" s="134">
        <v>10931</v>
      </c>
      <c r="BO272" s="134">
        <v>1570</v>
      </c>
      <c r="BP272" s="135">
        <f t="shared" si="202"/>
        <v>0.14362821333821243</v>
      </c>
      <c r="BQ272" s="135">
        <f t="shared" si="194"/>
        <v>0.23828617827182019</v>
      </c>
      <c r="BR272" s="125"/>
      <c r="BS272" s="109"/>
      <c r="BT272" s="109"/>
      <c r="BU272" s="109"/>
      <c r="BX272" s="10"/>
    </row>
    <row r="273" spans="1:76" x14ac:dyDescent="0.25">
      <c r="A273" s="122" t="s">
        <v>42</v>
      </c>
      <c r="B273" s="109" t="s">
        <v>52</v>
      </c>
      <c r="C273" s="164" t="s">
        <v>651</v>
      </c>
      <c r="D273" s="6" t="s">
        <v>595</v>
      </c>
      <c r="E273" s="6" t="s">
        <v>6</v>
      </c>
      <c r="F273" s="26">
        <v>830</v>
      </c>
      <c r="G273" s="129">
        <f t="shared" si="215"/>
        <v>11.226188810034651</v>
      </c>
      <c r="H273" s="129">
        <f t="shared" si="216"/>
        <v>13.651182763842252</v>
      </c>
      <c r="I273" s="130">
        <f t="shared" si="195"/>
        <v>0.17763984233151264</v>
      </c>
      <c r="J273" s="137">
        <v>731</v>
      </c>
      <c r="K273" s="137">
        <v>534</v>
      </c>
      <c r="L273" s="130">
        <f t="shared" si="205"/>
        <v>-0.26949384404924759</v>
      </c>
      <c r="M273" s="131">
        <v>731</v>
      </c>
      <c r="N273" s="131">
        <v>1588.4085209820839</v>
      </c>
      <c r="O273" s="131">
        <v>916</v>
      </c>
      <c r="P273" s="132">
        <f t="shared" si="196"/>
        <v>0.5766778431997166</v>
      </c>
      <c r="Q273" s="132">
        <f t="shared" si="197"/>
        <v>0.25307797537619692</v>
      </c>
      <c r="R273" s="140">
        <f t="shared" si="206"/>
        <v>2.1326949384404923</v>
      </c>
      <c r="S273" s="140">
        <f t="shared" si="207"/>
        <v>1.9812734082397003</v>
      </c>
      <c r="T273" s="132">
        <f t="shared" si="203"/>
        <v>-7.1000088888248158E-2</v>
      </c>
      <c r="U273" s="133">
        <f t="shared" si="177"/>
        <v>2.1326949384404923</v>
      </c>
      <c r="V273" s="133">
        <f t="shared" si="198"/>
        <v>2.3070878665021892</v>
      </c>
      <c r="W273" s="133">
        <f t="shared" si="178"/>
        <v>2.1692139737991267</v>
      </c>
      <c r="X273" s="132">
        <f t="shared" si="179"/>
        <v>0.94023899362268537</v>
      </c>
      <c r="Y273" s="132">
        <f t="shared" si="180"/>
        <v>1.7123421967390584E-2</v>
      </c>
      <c r="Z273" s="134">
        <f t="shared" si="208"/>
        <v>2181.509878127004</v>
      </c>
      <c r="AA273" s="134">
        <f t="shared" si="209"/>
        <v>2331.6061436672967</v>
      </c>
      <c r="AB273" s="132">
        <f t="shared" si="204"/>
        <v>6.8803844092222066E-2</v>
      </c>
      <c r="AC273" s="131">
        <f t="shared" si="181"/>
        <v>2181.5098781270026</v>
      </c>
      <c r="AD273" s="131">
        <f t="shared" si="199"/>
        <v>2167.7564185407732</v>
      </c>
      <c r="AE273" s="131">
        <f t="shared" si="182"/>
        <v>2087.0439355812778</v>
      </c>
      <c r="AF273" s="132">
        <f t="shared" si="183"/>
        <v>0.96276681168180922</v>
      </c>
      <c r="AG273" s="132">
        <f t="shared" si="184"/>
        <v>-4.3303009302360418E-2</v>
      </c>
      <c r="AH273" s="134">
        <f t="shared" si="210"/>
        <v>4652.4950752393961</v>
      </c>
      <c r="AI273" s="134">
        <f t="shared" si="211"/>
        <v>4619.5492509363294</v>
      </c>
      <c r="AJ273" s="132">
        <f t="shared" si="212"/>
        <v>-7.0813238424269898E-3</v>
      </c>
      <c r="AK273" s="131">
        <f t="shared" si="185"/>
        <v>4652.4950752393934</v>
      </c>
      <c r="AL273" s="131">
        <f t="shared" si="200"/>
        <v>5001.2045307476592</v>
      </c>
      <c r="AM273" s="131">
        <f t="shared" si="186"/>
        <v>4527.2448689956318</v>
      </c>
      <c r="AN273" s="132">
        <f t="shared" si="187"/>
        <v>0.90523089810902568</v>
      </c>
      <c r="AO273" s="132">
        <f t="shared" si="188"/>
        <v>-2.6921083035712168E-2</v>
      </c>
      <c r="AP273" s="134">
        <v>1559</v>
      </c>
      <c r="AQ273" s="134">
        <v>1058</v>
      </c>
      <c r="AR273" s="132">
        <f t="shared" si="213"/>
        <v>-0.32135984605516354</v>
      </c>
      <c r="AS273" s="131">
        <v>1559</v>
      </c>
      <c r="AT273" s="131">
        <v>3664.5980258064542</v>
      </c>
      <c r="AU273" s="131">
        <v>1987</v>
      </c>
      <c r="AV273" s="132">
        <f t="shared" si="189"/>
        <v>0.54221499493460223</v>
      </c>
      <c r="AW273" s="132">
        <f t="shared" si="190"/>
        <v>0.27453495830660679</v>
      </c>
      <c r="AX273" s="134">
        <v>3400973.899999999</v>
      </c>
      <c r="AY273" s="134">
        <v>2466839.2999999998</v>
      </c>
      <c r="AZ273" s="132">
        <f t="shared" si="214"/>
        <v>-0.27466679470842148</v>
      </c>
      <c r="BA273" s="131">
        <v>3400973.8999999971</v>
      </c>
      <c r="BB273" s="131">
        <v>7943955.8918137867</v>
      </c>
      <c r="BC273" s="131">
        <v>4146956.2999999989</v>
      </c>
      <c r="BD273" s="132">
        <f t="shared" si="191"/>
        <v>0.52202660191925532</v>
      </c>
      <c r="BE273" s="132">
        <f t="shared" si="192"/>
        <v>0.21934375915087223</v>
      </c>
      <c r="BF273" s="131">
        <v>514</v>
      </c>
      <c r="BG273" s="131">
        <v>1194.6289865389831</v>
      </c>
      <c r="BH273" s="131">
        <v>630</v>
      </c>
      <c r="BI273" s="132">
        <f t="shared" si="193"/>
        <v>0.5273603830970176</v>
      </c>
      <c r="BJ273" s="132">
        <f t="shared" si="176"/>
        <v>0.22568093385214016</v>
      </c>
      <c r="BK273" s="134">
        <v>8213</v>
      </c>
      <c r="BL273" s="134">
        <v>581</v>
      </c>
      <c r="BM273" s="135">
        <f t="shared" si="201"/>
        <v>7.0741507366370387E-2</v>
      </c>
      <c r="BN273" s="134">
        <v>14913</v>
      </c>
      <c r="BO273" s="134">
        <v>916</v>
      </c>
      <c r="BP273" s="135">
        <f t="shared" si="202"/>
        <v>6.1422919600348687E-2</v>
      </c>
      <c r="BQ273" s="135">
        <f t="shared" si="194"/>
        <v>-0.13172730003844446</v>
      </c>
      <c r="BR273" s="125"/>
      <c r="BS273" s="109"/>
      <c r="BT273" s="109"/>
      <c r="BU273" s="109"/>
      <c r="BX273" s="10"/>
    </row>
    <row r="274" spans="1:76" x14ac:dyDescent="0.25">
      <c r="A274" s="122" t="s">
        <v>42</v>
      </c>
      <c r="B274" s="109" t="s">
        <v>53</v>
      </c>
      <c r="C274" s="164" t="s">
        <v>651</v>
      </c>
      <c r="D274" s="6" t="s">
        <v>595</v>
      </c>
      <c r="E274" s="6" t="s">
        <v>6</v>
      </c>
      <c r="F274" s="26">
        <v>825</v>
      </c>
      <c r="G274" s="129">
        <f t="shared" si="215"/>
        <v>53.398126127023566</v>
      </c>
      <c r="H274" s="129">
        <f t="shared" si="216"/>
        <v>58.608925716178177</v>
      </c>
      <c r="I274" s="130">
        <f t="shared" si="195"/>
        <v>8.8907952593921077E-2</v>
      </c>
      <c r="J274" s="137">
        <v>2579</v>
      </c>
      <c r="K274" s="137">
        <v>2855</v>
      </c>
      <c r="L274" s="130">
        <f t="shared" si="205"/>
        <v>0.1070182241178752</v>
      </c>
      <c r="M274" s="131">
        <v>2579</v>
      </c>
      <c r="N274" s="131">
        <v>2945.6919886274832</v>
      </c>
      <c r="O274" s="131">
        <v>2855</v>
      </c>
      <c r="P274" s="132">
        <f t="shared" si="196"/>
        <v>0.96921199196059182</v>
      </c>
      <c r="Q274" s="132">
        <f t="shared" si="197"/>
        <v>0.1070182241178752</v>
      </c>
      <c r="R274" s="140">
        <f t="shared" si="206"/>
        <v>2.8887165568049631</v>
      </c>
      <c r="S274" s="140">
        <f t="shared" si="207"/>
        <v>2.782136602451839</v>
      </c>
      <c r="T274" s="132">
        <f t="shared" si="203"/>
        <v>-3.6895262050564703E-2</v>
      </c>
      <c r="U274" s="133">
        <f t="shared" si="177"/>
        <v>2.8887165568049631</v>
      </c>
      <c r="V274" s="133">
        <f t="shared" si="198"/>
        <v>2.7527662161841917</v>
      </c>
      <c r="W274" s="133">
        <f t="shared" si="178"/>
        <v>2.782136602451839</v>
      </c>
      <c r="X274" s="132">
        <f t="shared" si="179"/>
        <v>1.0106694081375205</v>
      </c>
      <c r="Y274" s="132">
        <f t="shared" si="180"/>
        <v>-3.6895262050564703E-2</v>
      </c>
      <c r="Z274" s="134">
        <f t="shared" si="208"/>
        <v>2158.3235879194644</v>
      </c>
      <c r="AA274" s="134">
        <f t="shared" si="209"/>
        <v>2227.9951051240087</v>
      </c>
      <c r="AB274" s="132">
        <f t="shared" si="204"/>
        <v>3.2280385385448529E-2</v>
      </c>
      <c r="AC274" s="131">
        <f t="shared" si="181"/>
        <v>2158.323587919459</v>
      </c>
      <c r="AD274" s="131">
        <f t="shared" si="199"/>
        <v>2262.788099991129</v>
      </c>
      <c r="AE274" s="131">
        <f t="shared" si="182"/>
        <v>2227.9951051240087</v>
      </c>
      <c r="AF274" s="132">
        <f t="shared" si="183"/>
        <v>0.98462383867616388</v>
      </c>
      <c r="AG274" s="132">
        <f t="shared" si="184"/>
        <v>3.2280385385451194E-2</v>
      </c>
      <c r="AH274" s="134">
        <f t="shared" si="210"/>
        <v>6234.7850833656494</v>
      </c>
      <c r="AI274" s="134">
        <f t="shared" si="211"/>
        <v>6198.586732049037</v>
      </c>
      <c r="AJ274" s="132">
        <f t="shared" si="212"/>
        <v>-5.8058699430055816E-3</v>
      </c>
      <c r="AK274" s="131">
        <f t="shared" si="185"/>
        <v>6234.7850833656339</v>
      </c>
      <c r="AL274" s="131">
        <f t="shared" si="200"/>
        <v>6228.9266360391966</v>
      </c>
      <c r="AM274" s="131">
        <f t="shared" si="186"/>
        <v>6198.586732049037</v>
      </c>
      <c r="AN274" s="132">
        <f t="shared" si="187"/>
        <v>0.99512919227293195</v>
      </c>
      <c r="AO274" s="132">
        <f t="shared" si="188"/>
        <v>-5.8058699430031391E-3</v>
      </c>
      <c r="AP274" s="134">
        <v>7450</v>
      </c>
      <c r="AQ274" s="134">
        <v>7943</v>
      </c>
      <c r="AR274" s="132">
        <f t="shared" si="213"/>
        <v>6.61744966442952E-2</v>
      </c>
      <c r="AS274" s="131">
        <v>7450</v>
      </c>
      <c r="AT274" s="131">
        <v>8108.8013895781642</v>
      </c>
      <c r="AU274" s="131">
        <v>7943</v>
      </c>
      <c r="AV274" s="132">
        <f t="shared" si="189"/>
        <v>0.97955291027459857</v>
      </c>
      <c r="AW274" s="132">
        <f t="shared" si="190"/>
        <v>6.61744966442952E-2</v>
      </c>
      <c r="AX274" s="134">
        <v>16079510.73000001</v>
      </c>
      <c r="AY274" s="134">
        <v>17696965.120000001</v>
      </c>
      <c r="AZ274" s="132">
        <f t="shared" si="214"/>
        <v>0.10059102028410982</v>
      </c>
      <c r="BA274" s="131">
        <v>16079510.729999971</v>
      </c>
      <c r="BB274" s="131">
        <v>18348499.289528999</v>
      </c>
      <c r="BC274" s="131">
        <v>17696965.120000001</v>
      </c>
      <c r="BD274" s="132">
        <f t="shared" si="191"/>
        <v>0.96449114670098324</v>
      </c>
      <c r="BE274" s="132">
        <f t="shared" si="192"/>
        <v>0.10059102028411249</v>
      </c>
      <c r="BF274" s="131">
        <v>2311</v>
      </c>
      <c r="BG274" s="131">
        <v>2763.7260687755761</v>
      </c>
      <c r="BH274" s="131">
        <v>2843</v>
      </c>
      <c r="BI274" s="132">
        <f t="shared" si="193"/>
        <v>1.0286837151192574</v>
      </c>
      <c r="BJ274" s="132">
        <f t="shared" si="176"/>
        <v>0.23020337516226741</v>
      </c>
      <c r="BK274" s="134">
        <v>83008</v>
      </c>
      <c r="BL274" s="134">
        <v>2545</v>
      </c>
      <c r="BM274" s="135">
        <f t="shared" si="201"/>
        <v>3.0659695451040865E-2</v>
      </c>
      <c r="BN274" s="134">
        <v>73225</v>
      </c>
      <c r="BO274" s="134">
        <v>2649</v>
      </c>
      <c r="BP274" s="135">
        <f t="shared" si="202"/>
        <v>3.617616934107204E-2</v>
      </c>
      <c r="BQ274" s="135">
        <f t="shared" si="194"/>
        <v>0.17992591931776336</v>
      </c>
      <c r="BR274" s="125"/>
      <c r="BS274" s="109"/>
      <c r="BT274" s="109"/>
      <c r="BU274" s="109"/>
      <c r="BX274" s="10"/>
    </row>
    <row r="275" spans="1:76" x14ac:dyDescent="0.25">
      <c r="A275" s="122" t="s">
        <v>42</v>
      </c>
      <c r="B275" s="109" t="s">
        <v>54</v>
      </c>
      <c r="C275" s="164" t="s">
        <v>651</v>
      </c>
      <c r="D275" s="6" t="s">
        <v>595</v>
      </c>
      <c r="E275" s="6" t="s">
        <v>6</v>
      </c>
      <c r="F275" s="26">
        <v>741</v>
      </c>
      <c r="G275" s="129">
        <f t="shared" si="215"/>
        <v>84.987061911892368</v>
      </c>
      <c r="H275" s="129">
        <f t="shared" si="216"/>
        <v>88.005628820896248</v>
      </c>
      <c r="I275" s="130">
        <f t="shared" si="195"/>
        <v>3.4299702751367026E-2</v>
      </c>
      <c r="J275" s="137">
        <v>3288</v>
      </c>
      <c r="K275" s="137">
        <v>3158</v>
      </c>
      <c r="L275" s="130">
        <f t="shared" si="205"/>
        <v>-3.9537712895377108E-2</v>
      </c>
      <c r="M275" s="131">
        <v>3288</v>
      </c>
      <c r="N275" s="131">
        <v>3676.4897414048742</v>
      </c>
      <c r="O275" s="131">
        <v>3158</v>
      </c>
      <c r="P275" s="132">
        <f t="shared" si="196"/>
        <v>0.85897152504857888</v>
      </c>
      <c r="Q275" s="132">
        <f t="shared" si="197"/>
        <v>-3.9537712895377108E-2</v>
      </c>
      <c r="R275" s="140">
        <f t="shared" si="206"/>
        <v>3.0799878345498786</v>
      </c>
      <c r="S275" s="140">
        <f t="shared" si="207"/>
        <v>3.3299556681443954</v>
      </c>
      <c r="T275" s="132">
        <f t="shared" si="203"/>
        <v>8.1158708093094889E-2</v>
      </c>
      <c r="U275" s="133">
        <f t="shared" si="177"/>
        <v>3.0799878345498786</v>
      </c>
      <c r="V275" s="133">
        <f t="shared" si="198"/>
        <v>2.9508527870539969</v>
      </c>
      <c r="W275" s="133">
        <f t="shared" si="178"/>
        <v>3.3299556681443954</v>
      </c>
      <c r="X275" s="132">
        <f t="shared" si="179"/>
        <v>1.1284723123951155</v>
      </c>
      <c r="Y275" s="132">
        <f t="shared" si="180"/>
        <v>8.1158708093094889E-2</v>
      </c>
      <c r="Z275" s="134">
        <f t="shared" si="208"/>
        <v>2269.7764095981051</v>
      </c>
      <c r="AA275" s="134">
        <f t="shared" si="209"/>
        <v>2269.6514425637124</v>
      </c>
      <c r="AB275" s="132">
        <f t="shared" si="204"/>
        <v>-5.5056980002188283E-5</v>
      </c>
      <c r="AC275" s="131">
        <f t="shared" si="181"/>
        <v>2269.7764095981011</v>
      </c>
      <c r="AD275" s="131">
        <f t="shared" si="199"/>
        <v>2350.1684739823895</v>
      </c>
      <c r="AE275" s="131">
        <f t="shared" si="182"/>
        <v>2269.6514425637115</v>
      </c>
      <c r="AF275" s="132">
        <f t="shared" si="183"/>
        <v>0.96573988958236645</v>
      </c>
      <c r="AG275" s="132">
        <f t="shared" si="184"/>
        <v>-5.5056980000856015E-5</v>
      </c>
      <c r="AH275" s="134">
        <f t="shared" si="210"/>
        <v>6990.8837287104661</v>
      </c>
      <c r="AI275" s="134">
        <f t="shared" si="211"/>
        <v>7557.8386858771373</v>
      </c>
      <c r="AJ275" s="132">
        <f t="shared" si="212"/>
        <v>8.1099182759724053E-2</v>
      </c>
      <c r="AK275" s="131">
        <f t="shared" si="185"/>
        <v>6990.8837287104534</v>
      </c>
      <c r="AL275" s="131">
        <f t="shared" si="200"/>
        <v>6935.0011914973729</v>
      </c>
      <c r="AM275" s="131">
        <f t="shared" si="186"/>
        <v>7557.8386858771346</v>
      </c>
      <c r="AN275" s="132">
        <f t="shared" si="187"/>
        <v>1.0898107263692165</v>
      </c>
      <c r="AO275" s="132">
        <f t="shared" si="188"/>
        <v>8.1099182759725608E-2</v>
      </c>
      <c r="AP275" s="134">
        <v>10127</v>
      </c>
      <c r="AQ275" s="134">
        <v>10516</v>
      </c>
      <c r="AR275" s="132">
        <f t="shared" si="213"/>
        <v>3.8412165498173279E-2</v>
      </c>
      <c r="AS275" s="131">
        <v>10127</v>
      </c>
      <c r="AT275" s="131">
        <v>10848.78</v>
      </c>
      <c r="AU275" s="131">
        <v>10516</v>
      </c>
      <c r="AV275" s="132">
        <f t="shared" si="189"/>
        <v>0.96932558315312867</v>
      </c>
      <c r="AW275" s="132">
        <f t="shared" si="190"/>
        <v>3.8412165498173279E-2</v>
      </c>
      <c r="AX275" s="134">
        <v>22986025.70000001</v>
      </c>
      <c r="AY275" s="134">
        <v>23867654.57</v>
      </c>
      <c r="AZ275" s="132">
        <f t="shared" si="214"/>
        <v>3.8354993660343339E-2</v>
      </c>
      <c r="BA275" s="131">
        <v>22986025.699999969</v>
      </c>
      <c r="BB275" s="131">
        <v>25496460.73717067</v>
      </c>
      <c r="BC275" s="131">
        <v>23867654.569999989</v>
      </c>
      <c r="BD275" s="132">
        <f t="shared" si="191"/>
        <v>0.9361163816436654</v>
      </c>
      <c r="BE275" s="132">
        <f t="shared" si="192"/>
        <v>3.8354993660344672E-2</v>
      </c>
      <c r="BF275" s="131">
        <v>3254</v>
      </c>
      <c r="BG275" s="131">
        <v>3857.0177031481721</v>
      </c>
      <c r="BH275" s="131">
        <v>3914</v>
      </c>
      <c r="BI275" s="132">
        <f t="shared" si="193"/>
        <v>1.0147736674387877</v>
      </c>
      <c r="BJ275" s="132">
        <f t="shared" si="176"/>
        <v>0.20282728948985862</v>
      </c>
      <c r="BK275" s="134">
        <v>39722</v>
      </c>
      <c r="BL275" s="134">
        <v>3288</v>
      </c>
      <c r="BM275" s="135">
        <f t="shared" si="201"/>
        <v>8.2775288253360862E-2</v>
      </c>
      <c r="BN275" s="134">
        <v>35269</v>
      </c>
      <c r="BO275" s="134">
        <v>3118</v>
      </c>
      <c r="BP275" s="135">
        <f t="shared" si="202"/>
        <v>8.8406249113952756E-2</v>
      </c>
      <c r="BQ275" s="135">
        <f t="shared" si="194"/>
        <v>6.802707643078798E-2</v>
      </c>
      <c r="BR275" s="125"/>
      <c r="BS275" s="109"/>
      <c r="BT275" s="109"/>
      <c r="BU275" s="109"/>
      <c r="BX275" s="10"/>
    </row>
    <row r="276" spans="1:76" x14ac:dyDescent="0.25">
      <c r="A276" s="122" t="s">
        <v>42</v>
      </c>
      <c r="B276" s="109" t="s">
        <v>55</v>
      </c>
      <c r="C276" s="164" t="s">
        <v>651</v>
      </c>
      <c r="D276" s="6" t="s">
        <v>595</v>
      </c>
      <c r="E276" s="6" t="s">
        <v>6</v>
      </c>
      <c r="F276" s="26">
        <v>565</v>
      </c>
      <c r="G276" s="129">
        <f t="shared" si="215"/>
        <v>34.331048078554943</v>
      </c>
      <c r="H276" s="129">
        <f t="shared" si="216"/>
        <v>30.009296871222009</v>
      </c>
      <c r="I276" s="130">
        <f t="shared" si="195"/>
        <v>-0.1440137443365879</v>
      </c>
      <c r="J276" s="137">
        <v>1292</v>
      </c>
      <c r="K276" s="137">
        <v>1189</v>
      </c>
      <c r="L276" s="130">
        <f t="shared" si="205"/>
        <v>-7.9721362229102199E-2</v>
      </c>
      <c r="M276" s="131">
        <v>1292</v>
      </c>
      <c r="N276" s="131">
        <v>1479.45</v>
      </c>
      <c r="O276" s="131">
        <v>1189</v>
      </c>
      <c r="P276" s="132">
        <f t="shared" si="196"/>
        <v>0.80367704214404001</v>
      </c>
      <c r="Q276" s="132">
        <f t="shared" si="197"/>
        <v>-7.9721362229102199E-2</v>
      </c>
      <c r="R276" s="140">
        <f t="shared" si="206"/>
        <v>2.5665634674922599</v>
      </c>
      <c r="S276" s="140">
        <f t="shared" si="207"/>
        <v>2.4894869638351556</v>
      </c>
      <c r="T276" s="132">
        <f t="shared" si="203"/>
        <v>-3.0031014090765695E-2</v>
      </c>
      <c r="U276" s="133">
        <f t="shared" si="177"/>
        <v>2.5665634674922599</v>
      </c>
      <c r="V276" s="133">
        <f t="shared" si="198"/>
        <v>2.4944292472721816</v>
      </c>
      <c r="W276" s="133">
        <f t="shared" si="178"/>
        <v>2.4894869638351556</v>
      </c>
      <c r="X276" s="132">
        <f t="shared" si="179"/>
        <v>0.99801867162901858</v>
      </c>
      <c r="Y276" s="132">
        <f t="shared" si="180"/>
        <v>-3.0031014090765695E-2</v>
      </c>
      <c r="Z276" s="134">
        <f t="shared" si="208"/>
        <v>2135.0785253317249</v>
      </c>
      <c r="AA276" s="134">
        <f t="shared" si="209"/>
        <v>2096.4940878378379</v>
      </c>
      <c r="AB276" s="132">
        <f t="shared" si="204"/>
        <v>-1.8071671386368449E-2</v>
      </c>
      <c r="AC276" s="131">
        <f t="shared" si="181"/>
        <v>2135.0785253317231</v>
      </c>
      <c r="AD276" s="131">
        <f t="shared" si="199"/>
        <v>2245.8547387141502</v>
      </c>
      <c r="AE276" s="131">
        <f t="shared" si="182"/>
        <v>2096.4940878378375</v>
      </c>
      <c r="AF276" s="132">
        <f t="shared" si="183"/>
        <v>0.93349496372065977</v>
      </c>
      <c r="AG276" s="132">
        <f t="shared" si="184"/>
        <v>-1.8071671386367782E-2</v>
      </c>
      <c r="AH276" s="134">
        <f t="shared" si="210"/>
        <v>5479.814543343653</v>
      </c>
      <c r="AI276" s="134">
        <f t="shared" si="211"/>
        <v>5219.194701429773</v>
      </c>
      <c r="AJ276" s="132">
        <f t="shared" si="212"/>
        <v>-4.7559974859086362E-2</v>
      </c>
      <c r="AK276" s="131">
        <f t="shared" si="185"/>
        <v>5479.8145433436484</v>
      </c>
      <c r="AL276" s="131">
        <f t="shared" si="200"/>
        <v>5602.1257453733997</v>
      </c>
      <c r="AM276" s="131">
        <f t="shared" si="186"/>
        <v>5219.1947014297721</v>
      </c>
      <c r="AN276" s="132">
        <f t="shared" si="187"/>
        <v>0.93164540366487181</v>
      </c>
      <c r="AO276" s="132">
        <f t="shared" si="188"/>
        <v>-4.7559974859085696E-2</v>
      </c>
      <c r="AP276" s="134">
        <v>3316</v>
      </c>
      <c r="AQ276" s="134">
        <v>2960</v>
      </c>
      <c r="AR276" s="132">
        <f t="shared" si="213"/>
        <v>-0.10735826296743067</v>
      </c>
      <c r="AS276" s="131">
        <v>3316</v>
      </c>
      <c r="AT276" s="131">
        <v>3690.383349876829</v>
      </c>
      <c r="AU276" s="131">
        <v>2960</v>
      </c>
      <c r="AV276" s="132">
        <f t="shared" si="189"/>
        <v>0.80208469401933369</v>
      </c>
      <c r="AW276" s="132">
        <f t="shared" si="190"/>
        <v>-0.10735826296743067</v>
      </c>
      <c r="AX276" s="134">
        <v>7079920.3899999997</v>
      </c>
      <c r="AY276" s="134">
        <v>6205622.5</v>
      </c>
      <c r="AZ276" s="132">
        <f t="shared" si="214"/>
        <v>-0.12348979110484037</v>
      </c>
      <c r="BA276" s="131">
        <v>7079920.3899999931</v>
      </c>
      <c r="BB276" s="131">
        <v>8288064.9339926764</v>
      </c>
      <c r="BC276" s="131">
        <v>6205622.4999999991</v>
      </c>
      <c r="BD276" s="132">
        <f t="shared" si="191"/>
        <v>0.7487420223444744</v>
      </c>
      <c r="BE276" s="132">
        <f t="shared" si="192"/>
        <v>-0.12348979110483971</v>
      </c>
      <c r="BF276" s="131">
        <v>1114</v>
      </c>
      <c r="BG276" s="131">
        <v>1238.3002377961</v>
      </c>
      <c r="BH276" s="131">
        <v>1049</v>
      </c>
      <c r="BI276" s="132">
        <f t="shared" si="193"/>
        <v>0.84712896596627285</v>
      </c>
      <c r="BJ276" s="132">
        <f t="shared" si="176"/>
        <v>-5.8348294434470427E-2</v>
      </c>
      <c r="BK276" s="134">
        <v>35502</v>
      </c>
      <c r="BL276" s="134">
        <v>1288</v>
      </c>
      <c r="BM276" s="135">
        <f t="shared" si="201"/>
        <v>3.6279646217114526E-2</v>
      </c>
      <c r="BN276" s="134">
        <v>31142</v>
      </c>
      <c r="BO276" s="134">
        <v>1149</v>
      </c>
      <c r="BP276" s="135">
        <f t="shared" si="202"/>
        <v>3.6895510885620708E-2</v>
      </c>
      <c r="BQ276" s="135">
        <f t="shared" si="194"/>
        <v>1.6975487159399449E-2</v>
      </c>
      <c r="BR276" s="125"/>
      <c r="BS276" s="109"/>
      <c r="BT276" s="109"/>
      <c r="BU276" s="109"/>
      <c r="BX276" s="10"/>
    </row>
    <row r="277" spans="1:76" x14ac:dyDescent="0.25">
      <c r="A277" s="122" t="s">
        <v>42</v>
      </c>
      <c r="B277" s="109" t="s">
        <v>505</v>
      </c>
      <c r="C277" s="164" t="s">
        <v>597</v>
      </c>
      <c r="D277" s="6" t="s">
        <v>595</v>
      </c>
      <c r="E277" s="6" t="s">
        <v>6</v>
      </c>
      <c r="F277" s="26">
        <v>520</v>
      </c>
      <c r="G277" s="129">
        <f t="shared" si="215"/>
        <v>36.93594631190723</v>
      </c>
      <c r="H277" s="129">
        <f t="shared" si="216"/>
        <v>1.3532681799075241</v>
      </c>
      <c r="I277" s="130">
        <f t="shared" si="195"/>
        <v>-26.293885173913761</v>
      </c>
      <c r="J277" s="137">
        <v>136</v>
      </c>
      <c r="K277" s="137">
        <v>36</v>
      </c>
      <c r="L277" s="130">
        <f t="shared" si="205"/>
        <v>-0.73529411764705888</v>
      </c>
      <c r="M277" s="131">
        <v>1301</v>
      </c>
      <c r="N277" s="131">
        <v>52.5</v>
      </c>
      <c r="O277" s="131">
        <v>36</v>
      </c>
      <c r="P277" s="132">
        <f t="shared" si="196"/>
        <v>0.68571428571428572</v>
      </c>
      <c r="Q277" s="132">
        <f t="shared" si="197"/>
        <v>-0.97232897770945426</v>
      </c>
      <c r="R277" s="140">
        <f t="shared" si="206"/>
        <v>0.26671790930053807</v>
      </c>
      <c r="S277" s="140">
        <f t="shared" si="207"/>
        <v>2.8333333333333335</v>
      </c>
      <c r="T277" s="132">
        <f t="shared" si="203"/>
        <v>9.6229586935638807</v>
      </c>
      <c r="U277" s="133">
        <f t="shared" si="177"/>
        <v>2.4942352036894695</v>
      </c>
      <c r="V277" s="133">
        <f t="shared" si="198"/>
        <v>2.7845546542706896</v>
      </c>
      <c r="W277" s="133">
        <f t="shared" si="178"/>
        <v>2.8333333333333335</v>
      </c>
      <c r="X277" s="132">
        <f t="shared" si="179"/>
        <v>1.0175175872335032</v>
      </c>
      <c r="Y277" s="132">
        <f t="shared" si="180"/>
        <v>0.13595274781715472</v>
      </c>
      <c r="Z277" s="134">
        <f t="shared" si="208"/>
        <v>2599.0115273775214</v>
      </c>
      <c r="AA277" s="134">
        <f t="shared" si="209"/>
        <v>2525.0392156862745</v>
      </c>
      <c r="AB277" s="132">
        <f t="shared" si="204"/>
        <v>-2.846170973542661E-2</v>
      </c>
      <c r="AC277" s="131">
        <f t="shared" si="181"/>
        <v>2160.3829306625553</v>
      </c>
      <c r="AD277" s="131">
        <f t="shared" si="199"/>
        <v>2624.4142635902795</v>
      </c>
      <c r="AE277" s="131">
        <f t="shared" si="182"/>
        <v>2525.0392156862745</v>
      </c>
      <c r="AF277" s="132">
        <f t="shared" si="183"/>
        <v>0.962134389649271</v>
      </c>
      <c r="AG277" s="132">
        <f t="shared" si="184"/>
        <v>0.16879243019749501</v>
      </c>
      <c r="AH277" s="134">
        <f t="shared" si="210"/>
        <v>693.20292083013067</v>
      </c>
      <c r="AI277" s="134">
        <f t="shared" si="211"/>
        <v>7154.2777777777783</v>
      </c>
      <c r="AJ277" s="132">
        <f t="shared" si="212"/>
        <v>9.3206111266962388</v>
      </c>
      <c r="AK277" s="131">
        <f t="shared" si="185"/>
        <v>5388.5031591083716</v>
      </c>
      <c r="AL277" s="131">
        <f t="shared" si="200"/>
        <v>7307.8249524146968</v>
      </c>
      <c r="AM277" s="131">
        <f t="shared" si="186"/>
        <v>7154.2777777777783</v>
      </c>
      <c r="AN277" s="132">
        <f t="shared" si="187"/>
        <v>0.97898866275030538</v>
      </c>
      <c r="AO277" s="132">
        <f t="shared" si="188"/>
        <v>0.3276929727107345</v>
      </c>
      <c r="AP277" s="134">
        <v>347</v>
      </c>
      <c r="AQ277" s="134">
        <v>102</v>
      </c>
      <c r="AR277" s="132">
        <f t="shared" si="213"/>
        <v>-0.70605187319884721</v>
      </c>
      <c r="AS277" s="131">
        <v>3245</v>
      </c>
      <c r="AT277" s="131">
        <v>146.18911934921121</v>
      </c>
      <c r="AU277" s="131">
        <v>102</v>
      </c>
      <c r="AV277" s="132">
        <f t="shared" si="189"/>
        <v>0.69772634553154489</v>
      </c>
      <c r="AW277" s="132">
        <f t="shared" si="190"/>
        <v>-0.96856702619414481</v>
      </c>
      <c r="AX277" s="134">
        <v>901856.99999999988</v>
      </c>
      <c r="AY277" s="134">
        <v>257554</v>
      </c>
      <c r="AZ277" s="132">
        <f t="shared" si="214"/>
        <v>-0.71441813946113397</v>
      </c>
      <c r="BA277" s="131">
        <v>7010442.609999992</v>
      </c>
      <c r="BB277" s="131">
        <v>383660.81000177161</v>
      </c>
      <c r="BC277" s="131">
        <v>257554</v>
      </c>
      <c r="BD277" s="132">
        <f t="shared" si="191"/>
        <v>0.67130651160020938</v>
      </c>
      <c r="BE277" s="132">
        <f t="shared" si="192"/>
        <v>-0.96326137815712032</v>
      </c>
      <c r="BF277" s="131">
        <v>1129</v>
      </c>
      <c r="BG277" s="131">
        <v>50.704530945502142</v>
      </c>
      <c r="BH277" s="131">
        <v>32</v>
      </c>
      <c r="BI277" s="132">
        <f t="shared" si="193"/>
        <v>0.63110730743952637</v>
      </c>
      <c r="BJ277" s="132">
        <f t="shared" si="176"/>
        <v>-0.97165633303808685</v>
      </c>
      <c r="BK277" s="134">
        <v>23226</v>
      </c>
      <c r="BL277" s="134">
        <v>1284</v>
      </c>
      <c r="BM277" s="135">
        <f t="shared" si="201"/>
        <v>5.5282872642727979E-2</v>
      </c>
      <c r="BN277" s="134">
        <v>965</v>
      </c>
      <c r="BO277" s="134">
        <v>34</v>
      </c>
      <c r="BP277" s="135">
        <f t="shared" si="202"/>
        <v>3.5233160621761656E-2</v>
      </c>
      <c r="BQ277" s="135">
        <f t="shared" si="194"/>
        <v>-0.36267493099607773</v>
      </c>
      <c r="BR277" s="125"/>
      <c r="BS277" s="109"/>
      <c r="BT277" s="109"/>
      <c r="BU277" s="109"/>
      <c r="BX277" s="10"/>
    </row>
    <row r="278" spans="1:76" x14ac:dyDescent="0.25">
      <c r="A278" s="122" t="s">
        <v>232</v>
      </c>
      <c r="B278" s="109" t="s">
        <v>241</v>
      </c>
      <c r="C278" s="164" t="s">
        <v>651</v>
      </c>
      <c r="D278" s="6" t="s">
        <v>595</v>
      </c>
      <c r="E278" s="6" t="s">
        <v>6</v>
      </c>
      <c r="F278" s="26">
        <v>730</v>
      </c>
      <c r="G278" s="129">
        <f t="shared" si="215"/>
        <v>29.21391289172448</v>
      </c>
      <c r="H278" s="129">
        <f t="shared" si="216"/>
        <v>29.439338460962649</v>
      </c>
      <c r="I278" s="130">
        <f t="shared" si="195"/>
        <v>7.6572905854215903E-3</v>
      </c>
      <c r="J278" s="137">
        <v>1418</v>
      </c>
      <c r="K278" s="137">
        <v>1387</v>
      </c>
      <c r="L278" s="130">
        <f t="shared" si="205"/>
        <v>-2.186177715091675E-2</v>
      </c>
      <c r="M278" s="131">
        <v>1418</v>
      </c>
      <c r="N278" s="131">
        <v>1505.524076103896</v>
      </c>
      <c r="O278" s="131">
        <v>1387</v>
      </c>
      <c r="P278" s="132">
        <f t="shared" si="196"/>
        <v>0.92127387533341798</v>
      </c>
      <c r="Q278" s="132">
        <f t="shared" si="197"/>
        <v>-2.186177715091675E-2</v>
      </c>
      <c r="R278" s="140">
        <f t="shared" si="206"/>
        <v>2.6636107193229903</v>
      </c>
      <c r="S278" s="140">
        <f t="shared" si="207"/>
        <v>2.7411679884643116</v>
      </c>
      <c r="T278" s="132">
        <f t="shared" si="203"/>
        <v>2.9117343829069053E-2</v>
      </c>
      <c r="U278" s="133">
        <f t="shared" si="177"/>
        <v>2.6636107193229903</v>
      </c>
      <c r="V278" s="133">
        <f t="shared" si="198"/>
        <v>2.6236273025441865</v>
      </c>
      <c r="W278" s="133">
        <f t="shared" si="178"/>
        <v>2.7411679884643116</v>
      </c>
      <c r="X278" s="132">
        <f t="shared" si="179"/>
        <v>1.0448008319650217</v>
      </c>
      <c r="Y278" s="132">
        <f t="shared" si="180"/>
        <v>2.9117343829069053E-2</v>
      </c>
      <c r="Z278" s="134">
        <f t="shared" si="208"/>
        <v>2060.9073576912897</v>
      </c>
      <c r="AA278" s="134">
        <f t="shared" si="209"/>
        <v>2068.8065360336668</v>
      </c>
      <c r="AB278" s="132">
        <f t="shared" si="204"/>
        <v>3.8328643511789107E-3</v>
      </c>
      <c r="AC278" s="131">
        <f t="shared" si="181"/>
        <v>2060.9073576912861</v>
      </c>
      <c r="AD278" s="131">
        <f t="shared" si="199"/>
        <v>2106.1889910723685</v>
      </c>
      <c r="AE278" s="131">
        <f t="shared" si="182"/>
        <v>2068.8065360336664</v>
      </c>
      <c r="AF278" s="132">
        <f t="shared" si="183"/>
        <v>0.98225113928657048</v>
      </c>
      <c r="AG278" s="132">
        <f t="shared" si="184"/>
        <v>3.832864351180465E-3</v>
      </c>
      <c r="AH278" s="134">
        <f t="shared" si="210"/>
        <v>5489.4549294781391</v>
      </c>
      <c r="AI278" s="134">
        <f t="shared" si="211"/>
        <v>5670.9462509012274</v>
      </c>
      <c r="AJ278" s="132">
        <f t="shared" si="212"/>
        <v>3.3061811009411413E-2</v>
      </c>
      <c r="AK278" s="131">
        <f t="shared" si="185"/>
        <v>5489.45492947813</v>
      </c>
      <c r="AL278" s="131">
        <f t="shared" si="200"/>
        <v>5525.8549412954599</v>
      </c>
      <c r="AM278" s="131">
        <f t="shared" si="186"/>
        <v>5670.9462509012255</v>
      </c>
      <c r="AN278" s="132">
        <f t="shared" si="187"/>
        <v>1.0262568075251992</v>
      </c>
      <c r="AO278" s="132">
        <f t="shared" si="188"/>
        <v>3.3061811009412745E-2</v>
      </c>
      <c r="AP278" s="134">
        <v>3777</v>
      </c>
      <c r="AQ278" s="134">
        <v>3802</v>
      </c>
      <c r="AR278" s="132">
        <f t="shared" si="213"/>
        <v>6.6190097961345007E-3</v>
      </c>
      <c r="AS278" s="131">
        <v>3777</v>
      </c>
      <c r="AT278" s="131">
        <v>3949.9340707037932</v>
      </c>
      <c r="AU278" s="131">
        <v>3802</v>
      </c>
      <c r="AV278" s="132">
        <f t="shared" si="189"/>
        <v>0.96254771141599471</v>
      </c>
      <c r="AW278" s="132">
        <f t="shared" si="190"/>
        <v>6.6190097961345007E-3</v>
      </c>
      <c r="AX278" s="134">
        <v>7784047.0900000017</v>
      </c>
      <c r="AY278" s="134">
        <v>7865602.4500000011</v>
      </c>
      <c r="AZ278" s="132">
        <f t="shared" si="214"/>
        <v>1.0477243914001066E-2</v>
      </c>
      <c r="BA278" s="131">
        <v>7784047.0899999868</v>
      </c>
      <c r="BB278" s="131">
        <v>8319307.6551779956</v>
      </c>
      <c r="BC278" s="131">
        <v>7865602.4500000002</v>
      </c>
      <c r="BD278" s="132">
        <f t="shared" si="191"/>
        <v>0.94546358615604198</v>
      </c>
      <c r="BE278" s="132">
        <f t="shared" si="192"/>
        <v>1.0477243914002843E-2</v>
      </c>
      <c r="BF278" s="131">
        <v>1466</v>
      </c>
      <c r="BG278" s="131">
        <v>1546.030010255922</v>
      </c>
      <c r="BH278" s="131">
        <v>1493</v>
      </c>
      <c r="BI278" s="132">
        <f t="shared" si="193"/>
        <v>0.96569923616997344</v>
      </c>
      <c r="BJ278" s="132">
        <f t="shared" si="176"/>
        <v>1.8417462482946734E-2</v>
      </c>
      <c r="BK278" s="134">
        <v>34220</v>
      </c>
      <c r="BL278" s="134">
        <v>1379</v>
      </c>
      <c r="BM278" s="135">
        <f t="shared" si="201"/>
        <v>4.0298071303331386E-2</v>
      </c>
      <c r="BN278" s="134">
        <v>4374</v>
      </c>
      <c r="BO278" s="134">
        <v>1253</v>
      </c>
      <c r="BP278" s="135">
        <f t="shared" si="202"/>
        <v>0.28646547782350251</v>
      </c>
      <c r="BQ278" s="135">
        <f t="shared" si="194"/>
        <v>6.1086647216245513</v>
      </c>
      <c r="BR278" s="125"/>
      <c r="BS278" s="109"/>
      <c r="BT278" s="109"/>
      <c r="BU278" s="109"/>
      <c r="BX278" s="10"/>
    </row>
    <row r="279" spans="1:76" x14ac:dyDescent="0.25">
      <c r="A279" s="122" t="s">
        <v>378</v>
      </c>
      <c r="B279" s="109" t="s">
        <v>398</v>
      </c>
      <c r="C279" s="164" t="s">
        <v>651</v>
      </c>
      <c r="D279" s="6" t="s">
        <v>595</v>
      </c>
      <c r="E279" s="6" t="s">
        <v>6</v>
      </c>
      <c r="F279" s="26">
        <v>630</v>
      </c>
      <c r="G279" s="129">
        <f t="shared" si="215"/>
        <v>0.9363818221352469</v>
      </c>
      <c r="H279" s="129">
        <f t="shared" si="216"/>
        <v>36.635898386677063</v>
      </c>
      <c r="I279" s="130">
        <f t="shared" si="195"/>
        <v>0.97444086638050698</v>
      </c>
      <c r="J279" s="137">
        <v>46</v>
      </c>
      <c r="K279" s="137">
        <v>5</v>
      </c>
      <c r="L279" s="130">
        <f t="shared" si="205"/>
        <v>-0.89130434782608692</v>
      </c>
      <c r="M279" s="131">
        <v>46</v>
      </c>
      <c r="N279" s="131">
        <v>1671.509712627847</v>
      </c>
      <c r="O279" s="131">
        <v>1710</v>
      </c>
      <c r="P279" s="132">
        <f t="shared" si="196"/>
        <v>1.0230272591785547</v>
      </c>
      <c r="Q279" s="132">
        <f t="shared" si="197"/>
        <v>36.173913043478258</v>
      </c>
      <c r="R279" s="140">
        <f t="shared" si="206"/>
        <v>1.7173913043478262</v>
      </c>
      <c r="S279" s="140">
        <f t="shared" si="207"/>
        <v>2.6</v>
      </c>
      <c r="T279" s="132">
        <f t="shared" si="203"/>
        <v>0.51392405063291147</v>
      </c>
      <c r="U279" s="133">
        <f t="shared" si="177"/>
        <v>1.7173913043478262</v>
      </c>
      <c r="V279" s="133">
        <f t="shared" si="198"/>
        <v>2.2722237096839497</v>
      </c>
      <c r="W279" s="133">
        <f t="shared" si="178"/>
        <v>2.3690058479532166</v>
      </c>
      <c r="X279" s="132">
        <f t="shared" si="179"/>
        <v>1.0425935782012981</v>
      </c>
      <c r="Y279" s="132">
        <f t="shared" si="180"/>
        <v>0.37942112665630323</v>
      </c>
      <c r="Z279" s="134">
        <f t="shared" si="208"/>
        <v>2725.5822784810125</v>
      </c>
      <c r="AA279" s="134">
        <f t="shared" si="209"/>
        <v>2475.9230769230771</v>
      </c>
      <c r="AB279" s="132">
        <f t="shared" si="204"/>
        <v>-9.1598482837609407E-2</v>
      </c>
      <c r="AC279" s="131">
        <f t="shared" si="181"/>
        <v>2725.5822784810125</v>
      </c>
      <c r="AD279" s="131">
        <f t="shared" si="199"/>
        <v>2170.4427457650804</v>
      </c>
      <c r="AE279" s="131">
        <f t="shared" si="182"/>
        <v>2085.2889286595896</v>
      </c>
      <c r="AF279" s="132">
        <f t="shared" si="183"/>
        <v>0.96076661442848887</v>
      </c>
      <c r="AG279" s="132">
        <f t="shared" si="184"/>
        <v>-0.23491983891906698</v>
      </c>
      <c r="AH279" s="134">
        <f t="shared" si="210"/>
        <v>4680.891304347826</v>
      </c>
      <c r="AI279" s="134">
        <f t="shared" si="211"/>
        <v>6437.4000000000005</v>
      </c>
      <c r="AJ279" s="132">
        <f t="shared" si="212"/>
        <v>0.37525090446356857</v>
      </c>
      <c r="AK279" s="131">
        <f t="shared" si="185"/>
        <v>4680.891304347826</v>
      </c>
      <c r="AL279" s="131">
        <f t="shared" si="200"/>
        <v>4931.731467438949</v>
      </c>
      <c r="AM279" s="131">
        <f t="shared" si="186"/>
        <v>4940.0616666666656</v>
      </c>
      <c r="AN279" s="132">
        <f t="shared" si="187"/>
        <v>1.001689102353345</v>
      </c>
      <c r="AO279" s="132">
        <f t="shared" si="188"/>
        <v>5.5367737780646742E-2</v>
      </c>
      <c r="AP279" s="134">
        <v>79</v>
      </c>
      <c r="AQ279" s="134">
        <v>13</v>
      </c>
      <c r="AR279" s="132">
        <f t="shared" si="213"/>
        <v>-0.83544303797468356</v>
      </c>
      <c r="AS279" s="131">
        <v>79</v>
      </c>
      <c r="AT279" s="131">
        <v>3798.043999999999</v>
      </c>
      <c r="AU279" s="131">
        <v>4051</v>
      </c>
      <c r="AV279" s="132">
        <f t="shared" si="189"/>
        <v>1.066601650744436</v>
      </c>
      <c r="AW279" s="132">
        <f t="shared" si="190"/>
        <v>50.278481012658226</v>
      </c>
      <c r="AX279" s="134">
        <v>215321</v>
      </c>
      <c r="AY279" s="134">
        <v>32187</v>
      </c>
      <c r="AZ279" s="132">
        <f t="shared" si="214"/>
        <v>-0.85051620603656863</v>
      </c>
      <c r="BA279" s="131">
        <v>215321</v>
      </c>
      <c r="BB279" s="131">
        <v>8243437.0478965873</v>
      </c>
      <c r="BC279" s="131">
        <v>8447505.4499999974</v>
      </c>
      <c r="BD279" s="132">
        <f t="shared" si="191"/>
        <v>1.0247552569295693</v>
      </c>
      <c r="BE279" s="132">
        <f t="shared" si="192"/>
        <v>38.232148513150122</v>
      </c>
      <c r="BF279" s="131">
        <v>22</v>
      </c>
      <c r="BG279" s="131">
        <v>1199.312748837209</v>
      </c>
      <c r="BH279" s="131">
        <v>1400</v>
      </c>
      <c r="BI279" s="132">
        <f t="shared" si="193"/>
        <v>1.1673352104005956</v>
      </c>
      <c r="BJ279" s="132">
        <f t="shared" si="176"/>
        <v>62.636363636363633</v>
      </c>
      <c r="BK279" s="134">
        <v>0</v>
      </c>
      <c r="BL279" s="134">
        <v>0</v>
      </c>
      <c r="BM279" s="135">
        <f t="shared" si="201"/>
        <v>0</v>
      </c>
      <c r="BN279" s="134">
        <v>26233</v>
      </c>
      <c r="BO279" s="134">
        <v>1362</v>
      </c>
      <c r="BP279" s="135">
        <f t="shared" si="202"/>
        <v>5.1919338238097051E-2</v>
      </c>
      <c r="BQ279" s="135">
        <f t="shared" si="194"/>
        <v>0</v>
      </c>
      <c r="BR279" s="125"/>
      <c r="BS279" s="109"/>
      <c r="BT279" s="109"/>
      <c r="BU279" s="109"/>
      <c r="BX279" s="10"/>
    </row>
    <row r="280" spans="1:76" x14ac:dyDescent="0.25">
      <c r="A280" s="122" t="s">
        <v>59</v>
      </c>
      <c r="B280" s="109" t="s">
        <v>682</v>
      </c>
      <c r="C280" s="164" t="s">
        <v>651</v>
      </c>
      <c r="D280" s="6" t="s">
        <v>596</v>
      </c>
      <c r="E280" s="6" t="s">
        <v>6</v>
      </c>
      <c r="F280" s="26">
        <v>810</v>
      </c>
      <c r="G280" s="129">
        <f t="shared" si="215"/>
        <v>0</v>
      </c>
      <c r="H280" s="129">
        <f t="shared" si="216"/>
        <v>2.8082731565809897</v>
      </c>
      <c r="I280" s="130">
        <f t="shared" si="195"/>
        <v>1</v>
      </c>
      <c r="J280" s="137">
        <v>0</v>
      </c>
      <c r="K280" s="137">
        <v>0</v>
      </c>
      <c r="L280" s="130">
        <f t="shared" si="205"/>
        <v>0</v>
      </c>
      <c r="M280" s="131">
        <v>0</v>
      </c>
      <c r="N280" s="131">
        <v>38</v>
      </c>
      <c r="O280" s="131">
        <v>157</v>
      </c>
      <c r="P280" s="132">
        <f t="shared" si="196"/>
        <v>4.1315789473684212</v>
      </c>
      <c r="Q280" s="132" t="e">
        <f t="shared" si="197"/>
        <v>#DIV/0!</v>
      </c>
      <c r="R280" s="140" t="e">
        <f t="shared" si="206"/>
        <v>#DIV/0!</v>
      </c>
      <c r="S280" s="140" t="e">
        <f t="shared" si="207"/>
        <v>#DIV/0!</v>
      </c>
      <c r="T280" s="132">
        <f t="shared" si="203"/>
        <v>0</v>
      </c>
      <c r="U280" s="133" t="e">
        <f t="shared" si="177"/>
        <v>#DIV/0!</v>
      </c>
      <c r="V280" s="133">
        <f t="shared" si="198"/>
        <v>2.3684210526315788</v>
      </c>
      <c r="W280" s="133">
        <f t="shared" si="178"/>
        <v>1.9872611464968153</v>
      </c>
      <c r="X280" s="132">
        <f t="shared" si="179"/>
        <v>0.83906581740976649</v>
      </c>
      <c r="Y280" s="132" t="e">
        <f t="shared" si="180"/>
        <v>#DIV/0!</v>
      </c>
      <c r="Z280" s="134" t="e">
        <f t="shared" si="208"/>
        <v>#DIV/0!</v>
      </c>
      <c r="AA280" s="134" t="e">
        <f t="shared" si="209"/>
        <v>#DIV/0!</v>
      </c>
      <c r="AB280" s="132">
        <f t="shared" si="204"/>
        <v>0</v>
      </c>
      <c r="AC280" s="131" t="e">
        <f t="shared" si="181"/>
        <v>#DIV/0!</v>
      </c>
      <c r="AD280" s="131">
        <f t="shared" si="199"/>
        <v>2477.7777777777778</v>
      </c>
      <c r="AE280" s="131">
        <f t="shared" si="182"/>
        <v>2668.3995512820516</v>
      </c>
      <c r="AF280" s="132">
        <f t="shared" si="183"/>
        <v>1.0769325543290791</v>
      </c>
      <c r="AG280" s="132" t="e">
        <f t="shared" si="184"/>
        <v>#DIV/0!</v>
      </c>
      <c r="AH280" s="134" t="e">
        <f t="shared" si="210"/>
        <v>#DIV/0!</v>
      </c>
      <c r="AI280" s="134" t="e">
        <f t="shared" si="211"/>
        <v>#DIV/0!</v>
      </c>
      <c r="AJ280" s="132">
        <f t="shared" si="212"/>
        <v>0</v>
      </c>
      <c r="AK280" s="131" t="e">
        <f t="shared" si="185"/>
        <v>#DIV/0!</v>
      </c>
      <c r="AL280" s="131">
        <f t="shared" si="200"/>
        <v>5868.4210526315783</v>
      </c>
      <c r="AM280" s="131">
        <f t="shared" si="186"/>
        <v>5302.8067515923576</v>
      </c>
      <c r="AN280" s="132">
        <f t="shared" si="187"/>
        <v>0.90361729399331669</v>
      </c>
      <c r="AO280" s="132" t="e">
        <f t="shared" si="188"/>
        <v>#DIV/0!</v>
      </c>
      <c r="AP280" s="134">
        <v>0</v>
      </c>
      <c r="AQ280" s="134">
        <v>0</v>
      </c>
      <c r="AR280" s="132">
        <f t="shared" si="213"/>
        <v>0</v>
      </c>
      <c r="AS280" s="131">
        <v>0</v>
      </c>
      <c r="AT280" s="131">
        <v>90</v>
      </c>
      <c r="AU280" s="131">
        <v>312</v>
      </c>
      <c r="AV280" s="132">
        <f t="shared" si="189"/>
        <v>3.4666666666666668</v>
      </c>
      <c r="AW280" s="132" t="e">
        <f t="shared" si="190"/>
        <v>#DIV/0!</v>
      </c>
      <c r="AX280" s="134">
        <v>0</v>
      </c>
      <c r="AY280" s="134">
        <v>0</v>
      </c>
      <c r="AZ280" s="132">
        <f t="shared" si="214"/>
        <v>0</v>
      </c>
      <c r="BA280" s="131">
        <v>0</v>
      </c>
      <c r="BB280" s="131">
        <v>223000</v>
      </c>
      <c r="BC280" s="131">
        <v>832540.66000000015</v>
      </c>
      <c r="BD280" s="132">
        <f t="shared" si="191"/>
        <v>3.733366188340808</v>
      </c>
      <c r="BE280" s="132" t="e">
        <f t="shared" si="192"/>
        <v>#DIV/0!</v>
      </c>
      <c r="BF280" s="131">
        <v>0</v>
      </c>
      <c r="BG280" s="131">
        <v>25</v>
      </c>
      <c r="BH280" s="131">
        <v>99</v>
      </c>
      <c r="BI280" s="132">
        <f t="shared" si="193"/>
        <v>3.96</v>
      </c>
      <c r="BJ280" s="132" t="e">
        <f t="shared" si="176"/>
        <v>#DIV/0!</v>
      </c>
      <c r="BK280" s="134">
        <v>0</v>
      </c>
      <c r="BL280" s="134">
        <v>0</v>
      </c>
      <c r="BM280" s="135">
        <f t="shared" si="201"/>
        <v>0</v>
      </c>
      <c r="BN280" s="134">
        <v>0</v>
      </c>
      <c r="BO280" s="134">
        <v>0</v>
      </c>
      <c r="BP280" s="135">
        <f t="shared" si="202"/>
        <v>0</v>
      </c>
      <c r="BQ280" s="135">
        <f t="shared" si="194"/>
        <v>0</v>
      </c>
      <c r="BR280" s="125"/>
      <c r="BS280" s="109"/>
      <c r="BT280" s="109"/>
      <c r="BU280" s="109"/>
      <c r="BX280" s="10"/>
    </row>
    <row r="281" spans="1:76" x14ac:dyDescent="0.25">
      <c r="A281" s="122" t="s">
        <v>148</v>
      </c>
      <c r="B281" s="109" t="s">
        <v>183</v>
      </c>
      <c r="C281" s="164" t="s">
        <v>651</v>
      </c>
      <c r="D281" s="6" t="s">
        <v>595</v>
      </c>
      <c r="E281" s="6" t="s">
        <v>6</v>
      </c>
      <c r="F281" s="26">
        <v>600</v>
      </c>
      <c r="G281" s="129">
        <f t="shared" si="215"/>
        <v>27.58990328767117</v>
      </c>
      <c r="H281" s="129">
        <f t="shared" si="216"/>
        <v>24.904789617486344</v>
      </c>
      <c r="I281" s="130">
        <f t="shared" si="195"/>
        <v>-0.10781515168068448</v>
      </c>
      <c r="J281" s="137">
        <v>1037</v>
      </c>
      <c r="K281" s="137">
        <v>828</v>
      </c>
      <c r="L281" s="130">
        <f t="shared" si="205"/>
        <v>-0.20154291224686594</v>
      </c>
      <c r="M281" s="131">
        <v>1037</v>
      </c>
      <c r="N281" s="131">
        <v>1251.083874687293</v>
      </c>
      <c r="O281" s="131">
        <v>828</v>
      </c>
      <c r="P281" s="132">
        <f t="shared" si="196"/>
        <v>0.66182613072761221</v>
      </c>
      <c r="Q281" s="132">
        <f t="shared" si="197"/>
        <v>-0.20154291224686594</v>
      </c>
      <c r="R281" s="140">
        <f t="shared" si="206"/>
        <v>2.7955641272902603</v>
      </c>
      <c r="S281" s="140">
        <f t="shared" si="207"/>
        <v>3.2608695652173911</v>
      </c>
      <c r="T281" s="132">
        <f t="shared" si="203"/>
        <v>0.16644420114882186</v>
      </c>
      <c r="U281" s="133">
        <f t="shared" si="177"/>
        <v>2.7955641272902603</v>
      </c>
      <c r="V281" s="133">
        <f t="shared" si="198"/>
        <v>2.7012217619756629</v>
      </c>
      <c r="W281" s="133">
        <f t="shared" si="178"/>
        <v>3.2608695652173911</v>
      </c>
      <c r="X281" s="132">
        <f t="shared" si="179"/>
        <v>1.2071832128408457</v>
      </c>
      <c r="Y281" s="132">
        <f t="shared" si="180"/>
        <v>0.16644420114882186</v>
      </c>
      <c r="Z281" s="134">
        <f t="shared" si="208"/>
        <v>2084.2320869265268</v>
      </c>
      <c r="AA281" s="134">
        <f t="shared" si="209"/>
        <v>2025.5895555555555</v>
      </c>
      <c r="AB281" s="132">
        <f t="shared" si="204"/>
        <v>-2.8136277019632394E-2</v>
      </c>
      <c r="AC281" s="131">
        <f t="shared" si="181"/>
        <v>2084.2320869265218</v>
      </c>
      <c r="AD281" s="131">
        <f t="shared" si="199"/>
        <v>2130.3520192098099</v>
      </c>
      <c r="AE281" s="131">
        <f t="shared" si="182"/>
        <v>2025.5895555555558</v>
      </c>
      <c r="AF281" s="132">
        <f t="shared" si="183"/>
        <v>0.95082387196595208</v>
      </c>
      <c r="AG281" s="132">
        <f t="shared" si="184"/>
        <v>-2.8136277019629952E-2</v>
      </c>
      <c r="AH281" s="134">
        <f t="shared" si="210"/>
        <v>5826.604455159114</v>
      </c>
      <c r="AI281" s="134">
        <f t="shared" si="211"/>
        <v>6605.1833333333325</v>
      </c>
      <c r="AJ281" s="132">
        <f t="shared" si="212"/>
        <v>0.13362480397735466</v>
      </c>
      <c r="AK281" s="131">
        <f t="shared" si="185"/>
        <v>5826.6044551590994</v>
      </c>
      <c r="AL281" s="131">
        <f t="shared" si="200"/>
        <v>5754.5532349583336</v>
      </c>
      <c r="AM281" s="131">
        <f t="shared" si="186"/>
        <v>6605.1833333333334</v>
      </c>
      <c r="AN281" s="132">
        <f t="shared" si="187"/>
        <v>1.147818616605631</v>
      </c>
      <c r="AO281" s="132">
        <f t="shared" si="188"/>
        <v>0.13362480397735776</v>
      </c>
      <c r="AP281" s="134">
        <v>2899</v>
      </c>
      <c r="AQ281" s="134">
        <v>2700</v>
      </c>
      <c r="AR281" s="132">
        <f t="shared" si="213"/>
        <v>-6.8644360124180737E-2</v>
      </c>
      <c r="AS281" s="131">
        <v>2899</v>
      </c>
      <c r="AT281" s="131">
        <v>3379.4549883621489</v>
      </c>
      <c r="AU281" s="131">
        <v>2700</v>
      </c>
      <c r="AV281" s="132">
        <f t="shared" si="189"/>
        <v>0.79894539483378457</v>
      </c>
      <c r="AW281" s="132">
        <f t="shared" si="190"/>
        <v>-6.8644360124180737E-2</v>
      </c>
      <c r="AX281" s="134">
        <v>6042188.8200000012</v>
      </c>
      <c r="AY281" s="134">
        <v>5469091.7999999998</v>
      </c>
      <c r="AZ281" s="132">
        <f t="shared" si="214"/>
        <v>-9.4849240411523761E-2</v>
      </c>
      <c r="BA281" s="131">
        <v>6042188.8199999863</v>
      </c>
      <c r="BB281" s="131">
        <v>7199428.7582859686</v>
      </c>
      <c r="BC281" s="131">
        <v>5469091.8000000007</v>
      </c>
      <c r="BD281" s="132">
        <f t="shared" si="191"/>
        <v>0.75965635380522545</v>
      </c>
      <c r="BE281" s="132">
        <f t="shared" si="192"/>
        <v>-9.4849240411521429E-2</v>
      </c>
      <c r="BF281" s="131">
        <v>1045</v>
      </c>
      <c r="BG281" s="131">
        <v>1271.5790676151851</v>
      </c>
      <c r="BH281" s="131">
        <v>1032</v>
      </c>
      <c r="BI281" s="132">
        <f t="shared" si="193"/>
        <v>0.81158932722562849</v>
      </c>
      <c r="BJ281" s="132">
        <f t="shared" si="176"/>
        <v>-1.2440191387559807E-2</v>
      </c>
      <c r="BK281" s="134">
        <v>17916</v>
      </c>
      <c r="BL281" s="134">
        <v>1029</v>
      </c>
      <c r="BM281" s="135">
        <f t="shared" si="201"/>
        <v>5.7434695244474213E-2</v>
      </c>
      <c r="BN281" s="134">
        <v>15252</v>
      </c>
      <c r="BO281" s="134">
        <v>678</v>
      </c>
      <c r="BP281" s="135">
        <f t="shared" si="202"/>
        <v>4.4453186467348547E-2</v>
      </c>
      <c r="BQ281" s="135">
        <f t="shared" si="194"/>
        <v>-0.2260220711865728</v>
      </c>
      <c r="BR281" s="125"/>
      <c r="BS281" s="109"/>
      <c r="BT281" s="109"/>
      <c r="BU281" s="109"/>
      <c r="BX281" s="10"/>
    </row>
    <row r="282" spans="1:76" x14ac:dyDescent="0.25">
      <c r="A282" s="122" t="s">
        <v>253</v>
      </c>
      <c r="B282" s="109" t="s">
        <v>272</v>
      </c>
      <c r="C282" s="164" t="s">
        <v>651</v>
      </c>
      <c r="D282" s="6" t="s">
        <v>595</v>
      </c>
      <c r="E282" s="6" t="s">
        <v>6</v>
      </c>
      <c r="F282" s="26">
        <v>230</v>
      </c>
      <c r="G282" s="129">
        <f t="shared" si="215"/>
        <v>18.128460393091125</v>
      </c>
      <c r="H282" s="129">
        <f t="shared" si="216"/>
        <v>32.151879900213821</v>
      </c>
      <c r="I282" s="130">
        <f t="shared" si="195"/>
        <v>0.43616172835447287</v>
      </c>
      <c r="J282" s="137">
        <v>403</v>
      </c>
      <c r="K282" s="137">
        <v>550</v>
      </c>
      <c r="L282" s="130">
        <f t="shared" si="205"/>
        <v>0.36476426799007444</v>
      </c>
      <c r="M282" s="131">
        <v>403</v>
      </c>
      <c r="N282" s="131">
        <v>1208.788430144484</v>
      </c>
      <c r="O282" s="131">
        <v>551</v>
      </c>
      <c r="P282" s="132">
        <f t="shared" si="196"/>
        <v>0.45582832053921968</v>
      </c>
      <c r="Q282" s="132">
        <f t="shared" si="197"/>
        <v>0.36724565756823813</v>
      </c>
      <c r="R282" s="140">
        <f t="shared" si="206"/>
        <v>2.1240694789081886</v>
      </c>
      <c r="S282" s="140">
        <f t="shared" si="207"/>
        <v>2.2799999999999998</v>
      </c>
      <c r="T282" s="132">
        <f t="shared" si="203"/>
        <v>7.3411214953270854E-2</v>
      </c>
      <c r="U282" s="133">
        <f t="shared" si="177"/>
        <v>2.1240694789081886</v>
      </c>
      <c r="V282" s="133">
        <f t="shared" si="198"/>
        <v>2.1026433765947043</v>
      </c>
      <c r="W282" s="133">
        <f t="shared" si="178"/>
        <v>2.2776769509981851</v>
      </c>
      <c r="X282" s="132">
        <f t="shared" si="179"/>
        <v>1.0832445370203259</v>
      </c>
      <c r="Y282" s="132">
        <f t="shared" si="180"/>
        <v>7.2317536509659552E-2</v>
      </c>
      <c r="Z282" s="134">
        <f t="shared" si="208"/>
        <v>1777.9021612149534</v>
      </c>
      <c r="AA282" s="134">
        <f t="shared" si="209"/>
        <v>2156.4164673046253</v>
      </c>
      <c r="AB282" s="132">
        <f t="shared" si="204"/>
        <v>0.21289940152331499</v>
      </c>
      <c r="AC282" s="131">
        <f t="shared" si="181"/>
        <v>1777.9021612149534</v>
      </c>
      <c r="AD282" s="131">
        <f t="shared" si="199"/>
        <v>2035.689053903159</v>
      </c>
      <c r="AE282" s="131">
        <f t="shared" si="182"/>
        <v>2156.6097609561743</v>
      </c>
      <c r="AF282" s="132">
        <f t="shared" si="183"/>
        <v>1.0594003818123237</v>
      </c>
      <c r="AG282" s="132">
        <f t="shared" si="184"/>
        <v>0.2130081215956372</v>
      </c>
      <c r="AH282" s="134">
        <f t="shared" si="210"/>
        <v>3776.3877171215886</v>
      </c>
      <c r="AI282" s="134">
        <f t="shared" si="211"/>
        <v>4916.6295454545452</v>
      </c>
      <c r="AJ282" s="132">
        <f t="shared" si="212"/>
        <v>0.30193982020523658</v>
      </c>
      <c r="AK282" s="131">
        <f t="shared" si="185"/>
        <v>3776.3877171215886</v>
      </c>
      <c r="AL282" s="131">
        <f t="shared" si="200"/>
        <v>4280.3281059958172</v>
      </c>
      <c r="AM282" s="131">
        <f t="shared" si="186"/>
        <v>4912.0603448275842</v>
      </c>
      <c r="AN282" s="132">
        <f t="shared" si="187"/>
        <v>1.1475896761154469</v>
      </c>
      <c r="AO282" s="132">
        <f t="shared" si="188"/>
        <v>0.30072988071564333</v>
      </c>
      <c r="AP282" s="134">
        <v>856</v>
      </c>
      <c r="AQ282" s="134">
        <v>1254</v>
      </c>
      <c r="AR282" s="132">
        <f t="shared" si="213"/>
        <v>0.4649532710280373</v>
      </c>
      <c r="AS282" s="131">
        <v>856</v>
      </c>
      <c r="AT282" s="131">
        <v>2541.6509863476099</v>
      </c>
      <c r="AU282" s="131">
        <v>1255</v>
      </c>
      <c r="AV282" s="132">
        <f t="shared" si="189"/>
        <v>0.49377353804325969</v>
      </c>
      <c r="AW282" s="132">
        <f t="shared" si="190"/>
        <v>0.4661214953271029</v>
      </c>
      <c r="AX282" s="134">
        <v>1521884.25</v>
      </c>
      <c r="AY282" s="134">
        <v>2704146.25</v>
      </c>
      <c r="AZ282" s="132">
        <f t="shared" si="214"/>
        <v>0.77684094568952933</v>
      </c>
      <c r="BA282" s="131">
        <v>1521884.25</v>
      </c>
      <c r="BB282" s="131">
        <v>5174011.0917499969</v>
      </c>
      <c r="BC282" s="131">
        <v>2706545.2499999991</v>
      </c>
      <c r="BD282" s="132">
        <f t="shared" si="191"/>
        <v>0.52310387473185116</v>
      </c>
      <c r="BE282" s="132">
        <f t="shared" si="192"/>
        <v>0.77841728107771613</v>
      </c>
      <c r="BF282" s="131">
        <v>133</v>
      </c>
      <c r="BG282" s="131">
        <v>531.93747373632812</v>
      </c>
      <c r="BH282" s="131">
        <v>273</v>
      </c>
      <c r="BI282" s="132">
        <f t="shared" si="193"/>
        <v>0.5132182135664336</v>
      </c>
      <c r="BJ282" s="132">
        <f t="shared" si="176"/>
        <v>1.0526315789473686</v>
      </c>
      <c r="BK282" s="134">
        <v>0</v>
      </c>
      <c r="BL282" s="134">
        <v>0</v>
      </c>
      <c r="BM282" s="135">
        <f t="shared" si="201"/>
        <v>0</v>
      </c>
      <c r="BN282" s="134">
        <v>0</v>
      </c>
      <c r="BO282" s="134">
        <v>0</v>
      </c>
      <c r="BP282" s="135">
        <f t="shared" si="202"/>
        <v>0</v>
      </c>
      <c r="BQ282" s="135">
        <f t="shared" si="194"/>
        <v>0</v>
      </c>
      <c r="BR282" s="125"/>
      <c r="BS282" s="109"/>
      <c r="BT282" s="109"/>
      <c r="BU282" s="109"/>
      <c r="BX282" s="10"/>
    </row>
    <row r="283" spans="1:76" x14ac:dyDescent="0.25">
      <c r="A283" s="122" t="s">
        <v>253</v>
      </c>
      <c r="B283" s="109" t="s">
        <v>273</v>
      </c>
      <c r="C283" s="164" t="s">
        <v>651</v>
      </c>
      <c r="D283" s="6" t="s">
        <v>595</v>
      </c>
      <c r="E283" s="6" t="s">
        <v>6</v>
      </c>
      <c r="F283" s="26">
        <v>920</v>
      </c>
      <c r="G283" s="129">
        <f t="shared" si="215"/>
        <v>60.786259767718846</v>
      </c>
      <c r="H283" s="129">
        <f t="shared" si="216"/>
        <v>54.326684099548558</v>
      </c>
      <c r="I283" s="130">
        <f t="shared" si="195"/>
        <v>-0.11890244684055667</v>
      </c>
      <c r="J283" s="137">
        <v>3742</v>
      </c>
      <c r="K283" s="137">
        <v>3204</v>
      </c>
      <c r="L283" s="130">
        <f t="shared" si="205"/>
        <v>-0.14377338321753075</v>
      </c>
      <c r="M283" s="131">
        <v>3742</v>
      </c>
      <c r="N283" s="131">
        <v>4075.0077161270401</v>
      </c>
      <c r="O283" s="131">
        <v>3204</v>
      </c>
      <c r="P283" s="132">
        <f t="shared" si="196"/>
        <v>0.78625617991347974</v>
      </c>
      <c r="Q283" s="132">
        <f t="shared" si="197"/>
        <v>-0.14377338321753075</v>
      </c>
      <c r="R283" s="140">
        <f t="shared" si="206"/>
        <v>2.5943345804382685</v>
      </c>
      <c r="S283" s="140">
        <f t="shared" si="207"/>
        <v>2.6598002496878901</v>
      </c>
      <c r="T283" s="132">
        <f t="shared" si="203"/>
        <v>2.5234088826955547E-2</v>
      </c>
      <c r="U283" s="133">
        <f t="shared" si="177"/>
        <v>2.5943345804382685</v>
      </c>
      <c r="V283" s="133">
        <f t="shared" si="198"/>
        <v>2.5346495709132122</v>
      </c>
      <c r="W283" s="133">
        <f t="shared" si="178"/>
        <v>2.6598002496878901</v>
      </c>
      <c r="X283" s="132">
        <f t="shared" si="179"/>
        <v>1.0493759296002354</v>
      </c>
      <c r="Y283" s="132">
        <f t="shared" si="180"/>
        <v>2.5234088826955547E-2</v>
      </c>
      <c r="Z283" s="134">
        <f t="shared" si="208"/>
        <v>2102.5984785743726</v>
      </c>
      <c r="AA283" s="134">
        <f t="shared" si="209"/>
        <v>2146.5478842994603</v>
      </c>
      <c r="AB283" s="132">
        <f t="shared" si="204"/>
        <v>2.0902424391977537E-2</v>
      </c>
      <c r="AC283" s="131">
        <f t="shared" si="181"/>
        <v>2102.5984785743708</v>
      </c>
      <c r="AD283" s="131">
        <f t="shared" si="199"/>
        <v>2153.9004767656816</v>
      </c>
      <c r="AE283" s="131">
        <f t="shared" si="182"/>
        <v>2146.5478842994589</v>
      </c>
      <c r="AF283" s="132">
        <f t="shared" si="183"/>
        <v>0.99658638245102982</v>
      </c>
      <c r="AG283" s="132">
        <f t="shared" si="184"/>
        <v>2.0902424391977759E-2</v>
      </c>
      <c r="AH283" s="134">
        <f t="shared" si="210"/>
        <v>5454.843941742387</v>
      </c>
      <c r="AI283" s="134">
        <f t="shared" si="211"/>
        <v>5709.3885986267169</v>
      </c>
      <c r="AJ283" s="132">
        <f t="shared" si="212"/>
        <v>4.6663966852738881E-2</v>
      </c>
      <c r="AK283" s="131">
        <f t="shared" si="185"/>
        <v>5454.8439417423815</v>
      </c>
      <c r="AL283" s="131">
        <f t="shared" si="200"/>
        <v>5459.3829192238982</v>
      </c>
      <c r="AM283" s="131">
        <f t="shared" si="186"/>
        <v>5709.3885986267132</v>
      </c>
      <c r="AN283" s="132">
        <f t="shared" si="187"/>
        <v>1.0457937615114852</v>
      </c>
      <c r="AO283" s="132">
        <f t="shared" si="188"/>
        <v>4.6663966852739103E-2</v>
      </c>
      <c r="AP283" s="134">
        <v>9708</v>
      </c>
      <c r="AQ283" s="134">
        <v>8522</v>
      </c>
      <c r="AR283" s="132">
        <f t="shared" si="213"/>
        <v>-0.12216728471363825</v>
      </c>
      <c r="AS283" s="131">
        <v>9708</v>
      </c>
      <c r="AT283" s="131">
        <v>10328.71655914943</v>
      </c>
      <c r="AU283" s="131">
        <v>8522</v>
      </c>
      <c r="AV283" s="132">
        <f t="shared" si="189"/>
        <v>0.82507830970063778</v>
      </c>
      <c r="AW283" s="132">
        <f t="shared" si="190"/>
        <v>-0.12216728471363825</v>
      </c>
      <c r="AX283" s="134">
        <v>20412026.030000009</v>
      </c>
      <c r="AY283" s="134">
        <v>18292881.07</v>
      </c>
      <c r="AZ283" s="132">
        <f t="shared" si="214"/>
        <v>-0.10381845275356072</v>
      </c>
      <c r="BA283" s="131">
        <v>20412026.02999999</v>
      </c>
      <c r="BB283" s="131">
        <v>22247027.521129549</v>
      </c>
      <c r="BC283" s="131">
        <v>18292881.069999989</v>
      </c>
      <c r="BD283" s="132">
        <f t="shared" si="191"/>
        <v>0.822261807903369</v>
      </c>
      <c r="BE283" s="132">
        <f t="shared" si="192"/>
        <v>-0.1038184527535605</v>
      </c>
      <c r="BF283" s="131">
        <v>2800</v>
      </c>
      <c r="BG283" s="131">
        <v>3224.9742022228461</v>
      </c>
      <c r="BH283" s="131">
        <v>2545</v>
      </c>
      <c r="BI283" s="132">
        <f t="shared" si="193"/>
        <v>0.78915359950657371</v>
      </c>
      <c r="BJ283" s="132">
        <f t="shared" si="176"/>
        <v>-9.1071428571428581E-2</v>
      </c>
      <c r="BK283" s="134">
        <v>33821</v>
      </c>
      <c r="BL283" s="134">
        <v>1931</v>
      </c>
      <c r="BM283" s="135">
        <f t="shared" si="201"/>
        <v>5.7094704473551937E-2</v>
      </c>
      <c r="BN283" s="134">
        <v>39422</v>
      </c>
      <c r="BO283" s="134">
        <v>3204</v>
      </c>
      <c r="BP283" s="135">
        <f t="shared" si="202"/>
        <v>8.1274415301100911E-2</v>
      </c>
      <c r="BQ283" s="135">
        <f t="shared" si="194"/>
        <v>0.42350181247982066</v>
      </c>
      <c r="BR283" s="125"/>
      <c r="BS283" s="109"/>
      <c r="BT283" s="109"/>
      <c r="BU283" s="109"/>
      <c r="BX283" s="10"/>
    </row>
    <row r="284" spans="1:76" x14ac:dyDescent="0.25">
      <c r="A284" s="122" t="s">
        <v>253</v>
      </c>
      <c r="B284" s="109" t="s">
        <v>274</v>
      </c>
      <c r="C284" s="164" t="s">
        <v>651</v>
      </c>
      <c r="D284" s="6" t="s">
        <v>596</v>
      </c>
      <c r="E284" s="6" t="s">
        <v>6</v>
      </c>
      <c r="F284" s="26">
        <v>800</v>
      </c>
      <c r="G284" s="129">
        <f t="shared" si="215"/>
        <v>0</v>
      </c>
      <c r="H284" s="129">
        <f t="shared" si="216"/>
        <v>37.580072336065541</v>
      </c>
      <c r="I284" s="130">
        <f t="shared" si="195"/>
        <v>1</v>
      </c>
      <c r="J284" s="137">
        <v>0</v>
      </c>
      <c r="K284" s="137">
        <v>0</v>
      </c>
      <c r="L284" s="130">
        <f t="shared" si="205"/>
        <v>0</v>
      </c>
      <c r="M284" s="131">
        <v>0</v>
      </c>
      <c r="N284" s="131">
        <v>2151.452189160238</v>
      </c>
      <c r="O284" s="131">
        <v>2219</v>
      </c>
      <c r="P284" s="132">
        <f t="shared" si="196"/>
        <v>1.03139638016596</v>
      </c>
      <c r="Q284" s="132" t="e">
        <f t="shared" si="197"/>
        <v>#DIV/0!</v>
      </c>
      <c r="R284" s="140" t="e">
        <f t="shared" si="206"/>
        <v>#DIV/0!</v>
      </c>
      <c r="S284" s="140" t="e">
        <f t="shared" si="207"/>
        <v>#DIV/0!</v>
      </c>
      <c r="T284" s="132">
        <f t="shared" si="203"/>
        <v>0</v>
      </c>
      <c r="U284" s="133" t="e">
        <f t="shared" si="177"/>
        <v>#DIV/0!</v>
      </c>
      <c r="V284" s="133">
        <f t="shared" si="198"/>
        <v>2.2886694083464043</v>
      </c>
      <c r="W284" s="133">
        <f t="shared" si="178"/>
        <v>2.5200540784137</v>
      </c>
      <c r="X284" s="132">
        <f t="shared" si="179"/>
        <v>1.1011000842775605</v>
      </c>
      <c r="Y284" s="132" t="e">
        <f t="shared" si="180"/>
        <v>#DIV/0!</v>
      </c>
      <c r="Z284" s="134" t="e">
        <f t="shared" si="208"/>
        <v>#DIV/0!</v>
      </c>
      <c r="AA284" s="134" t="e">
        <f t="shared" si="209"/>
        <v>#DIV/0!</v>
      </c>
      <c r="AB284" s="132">
        <f t="shared" si="204"/>
        <v>0</v>
      </c>
      <c r="AC284" s="131" t="e">
        <f t="shared" si="181"/>
        <v>#DIV/0!</v>
      </c>
      <c r="AD284" s="131">
        <f t="shared" si="199"/>
        <v>2009.2805431635381</v>
      </c>
      <c r="AE284" s="131">
        <f t="shared" si="182"/>
        <v>1967.7119420600841</v>
      </c>
      <c r="AF284" s="132">
        <f t="shared" si="183"/>
        <v>0.97931169878447843</v>
      </c>
      <c r="AG284" s="132" t="e">
        <f t="shared" si="184"/>
        <v>#DIV/0!</v>
      </c>
      <c r="AH284" s="134" t="e">
        <f t="shared" si="210"/>
        <v>#DIV/0!</v>
      </c>
      <c r="AI284" s="134" t="e">
        <f t="shared" si="211"/>
        <v>#DIV/0!</v>
      </c>
      <c r="AJ284" s="132">
        <f t="shared" si="212"/>
        <v>0</v>
      </c>
      <c r="AK284" s="131" t="e">
        <f t="shared" si="185"/>
        <v>#DIV/0!</v>
      </c>
      <c r="AL284" s="131">
        <f t="shared" si="200"/>
        <v>4598.5789119240371</v>
      </c>
      <c r="AM284" s="131">
        <f t="shared" si="186"/>
        <v>4958.7405047318571</v>
      </c>
      <c r="AN284" s="132">
        <f t="shared" si="187"/>
        <v>1.07832019406559</v>
      </c>
      <c r="AO284" s="132" t="e">
        <f t="shared" si="188"/>
        <v>#DIV/0!</v>
      </c>
      <c r="AP284" s="134">
        <v>0</v>
      </c>
      <c r="AQ284" s="134">
        <v>0</v>
      </c>
      <c r="AR284" s="132">
        <f t="shared" si="213"/>
        <v>0</v>
      </c>
      <c r="AS284" s="131">
        <v>0</v>
      </c>
      <c r="AT284" s="131">
        <v>4923.962808850938</v>
      </c>
      <c r="AU284" s="131">
        <v>5592</v>
      </c>
      <c r="AV284" s="132">
        <f t="shared" si="189"/>
        <v>1.1356706411243094</v>
      </c>
      <c r="AW284" s="132" t="e">
        <f t="shared" si="190"/>
        <v>#DIV/0!</v>
      </c>
      <c r="AX284" s="134">
        <v>0</v>
      </c>
      <c r="AY284" s="134">
        <v>0</v>
      </c>
      <c r="AZ284" s="132">
        <f t="shared" si="214"/>
        <v>0</v>
      </c>
      <c r="BA284" s="131">
        <v>0</v>
      </c>
      <c r="BB284" s="131">
        <v>9893622.6670850739</v>
      </c>
      <c r="BC284" s="131">
        <v>11003445.17999999</v>
      </c>
      <c r="BD284" s="132">
        <f t="shared" si="191"/>
        <v>1.1121755448191051</v>
      </c>
      <c r="BE284" s="132" t="e">
        <f t="shared" si="192"/>
        <v>#DIV/0!</v>
      </c>
      <c r="BF284" s="131">
        <v>0</v>
      </c>
      <c r="BG284" s="131">
        <v>1316.635381045646</v>
      </c>
      <c r="BH284" s="131">
        <v>1502</v>
      </c>
      <c r="BI284" s="132">
        <f t="shared" si="193"/>
        <v>1.1407866001649911</v>
      </c>
      <c r="BJ284" s="132" t="e">
        <f t="shared" si="176"/>
        <v>#DIV/0!</v>
      </c>
      <c r="BK284" s="134">
        <v>0</v>
      </c>
      <c r="BL284" s="134">
        <v>0</v>
      </c>
      <c r="BM284" s="135">
        <f t="shared" si="201"/>
        <v>0</v>
      </c>
      <c r="BN284" s="134">
        <v>23623</v>
      </c>
      <c r="BO284" s="134">
        <v>1778</v>
      </c>
      <c r="BP284" s="135">
        <f t="shared" si="202"/>
        <v>7.5265630952884896E-2</v>
      </c>
      <c r="BQ284" s="135">
        <f t="shared" si="194"/>
        <v>0</v>
      </c>
      <c r="BR284" s="125"/>
      <c r="BS284" s="109"/>
      <c r="BT284" s="109"/>
      <c r="BU284" s="109"/>
      <c r="BX284" s="10"/>
    </row>
    <row r="285" spans="1:76" x14ac:dyDescent="0.25">
      <c r="A285" s="122" t="s">
        <v>253</v>
      </c>
      <c r="B285" s="109" t="s">
        <v>514</v>
      </c>
      <c r="C285" s="164" t="s">
        <v>597</v>
      </c>
      <c r="D285" s="164" t="s">
        <v>597</v>
      </c>
      <c r="E285" s="6" t="s">
        <v>6</v>
      </c>
      <c r="F285" s="26">
        <v>740</v>
      </c>
      <c r="G285" s="129">
        <f t="shared" si="215"/>
        <v>4.5097023324694563</v>
      </c>
      <c r="H285" s="129">
        <f t="shared" si="216"/>
        <v>0</v>
      </c>
      <c r="I285" s="130">
        <f t="shared" si="195"/>
        <v>0</v>
      </c>
      <c r="J285" s="137">
        <v>0</v>
      </c>
      <c r="K285" s="137">
        <v>0</v>
      </c>
      <c r="L285" s="130">
        <f t="shared" si="205"/>
        <v>0</v>
      </c>
      <c r="M285" s="131">
        <v>311</v>
      </c>
      <c r="N285" s="131">
        <v>0</v>
      </c>
      <c r="O285" s="131">
        <v>0</v>
      </c>
      <c r="P285" s="132" t="e">
        <f t="shared" si="196"/>
        <v>#DIV/0!</v>
      </c>
      <c r="Q285" s="132">
        <f t="shared" si="197"/>
        <v>-1</v>
      </c>
      <c r="R285" s="140">
        <f t="shared" si="206"/>
        <v>0</v>
      </c>
      <c r="S285" s="140" t="e">
        <f t="shared" si="207"/>
        <v>#DIV/0!</v>
      </c>
      <c r="T285" s="132">
        <f t="shared" si="203"/>
        <v>0</v>
      </c>
      <c r="U285" s="133">
        <f t="shared" si="177"/>
        <v>2.4212218649517685</v>
      </c>
      <c r="V285" s="133" t="e">
        <f t="shared" si="198"/>
        <v>#DIV/0!</v>
      </c>
      <c r="W285" s="133" t="e">
        <f t="shared" si="178"/>
        <v>#DIV/0!</v>
      </c>
      <c r="X285" s="132" t="e">
        <f t="shared" si="179"/>
        <v>#DIV/0!</v>
      </c>
      <c r="Y285" s="132" t="e">
        <f t="shared" si="180"/>
        <v>#DIV/0!</v>
      </c>
      <c r="Z285" s="134" t="e">
        <f t="shared" si="208"/>
        <v>#DIV/0!</v>
      </c>
      <c r="AA285" s="134" t="e">
        <f t="shared" si="209"/>
        <v>#DIV/0!</v>
      </c>
      <c r="AB285" s="132">
        <f t="shared" si="204"/>
        <v>0</v>
      </c>
      <c r="AC285" s="131">
        <f t="shared" si="181"/>
        <v>1617.6236387782205</v>
      </c>
      <c r="AD285" s="131" t="e">
        <f t="shared" si="199"/>
        <v>#DIV/0!</v>
      </c>
      <c r="AE285" s="131" t="e">
        <f t="shared" si="182"/>
        <v>#DIV/0!</v>
      </c>
      <c r="AF285" s="132" t="e">
        <f t="shared" si="183"/>
        <v>#DIV/0!</v>
      </c>
      <c r="AG285" s="132" t="e">
        <f t="shared" si="184"/>
        <v>#DIV/0!</v>
      </c>
      <c r="AH285" s="134" t="e">
        <f t="shared" si="210"/>
        <v>#DIV/0!</v>
      </c>
      <c r="AI285" s="134" t="e">
        <f t="shared" si="211"/>
        <v>#DIV/0!</v>
      </c>
      <c r="AJ285" s="132">
        <f t="shared" si="212"/>
        <v>0</v>
      </c>
      <c r="AK285" s="131">
        <f t="shared" si="185"/>
        <v>3916.6257234726691</v>
      </c>
      <c r="AL285" s="131" t="e">
        <f t="shared" si="200"/>
        <v>#DIV/0!</v>
      </c>
      <c r="AM285" s="131" t="e">
        <f t="shared" si="186"/>
        <v>#DIV/0!</v>
      </c>
      <c r="AN285" s="132" t="e">
        <f t="shared" si="187"/>
        <v>#DIV/0!</v>
      </c>
      <c r="AO285" s="132" t="e">
        <f t="shared" si="188"/>
        <v>#DIV/0!</v>
      </c>
      <c r="AP285" s="134">
        <v>0</v>
      </c>
      <c r="AQ285" s="134">
        <v>0</v>
      </c>
      <c r="AR285" s="132">
        <f t="shared" si="213"/>
        <v>0</v>
      </c>
      <c r="AS285" s="131">
        <v>753</v>
      </c>
      <c r="AT285" s="131">
        <v>0</v>
      </c>
      <c r="AU285" s="131">
        <v>0</v>
      </c>
      <c r="AV285" s="132" t="e">
        <f t="shared" si="189"/>
        <v>#DIV/0!</v>
      </c>
      <c r="AW285" s="132">
        <f t="shared" si="190"/>
        <v>-1</v>
      </c>
      <c r="AX285" s="134">
        <v>0</v>
      </c>
      <c r="AY285" s="134">
        <v>0</v>
      </c>
      <c r="AZ285" s="132">
        <f t="shared" si="214"/>
        <v>0</v>
      </c>
      <c r="BA285" s="131">
        <v>1218070.6000000001</v>
      </c>
      <c r="BB285" s="131">
        <v>0</v>
      </c>
      <c r="BC285" s="131">
        <v>0</v>
      </c>
      <c r="BD285" s="132" t="e">
        <f t="shared" si="191"/>
        <v>#DIV/0!</v>
      </c>
      <c r="BE285" s="132">
        <f t="shared" si="192"/>
        <v>-1</v>
      </c>
      <c r="BF285" s="131">
        <v>221</v>
      </c>
      <c r="BG285" s="131">
        <v>0</v>
      </c>
      <c r="BH285" s="131">
        <v>0</v>
      </c>
      <c r="BI285" s="132" t="e">
        <f t="shared" si="193"/>
        <v>#DIV/0!</v>
      </c>
      <c r="BJ285" s="132">
        <f t="shared" si="176"/>
        <v>-1</v>
      </c>
      <c r="BK285" s="134">
        <v>0</v>
      </c>
      <c r="BL285" s="134">
        <v>0</v>
      </c>
      <c r="BM285" s="135">
        <f t="shared" si="201"/>
        <v>0</v>
      </c>
      <c r="BN285" s="134">
        <v>0</v>
      </c>
      <c r="BO285" s="134">
        <v>0</v>
      </c>
      <c r="BP285" s="135">
        <f t="shared" si="202"/>
        <v>0</v>
      </c>
      <c r="BQ285" s="135">
        <f t="shared" si="194"/>
        <v>0</v>
      </c>
      <c r="BR285" s="125"/>
      <c r="BS285" s="109"/>
      <c r="BT285" s="109"/>
      <c r="BU285" s="109"/>
      <c r="BX285" s="10"/>
    </row>
    <row r="286" spans="1:76" x14ac:dyDescent="0.25">
      <c r="A286" s="122" t="s">
        <v>101</v>
      </c>
      <c r="B286" s="109" t="s">
        <v>120</v>
      </c>
      <c r="C286" s="164" t="s">
        <v>651</v>
      </c>
      <c r="D286" s="6" t="s">
        <v>595</v>
      </c>
      <c r="E286" s="6" t="s">
        <v>37</v>
      </c>
      <c r="F286" s="26">
        <v>710</v>
      </c>
      <c r="G286" s="129">
        <f t="shared" si="215"/>
        <v>57.747895504534014</v>
      </c>
      <c r="H286" s="129">
        <f t="shared" si="216"/>
        <v>68.449986492726822</v>
      </c>
      <c r="I286" s="130">
        <f t="shared" si="195"/>
        <v>0.1563490591678928</v>
      </c>
      <c r="J286" s="137">
        <v>3747</v>
      </c>
      <c r="K286" s="137">
        <v>4142</v>
      </c>
      <c r="L286" s="130">
        <f t="shared" si="205"/>
        <v>0.10541766746730707</v>
      </c>
      <c r="M286" s="131">
        <v>3747</v>
      </c>
      <c r="N286" s="131">
        <v>4179.5938246572614</v>
      </c>
      <c r="O286" s="131">
        <v>4142</v>
      </c>
      <c r="P286" s="132">
        <f t="shared" si="196"/>
        <v>0.99100538802706639</v>
      </c>
      <c r="Q286" s="132">
        <f t="shared" si="197"/>
        <v>0.10541766746730707</v>
      </c>
      <c r="R286" s="140">
        <f t="shared" si="206"/>
        <v>2.7325860688550843</v>
      </c>
      <c r="S286" s="140">
        <f t="shared" si="207"/>
        <v>2.8445195557701592</v>
      </c>
      <c r="T286" s="132">
        <f t="shared" si="203"/>
        <v>4.0962474408710481E-2</v>
      </c>
      <c r="U286" s="133">
        <f t="shared" si="177"/>
        <v>2.7325860688550843</v>
      </c>
      <c r="V286" s="133">
        <f t="shared" si="198"/>
        <v>2.597166893711766</v>
      </c>
      <c r="W286" s="133">
        <f t="shared" si="178"/>
        <v>2.8445195557701592</v>
      </c>
      <c r="X286" s="132">
        <f t="shared" si="179"/>
        <v>1.0952394174811333</v>
      </c>
      <c r="Y286" s="132">
        <f t="shared" si="180"/>
        <v>4.0962474408710481E-2</v>
      </c>
      <c r="Z286" s="134">
        <f t="shared" si="208"/>
        <v>1461.6043676140248</v>
      </c>
      <c r="AA286" s="134">
        <f t="shared" si="209"/>
        <v>1509.710871668648</v>
      </c>
      <c r="AB286" s="132">
        <f t="shared" si="204"/>
        <v>3.2913492269562639E-2</v>
      </c>
      <c r="AC286" s="131">
        <f t="shared" si="181"/>
        <v>1461.6043676140239</v>
      </c>
      <c r="AD286" s="131">
        <f t="shared" si="199"/>
        <v>1510.6607080889335</v>
      </c>
      <c r="AE286" s="131">
        <f t="shared" si="182"/>
        <v>1509.7108716686464</v>
      </c>
      <c r="AF286" s="132">
        <f t="shared" si="183"/>
        <v>0.99937124437327252</v>
      </c>
      <c r="AG286" s="132">
        <f t="shared" si="184"/>
        <v>3.2913492269562195E-2</v>
      </c>
      <c r="AH286" s="134">
        <f t="shared" si="210"/>
        <v>3993.9597331198293</v>
      </c>
      <c r="AI286" s="134">
        <f t="shared" si="211"/>
        <v>4294.4020980202822</v>
      </c>
      <c r="AJ286" s="132">
        <f t="shared" si="212"/>
        <v>7.522418476306636E-2</v>
      </c>
      <c r="AK286" s="131">
        <f t="shared" si="185"/>
        <v>3993.959733119827</v>
      </c>
      <c r="AL286" s="131">
        <f t="shared" si="200"/>
        <v>3923.4379786797522</v>
      </c>
      <c r="AM286" s="131">
        <f t="shared" si="186"/>
        <v>4294.4020980202777</v>
      </c>
      <c r="AN286" s="132">
        <f t="shared" si="187"/>
        <v>1.0945507795347784</v>
      </c>
      <c r="AO286" s="132">
        <f t="shared" si="188"/>
        <v>7.5224184763065693E-2</v>
      </c>
      <c r="AP286" s="134">
        <v>10239</v>
      </c>
      <c r="AQ286" s="134">
        <v>11782</v>
      </c>
      <c r="AR286" s="132">
        <f t="shared" si="213"/>
        <v>0.15069831038187331</v>
      </c>
      <c r="AS286" s="131">
        <v>10239</v>
      </c>
      <c r="AT286" s="131">
        <v>10855.10271056198</v>
      </c>
      <c r="AU286" s="131">
        <v>11782</v>
      </c>
      <c r="AV286" s="132">
        <f t="shared" si="189"/>
        <v>1.0853881639034288</v>
      </c>
      <c r="AW286" s="132">
        <f t="shared" si="190"/>
        <v>0.15069831038187331</v>
      </c>
      <c r="AX286" s="134">
        <v>14965367.119999999</v>
      </c>
      <c r="AY286" s="134">
        <v>17787413.49000001</v>
      </c>
      <c r="AZ286" s="132">
        <f t="shared" si="214"/>
        <v>0.18857181032522585</v>
      </c>
      <c r="BA286" s="131">
        <v>14965367.11999999</v>
      </c>
      <c r="BB286" s="131">
        <v>16398377.147115661</v>
      </c>
      <c r="BC286" s="131">
        <v>17787413.489999991</v>
      </c>
      <c r="BD286" s="132">
        <f t="shared" si="191"/>
        <v>1.0847057199881911</v>
      </c>
      <c r="BE286" s="132">
        <f t="shared" si="192"/>
        <v>0.18857181032522519</v>
      </c>
      <c r="BF286" s="131">
        <v>3069</v>
      </c>
      <c r="BG286" s="131">
        <v>3224.6096894347802</v>
      </c>
      <c r="BH286" s="131">
        <v>3410</v>
      </c>
      <c r="BI286" s="132">
        <f t="shared" si="193"/>
        <v>1.0574923257139117</v>
      </c>
      <c r="BJ286" s="132">
        <f t="shared" si="176"/>
        <v>0.11111111111111116</v>
      </c>
      <c r="BK286" s="134">
        <v>29589</v>
      </c>
      <c r="BL286" s="134">
        <v>3747</v>
      </c>
      <c r="BM286" s="135">
        <f t="shared" si="201"/>
        <v>0.12663489810402515</v>
      </c>
      <c r="BN286" s="134">
        <v>29747</v>
      </c>
      <c r="BO286" s="134">
        <v>3908</v>
      </c>
      <c r="BP286" s="135">
        <f t="shared" si="202"/>
        <v>0.13137459239587185</v>
      </c>
      <c r="BQ286" s="135">
        <f t="shared" si="194"/>
        <v>3.7428026261396408E-2</v>
      </c>
      <c r="BR286" s="125"/>
      <c r="BS286" s="109"/>
      <c r="BT286" s="109"/>
      <c r="BU286" s="109"/>
      <c r="BX286" s="10"/>
    </row>
    <row r="287" spans="1:76" x14ac:dyDescent="0.25">
      <c r="A287" s="122" t="s">
        <v>425</v>
      </c>
      <c r="B287" s="109" t="s">
        <v>447</v>
      </c>
      <c r="C287" s="164" t="s">
        <v>651</v>
      </c>
      <c r="D287" s="6" t="s">
        <v>595</v>
      </c>
      <c r="E287" s="6" t="s">
        <v>6</v>
      </c>
      <c r="F287" s="26">
        <v>1090</v>
      </c>
      <c r="G287" s="129">
        <f t="shared" si="215"/>
        <v>16.811998165137584</v>
      </c>
      <c r="H287" s="129">
        <f t="shared" si="216"/>
        <v>18.237972777861334</v>
      </c>
      <c r="I287" s="130">
        <f t="shared" si="195"/>
        <v>7.8187122554251628E-2</v>
      </c>
      <c r="J287" s="137">
        <v>1134</v>
      </c>
      <c r="K287" s="137">
        <v>1361</v>
      </c>
      <c r="L287" s="130">
        <f t="shared" si="205"/>
        <v>0.20017636684303342</v>
      </c>
      <c r="M287" s="131">
        <v>1134</v>
      </c>
      <c r="N287" s="131">
        <v>1344.7702372886449</v>
      </c>
      <c r="O287" s="131">
        <v>1361</v>
      </c>
      <c r="P287" s="132">
        <f t="shared" si="196"/>
        <v>1.0120687997557694</v>
      </c>
      <c r="Q287" s="132">
        <f t="shared" si="197"/>
        <v>0.20017636684303342</v>
      </c>
      <c r="R287" s="140">
        <f t="shared" si="206"/>
        <v>2.8624338624338623</v>
      </c>
      <c r="S287" s="140">
        <f t="shared" si="207"/>
        <v>2.5870683321087435</v>
      </c>
      <c r="T287" s="132">
        <f t="shared" si="203"/>
        <v>-9.6199787858498031E-2</v>
      </c>
      <c r="U287" s="133">
        <f t="shared" si="177"/>
        <v>2.8624338624338623</v>
      </c>
      <c r="V287" s="133">
        <f t="shared" si="198"/>
        <v>2.8087921706741716</v>
      </c>
      <c r="W287" s="133">
        <f t="shared" si="178"/>
        <v>2.5870683321087435</v>
      </c>
      <c r="X287" s="132">
        <f t="shared" si="179"/>
        <v>0.92106078873318364</v>
      </c>
      <c r="Y287" s="132">
        <f t="shared" si="180"/>
        <v>-9.6199787858498031E-2</v>
      </c>
      <c r="Z287" s="134">
        <f t="shared" si="208"/>
        <v>2060.5833240911893</v>
      </c>
      <c r="AA287" s="134">
        <f t="shared" si="209"/>
        <v>2066.4177392786141</v>
      </c>
      <c r="AB287" s="132">
        <f t="shared" si="204"/>
        <v>2.8314386121697233E-3</v>
      </c>
      <c r="AC287" s="131">
        <f t="shared" si="181"/>
        <v>2060.5833240911852</v>
      </c>
      <c r="AD287" s="131">
        <f t="shared" si="199"/>
        <v>2167.5151768256983</v>
      </c>
      <c r="AE287" s="131">
        <f t="shared" si="182"/>
        <v>2066.4177392786141</v>
      </c>
      <c r="AF287" s="132">
        <f t="shared" si="183"/>
        <v>0.95335791018767391</v>
      </c>
      <c r="AG287" s="132">
        <f t="shared" si="184"/>
        <v>2.8314386121717217E-3</v>
      </c>
      <c r="AH287" s="134">
        <f t="shared" si="210"/>
        <v>5898.2834832451499</v>
      </c>
      <c r="AI287" s="134">
        <f t="shared" si="211"/>
        <v>5345.9638941954445</v>
      </c>
      <c r="AJ287" s="132">
        <f t="shared" si="212"/>
        <v>-9.3640733040153412E-2</v>
      </c>
      <c r="AK287" s="131">
        <f t="shared" si="185"/>
        <v>5898.2834832451381</v>
      </c>
      <c r="AL287" s="131">
        <f t="shared" si="200"/>
        <v>6088.0996584854638</v>
      </c>
      <c r="AM287" s="131">
        <f t="shared" si="186"/>
        <v>5345.9638941954445</v>
      </c>
      <c r="AN287" s="132">
        <f t="shared" si="187"/>
        <v>0.87810058870247854</v>
      </c>
      <c r="AO287" s="132">
        <f t="shared" si="188"/>
        <v>-9.3640733040151636E-2</v>
      </c>
      <c r="AP287" s="134">
        <v>3246</v>
      </c>
      <c r="AQ287" s="134">
        <v>3521</v>
      </c>
      <c r="AR287" s="132">
        <f t="shared" si="213"/>
        <v>8.4719654959950708E-2</v>
      </c>
      <c r="AS287" s="131">
        <v>3246</v>
      </c>
      <c r="AT287" s="131">
        <v>3777.1801138519941</v>
      </c>
      <c r="AU287" s="131">
        <v>3521</v>
      </c>
      <c r="AV287" s="132">
        <f t="shared" si="189"/>
        <v>0.93217688695529533</v>
      </c>
      <c r="AW287" s="132">
        <f t="shared" si="190"/>
        <v>8.4719654959950708E-2</v>
      </c>
      <c r="AX287" s="134">
        <v>6688653.4699999997</v>
      </c>
      <c r="AY287" s="134">
        <v>7275856.8600000003</v>
      </c>
      <c r="AZ287" s="132">
        <f t="shared" si="214"/>
        <v>8.7790972074383911E-2</v>
      </c>
      <c r="BA287" s="131">
        <v>6688653.4699999876</v>
      </c>
      <c r="BB287" s="131">
        <v>8187095.2223784169</v>
      </c>
      <c r="BC287" s="131">
        <v>7275856.8600000003</v>
      </c>
      <c r="BD287" s="132">
        <f t="shared" si="191"/>
        <v>0.88869820887295181</v>
      </c>
      <c r="BE287" s="132">
        <f t="shared" si="192"/>
        <v>8.7790972074385909E-2</v>
      </c>
      <c r="BF287" s="131">
        <v>974</v>
      </c>
      <c r="BG287" s="131">
        <v>1215.582743159212</v>
      </c>
      <c r="BH287" s="131">
        <v>1190</v>
      </c>
      <c r="BI287" s="132">
        <f t="shared" si="193"/>
        <v>0.97895433831783074</v>
      </c>
      <c r="BJ287" s="132">
        <f t="shared" si="176"/>
        <v>0.22176591375770016</v>
      </c>
      <c r="BK287" s="134">
        <v>12814</v>
      </c>
      <c r="BL287" s="134">
        <v>1078</v>
      </c>
      <c r="BM287" s="135">
        <f t="shared" si="201"/>
        <v>8.4126736382082096E-2</v>
      </c>
      <c r="BN287" s="134">
        <v>11670</v>
      </c>
      <c r="BO287" s="134">
        <v>1361</v>
      </c>
      <c r="BP287" s="135">
        <f t="shared" si="202"/>
        <v>0.11662382176520994</v>
      </c>
      <c r="BQ287" s="135">
        <f t="shared" si="194"/>
        <v>0.38628724684545479</v>
      </c>
      <c r="BR287" s="125"/>
      <c r="BS287" s="109"/>
      <c r="BT287" s="109"/>
      <c r="BU287" s="109"/>
      <c r="BX287" s="10"/>
    </row>
    <row r="288" spans="1:76" x14ac:dyDescent="0.25">
      <c r="A288" s="122" t="s">
        <v>194</v>
      </c>
      <c r="B288" s="109" t="s">
        <v>206</v>
      </c>
      <c r="C288" s="164" t="s">
        <v>651</v>
      </c>
      <c r="D288" s="6" t="s">
        <v>595</v>
      </c>
      <c r="E288" s="6" t="s">
        <v>6</v>
      </c>
      <c r="F288" s="26">
        <v>525</v>
      </c>
      <c r="G288" s="129">
        <f t="shared" si="215"/>
        <v>38.609585283757298</v>
      </c>
      <c r="H288" s="129">
        <f t="shared" si="216"/>
        <v>46.61483242258646</v>
      </c>
      <c r="I288" s="130">
        <f t="shared" si="195"/>
        <v>0.1717317583866364</v>
      </c>
      <c r="J288" s="137">
        <v>1541</v>
      </c>
      <c r="K288" s="137">
        <v>1540</v>
      </c>
      <c r="L288" s="130">
        <f t="shared" si="205"/>
        <v>-6.489292667098967E-4</v>
      </c>
      <c r="M288" s="131">
        <v>1541</v>
      </c>
      <c r="N288" s="131">
        <v>1770.990223676893</v>
      </c>
      <c r="O288" s="131">
        <v>1540</v>
      </c>
      <c r="P288" s="132">
        <f t="shared" si="196"/>
        <v>0.86957001761572916</v>
      </c>
      <c r="Q288" s="132">
        <f t="shared" si="197"/>
        <v>-6.489292667098967E-4</v>
      </c>
      <c r="R288" s="140">
        <f t="shared" si="206"/>
        <v>2.3582089552238807</v>
      </c>
      <c r="S288" s="140">
        <f t="shared" si="207"/>
        <v>2.7337662337662336</v>
      </c>
      <c r="T288" s="132">
        <f t="shared" si="203"/>
        <v>0.15925530166036483</v>
      </c>
      <c r="U288" s="133">
        <f t="shared" si="177"/>
        <v>2.3582089552238807</v>
      </c>
      <c r="V288" s="133">
        <f t="shared" si="198"/>
        <v>2.2601096013687054</v>
      </c>
      <c r="W288" s="133">
        <f t="shared" si="178"/>
        <v>2.7337662337662336</v>
      </c>
      <c r="X288" s="132">
        <f t="shared" si="179"/>
        <v>1.2095724172450244</v>
      </c>
      <c r="Y288" s="132">
        <f t="shared" si="180"/>
        <v>0.15925530166036483</v>
      </c>
      <c r="Z288" s="134">
        <f t="shared" si="208"/>
        <v>2035.9278425976891</v>
      </c>
      <c r="AA288" s="134">
        <f t="shared" si="209"/>
        <v>2127.562957244656</v>
      </c>
      <c r="AB288" s="132">
        <f t="shared" si="204"/>
        <v>4.5009018851104088E-2</v>
      </c>
      <c r="AC288" s="131">
        <f t="shared" si="181"/>
        <v>2035.9278425976863</v>
      </c>
      <c r="AD288" s="131">
        <f t="shared" si="199"/>
        <v>2238.8776516991093</v>
      </c>
      <c r="AE288" s="131">
        <f t="shared" si="182"/>
        <v>2127.5629572446528</v>
      </c>
      <c r="AF288" s="132">
        <f t="shared" si="183"/>
        <v>0.95028102836705775</v>
      </c>
      <c r="AG288" s="132">
        <f t="shared" si="184"/>
        <v>4.5009018851103866E-2</v>
      </c>
      <c r="AH288" s="134">
        <f t="shared" si="210"/>
        <v>4801.1432706035057</v>
      </c>
      <c r="AI288" s="134">
        <f t="shared" si="211"/>
        <v>5816.2597727272732</v>
      </c>
      <c r="AJ288" s="132">
        <f t="shared" si="212"/>
        <v>0.21143224538603844</v>
      </c>
      <c r="AK288" s="131">
        <f t="shared" si="185"/>
        <v>4801.1432706034993</v>
      </c>
      <c r="AL288" s="131">
        <f t="shared" si="200"/>
        <v>5060.1088768949776</v>
      </c>
      <c r="AM288" s="131">
        <f t="shared" si="186"/>
        <v>5816.259772727265</v>
      </c>
      <c r="AN288" s="132">
        <f t="shared" si="187"/>
        <v>1.1494337205440295</v>
      </c>
      <c r="AO288" s="132">
        <f t="shared" si="188"/>
        <v>0.21143224538603844</v>
      </c>
      <c r="AP288" s="134">
        <v>3634</v>
      </c>
      <c r="AQ288" s="134">
        <v>4210</v>
      </c>
      <c r="AR288" s="132">
        <f t="shared" si="213"/>
        <v>0.15850302696752894</v>
      </c>
      <c r="AS288" s="131">
        <v>3634</v>
      </c>
      <c r="AT288" s="131">
        <v>4002.6320084622571</v>
      </c>
      <c r="AU288" s="131">
        <v>4210</v>
      </c>
      <c r="AV288" s="132">
        <f t="shared" si="189"/>
        <v>1.0518079081712561</v>
      </c>
      <c r="AW288" s="132">
        <f t="shared" si="190"/>
        <v>0.15850302696752894</v>
      </c>
      <c r="AX288" s="134">
        <v>7398561.7800000021</v>
      </c>
      <c r="AY288" s="134">
        <v>8957040.0500000026</v>
      </c>
      <c r="AZ288" s="132">
        <f t="shared" si="214"/>
        <v>0.21064611154737167</v>
      </c>
      <c r="BA288" s="131">
        <v>7398561.7799999919</v>
      </c>
      <c r="BB288" s="131">
        <v>8961403.3517216668</v>
      </c>
      <c r="BC288" s="131">
        <v>8957040.0499999877</v>
      </c>
      <c r="BD288" s="132">
        <f t="shared" si="191"/>
        <v>0.99951310062158505</v>
      </c>
      <c r="BE288" s="132">
        <f t="shared" si="192"/>
        <v>0.21064611154737123</v>
      </c>
      <c r="BF288" s="131">
        <v>1301</v>
      </c>
      <c r="BG288" s="131">
        <v>1510.411674724518</v>
      </c>
      <c r="BH288" s="131">
        <v>1558</v>
      </c>
      <c r="BI288" s="132">
        <f t="shared" si="193"/>
        <v>1.0315068574163144</v>
      </c>
      <c r="BJ288" s="132">
        <f t="shared" si="176"/>
        <v>0.19754035357417377</v>
      </c>
      <c r="BK288" s="134">
        <v>29474</v>
      </c>
      <c r="BL288" s="134">
        <v>1453</v>
      </c>
      <c r="BM288" s="135">
        <f t="shared" si="201"/>
        <v>4.92976860962204E-2</v>
      </c>
      <c r="BN288" s="134">
        <v>17339</v>
      </c>
      <c r="BO288" s="134">
        <v>1178</v>
      </c>
      <c r="BP288" s="135">
        <f t="shared" si="202"/>
        <v>6.7939327527539076E-2</v>
      </c>
      <c r="BQ288" s="135">
        <f t="shared" si="194"/>
        <v>0.37814434930948848</v>
      </c>
      <c r="BR288" s="125"/>
      <c r="BS288" s="109"/>
      <c r="BT288" s="109"/>
      <c r="BU288" s="109"/>
      <c r="BX288" s="10"/>
    </row>
    <row r="289" spans="1:76" x14ac:dyDescent="0.25">
      <c r="A289" s="122" t="s">
        <v>425</v>
      </c>
      <c r="B289" s="109" t="s">
        <v>448</v>
      </c>
      <c r="C289" s="164" t="s">
        <v>651</v>
      </c>
      <c r="D289" s="6" t="s">
        <v>595</v>
      </c>
      <c r="E289" s="6" t="s">
        <v>6</v>
      </c>
      <c r="F289" s="26">
        <v>480</v>
      </c>
      <c r="G289" s="129">
        <f t="shared" si="215"/>
        <v>29.370399315068436</v>
      </c>
      <c r="H289" s="129">
        <f t="shared" si="216"/>
        <v>32.280504724499082</v>
      </c>
      <c r="I289" s="130">
        <f t="shared" si="195"/>
        <v>9.0150554778099232E-2</v>
      </c>
      <c r="J289" s="137">
        <v>987</v>
      </c>
      <c r="K289" s="137">
        <v>1121</v>
      </c>
      <c r="L289" s="130">
        <f t="shared" si="205"/>
        <v>0.13576494427558261</v>
      </c>
      <c r="M289" s="131">
        <v>987</v>
      </c>
      <c r="N289" s="131">
        <v>1314.9699999999989</v>
      </c>
      <c r="O289" s="131">
        <v>1121</v>
      </c>
      <c r="P289" s="132">
        <f t="shared" si="196"/>
        <v>0.85249093135204679</v>
      </c>
      <c r="Q289" s="132">
        <f t="shared" si="197"/>
        <v>0.13576494427558261</v>
      </c>
      <c r="R289" s="140">
        <f t="shared" si="206"/>
        <v>2.5238095238095237</v>
      </c>
      <c r="S289" s="140">
        <f t="shared" si="207"/>
        <v>2.3773416592328278</v>
      </c>
      <c r="T289" s="132">
        <f t="shared" si="203"/>
        <v>-5.8034436907747455E-2</v>
      </c>
      <c r="U289" s="133">
        <f t="shared" si="177"/>
        <v>2.5238095238095237</v>
      </c>
      <c r="V289" s="133">
        <f t="shared" si="198"/>
        <v>2.4317458109432</v>
      </c>
      <c r="W289" s="133">
        <f t="shared" si="178"/>
        <v>2.3773416592328278</v>
      </c>
      <c r="X289" s="132">
        <f t="shared" si="179"/>
        <v>0.97762753349237996</v>
      </c>
      <c r="Y289" s="132">
        <f t="shared" si="180"/>
        <v>-5.8034436907747455E-2</v>
      </c>
      <c r="Z289" s="134">
        <f t="shared" si="208"/>
        <v>2065.7141549578482</v>
      </c>
      <c r="AA289" s="134">
        <f t="shared" si="209"/>
        <v>2127.9696322701684</v>
      </c>
      <c r="AB289" s="132">
        <f t="shared" si="204"/>
        <v>3.0137508213758935E-2</v>
      </c>
      <c r="AC289" s="131">
        <f t="shared" si="181"/>
        <v>2065.7141549578441</v>
      </c>
      <c r="AD289" s="131">
        <f t="shared" si="199"/>
        <v>2192.6541725776906</v>
      </c>
      <c r="AE289" s="131">
        <f t="shared" si="182"/>
        <v>2127.9696322701684</v>
      </c>
      <c r="AF289" s="132">
        <f t="shared" si="183"/>
        <v>0.97049943346447609</v>
      </c>
      <c r="AG289" s="132">
        <f t="shared" si="184"/>
        <v>3.0137508213760933E-2</v>
      </c>
      <c r="AH289" s="134">
        <f t="shared" si="210"/>
        <v>5213.4690577507599</v>
      </c>
      <c r="AI289" s="134">
        <f t="shared" si="211"/>
        <v>5058.9108563782329</v>
      </c>
      <c r="AJ289" s="132">
        <f t="shared" si="212"/>
        <v>-2.9645942012976656E-2</v>
      </c>
      <c r="AK289" s="131">
        <f t="shared" si="185"/>
        <v>5213.469057750749</v>
      </c>
      <c r="AL289" s="131">
        <f t="shared" si="200"/>
        <v>5331.9775990129274</v>
      </c>
      <c r="AM289" s="131">
        <f t="shared" si="186"/>
        <v>5058.9108563782329</v>
      </c>
      <c r="AN289" s="132">
        <f t="shared" si="187"/>
        <v>0.94878696739362789</v>
      </c>
      <c r="AO289" s="132">
        <f t="shared" si="188"/>
        <v>-2.9645942012974658E-2</v>
      </c>
      <c r="AP289" s="134">
        <v>2491</v>
      </c>
      <c r="AQ289" s="134">
        <v>2665</v>
      </c>
      <c r="AR289" s="132">
        <f t="shared" si="213"/>
        <v>6.9851465274989977E-2</v>
      </c>
      <c r="AS289" s="131">
        <v>2491</v>
      </c>
      <c r="AT289" s="131">
        <v>3197.6727890159768</v>
      </c>
      <c r="AU289" s="131">
        <v>2665</v>
      </c>
      <c r="AV289" s="132">
        <f t="shared" si="189"/>
        <v>0.83341860654232336</v>
      </c>
      <c r="AW289" s="132">
        <f t="shared" si="190"/>
        <v>6.9851465274989977E-2</v>
      </c>
      <c r="AX289" s="134">
        <v>5145693.96</v>
      </c>
      <c r="AY289" s="134">
        <v>5671039.0699999994</v>
      </c>
      <c r="AZ289" s="132">
        <f t="shared" si="214"/>
        <v>0.10209412259721717</v>
      </c>
      <c r="BA289" s="131">
        <v>5145693.9599999897</v>
      </c>
      <c r="BB289" s="131">
        <v>7011390.5833740234</v>
      </c>
      <c r="BC289" s="131">
        <v>5671039.0699999994</v>
      </c>
      <c r="BD289" s="132">
        <f t="shared" si="191"/>
        <v>0.80883228548807795</v>
      </c>
      <c r="BE289" s="132">
        <f t="shared" si="192"/>
        <v>0.10209412259721917</v>
      </c>
      <c r="BF289" s="131">
        <v>718</v>
      </c>
      <c r="BG289" s="131">
        <v>972.25661340863314</v>
      </c>
      <c r="BH289" s="131">
        <v>869</v>
      </c>
      <c r="BI289" s="132">
        <f t="shared" si="193"/>
        <v>0.89379695444124996</v>
      </c>
      <c r="BJ289" s="132">
        <f t="shared" si="176"/>
        <v>0.2103064066852367</v>
      </c>
      <c r="BK289" s="134">
        <v>4509</v>
      </c>
      <c r="BL289" s="134">
        <v>935</v>
      </c>
      <c r="BM289" s="135">
        <f t="shared" si="201"/>
        <v>0.20736305167442892</v>
      </c>
      <c r="BN289" s="134">
        <v>13162</v>
      </c>
      <c r="BO289" s="134">
        <v>969</v>
      </c>
      <c r="BP289" s="135">
        <f t="shared" si="202"/>
        <v>7.3621030238565574E-2</v>
      </c>
      <c r="BQ289" s="135">
        <f t="shared" si="194"/>
        <v>-0.64496553438963411</v>
      </c>
      <c r="BR289" s="125"/>
      <c r="BS289" s="109"/>
      <c r="BT289" s="109"/>
      <c r="BU289" s="109"/>
      <c r="BX289" s="10"/>
    </row>
    <row r="290" spans="1:76" x14ac:dyDescent="0.25">
      <c r="A290" s="122" t="s">
        <v>232</v>
      </c>
      <c r="B290" s="109" t="s">
        <v>242</v>
      </c>
      <c r="C290" s="164" t="s">
        <v>651</v>
      </c>
      <c r="D290" s="6" t="s">
        <v>595</v>
      </c>
      <c r="E290" s="6" t="s">
        <v>6</v>
      </c>
      <c r="F290" s="26">
        <v>850</v>
      </c>
      <c r="G290" s="129">
        <f t="shared" si="215"/>
        <v>17.277533150684903</v>
      </c>
      <c r="H290" s="129">
        <f t="shared" si="216"/>
        <v>19.117265541626484</v>
      </c>
      <c r="I290" s="130">
        <f t="shared" si="195"/>
        <v>9.6234076308439345E-2</v>
      </c>
      <c r="J290" s="137">
        <v>1164</v>
      </c>
      <c r="K290" s="137">
        <v>1011</v>
      </c>
      <c r="L290" s="130">
        <f t="shared" si="205"/>
        <v>-0.13144329896907214</v>
      </c>
      <c r="M290" s="131">
        <v>1164</v>
      </c>
      <c r="N290" s="131">
        <v>1802.328206682098</v>
      </c>
      <c r="O290" s="131">
        <v>1202</v>
      </c>
      <c r="P290" s="132">
        <f t="shared" si="196"/>
        <v>0.66691515759649522</v>
      </c>
      <c r="Q290" s="132">
        <f t="shared" si="197"/>
        <v>3.2646048109965742E-2</v>
      </c>
      <c r="R290" s="140">
        <f t="shared" si="206"/>
        <v>2.286082474226804</v>
      </c>
      <c r="S290" s="140">
        <f t="shared" si="207"/>
        <v>2.23837784371909</v>
      </c>
      <c r="T290" s="132">
        <f t="shared" si="203"/>
        <v>-2.0867414472370949E-2</v>
      </c>
      <c r="U290" s="133">
        <f t="shared" si="177"/>
        <v>2.286082474226804</v>
      </c>
      <c r="V290" s="133">
        <f t="shared" si="198"/>
        <v>2.2556803220332795</v>
      </c>
      <c r="W290" s="133">
        <f t="shared" si="178"/>
        <v>2.3003327787021632</v>
      </c>
      <c r="X290" s="132">
        <f t="shared" si="179"/>
        <v>1.019795560670864</v>
      </c>
      <c r="Y290" s="132">
        <f t="shared" si="180"/>
        <v>6.2335040997061331E-3</v>
      </c>
      <c r="Z290" s="134">
        <f t="shared" si="208"/>
        <v>2014.4136264562196</v>
      </c>
      <c r="AA290" s="134">
        <f t="shared" si="209"/>
        <v>2116.6729474149356</v>
      </c>
      <c r="AB290" s="132">
        <f t="shared" si="204"/>
        <v>5.0763815144862612E-2</v>
      </c>
      <c r="AC290" s="131">
        <f t="shared" si="181"/>
        <v>2014.413626456216</v>
      </c>
      <c r="AD290" s="131">
        <f t="shared" si="199"/>
        <v>2186.6394222203439</v>
      </c>
      <c r="AE290" s="131">
        <f t="shared" si="182"/>
        <v>2150.9516491862564</v>
      </c>
      <c r="AF290" s="132">
        <f t="shared" si="183"/>
        <v>0.98367916874111339</v>
      </c>
      <c r="AG290" s="132">
        <f t="shared" si="184"/>
        <v>6.7780529746634066E-2</v>
      </c>
      <c r="AH290" s="134">
        <f t="shared" si="210"/>
        <v>4605.1156872852234</v>
      </c>
      <c r="AI290" s="134">
        <f t="shared" si="211"/>
        <v>4737.9138278931741</v>
      </c>
      <c r="AJ290" s="132">
        <f t="shared" si="212"/>
        <v>2.8837091101665102E-2</v>
      </c>
      <c r="AK290" s="131">
        <f t="shared" si="185"/>
        <v>4605.1156872852152</v>
      </c>
      <c r="AL290" s="131">
        <f t="shared" si="200"/>
        <v>4932.3595160846498</v>
      </c>
      <c r="AM290" s="131">
        <f t="shared" si="186"/>
        <v>4947.9045840266217</v>
      </c>
      <c r="AN290" s="132">
        <f t="shared" si="187"/>
        <v>1.0031516494065931</v>
      </c>
      <c r="AO290" s="132">
        <f t="shared" si="188"/>
        <v>7.4436544056396103E-2</v>
      </c>
      <c r="AP290" s="134">
        <v>2661</v>
      </c>
      <c r="AQ290" s="134">
        <v>2263</v>
      </c>
      <c r="AR290" s="132">
        <f t="shared" si="213"/>
        <v>-0.14956783164223975</v>
      </c>
      <c r="AS290" s="131">
        <v>2661</v>
      </c>
      <c r="AT290" s="131">
        <v>4065.476269658338</v>
      </c>
      <c r="AU290" s="131">
        <v>2765</v>
      </c>
      <c r="AV290" s="132">
        <f t="shared" si="189"/>
        <v>0.68011711706101541</v>
      </c>
      <c r="AW290" s="132">
        <f t="shared" si="190"/>
        <v>3.9083051484404274E-2</v>
      </c>
      <c r="AX290" s="134">
        <v>5360354.66</v>
      </c>
      <c r="AY290" s="134">
        <v>4790030.879999999</v>
      </c>
      <c r="AZ290" s="132">
        <f t="shared" si="214"/>
        <v>-0.10639665025448175</v>
      </c>
      <c r="BA290" s="131">
        <v>5360354.6599999908</v>
      </c>
      <c r="BB290" s="131">
        <v>8889730.6813362278</v>
      </c>
      <c r="BC290" s="131">
        <v>5947381.3099999996</v>
      </c>
      <c r="BD290" s="132">
        <f t="shared" si="191"/>
        <v>0.66901704035718212</v>
      </c>
      <c r="BE290" s="132">
        <f t="shared" si="192"/>
        <v>0.10951265116476638</v>
      </c>
      <c r="BF290" s="131">
        <v>602</v>
      </c>
      <c r="BG290" s="131">
        <v>1054.210102883108</v>
      </c>
      <c r="BH290" s="131">
        <v>731</v>
      </c>
      <c r="BI290" s="132">
        <f t="shared" si="193"/>
        <v>0.69341016368636921</v>
      </c>
      <c r="BJ290" s="132">
        <f t="shared" si="176"/>
        <v>0.21428571428571419</v>
      </c>
      <c r="BK290" s="134">
        <v>20521</v>
      </c>
      <c r="BL290" s="134">
        <v>1013</v>
      </c>
      <c r="BM290" s="135">
        <f t="shared" si="201"/>
        <v>4.9364066078651139E-2</v>
      </c>
      <c r="BN290" s="134">
        <v>12560</v>
      </c>
      <c r="BO290" s="134">
        <v>1094</v>
      </c>
      <c r="BP290" s="135">
        <f t="shared" si="202"/>
        <v>8.7101910828025472E-2</v>
      </c>
      <c r="BQ290" s="135">
        <f t="shared" si="194"/>
        <v>0.76448007117661465</v>
      </c>
      <c r="BR290" s="125"/>
      <c r="BS290" s="109"/>
      <c r="BT290" s="109"/>
      <c r="BU290" s="109"/>
      <c r="BX290" s="10"/>
    </row>
    <row r="291" spans="1:76" x14ac:dyDescent="0.25">
      <c r="A291" s="122" t="s">
        <v>315</v>
      </c>
      <c r="B291" s="109" t="s">
        <v>330</v>
      </c>
      <c r="C291" s="164" t="s">
        <v>651</v>
      </c>
      <c r="D291" s="6" t="s">
        <v>595</v>
      </c>
      <c r="E291" s="6" t="s">
        <v>6</v>
      </c>
      <c r="F291" s="26">
        <v>680</v>
      </c>
      <c r="G291" s="129">
        <f t="shared" si="215"/>
        <v>2.2075040290088639</v>
      </c>
      <c r="H291" s="129">
        <f t="shared" si="216"/>
        <v>37.869014504982282</v>
      </c>
      <c r="I291" s="130">
        <f t="shared" si="195"/>
        <v>0.94170685300726709</v>
      </c>
      <c r="J291" s="137">
        <v>123</v>
      </c>
      <c r="K291" s="137">
        <v>79</v>
      </c>
      <c r="L291" s="130">
        <f t="shared" si="205"/>
        <v>-0.35772357723577231</v>
      </c>
      <c r="M291" s="131">
        <v>123</v>
      </c>
      <c r="N291" s="131">
        <v>1811.307570093458</v>
      </c>
      <c r="O291" s="131">
        <v>1752</v>
      </c>
      <c r="P291" s="132">
        <f t="shared" si="196"/>
        <v>0.96725704067454543</v>
      </c>
      <c r="Q291" s="132">
        <f t="shared" si="197"/>
        <v>13.24390243902439</v>
      </c>
      <c r="R291" s="140">
        <f t="shared" si="206"/>
        <v>2.0975609756097562</v>
      </c>
      <c r="S291" s="140">
        <f t="shared" si="207"/>
        <v>2.3291139240506329</v>
      </c>
      <c r="T291" s="132">
        <f t="shared" si="203"/>
        <v>0.11039152193111557</v>
      </c>
      <c r="U291" s="133">
        <f t="shared" si="177"/>
        <v>2.0975609756097562</v>
      </c>
      <c r="V291" s="133">
        <f t="shared" si="198"/>
        <v>2.4539168804576419</v>
      </c>
      <c r="W291" s="133">
        <f t="shared" si="178"/>
        <v>2.6900684931506849</v>
      </c>
      <c r="X291" s="132">
        <f t="shared" si="179"/>
        <v>1.0962345605809607</v>
      </c>
      <c r="Y291" s="132">
        <f t="shared" si="180"/>
        <v>0.28247451417648928</v>
      </c>
      <c r="Z291" s="134">
        <f t="shared" si="208"/>
        <v>2123.6531007751937</v>
      </c>
      <c r="AA291" s="134">
        <f t="shared" si="209"/>
        <v>2138.5872282608693</v>
      </c>
      <c r="AB291" s="132">
        <f t="shared" si="204"/>
        <v>7.0322820051091917E-3</v>
      </c>
      <c r="AC291" s="131">
        <f t="shared" si="181"/>
        <v>2123.6531007751937</v>
      </c>
      <c r="AD291" s="131">
        <f t="shared" si="199"/>
        <v>2123.7102683268372</v>
      </c>
      <c r="AE291" s="131">
        <f t="shared" si="182"/>
        <v>1999.7539422872885</v>
      </c>
      <c r="AF291" s="132">
        <f t="shared" si="183"/>
        <v>0.94163218594916553</v>
      </c>
      <c r="AG291" s="132">
        <f t="shared" si="184"/>
        <v>-5.834246583996161E-2</v>
      </c>
      <c r="AH291" s="134">
        <f t="shared" si="210"/>
        <v>4454.4918699186992</v>
      </c>
      <c r="AI291" s="134">
        <f t="shared" si="211"/>
        <v>4981.0132911392402</v>
      </c>
      <c r="AJ291" s="132">
        <f t="shared" si="212"/>
        <v>0.11820010824941773</v>
      </c>
      <c r="AK291" s="131">
        <f t="shared" si="185"/>
        <v>4454.4918699186992</v>
      </c>
      <c r="AL291" s="131">
        <f t="shared" si="200"/>
        <v>5211.4084766484539</v>
      </c>
      <c r="AM291" s="131">
        <f t="shared" si="186"/>
        <v>5379.4750742009082</v>
      </c>
      <c r="AN291" s="132">
        <f t="shared" si="187"/>
        <v>1.032249745592873</v>
      </c>
      <c r="AO291" s="132">
        <f t="shared" si="188"/>
        <v>0.2076517886425262</v>
      </c>
      <c r="AP291" s="134">
        <v>258</v>
      </c>
      <c r="AQ291" s="134">
        <v>184</v>
      </c>
      <c r="AR291" s="132">
        <f t="shared" si="213"/>
        <v>-0.28682170542635654</v>
      </c>
      <c r="AS291" s="131">
        <v>258</v>
      </c>
      <c r="AT291" s="131">
        <v>4444.7982219530504</v>
      </c>
      <c r="AU291" s="131">
        <v>4713</v>
      </c>
      <c r="AV291" s="132">
        <f t="shared" si="189"/>
        <v>1.0603405969527007</v>
      </c>
      <c r="AW291" s="132">
        <f t="shared" si="190"/>
        <v>17.267441860465116</v>
      </c>
      <c r="AX291" s="134">
        <v>547902.5</v>
      </c>
      <c r="AY291" s="134">
        <v>393500.05</v>
      </c>
      <c r="AZ291" s="132">
        <f t="shared" si="214"/>
        <v>-0.2818064345389919</v>
      </c>
      <c r="BA291" s="131">
        <v>547902.5</v>
      </c>
      <c r="BB291" s="131">
        <v>9439463.6246025618</v>
      </c>
      <c r="BC291" s="131">
        <v>9424840.3299999908</v>
      </c>
      <c r="BD291" s="132">
        <f t="shared" si="191"/>
        <v>0.99845083415921454</v>
      </c>
      <c r="BE291" s="132">
        <f t="shared" si="192"/>
        <v>16.201674257737444</v>
      </c>
      <c r="BF291" s="131">
        <v>87</v>
      </c>
      <c r="BG291" s="131">
        <v>1568.4463948950049</v>
      </c>
      <c r="BH291" s="131">
        <v>1720</v>
      </c>
      <c r="BI291" s="132">
        <f t="shared" si="193"/>
        <v>1.0966265762083252</v>
      </c>
      <c r="BJ291" s="132">
        <f t="shared" si="176"/>
        <v>18.770114942528735</v>
      </c>
      <c r="BK291" s="134">
        <v>0</v>
      </c>
      <c r="BL291" s="134">
        <v>0</v>
      </c>
      <c r="BM291" s="135">
        <f t="shared" si="201"/>
        <v>0</v>
      </c>
      <c r="BN291" s="134">
        <v>31622</v>
      </c>
      <c r="BO291" s="134">
        <v>1630</v>
      </c>
      <c r="BP291" s="135">
        <f t="shared" si="202"/>
        <v>5.1546391752577317E-2</v>
      </c>
      <c r="BQ291" s="135">
        <f t="shared" si="194"/>
        <v>0</v>
      </c>
      <c r="BR291" s="125"/>
      <c r="BS291" s="109"/>
      <c r="BT291" s="109"/>
      <c r="BU291" s="109"/>
      <c r="BX291" s="10"/>
    </row>
    <row r="292" spans="1:76" x14ac:dyDescent="0.25">
      <c r="A292" s="122" t="s">
        <v>378</v>
      </c>
      <c r="B292" s="109" t="s">
        <v>399</v>
      </c>
      <c r="C292" s="164" t="s">
        <v>651</v>
      </c>
      <c r="D292" s="6" t="s">
        <v>595</v>
      </c>
      <c r="E292" s="6" t="s">
        <v>6</v>
      </c>
      <c r="F292" s="26">
        <v>500</v>
      </c>
      <c r="G292" s="129">
        <f t="shared" si="215"/>
        <v>67.477447671232767</v>
      </c>
      <c r="H292" s="129">
        <f t="shared" si="216"/>
        <v>62.693386885245907</v>
      </c>
      <c r="I292" s="130">
        <f t="shared" si="195"/>
        <v>-7.6308858456532486E-2</v>
      </c>
      <c r="J292" s="137">
        <v>1981</v>
      </c>
      <c r="K292" s="137">
        <v>1781</v>
      </c>
      <c r="L292" s="130">
        <f t="shared" si="205"/>
        <v>-0.10095911155981829</v>
      </c>
      <c r="M292" s="131">
        <v>1981</v>
      </c>
      <c r="N292" s="131">
        <v>2112.877965031897</v>
      </c>
      <c r="O292" s="131">
        <v>1781</v>
      </c>
      <c r="P292" s="132">
        <f t="shared" si="196"/>
        <v>0.84292610812149449</v>
      </c>
      <c r="Q292" s="132">
        <f t="shared" si="197"/>
        <v>-0.10095911155981829</v>
      </c>
      <c r="R292" s="140">
        <f t="shared" si="206"/>
        <v>2.9454820797576979</v>
      </c>
      <c r="S292" s="140">
        <f t="shared" si="207"/>
        <v>3.051094890510949</v>
      </c>
      <c r="T292" s="132">
        <f t="shared" si="203"/>
        <v>3.585586599866164E-2</v>
      </c>
      <c r="U292" s="133">
        <f t="shared" si="177"/>
        <v>2.9454820797576979</v>
      </c>
      <c r="V292" s="133">
        <f t="shared" si="198"/>
        <v>2.7436117892073191</v>
      </c>
      <c r="W292" s="133">
        <f t="shared" si="178"/>
        <v>3.051094890510949</v>
      </c>
      <c r="X292" s="132">
        <f t="shared" si="179"/>
        <v>1.1120723793771377</v>
      </c>
      <c r="Y292" s="132">
        <f t="shared" si="180"/>
        <v>3.585586599866164E-2</v>
      </c>
      <c r="Z292" s="134">
        <f t="shared" si="208"/>
        <v>2110.4771550985452</v>
      </c>
      <c r="AA292" s="134">
        <f t="shared" si="209"/>
        <v>2111.3157526683844</v>
      </c>
      <c r="AB292" s="132">
        <f t="shared" si="204"/>
        <v>3.9734974994320993E-4</v>
      </c>
      <c r="AC292" s="131">
        <f t="shared" si="181"/>
        <v>2110.4771550985402</v>
      </c>
      <c r="AD292" s="131">
        <f t="shared" si="199"/>
        <v>2224.3733173622627</v>
      </c>
      <c r="AE292" s="131">
        <f t="shared" si="182"/>
        <v>2111.3157526683844</v>
      </c>
      <c r="AF292" s="132">
        <f t="shared" si="183"/>
        <v>0.9491732957721567</v>
      </c>
      <c r="AG292" s="132">
        <f t="shared" si="184"/>
        <v>3.9734974994565242E-4</v>
      </c>
      <c r="AH292" s="134">
        <f t="shared" si="210"/>
        <v>6216.3726400807727</v>
      </c>
      <c r="AI292" s="134">
        <f t="shared" si="211"/>
        <v>6441.8247052217866</v>
      </c>
      <c r="AJ292" s="132">
        <f t="shared" si="212"/>
        <v>3.6267463067993333E-2</v>
      </c>
      <c r="AK292" s="131">
        <f t="shared" si="185"/>
        <v>6216.3726400807573</v>
      </c>
      <c r="AL292" s="131">
        <f t="shared" si="200"/>
        <v>6102.8168571132974</v>
      </c>
      <c r="AM292" s="131">
        <f t="shared" si="186"/>
        <v>6441.8247052217866</v>
      </c>
      <c r="AN292" s="132">
        <f t="shared" si="187"/>
        <v>1.0555494054705821</v>
      </c>
      <c r="AO292" s="132">
        <f t="shared" si="188"/>
        <v>3.6267463067995998E-2</v>
      </c>
      <c r="AP292" s="134">
        <v>5835</v>
      </c>
      <c r="AQ292" s="134">
        <v>5434</v>
      </c>
      <c r="AR292" s="132">
        <f t="shared" si="213"/>
        <v>-6.8723221936589529E-2</v>
      </c>
      <c r="AS292" s="131">
        <v>5835</v>
      </c>
      <c r="AT292" s="131">
        <v>5796.9168940178824</v>
      </c>
      <c r="AU292" s="131">
        <v>5434</v>
      </c>
      <c r="AV292" s="132">
        <f t="shared" si="189"/>
        <v>0.93739484269778062</v>
      </c>
      <c r="AW292" s="132">
        <f t="shared" si="190"/>
        <v>-6.8723221936589529E-2</v>
      </c>
      <c r="AX292" s="134">
        <v>12314634.20000001</v>
      </c>
      <c r="AY292" s="134">
        <v>11472889.800000001</v>
      </c>
      <c r="AZ292" s="132">
        <f t="shared" si="214"/>
        <v>-6.8353179341698156E-2</v>
      </c>
      <c r="BA292" s="131">
        <v>12314634.199999981</v>
      </c>
      <c r="BB292" s="131">
        <v>12894507.262019901</v>
      </c>
      <c r="BC292" s="131">
        <v>11472889.800000001</v>
      </c>
      <c r="BD292" s="132">
        <f t="shared" si="191"/>
        <v>0.88975015228327492</v>
      </c>
      <c r="BE292" s="132">
        <f t="shared" si="192"/>
        <v>-6.8353179341695824E-2</v>
      </c>
      <c r="BF292" s="131">
        <v>2070</v>
      </c>
      <c r="BG292" s="131">
        <v>2067.3686956521728</v>
      </c>
      <c r="BH292" s="131">
        <v>2228</v>
      </c>
      <c r="BI292" s="132">
        <f t="shared" si="193"/>
        <v>1.0776984311920976</v>
      </c>
      <c r="BJ292" s="132">
        <f t="shared" si="176"/>
        <v>7.6328502415458965E-2</v>
      </c>
      <c r="BK292" s="134">
        <v>48357</v>
      </c>
      <c r="BL292" s="134">
        <v>1783</v>
      </c>
      <c r="BM292" s="135">
        <f t="shared" si="201"/>
        <v>3.6871600802365741E-2</v>
      </c>
      <c r="BN292" s="134">
        <v>21646</v>
      </c>
      <c r="BO292" s="134">
        <v>772</v>
      </c>
      <c r="BP292" s="135">
        <f t="shared" si="202"/>
        <v>3.5664787951584585E-2</v>
      </c>
      <c r="BQ292" s="135">
        <f t="shared" si="194"/>
        <v>-3.2730145274943556E-2</v>
      </c>
      <c r="BR292" s="125"/>
      <c r="BS292" s="109"/>
      <c r="BT292" s="109"/>
      <c r="BU292" s="109"/>
      <c r="BX292" s="10"/>
    </row>
    <row r="293" spans="1:76" x14ac:dyDescent="0.25">
      <c r="A293" s="122" t="s">
        <v>101</v>
      </c>
      <c r="B293" s="109" t="s">
        <v>112</v>
      </c>
      <c r="C293" s="164" t="s">
        <v>651</v>
      </c>
      <c r="D293" s="6" t="s">
        <v>595</v>
      </c>
      <c r="E293" s="6" t="s">
        <v>6</v>
      </c>
      <c r="F293" s="26">
        <v>650</v>
      </c>
      <c r="G293" s="129">
        <f t="shared" si="215"/>
        <v>50.05874351949408</v>
      </c>
      <c r="H293" s="129">
        <f t="shared" si="216"/>
        <v>43.773267339218158</v>
      </c>
      <c r="I293" s="130">
        <f t="shared" si="195"/>
        <v>-0.14359166135730794</v>
      </c>
      <c r="J293" s="137">
        <v>1899</v>
      </c>
      <c r="K293" s="137">
        <v>2037</v>
      </c>
      <c r="L293" s="130">
        <f t="shared" si="205"/>
        <v>7.2669826224328604E-2</v>
      </c>
      <c r="M293" s="131">
        <v>1899</v>
      </c>
      <c r="N293" s="131">
        <v>2104.642239835734</v>
      </c>
      <c r="O293" s="131">
        <v>2037</v>
      </c>
      <c r="P293" s="132">
        <f t="shared" si="196"/>
        <v>0.96786045696725476</v>
      </c>
      <c r="Q293" s="132">
        <f t="shared" si="197"/>
        <v>7.2669826224328604E-2</v>
      </c>
      <c r="R293" s="140">
        <f t="shared" si="206"/>
        <v>2.9757767245918907</v>
      </c>
      <c r="S293" s="140">
        <f t="shared" si="207"/>
        <v>2.3937162493863524</v>
      </c>
      <c r="T293" s="132">
        <f t="shared" si="203"/>
        <v>-0.19559951201828296</v>
      </c>
      <c r="U293" s="133">
        <f t="shared" si="177"/>
        <v>2.9757767245918907</v>
      </c>
      <c r="V293" s="133">
        <f t="shared" si="198"/>
        <v>2.8716272133626015</v>
      </c>
      <c r="W293" s="133">
        <f t="shared" si="178"/>
        <v>2.3937162493863524</v>
      </c>
      <c r="X293" s="132">
        <f t="shared" si="179"/>
        <v>0.83357485896763472</v>
      </c>
      <c r="Y293" s="132">
        <f t="shared" si="180"/>
        <v>-0.19559951201828296</v>
      </c>
      <c r="Z293" s="134">
        <f t="shared" si="208"/>
        <v>2101.6522562378341</v>
      </c>
      <c r="AA293" s="134">
        <f t="shared" si="209"/>
        <v>2135.6973543888435</v>
      </c>
      <c r="AB293" s="132">
        <f t="shared" si="204"/>
        <v>1.6199206148382217E-2</v>
      </c>
      <c r="AC293" s="131">
        <f t="shared" si="181"/>
        <v>2101.6522562378286</v>
      </c>
      <c r="AD293" s="131">
        <f t="shared" si="199"/>
        <v>2137.5053392615805</v>
      </c>
      <c r="AE293" s="131">
        <f t="shared" si="182"/>
        <v>2135.6973543888435</v>
      </c>
      <c r="AF293" s="132">
        <f t="shared" si="183"/>
        <v>0.99915416123668643</v>
      </c>
      <c r="AG293" s="132">
        <f t="shared" si="184"/>
        <v>1.6199206148384881E-2</v>
      </c>
      <c r="AH293" s="134">
        <f t="shared" si="210"/>
        <v>6254.0478672985791</v>
      </c>
      <c r="AI293" s="134">
        <f t="shared" si="211"/>
        <v>5112.2534609720178</v>
      </c>
      <c r="AJ293" s="132">
        <f t="shared" si="212"/>
        <v>-0.18256886268760786</v>
      </c>
      <c r="AK293" s="131">
        <f t="shared" si="185"/>
        <v>6254.0478672985628</v>
      </c>
      <c r="AL293" s="131">
        <f t="shared" si="200"/>
        <v>6138.1185009314149</v>
      </c>
      <c r="AM293" s="131">
        <f t="shared" si="186"/>
        <v>5112.2534609720178</v>
      </c>
      <c r="AN293" s="132">
        <f t="shared" si="187"/>
        <v>0.83286978903979625</v>
      </c>
      <c r="AO293" s="132">
        <f t="shared" si="188"/>
        <v>-0.18256886268760575</v>
      </c>
      <c r="AP293" s="134">
        <v>5651</v>
      </c>
      <c r="AQ293" s="134">
        <v>4876</v>
      </c>
      <c r="AR293" s="132">
        <f t="shared" si="213"/>
        <v>-0.13714386834188641</v>
      </c>
      <c r="AS293" s="131">
        <v>5651</v>
      </c>
      <c r="AT293" s="131">
        <v>6043.747930304713</v>
      </c>
      <c r="AU293" s="131">
        <v>4876</v>
      </c>
      <c r="AV293" s="132">
        <f t="shared" si="189"/>
        <v>0.80678414391682984</v>
      </c>
      <c r="AW293" s="132">
        <f t="shared" si="190"/>
        <v>-0.13714386834188641</v>
      </c>
      <c r="AX293" s="134">
        <v>11876436.9</v>
      </c>
      <c r="AY293" s="134">
        <v>10413660.300000001</v>
      </c>
      <c r="AZ293" s="132">
        <f t="shared" si="214"/>
        <v>-0.12316628398876095</v>
      </c>
      <c r="BA293" s="131">
        <v>11876436.899999971</v>
      </c>
      <c r="BB293" s="131">
        <v>12918543.470177449</v>
      </c>
      <c r="BC293" s="131">
        <v>10413660.300000001</v>
      </c>
      <c r="BD293" s="132">
        <f t="shared" si="191"/>
        <v>0.80610173461427836</v>
      </c>
      <c r="BE293" s="132">
        <f t="shared" si="192"/>
        <v>-0.12316628398875873</v>
      </c>
      <c r="BF293" s="131">
        <v>1623</v>
      </c>
      <c r="BG293" s="131">
        <v>1933.826709893196</v>
      </c>
      <c r="BH293" s="131">
        <v>1575</v>
      </c>
      <c r="BI293" s="132">
        <f t="shared" si="193"/>
        <v>0.81444732971290179</v>
      </c>
      <c r="BJ293" s="132">
        <f t="shared" si="176"/>
        <v>-2.957486136783738E-2</v>
      </c>
      <c r="BK293" s="134">
        <v>32918</v>
      </c>
      <c r="BL293" s="134">
        <v>1888</v>
      </c>
      <c r="BM293" s="135">
        <f t="shared" si="201"/>
        <v>5.7354638799441034E-2</v>
      </c>
      <c r="BN293" s="134">
        <v>29836</v>
      </c>
      <c r="BO293" s="134">
        <v>1890</v>
      </c>
      <c r="BP293" s="135">
        <f t="shared" si="202"/>
        <v>6.3346293068775969E-2</v>
      </c>
      <c r="BQ293" s="135">
        <f t="shared" si="194"/>
        <v>0.10446677713875396</v>
      </c>
      <c r="BR293" s="125"/>
      <c r="BS293" s="109"/>
      <c r="BT293" s="109"/>
      <c r="BU293" s="109"/>
      <c r="BX293" s="10"/>
    </row>
    <row r="294" spans="1:76" x14ac:dyDescent="0.25">
      <c r="A294" s="122" t="s">
        <v>101</v>
      </c>
      <c r="B294" s="109" t="s">
        <v>121</v>
      </c>
      <c r="C294" s="164" t="s">
        <v>651</v>
      </c>
      <c r="D294" s="6" t="s">
        <v>595</v>
      </c>
      <c r="E294" s="6" t="s">
        <v>37</v>
      </c>
      <c r="F294" s="26">
        <v>251</v>
      </c>
      <c r="G294" s="129">
        <f t="shared" si="215"/>
        <v>44.447742727719266</v>
      </c>
      <c r="H294" s="129">
        <f t="shared" si="216"/>
        <v>40.704238129449436</v>
      </c>
      <c r="I294" s="130">
        <f t="shared" si="195"/>
        <v>-9.1968423198699092E-2</v>
      </c>
      <c r="J294" s="137">
        <v>1101</v>
      </c>
      <c r="K294" s="137">
        <v>931</v>
      </c>
      <c r="L294" s="130">
        <f t="shared" si="205"/>
        <v>-0.15440508628519523</v>
      </c>
      <c r="M294" s="131">
        <v>1101</v>
      </c>
      <c r="N294" s="131">
        <v>1394.5798828021721</v>
      </c>
      <c r="O294" s="131">
        <v>931</v>
      </c>
      <c r="P294" s="132">
        <f t="shared" si="196"/>
        <v>0.66758456183184944</v>
      </c>
      <c r="Q294" s="132">
        <f t="shared" si="197"/>
        <v>-0.15440508628519523</v>
      </c>
      <c r="R294" s="140">
        <f t="shared" si="206"/>
        <v>2.5331516802906449</v>
      </c>
      <c r="S294" s="140">
        <f t="shared" si="207"/>
        <v>2.5853920515574651</v>
      </c>
      <c r="T294" s="132">
        <f t="shared" si="203"/>
        <v>2.062267793645356E-2</v>
      </c>
      <c r="U294" s="133">
        <f t="shared" si="177"/>
        <v>2.5331516802906449</v>
      </c>
      <c r="V294" s="133">
        <f t="shared" si="198"/>
        <v>2.4668544279117692</v>
      </c>
      <c r="W294" s="133">
        <f t="shared" si="178"/>
        <v>2.5853920515574651</v>
      </c>
      <c r="X294" s="132">
        <f t="shared" si="179"/>
        <v>1.0480521356690025</v>
      </c>
      <c r="Y294" s="132">
        <f t="shared" si="180"/>
        <v>2.062267793645356E-2</v>
      </c>
      <c r="Z294" s="134">
        <f t="shared" si="208"/>
        <v>1460.0501792757257</v>
      </c>
      <c r="AA294" s="134">
        <f t="shared" si="209"/>
        <v>1553.5253593685086</v>
      </c>
      <c r="AB294" s="132">
        <f t="shared" si="204"/>
        <v>6.4021895561940489E-2</v>
      </c>
      <c r="AC294" s="131">
        <f t="shared" si="181"/>
        <v>1460.0501792757261</v>
      </c>
      <c r="AD294" s="131">
        <f t="shared" si="199"/>
        <v>1503.0216574358476</v>
      </c>
      <c r="AE294" s="131">
        <f t="shared" si="182"/>
        <v>1553.5253593685093</v>
      </c>
      <c r="AF294" s="132">
        <f t="shared" si="183"/>
        <v>1.0336014465811629</v>
      </c>
      <c r="AG294" s="132">
        <f t="shared" si="184"/>
        <v>6.4021895561940489E-2</v>
      </c>
      <c r="AH294" s="134">
        <f t="shared" si="210"/>
        <v>3698.5285649409616</v>
      </c>
      <c r="AI294" s="134">
        <f t="shared" si="211"/>
        <v>4016.4721160042968</v>
      </c>
      <c r="AJ294" s="132">
        <f t="shared" si="212"/>
        <v>8.5964876431449344E-2</v>
      </c>
      <c r="AK294" s="131">
        <f t="shared" si="185"/>
        <v>3698.528564940963</v>
      </c>
      <c r="AL294" s="131">
        <f t="shared" si="200"/>
        <v>3707.735630892907</v>
      </c>
      <c r="AM294" s="131">
        <f t="shared" si="186"/>
        <v>4016.4721160042986</v>
      </c>
      <c r="AN294" s="132">
        <f t="shared" si="187"/>
        <v>1.0832682035199583</v>
      </c>
      <c r="AO294" s="132">
        <f t="shared" si="188"/>
        <v>8.5964876431449344E-2</v>
      </c>
      <c r="AP294" s="134">
        <v>2789</v>
      </c>
      <c r="AQ294" s="134">
        <v>2407</v>
      </c>
      <c r="AR294" s="132">
        <f t="shared" si="213"/>
        <v>-0.13696665471495162</v>
      </c>
      <c r="AS294" s="131">
        <v>2789</v>
      </c>
      <c r="AT294" s="131">
        <v>3440.2255589672141</v>
      </c>
      <c r="AU294" s="131">
        <v>2407</v>
      </c>
      <c r="AV294" s="132">
        <f t="shared" si="189"/>
        <v>0.69966342576752516</v>
      </c>
      <c r="AW294" s="132">
        <f t="shared" si="190"/>
        <v>-0.13696665471495162</v>
      </c>
      <c r="AX294" s="134">
        <v>4072079.9499999988</v>
      </c>
      <c r="AY294" s="134">
        <v>3739335.54</v>
      </c>
      <c r="AZ294" s="132">
        <f t="shared" si="214"/>
        <v>-8.1713624016640174E-2</v>
      </c>
      <c r="BA294" s="131">
        <v>4072079.95</v>
      </c>
      <c r="BB294" s="131">
        <v>5170733.5215920676</v>
      </c>
      <c r="BC294" s="131">
        <v>3739335.5400000019</v>
      </c>
      <c r="BD294" s="132">
        <f t="shared" si="191"/>
        <v>0.72317312899324604</v>
      </c>
      <c r="BE294" s="132">
        <f t="shared" si="192"/>
        <v>-8.1713624016640063E-2</v>
      </c>
      <c r="BF294" s="131">
        <v>903</v>
      </c>
      <c r="BG294" s="131">
        <v>1177.132410553404</v>
      </c>
      <c r="BH294" s="131">
        <v>848</v>
      </c>
      <c r="BI294" s="132">
        <f t="shared" si="193"/>
        <v>0.72039474267922898</v>
      </c>
      <c r="BJ294" s="132">
        <f t="shared" si="176"/>
        <v>-6.0908084163898146E-2</v>
      </c>
      <c r="BK294" s="134">
        <v>10896</v>
      </c>
      <c r="BL294" s="134">
        <v>1009</v>
      </c>
      <c r="BM294" s="135">
        <f t="shared" si="201"/>
        <v>9.2602790014684286E-2</v>
      </c>
      <c r="BN294" s="134">
        <v>12924</v>
      </c>
      <c r="BO294" s="134">
        <v>901</v>
      </c>
      <c r="BP294" s="135">
        <f t="shared" si="202"/>
        <v>6.9715258433921387E-2</v>
      </c>
      <c r="BQ294" s="135">
        <f t="shared" si="194"/>
        <v>-0.24715812101485879</v>
      </c>
      <c r="BR294" s="125"/>
      <c r="BS294" s="109"/>
      <c r="BT294" s="109"/>
      <c r="BU294" s="109"/>
      <c r="BX294" s="10"/>
    </row>
    <row r="295" spans="1:76" x14ac:dyDescent="0.25">
      <c r="A295" s="122" t="s">
        <v>101</v>
      </c>
      <c r="B295" s="109" t="s">
        <v>104</v>
      </c>
      <c r="C295" s="164" t="s">
        <v>651</v>
      </c>
      <c r="D295" s="6" t="s">
        <v>595</v>
      </c>
      <c r="E295" s="6" t="s">
        <v>6</v>
      </c>
      <c r="F295" s="26">
        <v>480</v>
      </c>
      <c r="G295" s="129">
        <f t="shared" si="215"/>
        <v>102.64217968036502</v>
      </c>
      <c r="H295" s="129">
        <f t="shared" si="216"/>
        <v>98.35612272313297</v>
      </c>
      <c r="I295" s="130">
        <f t="shared" si="195"/>
        <v>-4.3576920669159164E-2</v>
      </c>
      <c r="J295" s="137">
        <v>2396</v>
      </c>
      <c r="K295" s="137">
        <v>2410</v>
      </c>
      <c r="L295" s="130">
        <f t="shared" si="205"/>
        <v>5.8430717863104942E-3</v>
      </c>
      <c r="M295" s="131">
        <v>2396</v>
      </c>
      <c r="N295" s="131">
        <v>2785.561989510375</v>
      </c>
      <c r="O295" s="131">
        <v>2410</v>
      </c>
      <c r="P295" s="132">
        <f t="shared" si="196"/>
        <v>0.8651755046469497</v>
      </c>
      <c r="Q295" s="132">
        <f t="shared" si="197"/>
        <v>5.8430717863104942E-3</v>
      </c>
      <c r="R295" s="140">
        <f t="shared" si="206"/>
        <v>3.5667779632721204</v>
      </c>
      <c r="S295" s="140">
        <f t="shared" si="207"/>
        <v>3.5045643153526971</v>
      </c>
      <c r="T295" s="132">
        <f t="shared" si="203"/>
        <v>-1.7442534567626788E-2</v>
      </c>
      <c r="U295" s="133">
        <f t="shared" si="177"/>
        <v>3.5667779632721204</v>
      </c>
      <c r="V295" s="133">
        <f t="shared" si="198"/>
        <v>3.3809584300414057</v>
      </c>
      <c r="W295" s="133">
        <f t="shared" si="178"/>
        <v>3.5045643153526971</v>
      </c>
      <c r="X295" s="132">
        <f t="shared" si="179"/>
        <v>1.0365594217938308</v>
      </c>
      <c r="Y295" s="132">
        <f t="shared" si="180"/>
        <v>-1.7442534567626788E-2</v>
      </c>
      <c r="Z295" s="134">
        <f t="shared" si="208"/>
        <v>2104.248757313364</v>
      </c>
      <c r="AA295" s="134">
        <f t="shared" si="209"/>
        <v>2045.8446175704476</v>
      </c>
      <c r="AB295" s="132">
        <f t="shared" si="204"/>
        <v>-2.7755340018584596E-2</v>
      </c>
      <c r="AC295" s="131">
        <f t="shared" si="181"/>
        <v>2104.2487573133571</v>
      </c>
      <c r="AD295" s="131">
        <f t="shared" si="199"/>
        <v>2160.5995591313895</v>
      </c>
      <c r="AE295" s="131">
        <f t="shared" si="182"/>
        <v>2045.8446175704476</v>
      </c>
      <c r="AF295" s="132">
        <f t="shared" si="183"/>
        <v>0.94688745488447845</v>
      </c>
      <c r="AG295" s="132">
        <f t="shared" si="184"/>
        <v>-2.7755340018581376E-2</v>
      </c>
      <c r="AH295" s="134">
        <f t="shared" si="210"/>
        <v>7505.3880968280509</v>
      </c>
      <c r="AI295" s="134">
        <f t="shared" si="211"/>
        <v>7169.7940414937757</v>
      </c>
      <c r="AJ295" s="132">
        <f t="shared" si="212"/>
        <v>-4.4713751108500954E-2</v>
      </c>
      <c r="AK295" s="131">
        <f t="shared" si="185"/>
        <v>7505.3880968280264</v>
      </c>
      <c r="AL295" s="131">
        <f t="shared" si="200"/>
        <v>7304.8972933890163</v>
      </c>
      <c r="AM295" s="131">
        <f t="shared" si="186"/>
        <v>7169.7940414937757</v>
      </c>
      <c r="AN295" s="132">
        <f t="shared" si="187"/>
        <v>0.98150511273888685</v>
      </c>
      <c r="AO295" s="132">
        <f t="shared" si="188"/>
        <v>-4.4713751108497846E-2</v>
      </c>
      <c r="AP295" s="134">
        <v>8546</v>
      </c>
      <c r="AQ295" s="134">
        <v>8446</v>
      </c>
      <c r="AR295" s="132">
        <f t="shared" si="213"/>
        <v>-1.1701380762930036E-2</v>
      </c>
      <c r="AS295" s="131">
        <v>8546</v>
      </c>
      <c r="AT295" s="131">
        <v>9417.8692908380126</v>
      </c>
      <c r="AU295" s="131">
        <v>8446</v>
      </c>
      <c r="AV295" s="132">
        <f t="shared" si="189"/>
        <v>0.89680582084702787</v>
      </c>
      <c r="AW295" s="132">
        <f t="shared" si="190"/>
        <v>-1.1701380762930036E-2</v>
      </c>
      <c r="AX295" s="134">
        <v>17982909.88000001</v>
      </c>
      <c r="AY295" s="134">
        <v>17279203.640000001</v>
      </c>
      <c r="AZ295" s="132">
        <f t="shared" si="214"/>
        <v>-3.9131944979752586E-2</v>
      </c>
      <c r="BA295" s="131">
        <v>17982909.879999951</v>
      </c>
      <c r="BB295" s="131">
        <v>20348244.23774166</v>
      </c>
      <c r="BC295" s="131">
        <v>17279203.640000001</v>
      </c>
      <c r="BD295" s="132">
        <f t="shared" si="191"/>
        <v>0.84917418122742783</v>
      </c>
      <c r="BE295" s="132">
        <f t="shared" si="192"/>
        <v>-3.9131944979749367E-2</v>
      </c>
      <c r="BF295" s="131">
        <v>2581</v>
      </c>
      <c r="BG295" s="131">
        <v>2867.8124618816992</v>
      </c>
      <c r="BH295" s="131">
        <v>2676</v>
      </c>
      <c r="BI295" s="132">
        <f t="shared" si="193"/>
        <v>0.93311540959137806</v>
      </c>
      <c r="BJ295" s="132">
        <f t="shared" si="176"/>
        <v>3.6807438977140672E-2</v>
      </c>
      <c r="BK295" s="134">
        <v>34752</v>
      </c>
      <c r="BL295" s="134">
        <v>2349</v>
      </c>
      <c r="BM295" s="135">
        <f t="shared" si="201"/>
        <v>6.7593232044198898E-2</v>
      </c>
      <c r="BN295" s="134">
        <v>29158</v>
      </c>
      <c r="BO295" s="134">
        <v>2410</v>
      </c>
      <c r="BP295" s="135">
        <f t="shared" si="202"/>
        <v>8.2653131216132797E-2</v>
      </c>
      <c r="BQ295" s="135">
        <f t="shared" si="194"/>
        <v>0.22280187995872569</v>
      </c>
      <c r="BR295" s="125"/>
      <c r="BS295" s="109"/>
      <c r="BT295" s="109"/>
      <c r="BU295" s="109"/>
      <c r="BX295" s="10"/>
    </row>
    <row r="296" spans="1:76" x14ac:dyDescent="0.25">
      <c r="A296" s="122" t="s">
        <v>101</v>
      </c>
      <c r="B296" s="109" t="s">
        <v>113</v>
      </c>
      <c r="C296" s="164" t="s">
        <v>651</v>
      </c>
      <c r="D296" s="6" t="s">
        <v>595</v>
      </c>
      <c r="E296" s="6" t="s">
        <v>6</v>
      </c>
      <c r="F296" s="26">
        <v>600</v>
      </c>
      <c r="G296" s="129">
        <f t="shared" si="215"/>
        <v>49.674264931506798</v>
      </c>
      <c r="H296" s="129">
        <f t="shared" si="216"/>
        <v>51.221193624772305</v>
      </c>
      <c r="I296" s="130">
        <f t="shared" si="195"/>
        <v>3.0200949720104911E-2</v>
      </c>
      <c r="J296" s="137">
        <v>2203</v>
      </c>
      <c r="K296" s="137">
        <v>2314</v>
      </c>
      <c r="L296" s="130">
        <f t="shared" si="205"/>
        <v>5.0385837494326013E-2</v>
      </c>
      <c r="M296" s="131">
        <v>2203</v>
      </c>
      <c r="N296" s="131">
        <v>2465.6674946889439</v>
      </c>
      <c r="O296" s="131">
        <v>2314</v>
      </c>
      <c r="P296" s="132">
        <f t="shared" si="196"/>
        <v>0.93848826128598595</v>
      </c>
      <c r="Q296" s="132">
        <f t="shared" si="197"/>
        <v>5.0385837494326013E-2</v>
      </c>
      <c r="R296" s="140">
        <f t="shared" si="206"/>
        <v>2.4439400817067636</v>
      </c>
      <c r="S296" s="140">
        <f t="shared" si="207"/>
        <v>2.3643042350907519</v>
      </c>
      <c r="T296" s="132">
        <f t="shared" si="203"/>
        <v>-3.2585024163275245E-2</v>
      </c>
      <c r="U296" s="133">
        <f t="shared" si="177"/>
        <v>2.4439400817067636</v>
      </c>
      <c r="V296" s="133">
        <f t="shared" si="198"/>
        <v>2.3685085176865139</v>
      </c>
      <c r="W296" s="133">
        <f t="shared" si="178"/>
        <v>2.3643042350907519</v>
      </c>
      <c r="X296" s="132">
        <f t="shared" si="179"/>
        <v>0.9982249240125729</v>
      </c>
      <c r="Y296" s="132">
        <f t="shared" si="180"/>
        <v>-3.2585024163275245E-2</v>
      </c>
      <c r="Z296" s="134">
        <f t="shared" si="208"/>
        <v>2020.5542384843982</v>
      </c>
      <c r="AA296" s="134">
        <f t="shared" si="209"/>
        <v>2055.9630999817218</v>
      </c>
      <c r="AB296" s="132">
        <f t="shared" si="204"/>
        <v>1.7524331108222935E-2</v>
      </c>
      <c r="AC296" s="131">
        <f t="shared" si="181"/>
        <v>2020.5542384843964</v>
      </c>
      <c r="AD296" s="131">
        <f t="shared" si="199"/>
        <v>2093.8048237102953</v>
      </c>
      <c r="AE296" s="131">
        <f t="shared" si="182"/>
        <v>2055.9630999817218</v>
      </c>
      <c r="AF296" s="132">
        <f t="shared" si="183"/>
        <v>0.98192681414234373</v>
      </c>
      <c r="AG296" s="132">
        <f t="shared" si="184"/>
        <v>1.7524331108223823E-2</v>
      </c>
      <c r="AH296" s="134">
        <f t="shared" si="210"/>
        <v>4938.1134906945072</v>
      </c>
      <c r="AI296" s="134">
        <f t="shared" si="211"/>
        <v>4860.9222644770962</v>
      </c>
      <c r="AJ296" s="132">
        <f t="shared" si="212"/>
        <v>-1.563172380765887E-2</v>
      </c>
      <c r="AK296" s="131">
        <f t="shared" si="185"/>
        <v>4938.1134906945035</v>
      </c>
      <c r="AL296" s="131">
        <f t="shared" si="200"/>
        <v>4959.1945593309438</v>
      </c>
      <c r="AM296" s="131">
        <f t="shared" si="186"/>
        <v>4860.9222644770962</v>
      </c>
      <c r="AN296" s="132">
        <f t="shared" si="187"/>
        <v>0.98018381943314892</v>
      </c>
      <c r="AO296" s="132">
        <f t="shared" si="188"/>
        <v>-1.5631723807658204E-2</v>
      </c>
      <c r="AP296" s="134">
        <v>5384</v>
      </c>
      <c r="AQ296" s="134">
        <v>5471</v>
      </c>
      <c r="AR296" s="132">
        <f t="shared" si="213"/>
        <v>1.6158989598811235E-2</v>
      </c>
      <c r="AS296" s="131">
        <v>5384</v>
      </c>
      <c r="AT296" s="131">
        <v>5839.9544629535312</v>
      </c>
      <c r="AU296" s="131">
        <v>5471</v>
      </c>
      <c r="AV296" s="132">
        <f t="shared" si="189"/>
        <v>0.93682237330889495</v>
      </c>
      <c r="AW296" s="132">
        <f t="shared" si="190"/>
        <v>1.6158989598811235E-2</v>
      </c>
      <c r="AX296" s="134">
        <v>10878664.02</v>
      </c>
      <c r="AY296" s="134">
        <v>11248174.119999999</v>
      </c>
      <c r="AZ296" s="132">
        <f t="shared" si="214"/>
        <v>3.3966496191137896E-2</v>
      </c>
      <c r="BA296" s="131">
        <v>10878664.01999999</v>
      </c>
      <c r="BB296" s="131">
        <v>12227724.82478057</v>
      </c>
      <c r="BC296" s="131">
        <v>11248174.119999999</v>
      </c>
      <c r="BD296" s="132">
        <f t="shared" si="191"/>
        <v>0.91989100844047256</v>
      </c>
      <c r="BE296" s="132">
        <f t="shared" si="192"/>
        <v>3.3966496191138784E-2</v>
      </c>
      <c r="BF296" s="131">
        <v>1651</v>
      </c>
      <c r="BG296" s="131">
        <v>1991.829711460455</v>
      </c>
      <c r="BH296" s="131">
        <v>1847</v>
      </c>
      <c r="BI296" s="132">
        <f t="shared" si="193"/>
        <v>0.92728810569139342</v>
      </c>
      <c r="BJ296" s="132">
        <f t="shared" si="176"/>
        <v>0.1187159297395517</v>
      </c>
      <c r="BK296" s="134">
        <v>46413</v>
      </c>
      <c r="BL296" s="134">
        <v>2193</v>
      </c>
      <c r="BM296" s="135">
        <f t="shared" si="201"/>
        <v>4.7249692973951263E-2</v>
      </c>
      <c r="BN296" s="134">
        <v>35498</v>
      </c>
      <c r="BO296" s="134">
        <v>2314</v>
      </c>
      <c r="BP296" s="135">
        <f t="shared" si="202"/>
        <v>6.5186771085694969E-2</v>
      </c>
      <c r="BQ296" s="135">
        <f t="shared" si="194"/>
        <v>0.37962316753322423</v>
      </c>
      <c r="BR296" s="125"/>
      <c r="BS296" s="109"/>
      <c r="BT296" s="109"/>
      <c r="BU296" s="109"/>
      <c r="BX296" s="10"/>
    </row>
    <row r="297" spans="1:76" x14ac:dyDescent="0.25">
      <c r="A297" s="122" t="s">
        <v>101</v>
      </c>
      <c r="B297" s="109" t="s">
        <v>508</v>
      </c>
      <c r="C297" s="164" t="s">
        <v>597</v>
      </c>
      <c r="D297" s="164" t="s">
        <v>597</v>
      </c>
      <c r="E297" s="6" t="s">
        <v>6</v>
      </c>
      <c r="F297" s="26">
        <v>655</v>
      </c>
      <c r="G297" s="129">
        <f t="shared" si="215"/>
        <v>6.3956759594269625</v>
      </c>
      <c r="H297" s="129">
        <f t="shared" si="216"/>
        <v>0</v>
      </c>
      <c r="I297" s="130">
        <f t="shared" si="195"/>
        <v>0</v>
      </c>
      <c r="J297" s="137">
        <v>0</v>
      </c>
      <c r="K297" s="137">
        <v>0</v>
      </c>
      <c r="L297" s="130">
        <f t="shared" si="205"/>
        <v>0</v>
      </c>
      <c r="M297" s="131">
        <v>304</v>
      </c>
      <c r="N297" s="131">
        <v>0</v>
      </c>
      <c r="O297" s="131">
        <v>0</v>
      </c>
      <c r="P297" s="132" t="e">
        <f t="shared" si="196"/>
        <v>#DIV/0!</v>
      </c>
      <c r="Q297" s="132">
        <f t="shared" si="197"/>
        <v>-1</v>
      </c>
      <c r="R297" s="140">
        <f t="shared" si="206"/>
        <v>0</v>
      </c>
      <c r="S297" s="140" t="e">
        <f t="shared" si="207"/>
        <v>#DIV/0!</v>
      </c>
      <c r="T297" s="132">
        <f t="shared" si="203"/>
        <v>0</v>
      </c>
      <c r="U297" s="133">
        <f t="shared" si="177"/>
        <v>2.450657894736842</v>
      </c>
      <c r="V297" s="133" t="e">
        <f t="shared" si="198"/>
        <v>#DIV/0!</v>
      </c>
      <c r="W297" s="133" t="e">
        <f t="shared" si="178"/>
        <v>#DIV/0!</v>
      </c>
      <c r="X297" s="132" t="e">
        <f t="shared" si="179"/>
        <v>#DIV/0!</v>
      </c>
      <c r="Y297" s="132" t="e">
        <f t="shared" si="180"/>
        <v>#DIV/0!</v>
      </c>
      <c r="Z297" s="134" t="e">
        <f t="shared" si="208"/>
        <v>#DIV/0!</v>
      </c>
      <c r="AA297" s="134" t="e">
        <f t="shared" si="209"/>
        <v>#DIV/0!</v>
      </c>
      <c r="AB297" s="132">
        <f t="shared" si="204"/>
        <v>0</v>
      </c>
      <c r="AC297" s="131">
        <f t="shared" si="181"/>
        <v>2052.411046979867</v>
      </c>
      <c r="AD297" s="131" t="e">
        <f t="shared" si="199"/>
        <v>#DIV/0!</v>
      </c>
      <c r="AE297" s="131" t="e">
        <f t="shared" si="182"/>
        <v>#DIV/0!</v>
      </c>
      <c r="AF297" s="132" t="e">
        <f t="shared" si="183"/>
        <v>#DIV/0!</v>
      </c>
      <c r="AG297" s="132" t="e">
        <f t="shared" si="184"/>
        <v>#DIV/0!</v>
      </c>
      <c r="AH297" s="134" t="e">
        <f t="shared" si="210"/>
        <v>#DIV/0!</v>
      </c>
      <c r="AI297" s="134" t="e">
        <f t="shared" si="211"/>
        <v>#DIV/0!</v>
      </c>
      <c r="AJ297" s="132">
        <f t="shared" si="212"/>
        <v>0</v>
      </c>
      <c r="AK297" s="131">
        <f t="shared" si="185"/>
        <v>5029.7573355263185</v>
      </c>
      <c r="AL297" s="131" t="e">
        <f t="shared" si="200"/>
        <v>#DIV/0!</v>
      </c>
      <c r="AM297" s="131" t="e">
        <f t="shared" si="186"/>
        <v>#DIV/0!</v>
      </c>
      <c r="AN297" s="132" t="e">
        <f t="shared" si="187"/>
        <v>#DIV/0!</v>
      </c>
      <c r="AO297" s="132" t="e">
        <f t="shared" si="188"/>
        <v>#DIV/0!</v>
      </c>
      <c r="AP297" s="134">
        <v>0</v>
      </c>
      <c r="AQ297" s="134">
        <v>0</v>
      </c>
      <c r="AR297" s="132">
        <f t="shared" si="213"/>
        <v>0</v>
      </c>
      <c r="AS297" s="131">
        <v>745</v>
      </c>
      <c r="AT297" s="131">
        <v>0</v>
      </c>
      <c r="AU297" s="131">
        <v>0</v>
      </c>
      <c r="AV297" s="132" t="e">
        <f t="shared" si="189"/>
        <v>#DIV/0!</v>
      </c>
      <c r="AW297" s="132">
        <f t="shared" si="190"/>
        <v>-1</v>
      </c>
      <c r="AX297" s="134">
        <v>0</v>
      </c>
      <c r="AY297" s="134">
        <v>0</v>
      </c>
      <c r="AZ297" s="132">
        <f t="shared" si="214"/>
        <v>0</v>
      </c>
      <c r="BA297" s="131">
        <v>1529046.2300000009</v>
      </c>
      <c r="BB297" s="131">
        <v>0</v>
      </c>
      <c r="BC297" s="131">
        <v>0</v>
      </c>
      <c r="BD297" s="132" t="e">
        <f t="shared" si="191"/>
        <v>#DIV/0!</v>
      </c>
      <c r="BE297" s="132">
        <f t="shared" si="192"/>
        <v>-1</v>
      </c>
      <c r="BF297" s="131">
        <v>182</v>
      </c>
      <c r="BG297" s="131">
        <v>0</v>
      </c>
      <c r="BH297" s="131">
        <v>0</v>
      </c>
      <c r="BI297" s="132" t="e">
        <f t="shared" si="193"/>
        <v>#DIV/0!</v>
      </c>
      <c r="BJ297" s="132">
        <f t="shared" si="176"/>
        <v>-1</v>
      </c>
      <c r="BK297" s="134">
        <v>0</v>
      </c>
      <c r="BL297" s="134">
        <v>0</v>
      </c>
      <c r="BM297" s="135">
        <f t="shared" si="201"/>
        <v>0</v>
      </c>
      <c r="BN297" s="134">
        <v>0</v>
      </c>
      <c r="BO297" s="134">
        <v>0</v>
      </c>
      <c r="BP297" s="135">
        <f t="shared" si="202"/>
        <v>0</v>
      </c>
      <c r="BQ297" s="135">
        <f t="shared" si="194"/>
        <v>0</v>
      </c>
      <c r="BR297" s="125"/>
      <c r="BS297" s="109"/>
      <c r="BT297" s="109"/>
      <c r="BU297" s="109"/>
      <c r="BX297" s="10"/>
    </row>
    <row r="298" spans="1:76" x14ac:dyDescent="0.25">
      <c r="A298" s="122" t="s">
        <v>101</v>
      </c>
      <c r="B298" s="109" t="s">
        <v>105</v>
      </c>
      <c r="C298" s="164" t="s">
        <v>651</v>
      </c>
      <c r="D298" s="6" t="s">
        <v>595</v>
      </c>
      <c r="E298" s="6" t="s">
        <v>6</v>
      </c>
      <c r="F298" s="26">
        <v>860</v>
      </c>
      <c r="G298" s="129">
        <f t="shared" si="215"/>
        <v>52.703153870659349</v>
      </c>
      <c r="H298" s="129">
        <f t="shared" si="216"/>
        <v>59.683922417079685</v>
      </c>
      <c r="I298" s="130">
        <f t="shared" si="195"/>
        <v>0.11696229509913472</v>
      </c>
      <c r="J298" s="137">
        <v>2622</v>
      </c>
      <c r="K298" s="137">
        <v>3369</v>
      </c>
      <c r="L298" s="130">
        <f t="shared" si="205"/>
        <v>0.28489702517162474</v>
      </c>
      <c r="M298" s="131">
        <v>2622</v>
      </c>
      <c r="N298" s="131">
        <v>3481.087135451914</v>
      </c>
      <c r="O298" s="131">
        <v>3369</v>
      </c>
      <c r="P298" s="132">
        <f t="shared" si="196"/>
        <v>0.96780111181061745</v>
      </c>
      <c r="Q298" s="132">
        <f t="shared" si="197"/>
        <v>0.28489702517162474</v>
      </c>
      <c r="R298" s="140">
        <f t="shared" si="206"/>
        <v>3.0766590389016018</v>
      </c>
      <c r="S298" s="140">
        <f t="shared" si="207"/>
        <v>2.7545265657465121</v>
      </c>
      <c r="T298" s="132">
        <f t="shared" si="203"/>
        <v>-0.10470203850410875</v>
      </c>
      <c r="U298" s="133">
        <f t="shared" si="177"/>
        <v>3.0766590389016018</v>
      </c>
      <c r="V298" s="133">
        <f t="shared" si="198"/>
        <v>2.8343770950342302</v>
      </c>
      <c r="W298" s="133">
        <f t="shared" si="178"/>
        <v>2.7545265657465121</v>
      </c>
      <c r="X298" s="132">
        <f t="shared" si="179"/>
        <v>0.97182783849487964</v>
      </c>
      <c r="Y298" s="132">
        <f t="shared" si="180"/>
        <v>-0.10470203850410875</v>
      </c>
      <c r="Z298" s="134">
        <f t="shared" si="208"/>
        <v>2050.7648444279175</v>
      </c>
      <c r="AA298" s="134">
        <f t="shared" si="209"/>
        <v>2024.3654547413803</v>
      </c>
      <c r="AB298" s="132">
        <f t="shared" si="204"/>
        <v>-1.2872948236003934E-2</v>
      </c>
      <c r="AC298" s="131">
        <f t="shared" si="181"/>
        <v>2050.7648444279125</v>
      </c>
      <c r="AD298" s="131">
        <f t="shared" si="199"/>
        <v>2074.2383708336247</v>
      </c>
      <c r="AE298" s="131">
        <f t="shared" si="182"/>
        <v>2024.3654547413796</v>
      </c>
      <c r="AF298" s="132">
        <f t="shared" si="183"/>
        <v>0.97595603437217227</v>
      </c>
      <c r="AG298" s="132">
        <f t="shared" si="184"/>
        <v>-1.2872948236001824E-2</v>
      </c>
      <c r="AH298" s="134">
        <f t="shared" si="210"/>
        <v>6309.5041952707898</v>
      </c>
      <c r="AI298" s="134">
        <f t="shared" si="211"/>
        <v>5576.1684238646503</v>
      </c>
      <c r="AJ298" s="132">
        <f t="shared" si="212"/>
        <v>-0.11622716281824519</v>
      </c>
      <c r="AK298" s="131">
        <f t="shared" si="185"/>
        <v>6309.5041952707743</v>
      </c>
      <c r="AL298" s="131">
        <f t="shared" si="200"/>
        <v>5879.1737279319432</v>
      </c>
      <c r="AM298" s="131">
        <f t="shared" si="186"/>
        <v>5576.1684238646485</v>
      </c>
      <c r="AN298" s="132">
        <f t="shared" si="187"/>
        <v>0.94846124334994264</v>
      </c>
      <c r="AO298" s="132">
        <f t="shared" si="188"/>
        <v>-0.1162271628182433</v>
      </c>
      <c r="AP298" s="134">
        <v>8067</v>
      </c>
      <c r="AQ298" s="134">
        <v>9280</v>
      </c>
      <c r="AR298" s="132">
        <f t="shared" si="213"/>
        <v>0.15036568736829059</v>
      </c>
      <c r="AS298" s="131">
        <v>8067</v>
      </c>
      <c r="AT298" s="131">
        <v>9866.7136425432254</v>
      </c>
      <c r="AU298" s="131">
        <v>9280</v>
      </c>
      <c r="AV298" s="132">
        <f t="shared" si="189"/>
        <v>0.94053606258385392</v>
      </c>
      <c r="AW298" s="132">
        <f t="shared" si="190"/>
        <v>0.15036568736829059</v>
      </c>
      <c r="AX298" s="134">
        <v>16543520.000000009</v>
      </c>
      <c r="AY298" s="134">
        <v>18786111.420000009</v>
      </c>
      <c r="AZ298" s="132">
        <f t="shared" si="214"/>
        <v>0.13555708942232347</v>
      </c>
      <c r="BA298" s="131">
        <v>16543519.99999997</v>
      </c>
      <c r="BB298" s="131">
        <v>20465916.03139076</v>
      </c>
      <c r="BC298" s="131">
        <v>18786111.420000002</v>
      </c>
      <c r="BD298" s="132">
        <f t="shared" si="191"/>
        <v>0.91792184582335512</v>
      </c>
      <c r="BE298" s="132">
        <f t="shared" si="192"/>
        <v>0.13555708942232592</v>
      </c>
      <c r="BF298" s="131">
        <v>2393</v>
      </c>
      <c r="BG298" s="131">
        <v>2953.350522098568</v>
      </c>
      <c r="BH298" s="131">
        <v>2817</v>
      </c>
      <c r="BI298" s="132">
        <f t="shared" si="193"/>
        <v>0.95383192036356013</v>
      </c>
      <c r="BJ298" s="132">
        <f t="shared" si="176"/>
        <v>0.17718345173422478</v>
      </c>
      <c r="BK298" s="134">
        <v>41566</v>
      </c>
      <c r="BL298" s="134">
        <v>2360</v>
      </c>
      <c r="BM298" s="135">
        <f t="shared" si="201"/>
        <v>5.6777173651542126E-2</v>
      </c>
      <c r="BN298" s="134">
        <v>36412</v>
      </c>
      <c r="BO298" s="134">
        <v>3059</v>
      </c>
      <c r="BP298" s="135">
        <f t="shared" si="202"/>
        <v>8.401076568164341E-2</v>
      </c>
      <c r="BQ298" s="135">
        <f t="shared" si="194"/>
        <v>0.47965740945897872</v>
      </c>
      <c r="BR298" s="125"/>
      <c r="BS298" s="109"/>
      <c r="BT298" s="109"/>
      <c r="BU298" s="109"/>
      <c r="BX298" s="10"/>
    </row>
    <row r="299" spans="1:76" x14ac:dyDescent="0.25">
      <c r="A299" s="122" t="s">
        <v>101</v>
      </c>
      <c r="B299" s="109" t="s">
        <v>102</v>
      </c>
      <c r="C299" s="164" t="s">
        <v>651</v>
      </c>
      <c r="D299" s="6" t="s">
        <v>595</v>
      </c>
      <c r="E299" s="6" t="s">
        <v>43</v>
      </c>
      <c r="F299" s="26">
        <v>560</v>
      </c>
      <c r="G299" s="129">
        <f t="shared" si="215"/>
        <v>25.9230808219178</v>
      </c>
      <c r="H299" s="129">
        <f t="shared" si="216"/>
        <v>30.969971945745506</v>
      </c>
      <c r="I299" s="130">
        <f t="shared" si="195"/>
        <v>0.16296079094514715</v>
      </c>
      <c r="J299" s="137">
        <v>1369</v>
      </c>
      <c r="K299" s="137">
        <v>1712</v>
      </c>
      <c r="L299" s="130">
        <f t="shared" si="205"/>
        <v>0.25054784514243966</v>
      </c>
      <c r="M299" s="131">
        <v>1369</v>
      </c>
      <c r="N299" s="131">
        <v>1574.964737636559</v>
      </c>
      <c r="O299" s="131">
        <v>1712</v>
      </c>
      <c r="P299" s="132">
        <f t="shared" si="196"/>
        <v>1.0870084638015962</v>
      </c>
      <c r="Q299" s="132">
        <f t="shared" si="197"/>
        <v>0.25054784514243966</v>
      </c>
      <c r="R299" s="140">
        <f t="shared" si="206"/>
        <v>2.1373265157048942</v>
      </c>
      <c r="S299" s="140">
        <f t="shared" si="207"/>
        <v>2.0700934579439254</v>
      </c>
      <c r="T299" s="132">
        <f t="shared" si="203"/>
        <v>-3.1456615199851767E-2</v>
      </c>
      <c r="U299" s="133">
        <f t="shared" si="177"/>
        <v>2.1373265157048942</v>
      </c>
      <c r="V299" s="133">
        <f t="shared" si="198"/>
        <v>2.1026676232642747</v>
      </c>
      <c r="W299" s="133">
        <f t="shared" si="178"/>
        <v>2.0700934579439254</v>
      </c>
      <c r="X299" s="132">
        <f t="shared" si="179"/>
        <v>0.98450817192411055</v>
      </c>
      <c r="Y299" s="132">
        <f t="shared" si="180"/>
        <v>-3.1456615199851767E-2</v>
      </c>
      <c r="Z299" s="134">
        <f t="shared" si="208"/>
        <v>1810.8946411483253</v>
      </c>
      <c r="AA299" s="134">
        <f t="shared" si="209"/>
        <v>1791.0850592550792</v>
      </c>
      <c r="AB299" s="132">
        <f t="shared" si="204"/>
        <v>-1.0939113432178682E-2</v>
      </c>
      <c r="AC299" s="131">
        <f t="shared" si="181"/>
        <v>1810.894641148325</v>
      </c>
      <c r="AD299" s="131">
        <f t="shared" si="199"/>
        <v>1845.0337277679698</v>
      </c>
      <c r="AE299" s="131">
        <f t="shared" si="182"/>
        <v>1791.0850592550785</v>
      </c>
      <c r="AF299" s="132">
        <f t="shared" si="183"/>
        <v>0.97076006378584967</v>
      </c>
      <c r="AG299" s="132">
        <f t="shared" si="184"/>
        <v>-1.0939113432179015E-2</v>
      </c>
      <c r="AH299" s="134">
        <f t="shared" si="210"/>
        <v>3870.4731336742148</v>
      </c>
      <c r="AI299" s="134">
        <f t="shared" si="211"/>
        <v>3707.7134637850472</v>
      </c>
      <c r="AJ299" s="132">
        <f t="shared" si="212"/>
        <v>-4.2051621150166918E-2</v>
      </c>
      <c r="AK299" s="131">
        <f t="shared" si="185"/>
        <v>3870.4731336742143</v>
      </c>
      <c r="AL299" s="131">
        <f t="shared" si="200"/>
        <v>3879.492683208302</v>
      </c>
      <c r="AM299" s="131">
        <f t="shared" si="186"/>
        <v>3707.7134637850459</v>
      </c>
      <c r="AN299" s="132">
        <f t="shared" si="187"/>
        <v>0.95572121577473979</v>
      </c>
      <c r="AO299" s="132">
        <f t="shared" si="188"/>
        <v>-4.205162115016714E-2</v>
      </c>
      <c r="AP299" s="134">
        <v>2926</v>
      </c>
      <c r="AQ299" s="134">
        <v>3544</v>
      </c>
      <c r="AR299" s="132">
        <f t="shared" si="213"/>
        <v>0.21120984278879007</v>
      </c>
      <c r="AS299" s="131">
        <v>2926</v>
      </c>
      <c r="AT299" s="131">
        <v>3311.6273616113058</v>
      </c>
      <c r="AU299" s="131">
        <v>3544</v>
      </c>
      <c r="AV299" s="132">
        <f t="shared" si="189"/>
        <v>1.070168715563345</v>
      </c>
      <c r="AW299" s="132">
        <f t="shared" si="190"/>
        <v>0.21120984278879007</v>
      </c>
      <c r="AX299" s="134">
        <v>5298677.72</v>
      </c>
      <c r="AY299" s="134">
        <v>6347605.4500000002</v>
      </c>
      <c r="AZ299" s="132">
        <f t="shared" si="214"/>
        <v>0.19796028092835205</v>
      </c>
      <c r="BA299" s="131">
        <v>5298677.7199999988</v>
      </c>
      <c r="BB299" s="131">
        <v>6110064.1759721143</v>
      </c>
      <c r="BC299" s="131">
        <v>6347605.4499999983</v>
      </c>
      <c r="BD299" s="132">
        <f t="shared" si="191"/>
        <v>1.0388770505818936</v>
      </c>
      <c r="BE299" s="132">
        <f t="shared" si="192"/>
        <v>0.19796028092835205</v>
      </c>
      <c r="BF299" s="131">
        <v>782</v>
      </c>
      <c r="BG299" s="131">
        <v>978.78866518052394</v>
      </c>
      <c r="BH299" s="131">
        <v>1064</v>
      </c>
      <c r="BI299" s="132">
        <f t="shared" si="193"/>
        <v>1.0870579501487792</v>
      </c>
      <c r="BJ299" s="132">
        <f t="shared" si="176"/>
        <v>0.36061381074168808</v>
      </c>
      <c r="BK299" s="134">
        <v>24713</v>
      </c>
      <c r="BL299" s="134">
        <v>1362</v>
      </c>
      <c r="BM299" s="135">
        <f t="shared" si="201"/>
        <v>5.5112693723950959E-2</v>
      </c>
      <c r="BN299" s="134">
        <v>25820</v>
      </c>
      <c r="BO299" s="134">
        <v>1641</v>
      </c>
      <c r="BP299" s="135">
        <f t="shared" si="202"/>
        <v>6.3555383423702552E-2</v>
      </c>
      <c r="BQ299" s="135">
        <f t="shared" si="194"/>
        <v>0.15318956721729893</v>
      </c>
      <c r="BR299" s="125"/>
      <c r="BS299" s="109"/>
      <c r="BT299" s="109"/>
      <c r="BU299" s="109"/>
      <c r="BX299" s="10"/>
    </row>
    <row r="300" spans="1:76" x14ac:dyDescent="0.25">
      <c r="A300" s="122" t="s">
        <v>101</v>
      </c>
      <c r="B300" s="109" t="s">
        <v>106</v>
      </c>
      <c r="C300" s="164" t="s">
        <v>651</v>
      </c>
      <c r="D300" s="6" t="s">
        <v>595</v>
      </c>
      <c r="E300" s="6" t="s">
        <v>6</v>
      </c>
      <c r="F300" s="26">
        <v>630</v>
      </c>
      <c r="G300" s="129">
        <f t="shared" si="215"/>
        <v>97.598251837355718</v>
      </c>
      <c r="H300" s="129">
        <f t="shared" si="216"/>
        <v>87.103158036256403</v>
      </c>
      <c r="I300" s="130">
        <f t="shared" si="195"/>
        <v>-0.12049039366323282</v>
      </c>
      <c r="J300" s="137">
        <v>3128</v>
      </c>
      <c r="K300" s="137">
        <v>3094</v>
      </c>
      <c r="L300" s="130">
        <f t="shared" si="205"/>
        <v>-1.0869565217391353E-2</v>
      </c>
      <c r="M300" s="131">
        <v>3128</v>
      </c>
      <c r="N300" s="131">
        <v>3631.590594254686</v>
      </c>
      <c r="O300" s="131">
        <v>3094</v>
      </c>
      <c r="P300" s="132">
        <f t="shared" si="196"/>
        <v>0.85196828213368136</v>
      </c>
      <c r="Q300" s="132">
        <f t="shared" si="197"/>
        <v>-1.0869565217391353E-2</v>
      </c>
      <c r="R300" s="140">
        <f t="shared" si="206"/>
        <v>3.3852301790281332</v>
      </c>
      <c r="S300" s="140">
        <f t="shared" si="207"/>
        <v>3.0151906916612798</v>
      </c>
      <c r="T300" s="132">
        <f t="shared" si="203"/>
        <v>-0.10930999305727807</v>
      </c>
      <c r="U300" s="133">
        <f t="shared" si="177"/>
        <v>3.3852301790281332</v>
      </c>
      <c r="V300" s="133">
        <f t="shared" si="198"/>
        <v>3.2388639227387443</v>
      </c>
      <c r="W300" s="133">
        <f t="shared" si="178"/>
        <v>3.0151906916612798</v>
      </c>
      <c r="X300" s="132">
        <f t="shared" si="179"/>
        <v>0.93094083715368658</v>
      </c>
      <c r="Y300" s="132">
        <f t="shared" si="180"/>
        <v>-0.10930999305727807</v>
      </c>
      <c r="Z300" s="134">
        <f t="shared" si="208"/>
        <v>2119.4369638303911</v>
      </c>
      <c r="AA300" s="134">
        <f t="shared" si="209"/>
        <v>2152.8830721406366</v>
      </c>
      <c r="AB300" s="132">
        <f t="shared" si="204"/>
        <v>1.5780657259935493E-2</v>
      </c>
      <c r="AC300" s="131">
        <f t="shared" si="181"/>
        <v>2119.4369638303851</v>
      </c>
      <c r="AD300" s="131">
        <f t="shared" si="199"/>
        <v>2150.407857537758</v>
      </c>
      <c r="AE300" s="131">
        <f t="shared" si="182"/>
        <v>2152.8830721406366</v>
      </c>
      <c r="AF300" s="132">
        <f t="shared" si="183"/>
        <v>1.001151044251537</v>
      </c>
      <c r="AG300" s="132">
        <f t="shared" si="184"/>
        <v>1.5780657259938158E-2</v>
      </c>
      <c r="AH300" s="134">
        <f t="shared" si="210"/>
        <v>7174.7819725063973</v>
      </c>
      <c r="AI300" s="134">
        <f t="shared" si="211"/>
        <v>6491.3529993535867</v>
      </c>
      <c r="AJ300" s="132">
        <f t="shared" si="212"/>
        <v>-9.5254319332865434E-2</v>
      </c>
      <c r="AK300" s="131">
        <f t="shared" si="185"/>
        <v>7174.7819725063773</v>
      </c>
      <c r="AL300" s="131">
        <f t="shared" si="200"/>
        <v>6964.8784289529622</v>
      </c>
      <c r="AM300" s="131">
        <f t="shared" si="186"/>
        <v>6491.3529993535867</v>
      </c>
      <c r="AN300" s="132">
        <f t="shared" si="187"/>
        <v>0.9320123912528131</v>
      </c>
      <c r="AO300" s="132">
        <f t="shared" si="188"/>
        <v>-9.525431933286288E-2</v>
      </c>
      <c r="AP300" s="134">
        <v>10589</v>
      </c>
      <c r="AQ300" s="134">
        <v>9329</v>
      </c>
      <c r="AR300" s="132">
        <f t="shared" si="213"/>
        <v>-0.11899140617622062</v>
      </c>
      <c r="AS300" s="131">
        <v>10589</v>
      </c>
      <c r="AT300" s="131">
        <v>11762.227757888861</v>
      </c>
      <c r="AU300" s="131">
        <v>9329</v>
      </c>
      <c r="AV300" s="132">
        <f t="shared" si="189"/>
        <v>0.79313206579791751</v>
      </c>
      <c r="AW300" s="132">
        <f t="shared" si="190"/>
        <v>-0.11899140617622062</v>
      </c>
      <c r="AX300" s="134">
        <v>22442718.010000009</v>
      </c>
      <c r="AY300" s="134">
        <v>20084246.18</v>
      </c>
      <c r="AZ300" s="132">
        <f t="shared" si="214"/>
        <v>-0.10508851151402976</v>
      </c>
      <c r="BA300" s="131">
        <v>22442718.009999949</v>
      </c>
      <c r="BB300" s="131">
        <v>25293586.99271293</v>
      </c>
      <c r="BC300" s="131">
        <v>20084246.18</v>
      </c>
      <c r="BD300" s="132">
        <f t="shared" si="191"/>
        <v>0.79404499590296396</v>
      </c>
      <c r="BE300" s="132">
        <f t="shared" si="192"/>
        <v>-0.10508851151402743</v>
      </c>
      <c r="BF300" s="131">
        <v>2901</v>
      </c>
      <c r="BG300" s="131">
        <v>3352.9333611774568</v>
      </c>
      <c r="BH300" s="131">
        <v>2896</v>
      </c>
      <c r="BI300" s="132">
        <f t="shared" si="193"/>
        <v>0.86372131147366593</v>
      </c>
      <c r="BJ300" s="132">
        <f t="shared" si="176"/>
        <v>-1.7235436056531883E-3</v>
      </c>
      <c r="BK300" s="134">
        <v>60411</v>
      </c>
      <c r="BL300" s="134">
        <v>3015</v>
      </c>
      <c r="BM300" s="135">
        <f t="shared" si="201"/>
        <v>4.9908129314197747E-2</v>
      </c>
      <c r="BN300" s="134">
        <v>48192</v>
      </c>
      <c r="BO300" s="134">
        <v>3074</v>
      </c>
      <c r="BP300" s="135">
        <f t="shared" si="202"/>
        <v>6.3786520584329348E-2</v>
      </c>
      <c r="BQ300" s="135">
        <f t="shared" si="194"/>
        <v>0.27807877115088564</v>
      </c>
      <c r="BR300" s="125"/>
      <c r="BS300" s="109"/>
      <c r="BT300" s="109"/>
      <c r="BU300" s="109"/>
      <c r="BX300" s="10"/>
    </row>
    <row r="301" spans="1:76" x14ac:dyDescent="0.25">
      <c r="A301" s="122" t="s">
        <v>101</v>
      </c>
      <c r="B301" s="109" t="s">
        <v>117</v>
      </c>
      <c r="C301" s="164" t="s">
        <v>651</v>
      </c>
      <c r="D301" s="6" t="s">
        <v>595</v>
      </c>
      <c r="E301" s="6" t="s">
        <v>6</v>
      </c>
      <c r="F301" s="26">
        <v>490</v>
      </c>
      <c r="G301" s="129">
        <f t="shared" si="215"/>
        <v>34.041614593234534</v>
      </c>
      <c r="H301" s="129">
        <f t="shared" si="216"/>
        <v>35.229476971116327</v>
      </c>
      <c r="I301" s="130">
        <f t="shared" si="195"/>
        <v>3.3717854478954881E-2</v>
      </c>
      <c r="J301" s="137">
        <v>1309</v>
      </c>
      <c r="K301" s="137">
        <v>1381</v>
      </c>
      <c r="L301" s="130">
        <f t="shared" si="205"/>
        <v>5.5003819709702029E-2</v>
      </c>
      <c r="M301" s="131">
        <v>1309</v>
      </c>
      <c r="N301" s="131">
        <v>1536.664532128852</v>
      </c>
      <c r="O301" s="131">
        <v>1381</v>
      </c>
      <c r="P301" s="132">
        <f t="shared" si="196"/>
        <v>0.89869972991880098</v>
      </c>
      <c r="Q301" s="132">
        <f t="shared" si="197"/>
        <v>5.5003819709702029E-2</v>
      </c>
      <c r="R301" s="140">
        <f t="shared" si="206"/>
        <v>2.3506493506493507</v>
      </c>
      <c r="S301" s="140">
        <f t="shared" si="207"/>
        <v>2.2425778421433744</v>
      </c>
      <c r="T301" s="132">
        <f t="shared" si="203"/>
        <v>-4.597517212685176E-2</v>
      </c>
      <c r="U301" s="133">
        <f t="shared" si="177"/>
        <v>2.3506493506493507</v>
      </c>
      <c r="V301" s="133">
        <f t="shared" si="198"/>
        <v>2.2592183752659798</v>
      </c>
      <c r="W301" s="133">
        <f t="shared" si="178"/>
        <v>2.2425778421433744</v>
      </c>
      <c r="X301" s="132">
        <f t="shared" si="179"/>
        <v>0.99263438483646083</v>
      </c>
      <c r="Y301" s="132">
        <f t="shared" si="180"/>
        <v>-4.597517212685176E-2</v>
      </c>
      <c r="Z301" s="134">
        <f t="shared" si="208"/>
        <v>1978.6619337016582</v>
      </c>
      <c r="AA301" s="134">
        <f t="shared" si="209"/>
        <v>2040.0563125605427</v>
      </c>
      <c r="AB301" s="132">
        <f t="shared" si="204"/>
        <v>3.1028230650815836E-2</v>
      </c>
      <c r="AC301" s="131">
        <f t="shared" si="181"/>
        <v>1978.6619337016562</v>
      </c>
      <c r="AD301" s="131">
        <f t="shared" si="199"/>
        <v>2068.6466693028156</v>
      </c>
      <c r="AE301" s="131">
        <f t="shared" si="182"/>
        <v>2040.0563125605431</v>
      </c>
      <c r="AF301" s="132">
        <f t="shared" si="183"/>
        <v>0.9861791976529718</v>
      </c>
      <c r="AG301" s="132">
        <f t="shared" si="184"/>
        <v>3.1028230650817168E-2</v>
      </c>
      <c r="AH301" s="134">
        <f t="shared" si="210"/>
        <v>4651.1403896103911</v>
      </c>
      <c r="AI301" s="134">
        <f t="shared" si="211"/>
        <v>4574.9850832729908</v>
      </c>
      <c r="AJ301" s="132">
        <f t="shared" si="212"/>
        <v>-1.6373469720998846E-2</v>
      </c>
      <c r="AK301" s="131">
        <f t="shared" si="185"/>
        <v>4651.1403896103866</v>
      </c>
      <c r="AL301" s="131">
        <f t="shared" si="200"/>
        <v>4673.5245672216879</v>
      </c>
      <c r="AM301" s="131">
        <f t="shared" si="186"/>
        <v>4574.9850832729926</v>
      </c>
      <c r="AN301" s="132">
        <f t="shared" si="187"/>
        <v>0.97891538120077226</v>
      </c>
      <c r="AO301" s="132">
        <f t="shared" si="188"/>
        <v>-1.6373469720997513E-2</v>
      </c>
      <c r="AP301" s="134">
        <v>3077</v>
      </c>
      <c r="AQ301" s="134">
        <v>3097</v>
      </c>
      <c r="AR301" s="132">
        <f t="shared" si="213"/>
        <v>6.4998375040623557E-3</v>
      </c>
      <c r="AS301" s="131">
        <v>3077</v>
      </c>
      <c r="AT301" s="131">
        <v>3471.6607476050021</v>
      </c>
      <c r="AU301" s="131">
        <v>3097</v>
      </c>
      <c r="AV301" s="132">
        <f t="shared" si="189"/>
        <v>0.89208025356064247</v>
      </c>
      <c r="AW301" s="132">
        <f t="shared" si="190"/>
        <v>6.4998375040623557E-3</v>
      </c>
      <c r="AX301" s="134">
        <v>6088342.7700000023</v>
      </c>
      <c r="AY301" s="134">
        <v>6318054.4000000004</v>
      </c>
      <c r="AZ301" s="132">
        <f t="shared" si="214"/>
        <v>3.7729746612147119E-2</v>
      </c>
      <c r="BA301" s="131">
        <v>6088342.7699999958</v>
      </c>
      <c r="BB301" s="131">
        <v>7181639.44248241</v>
      </c>
      <c r="BC301" s="131">
        <v>6318054.4000000022</v>
      </c>
      <c r="BD301" s="132">
        <f t="shared" si="191"/>
        <v>0.87975098869849411</v>
      </c>
      <c r="BE301" s="132">
        <f t="shared" si="192"/>
        <v>3.7729746612148451E-2</v>
      </c>
      <c r="BF301" s="131">
        <v>944</v>
      </c>
      <c r="BG301" s="131">
        <v>1111.837950269176</v>
      </c>
      <c r="BH301" s="131">
        <v>920</v>
      </c>
      <c r="BI301" s="132">
        <f t="shared" si="193"/>
        <v>0.82745871354478229</v>
      </c>
      <c r="BJ301" s="132">
        <f t="shared" si="176"/>
        <v>-2.5423728813559365E-2</v>
      </c>
      <c r="BK301" s="134">
        <v>28354</v>
      </c>
      <c r="BL301" s="134">
        <v>1309</v>
      </c>
      <c r="BM301" s="135">
        <f t="shared" si="201"/>
        <v>4.6166325738872825E-2</v>
      </c>
      <c r="BN301" s="134">
        <v>26426</v>
      </c>
      <c r="BO301" s="134">
        <v>1381</v>
      </c>
      <c r="BP301" s="135">
        <f t="shared" si="202"/>
        <v>5.2259138727011274E-2</v>
      </c>
      <c r="BQ301" s="135">
        <f t="shared" si="194"/>
        <v>0.1319752631517781</v>
      </c>
      <c r="BR301" s="125"/>
      <c r="BS301" s="109"/>
      <c r="BT301" s="109"/>
      <c r="BU301" s="109"/>
      <c r="BX301" s="10"/>
    </row>
    <row r="302" spans="1:76" x14ac:dyDescent="0.25">
      <c r="A302" s="122" t="s">
        <v>101</v>
      </c>
      <c r="B302" s="109" t="s">
        <v>114</v>
      </c>
      <c r="C302" s="164" t="s">
        <v>651</v>
      </c>
      <c r="D302" s="6" t="s">
        <v>595</v>
      </c>
      <c r="E302" s="6" t="s">
        <v>6</v>
      </c>
      <c r="F302" s="26">
        <v>725</v>
      </c>
      <c r="G302" s="129">
        <f t="shared" si="215"/>
        <v>59.653439584317319</v>
      </c>
      <c r="H302" s="129">
        <f t="shared" si="216"/>
        <v>54.70268249481817</v>
      </c>
      <c r="I302" s="130">
        <f t="shared" si="195"/>
        <v>-9.0503003942596777E-2</v>
      </c>
      <c r="J302" s="137">
        <v>3148</v>
      </c>
      <c r="K302" s="137">
        <v>2907</v>
      </c>
      <c r="L302" s="130">
        <f t="shared" si="205"/>
        <v>-7.6556543837357105E-2</v>
      </c>
      <c r="M302" s="131">
        <v>3148</v>
      </c>
      <c r="N302" s="131">
        <v>3487.6644928994142</v>
      </c>
      <c r="O302" s="131">
        <v>2907</v>
      </c>
      <c r="P302" s="132">
        <f t="shared" si="196"/>
        <v>0.83350907345543201</v>
      </c>
      <c r="Q302" s="132">
        <f t="shared" si="197"/>
        <v>-7.6556543837357105E-2</v>
      </c>
      <c r="R302" s="140">
        <f t="shared" si="206"/>
        <v>2.5632147395171536</v>
      </c>
      <c r="S302" s="140">
        <f t="shared" si="207"/>
        <v>2.4984520123839009</v>
      </c>
      <c r="T302" s="132">
        <f t="shared" si="203"/>
        <v>-2.5266212048020709E-2</v>
      </c>
      <c r="U302" s="133">
        <f t="shared" si="177"/>
        <v>2.5632147395171536</v>
      </c>
      <c r="V302" s="133">
        <f t="shared" si="198"/>
        <v>2.5168666447732355</v>
      </c>
      <c r="W302" s="133">
        <f t="shared" si="178"/>
        <v>2.4984520123839009</v>
      </c>
      <c r="X302" s="132">
        <f t="shared" si="179"/>
        <v>0.9926835089067686</v>
      </c>
      <c r="Y302" s="132">
        <f t="shared" si="180"/>
        <v>-2.5266212048020709E-2</v>
      </c>
      <c r="Z302" s="134">
        <f t="shared" si="208"/>
        <v>1956.3504089726125</v>
      </c>
      <c r="AA302" s="134">
        <f t="shared" si="209"/>
        <v>1998.5346000275383</v>
      </c>
      <c r="AB302" s="132">
        <f t="shared" si="204"/>
        <v>2.1562696979770202E-2</v>
      </c>
      <c r="AC302" s="131">
        <f t="shared" si="181"/>
        <v>1956.3504089726075</v>
      </c>
      <c r="AD302" s="131">
        <f t="shared" si="199"/>
        <v>2009.084415830748</v>
      </c>
      <c r="AE302" s="131">
        <f t="shared" si="182"/>
        <v>1998.534600027537</v>
      </c>
      <c r="AF302" s="132">
        <f t="shared" si="183"/>
        <v>0.99474894348884357</v>
      </c>
      <c r="AG302" s="132">
        <f t="shared" si="184"/>
        <v>2.1562696979771978E-2</v>
      </c>
      <c r="AH302" s="134">
        <f t="shared" si="210"/>
        <v>5014.5462039390122</v>
      </c>
      <c r="AI302" s="134">
        <f t="shared" si="211"/>
        <v>4993.2427932576575</v>
      </c>
      <c r="AJ302" s="132">
        <f t="shared" si="212"/>
        <v>-4.2483227424687797E-3</v>
      </c>
      <c r="AK302" s="131">
        <f t="shared" si="185"/>
        <v>5014.5462039389995</v>
      </c>
      <c r="AL302" s="131">
        <f t="shared" si="200"/>
        <v>5056.5975527381306</v>
      </c>
      <c r="AM302" s="131">
        <f t="shared" si="186"/>
        <v>4993.2427932576538</v>
      </c>
      <c r="AN302" s="132">
        <f t="shared" si="187"/>
        <v>0.98747087170380599</v>
      </c>
      <c r="AO302" s="132">
        <f t="shared" si="188"/>
        <v>-4.2483227424670034E-3</v>
      </c>
      <c r="AP302" s="134">
        <v>8069</v>
      </c>
      <c r="AQ302" s="134">
        <v>7263</v>
      </c>
      <c r="AR302" s="132">
        <f t="shared" si="213"/>
        <v>-9.9888462015119583E-2</v>
      </c>
      <c r="AS302" s="131">
        <v>8069</v>
      </c>
      <c r="AT302" s="131">
        <v>8777.9864303384966</v>
      </c>
      <c r="AU302" s="131">
        <v>7263</v>
      </c>
      <c r="AV302" s="132">
        <f t="shared" si="189"/>
        <v>0.82741071174336778</v>
      </c>
      <c r="AW302" s="132">
        <f t="shared" si="190"/>
        <v>-9.9888462015119583E-2</v>
      </c>
      <c r="AX302" s="134">
        <v>15785791.45000001</v>
      </c>
      <c r="AY302" s="134">
        <v>14515356.80000001</v>
      </c>
      <c r="AZ302" s="132">
        <f t="shared" si="214"/>
        <v>-8.0479629673556818E-2</v>
      </c>
      <c r="BA302" s="131">
        <v>15785791.449999969</v>
      </c>
      <c r="BB302" s="131">
        <v>17635715.739566851</v>
      </c>
      <c r="BC302" s="131">
        <v>14515356.800000001</v>
      </c>
      <c r="BD302" s="132">
        <f t="shared" si="191"/>
        <v>0.82306593133806716</v>
      </c>
      <c r="BE302" s="132">
        <f t="shared" si="192"/>
        <v>-8.0479629673555042E-2</v>
      </c>
      <c r="BF302" s="131">
        <v>2315</v>
      </c>
      <c r="BG302" s="131">
        <v>3111.1346444135911</v>
      </c>
      <c r="BH302" s="131">
        <v>2512</v>
      </c>
      <c r="BI302" s="132">
        <f t="shared" si="193"/>
        <v>0.80742246386236993</v>
      </c>
      <c r="BJ302" s="132">
        <f t="shared" si="176"/>
        <v>8.5097192224621976E-2</v>
      </c>
      <c r="BK302" s="134">
        <v>33562</v>
      </c>
      <c r="BL302" s="134">
        <v>2814</v>
      </c>
      <c r="BM302" s="135">
        <f t="shared" si="201"/>
        <v>8.3844824503903223E-2</v>
      </c>
      <c r="BN302" s="134">
        <v>33797</v>
      </c>
      <c r="BO302" s="134">
        <v>2907</v>
      </c>
      <c r="BP302" s="135">
        <f t="shared" si="202"/>
        <v>8.6013551498653723E-2</v>
      </c>
      <c r="BQ302" s="135">
        <f t="shared" si="194"/>
        <v>2.5865961406473348E-2</v>
      </c>
      <c r="BR302" s="125"/>
      <c r="BS302" s="109"/>
      <c r="BT302" s="109"/>
      <c r="BU302" s="109"/>
      <c r="BX302" s="10"/>
    </row>
    <row r="303" spans="1:76" x14ac:dyDescent="0.25">
      <c r="A303" s="122" t="s">
        <v>101</v>
      </c>
      <c r="B303" s="109" t="s">
        <v>107</v>
      </c>
      <c r="C303" s="164" t="s">
        <v>651</v>
      </c>
      <c r="D303" s="6" t="s">
        <v>595</v>
      </c>
      <c r="E303" s="6" t="s">
        <v>6</v>
      </c>
      <c r="F303" s="26">
        <v>990</v>
      </c>
      <c r="G303" s="129">
        <f t="shared" si="215"/>
        <v>36.108703528434951</v>
      </c>
      <c r="H303" s="129">
        <f t="shared" si="216"/>
        <v>37.925957001711097</v>
      </c>
      <c r="I303" s="130">
        <f t="shared" si="195"/>
        <v>4.7915823803580164E-2</v>
      </c>
      <c r="J303" s="137">
        <v>1927</v>
      </c>
      <c r="K303" s="137">
        <v>2613</v>
      </c>
      <c r="L303" s="130">
        <f t="shared" si="205"/>
        <v>0.35599377270368437</v>
      </c>
      <c r="M303" s="131">
        <v>1927</v>
      </c>
      <c r="N303" s="131">
        <v>2218.8993911900629</v>
      </c>
      <c r="O303" s="131">
        <v>2613</v>
      </c>
      <c r="P303" s="132">
        <f t="shared" si="196"/>
        <v>1.1776108508455487</v>
      </c>
      <c r="Q303" s="132">
        <f t="shared" si="197"/>
        <v>0.35599377270368437</v>
      </c>
      <c r="R303" s="140">
        <f t="shared" si="206"/>
        <v>3.2942397509081474</v>
      </c>
      <c r="S303" s="140">
        <f t="shared" si="207"/>
        <v>2.5939533103712207</v>
      </c>
      <c r="T303" s="132">
        <f t="shared" si="203"/>
        <v>-0.21257907544339283</v>
      </c>
      <c r="U303" s="133">
        <f t="shared" si="177"/>
        <v>3.2942397509081474</v>
      </c>
      <c r="V303" s="133">
        <f t="shared" si="198"/>
        <v>3.1211088189921403</v>
      </c>
      <c r="W303" s="133">
        <f t="shared" si="178"/>
        <v>2.5939533103712207</v>
      </c>
      <c r="X303" s="132">
        <f t="shared" si="179"/>
        <v>0.83109992659879539</v>
      </c>
      <c r="Y303" s="132">
        <f t="shared" si="180"/>
        <v>-0.21257907544339283</v>
      </c>
      <c r="Z303" s="134">
        <f t="shared" si="208"/>
        <v>2055.4316351606822</v>
      </c>
      <c r="AA303" s="134">
        <f t="shared" si="209"/>
        <v>2027.4551873709058</v>
      </c>
      <c r="AB303" s="132">
        <f t="shared" si="204"/>
        <v>-1.361098433594421E-2</v>
      </c>
      <c r="AC303" s="131">
        <f t="shared" si="181"/>
        <v>2055.4316351606758</v>
      </c>
      <c r="AD303" s="131">
        <f t="shared" si="199"/>
        <v>2099.129257670455</v>
      </c>
      <c r="AE303" s="131">
        <f t="shared" si="182"/>
        <v>2027.4551873709058</v>
      </c>
      <c r="AF303" s="132">
        <f t="shared" si="183"/>
        <v>0.96585533261582435</v>
      </c>
      <c r="AG303" s="132">
        <f t="shared" si="184"/>
        <v>-1.3610984335941212E-2</v>
      </c>
      <c r="AH303" s="134">
        <f t="shared" si="210"/>
        <v>6771.0845978204516</v>
      </c>
      <c r="AI303" s="134">
        <f t="shared" si="211"/>
        <v>5259.1240949100647</v>
      </c>
      <c r="AJ303" s="132">
        <f t="shared" si="212"/>
        <v>-0.22329664931332749</v>
      </c>
      <c r="AK303" s="131">
        <f t="shared" si="185"/>
        <v>6771.0845978204306</v>
      </c>
      <c r="AL303" s="131">
        <f t="shared" si="200"/>
        <v>6551.6108383196815</v>
      </c>
      <c r="AM303" s="131">
        <f t="shared" si="186"/>
        <v>5259.1240949100647</v>
      </c>
      <c r="AN303" s="132">
        <f t="shared" si="187"/>
        <v>0.8027222960420668</v>
      </c>
      <c r="AO303" s="132">
        <f t="shared" si="188"/>
        <v>-0.22329664931332516</v>
      </c>
      <c r="AP303" s="134">
        <v>6348</v>
      </c>
      <c r="AQ303" s="134">
        <v>6778</v>
      </c>
      <c r="AR303" s="132">
        <f t="shared" si="213"/>
        <v>6.7737870195337058E-2</v>
      </c>
      <c r="AS303" s="131">
        <v>6348</v>
      </c>
      <c r="AT303" s="131">
        <v>6925.4264582995966</v>
      </c>
      <c r="AU303" s="131">
        <v>6778</v>
      </c>
      <c r="AV303" s="132">
        <f t="shared" si="189"/>
        <v>0.97871229169968055</v>
      </c>
      <c r="AW303" s="132">
        <f t="shared" si="190"/>
        <v>6.7737870195337058E-2</v>
      </c>
      <c r="AX303" s="134">
        <v>13047880.020000011</v>
      </c>
      <c r="AY303" s="134">
        <v>13742091.26</v>
      </c>
      <c r="AZ303" s="132">
        <f t="shared" si="214"/>
        <v>5.3204906769213967E-2</v>
      </c>
      <c r="BA303" s="131">
        <v>13047880.01999997</v>
      </c>
      <c r="BB303" s="131">
        <v>14537365.30046176</v>
      </c>
      <c r="BC303" s="131">
        <v>13742091.26</v>
      </c>
      <c r="BD303" s="132">
        <f t="shared" si="191"/>
        <v>0.94529448603479072</v>
      </c>
      <c r="BE303" s="132">
        <f t="shared" si="192"/>
        <v>5.3204906769217075E-2</v>
      </c>
      <c r="BF303" s="131">
        <v>2005</v>
      </c>
      <c r="BG303" s="131">
        <v>2251.0963489978899</v>
      </c>
      <c r="BH303" s="131">
        <v>2108</v>
      </c>
      <c r="BI303" s="132">
        <f t="shared" si="193"/>
        <v>0.93643259691590219</v>
      </c>
      <c r="BJ303" s="132">
        <f t="shared" si="176"/>
        <v>5.1371571072319266E-2</v>
      </c>
      <c r="BK303" s="134">
        <v>19650</v>
      </c>
      <c r="BL303" s="134">
        <v>1756</v>
      </c>
      <c r="BM303" s="135">
        <f t="shared" si="201"/>
        <v>8.9363867684478376E-2</v>
      </c>
      <c r="BN303" s="134">
        <v>16413</v>
      </c>
      <c r="BO303" s="134">
        <v>2239</v>
      </c>
      <c r="BP303" s="135">
        <f t="shared" si="202"/>
        <v>0.1364162554072991</v>
      </c>
      <c r="BQ303" s="135">
        <f t="shared" si="194"/>
        <v>0.52652586489375119</v>
      </c>
      <c r="BR303" s="125"/>
      <c r="BS303" s="109"/>
      <c r="BT303" s="109"/>
      <c r="BU303" s="109"/>
      <c r="BX303" s="10"/>
    </row>
    <row r="304" spans="1:76" x14ac:dyDescent="0.25">
      <c r="A304" s="122" t="s">
        <v>101</v>
      </c>
      <c r="B304" s="109" t="s">
        <v>108</v>
      </c>
      <c r="C304" s="164" t="s">
        <v>651</v>
      </c>
      <c r="D304" s="6" t="s">
        <v>595</v>
      </c>
      <c r="E304" s="6" t="s">
        <v>6</v>
      </c>
      <c r="F304" s="26">
        <v>940</v>
      </c>
      <c r="G304" s="129">
        <f t="shared" si="215"/>
        <v>23.900645730107794</v>
      </c>
      <c r="H304" s="129">
        <f t="shared" si="216"/>
        <v>25.952145651668417</v>
      </c>
      <c r="I304" s="130">
        <f t="shared" si="195"/>
        <v>7.9049337542105538E-2</v>
      </c>
      <c r="J304" s="137">
        <v>1555</v>
      </c>
      <c r="K304" s="137">
        <v>1646</v>
      </c>
      <c r="L304" s="130">
        <f t="shared" si="205"/>
        <v>5.8520900321543445E-2</v>
      </c>
      <c r="M304" s="131">
        <v>1555</v>
      </c>
      <c r="N304" s="131">
        <v>1864.0620845267799</v>
      </c>
      <c r="O304" s="131">
        <v>1646</v>
      </c>
      <c r="P304" s="132">
        <f t="shared" si="196"/>
        <v>0.8830177994945172</v>
      </c>
      <c r="Q304" s="132">
        <f t="shared" si="197"/>
        <v>5.8520900321543445E-2</v>
      </c>
      <c r="R304" s="140">
        <f t="shared" si="206"/>
        <v>2.7755627009646302</v>
      </c>
      <c r="S304" s="140">
        <f t="shared" si="207"/>
        <v>2.6822600243013364</v>
      </c>
      <c r="T304" s="132">
        <f t="shared" si="203"/>
        <v>-3.3615769743146839E-2</v>
      </c>
      <c r="U304" s="133">
        <f t="shared" si="177"/>
        <v>2.7755627009646302</v>
      </c>
      <c r="V304" s="133">
        <f t="shared" si="198"/>
        <v>2.5813834107286433</v>
      </c>
      <c r="W304" s="133">
        <f t="shared" si="178"/>
        <v>2.6822600243013364</v>
      </c>
      <c r="X304" s="132">
        <f t="shared" si="179"/>
        <v>1.0390785085057237</v>
      </c>
      <c r="Y304" s="132">
        <f t="shared" si="180"/>
        <v>-3.3615769743146839E-2</v>
      </c>
      <c r="Z304" s="134">
        <f t="shared" si="208"/>
        <v>1899.9795064874891</v>
      </c>
      <c r="AA304" s="134">
        <f t="shared" si="209"/>
        <v>2022.3275628539075</v>
      </c>
      <c r="AB304" s="132">
        <f t="shared" si="204"/>
        <v>6.4394408438964934E-2</v>
      </c>
      <c r="AC304" s="131">
        <f t="shared" si="181"/>
        <v>1899.9795064874845</v>
      </c>
      <c r="AD304" s="131">
        <f t="shared" si="199"/>
        <v>1963.2902517532068</v>
      </c>
      <c r="AE304" s="131">
        <f t="shared" si="182"/>
        <v>2022.3275628539075</v>
      </c>
      <c r="AF304" s="132">
        <f t="shared" si="183"/>
        <v>1.0300705975838167</v>
      </c>
      <c r="AG304" s="132">
        <f t="shared" si="184"/>
        <v>6.4394408438967377E-2</v>
      </c>
      <c r="AH304" s="134">
        <f t="shared" si="210"/>
        <v>5273.5122508038603</v>
      </c>
      <c r="AI304" s="134">
        <f t="shared" si="211"/>
        <v>5424.4083778857839</v>
      </c>
      <c r="AJ304" s="132">
        <f t="shared" si="212"/>
        <v>2.8613971088987666E-2</v>
      </c>
      <c r="AK304" s="131">
        <f t="shared" si="185"/>
        <v>5273.5122508038476</v>
      </c>
      <c r="AL304" s="131">
        <f t="shared" si="200"/>
        <v>5068.0048863209895</v>
      </c>
      <c r="AM304" s="131">
        <f t="shared" si="186"/>
        <v>5424.4083778857839</v>
      </c>
      <c r="AN304" s="132">
        <f t="shared" si="187"/>
        <v>1.0703242201929914</v>
      </c>
      <c r="AO304" s="132">
        <f t="shared" si="188"/>
        <v>2.8613971088990109E-2</v>
      </c>
      <c r="AP304" s="134">
        <v>4316</v>
      </c>
      <c r="AQ304" s="134">
        <v>4415</v>
      </c>
      <c r="AR304" s="132">
        <f t="shared" si="213"/>
        <v>2.2937905468025876E-2</v>
      </c>
      <c r="AS304" s="131">
        <v>4316</v>
      </c>
      <c r="AT304" s="131">
        <v>4811.8589415656834</v>
      </c>
      <c r="AU304" s="131">
        <v>4415</v>
      </c>
      <c r="AV304" s="132">
        <f t="shared" si="189"/>
        <v>0.9175248180827692</v>
      </c>
      <c r="AW304" s="132">
        <f t="shared" si="190"/>
        <v>2.2937905468025876E-2</v>
      </c>
      <c r="AX304" s="134">
        <v>8200311.5500000026</v>
      </c>
      <c r="AY304" s="134">
        <v>8928576.1900000013</v>
      </c>
      <c r="AZ304" s="132">
        <f t="shared" si="214"/>
        <v>8.8809386760433373E-2</v>
      </c>
      <c r="BA304" s="131">
        <v>8200311.549999983</v>
      </c>
      <c r="BB304" s="131">
        <v>9447075.7527874094</v>
      </c>
      <c r="BC304" s="131">
        <v>8928576.1900000013</v>
      </c>
      <c r="BD304" s="132">
        <f t="shared" si="191"/>
        <v>0.94511533766050071</v>
      </c>
      <c r="BE304" s="132">
        <f t="shared" si="192"/>
        <v>8.8809386760435816E-2</v>
      </c>
      <c r="BF304" s="131">
        <v>1108</v>
      </c>
      <c r="BG304" s="131">
        <v>1390.2531968638809</v>
      </c>
      <c r="BH304" s="131">
        <v>1303</v>
      </c>
      <c r="BI304" s="132">
        <f t="shared" si="193"/>
        <v>0.93723934815564114</v>
      </c>
      <c r="BJ304" s="132">
        <f t="shared" si="176"/>
        <v>0.17599277978339356</v>
      </c>
      <c r="BK304" s="134">
        <v>24186</v>
      </c>
      <c r="BL304" s="134">
        <v>1555</v>
      </c>
      <c r="BM304" s="135">
        <f t="shared" si="201"/>
        <v>6.4293392871909369E-2</v>
      </c>
      <c r="BN304" s="134">
        <v>24457</v>
      </c>
      <c r="BO304" s="134">
        <v>1646</v>
      </c>
      <c r="BP304" s="135">
        <f t="shared" si="202"/>
        <v>6.7301794987120259E-2</v>
      </c>
      <c r="BQ304" s="135">
        <f t="shared" si="194"/>
        <v>4.6791777208032626E-2</v>
      </c>
      <c r="BR304" s="125"/>
      <c r="BS304" s="109"/>
      <c r="BT304" s="109"/>
      <c r="BU304" s="109"/>
      <c r="BX304" s="10"/>
    </row>
    <row r="305" spans="1:76" x14ac:dyDescent="0.25">
      <c r="A305" s="122" t="s">
        <v>101</v>
      </c>
      <c r="B305" s="109" t="s">
        <v>122</v>
      </c>
      <c r="C305" s="164" t="s">
        <v>651</v>
      </c>
      <c r="D305" s="6" t="s">
        <v>595</v>
      </c>
      <c r="E305" s="6" t="s">
        <v>37</v>
      </c>
      <c r="F305" s="26">
        <v>450</v>
      </c>
      <c r="G305" s="129">
        <f t="shared" si="215"/>
        <v>43.085888158295255</v>
      </c>
      <c r="H305" s="129">
        <f t="shared" si="216"/>
        <v>40.670239222829409</v>
      </c>
      <c r="I305" s="130">
        <f t="shared" si="195"/>
        <v>-5.9395985409150753E-2</v>
      </c>
      <c r="J305" s="137">
        <v>1929</v>
      </c>
      <c r="K305" s="137">
        <v>1808</v>
      </c>
      <c r="L305" s="130">
        <f t="shared" si="205"/>
        <v>-6.2726801451529313E-2</v>
      </c>
      <c r="M305" s="131">
        <v>1929</v>
      </c>
      <c r="N305" s="131">
        <v>2234.00047353132</v>
      </c>
      <c r="O305" s="131">
        <v>1808</v>
      </c>
      <c r="P305" s="132">
        <f t="shared" si="196"/>
        <v>0.80931048199021449</v>
      </c>
      <c r="Q305" s="132">
        <f t="shared" si="197"/>
        <v>-6.2726801451529313E-2</v>
      </c>
      <c r="R305" s="140">
        <f t="shared" si="206"/>
        <v>2.5458786936236391</v>
      </c>
      <c r="S305" s="140">
        <f t="shared" si="207"/>
        <v>2.4413716814159292</v>
      </c>
      <c r="T305" s="132">
        <f t="shared" si="203"/>
        <v>-4.1049486163443727E-2</v>
      </c>
      <c r="U305" s="133">
        <f t="shared" si="177"/>
        <v>2.5458786936236391</v>
      </c>
      <c r="V305" s="133">
        <f t="shared" si="198"/>
        <v>2.434437923687109</v>
      </c>
      <c r="W305" s="133">
        <f t="shared" si="178"/>
        <v>2.4413716814159292</v>
      </c>
      <c r="X305" s="132">
        <f t="shared" si="179"/>
        <v>1.0028481965637137</v>
      </c>
      <c r="Y305" s="132">
        <f t="shared" si="180"/>
        <v>-4.1049486163443727E-2</v>
      </c>
      <c r="Z305" s="134">
        <f t="shared" si="208"/>
        <v>1441.0216106699249</v>
      </c>
      <c r="AA305" s="134">
        <f t="shared" si="209"/>
        <v>1517.532487539647</v>
      </c>
      <c r="AB305" s="132">
        <f t="shared" si="204"/>
        <v>5.3094885117061175E-2</v>
      </c>
      <c r="AC305" s="131">
        <f t="shared" si="181"/>
        <v>1441.0216106699236</v>
      </c>
      <c r="AD305" s="131">
        <f t="shared" si="199"/>
        <v>1494.0919383720177</v>
      </c>
      <c r="AE305" s="131">
        <f t="shared" si="182"/>
        <v>1517.5324875396475</v>
      </c>
      <c r="AF305" s="132">
        <f t="shared" si="183"/>
        <v>1.0156888264808999</v>
      </c>
      <c r="AG305" s="132">
        <f t="shared" si="184"/>
        <v>5.3094885117062507E-2</v>
      </c>
      <c r="AH305" s="134">
        <f t="shared" si="210"/>
        <v>3668.6662156557809</v>
      </c>
      <c r="AI305" s="134">
        <f t="shared" si="211"/>
        <v>3704.8608407079655</v>
      </c>
      <c r="AJ305" s="132">
        <f t="shared" si="212"/>
        <v>9.8658812016547692E-3</v>
      </c>
      <c r="AK305" s="131">
        <f t="shared" si="185"/>
        <v>3668.6662156557773</v>
      </c>
      <c r="AL305" s="131">
        <f t="shared" si="200"/>
        <v>3637.2740762480225</v>
      </c>
      <c r="AM305" s="131">
        <f t="shared" si="186"/>
        <v>3704.8608407079669</v>
      </c>
      <c r="AN305" s="132">
        <f t="shared" si="187"/>
        <v>1.0185817079062853</v>
      </c>
      <c r="AO305" s="132">
        <f t="shared" si="188"/>
        <v>9.8658812016563235E-3</v>
      </c>
      <c r="AP305" s="134">
        <v>4911</v>
      </c>
      <c r="AQ305" s="134">
        <v>4414</v>
      </c>
      <c r="AR305" s="132">
        <f t="shared" si="213"/>
        <v>-0.10120138464671147</v>
      </c>
      <c r="AS305" s="131">
        <v>4911</v>
      </c>
      <c r="AT305" s="131">
        <v>5438.5354742996051</v>
      </c>
      <c r="AU305" s="131">
        <v>4414</v>
      </c>
      <c r="AV305" s="132">
        <f t="shared" si="189"/>
        <v>0.81161555732399659</v>
      </c>
      <c r="AW305" s="132">
        <f t="shared" si="190"/>
        <v>-0.10120138464671147</v>
      </c>
      <c r="AX305" s="134">
        <v>7076857.1300000008</v>
      </c>
      <c r="AY305" s="134">
        <v>6698388.4000000022</v>
      </c>
      <c r="AZ305" s="132">
        <f t="shared" si="214"/>
        <v>-5.3479775421154896E-2</v>
      </c>
      <c r="BA305" s="131">
        <v>7076857.1299999952</v>
      </c>
      <c r="BB305" s="131">
        <v>8125672.0087012779</v>
      </c>
      <c r="BC305" s="131">
        <v>6698388.4000000041</v>
      </c>
      <c r="BD305" s="132">
        <f t="shared" si="191"/>
        <v>0.82434885297205152</v>
      </c>
      <c r="BE305" s="132">
        <f t="shared" si="192"/>
        <v>-5.3479775421153897E-2</v>
      </c>
      <c r="BF305" s="131">
        <v>1671</v>
      </c>
      <c r="BG305" s="131">
        <v>1751.043337633087</v>
      </c>
      <c r="BH305" s="131">
        <v>1447</v>
      </c>
      <c r="BI305" s="132">
        <f t="shared" si="193"/>
        <v>0.82636447019976833</v>
      </c>
      <c r="BJ305" s="132">
        <f t="shared" si="176"/>
        <v>-0.13405146618791142</v>
      </c>
      <c r="BK305" s="134">
        <v>28094</v>
      </c>
      <c r="BL305" s="134">
        <v>1709</v>
      </c>
      <c r="BM305" s="135">
        <f t="shared" si="201"/>
        <v>6.0831494269238985E-2</v>
      </c>
      <c r="BN305" s="134">
        <v>30193</v>
      </c>
      <c r="BO305" s="134">
        <v>1797</v>
      </c>
      <c r="BP305" s="135">
        <f t="shared" si="202"/>
        <v>5.9517106614115856E-2</v>
      </c>
      <c r="BQ305" s="135">
        <f t="shared" si="194"/>
        <v>-2.1607025619092557E-2</v>
      </c>
      <c r="BR305" s="125"/>
      <c r="BS305" s="109"/>
      <c r="BT305" s="109"/>
      <c r="BU305" s="109"/>
      <c r="BX305" s="10"/>
    </row>
    <row r="306" spans="1:76" x14ac:dyDescent="0.25">
      <c r="A306" s="122" t="s">
        <v>101</v>
      </c>
      <c r="B306" s="109" t="s">
        <v>109</v>
      </c>
      <c r="C306" s="164" t="s">
        <v>651</v>
      </c>
      <c r="D306" s="6" t="s">
        <v>595</v>
      </c>
      <c r="E306" s="6" t="s">
        <v>6</v>
      </c>
      <c r="F306" s="26">
        <v>506</v>
      </c>
      <c r="G306" s="129">
        <f t="shared" si="215"/>
        <v>71.578430992473827</v>
      </c>
      <c r="H306" s="129">
        <f t="shared" si="216"/>
        <v>80.885651579947734</v>
      </c>
      <c r="I306" s="130">
        <f t="shared" si="195"/>
        <v>0.11506639812717104</v>
      </c>
      <c r="J306" s="137">
        <v>2783</v>
      </c>
      <c r="K306" s="137">
        <v>2726</v>
      </c>
      <c r="L306" s="130">
        <f t="shared" si="205"/>
        <v>-2.0481494789795218E-2</v>
      </c>
      <c r="M306" s="131">
        <v>2783</v>
      </c>
      <c r="N306" s="131">
        <v>2826.9861987272729</v>
      </c>
      <c r="O306" s="131">
        <v>2726</v>
      </c>
      <c r="P306" s="132">
        <f t="shared" si="196"/>
        <v>0.96427778856057467</v>
      </c>
      <c r="Q306" s="132">
        <f t="shared" si="197"/>
        <v>-2.0481494789795218E-2</v>
      </c>
      <c r="R306" s="140">
        <f t="shared" si="206"/>
        <v>2.2443406395975565</v>
      </c>
      <c r="S306" s="140">
        <f t="shared" si="207"/>
        <v>2.4413059427732944</v>
      </c>
      <c r="T306" s="132">
        <f t="shared" si="203"/>
        <v>8.7760877159474671E-2</v>
      </c>
      <c r="U306" s="133">
        <f t="shared" si="177"/>
        <v>2.2443406395975565</v>
      </c>
      <c r="V306" s="133">
        <f t="shared" si="198"/>
        <v>2.1424665034503358</v>
      </c>
      <c r="W306" s="133">
        <f t="shared" si="178"/>
        <v>2.4413059427732944</v>
      </c>
      <c r="X306" s="132">
        <f t="shared" si="179"/>
        <v>1.1394838326954901</v>
      </c>
      <c r="Y306" s="132">
        <f t="shared" si="180"/>
        <v>8.7760877159474671E-2</v>
      </c>
      <c r="Z306" s="134">
        <f t="shared" si="208"/>
        <v>2116.5258437399953</v>
      </c>
      <c r="AA306" s="134">
        <f t="shared" si="209"/>
        <v>2250.8939338842974</v>
      </c>
      <c r="AB306" s="132">
        <f t="shared" si="204"/>
        <v>6.3485211173641032E-2</v>
      </c>
      <c r="AC306" s="131">
        <f t="shared" si="181"/>
        <v>2116.5258437399921</v>
      </c>
      <c r="AD306" s="131">
        <f t="shared" si="199"/>
        <v>2265.2329810151168</v>
      </c>
      <c r="AE306" s="131">
        <f t="shared" si="182"/>
        <v>2250.8939338842974</v>
      </c>
      <c r="AF306" s="132">
        <f t="shared" si="183"/>
        <v>0.99366994598304248</v>
      </c>
      <c r="AG306" s="132">
        <f t="shared" si="184"/>
        <v>6.3485211173642586E-2</v>
      </c>
      <c r="AH306" s="134">
        <f t="shared" si="210"/>
        <v>4750.204965864179</v>
      </c>
      <c r="AI306" s="134">
        <f t="shared" si="211"/>
        <v>5495.1207373440939</v>
      </c>
      <c r="AJ306" s="132">
        <f t="shared" si="212"/>
        <v>0.15681760615236873</v>
      </c>
      <c r="AK306" s="131">
        <f t="shared" si="185"/>
        <v>4750.2049658641718</v>
      </c>
      <c r="AL306" s="131">
        <f t="shared" si="200"/>
        <v>4853.1857843358384</v>
      </c>
      <c r="AM306" s="131">
        <f t="shared" si="186"/>
        <v>5495.1207373440939</v>
      </c>
      <c r="AN306" s="132">
        <f t="shared" si="187"/>
        <v>1.132270838483078</v>
      </c>
      <c r="AO306" s="132">
        <f t="shared" si="188"/>
        <v>0.1568176061523705</v>
      </c>
      <c r="AP306" s="134">
        <v>6246</v>
      </c>
      <c r="AQ306" s="134">
        <v>6655</v>
      </c>
      <c r="AR306" s="132">
        <f t="shared" si="213"/>
        <v>6.548190842138979E-2</v>
      </c>
      <c r="AS306" s="131">
        <v>6246</v>
      </c>
      <c r="AT306" s="131">
        <v>6056.7232364895772</v>
      </c>
      <c r="AU306" s="131">
        <v>6655</v>
      </c>
      <c r="AV306" s="132">
        <f t="shared" si="189"/>
        <v>1.098778950292135</v>
      </c>
      <c r="AW306" s="132">
        <f t="shared" si="190"/>
        <v>6.548190842138979E-2</v>
      </c>
      <c r="AX306" s="134">
        <v>13219820.420000009</v>
      </c>
      <c r="AY306" s="134">
        <v>14979699.130000001</v>
      </c>
      <c r="AZ306" s="132">
        <f t="shared" si="214"/>
        <v>0.13312425237921577</v>
      </c>
      <c r="BA306" s="131">
        <v>13219820.419999991</v>
      </c>
      <c r="BB306" s="131">
        <v>13719889.232176811</v>
      </c>
      <c r="BC306" s="131">
        <v>14979699.130000001</v>
      </c>
      <c r="BD306" s="132">
        <f t="shared" si="191"/>
        <v>1.0918236201840901</v>
      </c>
      <c r="BE306" s="132">
        <f t="shared" si="192"/>
        <v>0.13312425237921732</v>
      </c>
      <c r="BF306" s="131">
        <v>939</v>
      </c>
      <c r="BG306" s="131">
        <v>1155.953814299723</v>
      </c>
      <c r="BH306" s="131">
        <v>944</v>
      </c>
      <c r="BI306" s="132">
        <f t="shared" si="193"/>
        <v>0.81664162384539152</v>
      </c>
      <c r="BJ306" s="132">
        <f t="shared" si="176"/>
        <v>5.3248136315229289E-3</v>
      </c>
      <c r="BK306" s="134">
        <v>0</v>
      </c>
      <c r="BL306" s="134">
        <v>0</v>
      </c>
      <c r="BM306" s="135">
        <f t="shared" si="201"/>
        <v>0</v>
      </c>
      <c r="BN306" s="134">
        <v>0</v>
      </c>
      <c r="BO306" s="134">
        <v>0</v>
      </c>
      <c r="BP306" s="135">
        <f t="shared" si="202"/>
        <v>0</v>
      </c>
      <c r="BQ306" s="135">
        <f t="shared" si="194"/>
        <v>0</v>
      </c>
      <c r="BR306" s="125"/>
      <c r="BS306" s="109"/>
      <c r="BT306" s="109"/>
      <c r="BU306" s="109"/>
      <c r="BX306" s="10"/>
    </row>
    <row r="307" spans="1:76" x14ac:dyDescent="0.25">
      <c r="A307" s="122" t="s">
        <v>101</v>
      </c>
      <c r="B307" s="109" t="s">
        <v>110</v>
      </c>
      <c r="C307" s="164" t="s">
        <v>651</v>
      </c>
      <c r="D307" s="6" t="s">
        <v>595</v>
      </c>
      <c r="E307" s="6" t="s">
        <v>6</v>
      </c>
      <c r="F307" s="26">
        <v>540</v>
      </c>
      <c r="G307" s="129">
        <f t="shared" si="215"/>
        <v>41.809585743277445</v>
      </c>
      <c r="H307" s="129">
        <f t="shared" si="216"/>
        <v>43.544513509411054</v>
      </c>
      <c r="I307" s="130">
        <f t="shared" si="195"/>
        <v>3.9842626000601608E-2</v>
      </c>
      <c r="J307" s="137">
        <v>1940</v>
      </c>
      <c r="K307" s="137">
        <v>1914</v>
      </c>
      <c r="L307" s="130">
        <f t="shared" si="205"/>
        <v>-1.3402061855670055E-2</v>
      </c>
      <c r="M307" s="131">
        <v>1940</v>
      </c>
      <c r="N307" s="131">
        <v>2100.4096316855439</v>
      </c>
      <c r="O307" s="131">
        <v>1914</v>
      </c>
      <c r="P307" s="132">
        <f t="shared" si="196"/>
        <v>0.91125082037642668</v>
      </c>
      <c r="Q307" s="132">
        <f t="shared" si="197"/>
        <v>-1.3402061855670055E-2</v>
      </c>
      <c r="R307" s="140">
        <f t="shared" si="206"/>
        <v>2.0835051546391754</v>
      </c>
      <c r="S307" s="140">
        <f t="shared" si="207"/>
        <v>2.1776384535005224</v>
      </c>
      <c r="T307" s="132">
        <f t="shared" si="203"/>
        <v>4.5180257246663302E-2</v>
      </c>
      <c r="U307" s="133">
        <f t="shared" si="177"/>
        <v>2.0835051546391754</v>
      </c>
      <c r="V307" s="133">
        <f t="shared" si="198"/>
        <v>2.0710141933499475</v>
      </c>
      <c r="W307" s="133">
        <f t="shared" si="178"/>
        <v>2.1776384535005224</v>
      </c>
      <c r="X307" s="132">
        <f t="shared" si="179"/>
        <v>1.05148407987398</v>
      </c>
      <c r="Y307" s="132">
        <f t="shared" si="180"/>
        <v>4.5180257246663302E-2</v>
      </c>
      <c r="Z307" s="134">
        <f t="shared" si="208"/>
        <v>2038.7603537852549</v>
      </c>
      <c r="AA307" s="134">
        <f t="shared" si="209"/>
        <v>2064.8122960652595</v>
      </c>
      <c r="AB307" s="132">
        <f t="shared" si="204"/>
        <v>1.2778324942230412E-2</v>
      </c>
      <c r="AC307" s="131">
        <f t="shared" si="181"/>
        <v>2038.760353785251</v>
      </c>
      <c r="AD307" s="131">
        <f t="shared" si="199"/>
        <v>2166.7710852240371</v>
      </c>
      <c r="AE307" s="131">
        <f t="shared" si="182"/>
        <v>2064.812296065259</v>
      </c>
      <c r="AF307" s="132">
        <f t="shared" si="183"/>
        <v>0.95294436507203262</v>
      </c>
      <c r="AG307" s="132">
        <f t="shared" si="184"/>
        <v>1.2778324942232189E-2</v>
      </c>
      <c r="AH307" s="134">
        <f t="shared" si="210"/>
        <v>4247.7677061855675</v>
      </c>
      <c r="AI307" s="134">
        <f t="shared" si="211"/>
        <v>4496.4146551724143</v>
      </c>
      <c r="AJ307" s="132">
        <f t="shared" si="212"/>
        <v>5.8535910196965135E-2</v>
      </c>
      <c r="AK307" s="131">
        <f t="shared" si="185"/>
        <v>4247.7677061855593</v>
      </c>
      <c r="AL307" s="131">
        <f t="shared" si="200"/>
        <v>4487.4136712392492</v>
      </c>
      <c r="AM307" s="131">
        <f t="shared" si="186"/>
        <v>4496.4146551724134</v>
      </c>
      <c r="AN307" s="132">
        <f t="shared" si="187"/>
        <v>1.0020058288788602</v>
      </c>
      <c r="AO307" s="132">
        <f t="shared" si="188"/>
        <v>5.8535910196966912E-2</v>
      </c>
      <c r="AP307" s="134">
        <v>4042</v>
      </c>
      <c r="AQ307" s="134">
        <v>4168</v>
      </c>
      <c r="AR307" s="132">
        <f t="shared" si="213"/>
        <v>3.117268678871854E-2</v>
      </c>
      <c r="AS307" s="131">
        <v>4042</v>
      </c>
      <c r="AT307" s="131">
        <v>4349.9781590696966</v>
      </c>
      <c r="AU307" s="131">
        <v>4168</v>
      </c>
      <c r="AV307" s="132">
        <f t="shared" si="189"/>
        <v>0.95816573039791653</v>
      </c>
      <c r="AW307" s="132">
        <f t="shared" si="190"/>
        <v>3.117268678871854E-2</v>
      </c>
      <c r="AX307" s="134">
        <v>8240669.3500000006</v>
      </c>
      <c r="AY307" s="134">
        <v>8606137.6500000022</v>
      </c>
      <c r="AZ307" s="132">
        <f t="shared" si="214"/>
        <v>4.4349346452057459E-2</v>
      </c>
      <c r="BA307" s="131">
        <v>8240669.3499999847</v>
      </c>
      <c r="BB307" s="131">
        <v>9425406.8964283057</v>
      </c>
      <c r="BC307" s="131">
        <v>8606137.6500000004</v>
      </c>
      <c r="BD307" s="132">
        <f t="shared" si="191"/>
        <v>0.91307863358782293</v>
      </c>
      <c r="BE307" s="132">
        <f t="shared" si="192"/>
        <v>4.4349346452059235E-2</v>
      </c>
      <c r="BF307" s="131">
        <v>683</v>
      </c>
      <c r="BG307" s="131">
        <v>954.08968615228184</v>
      </c>
      <c r="BH307" s="131">
        <v>673</v>
      </c>
      <c r="BI307" s="132">
        <f t="shared" si="193"/>
        <v>0.70538442011056679</v>
      </c>
      <c r="BJ307" s="132">
        <f t="shared" si="176"/>
        <v>-1.4641288433382083E-2</v>
      </c>
      <c r="BK307" s="134">
        <v>0</v>
      </c>
      <c r="BL307" s="134">
        <v>0</v>
      </c>
      <c r="BM307" s="135">
        <f t="shared" si="201"/>
        <v>0</v>
      </c>
      <c r="BN307" s="134">
        <v>0</v>
      </c>
      <c r="BO307" s="134">
        <v>0</v>
      </c>
      <c r="BP307" s="135">
        <f t="shared" si="202"/>
        <v>0</v>
      </c>
      <c r="BQ307" s="135">
        <f t="shared" si="194"/>
        <v>0</v>
      </c>
      <c r="BR307" s="125"/>
      <c r="BS307" s="109"/>
      <c r="BT307" s="109"/>
      <c r="BU307" s="109"/>
      <c r="BX307" s="10"/>
    </row>
    <row r="308" spans="1:76" x14ac:dyDescent="0.25">
      <c r="A308" s="122" t="s">
        <v>101</v>
      </c>
      <c r="B308" s="109" t="s">
        <v>118</v>
      </c>
      <c r="C308" s="164" t="s">
        <v>651</v>
      </c>
      <c r="D308" s="6" t="s">
        <v>595</v>
      </c>
      <c r="E308" s="6" t="s">
        <v>6</v>
      </c>
      <c r="F308" s="26">
        <v>810</v>
      </c>
      <c r="G308" s="129">
        <f t="shared" si="215"/>
        <v>66.660623000168982</v>
      </c>
      <c r="H308" s="129">
        <f t="shared" si="216"/>
        <v>79.421320043176109</v>
      </c>
      <c r="I308" s="130">
        <f t="shared" si="195"/>
        <v>0.16067092609478137</v>
      </c>
      <c r="J308" s="137">
        <v>3440</v>
      </c>
      <c r="K308" s="137">
        <v>4061</v>
      </c>
      <c r="L308" s="130">
        <f t="shared" si="205"/>
        <v>0.18052325581395356</v>
      </c>
      <c r="M308" s="131">
        <v>3440</v>
      </c>
      <c r="N308" s="131">
        <v>4029.3112397645041</v>
      </c>
      <c r="O308" s="131">
        <v>4061</v>
      </c>
      <c r="P308" s="132">
        <f t="shared" si="196"/>
        <v>1.007864560057502</v>
      </c>
      <c r="Q308" s="132">
        <f t="shared" si="197"/>
        <v>0.18052325581395356</v>
      </c>
      <c r="R308" s="140">
        <f t="shared" si="206"/>
        <v>2.7630813953488373</v>
      </c>
      <c r="S308" s="140">
        <f t="shared" si="207"/>
        <v>2.7921694163999016</v>
      </c>
      <c r="T308" s="132">
        <f t="shared" si="203"/>
        <v>1.0527384788601823E-2</v>
      </c>
      <c r="U308" s="133">
        <f t="shared" si="177"/>
        <v>2.7630813953488373</v>
      </c>
      <c r="V308" s="133">
        <f t="shared" si="198"/>
        <v>2.6455409355306974</v>
      </c>
      <c r="W308" s="133">
        <f t="shared" si="178"/>
        <v>2.7921694163999016</v>
      </c>
      <c r="X308" s="132">
        <f t="shared" si="179"/>
        <v>1.055424763571005</v>
      </c>
      <c r="Y308" s="132">
        <f t="shared" si="180"/>
        <v>1.0527384788601823E-2</v>
      </c>
      <c r="Z308" s="134">
        <f t="shared" si="208"/>
        <v>2073.4574634402957</v>
      </c>
      <c r="AA308" s="134">
        <f t="shared" si="209"/>
        <v>2076.4833353911281</v>
      </c>
      <c r="AB308" s="132">
        <f t="shared" si="204"/>
        <v>1.4593364002808418E-3</v>
      </c>
      <c r="AC308" s="131">
        <f t="shared" si="181"/>
        <v>2073.4574634402902</v>
      </c>
      <c r="AD308" s="131">
        <f t="shared" si="199"/>
        <v>2111.6736397481982</v>
      </c>
      <c r="AE308" s="131">
        <f t="shared" si="182"/>
        <v>2076.4833353911272</v>
      </c>
      <c r="AF308" s="132">
        <f t="shared" si="183"/>
        <v>0.98333534894091534</v>
      </c>
      <c r="AG308" s="132">
        <f t="shared" si="184"/>
        <v>1.4593364002830622E-3</v>
      </c>
      <c r="AH308" s="134">
        <f t="shared" si="210"/>
        <v>5729.1317412790731</v>
      </c>
      <c r="AI308" s="134">
        <f t="shared" si="211"/>
        <v>5797.8932627431668</v>
      </c>
      <c r="AJ308" s="132">
        <f t="shared" si="212"/>
        <v>1.2002084184704387E-2</v>
      </c>
      <c r="AK308" s="131">
        <f t="shared" si="185"/>
        <v>5729.1317412790577</v>
      </c>
      <c r="AL308" s="131">
        <f t="shared" si="200"/>
        <v>5586.5190564349614</v>
      </c>
      <c r="AM308" s="131">
        <f t="shared" si="186"/>
        <v>5797.893262743165</v>
      </c>
      <c r="AN308" s="132">
        <f t="shared" si="187"/>
        <v>1.0378364781669773</v>
      </c>
      <c r="AO308" s="132">
        <f t="shared" si="188"/>
        <v>1.2002084184706829E-2</v>
      </c>
      <c r="AP308" s="134">
        <v>9505</v>
      </c>
      <c r="AQ308" s="134">
        <v>11339</v>
      </c>
      <c r="AR308" s="132">
        <f t="shared" si="213"/>
        <v>0.19295107837980008</v>
      </c>
      <c r="AS308" s="131">
        <v>9505</v>
      </c>
      <c r="AT308" s="131">
        <v>10659.70782679094</v>
      </c>
      <c r="AU308" s="131">
        <v>11339</v>
      </c>
      <c r="AV308" s="132">
        <f t="shared" si="189"/>
        <v>1.0637252150102841</v>
      </c>
      <c r="AW308" s="132">
        <f t="shared" si="190"/>
        <v>0.19295107837980008</v>
      </c>
      <c r="AX308" s="134">
        <v>19708213.190000009</v>
      </c>
      <c r="AY308" s="134">
        <v>23545244.539999999</v>
      </c>
      <c r="AZ308" s="132">
        <f t="shared" si="214"/>
        <v>0.19469199531223391</v>
      </c>
      <c r="BA308" s="131">
        <v>19708213.18999996</v>
      </c>
      <c r="BB308" s="131">
        <v>22509824.025251981</v>
      </c>
      <c r="BC308" s="131">
        <v>23545244.539999992</v>
      </c>
      <c r="BD308" s="132">
        <f t="shared" si="191"/>
        <v>1.0459986054793877</v>
      </c>
      <c r="BE308" s="132">
        <f t="shared" si="192"/>
        <v>0.19469199531223658</v>
      </c>
      <c r="BF308" s="131">
        <v>2970</v>
      </c>
      <c r="BG308" s="131">
        <v>3598.7516987374029</v>
      </c>
      <c r="BH308" s="131">
        <v>3827</v>
      </c>
      <c r="BI308" s="132">
        <f t="shared" si="193"/>
        <v>1.0634242983039581</v>
      </c>
      <c r="BJ308" s="132">
        <f t="shared" si="176"/>
        <v>0.28855218855218845</v>
      </c>
      <c r="BK308" s="134">
        <v>36437</v>
      </c>
      <c r="BL308" s="134">
        <v>3337</v>
      </c>
      <c r="BM308" s="135">
        <f t="shared" si="201"/>
        <v>9.1582731838515799E-2</v>
      </c>
      <c r="BN308" s="134">
        <v>45613</v>
      </c>
      <c r="BO308" s="134">
        <v>4061</v>
      </c>
      <c r="BP308" s="135">
        <f t="shared" si="202"/>
        <v>8.9031635717887442E-2</v>
      </c>
      <c r="BQ308" s="135">
        <f t="shared" si="194"/>
        <v>-2.7855645594047185E-2</v>
      </c>
      <c r="BR308" s="125"/>
      <c r="BS308" s="109"/>
      <c r="BT308" s="109"/>
      <c r="BU308" s="109"/>
      <c r="BX308" s="10"/>
    </row>
    <row r="309" spans="1:76" x14ac:dyDescent="0.25">
      <c r="A309" s="122" t="s">
        <v>425</v>
      </c>
      <c r="B309" s="109" t="s">
        <v>449</v>
      </c>
      <c r="C309" s="164" t="s">
        <v>651</v>
      </c>
      <c r="D309" s="6" t="s">
        <v>595</v>
      </c>
      <c r="E309" s="6" t="s">
        <v>6</v>
      </c>
      <c r="F309" s="26">
        <v>1300</v>
      </c>
      <c r="G309" s="129">
        <f t="shared" si="215"/>
        <v>0.27680821917808218</v>
      </c>
      <c r="H309" s="129">
        <f t="shared" si="216"/>
        <v>16.50456847414878</v>
      </c>
      <c r="I309" s="130">
        <f t="shared" si="195"/>
        <v>0.98322838796957035</v>
      </c>
      <c r="J309" s="137">
        <v>23</v>
      </c>
      <c r="K309" s="137">
        <v>29</v>
      </c>
      <c r="L309" s="130">
        <f t="shared" si="205"/>
        <v>0.26086956521739135</v>
      </c>
      <c r="M309" s="131">
        <v>23</v>
      </c>
      <c r="N309" s="131">
        <v>2253.5800000000022</v>
      </c>
      <c r="O309" s="131">
        <v>1436</v>
      </c>
      <c r="P309" s="132">
        <f t="shared" si="196"/>
        <v>0.63720835293177902</v>
      </c>
      <c r="Q309" s="132">
        <f t="shared" si="197"/>
        <v>61.434782608695649</v>
      </c>
      <c r="R309" s="140">
        <f t="shared" si="206"/>
        <v>2.4347826086956523</v>
      </c>
      <c r="S309" s="140">
        <f t="shared" si="207"/>
        <v>3.5172413793103448</v>
      </c>
      <c r="T309" s="132">
        <f t="shared" si="203"/>
        <v>0.44458128078817727</v>
      </c>
      <c r="U309" s="133">
        <f t="shared" si="177"/>
        <v>2.4347826086956523</v>
      </c>
      <c r="V309" s="133">
        <f t="shared" si="198"/>
        <v>2.3888639856875722</v>
      </c>
      <c r="W309" s="133">
        <f t="shared" si="178"/>
        <v>2.6497214484679668</v>
      </c>
      <c r="X309" s="132">
        <f t="shared" si="179"/>
        <v>1.109197285547973</v>
      </c>
      <c r="Y309" s="132">
        <f t="shared" si="180"/>
        <v>8.827845204934337E-2</v>
      </c>
      <c r="Z309" s="134">
        <f t="shared" si="208"/>
        <v>2345.4553571428573</v>
      </c>
      <c r="AA309" s="134">
        <f t="shared" si="209"/>
        <v>2570.0931372549021</v>
      </c>
      <c r="AB309" s="132">
        <f t="shared" si="204"/>
        <v>9.5775764577199052E-2</v>
      </c>
      <c r="AC309" s="131">
        <f t="shared" si="181"/>
        <v>2345.4553571428573</v>
      </c>
      <c r="AD309" s="131">
        <f t="shared" si="199"/>
        <v>2128.4195090345374</v>
      </c>
      <c r="AE309" s="131">
        <f t="shared" si="182"/>
        <v>2063.8301392904045</v>
      </c>
      <c r="AF309" s="132">
        <f t="shared" si="183"/>
        <v>0.96965383493715906</v>
      </c>
      <c r="AG309" s="132">
        <f t="shared" si="184"/>
        <v>-0.12007272574802608</v>
      </c>
      <c r="AH309" s="134">
        <f t="shared" si="210"/>
        <v>5710.6739130434789</v>
      </c>
      <c r="AI309" s="134">
        <f t="shared" si="211"/>
        <v>9039.6379310344837</v>
      </c>
      <c r="AJ309" s="132">
        <f t="shared" si="212"/>
        <v>0.58293715744957453</v>
      </c>
      <c r="AK309" s="131">
        <f t="shared" si="185"/>
        <v>5710.6739130434789</v>
      </c>
      <c r="AL309" s="131">
        <f t="shared" si="200"/>
        <v>5084.5047115674306</v>
      </c>
      <c r="AM309" s="131">
        <f t="shared" si="186"/>
        <v>5468.5749860724163</v>
      </c>
      <c r="AN309" s="132">
        <f t="shared" si="187"/>
        <v>1.0755374016334791</v>
      </c>
      <c r="AO309" s="132">
        <f t="shared" si="188"/>
        <v>-4.2394108061063696E-2</v>
      </c>
      <c r="AP309" s="134">
        <v>56</v>
      </c>
      <c r="AQ309" s="134">
        <v>102</v>
      </c>
      <c r="AR309" s="132">
        <f t="shared" si="213"/>
        <v>0.8214285714285714</v>
      </c>
      <c r="AS309" s="131">
        <v>56</v>
      </c>
      <c r="AT309" s="131">
        <v>5383.4961008658038</v>
      </c>
      <c r="AU309" s="131">
        <v>3805</v>
      </c>
      <c r="AV309" s="132">
        <f t="shared" si="189"/>
        <v>0.70678977540042409</v>
      </c>
      <c r="AW309" s="132">
        <f t="shared" si="190"/>
        <v>66.946428571428569</v>
      </c>
      <c r="AX309" s="134">
        <v>131345.5</v>
      </c>
      <c r="AY309" s="134">
        <v>262149.5</v>
      </c>
      <c r="AZ309" s="132">
        <f t="shared" si="214"/>
        <v>0.99587728547989851</v>
      </c>
      <c r="BA309" s="131">
        <v>131345.5</v>
      </c>
      <c r="BB309" s="131">
        <v>11458338.127894141</v>
      </c>
      <c r="BC309" s="131">
        <v>7852873.6799999895</v>
      </c>
      <c r="BD309" s="132">
        <f t="shared" si="191"/>
        <v>0.68534141621139455</v>
      </c>
      <c r="BE309" s="132">
        <f t="shared" si="192"/>
        <v>58.787915688013591</v>
      </c>
      <c r="BF309" s="131">
        <v>12</v>
      </c>
      <c r="BG309" s="131">
        <v>1525.8098506492761</v>
      </c>
      <c r="BH309" s="131">
        <v>1241</v>
      </c>
      <c r="BI309" s="132">
        <f t="shared" si="193"/>
        <v>0.81333856867677101</v>
      </c>
      <c r="BJ309" s="132">
        <f t="shared" si="176"/>
        <v>102.41666666666667</v>
      </c>
      <c r="BK309" s="134">
        <v>0</v>
      </c>
      <c r="BL309" s="134">
        <v>0</v>
      </c>
      <c r="BM309" s="135">
        <f t="shared" si="201"/>
        <v>0</v>
      </c>
      <c r="BN309" s="134">
        <v>12127</v>
      </c>
      <c r="BO309" s="134">
        <v>1287</v>
      </c>
      <c r="BP309" s="135">
        <f t="shared" si="202"/>
        <v>0.10612682444132926</v>
      </c>
      <c r="BQ309" s="135">
        <f t="shared" si="194"/>
        <v>0</v>
      </c>
      <c r="BR309" s="125"/>
      <c r="BS309" s="109"/>
      <c r="BT309" s="109"/>
      <c r="BU309" s="109"/>
      <c r="BX309" s="10"/>
    </row>
    <row r="310" spans="1:76" x14ac:dyDescent="0.25">
      <c r="A310" s="122" t="s">
        <v>425</v>
      </c>
      <c r="B310" s="109" t="s">
        <v>450</v>
      </c>
      <c r="C310" s="164" t="s">
        <v>651</v>
      </c>
      <c r="D310" s="6" t="s">
        <v>595</v>
      </c>
      <c r="E310" s="6" t="s">
        <v>6</v>
      </c>
      <c r="F310" s="26">
        <v>700</v>
      </c>
      <c r="G310" s="129">
        <f t="shared" si="215"/>
        <v>37.433884266144744</v>
      </c>
      <c r="H310" s="129">
        <f t="shared" si="216"/>
        <v>32.302427712724452</v>
      </c>
      <c r="I310" s="130">
        <f t="shared" si="195"/>
        <v>-0.15885668405656483</v>
      </c>
      <c r="J310" s="137">
        <v>1756</v>
      </c>
      <c r="K310" s="137">
        <v>1507</v>
      </c>
      <c r="L310" s="130">
        <f t="shared" si="205"/>
        <v>-0.14179954441913445</v>
      </c>
      <c r="M310" s="131">
        <v>1756</v>
      </c>
      <c r="N310" s="131">
        <v>1932.0600000000011</v>
      </c>
      <c r="O310" s="131">
        <v>1507</v>
      </c>
      <c r="P310" s="132">
        <f t="shared" si="196"/>
        <v>0.77999648044056558</v>
      </c>
      <c r="Q310" s="132">
        <f t="shared" si="197"/>
        <v>-0.14179954441913445</v>
      </c>
      <c r="R310" s="140">
        <f t="shared" si="206"/>
        <v>2.5364464692482915</v>
      </c>
      <c r="S310" s="140">
        <f t="shared" si="207"/>
        <v>2.5633709356337095</v>
      </c>
      <c r="T310" s="132">
        <f t="shared" si="203"/>
        <v>1.0615034345036856E-2</v>
      </c>
      <c r="U310" s="133">
        <f t="shared" si="177"/>
        <v>2.5364464692482915</v>
      </c>
      <c r="V310" s="133">
        <f t="shared" si="198"/>
        <v>2.447380779031965</v>
      </c>
      <c r="W310" s="133">
        <f t="shared" si="178"/>
        <v>2.5633709356337095</v>
      </c>
      <c r="X310" s="132">
        <f t="shared" si="179"/>
        <v>1.0473935881148919</v>
      </c>
      <c r="Y310" s="132">
        <f t="shared" si="180"/>
        <v>1.0615034345036856E-2</v>
      </c>
      <c r="Z310" s="134">
        <f t="shared" si="208"/>
        <v>2147.363590031433</v>
      </c>
      <c r="AA310" s="134">
        <f t="shared" si="209"/>
        <v>2142.3458400207096</v>
      </c>
      <c r="AB310" s="132">
        <f t="shared" si="204"/>
        <v>-2.3367025658891372E-3</v>
      </c>
      <c r="AC310" s="131">
        <f t="shared" si="181"/>
        <v>2147.3635900314284</v>
      </c>
      <c r="AD310" s="131">
        <f t="shared" si="199"/>
        <v>2223.1750922746292</v>
      </c>
      <c r="AE310" s="131">
        <f t="shared" si="182"/>
        <v>2142.3458400207105</v>
      </c>
      <c r="AF310" s="132">
        <f t="shared" si="183"/>
        <v>0.96364242630515506</v>
      </c>
      <c r="AG310" s="132">
        <f t="shared" si="184"/>
        <v>-2.3367025658865836E-3</v>
      </c>
      <c r="AH310" s="134">
        <f t="shared" si="210"/>
        <v>5446.6727961275637</v>
      </c>
      <c r="AI310" s="134">
        <f t="shared" si="211"/>
        <v>5491.6270603848716</v>
      </c>
      <c r="AJ310" s="132">
        <f t="shared" si="212"/>
        <v>8.2535276011566072E-3</v>
      </c>
      <c r="AK310" s="131">
        <f t="shared" si="185"/>
        <v>5446.6727961275528</v>
      </c>
      <c r="AL310" s="131">
        <f t="shared" si="200"/>
        <v>5440.9559892555426</v>
      </c>
      <c r="AM310" s="131">
        <f t="shared" si="186"/>
        <v>5491.6270603848743</v>
      </c>
      <c r="AN310" s="132">
        <f t="shared" si="187"/>
        <v>1.0093128985474968</v>
      </c>
      <c r="AO310" s="132">
        <f t="shared" si="188"/>
        <v>8.2535276011590497E-3</v>
      </c>
      <c r="AP310" s="134">
        <v>4454</v>
      </c>
      <c r="AQ310" s="134">
        <v>3863</v>
      </c>
      <c r="AR310" s="132">
        <f t="shared" si="213"/>
        <v>-0.13268971710821731</v>
      </c>
      <c r="AS310" s="131">
        <v>4454</v>
      </c>
      <c r="AT310" s="131">
        <v>4728.4865079365009</v>
      </c>
      <c r="AU310" s="131">
        <v>3863</v>
      </c>
      <c r="AV310" s="132">
        <f t="shared" si="189"/>
        <v>0.81696331236563113</v>
      </c>
      <c r="AW310" s="132">
        <f t="shared" si="190"/>
        <v>-0.13268971710821731</v>
      </c>
      <c r="AX310" s="134">
        <v>9564357.4300000016</v>
      </c>
      <c r="AY310" s="134">
        <v>8275881.9800000014</v>
      </c>
      <c r="AZ310" s="132">
        <f t="shared" si="214"/>
        <v>-0.13471636327167247</v>
      </c>
      <c r="BA310" s="131">
        <v>9564357.4299999829</v>
      </c>
      <c r="BB310" s="131">
        <v>10512253.428601069</v>
      </c>
      <c r="BC310" s="131">
        <v>8275881.9800000042</v>
      </c>
      <c r="BD310" s="132">
        <f t="shared" si="191"/>
        <v>0.78726050853031304</v>
      </c>
      <c r="BE310" s="132">
        <f t="shared" si="192"/>
        <v>-0.13471636327167047</v>
      </c>
      <c r="BF310" s="131">
        <v>1446</v>
      </c>
      <c r="BG310" s="131">
        <v>1670.689639879854</v>
      </c>
      <c r="BH310" s="131">
        <v>1394</v>
      </c>
      <c r="BI310" s="132">
        <f t="shared" si="193"/>
        <v>0.83438597254978375</v>
      </c>
      <c r="BJ310" s="132">
        <f t="shared" si="176"/>
        <v>-3.5961272475795281E-2</v>
      </c>
      <c r="BK310" s="134">
        <v>37291</v>
      </c>
      <c r="BL310" s="134">
        <v>1736</v>
      </c>
      <c r="BM310" s="135">
        <f t="shared" si="201"/>
        <v>4.6552787535866565E-2</v>
      </c>
      <c r="BN310" s="134">
        <v>31238</v>
      </c>
      <c r="BO310" s="134">
        <v>1507</v>
      </c>
      <c r="BP310" s="135">
        <f t="shared" si="202"/>
        <v>4.8242525129649785E-2</v>
      </c>
      <c r="BQ310" s="135">
        <f t="shared" si="194"/>
        <v>3.6297237678438954E-2</v>
      </c>
      <c r="BR310" s="125"/>
      <c r="BS310" s="109"/>
      <c r="BT310" s="109"/>
      <c r="BU310" s="109"/>
      <c r="BX310" s="10"/>
    </row>
    <row r="311" spans="1:76" x14ac:dyDescent="0.25">
      <c r="A311" s="122" t="s">
        <v>425</v>
      </c>
      <c r="B311" s="109" t="s">
        <v>430</v>
      </c>
      <c r="C311" s="164" t="s">
        <v>651</v>
      </c>
      <c r="D311" s="6" t="s">
        <v>595</v>
      </c>
      <c r="E311" s="6" t="s">
        <v>45</v>
      </c>
      <c r="F311" s="26">
        <v>365</v>
      </c>
      <c r="G311" s="129">
        <f t="shared" si="215"/>
        <v>47.572393694877015</v>
      </c>
      <c r="H311" s="129">
        <f t="shared" si="216"/>
        <v>53.11156119470018</v>
      </c>
      <c r="I311" s="130">
        <f t="shared" si="195"/>
        <v>0.10429306492266885</v>
      </c>
      <c r="J311" s="137">
        <v>1284</v>
      </c>
      <c r="K311" s="137">
        <v>1246</v>
      </c>
      <c r="L311" s="130">
        <f t="shared" si="205"/>
        <v>-2.9595015576323935E-2</v>
      </c>
      <c r="M311" s="131">
        <v>1284</v>
      </c>
      <c r="N311" s="131">
        <v>1464.95</v>
      </c>
      <c r="O311" s="131">
        <v>1246</v>
      </c>
      <c r="P311" s="132">
        <f t="shared" si="196"/>
        <v>0.85054097409467899</v>
      </c>
      <c r="Q311" s="132">
        <f t="shared" si="197"/>
        <v>-2.9595015576323935E-2</v>
      </c>
      <c r="R311" s="140">
        <f t="shared" si="206"/>
        <v>2.19392523364486</v>
      </c>
      <c r="S311" s="140">
        <f t="shared" si="207"/>
        <v>2.4839486356340288</v>
      </c>
      <c r="T311" s="132">
        <f t="shared" si="203"/>
        <v>0.13219384031029202</v>
      </c>
      <c r="U311" s="133">
        <f t="shared" si="177"/>
        <v>2.19392523364486</v>
      </c>
      <c r="V311" s="133">
        <f t="shared" si="198"/>
        <v>2.1650467371797419</v>
      </c>
      <c r="W311" s="133">
        <f t="shared" si="178"/>
        <v>2.4839486356340288</v>
      </c>
      <c r="X311" s="132">
        <f t="shared" si="179"/>
        <v>1.1472956186016097</v>
      </c>
      <c r="Y311" s="132">
        <f t="shared" si="180"/>
        <v>0.13219384031029202</v>
      </c>
      <c r="Z311" s="134">
        <f t="shared" si="208"/>
        <v>2249.8516684416045</v>
      </c>
      <c r="AA311" s="134">
        <f t="shared" si="209"/>
        <v>2292.4631534733444</v>
      </c>
      <c r="AB311" s="132">
        <f t="shared" si="204"/>
        <v>1.8939686393305788E-2</v>
      </c>
      <c r="AC311" s="131">
        <f t="shared" si="181"/>
        <v>2249.8516684416009</v>
      </c>
      <c r="AD311" s="131">
        <f t="shared" si="199"/>
        <v>2340.9637509771278</v>
      </c>
      <c r="AE311" s="131">
        <f t="shared" si="182"/>
        <v>2292.463153473343</v>
      </c>
      <c r="AF311" s="132">
        <f t="shared" si="183"/>
        <v>0.97928178192270576</v>
      </c>
      <c r="AG311" s="132">
        <f t="shared" si="184"/>
        <v>1.8939686393306898E-2</v>
      </c>
      <c r="AH311" s="134">
        <f t="shared" si="210"/>
        <v>4936.0063473520249</v>
      </c>
      <c r="AI311" s="134">
        <f t="shared" si="211"/>
        <v>5694.3607223113968</v>
      </c>
      <c r="AJ311" s="132">
        <f t="shared" si="212"/>
        <v>0.15363723658220163</v>
      </c>
      <c r="AK311" s="131">
        <f t="shared" si="185"/>
        <v>4936.0063473520177</v>
      </c>
      <c r="AL311" s="131">
        <f t="shared" si="200"/>
        <v>5068.2959309090802</v>
      </c>
      <c r="AM311" s="131">
        <f t="shared" si="186"/>
        <v>5694.3607223113931</v>
      </c>
      <c r="AN311" s="132">
        <f t="shared" si="187"/>
        <v>1.1235256977762973</v>
      </c>
      <c r="AO311" s="132">
        <f t="shared" si="188"/>
        <v>0.15363723658220252</v>
      </c>
      <c r="AP311" s="134">
        <v>2817</v>
      </c>
      <c r="AQ311" s="134">
        <v>3095</v>
      </c>
      <c r="AR311" s="132">
        <f t="shared" si="213"/>
        <v>9.8686545970890993E-2</v>
      </c>
      <c r="AS311" s="131">
        <v>2817</v>
      </c>
      <c r="AT311" s="131">
        <v>3171.6852176314628</v>
      </c>
      <c r="AU311" s="131">
        <v>3095</v>
      </c>
      <c r="AV311" s="132">
        <f t="shared" si="189"/>
        <v>0.97582193301997056</v>
      </c>
      <c r="AW311" s="132">
        <f t="shared" si="190"/>
        <v>9.8686545970890993E-2</v>
      </c>
      <c r="AX311" s="134">
        <v>6337832.1500000004</v>
      </c>
      <c r="AY311" s="134">
        <v>7095173.4600000009</v>
      </c>
      <c r="AZ311" s="132">
        <f t="shared" si="214"/>
        <v>0.11949532459612411</v>
      </c>
      <c r="BA311" s="131">
        <v>6337832.1499999901</v>
      </c>
      <c r="BB311" s="131">
        <v>7424800.123985257</v>
      </c>
      <c r="BC311" s="131">
        <v>7095173.4599999972</v>
      </c>
      <c r="BD311" s="132">
        <f t="shared" si="191"/>
        <v>0.95560464140705614</v>
      </c>
      <c r="BE311" s="132">
        <f t="shared" si="192"/>
        <v>0.11949532459612522</v>
      </c>
      <c r="BF311" s="131">
        <v>990</v>
      </c>
      <c r="BG311" s="131">
        <v>1179.8596579409179</v>
      </c>
      <c r="BH311" s="131">
        <v>1174</v>
      </c>
      <c r="BI311" s="132">
        <f t="shared" si="193"/>
        <v>0.99503359751180565</v>
      </c>
      <c r="BJ311" s="132">
        <f t="shared" si="176"/>
        <v>0.18585858585858595</v>
      </c>
      <c r="BK311" s="134">
        <v>51532</v>
      </c>
      <c r="BL311" s="134">
        <v>1243</v>
      </c>
      <c r="BM311" s="135">
        <f t="shared" si="201"/>
        <v>2.412093456493053E-2</v>
      </c>
      <c r="BN311" s="134">
        <v>51273</v>
      </c>
      <c r="BO311" s="134">
        <v>1246</v>
      </c>
      <c r="BP311" s="135">
        <f t="shared" si="202"/>
        <v>2.4301289177539837E-2</v>
      </c>
      <c r="BQ311" s="135">
        <f t="shared" si="194"/>
        <v>7.477098871265353E-3</v>
      </c>
      <c r="BR311" s="125"/>
      <c r="BS311" s="109"/>
      <c r="BT311" s="109"/>
      <c r="BU311" s="109"/>
      <c r="BX311" s="10"/>
    </row>
    <row r="312" spans="1:76" x14ac:dyDescent="0.25">
      <c r="A312" s="122" t="s">
        <v>378</v>
      </c>
      <c r="B312" s="109" t="s">
        <v>400</v>
      </c>
      <c r="C312" s="164" t="s">
        <v>651</v>
      </c>
      <c r="D312" s="6" t="s">
        <v>596</v>
      </c>
      <c r="E312" s="6" t="s">
        <v>6</v>
      </c>
      <c r="F312" s="26">
        <v>800</v>
      </c>
      <c r="G312" s="129">
        <f t="shared" si="215"/>
        <v>0</v>
      </c>
      <c r="H312" s="129">
        <f t="shared" si="216"/>
        <v>25.501051127049152</v>
      </c>
      <c r="I312" s="130">
        <f t="shared" si="195"/>
        <v>1</v>
      </c>
      <c r="J312" s="137">
        <v>0</v>
      </c>
      <c r="K312" s="137">
        <v>0</v>
      </c>
      <c r="L312" s="130">
        <f t="shared" si="205"/>
        <v>0</v>
      </c>
      <c r="M312" s="131">
        <v>0</v>
      </c>
      <c r="N312" s="131">
        <v>1382.7814337209829</v>
      </c>
      <c r="O312" s="131">
        <v>1449</v>
      </c>
      <c r="P312" s="132">
        <f t="shared" si="196"/>
        <v>1.0478879486404635</v>
      </c>
      <c r="Q312" s="132" t="e">
        <f t="shared" si="197"/>
        <v>#DIV/0!</v>
      </c>
      <c r="R312" s="140" t="e">
        <f t="shared" si="206"/>
        <v>#DIV/0!</v>
      </c>
      <c r="S312" s="140" t="e">
        <f t="shared" si="207"/>
        <v>#DIV/0!</v>
      </c>
      <c r="T312" s="132">
        <f t="shared" si="203"/>
        <v>0</v>
      </c>
      <c r="U312" s="133" t="e">
        <f t="shared" si="177"/>
        <v>#DIV/0!</v>
      </c>
      <c r="V312" s="133">
        <f t="shared" si="198"/>
        <v>2.1847588681246237</v>
      </c>
      <c r="W312" s="133">
        <f t="shared" si="178"/>
        <v>2.42512077294686</v>
      </c>
      <c r="X312" s="132">
        <f t="shared" si="179"/>
        <v>1.1100175897345417</v>
      </c>
      <c r="Y312" s="132" t="e">
        <f t="shared" si="180"/>
        <v>#DIV/0!</v>
      </c>
      <c r="Z312" s="134" t="e">
        <f t="shared" si="208"/>
        <v>#DIV/0!</v>
      </c>
      <c r="AA312" s="134" t="e">
        <f t="shared" si="209"/>
        <v>#DIV/0!</v>
      </c>
      <c r="AB312" s="132">
        <f t="shared" si="204"/>
        <v>0</v>
      </c>
      <c r="AC312" s="131" t="e">
        <f t="shared" si="181"/>
        <v>#DIV/0!</v>
      </c>
      <c r="AD312" s="131">
        <f t="shared" si="199"/>
        <v>2151.9258230382379</v>
      </c>
      <c r="AE312" s="131">
        <f t="shared" si="182"/>
        <v>2124.8456943653932</v>
      </c>
      <c r="AF312" s="132">
        <f t="shared" si="183"/>
        <v>0.98741586332441</v>
      </c>
      <c r="AG312" s="132" t="e">
        <f t="shared" si="184"/>
        <v>#DIV/0!</v>
      </c>
      <c r="AH312" s="134" t="e">
        <f t="shared" si="210"/>
        <v>#DIV/0!</v>
      </c>
      <c r="AI312" s="134" t="e">
        <f t="shared" si="211"/>
        <v>#DIV/0!</v>
      </c>
      <c r="AJ312" s="132">
        <f t="shared" si="212"/>
        <v>0</v>
      </c>
      <c r="AK312" s="131" t="e">
        <f t="shared" si="185"/>
        <v>#DIV/0!</v>
      </c>
      <c r="AL312" s="131">
        <f t="shared" si="200"/>
        <v>4701.4390254291702</v>
      </c>
      <c r="AM312" s="131">
        <f t="shared" si="186"/>
        <v>5153.0074327122102</v>
      </c>
      <c r="AN312" s="132">
        <f t="shared" si="187"/>
        <v>1.096048976673013</v>
      </c>
      <c r="AO312" s="132" t="e">
        <f t="shared" si="188"/>
        <v>#DIV/0!</v>
      </c>
      <c r="AP312" s="134">
        <v>0</v>
      </c>
      <c r="AQ312" s="134">
        <v>0</v>
      </c>
      <c r="AR312" s="132">
        <f t="shared" si="213"/>
        <v>0</v>
      </c>
      <c r="AS312" s="131">
        <v>0</v>
      </c>
      <c r="AT312" s="131">
        <v>3021.043999999999</v>
      </c>
      <c r="AU312" s="131">
        <v>3514</v>
      </c>
      <c r="AV312" s="132">
        <f t="shared" si="189"/>
        <v>1.1631740550617604</v>
      </c>
      <c r="AW312" s="132" t="e">
        <f t="shared" si="190"/>
        <v>#DIV/0!</v>
      </c>
      <c r="AX312" s="134">
        <v>0</v>
      </c>
      <c r="AY312" s="134">
        <v>0</v>
      </c>
      <c r="AZ312" s="132">
        <f t="shared" si="214"/>
        <v>0</v>
      </c>
      <c r="BA312" s="131">
        <v>0</v>
      </c>
      <c r="BB312" s="131">
        <v>6501062.5961347288</v>
      </c>
      <c r="BC312" s="131">
        <v>7466707.7699999921</v>
      </c>
      <c r="BD312" s="132">
        <f t="shared" si="191"/>
        <v>1.1485365137753629</v>
      </c>
      <c r="BE312" s="132" t="e">
        <f t="shared" si="192"/>
        <v>#DIV/0!</v>
      </c>
      <c r="BF312" s="131">
        <v>0</v>
      </c>
      <c r="BG312" s="131">
        <v>935.83999999999992</v>
      </c>
      <c r="BH312" s="131">
        <v>1211</v>
      </c>
      <c r="BI312" s="132">
        <f t="shared" si="193"/>
        <v>1.2940246195930929</v>
      </c>
      <c r="BJ312" s="132" t="e">
        <f t="shared" si="176"/>
        <v>#DIV/0!</v>
      </c>
      <c r="BK312" s="134">
        <v>0</v>
      </c>
      <c r="BL312" s="134">
        <v>0</v>
      </c>
      <c r="BM312" s="135">
        <f t="shared" si="201"/>
        <v>0</v>
      </c>
      <c r="BN312" s="134">
        <v>26640</v>
      </c>
      <c r="BO312" s="134">
        <v>671</v>
      </c>
      <c r="BP312" s="135">
        <f t="shared" si="202"/>
        <v>2.5187687687687688E-2</v>
      </c>
      <c r="BQ312" s="135">
        <f t="shared" si="194"/>
        <v>0</v>
      </c>
      <c r="BR312" s="125"/>
      <c r="BS312" s="109"/>
      <c r="BT312" s="109"/>
      <c r="BU312" s="109"/>
      <c r="BX312" s="10"/>
    </row>
    <row r="313" spans="1:76" x14ac:dyDescent="0.25">
      <c r="A313" s="122" t="s">
        <v>378</v>
      </c>
      <c r="B313" s="109" t="s">
        <v>423</v>
      </c>
      <c r="C313" s="164" t="s">
        <v>651</v>
      </c>
      <c r="D313" s="6" t="s">
        <v>595</v>
      </c>
      <c r="E313" s="6" t="s">
        <v>37</v>
      </c>
      <c r="F313" s="26">
        <v>1500</v>
      </c>
      <c r="G313" s="129">
        <f t="shared" si="215"/>
        <v>22.23988118721461</v>
      </c>
      <c r="H313" s="129">
        <f t="shared" si="216"/>
        <v>21.995985610200364</v>
      </c>
      <c r="I313" s="130">
        <f t="shared" si="195"/>
        <v>-1.1088185877933237E-2</v>
      </c>
      <c r="J313" s="137">
        <v>4349</v>
      </c>
      <c r="K313" s="137">
        <v>3784</v>
      </c>
      <c r="L313" s="130">
        <f t="shared" si="205"/>
        <v>-0.12991492297079787</v>
      </c>
      <c r="M313" s="131">
        <v>4349</v>
      </c>
      <c r="N313" s="131">
        <v>4638.8457520767779</v>
      </c>
      <c r="O313" s="131">
        <v>3784</v>
      </c>
      <c r="P313" s="132">
        <f t="shared" si="196"/>
        <v>0.81572016019414539</v>
      </c>
      <c r="Q313" s="132">
        <f t="shared" si="197"/>
        <v>-0.12991492297079787</v>
      </c>
      <c r="R313" s="140">
        <f t="shared" si="206"/>
        <v>1.7942055644975856</v>
      </c>
      <c r="S313" s="140">
        <f t="shared" si="207"/>
        <v>2.014799154334038</v>
      </c>
      <c r="T313" s="132">
        <f t="shared" si="203"/>
        <v>0.12294777934111645</v>
      </c>
      <c r="U313" s="133">
        <f t="shared" si="177"/>
        <v>1.7942055644975856</v>
      </c>
      <c r="V313" s="133">
        <f t="shared" si="198"/>
        <v>1.7543807578186488</v>
      </c>
      <c r="W313" s="133">
        <f t="shared" si="178"/>
        <v>2.014799154334038</v>
      </c>
      <c r="X313" s="132">
        <f t="shared" si="179"/>
        <v>1.1484389265869437</v>
      </c>
      <c r="Y313" s="132">
        <f t="shared" si="180"/>
        <v>0.12294777934111645</v>
      </c>
      <c r="Z313" s="134">
        <f t="shared" si="208"/>
        <v>1560.4684031782647</v>
      </c>
      <c r="AA313" s="134">
        <f t="shared" si="209"/>
        <v>1583.9186909758657</v>
      </c>
      <c r="AB313" s="132">
        <f t="shared" si="204"/>
        <v>1.5027723566743756E-2</v>
      </c>
      <c r="AC313" s="131">
        <f t="shared" si="181"/>
        <v>1560.4684031782647</v>
      </c>
      <c r="AD313" s="131">
        <f t="shared" si="199"/>
        <v>1700.5970145989227</v>
      </c>
      <c r="AE313" s="131">
        <f t="shared" si="182"/>
        <v>1583.9186909758657</v>
      </c>
      <c r="AF313" s="132">
        <f t="shared" si="183"/>
        <v>0.93138978686812823</v>
      </c>
      <c r="AG313" s="132">
        <f t="shared" si="184"/>
        <v>1.5027723566743756E-2</v>
      </c>
      <c r="AH313" s="134">
        <f t="shared" si="210"/>
        <v>2799.8010922051044</v>
      </c>
      <c r="AI313" s="134">
        <f t="shared" si="211"/>
        <v>3191.2780391120509</v>
      </c>
      <c r="AJ313" s="132">
        <f t="shared" si="212"/>
        <v>0.13982312814894349</v>
      </c>
      <c r="AK313" s="131">
        <f t="shared" si="185"/>
        <v>2799.8010922051044</v>
      </c>
      <c r="AL313" s="131">
        <f t="shared" si="200"/>
        <v>2983.4946792161895</v>
      </c>
      <c r="AM313" s="131">
        <f t="shared" si="186"/>
        <v>3191.2780391120509</v>
      </c>
      <c r="AN313" s="132">
        <f t="shared" si="187"/>
        <v>1.0696442870648757</v>
      </c>
      <c r="AO313" s="132">
        <f t="shared" si="188"/>
        <v>0.13982312814894349</v>
      </c>
      <c r="AP313" s="134">
        <v>7803</v>
      </c>
      <c r="AQ313" s="134">
        <v>7624</v>
      </c>
      <c r="AR313" s="132">
        <f t="shared" si="213"/>
        <v>-2.2939894912213266E-2</v>
      </c>
      <c r="AS313" s="131">
        <v>7803</v>
      </c>
      <c r="AT313" s="131">
        <v>8138.3017259322769</v>
      </c>
      <c r="AU313" s="131">
        <v>7624</v>
      </c>
      <c r="AV313" s="132">
        <f t="shared" si="189"/>
        <v>0.93680478516869425</v>
      </c>
      <c r="AW313" s="132">
        <f t="shared" si="190"/>
        <v>-2.2939894912213266E-2</v>
      </c>
      <c r="AX313" s="134">
        <v>12176334.949999999</v>
      </c>
      <c r="AY313" s="134">
        <v>12075796.1</v>
      </c>
      <c r="AZ313" s="132">
        <f t="shared" si="214"/>
        <v>-8.2569057448603767E-3</v>
      </c>
      <c r="BA313" s="131">
        <v>12176334.949999999</v>
      </c>
      <c r="BB313" s="131">
        <v>13839971.61902569</v>
      </c>
      <c r="BC313" s="131">
        <v>12075796.1</v>
      </c>
      <c r="BD313" s="132">
        <f t="shared" si="191"/>
        <v>0.87253040919531266</v>
      </c>
      <c r="BE313" s="132">
        <f t="shared" si="192"/>
        <v>-8.2569057448603767E-3</v>
      </c>
      <c r="BF313" s="131">
        <v>2849</v>
      </c>
      <c r="BG313" s="131">
        <v>2538.1138883966</v>
      </c>
      <c r="BH313" s="131">
        <v>2846</v>
      </c>
      <c r="BI313" s="132">
        <f t="shared" si="193"/>
        <v>1.1213050813089795</v>
      </c>
      <c r="BJ313" s="132">
        <f t="shared" si="176"/>
        <v>-1.0530010530011014E-3</v>
      </c>
      <c r="BK313" s="134">
        <v>42906</v>
      </c>
      <c r="BL313" s="134">
        <v>4331</v>
      </c>
      <c r="BM313" s="135">
        <f t="shared" si="201"/>
        <v>0.10094159325036126</v>
      </c>
      <c r="BN313" s="134">
        <v>31044</v>
      </c>
      <c r="BO313" s="134">
        <v>3581</v>
      </c>
      <c r="BP313" s="135">
        <f t="shared" si="202"/>
        <v>0.11535240304084525</v>
      </c>
      <c r="BQ313" s="135">
        <f t="shared" si="194"/>
        <v>0.14276384319337487</v>
      </c>
      <c r="BR313" s="125"/>
      <c r="BS313" s="109"/>
      <c r="BT313" s="109"/>
      <c r="BU313" s="109"/>
      <c r="BX313" s="10"/>
    </row>
    <row r="314" spans="1:76" x14ac:dyDescent="0.25">
      <c r="A314" s="122" t="s">
        <v>378</v>
      </c>
      <c r="B314" s="109" t="s">
        <v>401</v>
      </c>
      <c r="C314" s="164" t="s">
        <v>651</v>
      </c>
      <c r="D314" s="6" t="s">
        <v>595</v>
      </c>
      <c r="E314" s="6" t="s">
        <v>6</v>
      </c>
      <c r="F314" s="26">
        <v>670</v>
      </c>
      <c r="G314" s="129">
        <f t="shared" si="215"/>
        <v>19.757072500511111</v>
      </c>
      <c r="H314" s="129">
        <f t="shared" si="216"/>
        <v>19.406386102275498</v>
      </c>
      <c r="I314" s="130">
        <f t="shared" si="195"/>
        <v>-1.8070669953046705E-2</v>
      </c>
      <c r="J314" s="137">
        <v>1001</v>
      </c>
      <c r="K314" s="137">
        <v>917</v>
      </c>
      <c r="L314" s="130">
        <f t="shared" si="205"/>
        <v>-8.3916083916083961E-2</v>
      </c>
      <c r="M314" s="131">
        <v>1001</v>
      </c>
      <c r="N314" s="131">
        <v>1286.449614176353</v>
      </c>
      <c r="O314" s="131">
        <v>917</v>
      </c>
      <c r="P314" s="132">
        <f t="shared" si="196"/>
        <v>0.71281454780264175</v>
      </c>
      <c r="Q314" s="132">
        <f t="shared" si="197"/>
        <v>-8.3916083916083961E-2</v>
      </c>
      <c r="R314" s="140">
        <f t="shared" si="206"/>
        <v>2.3056943056943058</v>
      </c>
      <c r="S314" s="140">
        <f t="shared" si="207"/>
        <v>2.4416575790621593</v>
      </c>
      <c r="T314" s="132">
        <f t="shared" si="203"/>
        <v>5.8968473414740652E-2</v>
      </c>
      <c r="U314" s="133">
        <f t="shared" si="177"/>
        <v>2.3056943056943058</v>
      </c>
      <c r="V314" s="133">
        <f t="shared" si="198"/>
        <v>2.2638541515728559</v>
      </c>
      <c r="W314" s="133">
        <f t="shared" si="178"/>
        <v>2.4416575790621593</v>
      </c>
      <c r="X314" s="132">
        <f t="shared" si="179"/>
        <v>1.0785401424229433</v>
      </c>
      <c r="Y314" s="132">
        <f t="shared" si="180"/>
        <v>5.8968473414740652E-2</v>
      </c>
      <c r="Z314" s="134">
        <f t="shared" si="208"/>
        <v>2093.4107798960144</v>
      </c>
      <c r="AA314" s="134">
        <f t="shared" si="209"/>
        <v>2125.4283162125953</v>
      </c>
      <c r="AB314" s="132">
        <f t="shared" si="204"/>
        <v>1.5294435580469834E-2</v>
      </c>
      <c r="AC314" s="131">
        <f t="shared" si="181"/>
        <v>2093.4107798960104</v>
      </c>
      <c r="AD314" s="131">
        <f t="shared" si="199"/>
        <v>2214.6366063833775</v>
      </c>
      <c r="AE314" s="131">
        <f t="shared" si="182"/>
        <v>2125.4283162125935</v>
      </c>
      <c r="AF314" s="132">
        <f t="shared" si="183"/>
        <v>0.95971876834616854</v>
      </c>
      <c r="AG314" s="132">
        <f t="shared" si="184"/>
        <v>1.5294435580470944E-2</v>
      </c>
      <c r="AH314" s="134">
        <f t="shared" si="210"/>
        <v>4826.7653146853163</v>
      </c>
      <c r="AI314" s="134">
        <f t="shared" si="211"/>
        <v>5189.5681570338074</v>
      </c>
      <c r="AJ314" s="132">
        <f t="shared" si="212"/>
        <v>7.5164798513130959E-2</v>
      </c>
      <c r="AK314" s="131">
        <f t="shared" si="185"/>
        <v>4826.7653146853072</v>
      </c>
      <c r="AL314" s="131">
        <f t="shared" si="200"/>
        <v>5013.6142755862302</v>
      </c>
      <c r="AM314" s="131">
        <f t="shared" si="186"/>
        <v>5189.5681570338029</v>
      </c>
      <c r="AN314" s="132">
        <f t="shared" si="187"/>
        <v>1.0350952170980483</v>
      </c>
      <c r="AO314" s="132">
        <f t="shared" si="188"/>
        <v>7.516479851313207E-2</v>
      </c>
      <c r="AP314" s="134">
        <v>2308</v>
      </c>
      <c r="AQ314" s="134">
        <v>2239</v>
      </c>
      <c r="AR314" s="132">
        <f t="shared" si="213"/>
        <v>-2.9896013864817994E-2</v>
      </c>
      <c r="AS314" s="131">
        <v>2308</v>
      </c>
      <c r="AT314" s="131">
        <v>2912.334299842435</v>
      </c>
      <c r="AU314" s="131">
        <v>2239</v>
      </c>
      <c r="AV314" s="132">
        <f t="shared" si="189"/>
        <v>0.76879910390820716</v>
      </c>
      <c r="AW314" s="132">
        <f t="shared" si="190"/>
        <v>-2.9896013864817994E-2</v>
      </c>
      <c r="AX314" s="134">
        <v>4831592.080000001</v>
      </c>
      <c r="AY314" s="134">
        <v>4758834.0000000009</v>
      </c>
      <c r="AZ314" s="132">
        <f t="shared" si="214"/>
        <v>-1.5058820942516316E-2</v>
      </c>
      <c r="BA314" s="131">
        <v>4831592.0799999917</v>
      </c>
      <c r="BB314" s="131">
        <v>6449762.1504569603</v>
      </c>
      <c r="BC314" s="131">
        <v>4758833.9999999972</v>
      </c>
      <c r="BD314" s="132">
        <f t="shared" si="191"/>
        <v>0.73783092910842263</v>
      </c>
      <c r="BE314" s="132">
        <f t="shared" si="192"/>
        <v>-1.5058820942515205E-2</v>
      </c>
      <c r="BF314" s="131">
        <v>753</v>
      </c>
      <c r="BG314" s="131">
        <v>1001.75106921264</v>
      </c>
      <c r="BH314" s="131">
        <v>793</v>
      </c>
      <c r="BI314" s="132">
        <f t="shared" si="193"/>
        <v>0.79161382939504632</v>
      </c>
      <c r="BJ314" s="132">
        <f t="shared" si="176"/>
        <v>5.312084993359889E-2</v>
      </c>
      <c r="BK314" s="134">
        <v>45007</v>
      </c>
      <c r="BL314" s="134">
        <v>981</v>
      </c>
      <c r="BM314" s="135">
        <f t="shared" si="201"/>
        <v>2.1796609416313017E-2</v>
      </c>
      <c r="BN314" s="134">
        <v>42167</v>
      </c>
      <c r="BO314" s="134">
        <v>912</v>
      </c>
      <c r="BP314" s="135">
        <f t="shared" si="202"/>
        <v>2.1628287523418787E-2</v>
      </c>
      <c r="BQ314" s="135">
        <f t="shared" si="194"/>
        <v>-7.7223888210913305E-3</v>
      </c>
      <c r="BR314" s="125"/>
      <c r="BS314" s="109"/>
      <c r="BT314" s="109"/>
      <c r="BU314" s="109"/>
      <c r="BX314" s="10"/>
    </row>
    <row r="315" spans="1:76" x14ac:dyDescent="0.25">
      <c r="A315" s="122" t="s">
        <v>378</v>
      </c>
      <c r="B315" s="109" t="s">
        <v>380</v>
      </c>
      <c r="C315" s="164" t="s">
        <v>651</v>
      </c>
      <c r="D315" s="6" t="s">
        <v>595</v>
      </c>
      <c r="E315" s="6" t="s">
        <v>43</v>
      </c>
      <c r="F315" s="26">
        <v>430</v>
      </c>
      <c r="G315" s="129">
        <f t="shared" si="215"/>
        <v>34.402672188595034</v>
      </c>
      <c r="H315" s="129">
        <f t="shared" si="216"/>
        <v>22.657269348074731</v>
      </c>
      <c r="I315" s="130">
        <f t="shared" si="195"/>
        <v>-0.518394456987746</v>
      </c>
      <c r="J315" s="137">
        <v>1053</v>
      </c>
      <c r="K315" s="137">
        <v>780</v>
      </c>
      <c r="L315" s="130">
        <f t="shared" si="205"/>
        <v>-0.2592592592592593</v>
      </c>
      <c r="M315" s="131">
        <v>1053</v>
      </c>
      <c r="N315" s="131">
        <v>1118.4214531555019</v>
      </c>
      <c r="O315" s="131">
        <v>780</v>
      </c>
      <c r="P315" s="132">
        <f t="shared" si="196"/>
        <v>0.69741151495200371</v>
      </c>
      <c r="Q315" s="132">
        <f t="shared" si="197"/>
        <v>-0.2592592592592593</v>
      </c>
      <c r="R315" s="140">
        <f t="shared" si="206"/>
        <v>2.4596391263057931</v>
      </c>
      <c r="S315" s="140">
        <f t="shared" si="207"/>
        <v>2.3487179487179488</v>
      </c>
      <c r="T315" s="132">
        <f t="shared" si="203"/>
        <v>-4.5096525096525064E-2</v>
      </c>
      <c r="U315" s="133">
        <f t="shared" si="177"/>
        <v>2.4596391263057931</v>
      </c>
      <c r="V315" s="133">
        <f t="shared" si="198"/>
        <v>2.372330947690144</v>
      </c>
      <c r="W315" s="133">
        <f t="shared" si="178"/>
        <v>2.3487179487179488</v>
      </c>
      <c r="X315" s="132">
        <f t="shared" si="179"/>
        <v>0.99004649878416573</v>
      </c>
      <c r="Y315" s="132">
        <f t="shared" si="180"/>
        <v>-4.5096525096525064E-2</v>
      </c>
      <c r="Z315" s="134">
        <f t="shared" si="208"/>
        <v>2084.7488030888039</v>
      </c>
      <c r="AA315" s="134">
        <f t="shared" si="209"/>
        <v>1946.3979530567692</v>
      </c>
      <c r="AB315" s="132">
        <f t="shared" si="204"/>
        <v>-6.6363319085278483E-2</v>
      </c>
      <c r="AC315" s="131">
        <f t="shared" si="181"/>
        <v>2084.7488030887998</v>
      </c>
      <c r="AD315" s="131">
        <f t="shared" si="199"/>
        <v>2126.2308424502671</v>
      </c>
      <c r="AE315" s="131">
        <f t="shared" si="182"/>
        <v>1946.3979530567692</v>
      </c>
      <c r="AF315" s="132">
        <f t="shared" si="183"/>
        <v>0.91542174734599435</v>
      </c>
      <c r="AG315" s="132">
        <f t="shared" si="184"/>
        <v>-6.6363319085276706E-2</v>
      </c>
      <c r="AH315" s="134">
        <f t="shared" si="210"/>
        <v>5127.7297245963937</v>
      </c>
      <c r="AI315" s="134">
        <f t="shared" si="211"/>
        <v>4571.5398076923093</v>
      </c>
      <c r="AJ315" s="132">
        <f t="shared" si="212"/>
        <v>-0.10846708909718572</v>
      </c>
      <c r="AK315" s="131">
        <f t="shared" si="185"/>
        <v>5127.7297245963837</v>
      </c>
      <c r="AL315" s="131">
        <f t="shared" si="200"/>
        <v>5044.1232294780557</v>
      </c>
      <c r="AM315" s="131">
        <f t="shared" si="186"/>
        <v>4571.5398076923093</v>
      </c>
      <c r="AN315" s="132">
        <f t="shared" si="187"/>
        <v>0.90631009587078482</v>
      </c>
      <c r="AO315" s="132">
        <f t="shared" si="188"/>
        <v>-0.10846708909718394</v>
      </c>
      <c r="AP315" s="134">
        <v>2590</v>
      </c>
      <c r="AQ315" s="134">
        <v>1832</v>
      </c>
      <c r="AR315" s="132">
        <f t="shared" si="213"/>
        <v>-0.29266409266409266</v>
      </c>
      <c r="AS315" s="131">
        <v>2590</v>
      </c>
      <c r="AT315" s="131">
        <v>2653.2658258813799</v>
      </c>
      <c r="AU315" s="131">
        <v>1832</v>
      </c>
      <c r="AV315" s="132">
        <f t="shared" si="189"/>
        <v>0.69046982858999206</v>
      </c>
      <c r="AW315" s="132">
        <f t="shared" si="190"/>
        <v>-0.29266409266409266</v>
      </c>
      <c r="AX315" s="134">
        <v>5399499.4000000022</v>
      </c>
      <c r="AY315" s="134">
        <v>3565801.0500000012</v>
      </c>
      <c r="AZ315" s="132">
        <f t="shared" si="214"/>
        <v>-0.33960525118310048</v>
      </c>
      <c r="BA315" s="131">
        <v>5399499.3999999911</v>
      </c>
      <c r="BB315" s="131">
        <v>5641455.63220827</v>
      </c>
      <c r="BC315" s="131">
        <v>3565801.0500000012</v>
      </c>
      <c r="BD315" s="132">
        <f t="shared" si="191"/>
        <v>0.63207109697753971</v>
      </c>
      <c r="BE315" s="132">
        <f t="shared" si="192"/>
        <v>-0.33960525118309914</v>
      </c>
      <c r="BF315" s="131">
        <v>898</v>
      </c>
      <c r="BG315" s="131">
        <v>929.63984461047176</v>
      </c>
      <c r="BH315" s="131">
        <v>633</v>
      </c>
      <c r="BI315" s="132">
        <f t="shared" si="193"/>
        <v>0.68090885268072088</v>
      </c>
      <c r="BJ315" s="132">
        <f t="shared" si="176"/>
        <v>-0.2951002227171492</v>
      </c>
      <c r="BK315" s="134">
        <v>50867</v>
      </c>
      <c r="BL315" s="134">
        <v>1053</v>
      </c>
      <c r="BM315" s="135">
        <f t="shared" si="201"/>
        <v>2.0701043898794895E-2</v>
      </c>
      <c r="BN315" s="134">
        <v>43859</v>
      </c>
      <c r="BO315" s="134">
        <v>780</v>
      </c>
      <c r="BP315" s="135">
        <f t="shared" si="202"/>
        <v>1.7784263207095464E-2</v>
      </c>
      <c r="BQ315" s="135">
        <f t="shared" si="194"/>
        <v>-0.14090017421146717</v>
      </c>
      <c r="BR315" s="125"/>
      <c r="BS315" s="109"/>
      <c r="BT315" s="109"/>
      <c r="BU315" s="109"/>
      <c r="BX315" s="10"/>
    </row>
    <row r="316" spans="1:76" x14ac:dyDescent="0.25">
      <c r="A316" s="122" t="s">
        <v>253</v>
      </c>
      <c r="B316" s="109" t="s">
        <v>275</v>
      </c>
      <c r="C316" s="164" t="s">
        <v>651</v>
      </c>
      <c r="D316" s="6" t="s">
        <v>595</v>
      </c>
      <c r="E316" s="6" t="s">
        <v>6</v>
      </c>
      <c r="F316" s="26">
        <v>660</v>
      </c>
      <c r="G316" s="129">
        <f t="shared" si="215"/>
        <v>51.6984485678704</v>
      </c>
      <c r="H316" s="129">
        <f t="shared" si="216"/>
        <v>57.040126635204501</v>
      </c>
      <c r="I316" s="130">
        <f t="shared" si="195"/>
        <v>9.3647724548305597E-2</v>
      </c>
      <c r="J316" s="137">
        <v>2077</v>
      </c>
      <c r="K316" s="137">
        <v>2205</v>
      </c>
      <c r="L316" s="130">
        <f t="shared" si="205"/>
        <v>6.1627347135291277E-2</v>
      </c>
      <c r="M316" s="131">
        <v>2077</v>
      </c>
      <c r="N316" s="131">
        <v>2354.625560520843</v>
      </c>
      <c r="O316" s="131">
        <v>2205</v>
      </c>
      <c r="P316" s="132">
        <f t="shared" si="196"/>
        <v>0.93645462657436462</v>
      </c>
      <c r="Q316" s="132">
        <f t="shared" si="197"/>
        <v>6.1627347135291277E-2</v>
      </c>
      <c r="R316" s="140">
        <f t="shared" si="206"/>
        <v>2.7785267212325468</v>
      </c>
      <c r="S316" s="140">
        <f t="shared" si="207"/>
        <v>2.9410430839002268</v>
      </c>
      <c r="T316" s="132">
        <f t="shared" si="203"/>
        <v>5.8490120474921303E-2</v>
      </c>
      <c r="U316" s="133">
        <f t="shared" si="177"/>
        <v>2.7785267212325468</v>
      </c>
      <c r="V316" s="133">
        <f t="shared" si="198"/>
        <v>2.7018388027544407</v>
      </c>
      <c r="W316" s="133">
        <f t="shared" si="178"/>
        <v>2.9410430839002268</v>
      </c>
      <c r="X316" s="132">
        <f t="shared" si="179"/>
        <v>1.0885338832582925</v>
      </c>
      <c r="Y316" s="132">
        <f t="shared" si="180"/>
        <v>5.8490120474921303E-2</v>
      </c>
      <c r="Z316" s="134">
        <f t="shared" si="208"/>
        <v>2158.0586137584473</v>
      </c>
      <c r="AA316" s="134">
        <f t="shared" si="209"/>
        <v>2124.6897440246726</v>
      </c>
      <c r="AB316" s="132">
        <f t="shared" si="204"/>
        <v>-1.5462448295442743E-2</v>
      </c>
      <c r="AC316" s="131">
        <f t="shared" si="181"/>
        <v>2158.0586137584437</v>
      </c>
      <c r="AD316" s="131">
        <f t="shared" si="199"/>
        <v>2204.2245346887203</v>
      </c>
      <c r="AE316" s="131">
        <f t="shared" si="182"/>
        <v>2124.6897440246726</v>
      </c>
      <c r="AF316" s="132">
        <f t="shared" si="183"/>
        <v>0.96391711034317129</v>
      </c>
      <c r="AG316" s="132">
        <f t="shared" si="184"/>
        <v>-1.5462448295441078E-2</v>
      </c>
      <c r="AH316" s="134">
        <f t="shared" si="210"/>
        <v>5996.2235243139139</v>
      </c>
      <c r="AI316" s="134">
        <f t="shared" si="211"/>
        <v>6248.8040770975067</v>
      </c>
      <c r="AJ316" s="132">
        <f t="shared" si="212"/>
        <v>4.2123271715841071E-2</v>
      </c>
      <c r="AK316" s="131">
        <f t="shared" si="185"/>
        <v>5996.2235243139039</v>
      </c>
      <c r="AL316" s="131">
        <f t="shared" si="200"/>
        <v>5955.4593778053359</v>
      </c>
      <c r="AM316" s="131">
        <f t="shared" si="186"/>
        <v>6248.8040770975067</v>
      </c>
      <c r="AN316" s="132">
        <f t="shared" si="187"/>
        <v>1.0492564352609641</v>
      </c>
      <c r="AO316" s="132">
        <f t="shared" si="188"/>
        <v>4.2123271715842847E-2</v>
      </c>
      <c r="AP316" s="134">
        <v>5771</v>
      </c>
      <c r="AQ316" s="134">
        <v>6485</v>
      </c>
      <c r="AR316" s="132">
        <f t="shared" si="213"/>
        <v>0.12372205856870555</v>
      </c>
      <c r="AS316" s="131">
        <v>5771</v>
      </c>
      <c r="AT316" s="131">
        <v>6361.8187053726379</v>
      </c>
      <c r="AU316" s="131">
        <v>6485</v>
      </c>
      <c r="AV316" s="132">
        <f t="shared" si="189"/>
        <v>1.0193625911601873</v>
      </c>
      <c r="AW316" s="132">
        <f t="shared" si="190"/>
        <v>0.12372205856870555</v>
      </c>
      <c r="AX316" s="134">
        <v>12454156.26</v>
      </c>
      <c r="AY316" s="134">
        <v>13778612.99</v>
      </c>
      <c r="AZ316" s="132">
        <f t="shared" si="214"/>
        <v>0.10634656433963841</v>
      </c>
      <c r="BA316" s="131">
        <v>12454156.259999979</v>
      </c>
      <c r="BB316" s="131">
        <v>14022876.875623999</v>
      </c>
      <c r="BC316" s="131">
        <v>13778612.99</v>
      </c>
      <c r="BD316" s="132">
        <f t="shared" si="191"/>
        <v>0.98258104326305518</v>
      </c>
      <c r="BE316" s="132">
        <f t="shared" si="192"/>
        <v>0.10634656433964018</v>
      </c>
      <c r="BF316" s="131">
        <v>1913</v>
      </c>
      <c r="BG316" s="131">
        <v>2206.1714587148572</v>
      </c>
      <c r="BH316" s="131">
        <v>2201</v>
      </c>
      <c r="BI316" s="132">
        <f t="shared" si="193"/>
        <v>0.9976559126017025</v>
      </c>
      <c r="BJ316" s="132">
        <f t="shared" si="176"/>
        <v>0.15054887611082068</v>
      </c>
      <c r="BK316" s="134">
        <v>12885</v>
      </c>
      <c r="BL316" s="134">
        <v>1593</v>
      </c>
      <c r="BM316" s="135">
        <f t="shared" si="201"/>
        <v>0.12363213038416764</v>
      </c>
      <c r="BN316" s="134">
        <v>13820</v>
      </c>
      <c r="BO316" s="134">
        <v>1798</v>
      </c>
      <c r="BP316" s="135">
        <f t="shared" si="202"/>
        <v>0.1301013024602026</v>
      </c>
      <c r="BQ316" s="135">
        <f t="shared" si="194"/>
        <v>5.232597752649748E-2</v>
      </c>
      <c r="BR316" s="125"/>
      <c r="BS316" s="109"/>
      <c r="BT316" s="109"/>
      <c r="BU316" s="109"/>
      <c r="BX316" s="10"/>
    </row>
    <row r="317" spans="1:76" x14ac:dyDescent="0.25">
      <c r="A317" s="122" t="s">
        <v>253</v>
      </c>
      <c r="B317" s="109" t="s">
        <v>276</v>
      </c>
      <c r="C317" s="164" t="s">
        <v>651</v>
      </c>
      <c r="D317" s="6" t="s">
        <v>595</v>
      </c>
      <c r="E317" s="6" t="s">
        <v>6</v>
      </c>
      <c r="F317" s="26">
        <v>490</v>
      </c>
      <c r="G317" s="129">
        <f t="shared" si="215"/>
        <v>63.661683925076765</v>
      </c>
      <c r="H317" s="129">
        <f t="shared" si="216"/>
        <v>73.821454499832726</v>
      </c>
      <c r="I317" s="130">
        <f t="shared" si="195"/>
        <v>0.13762625843113105</v>
      </c>
      <c r="J317" s="137">
        <v>1818</v>
      </c>
      <c r="K317" s="137">
        <v>1987</v>
      </c>
      <c r="L317" s="130">
        <f t="shared" si="205"/>
        <v>9.2959295929593067E-2</v>
      </c>
      <c r="M317" s="131">
        <v>1818</v>
      </c>
      <c r="N317" s="131">
        <v>2039.6913945664</v>
      </c>
      <c r="O317" s="131">
        <v>1987</v>
      </c>
      <c r="P317" s="132">
        <f t="shared" si="196"/>
        <v>0.97416697706978306</v>
      </c>
      <c r="Q317" s="132">
        <f t="shared" si="197"/>
        <v>9.2959295929593067E-2</v>
      </c>
      <c r="R317" s="140">
        <f t="shared" si="206"/>
        <v>3.0654565456545653</v>
      </c>
      <c r="S317" s="140">
        <f t="shared" si="207"/>
        <v>3.2294916960241569</v>
      </c>
      <c r="T317" s="132">
        <f t="shared" si="203"/>
        <v>5.3510838573823438E-2</v>
      </c>
      <c r="U317" s="133">
        <f t="shared" si="177"/>
        <v>3.0654565456545653</v>
      </c>
      <c r="V317" s="133">
        <f t="shared" si="198"/>
        <v>2.9497687731387923</v>
      </c>
      <c r="W317" s="133">
        <f t="shared" si="178"/>
        <v>3.2294916960241569</v>
      </c>
      <c r="X317" s="132">
        <f t="shared" si="179"/>
        <v>1.0948287626584767</v>
      </c>
      <c r="Y317" s="132">
        <f t="shared" si="180"/>
        <v>5.3510838573823438E-2</v>
      </c>
      <c r="Z317" s="134">
        <f t="shared" si="208"/>
        <v>2043.0454279562191</v>
      </c>
      <c r="AA317" s="134">
        <f t="shared" si="209"/>
        <v>2063.1353669939226</v>
      </c>
      <c r="AB317" s="132">
        <f t="shared" si="204"/>
        <v>9.8333295788732844E-3</v>
      </c>
      <c r="AC317" s="131">
        <f t="shared" si="181"/>
        <v>2043.0454279562139</v>
      </c>
      <c r="AD317" s="131">
        <f t="shared" si="199"/>
        <v>2122.6508343839569</v>
      </c>
      <c r="AE317" s="131">
        <f t="shared" si="182"/>
        <v>2063.1353669939226</v>
      </c>
      <c r="AF317" s="132">
        <f t="shared" si="183"/>
        <v>0.97196172520417989</v>
      </c>
      <c r="AG317" s="132">
        <f t="shared" si="184"/>
        <v>9.8333295788757269E-3</v>
      </c>
      <c r="AH317" s="134">
        <f t="shared" si="210"/>
        <v>6262.8669801980241</v>
      </c>
      <c r="AI317" s="134">
        <f t="shared" si="211"/>
        <v>6662.8785354806241</v>
      </c>
      <c r="AJ317" s="132">
        <f t="shared" si="212"/>
        <v>6.3870357864434846E-2</v>
      </c>
      <c r="AK317" s="131">
        <f t="shared" si="185"/>
        <v>6262.8669801980086</v>
      </c>
      <c r="AL317" s="131">
        <f t="shared" si="200"/>
        <v>6261.3291475427977</v>
      </c>
      <c r="AM317" s="131">
        <f t="shared" si="186"/>
        <v>6662.8785354806241</v>
      </c>
      <c r="AN317" s="132">
        <f t="shared" si="187"/>
        <v>1.0641316529566907</v>
      </c>
      <c r="AO317" s="132">
        <f t="shared" si="188"/>
        <v>6.387035786443751E-2</v>
      </c>
      <c r="AP317" s="134">
        <v>5573</v>
      </c>
      <c r="AQ317" s="134">
        <v>6417</v>
      </c>
      <c r="AR317" s="132">
        <f t="shared" si="213"/>
        <v>0.15144446438184112</v>
      </c>
      <c r="AS317" s="131">
        <v>5573</v>
      </c>
      <c r="AT317" s="131">
        <v>6016.6179825318823</v>
      </c>
      <c r="AU317" s="131">
        <v>6417</v>
      </c>
      <c r="AV317" s="132">
        <f t="shared" si="189"/>
        <v>1.0665460261280593</v>
      </c>
      <c r="AW317" s="132">
        <f t="shared" si="190"/>
        <v>0.15144446438184112</v>
      </c>
      <c r="AX317" s="134">
        <v>11385892.170000009</v>
      </c>
      <c r="AY317" s="134">
        <v>13239139.65</v>
      </c>
      <c r="AZ317" s="132">
        <f t="shared" si="214"/>
        <v>0.1627669972918766</v>
      </c>
      <c r="BA317" s="131">
        <v>11385892.169999979</v>
      </c>
      <c r="BB317" s="131">
        <v>12771179.180790819</v>
      </c>
      <c r="BC317" s="131">
        <v>13239139.65</v>
      </c>
      <c r="BD317" s="132">
        <f t="shared" si="191"/>
        <v>1.0366419155650908</v>
      </c>
      <c r="BE317" s="132">
        <f t="shared" si="192"/>
        <v>0.16276699729187971</v>
      </c>
      <c r="BF317" s="131">
        <v>1698</v>
      </c>
      <c r="BG317" s="131">
        <v>2011.9265000646919</v>
      </c>
      <c r="BH317" s="131">
        <v>2126</v>
      </c>
      <c r="BI317" s="132">
        <f t="shared" si="193"/>
        <v>1.0566986417901649</v>
      </c>
      <c r="BJ317" s="132">
        <f t="shared" ref="BJ317:BJ379" si="217">BH317/BF317-1</f>
        <v>0.25206124852767964</v>
      </c>
      <c r="BK317" s="134">
        <v>30526</v>
      </c>
      <c r="BL317" s="134">
        <v>1805</v>
      </c>
      <c r="BM317" s="135">
        <f t="shared" si="201"/>
        <v>5.9129922033676209E-2</v>
      </c>
      <c r="BN317" s="134">
        <v>32615</v>
      </c>
      <c r="BO317" s="134">
        <v>1953</v>
      </c>
      <c r="BP317" s="135">
        <f t="shared" si="202"/>
        <v>5.9880423118197149E-2</v>
      </c>
      <c r="BQ317" s="135">
        <f t="shared" si="194"/>
        <v>1.2692407815006135E-2</v>
      </c>
      <c r="BR317" s="125"/>
      <c r="BS317" s="109"/>
      <c r="BT317" s="109"/>
      <c r="BU317" s="109"/>
      <c r="BX317" s="10"/>
    </row>
    <row r="318" spans="1:76" x14ac:dyDescent="0.25">
      <c r="A318" s="122" t="s">
        <v>125</v>
      </c>
      <c r="B318" s="109" t="s">
        <v>129</v>
      </c>
      <c r="C318" s="164" t="s">
        <v>651</v>
      </c>
      <c r="D318" s="6" t="s">
        <v>595</v>
      </c>
      <c r="E318" s="6" t="s">
        <v>43</v>
      </c>
      <c r="F318" s="26">
        <v>1100</v>
      </c>
      <c r="G318" s="129">
        <f t="shared" si="215"/>
        <v>1.7496425902864259</v>
      </c>
      <c r="H318" s="129">
        <f t="shared" si="216"/>
        <v>22.983622553402881</v>
      </c>
      <c r="I318" s="130">
        <f t="shared" si="195"/>
        <v>0.92387437679934481</v>
      </c>
      <c r="J318" s="137">
        <v>199</v>
      </c>
      <c r="K318" s="137">
        <v>52</v>
      </c>
      <c r="L318" s="130">
        <f t="shared" si="205"/>
        <v>-0.7386934673366834</v>
      </c>
      <c r="M318" s="131">
        <v>199</v>
      </c>
      <c r="N318" s="131">
        <v>2149.9176865829968</v>
      </c>
      <c r="O318" s="131">
        <v>2286</v>
      </c>
      <c r="P318" s="132">
        <f t="shared" si="196"/>
        <v>1.0632965225907265</v>
      </c>
      <c r="Q318" s="132">
        <f t="shared" si="197"/>
        <v>10.487437185929648</v>
      </c>
      <c r="R318" s="140">
        <f t="shared" si="206"/>
        <v>2.0854271356783918</v>
      </c>
      <c r="S318" s="140">
        <f t="shared" si="207"/>
        <v>3.1538461538461537</v>
      </c>
      <c r="T318" s="132">
        <f t="shared" si="203"/>
        <v>0.51232622798887872</v>
      </c>
      <c r="U318" s="133">
        <f t="shared" ref="U318:U380" si="218">AS318/M318</f>
        <v>2.0854271356783918</v>
      </c>
      <c r="V318" s="133">
        <f t="shared" si="198"/>
        <v>2.0475235044527258</v>
      </c>
      <c r="W318" s="133">
        <f t="shared" ref="W318:W380" si="219">AU318/O318</f>
        <v>2.3337707786526685</v>
      </c>
      <c r="X318" s="132">
        <f t="shared" ref="X318:X380" si="220">W318/V318*1</f>
        <v>1.1398017036568537</v>
      </c>
      <c r="Y318" s="132">
        <f t="shared" ref="Y318:Y380" si="221">W318/U318-1</f>
        <v>0.11908526494429172</v>
      </c>
      <c r="Z318" s="134">
        <f t="shared" si="208"/>
        <v>1692.7265060240961</v>
      </c>
      <c r="AA318" s="134">
        <f t="shared" si="209"/>
        <v>2241.9867682926829</v>
      </c>
      <c r="AB318" s="132">
        <f t="shared" si="204"/>
        <v>0.32448257903085498</v>
      </c>
      <c r="AC318" s="131">
        <f t="shared" ref="AC318:AC380" si="222">BA318/AS318</f>
        <v>1692.7265060240964</v>
      </c>
      <c r="AD318" s="131">
        <f t="shared" si="199"/>
        <v>1811.9494815886706</v>
      </c>
      <c r="AE318" s="131">
        <f t="shared" ref="AE318:AE380" si="223">BC318/AU318</f>
        <v>1734.4341968134956</v>
      </c>
      <c r="AF318" s="132">
        <f t="shared" ref="AF318:AF380" si="224">AE318/AD318*1</f>
        <v>0.95721995256335102</v>
      </c>
      <c r="AG318" s="132">
        <f t="shared" ref="AG318:AG380" si="225">AE318/AC318-1</f>
        <v>2.4639355879978009E-2</v>
      </c>
      <c r="AH318" s="134">
        <f t="shared" si="210"/>
        <v>3530.0577889447227</v>
      </c>
      <c r="AI318" s="134">
        <f t="shared" si="211"/>
        <v>7070.8813461538457</v>
      </c>
      <c r="AJ318" s="132">
        <f t="shared" si="212"/>
        <v>1.0030497427827147</v>
      </c>
      <c r="AK318" s="131">
        <f t="shared" ref="AK318:AK380" si="226">AC318*U318</f>
        <v>3530.0577889447231</v>
      </c>
      <c r="AL318" s="131">
        <f t="shared" si="200"/>
        <v>3710.0091524337345</v>
      </c>
      <c r="AM318" s="131">
        <f t="shared" ref="AM318:AM380" si="227">AE318*W318</f>
        <v>4047.7718460192473</v>
      </c>
      <c r="AN318" s="132">
        <f t="shared" ref="AN318:AN380" si="228">AM318/AL318*1</f>
        <v>1.0910409327060402</v>
      </c>
      <c r="AO318" s="132">
        <f t="shared" ref="AO318:AO380" si="229">AM318/AK318-1</f>
        <v>0.14665880504729345</v>
      </c>
      <c r="AP318" s="134">
        <v>415</v>
      </c>
      <c r="AQ318" s="134">
        <v>164</v>
      </c>
      <c r="AR318" s="132">
        <f t="shared" si="213"/>
        <v>-0.60481927710843375</v>
      </c>
      <c r="AS318" s="131">
        <v>415</v>
      </c>
      <c r="AT318" s="131">
        <v>4402.0069959173143</v>
      </c>
      <c r="AU318" s="131">
        <v>5335</v>
      </c>
      <c r="AV318" s="132">
        <f t="shared" ref="AV318:AV380" si="230">AU318/AT318*1</f>
        <v>1.2119471879413184</v>
      </c>
      <c r="AW318" s="132">
        <f t="shared" ref="AW318:AW380" si="231">AU318/AS318-1</f>
        <v>11.855421686746988</v>
      </c>
      <c r="AX318" s="134">
        <v>702481.49999999988</v>
      </c>
      <c r="AY318" s="134">
        <v>367685.83</v>
      </c>
      <c r="AZ318" s="132">
        <f t="shared" si="214"/>
        <v>-0.47659001696130066</v>
      </c>
      <c r="BA318" s="131">
        <v>702481.5</v>
      </c>
      <c r="BB318" s="131">
        <v>7976214.2942020791</v>
      </c>
      <c r="BC318" s="131">
        <v>9253206.4399999995</v>
      </c>
      <c r="BD318" s="132">
        <f t="shared" ref="BD318:BD380" si="232">BC318/BB318*1</f>
        <v>1.1601000297504755</v>
      </c>
      <c r="BE318" s="132">
        <f t="shared" ref="BE318:BE380" si="233">BC318/BA318-1</f>
        <v>12.172170996673932</v>
      </c>
      <c r="BF318" s="131">
        <v>129</v>
      </c>
      <c r="BG318" s="131">
        <v>1339.08595637696</v>
      </c>
      <c r="BH318" s="131">
        <v>1774</v>
      </c>
      <c r="BI318" s="132">
        <f t="shared" ref="BI318:BI380" si="234">BH318/BG318*1</f>
        <v>1.324784261646464</v>
      </c>
      <c r="BJ318" s="132">
        <f t="shared" si="217"/>
        <v>12.751937984496124</v>
      </c>
      <c r="BK318" s="134">
        <v>0</v>
      </c>
      <c r="BL318" s="134">
        <v>0</v>
      </c>
      <c r="BM318" s="135">
        <f t="shared" si="201"/>
        <v>0</v>
      </c>
      <c r="BN318" s="134">
        <v>25629</v>
      </c>
      <c r="BO318" s="134">
        <v>1697</v>
      </c>
      <c r="BP318" s="135">
        <f t="shared" si="202"/>
        <v>6.6214054391509625E-2</v>
      </c>
      <c r="BQ318" s="135">
        <f t="shared" ref="BQ318:BQ380" si="235">IFERROR(BP318/BM318-1,0)</f>
        <v>0</v>
      </c>
      <c r="BR318" s="125"/>
      <c r="BS318" s="109"/>
      <c r="BT318" s="109"/>
      <c r="BU318" s="109"/>
      <c r="BX318" s="10"/>
    </row>
    <row r="319" spans="1:76" x14ac:dyDescent="0.25">
      <c r="A319" s="122" t="s">
        <v>288</v>
      </c>
      <c r="B319" s="109" t="s">
        <v>311</v>
      </c>
      <c r="C319" s="164" t="s">
        <v>651</v>
      </c>
      <c r="D319" s="6" t="s">
        <v>595</v>
      </c>
      <c r="E319" s="6" t="s">
        <v>6</v>
      </c>
      <c r="F319" s="26">
        <v>1120</v>
      </c>
      <c r="G319" s="129">
        <f t="shared" si="215"/>
        <v>14.488015410958885</v>
      </c>
      <c r="H319" s="129">
        <f t="shared" si="216"/>
        <v>13.438018564597966</v>
      </c>
      <c r="I319" s="130">
        <f t="shared" ref="I319:I382" si="236">IFERROR((H319-G319)/H319,0)</f>
        <v>-7.8136284848355747E-2</v>
      </c>
      <c r="J319" s="137">
        <v>998</v>
      </c>
      <c r="K319" s="137">
        <v>812</v>
      </c>
      <c r="L319" s="130">
        <f t="shared" si="205"/>
        <v>-0.18637274549098193</v>
      </c>
      <c r="M319" s="131">
        <v>998</v>
      </c>
      <c r="N319" s="131">
        <v>1220.319406148044</v>
      </c>
      <c r="O319" s="131">
        <v>812</v>
      </c>
      <c r="P319" s="132">
        <f t="shared" si="196"/>
        <v>0.66539956335127859</v>
      </c>
      <c r="Q319" s="132">
        <f t="shared" si="197"/>
        <v>-0.18637274549098193</v>
      </c>
      <c r="R319" s="140">
        <f t="shared" si="206"/>
        <v>2.7505010020040079</v>
      </c>
      <c r="S319" s="140">
        <f t="shared" si="207"/>
        <v>3.2376847290640396</v>
      </c>
      <c r="T319" s="132">
        <f t="shared" si="203"/>
        <v>0.17712544976535938</v>
      </c>
      <c r="U319" s="133">
        <f t="shared" si="218"/>
        <v>2.7505010020040079</v>
      </c>
      <c r="V319" s="133">
        <f t="shared" si="198"/>
        <v>2.6793970171727151</v>
      </c>
      <c r="W319" s="133">
        <f t="shared" si="219"/>
        <v>3.2376847290640396</v>
      </c>
      <c r="X319" s="132">
        <f t="shared" si="220"/>
        <v>1.2083631907900034</v>
      </c>
      <c r="Y319" s="132">
        <f t="shared" si="221"/>
        <v>0.17712544976535938</v>
      </c>
      <c r="Z319" s="134">
        <f t="shared" si="208"/>
        <v>2157.6323132969037</v>
      </c>
      <c r="AA319" s="134">
        <f t="shared" si="209"/>
        <v>2095.2881589958156</v>
      </c>
      <c r="AB319" s="132">
        <f t="shared" si="204"/>
        <v>-2.8894707368293471E-2</v>
      </c>
      <c r="AC319" s="131">
        <f t="shared" si="222"/>
        <v>2157.632313296901</v>
      </c>
      <c r="AD319" s="131">
        <f t="shared" si="199"/>
        <v>2162.9284761256331</v>
      </c>
      <c r="AE319" s="131">
        <f t="shared" si="223"/>
        <v>2095.2881589958151</v>
      </c>
      <c r="AF319" s="132">
        <f t="shared" si="224"/>
        <v>0.96872743695576136</v>
      </c>
      <c r="AG319" s="132">
        <f t="shared" si="225"/>
        <v>-2.8894707368292472E-2</v>
      </c>
      <c r="AH319" s="134">
        <f t="shared" si="210"/>
        <v>5934.5698396793596</v>
      </c>
      <c r="AI319" s="134">
        <f t="shared" si="211"/>
        <v>6783.8824753694571</v>
      </c>
      <c r="AJ319" s="132">
        <f t="shared" si="212"/>
        <v>0.14311275435861837</v>
      </c>
      <c r="AK319" s="131">
        <f t="shared" si="226"/>
        <v>5934.5698396793514</v>
      </c>
      <c r="AL319" s="131">
        <f t="shared" si="200"/>
        <v>5795.3441072889473</v>
      </c>
      <c r="AM319" s="131">
        <f t="shared" si="227"/>
        <v>6783.8824753694562</v>
      </c>
      <c r="AN319" s="132">
        <f t="shared" si="228"/>
        <v>1.1705745767256857</v>
      </c>
      <c r="AO319" s="132">
        <f t="shared" si="229"/>
        <v>0.14311275435861992</v>
      </c>
      <c r="AP319" s="134">
        <v>2745</v>
      </c>
      <c r="AQ319" s="134">
        <v>2629</v>
      </c>
      <c r="AR319" s="132">
        <f t="shared" si="213"/>
        <v>-4.2258652094717686E-2</v>
      </c>
      <c r="AS319" s="131">
        <v>2745</v>
      </c>
      <c r="AT319" s="131">
        <v>3269.7201768310479</v>
      </c>
      <c r="AU319" s="131">
        <v>2629</v>
      </c>
      <c r="AV319" s="132">
        <f t="shared" si="230"/>
        <v>0.80404433952142595</v>
      </c>
      <c r="AW319" s="132">
        <f t="shared" si="231"/>
        <v>-4.2258652094717686E-2</v>
      </c>
      <c r="AX319" s="134">
        <v>5922700.7000000011</v>
      </c>
      <c r="AY319" s="134">
        <v>5508512.5699999994</v>
      </c>
      <c r="AZ319" s="132">
        <f t="shared" si="214"/>
        <v>-6.9932308076955829E-2</v>
      </c>
      <c r="BA319" s="131">
        <v>5922700.6999999927</v>
      </c>
      <c r="BB319" s="131">
        <v>7072170.8794304132</v>
      </c>
      <c r="BC319" s="131">
        <v>5508512.5699999984</v>
      </c>
      <c r="BD319" s="132">
        <f t="shared" si="232"/>
        <v>0.77889981222337901</v>
      </c>
      <c r="BE319" s="132">
        <f t="shared" si="233"/>
        <v>-6.9932308076954608E-2</v>
      </c>
      <c r="BF319" s="131">
        <v>966</v>
      </c>
      <c r="BG319" s="131">
        <v>1217.8303687715579</v>
      </c>
      <c r="BH319" s="131">
        <v>994</v>
      </c>
      <c r="BI319" s="132">
        <f t="shared" si="234"/>
        <v>0.81620562722759271</v>
      </c>
      <c r="BJ319" s="132">
        <f t="shared" si="217"/>
        <v>2.8985507246376718E-2</v>
      </c>
      <c r="BK319" s="134">
        <v>11468</v>
      </c>
      <c r="BL319" s="134">
        <v>812</v>
      </c>
      <c r="BM319" s="135">
        <f t="shared" si="201"/>
        <v>7.0805720265085456E-2</v>
      </c>
      <c r="BN319" s="134">
        <v>16379</v>
      </c>
      <c r="BO319" s="134">
        <v>807</v>
      </c>
      <c r="BP319" s="135">
        <f t="shared" si="202"/>
        <v>4.9270407228768548E-2</v>
      </c>
      <c r="BQ319" s="135">
        <f t="shared" si="235"/>
        <v>-0.30414651465576636</v>
      </c>
      <c r="BR319" s="125"/>
      <c r="BS319" s="109"/>
      <c r="BT319" s="109"/>
      <c r="BU319" s="109"/>
      <c r="BX319" s="10"/>
    </row>
    <row r="320" spans="1:76" x14ac:dyDescent="0.25">
      <c r="A320" s="122" t="s">
        <v>667</v>
      </c>
      <c r="B320" s="109" t="s">
        <v>20</v>
      </c>
      <c r="C320" s="164" t="s">
        <v>651</v>
      </c>
      <c r="D320" s="6" t="s">
        <v>595</v>
      </c>
      <c r="E320" s="6" t="s">
        <v>6</v>
      </c>
      <c r="F320" s="26">
        <v>210</v>
      </c>
      <c r="G320" s="129">
        <f t="shared" si="215"/>
        <v>95.037544161774107</v>
      </c>
      <c r="H320" s="129">
        <f t="shared" si="216"/>
        <v>98.19410083268275</v>
      </c>
      <c r="I320" s="130">
        <f t="shared" si="236"/>
        <v>3.2146092730022939E-2</v>
      </c>
      <c r="J320" s="137">
        <v>1589</v>
      </c>
      <c r="K320" s="137">
        <v>1568</v>
      </c>
      <c r="L320" s="130">
        <f t="shared" si="205"/>
        <v>-1.3215859030836996E-2</v>
      </c>
      <c r="M320" s="131">
        <v>1589</v>
      </c>
      <c r="N320" s="131">
        <v>1743.0999070450141</v>
      </c>
      <c r="O320" s="131">
        <v>1568</v>
      </c>
      <c r="P320" s="132">
        <f t="shared" ref="P320:P383" si="237">O320/N320*1</f>
        <v>0.89954683243495104</v>
      </c>
      <c r="Q320" s="132">
        <f t="shared" ref="Q320:Q383" si="238">O320/M320-1</f>
        <v>-1.3215859030836996E-2</v>
      </c>
      <c r="R320" s="140">
        <f t="shared" si="206"/>
        <v>2.1655129011957204</v>
      </c>
      <c r="S320" s="140">
        <f t="shared" si="207"/>
        <v>2.2889030612244898</v>
      </c>
      <c r="T320" s="132">
        <f t="shared" si="203"/>
        <v>5.6979646697388642E-2</v>
      </c>
      <c r="U320" s="133">
        <f t="shared" si="218"/>
        <v>2.1655129011957204</v>
      </c>
      <c r="V320" s="133">
        <f t="shared" ref="V320:V383" si="239">AT320/N320</f>
        <v>2.1231218366275719</v>
      </c>
      <c r="W320" s="133">
        <f t="shared" si="219"/>
        <v>2.2889030612244898</v>
      </c>
      <c r="X320" s="132">
        <f t="shared" si="220"/>
        <v>1.0780837075559684</v>
      </c>
      <c r="Y320" s="132">
        <f t="shared" si="221"/>
        <v>5.6979646697388642E-2</v>
      </c>
      <c r="Z320" s="134">
        <f t="shared" si="208"/>
        <v>2117.0089392618429</v>
      </c>
      <c r="AA320" s="134">
        <f t="shared" si="209"/>
        <v>2102.8694873223735</v>
      </c>
      <c r="AB320" s="132">
        <f t="shared" si="204"/>
        <v>-6.6789760200065551E-3</v>
      </c>
      <c r="AC320" s="131">
        <f t="shared" si="222"/>
        <v>2117.0089392618379</v>
      </c>
      <c r="AD320" s="131">
        <f t="shared" ref="AD320:AD383" si="240">BB320/AT320</f>
        <v>2225.4083703902597</v>
      </c>
      <c r="AE320" s="131">
        <f t="shared" si="223"/>
        <v>2102.8694873223731</v>
      </c>
      <c r="AF320" s="132">
        <f t="shared" si="224"/>
        <v>0.94493645090119005</v>
      </c>
      <c r="AG320" s="132">
        <f t="shared" si="225"/>
        <v>-6.6789760200044457E-3</v>
      </c>
      <c r="AH320" s="134">
        <f t="shared" si="210"/>
        <v>4584.4101699181883</v>
      </c>
      <c r="AI320" s="134">
        <f t="shared" si="211"/>
        <v>4813.2644068877544</v>
      </c>
      <c r="AJ320" s="132">
        <f t="shared" si="212"/>
        <v>4.9920104983461888E-2</v>
      </c>
      <c r="AK320" s="131">
        <f t="shared" si="226"/>
        <v>4584.4101699181774</v>
      </c>
      <c r="AL320" s="131">
        <f t="shared" ref="AL320:AL383" si="241">AD320*V320</f>
        <v>4724.8131065893404</v>
      </c>
      <c r="AM320" s="131">
        <f t="shared" si="227"/>
        <v>4813.2644068877535</v>
      </c>
      <c r="AN320" s="132">
        <f t="shared" si="228"/>
        <v>1.0187205923923333</v>
      </c>
      <c r="AO320" s="132">
        <f t="shared" si="229"/>
        <v>4.9920104983464109E-2</v>
      </c>
      <c r="AP320" s="134">
        <v>3441</v>
      </c>
      <c r="AQ320" s="134">
        <v>3589</v>
      </c>
      <c r="AR320" s="132">
        <f t="shared" si="213"/>
        <v>4.3010752688172005E-2</v>
      </c>
      <c r="AS320" s="131">
        <v>3441</v>
      </c>
      <c r="AT320" s="131">
        <v>3700.8134760707599</v>
      </c>
      <c r="AU320" s="131">
        <v>3589</v>
      </c>
      <c r="AV320" s="132">
        <f t="shared" si="230"/>
        <v>0.96978678423169951</v>
      </c>
      <c r="AW320" s="132">
        <f t="shared" si="231"/>
        <v>4.3010752688172005E-2</v>
      </c>
      <c r="AX320" s="134">
        <v>7284627.7600000016</v>
      </c>
      <c r="AY320" s="134">
        <v>7547198.5899999989</v>
      </c>
      <c r="AZ320" s="132">
        <f t="shared" si="214"/>
        <v>3.6044508882358661E-2</v>
      </c>
      <c r="BA320" s="131">
        <v>7284627.7599999849</v>
      </c>
      <c r="BB320" s="131">
        <v>8235821.2869009422</v>
      </c>
      <c r="BC320" s="131">
        <v>7547198.5899999971</v>
      </c>
      <c r="BD320" s="132">
        <f t="shared" si="232"/>
        <v>0.9163868820227804</v>
      </c>
      <c r="BE320" s="132">
        <f t="shared" si="233"/>
        <v>3.6044508882360882E-2</v>
      </c>
      <c r="BF320" s="131">
        <v>759</v>
      </c>
      <c r="BG320" s="131">
        <v>986.03059122687898</v>
      </c>
      <c r="BH320" s="131">
        <v>822</v>
      </c>
      <c r="BI320" s="132">
        <f t="shared" si="234"/>
        <v>0.83364553525384832</v>
      </c>
      <c r="BJ320" s="132">
        <f t="shared" si="217"/>
        <v>8.3003952569169925E-2</v>
      </c>
      <c r="BK320" s="134">
        <v>0</v>
      </c>
      <c r="BL320" s="134">
        <v>0</v>
      </c>
      <c r="BM320" s="135">
        <f t="shared" ref="BM320:BM383" si="242">IFERROR(BL320/BK320,0)</f>
        <v>0</v>
      </c>
      <c r="BN320" s="134">
        <v>0</v>
      </c>
      <c r="BO320" s="134">
        <v>0</v>
      </c>
      <c r="BP320" s="135">
        <f t="shared" ref="BP320:BP383" si="243">IFERROR(BO320/BN320,0)</f>
        <v>0</v>
      </c>
      <c r="BQ320" s="135">
        <f t="shared" si="235"/>
        <v>0</v>
      </c>
      <c r="BR320" s="125"/>
      <c r="BS320" s="109"/>
      <c r="BT320" s="109"/>
      <c r="BU320" s="109"/>
      <c r="BX320" s="10"/>
    </row>
    <row r="321" spans="1:76" x14ac:dyDescent="0.25">
      <c r="A321" s="122" t="s">
        <v>667</v>
      </c>
      <c r="B321" s="109" t="s">
        <v>21</v>
      </c>
      <c r="C321" s="164" t="s">
        <v>651</v>
      </c>
      <c r="D321" s="6" t="s">
        <v>595</v>
      </c>
      <c r="E321" s="6" t="s">
        <v>6</v>
      </c>
      <c r="F321" s="26">
        <v>700</v>
      </c>
      <c r="G321" s="129">
        <f t="shared" si="215"/>
        <v>41.642208532289551</v>
      </c>
      <c r="H321" s="129">
        <f t="shared" si="216"/>
        <v>42.228949960967995</v>
      </c>
      <c r="I321" s="130">
        <f t="shared" si="236"/>
        <v>1.389429358818455E-2</v>
      </c>
      <c r="J321" s="137">
        <v>2094</v>
      </c>
      <c r="K321" s="137">
        <v>1973</v>
      </c>
      <c r="L321" s="130">
        <f t="shared" si="205"/>
        <v>-5.7784145176695279E-2</v>
      </c>
      <c r="M321" s="131">
        <v>2094</v>
      </c>
      <c r="N321" s="131">
        <v>2377.9407713428</v>
      </c>
      <c r="O321" s="131">
        <v>1973</v>
      </c>
      <c r="P321" s="132">
        <f t="shared" si="237"/>
        <v>0.82970947963765562</v>
      </c>
      <c r="Q321" s="132">
        <f t="shared" si="238"/>
        <v>-5.7784145176695279E-2</v>
      </c>
      <c r="R321" s="140">
        <f t="shared" si="206"/>
        <v>2.5105062082139447</v>
      </c>
      <c r="S321" s="140">
        <f t="shared" si="207"/>
        <v>2.7171819564115558</v>
      </c>
      <c r="T321" s="132">
        <f t="shared" ref="T321:T384" si="244">IFERROR(S321/R321-1,0)</f>
        <v>8.2324332647098597E-2</v>
      </c>
      <c r="U321" s="133">
        <f t="shared" si="218"/>
        <v>2.5105062082139447</v>
      </c>
      <c r="V321" s="133">
        <f t="shared" si="239"/>
        <v>2.4332276730906277</v>
      </c>
      <c r="W321" s="133">
        <f t="shared" si="219"/>
        <v>2.7171819564115558</v>
      </c>
      <c r="X321" s="132">
        <f t="shared" si="220"/>
        <v>1.1166986083798136</v>
      </c>
      <c r="Y321" s="132">
        <f t="shared" si="221"/>
        <v>8.2324332647098597E-2</v>
      </c>
      <c r="Z321" s="134">
        <f t="shared" si="208"/>
        <v>2023.8889632870457</v>
      </c>
      <c r="AA321" s="134">
        <f t="shared" si="209"/>
        <v>2018.1042678604738</v>
      </c>
      <c r="AB321" s="132">
        <f t="shared" ref="AB321:AB384" si="245">IFERROR(AA321/Z321-1,0)</f>
        <v>-2.8582079014733974E-3</v>
      </c>
      <c r="AC321" s="131">
        <f t="shared" si="222"/>
        <v>2023.8889632870421</v>
      </c>
      <c r="AD321" s="131">
        <f t="shared" si="240"/>
        <v>2122.3424702935927</v>
      </c>
      <c r="AE321" s="131">
        <f t="shared" si="223"/>
        <v>2018.1042678604738</v>
      </c>
      <c r="AF321" s="132">
        <f t="shared" si="224"/>
        <v>0.9508853053208236</v>
      </c>
      <c r="AG321" s="132">
        <f t="shared" si="225"/>
        <v>-2.8582079014716211E-3</v>
      </c>
      <c r="AH321" s="134">
        <f t="shared" si="210"/>
        <v>5080.9858070678129</v>
      </c>
      <c r="AI321" s="134">
        <f t="shared" si="211"/>
        <v>5483.5565027876328</v>
      </c>
      <c r="AJ321" s="132">
        <f t="shared" si="212"/>
        <v>7.9230824687569701E-2</v>
      </c>
      <c r="AK321" s="131">
        <f t="shared" si="226"/>
        <v>5080.9858070678038</v>
      </c>
      <c r="AL321" s="131">
        <f t="shared" si="241"/>
        <v>5164.1424304938928</v>
      </c>
      <c r="AM321" s="131">
        <f t="shared" si="227"/>
        <v>5483.5565027876328</v>
      </c>
      <c r="AN321" s="132">
        <f t="shared" si="228"/>
        <v>1.0618522971805779</v>
      </c>
      <c r="AO321" s="132">
        <f t="shared" si="229"/>
        <v>7.9230824687571699E-2</v>
      </c>
      <c r="AP321" s="134">
        <v>5257</v>
      </c>
      <c r="AQ321" s="134">
        <v>5361</v>
      </c>
      <c r="AR321" s="132">
        <f t="shared" si="213"/>
        <v>1.9783146281148856E-2</v>
      </c>
      <c r="AS321" s="131">
        <v>5257</v>
      </c>
      <c r="AT321" s="131">
        <v>5786.0712898017737</v>
      </c>
      <c r="AU321" s="131">
        <v>5361</v>
      </c>
      <c r="AV321" s="132">
        <f t="shared" si="230"/>
        <v>0.92653542127090927</v>
      </c>
      <c r="AW321" s="132">
        <f t="shared" si="231"/>
        <v>1.9783146281148856E-2</v>
      </c>
      <c r="AX321" s="134">
        <v>10639584.279999999</v>
      </c>
      <c r="AY321" s="134">
        <v>10819056.98</v>
      </c>
      <c r="AZ321" s="132">
        <f t="shared" si="214"/>
        <v>1.6868394034658785E-2</v>
      </c>
      <c r="BA321" s="131">
        <v>10639584.279999981</v>
      </c>
      <c r="BB321" s="131">
        <v>12280024.83449273</v>
      </c>
      <c r="BC321" s="131">
        <v>10819056.98</v>
      </c>
      <c r="BD321" s="132">
        <f t="shared" si="232"/>
        <v>0.88102891694574659</v>
      </c>
      <c r="BE321" s="132">
        <f t="shared" si="233"/>
        <v>1.6868394034660561E-2</v>
      </c>
      <c r="BF321" s="131">
        <v>1505</v>
      </c>
      <c r="BG321" s="131">
        <v>1841.909132318719</v>
      </c>
      <c r="BH321" s="131">
        <v>1736</v>
      </c>
      <c r="BI321" s="132">
        <f t="shared" si="234"/>
        <v>0.94250034898008594</v>
      </c>
      <c r="BJ321" s="132">
        <f t="shared" si="217"/>
        <v>0.15348837209302335</v>
      </c>
      <c r="BK321" s="134">
        <v>21999</v>
      </c>
      <c r="BL321" s="134">
        <v>2088</v>
      </c>
      <c r="BM321" s="135">
        <f t="shared" si="242"/>
        <v>9.4913405154779765E-2</v>
      </c>
      <c r="BN321" s="134">
        <v>20087</v>
      </c>
      <c r="BO321" s="134">
        <v>1968</v>
      </c>
      <c r="BP321" s="135">
        <f t="shared" si="243"/>
        <v>9.7973813909493696E-2</v>
      </c>
      <c r="BQ321" s="135">
        <f t="shared" si="235"/>
        <v>3.2244220399881174E-2</v>
      </c>
      <c r="BR321" s="125"/>
      <c r="BS321" s="109"/>
      <c r="BT321" s="109"/>
      <c r="BU321" s="109"/>
      <c r="BX321" s="10"/>
    </row>
    <row r="322" spans="1:76" x14ac:dyDescent="0.25">
      <c r="A322" s="122" t="s">
        <v>667</v>
      </c>
      <c r="B322" s="109" t="s">
        <v>22</v>
      </c>
      <c r="C322" s="164" t="s">
        <v>651</v>
      </c>
      <c r="D322" s="6" t="s">
        <v>595</v>
      </c>
      <c r="E322" s="6" t="s">
        <v>6</v>
      </c>
      <c r="F322" s="26">
        <v>820</v>
      </c>
      <c r="G322" s="129">
        <f t="shared" si="215"/>
        <v>16.597680086869346</v>
      </c>
      <c r="H322" s="129">
        <f t="shared" si="216"/>
        <v>9.3832655271224805</v>
      </c>
      <c r="I322" s="130">
        <f t="shared" si="236"/>
        <v>-0.76885968311282293</v>
      </c>
      <c r="J322" s="137">
        <v>1032</v>
      </c>
      <c r="K322" s="137">
        <v>627</v>
      </c>
      <c r="L322" s="130">
        <f t="shared" ref="L322:L385" si="246">IFERROR(K322/J322-1,0)</f>
        <v>-0.39244186046511631</v>
      </c>
      <c r="M322" s="131">
        <v>1032</v>
      </c>
      <c r="N322" s="131">
        <v>1263.726550856861</v>
      </c>
      <c r="O322" s="131">
        <v>627</v>
      </c>
      <c r="P322" s="132">
        <f t="shared" si="237"/>
        <v>0.49615163943090934</v>
      </c>
      <c r="Q322" s="132">
        <f t="shared" si="238"/>
        <v>-0.39244186046511631</v>
      </c>
      <c r="R322" s="140">
        <f t="shared" ref="R322:R385" si="247">AP322/M322</f>
        <v>2.4970930232558142</v>
      </c>
      <c r="S322" s="140">
        <f t="shared" ref="S322:S385" si="248">AQ322/K322</f>
        <v>2.4066985645933014</v>
      </c>
      <c r="T322" s="132">
        <f t="shared" si="244"/>
        <v>-3.6199876344475412E-2</v>
      </c>
      <c r="U322" s="133">
        <f t="shared" si="218"/>
        <v>2.4970930232558142</v>
      </c>
      <c r="V322" s="133">
        <f t="shared" si="239"/>
        <v>2.4433793030673914</v>
      </c>
      <c r="W322" s="133">
        <f t="shared" si="219"/>
        <v>2.4066985645933014</v>
      </c>
      <c r="X322" s="132">
        <f t="shared" si="220"/>
        <v>0.98498770189792417</v>
      </c>
      <c r="Y322" s="132">
        <f t="shared" si="221"/>
        <v>-3.6199876344475412E-2</v>
      </c>
      <c r="Z322" s="134">
        <f t="shared" ref="Z322:Z385" si="249">AX322/AP322</f>
        <v>1927.7010671323242</v>
      </c>
      <c r="AA322" s="134">
        <f t="shared" ref="AA322:AA385" si="250">AY322/AQ322</f>
        <v>1866.2065275016566</v>
      </c>
      <c r="AB322" s="132">
        <f t="shared" si="245"/>
        <v>-3.1900454214173202E-2</v>
      </c>
      <c r="AC322" s="131">
        <f t="shared" si="222"/>
        <v>1927.7010671323224</v>
      </c>
      <c r="AD322" s="131">
        <f t="shared" si="240"/>
        <v>2060.4490753768096</v>
      </c>
      <c r="AE322" s="131">
        <f t="shared" si="223"/>
        <v>1866.206527501656</v>
      </c>
      <c r="AF322" s="132">
        <f t="shared" si="224"/>
        <v>0.90572805210454865</v>
      </c>
      <c r="AG322" s="132">
        <f t="shared" si="225"/>
        <v>-3.1900454214172647E-2</v>
      </c>
      <c r="AH322" s="134">
        <f t="shared" ref="AH322:AH385" si="251">Z322*R322</f>
        <v>4813.6488856589149</v>
      </c>
      <c r="AI322" s="134">
        <f t="shared" ref="AI322:AI385" si="252">AA322*S322</f>
        <v>4491.3965709728864</v>
      </c>
      <c r="AJ322" s="132">
        <f t="shared" ref="AJ322:AJ385" si="253">IFERROR(AI322/AH322-1,0)</f>
        <v>-6.6945538060763088E-2</v>
      </c>
      <c r="AK322" s="131">
        <f t="shared" si="226"/>
        <v>4813.6488856589103</v>
      </c>
      <c r="AL322" s="131">
        <f t="shared" si="241"/>
        <v>5034.45862580004</v>
      </c>
      <c r="AM322" s="131">
        <f t="shared" si="227"/>
        <v>4491.3965709728845</v>
      </c>
      <c r="AN322" s="132">
        <f t="shared" si="228"/>
        <v>0.89213099258694262</v>
      </c>
      <c r="AO322" s="132">
        <f t="shared" si="229"/>
        <v>-6.6945538060762533E-2</v>
      </c>
      <c r="AP322" s="134">
        <v>2577</v>
      </c>
      <c r="AQ322" s="134">
        <v>1509</v>
      </c>
      <c r="AR322" s="132">
        <f t="shared" ref="AR322:AR385" si="254">IFERROR(AQ322/AP322-1,0)</f>
        <v>-0.4144353899883586</v>
      </c>
      <c r="AS322" s="131">
        <v>2577</v>
      </c>
      <c r="AT322" s="131">
        <v>3087.7632991003952</v>
      </c>
      <c r="AU322" s="131">
        <v>1509</v>
      </c>
      <c r="AV322" s="132">
        <f t="shared" si="230"/>
        <v>0.48870326311593892</v>
      </c>
      <c r="AW322" s="132">
        <f t="shared" si="231"/>
        <v>-0.4144353899883586</v>
      </c>
      <c r="AX322" s="134">
        <v>4967685.6499999994</v>
      </c>
      <c r="AY322" s="134">
        <v>2816105.65</v>
      </c>
      <c r="AZ322" s="132">
        <f t="shared" ref="AZ322:AZ385" si="255">IFERROR(AY322/AX322-1,0)</f>
        <v>-0.43311516701947506</v>
      </c>
      <c r="BA322" s="131">
        <v>4967685.6499999948</v>
      </c>
      <c r="BB322" s="131">
        <v>6362179.034613857</v>
      </c>
      <c r="BC322" s="131">
        <v>2816105.649999999</v>
      </c>
      <c r="BD322" s="132">
        <f t="shared" si="232"/>
        <v>0.44263225455913602</v>
      </c>
      <c r="BE322" s="132">
        <f t="shared" si="233"/>
        <v>-0.43311516701947472</v>
      </c>
      <c r="BF322" s="131">
        <v>809</v>
      </c>
      <c r="BG322" s="131">
        <v>1079.1465645751571</v>
      </c>
      <c r="BH322" s="131">
        <v>517</v>
      </c>
      <c r="BI322" s="132">
        <f t="shared" si="234"/>
        <v>0.47908228314059892</v>
      </c>
      <c r="BJ322" s="132">
        <f t="shared" si="217"/>
        <v>-0.36093943139678619</v>
      </c>
      <c r="BK322" s="134">
        <v>20481</v>
      </c>
      <c r="BL322" s="134">
        <v>1032</v>
      </c>
      <c r="BM322" s="135">
        <f t="shared" si="242"/>
        <v>5.0388164640398421E-2</v>
      </c>
      <c r="BN322" s="134">
        <v>13066</v>
      </c>
      <c r="BO322" s="134">
        <v>525</v>
      </c>
      <c r="BP322" s="135">
        <f t="shared" si="243"/>
        <v>4.0180621460278586E-2</v>
      </c>
      <c r="BQ322" s="135">
        <f t="shared" si="235"/>
        <v>-0.20257818979848286</v>
      </c>
      <c r="BR322" s="125"/>
      <c r="BS322" s="109"/>
      <c r="BT322" s="109"/>
      <c r="BU322" s="109"/>
      <c r="BX322" s="10"/>
    </row>
    <row r="323" spans="1:76" x14ac:dyDescent="0.25">
      <c r="A323" s="122" t="s">
        <v>667</v>
      </c>
      <c r="B323" s="109" t="s">
        <v>23</v>
      </c>
      <c r="C323" s="164" t="s">
        <v>651</v>
      </c>
      <c r="D323" s="6" t="s">
        <v>595</v>
      </c>
      <c r="E323" s="6" t="s">
        <v>6</v>
      </c>
      <c r="F323" s="26">
        <v>532</v>
      </c>
      <c r="G323" s="129">
        <f t="shared" si="215"/>
        <v>94.729386394067205</v>
      </c>
      <c r="H323" s="129">
        <f t="shared" si="216"/>
        <v>88.951032653354645</v>
      </c>
      <c r="I323" s="130">
        <f t="shared" si="236"/>
        <v>-6.4961064175960856E-2</v>
      </c>
      <c r="J323" s="137">
        <v>3123</v>
      </c>
      <c r="K323" s="137">
        <v>2873</v>
      </c>
      <c r="L323" s="130">
        <f t="shared" si="246"/>
        <v>-8.0051232788984961E-2</v>
      </c>
      <c r="M323" s="131">
        <v>3123</v>
      </c>
      <c r="N323" s="131">
        <v>3605.874157388133</v>
      </c>
      <c r="O323" s="131">
        <v>2873</v>
      </c>
      <c r="P323" s="132">
        <f t="shared" si="237"/>
        <v>0.79675548136183971</v>
      </c>
      <c r="Q323" s="132">
        <f t="shared" si="238"/>
        <v>-8.0051232788984961E-2</v>
      </c>
      <c r="R323" s="140">
        <f t="shared" si="247"/>
        <v>2.8514249119436439</v>
      </c>
      <c r="S323" s="140">
        <f t="shared" si="248"/>
        <v>3.0368952314653672</v>
      </c>
      <c r="T323" s="132">
        <f t="shared" si="244"/>
        <v>6.5044784712671833E-2</v>
      </c>
      <c r="U323" s="133">
        <f t="shared" si="218"/>
        <v>2.8514249119436439</v>
      </c>
      <c r="V323" s="133">
        <f t="shared" si="239"/>
        <v>2.6740665526425489</v>
      </c>
      <c r="W323" s="133">
        <f t="shared" si="219"/>
        <v>3.0368952314653672</v>
      </c>
      <c r="X323" s="132">
        <f t="shared" si="220"/>
        <v>1.1356842366037099</v>
      </c>
      <c r="Y323" s="132">
        <f t="shared" si="221"/>
        <v>6.5044784712671833E-2</v>
      </c>
      <c r="Z323" s="134">
        <f t="shared" si="249"/>
        <v>2065.6431499157788</v>
      </c>
      <c r="AA323" s="134">
        <f t="shared" si="250"/>
        <v>1985.0812000000012</v>
      </c>
      <c r="AB323" s="132">
        <f t="shared" si="245"/>
        <v>-3.900090386815469E-2</v>
      </c>
      <c r="AC323" s="131">
        <f t="shared" si="222"/>
        <v>2065.6431499157743</v>
      </c>
      <c r="AD323" s="131">
        <f t="shared" si="240"/>
        <v>2130.9798943593805</v>
      </c>
      <c r="AE323" s="131">
        <f t="shared" si="223"/>
        <v>1985.0811999999989</v>
      </c>
      <c r="AF323" s="132">
        <f t="shared" si="224"/>
        <v>0.93153445757720676</v>
      </c>
      <c r="AG323" s="132">
        <f t="shared" si="225"/>
        <v>-3.9000903868153691E-2</v>
      </c>
      <c r="AH323" s="134">
        <f t="shared" si="251"/>
        <v>5890.0263368555907</v>
      </c>
      <c r="AI323" s="134">
        <f t="shared" si="252"/>
        <v>6028.4836303515522</v>
      </c>
      <c r="AJ323" s="132">
        <f t="shared" si="253"/>
        <v>2.3507075448813142E-2</v>
      </c>
      <c r="AK323" s="131">
        <f t="shared" si="226"/>
        <v>5890.0263368555779</v>
      </c>
      <c r="AL323" s="131">
        <f t="shared" si="241"/>
        <v>5698.3820598601715</v>
      </c>
      <c r="AM323" s="131">
        <f t="shared" si="227"/>
        <v>6028.4836303515458</v>
      </c>
      <c r="AN323" s="132">
        <f t="shared" si="228"/>
        <v>1.0579289993236212</v>
      </c>
      <c r="AO323" s="132">
        <f t="shared" si="229"/>
        <v>2.3507075448814474E-2</v>
      </c>
      <c r="AP323" s="134">
        <v>8905</v>
      </c>
      <c r="AQ323" s="134">
        <v>8725</v>
      </c>
      <c r="AR323" s="132">
        <f t="shared" si="254"/>
        <v>-2.0213363279056762E-2</v>
      </c>
      <c r="AS323" s="131">
        <v>8905</v>
      </c>
      <c r="AT323" s="131">
        <v>9642.3474773097405</v>
      </c>
      <c r="AU323" s="131">
        <v>8725</v>
      </c>
      <c r="AV323" s="132">
        <f t="shared" si="230"/>
        <v>0.90486264061024224</v>
      </c>
      <c r="AW323" s="132">
        <f t="shared" si="231"/>
        <v>-2.0213363279056762E-2</v>
      </c>
      <c r="AX323" s="134">
        <v>18394552.250000011</v>
      </c>
      <c r="AY323" s="134">
        <v>17319833.47000001</v>
      </c>
      <c r="AZ323" s="132">
        <f t="shared" si="255"/>
        <v>-5.8425927709112924E-2</v>
      </c>
      <c r="BA323" s="131">
        <v>18394552.24999997</v>
      </c>
      <c r="BB323" s="131">
        <v>20547648.608573951</v>
      </c>
      <c r="BC323" s="131">
        <v>17319833.469999991</v>
      </c>
      <c r="BD323" s="132">
        <f t="shared" si="232"/>
        <v>0.84291072910274101</v>
      </c>
      <c r="BE323" s="132">
        <f t="shared" si="233"/>
        <v>-5.8425927709111813E-2</v>
      </c>
      <c r="BF323" s="131">
        <v>2909</v>
      </c>
      <c r="BG323" s="131">
        <v>3161.238356015117</v>
      </c>
      <c r="BH323" s="131">
        <v>2942</v>
      </c>
      <c r="BI323" s="132">
        <f t="shared" si="234"/>
        <v>0.93064795142765611</v>
      </c>
      <c r="BJ323" s="132">
        <f t="shared" si="217"/>
        <v>1.1344104503265617E-2</v>
      </c>
      <c r="BK323" s="134">
        <v>22538</v>
      </c>
      <c r="BL323" s="134">
        <v>3058</v>
      </c>
      <c r="BM323" s="135">
        <f t="shared" si="242"/>
        <v>0.1356819593575295</v>
      </c>
      <c r="BN323" s="134">
        <v>15176</v>
      </c>
      <c r="BO323" s="134">
        <v>2708</v>
      </c>
      <c r="BP323" s="135">
        <f t="shared" si="243"/>
        <v>0.17843964153927253</v>
      </c>
      <c r="BQ323" s="135">
        <f t="shared" si="235"/>
        <v>0.31513166808767967</v>
      </c>
      <c r="BR323" s="125"/>
      <c r="BS323" s="109"/>
      <c r="BT323" s="109"/>
      <c r="BU323" s="109"/>
      <c r="BX323" s="10"/>
    </row>
    <row r="324" spans="1:76" x14ac:dyDescent="0.25">
      <c r="A324" s="122" t="s">
        <v>345</v>
      </c>
      <c r="B324" s="109" t="s">
        <v>352</v>
      </c>
      <c r="C324" s="164" t="s">
        <v>651</v>
      </c>
      <c r="D324" s="6" t="s">
        <v>595</v>
      </c>
      <c r="E324" s="6" t="s">
        <v>6</v>
      </c>
      <c r="F324" s="26">
        <v>1220</v>
      </c>
      <c r="G324" s="129">
        <f t="shared" si="215"/>
        <v>12.192226588816503</v>
      </c>
      <c r="H324" s="129">
        <f t="shared" si="216"/>
        <v>13.704386029741105</v>
      </c>
      <c r="I324" s="130">
        <f t="shared" si="236"/>
        <v>0.11034127597127888</v>
      </c>
      <c r="J324" s="137">
        <v>1084</v>
      </c>
      <c r="K324" s="137">
        <v>1105</v>
      </c>
      <c r="L324" s="130">
        <f t="shared" si="246"/>
        <v>1.9372693726937174E-2</v>
      </c>
      <c r="M324" s="131">
        <v>1084</v>
      </c>
      <c r="N324" s="131">
        <v>1715.91</v>
      </c>
      <c r="O324" s="131">
        <v>1105</v>
      </c>
      <c r="P324" s="132">
        <f t="shared" si="237"/>
        <v>0.64397316875593702</v>
      </c>
      <c r="Q324" s="132">
        <f t="shared" si="238"/>
        <v>1.9372693726937174E-2</v>
      </c>
      <c r="R324" s="140">
        <f t="shared" si="247"/>
        <v>2.5267527675276753</v>
      </c>
      <c r="S324" s="140">
        <f t="shared" si="248"/>
        <v>2.8669683257918552</v>
      </c>
      <c r="T324" s="132">
        <f t="shared" si="244"/>
        <v>0.1346453688055389</v>
      </c>
      <c r="U324" s="133">
        <f t="shared" si="218"/>
        <v>2.5267527675276753</v>
      </c>
      <c r="V324" s="133">
        <f t="shared" si="239"/>
        <v>2.4409089054787265</v>
      </c>
      <c r="W324" s="133">
        <f t="shared" si="219"/>
        <v>2.8669683257918552</v>
      </c>
      <c r="X324" s="132">
        <f t="shared" si="220"/>
        <v>1.1745494964424195</v>
      </c>
      <c r="Y324" s="132">
        <f t="shared" si="221"/>
        <v>0.1346453688055389</v>
      </c>
      <c r="Z324" s="134">
        <f t="shared" si="249"/>
        <v>1982.1827309236955</v>
      </c>
      <c r="AA324" s="134">
        <f t="shared" si="250"/>
        <v>1931.591682449495</v>
      </c>
      <c r="AB324" s="132">
        <f t="shared" si="245"/>
        <v>-2.5522898411401873E-2</v>
      </c>
      <c r="AC324" s="131">
        <f t="shared" si="222"/>
        <v>1982.1827309236908</v>
      </c>
      <c r="AD324" s="131">
        <f t="shared" si="240"/>
        <v>2063.3771643677028</v>
      </c>
      <c r="AE324" s="131">
        <f t="shared" si="223"/>
        <v>1931.5916824494943</v>
      </c>
      <c r="AF324" s="132">
        <f t="shared" si="224"/>
        <v>0.93613117165683446</v>
      </c>
      <c r="AG324" s="132">
        <f t="shared" si="225"/>
        <v>-2.5522898411399875E-2</v>
      </c>
      <c r="AH324" s="134">
        <f t="shared" si="251"/>
        <v>5008.4857011070135</v>
      </c>
      <c r="AI324" s="134">
        <f t="shared" si="252"/>
        <v>5537.8121719457013</v>
      </c>
      <c r="AJ324" s="132">
        <f t="shared" si="253"/>
        <v>0.10568593032454743</v>
      </c>
      <c r="AK324" s="131">
        <f t="shared" si="226"/>
        <v>5008.4857011070008</v>
      </c>
      <c r="AL324" s="131">
        <f t="shared" si="241"/>
        <v>5036.5156958665675</v>
      </c>
      <c r="AM324" s="131">
        <f t="shared" si="227"/>
        <v>5537.8121719456994</v>
      </c>
      <c r="AN324" s="132">
        <f t="shared" si="228"/>
        <v>1.099532396273587</v>
      </c>
      <c r="AO324" s="132">
        <f t="shared" si="229"/>
        <v>0.10568593032454987</v>
      </c>
      <c r="AP324" s="134">
        <v>2739</v>
      </c>
      <c r="AQ324" s="134">
        <v>3168</v>
      </c>
      <c r="AR324" s="132">
        <f t="shared" si="254"/>
        <v>0.15662650602409633</v>
      </c>
      <c r="AS324" s="131">
        <v>2739</v>
      </c>
      <c r="AT324" s="131">
        <v>4188.3800000000019</v>
      </c>
      <c r="AU324" s="131">
        <v>3168</v>
      </c>
      <c r="AV324" s="132">
        <f t="shared" si="230"/>
        <v>0.75637836108471501</v>
      </c>
      <c r="AW324" s="132">
        <f t="shared" si="231"/>
        <v>0.15662650602409633</v>
      </c>
      <c r="AX324" s="134">
        <v>5429198.5000000019</v>
      </c>
      <c r="AY324" s="134">
        <v>6119282.4500000002</v>
      </c>
      <c r="AZ324" s="132">
        <f t="shared" si="255"/>
        <v>0.12710604521090874</v>
      </c>
      <c r="BA324" s="131">
        <v>5429198.4999999888</v>
      </c>
      <c r="BB324" s="131">
        <v>8642207.6476944033</v>
      </c>
      <c r="BC324" s="131">
        <v>6119282.4499999983</v>
      </c>
      <c r="BD324" s="132">
        <f t="shared" si="232"/>
        <v>0.7080693613781105</v>
      </c>
      <c r="BE324" s="132">
        <f t="shared" si="233"/>
        <v>0.12710604521091118</v>
      </c>
      <c r="BF324" s="131">
        <v>793</v>
      </c>
      <c r="BG324" s="131">
        <v>1307.899732564234</v>
      </c>
      <c r="BH324" s="131">
        <v>976</v>
      </c>
      <c r="BI324" s="132">
        <f t="shared" si="234"/>
        <v>0.74623457417984174</v>
      </c>
      <c r="BJ324" s="132">
        <f t="shared" si="217"/>
        <v>0.23076923076923084</v>
      </c>
      <c r="BK324" s="134">
        <v>16945</v>
      </c>
      <c r="BL324" s="134">
        <v>1074</v>
      </c>
      <c r="BM324" s="135">
        <f t="shared" si="242"/>
        <v>6.3381528474476242E-2</v>
      </c>
      <c r="BN324" s="134">
        <v>12416</v>
      </c>
      <c r="BO324" s="134">
        <v>1073</v>
      </c>
      <c r="BP324" s="135">
        <f t="shared" si="243"/>
        <v>8.6420747422680411E-2</v>
      </c>
      <c r="BQ324" s="135">
        <f t="shared" si="235"/>
        <v>0.36350052614275574</v>
      </c>
      <c r="BR324" s="125"/>
      <c r="BS324" s="109"/>
      <c r="BT324" s="109"/>
      <c r="BU324" s="109"/>
      <c r="BX324" s="10"/>
    </row>
    <row r="325" spans="1:76" x14ac:dyDescent="0.25">
      <c r="A325" s="122" t="s">
        <v>667</v>
      </c>
      <c r="B325" s="109" t="s">
        <v>24</v>
      </c>
      <c r="C325" s="164" t="s">
        <v>651</v>
      </c>
      <c r="D325" s="6" t="s">
        <v>595</v>
      </c>
      <c r="E325" s="6" t="s">
        <v>6</v>
      </c>
      <c r="F325" s="26">
        <v>1100</v>
      </c>
      <c r="G325" s="129">
        <f t="shared" ref="G325:G388" si="256">BA325/F325/365</f>
        <v>35.101628567870407</v>
      </c>
      <c r="H325" s="129">
        <f t="shared" ref="H325:H388" si="257">BC325/F325/366</f>
        <v>37.774442821659193</v>
      </c>
      <c r="I325" s="130">
        <f t="shared" si="236"/>
        <v>7.075721186432013E-2</v>
      </c>
      <c r="J325" s="137">
        <v>2795</v>
      </c>
      <c r="K325" s="137">
        <v>2802</v>
      </c>
      <c r="L325" s="130">
        <f t="shared" si="246"/>
        <v>2.5044722719140822E-3</v>
      </c>
      <c r="M325" s="131">
        <v>2795</v>
      </c>
      <c r="N325" s="131">
        <v>3138.5614933396701</v>
      </c>
      <c r="O325" s="131">
        <v>2802</v>
      </c>
      <c r="P325" s="132">
        <f t="shared" si="237"/>
        <v>0.89276568451697191</v>
      </c>
      <c r="Q325" s="132">
        <f t="shared" si="238"/>
        <v>2.5044722719140822E-3</v>
      </c>
      <c r="R325" s="140">
        <f t="shared" si="247"/>
        <v>2.4275491949910553</v>
      </c>
      <c r="S325" s="140">
        <f t="shared" si="248"/>
        <v>2.6349036402569594</v>
      </c>
      <c r="T325" s="132">
        <f t="shared" si="244"/>
        <v>8.5417195949624602E-2</v>
      </c>
      <c r="U325" s="133">
        <f t="shared" si="218"/>
        <v>2.4275491949910553</v>
      </c>
      <c r="V325" s="133">
        <f t="shared" si="239"/>
        <v>2.3440879410163422</v>
      </c>
      <c r="W325" s="133">
        <f t="shared" si="219"/>
        <v>2.6349036402569594</v>
      </c>
      <c r="X325" s="132">
        <f t="shared" si="220"/>
        <v>1.1240634765240618</v>
      </c>
      <c r="Y325" s="132">
        <f t="shared" si="221"/>
        <v>8.5417195949624602E-2</v>
      </c>
      <c r="Z325" s="134">
        <f t="shared" si="249"/>
        <v>2077.1265836403832</v>
      </c>
      <c r="AA325" s="134">
        <f t="shared" si="250"/>
        <v>2059.8660002708925</v>
      </c>
      <c r="AB325" s="132">
        <f t="shared" si="245"/>
        <v>-8.3098370149592427E-3</v>
      </c>
      <c r="AC325" s="131">
        <f t="shared" si="222"/>
        <v>2077.1265836403786</v>
      </c>
      <c r="AD325" s="131">
        <f t="shared" si="240"/>
        <v>2127.6757599190641</v>
      </c>
      <c r="AE325" s="131">
        <f t="shared" si="223"/>
        <v>2059.8660002708912</v>
      </c>
      <c r="AF325" s="132">
        <f t="shared" si="224"/>
        <v>0.9681296554082317</v>
      </c>
      <c r="AG325" s="132">
        <f t="shared" si="225"/>
        <v>-8.3098370149576883E-3</v>
      </c>
      <c r="AH325" s="134">
        <f t="shared" si="251"/>
        <v>5042.3269660107326</v>
      </c>
      <c r="AI325" s="134">
        <f t="shared" si="252"/>
        <v>5427.5484225553173</v>
      </c>
      <c r="AJ325" s="132">
        <f t="shared" si="253"/>
        <v>7.6397555958048979E-2</v>
      </c>
      <c r="AK325" s="131">
        <f t="shared" si="226"/>
        <v>5042.3269660107217</v>
      </c>
      <c r="AL325" s="131">
        <f t="shared" si="241"/>
        <v>4987.4590912190606</v>
      </c>
      <c r="AM325" s="131">
        <f t="shared" si="227"/>
        <v>5427.5484225553146</v>
      </c>
      <c r="AN325" s="132">
        <f t="shared" si="228"/>
        <v>1.0882391861842189</v>
      </c>
      <c r="AO325" s="132">
        <f t="shared" si="229"/>
        <v>7.6397555958050756E-2</v>
      </c>
      <c r="AP325" s="134">
        <v>6785</v>
      </c>
      <c r="AQ325" s="134">
        <v>7383</v>
      </c>
      <c r="AR325" s="132">
        <f t="shared" si="254"/>
        <v>8.8135593220338926E-2</v>
      </c>
      <c r="AS325" s="131">
        <v>6785</v>
      </c>
      <c r="AT325" s="131">
        <v>7357.064148675764</v>
      </c>
      <c r="AU325" s="131">
        <v>7383</v>
      </c>
      <c r="AV325" s="132">
        <f t="shared" si="230"/>
        <v>1.0035252990595309</v>
      </c>
      <c r="AW325" s="132">
        <f t="shared" si="231"/>
        <v>8.8135593220338926E-2</v>
      </c>
      <c r="AX325" s="134">
        <v>14093303.869999999</v>
      </c>
      <c r="AY325" s="134">
        <v>15207990.68</v>
      </c>
      <c r="AZ325" s="132">
        <f t="shared" si="255"/>
        <v>7.9093363790502025E-2</v>
      </c>
      <c r="BA325" s="131">
        <v>14093303.869999969</v>
      </c>
      <c r="BB325" s="131">
        <v>15653447.05330701</v>
      </c>
      <c r="BC325" s="131">
        <v>15207990.67999999</v>
      </c>
      <c r="BD325" s="132">
        <f t="shared" si="232"/>
        <v>0.97154260197194642</v>
      </c>
      <c r="BE325" s="132">
        <f t="shared" si="233"/>
        <v>7.9093363790503579E-2</v>
      </c>
      <c r="BF325" s="131">
        <v>2174</v>
      </c>
      <c r="BG325" s="131">
        <v>2495.225917971271</v>
      </c>
      <c r="BH325" s="131">
        <v>2560</v>
      </c>
      <c r="BI325" s="132">
        <f t="shared" si="234"/>
        <v>1.0259592053618107</v>
      </c>
      <c r="BJ325" s="132">
        <f t="shared" si="217"/>
        <v>0.17755289788408457</v>
      </c>
      <c r="BK325" s="134">
        <v>31140</v>
      </c>
      <c r="BL325" s="134">
        <v>2030</v>
      </c>
      <c r="BM325" s="135">
        <f t="shared" si="242"/>
        <v>6.5189466923570971E-2</v>
      </c>
      <c r="BN325" s="134">
        <v>58740</v>
      </c>
      <c r="BO325" s="134">
        <v>2793</v>
      </c>
      <c r="BP325" s="135">
        <f t="shared" si="243"/>
        <v>4.7548518896833501E-2</v>
      </c>
      <c r="BQ325" s="135">
        <f t="shared" si="235"/>
        <v>-0.27061040470571662</v>
      </c>
      <c r="BR325" s="125"/>
      <c r="BS325" s="109"/>
      <c r="BT325" s="109"/>
      <c r="BU325" s="109"/>
      <c r="BX325" s="10"/>
    </row>
    <row r="326" spans="1:76" x14ac:dyDescent="0.25">
      <c r="A326" s="122" t="s">
        <v>667</v>
      </c>
      <c r="B326" s="109" t="s">
        <v>25</v>
      </c>
      <c r="C326" s="164" t="s">
        <v>651</v>
      </c>
      <c r="D326" s="6" t="s">
        <v>595</v>
      </c>
      <c r="E326" s="6" t="s">
        <v>6</v>
      </c>
      <c r="F326" s="26">
        <v>670</v>
      </c>
      <c r="G326" s="129">
        <f t="shared" si="256"/>
        <v>58.134356859537846</v>
      </c>
      <c r="H326" s="129">
        <f t="shared" si="257"/>
        <v>57.37864423782726</v>
      </c>
      <c r="I326" s="130">
        <f t="shared" si="236"/>
        <v>-1.3170625269189915E-2</v>
      </c>
      <c r="J326" s="137">
        <v>2343</v>
      </c>
      <c r="K326" s="137">
        <v>2162</v>
      </c>
      <c r="L326" s="130">
        <f t="shared" si="246"/>
        <v>-7.7251387110542025E-2</v>
      </c>
      <c r="M326" s="131">
        <v>2343</v>
      </c>
      <c r="N326" s="131">
        <v>2567.3997179578469</v>
      </c>
      <c r="O326" s="131">
        <v>2162</v>
      </c>
      <c r="P326" s="132">
        <f t="shared" si="237"/>
        <v>0.84209715568547749</v>
      </c>
      <c r="Q326" s="132">
        <f t="shared" si="238"/>
        <v>-7.7251387110542025E-2</v>
      </c>
      <c r="R326" s="140">
        <f t="shared" si="247"/>
        <v>2.8425096030729833</v>
      </c>
      <c r="S326" s="140">
        <f t="shared" si="248"/>
        <v>3.1304347826086958</v>
      </c>
      <c r="T326" s="132">
        <f t="shared" si="244"/>
        <v>0.10129259694477089</v>
      </c>
      <c r="U326" s="133">
        <f t="shared" si="218"/>
        <v>2.8425096030729833</v>
      </c>
      <c r="V326" s="133">
        <f t="shared" si="239"/>
        <v>2.7165130107774034</v>
      </c>
      <c r="W326" s="133">
        <f t="shared" si="219"/>
        <v>3.1304347826086958</v>
      </c>
      <c r="X326" s="132">
        <f t="shared" si="220"/>
        <v>1.152372460646834</v>
      </c>
      <c r="Y326" s="132">
        <f t="shared" si="221"/>
        <v>0.10129259694477089</v>
      </c>
      <c r="Z326" s="134">
        <f t="shared" si="249"/>
        <v>2134.6481936936952</v>
      </c>
      <c r="AA326" s="134">
        <f t="shared" si="250"/>
        <v>2078.958501773051</v>
      </c>
      <c r="AB326" s="132">
        <f t="shared" si="245"/>
        <v>-2.6088463703370923E-2</v>
      </c>
      <c r="AC326" s="131">
        <f t="shared" si="222"/>
        <v>2134.6481936936907</v>
      </c>
      <c r="AD326" s="131">
        <f t="shared" si="240"/>
        <v>2189.5923456848464</v>
      </c>
      <c r="AE326" s="131">
        <f t="shared" si="223"/>
        <v>2078.9585017730496</v>
      </c>
      <c r="AF326" s="132">
        <f t="shared" si="224"/>
        <v>0.94947285775371426</v>
      </c>
      <c r="AG326" s="132">
        <f t="shared" si="225"/>
        <v>-2.608846370336948E-2</v>
      </c>
      <c r="AH326" s="134">
        <f t="shared" si="251"/>
        <v>6067.7579897567266</v>
      </c>
      <c r="AI326" s="134">
        <f t="shared" si="252"/>
        <v>6508.0440055504205</v>
      </c>
      <c r="AJ326" s="132">
        <f t="shared" si="253"/>
        <v>7.2561565002586148E-2</v>
      </c>
      <c r="AK326" s="131">
        <f t="shared" si="226"/>
        <v>6067.7579897567139</v>
      </c>
      <c r="AL326" s="131">
        <f t="shared" si="241"/>
        <v>5948.0560953514987</v>
      </c>
      <c r="AM326" s="131">
        <f t="shared" si="227"/>
        <v>6508.0440055504168</v>
      </c>
      <c r="AN326" s="132">
        <f t="shared" si="228"/>
        <v>1.0941463734070291</v>
      </c>
      <c r="AO326" s="132">
        <f t="shared" si="229"/>
        <v>7.2561565002587702E-2</v>
      </c>
      <c r="AP326" s="134">
        <v>6660</v>
      </c>
      <c r="AQ326" s="134">
        <v>6768</v>
      </c>
      <c r="AR326" s="132">
        <f t="shared" si="254"/>
        <v>1.6216216216216273E-2</v>
      </c>
      <c r="AS326" s="131">
        <v>6660</v>
      </c>
      <c r="AT326" s="131">
        <v>6974.3747376987267</v>
      </c>
      <c r="AU326" s="131">
        <v>6768</v>
      </c>
      <c r="AV326" s="132">
        <f t="shared" si="230"/>
        <v>0.97040957140097373</v>
      </c>
      <c r="AW326" s="132">
        <f t="shared" si="231"/>
        <v>1.6216216216216273E-2</v>
      </c>
      <c r="AX326" s="134">
        <v>14216756.97000001</v>
      </c>
      <c r="AY326" s="134">
        <v>14070391.14000001</v>
      </c>
      <c r="AZ326" s="132">
        <f t="shared" si="255"/>
        <v>-1.0295303655317389E-2</v>
      </c>
      <c r="BA326" s="131">
        <v>14216756.96999998</v>
      </c>
      <c r="BB326" s="131">
        <v>15271037.541602889</v>
      </c>
      <c r="BC326" s="131">
        <v>14070391.140000001</v>
      </c>
      <c r="BD326" s="132">
        <f t="shared" si="232"/>
        <v>0.92137754894963964</v>
      </c>
      <c r="BE326" s="132">
        <f t="shared" si="233"/>
        <v>-1.0295303655315946E-2</v>
      </c>
      <c r="BF326" s="131">
        <v>2098</v>
      </c>
      <c r="BG326" s="131">
        <v>2278.4058979915112</v>
      </c>
      <c r="BH326" s="131">
        <v>2237</v>
      </c>
      <c r="BI326" s="132">
        <f t="shared" si="234"/>
        <v>0.98182681232171498</v>
      </c>
      <c r="BJ326" s="132">
        <f t="shared" si="217"/>
        <v>6.6253574833174511E-2</v>
      </c>
      <c r="BK326" s="134">
        <v>30629</v>
      </c>
      <c r="BL326" s="134">
        <v>1836</v>
      </c>
      <c r="BM326" s="135">
        <f t="shared" si="242"/>
        <v>5.9943191093408205E-2</v>
      </c>
      <c r="BN326" s="134">
        <v>38281</v>
      </c>
      <c r="BO326" s="134">
        <v>2162</v>
      </c>
      <c r="BP326" s="135">
        <f t="shared" si="243"/>
        <v>5.6477103523941384E-2</v>
      </c>
      <c r="BQ326" s="135">
        <f t="shared" si="235"/>
        <v>-5.7822873728322066E-2</v>
      </c>
      <c r="BR326" s="125"/>
      <c r="BS326" s="109"/>
      <c r="BT326" s="109"/>
      <c r="BU326" s="109"/>
      <c r="BX326" s="10"/>
    </row>
    <row r="327" spans="1:76" x14ac:dyDescent="0.25">
      <c r="A327" s="122" t="s">
        <v>101</v>
      </c>
      <c r="B327" s="109" t="s">
        <v>115</v>
      </c>
      <c r="C327" s="164" t="s">
        <v>597</v>
      </c>
      <c r="D327" s="6" t="s">
        <v>595</v>
      </c>
      <c r="E327" s="6" t="s">
        <v>6</v>
      </c>
      <c r="F327" s="26">
        <v>640</v>
      </c>
      <c r="G327" s="129">
        <f t="shared" si="256"/>
        <v>30.55895710616435</v>
      </c>
      <c r="H327" s="129">
        <f t="shared" si="257"/>
        <v>18.409595671106562</v>
      </c>
      <c r="I327" s="130">
        <f t="shared" si="236"/>
        <v>-0.65994721731590944</v>
      </c>
      <c r="J327" s="137">
        <v>747</v>
      </c>
      <c r="K327" s="137">
        <v>822</v>
      </c>
      <c r="L327" s="130">
        <f t="shared" si="246"/>
        <v>0.10040160642570273</v>
      </c>
      <c r="M327" s="131">
        <v>1339</v>
      </c>
      <c r="N327" s="131">
        <v>1052.0170267701301</v>
      </c>
      <c r="O327" s="131">
        <v>822</v>
      </c>
      <c r="P327" s="132">
        <f t="shared" si="237"/>
        <v>0.78135617493157772</v>
      </c>
      <c r="Q327" s="132">
        <f t="shared" si="238"/>
        <v>-0.38610903659447349</v>
      </c>
      <c r="R327" s="140">
        <f t="shared" si="247"/>
        <v>1.5832710978342046</v>
      </c>
      <c r="S327" s="140">
        <f t="shared" si="248"/>
        <v>2.6021897810218979</v>
      </c>
      <c r="T327" s="132">
        <f t="shared" si="244"/>
        <v>0.64355288527751009</v>
      </c>
      <c r="U327" s="133">
        <f t="shared" si="218"/>
        <v>2.7035100821508586</v>
      </c>
      <c r="V327" s="133">
        <f t="shared" si="239"/>
        <v>2.5072905572818733</v>
      </c>
      <c r="W327" s="133">
        <f t="shared" si="219"/>
        <v>2.6021897810218979</v>
      </c>
      <c r="X327" s="132">
        <f t="shared" si="220"/>
        <v>1.0378493124637711</v>
      </c>
      <c r="Y327" s="132">
        <f t="shared" si="221"/>
        <v>-3.7477315804331113E-2</v>
      </c>
      <c r="Z327" s="134">
        <f t="shared" si="249"/>
        <v>1867.4162924528302</v>
      </c>
      <c r="AA327" s="134">
        <f t="shared" si="250"/>
        <v>2016.0185553997196</v>
      </c>
      <c r="AB327" s="132">
        <f t="shared" si="245"/>
        <v>7.9576398442846363E-2</v>
      </c>
      <c r="AC327" s="131">
        <f t="shared" si="222"/>
        <v>1971.9813204419868</v>
      </c>
      <c r="AD327" s="131">
        <f t="shared" si="240"/>
        <v>2009.1665876568095</v>
      </c>
      <c r="AE327" s="131">
        <f t="shared" si="223"/>
        <v>2016.0185553997196</v>
      </c>
      <c r="AF327" s="132">
        <f t="shared" si="224"/>
        <v>1.0034103532205865</v>
      </c>
      <c r="AG327" s="132">
        <f t="shared" si="225"/>
        <v>2.2331466581976933E-2</v>
      </c>
      <c r="AH327" s="134">
        <f t="shared" si="251"/>
        <v>2956.6262434652726</v>
      </c>
      <c r="AI327" s="134">
        <f t="shared" si="252"/>
        <v>5246.062883211679</v>
      </c>
      <c r="AJ327" s="132">
        <f t="shared" si="253"/>
        <v>0.774340904538243</v>
      </c>
      <c r="AK327" s="131">
        <f t="shared" si="226"/>
        <v>5331.2713816280748</v>
      </c>
      <c r="AL327" s="131">
        <f t="shared" si="241"/>
        <v>5037.5644132381613</v>
      </c>
      <c r="AM327" s="131">
        <f t="shared" si="227"/>
        <v>5246.062883211679</v>
      </c>
      <c r="AN327" s="132">
        <f t="shared" si="228"/>
        <v>1.0413887452090154</v>
      </c>
      <c r="AO327" s="132">
        <f t="shared" si="229"/>
        <v>-1.5982772647820886E-2</v>
      </c>
      <c r="AP327" s="134">
        <v>2120</v>
      </c>
      <c r="AQ327" s="134">
        <v>2139</v>
      </c>
      <c r="AR327" s="132">
        <f t="shared" si="254"/>
        <v>8.9622641509434775E-3</v>
      </c>
      <c r="AS327" s="131">
        <v>3620</v>
      </c>
      <c r="AT327" s="131">
        <v>2637.712357320499</v>
      </c>
      <c r="AU327" s="131">
        <v>2139</v>
      </c>
      <c r="AV327" s="132">
        <f t="shared" si="230"/>
        <v>0.81092996894205993</v>
      </c>
      <c r="AW327" s="132">
        <f t="shared" si="231"/>
        <v>-0.40911602209944753</v>
      </c>
      <c r="AX327" s="134">
        <v>3958922.54</v>
      </c>
      <c r="AY327" s="134">
        <v>4312263.6900000004</v>
      </c>
      <c r="AZ327" s="132">
        <f t="shared" si="255"/>
        <v>8.9251847296815345E-2</v>
      </c>
      <c r="BA327" s="131">
        <v>7138572.3799999924</v>
      </c>
      <c r="BB327" s="131">
        <v>5299603.5361778261</v>
      </c>
      <c r="BC327" s="131">
        <v>4312263.6900000004</v>
      </c>
      <c r="BD327" s="132">
        <f t="shared" si="232"/>
        <v>0.81369552657331157</v>
      </c>
      <c r="BE327" s="132">
        <f t="shared" si="233"/>
        <v>-0.39592071629313574</v>
      </c>
      <c r="BF327" s="131">
        <v>1092</v>
      </c>
      <c r="BG327" s="131">
        <v>862.19753044113247</v>
      </c>
      <c r="BH327" s="131">
        <v>650</v>
      </c>
      <c r="BI327" s="132">
        <f t="shared" si="234"/>
        <v>0.75388756874243856</v>
      </c>
      <c r="BJ327" s="132">
        <f t="shared" si="217"/>
        <v>-0.40476190476190477</v>
      </c>
      <c r="BK327" s="134">
        <v>26046</v>
      </c>
      <c r="BL327" s="134">
        <v>1031</v>
      </c>
      <c r="BM327" s="135">
        <f t="shared" si="242"/>
        <v>3.9583813253474619E-2</v>
      </c>
      <c r="BN327" s="134">
        <v>4581</v>
      </c>
      <c r="BO327" s="134">
        <v>822</v>
      </c>
      <c r="BP327" s="135">
        <f t="shared" si="243"/>
        <v>0.17943680419122462</v>
      </c>
      <c r="BQ327" s="135">
        <f t="shared" si="235"/>
        <v>3.5330853559307824</v>
      </c>
      <c r="BR327" s="125"/>
      <c r="BS327" s="109"/>
      <c r="BT327" s="109"/>
      <c r="BU327" s="109"/>
      <c r="BX327" s="10"/>
    </row>
    <row r="328" spans="1:76" x14ac:dyDescent="0.25">
      <c r="A328" s="122" t="s">
        <v>101</v>
      </c>
      <c r="B328" s="109" t="s">
        <v>618</v>
      </c>
      <c r="C328" s="164" t="s">
        <v>651</v>
      </c>
      <c r="D328" s="6" t="s">
        <v>596</v>
      </c>
      <c r="E328" s="6" t="s">
        <v>6</v>
      </c>
      <c r="F328" s="26">
        <v>764</v>
      </c>
      <c r="G328" s="129">
        <f t="shared" si="256"/>
        <v>0</v>
      </c>
      <c r="H328" s="129">
        <f t="shared" si="257"/>
        <v>16.203639709037841</v>
      </c>
      <c r="I328" s="130">
        <f t="shared" si="236"/>
        <v>1</v>
      </c>
      <c r="J328" s="137">
        <v>0</v>
      </c>
      <c r="K328" s="137">
        <v>0</v>
      </c>
      <c r="L328" s="130">
        <f t="shared" si="246"/>
        <v>0</v>
      </c>
      <c r="M328" s="131">
        <v>0</v>
      </c>
      <c r="N328" s="131">
        <v>1243.978257941932</v>
      </c>
      <c r="O328" s="131">
        <v>881</v>
      </c>
      <c r="P328" s="132">
        <f t="shared" si="237"/>
        <v>0.70821173471114185</v>
      </c>
      <c r="Q328" s="132" t="e">
        <f t="shared" si="238"/>
        <v>#DIV/0!</v>
      </c>
      <c r="R328" s="140" t="e">
        <f t="shared" si="247"/>
        <v>#DIV/0!</v>
      </c>
      <c r="S328" s="140" t="e">
        <f t="shared" si="248"/>
        <v>#DIV/0!</v>
      </c>
      <c r="T328" s="132">
        <f t="shared" si="244"/>
        <v>0</v>
      </c>
      <c r="U328" s="133" t="e">
        <f t="shared" si="218"/>
        <v>#DIV/0!</v>
      </c>
      <c r="V328" s="133">
        <f t="shared" si="239"/>
        <v>2.5087350993484985</v>
      </c>
      <c r="W328" s="133">
        <f t="shared" si="219"/>
        <v>2.5925085130533483</v>
      </c>
      <c r="X328" s="132">
        <f t="shared" si="220"/>
        <v>1.03339269009574</v>
      </c>
      <c r="Y328" s="132" t="e">
        <f t="shared" si="221"/>
        <v>#DIV/0!</v>
      </c>
      <c r="Z328" s="134" t="e">
        <f t="shared" si="249"/>
        <v>#DIV/0!</v>
      </c>
      <c r="AA328" s="134" t="e">
        <f t="shared" si="250"/>
        <v>#DIV/0!</v>
      </c>
      <c r="AB328" s="132">
        <f t="shared" si="245"/>
        <v>0</v>
      </c>
      <c r="AC328" s="131" t="e">
        <f t="shared" si="222"/>
        <v>#DIV/0!</v>
      </c>
      <c r="AD328" s="131">
        <f t="shared" si="240"/>
        <v>1971.2507283048972</v>
      </c>
      <c r="AE328" s="131">
        <f t="shared" si="223"/>
        <v>1983.7681917688253</v>
      </c>
      <c r="AF328" s="132">
        <f t="shared" si="224"/>
        <v>1.0063500108252044</v>
      </c>
      <c r="AG328" s="132" t="e">
        <f t="shared" si="225"/>
        <v>#DIV/0!</v>
      </c>
      <c r="AH328" s="134" t="e">
        <f t="shared" si="251"/>
        <v>#DIV/0!</v>
      </c>
      <c r="AI328" s="134" t="e">
        <f t="shared" si="252"/>
        <v>#DIV/0!</v>
      </c>
      <c r="AJ328" s="132">
        <f t="shared" si="253"/>
        <v>0</v>
      </c>
      <c r="AK328" s="131" t="e">
        <f t="shared" si="226"/>
        <v>#DIV/0!</v>
      </c>
      <c r="AL328" s="131">
        <f t="shared" si="241"/>
        <v>4945.3458917147864</v>
      </c>
      <c r="AM328" s="131">
        <f t="shared" si="227"/>
        <v>5142.9359250851267</v>
      </c>
      <c r="AN328" s="132">
        <f t="shared" si="228"/>
        <v>1.039954744864535</v>
      </c>
      <c r="AO328" s="132" t="e">
        <f t="shared" si="229"/>
        <v>#DIV/0!</v>
      </c>
      <c r="AP328" s="134">
        <v>0</v>
      </c>
      <c r="AQ328" s="134">
        <v>0</v>
      </c>
      <c r="AR328" s="132">
        <f t="shared" si="254"/>
        <v>0</v>
      </c>
      <c r="AS328" s="131">
        <v>0</v>
      </c>
      <c r="AT328" s="131">
        <v>3120.8119185253249</v>
      </c>
      <c r="AU328" s="131">
        <v>2284</v>
      </c>
      <c r="AV328" s="132">
        <f t="shared" si="230"/>
        <v>0.73186082969051747</v>
      </c>
      <c r="AW328" s="132" t="e">
        <f t="shared" si="231"/>
        <v>#DIV/0!</v>
      </c>
      <c r="AX328" s="134">
        <v>0</v>
      </c>
      <c r="AY328" s="134">
        <v>0</v>
      </c>
      <c r="AZ328" s="132">
        <f t="shared" si="255"/>
        <v>0</v>
      </c>
      <c r="BA328" s="131">
        <v>0</v>
      </c>
      <c r="BB328" s="131">
        <v>6151902.7672956502</v>
      </c>
      <c r="BC328" s="131">
        <v>4530926.549999997</v>
      </c>
      <c r="BD328" s="132">
        <f t="shared" si="232"/>
        <v>0.73650815388159541</v>
      </c>
      <c r="BE328" s="132" t="e">
        <f t="shared" si="233"/>
        <v>#DIV/0!</v>
      </c>
      <c r="BF328" s="131">
        <v>0</v>
      </c>
      <c r="BG328" s="131">
        <v>776.87970447881116</v>
      </c>
      <c r="BH328" s="131">
        <v>634</v>
      </c>
      <c r="BI328" s="132">
        <f t="shared" si="234"/>
        <v>0.81608516266406328</v>
      </c>
      <c r="BJ328" s="132" t="e">
        <f t="shared" si="217"/>
        <v>#DIV/0!</v>
      </c>
      <c r="BK328" s="134">
        <v>0</v>
      </c>
      <c r="BL328" s="134">
        <v>0</v>
      </c>
      <c r="BM328" s="135">
        <f t="shared" si="242"/>
        <v>0</v>
      </c>
      <c r="BN328" s="134">
        <v>8043</v>
      </c>
      <c r="BO328" s="134">
        <v>654</v>
      </c>
      <c r="BP328" s="135">
        <f t="shared" si="243"/>
        <v>8.1312942931741891E-2</v>
      </c>
      <c r="BQ328" s="135">
        <f t="shared" si="235"/>
        <v>0</v>
      </c>
      <c r="BR328" s="125"/>
      <c r="BS328" s="109"/>
      <c r="BT328" s="109"/>
      <c r="BU328" s="109"/>
      <c r="BX328" s="10"/>
    </row>
    <row r="329" spans="1:76" x14ac:dyDescent="0.25">
      <c r="A329" s="122" t="s">
        <v>315</v>
      </c>
      <c r="B329" s="109" t="s">
        <v>331</v>
      </c>
      <c r="C329" s="164" t="s">
        <v>651</v>
      </c>
      <c r="D329" s="6" t="s">
        <v>595</v>
      </c>
      <c r="E329" s="6" t="s">
        <v>6</v>
      </c>
      <c r="F329" s="26">
        <v>465</v>
      </c>
      <c r="G329" s="129">
        <f t="shared" si="256"/>
        <v>24.146512711739557</v>
      </c>
      <c r="H329" s="129">
        <f t="shared" si="257"/>
        <v>28.728038662671128</v>
      </c>
      <c r="I329" s="130">
        <f t="shared" si="236"/>
        <v>0.15947924620711232</v>
      </c>
      <c r="J329" s="137">
        <v>822</v>
      </c>
      <c r="K329" s="137">
        <v>874</v>
      </c>
      <c r="L329" s="130">
        <f t="shared" si="246"/>
        <v>6.3260340632603329E-2</v>
      </c>
      <c r="M329" s="131">
        <v>822</v>
      </c>
      <c r="N329" s="131">
        <v>1122.76</v>
      </c>
      <c r="O329" s="131">
        <v>874</v>
      </c>
      <c r="P329" s="132">
        <f t="shared" si="237"/>
        <v>0.7784388471267234</v>
      </c>
      <c r="Q329" s="132">
        <f t="shared" si="238"/>
        <v>6.3260340632603329E-2</v>
      </c>
      <c r="R329" s="140">
        <f t="shared" si="247"/>
        <v>2.5012165450121655</v>
      </c>
      <c r="S329" s="140">
        <f t="shared" si="248"/>
        <v>2.9427917620137301</v>
      </c>
      <c r="T329" s="132">
        <f t="shared" si="244"/>
        <v>0.17654417722533378</v>
      </c>
      <c r="U329" s="133">
        <f t="shared" si="218"/>
        <v>2.5012165450121655</v>
      </c>
      <c r="V329" s="133">
        <f t="shared" si="239"/>
        <v>2.3823131781882432</v>
      </c>
      <c r="W329" s="133">
        <f t="shared" si="219"/>
        <v>2.9427917620137301</v>
      </c>
      <c r="X329" s="132">
        <f t="shared" si="220"/>
        <v>1.2352665421813822</v>
      </c>
      <c r="Y329" s="132">
        <f t="shared" si="221"/>
        <v>0.17654417722533378</v>
      </c>
      <c r="Z329" s="134">
        <f t="shared" si="249"/>
        <v>1993.3204620622569</v>
      </c>
      <c r="AA329" s="134">
        <f t="shared" si="250"/>
        <v>1900.942807153966</v>
      </c>
      <c r="AB329" s="132">
        <f t="shared" si="245"/>
        <v>-4.6343604385979398E-2</v>
      </c>
      <c r="AC329" s="131">
        <f t="shared" si="222"/>
        <v>1993.3204620622548</v>
      </c>
      <c r="AD329" s="131">
        <f t="shared" si="240"/>
        <v>2130.4452228840596</v>
      </c>
      <c r="AE329" s="131">
        <f t="shared" si="223"/>
        <v>1900.9428071539655</v>
      </c>
      <c r="AF329" s="132">
        <f t="shared" si="224"/>
        <v>0.89227490420081845</v>
      </c>
      <c r="AG329" s="132">
        <f t="shared" si="225"/>
        <v>-4.6343604385978621E-2</v>
      </c>
      <c r="AH329" s="134">
        <f t="shared" si="251"/>
        <v>4985.7261192214119</v>
      </c>
      <c r="AI329" s="134">
        <f t="shared" si="252"/>
        <v>5594.0788329519455</v>
      </c>
      <c r="AJ329" s="132">
        <f t="shared" si="253"/>
        <v>0.12201887933337496</v>
      </c>
      <c r="AK329" s="131">
        <f t="shared" si="226"/>
        <v>4985.7261192214064</v>
      </c>
      <c r="AL329" s="131">
        <f t="shared" si="241"/>
        <v>5075.3877298848838</v>
      </c>
      <c r="AM329" s="131">
        <f t="shared" si="227"/>
        <v>5594.0788329519446</v>
      </c>
      <c r="AN329" s="132">
        <f t="shared" si="228"/>
        <v>1.1021973355873691</v>
      </c>
      <c r="AO329" s="132">
        <f t="shared" si="229"/>
        <v>0.12201887933337607</v>
      </c>
      <c r="AP329" s="134">
        <v>2056</v>
      </c>
      <c r="AQ329" s="134">
        <v>2572</v>
      </c>
      <c r="AR329" s="132">
        <f t="shared" si="254"/>
        <v>0.25097276264591439</v>
      </c>
      <c r="AS329" s="131">
        <v>2056</v>
      </c>
      <c r="AT329" s="131">
        <v>2674.765943942632</v>
      </c>
      <c r="AU329" s="131">
        <v>2572</v>
      </c>
      <c r="AV329" s="132">
        <f t="shared" si="230"/>
        <v>0.96157946298988917</v>
      </c>
      <c r="AW329" s="132">
        <f t="shared" si="231"/>
        <v>0.25097276264591439</v>
      </c>
      <c r="AX329" s="134">
        <v>4098266.87</v>
      </c>
      <c r="AY329" s="134">
        <v>4889224.9000000004</v>
      </c>
      <c r="AZ329" s="132">
        <f t="shared" si="255"/>
        <v>0.19299817583621648</v>
      </c>
      <c r="BA329" s="131">
        <v>4098266.8699999959</v>
      </c>
      <c r="BB329" s="131">
        <v>5698442.327605553</v>
      </c>
      <c r="BC329" s="131">
        <v>4889224.8999999994</v>
      </c>
      <c r="BD329" s="132">
        <f t="shared" si="232"/>
        <v>0.85799322322077776</v>
      </c>
      <c r="BE329" s="132">
        <f t="shared" si="233"/>
        <v>0.19299817583621737</v>
      </c>
      <c r="BF329" s="131">
        <v>541</v>
      </c>
      <c r="BG329" s="131">
        <v>878.57136435526797</v>
      </c>
      <c r="BH329" s="131">
        <v>865</v>
      </c>
      <c r="BI329" s="132">
        <f t="shared" si="234"/>
        <v>0.98455291749096874</v>
      </c>
      <c r="BJ329" s="132">
        <f t="shared" si="217"/>
        <v>0.59889094269870613</v>
      </c>
      <c r="BK329" s="134">
        <v>29193</v>
      </c>
      <c r="BL329" s="134">
        <v>821</v>
      </c>
      <c r="BM329" s="135">
        <f t="shared" si="242"/>
        <v>2.8123180214434967E-2</v>
      </c>
      <c r="BN329" s="134">
        <v>14228</v>
      </c>
      <c r="BO329" s="134">
        <v>700</v>
      </c>
      <c r="BP329" s="135">
        <f t="shared" si="243"/>
        <v>4.9198763002530226E-2</v>
      </c>
      <c r="BQ329" s="135">
        <f t="shared" si="235"/>
        <v>0.74940254364538972</v>
      </c>
      <c r="BR329" s="125"/>
      <c r="BS329" s="109"/>
      <c r="BT329" s="109"/>
      <c r="BU329" s="109"/>
      <c r="BX329" s="10"/>
    </row>
    <row r="330" spans="1:76" x14ac:dyDescent="0.25">
      <c r="A330" s="122" t="s">
        <v>378</v>
      </c>
      <c r="B330" s="109" t="s">
        <v>385</v>
      </c>
      <c r="C330" s="164" t="s">
        <v>651</v>
      </c>
      <c r="D330" s="6" t="s">
        <v>595</v>
      </c>
      <c r="E330" s="6" t="s">
        <v>45</v>
      </c>
      <c r="F330" s="26">
        <v>230</v>
      </c>
      <c r="G330" s="129">
        <f t="shared" si="256"/>
        <v>69.850126265634231</v>
      </c>
      <c r="H330" s="129">
        <f t="shared" si="257"/>
        <v>70.265189831313847</v>
      </c>
      <c r="I330" s="130">
        <f t="shared" si="236"/>
        <v>5.9071008941420783E-3</v>
      </c>
      <c r="J330" s="137">
        <v>1150</v>
      </c>
      <c r="K330" s="137">
        <v>1139</v>
      </c>
      <c r="L330" s="130">
        <f t="shared" si="246"/>
        <v>-9.565217391304337E-3</v>
      </c>
      <c r="M330" s="131">
        <v>1150</v>
      </c>
      <c r="N330" s="131">
        <v>1328.2220051601789</v>
      </c>
      <c r="O330" s="131">
        <v>1139</v>
      </c>
      <c r="P330" s="132">
        <f t="shared" si="237"/>
        <v>0.85753736617444509</v>
      </c>
      <c r="Q330" s="132">
        <f t="shared" si="238"/>
        <v>-9.565217391304337E-3</v>
      </c>
      <c r="R330" s="140">
        <f t="shared" si="247"/>
        <v>2.3060869565217392</v>
      </c>
      <c r="S330" s="140">
        <f t="shared" si="248"/>
        <v>2.3415276558384548</v>
      </c>
      <c r="T330" s="132">
        <f t="shared" si="244"/>
        <v>1.5368327380928637E-2</v>
      </c>
      <c r="U330" s="133">
        <f t="shared" si="218"/>
        <v>2.3060869565217392</v>
      </c>
      <c r="V330" s="133">
        <f t="shared" si="239"/>
        <v>2.2174534149627561</v>
      </c>
      <c r="W330" s="133">
        <f t="shared" si="219"/>
        <v>2.3415276558384548</v>
      </c>
      <c r="X330" s="132">
        <f t="shared" si="220"/>
        <v>1.0559534825121828</v>
      </c>
      <c r="Y330" s="132">
        <f t="shared" si="221"/>
        <v>1.5368327380928637E-2</v>
      </c>
      <c r="Z330" s="134">
        <f t="shared" si="249"/>
        <v>2211.1305052790344</v>
      </c>
      <c r="AA330" s="134">
        <f t="shared" si="250"/>
        <v>2217.819152605924</v>
      </c>
      <c r="AB330" s="132">
        <f t="shared" si="245"/>
        <v>3.024989846108328E-3</v>
      </c>
      <c r="AC330" s="131">
        <f t="shared" si="222"/>
        <v>2211.1305052790326</v>
      </c>
      <c r="AD330" s="131">
        <f t="shared" si="240"/>
        <v>2260.1861915494551</v>
      </c>
      <c r="AE330" s="131">
        <f t="shared" si="223"/>
        <v>2217.819152605924</v>
      </c>
      <c r="AF330" s="132">
        <f t="shared" si="224"/>
        <v>0.98125506690469311</v>
      </c>
      <c r="AG330" s="132">
        <f t="shared" si="225"/>
        <v>3.0249898461092162E-3</v>
      </c>
      <c r="AH330" s="134">
        <f t="shared" si="251"/>
        <v>5099.0592173913037</v>
      </c>
      <c r="AI330" s="134">
        <f t="shared" si="252"/>
        <v>5193.0848814749779</v>
      </c>
      <c r="AJ330" s="132">
        <f t="shared" si="253"/>
        <v>1.8439806261316249E-2</v>
      </c>
      <c r="AK330" s="131">
        <f t="shared" si="226"/>
        <v>5099.0592173913001</v>
      </c>
      <c r="AL330" s="131">
        <f t="shared" si="241"/>
        <v>5011.8575889030053</v>
      </c>
      <c r="AM330" s="131">
        <f t="shared" si="227"/>
        <v>5193.0848814749779</v>
      </c>
      <c r="AN330" s="132">
        <f t="shared" si="228"/>
        <v>1.0361597051307356</v>
      </c>
      <c r="AO330" s="132">
        <f t="shared" si="229"/>
        <v>1.8439806261316916E-2</v>
      </c>
      <c r="AP330" s="134">
        <v>2652</v>
      </c>
      <c r="AQ330" s="134">
        <v>2667</v>
      </c>
      <c r="AR330" s="132">
        <f t="shared" si="254"/>
        <v>5.6561085972850478E-3</v>
      </c>
      <c r="AS330" s="131">
        <v>2652</v>
      </c>
      <c r="AT330" s="131">
        <v>2945.270421171118</v>
      </c>
      <c r="AU330" s="131">
        <v>2667</v>
      </c>
      <c r="AV330" s="132">
        <f t="shared" si="230"/>
        <v>0.90551956819623025</v>
      </c>
      <c r="AW330" s="132">
        <f t="shared" si="231"/>
        <v>5.6561085972850478E-3</v>
      </c>
      <c r="AX330" s="134">
        <v>5863918.0999999996</v>
      </c>
      <c r="AY330" s="134">
        <v>5914923.6799999997</v>
      </c>
      <c r="AZ330" s="132">
        <f t="shared" si="255"/>
        <v>8.6982081144686418E-3</v>
      </c>
      <c r="BA330" s="131">
        <v>5863918.099999994</v>
      </c>
      <c r="BB330" s="131">
        <v>6656859.5363100087</v>
      </c>
      <c r="BC330" s="131">
        <v>5914923.6799999997</v>
      </c>
      <c r="BD330" s="132">
        <f t="shared" si="232"/>
        <v>0.88854566447390082</v>
      </c>
      <c r="BE330" s="132">
        <f t="shared" si="233"/>
        <v>8.6982081144697521E-3</v>
      </c>
      <c r="BF330" s="131">
        <v>974</v>
      </c>
      <c r="BG330" s="131">
        <v>1133.9549067848909</v>
      </c>
      <c r="BH330" s="131">
        <v>1089</v>
      </c>
      <c r="BI330" s="132">
        <f t="shared" si="234"/>
        <v>0.96035564861009171</v>
      </c>
      <c r="BJ330" s="132">
        <f t="shared" si="217"/>
        <v>0.11806981519507187</v>
      </c>
      <c r="BK330" s="134">
        <v>15751</v>
      </c>
      <c r="BL330" s="134">
        <v>1000</v>
      </c>
      <c r="BM330" s="135">
        <f t="shared" si="242"/>
        <v>6.3488032505872649E-2</v>
      </c>
      <c r="BN330" s="134">
        <v>13380</v>
      </c>
      <c r="BO330" s="134">
        <v>1127</v>
      </c>
      <c r="BP330" s="135">
        <f t="shared" si="243"/>
        <v>8.4230194319880422E-2</v>
      </c>
      <c r="BQ330" s="135">
        <f t="shared" si="235"/>
        <v>0.32670979073243633</v>
      </c>
      <c r="BR330" s="125"/>
      <c r="BS330" s="109"/>
      <c r="BT330" s="109"/>
      <c r="BU330" s="109"/>
      <c r="BX330" s="10"/>
    </row>
    <row r="331" spans="1:76" x14ac:dyDescent="0.25">
      <c r="A331" s="122" t="s">
        <v>148</v>
      </c>
      <c r="B331" s="109" t="s">
        <v>184</v>
      </c>
      <c r="C331" s="164" t="s">
        <v>651</v>
      </c>
      <c r="D331" s="6" t="s">
        <v>595</v>
      </c>
      <c r="E331" s="6" t="s">
        <v>6</v>
      </c>
      <c r="F331" s="26">
        <v>530</v>
      </c>
      <c r="G331" s="129">
        <f t="shared" si="256"/>
        <v>36.762985474282672</v>
      </c>
      <c r="H331" s="129">
        <f t="shared" si="257"/>
        <v>36.740293999381358</v>
      </c>
      <c r="I331" s="130">
        <f t="shared" si="236"/>
        <v>-6.1761821779915047E-4</v>
      </c>
      <c r="J331" s="137">
        <v>1092</v>
      </c>
      <c r="K331" s="137">
        <v>1169</v>
      </c>
      <c r="L331" s="130">
        <f t="shared" si="246"/>
        <v>7.0512820512820484E-2</v>
      </c>
      <c r="M331" s="131">
        <v>1092</v>
      </c>
      <c r="N331" s="131">
        <v>1266.1691375000009</v>
      </c>
      <c r="O331" s="131">
        <v>1169</v>
      </c>
      <c r="P331" s="132">
        <f t="shared" si="237"/>
        <v>0.92325737958527609</v>
      </c>
      <c r="Q331" s="132">
        <f t="shared" si="238"/>
        <v>7.0512820512820484E-2</v>
      </c>
      <c r="R331" s="140">
        <f t="shared" si="247"/>
        <v>3.1712454212454211</v>
      </c>
      <c r="S331" s="140">
        <f t="shared" si="248"/>
        <v>2.9238665526090677</v>
      </c>
      <c r="T331" s="132">
        <f t="shared" si="244"/>
        <v>-7.8006850866560229E-2</v>
      </c>
      <c r="U331" s="133">
        <f t="shared" si="218"/>
        <v>3.1712454212454211</v>
      </c>
      <c r="V331" s="133">
        <f t="shared" si="239"/>
        <v>3.0675489595956589</v>
      </c>
      <c r="W331" s="133">
        <f t="shared" si="219"/>
        <v>2.9238665526090677</v>
      </c>
      <c r="X331" s="132">
        <f t="shared" si="220"/>
        <v>0.95316051711672423</v>
      </c>
      <c r="Y331" s="132">
        <f t="shared" si="221"/>
        <v>-7.8006850866560229E-2</v>
      </c>
      <c r="Z331" s="134">
        <f t="shared" si="249"/>
        <v>2053.6527692751952</v>
      </c>
      <c r="AA331" s="134">
        <f t="shared" si="250"/>
        <v>2085.1030514921003</v>
      </c>
      <c r="AB331" s="132">
        <f t="shared" si="245"/>
        <v>1.5314313445502714E-2</v>
      </c>
      <c r="AC331" s="131">
        <f t="shared" si="222"/>
        <v>2053.6527692751897</v>
      </c>
      <c r="AD331" s="131">
        <f t="shared" si="240"/>
        <v>2140.0412679921133</v>
      </c>
      <c r="AE331" s="131">
        <f t="shared" si="223"/>
        <v>2085.1030514920994</v>
      </c>
      <c r="AF331" s="132">
        <f t="shared" si="224"/>
        <v>0.97432843126826263</v>
      </c>
      <c r="AG331" s="132">
        <f t="shared" si="225"/>
        <v>1.5314313445505157E-2</v>
      </c>
      <c r="AH331" s="134">
        <f t="shared" si="251"/>
        <v>6512.6369413919419</v>
      </c>
      <c r="AI331" s="134">
        <f t="shared" si="252"/>
        <v>6096.5630710008545</v>
      </c>
      <c r="AJ331" s="132">
        <f t="shared" si="253"/>
        <v>-6.3887158786124498E-2</v>
      </c>
      <c r="AK331" s="131">
        <f t="shared" si="226"/>
        <v>6512.6369413919247</v>
      </c>
      <c r="AL331" s="131">
        <f t="shared" si="241"/>
        <v>6564.6813651209814</v>
      </c>
      <c r="AM331" s="131">
        <f t="shared" si="227"/>
        <v>6096.5630710008518</v>
      </c>
      <c r="AN331" s="132">
        <f t="shared" si="228"/>
        <v>0.928691391389184</v>
      </c>
      <c r="AO331" s="132">
        <f t="shared" si="229"/>
        <v>-6.38871587861225E-2</v>
      </c>
      <c r="AP331" s="134">
        <v>3463</v>
      </c>
      <c r="AQ331" s="134">
        <v>3418</v>
      </c>
      <c r="AR331" s="132">
        <f t="shared" si="254"/>
        <v>-1.299451342766389E-2</v>
      </c>
      <c r="AS331" s="131">
        <v>3463</v>
      </c>
      <c r="AT331" s="131">
        <v>3884.0358204102608</v>
      </c>
      <c r="AU331" s="131">
        <v>3418</v>
      </c>
      <c r="AV331" s="132">
        <f t="shared" si="230"/>
        <v>0.88001248135733345</v>
      </c>
      <c r="AW331" s="132">
        <f t="shared" si="231"/>
        <v>-1.299451342766389E-2</v>
      </c>
      <c r="AX331" s="134">
        <v>7111799.540000001</v>
      </c>
      <c r="AY331" s="134">
        <v>7126882.2299999986</v>
      </c>
      <c r="AZ331" s="132">
        <f t="shared" si="255"/>
        <v>2.1207979661357346E-3</v>
      </c>
      <c r="BA331" s="131">
        <v>7111799.5399999823</v>
      </c>
      <c r="BB331" s="131">
        <v>8311996.9420375619</v>
      </c>
      <c r="BC331" s="131">
        <v>7126882.2299999958</v>
      </c>
      <c r="BD331" s="132">
        <f t="shared" si="232"/>
        <v>0.85742118045738203</v>
      </c>
      <c r="BE331" s="132">
        <f t="shared" si="233"/>
        <v>2.120797966137955E-3</v>
      </c>
      <c r="BF331" s="131">
        <v>1236</v>
      </c>
      <c r="BG331" s="131">
        <v>1470.175618000249</v>
      </c>
      <c r="BH331" s="131">
        <v>1316</v>
      </c>
      <c r="BI331" s="132">
        <f t="shared" si="234"/>
        <v>0.89513115568467894</v>
      </c>
      <c r="BJ331" s="132">
        <f t="shared" si="217"/>
        <v>6.472491909385103E-2</v>
      </c>
      <c r="BK331" s="134">
        <v>37733</v>
      </c>
      <c r="BL331" s="134">
        <v>1092</v>
      </c>
      <c r="BM331" s="135">
        <f t="shared" si="242"/>
        <v>2.8940184983966291E-2</v>
      </c>
      <c r="BN331" s="134">
        <v>31195</v>
      </c>
      <c r="BO331" s="134">
        <v>1167</v>
      </c>
      <c r="BP331" s="135">
        <f t="shared" si="243"/>
        <v>3.7409841320724474E-2</v>
      </c>
      <c r="BQ331" s="135">
        <f t="shared" si="235"/>
        <v>0.29266075325539975</v>
      </c>
      <c r="BR331" s="125"/>
      <c r="BS331" s="109"/>
      <c r="BT331" s="109"/>
      <c r="BU331" s="109"/>
      <c r="BX331" s="10"/>
    </row>
    <row r="332" spans="1:76" x14ac:dyDescent="0.25">
      <c r="A332" s="122" t="s">
        <v>253</v>
      </c>
      <c r="B332" s="109" t="s">
        <v>286</v>
      </c>
      <c r="C332" s="164" t="s">
        <v>651</v>
      </c>
      <c r="D332" s="6" t="s">
        <v>595</v>
      </c>
      <c r="E332" s="6" t="s">
        <v>37</v>
      </c>
      <c r="F332" s="26">
        <v>930</v>
      </c>
      <c r="G332" s="129">
        <f t="shared" si="256"/>
        <v>5.5291486227721318</v>
      </c>
      <c r="H332" s="129">
        <f t="shared" si="257"/>
        <v>13.369091897291259</v>
      </c>
      <c r="I332" s="130">
        <f t="shared" si="236"/>
        <v>0.58642302220299614</v>
      </c>
      <c r="J332" s="137">
        <v>558</v>
      </c>
      <c r="K332" s="137">
        <v>742</v>
      </c>
      <c r="L332" s="130">
        <f t="shared" si="246"/>
        <v>0.32974910394265233</v>
      </c>
      <c r="M332" s="131">
        <v>558</v>
      </c>
      <c r="N332" s="131">
        <v>2264.5206604253549</v>
      </c>
      <c r="O332" s="131">
        <v>1285</v>
      </c>
      <c r="P332" s="132">
        <f t="shared" si="237"/>
        <v>0.56744900696054268</v>
      </c>
      <c r="Q332" s="132">
        <f t="shared" si="238"/>
        <v>1.3028673835125448</v>
      </c>
      <c r="R332" s="140">
        <f t="shared" si="247"/>
        <v>2.349462365591398</v>
      </c>
      <c r="S332" s="140">
        <f t="shared" si="248"/>
        <v>2.246630727762803</v>
      </c>
      <c r="T332" s="132">
        <f t="shared" si="244"/>
        <v>-4.376815706205639E-2</v>
      </c>
      <c r="U332" s="133">
        <f t="shared" si="218"/>
        <v>2.349462365591398</v>
      </c>
      <c r="V332" s="133">
        <f t="shared" si="239"/>
        <v>2.1562224715716658</v>
      </c>
      <c r="W332" s="133">
        <f t="shared" si="219"/>
        <v>2.351750972762646</v>
      </c>
      <c r="X332" s="132">
        <f t="shared" si="220"/>
        <v>1.0906810423177067</v>
      </c>
      <c r="Y332" s="132">
        <f t="shared" si="221"/>
        <v>9.7409824680116941E-4</v>
      </c>
      <c r="Z332" s="134">
        <f t="shared" si="249"/>
        <v>1431.6319603356217</v>
      </c>
      <c r="AA332" s="134">
        <f t="shared" si="250"/>
        <v>1509.0980803839232</v>
      </c>
      <c r="AB332" s="132">
        <f t="shared" si="245"/>
        <v>5.4110359501991612E-2</v>
      </c>
      <c r="AC332" s="131">
        <f t="shared" si="222"/>
        <v>1431.6319603356217</v>
      </c>
      <c r="AD332" s="131">
        <f t="shared" si="240"/>
        <v>1465.0989851197935</v>
      </c>
      <c r="AE332" s="131">
        <f t="shared" si="223"/>
        <v>1505.8145268034411</v>
      </c>
      <c r="AF332" s="132">
        <f t="shared" si="224"/>
        <v>1.0277903009265401</v>
      </c>
      <c r="AG332" s="132">
        <f t="shared" si="225"/>
        <v>5.1816785684519528E-2</v>
      </c>
      <c r="AH332" s="134">
        <f t="shared" si="251"/>
        <v>3363.5654121863799</v>
      </c>
      <c r="AI332" s="134">
        <f t="shared" si="252"/>
        <v>3390.3861185983824</v>
      </c>
      <c r="AJ332" s="132">
        <f t="shared" si="253"/>
        <v>7.9738917265677056E-3</v>
      </c>
      <c r="AK332" s="131">
        <f t="shared" si="226"/>
        <v>3363.5654121863799</v>
      </c>
      <c r="AL332" s="131">
        <f t="shared" si="241"/>
        <v>3159.0793547921403</v>
      </c>
      <c r="AM332" s="131">
        <f t="shared" si="227"/>
        <v>3541.3007782101163</v>
      </c>
      <c r="AN332" s="132">
        <f t="shared" si="228"/>
        <v>1.1209913966985883</v>
      </c>
      <c r="AO332" s="132">
        <f t="shared" si="229"/>
        <v>5.2841358571410924E-2</v>
      </c>
      <c r="AP332" s="134">
        <v>1311</v>
      </c>
      <c r="AQ332" s="134">
        <v>1667</v>
      </c>
      <c r="AR332" s="132">
        <f t="shared" si="254"/>
        <v>0.27154843630816172</v>
      </c>
      <c r="AS332" s="131">
        <v>1311</v>
      </c>
      <c r="AT332" s="131">
        <v>4882.8103353474598</v>
      </c>
      <c r="AU332" s="131">
        <v>3022</v>
      </c>
      <c r="AV332" s="132">
        <f t="shared" si="230"/>
        <v>0.61890587437387223</v>
      </c>
      <c r="AW332" s="132">
        <f t="shared" si="231"/>
        <v>1.30511060259344</v>
      </c>
      <c r="AX332" s="134">
        <v>1876869.5</v>
      </c>
      <c r="AY332" s="134">
        <v>2515666.5</v>
      </c>
      <c r="AZ332" s="132">
        <f t="shared" si="255"/>
        <v>0.34035237932099172</v>
      </c>
      <c r="BA332" s="131">
        <v>1876869.5</v>
      </c>
      <c r="BB332" s="131">
        <v>7153800.4668500023</v>
      </c>
      <c r="BC332" s="131">
        <v>4550571.4999999991</v>
      </c>
      <c r="BD332" s="132">
        <f t="shared" si="232"/>
        <v>0.63610545486792558</v>
      </c>
      <c r="BE332" s="132">
        <f t="shared" si="233"/>
        <v>1.4245540246671382</v>
      </c>
      <c r="BF332" s="131">
        <v>421</v>
      </c>
      <c r="BG332" s="131">
        <v>1423.6485213037879</v>
      </c>
      <c r="BH332" s="131">
        <v>920</v>
      </c>
      <c r="BI332" s="132">
        <f t="shared" si="234"/>
        <v>0.64622692064292464</v>
      </c>
      <c r="BJ332" s="132">
        <f t="shared" si="217"/>
        <v>1.1852731591448933</v>
      </c>
      <c r="BK332" s="134">
        <v>6951</v>
      </c>
      <c r="BL332" s="134">
        <v>461</v>
      </c>
      <c r="BM332" s="135">
        <f t="shared" si="242"/>
        <v>6.6321392605380516E-2</v>
      </c>
      <c r="BN332" s="134">
        <v>12870</v>
      </c>
      <c r="BO332" s="134">
        <v>1285</v>
      </c>
      <c r="BP332" s="135">
        <f t="shared" si="243"/>
        <v>9.9844599844599841E-2</v>
      </c>
      <c r="BQ332" s="135">
        <f t="shared" si="235"/>
        <v>0.50546597292801199</v>
      </c>
      <c r="BR332" s="125"/>
      <c r="BS332" s="109"/>
      <c r="BT332" s="109"/>
      <c r="BU332" s="109"/>
      <c r="BX332" s="10"/>
    </row>
    <row r="333" spans="1:76" x14ac:dyDescent="0.25">
      <c r="A333" s="122" t="s">
        <v>345</v>
      </c>
      <c r="B333" s="109" t="s">
        <v>353</v>
      </c>
      <c r="C333" s="164" t="s">
        <v>651</v>
      </c>
      <c r="D333" s="6" t="s">
        <v>595</v>
      </c>
      <c r="E333" s="6" t="s">
        <v>6</v>
      </c>
      <c r="F333" s="26">
        <v>500</v>
      </c>
      <c r="G333" s="129">
        <f t="shared" si="256"/>
        <v>75.932048821917576</v>
      </c>
      <c r="H333" s="129">
        <f t="shared" si="257"/>
        <v>67.873735683060119</v>
      </c>
      <c r="I333" s="130">
        <f t="shared" si="236"/>
        <v>-0.1187250570159592</v>
      </c>
      <c r="J333" s="137">
        <v>2255</v>
      </c>
      <c r="K333" s="137">
        <v>2036</v>
      </c>
      <c r="L333" s="130">
        <f t="shared" si="246"/>
        <v>-9.7117516629711798E-2</v>
      </c>
      <c r="M333" s="131">
        <v>2255</v>
      </c>
      <c r="N333" s="131">
        <v>2486.8429556516699</v>
      </c>
      <c r="O333" s="131">
        <v>2036</v>
      </c>
      <c r="P333" s="132">
        <f t="shared" si="237"/>
        <v>0.81870871474731799</v>
      </c>
      <c r="Q333" s="132">
        <f t="shared" si="238"/>
        <v>-9.7117516629711798E-2</v>
      </c>
      <c r="R333" s="140">
        <f t="shared" si="247"/>
        <v>3.0416851441241683</v>
      </c>
      <c r="S333" s="140">
        <f t="shared" si="248"/>
        <v>3.0525540275049114</v>
      </c>
      <c r="T333" s="132">
        <f t="shared" si="244"/>
        <v>3.5733098153631904E-3</v>
      </c>
      <c r="U333" s="133">
        <f t="shared" si="218"/>
        <v>3.0416851441241683</v>
      </c>
      <c r="V333" s="133">
        <f t="shared" si="239"/>
        <v>2.9768909766987504</v>
      </c>
      <c r="W333" s="133">
        <f t="shared" si="219"/>
        <v>3.0525540275049114</v>
      </c>
      <c r="X333" s="132">
        <f t="shared" si="220"/>
        <v>1.0254168027644963</v>
      </c>
      <c r="Y333" s="132">
        <f t="shared" si="221"/>
        <v>3.5733098153631904E-3</v>
      </c>
      <c r="Z333" s="134">
        <f t="shared" si="249"/>
        <v>2020.3526621956566</v>
      </c>
      <c r="AA333" s="134">
        <f t="shared" si="250"/>
        <v>1998.5347755430412</v>
      </c>
      <c r="AB333" s="132">
        <f t="shared" si="245"/>
        <v>-1.0799048631888075E-2</v>
      </c>
      <c r="AC333" s="131">
        <f t="shared" si="222"/>
        <v>2020.3526621956494</v>
      </c>
      <c r="AD333" s="131">
        <f t="shared" si="240"/>
        <v>2064.4730848032054</v>
      </c>
      <c r="AE333" s="131">
        <f t="shared" si="223"/>
        <v>1998.5347755430412</v>
      </c>
      <c r="AF333" s="132">
        <f t="shared" si="224"/>
        <v>0.96806046552723657</v>
      </c>
      <c r="AG333" s="132">
        <f t="shared" si="225"/>
        <v>-1.0799048631884522E-2</v>
      </c>
      <c r="AH333" s="134">
        <f t="shared" si="251"/>
        <v>6145.2766784922433</v>
      </c>
      <c r="AI333" s="134">
        <f t="shared" si="252"/>
        <v>6100.6353781925345</v>
      </c>
      <c r="AJ333" s="132">
        <f t="shared" si="253"/>
        <v>-7.2643271629978523E-3</v>
      </c>
      <c r="AK333" s="131">
        <f t="shared" si="226"/>
        <v>6145.2766784922205</v>
      </c>
      <c r="AL333" s="131">
        <f t="shared" si="241"/>
        <v>6145.7112977880961</v>
      </c>
      <c r="AM333" s="131">
        <f t="shared" si="227"/>
        <v>6100.6353781925345</v>
      </c>
      <c r="AN333" s="132">
        <f t="shared" si="228"/>
        <v>0.99266546744364892</v>
      </c>
      <c r="AO333" s="132">
        <f t="shared" si="229"/>
        <v>-7.2643271629941886E-3</v>
      </c>
      <c r="AP333" s="134">
        <v>6859</v>
      </c>
      <c r="AQ333" s="134">
        <v>6215</v>
      </c>
      <c r="AR333" s="132">
        <f t="shared" si="254"/>
        <v>-9.3891237789765269E-2</v>
      </c>
      <c r="AS333" s="131">
        <v>6859</v>
      </c>
      <c r="AT333" s="131">
        <v>7403.0603551463064</v>
      </c>
      <c r="AU333" s="131">
        <v>6215</v>
      </c>
      <c r="AV333" s="132">
        <f t="shared" si="230"/>
        <v>0.83951767267162491</v>
      </c>
      <c r="AW333" s="132">
        <f t="shared" si="231"/>
        <v>-9.3891237789765269E-2</v>
      </c>
      <c r="AX333" s="134">
        <v>13857598.910000009</v>
      </c>
      <c r="AY333" s="134">
        <v>12420893.630000001</v>
      </c>
      <c r="AZ333" s="132">
        <f t="shared" si="255"/>
        <v>-0.10367635037865353</v>
      </c>
      <c r="BA333" s="131">
        <v>13857598.909999959</v>
      </c>
      <c r="BB333" s="131">
        <v>15283418.84837321</v>
      </c>
      <c r="BC333" s="131">
        <v>12420893.630000001</v>
      </c>
      <c r="BD333" s="132">
        <f t="shared" si="232"/>
        <v>0.81270386902483527</v>
      </c>
      <c r="BE333" s="132">
        <f t="shared" si="233"/>
        <v>-0.10367635037865031</v>
      </c>
      <c r="BF333" s="131">
        <v>2071</v>
      </c>
      <c r="BG333" s="131">
        <v>2385.4478402226978</v>
      </c>
      <c r="BH333" s="131">
        <v>1899</v>
      </c>
      <c r="BI333" s="132">
        <f t="shared" si="234"/>
        <v>0.79607693280047387</v>
      </c>
      <c r="BJ333" s="132">
        <f t="shared" si="217"/>
        <v>-8.3051665861902491E-2</v>
      </c>
      <c r="BK333" s="134">
        <v>36897</v>
      </c>
      <c r="BL333" s="134">
        <v>1784</v>
      </c>
      <c r="BM333" s="135">
        <f t="shared" si="242"/>
        <v>4.8350814429357403E-2</v>
      </c>
      <c r="BN333" s="134">
        <v>49991</v>
      </c>
      <c r="BO333" s="134">
        <v>2011</v>
      </c>
      <c r="BP333" s="135">
        <f t="shared" si="243"/>
        <v>4.0227240903362604E-2</v>
      </c>
      <c r="BQ333" s="135">
        <f t="shared" si="235"/>
        <v>-0.16801316837927693</v>
      </c>
      <c r="BR333" s="125"/>
      <c r="BS333" s="109"/>
      <c r="BT333" s="109"/>
      <c r="BU333" s="109"/>
      <c r="BX333" s="10"/>
    </row>
    <row r="334" spans="1:76" x14ac:dyDescent="0.25">
      <c r="A334" s="122" t="s">
        <v>76</v>
      </c>
      <c r="B334" s="109" t="s">
        <v>84</v>
      </c>
      <c r="C334" s="164" t="s">
        <v>651</v>
      </c>
      <c r="D334" s="6" t="s">
        <v>595</v>
      </c>
      <c r="E334" s="6" t="s">
        <v>6</v>
      </c>
      <c r="F334" s="26">
        <v>746</v>
      </c>
      <c r="G334" s="129">
        <f t="shared" si="256"/>
        <v>67.655793051525805</v>
      </c>
      <c r="H334" s="129">
        <f t="shared" si="257"/>
        <v>75.99305252787174</v>
      </c>
      <c r="I334" s="130">
        <f t="shared" si="236"/>
        <v>0.10971081169937348</v>
      </c>
      <c r="J334" s="137">
        <v>3461</v>
      </c>
      <c r="K334" s="137">
        <v>3593</v>
      </c>
      <c r="L334" s="130">
        <f t="shared" si="246"/>
        <v>3.8139266108061287E-2</v>
      </c>
      <c r="M334" s="131">
        <v>3461</v>
      </c>
      <c r="N334" s="131">
        <v>4046.7785283954599</v>
      </c>
      <c r="O334" s="131">
        <v>3593</v>
      </c>
      <c r="P334" s="132">
        <f t="shared" si="237"/>
        <v>0.88786672529485267</v>
      </c>
      <c r="Q334" s="132">
        <f t="shared" si="238"/>
        <v>3.8139266108061287E-2</v>
      </c>
      <c r="R334" s="140">
        <f t="shared" si="247"/>
        <v>2.3938168159491475</v>
      </c>
      <c r="S334" s="140">
        <f t="shared" si="248"/>
        <v>2.600055663790704</v>
      </c>
      <c r="T334" s="132">
        <f t="shared" si="244"/>
        <v>8.615481621962906E-2</v>
      </c>
      <c r="U334" s="133">
        <f t="shared" si="218"/>
        <v>2.3938168159491475</v>
      </c>
      <c r="V334" s="133">
        <f t="shared" si="239"/>
        <v>2.3016130331917144</v>
      </c>
      <c r="W334" s="133">
        <f t="shared" si="219"/>
        <v>2.600055663790704</v>
      </c>
      <c r="X334" s="132">
        <f t="shared" si="220"/>
        <v>1.1296667277666266</v>
      </c>
      <c r="Y334" s="132">
        <f t="shared" si="221"/>
        <v>8.615481621962906E-2</v>
      </c>
      <c r="Z334" s="134">
        <f t="shared" si="249"/>
        <v>2223.5360156910092</v>
      </c>
      <c r="AA334" s="134">
        <f t="shared" si="250"/>
        <v>2221.0275198030399</v>
      </c>
      <c r="AB334" s="132">
        <f t="shared" si="245"/>
        <v>-1.1281561756892877E-3</v>
      </c>
      <c r="AC334" s="131">
        <f t="shared" si="222"/>
        <v>2223.5360156910028</v>
      </c>
      <c r="AD334" s="131">
        <f t="shared" si="240"/>
        <v>2340.9623187059287</v>
      </c>
      <c r="AE334" s="131">
        <f t="shared" si="223"/>
        <v>2221.027519803039</v>
      </c>
      <c r="AF334" s="132">
        <f t="shared" si="224"/>
        <v>0.9487668819166688</v>
      </c>
      <c r="AG334" s="132">
        <f t="shared" si="225"/>
        <v>-1.1281561756868452E-3</v>
      </c>
      <c r="AH334" s="134">
        <f t="shared" si="251"/>
        <v>5322.7379052297056</v>
      </c>
      <c r="AI334" s="134">
        <f t="shared" si="252"/>
        <v>5774.7951822989135</v>
      </c>
      <c r="AJ334" s="132">
        <f t="shared" si="253"/>
        <v>8.492946395595613E-2</v>
      </c>
      <c r="AK334" s="131">
        <f t="shared" si="226"/>
        <v>5322.7379052296901</v>
      </c>
      <c r="AL334" s="131">
        <f t="shared" si="241"/>
        <v>5387.9893829442617</v>
      </c>
      <c r="AM334" s="131">
        <f t="shared" si="227"/>
        <v>5774.7951822989116</v>
      </c>
      <c r="AN334" s="132">
        <f t="shared" si="228"/>
        <v>1.0717903789081484</v>
      </c>
      <c r="AO334" s="132">
        <f t="shared" si="229"/>
        <v>8.4929463955959017E-2</v>
      </c>
      <c r="AP334" s="134">
        <v>8285</v>
      </c>
      <c r="AQ334" s="134">
        <v>9342</v>
      </c>
      <c r="AR334" s="132">
        <f t="shared" si="254"/>
        <v>0.12757996378998193</v>
      </c>
      <c r="AS334" s="131">
        <v>8285</v>
      </c>
      <c r="AT334" s="131">
        <v>9314.1182033953773</v>
      </c>
      <c r="AU334" s="131">
        <v>9342</v>
      </c>
      <c r="AV334" s="132">
        <f t="shared" si="230"/>
        <v>1.0029934982567066</v>
      </c>
      <c r="AW334" s="132">
        <f t="shared" si="231"/>
        <v>0.12757996378998193</v>
      </c>
      <c r="AX334" s="134">
        <v>18421995.890000012</v>
      </c>
      <c r="AY334" s="134">
        <v>20748839.09</v>
      </c>
      <c r="AZ334" s="132">
        <f t="shared" si="255"/>
        <v>0.12630787749024885</v>
      </c>
      <c r="BA334" s="131">
        <v>18421995.88999996</v>
      </c>
      <c r="BB334" s="131">
        <v>21803999.746121541</v>
      </c>
      <c r="BC334" s="131">
        <v>20748839.089999989</v>
      </c>
      <c r="BD334" s="132">
        <f t="shared" si="232"/>
        <v>0.95160701392370717</v>
      </c>
      <c r="BE334" s="132">
        <f t="shared" si="233"/>
        <v>0.1263078774902513</v>
      </c>
      <c r="BF334" s="131">
        <v>2768</v>
      </c>
      <c r="BG334" s="131">
        <v>3169.7548435436729</v>
      </c>
      <c r="BH334" s="131">
        <v>3241</v>
      </c>
      <c r="BI334" s="132">
        <f t="shared" si="234"/>
        <v>1.0224765510182729</v>
      </c>
      <c r="BJ334" s="132">
        <f t="shared" si="217"/>
        <v>0.17088150289017334</v>
      </c>
      <c r="BK334" s="134">
        <v>24670</v>
      </c>
      <c r="BL334" s="134">
        <v>3459</v>
      </c>
      <c r="BM334" s="135">
        <f t="shared" si="242"/>
        <v>0.14021078232671261</v>
      </c>
      <c r="BN334" s="134">
        <v>22711</v>
      </c>
      <c r="BO334" s="134">
        <v>3559</v>
      </c>
      <c r="BP334" s="135">
        <f t="shared" si="243"/>
        <v>0.15670820307340055</v>
      </c>
      <c r="BQ334" s="135">
        <f t="shared" si="235"/>
        <v>0.11766156976605724</v>
      </c>
      <c r="BR334" s="125"/>
      <c r="BS334" s="109"/>
      <c r="BT334" s="109"/>
      <c r="BU334" s="109"/>
      <c r="BX334" s="10"/>
    </row>
    <row r="335" spans="1:76" x14ac:dyDescent="0.25">
      <c r="A335" s="122" t="s">
        <v>76</v>
      </c>
      <c r="B335" s="109" t="s">
        <v>85</v>
      </c>
      <c r="C335" s="164" t="s">
        <v>651</v>
      </c>
      <c r="D335" s="6" t="s">
        <v>595</v>
      </c>
      <c r="E335" s="6" t="s">
        <v>6</v>
      </c>
      <c r="F335" s="26">
        <v>500</v>
      </c>
      <c r="G335" s="129">
        <f t="shared" si="256"/>
        <v>5.405808219178085</v>
      </c>
      <c r="H335" s="129">
        <f t="shared" si="257"/>
        <v>43.235425027322336</v>
      </c>
      <c r="I335" s="130">
        <f t="shared" si="236"/>
        <v>0.87496807963002743</v>
      </c>
      <c r="J335" s="137">
        <v>203</v>
      </c>
      <c r="K335" s="137">
        <v>234</v>
      </c>
      <c r="L335" s="130">
        <f t="shared" si="246"/>
        <v>0.15270935960591125</v>
      </c>
      <c r="M335" s="131">
        <v>203</v>
      </c>
      <c r="N335" s="131">
        <v>1987.9662276787351</v>
      </c>
      <c r="O335" s="131">
        <v>1630</v>
      </c>
      <c r="P335" s="132">
        <f t="shared" si="237"/>
        <v>0.81993344620511122</v>
      </c>
      <c r="Q335" s="132">
        <f t="shared" si="238"/>
        <v>7.029556650246306</v>
      </c>
      <c r="R335" s="140">
        <f t="shared" si="247"/>
        <v>2.0147783251231526</v>
      </c>
      <c r="S335" s="140">
        <f t="shared" si="248"/>
        <v>2.0384615384615383</v>
      </c>
      <c r="T335" s="132">
        <f t="shared" si="244"/>
        <v>1.1754748918563207E-2</v>
      </c>
      <c r="U335" s="133">
        <f t="shared" si="218"/>
        <v>2.0147783251231526</v>
      </c>
      <c r="V335" s="133">
        <f t="shared" si="239"/>
        <v>2.2405547735455507</v>
      </c>
      <c r="W335" s="133">
        <f t="shared" si="219"/>
        <v>2.2245398773006135</v>
      </c>
      <c r="X335" s="132">
        <f t="shared" si="220"/>
        <v>0.992852263004669</v>
      </c>
      <c r="Y335" s="132">
        <f t="shared" si="221"/>
        <v>0.10411147944260279</v>
      </c>
      <c r="Z335" s="134">
        <f t="shared" si="249"/>
        <v>2412.1271393643033</v>
      </c>
      <c r="AA335" s="134">
        <f t="shared" si="250"/>
        <v>2276.1886792452829</v>
      </c>
      <c r="AB335" s="132">
        <f t="shared" si="245"/>
        <v>-5.6356258300234496E-2</v>
      </c>
      <c r="AC335" s="131">
        <f t="shared" si="222"/>
        <v>2412.1271393643042</v>
      </c>
      <c r="AD335" s="131">
        <f t="shared" si="240"/>
        <v>2231.4589060914809</v>
      </c>
      <c r="AE335" s="131">
        <f t="shared" si="223"/>
        <v>2182.0415830115794</v>
      </c>
      <c r="AF335" s="132">
        <f t="shared" si="224"/>
        <v>0.97785425358047096</v>
      </c>
      <c r="AG335" s="132">
        <f t="shared" si="225"/>
        <v>-9.5386993744186244E-2</v>
      </c>
      <c r="AH335" s="134">
        <f t="shared" si="251"/>
        <v>4859.9014778325118</v>
      </c>
      <c r="AI335" s="134">
        <f t="shared" si="252"/>
        <v>4639.9230769230762</v>
      </c>
      <c r="AJ335" s="132">
        <f t="shared" si="253"/>
        <v>-4.5263963047980305E-2</v>
      </c>
      <c r="AK335" s="131">
        <f t="shared" si="226"/>
        <v>4859.9014778325136</v>
      </c>
      <c r="AL335" s="131">
        <f t="shared" si="241"/>
        <v>4999.7059040140002</v>
      </c>
      <c r="AM335" s="131">
        <f t="shared" si="227"/>
        <v>4854.0385153374154</v>
      </c>
      <c r="AN335" s="132">
        <f t="shared" si="228"/>
        <v>0.97086480855611201</v>
      </c>
      <c r="AO335" s="132">
        <f t="shared" si="229"/>
        <v>-1.2063953398727678E-3</v>
      </c>
      <c r="AP335" s="134">
        <v>409</v>
      </c>
      <c r="AQ335" s="134">
        <v>477</v>
      </c>
      <c r="AR335" s="132">
        <f t="shared" si="254"/>
        <v>0.16625916870415658</v>
      </c>
      <c r="AS335" s="131">
        <v>409</v>
      </c>
      <c r="AT335" s="131">
        <v>4454.1472210729307</v>
      </c>
      <c r="AU335" s="131">
        <v>3626</v>
      </c>
      <c r="AV335" s="132">
        <f t="shared" si="230"/>
        <v>0.8140727775779617</v>
      </c>
      <c r="AW335" s="132">
        <f t="shared" si="231"/>
        <v>7.8655256723716374</v>
      </c>
      <c r="AX335" s="134">
        <v>986560</v>
      </c>
      <c r="AY335" s="134">
        <v>1085742</v>
      </c>
      <c r="AZ335" s="132">
        <f t="shared" si="255"/>
        <v>0.10053316574764848</v>
      </c>
      <c r="BA335" s="131">
        <v>986560.00000000047</v>
      </c>
      <c r="BB335" s="131">
        <v>9939246.4855058119</v>
      </c>
      <c r="BC335" s="131">
        <v>7912082.7799999872</v>
      </c>
      <c r="BD335" s="132">
        <f t="shared" si="232"/>
        <v>0.79604452827867855</v>
      </c>
      <c r="BE335" s="132">
        <f t="shared" si="233"/>
        <v>7.019869830522202</v>
      </c>
      <c r="BF335" s="131">
        <v>106</v>
      </c>
      <c r="BG335" s="131">
        <v>1363.5359449567909</v>
      </c>
      <c r="BH335" s="131">
        <v>1263</v>
      </c>
      <c r="BI335" s="132">
        <f t="shared" si="234"/>
        <v>0.92626821072914456</v>
      </c>
      <c r="BJ335" s="132">
        <f t="shared" si="217"/>
        <v>10.915094339622641</v>
      </c>
      <c r="BK335" s="134">
        <v>1704</v>
      </c>
      <c r="BL335" s="134">
        <v>99</v>
      </c>
      <c r="BM335" s="135">
        <f t="shared" si="242"/>
        <v>5.8098591549295774E-2</v>
      </c>
      <c r="BN335" s="134">
        <v>15842</v>
      </c>
      <c r="BO335" s="134">
        <v>1621</v>
      </c>
      <c r="BP335" s="135">
        <f t="shared" si="243"/>
        <v>0.10232293902285065</v>
      </c>
      <c r="BQ335" s="135">
        <f t="shared" si="235"/>
        <v>0.76119482924179316</v>
      </c>
      <c r="BR335" s="125"/>
      <c r="BS335" s="109"/>
      <c r="BT335" s="109"/>
      <c r="BU335" s="109"/>
      <c r="BX335" s="10"/>
    </row>
    <row r="336" spans="1:76" x14ac:dyDescent="0.25">
      <c r="A336" s="122" t="s">
        <v>76</v>
      </c>
      <c r="B336" s="109" t="s">
        <v>86</v>
      </c>
      <c r="C336" s="164" t="s">
        <v>651</v>
      </c>
      <c r="D336" s="6" t="s">
        <v>595</v>
      </c>
      <c r="E336" s="6" t="s">
        <v>6</v>
      </c>
      <c r="F336" s="26">
        <v>490</v>
      </c>
      <c r="G336" s="129">
        <f t="shared" si="256"/>
        <v>57.177481353089121</v>
      </c>
      <c r="H336" s="129">
        <f t="shared" si="257"/>
        <v>56.162095795695322</v>
      </c>
      <c r="I336" s="130">
        <f t="shared" si="236"/>
        <v>-1.8079552463418316E-2</v>
      </c>
      <c r="J336" s="137">
        <v>2219</v>
      </c>
      <c r="K336" s="137">
        <v>2075</v>
      </c>
      <c r="L336" s="130">
        <f t="shared" si="246"/>
        <v>-6.489409643983779E-2</v>
      </c>
      <c r="M336" s="131">
        <v>2219</v>
      </c>
      <c r="N336" s="131">
        <v>2581.5638968690218</v>
      </c>
      <c r="O336" s="131">
        <v>2075</v>
      </c>
      <c r="P336" s="132">
        <f t="shared" si="237"/>
        <v>0.80377634755297211</v>
      </c>
      <c r="Q336" s="132">
        <f t="shared" si="238"/>
        <v>-6.489409643983779E-2</v>
      </c>
      <c r="R336" s="140">
        <f t="shared" si="247"/>
        <v>2.1694456962595763</v>
      </c>
      <c r="S336" s="140">
        <f t="shared" si="248"/>
        <v>2.2520481927710843</v>
      </c>
      <c r="T336" s="132">
        <f t="shared" si="244"/>
        <v>3.8075392554847598E-2</v>
      </c>
      <c r="U336" s="133">
        <f t="shared" si="218"/>
        <v>2.1694456962595763</v>
      </c>
      <c r="V336" s="133">
        <f t="shared" si="239"/>
        <v>2.0608852647509064</v>
      </c>
      <c r="W336" s="133">
        <f t="shared" si="219"/>
        <v>2.2520481927710843</v>
      </c>
      <c r="X336" s="132">
        <f t="shared" si="220"/>
        <v>1.092757676174313</v>
      </c>
      <c r="Y336" s="132">
        <f t="shared" si="221"/>
        <v>3.8075392554847598E-2</v>
      </c>
      <c r="Z336" s="134">
        <f t="shared" si="249"/>
        <v>2124.2610178645614</v>
      </c>
      <c r="AA336" s="134">
        <f t="shared" si="250"/>
        <v>2155.3841771881016</v>
      </c>
      <c r="AB336" s="132">
        <f t="shared" si="245"/>
        <v>1.4651287700429227E-2</v>
      </c>
      <c r="AC336" s="131">
        <f t="shared" si="222"/>
        <v>2124.2610178645596</v>
      </c>
      <c r="AD336" s="131">
        <f t="shared" si="240"/>
        <v>2244.6961909057013</v>
      </c>
      <c r="AE336" s="131">
        <f t="shared" si="223"/>
        <v>2155.3841771881016</v>
      </c>
      <c r="AF336" s="132">
        <f t="shared" si="224"/>
        <v>0.96021198143452824</v>
      </c>
      <c r="AG336" s="132">
        <f t="shared" si="225"/>
        <v>1.4651287700430116E-2</v>
      </c>
      <c r="AH336" s="134">
        <f t="shared" si="251"/>
        <v>4608.4689229382593</v>
      </c>
      <c r="AI336" s="134">
        <f t="shared" si="252"/>
        <v>4854.0290409638546</v>
      </c>
      <c r="AJ336" s="132">
        <f t="shared" si="253"/>
        <v>5.3284533785904697E-2</v>
      </c>
      <c r="AK336" s="131">
        <f t="shared" si="226"/>
        <v>4608.4689229382557</v>
      </c>
      <c r="AL336" s="131">
        <f t="shared" si="241"/>
        <v>4626.0613036800478</v>
      </c>
      <c r="AM336" s="131">
        <f t="shared" si="227"/>
        <v>4854.0290409638546</v>
      </c>
      <c r="AN336" s="132">
        <f t="shared" si="228"/>
        <v>1.0492790134671275</v>
      </c>
      <c r="AO336" s="132">
        <f t="shared" si="229"/>
        <v>5.3284533785905586E-2</v>
      </c>
      <c r="AP336" s="134">
        <v>4814</v>
      </c>
      <c r="AQ336" s="134">
        <v>4673</v>
      </c>
      <c r="AR336" s="132">
        <f t="shared" si="254"/>
        <v>-2.9289572081429127E-2</v>
      </c>
      <c r="AS336" s="131">
        <v>4814</v>
      </c>
      <c r="AT336" s="131">
        <v>5320.3069950702957</v>
      </c>
      <c r="AU336" s="131">
        <v>4673</v>
      </c>
      <c r="AV336" s="132">
        <f t="shared" si="230"/>
        <v>0.87833277371586282</v>
      </c>
      <c r="AW336" s="132">
        <f t="shared" si="231"/>
        <v>-2.9289572081429127E-2</v>
      </c>
      <c r="AX336" s="134">
        <v>10226192.539999999</v>
      </c>
      <c r="AY336" s="134">
        <v>10072110.26</v>
      </c>
      <c r="AZ336" s="132">
        <f t="shared" si="255"/>
        <v>-1.5067414328187478E-2</v>
      </c>
      <c r="BA336" s="131">
        <v>10226192.53999999</v>
      </c>
      <c r="BB336" s="131">
        <v>11942472.84628325</v>
      </c>
      <c r="BC336" s="131">
        <v>10072110.26</v>
      </c>
      <c r="BD336" s="132">
        <f t="shared" si="232"/>
        <v>0.84338565300859392</v>
      </c>
      <c r="BE336" s="132">
        <f t="shared" si="233"/>
        <v>-1.5067414328186479E-2</v>
      </c>
      <c r="BF336" s="131">
        <v>1326</v>
      </c>
      <c r="BG336" s="131">
        <v>1564.496285009363</v>
      </c>
      <c r="BH336" s="131">
        <v>1449</v>
      </c>
      <c r="BI336" s="132">
        <f t="shared" si="234"/>
        <v>0.9261766959014085</v>
      </c>
      <c r="BJ336" s="132">
        <f t="shared" si="217"/>
        <v>9.2760180995475006E-2</v>
      </c>
      <c r="BK336" s="134">
        <v>23978</v>
      </c>
      <c r="BL336" s="134">
        <v>2143</v>
      </c>
      <c r="BM336" s="135">
        <f t="shared" si="242"/>
        <v>8.9373592459754778E-2</v>
      </c>
      <c r="BN336" s="134">
        <v>19852</v>
      </c>
      <c r="BO336" s="134">
        <v>2065</v>
      </c>
      <c r="BP336" s="135">
        <f t="shared" si="243"/>
        <v>0.10401974612129761</v>
      </c>
      <c r="BQ336" s="135">
        <f t="shared" si="235"/>
        <v>0.16387562878976847</v>
      </c>
      <c r="BR336" s="125"/>
      <c r="BS336" s="109"/>
      <c r="BT336" s="109"/>
      <c r="BU336" s="109"/>
      <c r="BX336" s="10"/>
    </row>
    <row r="337" spans="1:76" x14ac:dyDescent="0.25">
      <c r="A337" s="122" t="s">
        <v>76</v>
      </c>
      <c r="B337" s="109" t="s">
        <v>96</v>
      </c>
      <c r="C337" s="164" t="s">
        <v>651</v>
      </c>
      <c r="D337" s="6" t="s">
        <v>595</v>
      </c>
      <c r="E337" s="6" t="s">
        <v>37</v>
      </c>
      <c r="F337" s="26">
        <v>738</v>
      </c>
      <c r="G337" s="129">
        <f t="shared" si="256"/>
        <v>25.815411515758992</v>
      </c>
      <c r="H337" s="129">
        <f t="shared" si="257"/>
        <v>25.010498911546502</v>
      </c>
      <c r="I337" s="130">
        <f t="shared" si="236"/>
        <v>-3.2182988714426992E-2</v>
      </c>
      <c r="J337" s="137">
        <v>2490</v>
      </c>
      <c r="K337" s="137">
        <v>2125</v>
      </c>
      <c r="L337" s="130">
        <f t="shared" si="246"/>
        <v>-0.14658634538152615</v>
      </c>
      <c r="M337" s="131">
        <v>2490</v>
      </c>
      <c r="N337" s="131">
        <v>2584.2948795235302</v>
      </c>
      <c r="O337" s="131">
        <v>2125</v>
      </c>
      <c r="P337" s="132">
        <f t="shared" si="237"/>
        <v>0.82227458516335761</v>
      </c>
      <c r="Q337" s="132">
        <f t="shared" si="238"/>
        <v>-0.14658634538152615</v>
      </c>
      <c r="R337" s="140">
        <f t="shared" si="247"/>
        <v>1.8397590361445784</v>
      </c>
      <c r="S337" s="140">
        <f t="shared" si="248"/>
        <v>1.9807058823529411</v>
      </c>
      <c r="T337" s="132">
        <f t="shared" si="244"/>
        <v>7.6611579798913532E-2</v>
      </c>
      <c r="U337" s="133">
        <f t="shared" si="218"/>
        <v>1.8397590361445784</v>
      </c>
      <c r="V337" s="133">
        <f t="shared" si="239"/>
        <v>1.7499270333509722</v>
      </c>
      <c r="W337" s="133">
        <f t="shared" si="219"/>
        <v>1.9807058823529411</v>
      </c>
      <c r="X337" s="132">
        <f t="shared" si="220"/>
        <v>1.1318791267313846</v>
      </c>
      <c r="Y337" s="132">
        <f t="shared" si="221"/>
        <v>7.6611579798913532E-2</v>
      </c>
      <c r="Z337" s="134">
        <f t="shared" si="249"/>
        <v>1517.9867714472823</v>
      </c>
      <c r="AA337" s="134">
        <f t="shared" si="250"/>
        <v>1605.0215823235922</v>
      </c>
      <c r="AB337" s="132">
        <f t="shared" si="245"/>
        <v>5.7335684680129839E-2</v>
      </c>
      <c r="AC337" s="131">
        <f t="shared" si="222"/>
        <v>1517.9867714472821</v>
      </c>
      <c r="AD337" s="131">
        <f t="shared" si="240"/>
        <v>1688.3079917569873</v>
      </c>
      <c r="AE337" s="131">
        <f t="shared" si="223"/>
        <v>1605.0215823235928</v>
      </c>
      <c r="AF337" s="132">
        <f t="shared" si="224"/>
        <v>0.95066871101716455</v>
      </c>
      <c r="AG337" s="132">
        <f t="shared" si="225"/>
        <v>5.7335684680130505E-2</v>
      </c>
      <c r="AH337" s="134">
        <f t="shared" si="251"/>
        <v>2792.7298795180723</v>
      </c>
      <c r="AI337" s="134">
        <f t="shared" si="252"/>
        <v>3179.0756894117644</v>
      </c>
      <c r="AJ337" s="132">
        <f t="shared" si="253"/>
        <v>0.13833984186124071</v>
      </c>
      <c r="AK337" s="131">
        <f t="shared" si="226"/>
        <v>2792.7298795180723</v>
      </c>
      <c r="AL337" s="131">
        <f t="shared" si="241"/>
        <v>2954.4157953980425</v>
      </c>
      <c r="AM337" s="131">
        <f t="shared" si="227"/>
        <v>3179.0756894117658</v>
      </c>
      <c r="AN337" s="132">
        <f t="shared" si="228"/>
        <v>1.0760420704369593</v>
      </c>
      <c r="AO337" s="132">
        <f t="shared" si="229"/>
        <v>0.13833984186124137</v>
      </c>
      <c r="AP337" s="134">
        <v>4581</v>
      </c>
      <c r="AQ337" s="134">
        <v>4209</v>
      </c>
      <c r="AR337" s="132">
        <f t="shared" si="254"/>
        <v>-8.1204977079240348E-2</v>
      </c>
      <c r="AS337" s="131">
        <v>4581</v>
      </c>
      <c r="AT337" s="131">
        <v>4522.3274718287194</v>
      </c>
      <c r="AU337" s="131">
        <v>4209</v>
      </c>
      <c r="AV337" s="132">
        <f t="shared" si="230"/>
        <v>0.93071543938811285</v>
      </c>
      <c r="AW337" s="132">
        <f t="shared" si="231"/>
        <v>-8.1204977079240348E-2</v>
      </c>
      <c r="AX337" s="134">
        <v>6953897.4000000004</v>
      </c>
      <c r="AY337" s="134">
        <v>6755535.8399999999</v>
      </c>
      <c r="AZ337" s="132">
        <f t="shared" si="255"/>
        <v>-2.8525235359382894E-2</v>
      </c>
      <c r="BA337" s="131">
        <v>6953897.3999999994</v>
      </c>
      <c r="BB337" s="131">
        <v>7635081.6120305993</v>
      </c>
      <c r="BC337" s="131">
        <v>6755535.8400000026</v>
      </c>
      <c r="BD337" s="132">
        <f t="shared" si="232"/>
        <v>0.88480204708687116</v>
      </c>
      <c r="BE337" s="132">
        <f t="shared" si="233"/>
        <v>-2.8525235359382339E-2</v>
      </c>
      <c r="BF337" s="131">
        <v>1527</v>
      </c>
      <c r="BG337" s="131">
        <v>1387.784156865855</v>
      </c>
      <c r="BH337" s="131">
        <v>1368</v>
      </c>
      <c r="BI337" s="132">
        <f t="shared" si="234"/>
        <v>0.98574406778750434</v>
      </c>
      <c r="BJ337" s="132">
        <f t="shared" si="217"/>
        <v>-0.10412573673870329</v>
      </c>
      <c r="BK337" s="134">
        <v>23446</v>
      </c>
      <c r="BL337" s="134">
        <v>2419</v>
      </c>
      <c r="BM337" s="135">
        <f t="shared" si="242"/>
        <v>0.10317324916830163</v>
      </c>
      <c r="BN337" s="134">
        <v>22457</v>
      </c>
      <c r="BO337" s="134">
        <v>2020</v>
      </c>
      <c r="BP337" s="135">
        <f t="shared" si="243"/>
        <v>8.994968161375072E-2</v>
      </c>
      <c r="BQ337" s="135">
        <f t="shared" si="235"/>
        <v>-0.12816856754195971</v>
      </c>
      <c r="BR337" s="125"/>
      <c r="BS337" s="109"/>
      <c r="BT337" s="109"/>
      <c r="BU337" s="109"/>
      <c r="BX337" s="10"/>
    </row>
    <row r="338" spans="1:76" x14ac:dyDescent="0.25">
      <c r="A338" s="122" t="s">
        <v>76</v>
      </c>
      <c r="B338" s="109" t="s">
        <v>97</v>
      </c>
      <c r="C338" s="164" t="s">
        <v>597</v>
      </c>
      <c r="D338" s="6" t="s">
        <v>595</v>
      </c>
      <c r="E338" s="6" t="s">
        <v>37</v>
      </c>
      <c r="F338" s="26">
        <v>855</v>
      </c>
      <c r="G338" s="129">
        <f t="shared" si="256"/>
        <v>16.047862789393573</v>
      </c>
      <c r="H338" s="129">
        <f t="shared" si="257"/>
        <v>3.7339279071996936</v>
      </c>
      <c r="I338" s="130">
        <f t="shared" si="236"/>
        <v>-3.2978501964246201</v>
      </c>
      <c r="J338" s="137">
        <v>418</v>
      </c>
      <c r="K338" s="137">
        <v>359</v>
      </c>
      <c r="L338" s="130">
        <f t="shared" si="246"/>
        <v>-0.14114832535885169</v>
      </c>
      <c r="M338" s="131">
        <v>1649</v>
      </c>
      <c r="N338" s="131">
        <v>444.13181549783548</v>
      </c>
      <c r="O338" s="131">
        <v>359</v>
      </c>
      <c r="P338" s="132">
        <f t="shared" si="237"/>
        <v>0.80831858352140418</v>
      </c>
      <c r="Q338" s="132">
        <f t="shared" si="238"/>
        <v>-0.78229229836264402</v>
      </c>
      <c r="R338" s="140">
        <f t="shared" si="247"/>
        <v>0.57004244996967857</v>
      </c>
      <c r="S338" s="140">
        <f t="shared" si="248"/>
        <v>2.2284122562674096</v>
      </c>
      <c r="T338" s="132">
        <f t="shared" si="244"/>
        <v>2.9092040538137858</v>
      </c>
      <c r="U338" s="133">
        <f t="shared" si="218"/>
        <v>2.0103092783505154</v>
      </c>
      <c r="V338" s="133">
        <f t="shared" si="239"/>
        <v>2.2478713296740733</v>
      </c>
      <c r="W338" s="133">
        <f t="shared" si="219"/>
        <v>2.2284122562674096</v>
      </c>
      <c r="X338" s="132">
        <f t="shared" si="220"/>
        <v>0.99134333306814093</v>
      </c>
      <c r="Y338" s="132">
        <f t="shared" si="221"/>
        <v>0.10849225055353195</v>
      </c>
      <c r="Z338" s="134">
        <f t="shared" si="249"/>
        <v>1336.9824255319149</v>
      </c>
      <c r="AA338" s="134">
        <f t="shared" si="250"/>
        <v>1460.5725750000001</v>
      </c>
      <c r="AB338" s="132">
        <f t="shared" si="245"/>
        <v>9.2439621574618158E-2</v>
      </c>
      <c r="AC338" s="131">
        <f t="shared" si="222"/>
        <v>1510.7501598793363</v>
      </c>
      <c r="AD338" s="131">
        <f t="shared" si="240"/>
        <v>1638.1533453331938</v>
      </c>
      <c r="AE338" s="131">
        <f t="shared" si="223"/>
        <v>1460.5725750000001</v>
      </c>
      <c r="AF338" s="132">
        <f t="shared" si="224"/>
        <v>0.89159697970944574</v>
      </c>
      <c r="AG338" s="132">
        <f t="shared" si="225"/>
        <v>-3.3213688280095077E-2</v>
      </c>
      <c r="AH338" s="134">
        <f t="shared" si="251"/>
        <v>762.13673741661614</v>
      </c>
      <c r="AI338" s="134">
        <f t="shared" si="252"/>
        <v>3254.7578272980504</v>
      </c>
      <c r="AJ338" s="132">
        <f t="shared" si="253"/>
        <v>3.2705693972062946</v>
      </c>
      <c r="AK338" s="131">
        <f t="shared" si="226"/>
        <v>3037.0750636749544</v>
      </c>
      <c r="AL338" s="131">
        <f t="shared" si="241"/>
        <v>3682.3579385841576</v>
      </c>
      <c r="AM338" s="131">
        <f t="shared" si="227"/>
        <v>3254.7578272980504</v>
      </c>
      <c r="AN338" s="132">
        <f t="shared" si="228"/>
        <v>0.88387872161864944</v>
      </c>
      <c r="AO338" s="132">
        <f t="shared" si="229"/>
        <v>7.1675134482745761E-2</v>
      </c>
      <c r="AP338" s="134">
        <v>940</v>
      </c>
      <c r="AQ338" s="134">
        <v>800</v>
      </c>
      <c r="AR338" s="132">
        <f t="shared" si="254"/>
        <v>-0.14893617021276595</v>
      </c>
      <c r="AS338" s="131">
        <v>3315</v>
      </c>
      <c r="AT338" s="131">
        <v>998.35117465367966</v>
      </c>
      <c r="AU338" s="131">
        <v>800</v>
      </c>
      <c r="AV338" s="132">
        <f t="shared" si="230"/>
        <v>0.80132123876902717</v>
      </c>
      <c r="AW338" s="132">
        <f t="shared" si="231"/>
        <v>-0.75867269984917041</v>
      </c>
      <c r="AX338" s="134">
        <v>1256763.48</v>
      </c>
      <c r="AY338" s="134">
        <v>1168458.06</v>
      </c>
      <c r="AZ338" s="132">
        <f t="shared" si="255"/>
        <v>-7.0264151851388901E-2</v>
      </c>
      <c r="BA338" s="131">
        <v>5008136.7799999993</v>
      </c>
      <c r="BB338" s="131">
        <v>1635452.316576249</v>
      </c>
      <c r="BC338" s="131">
        <v>1168458.06</v>
      </c>
      <c r="BD338" s="132">
        <f t="shared" si="232"/>
        <v>0.7144555962634962</v>
      </c>
      <c r="BE338" s="132">
        <f t="shared" si="233"/>
        <v>-0.76668806956985702</v>
      </c>
      <c r="BF338" s="131">
        <v>983</v>
      </c>
      <c r="BG338" s="131">
        <v>300.36002812704692</v>
      </c>
      <c r="BH338" s="131">
        <v>200</v>
      </c>
      <c r="BI338" s="132">
        <f t="shared" si="234"/>
        <v>0.66586756316124585</v>
      </c>
      <c r="BJ338" s="132">
        <f t="shared" si="217"/>
        <v>-0.79654120040691756</v>
      </c>
      <c r="BK338" s="134">
        <v>14498</v>
      </c>
      <c r="BL338" s="134">
        <v>1598</v>
      </c>
      <c r="BM338" s="135">
        <f t="shared" si="242"/>
        <v>0.11022209959994482</v>
      </c>
      <c r="BN338" s="134">
        <v>2734</v>
      </c>
      <c r="BO338" s="134">
        <v>332</v>
      </c>
      <c r="BP338" s="135">
        <f t="shared" si="243"/>
        <v>0.12143379663496708</v>
      </c>
      <c r="BQ338" s="135">
        <f t="shared" si="235"/>
        <v>0.10171913868194782</v>
      </c>
      <c r="BR338" s="125"/>
      <c r="BS338" s="109"/>
      <c r="BT338" s="109"/>
      <c r="BU338" s="109"/>
      <c r="BX338" s="10"/>
    </row>
    <row r="339" spans="1:76" x14ac:dyDescent="0.25">
      <c r="A339" s="122" t="s">
        <v>76</v>
      </c>
      <c r="B339" s="109" t="s">
        <v>98</v>
      </c>
      <c r="C339" s="164" t="s">
        <v>651</v>
      </c>
      <c r="D339" s="6" t="s">
        <v>595</v>
      </c>
      <c r="E339" s="6" t="s">
        <v>37</v>
      </c>
      <c r="F339" s="26">
        <v>900</v>
      </c>
      <c r="G339" s="129">
        <f t="shared" si="256"/>
        <v>25.603734855403342</v>
      </c>
      <c r="H339" s="129">
        <f t="shared" si="257"/>
        <v>25.569954462659368</v>
      </c>
      <c r="I339" s="130">
        <f t="shared" si="236"/>
        <v>-1.3210971021987926E-3</v>
      </c>
      <c r="J339" s="137">
        <v>2594</v>
      </c>
      <c r="K339" s="137">
        <v>2085</v>
      </c>
      <c r="L339" s="130">
        <f t="shared" si="246"/>
        <v>-0.19622205088666156</v>
      </c>
      <c r="M339" s="131">
        <v>2594</v>
      </c>
      <c r="N339" s="131">
        <v>3348.51338841098</v>
      </c>
      <c r="O339" s="131">
        <v>2085</v>
      </c>
      <c r="P339" s="132">
        <f t="shared" si="237"/>
        <v>0.62266437614258008</v>
      </c>
      <c r="Q339" s="132">
        <f t="shared" si="238"/>
        <v>-0.19622205088666156</v>
      </c>
      <c r="R339" s="140">
        <f t="shared" si="247"/>
        <v>2.1858134155744025</v>
      </c>
      <c r="S339" s="140">
        <f t="shared" si="248"/>
        <v>2.5352517985611511</v>
      </c>
      <c r="T339" s="132">
        <f t="shared" si="244"/>
        <v>0.15986651948282637</v>
      </c>
      <c r="U339" s="133">
        <f t="shared" si="218"/>
        <v>2.1858134155744025</v>
      </c>
      <c r="V339" s="133">
        <f t="shared" si="239"/>
        <v>2.0718400000014952</v>
      </c>
      <c r="W339" s="133">
        <f t="shared" si="219"/>
        <v>2.5352517985611511</v>
      </c>
      <c r="X339" s="132">
        <f t="shared" si="220"/>
        <v>1.2236716148734079</v>
      </c>
      <c r="Y339" s="132">
        <f t="shared" si="221"/>
        <v>0.15986651948282637</v>
      </c>
      <c r="Z339" s="134">
        <f t="shared" si="249"/>
        <v>1483.390987654321</v>
      </c>
      <c r="AA339" s="134">
        <f t="shared" si="250"/>
        <v>1593.4057888762773</v>
      </c>
      <c r="AB339" s="132">
        <f t="shared" si="245"/>
        <v>7.416439909475403E-2</v>
      </c>
      <c r="AC339" s="131">
        <f t="shared" si="222"/>
        <v>1483.3909876543207</v>
      </c>
      <c r="AD339" s="131">
        <f t="shared" si="240"/>
        <v>1612.4236033747327</v>
      </c>
      <c r="AE339" s="131">
        <f t="shared" si="223"/>
        <v>1593.4057888762763</v>
      </c>
      <c r="AF339" s="132">
        <f t="shared" si="224"/>
        <v>0.98820544771321084</v>
      </c>
      <c r="AG339" s="132">
        <f t="shared" si="225"/>
        <v>7.4164399094753586E-2</v>
      </c>
      <c r="AH339" s="134">
        <f t="shared" si="251"/>
        <v>3242.4159213569774</v>
      </c>
      <c r="AI339" s="134">
        <f t="shared" si="252"/>
        <v>4039.6848920863317</v>
      </c>
      <c r="AJ339" s="132">
        <f t="shared" si="253"/>
        <v>0.24588732293039417</v>
      </c>
      <c r="AK339" s="131">
        <f t="shared" si="226"/>
        <v>3242.4159213569769</v>
      </c>
      <c r="AL339" s="131">
        <f t="shared" si="241"/>
        <v>3340.6837184183169</v>
      </c>
      <c r="AM339" s="131">
        <f t="shared" si="227"/>
        <v>4039.6848920863295</v>
      </c>
      <c r="AN339" s="132">
        <f t="shared" si="228"/>
        <v>1.2092389560299237</v>
      </c>
      <c r="AO339" s="132">
        <f t="shared" si="229"/>
        <v>0.2458873229303935</v>
      </c>
      <c r="AP339" s="134">
        <v>5670</v>
      </c>
      <c r="AQ339" s="134">
        <v>5286</v>
      </c>
      <c r="AR339" s="132">
        <f t="shared" si="254"/>
        <v>-6.7724867724867743E-2</v>
      </c>
      <c r="AS339" s="131">
        <v>5670</v>
      </c>
      <c r="AT339" s="131">
        <v>6937.5839786504112</v>
      </c>
      <c r="AU339" s="131">
        <v>5286</v>
      </c>
      <c r="AV339" s="132">
        <f t="shared" si="230"/>
        <v>0.76193672267853418</v>
      </c>
      <c r="AW339" s="132">
        <f t="shared" si="231"/>
        <v>-6.7724867724867743E-2</v>
      </c>
      <c r="AX339" s="134">
        <v>8410826.9000000004</v>
      </c>
      <c r="AY339" s="134">
        <v>8422743.0000000019</v>
      </c>
      <c r="AZ339" s="132">
        <f t="shared" si="255"/>
        <v>1.4167572512997495E-3</v>
      </c>
      <c r="BA339" s="131">
        <v>8410826.8999999985</v>
      </c>
      <c r="BB339" s="131">
        <v>11186324.15757031</v>
      </c>
      <c r="BC339" s="131">
        <v>8422742.9999999963</v>
      </c>
      <c r="BD339" s="132">
        <f t="shared" si="232"/>
        <v>0.7529500201636774</v>
      </c>
      <c r="BE339" s="132">
        <f t="shared" si="233"/>
        <v>1.4167572512993054E-3</v>
      </c>
      <c r="BF339" s="131">
        <v>1678</v>
      </c>
      <c r="BG339" s="131">
        <v>2014.327275650754</v>
      </c>
      <c r="BH339" s="131">
        <v>1599</v>
      </c>
      <c r="BI339" s="132">
        <f t="shared" si="234"/>
        <v>0.79381340824242319</v>
      </c>
      <c r="BJ339" s="132">
        <f t="shared" si="217"/>
        <v>-4.7079856972586431E-2</v>
      </c>
      <c r="BK339" s="134">
        <v>21383</v>
      </c>
      <c r="BL339" s="134">
        <v>2511</v>
      </c>
      <c r="BM339" s="135">
        <f t="shared" si="242"/>
        <v>0.11742973390076229</v>
      </c>
      <c r="BN339" s="134">
        <v>15416</v>
      </c>
      <c r="BO339" s="134">
        <v>1836</v>
      </c>
      <c r="BP339" s="135">
        <f t="shared" si="243"/>
        <v>0.11909704203425013</v>
      </c>
      <c r="BQ339" s="135">
        <f t="shared" si="235"/>
        <v>1.4198347199669614E-2</v>
      </c>
      <c r="BR339" s="125"/>
      <c r="BS339" s="109"/>
      <c r="BT339" s="109"/>
      <c r="BU339" s="109"/>
      <c r="BX339" s="10"/>
    </row>
    <row r="340" spans="1:76" x14ac:dyDescent="0.25">
      <c r="A340" s="122" t="s">
        <v>76</v>
      </c>
      <c r="B340" s="109" t="s">
        <v>99</v>
      </c>
      <c r="C340" s="164" t="s">
        <v>651</v>
      </c>
      <c r="D340" s="6" t="s">
        <v>595</v>
      </c>
      <c r="E340" s="6" t="s">
        <v>37</v>
      </c>
      <c r="F340" s="26">
        <v>1240</v>
      </c>
      <c r="G340" s="129">
        <f t="shared" si="256"/>
        <v>31.883445779938135</v>
      </c>
      <c r="H340" s="129">
        <f t="shared" si="257"/>
        <v>33.26351434426229</v>
      </c>
      <c r="I340" s="130">
        <f t="shared" si="236"/>
        <v>4.1488958443809371E-2</v>
      </c>
      <c r="J340" s="137">
        <v>4496</v>
      </c>
      <c r="K340" s="137">
        <v>4190</v>
      </c>
      <c r="L340" s="130">
        <f t="shared" si="246"/>
        <v>-6.8060498220640531E-2</v>
      </c>
      <c r="M340" s="131">
        <v>4496</v>
      </c>
      <c r="N340" s="131">
        <v>5200.9447016441263</v>
      </c>
      <c r="O340" s="131">
        <v>4190</v>
      </c>
      <c r="P340" s="132">
        <f t="shared" si="237"/>
        <v>0.8056228705287819</v>
      </c>
      <c r="Q340" s="132">
        <f t="shared" si="238"/>
        <v>-6.8060498220640531E-2</v>
      </c>
      <c r="R340" s="140">
        <f t="shared" si="247"/>
        <v>2.0727313167259784</v>
      </c>
      <c r="S340" s="140">
        <f t="shared" si="248"/>
        <v>2.2300715990453459</v>
      </c>
      <c r="T340" s="132">
        <f t="shared" si="244"/>
        <v>7.5909637225869409E-2</v>
      </c>
      <c r="U340" s="133">
        <f t="shared" si="218"/>
        <v>2.0727313167259784</v>
      </c>
      <c r="V340" s="133">
        <f t="shared" si="239"/>
        <v>1.968957614980418</v>
      </c>
      <c r="W340" s="133">
        <f t="shared" si="219"/>
        <v>2.2300715990453459</v>
      </c>
      <c r="X340" s="132">
        <f t="shared" si="220"/>
        <v>1.1326153402583654</v>
      </c>
      <c r="Y340" s="132">
        <f t="shared" si="221"/>
        <v>7.5909637225869409E-2</v>
      </c>
      <c r="Z340" s="134">
        <f t="shared" si="249"/>
        <v>1548.4974310548344</v>
      </c>
      <c r="AA340" s="134">
        <f t="shared" si="250"/>
        <v>1615.6157266695204</v>
      </c>
      <c r="AB340" s="132">
        <f t="shared" si="245"/>
        <v>4.3344143986706607E-2</v>
      </c>
      <c r="AC340" s="131">
        <f t="shared" si="222"/>
        <v>1548.4974310548344</v>
      </c>
      <c r="AD340" s="131">
        <f t="shared" si="240"/>
        <v>1655.7024357709486</v>
      </c>
      <c r="AE340" s="131">
        <f t="shared" si="223"/>
        <v>1615.6157266695204</v>
      </c>
      <c r="AF340" s="132">
        <f t="shared" si="224"/>
        <v>0.97578869956619807</v>
      </c>
      <c r="AG340" s="132">
        <f t="shared" si="225"/>
        <v>4.3344143986706607E-2</v>
      </c>
      <c r="AH340" s="134">
        <f t="shared" si="251"/>
        <v>3209.6191192170818</v>
      </c>
      <c r="AI340" s="134">
        <f t="shared" si="252"/>
        <v>3602.9387470167057</v>
      </c>
      <c r="AJ340" s="132">
        <f t="shared" si="253"/>
        <v>0.1225440194584726</v>
      </c>
      <c r="AK340" s="131">
        <f t="shared" si="226"/>
        <v>3209.6191192170818</v>
      </c>
      <c r="AL340" s="131">
        <f t="shared" si="241"/>
        <v>3260.0079190528354</v>
      </c>
      <c r="AM340" s="131">
        <f t="shared" si="227"/>
        <v>3602.9387470167057</v>
      </c>
      <c r="AN340" s="132">
        <f t="shared" si="228"/>
        <v>1.1051932499794375</v>
      </c>
      <c r="AO340" s="132">
        <f t="shared" si="229"/>
        <v>0.1225440194584726</v>
      </c>
      <c r="AP340" s="134">
        <v>9319</v>
      </c>
      <c r="AQ340" s="134">
        <v>9344</v>
      </c>
      <c r="AR340" s="132">
        <f t="shared" si="254"/>
        <v>2.6826912758879384E-3</v>
      </c>
      <c r="AS340" s="131">
        <v>9319</v>
      </c>
      <c r="AT340" s="131">
        <v>10240.43967539426</v>
      </c>
      <c r="AU340" s="131">
        <v>9344</v>
      </c>
      <c r="AV340" s="132">
        <f t="shared" si="230"/>
        <v>0.91246082162387754</v>
      </c>
      <c r="AW340" s="132">
        <f t="shared" si="231"/>
        <v>2.6826912758879384E-3</v>
      </c>
      <c r="AX340" s="134">
        <v>14430447.560000001</v>
      </c>
      <c r="AY340" s="134">
        <v>15096313.35</v>
      </c>
      <c r="AZ340" s="132">
        <f t="shared" si="255"/>
        <v>4.6143114219528769E-2</v>
      </c>
      <c r="BA340" s="131">
        <v>14430447.560000001</v>
      </c>
      <c r="BB340" s="131">
        <v>16955120.913915738</v>
      </c>
      <c r="BC340" s="131">
        <v>15096313.35</v>
      </c>
      <c r="BD340" s="132">
        <f t="shared" si="232"/>
        <v>0.890368958537468</v>
      </c>
      <c r="BE340" s="132">
        <f t="shared" si="233"/>
        <v>4.6143114219528769E-2</v>
      </c>
      <c r="BF340" s="131">
        <v>3435</v>
      </c>
      <c r="BG340" s="131">
        <v>3614.7432743788549</v>
      </c>
      <c r="BH340" s="131">
        <v>3447</v>
      </c>
      <c r="BI340" s="132">
        <f t="shared" si="234"/>
        <v>0.95359469216864945</v>
      </c>
      <c r="BJ340" s="132">
        <f t="shared" si="217"/>
        <v>3.4934497816594412E-3</v>
      </c>
      <c r="BK340" s="134">
        <v>35717</v>
      </c>
      <c r="BL340" s="134">
        <v>4361</v>
      </c>
      <c r="BM340" s="135">
        <f t="shared" si="242"/>
        <v>0.12209872049724221</v>
      </c>
      <c r="BN340" s="134">
        <v>25587</v>
      </c>
      <c r="BO340" s="134">
        <v>3997</v>
      </c>
      <c r="BP340" s="135">
        <f t="shared" si="243"/>
        <v>0.15621213897682418</v>
      </c>
      <c r="BQ340" s="135">
        <f t="shared" si="235"/>
        <v>0.27939210452539065</v>
      </c>
      <c r="BR340" s="125"/>
      <c r="BS340" s="109"/>
      <c r="BT340" s="109"/>
      <c r="BU340" s="109"/>
      <c r="BX340" s="10"/>
    </row>
    <row r="341" spans="1:76" x14ac:dyDescent="0.25">
      <c r="A341" s="122" t="s">
        <v>76</v>
      </c>
      <c r="B341" s="109" t="s">
        <v>87</v>
      </c>
      <c r="C341" s="164" t="s">
        <v>651</v>
      </c>
      <c r="D341" s="6" t="s">
        <v>595</v>
      </c>
      <c r="E341" s="6" t="s">
        <v>6</v>
      </c>
      <c r="F341" s="26">
        <v>915</v>
      </c>
      <c r="G341" s="129">
        <f t="shared" si="256"/>
        <v>47.565407470618972</v>
      </c>
      <c r="H341" s="129">
        <f t="shared" si="257"/>
        <v>56.504221266684581</v>
      </c>
      <c r="I341" s="130">
        <f t="shared" si="236"/>
        <v>0.15819727439259512</v>
      </c>
      <c r="J341" s="137">
        <v>2595</v>
      </c>
      <c r="K341" s="137">
        <v>2854</v>
      </c>
      <c r="L341" s="130">
        <f t="shared" si="246"/>
        <v>9.9807321772639623E-2</v>
      </c>
      <c r="M341" s="131">
        <v>2595</v>
      </c>
      <c r="N341" s="131">
        <v>3075.551731166056</v>
      </c>
      <c r="O341" s="131">
        <v>2854</v>
      </c>
      <c r="P341" s="132">
        <f t="shared" si="237"/>
        <v>0.92796358164911841</v>
      </c>
      <c r="Q341" s="132">
        <f t="shared" si="238"/>
        <v>9.9807321772639623E-2</v>
      </c>
      <c r="R341" s="140">
        <f t="shared" si="247"/>
        <v>2.7549132947976878</v>
      </c>
      <c r="S341" s="140">
        <f t="shared" si="248"/>
        <v>2.9646110721793972</v>
      </c>
      <c r="T341" s="132">
        <f t="shared" si="244"/>
        <v>7.611774126528692E-2</v>
      </c>
      <c r="U341" s="133">
        <f t="shared" si="218"/>
        <v>2.7549132947976878</v>
      </c>
      <c r="V341" s="133">
        <f t="shared" si="239"/>
        <v>2.6741299923942181</v>
      </c>
      <c r="W341" s="133">
        <f t="shared" si="219"/>
        <v>2.9646110721793972</v>
      </c>
      <c r="X341" s="132">
        <f t="shared" si="220"/>
        <v>1.1086263871282875</v>
      </c>
      <c r="Y341" s="132">
        <f t="shared" si="221"/>
        <v>7.611774126528692E-2</v>
      </c>
      <c r="Z341" s="134">
        <f t="shared" si="249"/>
        <v>2222.0809847531136</v>
      </c>
      <c r="AA341" s="134">
        <f t="shared" si="250"/>
        <v>2236.461252806997</v>
      </c>
      <c r="AB341" s="132">
        <f t="shared" si="245"/>
        <v>6.4715319345036715E-3</v>
      </c>
      <c r="AC341" s="131">
        <f t="shared" si="222"/>
        <v>2222.0809847531082</v>
      </c>
      <c r="AD341" s="131">
        <f t="shared" si="240"/>
        <v>2303.7549499708639</v>
      </c>
      <c r="AE341" s="131">
        <f t="shared" si="223"/>
        <v>2236.461252806997</v>
      </c>
      <c r="AF341" s="132">
        <f t="shared" si="224"/>
        <v>0.97078955938229539</v>
      </c>
      <c r="AG341" s="132">
        <f t="shared" si="225"/>
        <v>6.471531934506336E-3</v>
      </c>
      <c r="AH341" s="134">
        <f t="shared" si="251"/>
        <v>6121.6404470134912</v>
      </c>
      <c r="AI341" s="134">
        <f t="shared" si="252"/>
        <v>6630.2377925718292</v>
      </c>
      <c r="AJ341" s="132">
        <f t="shared" si="253"/>
        <v>8.3081871593171153E-2</v>
      </c>
      <c r="AK341" s="131">
        <f t="shared" si="226"/>
        <v>6121.6404470134758</v>
      </c>
      <c r="AL341" s="131">
        <f t="shared" si="241"/>
        <v>6160.5402068437288</v>
      </c>
      <c r="AM341" s="131">
        <f t="shared" si="227"/>
        <v>6630.2377925718292</v>
      </c>
      <c r="AN341" s="132">
        <f t="shared" si="228"/>
        <v>1.0762429218798564</v>
      </c>
      <c r="AO341" s="132">
        <f t="shared" si="229"/>
        <v>8.3081871593174039E-2</v>
      </c>
      <c r="AP341" s="134">
        <v>7149</v>
      </c>
      <c r="AQ341" s="134">
        <v>8461</v>
      </c>
      <c r="AR341" s="132">
        <f t="shared" si="254"/>
        <v>0.18352217093299772</v>
      </c>
      <c r="AS341" s="131">
        <v>7149</v>
      </c>
      <c r="AT341" s="131">
        <v>8224.4251274711096</v>
      </c>
      <c r="AU341" s="131">
        <v>8461</v>
      </c>
      <c r="AV341" s="132">
        <f t="shared" si="230"/>
        <v>1.028764912910288</v>
      </c>
      <c r="AW341" s="132">
        <f t="shared" si="231"/>
        <v>0.18352217093299772</v>
      </c>
      <c r="AX341" s="134">
        <v>15885656.96000001</v>
      </c>
      <c r="AY341" s="134">
        <v>18922698.66</v>
      </c>
      <c r="AZ341" s="132">
        <f t="shared" si="255"/>
        <v>0.19118137245738365</v>
      </c>
      <c r="BA341" s="131">
        <v>15885656.959999969</v>
      </c>
      <c r="BB341" s="131">
        <v>18947060.098076321</v>
      </c>
      <c r="BC341" s="131">
        <v>18922698.66</v>
      </c>
      <c r="BD341" s="132">
        <f t="shared" si="232"/>
        <v>0.99871423651214397</v>
      </c>
      <c r="BE341" s="132">
        <f t="shared" si="233"/>
        <v>0.19118137245738676</v>
      </c>
      <c r="BF341" s="131">
        <v>2498</v>
      </c>
      <c r="BG341" s="131">
        <v>2949.4317072945851</v>
      </c>
      <c r="BH341" s="131">
        <v>3015</v>
      </c>
      <c r="BI341" s="132">
        <f t="shared" si="234"/>
        <v>1.0222308224812429</v>
      </c>
      <c r="BJ341" s="132">
        <f t="shared" si="217"/>
        <v>0.20696557245796643</v>
      </c>
      <c r="BK341" s="134">
        <v>23534</v>
      </c>
      <c r="BL341" s="134">
        <v>2559</v>
      </c>
      <c r="BM341" s="135">
        <f t="shared" si="242"/>
        <v>0.10873629642219768</v>
      </c>
      <c r="BN341" s="134">
        <v>19631</v>
      </c>
      <c r="BO341" s="134">
        <v>2854</v>
      </c>
      <c r="BP341" s="135">
        <f t="shared" si="243"/>
        <v>0.14538230349956702</v>
      </c>
      <c r="BQ341" s="135">
        <f t="shared" si="235"/>
        <v>0.33701724523595544</v>
      </c>
      <c r="BR341" s="125"/>
      <c r="BS341" s="109"/>
      <c r="BT341" s="109"/>
      <c r="BU341" s="109"/>
      <c r="BX341" s="10"/>
    </row>
    <row r="342" spans="1:76" x14ac:dyDescent="0.25">
      <c r="A342" s="122" t="s">
        <v>76</v>
      </c>
      <c r="B342" s="109" t="s">
        <v>88</v>
      </c>
      <c r="C342" s="164" t="s">
        <v>651</v>
      </c>
      <c r="D342" s="6" t="s">
        <v>595</v>
      </c>
      <c r="E342" s="6" t="s">
        <v>6</v>
      </c>
      <c r="F342" s="26">
        <v>625</v>
      </c>
      <c r="G342" s="129">
        <f t="shared" si="256"/>
        <v>48.015926312328681</v>
      </c>
      <c r="H342" s="129">
        <f t="shared" si="257"/>
        <v>44.311373202185784</v>
      </c>
      <c r="I342" s="130">
        <f t="shared" si="236"/>
        <v>-8.3602760249374505E-2</v>
      </c>
      <c r="J342" s="137">
        <v>2073</v>
      </c>
      <c r="K342" s="137">
        <v>1923</v>
      </c>
      <c r="L342" s="130">
        <f t="shared" si="246"/>
        <v>-7.2358900144717797E-2</v>
      </c>
      <c r="M342" s="131">
        <v>2073</v>
      </c>
      <c r="N342" s="131">
        <v>2301.8774691724479</v>
      </c>
      <c r="O342" s="131">
        <v>1923</v>
      </c>
      <c r="P342" s="132">
        <f t="shared" si="237"/>
        <v>0.83540502296646624</v>
      </c>
      <c r="Q342" s="132">
        <f t="shared" si="238"/>
        <v>-7.2358900144717797E-2</v>
      </c>
      <c r="R342" s="140">
        <f t="shared" si="247"/>
        <v>2.4134105161601545</v>
      </c>
      <c r="S342" s="140">
        <f t="shared" si="248"/>
        <v>2.2875715028601142</v>
      </c>
      <c r="T342" s="132">
        <f t="shared" si="244"/>
        <v>-5.2141569972213309E-2</v>
      </c>
      <c r="U342" s="133">
        <f t="shared" si="218"/>
        <v>2.4134105161601545</v>
      </c>
      <c r="V342" s="133">
        <f t="shared" si="239"/>
        <v>2.3174410099225855</v>
      </c>
      <c r="W342" s="133">
        <f t="shared" si="219"/>
        <v>2.2875715028601142</v>
      </c>
      <c r="X342" s="132">
        <f t="shared" si="220"/>
        <v>0.98711099573426941</v>
      </c>
      <c r="Y342" s="132">
        <f t="shared" si="221"/>
        <v>-5.2141569972213309E-2</v>
      </c>
      <c r="Z342" s="134">
        <f t="shared" si="249"/>
        <v>2189.4129902058762</v>
      </c>
      <c r="AA342" s="134">
        <f t="shared" si="250"/>
        <v>2304.2115526255966</v>
      </c>
      <c r="AB342" s="132">
        <f t="shared" si="245"/>
        <v>5.2433489219832152E-2</v>
      </c>
      <c r="AC342" s="131">
        <f t="shared" si="222"/>
        <v>2189.4129902058726</v>
      </c>
      <c r="AD342" s="131">
        <f t="shared" si="240"/>
        <v>2233.2854433615844</v>
      </c>
      <c r="AE342" s="131">
        <f t="shared" si="223"/>
        <v>2304.2115526255966</v>
      </c>
      <c r="AF342" s="132">
        <f t="shared" si="224"/>
        <v>1.0317586403810759</v>
      </c>
      <c r="AG342" s="132">
        <f t="shared" si="225"/>
        <v>5.2433489219833929E-2</v>
      </c>
      <c r="AH342" s="134">
        <f t="shared" si="251"/>
        <v>5283.9523347805107</v>
      </c>
      <c r="AI342" s="134">
        <f t="shared" si="252"/>
        <v>5271.0486843473736</v>
      </c>
      <c r="AJ342" s="132">
        <f t="shared" si="253"/>
        <v>-2.4420451994241477E-3</v>
      </c>
      <c r="AK342" s="131">
        <f t="shared" si="226"/>
        <v>5283.9523347805025</v>
      </c>
      <c r="AL342" s="131">
        <f t="shared" si="241"/>
        <v>5175.5072733092793</v>
      </c>
      <c r="AM342" s="131">
        <f t="shared" si="227"/>
        <v>5271.0486843473736</v>
      </c>
      <c r="AN342" s="132">
        <f t="shared" si="228"/>
        <v>1.0184602988639999</v>
      </c>
      <c r="AO342" s="132">
        <f t="shared" si="229"/>
        <v>-2.4420451994227044E-3</v>
      </c>
      <c r="AP342" s="134">
        <v>5003</v>
      </c>
      <c r="AQ342" s="134">
        <v>4399</v>
      </c>
      <c r="AR342" s="132">
        <f t="shared" si="254"/>
        <v>-0.12072756346192282</v>
      </c>
      <c r="AS342" s="131">
        <v>5003</v>
      </c>
      <c r="AT342" s="131">
        <v>5334.4652468770428</v>
      </c>
      <c r="AU342" s="131">
        <v>4399</v>
      </c>
      <c r="AV342" s="132">
        <f t="shared" si="230"/>
        <v>0.82463748406183879</v>
      </c>
      <c r="AW342" s="132">
        <f t="shared" si="231"/>
        <v>-0.12072756346192282</v>
      </c>
      <c r="AX342" s="134">
        <v>10953633.189999999</v>
      </c>
      <c r="AY342" s="134">
        <v>10136226.619999999</v>
      </c>
      <c r="AZ342" s="132">
        <f t="shared" si="255"/>
        <v>-7.4624241639408062E-2</v>
      </c>
      <c r="BA342" s="131">
        <v>10953633.189999981</v>
      </c>
      <c r="BB342" s="131">
        <v>11913383.58396876</v>
      </c>
      <c r="BC342" s="131">
        <v>10136226.619999999</v>
      </c>
      <c r="BD342" s="132">
        <f t="shared" si="232"/>
        <v>0.85082684936291386</v>
      </c>
      <c r="BE342" s="132">
        <f t="shared" si="233"/>
        <v>-7.4624241639406508E-2</v>
      </c>
      <c r="BF342" s="131">
        <v>1616</v>
      </c>
      <c r="BG342" s="131">
        <v>1839.9208964773929</v>
      </c>
      <c r="BH342" s="131">
        <v>1461</v>
      </c>
      <c r="BI342" s="132">
        <f t="shared" si="234"/>
        <v>0.79405587642226727</v>
      </c>
      <c r="BJ342" s="132">
        <f t="shared" si="217"/>
        <v>-9.5915841584158446E-2</v>
      </c>
      <c r="BK342" s="134">
        <v>22831</v>
      </c>
      <c r="BL342" s="134">
        <v>2046</v>
      </c>
      <c r="BM342" s="135">
        <f t="shared" si="242"/>
        <v>8.9614997152993731E-2</v>
      </c>
      <c r="BN342" s="134">
        <v>15700</v>
      </c>
      <c r="BO342" s="134">
        <v>1920</v>
      </c>
      <c r="BP342" s="135">
        <f t="shared" si="243"/>
        <v>0.12229299363057325</v>
      </c>
      <c r="BQ342" s="135">
        <f t="shared" si="235"/>
        <v>0.36464874759512123</v>
      </c>
      <c r="BR342" s="125"/>
      <c r="BS342" s="109"/>
      <c r="BT342" s="109"/>
      <c r="BU342" s="109"/>
      <c r="BX342" s="10"/>
    </row>
    <row r="343" spans="1:76" x14ac:dyDescent="0.25">
      <c r="A343" s="122" t="s">
        <v>76</v>
      </c>
      <c r="B343" s="109" t="s">
        <v>89</v>
      </c>
      <c r="C343" s="164" t="s">
        <v>651</v>
      </c>
      <c r="D343" s="6" t="s">
        <v>595</v>
      </c>
      <c r="E343" s="6" t="s">
        <v>6</v>
      </c>
      <c r="F343" s="26">
        <v>550</v>
      </c>
      <c r="G343" s="129">
        <f t="shared" si="256"/>
        <v>31.063370261519271</v>
      </c>
      <c r="H343" s="129">
        <f t="shared" si="257"/>
        <v>31.465060208643816</v>
      </c>
      <c r="I343" s="130">
        <f t="shared" si="236"/>
        <v>1.2766222103531724E-2</v>
      </c>
      <c r="J343" s="137">
        <v>1499</v>
      </c>
      <c r="K343" s="137">
        <v>1448</v>
      </c>
      <c r="L343" s="130">
        <f t="shared" si="246"/>
        <v>-3.4022681787858611E-2</v>
      </c>
      <c r="M343" s="131">
        <v>1499</v>
      </c>
      <c r="N343" s="131">
        <v>1721.421674133097</v>
      </c>
      <c r="O343" s="131">
        <v>1448</v>
      </c>
      <c r="P343" s="132">
        <f t="shared" si="237"/>
        <v>0.84116519604599993</v>
      </c>
      <c r="Q343" s="132">
        <f t="shared" si="238"/>
        <v>-3.4022681787858611E-2</v>
      </c>
      <c r="R343" s="140">
        <f t="shared" si="247"/>
        <v>1.8992661774516344</v>
      </c>
      <c r="S343" s="140">
        <f t="shared" si="248"/>
        <v>1.9993093922651934</v>
      </c>
      <c r="T343" s="132">
        <f t="shared" si="244"/>
        <v>5.267466772234819E-2</v>
      </c>
      <c r="U343" s="133">
        <f t="shared" si="218"/>
        <v>1.8992661774516344</v>
      </c>
      <c r="V343" s="133">
        <f t="shared" si="239"/>
        <v>1.8842338812184081</v>
      </c>
      <c r="W343" s="133">
        <f t="shared" si="219"/>
        <v>1.9993093922651934</v>
      </c>
      <c r="X343" s="132">
        <f t="shared" si="220"/>
        <v>1.0610728382467964</v>
      </c>
      <c r="Y343" s="132">
        <f t="shared" si="221"/>
        <v>5.267466772234819E-2</v>
      </c>
      <c r="Z343" s="134">
        <f t="shared" si="249"/>
        <v>2190.3658517737972</v>
      </c>
      <c r="AA343" s="134">
        <f t="shared" si="250"/>
        <v>2187.8813886010362</v>
      </c>
      <c r="AB343" s="132">
        <f t="shared" si="245"/>
        <v>-1.1342685838300337E-3</v>
      </c>
      <c r="AC343" s="131">
        <f t="shared" si="222"/>
        <v>2190.3658517737949</v>
      </c>
      <c r="AD343" s="131">
        <f t="shared" si="240"/>
        <v>2338.332571753826</v>
      </c>
      <c r="AE343" s="131">
        <f t="shared" si="223"/>
        <v>2187.8813886010362</v>
      </c>
      <c r="AF343" s="132">
        <f t="shared" si="224"/>
        <v>0.93565877456005053</v>
      </c>
      <c r="AG343" s="132">
        <f t="shared" si="225"/>
        <v>-1.1342685838289235E-3</v>
      </c>
      <c r="AH343" s="134">
        <f t="shared" si="251"/>
        <v>4160.0877785190132</v>
      </c>
      <c r="AI343" s="134">
        <f t="shared" si="252"/>
        <v>4374.2518093922654</v>
      </c>
      <c r="AJ343" s="132">
        <f t="shared" si="253"/>
        <v>5.1480651917756859E-2</v>
      </c>
      <c r="AK343" s="131">
        <f t="shared" si="226"/>
        <v>4160.0877785190087</v>
      </c>
      <c r="AL343" s="131">
        <f t="shared" si="241"/>
        <v>4405.9654572551335</v>
      </c>
      <c r="AM343" s="131">
        <f t="shared" si="227"/>
        <v>4374.2518093922654</v>
      </c>
      <c r="AN343" s="132">
        <f t="shared" si="228"/>
        <v>0.99280211155295228</v>
      </c>
      <c r="AO343" s="132">
        <f t="shared" si="229"/>
        <v>5.1480651917758191E-2</v>
      </c>
      <c r="AP343" s="134">
        <v>2847</v>
      </c>
      <c r="AQ343" s="134">
        <v>2895</v>
      </c>
      <c r="AR343" s="132">
        <f t="shared" si="254"/>
        <v>1.6859852476290849E-2</v>
      </c>
      <c r="AS343" s="131">
        <v>2847</v>
      </c>
      <c r="AT343" s="131">
        <v>3243.5610422652949</v>
      </c>
      <c r="AU343" s="131">
        <v>2895</v>
      </c>
      <c r="AV343" s="132">
        <f t="shared" si="230"/>
        <v>0.89253754200295221</v>
      </c>
      <c r="AW343" s="132">
        <f t="shared" si="231"/>
        <v>1.6859852476290849E-2</v>
      </c>
      <c r="AX343" s="134">
        <v>6235971.5800000001</v>
      </c>
      <c r="AY343" s="134">
        <v>6333916.6200000001</v>
      </c>
      <c r="AZ343" s="132">
        <f t="shared" si="255"/>
        <v>1.570646029146916E-2</v>
      </c>
      <c r="BA343" s="131">
        <v>6235971.5799999936</v>
      </c>
      <c r="BB343" s="131">
        <v>7584524.4336007265</v>
      </c>
      <c r="BC343" s="131">
        <v>6333916.6200000001</v>
      </c>
      <c r="BD343" s="132">
        <f t="shared" si="232"/>
        <v>0.83511058279932193</v>
      </c>
      <c r="BE343" s="132">
        <f t="shared" si="233"/>
        <v>1.570646029147027E-2</v>
      </c>
      <c r="BF343" s="131">
        <v>741</v>
      </c>
      <c r="BG343" s="131">
        <v>925.49853565991464</v>
      </c>
      <c r="BH343" s="131">
        <v>830</v>
      </c>
      <c r="BI343" s="132">
        <f t="shared" si="234"/>
        <v>0.89681395271812003</v>
      </c>
      <c r="BJ343" s="132">
        <f t="shared" si="217"/>
        <v>0.12010796221322528</v>
      </c>
      <c r="BK343" s="134">
        <v>19696</v>
      </c>
      <c r="BL343" s="134">
        <v>1483</v>
      </c>
      <c r="BM343" s="135">
        <f t="shared" si="242"/>
        <v>7.5294476035743296E-2</v>
      </c>
      <c r="BN343" s="134">
        <v>16758</v>
      </c>
      <c r="BO343" s="134">
        <v>1448</v>
      </c>
      <c r="BP343" s="135">
        <f t="shared" si="243"/>
        <v>8.6406492421530021E-2</v>
      </c>
      <c r="BQ343" s="135">
        <f t="shared" si="235"/>
        <v>0.1475807651614669</v>
      </c>
      <c r="BR343" s="125"/>
      <c r="BS343" s="109"/>
      <c r="BT343" s="109"/>
      <c r="BU343" s="109"/>
      <c r="BX343" s="10"/>
    </row>
    <row r="344" spans="1:76" x14ac:dyDescent="0.25">
      <c r="A344" s="122" t="s">
        <v>76</v>
      </c>
      <c r="B344" s="109" t="s">
        <v>100</v>
      </c>
      <c r="C344" s="164" t="s">
        <v>651</v>
      </c>
      <c r="D344" s="6" t="s">
        <v>595</v>
      </c>
      <c r="E344" s="6" t="s">
        <v>37</v>
      </c>
      <c r="F344" s="26">
        <v>660</v>
      </c>
      <c r="G344" s="129">
        <f t="shared" si="256"/>
        <v>31.702180863428808</v>
      </c>
      <c r="H344" s="129">
        <f t="shared" si="257"/>
        <v>29.622554644808751</v>
      </c>
      <c r="I344" s="130">
        <f t="shared" si="236"/>
        <v>-7.0204148276742359E-2</v>
      </c>
      <c r="J344" s="137">
        <v>2787</v>
      </c>
      <c r="K344" s="137">
        <v>2218</v>
      </c>
      <c r="L344" s="130">
        <f t="shared" si="246"/>
        <v>-0.20416218155722998</v>
      </c>
      <c r="M344" s="131">
        <v>2787</v>
      </c>
      <c r="N344" s="131">
        <v>3225.66910280198</v>
      </c>
      <c r="O344" s="131">
        <v>2218</v>
      </c>
      <c r="P344" s="132">
        <f t="shared" si="237"/>
        <v>0.68760927711814346</v>
      </c>
      <c r="Q344" s="132">
        <f t="shared" si="238"/>
        <v>-0.20416218155722998</v>
      </c>
      <c r="R344" s="140">
        <f t="shared" si="247"/>
        <v>1.806243272335845</v>
      </c>
      <c r="S344" s="140">
        <f t="shared" si="248"/>
        <v>2.0229936880072139</v>
      </c>
      <c r="T344" s="132">
        <f t="shared" si="244"/>
        <v>0.12000067709100226</v>
      </c>
      <c r="U344" s="133">
        <f t="shared" si="218"/>
        <v>1.806243272335845</v>
      </c>
      <c r="V344" s="133">
        <f t="shared" si="239"/>
        <v>1.718066918394823</v>
      </c>
      <c r="W344" s="133">
        <f t="shared" si="219"/>
        <v>2.0229936880072139</v>
      </c>
      <c r="X344" s="132">
        <f t="shared" si="220"/>
        <v>1.1774824754191076</v>
      </c>
      <c r="Y344" s="132">
        <f t="shared" si="221"/>
        <v>0.12000067709100226</v>
      </c>
      <c r="Z344" s="134">
        <f t="shared" si="249"/>
        <v>1517.0948291617003</v>
      </c>
      <c r="AA344" s="134">
        <f t="shared" si="250"/>
        <v>1594.7457766882108</v>
      </c>
      <c r="AB344" s="132">
        <f t="shared" si="245"/>
        <v>5.118397745078207E-2</v>
      </c>
      <c r="AC344" s="131">
        <f t="shared" si="222"/>
        <v>1517.0948291617003</v>
      </c>
      <c r="AD344" s="131">
        <f t="shared" si="240"/>
        <v>1647.3574393101364</v>
      </c>
      <c r="AE344" s="131">
        <f t="shared" si="223"/>
        <v>1594.745776688211</v>
      </c>
      <c r="AF344" s="132">
        <f t="shared" si="224"/>
        <v>0.96806299509354954</v>
      </c>
      <c r="AG344" s="132">
        <f t="shared" si="225"/>
        <v>5.118397745078207E-2</v>
      </c>
      <c r="AH344" s="134">
        <f t="shared" si="251"/>
        <v>2740.2423286688195</v>
      </c>
      <c r="AI344" s="134">
        <f t="shared" si="252"/>
        <v>3226.160640216412</v>
      </c>
      <c r="AJ344" s="132">
        <f t="shared" si="253"/>
        <v>0.17732676649208856</v>
      </c>
      <c r="AK344" s="131">
        <f t="shared" si="226"/>
        <v>2740.2423286688195</v>
      </c>
      <c r="AL344" s="131">
        <f t="shared" si="241"/>
        <v>2830.2703192503527</v>
      </c>
      <c r="AM344" s="131">
        <f t="shared" si="227"/>
        <v>3226.1606402164125</v>
      </c>
      <c r="AN344" s="132">
        <f t="shared" si="228"/>
        <v>1.1398772118243881</v>
      </c>
      <c r="AO344" s="132">
        <f t="shared" si="229"/>
        <v>0.17732676649208856</v>
      </c>
      <c r="AP344" s="134">
        <v>5034</v>
      </c>
      <c r="AQ344" s="134">
        <v>4487</v>
      </c>
      <c r="AR344" s="132">
        <f t="shared" si="254"/>
        <v>-0.10866110448947164</v>
      </c>
      <c r="AS344" s="131">
        <v>5034</v>
      </c>
      <c r="AT344" s="131">
        <v>5541.9153752123912</v>
      </c>
      <c r="AU344" s="131">
        <v>4487</v>
      </c>
      <c r="AV344" s="132">
        <f t="shared" si="230"/>
        <v>0.80964787374221459</v>
      </c>
      <c r="AW344" s="132">
        <f t="shared" si="231"/>
        <v>-0.10866110448947164</v>
      </c>
      <c r="AX344" s="134">
        <v>7637055.3699999992</v>
      </c>
      <c r="AY344" s="134">
        <v>7155624.3000000017</v>
      </c>
      <c r="AZ344" s="132">
        <f t="shared" si="255"/>
        <v>-6.3038834560655732E-2</v>
      </c>
      <c r="BA344" s="131">
        <v>7637055.3699999992</v>
      </c>
      <c r="BB344" s="131">
        <v>9129515.5213833582</v>
      </c>
      <c r="BC344" s="131">
        <v>7155624.3000000026</v>
      </c>
      <c r="BD344" s="132">
        <f t="shared" si="232"/>
        <v>0.78379014562601235</v>
      </c>
      <c r="BE344" s="132">
        <f t="shared" si="233"/>
        <v>-6.3038834560655621E-2</v>
      </c>
      <c r="BF344" s="131">
        <v>1812</v>
      </c>
      <c r="BG344" s="131">
        <v>1749.5255979770741</v>
      </c>
      <c r="BH344" s="131">
        <v>1568</v>
      </c>
      <c r="BI344" s="132">
        <f t="shared" si="234"/>
        <v>0.89624295969892243</v>
      </c>
      <c r="BJ344" s="132">
        <f t="shared" si="217"/>
        <v>-0.13465783664459163</v>
      </c>
      <c r="BK344" s="134">
        <v>34374</v>
      </c>
      <c r="BL344" s="134">
        <v>2787</v>
      </c>
      <c r="BM344" s="135">
        <f t="shared" si="242"/>
        <v>8.1078722290102989E-2</v>
      </c>
      <c r="BN344" s="134">
        <v>18145</v>
      </c>
      <c r="BO344" s="134">
        <v>2209</v>
      </c>
      <c r="BP344" s="135">
        <f t="shared" si="243"/>
        <v>0.12174152659134747</v>
      </c>
      <c r="BQ344" s="135">
        <f t="shared" si="235"/>
        <v>0.50152250988553204</v>
      </c>
      <c r="BR344" s="125"/>
      <c r="BS344" s="109"/>
      <c r="BT344" s="109"/>
      <c r="BU344" s="109"/>
      <c r="BX344" s="10"/>
    </row>
    <row r="345" spans="1:76" x14ac:dyDescent="0.25">
      <c r="A345" s="122" t="s">
        <v>76</v>
      </c>
      <c r="B345" s="109" t="s">
        <v>90</v>
      </c>
      <c r="C345" s="164" t="s">
        <v>651</v>
      </c>
      <c r="D345" s="6" t="s">
        <v>595</v>
      </c>
      <c r="E345" s="6" t="s">
        <v>6</v>
      </c>
      <c r="F345" s="26">
        <v>820</v>
      </c>
      <c r="G345" s="129">
        <f t="shared" si="256"/>
        <v>3.7621399933177413</v>
      </c>
      <c r="H345" s="129">
        <f t="shared" si="257"/>
        <v>23.115788984406237</v>
      </c>
      <c r="I345" s="130">
        <f t="shared" si="236"/>
        <v>0.83724803873855835</v>
      </c>
      <c r="J345" s="137">
        <v>256</v>
      </c>
      <c r="K345" s="137">
        <v>323</v>
      </c>
      <c r="L345" s="130">
        <f t="shared" si="246"/>
        <v>0.26171875</v>
      </c>
      <c r="M345" s="131">
        <v>256</v>
      </c>
      <c r="N345" s="131">
        <v>1908.7494414429541</v>
      </c>
      <c r="O345" s="131">
        <v>1415</v>
      </c>
      <c r="P345" s="132">
        <f t="shared" si="237"/>
        <v>0.74132307220496407</v>
      </c>
      <c r="Q345" s="132">
        <f t="shared" si="238"/>
        <v>4.52734375</v>
      </c>
      <c r="R345" s="140">
        <f t="shared" si="247"/>
        <v>2.0390625</v>
      </c>
      <c r="S345" s="140">
        <f t="shared" si="248"/>
        <v>2.0278637770897832</v>
      </c>
      <c r="T345" s="132">
        <f t="shared" si="244"/>
        <v>-5.4920939942826319E-3</v>
      </c>
      <c r="U345" s="133">
        <f t="shared" si="218"/>
        <v>2.0390625</v>
      </c>
      <c r="V345" s="133">
        <f t="shared" si="239"/>
        <v>2.146848042092965</v>
      </c>
      <c r="W345" s="133">
        <f t="shared" si="219"/>
        <v>2.3858657243816253</v>
      </c>
      <c r="X345" s="132">
        <f t="shared" si="220"/>
        <v>1.1113342340036521</v>
      </c>
      <c r="Y345" s="132">
        <f t="shared" si="221"/>
        <v>0.1700797422254714</v>
      </c>
      <c r="Z345" s="134">
        <f t="shared" si="249"/>
        <v>2157.1044061302682</v>
      </c>
      <c r="AA345" s="134">
        <f t="shared" si="250"/>
        <v>1996.3688549618323</v>
      </c>
      <c r="AB345" s="132">
        <f t="shared" si="245"/>
        <v>-7.4514497634719068E-2</v>
      </c>
      <c r="AC345" s="131">
        <f t="shared" si="222"/>
        <v>2157.1044061302682</v>
      </c>
      <c r="AD345" s="131">
        <f t="shared" si="240"/>
        <v>2282.8714719152772</v>
      </c>
      <c r="AE345" s="131">
        <f t="shared" si="223"/>
        <v>2054.9498193127961</v>
      </c>
      <c r="AF345" s="132">
        <f t="shared" si="224"/>
        <v>0.90016010300778782</v>
      </c>
      <c r="AG345" s="132">
        <f t="shared" si="225"/>
        <v>-4.7357275117124287E-2</v>
      </c>
      <c r="AH345" s="134">
        <f t="shared" si="251"/>
        <v>4398.470703125</v>
      </c>
      <c r="AI345" s="134">
        <f t="shared" si="252"/>
        <v>4048.3640866873066</v>
      </c>
      <c r="AJ345" s="132">
        <f t="shared" si="253"/>
        <v>-7.9597351004055072E-2</v>
      </c>
      <c r="AK345" s="131">
        <f t="shared" si="226"/>
        <v>4398.470703125</v>
      </c>
      <c r="AL345" s="131">
        <f t="shared" si="241"/>
        <v>4900.9781498311977</v>
      </c>
      <c r="AM345" s="131">
        <f t="shared" si="227"/>
        <v>4902.8343392226143</v>
      </c>
      <c r="AN345" s="132">
        <f t="shared" si="228"/>
        <v>1.0003787385568084</v>
      </c>
      <c r="AO345" s="132">
        <f t="shared" si="229"/>
        <v>0.11466795396392593</v>
      </c>
      <c r="AP345" s="134">
        <v>522</v>
      </c>
      <c r="AQ345" s="134">
        <v>655</v>
      </c>
      <c r="AR345" s="132">
        <f t="shared" si="254"/>
        <v>0.25478927203065127</v>
      </c>
      <c r="AS345" s="131">
        <v>522</v>
      </c>
      <c r="AT345" s="131">
        <v>4097.7950012078463</v>
      </c>
      <c r="AU345" s="131">
        <v>3376</v>
      </c>
      <c r="AV345" s="132">
        <f t="shared" si="230"/>
        <v>0.82385770859813789</v>
      </c>
      <c r="AW345" s="132">
        <f t="shared" si="231"/>
        <v>5.4674329501915713</v>
      </c>
      <c r="AX345" s="134">
        <v>1126008.5</v>
      </c>
      <c r="AY345" s="134">
        <v>1307621.6000000001</v>
      </c>
      <c r="AZ345" s="132">
        <f t="shared" si="255"/>
        <v>0.16128927978785246</v>
      </c>
      <c r="BA345" s="131">
        <v>1126008.5</v>
      </c>
      <c r="BB345" s="131">
        <v>9354739.3060144205</v>
      </c>
      <c r="BC345" s="131">
        <v>6937510.5899999999</v>
      </c>
      <c r="BD345" s="132">
        <f t="shared" si="232"/>
        <v>0.74160383983545997</v>
      </c>
      <c r="BE345" s="132">
        <f t="shared" si="233"/>
        <v>5.1611529486677945</v>
      </c>
      <c r="BF345" s="131">
        <v>167</v>
      </c>
      <c r="BG345" s="131">
        <v>1234.5748833213261</v>
      </c>
      <c r="BH345" s="131">
        <v>1095</v>
      </c>
      <c r="BI345" s="132">
        <f t="shared" si="234"/>
        <v>0.88694498389126997</v>
      </c>
      <c r="BJ345" s="132">
        <f t="shared" si="217"/>
        <v>5.5568862275449105</v>
      </c>
      <c r="BK345" s="134">
        <v>502</v>
      </c>
      <c r="BL345" s="134">
        <v>23</v>
      </c>
      <c r="BM345" s="135">
        <f t="shared" si="242"/>
        <v>4.5816733067729085E-2</v>
      </c>
      <c r="BN345" s="134">
        <v>15633</v>
      </c>
      <c r="BO345" s="134">
        <v>1415</v>
      </c>
      <c r="BP345" s="135">
        <f t="shared" si="243"/>
        <v>9.0513657007612103E-2</v>
      </c>
      <c r="BQ345" s="135">
        <f t="shared" si="235"/>
        <v>0.97555894860092507</v>
      </c>
      <c r="BR345" s="125"/>
      <c r="BS345" s="109"/>
      <c r="BT345" s="109"/>
      <c r="BU345" s="109"/>
      <c r="BX345" s="10"/>
    </row>
    <row r="346" spans="1:76" x14ac:dyDescent="0.25">
      <c r="A346" s="122" t="s">
        <v>76</v>
      </c>
      <c r="B346" s="109" t="s">
        <v>91</v>
      </c>
      <c r="C346" s="164" t="s">
        <v>651</v>
      </c>
      <c r="D346" s="6" t="s">
        <v>595</v>
      </c>
      <c r="E346" s="6" t="s">
        <v>6</v>
      </c>
      <c r="F346" s="26">
        <v>970</v>
      </c>
      <c r="G346" s="129">
        <f t="shared" si="256"/>
        <v>20.011272306171406</v>
      </c>
      <c r="H346" s="129">
        <f t="shared" si="257"/>
        <v>16.911397188890767</v>
      </c>
      <c r="I346" s="130">
        <f t="shared" si="236"/>
        <v>-0.18330094685003154</v>
      </c>
      <c r="J346" s="137">
        <v>1590</v>
      </c>
      <c r="K346" s="137">
        <v>1273</v>
      </c>
      <c r="L346" s="130">
        <f t="shared" si="246"/>
        <v>-0.19937106918238989</v>
      </c>
      <c r="M346" s="131">
        <v>1590</v>
      </c>
      <c r="N346" s="131">
        <v>2100.1773340681211</v>
      </c>
      <c r="O346" s="131">
        <v>1273</v>
      </c>
      <c r="P346" s="132">
        <f t="shared" si="237"/>
        <v>0.60613929088271412</v>
      </c>
      <c r="Q346" s="132">
        <f t="shared" si="238"/>
        <v>-0.19937106918238989</v>
      </c>
      <c r="R346" s="140">
        <f t="shared" si="247"/>
        <v>2.2044025157232703</v>
      </c>
      <c r="S346" s="140">
        <f t="shared" si="248"/>
        <v>2.2529457973291436</v>
      </c>
      <c r="T346" s="132">
        <f t="shared" si="244"/>
        <v>2.202106069995402E-2</v>
      </c>
      <c r="U346" s="133">
        <f t="shared" si="218"/>
        <v>2.2044025157232703</v>
      </c>
      <c r="V346" s="133">
        <f t="shared" si="239"/>
        <v>2.2144421497593778</v>
      </c>
      <c r="W346" s="133">
        <f t="shared" si="219"/>
        <v>2.2529457973291436</v>
      </c>
      <c r="X346" s="132">
        <f t="shared" si="220"/>
        <v>1.0173875156657173</v>
      </c>
      <c r="Y346" s="132">
        <f t="shared" si="221"/>
        <v>2.202106069995402E-2</v>
      </c>
      <c r="Z346" s="134">
        <f t="shared" si="249"/>
        <v>2021.3954236804568</v>
      </c>
      <c r="AA346" s="134">
        <f t="shared" si="250"/>
        <v>2093.4045432357038</v>
      </c>
      <c r="AB346" s="132">
        <f t="shared" si="245"/>
        <v>3.5623470159112269E-2</v>
      </c>
      <c r="AC346" s="131">
        <f t="shared" si="222"/>
        <v>2021.3954236804525</v>
      </c>
      <c r="AD346" s="131">
        <f t="shared" si="240"/>
        <v>2137.0406353271119</v>
      </c>
      <c r="AE346" s="131">
        <f t="shared" si="223"/>
        <v>2093.4045432357043</v>
      </c>
      <c r="AF346" s="132">
        <f t="shared" si="224"/>
        <v>0.97958106581125992</v>
      </c>
      <c r="AG346" s="132">
        <f t="shared" si="225"/>
        <v>3.5623470159114712E-2</v>
      </c>
      <c r="AH346" s="134">
        <f t="shared" si="251"/>
        <v>4455.9691572327047</v>
      </c>
      <c r="AI346" s="134">
        <f t="shared" si="252"/>
        <v>4716.3269677926146</v>
      </c>
      <c r="AJ346" s="132">
        <f t="shared" si="253"/>
        <v>5.8428997457783183E-2</v>
      </c>
      <c r="AK346" s="131">
        <f t="shared" si="226"/>
        <v>4455.9691572326956</v>
      </c>
      <c r="AL346" s="131">
        <f t="shared" si="241"/>
        <v>4732.3528586169159</v>
      </c>
      <c r="AM346" s="131">
        <f t="shared" si="227"/>
        <v>4716.3269677926155</v>
      </c>
      <c r="AN346" s="132">
        <f t="shared" si="228"/>
        <v>0.99661354693889326</v>
      </c>
      <c r="AO346" s="132">
        <f t="shared" si="229"/>
        <v>5.8428997457785625E-2</v>
      </c>
      <c r="AP346" s="134">
        <v>3505</v>
      </c>
      <c r="AQ346" s="134">
        <v>2868</v>
      </c>
      <c r="AR346" s="132">
        <f t="shared" si="254"/>
        <v>-0.18174037089871609</v>
      </c>
      <c r="AS346" s="131">
        <v>3505</v>
      </c>
      <c r="AT346" s="131">
        <v>4650.7212105297294</v>
      </c>
      <c r="AU346" s="131">
        <v>2868</v>
      </c>
      <c r="AV346" s="132">
        <f t="shared" si="230"/>
        <v>0.6166785472985441</v>
      </c>
      <c r="AW346" s="132">
        <f t="shared" si="231"/>
        <v>-0.18174037089871609</v>
      </c>
      <c r="AX346" s="134">
        <v>7084990.9600000009</v>
      </c>
      <c r="AY346" s="134">
        <v>6003884.2299999986</v>
      </c>
      <c r="AZ346" s="132">
        <f t="shared" si="255"/>
        <v>-0.15259112341902015</v>
      </c>
      <c r="BA346" s="131">
        <v>7084990.959999986</v>
      </c>
      <c r="BB346" s="131">
        <v>9938780.210479727</v>
      </c>
      <c r="BC346" s="131">
        <v>6003884.2300000004</v>
      </c>
      <c r="BD346" s="132">
        <f t="shared" si="232"/>
        <v>0.60408662862564744</v>
      </c>
      <c r="BE346" s="132">
        <f t="shared" si="233"/>
        <v>-0.15259112341901815</v>
      </c>
      <c r="BF346" s="131">
        <v>1080</v>
      </c>
      <c r="BG346" s="131">
        <v>1505.6726267501499</v>
      </c>
      <c r="BH346" s="131">
        <v>986</v>
      </c>
      <c r="BI346" s="132">
        <f t="shared" si="234"/>
        <v>0.6548568277608835</v>
      </c>
      <c r="BJ346" s="132">
        <f t="shared" si="217"/>
        <v>-8.7037037037037024E-2</v>
      </c>
      <c r="BK346" s="134">
        <v>17109</v>
      </c>
      <c r="BL346" s="134">
        <v>1580</v>
      </c>
      <c r="BM346" s="135">
        <f t="shared" si="242"/>
        <v>9.2349056052370093E-2</v>
      </c>
      <c r="BN346" s="134">
        <v>9002</v>
      </c>
      <c r="BO346" s="134">
        <v>1273</v>
      </c>
      <c r="BP346" s="135">
        <f t="shared" si="243"/>
        <v>0.14141301932903799</v>
      </c>
      <c r="BQ346" s="135">
        <f t="shared" si="235"/>
        <v>0.53128819474715905</v>
      </c>
      <c r="BR346" s="125"/>
      <c r="BS346" s="109"/>
      <c r="BT346" s="109"/>
      <c r="BU346" s="109"/>
      <c r="BX346" s="10"/>
    </row>
    <row r="347" spans="1:76" x14ac:dyDescent="0.25">
      <c r="A347" s="122" t="s">
        <v>76</v>
      </c>
      <c r="B347" s="109" t="s">
        <v>92</v>
      </c>
      <c r="C347" s="164" t="s">
        <v>651</v>
      </c>
      <c r="D347" s="6" t="s">
        <v>595</v>
      </c>
      <c r="E347" s="6" t="s">
        <v>6</v>
      </c>
      <c r="F347" s="26">
        <v>490</v>
      </c>
      <c r="G347" s="129">
        <f t="shared" si="256"/>
        <v>66.274714621190768</v>
      </c>
      <c r="H347" s="129">
        <f t="shared" si="257"/>
        <v>65.361912902866067</v>
      </c>
      <c r="I347" s="130">
        <f t="shared" si="236"/>
        <v>-1.3965345838045009E-2</v>
      </c>
      <c r="J347" s="137">
        <v>2232</v>
      </c>
      <c r="K347" s="137">
        <v>2329</v>
      </c>
      <c r="L347" s="130">
        <f t="shared" si="246"/>
        <v>4.3458781362007093E-2</v>
      </c>
      <c r="M347" s="131">
        <v>2232</v>
      </c>
      <c r="N347" s="131">
        <v>2437.5211114108952</v>
      </c>
      <c r="O347" s="131">
        <v>2329</v>
      </c>
      <c r="P347" s="132">
        <f t="shared" si="237"/>
        <v>0.955478903996823</v>
      </c>
      <c r="Q347" s="132">
        <f t="shared" si="238"/>
        <v>4.3458781362007093E-2</v>
      </c>
      <c r="R347" s="140">
        <f t="shared" si="247"/>
        <v>2.4157706093189963</v>
      </c>
      <c r="S347" s="140">
        <f t="shared" si="248"/>
        <v>2.2868183769858308</v>
      </c>
      <c r="T347" s="132">
        <f t="shared" si="244"/>
        <v>-5.3379336529604138E-2</v>
      </c>
      <c r="U347" s="133">
        <f t="shared" si="218"/>
        <v>2.4157706093189963</v>
      </c>
      <c r="V347" s="133">
        <f t="shared" si="239"/>
        <v>2.3332832390477507</v>
      </c>
      <c r="W347" s="133">
        <f t="shared" si="219"/>
        <v>2.2868183769858308</v>
      </c>
      <c r="X347" s="132">
        <f t="shared" si="220"/>
        <v>0.98008606015578159</v>
      </c>
      <c r="Y347" s="132">
        <f t="shared" si="221"/>
        <v>-5.3379336529604138E-2</v>
      </c>
      <c r="Z347" s="134">
        <f t="shared" si="249"/>
        <v>2198.299834940653</v>
      </c>
      <c r="AA347" s="134">
        <f t="shared" si="250"/>
        <v>2200.9022643634999</v>
      </c>
      <c r="AB347" s="132">
        <f t="shared" si="245"/>
        <v>1.1838373371471089E-3</v>
      </c>
      <c r="AC347" s="131">
        <f t="shared" si="222"/>
        <v>2198.2998349406471</v>
      </c>
      <c r="AD347" s="131">
        <f t="shared" si="240"/>
        <v>2255.5592619234117</v>
      </c>
      <c r="AE347" s="131">
        <f t="shared" si="223"/>
        <v>2200.9022643634999</v>
      </c>
      <c r="AF347" s="132">
        <f t="shared" si="224"/>
        <v>0.97576787341277682</v>
      </c>
      <c r="AG347" s="132">
        <f t="shared" si="225"/>
        <v>1.1838373371497735E-3</v>
      </c>
      <c r="AH347" s="134">
        <f t="shared" si="251"/>
        <v>5310.5881317204303</v>
      </c>
      <c r="AI347" s="134">
        <f t="shared" si="252"/>
        <v>5033.0637440961782</v>
      </c>
      <c r="AJ347" s="132">
        <f t="shared" si="253"/>
        <v>-5.2258691644073041E-2</v>
      </c>
      <c r="AK347" s="131">
        <f t="shared" si="226"/>
        <v>5310.5881317204157</v>
      </c>
      <c r="AL347" s="131">
        <f t="shared" si="241"/>
        <v>5262.8586205248121</v>
      </c>
      <c r="AM347" s="131">
        <f t="shared" si="227"/>
        <v>5033.0637440961782</v>
      </c>
      <c r="AN347" s="132">
        <f t="shared" si="228"/>
        <v>0.95633649067971371</v>
      </c>
      <c r="AO347" s="132">
        <f t="shared" si="229"/>
        <v>-5.2258691644070487E-2</v>
      </c>
      <c r="AP347" s="134">
        <v>5392</v>
      </c>
      <c r="AQ347" s="134">
        <v>5326</v>
      </c>
      <c r="AR347" s="132">
        <f t="shared" si="254"/>
        <v>-1.2240356083086046E-2</v>
      </c>
      <c r="AS347" s="131">
        <v>5392</v>
      </c>
      <c r="AT347" s="131">
        <v>5687.4271540800864</v>
      </c>
      <c r="AU347" s="131">
        <v>5326</v>
      </c>
      <c r="AV347" s="132">
        <f t="shared" si="230"/>
        <v>0.93645155458021057</v>
      </c>
      <c r="AW347" s="132">
        <f t="shared" si="231"/>
        <v>-1.2240356083086046E-2</v>
      </c>
      <c r="AX347" s="134">
        <v>11853232.710000001</v>
      </c>
      <c r="AY347" s="134">
        <v>11722005.460000001</v>
      </c>
      <c r="AZ347" s="132">
        <f t="shared" si="255"/>
        <v>-1.1071009336490079E-2</v>
      </c>
      <c r="BA347" s="131">
        <v>11853232.709999969</v>
      </c>
      <c r="BB347" s="131">
        <v>12828328.993900049</v>
      </c>
      <c r="BC347" s="131">
        <v>11722005.460000001</v>
      </c>
      <c r="BD347" s="132">
        <f t="shared" si="232"/>
        <v>0.91375934196682107</v>
      </c>
      <c r="BE347" s="132">
        <f t="shared" si="233"/>
        <v>-1.1071009336487525E-2</v>
      </c>
      <c r="BF347" s="131">
        <v>1963</v>
      </c>
      <c r="BG347" s="131">
        <v>2052.51250254043</v>
      </c>
      <c r="BH347" s="131">
        <v>1962</v>
      </c>
      <c r="BI347" s="132">
        <f t="shared" si="234"/>
        <v>0.95590160721145367</v>
      </c>
      <c r="BJ347" s="132">
        <f t="shared" si="217"/>
        <v>-5.0942435048395573E-4</v>
      </c>
      <c r="BK347" s="134">
        <v>34668</v>
      </c>
      <c r="BL347" s="134">
        <v>2230</v>
      </c>
      <c r="BM347" s="135">
        <f t="shared" si="242"/>
        <v>6.4324449059651553E-2</v>
      </c>
      <c r="BN347" s="134">
        <v>28489</v>
      </c>
      <c r="BO347" s="134">
        <v>2329</v>
      </c>
      <c r="BP347" s="135">
        <f t="shared" si="243"/>
        <v>8.1750851205728531E-2</v>
      </c>
      <c r="BQ347" s="135">
        <f t="shared" si="235"/>
        <v>0.27091412986555907</v>
      </c>
      <c r="BR347" s="125"/>
      <c r="BS347" s="109"/>
      <c r="BT347" s="109"/>
      <c r="BU347" s="109"/>
      <c r="BX347" s="10"/>
    </row>
    <row r="348" spans="1:76" x14ac:dyDescent="0.25">
      <c r="A348" s="122" t="s">
        <v>76</v>
      </c>
      <c r="B348" s="109" t="s">
        <v>93</v>
      </c>
      <c r="C348" s="164" t="s">
        <v>651</v>
      </c>
      <c r="D348" s="6" t="s">
        <v>595</v>
      </c>
      <c r="E348" s="6" t="s">
        <v>6</v>
      </c>
      <c r="F348" s="26">
        <v>560</v>
      </c>
      <c r="G348" s="129">
        <f t="shared" si="256"/>
        <v>69.380760029354064</v>
      </c>
      <c r="H348" s="129">
        <f t="shared" si="257"/>
        <v>72.024053034738444</v>
      </c>
      <c r="I348" s="130">
        <f t="shared" si="236"/>
        <v>3.6700142438658281E-2</v>
      </c>
      <c r="J348" s="137">
        <v>3068</v>
      </c>
      <c r="K348" s="137">
        <v>2971</v>
      </c>
      <c r="L348" s="130">
        <f t="shared" si="246"/>
        <v>-3.1616688396349457E-2</v>
      </c>
      <c r="M348" s="131">
        <v>3068</v>
      </c>
      <c r="N348" s="131">
        <v>3300.6047062719449</v>
      </c>
      <c r="O348" s="131">
        <v>2971</v>
      </c>
      <c r="P348" s="132">
        <f t="shared" si="237"/>
        <v>0.90013808510736937</v>
      </c>
      <c r="Q348" s="132">
        <f t="shared" si="238"/>
        <v>-3.1616688396349457E-2</v>
      </c>
      <c r="R348" s="140">
        <f t="shared" si="247"/>
        <v>2.0834419817470664</v>
      </c>
      <c r="S348" s="140">
        <f t="shared" si="248"/>
        <v>2.2450353416358126</v>
      </c>
      <c r="T348" s="132">
        <f t="shared" si="244"/>
        <v>7.7560767856488244E-2</v>
      </c>
      <c r="U348" s="133">
        <f t="shared" si="218"/>
        <v>2.0834419817470664</v>
      </c>
      <c r="V348" s="133">
        <f t="shared" si="239"/>
        <v>2.0359216231260855</v>
      </c>
      <c r="W348" s="133">
        <f t="shared" si="219"/>
        <v>2.2450353416358126</v>
      </c>
      <c r="X348" s="132">
        <f t="shared" si="220"/>
        <v>1.1027120671711519</v>
      </c>
      <c r="Y348" s="132">
        <f t="shared" si="221"/>
        <v>7.7560767856488244E-2</v>
      </c>
      <c r="Z348" s="134">
        <f t="shared" si="249"/>
        <v>2218.6213000625798</v>
      </c>
      <c r="AA348" s="134">
        <f t="shared" si="250"/>
        <v>2213.2008860569717</v>
      </c>
      <c r="AB348" s="132">
        <f t="shared" si="245"/>
        <v>-2.4431452116029373E-3</v>
      </c>
      <c r="AC348" s="131">
        <f t="shared" si="222"/>
        <v>2218.6213000625735</v>
      </c>
      <c r="AD348" s="131">
        <f t="shared" si="240"/>
        <v>2299.672948457795</v>
      </c>
      <c r="AE348" s="131">
        <f t="shared" si="223"/>
        <v>2213.2008860569699</v>
      </c>
      <c r="AF348" s="132">
        <f t="shared" si="224"/>
        <v>0.96239810427877803</v>
      </c>
      <c r="AG348" s="132">
        <f t="shared" si="225"/>
        <v>-2.4431452116008279E-3</v>
      </c>
      <c r="AH348" s="134">
        <f t="shared" si="251"/>
        <v>4622.3687581486338</v>
      </c>
      <c r="AI348" s="134">
        <f t="shared" si="252"/>
        <v>4968.7142073375971</v>
      </c>
      <c r="AJ348" s="132">
        <f t="shared" si="253"/>
        <v>7.4928130426288764E-2</v>
      </c>
      <c r="AK348" s="131">
        <f t="shared" si="226"/>
        <v>4622.3687581486211</v>
      </c>
      <c r="AL348" s="131">
        <f t="shared" si="241"/>
        <v>4681.9538818833444</v>
      </c>
      <c r="AM348" s="131">
        <f t="shared" si="227"/>
        <v>4968.7142073375926</v>
      </c>
      <c r="AN348" s="132">
        <f t="shared" si="228"/>
        <v>1.0612480030108493</v>
      </c>
      <c r="AO348" s="132">
        <f t="shared" si="229"/>
        <v>7.4928130426290762E-2</v>
      </c>
      <c r="AP348" s="134">
        <v>6392</v>
      </c>
      <c r="AQ348" s="134">
        <v>6670</v>
      </c>
      <c r="AR348" s="132">
        <f t="shared" si="254"/>
        <v>4.3491864831038729E-2</v>
      </c>
      <c r="AS348" s="131">
        <v>6392</v>
      </c>
      <c r="AT348" s="131">
        <v>6719.7724908907749</v>
      </c>
      <c r="AU348" s="131">
        <v>6670</v>
      </c>
      <c r="AV348" s="132">
        <f t="shared" si="230"/>
        <v>0.99259312856822968</v>
      </c>
      <c r="AW348" s="132">
        <f t="shared" si="231"/>
        <v>4.3491864831038729E-2</v>
      </c>
      <c r="AX348" s="134">
        <v>14181427.350000011</v>
      </c>
      <c r="AY348" s="134">
        <v>14762049.91</v>
      </c>
      <c r="AZ348" s="132">
        <f t="shared" si="255"/>
        <v>4.0942462678130065E-2</v>
      </c>
      <c r="BA348" s="131">
        <v>14181427.34999997</v>
      </c>
      <c r="BB348" s="131">
        <v>15453279.017092369</v>
      </c>
      <c r="BC348" s="131">
        <v>14762049.909999991</v>
      </c>
      <c r="BD348" s="132">
        <f t="shared" si="232"/>
        <v>0.95526974525420572</v>
      </c>
      <c r="BE348" s="132">
        <f t="shared" si="233"/>
        <v>4.0942462678132507E-2</v>
      </c>
      <c r="BF348" s="131">
        <v>2187</v>
      </c>
      <c r="BG348" s="131">
        <v>2387.903094055237</v>
      </c>
      <c r="BH348" s="131">
        <v>2423</v>
      </c>
      <c r="BI348" s="132">
        <f t="shared" si="234"/>
        <v>1.0146977932363075</v>
      </c>
      <c r="BJ348" s="132">
        <f t="shared" si="217"/>
        <v>0.10791037951531779</v>
      </c>
      <c r="BK348" s="134">
        <v>32431</v>
      </c>
      <c r="BL348" s="134">
        <v>2997</v>
      </c>
      <c r="BM348" s="135">
        <f t="shared" si="242"/>
        <v>9.2411581511516752E-2</v>
      </c>
      <c r="BN348" s="134">
        <v>27650</v>
      </c>
      <c r="BO348" s="134">
        <v>2912</v>
      </c>
      <c r="BP348" s="135">
        <f t="shared" si="243"/>
        <v>0.10531645569620253</v>
      </c>
      <c r="BQ348" s="135">
        <f t="shared" si="235"/>
        <v>0.13964563719837986</v>
      </c>
      <c r="BR348" s="125"/>
      <c r="BS348" s="109"/>
      <c r="BT348" s="109"/>
      <c r="BU348" s="109"/>
      <c r="BX348" s="10"/>
    </row>
    <row r="349" spans="1:76" x14ac:dyDescent="0.25">
      <c r="A349" s="122" t="s">
        <v>345</v>
      </c>
      <c r="B349" s="109" t="s">
        <v>373</v>
      </c>
      <c r="C349" s="164" t="s">
        <v>651</v>
      </c>
      <c r="D349" s="6" t="s">
        <v>595</v>
      </c>
      <c r="E349" s="6" t="s">
        <v>6</v>
      </c>
      <c r="F349" s="26">
        <v>1250</v>
      </c>
      <c r="G349" s="129">
        <f t="shared" si="256"/>
        <v>26.11842886575338</v>
      </c>
      <c r="H349" s="129">
        <f t="shared" si="257"/>
        <v>26.465136590163937</v>
      </c>
      <c r="I349" s="130">
        <f t="shared" si="236"/>
        <v>1.3100545437555556E-2</v>
      </c>
      <c r="J349" s="137">
        <v>2207</v>
      </c>
      <c r="K349" s="137">
        <v>2090</v>
      </c>
      <c r="L349" s="130">
        <f t="shared" si="246"/>
        <v>-5.3013140009062099E-2</v>
      </c>
      <c r="M349" s="131">
        <v>2207</v>
      </c>
      <c r="N349" s="131">
        <v>2325.3100000000009</v>
      </c>
      <c r="O349" s="131">
        <v>2090</v>
      </c>
      <c r="P349" s="132">
        <f t="shared" si="237"/>
        <v>0.89880489053072465</v>
      </c>
      <c r="Q349" s="132">
        <f t="shared" si="238"/>
        <v>-5.3013140009062099E-2</v>
      </c>
      <c r="R349" s="140">
        <f t="shared" si="247"/>
        <v>2.5994562754870865</v>
      </c>
      <c r="S349" s="140">
        <f t="shared" si="248"/>
        <v>2.8751196172248803</v>
      </c>
      <c r="T349" s="132">
        <f t="shared" si="244"/>
        <v>0.1060465391694807</v>
      </c>
      <c r="U349" s="133">
        <f t="shared" si="218"/>
        <v>2.5994562754870865</v>
      </c>
      <c r="V349" s="133">
        <f t="shared" si="239"/>
        <v>2.5522025269624327</v>
      </c>
      <c r="W349" s="133">
        <f t="shared" si="219"/>
        <v>2.8751196172248803</v>
      </c>
      <c r="X349" s="132">
        <f t="shared" si="220"/>
        <v>1.1265248689518286</v>
      </c>
      <c r="Y349" s="132">
        <f t="shared" si="221"/>
        <v>0.1060465391694807</v>
      </c>
      <c r="Z349" s="134">
        <f t="shared" si="249"/>
        <v>2077.1366864214747</v>
      </c>
      <c r="AA349" s="134">
        <f t="shared" si="250"/>
        <v>2014.9442486270596</v>
      </c>
      <c r="AB349" s="132">
        <f t="shared" si="245"/>
        <v>-2.9941427639777141E-2</v>
      </c>
      <c r="AC349" s="131">
        <f t="shared" si="222"/>
        <v>2077.136686421471</v>
      </c>
      <c r="AD349" s="131">
        <f t="shared" si="240"/>
        <v>2115.7367903694312</v>
      </c>
      <c r="AE349" s="131">
        <f t="shared" si="223"/>
        <v>2014.9442486270596</v>
      </c>
      <c r="AF349" s="132">
        <f t="shared" si="224"/>
        <v>0.95236054777646884</v>
      </c>
      <c r="AG349" s="132">
        <f t="shared" si="225"/>
        <v>-2.9941427639775475E-2</v>
      </c>
      <c r="AH349" s="134">
        <f t="shared" si="251"/>
        <v>5399.4259945627546</v>
      </c>
      <c r="AI349" s="134">
        <f t="shared" si="252"/>
        <v>5793.2057368421056</v>
      </c>
      <c r="AJ349" s="132">
        <f t="shared" si="253"/>
        <v>7.2929926750711749E-2</v>
      </c>
      <c r="AK349" s="131">
        <f t="shared" si="226"/>
        <v>5399.4259945627455</v>
      </c>
      <c r="AL349" s="131">
        <f t="shared" si="241"/>
        <v>5399.7887827682489</v>
      </c>
      <c r="AM349" s="131">
        <f t="shared" si="227"/>
        <v>5793.2057368421056</v>
      </c>
      <c r="AN349" s="132">
        <f t="shared" si="228"/>
        <v>1.0728578412787784</v>
      </c>
      <c r="AO349" s="132">
        <f t="shared" si="229"/>
        <v>7.2929926750713525E-2</v>
      </c>
      <c r="AP349" s="134">
        <v>5737</v>
      </c>
      <c r="AQ349" s="134">
        <v>6009</v>
      </c>
      <c r="AR349" s="132">
        <f t="shared" si="254"/>
        <v>4.7411539131950509E-2</v>
      </c>
      <c r="AS349" s="131">
        <v>5737</v>
      </c>
      <c r="AT349" s="131">
        <v>5934.6620579710161</v>
      </c>
      <c r="AU349" s="131">
        <v>6009</v>
      </c>
      <c r="AV349" s="132">
        <f t="shared" si="230"/>
        <v>1.0125260615183873</v>
      </c>
      <c r="AW349" s="132">
        <f t="shared" si="231"/>
        <v>4.7411539131950509E-2</v>
      </c>
      <c r="AX349" s="134">
        <v>11916533.17</v>
      </c>
      <c r="AY349" s="134">
        <v>12107799.99</v>
      </c>
      <c r="AZ349" s="132">
        <f t="shared" si="255"/>
        <v>1.6050542323963635E-2</v>
      </c>
      <c r="BA349" s="131">
        <v>11916533.169999979</v>
      </c>
      <c r="BB349" s="131">
        <v>12556182.854458841</v>
      </c>
      <c r="BC349" s="131">
        <v>12107799.99</v>
      </c>
      <c r="BD349" s="132">
        <f t="shared" si="232"/>
        <v>0.96428987458560189</v>
      </c>
      <c r="BE349" s="132">
        <f t="shared" si="233"/>
        <v>1.6050542323965189E-2</v>
      </c>
      <c r="BF349" s="131">
        <v>1852</v>
      </c>
      <c r="BG349" s="131">
        <v>1968.2426590135981</v>
      </c>
      <c r="BH349" s="131">
        <v>1971</v>
      </c>
      <c r="BI349" s="132">
        <f t="shared" si="234"/>
        <v>1.0014009151634706</v>
      </c>
      <c r="BJ349" s="132">
        <f t="shared" si="217"/>
        <v>6.4254859611231119E-2</v>
      </c>
      <c r="BK349" s="134">
        <v>46454</v>
      </c>
      <c r="BL349" s="134">
        <v>2192</v>
      </c>
      <c r="BM349" s="135">
        <f t="shared" si="242"/>
        <v>4.7186464028931847E-2</v>
      </c>
      <c r="BN349" s="134">
        <v>31926</v>
      </c>
      <c r="BO349" s="134">
        <v>1672</v>
      </c>
      <c r="BP349" s="135">
        <f t="shared" si="243"/>
        <v>5.2371108187684021E-2</v>
      </c>
      <c r="BQ349" s="135">
        <f t="shared" si="235"/>
        <v>0.10987566594465026</v>
      </c>
      <c r="BR349" s="125"/>
      <c r="BS349" s="109"/>
      <c r="BT349" s="109"/>
      <c r="BU349" s="109"/>
      <c r="BX349" s="10"/>
    </row>
    <row r="350" spans="1:76" x14ac:dyDescent="0.25">
      <c r="A350" s="122" t="s">
        <v>76</v>
      </c>
      <c r="B350" s="109" t="s">
        <v>94</v>
      </c>
      <c r="C350" s="164" t="s">
        <v>651</v>
      </c>
      <c r="D350" s="6" t="s">
        <v>595</v>
      </c>
      <c r="E350" s="6" t="s">
        <v>6</v>
      </c>
      <c r="F350" s="26">
        <v>800</v>
      </c>
      <c r="G350" s="129">
        <f t="shared" si="256"/>
        <v>38.411314897260212</v>
      </c>
      <c r="H350" s="129">
        <f t="shared" si="257"/>
        <v>41.028406864754096</v>
      </c>
      <c r="I350" s="130">
        <f t="shared" si="236"/>
        <v>6.3787316337211381E-2</v>
      </c>
      <c r="J350" s="137">
        <v>2065</v>
      </c>
      <c r="K350" s="137">
        <v>1981</v>
      </c>
      <c r="L350" s="130">
        <f t="shared" si="246"/>
        <v>-4.067796610169494E-2</v>
      </c>
      <c r="M350" s="131">
        <v>2065</v>
      </c>
      <c r="N350" s="131">
        <v>2287.1656682303578</v>
      </c>
      <c r="O350" s="131">
        <v>1981</v>
      </c>
      <c r="P350" s="132">
        <f t="shared" si="237"/>
        <v>0.86613752012671363</v>
      </c>
      <c r="Q350" s="132">
        <f t="shared" si="238"/>
        <v>-4.067796610169494E-2</v>
      </c>
      <c r="R350" s="140">
        <f t="shared" si="247"/>
        <v>2.5171912832929784</v>
      </c>
      <c r="S350" s="140">
        <f t="shared" si="248"/>
        <v>2.7233720343260979</v>
      </c>
      <c r="T350" s="132">
        <f t="shared" si="244"/>
        <v>8.1909051728240145E-2</v>
      </c>
      <c r="U350" s="133">
        <f t="shared" si="218"/>
        <v>2.5171912832929784</v>
      </c>
      <c r="V350" s="133">
        <f t="shared" si="239"/>
        <v>2.4166695572771104</v>
      </c>
      <c r="W350" s="133">
        <f t="shared" si="219"/>
        <v>2.7233720343260979</v>
      </c>
      <c r="X350" s="132">
        <f t="shared" si="220"/>
        <v>1.126911218013005</v>
      </c>
      <c r="Y350" s="132">
        <f t="shared" si="221"/>
        <v>8.1909051728240145E-2</v>
      </c>
      <c r="Z350" s="134">
        <f t="shared" si="249"/>
        <v>2157.7729799923045</v>
      </c>
      <c r="AA350" s="134">
        <f t="shared" si="250"/>
        <v>2226.7131658943463</v>
      </c>
      <c r="AB350" s="132">
        <f t="shared" si="245"/>
        <v>3.1949693754292685E-2</v>
      </c>
      <c r="AC350" s="131">
        <f t="shared" si="222"/>
        <v>2157.7729799923009</v>
      </c>
      <c r="AD350" s="131">
        <f t="shared" si="240"/>
        <v>2247.8916967249825</v>
      </c>
      <c r="AE350" s="131">
        <f t="shared" si="223"/>
        <v>2226.7131658943463</v>
      </c>
      <c r="AF350" s="132">
        <f t="shared" si="224"/>
        <v>0.99057849145424048</v>
      </c>
      <c r="AG350" s="132">
        <f t="shared" si="225"/>
        <v>3.1949693754294461E-2</v>
      </c>
      <c r="AH350" s="134">
        <f t="shared" si="251"/>
        <v>5431.5273365617431</v>
      </c>
      <c r="AI350" s="134">
        <f t="shared" si="252"/>
        <v>6064.1683644623918</v>
      </c>
      <c r="AJ350" s="132">
        <f t="shared" si="253"/>
        <v>0.11647571460095452</v>
      </c>
      <c r="AK350" s="131">
        <f t="shared" si="226"/>
        <v>5431.527336561734</v>
      </c>
      <c r="AL350" s="131">
        <f t="shared" si="241"/>
        <v>5432.4114315312563</v>
      </c>
      <c r="AM350" s="131">
        <f t="shared" si="227"/>
        <v>6064.1683644623918</v>
      </c>
      <c r="AN350" s="132">
        <f t="shared" si="228"/>
        <v>1.1162940143421831</v>
      </c>
      <c r="AO350" s="132">
        <f t="shared" si="229"/>
        <v>0.11647571460095651</v>
      </c>
      <c r="AP350" s="134">
        <v>5198</v>
      </c>
      <c r="AQ350" s="134">
        <v>5395</v>
      </c>
      <c r="AR350" s="132">
        <f t="shared" si="254"/>
        <v>3.7899191996921822E-2</v>
      </c>
      <c r="AS350" s="131">
        <v>5198</v>
      </c>
      <c r="AT350" s="131">
        <v>5527.3236428616656</v>
      </c>
      <c r="AU350" s="131">
        <v>5395</v>
      </c>
      <c r="AV350" s="132">
        <f t="shared" si="230"/>
        <v>0.97606008777275843</v>
      </c>
      <c r="AW350" s="132">
        <f t="shared" si="231"/>
        <v>3.7899191996921822E-2</v>
      </c>
      <c r="AX350" s="134">
        <v>11216103.949999999</v>
      </c>
      <c r="AY350" s="134">
        <v>12013117.529999999</v>
      </c>
      <c r="AZ350" s="132">
        <f t="shared" si="255"/>
        <v>7.1059753329051567E-2</v>
      </c>
      <c r="BA350" s="131">
        <v>11216103.949999981</v>
      </c>
      <c r="BB350" s="131">
        <v>12424824.92190042</v>
      </c>
      <c r="BC350" s="131">
        <v>12013117.529999999</v>
      </c>
      <c r="BD350" s="132">
        <f t="shared" si="232"/>
        <v>0.96686412931463273</v>
      </c>
      <c r="BE350" s="132">
        <f t="shared" si="233"/>
        <v>7.1059753329053343E-2</v>
      </c>
      <c r="BF350" s="131">
        <v>1783</v>
      </c>
      <c r="BG350" s="131">
        <v>2059.5900815143382</v>
      </c>
      <c r="BH350" s="131">
        <v>2005</v>
      </c>
      <c r="BI350" s="132">
        <f t="shared" si="234"/>
        <v>0.97349468614929424</v>
      </c>
      <c r="BJ350" s="132">
        <f t="shared" si="217"/>
        <v>0.12450925406618052</v>
      </c>
      <c r="BK350" s="134">
        <v>26613</v>
      </c>
      <c r="BL350" s="134">
        <v>2043</v>
      </c>
      <c r="BM350" s="135">
        <f t="shared" si="242"/>
        <v>7.6766993574568815E-2</v>
      </c>
      <c r="BN350" s="134">
        <v>18986</v>
      </c>
      <c r="BO350" s="134">
        <v>1951</v>
      </c>
      <c r="BP350" s="135">
        <f t="shared" si="243"/>
        <v>0.10275992836827136</v>
      </c>
      <c r="BQ350" s="135">
        <f t="shared" si="235"/>
        <v>0.33859519024219575</v>
      </c>
      <c r="BR350" s="125"/>
      <c r="BS350" s="109"/>
      <c r="BT350" s="109"/>
      <c r="BU350" s="109"/>
      <c r="BX350" s="10"/>
    </row>
    <row r="351" spans="1:76" x14ac:dyDescent="0.25">
      <c r="A351" s="122" t="s">
        <v>76</v>
      </c>
      <c r="B351" s="109" t="s">
        <v>665</v>
      </c>
      <c r="C351" s="164" t="s">
        <v>651</v>
      </c>
      <c r="D351" s="6" t="s">
        <v>596</v>
      </c>
      <c r="E351" s="6" t="s">
        <v>6</v>
      </c>
      <c r="F351" s="26">
        <v>820</v>
      </c>
      <c r="G351" s="129">
        <f t="shared" si="256"/>
        <v>0</v>
      </c>
      <c r="H351" s="129">
        <f t="shared" si="257"/>
        <v>2.7600869652139144</v>
      </c>
      <c r="I351" s="130">
        <f t="shared" si="236"/>
        <v>1</v>
      </c>
      <c r="J351" s="137">
        <v>0</v>
      </c>
      <c r="K351" s="137">
        <v>0</v>
      </c>
      <c r="L351" s="130">
        <f t="shared" si="246"/>
        <v>0</v>
      </c>
      <c r="M351" s="131">
        <v>0</v>
      </c>
      <c r="N351" s="131">
        <v>431.00009965122268</v>
      </c>
      <c r="O351" s="131">
        <v>215</v>
      </c>
      <c r="P351" s="132">
        <f t="shared" si="237"/>
        <v>0.49883979185615968</v>
      </c>
      <c r="Q351" s="132" t="e">
        <f t="shared" si="238"/>
        <v>#DIV/0!</v>
      </c>
      <c r="R351" s="140" t="e">
        <f t="shared" si="247"/>
        <v>#DIV/0!</v>
      </c>
      <c r="S351" s="140" t="e">
        <f t="shared" si="248"/>
        <v>#DIV/0!</v>
      </c>
      <c r="T351" s="132">
        <f t="shared" si="244"/>
        <v>0</v>
      </c>
      <c r="U351" s="133" t="e">
        <f t="shared" si="218"/>
        <v>#DIV/0!</v>
      </c>
      <c r="V351" s="133">
        <f t="shared" si="239"/>
        <v>2.2259451286622056</v>
      </c>
      <c r="W351" s="133">
        <f t="shared" si="219"/>
        <v>1.8883720930232557</v>
      </c>
      <c r="X351" s="132">
        <f t="shared" si="220"/>
        <v>0.84834620077008294</v>
      </c>
      <c r="Y351" s="132" t="e">
        <f t="shared" si="221"/>
        <v>#DIV/0!</v>
      </c>
      <c r="Z351" s="134" t="e">
        <f t="shared" si="249"/>
        <v>#DIV/0!</v>
      </c>
      <c r="AA351" s="134" t="e">
        <f t="shared" si="250"/>
        <v>#DIV/0!</v>
      </c>
      <c r="AB351" s="132">
        <f t="shared" si="245"/>
        <v>0</v>
      </c>
      <c r="AC351" s="131" t="e">
        <f t="shared" si="222"/>
        <v>#DIV/0!</v>
      </c>
      <c r="AD351" s="131">
        <f t="shared" si="240"/>
        <v>1884.9556415528061</v>
      </c>
      <c r="AE351" s="131">
        <f t="shared" si="223"/>
        <v>2040.2889162561576</v>
      </c>
      <c r="AF351" s="132">
        <f t="shared" si="224"/>
        <v>1.0824068594926666</v>
      </c>
      <c r="AG351" s="132" t="e">
        <f t="shared" si="225"/>
        <v>#DIV/0!</v>
      </c>
      <c r="AH351" s="134" t="e">
        <f t="shared" si="251"/>
        <v>#DIV/0!</v>
      </c>
      <c r="AI351" s="134" t="e">
        <f t="shared" si="252"/>
        <v>#DIV/0!</v>
      </c>
      <c r="AJ351" s="132">
        <f t="shared" si="253"/>
        <v>0</v>
      </c>
      <c r="AK351" s="131" t="e">
        <f t="shared" si="226"/>
        <v>#DIV/0!</v>
      </c>
      <c r="AL351" s="131">
        <f t="shared" si="241"/>
        <v>4195.8078280588115</v>
      </c>
      <c r="AM351" s="131">
        <f t="shared" si="227"/>
        <v>3852.8246511627904</v>
      </c>
      <c r="AN351" s="132">
        <f t="shared" si="228"/>
        <v>0.91825574693808076</v>
      </c>
      <c r="AO351" s="132" t="e">
        <f t="shared" si="229"/>
        <v>#DIV/0!</v>
      </c>
      <c r="AP351" s="134">
        <v>0</v>
      </c>
      <c r="AQ351" s="134">
        <v>0</v>
      </c>
      <c r="AR351" s="132">
        <f t="shared" si="254"/>
        <v>0</v>
      </c>
      <c r="AS351" s="131">
        <v>0</v>
      </c>
      <c r="AT351" s="131">
        <v>959.38257227156441</v>
      </c>
      <c r="AU351" s="131">
        <v>406</v>
      </c>
      <c r="AV351" s="132">
        <f t="shared" si="230"/>
        <v>0.42318884221411202</v>
      </c>
      <c r="AW351" s="132" t="e">
        <f t="shared" si="231"/>
        <v>#DIV/0!</v>
      </c>
      <c r="AX351" s="134">
        <v>0</v>
      </c>
      <c r="AY351" s="134">
        <v>0</v>
      </c>
      <c r="AZ351" s="132">
        <f t="shared" si="255"/>
        <v>0</v>
      </c>
      <c r="BA351" s="131">
        <v>0</v>
      </c>
      <c r="BB351" s="131">
        <v>1808393.5920107281</v>
      </c>
      <c r="BC351" s="131">
        <v>828357.29999999993</v>
      </c>
      <c r="BD351" s="132">
        <f t="shared" si="232"/>
        <v>0.45806250567331463</v>
      </c>
      <c r="BE351" s="132" t="e">
        <f t="shared" si="233"/>
        <v>#DIV/0!</v>
      </c>
      <c r="BF351" s="131">
        <v>0</v>
      </c>
      <c r="BG351" s="131">
        <v>304.78677436761251</v>
      </c>
      <c r="BH351" s="131">
        <v>107</v>
      </c>
      <c r="BI351" s="132">
        <f t="shared" si="234"/>
        <v>0.35106510189626561</v>
      </c>
      <c r="BJ351" s="132" t="e">
        <f t="shared" si="217"/>
        <v>#DIV/0!</v>
      </c>
      <c r="BK351" s="134">
        <v>0</v>
      </c>
      <c r="BL351" s="134">
        <v>0</v>
      </c>
      <c r="BM351" s="135">
        <f t="shared" si="242"/>
        <v>0</v>
      </c>
      <c r="BN351" s="134">
        <v>1424</v>
      </c>
      <c r="BO351" s="134">
        <v>76</v>
      </c>
      <c r="BP351" s="135">
        <f t="shared" si="243"/>
        <v>5.3370786516853931E-2</v>
      </c>
      <c r="BQ351" s="135">
        <f t="shared" si="235"/>
        <v>0</v>
      </c>
      <c r="BR351" s="125"/>
      <c r="BS351" s="109"/>
      <c r="BT351" s="109"/>
      <c r="BU351" s="109"/>
      <c r="BX351" s="10"/>
    </row>
    <row r="352" spans="1:76" x14ac:dyDescent="0.25">
      <c r="A352" s="122" t="s">
        <v>76</v>
      </c>
      <c r="B352" s="109" t="s">
        <v>507</v>
      </c>
      <c r="C352" s="164" t="s">
        <v>597</v>
      </c>
      <c r="D352" s="6" t="s">
        <v>595</v>
      </c>
      <c r="E352" s="6" t="s">
        <v>37</v>
      </c>
      <c r="F352" s="26">
        <v>655</v>
      </c>
      <c r="G352" s="129">
        <f t="shared" si="256"/>
        <v>24.571724019659101</v>
      </c>
      <c r="H352" s="129">
        <f t="shared" si="257"/>
        <v>2.9454744921369875</v>
      </c>
      <c r="I352" s="130">
        <f t="shared" si="236"/>
        <v>-7.3421954884531804</v>
      </c>
      <c r="J352" s="137">
        <v>426</v>
      </c>
      <c r="K352" s="137">
        <v>251</v>
      </c>
      <c r="L352" s="130">
        <f t="shared" si="246"/>
        <v>-0.41079812206572774</v>
      </c>
      <c r="M352" s="131">
        <v>1951</v>
      </c>
      <c r="N352" s="131">
        <v>424.77559999999988</v>
      </c>
      <c r="O352" s="131">
        <v>251</v>
      </c>
      <c r="P352" s="132">
        <f t="shared" si="237"/>
        <v>0.59090023061588304</v>
      </c>
      <c r="Q352" s="132">
        <f t="shared" si="238"/>
        <v>-0.87134802665299849</v>
      </c>
      <c r="R352" s="140">
        <f t="shared" si="247"/>
        <v>0.45668887749871862</v>
      </c>
      <c r="S352" s="140">
        <f t="shared" si="248"/>
        <v>2.0796812749003983</v>
      </c>
      <c r="T352" s="132">
        <f t="shared" si="244"/>
        <v>3.5538251036259005</v>
      </c>
      <c r="U352" s="133">
        <f t="shared" si="218"/>
        <v>1.9994874423372628</v>
      </c>
      <c r="V352" s="133">
        <f t="shared" si="239"/>
        <v>2.0862663044650827</v>
      </c>
      <c r="W352" s="133">
        <f t="shared" si="219"/>
        <v>2.0796812749003983</v>
      </c>
      <c r="X352" s="132">
        <f t="shared" si="220"/>
        <v>0.99684362942995774</v>
      </c>
      <c r="Y352" s="132">
        <f t="shared" si="221"/>
        <v>4.0107194906607857E-2</v>
      </c>
      <c r="Z352" s="134">
        <f t="shared" si="249"/>
        <v>1282.0903479236813</v>
      </c>
      <c r="AA352" s="134">
        <f t="shared" si="250"/>
        <v>1352.717624521073</v>
      </c>
      <c r="AB352" s="132">
        <f t="shared" si="245"/>
        <v>5.5087597150833556E-2</v>
      </c>
      <c r="AC352" s="131">
        <f t="shared" si="222"/>
        <v>1505.8920584465523</v>
      </c>
      <c r="AD352" s="131">
        <f t="shared" si="240"/>
        <v>1647.0278307521983</v>
      </c>
      <c r="AE352" s="131">
        <f t="shared" si="223"/>
        <v>1352.7176245210728</v>
      </c>
      <c r="AF352" s="132">
        <f t="shared" si="224"/>
        <v>0.82130829805303662</v>
      </c>
      <c r="AG352" s="132">
        <f t="shared" si="225"/>
        <v>-0.10171674195791369</v>
      </c>
      <c r="AH352" s="134">
        <f t="shared" si="251"/>
        <v>585.51640184520761</v>
      </c>
      <c r="AI352" s="134">
        <f t="shared" si="252"/>
        <v>2813.2215139442237</v>
      </c>
      <c r="AJ352" s="132">
        <f t="shared" si="253"/>
        <v>3.8046843864297966</v>
      </c>
      <c r="AK352" s="131">
        <f t="shared" si="226"/>
        <v>3011.0122603792925</v>
      </c>
      <c r="AL352" s="131">
        <f t="shared" si="241"/>
        <v>3436.1386658145302</v>
      </c>
      <c r="AM352" s="131">
        <f t="shared" si="227"/>
        <v>2813.2215139442233</v>
      </c>
      <c r="AN352" s="132">
        <f t="shared" si="228"/>
        <v>0.81871594471213061</v>
      </c>
      <c r="AO352" s="132">
        <f t="shared" si="229"/>
        <v>-6.5689120246276822E-2</v>
      </c>
      <c r="AP352" s="134">
        <v>891</v>
      </c>
      <c r="AQ352" s="134">
        <v>522</v>
      </c>
      <c r="AR352" s="132">
        <f t="shared" si="254"/>
        <v>-0.41414141414141414</v>
      </c>
      <c r="AS352" s="131">
        <v>3901</v>
      </c>
      <c r="AT352" s="131">
        <v>886.1950212389379</v>
      </c>
      <c r="AU352" s="131">
        <v>522</v>
      </c>
      <c r="AV352" s="132">
        <f t="shared" si="230"/>
        <v>0.58903513051813594</v>
      </c>
      <c r="AW352" s="132">
        <f t="shared" si="231"/>
        <v>-0.86618815688285056</v>
      </c>
      <c r="AX352" s="134">
        <v>1142342.5</v>
      </c>
      <c r="AY352" s="134">
        <v>706118.60000000009</v>
      </c>
      <c r="AZ352" s="132">
        <f t="shared" si="255"/>
        <v>-0.38186787237627939</v>
      </c>
      <c r="BA352" s="131">
        <v>5874484.9199999999</v>
      </c>
      <c r="BB352" s="131">
        <v>1459587.8634545661</v>
      </c>
      <c r="BC352" s="131">
        <v>706118.6</v>
      </c>
      <c r="BD352" s="132">
        <f t="shared" si="232"/>
        <v>0.4837794405392985</v>
      </c>
      <c r="BE352" s="132">
        <f t="shared" si="233"/>
        <v>-0.87979906160011045</v>
      </c>
      <c r="BF352" s="131">
        <v>1089</v>
      </c>
      <c r="BG352" s="131">
        <v>258.72554336283179</v>
      </c>
      <c r="BH352" s="131">
        <v>114</v>
      </c>
      <c r="BI352" s="132">
        <f t="shared" si="234"/>
        <v>0.44062135697258376</v>
      </c>
      <c r="BJ352" s="132">
        <f t="shared" si="217"/>
        <v>-0.89531680440771355</v>
      </c>
      <c r="BK352" s="134">
        <v>17968</v>
      </c>
      <c r="BL352" s="134">
        <v>1951</v>
      </c>
      <c r="BM352" s="135">
        <f t="shared" si="242"/>
        <v>0.10858192341941229</v>
      </c>
      <c r="BN352" s="134">
        <v>1094</v>
      </c>
      <c r="BO352" s="134">
        <v>155</v>
      </c>
      <c r="BP352" s="135">
        <f t="shared" si="243"/>
        <v>0.14168190127970751</v>
      </c>
      <c r="BQ352" s="135">
        <f t="shared" si="235"/>
        <v>0.30483875048374398</v>
      </c>
      <c r="BR352" s="125"/>
      <c r="BS352" s="109"/>
      <c r="BT352" s="109"/>
      <c r="BU352" s="109"/>
      <c r="BX352" s="10"/>
    </row>
    <row r="353" spans="1:76" x14ac:dyDescent="0.25">
      <c r="A353" s="122" t="s">
        <v>76</v>
      </c>
      <c r="B353" s="109" t="s">
        <v>78</v>
      </c>
      <c r="C353" s="164" t="s">
        <v>651</v>
      </c>
      <c r="D353" s="6" t="s">
        <v>595</v>
      </c>
      <c r="E353" s="6" t="s">
        <v>43</v>
      </c>
      <c r="F353" s="26">
        <v>920</v>
      </c>
      <c r="G353" s="129">
        <f t="shared" si="256"/>
        <v>10.536396366885047</v>
      </c>
      <c r="H353" s="129">
        <f t="shared" si="257"/>
        <v>21.049837609883586</v>
      </c>
      <c r="I353" s="130">
        <f t="shared" si="236"/>
        <v>0.49945474344477298</v>
      </c>
      <c r="J353" s="137">
        <v>1075</v>
      </c>
      <c r="K353" s="137">
        <v>1032</v>
      </c>
      <c r="L353" s="130">
        <f t="shared" si="246"/>
        <v>-4.0000000000000036E-2</v>
      </c>
      <c r="M353" s="131">
        <v>1075</v>
      </c>
      <c r="N353" s="131">
        <v>2635.4670356987972</v>
      </c>
      <c r="O353" s="131">
        <v>1969</v>
      </c>
      <c r="P353" s="132">
        <f t="shared" si="237"/>
        <v>0.74711615562966716</v>
      </c>
      <c r="Q353" s="132">
        <f t="shared" si="238"/>
        <v>0.83162790697674427</v>
      </c>
      <c r="R353" s="140">
        <f t="shared" si="247"/>
        <v>1.826046511627907</v>
      </c>
      <c r="S353" s="140">
        <f t="shared" si="248"/>
        <v>1.8672480620155039</v>
      </c>
      <c r="T353" s="132">
        <f t="shared" si="244"/>
        <v>2.2563253523518512E-2</v>
      </c>
      <c r="U353" s="133">
        <f t="shared" si="218"/>
        <v>1.826046511627907</v>
      </c>
      <c r="V353" s="133">
        <f t="shared" si="239"/>
        <v>1.8756583991392053</v>
      </c>
      <c r="W353" s="133">
        <f t="shared" si="219"/>
        <v>1.9619095987811073</v>
      </c>
      <c r="X353" s="132">
        <f t="shared" si="220"/>
        <v>1.0459844925288555</v>
      </c>
      <c r="Y353" s="132">
        <f t="shared" si="221"/>
        <v>7.4402862297346051E-2</v>
      </c>
      <c r="Z353" s="134">
        <f t="shared" si="249"/>
        <v>1802.4054508405502</v>
      </c>
      <c r="AA353" s="134">
        <f t="shared" si="250"/>
        <v>1958.0057550596782</v>
      </c>
      <c r="AB353" s="132">
        <f t="shared" si="245"/>
        <v>8.6329246367161216E-2</v>
      </c>
      <c r="AC353" s="131">
        <f t="shared" si="222"/>
        <v>1802.4054508405497</v>
      </c>
      <c r="AD353" s="131">
        <f t="shared" si="240"/>
        <v>1828.6901946675885</v>
      </c>
      <c r="AE353" s="131">
        <f t="shared" si="223"/>
        <v>1834.8178410561741</v>
      </c>
      <c r="AF353" s="132">
        <f t="shared" si="224"/>
        <v>1.0033508389810661</v>
      </c>
      <c r="AG353" s="132">
        <f t="shared" si="225"/>
        <v>1.7982851860833371E-2</v>
      </c>
      <c r="AH353" s="134">
        <f t="shared" si="251"/>
        <v>3291.2761860465116</v>
      </c>
      <c r="AI353" s="134">
        <f t="shared" si="252"/>
        <v>3656.0824515503873</v>
      </c>
      <c r="AJ353" s="132">
        <f t="shared" si="253"/>
        <v>0.11084036856295598</v>
      </c>
      <c r="AK353" s="131">
        <f t="shared" si="226"/>
        <v>3291.2761860465107</v>
      </c>
      <c r="AL353" s="131">
        <f t="shared" si="241"/>
        <v>3429.9981230517706</v>
      </c>
      <c r="AM353" s="131">
        <f t="shared" si="227"/>
        <v>3599.7467343829358</v>
      </c>
      <c r="AN353" s="132">
        <f t="shared" si="228"/>
        <v>1.0494894181400118</v>
      </c>
      <c r="AO353" s="132">
        <f t="shared" si="229"/>
        <v>9.3723689808894672E-2</v>
      </c>
      <c r="AP353" s="134">
        <v>1963</v>
      </c>
      <c r="AQ353" s="134">
        <v>1927</v>
      </c>
      <c r="AR353" s="132">
        <f t="shared" si="254"/>
        <v>-1.8339276617422295E-2</v>
      </c>
      <c r="AS353" s="131">
        <v>1963</v>
      </c>
      <c r="AT353" s="131">
        <v>4943.2358811629529</v>
      </c>
      <c r="AU353" s="131">
        <v>3863</v>
      </c>
      <c r="AV353" s="132">
        <f t="shared" si="230"/>
        <v>0.78147191290640672</v>
      </c>
      <c r="AW353" s="132">
        <f t="shared" si="231"/>
        <v>0.96790626591951101</v>
      </c>
      <c r="AX353" s="134">
        <v>3538121.9</v>
      </c>
      <c r="AY353" s="134">
        <v>3773077.09</v>
      </c>
      <c r="AZ353" s="132">
        <f t="shared" si="255"/>
        <v>6.6406753820437814E-2</v>
      </c>
      <c r="BA353" s="131">
        <v>3538121.899999999</v>
      </c>
      <c r="BB353" s="131">
        <v>9039646.985811688</v>
      </c>
      <c r="BC353" s="131">
        <v>7087901.3200000003</v>
      </c>
      <c r="BD353" s="132">
        <f t="shared" si="232"/>
        <v>0.78409049945478193</v>
      </c>
      <c r="BE353" s="132">
        <f t="shared" si="233"/>
        <v>1.0032948327755475</v>
      </c>
      <c r="BF353" s="131">
        <v>630</v>
      </c>
      <c r="BG353" s="131">
        <v>1451.127274810608</v>
      </c>
      <c r="BH353" s="131">
        <v>1268</v>
      </c>
      <c r="BI353" s="132">
        <f t="shared" si="234"/>
        <v>0.87380343682499617</v>
      </c>
      <c r="BJ353" s="132">
        <f t="shared" si="217"/>
        <v>1.0126984126984127</v>
      </c>
      <c r="BK353" s="134">
        <v>14238</v>
      </c>
      <c r="BL353" s="134">
        <v>744</v>
      </c>
      <c r="BM353" s="135">
        <f t="shared" si="242"/>
        <v>5.2254530130636329E-2</v>
      </c>
      <c r="BN353" s="134">
        <v>43091</v>
      </c>
      <c r="BO353" s="134">
        <v>1969</v>
      </c>
      <c r="BP353" s="135">
        <f t="shared" si="243"/>
        <v>4.5693996426167879E-2</v>
      </c>
      <c r="BQ353" s="135">
        <f t="shared" si="235"/>
        <v>-0.1255495683927712</v>
      </c>
      <c r="BR353" s="125"/>
      <c r="BS353" s="109"/>
      <c r="BT353" s="109"/>
      <c r="BU353" s="109"/>
      <c r="BX353" s="10"/>
    </row>
    <row r="354" spans="1:76" x14ac:dyDescent="0.25">
      <c r="A354" s="122" t="s">
        <v>232</v>
      </c>
      <c r="B354" s="109" t="s">
        <v>234</v>
      </c>
      <c r="C354" s="164" t="s">
        <v>651</v>
      </c>
      <c r="D354" s="6" t="s">
        <v>595</v>
      </c>
      <c r="E354" s="6" t="s">
        <v>6</v>
      </c>
      <c r="F354" s="26">
        <v>1200</v>
      </c>
      <c r="G354" s="129">
        <f t="shared" si="256"/>
        <v>15.869226210045646</v>
      </c>
      <c r="H354" s="129">
        <f t="shared" si="257"/>
        <v>15.672810223132966</v>
      </c>
      <c r="I354" s="130">
        <f t="shared" si="236"/>
        <v>-1.2532276223364898E-2</v>
      </c>
      <c r="J354" s="137">
        <v>1336</v>
      </c>
      <c r="K354" s="137">
        <v>1321</v>
      </c>
      <c r="L354" s="130">
        <f t="shared" si="246"/>
        <v>-1.1227544910179632E-2</v>
      </c>
      <c r="M354" s="131">
        <v>1336</v>
      </c>
      <c r="N354" s="131">
        <v>1448.9120862621689</v>
      </c>
      <c r="O354" s="131">
        <v>1321</v>
      </c>
      <c r="P354" s="132">
        <f t="shared" si="237"/>
        <v>0.91171853180398943</v>
      </c>
      <c r="Q354" s="132">
        <f t="shared" si="238"/>
        <v>-1.1227544910179632E-2</v>
      </c>
      <c r="R354" s="140">
        <f t="shared" si="247"/>
        <v>2.3308383233532934</v>
      </c>
      <c r="S354" s="140">
        <f t="shared" si="248"/>
        <v>2.3792581377744133</v>
      </c>
      <c r="T354" s="132">
        <f t="shared" si="244"/>
        <v>2.077356199955549E-2</v>
      </c>
      <c r="U354" s="133">
        <f t="shared" si="218"/>
        <v>2.3308383233532934</v>
      </c>
      <c r="V354" s="133">
        <f t="shared" si="239"/>
        <v>2.2541542216907042</v>
      </c>
      <c r="W354" s="133">
        <f t="shared" si="219"/>
        <v>2.3792581377744133</v>
      </c>
      <c r="X354" s="132">
        <f t="shared" si="220"/>
        <v>1.0554992710258646</v>
      </c>
      <c r="Y354" s="132">
        <f t="shared" si="221"/>
        <v>2.077356199955549E-2</v>
      </c>
      <c r="Z354" s="134">
        <f t="shared" si="249"/>
        <v>2232.08769428388</v>
      </c>
      <c r="AA354" s="134">
        <f t="shared" si="250"/>
        <v>2190.1044384346164</v>
      </c>
      <c r="AB354" s="132">
        <f t="shared" si="245"/>
        <v>-1.8808963445646754E-2</v>
      </c>
      <c r="AC354" s="131">
        <f t="shared" si="222"/>
        <v>2232.0876942838772</v>
      </c>
      <c r="AD354" s="131">
        <f t="shared" si="240"/>
        <v>2436.600995259631</v>
      </c>
      <c r="AE354" s="131">
        <f t="shared" si="223"/>
        <v>2190.1044384346164</v>
      </c>
      <c r="AF354" s="132">
        <f t="shared" si="224"/>
        <v>0.89883589586289681</v>
      </c>
      <c r="AG354" s="132">
        <f t="shared" si="225"/>
        <v>-1.8808963445645532E-2</v>
      </c>
      <c r="AH354" s="134">
        <f t="shared" si="251"/>
        <v>5202.6355389221571</v>
      </c>
      <c r="AI354" s="134">
        <f t="shared" si="252"/>
        <v>5210.8238077214228</v>
      </c>
      <c r="AJ354" s="132">
        <f t="shared" si="253"/>
        <v>1.5738693856233166E-3</v>
      </c>
      <c r="AK354" s="131">
        <f t="shared" si="226"/>
        <v>5202.6355389221508</v>
      </c>
      <c r="AL354" s="131">
        <f t="shared" si="241"/>
        <v>5492.4744200402683</v>
      </c>
      <c r="AM354" s="131">
        <f t="shared" si="227"/>
        <v>5210.8238077214228</v>
      </c>
      <c r="AN354" s="132">
        <f t="shared" si="228"/>
        <v>0.94872063285516761</v>
      </c>
      <c r="AO354" s="132">
        <f t="shared" si="229"/>
        <v>1.5738693856246488E-3</v>
      </c>
      <c r="AP354" s="134">
        <v>3114</v>
      </c>
      <c r="AQ354" s="134">
        <v>3143</v>
      </c>
      <c r="AR354" s="132">
        <f t="shared" si="254"/>
        <v>9.3127809890816149E-3</v>
      </c>
      <c r="AS354" s="131">
        <v>3114</v>
      </c>
      <c r="AT354" s="131">
        <v>3266.0712961065542</v>
      </c>
      <c r="AU354" s="131">
        <v>3143</v>
      </c>
      <c r="AV354" s="132">
        <f t="shared" si="230"/>
        <v>0.96231824569988234</v>
      </c>
      <c r="AW354" s="132">
        <f t="shared" si="231"/>
        <v>9.3127809890816149E-3</v>
      </c>
      <c r="AX354" s="134">
        <v>6950721.0800000029</v>
      </c>
      <c r="AY354" s="134">
        <v>6883498.25</v>
      </c>
      <c r="AZ354" s="132">
        <f t="shared" si="255"/>
        <v>-9.6713462137661965E-3</v>
      </c>
      <c r="BA354" s="131">
        <v>6950721.0799999936</v>
      </c>
      <c r="BB354" s="131">
        <v>7958112.5706821429</v>
      </c>
      <c r="BC354" s="131">
        <v>6883498.2499999991</v>
      </c>
      <c r="BD354" s="132">
        <f t="shared" si="232"/>
        <v>0.86496618247886492</v>
      </c>
      <c r="BE354" s="132">
        <f t="shared" si="233"/>
        <v>-9.6713462137649753E-3</v>
      </c>
      <c r="BF354" s="131">
        <v>919</v>
      </c>
      <c r="BG354" s="131">
        <v>986.13207227402302</v>
      </c>
      <c r="BH354" s="131">
        <v>949</v>
      </c>
      <c r="BI354" s="132">
        <f t="shared" si="234"/>
        <v>0.96234574118617155</v>
      </c>
      <c r="BJ354" s="132">
        <f t="shared" si="217"/>
        <v>3.2644178454842132E-2</v>
      </c>
      <c r="BK354" s="134">
        <v>25707</v>
      </c>
      <c r="BL354" s="134">
        <v>1336</v>
      </c>
      <c r="BM354" s="135">
        <f t="shared" si="242"/>
        <v>5.1970280468354925E-2</v>
      </c>
      <c r="BN354" s="134">
        <v>12734</v>
      </c>
      <c r="BO354" s="134">
        <v>1321</v>
      </c>
      <c r="BP354" s="135">
        <f t="shared" si="243"/>
        <v>0.10373802418721532</v>
      </c>
      <c r="BQ354" s="135">
        <f t="shared" si="235"/>
        <v>0.99610283516522768</v>
      </c>
      <c r="BR354" s="125"/>
      <c r="BS354" s="109"/>
      <c r="BT354" s="109"/>
      <c r="BU354" s="109"/>
      <c r="BX354" s="10"/>
    </row>
    <row r="355" spans="1:76" x14ac:dyDescent="0.25">
      <c r="A355" s="122" t="s">
        <v>148</v>
      </c>
      <c r="B355" s="109" t="s">
        <v>164</v>
      </c>
      <c r="C355" s="164" t="s">
        <v>651</v>
      </c>
      <c r="D355" s="6" t="s">
        <v>595</v>
      </c>
      <c r="E355" s="6" t="s">
        <v>6</v>
      </c>
      <c r="F355" s="26">
        <v>790</v>
      </c>
      <c r="G355" s="129">
        <f t="shared" si="256"/>
        <v>28.602223651811979</v>
      </c>
      <c r="H355" s="129">
        <f t="shared" si="257"/>
        <v>26.225722487376366</v>
      </c>
      <c r="I355" s="130">
        <f t="shared" si="236"/>
        <v>-9.0617185687812074E-2</v>
      </c>
      <c r="J355" s="137">
        <v>1442</v>
      </c>
      <c r="K355" s="137">
        <v>1281</v>
      </c>
      <c r="L355" s="130">
        <f t="shared" si="246"/>
        <v>-0.11165048543689315</v>
      </c>
      <c r="M355" s="131">
        <v>1442</v>
      </c>
      <c r="N355" s="131">
        <v>1552.6551059000001</v>
      </c>
      <c r="O355" s="131">
        <v>1281</v>
      </c>
      <c r="P355" s="132">
        <f t="shared" si="237"/>
        <v>0.8250383456907292</v>
      </c>
      <c r="Q355" s="132">
        <f t="shared" si="238"/>
        <v>-0.11165048543689315</v>
      </c>
      <c r="R355" s="140">
        <f t="shared" si="247"/>
        <v>2.8814147018030511</v>
      </c>
      <c r="S355" s="140">
        <f t="shared" si="248"/>
        <v>2.9734582357533177</v>
      </c>
      <c r="T355" s="132">
        <f t="shared" si="244"/>
        <v>3.1943869062884378E-2</v>
      </c>
      <c r="U355" s="133">
        <f t="shared" si="218"/>
        <v>2.8814147018030511</v>
      </c>
      <c r="V355" s="133">
        <f t="shared" si="239"/>
        <v>2.7915087460436889</v>
      </c>
      <c r="W355" s="133">
        <f t="shared" si="219"/>
        <v>2.9734582357533177</v>
      </c>
      <c r="X355" s="132">
        <f t="shared" si="220"/>
        <v>1.0651796237312527</v>
      </c>
      <c r="Y355" s="132">
        <f t="shared" si="221"/>
        <v>3.1943869062884378E-2</v>
      </c>
      <c r="Z355" s="134">
        <f t="shared" si="249"/>
        <v>1984.9461347773772</v>
      </c>
      <c r="AA355" s="134">
        <f t="shared" si="250"/>
        <v>1990.7864006300867</v>
      </c>
      <c r="AB355" s="132">
        <f t="shared" si="245"/>
        <v>2.9422792640994011E-3</v>
      </c>
      <c r="AC355" s="131">
        <f t="shared" si="222"/>
        <v>1984.9461347773729</v>
      </c>
      <c r="AD355" s="131">
        <f t="shared" si="240"/>
        <v>2050.6389786637551</v>
      </c>
      <c r="AE355" s="131">
        <f t="shared" si="223"/>
        <v>1990.7864006300872</v>
      </c>
      <c r="AF355" s="132">
        <f t="shared" si="224"/>
        <v>0.97081271805694958</v>
      </c>
      <c r="AG355" s="132">
        <f t="shared" si="225"/>
        <v>2.9422792641016215E-3</v>
      </c>
      <c r="AH355" s="134">
        <f t="shared" si="251"/>
        <v>5719.4529750346755</v>
      </c>
      <c r="AI355" s="134">
        <f t="shared" si="252"/>
        <v>5919.520218579235</v>
      </c>
      <c r="AJ355" s="132">
        <f t="shared" si="253"/>
        <v>3.4980136110542404E-2</v>
      </c>
      <c r="AK355" s="131">
        <f t="shared" si="226"/>
        <v>5719.4529750346628</v>
      </c>
      <c r="AL355" s="131">
        <f t="shared" si="241"/>
        <v>5724.3766439179699</v>
      </c>
      <c r="AM355" s="131">
        <f t="shared" si="227"/>
        <v>5919.5202185792368</v>
      </c>
      <c r="AN355" s="132">
        <f t="shared" si="228"/>
        <v>1.0340899257334164</v>
      </c>
      <c r="AO355" s="132">
        <f t="shared" si="229"/>
        <v>3.4980136110545068E-2</v>
      </c>
      <c r="AP355" s="134">
        <v>4155</v>
      </c>
      <c r="AQ355" s="134">
        <v>3809</v>
      </c>
      <c r="AR355" s="132">
        <f t="shared" si="254"/>
        <v>-8.3273164861612514E-2</v>
      </c>
      <c r="AS355" s="131">
        <v>4155</v>
      </c>
      <c r="AT355" s="131">
        <v>4334.2503077092406</v>
      </c>
      <c r="AU355" s="131">
        <v>3809</v>
      </c>
      <c r="AV355" s="132">
        <f t="shared" si="230"/>
        <v>0.87881403462670604</v>
      </c>
      <c r="AW355" s="132">
        <f t="shared" si="231"/>
        <v>-8.3273164861612514E-2</v>
      </c>
      <c r="AX355" s="134">
        <v>8247451.1900000023</v>
      </c>
      <c r="AY355" s="134">
        <v>7582905.4000000004</v>
      </c>
      <c r="AZ355" s="132">
        <f t="shared" si="255"/>
        <v>-8.0575898503741472E-2</v>
      </c>
      <c r="BA355" s="131">
        <v>8247451.1899999846</v>
      </c>
      <c r="BB355" s="131">
        <v>8887982.6242739428</v>
      </c>
      <c r="BC355" s="131">
        <v>7582905.4000000022</v>
      </c>
      <c r="BD355" s="132">
        <f t="shared" si="232"/>
        <v>0.85316384162254688</v>
      </c>
      <c r="BE355" s="132">
        <f t="shared" si="233"/>
        <v>-8.0575898503739252E-2</v>
      </c>
      <c r="BF355" s="131">
        <v>1377</v>
      </c>
      <c r="BG355" s="131">
        <v>1565.951076625734</v>
      </c>
      <c r="BH355" s="131">
        <v>1337</v>
      </c>
      <c r="BI355" s="132">
        <f t="shared" si="234"/>
        <v>0.85379423403247623</v>
      </c>
      <c r="BJ355" s="132">
        <f t="shared" si="217"/>
        <v>-2.9048656499636838E-2</v>
      </c>
      <c r="BK355" s="134">
        <v>26428</v>
      </c>
      <c r="BL355" s="134">
        <v>1284</v>
      </c>
      <c r="BM355" s="135">
        <f t="shared" si="242"/>
        <v>4.8584834266686847E-2</v>
      </c>
      <c r="BN355" s="134">
        <v>24528</v>
      </c>
      <c r="BO355" s="134">
        <v>1265</v>
      </c>
      <c r="BP355" s="135">
        <f t="shared" si="243"/>
        <v>5.1573711676451403E-2</v>
      </c>
      <c r="BQ355" s="135">
        <f t="shared" si="235"/>
        <v>6.1518732231509166E-2</v>
      </c>
      <c r="BR355" s="125"/>
      <c r="BS355" s="109"/>
      <c r="BT355" s="109"/>
      <c r="BU355" s="109"/>
      <c r="BX355" s="10"/>
    </row>
    <row r="356" spans="1:76" x14ac:dyDescent="0.25">
      <c r="A356" s="122" t="s">
        <v>211</v>
      </c>
      <c r="B356" s="109" t="s">
        <v>219</v>
      </c>
      <c r="C356" s="164" t="s">
        <v>597</v>
      </c>
      <c r="D356" s="6" t="s">
        <v>595</v>
      </c>
      <c r="E356" s="6" t="s">
        <v>6</v>
      </c>
      <c r="F356" s="26">
        <v>1470</v>
      </c>
      <c r="G356" s="129">
        <f t="shared" si="256"/>
        <v>6.8265836548317838</v>
      </c>
      <c r="H356" s="129">
        <f t="shared" si="257"/>
        <v>7.7527119437939049</v>
      </c>
      <c r="I356" s="130">
        <f t="shared" si="236"/>
        <v>0.11945862243772552</v>
      </c>
      <c r="J356" s="137">
        <v>589</v>
      </c>
      <c r="K356" s="137">
        <v>382</v>
      </c>
      <c r="L356" s="130">
        <f t="shared" si="246"/>
        <v>-0.35144312393887944</v>
      </c>
      <c r="M356" s="131">
        <v>618</v>
      </c>
      <c r="N356" s="131">
        <v>1342.5966830398361</v>
      </c>
      <c r="O356" s="131">
        <v>820</v>
      </c>
      <c r="P356" s="132">
        <f t="shared" si="237"/>
        <v>0.61075675991050382</v>
      </c>
      <c r="Q356" s="132">
        <f t="shared" si="238"/>
        <v>0.32686084142394822</v>
      </c>
      <c r="R356" s="140">
        <f t="shared" si="247"/>
        <v>2.5938511326860842</v>
      </c>
      <c r="S356" s="140">
        <f t="shared" si="248"/>
        <v>2.5785340314136125</v>
      </c>
      <c r="T356" s="132">
        <f t="shared" si="244"/>
        <v>-5.9051581948768028E-3</v>
      </c>
      <c r="U356" s="133">
        <f t="shared" si="218"/>
        <v>2.7394822006472492</v>
      </c>
      <c r="V356" s="133">
        <f t="shared" si="239"/>
        <v>2.6835055548873665</v>
      </c>
      <c r="W356" s="133">
        <f t="shared" si="219"/>
        <v>2.5158536585365852</v>
      </c>
      <c r="X356" s="132">
        <f t="shared" si="220"/>
        <v>0.93752504218020216</v>
      </c>
      <c r="Y356" s="132">
        <f t="shared" si="221"/>
        <v>-8.1631682825983654E-2</v>
      </c>
      <c r="Z356" s="134">
        <f t="shared" si="249"/>
        <v>2155.7641671865254</v>
      </c>
      <c r="AA356" s="134">
        <f t="shared" si="250"/>
        <v>2335.5979086294406</v>
      </c>
      <c r="AB356" s="132">
        <f t="shared" si="245"/>
        <v>8.3419951115346391E-2</v>
      </c>
      <c r="AC356" s="131">
        <f t="shared" si="222"/>
        <v>2163.4987950383897</v>
      </c>
      <c r="AD356" s="131">
        <f t="shared" si="240"/>
        <v>2125.7882882522458</v>
      </c>
      <c r="AE356" s="131">
        <f t="shared" si="223"/>
        <v>2021.8681919534642</v>
      </c>
      <c r="AF356" s="132">
        <f t="shared" si="224"/>
        <v>0.95111455977386095</v>
      </c>
      <c r="AG356" s="132">
        <f t="shared" si="225"/>
        <v>-6.5463684754403784E-2</v>
      </c>
      <c r="AH356" s="134">
        <f t="shared" si="251"/>
        <v>5591.7313268608423</v>
      </c>
      <c r="AI356" s="134">
        <f t="shared" si="252"/>
        <v>6022.4186910994731</v>
      </c>
      <c r="AJ356" s="132">
        <f t="shared" si="253"/>
        <v>7.7022184912524327E-2</v>
      </c>
      <c r="AK356" s="131">
        <f t="shared" si="226"/>
        <v>5926.86644012944</v>
      </c>
      <c r="AL356" s="131">
        <f t="shared" si="241"/>
        <v>5704.5646800394079</v>
      </c>
      <c r="AM356" s="131">
        <f t="shared" si="227"/>
        <v>5086.7244878048732</v>
      </c>
      <c r="AN356" s="132">
        <f t="shared" si="228"/>
        <v>0.89169371777019335</v>
      </c>
      <c r="AO356" s="132">
        <f t="shared" si="229"/>
        <v>-0.14175145682989587</v>
      </c>
      <c r="AP356" s="134">
        <v>1603</v>
      </c>
      <c r="AQ356" s="134">
        <v>985</v>
      </c>
      <c r="AR356" s="132">
        <f t="shared" si="254"/>
        <v>-0.38552713661883964</v>
      </c>
      <c r="AS356" s="131">
        <v>1693</v>
      </c>
      <c r="AT356" s="131">
        <v>3602.8656569107529</v>
      </c>
      <c r="AU356" s="131">
        <v>2063</v>
      </c>
      <c r="AV356" s="132">
        <f t="shared" si="230"/>
        <v>0.57259975709693878</v>
      </c>
      <c r="AW356" s="132">
        <f t="shared" si="231"/>
        <v>0.21854695806261071</v>
      </c>
      <c r="AX356" s="134">
        <v>3455689.96</v>
      </c>
      <c r="AY356" s="134">
        <v>2300563.939999999</v>
      </c>
      <c r="AZ356" s="132">
        <f t="shared" si="255"/>
        <v>-0.33426784039387636</v>
      </c>
      <c r="BA356" s="131">
        <v>3662803.4599999939</v>
      </c>
      <c r="BB356" s="131">
        <v>7658929.617607112</v>
      </c>
      <c r="BC356" s="131">
        <v>4171114.0799999968</v>
      </c>
      <c r="BD356" s="132">
        <f t="shared" si="232"/>
        <v>0.54460796589787475</v>
      </c>
      <c r="BE356" s="132">
        <f t="shared" si="233"/>
        <v>0.13877638414156235</v>
      </c>
      <c r="BF356" s="131">
        <v>625</v>
      </c>
      <c r="BG356" s="131">
        <v>1205.512880886843</v>
      </c>
      <c r="BH356" s="131">
        <v>640</v>
      </c>
      <c r="BI356" s="132">
        <f t="shared" si="234"/>
        <v>0.53089436881767704</v>
      </c>
      <c r="BJ356" s="132">
        <f t="shared" si="217"/>
        <v>2.4000000000000021E-2</v>
      </c>
      <c r="BK356" s="134">
        <v>8975</v>
      </c>
      <c r="BL356" s="134">
        <v>537</v>
      </c>
      <c r="BM356" s="135">
        <f t="shared" si="242"/>
        <v>5.9832869080779942E-2</v>
      </c>
      <c r="BN356" s="134">
        <v>10966</v>
      </c>
      <c r="BO356" s="134">
        <v>775</v>
      </c>
      <c r="BP356" s="135">
        <f t="shared" si="243"/>
        <v>7.0672989239467451E-2</v>
      </c>
      <c r="BQ356" s="135">
        <f t="shared" si="235"/>
        <v>0.1811733303989207</v>
      </c>
      <c r="BR356" s="125"/>
      <c r="BS356" s="109"/>
      <c r="BT356" s="109"/>
      <c r="BU356" s="109"/>
      <c r="BX356" s="10"/>
    </row>
    <row r="357" spans="1:76" x14ac:dyDescent="0.25">
      <c r="A357" s="122" t="s">
        <v>211</v>
      </c>
      <c r="B357" s="109" t="s">
        <v>220</v>
      </c>
      <c r="C357" s="164" t="s">
        <v>651</v>
      </c>
      <c r="D357" s="6" t="s">
        <v>595</v>
      </c>
      <c r="E357" s="6" t="s">
        <v>6</v>
      </c>
      <c r="F357" s="26">
        <v>600</v>
      </c>
      <c r="G357" s="129">
        <f t="shared" si="256"/>
        <v>36.385792739725957</v>
      </c>
      <c r="H357" s="129">
        <f t="shared" si="257"/>
        <v>32.548592896174853</v>
      </c>
      <c r="I357" s="130">
        <f t="shared" si="236"/>
        <v>-0.11789142024637436</v>
      </c>
      <c r="J357" s="137">
        <v>1361</v>
      </c>
      <c r="K357" s="137">
        <v>1189</v>
      </c>
      <c r="L357" s="130">
        <f t="shared" si="246"/>
        <v>-0.12637766348273327</v>
      </c>
      <c r="M357" s="131">
        <v>1361</v>
      </c>
      <c r="N357" s="131">
        <v>1479.801195971155</v>
      </c>
      <c r="O357" s="131">
        <v>1189</v>
      </c>
      <c r="P357" s="132">
        <f t="shared" si="237"/>
        <v>0.80348630832109191</v>
      </c>
      <c r="Q357" s="132">
        <f t="shared" si="238"/>
        <v>-0.12637766348273327</v>
      </c>
      <c r="R357" s="140">
        <f t="shared" si="247"/>
        <v>2.7516531961792801</v>
      </c>
      <c r="S357" s="140">
        <f t="shared" si="248"/>
        <v>2.9201009251471826</v>
      </c>
      <c r="T357" s="132">
        <f t="shared" si="244"/>
        <v>6.1216918324516811E-2</v>
      </c>
      <c r="U357" s="133">
        <f t="shared" si="218"/>
        <v>2.7516531961792801</v>
      </c>
      <c r="V357" s="133">
        <f t="shared" si="239"/>
        <v>2.7139098851538241</v>
      </c>
      <c r="W357" s="133">
        <f t="shared" si="219"/>
        <v>2.9201009251471826</v>
      </c>
      <c r="X357" s="132">
        <f t="shared" si="220"/>
        <v>1.0759756398402565</v>
      </c>
      <c r="Y357" s="132">
        <f t="shared" si="221"/>
        <v>6.1216918324516811E-2</v>
      </c>
      <c r="Z357" s="134">
        <f t="shared" si="249"/>
        <v>2127.7673190921232</v>
      </c>
      <c r="AA357" s="134">
        <f t="shared" si="250"/>
        <v>2058.6610023041476</v>
      </c>
      <c r="AB357" s="132">
        <f t="shared" si="245"/>
        <v>-3.247832418887886E-2</v>
      </c>
      <c r="AC357" s="131">
        <f t="shared" si="222"/>
        <v>2127.7673190921191</v>
      </c>
      <c r="AD357" s="131">
        <f t="shared" si="240"/>
        <v>2171.4690350149663</v>
      </c>
      <c r="AE357" s="131">
        <f t="shared" si="223"/>
        <v>2058.6610023041467</v>
      </c>
      <c r="AF357" s="132">
        <f t="shared" si="224"/>
        <v>0.94804990037076808</v>
      </c>
      <c r="AG357" s="132">
        <f t="shared" si="225"/>
        <v>-3.2478324188877417E-2</v>
      </c>
      <c r="AH357" s="134">
        <f t="shared" si="251"/>
        <v>5854.8777443056588</v>
      </c>
      <c r="AI357" s="134">
        <f t="shared" si="252"/>
        <v>6011.4978973927673</v>
      </c>
      <c r="AJ357" s="132">
        <f t="shared" si="253"/>
        <v>2.6750371216450075E-2</v>
      </c>
      <c r="AK357" s="131">
        <f t="shared" si="226"/>
        <v>5854.8777443056479</v>
      </c>
      <c r="AL357" s="131">
        <f t="shared" si="241"/>
        <v>5893.1712794325522</v>
      </c>
      <c r="AM357" s="131">
        <f t="shared" si="227"/>
        <v>6011.4978973927646</v>
      </c>
      <c r="AN357" s="132">
        <f t="shared" si="228"/>
        <v>1.0200785981519285</v>
      </c>
      <c r="AO357" s="132">
        <f t="shared" si="229"/>
        <v>2.6750371216451629E-2</v>
      </c>
      <c r="AP357" s="134">
        <v>3745</v>
      </c>
      <c r="AQ357" s="134">
        <v>3472</v>
      </c>
      <c r="AR357" s="132">
        <f t="shared" si="254"/>
        <v>-7.2897196261682229E-2</v>
      </c>
      <c r="AS357" s="131">
        <v>3745</v>
      </c>
      <c r="AT357" s="131">
        <v>4016.0470938085691</v>
      </c>
      <c r="AU357" s="131">
        <v>3472</v>
      </c>
      <c r="AV357" s="132">
        <f t="shared" si="230"/>
        <v>0.8645316946986723</v>
      </c>
      <c r="AW357" s="132">
        <f t="shared" si="231"/>
        <v>-7.2897196261682229E-2</v>
      </c>
      <c r="AX357" s="134">
        <v>7968488.6100000022</v>
      </c>
      <c r="AY357" s="134">
        <v>7147671</v>
      </c>
      <c r="AZ357" s="132">
        <f t="shared" si="255"/>
        <v>-0.10300794167791405</v>
      </c>
      <c r="BA357" s="131">
        <v>7968488.6099999854</v>
      </c>
      <c r="BB357" s="131">
        <v>8720721.9073671531</v>
      </c>
      <c r="BC357" s="131">
        <v>7147670.9999999972</v>
      </c>
      <c r="BD357" s="132">
        <f t="shared" si="232"/>
        <v>0.81961918702644754</v>
      </c>
      <c r="BE357" s="132">
        <f t="shared" si="233"/>
        <v>-0.1030079416779125</v>
      </c>
      <c r="BF357" s="131">
        <v>1356</v>
      </c>
      <c r="BG357" s="131">
        <v>1406.139646724105</v>
      </c>
      <c r="BH357" s="131">
        <v>1324</v>
      </c>
      <c r="BI357" s="132">
        <f t="shared" si="234"/>
        <v>0.941585000525754</v>
      </c>
      <c r="BJ357" s="132">
        <f t="shared" si="217"/>
        <v>-2.359882005899705E-2</v>
      </c>
      <c r="BK357" s="134">
        <v>17082</v>
      </c>
      <c r="BL357" s="134">
        <v>1347</v>
      </c>
      <c r="BM357" s="135">
        <f t="shared" si="242"/>
        <v>7.8854935019318576E-2</v>
      </c>
      <c r="BN357" s="134">
        <v>12020</v>
      </c>
      <c r="BO357" s="134">
        <v>1115</v>
      </c>
      <c r="BP357" s="135">
        <f t="shared" si="243"/>
        <v>9.2762063227953412E-2</v>
      </c>
      <c r="BQ357" s="135">
        <f t="shared" si="235"/>
        <v>0.17636344770593926</v>
      </c>
      <c r="BR357" s="125"/>
      <c r="BS357" s="109"/>
      <c r="BT357" s="109"/>
      <c r="BU357" s="109"/>
      <c r="BX357" s="10"/>
    </row>
    <row r="358" spans="1:76" x14ac:dyDescent="0.25">
      <c r="A358" s="122" t="s">
        <v>667</v>
      </c>
      <c r="B358" s="109" t="s">
        <v>7</v>
      </c>
      <c r="C358" s="164" t="s">
        <v>651</v>
      </c>
      <c r="D358" s="6" t="s">
        <v>595</v>
      </c>
      <c r="E358" s="6" t="s">
        <v>6</v>
      </c>
      <c r="F358" s="26">
        <v>690</v>
      </c>
      <c r="G358" s="129">
        <f t="shared" si="256"/>
        <v>53.281731705380103</v>
      </c>
      <c r="H358" s="129">
        <f t="shared" si="257"/>
        <v>49.249156965233226</v>
      </c>
      <c r="I358" s="130">
        <f t="shared" si="236"/>
        <v>-8.1881091751349555E-2</v>
      </c>
      <c r="J358" s="137">
        <v>2436</v>
      </c>
      <c r="K358" s="137">
        <v>2064</v>
      </c>
      <c r="L358" s="130">
        <f t="shared" si="246"/>
        <v>-0.15270935960591137</v>
      </c>
      <c r="M358" s="131">
        <v>2436</v>
      </c>
      <c r="N358" s="131">
        <v>2766.2349665287538</v>
      </c>
      <c r="O358" s="131">
        <v>2064</v>
      </c>
      <c r="P358" s="132">
        <f t="shared" si="237"/>
        <v>0.74614052131299513</v>
      </c>
      <c r="Q358" s="132">
        <f t="shared" si="238"/>
        <v>-0.15270935960591137</v>
      </c>
      <c r="R358" s="140">
        <f t="shared" si="247"/>
        <v>2.6917077175697863</v>
      </c>
      <c r="S358" s="140">
        <f t="shared" si="248"/>
        <v>2.9399224806201549</v>
      </c>
      <c r="T358" s="132">
        <f t="shared" si="244"/>
        <v>9.2214604665349587E-2</v>
      </c>
      <c r="U358" s="133">
        <f t="shared" si="218"/>
        <v>2.6917077175697863</v>
      </c>
      <c r="V358" s="133">
        <f t="shared" si="239"/>
        <v>2.5825944606851947</v>
      </c>
      <c r="W358" s="133">
        <f t="shared" si="219"/>
        <v>2.9399224806201549</v>
      </c>
      <c r="X358" s="132">
        <f t="shared" si="220"/>
        <v>1.1383600969391674</v>
      </c>
      <c r="Y358" s="132">
        <f t="shared" si="221"/>
        <v>9.2214604665349587E-2</v>
      </c>
      <c r="Z358" s="134">
        <f t="shared" si="249"/>
        <v>2046.5158044837594</v>
      </c>
      <c r="AA358" s="134">
        <f t="shared" si="250"/>
        <v>2049.6674522083058</v>
      </c>
      <c r="AB358" s="132">
        <f t="shared" si="245"/>
        <v>1.540006540697858E-3</v>
      </c>
      <c r="AC358" s="131">
        <f t="shared" si="222"/>
        <v>2046.5158044837549</v>
      </c>
      <c r="AD358" s="131">
        <f t="shared" si="240"/>
        <v>2121.3141284933026</v>
      </c>
      <c r="AE358" s="131">
        <f t="shared" si="223"/>
        <v>2049.6674522083058</v>
      </c>
      <c r="AF358" s="132">
        <f t="shared" si="224"/>
        <v>0.96622533394623411</v>
      </c>
      <c r="AG358" s="132">
        <f t="shared" si="225"/>
        <v>1.5400065407000785E-3</v>
      </c>
      <c r="AH358" s="134">
        <f t="shared" si="251"/>
        <v>5508.6223850574752</v>
      </c>
      <c r="AI358" s="134">
        <f t="shared" si="252"/>
        <v>6025.8634205426351</v>
      </c>
      <c r="AJ358" s="132">
        <f t="shared" si="253"/>
        <v>9.3896622300379873E-2</v>
      </c>
      <c r="AK358" s="131">
        <f t="shared" si="226"/>
        <v>5508.6223850574634</v>
      </c>
      <c r="AL358" s="131">
        <f t="shared" si="241"/>
        <v>5478.4941176200446</v>
      </c>
      <c r="AM358" s="131">
        <f t="shared" si="227"/>
        <v>6025.8634205426351</v>
      </c>
      <c r="AN358" s="132">
        <f t="shared" si="228"/>
        <v>1.0999123648161144</v>
      </c>
      <c r="AO358" s="132">
        <f t="shared" si="229"/>
        <v>9.3896622300382315E-2</v>
      </c>
      <c r="AP358" s="134">
        <v>6557</v>
      </c>
      <c r="AQ358" s="134">
        <v>6068</v>
      </c>
      <c r="AR358" s="132">
        <f t="shared" si="254"/>
        <v>-7.4576788165319541E-2</v>
      </c>
      <c r="AS358" s="131">
        <v>6557</v>
      </c>
      <c r="AT358" s="131">
        <v>7144.0631015108547</v>
      </c>
      <c r="AU358" s="131">
        <v>6068</v>
      </c>
      <c r="AV358" s="132">
        <f t="shared" si="230"/>
        <v>0.84937659617210204</v>
      </c>
      <c r="AW358" s="132">
        <f t="shared" si="231"/>
        <v>-7.4576788165319541E-2</v>
      </c>
      <c r="AX358" s="134">
        <v>13419004.13000001</v>
      </c>
      <c r="AY358" s="134">
        <v>12437382.1</v>
      </c>
      <c r="AZ358" s="132">
        <f t="shared" si="255"/>
        <v>-7.3151630366180553E-2</v>
      </c>
      <c r="BA358" s="131">
        <v>13419004.12999998</v>
      </c>
      <c r="BB358" s="131">
        <v>15154801.992082659</v>
      </c>
      <c r="BC358" s="131">
        <v>12437382.1</v>
      </c>
      <c r="BD358" s="132">
        <f t="shared" si="232"/>
        <v>0.8206891852825049</v>
      </c>
      <c r="BE358" s="132">
        <f t="shared" si="233"/>
        <v>-7.3151630366178444E-2</v>
      </c>
      <c r="BF358" s="131">
        <v>1683</v>
      </c>
      <c r="BG358" s="131">
        <v>2063.4771929091412</v>
      </c>
      <c r="BH358" s="131">
        <v>1639</v>
      </c>
      <c r="BI358" s="132">
        <f t="shared" si="234"/>
        <v>0.79429033944848082</v>
      </c>
      <c r="BJ358" s="132">
        <f t="shared" si="217"/>
        <v>-2.6143790849673221E-2</v>
      </c>
      <c r="BK358" s="134">
        <v>43339</v>
      </c>
      <c r="BL358" s="134">
        <v>2420</v>
      </c>
      <c r="BM358" s="135">
        <f t="shared" si="242"/>
        <v>5.5838851842451374E-2</v>
      </c>
      <c r="BN358" s="134">
        <v>32519</v>
      </c>
      <c r="BO358" s="134">
        <v>1967</v>
      </c>
      <c r="BP358" s="135">
        <f t="shared" si="243"/>
        <v>6.0487714874381128E-2</v>
      </c>
      <c r="BQ358" s="135">
        <f t="shared" si="235"/>
        <v>8.3254989644960142E-2</v>
      </c>
      <c r="BR358" s="125"/>
      <c r="BS358" s="109"/>
      <c r="BT358" s="109"/>
      <c r="BU358" s="109"/>
      <c r="BX358" s="10"/>
    </row>
    <row r="359" spans="1:76" x14ac:dyDescent="0.25">
      <c r="A359" s="122" t="s">
        <v>76</v>
      </c>
      <c r="B359" s="109" t="s">
        <v>79</v>
      </c>
      <c r="C359" s="164" t="s">
        <v>651</v>
      </c>
      <c r="D359" s="6" t="s">
        <v>595</v>
      </c>
      <c r="E359" s="6" t="s">
        <v>45</v>
      </c>
      <c r="F359" s="26">
        <v>500</v>
      </c>
      <c r="G359" s="129">
        <f t="shared" si="256"/>
        <v>13.880208273972595</v>
      </c>
      <c r="H359" s="129">
        <f t="shared" si="257"/>
        <v>16.270456885245906</v>
      </c>
      <c r="I359" s="130">
        <f t="shared" si="236"/>
        <v>0.14690728282134441</v>
      </c>
      <c r="J359" s="137">
        <v>600</v>
      </c>
      <c r="K359" s="137">
        <v>510</v>
      </c>
      <c r="L359" s="130">
        <f t="shared" si="246"/>
        <v>-0.15000000000000002</v>
      </c>
      <c r="M359" s="131">
        <v>600</v>
      </c>
      <c r="N359" s="131">
        <v>1155.857983179304</v>
      </c>
      <c r="O359" s="131">
        <v>636</v>
      </c>
      <c r="P359" s="132">
        <f t="shared" si="237"/>
        <v>0.55024060849639833</v>
      </c>
      <c r="Q359" s="132">
        <f t="shared" si="238"/>
        <v>6.0000000000000053E-2</v>
      </c>
      <c r="R359" s="140">
        <f t="shared" si="247"/>
        <v>1.96</v>
      </c>
      <c r="S359" s="140">
        <f t="shared" si="248"/>
        <v>2.2019607843137257</v>
      </c>
      <c r="T359" s="132">
        <f t="shared" si="244"/>
        <v>0.12344937975190096</v>
      </c>
      <c r="U359" s="133">
        <f t="shared" si="218"/>
        <v>1.96</v>
      </c>
      <c r="V359" s="133">
        <f t="shared" si="239"/>
        <v>2.117674953134574</v>
      </c>
      <c r="W359" s="133">
        <f t="shared" si="219"/>
        <v>2.2358490566037736</v>
      </c>
      <c r="X359" s="132">
        <f t="shared" si="220"/>
        <v>1.0558037026854754</v>
      </c>
      <c r="Y359" s="132">
        <f t="shared" si="221"/>
        <v>0.1407393145937621</v>
      </c>
      <c r="Z359" s="134">
        <f t="shared" si="249"/>
        <v>2154.0289200680272</v>
      </c>
      <c r="AA359" s="134">
        <f t="shared" si="250"/>
        <v>2105.5369813000889</v>
      </c>
      <c r="AB359" s="132">
        <f t="shared" si="245"/>
        <v>-2.2512204138098069E-2</v>
      </c>
      <c r="AC359" s="131">
        <f t="shared" si="222"/>
        <v>2154.0289200680263</v>
      </c>
      <c r="AD359" s="131">
        <f t="shared" si="240"/>
        <v>2222.7315824216926</v>
      </c>
      <c r="AE359" s="131">
        <f t="shared" si="223"/>
        <v>2093.8773628691988</v>
      </c>
      <c r="AF359" s="132">
        <f t="shared" si="224"/>
        <v>0.94202888888090319</v>
      </c>
      <c r="AG359" s="132">
        <f t="shared" si="225"/>
        <v>-2.7925139090949513E-2</v>
      </c>
      <c r="AH359" s="134">
        <f t="shared" si="251"/>
        <v>4221.8966833333334</v>
      </c>
      <c r="AI359" s="134">
        <f t="shared" si="252"/>
        <v>4636.3098627450981</v>
      </c>
      <c r="AJ359" s="132">
        <f t="shared" si="253"/>
        <v>9.8158057976106328E-2</v>
      </c>
      <c r="AK359" s="131">
        <f t="shared" si="226"/>
        <v>4221.8966833333316</v>
      </c>
      <c r="AL359" s="131">
        <f t="shared" si="241"/>
        <v>4707.0229996355956</v>
      </c>
      <c r="AM359" s="131">
        <f t="shared" si="227"/>
        <v>4681.5937264150953</v>
      </c>
      <c r="AN359" s="132">
        <f t="shared" si="228"/>
        <v>0.99459758891714167</v>
      </c>
      <c r="AO359" s="132">
        <f t="shared" si="229"/>
        <v>0.10888401056721664</v>
      </c>
      <c r="AP359" s="134">
        <v>1176</v>
      </c>
      <c r="AQ359" s="134">
        <v>1123</v>
      </c>
      <c r="AR359" s="132">
        <f t="shared" si="254"/>
        <v>-4.5068027210884321E-2</v>
      </c>
      <c r="AS359" s="131">
        <v>1176</v>
      </c>
      <c r="AT359" s="131">
        <v>2447.7315003594558</v>
      </c>
      <c r="AU359" s="131">
        <v>1422</v>
      </c>
      <c r="AV359" s="132">
        <f t="shared" si="230"/>
        <v>0.58094607181840641</v>
      </c>
      <c r="AW359" s="132">
        <f t="shared" si="231"/>
        <v>0.20918367346938771</v>
      </c>
      <c r="AX359" s="134">
        <v>2533138.0099999998</v>
      </c>
      <c r="AY359" s="134">
        <v>2364518.0299999998</v>
      </c>
      <c r="AZ359" s="132">
        <f t="shared" si="255"/>
        <v>-6.656565072030951E-2</v>
      </c>
      <c r="BA359" s="131">
        <v>2533138.0099999988</v>
      </c>
      <c r="BB359" s="131">
        <v>5440650.1111373967</v>
      </c>
      <c r="BC359" s="131">
        <v>2977493.6100000008</v>
      </c>
      <c r="BD359" s="132">
        <f t="shared" si="232"/>
        <v>0.54726798253481879</v>
      </c>
      <c r="BE359" s="132">
        <f t="shared" si="233"/>
        <v>0.17541705120124984</v>
      </c>
      <c r="BF359" s="131">
        <v>332</v>
      </c>
      <c r="BG359" s="131">
        <v>727.11244282103553</v>
      </c>
      <c r="BH359" s="131">
        <v>473</v>
      </c>
      <c r="BI359" s="132">
        <f t="shared" si="234"/>
        <v>0.65051836847250832</v>
      </c>
      <c r="BJ359" s="132">
        <f t="shared" si="217"/>
        <v>0.42469879518072284</v>
      </c>
      <c r="BK359" s="134">
        <v>16869</v>
      </c>
      <c r="BL359" s="134">
        <v>575</v>
      </c>
      <c r="BM359" s="135">
        <f t="shared" si="242"/>
        <v>3.40861936095797E-2</v>
      </c>
      <c r="BN359" s="134">
        <v>21466</v>
      </c>
      <c r="BO359" s="134">
        <v>632</v>
      </c>
      <c r="BP359" s="135">
        <f t="shared" si="243"/>
        <v>2.9441908133792976E-2</v>
      </c>
      <c r="BQ359" s="135">
        <f t="shared" si="235"/>
        <v>-0.13625122033225434</v>
      </c>
      <c r="BR359" s="125"/>
      <c r="BS359" s="109"/>
      <c r="BT359" s="109"/>
      <c r="BU359" s="109"/>
      <c r="BX359" s="10"/>
    </row>
    <row r="360" spans="1:76" x14ac:dyDescent="0.25">
      <c r="A360" s="122" t="s">
        <v>232</v>
      </c>
      <c r="B360" s="109" t="s">
        <v>243</v>
      </c>
      <c r="C360" s="164" t="s">
        <v>651</v>
      </c>
      <c r="D360" s="6" t="s">
        <v>595</v>
      </c>
      <c r="E360" s="6" t="s">
        <v>6</v>
      </c>
      <c r="F360" s="26">
        <v>680</v>
      </c>
      <c r="G360" s="129">
        <f t="shared" si="256"/>
        <v>14.728386341659952</v>
      </c>
      <c r="H360" s="129">
        <f t="shared" si="257"/>
        <v>16.205939046930251</v>
      </c>
      <c r="I360" s="130">
        <f t="shared" si="236"/>
        <v>9.1173532184188874E-2</v>
      </c>
      <c r="J360" s="137">
        <v>1305</v>
      </c>
      <c r="K360" s="137">
        <v>883</v>
      </c>
      <c r="L360" s="130">
        <f t="shared" si="246"/>
        <v>-0.32337164750957859</v>
      </c>
      <c r="M360" s="131">
        <v>1305</v>
      </c>
      <c r="N360" s="131">
        <v>1983.3672833246731</v>
      </c>
      <c r="O360" s="131">
        <v>883</v>
      </c>
      <c r="P360" s="132">
        <f t="shared" si="237"/>
        <v>0.44520246321692236</v>
      </c>
      <c r="Q360" s="132">
        <f t="shared" si="238"/>
        <v>-0.32337164750957859</v>
      </c>
      <c r="R360" s="140">
        <f t="shared" si="247"/>
        <v>1.8842911877394637</v>
      </c>
      <c r="S360" s="140">
        <f t="shared" si="248"/>
        <v>2.2310305775764441</v>
      </c>
      <c r="T360" s="132">
        <f t="shared" si="244"/>
        <v>0.18401582095862512</v>
      </c>
      <c r="U360" s="133">
        <f t="shared" si="218"/>
        <v>1.8842911877394637</v>
      </c>
      <c r="V360" s="133">
        <f t="shared" si="239"/>
        <v>1.8794519695281504</v>
      </c>
      <c r="W360" s="133">
        <f t="shared" si="219"/>
        <v>2.2310305775764441</v>
      </c>
      <c r="X360" s="132">
        <f t="shared" si="220"/>
        <v>1.1870644282208287</v>
      </c>
      <c r="Y360" s="132">
        <f t="shared" si="221"/>
        <v>0.18401582095862512</v>
      </c>
      <c r="Z360" s="134">
        <f t="shared" si="249"/>
        <v>1486.6146766978447</v>
      </c>
      <c r="AA360" s="134">
        <f t="shared" si="250"/>
        <v>2047.3777208121826</v>
      </c>
      <c r="AB360" s="132">
        <f t="shared" si="245"/>
        <v>0.37720806400212425</v>
      </c>
      <c r="AC360" s="131">
        <f t="shared" si="222"/>
        <v>1486.6146766978447</v>
      </c>
      <c r="AD360" s="131">
        <f t="shared" si="240"/>
        <v>1648.8740888396385</v>
      </c>
      <c r="AE360" s="131">
        <f t="shared" si="223"/>
        <v>2047.377720812183</v>
      </c>
      <c r="AF360" s="132">
        <f t="shared" si="224"/>
        <v>1.2416822695376233</v>
      </c>
      <c r="AG360" s="132">
        <f t="shared" si="225"/>
        <v>0.37720806400212448</v>
      </c>
      <c r="AH360" s="134">
        <f t="shared" si="251"/>
        <v>2801.2149348659009</v>
      </c>
      <c r="AI360" s="134">
        <f t="shared" si="252"/>
        <v>4567.7622989807478</v>
      </c>
      <c r="AJ360" s="132">
        <f t="shared" si="253"/>
        <v>0.63063613653031392</v>
      </c>
      <c r="AK360" s="131">
        <f t="shared" si="226"/>
        <v>2801.2149348659009</v>
      </c>
      <c r="AL360" s="131">
        <f t="shared" si="241"/>
        <v>3098.9796537735929</v>
      </c>
      <c r="AM360" s="131">
        <f t="shared" si="227"/>
        <v>4567.7622989807487</v>
      </c>
      <c r="AN360" s="132">
        <f t="shared" si="228"/>
        <v>1.4739568533206198</v>
      </c>
      <c r="AO360" s="132">
        <f t="shared" si="229"/>
        <v>0.63063613653031436</v>
      </c>
      <c r="AP360" s="134">
        <v>2459</v>
      </c>
      <c r="AQ360" s="134">
        <v>1970</v>
      </c>
      <c r="AR360" s="132">
        <f t="shared" si="254"/>
        <v>-0.19886132574217164</v>
      </c>
      <c r="AS360" s="131">
        <v>2459</v>
      </c>
      <c r="AT360" s="131">
        <v>3727.643546942254</v>
      </c>
      <c r="AU360" s="131">
        <v>1970</v>
      </c>
      <c r="AV360" s="132">
        <f t="shared" si="230"/>
        <v>0.52848400744110036</v>
      </c>
      <c r="AW360" s="132">
        <f t="shared" si="231"/>
        <v>-0.19886132574217164</v>
      </c>
      <c r="AX360" s="134">
        <v>3655585.49</v>
      </c>
      <c r="AY360" s="134">
        <v>4033334.11</v>
      </c>
      <c r="AZ360" s="132">
        <f t="shared" si="255"/>
        <v>0.10333464257185243</v>
      </c>
      <c r="BA360" s="131">
        <v>3655585.49</v>
      </c>
      <c r="BB360" s="131">
        <v>6146414.8569833674</v>
      </c>
      <c r="BC360" s="131">
        <v>4033334.1100000008</v>
      </c>
      <c r="BD360" s="132">
        <f t="shared" si="232"/>
        <v>0.65620922177380381</v>
      </c>
      <c r="BE360" s="132">
        <f t="shared" si="233"/>
        <v>0.10333464257185265</v>
      </c>
      <c r="BF360" s="131">
        <v>619</v>
      </c>
      <c r="BG360" s="131">
        <v>1045.020434548104</v>
      </c>
      <c r="BH360" s="131">
        <v>656</v>
      </c>
      <c r="BI360" s="132">
        <f t="shared" si="234"/>
        <v>0.62773892099408823</v>
      </c>
      <c r="BJ360" s="132">
        <f t="shared" si="217"/>
        <v>5.9773828756058078E-2</v>
      </c>
      <c r="BK360" s="134">
        <v>19787</v>
      </c>
      <c r="BL360" s="134">
        <v>1237</v>
      </c>
      <c r="BM360" s="135">
        <f t="shared" si="242"/>
        <v>6.2515793197553945E-2</v>
      </c>
      <c r="BN360" s="134">
        <v>5487</v>
      </c>
      <c r="BO360" s="134">
        <v>842</v>
      </c>
      <c r="BP360" s="135">
        <f t="shared" si="243"/>
        <v>0.15345361764169857</v>
      </c>
      <c r="BQ360" s="135">
        <f t="shared" si="235"/>
        <v>1.4546376170382294</v>
      </c>
      <c r="BR360" s="125"/>
      <c r="BS360" s="109"/>
      <c r="BT360" s="109"/>
      <c r="BU360" s="109"/>
      <c r="BX360" s="10"/>
    </row>
    <row r="361" spans="1:76" x14ac:dyDescent="0.25">
      <c r="A361" s="122" t="s">
        <v>232</v>
      </c>
      <c r="B361" s="109" t="s">
        <v>244</v>
      </c>
      <c r="C361" s="164" t="s">
        <v>651</v>
      </c>
      <c r="D361" s="6" t="s">
        <v>595</v>
      </c>
      <c r="E361" s="6" t="s">
        <v>6</v>
      </c>
      <c r="F361" s="26">
        <v>850</v>
      </c>
      <c r="G361" s="129">
        <f t="shared" si="256"/>
        <v>8.325047348912161</v>
      </c>
      <c r="H361" s="129">
        <f t="shared" si="257"/>
        <v>5.1377497910639667</v>
      </c>
      <c r="I361" s="130">
        <f t="shared" si="236"/>
        <v>-0.62036838839287711</v>
      </c>
      <c r="J361" s="137">
        <v>661</v>
      </c>
      <c r="K361" s="137">
        <v>346</v>
      </c>
      <c r="L361" s="130">
        <f t="shared" si="246"/>
        <v>-0.47655068078668683</v>
      </c>
      <c r="M361" s="131">
        <v>661</v>
      </c>
      <c r="N361" s="131">
        <v>1371.4328313246781</v>
      </c>
      <c r="O361" s="131">
        <v>427</v>
      </c>
      <c r="P361" s="132">
        <f t="shared" si="237"/>
        <v>0.31135319954937729</v>
      </c>
      <c r="Q361" s="132">
        <f t="shared" si="238"/>
        <v>-0.35400907715582453</v>
      </c>
      <c r="R361" s="140">
        <f t="shared" si="247"/>
        <v>2.1936459909228443</v>
      </c>
      <c r="S361" s="140">
        <f t="shared" si="248"/>
        <v>1.9017341040462428</v>
      </c>
      <c r="T361" s="132">
        <f t="shared" si="244"/>
        <v>-0.13307155670719562</v>
      </c>
      <c r="U361" s="133">
        <f t="shared" si="218"/>
        <v>2.1936459909228443</v>
      </c>
      <c r="V361" s="133">
        <f t="shared" si="239"/>
        <v>2.2515023319236422</v>
      </c>
      <c r="W361" s="133">
        <f t="shared" si="219"/>
        <v>2.0046838407494145</v>
      </c>
      <c r="X361" s="132">
        <f t="shared" si="220"/>
        <v>0.89037608903413812</v>
      </c>
      <c r="Y361" s="132">
        <f t="shared" si="221"/>
        <v>-8.6140676734232424E-2</v>
      </c>
      <c r="Z361" s="134">
        <f t="shared" si="249"/>
        <v>1781.2730620689649</v>
      </c>
      <c r="AA361" s="134">
        <f t="shared" si="250"/>
        <v>1800.5527963525835</v>
      </c>
      <c r="AB361" s="132">
        <f t="shared" si="245"/>
        <v>1.0823570340880329E-2</v>
      </c>
      <c r="AC361" s="131">
        <f t="shared" si="222"/>
        <v>1781.2730620689642</v>
      </c>
      <c r="AD361" s="131">
        <f t="shared" si="240"/>
        <v>2121.3078193468814</v>
      </c>
      <c r="AE361" s="131">
        <f t="shared" si="223"/>
        <v>1867.2359345794391</v>
      </c>
      <c r="AF361" s="132">
        <f t="shared" si="224"/>
        <v>0.88022865778825665</v>
      </c>
      <c r="AG361" s="132">
        <f t="shared" si="225"/>
        <v>4.8259233433097792E-2</v>
      </c>
      <c r="AH361" s="134">
        <f t="shared" si="251"/>
        <v>3907.4825113464435</v>
      </c>
      <c r="AI361" s="134">
        <f t="shared" si="252"/>
        <v>3424.1726589595373</v>
      </c>
      <c r="AJ361" s="132">
        <f t="shared" si="253"/>
        <v>-0.12368829572070605</v>
      </c>
      <c r="AK361" s="131">
        <f t="shared" si="226"/>
        <v>3907.4825113464422</v>
      </c>
      <c r="AL361" s="131">
        <f t="shared" si="241"/>
        <v>4776.1295019873596</v>
      </c>
      <c r="AM361" s="131">
        <f t="shared" si="227"/>
        <v>3743.2177049180327</v>
      </c>
      <c r="AN361" s="132">
        <f t="shared" si="228"/>
        <v>0.78373454977727686</v>
      </c>
      <c r="AO361" s="132">
        <f t="shared" si="229"/>
        <v>-4.203852632773708E-2</v>
      </c>
      <c r="AP361" s="134">
        <v>1450</v>
      </c>
      <c r="AQ361" s="134">
        <v>658</v>
      </c>
      <c r="AR361" s="132">
        <f t="shared" si="254"/>
        <v>-0.54620689655172416</v>
      </c>
      <c r="AS361" s="131">
        <v>1450</v>
      </c>
      <c r="AT361" s="131">
        <v>3087.784217804156</v>
      </c>
      <c r="AU361" s="131">
        <v>856</v>
      </c>
      <c r="AV361" s="132">
        <f t="shared" si="230"/>
        <v>0.27722144412304012</v>
      </c>
      <c r="AW361" s="132">
        <f t="shared" si="231"/>
        <v>-0.40965517241379312</v>
      </c>
      <c r="AX361" s="134">
        <v>2582845.939999999</v>
      </c>
      <c r="AY361" s="134">
        <v>1184763.74</v>
      </c>
      <c r="AZ361" s="132">
        <f t="shared" si="255"/>
        <v>-0.54129523497634535</v>
      </c>
      <c r="BA361" s="131">
        <v>2582845.9399999981</v>
      </c>
      <c r="BB361" s="131">
        <v>6550140.8056838494</v>
      </c>
      <c r="BC361" s="131">
        <v>1598353.96</v>
      </c>
      <c r="BD361" s="132">
        <f t="shared" si="232"/>
        <v>0.24401825967054586</v>
      </c>
      <c r="BE361" s="132">
        <f t="shared" si="233"/>
        <v>-0.38116558357328845</v>
      </c>
      <c r="BF361" s="131">
        <v>316</v>
      </c>
      <c r="BG361" s="131">
        <v>775.09589971709102</v>
      </c>
      <c r="BH361" s="131">
        <v>192</v>
      </c>
      <c r="BI361" s="132">
        <f t="shared" si="234"/>
        <v>0.24771128330065964</v>
      </c>
      <c r="BJ361" s="132">
        <f t="shared" si="217"/>
        <v>-0.39240506329113922</v>
      </c>
      <c r="BK361" s="134">
        <v>20204</v>
      </c>
      <c r="BL361" s="134">
        <v>625</v>
      </c>
      <c r="BM361" s="135">
        <f t="shared" si="242"/>
        <v>3.0934468422094633E-2</v>
      </c>
      <c r="BN361" s="134">
        <v>6354</v>
      </c>
      <c r="BO361" s="134">
        <v>405</v>
      </c>
      <c r="BP361" s="135">
        <f t="shared" si="243"/>
        <v>6.3739376770538245E-2</v>
      </c>
      <c r="BQ361" s="135">
        <f t="shared" si="235"/>
        <v>1.0604645892351274</v>
      </c>
      <c r="BR361" s="125"/>
      <c r="BS361" s="109"/>
      <c r="BT361" s="109"/>
      <c r="BU361" s="109"/>
      <c r="BX361" s="10"/>
    </row>
    <row r="362" spans="1:76" x14ac:dyDescent="0.25">
      <c r="A362" s="122" t="s">
        <v>232</v>
      </c>
      <c r="B362" s="109" t="s">
        <v>245</v>
      </c>
      <c r="C362" s="164" t="s">
        <v>651</v>
      </c>
      <c r="D362" s="6" t="s">
        <v>595</v>
      </c>
      <c r="E362" s="6" t="s">
        <v>6</v>
      </c>
      <c r="F362" s="26">
        <v>900</v>
      </c>
      <c r="G362" s="129">
        <f t="shared" si="256"/>
        <v>13.02037382039572</v>
      </c>
      <c r="H362" s="129">
        <f t="shared" si="257"/>
        <v>12.045104341226478</v>
      </c>
      <c r="I362" s="130">
        <f t="shared" si="236"/>
        <v>-8.0968122113414281E-2</v>
      </c>
      <c r="J362" s="137">
        <v>832</v>
      </c>
      <c r="K362" s="137">
        <v>756</v>
      </c>
      <c r="L362" s="130">
        <f t="shared" si="246"/>
        <v>-9.1346153846153855E-2</v>
      </c>
      <c r="M362" s="131">
        <v>832</v>
      </c>
      <c r="N362" s="131">
        <v>1358.365791168831</v>
      </c>
      <c r="O362" s="131">
        <v>756</v>
      </c>
      <c r="P362" s="132">
        <f t="shared" si="237"/>
        <v>0.55655111820026459</v>
      </c>
      <c r="Q362" s="132">
        <f t="shared" si="238"/>
        <v>-9.1346153846153855E-2</v>
      </c>
      <c r="R362" s="140">
        <f t="shared" si="247"/>
        <v>2.6370192307692308</v>
      </c>
      <c r="S362" s="140">
        <f t="shared" si="248"/>
        <v>2.5820105820105819</v>
      </c>
      <c r="T362" s="132">
        <f t="shared" si="244"/>
        <v>-2.0860162154601625E-2</v>
      </c>
      <c r="U362" s="133">
        <f t="shared" si="218"/>
        <v>2.6370192307692308</v>
      </c>
      <c r="V362" s="133">
        <f t="shared" si="239"/>
        <v>2.4890393503301187</v>
      </c>
      <c r="W362" s="133">
        <f t="shared" si="219"/>
        <v>2.5820105820105819</v>
      </c>
      <c r="X362" s="132">
        <f t="shared" si="220"/>
        <v>1.037352254663283</v>
      </c>
      <c r="Y362" s="132">
        <f t="shared" si="221"/>
        <v>-2.0860162154601625E-2</v>
      </c>
      <c r="Z362" s="134">
        <f t="shared" si="249"/>
        <v>1949.4953509571562</v>
      </c>
      <c r="AA362" s="134">
        <f t="shared" si="250"/>
        <v>2032.6113575819668</v>
      </c>
      <c r="AB362" s="132">
        <f t="shared" si="245"/>
        <v>4.2634626742763304E-2</v>
      </c>
      <c r="AC362" s="131">
        <f t="shared" si="222"/>
        <v>1949.4953509571533</v>
      </c>
      <c r="AD362" s="131">
        <f t="shared" si="240"/>
        <v>2146.9935627181549</v>
      </c>
      <c r="AE362" s="131">
        <f t="shared" si="223"/>
        <v>2032.6113575819682</v>
      </c>
      <c r="AF362" s="132">
        <f t="shared" si="224"/>
        <v>0.94672447690463701</v>
      </c>
      <c r="AG362" s="132">
        <f t="shared" si="225"/>
        <v>4.2634626742765525E-2</v>
      </c>
      <c r="AH362" s="134">
        <f t="shared" si="251"/>
        <v>5140.8567307692319</v>
      </c>
      <c r="AI362" s="134">
        <f t="shared" si="252"/>
        <v>5248.2240343915328</v>
      </c>
      <c r="AJ362" s="132">
        <f t="shared" si="253"/>
        <v>2.0885099360906656E-2</v>
      </c>
      <c r="AK362" s="131">
        <f t="shared" si="226"/>
        <v>5140.8567307692238</v>
      </c>
      <c r="AL362" s="131">
        <f t="shared" si="241"/>
        <v>5343.9514625109432</v>
      </c>
      <c r="AM362" s="131">
        <f t="shared" si="227"/>
        <v>5248.2240343915364</v>
      </c>
      <c r="AN362" s="132">
        <f t="shared" si="228"/>
        <v>0.98208677066194239</v>
      </c>
      <c r="AO362" s="132">
        <f t="shared" si="229"/>
        <v>2.0885099360908876E-2</v>
      </c>
      <c r="AP362" s="134">
        <v>2194</v>
      </c>
      <c r="AQ362" s="134">
        <v>1952</v>
      </c>
      <c r="AR362" s="132">
        <f t="shared" si="254"/>
        <v>-0.11030082041932543</v>
      </c>
      <c r="AS362" s="131">
        <v>2194</v>
      </c>
      <c r="AT362" s="131">
        <v>3381.0259063615249</v>
      </c>
      <c r="AU362" s="131">
        <v>1952</v>
      </c>
      <c r="AV362" s="132">
        <f t="shared" si="230"/>
        <v>0.57733955730041586</v>
      </c>
      <c r="AW362" s="132">
        <f t="shared" si="231"/>
        <v>-0.11030082041932543</v>
      </c>
      <c r="AX362" s="134">
        <v>4277192.8000000007</v>
      </c>
      <c r="AY362" s="134">
        <v>3967657.3699999992</v>
      </c>
      <c r="AZ362" s="132">
        <f t="shared" si="255"/>
        <v>-7.236882798456068E-2</v>
      </c>
      <c r="BA362" s="131">
        <v>4277192.7999999942</v>
      </c>
      <c r="BB362" s="131">
        <v>7259040.8563415091</v>
      </c>
      <c r="BC362" s="131">
        <v>3967657.370000002</v>
      </c>
      <c r="BD362" s="132">
        <f t="shared" si="232"/>
        <v>0.54658149038159087</v>
      </c>
      <c r="BE362" s="132">
        <f t="shared" si="233"/>
        <v>-7.2368827984558681E-2</v>
      </c>
      <c r="BF362" s="131">
        <v>590</v>
      </c>
      <c r="BG362" s="131">
        <v>1022.266103526251</v>
      </c>
      <c r="BH362" s="131">
        <v>614</v>
      </c>
      <c r="BI362" s="132">
        <f t="shared" si="234"/>
        <v>0.60062639060616474</v>
      </c>
      <c r="BJ362" s="132">
        <f t="shared" si="217"/>
        <v>4.067796610169494E-2</v>
      </c>
      <c r="BK362" s="134">
        <v>12135</v>
      </c>
      <c r="BL362" s="134">
        <v>689</v>
      </c>
      <c r="BM362" s="135">
        <f t="shared" si="242"/>
        <v>5.6777915121549241E-2</v>
      </c>
      <c r="BN362" s="134">
        <v>7960</v>
      </c>
      <c r="BO362" s="134">
        <v>755</v>
      </c>
      <c r="BP362" s="135">
        <f t="shared" si="243"/>
        <v>9.4849246231155773E-2</v>
      </c>
      <c r="BQ362" s="135">
        <f t="shared" si="235"/>
        <v>0.67053062846890454</v>
      </c>
      <c r="BR362" s="125"/>
      <c r="BS362" s="109"/>
      <c r="BT362" s="109"/>
      <c r="BU362" s="109"/>
      <c r="BX362" s="10"/>
    </row>
    <row r="363" spans="1:76" x14ac:dyDescent="0.25">
      <c r="A363" s="122" t="s">
        <v>378</v>
      </c>
      <c r="B363" s="109" t="s">
        <v>402</v>
      </c>
      <c r="C363" s="164" t="s">
        <v>651</v>
      </c>
      <c r="D363" s="6" t="s">
        <v>595</v>
      </c>
      <c r="E363" s="6" t="s">
        <v>6</v>
      </c>
      <c r="F363" s="26">
        <v>800</v>
      </c>
      <c r="G363" s="129">
        <f t="shared" si="256"/>
        <v>38.958490958904044</v>
      </c>
      <c r="H363" s="129">
        <f t="shared" si="257"/>
        <v>37.855795867486336</v>
      </c>
      <c r="I363" s="130">
        <f t="shared" si="236"/>
        <v>-2.9128831296472434E-2</v>
      </c>
      <c r="J363" s="137">
        <v>2460</v>
      </c>
      <c r="K363" s="137">
        <v>2143</v>
      </c>
      <c r="L363" s="130">
        <f t="shared" si="246"/>
        <v>-0.12886178861788622</v>
      </c>
      <c r="M363" s="131">
        <v>2460</v>
      </c>
      <c r="N363" s="131">
        <v>2661.792081941895</v>
      </c>
      <c r="O363" s="131">
        <v>2143</v>
      </c>
      <c r="P363" s="132">
        <f t="shared" si="237"/>
        <v>0.8050966920138205</v>
      </c>
      <c r="Q363" s="132">
        <f t="shared" si="238"/>
        <v>-0.12886178861788622</v>
      </c>
      <c r="R363" s="140">
        <f t="shared" si="247"/>
        <v>2.127642276422764</v>
      </c>
      <c r="S363" s="140">
        <f t="shared" si="248"/>
        <v>2.289780681287914</v>
      </c>
      <c r="T363" s="132">
        <f t="shared" si="244"/>
        <v>7.6205669844911839E-2</v>
      </c>
      <c r="U363" s="133">
        <f t="shared" si="218"/>
        <v>2.127642276422764</v>
      </c>
      <c r="V363" s="133">
        <f t="shared" si="239"/>
        <v>2.0978914894951473</v>
      </c>
      <c r="W363" s="133">
        <f t="shared" si="219"/>
        <v>2.289780681287914</v>
      </c>
      <c r="X363" s="132">
        <f t="shared" si="220"/>
        <v>1.091467643943274</v>
      </c>
      <c r="Y363" s="132">
        <f t="shared" si="221"/>
        <v>7.6205669844911839E-2</v>
      </c>
      <c r="Z363" s="134">
        <f t="shared" si="249"/>
        <v>2173.4580359189913</v>
      </c>
      <c r="AA363" s="134">
        <f t="shared" si="250"/>
        <v>2258.85001630324</v>
      </c>
      <c r="AB363" s="132">
        <f t="shared" si="245"/>
        <v>3.9288534203579806E-2</v>
      </c>
      <c r="AC363" s="131">
        <f t="shared" si="222"/>
        <v>2173.4580359189877</v>
      </c>
      <c r="AD363" s="131">
        <f t="shared" si="240"/>
        <v>2263.9435665956289</v>
      </c>
      <c r="AE363" s="131">
        <f t="shared" si="223"/>
        <v>2258.85001630324</v>
      </c>
      <c r="AF363" s="132">
        <f t="shared" si="224"/>
        <v>0.99775014255322259</v>
      </c>
      <c r="AG363" s="132">
        <f t="shared" si="225"/>
        <v>3.9288534203581582E-2</v>
      </c>
      <c r="AH363" s="134">
        <f t="shared" si="251"/>
        <v>4624.3412032520328</v>
      </c>
      <c r="AI363" s="134">
        <f t="shared" si="252"/>
        <v>5172.2711292580489</v>
      </c>
      <c r="AJ363" s="132">
        <f t="shared" si="253"/>
        <v>0.11848821311470026</v>
      </c>
      <c r="AK363" s="131">
        <f t="shared" si="226"/>
        <v>4624.3412032520246</v>
      </c>
      <c r="AL363" s="131">
        <f t="shared" si="241"/>
        <v>4749.5079410582603</v>
      </c>
      <c r="AM363" s="131">
        <f t="shared" si="227"/>
        <v>5172.2711292580489</v>
      </c>
      <c r="AN363" s="132">
        <f t="shared" si="228"/>
        <v>1.0890119973366317</v>
      </c>
      <c r="AO363" s="132">
        <f t="shared" si="229"/>
        <v>0.11848821311470226</v>
      </c>
      <c r="AP363" s="134">
        <v>5234</v>
      </c>
      <c r="AQ363" s="134">
        <v>4907</v>
      </c>
      <c r="AR363" s="132">
        <f t="shared" si="254"/>
        <v>-6.2476117692013777E-2</v>
      </c>
      <c r="AS363" s="131">
        <v>5234</v>
      </c>
      <c r="AT363" s="131">
        <v>5584.1509555114717</v>
      </c>
      <c r="AU363" s="131">
        <v>4907</v>
      </c>
      <c r="AV363" s="132">
        <f t="shared" si="230"/>
        <v>0.87873698957884827</v>
      </c>
      <c r="AW363" s="132">
        <f t="shared" si="231"/>
        <v>-6.2476117692013777E-2</v>
      </c>
      <c r="AX363" s="134">
        <v>11375879.359999999</v>
      </c>
      <c r="AY363" s="134">
        <v>11084177.029999999</v>
      </c>
      <c r="AZ363" s="132">
        <f t="shared" si="255"/>
        <v>-2.5642178575283392E-2</v>
      </c>
      <c r="BA363" s="131">
        <v>11375879.359999981</v>
      </c>
      <c r="BB363" s="131">
        <v>12642202.630629029</v>
      </c>
      <c r="BC363" s="131">
        <v>11084177.029999999</v>
      </c>
      <c r="BD363" s="132">
        <f t="shared" si="232"/>
        <v>0.87675995661908579</v>
      </c>
      <c r="BE363" s="132">
        <f t="shared" si="233"/>
        <v>-2.5642178575281727E-2</v>
      </c>
      <c r="BF363" s="131">
        <v>1796</v>
      </c>
      <c r="BG363" s="131">
        <v>2065.72676999445</v>
      </c>
      <c r="BH363" s="131">
        <v>1903</v>
      </c>
      <c r="BI363" s="132">
        <f t="shared" si="234"/>
        <v>0.92122541453297468</v>
      </c>
      <c r="BJ363" s="132">
        <f t="shared" si="217"/>
        <v>5.9576837416481121E-2</v>
      </c>
      <c r="BK363" s="134">
        <v>33861</v>
      </c>
      <c r="BL363" s="134">
        <v>2433</v>
      </c>
      <c r="BM363" s="135">
        <f t="shared" si="242"/>
        <v>7.1852573757420046E-2</v>
      </c>
      <c r="BN363" s="134">
        <v>33801</v>
      </c>
      <c r="BO363" s="134">
        <v>2143</v>
      </c>
      <c r="BP363" s="135">
        <f t="shared" si="243"/>
        <v>6.3400491109730478E-2</v>
      </c>
      <c r="BQ363" s="135">
        <f t="shared" si="235"/>
        <v>-0.11763089623239475</v>
      </c>
      <c r="BR363" s="125"/>
      <c r="BS363" s="109"/>
      <c r="BT363" s="109"/>
      <c r="BU363" s="109"/>
      <c r="BX363" s="10"/>
    </row>
    <row r="364" spans="1:76" x14ac:dyDescent="0.25">
      <c r="A364" s="122" t="s">
        <v>378</v>
      </c>
      <c r="B364" s="109" t="s">
        <v>403</v>
      </c>
      <c r="C364" s="164" t="s">
        <v>651</v>
      </c>
      <c r="D364" s="6" t="s">
        <v>595</v>
      </c>
      <c r="E364" s="6" t="s">
        <v>6</v>
      </c>
      <c r="F364" s="26">
        <v>400</v>
      </c>
      <c r="G364" s="129">
        <f t="shared" si="256"/>
        <v>80.562255753424452</v>
      </c>
      <c r="H364" s="129">
        <f t="shared" si="257"/>
        <v>104.36564467213108</v>
      </c>
      <c r="I364" s="130">
        <f t="shared" si="236"/>
        <v>0.22807686373696962</v>
      </c>
      <c r="J364" s="137">
        <v>2385</v>
      </c>
      <c r="K364" s="137">
        <v>2860</v>
      </c>
      <c r="L364" s="130">
        <f t="shared" si="246"/>
        <v>0.19916142557651995</v>
      </c>
      <c r="M364" s="131">
        <v>2385</v>
      </c>
      <c r="N364" s="131">
        <v>2709.3352617805658</v>
      </c>
      <c r="O364" s="131">
        <v>2860</v>
      </c>
      <c r="P364" s="132">
        <f t="shared" si="237"/>
        <v>1.055609484859551</v>
      </c>
      <c r="Q364" s="132">
        <f t="shared" si="238"/>
        <v>0.19916142557651995</v>
      </c>
      <c r="R364" s="140">
        <f t="shared" si="247"/>
        <v>2.2691823899371069</v>
      </c>
      <c r="S364" s="140">
        <f t="shared" si="248"/>
        <v>2.3867132867132868</v>
      </c>
      <c r="T364" s="132">
        <f t="shared" si="244"/>
        <v>5.1794380785511684E-2</v>
      </c>
      <c r="U364" s="133">
        <f t="shared" si="218"/>
        <v>2.2691823899371069</v>
      </c>
      <c r="V364" s="133">
        <f t="shared" si="239"/>
        <v>2.2027584072250495</v>
      </c>
      <c r="W364" s="133">
        <f t="shared" si="219"/>
        <v>2.3867132867132868</v>
      </c>
      <c r="X364" s="132">
        <f t="shared" si="220"/>
        <v>1.0835111462450286</v>
      </c>
      <c r="Y364" s="132">
        <f t="shared" si="221"/>
        <v>5.1794380785511684E-2</v>
      </c>
      <c r="Z364" s="134">
        <f t="shared" si="249"/>
        <v>2173.335059127864</v>
      </c>
      <c r="AA364" s="134">
        <f t="shared" si="250"/>
        <v>2238.3724553179036</v>
      </c>
      <c r="AB364" s="132">
        <f t="shared" si="245"/>
        <v>2.9925158533143259E-2</v>
      </c>
      <c r="AC364" s="131">
        <f t="shared" si="222"/>
        <v>2173.3350591278586</v>
      </c>
      <c r="AD364" s="131">
        <f t="shared" si="240"/>
        <v>2279.4903619147281</v>
      </c>
      <c r="AE364" s="131">
        <f t="shared" si="223"/>
        <v>2238.3724553179004</v>
      </c>
      <c r="AF364" s="132">
        <f t="shared" si="224"/>
        <v>0.98196179844239861</v>
      </c>
      <c r="AG364" s="132">
        <f t="shared" si="225"/>
        <v>2.9925158533144369E-2</v>
      </c>
      <c r="AH364" s="134">
        <f t="shared" si="251"/>
        <v>4931.6936436058704</v>
      </c>
      <c r="AI364" s="134">
        <f t="shared" si="252"/>
        <v>5342.3532797202834</v>
      </c>
      <c r="AJ364" s="132">
        <f t="shared" si="253"/>
        <v>8.3269494374787145E-2</v>
      </c>
      <c r="AK364" s="131">
        <f t="shared" si="226"/>
        <v>4931.6936436058577</v>
      </c>
      <c r="AL364" s="131">
        <f t="shared" si="241"/>
        <v>5021.1665588961378</v>
      </c>
      <c r="AM364" s="131">
        <f t="shared" si="227"/>
        <v>5342.3532797202761</v>
      </c>
      <c r="AN364" s="132">
        <f t="shared" si="228"/>
        <v>1.0639665537991532</v>
      </c>
      <c r="AO364" s="132">
        <f t="shared" si="229"/>
        <v>8.3269494374788477E-2</v>
      </c>
      <c r="AP364" s="134">
        <v>5412</v>
      </c>
      <c r="AQ364" s="134">
        <v>6826</v>
      </c>
      <c r="AR364" s="132">
        <f t="shared" si="254"/>
        <v>0.26127124907612709</v>
      </c>
      <c r="AS364" s="131">
        <v>5412</v>
      </c>
      <c r="AT364" s="131">
        <v>5968.0110258784216</v>
      </c>
      <c r="AU364" s="131">
        <v>6826</v>
      </c>
      <c r="AV364" s="132">
        <f t="shared" si="230"/>
        <v>1.1437646429272963</v>
      </c>
      <c r="AW364" s="132">
        <f t="shared" si="231"/>
        <v>0.26127124907612709</v>
      </c>
      <c r="AX364" s="134">
        <v>11762089.34</v>
      </c>
      <c r="AY364" s="134">
        <v>15279130.38000001</v>
      </c>
      <c r="AZ364" s="132">
        <f t="shared" si="255"/>
        <v>0.29901499115802577</v>
      </c>
      <c r="BA364" s="131">
        <v>11762089.33999997</v>
      </c>
      <c r="BB364" s="131">
        <v>13604023.61329069</v>
      </c>
      <c r="BC364" s="131">
        <v>15279130.37999999</v>
      </c>
      <c r="BD364" s="132">
        <f t="shared" si="232"/>
        <v>1.1231331857637159</v>
      </c>
      <c r="BE364" s="132">
        <f t="shared" si="233"/>
        <v>0.29901499115802732</v>
      </c>
      <c r="BF364" s="131">
        <v>1756</v>
      </c>
      <c r="BG364" s="131">
        <v>2093.7515143931041</v>
      </c>
      <c r="BH364" s="131">
        <v>2544</v>
      </c>
      <c r="BI364" s="132">
        <f t="shared" si="234"/>
        <v>1.2150438972875943</v>
      </c>
      <c r="BJ364" s="132">
        <f t="shared" si="217"/>
        <v>0.44874715261959008</v>
      </c>
      <c r="BK364" s="134">
        <v>50500</v>
      </c>
      <c r="BL364" s="134">
        <v>2367</v>
      </c>
      <c r="BM364" s="135">
        <f t="shared" si="242"/>
        <v>4.6871287128712871E-2</v>
      </c>
      <c r="BN364" s="134">
        <v>51541</v>
      </c>
      <c r="BO364" s="134">
        <v>2778</v>
      </c>
      <c r="BP364" s="135">
        <f t="shared" si="243"/>
        <v>5.389883781843581E-2</v>
      </c>
      <c r="BQ364" s="135">
        <f t="shared" si="235"/>
        <v>0.1499329572585586</v>
      </c>
      <c r="BR364" s="125"/>
      <c r="BS364" s="109"/>
      <c r="BT364" s="109"/>
      <c r="BU364" s="109"/>
      <c r="BX364" s="10"/>
    </row>
    <row r="365" spans="1:76" x14ac:dyDescent="0.25">
      <c r="A365" s="122" t="s">
        <v>378</v>
      </c>
      <c r="B365" s="109" t="s">
        <v>404</v>
      </c>
      <c r="C365" s="164" t="s">
        <v>651</v>
      </c>
      <c r="D365" s="6" t="s">
        <v>595</v>
      </c>
      <c r="E365" s="6" t="s">
        <v>6</v>
      </c>
      <c r="F365" s="26">
        <v>570</v>
      </c>
      <c r="G365" s="129">
        <f t="shared" si="256"/>
        <v>68.049371977889734</v>
      </c>
      <c r="H365" s="129">
        <f t="shared" si="257"/>
        <v>72.061940274182732</v>
      </c>
      <c r="I365" s="130">
        <f t="shared" si="236"/>
        <v>5.5682212843921434E-2</v>
      </c>
      <c r="J365" s="137">
        <v>2729</v>
      </c>
      <c r="K365" s="137">
        <v>2755</v>
      </c>
      <c r="L365" s="130">
        <f t="shared" si="246"/>
        <v>9.5272993770612047E-3</v>
      </c>
      <c r="M365" s="131">
        <v>2729</v>
      </c>
      <c r="N365" s="131">
        <v>3718.1957696005838</v>
      </c>
      <c r="O365" s="131">
        <v>2755</v>
      </c>
      <c r="P365" s="132">
        <f t="shared" si="237"/>
        <v>0.74095076502546497</v>
      </c>
      <c r="Q365" s="132">
        <f t="shared" si="238"/>
        <v>9.5272993770612047E-3</v>
      </c>
      <c r="R365" s="140">
        <f t="shared" si="247"/>
        <v>2.4034444851593992</v>
      </c>
      <c r="S365" s="140">
        <f t="shared" si="248"/>
        <v>2.5110707803992742</v>
      </c>
      <c r="T365" s="132">
        <f t="shared" si="244"/>
        <v>4.4780021300445005E-2</v>
      </c>
      <c r="U365" s="133">
        <f t="shared" si="218"/>
        <v>2.4034444851593992</v>
      </c>
      <c r="V365" s="133">
        <f t="shared" si="239"/>
        <v>2.2665027251375398</v>
      </c>
      <c r="W365" s="133">
        <f t="shared" si="219"/>
        <v>2.5110707803992742</v>
      </c>
      <c r="X365" s="132">
        <f t="shared" si="220"/>
        <v>1.1079054759340266</v>
      </c>
      <c r="Y365" s="132">
        <f t="shared" si="221"/>
        <v>4.4780021300445005E-2</v>
      </c>
      <c r="Z365" s="134">
        <f t="shared" si="249"/>
        <v>2158.510724195763</v>
      </c>
      <c r="AA365" s="134">
        <f t="shared" si="250"/>
        <v>2173.108120844176</v>
      </c>
      <c r="AB365" s="132">
        <f t="shared" si="245"/>
        <v>6.7627167587280823E-3</v>
      </c>
      <c r="AC365" s="131">
        <f t="shared" si="222"/>
        <v>2158.5107241957558</v>
      </c>
      <c r="AD365" s="131">
        <f t="shared" si="240"/>
        <v>2283.6028289536466</v>
      </c>
      <c r="AE365" s="131">
        <f t="shared" si="223"/>
        <v>2173.1081208441747</v>
      </c>
      <c r="AF365" s="132">
        <f t="shared" si="224"/>
        <v>0.95161386791585778</v>
      </c>
      <c r="AG365" s="132">
        <f t="shared" si="225"/>
        <v>6.7627167587307468E-3</v>
      </c>
      <c r="AH365" s="134">
        <f t="shared" si="251"/>
        <v>5187.8606962257272</v>
      </c>
      <c r="AI365" s="134">
        <f t="shared" si="252"/>
        <v>5456.8283049001857</v>
      </c>
      <c r="AJ365" s="132">
        <f t="shared" si="253"/>
        <v>5.1845572659678041E-2</v>
      </c>
      <c r="AK365" s="131">
        <f t="shared" si="226"/>
        <v>5187.8606962257099</v>
      </c>
      <c r="AL365" s="131">
        <f t="shared" si="241"/>
        <v>5175.7920349552351</v>
      </c>
      <c r="AM365" s="131">
        <f t="shared" si="227"/>
        <v>5456.828304900182</v>
      </c>
      <c r="AN365" s="132">
        <f t="shared" si="228"/>
        <v>1.0542982152387383</v>
      </c>
      <c r="AO365" s="132">
        <f t="shared" si="229"/>
        <v>5.1845572659680705E-2</v>
      </c>
      <c r="AP365" s="134">
        <v>6559</v>
      </c>
      <c r="AQ365" s="134">
        <v>6918</v>
      </c>
      <c r="AR365" s="132">
        <f t="shared" si="254"/>
        <v>5.4733953346546738E-2</v>
      </c>
      <c r="AS365" s="131">
        <v>6559</v>
      </c>
      <c r="AT365" s="131">
        <v>8427.3008443945946</v>
      </c>
      <c r="AU365" s="131">
        <v>6918</v>
      </c>
      <c r="AV365" s="132">
        <f t="shared" si="230"/>
        <v>0.82090340996921884</v>
      </c>
      <c r="AW365" s="132">
        <f t="shared" si="231"/>
        <v>5.4733953346546738E-2</v>
      </c>
      <c r="AX365" s="134">
        <v>14157671.840000009</v>
      </c>
      <c r="AY365" s="134">
        <v>15033561.98000001</v>
      </c>
      <c r="AZ365" s="132">
        <f t="shared" si="255"/>
        <v>6.1866820328843053E-2</v>
      </c>
      <c r="BA365" s="131">
        <v>14157671.839999961</v>
      </c>
      <c r="BB365" s="131">
        <v>19244608.048702952</v>
      </c>
      <c r="BC365" s="131">
        <v>15033561.98</v>
      </c>
      <c r="BD365" s="132">
        <f t="shared" si="232"/>
        <v>0.78118306914612545</v>
      </c>
      <c r="BE365" s="132">
        <f t="shared" si="233"/>
        <v>6.186682032884594E-2</v>
      </c>
      <c r="BF365" s="131">
        <v>2266</v>
      </c>
      <c r="BG365" s="131">
        <v>2972.713228088352</v>
      </c>
      <c r="BH365" s="131">
        <v>2593</v>
      </c>
      <c r="BI365" s="132">
        <f t="shared" si="234"/>
        <v>0.87226711796464396</v>
      </c>
      <c r="BJ365" s="132">
        <f t="shared" si="217"/>
        <v>0.14430714916151799</v>
      </c>
      <c r="BK365" s="134">
        <v>30967</v>
      </c>
      <c r="BL365" s="134">
        <v>2644</v>
      </c>
      <c r="BM365" s="135">
        <f t="shared" si="242"/>
        <v>8.5381212258210354E-2</v>
      </c>
      <c r="BN365" s="134">
        <v>31955</v>
      </c>
      <c r="BO365" s="134">
        <v>2668</v>
      </c>
      <c r="BP365" s="135">
        <f t="shared" si="243"/>
        <v>8.3492411203254582E-2</v>
      </c>
      <c r="BQ365" s="135">
        <f t="shared" si="235"/>
        <v>-2.2121975139491434E-2</v>
      </c>
      <c r="BR365" s="125"/>
      <c r="BS365" s="109"/>
      <c r="BT365" s="109"/>
      <c r="BU365" s="109"/>
      <c r="BX365" s="10"/>
    </row>
    <row r="366" spans="1:76" x14ac:dyDescent="0.25">
      <c r="A366" s="122" t="s">
        <v>378</v>
      </c>
      <c r="B366" s="109" t="s">
        <v>405</v>
      </c>
      <c r="C366" s="164" t="s">
        <v>651</v>
      </c>
      <c r="D366" s="6" t="s">
        <v>595</v>
      </c>
      <c r="E366" s="6" t="s">
        <v>6</v>
      </c>
      <c r="F366" s="26">
        <v>400</v>
      </c>
      <c r="G366" s="129">
        <f t="shared" si="256"/>
        <v>36.188701301369804</v>
      </c>
      <c r="H366" s="129">
        <f t="shared" si="257"/>
        <v>37.503476434426233</v>
      </c>
      <c r="I366" s="130">
        <f t="shared" si="236"/>
        <v>3.5057420219570208E-2</v>
      </c>
      <c r="J366" s="137">
        <v>1185</v>
      </c>
      <c r="K366" s="137">
        <v>1166</v>
      </c>
      <c r="L366" s="130">
        <f t="shared" si="246"/>
        <v>-1.6033755274261652E-2</v>
      </c>
      <c r="M366" s="131">
        <v>1194</v>
      </c>
      <c r="N366" s="131">
        <v>1360.925280612581</v>
      </c>
      <c r="O366" s="131">
        <v>1166</v>
      </c>
      <c r="P366" s="132">
        <f t="shared" si="237"/>
        <v>0.85677003477748537</v>
      </c>
      <c r="Q366" s="132">
        <f t="shared" si="238"/>
        <v>-2.345058626465657E-2</v>
      </c>
      <c r="R366" s="140">
        <f t="shared" si="247"/>
        <v>2.1088777219430486</v>
      </c>
      <c r="S366" s="140">
        <f t="shared" si="248"/>
        <v>2.2324185248713553</v>
      </c>
      <c r="T366" s="132">
        <f t="shared" si="244"/>
        <v>5.8581302103414723E-2</v>
      </c>
      <c r="U366" s="133">
        <f t="shared" si="218"/>
        <v>2.1314907872696818</v>
      </c>
      <c r="V366" s="133">
        <f t="shared" si="239"/>
        <v>2.1042240300286417</v>
      </c>
      <c r="W366" s="133">
        <f t="shared" si="219"/>
        <v>2.2324185248713553</v>
      </c>
      <c r="X366" s="132">
        <f t="shared" si="220"/>
        <v>1.0609224555053527</v>
      </c>
      <c r="Y366" s="132">
        <f t="shared" si="221"/>
        <v>4.7350773554576842E-2</v>
      </c>
      <c r="Z366" s="134">
        <f t="shared" si="249"/>
        <v>2071.1983280381255</v>
      </c>
      <c r="AA366" s="134">
        <f t="shared" si="250"/>
        <v>2109.3004033807147</v>
      </c>
      <c r="AB366" s="132">
        <f t="shared" si="245"/>
        <v>1.8396150106339659E-2</v>
      </c>
      <c r="AC366" s="131">
        <f t="shared" si="222"/>
        <v>2076.0512337917453</v>
      </c>
      <c r="AD366" s="131">
        <f t="shared" si="240"/>
        <v>2175.6697125972014</v>
      </c>
      <c r="AE366" s="131">
        <f t="shared" si="223"/>
        <v>2109.3004033807151</v>
      </c>
      <c r="AF366" s="132">
        <f t="shared" si="224"/>
        <v>0.96949476805592061</v>
      </c>
      <c r="AG366" s="132">
        <f t="shared" si="225"/>
        <v>1.6015582394006245E-2</v>
      </c>
      <c r="AH366" s="134">
        <f t="shared" si="251"/>
        <v>4367.9040117252935</v>
      </c>
      <c r="AI366" s="134">
        <f t="shared" si="252"/>
        <v>4708.8412950257298</v>
      </c>
      <c r="AJ366" s="132">
        <f t="shared" si="253"/>
        <v>7.8055122636673691E-2</v>
      </c>
      <c r="AK366" s="131">
        <f t="shared" si="226"/>
        <v>4425.0840787269617</v>
      </c>
      <c r="AL366" s="131">
        <f t="shared" si="241"/>
        <v>4578.0964906525396</v>
      </c>
      <c r="AM366" s="131">
        <f t="shared" si="227"/>
        <v>4708.8412950257307</v>
      </c>
      <c r="AN366" s="132">
        <f t="shared" si="228"/>
        <v>1.0285587699254795</v>
      </c>
      <c r="AO366" s="132">
        <f t="shared" si="229"/>
        <v>6.4124706163866119E-2</v>
      </c>
      <c r="AP366" s="134">
        <v>2518</v>
      </c>
      <c r="AQ366" s="134">
        <v>2603</v>
      </c>
      <c r="AR366" s="132">
        <f t="shared" si="254"/>
        <v>3.3756949960285887E-2</v>
      </c>
      <c r="AS366" s="131">
        <v>2545</v>
      </c>
      <c r="AT366" s="131">
        <v>2863.6916785384651</v>
      </c>
      <c r="AU366" s="131">
        <v>2603</v>
      </c>
      <c r="AV366" s="132">
        <f t="shared" si="230"/>
        <v>0.90896656909953599</v>
      </c>
      <c r="AW366" s="132">
        <f t="shared" si="231"/>
        <v>2.2789783889980431E-2</v>
      </c>
      <c r="AX366" s="134">
        <v>5215277.3899999997</v>
      </c>
      <c r="AY366" s="134">
        <v>5490508.9500000002</v>
      </c>
      <c r="AZ366" s="132">
        <f t="shared" si="255"/>
        <v>5.2774097985227364E-2</v>
      </c>
      <c r="BA366" s="131">
        <v>5283550.3899999913</v>
      </c>
      <c r="BB366" s="131">
        <v>6230447.2512127794</v>
      </c>
      <c r="BC366" s="131">
        <v>5490508.9500000011</v>
      </c>
      <c r="BD366" s="132">
        <f t="shared" si="232"/>
        <v>0.88123833307974053</v>
      </c>
      <c r="BE366" s="132">
        <f t="shared" si="233"/>
        <v>3.9170357945618184E-2</v>
      </c>
      <c r="BF366" s="131">
        <v>807</v>
      </c>
      <c r="BG366" s="131">
        <v>983.81317438784606</v>
      </c>
      <c r="BH366" s="131">
        <v>938</v>
      </c>
      <c r="BI366" s="132">
        <f t="shared" si="234"/>
        <v>0.95343305458747063</v>
      </c>
      <c r="BJ366" s="132">
        <f t="shared" si="217"/>
        <v>0.16232961586121442</v>
      </c>
      <c r="BK366" s="134">
        <v>41628</v>
      </c>
      <c r="BL366" s="134">
        <v>1194</v>
      </c>
      <c r="BM366" s="135">
        <f t="shared" si="242"/>
        <v>2.8682617469011244E-2</v>
      </c>
      <c r="BN366" s="134">
        <v>41432</v>
      </c>
      <c r="BO366" s="134">
        <v>1162</v>
      </c>
      <c r="BP366" s="135">
        <f t="shared" si="243"/>
        <v>2.8045954817532342E-2</v>
      </c>
      <c r="BQ366" s="135">
        <f t="shared" si="235"/>
        <v>-2.219681143698804E-2</v>
      </c>
      <c r="BR366" s="125"/>
      <c r="BS366" s="109"/>
      <c r="BT366" s="109"/>
      <c r="BU366" s="109"/>
      <c r="BX366" s="10"/>
    </row>
    <row r="367" spans="1:76" x14ac:dyDescent="0.25">
      <c r="A367" s="122" t="s">
        <v>378</v>
      </c>
      <c r="B367" s="109" t="s">
        <v>406</v>
      </c>
      <c r="C367" s="164" t="s">
        <v>651</v>
      </c>
      <c r="D367" s="6" t="s">
        <v>595</v>
      </c>
      <c r="E367" s="6" t="s">
        <v>6</v>
      </c>
      <c r="F367" s="26">
        <v>935</v>
      </c>
      <c r="G367" s="129">
        <f t="shared" si="256"/>
        <v>49.803080741337517</v>
      </c>
      <c r="H367" s="129">
        <f t="shared" si="257"/>
        <v>43.609122410215974</v>
      </c>
      <c r="I367" s="130">
        <f t="shared" si="236"/>
        <v>-0.14203354685419059</v>
      </c>
      <c r="J367" s="137">
        <v>2939</v>
      </c>
      <c r="K367" s="137">
        <v>2591</v>
      </c>
      <c r="L367" s="130">
        <f t="shared" si="246"/>
        <v>-0.11840762164001362</v>
      </c>
      <c r="M367" s="131">
        <v>2939</v>
      </c>
      <c r="N367" s="131">
        <v>3426.0836903202821</v>
      </c>
      <c r="O367" s="131">
        <v>2591</v>
      </c>
      <c r="P367" s="132">
        <f t="shared" si="237"/>
        <v>0.7562570661424165</v>
      </c>
      <c r="Q367" s="132">
        <f t="shared" si="238"/>
        <v>-0.11840762164001362</v>
      </c>
      <c r="R367" s="140">
        <f t="shared" si="247"/>
        <v>2.6440966315073156</v>
      </c>
      <c r="S367" s="140">
        <f t="shared" si="248"/>
        <v>2.6067155538402162</v>
      </c>
      <c r="T367" s="132">
        <f t="shared" si="244"/>
        <v>-1.413756109427422E-2</v>
      </c>
      <c r="U367" s="133">
        <f t="shared" si="218"/>
        <v>2.6440966315073156</v>
      </c>
      <c r="V367" s="133">
        <f t="shared" si="239"/>
        <v>2.4823296343184249</v>
      </c>
      <c r="W367" s="133">
        <f t="shared" si="219"/>
        <v>2.6067155538402162</v>
      </c>
      <c r="X367" s="132">
        <f t="shared" si="220"/>
        <v>1.0501085423153094</v>
      </c>
      <c r="Y367" s="132">
        <f t="shared" si="221"/>
        <v>-1.413756109427422E-2</v>
      </c>
      <c r="Z367" s="134">
        <f t="shared" si="249"/>
        <v>2187.1762167031284</v>
      </c>
      <c r="AA367" s="134">
        <f t="shared" si="250"/>
        <v>2209.5762185371632</v>
      </c>
      <c r="AB367" s="132">
        <f t="shared" si="245"/>
        <v>1.0241516738783707E-2</v>
      </c>
      <c r="AC367" s="131">
        <f t="shared" si="222"/>
        <v>2187.176216703122</v>
      </c>
      <c r="AD367" s="131">
        <f t="shared" si="240"/>
        <v>2270.7294316584635</v>
      </c>
      <c r="AE367" s="131">
        <f t="shared" si="223"/>
        <v>2209.5762185371646</v>
      </c>
      <c r="AF367" s="132">
        <f t="shared" si="224"/>
        <v>0.97306891245222704</v>
      </c>
      <c r="AG367" s="132">
        <f t="shared" si="225"/>
        <v>1.024151673878726E-2</v>
      </c>
      <c r="AH367" s="134">
        <f t="shared" si="251"/>
        <v>5783.105267097656</v>
      </c>
      <c r="AI367" s="134">
        <f t="shared" si="252"/>
        <v>5759.7366962562719</v>
      </c>
      <c r="AJ367" s="132">
        <f t="shared" si="253"/>
        <v>-4.0408344240829841E-3</v>
      </c>
      <c r="AK367" s="131">
        <f t="shared" si="226"/>
        <v>5783.1052670976396</v>
      </c>
      <c r="AL367" s="131">
        <f t="shared" si="241"/>
        <v>5636.6989597248385</v>
      </c>
      <c r="AM367" s="131">
        <f t="shared" si="227"/>
        <v>5759.7366962562755</v>
      </c>
      <c r="AN367" s="132">
        <f t="shared" si="228"/>
        <v>1.0218279772275516</v>
      </c>
      <c r="AO367" s="132">
        <f t="shared" si="229"/>
        <v>-4.0408344240795424E-3</v>
      </c>
      <c r="AP367" s="134">
        <v>7771</v>
      </c>
      <c r="AQ367" s="134">
        <v>6754</v>
      </c>
      <c r="AR367" s="132">
        <f t="shared" si="254"/>
        <v>-0.13087118774932438</v>
      </c>
      <c r="AS367" s="131">
        <v>7771</v>
      </c>
      <c r="AT367" s="131">
        <v>8504.6690741370658</v>
      </c>
      <c r="AU367" s="131">
        <v>6754</v>
      </c>
      <c r="AV367" s="132">
        <f t="shared" si="230"/>
        <v>0.79415200534246544</v>
      </c>
      <c r="AW367" s="132">
        <f t="shared" si="231"/>
        <v>-0.13087118774932438</v>
      </c>
      <c r="AX367" s="134">
        <v>16996546.38000001</v>
      </c>
      <c r="AY367" s="134">
        <v>14923477.779999999</v>
      </c>
      <c r="AZ367" s="132">
        <f t="shared" si="255"/>
        <v>-0.12196999047049994</v>
      </c>
      <c r="BA367" s="131">
        <v>16996546.379999962</v>
      </c>
      <c r="BB367" s="131">
        <v>19311802.37315857</v>
      </c>
      <c r="BC367" s="131">
        <v>14923477.780000011</v>
      </c>
      <c r="BD367" s="132">
        <f t="shared" si="232"/>
        <v>0.77276462816034808</v>
      </c>
      <c r="BE367" s="132">
        <f t="shared" si="233"/>
        <v>-0.12196999047049673</v>
      </c>
      <c r="BF367" s="131">
        <v>2906</v>
      </c>
      <c r="BG367" s="131">
        <v>3189.2782195696109</v>
      </c>
      <c r="BH367" s="131">
        <v>2686</v>
      </c>
      <c r="BI367" s="132">
        <f t="shared" si="234"/>
        <v>0.84219682795892059</v>
      </c>
      <c r="BJ367" s="132">
        <f t="shared" si="217"/>
        <v>-7.5705437026841071E-2</v>
      </c>
      <c r="BK367" s="134">
        <v>49548</v>
      </c>
      <c r="BL367" s="134">
        <v>2937</v>
      </c>
      <c r="BM367" s="135">
        <f t="shared" si="242"/>
        <v>5.9275853717607171E-2</v>
      </c>
      <c r="BN367" s="134">
        <v>47889</v>
      </c>
      <c r="BO367" s="134">
        <v>2519</v>
      </c>
      <c r="BP367" s="135">
        <f t="shared" si="243"/>
        <v>5.2600806030612457E-2</v>
      </c>
      <c r="BQ367" s="135">
        <f t="shared" si="235"/>
        <v>-0.11260989540184341</v>
      </c>
      <c r="BR367" s="125"/>
      <c r="BS367" s="109"/>
      <c r="BT367" s="109"/>
      <c r="BU367" s="109"/>
      <c r="BX367" s="10"/>
    </row>
    <row r="368" spans="1:76" x14ac:dyDescent="0.25">
      <c r="A368" s="122" t="s">
        <v>378</v>
      </c>
      <c r="B368" s="109" t="s">
        <v>407</v>
      </c>
      <c r="C368" s="164" t="s">
        <v>651</v>
      </c>
      <c r="D368" s="6" t="s">
        <v>595</v>
      </c>
      <c r="E368" s="6" t="s">
        <v>6</v>
      </c>
      <c r="F368" s="26">
        <v>1410</v>
      </c>
      <c r="G368" s="129">
        <f t="shared" si="256"/>
        <v>5.724459768774893</v>
      </c>
      <c r="H368" s="129">
        <f t="shared" si="257"/>
        <v>16.770466689919754</v>
      </c>
      <c r="I368" s="130">
        <f t="shared" si="236"/>
        <v>0.65865829051640523</v>
      </c>
      <c r="J368" s="137">
        <v>594</v>
      </c>
      <c r="K368" s="137">
        <v>556</v>
      </c>
      <c r="L368" s="130">
        <f t="shared" si="246"/>
        <v>-6.3973063973064015E-2</v>
      </c>
      <c r="M368" s="131">
        <v>594</v>
      </c>
      <c r="N368" s="131">
        <v>1725.2818746329269</v>
      </c>
      <c r="O368" s="131">
        <v>1542</v>
      </c>
      <c r="P368" s="132">
        <f t="shared" si="237"/>
        <v>0.8937669969598897</v>
      </c>
      <c r="Q368" s="132">
        <f t="shared" si="238"/>
        <v>1.595959595959596</v>
      </c>
      <c r="R368" s="140">
        <f t="shared" si="247"/>
        <v>2.3468013468013469</v>
      </c>
      <c r="S368" s="140">
        <f t="shared" si="248"/>
        <v>2.8489208633093526</v>
      </c>
      <c r="T368" s="132">
        <f t="shared" si="244"/>
        <v>0.21395910531259354</v>
      </c>
      <c r="U368" s="133">
        <f t="shared" si="218"/>
        <v>2.3468013468013469</v>
      </c>
      <c r="V368" s="133">
        <f t="shared" si="239"/>
        <v>2.4194656458024397</v>
      </c>
      <c r="W368" s="133">
        <f t="shared" si="219"/>
        <v>2.7308690012970169</v>
      </c>
      <c r="X368" s="132">
        <f t="shared" si="220"/>
        <v>1.1287074921005118</v>
      </c>
      <c r="Y368" s="132">
        <f t="shared" si="221"/>
        <v>0.16365580112656231</v>
      </c>
      <c r="Z368" s="134">
        <f t="shared" si="249"/>
        <v>2113.4097704447622</v>
      </c>
      <c r="AA368" s="134">
        <f t="shared" si="250"/>
        <v>2119.5571338383838</v>
      </c>
      <c r="AB368" s="132">
        <f t="shared" si="245"/>
        <v>2.908741825456751E-3</v>
      </c>
      <c r="AC368" s="131">
        <f t="shared" si="222"/>
        <v>2113.4097704447622</v>
      </c>
      <c r="AD368" s="131">
        <f t="shared" si="240"/>
        <v>2183.6171416636571</v>
      </c>
      <c r="AE368" s="131">
        <f t="shared" si="223"/>
        <v>2055.2284587983822</v>
      </c>
      <c r="AF368" s="132">
        <f t="shared" si="224"/>
        <v>0.9412036659652443</v>
      </c>
      <c r="AG368" s="132">
        <f t="shared" si="225"/>
        <v>-2.7529593389802431E-2</v>
      </c>
      <c r="AH368" s="134">
        <f t="shared" si="251"/>
        <v>4959.7528956228934</v>
      </c>
      <c r="AI368" s="134">
        <f t="shared" si="252"/>
        <v>6038.4505395683454</v>
      </c>
      <c r="AJ368" s="132">
        <f t="shared" si="253"/>
        <v>0.21749019893661026</v>
      </c>
      <c r="AK368" s="131">
        <f t="shared" si="226"/>
        <v>4959.7528956228934</v>
      </c>
      <c r="AL368" s="131">
        <f t="shared" si="241"/>
        <v>5283.1866578405379</v>
      </c>
      <c r="AM368" s="131">
        <f t="shared" si="227"/>
        <v>5612.5596887159454</v>
      </c>
      <c r="AN368" s="132">
        <f t="shared" si="228"/>
        <v>1.0623436293674386</v>
      </c>
      <c r="AO368" s="132">
        <f t="shared" si="229"/>
        <v>0.13162083007586323</v>
      </c>
      <c r="AP368" s="134">
        <v>1394</v>
      </c>
      <c r="AQ368" s="134">
        <v>1584</v>
      </c>
      <c r="AR368" s="132">
        <f t="shared" si="254"/>
        <v>0.13629842180774743</v>
      </c>
      <c r="AS368" s="131">
        <v>1394</v>
      </c>
      <c r="AT368" s="131">
        <v>4174.2602249999982</v>
      </c>
      <c r="AU368" s="131">
        <v>4211</v>
      </c>
      <c r="AV368" s="132">
        <f t="shared" si="230"/>
        <v>1.0088015056608028</v>
      </c>
      <c r="AW368" s="132">
        <f t="shared" si="231"/>
        <v>2.0208034433285511</v>
      </c>
      <c r="AX368" s="134">
        <v>2946093.2199999988</v>
      </c>
      <c r="AY368" s="134">
        <v>3357378.5</v>
      </c>
      <c r="AZ368" s="132">
        <f t="shared" si="255"/>
        <v>0.13960362055346009</v>
      </c>
      <c r="BA368" s="131">
        <v>2946093.2199999988</v>
      </c>
      <c r="BB368" s="131">
        <v>9114986.1810747907</v>
      </c>
      <c r="BC368" s="131">
        <v>8654567.0399999879</v>
      </c>
      <c r="BD368" s="132">
        <f t="shared" si="232"/>
        <v>0.94948767535920575</v>
      </c>
      <c r="BE368" s="132">
        <f t="shared" si="233"/>
        <v>1.9376419528232005</v>
      </c>
      <c r="BF368" s="131">
        <v>549</v>
      </c>
      <c r="BG368" s="131">
        <v>1533.2560339210529</v>
      </c>
      <c r="BH368" s="131">
        <v>1612</v>
      </c>
      <c r="BI368" s="132">
        <f t="shared" si="234"/>
        <v>1.0513573495468804</v>
      </c>
      <c r="BJ368" s="132">
        <f t="shared" si="217"/>
        <v>1.9362477231329689</v>
      </c>
      <c r="BK368" s="134">
        <v>5404</v>
      </c>
      <c r="BL368" s="134">
        <v>523</v>
      </c>
      <c r="BM368" s="135">
        <f t="shared" si="242"/>
        <v>9.6780162842339007E-2</v>
      </c>
      <c r="BN368" s="134">
        <v>16962</v>
      </c>
      <c r="BO368" s="134">
        <v>1463</v>
      </c>
      <c r="BP368" s="135">
        <f t="shared" si="243"/>
        <v>8.6251621271076523E-2</v>
      </c>
      <c r="BQ368" s="135">
        <f t="shared" si="235"/>
        <v>-0.10878821921816917</v>
      </c>
      <c r="BR368" s="125"/>
      <c r="BS368" s="109"/>
      <c r="BT368" s="109"/>
      <c r="BU368" s="109"/>
      <c r="BX368" s="10"/>
    </row>
    <row r="369" spans="1:76" x14ac:dyDescent="0.25">
      <c r="A369" s="122" t="s">
        <v>378</v>
      </c>
      <c r="B369" s="109" t="s">
        <v>408</v>
      </c>
      <c r="C369" s="164" t="s">
        <v>651</v>
      </c>
      <c r="D369" s="6" t="s">
        <v>595</v>
      </c>
      <c r="E369" s="6" t="s">
        <v>6</v>
      </c>
      <c r="F369" s="26">
        <v>610</v>
      </c>
      <c r="G369" s="129">
        <f t="shared" si="256"/>
        <v>33.17448326970576</v>
      </c>
      <c r="H369" s="129">
        <f t="shared" si="257"/>
        <v>36.602028442175047</v>
      </c>
      <c r="I369" s="130">
        <f t="shared" si="236"/>
        <v>9.3643585297034093E-2</v>
      </c>
      <c r="J369" s="137">
        <v>1703</v>
      </c>
      <c r="K369" s="137">
        <v>1785</v>
      </c>
      <c r="L369" s="130">
        <f t="shared" si="246"/>
        <v>4.8150322959483294E-2</v>
      </c>
      <c r="M369" s="131">
        <v>1703</v>
      </c>
      <c r="N369" s="131">
        <v>2062.497440086302</v>
      </c>
      <c r="O369" s="131">
        <v>1785</v>
      </c>
      <c r="P369" s="132">
        <f t="shared" si="237"/>
        <v>0.8654556196323373</v>
      </c>
      <c r="Q369" s="132">
        <f t="shared" si="238"/>
        <v>4.8150322959483294E-2</v>
      </c>
      <c r="R369" s="140">
        <f t="shared" si="247"/>
        <v>2.0481503229594833</v>
      </c>
      <c r="S369" s="140">
        <f t="shared" si="248"/>
        <v>2.0285714285714285</v>
      </c>
      <c r="T369" s="132">
        <f t="shared" si="244"/>
        <v>-9.5593053735256728E-3</v>
      </c>
      <c r="U369" s="133">
        <f t="shared" si="218"/>
        <v>2.0481503229594833</v>
      </c>
      <c r="V369" s="133">
        <f t="shared" si="239"/>
        <v>2.0409193417563789</v>
      </c>
      <c r="W369" s="133">
        <f t="shared" si="219"/>
        <v>2.0285714285714285</v>
      </c>
      <c r="X369" s="132">
        <f t="shared" si="220"/>
        <v>0.9939498279366964</v>
      </c>
      <c r="Y369" s="132">
        <f t="shared" si="221"/>
        <v>-9.5593053735256728E-3</v>
      </c>
      <c r="Z369" s="134">
        <f t="shared" si="249"/>
        <v>2117.6315080275231</v>
      </c>
      <c r="AA369" s="134">
        <f t="shared" si="250"/>
        <v>2256.7712979839825</v>
      </c>
      <c r="AB369" s="132">
        <f t="shared" si="245"/>
        <v>6.5705383315750598E-2</v>
      </c>
      <c r="AC369" s="131">
        <f t="shared" si="222"/>
        <v>2117.6315080275194</v>
      </c>
      <c r="AD369" s="131">
        <f t="shared" si="240"/>
        <v>2275.059079047564</v>
      </c>
      <c r="AE369" s="131">
        <f t="shared" si="223"/>
        <v>2256.7712979839825</v>
      </c>
      <c r="AF369" s="132">
        <f t="shared" si="224"/>
        <v>0.99196162366419183</v>
      </c>
      <c r="AG369" s="132">
        <f t="shared" si="225"/>
        <v>6.5705383315752375E-2</v>
      </c>
      <c r="AH369" s="134">
        <f t="shared" si="251"/>
        <v>4337.2276570757494</v>
      </c>
      <c r="AI369" s="134">
        <f t="shared" si="252"/>
        <v>4578.0217759103643</v>
      </c>
      <c r="AJ369" s="132">
        <f t="shared" si="253"/>
        <v>5.5517980118425125E-2</v>
      </c>
      <c r="AK369" s="131">
        <f t="shared" si="226"/>
        <v>4337.2276570757413</v>
      </c>
      <c r="AL369" s="131">
        <f t="shared" si="241"/>
        <v>4643.2120780666282</v>
      </c>
      <c r="AM369" s="131">
        <f t="shared" si="227"/>
        <v>4578.0217759103643</v>
      </c>
      <c r="AN369" s="132">
        <f t="shared" si="228"/>
        <v>0.98596008516082934</v>
      </c>
      <c r="AO369" s="132">
        <f t="shared" si="229"/>
        <v>5.5517980118427124E-2</v>
      </c>
      <c r="AP369" s="134">
        <v>3488</v>
      </c>
      <c r="AQ369" s="134">
        <v>3621</v>
      </c>
      <c r="AR369" s="132">
        <f t="shared" si="254"/>
        <v>3.8130733944954143E-2</v>
      </c>
      <c r="AS369" s="131">
        <v>3488</v>
      </c>
      <c r="AT369" s="131">
        <v>4209.3909177951518</v>
      </c>
      <c r="AU369" s="131">
        <v>3621</v>
      </c>
      <c r="AV369" s="132">
        <f t="shared" si="230"/>
        <v>0.86021946422040874</v>
      </c>
      <c r="AW369" s="132">
        <f t="shared" si="231"/>
        <v>3.8130733944954143E-2</v>
      </c>
      <c r="AX369" s="134">
        <v>7386298.7000000011</v>
      </c>
      <c r="AY369" s="134">
        <v>8171768.8700000001</v>
      </c>
      <c r="AZ369" s="132">
        <f t="shared" si="255"/>
        <v>0.10634151175066875</v>
      </c>
      <c r="BA369" s="131">
        <v>7386298.6999999881</v>
      </c>
      <c r="BB369" s="131">
        <v>9576613.0247902181</v>
      </c>
      <c r="BC369" s="131">
        <v>8171768.870000001</v>
      </c>
      <c r="BD369" s="132">
        <f t="shared" si="232"/>
        <v>0.85330469643561779</v>
      </c>
      <c r="BE369" s="132">
        <f t="shared" si="233"/>
        <v>0.10634151175067075</v>
      </c>
      <c r="BF369" s="131">
        <v>1210</v>
      </c>
      <c r="BG369" s="131">
        <v>1467.271001117474</v>
      </c>
      <c r="BH369" s="131">
        <v>1431</v>
      </c>
      <c r="BI369" s="132">
        <f t="shared" si="234"/>
        <v>0.97527995776523213</v>
      </c>
      <c r="BJ369" s="132">
        <f t="shared" si="217"/>
        <v>0.18264462809917359</v>
      </c>
      <c r="BK369" s="134">
        <v>22326</v>
      </c>
      <c r="BL369" s="134">
        <v>863</v>
      </c>
      <c r="BM369" s="135">
        <f t="shared" si="242"/>
        <v>3.8654483561766553E-2</v>
      </c>
      <c r="BN369" s="134">
        <v>51600</v>
      </c>
      <c r="BO369" s="134">
        <v>1781</v>
      </c>
      <c r="BP369" s="135">
        <f t="shared" si="243"/>
        <v>3.4515503875968995E-2</v>
      </c>
      <c r="BQ369" s="135">
        <f t="shared" si="235"/>
        <v>-0.1070763157185588</v>
      </c>
      <c r="BR369" s="125"/>
      <c r="BS369" s="109"/>
      <c r="BT369" s="109"/>
      <c r="BU369" s="109"/>
      <c r="BX369" s="10"/>
    </row>
    <row r="370" spans="1:76" x14ac:dyDescent="0.25">
      <c r="A370" s="122" t="s">
        <v>378</v>
      </c>
      <c r="B370" s="109" t="s">
        <v>409</v>
      </c>
      <c r="C370" s="164" t="s">
        <v>651</v>
      </c>
      <c r="D370" s="6" t="s">
        <v>595</v>
      </c>
      <c r="E370" s="6" t="s">
        <v>6</v>
      </c>
      <c r="F370" s="26">
        <v>640</v>
      </c>
      <c r="G370" s="129">
        <f t="shared" si="256"/>
        <v>41.609622859588981</v>
      </c>
      <c r="H370" s="129">
        <f t="shared" si="257"/>
        <v>38.374216828893466</v>
      </c>
      <c r="I370" s="130">
        <f t="shared" si="236"/>
        <v>-8.431197554133403E-2</v>
      </c>
      <c r="J370" s="137">
        <v>1822</v>
      </c>
      <c r="K370" s="137">
        <v>1649</v>
      </c>
      <c r="L370" s="130">
        <f t="shared" si="246"/>
        <v>-9.4950603732162464E-2</v>
      </c>
      <c r="M370" s="131">
        <v>1822</v>
      </c>
      <c r="N370" s="131">
        <v>2076.058568901964</v>
      </c>
      <c r="O370" s="131">
        <v>1649</v>
      </c>
      <c r="P370" s="132">
        <f t="shared" si="237"/>
        <v>0.79429358338005029</v>
      </c>
      <c r="Q370" s="132">
        <f t="shared" si="238"/>
        <v>-9.4950603732162464E-2</v>
      </c>
      <c r="R370" s="140">
        <f t="shared" si="247"/>
        <v>2.4209659714599341</v>
      </c>
      <c r="S370" s="140">
        <f t="shared" si="248"/>
        <v>2.4778653729533051</v>
      </c>
      <c r="T370" s="132">
        <f t="shared" si="244"/>
        <v>2.3502767971190552E-2</v>
      </c>
      <c r="U370" s="133">
        <f t="shared" si="218"/>
        <v>2.4209659714599341</v>
      </c>
      <c r="V370" s="133">
        <f t="shared" si="239"/>
        <v>2.3312343666102948</v>
      </c>
      <c r="W370" s="133">
        <f t="shared" si="219"/>
        <v>2.4778653729533051</v>
      </c>
      <c r="X370" s="132">
        <f t="shared" si="220"/>
        <v>1.0628984406043298</v>
      </c>
      <c r="Y370" s="132">
        <f t="shared" si="221"/>
        <v>2.3502767971190552E-2</v>
      </c>
      <c r="Z370" s="134">
        <f t="shared" si="249"/>
        <v>2203.5837451824987</v>
      </c>
      <c r="AA370" s="134">
        <f t="shared" si="250"/>
        <v>2199.8963656387668</v>
      </c>
      <c r="AB370" s="132">
        <f t="shared" si="245"/>
        <v>-1.673355755955841E-3</v>
      </c>
      <c r="AC370" s="131">
        <f t="shared" si="222"/>
        <v>2203.583745182495</v>
      </c>
      <c r="AD370" s="131">
        <f t="shared" si="240"/>
        <v>2312.2453078978947</v>
      </c>
      <c r="AE370" s="131">
        <f t="shared" si="223"/>
        <v>2199.8963656387677</v>
      </c>
      <c r="AF370" s="132">
        <f t="shared" si="224"/>
        <v>0.95141132220038305</v>
      </c>
      <c r="AG370" s="132">
        <f t="shared" si="225"/>
        <v>-1.6733557559537315E-3</v>
      </c>
      <c r="AH370" s="134">
        <f t="shared" si="251"/>
        <v>5334.8012623490677</v>
      </c>
      <c r="AI370" s="134">
        <f t="shared" si="252"/>
        <v>5451.0470285021238</v>
      </c>
      <c r="AJ370" s="132">
        <f t="shared" si="253"/>
        <v>2.1790083723169484E-2</v>
      </c>
      <c r="AK370" s="131">
        <f t="shared" si="226"/>
        <v>5334.8012623490586</v>
      </c>
      <c r="AL370" s="131">
        <f t="shared" si="241"/>
        <v>5390.3857258049748</v>
      </c>
      <c r="AM370" s="131">
        <f t="shared" si="227"/>
        <v>5451.0470285021256</v>
      </c>
      <c r="AN370" s="132">
        <f t="shared" si="228"/>
        <v>1.0112536107400907</v>
      </c>
      <c r="AO370" s="132">
        <f t="shared" si="229"/>
        <v>2.1790083723171483E-2</v>
      </c>
      <c r="AP370" s="134">
        <v>4411</v>
      </c>
      <c r="AQ370" s="134">
        <v>4086</v>
      </c>
      <c r="AR370" s="132">
        <f t="shared" si="254"/>
        <v>-7.3679437769213374E-2</v>
      </c>
      <c r="AS370" s="131">
        <v>4411</v>
      </c>
      <c r="AT370" s="131">
        <v>4839.7790829200449</v>
      </c>
      <c r="AU370" s="131">
        <v>4086</v>
      </c>
      <c r="AV370" s="132">
        <f t="shared" si="230"/>
        <v>0.84425341115668073</v>
      </c>
      <c r="AW370" s="132">
        <f t="shared" si="231"/>
        <v>-7.3679437769213374E-2</v>
      </c>
      <c r="AX370" s="134">
        <v>9720007.9000000022</v>
      </c>
      <c r="AY370" s="134">
        <v>8988776.5500000007</v>
      </c>
      <c r="AZ370" s="132">
        <f t="shared" si="255"/>
        <v>-7.5229501613882532E-2</v>
      </c>
      <c r="BA370" s="131">
        <v>9720007.8999999855</v>
      </c>
      <c r="BB370" s="131">
        <v>11190756.475744249</v>
      </c>
      <c r="BC370" s="131">
        <v>8988776.5500000045</v>
      </c>
      <c r="BD370" s="132">
        <f t="shared" si="232"/>
        <v>0.80323225418076127</v>
      </c>
      <c r="BE370" s="132">
        <f t="shared" si="233"/>
        <v>-7.5229501613880645E-2</v>
      </c>
      <c r="BF370" s="131">
        <v>1637</v>
      </c>
      <c r="BG370" s="131">
        <v>1889.5584658389621</v>
      </c>
      <c r="BH370" s="131">
        <v>1579</v>
      </c>
      <c r="BI370" s="132">
        <f t="shared" si="234"/>
        <v>0.83564495544673478</v>
      </c>
      <c r="BJ370" s="132">
        <f t="shared" si="217"/>
        <v>-3.5430665852168586E-2</v>
      </c>
      <c r="BK370" s="134">
        <v>40409</v>
      </c>
      <c r="BL370" s="134">
        <v>1798</v>
      </c>
      <c r="BM370" s="135">
        <f t="shared" si="242"/>
        <v>4.4495038234056768E-2</v>
      </c>
      <c r="BN370" s="134">
        <v>33645</v>
      </c>
      <c r="BO370" s="134">
        <v>1620</v>
      </c>
      <c r="BP370" s="135">
        <f t="shared" si="243"/>
        <v>4.8149799375835932E-2</v>
      </c>
      <c r="BQ370" s="135">
        <f t="shared" si="235"/>
        <v>8.2138622346025647E-2</v>
      </c>
      <c r="BR370" s="125"/>
      <c r="BS370" s="109"/>
      <c r="BT370" s="109"/>
      <c r="BU370" s="109"/>
      <c r="BX370" s="10"/>
    </row>
    <row r="371" spans="1:76" x14ac:dyDescent="0.25">
      <c r="A371" s="122" t="s">
        <v>378</v>
      </c>
      <c r="B371" s="109" t="s">
        <v>410</v>
      </c>
      <c r="C371" s="164" t="s">
        <v>651</v>
      </c>
      <c r="D371" s="6" t="s">
        <v>595</v>
      </c>
      <c r="E371" s="6" t="s">
        <v>6</v>
      </c>
      <c r="F371" s="26">
        <v>1300</v>
      </c>
      <c r="G371" s="129">
        <f t="shared" si="256"/>
        <v>24.550208809272874</v>
      </c>
      <c r="H371" s="129">
        <f t="shared" si="257"/>
        <v>24.429587137452693</v>
      </c>
      <c r="I371" s="130">
        <f t="shared" si="236"/>
        <v>-4.9375239598404026E-3</v>
      </c>
      <c r="J371" s="137">
        <v>2597</v>
      </c>
      <c r="K371" s="137">
        <v>2487</v>
      </c>
      <c r="L371" s="130">
        <f t="shared" si="246"/>
        <v>-4.2356565267616442E-2</v>
      </c>
      <c r="M371" s="131">
        <v>2597</v>
      </c>
      <c r="N371" s="131">
        <v>2862.729373056522</v>
      </c>
      <c r="O371" s="131">
        <v>2487</v>
      </c>
      <c r="P371" s="132">
        <f t="shared" si="237"/>
        <v>0.86875134737051385</v>
      </c>
      <c r="Q371" s="132">
        <f t="shared" si="238"/>
        <v>-4.2356565267616442E-2</v>
      </c>
      <c r="R371" s="140">
        <f t="shared" si="247"/>
        <v>2.0820177127454755</v>
      </c>
      <c r="S371" s="140">
        <f t="shared" si="248"/>
        <v>2.1676718938480097</v>
      </c>
      <c r="T371" s="132">
        <f t="shared" si="244"/>
        <v>4.113998674371766E-2</v>
      </c>
      <c r="U371" s="133">
        <f t="shared" si="218"/>
        <v>2.0820177127454755</v>
      </c>
      <c r="V371" s="133">
        <f t="shared" si="239"/>
        <v>2.0419106679618544</v>
      </c>
      <c r="W371" s="133">
        <f t="shared" si="219"/>
        <v>2.1676718938480097</v>
      </c>
      <c r="X371" s="132">
        <f t="shared" si="220"/>
        <v>1.0615899744584245</v>
      </c>
      <c r="Y371" s="132">
        <f t="shared" si="221"/>
        <v>4.113998674371766E-2</v>
      </c>
      <c r="Z371" s="134">
        <f t="shared" si="249"/>
        <v>2154.4431440724989</v>
      </c>
      <c r="AA371" s="134">
        <f t="shared" si="250"/>
        <v>2156.1115859766278</v>
      </c>
      <c r="AB371" s="132">
        <f t="shared" si="245"/>
        <v>7.74419092339107E-4</v>
      </c>
      <c r="AC371" s="131">
        <f t="shared" si="222"/>
        <v>2154.4431440724948</v>
      </c>
      <c r="AD371" s="131">
        <f t="shared" si="240"/>
        <v>2237.7390701180266</v>
      </c>
      <c r="AE371" s="131">
        <f t="shared" si="223"/>
        <v>2156.1115859766255</v>
      </c>
      <c r="AF371" s="132">
        <f t="shared" si="224"/>
        <v>0.96352234036960538</v>
      </c>
      <c r="AG371" s="132">
        <f t="shared" si="225"/>
        <v>7.7441909233999517E-4</v>
      </c>
      <c r="AH371" s="134">
        <f t="shared" si="251"/>
        <v>4485.5887870619954</v>
      </c>
      <c r="AI371" s="134">
        <f t="shared" si="252"/>
        <v>4673.7424849215922</v>
      </c>
      <c r="AJ371" s="132">
        <f t="shared" si="253"/>
        <v>4.1946265427249552E-2</v>
      </c>
      <c r="AK371" s="131">
        <f t="shared" si="226"/>
        <v>4485.5887870619863</v>
      </c>
      <c r="AL371" s="131">
        <f t="shared" si="241"/>
        <v>4569.2632793890389</v>
      </c>
      <c r="AM371" s="131">
        <f t="shared" si="227"/>
        <v>4673.7424849215877</v>
      </c>
      <c r="AN371" s="132">
        <f t="shared" si="228"/>
        <v>1.0228656567030909</v>
      </c>
      <c r="AO371" s="132">
        <f t="shared" si="229"/>
        <v>4.1946265427250662E-2</v>
      </c>
      <c r="AP371" s="134">
        <v>5407</v>
      </c>
      <c r="AQ371" s="134">
        <v>5391</v>
      </c>
      <c r="AR371" s="132">
        <f t="shared" si="254"/>
        <v>-2.9591270575179962E-3</v>
      </c>
      <c r="AS371" s="131">
        <v>5407</v>
      </c>
      <c r="AT371" s="131">
        <v>5845.437646331864</v>
      </c>
      <c r="AU371" s="131">
        <v>5391</v>
      </c>
      <c r="AV371" s="132">
        <f t="shared" si="230"/>
        <v>0.92225772066578571</v>
      </c>
      <c r="AW371" s="132">
        <f t="shared" si="231"/>
        <v>-2.9591270575179962E-3</v>
      </c>
      <c r="AX371" s="134">
        <v>11649074.08</v>
      </c>
      <c r="AY371" s="134">
        <v>11623597.560000001</v>
      </c>
      <c r="AZ371" s="132">
        <f t="shared" si="255"/>
        <v>-2.1869995696687239E-3</v>
      </c>
      <c r="BA371" s="131">
        <v>11649074.07999998</v>
      </c>
      <c r="BB371" s="131">
        <v>13080564.203135571</v>
      </c>
      <c r="BC371" s="131">
        <v>11623597.559999989</v>
      </c>
      <c r="BD371" s="132">
        <f t="shared" si="232"/>
        <v>0.88861591743983581</v>
      </c>
      <c r="BE371" s="132">
        <f t="shared" si="233"/>
        <v>-2.1869995696679467E-3</v>
      </c>
      <c r="BF371" s="131">
        <v>1815</v>
      </c>
      <c r="BG371" s="131">
        <v>1982.037141079682</v>
      </c>
      <c r="BH371" s="131">
        <v>2007</v>
      </c>
      <c r="BI371" s="132">
        <f t="shared" si="234"/>
        <v>1.0125945464910511</v>
      </c>
      <c r="BJ371" s="132">
        <f t="shared" si="217"/>
        <v>0.10578512396694206</v>
      </c>
      <c r="BK371" s="134">
        <v>34910</v>
      </c>
      <c r="BL371" s="134">
        <v>2597</v>
      </c>
      <c r="BM371" s="135">
        <f t="shared" si="242"/>
        <v>7.4391291893440278E-2</v>
      </c>
      <c r="BN371" s="134">
        <v>32931</v>
      </c>
      <c r="BO371" s="134">
        <v>2454</v>
      </c>
      <c r="BP371" s="135">
        <f t="shared" si="243"/>
        <v>7.451944975858614E-2</v>
      </c>
      <c r="BQ371" s="135">
        <f t="shared" si="235"/>
        <v>1.7227535896195967E-3</v>
      </c>
      <c r="BR371" s="125"/>
      <c r="BS371" s="109"/>
      <c r="BT371" s="109"/>
      <c r="BU371" s="109"/>
      <c r="BX371" s="10"/>
    </row>
    <row r="372" spans="1:76" x14ac:dyDescent="0.25">
      <c r="A372" s="122" t="s">
        <v>667</v>
      </c>
      <c r="B372" s="109" t="s">
        <v>26</v>
      </c>
      <c r="C372" s="164" t="s">
        <v>651</v>
      </c>
      <c r="D372" s="6" t="s">
        <v>595</v>
      </c>
      <c r="E372" s="6" t="s">
        <v>6</v>
      </c>
      <c r="F372" s="26">
        <v>800</v>
      </c>
      <c r="G372" s="129">
        <f t="shared" si="256"/>
        <v>55.979550719178015</v>
      </c>
      <c r="H372" s="129">
        <f t="shared" si="257"/>
        <v>53.188765710382519</v>
      </c>
      <c r="I372" s="130">
        <f t="shared" si="236"/>
        <v>-5.2469444844641895E-2</v>
      </c>
      <c r="J372" s="137">
        <v>2974</v>
      </c>
      <c r="K372" s="137">
        <v>2766</v>
      </c>
      <c r="L372" s="130">
        <f t="shared" si="246"/>
        <v>-6.9939475453934086E-2</v>
      </c>
      <c r="M372" s="131">
        <v>2974</v>
      </c>
      <c r="N372" s="131">
        <v>3448.0889689710671</v>
      </c>
      <c r="O372" s="131">
        <v>2766</v>
      </c>
      <c r="P372" s="132">
        <f t="shared" si="237"/>
        <v>0.80218347754100816</v>
      </c>
      <c r="Q372" s="132">
        <f t="shared" si="238"/>
        <v>-6.9939475453934086E-2</v>
      </c>
      <c r="R372" s="140">
        <f t="shared" si="247"/>
        <v>2.5366509751176864</v>
      </c>
      <c r="S372" s="140">
        <f t="shared" si="248"/>
        <v>2.7111352133044107</v>
      </c>
      <c r="T372" s="132">
        <f t="shared" si="244"/>
        <v>6.8785276294713427E-2</v>
      </c>
      <c r="U372" s="133">
        <f t="shared" si="218"/>
        <v>2.5366509751176864</v>
      </c>
      <c r="V372" s="133">
        <f t="shared" si="239"/>
        <v>2.4273995270442539</v>
      </c>
      <c r="W372" s="133">
        <f t="shared" si="219"/>
        <v>2.7111352133044107</v>
      </c>
      <c r="X372" s="132">
        <f t="shared" si="220"/>
        <v>1.1168887457952381</v>
      </c>
      <c r="Y372" s="132">
        <f t="shared" si="221"/>
        <v>6.8785276294713427E-2</v>
      </c>
      <c r="Z372" s="134">
        <f t="shared" si="249"/>
        <v>2166.7588560445402</v>
      </c>
      <c r="AA372" s="134">
        <f t="shared" si="250"/>
        <v>2076.7663155087357</v>
      </c>
      <c r="AB372" s="132">
        <f t="shared" si="245"/>
        <v>-4.1533251512855252E-2</v>
      </c>
      <c r="AC372" s="131">
        <f t="shared" si="222"/>
        <v>2166.7588560445361</v>
      </c>
      <c r="AD372" s="131">
        <f t="shared" si="240"/>
        <v>2225.6672417913078</v>
      </c>
      <c r="AE372" s="131">
        <f t="shared" si="223"/>
        <v>2076.7663155087344</v>
      </c>
      <c r="AF372" s="132">
        <f t="shared" si="224"/>
        <v>0.93309829812531553</v>
      </c>
      <c r="AG372" s="132">
        <f t="shared" si="225"/>
        <v>-4.153325151285403E-2</v>
      </c>
      <c r="AH372" s="134">
        <f t="shared" si="251"/>
        <v>5496.3109650302658</v>
      </c>
      <c r="AI372" s="134">
        <f t="shared" si="252"/>
        <v>5630.394287780191</v>
      </c>
      <c r="AJ372" s="132">
        <f t="shared" si="253"/>
        <v>2.4395148601128458E-2</v>
      </c>
      <c r="AK372" s="131">
        <f t="shared" si="226"/>
        <v>5496.3109650302549</v>
      </c>
      <c r="AL372" s="131">
        <f t="shared" si="241"/>
        <v>5402.5836100821098</v>
      </c>
      <c r="AM372" s="131">
        <f t="shared" si="227"/>
        <v>5630.3942877801874</v>
      </c>
      <c r="AN372" s="132">
        <f t="shared" si="228"/>
        <v>1.0421669878968547</v>
      </c>
      <c r="AO372" s="132">
        <f t="shared" si="229"/>
        <v>2.439514860112979E-2</v>
      </c>
      <c r="AP372" s="134">
        <v>7544</v>
      </c>
      <c r="AQ372" s="134">
        <v>7499</v>
      </c>
      <c r="AR372" s="132">
        <f t="shared" si="254"/>
        <v>-5.9650053022269889E-3</v>
      </c>
      <c r="AS372" s="131">
        <v>7544</v>
      </c>
      <c r="AT372" s="131">
        <v>8369.8895324868772</v>
      </c>
      <c r="AU372" s="131">
        <v>7499</v>
      </c>
      <c r="AV372" s="132">
        <f t="shared" si="230"/>
        <v>0.89594969812843916</v>
      </c>
      <c r="AW372" s="132">
        <f t="shared" si="231"/>
        <v>-5.9650053022269889E-3</v>
      </c>
      <c r="AX372" s="134">
        <v>16346028.81000001</v>
      </c>
      <c r="AY372" s="134">
        <v>15573670.600000011</v>
      </c>
      <c r="AZ372" s="132">
        <f t="shared" si="255"/>
        <v>-4.7250510749589081E-2</v>
      </c>
      <c r="BA372" s="131">
        <v>16346028.80999998</v>
      </c>
      <c r="BB372" s="131">
        <v>18628588.949868008</v>
      </c>
      <c r="BC372" s="131">
        <v>15573670.6</v>
      </c>
      <c r="BD372" s="132">
        <f t="shared" si="232"/>
        <v>0.83600913852953662</v>
      </c>
      <c r="BE372" s="132">
        <f t="shared" si="233"/>
        <v>-4.7250510749588082E-2</v>
      </c>
      <c r="BF372" s="131">
        <v>2477</v>
      </c>
      <c r="BG372" s="131">
        <v>2795.869899248622</v>
      </c>
      <c r="BH372" s="131">
        <v>2524</v>
      </c>
      <c r="BI372" s="132">
        <f t="shared" si="234"/>
        <v>0.902760175170638</v>
      </c>
      <c r="BJ372" s="132">
        <f t="shared" si="217"/>
        <v>1.897456600726688E-2</v>
      </c>
      <c r="BK372" s="134">
        <v>59680</v>
      </c>
      <c r="BL372" s="134">
        <v>2974</v>
      </c>
      <c r="BM372" s="135">
        <f t="shared" si="242"/>
        <v>4.9832439678284185E-2</v>
      </c>
      <c r="BN372" s="134">
        <v>46633</v>
      </c>
      <c r="BO372" s="134">
        <v>2766</v>
      </c>
      <c r="BP372" s="135">
        <f t="shared" si="243"/>
        <v>5.9314219544099669E-2</v>
      </c>
      <c r="BQ372" s="135">
        <f t="shared" si="235"/>
        <v>0.1902732422299489</v>
      </c>
      <c r="BR372" s="125"/>
      <c r="BS372" s="109"/>
      <c r="BT372" s="109"/>
      <c r="BU372" s="109"/>
      <c r="BX372" s="10"/>
    </row>
    <row r="373" spans="1:76" x14ac:dyDescent="0.25">
      <c r="A373" s="122" t="s">
        <v>253</v>
      </c>
      <c r="B373" s="109" t="s">
        <v>280</v>
      </c>
      <c r="C373" s="164" t="s">
        <v>651</v>
      </c>
      <c r="D373" s="6" t="s">
        <v>595</v>
      </c>
      <c r="E373" s="6" t="s">
        <v>6</v>
      </c>
      <c r="F373" s="26">
        <v>740</v>
      </c>
      <c r="G373" s="129">
        <f t="shared" si="256"/>
        <v>24.796252573121031</v>
      </c>
      <c r="H373" s="129">
        <f t="shared" si="257"/>
        <v>27.161707945650562</v>
      </c>
      <c r="I373" s="130">
        <f t="shared" si="236"/>
        <v>8.7087873018247178E-2</v>
      </c>
      <c r="J373" s="137">
        <v>1572</v>
      </c>
      <c r="K373" s="137">
        <v>1589</v>
      </c>
      <c r="L373" s="130">
        <f t="shared" si="246"/>
        <v>1.0814249363867656E-2</v>
      </c>
      <c r="M373" s="131">
        <v>1572</v>
      </c>
      <c r="N373" s="131">
        <v>1565.0602906860461</v>
      </c>
      <c r="O373" s="131">
        <v>1589</v>
      </c>
      <c r="P373" s="132">
        <f t="shared" si="237"/>
        <v>1.0152963495760665</v>
      </c>
      <c r="Q373" s="132">
        <f t="shared" si="238"/>
        <v>1.0814249363867656E-2</v>
      </c>
      <c r="R373" s="140">
        <f t="shared" si="247"/>
        <v>2.1552162849872776</v>
      </c>
      <c r="S373" s="140">
        <f t="shared" si="248"/>
        <v>2.3952171176840782</v>
      </c>
      <c r="T373" s="132">
        <f t="shared" si="244"/>
        <v>0.11135811953936559</v>
      </c>
      <c r="U373" s="133">
        <f t="shared" si="218"/>
        <v>2.1552162849872776</v>
      </c>
      <c r="V373" s="133">
        <f t="shared" si="239"/>
        <v>2.1207404509416858</v>
      </c>
      <c r="W373" s="133">
        <f t="shared" si="219"/>
        <v>2.3952171176840782</v>
      </c>
      <c r="X373" s="132">
        <f t="shared" si="220"/>
        <v>1.1294249216685213</v>
      </c>
      <c r="Y373" s="132">
        <f t="shared" si="221"/>
        <v>0.11135811953936559</v>
      </c>
      <c r="Z373" s="134">
        <f t="shared" si="249"/>
        <v>1976.8204899645812</v>
      </c>
      <c r="AA373" s="134">
        <f t="shared" si="250"/>
        <v>1932.8631056227014</v>
      </c>
      <c r="AB373" s="132">
        <f t="shared" si="245"/>
        <v>-2.2236406676798159E-2</v>
      </c>
      <c r="AC373" s="131">
        <f t="shared" si="222"/>
        <v>1976.8204899645782</v>
      </c>
      <c r="AD373" s="131">
        <f t="shared" si="240"/>
        <v>2036.0082186511154</v>
      </c>
      <c r="AE373" s="131">
        <f t="shared" si="223"/>
        <v>1932.8631056227007</v>
      </c>
      <c r="AF373" s="132">
        <f t="shared" si="224"/>
        <v>0.94933953994706866</v>
      </c>
      <c r="AG373" s="132">
        <f t="shared" si="225"/>
        <v>-2.2236406676797049E-2</v>
      </c>
      <c r="AH373" s="134">
        <f t="shared" si="251"/>
        <v>4260.4757124681946</v>
      </c>
      <c r="AI373" s="134">
        <f t="shared" si="252"/>
        <v>4629.6267967275026</v>
      </c>
      <c r="AJ373" s="132">
        <f t="shared" si="253"/>
        <v>8.6645508429726403E-2</v>
      </c>
      <c r="AK373" s="131">
        <f t="shared" si="226"/>
        <v>4260.4757124681882</v>
      </c>
      <c r="AL373" s="131">
        <f t="shared" si="241"/>
        <v>4317.8449877431449</v>
      </c>
      <c r="AM373" s="131">
        <f t="shared" si="227"/>
        <v>4629.6267967275007</v>
      </c>
      <c r="AN373" s="132">
        <f t="shared" si="228"/>
        <v>1.072207735541548</v>
      </c>
      <c r="AO373" s="132">
        <f t="shared" si="229"/>
        <v>8.6645508429727736E-2</v>
      </c>
      <c r="AP373" s="134">
        <v>3388</v>
      </c>
      <c r="AQ373" s="134">
        <v>3806</v>
      </c>
      <c r="AR373" s="132">
        <f t="shared" si="254"/>
        <v>0.12337662337662336</v>
      </c>
      <c r="AS373" s="131">
        <v>3388</v>
      </c>
      <c r="AT373" s="131">
        <v>3319.0866666204511</v>
      </c>
      <c r="AU373" s="131">
        <v>3806</v>
      </c>
      <c r="AV373" s="132">
        <f t="shared" si="230"/>
        <v>1.1467010000902844</v>
      </c>
      <c r="AW373" s="132">
        <f t="shared" si="231"/>
        <v>0.12337662337662336</v>
      </c>
      <c r="AX373" s="134">
        <v>6697467.8200000012</v>
      </c>
      <c r="AY373" s="134">
        <v>7356476.9800000014</v>
      </c>
      <c r="AZ373" s="132">
        <f t="shared" si="255"/>
        <v>9.8396763928012332E-2</v>
      </c>
      <c r="BA373" s="131">
        <v>6697467.819999991</v>
      </c>
      <c r="BB373" s="131">
        <v>6757687.7316545732</v>
      </c>
      <c r="BC373" s="131">
        <v>7356476.9799999986</v>
      </c>
      <c r="BD373" s="132">
        <f t="shared" si="232"/>
        <v>1.0886085998825541</v>
      </c>
      <c r="BE373" s="132">
        <f t="shared" si="233"/>
        <v>9.8396763928013664E-2</v>
      </c>
      <c r="BF373" s="131">
        <v>768</v>
      </c>
      <c r="BG373" s="131">
        <v>848.32271325817055</v>
      </c>
      <c r="BH373" s="131">
        <v>957</v>
      </c>
      <c r="BI373" s="132">
        <f t="shared" si="234"/>
        <v>1.1281084250643607</v>
      </c>
      <c r="BJ373" s="132">
        <f t="shared" si="217"/>
        <v>0.24609375</v>
      </c>
      <c r="BK373" s="134">
        <v>25146</v>
      </c>
      <c r="BL373" s="134">
        <v>1542</v>
      </c>
      <c r="BM373" s="135">
        <f t="shared" si="242"/>
        <v>6.1321880219518017E-2</v>
      </c>
      <c r="BN373" s="134">
        <v>17550</v>
      </c>
      <c r="BO373" s="134">
        <v>1297</v>
      </c>
      <c r="BP373" s="135">
        <f t="shared" si="243"/>
        <v>7.3903133903133897E-2</v>
      </c>
      <c r="BQ373" s="135">
        <f t="shared" si="235"/>
        <v>0.20516744820246746</v>
      </c>
      <c r="BR373" s="125"/>
      <c r="BS373" s="109"/>
      <c r="BT373" s="109"/>
      <c r="BU373" s="109"/>
      <c r="BX373" s="10"/>
    </row>
    <row r="374" spans="1:76" x14ac:dyDescent="0.25">
      <c r="A374" s="122" t="s">
        <v>42</v>
      </c>
      <c r="B374" s="109" t="s">
        <v>666</v>
      </c>
      <c r="C374" s="164" t="s">
        <v>651</v>
      </c>
      <c r="D374" s="6" t="s">
        <v>596</v>
      </c>
      <c r="E374" s="6" t="s">
        <v>45</v>
      </c>
      <c r="F374" s="26">
        <v>620</v>
      </c>
      <c r="G374" s="129">
        <f t="shared" si="256"/>
        <v>0</v>
      </c>
      <c r="H374" s="129">
        <f t="shared" si="257"/>
        <v>2.727234267583289</v>
      </c>
      <c r="I374" s="130">
        <f t="shared" si="236"/>
        <v>1</v>
      </c>
      <c r="J374" s="137">
        <v>0</v>
      </c>
      <c r="K374" s="137">
        <v>0</v>
      </c>
      <c r="L374" s="130">
        <f t="shared" si="246"/>
        <v>0</v>
      </c>
      <c r="M374" s="131">
        <v>0</v>
      </c>
      <c r="N374" s="131">
        <v>207</v>
      </c>
      <c r="O374" s="131">
        <v>164</v>
      </c>
      <c r="P374" s="132">
        <f t="shared" si="237"/>
        <v>0.79227053140096615</v>
      </c>
      <c r="Q374" s="132" t="e">
        <f t="shared" si="238"/>
        <v>#DIV/0!</v>
      </c>
      <c r="R374" s="140" t="e">
        <f t="shared" si="247"/>
        <v>#DIV/0!</v>
      </c>
      <c r="S374" s="140" t="e">
        <f t="shared" si="248"/>
        <v>#DIV/0!</v>
      </c>
      <c r="T374" s="132">
        <f t="shared" si="244"/>
        <v>0</v>
      </c>
      <c r="U374" s="133" t="e">
        <f t="shared" si="218"/>
        <v>#DIV/0!</v>
      </c>
      <c r="V374" s="133">
        <f t="shared" si="239"/>
        <v>2.2041700241740543</v>
      </c>
      <c r="W374" s="133">
        <f t="shared" si="219"/>
        <v>1.7987804878048781</v>
      </c>
      <c r="X374" s="132">
        <f t="shared" si="220"/>
        <v>0.81608064172768002</v>
      </c>
      <c r="Y374" s="132" t="e">
        <f t="shared" si="221"/>
        <v>#DIV/0!</v>
      </c>
      <c r="Z374" s="134" t="e">
        <f t="shared" si="249"/>
        <v>#DIV/0!</v>
      </c>
      <c r="AA374" s="134" t="e">
        <f t="shared" si="250"/>
        <v>#DIV/0!</v>
      </c>
      <c r="AB374" s="132">
        <f t="shared" si="245"/>
        <v>0</v>
      </c>
      <c r="AC374" s="131" t="e">
        <f t="shared" si="222"/>
        <v>#DIV/0!</v>
      </c>
      <c r="AD374" s="131">
        <f t="shared" si="240"/>
        <v>1851.8655440811845</v>
      </c>
      <c r="AE374" s="131">
        <f t="shared" si="223"/>
        <v>2097.84406779661</v>
      </c>
      <c r="AF374" s="132">
        <f t="shared" si="224"/>
        <v>1.1328274207064366</v>
      </c>
      <c r="AG374" s="132" t="e">
        <f t="shared" si="225"/>
        <v>#DIV/0!</v>
      </c>
      <c r="AH374" s="134" t="e">
        <f t="shared" si="251"/>
        <v>#DIV/0!</v>
      </c>
      <c r="AI374" s="134" t="e">
        <f t="shared" si="252"/>
        <v>#DIV/0!</v>
      </c>
      <c r="AJ374" s="132">
        <f t="shared" si="253"/>
        <v>0</v>
      </c>
      <c r="AK374" s="131" t="e">
        <f t="shared" si="226"/>
        <v>#DIV/0!</v>
      </c>
      <c r="AL374" s="131">
        <f t="shared" si="241"/>
        <v>4081.8265210645227</v>
      </c>
      <c r="AM374" s="131">
        <f t="shared" si="227"/>
        <v>3773.560975609756</v>
      </c>
      <c r="AN374" s="132">
        <f t="shared" si="228"/>
        <v>0.92447852845682121</v>
      </c>
      <c r="AO374" s="132" t="e">
        <f t="shared" si="229"/>
        <v>#DIV/0!</v>
      </c>
      <c r="AP374" s="134">
        <v>0</v>
      </c>
      <c r="AQ374" s="134">
        <v>0</v>
      </c>
      <c r="AR374" s="132">
        <f t="shared" si="254"/>
        <v>0</v>
      </c>
      <c r="AS374" s="131">
        <v>0</v>
      </c>
      <c r="AT374" s="131">
        <v>456.26319500402923</v>
      </c>
      <c r="AU374" s="131">
        <v>295</v>
      </c>
      <c r="AV374" s="132">
        <f t="shared" si="230"/>
        <v>0.64655664368763055</v>
      </c>
      <c r="AW374" s="132" t="e">
        <f t="shared" si="231"/>
        <v>#DIV/0!</v>
      </c>
      <c r="AX374" s="134">
        <v>0</v>
      </c>
      <c r="AY374" s="134">
        <v>0</v>
      </c>
      <c r="AZ374" s="132">
        <f t="shared" si="255"/>
        <v>0</v>
      </c>
      <c r="BA374" s="131">
        <v>0</v>
      </c>
      <c r="BB374" s="131">
        <v>844938.08986035618</v>
      </c>
      <c r="BC374" s="131">
        <v>618864</v>
      </c>
      <c r="BD374" s="132">
        <f t="shared" si="232"/>
        <v>0.73243709500926901</v>
      </c>
      <c r="BE374" s="132" t="e">
        <f t="shared" si="233"/>
        <v>#DIV/0!</v>
      </c>
      <c r="BF374" s="131">
        <v>0</v>
      </c>
      <c r="BG374" s="131">
        <v>170.16624496373899</v>
      </c>
      <c r="BH374" s="131">
        <v>95</v>
      </c>
      <c r="BI374" s="132">
        <f t="shared" si="234"/>
        <v>0.55827758331415089</v>
      </c>
      <c r="BJ374" s="132" t="e">
        <f t="shared" si="217"/>
        <v>#DIV/0!</v>
      </c>
      <c r="BK374" s="134">
        <v>0</v>
      </c>
      <c r="BL374" s="134">
        <v>0</v>
      </c>
      <c r="BM374" s="135">
        <f t="shared" si="242"/>
        <v>0</v>
      </c>
      <c r="BN374" s="134">
        <v>2802</v>
      </c>
      <c r="BO374" s="134">
        <v>56</v>
      </c>
      <c r="BP374" s="135">
        <f t="shared" si="243"/>
        <v>1.9985724482512492E-2</v>
      </c>
      <c r="BQ374" s="135">
        <f t="shared" si="235"/>
        <v>0</v>
      </c>
      <c r="BR374" s="125"/>
      <c r="BS374" s="109"/>
      <c r="BT374" s="109"/>
      <c r="BU374" s="109"/>
      <c r="BX374" s="10"/>
    </row>
    <row r="375" spans="1:76" x14ac:dyDescent="0.25">
      <c r="A375" s="122" t="s">
        <v>667</v>
      </c>
      <c r="B375" s="109" t="s">
        <v>502</v>
      </c>
      <c r="C375" s="164" t="s">
        <v>597</v>
      </c>
      <c r="D375" s="164" t="s">
        <v>597</v>
      </c>
      <c r="E375" s="6" t="s">
        <v>6</v>
      </c>
      <c r="F375" s="26">
        <v>161</v>
      </c>
      <c r="G375" s="129">
        <f t="shared" si="256"/>
        <v>65.15101761252437</v>
      </c>
      <c r="H375" s="129">
        <f t="shared" si="257"/>
        <v>0</v>
      </c>
      <c r="I375" s="130">
        <f t="shared" si="236"/>
        <v>0</v>
      </c>
      <c r="J375" s="137">
        <v>0</v>
      </c>
      <c r="K375" s="137">
        <v>0</v>
      </c>
      <c r="L375" s="130">
        <f t="shared" si="246"/>
        <v>0</v>
      </c>
      <c r="M375" s="131">
        <v>930</v>
      </c>
      <c r="N375" s="131">
        <v>0</v>
      </c>
      <c r="O375" s="131">
        <v>0</v>
      </c>
      <c r="P375" s="132" t="e">
        <f t="shared" si="237"/>
        <v>#DIV/0!</v>
      </c>
      <c r="Q375" s="132">
        <f t="shared" si="238"/>
        <v>-1</v>
      </c>
      <c r="R375" s="140">
        <f t="shared" si="247"/>
        <v>0</v>
      </c>
      <c r="S375" s="140" t="e">
        <f t="shared" si="248"/>
        <v>#DIV/0!</v>
      </c>
      <c r="T375" s="132">
        <f t="shared" si="244"/>
        <v>0</v>
      </c>
      <c r="U375" s="133">
        <f t="shared" si="218"/>
        <v>2.0688172043010753</v>
      </c>
      <c r="V375" s="133" t="e">
        <f t="shared" si="239"/>
        <v>#DIV/0!</v>
      </c>
      <c r="W375" s="133" t="e">
        <f t="shared" si="219"/>
        <v>#DIV/0!</v>
      </c>
      <c r="X375" s="132" t="e">
        <f t="shared" si="220"/>
        <v>#DIV/0!</v>
      </c>
      <c r="Y375" s="132" t="e">
        <f t="shared" si="221"/>
        <v>#DIV/0!</v>
      </c>
      <c r="Z375" s="134" t="e">
        <f t="shared" si="249"/>
        <v>#DIV/0!</v>
      </c>
      <c r="AA375" s="134" t="e">
        <f t="shared" si="250"/>
        <v>#DIV/0!</v>
      </c>
      <c r="AB375" s="132">
        <f t="shared" si="245"/>
        <v>0</v>
      </c>
      <c r="AC375" s="131">
        <f t="shared" si="222"/>
        <v>1989.9166060291029</v>
      </c>
      <c r="AD375" s="131" t="e">
        <f t="shared" si="240"/>
        <v>#DIV/0!</v>
      </c>
      <c r="AE375" s="131" t="e">
        <f t="shared" si="223"/>
        <v>#DIV/0!</v>
      </c>
      <c r="AF375" s="132" t="e">
        <f t="shared" si="224"/>
        <v>#DIV/0!</v>
      </c>
      <c r="AG375" s="132" t="e">
        <f t="shared" si="225"/>
        <v>#DIV/0!</v>
      </c>
      <c r="AH375" s="134" t="e">
        <f t="shared" si="251"/>
        <v>#DIV/0!</v>
      </c>
      <c r="AI375" s="134" t="e">
        <f t="shared" si="252"/>
        <v>#DIV/0!</v>
      </c>
      <c r="AJ375" s="132">
        <f t="shared" si="253"/>
        <v>0</v>
      </c>
      <c r="AK375" s="131">
        <f t="shared" si="226"/>
        <v>4116.7737096774126</v>
      </c>
      <c r="AL375" s="131" t="e">
        <f t="shared" si="241"/>
        <v>#DIV/0!</v>
      </c>
      <c r="AM375" s="131" t="e">
        <f t="shared" si="227"/>
        <v>#DIV/0!</v>
      </c>
      <c r="AN375" s="132" t="e">
        <f t="shared" si="228"/>
        <v>#DIV/0!</v>
      </c>
      <c r="AO375" s="132" t="e">
        <f t="shared" si="229"/>
        <v>#DIV/0!</v>
      </c>
      <c r="AP375" s="134">
        <v>0</v>
      </c>
      <c r="AQ375" s="134">
        <v>0</v>
      </c>
      <c r="AR375" s="132">
        <f t="shared" si="254"/>
        <v>0</v>
      </c>
      <c r="AS375" s="131">
        <v>1924</v>
      </c>
      <c r="AT375" s="131">
        <v>0</v>
      </c>
      <c r="AU375" s="131">
        <v>0</v>
      </c>
      <c r="AV375" s="132" t="e">
        <f t="shared" si="230"/>
        <v>#DIV/0!</v>
      </c>
      <c r="AW375" s="132">
        <f t="shared" si="231"/>
        <v>-1</v>
      </c>
      <c r="AX375" s="134">
        <v>0</v>
      </c>
      <c r="AY375" s="134">
        <v>0</v>
      </c>
      <c r="AZ375" s="132">
        <f t="shared" si="255"/>
        <v>0</v>
      </c>
      <c r="BA375" s="131">
        <v>3828599.5499999942</v>
      </c>
      <c r="BB375" s="131">
        <v>0</v>
      </c>
      <c r="BC375" s="131">
        <v>0</v>
      </c>
      <c r="BD375" s="132" t="e">
        <f t="shared" si="232"/>
        <v>#DIV/0!</v>
      </c>
      <c r="BE375" s="132">
        <f t="shared" si="233"/>
        <v>-1</v>
      </c>
      <c r="BF375" s="131">
        <v>439</v>
      </c>
      <c r="BG375" s="131">
        <v>0</v>
      </c>
      <c r="BH375" s="131">
        <v>0</v>
      </c>
      <c r="BI375" s="132" t="e">
        <f t="shared" si="234"/>
        <v>#DIV/0!</v>
      </c>
      <c r="BJ375" s="132">
        <f t="shared" si="217"/>
        <v>-1</v>
      </c>
      <c r="BK375" s="134">
        <v>0</v>
      </c>
      <c r="BL375" s="134">
        <v>0</v>
      </c>
      <c r="BM375" s="135">
        <f t="shared" si="242"/>
        <v>0</v>
      </c>
      <c r="BN375" s="134">
        <v>0</v>
      </c>
      <c r="BO375" s="134">
        <v>0</v>
      </c>
      <c r="BP375" s="135">
        <f t="shared" si="243"/>
        <v>0</v>
      </c>
      <c r="BQ375" s="135">
        <f t="shared" si="235"/>
        <v>0</v>
      </c>
      <c r="BR375" s="125"/>
      <c r="BS375" s="109"/>
      <c r="BT375" s="109"/>
      <c r="BU375" s="109"/>
      <c r="BX375" s="10"/>
    </row>
    <row r="376" spans="1:76" x14ac:dyDescent="0.25">
      <c r="A376" s="122" t="s">
        <v>667</v>
      </c>
      <c r="B376" s="109" t="s">
        <v>27</v>
      </c>
      <c r="C376" s="164" t="s">
        <v>651</v>
      </c>
      <c r="D376" s="6" t="s">
        <v>595</v>
      </c>
      <c r="E376" s="6" t="s">
        <v>6</v>
      </c>
      <c r="F376" s="26">
        <v>400</v>
      </c>
      <c r="G376" s="129">
        <f t="shared" si="256"/>
        <v>131.00071863013665</v>
      </c>
      <c r="H376" s="129">
        <f t="shared" si="257"/>
        <v>119.24179706284146</v>
      </c>
      <c r="I376" s="130">
        <f t="shared" si="236"/>
        <v>-9.8614092180262403E-2</v>
      </c>
      <c r="J376" s="137">
        <v>2864</v>
      </c>
      <c r="K376" s="137">
        <v>2438</v>
      </c>
      <c r="L376" s="130">
        <f t="shared" si="246"/>
        <v>-0.14874301675977653</v>
      </c>
      <c r="M376" s="131">
        <v>2864</v>
      </c>
      <c r="N376" s="131">
        <v>3322.3578079193639</v>
      </c>
      <c r="O376" s="131">
        <v>2438</v>
      </c>
      <c r="P376" s="132">
        <f t="shared" si="237"/>
        <v>0.73381620552387294</v>
      </c>
      <c r="Q376" s="132">
        <f t="shared" si="238"/>
        <v>-0.14874301675977653</v>
      </c>
      <c r="R376" s="140">
        <f t="shared" si="247"/>
        <v>3.1923882681564244</v>
      </c>
      <c r="S376" s="140">
        <f t="shared" si="248"/>
        <v>3.5877768662838392</v>
      </c>
      <c r="T376" s="132">
        <f t="shared" si="244"/>
        <v>0.12385354315180086</v>
      </c>
      <c r="U376" s="133">
        <f t="shared" si="218"/>
        <v>3.1923882681564244</v>
      </c>
      <c r="V376" s="133">
        <f t="shared" si="239"/>
        <v>3.0305938654719289</v>
      </c>
      <c r="W376" s="133">
        <f t="shared" si="219"/>
        <v>3.5877768662838392</v>
      </c>
      <c r="X376" s="132">
        <f t="shared" si="220"/>
        <v>1.1838527448893734</v>
      </c>
      <c r="Y376" s="132">
        <f t="shared" si="221"/>
        <v>0.12385354315180086</v>
      </c>
      <c r="Z376" s="134">
        <f t="shared" si="249"/>
        <v>2091.8850399212533</v>
      </c>
      <c r="AA376" s="134">
        <f t="shared" si="250"/>
        <v>1995.7698742425976</v>
      </c>
      <c r="AB376" s="132">
        <f t="shared" si="245"/>
        <v>-4.5946676726687619E-2</v>
      </c>
      <c r="AC376" s="131">
        <f t="shared" si="222"/>
        <v>2091.8850399212456</v>
      </c>
      <c r="AD376" s="131">
        <f t="shared" si="240"/>
        <v>2157.5663482221207</v>
      </c>
      <c r="AE376" s="131">
        <f t="shared" si="223"/>
        <v>1995.7698742425962</v>
      </c>
      <c r="AF376" s="132">
        <f t="shared" si="224"/>
        <v>0.92500973417904475</v>
      </c>
      <c r="AG376" s="132">
        <f t="shared" si="225"/>
        <v>-4.5946676726684732E-2</v>
      </c>
      <c r="AH376" s="134">
        <f t="shared" si="251"/>
        <v>6678.1092597765428</v>
      </c>
      <c r="AI376" s="134">
        <f t="shared" si="252"/>
        <v>7160.3769852337982</v>
      </c>
      <c r="AJ376" s="132">
        <f t="shared" si="253"/>
        <v>7.2216207716462755E-2</v>
      </c>
      <c r="AK376" s="131">
        <f t="shared" si="226"/>
        <v>6678.1092597765182</v>
      </c>
      <c r="AL376" s="131">
        <f t="shared" si="241"/>
        <v>6538.7073392706307</v>
      </c>
      <c r="AM376" s="131">
        <f t="shared" si="227"/>
        <v>7160.3769852337937</v>
      </c>
      <c r="AN376" s="132">
        <f t="shared" si="228"/>
        <v>1.0950753128572517</v>
      </c>
      <c r="AO376" s="132">
        <f t="shared" si="229"/>
        <v>7.2216207716465863E-2</v>
      </c>
      <c r="AP376" s="134">
        <v>9143</v>
      </c>
      <c r="AQ376" s="134">
        <v>8747</v>
      </c>
      <c r="AR376" s="132">
        <f t="shared" si="254"/>
        <v>-4.3311823252761728E-2</v>
      </c>
      <c r="AS376" s="131">
        <v>9143</v>
      </c>
      <c r="AT376" s="131">
        <v>10068.71719158319</v>
      </c>
      <c r="AU376" s="131">
        <v>8747</v>
      </c>
      <c r="AV376" s="132">
        <f t="shared" si="230"/>
        <v>0.86873032915374149</v>
      </c>
      <c r="AW376" s="132">
        <f t="shared" si="231"/>
        <v>-4.3311823252761728E-2</v>
      </c>
      <c r="AX376" s="134">
        <v>19126104.92000002</v>
      </c>
      <c r="AY376" s="134">
        <v>17456999.09</v>
      </c>
      <c r="AZ376" s="132">
        <f t="shared" si="255"/>
        <v>-8.7268465638011272E-2</v>
      </c>
      <c r="BA376" s="131">
        <v>19126104.91999995</v>
      </c>
      <c r="BB376" s="131">
        <v>21723925.382325429</v>
      </c>
      <c r="BC376" s="131">
        <v>17456999.089999989</v>
      </c>
      <c r="BD376" s="132">
        <f t="shared" si="232"/>
        <v>0.80358401084377651</v>
      </c>
      <c r="BE376" s="132">
        <f t="shared" si="233"/>
        <v>-8.7268465638008497E-2</v>
      </c>
      <c r="BF376" s="131">
        <v>2804</v>
      </c>
      <c r="BG376" s="131">
        <v>3184.120606628062</v>
      </c>
      <c r="BH376" s="131">
        <v>2693</v>
      </c>
      <c r="BI376" s="132">
        <f t="shared" si="234"/>
        <v>0.84575942079400324</v>
      </c>
      <c r="BJ376" s="132">
        <f t="shared" si="217"/>
        <v>-3.9586305278174083E-2</v>
      </c>
      <c r="BK376" s="134">
        <v>22029</v>
      </c>
      <c r="BL376" s="134">
        <v>2857</v>
      </c>
      <c r="BM376" s="135">
        <f t="shared" si="242"/>
        <v>0.12969267783376459</v>
      </c>
      <c r="BN376" s="134">
        <v>19559</v>
      </c>
      <c r="BO376" s="134">
        <v>1418</v>
      </c>
      <c r="BP376" s="135">
        <f t="shared" si="243"/>
        <v>7.2498593997648145E-2</v>
      </c>
      <c r="BQ376" s="135">
        <f t="shared" si="235"/>
        <v>-0.44099701533980018</v>
      </c>
      <c r="BR376" s="125"/>
      <c r="BS376" s="109"/>
      <c r="BT376" s="109"/>
      <c r="BU376" s="109"/>
      <c r="BX376" s="10"/>
    </row>
    <row r="377" spans="1:76" x14ac:dyDescent="0.25">
      <c r="A377" s="122" t="s">
        <v>667</v>
      </c>
      <c r="B377" s="109" t="s">
        <v>28</v>
      </c>
      <c r="C377" s="164" t="s">
        <v>651</v>
      </c>
      <c r="D377" s="6" t="s">
        <v>595</v>
      </c>
      <c r="E377" s="6" t="s">
        <v>6</v>
      </c>
      <c r="F377" s="26">
        <v>1005</v>
      </c>
      <c r="G377" s="129">
        <f t="shared" si="256"/>
        <v>77.851311851700316</v>
      </c>
      <c r="H377" s="129">
        <f t="shared" si="257"/>
        <v>79.352931462903996</v>
      </c>
      <c r="I377" s="130">
        <f t="shared" si="236"/>
        <v>1.8923303569517887E-2</v>
      </c>
      <c r="J377" s="137">
        <v>4709</v>
      </c>
      <c r="K377" s="137">
        <v>4735</v>
      </c>
      <c r="L377" s="130">
        <f t="shared" si="246"/>
        <v>5.5213421108515348E-3</v>
      </c>
      <c r="M377" s="131">
        <v>4709</v>
      </c>
      <c r="N377" s="131">
        <v>5347.398135138199</v>
      </c>
      <c r="O377" s="131">
        <v>4735</v>
      </c>
      <c r="P377" s="132">
        <f t="shared" si="237"/>
        <v>0.88547736307231739</v>
      </c>
      <c r="Q377" s="132">
        <f t="shared" si="238"/>
        <v>5.5213421108515348E-3</v>
      </c>
      <c r="R377" s="140">
        <f t="shared" si="247"/>
        <v>2.8349968146103208</v>
      </c>
      <c r="S377" s="140">
        <f t="shared" si="248"/>
        <v>2.9664202745512145</v>
      </c>
      <c r="T377" s="132">
        <f t="shared" si="244"/>
        <v>4.6357533547690455E-2</v>
      </c>
      <c r="U377" s="133">
        <f t="shared" si="218"/>
        <v>2.8349968146103208</v>
      </c>
      <c r="V377" s="133">
        <f t="shared" si="239"/>
        <v>2.7067795137597019</v>
      </c>
      <c r="W377" s="133">
        <f t="shared" si="219"/>
        <v>2.9664202745512145</v>
      </c>
      <c r="X377" s="132">
        <f t="shared" si="220"/>
        <v>1.0959223902322479</v>
      </c>
      <c r="Y377" s="132">
        <f t="shared" si="221"/>
        <v>4.6357533547690455E-2</v>
      </c>
      <c r="Z377" s="134">
        <f t="shared" si="249"/>
        <v>2139.161608239699</v>
      </c>
      <c r="AA377" s="134">
        <f t="shared" si="250"/>
        <v>2078.057011248754</v>
      </c>
      <c r="AB377" s="132">
        <f t="shared" si="245"/>
        <v>-2.8564740857156434E-2</v>
      </c>
      <c r="AC377" s="131">
        <f t="shared" si="222"/>
        <v>2139.1616082396981</v>
      </c>
      <c r="AD377" s="131">
        <f t="shared" si="240"/>
        <v>2198.5028982885879</v>
      </c>
      <c r="AE377" s="131">
        <f t="shared" si="223"/>
        <v>2078.0570112487526</v>
      </c>
      <c r="AF377" s="132">
        <f t="shared" si="224"/>
        <v>0.9452145880118713</v>
      </c>
      <c r="AG377" s="132">
        <f t="shared" si="225"/>
        <v>-2.8564740857156656E-2</v>
      </c>
      <c r="AH377" s="134">
        <f t="shared" si="251"/>
        <v>6064.5163452962379</v>
      </c>
      <c r="AI377" s="134">
        <f t="shared" si="252"/>
        <v>6164.390449841605</v>
      </c>
      <c r="AJ377" s="132">
        <f t="shared" si="253"/>
        <v>1.6468601757967383E-2</v>
      </c>
      <c r="AK377" s="131">
        <f t="shared" si="226"/>
        <v>6064.5163452962352</v>
      </c>
      <c r="AL377" s="131">
        <f t="shared" si="241"/>
        <v>5950.8626060288789</v>
      </c>
      <c r="AM377" s="131">
        <f t="shared" si="227"/>
        <v>6164.3904498416005</v>
      </c>
      <c r="AN377" s="132">
        <f t="shared" si="228"/>
        <v>1.0358818305763595</v>
      </c>
      <c r="AO377" s="132">
        <f t="shared" si="229"/>
        <v>1.6468601757966939E-2</v>
      </c>
      <c r="AP377" s="134">
        <v>13350</v>
      </c>
      <c r="AQ377" s="134">
        <v>14046</v>
      </c>
      <c r="AR377" s="132">
        <f t="shared" si="254"/>
        <v>5.2134831460674214E-2</v>
      </c>
      <c r="AS377" s="131">
        <v>13350</v>
      </c>
      <c r="AT377" s="131">
        <v>14474.22772410891</v>
      </c>
      <c r="AU377" s="131">
        <v>14046</v>
      </c>
      <c r="AV377" s="132">
        <f t="shared" si="230"/>
        <v>0.97041446823476218</v>
      </c>
      <c r="AW377" s="132">
        <f t="shared" si="231"/>
        <v>5.2134831460674214E-2</v>
      </c>
      <c r="AX377" s="134">
        <v>28557807.46999998</v>
      </c>
      <c r="AY377" s="134">
        <v>29188388.780000001</v>
      </c>
      <c r="AZ377" s="132">
        <f t="shared" si="255"/>
        <v>2.2080872653212236E-2</v>
      </c>
      <c r="BA377" s="131">
        <v>28557807.469999969</v>
      </c>
      <c r="BB377" s="131">
        <v>31821631.601942468</v>
      </c>
      <c r="BC377" s="131">
        <v>29188388.779999979</v>
      </c>
      <c r="BD377" s="132">
        <f t="shared" si="232"/>
        <v>0.91724991179327997</v>
      </c>
      <c r="BE377" s="132">
        <f t="shared" si="233"/>
        <v>2.2080872653211792E-2</v>
      </c>
      <c r="BF377" s="131">
        <v>4064</v>
      </c>
      <c r="BG377" s="131">
        <v>4615.9004456916</v>
      </c>
      <c r="BH377" s="131">
        <v>4460</v>
      </c>
      <c r="BI377" s="132">
        <f t="shared" si="234"/>
        <v>0.96622534486481082</v>
      </c>
      <c r="BJ377" s="132">
        <f t="shared" si="217"/>
        <v>9.7440944881889813E-2</v>
      </c>
      <c r="BK377" s="134">
        <v>43525</v>
      </c>
      <c r="BL377" s="134">
        <v>4705</v>
      </c>
      <c r="BM377" s="135">
        <f t="shared" si="242"/>
        <v>0.10809879379666858</v>
      </c>
      <c r="BN377" s="134">
        <v>45841</v>
      </c>
      <c r="BO377" s="134">
        <v>4735</v>
      </c>
      <c r="BP377" s="135">
        <f t="shared" si="243"/>
        <v>0.10329181300582448</v>
      </c>
      <c r="BQ377" s="135">
        <f t="shared" si="235"/>
        <v>-4.4468403596490846E-2</v>
      </c>
      <c r="BR377" s="125"/>
      <c r="BS377" s="109"/>
      <c r="BT377" s="109"/>
      <c r="BU377" s="109"/>
      <c r="BX377" s="10"/>
    </row>
    <row r="378" spans="1:76" x14ac:dyDescent="0.25">
      <c r="A378" s="122" t="s">
        <v>667</v>
      </c>
      <c r="B378" s="109" t="s">
        <v>29</v>
      </c>
      <c r="C378" s="164" t="s">
        <v>651</v>
      </c>
      <c r="D378" s="6" t="s">
        <v>595</v>
      </c>
      <c r="E378" s="6" t="s">
        <v>6</v>
      </c>
      <c r="F378" s="26">
        <v>650</v>
      </c>
      <c r="G378" s="129">
        <f t="shared" si="256"/>
        <v>39.529943519494168</v>
      </c>
      <c r="H378" s="129">
        <f t="shared" si="257"/>
        <v>34.801987347625037</v>
      </c>
      <c r="I378" s="130">
        <f t="shared" si="236"/>
        <v>-0.13585305128248021</v>
      </c>
      <c r="J378" s="137">
        <v>1477</v>
      </c>
      <c r="K378" s="137">
        <v>1274</v>
      </c>
      <c r="L378" s="130">
        <f t="shared" si="246"/>
        <v>-0.13744075829383884</v>
      </c>
      <c r="M378" s="131">
        <v>1477</v>
      </c>
      <c r="N378" s="131">
        <v>1730.1992777890259</v>
      </c>
      <c r="O378" s="131">
        <v>1274</v>
      </c>
      <c r="P378" s="132">
        <f t="shared" si="237"/>
        <v>0.73633136734862681</v>
      </c>
      <c r="Q378" s="132">
        <f t="shared" si="238"/>
        <v>-0.13744075829383884</v>
      </c>
      <c r="R378" s="140">
        <f t="shared" si="247"/>
        <v>3.1056194989844279</v>
      </c>
      <c r="S378" s="140">
        <f t="shared" si="248"/>
        <v>3.1907378335949765</v>
      </c>
      <c r="T378" s="132">
        <f t="shared" si="244"/>
        <v>2.7407843954606603E-2</v>
      </c>
      <c r="U378" s="133">
        <f t="shared" si="218"/>
        <v>3.1056194989844279</v>
      </c>
      <c r="V378" s="133">
        <f t="shared" si="239"/>
        <v>2.9931027111938322</v>
      </c>
      <c r="W378" s="133">
        <f t="shared" si="219"/>
        <v>3.1907378335949765</v>
      </c>
      <c r="X378" s="132">
        <f t="shared" si="220"/>
        <v>1.0660301838831034</v>
      </c>
      <c r="Y378" s="132">
        <f t="shared" si="221"/>
        <v>2.7407843954606603E-2</v>
      </c>
      <c r="Z378" s="134">
        <f t="shared" si="249"/>
        <v>2044.5779594506225</v>
      </c>
      <c r="AA378" s="134">
        <f t="shared" si="250"/>
        <v>2036.7509938499384</v>
      </c>
      <c r="AB378" s="132">
        <f t="shared" si="245"/>
        <v>-3.8281570846959712E-3</v>
      </c>
      <c r="AC378" s="131">
        <f t="shared" si="222"/>
        <v>2044.5779594506191</v>
      </c>
      <c r="AD378" s="131">
        <f t="shared" si="240"/>
        <v>2138.2651210850527</v>
      </c>
      <c r="AE378" s="131">
        <f t="shared" si="223"/>
        <v>2036.7509938499377</v>
      </c>
      <c r="AF378" s="132">
        <f t="shared" si="224"/>
        <v>0.95252500439066123</v>
      </c>
      <c r="AG378" s="132">
        <f t="shared" si="225"/>
        <v>-3.8281570846946389E-3</v>
      </c>
      <c r="AH378" s="134">
        <f t="shared" si="251"/>
        <v>6349.6811780636463</v>
      </c>
      <c r="AI378" s="134">
        <f t="shared" si="252"/>
        <v>6498.7384536891677</v>
      </c>
      <c r="AJ378" s="132">
        <f t="shared" si="253"/>
        <v>2.3474765337899495E-2</v>
      </c>
      <c r="AK378" s="131">
        <f t="shared" si="226"/>
        <v>6349.6811780636353</v>
      </c>
      <c r="AL378" s="131">
        <f t="shared" si="241"/>
        <v>6400.0471311708789</v>
      </c>
      <c r="AM378" s="131">
        <f t="shared" si="227"/>
        <v>6498.7384536891659</v>
      </c>
      <c r="AN378" s="132">
        <f t="shared" si="228"/>
        <v>1.0154204055838307</v>
      </c>
      <c r="AO378" s="132">
        <f t="shared" si="229"/>
        <v>2.3474765337901049E-2</v>
      </c>
      <c r="AP378" s="134">
        <v>4587</v>
      </c>
      <c r="AQ378" s="134">
        <v>4065</v>
      </c>
      <c r="AR378" s="132">
        <f t="shared" si="254"/>
        <v>-0.11379986919555263</v>
      </c>
      <c r="AS378" s="131">
        <v>4587</v>
      </c>
      <c r="AT378" s="131">
        <v>5178.6641492559438</v>
      </c>
      <c r="AU378" s="131">
        <v>4065</v>
      </c>
      <c r="AV378" s="132">
        <f t="shared" si="230"/>
        <v>0.78495146293355367</v>
      </c>
      <c r="AW378" s="132">
        <f t="shared" si="231"/>
        <v>-0.11379986919555263</v>
      </c>
      <c r="AX378" s="134">
        <v>9378479.1000000052</v>
      </c>
      <c r="AY378" s="134">
        <v>8279392.7899999991</v>
      </c>
      <c r="AZ378" s="132">
        <f t="shared" si="255"/>
        <v>-0.11719238250475017</v>
      </c>
      <c r="BA378" s="131">
        <v>9378479.0999999903</v>
      </c>
      <c r="BB378" s="131">
        <v>11073356.924167581</v>
      </c>
      <c r="BC378" s="131">
        <v>8279392.7899999963</v>
      </c>
      <c r="BD378" s="132">
        <f t="shared" si="232"/>
        <v>0.7476858956772392</v>
      </c>
      <c r="BE378" s="132">
        <f t="shared" si="233"/>
        <v>-0.11719238250474906</v>
      </c>
      <c r="BF378" s="131">
        <v>1393</v>
      </c>
      <c r="BG378" s="131">
        <v>1654.8508204734701</v>
      </c>
      <c r="BH378" s="131">
        <v>1265</v>
      </c>
      <c r="BI378" s="132">
        <f t="shared" si="234"/>
        <v>0.7644193569291462</v>
      </c>
      <c r="BJ378" s="132">
        <f t="shared" si="217"/>
        <v>-9.1888011486001453E-2</v>
      </c>
      <c r="BK378" s="134">
        <v>15019</v>
      </c>
      <c r="BL378" s="134">
        <v>1477</v>
      </c>
      <c r="BM378" s="135">
        <f t="shared" si="242"/>
        <v>9.8342100006658231E-2</v>
      </c>
      <c r="BN378" s="134">
        <v>10025</v>
      </c>
      <c r="BO378" s="134">
        <v>1274</v>
      </c>
      <c r="BP378" s="135">
        <f t="shared" si="243"/>
        <v>0.12708229426433915</v>
      </c>
      <c r="BQ378" s="135">
        <f t="shared" si="235"/>
        <v>0.29224710735010806</v>
      </c>
      <c r="BR378" s="125"/>
      <c r="BS378" s="109"/>
      <c r="BT378" s="109"/>
      <c r="BU378" s="109"/>
      <c r="BX378" s="10"/>
    </row>
    <row r="379" spans="1:76" x14ac:dyDescent="0.25">
      <c r="A379" s="122" t="s">
        <v>667</v>
      </c>
      <c r="B379" s="109" t="s">
        <v>30</v>
      </c>
      <c r="C379" s="164" t="s">
        <v>651</v>
      </c>
      <c r="D379" s="6" t="s">
        <v>595</v>
      </c>
      <c r="E379" s="6" t="s">
        <v>6</v>
      </c>
      <c r="F379" s="26">
        <v>800</v>
      </c>
      <c r="G379" s="129">
        <f t="shared" si="256"/>
        <v>136.82591386986277</v>
      </c>
      <c r="H379" s="129">
        <f t="shared" si="257"/>
        <v>122.41907131147529</v>
      </c>
      <c r="I379" s="130">
        <f t="shared" si="236"/>
        <v>-0.11768462547581028</v>
      </c>
      <c r="J379" s="137">
        <v>6010</v>
      </c>
      <c r="K379" s="137">
        <v>5149</v>
      </c>
      <c r="L379" s="130">
        <f t="shared" si="246"/>
        <v>-0.14326123128119805</v>
      </c>
      <c r="M379" s="131">
        <v>6010</v>
      </c>
      <c r="N379" s="131">
        <v>6822.5270273675969</v>
      </c>
      <c r="O379" s="131">
        <v>5149</v>
      </c>
      <c r="P379" s="132">
        <f t="shared" si="237"/>
        <v>0.75470569472946292</v>
      </c>
      <c r="Q379" s="132">
        <f t="shared" si="238"/>
        <v>-0.14326123128119805</v>
      </c>
      <c r="R379" s="140">
        <f t="shared" si="247"/>
        <v>3.0717138103161399</v>
      </c>
      <c r="S379" s="140">
        <f t="shared" si="248"/>
        <v>3.304136725577782</v>
      </c>
      <c r="T379" s="132">
        <f t="shared" si="244"/>
        <v>7.5665550117678837E-2</v>
      </c>
      <c r="U379" s="133">
        <f t="shared" si="218"/>
        <v>3.0717138103161399</v>
      </c>
      <c r="V379" s="133">
        <f t="shared" si="239"/>
        <v>2.9409879959737841</v>
      </c>
      <c r="W379" s="133">
        <f t="shared" si="219"/>
        <v>3.304136725577782</v>
      </c>
      <c r="X379" s="132">
        <f t="shared" si="220"/>
        <v>1.1234784807354361</v>
      </c>
      <c r="Y379" s="132">
        <f t="shared" si="221"/>
        <v>7.5665550117678837E-2</v>
      </c>
      <c r="Z379" s="134">
        <f t="shared" si="249"/>
        <v>2164.1929933373026</v>
      </c>
      <c r="AA379" s="134">
        <f t="shared" si="250"/>
        <v>2106.8773338035612</v>
      </c>
      <c r="AB379" s="132">
        <f t="shared" si="245"/>
        <v>-2.6483617547138238E-2</v>
      </c>
      <c r="AC379" s="131">
        <f t="shared" si="222"/>
        <v>2164.1929933373017</v>
      </c>
      <c r="AD379" s="131">
        <f t="shared" si="240"/>
        <v>2200.5536576690665</v>
      </c>
      <c r="AE379" s="131">
        <f t="shared" si="223"/>
        <v>2106.8773338035603</v>
      </c>
      <c r="AF379" s="132">
        <f t="shared" si="224"/>
        <v>0.95743056592188136</v>
      </c>
      <c r="AG379" s="132">
        <f t="shared" si="225"/>
        <v>-2.6483617547138238E-2</v>
      </c>
      <c r="AH379" s="134">
        <f t="shared" si="251"/>
        <v>6647.7815058236183</v>
      </c>
      <c r="AI379" s="134">
        <f t="shared" si="252"/>
        <v>6961.4107749077466</v>
      </c>
      <c r="AJ379" s="132">
        <f t="shared" si="253"/>
        <v>4.7178035079730174E-2</v>
      </c>
      <c r="AK379" s="131">
        <f t="shared" si="226"/>
        <v>6647.7815058236156</v>
      </c>
      <c r="AL379" s="131">
        <f t="shared" si="241"/>
        <v>6471.8018917009285</v>
      </c>
      <c r="AM379" s="131">
        <f t="shared" si="227"/>
        <v>6961.4107749077439</v>
      </c>
      <c r="AN379" s="132">
        <f t="shared" si="228"/>
        <v>1.0756526376115843</v>
      </c>
      <c r="AO379" s="132">
        <f t="shared" si="229"/>
        <v>4.7178035079730174E-2</v>
      </c>
      <c r="AP379" s="134">
        <v>18461</v>
      </c>
      <c r="AQ379" s="134">
        <v>17013</v>
      </c>
      <c r="AR379" s="132">
        <f t="shared" si="254"/>
        <v>-7.8435621038946968E-2</v>
      </c>
      <c r="AS379" s="131">
        <v>18461</v>
      </c>
      <c r="AT379" s="131">
        <v>20064.970089694809</v>
      </c>
      <c r="AU379" s="131">
        <v>17013</v>
      </c>
      <c r="AV379" s="132">
        <f t="shared" si="230"/>
        <v>0.84789560731703884</v>
      </c>
      <c r="AW379" s="132">
        <f t="shared" si="231"/>
        <v>-7.8435621038946968E-2</v>
      </c>
      <c r="AX379" s="134">
        <v>39953166.849999942</v>
      </c>
      <c r="AY379" s="134">
        <v>35844304.079999991</v>
      </c>
      <c r="AZ379" s="132">
        <f t="shared" si="255"/>
        <v>-0.10284197959641728</v>
      </c>
      <c r="BA379" s="131">
        <v>39953166.849999927</v>
      </c>
      <c r="BB379" s="131">
        <v>44154043.321898326</v>
      </c>
      <c r="BC379" s="131">
        <v>35844304.079999968</v>
      </c>
      <c r="BD379" s="132">
        <f t="shared" si="232"/>
        <v>0.81180117115622985</v>
      </c>
      <c r="BE379" s="132">
        <f t="shared" si="233"/>
        <v>-0.1028419795964175</v>
      </c>
      <c r="BF379" s="131">
        <v>5444</v>
      </c>
      <c r="BG379" s="131">
        <v>6468.9343791300607</v>
      </c>
      <c r="BH379" s="131">
        <v>5595</v>
      </c>
      <c r="BI379" s="132">
        <f t="shared" si="234"/>
        <v>0.86490288385834779</v>
      </c>
      <c r="BJ379" s="132">
        <f t="shared" si="217"/>
        <v>2.7736958119030097E-2</v>
      </c>
      <c r="BK379" s="134">
        <v>48675</v>
      </c>
      <c r="BL379" s="134">
        <v>5997</v>
      </c>
      <c r="BM379" s="135">
        <f t="shared" si="242"/>
        <v>0.12320493066255778</v>
      </c>
      <c r="BN379" s="134">
        <v>32646</v>
      </c>
      <c r="BO379" s="134">
        <v>4778</v>
      </c>
      <c r="BP379" s="135">
        <f t="shared" si="243"/>
        <v>0.14635789989585249</v>
      </c>
      <c r="BQ379" s="135">
        <f t="shared" si="235"/>
        <v>0.18792242411716198</v>
      </c>
      <c r="BR379" s="125"/>
      <c r="BS379" s="109"/>
      <c r="BT379" s="109"/>
      <c r="BU379" s="109"/>
      <c r="BX379" s="10"/>
    </row>
    <row r="380" spans="1:76" x14ac:dyDescent="0.25">
      <c r="A380" s="122" t="s">
        <v>667</v>
      </c>
      <c r="B380" s="109" t="s">
        <v>31</v>
      </c>
      <c r="C380" s="164" t="s">
        <v>651</v>
      </c>
      <c r="D380" s="6" t="s">
        <v>595</v>
      </c>
      <c r="E380" s="6" t="s">
        <v>6</v>
      </c>
      <c r="F380" s="26">
        <v>980</v>
      </c>
      <c r="G380" s="129">
        <f t="shared" si="256"/>
        <v>25.859932792843122</v>
      </c>
      <c r="H380" s="129">
        <f t="shared" si="257"/>
        <v>50.933793715846939</v>
      </c>
      <c r="I380" s="130">
        <f t="shared" si="236"/>
        <v>0.49228339563488344</v>
      </c>
      <c r="J380" s="137">
        <v>1648</v>
      </c>
      <c r="K380" s="137">
        <v>1846</v>
      </c>
      <c r="L380" s="130">
        <f t="shared" si="246"/>
        <v>0.12014563106796117</v>
      </c>
      <c r="M380" s="131">
        <v>1648</v>
      </c>
      <c r="N380" s="131">
        <v>3340.2336414970018</v>
      </c>
      <c r="O380" s="131">
        <v>3214</v>
      </c>
      <c r="P380" s="132">
        <f t="shared" si="237"/>
        <v>0.96220814019452028</v>
      </c>
      <c r="Q380" s="132">
        <f t="shared" si="238"/>
        <v>0.95024271844660202</v>
      </c>
      <c r="R380" s="140">
        <f t="shared" si="247"/>
        <v>2.3798543689320391</v>
      </c>
      <c r="S380" s="140">
        <f t="shared" si="248"/>
        <v>2.6451787648970746</v>
      </c>
      <c r="T380" s="132">
        <f t="shared" si="244"/>
        <v>0.11148766051768955</v>
      </c>
      <c r="U380" s="133">
        <f t="shared" si="218"/>
        <v>2.3798543689320391</v>
      </c>
      <c r="V380" s="133">
        <f t="shared" si="239"/>
        <v>2.4377892973388766</v>
      </c>
      <c r="W380" s="133">
        <f t="shared" si="219"/>
        <v>2.7075295581829497</v>
      </c>
      <c r="X380" s="132">
        <f t="shared" si="220"/>
        <v>1.1106495385546753</v>
      </c>
      <c r="Y380" s="132">
        <f t="shared" si="221"/>
        <v>0.137687075952448</v>
      </c>
      <c r="Z380" s="134">
        <f t="shared" si="249"/>
        <v>2358.515543090261</v>
      </c>
      <c r="AA380" s="134">
        <f t="shared" si="250"/>
        <v>2274.299971329101</v>
      </c>
      <c r="AB380" s="132">
        <f t="shared" si="245"/>
        <v>-3.5707024279694077E-2</v>
      </c>
      <c r="AC380" s="131">
        <f t="shared" si="222"/>
        <v>2358.5155430902564</v>
      </c>
      <c r="AD380" s="131">
        <f t="shared" si="240"/>
        <v>2196.6161730366798</v>
      </c>
      <c r="AE380" s="131">
        <f t="shared" si="223"/>
        <v>2099.3947517811976</v>
      </c>
      <c r="AF380" s="132">
        <f t="shared" si="224"/>
        <v>0.95574036900535064</v>
      </c>
      <c r="AG380" s="132">
        <f t="shared" si="225"/>
        <v>-0.10986605200385691</v>
      </c>
      <c r="AH380" s="134">
        <f t="shared" si="251"/>
        <v>5612.923519417478</v>
      </c>
      <c r="AI380" s="134">
        <f t="shared" si="252"/>
        <v>6015.9299891657638</v>
      </c>
      <c r="AJ380" s="132">
        <f t="shared" si="253"/>
        <v>7.1799743637004143E-2</v>
      </c>
      <c r="AK380" s="131">
        <f t="shared" si="226"/>
        <v>5612.9235194174671</v>
      </c>
      <c r="AL380" s="131">
        <f t="shared" si="241"/>
        <v>5354.8873969902997</v>
      </c>
      <c r="AM380" s="131">
        <f t="shared" si="227"/>
        <v>5684.1733447417491</v>
      </c>
      <c r="AN380" s="132">
        <f t="shared" si="228"/>
        <v>1.061492599813868</v>
      </c>
      <c r="AO380" s="132">
        <f t="shared" si="229"/>
        <v>1.2693888501740469E-2</v>
      </c>
      <c r="AP380" s="134">
        <v>3922</v>
      </c>
      <c r="AQ380" s="134">
        <v>4883</v>
      </c>
      <c r="AR380" s="132">
        <f t="shared" si="254"/>
        <v>0.24502804691483937</v>
      </c>
      <c r="AS380" s="131">
        <v>3922</v>
      </c>
      <c r="AT380" s="131">
        <v>8142.7858218526526</v>
      </c>
      <c r="AU380" s="131">
        <v>8702</v>
      </c>
      <c r="AV380" s="132">
        <f t="shared" si="230"/>
        <v>1.0686760269005964</v>
      </c>
      <c r="AW380" s="132">
        <f t="shared" si="231"/>
        <v>1.2187659357470677</v>
      </c>
      <c r="AX380" s="134">
        <v>9250097.9600000028</v>
      </c>
      <c r="AY380" s="134">
        <v>11105406.76</v>
      </c>
      <c r="AZ380" s="132">
        <f t="shared" si="255"/>
        <v>0.20057180021475118</v>
      </c>
      <c r="BA380" s="131">
        <v>9250097.959999986</v>
      </c>
      <c r="BB380" s="131">
        <v>17886575.029855311</v>
      </c>
      <c r="BC380" s="131">
        <v>18268933.12999998</v>
      </c>
      <c r="BD380" s="132">
        <f t="shared" si="232"/>
        <v>1.0213768202971478</v>
      </c>
      <c r="BE380" s="132">
        <f t="shared" si="233"/>
        <v>0.97499888206589413</v>
      </c>
      <c r="BF380" s="131">
        <v>1255</v>
      </c>
      <c r="BG380" s="131">
        <v>2669.5825380366759</v>
      </c>
      <c r="BH380" s="131">
        <v>2910</v>
      </c>
      <c r="BI380" s="132">
        <f t="shared" si="234"/>
        <v>1.0900580740763075</v>
      </c>
      <c r="BJ380" s="132">
        <f t="shared" ref="BJ380:BJ443" si="258">BH380/BF380-1</f>
        <v>1.3187250996015938</v>
      </c>
      <c r="BK380" s="134">
        <v>26479</v>
      </c>
      <c r="BL380" s="134">
        <v>1217</v>
      </c>
      <c r="BM380" s="135">
        <f t="shared" si="242"/>
        <v>4.5960950186940595E-2</v>
      </c>
      <c r="BN380" s="134">
        <v>66424</v>
      </c>
      <c r="BO380" s="134">
        <v>3129</v>
      </c>
      <c r="BP380" s="135">
        <f t="shared" si="243"/>
        <v>4.710646754185234E-2</v>
      </c>
      <c r="BQ380" s="135">
        <f t="shared" si="235"/>
        <v>2.4923709154238249E-2</v>
      </c>
      <c r="BR380" s="125"/>
      <c r="BS380" s="109"/>
      <c r="BT380" s="109"/>
      <c r="BU380" s="109"/>
      <c r="BX380" s="10"/>
    </row>
    <row r="381" spans="1:76" x14ac:dyDescent="0.25">
      <c r="A381" s="122" t="s">
        <v>667</v>
      </c>
      <c r="B381" s="109" t="s">
        <v>32</v>
      </c>
      <c r="C381" s="164" t="s">
        <v>651</v>
      </c>
      <c r="D381" s="6" t="s">
        <v>595</v>
      </c>
      <c r="E381" s="6" t="s">
        <v>6</v>
      </c>
      <c r="F381" s="26">
        <v>600</v>
      </c>
      <c r="G381" s="129">
        <f t="shared" si="256"/>
        <v>151.71405570776253</v>
      </c>
      <c r="H381" s="129">
        <f t="shared" si="257"/>
        <v>142.35036794171216</v>
      </c>
      <c r="I381" s="130">
        <f t="shared" si="236"/>
        <v>-6.5779160963493163E-2</v>
      </c>
      <c r="J381" s="137">
        <v>5789</v>
      </c>
      <c r="K381" s="137">
        <v>5309</v>
      </c>
      <c r="L381" s="130">
        <f t="shared" si="246"/>
        <v>-8.2915874935222011E-2</v>
      </c>
      <c r="M381" s="131">
        <v>5789</v>
      </c>
      <c r="N381" s="131">
        <v>6423.3921652883419</v>
      </c>
      <c r="O381" s="131">
        <v>5309</v>
      </c>
      <c r="P381" s="132">
        <f t="shared" si="237"/>
        <v>0.8265103333857684</v>
      </c>
      <c r="Q381" s="132">
        <f t="shared" si="238"/>
        <v>-8.2915874935222011E-2</v>
      </c>
      <c r="R381" s="140">
        <f t="shared" si="247"/>
        <v>2.6569355674555193</v>
      </c>
      <c r="S381" s="140">
        <f t="shared" si="248"/>
        <v>2.815031079299303</v>
      </c>
      <c r="T381" s="132">
        <f t="shared" si="244"/>
        <v>5.9502952868062176E-2</v>
      </c>
      <c r="U381" s="133">
        <f t="shared" ref="U381:U443" si="259">AS381/M381</f>
        <v>2.6569355674555193</v>
      </c>
      <c r="V381" s="133">
        <f t="shared" si="239"/>
        <v>2.5348955705580951</v>
      </c>
      <c r="W381" s="133">
        <f t="shared" ref="W381:W443" si="260">AU381/O381</f>
        <v>2.815031079299303</v>
      </c>
      <c r="X381" s="132">
        <f t="shared" ref="X381:X443" si="261">W381/V381*1</f>
        <v>1.1105116565727131</v>
      </c>
      <c r="Y381" s="132">
        <f t="shared" ref="Y381:Y443" si="262">W381/U381-1</f>
        <v>5.9502952868062176E-2</v>
      </c>
      <c r="Z381" s="134">
        <f t="shared" si="249"/>
        <v>2160.1572199466855</v>
      </c>
      <c r="AA381" s="134">
        <f t="shared" si="250"/>
        <v>2091.67887587822</v>
      </c>
      <c r="AB381" s="132">
        <f t="shared" si="245"/>
        <v>-3.1700629674610292E-2</v>
      </c>
      <c r="AC381" s="131">
        <f t="shared" ref="AC381:AC443" si="263">BA381/AS381</f>
        <v>2160.1572199466868</v>
      </c>
      <c r="AD381" s="131">
        <f t="shared" si="240"/>
        <v>2217.0435956698038</v>
      </c>
      <c r="AE381" s="131">
        <f t="shared" ref="AE381:AE443" si="264">BC381/AU381</f>
        <v>2091.6788758782195</v>
      </c>
      <c r="AF381" s="132">
        <f t="shared" ref="AF381:AF443" si="265">AE381/AD381*1</f>
        <v>0.94345410255511475</v>
      </c>
      <c r="AG381" s="132">
        <f t="shared" ref="AG381:AG443" si="266">AE381/AC381-1</f>
        <v>-3.1700629674611069E-2</v>
      </c>
      <c r="AH381" s="134">
        <f t="shared" si="251"/>
        <v>5739.3985489721836</v>
      </c>
      <c r="AI381" s="134">
        <f t="shared" si="252"/>
        <v>5888.1410435110183</v>
      </c>
      <c r="AJ381" s="132">
        <f t="shared" si="253"/>
        <v>2.5916042120035732E-2</v>
      </c>
      <c r="AK381" s="131">
        <f t="shared" ref="AK381:AK443" si="267">AC381*U381</f>
        <v>5739.3985489721872</v>
      </c>
      <c r="AL381" s="131">
        <f t="shared" si="241"/>
        <v>5619.9739903975778</v>
      </c>
      <c r="AM381" s="131">
        <f t="shared" ref="AM381:AM443" si="268">AE381*W381</f>
        <v>5888.1410435110174</v>
      </c>
      <c r="AN381" s="132">
        <f t="shared" ref="AN381:AN443" si="269">AM381/AL381*1</f>
        <v>1.0477167783288031</v>
      </c>
      <c r="AO381" s="132">
        <f t="shared" ref="AO381:AO443" si="270">AM381/AK381-1</f>
        <v>2.5916042120034843E-2</v>
      </c>
      <c r="AP381" s="134">
        <v>15381</v>
      </c>
      <c r="AQ381" s="134">
        <v>14945</v>
      </c>
      <c r="AR381" s="132">
        <f t="shared" si="254"/>
        <v>-2.83466614654444E-2</v>
      </c>
      <c r="AS381" s="131">
        <v>15381</v>
      </c>
      <c r="AT381" s="131">
        <v>16282.62834774699</v>
      </c>
      <c r="AU381" s="131">
        <v>14945</v>
      </c>
      <c r="AV381" s="132">
        <f t="shared" ref="AV381:AV443" si="271">AU381/AT381*1</f>
        <v>0.91784935950269508</v>
      </c>
      <c r="AW381" s="132">
        <f t="shared" ref="AW381:AW443" si="272">AU381/AS381-1</f>
        <v>-2.83466614654444E-2</v>
      </c>
      <c r="AX381" s="134">
        <v>33225378.199999969</v>
      </c>
      <c r="AY381" s="134">
        <v>31260140.800000001</v>
      </c>
      <c r="AZ381" s="132">
        <f t="shared" si="255"/>
        <v>-5.9148684122426909E-2</v>
      </c>
      <c r="BA381" s="131">
        <v>33225378.199999992</v>
      </c>
      <c r="BB381" s="131">
        <v>36099296.899044067</v>
      </c>
      <c r="BC381" s="131">
        <v>31260140.79999999</v>
      </c>
      <c r="BD381" s="132">
        <f t="shared" ref="BD381:BD443" si="273">BC381/BB381*1</f>
        <v>0.86594874375040198</v>
      </c>
      <c r="BE381" s="132">
        <f t="shared" ref="BE381:BE443" si="274">BC381/BA381-1</f>
        <v>-5.9148684122427908E-2</v>
      </c>
      <c r="BF381" s="131">
        <v>4588</v>
      </c>
      <c r="BG381" s="131">
        <v>5184.3375377961529</v>
      </c>
      <c r="BH381" s="131">
        <v>4951</v>
      </c>
      <c r="BI381" s="132">
        <f t="shared" ref="BI381:BI443" si="275">BH381/BG381*1</f>
        <v>0.95499183143554656</v>
      </c>
      <c r="BJ381" s="132">
        <f t="shared" si="258"/>
        <v>7.9119442022667741E-2</v>
      </c>
      <c r="BK381" s="134">
        <v>79855</v>
      </c>
      <c r="BL381" s="134">
        <v>5789</v>
      </c>
      <c r="BM381" s="135">
        <f t="shared" si="242"/>
        <v>7.2493895185022861E-2</v>
      </c>
      <c r="BN381" s="134">
        <v>75052</v>
      </c>
      <c r="BO381" s="134">
        <v>5295</v>
      </c>
      <c r="BP381" s="135">
        <f t="shared" si="243"/>
        <v>7.0551084581356921E-2</v>
      </c>
      <c r="BQ381" s="135">
        <f t="shared" ref="BQ381:BQ443" si="276">IFERROR(BP381/BM381-1,0)</f>
        <v>-2.6799644283251656E-2</v>
      </c>
      <c r="BR381" s="125"/>
      <c r="BS381" s="109"/>
      <c r="BT381" s="109"/>
      <c r="BU381" s="109"/>
      <c r="BX381" s="10"/>
    </row>
    <row r="382" spans="1:76" x14ac:dyDescent="0.25">
      <c r="A382" s="122" t="s">
        <v>667</v>
      </c>
      <c r="B382" s="109" t="s">
        <v>39</v>
      </c>
      <c r="C382" s="164" t="s">
        <v>651</v>
      </c>
      <c r="D382" s="6" t="s">
        <v>595</v>
      </c>
      <c r="E382" s="6" t="s">
        <v>37</v>
      </c>
      <c r="F382" s="26">
        <v>950</v>
      </c>
      <c r="G382" s="129">
        <f t="shared" si="256"/>
        <v>21.705028695025216</v>
      </c>
      <c r="H382" s="129">
        <f t="shared" si="257"/>
        <v>18.490712625826866</v>
      </c>
      <c r="I382" s="130">
        <f t="shared" si="236"/>
        <v>-0.17383408277671034</v>
      </c>
      <c r="J382" s="137">
        <v>2284</v>
      </c>
      <c r="K382" s="137">
        <v>1737</v>
      </c>
      <c r="L382" s="130">
        <f t="shared" si="246"/>
        <v>-0.239492119089317</v>
      </c>
      <c r="M382" s="131">
        <v>2284</v>
      </c>
      <c r="N382" s="131">
        <v>2701.9225546901571</v>
      </c>
      <c r="O382" s="131">
        <v>1737</v>
      </c>
      <c r="P382" s="132">
        <f t="shared" si="237"/>
        <v>0.64287556909609145</v>
      </c>
      <c r="Q382" s="132">
        <f t="shared" si="238"/>
        <v>-0.239492119089317</v>
      </c>
      <c r="R382" s="140">
        <f t="shared" si="247"/>
        <v>2.2631348511383536</v>
      </c>
      <c r="S382" s="140">
        <f t="shared" si="248"/>
        <v>2.3845710995970064</v>
      </c>
      <c r="T382" s="132">
        <f t="shared" si="244"/>
        <v>5.3658423578944348E-2</v>
      </c>
      <c r="U382" s="133">
        <f t="shared" si="259"/>
        <v>2.2631348511383536</v>
      </c>
      <c r="V382" s="133">
        <f t="shared" si="239"/>
        <v>2.1877355790105013</v>
      </c>
      <c r="W382" s="133">
        <f t="shared" si="260"/>
        <v>2.3845710995970064</v>
      </c>
      <c r="X382" s="132">
        <f t="shared" si="261"/>
        <v>1.0899722628616446</v>
      </c>
      <c r="Y382" s="132">
        <f t="shared" si="262"/>
        <v>5.3658423578944348E-2</v>
      </c>
      <c r="Z382" s="134">
        <f t="shared" si="249"/>
        <v>1456.0299284194236</v>
      </c>
      <c r="AA382" s="134">
        <f t="shared" si="250"/>
        <v>1552.2020231772094</v>
      </c>
      <c r="AB382" s="132">
        <f t="shared" si="245"/>
        <v>6.6050905191340492E-2</v>
      </c>
      <c r="AC382" s="131">
        <f t="shared" si="263"/>
        <v>1456.0299284194223</v>
      </c>
      <c r="AD382" s="131">
        <f t="shared" si="240"/>
        <v>1544.3250470645164</v>
      </c>
      <c r="AE382" s="131">
        <f t="shared" si="264"/>
        <v>1552.2020231772096</v>
      </c>
      <c r="AF382" s="132">
        <f t="shared" si="265"/>
        <v>1.0051005946757556</v>
      </c>
      <c r="AG382" s="132">
        <f t="shared" si="266"/>
        <v>6.6050905191341824E-2</v>
      </c>
      <c r="AH382" s="134">
        <f t="shared" si="251"/>
        <v>3295.1920753064801</v>
      </c>
      <c r="AI382" s="134">
        <f t="shared" si="252"/>
        <v>3701.3360852043761</v>
      </c>
      <c r="AJ382" s="132">
        <f t="shared" si="253"/>
        <v>0.12325351621881442</v>
      </c>
      <c r="AK382" s="131">
        <f t="shared" si="267"/>
        <v>3295.1920753064769</v>
      </c>
      <c r="AL382" s="131">
        <f t="shared" si="241"/>
        <v>3378.5748510201097</v>
      </c>
      <c r="AM382" s="131">
        <f t="shared" si="268"/>
        <v>3701.336085204377</v>
      </c>
      <c r="AN382" s="132">
        <f t="shared" si="269"/>
        <v>1.0955317695823179</v>
      </c>
      <c r="AO382" s="132">
        <f t="shared" si="270"/>
        <v>0.12325351621881575</v>
      </c>
      <c r="AP382" s="134">
        <v>5169</v>
      </c>
      <c r="AQ382" s="134">
        <v>4142</v>
      </c>
      <c r="AR382" s="132">
        <f t="shared" si="254"/>
        <v>-0.19868446508028637</v>
      </c>
      <c r="AS382" s="131">
        <v>5169</v>
      </c>
      <c r="AT382" s="131">
        <v>5911.0921046266039</v>
      </c>
      <c r="AU382" s="131">
        <v>4142</v>
      </c>
      <c r="AV382" s="132">
        <f t="shared" si="271"/>
        <v>0.70071653878613427</v>
      </c>
      <c r="AW382" s="132">
        <f t="shared" si="272"/>
        <v>-0.19868446508028637</v>
      </c>
      <c r="AX382" s="134">
        <v>7526218.7000000011</v>
      </c>
      <c r="AY382" s="134">
        <v>6429220.7800000012</v>
      </c>
      <c r="AZ382" s="132">
        <f t="shared" si="255"/>
        <v>-0.14575684865495597</v>
      </c>
      <c r="BA382" s="131">
        <v>7526218.6999999937</v>
      </c>
      <c r="BB382" s="131">
        <v>9128647.5926801711</v>
      </c>
      <c r="BC382" s="131">
        <v>6429220.7800000021</v>
      </c>
      <c r="BD382" s="132">
        <f t="shared" si="273"/>
        <v>0.70429060983308078</v>
      </c>
      <c r="BE382" s="132">
        <f t="shared" si="274"/>
        <v>-0.14575684865495508</v>
      </c>
      <c r="BF382" s="131">
        <v>1538</v>
      </c>
      <c r="BG382" s="131">
        <v>1797.0410705871529</v>
      </c>
      <c r="BH382" s="131">
        <v>1276</v>
      </c>
      <c r="BI382" s="132">
        <f t="shared" si="275"/>
        <v>0.71005611440092931</v>
      </c>
      <c r="BJ382" s="132">
        <f t="shared" si="258"/>
        <v>-0.17035110533159947</v>
      </c>
      <c r="BK382" s="134">
        <v>32879</v>
      </c>
      <c r="BL382" s="134">
        <v>2078</v>
      </c>
      <c r="BM382" s="135">
        <f t="shared" si="242"/>
        <v>6.3201435566775141E-2</v>
      </c>
      <c r="BN382" s="134">
        <v>31985</v>
      </c>
      <c r="BO382" s="134">
        <v>1564</v>
      </c>
      <c r="BP382" s="135">
        <f t="shared" si="243"/>
        <v>4.8897920900422075E-2</v>
      </c>
      <c r="BQ382" s="135">
        <f t="shared" si="276"/>
        <v>-0.2263162938955835</v>
      </c>
      <c r="BR382" s="125"/>
      <c r="BS382" s="109"/>
      <c r="BT382" s="109"/>
      <c r="BU382" s="109"/>
      <c r="BX382" s="10"/>
    </row>
    <row r="383" spans="1:76" x14ac:dyDescent="0.25">
      <c r="A383" s="122" t="s">
        <v>667</v>
      </c>
      <c r="B383" s="109" t="s">
        <v>40</v>
      </c>
      <c r="C383" s="164" t="s">
        <v>651</v>
      </c>
      <c r="D383" s="6" t="s">
        <v>595</v>
      </c>
      <c r="E383" s="6" t="s">
        <v>37</v>
      </c>
      <c r="F383" s="26">
        <v>590</v>
      </c>
      <c r="G383" s="129">
        <f t="shared" si="256"/>
        <v>30.371110285581612</v>
      </c>
      <c r="H383" s="129">
        <f t="shared" si="257"/>
        <v>38.103570528850533</v>
      </c>
      <c r="I383" s="130">
        <f t="shared" ref="I383:I443" si="277">IFERROR((H383-G383)/H383,0)</f>
        <v>0.20293269465165226</v>
      </c>
      <c r="J383" s="137">
        <v>2024</v>
      </c>
      <c r="K383" s="137">
        <v>2548</v>
      </c>
      <c r="L383" s="130">
        <f t="shared" si="246"/>
        <v>0.25889328063241113</v>
      </c>
      <c r="M383" s="131">
        <v>2024</v>
      </c>
      <c r="N383" s="131">
        <v>2651.087782566407</v>
      </c>
      <c r="O383" s="131">
        <v>2548</v>
      </c>
      <c r="P383" s="132">
        <f t="shared" si="237"/>
        <v>0.96111491168104135</v>
      </c>
      <c r="Q383" s="132">
        <f t="shared" si="238"/>
        <v>0.25889328063241113</v>
      </c>
      <c r="R383" s="140">
        <f t="shared" si="247"/>
        <v>2.1635375494071147</v>
      </c>
      <c r="S383" s="140">
        <f t="shared" si="248"/>
        <v>2.0918367346938775</v>
      </c>
      <c r="T383" s="132">
        <f t="shared" si="244"/>
        <v>-3.3140545553686285E-2</v>
      </c>
      <c r="U383" s="133">
        <f t="shared" si="259"/>
        <v>2.1635375494071147</v>
      </c>
      <c r="V383" s="133">
        <f t="shared" si="239"/>
        <v>2.0788510453818163</v>
      </c>
      <c r="W383" s="133">
        <f t="shared" si="260"/>
        <v>2.0918367346938775</v>
      </c>
      <c r="X383" s="132">
        <f t="shared" si="261"/>
        <v>1.0062465703547683</v>
      </c>
      <c r="Y383" s="132">
        <f t="shared" si="262"/>
        <v>-3.3140545553686285E-2</v>
      </c>
      <c r="Z383" s="134">
        <f t="shared" si="249"/>
        <v>1493.5872573646952</v>
      </c>
      <c r="AA383" s="134">
        <f t="shared" si="250"/>
        <v>1543.7307729831152</v>
      </c>
      <c r="AB383" s="132">
        <f t="shared" si="245"/>
        <v>3.3572538444719857E-2</v>
      </c>
      <c r="AC383" s="131">
        <f t="shared" si="263"/>
        <v>1493.587257364695</v>
      </c>
      <c r="AD383" s="131">
        <f t="shared" si="240"/>
        <v>1549.4308385824536</v>
      </c>
      <c r="AE383" s="131">
        <f t="shared" si="264"/>
        <v>1543.7307729831116</v>
      </c>
      <c r="AF383" s="132">
        <f t="shared" si="265"/>
        <v>0.99632118745967591</v>
      </c>
      <c r="AG383" s="132">
        <f t="shared" si="266"/>
        <v>3.3572538444717637E-2</v>
      </c>
      <c r="AH383" s="134">
        <f t="shared" si="251"/>
        <v>3231.4321146245061</v>
      </c>
      <c r="AI383" s="134">
        <f t="shared" si="252"/>
        <v>3229.2327394034555</v>
      </c>
      <c r="AJ383" s="132">
        <f t="shared" si="253"/>
        <v>-6.8061934864638296E-4</v>
      </c>
      <c r="AK383" s="131">
        <f t="shared" si="267"/>
        <v>3231.4321146245056</v>
      </c>
      <c r="AL383" s="131">
        <f t="shared" si="241"/>
        <v>3221.035918533958</v>
      </c>
      <c r="AM383" s="131">
        <f t="shared" si="268"/>
        <v>3229.2327394034478</v>
      </c>
      <c r="AN383" s="132">
        <f t="shared" si="269"/>
        <v>1.0025447778530892</v>
      </c>
      <c r="AO383" s="132">
        <f t="shared" si="270"/>
        <v>-6.8061934864860341E-4</v>
      </c>
      <c r="AP383" s="134">
        <v>4379</v>
      </c>
      <c r="AQ383" s="134">
        <v>5330</v>
      </c>
      <c r="AR383" s="132">
        <f t="shared" si="254"/>
        <v>0.2171728705183833</v>
      </c>
      <c r="AS383" s="131">
        <v>4379</v>
      </c>
      <c r="AT383" s="131">
        <v>5511.2166081871364</v>
      </c>
      <c r="AU383" s="131">
        <v>5330</v>
      </c>
      <c r="AV383" s="132">
        <f t="shared" si="271"/>
        <v>0.96711858359587399</v>
      </c>
      <c r="AW383" s="132">
        <f t="shared" si="272"/>
        <v>0.2171728705183833</v>
      </c>
      <c r="AX383" s="134">
        <v>6540418.6000000006</v>
      </c>
      <c r="AY383" s="134">
        <v>8228085.0200000042</v>
      </c>
      <c r="AZ383" s="132">
        <f t="shared" si="255"/>
        <v>0.25803645350773174</v>
      </c>
      <c r="BA383" s="131">
        <v>6540418.5999999996</v>
      </c>
      <c r="BB383" s="131">
        <v>8539248.9708329402</v>
      </c>
      <c r="BC383" s="131">
        <v>8228085.0199999847</v>
      </c>
      <c r="BD383" s="132">
        <f t="shared" si="273"/>
        <v>0.96356073562256095</v>
      </c>
      <c r="BE383" s="132">
        <f t="shared" si="274"/>
        <v>0.25803645350772886</v>
      </c>
      <c r="BF383" s="131">
        <v>1446</v>
      </c>
      <c r="BG383" s="131">
        <v>1812.7052641720979</v>
      </c>
      <c r="BH383" s="131">
        <v>1479</v>
      </c>
      <c r="BI383" s="132">
        <f t="shared" si="275"/>
        <v>0.81590759911843225</v>
      </c>
      <c r="BJ383" s="132">
        <f t="shared" si="258"/>
        <v>2.2821576763485396E-2</v>
      </c>
      <c r="BK383" s="134">
        <v>6655</v>
      </c>
      <c r="BL383" s="134">
        <v>1595</v>
      </c>
      <c r="BM383" s="135">
        <f t="shared" si="242"/>
        <v>0.23966942148760331</v>
      </c>
      <c r="BN383" s="134">
        <v>25416</v>
      </c>
      <c r="BO383" s="134">
        <v>2545</v>
      </c>
      <c r="BP383" s="135">
        <f t="shared" si="243"/>
        <v>0.10013377400062952</v>
      </c>
      <c r="BQ383" s="135">
        <f t="shared" si="276"/>
        <v>-0.58220046020426997</v>
      </c>
      <c r="BR383" s="125"/>
      <c r="BS383" s="109"/>
      <c r="BT383" s="109"/>
      <c r="BU383" s="109"/>
      <c r="BX383" s="10"/>
    </row>
    <row r="384" spans="1:76" x14ac:dyDescent="0.25">
      <c r="A384" s="122" t="s">
        <v>667</v>
      </c>
      <c r="B384" s="109" t="s">
        <v>33</v>
      </c>
      <c r="C384" s="164" t="s">
        <v>651</v>
      </c>
      <c r="D384" s="6" t="s">
        <v>595</v>
      </c>
      <c r="E384" s="6" t="s">
        <v>6</v>
      </c>
      <c r="F384" s="26">
        <v>990</v>
      </c>
      <c r="G384" s="129">
        <f t="shared" si="256"/>
        <v>63.591085125224737</v>
      </c>
      <c r="H384" s="129">
        <f t="shared" si="257"/>
        <v>64.416495749848153</v>
      </c>
      <c r="I384" s="130">
        <f t="shared" si="277"/>
        <v>1.2813653009452343E-2</v>
      </c>
      <c r="J384" s="137">
        <v>3191</v>
      </c>
      <c r="K384" s="137">
        <v>3140</v>
      </c>
      <c r="L384" s="130">
        <f t="shared" si="246"/>
        <v>-1.5982450642431867E-2</v>
      </c>
      <c r="M384" s="131">
        <v>3191</v>
      </c>
      <c r="N384" s="131">
        <v>3604.8286380153359</v>
      </c>
      <c r="O384" s="131">
        <v>3140</v>
      </c>
      <c r="P384" s="132">
        <f t="shared" ref="P384:P447" si="278">O384/N384*1</f>
        <v>0.87105388780109927</v>
      </c>
      <c r="Q384" s="132">
        <f t="shared" ref="Q384:Q447" si="279">O384/M384-1</f>
        <v>-1.5982450642431867E-2</v>
      </c>
      <c r="R384" s="140">
        <f t="shared" si="247"/>
        <v>3.3691632717016611</v>
      </c>
      <c r="S384" s="140">
        <f t="shared" si="248"/>
        <v>3.528343949044586</v>
      </c>
      <c r="T384" s="132">
        <f t="shared" si="244"/>
        <v>4.7246353027743826E-2</v>
      </c>
      <c r="U384" s="133">
        <f t="shared" si="259"/>
        <v>3.3691632717016611</v>
      </c>
      <c r="V384" s="133">
        <f t="shared" ref="V384:V447" si="280">AT384/N384</f>
        <v>3.2017986682406279</v>
      </c>
      <c r="W384" s="133">
        <f t="shared" si="260"/>
        <v>3.528343949044586</v>
      </c>
      <c r="X384" s="132">
        <f t="shared" si="261"/>
        <v>1.1019880744042514</v>
      </c>
      <c r="Y384" s="132">
        <f t="shared" si="262"/>
        <v>4.7246353027743826E-2</v>
      </c>
      <c r="Z384" s="134">
        <f t="shared" si="249"/>
        <v>2137.34895451586</v>
      </c>
      <c r="AA384" s="134">
        <f t="shared" si="250"/>
        <v>2106.7490811445077</v>
      </c>
      <c r="AB384" s="132">
        <f t="shared" si="245"/>
        <v>-1.4316741918393716E-2</v>
      </c>
      <c r="AC384" s="131">
        <f t="shared" si="263"/>
        <v>2137.348954515855</v>
      </c>
      <c r="AD384" s="131">
        <f t="shared" ref="AD384:AD447" si="281">BB384/AT384</f>
        <v>2200.1303866964658</v>
      </c>
      <c r="AE384" s="131">
        <f t="shared" si="264"/>
        <v>2106.7490811445059</v>
      </c>
      <c r="AF384" s="132">
        <f t="shared" si="265"/>
        <v>0.95755646750910361</v>
      </c>
      <c r="AG384" s="132">
        <f t="shared" si="266"/>
        <v>-1.4316741918392273E-2</v>
      </c>
      <c r="AH384" s="134">
        <f t="shared" si="251"/>
        <v>7201.0775963647793</v>
      </c>
      <c r="AI384" s="134">
        <f t="shared" si="252"/>
        <v>7433.3353726114656</v>
      </c>
      <c r="AJ384" s="132">
        <f t="shared" si="253"/>
        <v>3.2253197266466582E-2</v>
      </c>
      <c r="AK384" s="131">
        <f t="shared" si="267"/>
        <v>7201.0775963647629</v>
      </c>
      <c r="AL384" s="131">
        <f t="shared" ref="AL384:AL447" si="282">AD384*V384</f>
        <v>7044.3745420804817</v>
      </c>
      <c r="AM384" s="131">
        <f t="shared" si="268"/>
        <v>7433.3353726114592</v>
      </c>
      <c r="AN384" s="132">
        <f t="shared" si="269"/>
        <v>1.0552158077636942</v>
      </c>
      <c r="AO384" s="132">
        <f t="shared" si="270"/>
        <v>3.2253197266468137E-2</v>
      </c>
      <c r="AP384" s="134">
        <v>10751</v>
      </c>
      <c r="AQ384" s="134">
        <v>11079</v>
      </c>
      <c r="AR384" s="132">
        <f t="shared" si="254"/>
        <v>3.0508789880011156E-2</v>
      </c>
      <c r="AS384" s="131">
        <v>10751</v>
      </c>
      <c r="AT384" s="131">
        <v>11541.935532433179</v>
      </c>
      <c r="AU384" s="131">
        <v>11079</v>
      </c>
      <c r="AV384" s="132">
        <f t="shared" si="271"/>
        <v>0.95989099652027021</v>
      </c>
      <c r="AW384" s="132">
        <f t="shared" si="272"/>
        <v>3.0508789880011156E-2</v>
      </c>
      <c r="AX384" s="134">
        <v>22978638.610000011</v>
      </c>
      <c r="AY384" s="134">
        <v>23340673.07</v>
      </c>
      <c r="AZ384" s="132">
        <f t="shared" si="255"/>
        <v>1.5755261490662864E-2</v>
      </c>
      <c r="BA384" s="131">
        <v>22978638.609999958</v>
      </c>
      <c r="BB384" s="131">
        <v>25393763.08619789</v>
      </c>
      <c r="BC384" s="131">
        <v>23340673.069999982</v>
      </c>
      <c r="BD384" s="132">
        <f t="shared" si="273"/>
        <v>0.91914983182174326</v>
      </c>
      <c r="BE384" s="132">
        <f t="shared" si="274"/>
        <v>1.5755261490664196E-2</v>
      </c>
      <c r="BF384" s="131">
        <v>3477</v>
      </c>
      <c r="BG384" s="131">
        <v>4036.9185846160949</v>
      </c>
      <c r="BH384" s="131">
        <v>3862</v>
      </c>
      <c r="BI384" s="132">
        <f t="shared" si="275"/>
        <v>0.95667027190425014</v>
      </c>
      <c r="BJ384" s="132">
        <f t="shared" si="258"/>
        <v>0.11072763876905367</v>
      </c>
      <c r="BK384" s="134">
        <v>37010</v>
      </c>
      <c r="BL384" s="134">
        <v>3161</v>
      </c>
      <c r="BM384" s="135">
        <f t="shared" ref="BM384:BM447" si="283">IFERROR(BL384/BK384,0)</f>
        <v>8.540934882464199E-2</v>
      </c>
      <c r="BN384" s="134">
        <v>26695</v>
      </c>
      <c r="BO384" s="134">
        <v>2635</v>
      </c>
      <c r="BP384" s="135">
        <f t="shared" ref="BP384:BP447" si="284">IFERROR(BO384/BN384,0)</f>
        <v>9.8707623150402699E-2</v>
      </c>
      <c r="BQ384" s="135">
        <f t="shared" si="276"/>
        <v>0.15570045327314253</v>
      </c>
      <c r="BR384" s="125"/>
      <c r="BS384" s="109"/>
      <c r="BT384" s="109"/>
      <c r="BU384" s="109"/>
      <c r="BX384" s="10"/>
    </row>
    <row r="385" spans="1:76" x14ac:dyDescent="0.25">
      <c r="A385" s="122" t="s">
        <v>667</v>
      </c>
      <c r="B385" s="109" t="s">
        <v>41</v>
      </c>
      <c r="C385" s="164" t="s">
        <v>651</v>
      </c>
      <c r="D385" s="6" t="s">
        <v>595</v>
      </c>
      <c r="E385" s="6" t="s">
        <v>37</v>
      </c>
      <c r="F385" s="26">
        <v>870</v>
      </c>
      <c r="G385" s="129">
        <f t="shared" si="256"/>
        <v>41.648305715635331</v>
      </c>
      <c r="H385" s="129">
        <f t="shared" si="257"/>
        <v>39.229677124552474</v>
      </c>
      <c r="I385" s="130">
        <f t="shared" si="277"/>
        <v>-6.1653033324842808E-2</v>
      </c>
      <c r="J385" s="137">
        <v>3214</v>
      </c>
      <c r="K385" s="137">
        <v>2638</v>
      </c>
      <c r="L385" s="130">
        <f t="shared" si="246"/>
        <v>-0.179215930304916</v>
      </c>
      <c r="M385" s="131">
        <v>3214</v>
      </c>
      <c r="N385" s="131">
        <v>3684.555356275037</v>
      </c>
      <c r="O385" s="131">
        <v>2638</v>
      </c>
      <c r="P385" s="132">
        <f t="shared" si="278"/>
        <v>0.71596155978693998</v>
      </c>
      <c r="Q385" s="132">
        <f t="shared" si="279"/>
        <v>-0.179215930304916</v>
      </c>
      <c r="R385" s="140">
        <f t="shared" si="247"/>
        <v>2.7417548226509023</v>
      </c>
      <c r="S385" s="140">
        <f t="shared" si="248"/>
        <v>3.0405610310841547</v>
      </c>
      <c r="T385" s="132">
        <f t="shared" ref="T385:T448" si="285">IFERROR(S385/R385-1,0)</f>
        <v>0.10898356263101139</v>
      </c>
      <c r="U385" s="133">
        <f t="shared" si="259"/>
        <v>2.7417548226509023</v>
      </c>
      <c r="V385" s="133">
        <f t="shared" si="280"/>
        <v>2.6410549207113472</v>
      </c>
      <c r="W385" s="133">
        <f t="shared" si="260"/>
        <v>3.0405610310841547</v>
      </c>
      <c r="X385" s="132">
        <f t="shared" si="261"/>
        <v>1.1512676269016033</v>
      </c>
      <c r="Y385" s="132">
        <f t="shared" si="262"/>
        <v>0.10898356263101139</v>
      </c>
      <c r="Z385" s="134">
        <f t="shared" si="249"/>
        <v>1500.8419745801182</v>
      </c>
      <c r="AA385" s="134">
        <f t="shared" si="250"/>
        <v>1557.3511769106096</v>
      </c>
      <c r="AB385" s="132">
        <f t="shared" ref="AB385:AB448" si="286">IFERROR(AA385/Z385-1,0)</f>
        <v>3.765166705595413E-2</v>
      </c>
      <c r="AC385" s="131">
        <f t="shared" si="263"/>
        <v>1500.8419745801182</v>
      </c>
      <c r="AD385" s="131">
        <f t="shared" si="281"/>
        <v>1564.2910581484539</v>
      </c>
      <c r="AE385" s="131">
        <f t="shared" si="264"/>
        <v>1557.3511769106096</v>
      </c>
      <c r="AF385" s="132">
        <f t="shared" si="265"/>
        <v>0.99556356139626689</v>
      </c>
      <c r="AG385" s="132">
        <f t="shared" si="266"/>
        <v>3.765166705595413E-2</v>
      </c>
      <c r="AH385" s="134">
        <f t="shared" si="251"/>
        <v>4114.9407218419419</v>
      </c>
      <c r="AI385" s="134">
        <f t="shared" si="252"/>
        <v>4735.2213002274448</v>
      </c>
      <c r="AJ385" s="132">
        <f t="shared" si="253"/>
        <v>0.15073864250172009</v>
      </c>
      <c r="AK385" s="131">
        <f t="shared" si="267"/>
        <v>4114.9407218419419</v>
      </c>
      <c r="AL385" s="131">
        <f t="shared" si="282"/>
        <v>4131.3785965477346</v>
      </c>
      <c r="AM385" s="131">
        <f t="shared" si="268"/>
        <v>4735.2213002274448</v>
      </c>
      <c r="AN385" s="132">
        <f t="shared" si="269"/>
        <v>1.1461600987583886</v>
      </c>
      <c r="AO385" s="132">
        <f t="shared" si="270"/>
        <v>0.15073864250172009</v>
      </c>
      <c r="AP385" s="134">
        <v>8812</v>
      </c>
      <c r="AQ385" s="134">
        <v>8021</v>
      </c>
      <c r="AR385" s="132">
        <f t="shared" si="254"/>
        <v>-8.9763958238765373E-2</v>
      </c>
      <c r="AS385" s="131">
        <v>8812</v>
      </c>
      <c r="AT385" s="131">
        <v>9731.1130543235377</v>
      </c>
      <c r="AU385" s="131">
        <v>8021</v>
      </c>
      <c r="AV385" s="132">
        <f t="shared" si="271"/>
        <v>0.82426336588868077</v>
      </c>
      <c r="AW385" s="132">
        <f t="shared" si="272"/>
        <v>-8.9763958238765373E-2</v>
      </c>
      <c r="AX385" s="134">
        <v>13225419.48</v>
      </c>
      <c r="AY385" s="134">
        <v>12491513.789999999</v>
      </c>
      <c r="AZ385" s="132">
        <f t="shared" si="255"/>
        <v>-5.5492053852041701E-2</v>
      </c>
      <c r="BA385" s="131">
        <v>13225419.48</v>
      </c>
      <c r="BB385" s="131">
        <v>15222293.136709999</v>
      </c>
      <c r="BC385" s="131">
        <v>12491513.789999999</v>
      </c>
      <c r="BD385" s="132">
        <f t="shared" si="273"/>
        <v>0.82060657207260923</v>
      </c>
      <c r="BE385" s="132">
        <f t="shared" si="274"/>
        <v>-5.5492053852041701E-2</v>
      </c>
      <c r="BF385" s="131">
        <v>2599</v>
      </c>
      <c r="BG385" s="131">
        <v>2887.6762037648068</v>
      </c>
      <c r="BH385" s="131">
        <v>2277</v>
      </c>
      <c r="BI385" s="132">
        <f t="shared" si="275"/>
        <v>0.788523310553781</v>
      </c>
      <c r="BJ385" s="132">
        <f t="shared" si="258"/>
        <v>-0.12389380530973448</v>
      </c>
      <c r="BK385" s="134">
        <v>27626</v>
      </c>
      <c r="BL385" s="134">
        <v>2972</v>
      </c>
      <c r="BM385" s="135">
        <f t="shared" si="283"/>
        <v>0.10757981611525375</v>
      </c>
      <c r="BN385" s="134">
        <v>21587</v>
      </c>
      <c r="BO385" s="134">
        <v>2328</v>
      </c>
      <c r="BP385" s="135">
        <f t="shared" si="284"/>
        <v>0.10784268309630796</v>
      </c>
      <c r="BQ385" s="135">
        <f t="shared" si="276"/>
        <v>2.4434600331775247E-3</v>
      </c>
      <c r="BR385" s="125"/>
      <c r="BS385" s="109"/>
      <c r="BT385" s="109"/>
      <c r="BU385" s="109"/>
      <c r="BX385" s="10"/>
    </row>
    <row r="386" spans="1:76" x14ac:dyDescent="0.25">
      <c r="A386" s="122" t="s">
        <v>667</v>
      </c>
      <c r="B386" s="109" t="s">
        <v>34</v>
      </c>
      <c r="C386" s="164" t="s">
        <v>651</v>
      </c>
      <c r="D386" s="6" t="s">
        <v>595</v>
      </c>
      <c r="E386" s="6" t="s">
        <v>6</v>
      </c>
      <c r="F386" s="26">
        <v>940</v>
      </c>
      <c r="G386" s="129">
        <f t="shared" si="256"/>
        <v>54.923770241911953</v>
      </c>
      <c r="H386" s="129">
        <f t="shared" si="257"/>
        <v>58.123646901523081</v>
      </c>
      <c r="I386" s="130">
        <f t="shared" si="277"/>
        <v>5.5052923038923736E-2</v>
      </c>
      <c r="J386" s="137">
        <v>3607</v>
      </c>
      <c r="K386" s="137">
        <v>3546</v>
      </c>
      <c r="L386" s="130">
        <f t="shared" ref="L386:L449" si="287">IFERROR(K386/J386-1,0)</f>
        <v>-1.6911560853895224E-2</v>
      </c>
      <c r="M386" s="131">
        <v>3607</v>
      </c>
      <c r="N386" s="131">
        <v>4215.8816027560788</v>
      </c>
      <c r="O386" s="131">
        <v>3546</v>
      </c>
      <c r="P386" s="132">
        <f t="shared" si="278"/>
        <v>0.8411052145491581</v>
      </c>
      <c r="Q386" s="132">
        <f t="shared" si="279"/>
        <v>-1.6911560853895224E-2</v>
      </c>
      <c r="R386" s="140">
        <f t="shared" ref="R386:R449" si="288">AP386/M386</f>
        <v>2.4632658719157194</v>
      </c>
      <c r="S386" s="140">
        <f t="shared" ref="S386:S449" si="289">AQ386/K386</f>
        <v>2.6768189509306262</v>
      </c>
      <c r="T386" s="132">
        <f t="shared" si="285"/>
        <v>8.6695099156642419E-2</v>
      </c>
      <c r="U386" s="133">
        <f t="shared" si="259"/>
        <v>2.4632658719157194</v>
      </c>
      <c r="V386" s="133">
        <f t="shared" si="280"/>
        <v>2.3641458043814523</v>
      </c>
      <c r="W386" s="133">
        <f t="shared" si="260"/>
        <v>2.6768189509306262</v>
      </c>
      <c r="X386" s="132">
        <f t="shared" si="261"/>
        <v>1.1322562872263204</v>
      </c>
      <c r="Y386" s="132">
        <f t="shared" si="262"/>
        <v>8.6695099156642419E-2</v>
      </c>
      <c r="Z386" s="134">
        <f t="shared" ref="Z386:Z449" si="290">AX386/AP386</f>
        <v>2120.9167777152516</v>
      </c>
      <c r="AA386" s="134">
        <f t="shared" ref="AA386:AA449" si="291">AY386/AQ386</f>
        <v>2106.7066455962918</v>
      </c>
      <c r="AB386" s="132">
        <f t="shared" si="286"/>
        <v>-6.6999951475076314E-3</v>
      </c>
      <c r="AC386" s="131">
        <f t="shared" si="263"/>
        <v>2120.9167777152493</v>
      </c>
      <c r="AD386" s="131">
        <f t="shared" si="281"/>
        <v>2169.9542909614902</v>
      </c>
      <c r="AE386" s="131">
        <f t="shared" si="264"/>
        <v>2106.7066455962918</v>
      </c>
      <c r="AF386" s="132">
        <f t="shared" si="265"/>
        <v>0.97085300569295685</v>
      </c>
      <c r="AG386" s="132">
        <f t="shared" si="266"/>
        <v>-6.6999951475066322E-3</v>
      </c>
      <c r="AH386" s="134">
        <f t="shared" ref="AH386:AH449" si="292">Z386*R386</f>
        <v>5224.3819157194375</v>
      </c>
      <c r="AI386" s="134">
        <f t="shared" ref="AI386:AI449" si="293">AA386*S386</f>
        <v>5639.2722729836441</v>
      </c>
      <c r="AJ386" s="132">
        <f t="shared" ref="AJ386:AJ449" si="294">IFERROR(AI386/AH386-1,0)</f>
        <v>7.9414247265472637E-2</v>
      </c>
      <c r="AK386" s="131">
        <f t="shared" si="267"/>
        <v>5224.3819157194321</v>
      </c>
      <c r="AL386" s="131">
        <f t="shared" si="282"/>
        <v>5130.0883326761359</v>
      </c>
      <c r="AM386" s="131">
        <f t="shared" si="268"/>
        <v>5639.2722729836441</v>
      </c>
      <c r="AN386" s="132">
        <f t="shared" si="269"/>
        <v>1.0992544196684211</v>
      </c>
      <c r="AO386" s="132">
        <f t="shared" si="270"/>
        <v>7.9414247265473747E-2</v>
      </c>
      <c r="AP386" s="134">
        <v>8885</v>
      </c>
      <c r="AQ386" s="134">
        <v>9492</v>
      </c>
      <c r="AR386" s="132">
        <f t="shared" ref="AR386:AR449" si="295">IFERROR(AQ386/AP386-1,0)</f>
        <v>6.8317388857625172E-2</v>
      </c>
      <c r="AS386" s="131">
        <v>8885</v>
      </c>
      <c r="AT386" s="131">
        <v>9966.958802924737</v>
      </c>
      <c r="AU386" s="131">
        <v>9492</v>
      </c>
      <c r="AV386" s="132">
        <f t="shared" si="271"/>
        <v>0.95234666739212737</v>
      </c>
      <c r="AW386" s="132">
        <f t="shared" si="272"/>
        <v>6.8317388857625172E-2</v>
      </c>
      <c r="AX386" s="134">
        <v>18844345.570000011</v>
      </c>
      <c r="AY386" s="134">
        <v>19996859.48</v>
      </c>
      <c r="AZ386" s="132">
        <f t="shared" ref="AZ386:AZ449" si="296">IFERROR(AY386/AX386-1,0)</f>
        <v>6.1159667536280882E-2</v>
      </c>
      <c r="BA386" s="131">
        <v>18844345.569999989</v>
      </c>
      <c r="BB386" s="131">
        <v>21627845.02224293</v>
      </c>
      <c r="BC386" s="131">
        <v>19996859.48</v>
      </c>
      <c r="BD386" s="132">
        <f t="shared" si="273"/>
        <v>0.92458862449931745</v>
      </c>
      <c r="BE386" s="132">
        <f t="shared" si="274"/>
        <v>6.1159667536282214E-2</v>
      </c>
      <c r="BF386" s="131">
        <v>2644</v>
      </c>
      <c r="BG386" s="131">
        <v>3196.147387915551</v>
      </c>
      <c r="BH386" s="131">
        <v>3076</v>
      </c>
      <c r="BI386" s="132">
        <f t="shared" si="275"/>
        <v>0.96240868353886888</v>
      </c>
      <c r="BJ386" s="132">
        <f t="shared" si="258"/>
        <v>0.16338880484114982</v>
      </c>
      <c r="BK386" s="134">
        <v>67156</v>
      </c>
      <c r="BL386" s="134">
        <v>3607</v>
      </c>
      <c r="BM386" s="135">
        <f t="shared" si="283"/>
        <v>5.3710762999583057E-2</v>
      </c>
      <c r="BN386" s="134">
        <v>70717</v>
      </c>
      <c r="BO386" s="134">
        <v>3546</v>
      </c>
      <c r="BP386" s="135">
        <f t="shared" si="284"/>
        <v>5.0143529844309004E-2</v>
      </c>
      <c r="BQ386" s="135">
        <f t="shared" si="276"/>
        <v>-6.6415611249122319E-2</v>
      </c>
      <c r="BR386" s="125"/>
      <c r="BS386" s="109"/>
      <c r="BT386" s="109"/>
      <c r="BU386" s="109"/>
      <c r="BX386" s="10"/>
    </row>
    <row r="387" spans="1:76" x14ac:dyDescent="0.25">
      <c r="A387" s="122" t="s">
        <v>667</v>
      </c>
      <c r="B387" s="109" t="s">
        <v>619</v>
      </c>
      <c r="C387" s="164" t="s">
        <v>651</v>
      </c>
      <c r="D387" s="6" t="s">
        <v>596</v>
      </c>
      <c r="E387" s="6" t="s">
        <v>37</v>
      </c>
      <c r="F387" s="26">
        <v>700</v>
      </c>
      <c r="G387" s="129">
        <f t="shared" si="256"/>
        <v>0</v>
      </c>
      <c r="H387" s="129">
        <f t="shared" si="257"/>
        <v>31.207408508977355</v>
      </c>
      <c r="I387" s="130">
        <f t="shared" si="277"/>
        <v>1</v>
      </c>
      <c r="J387" s="137">
        <v>0</v>
      </c>
      <c r="K387" s="137">
        <v>0</v>
      </c>
      <c r="L387" s="130">
        <f t="shared" si="287"/>
        <v>0</v>
      </c>
      <c r="M387" s="131">
        <v>0</v>
      </c>
      <c r="N387" s="131">
        <v>2192.5964162431278</v>
      </c>
      <c r="O387" s="131">
        <v>2149</v>
      </c>
      <c r="P387" s="132">
        <f t="shared" si="278"/>
        <v>0.98011653402324383</v>
      </c>
      <c r="Q387" s="132" t="e">
        <f t="shared" si="279"/>
        <v>#DIV/0!</v>
      </c>
      <c r="R387" s="140" t="e">
        <f t="shared" si="288"/>
        <v>#DIV/0!</v>
      </c>
      <c r="S387" s="140" t="e">
        <f t="shared" si="289"/>
        <v>#DIV/0!</v>
      </c>
      <c r="T387" s="132">
        <f t="shared" si="285"/>
        <v>0</v>
      </c>
      <c r="U387" s="133" t="e">
        <f t="shared" si="259"/>
        <v>#DIV/0!</v>
      </c>
      <c r="V387" s="133">
        <f t="shared" si="280"/>
        <v>2.313978156298949</v>
      </c>
      <c r="W387" s="133">
        <f t="shared" si="260"/>
        <v>2.3410888785481618</v>
      </c>
      <c r="X387" s="132">
        <f t="shared" si="261"/>
        <v>1.0117160666255272</v>
      </c>
      <c r="Y387" s="132" t="e">
        <f t="shared" si="262"/>
        <v>#DIV/0!</v>
      </c>
      <c r="Z387" s="134" t="e">
        <f t="shared" si="290"/>
        <v>#DIV/0!</v>
      </c>
      <c r="AA387" s="134" t="e">
        <f t="shared" si="291"/>
        <v>#DIV/0!</v>
      </c>
      <c r="AB387" s="132">
        <f t="shared" si="286"/>
        <v>0</v>
      </c>
      <c r="AC387" s="131" t="e">
        <f t="shared" si="263"/>
        <v>#DIV/0!</v>
      </c>
      <c r="AD387" s="131">
        <f t="shared" si="281"/>
        <v>1771.1688401434249</v>
      </c>
      <c r="AE387" s="131">
        <f t="shared" si="264"/>
        <v>1589.2144822102957</v>
      </c>
      <c r="AF387" s="132">
        <f t="shared" si="265"/>
        <v>0.89726876748893403</v>
      </c>
      <c r="AG387" s="132" t="e">
        <f t="shared" si="266"/>
        <v>#DIV/0!</v>
      </c>
      <c r="AH387" s="134" t="e">
        <f t="shared" si="292"/>
        <v>#DIV/0!</v>
      </c>
      <c r="AI387" s="134" t="e">
        <f t="shared" si="293"/>
        <v>#DIV/0!</v>
      </c>
      <c r="AJ387" s="132">
        <f t="shared" si="294"/>
        <v>0</v>
      </c>
      <c r="AK387" s="131" t="e">
        <f t="shared" si="267"/>
        <v>#DIV/0!</v>
      </c>
      <c r="AL387" s="131">
        <f t="shared" si="282"/>
        <v>4098.4460072092297</v>
      </c>
      <c r="AM387" s="131">
        <f t="shared" si="268"/>
        <v>3720.492349930199</v>
      </c>
      <c r="AN387" s="132">
        <f t="shared" si="269"/>
        <v>0.90778122814983908</v>
      </c>
      <c r="AO387" s="132" t="e">
        <f t="shared" si="270"/>
        <v>#DIV/0!</v>
      </c>
      <c r="AP387" s="134">
        <v>0</v>
      </c>
      <c r="AQ387" s="134">
        <v>0</v>
      </c>
      <c r="AR387" s="132">
        <f t="shared" si="295"/>
        <v>0</v>
      </c>
      <c r="AS387" s="131">
        <v>0</v>
      </c>
      <c r="AT387" s="131">
        <v>5073.6202127659562</v>
      </c>
      <c r="AU387" s="131">
        <v>5031</v>
      </c>
      <c r="AV387" s="132">
        <f t="shared" si="271"/>
        <v>0.99159964463664074</v>
      </c>
      <c r="AW387" s="132" t="e">
        <f t="shared" si="272"/>
        <v>#DIV/0!</v>
      </c>
      <c r="AX387" s="134">
        <v>0</v>
      </c>
      <c r="AY387" s="134">
        <v>0</v>
      </c>
      <c r="AZ387" s="132">
        <f t="shared" si="296"/>
        <v>0</v>
      </c>
      <c r="BA387" s="131">
        <v>0</v>
      </c>
      <c r="BB387" s="131">
        <v>8986238.027572915</v>
      </c>
      <c r="BC387" s="131">
        <v>7995338.0599999977</v>
      </c>
      <c r="BD387" s="132">
        <f t="shared" si="273"/>
        <v>0.88973139098558374</v>
      </c>
      <c r="BE387" s="132" t="e">
        <f t="shared" si="274"/>
        <v>#DIV/0!</v>
      </c>
      <c r="BF387" s="131">
        <v>0</v>
      </c>
      <c r="BG387" s="131">
        <v>1389.918194312796</v>
      </c>
      <c r="BH387" s="131">
        <v>1321</v>
      </c>
      <c r="BI387" s="132">
        <f t="shared" si="275"/>
        <v>0.95041564705405512</v>
      </c>
      <c r="BJ387" s="132" t="e">
        <f t="shared" si="258"/>
        <v>#DIV/0!</v>
      </c>
      <c r="BK387" s="134">
        <v>0</v>
      </c>
      <c r="BL387" s="134">
        <v>0</v>
      </c>
      <c r="BM387" s="135">
        <f t="shared" si="283"/>
        <v>0</v>
      </c>
      <c r="BN387" s="134">
        <v>25229</v>
      </c>
      <c r="BO387" s="134">
        <v>1912</v>
      </c>
      <c r="BP387" s="135">
        <f t="shared" si="284"/>
        <v>7.5785802053192755E-2</v>
      </c>
      <c r="BQ387" s="135">
        <f t="shared" si="276"/>
        <v>0</v>
      </c>
      <c r="BR387" s="125"/>
      <c r="BS387" s="109"/>
      <c r="BT387" s="109"/>
      <c r="BU387" s="109"/>
      <c r="BX387" s="10"/>
    </row>
    <row r="388" spans="1:76" x14ac:dyDescent="0.25">
      <c r="A388" s="122" t="s">
        <v>667</v>
      </c>
      <c r="B388" s="109" t="s">
        <v>620</v>
      </c>
      <c r="C388" s="164" t="s">
        <v>651</v>
      </c>
      <c r="D388" s="6" t="s">
        <v>596</v>
      </c>
      <c r="E388" s="6" t="s">
        <v>37</v>
      </c>
      <c r="F388" s="26">
        <v>850</v>
      </c>
      <c r="G388" s="129">
        <f t="shared" si="256"/>
        <v>0</v>
      </c>
      <c r="H388" s="129">
        <f t="shared" si="257"/>
        <v>11.887497782063646</v>
      </c>
      <c r="I388" s="130">
        <f t="shared" si="277"/>
        <v>1</v>
      </c>
      <c r="J388" s="137">
        <v>0</v>
      </c>
      <c r="K388" s="137">
        <v>0</v>
      </c>
      <c r="L388" s="130">
        <f t="shared" si="287"/>
        <v>0</v>
      </c>
      <c r="M388" s="131">
        <v>0</v>
      </c>
      <c r="N388" s="131">
        <v>1271.715487736255</v>
      </c>
      <c r="O388" s="131">
        <v>944</v>
      </c>
      <c r="P388" s="132">
        <f t="shared" si="278"/>
        <v>0.74230439835280126</v>
      </c>
      <c r="Q388" s="132" t="e">
        <f t="shared" si="279"/>
        <v>#DIV/0!</v>
      </c>
      <c r="R388" s="140" t="e">
        <f t="shared" si="288"/>
        <v>#DIV/0!</v>
      </c>
      <c r="S388" s="140" t="e">
        <f t="shared" si="289"/>
        <v>#DIV/0!</v>
      </c>
      <c r="T388" s="132">
        <f t="shared" si="285"/>
        <v>0</v>
      </c>
      <c r="U388" s="133" t="e">
        <f t="shared" si="259"/>
        <v>#DIV/0!</v>
      </c>
      <c r="V388" s="133">
        <f t="shared" si="280"/>
        <v>2.3001587813179221</v>
      </c>
      <c r="W388" s="133">
        <f t="shared" si="260"/>
        <v>2.6483050847457625</v>
      </c>
      <c r="X388" s="132">
        <f t="shared" si="261"/>
        <v>1.1513575089926458</v>
      </c>
      <c r="Y388" s="132" t="e">
        <f t="shared" si="262"/>
        <v>#DIV/0!</v>
      </c>
      <c r="Z388" s="134" t="e">
        <f t="shared" si="290"/>
        <v>#DIV/0!</v>
      </c>
      <c r="AA388" s="134" t="e">
        <f t="shared" si="291"/>
        <v>#DIV/0!</v>
      </c>
      <c r="AB388" s="132">
        <f t="shared" si="286"/>
        <v>0</v>
      </c>
      <c r="AC388" s="131" t="e">
        <f t="shared" si="263"/>
        <v>#DIV/0!</v>
      </c>
      <c r="AD388" s="131">
        <f t="shared" si="281"/>
        <v>1682.8213407434739</v>
      </c>
      <c r="AE388" s="131">
        <f t="shared" si="264"/>
        <v>1479.2802240000001</v>
      </c>
      <c r="AF388" s="132">
        <f t="shared" si="265"/>
        <v>0.87904769697444596</v>
      </c>
      <c r="AG388" s="132" t="e">
        <f t="shared" si="266"/>
        <v>#DIV/0!</v>
      </c>
      <c r="AH388" s="134" t="e">
        <f t="shared" si="292"/>
        <v>#DIV/0!</v>
      </c>
      <c r="AI388" s="134" t="e">
        <f t="shared" si="293"/>
        <v>#DIV/0!</v>
      </c>
      <c r="AJ388" s="132">
        <f t="shared" si="294"/>
        <v>0</v>
      </c>
      <c r="AK388" s="131" t="e">
        <f t="shared" si="267"/>
        <v>#DIV/0!</v>
      </c>
      <c r="AL388" s="131">
        <f t="shared" si="282"/>
        <v>3870.7562843003006</v>
      </c>
      <c r="AM388" s="131">
        <f t="shared" si="268"/>
        <v>3917.5853389830509</v>
      </c>
      <c r="AN388" s="132">
        <f t="shared" si="269"/>
        <v>1.0120981666742201</v>
      </c>
      <c r="AO388" s="132" t="e">
        <f t="shared" si="270"/>
        <v>#DIV/0!</v>
      </c>
      <c r="AP388" s="134">
        <v>0</v>
      </c>
      <c r="AQ388" s="134">
        <v>0</v>
      </c>
      <c r="AR388" s="132">
        <f t="shared" si="295"/>
        <v>0</v>
      </c>
      <c r="AS388" s="131">
        <v>0</v>
      </c>
      <c r="AT388" s="131">
        <v>2925.147546454551</v>
      </c>
      <c r="AU388" s="131">
        <v>2500</v>
      </c>
      <c r="AV388" s="132">
        <f t="shared" si="271"/>
        <v>0.854657743001766</v>
      </c>
      <c r="AW388" s="132" t="e">
        <f t="shared" si="272"/>
        <v>#DIV/0!</v>
      </c>
      <c r="AX388" s="134">
        <v>0</v>
      </c>
      <c r="AY388" s="134">
        <v>0</v>
      </c>
      <c r="AZ388" s="132">
        <f t="shared" si="296"/>
        <v>0</v>
      </c>
      <c r="BA388" s="131">
        <v>0</v>
      </c>
      <c r="BB388" s="131">
        <v>4922500.7159971306</v>
      </c>
      <c r="BC388" s="131">
        <v>3698200.56</v>
      </c>
      <c r="BD388" s="132">
        <f t="shared" si="273"/>
        <v>0.7512849206870803</v>
      </c>
      <c r="BE388" s="132" t="e">
        <f t="shared" si="274"/>
        <v>#DIV/0!</v>
      </c>
      <c r="BF388" s="131">
        <v>0</v>
      </c>
      <c r="BG388" s="131">
        <v>663.88499999999999</v>
      </c>
      <c r="BH388" s="131">
        <v>599</v>
      </c>
      <c r="BI388" s="132">
        <f t="shared" si="275"/>
        <v>0.90226469945849053</v>
      </c>
      <c r="BJ388" s="132" t="e">
        <f t="shared" si="258"/>
        <v>#DIV/0!</v>
      </c>
      <c r="BK388" s="134">
        <v>0</v>
      </c>
      <c r="BL388" s="134">
        <v>0</v>
      </c>
      <c r="BM388" s="135">
        <f t="shared" si="283"/>
        <v>0</v>
      </c>
      <c r="BN388" s="134">
        <v>7561</v>
      </c>
      <c r="BO388" s="134">
        <v>537</v>
      </c>
      <c r="BP388" s="135">
        <f t="shared" si="284"/>
        <v>7.1022351540801484E-2</v>
      </c>
      <c r="BQ388" s="135">
        <f t="shared" si="276"/>
        <v>0</v>
      </c>
      <c r="BR388" s="125"/>
      <c r="BS388" s="109"/>
      <c r="BT388" s="109"/>
      <c r="BU388" s="109"/>
      <c r="BX388" s="10"/>
    </row>
    <row r="389" spans="1:76" x14ac:dyDescent="0.25">
      <c r="A389" s="122" t="s">
        <v>125</v>
      </c>
      <c r="B389" s="109" t="s">
        <v>145</v>
      </c>
      <c r="C389" s="164" t="s">
        <v>651</v>
      </c>
      <c r="D389" s="6" t="s">
        <v>595</v>
      </c>
      <c r="E389" s="6" t="s">
        <v>6</v>
      </c>
      <c r="F389" s="26">
        <v>910</v>
      </c>
      <c r="G389" s="129">
        <f t="shared" ref="G389:G452" si="297">BA389/F389/365</f>
        <v>33.202681228360589</v>
      </c>
      <c r="H389" s="129">
        <f t="shared" ref="H389:H452" si="298">BC389/F389/366</f>
        <v>44.576853629976583</v>
      </c>
      <c r="I389" s="130">
        <f t="shared" si="277"/>
        <v>0.25515870850892014</v>
      </c>
      <c r="J389" s="137">
        <v>2655</v>
      </c>
      <c r="K389" s="137">
        <v>3381</v>
      </c>
      <c r="L389" s="130">
        <f t="shared" si="287"/>
        <v>0.27344632768361588</v>
      </c>
      <c r="M389" s="131">
        <v>2655</v>
      </c>
      <c r="N389" s="131">
        <v>3119.282297100905</v>
      </c>
      <c r="O389" s="131">
        <v>3381</v>
      </c>
      <c r="P389" s="132">
        <f t="shared" si="278"/>
        <v>1.083903179632808</v>
      </c>
      <c r="Q389" s="132">
        <f t="shared" si="279"/>
        <v>0.27344632768361588</v>
      </c>
      <c r="R389" s="140">
        <f t="shared" si="288"/>
        <v>2.0263653483992465</v>
      </c>
      <c r="S389" s="140">
        <f t="shared" si="289"/>
        <v>2.1245193729665779</v>
      </c>
      <c r="T389" s="132">
        <f t="shared" si="285"/>
        <v>4.8438463796703468E-2</v>
      </c>
      <c r="U389" s="133">
        <f t="shared" si="259"/>
        <v>2.0263653483992465</v>
      </c>
      <c r="V389" s="133">
        <f t="shared" si="280"/>
        <v>1.9687284606238939</v>
      </c>
      <c r="W389" s="133">
        <f t="shared" si="260"/>
        <v>2.1245193729665779</v>
      </c>
      <c r="X389" s="132">
        <f t="shared" si="261"/>
        <v>1.0791327577462426</v>
      </c>
      <c r="Y389" s="132">
        <f t="shared" si="262"/>
        <v>4.8438463796703468E-2</v>
      </c>
      <c r="Z389" s="134">
        <f t="shared" si="290"/>
        <v>2049.8644182156154</v>
      </c>
      <c r="AA389" s="134">
        <f t="shared" si="291"/>
        <v>2066.9312084087428</v>
      </c>
      <c r="AB389" s="132">
        <f t="shared" si="286"/>
        <v>8.3258141570083932E-3</v>
      </c>
      <c r="AC389" s="131">
        <f t="shared" si="263"/>
        <v>2049.8644182156081</v>
      </c>
      <c r="AD389" s="131">
        <f t="shared" si="281"/>
        <v>2129.873046772318</v>
      </c>
      <c r="AE389" s="131">
        <f t="shared" si="264"/>
        <v>2066.9312084087428</v>
      </c>
      <c r="AF389" s="132">
        <f t="shared" si="265"/>
        <v>0.97044807977688652</v>
      </c>
      <c r="AG389" s="132">
        <f t="shared" si="266"/>
        <v>8.3258141570119459E-3</v>
      </c>
      <c r="AH389" s="134">
        <f t="shared" si="292"/>
        <v>4153.7742259887045</v>
      </c>
      <c r="AI389" s="134">
        <f t="shared" si="293"/>
        <v>4391.2353948535938</v>
      </c>
      <c r="AJ389" s="132">
        <f t="shared" si="294"/>
        <v>5.7167567601334346E-2</v>
      </c>
      <c r="AK389" s="131">
        <f t="shared" si="267"/>
        <v>4153.77422598869</v>
      </c>
      <c r="AL389" s="131">
        <f t="shared" si="282"/>
        <v>4193.1416846963884</v>
      </c>
      <c r="AM389" s="131">
        <f t="shared" si="268"/>
        <v>4391.2353948535938</v>
      </c>
      <c r="AN389" s="132">
        <f t="shared" si="269"/>
        <v>1.0472423125791774</v>
      </c>
      <c r="AO389" s="132">
        <f t="shared" si="270"/>
        <v>5.7167567601337899E-2</v>
      </c>
      <c r="AP389" s="134">
        <v>5380</v>
      </c>
      <c r="AQ389" s="134">
        <v>7183</v>
      </c>
      <c r="AR389" s="132">
        <f t="shared" si="295"/>
        <v>0.33513011152416361</v>
      </c>
      <c r="AS389" s="131">
        <v>5380</v>
      </c>
      <c r="AT389" s="131">
        <v>6141.0198350228284</v>
      </c>
      <c r="AU389" s="131">
        <v>7183</v>
      </c>
      <c r="AV389" s="132">
        <f t="shared" si="271"/>
        <v>1.1696754273670731</v>
      </c>
      <c r="AW389" s="132">
        <f t="shared" si="272"/>
        <v>0.33513011152416361</v>
      </c>
      <c r="AX389" s="134">
        <v>11028270.57000001</v>
      </c>
      <c r="AY389" s="134">
        <v>14846766.869999999</v>
      </c>
      <c r="AZ389" s="132">
        <f t="shared" si="296"/>
        <v>0.34624615670813985</v>
      </c>
      <c r="BA389" s="131">
        <v>11028270.56999997</v>
      </c>
      <c r="BB389" s="131">
        <v>13079592.626309309</v>
      </c>
      <c r="BC389" s="131">
        <v>14846766.869999999</v>
      </c>
      <c r="BD389" s="132">
        <f t="shared" si="273"/>
        <v>1.1351092724505851</v>
      </c>
      <c r="BE389" s="132">
        <f t="shared" si="274"/>
        <v>0.34624615670814451</v>
      </c>
      <c r="BF389" s="131">
        <v>1737</v>
      </c>
      <c r="BG389" s="131">
        <v>1986.499106282412</v>
      </c>
      <c r="BH389" s="131">
        <v>2277</v>
      </c>
      <c r="BI389" s="132">
        <f t="shared" si="275"/>
        <v>1.146237616115136</v>
      </c>
      <c r="BJ389" s="132">
        <f t="shared" si="258"/>
        <v>0.31088082901554404</v>
      </c>
      <c r="BK389" s="134">
        <v>35330</v>
      </c>
      <c r="BL389" s="134">
        <v>2243</v>
      </c>
      <c r="BM389" s="135">
        <f t="shared" si="283"/>
        <v>6.3487121426549678E-2</v>
      </c>
      <c r="BN389" s="134">
        <v>43126</v>
      </c>
      <c r="BO389" s="134">
        <v>3369</v>
      </c>
      <c r="BP389" s="135">
        <f t="shared" si="284"/>
        <v>7.8119927653851506E-2</v>
      </c>
      <c r="BQ389" s="135">
        <f t="shared" si="276"/>
        <v>0.23048463843538713</v>
      </c>
      <c r="BR389" s="125"/>
      <c r="BS389" s="109"/>
      <c r="BT389" s="109"/>
      <c r="BU389" s="109"/>
      <c r="BX389" s="10"/>
    </row>
    <row r="390" spans="1:76" x14ac:dyDescent="0.25">
      <c r="A390" s="122" t="s">
        <v>378</v>
      </c>
      <c r="B390" s="109" t="s">
        <v>411</v>
      </c>
      <c r="C390" s="164" t="s">
        <v>651</v>
      </c>
      <c r="D390" s="6" t="s">
        <v>595</v>
      </c>
      <c r="E390" s="6" t="s">
        <v>6</v>
      </c>
      <c r="F390" s="26">
        <v>420</v>
      </c>
      <c r="G390" s="129">
        <f t="shared" si="297"/>
        <v>97.726443378995185</v>
      </c>
      <c r="H390" s="129">
        <f t="shared" si="298"/>
        <v>104.68654970075455</v>
      </c>
      <c r="I390" s="130">
        <f t="shared" si="277"/>
        <v>6.6485201218826701E-2</v>
      </c>
      <c r="J390" s="137">
        <v>3060</v>
      </c>
      <c r="K390" s="137">
        <v>3100</v>
      </c>
      <c r="L390" s="130">
        <f t="shared" si="287"/>
        <v>1.3071895424836555E-2</v>
      </c>
      <c r="M390" s="131">
        <v>3060</v>
      </c>
      <c r="N390" s="131">
        <v>3424.1737019820839</v>
      </c>
      <c r="O390" s="131">
        <v>3100</v>
      </c>
      <c r="P390" s="132">
        <f t="shared" si="278"/>
        <v>0.90532790384014805</v>
      </c>
      <c r="Q390" s="132">
        <f t="shared" si="279"/>
        <v>1.3071895424836555E-2</v>
      </c>
      <c r="R390" s="140">
        <f t="shared" si="288"/>
        <v>2.1715686274509802</v>
      </c>
      <c r="S390" s="140">
        <f t="shared" si="289"/>
        <v>2.2641935483870967</v>
      </c>
      <c r="T390" s="132">
        <f t="shared" si="285"/>
        <v>4.2653462462681091E-2</v>
      </c>
      <c r="U390" s="133">
        <f t="shared" si="259"/>
        <v>2.1715686274509802</v>
      </c>
      <c r="V390" s="133">
        <f t="shared" si="280"/>
        <v>2.122270444448219</v>
      </c>
      <c r="W390" s="133">
        <f t="shared" si="260"/>
        <v>2.2641935483870967</v>
      </c>
      <c r="X390" s="132">
        <f t="shared" si="261"/>
        <v>1.0668732414900954</v>
      </c>
      <c r="Y390" s="132">
        <f t="shared" si="262"/>
        <v>4.2653462462681091E-2</v>
      </c>
      <c r="Z390" s="134">
        <f t="shared" si="290"/>
        <v>2254.5468427389033</v>
      </c>
      <c r="AA390" s="134">
        <f t="shared" si="291"/>
        <v>2292.69360592677</v>
      </c>
      <c r="AB390" s="132">
        <f t="shared" si="286"/>
        <v>1.6919924866819258E-2</v>
      </c>
      <c r="AC390" s="131">
        <f t="shared" si="263"/>
        <v>2254.5468427388955</v>
      </c>
      <c r="AD390" s="131">
        <f t="shared" si="281"/>
        <v>2328.7648198032753</v>
      </c>
      <c r="AE390" s="131">
        <f t="shared" si="264"/>
        <v>2292.6936059267687</v>
      </c>
      <c r="AF390" s="132">
        <f t="shared" si="265"/>
        <v>0.98451058107295109</v>
      </c>
      <c r="AG390" s="132">
        <f t="shared" si="266"/>
        <v>1.6919924866822145E-2</v>
      </c>
      <c r="AH390" s="134">
        <f t="shared" si="292"/>
        <v>4895.9031928104614</v>
      </c>
      <c r="AI390" s="134">
        <f t="shared" si="293"/>
        <v>5191.1020709677414</v>
      </c>
      <c r="AJ390" s="132">
        <f t="shared" si="294"/>
        <v>6.0295080709678706E-2</v>
      </c>
      <c r="AK390" s="131">
        <f t="shared" si="267"/>
        <v>4895.9031928104441</v>
      </c>
      <c r="AL390" s="131">
        <f t="shared" si="282"/>
        <v>4942.2687491392735</v>
      </c>
      <c r="AM390" s="131">
        <f t="shared" si="268"/>
        <v>5191.1020709677387</v>
      </c>
      <c r="AN390" s="132">
        <f t="shared" si="269"/>
        <v>1.0503479949105967</v>
      </c>
      <c r="AO390" s="132">
        <f t="shared" si="270"/>
        <v>6.0295080709681814E-2</v>
      </c>
      <c r="AP390" s="134">
        <v>6645</v>
      </c>
      <c r="AQ390" s="134">
        <v>7019</v>
      </c>
      <c r="AR390" s="132">
        <f t="shared" si="295"/>
        <v>5.6282919488337191E-2</v>
      </c>
      <c r="AS390" s="131">
        <v>6645</v>
      </c>
      <c r="AT390" s="131">
        <v>7267.0226443734209</v>
      </c>
      <c r="AU390" s="131">
        <v>7019</v>
      </c>
      <c r="AV390" s="132">
        <f t="shared" si="271"/>
        <v>0.96587011538137213</v>
      </c>
      <c r="AW390" s="132">
        <f t="shared" si="272"/>
        <v>5.6282919488337191E-2</v>
      </c>
      <c r="AX390" s="134">
        <v>14981463.770000011</v>
      </c>
      <c r="AY390" s="134">
        <v>16092416.42</v>
      </c>
      <c r="AZ390" s="132">
        <f t="shared" si="296"/>
        <v>7.4155147124184362E-2</v>
      </c>
      <c r="BA390" s="131">
        <v>14981463.76999996</v>
      </c>
      <c r="BB390" s="131">
        <v>16923186.678930592</v>
      </c>
      <c r="BC390" s="131">
        <v>16092416.419999991</v>
      </c>
      <c r="BD390" s="132">
        <f t="shared" si="273"/>
        <v>0.950909348535113</v>
      </c>
      <c r="BE390" s="132">
        <f t="shared" si="274"/>
        <v>7.415514712418747E-2</v>
      </c>
      <c r="BF390" s="131">
        <v>2295</v>
      </c>
      <c r="BG390" s="131">
        <v>2618.4195494348778</v>
      </c>
      <c r="BH390" s="131">
        <v>2753</v>
      </c>
      <c r="BI390" s="132">
        <f t="shared" si="275"/>
        <v>1.0513975885163889</v>
      </c>
      <c r="BJ390" s="132">
        <f t="shared" si="258"/>
        <v>0.19956427015250555</v>
      </c>
      <c r="BK390" s="134">
        <v>38071</v>
      </c>
      <c r="BL390" s="134">
        <v>3053</v>
      </c>
      <c r="BM390" s="135">
        <f t="shared" si="283"/>
        <v>8.0192272333272044E-2</v>
      </c>
      <c r="BN390" s="134">
        <v>37250</v>
      </c>
      <c r="BO390" s="134">
        <v>3100</v>
      </c>
      <c r="BP390" s="135">
        <f t="shared" si="284"/>
        <v>8.3221476510067116E-2</v>
      </c>
      <c r="BQ390" s="135">
        <f t="shared" si="276"/>
        <v>3.7774265383152761E-2</v>
      </c>
      <c r="BR390" s="125"/>
      <c r="BS390" s="109"/>
      <c r="BT390" s="109"/>
      <c r="BU390" s="109"/>
      <c r="BX390" s="10"/>
    </row>
    <row r="391" spans="1:76" x14ac:dyDescent="0.25">
      <c r="A391" s="122" t="s">
        <v>345</v>
      </c>
      <c r="B391" s="109" t="s">
        <v>370</v>
      </c>
      <c r="C391" s="164" t="s">
        <v>651</v>
      </c>
      <c r="D391" s="6" t="s">
        <v>595</v>
      </c>
      <c r="E391" s="6" t="s">
        <v>6</v>
      </c>
      <c r="F391" s="26">
        <v>1750</v>
      </c>
      <c r="G391" s="129">
        <f t="shared" si="297"/>
        <v>21.802406778864924</v>
      </c>
      <c r="H391" s="129">
        <f t="shared" si="298"/>
        <v>21.801712099921936</v>
      </c>
      <c r="I391" s="130">
        <f t="shared" si="277"/>
        <v>-3.1863504104832879E-5</v>
      </c>
      <c r="J391" s="137">
        <v>1987</v>
      </c>
      <c r="K391" s="137">
        <v>1968</v>
      </c>
      <c r="L391" s="130">
        <f t="shared" si="287"/>
        <v>-9.5621540010065731E-3</v>
      </c>
      <c r="M391" s="131">
        <v>1987</v>
      </c>
      <c r="N391" s="131">
        <v>2302.1601331195552</v>
      </c>
      <c r="O391" s="131">
        <v>1968</v>
      </c>
      <c r="P391" s="132">
        <f t="shared" si="278"/>
        <v>0.85484930943237658</v>
      </c>
      <c r="Q391" s="132">
        <f t="shared" si="279"/>
        <v>-9.5621540010065731E-3</v>
      </c>
      <c r="R391" s="140">
        <f t="shared" si="288"/>
        <v>3.2994464016104681</v>
      </c>
      <c r="S391" s="140">
        <f t="shared" si="289"/>
        <v>3.4115853658536586</v>
      </c>
      <c r="T391" s="132">
        <f t="shared" si="285"/>
        <v>3.3987205910802176E-2</v>
      </c>
      <c r="U391" s="133">
        <f t="shared" si="259"/>
        <v>3.2994464016104681</v>
      </c>
      <c r="V391" s="133">
        <f t="shared" si="280"/>
        <v>3.1698337702520853</v>
      </c>
      <c r="W391" s="133">
        <f t="shared" si="260"/>
        <v>3.4115853658536586</v>
      </c>
      <c r="X391" s="132">
        <f t="shared" si="261"/>
        <v>1.0762663322822597</v>
      </c>
      <c r="Y391" s="132">
        <f t="shared" si="262"/>
        <v>3.3987205910802176E-2</v>
      </c>
      <c r="Z391" s="134">
        <f t="shared" si="290"/>
        <v>2124.2049008541808</v>
      </c>
      <c r="AA391" s="134">
        <f t="shared" si="291"/>
        <v>2079.8326779862973</v>
      </c>
      <c r="AB391" s="132">
        <f t="shared" si="286"/>
        <v>-2.088886192195516E-2</v>
      </c>
      <c r="AC391" s="131">
        <f t="shared" si="263"/>
        <v>2124.2049008541749</v>
      </c>
      <c r="AD391" s="131">
        <f t="shared" si="281"/>
        <v>2174.8236698767082</v>
      </c>
      <c r="AE391" s="131">
        <f t="shared" si="264"/>
        <v>2079.8326779862973</v>
      </c>
      <c r="AF391" s="132">
        <f t="shared" si="265"/>
        <v>0.95632243974253051</v>
      </c>
      <c r="AG391" s="132">
        <f t="shared" si="266"/>
        <v>-2.0888861921952495E-2</v>
      </c>
      <c r="AH391" s="134">
        <f t="shared" si="292"/>
        <v>7008.700216406648</v>
      </c>
      <c r="AI391" s="134">
        <f t="shared" si="293"/>
        <v>7095.5267276422765</v>
      </c>
      <c r="AJ391" s="132">
        <f t="shared" si="294"/>
        <v>1.2388389937463273E-2</v>
      </c>
      <c r="AK391" s="131">
        <f t="shared" si="267"/>
        <v>7008.700216406628</v>
      </c>
      <c r="AL391" s="131">
        <f t="shared" si="282"/>
        <v>6893.8295131187624</v>
      </c>
      <c r="AM391" s="131">
        <f t="shared" si="268"/>
        <v>7095.5267276422765</v>
      </c>
      <c r="AN391" s="132">
        <f t="shared" si="269"/>
        <v>1.0292576447009154</v>
      </c>
      <c r="AO391" s="132">
        <f t="shared" si="270"/>
        <v>1.238838993746616E-2</v>
      </c>
      <c r="AP391" s="134">
        <v>6556</v>
      </c>
      <c r="AQ391" s="134">
        <v>6714</v>
      </c>
      <c r="AR391" s="132">
        <f t="shared" si="295"/>
        <v>2.410006101281259E-2</v>
      </c>
      <c r="AS391" s="131">
        <v>6556</v>
      </c>
      <c r="AT391" s="131">
        <v>7297.4649344904028</v>
      </c>
      <c r="AU391" s="131">
        <v>6714</v>
      </c>
      <c r="AV391" s="132">
        <f t="shared" si="271"/>
        <v>0.9200455309168063</v>
      </c>
      <c r="AW391" s="132">
        <f t="shared" si="272"/>
        <v>2.410006101281259E-2</v>
      </c>
      <c r="AX391" s="134">
        <v>13926287.330000009</v>
      </c>
      <c r="AY391" s="134">
        <v>13963996.6</v>
      </c>
      <c r="AZ391" s="132">
        <f t="shared" si="296"/>
        <v>2.707776244050164E-3</v>
      </c>
      <c r="BA391" s="131">
        <v>13926287.32999997</v>
      </c>
      <c r="BB391" s="131">
        <v>15870699.469625009</v>
      </c>
      <c r="BC391" s="131">
        <v>13963996.6</v>
      </c>
      <c r="BD391" s="132">
        <f t="shared" si="273"/>
        <v>0.87986018680057199</v>
      </c>
      <c r="BE391" s="132">
        <f t="shared" si="274"/>
        <v>2.7077762440528286E-3</v>
      </c>
      <c r="BF391" s="131">
        <v>2077</v>
      </c>
      <c r="BG391" s="131">
        <v>2508.884823706439</v>
      </c>
      <c r="BH391" s="131">
        <v>2273</v>
      </c>
      <c r="BI391" s="132">
        <f t="shared" si="275"/>
        <v>0.9059802102202682</v>
      </c>
      <c r="BJ391" s="132">
        <f t="shared" si="258"/>
        <v>9.436687530091481E-2</v>
      </c>
      <c r="BK391" s="134">
        <v>35255</v>
      </c>
      <c r="BL391" s="134">
        <v>1987</v>
      </c>
      <c r="BM391" s="135">
        <f t="shared" si="283"/>
        <v>5.6360799886540913E-2</v>
      </c>
      <c r="BN391" s="134">
        <v>30333</v>
      </c>
      <c r="BO391" s="134">
        <v>1968</v>
      </c>
      <c r="BP391" s="135">
        <f t="shared" si="284"/>
        <v>6.4879833844327967E-2</v>
      </c>
      <c r="BQ391" s="135">
        <f t="shared" si="276"/>
        <v>0.15115175751473697</v>
      </c>
      <c r="BR391" s="125"/>
      <c r="BS391" s="109"/>
      <c r="BT391" s="109"/>
      <c r="BU391" s="109"/>
      <c r="BX391" s="10"/>
    </row>
    <row r="392" spans="1:76" x14ac:dyDescent="0.25">
      <c r="A392" s="122" t="s">
        <v>345</v>
      </c>
      <c r="B392" s="109" t="s">
        <v>376</v>
      </c>
      <c r="C392" s="164" t="s">
        <v>651</v>
      </c>
      <c r="D392" s="6" t="s">
        <v>595</v>
      </c>
      <c r="E392" s="6" t="s">
        <v>37</v>
      </c>
      <c r="F392" s="26">
        <v>1750</v>
      </c>
      <c r="G392" s="129">
        <f t="shared" si="297"/>
        <v>9.9433487279843433</v>
      </c>
      <c r="H392" s="129">
        <f t="shared" si="298"/>
        <v>11.357375940671353</v>
      </c>
      <c r="I392" s="130">
        <f t="shared" si="277"/>
        <v>0.12450298555525535</v>
      </c>
      <c r="J392" s="137">
        <v>1569</v>
      </c>
      <c r="K392" s="137">
        <v>1674</v>
      </c>
      <c r="L392" s="130">
        <f t="shared" si="287"/>
        <v>6.6921606118546917E-2</v>
      </c>
      <c r="M392" s="131">
        <v>1569</v>
      </c>
      <c r="N392" s="131">
        <v>1821.9199999999989</v>
      </c>
      <c r="O392" s="131">
        <v>1674</v>
      </c>
      <c r="P392" s="132">
        <f t="shared" si="278"/>
        <v>0.91881092473873771</v>
      </c>
      <c r="Q392" s="132">
        <f t="shared" si="279"/>
        <v>6.6921606118546917E-2</v>
      </c>
      <c r="R392" s="140">
        <f t="shared" si="288"/>
        <v>2.7463352453792225</v>
      </c>
      <c r="S392" s="140">
        <f t="shared" si="289"/>
        <v>2.9181600955794504</v>
      </c>
      <c r="T392" s="132">
        <f t="shared" si="285"/>
        <v>6.2565140395487884E-2</v>
      </c>
      <c r="U392" s="133">
        <f t="shared" si="259"/>
        <v>2.7463352453792225</v>
      </c>
      <c r="V392" s="133">
        <f t="shared" si="280"/>
        <v>2.6324095447117051</v>
      </c>
      <c r="W392" s="133">
        <f t="shared" si="260"/>
        <v>2.9181600955794504</v>
      </c>
      <c r="X392" s="132">
        <f t="shared" si="261"/>
        <v>1.1085509477208038</v>
      </c>
      <c r="Y392" s="132">
        <f t="shared" si="262"/>
        <v>6.2565140395487884E-2</v>
      </c>
      <c r="Z392" s="134">
        <f t="shared" si="290"/>
        <v>1473.9647249941984</v>
      </c>
      <c r="AA392" s="134">
        <f t="shared" si="291"/>
        <v>1489.1298444216993</v>
      </c>
      <c r="AB392" s="132">
        <f t="shared" si="286"/>
        <v>1.0288658317491706E-2</v>
      </c>
      <c r="AC392" s="131">
        <f t="shared" si="263"/>
        <v>1473.9647249941979</v>
      </c>
      <c r="AD392" s="131">
        <f t="shared" si="281"/>
        <v>1503.2480615411846</v>
      </c>
      <c r="AE392" s="131">
        <f t="shared" si="264"/>
        <v>1489.1298444216993</v>
      </c>
      <c r="AF392" s="132">
        <f t="shared" si="265"/>
        <v>0.99060819203384787</v>
      </c>
      <c r="AG392" s="132">
        <f t="shared" si="266"/>
        <v>1.0288658317491928E-2</v>
      </c>
      <c r="AH392" s="134">
        <f t="shared" si="292"/>
        <v>4048.0012746972598</v>
      </c>
      <c r="AI392" s="134">
        <f t="shared" si="293"/>
        <v>4345.5192891278384</v>
      </c>
      <c r="AJ392" s="132">
        <f t="shared" si="294"/>
        <v>7.3497510065094751E-2</v>
      </c>
      <c r="AK392" s="131">
        <f t="shared" si="267"/>
        <v>4048.0012746972589</v>
      </c>
      <c r="AL392" s="131">
        <f t="shared" si="282"/>
        <v>3957.1645452703829</v>
      </c>
      <c r="AM392" s="131">
        <f t="shared" si="268"/>
        <v>4345.5192891278384</v>
      </c>
      <c r="AN392" s="132">
        <f t="shared" si="269"/>
        <v>1.0981396500991141</v>
      </c>
      <c r="AO392" s="132">
        <f t="shared" si="270"/>
        <v>7.3497510065095195E-2</v>
      </c>
      <c r="AP392" s="134">
        <v>4309</v>
      </c>
      <c r="AQ392" s="134">
        <v>4885</v>
      </c>
      <c r="AR392" s="132">
        <f t="shared" si="295"/>
        <v>0.13367370619633334</v>
      </c>
      <c r="AS392" s="131">
        <v>4309</v>
      </c>
      <c r="AT392" s="131">
        <v>4796.0395977011467</v>
      </c>
      <c r="AU392" s="131">
        <v>4885</v>
      </c>
      <c r="AV392" s="132">
        <f t="shared" si="271"/>
        <v>1.0185487213953559</v>
      </c>
      <c r="AW392" s="132">
        <f t="shared" si="272"/>
        <v>0.13367370619633334</v>
      </c>
      <c r="AX392" s="134">
        <v>6351314.0000000009</v>
      </c>
      <c r="AY392" s="134">
        <v>7274399.290000001</v>
      </c>
      <c r="AZ392" s="132">
        <f t="shared" si="296"/>
        <v>0.14533768760291177</v>
      </c>
      <c r="BA392" s="131">
        <v>6351313.9999999991</v>
      </c>
      <c r="BB392" s="131">
        <v>7209637.2283190116</v>
      </c>
      <c r="BC392" s="131">
        <v>7274399.290000001</v>
      </c>
      <c r="BD392" s="132">
        <f t="shared" si="273"/>
        <v>1.0089827073998408</v>
      </c>
      <c r="BE392" s="132">
        <f t="shared" si="274"/>
        <v>0.14533768760291199</v>
      </c>
      <c r="BF392" s="131">
        <v>1419</v>
      </c>
      <c r="BG392" s="131">
        <v>1573.368565354114</v>
      </c>
      <c r="BH392" s="131">
        <v>1405</v>
      </c>
      <c r="BI392" s="132">
        <f t="shared" si="275"/>
        <v>0.89298847767673573</v>
      </c>
      <c r="BJ392" s="132">
        <f t="shared" si="258"/>
        <v>-9.866102889358741E-3</v>
      </c>
      <c r="BK392" s="134">
        <v>9443</v>
      </c>
      <c r="BL392" s="134">
        <v>1569</v>
      </c>
      <c r="BM392" s="135">
        <f t="shared" si="283"/>
        <v>0.1661548236789156</v>
      </c>
      <c r="BN392" s="134">
        <v>9919</v>
      </c>
      <c r="BO392" s="134">
        <v>1673</v>
      </c>
      <c r="BP392" s="135">
        <f t="shared" si="284"/>
        <v>0.16866619618913198</v>
      </c>
      <c r="BQ392" s="135">
        <f t="shared" si="276"/>
        <v>1.5114653036311765E-2</v>
      </c>
      <c r="BR392" s="125"/>
      <c r="BS392" s="109"/>
      <c r="BT392" s="109"/>
      <c r="BU392" s="109"/>
      <c r="BX392" s="10"/>
    </row>
    <row r="393" spans="1:76" x14ac:dyDescent="0.25">
      <c r="A393" s="122" t="s">
        <v>42</v>
      </c>
      <c r="B393" s="109" t="s">
        <v>46</v>
      </c>
      <c r="C393" s="164" t="s">
        <v>651</v>
      </c>
      <c r="D393" s="6" t="s">
        <v>595</v>
      </c>
      <c r="E393" s="6" t="s">
        <v>45</v>
      </c>
      <c r="F393" s="26">
        <v>400</v>
      </c>
      <c r="G393" s="129">
        <f t="shared" si="297"/>
        <v>40.450727260273922</v>
      </c>
      <c r="H393" s="129">
        <f t="shared" si="298"/>
        <v>40.608866598360663</v>
      </c>
      <c r="I393" s="130">
        <f t="shared" si="277"/>
        <v>3.8942071358653726E-3</v>
      </c>
      <c r="J393" s="137">
        <v>1262</v>
      </c>
      <c r="K393" s="137">
        <v>1206</v>
      </c>
      <c r="L393" s="130">
        <f t="shared" si="287"/>
        <v>-4.4374009508716283E-2</v>
      </c>
      <c r="M393" s="131">
        <v>1262</v>
      </c>
      <c r="N393" s="131">
        <v>1532.05</v>
      </c>
      <c r="O393" s="131">
        <v>1206</v>
      </c>
      <c r="P393" s="132">
        <f t="shared" si="278"/>
        <v>0.78718057504650629</v>
      </c>
      <c r="Q393" s="132">
        <f t="shared" si="279"/>
        <v>-4.4374009508716283E-2</v>
      </c>
      <c r="R393" s="140">
        <f t="shared" si="288"/>
        <v>2.1703645007923931</v>
      </c>
      <c r="S393" s="140">
        <f t="shared" si="289"/>
        <v>2.3034825870646767</v>
      </c>
      <c r="T393" s="132">
        <f t="shared" si="285"/>
        <v>6.1334437705593992E-2</v>
      </c>
      <c r="U393" s="133">
        <f t="shared" si="259"/>
        <v>2.1703645007923931</v>
      </c>
      <c r="V393" s="133">
        <f t="shared" si="280"/>
        <v>2.1547571972487498</v>
      </c>
      <c r="W393" s="133">
        <f t="shared" si="260"/>
        <v>2.3034825870646767</v>
      </c>
      <c r="X393" s="132">
        <f t="shared" si="261"/>
        <v>1.0690218786626278</v>
      </c>
      <c r="Y393" s="132">
        <f t="shared" si="262"/>
        <v>6.1334437705593992E-2</v>
      </c>
      <c r="Z393" s="134">
        <f t="shared" si="290"/>
        <v>2156.1906462212487</v>
      </c>
      <c r="AA393" s="134">
        <f t="shared" si="291"/>
        <v>2140.0784989200865</v>
      </c>
      <c r="AB393" s="132">
        <f t="shared" si="286"/>
        <v>-7.4725058887529228E-3</v>
      </c>
      <c r="AC393" s="131">
        <f t="shared" si="263"/>
        <v>2156.190646221246</v>
      </c>
      <c r="AD393" s="131">
        <f t="shared" si="281"/>
        <v>2240.7982775412142</v>
      </c>
      <c r="AE393" s="131">
        <f t="shared" si="264"/>
        <v>2140.078498920087</v>
      </c>
      <c r="AF393" s="132">
        <f t="shared" si="265"/>
        <v>0.95505183146978978</v>
      </c>
      <c r="AG393" s="132">
        <f t="shared" si="266"/>
        <v>-7.4725058887513685E-3</v>
      </c>
      <c r="AH393" s="134">
        <f t="shared" si="292"/>
        <v>4679.7196354992075</v>
      </c>
      <c r="AI393" s="134">
        <f t="shared" si="293"/>
        <v>4929.6335572139305</v>
      </c>
      <c r="AJ393" s="132">
        <f t="shared" si="294"/>
        <v>5.3403609869902668E-2</v>
      </c>
      <c r="AK393" s="131">
        <f t="shared" si="267"/>
        <v>4679.719635499202</v>
      </c>
      <c r="AL393" s="131">
        <f t="shared" si="282"/>
        <v>4828.3762161145332</v>
      </c>
      <c r="AM393" s="131">
        <f t="shared" si="268"/>
        <v>4929.6335572139315</v>
      </c>
      <c r="AN393" s="132">
        <f t="shared" si="269"/>
        <v>1.0209713030980179</v>
      </c>
      <c r="AO393" s="132">
        <f t="shared" si="270"/>
        <v>5.3403609869904223E-2</v>
      </c>
      <c r="AP393" s="134">
        <v>2739</v>
      </c>
      <c r="AQ393" s="134">
        <v>2778</v>
      </c>
      <c r="AR393" s="132">
        <f t="shared" si="295"/>
        <v>1.4238773274917849E-2</v>
      </c>
      <c r="AS393" s="131">
        <v>2739</v>
      </c>
      <c r="AT393" s="131">
        <v>3301.1957640449468</v>
      </c>
      <c r="AU393" s="131">
        <v>2778</v>
      </c>
      <c r="AV393" s="132">
        <f t="shared" si="271"/>
        <v>0.84151325718294379</v>
      </c>
      <c r="AW393" s="132">
        <f t="shared" si="272"/>
        <v>1.4238773274917849E-2</v>
      </c>
      <c r="AX393" s="134">
        <v>5905806.1799999997</v>
      </c>
      <c r="AY393" s="134">
        <v>5945138.0700000003</v>
      </c>
      <c r="AZ393" s="132">
        <f t="shared" si="296"/>
        <v>6.6598680690195255E-3</v>
      </c>
      <c r="BA393" s="131">
        <v>5905806.1799999932</v>
      </c>
      <c r="BB393" s="131">
        <v>7397313.7818982694</v>
      </c>
      <c r="BC393" s="131">
        <v>5945138.0700000012</v>
      </c>
      <c r="BD393" s="132">
        <f t="shared" si="273"/>
        <v>0.80368877747867862</v>
      </c>
      <c r="BE393" s="132">
        <f t="shared" si="274"/>
        <v>6.6598680690208578E-3</v>
      </c>
      <c r="BF393" s="131">
        <v>1012</v>
      </c>
      <c r="BG393" s="131">
        <v>1250.9539809520479</v>
      </c>
      <c r="BH393" s="131">
        <v>1101</v>
      </c>
      <c r="BI393" s="132">
        <f t="shared" si="275"/>
        <v>0.88012829949353988</v>
      </c>
      <c r="BJ393" s="132">
        <f t="shared" si="258"/>
        <v>8.7944664031620601E-2</v>
      </c>
      <c r="BK393" s="134">
        <v>37527</v>
      </c>
      <c r="BL393" s="134">
        <v>1262</v>
      </c>
      <c r="BM393" s="135">
        <f t="shared" si="283"/>
        <v>3.3629120366669332E-2</v>
      </c>
      <c r="BN393" s="134">
        <v>32045</v>
      </c>
      <c r="BO393" s="134">
        <v>1206</v>
      </c>
      <c r="BP393" s="135">
        <f t="shared" si="284"/>
        <v>3.7634576376969889E-2</v>
      </c>
      <c r="BQ393" s="135">
        <f t="shared" si="276"/>
        <v>0.11910677313672657</v>
      </c>
      <c r="BR393" s="125"/>
      <c r="BS393" s="109"/>
      <c r="BT393" s="109"/>
      <c r="BU393" s="109"/>
      <c r="BX393" s="10"/>
    </row>
    <row r="394" spans="1:76" x14ac:dyDescent="0.25">
      <c r="A394" s="122" t="s">
        <v>148</v>
      </c>
      <c r="B394" s="109" t="s">
        <v>621</v>
      </c>
      <c r="C394" s="164" t="s">
        <v>651</v>
      </c>
      <c r="D394" s="6" t="s">
        <v>596</v>
      </c>
      <c r="E394" s="6" t="s">
        <v>6</v>
      </c>
      <c r="F394" s="26">
        <v>650</v>
      </c>
      <c r="G394" s="129">
        <f t="shared" si="297"/>
        <v>0</v>
      </c>
      <c r="H394" s="129">
        <f t="shared" si="298"/>
        <v>11.874806431273624</v>
      </c>
      <c r="I394" s="130">
        <f t="shared" si="277"/>
        <v>1</v>
      </c>
      <c r="J394" s="137">
        <v>0</v>
      </c>
      <c r="K394" s="137">
        <v>0</v>
      </c>
      <c r="L394" s="130">
        <f t="shared" si="287"/>
        <v>0</v>
      </c>
      <c r="M394" s="131">
        <v>0</v>
      </c>
      <c r="N394" s="131">
        <v>858.48486980999314</v>
      </c>
      <c r="O394" s="131">
        <v>514</v>
      </c>
      <c r="P394" s="132">
        <f t="shared" si="278"/>
        <v>0.59872924739344868</v>
      </c>
      <c r="Q394" s="132" t="e">
        <f t="shared" si="279"/>
        <v>#DIV/0!</v>
      </c>
      <c r="R394" s="140" t="e">
        <f t="shared" si="288"/>
        <v>#DIV/0!</v>
      </c>
      <c r="S394" s="140" t="e">
        <f t="shared" si="289"/>
        <v>#DIV/0!</v>
      </c>
      <c r="T394" s="132">
        <f t="shared" si="285"/>
        <v>0</v>
      </c>
      <c r="U394" s="133" t="e">
        <f t="shared" si="259"/>
        <v>#DIV/0!</v>
      </c>
      <c r="V394" s="133">
        <f t="shared" si="280"/>
        <v>2.4218262832192075</v>
      </c>
      <c r="W394" s="133">
        <f t="shared" si="260"/>
        <v>2.4844357976653697</v>
      </c>
      <c r="X394" s="132">
        <f t="shared" si="261"/>
        <v>1.0258521905059759</v>
      </c>
      <c r="Y394" s="132" t="e">
        <f t="shared" si="262"/>
        <v>#DIV/0!</v>
      </c>
      <c r="Z394" s="134" t="e">
        <f t="shared" si="290"/>
        <v>#DIV/0!</v>
      </c>
      <c r="AA394" s="134" t="e">
        <f t="shared" si="291"/>
        <v>#DIV/0!</v>
      </c>
      <c r="AB394" s="132">
        <f t="shared" si="286"/>
        <v>0</v>
      </c>
      <c r="AC394" s="131" t="e">
        <f t="shared" si="263"/>
        <v>#DIV/0!</v>
      </c>
      <c r="AD394" s="131">
        <f t="shared" si="281"/>
        <v>2116.8347336977918</v>
      </c>
      <c r="AE394" s="131">
        <f t="shared" si="264"/>
        <v>2212.229013312447</v>
      </c>
      <c r="AF394" s="132">
        <f t="shared" si="265"/>
        <v>1.0450645853906677</v>
      </c>
      <c r="AG394" s="132" t="e">
        <f t="shared" si="266"/>
        <v>#DIV/0!</v>
      </c>
      <c r="AH394" s="134" t="e">
        <f t="shared" si="292"/>
        <v>#DIV/0!</v>
      </c>
      <c r="AI394" s="134" t="e">
        <f t="shared" si="293"/>
        <v>#DIV/0!</v>
      </c>
      <c r="AJ394" s="132">
        <f t="shared" si="294"/>
        <v>0</v>
      </c>
      <c r="AK394" s="131" t="e">
        <f t="shared" si="267"/>
        <v>#DIV/0!</v>
      </c>
      <c r="AL394" s="131">
        <f t="shared" si="282"/>
        <v>5126.6059953006434</v>
      </c>
      <c r="AM394" s="131">
        <f t="shared" si="268"/>
        <v>5496.1409533073829</v>
      </c>
      <c r="AN394" s="132">
        <f t="shared" si="269"/>
        <v>1.0720817941432359</v>
      </c>
      <c r="AO394" s="132" t="e">
        <f t="shared" si="270"/>
        <v>#DIV/0!</v>
      </c>
      <c r="AP394" s="134">
        <v>0</v>
      </c>
      <c r="AQ394" s="134">
        <v>0</v>
      </c>
      <c r="AR394" s="132">
        <f t="shared" si="295"/>
        <v>0</v>
      </c>
      <c r="AS394" s="131">
        <v>0</v>
      </c>
      <c r="AT394" s="131">
        <v>2079.101221451861</v>
      </c>
      <c r="AU394" s="131">
        <v>1277</v>
      </c>
      <c r="AV394" s="132">
        <f t="shared" si="271"/>
        <v>0.61420770995856366</v>
      </c>
      <c r="AW394" s="132" t="e">
        <f t="shared" si="272"/>
        <v>#DIV/0!</v>
      </c>
      <c r="AX394" s="134">
        <v>0</v>
      </c>
      <c r="AY394" s="134">
        <v>0</v>
      </c>
      <c r="AZ394" s="132">
        <f t="shared" si="296"/>
        <v>0</v>
      </c>
      <c r="BA394" s="131">
        <v>0</v>
      </c>
      <c r="BB394" s="131">
        <v>4401113.6804428035</v>
      </c>
      <c r="BC394" s="131">
        <v>2825016.4499999951</v>
      </c>
      <c r="BD394" s="132">
        <f t="shared" si="273"/>
        <v>0.64188672575159778</v>
      </c>
      <c r="BE394" s="132" t="e">
        <f t="shared" si="274"/>
        <v>#DIV/0!</v>
      </c>
      <c r="BF394" s="131">
        <v>0</v>
      </c>
      <c r="BG394" s="131">
        <v>594.75085968419125</v>
      </c>
      <c r="BH394" s="131">
        <v>421</v>
      </c>
      <c r="BI394" s="132">
        <f t="shared" si="275"/>
        <v>0.70785942238662458</v>
      </c>
      <c r="BJ394" s="132" t="e">
        <f t="shared" si="258"/>
        <v>#DIV/0!</v>
      </c>
      <c r="BK394" s="134">
        <v>0</v>
      </c>
      <c r="BL394" s="134">
        <v>0</v>
      </c>
      <c r="BM394" s="135">
        <f t="shared" si="283"/>
        <v>0</v>
      </c>
      <c r="BN394" s="134">
        <v>8607</v>
      </c>
      <c r="BO394" s="134">
        <v>404</v>
      </c>
      <c r="BP394" s="135">
        <f t="shared" si="284"/>
        <v>4.6938538398977575E-2</v>
      </c>
      <c r="BQ394" s="135">
        <f t="shared" si="276"/>
        <v>0</v>
      </c>
      <c r="BR394" s="125"/>
      <c r="BS394" s="109"/>
      <c r="BT394" s="109"/>
      <c r="BU394" s="109"/>
      <c r="BX394" s="10"/>
    </row>
    <row r="395" spans="1:76" x14ac:dyDescent="0.25">
      <c r="A395" s="122" t="s">
        <v>148</v>
      </c>
      <c r="B395" s="109" t="s">
        <v>165</v>
      </c>
      <c r="C395" s="164" t="s">
        <v>651</v>
      </c>
      <c r="D395" s="6" t="s">
        <v>595</v>
      </c>
      <c r="E395" s="6" t="s">
        <v>6</v>
      </c>
      <c r="F395" s="26">
        <v>900</v>
      </c>
      <c r="G395" s="129">
        <f t="shared" si="297"/>
        <v>33.621250289193242</v>
      </c>
      <c r="H395" s="129">
        <f t="shared" si="298"/>
        <v>35.387279568913179</v>
      </c>
      <c r="I395" s="130">
        <f t="shared" si="277"/>
        <v>4.9905765609384367E-2</v>
      </c>
      <c r="J395" s="137">
        <v>2120</v>
      </c>
      <c r="K395" s="137">
        <v>1977</v>
      </c>
      <c r="L395" s="130">
        <f t="shared" si="287"/>
        <v>-6.7452830188679203E-2</v>
      </c>
      <c r="M395" s="131">
        <v>2120</v>
      </c>
      <c r="N395" s="131">
        <v>2500.49048211329</v>
      </c>
      <c r="O395" s="131">
        <v>1977</v>
      </c>
      <c r="P395" s="132">
        <f t="shared" si="278"/>
        <v>0.7906448811311364</v>
      </c>
      <c r="Q395" s="132">
        <f t="shared" si="279"/>
        <v>-6.7452830188679203E-2</v>
      </c>
      <c r="R395" s="140">
        <f t="shared" si="288"/>
        <v>2.6655660377358492</v>
      </c>
      <c r="S395" s="140">
        <f t="shared" si="289"/>
        <v>2.9742033383915021</v>
      </c>
      <c r="T395" s="132">
        <f t="shared" si="285"/>
        <v>0.11578677709962548</v>
      </c>
      <c r="U395" s="133">
        <f t="shared" si="259"/>
        <v>2.6655660377358492</v>
      </c>
      <c r="V395" s="133">
        <f t="shared" si="280"/>
        <v>2.5420271233773346</v>
      </c>
      <c r="W395" s="133">
        <f t="shared" si="260"/>
        <v>2.9742033383915021</v>
      </c>
      <c r="X395" s="132">
        <f t="shared" si="261"/>
        <v>1.1700124326132204</v>
      </c>
      <c r="Y395" s="132">
        <f t="shared" si="262"/>
        <v>0.11578677709962548</v>
      </c>
      <c r="Z395" s="134">
        <f t="shared" si="290"/>
        <v>1954.447127941959</v>
      </c>
      <c r="AA395" s="134">
        <f t="shared" si="291"/>
        <v>1982.4098452380954</v>
      </c>
      <c r="AB395" s="132">
        <f t="shared" si="286"/>
        <v>1.4307226272005202E-2</v>
      </c>
      <c r="AC395" s="131">
        <f t="shared" si="263"/>
        <v>1954.4471279419536</v>
      </c>
      <c r="AD395" s="131">
        <f t="shared" si="281"/>
        <v>2065.9437264958233</v>
      </c>
      <c r="AE395" s="131">
        <f t="shared" si="264"/>
        <v>1982.4098452380954</v>
      </c>
      <c r="AF395" s="132">
        <f t="shared" si="265"/>
        <v>0.959566235911268</v>
      </c>
      <c r="AG395" s="132">
        <f t="shared" si="266"/>
        <v>1.4307226272008089E-2</v>
      </c>
      <c r="AH395" s="134">
        <f t="shared" si="292"/>
        <v>5209.7078867924583</v>
      </c>
      <c r="AI395" s="134">
        <f t="shared" si="293"/>
        <v>5896.0899797673246</v>
      </c>
      <c r="AJ395" s="132">
        <f t="shared" si="294"/>
        <v>0.13175059099090136</v>
      </c>
      <c r="AK395" s="131">
        <f t="shared" si="267"/>
        <v>5209.7078867924438</v>
      </c>
      <c r="AL395" s="131">
        <f t="shared" si="282"/>
        <v>5251.6849881236285</v>
      </c>
      <c r="AM395" s="131">
        <f t="shared" si="268"/>
        <v>5896.0899797673246</v>
      </c>
      <c r="AN395" s="132">
        <f t="shared" si="269"/>
        <v>1.122704425932054</v>
      </c>
      <c r="AO395" s="132">
        <f t="shared" si="270"/>
        <v>0.13175059099090447</v>
      </c>
      <c r="AP395" s="134">
        <v>5651</v>
      </c>
      <c r="AQ395" s="134">
        <v>5880</v>
      </c>
      <c r="AR395" s="132">
        <f t="shared" si="295"/>
        <v>4.0523801097150924E-2</v>
      </c>
      <c r="AS395" s="131">
        <v>5651</v>
      </c>
      <c r="AT395" s="131">
        <v>6356.3146272788508</v>
      </c>
      <c r="AU395" s="131">
        <v>5880</v>
      </c>
      <c r="AV395" s="132">
        <f t="shared" si="271"/>
        <v>0.92506434070543142</v>
      </c>
      <c r="AW395" s="132">
        <f t="shared" si="272"/>
        <v>4.0523801097150924E-2</v>
      </c>
      <c r="AX395" s="134">
        <v>11044580.72000001</v>
      </c>
      <c r="AY395" s="134">
        <v>11656569.890000001</v>
      </c>
      <c r="AZ395" s="132">
        <f t="shared" si="296"/>
        <v>5.541081056085484E-2</v>
      </c>
      <c r="BA395" s="131">
        <v>11044580.71999998</v>
      </c>
      <c r="BB395" s="131">
        <v>13131788.32786038</v>
      </c>
      <c r="BC395" s="131">
        <v>11656569.890000001</v>
      </c>
      <c r="BD395" s="132">
        <f t="shared" si="273"/>
        <v>0.88766050738644953</v>
      </c>
      <c r="BE395" s="132">
        <f t="shared" si="274"/>
        <v>5.5410810560857726E-2</v>
      </c>
      <c r="BF395" s="131">
        <v>1786</v>
      </c>
      <c r="BG395" s="131">
        <v>2089.1366735138859</v>
      </c>
      <c r="BH395" s="131">
        <v>2032</v>
      </c>
      <c r="BI395" s="132">
        <f t="shared" si="275"/>
        <v>0.97265058134383175</v>
      </c>
      <c r="BJ395" s="132">
        <f t="shared" si="258"/>
        <v>0.13773796192609189</v>
      </c>
      <c r="BK395" s="134">
        <v>37323</v>
      </c>
      <c r="BL395" s="134">
        <v>1867</v>
      </c>
      <c r="BM395" s="135">
        <f t="shared" si="283"/>
        <v>5.0022774160705198E-2</v>
      </c>
      <c r="BN395" s="134">
        <v>47334</v>
      </c>
      <c r="BO395" s="134">
        <v>1973</v>
      </c>
      <c r="BP395" s="135">
        <f t="shared" si="284"/>
        <v>4.1682511513922341E-2</v>
      </c>
      <c r="BQ395" s="135">
        <f t="shared" si="276"/>
        <v>-0.16672931053341</v>
      </c>
      <c r="BR395" s="125"/>
      <c r="BS395" s="109"/>
      <c r="BT395" s="109"/>
      <c r="BU395" s="109"/>
      <c r="BX395" s="10"/>
    </row>
    <row r="396" spans="1:76" x14ac:dyDescent="0.25">
      <c r="A396" s="122" t="s">
        <v>148</v>
      </c>
      <c r="B396" s="109" t="s">
        <v>190</v>
      </c>
      <c r="C396" s="164" t="s">
        <v>651</v>
      </c>
      <c r="D396" s="6" t="s">
        <v>595</v>
      </c>
      <c r="E396" s="6" t="s">
        <v>37</v>
      </c>
      <c r="F396" s="26">
        <v>610</v>
      </c>
      <c r="G396" s="129">
        <f t="shared" si="297"/>
        <v>20.415131821244092</v>
      </c>
      <c r="H396" s="129">
        <f t="shared" si="298"/>
        <v>28.049486697124429</v>
      </c>
      <c r="I396" s="130">
        <f t="shared" si="277"/>
        <v>0.27217449496724638</v>
      </c>
      <c r="J396" s="137">
        <v>1510</v>
      </c>
      <c r="K396" s="137">
        <v>1945</v>
      </c>
      <c r="L396" s="130">
        <f t="shared" si="287"/>
        <v>0.28807947019867552</v>
      </c>
      <c r="M396" s="131">
        <v>1510</v>
      </c>
      <c r="N396" s="131">
        <v>1862.9189151999999</v>
      </c>
      <c r="O396" s="131">
        <v>1945</v>
      </c>
      <c r="P396" s="132">
        <f t="shared" si="278"/>
        <v>1.0440604709793222</v>
      </c>
      <c r="Q396" s="132">
        <f t="shared" si="279"/>
        <v>0.28807947019867552</v>
      </c>
      <c r="R396" s="140">
        <f t="shared" si="288"/>
        <v>2.0205298013245034</v>
      </c>
      <c r="S396" s="140">
        <f t="shared" si="289"/>
        <v>2.0483290488431876</v>
      </c>
      <c r="T396" s="132">
        <f t="shared" si="285"/>
        <v>1.3758395199348739E-2</v>
      </c>
      <c r="U396" s="133">
        <f t="shared" si="259"/>
        <v>2.0205298013245034</v>
      </c>
      <c r="V396" s="133">
        <f t="shared" si="280"/>
        <v>1.9350806335325348</v>
      </c>
      <c r="W396" s="133">
        <f t="shared" si="260"/>
        <v>2.0483290488431876</v>
      </c>
      <c r="X396" s="132">
        <f t="shared" si="261"/>
        <v>1.0585238740692242</v>
      </c>
      <c r="Y396" s="132">
        <f t="shared" si="262"/>
        <v>1.3758395199348739E-2</v>
      </c>
      <c r="Z396" s="134">
        <f t="shared" si="290"/>
        <v>1489.8161586365129</v>
      </c>
      <c r="AA396" s="134">
        <f t="shared" si="291"/>
        <v>1571.8695783132534</v>
      </c>
      <c r="AB396" s="132">
        <f t="shared" si="286"/>
        <v>5.5076204672015461E-2</v>
      </c>
      <c r="AC396" s="131">
        <f t="shared" si="263"/>
        <v>1489.8161586365115</v>
      </c>
      <c r="AD396" s="131">
        <f t="shared" si="281"/>
        <v>1563.2383806469577</v>
      </c>
      <c r="AE396" s="131">
        <f t="shared" si="264"/>
        <v>1571.8695783132532</v>
      </c>
      <c r="AF396" s="132">
        <f t="shared" si="265"/>
        <v>1.0055213573138624</v>
      </c>
      <c r="AG396" s="132">
        <f t="shared" si="266"/>
        <v>5.5076204672016349E-2</v>
      </c>
      <c r="AH396" s="134">
        <f t="shared" si="292"/>
        <v>3010.2179470198685</v>
      </c>
      <c r="AI396" s="134">
        <f t="shared" si="293"/>
        <v>3219.7061182519287</v>
      </c>
      <c r="AJ396" s="132">
        <f t="shared" si="294"/>
        <v>6.9592360061321967E-2</v>
      </c>
      <c r="AK396" s="131">
        <f t="shared" si="267"/>
        <v>3010.2179470198657</v>
      </c>
      <c r="AL396" s="131">
        <f t="shared" si="282"/>
        <v>3024.9923159846885</v>
      </c>
      <c r="AM396" s="131">
        <f t="shared" si="268"/>
        <v>3219.7061182519283</v>
      </c>
      <c r="AN396" s="132">
        <f t="shared" si="269"/>
        <v>1.0643683626032143</v>
      </c>
      <c r="AO396" s="132">
        <f t="shared" si="270"/>
        <v>6.9592360061322855E-2</v>
      </c>
      <c r="AP396" s="134">
        <v>3051</v>
      </c>
      <c r="AQ396" s="134">
        <v>3984</v>
      </c>
      <c r="AR396" s="132">
        <f t="shared" si="295"/>
        <v>0.30580137659783668</v>
      </c>
      <c r="AS396" s="131">
        <v>3051</v>
      </c>
      <c r="AT396" s="131">
        <v>3604.8983146449582</v>
      </c>
      <c r="AU396" s="131">
        <v>3984</v>
      </c>
      <c r="AV396" s="132">
        <f t="shared" si="271"/>
        <v>1.1051629345035712</v>
      </c>
      <c r="AW396" s="132">
        <f t="shared" si="272"/>
        <v>0.30580137659783668</v>
      </c>
      <c r="AX396" s="134">
        <v>4545429.1000000006</v>
      </c>
      <c r="AY396" s="134">
        <v>6262328.4000000013</v>
      </c>
      <c r="AZ396" s="132">
        <f t="shared" si="296"/>
        <v>0.37771996047633882</v>
      </c>
      <c r="BA396" s="131">
        <v>4545429.0999999968</v>
      </c>
      <c r="BB396" s="131">
        <v>5635315.4037825316</v>
      </c>
      <c r="BC396" s="131">
        <v>6262328.4000000004</v>
      </c>
      <c r="BD396" s="132">
        <f t="shared" si="273"/>
        <v>1.111264933955002</v>
      </c>
      <c r="BE396" s="132">
        <f t="shared" si="274"/>
        <v>0.37771996047633971</v>
      </c>
      <c r="BF396" s="131">
        <v>971</v>
      </c>
      <c r="BG396" s="131">
        <v>1138.567737140864</v>
      </c>
      <c r="BH396" s="131">
        <v>1255</v>
      </c>
      <c r="BI396" s="132">
        <f t="shared" si="275"/>
        <v>1.1022620429694565</v>
      </c>
      <c r="BJ396" s="132">
        <f t="shared" si="258"/>
        <v>0.29248197734294545</v>
      </c>
      <c r="BK396" s="134">
        <v>14983</v>
      </c>
      <c r="BL396" s="134">
        <v>987</v>
      </c>
      <c r="BM396" s="135">
        <f t="shared" si="283"/>
        <v>6.5874657945671766E-2</v>
      </c>
      <c r="BN396" s="134">
        <v>25610</v>
      </c>
      <c r="BO396" s="134">
        <v>1945</v>
      </c>
      <c r="BP396" s="135">
        <f t="shared" si="284"/>
        <v>7.5946895743850065E-2</v>
      </c>
      <c r="BQ396" s="135">
        <f t="shared" si="276"/>
        <v>0.15290003944286257</v>
      </c>
      <c r="BR396" s="125"/>
      <c r="BS396" s="109"/>
      <c r="BT396" s="109"/>
      <c r="BU396" s="109"/>
      <c r="BX396" s="10"/>
    </row>
    <row r="397" spans="1:76" x14ac:dyDescent="0.25">
      <c r="A397" s="122" t="s">
        <v>148</v>
      </c>
      <c r="B397" s="109" t="s">
        <v>166</v>
      </c>
      <c r="C397" s="164" t="s">
        <v>597</v>
      </c>
      <c r="D397" s="6" t="s">
        <v>595</v>
      </c>
      <c r="E397" s="6" t="s">
        <v>6</v>
      </c>
      <c r="F397" s="26">
        <v>500</v>
      </c>
      <c r="G397" s="129">
        <f t="shared" si="297"/>
        <v>51.431749369862878</v>
      </c>
      <c r="H397" s="129">
        <f t="shared" si="298"/>
        <v>24.583025956284153</v>
      </c>
      <c r="I397" s="130">
        <f t="shared" si="277"/>
        <v>-1.0921651167485911</v>
      </c>
      <c r="J397" s="137">
        <v>823</v>
      </c>
      <c r="K397" s="137">
        <v>882</v>
      </c>
      <c r="L397" s="130">
        <f t="shared" si="287"/>
        <v>7.1688942891859009E-2</v>
      </c>
      <c r="M397" s="131">
        <v>1718</v>
      </c>
      <c r="N397" s="131">
        <v>861.49695500000018</v>
      </c>
      <c r="O397" s="131">
        <v>882</v>
      </c>
      <c r="P397" s="132">
        <f t="shared" si="278"/>
        <v>1.023799323817691</v>
      </c>
      <c r="Q397" s="132">
        <f t="shared" si="279"/>
        <v>-0.48661233993015129</v>
      </c>
      <c r="R397" s="140">
        <f t="shared" si="288"/>
        <v>1.29976717112922</v>
      </c>
      <c r="S397" s="140">
        <f t="shared" si="289"/>
        <v>2.820861678004535</v>
      </c>
      <c r="T397" s="132">
        <f t="shared" si="285"/>
        <v>1.1702822941387332</v>
      </c>
      <c r="U397" s="133">
        <f t="shared" si="259"/>
        <v>2.6274738067520373</v>
      </c>
      <c r="V397" s="133">
        <f t="shared" si="280"/>
        <v>2.6045368442422405</v>
      </c>
      <c r="W397" s="133">
        <f t="shared" si="260"/>
        <v>2.820861678004535</v>
      </c>
      <c r="X397" s="132">
        <f t="shared" si="261"/>
        <v>1.0830569297725683</v>
      </c>
      <c r="Y397" s="132">
        <f t="shared" si="262"/>
        <v>7.3602207091668426E-2</v>
      </c>
      <c r="Z397" s="134">
        <f t="shared" si="290"/>
        <v>1790.8134975369458</v>
      </c>
      <c r="AA397" s="134">
        <f t="shared" si="291"/>
        <v>1808.1566519292601</v>
      </c>
      <c r="AB397" s="132">
        <f t="shared" si="286"/>
        <v>9.6845117686279458E-3</v>
      </c>
      <c r="AC397" s="131">
        <f t="shared" si="263"/>
        <v>2079.3740053167867</v>
      </c>
      <c r="AD397" s="131">
        <f t="shared" si="281"/>
        <v>1807.0528127244445</v>
      </c>
      <c r="AE397" s="131">
        <f t="shared" si="264"/>
        <v>1808.1566519292605</v>
      </c>
      <c r="AF397" s="132">
        <f t="shared" si="265"/>
        <v>1.0006108505501574</v>
      </c>
      <c r="AG397" s="132">
        <f t="shared" si="266"/>
        <v>-0.13043221310550479</v>
      </c>
      <c r="AH397" s="134">
        <f t="shared" si="292"/>
        <v>2327.6405937136205</v>
      </c>
      <c r="AI397" s="134">
        <f t="shared" si="293"/>
        <v>5100.5598072562343</v>
      </c>
      <c r="AJ397" s="132">
        <f t="shared" si="294"/>
        <v>1.1913004185575642</v>
      </c>
      <c r="AK397" s="131">
        <f t="shared" si="267"/>
        <v>5463.5007334109287</v>
      </c>
      <c r="AL397" s="131">
        <f t="shared" si="282"/>
        <v>4706.5356302323889</v>
      </c>
      <c r="AM397" s="131">
        <f t="shared" si="268"/>
        <v>5100.5598072562361</v>
      </c>
      <c r="AN397" s="132">
        <f t="shared" si="269"/>
        <v>1.0837185156939717</v>
      </c>
      <c r="AO397" s="132">
        <f t="shared" si="270"/>
        <v>-6.6430104774252374E-2</v>
      </c>
      <c r="AP397" s="134">
        <v>2233</v>
      </c>
      <c r="AQ397" s="134">
        <v>2488</v>
      </c>
      <c r="AR397" s="132">
        <f t="shared" si="295"/>
        <v>0.11419614867890737</v>
      </c>
      <c r="AS397" s="131">
        <v>4514</v>
      </c>
      <c r="AT397" s="131">
        <v>2243.8005604999998</v>
      </c>
      <c r="AU397" s="131">
        <v>2488</v>
      </c>
      <c r="AV397" s="132">
        <f t="shared" si="271"/>
        <v>1.10883295235722</v>
      </c>
      <c r="AW397" s="132">
        <f t="shared" si="272"/>
        <v>-0.44882587505538329</v>
      </c>
      <c r="AX397" s="134">
        <v>3998886.54</v>
      </c>
      <c r="AY397" s="134">
        <v>4498693.7499999991</v>
      </c>
      <c r="AZ397" s="132">
        <f t="shared" si="296"/>
        <v>0.12498659439334814</v>
      </c>
      <c r="BA397" s="131">
        <v>9386294.2599999756</v>
      </c>
      <c r="BB397" s="131">
        <v>4054666.1140442099</v>
      </c>
      <c r="BC397" s="131">
        <v>4498693.75</v>
      </c>
      <c r="BD397" s="132">
        <f t="shared" si="273"/>
        <v>1.1095102835761999</v>
      </c>
      <c r="BE397" s="132">
        <f t="shared" si="274"/>
        <v>-0.52071673597839974</v>
      </c>
      <c r="BF397" s="131">
        <v>1395</v>
      </c>
      <c r="BG397" s="131">
        <v>698.38626402178045</v>
      </c>
      <c r="BH397" s="131">
        <v>818</v>
      </c>
      <c r="BI397" s="132">
        <f t="shared" si="275"/>
        <v>1.1712716044691411</v>
      </c>
      <c r="BJ397" s="132">
        <f t="shared" si="258"/>
        <v>-0.41362007168458781</v>
      </c>
      <c r="BK397" s="134">
        <v>30032</v>
      </c>
      <c r="BL397" s="134">
        <v>1712</v>
      </c>
      <c r="BM397" s="135">
        <f t="shared" si="283"/>
        <v>5.700586041555674E-2</v>
      </c>
      <c r="BN397" s="134">
        <v>15275</v>
      </c>
      <c r="BO397" s="134">
        <v>856</v>
      </c>
      <c r="BP397" s="135">
        <f t="shared" si="284"/>
        <v>5.60392798690671E-2</v>
      </c>
      <c r="BQ397" s="135">
        <f t="shared" si="276"/>
        <v>-1.6955810147299522E-2</v>
      </c>
      <c r="BR397" s="125"/>
      <c r="BS397" s="109"/>
      <c r="BT397" s="109"/>
      <c r="BU397" s="109"/>
      <c r="BX397" s="10"/>
    </row>
    <row r="398" spans="1:76" x14ac:dyDescent="0.25">
      <c r="A398" s="122" t="s">
        <v>148</v>
      </c>
      <c r="B398" s="109" t="s">
        <v>509</v>
      </c>
      <c r="C398" s="164" t="s">
        <v>651</v>
      </c>
      <c r="D398" s="6" t="s">
        <v>596</v>
      </c>
      <c r="E398" s="6" t="s">
        <v>6</v>
      </c>
      <c r="F398" s="26">
        <v>880</v>
      </c>
      <c r="G398" s="129">
        <f t="shared" si="297"/>
        <v>0</v>
      </c>
      <c r="H398" s="129">
        <f t="shared" si="298"/>
        <v>22.584230470690517</v>
      </c>
      <c r="I398" s="130">
        <f t="shared" si="277"/>
        <v>1</v>
      </c>
      <c r="J398" s="137">
        <v>0</v>
      </c>
      <c r="K398" s="137">
        <v>0</v>
      </c>
      <c r="L398" s="130">
        <f t="shared" si="287"/>
        <v>0</v>
      </c>
      <c r="M398" s="131">
        <v>0</v>
      </c>
      <c r="N398" s="131">
        <v>1280.1300799999999</v>
      </c>
      <c r="O398" s="131">
        <v>1133</v>
      </c>
      <c r="P398" s="132">
        <f t="shared" si="278"/>
        <v>0.88506630513674056</v>
      </c>
      <c r="Q398" s="132" t="e">
        <f t="shared" si="279"/>
        <v>#DIV/0!</v>
      </c>
      <c r="R398" s="140" t="e">
        <f t="shared" si="288"/>
        <v>#DIV/0!</v>
      </c>
      <c r="S398" s="140" t="e">
        <f t="shared" si="289"/>
        <v>#DIV/0!</v>
      </c>
      <c r="T398" s="132">
        <f t="shared" si="285"/>
        <v>0</v>
      </c>
      <c r="U398" s="133" t="e">
        <f t="shared" si="259"/>
        <v>#DIV/0!</v>
      </c>
      <c r="V398" s="133">
        <f t="shared" si="280"/>
        <v>2.4504918322166449</v>
      </c>
      <c r="W398" s="133">
        <f t="shared" si="260"/>
        <v>2.798764342453663</v>
      </c>
      <c r="X398" s="132">
        <f t="shared" si="261"/>
        <v>1.14212351400575</v>
      </c>
      <c r="Y398" s="132" t="e">
        <f t="shared" si="262"/>
        <v>#DIV/0!</v>
      </c>
      <c r="Z398" s="134" t="e">
        <f t="shared" si="290"/>
        <v>#DIV/0!</v>
      </c>
      <c r="AA398" s="134" t="e">
        <f t="shared" si="291"/>
        <v>#DIV/0!</v>
      </c>
      <c r="AB398" s="132">
        <f t="shared" si="286"/>
        <v>0</v>
      </c>
      <c r="AC398" s="131" t="e">
        <f t="shared" si="263"/>
        <v>#DIV/0!</v>
      </c>
      <c r="AD398" s="131">
        <f t="shared" si="281"/>
        <v>2159.633127457239</v>
      </c>
      <c r="AE398" s="131">
        <f t="shared" si="264"/>
        <v>2293.891185745822</v>
      </c>
      <c r="AF398" s="132">
        <f t="shared" si="265"/>
        <v>1.062167067443839</v>
      </c>
      <c r="AG398" s="132" t="e">
        <f t="shared" si="266"/>
        <v>#DIV/0!</v>
      </c>
      <c r="AH398" s="134" t="e">
        <f t="shared" si="292"/>
        <v>#DIV/0!</v>
      </c>
      <c r="AI398" s="134" t="e">
        <f t="shared" si="293"/>
        <v>#DIV/0!</v>
      </c>
      <c r="AJ398" s="132">
        <f t="shared" si="294"/>
        <v>0</v>
      </c>
      <c r="AK398" s="131" t="e">
        <f t="shared" si="267"/>
        <v>#DIV/0!</v>
      </c>
      <c r="AL398" s="131">
        <f t="shared" si="282"/>
        <v>5292.1633394184528</v>
      </c>
      <c r="AM398" s="131">
        <f t="shared" si="268"/>
        <v>6420.0608561341587</v>
      </c>
      <c r="AN398" s="132">
        <f t="shared" si="269"/>
        <v>1.2131259835301396</v>
      </c>
      <c r="AO398" s="132" t="e">
        <f t="shared" si="270"/>
        <v>#DIV/0!</v>
      </c>
      <c r="AP398" s="134">
        <v>0</v>
      </c>
      <c r="AQ398" s="134">
        <v>0</v>
      </c>
      <c r="AR398" s="132">
        <f t="shared" si="295"/>
        <v>0</v>
      </c>
      <c r="AS398" s="131">
        <v>0</v>
      </c>
      <c r="AT398" s="131">
        <v>3136.9483052148398</v>
      </c>
      <c r="AU398" s="131">
        <v>3171</v>
      </c>
      <c r="AV398" s="132">
        <f t="shared" si="271"/>
        <v>1.0108550385508595</v>
      </c>
      <c r="AW398" s="132" t="e">
        <f t="shared" si="272"/>
        <v>#DIV/0!</v>
      </c>
      <c r="AX398" s="134">
        <v>0</v>
      </c>
      <c r="AY398" s="134">
        <v>0</v>
      </c>
      <c r="AZ398" s="132">
        <f t="shared" si="296"/>
        <v>0</v>
      </c>
      <c r="BA398" s="131">
        <v>0</v>
      </c>
      <c r="BB398" s="131">
        <v>6774657.4790628105</v>
      </c>
      <c r="BC398" s="131">
        <v>7273928.9500000011</v>
      </c>
      <c r="BD398" s="132">
        <f t="shared" si="273"/>
        <v>1.0736969319083949</v>
      </c>
      <c r="BE398" s="132" t="e">
        <f t="shared" si="274"/>
        <v>#DIV/0!</v>
      </c>
      <c r="BF398" s="131">
        <v>0</v>
      </c>
      <c r="BG398" s="131">
        <v>909.7666536077395</v>
      </c>
      <c r="BH398" s="131">
        <v>1005</v>
      </c>
      <c r="BI398" s="132">
        <f t="shared" si="275"/>
        <v>1.1046788712408906</v>
      </c>
      <c r="BJ398" s="132" t="e">
        <f t="shared" si="258"/>
        <v>#DIV/0!</v>
      </c>
      <c r="BK398" s="134">
        <v>0</v>
      </c>
      <c r="BL398" s="134">
        <v>0</v>
      </c>
      <c r="BM398" s="135">
        <f t="shared" si="283"/>
        <v>0</v>
      </c>
      <c r="BN398" s="134">
        <v>25095</v>
      </c>
      <c r="BO398" s="134">
        <v>1000</v>
      </c>
      <c r="BP398" s="135">
        <f t="shared" si="284"/>
        <v>3.9848575413428969E-2</v>
      </c>
      <c r="BQ398" s="135">
        <f t="shared" si="276"/>
        <v>0</v>
      </c>
      <c r="BR398" s="125"/>
      <c r="BS398" s="109"/>
      <c r="BT398" s="109"/>
      <c r="BU398" s="109"/>
      <c r="BX398" s="10"/>
    </row>
    <row r="399" spans="1:76" x14ac:dyDescent="0.25">
      <c r="A399" s="122" t="s">
        <v>345</v>
      </c>
      <c r="B399" s="109" t="s">
        <v>354</v>
      </c>
      <c r="C399" s="164" t="s">
        <v>651</v>
      </c>
      <c r="D399" s="6" t="s">
        <v>596</v>
      </c>
      <c r="E399" s="6" t="s">
        <v>6</v>
      </c>
      <c r="F399" s="26">
        <v>1200</v>
      </c>
      <c r="G399" s="129">
        <f t="shared" si="297"/>
        <v>0</v>
      </c>
      <c r="H399" s="129">
        <f t="shared" si="298"/>
        <v>16.824848588342423</v>
      </c>
      <c r="I399" s="130">
        <f t="shared" si="277"/>
        <v>1</v>
      </c>
      <c r="J399" s="137">
        <v>0</v>
      </c>
      <c r="K399" s="137">
        <v>0</v>
      </c>
      <c r="L399" s="130">
        <f t="shared" si="287"/>
        <v>0</v>
      </c>
      <c r="M399" s="131">
        <v>0</v>
      </c>
      <c r="N399" s="131">
        <v>2099.3000000000002</v>
      </c>
      <c r="O399" s="131">
        <v>1367</v>
      </c>
      <c r="P399" s="132">
        <f t="shared" si="278"/>
        <v>0.65116943743152478</v>
      </c>
      <c r="Q399" s="132" t="e">
        <f t="shared" si="279"/>
        <v>#DIV/0!</v>
      </c>
      <c r="R399" s="140" t="e">
        <f t="shared" si="288"/>
        <v>#DIV/0!</v>
      </c>
      <c r="S399" s="140" t="e">
        <f t="shared" si="289"/>
        <v>#DIV/0!</v>
      </c>
      <c r="T399" s="132">
        <f t="shared" si="285"/>
        <v>0</v>
      </c>
      <c r="U399" s="133" t="e">
        <f t="shared" si="259"/>
        <v>#DIV/0!</v>
      </c>
      <c r="V399" s="133">
        <f t="shared" si="280"/>
        <v>2.4106973434873433</v>
      </c>
      <c r="W399" s="133">
        <f t="shared" si="260"/>
        <v>2.8734455010972932</v>
      </c>
      <c r="X399" s="132">
        <f t="shared" si="261"/>
        <v>1.19195614035088</v>
      </c>
      <c r="Y399" s="132" t="e">
        <f t="shared" si="262"/>
        <v>#DIV/0!</v>
      </c>
      <c r="Z399" s="134" t="e">
        <f t="shared" si="290"/>
        <v>#DIV/0!</v>
      </c>
      <c r="AA399" s="134" t="e">
        <f t="shared" si="291"/>
        <v>#DIV/0!</v>
      </c>
      <c r="AB399" s="132">
        <f t="shared" si="286"/>
        <v>0</v>
      </c>
      <c r="AC399" s="131" t="e">
        <f t="shared" si="263"/>
        <v>#DIV/0!</v>
      </c>
      <c r="AD399" s="131">
        <f t="shared" si="281"/>
        <v>2031.7638184482073</v>
      </c>
      <c r="AE399" s="131">
        <f t="shared" si="264"/>
        <v>1881.2305244399167</v>
      </c>
      <c r="AF399" s="132">
        <f t="shared" si="265"/>
        <v>0.92591004296785695</v>
      </c>
      <c r="AG399" s="132" t="e">
        <f t="shared" si="266"/>
        <v>#DIV/0!</v>
      </c>
      <c r="AH399" s="134" t="e">
        <f t="shared" si="292"/>
        <v>#DIV/0!</v>
      </c>
      <c r="AI399" s="134" t="e">
        <f t="shared" si="293"/>
        <v>#DIV/0!</v>
      </c>
      <c r="AJ399" s="132">
        <f t="shared" si="294"/>
        <v>0</v>
      </c>
      <c r="AK399" s="131" t="e">
        <f t="shared" si="267"/>
        <v>#DIV/0!</v>
      </c>
      <c r="AL399" s="131">
        <f t="shared" si="282"/>
        <v>4897.967639726794</v>
      </c>
      <c r="AM399" s="131">
        <f t="shared" si="268"/>
        <v>5405.61338697878</v>
      </c>
      <c r="AN399" s="132">
        <f t="shared" si="269"/>
        <v>1.1036441611280843</v>
      </c>
      <c r="AO399" s="132" t="e">
        <f t="shared" si="270"/>
        <v>#DIV/0!</v>
      </c>
      <c r="AP399" s="134">
        <v>0</v>
      </c>
      <c r="AQ399" s="134">
        <v>0</v>
      </c>
      <c r="AR399" s="132">
        <f t="shared" si="295"/>
        <v>0</v>
      </c>
      <c r="AS399" s="131">
        <v>0</v>
      </c>
      <c r="AT399" s="131">
        <v>5060.7769331829804</v>
      </c>
      <c r="AU399" s="131">
        <v>3928</v>
      </c>
      <c r="AV399" s="132">
        <f t="shared" si="271"/>
        <v>0.77616540935533407</v>
      </c>
      <c r="AW399" s="132" t="e">
        <f t="shared" si="272"/>
        <v>#DIV/0!</v>
      </c>
      <c r="AX399" s="134">
        <v>0</v>
      </c>
      <c r="AY399" s="134">
        <v>0</v>
      </c>
      <c r="AZ399" s="132">
        <f t="shared" si="296"/>
        <v>0</v>
      </c>
      <c r="BA399" s="131">
        <v>0</v>
      </c>
      <c r="BB399" s="131">
        <v>10282303.46607846</v>
      </c>
      <c r="BC399" s="131">
        <v>7389473.4999999925</v>
      </c>
      <c r="BD399" s="132">
        <f t="shared" si="273"/>
        <v>0.71865934752636162</v>
      </c>
      <c r="BE399" s="132" t="e">
        <f t="shared" si="274"/>
        <v>#DIV/0!</v>
      </c>
      <c r="BF399" s="131">
        <v>0</v>
      </c>
      <c r="BG399" s="131">
        <v>1468.339025256442</v>
      </c>
      <c r="BH399" s="131">
        <v>1255</v>
      </c>
      <c r="BI399" s="132">
        <f t="shared" si="275"/>
        <v>0.8547072429548872</v>
      </c>
      <c r="BJ399" s="132" t="e">
        <f t="shared" si="258"/>
        <v>#DIV/0!</v>
      </c>
      <c r="BK399" s="134">
        <v>0</v>
      </c>
      <c r="BL399" s="134">
        <v>0</v>
      </c>
      <c r="BM399" s="135">
        <f t="shared" si="283"/>
        <v>0</v>
      </c>
      <c r="BN399" s="134">
        <v>21419</v>
      </c>
      <c r="BO399" s="134">
        <v>1317</v>
      </c>
      <c r="BP399" s="135">
        <f t="shared" si="284"/>
        <v>6.1487464400765676E-2</v>
      </c>
      <c r="BQ399" s="135">
        <f t="shared" si="276"/>
        <v>0</v>
      </c>
      <c r="BR399" s="125"/>
      <c r="BS399" s="109"/>
      <c r="BT399" s="109"/>
      <c r="BU399" s="109"/>
      <c r="BX399" s="10"/>
    </row>
    <row r="400" spans="1:76" x14ac:dyDescent="0.25">
      <c r="A400" s="122" t="s">
        <v>315</v>
      </c>
      <c r="B400" s="109" t="s">
        <v>332</v>
      </c>
      <c r="C400" s="164" t="s">
        <v>651</v>
      </c>
      <c r="D400" s="6" t="s">
        <v>595</v>
      </c>
      <c r="E400" s="6" t="s">
        <v>6</v>
      </c>
      <c r="F400" s="26">
        <v>740</v>
      </c>
      <c r="G400" s="129">
        <f t="shared" si="297"/>
        <v>40.721484005923621</v>
      </c>
      <c r="H400" s="129">
        <f t="shared" si="298"/>
        <v>33.805360323438201</v>
      </c>
      <c r="I400" s="130">
        <f t="shared" si="277"/>
        <v>-0.20458659858419784</v>
      </c>
      <c r="J400" s="137">
        <v>1603</v>
      </c>
      <c r="K400" s="137">
        <v>1368</v>
      </c>
      <c r="L400" s="130">
        <f t="shared" si="287"/>
        <v>-0.14660012476606366</v>
      </c>
      <c r="M400" s="131">
        <v>1603</v>
      </c>
      <c r="N400" s="131">
        <v>1835.9617651080521</v>
      </c>
      <c r="O400" s="131">
        <v>1368</v>
      </c>
      <c r="P400" s="132">
        <f t="shared" si="278"/>
        <v>0.74511355628339515</v>
      </c>
      <c r="Q400" s="132">
        <f t="shared" si="279"/>
        <v>-0.14660012476606366</v>
      </c>
      <c r="R400" s="140">
        <f t="shared" si="288"/>
        <v>3.4210854647535869</v>
      </c>
      <c r="S400" s="140">
        <f t="shared" si="289"/>
        <v>3.3538011695906431</v>
      </c>
      <c r="T400" s="132">
        <f t="shared" si="285"/>
        <v>-1.9667528290700065E-2</v>
      </c>
      <c r="U400" s="133">
        <f t="shared" si="259"/>
        <v>3.4210854647535869</v>
      </c>
      <c r="V400" s="133">
        <f t="shared" si="280"/>
        <v>3.2306731497125827</v>
      </c>
      <c r="W400" s="133">
        <f t="shared" si="260"/>
        <v>3.3538011695906431</v>
      </c>
      <c r="X400" s="132">
        <f t="shared" si="261"/>
        <v>1.0381121872043957</v>
      </c>
      <c r="Y400" s="132">
        <f t="shared" si="262"/>
        <v>-1.9667528290700065E-2</v>
      </c>
      <c r="Z400" s="134">
        <f t="shared" si="290"/>
        <v>2005.6296188913202</v>
      </c>
      <c r="AA400" s="134">
        <f t="shared" si="291"/>
        <v>1995.6067545771584</v>
      </c>
      <c r="AB400" s="132">
        <f t="shared" si="286"/>
        <v>-4.9973655253965354E-3</v>
      </c>
      <c r="AC400" s="131">
        <f t="shared" si="263"/>
        <v>2005.6296188913147</v>
      </c>
      <c r="AD400" s="131">
        <f t="shared" si="281"/>
        <v>2080.7654170470478</v>
      </c>
      <c r="AE400" s="131">
        <f t="shared" si="264"/>
        <v>1995.6067545771584</v>
      </c>
      <c r="AF400" s="132">
        <f t="shared" si="265"/>
        <v>0.95907339588969931</v>
      </c>
      <c r="AG400" s="132">
        <f t="shared" si="266"/>
        <v>-4.9973655253938709E-3</v>
      </c>
      <c r="AH400" s="134">
        <f t="shared" si="292"/>
        <v>6861.4303368683713</v>
      </c>
      <c r="AI400" s="134">
        <f t="shared" si="293"/>
        <v>6692.8682675438613</v>
      </c>
      <c r="AJ400" s="132">
        <f t="shared" si="294"/>
        <v>-2.4566607988246836E-2</v>
      </c>
      <c r="AK400" s="131">
        <f t="shared" si="267"/>
        <v>6861.4303368683532</v>
      </c>
      <c r="AL400" s="131">
        <f t="shared" si="282"/>
        <v>6722.2729637044013</v>
      </c>
      <c r="AM400" s="131">
        <f t="shared" si="268"/>
        <v>6692.8682675438613</v>
      </c>
      <c r="AN400" s="132">
        <f t="shared" si="269"/>
        <v>0.9956257806966029</v>
      </c>
      <c r="AO400" s="132">
        <f t="shared" si="270"/>
        <v>-2.4566607988244282E-2</v>
      </c>
      <c r="AP400" s="134">
        <v>5484</v>
      </c>
      <c r="AQ400" s="134">
        <v>4588</v>
      </c>
      <c r="AR400" s="132">
        <f t="shared" si="295"/>
        <v>-0.16338439095550694</v>
      </c>
      <c r="AS400" s="131">
        <v>5484</v>
      </c>
      <c r="AT400" s="131">
        <v>5931.3923784335038</v>
      </c>
      <c r="AU400" s="131">
        <v>4588</v>
      </c>
      <c r="AV400" s="132">
        <f t="shared" si="271"/>
        <v>0.77351146362900081</v>
      </c>
      <c r="AW400" s="132">
        <f t="shared" si="272"/>
        <v>-0.16338439095550694</v>
      </c>
      <c r="AX400" s="134">
        <v>10998872.83</v>
      </c>
      <c r="AY400" s="134">
        <v>9155843.7900000028</v>
      </c>
      <c r="AZ400" s="132">
        <f t="shared" si="296"/>
        <v>-0.1675652649581546</v>
      </c>
      <c r="BA400" s="131">
        <v>10998872.82999997</v>
      </c>
      <c r="BB400" s="131">
        <v>12341836.135980871</v>
      </c>
      <c r="BC400" s="131">
        <v>9155843.7900000028</v>
      </c>
      <c r="BD400" s="132">
        <f t="shared" si="273"/>
        <v>0.74185426618227746</v>
      </c>
      <c r="BE400" s="132">
        <f t="shared" si="274"/>
        <v>-0.16756526495815227</v>
      </c>
      <c r="BF400" s="131">
        <v>1914</v>
      </c>
      <c r="BG400" s="131">
        <v>2243.258342746029</v>
      </c>
      <c r="BH400" s="131">
        <v>1665</v>
      </c>
      <c r="BI400" s="132">
        <f t="shared" si="275"/>
        <v>0.74222391967651469</v>
      </c>
      <c r="BJ400" s="132">
        <f t="shared" si="258"/>
        <v>-0.13009404388714729</v>
      </c>
      <c r="BK400" s="134">
        <v>49704</v>
      </c>
      <c r="BL400" s="134">
        <v>1565</v>
      </c>
      <c r="BM400" s="135">
        <f t="shared" si="283"/>
        <v>3.1486399484950911E-2</v>
      </c>
      <c r="BN400" s="134">
        <v>28274</v>
      </c>
      <c r="BO400" s="134">
        <v>1137</v>
      </c>
      <c r="BP400" s="135">
        <f t="shared" si="284"/>
        <v>4.0213623824007921E-2</v>
      </c>
      <c r="BQ400" s="135">
        <f t="shared" si="276"/>
        <v>0.27717441440798063</v>
      </c>
      <c r="BR400" s="125"/>
      <c r="BS400" s="109"/>
      <c r="BT400" s="109"/>
      <c r="BU400" s="109"/>
      <c r="BX400" s="10"/>
    </row>
    <row r="401" spans="1:76" x14ac:dyDescent="0.25">
      <c r="A401" s="122" t="s">
        <v>315</v>
      </c>
      <c r="B401" s="109" t="s">
        <v>333</v>
      </c>
      <c r="C401" s="164" t="s">
        <v>651</v>
      </c>
      <c r="D401" s="6" t="s">
        <v>595</v>
      </c>
      <c r="E401" s="6" t="s">
        <v>6</v>
      </c>
      <c r="F401" s="26">
        <v>988</v>
      </c>
      <c r="G401" s="129">
        <f t="shared" si="297"/>
        <v>46.936875991348174</v>
      </c>
      <c r="H401" s="129">
        <f t="shared" si="298"/>
        <v>49.087074981748167</v>
      </c>
      <c r="I401" s="130">
        <f t="shared" si="277"/>
        <v>4.380377097636174E-2</v>
      </c>
      <c r="J401" s="137">
        <v>2595</v>
      </c>
      <c r="K401" s="137">
        <v>2728</v>
      </c>
      <c r="L401" s="130">
        <f t="shared" si="287"/>
        <v>5.1252408477842071E-2</v>
      </c>
      <c r="M401" s="131">
        <v>2595</v>
      </c>
      <c r="N401" s="131">
        <v>3246.8100000000009</v>
      </c>
      <c r="O401" s="131">
        <v>2728</v>
      </c>
      <c r="P401" s="132">
        <f t="shared" si="278"/>
        <v>0.84020931314120606</v>
      </c>
      <c r="Q401" s="132">
        <f t="shared" si="279"/>
        <v>5.1252408477842071E-2</v>
      </c>
      <c r="R401" s="140">
        <f t="shared" si="288"/>
        <v>3.0709055876685936</v>
      </c>
      <c r="S401" s="140">
        <f t="shared" si="289"/>
        <v>3.1950146627565981</v>
      </c>
      <c r="T401" s="132">
        <f t="shared" si="285"/>
        <v>4.0414487370231011E-2</v>
      </c>
      <c r="U401" s="133">
        <f t="shared" si="259"/>
        <v>3.0709055876685936</v>
      </c>
      <c r="V401" s="133">
        <f t="shared" si="280"/>
        <v>2.853255579039029</v>
      </c>
      <c r="W401" s="133">
        <f t="shared" si="260"/>
        <v>3.1950146627565981</v>
      </c>
      <c r="X401" s="132">
        <f t="shared" si="261"/>
        <v>1.1197786438159434</v>
      </c>
      <c r="Y401" s="132">
        <f t="shared" si="262"/>
        <v>4.0414487370231011E-2</v>
      </c>
      <c r="Z401" s="134">
        <f t="shared" si="290"/>
        <v>2124.0276345840143</v>
      </c>
      <c r="AA401" s="134">
        <f t="shared" si="291"/>
        <v>2036.516637218908</v>
      </c>
      <c r="AB401" s="132">
        <f t="shared" si="286"/>
        <v>-4.1200498496454352E-2</v>
      </c>
      <c r="AC401" s="131">
        <f t="shared" si="263"/>
        <v>2124.0276345840107</v>
      </c>
      <c r="AD401" s="131">
        <f t="shared" si="281"/>
        <v>2189.6664927678626</v>
      </c>
      <c r="AE401" s="131">
        <f t="shared" si="264"/>
        <v>2036.5166372189067</v>
      </c>
      <c r="AF401" s="132">
        <f t="shared" si="265"/>
        <v>0.93005790788013298</v>
      </c>
      <c r="AG401" s="132">
        <f t="shared" si="266"/>
        <v>-4.1200498496453353E-2</v>
      </c>
      <c r="AH401" s="134">
        <f t="shared" si="292"/>
        <v>6522.6883314065553</v>
      </c>
      <c r="AI401" s="134">
        <f t="shared" si="293"/>
        <v>6506.7005168621708</v>
      </c>
      <c r="AJ401" s="132">
        <f t="shared" si="294"/>
        <v>-2.4511081523554967E-3</v>
      </c>
      <c r="AK401" s="131">
        <f t="shared" si="267"/>
        <v>6522.6883314065444</v>
      </c>
      <c r="AL401" s="131">
        <f t="shared" si="282"/>
        <v>6247.6781367247277</v>
      </c>
      <c r="AM401" s="131">
        <f t="shared" si="268"/>
        <v>6506.7005168621663</v>
      </c>
      <c r="AN401" s="132">
        <f t="shared" si="269"/>
        <v>1.041458982756309</v>
      </c>
      <c r="AO401" s="132">
        <f t="shared" si="270"/>
        <v>-2.4511081523544975E-3</v>
      </c>
      <c r="AP401" s="134">
        <v>7969</v>
      </c>
      <c r="AQ401" s="134">
        <v>8716</v>
      </c>
      <c r="AR401" s="132">
        <f t="shared" si="295"/>
        <v>9.3738235663194835E-2</v>
      </c>
      <c r="AS401" s="131">
        <v>7969</v>
      </c>
      <c r="AT401" s="131">
        <v>9263.9787465797126</v>
      </c>
      <c r="AU401" s="131">
        <v>8716</v>
      </c>
      <c r="AV401" s="132">
        <f t="shared" si="271"/>
        <v>0.94084844519078503</v>
      </c>
      <c r="AW401" s="132">
        <f t="shared" si="272"/>
        <v>9.3738235663194835E-2</v>
      </c>
      <c r="AX401" s="134">
        <v>16926376.22000001</v>
      </c>
      <c r="AY401" s="134">
        <v>17750279.010000002</v>
      </c>
      <c r="AZ401" s="132">
        <f t="shared" si="296"/>
        <v>4.867567512923876E-2</v>
      </c>
      <c r="BA401" s="131">
        <v>16926376.21999998</v>
      </c>
      <c r="BB401" s="131">
        <v>20285023.851099219</v>
      </c>
      <c r="BC401" s="131">
        <v>17750279.00999999</v>
      </c>
      <c r="BD401" s="132">
        <f t="shared" si="273"/>
        <v>0.87504353656641753</v>
      </c>
      <c r="BE401" s="132">
        <f t="shared" si="274"/>
        <v>4.867567512923987E-2</v>
      </c>
      <c r="BF401" s="131">
        <v>2603</v>
      </c>
      <c r="BG401" s="131">
        <v>2991.3283129050992</v>
      </c>
      <c r="BH401" s="131">
        <v>2852</v>
      </c>
      <c r="BI401" s="132">
        <f t="shared" si="275"/>
        <v>0.95342259413518293</v>
      </c>
      <c r="BJ401" s="132">
        <f t="shared" si="258"/>
        <v>9.565885516711492E-2</v>
      </c>
      <c r="BK401" s="134">
        <v>45503</v>
      </c>
      <c r="BL401" s="134">
        <v>2395</v>
      </c>
      <c r="BM401" s="135">
        <f t="shared" si="283"/>
        <v>5.2633892270839283E-2</v>
      </c>
      <c r="BN401" s="134">
        <v>52116</v>
      </c>
      <c r="BO401" s="134">
        <v>2564</v>
      </c>
      <c r="BP401" s="135">
        <f t="shared" si="284"/>
        <v>4.9197943050118965E-2</v>
      </c>
      <c r="BQ401" s="135">
        <f t="shared" si="276"/>
        <v>-6.5280165925025724E-2</v>
      </c>
      <c r="BR401" s="125"/>
      <c r="BS401" s="109"/>
      <c r="BT401" s="109"/>
      <c r="BU401" s="109"/>
      <c r="BX401" s="10"/>
    </row>
    <row r="402" spans="1:76" x14ac:dyDescent="0.25">
      <c r="A402" s="122" t="s">
        <v>315</v>
      </c>
      <c r="B402" s="109" t="s">
        <v>334</v>
      </c>
      <c r="C402" s="164" t="s">
        <v>651</v>
      </c>
      <c r="D402" s="6" t="s">
        <v>595</v>
      </c>
      <c r="E402" s="6" t="s">
        <v>6</v>
      </c>
      <c r="F402" s="26">
        <v>1100</v>
      </c>
      <c r="G402" s="129">
        <f t="shared" si="297"/>
        <v>17.996005205479442</v>
      </c>
      <c r="H402" s="129">
        <f t="shared" si="298"/>
        <v>14.526620914058627</v>
      </c>
      <c r="I402" s="130">
        <f t="shared" si="277"/>
        <v>-0.23882940925808843</v>
      </c>
      <c r="J402" s="137">
        <v>1327</v>
      </c>
      <c r="K402" s="137">
        <v>1216</v>
      </c>
      <c r="L402" s="130">
        <f t="shared" si="287"/>
        <v>-8.3647324792765598E-2</v>
      </c>
      <c r="M402" s="131">
        <v>1327</v>
      </c>
      <c r="N402" s="131">
        <v>1526.827079541999</v>
      </c>
      <c r="O402" s="131">
        <v>1216</v>
      </c>
      <c r="P402" s="132">
        <f t="shared" si="278"/>
        <v>0.79642286693314512</v>
      </c>
      <c r="Q402" s="132">
        <f t="shared" si="279"/>
        <v>-8.3647324792765598E-2</v>
      </c>
      <c r="R402" s="140">
        <f t="shared" si="288"/>
        <v>2.8085908063300677</v>
      </c>
      <c r="S402" s="140">
        <f t="shared" si="289"/>
        <v>2.3996710526315788</v>
      </c>
      <c r="T402" s="132">
        <f t="shared" si="285"/>
        <v>-0.14559605933938691</v>
      </c>
      <c r="U402" s="133">
        <f t="shared" si="259"/>
        <v>2.8085908063300677</v>
      </c>
      <c r="V402" s="133">
        <f t="shared" si="280"/>
        <v>2.6951982851349485</v>
      </c>
      <c r="W402" s="133">
        <f t="shared" si="260"/>
        <v>2.3996710526315788</v>
      </c>
      <c r="X402" s="132">
        <f t="shared" si="261"/>
        <v>0.89035046729833733</v>
      </c>
      <c r="Y402" s="132">
        <f t="shared" si="262"/>
        <v>-0.14559605933938691</v>
      </c>
      <c r="Z402" s="134">
        <f t="shared" si="290"/>
        <v>1938.6627555674804</v>
      </c>
      <c r="AA402" s="134">
        <f t="shared" si="291"/>
        <v>2004.2555106237148</v>
      </c>
      <c r="AB402" s="132">
        <f t="shared" si="286"/>
        <v>3.3834020315222091E-2</v>
      </c>
      <c r="AC402" s="131">
        <f t="shared" si="263"/>
        <v>1938.6627555674795</v>
      </c>
      <c r="AD402" s="131">
        <f t="shared" si="281"/>
        <v>2009.4111925113236</v>
      </c>
      <c r="AE402" s="131">
        <f t="shared" si="264"/>
        <v>2004.255510623716</v>
      </c>
      <c r="AF402" s="132">
        <f t="shared" si="265"/>
        <v>0.99743423252203334</v>
      </c>
      <c r="AG402" s="132">
        <f t="shared" si="266"/>
        <v>3.3834020315222979E-2</v>
      </c>
      <c r="AH402" s="134">
        <f t="shared" si="292"/>
        <v>5444.9103918613409</v>
      </c>
      <c r="AI402" s="134">
        <f t="shared" si="293"/>
        <v>4809.5539309210526</v>
      </c>
      <c r="AJ402" s="132">
        <f t="shared" si="294"/>
        <v>-0.11668813905366993</v>
      </c>
      <c r="AK402" s="131">
        <f t="shared" si="267"/>
        <v>5444.9103918613382</v>
      </c>
      <c r="AL402" s="131">
        <f t="shared" si="282"/>
        <v>5415.7616001874912</v>
      </c>
      <c r="AM402" s="131">
        <f t="shared" si="268"/>
        <v>4809.5539309210553</v>
      </c>
      <c r="AN402" s="132">
        <f t="shared" si="269"/>
        <v>0.88806603502535097</v>
      </c>
      <c r="AO402" s="132">
        <f t="shared" si="270"/>
        <v>-0.11668813905366893</v>
      </c>
      <c r="AP402" s="134">
        <v>3727</v>
      </c>
      <c r="AQ402" s="134">
        <v>2918</v>
      </c>
      <c r="AR402" s="132">
        <f t="shared" si="295"/>
        <v>-0.21706466326804397</v>
      </c>
      <c r="AS402" s="131">
        <v>3727</v>
      </c>
      <c r="AT402" s="131">
        <v>4115.1017264791972</v>
      </c>
      <c r="AU402" s="131">
        <v>2918</v>
      </c>
      <c r="AV402" s="132">
        <f t="shared" si="271"/>
        <v>0.70909547174100729</v>
      </c>
      <c r="AW402" s="132">
        <f t="shared" si="272"/>
        <v>-0.21706466326804397</v>
      </c>
      <c r="AX402" s="134">
        <v>7225396.0899999999</v>
      </c>
      <c r="AY402" s="134">
        <v>5848417.5800000001</v>
      </c>
      <c r="AZ402" s="132">
        <f t="shared" si="296"/>
        <v>-0.19057481317954983</v>
      </c>
      <c r="BA402" s="131">
        <v>7225396.0899999961</v>
      </c>
      <c r="BB402" s="131">
        <v>8268931.4675099701</v>
      </c>
      <c r="BC402" s="131">
        <v>5848417.5800000029</v>
      </c>
      <c r="BD402" s="132">
        <f t="shared" si="273"/>
        <v>0.70727609764084087</v>
      </c>
      <c r="BE402" s="132">
        <f t="shared" si="274"/>
        <v>-0.19057481317954905</v>
      </c>
      <c r="BF402" s="131">
        <v>1236</v>
      </c>
      <c r="BG402" s="131">
        <v>1518.457381926843</v>
      </c>
      <c r="BH402" s="131">
        <v>1057</v>
      </c>
      <c r="BI402" s="132">
        <f t="shared" si="275"/>
        <v>0.69610119624083377</v>
      </c>
      <c r="BJ402" s="132">
        <f t="shared" si="258"/>
        <v>-0.14482200647249188</v>
      </c>
      <c r="BK402" s="134">
        <v>32649</v>
      </c>
      <c r="BL402" s="134">
        <v>1298</v>
      </c>
      <c r="BM402" s="135">
        <f t="shared" si="283"/>
        <v>3.9756194676712917E-2</v>
      </c>
      <c r="BN402" s="134">
        <v>24025</v>
      </c>
      <c r="BO402" s="134">
        <v>953</v>
      </c>
      <c r="BP402" s="135">
        <f t="shared" si="284"/>
        <v>3.9667013527575443E-2</v>
      </c>
      <c r="BQ402" s="135">
        <f t="shared" si="276"/>
        <v>-2.2432013391289196E-3</v>
      </c>
      <c r="BR402" s="125"/>
      <c r="BS402" s="109"/>
      <c r="BT402" s="109"/>
      <c r="BU402" s="109"/>
      <c r="BX402" s="10"/>
    </row>
    <row r="403" spans="1:76" x14ac:dyDescent="0.25">
      <c r="A403" s="122" t="s">
        <v>148</v>
      </c>
      <c r="B403" s="109" t="s">
        <v>622</v>
      </c>
      <c r="C403" s="164" t="s">
        <v>651</v>
      </c>
      <c r="D403" s="6" t="s">
        <v>596</v>
      </c>
      <c r="E403" s="6" t="s">
        <v>6</v>
      </c>
      <c r="F403" s="26">
        <v>830</v>
      </c>
      <c r="G403" s="129">
        <f t="shared" si="297"/>
        <v>0</v>
      </c>
      <c r="H403" s="129">
        <f t="shared" si="298"/>
        <v>13.078483112778979</v>
      </c>
      <c r="I403" s="130">
        <f t="shared" si="277"/>
        <v>1</v>
      </c>
      <c r="J403" s="137">
        <v>0</v>
      </c>
      <c r="K403" s="137">
        <v>0</v>
      </c>
      <c r="L403" s="130">
        <f t="shared" si="287"/>
        <v>0</v>
      </c>
      <c r="M403" s="131">
        <v>0</v>
      </c>
      <c r="N403" s="131">
        <v>841.8000000000003</v>
      </c>
      <c r="O403" s="131">
        <v>671</v>
      </c>
      <c r="P403" s="132">
        <f t="shared" si="278"/>
        <v>0.79710144927536208</v>
      </c>
      <c r="Q403" s="132" t="e">
        <f t="shared" si="279"/>
        <v>#DIV/0!</v>
      </c>
      <c r="R403" s="140" t="e">
        <f t="shared" si="288"/>
        <v>#DIV/0!</v>
      </c>
      <c r="S403" s="140" t="e">
        <f t="shared" si="289"/>
        <v>#DIV/0!</v>
      </c>
      <c r="T403" s="132">
        <f t="shared" si="285"/>
        <v>0</v>
      </c>
      <c r="U403" s="133" t="e">
        <f t="shared" si="259"/>
        <v>#DIV/0!</v>
      </c>
      <c r="V403" s="133">
        <f t="shared" si="280"/>
        <v>2.4138299980971514</v>
      </c>
      <c r="W403" s="133">
        <f t="shared" si="260"/>
        <v>2.6959761549925485</v>
      </c>
      <c r="X403" s="132">
        <f t="shared" si="261"/>
        <v>1.1168873355281093</v>
      </c>
      <c r="Y403" s="132" t="e">
        <f t="shared" si="262"/>
        <v>#DIV/0!</v>
      </c>
      <c r="Z403" s="134" t="e">
        <f t="shared" si="290"/>
        <v>#DIV/0!</v>
      </c>
      <c r="AA403" s="134" t="e">
        <f t="shared" si="291"/>
        <v>#DIV/0!</v>
      </c>
      <c r="AB403" s="132">
        <f t="shared" si="286"/>
        <v>0</v>
      </c>
      <c r="AC403" s="131" t="e">
        <f t="shared" si="263"/>
        <v>#DIV/0!</v>
      </c>
      <c r="AD403" s="131">
        <f t="shared" si="281"/>
        <v>2119.6707802965661</v>
      </c>
      <c r="AE403" s="131">
        <f t="shared" si="264"/>
        <v>2196.2308457711433</v>
      </c>
      <c r="AF403" s="132">
        <f t="shared" si="265"/>
        <v>1.0361188474107594</v>
      </c>
      <c r="AG403" s="132" t="e">
        <f t="shared" si="266"/>
        <v>#DIV/0!</v>
      </c>
      <c r="AH403" s="134" t="e">
        <f t="shared" si="292"/>
        <v>#DIV/0!</v>
      </c>
      <c r="AI403" s="134" t="e">
        <f t="shared" si="293"/>
        <v>#DIV/0!</v>
      </c>
      <c r="AJ403" s="132">
        <f t="shared" si="294"/>
        <v>0</v>
      </c>
      <c r="AK403" s="131" t="e">
        <f t="shared" si="267"/>
        <v>#DIV/0!</v>
      </c>
      <c r="AL403" s="131">
        <f t="shared" si="282"/>
        <v>5116.5249155698475</v>
      </c>
      <c r="AM403" s="131">
        <f t="shared" si="268"/>
        <v>5920.9859910581199</v>
      </c>
      <c r="AN403" s="132">
        <f t="shared" si="269"/>
        <v>1.1572280187750588</v>
      </c>
      <c r="AO403" s="132" t="e">
        <f t="shared" si="270"/>
        <v>#DIV/0!</v>
      </c>
      <c r="AP403" s="134">
        <v>0</v>
      </c>
      <c r="AQ403" s="134">
        <v>0</v>
      </c>
      <c r="AR403" s="132">
        <f t="shared" si="295"/>
        <v>0</v>
      </c>
      <c r="AS403" s="131">
        <v>0</v>
      </c>
      <c r="AT403" s="131">
        <v>2031.9620923981829</v>
      </c>
      <c r="AU403" s="131">
        <v>1809</v>
      </c>
      <c r="AV403" s="132">
        <f t="shared" si="271"/>
        <v>0.89027251382675332</v>
      </c>
      <c r="AW403" s="132" t="e">
        <f t="shared" si="272"/>
        <v>#DIV/0!</v>
      </c>
      <c r="AX403" s="134">
        <v>0</v>
      </c>
      <c r="AY403" s="134">
        <v>0</v>
      </c>
      <c r="AZ403" s="132">
        <f t="shared" si="296"/>
        <v>0</v>
      </c>
      <c r="BA403" s="131">
        <v>0</v>
      </c>
      <c r="BB403" s="131">
        <v>4307090.6739266999</v>
      </c>
      <c r="BC403" s="131">
        <v>3972981.5999999982</v>
      </c>
      <c r="BD403" s="132">
        <f t="shared" si="273"/>
        <v>0.92242813090765507</v>
      </c>
      <c r="BE403" s="132" t="e">
        <f t="shared" si="274"/>
        <v>#DIV/0!</v>
      </c>
      <c r="BF403" s="131">
        <v>0</v>
      </c>
      <c r="BG403" s="131">
        <v>590.24531414357966</v>
      </c>
      <c r="BH403" s="131">
        <v>562</v>
      </c>
      <c r="BI403" s="132">
        <f t="shared" si="275"/>
        <v>0.95214648305245353</v>
      </c>
      <c r="BJ403" s="132" t="e">
        <f t="shared" si="258"/>
        <v>#DIV/0!</v>
      </c>
      <c r="BK403" s="134">
        <v>0</v>
      </c>
      <c r="BL403" s="134">
        <v>0</v>
      </c>
      <c r="BM403" s="135">
        <f t="shared" si="283"/>
        <v>0</v>
      </c>
      <c r="BN403" s="134">
        <v>6910</v>
      </c>
      <c r="BO403" s="134">
        <v>562</v>
      </c>
      <c r="BP403" s="135">
        <f t="shared" si="284"/>
        <v>8.1331403762662804E-2</v>
      </c>
      <c r="BQ403" s="135">
        <f t="shared" si="276"/>
        <v>0</v>
      </c>
      <c r="BR403" s="125"/>
      <c r="BS403" s="109"/>
      <c r="BT403" s="109"/>
      <c r="BU403" s="109"/>
      <c r="BX403" s="10"/>
    </row>
    <row r="404" spans="1:76" x14ac:dyDescent="0.25">
      <c r="A404" s="122" t="s">
        <v>425</v>
      </c>
      <c r="B404" s="109" t="s">
        <v>451</v>
      </c>
      <c r="C404" s="164" t="s">
        <v>651</v>
      </c>
      <c r="D404" s="6" t="s">
        <v>595</v>
      </c>
      <c r="E404" s="6" t="s">
        <v>6</v>
      </c>
      <c r="F404" s="26">
        <v>560</v>
      </c>
      <c r="G404" s="129">
        <f t="shared" si="297"/>
        <v>36.185224902152534</v>
      </c>
      <c r="H404" s="129">
        <f t="shared" si="298"/>
        <v>38.469023955893839</v>
      </c>
      <c r="I404" s="130">
        <f t="shared" si="277"/>
        <v>5.9367221179299094E-2</v>
      </c>
      <c r="J404" s="137">
        <v>1263</v>
      </c>
      <c r="K404" s="137">
        <v>1433</v>
      </c>
      <c r="L404" s="130">
        <f t="shared" si="287"/>
        <v>0.13460015835312755</v>
      </c>
      <c r="M404" s="131">
        <v>1263</v>
      </c>
      <c r="N404" s="131">
        <v>1375.1875555851391</v>
      </c>
      <c r="O404" s="131">
        <v>1433</v>
      </c>
      <c r="P404" s="132">
        <f t="shared" si="278"/>
        <v>1.042039679736821</v>
      </c>
      <c r="Q404" s="132">
        <f t="shared" si="279"/>
        <v>0.13460015835312755</v>
      </c>
      <c r="R404" s="140">
        <f t="shared" si="288"/>
        <v>2.56215360253365</v>
      </c>
      <c r="S404" s="140">
        <f t="shared" si="289"/>
        <v>2.3314724354501046</v>
      </c>
      <c r="T404" s="132">
        <f t="shared" si="285"/>
        <v>-9.0034089625005476E-2</v>
      </c>
      <c r="U404" s="133">
        <f t="shared" si="259"/>
        <v>2.56215360253365</v>
      </c>
      <c r="V404" s="133">
        <f t="shared" si="280"/>
        <v>2.5166303265823737</v>
      </c>
      <c r="W404" s="133">
        <f t="shared" si="260"/>
        <v>2.3314724354501046</v>
      </c>
      <c r="X404" s="132">
        <f t="shared" si="261"/>
        <v>0.92642626563921426</v>
      </c>
      <c r="Y404" s="132">
        <f t="shared" si="262"/>
        <v>-9.0034089625005476E-2</v>
      </c>
      <c r="Z404" s="134">
        <f t="shared" si="290"/>
        <v>2285.618037700865</v>
      </c>
      <c r="AA404" s="134">
        <f t="shared" si="291"/>
        <v>2359.9554474708175</v>
      </c>
      <c r="AB404" s="132">
        <f t="shared" si="286"/>
        <v>3.252398631082265E-2</v>
      </c>
      <c r="AC404" s="131">
        <f t="shared" si="263"/>
        <v>2285.6180377008586</v>
      </c>
      <c r="AD404" s="131">
        <f t="shared" si="281"/>
        <v>2342.1916345938616</v>
      </c>
      <c r="AE404" s="131">
        <f t="shared" si="264"/>
        <v>2359.955447470817</v>
      </c>
      <c r="AF404" s="132">
        <f t="shared" si="265"/>
        <v>1.0075842696278932</v>
      </c>
      <c r="AG404" s="132">
        <f t="shared" si="266"/>
        <v>3.2523986310825537E-2</v>
      </c>
      <c r="AH404" s="134">
        <f t="shared" si="292"/>
        <v>5856.104489311163</v>
      </c>
      <c r="AI404" s="134">
        <f t="shared" si="293"/>
        <v>5502.1710746685285</v>
      </c>
      <c r="AJ404" s="132">
        <f t="shared" si="294"/>
        <v>-6.0438370812653797E-2</v>
      </c>
      <c r="AK404" s="131">
        <f t="shared" si="267"/>
        <v>5856.1044893111466</v>
      </c>
      <c r="AL404" s="131">
        <f t="shared" si="282"/>
        <v>5894.4304982864542</v>
      </c>
      <c r="AM404" s="131">
        <f t="shared" si="268"/>
        <v>5502.1710746685276</v>
      </c>
      <c r="AN404" s="132">
        <f t="shared" si="269"/>
        <v>0.93345253222818414</v>
      </c>
      <c r="AO404" s="132">
        <f t="shared" si="270"/>
        <v>-6.0438370812651243E-2</v>
      </c>
      <c r="AP404" s="134">
        <v>3236</v>
      </c>
      <c r="AQ404" s="134">
        <v>3341</v>
      </c>
      <c r="AR404" s="132">
        <f t="shared" si="295"/>
        <v>3.2447466007416548E-2</v>
      </c>
      <c r="AS404" s="131">
        <v>3236</v>
      </c>
      <c r="AT404" s="131">
        <v>3460.838707124245</v>
      </c>
      <c r="AU404" s="131">
        <v>3341</v>
      </c>
      <c r="AV404" s="132">
        <f t="shared" si="271"/>
        <v>0.96537292914646577</v>
      </c>
      <c r="AW404" s="132">
        <f t="shared" si="272"/>
        <v>3.2447466007416548E-2</v>
      </c>
      <c r="AX404" s="134">
        <v>7396259.9699999997</v>
      </c>
      <c r="AY404" s="134">
        <v>7884611.1500000013</v>
      </c>
      <c r="AZ404" s="132">
        <f t="shared" si="296"/>
        <v>6.6026773258485383E-2</v>
      </c>
      <c r="BA404" s="131">
        <v>7396259.9699999783</v>
      </c>
      <c r="BB404" s="131">
        <v>8105947.4685050417</v>
      </c>
      <c r="BC404" s="131">
        <v>7884611.1500000004</v>
      </c>
      <c r="BD404" s="132">
        <f t="shared" si="273"/>
        <v>0.97269457773258161</v>
      </c>
      <c r="BE404" s="132">
        <f t="shared" si="274"/>
        <v>6.6026773258488269E-2</v>
      </c>
      <c r="BF404" s="131">
        <v>1147</v>
      </c>
      <c r="BG404" s="131">
        <v>1313.6698159059961</v>
      </c>
      <c r="BH404" s="131">
        <v>1265</v>
      </c>
      <c r="BI404" s="132">
        <f t="shared" si="275"/>
        <v>0.9629512566120505</v>
      </c>
      <c r="BJ404" s="132">
        <f t="shared" si="258"/>
        <v>0.10287707061900608</v>
      </c>
      <c r="BK404" s="134">
        <v>15989</v>
      </c>
      <c r="BL404" s="134">
        <v>1247</v>
      </c>
      <c r="BM404" s="135">
        <f t="shared" si="283"/>
        <v>7.7991118894239791E-2</v>
      </c>
      <c r="BN404" s="134">
        <v>12408</v>
      </c>
      <c r="BO404" s="134">
        <v>1433</v>
      </c>
      <c r="BP404" s="135">
        <f t="shared" si="284"/>
        <v>0.11549000644745326</v>
      </c>
      <c r="BQ404" s="135">
        <f t="shared" si="276"/>
        <v>0.48080971378374504</v>
      </c>
      <c r="BR404" s="125"/>
      <c r="BS404" s="109"/>
      <c r="BT404" s="109"/>
      <c r="BU404" s="109"/>
      <c r="BX404" s="10"/>
    </row>
    <row r="405" spans="1:76" x14ac:dyDescent="0.25">
      <c r="A405" s="122" t="s">
        <v>378</v>
      </c>
      <c r="B405" s="109" t="s">
        <v>420</v>
      </c>
      <c r="C405" s="164" t="s">
        <v>651</v>
      </c>
      <c r="D405" s="6" t="s">
        <v>595</v>
      </c>
      <c r="E405" s="6" t="s">
        <v>6</v>
      </c>
      <c r="F405" s="26">
        <v>960</v>
      </c>
      <c r="G405" s="129">
        <f t="shared" si="297"/>
        <v>21.971143578767069</v>
      </c>
      <c r="H405" s="129">
        <f t="shared" si="298"/>
        <v>21.740087573998171</v>
      </c>
      <c r="I405" s="130">
        <f t="shared" si="277"/>
        <v>-1.0628108280725098E-2</v>
      </c>
      <c r="J405" s="137">
        <v>1344</v>
      </c>
      <c r="K405" s="137">
        <v>1436</v>
      </c>
      <c r="L405" s="130">
        <f t="shared" si="287"/>
        <v>6.8452380952380931E-2</v>
      </c>
      <c r="M405" s="131">
        <v>1344</v>
      </c>
      <c r="N405" s="131">
        <v>1876.461155486654</v>
      </c>
      <c r="O405" s="131">
        <v>1436</v>
      </c>
      <c r="P405" s="132">
        <f t="shared" si="278"/>
        <v>0.7652703045843644</v>
      </c>
      <c r="Q405" s="132">
        <f t="shared" si="279"/>
        <v>6.8452380952380931E-2</v>
      </c>
      <c r="R405" s="140">
        <f t="shared" si="288"/>
        <v>2.75</v>
      </c>
      <c r="S405" s="140">
        <f t="shared" si="289"/>
        <v>2.5473537604456826</v>
      </c>
      <c r="T405" s="132">
        <f t="shared" si="285"/>
        <v>-7.3689541656115409E-2</v>
      </c>
      <c r="U405" s="133">
        <f t="shared" si="259"/>
        <v>2.75</v>
      </c>
      <c r="V405" s="133">
        <f t="shared" si="280"/>
        <v>2.6208692973725722</v>
      </c>
      <c r="W405" s="133">
        <f t="shared" si="260"/>
        <v>2.5473537604456826</v>
      </c>
      <c r="X405" s="132">
        <f t="shared" si="261"/>
        <v>0.97194994157068837</v>
      </c>
      <c r="Y405" s="132">
        <f t="shared" si="262"/>
        <v>-7.3689541656115409E-2</v>
      </c>
      <c r="Z405" s="134">
        <f t="shared" si="290"/>
        <v>2082.9785470779225</v>
      </c>
      <c r="AA405" s="134">
        <f t="shared" si="291"/>
        <v>2088.1894942591584</v>
      </c>
      <c r="AB405" s="132">
        <f t="shared" si="286"/>
        <v>2.5016806767146349E-3</v>
      </c>
      <c r="AC405" s="131">
        <f t="shared" si="263"/>
        <v>2082.9785470779166</v>
      </c>
      <c r="AD405" s="131">
        <f t="shared" si="281"/>
        <v>2228.5499081013213</v>
      </c>
      <c r="AE405" s="131">
        <f t="shared" si="264"/>
        <v>2088.1894942591571</v>
      </c>
      <c r="AF405" s="132">
        <f t="shared" si="265"/>
        <v>0.93701715481806358</v>
      </c>
      <c r="AG405" s="132">
        <f t="shared" si="266"/>
        <v>2.5016806767168553E-3</v>
      </c>
      <c r="AH405" s="134">
        <f t="shared" si="292"/>
        <v>5728.1910044642864</v>
      </c>
      <c r="AI405" s="134">
        <f t="shared" si="293"/>
        <v>5319.3573607242351</v>
      </c>
      <c r="AJ405" s="132">
        <f t="shared" si="294"/>
        <v>-7.1372208681837801E-2</v>
      </c>
      <c r="AK405" s="131">
        <f t="shared" si="267"/>
        <v>5728.1910044642709</v>
      </c>
      <c r="AL405" s="131">
        <f t="shared" si="282"/>
        <v>5840.7380318052201</v>
      </c>
      <c r="AM405" s="131">
        <f t="shared" si="268"/>
        <v>5319.3573607242315</v>
      </c>
      <c r="AN405" s="132">
        <f t="shared" si="269"/>
        <v>0.91073376887614943</v>
      </c>
      <c r="AO405" s="132">
        <f t="shared" si="270"/>
        <v>-7.1372208681835914E-2</v>
      </c>
      <c r="AP405" s="134">
        <v>3696</v>
      </c>
      <c r="AQ405" s="134">
        <v>3658</v>
      </c>
      <c r="AR405" s="132">
        <f t="shared" si="295"/>
        <v>-1.0281385281385336E-2</v>
      </c>
      <c r="AS405" s="131">
        <v>3696</v>
      </c>
      <c r="AT405" s="131">
        <v>4917.9594301272318</v>
      </c>
      <c r="AU405" s="131">
        <v>3658</v>
      </c>
      <c r="AV405" s="132">
        <f t="shared" si="271"/>
        <v>0.74380442782655576</v>
      </c>
      <c r="AW405" s="132">
        <f t="shared" si="272"/>
        <v>-1.0281385281385336E-2</v>
      </c>
      <c r="AX405" s="134">
        <v>7698688.7100000009</v>
      </c>
      <c r="AY405" s="134">
        <v>7638597.1700000009</v>
      </c>
      <c r="AZ405" s="132">
        <f t="shared" si="296"/>
        <v>-7.8054253475590141E-3</v>
      </c>
      <c r="BA405" s="131">
        <v>7698688.7099999804</v>
      </c>
      <c r="BB405" s="131">
        <v>10959918.03605607</v>
      </c>
      <c r="BC405" s="131">
        <v>7638597.1699999971</v>
      </c>
      <c r="BD405" s="132">
        <f t="shared" si="273"/>
        <v>0.69695750870311701</v>
      </c>
      <c r="BE405" s="132">
        <f t="shared" si="274"/>
        <v>-7.8054253475567936E-3</v>
      </c>
      <c r="BF405" s="131">
        <v>1164</v>
      </c>
      <c r="BG405" s="131">
        <v>1638.192934243682</v>
      </c>
      <c r="BH405" s="131">
        <v>1308</v>
      </c>
      <c r="BI405" s="132">
        <f t="shared" si="275"/>
        <v>0.79844075301415895</v>
      </c>
      <c r="BJ405" s="132">
        <f t="shared" si="258"/>
        <v>0.12371134020618557</v>
      </c>
      <c r="BK405" s="134">
        <v>27966</v>
      </c>
      <c r="BL405" s="134">
        <v>1259</v>
      </c>
      <c r="BM405" s="135">
        <f t="shared" si="283"/>
        <v>4.5018951584066366E-2</v>
      </c>
      <c r="BN405" s="134">
        <v>31846</v>
      </c>
      <c r="BO405" s="134">
        <v>1417</v>
      </c>
      <c r="BP405" s="135">
        <f t="shared" si="284"/>
        <v>4.4495384035671673E-2</v>
      </c>
      <c r="BQ405" s="135">
        <f t="shared" si="276"/>
        <v>-1.1629936503896765E-2</v>
      </c>
      <c r="BR405" s="125"/>
      <c r="BS405" s="109"/>
      <c r="BT405" s="109"/>
      <c r="BU405" s="109"/>
      <c r="BX405" s="10"/>
    </row>
    <row r="406" spans="1:76" x14ac:dyDescent="0.25">
      <c r="A406" s="122" t="s">
        <v>378</v>
      </c>
      <c r="B406" s="109" t="s">
        <v>421</v>
      </c>
      <c r="C406" s="164" t="s">
        <v>651</v>
      </c>
      <c r="D406" s="6" t="s">
        <v>595</v>
      </c>
      <c r="E406" s="6" t="s">
        <v>6</v>
      </c>
      <c r="F406" s="26">
        <v>730</v>
      </c>
      <c r="G406" s="129">
        <f t="shared" si="297"/>
        <v>19.509469131169052</v>
      </c>
      <c r="H406" s="129">
        <f t="shared" si="298"/>
        <v>27.800271951493361</v>
      </c>
      <c r="I406" s="130">
        <f t="shared" si="277"/>
        <v>0.29822739988983987</v>
      </c>
      <c r="J406" s="137">
        <v>1243</v>
      </c>
      <c r="K406" s="137">
        <v>1003</v>
      </c>
      <c r="L406" s="130">
        <f t="shared" si="287"/>
        <v>-0.19308125502815765</v>
      </c>
      <c r="M406" s="131">
        <v>1243</v>
      </c>
      <c r="N406" s="131">
        <v>1912.332000000001</v>
      </c>
      <c r="O406" s="131">
        <v>1522</v>
      </c>
      <c r="P406" s="132">
        <f t="shared" si="278"/>
        <v>0.79588690666683359</v>
      </c>
      <c r="Q406" s="132">
        <f t="shared" si="279"/>
        <v>0.22445695897023321</v>
      </c>
      <c r="R406" s="140">
        <f t="shared" si="288"/>
        <v>1.8061142397425582</v>
      </c>
      <c r="S406" s="140">
        <f t="shared" si="289"/>
        <v>2.148554336989033</v>
      </c>
      <c r="T406" s="132">
        <f t="shared" si="285"/>
        <v>0.18960046364248018</v>
      </c>
      <c r="U406" s="133">
        <f t="shared" si="259"/>
        <v>1.8061142397425582</v>
      </c>
      <c r="V406" s="133">
        <f t="shared" si="280"/>
        <v>2.0586898090917258</v>
      </c>
      <c r="W406" s="133">
        <f t="shared" si="260"/>
        <v>2.2851511169513796</v>
      </c>
      <c r="X406" s="132">
        <f t="shared" si="261"/>
        <v>1.1100026370459211</v>
      </c>
      <c r="Y406" s="132">
        <f t="shared" si="262"/>
        <v>0.26523066297129838</v>
      </c>
      <c r="Z406" s="134">
        <f t="shared" si="290"/>
        <v>2315.5002449888643</v>
      </c>
      <c r="AA406" s="134">
        <f t="shared" si="291"/>
        <v>2294.6304408352671</v>
      </c>
      <c r="AB406" s="132">
        <f t="shared" si="286"/>
        <v>-9.013086566828532E-3</v>
      </c>
      <c r="AC406" s="131">
        <f t="shared" si="263"/>
        <v>2315.5002449888611</v>
      </c>
      <c r="AD406" s="131">
        <f t="shared" si="281"/>
        <v>2251.3125719487589</v>
      </c>
      <c r="AE406" s="131">
        <f t="shared" si="264"/>
        <v>2135.617211040827</v>
      </c>
      <c r="AF406" s="132">
        <f t="shared" si="265"/>
        <v>0.94860981884546358</v>
      </c>
      <c r="AG406" s="132">
        <f t="shared" si="266"/>
        <v>-7.7686467249283075E-2</v>
      </c>
      <c r="AH406" s="134">
        <f t="shared" si="292"/>
        <v>4182.0579646017704</v>
      </c>
      <c r="AI406" s="134">
        <f t="shared" si="293"/>
        <v>4930.1381854436695</v>
      </c>
      <c r="AJ406" s="132">
        <f t="shared" si="294"/>
        <v>0.17887849168373116</v>
      </c>
      <c r="AK406" s="131">
        <f t="shared" si="267"/>
        <v>4182.0579646017641</v>
      </c>
      <c r="AL406" s="131">
        <f t="shared" si="282"/>
        <v>4634.7542489509924</v>
      </c>
      <c r="AM406" s="131">
        <f t="shared" si="268"/>
        <v>4880.2080551905356</v>
      </c>
      <c r="AN406" s="132">
        <f t="shared" si="269"/>
        <v>1.0529594004461182</v>
      </c>
      <c r="AO406" s="132">
        <f t="shared" si="270"/>
        <v>0.16693936250958985</v>
      </c>
      <c r="AP406" s="134">
        <v>2245</v>
      </c>
      <c r="AQ406" s="134">
        <v>2155</v>
      </c>
      <c r="AR406" s="132">
        <f t="shared" si="295"/>
        <v>-4.008908685968815E-2</v>
      </c>
      <c r="AS406" s="131">
        <v>2245</v>
      </c>
      <c r="AT406" s="131">
        <v>3936.8984</v>
      </c>
      <c r="AU406" s="131">
        <v>3478</v>
      </c>
      <c r="AV406" s="132">
        <f t="shared" si="271"/>
        <v>0.88343656519050628</v>
      </c>
      <c r="AW406" s="132">
        <f t="shared" si="272"/>
        <v>0.54922048997772821</v>
      </c>
      <c r="AX406" s="134">
        <v>5198298.0500000007</v>
      </c>
      <c r="AY406" s="134">
        <v>4944928.6000000006</v>
      </c>
      <c r="AZ406" s="132">
        <f t="shared" si="296"/>
        <v>-4.8740847016265243E-2</v>
      </c>
      <c r="BA406" s="131">
        <v>5198298.0499999933</v>
      </c>
      <c r="BB406" s="131">
        <v>8863188.8624049537</v>
      </c>
      <c r="BC406" s="131">
        <v>7427676.6599999964</v>
      </c>
      <c r="BD406" s="132">
        <f t="shared" si="273"/>
        <v>0.8380366000668249</v>
      </c>
      <c r="BE406" s="132">
        <f t="shared" si="274"/>
        <v>0.4288670231211551</v>
      </c>
      <c r="BF406" s="131">
        <v>701</v>
      </c>
      <c r="BG406" s="131">
        <v>1253.873453170731</v>
      </c>
      <c r="BH406" s="131">
        <v>1148</v>
      </c>
      <c r="BI406" s="132">
        <f t="shared" si="275"/>
        <v>0.91556288802270791</v>
      </c>
      <c r="BJ406" s="132">
        <f t="shared" si="258"/>
        <v>0.63766048502139805</v>
      </c>
      <c r="BK406" s="134">
        <v>27140</v>
      </c>
      <c r="BL406" s="134">
        <v>735</v>
      </c>
      <c r="BM406" s="135">
        <f t="shared" si="283"/>
        <v>2.7081798084008842E-2</v>
      </c>
      <c r="BN406" s="134">
        <v>40853</v>
      </c>
      <c r="BO406" s="134">
        <v>1522</v>
      </c>
      <c r="BP406" s="135">
        <f t="shared" si="284"/>
        <v>3.7255525909969889E-2</v>
      </c>
      <c r="BQ406" s="135">
        <f t="shared" si="276"/>
        <v>0.37566663019943247</v>
      </c>
      <c r="BR406" s="125"/>
      <c r="BS406" s="109"/>
      <c r="BT406" s="109"/>
      <c r="BU406" s="109"/>
      <c r="BX406" s="10"/>
    </row>
    <row r="407" spans="1:76" x14ac:dyDescent="0.25">
      <c r="A407" s="122" t="s">
        <v>378</v>
      </c>
      <c r="B407" s="109" t="s">
        <v>422</v>
      </c>
      <c r="C407" s="164" t="s">
        <v>651</v>
      </c>
      <c r="D407" s="6" t="s">
        <v>595</v>
      </c>
      <c r="E407" s="6" t="s">
        <v>6</v>
      </c>
      <c r="F407" s="26">
        <v>410</v>
      </c>
      <c r="G407" s="129">
        <f t="shared" si="297"/>
        <v>69.257490878716865</v>
      </c>
      <c r="H407" s="129">
        <f t="shared" si="298"/>
        <v>69.935352725576365</v>
      </c>
      <c r="I407" s="130">
        <f t="shared" si="277"/>
        <v>9.6926921855875064E-3</v>
      </c>
      <c r="J407" s="137">
        <v>2117</v>
      </c>
      <c r="K407" s="137">
        <v>1928</v>
      </c>
      <c r="L407" s="130">
        <f t="shared" si="287"/>
        <v>-8.9277279168634815E-2</v>
      </c>
      <c r="M407" s="131">
        <v>2117</v>
      </c>
      <c r="N407" s="131">
        <v>2308.9615340389191</v>
      </c>
      <c r="O407" s="131">
        <v>1928</v>
      </c>
      <c r="P407" s="132">
        <f t="shared" si="278"/>
        <v>0.83500741418912794</v>
      </c>
      <c r="Q407" s="132">
        <f t="shared" si="279"/>
        <v>-8.9277279168634815E-2</v>
      </c>
      <c r="R407" s="140">
        <f t="shared" si="288"/>
        <v>2.2120925838450636</v>
      </c>
      <c r="S407" s="140">
        <f t="shared" si="289"/>
        <v>2.4445020746887969</v>
      </c>
      <c r="T407" s="132">
        <f t="shared" si="285"/>
        <v>0.10506318430838846</v>
      </c>
      <c r="U407" s="133">
        <f t="shared" si="259"/>
        <v>2.2120925838450636</v>
      </c>
      <c r="V407" s="133">
        <f t="shared" si="280"/>
        <v>2.144015072218258</v>
      </c>
      <c r="W407" s="133">
        <f t="shared" si="260"/>
        <v>2.4445020746887969</v>
      </c>
      <c r="X407" s="132">
        <f t="shared" si="261"/>
        <v>1.140151534550383</v>
      </c>
      <c r="Y407" s="132">
        <f t="shared" si="262"/>
        <v>0.10506318430838846</v>
      </c>
      <c r="Z407" s="134">
        <f t="shared" si="290"/>
        <v>2213.1931475549882</v>
      </c>
      <c r="AA407" s="134">
        <f t="shared" si="291"/>
        <v>2226.713140250371</v>
      </c>
      <c r="AB407" s="132">
        <f t="shared" si="286"/>
        <v>6.1088173485079889E-3</v>
      </c>
      <c r="AC407" s="131">
        <f t="shared" si="263"/>
        <v>2213.1931475549818</v>
      </c>
      <c r="AD407" s="131">
        <f t="shared" si="281"/>
        <v>2329.0820904849388</v>
      </c>
      <c r="AE407" s="131">
        <f t="shared" si="264"/>
        <v>2226.7131402503692</v>
      </c>
      <c r="AF407" s="132">
        <f t="shared" si="265"/>
        <v>0.95604751302979818</v>
      </c>
      <c r="AG407" s="132">
        <f t="shared" si="266"/>
        <v>6.1088173485099873E-3</v>
      </c>
      <c r="AH407" s="134">
        <f t="shared" si="292"/>
        <v>4895.7881483231031</v>
      </c>
      <c r="AI407" s="134">
        <f t="shared" si="293"/>
        <v>5443.204891078838</v>
      </c>
      <c r="AJ407" s="132">
        <f t="shared" si="294"/>
        <v>0.11181381345988894</v>
      </c>
      <c r="AK407" s="131">
        <f t="shared" si="267"/>
        <v>4895.7881483230885</v>
      </c>
      <c r="AL407" s="131">
        <f t="shared" si="282"/>
        <v>4993.5871064333178</v>
      </c>
      <c r="AM407" s="131">
        <f t="shared" si="268"/>
        <v>5443.2048910788335</v>
      </c>
      <c r="AN407" s="132">
        <f t="shared" si="269"/>
        <v>1.0900390390840016</v>
      </c>
      <c r="AO407" s="132">
        <f t="shared" si="270"/>
        <v>0.11181381345989139</v>
      </c>
      <c r="AP407" s="134">
        <v>4683</v>
      </c>
      <c r="AQ407" s="134">
        <v>4713</v>
      </c>
      <c r="AR407" s="132">
        <f t="shared" si="295"/>
        <v>6.4061499039076431E-3</v>
      </c>
      <c r="AS407" s="131">
        <v>4683</v>
      </c>
      <c r="AT407" s="131">
        <v>4950.4483301516329</v>
      </c>
      <c r="AU407" s="131">
        <v>4713</v>
      </c>
      <c r="AV407" s="132">
        <f t="shared" si="271"/>
        <v>0.9520349846486813</v>
      </c>
      <c r="AW407" s="132">
        <f t="shared" si="272"/>
        <v>6.4061499039076431E-3</v>
      </c>
      <c r="AX407" s="134">
        <v>10364383.510000009</v>
      </c>
      <c r="AY407" s="134">
        <v>10494499.029999999</v>
      </c>
      <c r="AZ407" s="132">
        <f t="shared" si="296"/>
        <v>1.2554101252086003E-2</v>
      </c>
      <c r="BA407" s="131">
        <v>10364383.509999979</v>
      </c>
      <c r="BB407" s="131">
        <v>11530000.54562724</v>
      </c>
      <c r="BC407" s="131">
        <v>10494499.02999999</v>
      </c>
      <c r="BD407" s="132">
        <f t="shared" si="273"/>
        <v>0.91019067939073384</v>
      </c>
      <c r="BE407" s="132">
        <f t="shared" si="274"/>
        <v>1.2554101252088001E-2</v>
      </c>
      <c r="BF407" s="131">
        <v>1505</v>
      </c>
      <c r="BG407" s="131">
        <v>1669.1508687594569</v>
      </c>
      <c r="BH407" s="131">
        <v>1599</v>
      </c>
      <c r="BI407" s="132">
        <f t="shared" si="275"/>
        <v>0.9579721221895332</v>
      </c>
      <c r="BJ407" s="132">
        <f t="shared" si="258"/>
        <v>6.245847176079744E-2</v>
      </c>
      <c r="BK407" s="134">
        <v>41701</v>
      </c>
      <c r="BL407" s="134">
        <v>1975</v>
      </c>
      <c r="BM407" s="135">
        <f t="shared" si="283"/>
        <v>4.7360974556965058E-2</v>
      </c>
      <c r="BN407" s="134">
        <v>44071</v>
      </c>
      <c r="BO407" s="134">
        <v>1899</v>
      </c>
      <c r="BP407" s="135">
        <f t="shared" si="284"/>
        <v>4.3089560028136416E-2</v>
      </c>
      <c r="BQ407" s="135">
        <f t="shared" si="276"/>
        <v>-9.0188484691991477E-2</v>
      </c>
      <c r="BR407" s="125"/>
      <c r="BS407" s="109"/>
      <c r="BT407" s="109"/>
      <c r="BU407" s="109"/>
      <c r="BX407" s="10"/>
    </row>
    <row r="408" spans="1:76" x14ac:dyDescent="0.25">
      <c r="A408" s="122" t="s">
        <v>378</v>
      </c>
      <c r="B408" s="109" t="s">
        <v>386</v>
      </c>
      <c r="C408" s="164" t="s">
        <v>651</v>
      </c>
      <c r="D408" s="6" t="s">
        <v>595</v>
      </c>
      <c r="E408" s="6" t="s">
        <v>45</v>
      </c>
      <c r="F408" s="26">
        <v>510</v>
      </c>
      <c r="G408" s="129">
        <f t="shared" si="297"/>
        <v>26.316288208434013</v>
      </c>
      <c r="H408" s="129">
        <f t="shared" si="298"/>
        <v>23.892071520411442</v>
      </c>
      <c r="I408" s="130">
        <f t="shared" si="277"/>
        <v>-0.1014653202402947</v>
      </c>
      <c r="J408" s="137">
        <v>929</v>
      </c>
      <c r="K408" s="137">
        <v>799</v>
      </c>
      <c r="L408" s="130">
        <f t="shared" si="287"/>
        <v>-0.13993541442411195</v>
      </c>
      <c r="M408" s="131">
        <v>929</v>
      </c>
      <c r="N408" s="131">
        <v>1000.521719246162</v>
      </c>
      <c r="O408" s="131">
        <v>799</v>
      </c>
      <c r="P408" s="132">
        <f t="shared" si="278"/>
        <v>0.79858336368949845</v>
      </c>
      <c r="Q408" s="132">
        <f t="shared" si="279"/>
        <v>-0.13993541442411195</v>
      </c>
      <c r="R408" s="140">
        <f t="shared" si="288"/>
        <v>2.6081808396124866</v>
      </c>
      <c r="S408" s="140">
        <f t="shared" si="289"/>
        <v>2.7559449311639548</v>
      </c>
      <c r="T408" s="132">
        <f t="shared" si="285"/>
        <v>5.665408215076928E-2</v>
      </c>
      <c r="U408" s="133">
        <f t="shared" si="259"/>
        <v>2.6081808396124866</v>
      </c>
      <c r="V408" s="133">
        <f t="shared" si="280"/>
        <v>2.5469439944774983</v>
      </c>
      <c r="W408" s="133">
        <f t="shared" si="260"/>
        <v>2.7559449311639548</v>
      </c>
      <c r="X408" s="132">
        <f t="shared" si="261"/>
        <v>1.0820594944920776</v>
      </c>
      <c r="Y408" s="132">
        <f t="shared" si="262"/>
        <v>5.665408215076928E-2</v>
      </c>
      <c r="Z408" s="134">
        <f t="shared" si="290"/>
        <v>2021.7816962443255</v>
      </c>
      <c r="AA408" s="134">
        <f t="shared" si="291"/>
        <v>2025.2924931880107</v>
      </c>
      <c r="AB408" s="132">
        <f t="shared" si="286"/>
        <v>1.7364866593692074E-3</v>
      </c>
      <c r="AC408" s="131">
        <f t="shared" si="263"/>
        <v>2021.7816962443217</v>
      </c>
      <c r="AD408" s="131">
        <f t="shared" si="281"/>
        <v>2115.558735185271</v>
      </c>
      <c r="AE408" s="131">
        <f t="shared" si="264"/>
        <v>2025.2924931880111</v>
      </c>
      <c r="AF408" s="132">
        <f t="shared" si="265"/>
        <v>0.95733219763839139</v>
      </c>
      <c r="AG408" s="132">
        <f t="shared" si="266"/>
        <v>1.7364866593714279E-3</v>
      </c>
      <c r="AH408" s="134">
        <f t="shared" si="292"/>
        <v>5273.1722820236819</v>
      </c>
      <c r="AI408" s="134">
        <f t="shared" si="293"/>
        <v>5581.5945807259068</v>
      </c>
      <c r="AJ408" s="132">
        <f t="shared" si="294"/>
        <v>5.8488947867992191E-2</v>
      </c>
      <c r="AK408" s="131">
        <f t="shared" si="267"/>
        <v>5273.1722820236719</v>
      </c>
      <c r="AL408" s="131">
        <f t="shared" si="282"/>
        <v>5388.2096155445379</v>
      </c>
      <c r="AM408" s="131">
        <f t="shared" si="268"/>
        <v>5581.5945807259077</v>
      </c>
      <c r="AN408" s="132">
        <f t="shared" si="269"/>
        <v>1.0358903938375876</v>
      </c>
      <c r="AO408" s="132">
        <f t="shared" si="270"/>
        <v>5.8488947867994412E-2</v>
      </c>
      <c r="AP408" s="134">
        <v>2423</v>
      </c>
      <c r="AQ408" s="134">
        <v>2202</v>
      </c>
      <c r="AR408" s="132">
        <f t="shared" si="295"/>
        <v>-9.1209244737928241E-2</v>
      </c>
      <c r="AS408" s="131">
        <v>2423</v>
      </c>
      <c r="AT408" s="131">
        <v>2548.2727841783139</v>
      </c>
      <c r="AU408" s="131">
        <v>2202</v>
      </c>
      <c r="AV408" s="132">
        <f t="shared" si="271"/>
        <v>0.86411471082364166</v>
      </c>
      <c r="AW408" s="132">
        <f t="shared" si="272"/>
        <v>-9.1209244737928241E-2</v>
      </c>
      <c r="AX408" s="134">
        <v>4898777.0500000007</v>
      </c>
      <c r="AY408" s="134">
        <v>4459694.0699999994</v>
      </c>
      <c r="AZ408" s="132">
        <f t="shared" si="296"/>
        <v>-8.9631141715257545E-2</v>
      </c>
      <c r="BA408" s="131">
        <v>4898777.0499999914</v>
      </c>
      <c r="BB408" s="131">
        <v>5391020.7482033223</v>
      </c>
      <c r="BC408" s="131">
        <v>4459694.07</v>
      </c>
      <c r="BD408" s="132">
        <f t="shared" si="273"/>
        <v>0.82724483512446001</v>
      </c>
      <c r="BE408" s="132">
        <f t="shared" si="274"/>
        <v>-8.9631141715255658E-2</v>
      </c>
      <c r="BF408" s="131">
        <v>780</v>
      </c>
      <c r="BG408" s="131">
        <v>881.46236234484036</v>
      </c>
      <c r="BH408" s="131">
        <v>783</v>
      </c>
      <c r="BI408" s="132">
        <f t="shared" si="275"/>
        <v>0.88829657787893102</v>
      </c>
      <c r="BJ408" s="132">
        <f t="shared" si="258"/>
        <v>3.8461538461538325E-3</v>
      </c>
      <c r="BK408" s="134">
        <v>37427</v>
      </c>
      <c r="BL408" s="134">
        <v>876</v>
      </c>
      <c r="BM408" s="135">
        <f t="shared" si="283"/>
        <v>2.3405562828973735E-2</v>
      </c>
      <c r="BN408" s="134">
        <v>39447</v>
      </c>
      <c r="BO408" s="134">
        <v>774</v>
      </c>
      <c r="BP408" s="135">
        <f t="shared" si="284"/>
        <v>1.9621263974446725E-2</v>
      </c>
      <c r="BQ408" s="135">
        <f t="shared" si="276"/>
        <v>-0.16168373656208035</v>
      </c>
      <c r="BR408" s="125"/>
      <c r="BS408" s="109"/>
      <c r="BT408" s="109"/>
      <c r="BU408" s="109"/>
      <c r="BX408" s="10"/>
    </row>
    <row r="409" spans="1:76" x14ac:dyDescent="0.25">
      <c r="A409" s="122" t="s">
        <v>125</v>
      </c>
      <c r="B409" s="109" t="s">
        <v>146</v>
      </c>
      <c r="C409" s="164" t="s">
        <v>651</v>
      </c>
      <c r="D409" s="6" t="s">
        <v>595</v>
      </c>
      <c r="E409" s="6" t="s">
        <v>6</v>
      </c>
      <c r="F409" s="26">
        <v>840</v>
      </c>
      <c r="G409" s="129">
        <f t="shared" si="297"/>
        <v>23.516291063274579</v>
      </c>
      <c r="H409" s="129">
        <f t="shared" si="298"/>
        <v>23.873723913609155</v>
      </c>
      <c r="I409" s="130">
        <f t="shared" si="277"/>
        <v>1.497180966103163E-2</v>
      </c>
      <c r="J409" s="137">
        <v>1520</v>
      </c>
      <c r="K409" s="137">
        <v>1523</v>
      </c>
      <c r="L409" s="130">
        <f t="shared" si="287"/>
        <v>1.9736842105262387E-3</v>
      </c>
      <c r="M409" s="131">
        <v>1520</v>
      </c>
      <c r="N409" s="131">
        <v>1671.8358231445129</v>
      </c>
      <c r="O409" s="131">
        <v>1523</v>
      </c>
      <c r="P409" s="132">
        <f t="shared" si="278"/>
        <v>0.91097461779197231</v>
      </c>
      <c r="Q409" s="132">
        <f t="shared" si="279"/>
        <v>1.9736842105262387E-3</v>
      </c>
      <c r="R409" s="140">
        <f t="shared" si="288"/>
        <v>2.4684210526315788</v>
      </c>
      <c r="S409" s="140">
        <f t="shared" si="289"/>
        <v>2.4753775443204202</v>
      </c>
      <c r="T409" s="132">
        <f t="shared" si="285"/>
        <v>2.8181949272492179E-3</v>
      </c>
      <c r="U409" s="133">
        <f t="shared" si="259"/>
        <v>2.4684210526315788</v>
      </c>
      <c r="V409" s="133">
        <f t="shared" si="280"/>
        <v>2.4737543624914258</v>
      </c>
      <c r="W409" s="133">
        <f t="shared" si="260"/>
        <v>2.4753775443204202</v>
      </c>
      <c r="X409" s="132">
        <f t="shared" si="261"/>
        <v>1.0006561612800391</v>
      </c>
      <c r="Y409" s="132">
        <f t="shared" si="262"/>
        <v>2.8181949272492179E-3</v>
      </c>
      <c r="Z409" s="134">
        <f t="shared" si="290"/>
        <v>1921.6670682302777</v>
      </c>
      <c r="AA409" s="134">
        <f t="shared" si="291"/>
        <v>1946.8800212201591</v>
      </c>
      <c r="AB409" s="132">
        <f t="shared" si="286"/>
        <v>1.3120354408269419E-2</v>
      </c>
      <c r="AC409" s="131">
        <f t="shared" si="263"/>
        <v>1921.6670682302731</v>
      </c>
      <c r="AD409" s="131">
        <f t="shared" si="281"/>
        <v>1983.9378196975101</v>
      </c>
      <c r="AE409" s="131">
        <f t="shared" si="264"/>
        <v>1946.8800212201588</v>
      </c>
      <c r="AF409" s="132">
        <f t="shared" si="265"/>
        <v>0.98132108874107682</v>
      </c>
      <c r="AG409" s="132">
        <f t="shared" si="266"/>
        <v>1.3120354408271639E-2</v>
      </c>
      <c r="AH409" s="134">
        <f t="shared" si="292"/>
        <v>4743.4834473684223</v>
      </c>
      <c r="AI409" s="134">
        <f t="shared" si="293"/>
        <v>4819.2630860144445</v>
      </c>
      <c r="AJ409" s="132">
        <f t="shared" si="294"/>
        <v>1.5975525051755701E-2</v>
      </c>
      <c r="AK409" s="131">
        <f t="shared" si="267"/>
        <v>4743.4834473684105</v>
      </c>
      <c r="AL409" s="131">
        <f t="shared" si="282"/>
        <v>4907.774836388443</v>
      </c>
      <c r="AM409" s="131">
        <f t="shared" si="268"/>
        <v>4819.2630860144445</v>
      </c>
      <c r="AN409" s="132">
        <f t="shared" si="269"/>
        <v>0.98196499364279455</v>
      </c>
      <c r="AO409" s="132">
        <f t="shared" si="270"/>
        <v>1.5975525051758144E-2</v>
      </c>
      <c r="AP409" s="134">
        <v>3752</v>
      </c>
      <c r="AQ409" s="134">
        <v>3770</v>
      </c>
      <c r="AR409" s="132">
        <f t="shared" si="295"/>
        <v>4.7974413646054703E-3</v>
      </c>
      <c r="AS409" s="131">
        <v>3752</v>
      </c>
      <c r="AT409" s="131">
        <v>4135.711160873183</v>
      </c>
      <c r="AU409" s="131">
        <v>3770</v>
      </c>
      <c r="AV409" s="132">
        <f t="shared" si="271"/>
        <v>0.91157236406326558</v>
      </c>
      <c r="AW409" s="132">
        <f t="shared" si="272"/>
        <v>4.7974413646054703E-3</v>
      </c>
      <c r="AX409" s="134">
        <v>7210094.8400000017</v>
      </c>
      <c r="AY409" s="134">
        <v>7339737.6799999997</v>
      </c>
      <c r="AZ409" s="132">
        <f t="shared" si="296"/>
        <v>1.7980739903831644E-2</v>
      </c>
      <c r="BA409" s="131">
        <v>7210094.8399999849</v>
      </c>
      <c r="BB409" s="131">
        <v>8204993.7834014008</v>
      </c>
      <c r="BC409" s="131">
        <v>7339737.6799999988</v>
      </c>
      <c r="BD409" s="132">
        <f t="shared" si="273"/>
        <v>0.89454518476884115</v>
      </c>
      <c r="BE409" s="132">
        <f t="shared" si="274"/>
        <v>1.7980739903833864E-2</v>
      </c>
      <c r="BF409" s="131">
        <v>1274</v>
      </c>
      <c r="BG409" s="131">
        <v>1482.2422422620321</v>
      </c>
      <c r="BH409" s="131">
        <v>1264</v>
      </c>
      <c r="BI409" s="132">
        <f t="shared" si="275"/>
        <v>0.85276209512894785</v>
      </c>
      <c r="BJ409" s="132">
        <f t="shared" si="258"/>
        <v>-7.8492935635793293E-3</v>
      </c>
      <c r="BK409" s="134">
        <v>10125</v>
      </c>
      <c r="BL409" s="134">
        <v>714</v>
      </c>
      <c r="BM409" s="135">
        <f t="shared" si="283"/>
        <v>7.0518518518518522E-2</v>
      </c>
      <c r="BN409" s="134">
        <v>20322</v>
      </c>
      <c r="BO409" s="134">
        <v>1383</v>
      </c>
      <c r="BP409" s="135">
        <f t="shared" si="284"/>
        <v>6.8054325361677007E-2</v>
      </c>
      <c r="BQ409" s="135">
        <f t="shared" si="276"/>
        <v>-3.4943915564454309E-2</v>
      </c>
      <c r="BR409" s="125"/>
      <c r="BS409" s="109"/>
      <c r="BT409" s="109"/>
      <c r="BU409" s="109"/>
      <c r="BX409" s="10"/>
    </row>
    <row r="410" spans="1:76" x14ac:dyDescent="0.25">
      <c r="A410" s="122" t="s">
        <v>148</v>
      </c>
      <c r="B410" s="109" t="s">
        <v>185</v>
      </c>
      <c r="C410" s="164" t="s">
        <v>651</v>
      </c>
      <c r="D410" s="6" t="s">
        <v>595</v>
      </c>
      <c r="E410" s="6" t="s">
        <v>6</v>
      </c>
      <c r="F410" s="26">
        <v>937</v>
      </c>
      <c r="G410" s="129">
        <f t="shared" si="297"/>
        <v>33.36685916872554</v>
      </c>
      <c r="H410" s="129">
        <f t="shared" si="298"/>
        <v>36.372740375923627</v>
      </c>
      <c r="I410" s="130">
        <f t="shared" si="277"/>
        <v>8.2641043158457841E-2</v>
      </c>
      <c r="J410" s="137">
        <v>2486</v>
      </c>
      <c r="K410" s="137">
        <v>2722</v>
      </c>
      <c r="L410" s="130">
        <f t="shared" si="287"/>
        <v>9.4931617055510786E-2</v>
      </c>
      <c r="M410" s="131">
        <v>2486</v>
      </c>
      <c r="N410" s="131">
        <v>2849.436403299997</v>
      </c>
      <c r="O410" s="131">
        <v>2722</v>
      </c>
      <c r="P410" s="132">
        <f t="shared" si="278"/>
        <v>0.95527662833519988</v>
      </c>
      <c r="Q410" s="132">
        <f t="shared" si="279"/>
        <v>9.4931617055510786E-2</v>
      </c>
      <c r="R410" s="140">
        <f t="shared" si="288"/>
        <v>2.1411906677393402</v>
      </c>
      <c r="S410" s="140">
        <f t="shared" si="289"/>
        <v>2.1043350477590006</v>
      </c>
      <c r="T410" s="132">
        <f t="shared" si="285"/>
        <v>-1.7212675421965806E-2</v>
      </c>
      <c r="U410" s="133">
        <f t="shared" si="259"/>
        <v>2.1411906677393402</v>
      </c>
      <c r="V410" s="133">
        <f t="shared" si="280"/>
        <v>2.119422183527417</v>
      </c>
      <c r="W410" s="133">
        <f t="shared" si="260"/>
        <v>2.1043350477590006</v>
      </c>
      <c r="X410" s="132">
        <f t="shared" si="261"/>
        <v>0.99288148633826867</v>
      </c>
      <c r="Y410" s="132">
        <f t="shared" si="262"/>
        <v>-1.7212675421965806E-2</v>
      </c>
      <c r="Z410" s="134">
        <f t="shared" si="290"/>
        <v>2143.8348055607739</v>
      </c>
      <c r="AA410" s="134">
        <f t="shared" si="291"/>
        <v>2177.6781302374302</v>
      </c>
      <c r="AB410" s="132">
        <f t="shared" si="286"/>
        <v>1.5786349110888498E-2</v>
      </c>
      <c r="AC410" s="131">
        <f t="shared" si="263"/>
        <v>2143.8348055607703</v>
      </c>
      <c r="AD410" s="131">
        <f t="shared" si="281"/>
        <v>2217.235374747484</v>
      </c>
      <c r="AE410" s="131">
        <f t="shared" si="264"/>
        <v>2177.6781302374302</v>
      </c>
      <c r="AF410" s="132">
        <f t="shared" si="265"/>
        <v>0.98215920377214849</v>
      </c>
      <c r="AG410" s="132">
        <f t="shared" si="266"/>
        <v>1.5786349110890274E-2</v>
      </c>
      <c r="AH410" s="134">
        <f t="shared" si="292"/>
        <v>4590.3590788415122</v>
      </c>
      <c r="AI410" s="134">
        <f t="shared" si="293"/>
        <v>4582.5644121969135</v>
      </c>
      <c r="AJ410" s="132">
        <f t="shared" si="294"/>
        <v>-1.6980516144209368E-3</v>
      </c>
      <c r="AK410" s="131">
        <f t="shared" si="267"/>
        <v>4590.359078841504</v>
      </c>
      <c r="AL410" s="131">
        <f t="shared" si="282"/>
        <v>4699.2578393415433</v>
      </c>
      <c r="AM410" s="131">
        <f t="shared" si="268"/>
        <v>4582.5644121969135</v>
      </c>
      <c r="AN410" s="132">
        <f t="shared" si="269"/>
        <v>0.97516769006210124</v>
      </c>
      <c r="AO410" s="132">
        <f t="shared" si="270"/>
        <v>-1.6980516144191604E-3</v>
      </c>
      <c r="AP410" s="134">
        <v>5323</v>
      </c>
      <c r="AQ410" s="134">
        <v>5728</v>
      </c>
      <c r="AR410" s="132">
        <f t="shared" si="295"/>
        <v>7.608491452188626E-2</v>
      </c>
      <c r="AS410" s="131">
        <v>5323</v>
      </c>
      <c r="AT410" s="131">
        <v>6039.1587237045887</v>
      </c>
      <c r="AU410" s="131">
        <v>5728</v>
      </c>
      <c r="AV410" s="132">
        <f t="shared" si="271"/>
        <v>0.94847647860566331</v>
      </c>
      <c r="AW410" s="132">
        <f t="shared" si="272"/>
        <v>7.608491452188626E-2</v>
      </c>
      <c r="AX410" s="134">
        <v>11411632.67</v>
      </c>
      <c r="AY410" s="134">
        <v>12473740.33</v>
      </c>
      <c r="AZ410" s="132">
        <f t="shared" si="296"/>
        <v>9.3072366655489347E-2</v>
      </c>
      <c r="BA410" s="131">
        <v>11411632.669999979</v>
      </c>
      <c r="BB410" s="131">
        <v>13390236.35591268</v>
      </c>
      <c r="BC410" s="131">
        <v>12473740.33</v>
      </c>
      <c r="BD410" s="132">
        <f t="shared" si="273"/>
        <v>0.9315549030239495</v>
      </c>
      <c r="BE410" s="132">
        <f t="shared" si="274"/>
        <v>9.3072366655491345E-2</v>
      </c>
      <c r="BF410" s="131">
        <v>1814</v>
      </c>
      <c r="BG410" s="131">
        <v>2038.87873990558</v>
      </c>
      <c r="BH410" s="131">
        <v>2067</v>
      </c>
      <c r="BI410" s="132">
        <f t="shared" si="275"/>
        <v>1.0137925122980693</v>
      </c>
      <c r="BJ410" s="132">
        <f t="shared" si="258"/>
        <v>0.13947078280044112</v>
      </c>
      <c r="BK410" s="134">
        <v>28904</v>
      </c>
      <c r="BL410" s="134">
        <v>1955</v>
      </c>
      <c r="BM410" s="135">
        <f t="shared" si="283"/>
        <v>6.763769720453916E-2</v>
      </c>
      <c r="BN410" s="134">
        <v>35364</v>
      </c>
      <c r="BO410" s="134">
        <v>2511</v>
      </c>
      <c r="BP410" s="135">
        <f t="shared" si="284"/>
        <v>7.1004411265693929E-2</v>
      </c>
      <c r="BQ410" s="135">
        <f t="shared" si="276"/>
        <v>4.9775704973717305E-2</v>
      </c>
      <c r="BR410" s="125"/>
      <c r="BS410" s="109"/>
      <c r="BT410" s="109"/>
      <c r="BU410" s="109"/>
      <c r="BX410" s="10"/>
    </row>
    <row r="411" spans="1:76" x14ac:dyDescent="0.25">
      <c r="A411" s="122" t="s">
        <v>211</v>
      </c>
      <c r="B411" s="109" t="s">
        <v>212</v>
      </c>
      <c r="C411" s="164" t="s">
        <v>651</v>
      </c>
      <c r="D411" s="6" t="s">
        <v>595</v>
      </c>
      <c r="E411" s="6" t="s">
        <v>43</v>
      </c>
      <c r="F411" s="26">
        <v>650</v>
      </c>
      <c r="G411" s="129">
        <f t="shared" si="297"/>
        <v>15.225260948366698</v>
      </c>
      <c r="H411" s="129">
        <f t="shared" si="298"/>
        <v>21.164829087852034</v>
      </c>
      <c r="I411" s="130">
        <f t="shared" si="277"/>
        <v>0.28063388156035085</v>
      </c>
      <c r="J411" s="137">
        <v>837</v>
      </c>
      <c r="K411" s="137">
        <v>1128</v>
      </c>
      <c r="L411" s="130">
        <f t="shared" si="287"/>
        <v>0.34767025089605741</v>
      </c>
      <c r="M411" s="131">
        <v>837</v>
      </c>
      <c r="N411" s="131">
        <v>1277.2121399465721</v>
      </c>
      <c r="O411" s="131">
        <v>1128</v>
      </c>
      <c r="P411" s="132">
        <f t="shared" si="278"/>
        <v>0.88317356586290052</v>
      </c>
      <c r="Q411" s="132">
        <f t="shared" si="279"/>
        <v>0.34767025089605741</v>
      </c>
      <c r="R411" s="140">
        <f t="shared" si="288"/>
        <v>2.1111111111111112</v>
      </c>
      <c r="S411" s="140">
        <f t="shared" si="289"/>
        <v>2.1507092198581561</v>
      </c>
      <c r="T411" s="132">
        <f t="shared" si="285"/>
        <v>1.8756998880179232E-2</v>
      </c>
      <c r="U411" s="133">
        <f t="shared" si="259"/>
        <v>2.1111111111111112</v>
      </c>
      <c r="V411" s="133">
        <f t="shared" si="280"/>
        <v>2.0336093069586236</v>
      </c>
      <c r="W411" s="133">
        <f t="shared" si="260"/>
        <v>2.1507092198581561</v>
      </c>
      <c r="X411" s="132">
        <f t="shared" si="261"/>
        <v>1.0575823057550136</v>
      </c>
      <c r="Y411" s="132">
        <f t="shared" si="262"/>
        <v>1.8756998880179232E-2</v>
      </c>
      <c r="Z411" s="134">
        <f t="shared" si="290"/>
        <v>2044.2519298245609</v>
      </c>
      <c r="AA411" s="134">
        <f t="shared" si="291"/>
        <v>2075.4793239901073</v>
      </c>
      <c r="AB411" s="132">
        <f t="shared" si="286"/>
        <v>1.5275707318630927E-2</v>
      </c>
      <c r="AC411" s="131">
        <f t="shared" si="263"/>
        <v>2044.2519298245609</v>
      </c>
      <c r="AD411" s="131">
        <f t="shared" si="281"/>
        <v>2135.3613811643017</v>
      </c>
      <c r="AE411" s="131">
        <f t="shared" si="264"/>
        <v>2075.4793239901069</v>
      </c>
      <c r="AF411" s="132">
        <f t="shared" si="265"/>
        <v>0.97195694475773264</v>
      </c>
      <c r="AG411" s="132">
        <f t="shared" si="266"/>
        <v>1.5275707318630705E-2</v>
      </c>
      <c r="AH411" s="134">
        <f t="shared" si="292"/>
        <v>4315.642962962962</v>
      </c>
      <c r="AI411" s="134">
        <f t="shared" si="293"/>
        <v>4463.7525177304969</v>
      </c>
      <c r="AJ411" s="132">
        <f t="shared" si="294"/>
        <v>3.4319232623879703E-2</v>
      </c>
      <c r="AK411" s="131">
        <f t="shared" si="267"/>
        <v>4315.642962962962</v>
      </c>
      <c r="AL411" s="131">
        <f t="shared" si="282"/>
        <v>4342.4907784557454</v>
      </c>
      <c r="AM411" s="131">
        <f t="shared" si="268"/>
        <v>4463.752517730496</v>
      </c>
      <c r="AN411" s="132">
        <f t="shared" si="269"/>
        <v>1.0279244667314811</v>
      </c>
      <c r="AO411" s="132">
        <f t="shared" si="270"/>
        <v>3.4319232623879481E-2</v>
      </c>
      <c r="AP411" s="134">
        <v>1767</v>
      </c>
      <c r="AQ411" s="134">
        <v>2426</v>
      </c>
      <c r="AR411" s="132">
        <f t="shared" si="295"/>
        <v>0.37294850028296556</v>
      </c>
      <c r="AS411" s="131">
        <v>1767</v>
      </c>
      <c r="AT411" s="131">
        <v>2597.350494755889</v>
      </c>
      <c r="AU411" s="131">
        <v>2426</v>
      </c>
      <c r="AV411" s="132">
        <f t="shared" si="271"/>
        <v>0.93402873616716353</v>
      </c>
      <c r="AW411" s="132">
        <f t="shared" si="272"/>
        <v>0.37294850028296556</v>
      </c>
      <c r="AX411" s="134">
        <v>3612193.1599999992</v>
      </c>
      <c r="AY411" s="134">
        <v>5035112.84</v>
      </c>
      <c r="AZ411" s="132">
        <f t="shared" si="296"/>
        <v>0.39392125973684111</v>
      </c>
      <c r="BA411" s="131">
        <v>3612193.1599999992</v>
      </c>
      <c r="BB411" s="131">
        <v>5546281.9398497175</v>
      </c>
      <c r="BC411" s="131">
        <v>5035112.8399999989</v>
      </c>
      <c r="BD411" s="132">
        <f t="shared" si="273"/>
        <v>0.90783571672096253</v>
      </c>
      <c r="BE411" s="132">
        <f t="shared" si="274"/>
        <v>0.39392125973684089</v>
      </c>
      <c r="BF411" s="131">
        <v>578</v>
      </c>
      <c r="BG411" s="131">
        <v>808.93753706560312</v>
      </c>
      <c r="BH411" s="131">
        <v>809</v>
      </c>
      <c r="BI411" s="132">
        <f t="shared" si="275"/>
        <v>1.0000772160167315</v>
      </c>
      <c r="BJ411" s="132">
        <f t="shared" si="258"/>
        <v>0.39965397923875434</v>
      </c>
      <c r="BK411" s="134">
        <v>23828</v>
      </c>
      <c r="BL411" s="134">
        <v>656</v>
      </c>
      <c r="BM411" s="135">
        <f t="shared" si="283"/>
        <v>2.7530636226288402E-2</v>
      </c>
      <c r="BN411" s="134">
        <v>24563</v>
      </c>
      <c r="BO411" s="134">
        <v>1111</v>
      </c>
      <c r="BP411" s="135">
        <f t="shared" si="284"/>
        <v>4.5230631437527986E-2</v>
      </c>
      <c r="BQ411" s="135">
        <f t="shared" si="276"/>
        <v>0.64291994800825725</v>
      </c>
      <c r="BR411" s="125"/>
      <c r="BS411" s="109"/>
      <c r="BT411" s="109"/>
      <c r="BU411" s="109"/>
      <c r="BX411" s="10"/>
    </row>
    <row r="412" spans="1:76" x14ac:dyDescent="0.25">
      <c r="A412" s="122" t="s">
        <v>194</v>
      </c>
      <c r="B412" s="109" t="s">
        <v>207</v>
      </c>
      <c r="C412" s="164" t="s">
        <v>651</v>
      </c>
      <c r="D412" s="6" t="s">
        <v>595</v>
      </c>
      <c r="E412" s="6" t="s">
        <v>6</v>
      </c>
      <c r="F412" s="26">
        <v>920</v>
      </c>
      <c r="G412" s="129">
        <f t="shared" si="297"/>
        <v>1.5092227516378802</v>
      </c>
      <c r="H412" s="129">
        <f t="shared" si="298"/>
        <v>17.654417884295555</v>
      </c>
      <c r="I412" s="130">
        <f t="shared" si="277"/>
        <v>0.91451302662432143</v>
      </c>
      <c r="J412" s="137">
        <v>63</v>
      </c>
      <c r="K412" s="137">
        <v>11</v>
      </c>
      <c r="L412" s="130">
        <f t="shared" si="287"/>
        <v>-0.82539682539682535</v>
      </c>
      <c r="M412" s="131">
        <v>63</v>
      </c>
      <c r="N412" s="131">
        <v>1601.362404143342</v>
      </c>
      <c r="O412" s="131">
        <v>1032</v>
      </c>
      <c r="P412" s="132">
        <f t="shared" si="278"/>
        <v>0.64445124809338472</v>
      </c>
      <c r="Q412" s="132">
        <f t="shared" si="279"/>
        <v>15.38095238095238</v>
      </c>
      <c r="R412" s="140">
        <f t="shared" si="288"/>
        <v>3.2222222222222223</v>
      </c>
      <c r="S412" s="140">
        <f t="shared" si="289"/>
        <v>2.6363636363636362</v>
      </c>
      <c r="T412" s="132">
        <f t="shared" si="285"/>
        <v>-0.18181818181818188</v>
      </c>
      <c r="U412" s="133">
        <f t="shared" si="259"/>
        <v>3.2222222222222223</v>
      </c>
      <c r="V412" s="133">
        <f t="shared" si="280"/>
        <v>2.2216120057442934</v>
      </c>
      <c r="W412" s="133">
        <f t="shared" si="260"/>
        <v>2.7412790697674421</v>
      </c>
      <c r="X412" s="132">
        <f t="shared" si="261"/>
        <v>1.2339144111030529</v>
      </c>
      <c r="Y412" s="132">
        <f t="shared" si="262"/>
        <v>-0.14925821972734554</v>
      </c>
      <c r="Z412" s="134">
        <f t="shared" si="290"/>
        <v>2496.5369458128075</v>
      </c>
      <c r="AA412" s="134">
        <f t="shared" si="291"/>
        <v>2578.3103448275861</v>
      </c>
      <c r="AB412" s="132">
        <f t="shared" si="286"/>
        <v>3.2754732170869216E-2</v>
      </c>
      <c r="AC412" s="131">
        <f t="shared" si="263"/>
        <v>2496.5369458128089</v>
      </c>
      <c r="AD412" s="131">
        <f t="shared" si="281"/>
        <v>2110.9142941120408</v>
      </c>
      <c r="AE412" s="131">
        <f t="shared" si="264"/>
        <v>2101.3063237893248</v>
      </c>
      <c r="AF412" s="132">
        <f t="shared" si="265"/>
        <v>0.99544843182429743</v>
      </c>
      <c r="AG412" s="132">
        <f t="shared" si="266"/>
        <v>-0.15831154539345582</v>
      </c>
      <c r="AH412" s="134">
        <f t="shared" si="292"/>
        <v>8044.3968253968242</v>
      </c>
      <c r="AI412" s="134">
        <f t="shared" si="293"/>
        <v>6797.363636363636</v>
      </c>
      <c r="AJ412" s="132">
        <f t="shared" si="294"/>
        <v>-0.15501885549656147</v>
      </c>
      <c r="AK412" s="131">
        <f t="shared" si="267"/>
        <v>8044.3968253968287</v>
      </c>
      <c r="AL412" s="131">
        <f t="shared" si="282"/>
        <v>4689.6325388965506</v>
      </c>
      <c r="AM412" s="131">
        <f t="shared" si="268"/>
        <v>5760.2670445736439</v>
      </c>
      <c r="AN412" s="132">
        <f t="shared" si="269"/>
        <v>1.2282981655379355</v>
      </c>
      <c r="AO412" s="132">
        <f t="shared" si="270"/>
        <v>-0.28394046569308928</v>
      </c>
      <c r="AP412" s="134">
        <v>203</v>
      </c>
      <c r="AQ412" s="134">
        <v>29</v>
      </c>
      <c r="AR412" s="132">
        <f t="shared" si="295"/>
        <v>-0.85714285714285721</v>
      </c>
      <c r="AS412" s="131">
        <v>203</v>
      </c>
      <c r="AT412" s="131">
        <v>3557.6059425923941</v>
      </c>
      <c r="AU412" s="131">
        <v>2829</v>
      </c>
      <c r="AV412" s="132">
        <f t="shared" si="271"/>
        <v>0.79519768227577625</v>
      </c>
      <c r="AW412" s="132">
        <f t="shared" si="272"/>
        <v>12.935960591133005</v>
      </c>
      <c r="AX412" s="134">
        <v>506796.99999999988</v>
      </c>
      <c r="AY412" s="134">
        <v>74771</v>
      </c>
      <c r="AZ412" s="132">
        <f t="shared" si="296"/>
        <v>-0.85246360968987578</v>
      </c>
      <c r="BA412" s="131">
        <v>506797.00000000017</v>
      </c>
      <c r="BB412" s="131">
        <v>7509801.2370362245</v>
      </c>
      <c r="BC412" s="131">
        <v>5944595.5899999999</v>
      </c>
      <c r="BD412" s="132">
        <f t="shared" si="273"/>
        <v>0.79157828581173739</v>
      </c>
      <c r="BE412" s="132">
        <f t="shared" si="274"/>
        <v>10.729737133408442</v>
      </c>
      <c r="BF412" s="131">
        <v>57</v>
      </c>
      <c r="BG412" s="131">
        <v>1104.3602844193881</v>
      </c>
      <c r="BH412" s="131">
        <v>945</v>
      </c>
      <c r="BI412" s="132">
        <f t="shared" si="275"/>
        <v>0.85569900813377131</v>
      </c>
      <c r="BJ412" s="132">
        <f t="shared" si="258"/>
        <v>15.578947368421051</v>
      </c>
      <c r="BK412" s="134">
        <v>0</v>
      </c>
      <c r="BL412" s="134">
        <v>0</v>
      </c>
      <c r="BM412" s="135">
        <f t="shared" si="283"/>
        <v>0</v>
      </c>
      <c r="BN412" s="134">
        <v>13901</v>
      </c>
      <c r="BO412" s="134">
        <v>863</v>
      </c>
      <c r="BP412" s="135">
        <f t="shared" si="284"/>
        <v>6.2081864614056542E-2</v>
      </c>
      <c r="BQ412" s="135">
        <f t="shared" si="276"/>
        <v>0</v>
      </c>
      <c r="BR412" s="125"/>
      <c r="BS412" s="109"/>
      <c r="BT412" s="109"/>
      <c r="BU412" s="109"/>
      <c r="BX412" s="10"/>
    </row>
    <row r="413" spans="1:76" x14ac:dyDescent="0.25">
      <c r="A413" s="122" t="s">
        <v>211</v>
      </c>
      <c r="B413" s="109" t="s">
        <v>221</v>
      </c>
      <c r="C413" s="164" t="s">
        <v>651</v>
      </c>
      <c r="D413" s="6" t="s">
        <v>595</v>
      </c>
      <c r="E413" s="6" t="s">
        <v>6</v>
      </c>
      <c r="F413" s="26">
        <v>835</v>
      </c>
      <c r="G413" s="129">
        <f t="shared" si="297"/>
        <v>48.86472190960535</v>
      </c>
      <c r="H413" s="129">
        <f t="shared" si="298"/>
        <v>50.952490069042213</v>
      </c>
      <c r="I413" s="130">
        <f t="shared" si="277"/>
        <v>4.0974801361187085E-2</v>
      </c>
      <c r="J413" s="137">
        <v>2054</v>
      </c>
      <c r="K413" s="137">
        <v>2054</v>
      </c>
      <c r="L413" s="130">
        <f t="shared" si="287"/>
        <v>0</v>
      </c>
      <c r="M413" s="131">
        <v>2054</v>
      </c>
      <c r="N413" s="131">
        <v>2307.8711191166681</v>
      </c>
      <c r="O413" s="131">
        <v>2054</v>
      </c>
      <c r="P413" s="132">
        <f t="shared" si="278"/>
        <v>0.88999770523848121</v>
      </c>
      <c r="Q413" s="132">
        <f t="shared" si="279"/>
        <v>0</v>
      </c>
      <c r="R413" s="140">
        <f t="shared" si="288"/>
        <v>3.476630963972736</v>
      </c>
      <c r="S413" s="140">
        <f t="shared" si="289"/>
        <v>3.6504381694255112</v>
      </c>
      <c r="T413" s="132">
        <f t="shared" si="285"/>
        <v>4.9992998179526849E-2</v>
      </c>
      <c r="U413" s="133">
        <f t="shared" si="259"/>
        <v>3.476630963972736</v>
      </c>
      <c r="V413" s="133">
        <f t="shared" si="280"/>
        <v>3.3528242079264357</v>
      </c>
      <c r="W413" s="133">
        <f t="shared" si="260"/>
        <v>3.6504381694255112</v>
      </c>
      <c r="X413" s="132">
        <f t="shared" si="261"/>
        <v>1.0887651552966853</v>
      </c>
      <c r="Y413" s="132">
        <f t="shared" si="262"/>
        <v>4.9992998179526849E-2</v>
      </c>
      <c r="Z413" s="134">
        <f t="shared" si="290"/>
        <v>2085.526623722169</v>
      </c>
      <c r="AA413" s="134">
        <f t="shared" si="291"/>
        <v>2076.7658695652176</v>
      </c>
      <c r="AB413" s="132">
        <f t="shared" si="286"/>
        <v>-4.2007395433367734E-3</v>
      </c>
      <c r="AC413" s="131">
        <f t="shared" si="263"/>
        <v>2085.5266237221635</v>
      </c>
      <c r="AD413" s="131">
        <f t="shared" si="281"/>
        <v>2165.062126760718</v>
      </c>
      <c r="AE413" s="131">
        <f t="shared" si="264"/>
        <v>2076.7658695652162</v>
      </c>
      <c r="AF413" s="132">
        <f t="shared" si="265"/>
        <v>0.95921767966649196</v>
      </c>
      <c r="AG413" s="132">
        <f t="shared" si="266"/>
        <v>-4.200739543334886E-3</v>
      </c>
      <c r="AH413" s="134">
        <f t="shared" si="292"/>
        <v>7250.6064362220095</v>
      </c>
      <c r="AI413" s="134">
        <f t="shared" si="293"/>
        <v>7581.1053992210327</v>
      </c>
      <c r="AJ413" s="132">
        <f t="shared" si="294"/>
        <v>4.5582251071847324E-2</v>
      </c>
      <c r="AK413" s="131">
        <f t="shared" si="267"/>
        <v>7250.6064362219904</v>
      </c>
      <c r="AL413" s="131">
        <f t="shared" si="282"/>
        <v>7259.0727102680285</v>
      </c>
      <c r="AM413" s="131">
        <f t="shared" si="268"/>
        <v>7581.1053992210282</v>
      </c>
      <c r="AN413" s="132">
        <f t="shared" si="269"/>
        <v>1.0443627859654141</v>
      </c>
      <c r="AO413" s="132">
        <f t="shared" si="270"/>
        <v>4.5582251071849322E-2</v>
      </c>
      <c r="AP413" s="134">
        <v>7141</v>
      </c>
      <c r="AQ413" s="134">
        <v>7498</v>
      </c>
      <c r="AR413" s="132">
        <f t="shared" si="295"/>
        <v>4.9992998179526627E-2</v>
      </c>
      <c r="AS413" s="131">
        <v>7141</v>
      </c>
      <c r="AT413" s="131">
        <v>7737.8861569486389</v>
      </c>
      <c r="AU413" s="131">
        <v>7498</v>
      </c>
      <c r="AV413" s="132">
        <f t="shared" si="271"/>
        <v>0.96899848975766845</v>
      </c>
      <c r="AW413" s="132">
        <f t="shared" si="272"/>
        <v>4.9992998179526627E-2</v>
      </c>
      <c r="AX413" s="134">
        <v>14892745.62000001</v>
      </c>
      <c r="AY413" s="134">
        <v>15571590.49</v>
      </c>
      <c r="AZ413" s="132">
        <f t="shared" si="296"/>
        <v>4.558225107184688E-2</v>
      </c>
      <c r="BA413" s="131">
        <v>14892745.619999969</v>
      </c>
      <c r="BB413" s="131">
        <v>16753004.259595539</v>
      </c>
      <c r="BC413" s="131">
        <v>15571590.489999991</v>
      </c>
      <c r="BD413" s="132">
        <f t="shared" si="273"/>
        <v>0.92948048294568564</v>
      </c>
      <c r="BE413" s="132">
        <f t="shared" si="274"/>
        <v>4.5582251071849322E-2</v>
      </c>
      <c r="BF413" s="131">
        <v>2345</v>
      </c>
      <c r="BG413" s="131">
        <v>2455.3088198659921</v>
      </c>
      <c r="BH413" s="131">
        <v>2517</v>
      </c>
      <c r="BI413" s="132">
        <f t="shared" si="275"/>
        <v>1.0251256296702322</v>
      </c>
      <c r="BJ413" s="132">
        <f t="shared" si="258"/>
        <v>7.3347547974413674E-2</v>
      </c>
      <c r="BK413" s="134">
        <v>29132</v>
      </c>
      <c r="BL413" s="134">
        <v>1230</v>
      </c>
      <c r="BM413" s="135">
        <f t="shared" si="283"/>
        <v>4.2221611973088012E-2</v>
      </c>
      <c r="BN413" s="134">
        <v>38784</v>
      </c>
      <c r="BO413" s="134">
        <v>2054</v>
      </c>
      <c r="BP413" s="135">
        <f t="shared" si="284"/>
        <v>5.2959983498349836E-2</v>
      </c>
      <c r="BQ413" s="135">
        <f t="shared" si="276"/>
        <v>0.25433352786498165</v>
      </c>
      <c r="BR413" s="125"/>
      <c r="BS413" s="109"/>
      <c r="BT413" s="109"/>
      <c r="BU413" s="109"/>
      <c r="BX413" s="10"/>
    </row>
    <row r="414" spans="1:76" x14ac:dyDescent="0.25">
      <c r="A414" s="122" t="s">
        <v>425</v>
      </c>
      <c r="B414" s="109" t="s">
        <v>427</v>
      </c>
      <c r="C414" s="164" t="s">
        <v>651</v>
      </c>
      <c r="D414" s="6" t="s">
        <v>595</v>
      </c>
      <c r="E414" s="6" t="s">
        <v>43</v>
      </c>
      <c r="F414" s="26">
        <v>600</v>
      </c>
      <c r="G414" s="129">
        <f t="shared" si="297"/>
        <v>16.121349999999971</v>
      </c>
      <c r="H414" s="129">
        <f t="shared" si="298"/>
        <v>15.524518214936249</v>
      </c>
      <c r="I414" s="130">
        <f t="shared" si="277"/>
        <v>-3.8444464221086508E-2</v>
      </c>
      <c r="J414" s="137">
        <v>632</v>
      </c>
      <c r="K414" s="137">
        <v>678</v>
      </c>
      <c r="L414" s="130">
        <f t="shared" si="287"/>
        <v>7.2784810126582222E-2</v>
      </c>
      <c r="M414" s="131">
        <v>632</v>
      </c>
      <c r="N414" s="131">
        <v>826.26230131665329</v>
      </c>
      <c r="O414" s="131">
        <v>678</v>
      </c>
      <c r="P414" s="132">
        <f t="shared" si="278"/>
        <v>0.82056266989260362</v>
      </c>
      <c r="Q414" s="132">
        <f t="shared" si="279"/>
        <v>7.2784810126582222E-2</v>
      </c>
      <c r="R414" s="140">
        <f t="shared" si="288"/>
        <v>2.9098101265822787</v>
      </c>
      <c r="S414" s="140">
        <f t="shared" si="289"/>
        <v>2.5722713864306783</v>
      </c>
      <c r="T414" s="132">
        <f t="shared" si="285"/>
        <v>-0.11600026306460653</v>
      </c>
      <c r="U414" s="133">
        <f t="shared" si="259"/>
        <v>2.9098101265822787</v>
      </c>
      <c r="V414" s="133">
        <f t="shared" si="280"/>
        <v>2.7616532865699637</v>
      </c>
      <c r="W414" s="133">
        <f t="shared" si="260"/>
        <v>2.5722713864306783</v>
      </c>
      <c r="X414" s="132">
        <f t="shared" si="261"/>
        <v>0.9314244474278297</v>
      </c>
      <c r="Y414" s="132">
        <f t="shared" si="262"/>
        <v>-0.11600026306460653</v>
      </c>
      <c r="Z414" s="134">
        <f t="shared" si="290"/>
        <v>1919.8345024469825</v>
      </c>
      <c r="AA414" s="134">
        <f t="shared" si="291"/>
        <v>1954.8074541284398</v>
      </c>
      <c r="AB414" s="132">
        <f t="shared" si="286"/>
        <v>1.82166492147533E-2</v>
      </c>
      <c r="AC414" s="131">
        <f t="shared" si="263"/>
        <v>1919.8345024469786</v>
      </c>
      <c r="AD414" s="131">
        <f t="shared" si="281"/>
        <v>2090.1887496537984</v>
      </c>
      <c r="AE414" s="131">
        <f t="shared" si="264"/>
        <v>1954.8074541284404</v>
      </c>
      <c r="AF414" s="132">
        <f t="shared" si="265"/>
        <v>0.93523010993730527</v>
      </c>
      <c r="AG414" s="132">
        <f t="shared" si="266"/>
        <v>1.8216649214755742E-2</v>
      </c>
      <c r="AH414" s="134">
        <f t="shared" si="292"/>
        <v>5586.3538765822805</v>
      </c>
      <c r="AI414" s="134">
        <f t="shared" si="293"/>
        <v>5028.295280235986</v>
      </c>
      <c r="AJ414" s="132">
        <f t="shared" si="294"/>
        <v>-9.9896749950920349E-2</v>
      </c>
      <c r="AK414" s="131">
        <f t="shared" si="267"/>
        <v>5586.3538765822686</v>
      </c>
      <c r="AL414" s="131">
        <f t="shared" si="282"/>
        <v>5772.3766300329753</v>
      </c>
      <c r="AM414" s="131">
        <f t="shared" si="268"/>
        <v>5028.2952802359878</v>
      </c>
      <c r="AN414" s="132">
        <f t="shared" si="269"/>
        <v>0.87109618836622293</v>
      </c>
      <c r="AO414" s="132">
        <f t="shared" si="270"/>
        <v>-9.9896749950918129E-2</v>
      </c>
      <c r="AP414" s="134">
        <v>1839</v>
      </c>
      <c r="AQ414" s="134">
        <v>1744</v>
      </c>
      <c r="AR414" s="132">
        <f t="shared" si="295"/>
        <v>-5.1658510059815144E-2</v>
      </c>
      <c r="AS414" s="131">
        <v>1839</v>
      </c>
      <c r="AT414" s="131">
        <v>2281.8499999999972</v>
      </c>
      <c r="AU414" s="131">
        <v>1744</v>
      </c>
      <c r="AV414" s="132">
        <f t="shared" si="271"/>
        <v>0.76429213138462304</v>
      </c>
      <c r="AW414" s="132">
        <f t="shared" si="272"/>
        <v>-5.1658510059815144E-2</v>
      </c>
      <c r="AX414" s="134">
        <v>3530575.6500000008</v>
      </c>
      <c r="AY414" s="134">
        <v>3409184.1999999988</v>
      </c>
      <c r="AZ414" s="132">
        <f t="shared" si="296"/>
        <v>-3.4382905801778274E-2</v>
      </c>
      <c r="BA414" s="131">
        <v>3530575.6499999939</v>
      </c>
      <c r="BB414" s="131">
        <v>4769497.1983975144</v>
      </c>
      <c r="BC414" s="131">
        <v>3409184.2</v>
      </c>
      <c r="BD414" s="132">
        <f t="shared" si="273"/>
        <v>0.71478901405905837</v>
      </c>
      <c r="BE414" s="132">
        <f t="shared" si="274"/>
        <v>-3.4382905801775943E-2</v>
      </c>
      <c r="BF414" s="131">
        <v>542</v>
      </c>
      <c r="BG414" s="131">
        <v>746.28745181476904</v>
      </c>
      <c r="BH414" s="131">
        <v>569</v>
      </c>
      <c r="BI414" s="132">
        <f t="shared" si="275"/>
        <v>0.76244079759929773</v>
      </c>
      <c r="BJ414" s="132">
        <f t="shared" si="258"/>
        <v>4.9815498154981652E-2</v>
      </c>
      <c r="BK414" s="134">
        <v>18497</v>
      </c>
      <c r="BL414" s="134">
        <v>628</v>
      </c>
      <c r="BM414" s="135">
        <f t="shared" si="283"/>
        <v>3.3951451586743793E-2</v>
      </c>
      <c r="BN414" s="134">
        <v>15158</v>
      </c>
      <c r="BO414" s="134">
        <v>639</v>
      </c>
      <c r="BP414" s="135">
        <f t="shared" si="284"/>
        <v>4.2155957250296874E-2</v>
      </c>
      <c r="BQ414" s="135">
        <f t="shared" si="276"/>
        <v>0.2416540465903525</v>
      </c>
      <c r="BR414" s="125"/>
      <c r="BS414" s="109"/>
      <c r="BT414" s="109"/>
      <c r="BU414" s="109"/>
      <c r="BX414" s="10"/>
    </row>
    <row r="415" spans="1:76" x14ac:dyDescent="0.25">
      <c r="A415" s="122" t="s">
        <v>125</v>
      </c>
      <c r="B415" s="109" t="s">
        <v>130</v>
      </c>
      <c r="C415" s="164" t="s">
        <v>651</v>
      </c>
      <c r="D415" s="6" t="s">
        <v>595</v>
      </c>
      <c r="E415" s="6" t="s">
        <v>43</v>
      </c>
      <c r="F415" s="26">
        <v>550</v>
      </c>
      <c r="G415" s="129">
        <f t="shared" si="297"/>
        <v>19.88021823163136</v>
      </c>
      <c r="H415" s="129">
        <f t="shared" si="298"/>
        <v>18.101722752111275</v>
      </c>
      <c r="I415" s="130">
        <f t="shared" si="277"/>
        <v>-9.8250067348570586E-2</v>
      </c>
      <c r="J415" s="137">
        <v>1153</v>
      </c>
      <c r="K415" s="137">
        <v>974</v>
      </c>
      <c r="L415" s="130">
        <f t="shared" si="287"/>
        <v>-0.15524718126626191</v>
      </c>
      <c r="M415" s="131">
        <v>1153</v>
      </c>
      <c r="N415" s="131">
        <v>1395.9361493655019</v>
      </c>
      <c r="O415" s="131">
        <v>974</v>
      </c>
      <c r="P415" s="132">
        <f t="shared" si="278"/>
        <v>0.6977396497989643</v>
      </c>
      <c r="Q415" s="132">
        <f t="shared" si="279"/>
        <v>-0.15524718126626191</v>
      </c>
      <c r="R415" s="140">
        <f t="shared" si="288"/>
        <v>1.9349522983521248</v>
      </c>
      <c r="S415" s="140">
        <f t="shared" si="289"/>
        <v>2.0636550308008212</v>
      </c>
      <c r="T415" s="132">
        <f t="shared" si="285"/>
        <v>6.6514679746009442E-2</v>
      </c>
      <c r="U415" s="133">
        <f t="shared" si="259"/>
        <v>1.9349522983521248</v>
      </c>
      <c r="V415" s="133">
        <f t="shared" si="280"/>
        <v>1.8159447100416621</v>
      </c>
      <c r="W415" s="133">
        <f t="shared" si="260"/>
        <v>2.0636550308008212</v>
      </c>
      <c r="X415" s="132">
        <f t="shared" si="261"/>
        <v>1.1364085147468372</v>
      </c>
      <c r="Y415" s="132">
        <f t="shared" si="262"/>
        <v>6.6514679746009442E-2</v>
      </c>
      <c r="Z415" s="134">
        <f t="shared" si="290"/>
        <v>1788.8632048408786</v>
      </c>
      <c r="AA415" s="134">
        <f t="shared" si="291"/>
        <v>1812.8740248756224</v>
      </c>
      <c r="AB415" s="132">
        <f t="shared" si="286"/>
        <v>1.3422390247486593E-2</v>
      </c>
      <c r="AC415" s="131">
        <f t="shared" si="263"/>
        <v>1788.8632048408767</v>
      </c>
      <c r="AD415" s="131">
        <f t="shared" si="281"/>
        <v>1776.1475991838618</v>
      </c>
      <c r="AE415" s="131">
        <f t="shared" si="264"/>
        <v>1812.8740248756219</v>
      </c>
      <c r="AF415" s="132">
        <f t="shared" si="265"/>
        <v>1.0206775752807007</v>
      </c>
      <c r="AG415" s="132">
        <f t="shared" si="266"/>
        <v>1.3422390247487259E-2</v>
      </c>
      <c r="AH415" s="134">
        <f t="shared" si="292"/>
        <v>3461.3649696444058</v>
      </c>
      <c r="AI415" s="134">
        <f t="shared" si="293"/>
        <v>3741.1466016427112</v>
      </c>
      <c r="AJ415" s="132">
        <f t="shared" si="294"/>
        <v>8.0829855982233578E-2</v>
      </c>
      <c r="AK415" s="131">
        <f t="shared" si="267"/>
        <v>3461.3649696444022</v>
      </c>
      <c r="AL415" s="131">
        <f t="shared" si="282"/>
        <v>3225.3858369911322</v>
      </c>
      <c r="AM415" s="131">
        <f t="shared" si="268"/>
        <v>3741.1466016427103</v>
      </c>
      <c r="AN415" s="132">
        <f t="shared" si="269"/>
        <v>1.1599066873601442</v>
      </c>
      <c r="AO415" s="132">
        <f t="shared" si="270"/>
        <v>8.0829855982234466E-2</v>
      </c>
      <c r="AP415" s="134">
        <v>2231</v>
      </c>
      <c r="AQ415" s="134">
        <v>2010</v>
      </c>
      <c r="AR415" s="132">
        <f t="shared" si="295"/>
        <v>-9.9058718063648632E-2</v>
      </c>
      <c r="AS415" s="131">
        <v>2231</v>
      </c>
      <c r="AT415" s="131">
        <v>2534.9428659962109</v>
      </c>
      <c r="AU415" s="131">
        <v>2010</v>
      </c>
      <c r="AV415" s="132">
        <f t="shared" si="271"/>
        <v>0.79291727910801935</v>
      </c>
      <c r="AW415" s="132">
        <f t="shared" si="272"/>
        <v>-9.9058718063648632E-2</v>
      </c>
      <c r="AX415" s="134">
        <v>3990953.81</v>
      </c>
      <c r="AY415" s="134">
        <v>3643876.790000001</v>
      </c>
      <c r="AZ415" s="132">
        <f t="shared" si="296"/>
        <v>-8.6965932587428019E-2</v>
      </c>
      <c r="BA415" s="131">
        <v>3990953.8099999959</v>
      </c>
      <c r="BB415" s="131">
        <v>4502432.6855074279</v>
      </c>
      <c r="BC415" s="131">
        <v>3643876.79</v>
      </c>
      <c r="BD415" s="132">
        <f t="shared" si="273"/>
        <v>0.80931288583814376</v>
      </c>
      <c r="BE415" s="132">
        <f t="shared" si="274"/>
        <v>-8.6965932587427353E-2</v>
      </c>
      <c r="BF415" s="131">
        <v>777</v>
      </c>
      <c r="BG415" s="131">
        <v>924.4997630320529</v>
      </c>
      <c r="BH415" s="131">
        <v>685</v>
      </c>
      <c r="BI415" s="132">
        <f t="shared" si="275"/>
        <v>0.74094123913393661</v>
      </c>
      <c r="BJ415" s="132">
        <f t="shared" si="258"/>
        <v>-0.11840411840411835</v>
      </c>
      <c r="BK415" s="134">
        <v>18806</v>
      </c>
      <c r="BL415" s="134">
        <v>675</v>
      </c>
      <c r="BM415" s="135">
        <f t="shared" si="283"/>
        <v>3.5892800170158459E-2</v>
      </c>
      <c r="BN415" s="134">
        <v>28514</v>
      </c>
      <c r="BO415" s="134">
        <v>974</v>
      </c>
      <c r="BP415" s="135">
        <f t="shared" si="284"/>
        <v>3.4158658904397843E-2</v>
      </c>
      <c r="BQ415" s="135">
        <f t="shared" si="276"/>
        <v>-4.8314460213176535E-2</v>
      </c>
      <c r="BR415" s="125"/>
      <c r="BS415" s="109"/>
      <c r="BT415" s="109"/>
      <c r="BU415" s="109"/>
      <c r="BX415" s="10"/>
    </row>
    <row r="416" spans="1:76" x14ac:dyDescent="0.25">
      <c r="A416" s="122" t="s">
        <v>425</v>
      </c>
      <c r="B416" s="109" t="s">
        <v>436</v>
      </c>
      <c r="C416" s="164" t="s">
        <v>651</v>
      </c>
      <c r="D416" s="6" t="s">
        <v>595</v>
      </c>
      <c r="E416" s="6" t="s">
        <v>6</v>
      </c>
      <c r="F416" s="26">
        <v>1250</v>
      </c>
      <c r="G416" s="129">
        <f t="shared" si="297"/>
        <v>10.73204646575341</v>
      </c>
      <c r="H416" s="129">
        <f t="shared" si="298"/>
        <v>11.319604721311471</v>
      </c>
      <c r="I416" s="130">
        <f t="shared" si="277"/>
        <v>5.1906252031209431E-2</v>
      </c>
      <c r="J416" s="137">
        <v>1071</v>
      </c>
      <c r="K416" s="137">
        <v>1033</v>
      </c>
      <c r="L416" s="130">
        <f t="shared" si="287"/>
        <v>-3.548085901027076E-2</v>
      </c>
      <c r="M416" s="131">
        <v>1071</v>
      </c>
      <c r="N416" s="131">
        <v>1496.2600000000009</v>
      </c>
      <c r="O416" s="131">
        <v>1033</v>
      </c>
      <c r="P416" s="132">
        <f t="shared" si="278"/>
        <v>0.69038803416518479</v>
      </c>
      <c r="Q416" s="132">
        <f t="shared" si="279"/>
        <v>-3.548085901027076E-2</v>
      </c>
      <c r="R416" s="140">
        <f t="shared" si="288"/>
        <v>2.331465919701214</v>
      </c>
      <c r="S416" s="140">
        <f t="shared" si="289"/>
        <v>2.4220716360116166</v>
      </c>
      <c r="T416" s="132">
        <f t="shared" si="285"/>
        <v>3.8862123415475125E-2</v>
      </c>
      <c r="U416" s="133">
        <f t="shared" si="259"/>
        <v>2.331465919701214</v>
      </c>
      <c r="V416" s="133">
        <f t="shared" si="280"/>
        <v>2.2624370096106277</v>
      </c>
      <c r="W416" s="133">
        <f t="shared" si="260"/>
        <v>2.4220716360116166</v>
      </c>
      <c r="X416" s="132">
        <f t="shared" si="261"/>
        <v>1.0705587053795864</v>
      </c>
      <c r="Y416" s="132">
        <f t="shared" si="262"/>
        <v>3.8862123415475125E-2</v>
      </c>
      <c r="Z416" s="134">
        <f t="shared" si="290"/>
        <v>1960.9516219463349</v>
      </c>
      <c r="AA416" s="134">
        <f t="shared" si="291"/>
        <v>2069.8317985611507</v>
      </c>
      <c r="AB416" s="132">
        <f t="shared" si="286"/>
        <v>5.5524152353512601E-2</v>
      </c>
      <c r="AC416" s="131">
        <f t="shared" si="263"/>
        <v>1960.951621946333</v>
      </c>
      <c r="AD416" s="131">
        <f t="shared" si="281"/>
        <v>2158.2580731500807</v>
      </c>
      <c r="AE416" s="131">
        <f t="shared" si="264"/>
        <v>2069.8317985611502</v>
      </c>
      <c r="AF416" s="132">
        <f t="shared" si="265"/>
        <v>0.95902886884149674</v>
      </c>
      <c r="AG416" s="132">
        <f t="shared" si="266"/>
        <v>5.5524152353513267E-2</v>
      </c>
      <c r="AH416" s="134">
        <f t="shared" si="292"/>
        <v>4571.8918767506984</v>
      </c>
      <c r="AI416" s="134">
        <f t="shared" si="293"/>
        <v>5013.2808906098726</v>
      </c>
      <c r="AJ416" s="132">
        <f t="shared" si="294"/>
        <v>9.6544062230289329E-2</v>
      </c>
      <c r="AK416" s="131">
        <f t="shared" si="267"/>
        <v>4571.8918767506948</v>
      </c>
      <c r="AL416" s="131">
        <f t="shared" si="282"/>
        <v>4882.9229409856634</v>
      </c>
      <c r="AM416" s="131">
        <f t="shared" si="268"/>
        <v>5013.2808906098717</v>
      </c>
      <c r="AN416" s="132">
        <f t="shared" si="269"/>
        <v>1.0266967042486019</v>
      </c>
      <c r="AO416" s="132">
        <f t="shared" si="270"/>
        <v>9.6544062230289995E-2</v>
      </c>
      <c r="AP416" s="134">
        <v>2497</v>
      </c>
      <c r="AQ416" s="134">
        <v>2502</v>
      </c>
      <c r="AR416" s="132">
        <f t="shared" si="295"/>
        <v>2.0024028834602081E-3</v>
      </c>
      <c r="AS416" s="131">
        <v>2497</v>
      </c>
      <c r="AT416" s="131">
        <v>3385.194</v>
      </c>
      <c r="AU416" s="131">
        <v>2502</v>
      </c>
      <c r="AV416" s="132">
        <f t="shared" si="271"/>
        <v>0.73910092006543793</v>
      </c>
      <c r="AW416" s="132">
        <f t="shared" si="272"/>
        <v>2.0024028834602081E-3</v>
      </c>
      <c r="AX416" s="134">
        <v>4896496.1999999983</v>
      </c>
      <c r="AY416" s="134">
        <v>5178719.1599999992</v>
      </c>
      <c r="AZ416" s="132">
        <f t="shared" si="296"/>
        <v>5.7637736959746944E-2</v>
      </c>
      <c r="BA416" s="131">
        <v>4896496.1999999937</v>
      </c>
      <c r="BB416" s="131">
        <v>7306122.2796792137</v>
      </c>
      <c r="BC416" s="131">
        <v>5178719.1599999983</v>
      </c>
      <c r="BD416" s="132">
        <f t="shared" si="273"/>
        <v>0.70881911933006658</v>
      </c>
      <c r="BE416" s="132">
        <f t="shared" si="274"/>
        <v>5.7637736959747832E-2</v>
      </c>
      <c r="BF416" s="131">
        <v>804</v>
      </c>
      <c r="BG416" s="131">
        <v>1136.0529215948129</v>
      </c>
      <c r="BH416" s="131">
        <v>873</v>
      </c>
      <c r="BI416" s="132">
        <f t="shared" si="275"/>
        <v>0.76845011654427664</v>
      </c>
      <c r="BJ416" s="132">
        <f t="shared" si="258"/>
        <v>8.582089552238803E-2</v>
      </c>
      <c r="BK416" s="134">
        <v>18020</v>
      </c>
      <c r="BL416" s="134">
        <v>917</v>
      </c>
      <c r="BM416" s="135">
        <f t="shared" si="283"/>
        <v>5.0887902330743619E-2</v>
      </c>
      <c r="BN416" s="134">
        <v>27095</v>
      </c>
      <c r="BO416" s="134">
        <v>1022</v>
      </c>
      <c r="BP416" s="135">
        <f t="shared" si="284"/>
        <v>3.7719136372024356E-2</v>
      </c>
      <c r="BQ416" s="135">
        <f t="shared" si="276"/>
        <v>-0.25877989375803834</v>
      </c>
      <c r="BR416" s="125"/>
      <c r="BS416" s="109"/>
      <c r="BT416" s="109"/>
      <c r="BU416" s="109"/>
      <c r="BX416" s="10"/>
    </row>
    <row r="417" spans="1:76" x14ac:dyDescent="0.25">
      <c r="A417" s="122" t="s">
        <v>425</v>
      </c>
      <c r="B417" s="109" t="s">
        <v>437</v>
      </c>
      <c r="C417" s="164" t="s">
        <v>651</v>
      </c>
      <c r="D417" s="6" t="s">
        <v>595</v>
      </c>
      <c r="E417" s="6" t="s">
        <v>6</v>
      </c>
      <c r="F417" s="26">
        <v>650</v>
      </c>
      <c r="G417" s="129">
        <f t="shared" si="297"/>
        <v>26.759495047418241</v>
      </c>
      <c r="H417" s="129">
        <f t="shared" si="298"/>
        <v>23.424837915090365</v>
      </c>
      <c r="I417" s="130">
        <f t="shared" si="277"/>
        <v>-0.14235561178332332</v>
      </c>
      <c r="J417" s="137">
        <v>1270</v>
      </c>
      <c r="K417" s="137">
        <v>1107</v>
      </c>
      <c r="L417" s="130">
        <f t="shared" si="287"/>
        <v>-0.12834645669291334</v>
      </c>
      <c r="M417" s="131">
        <v>1270</v>
      </c>
      <c r="N417" s="131">
        <v>1429.773726415094</v>
      </c>
      <c r="O417" s="131">
        <v>1107</v>
      </c>
      <c r="P417" s="132">
        <f t="shared" si="278"/>
        <v>0.77424838598454859</v>
      </c>
      <c r="Q417" s="132">
        <f t="shared" si="279"/>
        <v>-0.12834645669291334</v>
      </c>
      <c r="R417" s="140">
        <f t="shared" si="288"/>
        <v>2.4968503937007873</v>
      </c>
      <c r="S417" s="140">
        <f t="shared" si="289"/>
        <v>2.3938572719060525</v>
      </c>
      <c r="T417" s="132">
        <f t="shared" si="285"/>
        <v>-4.1249216234409691E-2</v>
      </c>
      <c r="U417" s="133">
        <f t="shared" si="259"/>
        <v>2.4968503937007873</v>
      </c>
      <c r="V417" s="133">
        <f t="shared" si="280"/>
        <v>2.4291422420032664</v>
      </c>
      <c r="W417" s="133">
        <f t="shared" si="260"/>
        <v>2.3938572719060525</v>
      </c>
      <c r="X417" s="132">
        <f t="shared" si="261"/>
        <v>0.9854743087962955</v>
      </c>
      <c r="Y417" s="132">
        <f t="shared" si="262"/>
        <v>-4.1249216234409691E-2</v>
      </c>
      <c r="Z417" s="134">
        <f t="shared" si="290"/>
        <v>2002.1098076316623</v>
      </c>
      <c r="AA417" s="134">
        <f t="shared" si="291"/>
        <v>2102.9316754716983</v>
      </c>
      <c r="AB417" s="132">
        <f t="shared" si="286"/>
        <v>5.0357811272749409E-2</v>
      </c>
      <c r="AC417" s="131">
        <f t="shared" si="263"/>
        <v>2002.109807631655</v>
      </c>
      <c r="AD417" s="131">
        <f t="shared" si="281"/>
        <v>2176.2725233768824</v>
      </c>
      <c r="AE417" s="131">
        <f t="shared" si="264"/>
        <v>2102.9316754716974</v>
      </c>
      <c r="AF417" s="132">
        <f t="shared" si="265"/>
        <v>0.96629978685234541</v>
      </c>
      <c r="AG417" s="132">
        <f t="shared" si="266"/>
        <v>5.0357811272752739E-2</v>
      </c>
      <c r="AH417" s="134">
        <f t="shared" si="292"/>
        <v>4998.9686614173233</v>
      </c>
      <c r="AI417" s="134">
        <f t="shared" si="293"/>
        <v>5034.1182836495036</v>
      </c>
      <c r="AJ417" s="132">
        <f t="shared" si="294"/>
        <v>7.031374792058509E-3</v>
      </c>
      <c r="AK417" s="131">
        <f t="shared" si="267"/>
        <v>4998.9686614173052</v>
      </c>
      <c r="AL417" s="131">
        <f t="shared" si="282"/>
        <v>5286.4755166458262</v>
      </c>
      <c r="AM417" s="131">
        <f t="shared" si="268"/>
        <v>5034.1182836495018</v>
      </c>
      <c r="AN417" s="132">
        <f t="shared" si="269"/>
        <v>0.95226361453832276</v>
      </c>
      <c r="AO417" s="132">
        <f t="shared" si="270"/>
        <v>7.0313747920618397E-3</v>
      </c>
      <c r="AP417" s="134">
        <v>3171</v>
      </c>
      <c r="AQ417" s="134">
        <v>2650</v>
      </c>
      <c r="AR417" s="132">
        <f t="shared" si="295"/>
        <v>-0.16430148218227691</v>
      </c>
      <c r="AS417" s="131">
        <v>3171</v>
      </c>
      <c r="AT417" s="131">
        <v>3473.1237553413262</v>
      </c>
      <c r="AU417" s="131">
        <v>2650</v>
      </c>
      <c r="AV417" s="132">
        <f t="shared" si="271"/>
        <v>0.76300189301477039</v>
      </c>
      <c r="AW417" s="132">
        <f t="shared" si="272"/>
        <v>-0.16430148218227691</v>
      </c>
      <c r="AX417" s="134">
        <v>6348690.2000000011</v>
      </c>
      <c r="AY417" s="134">
        <v>5572768.9400000004</v>
      </c>
      <c r="AZ417" s="132">
        <f t="shared" si="296"/>
        <v>-0.12221753394109558</v>
      </c>
      <c r="BA417" s="131">
        <v>6348690.1999999778</v>
      </c>
      <c r="BB417" s="131">
        <v>7558463.7990368623</v>
      </c>
      <c r="BC417" s="131">
        <v>5572768.9399999976</v>
      </c>
      <c r="BD417" s="132">
        <f t="shared" si="273"/>
        <v>0.7372885665881086</v>
      </c>
      <c r="BE417" s="132">
        <f t="shared" si="274"/>
        <v>-0.1222175339410928</v>
      </c>
      <c r="BF417" s="131">
        <v>964</v>
      </c>
      <c r="BG417" s="131">
        <v>1110.5065125527469</v>
      </c>
      <c r="BH417" s="131">
        <v>867</v>
      </c>
      <c r="BI417" s="132">
        <f t="shared" si="275"/>
        <v>0.78072482259199638</v>
      </c>
      <c r="BJ417" s="132">
        <f t="shared" si="258"/>
        <v>-0.10062240663900412</v>
      </c>
      <c r="BK417" s="134">
        <v>29706</v>
      </c>
      <c r="BL417" s="134">
        <v>1234</v>
      </c>
      <c r="BM417" s="135">
        <f t="shared" si="283"/>
        <v>4.1540429542853294E-2</v>
      </c>
      <c r="BN417" s="134">
        <v>29951</v>
      </c>
      <c r="BO417" s="134">
        <v>1107</v>
      </c>
      <c r="BP417" s="135">
        <f t="shared" si="284"/>
        <v>3.6960368602050014E-2</v>
      </c>
      <c r="BQ417" s="135">
        <f t="shared" si="276"/>
        <v>-0.1102555026803097</v>
      </c>
      <c r="BR417" s="125"/>
      <c r="BS417" s="109"/>
      <c r="BT417" s="109"/>
      <c r="BU417" s="109"/>
      <c r="BX417" s="10"/>
    </row>
    <row r="418" spans="1:76" x14ac:dyDescent="0.25">
      <c r="A418" s="122" t="s">
        <v>148</v>
      </c>
      <c r="B418" s="109" t="s">
        <v>510</v>
      </c>
      <c r="C418" s="164" t="s">
        <v>597</v>
      </c>
      <c r="D418" s="164" t="s">
        <v>597</v>
      </c>
      <c r="E418" s="6" t="s">
        <v>6</v>
      </c>
      <c r="F418" s="26">
        <v>505</v>
      </c>
      <c r="G418" s="129">
        <f t="shared" si="297"/>
        <v>0.82880721551607217</v>
      </c>
      <c r="H418" s="129">
        <f t="shared" si="298"/>
        <v>0</v>
      </c>
      <c r="I418" s="130">
        <f t="shared" si="277"/>
        <v>0</v>
      </c>
      <c r="J418" s="137">
        <v>0</v>
      </c>
      <c r="K418" s="137">
        <v>0</v>
      </c>
      <c r="L418" s="130">
        <f t="shared" si="287"/>
        <v>0</v>
      </c>
      <c r="M418" s="131">
        <v>35</v>
      </c>
      <c r="N418" s="131">
        <v>0</v>
      </c>
      <c r="O418" s="131">
        <v>0</v>
      </c>
      <c r="P418" s="132" t="e">
        <f t="shared" si="278"/>
        <v>#DIV/0!</v>
      </c>
      <c r="Q418" s="132">
        <f t="shared" si="279"/>
        <v>-1</v>
      </c>
      <c r="R418" s="140">
        <f t="shared" si="288"/>
        <v>0</v>
      </c>
      <c r="S418" s="140" t="e">
        <f t="shared" si="289"/>
        <v>#DIV/0!</v>
      </c>
      <c r="T418" s="132">
        <f t="shared" si="285"/>
        <v>0</v>
      </c>
      <c r="U418" s="133">
        <f t="shared" si="259"/>
        <v>1.6571428571428573</v>
      </c>
      <c r="V418" s="133" t="e">
        <f t="shared" si="280"/>
        <v>#DIV/0!</v>
      </c>
      <c r="W418" s="133" t="e">
        <f t="shared" si="260"/>
        <v>#DIV/0!</v>
      </c>
      <c r="X418" s="132" t="e">
        <f t="shared" si="261"/>
        <v>#DIV/0!</v>
      </c>
      <c r="Y418" s="132" t="e">
        <f t="shared" si="262"/>
        <v>#DIV/0!</v>
      </c>
      <c r="Z418" s="134" t="e">
        <f t="shared" si="290"/>
        <v>#DIV/0!</v>
      </c>
      <c r="AA418" s="134" t="e">
        <f t="shared" si="291"/>
        <v>#DIV/0!</v>
      </c>
      <c r="AB418" s="132">
        <f t="shared" si="286"/>
        <v>0</v>
      </c>
      <c r="AC418" s="131">
        <f t="shared" si="263"/>
        <v>2633.9636206896553</v>
      </c>
      <c r="AD418" s="131" t="e">
        <f t="shared" si="281"/>
        <v>#DIV/0!</v>
      </c>
      <c r="AE418" s="131" t="e">
        <f t="shared" si="264"/>
        <v>#DIV/0!</v>
      </c>
      <c r="AF418" s="132" t="e">
        <f t="shared" si="265"/>
        <v>#DIV/0!</v>
      </c>
      <c r="AG418" s="132" t="e">
        <f t="shared" si="266"/>
        <v>#DIV/0!</v>
      </c>
      <c r="AH418" s="134" t="e">
        <f t="shared" si="292"/>
        <v>#DIV/0!</v>
      </c>
      <c r="AI418" s="134" t="e">
        <f t="shared" si="293"/>
        <v>#DIV/0!</v>
      </c>
      <c r="AJ418" s="132">
        <f t="shared" si="294"/>
        <v>0</v>
      </c>
      <c r="AK418" s="131">
        <f t="shared" si="267"/>
        <v>4364.8540000000003</v>
      </c>
      <c r="AL418" s="131" t="e">
        <f t="shared" si="282"/>
        <v>#DIV/0!</v>
      </c>
      <c r="AM418" s="131" t="e">
        <f t="shared" si="268"/>
        <v>#DIV/0!</v>
      </c>
      <c r="AN418" s="132" t="e">
        <f t="shared" si="269"/>
        <v>#DIV/0!</v>
      </c>
      <c r="AO418" s="132" t="e">
        <f t="shared" si="270"/>
        <v>#DIV/0!</v>
      </c>
      <c r="AP418" s="134">
        <v>0</v>
      </c>
      <c r="AQ418" s="134">
        <v>0</v>
      </c>
      <c r="AR418" s="132">
        <f t="shared" si="295"/>
        <v>0</v>
      </c>
      <c r="AS418" s="131">
        <v>58</v>
      </c>
      <c r="AT418" s="131">
        <v>0</v>
      </c>
      <c r="AU418" s="131">
        <v>0</v>
      </c>
      <c r="AV418" s="132" t="e">
        <f t="shared" si="271"/>
        <v>#DIV/0!</v>
      </c>
      <c r="AW418" s="132">
        <f t="shared" si="272"/>
        <v>-1</v>
      </c>
      <c r="AX418" s="134">
        <v>0</v>
      </c>
      <c r="AY418" s="134">
        <v>0</v>
      </c>
      <c r="AZ418" s="132">
        <f t="shared" si="296"/>
        <v>0</v>
      </c>
      <c r="BA418" s="131">
        <v>152769.89000000001</v>
      </c>
      <c r="BB418" s="131">
        <v>0</v>
      </c>
      <c r="BC418" s="131">
        <v>0</v>
      </c>
      <c r="BD418" s="132" t="e">
        <f t="shared" si="273"/>
        <v>#DIV/0!</v>
      </c>
      <c r="BE418" s="132">
        <f t="shared" si="274"/>
        <v>-1</v>
      </c>
      <c r="BF418" s="131">
        <v>13</v>
      </c>
      <c r="BG418" s="131">
        <v>0</v>
      </c>
      <c r="BH418" s="131">
        <v>0</v>
      </c>
      <c r="BI418" s="132" t="e">
        <f t="shared" si="275"/>
        <v>#DIV/0!</v>
      </c>
      <c r="BJ418" s="132">
        <f t="shared" si="258"/>
        <v>-1</v>
      </c>
      <c r="BK418" s="134">
        <v>0</v>
      </c>
      <c r="BL418" s="134">
        <v>0</v>
      </c>
      <c r="BM418" s="135">
        <f t="shared" si="283"/>
        <v>0</v>
      </c>
      <c r="BN418" s="134">
        <v>0</v>
      </c>
      <c r="BO418" s="134">
        <v>0</v>
      </c>
      <c r="BP418" s="135">
        <f t="shared" si="284"/>
        <v>0</v>
      </c>
      <c r="BQ418" s="135">
        <f t="shared" si="276"/>
        <v>0</v>
      </c>
      <c r="BR418" s="125"/>
      <c r="BS418" s="109"/>
      <c r="BT418" s="109"/>
      <c r="BU418" s="109"/>
      <c r="BX418" s="10"/>
    </row>
    <row r="419" spans="1:76" x14ac:dyDescent="0.25">
      <c r="A419" s="122" t="s">
        <v>148</v>
      </c>
      <c r="B419" s="109" t="s">
        <v>158</v>
      </c>
      <c r="C419" s="164" t="s">
        <v>651</v>
      </c>
      <c r="D419" s="6" t="s">
        <v>595</v>
      </c>
      <c r="E419" s="6" t="s">
        <v>45</v>
      </c>
      <c r="F419" s="26">
        <v>670</v>
      </c>
      <c r="G419" s="129">
        <f t="shared" si="297"/>
        <v>19.368036475158448</v>
      </c>
      <c r="H419" s="129">
        <f t="shared" si="298"/>
        <v>20.972427697577697</v>
      </c>
      <c r="I419" s="130">
        <f t="shared" si="277"/>
        <v>7.6500024010313084E-2</v>
      </c>
      <c r="J419" s="137">
        <v>957</v>
      </c>
      <c r="K419" s="137">
        <v>805</v>
      </c>
      <c r="L419" s="130">
        <f t="shared" si="287"/>
        <v>-0.15882967607105536</v>
      </c>
      <c r="M419" s="131">
        <v>957</v>
      </c>
      <c r="N419" s="131">
        <v>1330.17501718063</v>
      </c>
      <c r="O419" s="131">
        <v>970</v>
      </c>
      <c r="P419" s="132">
        <f t="shared" si="278"/>
        <v>0.72922734788386101</v>
      </c>
      <c r="Q419" s="132">
        <f t="shared" si="279"/>
        <v>1.3584117032392928E-2</v>
      </c>
      <c r="R419" s="140">
        <f t="shared" si="288"/>
        <v>2.407523510971787</v>
      </c>
      <c r="S419" s="140">
        <f t="shared" si="289"/>
        <v>2.5515527950310557</v>
      </c>
      <c r="T419" s="132">
        <f t="shared" si="285"/>
        <v>5.9824663561076408E-2</v>
      </c>
      <c r="U419" s="133">
        <f t="shared" si="259"/>
        <v>2.407523510971787</v>
      </c>
      <c r="V419" s="133">
        <f t="shared" si="280"/>
        <v>2.3624233317034666</v>
      </c>
      <c r="W419" s="133">
        <f t="shared" si="260"/>
        <v>2.5432989690721648</v>
      </c>
      <c r="X419" s="132">
        <f t="shared" si="261"/>
        <v>1.0765636010029898</v>
      </c>
      <c r="Y419" s="132">
        <f t="shared" si="262"/>
        <v>5.6396316580755945E-2</v>
      </c>
      <c r="Z419" s="134">
        <f t="shared" si="290"/>
        <v>2055.7523090277778</v>
      </c>
      <c r="AA419" s="134">
        <f t="shared" si="291"/>
        <v>2030.9131986368061</v>
      </c>
      <c r="AB419" s="132">
        <f t="shared" si="286"/>
        <v>-1.208273500746726E-2</v>
      </c>
      <c r="AC419" s="131">
        <f t="shared" si="263"/>
        <v>2055.7523090277773</v>
      </c>
      <c r="AD419" s="131">
        <f t="shared" si="281"/>
        <v>2163.4841352921489</v>
      </c>
      <c r="AE419" s="131">
        <f t="shared" si="264"/>
        <v>2084.6610133765721</v>
      </c>
      <c r="AF419" s="132">
        <f t="shared" si="265"/>
        <v>0.96356658196389644</v>
      </c>
      <c r="AG419" s="132">
        <f t="shared" si="266"/>
        <v>1.4062347989027169E-2</v>
      </c>
      <c r="AH419" s="134">
        <f t="shared" si="292"/>
        <v>4949.2720167189136</v>
      </c>
      <c r="AI419" s="134">
        <f t="shared" si="293"/>
        <v>5181.9822484472043</v>
      </c>
      <c r="AJ419" s="132">
        <f t="shared" si="294"/>
        <v>4.7019082996889727E-2</v>
      </c>
      <c r="AK419" s="131">
        <f t="shared" si="267"/>
        <v>4949.2720167189127</v>
      </c>
      <c r="AL419" s="131">
        <f t="shared" si="282"/>
        <v>5111.0653989844723</v>
      </c>
      <c r="AM419" s="131">
        <f t="shared" si="268"/>
        <v>5301.9162061855704</v>
      </c>
      <c r="AN419" s="132">
        <f t="shared" si="269"/>
        <v>1.037340709285195</v>
      </c>
      <c r="AO419" s="132">
        <f t="shared" si="270"/>
        <v>7.1251729198841041E-2</v>
      </c>
      <c r="AP419" s="134">
        <v>2304</v>
      </c>
      <c r="AQ419" s="134">
        <v>2054</v>
      </c>
      <c r="AR419" s="132">
        <f t="shared" si="295"/>
        <v>-0.10850694444444442</v>
      </c>
      <c r="AS419" s="131">
        <v>2304</v>
      </c>
      <c r="AT419" s="131">
        <v>3142.43649583658</v>
      </c>
      <c r="AU419" s="131">
        <v>2467</v>
      </c>
      <c r="AV419" s="132">
        <f t="shared" si="271"/>
        <v>0.78505961958770942</v>
      </c>
      <c r="AW419" s="132">
        <f t="shared" si="272"/>
        <v>7.0746527777777679E-2</v>
      </c>
      <c r="AX419" s="134">
        <v>4736453.32</v>
      </c>
      <c r="AY419" s="134">
        <v>4171495.71</v>
      </c>
      <c r="AZ419" s="132">
        <f t="shared" si="296"/>
        <v>-0.11927861879571955</v>
      </c>
      <c r="BA419" s="131">
        <v>4736453.3199999984</v>
      </c>
      <c r="BB419" s="131">
        <v>6798611.5049054939</v>
      </c>
      <c r="BC419" s="131">
        <v>5142858.7200000035</v>
      </c>
      <c r="BD419" s="132">
        <f t="shared" si="273"/>
        <v>0.75645721428400592</v>
      </c>
      <c r="BE419" s="132">
        <f t="shared" si="274"/>
        <v>8.5803738059431645E-2</v>
      </c>
      <c r="BF419" s="131">
        <v>729</v>
      </c>
      <c r="BG419" s="131">
        <v>1129.434527969365</v>
      </c>
      <c r="BH419" s="131">
        <v>896</v>
      </c>
      <c r="BI419" s="132">
        <f t="shared" si="275"/>
        <v>0.79331734404378262</v>
      </c>
      <c r="BJ419" s="132">
        <f t="shared" si="258"/>
        <v>0.22908093278463659</v>
      </c>
      <c r="BK419" s="134">
        <v>20844</v>
      </c>
      <c r="BL419" s="134">
        <v>895</v>
      </c>
      <c r="BM419" s="135">
        <f t="shared" si="283"/>
        <v>4.2938015735943198E-2</v>
      </c>
      <c r="BN419" s="134">
        <v>18258</v>
      </c>
      <c r="BO419" s="134">
        <v>970</v>
      </c>
      <c r="BP419" s="135">
        <f t="shared" si="284"/>
        <v>5.3127396209880599E-2</v>
      </c>
      <c r="BQ419" s="135">
        <f t="shared" si="276"/>
        <v>0.23730440960754318</v>
      </c>
      <c r="BR419" s="125"/>
      <c r="BS419" s="109"/>
      <c r="BT419" s="109"/>
      <c r="BU419" s="109"/>
      <c r="BX419" s="10"/>
    </row>
    <row r="420" spans="1:76" x14ac:dyDescent="0.25">
      <c r="A420" s="122" t="s">
        <v>425</v>
      </c>
      <c r="B420" s="109" t="s">
        <v>431</v>
      </c>
      <c r="C420" s="164" t="s">
        <v>651</v>
      </c>
      <c r="D420" s="6" t="s">
        <v>595</v>
      </c>
      <c r="E420" s="6" t="s">
        <v>45</v>
      </c>
      <c r="F420" s="26">
        <v>965</v>
      </c>
      <c r="G420" s="129">
        <f t="shared" si="297"/>
        <v>14.920154219603919</v>
      </c>
      <c r="H420" s="129">
        <f t="shared" si="298"/>
        <v>13.946113083609388</v>
      </c>
      <c r="I420" s="130">
        <f t="shared" si="277"/>
        <v>-6.9843197897147671E-2</v>
      </c>
      <c r="J420" s="137">
        <v>1028</v>
      </c>
      <c r="K420" s="137">
        <v>945</v>
      </c>
      <c r="L420" s="130">
        <f t="shared" si="287"/>
        <v>-8.0739299610894988E-2</v>
      </c>
      <c r="M420" s="131">
        <v>1028</v>
      </c>
      <c r="N420" s="131">
        <v>1169.0100000000009</v>
      </c>
      <c r="O420" s="131">
        <v>945</v>
      </c>
      <c r="P420" s="132">
        <f t="shared" si="278"/>
        <v>0.80837631842328062</v>
      </c>
      <c r="Q420" s="132">
        <f t="shared" si="279"/>
        <v>-8.0739299610894988E-2</v>
      </c>
      <c r="R420" s="140">
        <f t="shared" si="288"/>
        <v>2.4785992217898833</v>
      </c>
      <c r="S420" s="140">
        <f t="shared" si="289"/>
        <v>2.5555555555555554</v>
      </c>
      <c r="T420" s="132">
        <f t="shared" si="285"/>
        <v>3.1048316762602335E-2</v>
      </c>
      <c r="U420" s="133">
        <f t="shared" si="259"/>
        <v>2.4785992217898833</v>
      </c>
      <c r="V420" s="133">
        <f t="shared" si="280"/>
        <v>2.451881387854745</v>
      </c>
      <c r="W420" s="133">
        <f t="shared" si="260"/>
        <v>2.5555555555555554</v>
      </c>
      <c r="X420" s="132">
        <f t="shared" si="261"/>
        <v>1.0422835167371287</v>
      </c>
      <c r="Y420" s="132">
        <f t="shared" si="262"/>
        <v>3.1048316762602335E-2</v>
      </c>
      <c r="Z420" s="134">
        <f t="shared" si="290"/>
        <v>2062.5005180533753</v>
      </c>
      <c r="AA420" s="134">
        <f t="shared" si="291"/>
        <v>2039.5973830227742</v>
      </c>
      <c r="AB420" s="132">
        <f t="shared" si="286"/>
        <v>-1.1104547528655861E-2</v>
      </c>
      <c r="AC420" s="131">
        <f t="shared" si="263"/>
        <v>2062.5005180533713</v>
      </c>
      <c r="AD420" s="131">
        <f t="shared" si="281"/>
        <v>2208.7430171715291</v>
      </c>
      <c r="AE420" s="131">
        <f t="shared" si="264"/>
        <v>2039.5973830227742</v>
      </c>
      <c r="AF420" s="132">
        <f t="shared" si="265"/>
        <v>0.92341995748995764</v>
      </c>
      <c r="AG420" s="132">
        <f t="shared" si="266"/>
        <v>-1.1104547528653974E-2</v>
      </c>
      <c r="AH420" s="134">
        <f t="shared" si="292"/>
        <v>5112.1121789883273</v>
      </c>
      <c r="AI420" s="134">
        <f t="shared" si="293"/>
        <v>5212.3044232804223</v>
      </c>
      <c r="AJ420" s="132">
        <f t="shared" si="294"/>
        <v>1.959899172477142E-2</v>
      </c>
      <c r="AK420" s="131">
        <f t="shared" si="267"/>
        <v>5112.1121789883173</v>
      </c>
      <c r="AL420" s="131">
        <f t="shared" si="282"/>
        <v>5415.5758943570054</v>
      </c>
      <c r="AM420" s="131">
        <f t="shared" si="268"/>
        <v>5212.3044232804223</v>
      </c>
      <c r="AN420" s="132">
        <f t="shared" si="269"/>
        <v>0.96246540071788289</v>
      </c>
      <c r="AO420" s="132">
        <f t="shared" si="270"/>
        <v>1.9598991724773418E-2</v>
      </c>
      <c r="AP420" s="134">
        <v>2548</v>
      </c>
      <c r="AQ420" s="134">
        <v>2415</v>
      </c>
      <c r="AR420" s="132">
        <f t="shared" si="295"/>
        <v>-5.2197802197802234E-2</v>
      </c>
      <c r="AS420" s="131">
        <v>2548</v>
      </c>
      <c r="AT420" s="131">
        <v>2866.2738612160779</v>
      </c>
      <c r="AU420" s="131">
        <v>2415</v>
      </c>
      <c r="AV420" s="132">
        <f t="shared" si="271"/>
        <v>0.84255731201322981</v>
      </c>
      <c r="AW420" s="132">
        <f t="shared" si="272"/>
        <v>-5.2197802197802234E-2</v>
      </c>
      <c r="AX420" s="134">
        <v>5255251.32</v>
      </c>
      <c r="AY420" s="134">
        <v>4925627.68</v>
      </c>
      <c r="AZ420" s="132">
        <f t="shared" si="296"/>
        <v>-6.2722716751061225E-2</v>
      </c>
      <c r="BA420" s="131">
        <v>5255251.3199999901</v>
      </c>
      <c r="BB420" s="131">
        <v>6330862.3762622885</v>
      </c>
      <c r="BC420" s="131">
        <v>4925627.68</v>
      </c>
      <c r="BD420" s="132">
        <f t="shared" si="273"/>
        <v>0.77803423724210974</v>
      </c>
      <c r="BE420" s="132">
        <f t="shared" si="274"/>
        <v>-6.2722716751059338E-2</v>
      </c>
      <c r="BF420" s="131">
        <v>793</v>
      </c>
      <c r="BG420" s="131">
        <v>944.01381964624204</v>
      </c>
      <c r="BH420" s="131">
        <v>822</v>
      </c>
      <c r="BI420" s="132">
        <f t="shared" si="275"/>
        <v>0.87074996455881837</v>
      </c>
      <c r="BJ420" s="132">
        <f t="shared" si="258"/>
        <v>3.6569987389659442E-2</v>
      </c>
      <c r="BK420" s="134">
        <v>35121</v>
      </c>
      <c r="BL420" s="134">
        <v>1028</v>
      </c>
      <c r="BM420" s="135">
        <f t="shared" si="283"/>
        <v>2.9270237180034738E-2</v>
      </c>
      <c r="BN420" s="134">
        <v>29955</v>
      </c>
      <c r="BO420" s="134">
        <v>835</v>
      </c>
      <c r="BP420" s="135">
        <f t="shared" si="284"/>
        <v>2.787514605241195E-2</v>
      </c>
      <c r="BQ420" s="135">
        <f t="shared" si="276"/>
        <v>-4.7662446977859929E-2</v>
      </c>
      <c r="BR420" s="125"/>
      <c r="BS420" s="109"/>
      <c r="BT420" s="109"/>
      <c r="BU420" s="109"/>
      <c r="BX420" s="10"/>
    </row>
    <row r="421" spans="1:76" x14ac:dyDescent="0.25">
      <c r="A421" s="122" t="s">
        <v>378</v>
      </c>
      <c r="B421" s="109" t="s">
        <v>412</v>
      </c>
      <c r="C421" s="164" t="s">
        <v>651</v>
      </c>
      <c r="D421" s="6" t="s">
        <v>595</v>
      </c>
      <c r="E421" s="6" t="s">
        <v>6</v>
      </c>
      <c r="F421" s="26">
        <v>820</v>
      </c>
      <c r="G421" s="129">
        <f t="shared" si="297"/>
        <v>32.245042766455015</v>
      </c>
      <c r="H421" s="129">
        <f t="shared" si="298"/>
        <v>40.808564840730376</v>
      </c>
      <c r="I421" s="130">
        <f t="shared" si="277"/>
        <v>0.20984619546650282</v>
      </c>
      <c r="J421" s="137">
        <v>1950</v>
      </c>
      <c r="K421" s="137">
        <v>2257</v>
      </c>
      <c r="L421" s="130">
        <f t="shared" si="287"/>
        <v>0.15743589743589737</v>
      </c>
      <c r="M421" s="131">
        <v>1950</v>
      </c>
      <c r="N421" s="131">
        <v>2237.758668705756</v>
      </c>
      <c r="O421" s="131">
        <v>2257</v>
      </c>
      <c r="P421" s="132">
        <f t="shared" si="278"/>
        <v>1.0085984836360269</v>
      </c>
      <c r="Q421" s="132">
        <f t="shared" si="279"/>
        <v>0.15743589743589737</v>
      </c>
      <c r="R421" s="140">
        <f t="shared" si="288"/>
        <v>2.2148717948717951</v>
      </c>
      <c r="S421" s="140">
        <f t="shared" si="289"/>
        <v>2.482498892334958</v>
      </c>
      <c r="T421" s="132">
        <f t="shared" si="285"/>
        <v>0.12083186850038619</v>
      </c>
      <c r="U421" s="133">
        <f t="shared" si="259"/>
        <v>2.2148717948717951</v>
      </c>
      <c r="V421" s="133">
        <f t="shared" si="280"/>
        <v>2.1520665950613513</v>
      </c>
      <c r="W421" s="133">
        <f t="shared" si="260"/>
        <v>2.482498892334958</v>
      </c>
      <c r="X421" s="132">
        <f t="shared" si="261"/>
        <v>1.1535418550856633</v>
      </c>
      <c r="Y421" s="132">
        <f t="shared" si="262"/>
        <v>0.12083186850038619</v>
      </c>
      <c r="Z421" s="134">
        <f t="shared" si="290"/>
        <v>2234.5314424635335</v>
      </c>
      <c r="AA421" s="134">
        <f t="shared" si="291"/>
        <v>2185.8765804033555</v>
      </c>
      <c r="AB421" s="132">
        <f t="shared" si="286"/>
        <v>-2.1774078061992608E-2</v>
      </c>
      <c r="AC421" s="131">
        <f t="shared" si="263"/>
        <v>2234.5314424635299</v>
      </c>
      <c r="AD421" s="131">
        <f t="shared" si="281"/>
        <v>2303.6801666721026</v>
      </c>
      <c r="AE421" s="131">
        <f t="shared" si="264"/>
        <v>2185.8765804033555</v>
      </c>
      <c r="AF421" s="132">
        <f t="shared" si="265"/>
        <v>0.94886287255798785</v>
      </c>
      <c r="AG421" s="132">
        <f t="shared" si="266"/>
        <v>-2.1774078061991053E-2</v>
      </c>
      <c r="AH421" s="134">
        <f t="shared" si="292"/>
        <v>4949.2006666666675</v>
      </c>
      <c r="AI421" s="134">
        <f t="shared" si="293"/>
        <v>5426.4361896322562</v>
      </c>
      <c r="AJ421" s="132">
        <f t="shared" si="294"/>
        <v>9.6426787901289668E-2</v>
      </c>
      <c r="AK421" s="131">
        <f t="shared" si="267"/>
        <v>4949.2006666666593</v>
      </c>
      <c r="AL421" s="131">
        <f t="shared" si="282"/>
        <v>4957.6731324003986</v>
      </c>
      <c r="AM421" s="131">
        <f t="shared" si="268"/>
        <v>5426.4361896322562</v>
      </c>
      <c r="AN421" s="132">
        <f t="shared" si="269"/>
        <v>1.0945530382324524</v>
      </c>
      <c r="AO421" s="132">
        <f t="shared" si="270"/>
        <v>9.6426787901291666E-2</v>
      </c>
      <c r="AP421" s="134">
        <v>4319</v>
      </c>
      <c r="AQ421" s="134">
        <v>5603</v>
      </c>
      <c r="AR421" s="132">
        <f t="shared" si="295"/>
        <v>0.29729103959249836</v>
      </c>
      <c r="AS421" s="131">
        <v>4319</v>
      </c>
      <c r="AT421" s="131">
        <v>4815.8056787306186</v>
      </c>
      <c r="AU421" s="131">
        <v>5603</v>
      </c>
      <c r="AV421" s="132">
        <f t="shared" si="271"/>
        <v>1.1634605658500896</v>
      </c>
      <c r="AW421" s="132">
        <f t="shared" si="272"/>
        <v>0.29729103959249836</v>
      </c>
      <c r="AX421" s="134">
        <v>9650941.3000000007</v>
      </c>
      <c r="AY421" s="134">
        <v>12247466.48</v>
      </c>
      <c r="AZ421" s="132">
        <f t="shared" si="296"/>
        <v>0.26904372322728753</v>
      </c>
      <c r="BA421" s="131">
        <v>9650941.2999999858</v>
      </c>
      <c r="BB421" s="131">
        <v>11094076.028638611</v>
      </c>
      <c r="BC421" s="131">
        <v>12247466.48</v>
      </c>
      <c r="BD421" s="132">
        <f t="shared" si="273"/>
        <v>1.1039645346204578</v>
      </c>
      <c r="BE421" s="132">
        <f t="shared" si="274"/>
        <v>0.26904372322728953</v>
      </c>
      <c r="BF421" s="131">
        <v>1478</v>
      </c>
      <c r="BG421" s="131">
        <v>1763.0772000623249</v>
      </c>
      <c r="BH421" s="131">
        <v>2095</v>
      </c>
      <c r="BI421" s="132">
        <f t="shared" si="275"/>
        <v>1.1882633386251842</v>
      </c>
      <c r="BJ421" s="132">
        <f t="shared" si="258"/>
        <v>0.41745602165087958</v>
      </c>
      <c r="BK421" s="134">
        <v>24612</v>
      </c>
      <c r="BL421" s="134">
        <v>1950</v>
      </c>
      <c r="BM421" s="135">
        <f t="shared" si="283"/>
        <v>7.9229644076060451E-2</v>
      </c>
      <c r="BN421" s="134">
        <v>26520</v>
      </c>
      <c r="BO421" s="134">
        <v>2257</v>
      </c>
      <c r="BP421" s="135">
        <f t="shared" si="284"/>
        <v>8.5105580693815991E-2</v>
      </c>
      <c r="BQ421" s="135">
        <f t="shared" si="276"/>
        <v>7.4163360018563829E-2</v>
      </c>
      <c r="BR421" s="125"/>
      <c r="BS421" s="109"/>
      <c r="BT421" s="109"/>
      <c r="BU421" s="109"/>
      <c r="BX421" s="10"/>
    </row>
    <row r="422" spans="1:76" x14ac:dyDescent="0.25">
      <c r="A422" s="122" t="s">
        <v>378</v>
      </c>
      <c r="B422" s="109" t="s">
        <v>413</v>
      </c>
      <c r="C422" s="164" t="s">
        <v>651</v>
      </c>
      <c r="D422" s="6" t="s">
        <v>595</v>
      </c>
      <c r="E422" s="6" t="s">
        <v>6</v>
      </c>
      <c r="F422" s="26">
        <v>900</v>
      </c>
      <c r="G422" s="129">
        <f t="shared" si="297"/>
        <v>10.47219832572298</v>
      </c>
      <c r="H422" s="129">
        <f t="shared" si="298"/>
        <v>21.750958348512434</v>
      </c>
      <c r="I422" s="130">
        <f t="shared" si="277"/>
        <v>0.51854083126230699</v>
      </c>
      <c r="J422" s="137">
        <v>672</v>
      </c>
      <c r="K422" s="137">
        <v>671</v>
      </c>
      <c r="L422" s="130">
        <f t="shared" si="287"/>
        <v>-1.4880952380952328E-3</v>
      </c>
      <c r="M422" s="131">
        <v>672</v>
      </c>
      <c r="N422" s="131">
        <v>1406.779946796114</v>
      </c>
      <c r="O422" s="131">
        <v>1390</v>
      </c>
      <c r="P422" s="132">
        <f t="shared" si="278"/>
        <v>0.98807208843548722</v>
      </c>
      <c r="Q422" s="132">
        <f t="shared" si="279"/>
        <v>1.0684523809523809</v>
      </c>
      <c r="R422" s="140">
        <f t="shared" si="288"/>
        <v>2.1770833333333335</v>
      </c>
      <c r="S422" s="140">
        <f t="shared" si="289"/>
        <v>2.3025335320417288</v>
      </c>
      <c r="T422" s="132">
        <f t="shared" si="285"/>
        <v>5.7623057779932818E-2</v>
      </c>
      <c r="U422" s="133">
        <f t="shared" si="259"/>
        <v>2.1770833333333335</v>
      </c>
      <c r="V422" s="133">
        <f t="shared" si="280"/>
        <v>2.2959754177304288</v>
      </c>
      <c r="W422" s="133">
        <f t="shared" si="260"/>
        <v>2.3784172661870504</v>
      </c>
      <c r="X422" s="132">
        <f t="shared" si="261"/>
        <v>1.0359071128636539</v>
      </c>
      <c r="Y422" s="132">
        <f t="shared" si="262"/>
        <v>9.2478744277305402E-2</v>
      </c>
      <c r="Z422" s="134">
        <f t="shared" si="290"/>
        <v>2351.4129528366375</v>
      </c>
      <c r="AA422" s="134">
        <f t="shared" si="291"/>
        <v>2436.5816699029128</v>
      </c>
      <c r="AB422" s="132">
        <f t="shared" si="286"/>
        <v>3.6220229612808685E-2</v>
      </c>
      <c r="AC422" s="131">
        <f t="shared" si="263"/>
        <v>2351.4129528366361</v>
      </c>
      <c r="AD422" s="131">
        <f t="shared" si="281"/>
        <v>2212.0654640626699</v>
      </c>
      <c r="AE422" s="131">
        <f t="shared" si="264"/>
        <v>2167.2007501512389</v>
      </c>
      <c r="AF422" s="132">
        <f t="shared" si="265"/>
        <v>0.97971817984580234</v>
      </c>
      <c r="AG422" s="132">
        <f t="shared" si="266"/>
        <v>-7.8341068276915005E-2</v>
      </c>
      <c r="AH422" s="134">
        <f t="shared" si="292"/>
        <v>5119.2219494047631</v>
      </c>
      <c r="AI422" s="134">
        <f t="shared" si="293"/>
        <v>5610.310998509688</v>
      </c>
      <c r="AJ422" s="132">
        <f t="shared" si="294"/>
        <v>9.5930407776522841E-2</v>
      </c>
      <c r="AK422" s="131">
        <f t="shared" si="267"/>
        <v>5119.2219494047604</v>
      </c>
      <c r="AL422" s="131">
        <f t="shared" si="282"/>
        <v>5078.8479278983432</v>
      </c>
      <c r="AM422" s="131">
        <f t="shared" si="268"/>
        <v>5154.5076834532347</v>
      </c>
      <c r="AN422" s="132">
        <f t="shared" si="269"/>
        <v>1.0148970311040992</v>
      </c>
      <c r="AO422" s="132">
        <f t="shared" si="270"/>
        <v>6.8927923807986513E-3</v>
      </c>
      <c r="AP422" s="134">
        <v>1463</v>
      </c>
      <c r="AQ422" s="134">
        <v>1545</v>
      </c>
      <c r="AR422" s="132">
        <f t="shared" si="295"/>
        <v>5.6049213943950793E-2</v>
      </c>
      <c r="AS422" s="131">
        <v>1463</v>
      </c>
      <c r="AT422" s="131">
        <v>3229.932175999998</v>
      </c>
      <c r="AU422" s="131">
        <v>3306</v>
      </c>
      <c r="AV422" s="132">
        <f t="shared" si="271"/>
        <v>1.0235509044323667</v>
      </c>
      <c r="AW422" s="132">
        <f t="shared" si="272"/>
        <v>1.2597402597402598</v>
      </c>
      <c r="AX422" s="134">
        <v>3440117.1500000008</v>
      </c>
      <c r="AY422" s="134">
        <v>3764518.68</v>
      </c>
      <c r="AZ422" s="132">
        <f t="shared" si="296"/>
        <v>9.4299558955426743E-2</v>
      </c>
      <c r="BA422" s="131">
        <v>3440117.149999999</v>
      </c>
      <c r="BB422" s="131">
        <v>7144821.417794385</v>
      </c>
      <c r="BC422" s="131">
        <v>7164765.679999996</v>
      </c>
      <c r="BD422" s="132">
        <f t="shared" si="273"/>
        <v>1.0027914290700028</v>
      </c>
      <c r="BE422" s="132">
        <f t="shared" si="274"/>
        <v>1.0827097937638541</v>
      </c>
      <c r="BF422" s="131">
        <v>572</v>
      </c>
      <c r="BG422" s="131">
        <v>1117.4823684420351</v>
      </c>
      <c r="BH422" s="131">
        <v>1258</v>
      </c>
      <c r="BI422" s="132">
        <f t="shared" si="275"/>
        <v>1.1257448309935045</v>
      </c>
      <c r="BJ422" s="132">
        <f t="shared" si="258"/>
        <v>1.1993006993006992</v>
      </c>
      <c r="BK422" s="134">
        <v>14882</v>
      </c>
      <c r="BL422" s="134">
        <v>623</v>
      </c>
      <c r="BM422" s="135">
        <f t="shared" si="283"/>
        <v>4.1862652869238008E-2</v>
      </c>
      <c r="BN422" s="134">
        <v>25001</v>
      </c>
      <c r="BO422" s="134">
        <v>1364</v>
      </c>
      <c r="BP422" s="135">
        <f t="shared" si="284"/>
        <v>5.4557817687292509E-2</v>
      </c>
      <c r="BQ422" s="135">
        <f t="shared" si="276"/>
        <v>0.30325753262004351</v>
      </c>
      <c r="BR422" s="125"/>
      <c r="BS422" s="109"/>
      <c r="BT422" s="109"/>
      <c r="BU422" s="109"/>
      <c r="BX422" s="10"/>
    </row>
    <row r="423" spans="1:76" x14ac:dyDescent="0.25">
      <c r="A423" s="122" t="s">
        <v>125</v>
      </c>
      <c r="B423" s="109" t="s">
        <v>147</v>
      </c>
      <c r="C423" s="164" t="s">
        <v>651</v>
      </c>
      <c r="D423" s="6" t="s">
        <v>595</v>
      </c>
      <c r="E423" s="6" t="s">
        <v>6</v>
      </c>
      <c r="F423" s="26">
        <v>680</v>
      </c>
      <c r="G423" s="129">
        <f t="shared" si="297"/>
        <v>30.883342425463272</v>
      </c>
      <c r="H423" s="129">
        <f t="shared" si="298"/>
        <v>21.434689569270329</v>
      </c>
      <c r="I423" s="130">
        <f t="shared" si="277"/>
        <v>-0.44081127583666657</v>
      </c>
      <c r="J423" s="137">
        <v>1597</v>
      </c>
      <c r="K423" s="137">
        <v>1131</v>
      </c>
      <c r="L423" s="130">
        <f t="shared" si="287"/>
        <v>-0.29179711959924859</v>
      </c>
      <c r="M423" s="131">
        <v>1597</v>
      </c>
      <c r="N423" s="131">
        <v>1733.765086206897</v>
      </c>
      <c r="O423" s="131">
        <v>1131</v>
      </c>
      <c r="P423" s="132">
        <f t="shared" si="278"/>
        <v>0.65233751042615773</v>
      </c>
      <c r="Q423" s="132">
        <f t="shared" si="279"/>
        <v>-0.29179711959924859</v>
      </c>
      <c r="R423" s="140">
        <f t="shared" si="288"/>
        <v>2.4715090795241079</v>
      </c>
      <c r="S423" s="140">
        <f t="shared" si="289"/>
        <v>2.4058355437665782</v>
      </c>
      <c r="T423" s="132">
        <f t="shared" si="285"/>
        <v>-2.6572241349068881E-2</v>
      </c>
      <c r="U423" s="133">
        <f t="shared" si="259"/>
        <v>2.4715090795241079</v>
      </c>
      <c r="V423" s="133">
        <f t="shared" si="280"/>
        <v>2.3378638959412847</v>
      </c>
      <c r="W423" s="133">
        <f t="shared" si="260"/>
        <v>2.4058355437665782</v>
      </c>
      <c r="X423" s="132">
        <f t="shared" si="261"/>
        <v>1.0290742536138642</v>
      </c>
      <c r="Y423" s="132">
        <f t="shared" si="262"/>
        <v>-2.6572241349068881E-2</v>
      </c>
      <c r="Z423" s="134">
        <f t="shared" si="290"/>
        <v>1942.0434735241961</v>
      </c>
      <c r="AA423" s="134">
        <f t="shared" si="291"/>
        <v>1960.5533039323775</v>
      </c>
      <c r="AB423" s="132">
        <f t="shared" si="286"/>
        <v>9.5311102251443014E-3</v>
      </c>
      <c r="AC423" s="131">
        <f t="shared" si="263"/>
        <v>1942.0434735241918</v>
      </c>
      <c r="AD423" s="131">
        <f t="shared" si="281"/>
        <v>2008.9292034625316</v>
      </c>
      <c r="AE423" s="131">
        <f t="shared" si="264"/>
        <v>1960.5533039323777</v>
      </c>
      <c r="AF423" s="132">
        <f t="shared" si="265"/>
        <v>0.97591955980988543</v>
      </c>
      <c r="AG423" s="132">
        <f t="shared" si="266"/>
        <v>9.5311102251467439E-3</v>
      </c>
      <c r="AH423" s="134">
        <f t="shared" si="292"/>
        <v>4799.7780776455875</v>
      </c>
      <c r="AI423" s="134">
        <f t="shared" si="293"/>
        <v>4716.7688240495127</v>
      </c>
      <c r="AJ423" s="132">
        <f t="shared" si="294"/>
        <v>-1.7294394085151765E-2</v>
      </c>
      <c r="AK423" s="131">
        <f t="shared" si="267"/>
        <v>4799.7780776455766</v>
      </c>
      <c r="AL423" s="131">
        <f t="shared" si="282"/>
        <v>4696.6030542771359</v>
      </c>
      <c r="AM423" s="131">
        <f t="shared" si="268"/>
        <v>4716.7688240495136</v>
      </c>
      <c r="AN423" s="132">
        <f t="shared" si="269"/>
        <v>1.0042936925985289</v>
      </c>
      <c r="AO423" s="132">
        <f t="shared" si="270"/>
        <v>-1.7294394085149323E-2</v>
      </c>
      <c r="AP423" s="134">
        <v>3947</v>
      </c>
      <c r="AQ423" s="134">
        <v>2721</v>
      </c>
      <c r="AR423" s="132">
        <f t="shared" si="295"/>
        <v>-0.3106156574613631</v>
      </c>
      <c r="AS423" s="131">
        <v>3947</v>
      </c>
      <c r="AT423" s="131">
        <v>4053.3067990866339</v>
      </c>
      <c r="AU423" s="131">
        <v>2721</v>
      </c>
      <c r="AV423" s="132">
        <f t="shared" si="271"/>
        <v>0.67130373664612464</v>
      </c>
      <c r="AW423" s="132">
        <f t="shared" si="272"/>
        <v>-0.3106156574613631</v>
      </c>
      <c r="AX423" s="134">
        <v>7665245.5900000017</v>
      </c>
      <c r="AY423" s="134">
        <v>5334665.5399999991</v>
      </c>
      <c r="AZ423" s="132">
        <f t="shared" si="296"/>
        <v>-0.30404505930513859</v>
      </c>
      <c r="BA423" s="131">
        <v>7665245.5899999849</v>
      </c>
      <c r="BB423" s="131">
        <v>8142806.3992783753</v>
      </c>
      <c r="BC423" s="131">
        <v>5334665.54</v>
      </c>
      <c r="BD423" s="132">
        <f t="shared" si="273"/>
        <v>0.65513844716641723</v>
      </c>
      <c r="BE423" s="132">
        <f t="shared" si="274"/>
        <v>-0.30404505930513692</v>
      </c>
      <c r="BF423" s="131">
        <v>1205</v>
      </c>
      <c r="BG423" s="131">
        <v>1300.6966824633359</v>
      </c>
      <c r="BH423" s="131">
        <v>823</v>
      </c>
      <c r="BI423" s="132">
        <f t="shared" si="275"/>
        <v>0.63273783280614981</v>
      </c>
      <c r="BJ423" s="132">
        <f t="shared" si="258"/>
        <v>-0.31701244813278007</v>
      </c>
      <c r="BK423" s="134">
        <v>22740</v>
      </c>
      <c r="BL423" s="134">
        <v>1585</v>
      </c>
      <c r="BM423" s="135">
        <f t="shared" si="283"/>
        <v>6.9700967458223392E-2</v>
      </c>
      <c r="BN423" s="134">
        <v>17531</v>
      </c>
      <c r="BO423" s="134">
        <v>981</v>
      </c>
      <c r="BP423" s="135">
        <f t="shared" si="284"/>
        <v>5.5958017226627119E-2</v>
      </c>
      <c r="BQ423" s="135">
        <f t="shared" si="276"/>
        <v>-0.19717015032586704</v>
      </c>
      <c r="BR423" s="125"/>
      <c r="BS423" s="109"/>
      <c r="BT423" s="109"/>
      <c r="BU423" s="109"/>
      <c r="BX423" s="10"/>
    </row>
    <row r="424" spans="1:76" x14ac:dyDescent="0.25">
      <c r="A424" s="122" t="s">
        <v>667</v>
      </c>
      <c r="B424" s="109" t="s">
        <v>35</v>
      </c>
      <c r="C424" s="164" t="s">
        <v>651</v>
      </c>
      <c r="D424" s="6" t="s">
        <v>595</v>
      </c>
      <c r="E424" s="6" t="s">
        <v>6</v>
      </c>
      <c r="F424" s="26">
        <v>970</v>
      </c>
      <c r="G424" s="129">
        <f t="shared" si="297"/>
        <v>16.847486965117863</v>
      </c>
      <c r="H424" s="129">
        <f t="shared" si="298"/>
        <v>14.976588389386507</v>
      </c>
      <c r="I424" s="130">
        <f t="shared" si="277"/>
        <v>-0.12492154602160331</v>
      </c>
      <c r="J424" s="137">
        <v>1255</v>
      </c>
      <c r="K424" s="137">
        <v>944</v>
      </c>
      <c r="L424" s="130">
        <f t="shared" si="287"/>
        <v>-0.24780876494023907</v>
      </c>
      <c r="M424" s="131">
        <v>1255</v>
      </c>
      <c r="N424" s="131">
        <v>1561.0976048799339</v>
      </c>
      <c r="O424" s="131">
        <v>1032</v>
      </c>
      <c r="P424" s="132">
        <f t="shared" si="278"/>
        <v>0.66107333505221311</v>
      </c>
      <c r="Q424" s="132">
        <f t="shared" si="279"/>
        <v>-0.17768924302788847</v>
      </c>
      <c r="R424" s="140">
        <f t="shared" si="288"/>
        <v>2.5075697211155377</v>
      </c>
      <c r="S424" s="140">
        <f t="shared" si="289"/>
        <v>2.7447033898305087</v>
      </c>
      <c r="T424" s="132">
        <f t="shared" si="285"/>
        <v>9.4567128769395881E-2</v>
      </c>
      <c r="U424" s="133">
        <f t="shared" si="259"/>
        <v>2.5075697211155377</v>
      </c>
      <c r="V424" s="133">
        <f t="shared" si="280"/>
        <v>2.4444917254470138</v>
      </c>
      <c r="W424" s="133">
        <f t="shared" si="260"/>
        <v>2.6947674418604652</v>
      </c>
      <c r="X424" s="132">
        <f t="shared" si="261"/>
        <v>1.1023835400251496</v>
      </c>
      <c r="Y424" s="132">
        <f t="shared" si="262"/>
        <v>7.4653047198882883E-2</v>
      </c>
      <c r="Z424" s="134">
        <f t="shared" si="290"/>
        <v>1895.4092024149984</v>
      </c>
      <c r="AA424" s="134">
        <f t="shared" si="291"/>
        <v>1869.3473214974913</v>
      </c>
      <c r="AB424" s="132">
        <f t="shared" si="286"/>
        <v>-1.3750002313115739E-2</v>
      </c>
      <c r="AC424" s="131">
        <f t="shared" si="263"/>
        <v>1895.4092024149918</v>
      </c>
      <c r="AD424" s="131">
        <f t="shared" si="281"/>
        <v>2006.9409104062781</v>
      </c>
      <c r="AE424" s="131">
        <f t="shared" si="264"/>
        <v>1911.8980258899667</v>
      </c>
      <c r="AF424" s="132">
        <f t="shared" si="265"/>
        <v>0.95264290840676957</v>
      </c>
      <c r="AG424" s="132">
        <f t="shared" si="266"/>
        <v>8.6993475888825778E-3</v>
      </c>
      <c r="AH424" s="134">
        <f t="shared" si="292"/>
        <v>4752.8707250996013</v>
      </c>
      <c r="AI424" s="134">
        <f t="shared" si="293"/>
        <v>5130.8039300847458</v>
      </c>
      <c r="AJ424" s="132">
        <f t="shared" si="294"/>
        <v>7.9516828216956048E-2</v>
      </c>
      <c r="AK424" s="131">
        <f t="shared" si="267"/>
        <v>4752.8707250995849</v>
      </c>
      <c r="AL424" s="131">
        <f t="shared" si="282"/>
        <v>4905.9504489492438</v>
      </c>
      <c r="AM424" s="131">
        <f t="shared" si="268"/>
        <v>5152.1205523255794</v>
      </c>
      <c r="AN424" s="132">
        <f t="shared" si="269"/>
        <v>1.0501778617493089</v>
      </c>
      <c r="AO424" s="132">
        <f t="shared" si="270"/>
        <v>8.4001827593917833E-2</v>
      </c>
      <c r="AP424" s="134">
        <v>3147</v>
      </c>
      <c r="AQ424" s="134">
        <v>2591</v>
      </c>
      <c r="AR424" s="132">
        <f t="shared" si="295"/>
        <v>-0.17667619955513192</v>
      </c>
      <c r="AS424" s="131">
        <v>3147</v>
      </c>
      <c r="AT424" s="131">
        <v>3816.09017774415</v>
      </c>
      <c r="AU424" s="131">
        <v>2781</v>
      </c>
      <c r="AV424" s="132">
        <f t="shared" si="271"/>
        <v>0.72875636331109062</v>
      </c>
      <c r="AW424" s="132">
        <f t="shared" si="272"/>
        <v>-0.11630123927550051</v>
      </c>
      <c r="AX424" s="134">
        <v>5964852.7599999998</v>
      </c>
      <c r="AY424" s="134">
        <v>4843478.91</v>
      </c>
      <c r="AZ424" s="132">
        <f t="shared" si="296"/>
        <v>-0.187996903715692</v>
      </c>
      <c r="BA424" s="131">
        <v>5964852.7599999793</v>
      </c>
      <c r="BB424" s="131">
        <v>7658667.4955142997</v>
      </c>
      <c r="BC424" s="131">
        <v>5316988.4099999974</v>
      </c>
      <c r="BD424" s="132">
        <f t="shared" si="273"/>
        <v>0.69424458146461776</v>
      </c>
      <c r="BE424" s="132">
        <f t="shared" si="274"/>
        <v>-0.10861363659209322</v>
      </c>
      <c r="BF424" s="131">
        <v>920</v>
      </c>
      <c r="BG424" s="131">
        <v>1156.2449339247789</v>
      </c>
      <c r="BH424" s="131">
        <v>840</v>
      </c>
      <c r="BI424" s="132">
        <f t="shared" si="275"/>
        <v>0.72648966957951433</v>
      </c>
      <c r="BJ424" s="132">
        <f t="shared" si="258"/>
        <v>-8.6956521739130488E-2</v>
      </c>
      <c r="BK424" s="134">
        <v>15877</v>
      </c>
      <c r="BL424" s="134">
        <v>905</v>
      </c>
      <c r="BM424" s="135">
        <f t="shared" si="283"/>
        <v>5.7000692826100652E-2</v>
      </c>
      <c r="BN424" s="134">
        <v>21583</v>
      </c>
      <c r="BO424" s="134">
        <v>1032</v>
      </c>
      <c r="BP424" s="135">
        <f t="shared" si="284"/>
        <v>4.7815410276606587E-2</v>
      </c>
      <c r="BQ424" s="135">
        <f t="shared" si="276"/>
        <v>-0.16114334921361018</v>
      </c>
      <c r="BR424" s="125"/>
      <c r="BS424" s="109"/>
      <c r="BT424" s="109"/>
      <c r="BU424" s="109"/>
      <c r="BX424" s="10"/>
    </row>
    <row r="425" spans="1:76" x14ac:dyDescent="0.25">
      <c r="A425" s="122" t="s">
        <v>148</v>
      </c>
      <c r="B425" s="109" t="s">
        <v>186</v>
      </c>
      <c r="C425" s="164" t="s">
        <v>651</v>
      </c>
      <c r="D425" s="6" t="s">
        <v>595</v>
      </c>
      <c r="E425" s="6" t="s">
        <v>6</v>
      </c>
      <c r="F425" s="26">
        <v>620</v>
      </c>
      <c r="G425" s="129">
        <f t="shared" si="297"/>
        <v>33.358352098983609</v>
      </c>
      <c r="H425" s="129">
        <f t="shared" si="298"/>
        <v>31.145223735237082</v>
      </c>
      <c r="I425" s="130">
        <f t="shared" si="277"/>
        <v>-7.1058354968329809E-2</v>
      </c>
      <c r="J425" s="137">
        <v>1555</v>
      </c>
      <c r="K425" s="137">
        <v>1402</v>
      </c>
      <c r="L425" s="130">
        <f t="shared" si="287"/>
        <v>-9.8392282958199351E-2</v>
      </c>
      <c r="M425" s="131">
        <v>1555</v>
      </c>
      <c r="N425" s="131">
        <v>1802.267861099999</v>
      </c>
      <c r="O425" s="131">
        <v>1402</v>
      </c>
      <c r="P425" s="132">
        <f t="shared" si="278"/>
        <v>0.77790878384986628</v>
      </c>
      <c r="Q425" s="132">
        <f t="shared" si="279"/>
        <v>-9.8392282958199351E-2</v>
      </c>
      <c r="R425" s="140">
        <f t="shared" si="288"/>
        <v>2.3755627009646303</v>
      </c>
      <c r="S425" s="140">
        <f t="shared" si="289"/>
        <v>2.5142653352353781</v>
      </c>
      <c r="T425" s="132">
        <f t="shared" si="285"/>
        <v>5.8387275660804816E-2</v>
      </c>
      <c r="U425" s="133">
        <f t="shared" si="259"/>
        <v>2.3755627009646303</v>
      </c>
      <c r="V425" s="133">
        <f t="shared" si="280"/>
        <v>2.3298115542054294</v>
      </c>
      <c r="W425" s="133">
        <f t="shared" si="260"/>
        <v>2.5142653352353781</v>
      </c>
      <c r="X425" s="132">
        <f t="shared" si="261"/>
        <v>1.0791711160917716</v>
      </c>
      <c r="Y425" s="132">
        <f t="shared" si="262"/>
        <v>5.8387275660804816E-2</v>
      </c>
      <c r="Z425" s="134">
        <f t="shared" si="290"/>
        <v>2043.582858689768</v>
      </c>
      <c r="AA425" s="134">
        <f t="shared" si="291"/>
        <v>2004.9572113475181</v>
      </c>
      <c r="AB425" s="132">
        <f t="shared" si="286"/>
        <v>-1.8900945062249486E-2</v>
      </c>
      <c r="AC425" s="131">
        <f t="shared" si="263"/>
        <v>2043.5828586897644</v>
      </c>
      <c r="AD425" s="131">
        <f t="shared" si="281"/>
        <v>2125.8253150702594</v>
      </c>
      <c r="AE425" s="131">
        <f t="shared" si="264"/>
        <v>2004.9572113475174</v>
      </c>
      <c r="AF425" s="132">
        <f t="shared" si="265"/>
        <v>0.94314297469980624</v>
      </c>
      <c r="AG425" s="132">
        <f t="shared" si="266"/>
        <v>-1.8900945062248042E-2</v>
      </c>
      <c r="AH425" s="134">
        <f t="shared" si="292"/>
        <v>4854.659215434086</v>
      </c>
      <c r="AI425" s="134">
        <f t="shared" si="293"/>
        <v>5040.9944151212567</v>
      </c>
      <c r="AJ425" s="132">
        <f t="shared" si="294"/>
        <v>3.8382755908956012E-2</v>
      </c>
      <c r="AK425" s="131">
        <f t="shared" si="267"/>
        <v>4854.6592154340769</v>
      </c>
      <c r="AL425" s="131">
        <f t="shared" si="282"/>
        <v>4952.7723812730874</v>
      </c>
      <c r="AM425" s="131">
        <f t="shared" si="268"/>
        <v>5040.9944151212549</v>
      </c>
      <c r="AN425" s="132">
        <f t="shared" si="269"/>
        <v>1.0178126566409036</v>
      </c>
      <c r="AO425" s="132">
        <f t="shared" si="270"/>
        <v>3.8382755908957567E-2</v>
      </c>
      <c r="AP425" s="134">
        <v>3694</v>
      </c>
      <c r="AQ425" s="134">
        <v>3525</v>
      </c>
      <c r="AR425" s="132">
        <f t="shared" si="295"/>
        <v>-4.5749864645370897E-2</v>
      </c>
      <c r="AS425" s="131">
        <v>3694</v>
      </c>
      <c r="AT425" s="131">
        <v>4198.9444865638834</v>
      </c>
      <c r="AU425" s="131">
        <v>3525</v>
      </c>
      <c r="AV425" s="132">
        <f t="shared" si="271"/>
        <v>0.83949669048485287</v>
      </c>
      <c r="AW425" s="132">
        <f t="shared" si="272"/>
        <v>-4.5749864645370897E-2</v>
      </c>
      <c r="AX425" s="134">
        <v>7548995.0800000029</v>
      </c>
      <c r="AY425" s="134">
        <v>7067474.1700000009</v>
      </c>
      <c r="AZ425" s="132">
        <f t="shared" si="296"/>
        <v>-6.3786094029352869E-2</v>
      </c>
      <c r="BA425" s="131">
        <v>7548995.0799999898</v>
      </c>
      <c r="BB425" s="131">
        <v>8926222.486112196</v>
      </c>
      <c r="BC425" s="131">
        <v>7067474.169999999</v>
      </c>
      <c r="BD425" s="132">
        <f t="shared" si="273"/>
        <v>0.79176540591452671</v>
      </c>
      <c r="BE425" s="132">
        <f t="shared" si="274"/>
        <v>-6.3786094029351426E-2</v>
      </c>
      <c r="BF425" s="131">
        <v>1364</v>
      </c>
      <c r="BG425" s="131">
        <v>1587.1607798737591</v>
      </c>
      <c r="BH425" s="131">
        <v>1437</v>
      </c>
      <c r="BI425" s="132">
        <f t="shared" si="275"/>
        <v>0.90539031597939135</v>
      </c>
      <c r="BJ425" s="132">
        <f t="shared" si="258"/>
        <v>5.3519061583577665E-2</v>
      </c>
      <c r="BK425" s="134">
        <v>23051</v>
      </c>
      <c r="BL425" s="134">
        <v>1497</v>
      </c>
      <c r="BM425" s="135">
        <f t="shared" si="283"/>
        <v>6.4942952583402019E-2</v>
      </c>
      <c r="BN425" s="134">
        <v>22086</v>
      </c>
      <c r="BO425" s="134">
        <v>1346</v>
      </c>
      <c r="BP425" s="135">
        <f t="shared" si="284"/>
        <v>6.0943584170968033E-2</v>
      </c>
      <c r="BQ425" s="135">
        <f t="shared" si="276"/>
        <v>-6.1582793102882949E-2</v>
      </c>
      <c r="BR425" s="125"/>
      <c r="BS425" s="109"/>
      <c r="BT425" s="109"/>
      <c r="BU425" s="109"/>
      <c r="BX425" s="10"/>
    </row>
    <row r="426" spans="1:76" x14ac:dyDescent="0.25">
      <c r="A426" s="122" t="s">
        <v>667</v>
      </c>
      <c r="B426" s="109" t="s">
        <v>9</v>
      </c>
      <c r="C426" s="164" t="s">
        <v>651</v>
      </c>
      <c r="D426" s="6" t="s">
        <v>595</v>
      </c>
      <c r="E426" s="6" t="s">
        <v>6</v>
      </c>
      <c r="F426" s="26">
        <v>600</v>
      </c>
      <c r="G426" s="129">
        <f t="shared" si="297"/>
        <v>59.842283515981599</v>
      </c>
      <c r="H426" s="129">
        <f t="shared" si="298"/>
        <v>73.326189754098309</v>
      </c>
      <c r="I426" s="130">
        <f t="shared" si="277"/>
        <v>0.18388936181377233</v>
      </c>
      <c r="J426" s="137">
        <v>2175</v>
      </c>
      <c r="K426" s="137">
        <v>2643</v>
      </c>
      <c r="L426" s="130">
        <f t="shared" si="287"/>
        <v>0.21517241379310348</v>
      </c>
      <c r="M426" s="131">
        <v>2175</v>
      </c>
      <c r="N426" s="131">
        <v>2467.9708126850492</v>
      </c>
      <c r="O426" s="131">
        <v>2643</v>
      </c>
      <c r="P426" s="132">
        <f t="shared" si="278"/>
        <v>1.0709202825314317</v>
      </c>
      <c r="Q426" s="132">
        <f t="shared" si="279"/>
        <v>0.21517241379310348</v>
      </c>
      <c r="R426" s="140">
        <f t="shared" si="288"/>
        <v>2.8579310344827586</v>
      </c>
      <c r="S426" s="140">
        <f t="shared" si="289"/>
        <v>3.0094589481649638</v>
      </c>
      <c r="T426" s="132">
        <f t="shared" si="285"/>
        <v>5.3020143542277465E-2</v>
      </c>
      <c r="U426" s="133">
        <f t="shared" si="259"/>
        <v>2.8579310344827586</v>
      </c>
      <c r="V426" s="133">
        <f t="shared" si="280"/>
        <v>2.7460351886089089</v>
      </c>
      <c r="W426" s="133">
        <f t="shared" si="260"/>
        <v>3.0094589481649638</v>
      </c>
      <c r="X426" s="132">
        <f t="shared" si="261"/>
        <v>1.0959287632761547</v>
      </c>
      <c r="Y426" s="132">
        <f t="shared" si="262"/>
        <v>5.3020143542277465E-2</v>
      </c>
      <c r="Z426" s="134">
        <f t="shared" si="290"/>
        <v>2108.3430003217518</v>
      </c>
      <c r="AA426" s="134">
        <f t="shared" si="291"/>
        <v>2024.4444644204173</v>
      </c>
      <c r="AB426" s="132">
        <f t="shared" si="286"/>
        <v>-3.9793589510118021E-2</v>
      </c>
      <c r="AC426" s="131">
        <f t="shared" si="263"/>
        <v>2108.3430003217454</v>
      </c>
      <c r="AD426" s="131">
        <f t="shared" si="281"/>
        <v>2168.7157117674706</v>
      </c>
      <c r="AE426" s="131">
        <f t="shared" si="264"/>
        <v>2024.4444644204161</v>
      </c>
      <c r="AF426" s="132">
        <f t="shared" si="265"/>
        <v>0.93347618290205703</v>
      </c>
      <c r="AG426" s="132">
        <f t="shared" si="266"/>
        <v>-3.979358951011569E-2</v>
      </c>
      <c r="AH426" s="134">
        <f t="shared" si="292"/>
        <v>6025.4988919540274</v>
      </c>
      <c r="AI426" s="134">
        <f t="shared" si="293"/>
        <v>6092.4825085130524</v>
      </c>
      <c r="AJ426" s="132">
        <f t="shared" si="294"/>
        <v>1.1116692204270251E-2</v>
      </c>
      <c r="AK426" s="131">
        <f t="shared" si="267"/>
        <v>6025.4988919540092</v>
      </c>
      <c r="AL426" s="131">
        <f t="shared" si="282"/>
        <v>5955.3696586024898</v>
      </c>
      <c r="AM426" s="131">
        <f t="shared" si="268"/>
        <v>6092.4825085130487</v>
      </c>
      <c r="AN426" s="132">
        <f t="shared" si="269"/>
        <v>1.023023398675597</v>
      </c>
      <c r="AO426" s="132">
        <f t="shared" si="270"/>
        <v>1.1116692204272693E-2</v>
      </c>
      <c r="AP426" s="134">
        <v>6216</v>
      </c>
      <c r="AQ426" s="134">
        <v>7954</v>
      </c>
      <c r="AR426" s="132">
        <f t="shared" si="295"/>
        <v>0.27960102960102962</v>
      </c>
      <c r="AS426" s="131">
        <v>6216</v>
      </c>
      <c r="AT426" s="131">
        <v>6777.1346960928713</v>
      </c>
      <c r="AU426" s="131">
        <v>7954</v>
      </c>
      <c r="AV426" s="132">
        <f t="shared" si="271"/>
        <v>1.1736523408020223</v>
      </c>
      <c r="AW426" s="132">
        <f t="shared" si="272"/>
        <v>0.27960102960102962</v>
      </c>
      <c r="AX426" s="134">
        <v>13105460.090000009</v>
      </c>
      <c r="AY426" s="134">
        <v>16102431.27</v>
      </c>
      <c r="AZ426" s="132">
        <f t="shared" si="296"/>
        <v>0.22868111149236192</v>
      </c>
      <c r="BA426" s="131">
        <v>13105460.08999997</v>
      </c>
      <c r="BB426" s="131">
        <v>14697678.496181071</v>
      </c>
      <c r="BC426" s="131">
        <v>16102431.26999999</v>
      </c>
      <c r="BD426" s="132">
        <f t="shared" si="273"/>
        <v>1.095576507145936</v>
      </c>
      <c r="BE426" s="132">
        <f t="shared" si="274"/>
        <v>0.22868111149236481</v>
      </c>
      <c r="BF426" s="131">
        <v>2097</v>
      </c>
      <c r="BG426" s="131">
        <v>2497.8393762339101</v>
      </c>
      <c r="BH426" s="131">
        <v>3022</v>
      </c>
      <c r="BI426" s="132">
        <f t="shared" si="275"/>
        <v>1.2098456084699838</v>
      </c>
      <c r="BJ426" s="132">
        <f t="shared" si="258"/>
        <v>0.44110634239389612</v>
      </c>
      <c r="BK426" s="134">
        <v>27173</v>
      </c>
      <c r="BL426" s="134">
        <v>1954</v>
      </c>
      <c r="BM426" s="135">
        <f t="shared" si="283"/>
        <v>7.1909616163103082E-2</v>
      </c>
      <c r="BN426" s="134">
        <v>23181</v>
      </c>
      <c r="BO426" s="134">
        <v>1963</v>
      </c>
      <c r="BP426" s="135">
        <f t="shared" si="284"/>
        <v>8.468142012855355E-2</v>
      </c>
      <c r="BQ426" s="135">
        <f t="shared" si="276"/>
        <v>0.17760912443868238</v>
      </c>
      <c r="BR426" s="125"/>
      <c r="BS426" s="109"/>
      <c r="BT426" s="109"/>
      <c r="BU426" s="109"/>
      <c r="BX426" s="10"/>
    </row>
    <row r="427" spans="1:76" x14ac:dyDescent="0.25">
      <c r="A427" s="122" t="s">
        <v>345</v>
      </c>
      <c r="B427" s="109" t="s">
        <v>377</v>
      </c>
      <c r="C427" s="164" t="s">
        <v>651</v>
      </c>
      <c r="D427" s="6" t="s">
        <v>595</v>
      </c>
      <c r="E427" s="6" t="s">
        <v>37</v>
      </c>
      <c r="F427" s="26">
        <v>990</v>
      </c>
      <c r="G427" s="129">
        <f t="shared" si="297"/>
        <v>24.190179327521793</v>
      </c>
      <c r="H427" s="129">
        <f t="shared" si="298"/>
        <v>27.097969448584202</v>
      </c>
      <c r="I427" s="130">
        <f t="shared" si="277"/>
        <v>0.1073065687294268</v>
      </c>
      <c r="J427" s="137">
        <v>2431</v>
      </c>
      <c r="K427" s="137">
        <v>2428</v>
      </c>
      <c r="L427" s="130">
        <f t="shared" si="287"/>
        <v>-1.2340600575894145E-3</v>
      </c>
      <c r="M427" s="131">
        <v>2431</v>
      </c>
      <c r="N427" s="131">
        <v>2784.06</v>
      </c>
      <c r="O427" s="131">
        <v>2428</v>
      </c>
      <c r="P427" s="132">
        <f t="shared" si="278"/>
        <v>0.8721076413583041</v>
      </c>
      <c r="Q427" s="132">
        <f t="shared" si="279"/>
        <v>-1.2340600575894145E-3</v>
      </c>
      <c r="R427" s="140">
        <f t="shared" si="288"/>
        <v>2.4594816947758122</v>
      </c>
      <c r="S427" s="140">
        <f t="shared" si="289"/>
        <v>2.7359967051070839</v>
      </c>
      <c r="T427" s="132">
        <f t="shared" si="285"/>
        <v>0.11242816359179142</v>
      </c>
      <c r="U427" s="133">
        <f t="shared" si="259"/>
        <v>2.4594816947758122</v>
      </c>
      <c r="V427" s="133">
        <f t="shared" si="280"/>
        <v>2.3275791470011411</v>
      </c>
      <c r="W427" s="133">
        <f t="shared" si="260"/>
        <v>2.7359967051070839</v>
      </c>
      <c r="X427" s="132">
        <f t="shared" si="261"/>
        <v>1.1754688164448239</v>
      </c>
      <c r="Y427" s="132">
        <f t="shared" si="262"/>
        <v>0.11242816359179142</v>
      </c>
      <c r="Z427" s="134">
        <f t="shared" si="290"/>
        <v>1461.9704465629704</v>
      </c>
      <c r="AA427" s="134">
        <f t="shared" si="291"/>
        <v>1478.0488107782628</v>
      </c>
      <c r="AB427" s="132">
        <f t="shared" si="286"/>
        <v>1.0997735455659852E-2</v>
      </c>
      <c r="AC427" s="131">
        <f t="shared" si="263"/>
        <v>1461.9704465629704</v>
      </c>
      <c r="AD427" s="131">
        <f t="shared" si="281"/>
        <v>1526.55889693617</v>
      </c>
      <c r="AE427" s="131">
        <f t="shared" si="264"/>
        <v>1478.0488107782628</v>
      </c>
      <c r="AF427" s="132">
        <f t="shared" si="265"/>
        <v>0.96822259117858622</v>
      </c>
      <c r="AG427" s="132">
        <f t="shared" si="266"/>
        <v>1.0997735455659852E-2</v>
      </c>
      <c r="AH427" s="134">
        <f t="shared" si="292"/>
        <v>3595.6895516248455</v>
      </c>
      <c r="AI427" s="134">
        <f t="shared" si="293"/>
        <v>4043.9366762767709</v>
      </c>
      <c r="AJ427" s="132">
        <f t="shared" si="294"/>
        <v>0.12466235424839955</v>
      </c>
      <c r="AK427" s="131">
        <f t="shared" si="267"/>
        <v>3595.6895516248455</v>
      </c>
      <c r="AL427" s="131">
        <f t="shared" si="282"/>
        <v>3553.1866551776934</v>
      </c>
      <c r="AM427" s="131">
        <f t="shared" si="268"/>
        <v>4043.9366762767709</v>
      </c>
      <c r="AN427" s="132">
        <f t="shared" si="269"/>
        <v>1.1381154633078332</v>
      </c>
      <c r="AO427" s="132">
        <f t="shared" si="270"/>
        <v>0.12466235424839955</v>
      </c>
      <c r="AP427" s="134">
        <v>5979</v>
      </c>
      <c r="AQ427" s="134">
        <v>6643</v>
      </c>
      <c r="AR427" s="132">
        <f t="shared" si="295"/>
        <v>0.11105536042816522</v>
      </c>
      <c r="AS427" s="131">
        <v>5979</v>
      </c>
      <c r="AT427" s="131">
        <v>6480.1199999999963</v>
      </c>
      <c r="AU427" s="131">
        <v>6643</v>
      </c>
      <c r="AV427" s="132">
        <f t="shared" si="271"/>
        <v>1.0251353369999328</v>
      </c>
      <c r="AW427" s="132">
        <f t="shared" si="272"/>
        <v>0.11105536042816522</v>
      </c>
      <c r="AX427" s="134">
        <v>8741121.3000000007</v>
      </c>
      <c r="AY427" s="134">
        <v>9818678.25</v>
      </c>
      <c r="AZ427" s="132">
        <f t="shared" si="296"/>
        <v>0.12327445335874687</v>
      </c>
      <c r="BA427" s="131">
        <v>8741121.3000000007</v>
      </c>
      <c r="BB427" s="131">
        <v>9892284.8392140083</v>
      </c>
      <c r="BC427" s="131">
        <v>9818678.25</v>
      </c>
      <c r="BD427" s="132">
        <f t="shared" si="273"/>
        <v>0.99255919229880807</v>
      </c>
      <c r="BE427" s="132">
        <f t="shared" si="274"/>
        <v>0.12327445335874687</v>
      </c>
      <c r="BF427" s="131">
        <v>1926</v>
      </c>
      <c r="BG427" s="131">
        <v>2061.9550811091631</v>
      </c>
      <c r="BH427" s="131">
        <v>1790</v>
      </c>
      <c r="BI427" s="132">
        <f t="shared" si="275"/>
        <v>0.86810814474053744</v>
      </c>
      <c r="BJ427" s="132">
        <f t="shared" si="258"/>
        <v>-7.061266874350991E-2</v>
      </c>
      <c r="BK427" s="134">
        <v>0</v>
      </c>
      <c r="BL427" s="134">
        <v>0</v>
      </c>
      <c r="BM427" s="135">
        <f t="shared" si="283"/>
        <v>0</v>
      </c>
      <c r="BN427" s="134">
        <v>0</v>
      </c>
      <c r="BO427" s="134">
        <v>0</v>
      </c>
      <c r="BP427" s="135">
        <f t="shared" si="284"/>
        <v>0</v>
      </c>
      <c r="BQ427" s="135">
        <f t="shared" si="276"/>
        <v>0</v>
      </c>
      <c r="BR427" s="125"/>
      <c r="BS427" s="109"/>
      <c r="BT427" s="109"/>
      <c r="BU427" s="109"/>
      <c r="BX427" s="10"/>
    </row>
    <row r="428" spans="1:76" x14ac:dyDescent="0.25">
      <c r="A428" s="122" t="s">
        <v>345</v>
      </c>
      <c r="B428" s="109" t="s">
        <v>374</v>
      </c>
      <c r="C428" s="164" t="s">
        <v>651</v>
      </c>
      <c r="D428" s="6" t="s">
        <v>595</v>
      </c>
      <c r="E428" s="6" t="s">
        <v>6</v>
      </c>
      <c r="F428" s="26">
        <v>1130</v>
      </c>
      <c r="G428" s="129">
        <f t="shared" si="297"/>
        <v>21.219411395320609</v>
      </c>
      <c r="H428" s="129">
        <f t="shared" si="298"/>
        <v>20.989653996808347</v>
      </c>
      <c r="I428" s="130">
        <f t="shared" si="277"/>
        <v>-1.0946221340628056E-2</v>
      </c>
      <c r="J428" s="137">
        <v>1392</v>
      </c>
      <c r="K428" s="137">
        <v>1475</v>
      </c>
      <c r="L428" s="130">
        <f t="shared" si="287"/>
        <v>5.9626436781609282E-2</v>
      </c>
      <c r="M428" s="131">
        <v>1392</v>
      </c>
      <c r="N428" s="131">
        <v>1562.94</v>
      </c>
      <c r="O428" s="131">
        <v>1475</v>
      </c>
      <c r="P428" s="132">
        <f t="shared" si="278"/>
        <v>0.94373424443676657</v>
      </c>
      <c r="Q428" s="132">
        <f t="shared" si="279"/>
        <v>5.9626436781609282E-2</v>
      </c>
      <c r="R428" s="140">
        <f t="shared" si="288"/>
        <v>2.9468390804597702</v>
      </c>
      <c r="S428" s="140">
        <f t="shared" si="289"/>
        <v>2.814237288135593</v>
      </c>
      <c r="T428" s="132">
        <f t="shared" si="285"/>
        <v>-4.4997975357204956E-2</v>
      </c>
      <c r="U428" s="133">
        <f t="shared" si="259"/>
        <v>2.9468390804597702</v>
      </c>
      <c r="V428" s="133">
        <f t="shared" si="280"/>
        <v>2.8425426058407033</v>
      </c>
      <c r="W428" s="133">
        <f t="shared" si="260"/>
        <v>2.814237288135593</v>
      </c>
      <c r="X428" s="132">
        <f t="shared" si="261"/>
        <v>0.99004225384451583</v>
      </c>
      <c r="Y428" s="132">
        <f t="shared" si="262"/>
        <v>-4.4997975357204956E-2</v>
      </c>
      <c r="Z428" s="134">
        <f t="shared" si="290"/>
        <v>2133.5802608483677</v>
      </c>
      <c r="AA428" s="134">
        <f t="shared" si="291"/>
        <v>2091.2794748253436</v>
      </c>
      <c r="AB428" s="132">
        <f t="shared" si="286"/>
        <v>-1.9826198619874891E-2</v>
      </c>
      <c r="AC428" s="131">
        <f t="shared" si="263"/>
        <v>2133.5802608483632</v>
      </c>
      <c r="AD428" s="131">
        <f t="shared" si="281"/>
        <v>2170.7800630458833</v>
      </c>
      <c r="AE428" s="131">
        <f t="shared" si="264"/>
        <v>2091.2794748253423</v>
      </c>
      <c r="AF428" s="132">
        <f t="shared" si="265"/>
        <v>0.96337694934004903</v>
      </c>
      <c r="AG428" s="132">
        <f t="shared" si="266"/>
        <v>-1.9826198619873336E-2</v>
      </c>
      <c r="AH428" s="134">
        <f t="shared" si="292"/>
        <v>6287.3176939655204</v>
      </c>
      <c r="AI428" s="134">
        <f t="shared" si="293"/>
        <v>5885.3566779661023</v>
      </c>
      <c r="AJ428" s="132">
        <f t="shared" si="294"/>
        <v>-6.3932035180155555E-2</v>
      </c>
      <c r="AK428" s="131">
        <f t="shared" si="267"/>
        <v>6287.3176939655068</v>
      </c>
      <c r="AL428" s="131">
        <f t="shared" si="282"/>
        <v>6170.534817117491</v>
      </c>
      <c r="AM428" s="131">
        <f t="shared" si="268"/>
        <v>5885.3566779660987</v>
      </c>
      <c r="AN428" s="132">
        <f t="shared" si="269"/>
        <v>0.95378388622647614</v>
      </c>
      <c r="AO428" s="132">
        <f t="shared" si="270"/>
        <v>-6.3932035180154112E-2</v>
      </c>
      <c r="AP428" s="134">
        <v>4102</v>
      </c>
      <c r="AQ428" s="134">
        <v>4151</v>
      </c>
      <c r="AR428" s="132">
        <f t="shared" si="295"/>
        <v>1.1945392491467643E-2</v>
      </c>
      <c r="AS428" s="131">
        <v>4102</v>
      </c>
      <c r="AT428" s="131">
        <v>4442.723540372669</v>
      </c>
      <c r="AU428" s="131">
        <v>4151</v>
      </c>
      <c r="AV428" s="132">
        <f t="shared" si="271"/>
        <v>0.93433677839242768</v>
      </c>
      <c r="AW428" s="132">
        <f t="shared" si="272"/>
        <v>1.1945392491467643E-2</v>
      </c>
      <c r="AX428" s="134">
        <v>8751946.2300000042</v>
      </c>
      <c r="AY428" s="134">
        <v>8680901.1000000015</v>
      </c>
      <c r="AZ428" s="132">
        <f t="shared" si="296"/>
        <v>-8.1176378525353865E-3</v>
      </c>
      <c r="BA428" s="131">
        <v>8751946.2299999855</v>
      </c>
      <c r="BB428" s="131">
        <v>9644175.6870656125</v>
      </c>
      <c r="BC428" s="131">
        <v>8680901.0999999959</v>
      </c>
      <c r="BD428" s="132">
        <f t="shared" si="273"/>
        <v>0.90011851522390629</v>
      </c>
      <c r="BE428" s="132">
        <f t="shared" si="274"/>
        <v>-8.1176378525339432E-3</v>
      </c>
      <c r="BF428" s="131">
        <v>1272</v>
      </c>
      <c r="BG428" s="131">
        <v>1486.920816819427</v>
      </c>
      <c r="BH428" s="131">
        <v>1358</v>
      </c>
      <c r="BI428" s="132">
        <f t="shared" si="275"/>
        <v>0.91329678395706848</v>
      </c>
      <c r="BJ428" s="132">
        <f t="shared" si="258"/>
        <v>6.7610062893081802E-2</v>
      </c>
      <c r="BK428" s="134">
        <v>0</v>
      </c>
      <c r="BL428" s="134">
        <v>0</v>
      </c>
      <c r="BM428" s="135">
        <f t="shared" si="283"/>
        <v>0</v>
      </c>
      <c r="BN428" s="134">
        <v>0</v>
      </c>
      <c r="BO428" s="134">
        <v>0</v>
      </c>
      <c r="BP428" s="135">
        <f t="shared" si="284"/>
        <v>0</v>
      </c>
      <c r="BQ428" s="135">
        <f t="shared" si="276"/>
        <v>0</v>
      </c>
      <c r="BR428" s="125"/>
      <c r="BS428" s="109"/>
      <c r="BT428" s="109"/>
      <c r="BU428" s="109"/>
      <c r="BX428" s="10"/>
    </row>
    <row r="429" spans="1:76" x14ac:dyDescent="0.25">
      <c r="A429" s="122" t="s">
        <v>148</v>
      </c>
      <c r="B429" s="109" t="s">
        <v>155</v>
      </c>
      <c r="C429" s="164" t="s">
        <v>651</v>
      </c>
      <c r="D429" s="6" t="s">
        <v>595</v>
      </c>
      <c r="E429" s="6" t="s">
        <v>43</v>
      </c>
      <c r="F429" s="26">
        <v>585</v>
      </c>
      <c r="G429" s="129">
        <f t="shared" si="297"/>
        <v>28.588754525231174</v>
      </c>
      <c r="H429" s="129">
        <f t="shared" si="298"/>
        <v>28.420902480033625</v>
      </c>
      <c r="I429" s="130">
        <f t="shared" si="277"/>
        <v>-5.9059364956995592E-3</v>
      </c>
      <c r="J429" s="137">
        <v>1171</v>
      </c>
      <c r="K429" s="137">
        <v>1236</v>
      </c>
      <c r="L429" s="130">
        <f t="shared" si="287"/>
        <v>5.5508112724167447E-2</v>
      </c>
      <c r="M429" s="131">
        <v>1171</v>
      </c>
      <c r="N429" s="131">
        <v>1458.7365806402399</v>
      </c>
      <c r="O429" s="131">
        <v>1236</v>
      </c>
      <c r="P429" s="132">
        <f t="shared" si="278"/>
        <v>0.84730856578472802</v>
      </c>
      <c r="Q429" s="132">
        <f t="shared" si="279"/>
        <v>5.5508112724167447E-2</v>
      </c>
      <c r="R429" s="140">
        <f t="shared" si="288"/>
        <v>2.7147736976942785</v>
      </c>
      <c r="S429" s="140">
        <f t="shared" si="289"/>
        <v>2.6351132686084142</v>
      </c>
      <c r="T429" s="132">
        <f t="shared" si="285"/>
        <v>-2.934330369913396E-2</v>
      </c>
      <c r="U429" s="133">
        <f t="shared" si="259"/>
        <v>2.7147736976942785</v>
      </c>
      <c r="V429" s="133">
        <f t="shared" si="280"/>
        <v>2.5941224732938952</v>
      </c>
      <c r="W429" s="133">
        <f t="shared" si="260"/>
        <v>2.6351132686084142</v>
      </c>
      <c r="X429" s="132">
        <f t="shared" si="261"/>
        <v>1.015801410972887</v>
      </c>
      <c r="Y429" s="132">
        <f t="shared" si="262"/>
        <v>-2.934330369913396E-2</v>
      </c>
      <c r="Z429" s="134">
        <f t="shared" si="290"/>
        <v>1920.230830449827</v>
      </c>
      <c r="AA429" s="134">
        <f t="shared" si="291"/>
        <v>1868.3449278477126</v>
      </c>
      <c r="AB429" s="132">
        <f t="shared" si="286"/>
        <v>-2.7020659068347386E-2</v>
      </c>
      <c r="AC429" s="131">
        <f t="shared" si="263"/>
        <v>1920.2308304498229</v>
      </c>
      <c r="AD429" s="131">
        <f t="shared" si="281"/>
        <v>1954.249618430151</v>
      </c>
      <c r="AE429" s="131">
        <f t="shared" si="264"/>
        <v>1868.3449278477126</v>
      </c>
      <c r="AF429" s="132">
        <f t="shared" si="265"/>
        <v>0.95604210957889524</v>
      </c>
      <c r="AG429" s="132">
        <f t="shared" si="266"/>
        <v>-2.7020659068345276E-2</v>
      </c>
      <c r="AH429" s="134">
        <f t="shared" si="292"/>
        <v>5212.9921520068319</v>
      </c>
      <c r="AI429" s="134">
        <f t="shared" si="293"/>
        <v>4923.300509708738</v>
      </c>
      <c r="AJ429" s="132">
        <f t="shared" si="294"/>
        <v>-5.5571087362288107E-2</v>
      </c>
      <c r="AK429" s="131">
        <f t="shared" si="267"/>
        <v>5212.992152006821</v>
      </c>
      <c r="AL429" s="131">
        <f t="shared" si="282"/>
        <v>5069.5628535956748</v>
      </c>
      <c r="AM429" s="131">
        <f t="shared" si="268"/>
        <v>4923.300509708738</v>
      </c>
      <c r="AN429" s="132">
        <f t="shared" si="269"/>
        <v>0.97114892385973717</v>
      </c>
      <c r="AO429" s="132">
        <f t="shared" si="270"/>
        <v>-5.5571087362286109E-2</v>
      </c>
      <c r="AP429" s="134">
        <v>3179</v>
      </c>
      <c r="AQ429" s="134">
        <v>3257</v>
      </c>
      <c r="AR429" s="132">
        <f t="shared" si="295"/>
        <v>2.4536017615602423E-2</v>
      </c>
      <c r="AS429" s="131">
        <v>3179</v>
      </c>
      <c r="AT429" s="131">
        <v>3784.1413464547391</v>
      </c>
      <c r="AU429" s="131">
        <v>3257</v>
      </c>
      <c r="AV429" s="132">
        <f t="shared" si="271"/>
        <v>0.86069723665354003</v>
      </c>
      <c r="AW429" s="132">
        <f t="shared" si="272"/>
        <v>2.4536017615602423E-2</v>
      </c>
      <c r="AX429" s="134">
        <v>6104413.8099999996</v>
      </c>
      <c r="AY429" s="134">
        <v>6085199.4299999997</v>
      </c>
      <c r="AZ429" s="132">
        <f t="shared" si="296"/>
        <v>-3.1476208196311584E-3</v>
      </c>
      <c r="BA429" s="131">
        <v>6104413.8099999866</v>
      </c>
      <c r="BB429" s="131">
        <v>7395156.7823949317</v>
      </c>
      <c r="BC429" s="131">
        <v>6085199.4299999997</v>
      </c>
      <c r="BD429" s="132">
        <f t="shared" si="273"/>
        <v>0.82286280183897598</v>
      </c>
      <c r="BE429" s="132">
        <f t="shared" si="274"/>
        <v>-3.1476208196290489E-3</v>
      </c>
      <c r="BF429" s="131">
        <v>1008</v>
      </c>
      <c r="BG429" s="131">
        <v>1186.56386882422</v>
      </c>
      <c r="BH429" s="131">
        <v>1144</v>
      </c>
      <c r="BI429" s="132">
        <f t="shared" si="275"/>
        <v>0.96412846375779415</v>
      </c>
      <c r="BJ429" s="132">
        <f t="shared" si="258"/>
        <v>0.13492063492063489</v>
      </c>
      <c r="BK429" s="134">
        <v>9673</v>
      </c>
      <c r="BL429" s="134">
        <v>898</v>
      </c>
      <c r="BM429" s="135">
        <f t="shared" si="283"/>
        <v>9.283572831593094E-2</v>
      </c>
      <c r="BN429" s="134">
        <v>12520</v>
      </c>
      <c r="BO429" s="134">
        <v>1236</v>
      </c>
      <c r="BP429" s="135">
        <f t="shared" si="284"/>
        <v>9.8722044728434502E-2</v>
      </c>
      <c r="BQ429" s="135">
        <f t="shared" si="276"/>
        <v>6.3405722336466575E-2</v>
      </c>
      <c r="BR429" s="125"/>
      <c r="BS429" s="109"/>
      <c r="BT429" s="109"/>
      <c r="BU429" s="109"/>
      <c r="BX429" s="10"/>
    </row>
    <row r="430" spans="1:76" x14ac:dyDescent="0.25">
      <c r="A430" s="122" t="s">
        <v>425</v>
      </c>
      <c r="B430" s="109" t="s">
        <v>452</v>
      </c>
      <c r="C430" s="164" t="s">
        <v>651</v>
      </c>
      <c r="D430" s="6" t="s">
        <v>595</v>
      </c>
      <c r="E430" s="6" t="s">
        <v>6</v>
      </c>
      <c r="F430" s="26">
        <v>700</v>
      </c>
      <c r="G430" s="129">
        <f t="shared" si="297"/>
        <v>16.564864774951047</v>
      </c>
      <c r="H430" s="129">
        <f t="shared" si="298"/>
        <v>16.478510577673692</v>
      </c>
      <c r="I430" s="130">
        <f t="shared" si="277"/>
        <v>-5.240412770942688E-3</v>
      </c>
      <c r="J430" s="137">
        <v>1038</v>
      </c>
      <c r="K430" s="137">
        <v>984</v>
      </c>
      <c r="L430" s="130">
        <f t="shared" si="287"/>
        <v>-5.2023121387283267E-2</v>
      </c>
      <c r="M430" s="131">
        <v>1038</v>
      </c>
      <c r="N430" s="131">
        <v>1395.5000655815679</v>
      </c>
      <c r="O430" s="131">
        <v>984</v>
      </c>
      <c r="P430" s="132">
        <f t="shared" si="278"/>
        <v>0.70512357847143692</v>
      </c>
      <c r="Q430" s="132">
        <f t="shared" si="279"/>
        <v>-5.2023121387283267E-2</v>
      </c>
      <c r="R430" s="140">
        <f t="shared" si="288"/>
        <v>2.0684007707129095</v>
      </c>
      <c r="S430" s="140">
        <f t="shared" si="289"/>
        <v>2.0843495934959351</v>
      </c>
      <c r="T430" s="132">
        <f t="shared" si="285"/>
        <v>7.7107023981277667E-3</v>
      </c>
      <c r="U430" s="133">
        <f t="shared" si="259"/>
        <v>2.0684007707129095</v>
      </c>
      <c r="V430" s="133">
        <f t="shared" si="280"/>
        <v>2.0297011744356355</v>
      </c>
      <c r="W430" s="133">
        <f t="shared" si="260"/>
        <v>2.0843495934959351</v>
      </c>
      <c r="X430" s="132">
        <f t="shared" si="261"/>
        <v>1.0269243668716381</v>
      </c>
      <c r="Y430" s="132">
        <f t="shared" si="262"/>
        <v>7.7107023981277667E-3</v>
      </c>
      <c r="Z430" s="134">
        <f t="shared" si="290"/>
        <v>1971.2729156963201</v>
      </c>
      <c r="AA430" s="134">
        <f t="shared" si="291"/>
        <v>2058.4078059483177</v>
      </c>
      <c r="AB430" s="132">
        <f t="shared" si="286"/>
        <v>4.4202347406177678E-2</v>
      </c>
      <c r="AC430" s="131">
        <f t="shared" si="263"/>
        <v>1971.2729156963171</v>
      </c>
      <c r="AD430" s="131">
        <f t="shared" si="281"/>
        <v>2204.6511355203506</v>
      </c>
      <c r="AE430" s="131">
        <f t="shared" si="264"/>
        <v>2058.4078059483181</v>
      </c>
      <c r="AF430" s="132">
        <f t="shared" si="265"/>
        <v>0.93366599947908968</v>
      </c>
      <c r="AG430" s="132">
        <f t="shared" si="266"/>
        <v>4.4202347406179454E-2</v>
      </c>
      <c r="AH430" s="134">
        <f t="shared" si="292"/>
        <v>4077.3824181117529</v>
      </c>
      <c r="AI430" s="134">
        <f t="shared" si="293"/>
        <v>4290.4414735772352</v>
      </c>
      <c r="AJ430" s="132">
        <f t="shared" si="294"/>
        <v>5.2253880950453135E-2</v>
      </c>
      <c r="AK430" s="131">
        <f t="shared" si="267"/>
        <v>4077.3824181117466</v>
      </c>
      <c r="AL430" s="131">
        <f t="shared" si="282"/>
        <v>4474.7829989865131</v>
      </c>
      <c r="AM430" s="131">
        <f t="shared" si="268"/>
        <v>4290.4414735772361</v>
      </c>
      <c r="AN430" s="132">
        <f t="shared" si="269"/>
        <v>0.9588043653846392</v>
      </c>
      <c r="AO430" s="132">
        <f t="shared" si="270"/>
        <v>5.2253880950454912E-2</v>
      </c>
      <c r="AP430" s="134">
        <v>2147</v>
      </c>
      <c r="AQ430" s="134">
        <v>2051</v>
      </c>
      <c r="AR430" s="132">
        <f t="shared" si="295"/>
        <v>-4.4713553795994398E-2</v>
      </c>
      <c r="AS430" s="131">
        <v>2147</v>
      </c>
      <c r="AT430" s="131">
        <v>2832.4481220359148</v>
      </c>
      <c r="AU430" s="131">
        <v>2051</v>
      </c>
      <c r="AV430" s="132">
        <f t="shared" si="271"/>
        <v>0.72410858438804404</v>
      </c>
      <c r="AW430" s="132">
        <f t="shared" si="272"/>
        <v>-4.4713553795994398E-2</v>
      </c>
      <c r="AX430" s="134">
        <v>4232322.9499999993</v>
      </c>
      <c r="AY430" s="134">
        <v>4221794.4099999992</v>
      </c>
      <c r="AZ430" s="132">
        <f t="shared" si="296"/>
        <v>-2.4876504284722101E-3</v>
      </c>
      <c r="BA430" s="131">
        <v>4232322.9499999927</v>
      </c>
      <c r="BB430" s="131">
        <v>6244559.9685489647</v>
      </c>
      <c r="BC430" s="131">
        <v>4221794.41</v>
      </c>
      <c r="BD430" s="132">
        <f t="shared" si="273"/>
        <v>0.67607556517405176</v>
      </c>
      <c r="BE430" s="132">
        <f t="shared" si="274"/>
        <v>-2.4876504284704337E-3</v>
      </c>
      <c r="BF430" s="131">
        <v>602</v>
      </c>
      <c r="BG430" s="131">
        <v>823.82303021399184</v>
      </c>
      <c r="BH430" s="131">
        <v>610</v>
      </c>
      <c r="BI430" s="132">
        <f t="shared" si="275"/>
        <v>0.74045028802065616</v>
      </c>
      <c r="BJ430" s="132">
        <f t="shared" si="258"/>
        <v>1.3289036544850585E-2</v>
      </c>
      <c r="BK430" s="134">
        <v>23547</v>
      </c>
      <c r="BL430" s="134">
        <v>1038</v>
      </c>
      <c r="BM430" s="135">
        <f t="shared" si="283"/>
        <v>4.4082048668620206E-2</v>
      </c>
      <c r="BN430" s="134">
        <v>16314</v>
      </c>
      <c r="BO430" s="134">
        <v>814</v>
      </c>
      <c r="BP430" s="135">
        <f t="shared" si="284"/>
        <v>4.9895795022679906E-2</v>
      </c>
      <c r="BQ430" s="135">
        <f t="shared" si="276"/>
        <v>0.13188466801449295</v>
      </c>
      <c r="BR430" s="125"/>
      <c r="BS430" s="109"/>
      <c r="BT430" s="109"/>
      <c r="BU430" s="109"/>
      <c r="BX430" s="10"/>
    </row>
    <row r="431" spans="1:76" x14ac:dyDescent="0.25">
      <c r="A431" s="122" t="s">
        <v>253</v>
      </c>
      <c r="B431" s="109" t="s">
        <v>277</v>
      </c>
      <c r="C431" s="164" t="s">
        <v>651</v>
      </c>
      <c r="D431" s="6" t="s">
        <v>595</v>
      </c>
      <c r="E431" s="6" t="s">
        <v>6</v>
      </c>
      <c r="F431" s="26">
        <v>475</v>
      </c>
      <c r="G431" s="129">
        <f t="shared" si="297"/>
        <v>41.277095717375559</v>
      </c>
      <c r="H431" s="129">
        <f t="shared" si="298"/>
        <v>43.161728386540126</v>
      </c>
      <c r="I431" s="130">
        <f t="shared" si="277"/>
        <v>4.3664439298781305E-2</v>
      </c>
      <c r="J431" s="137">
        <v>1386</v>
      </c>
      <c r="K431" s="137">
        <v>1338</v>
      </c>
      <c r="L431" s="130">
        <f t="shared" si="287"/>
        <v>-3.4632034632034681E-2</v>
      </c>
      <c r="M431" s="131">
        <v>1386</v>
      </c>
      <c r="N431" s="131">
        <v>1526.922029339149</v>
      </c>
      <c r="O431" s="131">
        <v>1338</v>
      </c>
      <c r="P431" s="132">
        <f t="shared" si="278"/>
        <v>0.87627264149112161</v>
      </c>
      <c r="Q431" s="132">
        <f t="shared" si="279"/>
        <v>-3.4632034632034681E-2</v>
      </c>
      <c r="R431" s="140">
        <f t="shared" si="288"/>
        <v>2.4963924963924966</v>
      </c>
      <c r="S431" s="140">
        <f t="shared" si="289"/>
        <v>2.6584454409566516</v>
      </c>
      <c r="T431" s="132">
        <f t="shared" si="285"/>
        <v>6.4914850047953498E-2</v>
      </c>
      <c r="U431" s="133">
        <f t="shared" si="259"/>
        <v>2.4963924963924966</v>
      </c>
      <c r="V431" s="133">
        <f t="shared" si="280"/>
        <v>2.4295261428705239</v>
      </c>
      <c r="W431" s="133">
        <f t="shared" si="260"/>
        <v>2.6584454409566516</v>
      </c>
      <c r="X431" s="132">
        <f t="shared" si="261"/>
        <v>1.0942238463899203</v>
      </c>
      <c r="Y431" s="132">
        <f t="shared" si="262"/>
        <v>6.4914850047953498E-2</v>
      </c>
      <c r="Z431" s="134">
        <f t="shared" si="290"/>
        <v>2068.3284595375721</v>
      </c>
      <c r="AA431" s="134">
        <f t="shared" si="291"/>
        <v>2109.5491931402867</v>
      </c>
      <c r="AB431" s="132">
        <f t="shared" si="286"/>
        <v>1.9929491088630291E-2</v>
      </c>
      <c r="AC431" s="131">
        <f t="shared" si="263"/>
        <v>2068.3284595375685</v>
      </c>
      <c r="AD431" s="131">
        <f t="shared" si="281"/>
        <v>2117.5390223867134</v>
      </c>
      <c r="AE431" s="131">
        <f t="shared" si="264"/>
        <v>2109.5491931402867</v>
      </c>
      <c r="AF431" s="132">
        <f t="shared" si="265"/>
        <v>0.99622683258161571</v>
      </c>
      <c r="AG431" s="132">
        <f t="shared" si="266"/>
        <v>1.9929491088632068E-2</v>
      </c>
      <c r="AH431" s="134">
        <f t="shared" si="292"/>
        <v>5163.3596464646471</v>
      </c>
      <c r="AI431" s="134">
        <f t="shared" si="293"/>
        <v>5608.1214349775782</v>
      </c>
      <c r="AJ431" s="132">
        <f t="shared" si="294"/>
        <v>8.6138061062134064E-2</v>
      </c>
      <c r="AK431" s="131">
        <f t="shared" si="267"/>
        <v>5163.359646464638</v>
      </c>
      <c r="AL431" s="131">
        <f t="shared" si="282"/>
        <v>5144.6164134370119</v>
      </c>
      <c r="AM431" s="131">
        <f t="shared" si="268"/>
        <v>5608.1214349775782</v>
      </c>
      <c r="AN431" s="132">
        <f t="shared" si="269"/>
        <v>1.0900951566243027</v>
      </c>
      <c r="AO431" s="132">
        <f t="shared" si="270"/>
        <v>8.6138061062136062E-2</v>
      </c>
      <c r="AP431" s="134">
        <v>3460</v>
      </c>
      <c r="AQ431" s="134">
        <v>3557</v>
      </c>
      <c r="AR431" s="132">
        <f t="shared" si="295"/>
        <v>2.8034682080924966E-2</v>
      </c>
      <c r="AS431" s="131">
        <v>3460</v>
      </c>
      <c r="AT431" s="131">
        <v>3709.696988404376</v>
      </c>
      <c r="AU431" s="131">
        <v>3557</v>
      </c>
      <c r="AV431" s="132">
        <f t="shared" si="271"/>
        <v>0.95883842025867061</v>
      </c>
      <c r="AW431" s="132">
        <f t="shared" si="272"/>
        <v>2.8034682080924966E-2</v>
      </c>
      <c r="AX431" s="134">
        <v>7156416.4699999997</v>
      </c>
      <c r="AY431" s="134">
        <v>7503666.4800000004</v>
      </c>
      <c r="AZ431" s="132">
        <f t="shared" si="296"/>
        <v>4.8522890116259543E-2</v>
      </c>
      <c r="BA431" s="131">
        <v>7156416.4699999876</v>
      </c>
      <c r="BB431" s="131">
        <v>7855428.1341767376</v>
      </c>
      <c r="BC431" s="131">
        <v>7503666.4800000004</v>
      </c>
      <c r="BD431" s="132">
        <f t="shared" si="273"/>
        <v>0.95522056237185571</v>
      </c>
      <c r="BE431" s="132">
        <f t="shared" si="274"/>
        <v>4.8522890116261319E-2</v>
      </c>
      <c r="BF431" s="131">
        <v>1083</v>
      </c>
      <c r="BG431" s="131">
        <v>1213.1205933477429</v>
      </c>
      <c r="BH431" s="131">
        <v>1161</v>
      </c>
      <c r="BI431" s="132">
        <f t="shared" si="275"/>
        <v>0.95703593390999142</v>
      </c>
      <c r="BJ431" s="132">
        <f t="shared" si="258"/>
        <v>7.2022160664819923E-2</v>
      </c>
      <c r="BK431" s="134">
        <v>12756</v>
      </c>
      <c r="BL431" s="134">
        <v>870</v>
      </c>
      <c r="BM431" s="135">
        <f t="shared" si="283"/>
        <v>6.8203198494825965E-2</v>
      </c>
      <c r="BN431" s="134">
        <v>9439</v>
      </c>
      <c r="BO431" s="134">
        <v>1338</v>
      </c>
      <c r="BP431" s="135">
        <f t="shared" si="284"/>
        <v>0.14175230426952007</v>
      </c>
      <c r="BQ431" s="135">
        <f t="shared" si="276"/>
        <v>1.0783820612206871</v>
      </c>
      <c r="BR431" s="125"/>
      <c r="BS431" s="109"/>
      <c r="BT431" s="109"/>
      <c r="BU431" s="109"/>
      <c r="BX431" s="10"/>
    </row>
    <row r="432" spans="1:76" x14ac:dyDescent="0.25">
      <c r="A432" s="122" t="s">
        <v>148</v>
      </c>
      <c r="B432" s="109" t="s">
        <v>187</v>
      </c>
      <c r="C432" s="164" t="s">
        <v>651</v>
      </c>
      <c r="D432" s="6" t="s">
        <v>595</v>
      </c>
      <c r="E432" s="6" t="s">
        <v>6</v>
      </c>
      <c r="F432" s="26">
        <v>750</v>
      </c>
      <c r="G432" s="129">
        <f t="shared" si="297"/>
        <v>20.331640219178066</v>
      </c>
      <c r="H432" s="129">
        <f t="shared" si="298"/>
        <v>19.964222622950818</v>
      </c>
      <c r="I432" s="130">
        <f t="shared" si="277"/>
        <v>-1.8403801799167792E-2</v>
      </c>
      <c r="J432" s="137">
        <v>971</v>
      </c>
      <c r="K432" s="137">
        <v>937</v>
      </c>
      <c r="L432" s="130">
        <f t="shared" si="287"/>
        <v>-3.501544799176104E-2</v>
      </c>
      <c r="M432" s="131">
        <v>971</v>
      </c>
      <c r="N432" s="131">
        <v>1125.1085829000001</v>
      </c>
      <c r="O432" s="131">
        <v>937</v>
      </c>
      <c r="P432" s="132">
        <f t="shared" si="278"/>
        <v>0.83280850776629511</v>
      </c>
      <c r="Q432" s="132">
        <f t="shared" si="279"/>
        <v>-3.501544799176104E-2</v>
      </c>
      <c r="R432" s="140">
        <f t="shared" si="288"/>
        <v>2.6488156539649848</v>
      </c>
      <c r="S432" s="140">
        <f t="shared" si="289"/>
        <v>2.7929562433297761</v>
      </c>
      <c r="T432" s="132">
        <f t="shared" si="285"/>
        <v>5.441699544059575E-2</v>
      </c>
      <c r="U432" s="133">
        <f t="shared" si="259"/>
        <v>2.6488156539649848</v>
      </c>
      <c r="V432" s="133">
        <f t="shared" si="280"/>
        <v>2.6201691202922976</v>
      </c>
      <c r="W432" s="133">
        <f t="shared" si="260"/>
        <v>2.7929562433297761</v>
      </c>
      <c r="X432" s="132">
        <f t="shared" si="261"/>
        <v>1.0659450268684194</v>
      </c>
      <c r="Y432" s="132">
        <f t="shared" si="262"/>
        <v>5.441699544059575E-2</v>
      </c>
      <c r="Z432" s="134">
        <f t="shared" si="290"/>
        <v>2163.9916446345264</v>
      </c>
      <c r="AA432" s="134">
        <f t="shared" si="291"/>
        <v>2094.0692051967903</v>
      </c>
      <c r="AB432" s="132">
        <f t="shared" si="286"/>
        <v>-3.2311788084350535E-2</v>
      </c>
      <c r="AC432" s="131">
        <f t="shared" si="263"/>
        <v>2163.9916446345237</v>
      </c>
      <c r="AD432" s="131">
        <f t="shared" si="281"/>
        <v>2241.5980027552396</v>
      </c>
      <c r="AE432" s="131">
        <f t="shared" si="264"/>
        <v>2094.0692051967899</v>
      </c>
      <c r="AF432" s="132">
        <f t="shared" si="265"/>
        <v>0.93418588106470646</v>
      </c>
      <c r="AG432" s="132">
        <f t="shared" si="266"/>
        <v>-3.2311788084349535E-2</v>
      </c>
      <c r="AH432" s="134">
        <f t="shared" si="292"/>
        <v>5732.0149433573661</v>
      </c>
      <c r="AI432" s="134">
        <f t="shared" si="293"/>
        <v>5848.6436606189973</v>
      </c>
      <c r="AJ432" s="132">
        <f t="shared" si="294"/>
        <v>2.0346896931381586E-2</v>
      </c>
      <c r="AK432" s="131">
        <f t="shared" si="267"/>
        <v>5732.0149433573588</v>
      </c>
      <c r="AL432" s="131">
        <f t="shared" si="282"/>
        <v>5873.3658669281676</v>
      </c>
      <c r="AM432" s="131">
        <f t="shared" si="268"/>
        <v>5848.6436606189964</v>
      </c>
      <c r="AN432" s="132">
        <f t="shared" si="269"/>
        <v>0.99579079409161664</v>
      </c>
      <c r="AO432" s="132">
        <f t="shared" si="270"/>
        <v>2.0346896931382696E-2</v>
      </c>
      <c r="AP432" s="134">
        <v>2572</v>
      </c>
      <c r="AQ432" s="134">
        <v>2617</v>
      </c>
      <c r="AR432" s="132">
        <f t="shared" si="295"/>
        <v>1.749611197511669E-2</v>
      </c>
      <c r="AS432" s="131">
        <v>2572</v>
      </c>
      <c r="AT432" s="131">
        <v>2947.9747658904071</v>
      </c>
      <c r="AU432" s="131">
        <v>2617</v>
      </c>
      <c r="AV432" s="132">
        <f t="shared" si="271"/>
        <v>0.88772808718719154</v>
      </c>
      <c r="AW432" s="132">
        <f t="shared" si="272"/>
        <v>1.749611197511669E-2</v>
      </c>
      <c r="AX432" s="134">
        <v>5565786.5100000016</v>
      </c>
      <c r="AY432" s="134">
        <v>5480179.1100000003</v>
      </c>
      <c r="AZ432" s="132">
        <f t="shared" si="296"/>
        <v>-1.5381006771673866E-2</v>
      </c>
      <c r="BA432" s="131">
        <v>5565786.5099999951</v>
      </c>
      <c r="BB432" s="131">
        <v>6608174.3473927816</v>
      </c>
      <c r="BC432" s="131">
        <v>5480179.1099999994</v>
      </c>
      <c r="BD432" s="132">
        <f t="shared" si="273"/>
        <v>0.82930304527485321</v>
      </c>
      <c r="BE432" s="132">
        <f t="shared" si="274"/>
        <v>-1.5381006771672867E-2</v>
      </c>
      <c r="BF432" s="131">
        <v>852</v>
      </c>
      <c r="BG432" s="131">
        <v>995.70267974132526</v>
      </c>
      <c r="BH432" s="131">
        <v>890</v>
      </c>
      <c r="BI432" s="132">
        <f t="shared" si="275"/>
        <v>0.89384112155971507</v>
      </c>
      <c r="BJ432" s="132">
        <f t="shared" si="258"/>
        <v>4.4600938967136239E-2</v>
      </c>
      <c r="BK432" s="134">
        <v>20077</v>
      </c>
      <c r="BL432" s="134">
        <v>869</v>
      </c>
      <c r="BM432" s="135">
        <f t="shared" si="283"/>
        <v>4.3283359067589781E-2</v>
      </c>
      <c r="BN432" s="134">
        <v>21114</v>
      </c>
      <c r="BO432" s="134">
        <v>693</v>
      </c>
      <c r="BP432" s="135">
        <f t="shared" si="284"/>
        <v>3.2821824381926684E-2</v>
      </c>
      <c r="BQ432" s="135">
        <f t="shared" si="276"/>
        <v>-0.24169877086773073</v>
      </c>
      <c r="BR432" s="125"/>
      <c r="BS432" s="109"/>
      <c r="BT432" s="109"/>
      <c r="BU432" s="109"/>
      <c r="BX432" s="10"/>
    </row>
    <row r="433" spans="1:76" x14ac:dyDescent="0.25">
      <c r="A433" s="122" t="s">
        <v>288</v>
      </c>
      <c r="B433" s="109" t="s">
        <v>312</v>
      </c>
      <c r="C433" s="164" t="s">
        <v>651</v>
      </c>
      <c r="D433" s="6" t="s">
        <v>595</v>
      </c>
      <c r="E433" s="6" t="s">
        <v>6</v>
      </c>
      <c r="F433" s="26">
        <v>700</v>
      </c>
      <c r="G433" s="129">
        <f t="shared" si="297"/>
        <v>26.850654207436371</v>
      </c>
      <c r="H433" s="129">
        <f t="shared" si="298"/>
        <v>21.558806088992977</v>
      </c>
      <c r="I433" s="130">
        <f t="shared" si="277"/>
        <v>-0.24546109355959139</v>
      </c>
      <c r="J433" s="137">
        <v>1213</v>
      </c>
      <c r="K433" s="137">
        <v>855</v>
      </c>
      <c r="L433" s="130">
        <f t="shared" si="287"/>
        <v>-0.29513602638087388</v>
      </c>
      <c r="M433" s="131">
        <v>1213</v>
      </c>
      <c r="N433" s="131">
        <v>1504.344754966942</v>
      </c>
      <c r="O433" s="131">
        <v>855</v>
      </c>
      <c r="P433" s="132">
        <f t="shared" si="278"/>
        <v>0.56835376144797911</v>
      </c>
      <c r="Q433" s="132">
        <f t="shared" si="279"/>
        <v>-0.29513602638087388</v>
      </c>
      <c r="R433" s="140">
        <f t="shared" si="288"/>
        <v>2.774113767518549</v>
      </c>
      <c r="S433" s="140">
        <f t="shared" si="289"/>
        <v>3.0654970760233917</v>
      </c>
      <c r="T433" s="132">
        <f t="shared" si="285"/>
        <v>0.10503653884587649</v>
      </c>
      <c r="U433" s="133">
        <f t="shared" si="259"/>
        <v>2.774113767518549</v>
      </c>
      <c r="V433" s="133">
        <f t="shared" si="280"/>
        <v>2.7376152196340744</v>
      </c>
      <c r="W433" s="133">
        <f t="shared" si="260"/>
        <v>3.0654970760233917</v>
      </c>
      <c r="X433" s="132">
        <f t="shared" si="261"/>
        <v>1.1197691531073326</v>
      </c>
      <c r="Y433" s="132">
        <f t="shared" si="262"/>
        <v>0.10503653884587649</v>
      </c>
      <c r="Z433" s="134">
        <f t="shared" si="290"/>
        <v>2038.7346656760776</v>
      </c>
      <c r="AA433" s="134">
        <f t="shared" si="291"/>
        <v>2107.3506753147649</v>
      </c>
      <c r="AB433" s="132">
        <f t="shared" si="286"/>
        <v>3.3656174486017765E-2</v>
      </c>
      <c r="AC433" s="131">
        <f t="shared" si="263"/>
        <v>2038.7346656760749</v>
      </c>
      <c r="AD433" s="131">
        <f t="shared" si="281"/>
        <v>2161.3245708024619</v>
      </c>
      <c r="AE433" s="131">
        <f t="shared" si="264"/>
        <v>2107.3506753147658</v>
      </c>
      <c r="AF433" s="132">
        <f t="shared" si="265"/>
        <v>0.97502739930094973</v>
      </c>
      <c r="AG433" s="132">
        <f t="shared" si="266"/>
        <v>3.3656174486019541E-2</v>
      </c>
      <c r="AH433" s="134">
        <f t="shared" si="292"/>
        <v>5655.6819043693331</v>
      </c>
      <c r="AI433" s="134">
        <f t="shared" si="293"/>
        <v>6460.0773333333318</v>
      </c>
      <c r="AJ433" s="132">
        <f t="shared" si="294"/>
        <v>0.14222784141069855</v>
      </c>
      <c r="AK433" s="131">
        <f t="shared" si="267"/>
        <v>5655.6819043693258</v>
      </c>
      <c r="AL433" s="131">
        <f t="shared" si="282"/>
        <v>5916.8750395979032</v>
      </c>
      <c r="AM433" s="131">
        <f t="shared" si="268"/>
        <v>6460.0773333333345</v>
      </c>
      <c r="AN433" s="132">
        <f t="shared" si="269"/>
        <v>1.0918056051716696</v>
      </c>
      <c r="AO433" s="132">
        <f t="shared" si="270"/>
        <v>0.14222784141070033</v>
      </c>
      <c r="AP433" s="134">
        <v>3365</v>
      </c>
      <c r="AQ433" s="134">
        <v>2621</v>
      </c>
      <c r="AR433" s="132">
        <f t="shared" si="295"/>
        <v>-0.22109955423476968</v>
      </c>
      <c r="AS433" s="131">
        <v>3365</v>
      </c>
      <c r="AT433" s="131">
        <v>4118.3170967741926</v>
      </c>
      <c r="AU433" s="131">
        <v>2621</v>
      </c>
      <c r="AV433" s="132">
        <f t="shared" si="271"/>
        <v>0.63642501012197061</v>
      </c>
      <c r="AW433" s="132">
        <f t="shared" si="272"/>
        <v>-0.22109955423476968</v>
      </c>
      <c r="AX433" s="134">
        <v>6860342.1500000013</v>
      </c>
      <c r="AY433" s="134">
        <v>5523366.1199999992</v>
      </c>
      <c r="AZ433" s="132">
        <f t="shared" si="296"/>
        <v>-0.19488474492485797</v>
      </c>
      <c r="BA433" s="131">
        <v>6860342.149999992</v>
      </c>
      <c r="BB433" s="131">
        <v>8901019.9316139221</v>
      </c>
      <c r="BC433" s="131">
        <v>5523366.120000001</v>
      </c>
      <c r="BD433" s="132">
        <f t="shared" si="273"/>
        <v>0.62053182246930561</v>
      </c>
      <c r="BE433" s="132">
        <f t="shared" si="274"/>
        <v>-0.19488474492485663</v>
      </c>
      <c r="BF433" s="131">
        <v>1287</v>
      </c>
      <c r="BG433" s="131">
        <v>1594.758976233526</v>
      </c>
      <c r="BH433" s="131">
        <v>991</v>
      </c>
      <c r="BI433" s="132">
        <f t="shared" si="275"/>
        <v>0.62141051705539008</v>
      </c>
      <c r="BJ433" s="132">
        <f t="shared" si="258"/>
        <v>-0.22999222999223001</v>
      </c>
      <c r="BK433" s="134">
        <v>18943</v>
      </c>
      <c r="BL433" s="134">
        <v>1162</v>
      </c>
      <c r="BM433" s="135">
        <f t="shared" si="283"/>
        <v>6.1341920498337116E-2</v>
      </c>
      <c r="BN433" s="134">
        <v>8122</v>
      </c>
      <c r="BO433" s="134">
        <v>844</v>
      </c>
      <c r="BP433" s="135">
        <f t="shared" si="284"/>
        <v>0.10391529180004924</v>
      </c>
      <c r="BQ433" s="135">
        <f t="shared" si="276"/>
        <v>0.69403388344951189</v>
      </c>
      <c r="BR433" s="125"/>
      <c r="BS433" s="109"/>
      <c r="BT433" s="109"/>
      <c r="BU433" s="109"/>
      <c r="BX433" s="10"/>
    </row>
    <row r="434" spans="1:76" x14ac:dyDescent="0.25">
      <c r="A434" s="122" t="s">
        <v>59</v>
      </c>
      <c r="B434" s="109" t="s">
        <v>60</v>
      </c>
      <c r="C434" s="164" t="s">
        <v>651</v>
      </c>
      <c r="D434" s="6" t="s">
        <v>595</v>
      </c>
      <c r="E434" s="6" t="s">
        <v>43</v>
      </c>
      <c r="F434" s="26">
        <v>355</v>
      </c>
      <c r="G434" s="129">
        <f t="shared" si="297"/>
        <v>23.535062859347864</v>
      </c>
      <c r="H434" s="129">
        <f t="shared" si="298"/>
        <v>19.746521973370278</v>
      </c>
      <c r="I434" s="130">
        <f t="shared" si="277"/>
        <v>-0.19185864179457668</v>
      </c>
      <c r="J434" s="137">
        <v>778</v>
      </c>
      <c r="K434" s="137">
        <v>621</v>
      </c>
      <c r="L434" s="130">
        <f t="shared" si="287"/>
        <v>-0.20179948586118257</v>
      </c>
      <c r="M434" s="131">
        <v>778</v>
      </c>
      <c r="N434" s="131">
        <v>991.99999999999989</v>
      </c>
      <c r="O434" s="131">
        <v>621</v>
      </c>
      <c r="P434" s="132">
        <f t="shared" si="278"/>
        <v>0.62600806451612911</v>
      </c>
      <c r="Q434" s="132">
        <f t="shared" si="279"/>
        <v>-0.20179948586118257</v>
      </c>
      <c r="R434" s="140">
        <f t="shared" si="288"/>
        <v>1.8907455012853471</v>
      </c>
      <c r="S434" s="140">
        <f t="shared" si="289"/>
        <v>2.0789049919484701</v>
      </c>
      <c r="T434" s="132">
        <f t="shared" si="285"/>
        <v>9.9516032451332226E-2</v>
      </c>
      <c r="U434" s="133">
        <f t="shared" si="259"/>
        <v>1.8907455012853471</v>
      </c>
      <c r="V434" s="133">
        <f t="shared" si="280"/>
        <v>1.829638372805227</v>
      </c>
      <c r="W434" s="133">
        <f t="shared" si="260"/>
        <v>2.0789049919484701</v>
      </c>
      <c r="X434" s="132">
        <f t="shared" si="261"/>
        <v>1.1362381893866076</v>
      </c>
      <c r="Y434" s="132">
        <f t="shared" si="262"/>
        <v>9.9516032451332226E-2</v>
      </c>
      <c r="Z434" s="134">
        <f t="shared" si="290"/>
        <v>2073.1174507138003</v>
      </c>
      <c r="AA434" s="134">
        <f t="shared" si="291"/>
        <v>1987.3474825716501</v>
      </c>
      <c r="AB434" s="132">
        <f t="shared" si="286"/>
        <v>-4.1372459680284135E-2</v>
      </c>
      <c r="AC434" s="131">
        <f t="shared" si="263"/>
        <v>2073.1174507137994</v>
      </c>
      <c r="AD434" s="131">
        <f t="shared" si="281"/>
        <v>2163.0949101405931</v>
      </c>
      <c r="AE434" s="131">
        <f t="shared" si="264"/>
        <v>1987.3474825716501</v>
      </c>
      <c r="AF434" s="132">
        <f t="shared" si="265"/>
        <v>0.9187518648649956</v>
      </c>
      <c r="AG434" s="132">
        <f t="shared" si="266"/>
        <v>-4.1372459680283802E-2</v>
      </c>
      <c r="AH434" s="134">
        <f t="shared" si="292"/>
        <v>3919.7374935732651</v>
      </c>
      <c r="AI434" s="134">
        <f t="shared" si="293"/>
        <v>4131.5066022544288</v>
      </c>
      <c r="AJ434" s="132">
        <f t="shared" si="294"/>
        <v>5.402634973091347E-2</v>
      </c>
      <c r="AK434" s="131">
        <f t="shared" si="267"/>
        <v>3919.7374935732637</v>
      </c>
      <c r="AL434" s="131">
        <f t="shared" si="282"/>
        <v>3957.6814516129034</v>
      </c>
      <c r="AM434" s="131">
        <f t="shared" si="268"/>
        <v>4131.5066022544288</v>
      </c>
      <c r="AN434" s="132">
        <f t="shared" si="269"/>
        <v>1.0439209554297719</v>
      </c>
      <c r="AO434" s="132">
        <f t="shared" si="270"/>
        <v>5.4026349730913914E-2</v>
      </c>
      <c r="AP434" s="134">
        <v>1471</v>
      </c>
      <c r="AQ434" s="134">
        <v>1291</v>
      </c>
      <c r="AR434" s="132">
        <f t="shared" si="295"/>
        <v>-0.1223657375934738</v>
      </c>
      <c r="AS434" s="131">
        <v>1471</v>
      </c>
      <c r="AT434" s="131">
        <v>1815.0012658227849</v>
      </c>
      <c r="AU434" s="131">
        <v>1291</v>
      </c>
      <c r="AV434" s="132">
        <f t="shared" si="271"/>
        <v>0.71129426976722121</v>
      </c>
      <c r="AW434" s="132">
        <f t="shared" si="272"/>
        <v>-0.1223657375934738</v>
      </c>
      <c r="AX434" s="134">
        <v>3049555.77</v>
      </c>
      <c r="AY434" s="134">
        <v>2565665.6</v>
      </c>
      <c r="AZ434" s="132">
        <f t="shared" si="296"/>
        <v>-0.1586756257289238</v>
      </c>
      <c r="BA434" s="131">
        <v>3049555.7699999991</v>
      </c>
      <c r="BB434" s="131">
        <v>3926020</v>
      </c>
      <c r="BC434" s="131">
        <v>2565665.6</v>
      </c>
      <c r="BD434" s="132">
        <f t="shared" si="273"/>
        <v>0.65350293681641969</v>
      </c>
      <c r="BE434" s="132">
        <f t="shared" si="274"/>
        <v>-0.15867562572892346</v>
      </c>
      <c r="BF434" s="131">
        <v>389</v>
      </c>
      <c r="BG434" s="131">
        <v>528</v>
      </c>
      <c r="BH434" s="131">
        <v>320</v>
      </c>
      <c r="BI434" s="132">
        <f t="shared" si="275"/>
        <v>0.60606060606060608</v>
      </c>
      <c r="BJ434" s="132">
        <f t="shared" si="258"/>
        <v>-0.17737789203084831</v>
      </c>
      <c r="BK434" s="134">
        <v>25832</v>
      </c>
      <c r="BL434" s="134">
        <v>598</v>
      </c>
      <c r="BM434" s="135">
        <f t="shared" si="283"/>
        <v>2.3149581913905235E-2</v>
      </c>
      <c r="BN434" s="134">
        <v>27554</v>
      </c>
      <c r="BO434" s="134">
        <v>613</v>
      </c>
      <c r="BP434" s="135">
        <f t="shared" si="284"/>
        <v>2.224722363359222E-2</v>
      </c>
      <c r="BQ434" s="135">
        <f t="shared" si="276"/>
        <v>-3.89794633729863E-2</v>
      </c>
      <c r="BR434" s="125"/>
      <c r="BS434" s="109"/>
      <c r="BT434" s="109"/>
      <c r="BU434" s="109"/>
      <c r="BX434" s="10"/>
    </row>
    <row r="435" spans="1:76" x14ac:dyDescent="0.25">
      <c r="A435" s="122" t="s">
        <v>59</v>
      </c>
      <c r="B435" s="109" t="s">
        <v>73</v>
      </c>
      <c r="C435" s="164" t="s">
        <v>651</v>
      </c>
      <c r="D435" s="6" t="s">
        <v>595</v>
      </c>
      <c r="E435" s="6" t="s">
        <v>6</v>
      </c>
      <c r="F435" s="26">
        <v>420</v>
      </c>
      <c r="G435" s="129">
        <f t="shared" si="297"/>
        <v>91.414052054794382</v>
      </c>
      <c r="H435" s="129">
        <f t="shared" si="298"/>
        <v>96.263270296643242</v>
      </c>
      <c r="I435" s="130">
        <f t="shared" si="277"/>
        <v>5.0374542926970918E-2</v>
      </c>
      <c r="J435" s="137">
        <v>2580</v>
      </c>
      <c r="K435" s="137">
        <v>2621</v>
      </c>
      <c r="L435" s="130">
        <f t="shared" si="287"/>
        <v>1.5891472868217127E-2</v>
      </c>
      <c r="M435" s="131">
        <v>2580</v>
      </c>
      <c r="N435" s="131">
        <v>2759</v>
      </c>
      <c r="O435" s="131">
        <v>2621</v>
      </c>
      <c r="P435" s="132">
        <f t="shared" si="278"/>
        <v>0.94998187749184482</v>
      </c>
      <c r="Q435" s="132">
        <f t="shared" si="279"/>
        <v>1.5891472868217127E-2</v>
      </c>
      <c r="R435" s="140">
        <f t="shared" si="288"/>
        <v>2.3914728682170541</v>
      </c>
      <c r="S435" s="140">
        <f t="shared" si="289"/>
        <v>2.4471575734452498</v>
      </c>
      <c r="T435" s="132">
        <f t="shared" si="285"/>
        <v>2.3284690354739901E-2</v>
      </c>
      <c r="U435" s="133">
        <f t="shared" si="259"/>
        <v>2.3914728682170541</v>
      </c>
      <c r="V435" s="133">
        <f t="shared" si="280"/>
        <v>2.3363537513591881</v>
      </c>
      <c r="W435" s="133">
        <f t="shared" si="260"/>
        <v>2.4471575734452498</v>
      </c>
      <c r="X435" s="132">
        <f t="shared" si="261"/>
        <v>1.0474259610821353</v>
      </c>
      <c r="Y435" s="132">
        <f t="shared" si="262"/>
        <v>2.3284690354739901E-2</v>
      </c>
      <c r="Z435" s="134">
        <f t="shared" si="290"/>
        <v>2271.2762042139402</v>
      </c>
      <c r="AA435" s="134">
        <f t="shared" si="291"/>
        <v>2307.0766931711896</v>
      </c>
      <c r="AB435" s="132">
        <f t="shared" si="286"/>
        <v>1.5762278885689041E-2</v>
      </c>
      <c r="AC435" s="131">
        <f t="shared" si="263"/>
        <v>2271.2762042139352</v>
      </c>
      <c r="AD435" s="131">
        <f t="shared" si="281"/>
        <v>2390.9287930499536</v>
      </c>
      <c r="AE435" s="131">
        <f t="shared" si="264"/>
        <v>2307.0766931711883</v>
      </c>
      <c r="AF435" s="132">
        <f t="shared" si="265"/>
        <v>0.96492906851826377</v>
      </c>
      <c r="AG435" s="132">
        <f t="shared" si="266"/>
        <v>1.5762278885690595E-2</v>
      </c>
      <c r="AH435" s="134">
        <f t="shared" si="292"/>
        <v>5431.6954186046551</v>
      </c>
      <c r="AI435" s="134">
        <f t="shared" si="293"/>
        <v>5645.780202212899</v>
      </c>
      <c r="AJ435" s="132">
        <f t="shared" si="294"/>
        <v>3.9413989023567186E-2</v>
      </c>
      <c r="AK435" s="131">
        <f t="shared" si="267"/>
        <v>5431.6954186046432</v>
      </c>
      <c r="AL435" s="131">
        <f t="shared" si="282"/>
        <v>5586.0554548749551</v>
      </c>
      <c r="AM435" s="131">
        <f t="shared" si="268"/>
        <v>5645.7802022128963</v>
      </c>
      <c r="AN435" s="132">
        <f t="shared" si="269"/>
        <v>1.0106917569688321</v>
      </c>
      <c r="AO435" s="132">
        <f t="shared" si="270"/>
        <v>3.9413989023568963E-2</v>
      </c>
      <c r="AP435" s="134">
        <v>6170</v>
      </c>
      <c r="AQ435" s="134">
        <v>6414</v>
      </c>
      <c r="AR435" s="132">
        <f t="shared" si="295"/>
        <v>3.9546191247973983E-2</v>
      </c>
      <c r="AS435" s="131">
        <v>6170</v>
      </c>
      <c r="AT435" s="131">
        <v>6446</v>
      </c>
      <c r="AU435" s="131">
        <v>6414</v>
      </c>
      <c r="AV435" s="132">
        <f t="shared" si="271"/>
        <v>0.99503568104250695</v>
      </c>
      <c r="AW435" s="132">
        <f t="shared" si="272"/>
        <v>3.9546191247973983E-2</v>
      </c>
      <c r="AX435" s="134">
        <v>14013774.180000011</v>
      </c>
      <c r="AY435" s="134">
        <v>14797589.910000009</v>
      </c>
      <c r="AZ435" s="132">
        <f t="shared" si="296"/>
        <v>5.5931808228980362E-2</v>
      </c>
      <c r="BA435" s="131">
        <v>14013774.179999979</v>
      </c>
      <c r="BB435" s="131">
        <v>15411927</v>
      </c>
      <c r="BC435" s="131">
        <v>14797589.91</v>
      </c>
      <c r="BD435" s="132">
        <f t="shared" si="273"/>
        <v>0.96013885285078238</v>
      </c>
      <c r="BE435" s="132">
        <f t="shared" si="274"/>
        <v>5.5931808228982138E-2</v>
      </c>
      <c r="BF435" s="131">
        <v>1743</v>
      </c>
      <c r="BG435" s="131">
        <v>1977</v>
      </c>
      <c r="BH435" s="131">
        <v>1905</v>
      </c>
      <c r="BI435" s="132">
        <f t="shared" si="275"/>
        <v>0.96358118361153267</v>
      </c>
      <c r="BJ435" s="132">
        <f t="shared" si="258"/>
        <v>9.2943201376936235E-2</v>
      </c>
      <c r="BK435" s="134">
        <v>47926</v>
      </c>
      <c r="BL435" s="134">
        <v>2560</v>
      </c>
      <c r="BM435" s="135">
        <f t="shared" si="283"/>
        <v>5.3415682510537077E-2</v>
      </c>
      <c r="BN435" s="134">
        <v>45780</v>
      </c>
      <c r="BO435" s="134">
        <v>2617</v>
      </c>
      <c r="BP435" s="135">
        <f t="shared" si="284"/>
        <v>5.7164700742682394E-2</v>
      </c>
      <c r="BQ435" s="135">
        <f t="shared" si="276"/>
        <v>7.0185721794451705E-2</v>
      </c>
      <c r="BR435" s="125"/>
      <c r="BS435" s="109"/>
      <c r="BT435" s="109"/>
      <c r="BU435" s="109"/>
      <c r="BX435" s="10"/>
    </row>
    <row r="436" spans="1:76" x14ac:dyDescent="0.25">
      <c r="A436" s="122" t="s">
        <v>59</v>
      </c>
      <c r="B436" s="109" t="s">
        <v>74</v>
      </c>
      <c r="C436" s="164" t="s">
        <v>651</v>
      </c>
      <c r="D436" s="6" t="s">
        <v>595</v>
      </c>
      <c r="E436" s="6" t="s">
        <v>6</v>
      </c>
      <c r="F436" s="26">
        <v>900</v>
      </c>
      <c r="G436" s="129">
        <f t="shared" si="297"/>
        <v>41.120670228310381</v>
      </c>
      <c r="H436" s="129">
        <f t="shared" si="298"/>
        <v>38.914135428051004</v>
      </c>
      <c r="I436" s="130">
        <f t="shared" si="277"/>
        <v>-5.6702655114593915E-2</v>
      </c>
      <c r="J436" s="137">
        <v>2303</v>
      </c>
      <c r="K436" s="137">
        <v>2029</v>
      </c>
      <c r="L436" s="130">
        <f t="shared" si="287"/>
        <v>-0.11897524967433781</v>
      </c>
      <c r="M436" s="131">
        <v>2303</v>
      </c>
      <c r="N436" s="131">
        <v>2513</v>
      </c>
      <c r="O436" s="131">
        <v>2029</v>
      </c>
      <c r="P436" s="132">
        <f t="shared" si="278"/>
        <v>0.80740151213688816</v>
      </c>
      <c r="Q436" s="132">
        <f t="shared" si="279"/>
        <v>-0.11897524967433781</v>
      </c>
      <c r="R436" s="140">
        <f t="shared" si="288"/>
        <v>2.7095093356491531</v>
      </c>
      <c r="S436" s="140">
        <f t="shared" si="289"/>
        <v>2.917693445046821</v>
      </c>
      <c r="T436" s="132">
        <f t="shared" si="285"/>
        <v>7.6834616016479007E-2</v>
      </c>
      <c r="U436" s="133">
        <f t="shared" si="259"/>
        <v>2.7095093356491531</v>
      </c>
      <c r="V436" s="133">
        <f t="shared" si="280"/>
        <v>2.5873458018304816</v>
      </c>
      <c r="W436" s="133">
        <f t="shared" si="260"/>
        <v>2.917693445046821</v>
      </c>
      <c r="X436" s="132">
        <f t="shared" si="261"/>
        <v>1.1276781955402431</v>
      </c>
      <c r="Y436" s="132">
        <f t="shared" si="262"/>
        <v>7.6834616016479007E-2</v>
      </c>
      <c r="Z436" s="134">
        <f t="shared" si="290"/>
        <v>2164.7660528846168</v>
      </c>
      <c r="AA436" s="134">
        <f t="shared" si="291"/>
        <v>2165.2561165540542</v>
      </c>
      <c r="AB436" s="132">
        <f t="shared" si="286"/>
        <v>2.2638181561673854E-4</v>
      </c>
      <c r="AC436" s="131">
        <f t="shared" si="263"/>
        <v>2164.7660528846091</v>
      </c>
      <c r="AD436" s="131">
        <f t="shared" si="281"/>
        <v>2258.1090433712702</v>
      </c>
      <c r="AE436" s="131">
        <f t="shared" si="264"/>
        <v>2165.2561165540542</v>
      </c>
      <c r="AF436" s="132">
        <f t="shared" si="265"/>
        <v>0.95888022897309233</v>
      </c>
      <c r="AG436" s="132">
        <f t="shared" si="266"/>
        <v>2.2638181562029125E-4</v>
      </c>
      <c r="AH436" s="134">
        <f t="shared" si="292"/>
        <v>5865.4538297872377</v>
      </c>
      <c r="AI436" s="134">
        <f t="shared" si="293"/>
        <v>6317.5535781172994</v>
      </c>
      <c r="AJ436" s="132">
        <f t="shared" si="294"/>
        <v>7.7078391791971734E-2</v>
      </c>
      <c r="AK436" s="131">
        <f t="shared" si="267"/>
        <v>5865.4538297872168</v>
      </c>
      <c r="AL436" s="131">
        <f t="shared" si="282"/>
        <v>5842.5089534421004</v>
      </c>
      <c r="AM436" s="131">
        <f t="shared" si="268"/>
        <v>6317.5535781172994</v>
      </c>
      <c r="AN436" s="132">
        <f t="shared" si="269"/>
        <v>1.081308326347592</v>
      </c>
      <c r="AO436" s="132">
        <f t="shared" si="270"/>
        <v>7.7078391791975509E-2</v>
      </c>
      <c r="AP436" s="134">
        <v>6240</v>
      </c>
      <c r="AQ436" s="134">
        <v>5920</v>
      </c>
      <c r="AR436" s="132">
        <f t="shared" si="295"/>
        <v>-5.1282051282051322E-2</v>
      </c>
      <c r="AS436" s="131">
        <v>6240</v>
      </c>
      <c r="AT436" s="131">
        <v>6502</v>
      </c>
      <c r="AU436" s="131">
        <v>5920</v>
      </c>
      <c r="AV436" s="132">
        <f t="shared" si="271"/>
        <v>0.9104890802829898</v>
      </c>
      <c r="AW436" s="132">
        <f t="shared" si="272"/>
        <v>-5.1282051282051322E-2</v>
      </c>
      <c r="AX436" s="134">
        <v>13508140.170000009</v>
      </c>
      <c r="AY436" s="134">
        <v>12818316.210000001</v>
      </c>
      <c r="AZ436" s="132">
        <f t="shared" si="296"/>
        <v>-5.1067278790312365E-2</v>
      </c>
      <c r="BA436" s="131">
        <v>13508140.169999961</v>
      </c>
      <c r="BB436" s="131">
        <v>14682225</v>
      </c>
      <c r="BC436" s="131">
        <v>12818316.210000001</v>
      </c>
      <c r="BD436" s="132">
        <f t="shared" si="273"/>
        <v>0.87304997777925353</v>
      </c>
      <c r="BE436" s="132">
        <f t="shared" si="274"/>
        <v>-5.1067278790309034E-2</v>
      </c>
      <c r="BF436" s="131">
        <v>1952</v>
      </c>
      <c r="BG436" s="131">
        <v>2190</v>
      </c>
      <c r="BH436" s="131">
        <v>1826</v>
      </c>
      <c r="BI436" s="132">
        <f t="shared" si="275"/>
        <v>0.8337899543378996</v>
      </c>
      <c r="BJ436" s="132">
        <f t="shared" si="258"/>
        <v>-6.4549180327868827E-2</v>
      </c>
      <c r="BK436" s="134">
        <v>29007</v>
      </c>
      <c r="BL436" s="134">
        <v>2303</v>
      </c>
      <c r="BM436" s="135">
        <f t="shared" si="283"/>
        <v>7.9394628882683491E-2</v>
      </c>
      <c r="BN436" s="134">
        <v>26770</v>
      </c>
      <c r="BO436" s="134">
        <v>2029</v>
      </c>
      <c r="BP436" s="135">
        <f t="shared" si="284"/>
        <v>7.5793799028763542E-2</v>
      </c>
      <c r="BQ436" s="135">
        <f t="shared" si="276"/>
        <v>-4.5353569940362992E-2</v>
      </c>
      <c r="BR436" s="125"/>
      <c r="BS436" s="109"/>
      <c r="BT436" s="109"/>
      <c r="BU436" s="109"/>
      <c r="BX436" s="10"/>
    </row>
    <row r="437" spans="1:76" x14ac:dyDescent="0.25">
      <c r="A437" s="122" t="s">
        <v>211</v>
      </c>
      <c r="B437" s="109" t="s">
        <v>222</v>
      </c>
      <c r="C437" s="164" t="s">
        <v>651</v>
      </c>
      <c r="D437" s="6" t="s">
        <v>595</v>
      </c>
      <c r="E437" s="6" t="s">
        <v>6</v>
      </c>
      <c r="F437" s="26">
        <v>410</v>
      </c>
      <c r="G437" s="129">
        <f t="shared" si="297"/>
        <v>40.461248580020005</v>
      </c>
      <c r="H437" s="129">
        <f t="shared" si="298"/>
        <v>31.915518126082905</v>
      </c>
      <c r="I437" s="130">
        <f t="shared" si="277"/>
        <v>-0.26776098135637399</v>
      </c>
      <c r="J437" s="137">
        <v>811</v>
      </c>
      <c r="K437" s="137">
        <v>658</v>
      </c>
      <c r="L437" s="130">
        <f t="shared" si="287"/>
        <v>-0.18865598027127006</v>
      </c>
      <c r="M437" s="131">
        <v>811</v>
      </c>
      <c r="N437" s="131">
        <v>1003.739198538757</v>
      </c>
      <c r="O437" s="131">
        <v>658</v>
      </c>
      <c r="P437" s="132">
        <f t="shared" si="278"/>
        <v>0.65554877298596692</v>
      </c>
      <c r="Q437" s="132">
        <f t="shared" si="279"/>
        <v>-0.18865598027127006</v>
      </c>
      <c r="R437" s="140">
        <f t="shared" si="288"/>
        <v>3.8976572133168927</v>
      </c>
      <c r="S437" s="140">
        <f t="shared" si="289"/>
        <v>3.6231003039513676</v>
      </c>
      <c r="T437" s="132">
        <f t="shared" si="285"/>
        <v>-7.0441522776159671E-2</v>
      </c>
      <c r="U437" s="133">
        <f t="shared" si="259"/>
        <v>3.8976572133168927</v>
      </c>
      <c r="V437" s="133">
        <f t="shared" si="280"/>
        <v>3.4804254754577117</v>
      </c>
      <c r="W437" s="133">
        <f t="shared" si="260"/>
        <v>3.6231003039513676</v>
      </c>
      <c r="X437" s="132">
        <f t="shared" si="261"/>
        <v>1.0409935019438659</v>
      </c>
      <c r="Y437" s="132">
        <f t="shared" si="262"/>
        <v>-7.0441522776159671E-2</v>
      </c>
      <c r="Z437" s="134">
        <f t="shared" si="290"/>
        <v>1915.5412369503319</v>
      </c>
      <c r="AA437" s="134">
        <f t="shared" si="291"/>
        <v>2008.9105075503358</v>
      </c>
      <c r="AB437" s="132">
        <f t="shared" si="286"/>
        <v>4.8743023015601405E-2</v>
      </c>
      <c r="AC437" s="131">
        <f t="shared" si="263"/>
        <v>1915.5412369503304</v>
      </c>
      <c r="AD437" s="131">
        <f t="shared" si="281"/>
        <v>2083.2127411582769</v>
      </c>
      <c r="AE437" s="131">
        <f t="shared" si="264"/>
        <v>2008.9105075503358</v>
      </c>
      <c r="AF437" s="132">
        <f t="shared" si="265"/>
        <v>0.96433286330294388</v>
      </c>
      <c r="AG437" s="132">
        <f t="shared" si="266"/>
        <v>4.8743023015602294E-2</v>
      </c>
      <c r="AH437" s="134">
        <f t="shared" si="292"/>
        <v>7466.123119605425</v>
      </c>
      <c r="AI437" s="134">
        <f t="shared" si="293"/>
        <v>7278.4842705167175</v>
      </c>
      <c r="AJ437" s="132">
        <f t="shared" si="294"/>
        <v>-2.5132032526490655E-2</v>
      </c>
      <c r="AK437" s="131">
        <f t="shared" si="267"/>
        <v>7466.1231196054187</v>
      </c>
      <c r="AL437" s="131">
        <f t="shared" si="282"/>
        <v>7250.4666951253594</v>
      </c>
      <c r="AM437" s="131">
        <f t="shared" si="268"/>
        <v>7278.4842705167175</v>
      </c>
      <c r="AN437" s="132">
        <f t="shared" si="269"/>
        <v>1.0038642444092867</v>
      </c>
      <c r="AO437" s="132">
        <f t="shared" si="270"/>
        <v>-2.5132032526489878E-2</v>
      </c>
      <c r="AP437" s="134">
        <v>3161</v>
      </c>
      <c r="AQ437" s="134">
        <v>2384</v>
      </c>
      <c r="AR437" s="132">
        <f t="shared" si="295"/>
        <v>-0.24580828851629233</v>
      </c>
      <c r="AS437" s="131">
        <v>3161</v>
      </c>
      <c r="AT437" s="131">
        <v>3493.4394773097961</v>
      </c>
      <c r="AU437" s="131">
        <v>2384</v>
      </c>
      <c r="AV437" s="132">
        <f t="shared" si="271"/>
        <v>0.68242201288566606</v>
      </c>
      <c r="AW437" s="132">
        <f t="shared" si="272"/>
        <v>-0.24580828851629233</v>
      </c>
      <c r="AX437" s="134">
        <v>6055025.8499999996</v>
      </c>
      <c r="AY437" s="134">
        <v>4789242.6500000004</v>
      </c>
      <c r="AZ437" s="132">
        <f t="shared" si="296"/>
        <v>-0.20904670456526608</v>
      </c>
      <c r="BA437" s="131">
        <v>6055025.849999994</v>
      </c>
      <c r="BB437" s="131">
        <v>7277577.6295970781</v>
      </c>
      <c r="BC437" s="131">
        <v>4789242.6500000004</v>
      </c>
      <c r="BD437" s="132">
        <f t="shared" si="273"/>
        <v>0.65808197366699284</v>
      </c>
      <c r="BE437" s="132">
        <f t="shared" si="274"/>
        <v>-0.20904670456526542</v>
      </c>
      <c r="BF437" s="131">
        <v>1025</v>
      </c>
      <c r="BG437" s="131">
        <v>1268.8391829158611</v>
      </c>
      <c r="BH437" s="131">
        <v>823</v>
      </c>
      <c r="BI437" s="132">
        <f t="shared" si="275"/>
        <v>0.64862435766580084</v>
      </c>
      <c r="BJ437" s="132">
        <f t="shared" si="258"/>
        <v>-0.19707317073170727</v>
      </c>
      <c r="BK437" s="134">
        <v>72407</v>
      </c>
      <c r="BL437" s="134">
        <v>726</v>
      </c>
      <c r="BM437" s="135">
        <f t="shared" si="283"/>
        <v>1.0026654881434116E-2</v>
      </c>
      <c r="BN437" s="134">
        <v>76312</v>
      </c>
      <c r="BO437" s="134">
        <v>648</v>
      </c>
      <c r="BP437" s="135">
        <f t="shared" si="284"/>
        <v>8.4914561274766747E-3</v>
      </c>
      <c r="BQ437" s="135">
        <f t="shared" si="276"/>
        <v>-0.15311175782065622</v>
      </c>
      <c r="BR437" s="125"/>
      <c r="BS437" s="109"/>
      <c r="BT437" s="109"/>
      <c r="BU437" s="109"/>
      <c r="BX437" s="10"/>
    </row>
    <row r="438" spans="1:76" x14ac:dyDescent="0.25">
      <c r="A438" s="122" t="s">
        <v>211</v>
      </c>
      <c r="B438" s="109" t="s">
        <v>230</v>
      </c>
      <c r="C438" s="164" t="s">
        <v>651</v>
      </c>
      <c r="D438" s="6" t="s">
        <v>595</v>
      </c>
      <c r="E438" s="6" t="s">
        <v>37</v>
      </c>
      <c r="F438" s="26">
        <v>700</v>
      </c>
      <c r="G438" s="129">
        <f t="shared" si="297"/>
        <v>22.797291193737767</v>
      </c>
      <c r="H438" s="129">
        <f t="shared" si="298"/>
        <v>27.169217798594843</v>
      </c>
      <c r="I438" s="130">
        <f t="shared" si="277"/>
        <v>0.16091470270753203</v>
      </c>
      <c r="J438" s="137">
        <v>1553</v>
      </c>
      <c r="K438" s="137">
        <v>1879</v>
      </c>
      <c r="L438" s="130">
        <f t="shared" si="287"/>
        <v>0.20991629104958154</v>
      </c>
      <c r="M438" s="131">
        <v>1553</v>
      </c>
      <c r="N438" s="131">
        <v>2145.61674287816</v>
      </c>
      <c r="O438" s="131">
        <v>1879</v>
      </c>
      <c r="P438" s="132">
        <f t="shared" si="278"/>
        <v>0.87573887845388609</v>
      </c>
      <c r="Q438" s="132">
        <f t="shared" si="279"/>
        <v>0.20991629104958154</v>
      </c>
      <c r="R438" s="140">
        <f t="shared" si="288"/>
        <v>2.3998712169993559</v>
      </c>
      <c r="S438" s="140">
        <f t="shared" si="289"/>
        <v>2.2916444917509313</v>
      </c>
      <c r="T438" s="132">
        <f t="shared" si="285"/>
        <v>-4.5096888733781482E-2</v>
      </c>
      <c r="U438" s="133">
        <f t="shared" si="259"/>
        <v>2.3998712169993559</v>
      </c>
      <c r="V438" s="133">
        <f t="shared" si="280"/>
        <v>2.2474396086894095</v>
      </c>
      <c r="W438" s="133">
        <f t="shared" si="260"/>
        <v>2.2916444917509313</v>
      </c>
      <c r="X438" s="132">
        <f t="shared" si="261"/>
        <v>1.0196689970625283</v>
      </c>
      <c r="Y438" s="132">
        <f t="shared" si="262"/>
        <v>-4.5096888733781482E-2</v>
      </c>
      <c r="Z438" s="134">
        <f t="shared" si="290"/>
        <v>1562.8408639656561</v>
      </c>
      <c r="AA438" s="134">
        <f t="shared" si="291"/>
        <v>1616.5242916860195</v>
      </c>
      <c r="AB438" s="132">
        <f t="shared" si="286"/>
        <v>3.4349900209381223E-2</v>
      </c>
      <c r="AC438" s="131">
        <f t="shared" si="263"/>
        <v>1562.8408639656559</v>
      </c>
      <c r="AD438" s="131">
        <f t="shared" si="281"/>
        <v>1659.6442485876316</v>
      </c>
      <c r="AE438" s="131">
        <f t="shared" si="264"/>
        <v>1616.5242916860195</v>
      </c>
      <c r="AF438" s="132">
        <f t="shared" si="265"/>
        <v>0.97401855431469275</v>
      </c>
      <c r="AG438" s="132">
        <f t="shared" si="266"/>
        <v>3.4349900209381445E-2</v>
      </c>
      <c r="AH438" s="134">
        <f t="shared" si="292"/>
        <v>3750.6168061815838</v>
      </c>
      <c r="AI438" s="134">
        <f t="shared" si="293"/>
        <v>3704.4989888238424</v>
      </c>
      <c r="AJ438" s="132">
        <f t="shared" si="294"/>
        <v>-1.2296062152159171E-2</v>
      </c>
      <c r="AK438" s="131">
        <f t="shared" si="267"/>
        <v>3750.6168061815833</v>
      </c>
      <c r="AL438" s="131">
        <f t="shared" si="282"/>
        <v>3729.9502206094157</v>
      </c>
      <c r="AM438" s="131">
        <f t="shared" si="268"/>
        <v>3704.4989888238424</v>
      </c>
      <c r="AN438" s="132">
        <f t="shared" si="269"/>
        <v>0.99317652239835652</v>
      </c>
      <c r="AO438" s="132">
        <f t="shared" si="270"/>
        <v>-1.229606215215906E-2</v>
      </c>
      <c r="AP438" s="134">
        <v>3727</v>
      </c>
      <c r="AQ438" s="134">
        <v>4306</v>
      </c>
      <c r="AR438" s="132">
        <f t="shared" si="295"/>
        <v>0.155352830694929</v>
      </c>
      <c r="AS438" s="131">
        <v>3727</v>
      </c>
      <c r="AT438" s="131">
        <v>4822.1440530115369</v>
      </c>
      <c r="AU438" s="131">
        <v>4306</v>
      </c>
      <c r="AV438" s="132">
        <f t="shared" si="271"/>
        <v>0.89296378388173758</v>
      </c>
      <c r="AW438" s="132">
        <f t="shared" si="272"/>
        <v>0.155352830694929</v>
      </c>
      <c r="AX438" s="134">
        <v>5824707.9000000004</v>
      </c>
      <c r="AY438" s="134">
        <v>6960753.5999999996</v>
      </c>
      <c r="AZ438" s="132">
        <f t="shared" si="296"/>
        <v>0.19503908513592583</v>
      </c>
      <c r="BA438" s="131">
        <v>5824707.8999999994</v>
      </c>
      <c r="BB438" s="131">
        <v>8003043.6434416482</v>
      </c>
      <c r="BC438" s="131">
        <v>6960753.5999999996</v>
      </c>
      <c r="BD438" s="132">
        <f t="shared" si="273"/>
        <v>0.86976329383186779</v>
      </c>
      <c r="BE438" s="132">
        <f t="shared" si="274"/>
        <v>0.19503908513592583</v>
      </c>
      <c r="BF438" s="131">
        <v>1106</v>
      </c>
      <c r="BG438" s="131">
        <v>1472.9622867320791</v>
      </c>
      <c r="BH438" s="131">
        <v>1432</v>
      </c>
      <c r="BI438" s="132">
        <f t="shared" si="275"/>
        <v>0.97219053936339528</v>
      </c>
      <c r="BJ438" s="132">
        <f t="shared" si="258"/>
        <v>0.29475587703435813</v>
      </c>
      <c r="BK438" s="134">
        <v>45063</v>
      </c>
      <c r="BL438" s="134">
        <v>1530</v>
      </c>
      <c r="BM438" s="135">
        <f t="shared" si="283"/>
        <v>3.3952466546834432E-2</v>
      </c>
      <c r="BN438" s="134">
        <v>46066</v>
      </c>
      <c r="BO438" s="134">
        <v>1877</v>
      </c>
      <c r="BP438" s="135">
        <f t="shared" si="284"/>
        <v>4.0745886336994747E-2</v>
      </c>
      <c r="BQ438" s="135">
        <f t="shared" si="276"/>
        <v>0.2000861934666629</v>
      </c>
      <c r="BR438" s="125"/>
      <c r="BS438" s="109"/>
      <c r="BT438" s="109"/>
      <c r="BU438" s="109"/>
      <c r="BX438" s="10"/>
    </row>
    <row r="439" spans="1:76" x14ac:dyDescent="0.25">
      <c r="A439" s="122" t="s">
        <v>378</v>
      </c>
      <c r="B439" s="109" t="s">
        <v>381</v>
      </c>
      <c r="C439" s="164" t="s">
        <v>651</v>
      </c>
      <c r="D439" s="6" t="s">
        <v>595</v>
      </c>
      <c r="E439" s="6" t="s">
        <v>43</v>
      </c>
      <c r="F439" s="26">
        <v>580</v>
      </c>
      <c r="G439" s="129">
        <f t="shared" si="297"/>
        <v>25.64812239017472</v>
      </c>
      <c r="H439" s="129">
        <f t="shared" si="298"/>
        <v>21.270684237799134</v>
      </c>
      <c r="I439" s="130">
        <f t="shared" si="277"/>
        <v>-0.20579677190622039</v>
      </c>
      <c r="J439" s="137">
        <v>877</v>
      </c>
      <c r="K439" s="137">
        <v>782</v>
      </c>
      <c r="L439" s="130">
        <f t="shared" si="287"/>
        <v>-0.10832383124287348</v>
      </c>
      <c r="M439" s="131">
        <v>877</v>
      </c>
      <c r="N439" s="131">
        <v>1042.6881141220631</v>
      </c>
      <c r="O439" s="131">
        <v>782</v>
      </c>
      <c r="P439" s="132">
        <f t="shared" si="278"/>
        <v>0.74998457295970922</v>
      </c>
      <c r="Q439" s="132">
        <f t="shared" si="279"/>
        <v>-0.10832383124287348</v>
      </c>
      <c r="R439" s="140">
        <f t="shared" si="288"/>
        <v>2.9863169897377424</v>
      </c>
      <c r="S439" s="140">
        <f t="shared" si="289"/>
        <v>2.9053708439897696</v>
      </c>
      <c r="T439" s="132">
        <f t="shared" si="285"/>
        <v>-2.7105677671237949E-2</v>
      </c>
      <c r="U439" s="133">
        <f t="shared" si="259"/>
        <v>2.9863169897377424</v>
      </c>
      <c r="V439" s="133">
        <f t="shared" si="280"/>
        <v>2.7411376943043768</v>
      </c>
      <c r="W439" s="133">
        <f t="shared" si="260"/>
        <v>2.9053708439897696</v>
      </c>
      <c r="X439" s="132">
        <f t="shared" si="261"/>
        <v>1.0599142283244807</v>
      </c>
      <c r="Y439" s="132">
        <f t="shared" si="262"/>
        <v>-2.7105677671237949E-2</v>
      </c>
      <c r="Z439" s="134">
        <f t="shared" si="290"/>
        <v>2073.1987437953421</v>
      </c>
      <c r="AA439" s="134">
        <f t="shared" si="291"/>
        <v>1987.3859375000002</v>
      </c>
      <c r="AB439" s="132">
        <f t="shared" si="286"/>
        <v>-4.139150023709115E-2</v>
      </c>
      <c r="AC439" s="131">
        <f t="shared" si="263"/>
        <v>2073.1987437953376</v>
      </c>
      <c r="AD439" s="131">
        <f t="shared" si="281"/>
        <v>2136.0851983396028</v>
      </c>
      <c r="AE439" s="131">
        <f t="shared" si="264"/>
        <v>1987.3859375000002</v>
      </c>
      <c r="AF439" s="132">
        <f t="shared" si="265"/>
        <v>0.93038701782345201</v>
      </c>
      <c r="AG439" s="132">
        <f t="shared" si="266"/>
        <v>-4.1391500237089041E-2</v>
      </c>
      <c r="AH439" s="134">
        <f t="shared" si="292"/>
        <v>6191.2286316989748</v>
      </c>
      <c r="AI439" s="134">
        <f t="shared" si="293"/>
        <v>5774.0931585677754</v>
      </c>
      <c r="AJ439" s="132">
        <f t="shared" si="294"/>
        <v>-6.7375233244573396E-2</v>
      </c>
      <c r="AK439" s="131">
        <f t="shared" si="267"/>
        <v>6191.2286316989612</v>
      </c>
      <c r="AL439" s="131">
        <f t="shared" si="282"/>
        <v>5855.3036554143264</v>
      </c>
      <c r="AM439" s="131">
        <f t="shared" si="268"/>
        <v>5774.0931585677754</v>
      </c>
      <c r="AN439" s="132">
        <f t="shared" si="269"/>
        <v>0.98613043803945899</v>
      </c>
      <c r="AO439" s="132">
        <f t="shared" si="270"/>
        <v>-6.7375233244571398E-2</v>
      </c>
      <c r="AP439" s="134">
        <v>2619</v>
      </c>
      <c r="AQ439" s="134">
        <v>2272</v>
      </c>
      <c r="AR439" s="132">
        <f t="shared" si="295"/>
        <v>-0.13249331806032838</v>
      </c>
      <c r="AS439" s="131">
        <v>2619</v>
      </c>
      <c r="AT439" s="131">
        <v>2858.151693023131</v>
      </c>
      <c r="AU439" s="131">
        <v>2272</v>
      </c>
      <c r="AV439" s="132">
        <f t="shared" si="271"/>
        <v>0.79491931990385534</v>
      </c>
      <c r="AW439" s="132">
        <f t="shared" si="272"/>
        <v>-0.13249331806032838</v>
      </c>
      <c r="AX439" s="134">
        <v>5429707.5100000007</v>
      </c>
      <c r="AY439" s="134">
        <v>4515340.8500000006</v>
      </c>
      <c r="AZ439" s="132">
        <f t="shared" si="296"/>
        <v>-0.16840072109151238</v>
      </c>
      <c r="BA439" s="131">
        <v>5429707.5099999886</v>
      </c>
      <c r="BB439" s="131">
        <v>6105255.5260759862</v>
      </c>
      <c r="BC439" s="131">
        <v>4515340.8500000006</v>
      </c>
      <c r="BD439" s="132">
        <f t="shared" si="273"/>
        <v>0.73958261545559467</v>
      </c>
      <c r="BE439" s="132">
        <f t="shared" si="274"/>
        <v>-0.1684007210915105</v>
      </c>
      <c r="BF439" s="131">
        <v>920</v>
      </c>
      <c r="BG439" s="131">
        <v>958.00358825864055</v>
      </c>
      <c r="BH439" s="131">
        <v>820</v>
      </c>
      <c r="BI439" s="132">
        <f t="shared" si="275"/>
        <v>0.8559466896053185</v>
      </c>
      <c r="BJ439" s="132">
        <f t="shared" si="258"/>
        <v>-0.10869565217391308</v>
      </c>
      <c r="BK439" s="134">
        <v>33430</v>
      </c>
      <c r="BL439" s="134">
        <v>869</v>
      </c>
      <c r="BM439" s="135">
        <f t="shared" si="283"/>
        <v>2.5994615614717321E-2</v>
      </c>
      <c r="BN439" s="134">
        <v>23578</v>
      </c>
      <c r="BO439" s="134">
        <v>780</v>
      </c>
      <c r="BP439" s="135">
        <f t="shared" si="284"/>
        <v>3.3081686317753836E-2</v>
      </c>
      <c r="BQ439" s="135">
        <f t="shared" si="276"/>
        <v>0.27263610310990871</v>
      </c>
      <c r="BR439" s="125"/>
      <c r="BS439" s="109"/>
      <c r="BT439" s="109"/>
      <c r="BU439" s="109"/>
      <c r="BX439" s="10"/>
    </row>
    <row r="440" spans="1:76" x14ac:dyDescent="0.25">
      <c r="A440" s="122" t="s">
        <v>378</v>
      </c>
      <c r="B440" s="109" t="s">
        <v>424</v>
      </c>
      <c r="C440" s="164" t="s">
        <v>651</v>
      </c>
      <c r="D440" s="6" t="s">
        <v>595</v>
      </c>
      <c r="E440" s="6" t="s">
        <v>37</v>
      </c>
      <c r="F440" s="26">
        <v>760</v>
      </c>
      <c r="G440" s="129">
        <f t="shared" si="297"/>
        <v>25.397733453496752</v>
      </c>
      <c r="H440" s="129">
        <f t="shared" si="298"/>
        <v>32.6372566148979</v>
      </c>
      <c r="I440" s="130">
        <f t="shared" si="277"/>
        <v>0.22181776020036345</v>
      </c>
      <c r="J440" s="137">
        <v>2673</v>
      </c>
      <c r="K440" s="137">
        <v>3045</v>
      </c>
      <c r="L440" s="130">
        <f t="shared" si="287"/>
        <v>0.13916947250280587</v>
      </c>
      <c r="M440" s="131">
        <v>2673</v>
      </c>
      <c r="N440" s="131">
        <v>3117.2804998778588</v>
      </c>
      <c r="O440" s="131">
        <v>3045</v>
      </c>
      <c r="P440" s="132">
        <f t="shared" si="278"/>
        <v>0.97681296249064176</v>
      </c>
      <c r="Q440" s="132">
        <f t="shared" si="279"/>
        <v>0.13916947250280587</v>
      </c>
      <c r="R440" s="140">
        <f t="shared" si="288"/>
        <v>1.682005237560793</v>
      </c>
      <c r="S440" s="140">
        <f t="shared" si="289"/>
        <v>1.8515599343185549</v>
      </c>
      <c r="T440" s="132">
        <f t="shared" si="285"/>
        <v>0.10080509440246832</v>
      </c>
      <c r="U440" s="133">
        <f t="shared" si="259"/>
        <v>1.682005237560793</v>
      </c>
      <c r="V440" s="133">
        <f t="shared" si="280"/>
        <v>1.640177164868549</v>
      </c>
      <c r="W440" s="133">
        <f t="shared" si="260"/>
        <v>1.8515599343185549</v>
      </c>
      <c r="X440" s="132">
        <f t="shared" si="261"/>
        <v>1.1288780102404041</v>
      </c>
      <c r="Y440" s="132">
        <f t="shared" si="262"/>
        <v>0.10080509440246832</v>
      </c>
      <c r="Z440" s="134">
        <f t="shared" si="290"/>
        <v>1567.0220774021357</v>
      </c>
      <c r="AA440" s="134">
        <f t="shared" si="291"/>
        <v>1610.2127172756302</v>
      </c>
      <c r="AB440" s="132">
        <f t="shared" si="286"/>
        <v>2.756224082375236E-2</v>
      </c>
      <c r="AC440" s="131">
        <f t="shared" si="263"/>
        <v>1567.022077402135</v>
      </c>
      <c r="AD440" s="131">
        <f t="shared" si="281"/>
        <v>1666.6108943041058</v>
      </c>
      <c r="AE440" s="131">
        <f t="shared" si="264"/>
        <v>1610.2127172756298</v>
      </c>
      <c r="AF440" s="132">
        <f t="shared" si="265"/>
        <v>0.9661599613795725</v>
      </c>
      <c r="AG440" s="132">
        <f t="shared" si="266"/>
        <v>2.7562240823752582E-2</v>
      </c>
      <c r="AH440" s="134">
        <f t="shared" si="292"/>
        <v>2635.7393415637866</v>
      </c>
      <c r="AI440" s="134">
        <f t="shared" si="293"/>
        <v>2981.4053530377678</v>
      </c>
      <c r="AJ440" s="132">
        <f t="shared" si="294"/>
        <v>0.13114574951440283</v>
      </c>
      <c r="AK440" s="131">
        <f t="shared" si="267"/>
        <v>2635.7393415637853</v>
      </c>
      <c r="AL440" s="131">
        <f t="shared" si="282"/>
        <v>2733.5371315587454</v>
      </c>
      <c r="AM440" s="131">
        <f t="shared" si="268"/>
        <v>2981.4053530377669</v>
      </c>
      <c r="AN440" s="132">
        <f t="shared" si="269"/>
        <v>1.0906767347761175</v>
      </c>
      <c r="AO440" s="132">
        <f t="shared" si="270"/>
        <v>0.13114574951440305</v>
      </c>
      <c r="AP440" s="134">
        <v>4496</v>
      </c>
      <c r="AQ440" s="134">
        <v>5638</v>
      </c>
      <c r="AR440" s="132">
        <f t="shared" si="295"/>
        <v>0.25400355871886116</v>
      </c>
      <c r="AS440" s="131">
        <v>4496</v>
      </c>
      <c r="AT440" s="131">
        <v>5112.8922923896798</v>
      </c>
      <c r="AU440" s="131">
        <v>5638</v>
      </c>
      <c r="AV440" s="132">
        <f t="shared" si="271"/>
        <v>1.1027026734734702</v>
      </c>
      <c r="AW440" s="132">
        <f t="shared" si="272"/>
        <v>0.25400355871886116</v>
      </c>
      <c r="AX440" s="134">
        <v>7045331.2600000016</v>
      </c>
      <c r="AY440" s="134">
        <v>9078379.3000000026</v>
      </c>
      <c r="AZ440" s="132">
        <f t="shared" si="296"/>
        <v>0.28856670679811303</v>
      </c>
      <c r="BA440" s="131">
        <v>7045331.2599999988</v>
      </c>
      <c r="BB440" s="131">
        <v>8521201.9959001336</v>
      </c>
      <c r="BC440" s="131">
        <v>9078379.3000000007</v>
      </c>
      <c r="BD440" s="132">
        <f t="shared" si="273"/>
        <v>1.0653871724162796</v>
      </c>
      <c r="BE440" s="132">
        <f t="shared" si="274"/>
        <v>0.28856670679811325</v>
      </c>
      <c r="BF440" s="131">
        <v>1568</v>
      </c>
      <c r="BG440" s="131">
        <v>1546.2004989424599</v>
      </c>
      <c r="BH440" s="131">
        <v>2117</v>
      </c>
      <c r="BI440" s="132">
        <f t="shared" si="275"/>
        <v>1.3691626677445419</v>
      </c>
      <c r="BJ440" s="132">
        <f t="shared" si="258"/>
        <v>0.35012755102040827</v>
      </c>
      <c r="BK440" s="134">
        <v>24436</v>
      </c>
      <c r="BL440" s="134">
        <v>2657</v>
      </c>
      <c r="BM440" s="135">
        <f t="shared" si="283"/>
        <v>0.10873301686036994</v>
      </c>
      <c r="BN440" s="134">
        <v>15760</v>
      </c>
      <c r="BO440" s="134">
        <v>2925</v>
      </c>
      <c r="BP440" s="135">
        <f t="shared" si="284"/>
        <v>0.18559644670050762</v>
      </c>
      <c r="BQ440" s="135">
        <f t="shared" si="276"/>
        <v>0.70690055384779993</v>
      </c>
      <c r="BR440" s="125"/>
      <c r="BS440" s="109"/>
      <c r="BT440" s="109"/>
      <c r="BU440" s="109"/>
      <c r="BX440" s="10"/>
    </row>
    <row r="441" spans="1:76" x14ac:dyDescent="0.25">
      <c r="A441" s="122" t="s">
        <v>667</v>
      </c>
      <c r="B441" s="109" t="s">
        <v>36</v>
      </c>
      <c r="C441" s="164" t="s">
        <v>651</v>
      </c>
      <c r="D441" s="6" t="s">
        <v>595</v>
      </c>
      <c r="E441" s="6" t="s">
        <v>6</v>
      </c>
      <c r="F441" s="26">
        <v>450</v>
      </c>
      <c r="G441" s="129">
        <f t="shared" si="297"/>
        <v>75.74197175038033</v>
      </c>
      <c r="H441" s="129">
        <f t="shared" si="298"/>
        <v>92.435302732240316</v>
      </c>
      <c r="I441" s="130">
        <f t="shared" si="277"/>
        <v>0.18059475642348444</v>
      </c>
      <c r="J441" s="137">
        <v>2161</v>
      </c>
      <c r="K441" s="137">
        <v>2420</v>
      </c>
      <c r="L441" s="130">
        <f t="shared" si="287"/>
        <v>0.11985192040721881</v>
      </c>
      <c r="M441" s="131">
        <v>2161</v>
      </c>
      <c r="N441" s="131">
        <v>2476.4785215210968</v>
      </c>
      <c r="O441" s="131">
        <v>2420</v>
      </c>
      <c r="P441" s="132">
        <f t="shared" si="278"/>
        <v>0.977194019237281</v>
      </c>
      <c r="Q441" s="132">
        <f t="shared" si="279"/>
        <v>0.11985192040721881</v>
      </c>
      <c r="R441" s="140">
        <f t="shared" si="288"/>
        <v>2.7644608977325311</v>
      </c>
      <c r="S441" s="140">
        <f t="shared" si="289"/>
        <v>3.0219008264462808</v>
      </c>
      <c r="T441" s="132">
        <f t="shared" si="285"/>
        <v>9.3124821886577447E-2</v>
      </c>
      <c r="U441" s="133">
        <f t="shared" si="259"/>
        <v>2.7644608977325311</v>
      </c>
      <c r="V441" s="133">
        <f t="shared" si="280"/>
        <v>2.6368605228421851</v>
      </c>
      <c r="W441" s="133">
        <f t="shared" si="260"/>
        <v>3.0219008264462808</v>
      </c>
      <c r="X441" s="132">
        <f t="shared" si="261"/>
        <v>1.1460222489087415</v>
      </c>
      <c r="Y441" s="132">
        <f t="shared" si="262"/>
        <v>9.3124821886577447E-2</v>
      </c>
      <c r="Z441" s="134">
        <f t="shared" si="290"/>
        <v>2082.4604720455322</v>
      </c>
      <c r="AA441" s="134">
        <f t="shared" si="291"/>
        <v>2081.7850895665251</v>
      </c>
      <c r="AB441" s="132">
        <f t="shared" si="286"/>
        <v>-3.2431947116084991E-4</v>
      </c>
      <c r="AC441" s="131">
        <f t="shared" si="263"/>
        <v>2082.4604720455254</v>
      </c>
      <c r="AD441" s="131">
        <f t="shared" si="281"/>
        <v>2127.4292467685536</v>
      </c>
      <c r="AE441" s="131">
        <f t="shared" si="264"/>
        <v>2081.7850895665229</v>
      </c>
      <c r="AF441" s="132">
        <f t="shared" si="265"/>
        <v>0.97854492351679301</v>
      </c>
      <c r="AG441" s="132">
        <f t="shared" si="266"/>
        <v>-3.2431947115862947E-4</v>
      </c>
      <c r="AH441" s="134">
        <f t="shared" si="292"/>
        <v>5756.8805460435024</v>
      </c>
      <c r="AI441" s="134">
        <f t="shared" si="293"/>
        <v>6290.948082644627</v>
      </c>
      <c r="AJ441" s="132">
        <f t="shared" si="294"/>
        <v>9.2770300222430269E-2</v>
      </c>
      <c r="AK441" s="131">
        <f t="shared" si="267"/>
        <v>5756.8805460434842</v>
      </c>
      <c r="AL441" s="131">
        <f t="shared" si="282"/>
        <v>5609.7341959438845</v>
      </c>
      <c r="AM441" s="131">
        <f t="shared" si="268"/>
        <v>6290.9480826446197</v>
      </c>
      <c r="AN441" s="132">
        <f t="shared" si="269"/>
        <v>1.1214342539069475</v>
      </c>
      <c r="AO441" s="132">
        <f t="shared" si="270"/>
        <v>9.2770300222432489E-2</v>
      </c>
      <c r="AP441" s="134">
        <v>5974</v>
      </c>
      <c r="AQ441" s="134">
        <v>7313</v>
      </c>
      <c r="AR441" s="132">
        <f t="shared" si="295"/>
        <v>0.22413793103448265</v>
      </c>
      <c r="AS441" s="131">
        <v>5974</v>
      </c>
      <c r="AT441" s="131">
        <v>6530.1284490655607</v>
      </c>
      <c r="AU441" s="131">
        <v>7313</v>
      </c>
      <c r="AV441" s="132">
        <f t="shared" si="271"/>
        <v>1.1198860875464809</v>
      </c>
      <c r="AW441" s="132">
        <f t="shared" si="272"/>
        <v>0.22413793103448265</v>
      </c>
      <c r="AX441" s="134">
        <v>12440618.860000011</v>
      </c>
      <c r="AY441" s="134">
        <v>15224094.359999999</v>
      </c>
      <c r="AZ441" s="132">
        <f t="shared" si="296"/>
        <v>0.22374091926806172</v>
      </c>
      <c r="BA441" s="131">
        <v>12440618.85999997</v>
      </c>
      <c r="BB441" s="131">
        <v>13892386.24769745</v>
      </c>
      <c r="BC441" s="131">
        <v>15224094.359999981</v>
      </c>
      <c r="BD441" s="132">
        <f t="shared" si="273"/>
        <v>1.0958588458856915</v>
      </c>
      <c r="BE441" s="132">
        <f t="shared" si="274"/>
        <v>0.22374091926806439</v>
      </c>
      <c r="BF441" s="131">
        <v>2035</v>
      </c>
      <c r="BG441" s="131">
        <v>2408.1629819532341</v>
      </c>
      <c r="BH441" s="131">
        <v>2807</v>
      </c>
      <c r="BI441" s="132">
        <f t="shared" si="275"/>
        <v>1.1656187812185677</v>
      </c>
      <c r="BJ441" s="132">
        <f t="shared" si="258"/>
        <v>0.3793611793611793</v>
      </c>
      <c r="BK441" s="134">
        <v>35170</v>
      </c>
      <c r="BL441" s="134">
        <v>2090</v>
      </c>
      <c r="BM441" s="135">
        <f t="shared" si="283"/>
        <v>5.9425646858117714E-2</v>
      </c>
      <c r="BN441" s="134">
        <v>35685</v>
      </c>
      <c r="BO441" s="134">
        <v>2420</v>
      </c>
      <c r="BP441" s="135">
        <f t="shared" si="284"/>
        <v>6.781560879921536E-2</v>
      </c>
      <c r="BQ441" s="135">
        <f t="shared" si="276"/>
        <v>0.14118419209014554</v>
      </c>
      <c r="BR441" s="125"/>
      <c r="BS441" s="109"/>
      <c r="BT441" s="109"/>
      <c r="BU441" s="109"/>
      <c r="BX441" s="10"/>
    </row>
    <row r="442" spans="1:76" x14ac:dyDescent="0.25">
      <c r="A442" s="122" t="s">
        <v>211</v>
      </c>
      <c r="B442" s="109" t="s">
        <v>223</v>
      </c>
      <c r="C442" s="164" t="s">
        <v>651</v>
      </c>
      <c r="D442" s="6" t="s">
        <v>595</v>
      </c>
      <c r="E442" s="6" t="s">
        <v>6</v>
      </c>
      <c r="F442" s="26">
        <v>900</v>
      </c>
      <c r="G442" s="129">
        <f t="shared" si="297"/>
        <v>18.062243652968004</v>
      </c>
      <c r="H442" s="129">
        <f t="shared" si="298"/>
        <v>22.301994231936849</v>
      </c>
      <c r="I442" s="130">
        <f t="shared" si="277"/>
        <v>0.19010634362452877</v>
      </c>
      <c r="J442" s="137">
        <v>1160</v>
      </c>
      <c r="K442" s="137">
        <v>1398</v>
      </c>
      <c r="L442" s="130">
        <f t="shared" si="287"/>
        <v>0.20517241379310347</v>
      </c>
      <c r="M442" s="131">
        <v>1160</v>
      </c>
      <c r="N442" s="131">
        <v>1541.7257356984251</v>
      </c>
      <c r="O442" s="131">
        <v>1398</v>
      </c>
      <c r="P442" s="132">
        <f t="shared" si="278"/>
        <v>0.906776067642592</v>
      </c>
      <c r="Q442" s="132">
        <f t="shared" si="279"/>
        <v>0.20517241379310347</v>
      </c>
      <c r="R442" s="140">
        <f t="shared" si="288"/>
        <v>2.3974137931034485</v>
      </c>
      <c r="S442" s="140">
        <f t="shared" si="289"/>
        <v>2.4928469241773961</v>
      </c>
      <c r="T442" s="132">
        <f t="shared" si="285"/>
        <v>3.9806699764753484E-2</v>
      </c>
      <c r="U442" s="133">
        <f t="shared" si="259"/>
        <v>2.3974137931034485</v>
      </c>
      <c r="V442" s="133">
        <f t="shared" si="280"/>
        <v>2.3383010761871468</v>
      </c>
      <c r="W442" s="133">
        <f t="shared" si="260"/>
        <v>2.4928469241773961</v>
      </c>
      <c r="X442" s="132">
        <f t="shared" si="261"/>
        <v>1.0660932202290447</v>
      </c>
      <c r="Y442" s="132">
        <f t="shared" si="262"/>
        <v>3.9806699764753484E-2</v>
      </c>
      <c r="Z442" s="134">
        <f t="shared" si="290"/>
        <v>2133.5659978425028</v>
      </c>
      <c r="AA442" s="134">
        <f t="shared" si="291"/>
        <v>2107.9704160688666</v>
      </c>
      <c r="AB442" s="132">
        <f t="shared" si="286"/>
        <v>-1.1996620587091722E-2</v>
      </c>
      <c r="AC442" s="131">
        <f t="shared" si="263"/>
        <v>2133.5659978424992</v>
      </c>
      <c r="AD442" s="131">
        <f t="shared" si="281"/>
        <v>2229.4565825489103</v>
      </c>
      <c r="AE442" s="131">
        <f t="shared" si="264"/>
        <v>2107.9704160688657</v>
      </c>
      <c r="AF442" s="132">
        <f t="shared" si="265"/>
        <v>0.94550861970985278</v>
      </c>
      <c r="AG442" s="132">
        <f t="shared" si="266"/>
        <v>-1.1996620587090501E-2</v>
      </c>
      <c r="AH442" s="134">
        <f t="shared" si="292"/>
        <v>5115.0405517241388</v>
      </c>
      <c r="AI442" s="134">
        <f t="shared" si="293"/>
        <v>5254.8475679542198</v>
      </c>
      <c r="AJ442" s="132">
        <f t="shared" si="294"/>
        <v>2.733253330375951E-2</v>
      </c>
      <c r="AK442" s="131">
        <f t="shared" si="267"/>
        <v>5115.0405517241297</v>
      </c>
      <c r="AL442" s="131">
        <f t="shared" si="282"/>
        <v>5213.1407262866351</v>
      </c>
      <c r="AM442" s="131">
        <f t="shared" si="268"/>
        <v>5254.847567954218</v>
      </c>
      <c r="AN442" s="132">
        <f t="shared" si="269"/>
        <v>1.0080003291407964</v>
      </c>
      <c r="AO442" s="132">
        <f t="shared" si="270"/>
        <v>2.7332533303761064E-2</v>
      </c>
      <c r="AP442" s="134">
        <v>2781</v>
      </c>
      <c r="AQ442" s="134">
        <v>3485</v>
      </c>
      <c r="AR442" s="132">
        <f t="shared" si="295"/>
        <v>0.25314635023372878</v>
      </c>
      <c r="AS442" s="131">
        <v>2781</v>
      </c>
      <c r="AT442" s="131">
        <v>3605.0189469690481</v>
      </c>
      <c r="AU442" s="131">
        <v>3485</v>
      </c>
      <c r="AV442" s="132">
        <f t="shared" si="271"/>
        <v>0.96670781797972094</v>
      </c>
      <c r="AW442" s="132">
        <f t="shared" si="272"/>
        <v>0.25314635023372878</v>
      </c>
      <c r="AX442" s="134">
        <v>5933447.04</v>
      </c>
      <c r="AY442" s="134">
        <v>7346276.9000000004</v>
      </c>
      <c r="AZ442" s="132">
        <f t="shared" si="296"/>
        <v>0.23811282892987617</v>
      </c>
      <c r="BA442" s="131">
        <v>5933447.0399999898</v>
      </c>
      <c r="BB442" s="131">
        <v>8037233.2215336859</v>
      </c>
      <c r="BC442" s="131">
        <v>7346276.8999999976</v>
      </c>
      <c r="BD442" s="132">
        <f t="shared" si="273"/>
        <v>0.91403057464072968</v>
      </c>
      <c r="BE442" s="132">
        <f t="shared" si="274"/>
        <v>0.23811282892987795</v>
      </c>
      <c r="BF442" s="131">
        <v>815</v>
      </c>
      <c r="BG442" s="131">
        <v>1115.8110429289829</v>
      </c>
      <c r="BH442" s="131">
        <v>1163</v>
      </c>
      <c r="BI442" s="132">
        <f t="shared" si="275"/>
        <v>1.0422911723002373</v>
      </c>
      <c r="BJ442" s="132">
        <f t="shared" si="258"/>
        <v>0.42699386503067482</v>
      </c>
      <c r="BK442" s="134">
        <v>12317</v>
      </c>
      <c r="BL442" s="134">
        <v>1132</v>
      </c>
      <c r="BM442" s="135">
        <f t="shared" si="283"/>
        <v>9.190549646829585E-2</v>
      </c>
      <c r="BN442" s="134">
        <v>19466</v>
      </c>
      <c r="BO442" s="134">
        <v>1387</v>
      </c>
      <c r="BP442" s="135">
        <f t="shared" si="284"/>
        <v>7.1252440152060004E-2</v>
      </c>
      <c r="BQ442" s="135">
        <f t="shared" si="276"/>
        <v>-0.22472057831013859</v>
      </c>
      <c r="BR442" s="125"/>
      <c r="BS442" s="109"/>
      <c r="BT442" s="109"/>
      <c r="BU442" s="109"/>
      <c r="BX442" s="10"/>
    </row>
    <row r="443" spans="1:76" x14ac:dyDescent="0.25">
      <c r="A443" s="122" t="s">
        <v>288</v>
      </c>
      <c r="B443" s="109" t="s">
        <v>313</v>
      </c>
      <c r="C443" s="164" t="s">
        <v>651</v>
      </c>
      <c r="D443" s="6" t="s">
        <v>595</v>
      </c>
      <c r="E443" s="6" t="s">
        <v>6</v>
      </c>
      <c r="F443" s="26">
        <v>1490</v>
      </c>
      <c r="G443" s="129">
        <f t="shared" si="297"/>
        <v>28.571075976831793</v>
      </c>
      <c r="H443" s="129">
        <f t="shared" si="298"/>
        <v>29.314140316133052</v>
      </c>
      <c r="I443" s="130">
        <f t="shared" si="277"/>
        <v>2.5348324436187324E-2</v>
      </c>
      <c r="J443" s="137">
        <v>2690</v>
      </c>
      <c r="K443" s="137">
        <v>2606</v>
      </c>
      <c r="L443" s="130">
        <f t="shared" si="287"/>
        <v>-3.122676579925654E-2</v>
      </c>
      <c r="M443" s="131">
        <v>2690</v>
      </c>
      <c r="N443" s="131">
        <v>3181.1351213380258</v>
      </c>
      <c r="O443" s="131">
        <v>2606</v>
      </c>
      <c r="P443" s="132">
        <f t="shared" si="278"/>
        <v>0.81920443508350038</v>
      </c>
      <c r="Q443" s="132">
        <f t="shared" si="279"/>
        <v>-3.122676579925654E-2</v>
      </c>
      <c r="R443" s="140">
        <f t="shared" si="288"/>
        <v>2.7925650557620818</v>
      </c>
      <c r="S443" s="140">
        <f t="shared" si="289"/>
        <v>2.9765924788948581</v>
      </c>
      <c r="T443" s="132">
        <f t="shared" si="285"/>
        <v>6.5899063928004376E-2</v>
      </c>
      <c r="U443" s="133">
        <f t="shared" si="259"/>
        <v>2.7925650557620818</v>
      </c>
      <c r="V443" s="133">
        <f t="shared" si="280"/>
        <v>2.7130512271431848</v>
      </c>
      <c r="W443" s="133">
        <f t="shared" si="260"/>
        <v>2.9765924788948581</v>
      </c>
      <c r="X443" s="132">
        <f t="shared" si="261"/>
        <v>1.0971383249660123</v>
      </c>
      <c r="Y443" s="132">
        <f t="shared" si="262"/>
        <v>6.5899063928004376E-2</v>
      </c>
      <c r="Z443" s="134">
        <f t="shared" si="290"/>
        <v>2068.4743969648575</v>
      </c>
      <c r="AA443" s="134">
        <f t="shared" si="291"/>
        <v>2060.870604615186</v>
      </c>
      <c r="AB443" s="132">
        <f t="shared" si="286"/>
        <v>-3.676038901341383E-3</v>
      </c>
      <c r="AC443" s="131">
        <f t="shared" si="263"/>
        <v>2068.4743969648521</v>
      </c>
      <c r="AD443" s="131">
        <f t="shared" si="281"/>
        <v>2185.3376552888376</v>
      </c>
      <c r="AE443" s="131">
        <f t="shared" si="264"/>
        <v>2060.870604615186</v>
      </c>
      <c r="AF443" s="132">
        <f t="shared" si="265"/>
        <v>0.94304447627467403</v>
      </c>
      <c r="AG443" s="132">
        <f t="shared" si="266"/>
        <v>-3.6760389013387185E-3</v>
      </c>
      <c r="AH443" s="134">
        <f t="shared" si="292"/>
        <v>5776.3493197026055</v>
      </c>
      <c r="AI443" s="134">
        <f t="shared" si="293"/>
        <v>6134.3719416730619</v>
      </c>
      <c r="AJ443" s="132">
        <f t="shared" si="294"/>
        <v>6.1980777504101692E-2</v>
      </c>
      <c r="AK443" s="131">
        <f t="shared" si="267"/>
        <v>5776.3493197025909</v>
      </c>
      <c r="AL443" s="131">
        <f t="shared" si="282"/>
        <v>5928.9330074035906</v>
      </c>
      <c r="AM443" s="131">
        <f t="shared" si="268"/>
        <v>6134.3719416730619</v>
      </c>
      <c r="AN443" s="132">
        <f t="shared" si="269"/>
        <v>1.0346502370684465</v>
      </c>
      <c r="AO443" s="132">
        <f t="shared" si="270"/>
        <v>6.1980777504104356E-2</v>
      </c>
      <c r="AP443" s="134">
        <v>7512</v>
      </c>
      <c r="AQ443" s="134">
        <v>7757</v>
      </c>
      <c r="AR443" s="132">
        <f t="shared" si="295"/>
        <v>3.2614483493077717E-2</v>
      </c>
      <c r="AS443" s="131">
        <v>7512</v>
      </c>
      <c r="AT443" s="131">
        <v>8630.582544654415</v>
      </c>
      <c r="AU443" s="131">
        <v>7757</v>
      </c>
      <c r="AV443" s="132">
        <f t="shared" si="271"/>
        <v>0.89878058171224007</v>
      </c>
      <c r="AW443" s="132">
        <f t="shared" si="272"/>
        <v>3.2614483493077717E-2</v>
      </c>
      <c r="AX443" s="134">
        <v>15538379.670000009</v>
      </c>
      <c r="AY443" s="134">
        <v>15986173.279999999</v>
      </c>
      <c r="AZ443" s="132">
        <f t="shared" si="296"/>
        <v>2.8818552481668647E-2</v>
      </c>
      <c r="BA443" s="131">
        <v>15538379.66999997</v>
      </c>
      <c r="BB443" s="131">
        <v>18860737.021911848</v>
      </c>
      <c r="BC443" s="131">
        <v>15986173.279999999</v>
      </c>
      <c r="BD443" s="132">
        <f t="shared" si="273"/>
        <v>0.84759006296666639</v>
      </c>
      <c r="BE443" s="132">
        <f t="shared" si="274"/>
        <v>2.8818552481671311E-2</v>
      </c>
      <c r="BF443" s="131">
        <v>2463</v>
      </c>
      <c r="BG443" s="131">
        <v>2861.2031380322942</v>
      </c>
      <c r="BH443" s="131">
        <v>2667</v>
      </c>
      <c r="BI443" s="132">
        <f t="shared" si="275"/>
        <v>0.9321253582275002</v>
      </c>
      <c r="BJ443" s="132">
        <f t="shared" si="258"/>
        <v>8.2825822168087759E-2</v>
      </c>
      <c r="BK443" s="134">
        <v>24562</v>
      </c>
      <c r="BL443" s="134">
        <v>1606</v>
      </c>
      <c r="BM443" s="135">
        <f t="shared" si="283"/>
        <v>6.5385554922237604E-2</v>
      </c>
      <c r="BN443" s="134">
        <v>34666</v>
      </c>
      <c r="BO443" s="134">
        <v>2501</v>
      </c>
      <c r="BP443" s="135">
        <f t="shared" si="284"/>
        <v>7.2145618184965093E-2</v>
      </c>
      <c r="BQ443" s="135">
        <f t="shared" si="276"/>
        <v>0.10338771722236162</v>
      </c>
      <c r="BR443" s="125"/>
      <c r="BS443" s="109"/>
      <c r="BT443" s="109"/>
      <c r="BU443" s="109"/>
      <c r="BX443" s="10"/>
    </row>
    <row r="444" spans="1:76" x14ac:dyDescent="0.25">
      <c r="A444" s="122" t="s">
        <v>345</v>
      </c>
      <c r="B444" s="109" t="s">
        <v>355</v>
      </c>
      <c r="C444" s="164" t="s">
        <v>651</v>
      </c>
      <c r="D444" s="6" t="s">
        <v>595</v>
      </c>
      <c r="E444" s="6" t="s">
        <v>6</v>
      </c>
      <c r="F444" s="26">
        <v>590</v>
      </c>
      <c r="G444" s="129">
        <f t="shared" si="297"/>
        <v>73.907435895054377</v>
      </c>
      <c r="H444" s="129">
        <f t="shared" si="298"/>
        <v>74.307326016486059</v>
      </c>
      <c r="I444" s="130">
        <f t="shared" ref="I444:I449" si="299">IFERROR((H444-G444)/H444,0)</f>
        <v>5.3815706050700952E-3</v>
      </c>
      <c r="J444" s="137">
        <v>3038</v>
      </c>
      <c r="K444" s="137">
        <v>2845</v>
      </c>
      <c r="L444" s="130">
        <f t="shared" si="287"/>
        <v>-6.3528637261356158E-2</v>
      </c>
      <c r="M444" s="131">
        <v>3038</v>
      </c>
      <c r="N444" s="131">
        <v>3437.0390492608522</v>
      </c>
      <c r="O444" s="131">
        <v>2845</v>
      </c>
      <c r="P444" s="132">
        <f t="shared" si="278"/>
        <v>0.82774736022036977</v>
      </c>
      <c r="Q444" s="132">
        <f t="shared" si="279"/>
        <v>-6.3528637261356158E-2</v>
      </c>
      <c r="R444" s="140">
        <f t="shared" si="288"/>
        <v>2.6517445687952601</v>
      </c>
      <c r="S444" s="140">
        <f t="shared" si="289"/>
        <v>2.9054481546572934</v>
      </c>
      <c r="T444" s="132">
        <f t="shared" si="285"/>
        <v>9.5674217210632628E-2</v>
      </c>
      <c r="U444" s="133">
        <f t="shared" ref="U444:U449" si="300">AS444/M444</f>
        <v>2.6517445687952601</v>
      </c>
      <c r="V444" s="133">
        <f t="shared" si="280"/>
        <v>2.5527338158126205</v>
      </c>
      <c r="W444" s="133">
        <f t="shared" ref="W444:W449" si="301">AU444/O444</f>
        <v>2.9054481546572934</v>
      </c>
      <c r="X444" s="132">
        <f t="shared" ref="X444:X449" si="302">W444/V444*1</f>
        <v>1.1381712173278014</v>
      </c>
      <c r="Y444" s="132">
        <f t="shared" ref="Y444:Y449" si="303">W444/U444-1</f>
        <v>9.5674217210632628E-2</v>
      </c>
      <c r="Z444" s="134">
        <f t="shared" si="290"/>
        <v>1975.6661271102296</v>
      </c>
      <c r="AA444" s="134">
        <f t="shared" si="291"/>
        <v>1941.195739172515</v>
      </c>
      <c r="AB444" s="132">
        <f t="shared" si="286"/>
        <v>-1.7447476304173759E-2</v>
      </c>
      <c r="AC444" s="131">
        <f t="shared" ref="AC444:AC449" si="304">BA444/AS444</f>
        <v>1975.6661271102234</v>
      </c>
      <c r="AD444" s="131">
        <f t="shared" si="281"/>
        <v>2030.9327727570037</v>
      </c>
      <c r="AE444" s="131">
        <f t="shared" ref="AE444:AE449" si="305">BC444/AU444</f>
        <v>1941.1957391725139</v>
      </c>
      <c r="AF444" s="132">
        <f t="shared" ref="AF444:AF449" si="306">AE444/AD444*1</f>
        <v>0.95581486753858858</v>
      </c>
      <c r="AG444" s="132">
        <f t="shared" ref="AG444:AG449" si="307">AE444/AC444-1</f>
        <v>-1.7447476304171317E-2</v>
      </c>
      <c r="AH444" s="134">
        <f t="shared" si="292"/>
        <v>5238.9619223173177</v>
      </c>
      <c r="AI444" s="134">
        <f t="shared" si="293"/>
        <v>5640.0435782073846</v>
      </c>
      <c r="AJ444" s="132">
        <f t="shared" si="294"/>
        <v>7.6557467268755897E-2</v>
      </c>
      <c r="AK444" s="131">
        <f t="shared" ref="AK444:AK449" si="308">AC444*U444</f>
        <v>5238.9619223173013</v>
      </c>
      <c r="AL444" s="131">
        <f t="shared" si="282"/>
        <v>5184.430766658892</v>
      </c>
      <c r="AM444" s="131">
        <f t="shared" ref="AM444:AM449" si="309">AE444*W444</f>
        <v>5640.043578207381</v>
      </c>
      <c r="AN444" s="132">
        <f t="shared" ref="AN444:AN449" si="310">AM444/AL444*1</f>
        <v>1.0878809713264064</v>
      </c>
      <c r="AO444" s="132">
        <f t="shared" ref="AO444:AO449" si="311">AM444/AK444-1</f>
        <v>7.6557467268758561E-2</v>
      </c>
      <c r="AP444" s="134">
        <v>8056</v>
      </c>
      <c r="AQ444" s="134">
        <v>8266</v>
      </c>
      <c r="AR444" s="132">
        <f t="shared" si="295"/>
        <v>2.6067527308838212E-2</v>
      </c>
      <c r="AS444" s="131">
        <v>8056</v>
      </c>
      <c r="AT444" s="131">
        <v>8773.8458073166366</v>
      </c>
      <c r="AU444" s="131">
        <v>8266</v>
      </c>
      <c r="AV444" s="132">
        <f t="shared" ref="AV444:AV449" si="312">AU444/AT444*1</f>
        <v>0.94211822062189232</v>
      </c>
      <c r="AW444" s="132">
        <f t="shared" ref="AW444:AW449" si="313">AU444/AS444-1</f>
        <v>2.6067527308838212E-2</v>
      </c>
      <c r="AX444" s="134">
        <v>15915966.32000001</v>
      </c>
      <c r="AY444" s="134">
        <v>16045923.98000001</v>
      </c>
      <c r="AZ444" s="132">
        <f t="shared" si="296"/>
        <v>8.1652384396349031E-3</v>
      </c>
      <c r="BA444" s="131">
        <v>15915966.319999959</v>
      </c>
      <c r="BB444" s="131">
        <v>17819090.993195988</v>
      </c>
      <c r="BC444" s="131">
        <v>16045923.98</v>
      </c>
      <c r="BD444" s="132">
        <f t="shared" ref="BD444:BD449" si="314">BC444/BB444*1</f>
        <v>0.9004906022494048</v>
      </c>
      <c r="BE444" s="132">
        <f t="shared" ref="BE444:BE449" si="315">BC444/BA444-1</f>
        <v>8.1652384396375677E-3</v>
      </c>
      <c r="BF444" s="131">
        <v>2710</v>
      </c>
      <c r="BG444" s="131">
        <v>3112.2920578634571</v>
      </c>
      <c r="BH444" s="131">
        <v>2892</v>
      </c>
      <c r="BI444" s="132">
        <f t="shared" ref="BI444:BI449" si="316">BH444/BG444*1</f>
        <v>0.92921870641706927</v>
      </c>
      <c r="BJ444" s="132">
        <f t="shared" ref="BJ444:BJ449" si="317">BH444/BF444-1</f>
        <v>6.7158671586715846E-2</v>
      </c>
      <c r="BK444" s="134">
        <v>32666</v>
      </c>
      <c r="BL444" s="134">
        <v>2980</v>
      </c>
      <c r="BM444" s="135">
        <f t="shared" si="283"/>
        <v>9.1226351558195071E-2</v>
      </c>
      <c r="BN444" s="134">
        <v>35381</v>
      </c>
      <c r="BO444" s="134">
        <v>2845</v>
      </c>
      <c r="BP444" s="135">
        <f t="shared" si="284"/>
        <v>8.0410389757214318E-2</v>
      </c>
      <c r="BQ444" s="135">
        <f t="shared" ref="BQ444:BQ449" si="318">IFERROR(BP444/BM444-1,0)</f>
        <v>-0.11856181482913997</v>
      </c>
      <c r="BR444" s="125"/>
      <c r="BS444" s="109"/>
      <c r="BT444" s="109"/>
      <c r="BU444" s="109"/>
      <c r="BX444" s="10"/>
    </row>
    <row r="445" spans="1:76" x14ac:dyDescent="0.25">
      <c r="A445" s="122" t="s">
        <v>42</v>
      </c>
      <c r="B445" s="109" t="s">
        <v>56</v>
      </c>
      <c r="C445" s="164" t="s">
        <v>651</v>
      </c>
      <c r="D445" s="6" t="s">
        <v>595</v>
      </c>
      <c r="E445" s="6" t="s">
        <v>6</v>
      </c>
      <c r="F445" s="26">
        <v>1250</v>
      </c>
      <c r="G445" s="129">
        <f t="shared" si="297"/>
        <v>9.9610157369862957</v>
      </c>
      <c r="H445" s="129">
        <f t="shared" si="298"/>
        <v>15.950450491803274</v>
      </c>
      <c r="I445" s="130">
        <f t="shared" si="299"/>
        <v>0.37550254507826408</v>
      </c>
      <c r="J445" s="137">
        <v>969</v>
      </c>
      <c r="K445" s="137">
        <v>801</v>
      </c>
      <c r="L445" s="130">
        <f t="shared" si="287"/>
        <v>-0.17337461300309598</v>
      </c>
      <c r="M445" s="131">
        <v>969</v>
      </c>
      <c r="N445" s="131">
        <v>2170.0930117018361</v>
      </c>
      <c r="O445" s="131">
        <v>1565</v>
      </c>
      <c r="P445" s="132">
        <f t="shared" si="278"/>
        <v>0.72116724562542667</v>
      </c>
      <c r="Q445" s="132">
        <f t="shared" si="279"/>
        <v>0.61506707946336436</v>
      </c>
      <c r="R445" s="140">
        <f t="shared" si="288"/>
        <v>2.0361197110423115</v>
      </c>
      <c r="S445" s="140">
        <f t="shared" si="289"/>
        <v>2.0499375780274658</v>
      </c>
      <c r="T445" s="132">
        <f t="shared" si="285"/>
        <v>6.7863725841939004E-3</v>
      </c>
      <c r="U445" s="133">
        <f t="shared" si="300"/>
        <v>2.0361197110423115</v>
      </c>
      <c r="V445" s="133">
        <f t="shared" si="280"/>
        <v>2.1732460612939684</v>
      </c>
      <c r="W445" s="133">
        <f t="shared" si="301"/>
        <v>2.0964856230031947</v>
      </c>
      <c r="X445" s="132">
        <f t="shared" si="302"/>
        <v>0.96467936159743006</v>
      </c>
      <c r="Y445" s="132">
        <f t="shared" si="303"/>
        <v>2.9647525945309727E-2</v>
      </c>
      <c r="Z445" s="134">
        <f t="shared" si="290"/>
        <v>2303.4533350228076</v>
      </c>
      <c r="AA445" s="134">
        <f t="shared" si="291"/>
        <v>2450.0975152253363</v>
      </c>
      <c r="AB445" s="132">
        <f t="shared" si="286"/>
        <v>6.3662752777701392E-2</v>
      </c>
      <c r="AC445" s="131">
        <f t="shared" si="304"/>
        <v>2303.4533350228066</v>
      </c>
      <c r="AD445" s="131">
        <f t="shared" si="281"/>
        <v>2129.1617193905995</v>
      </c>
      <c r="AE445" s="131">
        <f t="shared" si="305"/>
        <v>2224.117982322462</v>
      </c>
      <c r="AF445" s="132">
        <f t="shared" si="306"/>
        <v>1.0445979570584429</v>
      </c>
      <c r="AG445" s="132">
        <f t="shared" si="307"/>
        <v>-3.4441918789537396E-2</v>
      </c>
      <c r="AH445" s="134">
        <f t="shared" si="292"/>
        <v>4690.1067389060872</v>
      </c>
      <c r="AI445" s="134">
        <f t="shared" si="293"/>
        <v>5022.5469662921378</v>
      </c>
      <c r="AJ445" s="132">
        <f t="shared" si="294"/>
        <v>7.0881164521980233E-2</v>
      </c>
      <c r="AK445" s="131">
        <f t="shared" si="308"/>
        <v>4690.1067389060854</v>
      </c>
      <c r="AL445" s="131">
        <f t="shared" si="282"/>
        <v>4627.1923205235134</v>
      </c>
      <c r="AM445" s="131">
        <f t="shared" si="309"/>
        <v>4662.8313738019151</v>
      </c>
      <c r="AN445" s="132">
        <f t="shared" si="310"/>
        <v>1.0077020903411185</v>
      </c>
      <c r="AO445" s="132">
        <f t="shared" si="311"/>
        <v>-5.8155105251468386E-3</v>
      </c>
      <c r="AP445" s="134">
        <v>1973</v>
      </c>
      <c r="AQ445" s="134">
        <v>1642</v>
      </c>
      <c r="AR445" s="132">
        <f t="shared" si="295"/>
        <v>-0.16776482513938162</v>
      </c>
      <c r="AS445" s="131">
        <v>1973</v>
      </c>
      <c r="AT445" s="131">
        <v>4716.1460903225807</v>
      </c>
      <c r="AU445" s="131">
        <v>3281</v>
      </c>
      <c r="AV445" s="132">
        <f t="shared" si="312"/>
        <v>0.69569515811491378</v>
      </c>
      <c r="AW445" s="132">
        <f t="shared" si="313"/>
        <v>0.66294982260516977</v>
      </c>
      <c r="AX445" s="134">
        <v>4544713.43</v>
      </c>
      <c r="AY445" s="134">
        <v>4023060.120000002</v>
      </c>
      <c r="AZ445" s="132">
        <f t="shared" si="296"/>
        <v>-0.11478244294932316</v>
      </c>
      <c r="BA445" s="131">
        <v>4544713.4299999978</v>
      </c>
      <c r="BB445" s="131">
        <v>10041437.71856848</v>
      </c>
      <c r="BC445" s="131">
        <v>7297331.0999999978</v>
      </c>
      <c r="BD445" s="132">
        <f t="shared" si="314"/>
        <v>0.72672174090228936</v>
      </c>
      <c r="BE445" s="132">
        <f t="shared" si="315"/>
        <v>0.60567463986392678</v>
      </c>
      <c r="BF445" s="131">
        <v>767</v>
      </c>
      <c r="BG445" s="131">
        <v>1768.044789370284</v>
      </c>
      <c r="BH445" s="131">
        <v>1308</v>
      </c>
      <c r="BI445" s="132">
        <f t="shared" si="316"/>
        <v>0.73980026290276513</v>
      </c>
      <c r="BJ445" s="132">
        <f t="shared" si="317"/>
        <v>0.70534550195567136</v>
      </c>
      <c r="BK445" s="134">
        <v>11562</v>
      </c>
      <c r="BL445" s="134">
        <v>862</v>
      </c>
      <c r="BM445" s="135">
        <f t="shared" si="283"/>
        <v>7.4554575332987372E-2</v>
      </c>
      <c r="BN445" s="134">
        <v>24086</v>
      </c>
      <c r="BO445" s="134">
        <v>1562</v>
      </c>
      <c r="BP445" s="135">
        <f t="shared" si="284"/>
        <v>6.4850950759777468E-2</v>
      </c>
      <c r="BQ445" s="135">
        <f t="shared" si="318"/>
        <v>-0.13015464885783401</v>
      </c>
      <c r="BR445" s="125"/>
      <c r="BS445" s="109"/>
      <c r="BT445" s="109"/>
      <c r="BU445" s="109"/>
      <c r="BX445" s="10"/>
    </row>
    <row r="446" spans="1:76" x14ac:dyDescent="0.25">
      <c r="A446" s="122" t="s">
        <v>232</v>
      </c>
      <c r="B446" s="109" t="s">
        <v>233</v>
      </c>
      <c r="C446" s="164" t="s">
        <v>651</v>
      </c>
      <c r="D446" s="6" t="s">
        <v>595</v>
      </c>
      <c r="E446" s="6" t="s">
        <v>43</v>
      </c>
      <c r="F446" s="26">
        <v>570</v>
      </c>
      <c r="G446" s="129">
        <f t="shared" si="297"/>
        <v>9.3971888968997899</v>
      </c>
      <c r="H446" s="129">
        <f t="shared" si="298"/>
        <v>12.539578515962042</v>
      </c>
      <c r="I446" s="130">
        <f t="shared" si="299"/>
        <v>0.25059770669821163</v>
      </c>
      <c r="J446" s="137">
        <v>549</v>
      </c>
      <c r="K446" s="137">
        <v>808</v>
      </c>
      <c r="L446" s="130">
        <f t="shared" si="287"/>
        <v>0.47176684881602915</v>
      </c>
      <c r="M446" s="131">
        <v>549</v>
      </c>
      <c r="N446" s="131">
        <v>1123.475557033328</v>
      </c>
      <c r="O446" s="131">
        <v>808</v>
      </c>
      <c r="P446" s="132">
        <f t="shared" si="278"/>
        <v>0.71919677730561493</v>
      </c>
      <c r="Q446" s="132">
        <f t="shared" si="279"/>
        <v>0.47176684881602915</v>
      </c>
      <c r="R446" s="140">
        <f t="shared" si="288"/>
        <v>1.7595628415300546</v>
      </c>
      <c r="S446" s="140">
        <f t="shared" si="289"/>
        <v>1.7178217821782178</v>
      </c>
      <c r="T446" s="132">
        <f t="shared" si="285"/>
        <v>-2.372240329623021E-2</v>
      </c>
      <c r="U446" s="133">
        <f t="shared" si="300"/>
        <v>1.7595628415300546</v>
      </c>
      <c r="V446" s="133">
        <f t="shared" si="280"/>
        <v>1.7237991280892098</v>
      </c>
      <c r="W446" s="133">
        <f t="shared" si="301"/>
        <v>1.7178217821782178</v>
      </c>
      <c r="X446" s="132">
        <f t="shared" si="302"/>
        <v>0.99653245797982404</v>
      </c>
      <c r="Y446" s="132">
        <f t="shared" si="303"/>
        <v>-2.372240329623021E-2</v>
      </c>
      <c r="Z446" s="134">
        <f t="shared" si="290"/>
        <v>2023.8976708074545</v>
      </c>
      <c r="AA446" s="134">
        <f t="shared" si="291"/>
        <v>1884.7311743515859</v>
      </c>
      <c r="AB446" s="132">
        <f t="shared" si="286"/>
        <v>-6.876162686641496E-2</v>
      </c>
      <c r="AC446" s="131">
        <f t="shared" si="304"/>
        <v>2023.8976708074545</v>
      </c>
      <c r="AD446" s="131">
        <f t="shared" si="281"/>
        <v>2138.0069680516594</v>
      </c>
      <c r="AE446" s="131">
        <f t="shared" si="305"/>
        <v>1884.7311743515859</v>
      </c>
      <c r="AF446" s="132">
        <f t="shared" si="306"/>
        <v>0.88153649754898566</v>
      </c>
      <c r="AG446" s="132">
        <f t="shared" si="307"/>
        <v>-6.876162686641496E-2</v>
      </c>
      <c r="AH446" s="134">
        <f t="shared" si="292"/>
        <v>3561.1751366120234</v>
      </c>
      <c r="AI446" s="134">
        <f t="shared" si="293"/>
        <v>3237.6322648514865</v>
      </c>
      <c r="AJ446" s="132">
        <f t="shared" si="294"/>
        <v>-9.0852839118815143E-2</v>
      </c>
      <c r="AK446" s="131">
        <f t="shared" si="308"/>
        <v>3561.1751366120234</v>
      </c>
      <c r="AL446" s="131">
        <f t="shared" si="282"/>
        <v>3685.4945473761054</v>
      </c>
      <c r="AM446" s="131">
        <f t="shared" si="309"/>
        <v>3237.6322648514865</v>
      </c>
      <c r="AN446" s="132">
        <f t="shared" si="310"/>
        <v>0.87847973270141577</v>
      </c>
      <c r="AO446" s="132">
        <f t="shared" si="311"/>
        <v>-9.0852839118815143E-2</v>
      </c>
      <c r="AP446" s="134">
        <v>966</v>
      </c>
      <c r="AQ446" s="134">
        <v>1388</v>
      </c>
      <c r="AR446" s="132">
        <f t="shared" si="295"/>
        <v>0.43685300207039335</v>
      </c>
      <c r="AS446" s="131">
        <v>966</v>
      </c>
      <c r="AT446" s="131">
        <v>1936.6461856435899</v>
      </c>
      <c r="AU446" s="131">
        <v>1388</v>
      </c>
      <c r="AV446" s="132">
        <f t="shared" si="312"/>
        <v>0.71670293225953263</v>
      </c>
      <c r="AW446" s="132">
        <f t="shared" si="313"/>
        <v>0.43685300207039335</v>
      </c>
      <c r="AX446" s="134">
        <v>1955085.1500000011</v>
      </c>
      <c r="AY446" s="134">
        <v>2616006.870000001</v>
      </c>
      <c r="AZ446" s="132">
        <f t="shared" si="296"/>
        <v>0.33805265208014057</v>
      </c>
      <c r="BA446" s="131">
        <v>1955085.1500000011</v>
      </c>
      <c r="BB446" s="131">
        <v>4140563.039556663</v>
      </c>
      <c r="BC446" s="131">
        <v>2616006.870000001</v>
      </c>
      <c r="BD446" s="132">
        <f t="shared" si="314"/>
        <v>0.63179979268715625</v>
      </c>
      <c r="BE446" s="132">
        <f t="shared" si="315"/>
        <v>0.33805265208014057</v>
      </c>
      <c r="BF446" s="131">
        <v>236</v>
      </c>
      <c r="BG446" s="131">
        <v>570.27451361647854</v>
      </c>
      <c r="BH446" s="131">
        <v>325</v>
      </c>
      <c r="BI446" s="132">
        <f t="shared" si="316"/>
        <v>0.5699009726718548</v>
      </c>
      <c r="BJ446" s="132">
        <f t="shared" si="317"/>
        <v>0.37711864406779672</v>
      </c>
      <c r="BK446" s="134">
        <v>8753</v>
      </c>
      <c r="BL446" s="134">
        <v>474</v>
      </c>
      <c r="BM446" s="135">
        <f t="shared" si="283"/>
        <v>5.415286187592825E-2</v>
      </c>
      <c r="BN446" s="134">
        <v>8819</v>
      </c>
      <c r="BO446" s="134">
        <v>806</v>
      </c>
      <c r="BP446" s="135">
        <f t="shared" si="284"/>
        <v>9.1393582038779911E-2</v>
      </c>
      <c r="BQ446" s="135">
        <f t="shared" si="318"/>
        <v>0.68769625228995901</v>
      </c>
      <c r="BR446" s="125"/>
      <c r="BS446" s="109"/>
      <c r="BT446" s="109"/>
      <c r="BU446" s="109"/>
      <c r="BX446" s="10"/>
    </row>
    <row r="447" spans="1:76" x14ac:dyDescent="0.25">
      <c r="A447" s="122" t="s">
        <v>378</v>
      </c>
      <c r="B447" s="109" t="s">
        <v>414</v>
      </c>
      <c r="C447" s="164" t="s">
        <v>651</v>
      </c>
      <c r="D447" s="6" t="s">
        <v>595</v>
      </c>
      <c r="E447" s="6" t="s">
        <v>6</v>
      </c>
      <c r="F447" s="26">
        <v>615</v>
      </c>
      <c r="G447" s="129">
        <f t="shared" si="297"/>
        <v>19.42228154582914</v>
      </c>
      <c r="H447" s="129">
        <f t="shared" si="298"/>
        <v>18.864518992403045</v>
      </c>
      <c r="I447" s="130">
        <f t="shared" si="299"/>
        <v>-2.9566751935244776E-2</v>
      </c>
      <c r="J447" s="137">
        <v>942</v>
      </c>
      <c r="K447" s="137">
        <v>925</v>
      </c>
      <c r="L447" s="130">
        <f t="shared" si="287"/>
        <v>-1.8046709129511673E-2</v>
      </c>
      <c r="M447" s="131">
        <v>942</v>
      </c>
      <c r="N447" s="131">
        <v>1276.5615366929869</v>
      </c>
      <c r="O447" s="131">
        <v>925</v>
      </c>
      <c r="P447" s="132">
        <f t="shared" si="278"/>
        <v>0.72460274997496066</v>
      </c>
      <c r="Q447" s="132">
        <f t="shared" si="279"/>
        <v>-1.8046709129511673E-2</v>
      </c>
      <c r="R447" s="140">
        <f t="shared" si="288"/>
        <v>2.1698513800424628</v>
      </c>
      <c r="S447" s="140">
        <f t="shared" si="289"/>
        <v>2.1827027027027026</v>
      </c>
      <c r="T447" s="132">
        <f t="shared" si="285"/>
        <v>5.9226741418521023E-3</v>
      </c>
      <c r="U447" s="133">
        <f t="shared" si="300"/>
        <v>2.1698513800424628</v>
      </c>
      <c r="V447" s="133">
        <f t="shared" si="280"/>
        <v>2.1123875283610505</v>
      </c>
      <c r="W447" s="133">
        <f t="shared" si="301"/>
        <v>2.1827027027027026</v>
      </c>
      <c r="X447" s="132">
        <f t="shared" si="302"/>
        <v>1.0332870618660621</v>
      </c>
      <c r="Y447" s="132">
        <f t="shared" si="303"/>
        <v>5.9226741418521023E-3</v>
      </c>
      <c r="Z447" s="134">
        <f t="shared" si="290"/>
        <v>2132.9827054794523</v>
      </c>
      <c r="AA447" s="134">
        <f t="shared" si="291"/>
        <v>2103.1275780089154</v>
      </c>
      <c r="AB447" s="132">
        <f t="shared" si="286"/>
        <v>-1.3996891486199869E-2</v>
      </c>
      <c r="AC447" s="131">
        <f t="shared" si="304"/>
        <v>2132.9827054794505</v>
      </c>
      <c r="AD447" s="131">
        <f t="shared" si="281"/>
        <v>2237.842077544894</v>
      </c>
      <c r="AE447" s="131">
        <f t="shared" si="305"/>
        <v>2103.1275780089163</v>
      </c>
      <c r="AF447" s="132">
        <f t="shared" si="306"/>
        <v>0.93980160580242056</v>
      </c>
      <c r="AG447" s="132">
        <f t="shared" si="307"/>
        <v>-1.3996891486198648E-2</v>
      </c>
      <c r="AH447" s="134">
        <f t="shared" si="292"/>
        <v>4628.2554670912959</v>
      </c>
      <c r="AI447" s="134">
        <f t="shared" si="293"/>
        <v>4590.5022486486487</v>
      </c>
      <c r="AJ447" s="132">
        <f t="shared" si="294"/>
        <v>-8.1571163716194217E-3</v>
      </c>
      <c r="AK447" s="131">
        <f t="shared" si="308"/>
        <v>4628.2554670912914</v>
      </c>
      <c r="AL447" s="131">
        <f t="shared" si="282"/>
        <v>4727.1896950474165</v>
      </c>
      <c r="AM447" s="131">
        <f t="shared" si="309"/>
        <v>4590.5022486486505</v>
      </c>
      <c r="AN447" s="132">
        <f t="shared" si="310"/>
        <v>0.97108483999659023</v>
      </c>
      <c r="AO447" s="132">
        <f t="shared" si="311"/>
        <v>-8.1571163716179784E-3</v>
      </c>
      <c r="AP447" s="134">
        <v>2044</v>
      </c>
      <c r="AQ447" s="134">
        <v>2019</v>
      </c>
      <c r="AR447" s="132">
        <f t="shared" si="295"/>
        <v>-1.2230919765166326E-2</v>
      </c>
      <c r="AS447" s="131">
        <v>2044</v>
      </c>
      <c r="AT447" s="131">
        <v>2696.5926692956832</v>
      </c>
      <c r="AU447" s="131">
        <v>2019</v>
      </c>
      <c r="AV447" s="132">
        <f t="shared" si="312"/>
        <v>0.74872264654169585</v>
      </c>
      <c r="AW447" s="132">
        <f t="shared" si="313"/>
        <v>-1.2230919765166326E-2</v>
      </c>
      <c r="AX447" s="134">
        <v>4359816.6500000004</v>
      </c>
      <c r="AY447" s="134">
        <v>4246214.58</v>
      </c>
      <c r="AZ447" s="132">
        <f t="shared" si="296"/>
        <v>-2.6056616394636745E-2</v>
      </c>
      <c r="BA447" s="131">
        <v>4359816.6499999966</v>
      </c>
      <c r="BB447" s="131">
        <v>6034548.5413489826</v>
      </c>
      <c r="BC447" s="131">
        <v>4246214.5800000019</v>
      </c>
      <c r="BD447" s="132">
        <f t="shared" si="314"/>
        <v>0.70365074552052398</v>
      </c>
      <c r="BE447" s="132">
        <f t="shared" si="315"/>
        <v>-2.6056616394635523E-2</v>
      </c>
      <c r="BF447" s="131">
        <v>727</v>
      </c>
      <c r="BG447" s="131">
        <v>982.94867783423297</v>
      </c>
      <c r="BH447" s="131">
        <v>787</v>
      </c>
      <c r="BI447" s="132">
        <f t="shared" si="316"/>
        <v>0.80065217823378743</v>
      </c>
      <c r="BJ447" s="132">
        <f t="shared" si="317"/>
        <v>8.2530949105914742E-2</v>
      </c>
      <c r="BK447" s="134">
        <v>49271</v>
      </c>
      <c r="BL447" s="134">
        <v>909</v>
      </c>
      <c r="BM447" s="135">
        <f t="shared" si="283"/>
        <v>1.84489862190741E-2</v>
      </c>
      <c r="BN447" s="134">
        <v>45155</v>
      </c>
      <c r="BO447" s="134">
        <v>900</v>
      </c>
      <c r="BP447" s="135">
        <f t="shared" si="284"/>
        <v>1.9931347580555862E-2</v>
      </c>
      <c r="BQ447" s="135">
        <f t="shared" si="318"/>
        <v>8.034920422614733E-2</v>
      </c>
      <c r="BR447" s="125"/>
      <c r="BS447" s="109"/>
      <c r="BT447" s="109"/>
      <c r="BU447" s="109"/>
      <c r="BX447" s="10"/>
    </row>
    <row r="448" spans="1:76" x14ac:dyDescent="0.25">
      <c r="A448" s="122" t="s">
        <v>315</v>
      </c>
      <c r="B448" s="109" t="s">
        <v>335</v>
      </c>
      <c r="C448" s="164" t="s">
        <v>651</v>
      </c>
      <c r="D448" s="6" t="s">
        <v>595</v>
      </c>
      <c r="E448" s="6" t="s">
        <v>6</v>
      </c>
      <c r="F448" s="26">
        <v>1150</v>
      </c>
      <c r="G448" s="129">
        <f t="shared" si="297"/>
        <v>32.341639332936225</v>
      </c>
      <c r="H448" s="129">
        <f t="shared" si="298"/>
        <v>28.217155999049655</v>
      </c>
      <c r="I448" s="130">
        <f t="shared" si="299"/>
        <v>-0.14616934938536968</v>
      </c>
      <c r="J448" s="137">
        <v>2533</v>
      </c>
      <c r="K448" s="137">
        <v>2122</v>
      </c>
      <c r="L448" s="130">
        <f t="shared" si="287"/>
        <v>-0.16225819186735102</v>
      </c>
      <c r="M448" s="131">
        <v>2533</v>
      </c>
      <c r="N448" s="131">
        <v>2962.9388095689701</v>
      </c>
      <c r="O448" s="131">
        <v>2122</v>
      </c>
      <c r="P448" s="132">
        <f t="shared" ref="P448:P449" si="319">O448/N448*1</f>
        <v>0.71618083814180944</v>
      </c>
      <c r="Q448" s="132">
        <f t="shared" ref="Q448:Q449" si="320">O448/M448-1</f>
        <v>-0.16225819186735102</v>
      </c>
      <c r="R448" s="140">
        <f t="shared" si="288"/>
        <v>2.680221081721279</v>
      </c>
      <c r="S448" s="140">
        <f t="shared" si="289"/>
        <v>2.8265786993402449</v>
      </c>
      <c r="T448" s="132">
        <f t="shared" si="285"/>
        <v>5.4606546682698598E-2</v>
      </c>
      <c r="U448" s="133">
        <f t="shared" si="300"/>
        <v>2.680221081721279</v>
      </c>
      <c r="V448" s="133">
        <f t="shared" ref="V448:V449" si="321">AT448/N448</f>
        <v>2.5478795750673147</v>
      </c>
      <c r="W448" s="133">
        <f t="shared" si="301"/>
        <v>2.8265786993402449</v>
      </c>
      <c r="X448" s="132">
        <f t="shared" si="302"/>
        <v>1.1093847319159764</v>
      </c>
      <c r="Y448" s="132">
        <f t="shared" si="303"/>
        <v>5.4606546682698598E-2</v>
      </c>
      <c r="Z448" s="134">
        <f t="shared" si="290"/>
        <v>1999.6174856385344</v>
      </c>
      <c r="AA448" s="134">
        <f t="shared" si="291"/>
        <v>1980.0935245081696</v>
      </c>
      <c r="AB448" s="132">
        <f t="shared" si="286"/>
        <v>-9.7638479712184312E-3</v>
      </c>
      <c r="AC448" s="131">
        <f t="shared" si="304"/>
        <v>1999.6174856385301</v>
      </c>
      <c r="AD448" s="131">
        <f t="shared" ref="AD448:AD449" si="322">BB448/AT448</f>
        <v>2070.4376958419271</v>
      </c>
      <c r="AE448" s="131">
        <f t="shared" si="305"/>
        <v>1980.0935245081696</v>
      </c>
      <c r="AF448" s="132">
        <f t="shared" si="306"/>
        <v>0.95636469935067536</v>
      </c>
      <c r="AG448" s="132">
        <f t="shared" si="307"/>
        <v>-9.7638479712163218E-3</v>
      </c>
      <c r="AH448" s="134">
        <f t="shared" si="292"/>
        <v>5359.4169403868964</v>
      </c>
      <c r="AI448" s="134">
        <f t="shared" si="293"/>
        <v>5596.890179076343</v>
      </c>
      <c r="AJ448" s="132">
        <f t="shared" si="294"/>
        <v>4.4309528691437006E-2</v>
      </c>
      <c r="AK448" s="131">
        <f t="shared" si="308"/>
        <v>5359.4169403868855</v>
      </c>
      <c r="AL448" s="131">
        <f t="shared" ref="AL448:AL449" si="323">AD448*V448</f>
        <v>5275.225916685079</v>
      </c>
      <c r="AM448" s="131">
        <f t="shared" si="309"/>
        <v>5596.890179076343</v>
      </c>
      <c r="AN448" s="132">
        <f t="shared" si="310"/>
        <v>1.0609763956030525</v>
      </c>
      <c r="AO448" s="132">
        <f t="shared" si="311"/>
        <v>4.4309528691439004E-2</v>
      </c>
      <c r="AP448" s="134">
        <v>6789</v>
      </c>
      <c r="AQ448" s="134">
        <v>5998</v>
      </c>
      <c r="AR448" s="132">
        <f t="shared" si="295"/>
        <v>-0.11651200471350709</v>
      </c>
      <c r="AS448" s="131">
        <v>6789</v>
      </c>
      <c r="AT448" s="131">
        <v>7549.211275075043</v>
      </c>
      <c r="AU448" s="131">
        <v>5998</v>
      </c>
      <c r="AV448" s="132">
        <f t="shared" si="312"/>
        <v>0.79452008712531053</v>
      </c>
      <c r="AW448" s="132">
        <f t="shared" si="313"/>
        <v>-0.11651200471350709</v>
      </c>
      <c r="AX448" s="134">
        <v>13575403.110000011</v>
      </c>
      <c r="AY448" s="134">
        <v>11876600.960000001</v>
      </c>
      <c r="AZ448" s="132">
        <f t="shared" si="296"/>
        <v>-0.12513824718388111</v>
      </c>
      <c r="BA448" s="131">
        <v>13575403.109999981</v>
      </c>
      <c r="BB448" s="131">
        <v>15630171.597790269</v>
      </c>
      <c r="BC448" s="131">
        <v>11876600.960000001</v>
      </c>
      <c r="BD448" s="132">
        <f t="shared" si="314"/>
        <v>0.75985096425166998</v>
      </c>
      <c r="BE448" s="132">
        <f t="shared" si="315"/>
        <v>-0.12513824718387923</v>
      </c>
      <c r="BF448" s="131">
        <v>2200</v>
      </c>
      <c r="BG448" s="131">
        <v>2523.5573904323119</v>
      </c>
      <c r="BH448" s="131">
        <v>2077</v>
      </c>
      <c r="BI448" s="132">
        <f t="shared" si="316"/>
        <v>0.82304448786250428</v>
      </c>
      <c r="BJ448" s="132">
        <f t="shared" si="317"/>
        <v>-5.5909090909090908E-2</v>
      </c>
      <c r="BK448" s="134">
        <v>32268</v>
      </c>
      <c r="BL448" s="134">
        <v>2533</v>
      </c>
      <c r="BM448" s="135">
        <f t="shared" ref="BM448:BM449" si="324">IFERROR(BL448/BK448,0)</f>
        <v>7.8498822362712287E-2</v>
      </c>
      <c r="BN448" s="134">
        <v>27171</v>
      </c>
      <c r="BO448" s="134">
        <v>2108</v>
      </c>
      <c r="BP448" s="135">
        <f t="shared" ref="BP448:BP449" si="325">IFERROR(BO448/BN448,0)</f>
        <v>7.7582716867248172E-2</v>
      </c>
      <c r="BQ448" s="135">
        <f t="shared" si="318"/>
        <v>-1.1670308775221461E-2</v>
      </c>
      <c r="BR448" s="125"/>
      <c r="BS448" s="109"/>
      <c r="BT448" s="109"/>
      <c r="BU448" s="109"/>
      <c r="BX448" s="10"/>
    </row>
    <row r="449" spans="1:76" x14ac:dyDescent="0.25">
      <c r="A449" s="122" t="s">
        <v>315</v>
      </c>
      <c r="B449" s="109" t="s">
        <v>336</v>
      </c>
      <c r="C449" s="164" t="s">
        <v>651</v>
      </c>
      <c r="D449" s="6" t="s">
        <v>595</v>
      </c>
      <c r="E449" s="6" t="s">
        <v>6</v>
      </c>
      <c r="F449" s="26">
        <v>980</v>
      </c>
      <c r="G449" s="129">
        <f t="shared" si="297"/>
        <v>66.872232177802488</v>
      </c>
      <c r="H449" s="129">
        <f t="shared" si="298"/>
        <v>74.042001394000167</v>
      </c>
      <c r="I449" s="130">
        <f t="shared" si="299"/>
        <v>9.6833811636791681E-2</v>
      </c>
      <c r="J449" s="137">
        <v>3385</v>
      </c>
      <c r="K449" s="137">
        <v>3685</v>
      </c>
      <c r="L449" s="130">
        <f t="shared" si="287"/>
        <v>8.8626292466765122E-2</v>
      </c>
      <c r="M449" s="131">
        <v>3385</v>
      </c>
      <c r="N449" s="131">
        <v>3901.9515169300821</v>
      </c>
      <c r="O449" s="131">
        <v>3685</v>
      </c>
      <c r="P449" s="132">
        <f t="shared" si="319"/>
        <v>0.94439922792767761</v>
      </c>
      <c r="Q449" s="132">
        <f t="shared" si="320"/>
        <v>8.8626292466765122E-2</v>
      </c>
      <c r="R449" s="140">
        <f t="shared" si="288"/>
        <v>3.3926144756277696</v>
      </c>
      <c r="S449" s="140">
        <f t="shared" si="289"/>
        <v>3.5180461329715063</v>
      </c>
      <c r="T449" s="132">
        <f t="shared" ref="T449:T462" si="326">IFERROR(S449/R449-1,0)</f>
        <v>3.6971974931082174E-2</v>
      </c>
      <c r="U449" s="133">
        <f t="shared" si="300"/>
        <v>3.3926144756277696</v>
      </c>
      <c r="V449" s="133">
        <f t="shared" si="321"/>
        <v>3.2169070653071672</v>
      </c>
      <c r="W449" s="133">
        <f t="shared" si="301"/>
        <v>3.5180461329715063</v>
      </c>
      <c r="X449" s="132">
        <f t="shared" si="302"/>
        <v>1.0936113669281846</v>
      </c>
      <c r="Y449" s="132">
        <f t="shared" si="303"/>
        <v>3.6971974931082174E-2</v>
      </c>
      <c r="Z449" s="134">
        <f t="shared" si="290"/>
        <v>2082.9151384535003</v>
      </c>
      <c r="AA449" s="134">
        <f t="shared" si="291"/>
        <v>2048.5486778771983</v>
      </c>
      <c r="AB449" s="132">
        <f t="shared" ref="AB449:AB462" si="327">IFERROR(AA449/Z449-1,0)</f>
        <v>-1.6499213022100334E-2</v>
      </c>
      <c r="AC449" s="131">
        <f t="shared" si="304"/>
        <v>2082.9151384534962</v>
      </c>
      <c r="AD449" s="131">
        <f t="shared" si="322"/>
        <v>2137.9752223610599</v>
      </c>
      <c r="AE449" s="131">
        <f t="shared" si="305"/>
        <v>2048.548677877197</v>
      </c>
      <c r="AF449" s="132">
        <f t="shared" si="306"/>
        <v>0.95817231951588977</v>
      </c>
      <c r="AG449" s="132">
        <f t="shared" si="307"/>
        <v>-1.6499213022099113E-2</v>
      </c>
      <c r="AH449" s="134">
        <f t="shared" si="292"/>
        <v>7066.5280502215646</v>
      </c>
      <c r="AI449" s="134">
        <f t="shared" si="293"/>
        <v>7206.8887544097697</v>
      </c>
      <c r="AJ449" s="132">
        <f t="shared" si="294"/>
        <v>1.9862753418746326E-2</v>
      </c>
      <c r="AK449" s="131">
        <f t="shared" si="308"/>
        <v>7066.528050221551</v>
      </c>
      <c r="AL449" s="131">
        <f t="shared" si="323"/>
        <v>6877.6675982649549</v>
      </c>
      <c r="AM449" s="131">
        <f t="shared" si="309"/>
        <v>7206.8887544097643</v>
      </c>
      <c r="AN449" s="132">
        <f t="shared" si="310"/>
        <v>1.0478681400985217</v>
      </c>
      <c r="AO449" s="132">
        <f t="shared" si="311"/>
        <v>1.9862753418747436E-2</v>
      </c>
      <c r="AP449" s="134">
        <v>11484</v>
      </c>
      <c r="AQ449" s="134">
        <v>12964</v>
      </c>
      <c r="AR449" s="132">
        <f t="shared" si="295"/>
        <v>0.12887495646116331</v>
      </c>
      <c r="AS449" s="131">
        <v>11484</v>
      </c>
      <c r="AT449" s="131">
        <v>12552.2154032984</v>
      </c>
      <c r="AU449" s="131">
        <v>12964</v>
      </c>
      <c r="AV449" s="132">
        <f t="shared" si="312"/>
        <v>1.0328057305799097</v>
      </c>
      <c r="AW449" s="132">
        <f t="shared" si="313"/>
        <v>0.12887495646116331</v>
      </c>
      <c r="AX449" s="134">
        <v>23920197.449999999</v>
      </c>
      <c r="AY449" s="134">
        <v>26557385.059999999</v>
      </c>
      <c r="AZ449" s="132">
        <f t="shared" si="296"/>
        <v>0.11024940807919625</v>
      </c>
      <c r="BA449" s="131">
        <v>23920197.449999951</v>
      </c>
      <c r="BB449" s="131">
        <v>26836325.51799082</v>
      </c>
      <c r="BC449" s="131">
        <v>26557385.05999998</v>
      </c>
      <c r="BD449" s="132">
        <f t="shared" si="314"/>
        <v>0.98960586247905513</v>
      </c>
      <c r="BE449" s="132">
        <f t="shared" si="315"/>
        <v>0.11024940807919781</v>
      </c>
      <c r="BF449" s="131">
        <v>4050</v>
      </c>
      <c r="BG449" s="131">
        <v>4647.6669820276211</v>
      </c>
      <c r="BH449" s="131">
        <v>4847</v>
      </c>
      <c r="BI449" s="132">
        <f t="shared" si="316"/>
        <v>1.0428888340630242</v>
      </c>
      <c r="BJ449" s="132">
        <f t="shared" si="317"/>
        <v>0.19679012345679014</v>
      </c>
      <c r="BK449" s="134">
        <v>21828</v>
      </c>
      <c r="BL449" s="134">
        <v>2546</v>
      </c>
      <c r="BM449" s="135">
        <f t="shared" si="324"/>
        <v>0.11663917903610042</v>
      </c>
      <c r="BN449" s="134">
        <v>32246</v>
      </c>
      <c r="BO449" s="134">
        <v>3685</v>
      </c>
      <c r="BP449" s="135">
        <f t="shared" si="325"/>
        <v>0.11427773987471314</v>
      </c>
      <c r="BQ449" s="135">
        <f t="shared" si="318"/>
        <v>-2.0245677146410679E-2</v>
      </c>
      <c r="BR449" s="125"/>
      <c r="BS449" s="109"/>
      <c r="BT449" s="109"/>
      <c r="BU449" s="109"/>
      <c r="BX449" s="10"/>
    </row>
    <row r="450" spans="1:76" x14ac:dyDescent="0.25">
      <c r="A450" s="122" t="s">
        <v>315</v>
      </c>
      <c r="B450" s="109" t="s">
        <v>342</v>
      </c>
      <c r="C450" s="164" t="s">
        <v>651</v>
      </c>
      <c r="D450" s="6" t="s">
        <v>595</v>
      </c>
      <c r="E450" s="6" t="s">
        <v>37</v>
      </c>
      <c r="F450" s="26">
        <v>735</v>
      </c>
      <c r="G450" s="129">
        <f t="shared" si="297"/>
        <v>74.780825533501073</v>
      </c>
      <c r="H450" s="129">
        <f t="shared" si="298"/>
        <v>81.339872569792945</v>
      </c>
      <c r="I450" s="130">
        <f t="shared" ref="I450:I461" si="328">IFERROR((H450-G450)/H450,0)</f>
        <v>8.0637537643840559E-2</v>
      </c>
      <c r="J450" s="137">
        <v>5820</v>
      </c>
      <c r="K450" s="137">
        <v>4990</v>
      </c>
      <c r="L450" s="130">
        <f t="shared" ref="L450:L462" si="329">IFERROR(K450/J450-1,0)</f>
        <v>-0.1426116838487973</v>
      </c>
      <c r="M450" s="131">
        <v>5820</v>
      </c>
      <c r="N450" s="131">
        <v>6605.0699999999988</v>
      </c>
      <c r="O450" s="131">
        <v>4990</v>
      </c>
      <c r="P450" s="132">
        <f t="shared" ref="P450:P461" si="330">O450/N450*1</f>
        <v>0.75548025986098566</v>
      </c>
      <c r="Q450" s="132">
        <f t="shared" ref="Q450:Q461" si="331">O450/M450-1</f>
        <v>-0.1426116838487973</v>
      </c>
      <c r="R450" s="140">
        <f t="shared" ref="R450:R462" si="332">AP450/M450</f>
        <v>2.2776632302405497</v>
      </c>
      <c r="S450" s="140">
        <f t="shared" ref="S450:S462" si="333">AQ450/K450</f>
        <v>2.8695390781563126</v>
      </c>
      <c r="T450" s="132">
        <f t="shared" si="326"/>
        <v>0.25986100142348678</v>
      </c>
      <c r="U450" s="133">
        <f t="shared" ref="U450:U461" si="334">AS450/M450</f>
        <v>2.2776632302405497</v>
      </c>
      <c r="V450" s="133">
        <f t="shared" ref="V450:V461" si="335">AT450/N450</f>
        <v>2.0749730802326685</v>
      </c>
      <c r="W450" s="133">
        <f t="shared" ref="W450:W461" si="336">AU450/O450</f>
        <v>2.8695390781563126</v>
      </c>
      <c r="X450" s="132">
        <f t="shared" ref="X450:X461" si="337">W450/V450*1</f>
        <v>1.3829283403689019</v>
      </c>
      <c r="Y450" s="132">
        <f t="shared" ref="Y450:Y461" si="338">W450/U450-1</f>
        <v>0.25986100142348678</v>
      </c>
      <c r="Z450" s="134">
        <f t="shared" ref="Z450:Z462" si="339">AX450/AP450</f>
        <v>1513.4147533192515</v>
      </c>
      <c r="AA450" s="134">
        <f t="shared" ref="AA450:AA462" si="340">AY450/AQ450</f>
        <v>1528.1262043438787</v>
      </c>
      <c r="AB450" s="132">
        <f t="shared" si="327"/>
        <v>9.7207001533199389E-3</v>
      </c>
      <c r="AC450" s="131">
        <f t="shared" ref="AC450:AC461" si="341">BA450/AS450</f>
        <v>1513.4147533192515</v>
      </c>
      <c r="AD450" s="131">
        <f t="shared" ref="AD450:AD461" si="342">BB450/AT450</f>
        <v>1570.6501172003932</v>
      </c>
      <c r="AE450" s="131">
        <f t="shared" ref="AE450:AE461" si="343">BC450/AU450</f>
        <v>1528.1262043438787</v>
      </c>
      <c r="AF450" s="132">
        <f t="shared" ref="AF450:AF461" si="344">AE450/AD450*1</f>
        <v>0.97292591622358815</v>
      </c>
      <c r="AG450" s="132">
        <f t="shared" ref="AG450:AG461" si="345">AE450/AC450-1</f>
        <v>9.7207001533199389E-3</v>
      </c>
      <c r="AH450" s="134">
        <f t="shared" ref="AH450:AH462" si="346">Z450*R450</f>
        <v>3447.049135738831</v>
      </c>
      <c r="AI450" s="134">
        <f t="shared" ref="AI450:AI462" si="347">AA450*S450</f>
        <v>4385.017859719439</v>
      </c>
      <c r="AJ450" s="132">
        <f t="shared" ref="AJ450:AJ462" si="348">IFERROR(AI450/AH450-1,0)</f>
        <v>0.27210773245318598</v>
      </c>
      <c r="AK450" s="131">
        <f t="shared" ref="AK450:AK461" si="349">AC450*U450</f>
        <v>3447.049135738831</v>
      </c>
      <c r="AL450" s="131">
        <f t="shared" ref="AL450:AL461" si="350">AD450*V450</f>
        <v>3259.0567116551015</v>
      </c>
      <c r="AM450" s="131">
        <f t="shared" ref="AM450:AM461" si="351">AE450*W450</f>
        <v>4385.017859719439</v>
      </c>
      <c r="AN450" s="132">
        <f t="shared" ref="AN450:AN461" si="352">AM450/AL450*1</f>
        <v>1.3454868226249803</v>
      </c>
      <c r="AO450" s="132">
        <f t="shared" ref="AO450:AO461" si="353">AM450/AK450-1</f>
        <v>0.27210773245318598</v>
      </c>
      <c r="AP450" s="134">
        <v>13256</v>
      </c>
      <c r="AQ450" s="134">
        <v>14319</v>
      </c>
      <c r="AR450" s="132">
        <f t="shared" ref="AR450:AR462" si="354">IFERROR(AQ450/AP450-1,0)</f>
        <v>8.0190102595051327E-2</v>
      </c>
      <c r="AS450" s="131">
        <v>13256</v>
      </c>
      <c r="AT450" s="131">
        <v>13705.34244305239</v>
      </c>
      <c r="AU450" s="131">
        <v>14319</v>
      </c>
      <c r="AV450" s="132">
        <f t="shared" ref="AV450:AV461" si="355">AU450/AT450*1</f>
        <v>1.0447750619510197</v>
      </c>
      <c r="AW450" s="132">
        <f t="shared" ref="AW450:AW461" si="356">AU450/AS450-1</f>
        <v>8.0190102595051327E-2</v>
      </c>
      <c r="AX450" s="134">
        <v>20061825.969999999</v>
      </c>
      <c r="AY450" s="134">
        <v>21881239.120000001</v>
      </c>
      <c r="AZ450" s="132">
        <f t="shared" ref="AZ450:AZ462" si="357">IFERROR(AY450/AX450-1,0)</f>
        <v>9.0690306690961897E-2</v>
      </c>
      <c r="BA450" s="131">
        <v>20061825.969999999</v>
      </c>
      <c r="BB450" s="131">
        <v>21526297.71445176</v>
      </c>
      <c r="BC450" s="131">
        <v>21881239.120000001</v>
      </c>
      <c r="BD450" s="132">
        <f t="shared" ref="BD450:BD461" si="358">BC450/BB450*1</f>
        <v>1.0164887343962519</v>
      </c>
      <c r="BE450" s="132">
        <f t="shared" ref="BE450:BE461" si="359">BC450/BA450-1</f>
        <v>9.0690306690961897E-2</v>
      </c>
      <c r="BF450" s="131">
        <v>4973</v>
      </c>
      <c r="BG450" s="131">
        <v>5268.7462014148741</v>
      </c>
      <c r="BH450" s="131">
        <v>5246</v>
      </c>
      <c r="BI450" s="132">
        <f t="shared" ref="BI450:BI461" si="360">BH450/BG450*1</f>
        <v>0.99568280563433365</v>
      </c>
      <c r="BJ450" s="132">
        <f t="shared" ref="BJ450:BJ461" si="361">BH450/BF450-1</f>
        <v>5.4896440780213052E-2</v>
      </c>
      <c r="BK450" s="134">
        <v>64710</v>
      </c>
      <c r="BL450" s="134">
        <v>5820</v>
      </c>
      <c r="BM450" s="135">
        <f t="shared" ref="BM450:BM461" si="362">IFERROR(BL450/BK450,0)</f>
        <v>8.9939731108020393E-2</v>
      </c>
      <c r="BN450" s="134">
        <v>61521</v>
      </c>
      <c r="BO450" s="134">
        <v>4980</v>
      </c>
      <c r="BP450" s="135">
        <f t="shared" ref="BP450:BP461" si="363">IFERROR(BO450/BN450,0)</f>
        <v>8.0947968986199839E-2</v>
      </c>
      <c r="BQ450" s="135">
        <f t="shared" ref="BQ450:BQ461" si="364">IFERROR(BP450/BM450-1,0)</f>
        <v>-9.9975416993643984E-2</v>
      </c>
      <c r="BR450" s="125"/>
      <c r="BS450" s="109"/>
      <c r="BT450" s="109"/>
      <c r="BU450" s="109"/>
    </row>
    <row r="451" spans="1:76" x14ac:dyDescent="0.25">
      <c r="A451" s="122" t="s">
        <v>315</v>
      </c>
      <c r="B451" s="109" t="s">
        <v>337</v>
      </c>
      <c r="C451" s="164" t="s">
        <v>651</v>
      </c>
      <c r="D451" s="6" t="s">
        <v>595</v>
      </c>
      <c r="E451" s="6" t="s">
        <v>6</v>
      </c>
      <c r="F451" s="26">
        <v>1030</v>
      </c>
      <c r="G451" s="129">
        <f t="shared" si="297"/>
        <v>23.673144327703088</v>
      </c>
      <c r="H451" s="129">
        <f t="shared" si="298"/>
        <v>27.3265652819778</v>
      </c>
      <c r="I451" s="130">
        <f t="shared" si="328"/>
        <v>0.13369484662912198</v>
      </c>
      <c r="J451" s="137">
        <v>1621</v>
      </c>
      <c r="K451" s="137">
        <v>1949</v>
      </c>
      <c r="L451" s="130">
        <f t="shared" si="329"/>
        <v>0.20234423195558304</v>
      </c>
      <c r="M451" s="131">
        <v>1621</v>
      </c>
      <c r="N451" s="131">
        <v>1934.123127213272</v>
      </c>
      <c r="O451" s="131">
        <v>1949</v>
      </c>
      <c r="P451" s="132">
        <f t="shared" si="330"/>
        <v>1.0076917919947335</v>
      </c>
      <c r="Q451" s="132">
        <f t="shared" si="331"/>
        <v>0.20234423195558304</v>
      </c>
      <c r="R451" s="140">
        <f t="shared" si="332"/>
        <v>2.7834669956816778</v>
      </c>
      <c r="S451" s="140">
        <f t="shared" si="333"/>
        <v>2.7501282709081578</v>
      </c>
      <c r="T451" s="132">
        <f t="shared" si="326"/>
        <v>-1.1977409764600155E-2</v>
      </c>
      <c r="U451" s="133">
        <f t="shared" si="334"/>
        <v>2.7834669956816778</v>
      </c>
      <c r="V451" s="133">
        <f t="shared" si="335"/>
        <v>2.7083292995725099</v>
      </c>
      <c r="W451" s="133">
        <f t="shared" si="336"/>
        <v>2.7501282709081578</v>
      </c>
      <c r="X451" s="132">
        <f t="shared" si="337"/>
        <v>1.0154334893257795</v>
      </c>
      <c r="Y451" s="132">
        <f t="shared" si="338"/>
        <v>-1.1977409764600155E-2</v>
      </c>
      <c r="Z451" s="134">
        <f t="shared" si="339"/>
        <v>1972.4996919326245</v>
      </c>
      <c r="AA451" s="134">
        <f t="shared" si="340"/>
        <v>1921.9344365671641</v>
      </c>
      <c r="AB451" s="132">
        <f t="shared" si="327"/>
        <v>-2.5635114455159869E-2</v>
      </c>
      <c r="AC451" s="131">
        <f t="shared" si="341"/>
        <v>1972.4996919326186</v>
      </c>
      <c r="AD451" s="131">
        <f t="shared" si="342"/>
        <v>2038.6343979212104</v>
      </c>
      <c r="AE451" s="131">
        <f t="shared" si="343"/>
        <v>1921.9344365671625</v>
      </c>
      <c r="AF451" s="132">
        <f t="shared" si="344"/>
        <v>0.94275581660299335</v>
      </c>
      <c r="AG451" s="132">
        <f t="shared" si="345"/>
        <v>-2.5635114455157759E-2</v>
      </c>
      <c r="AH451" s="134">
        <f t="shared" si="346"/>
        <v>5490.3877914867371</v>
      </c>
      <c r="AI451" s="134">
        <f t="shared" si="347"/>
        <v>5285.5662288352996</v>
      </c>
      <c r="AJ451" s="132">
        <f t="shared" si="348"/>
        <v>-3.7305481949568065E-2</v>
      </c>
      <c r="AK451" s="131">
        <f t="shared" si="349"/>
        <v>5490.3877914867207</v>
      </c>
      <c r="AL451" s="131">
        <f t="shared" si="350"/>
        <v>5521.2932710063769</v>
      </c>
      <c r="AM451" s="131">
        <f t="shared" si="351"/>
        <v>5285.5662288352951</v>
      </c>
      <c r="AN451" s="132">
        <f t="shared" si="352"/>
        <v>0.95730582843535217</v>
      </c>
      <c r="AO451" s="132">
        <f t="shared" si="353"/>
        <v>-3.7305481949566066E-2</v>
      </c>
      <c r="AP451" s="134">
        <v>4512</v>
      </c>
      <c r="AQ451" s="134">
        <v>5360</v>
      </c>
      <c r="AR451" s="132">
        <f t="shared" si="354"/>
        <v>0.18794326241134751</v>
      </c>
      <c r="AS451" s="131">
        <v>4512</v>
      </c>
      <c r="AT451" s="131">
        <v>5238.2423344125136</v>
      </c>
      <c r="AU451" s="131">
        <v>5360</v>
      </c>
      <c r="AV451" s="132">
        <f t="shared" si="355"/>
        <v>1.0232439925101597</v>
      </c>
      <c r="AW451" s="132">
        <f t="shared" si="356"/>
        <v>0.18794326241134751</v>
      </c>
      <c r="AX451" s="134">
        <v>8899918.6100000013</v>
      </c>
      <c r="AY451" s="134">
        <v>10301568.58</v>
      </c>
      <c r="AZ451" s="132">
        <f t="shared" si="357"/>
        <v>0.15749020091319665</v>
      </c>
      <c r="BA451" s="131">
        <v>8899918.6099999752</v>
      </c>
      <c r="BB451" s="131">
        <v>10678861.00758045</v>
      </c>
      <c r="BC451" s="131">
        <v>10301568.579999991</v>
      </c>
      <c r="BD451" s="132">
        <f t="shared" si="358"/>
        <v>0.96466922574302294</v>
      </c>
      <c r="BE451" s="132">
        <f t="shared" si="359"/>
        <v>0.1574902009131991</v>
      </c>
      <c r="BF451" s="131">
        <v>1383</v>
      </c>
      <c r="BG451" s="131">
        <v>1668.5179283027851</v>
      </c>
      <c r="BH451" s="131">
        <v>1670</v>
      </c>
      <c r="BI451" s="132">
        <f t="shared" si="360"/>
        <v>1.0008882563813519</v>
      </c>
      <c r="BJ451" s="132">
        <f t="shared" si="361"/>
        <v>0.2075198843094721</v>
      </c>
      <c r="BK451" s="134">
        <v>23847</v>
      </c>
      <c r="BL451" s="134">
        <v>1481</v>
      </c>
      <c r="BM451" s="135">
        <f t="shared" si="362"/>
        <v>6.2104247913783703E-2</v>
      </c>
      <c r="BN451" s="134">
        <v>27159</v>
      </c>
      <c r="BO451" s="134">
        <v>1942</v>
      </c>
      <c r="BP451" s="135">
        <f t="shared" si="363"/>
        <v>7.1504841857211232E-2</v>
      </c>
      <c r="BQ451" s="135">
        <f t="shared" si="364"/>
        <v>0.15136797013431225</v>
      </c>
      <c r="BR451" s="125"/>
      <c r="BS451" s="109"/>
      <c r="BT451" s="109"/>
      <c r="BU451" s="109"/>
    </row>
    <row r="452" spans="1:76" x14ac:dyDescent="0.25">
      <c r="A452" s="122" t="s">
        <v>315</v>
      </c>
      <c r="B452" s="109" t="s">
        <v>338</v>
      </c>
      <c r="C452" s="164" t="s">
        <v>651</v>
      </c>
      <c r="D452" s="6" t="s">
        <v>595</v>
      </c>
      <c r="E452" s="6" t="s">
        <v>6</v>
      </c>
      <c r="F452" s="26">
        <v>600</v>
      </c>
      <c r="G452" s="129">
        <f t="shared" si="297"/>
        <v>94.703042237442787</v>
      </c>
      <c r="H452" s="129">
        <f t="shared" si="298"/>
        <v>86.861290300546401</v>
      </c>
      <c r="I452" s="130">
        <f t="shared" si="328"/>
        <v>-9.0279017382350099E-2</v>
      </c>
      <c r="J452" s="137">
        <v>3502</v>
      </c>
      <c r="K452" s="137">
        <v>3426</v>
      </c>
      <c r="L452" s="130">
        <f t="shared" si="329"/>
        <v>-2.1701884637350122E-2</v>
      </c>
      <c r="M452" s="131">
        <v>3502</v>
      </c>
      <c r="N452" s="131">
        <v>3851.709999999995</v>
      </c>
      <c r="O452" s="131">
        <v>3426</v>
      </c>
      <c r="P452" s="132">
        <f t="shared" si="330"/>
        <v>0.88947506432208145</v>
      </c>
      <c r="Q452" s="132">
        <f t="shared" si="331"/>
        <v>-2.1701884637350122E-2</v>
      </c>
      <c r="R452" s="140">
        <f t="shared" si="332"/>
        <v>2.6870359794403198</v>
      </c>
      <c r="S452" s="140">
        <f t="shared" si="333"/>
        <v>2.6120840630472855</v>
      </c>
      <c r="T452" s="132">
        <f t="shared" si="326"/>
        <v>-2.7893901297386448E-2</v>
      </c>
      <c r="U452" s="133">
        <f t="shared" si="334"/>
        <v>2.6870359794403198</v>
      </c>
      <c r="V452" s="133">
        <f t="shared" si="335"/>
        <v>2.5719239521048034</v>
      </c>
      <c r="W452" s="133">
        <f t="shared" si="336"/>
        <v>2.6120840630472855</v>
      </c>
      <c r="X452" s="132">
        <f t="shared" si="337"/>
        <v>1.0156148127589915</v>
      </c>
      <c r="Y452" s="132">
        <f t="shared" si="338"/>
        <v>-2.7893901297386448E-2</v>
      </c>
      <c r="Z452" s="134">
        <f t="shared" si="339"/>
        <v>2204.0346705632305</v>
      </c>
      <c r="AA452" s="134">
        <f t="shared" si="340"/>
        <v>2131.4939490445863</v>
      </c>
      <c r="AB452" s="132">
        <f t="shared" si="327"/>
        <v>-3.2912695289002314E-2</v>
      </c>
      <c r="AC452" s="131">
        <f t="shared" si="341"/>
        <v>2204.0346705632273</v>
      </c>
      <c r="AD452" s="131">
        <f t="shared" si="342"/>
        <v>2271.4293698590213</v>
      </c>
      <c r="AE452" s="131">
        <f t="shared" si="343"/>
        <v>2131.493949044585</v>
      </c>
      <c r="AF452" s="132">
        <f t="shared" si="344"/>
        <v>0.93839323261760865</v>
      </c>
      <c r="AG452" s="132">
        <f t="shared" si="345"/>
        <v>-3.2912695289001537E-2</v>
      </c>
      <c r="AH452" s="134">
        <f t="shared" si="346"/>
        <v>5922.3204597372924</v>
      </c>
      <c r="AI452" s="134">
        <f t="shared" si="347"/>
        <v>5567.6413747810866</v>
      </c>
      <c r="AJ452" s="132">
        <f t="shared" si="348"/>
        <v>-5.9888533112566256E-2</v>
      </c>
      <c r="AK452" s="131">
        <f t="shared" si="349"/>
        <v>5922.3204597372842</v>
      </c>
      <c r="AL452" s="131">
        <f t="shared" si="350"/>
        <v>5841.9436018547376</v>
      </c>
      <c r="AM452" s="131">
        <f t="shared" si="351"/>
        <v>5567.641374781083</v>
      </c>
      <c r="AN452" s="132">
        <f t="shared" si="352"/>
        <v>0.95304606723923735</v>
      </c>
      <c r="AO452" s="132">
        <f t="shared" si="353"/>
        <v>-5.988853311256559E-2</v>
      </c>
      <c r="AP452" s="134">
        <v>9410</v>
      </c>
      <c r="AQ452" s="134">
        <v>8949</v>
      </c>
      <c r="AR452" s="132">
        <f t="shared" si="354"/>
        <v>-4.8990435706695035E-2</v>
      </c>
      <c r="AS452" s="131">
        <v>9410</v>
      </c>
      <c r="AT452" s="131">
        <v>9906.305205561579</v>
      </c>
      <c r="AU452" s="131">
        <v>8949</v>
      </c>
      <c r="AV452" s="132">
        <f t="shared" si="355"/>
        <v>0.90336405090526284</v>
      </c>
      <c r="AW452" s="132">
        <f t="shared" si="356"/>
        <v>-4.8990435706695035E-2</v>
      </c>
      <c r="AX452" s="134">
        <v>20739966.25</v>
      </c>
      <c r="AY452" s="134">
        <v>19074739.350000001</v>
      </c>
      <c r="AZ452" s="132">
        <f t="shared" si="357"/>
        <v>-8.0290723713207557E-2</v>
      </c>
      <c r="BA452" s="131">
        <v>20739966.24999997</v>
      </c>
      <c r="BB452" s="131">
        <v>22501472.590699881</v>
      </c>
      <c r="BC452" s="131">
        <v>19074739.34999999</v>
      </c>
      <c r="BD452" s="132">
        <f t="shared" si="358"/>
        <v>0.84771071195952752</v>
      </c>
      <c r="BE452" s="132">
        <f t="shared" si="359"/>
        <v>-8.029072371320678E-2</v>
      </c>
      <c r="BF452" s="131">
        <v>3049</v>
      </c>
      <c r="BG452" s="131">
        <v>3625.0368849767729</v>
      </c>
      <c r="BH452" s="131">
        <v>3241</v>
      </c>
      <c r="BI452" s="132">
        <f t="shared" si="360"/>
        <v>0.89405986830966178</v>
      </c>
      <c r="BJ452" s="132">
        <f t="shared" si="361"/>
        <v>6.2971466054444036E-2</v>
      </c>
      <c r="BK452" s="134">
        <v>79480</v>
      </c>
      <c r="BL452" s="134">
        <v>3456</v>
      </c>
      <c r="BM452" s="135">
        <f t="shared" si="362"/>
        <v>4.3482637141419228E-2</v>
      </c>
      <c r="BN452" s="134">
        <v>76733</v>
      </c>
      <c r="BO452" s="134">
        <v>3426</v>
      </c>
      <c r="BP452" s="135">
        <f t="shared" si="363"/>
        <v>4.4648326013579556E-2</v>
      </c>
      <c r="BQ452" s="135">
        <f t="shared" si="364"/>
        <v>2.680814570581691E-2</v>
      </c>
      <c r="BR452" s="125"/>
      <c r="BS452" s="109"/>
      <c r="BT452" s="109"/>
      <c r="BU452" s="109"/>
    </row>
    <row r="453" spans="1:76" x14ac:dyDescent="0.25">
      <c r="A453" s="122" t="s">
        <v>101</v>
      </c>
      <c r="B453" s="109" t="s">
        <v>103</v>
      </c>
      <c r="C453" s="164" t="s">
        <v>651</v>
      </c>
      <c r="D453" s="6" t="s">
        <v>595</v>
      </c>
      <c r="E453" s="6" t="s">
        <v>6</v>
      </c>
      <c r="F453" s="26">
        <v>680</v>
      </c>
      <c r="G453" s="129">
        <f t="shared" ref="G453:G477" si="365">BA453/F453/365</f>
        <v>28.412672804190141</v>
      </c>
      <c r="H453" s="129">
        <f t="shared" ref="H453:H477" si="366">BC453/F453/366</f>
        <v>30.717151759884274</v>
      </c>
      <c r="I453" s="130">
        <f t="shared" si="328"/>
        <v>7.5022546807341592E-2</v>
      </c>
      <c r="J453" s="137">
        <v>1256</v>
      </c>
      <c r="K453" s="137">
        <v>1494</v>
      </c>
      <c r="L453" s="130">
        <f t="shared" si="329"/>
        <v>0.18949044585987251</v>
      </c>
      <c r="M453" s="131">
        <v>1256</v>
      </c>
      <c r="N453" s="131">
        <v>1396.5312027394889</v>
      </c>
      <c r="O453" s="131">
        <v>1494</v>
      </c>
      <c r="P453" s="132">
        <f t="shared" si="330"/>
        <v>1.0697934976814787</v>
      </c>
      <c r="Q453" s="132">
        <f t="shared" si="331"/>
        <v>0.18949044585987251</v>
      </c>
      <c r="R453" s="140">
        <f t="shared" si="332"/>
        <v>2.7898089171974521</v>
      </c>
      <c r="S453" s="140">
        <f t="shared" si="333"/>
        <v>2.5622489959839356</v>
      </c>
      <c r="T453" s="132">
        <f t="shared" si="326"/>
        <v>-8.1568282261465952E-2</v>
      </c>
      <c r="U453" s="133">
        <f t="shared" si="334"/>
        <v>2.7898089171974521</v>
      </c>
      <c r="V453" s="133">
        <f t="shared" si="335"/>
        <v>2.7814598035448914</v>
      </c>
      <c r="W453" s="133">
        <f t="shared" si="336"/>
        <v>2.5622489959839356</v>
      </c>
      <c r="X453" s="132">
        <f t="shared" si="337"/>
        <v>0.92118857612769456</v>
      </c>
      <c r="Y453" s="132">
        <f t="shared" si="338"/>
        <v>-8.1568282261465952E-2</v>
      </c>
      <c r="Z453" s="134">
        <f t="shared" si="339"/>
        <v>2012.5643236301369</v>
      </c>
      <c r="AA453" s="134">
        <f t="shared" si="340"/>
        <v>1997.096324451411</v>
      </c>
      <c r="AB453" s="132">
        <f t="shared" si="327"/>
        <v>-7.6857166735548876E-3</v>
      </c>
      <c r="AC453" s="131">
        <f t="shared" si="341"/>
        <v>2012.564323630135</v>
      </c>
      <c r="AD453" s="131">
        <f t="shared" si="342"/>
        <v>2039.9581955932476</v>
      </c>
      <c r="AE453" s="131">
        <f t="shared" si="343"/>
        <v>1997.0963244514101</v>
      </c>
      <c r="AF453" s="132">
        <f t="shared" si="344"/>
        <v>0.97898884828403421</v>
      </c>
      <c r="AG453" s="132">
        <f t="shared" si="345"/>
        <v>-7.6857166735544435E-3</v>
      </c>
      <c r="AH453" s="134">
        <f t="shared" si="346"/>
        <v>5614.6698964968145</v>
      </c>
      <c r="AI453" s="134">
        <f t="shared" si="347"/>
        <v>5117.0580522088358</v>
      </c>
      <c r="AJ453" s="132">
        <f t="shared" si="348"/>
        <v>-8.8627088228010686E-2</v>
      </c>
      <c r="AK453" s="131">
        <f t="shared" si="349"/>
        <v>5614.6698964968091</v>
      </c>
      <c r="AL453" s="131">
        <f t="shared" si="350"/>
        <v>5674.0617219545857</v>
      </c>
      <c r="AM453" s="131">
        <f t="shared" si="351"/>
        <v>5117.0580522088339</v>
      </c>
      <c r="AN453" s="132">
        <f t="shared" si="352"/>
        <v>0.90183334319566111</v>
      </c>
      <c r="AO453" s="132">
        <f t="shared" si="353"/>
        <v>-8.8627088228010131E-2</v>
      </c>
      <c r="AP453" s="134">
        <v>3504</v>
      </c>
      <c r="AQ453" s="134">
        <v>3828</v>
      </c>
      <c r="AR453" s="132">
        <f t="shared" si="354"/>
        <v>9.2465753424657571E-2</v>
      </c>
      <c r="AS453" s="131">
        <v>3504</v>
      </c>
      <c r="AT453" s="131">
        <v>3884.3954048160899</v>
      </c>
      <c r="AU453" s="131">
        <v>3828</v>
      </c>
      <c r="AV453" s="132">
        <f t="shared" si="355"/>
        <v>0.9854815488798675</v>
      </c>
      <c r="AW453" s="132">
        <f t="shared" si="356"/>
        <v>9.2465753424657571E-2</v>
      </c>
      <c r="AX453" s="134">
        <v>7052025.3899999997</v>
      </c>
      <c r="AY453" s="134">
        <v>7644884.7300000014</v>
      </c>
      <c r="AZ453" s="132">
        <f t="shared" si="357"/>
        <v>8.4069371168273843E-2</v>
      </c>
      <c r="BA453" s="131">
        <v>7052025.3899999931</v>
      </c>
      <c r="BB453" s="131">
        <v>7924004.2409793334</v>
      </c>
      <c r="BC453" s="131">
        <v>7644884.7299999977</v>
      </c>
      <c r="BD453" s="132">
        <f t="shared" si="358"/>
        <v>0.96477544654306757</v>
      </c>
      <c r="BE453" s="132">
        <f t="shared" si="359"/>
        <v>8.4069371168274509E-2</v>
      </c>
      <c r="BF453" s="131">
        <v>1168</v>
      </c>
      <c r="BG453" s="131">
        <v>1319.43497450821</v>
      </c>
      <c r="BH453" s="131">
        <v>1262</v>
      </c>
      <c r="BI453" s="132">
        <f t="shared" si="360"/>
        <v>0.95647002268556847</v>
      </c>
      <c r="BJ453" s="132">
        <f t="shared" si="361"/>
        <v>8.0479452054794454E-2</v>
      </c>
      <c r="BK453" s="134">
        <v>24102</v>
      </c>
      <c r="BL453" s="134">
        <v>1256</v>
      </c>
      <c r="BM453" s="135">
        <f t="shared" si="362"/>
        <v>5.2111857937100658E-2</v>
      </c>
      <c r="BN453" s="134">
        <v>23306</v>
      </c>
      <c r="BO453" s="134">
        <v>1491</v>
      </c>
      <c r="BP453" s="135">
        <f t="shared" si="363"/>
        <v>6.397494207500215E-2</v>
      </c>
      <c r="BQ453" s="135">
        <f t="shared" si="364"/>
        <v>0.22764653972269255</v>
      </c>
      <c r="BR453" s="125"/>
      <c r="BS453" s="109"/>
      <c r="BT453" s="109"/>
      <c r="BU453" s="109"/>
    </row>
    <row r="454" spans="1:76" x14ac:dyDescent="0.25">
      <c r="A454" s="122" t="s">
        <v>253</v>
      </c>
      <c r="B454" s="109" t="s">
        <v>287</v>
      </c>
      <c r="C454" s="164" t="s">
        <v>651</v>
      </c>
      <c r="D454" s="6" t="s">
        <v>595</v>
      </c>
      <c r="E454" s="6" t="s">
        <v>37</v>
      </c>
      <c r="F454" s="26">
        <v>435</v>
      </c>
      <c r="G454" s="129">
        <f t="shared" si="365"/>
        <v>29.805469878759244</v>
      </c>
      <c r="H454" s="129">
        <f t="shared" si="366"/>
        <v>47.28576326863891</v>
      </c>
      <c r="I454" s="130">
        <f t="shared" si="328"/>
        <v>0.36967349539376115</v>
      </c>
      <c r="J454" s="137">
        <v>1507</v>
      </c>
      <c r="K454" s="137">
        <v>2127</v>
      </c>
      <c r="L454" s="130">
        <f t="shared" si="329"/>
        <v>0.41141340411413396</v>
      </c>
      <c r="M454" s="131">
        <v>1507</v>
      </c>
      <c r="N454" s="131">
        <v>1863.55565428554</v>
      </c>
      <c r="O454" s="131">
        <v>2127</v>
      </c>
      <c r="P454" s="132">
        <f t="shared" si="330"/>
        <v>1.1413665028509496</v>
      </c>
      <c r="Q454" s="132">
        <f t="shared" si="331"/>
        <v>0.41141340411413396</v>
      </c>
      <c r="R454" s="140">
        <f t="shared" si="332"/>
        <v>2.1400132714001328</v>
      </c>
      <c r="S454" s="140">
        <f t="shared" si="333"/>
        <v>2.3323930418429715</v>
      </c>
      <c r="T454" s="132">
        <f t="shared" si="326"/>
        <v>8.9896531490653686E-2</v>
      </c>
      <c r="U454" s="133">
        <f t="shared" si="334"/>
        <v>2.1400132714001328</v>
      </c>
      <c r="V454" s="133">
        <f t="shared" si="335"/>
        <v>2.1277662391083658</v>
      </c>
      <c r="W454" s="133">
        <f t="shared" si="336"/>
        <v>2.3323930418429715</v>
      </c>
      <c r="X454" s="132">
        <f t="shared" si="337"/>
        <v>1.0961697760654168</v>
      </c>
      <c r="Y454" s="132">
        <f t="shared" si="338"/>
        <v>8.9896531490653686E-2</v>
      </c>
      <c r="Z454" s="134">
        <f t="shared" si="339"/>
        <v>1467.3995286821707</v>
      </c>
      <c r="AA454" s="134">
        <f t="shared" si="340"/>
        <v>1517.5098508365247</v>
      </c>
      <c r="AB454" s="132">
        <f t="shared" si="327"/>
        <v>3.414906518292038E-2</v>
      </c>
      <c r="AC454" s="131">
        <f t="shared" si="341"/>
        <v>1467.3995286821701</v>
      </c>
      <c r="AD454" s="131">
        <f t="shared" si="342"/>
        <v>1579.4942229407513</v>
      </c>
      <c r="AE454" s="131">
        <f t="shared" si="343"/>
        <v>1517.5098508365252</v>
      </c>
      <c r="AF454" s="132">
        <f t="shared" si="344"/>
        <v>0.96075682252966921</v>
      </c>
      <c r="AG454" s="132">
        <f t="shared" si="345"/>
        <v>3.4149065182921046E-2</v>
      </c>
      <c r="AH454" s="134">
        <f t="shared" si="346"/>
        <v>3140.254465826145</v>
      </c>
      <c r="AI454" s="134">
        <f t="shared" si="347"/>
        <v>3539.4294170192757</v>
      </c>
      <c r="AJ454" s="132">
        <f t="shared" si="348"/>
        <v>0.1271154791871667</v>
      </c>
      <c r="AK454" s="131">
        <f t="shared" si="349"/>
        <v>3140.2544658261436</v>
      </c>
      <c r="AL454" s="131">
        <f t="shared" si="350"/>
        <v>3360.7944824400333</v>
      </c>
      <c r="AM454" s="131">
        <f t="shared" si="351"/>
        <v>3539.429417019277</v>
      </c>
      <c r="AN454" s="132">
        <f t="shared" si="352"/>
        <v>1.0531525910056689</v>
      </c>
      <c r="AO454" s="132">
        <f t="shared" si="353"/>
        <v>0.12711547918716759</v>
      </c>
      <c r="AP454" s="134">
        <v>3225</v>
      </c>
      <c r="AQ454" s="134">
        <v>4961</v>
      </c>
      <c r="AR454" s="132">
        <f t="shared" si="354"/>
        <v>0.53829457364341082</v>
      </c>
      <c r="AS454" s="131">
        <v>3225</v>
      </c>
      <c r="AT454" s="131">
        <v>3965.2108058882732</v>
      </c>
      <c r="AU454" s="131">
        <v>4961</v>
      </c>
      <c r="AV454" s="132">
        <f t="shared" si="355"/>
        <v>1.2511314638386932</v>
      </c>
      <c r="AW454" s="132">
        <f t="shared" si="356"/>
        <v>0.53829457364341082</v>
      </c>
      <c r="AX454" s="134">
        <v>4732363.4800000004</v>
      </c>
      <c r="AY454" s="134">
        <v>7528366.3699999992</v>
      </c>
      <c r="AZ454" s="132">
        <f t="shared" si="357"/>
        <v>0.59082589530929241</v>
      </c>
      <c r="BA454" s="131">
        <v>4732363.4799999986</v>
      </c>
      <c r="BB454" s="131">
        <v>6263027.5606427686</v>
      </c>
      <c r="BC454" s="131">
        <v>7528366.370000001</v>
      </c>
      <c r="BD454" s="132">
        <f t="shared" si="358"/>
        <v>1.2020330897645566</v>
      </c>
      <c r="BE454" s="132">
        <f t="shared" si="359"/>
        <v>0.5908258953092933</v>
      </c>
      <c r="BF454" s="131">
        <v>1123</v>
      </c>
      <c r="BG454" s="131">
        <v>1391.0669636902489</v>
      </c>
      <c r="BH454" s="131">
        <v>1578</v>
      </c>
      <c r="BI454" s="132">
        <f t="shared" si="360"/>
        <v>1.1343810479215548</v>
      </c>
      <c r="BJ454" s="132">
        <f t="shared" si="361"/>
        <v>0.40516473731077474</v>
      </c>
      <c r="BK454" s="134">
        <v>15740</v>
      </c>
      <c r="BL454" s="134">
        <v>970</v>
      </c>
      <c r="BM454" s="135">
        <f t="shared" si="362"/>
        <v>6.1626429479034309E-2</v>
      </c>
      <c r="BN454" s="134">
        <v>24830</v>
      </c>
      <c r="BO454" s="134">
        <v>1990</v>
      </c>
      <c r="BP454" s="135">
        <f t="shared" si="363"/>
        <v>8.0144985904148203E-2</v>
      </c>
      <c r="BQ454" s="135">
        <f t="shared" si="364"/>
        <v>0.30049698776421918</v>
      </c>
      <c r="BR454" s="125"/>
      <c r="BS454" s="109"/>
      <c r="BT454" s="109"/>
      <c r="BU454" s="109"/>
    </row>
    <row r="455" spans="1:76" x14ac:dyDescent="0.25">
      <c r="A455" s="122" t="s">
        <v>288</v>
      </c>
      <c r="B455" s="109" t="s">
        <v>314</v>
      </c>
      <c r="C455" s="164" t="s">
        <v>651</v>
      </c>
      <c r="D455" s="6" t="s">
        <v>595</v>
      </c>
      <c r="E455" s="6" t="s">
        <v>6</v>
      </c>
      <c r="F455" s="26">
        <v>1115</v>
      </c>
      <c r="G455" s="129">
        <f t="shared" si="365"/>
        <v>23.005340229743787</v>
      </c>
      <c r="H455" s="129">
        <f t="shared" si="366"/>
        <v>21.744098458673328</v>
      </c>
      <c r="I455" s="130">
        <f t="shared" si="328"/>
        <v>-5.8003865898030485E-2</v>
      </c>
      <c r="J455" s="137">
        <v>1413</v>
      </c>
      <c r="K455" s="137">
        <v>1289</v>
      </c>
      <c r="L455" s="130">
        <f t="shared" si="329"/>
        <v>-8.7756546355272524E-2</v>
      </c>
      <c r="M455" s="131">
        <v>1413</v>
      </c>
      <c r="N455" s="131">
        <v>1533.8782638853511</v>
      </c>
      <c r="O455" s="131">
        <v>1289</v>
      </c>
      <c r="P455" s="132">
        <f t="shared" si="330"/>
        <v>0.84035352110338379</v>
      </c>
      <c r="Q455" s="132">
        <f t="shared" si="331"/>
        <v>-8.7756546355272524E-2</v>
      </c>
      <c r="R455" s="140">
        <f t="shared" si="332"/>
        <v>3.3205944798301488</v>
      </c>
      <c r="S455" s="140">
        <f t="shared" si="333"/>
        <v>3.4453064391000776</v>
      </c>
      <c r="T455" s="132">
        <f t="shared" si="326"/>
        <v>3.7557118168885184E-2</v>
      </c>
      <c r="U455" s="133">
        <f t="shared" si="334"/>
        <v>3.3205944798301488</v>
      </c>
      <c r="V455" s="133">
        <f t="shared" si="335"/>
        <v>3.2348945827596225</v>
      </c>
      <c r="W455" s="133">
        <f t="shared" si="336"/>
        <v>3.4453064391000776</v>
      </c>
      <c r="X455" s="132">
        <f t="shared" si="337"/>
        <v>1.0650444244649719</v>
      </c>
      <c r="Y455" s="132">
        <f t="shared" si="338"/>
        <v>3.7557118168885184E-2</v>
      </c>
      <c r="Z455" s="134">
        <f t="shared" si="339"/>
        <v>1995.4386913896001</v>
      </c>
      <c r="AA455" s="134">
        <f t="shared" si="340"/>
        <v>1998.0970817383472</v>
      </c>
      <c r="AB455" s="132">
        <f t="shared" si="327"/>
        <v>1.3322335385288486E-3</v>
      </c>
      <c r="AC455" s="131">
        <f t="shared" si="341"/>
        <v>1995.4386913895946</v>
      </c>
      <c r="AD455" s="131">
        <f t="shared" si="342"/>
        <v>2076.9905559847512</v>
      </c>
      <c r="AE455" s="131">
        <f t="shared" si="343"/>
        <v>1998.097081738347</v>
      </c>
      <c r="AF455" s="132">
        <f t="shared" si="344"/>
        <v>0.96201548725434682</v>
      </c>
      <c r="AG455" s="132">
        <f t="shared" si="345"/>
        <v>1.3322335385312911E-3</v>
      </c>
      <c r="AH455" s="134">
        <f t="shared" si="346"/>
        <v>6626.0427034678014</v>
      </c>
      <c r="AI455" s="134">
        <f t="shared" si="347"/>
        <v>6884.0567416602016</v>
      </c>
      <c r="AJ455" s="132">
        <f t="shared" si="348"/>
        <v>3.8939386559849076E-2</v>
      </c>
      <c r="AK455" s="131">
        <f t="shared" si="349"/>
        <v>6626.0427034677841</v>
      </c>
      <c r="AL455" s="131">
        <f t="shared" si="350"/>
        <v>6718.8454979979679</v>
      </c>
      <c r="AM455" s="131">
        <f t="shared" si="351"/>
        <v>6884.0567416602007</v>
      </c>
      <c r="AN455" s="132">
        <f t="shared" si="352"/>
        <v>1.0245892309491953</v>
      </c>
      <c r="AO455" s="132">
        <f t="shared" si="353"/>
        <v>3.8939386559851741E-2</v>
      </c>
      <c r="AP455" s="134">
        <v>4692</v>
      </c>
      <c r="AQ455" s="134">
        <v>4441</v>
      </c>
      <c r="AR455" s="132">
        <f t="shared" si="354"/>
        <v>-5.3495311167945481E-2</v>
      </c>
      <c r="AS455" s="131">
        <v>4692</v>
      </c>
      <c r="AT455" s="131">
        <v>4961.9344864554569</v>
      </c>
      <c r="AU455" s="131">
        <v>4441</v>
      </c>
      <c r="AV455" s="132">
        <f t="shared" si="355"/>
        <v>0.895013832230666</v>
      </c>
      <c r="AW455" s="132">
        <f t="shared" si="356"/>
        <v>-5.3495311167945481E-2</v>
      </c>
      <c r="AX455" s="134">
        <v>9362598.3400000036</v>
      </c>
      <c r="AY455" s="134">
        <v>8873549.1400000006</v>
      </c>
      <c r="AZ455" s="132">
        <f t="shared" si="357"/>
        <v>-5.2234345877108623E-2</v>
      </c>
      <c r="BA455" s="131">
        <v>9362598.3399999775</v>
      </c>
      <c r="BB455" s="131">
        <v>10305891.06778303</v>
      </c>
      <c r="BC455" s="131">
        <v>8873549.1399999987</v>
      </c>
      <c r="BD455" s="132">
        <f t="shared" si="358"/>
        <v>0.86101716791276428</v>
      </c>
      <c r="BE455" s="132">
        <f t="shared" si="359"/>
        <v>-5.2234345877106181E-2</v>
      </c>
      <c r="BF455" s="131">
        <v>1513</v>
      </c>
      <c r="BG455" s="131">
        <v>1658.3435845455799</v>
      </c>
      <c r="BH455" s="131">
        <v>1410</v>
      </c>
      <c r="BI455" s="132">
        <f t="shared" si="360"/>
        <v>0.85024600037052567</v>
      </c>
      <c r="BJ455" s="132">
        <f t="shared" si="361"/>
        <v>-6.8076668869795132E-2</v>
      </c>
      <c r="BK455" s="134">
        <v>8649</v>
      </c>
      <c r="BL455" s="134">
        <v>1397</v>
      </c>
      <c r="BM455" s="135">
        <f t="shared" si="362"/>
        <v>0.16152156318649555</v>
      </c>
      <c r="BN455" s="134">
        <v>6485</v>
      </c>
      <c r="BO455" s="134">
        <v>1285</v>
      </c>
      <c r="BP455" s="135">
        <f t="shared" si="363"/>
        <v>0.19814957594448729</v>
      </c>
      <c r="BQ455" s="135">
        <f t="shared" si="364"/>
        <v>0.22676856288036551</v>
      </c>
      <c r="BR455" s="125"/>
      <c r="BS455" s="109"/>
      <c r="BT455" s="109"/>
      <c r="BU455" s="109"/>
    </row>
    <row r="456" spans="1:76" x14ac:dyDescent="0.25">
      <c r="A456" s="122" t="s">
        <v>288</v>
      </c>
      <c r="B456" s="109" t="s">
        <v>290</v>
      </c>
      <c r="C456" s="164" t="s">
        <v>651</v>
      </c>
      <c r="D456" s="6" t="s">
        <v>595</v>
      </c>
      <c r="E456" s="6" t="s">
        <v>43</v>
      </c>
      <c r="F456" s="26">
        <v>940</v>
      </c>
      <c r="G456" s="129">
        <f t="shared" si="365"/>
        <v>9.8431496648207411</v>
      </c>
      <c r="H456" s="129">
        <f t="shared" si="366"/>
        <v>10.433575892338101</v>
      </c>
      <c r="I456" s="130">
        <f t="shared" si="328"/>
        <v>5.6589057635641489E-2</v>
      </c>
      <c r="J456" s="137">
        <v>775</v>
      </c>
      <c r="K456" s="137">
        <v>720</v>
      </c>
      <c r="L456" s="130">
        <f t="shared" si="329"/>
        <v>-7.096774193548383E-2</v>
      </c>
      <c r="M456" s="131">
        <v>775</v>
      </c>
      <c r="N456" s="131">
        <v>1191.758279504897</v>
      </c>
      <c r="O456" s="131">
        <v>720</v>
      </c>
      <c r="P456" s="132">
        <f t="shared" si="330"/>
        <v>0.60414935845808948</v>
      </c>
      <c r="Q456" s="132">
        <f t="shared" si="331"/>
        <v>-7.096774193548383E-2</v>
      </c>
      <c r="R456" s="140">
        <f t="shared" si="332"/>
        <v>2.472258064516129</v>
      </c>
      <c r="S456" s="140">
        <f t="shared" si="333"/>
        <v>2.8569444444444443</v>
      </c>
      <c r="T456" s="132">
        <f t="shared" si="326"/>
        <v>0.15560122361401074</v>
      </c>
      <c r="U456" s="133">
        <f t="shared" si="334"/>
        <v>2.472258064516129</v>
      </c>
      <c r="V456" s="133">
        <f t="shared" si="335"/>
        <v>2.1701774815813293</v>
      </c>
      <c r="W456" s="133">
        <f t="shared" si="336"/>
        <v>2.8569444444444443</v>
      </c>
      <c r="X456" s="132">
        <f t="shared" si="337"/>
        <v>1.3164565887775652</v>
      </c>
      <c r="Y456" s="132">
        <f t="shared" si="338"/>
        <v>0.15560122361401074</v>
      </c>
      <c r="Z456" s="134">
        <f t="shared" si="339"/>
        <v>1762.62246868476</v>
      </c>
      <c r="AA456" s="134">
        <f t="shared" si="340"/>
        <v>1745.0498055420517</v>
      </c>
      <c r="AB456" s="132">
        <f t="shared" si="327"/>
        <v>-9.9696125829036308E-3</v>
      </c>
      <c r="AC456" s="131">
        <f t="shared" si="341"/>
        <v>1762.6224686847579</v>
      </c>
      <c r="AD456" s="131">
        <f t="shared" si="342"/>
        <v>1785.9993135466475</v>
      </c>
      <c r="AE456" s="131">
        <f t="shared" si="343"/>
        <v>1745.0498055420517</v>
      </c>
      <c r="AF456" s="132">
        <f t="shared" si="344"/>
        <v>0.97707193519392899</v>
      </c>
      <c r="AG456" s="132">
        <f t="shared" si="345"/>
        <v>-9.9696125829025206E-3</v>
      </c>
      <c r="AH456" s="134">
        <f t="shared" si="346"/>
        <v>4357.6576129032255</v>
      </c>
      <c r="AI456" s="134">
        <f t="shared" si="347"/>
        <v>4985.5103472222227</v>
      </c>
      <c r="AJ456" s="132">
        <f t="shared" si="348"/>
        <v>0.14408032711424967</v>
      </c>
      <c r="AK456" s="131">
        <f t="shared" si="349"/>
        <v>4357.657612903221</v>
      </c>
      <c r="AL456" s="131">
        <f t="shared" si="350"/>
        <v>3875.9354923786464</v>
      </c>
      <c r="AM456" s="131">
        <f t="shared" si="351"/>
        <v>4985.5103472222227</v>
      </c>
      <c r="AN456" s="132">
        <f t="shared" si="352"/>
        <v>1.2862727867956942</v>
      </c>
      <c r="AO456" s="132">
        <f t="shared" si="353"/>
        <v>0.14408032711425078</v>
      </c>
      <c r="AP456" s="134">
        <v>1916</v>
      </c>
      <c r="AQ456" s="134">
        <v>2057</v>
      </c>
      <c r="AR456" s="132">
        <f t="shared" si="354"/>
        <v>7.3590814196242249E-2</v>
      </c>
      <c r="AS456" s="131">
        <v>1916</v>
      </c>
      <c r="AT456" s="131">
        <v>2586.3269816696352</v>
      </c>
      <c r="AU456" s="131">
        <v>2057</v>
      </c>
      <c r="AV456" s="132">
        <f t="shared" si="355"/>
        <v>0.79533640354789104</v>
      </c>
      <c r="AW456" s="132">
        <f t="shared" si="356"/>
        <v>7.3590814196242249E-2</v>
      </c>
      <c r="AX456" s="134">
        <v>3377184.65</v>
      </c>
      <c r="AY456" s="134">
        <v>3589567.45</v>
      </c>
      <c r="AZ456" s="132">
        <f t="shared" si="357"/>
        <v>6.2887529706141532E-2</v>
      </c>
      <c r="BA456" s="131">
        <v>3377184.6499999962</v>
      </c>
      <c r="BB456" s="131">
        <v>4619178.2138691414</v>
      </c>
      <c r="BC456" s="131">
        <v>3589567.45</v>
      </c>
      <c r="BD456" s="132">
        <f t="shared" si="358"/>
        <v>0.77710087894471758</v>
      </c>
      <c r="BE456" s="132">
        <f t="shared" si="359"/>
        <v>6.2887529706142642E-2</v>
      </c>
      <c r="BF456" s="131">
        <v>610</v>
      </c>
      <c r="BG456" s="131">
        <v>927.27184301801685</v>
      </c>
      <c r="BH456" s="131">
        <v>685</v>
      </c>
      <c r="BI456" s="132">
        <f t="shared" si="360"/>
        <v>0.73872619465130296</v>
      </c>
      <c r="BJ456" s="132">
        <f t="shared" si="361"/>
        <v>0.12295081967213117</v>
      </c>
      <c r="BK456" s="134">
        <v>8033</v>
      </c>
      <c r="BL456" s="134">
        <v>760</v>
      </c>
      <c r="BM456" s="135">
        <f t="shared" si="362"/>
        <v>9.4609734843769444E-2</v>
      </c>
      <c r="BN456" s="134">
        <v>6076</v>
      </c>
      <c r="BO456" s="134">
        <v>608</v>
      </c>
      <c r="BP456" s="135">
        <f t="shared" si="363"/>
        <v>0.10006583278472679</v>
      </c>
      <c r="BQ456" s="135">
        <f t="shared" si="364"/>
        <v>5.7669519420671556E-2</v>
      </c>
      <c r="BR456" s="125"/>
      <c r="BS456" s="109"/>
      <c r="BT456" s="109"/>
      <c r="BU456" s="109"/>
    </row>
    <row r="457" spans="1:76" x14ac:dyDescent="0.25">
      <c r="A457" s="122" t="s">
        <v>253</v>
      </c>
      <c r="B457" s="109" t="s">
        <v>278</v>
      </c>
      <c r="C457" s="164" t="s">
        <v>651</v>
      </c>
      <c r="D457" s="6" t="s">
        <v>595</v>
      </c>
      <c r="E457" s="6" t="s">
        <v>6</v>
      </c>
      <c r="F457" s="26">
        <v>600</v>
      </c>
      <c r="G457" s="129">
        <f t="shared" si="365"/>
        <v>3.2656472602739735</v>
      </c>
      <c r="H457" s="129">
        <f t="shared" si="366"/>
        <v>21.412618214936238</v>
      </c>
      <c r="I457" s="130">
        <f t="shared" si="328"/>
        <v>0.84748958639742422</v>
      </c>
      <c r="J457" s="137">
        <v>146</v>
      </c>
      <c r="K457" s="137">
        <v>204</v>
      </c>
      <c r="L457" s="130">
        <f t="shared" si="329"/>
        <v>0.39726027397260277</v>
      </c>
      <c r="M457" s="131">
        <v>146</v>
      </c>
      <c r="N457" s="131">
        <v>1156.4623513041649</v>
      </c>
      <c r="O457" s="131">
        <v>979</v>
      </c>
      <c r="P457" s="132">
        <f t="shared" si="330"/>
        <v>0.84654722991713716</v>
      </c>
      <c r="Q457" s="132">
        <f t="shared" si="331"/>
        <v>5.7054794520547949</v>
      </c>
      <c r="R457" s="140">
        <f t="shared" si="332"/>
        <v>2.1917808219178081</v>
      </c>
      <c r="S457" s="140">
        <f t="shared" si="333"/>
        <v>1.9166666666666667</v>
      </c>
      <c r="T457" s="132">
        <f t="shared" si="326"/>
        <v>-0.1255208333333333</v>
      </c>
      <c r="U457" s="133">
        <f t="shared" si="334"/>
        <v>2.1917808219178081</v>
      </c>
      <c r="V457" s="133">
        <f t="shared" si="335"/>
        <v>2.3428298093946642</v>
      </c>
      <c r="W457" s="133">
        <f t="shared" si="336"/>
        <v>2.3329928498467822</v>
      </c>
      <c r="X457" s="132">
        <f t="shared" si="337"/>
        <v>0.99580124876829035</v>
      </c>
      <c r="Y457" s="132">
        <f t="shared" si="338"/>
        <v>6.4427987742594395E-2</v>
      </c>
      <c r="Z457" s="134">
        <f t="shared" si="339"/>
        <v>2234.9273437500005</v>
      </c>
      <c r="AA457" s="134">
        <f t="shared" si="340"/>
        <v>2048.839795396419</v>
      </c>
      <c r="AB457" s="132">
        <f t="shared" si="327"/>
        <v>-8.3263354790471089E-2</v>
      </c>
      <c r="AC457" s="131">
        <f t="shared" si="341"/>
        <v>2234.9273437500005</v>
      </c>
      <c r="AD457" s="131">
        <f t="shared" si="342"/>
        <v>2113.4819970069025</v>
      </c>
      <c r="AE457" s="131">
        <f t="shared" si="343"/>
        <v>2058.7613660245174</v>
      </c>
      <c r="AF457" s="132">
        <f t="shared" si="344"/>
        <v>0.9741087782815846</v>
      </c>
      <c r="AG457" s="132">
        <f t="shared" si="345"/>
        <v>-7.8824028986057781E-2</v>
      </c>
      <c r="AH457" s="134">
        <f t="shared" si="346"/>
        <v>4898.4708904109602</v>
      </c>
      <c r="AI457" s="134">
        <f t="shared" si="347"/>
        <v>3926.94294117647</v>
      </c>
      <c r="AJ457" s="132">
        <f t="shared" si="348"/>
        <v>-0.19833290244437551</v>
      </c>
      <c r="AK457" s="131">
        <f t="shared" si="349"/>
        <v>4898.4708904109602</v>
      </c>
      <c r="AL457" s="131">
        <f t="shared" si="350"/>
        <v>4951.5286242067359</v>
      </c>
      <c r="AM457" s="131">
        <f t="shared" si="351"/>
        <v>4803.0755464759932</v>
      </c>
      <c r="AN457" s="132">
        <f t="shared" si="352"/>
        <v>0.97001873784895554</v>
      </c>
      <c r="AO457" s="132">
        <f t="shared" si="353"/>
        <v>-1.9474514816799071E-2</v>
      </c>
      <c r="AP457" s="134">
        <v>320</v>
      </c>
      <c r="AQ457" s="134">
        <v>391</v>
      </c>
      <c r="AR457" s="132">
        <f t="shared" si="354"/>
        <v>0.22187500000000004</v>
      </c>
      <c r="AS457" s="131">
        <v>320</v>
      </c>
      <c r="AT457" s="131">
        <v>2709.3944700780421</v>
      </c>
      <c r="AU457" s="131">
        <v>2284</v>
      </c>
      <c r="AV457" s="132">
        <f t="shared" si="355"/>
        <v>0.84299278869282224</v>
      </c>
      <c r="AW457" s="132">
        <f t="shared" si="356"/>
        <v>6.1375000000000002</v>
      </c>
      <c r="AX457" s="134">
        <v>715176.75000000012</v>
      </c>
      <c r="AY457" s="134">
        <v>801096.35999999987</v>
      </c>
      <c r="AZ457" s="132">
        <f t="shared" si="357"/>
        <v>0.12013758836539323</v>
      </c>
      <c r="BA457" s="131">
        <v>715176.75000000012</v>
      </c>
      <c r="BB457" s="131">
        <v>5726256.4352999991</v>
      </c>
      <c r="BC457" s="131">
        <v>4702210.9599999981</v>
      </c>
      <c r="BD457" s="132">
        <f t="shared" si="358"/>
        <v>0.82116667549375111</v>
      </c>
      <c r="BE457" s="132">
        <f t="shared" si="359"/>
        <v>5.5748934931120138</v>
      </c>
      <c r="BF457" s="131">
        <v>92</v>
      </c>
      <c r="BG457" s="131">
        <v>795.42152240085352</v>
      </c>
      <c r="BH457" s="131">
        <v>677</v>
      </c>
      <c r="BI457" s="132">
        <f t="shared" si="360"/>
        <v>0.8511210483173538</v>
      </c>
      <c r="BJ457" s="132">
        <f t="shared" si="361"/>
        <v>6.3586956521739131</v>
      </c>
      <c r="BK457" s="134">
        <v>0</v>
      </c>
      <c r="BL457" s="134">
        <v>0</v>
      </c>
      <c r="BM457" s="135">
        <f t="shared" si="362"/>
        <v>0</v>
      </c>
      <c r="BN457" s="134">
        <v>15213</v>
      </c>
      <c r="BO457" s="134">
        <v>852</v>
      </c>
      <c r="BP457" s="135">
        <f t="shared" si="363"/>
        <v>5.6004732794320645E-2</v>
      </c>
      <c r="BQ457" s="135">
        <f t="shared" si="364"/>
        <v>0</v>
      </c>
      <c r="BR457" s="125"/>
      <c r="BS457" s="109"/>
      <c r="BT457" s="109"/>
      <c r="BU457" s="109"/>
    </row>
    <row r="458" spans="1:76" x14ac:dyDescent="0.25">
      <c r="A458" s="122" t="s">
        <v>148</v>
      </c>
      <c r="B458" s="109" t="s">
        <v>188</v>
      </c>
      <c r="C458" s="164" t="s">
        <v>651</v>
      </c>
      <c r="D458" s="6" t="s">
        <v>595</v>
      </c>
      <c r="E458" s="6" t="s">
        <v>6</v>
      </c>
      <c r="F458" s="26">
        <v>480</v>
      </c>
      <c r="G458" s="129">
        <f t="shared" si="365"/>
        <v>5.1827796803652983</v>
      </c>
      <c r="H458" s="129">
        <f t="shared" si="366"/>
        <v>56.009648224043623</v>
      </c>
      <c r="I458" s="130">
        <f t="shared" si="328"/>
        <v>0.90746630545448681</v>
      </c>
      <c r="J458" s="137">
        <v>170</v>
      </c>
      <c r="K458" s="137">
        <v>152</v>
      </c>
      <c r="L458" s="130">
        <f t="shared" si="329"/>
        <v>-0.10588235294117643</v>
      </c>
      <c r="M458" s="131">
        <v>170</v>
      </c>
      <c r="N458" s="131">
        <v>1509.31513</v>
      </c>
      <c r="O458" s="131">
        <v>1688</v>
      </c>
      <c r="P458" s="132">
        <f t="shared" si="330"/>
        <v>1.1183880466367551</v>
      </c>
      <c r="Q458" s="132">
        <f t="shared" si="331"/>
        <v>8.9294117647058826</v>
      </c>
      <c r="R458" s="140">
        <f t="shared" si="332"/>
        <v>2.3058823529411763</v>
      </c>
      <c r="S458" s="140">
        <f t="shared" si="333"/>
        <v>2.4671052631578947</v>
      </c>
      <c r="T458" s="132">
        <f t="shared" si="326"/>
        <v>6.9918098818474883E-2</v>
      </c>
      <c r="U458" s="133">
        <f t="shared" si="334"/>
        <v>2.3058823529411763</v>
      </c>
      <c r="V458" s="133">
        <f t="shared" si="335"/>
        <v>2.4839625222197284</v>
      </c>
      <c r="W458" s="133">
        <f t="shared" si="336"/>
        <v>2.796208530805687</v>
      </c>
      <c r="X458" s="132">
        <f t="shared" si="337"/>
        <v>1.1257047986001529</v>
      </c>
      <c r="Y458" s="132">
        <f t="shared" si="338"/>
        <v>0.21264145468613993</v>
      </c>
      <c r="Z458" s="134">
        <f t="shared" si="339"/>
        <v>2316.3852040816323</v>
      </c>
      <c r="AA458" s="134">
        <f t="shared" si="340"/>
        <v>2522.0253333333326</v>
      </c>
      <c r="AB458" s="132">
        <f t="shared" si="327"/>
        <v>8.8776309263825404E-2</v>
      </c>
      <c r="AC458" s="131">
        <f t="shared" si="341"/>
        <v>2316.3852040816332</v>
      </c>
      <c r="AD458" s="131">
        <f t="shared" si="342"/>
        <v>2176.2030858529206</v>
      </c>
      <c r="AE458" s="131">
        <f t="shared" si="343"/>
        <v>2084.698093220336</v>
      </c>
      <c r="AF458" s="132">
        <f t="shared" si="344"/>
        <v>0.95795199757438032</v>
      </c>
      <c r="AG458" s="132">
        <f t="shared" si="345"/>
        <v>-0.10002097684489109</v>
      </c>
      <c r="AH458" s="134">
        <f t="shared" si="346"/>
        <v>5341.3117647058807</v>
      </c>
      <c r="AI458" s="134">
        <f t="shared" si="347"/>
        <v>6222.1019736842081</v>
      </c>
      <c r="AJ458" s="132">
        <f t="shared" si="348"/>
        <v>0.16490147884614781</v>
      </c>
      <c r="AK458" s="131">
        <f t="shared" si="349"/>
        <v>5341.3117647058834</v>
      </c>
      <c r="AL458" s="131">
        <f t="shared" si="350"/>
        <v>5405.6069059975771</v>
      </c>
      <c r="AM458" s="131">
        <f t="shared" si="351"/>
        <v>5829.2505924170528</v>
      </c>
      <c r="AN458" s="132">
        <f t="shared" si="352"/>
        <v>1.0783711604980819</v>
      </c>
      <c r="AO458" s="132">
        <f t="shared" si="353"/>
        <v>9.1351871825822384E-2</v>
      </c>
      <c r="AP458" s="134">
        <v>392</v>
      </c>
      <c r="AQ458" s="134">
        <v>375</v>
      </c>
      <c r="AR458" s="132">
        <f t="shared" si="354"/>
        <v>-4.3367346938775531E-2</v>
      </c>
      <c r="AS458" s="131">
        <v>392</v>
      </c>
      <c r="AT458" s="131">
        <v>3749.0822171391969</v>
      </c>
      <c r="AU458" s="131">
        <v>4720</v>
      </c>
      <c r="AV458" s="132">
        <f t="shared" si="355"/>
        <v>1.2589747907960469</v>
      </c>
      <c r="AW458" s="132">
        <f t="shared" si="356"/>
        <v>11.040816326530612</v>
      </c>
      <c r="AX458" s="134">
        <v>908022.99999999988</v>
      </c>
      <c r="AY458" s="134">
        <v>945759.49999999977</v>
      </c>
      <c r="AZ458" s="132">
        <f t="shared" si="357"/>
        <v>4.1558969321261463E-2</v>
      </c>
      <c r="BA458" s="131">
        <v>908023.00000000023</v>
      </c>
      <c r="BB458" s="131">
        <v>8158764.2900546296</v>
      </c>
      <c r="BC458" s="131">
        <v>9839774.9999999851</v>
      </c>
      <c r="BD458" s="132">
        <f t="shared" si="358"/>
        <v>1.2060374157388607</v>
      </c>
      <c r="BE458" s="132">
        <f t="shared" si="359"/>
        <v>9.8364821155411075</v>
      </c>
      <c r="BF458" s="131">
        <v>120</v>
      </c>
      <c r="BG458" s="131">
        <v>1262.378625121102</v>
      </c>
      <c r="BH458" s="131">
        <v>1717</v>
      </c>
      <c r="BI458" s="132">
        <f t="shared" si="360"/>
        <v>1.3601307609555615</v>
      </c>
      <c r="BJ458" s="132">
        <f t="shared" si="361"/>
        <v>13.308333333333334</v>
      </c>
      <c r="BK458" s="134">
        <v>0</v>
      </c>
      <c r="BL458" s="134">
        <v>0</v>
      </c>
      <c r="BM458" s="135">
        <f t="shared" si="362"/>
        <v>0</v>
      </c>
      <c r="BN458" s="134">
        <v>25006</v>
      </c>
      <c r="BO458" s="134">
        <v>1563</v>
      </c>
      <c r="BP458" s="135">
        <f t="shared" si="363"/>
        <v>6.2504998800287925E-2</v>
      </c>
      <c r="BQ458" s="135">
        <f t="shared" si="364"/>
        <v>0</v>
      </c>
      <c r="BR458" s="125"/>
      <c r="BS458" s="109"/>
      <c r="BT458" s="109"/>
      <c r="BU458" s="109"/>
    </row>
    <row r="459" spans="1:76" x14ac:dyDescent="0.25">
      <c r="A459" s="122" t="s">
        <v>148</v>
      </c>
      <c r="B459" s="109" t="s">
        <v>189</v>
      </c>
      <c r="C459" s="164" t="s">
        <v>651</v>
      </c>
      <c r="D459" s="6" t="s">
        <v>595</v>
      </c>
      <c r="E459" s="6" t="s">
        <v>6</v>
      </c>
      <c r="F459" s="26">
        <v>460</v>
      </c>
      <c r="G459" s="129">
        <f t="shared" si="365"/>
        <v>50.000680941036194</v>
      </c>
      <c r="H459" s="129">
        <f t="shared" si="366"/>
        <v>43.837653837015907</v>
      </c>
      <c r="I459" s="130">
        <f t="shared" si="328"/>
        <v>-0.14058752156157392</v>
      </c>
      <c r="J459" s="137">
        <v>1438</v>
      </c>
      <c r="K459" s="137">
        <v>1296</v>
      </c>
      <c r="L459" s="130">
        <f t="shared" si="329"/>
        <v>-9.8748261474269849E-2</v>
      </c>
      <c r="M459" s="131">
        <v>1438</v>
      </c>
      <c r="N459" s="131">
        <v>1497.606155838525</v>
      </c>
      <c r="O459" s="131">
        <v>1296</v>
      </c>
      <c r="P459" s="132">
        <f t="shared" si="330"/>
        <v>0.86538105826251521</v>
      </c>
      <c r="Q459" s="132">
        <f t="shared" si="331"/>
        <v>-9.8748261474269849E-2</v>
      </c>
      <c r="R459" s="140">
        <f t="shared" si="332"/>
        <v>2.6933240611961056</v>
      </c>
      <c r="S459" s="140">
        <f t="shared" si="333"/>
        <v>2.6774691358024691</v>
      </c>
      <c r="T459" s="132">
        <f t="shared" si="326"/>
        <v>-5.8867499912339527E-3</v>
      </c>
      <c r="U459" s="133">
        <f t="shared" si="334"/>
        <v>2.6933240611961056</v>
      </c>
      <c r="V459" s="133">
        <f t="shared" si="335"/>
        <v>2.5913492056998431</v>
      </c>
      <c r="W459" s="133">
        <f t="shared" si="336"/>
        <v>2.6774691358024691</v>
      </c>
      <c r="X459" s="132">
        <f t="shared" si="337"/>
        <v>1.0332336259093138</v>
      </c>
      <c r="Y459" s="132">
        <f t="shared" si="338"/>
        <v>-5.8867499912339527E-3</v>
      </c>
      <c r="Z459" s="134">
        <f t="shared" si="339"/>
        <v>2167.5998786470441</v>
      </c>
      <c r="AA459" s="134">
        <f t="shared" si="340"/>
        <v>2126.9473775216138</v>
      </c>
      <c r="AB459" s="132">
        <f t="shared" si="327"/>
        <v>-1.8754614966487448E-2</v>
      </c>
      <c r="AC459" s="131">
        <f t="shared" si="341"/>
        <v>2167.5998786470373</v>
      </c>
      <c r="AD459" s="131">
        <f t="shared" si="342"/>
        <v>2278.578887657749</v>
      </c>
      <c r="AE459" s="131">
        <f t="shared" si="343"/>
        <v>2126.9473775216134</v>
      </c>
      <c r="AF459" s="132">
        <f t="shared" si="344"/>
        <v>0.93345347358501851</v>
      </c>
      <c r="AG459" s="132">
        <f t="shared" si="345"/>
        <v>-1.8754614966484562E-2</v>
      </c>
      <c r="AH459" s="134">
        <f t="shared" si="346"/>
        <v>5838.0489082058421</v>
      </c>
      <c r="AI459" s="134">
        <f t="shared" si="347"/>
        <v>5694.8359567901234</v>
      </c>
      <c r="AJ459" s="132">
        <f t="shared" si="348"/>
        <v>-2.453096122823184E-2</v>
      </c>
      <c r="AK459" s="131">
        <f t="shared" si="349"/>
        <v>5838.0489082058239</v>
      </c>
      <c r="AL459" s="131">
        <f t="shared" si="350"/>
        <v>5904.59359065634</v>
      </c>
      <c r="AM459" s="131">
        <f t="shared" si="351"/>
        <v>5694.8359567901225</v>
      </c>
      <c r="AN459" s="132">
        <f t="shared" si="352"/>
        <v>0.96447551712989255</v>
      </c>
      <c r="AO459" s="132">
        <f t="shared" si="353"/>
        <v>-2.4530961228228954E-2</v>
      </c>
      <c r="AP459" s="134">
        <v>3873</v>
      </c>
      <c r="AQ459" s="134">
        <v>3470</v>
      </c>
      <c r="AR459" s="132">
        <f t="shared" si="354"/>
        <v>-0.10405370513813583</v>
      </c>
      <c r="AS459" s="131">
        <v>3873</v>
      </c>
      <c r="AT459" s="131">
        <v>3880.820522383357</v>
      </c>
      <c r="AU459" s="131">
        <v>3470</v>
      </c>
      <c r="AV459" s="132">
        <f t="shared" si="355"/>
        <v>0.89414080862181777</v>
      </c>
      <c r="AW459" s="132">
        <f t="shared" si="356"/>
        <v>-0.10405370513813583</v>
      </c>
      <c r="AX459" s="134">
        <v>8395114.3300000019</v>
      </c>
      <c r="AY459" s="134">
        <v>7380507.4000000004</v>
      </c>
      <c r="AZ459" s="132">
        <f t="shared" si="357"/>
        <v>-0.12085683292892113</v>
      </c>
      <c r="BA459" s="131">
        <v>8395114.3299999759</v>
      </c>
      <c r="BB459" s="131">
        <v>8842755.7090916336</v>
      </c>
      <c r="BC459" s="131">
        <v>7380507.3999999976</v>
      </c>
      <c r="BD459" s="132">
        <f t="shared" si="358"/>
        <v>0.83463884368215291</v>
      </c>
      <c r="BE459" s="132">
        <f t="shared" si="359"/>
        <v>-0.12085683292891869</v>
      </c>
      <c r="BF459" s="131">
        <v>1177</v>
      </c>
      <c r="BG459" s="131">
        <v>1344.9566166954021</v>
      </c>
      <c r="BH459" s="131">
        <v>1218</v>
      </c>
      <c r="BI459" s="132">
        <f t="shared" si="360"/>
        <v>0.90560541870314137</v>
      </c>
      <c r="BJ459" s="132">
        <f t="shared" si="361"/>
        <v>3.4834324553950635E-2</v>
      </c>
      <c r="BK459" s="134">
        <v>24588</v>
      </c>
      <c r="BL459" s="134">
        <v>1377</v>
      </c>
      <c r="BM459" s="135">
        <f t="shared" si="362"/>
        <v>5.6002928257686678E-2</v>
      </c>
      <c r="BN459" s="134">
        <v>20597</v>
      </c>
      <c r="BO459" s="134">
        <v>1236</v>
      </c>
      <c r="BP459" s="135">
        <f t="shared" si="363"/>
        <v>6.0008739136767492E-2</v>
      </c>
      <c r="BQ459" s="135">
        <f t="shared" si="364"/>
        <v>7.1528596873521533E-2</v>
      </c>
      <c r="BR459" s="125"/>
      <c r="BS459" s="109"/>
      <c r="BT459" s="109"/>
      <c r="BU459" s="109"/>
    </row>
    <row r="460" spans="1:76" x14ac:dyDescent="0.25">
      <c r="A460" s="122" t="s">
        <v>315</v>
      </c>
      <c r="B460" s="109" t="s">
        <v>316</v>
      </c>
      <c r="C460" s="164" t="s">
        <v>651</v>
      </c>
      <c r="D460" s="6" t="s">
        <v>595</v>
      </c>
      <c r="E460" s="6" t="s">
        <v>43</v>
      </c>
      <c r="F460" s="26">
        <v>800</v>
      </c>
      <c r="G460" s="129">
        <f t="shared" si="365"/>
        <v>21.970181849315065</v>
      </c>
      <c r="H460" s="129">
        <f t="shared" si="366"/>
        <v>25.32016827185792</v>
      </c>
      <c r="I460" s="130">
        <f t="shared" si="328"/>
        <v>0.13230506158468919</v>
      </c>
      <c r="J460" s="137">
        <v>1404</v>
      </c>
      <c r="K460" s="137">
        <v>1613</v>
      </c>
      <c r="L460" s="130">
        <f t="shared" si="329"/>
        <v>0.14886039886039892</v>
      </c>
      <c r="M460" s="131">
        <v>1404</v>
      </c>
      <c r="N460" s="131">
        <v>1761.217662421557</v>
      </c>
      <c r="O460" s="131">
        <v>1613</v>
      </c>
      <c r="P460" s="132">
        <f t="shared" si="330"/>
        <v>0.91584364296133192</v>
      </c>
      <c r="Q460" s="132">
        <f t="shared" si="331"/>
        <v>0.14886039886039892</v>
      </c>
      <c r="R460" s="140">
        <f t="shared" si="332"/>
        <v>2.6574074074074074</v>
      </c>
      <c r="S460" s="140">
        <f t="shared" si="333"/>
        <v>2.545567265964042</v>
      </c>
      <c r="T460" s="132">
        <f t="shared" si="326"/>
        <v>-4.2086185630256012E-2</v>
      </c>
      <c r="U460" s="133">
        <f t="shared" si="334"/>
        <v>2.6574074074074074</v>
      </c>
      <c r="V460" s="133">
        <f t="shared" si="335"/>
        <v>2.4923316089989127</v>
      </c>
      <c r="W460" s="133">
        <f t="shared" si="336"/>
        <v>2.545567265964042</v>
      </c>
      <c r="X460" s="132">
        <f t="shared" si="337"/>
        <v>1.0213597808465433</v>
      </c>
      <c r="Y460" s="132">
        <f t="shared" si="338"/>
        <v>-4.2086185630256012E-2</v>
      </c>
      <c r="Z460" s="134">
        <f t="shared" si="339"/>
        <v>1719.4567408201553</v>
      </c>
      <c r="AA460" s="134">
        <f t="shared" si="340"/>
        <v>1805.5882294203604</v>
      </c>
      <c r="AB460" s="132">
        <f t="shared" si="327"/>
        <v>5.0092268421432662E-2</v>
      </c>
      <c r="AC460" s="131">
        <f t="shared" si="341"/>
        <v>1719.4567408201551</v>
      </c>
      <c r="AD460" s="131">
        <f t="shared" si="342"/>
        <v>1753.637388493599</v>
      </c>
      <c r="AE460" s="131">
        <f t="shared" si="343"/>
        <v>1805.5882294203604</v>
      </c>
      <c r="AF460" s="132">
        <f t="shared" si="344"/>
        <v>1.0296246198145833</v>
      </c>
      <c r="AG460" s="132">
        <f t="shared" si="345"/>
        <v>5.0092268421432884E-2</v>
      </c>
      <c r="AH460" s="134">
        <f t="shared" si="346"/>
        <v>4569.2970797720791</v>
      </c>
      <c r="AI460" s="134">
        <f t="shared" si="347"/>
        <v>4596.2462926224425</v>
      </c>
      <c r="AJ460" s="132">
        <f t="shared" si="348"/>
        <v>5.8978902837518721E-3</v>
      </c>
      <c r="AK460" s="131">
        <f t="shared" si="349"/>
        <v>4569.2970797720791</v>
      </c>
      <c r="AL460" s="131">
        <f t="shared" si="350"/>
        <v>4370.6458940649027</v>
      </c>
      <c r="AM460" s="131">
        <f t="shared" si="351"/>
        <v>4596.2462926224425</v>
      </c>
      <c r="AN460" s="132">
        <f t="shared" si="352"/>
        <v>1.0516171760480282</v>
      </c>
      <c r="AO460" s="132">
        <f t="shared" si="353"/>
        <v>5.8978902837518721E-3</v>
      </c>
      <c r="AP460" s="134">
        <v>3731</v>
      </c>
      <c r="AQ460" s="134">
        <v>4106</v>
      </c>
      <c r="AR460" s="132">
        <f t="shared" si="354"/>
        <v>0.10050924685071028</v>
      </c>
      <c r="AS460" s="131">
        <v>3731</v>
      </c>
      <c r="AT460" s="131">
        <v>4389.5384503804225</v>
      </c>
      <c r="AU460" s="131">
        <v>4106</v>
      </c>
      <c r="AV460" s="132">
        <f t="shared" si="355"/>
        <v>0.93540586246468593</v>
      </c>
      <c r="AW460" s="132">
        <f t="shared" si="356"/>
        <v>0.10050924685071028</v>
      </c>
      <c r="AX460" s="134">
        <v>6415293.0999999996</v>
      </c>
      <c r="AY460" s="134">
        <v>7413745.2699999996</v>
      </c>
      <c r="AZ460" s="132">
        <f t="shared" si="357"/>
        <v>0.15563625144422466</v>
      </c>
      <c r="BA460" s="131">
        <v>6415293.0999999987</v>
      </c>
      <c r="BB460" s="131">
        <v>7697658.744817364</v>
      </c>
      <c r="BC460" s="131">
        <v>7413745.2699999996</v>
      </c>
      <c r="BD460" s="132">
        <f t="shared" si="358"/>
        <v>0.96311690551253448</v>
      </c>
      <c r="BE460" s="132">
        <f t="shared" si="359"/>
        <v>0.15563625144422488</v>
      </c>
      <c r="BF460" s="131">
        <v>1159</v>
      </c>
      <c r="BG460" s="131">
        <v>1490.470806553187</v>
      </c>
      <c r="BH460" s="131">
        <v>1485</v>
      </c>
      <c r="BI460" s="132">
        <f t="shared" si="360"/>
        <v>0.99632947755223822</v>
      </c>
      <c r="BJ460" s="132">
        <f t="shared" si="361"/>
        <v>0.2812769628990508</v>
      </c>
      <c r="BK460" s="134">
        <v>26789</v>
      </c>
      <c r="BL460" s="134">
        <v>1051</v>
      </c>
      <c r="BM460" s="135">
        <f t="shared" si="362"/>
        <v>3.9232520810780547E-2</v>
      </c>
      <c r="BN460" s="134">
        <v>32774</v>
      </c>
      <c r="BO460" s="134">
        <v>1613</v>
      </c>
      <c r="BP460" s="135">
        <f t="shared" si="363"/>
        <v>4.9215841825837554E-2</v>
      </c>
      <c r="BQ460" s="135">
        <f t="shared" si="364"/>
        <v>0.25446544878435984</v>
      </c>
      <c r="BR460" s="125"/>
      <c r="BS460" s="109"/>
      <c r="BT460" s="109"/>
      <c r="BU460" s="109"/>
    </row>
    <row r="461" spans="1:76" x14ac:dyDescent="0.25">
      <c r="A461" s="122" t="s">
        <v>315</v>
      </c>
      <c r="B461" s="109" t="s">
        <v>339</v>
      </c>
      <c r="C461" s="164" t="s">
        <v>651</v>
      </c>
      <c r="D461" s="6" t="s">
        <v>595</v>
      </c>
      <c r="E461" s="6" t="s">
        <v>6</v>
      </c>
      <c r="F461" s="26">
        <v>760</v>
      </c>
      <c r="G461" s="129">
        <f t="shared" si="365"/>
        <v>67.029229199711494</v>
      </c>
      <c r="H461" s="129">
        <f t="shared" si="366"/>
        <v>67.159633987633015</v>
      </c>
      <c r="I461" s="153">
        <f t="shared" si="328"/>
        <v>1.9417137970932597E-3</v>
      </c>
      <c r="J461" s="137">
        <v>3211</v>
      </c>
      <c r="K461" s="137">
        <v>3141</v>
      </c>
      <c r="L461" s="153">
        <f t="shared" si="329"/>
        <v>-2.1800062285892263E-2</v>
      </c>
      <c r="M461" s="131">
        <v>3211</v>
      </c>
      <c r="N461" s="131">
        <v>3639.3599999999992</v>
      </c>
      <c r="O461" s="131">
        <v>3141</v>
      </c>
      <c r="P461" s="155">
        <f t="shared" si="330"/>
        <v>0.86306383539963094</v>
      </c>
      <c r="Q461" s="155">
        <f t="shared" si="331"/>
        <v>-2.1800062285892263E-2</v>
      </c>
      <c r="R461" s="156">
        <f t="shared" si="332"/>
        <v>2.7256306446589846</v>
      </c>
      <c r="S461" s="156">
        <f t="shared" si="333"/>
        <v>2.8035657433938237</v>
      </c>
      <c r="T461" s="155">
        <f t="shared" si="326"/>
        <v>2.8593418879978127E-2</v>
      </c>
      <c r="U461" s="157">
        <f t="shared" si="334"/>
        <v>2.7256306446589846</v>
      </c>
      <c r="V461" s="157">
        <f t="shared" si="335"/>
        <v>2.5885270768338651</v>
      </c>
      <c r="W461" s="157">
        <f t="shared" si="336"/>
        <v>2.8035657433938237</v>
      </c>
      <c r="X461" s="155">
        <f t="shared" si="337"/>
        <v>1.0830737559148818</v>
      </c>
      <c r="Y461" s="155">
        <f t="shared" si="338"/>
        <v>2.8593418879978127E-2</v>
      </c>
      <c r="Z461" s="158">
        <f t="shared" si="339"/>
        <v>2124.5324702925059</v>
      </c>
      <c r="AA461" s="158">
        <f t="shared" si="340"/>
        <v>2121.4085612082672</v>
      </c>
      <c r="AB461" s="155">
        <f t="shared" si="327"/>
        <v>-1.470398371368975E-3</v>
      </c>
      <c r="AC461" s="154">
        <f t="shared" si="341"/>
        <v>2124.5324702925013</v>
      </c>
      <c r="AD461" s="154">
        <f t="shared" si="342"/>
        <v>2177.0424068850807</v>
      </c>
      <c r="AE461" s="154">
        <f t="shared" si="343"/>
        <v>2121.4085612082672</v>
      </c>
      <c r="AF461" s="155">
        <f t="shared" si="344"/>
        <v>0.97444521728154365</v>
      </c>
      <c r="AG461" s="155">
        <f t="shared" si="345"/>
        <v>-1.4703983713668656E-3</v>
      </c>
      <c r="AH461" s="158">
        <f t="shared" si="346"/>
        <v>5790.6908066023079</v>
      </c>
      <c r="AI461" s="158">
        <f t="shared" si="347"/>
        <v>5947.5083699458773</v>
      </c>
      <c r="AJ461" s="155">
        <f t="shared" si="348"/>
        <v>2.7080976792056122E-2</v>
      </c>
      <c r="AK461" s="154">
        <f t="shared" si="349"/>
        <v>5790.6908066022952</v>
      </c>
      <c r="AL461" s="154">
        <f t="shared" si="350"/>
        <v>5635.3332176375998</v>
      </c>
      <c r="AM461" s="154">
        <f t="shared" si="351"/>
        <v>5947.5083699458773</v>
      </c>
      <c r="AN461" s="155">
        <f t="shared" si="352"/>
        <v>1.0553960414144143</v>
      </c>
      <c r="AO461" s="155">
        <f t="shared" si="353"/>
        <v>2.7080976792058342E-2</v>
      </c>
      <c r="AP461" s="134">
        <v>8752</v>
      </c>
      <c r="AQ461" s="134">
        <v>8806</v>
      </c>
      <c r="AR461" s="155">
        <f t="shared" si="354"/>
        <v>6.1700182815356275E-3</v>
      </c>
      <c r="AS461" s="131">
        <v>8752</v>
      </c>
      <c r="AT461" s="131">
        <v>9420.5819023460936</v>
      </c>
      <c r="AU461" s="131">
        <v>8806</v>
      </c>
      <c r="AV461" s="155">
        <f t="shared" si="355"/>
        <v>0.93476178980058133</v>
      </c>
      <c r="AW461" s="155">
        <f t="shared" si="356"/>
        <v>6.1700182815356275E-3</v>
      </c>
      <c r="AX461" s="134">
        <v>18593908.180000011</v>
      </c>
      <c r="AY461" s="134">
        <v>18681123.789999999</v>
      </c>
      <c r="AZ461" s="155">
        <f t="shared" si="357"/>
        <v>4.6905475253340434E-3</v>
      </c>
      <c r="BA461" s="131">
        <v>18593908.17999997</v>
      </c>
      <c r="BB461" s="131">
        <v>20509006.298941571</v>
      </c>
      <c r="BC461" s="131">
        <v>18681123.789999999</v>
      </c>
      <c r="BD461" s="155">
        <f t="shared" si="358"/>
        <v>0.91087415536871208</v>
      </c>
      <c r="BE461" s="155">
        <f t="shared" si="359"/>
        <v>4.6905475253362638E-3</v>
      </c>
      <c r="BF461" s="131">
        <v>2872</v>
      </c>
      <c r="BG461" s="131">
        <v>3214.3258205469192</v>
      </c>
      <c r="BH461" s="131">
        <v>3040</v>
      </c>
      <c r="BI461" s="155">
        <f t="shared" si="360"/>
        <v>0.94576597697950315</v>
      </c>
      <c r="BJ461" s="155">
        <f t="shared" si="361"/>
        <v>5.8495821727019504E-2</v>
      </c>
      <c r="BK461" s="134">
        <v>63477</v>
      </c>
      <c r="BL461" s="134">
        <v>3200</v>
      </c>
      <c r="BM461" s="159">
        <f t="shared" si="362"/>
        <v>5.0411960237566361E-2</v>
      </c>
      <c r="BN461" s="134">
        <v>64903</v>
      </c>
      <c r="BO461" s="134">
        <v>3141</v>
      </c>
      <c r="BP461" s="159">
        <f t="shared" si="363"/>
        <v>4.8395297597953871E-2</v>
      </c>
      <c r="BQ461" s="159">
        <f t="shared" si="364"/>
        <v>-4.0003654492088092E-2</v>
      </c>
      <c r="BR461" s="160"/>
      <c r="BS461" s="161"/>
      <c r="BT461" s="161"/>
      <c r="BU461" s="161"/>
    </row>
    <row r="462" spans="1:76" x14ac:dyDescent="0.25">
      <c r="A462" s="122" t="s">
        <v>315</v>
      </c>
      <c r="B462" s="109" t="s">
        <v>343</v>
      </c>
      <c r="C462" s="164" t="s">
        <v>651</v>
      </c>
      <c r="D462" s="6" t="s">
        <v>595</v>
      </c>
      <c r="E462" s="6" t="s">
        <v>37</v>
      </c>
      <c r="F462" s="26">
        <v>930</v>
      </c>
      <c r="G462" s="129">
        <f t="shared" si="365"/>
        <v>25.745757107084984</v>
      </c>
      <c r="H462" s="129">
        <f t="shared" si="366"/>
        <v>24.574600299665075</v>
      </c>
      <c r="I462" s="130">
        <f t="shared" ref="I462" si="367">IFERROR((H462-G462)/H462,0)</f>
        <v>-4.7657206755703375E-2</v>
      </c>
      <c r="J462" s="137">
        <v>1760</v>
      </c>
      <c r="K462" s="137">
        <v>1811</v>
      </c>
      <c r="L462" s="130">
        <f t="shared" si="329"/>
        <v>2.8977272727272796E-2</v>
      </c>
      <c r="M462" s="131">
        <v>1760</v>
      </c>
      <c r="N462" s="131">
        <v>2193.9596812895329</v>
      </c>
      <c r="O462" s="131">
        <v>1811</v>
      </c>
      <c r="P462" s="132">
        <f t="shared" ref="P462" si="368">O462/N462*1</f>
        <v>0.82544816818855915</v>
      </c>
      <c r="Q462" s="132">
        <f t="shared" ref="Q462" si="369">O462/M462-1</f>
        <v>2.8977272727272796E-2</v>
      </c>
      <c r="R462" s="140">
        <f t="shared" si="332"/>
        <v>3.2465909090909091</v>
      </c>
      <c r="S462" s="140">
        <f t="shared" si="333"/>
        <v>2.9558255107675317</v>
      </c>
      <c r="T462" s="132">
        <f t="shared" si="326"/>
        <v>-8.9560220694634984E-2</v>
      </c>
      <c r="U462" s="133">
        <f t="shared" ref="U462" si="370">AS462/M462</f>
        <v>3.2465909090909091</v>
      </c>
      <c r="V462" s="133">
        <f t="shared" ref="V462" si="371">AT462/N462</f>
        <v>2.7334406749361615</v>
      </c>
      <c r="W462" s="133">
        <f t="shared" ref="W462" si="372">AU462/O462</f>
        <v>2.9558255107675317</v>
      </c>
      <c r="X462" s="132">
        <f t="shared" ref="X462" si="373">W462/V462*1</f>
        <v>1.0813571107909865</v>
      </c>
      <c r="Y462" s="132">
        <f t="shared" ref="Y462" si="374">W462/U462-1</f>
        <v>-8.9560220694634984E-2</v>
      </c>
      <c r="Z462" s="134">
        <f t="shared" si="339"/>
        <v>1529.4709922996151</v>
      </c>
      <c r="AA462" s="134">
        <f t="shared" si="340"/>
        <v>1562.6195497851668</v>
      </c>
      <c r="AB462" s="132">
        <f t="shared" si="327"/>
        <v>2.1673217506212206E-2</v>
      </c>
      <c r="AC462" s="131">
        <f t="shared" ref="AC462" si="375">BA462/AS462</f>
        <v>1529.4709922996146</v>
      </c>
      <c r="AD462" s="131">
        <f t="shared" ref="AD462" si="376">BB462/AT462</f>
        <v>1550.7008687277344</v>
      </c>
      <c r="AE462" s="131">
        <f t="shared" ref="AE462" si="377">BC462/AU462</f>
        <v>1562.6195497851668</v>
      </c>
      <c r="AF462" s="132">
        <f t="shared" ref="AF462" si="378">AE462/AD462*1</f>
        <v>1.0076859962471105</v>
      </c>
      <c r="AG462" s="132">
        <f t="shared" ref="AG462" si="379">AE462/AC462-1</f>
        <v>2.1673217506212428E-2</v>
      </c>
      <c r="AH462" s="134">
        <f t="shared" si="346"/>
        <v>4965.5666193181823</v>
      </c>
      <c r="AI462" s="134">
        <f t="shared" si="347"/>
        <v>4618.8307288790711</v>
      </c>
      <c r="AJ462" s="132">
        <f t="shared" si="348"/>
        <v>-6.9828061331442037E-2</v>
      </c>
      <c r="AK462" s="131">
        <f t="shared" ref="AK462" si="380">AC462*U462</f>
        <v>4965.5666193181805</v>
      </c>
      <c r="AL462" s="131">
        <f t="shared" ref="AL462" si="381">AD462*V462</f>
        <v>4238.74882923923</v>
      </c>
      <c r="AM462" s="131">
        <f t="shared" ref="AM462" si="382">AE462*W462</f>
        <v>4618.8307288790711</v>
      </c>
      <c r="AN462" s="132">
        <f t="shared" ref="AN462" si="383">AM462/AL462*1</f>
        <v>1.0896684174863125</v>
      </c>
      <c r="AO462" s="132">
        <f t="shared" ref="AO462" si="384">AM462/AK462-1</f>
        <v>-6.9828061331441704E-2</v>
      </c>
      <c r="AP462" s="134">
        <v>5714</v>
      </c>
      <c r="AQ462" s="134">
        <v>5353</v>
      </c>
      <c r="AR462" s="132">
        <f t="shared" si="354"/>
        <v>-6.3178158907945425E-2</v>
      </c>
      <c r="AS462" s="131">
        <v>5714</v>
      </c>
      <c r="AT462" s="131">
        <v>5997.0586320067869</v>
      </c>
      <c r="AU462" s="131">
        <v>5353</v>
      </c>
      <c r="AV462" s="132">
        <f t="shared" ref="AV462" si="385">AU462/AT462*1</f>
        <v>0.8926042462600926</v>
      </c>
      <c r="AW462" s="132">
        <f t="shared" ref="AW462" si="386">AU462/AS462-1</f>
        <v>-6.3178158907945425E-2</v>
      </c>
      <c r="AX462" s="134">
        <v>8739397.25</v>
      </c>
      <c r="AY462" s="134">
        <v>8364702.4499999983</v>
      </c>
      <c r="AZ462" s="132">
        <f t="shared" si="357"/>
        <v>-4.2874215381387026E-2</v>
      </c>
      <c r="BA462" s="131">
        <v>8739397.2499999981</v>
      </c>
      <c r="BB462" s="131">
        <v>9299644.030464083</v>
      </c>
      <c r="BC462" s="131">
        <v>8364702.4499999983</v>
      </c>
      <c r="BD462" s="132">
        <f t="shared" ref="BD462" si="387">BC462/BB462*1</f>
        <v>0.89946479914700261</v>
      </c>
      <c r="BE462" s="132">
        <f t="shared" ref="BE462" si="388">BC462/BA462-1</f>
        <v>-4.2874215381386804E-2</v>
      </c>
      <c r="BF462" s="131">
        <v>2246</v>
      </c>
      <c r="BG462" s="131">
        <v>2238.614497115002</v>
      </c>
      <c r="BH462" s="131">
        <v>1990</v>
      </c>
      <c r="BI462" s="132">
        <f t="shared" ref="BI462" si="389">BH462/BG462*1</f>
        <v>0.88894269315444796</v>
      </c>
      <c r="BJ462" s="132">
        <f t="shared" ref="BJ462" si="390">BH462/BF462-1</f>
        <v>-0.1139804096170971</v>
      </c>
      <c r="BK462" s="134">
        <v>31321</v>
      </c>
      <c r="BL462" s="134">
        <v>1510</v>
      </c>
      <c r="BM462" s="135">
        <f t="shared" ref="BM462" si="391">IFERROR(BL462/BK462,0)</f>
        <v>4.8210465821653205E-2</v>
      </c>
      <c r="BN462" s="134">
        <v>30163</v>
      </c>
      <c r="BO462" s="134">
        <v>1649</v>
      </c>
      <c r="BP462" s="135">
        <f t="shared" ref="BP462" si="392">IFERROR(BO462/BN462,0)</f>
        <v>5.4669628352617447E-2</v>
      </c>
      <c r="BQ462" s="135">
        <f t="shared" ref="BQ462" si="393">IFERROR(BP462/BM462-1,0)</f>
        <v>0.13397843022008682</v>
      </c>
      <c r="BR462" s="94"/>
      <c r="BS462" s="1"/>
      <c r="BT462" s="1"/>
      <c r="BU462" s="1"/>
    </row>
    <row r="463" spans="1:76" x14ac:dyDescent="0.25">
      <c r="A463" s="122" t="s">
        <v>315</v>
      </c>
      <c r="B463" s="109" t="s">
        <v>344</v>
      </c>
      <c r="C463" s="164" t="s">
        <v>651</v>
      </c>
      <c r="D463" s="6" t="s">
        <v>595</v>
      </c>
      <c r="E463" s="6" t="s">
        <v>43</v>
      </c>
      <c r="F463" s="26">
        <v>900</v>
      </c>
      <c r="G463" s="129">
        <f t="shared" si="365"/>
        <v>35.79808474885845</v>
      </c>
      <c r="H463" s="129">
        <f t="shared" si="366"/>
        <v>33.18600938069217</v>
      </c>
      <c r="I463" s="130">
        <f t="shared" ref="I463:I464" si="394">IFERROR((H463-G463)/H463,0)</f>
        <v>-7.8710137702968364E-2</v>
      </c>
      <c r="J463" s="137">
        <v>2143</v>
      </c>
      <c r="K463" s="137">
        <v>2111</v>
      </c>
      <c r="L463" s="130">
        <f t="shared" ref="L463:L464" si="395">IFERROR(K463/J463-1,0)</f>
        <v>-1.4932337844143717E-2</v>
      </c>
      <c r="M463" s="131">
        <v>2143</v>
      </c>
      <c r="N463" s="131">
        <v>3008.1500000000019</v>
      </c>
      <c r="O463" s="131">
        <v>2111</v>
      </c>
      <c r="P463" s="132">
        <f t="shared" ref="P463:P464" si="396">O463/N463*1</f>
        <v>0.70176021807423128</v>
      </c>
      <c r="Q463" s="132">
        <f t="shared" ref="Q463:Q464" si="397">O463/M463-1</f>
        <v>-1.4932337844143717E-2</v>
      </c>
      <c r="R463" s="140">
        <f t="shared" ref="R463:R464" si="398">AP463/M463</f>
        <v>3.6168922071861878</v>
      </c>
      <c r="S463" s="140">
        <f t="shared" ref="S463:S464" si="399">AQ463/K463</f>
        <v>3.3443865466603504</v>
      </c>
      <c r="T463" s="132">
        <f t="shared" ref="T463:T464" si="400">IFERROR(S463/R463-1,0)</f>
        <v>-7.534248877652816E-2</v>
      </c>
      <c r="U463" s="133">
        <f t="shared" ref="U463:U464" si="401">AS463/M463</f>
        <v>3.6168922071861878</v>
      </c>
      <c r="V463" s="133">
        <f t="shared" ref="V463:V464" si="402">AT463/N463</f>
        <v>2.9095428481562808</v>
      </c>
      <c r="W463" s="133">
        <f t="shared" ref="W463:W464" si="403">AU463/O463</f>
        <v>3.3443865466603504</v>
      </c>
      <c r="X463" s="132">
        <f t="shared" ref="X463:X464" si="404">W463/V463*1</f>
        <v>1.1494543030289521</v>
      </c>
      <c r="Y463" s="132">
        <f t="shared" ref="Y463:Y464" si="405">W463/U463-1</f>
        <v>-7.534248877652816E-2</v>
      </c>
      <c r="Z463" s="134">
        <f t="shared" ref="Z463:Z464" si="406">AX463/AP463</f>
        <v>1517.1811172751902</v>
      </c>
      <c r="AA463" s="134">
        <f t="shared" ref="AA463:AA464" si="407">AY463/AQ463</f>
        <v>1548.3670665722379</v>
      </c>
      <c r="AB463" s="132">
        <f t="shared" ref="AB463:AB464" si="408">IFERROR(AA463/Z463-1,0)</f>
        <v>2.0555192087452712E-2</v>
      </c>
      <c r="AC463" s="131">
        <f t="shared" ref="AC463:AC464" si="409">BA463/AS463</f>
        <v>1517.1811172751902</v>
      </c>
      <c r="AD463" s="131">
        <f t="shared" ref="AD463:AD464" si="410">BB463/AT463</f>
        <v>1571.6209954265782</v>
      </c>
      <c r="AE463" s="131">
        <f t="shared" ref="AE463:AE464" si="411">BC463/AU463</f>
        <v>1548.3670665722379</v>
      </c>
      <c r="AF463" s="132">
        <f t="shared" ref="AF463:AF464" si="412">AE463/AD463*1</f>
        <v>0.98520385708640357</v>
      </c>
      <c r="AG463" s="132">
        <f t="shared" ref="AG463:AG464" si="413">AE463/AC463-1</f>
        <v>2.0555192087452712E-2</v>
      </c>
      <c r="AH463" s="134">
        <f t="shared" ref="AH463:AH464" si="414">Z463*R463</f>
        <v>5487.4805599626688</v>
      </c>
      <c r="AI463" s="134">
        <f t="shared" ref="AI463:AI464" si="415">AA463*S463</f>
        <v>5178.3379867361436</v>
      </c>
      <c r="AJ463" s="132">
        <f t="shared" ref="AJ463:AJ464" si="416">IFERROR(AI463/AH463-1,0)</f>
        <v>-5.6335976018223599E-2</v>
      </c>
      <c r="AK463" s="131">
        <f t="shared" ref="AK463:AK464" si="417">AC463*U463</f>
        <v>5487.4805599626688</v>
      </c>
      <c r="AL463" s="131">
        <f t="shared" ref="AL463:AL464" si="418">AD463*V463</f>
        <v>4572.698627255656</v>
      </c>
      <c r="AM463" s="131">
        <f t="shared" ref="AM463:AM464" si="419">AE463*W463</f>
        <v>5178.3379867361436</v>
      </c>
      <c r="AN463" s="132">
        <f t="shared" ref="AN463:AN464" si="420">AM463/AL463*1</f>
        <v>1.1324468128886873</v>
      </c>
      <c r="AO463" s="132">
        <f t="shared" ref="AO463:AO464" si="421">AM463/AK463-1</f>
        <v>-5.6335976018223599E-2</v>
      </c>
      <c r="AP463" s="134">
        <v>7751</v>
      </c>
      <c r="AQ463" s="134">
        <v>7060</v>
      </c>
      <c r="AR463" s="132">
        <f t="shared" ref="AR463:AR464" si="422">IFERROR(AQ463/AP463-1,0)</f>
        <v>-8.9149787124242041E-2</v>
      </c>
      <c r="AS463" s="131">
        <v>7751</v>
      </c>
      <c r="AT463" s="131">
        <v>8752.3413186813214</v>
      </c>
      <c r="AU463" s="131">
        <v>7060</v>
      </c>
      <c r="AV463" s="132">
        <f t="shared" ref="AV463:AV464" si="423">AU463/AT463*1</f>
        <v>0.80664130235996101</v>
      </c>
      <c r="AW463" s="132">
        <f t="shared" ref="AW463:AW464" si="424">AU463/AS463-1</f>
        <v>-8.9149787124242041E-2</v>
      </c>
      <c r="AX463" s="134">
        <v>11759670.84</v>
      </c>
      <c r="AY463" s="134">
        <v>10931471.49</v>
      </c>
      <c r="AZ463" s="132">
        <f t="shared" ref="AZ463:AZ464" si="425">IFERROR(AY463/AX463-1,0)</f>
        <v>-7.0427086035683595E-2</v>
      </c>
      <c r="BA463" s="131">
        <v>11759670.84</v>
      </c>
      <c r="BB463" s="131">
        <v>13755363.375579109</v>
      </c>
      <c r="BC463" s="131">
        <v>10931471.49</v>
      </c>
      <c r="BD463" s="132">
        <f t="shared" ref="BD463:BD464" si="426">BC463/BB463*1</f>
        <v>0.79470612237023353</v>
      </c>
      <c r="BE463" s="132">
        <f t="shared" ref="BE463:BE464" si="427">BC463/BA463-1</f>
        <v>-7.0427086035683595E-2</v>
      </c>
      <c r="BF463" s="131">
        <v>2453</v>
      </c>
      <c r="BG463" s="131">
        <v>2866.860083085292</v>
      </c>
      <c r="BH463" s="131">
        <v>2246</v>
      </c>
      <c r="BI463" s="132">
        <f t="shared" ref="BI463:BI464" si="428">BH463/BG463*1</f>
        <v>0.78343551303796899</v>
      </c>
      <c r="BJ463" s="132">
        <f t="shared" ref="BJ463:BJ464" si="429">BH463/BF463-1</f>
        <v>-8.4386465552384826E-2</v>
      </c>
      <c r="BK463" s="134">
        <v>38044</v>
      </c>
      <c r="BL463" s="134">
        <v>2133</v>
      </c>
      <c r="BM463" s="135">
        <f t="shared" ref="BM463:BM464" si="430">IFERROR(BL463/BK463,0)</f>
        <v>5.6066659657238983E-2</v>
      </c>
      <c r="BN463" s="134">
        <v>34613</v>
      </c>
      <c r="BO463" s="134">
        <v>2111</v>
      </c>
      <c r="BP463" s="135">
        <f t="shared" ref="BP463:BP464" si="431">IFERROR(BO463/BN463,0)</f>
        <v>6.0988645884494264E-2</v>
      </c>
      <c r="BQ463" s="135">
        <f t="shared" ref="BQ463:BQ464" si="432">IFERROR(BP463/BM463-1,0)</f>
        <v>8.778811253150498E-2</v>
      </c>
      <c r="BR463" s="162"/>
      <c r="BS463" s="143"/>
      <c r="BT463" s="143"/>
      <c r="BU463" s="143"/>
    </row>
    <row r="464" spans="1:76" x14ac:dyDescent="0.25">
      <c r="A464" s="122" t="s">
        <v>315</v>
      </c>
      <c r="B464" s="109" t="s">
        <v>340</v>
      </c>
      <c r="C464" s="164" t="s">
        <v>651</v>
      </c>
      <c r="D464" s="6" t="s">
        <v>595</v>
      </c>
      <c r="E464" s="6" t="s">
        <v>6</v>
      </c>
      <c r="F464" s="26">
        <v>730</v>
      </c>
      <c r="G464" s="129">
        <f t="shared" si="365"/>
        <v>32.348440232689008</v>
      </c>
      <c r="H464" s="129">
        <f t="shared" si="366"/>
        <v>36.733975484691967</v>
      </c>
      <c r="I464" s="130">
        <f t="shared" si="394"/>
        <v>0.11938634994272618</v>
      </c>
      <c r="J464" s="137">
        <v>1608</v>
      </c>
      <c r="K464" s="137">
        <v>1739</v>
      </c>
      <c r="L464" s="130">
        <f t="shared" si="395"/>
        <v>8.1467661691542181E-2</v>
      </c>
      <c r="M464" s="131">
        <v>1608</v>
      </c>
      <c r="N464" s="131">
        <v>1833.91</v>
      </c>
      <c r="O464" s="131">
        <v>1739</v>
      </c>
      <c r="P464" s="132">
        <f t="shared" si="396"/>
        <v>0.94824718770277705</v>
      </c>
      <c r="Q464" s="132">
        <f t="shared" si="397"/>
        <v>8.1467661691542181E-2</v>
      </c>
      <c r="R464" s="140">
        <f t="shared" si="398"/>
        <v>2.4633084577114426</v>
      </c>
      <c r="S464" s="140">
        <f t="shared" si="399"/>
        <v>2.6963772282921221</v>
      </c>
      <c r="T464" s="132">
        <f t="shared" si="400"/>
        <v>9.4616153267794267E-2</v>
      </c>
      <c r="U464" s="133">
        <f t="shared" si="401"/>
        <v>2.4633084577114426</v>
      </c>
      <c r="V464" s="133">
        <f t="shared" si="402"/>
        <v>2.4088584221925955</v>
      </c>
      <c r="W464" s="133">
        <f t="shared" si="403"/>
        <v>2.6963772282921221</v>
      </c>
      <c r="X464" s="132">
        <f t="shared" si="404"/>
        <v>1.1193589475623149</v>
      </c>
      <c r="Y464" s="132">
        <f t="shared" si="405"/>
        <v>9.4616153267794267E-2</v>
      </c>
      <c r="Z464" s="134">
        <f t="shared" si="406"/>
        <v>2176.0267356728104</v>
      </c>
      <c r="AA464" s="134">
        <f t="shared" si="407"/>
        <v>2093.1080336958844</v>
      </c>
      <c r="AB464" s="132">
        <f t="shared" si="408"/>
        <v>-3.8105552940868703E-2</v>
      </c>
      <c r="AC464" s="131">
        <f t="shared" si="409"/>
        <v>2176.0267356728068</v>
      </c>
      <c r="AD464" s="131">
        <f t="shared" si="410"/>
        <v>2229.9165361109744</v>
      </c>
      <c r="AE464" s="131">
        <f t="shared" si="411"/>
        <v>2093.1080336958839</v>
      </c>
      <c r="AF464" s="132">
        <f t="shared" si="412"/>
        <v>0.93864859953292801</v>
      </c>
      <c r="AG464" s="132">
        <f t="shared" si="413"/>
        <v>-3.8105552940867371E-2</v>
      </c>
      <c r="AH464" s="134">
        <f t="shared" si="414"/>
        <v>5360.2250621890553</v>
      </c>
      <c r="AI464" s="134">
        <f t="shared" si="415"/>
        <v>5643.8088384128823</v>
      </c>
      <c r="AJ464" s="132">
        <f t="shared" si="416"/>
        <v>5.2905199489518218E-2</v>
      </c>
      <c r="AK464" s="131">
        <f t="shared" si="417"/>
        <v>5360.2250621890471</v>
      </c>
      <c r="AL464" s="131">
        <f t="shared" si="418"/>
        <v>5371.5532287974602</v>
      </c>
      <c r="AM464" s="131">
        <f t="shared" si="419"/>
        <v>5643.8088384128814</v>
      </c>
      <c r="AN464" s="132">
        <f t="shared" si="420"/>
        <v>1.050684708504019</v>
      </c>
      <c r="AO464" s="132">
        <f t="shared" si="421"/>
        <v>5.290519948951955E-2</v>
      </c>
      <c r="AP464" s="134">
        <v>3961</v>
      </c>
      <c r="AQ464" s="134">
        <v>4689</v>
      </c>
      <c r="AR464" s="132">
        <f t="shared" si="422"/>
        <v>0.18379197172431194</v>
      </c>
      <c r="AS464" s="131">
        <v>3961</v>
      </c>
      <c r="AT464" s="131">
        <v>4417.6295490432231</v>
      </c>
      <c r="AU464" s="131">
        <v>4689</v>
      </c>
      <c r="AV464" s="132">
        <f t="shared" si="423"/>
        <v>1.0614289740559053</v>
      </c>
      <c r="AW464" s="132">
        <f t="shared" si="424"/>
        <v>0.18379197172431194</v>
      </c>
      <c r="AX464" s="134">
        <v>8619241.9000000022</v>
      </c>
      <c r="AY464" s="134">
        <v>9814583.5700000022</v>
      </c>
      <c r="AZ464" s="132">
        <f t="shared" si="425"/>
        <v>0.13868292407479599</v>
      </c>
      <c r="BA464" s="131">
        <v>8619241.8999999873</v>
      </c>
      <c r="BB464" s="131">
        <v>9850945.1818239503</v>
      </c>
      <c r="BC464" s="131">
        <v>9814583.5700000003</v>
      </c>
      <c r="BD464" s="132">
        <f t="shared" si="426"/>
        <v>0.9963088200012481</v>
      </c>
      <c r="BE464" s="132">
        <f t="shared" si="427"/>
        <v>0.13868292407479776</v>
      </c>
      <c r="BF464" s="131">
        <v>1216</v>
      </c>
      <c r="BG464" s="131">
        <v>1426.1233160897179</v>
      </c>
      <c r="BH464" s="131">
        <v>1516</v>
      </c>
      <c r="BI464" s="132">
        <f t="shared" si="428"/>
        <v>1.0630216776461621</v>
      </c>
      <c r="BJ464" s="132">
        <f t="shared" si="429"/>
        <v>0.24671052631578938</v>
      </c>
      <c r="BK464" s="134">
        <v>23664</v>
      </c>
      <c r="BL464" s="134">
        <v>1414</v>
      </c>
      <c r="BM464" s="135">
        <f t="shared" si="430"/>
        <v>5.9753211629479379E-2</v>
      </c>
      <c r="BN464" s="134">
        <v>27414</v>
      </c>
      <c r="BO464" s="134">
        <v>1729</v>
      </c>
      <c r="BP464" s="135">
        <f t="shared" si="431"/>
        <v>6.3069964251842123E-2</v>
      </c>
      <c r="BQ464" s="135">
        <f t="shared" si="432"/>
        <v>5.5507520548509159E-2</v>
      </c>
      <c r="BR464" s="162"/>
      <c r="BS464" s="143"/>
      <c r="BT464" s="143"/>
      <c r="BU464" s="143"/>
    </row>
    <row r="465" spans="1:69" x14ac:dyDescent="0.25">
      <c r="A465" s="122" t="s">
        <v>194</v>
      </c>
      <c r="B465" s="109" t="s">
        <v>208</v>
      </c>
      <c r="C465" s="164" t="s">
        <v>651</v>
      </c>
      <c r="D465" s="6" t="s">
        <v>595</v>
      </c>
      <c r="E465" s="6" t="s">
        <v>6</v>
      </c>
      <c r="F465" s="26">
        <v>1300</v>
      </c>
      <c r="G465" s="129">
        <f t="shared" si="365"/>
        <v>30.000142507902993</v>
      </c>
      <c r="H465" s="129">
        <f t="shared" si="366"/>
        <v>32.94129140395124</v>
      </c>
      <c r="I465" s="130">
        <f t="shared" ref="I465:I469" si="433">IFERROR((H465-G465)/H465,0)</f>
        <v>8.9284565683282913E-2</v>
      </c>
      <c r="J465" s="137">
        <v>2496</v>
      </c>
      <c r="K465" s="137">
        <v>2819</v>
      </c>
      <c r="L465" s="130">
        <f t="shared" ref="L465:L469" si="434">IFERROR(K465/J465-1,0)</f>
        <v>0.12940705128205132</v>
      </c>
      <c r="M465" s="131">
        <v>2645</v>
      </c>
      <c r="N465" s="131">
        <v>3067.2418925646111</v>
      </c>
      <c r="O465" s="131">
        <v>2819</v>
      </c>
      <c r="P465" s="132">
        <f t="shared" ref="P465:P469" si="435">O465/N465*1</f>
        <v>0.91906673772082292</v>
      </c>
      <c r="Q465" s="132">
        <f t="shared" ref="Q465:Q469" si="436">O465/M465-1</f>
        <v>6.5784499054820422E-2</v>
      </c>
      <c r="R465" s="140">
        <f t="shared" ref="R465:R469" si="437">AP465/M465</f>
        <v>2.2827977315689982</v>
      </c>
      <c r="S465" s="140">
        <f t="shared" ref="S465:S469" si="438">AQ465/K465</f>
        <v>2.4799574317133737</v>
      </c>
      <c r="T465" s="132">
        <f t="shared" ref="T465:T469" si="439">IFERROR(S465/R465-1,0)</f>
        <v>8.6367573183483426E-2</v>
      </c>
      <c r="U465" s="133">
        <f t="shared" ref="U465:U469" si="440">AS465/M465</f>
        <v>2.4086956521739129</v>
      </c>
      <c r="V465" s="133">
        <f t="shared" ref="V465:V469" si="441">AT465/N465</f>
        <v>2.2689740622738488</v>
      </c>
      <c r="W465" s="133">
        <f t="shared" ref="W465:W469" si="442">AU465/O465</f>
        <v>2.4799574317133737</v>
      </c>
      <c r="X465" s="132">
        <f t="shared" ref="X465:X469" si="443">W465/V465*1</f>
        <v>1.0929862412036955</v>
      </c>
      <c r="Y465" s="132">
        <f t="shared" ref="Y465:Y469" si="444">W465/U465-1</f>
        <v>2.9585215332267101E-2</v>
      </c>
      <c r="Z465" s="134">
        <f t="shared" ref="Z465:Z469" si="445">AX465/AP465</f>
        <v>2207.4737595230226</v>
      </c>
      <c r="AA465" s="134">
        <f t="shared" ref="AA465:AA469" si="446">AY465/AQ465</f>
        <v>2241.9491417536847</v>
      </c>
      <c r="AB465" s="132">
        <f t="shared" ref="AB465:AB469" si="447">IFERROR(AA465/Z465-1,0)</f>
        <v>1.5617572839511817E-2</v>
      </c>
      <c r="AC465" s="131">
        <f t="shared" ref="AC465:AC469" si="448">BA465/AS465</f>
        <v>2234.3537309684461</v>
      </c>
      <c r="AD465" s="131">
        <f t="shared" ref="AD465:AD469" si="449">BB465/AT465</f>
        <v>2330.7904085164218</v>
      </c>
      <c r="AE465" s="131">
        <f t="shared" ref="AE465:AE469" si="450">BC465/AU465</f>
        <v>2241.9491417536833</v>
      </c>
      <c r="AF465" s="132">
        <f t="shared" ref="AF465:AF469" si="451">AE465/AD465*1</f>
        <v>0.96188363121878162</v>
      </c>
      <c r="AG465" s="132">
        <f t="shared" ref="AG465:AG469" si="452">AE465/AC465-1</f>
        <v>3.3993770457934058E-3</v>
      </c>
      <c r="AH465" s="134">
        <f t="shared" ref="AH465:AH469" si="453">Z465*R465</f>
        <v>5039.2160907372445</v>
      </c>
      <c r="AI465" s="134">
        <f t="shared" ref="AI465:AI469" si="454">AA465*S465</f>
        <v>5559.9384356154706</v>
      </c>
      <c r="AJ465" s="132">
        <f t="shared" ref="AJ465:AJ469" si="455">IFERROR(AI465/AH465-1,0)</f>
        <v>0.10333399788816044</v>
      </c>
      <c r="AK465" s="131">
        <f t="shared" ref="AK465:AK469" si="456">AC465*U465</f>
        <v>5381.8781172022573</v>
      </c>
      <c r="AL465" s="131">
        <f t="shared" ref="AL465:AL469" si="457">AD465*V465</f>
        <v>5288.5029815204289</v>
      </c>
      <c r="AM465" s="131">
        <f t="shared" ref="AM465:AM469" si="458">AE465*W465</f>
        <v>5559.9384356154669</v>
      </c>
      <c r="AN465" s="132">
        <f t="shared" ref="AN465:AN469" si="459">AM465/AL465*1</f>
        <v>1.0513255745611778</v>
      </c>
      <c r="AO465" s="132">
        <f t="shared" ref="AO465:AO469" si="460">AM465/AK465-1</f>
        <v>3.3085163679955842E-2</v>
      </c>
      <c r="AP465" s="134">
        <v>6038</v>
      </c>
      <c r="AQ465" s="134">
        <v>6991</v>
      </c>
      <c r="AR465" s="132">
        <f t="shared" ref="AR465:AR469" si="461">IFERROR(AQ465/AP465-1,0)</f>
        <v>0.15783371977475991</v>
      </c>
      <c r="AS465" s="131">
        <v>6371</v>
      </c>
      <c r="AT465" s="131">
        <v>6959.4922969488534</v>
      </c>
      <c r="AU465" s="131">
        <v>6991</v>
      </c>
      <c r="AV465" s="132">
        <f t="shared" ref="AV465:AV469" si="462">AU465/AT465*1</f>
        <v>1.0045272990768248</v>
      </c>
      <c r="AW465" s="132">
        <f t="shared" ref="AW465:AW469" si="463">AU465/AS465-1</f>
        <v>9.7315962957149615E-2</v>
      </c>
      <c r="AX465" s="134">
        <v>13328726.56000001</v>
      </c>
      <c r="AY465" s="134">
        <v>15673466.45000001</v>
      </c>
      <c r="AZ465" s="132">
        <f t="shared" ref="AZ465:AZ469" si="464">IFERROR(AY465/AX465-1,0)</f>
        <v>0.17591627222938544</v>
      </c>
      <c r="BA465" s="131">
        <v>14235067.619999969</v>
      </c>
      <c r="BB465" s="131">
        <v>16221117.893872309</v>
      </c>
      <c r="BC465" s="131">
        <v>15673466.449999999</v>
      </c>
      <c r="BD465" s="132">
        <f t="shared" ref="BD465:BD469" si="465">BC465/BB465*1</f>
        <v>0.96623836609441138</v>
      </c>
      <c r="BE465" s="132">
        <f t="shared" ref="BE465:BE469" si="466">BC465/BA465-1</f>
        <v>0.10104615365360892</v>
      </c>
      <c r="BF465" s="131">
        <v>2427</v>
      </c>
      <c r="BG465" s="131">
        <v>2665.244987350995</v>
      </c>
      <c r="BH465" s="131">
        <v>2604</v>
      </c>
      <c r="BI465" s="132">
        <f t="shared" ref="BI465:BI469" si="467">BH465/BG465*1</f>
        <v>0.97702087889043676</v>
      </c>
      <c r="BJ465" s="132">
        <f t="shared" ref="BJ465:BJ469" si="468">BH465/BF465-1</f>
        <v>7.2929542645240986E-2</v>
      </c>
      <c r="BK465" s="134">
        <v>23216</v>
      </c>
      <c r="BL465" s="134">
        <v>1885</v>
      </c>
      <c r="BM465" s="135">
        <f t="shared" ref="BM465:BM469" si="469">IFERROR(BL465/BK465,0)</f>
        <v>8.1194004135079254E-2</v>
      </c>
      <c r="BN465" s="134">
        <v>29632</v>
      </c>
      <c r="BO465" s="134">
        <v>2819</v>
      </c>
      <c r="BP465" s="135">
        <f t="shared" ref="BP465:BP469" si="470">IFERROR(BO465/BN465,0)</f>
        <v>9.5133639308855295E-2</v>
      </c>
      <c r="BQ465" s="135">
        <f t="shared" ref="BQ465:BQ469" si="471">IFERROR(BP465/BM465-1,0)</f>
        <v>0.17168306111107934</v>
      </c>
    </row>
    <row r="466" spans="1:69" x14ac:dyDescent="0.25">
      <c r="A466" s="122" t="s">
        <v>194</v>
      </c>
      <c r="B466" s="109" t="s">
        <v>209</v>
      </c>
      <c r="C466" s="164" t="s">
        <v>651</v>
      </c>
      <c r="D466" s="6" t="s">
        <v>596</v>
      </c>
      <c r="E466" s="6" t="s">
        <v>6</v>
      </c>
      <c r="F466" s="26">
        <v>910</v>
      </c>
      <c r="G466" s="129">
        <f t="shared" si="365"/>
        <v>0</v>
      </c>
      <c r="H466" s="129">
        <f t="shared" si="366"/>
        <v>51.406716507536174</v>
      </c>
      <c r="I466" s="130">
        <f t="shared" si="433"/>
        <v>1</v>
      </c>
      <c r="J466" s="137">
        <v>0</v>
      </c>
      <c r="K466" s="137">
        <v>0</v>
      </c>
      <c r="L466" s="130">
        <f t="shared" si="434"/>
        <v>0</v>
      </c>
      <c r="M466" s="131">
        <v>0</v>
      </c>
      <c r="N466" s="131">
        <v>2859.8229096418522</v>
      </c>
      <c r="O466" s="131">
        <v>3159</v>
      </c>
      <c r="P466" s="132">
        <f t="shared" si="435"/>
        <v>1.1046138519100175</v>
      </c>
      <c r="Q466" s="132" t="e">
        <f t="shared" si="436"/>
        <v>#DIV/0!</v>
      </c>
      <c r="R466" s="140" t="e">
        <f t="shared" si="437"/>
        <v>#DIV/0!</v>
      </c>
      <c r="S466" s="140" t="e">
        <f t="shared" si="438"/>
        <v>#DIV/0!</v>
      </c>
      <c r="T466" s="132">
        <f t="shared" si="439"/>
        <v>0</v>
      </c>
      <c r="U466" s="133" t="e">
        <f t="shared" si="440"/>
        <v>#DIV/0!</v>
      </c>
      <c r="V466" s="133">
        <f t="shared" si="441"/>
        <v>2.3613414560006976</v>
      </c>
      <c r="W466" s="133">
        <f t="shared" si="442"/>
        <v>2.4900284900284899</v>
      </c>
      <c r="X466" s="132">
        <f t="shared" si="443"/>
        <v>1.0544974271724954</v>
      </c>
      <c r="Y466" s="132" t="e">
        <f t="shared" si="444"/>
        <v>#DIV/0!</v>
      </c>
      <c r="Z466" s="134" t="e">
        <f t="shared" si="445"/>
        <v>#DIV/0!</v>
      </c>
      <c r="AA466" s="134" t="e">
        <f t="shared" si="446"/>
        <v>#DIV/0!</v>
      </c>
      <c r="AB466" s="132">
        <f t="shared" si="447"/>
        <v>0</v>
      </c>
      <c r="AC466" s="131" t="e">
        <f t="shared" si="448"/>
        <v>#DIV/0!</v>
      </c>
      <c r="AD466" s="131">
        <f t="shared" si="449"/>
        <v>2161.0188040926628</v>
      </c>
      <c r="AE466" s="131">
        <f t="shared" si="450"/>
        <v>2176.6489956775999</v>
      </c>
      <c r="AF466" s="132">
        <f t="shared" si="451"/>
        <v>1.0072327883289751</v>
      </c>
      <c r="AG466" s="132" t="e">
        <f t="shared" si="452"/>
        <v>#DIV/0!</v>
      </c>
      <c r="AH466" s="134" t="e">
        <f t="shared" si="453"/>
        <v>#DIV/0!</v>
      </c>
      <c r="AI466" s="134" t="e">
        <f t="shared" si="454"/>
        <v>#DIV/0!</v>
      </c>
      <c r="AJ466" s="132">
        <f t="shared" si="455"/>
        <v>0</v>
      </c>
      <c r="AK466" s="131" t="e">
        <f t="shared" si="456"/>
        <v>#DIV/0!</v>
      </c>
      <c r="AL466" s="131">
        <f t="shared" si="457"/>
        <v>5102.9032893010544</v>
      </c>
      <c r="AM466" s="131">
        <f t="shared" si="458"/>
        <v>5419.918012029123</v>
      </c>
      <c r="AN466" s="132">
        <f t="shared" si="459"/>
        <v>1.062124383856683</v>
      </c>
      <c r="AO466" s="132" t="e">
        <f t="shared" si="460"/>
        <v>#DIV/0!</v>
      </c>
      <c r="AP466" s="134">
        <v>0</v>
      </c>
      <c r="AQ466" s="134">
        <v>0</v>
      </c>
      <c r="AR466" s="132">
        <f t="shared" si="461"/>
        <v>0</v>
      </c>
      <c r="AS466" s="131">
        <v>0</v>
      </c>
      <c r="AT466" s="131">
        <v>6753.0183933578428</v>
      </c>
      <c r="AU466" s="131">
        <v>7866</v>
      </c>
      <c r="AV466" s="132">
        <f t="shared" si="462"/>
        <v>1.1648124648582132</v>
      </c>
      <c r="AW466" s="132" t="e">
        <f t="shared" si="463"/>
        <v>#DIV/0!</v>
      </c>
      <c r="AX466" s="134">
        <v>0</v>
      </c>
      <c r="AY466" s="134">
        <v>0</v>
      </c>
      <c r="AZ466" s="132">
        <f t="shared" si="464"/>
        <v>0</v>
      </c>
      <c r="BA466" s="131">
        <v>0</v>
      </c>
      <c r="BB466" s="131">
        <v>14593399.73242992</v>
      </c>
      <c r="BC466" s="131">
        <v>17121521</v>
      </c>
      <c r="BD466" s="132">
        <f t="shared" si="465"/>
        <v>1.1732373068594844</v>
      </c>
      <c r="BE466" s="132" t="e">
        <f t="shared" si="466"/>
        <v>#DIV/0!</v>
      </c>
      <c r="BF466" s="131">
        <v>0</v>
      </c>
      <c r="BG466" s="131">
        <v>2134.571699960306</v>
      </c>
      <c r="BH466" s="131">
        <v>2489</v>
      </c>
      <c r="BI466" s="132">
        <f t="shared" si="467"/>
        <v>1.166041880929221</v>
      </c>
      <c r="BJ466" s="132" t="e">
        <f t="shared" si="468"/>
        <v>#DIV/0!</v>
      </c>
      <c r="BK466" s="134">
        <v>0</v>
      </c>
      <c r="BL466" s="134">
        <v>0</v>
      </c>
      <c r="BM466" s="135">
        <f t="shared" si="469"/>
        <v>0</v>
      </c>
      <c r="BN466" s="134">
        <v>50628</v>
      </c>
      <c r="BO466" s="134">
        <v>2933</v>
      </c>
      <c r="BP466" s="135">
        <f t="shared" si="470"/>
        <v>5.7932369439835665E-2</v>
      </c>
      <c r="BQ466" s="135">
        <f t="shared" si="471"/>
        <v>0</v>
      </c>
    </row>
    <row r="467" spans="1:69" x14ac:dyDescent="0.25">
      <c r="A467" s="122" t="s">
        <v>194</v>
      </c>
      <c r="B467" s="109" t="s">
        <v>210</v>
      </c>
      <c r="C467" s="164" t="s">
        <v>651</v>
      </c>
      <c r="D467" s="6" t="s">
        <v>595</v>
      </c>
      <c r="E467" s="6" t="s">
        <v>6</v>
      </c>
      <c r="F467" s="26">
        <v>680</v>
      </c>
      <c r="G467" s="129">
        <f t="shared" si="365"/>
        <v>40.95646583400471</v>
      </c>
      <c r="H467" s="129">
        <f t="shared" si="366"/>
        <v>31.361858164577313</v>
      </c>
      <c r="I467" s="130">
        <f t="shared" si="433"/>
        <v>-0.30593237234470833</v>
      </c>
      <c r="J467" s="137">
        <v>2142</v>
      </c>
      <c r="K467" s="137">
        <v>1577</v>
      </c>
      <c r="L467" s="130">
        <f t="shared" si="434"/>
        <v>-0.26377217553688137</v>
      </c>
      <c r="M467" s="131">
        <v>2142</v>
      </c>
      <c r="N467" s="131">
        <v>2373.38595115716</v>
      </c>
      <c r="O467" s="131">
        <v>1577</v>
      </c>
      <c r="P467" s="132">
        <f t="shared" si="435"/>
        <v>0.6644515609570889</v>
      </c>
      <c r="Q467" s="132">
        <f t="shared" si="436"/>
        <v>-0.26377217553688137</v>
      </c>
      <c r="R467" s="140">
        <f t="shared" si="437"/>
        <v>2.2427637721755369</v>
      </c>
      <c r="S467" s="140">
        <f t="shared" si="438"/>
        <v>2.2866201648700062</v>
      </c>
      <c r="T467" s="132">
        <f t="shared" si="439"/>
        <v>1.9554619723470612E-2</v>
      </c>
      <c r="U467" s="133">
        <f t="shared" si="440"/>
        <v>2.2427637721755369</v>
      </c>
      <c r="V467" s="133">
        <f t="shared" si="441"/>
        <v>2.1740326653598143</v>
      </c>
      <c r="W467" s="133">
        <f t="shared" si="442"/>
        <v>2.2866201648700062</v>
      </c>
      <c r="X467" s="132">
        <f t="shared" si="443"/>
        <v>1.0517874001178165</v>
      </c>
      <c r="Y467" s="132">
        <f t="shared" si="444"/>
        <v>1.9554619723470612E-2</v>
      </c>
      <c r="Z467" s="134">
        <f t="shared" si="445"/>
        <v>2116.027231473774</v>
      </c>
      <c r="AA467" s="134">
        <f t="shared" si="446"/>
        <v>2164.5422240709931</v>
      </c>
      <c r="AB467" s="132">
        <f t="shared" si="447"/>
        <v>2.2927395203430123E-2</v>
      </c>
      <c r="AC467" s="131">
        <f t="shared" si="448"/>
        <v>2116.0272314737658</v>
      </c>
      <c r="AD467" s="131">
        <f t="shared" si="449"/>
        <v>2225.9146319060942</v>
      </c>
      <c r="AE467" s="131">
        <f t="shared" si="450"/>
        <v>2164.5422240709931</v>
      </c>
      <c r="AF467" s="132">
        <f t="shared" si="451"/>
        <v>0.9724282292971197</v>
      </c>
      <c r="AG467" s="132">
        <f t="shared" si="452"/>
        <v>2.2927395203433898E-2</v>
      </c>
      <c r="AH467" s="134">
        <f t="shared" si="453"/>
        <v>4745.7492156862791</v>
      </c>
      <c r="AI467" s="134">
        <f t="shared" si="454"/>
        <v>4949.4858972733045</v>
      </c>
      <c r="AJ467" s="132">
        <f t="shared" si="455"/>
        <v>4.2930351421353707E-2</v>
      </c>
      <c r="AK467" s="131">
        <f t="shared" si="456"/>
        <v>4745.7492156862609</v>
      </c>
      <c r="AL467" s="131">
        <f t="shared" si="457"/>
        <v>4839.2111200662157</v>
      </c>
      <c r="AM467" s="131">
        <f t="shared" si="458"/>
        <v>4949.4858972733045</v>
      </c>
      <c r="AN467" s="132">
        <f t="shared" si="459"/>
        <v>1.0227877590935897</v>
      </c>
      <c r="AO467" s="132">
        <f t="shared" si="460"/>
        <v>4.2930351421357704E-2</v>
      </c>
      <c r="AP467" s="134">
        <v>4804</v>
      </c>
      <c r="AQ467" s="134">
        <v>3606</v>
      </c>
      <c r="AR467" s="132">
        <f t="shared" si="461"/>
        <v>-0.24937552039966693</v>
      </c>
      <c r="AS467" s="131">
        <v>4804</v>
      </c>
      <c r="AT467" s="131">
        <v>5159.8185853217383</v>
      </c>
      <c r="AU467" s="131">
        <v>3606</v>
      </c>
      <c r="AV467" s="132">
        <f t="shared" si="462"/>
        <v>0.69886177980328146</v>
      </c>
      <c r="AW467" s="132">
        <f t="shared" si="463"/>
        <v>-0.24937552039966693</v>
      </c>
      <c r="AX467" s="134">
        <v>10165394.82000001</v>
      </c>
      <c r="AY467" s="134">
        <v>7805339.2600000016</v>
      </c>
      <c r="AZ467" s="132">
        <f t="shared" si="464"/>
        <v>-0.23216565630650099</v>
      </c>
      <c r="BA467" s="131">
        <v>10165394.81999997</v>
      </c>
      <c r="BB467" s="131">
        <v>11485315.687048661</v>
      </c>
      <c r="BC467" s="131">
        <v>7805339.2600000016</v>
      </c>
      <c r="BD467" s="132">
        <f t="shared" si="465"/>
        <v>0.6795929230575386</v>
      </c>
      <c r="BE467" s="132">
        <f t="shared" si="466"/>
        <v>-0.2321656563064981</v>
      </c>
      <c r="BF467" s="131">
        <v>1645</v>
      </c>
      <c r="BG467" s="131">
        <v>1793.3270811011421</v>
      </c>
      <c r="BH467" s="131">
        <v>1287</v>
      </c>
      <c r="BI467" s="132">
        <f t="shared" si="467"/>
        <v>0.71766049459853909</v>
      </c>
      <c r="BJ467" s="132">
        <f t="shared" si="468"/>
        <v>-0.21762917933130699</v>
      </c>
      <c r="BK467" s="134">
        <v>33663</v>
      </c>
      <c r="BL467" s="134">
        <v>2128</v>
      </c>
      <c r="BM467" s="135">
        <f t="shared" si="469"/>
        <v>6.321480557288417E-2</v>
      </c>
      <c r="BN467" s="134">
        <v>27478</v>
      </c>
      <c r="BO467" s="134">
        <v>1544</v>
      </c>
      <c r="BP467" s="135">
        <f t="shared" si="470"/>
        <v>5.6190406870951309E-2</v>
      </c>
      <c r="BQ467" s="135">
        <f t="shared" si="471"/>
        <v>-0.11111951762366823</v>
      </c>
    </row>
    <row r="468" spans="1:69" x14ac:dyDescent="0.25">
      <c r="A468" s="122" t="s">
        <v>101</v>
      </c>
      <c r="B468" s="109" t="s">
        <v>119</v>
      </c>
      <c r="C468" s="164" t="s">
        <v>651</v>
      </c>
      <c r="D468" s="6" t="s">
        <v>595</v>
      </c>
      <c r="E468" s="6" t="s">
        <v>6</v>
      </c>
      <c r="F468" s="26">
        <v>660</v>
      </c>
      <c r="G468" s="129">
        <f t="shared" si="365"/>
        <v>40.398693648816874</v>
      </c>
      <c r="H468" s="129">
        <f t="shared" si="366"/>
        <v>44.177088839211791</v>
      </c>
      <c r="I468" s="130">
        <f t="shared" si="433"/>
        <v>8.5528387896877348E-2</v>
      </c>
      <c r="J468" s="137">
        <v>1889</v>
      </c>
      <c r="K468" s="137">
        <v>1888</v>
      </c>
      <c r="L468" s="130">
        <f t="shared" si="434"/>
        <v>-5.2938062466911795E-4</v>
      </c>
      <c r="M468" s="131">
        <v>1889</v>
      </c>
      <c r="N468" s="131">
        <v>2139.136814224717</v>
      </c>
      <c r="O468" s="131">
        <v>1888</v>
      </c>
      <c r="P468" s="132">
        <f t="shared" si="435"/>
        <v>0.88259899387700647</v>
      </c>
      <c r="Q468" s="132">
        <f t="shared" si="436"/>
        <v>-5.2938062466911795E-4</v>
      </c>
      <c r="R468" s="140">
        <f t="shared" si="437"/>
        <v>2.5150873478030702</v>
      </c>
      <c r="S468" s="140">
        <f t="shared" si="438"/>
        <v>2.691207627118644</v>
      </c>
      <c r="T468" s="132">
        <f t="shared" si="439"/>
        <v>7.0025512024230574E-2</v>
      </c>
      <c r="U468" s="133">
        <f t="shared" si="440"/>
        <v>2.5150873478030702</v>
      </c>
      <c r="V468" s="133">
        <f t="shared" si="441"/>
        <v>2.4735723345948823</v>
      </c>
      <c r="W468" s="133">
        <f t="shared" si="442"/>
        <v>2.691207627118644</v>
      </c>
      <c r="X468" s="132">
        <f t="shared" si="443"/>
        <v>1.0879842038496139</v>
      </c>
      <c r="Y468" s="132">
        <f t="shared" si="444"/>
        <v>7.0025512024230574E-2</v>
      </c>
      <c r="Z468" s="134">
        <f t="shared" si="445"/>
        <v>2048.4203957061668</v>
      </c>
      <c r="AA468" s="134">
        <f t="shared" si="446"/>
        <v>2100.2593150954535</v>
      </c>
      <c r="AB468" s="132">
        <f t="shared" si="447"/>
        <v>2.5306777601877828E-2</v>
      </c>
      <c r="AC468" s="131">
        <f t="shared" si="448"/>
        <v>2048.4203957061636</v>
      </c>
      <c r="AD468" s="131">
        <f t="shared" si="449"/>
        <v>2104.3165616220704</v>
      </c>
      <c r="AE468" s="131">
        <f t="shared" si="450"/>
        <v>2100.2593150954535</v>
      </c>
      <c r="AF468" s="132">
        <f t="shared" si="451"/>
        <v>0.99807194098045338</v>
      </c>
      <c r="AG468" s="132">
        <f t="shared" si="452"/>
        <v>2.5306777601879604E-2</v>
      </c>
      <c r="AH468" s="134">
        <f t="shared" si="453"/>
        <v>5151.9562202223387</v>
      </c>
      <c r="AI468" s="134">
        <f t="shared" si="454"/>
        <v>5652.2338877118636</v>
      </c>
      <c r="AJ468" s="132">
        <f t="shared" si="455"/>
        <v>9.7104409685363047E-2</v>
      </c>
      <c r="AK468" s="131">
        <f t="shared" si="456"/>
        <v>5151.9562202223306</v>
      </c>
      <c r="AL468" s="131">
        <f t="shared" si="457"/>
        <v>5205.1792300581801</v>
      </c>
      <c r="AM468" s="131">
        <f t="shared" si="458"/>
        <v>5652.2338877118636</v>
      </c>
      <c r="AN468" s="132">
        <f t="shared" si="459"/>
        <v>1.0858865060922573</v>
      </c>
      <c r="AO468" s="132">
        <f t="shared" si="460"/>
        <v>9.7104409685364823E-2</v>
      </c>
      <c r="AP468" s="134">
        <v>4751</v>
      </c>
      <c r="AQ468" s="134">
        <v>5081</v>
      </c>
      <c r="AR468" s="132">
        <f t="shared" si="461"/>
        <v>6.9459061250263021E-2</v>
      </c>
      <c r="AS468" s="131">
        <v>4751</v>
      </c>
      <c r="AT468" s="131">
        <v>5291.3096435796924</v>
      </c>
      <c r="AU468" s="131">
        <v>5081</v>
      </c>
      <c r="AV468" s="132">
        <f t="shared" si="462"/>
        <v>0.9602537636717452</v>
      </c>
      <c r="AW468" s="132">
        <f t="shared" si="463"/>
        <v>6.9459061250263021E-2</v>
      </c>
      <c r="AX468" s="134">
        <v>9732045.2999999989</v>
      </c>
      <c r="AY468" s="134">
        <v>10671417.58</v>
      </c>
      <c r="AZ468" s="132">
        <f t="shared" si="464"/>
        <v>9.6523623867636577E-2</v>
      </c>
      <c r="BA468" s="131">
        <v>9732045.299999984</v>
      </c>
      <c r="BB468" s="131">
        <v>11134590.51565532</v>
      </c>
      <c r="BC468" s="131">
        <v>10671417.58</v>
      </c>
      <c r="BD468" s="132">
        <f t="shared" si="465"/>
        <v>0.95840233774164441</v>
      </c>
      <c r="BE468" s="132">
        <f t="shared" si="466"/>
        <v>9.6523623867638353E-2</v>
      </c>
      <c r="BF468" s="131">
        <v>1416</v>
      </c>
      <c r="BG468" s="131">
        <v>1756.784216363463</v>
      </c>
      <c r="BH468" s="131">
        <v>1835</v>
      </c>
      <c r="BI468" s="132">
        <f t="shared" si="467"/>
        <v>1.0445221347664675</v>
      </c>
      <c r="BJ468" s="132">
        <f t="shared" si="468"/>
        <v>0.29590395480225995</v>
      </c>
      <c r="BK468" s="134">
        <v>25678</v>
      </c>
      <c r="BL468" s="134">
        <v>1686</v>
      </c>
      <c r="BM468" s="135">
        <f t="shared" si="469"/>
        <v>6.5659319261624743E-2</v>
      </c>
      <c r="BN468" s="134">
        <v>23015</v>
      </c>
      <c r="BO468" s="134">
        <v>1871</v>
      </c>
      <c r="BP468" s="135">
        <f t="shared" si="470"/>
        <v>8.1294807734086469E-2</v>
      </c>
      <c r="BQ468" s="135">
        <f t="shared" si="471"/>
        <v>0.23813052965354209</v>
      </c>
    </row>
    <row r="469" spans="1:69" x14ac:dyDescent="0.25">
      <c r="A469" s="122" t="s">
        <v>345</v>
      </c>
      <c r="B469" s="109" t="s">
        <v>356</v>
      </c>
      <c r="C469" s="164" t="s">
        <v>651</v>
      </c>
      <c r="D469" s="6" t="s">
        <v>595</v>
      </c>
      <c r="E469" s="6" t="s">
        <v>6</v>
      </c>
      <c r="F469" s="26">
        <v>1050</v>
      </c>
      <c r="G469" s="129">
        <f t="shared" si="365"/>
        <v>54.38773821265476</v>
      </c>
      <c r="H469" s="129">
        <f t="shared" si="366"/>
        <v>49.588293078324227</v>
      </c>
      <c r="I469" s="130">
        <f t="shared" si="433"/>
        <v>-9.6785850780341562E-2</v>
      </c>
      <c r="J469" s="137">
        <v>3414</v>
      </c>
      <c r="K469" s="137">
        <v>3010</v>
      </c>
      <c r="L469" s="130">
        <f t="shared" si="434"/>
        <v>-0.11833626244874051</v>
      </c>
      <c r="M469" s="131">
        <v>3414</v>
      </c>
      <c r="N469" s="131">
        <v>4206.9000000000005</v>
      </c>
      <c r="O469" s="131">
        <v>3010</v>
      </c>
      <c r="P469" s="132">
        <f t="shared" si="435"/>
        <v>0.71549121681047789</v>
      </c>
      <c r="Q469" s="132">
        <f t="shared" si="436"/>
        <v>-0.11833626244874051</v>
      </c>
      <c r="R469" s="140">
        <f t="shared" si="437"/>
        <v>2.9604569420035149</v>
      </c>
      <c r="S469" s="140">
        <f t="shared" si="438"/>
        <v>3.1607973421926912</v>
      </c>
      <c r="T469" s="132">
        <f t="shared" si="439"/>
        <v>6.7672120930627022E-2</v>
      </c>
      <c r="U469" s="133">
        <f t="shared" si="440"/>
        <v>2.9604569420035149</v>
      </c>
      <c r="V469" s="133">
        <f t="shared" si="441"/>
        <v>2.8133241980549069</v>
      </c>
      <c r="W469" s="133">
        <f t="shared" si="442"/>
        <v>3.1607973421926912</v>
      </c>
      <c r="X469" s="132">
        <f t="shared" si="443"/>
        <v>1.1235098124766503</v>
      </c>
      <c r="Y469" s="132">
        <f t="shared" si="444"/>
        <v>6.7672120930627022E-2</v>
      </c>
      <c r="Z469" s="134">
        <f t="shared" si="445"/>
        <v>2062.3429969328199</v>
      </c>
      <c r="AA469" s="134">
        <f t="shared" si="446"/>
        <v>2003.0251240277487</v>
      </c>
      <c r="AB469" s="132">
        <f t="shared" si="447"/>
        <v>-2.876237027172035E-2</v>
      </c>
      <c r="AC469" s="131">
        <f t="shared" si="448"/>
        <v>2062.3429969328126</v>
      </c>
      <c r="AD469" s="131">
        <f t="shared" si="449"/>
        <v>2158.6420148057277</v>
      </c>
      <c r="AE469" s="131">
        <f t="shared" si="450"/>
        <v>2003.0251240277487</v>
      </c>
      <c r="AF469" s="132">
        <f t="shared" si="451"/>
        <v>0.92790982028950075</v>
      </c>
      <c r="AG469" s="132">
        <f t="shared" si="452"/>
        <v>-2.8762370271716908E-2</v>
      </c>
      <c r="AH469" s="134">
        <f t="shared" si="453"/>
        <v>6105.4776420621001</v>
      </c>
      <c r="AI469" s="134">
        <f t="shared" si="454"/>
        <v>6331.1564883720939</v>
      </c>
      <c r="AJ469" s="132">
        <f t="shared" si="455"/>
        <v>3.6963340059627425E-2</v>
      </c>
      <c r="AK469" s="131">
        <f t="shared" si="456"/>
        <v>6105.4776420620792</v>
      </c>
      <c r="AL469" s="131">
        <f t="shared" si="457"/>
        <v>6072.9598151909522</v>
      </c>
      <c r="AM469" s="131">
        <f t="shared" si="458"/>
        <v>6331.1564883720939</v>
      </c>
      <c r="AN469" s="132">
        <f t="shared" si="459"/>
        <v>1.0425157881886995</v>
      </c>
      <c r="AO469" s="132">
        <f t="shared" si="460"/>
        <v>3.6963340059630978E-2</v>
      </c>
      <c r="AP469" s="134">
        <v>10107</v>
      </c>
      <c r="AQ469" s="134">
        <v>9514</v>
      </c>
      <c r="AR469" s="132">
        <f t="shared" si="461"/>
        <v>-5.8672207381023078E-2</v>
      </c>
      <c r="AS469" s="131">
        <v>10107</v>
      </c>
      <c r="AT469" s="131">
        <v>11835.373568797189</v>
      </c>
      <c r="AU469" s="131">
        <v>9514</v>
      </c>
      <c r="AV469" s="132">
        <f t="shared" si="462"/>
        <v>0.80386140282743035</v>
      </c>
      <c r="AW469" s="132">
        <f t="shared" si="463"/>
        <v>-5.8672207381023078E-2</v>
      </c>
      <c r="AX469" s="134">
        <v>20844100.670000009</v>
      </c>
      <c r="AY469" s="134">
        <v>19056781.030000001</v>
      </c>
      <c r="AZ469" s="132">
        <f t="shared" si="464"/>
        <v>-8.5747025899391205E-2</v>
      </c>
      <c r="BA469" s="131">
        <v>20844100.669999938</v>
      </c>
      <c r="BB469" s="131">
        <v>25548334.646526821</v>
      </c>
      <c r="BC469" s="131">
        <v>19056781.030000001</v>
      </c>
      <c r="BD469" s="132">
        <f t="shared" si="465"/>
        <v>0.74591088983526699</v>
      </c>
      <c r="BE469" s="132">
        <f t="shared" si="466"/>
        <v>-8.5747025899388096E-2</v>
      </c>
      <c r="BF469" s="131">
        <v>3207</v>
      </c>
      <c r="BG469" s="131">
        <v>3751.3081986297561</v>
      </c>
      <c r="BH469" s="131">
        <v>2943</v>
      </c>
      <c r="BI469" s="132">
        <f t="shared" si="467"/>
        <v>0.78452631566635667</v>
      </c>
      <c r="BJ469" s="132">
        <f t="shared" si="468"/>
        <v>-8.2319925163704344E-2</v>
      </c>
      <c r="BK469" s="134">
        <v>58734</v>
      </c>
      <c r="BL469" s="134">
        <v>3259</v>
      </c>
      <c r="BM469" s="135">
        <f t="shared" si="469"/>
        <v>5.5487451901794528E-2</v>
      </c>
      <c r="BN469" s="134">
        <v>69243</v>
      </c>
      <c r="BO469" s="134">
        <v>2975</v>
      </c>
      <c r="BP469" s="135">
        <f t="shared" si="470"/>
        <v>4.2964631803936858E-2</v>
      </c>
      <c r="BQ469" s="135">
        <f t="shared" si="471"/>
        <v>-0.22568742424902499</v>
      </c>
    </row>
    <row r="470" spans="1:69" x14ac:dyDescent="0.25">
      <c r="A470" s="122" t="s">
        <v>101</v>
      </c>
      <c r="B470" s="109" t="s">
        <v>123</v>
      </c>
      <c r="C470" s="164" t="s">
        <v>651</v>
      </c>
      <c r="D470" s="6" t="s">
        <v>595</v>
      </c>
      <c r="E470" s="6" t="s">
        <v>37</v>
      </c>
      <c r="F470" s="26">
        <v>1350</v>
      </c>
      <c r="G470" s="129">
        <f t="shared" si="365"/>
        <v>14.71006920345002</v>
      </c>
      <c r="H470" s="129">
        <f t="shared" si="366"/>
        <v>16.765406415705332</v>
      </c>
      <c r="I470" s="130">
        <f t="shared" ref="I470:I472" si="472">IFERROR((H470-G470)/H470,0)</f>
        <v>0.12259393904879831</v>
      </c>
      <c r="J470" s="137">
        <v>2432</v>
      </c>
      <c r="K470" s="137">
        <v>2630</v>
      </c>
      <c r="L470" s="130">
        <f t="shared" ref="L470:L472" si="473">IFERROR(K470/J470-1,0)</f>
        <v>8.141447368421062E-2</v>
      </c>
      <c r="M470" s="131">
        <v>2432</v>
      </c>
      <c r="N470" s="131">
        <v>2651.9492483851159</v>
      </c>
      <c r="O470" s="131">
        <v>2630</v>
      </c>
      <c r="P470" s="132">
        <f t="shared" ref="P470:P472" si="474">O470/N470*1</f>
        <v>0.9917233527758943</v>
      </c>
      <c r="Q470" s="132">
        <f t="shared" ref="Q470:Q472" si="475">O470/M470-1</f>
        <v>8.141447368421062E-2</v>
      </c>
      <c r="R470" s="140">
        <f t="shared" ref="R470:R472" si="476">AP470/M470</f>
        <v>2.1114309210526314</v>
      </c>
      <c r="S470" s="140">
        <f t="shared" ref="S470:S472" si="477">AQ470/K470</f>
        <v>2.129657794676806</v>
      </c>
      <c r="T470" s="132">
        <f t="shared" ref="T470:T472" si="478">IFERROR(S470/R470-1,0)</f>
        <v>8.6324745187911223E-3</v>
      </c>
      <c r="U470" s="133">
        <f t="shared" ref="U470:U472" si="479">AS470/M470</f>
        <v>2.1114309210526314</v>
      </c>
      <c r="V470" s="133">
        <f t="shared" ref="V470:V472" si="480">AT470/N470</f>
        <v>2.0655757742304841</v>
      </c>
      <c r="W470" s="133">
        <f t="shared" ref="W470:W472" si="481">AU470/O470</f>
        <v>2.129657794676806</v>
      </c>
      <c r="X470" s="132">
        <f t="shared" ref="X470:X472" si="482">W470/V470*1</f>
        <v>1.0310238052003662</v>
      </c>
      <c r="Y470" s="132">
        <f t="shared" ref="Y470:Y472" si="483">W470/U470-1</f>
        <v>8.6324745187911223E-3</v>
      </c>
      <c r="Z470" s="134">
        <f t="shared" ref="Z470:Z472" si="484">AX470/AP470</f>
        <v>1411.5650632911397</v>
      </c>
      <c r="AA470" s="134">
        <f t="shared" ref="AA470:AA472" si="485">AY470/AQ470</f>
        <v>1478.983629708981</v>
      </c>
      <c r="AB470" s="132">
        <f t="shared" ref="AB470:AB472" si="486">IFERROR(AA470/Z470-1,0)</f>
        <v>4.7761572010468489E-2</v>
      </c>
      <c r="AC470" s="131">
        <f t="shared" ref="AC470:AC472" si="487">BA470/AS470</f>
        <v>1411.5650632911388</v>
      </c>
      <c r="AD470" s="131">
        <f t="shared" ref="AD470:AD472" si="488">BB470/AT470</f>
        <v>1513.0406834561595</v>
      </c>
      <c r="AE470" s="131">
        <f t="shared" ref="AE470:AE472" si="489">BC470/AU470</f>
        <v>1478.9836297089812</v>
      </c>
      <c r="AF470" s="132">
        <f t="shared" ref="AF470:AF472" si="490">AE470/AD470*1</f>
        <v>0.97749098611850704</v>
      </c>
      <c r="AG470" s="132">
        <f t="shared" ref="AG470:AG472" si="491">AE470/AC470-1</f>
        <v>4.7761572010469378E-2</v>
      </c>
      <c r="AH470" s="134">
        <f t="shared" ref="AH470:AH472" si="492">Z470*R470</f>
        <v>2980.4221217105269</v>
      </c>
      <c r="AI470" s="134">
        <f t="shared" ref="AI470:AI472" si="493">AA470*S470</f>
        <v>3149.7290152091264</v>
      </c>
      <c r="AJ470" s="132">
        <f t="shared" ref="AJ470:AJ472" si="494">IFERROR(AI470/AH470-1,0)</f>
        <v>5.6806347082617448E-2</v>
      </c>
      <c r="AK470" s="131">
        <f t="shared" ref="AK470:AK472" si="495">AC470*U470</f>
        <v>2980.4221217105251</v>
      </c>
      <c r="AL470" s="131">
        <f t="shared" ref="AL470:AL472" si="496">AD470*V470</f>
        <v>3125.3001811721774</v>
      </c>
      <c r="AM470" s="131">
        <f t="shared" ref="AM470:AM472" si="497">AE470*W470</f>
        <v>3149.7290152091268</v>
      </c>
      <c r="AN470" s="132">
        <f t="shared" ref="AN470:AN472" si="498">AM470/AL470*1</f>
        <v>1.0078164760569615</v>
      </c>
      <c r="AO470" s="132">
        <f t="shared" ref="AO470:AO472" si="499">AM470/AK470-1</f>
        <v>5.6806347082618336E-2</v>
      </c>
      <c r="AP470" s="134">
        <v>5135</v>
      </c>
      <c r="AQ470" s="134">
        <v>5601</v>
      </c>
      <c r="AR470" s="132">
        <f t="shared" ref="AR470:AR472" si="500">IFERROR(AQ470/AP470-1,0)</f>
        <v>9.0749756572541473E-2</v>
      </c>
      <c r="AS470" s="131">
        <v>5135</v>
      </c>
      <c r="AT470" s="131">
        <v>5477.8021219530356</v>
      </c>
      <c r="AU470" s="131">
        <v>5601</v>
      </c>
      <c r="AV470" s="132">
        <f t="shared" ref="AV470:AV472" si="501">AU470/AT470*1</f>
        <v>1.0224903848850677</v>
      </c>
      <c r="AW470" s="132">
        <f t="shared" ref="AW470:AW472" si="502">AU470/AS470-1</f>
        <v>9.0749756572541473E-2</v>
      </c>
      <c r="AX470" s="134">
        <v>7248386.6000000024</v>
      </c>
      <c r="AY470" s="134">
        <v>8283787.3100000024</v>
      </c>
      <c r="AZ470" s="132">
        <f t="shared" ref="AZ470:AZ472" si="503">IFERROR(AY470/AX470-1,0)</f>
        <v>0.14284567961648187</v>
      </c>
      <c r="BA470" s="131">
        <v>7248386.5999999978</v>
      </c>
      <c r="BB470" s="131">
        <v>8288137.4664374217</v>
      </c>
      <c r="BC470" s="131">
        <v>8283787.3100000042</v>
      </c>
      <c r="BD470" s="132">
        <f t="shared" ref="BD470:BD472" si="504">BC470/BB470*1</f>
        <v>0.99947513461799675</v>
      </c>
      <c r="BE470" s="132">
        <f t="shared" ref="BE470:BE472" si="505">BC470/BA470-1</f>
        <v>0.14284567961648276</v>
      </c>
      <c r="BF470" s="131">
        <v>1495</v>
      </c>
      <c r="BG470" s="131">
        <v>1599.3450654689259</v>
      </c>
      <c r="BH470" s="131">
        <v>1601</v>
      </c>
      <c r="BI470" s="132">
        <f t="shared" ref="BI470:BI472" si="506">BH470/BG470*1</f>
        <v>1.0010347576434913</v>
      </c>
      <c r="BJ470" s="132">
        <f t="shared" ref="BJ470:BJ472" si="507">BH470/BF470-1</f>
        <v>7.0903010033444902E-2</v>
      </c>
      <c r="BK470" s="134">
        <v>18451</v>
      </c>
      <c r="BL470" s="134">
        <v>2427</v>
      </c>
      <c r="BM470" s="135">
        <f t="shared" ref="BM470:BM472" si="508">IFERROR(BL470/BK470,0)</f>
        <v>0.13153758603869709</v>
      </c>
      <c r="BN470" s="134">
        <v>11221</v>
      </c>
      <c r="BO470" s="134">
        <v>2608</v>
      </c>
      <c r="BP470" s="135">
        <f t="shared" ref="BP470:BP472" si="509">IFERROR(BO470/BN470,0)</f>
        <v>0.23242135282060422</v>
      </c>
      <c r="BQ470" s="135">
        <f t="shared" ref="BQ470:BQ472" si="510">IFERROR(BP470/BM470-1,0)</f>
        <v>0.76695771771444932</v>
      </c>
    </row>
    <row r="471" spans="1:69" x14ac:dyDescent="0.25">
      <c r="A471" s="122" t="s">
        <v>345</v>
      </c>
      <c r="B471" s="109" t="s">
        <v>357</v>
      </c>
      <c r="C471" s="164" t="s">
        <v>651</v>
      </c>
      <c r="D471" s="6" t="s">
        <v>595</v>
      </c>
      <c r="E471" s="6" t="s">
        <v>6</v>
      </c>
      <c r="F471" s="26">
        <v>775</v>
      </c>
      <c r="G471" s="129">
        <f t="shared" si="365"/>
        <v>57.365991727794814</v>
      </c>
      <c r="H471" s="129">
        <f t="shared" si="366"/>
        <v>54.192055878723778</v>
      </c>
      <c r="I471" s="130">
        <f t="shared" si="472"/>
        <v>-5.8568286395592306E-2</v>
      </c>
      <c r="J471" s="137">
        <v>3184</v>
      </c>
      <c r="K471" s="137">
        <v>2894</v>
      </c>
      <c r="L471" s="130">
        <f t="shared" si="473"/>
        <v>-9.1080402010050299E-2</v>
      </c>
      <c r="M471" s="131">
        <v>3184</v>
      </c>
      <c r="N471" s="131">
        <v>3692.9999999999991</v>
      </c>
      <c r="O471" s="131">
        <v>2894</v>
      </c>
      <c r="P471" s="132">
        <f t="shared" si="474"/>
        <v>0.78364473327917705</v>
      </c>
      <c r="Q471" s="132">
        <f t="shared" si="475"/>
        <v>-9.1080402010050299E-2</v>
      </c>
      <c r="R471" s="140">
        <f t="shared" si="476"/>
        <v>2.5524497487437188</v>
      </c>
      <c r="S471" s="140">
        <f t="shared" si="477"/>
        <v>2.7287491361437457</v>
      </c>
      <c r="T471" s="132">
        <f t="shared" si="478"/>
        <v>6.9070659466184958E-2</v>
      </c>
      <c r="U471" s="133">
        <f t="shared" si="479"/>
        <v>2.5524497487437188</v>
      </c>
      <c r="V471" s="133">
        <f t="shared" si="480"/>
        <v>2.466401898777776</v>
      </c>
      <c r="W471" s="133">
        <f t="shared" si="481"/>
        <v>2.7287491361437457</v>
      </c>
      <c r="X471" s="132">
        <f t="shared" si="482"/>
        <v>1.106368405528708</v>
      </c>
      <c r="Y471" s="132">
        <f t="shared" si="483"/>
        <v>6.9070659466184958E-2</v>
      </c>
      <c r="Z471" s="134">
        <f t="shared" si="484"/>
        <v>1996.7275636766346</v>
      </c>
      <c r="AA471" s="134">
        <f t="shared" si="485"/>
        <v>1946.5083765987097</v>
      </c>
      <c r="AB471" s="132">
        <f t="shared" si="486"/>
        <v>-2.5150745645767913E-2</v>
      </c>
      <c r="AC471" s="131">
        <f t="shared" si="487"/>
        <v>1996.7275636766285</v>
      </c>
      <c r="AD471" s="131">
        <f t="shared" si="488"/>
        <v>2068.2933633752768</v>
      </c>
      <c r="AE471" s="131">
        <f t="shared" si="489"/>
        <v>1946.5083765987083</v>
      </c>
      <c r="AF471" s="132">
        <f t="shared" si="490"/>
        <v>0.94111812718006993</v>
      </c>
      <c r="AG471" s="132">
        <f t="shared" si="491"/>
        <v>-2.5150745645765693E-2</v>
      </c>
      <c r="AH471" s="134">
        <f t="shared" si="492"/>
        <v>5096.5467682160843</v>
      </c>
      <c r="AI471" s="134">
        <f t="shared" si="493"/>
        <v>5311.5330511402935</v>
      </c>
      <c r="AJ471" s="132">
        <f t="shared" si="494"/>
        <v>4.2182735232597413E-2</v>
      </c>
      <c r="AK471" s="131">
        <f t="shared" si="495"/>
        <v>5096.5467682160679</v>
      </c>
      <c r="AL471" s="131">
        <f t="shared" si="496"/>
        <v>5101.2426786582555</v>
      </c>
      <c r="AM471" s="131">
        <f t="shared" si="497"/>
        <v>5311.5330511402899</v>
      </c>
      <c r="AN471" s="132">
        <f t="shared" si="498"/>
        <v>1.0412233617823776</v>
      </c>
      <c r="AO471" s="132">
        <f t="shared" si="499"/>
        <v>4.2182735232600077E-2</v>
      </c>
      <c r="AP471" s="134">
        <v>8127</v>
      </c>
      <c r="AQ471" s="134">
        <v>7897</v>
      </c>
      <c r="AR471" s="132">
        <f t="shared" si="500"/>
        <v>-2.8300725975144547E-2</v>
      </c>
      <c r="AS471" s="131">
        <v>8127</v>
      </c>
      <c r="AT471" s="131">
        <v>9108.422212186324</v>
      </c>
      <c r="AU471" s="131">
        <v>7897</v>
      </c>
      <c r="AV471" s="132">
        <f t="shared" si="501"/>
        <v>0.86699977405905271</v>
      </c>
      <c r="AW471" s="132">
        <f t="shared" si="502"/>
        <v>-2.8300725975144547E-2</v>
      </c>
      <c r="AX471" s="134">
        <v>16227404.910000009</v>
      </c>
      <c r="AY471" s="134">
        <v>15371576.65000001</v>
      </c>
      <c r="AZ471" s="132">
        <f t="shared" si="503"/>
        <v>-5.2739687260321078E-2</v>
      </c>
      <c r="BA471" s="131">
        <v>16227404.909999959</v>
      </c>
      <c r="BB471" s="131">
        <v>18838889.21228493</v>
      </c>
      <c r="BC471" s="131">
        <v>15371576.65</v>
      </c>
      <c r="BD471" s="132">
        <f t="shared" si="504"/>
        <v>0.8159492036279995</v>
      </c>
      <c r="BE471" s="132">
        <f t="shared" si="505"/>
        <v>-5.2739687260318746E-2</v>
      </c>
      <c r="BF471" s="131">
        <v>2360</v>
      </c>
      <c r="BG471" s="131">
        <v>2808.8901729646609</v>
      </c>
      <c r="BH471" s="131">
        <v>2340</v>
      </c>
      <c r="BI471" s="132">
        <f t="shared" si="506"/>
        <v>0.83306923941787026</v>
      </c>
      <c r="BJ471" s="132">
        <f t="shared" si="507"/>
        <v>-8.4745762711864181E-3</v>
      </c>
      <c r="BK471" s="134">
        <v>68584</v>
      </c>
      <c r="BL471" s="134">
        <v>3131</v>
      </c>
      <c r="BM471" s="135">
        <f t="shared" si="508"/>
        <v>4.5652047124693805E-2</v>
      </c>
      <c r="BN471" s="134">
        <v>60954</v>
      </c>
      <c r="BO471" s="134">
        <v>2894</v>
      </c>
      <c r="BP471" s="135">
        <f t="shared" si="509"/>
        <v>4.7478426354299962E-2</v>
      </c>
      <c r="BQ471" s="135">
        <f t="shared" si="510"/>
        <v>4.0006513281158895E-2</v>
      </c>
    </row>
    <row r="472" spans="1:69" x14ac:dyDescent="0.25">
      <c r="A472" s="122" t="s">
        <v>345</v>
      </c>
      <c r="B472" s="109" t="s">
        <v>358</v>
      </c>
      <c r="C472" s="164" t="s">
        <v>651</v>
      </c>
      <c r="D472" s="6" t="s">
        <v>595</v>
      </c>
      <c r="E472" s="6" t="s">
        <v>6</v>
      </c>
      <c r="F472" s="26">
        <v>1030</v>
      </c>
      <c r="G472" s="129">
        <f t="shared" si="365"/>
        <v>41.180031200957494</v>
      </c>
      <c r="H472" s="129">
        <f t="shared" si="366"/>
        <v>44.135691097670964</v>
      </c>
      <c r="I472" s="130">
        <f t="shared" si="472"/>
        <v>6.6967568043121456E-2</v>
      </c>
      <c r="J472" s="137">
        <v>2808</v>
      </c>
      <c r="K472" s="137">
        <v>3022</v>
      </c>
      <c r="L472" s="130">
        <f t="shared" si="473"/>
        <v>7.621082621082631E-2</v>
      </c>
      <c r="M472" s="131">
        <v>2808</v>
      </c>
      <c r="N472" s="131">
        <v>3251.04</v>
      </c>
      <c r="O472" s="131">
        <v>3022</v>
      </c>
      <c r="P472" s="132">
        <f t="shared" si="474"/>
        <v>0.9295486982627098</v>
      </c>
      <c r="Q472" s="132">
        <f t="shared" si="475"/>
        <v>7.621082621082631E-2</v>
      </c>
      <c r="R472" s="140">
        <f t="shared" si="476"/>
        <v>2.8287037037037037</v>
      </c>
      <c r="S472" s="140">
        <f t="shared" si="477"/>
        <v>2.8626737260092652</v>
      </c>
      <c r="T472" s="132">
        <f t="shared" si="478"/>
        <v>1.2009042255321178E-2</v>
      </c>
      <c r="U472" s="133">
        <f t="shared" si="479"/>
        <v>2.8287037037037037</v>
      </c>
      <c r="V472" s="133">
        <f t="shared" si="480"/>
        <v>2.7745037257867211</v>
      </c>
      <c r="W472" s="133">
        <f t="shared" si="481"/>
        <v>2.8626737260092652</v>
      </c>
      <c r="X472" s="132">
        <f t="shared" si="482"/>
        <v>1.0317786562703364</v>
      </c>
      <c r="Y472" s="132">
        <f t="shared" si="483"/>
        <v>1.2009042255321178E-2</v>
      </c>
      <c r="Z472" s="134">
        <f t="shared" si="484"/>
        <v>1949.0913672415977</v>
      </c>
      <c r="AA472" s="134">
        <f t="shared" si="485"/>
        <v>1923.2774049242873</v>
      </c>
      <c r="AB472" s="132">
        <f t="shared" si="486"/>
        <v>-1.3244100687718419E-2</v>
      </c>
      <c r="AC472" s="131">
        <f t="shared" si="487"/>
        <v>1949.0913672415927</v>
      </c>
      <c r="AD472" s="131">
        <f t="shared" si="488"/>
        <v>2008.9689830361749</v>
      </c>
      <c r="AE472" s="131">
        <f t="shared" si="489"/>
        <v>1923.2774049242862</v>
      </c>
      <c r="AF472" s="132">
        <f t="shared" si="490"/>
        <v>0.95734549471123132</v>
      </c>
      <c r="AG472" s="132">
        <f t="shared" si="491"/>
        <v>-1.324410068771642E-2</v>
      </c>
      <c r="AH472" s="134">
        <f t="shared" si="492"/>
        <v>5513.4019693732234</v>
      </c>
      <c r="AI472" s="134">
        <f t="shared" si="493"/>
        <v>5505.71569490404</v>
      </c>
      <c r="AJ472" s="132">
        <f t="shared" si="494"/>
        <v>-1.3941073971897033E-3</v>
      </c>
      <c r="AK472" s="131">
        <f t="shared" si="495"/>
        <v>5513.4019693732089</v>
      </c>
      <c r="AL472" s="131">
        <f t="shared" si="496"/>
        <v>5573.8919284238273</v>
      </c>
      <c r="AM472" s="131">
        <f t="shared" si="497"/>
        <v>5505.7156949040364</v>
      </c>
      <c r="AN472" s="132">
        <f t="shared" si="498"/>
        <v>0.98776864811961473</v>
      </c>
      <c r="AO472" s="132">
        <f t="shared" si="499"/>
        <v>-1.3941073971877049E-3</v>
      </c>
      <c r="AP472" s="134">
        <v>7943</v>
      </c>
      <c r="AQ472" s="134">
        <v>8651</v>
      </c>
      <c r="AR472" s="132">
        <f t="shared" si="500"/>
        <v>8.9135087498426246E-2</v>
      </c>
      <c r="AS472" s="131">
        <v>7943</v>
      </c>
      <c r="AT472" s="131">
        <v>9020.022592681662</v>
      </c>
      <c r="AU472" s="131">
        <v>8651</v>
      </c>
      <c r="AV472" s="132">
        <f t="shared" si="501"/>
        <v>0.95908850683133917</v>
      </c>
      <c r="AW472" s="132">
        <f t="shared" si="502"/>
        <v>8.9135087498426246E-2</v>
      </c>
      <c r="AX472" s="134">
        <v>15481632.73000001</v>
      </c>
      <c r="AY472" s="134">
        <v>16638272.830000009</v>
      </c>
      <c r="AZ472" s="132">
        <f t="shared" si="503"/>
        <v>7.471047273707021E-2</v>
      </c>
      <c r="BA472" s="131">
        <v>15481632.729999971</v>
      </c>
      <c r="BB472" s="131">
        <v>18120945.614983</v>
      </c>
      <c r="BC472" s="131">
        <v>16638272.83</v>
      </c>
      <c r="BD472" s="132">
        <f t="shared" si="504"/>
        <v>0.91817906104430458</v>
      </c>
      <c r="BE472" s="132">
        <f t="shared" si="505"/>
        <v>7.4710472737072431E-2</v>
      </c>
      <c r="BF472" s="131">
        <v>2391</v>
      </c>
      <c r="BG472" s="131">
        <v>3005.1942145803941</v>
      </c>
      <c r="BH472" s="131">
        <v>2827</v>
      </c>
      <c r="BI472" s="132">
        <f t="shared" si="506"/>
        <v>0.9407045928293607</v>
      </c>
      <c r="BJ472" s="132">
        <f t="shared" si="507"/>
        <v>0.18235048097030537</v>
      </c>
      <c r="BK472" s="134">
        <v>37269</v>
      </c>
      <c r="BL472" s="134">
        <v>2771</v>
      </c>
      <c r="BM472" s="135">
        <f t="shared" si="508"/>
        <v>7.4351337572781673E-2</v>
      </c>
      <c r="BN472" s="134">
        <v>36364</v>
      </c>
      <c r="BO472" s="134">
        <v>3018</v>
      </c>
      <c r="BP472" s="135">
        <f t="shared" si="509"/>
        <v>8.2994170058299413E-2</v>
      </c>
      <c r="BQ472" s="135">
        <f t="shared" si="510"/>
        <v>0.11624313385159168</v>
      </c>
    </row>
    <row r="473" spans="1:69" x14ac:dyDescent="0.25">
      <c r="A473" s="122" t="s">
        <v>345</v>
      </c>
      <c r="B473" s="109" t="s">
        <v>671</v>
      </c>
      <c r="C473" s="164" t="s">
        <v>651</v>
      </c>
      <c r="D473" s="6" t="s">
        <v>595</v>
      </c>
      <c r="E473" s="6" t="s">
        <v>6</v>
      </c>
      <c r="F473" s="26">
        <v>160</v>
      </c>
      <c r="G473" s="129">
        <f t="shared" si="365"/>
        <v>122.53068236301351</v>
      </c>
      <c r="H473" s="129">
        <f t="shared" si="366"/>
        <v>152.53896004098354</v>
      </c>
      <c r="I473" s="130">
        <f t="shared" ref="I473:I477" si="511">IFERROR((H473-G473)/H473,0)</f>
        <v>0.1967253327930617</v>
      </c>
      <c r="J473" s="137">
        <v>1665</v>
      </c>
      <c r="K473" s="137">
        <v>1924</v>
      </c>
      <c r="L473" s="130">
        <f t="shared" ref="L473:L477" si="512">IFERROR(K473/J473-1,0)</f>
        <v>0.15555555555555545</v>
      </c>
      <c r="M473" s="131">
        <v>1665</v>
      </c>
      <c r="N473" s="131">
        <v>1868.75</v>
      </c>
      <c r="O473" s="131">
        <v>1924</v>
      </c>
      <c r="P473" s="132">
        <f t="shared" ref="P473:P477" si="513">O473/N473*1</f>
        <v>1.0295652173913044</v>
      </c>
      <c r="Q473" s="132">
        <f t="shared" ref="Q473:Q477" si="514">O473/M473-1</f>
        <v>0.15555555555555545</v>
      </c>
      <c r="R473" s="140">
        <f t="shared" ref="R473:R477" si="515">AP473/M473</f>
        <v>2.187987987987988</v>
      </c>
      <c r="S473" s="140">
        <f t="shared" ref="S473:S477" si="516">AQ473/K473</f>
        <v>2.2557172557172556</v>
      </c>
      <c r="T473" s="132">
        <f t="shared" ref="T473:T477" si="517">IFERROR(S473/R473-1,0)</f>
        <v>3.0955045503494594E-2</v>
      </c>
      <c r="U473" s="133">
        <f t="shared" ref="U473:U477" si="518">AS473/M473</f>
        <v>2.187987987987988</v>
      </c>
      <c r="V473" s="133">
        <f t="shared" ref="V473:V477" si="519">AT473/N473</f>
        <v>2.1422205813127904</v>
      </c>
      <c r="W473" s="133">
        <f t="shared" ref="W473:W477" si="520">AU473/O473</f>
        <v>2.2557172557172556</v>
      </c>
      <c r="X473" s="132">
        <f t="shared" ref="X473:X477" si="521">W473/V473*1</f>
        <v>1.0529808533231964</v>
      </c>
      <c r="Y473" s="132">
        <f t="shared" ref="Y473:Y477" si="522">W473/U473-1</f>
        <v>3.0955045503494594E-2</v>
      </c>
      <c r="Z473" s="134">
        <f t="shared" ref="Z473:Z477" si="523">AX473/AP473</f>
        <v>1964.2579879220425</v>
      </c>
      <c r="AA473" s="134">
        <f t="shared" ref="AA473:AA477" si="524">AY473/AQ473</f>
        <v>2058.2215437788018</v>
      </c>
      <c r="AB473" s="132">
        <f t="shared" ref="AB473:AB477" si="525">IFERROR(AA473/Z473-1,0)</f>
        <v>4.7836667298556845E-2</v>
      </c>
      <c r="AC473" s="131">
        <f t="shared" ref="AC473:AC477" si="526">BA473/AS473</f>
        <v>1964.2579879220391</v>
      </c>
      <c r="AD473" s="131">
        <f t="shared" ref="AD473:AD477" si="527">BB473/AT473</f>
        <v>2082.6462901755917</v>
      </c>
      <c r="AE473" s="131">
        <f t="shared" ref="AE473:AE477" si="528">BC473/AU473</f>
        <v>2058.2215437788009</v>
      </c>
      <c r="AF473" s="132">
        <f t="shared" ref="AF473:AF477" si="529">AE473/AD473*1</f>
        <v>0.98827225414511866</v>
      </c>
      <c r="AG473" s="132">
        <f t="shared" ref="AG473:AG477" si="530">AE473/AC473-1</f>
        <v>4.7836667298558178E-2</v>
      </c>
      <c r="AH473" s="134">
        <f t="shared" ref="AH473:AH477" si="531">Z473*R473</f>
        <v>4297.7728828828831</v>
      </c>
      <c r="AI473" s="134">
        <f t="shared" ref="AI473:AI477" si="532">AA473*S473</f>
        <v>4642.7658523908522</v>
      </c>
      <c r="AJ473" s="132">
        <f t="shared" ref="AJ473:AJ477" si="533">IFERROR(AI473/AH473-1,0)</f>
        <v>8.0272499015013654E-2</v>
      </c>
      <c r="AK473" s="131">
        <f t="shared" ref="AK473:AK477" si="534">AC473*U473</f>
        <v>4297.7728828828758</v>
      </c>
      <c r="AL473" s="131">
        <f t="shared" ref="AL473:AL477" si="535">AD473*V473</f>
        <v>4461.4877464088822</v>
      </c>
      <c r="AM473" s="131">
        <f t="shared" ref="AM473:AM477" si="536">AE473*W473</f>
        <v>4642.7658523908503</v>
      </c>
      <c r="AN473" s="132">
        <f t="shared" ref="AN473:AN477" si="537">AM473/AL473*1</f>
        <v>1.040631761485366</v>
      </c>
      <c r="AO473" s="132">
        <f t="shared" ref="AO473:AO477" si="538">AM473/AK473-1</f>
        <v>8.0272499015015208E-2</v>
      </c>
      <c r="AP473" s="134">
        <v>3643</v>
      </c>
      <c r="AQ473" s="134">
        <v>4340</v>
      </c>
      <c r="AR473" s="132">
        <f t="shared" ref="AR473:AR477" si="539">IFERROR(AQ473/AP473-1,0)</f>
        <v>0.19132583035959372</v>
      </c>
      <c r="AS473" s="131">
        <v>3643</v>
      </c>
      <c r="AT473" s="131">
        <v>4003.2747113282771</v>
      </c>
      <c r="AU473" s="131">
        <v>4340</v>
      </c>
      <c r="AV473" s="132">
        <f t="shared" ref="AV473:AV477" si="540">AU473/AT473*1</f>
        <v>1.0841124611605777</v>
      </c>
      <c r="AW473" s="132">
        <f t="shared" ref="AW473:AW477" si="541">AU473/AS473-1</f>
        <v>0.19132583035959372</v>
      </c>
      <c r="AX473" s="134">
        <v>7155791.8500000006</v>
      </c>
      <c r="AY473" s="134">
        <v>8932681.5</v>
      </c>
      <c r="AZ473" s="132">
        <f t="shared" ref="AZ473:AZ477" si="542">IFERROR(AY473/AX473-1,0)</f>
        <v>0.24831488775068267</v>
      </c>
      <c r="BA473" s="131">
        <v>7155791.8499999885</v>
      </c>
      <c r="BB473" s="131">
        <v>8337405.2261015996</v>
      </c>
      <c r="BC473" s="131">
        <v>8932681.4999999963</v>
      </c>
      <c r="BD473" s="132">
        <f t="shared" ref="BD473:BD477" si="543">BC473/BB473*1</f>
        <v>1.0713982657379766</v>
      </c>
      <c r="BE473" s="132">
        <f t="shared" ref="BE473:BE477" si="544">BC473/BA473-1</f>
        <v>0.24831488775068422</v>
      </c>
      <c r="BF473" s="131">
        <v>725</v>
      </c>
      <c r="BG473" s="131">
        <v>993.25077770202574</v>
      </c>
      <c r="BH473" s="131">
        <v>970</v>
      </c>
      <c r="BI473" s="132">
        <f t="shared" ref="BI473:BI477" si="545">BH473/BG473*1</f>
        <v>0.97659123131439318</v>
      </c>
      <c r="BJ473" s="132">
        <f t="shared" ref="BJ473:BJ477" si="546">BH473/BF473-1</f>
        <v>0.33793103448275863</v>
      </c>
      <c r="BK473" s="134">
        <v>0</v>
      </c>
      <c r="BL473" s="134">
        <v>0</v>
      </c>
      <c r="BM473" s="135">
        <f t="shared" ref="BM473:BM477" si="547">IFERROR(BL473/BK473,0)</f>
        <v>0</v>
      </c>
      <c r="BN473" s="134">
        <v>0</v>
      </c>
      <c r="BO473" s="134">
        <v>0</v>
      </c>
      <c r="BP473" s="135">
        <f t="shared" ref="BP473:BP477" si="548">IFERROR(BO473/BN473,0)</f>
        <v>0</v>
      </c>
      <c r="BQ473" s="135">
        <f t="shared" ref="BQ473:BQ477" si="549">IFERROR(BP473/BM473-1,0)</f>
        <v>0</v>
      </c>
    </row>
    <row r="474" spans="1:69" x14ac:dyDescent="0.25">
      <c r="A474" s="122" t="s">
        <v>345</v>
      </c>
      <c r="B474" s="109" t="s">
        <v>359</v>
      </c>
      <c r="C474" s="164" t="s">
        <v>651</v>
      </c>
      <c r="D474" s="6" t="s">
        <v>595</v>
      </c>
      <c r="E474" s="6" t="s">
        <v>6</v>
      </c>
      <c r="F474" s="26">
        <v>1000</v>
      </c>
      <c r="G474" s="129">
        <f t="shared" si="365"/>
        <v>33.841951945205395</v>
      </c>
      <c r="H474" s="129">
        <f t="shared" si="366"/>
        <v>34.84797385245902</v>
      </c>
      <c r="I474" s="130">
        <f t="shared" si="511"/>
        <v>2.8868878044760023E-2</v>
      </c>
      <c r="J474" s="137">
        <v>2128</v>
      </c>
      <c r="K474" s="137">
        <v>2080</v>
      </c>
      <c r="L474" s="130">
        <f t="shared" si="512"/>
        <v>-2.2556390977443663E-2</v>
      </c>
      <c r="M474" s="131">
        <v>2128</v>
      </c>
      <c r="N474" s="131">
        <v>2370.095147415886</v>
      </c>
      <c r="O474" s="131">
        <v>2080</v>
      </c>
      <c r="P474" s="132">
        <f t="shared" si="513"/>
        <v>0.87760189807899625</v>
      </c>
      <c r="Q474" s="132">
        <f t="shared" si="514"/>
        <v>-2.2556390977443663E-2</v>
      </c>
      <c r="R474" s="140">
        <f t="shared" si="515"/>
        <v>2.924342105263158</v>
      </c>
      <c r="S474" s="140">
        <f t="shared" si="516"/>
        <v>3.2115384615384617</v>
      </c>
      <c r="T474" s="132">
        <f t="shared" si="517"/>
        <v>9.8208877736436717E-2</v>
      </c>
      <c r="U474" s="133">
        <f t="shared" si="518"/>
        <v>2.924342105263158</v>
      </c>
      <c r="V474" s="133">
        <f t="shared" si="519"/>
        <v>2.8411091837261409</v>
      </c>
      <c r="W474" s="133">
        <f t="shared" si="520"/>
        <v>3.2115384615384617</v>
      </c>
      <c r="X474" s="132">
        <f t="shared" si="521"/>
        <v>1.1303819226427967</v>
      </c>
      <c r="Y474" s="132">
        <f t="shared" si="522"/>
        <v>9.8208877736436717E-2</v>
      </c>
      <c r="Z474" s="134">
        <f t="shared" si="523"/>
        <v>1984.9449558090969</v>
      </c>
      <c r="AA474" s="134">
        <f t="shared" si="524"/>
        <v>1909.3350943113771</v>
      </c>
      <c r="AB474" s="132">
        <f t="shared" si="525"/>
        <v>-3.8091666610926223E-2</v>
      </c>
      <c r="AC474" s="131">
        <f t="shared" si="526"/>
        <v>1984.9449558090903</v>
      </c>
      <c r="AD474" s="131">
        <f t="shared" si="527"/>
        <v>2029.6785340325534</v>
      </c>
      <c r="AE474" s="131">
        <f t="shared" si="528"/>
        <v>1909.3350943113771</v>
      </c>
      <c r="AF474" s="132">
        <f t="shared" si="529"/>
        <v>0.9407081280590387</v>
      </c>
      <c r="AG474" s="132">
        <f t="shared" si="530"/>
        <v>-3.8091666610923003E-2</v>
      </c>
      <c r="AH474" s="134">
        <f t="shared" si="531"/>
        <v>5804.65811090226</v>
      </c>
      <c r="AI474" s="134">
        <f t="shared" si="532"/>
        <v>6131.9030913461538</v>
      </c>
      <c r="AJ474" s="132">
        <f t="shared" si="533"/>
        <v>5.6376271296541214E-2</v>
      </c>
      <c r="AK474" s="131">
        <f t="shared" si="534"/>
        <v>5804.6581109022409</v>
      </c>
      <c r="AL474" s="131">
        <f t="shared" si="535"/>
        <v>5766.5383230516982</v>
      </c>
      <c r="AM474" s="131">
        <f t="shared" si="536"/>
        <v>6131.9030913461538</v>
      </c>
      <c r="AN474" s="132">
        <f t="shared" si="537"/>
        <v>1.0633594624410823</v>
      </c>
      <c r="AO474" s="132">
        <f t="shared" si="538"/>
        <v>5.6376271296544544E-2</v>
      </c>
      <c r="AP474" s="134">
        <v>6223</v>
      </c>
      <c r="AQ474" s="134">
        <v>6680</v>
      </c>
      <c r="AR474" s="132">
        <f t="shared" si="539"/>
        <v>7.3437248915314113E-2</v>
      </c>
      <c r="AS474" s="131">
        <v>6223</v>
      </c>
      <c r="AT474" s="131">
        <v>6733.6990896280349</v>
      </c>
      <c r="AU474" s="131">
        <v>6680</v>
      </c>
      <c r="AV474" s="132">
        <f t="shared" si="540"/>
        <v>0.99202532086550343</v>
      </c>
      <c r="AW474" s="132">
        <f t="shared" si="541"/>
        <v>7.3437248915314113E-2</v>
      </c>
      <c r="AX474" s="134">
        <v>12352312.46000001</v>
      </c>
      <c r="AY474" s="134">
        <v>12754358.43</v>
      </c>
      <c r="AZ474" s="132">
        <f t="shared" si="542"/>
        <v>3.2548235101882206E-2</v>
      </c>
      <c r="BA474" s="131">
        <v>12352312.459999969</v>
      </c>
      <c r="BB474" s="131">
        <v>13667244.496852569</v>
      </c>
      <c r="BC474" s="131">
        <v>12754358.43</v>
      </c>
      <c r="BD474" s="132">
        <f t="shared" si="543"/>
        <v>0.93320628257855498</v>
      </c>
      <c r="BE474" s="132">
        <f t="shared" si="544"/>
        <v>3.2548235101885759E-2</v>
      </c>
      <c r="BF474" s="131">
        <v>2135</v>
      </c>
      <c r="BG474" s="131">
        <v>2517.014703582498</v>
      </c>
      <c r="BH474" s="131">
        <v>2520</v>
      </c>
      <c r="BI474" s="132">
        <f t="shared" si="545"/>
        <v>1.0011860464753157</v>
      </c>
      <c r="BJ474" s="132">
        <f t="shared" si="546"/>
        <v>0.18032786885245899</v>
      </c>
      <c r="BK474" s="134">
        <v>25574</v>
      </c>
      <c r="BL474" s="134">
        <v>2109</v>
      </c>
      <c r="BM474" s="135">
        <f t="shared" si="547"/>
        <v>8.2466567607726596E-2</v>
      </c>
      <c r="BN474" s="134">
        <v>25088</v>
      </c>
      <c r="BO474" s="134">
        <v>1952</v>
      </c>
      <c r="BP474" s="135">
        <f t="shared" si="548"/>
        <v>7.7806122448979595E-2</v>
      </c>
      <c r="BQ474" s="135">
        <f t="shared" si="549"/>
        <v>-5.6513145798860021E-2</v>
      </c>
    </row>
    <row r="475" spans="1:69" x14ac:dyDescent="0.25">
      <c r="A475" s="122" t="s">
        <v>148</v>
      </c>
      <c r="B475" s="109" t="s">
        <v>193</v>
      </c>
      <c r="C475" s="164" t="s">
        <v>651</v>
      </c>
      <c r="D475" s="6" t="s">
        <v>595</v>
      </c>
      <c r="E475" s="6" t="s">
        <v>37</v>
      </c>
      <c r="F475" s="26">
        <v>680</v>
      </c>
      <c r="G475" s="129">
        <f t="shared" si="365"/>
        <v>8.9728686543110392</v>
      </c>
      <c r="H475" s="129">
        <f t="shared" si="366"/>
        <v>11.632414416586307</v>
      </c>
      <c r="I475" s="130">
        <f t="shared" si="511"/>
        <v>0.22863230856726549</v>
      </c>
      <c r="J475" s="137">
        <v>703</v>
      </c>
      <c r="K475" s="137">
        <v>420</v>
      </c>
      <c r="L475" s="130">
        <f t="shared" si="512"/>
        <v>-0.40256045519203409</v>
      </c>
      <c r="M475" s="131">
        <v>703</v>
      </c>
      <c r="N475" s="131">
        <v>1677.8456232000001</v>
      </c>
      <c r="O475" s="131">
        <v>788</v>
      </c>
      <c r="P475" s="132">
        <f t="shared" si="513"/>
        <v>0.46964988262574497</v>
      </c>
      <c r="Q475" s="132">
        <f t="shared" si="514"/>
        <v>0.12091038406827881</v>
      </c>
      <c r="R475" s="140">
        <f t="shared" si="515"/>
        <v>1.9459459459459461</v>
      </c>
      <c r="S475" s="140">
        <f t="shared" si="516"/>
        <v>2.461904761904762</v>
      </c>
      <c r="T475" s="132">
        <f t="shared" si="517"/>
        <v>0.26514550264550274</v>
      </c>
      <c r="U475" s="133">
        <f t="shared" si="518"/>
        <v>1.9459459459459461</v>
      </c>
      <c r="V475" s="133">
        <f t="shared" si="519"/>
        <v>2.0428240542553384</v>
      </c>
      <c r="W475" s="133">
        <f t="shared" si="520"/>
        <v>2.3197969543147208</v>
      </c>
      <c r="X475" s="132">
        <f t="shared" si="521"/>
        <v>1.1355833359620127</v>
      </c>
      <c r="Y475" s="132">
        <f t="shared" si="522"/>
        <v>0.19211787930062041</v>
      </c>
      <c r="Z475" s="134">
        <f t="shared" si="523"/>
        <v>1627.9722222222222</v>
      </c>
      <c r="AA475" s="134">
        <f t="shared" si="524"/>
        <v>1653.9487427466152</v>
      </c>
      <c r="AB475" s="132">
        <f t="shared" si="525"/>
        <v>1.595636594396832E-2</v>
      </c>
      <c r="AC475" s="131">
        <f t="shared" si="526"/>
        <v>1627.9722222222222</v>
      </c>
      <c r="AD475" s="131">
        <f t="shared" si="527"/>
        <v>1610.9327030914492</v>
      </c>
      <c r="AE475" s="131">
        <f t="shared" si="528"/>
        <v>1583.7392231947483</v>
      </c>
      <c r="AF475" s="132">
        <f t="shared" si="529"/>
        <v>0.98311941905176092</v>
      </c>
      <c r="AG475" s="132">
        <f t="shared" si="530"/>
        <v>-2.7170610421776598E-2</v>
      </c>
      <c r="AH475" s="134">
        <f t="shared" si="531"/>
        <v>3167.9459459459458</v>
      </c>
      <c r="AI475" s="134">
        <f t="shared" si="532"/>
        <v>4071.8642857142863</v>
      </c>
      <c r="AJ475" s="132">
        <f t="shared" si="533"/>
        <v>0.28533262725808006</v>
      </c>
      <c r="AK475" s="131">
        <f t="shared" si="534"/>
        <v>3167.9459459459458</v>
      </c>
      <c r="AL475" s="131">
        <f t="shared" si="535"/>
        <v>3290.8520756617854</v>
      </c>
      <c r="AM475" s="131">
        <f t="shared" si="536"/>
        <v>3673.953426395939</v>
      </c>
      <c r="AN475" s="132">
        <f t="shared" si="537"/>
        <v>1.1164140295358345</v>
      </c>
      <c r="AO475" s="132">
        <f t="shared" si="538"/>
        <v>0.15972730882530883</v>
      </c>
      <c r="AP475" s="134">
        <v>1368</v>
      </c>
      <c r="AQ475" s="134">
        <v>1034</v>
      </c>
      <c r="AR475" s="132">
        <f t="shared" si="539"/>
        <v>-0.24415204678362568</v>
      </c>
      <c r="AS475" s="131">
        <v>1368</v>
      </c>
      <c r="AT475" s="131">
        <v>3427.5433983999992</v>
      </c>
      <c r="AU475" s="131">
        <v>1828</v>
      </c>
      <c r="AV475" s="132">
        <f t="shared" si="540"/>
        <v>0.5333265804463112</v>
      </c>
      <c r="AW475" s="132">
        <f t="shared" si="541"/>
        <v>0.33625730994152048</v>
      </c>
      <c r="AX475" s="134">
        <v>2227066</v>
      </c>
      <c r="AY475" s="134">
        <v>1710183</v>
      </c>
      <c r="AZ475" s="132">
        <f t="shared" si="542"/>
        <v>-0.23209146024410587</v>
      </c>
      <c r="BA475" s="131">
        <v>2227066</v>
      </c>
      <c r="BB475" s="131">
        <v>5521541.7517477628</v>
      </c>
      <c r="BC475" s="131">
        <v>2895075.3</v>
      </c>
      <c r="BD475" s="132">
        <f t="shared" si="543"/>
        <v>0.52432371793323962</v>
      </c>
      <c r="BE475" s="132">
        <f t="shared" si="544"/>
        <v>0.29995038314984823</v>
      </c>
      <c r="BF475" s="131">
        <v>494</v>
      </c>
      <c r="BG475" s="131">
        <v>1153.974854331294</v>
      </c>
      <c r="BH475" s="131">
        <v>655</v>
      </c>
      <c r="BI475" s="132">
        <f t="shared" si="545"/>
        <v>0.56760335594969247</v>
      </c>
      <c r="BJ475" s="132">
        <f t="shared" si="546"/>
        <v>0.32591093117408909</v>
      </c>
      <c r="BK475" s="134">
        <v>5001</v>
      </c>
      <c r="BL475" s="134">
        <v>567</v>
      </c>
      <c r="BM475" s="135">
        <f t="shared" si="547"/>
        <v>0.11337732453509299</v>
      </c>
      <c r="BN475" s="134">
        <v>9999</v>
      </c>
      <c r="BO475" s="134">
        <v>788</v>
      </c>
      <c r="BP475" s="135">
        <f t="shared" si="548"/>
        <v>7.8807880788078807E-2</v>
      </c>
      <c r="BQ475" s="135">
        <f t="shared" si="549"/>
        <v>-0.30490615199086046</v>
      </c>
    </row>
    <row r="476" spans="1:69" x14ac:dyDescent="0.25">
      <c r="A476" s="122" t="s">
        <v>211</v>
      </c>
      <c r="B476" s="109" t="s">
        <v>213</v>
      </c>
      <c r="C476" s="164" t="s">
        <v>651</v>
      </c>
      <c r="D476" s="6" t="s">
        <v>595</v>
      </c>
      <c r="E476" s="6" t="s">
        <v>43</v>
      </c>
      <c r="F476" s="26">
        <v>760</v>
      </c>
      <c r="G476" s="129">
        <f t="shared" si="365"/>
        <v>13.819346250901219</v>
      </c>
      <c r="H476" s="129">
        <f t="shared" si="366"/>
        <v>14.480742162784011</v>
      </c>
      <c r="I476" s="130">
        <f t="shared" si="511"/>
        <v>4.5674172252206907E-2</v>
      </c>
      <c r="J476" s="137">
        <v>1025</v>
      </c>
      <c r="K476" s="137">
        <v>1071</v>
      </c>
      <c r="L476" s="130">
        <f t="shared" si="512"/>
        <v>4.4878048780487845E-2</v>
      </c>
      <c r="M476" s="131">
        <v>1025</v>
      </c>
      <c r="N476" s="131">
        <v>1301.906208580094</v>
      </c>
      <c r="O476" s="131">
        <v>1071</v>
      </c>
      <c r="P476" s="132">
        <f t="shared" si="513"/>
        <v>0.82263990519568331</v>
      </c>
      <c r="Q476" s="132">
        <f t="shared" si="514"/>
        <v>4.4878048780487845E-2</v>
      </c>
      <c r="R476" s="140">
        <f t="shared" si="515"/>
        <v>1.9190243902439024</v>
      </c>
      <c r="S476" s="140">
        <f t="shared" si="516"/>
        <v>1.9626517273576096</v>
      </c>
      <c r="T476" s="132">
        <f t="shared" si="517"/>
        <v>2.2734123305312659E-2</v>
      </c>
      <c r="U476" s="133">
        <f t="shared" si="518"/>
        <v>1.9190243902439024</v>
      </c>
      <c r="V476" s="133">
        <f t="shared" si="519"/>
        <v>1.8738920885418258</v>
      </c>
      <c r="W476" s="133">
        <f t="shared" si="520"/>
        <v>1.9626517273576096</v>
      </c>
      <c r="X476" s="132">
        <f t="shared" si="521"/>
        <v>1.0473664622197387</v>
      </c>
      <c r="Y476" s="132">
        <f t="shared" si="522"/>
        <v>2.2734123305312659E-2</v>
      </c>
      <c r="Z476" s="134">
        <f t="shared" si="523"/>
        <v>1948.9001779359435</v>
      </c>
      <c r="AA476" s="134">
        <f t="shared" si="524"/>
        <v>1916.2527307326361</v>
      </c>
      <c r="AB476" s="132">
        <f t="shared" si="525"/>
        <v>-1.6751728781657649E-2</v>
      </c>
      <c r="AC476" s="131">
        <f t="shared" si="526"/>
        <v>1948.9001779359421</v>
      </c>
      <c r="AD476" s="131">
        <f t="shared" si="527"/>
        <v>2093.9580774778224</v>
      </c>
      <c r="AE476" s="131">
        <f t="shared" si="528"/>
        <v>1916.2527307326357</v>
      </c>
      <c r="AF476" s="132">
        <f t="shared" si="529"/>
        <v>0.91513423852342202</v>
      </c>
      <c r="AG476" s="132">
        <f t="shared" si="530"/>
        <v>-1.6751728781657205E-2</v>
      </c>
      <c r="AH476" s="134">
        <f t="shared" si="531"/>
        <v>3739.9869756097569</v>
      </c>
      <c r="AI476" s="134">
        <f t="shared" si="532"/>
        <v>3760.9367320261445</v>
      </c>
      <c r="AJ476" s="132">
        <f t="shared" si="533"/>
        <v>5.6015586559554631E-3</v>
      </c>
      <c r="AK476" s="131">
        <f t="shared" si="534"/>
        <v>3739.9869756097542</v>
      </c>
      <c r="AL476" s="131">
        <f t="shared" si="535"/>
        <v>3923.8514751239427</v>
      </c>
      <c r="AM476" s="131">
        <f t="shared" si="536"/>
        <v>3760.9367320261435</v>
      </c>
      <c r="AN476" s="132">
        <f t="shared" si="537"/>
        <v>0.95848090985843104</v>
      </c>
      <c r="AO476" s="132">
        <f t="shared" si="538"/>
        <v>5.6015586559559072E-3</v>
      </c>
      <c r="AP476" s="134">
        <v>1967</v>
      </c>
      <c r="AQ476" s="134">
        <v>2102</v>
      </c>
      <c r="AR476" s="132">
        <f t="shared" si="539"/>
        <v>6.8632435180477902E-2</v>
      </c>
      <c r="AS476" s="131">
        <v>1967</v>
      </c>
      <c r="AT476" s="131">
        <v>2439.6317442817221</v>
      </c>
      <c r="AU476" s="131">
        <v>2102</v>
      </c>
      <c r="AV476" s="132">
        <f t="shared" si="540"/>
        <v>0.86160544718558418</v>
      </c>
      <c r="AW476" s="132">
        <f t="shared" si="541"/>
        <v>6.8632435180477902E-2</v>
      </c>
      <c r="AX476" s="134">
        <v>3833486.6500000008</v>
      </c>
      <c r="AY476" s="134">
        <v>4027963.2400000012</v>
      </c>
      <c r="AZ476" s="132">
        <f t="shared" si="542"/>
        <v>5.0730994459052159E-2</v>
      </c>
      <c r="BA476" s="131">
        <v>3833486.649999998</v>
      </c>
      <c r="BB476" s="131">
        <v>5108486.5970100211</v>
      </c>
      <c r="BC476" s="131">
        <v>4027963.24</v>
      </c>
      <c r="BD476" s="132">
        <f t="shared" si="543"/>
        <v>0.78848464481781211</v>
      </c>
      <c r="BE476" s="132">
        <f t="shared" si="544"/>
        <v>5.0730994459052603E-2</v>
      </c>
      <c r="BF476" s="131">
        <v>602</v>
      </c>
      <c r="BG476" s="131">
        <v>753.87587894438252</v>
      </c>
      <c r="BH476" s="131">
        <v>634</v>
      </c>
      <c r="BI476" s="132">
        <f t="shared" si="545"/>
        <v>0.8409872469825681</v>
      </c>
      <c r="BJ476" s="132">
        <f t="shared" si="546"/>
        <v>5.3156146179401897E-2</v>
      </c>
      <c r="BK476" s="134">
        <v>12644</v>
      </c>
      <c r="BL476" s="134">
        <v>1025</v>
      </c>
      <c r="BM476" s="135">
        <f t="shared" si="547"/>
        <v>8.1066118316988289E-2</v>
      </c>
      <c r="BN476" s="134">
        <v>9612</v>
      </c>
      <c r="BO476" s="134">
        <v>1032</v>
      </c>
      <c r="BP476" s="135">
        <f t="shared" si="548"/>
        <v>0.10736579275905118</v>
      </c>
      <c r="BQ476" s="135">
        <f t="shared" si="549"/>
        <v>0.32442252062970067</v>
      </c>
    </row>
    <row r="477" spans="1:69" x14ac:dyDescent="0.25">
      <c r="A477" s="122" t="s">
        <v>232</v>
      </c>
      <c r="B477" s="109" t="s">
        <v>252</v>
      </c>
      <c r="C477" s="164" t="s">
        <v>651</v>
      </c>
      <c r="D477" s="6" t="s">
        <v>595</v>
      </c>
      <c r="E477" s="6" t="s">
        <v>37</v>
      </c>
      <c r="F477" s="26">
        <v>735</v>
      </c>
      <c r="G477" s="129">
        <f t="shared" si="365"/>
        <v>31.072890131395024</v>
      </c>
      <c r="H477" s="129">
        <f t="shared" si="366"/>
        <v>36.301310174342966</v>
      </c>
      <c r="I477" s="130">
        <f t="shared" si="511"/>
        <v>0.14402841158728436</v>
      </c>
      <c r="J477" s="137">
        <v>2626</v>
      </c>
      <c r="K477" s="137">
        <v>2711</v>
      </c>
      <c r="L477" s="130">
        <f t="shared" si="512"/>
        <v>3.2368621477532278E-2</v>
      </c>
      <c r="M477" s="131">
        <v>2626</v>
      </c>
      <c r="N477" s="131">
        <v>3322.6634285714299</v>
      </c>
      <c r="O477" s="131">
        <v>2711</v>
      </c>
      <c r="P477" s="132">
        <f t="shared" si="513"/>
        <v>0.81591171007217755</v>
      </c>
      <c r="Q477" s="132">
        <f t="shared" si="514"/>
        <v>3.2368621477532278E-2</v>
      </c>
      <c r="R477" s="140">
        <f t="shared" si="515"/>
        <v>2.0605483625285603</v>
      </c>
      <c r="S477" s="140">
        <f t="shared" si="516"/>
        <v>2.2759129472519364</v>
      </c>
      <c r="T477" s="132">
        <f t="shared" si="517"/>
        <v>0.10451809267854095</v>
      </c>
      <c r="U477" s="133">
        <f t="shared" si="518"/>
        <v>2.0605483625285603</v>
      </c>
      <c r="V477" s="133">
        <f t="shared" si="519"/>
        <v>1.9522167551082608</v>
      </c>
      <c r="W477" s="133">
        <f t="shared" si="520"/>
        <v>2.2759129472519364</v>
      </c>
      <c r="X477" s="132">
        <f t="shared" si="521"/>
        <v>1.1658095553665735</v>
      </c>
      <c r="Y477" s="132">
        <f t="shared" si="522"/>
        <v>0.10451809267854095</v>
      </c>
      <c r="Z477" s="134">
        <f t="shared" si="523"/>
        <v>1540.5802254666419</v>
      </c>
      <c r="AA477" s="134">
        <f t="shared" si="524"/>
        <v>1582.7253565640196</v>
      </c>
      <c r="AB477" s="132">
        <f t="shared" si="525"/>
        <v>2.735666108177659E-2</v>
      </c>
      <c r="AC477" s="131">
        <f t="shared" si="526"/>
        <v>1540.5802254666419</v>
      </c>
      <c r="AD477" s="131">
        <f t="shared" si="527"/>
        <v>1671.0019919660447</v>
      </c>
      <c r="AE477" s="131">
        <f t="shared" si="528"/>
        <v>1582.7253565640196</v>
      </c>
      <c r="AF477" s="132">
        <f t="shared" si="529"/>
        <v>0.94717143616438082</v>
      </c>
      <c r="AG477" s="132">
        <f t="shared" si="530"/>
        <v>2.735666108177659E-2</v>
      </c>
      <c r="AH477" s="134">
        <f t="shared" si="531"/>
        <v>3174.4400609291692</v>
      </c>
      <c r="AI477" s="134">
        <f t="shared" si="532"/>
        <v>3602.1451309479899</v>
      </c>
      <c r="AJ477" s="132">
        <f t="shared" si="533"/>
        <v>0.13473401979863819</v>
      </c>
      <c r="AK477" s="131">
        <f t="shared" si="534"/>
        <v>3174.4400609291692</v>
      </c>
      <c r="AL477" s="131">
        <f t="shared" si="535"/>
        <v>3262.1580865353917</v>
      </c>
      <c r="AM477" s="131">
        <f t="shared" si="536"/>
        <v>3602.1451309479899</v>
      </c>
      <c r="AN477" s="132">
        <f t="shared" si="537"/>
        <v>1.1042215108507156</v>
      </c>
      <c r="AO477" s="132">
        <f t="shared" si="538"/>
        <v>0.13473401979863819</v>
      </c>
      <c r="AP477" s="134">
        <v>5411</v>
      </c>
      <c r="AQ477" s="134">
        <v>6170</v>
      </c>
      <c r="AR477" s="132">
        <f t="shared" si="539"/>
        <v>0.14026982073553862</v>
      </c>
      <c r="AS477" s="131">
        <v>5411</v>
      </c>
      <c r="AT477" s="131">
        <v>6486.5592168426056</v>
      </c>
      <c r="AU477" s="131">
        <v>6170</v>
      </c>
      <c r="AV477" s="132">
        <f t="shared" si="540"/>
        <v>0.95119766793762595</v>
      </c>
      <c r="AW477" s="132">
        <f t="shared" si="541"/>
        <v>0.14026982073553862</v>
      </c>
      <c r="AX477" s="134">
        <v>8336079.5999999996</v>
      </c>
      <c r="AY477" s="134">
        <v>9765415.4500000011</v>
      </c>
      <c r="AZ477" s="132">
        <f t="shared" si="542"/>
        <v>0.17146379576317883</v>
      </c>
      <c r="BA477" s="131">
        <v>8336079.5999999996</v>
      </c>
      <c r="BB477" s="131">
        <v>10839053.3723497</v>
      </c>
      <c r="BC477" s="131">
        <v>9765415.4500000011</v>
      </c>
      <c r="BD477" s="132">
        <f t="shared" si="543"/>
        <v>0.900947261216691</v>
      </c>
      <c r="BE477" s="132">
        <f t="shared" si="544"/>
        <v>0.17146379576317883</v>
      </c>
      <c r="BF477" s="131">
        <v>1605</v>
      </c>
      <c r="BG477" s="131">
        <v>1777.8754500838891</v>
      </c>
      <c r="BH477" s="131">
        <v>1884</v>
      </c>
      <c r="BI477" s="132">
        <f t="shared" si="545"/>
        <v>1.059691779821305</v>
      </c>
      <c r="BJ477" s="132">
        <f t="shared" si="546"/>
        <v>0.17383177570093467</v>
      </c>
      <c r="BK477" s="134">
        <v>33386</v>
      </c>
      <c r="BL477" s="134">
        <v>2282</v>
      </c>
      <c r="BM477" s="135">
        <f t="shared" si="547"/>
        <v>6.8352003833942368E-2</v>
      </c>
      <c r="BN477" s="134">
        <v>24547</v>
      </c>
      <c r="BO477" s="134">
        <v>2707</v>
      </c>
      <c r="BP477" s="135">
        <f t="shared" si="548"/>
        <v>0.11027824174033486</v>
      </c>
      <c r="BQ477" s="135">
        <f t="shared" si="549"/>
        <v>0.61338710724926382</v>
      </c>
    </row>
  </sheetData>
  <autoFilter ref="A3:CC3" xr:uid="{15C496DB-DE92-4FF5-9796-0CA7DB8CAFF3}"/>
  <mergeCells count="16">
    <mergeCell ref="BN2:BP2"/>
    <mergeCell ref="BK2:BM2"/>
    <mergeCell ref="BA2:BE2"/>
    <mergeCell ref="BF2:BJ2"/>
    <mergeCell ref="G2:I2"/>
    <mergeCell ref="M2:Q2"/>
    <mergeCell ref="U2:Y2"/>
    <mergeCell ref="AC2:AG2"/>
    <mergeCell ref="AK2:AO2"/>
    <mergeCell ref="AS2:AW2"/>
    <mergeCell ref="J2:L2"/>
    <mergeCell ref="R2:T2"/>
    <mergeCell ref="Z2:AB2"/>
    <mergeCell ref="AH2:AJ2"/>
    <mergeCell ref="AP2:AR2"/>
    <mergeCell ref="AX2:AZ2"/>
  </mergeCells>
  <conditionalFormatting sqref="B4:B477">
    <cfRule type="duplicateValues" dxfId="4" priority="1"/>
  </conditionalFormatting>
  <conditionalFormatting sqref="B478:B1048576 B1:B2">
    <cfRule type="duplicateValues" dxfId="3" priority="2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787DB9-F56A-4F14-BA0B-76AD5006DDD3}">
  <dimension ref="A1:EC478"/>
  <sheetViews>
    <sheetView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A5" sqref="A5"/>
    </sheetView>
  </sheetViews>
  <sheetFormatPr defaultColWidth="8.85546875" defaultRowHeight="15" x14ac:dyDescent="0.25"/>
  <cols>
    <col min="1" max="1" width="18" bestFit="1" customWidth="1"/>
    <col min="2" max="2" width="37.5703125" bestFit="1" customWidth="1"/>
    <col min="3" max="3" width="14.140625" customWidth="1"/>
    <col min="4" max="4" width="11.5703125" customWidth="1"/>
    <col min="5" max="5" width="12.28515625" bestFit="1" customWidth="1"/>
    <col min="6" max="6" width="13" bestFit="1" customWidth="1"/>
    <col min="7" max="7" width="12.28515625" bestFit="1" customWidth="1"/>
    <col min="8" max="8" width="13" bestFit="1" customWidth="1"/>
    <col min="9" max="9" width="14.85546875" style="5" bestFit="1" customWidth="1"/>
    <col min="10" max="10" width="16.28515625" bestFit="1" customWidth="1"/>
    <col min="11" max="11" width="13" bestFit="1" customWidth="1"/>
    <col min="12" max="12" width="16.28515625" bestFit="1" customWidth="1"/>
    <col min="13" max="13" width="13" bestFit="1" customWidth="1"/>
    <col min="14" max="14" width="14.85546875" style="5" bestFit="1" customWidth="1"/>
    <col min="15" max="15" width="12.28515625" bestFit="1" customWidth="1"/>
    <col min="16" max="16" width="13" bestFit="1" customWidth="1"/>
    <col min="17" max="17" width="12.28515625" bestFit="1" customWidth="1"/>
    <col min="18" max="18" width="13" bestFit="1" customWidth="1"/>
    <col min="19" max="19" width="14.85546875" style="5" bestFit="1" customWidth="1"/>
    <col min="20" max="20" width="14.5703125" style="10" bestFit="1" customWidth="1"/>
    <col min="21" max="21" width="13" bestFit="1" customWidth="1"/>
    <col min="22" max="22" width="14.5703125" style="10" bestFit="1" customWidth="1"/>
    <col min="23" max="23" width="13" bestFit="1" customWidth="1"/>
    <col min="24" max="24" width="14.85546875" style="5" bestFit="1" customWidth="1"/>
    <col min="25" max="25" width="12.28515625" style="5" bestFit="1" customWidth="1"/>
    <col min="26" max="26" width="13" style="5" bestFit="1" customWidth="1"/>
    <col min="27" max="27" width="12.28515625" style="5" bestFit="1" customWidth="1"/>
    <col min="28" max="28" width="13" style="5" bestFit="1" customWidth="1"/>
    <col min="29" max="29" width="14.85546875" style="5" bestFit="1" customWidth="1"/>
    <col min="30" max="30" width="13.42578125" style="5" bestFit="1" customWidth="1"/>
    <col min="31" max="31" width="13" style="5" bestFit="1" customWidth="1"/>
    <col min="32" max="32" width="13.42578125" style="5" bestFit="1" customWidth="1"/>
    <col min="33" max="33" width="13" style="5" bestFit="1" customWidth="1"/>
    <col min="34" max="34" width="14.85546875" style="5" bestFit="1" customWidth="1"/>
    <col min="35" max="35" width="12.28515625" style="5" bestFit="1" customWidth="1"/>
    <col min="36" max="36" width="13" style="5" bestFit="1" customWidth="1"/>
    <col min="37" max="37" width="12.28515625" style="5" bestFit="1" customWidth="1"/>
    <col min="38" max="38" width="13" style="5" bestFit="1" customWidth="1"/>
    <col min="39" max="39" width="14.85546875" style="5" bestFit="1" customWidth="1"/>
    <col min="40" max="40" width="16.28515625" style="32" bestFit="1" customWidth="1"/>
    <col min="41" max="41" width="13" style="5" bestFit="1" customWidth="1"/>
    <col min="42" max="42" width="16.28515625" style="32" bestFit="1" customWidth="1"/>
    <col min="43" max="43" width="13" style="5" bestFit="1" customWidth="1"/>
    <col min="44" max="44" width="14.85546875" style="5" bestFit="1" customWidth="1"/>
    <col min="45" max="45" width="12.28515625" bestFit="1" customWidth="1"/>
    <col min="46" max="46" width="13" bestFit="1" customWidth="1"/>
    <col min="47" max="47" width="12.28515625" bestFit="1" customWidth="1"/>
    <col min="48" max="48" width="13" bestFit="1" customWidth="1"/>
    <col min="49" max="49" width="14.85546875" style="5" bestFit="1" customWidth="1"/>
    <col min="50" max="50" width="16.28515625" style="10" bestFit="1" customWidth="1"/>
    <col min="51" max="51" width="13" bestFit="1" customWidth="1"/>
    <col min="52" max="52" width="16.28515625" style="10" bestFit="1" customWidth="1"/>
    <col min="53" max="53" width="13" bestFit="1" customWidth="1"/>
    <col min="54" max="54" width="14.85546875" style="5" bestFit="1" customWidth="1"/>
    <col min="55" max="55" width="12.28515625" bestFit="1" customWidth="1"/>
    <col min="56" max="56" width="13" bestFit="1" customWidth="1"/>
    <col min="57" max="57" width="12.28515625" bestFit="1" customWidth="1"/>
    <col min="58" max="58" width="13" bestFit="1" customWidth="1"/>
    <col min="59" max="59" width="14.85546875" style="5" bestFit="1" customWidth="1"/>
    <col min="60" max="60" width="14.5703125" style="10" bestFit="1" customWidth="1"/>
    <col min="61" max="61" width="13" bestFit="1" customWidth="1"/>
    <col min="62" max="62" width="14.5703125" style="10" bestFit="1" customWidth="1"/>
    <col min="63" max="63" width="13" bestFit="1" customWidth="1"/>
    <col min="64" max="64" width="14.85546875" style="5" bestFit="1" customWidth="1"/>
    <col min="65" max="65" width="12.28515625" style="5" bestFit="1" customWidth="1"/>
    <col min="66" max="66" width="13" style="5" bestFit="1" customWidth="1"/>
    <col min="67" max="67" width="12.28515625" style="5" bestFit="1" customWidth="1"/>
    <col min="68" max="68" width="13" style="5" bestFit="1" customWidth="1"/>
    <col min="69" max="69" width="14.85546875" style="5" bestFit="1" customWidth="1"/>
    <col min="70" max="70" width="16.28515625" style="5" bestFit="1" customWidth="1"/>
    <col min="71" max="71" width="13" style="5" bestFit="1" customWidth="1"/>
    <col min="72" max="72" width="16.28515625" style="5" bestFit="1" customWidth="1"/>
    <col min="73" max="73" width="13" style="5" bestFit="1" customWidth="1"/>
    <col min="74" max="74" width="14.85546875" style="5" bestFit="1" customWidth="1"/>
    <col min="75" max="75" width="12.28515625" style="5" bestFit="1" customWidth="1"/>
    <col min="76" max="76" width="13" style="5" bestFit="1" customWidth="1"/>
    <col min="77" max="77" width="12.28515625" style="5" bestFit="1" customWidth="1"/>
    <col min="78" max="78" width="13" style="5" bestFit="1" customWidth="1"/>
    <col min="79" max="79" width="14.85546875" style="5" bestFit="1" customWidth="1"/>
    <col min="80" max="80" width="13.42578125" style="5" bestFit="1" customWidth="1"/>
    <col min="81" max="81" width="13" style="5" bestFit="1" customWidth="1"/>
    <col min="82" max="82" width="13.42578125" style="5" bestFit="1" customWidth="1"/>
    <col min="83" max="83" width="13" style="5" bestFit="1" customWidth="1"/>
    <col min="84" max="84" width="14.85546875" style="5" bestFit="1" customWidth="1"/>
    <col min="85" max="85" width="12.28515625" style="5" bestFit="1" customWidth="1"/>
    <col min="86" max="86" width="13" style="5" bestFit="1" customWidth="1"/>
    <col min="87" max="87" width="12.28515625" style="5" bestFit="1" customWidth="1"/>
    <col min="88" max="88" width="13" style="5" bestFit="1" customWidth="1"/>
    <col min="89" max="89" width="14.85546875" style="5" bestFit="1" customWidth="1"/>
    <col min="90" max="90" width="14.5703125" style="5" bestFit="1" customWidth="1"/>
    <col min="91" max="91" width="13" style="5" bestFit="1" customWidth="1"/>
    <col min="92" max="92" width="14.5703125" style="5" bestFit="1" customWidth="1"/>
    <col min="93" max="93" width="13" style="5" bestFit="1" customWidth="1"/>
    <col min="94" max="94" width="14.85546875" style="5" bestFit="1" customWidth="1"/>
    <col min="95" max="95" width="12.28515625" style="5" bestFit="1" customWidth="1"/>
    <col min="96" max="96" width="13" style="5" bestFit="1" customWidth="1"/>
    <col min="97" max="97" width="12.28515625" style="5" bestFit="1" customWidth="1"/>
    <col min="98" max="98" width="13" style="5" bestFit="1" customWidth="1"/>
    <col min="99" max="99" width="14.85546875" style="5" bestFit="1" customWidth="1"/>
    <col min="100" max="100" width="14.5703125" style="5" bestFit="1" customWidth="1"/>
    <col min="101" max="101" width="13" style="5" bestFit="1" customWidth="1"/>
    <col min="102" max="102" width="13.42578125" style="5" bestFit="1" customWidth="1"/>
    <col min="103" max="103" width="13" style="5" bestFit="1" customWidth="1"/>
    <col min="104" max="104" width="14.85546875" style="5" bestFit="1" customWidth="1"/>
    <col min="105" max="105" width="12.28515625" style="5" bestFit="1" customWidth="1"/>
    <col min="106" max="106" width="13" style="5" bestFit="1" customWidth="1"/>
    <col min="107" max="107" width="12.28515625" style="5" bestFit="1" customWidth="1"/>
    <col min="108" max="108" width="13" style="5" bestFit="1" customWidth="1"/>
    <col min="109" max="109" width="14.85546875" style="5" bestFit="1" customWidth="1"/>
    <col min="110" max="110" width="13.42578125" style="5" bestFit="1" customWidth="1"/>
    <col min="111" max="111" width="13" style="5" bestFit="1" customWidth="1"/>
    <col min="112" max="112" width="13.42578125" style="5" bestFit="1" customWidth="1"/>
    <col min="113" max="113" width="13" style="5" bestFit="1" customWidth="1"/>
    <col min="114" max="114" width="14.85546875" style="5" bestFit="1" customWidth="1"/>
    <col min="115" max="115" width="12.28515625" style="5" bestFit="1" customWidth="1"/>
    <col min="116" max="116" width="13" style="5" bestFit="1" customWidth="1"/>
    <col min="117" max="117" width="12.28515625" style="5" bestFit="1" customWidth="1"/>
    <col min="118" max="118" width="13" style="5" bestFit="1" customWidth="1"/>
    <col min="119" max="119" width="14.85546875" style="5" bestFit="1" customWidth="1"/>
    <col min="120" max="120" width="13.42578125" style="5" bestFit="1" customWidth="1"/>
    <col min="121" max="121" width="13" style="5" bestFit="1" customWidth="1"/>
    <col min="122" max="122" width="13.42578125" style="5" bestFit="1" customWidth="1"/>
    <col min="123" max="123" width="13" style="5" bestFit="1" customWidth="1"/>
    <col min="124" max="124" width="14.85546875" style="5" bestFit="1" customWidth="1"/>
    <col min="125" max="126" width="12.28515625" bestFit="1" customWidth="1"/>
    <col min="127" max="127" width="14.85546875" style="5" bestFit="1" customWidth="1"/>
    <col min="128" max="129" width="16.28515625" bestFit="1" customWidth="1"/>
    <col min="130" max="130" width="14.85546875" style="5" bestFit="1" customWidth="1"/>
    <col min="131" max="132" width="14.7109375" style="5" bestFit="1" customWidth="1"/>
    <col min="133" max="133" width="9.5703125" bestFit="1" customWidth="1"/>
  </cols>
  <sheetData>
    <row r="1" spans="1:133" x14ac:dyDescent="0.25">
      <c r="A1" s="215" t="s">
        <v>685</v>
      </c>
      <c r="B1" s="216"/>
      <c r="D1" s="11"/>
      <c r="I1" s="5" t="s">
        <v>574</v>
      </c>
      <c r="AN1" s="5"/>
      <c r="AP1" s="5"/>
      <c r="DK1" s="5" t="s">
        <v>678</v>
      </c>
    </row>
    <row r="2" spans="1:133" s="4" customFormat="1" ht="18.75" x14ac:dyDescent="0.3">
      <c r="A2" s="14" t="s">
        <v>677</v>
      </c>
      <c r="B2" s="13" t="s">
        <v>484</v>
      </c>
      <c r="C2" s="170"/>
      <c r="D2" s="12"/>
      <c r="E2" s="217" t="s">
        <v>486</v>
      </c>
      <c r="F2" s="217"/>
      <c r="G2" s="217"/>
      <c r="H2" s="217"/>
      <c r="I2" s="217"/>
      <c r="J2" s="217"/>
      <c r="K2" s="217"/>
      <c r="L2" s="217"/>
      <c r="M2" s="217"/>
      <c r="N2" s="217"/>
      <c r="O2" s="214" t="s">
        <v>487</v>
      </c>
      <c r="P2" s="214"/>
      <c r="Q2" s="214"/>
      <c r="R2" s="214"/>
      <c r="S2" s="214"/>
      <c r="T2" s="214"/>
      <c r="U2" s="214"/>
      <c r="V2" s="214"/>
      <c r="W2" s="214"/>
      <c r="X2" s="214"/>
      <c r="Y2" s="196" t="s">
        <v>612</v>
      </c>
      <c r="Z2" s="197"/>
      <c r="AA2" s="197"/>
      <c r="AB2" s="197"/>
      <c r="AC2" s="197"/>
      <c r="AD2" s="197"/>
      <c r="AE2" s="197"/>
      <c r="AF2" s="197"/>
      <c r="AG2" s="197"/>
      <c r="AH2" s="198"/>
      <c r="AI2" s="208" t="s">
        <v>488</v>
      </c>
      <c r="AJ2" s="208"/>
      <c r="AK2" s="208"/>
      <c r="AL2" s="208"/>
      <c r="AM2" s="208"/>
      <c r="AN2" s="208"/>
      <c r="AO2" s="208"/>
      <c r="AP2" s="208"/>
      <c r="AQ2" s="208"/>
      <c r="AR2" s="208"/>
      <c r="AS2" s="209" t="s">
        <v>489</v>
      </c>
      <c r="AT2" s="209"/>
      <c r="AU2" s="209"/>
      <c r="AV2" s="209"/>
      <c r="AW2" s="209"/>
      <c r="AX2" s="209"/>
      <c r="AY2" s="209"/>
      <c r="AZ2" s="209"/>
      <c r="BA2" s="209"/>
      <c r="BB2" s="209"/>
      <c r="BC2" s="207" t="s">
        <v>490</v>
      </c>
      <c r="BD2" s="207"/>
      <c r="BE2" s="207"/>
      <c r="BF2" s="207"/>
      <c r="BG2" s="207"/>
      <c r="BH2" s="207"/>
      <c r="BI2" s="207"/>
      <c r="BJ2" s="207"/>
      <c r="BK2" s="207"/>
      <c r="BL2" s="207"/>
      <c r="BM2" s="208" t="s">
        <v>491</v>
      </c>
      <c r="BN2" s="208"/>
      <c r="BO2" s="208"/>
      <c r="BP2" s="208"/>
      <c r="BQ2" s="208"/>
      <c r="BR2" s="208"/>
      <c r="BS2" s="208"/>
      <c r="BT2" s="208"/>
      <c r="BU2" s="208"/>
      <c r="BV2" s="208"/>
      <c r="BW2" s="210" t="s">
        <v>626</v>
      </c>
      <c r="BX2" s="211"/>
      <c r="BY2" s="211"/>
      <c r="BZ2" s="211"/>
      <c r="CA2" s="211"/>
      <c r="CB2" s="211"/>
      <c r="CC2" s="211"/>
      <c r="CD2" s="211"/>
      <c r="CE2" s="211"/>
      <c r="CF2" s="212"/>
      <c r="CG2" s="210" t="s">
        <v>537</v>
      </c>
      <c r="CH2" s="211"/>
      <c r="CI2" s="211"/>
      <c r="CJ2" s="211"/>
      <c r="CK2" s="211"/>
      <c r="CL2" s="211"/>
      <c r="CM2" s="211"/>
      <c r="CN2" s="211"/>
      <c r="CO2" s="211"/>
      <c r="CP2" s="212"/>
      <c r="CQ2" s="210" t="s">
        <v>624</v>
      </c>
      <c r="CR2" s="211"/>
      <c r="CS2" s="211"/>
      <c r="CT2" s="211"/>
      <c r="CU2" s="211"/>
      <c r="CV2" s="211"/>
      <c r="CW2" s="211"/>
      <c r="CX2" s="211"/>
      <c r="CY2" s="211"/>
      <c r="CZ2" s="212"/>
      <c r="DA2" s="210" t="s">
        <v>625</v>
      </c>
      <c r="DB2" s="211"/>
      <c r="DC2" s="211"/>
      <c r="DD2" s="211"/>
      <c r="DE2" s="211"/>
      <c r="DF2" s="211"/>
      <c r="DG2" s="211"/>
      <c r="DH2" s="211"/>
      <c r="DI2" s="211"/>
      <c r="DJ2" s="212"/>
      <c r="DK2" s="210" t="s">
        <v>623</v>
      </c>
      <c r="DL2" s="211"/>
      <c r="DM2" s="211"/>
      <c r="DN2" s="211"/>
      <c r="DO2" s="211"/>
      <c r="DP2" s="211"/>
      <c r="DQ2" s="211"/>
      <c r="DR2" s="211"/>
      <c r="DS2" s="211"/>
      <c r="DT2" s="212"/>
      <c r="DU2" s="205" t="s">
        <v>492</v>
      </c>
      <c r="DV2" s="205"/>
      <c r="DW2" s="205"/>
      <c r="DX2" s="205"/>
      <c r="DY2" s="205"/>
      <c r="DZ2" s="205"/>
      <c r="EA2" s="82"/>
      <c r="EB2" s="82"/>
    </row>
    <row r="3" spans="1:133" s="4" customFormat="1" ht="18.75" x14ac:dyDescent="0.3">
      <c r="A3" s="29" t="s">
        <v>545</v>
      </c>
      <c r="B3" s="29" t="s">
        <v>493</v>
      </c>
      <c r="C3" s="171"/>
      <c r="D3" s="28"/>
      <c r="E3" s="213" t="s">
        <v>494</v>
      </c>
      <c r="F3" s="213"/>
      <c r="G3" s="213"/>
      <c r="H3" s="213"/>
      <c r="I3" s="213"/>
      <c r="J3" s="213" t="s">
        <v>495</v>
      </c>
      <c r="K3" s="213"/>
      <c r="L3" s="213"/>
      <c r="M3" s="213"/>
      <c r="N3" s="213"/>
      <c r="O3" s="214" t="s">
        <v>494</v>
      </c>
      <c r="P3" s="214"/>
      <c r="Q3" s="214"/>
      <c r="R3" s="214"/>
      <c r="S3" s="214"/>
      <c r="T3" s="214" t="s">
        <v>495</v>
      </c>
      <c r="U3" s="214"/>
      <c r="V3" s="214"/>
      <c r="W3" s="214"/>
      <c r="X3" s="214"/>
      <c r="Y3" s="199" t="s">
        <v>494</v>
      </c>
      <c r="Z3" s="200"/>
      <c r="AA3" s="200"/>
      <c r="AB3" s="200"/>
      <c r="AC3" s="201"/>
      <c r="AD3" s="202" t="s">
        <v>613</v>
      </c>
      <c r="AE3" s="203"/>
      <c r="AF3" s="203"/>
      <c r="AG3" s="203"/>
      <c r="AH3" s="204"/>
      <c r="AI3" s="208" t="s">
        <v>494</v>
      </c>
      <c r="AJ3" s="208"/>
      <c r="AK3" s="208"/>
      <c r="AL3" s="208"/>
      <c r="AM3" s="208"/>
      <c r="AN3" s="208" t="s">
        <v>495</v>
      </c>
      <c r="AO3" s="208"/>
      <c r="AP3" s="208"/>
      <c r="AQ3" s="208"/>
      <c r="AR3" s="208"/>
      <c r="AS3" s="209" t="s">
        <v>494</v>
      </c>
      <c r="AT3" s="209"/>
      <c r="AU3" s="209"/>
      <c r="AV3" s="209"/>
      <c r="AW3" s="209"/>
      <c r="AX3" s="209" t="s">
        <v>495</v>
      </c>
      <c r="AY3" s="209"/>
      <c r="AZ3" s="209"/>
      <c r="BA3" s="209"/>
      <c r="BB3" s="209"/>
      <c r="BC3" s="207" t="s">
        <v>494</v>
      </c>
      <c r="BD3" s="207"/>
      <c r="BE3" s="207"/>
      <c r="BF3" s="207"/>
      <c r="BG3" s="207"/>
      <c r="BH3" s="207" t="s">
        <v>495</v>
      </c>
      <c r="BI3" s="207"/>
      <c r="BJ3" s="207"/>
      <c r="BK3" s="207"/>
      <c r="BL3" s="207"/>
      <c r="BM3" s="208" t="s">
        <v>494</v>
      </c>
      <c r="BN3" s="208"/>
      <c r="BO3" s="208"/>
      <c r="BP3" s="208"/>
      <c r="BQ3" s="208"/>
      <c r="BR3" s="208" t="s">
        <v>495</v>
      </c>
      <c r="BS3" s="208"/>
      <c r="BT3" s="208"/>
      <c r="BU3" s="208"/>
      <c r="BV3" s="208"/>
      <c r="BW3" s="207" t="s">
        <v>494</v>
      </c>
      <c r="BX3" s="207"/>
      <c r="BY3" s="207"/>
      <c r="BZ3" s="207"/>
      <c r="CA3" s="207"/>
      <c r="CB3" s="207" t="s">
        <v>495</v>
      </c>
      <c r="CC3" s="207"/>
      <c r="CD3" s="207"/>
      <c r="CE3" s="207"/>
      <c r="CF3" s="207"/>
      <c r="CG3" s="207" t="s">
        <v>494</v>
      </c>
      <c r="CH3" s="207"/>
      <c r="CI3" s="207"/>
      <c r="CJ3" s="207"/>
      <c r="CK3" s="207"/>
      <c r="CL3" s="207" t="s">
        <v>495</v>
      </c>
      <c r="CM3" s="207"/>
      <c r="CN3" s="207"/>
      <c r="CO3" s="207"/>
      <c r="CP3" s="207"/>
      <c r="CQ3" s="207" t="s">
        <v>494</v>
      </c>
      <c r="CR3" s="207"/>
      <c r="CS3" s="207"/>
      <c r="CT3" s="207"/>
      <c r="CU3" s="207"/>
      <c r="CV3" s="207" t="s">
        <v>495</v>
      </c>
      <c r="CW3" s="207"/>
      <c r="CX3" s="207"/>
      <c r="CY3" s="207"/>
      <c r="CZ3" s="207"/>
      <c r="DA3" s="207" t="s">
        <v>494</v>
      </c>
      <c r="DB3" s="207"/>
      <c r="DC3" s="207"/>
      <c r="DD3" s="207"/>
      <c r="DE3" s="207"/>
      <c r="DF3" s="207" t="s">
        <v>495</v>
      </c>
      <c r="DG3" s="207"/>
      <c r="DH3" s="207"/>
      <c r="DI3" s="207"/>
      <c r="DJ3" s="207"/>
      <c r="DK3" s="207" t="s">
        <v>494</v>
      </c>
      <c r="DL3" s="207"/>
      <c r="DM3" s="207"/>
      <c r="DN3" s="207"/>
      <c r="DO3" s="207"/>
      <c r="DP3" s="207" t="s">
        <v>495</v>
      </c>
      <c r="DQ3" s="207"/>
      <c r="DR3" s="207"/>
      <c r="DS3" s="207"/>
      <c r="DT3" s="207"/>
      <c r="DU3" s="205" t="s">
        <v>494</v>
      </c>
      <c r="DV3" s="205"/>
      <c r="DW3" s="205"/>
      <c r="DX3" s="205" t="s">
        <v>496</v>
      </c>
      <c r="DY3" s="205"/>
      <c r="DZ3" s="206"/>
      <c r="EA3" s="81"/>
      <c r="EB3" s="81"/>
    </row>
    <row r="4" spans="1:133" s="4" customFormat="1" ht="18.75" x14ac:dyDescent="0.3">
      <c r="A4" s="30"/>
      <c r="B4" s="31"/>
      <c r="C4" s="31"/>
      <c r="D4" s="30"/>
      <c r="E4" s="17">
        <f>SUBTOTAL(9,E6:E478)</f>
        <v>494359</v>
      </c>
      <c r="F4" s="52">
        <f>E4/$DU4</f>
        <v>0.26029498332478601</v>
      </c>
      <c r="G4" s="17">
        <f>SUBTOTAL(9,G6:G478)</f>
        <v>589570</v>
      </c>
      <c r="H4" s="52">
        <f>G4/$DV4</f>
        <v>0.28525188210021096</v>
      </c>
      <c r="I4" s="51">
        <f>H4-F4</f>
        <v>2.4956898775424952E-2</v>
      </c>
      <c r="J4" s="17">
        <f>SUBTOTAL(9,J6:J478)</f>
        <v>1249420501.2899985</v>
      </c>
      <c r="K4" s="51">
        <f>J4/$DX4</f>
        <v>0.32641245324128193</v>
      </c>
      <c r="L4" s="17">
        <f>SUBTOTAL(9,L6:L478)</f>
        <v>1461181986.3900006</v>
      </c>
      <c r="M4" s="51">
        <f>L4/$DY4</f>
        <v>0.35103685695195497</v>
      </c>
      <c r="N4" s="51">
        <f>M4-K4</f>
        <v>2.4624403710673037E-2</v>
      </c>
      <c r="O4" s="17">
        <f>SUBTOTAL(9,O6:O478)</f>
        <v>89071</v>
      </c>
      <c r="P4" s="51">
        <f>O4/$DU4</f>
        <v>4.6898578684158705E-2</v>
      </c>
      <c r="Q4" s="17">
        <f>SUBTOTAL(9,Q6:Q478)</f>
        <v>77478</v>
      </c>
      <c r="R4" s="51">
        <f>Q4/$DV4</f>
        <v>3.7486210833930056E-2</v>
      </c>
      <c r="S4" s="51">
        <f>R4-P4</f>
        <v>-9.4123678502286492E-3</v>
      </c>
      <c r="T4" s="17">
        <f>SUBTOTAL(9,T6:T478)</f>
        <v>225268270.49000001</v>
      </c>
      <c r="U4" s="51">
        <f>T4/$DX4</f>
        <v>5.8851578577543057E-2</v>
      </c>
      <c r="V4" s="17">
        <f>SUBTOTAL(9,V6:V478)</f>
        <v>183118064.01000005</v>
      </c>
      <c r="W4" s="51">
        <f>V4/$DY4</f>
        <v>4.3992596569035571E-2</v>
      </c>
      <c r="X4" s="51">
        <f>W4-U4</f>
        <v>-1.4858982008507486E-2</v>
      </c>
      <c r="Y4" s="17">
        <f>SUBTOTAL(9,Y6:Y478)</f>
        <v>22575</v>
      </c>
      <c r="Z4" s="149">
        <f>Y4/$DU4</f>
        <v>1.188642109996388E-2</v>
      </c>
      <c r="AA4" s="17">
        <f>SUBTOTAL(9,AA6:AA478)</f>
        <v>26302</v>
      </c>
      <c r="AB4" s="149">
        <f>AA4/$DV4</f>
        <v>1.2725706876197481E-2</v>
      </c>
      <c r="AC4" s="51">
        <f>AB4-Z4</f>
        <v>8.3928577623360034E-4</v>
      </c>
      <c r="AD4" s="17">
        <f>SUBTOTAL(9,AD6:AD478)</f>
        <v>57413621.02000007</v>
      </c>
      <c r="AE4" s="149">
        <f>AD4/$DX4</f>
        <v>1.4999370401921763E-2</v>
      </c>
      <c r="AF4" s="17">
        <f>SUBTOTAL(9,AF6:AF478)</f>
        <v>71018887.929999933</v>
      </c>
      <c r="AG4" s="149">
        <f>AF4/$DY4</f>
        <v>1.7061698977526428E-2</v>
      </c>
      <c r="AH4" s="51">
        <f>AG4-AE4</f>
        <v>2.0623285756046651E-3</v>
      </c>
      <c r="AI4" s="17">
        <f>SUBTOTAL(9,AI6:AI478)</f>
        <v>606005</v>
      </c>
      <c r="AJ4" s="52">
        <f>AI4/$DU4</f>
        <v>0.31907998310890856</v>
      </c>
      <c r="AK4" s="17">
        <f>SUBTOTAL(9,AK6:AK478)</f>
        <v>693350</v>
      </c>
      <c r="AL4" s="52">
        <f>AK4/$DV4</f>
        <v>0.33546379981033847</v>
      </c>
      <c r="AM4" s="52">
        <f>AL4-AJ4</f>
        <v>1.638381670142991E-2</v>
      </c>
      <c r="AN4" s="17">
        <f>SUBTOTAL(9,AN6:AN478)</f>
        <v>1532102392.8000011</v>
      </c>
      <c r="AO4" s="52">
        <f>AN4/$DX4</f>
        <v>0.40026340222074741</v>
      </c>
      <c r="AP4" s="17">
        <f>SUBTOTAL(9,AP6:AP478)</f>
        <v>1715318938.3299999</v>
      </c>
      <c r="AQ4" s="52">
        <f>AP4/$DY4</f>
        <v>0.41209115249851686</v>
      </c>
      <c r="AR4" s="52">
        <f>AQ4-AO4</f>
        <v>1.1827750277769444E-2</v>
      </c>
      <c r="AS4" s="17">
        <f>SUBTOTAL(9,AS6:AS478)</f>
        <v>918802</v>
      </c>
      <c r="AT4" s="52">
        <f>AS4/$DU4</f>
        <v>0.48377707550338928</v>
      </c>
      <c r="AU4" s="17">
        <f>SUBTOTAL(9,AU6:AU478)</f>
        <v>994686</v>
      </c>
      <c r="AV4" s="52">
        <f>AU4/$DV4</f>
        <v>0.48125931373497705</v>
      </c>
      <c r="AW4" s="52">
        <f>AV4-AT4</f>
        <v>-2.51776176841223E-3</v>
      </c>
      <c r="AX4" s="17">
        <f>SUBTOTAL(9,AX6:AX478)</f>
        <v>1599757208.4999988</v>
      </c>
      <c r="AY4" s="52">
        <f>AX4/$DX4</f>
        <v>0.41793829577613767</v>
      </c>
      <c r="AZ4" s="17">
        <f>SUBTOTAL(9,AZ6:AZ478)</f>
        <v>1759933888.4700012</v>
      </c>
      <c r="BA4" s="52">
        <f>AZ4/$DY4</f>
        <v>0.42280952434821883</v>
      </c>
      <c r="BB4" s="52">
        <f>BA4-AY4</f>
        <v>4.8712285720811654E-3</v>
      </c>
      <c r="BC4" s="17">
        <f>SUBTOTAL(9,BC6:BC478)</f>
        <v>234968</v>
      </c>
      <c r="BD4" s="52">
        <f>BC4/$DU4</f>
        <v>0.12371776713250555</v>
      </c>
      <c r="BE4" s="17">
        <f>SUBTOTAL(9,BE6:BE478)</f>
        <v>256124</v>
      </c>
      <c r="BF4" s="52">
        <f>BE4/$DV4</f>
        <v>0.12392057440343714</v>
      </c>
      <c r="BG4" s="52">
        <f>BF4-BD4</f>
        <v>2.0280727093158202E-4</v>
      </c>
      <c r="BH4" s="17">
        <f>SUBTOTAL(9,BH6:BH478)</f>
        <v>314086309.5999999</v>
      </c>
      <c r="BI4" s="52">
        <f>BH4/$DX4</f>
        <v>8.2055387069593824E-2</v>
      </c>
      <c r="BJ4" s="17">
        <f>SUBTOTAL(9,BJ6:BJ478)</f>
        <v>351949538.8499999</v>
      </c>
      <c r="BK4" s="52">
        <f>BJ4/$DY4</f>
        <v>8.4552958546135704E-2</v>
      </c>
      <c r="BL4" s="52">
        <f>BK4-BI4</f>
        <v>2.4975714765418794E-3</v>
      </c>
      <c r="BM4" s="17">
        <f>SUBTOTAL(9,BM6:BM478)</f>
        <v>1153770</v>
      </c>
      <c r="BN4" s="52">
        <f>BM4/$DU4</f>
        <v>0.60749484263589482</v>
      </c>
      <c r="BO4" s="17">
        <f>SUBTOTAL(9,BO6:BO478)</f>
        <v>1250810</v>
      </c>
      <c r="BP4" s="52">
        <f>BO4/$DV4</f>
        <v>0.60517988813841417</v>
      </c>
      <c r="BQ4" s="52">
        <f>BP4-BN4</f>
        <v>-2.314954497480648E-3</v>
      </c>
      <c r="BR4" s="17">
        <f>SUBTOTAL(9,BR6:BR478)</f>
        <v>1913843518.099999</v>
      </c>
      <c r="BS4" s="52">
        <f>BR4/$DX4</f>
        <v>0.49999368284573154</v>
      </c>
      <c r="BT4" s="17">
        <f>SUBTOTAL(9,BT6:BT478)</f>
        <v>2111883427.3199995</v>
      </c>
      <c r="BU4" s="52">
        <f>BT4/$DY4</f>
        <v>0.50736248289435415</v>
      </c>
      <c r="BV4" s="51">
        <f>BU4-BS4</f>
        <v>7.3688000486226146E-3</v>
      </c>
      <c r="BW4" s="17">
        <f>SUBTOTAL(9,BW6:BW478)</f>
        <v>6894</v>
      </c>
      <c r="BX4" s="149">
        <f>BW4/$DU4</f>
        <v>3.6298997591650492E-3</v>
      </c>
      <c r="BY4" s="17">
        <f>SUBTOTAL(9,BY6:BY478)</f>
        <v>6299</v>
      </c>
      <c r="BZ4" s="149">
        <f>BY4/$DV4</f>
        <v>3.0476476166515064E-3</v>
      </c>
      <c r="CA4" s="52">
        <f>BZ4-BX4</f>
        <v>-5.8225214251354275E-4</v>
      </c>
      <c r="CB4" s="17">
        <f>SUBTOTAL(9,CB6:CB478)</f>
        <v>31856670.589999996</v>
      </c>
      <c r="CC4" s="150">
        <f>CB4/DX4</f>
        <v>8.3225895434284672E-3</v>
      </c>
      <c r="CD4" s="17">
        <f>SUBTOTAL(9,CD6:CD478)</f>
        <v>29106195.75</v>
      </c>
      <c r="CE4" s="150">
        <f>CD4/DY4</f>
        <v>6.9925221971503708E-3</v>
      </c>
      <c r="CF4" s="52">
        <f>CE4-CC4</f>
        <v>-1.3300673462780964E-3</v>
      </c>
      <c r="CG4" s="17">
        <f>SUBTOTAL(9,CG6:CG478)</f>
        <v>54997</v>
      </c>
      <c r="CH4" s="51">
        <f>CG4/DU4</f>
        <v>2.8957585879721529E-2</v>
      </c>
      <c r="CI4" s="17">
        <f>SUBTOTAL(9,CI6:CI478)</f>
        <v>48239</v>
      </c>
      <c r="CJ4" s="51">
        <f>CI4/DV4</f>
        <v>2.3339494106945868E-2</v>
      </c>
      <c r="CK4" s="51">
        <f>CJ4-CH4</f>
        <v>-5.6180917727756616E-3</v>
      </c>
      <c r="CL4" s="17">
        <f>SUBTOTAL(9,CL6:CL478)</f>
        <v>191140096.46000001</v>
      </c>
      <c r="CM4" s="51">
        <f>CL4/DX4</f>
        <v>4.993555631099944E-2</v>
      </c>
      <c r="CN4" s="17">
        <f>SUBTOTAL(9,CN6:CN478)</f>
        <v>168142681.0700002</v>
      </c>
      <c r="CO4" s="51">
        <f>CN4/DY4</f>
        <v>4.0394884984938366E-2</v>
      </c>
      <c r="CP4" s="51">
        <f>CO4-CM4</f>
        <v>-9.5406713260610745E-3</v>
      </c>
      <c r="CQ4" s="17">
        <f>SUBTOTAL(9,CQ6:CQ478)</f>
        <v>49323</v>
      </c>
      <c r="CR4" s="51">
        <f>CQ4/DU4</f>
        <v>2.5970053063721747E-2</v>
      </c>
      <c r="CS4" s="17">
        <f>SUBTOTAL(9,CS6:CS478)</f>
        <v>38836</v>
      </c>
      <c r="CT4" s="51">
        <f>CS4/DV4</f>
        <v>1.8790036964641675E-2</v>
      </c>
      <c r="CU4" s="51">
        <f>CT4-CR4</f>
        <v>-7.1800160990800714E-3</v>
      </c>
      <c r="CV4" s="17">
        <f>SUBTOTAL(9,CV6:CV478)</f>
        <v>104518230.65000007</v>
      </c>
      <c r="CW4" s="51">
        <f>CV4/DX4</f>
        <v>2.7305500461758562E-2</v>
      </c>
      <c r="CX4" s="17">
        <f>SUBTOTAL(9,CX6:CX478)</f>
        <v>79542037.180000022</v>
      </c>
      <c r="CY4" s="51">
        <f>CX4/DY4</f>
        <v>1.9109314915801399E-2</v>
      </c>
      <c r="CZ4" s="51">
        <f>CY4-CW4</f>
        <v>-8.1961855459571631E-3</v>
      </c>
      <c r="DA4" s="17">
        <f>SUBTOTAL(9,DA6:DA478)</f>
        <v>7709</v>
      </c>
      <c r="DB4" s="51">
        <f>DA4/DU4</f>
        <v>4.0590219384107002E-3</v>
      </c>
      <c r="DC4" s="17">
        <f>SUBTOTAL(9,DC6:DC478)</f>
        <v>13330</v>
      </c>
      <c r="DD4" s="51">
        <f>DC4/DV4</f>
        <v>6.4494590776257472E-3</v>
      </c>
      <c r="DE4" s="51">
        <f>DD4-DB4</f>
        <v>2.3904371392150471E-3</v>
      </c>
      <c r="DF4" s="17">
        <f>SUBTOTAL(9,DF6:DF478)</f>
        <v>14922226.190000003</v>
      </c>
      <c r="DG4" s="51">
        <f>DF4/DX4</f>
        <v>3.8984476831220691E-3</v>
      </c>
      <c r="DH4" s="17">
        <f>SUBTOTAL(9,DH6:DH478)</f>
        <v>27883114.690000001</v>
      </c>
      <c r="DI4" s="51">
        <f>DH4/DY4</f>
        <v>6.6986871135680656E-3</v>
      </c>
      <c r="DJ4" s="51">
        <f>DI4-DG4</f>
        <v>2.8002394304459965E-3</v>
      </c>
      <c r="DK4" s="17">
        <f>SUBTOTAL(9,DK6:DK478)</f>
        <v>20528</v>
      </c>
      <c r="DL4" s="51">
        <f>DK4/DU4</f>
        <v>1.0808613614177565E-2</v>
      </c>
      <c r="DM4" s="17">
        <f>SUBTOTAL(9,DM6:DM478)</f>
        <v>15976</v>
      </c>
      <c r="DN4" s="51">
        <f>DM4/DV4</f>
        <v>7.729674285382516E-3</v>
      </c>
      <c r="DO4" s="51">
        <f>DN4-DL4</f>
        <v>-3.0789393287950486E-3</v>
      </c>
      <c r="DP4" s="17">
        <f>SUBTOTAL(9,DP6:DP478)</f>
        <v>39352262.20000001</v>
      </c>
      <c r="DQ4" s="51">
        <f>DP4/DX4</f>
        <v>1.0280820934212242E-2</v>
      </c>
      <c r="DR4" s="17">
        <f>SUBTOTAL(9,DR6:DR478)</f>
        <v>30598164.820000004</v>
      </c>
      <c r="DS4" s="51">
        <f>DR4/DY4</f>
        <v>7.3509553956708894E-3</v>
      </c>
      <c r="DT4" s="51">
        <f>DS4-DQ4</f>
        <v>-2.9298655385413524E-3</v>
      </c>
      <c r="DU4" s="17">
        <f>SUBTOTAL(9,DU6:DU478)</f>
        <v>1899226</v>
      </c>
      <c r="DV4" s="17">
        <f>SUBTOTAL(9,DV6:DV478)</f>
        <v>2066840</v>
      </c>
      <c r="DW4" s="53">
        <f>IFERROR(DV4/DU4-1,0)</f>
        <v>8.8253846566969996E-2</v>
      </c>
      <c r="DX4" s="17">
        <f>SUBTOTAL(9,DX6:DX478)</f>
        <v>3827735396.9900012</v>
      </c>
      <c r="DY4" s="17">
        <f>SUBTOTAL(9,DY6:DY478)</f>
        <v>4162474559.1599994</v>
      </c>
      <c r="DZ4" s="79">
        <f>IFERROR(DY4/DX4-1,0)</f>
        <v>8.7450967073958497E-2</v>
      </c>
      <c r="EA4" s="106"/>
      <c r="EB4" s="106"/>
    </row>
    <row r="5" spans="1:133" s="5" customFormat="1" ht="15.75" customHeight="1" x14ac:dyDescent="0.25">
      <c r="A5" s="103" t="s">
        <v>485</v>
      </c>
      <c r="B5" s="98" t="s">
        <v>497</v>
      </c>
      <c r="C5" s="98" t="s">
        <v>675</v>
      </c>
      <c r="D5" s="103" t="s">
        <v>519</v>
      </c>
      <c r="E5" s="98" t="s">
        <v>499</v>
      </c>
      <c r="F5" s="98" t="s">
        <v>498</v>
      </c>
      <c r="G5" s="98" t="s">
        <v>501</v>
      </c>
      <c r="H5" s="98" t="s">
        <v>498</v>
      </c>
      <c r="I5" s="104" t="s">
        <v>500</v>
      </c>
      <c r="J5" s="98" t="s">
        <v>499</v>
      </c>
      <c r="K5" s="98" t="s">
        <v>498</v>
      </c>
      <c r="L5" s="98" t="s">
        <v>501</v>
      </c>
      <c r="M5" s="98" t="s">
        <v>498</v>
      </c>
      <c r="N5" s="104" t="s">
        <v>500</v>
      </c>
      <c r="O5" s="98" t="s">
        <v>499</v>
      </c>
      <c r="P5" s="98" t="s">
        <v>498</v>
      </c>
      <c r="Q5" s="98" t="s">
        <v>501</v>
      </c>
      <c r="R5" s="98" t="s">
        <v>498</v>
      </c>
      <c r="S5" s="104" t="s">
        <v>500</v>
      </c>
      <c r="T5" s="98" t="s">
        <v>499</v>
      </c>
      <c r="U5" s="98" t="s">
        <v>498</v>
      </c>
      <c r="V5" s="98" t="s">
        <v>501</v>
      </c>
      <c r="W5" s="98" t="s">
        <v>498</v>
      </c>
      <c r="X5" s="104" t="s">
        <v>500</v>
      </c>
      <c r="Y5" s="98" t="s">
        <v>499</v>
      </c>
      <c r="Z5" s="98" t="s">
        <v>498</v>
      </c>
      <c r="AA5" s="98" t="s">
        <v>501</v>
      </c>
      <c r="AB5" s="98" t="s">
        <v>498</v>
      </c>
      <c r="AC5" s="104" t="s">
        <v>500</v>
      </c>
      <c r="AD5" s="98" t="s">
        <v>499</v>
      </c>
      <c r="AE5" s="98" t="s">
        <v>498</v>
      </c>
      <c r="AF5" s="98" t="s">
        <v>501</v>
      </c>
      <c r="AG5" s="98" t="s">
        <v>498</v>
      </c>
      <c r="AH5" s="104" t="s">
        <v>500</v>
      </c>
      <c r="AI5" s="98" t="s">
        <v>499</v>
      </c>
      <c r="AJ5" s="98" t="s">
        <v>498</v>
      </c>
      <c r="AK5" s="98" t="s">
        <v>501</v>
      </c>
      <c r="AL5" s="98" t="s">
        <v>498</v>
      </c>
      <c r="AM5" s="98" t="s">
        <v>500</v>
      </c>
      <c r="AN5" s="105" t="s">
        <v>499</v>
      </c>
      <c r="AO5" s="98" t="s">
        <v>498</v>
      </c>
      <c r="AP5" s="105" t="s">
        <v>501</v>
      </c>
      <c r="AQ5" s="98" t="s">
        <v>498</v>
      </c>
      <c r="AR5" s="98" t="s">
        <v>500</v>
      </c>
      <c r="AS5" s="98" t="s">
        <v>499</v>
      </c>
      <c r="AT5" s="98" t="s">
        <v>498</v>
      </c>
      <c r="AU5" s="98" t="s">
        <v>501</v>
      </c>
      <c r="AV5" s="98" t="s">
        <v>498</v>
      </c>
      <c r="AW5" s="98" t="s">
        <v>500</v>
      </c>
      <c r="AX5" s="98" t="s">
        <v>499</v>
      </c>
      <c r="AY5" s="98" t="s">
        <v>498</v>
      </c>
      <c r="AZ5" s="98" t="s">
        <v>501</v>
      </c>
      <c r="BA5" s="98" t="s">
        <v>498</v>
      </c>
      <c r="BB5" s="98" t="s">
        <v>500</v>
      </c>
      <c r="BC5" s="98" t="s">
        <v>499</v>
      </c>
      <c r="BD5" s="98" t="s">
        <v>498</v>
      </c>
      <c r="BE5" s="98" t="s">
        <v>501</v>
      </c>
      <c r="BF5" s="98" t="s">
        <v>498</v>
      </c>
      <c r="BG5" s="98" t="s">
        <v>500</v>
      </c>
      <c r="BH5" s="98" t="s">
        <v>499</v>
      </c>
      <c r="BI5" s="98" t="s">
        <v>498</v>
      </c>
      <c r="BJ5" s="98" t="s">
        <v>501</v>
      </c>
      <c r="BK5" s="98" t="s">
        <v>498</v>
      </c>
      <c r="BL5" s="98" t="s">
        <v>500</v>
      </c>
      <c r="BM5" s="98" t="s">
        <v>499</v>
      </c>
      <c r="BN5" s="98" t="s">
        <v>498</v>
      </c>
      <c r="BO5" s="98" t="s">
        <v>501</v>
      </c>
      <c r="BP5" s="98" t="s">
        <v>498</v>
      </c>
      <c r="BQ5" s="98" t="s">
        <v>500</v>
      </c>
      <c r="BR5" s="105" t="s">
        <v>499</v>
      </c>
      <c r="BS5" s="98" t="s">
        <v>498</v>
      </c>
      <c r="BT5" s="105" t="s">
        <v>501</v>
      </c>
      <c r="BU5" s="98" t="s">
        <v>498</v>
      </c>
      <c r="BV5" s="104" t="s">
        <v>500</v>
      </c>
      <c r="BW5" s="98" t="s">
        <v>499</v>
      </c>
      <c r="BX5" s="98" t="s">
        <v>498</v>
      </c>
      <c r="BY5" s="98" t="s">
        <v>501</v>
      </c>
      <c r="BZ5" s="98" t="s">
        <v>498</v>
      </c>
      <c r="CA5" s="98" t="s">
        <v>500</v>
      </c>
      <c r="CB5" s="98" t="s">
        <v>499</v>
      </c>
      <c r="CC5" s="98" t="s">
        <v>498</v>
      </c>
      <c r="CD5" s="98" t="s">
        <v>501</v>
      </c>
      <c r="CE5" s="98" t="s">
        <v>498</v>
      </c>
      <c r="CF5" s="98" t="s">
        <v>500</v>
      </c>
      <c r="CG5" s="98" t="s">
        <v>499</v>
      </c>
      <c r="CH5" s="98" t="s">
        <v>498</v>
      </c>
      <c r="CI5" s="98" t="s">
        <v>501</v>
      </c>
      <c r="CJ5" s="98" t="s">
        <v>498</v>
      </c>
      <c r="CK5" s="98" t="s">
        <v>500</v>
      </c>
      <c r="CL5" s="98" t="s">
        <v>499</v>
      </c>
      <c r="CM5" s="98" t="s">
        <v>498</v>
      </c>
      <c r="CN5" s="98" t="s">
        <v>501</v>
      </c>
      <c r="CO5" s="98" t="s">
        <v>498</v>
      </c>
      <c r="CP5" s="98" t="s">
        <v>500</v>
      </c>
      <c r="CQ5" s="98" t="s">
        <v>499</v>
      </c>
      <c r="CR5" s="98" t="s">
        <v>498</v>
      </c>
      <c r="CS5" s="98" t="s">
        <v>501</v>
      </c>
      <c r="CT5" s="98" t="s">
        <v>498</v>
      </c>
      <c r="CU5" s="98" t="s">
        <v>500</v>
      </c>
      <c r="CV5" s="98" t="s">
        <v>499</v>
      </c>
      <c r="CW5" s="98" t="s">
        <v>498</v>
      </c>
      <c r="CX5" s="98" t="s">
        <v>501</v>
      </c>
      <c r="CY5" s="98" t="s">
        <v>498</v>
      </c>
      <c r="CZ5" s="98" t="s">
        <v>500</v>
      </c>
      <c r="DA5" s="98" t="s">
        <v>499</v>
      </c>
      <c r="DB5" s="98" t="s">
        <v>498</v>
      </c>
      <c r="DC5" s="98" t="s">
        <v>501</v>
      </c>
      <c r="DD5" s="98" t="s">
        <v>498</v>
      </c>
      <c r="DE5" s="98" t="s">
        <v>500</v>
      </c>
      <c r="DF5" s="98" t="s">
        <v>499</v>
      </c>
      <c r="DG5" s="98" t="s">
        <v>498</v>
      </c>
      <c r="DH5" s="98" t="s">
        <v>501</v>
      </c>
      <c r="DI5" s="98" t="s">
        <v>498</v>
      </c>
      <c r="DJ5" s="98" t="s">
        <v>500</v>
      </c>
      <c r="DK5" s="98" t="s">
        <v>499</v>
      </c>
      <c r="DL5" s="98" t="s">
        <v>498</v>
      </c>
      <c r="DM5" s="98" t="s">
        <v>501</v>
      </c>
      <c r="DN5" s="98" t="s">
        <v>498</v>
      </c>
      <c r="DO5" s="98" t="s">
        <v>500</v>
      </c>
      <c r="DP5" s="98" t="s">
        <v>499</v>
      </c>
      <c r="DQ5" s="98" t="s">
        <v>498</v>
      </c>
      <c r="DR5" s="98" t="s">
        <v>501</v>
      </c>
      <c r="DS5" s="98" t="s">
        <v>498</v>
      </c>
      <c r="DT5" s="98" t="s">
        <v>500</v>
      </c>
      <c r="DU5" s="98" t="s">
        <v>499</v>
      </c>
      <c r="DV5" s="98" t="s">
        <v>501</v>
      </c>
      <c r="DW5" s="98" t="s">
        <v>500</v>
      </c>
      <c r="DX5" s="98" t="s">
        <v>499</v>
      </c>
      <c r="DY5" s="98" t="s">
        <v>501</v>
      </c>
      <c r="DZ5" s="104" t="s">
        <v>500</v>
      </c>
      <c r="EA5" s="112"/>
      <c r="EB5" s="80"/>
    </row>
    <row r="6" spans="1:133" ht="15.75" x14ac:dyDescent="0.25">
      <c r="A6" s="6" t="s">
        <v>345</v>
      </c>
      <c r="B6" s="109" t="s">
        <v>360</v>
      </c>
      <c r="C6" s="1" t="s">
        <v>651</v>
      </c>
      <c r="D6" s="15" t="s">
        <v>6</v>
      </c>
      <c r="E6" s="15">
        <v>945</v>
      </c>
      <c r="F6" s="7">
        <f t="shared" ref="F6:F69" si="0">E6/$DU6</f>
        <v>0.24680073126142596</v>
      </c>
      <c r="G6" s="15">
        <v>1146</v>
      </c>
      <c r="H6" s="7">
        <f t="shared" ref="H6:H69" si="1">G6/$DV6</f>
        <v>0.30165833113977364</v>
      </c>
      <c r="I6" s="55">
        <f t="shared" ref="I6:I69" si="2">H6-F6</f>
        <v>5.4857599878347679E-2</v>
      </c>
      <c r="J6" s="9">
        <v>2475666.6300000022</v>
      </c>
      <c r="K6" s="7">
        <f t="shared" ref="K6:K69" si="3">J6/$DX6</f>
        <v>0.32200528186568045</v>
      </c>
      <c r="L6" s="9">
        <v>2945582.4700000021</v>
      </c>
      <c r="M6" s="7">
        <f t="shared" ref="M6:M69" si="4">L6/$DY6</f>
        <v>0.38218608557926326</v>
      </c>
      <c r="N6" s="55">
        <f>M6-K6</f>
        <v>6.0180803713582809E-2</v>
      </c>
      <c r="O6" s="15">
        <v>173</v>
      </c>
      <c r="P6" s="7">
        <f t="shared" ref="P6:P69" si="5">O6/$DU6</f>
        <v>4.518150953251502E-2</v>
      </c>
      <c r="Q6" s="15">
        <v>116</v>
      </c>
      <c r="R6" s="7">
        <f t="shared" ref="R6:R69" si="6">Q6/$DV6</f>
        <v>3.0534351145038167E-2</v>
      </c>
      <c r="S6" s="55">
        <f>R6-P6</f>
        <v>-1.4647158387476853E-2</v>
      </c>
      <c r="T6" s="9">
        <v>437441.73999999987</v>
      </c>
      <c r="U6" s="7">
        <f t="shared" ref="U6:U69" si="7">T6/$DX6</f>
        <v>5.6897220765347367E-2</v>
      </c>
      <c r="V6" s="9">
        <v>268018.18999999989</v>
      </c>
      <c r="W6" s="7">
        <f t="shared" ref="W6:W69" si="8">V6/$DY6</f>
        <v>3.4775065354099258E-2</v>
      </c>
      <c r="X6" s="55">
        <f>W6-U6</f>
        <v>-2.2122155411248109E-2</v>
      </c>
      <c r="Y6" s="15">
        <v>33</v>
      </c>
      <c r="Z6" s="7">
        <f t="shared" ref="Z6:Z69" si="9">Y6/$DU6</f>
        <v>8.6184382345259863E-3</v>
      </c>
      <c r="AA6" s="9">
        <v>22</v>
      </c>
      <c r="AB6" s="7">
        <f t="shared" ref="AB6:AB69" si="10">AA6/$DV6</f>
        <v>5.7909976309555144E-3</v>
      </c>
      <c r="AC6" s="55">
        <f>AB6-Z6</f>
        <v>-2.8274406035704719E-3</v>
      </c>
      <c r="AD6" s="9">
        <v>107633.62</v>
      </c>
      <c r="AE6" s="7">
        <f t="shared" ref="AE6:AE69" si="11">AD6/$DX6</f>
        <v>1.3999701626354881E-2</v>
      </c>
      <c r="AF6" s="9">
        <v>56862.73</v>
      </c>
      <c r="AG6" s="7">
        <f t="shared" ref="AG6:AG69" si="12">AF6/$DY6</f>
        <v>7.3778766730814111E-3</v>
      </c>
      <c r="AH6" s="55">
        <f>AG6-AE6</f>
        <v>-6.6218249532734698E-3</v>
      </c>
      <c r="AI6" s="15">
        <f>E6+O6+Y6</f>
        <v>1151</v>
      </c>
      <c r="AJ6" s="7">
        <f t="shared" ref="AJ6:AJ69" si="13">AI6/$DU6</f>
        <v>0.30060067902846699</v>
      </c>
      <c r="AK6" s="9">
        <f>G6+Q6+AA6</f>
        <v>1284</v>
      </c>
      <c r="AL6" s="7">
        <f t="shared" ref="AL6:AL69" si="14">AK6/$DV6</f>
        <v>0.33798367991576733</v>
      </c>
      <c r="AM6" s="54">
        <f>AL6-AJ6</f>
        <v>3.7383000887300344E-2</v>
      </c>
      <c r="AN6" s="9">
        <f>J6+T6+AD6</f>
        <v>3020741.9900000021</v>
      </c>
      <c r="AO6" s="7">
        <f t="shared" ref="AO6:AO69" si="15">AN6/$DX6</f>
        <v>0.3929022042573827</v>
      </c>
      <c r="AP6" s="9">
        <f>L6+V6+AF6</f>
        <v>3270463.390000002</v>
      </c>
      <c r="AQ6" s="7">
        <f t="shared" ref="AQ6:AQ69" si="16">AP6/$DY6</f>
        <v>0.42433902760644393</v>
      </c>
      <c r="AR6" s="54">
        <f t="shared" ref="AR6:AR69" si="17">AQ6-AO6</f>
        <v>3.1436823349061227E-2</v>
      </c>
      <c r="AS6" s="15">
        <v>2181</v>
      </c>
      <c r="AT6" s="7">
        <f t="shared" ref="AT6:AT69" si="18">AS6/$DU6</f>
        <v>0.56960041786367199</v>
      </c>
      <c r="AU6" s="15">
        <v>2050</v>
      </c>
      <c r="AV6" s="7">
        <f t="shared" ref="AV6:AV22" si="19">AU6/$DV6</f>
        <v>0.53961568833903661</v>
      </c>
      <c r="AW6" s="54">
        <f>AV6-AT6</f>
        <v>-2.9984729524635378E-2</v>
      </c>
      <c r="AX6" s="9">
        <v>3960756.679999996</v>
      </c>
      <c r="AY6" s="7">
        <f t="shared" ref="AY6:AY27" si="20">AX6/$DX6</f>
        <v>0.51516813923560223</v>
      </c>
      <c r="AZ6" s="9">
        <v>3764520.17</v>
      </c>
      <c r="BA6" s="7">
        <f t="shared" ref="BA6:BA22" si="21">AZ6/$DY6</f>
        <v>0.4884423513888177</v>
      </c>
      <c r="BB6" s="54">
        <f t="shared" ref="BB6:BB69" si="22">BA6-AY6</f>
        <v>-2.6725787846784532E-2</v>
      </c>
      <c r="BC6" s="15">
        <v>433</v>
      </c>
      <c r="BD6" s="7">
        <f>BC6/$DU6</f>
        <v>0.11308435622878037</v>
      </c>
      <c r="BE6" s="15">
        <v>409</v>
      </c>
      <c r="BF6" s="7">
        <f t="shared" ref="BF6:BF22" si="23">BE6/$DV6</f>
        <v>0.10765991050276388</v>
      </c>
      <c r="BG6" s="54">
        <f>BF6-BD6</f>
        <v>-5.424445726016483E-3</v>
      </c>
      <c r="BH6" s="9">
        <v>553119.47999999986</v>
      </c>
      <c r="BI6" s="7">
        <f t="shared" ref="BI6:BI69" si="24">BH6/$DX6</f>
        <v>7.1943205884226175E-2</v>
      </c>
      <c r="BJ6" s="9">
        <v>538829.74</v>
      </c>
      <c r="BK6" s="7">
        <f t="shared" ref="BK6:BK22" si="25">BJ6/$DY6</f>
        <v>6.9912566095727754E-2</v>
      </c>
      <c r="BL6" s="54">
        <f>BK6-BI6</f>
        <v>-2.0306397884984201E-3</v>
      </c>
      <c r="BM6" s="15">
        <f>AS6+BC6</f>
        <v>2614</v>
      </c>
      <c r="BN6" s="7">
        <f t="shared" ref="BN6:BN69" si="26">BM6/$DU6</f>
        <v>0.68268477409245232</v>
      </c>
      <c r="BO6" s="15">
        <f>AU6+BE6</f>
        <v>2459</v>
      </c>
      <c r="BP6" s="7">
        <f t="shared" ref="BP6:BP69" si="27">BO6/$DV6</f>
        <v>0.64727559884180053</v>
      </c>
      <c r="BQ6" s="54">
        <f>BP6-BN6</f>
        <v>-3.5409175250651792E-2</v>
      </c>
      <c r="BR6" s="9">
        <f>AX6+BH6</f>
        <v>4513876.1599999955</v>
      </c>
      <c r="BS6" s="7">
        <f t="shared" ref="BS6:BS69" si="28">BR6/$DX6</f>
        <v>0.58711134511982843</v>
      </c>
      <c r="BT6" s="9">
        <f>AZ6+BJ6</f>
        <v>4303349.91</v>
      </c>
      <c r="BU6" s="7">
        <f t="shared" ref="BU6:BU69" si="29">BT6/$DY6</f>
        <v>0.55835491748454547</v>
      </c>
      <c r="BV6" s="55">
        <f>BU6-BS6</f>
        <v>-2.8756427635282966E-2</v>
      </c>
      <c r="BW6" s="147">
        <v>0</v>
      </c>
      <c r="BX6" s="7">
        <f>BW6/$DU6</f>
        <v>0</v>
      </c>
      <c r="BY6" s="147">
        <v>0</v>
      </c>
      <c r="BZ6" s="7">
        <f>BY6/$DV6</f>
        <v>0</v>
      </c>
      <c r="CA6" s="54">
        <f>BZ6-BX6</f>
        <v>0</v>
      </c>
      <c r="CB6" s="147">
        <v>0</v>
      </c>
      <c r="CC6" s="7">
        <f>CB6/DX6</f>
        <v>0</v>
      </c>
      <c r="CD6" s="147">
        <v>0</v>
      </c>
      <c r="CE6" s="7">
        <f>CD6/DY6</f>
        <v>0</v>
      </c>
      <c r="CF6" s="148">
        <f>CE6-CC6</f>
        <v>0</v>
      </c>
      <c r="CG6" s="147">
        <v>10</v>
      </c>
      <c r="CH6" s="55">
        <f>CG6/DU6</f>
        <v>2.6116479498563593E-3</v>
      </c>
      <c r="CI6" s="147">
        <v>19</v>
      </c>
      <c r="CJ6" s="55">
        <f>CI6/DV6</f>
        <v>5.001316135825217E-3</v>
      </c>
      <c r="CK6" s="55">
        <f>CJ6-CH6</f>
        <v>2.3896681859688577E-3</v>
      </c>
      <c r="CL6" s="147">
        <v>44562.2</v>
      </c>
      <c r="CM6" s="55">
        <f>CL6/DX6</f>
        <v>5.7961211730493825E-3</v>
      </c>
      <c r="CN6" s="147">
        <v>60404.950000000012</v>
      </c>
      <c r="CO6" s="55">
        <f>CN6/DY6</f>
        <v>7.8374758219249951E-3</v>
      </c>
      <c r="CP6" s="55">
        <f>CO6-CM6</f>
        <v>2.0413546488756125E-3</v>
      </c>
      <c r="CQ6" s="147">
        <v>32</v>
      </c>
      <c r="CR6" s="55">
        <f>CQ6/DU6</f>
        <v>8.3572734395403504E-3</v>
      </c>
      <c r="CS6" s="147">
        <v>26</v>
      </c>
      <c r="CT6" s="55">
        <f>CS6/DV6</f>
        <v>6.8439062911292443E-3</v>
      </c>
      <c r="CU6" s="55">
        <f>CT6-CR6</f>
        <v>-1.5133671484111062E-3</v>
      </c>
      <c r="CV6" s="147">
        <v>68818.820000000007</v>
      </c>
      <c r="CW6" s="55">
        <f>CV6/DX6</f>
        <v>8.9511339140858036E-3</v>
      </c>
      <c r="CX6" s="147">
        <v>52233.290000000008</v>
      </c>
      <c r="CY6" s="55">
        <f>CX6/DY6</f>
        <v>6.7772119250921756E-3</v>
      </c>
      <c r="CZ6" s="55">
        <f>CY6-CW6</f>
        <v>-2.173921988993628E-3</v>
      </c>
      <c r="DA6" s="147">
        <v>0</v>
      </c>
      <c r="DB6" s="55">
        <f>DA6/DU6</f>
        <v>0</v>
      </c>
      <c r="DC6" s="147">
        <v>0</v>
      </c>
      <c r="DD6" s="55">
        <f>DC6/DV6</f>
        <v>0</v>
      </c>
      <c r="DE6" s="55">
        <f>DD6-DB6</f>
        <v>0</v>
      </c>
      <c r="DF6" s="147">
        <v>0</v>
      </c>
      <c r="DG6" s="55">
        <f>DF6/DX6</f>
        <v>0</v>
      </c>
      <c r="DH6" s="147">
        <v>0</v>
      </c>
      <c r="DI6" s="55">
        <f>DH6/DY6</f>
        <v>0</v>
      </c>
      <c r="DJ6" s="55">
        <f>DI6-DG6</f>
        <v>0</v>
      </c>
      <c r="DK6" s="147">
        <v>22</v>
      </c>
      <c r="DL6" s="55">
        <f>DK6/DU6</f>
        <v>5.7456254896839903E-3</v>
      </c>
      <c r="DM6" s="147">
        <v>11</v>
      </c>
      <c r="DN6" s="55">
        <f>DM6/DV6</f>
        <v>2.8954988154777572E-3</v>
      </c>
      <c r="DO6" s="55">
        <f>DN6-DL6</f>
        <v>-2.8501266742062331E-3</v>
      </c>
      <c r="DP6" s="147">
        <v>40280.399999999987</v>
      </c>
      <c r="DQ6" s="55">
        <f>DP6/DX6</f>
        <v>5.2391955356534976E-3</v>
      </c>
      <c r="DR6" s="147">
        <v>20742.89</v>
      </c>
      <c r="DS6" s="55">
        <f>DR6/DY6</f>
        <v>2.691367161993342E-3</v>
      </c>
      <c r="DT6" s="55">
        <f>DS6-DQ6</f>
        <v>-2.5478283736601556E-3</v>
      </c>
      <c r="DU6" s="8">
        <f>E6+AS6+O6+BC6+Y6+BW6+CG6+CQ6+DA6+DK6</f>
        <v>3829</v>
      </c>
      <c r="DV6" s="8">
        <f>G6+AU6+Q6+BE6+AA6+BY6+CI6+CS6+DC6+DM6</f>
        <v>3799</v>
      </c>
      <c r="DW6" s="56">
        <f>IFERROR(DV6/DU6-1,0)</f>
        <v>-7.8349438495690649E-3</v>
      </c>
      <c r="DX6" s="9">
        <f>J6+AX6+T6+BH6+AD6+CB6+CL6+CV6+DF6+DP6</f>
        <v>7688279.5699999994</v>
      </c>
      <c r="DY6" s="9">
        <f>L6+AZ6+V6+BJ6+AF6+CD6+CN6+CX6+DH6+DR6</f>
        <v>7707194.4300000025</v>
      </c>
      <c r="DZ6" s="56">
        <f>IFERROR(DY6/DX6-1,0)</f>
        <v>2.4602201087755571E-3</v>
      </c>
      <c r="EA6" s="106"/>
      <c r="EB6" s="106"/>
    </row>
    <row r="7" spans="1:133" ht="15.75" x14ac:dyDescent="0.25">
      <c r="A7" s="6" t="s">
        <v>59</v>
      </c>
      <c r="B7" s="109" t="s">
        <v>64</v>
      </c>
      <c r="C7" s="1" t="s">
        <v>651</v>
      </c>
      <c r="D7" s="15" t="s">
        <v>6</v>
      </c>
      <c r="E7" s="15">
        <v>526</v>
      </c>
      <c r="F7" s="7">
        <f t="shared" si="0"/>
        <v>0.20114722753346082</v>
      </c>
      <c r="G7" s="15">
        <v>446</v>
      </c>
      <c r="H7" s="7">
        <f t="shared" si="1"/>
        <v>0.20811945870275314</v>
      </c>
      <c r="I7" s="55">
        <f t="shared" si="2"/>
        <v>6.9722311692923256E-3</v>
      </c>
      <c r="J7" s="9">
        <v>1461975.73</v>
      </c>
      <c r="K7" s="7">
        <f t="shared" si="3"/>
        <v>0.26472031919093647</v>
      </c>
      <c r="L7" s="9">
        <v>1281279.4900000009</v>
      </c>
      <c r="M7" s="7">
        <f t="shared" si="4"/>
        <v>0.27576584627614814</v>
      </c>
      <c r="N7" s="55">
        <f t="shared" ref="N7:N70" si="30">M7-K7</f>
        <v>1.104552708521167E-2</v>
      </c>
      <c r="O7" s="15">
        <v>96</v>
      </c>
      <c r="P7" s="7">
        <f t="shared" si="5"/>
        <v>3.6711281070745699E-2</v>
      </c>
      <c r="Q7" s="15">
        <v>46</v>
      </c>
      <c r="R7" s="7">
        <f t="shared" si="6"/>
        <v>2.1465235650956604E-2</v>
      </c>
      <c r="S7" s="55">
        <f t="shared" ref="S7:S70" si="31">R7-P7</f>
        <v>-1.5246045419789096E-2</v>
      </c>
      <c r="T7" s="9">
        <v>298915.53000000003</v>
      </c>
      <c r="U7" s="7">
        <f t="shared" si="7"/>
        <v>5.4124711436029073E-2</v>
      </c>
      <c r="V7" s="9">
        <v>134773.29999999999</v>
      </c>
      <c r="W7" s="7">
        <f t="shared" si="8"/>
        <v>2.9006843097074131E-2</v>
      </c>
      <c r="X7" s="55">
        <f t="shared" ref="X7:X70" si="32">W7-U7</f>
        <v>-2.5117868338954942E-2</v>
      </c>
      <c r="Y7" s="15">
        <v>20</v>
      </c>
      <c r="Z7" s="7">
        <f t="shared" si="9"/>
        <v>7.6481835564053535E-3</v>
      </c>
      <c r="AA7" s="9">
        <v>16</v>
      </c>
      <c r="AB7" s="7">
        <f t="shared" si="10"/>
        <v>7.466168922071862E-3</v>
      </c>
      <c r="AC7" s="55">
        <f t="shared" ref="AC7:AC70" si="33">AB7-Z7</f>
        <v>-1.8201463433349142E-4</v>
      </c>
      <c r="AD7" s="9">
        <v>48576.41</v>
      </c>
      <c r="AE7" s="7">
        <f t="shared" si="11"/>
        <v>8.7957429774499739E-3</v>
      </c>
      <c r="AF7" s="9">
        <v>43384.830000000016</v>
      </c>
      <c r="AG7" s="7">
        <f t="shared" si="12"/>
        <v>9.337583605975629E-3</v>
      </c>
      <c r="AH7" s="55">
        <f t="shared" ref="AH7:AH70" si="34">AG7-AE7</f>
        <v>5.4184062852565516E-4</v>
      </c>
      <c r="AI7" s="15">
        <f t="shared" ref="AI7:AI70" si="35">E7+O7+Y7</f>
        <v>642</v>
      </c>
      <c r="AJ7" s="7">
        <f t="shared" si="13"/>
        <v>0.24550669216061186</v>
      </c>
      <c r="AK7" s="9">
        <f t="shared" ref="AK7:AK70" si="36">G7+Q7+AA7</f>
        <v>508</v>
      </c>
      <c r="AL7" s="7">
        <f t="shared" si="14"/>
        <v>0.23705086327578162</v>
      </c>
      <c r="AM7" s="54">
        <f t="shared" ref="AM7:AM70" si="37">AL7-AJ7</f>
        <v>-8.4558288848302354E-3</v>
      </c>
      <c r="AN7" s="9">
        <f t="shared" ref="AN7:AN70" si="38">J7+T7+AD7</f>
        <v>1809467.67</v>
      </c>
      <c r="AO7" s="7">
        <f t="shared" si="15"/>
        <v>0.32764077360441551</v>
      </c>
      <c r="AP7" s="9">
        <f t="shared" ref="AP7:AP70" si="39">L7+V7+AF7</f>
        <v>1459437.620000001</v>
      </c>
      <c r="AQ7" s="7">
        <f t="shared" si="16"/>
        <v>0.31411027297919791</v>
      </c>
      <c r="AR7" s="54">
        <f t="shared" si="17"/>
        <v>-1.3530500625217601E-2</v>
      </c>
      <c r="AS7" s="15">
        <v>1536</v>
      </c>
      <c r="AT7" s="7">
        <f t="shared" si="18"/>
        <v>0.58738049713193119</v>
      </c>
      <c r="AU7" s="15">
        <v>1331</v>
      </c>
      <c r="AV7" s="7">
        <f t="shared" si="19"/>
        <v>0.62109192720485296</v>
      </c>
      <c r="AW7" s="54">
        <f t="shared" ref="AW7:AW70" si="40">AV7-AT7</f>
        <v>3.3711430072921766E-2</v>
      </c>
      <c r="AX7" s="9">
        <v>2925834.5099999979</v>
      </c>
      <c r="AY7" s="7">
        <f t="shared" si="20"/>
        <v>0.52978160272678176</v>
      </c>
      <c r="AZ7" s="9">
        <v>2658128.9499999988</v>
      </c>
      <c r="BA7" s="7">
        <f t="shared" si="21"/>
        <v>0.57210092343543106</v>
      </c>
      <c r="BB7" s="54">
        <f t="shared" si="22"/>
        <v>4.23193207086493E-2</v>
      </c>
      <c r="BC7" s="15">
        <v>291</v>
      </c>
      <c r="BD7" s="7">
        <f>BC7/$DU7</f>
        <v>0.1112810707456979</v>
      </c>
      <c r="BE7" s="15">
        <v>220</v>
      </c>
      <c r="BF7" s="7">
        <f t="shared" si="23"/>
        <v>0.1026598226784881</v>
      </c>
      <c r="BG7" s="54">
        <f t="shared" ref="BG7:BG70" si="41">BF7-BD7</f>
        <v>-8.6212480672098052E-3</v>
      </c>
      <c r="BH7" s="9">
        <v>377837.79</v>
      </c>
      <c r="BI7" s="7">
        <f t="shared" si="24"/>
        <v>6.8415185231014766E-2</v>
      </c>
      <c r="BJ7" s="9">
        <v>296375.19</v>
      </c>
      <c r="BK7" s="7">
        <f t="shared" si="25"/>
        <v>6.3787921154973087E-2</v>
      </c>
      <c r="BL7" s="54">
        <f t="shared" ref="BL7:BL70" si="42">BK7-BI7</f>
        <v>-4.6272640760416789E-3</v>
      </c>
      <c r="BM7" s="15">
        <f t="shared" ref="BM7:BM70" si="43">AS7+BC7</f>
        <v>1827</v>
      </c>
      <c r="BN7" s="7">
        <f t="shared" si="26"/>
        <v>0.69866156787762901</v>
      </c>
      <c r="BO7" s="15">
        <f t="shared" ref="BO7:BO70" si="44">AU7+BE7</f>
        <v>1551</v>
      </c>
      <c r="BP7" s="7">
        <f t="shared" si="27"/>
        <v>0.72375174988334112</v>
      </c>
      <c r="BQ7" s="54">
        <f t="shared" ref="BQ7:BQ70" si="45">BP7-BN7</f>
        <v>2.5090182005712114E-2</v>
      </c>
      <c r="BR7" s="9">
        <f t="shared" ref="BR7:BR70" si="46">AX7+BH7</f>
        <v>3303672.299999998</v>
      </c>
      <c r="BS7" s="7">
        <f t="shared" si="28"/>
        <v>0.59819678795779652</v>
      </c>
      <c r="BT7" s="9">
        <f t="shared" ref="BT7:BT70" si="47">AZ7+BJ7</f>
        <v>2954504.1399999987</v>
      </c>
      <c r="BU7" s="7">
        <f t="shared" si="29"/>
        <v>0.63588884459040418</v>
      </c>
      <c r="BV7" s="55">
        <f t="shared" ref="BV7:BV70" si="48">BU7-BS7</f>
        <v>3.7692056632607662E-2</v>
      </c>
      <c r="BW7" s="147">
        <v>5</v>
      </c>
      <c r="BX7" s="7">
        <f t="shared" ref="BX7:BX70" si="49">BW7/$DU7</f>
        <v>1.9120458891013384E-3</v>
      </c>
      <c r="BY7" s="147">
        <v>10</v>
      </c>
      <c r="BZ7" s="7">
        <f t="shared" ref="BZ7:BZ70" si="50">BY7/$DV7</f>
        <v>4.6663555762949133E-3</v>
      </c>
      <c r="CA7" s="54">
        <f t="shared" ref="CA7:CA70" si="51">BZ7-BX7</f>
        <v>2.754309687193575E-3</v>
      </c>
      <c r="CB7" s="147">
        <v>27746.3</v>
      </c>
      <c r="CC7" s="7">
        <f t="shared" ref="CC7:CC70" si="52">CB7/DX7</f>
        <v>5.024029634450553E-3</v>
      </c>
      <c r="CD7" s="147">
        <v>44495.7</v>
      </c>
      <c r="CE7" s="7">
        <f t="shared" ref="CE7:CE70" si="53">CD7/DY7</f>
        <v>9.5766727415183984E-3</v>
      </c>
      <c r="CF7" s="148">
        <f t="shared" ref="CF7:CF70" si="54">CE7-CC7</f>
        <v>4.5526431070678454E-3</v>
      </c>
      <c r="CG7" s="147">
        <v>34</v>
      </c>
      <c r="CH7" s="55">
        <f t="shared" ref="CH7:CH70" si="55">CG7/DU7</f>
        <v>1.3001912045889101E-2</v>
      </c>
      <c r="CI7" s="147">
        <v>20</v>
      </c>
      <c r="CJ7" s="55">
        <f t="shared" ref="CJ7:CJ70" si="56">CI7/DV7</f>
        <v>9.3327111525898267E-3</v>
      </c>
      <c r="CK7" s="55">
        <f t="shared" ref="CK7:CK70" si="57">CJ7-CH7</f>
        <v>-3.669200893299274E-3</v>
      </c>
      <c r="CL7" s="147">
        <v>137517.87</v>
      </c>
      <c r="CM7" s="55">
        <f t="shared" ref="CM7:CM70" si="58">CL7/DX7</f>
        <v>2.490039587788349E-2</v>
      </c>
      <c r="CN7" s="147">
        <v>68749.73000000001</v>
      </c>
      <c r="CO7" s="55">
        <f t="shared" ref="CO7:CO70" si="59">CN7/DY7</f>
        <v>1.4796793067144685E-2</v>
      </c>
      <c r="CP7" s="55">
        <f t="shared" ref="CP7:CP70" si="60">CO7-CM7</f>
        <v>-1.0103602810738806E-2</v>
      </c>
      <c r="CQ7" s="147">
        <v>56</v>
      </c>
      <c r="CR7" s="55">
        <f t="shared" ref="CR7:CR70" si="61">CQ7/DU7</f>
        <v>2.1414913957934989E-2</v>
      </c>
      <c r="CS7" s="147">
        <v>24</v>
      </c>
      <c r="CT7" s="55">
        <f t="shared" ref="CT7:CT70" si="62">CS7/DV7</f>
        <v>1.1199253383107793E-2</v>
      </c>
      <c r="CU7" s="55">
        <f t="shared" ref="CU7:CU70" si="63">CT7-CR7</f>
        <v>-1.0215660574827196E-2</v>
      </c>
      <c r="CV7" s="147">
        <v>132235.29999999999</v>
      </c>
      <c r="CW7" s="55">
        <f t="shared" ref="CW7:CW70" si="64">CV7/DX7</f>
        <v>2.3943879577473723E-2</v>
      </c>
      <c r="CX7" s="147">
        <v>54884.44</v>
      </c>
      <c r="CY7" s="55">
        <f t="shared" ref="CY7:CY70" si="65">CX7/DY7</f>
        <v>1.1812609319136502E-2</v>
      </c>
      <c r="CZ7" s="55">
        <f t="shared" ref="CZ7:CZ70" si="66">CY7-CW7</f>
        <v>-1.2131270258337221E-2</v>
      </c>
      <c r="DA7" s="147">
        <v>19</v>
      </c>
      <c r="DB7" s="55">
        <f t="shared" ref="DB7:DB70" si="67">DA7/DU7</f>
        <v>7.265774378585086E-3</v>
      </c>
      <c r="DC7" s="147">
        <v>16</v>
      </c>
      <c r="DD7" s="55">
        <f t="shared" ref="DD7:DD70" si="68">DC7/DV7</f>
        <v>7.466168922071862E-3</v>
      </c>
      <c r="DE7" s="55">
        <f t="shared" ref="DE7:DE70" si="69">DD7-DB7</f>
        <v>2.0039454348677599E-4</v>
      </c>
      <c r="DF7" s="147">
        <v>41249.01</v>
      </c>
      <c r="DG7" s="55">
        <f t="shared" ref="DG7:DG70" si="70">DF7/DX7</f>
        <v>7.4689687861713896E-3</v>
      </c>
      <c r="DH7" s="147">
        <v>35431.730000000003</v>
      </c>
      <c r="DI7" s="55">
        <f t="shared" ref="DI7:DI70" si="71">DH7/DY7</f>
        <v>7.6258623389639834E-3</v>
      </c>
      <c r="DJ7" s="55">
        <f t="shared" ref="DJ7:DJ70" si="72">DI7-DG7</f>
        <v>1.5689355279259378E-4</v>
      </c>
      <c r="DK7" s="147">
        <v>32</v>
      </c>
      <c r="DL7" s="55">
        <f t="shared" ref="DL7:DL70" si="73">DK7/DU7</f>
        <v>1.2237093690248566E-2</v>
      </c>
      <c r="DM7" s="147">
        <v>14</v>
      </c>
      <c r="DN7" s="55">
        <f t="shared" ref="DN7:DN70" si="74">DM7/DV7</f>
        <v>6.5328978068128788E-3</v>
      </c>
      <c r="DO7" s="55">
        <f t="shared" ref="DO7:DO70" si="75">DN7-DL7</f>
        <v>-5.704195883435687E-3</v>
      </c>
      <c r="DP7" s="147">
        <v>70829.77</v>
      </c>
      <c r="DQ7" s="55">
        <f t="shared" ref="DQ7:DQ70" si="76">DP7/DX7</f>
        <v>1.2825164561808846E-2</v>
      </c>
      <c r="DR7" s="147">
        <v>28755.439999999999</v>
      </c>
      <c r="DS7" s="55">
        <f t="shared" ref="DS7:DS70" si="77">DR7/DY7</f>
        <v>6.1889449636339643E-3</v>
      </c>
      <c r="DT7" s="55">
        <f t="shared" ref="DT7:DT70" si="78">DS7-DQ7</f>
        <v>-6.6362195981748816E-3</v>
      </c>
      <c r="DU7" s="8">
        <f t="shared" ref="DU7:DU70" si="79">E7+AS7+O7+BC7+Y7+BW7+CG7+CQ7+DA7+DK7</f>
        <v>2615</v>
      </c>
      <c r="DV7" s="8">
        <f t="shared" ref="DV7:DV70" si="80">G7+AU7+Q7+BE7+AA7+BY7+CI7+CS7+DC7+DM7</f>
        <v>2143</v>
      </c>
      <c r="DW7" s="56">
        <f t="shared" ref="DW7:DW70" si="81">IFERROR(DV7/DU7-1,0)</f>
        <v>-0.18049713193116634</v>
      </c>
      <c r="DX7" s="9">
        <f t="shared" ref="DX7:DX70" si="82">J7+AX7+T7+BH7+AD7+CB7+CL7+CV7+DF7+DP7</f>
        <v>5522718.2199999979</v>
      </c>
      <c r="DY7" s="9">
        <f t="shared" ref="DY7:DY70" si="83">L7+AZ7+V7+BJ7+AF7+CD7+CN7+CX7+DH7+DR7</f>
        <v>4646258.8000000017</v>
      </c>
      <c r="DZ7" s="56">
        <f t="shared" ref="DZ7:DZ70" si="84">IFERROR(DY7/DX7-1,0)</f>
        <v>-0.15870073124969186</v>
      </c>
      <c r="EA7" s="106"/>
      <c r="EB7" s="106"/>
    </row>
    <row r="8" spans="1:133" ht="15.75" x14ac:dyDescent="0.25">
      <c r="A8" s="6" t="s">
        <v>425</v>
      </c>
      <c r="B8" s="109" t="s">
        <v>438</v>
      </c>
      <c r="C8" s="1" t="s">
        <v>651</v>
      </c>
      <c r="D8" s="15" t="s">
        <v>6</v>
      </c>
      <c r="E8" s="15">
        <v>257</v>
      </c>
      <c r="F8" s="7">
        <f t="shared" si="0"/>
        <v>0.24314096499526963</v>
      </c>
      <c r="G8" s="15">
        <v>455</v>
      </c>
      <c r="H8" s="7">
        <f t="shared" si="1"/>
        <v>0.22076661814653081</v>
      </c>
      <c r="I8" s="55">
        <f t="shared" si="2"/>
        <v>-2.2374346848738819E-2</v>
      </c>
      <c r="J8" s="9">
        <v>635468.35000000021</v>
      </c>
      <c r="K8" s="7">
        <f t="shared" si="3"/>
        <v>0.26569050611064243</v>
      </c>
      <c r="L8" s="9">
        <v>1102223.74</v>
      </c>
      <c r="M8" s="7">
        <f t="shared" si="4"/>
        <v>0.26037177188949528</v>
      </c>
      <c r="N8" s="55">
        <f t="shared" si="30"/>
        <v>-5.3187342211471478E-3</v>
      </c>
      <c r="O8" s="15">
        <v>62</v>
      </c>
      <c r="P8" s="7">
        <f t="shared" si="5"/>
        <v>5.8656575212866602E-2</v>
      </c>
      <c r="Q8" s="15">
        <v>97</v>
      </c>
      <c r="R8" s="7">
        <f t="shared" si="6"/>
        <v>4.7064531780688985E-2</v>
      </c>
      <c r="S8" s="55">
        <f t="shared" si="31"/>
        <v>-1.1592043432177616E-2</v>
      </c>
      <c r="T8" s="9">
        <v>152156.09</v>
      </c>
      <c r="U8" s="7">
        <f t="shared" si="7"/>
        <v>6.3616745916482614E-2</v>
      </c>
      <c r="V8" s="9">
        <v>230433.17</v>
      </c>
      <c r="W8" s="7">
        <f t="shared" si="8"/>
        <v>5.4433860021027396E-2</v>
      </c>
      <c r="X8" s="55">
        <f t="shared" si="32"/>
        <v>-9.1828858954552187E-3</v>
      </c>
      <c r="Y8" s="15">
        <v>12</v>
      </c>
      <c r="Z8" s="7">
        <f t="shared" si="9"/>
        <v>1.1352885525070956E-2</v>
      </c>
      <c r="AA8" s="9">
        <v>42</v>
      </c>
      <c r="AB8" s="7">
        <f t="shared" si="10"/>
        <v>2.0378457059679767E-2</v>
      </c>
      <c r="AC8" s="55">
        <f t="shared" si="33"/>
        <v>9.0255715346088117E-3</v>
      </c>
      <c r="AD8" s="9">
        <v>42137.66</v>
      </c>
      <c r="AE8" s="7">
        <f t="shared" si="11"/>
        <v>1.7617834486514033E-2</v>
      </c>
      <c r="AF8" s="9">
        <v>124717.75999999999</v>
      </c>
      <c r="AG8" s="7">
        <f t="shared" si="12"/>
        <v>2.9461336186869663E-2</v>
      </c>
      <c r="AH8" s="55">
        <f t="shared" si="34"/>
        <v>1.184350170035563E-2</v>
      </c>
      <c r="AI8" s="15">
        <f t="shared" si="35"/>
        <v>331</v>
      </c>
      <c r="AJ8" s="7">
        <f t="shared" si="13"/>
        <v>0.31315042573320717</v>
      </c>
      <c r="AK8" s="9">
        <f t="shared" si="36"/>
        <v>594</v>
      </c>
      <c r="AL8" s="7">
        <f t="shared" si="14"/>
        <v>0.28820960698689957</v>
      </c>
      <c r="AM8" s="54">
        <f t="shared" si="37"/>
        <v>-2.4940818746307603E-2</v>
      </c>
      <c r="AN8" s="9">
        <f t="shared" si="38"/>
        <v>829762.10000000021</v>
      </c>
      <c r="AO8" s="7">
        <f t="shared" si="15"/>
        <v>0.34692508651363907</v>
      </c>
      <c r="AP8" s="9">
        <f t="shared" si="39"/>
        <v>1457374.67</v>
      </c>
      <c r="AQ8" s="7">
        <f t="shared" si="16"/>
        <v>0.34426696809739232</v>
      </c>
      <c r="AR8" s="54">
        <f t="shared" si="17"/>
        <v>-2.6581184162467464E-3</v>
      </c>
      <c r="AS8" s="15">
        <v>444</v>
      </c>
      <c r="AT8" s="7">
        <f t="shared" si="18"/>
        <v>0.42005676442762535</v>
      </c>
      <c r="AU8" s="15">
        <v>1008</v>
      </c>
      <c r="AV8" s="7">
        <f t="shared" si="19"/>
        <v>0.48908296943231439</v>
      </c>
      <c r="AW8" s="54">
        <f t="shared" si="40"/>
        <v>6.9026205004689034E-2</v>
      </c>
      <c r="AX8" s="9">
        <v>821195.91000000027</v>
      </c>
      <c r="AY8" s="7">
        <f t="shared" si="20"/>
        <v>0.34334354644710408</v>
      </c>
      <c r="AZ8" s="9">
        <v>1822362.239999997</v>
      </c>
      <c r="BA8" s="7">
        <f t="shared" si="21"/>
        <v>0.43048581538745379</v>
      </c>
      <c r="BB8" s="54">
        <v>0</v>
      </c>
      <c r="BC8" s="15">
        <v>65</v>
      </c>
      <c r="BD8" s="7">
        <v>0</v>
      </c>
      <c r="BE8" s="15">
        <v>257</v>
      </c>
      <c r="BF8" s="7">
        <f t="shared" si="23"/>
        <v>0.12469674915089762</v>
      </c>
      <c r="BG8" s="54">
        <f t="shared" si="41"/>
        <v>0.12469674915089762</v>
      </c>
      <c r="BH8" s="9">
        <v>119493.08</v>
      </c>
      <c r="BI8" s="7">
        <f t="shared" si="24"/>
        <v>4.9960280322252831E-2</v>
      </c>
      <c r="BJ8" s="9">
        <v>368256.32</v>
      </c>
      <c r="BK8" s="7">
        <f t="shared" si="25"/>
        <v>8.6991004701010149E-2</v>
      </c>
      <c r="BL8" s="54">
        <f t="shared" si="42"/>
        <v>3.7030724378757318E-2</v>
      </c>
      <c r="BM8" s="15">
        <f t="shared" si="43"/>
        <v>509</v>
      </c>
      <c r="BN8" s="7">
        <f t="shared" si="26"/>
        <v>0.48155156102175972</v>
      </c>
      <c r="BO8" s="15">
        <f t="shared" si="44"/>
        <v>1265</v>
      </c>
      <c r="BP8" s="7">
        <f t="shared" si="27"/>
        <v>0.61377971858321201</v>
      </c>
      <c r="BQ8" s="54">
        <f t="shared" si="45"/>
        <v>0.13222815756145229</v>
      </c>
      <c r="BR8" s="9">
        <f t="shared" si="46"/>
        <v>940688.99000000022</v>
      </c>
      <c r="BS8" s="7">
        <f t="shared" si="28"/>
        <v>0.39330382676935688</v>
      </c>
      <c r="BT8" s="9">
        <f t="shared" si="47"/>
        <v>2190618.5599999968</v>
      </c>
      <c r="BU8" s="7">
        <f t="shared" si="29"/>
        <v>0.51747682008846396</v>
      </c>
      <c r="BV8" s="55">
        <f t="shared" si="48"/>
        <v>0.12417299331910708</v>
      </c>
      <c r="BW8" s="147">
        <v>10</v>
      </c>
      <c r="BX8" s="7">
        <f t="shared" si="49"/>
        <v>9.4607379375591296E-3</v>
      </c>
      <c r="BY8" s="147">
        <v>9</v>
      </c>
      <c r="BZ8" s="7">
        <f t="shared" si="50"/>
        <v>4.3668122270742356E-3</v>
      </c>
      <c r="CA8" s="54">
        <f t="shared" si="51"/>
        <v>-5.093925710484894E-3</v>
      </c>
      <c r="CB8" s="147">
        <v>54225.600000000013</v>
      </c>
      <c r="CC8" s="7">
        <f t="shared" si="52"/>
        <v>2.2671824817322925E-2</v>
      </c>
      <c r="CD8" s="147">
        <v>45099.73</v>
      </c>
      <c r="CE8" s="7">
        <f t="shared" si="53"/>
        <v>1.0653641530019875E-2</v>
      </c>
      <c r="CF8" s="148">
        <f t="shared" si="54"/>
        <v>-1.2018183287303049E-2</v>
      </c>
      <c r="CG8" s="147">
        <v>80</v>
      </c>
      <c r="CH8" s="55">
        <f t="shared" si="55"/>
        <v>7.5685903500473037E-2</v>
      </c>
      <c r="CI8" s="147">
        <v>83</v>
      </c>
      <c r="CJ8" s="55">
        <f t="shared" si="56"/>
        <v>4.0271712760795733E-2</v>
      </c>
      <c r="CK8" s="55">
        <f t="shared" si="57"/>
        <v>-3.5414190739677304E-2</v>
      </c>
      <c r="CL8" s="147">
        <v>293401.02</v>
      </c>
      <c r="CM8" s="55">
        <f t="shared" si="58"/>
        <v>0.12267151542193833</v>
      </c>
      <c r="CN8" s="147">
        <v>303941.84999999998</v>
      </c>
      <c r="CO8" s="55">
        <f t="shared" si="59"/>
        <v>7.1798379189211795E-2</v>
      </c>
      <c r="CP8" s="55">
        <f t="shared" si="60"/>
        <v>-5.0873136232726532E-2</v>
      </c>
      <c r="CQ8" s="147">
        <v>102</v>
      </c>
      <c r="CR8" s="55">
        <f t="shared" si="61"/>
        <v>9.6499526963103127E-2</v>
      </c>
      <c r="CS8" s="147">
        <v>56</v>
      </c>
      <c r="CT8" s="55">
        <f t="shared" si="62"/>
        <v>2.7171276079573023E-2</v>
      </c>
      <c r="CU8" s="55">
        <f t="shared" si="63"/>
        <v>-6.9328250883530104E-2</v>
      </c>
      <c r="CV8" s="147">
        <v>217378.67</v>
      </c>
      <c r="CW8" s="55">
        <f t="shared" si="64"/>
        <v>9.0886428647403622E-2</v>
      </c>
      <c r="CX8" s="147">
        <v>118920.56</v>
      </c>
      <c r="CY8" s="55">
        <f t="shared" si="65"/>
        <v>2.8091898039948802E-2</v>
      </c>
      <c r="CZ8" s="55">
        <f t="shared" si="66"/>
        <v>-6.2794530607454824E-2</v>
      </c>
      <c r="DA8" s="147">
        <v>0</v>
      </c>
      <c r="DB8" s="55">
        <f t="shared" si="67"/>
        <v>0</v>
      </c>
      <c r="DC8" s="147">
        <v>35</v>
      </c>
      <c r="DD8" s="55">
        <f t="shared" si="68"/>
        <v>1.6982047549733138E-2</v>
      </c>
      <c r="DE8" s="55">
        <f t="shared" si="69"/>
        <v>1.6982047549733138E-2</v>
      </c>
      <c r="DF8" s="147">
        <v>0</v>
      </c>
      <c r="DG8" s="55">
        <f t="shared" si="70"/>
        <v>0</v>
      </c>
      <c r="DH8" s="147">
        <v>81873.800000000017</v>
      </c>
      <c r="DI8" s="55">
        <f t="shared" si="71"/>
        <v>1.9340561814905351E-2</v>
      </c>
      <c r="DJ8" s="55">
        <f t="shared" si="72"/>
        <v>1.9340561814905351E-2</v>
      </c>
      <c r="DK8" s="147">
        <v>25</v>
      </c>
      <c r="DL8" s="55">
        <f t="shared" si="73"/>
        <v>2.3651844843897825E-2</v>
      </c>
      <c r="DM8" s="147">
        <v>19</v>
      </c>
      <c r="DN8" s="55">
        <f t="shared" si="74"/>
        <v>9.2188258127122759E-3</v>
      </c>
      <c r="DO8" s="55">
        <f t="shared" si="75"/>
        <v>-1.4433019031185549E-2</v>
      </c>
      <c r="DP8" s="147">
        <v>56305.219999999987</v>
      </c>
      <c r="DQ8" s="55">
        <f t="shared" si="76"/>
        <v>2.3541317830338929E-2</v>
      </c>
      <c r="DR8" s="147">
        <v>35439.790000000008</v>
      </c>
      <c r="DS8" s="55">
        <f t="shared" si="77"/>
        <v>8.3717312400580467E-3</v>
      </c>
      <c r="DT8" s="55">
        <f t="shared" si="78"/>
        <v>-1.5169586590280882E-2</v>
      </c>
      <c r="DU8" s="8">
        <f t="shared" si="79"/>
        <v>1057</v>
      </c>
      <c r="DV8" s="8">
        <f t="shared" si="80"/>
        <v>2061</v>
      </c>
      <c r="DW8" s="56">
        <f t="shared" si="81"/>
        <v>0.94985808893093671</v>
      </c>
      <c r="DX8" s="9">
        <f t="shared" si="82"/>
        <v>2391761.600000001</v>
      </c>
      <c r="DY8" s="9">
        <f t="shared" si="83"/>
        <v>4233268.9599999962</v>
      </c>
      <c r="DZ8" s="56">
        <f t="shared" si="84"/>
        <v>0.76993767271788061</v>
      </c>
      <c r="EA8" s="106"/>
      <c r="EB8" s="106"/>
    </row>
    <row r="9" spans="1:133" ht="15.75" x14ac:dyDescent="0.25">
      <c r="A9" s="6" t="s">
        <v>425</v>
      </c>
      <c r="B9" s="109" t="s">
        <v>439</v>
      </c>
      <c r="C9" s="1" t="s">
        <v>651</v>
      </c>
      <c r="D9" s="15" t="s">
        <v>6</v>
      </c>
      <c r="E9" s="15">
        <v>1093</v>
      </c>
      <c r="F9" s="7">
        <f t="shared" si="0"/>
        <v>0.2877830437072143</v>
      </c>
      <c r="G9" s="15">
        <v>1093</v>
      </c>
      <c r="H9" s="7">
        <f t="shared" si="1"/>
        <v>0.29928806133625413</v>
      </c>
      <c r="I9" s="55">
        <f t="shared" si="2"/>
        <v>1.1505017629039826E-2</v>
      </c>
      <c r="J9" s="9">
        <v>2668484.9300000011</v>
      </c>
      <c r="K9" s="7">
        <f t="shared" si="3"/>
        <v>0.34252954076288478</v>
      </c>
      <c r="L9" s="9">
        <v>2731307.9499999988</v>
      </c>
      <c r="M9" s="7">
        <f t="shared" si="4"/>
        <v>0.35462569367631058</v>
      </c>
      <c r="N9" s="55">
        <f t="shared" si="30"/>
        <v>1.2096152913425806E-2</v>
      </c>
      <c r="O9" s="15">
        <v>258</v>
      </c>
      <c r="P9" s="7">
        <f t="shared" si="5"/>
        <v>6.7930489731437602E-2</v>
      </c>
      <c r="Q9" s="15">
        <v>153</v>
      </c>
      <c r="R9" s="7">
        <f t="shared" si="6"/>
        <v>4.1894852135815994E-2</v>
      </c>
      <c r="S9" s="55">
        <f t="shared" si="31"/>
        <v>-2.6035637595621608E-2</v>
      </c>
      <c r="T9" s="9">
        <v>663606.93000000005</v>
      </c>
      <c r="U9" s="7">
        <f t="shared" si="7"/>
        <v>8.5181285614368357E-2</v>
      </c>
      <c r="V9" s="9">
        <v>373704.12000000011</v>
      </c>
      <c r="W9" s="7">
        <f t="shared" si="8"/>
        <v>4.8520739957094668E-2</v>
      </c>
      <c r="X9" s="55">
        <f t="shared" si="32"/>
        <v>-3.666054565727369E-2</v>
      </c>
      <c r="Y9" s="15">
        <v>17</v>
      </c>
      <c r="Z9" s="7">
        <f t="shared" si="9"/>
        <v>4.4760400210637173E-3</v>
      </c>
      <c r="AA9" s="9">
        <v>40</v>
      </c>
      <c r="AB9" s="7">
        <f t="shared" si="10"/>
        <v>1.0952902519167579E-2</v>
      </c>
      <c r="AC9" s="55">
        <f t="shared" si="33"/>
        <v>6.4768624981038619E-3</v>
      </c>
      <c r="AD9" s="9">
        <v>45505.07</v>
      </c>
      <c r="AE9" s="7">
        <f t="shared" si="11"/>
        <v>5.8410787912836059E-3</v>
      </c>
      <c r="AF9" s="9">
        <v>108502.85</v>
      </c>
      <c r="AG9" s="7">
        <f t="shared" si="12"/>
        <v>1.4087718833428027E-2</v>
      </c>
      <c r="AH9" s="55">
        <f t="shared" si="34"/>
        <v>8.2466400421444212E-3</v>
      </c>
      <c r="AI9" s="15">
        <f t="shared" si="35"/>
        <v>1368</v>
      </c>
      <c r="AJ9" s="7">
        <f t="shared" si="13"/>
        <v>0.36018957345971564</v>
      </c>
      <c r="AK9" s="9">
        <f t="shared" si="36"/>
        <v>1286</v>
      </c>
      <c r="AL9" s="7">
        <f t="shared" si="14"/>
        <v>0.35213581599123767</v>
      </c>
      <c r="AM9" s="54">
        <f t="shared" si="37"/>
        <v>-8.0537574684779734E-3</v>
      </c>
      <c r="AN9" s="9">
        <f t="shared" si="38"/>
        <v>3377596.9300000011</v>
      </c>
      <c r="AO9" s="7">
        <f t="shared" si="15"/>
        <v>0.4335519051685367</v>
      </c>
      <c r="AP9" s="9">
        <f t="shared" si="39"/>
        <v>3213514.919999999</v>
      </c>
      <c r="AQ9" s="7">
        <f t="shared" si="16"/>
        <v>0.41723415246683332</v>
      </c>
      <c r="AR9" s="54">
        <f t="shared" si="17"/>
        <v>-1.6317752701703381E-2</v>
      </c>
      <c r="AS9" s="15">
        <v>1565</v>
      </c>
      <c r="AT9" s="7">
        <f t="shared" si="18"/>
        <v>0.4120589784096893</v>
      </c>
      <c r="AU9" s="15">
        <v>1557</v>
      </c>
      <c r="AV9" s="7">
        <f t="shared" si="19"/>
        <v>0.42634173055859803</v>
      </c>
      <c r="AW9" s="54">
        <f t="shared" si="40"/>
        <v>1.4282752148908728E-2</v>
      </c>
      <c r="AX9" s="9">
        <v>2587759.9900000012</v>
      </c>
      <c r="AY9" s="7">
        <f t="shared" si="20"/>
        <v>0.33216760230280457</v>
      </c>
      <c r="AZ9" s="9">
        <v>2801689.5399999991</v>
      </c>
      <c r="BA9" s="7">
        <f t="shared" si="21"/>
        <v>0.36376385042490855</v>
      </c>
      <c r="BB9" s="54">
        <f t="shared" si="22"/>
        <v>3.1596248122103987E-2</v>
      </c>
      <c r="BC9" s="15">
        <v>384</v>
      </c>
      <c r="BD9" s="7">
        <f>BC9/$DU9</f>
        <v>0.10110584518167456</v>
      </c>
      <c r="BE9" s="15">
        <v>426</v>
      </c>
      <c r="BF9" s="7">
        <f t="shared" si="23"/>
        <v>0.11664841182913473</v>
      </c>
      <c r="BG9" s="54">
        <f t="shared" si="41"/>
        <v>1.5542566647460163E-2</v>
      </c>
      <c r="BH9" s="9">
        <v>511799.91999999993</v>
      </c>
      <c r="BI9" s="7">
        <f t="shared" si="24"/>
        <v>6.5695177660261714E-2</v>
      </c>
      <c r="BJ9" s="9">
        <v>613554.78</v>
      </c>
      <c r="BK9" s="7">
        <f t="shared" si="25"/>
        <v>7.966230591681038E-2</v>
      </c>
      <c r="BL9" s="54">
        <f t="shared" si="42"/>
        <v>1.3967128256548667E-2</v>
      </c>
      <c r="BM9" s="15">
        <f t="shared" si="43"/>
        <v>1949</v>
      </c>
      <c r="BN9" s="7">
        <f t="shared" si="26"/>
        <v>0.51316482359136384</v>
      </c>
      <c r="BO9" s="15">
        <f t="shared" si="44"/>
        <v>1983</v>
      </c>
      <c r="BP9" s="7">
        <f t="shared" si="27"/>
        <v>0.5429901423877328</v>
      </c>
      <c r="BQ9" s="54">
        <f t="shared" si="45"/>
        <v>2.982531879636896E-2</v>
      </c>
      <c r="BR9" s="9">
        <f t="shared" si="46"/>
        <v>3099559.9100000011</v>
      </c>
      <c r="BS9" s="7">
        <f t="shared" si="28"/>
        <v>0.39786277996306629</v>
      </c>
      <c r="BT9" s="9">
        <f t="shared" si="47"/>
        <v>3415244.3199999994</v>
      </c>
      <c r="BU9" s="7">
        <f t="shared" si="29"/>
        <v>0.443426156341719</v>
      </c>
      <c r="BV9" s="55">
        <f t="shared" si="48"/>
        <v>4.5563376378652709E-2</v>
      </c>
      <c r="BW9" s="147">
        <v>33</v>
      </c>
      <c r="BX9" s="7">
        <f t="shared" si="49"/>
        <v>8.6887835703001581E-3</v>
      </c>
      <c r="BY9" s="147">
        <v>33</v>
      </c>
      <c r="BZ9" s="7">
        <f t="shared" si="50"/>
        <v>9.0361445783132526E-3</v>
      </c>
      <c r="CA9" s="54">
        <f t="shared" si="51"/>
        <v>3.4736100801309455E-4</v>
      </c>
      <c r="CB9" s="147">
        <v>151363.35999999999</v>
      </c>
      <c r="CC9" s="7">
        <f t="shared" si="52"/>
        <v>1.9429160572073074E-2</v>
      </c>
      <c r="CD9" s="147">
        <v>163179.24</v>
      </c>
      <c r="CE9" s="7">
        <f t="shared" si="53"/>
        <v>2.1186754565179364E-2</v>
      </c>
      <c r="CF9" s="148">
        <f t="shared" si="54"/>
        <v>1.7575939931062899E-3</v>
      </c>
      <c r="CG9" s="147">
        <v>176</v>
      </c>
      <c r="CH9" s="55">
        <f t="shared" si="55"/>
        <v>4.6340179041600843E-2</v>
      </c>
      <c r="CI9" s="147">
        <v>131</v>
      </c>
      <c r="CJ9" s="55">
        <f t="shared" si="56"/>
        <v>3.5870755750273819E-2</v>
      </c>
      <c r="CK9" s="55">
        <f t="shared" si="57"/>
        <v>-1.0469423291327024E-2</v>
      </c>
      <c r="CL9" s="147">
        <v>610662.48999999987</v>
      </c>
      <c r="CM9" s="55">
        <f t="shared" si="58"/>
        <v>7.8385281441637963E-2</v>
      </c>
      <c r="CN9" s="147">
        <v>456356.65999999992</v>
      </c>
      <c r="CO9" s="55">
        <f t="shared" si="59"/>
        <v>5.9252123919715557E-2</v>
      </c>
      <c r="CP9" s="55">
        <f t="shared" si="60"/>
        <v>-1.9133157521922406E-2</v>
      </c>
      <c r="CQ9" s="147">
        <v>166</v>
      </c>
      <c r="CR9" s="55">
        <f t="shared" si="61"/>
        <v>4.3707214323328067E-2</v>
      </c>
      <c r="CS9" s="147">
        <v>89</v>
      </c>
      <c r="CT9" s="55">
        <f t="shared" si="62"/>
        <v>2.4370208105147863E-2</v>
      </c>
      <c r="CU9" s="55">
        <f t="shared" si="63"/>
        <v>-1.9337006218180203E-2</v>
      </c>
      <c r="CV9" s="147">
        <v>348091.29999999987</v>
      </c>
      <c r="CW9" s="55">
        <f t="shared" si="64"/>
        <v>4.468136649081824E-2</v>
      </c>
      <c r="CX9" s="147">
        <v>178288.68</v>
      </c>
      <c r="CY9" s="55">
        <f t="shared" si="65"/>
        <v>2.314852370258498E-2</v>
      </c>
      <c r="CZ9" s="55">
        <f t="shared" si="66"/>
        <v>-2.153284278823326E-2</v>
      </c>
      <c r="DA9" s="147">
        <v>38</v>
      </c>
      <c r="DB9" s="55">
        <f t="shared" si="67"/>
        <v>1.0005265929436546E-2</v>
      </c>
      <c r="DC9" s="147">
        <v>74</v>
      </c>
      <c r="DD9" s="55">
        <f t="shared" si="68"/>
        <v>2.0262869660460023E-2</v>
      </c>
      <c r="DE9" s="55">
        <f t="shared" si="69"/>
        <v>1.0257603731023477E-2</v>
      </c>
      <c r="DF9" s="147">
        <v>76825.97</v>
      </c>
      <c r="DG9" s="55">
        <f t="shared" si="70"/>
        <v>9.8614625576180972E-3</v>
      </c>
      <c r="DH9" s="147">
        <v>161032.68</v>
      </c>
      <c r="DI9" s="55">
        <f t="shared" si="71"/>
        <v>2.0908050975927257E-2</v>
      </c>
      <c r="DJ9" s="55">
        <f t="shared" si="72"/>
        <v>1.1046588418309159E-2</v>
      </c>
      <c r="DK9" s="147">
        <v>68</v>
      </c>
      <c r="DL9" s="55">
        <f t="shared" si="73"/>
        <v>1.7904160084254869E-2</v>
      </c>
      <c r="DM9" s="147">
        <v>56</v>
      </c>
      <c r="DN9" s="55">
        <f t="shared" si="74"/>
        <v>1.5334063526834611E-2</v>
      </c>
      <c r="DO9" s="55">
        <f t="shared" si="75"/>
        <v>-2.5700965574202584E-3</v>
      </c>
      <c r="DP9" s="147">
        <v>126424.98</v>
      </c>
      <c r="DQ9" s="55">
        <f t="shared" si="76"/>
        <v>1.6228043806249589E-2</v>
      </c>
      <c r="DR9" s="147">
        <v>114329.52</v>
      </c>
      <c r="DS9" s="55">
        <f t="shared" si="77"/>
        <v>1.4844238028040612E-2</v>
      </c>
      <c r="DT9" s="55">
        <f t="shared" si="78"/>
        <v>-1.3838057782089765E-3</v>
      </c>
      <c r="DU9" s="8">
        <f t="shared" si="79"/>
        <v>3798</v>
      </c>
      <c r="DV9" s="8">
        <f t="shared" si="80"/>
        <v>3652</v>
      </c>
      <c r="DW9" s="56">
        <f t="shared" si="81"/>
        <v>-3.8441284886782556E-2</v>
      </c>
      <c r="DX9" s="9">
        <f t="shared" si="82"/>
        <v>7790524.9400000023</v>
      </c>
      <c r="DY9" s="9">
        <f t="shared" si="83"/>
        <v>7701946.0199999977</v>
      </c>
      <c r="DZ9" s="56">
        <f t="shared" si="84"/>
        <v>-1.1370083618524984E-2</v>
      </c>
      <c r="EA9" s="106"/>
      <c r="EB9" s="106"/>
      <c r="EC9" s="113"/>
    </row>
    <row r="10" spans="1:133" ht="15.75" x14ac:dyDescent="0.25">
      <c r="A10" s="6" t="s">
        <v>315</v>
      </c>
      <c r="B10" s="109" t="s">
        <v>317</v>
      </c>
      <c r="C10" s="1" t="s">
        <v>597</v>
      </c>
      <c r="D10" s="15" t="s">
        <v>6</v>
      </c>
      <c r="E10" s="15">
        <v>1132</v>
      </c>
      <c r="F10" s="7">
        <f t="shared" si="0"/>
        <v>0.22717238611278345</v>
      </c>
      <c r="G10" s="15">
        <v>393</v>
      </c>
      <c r="H10" s="7">
        <f t="shared" si="1"/>
        <v>0.24857685009487665</v>
      </c>
      <c r="I10" s="55">
        <f t="shared" si="2"/>
        <v>2.1404463982093197E-2</v>
      </c>
      <c r="J10" s="9">
        <v>3208740.0299999979</v>
      </c>
      <c r="K10" s="7">
        <f t="shared" si="3"/>
        <v>0.29637981007372277</v>
      </c>
      <c r="L10" s="9">
        <v>1005976.5</v>
      </c>
      <c r="M10" s="7">
        <f t="shared" si="4"/>
        <v>0.33100592127489764</v>
      </c>
      <c r="N10" s="55">
        <f t="shared" si="30"/>
        <v>3.462611120117487E-2</v>
      </c>
      <c r="O10" s="15">
        <v>296</v>
      </c>
      <c r="P10" s="7">
        <f t="shared" si="5"/>
        <v>5.9401966686734899E-2</v>
      </c>
      <c r="Q10" s="15">
        <v>69</v>
      </c>
      <c r="R10" s="7">
        <f t="shared" si="6"/>
        <v>4.3643263757115747E-2</v>
      </c>
      <c r="S10" s="55">
        <f t="shared" si="31"/>
        <v>-1.5758702929619152E-2</v>
      </c>
      <c r="T10" s="9">
        <v>811294.5700000003</v>
      </c>
      <c r="U10" s="7">
        <f t="shared" si="7"/>
        <v>7.4936370139790612E-2</v>
      </c>
      <c r="V10" s="9">
        <v>164111.51999999999</v>
      </c>
      <c r="W10" s="7">
        <f t="shared" si="8"/>
        <v>5.3999158896280167E-2</v>
      </c>
      <c r="X10" s="55">
        <f t="shared" si="32"/>
        <v>-2.0937211243510445E-2</v>
      </c>
      <c r="Y10" s="15">
        <v>69</v>
      </c>
      <c r="Z10" s="7">
        <f t="shared" si="9"/>
        <v>1.3847080072245636E-2</v>
      </c>
      <c r="AA10" s="9">
        <v>38</v>
      </c>
      <c r="AB10" s="7">
        <f t="shared" si="10"/>
        <v>2.4035420619860848E-2</v>
      </c>
      <c r="AC10" s="55">
        <f t="shared" si="33"/>
        <v>1.0188340547615212E-2</v>
      </c>
      <c r="AD10" s="9">
        <v>233423.84</v>
      </c>
      <c r="AE10" s="7">
        <f t="shared" si="11"/>
        <v>2.156052304613755E-2</v>
      </c>
      <c r="AF10" s="9">
        <v>109234.48999999999</v>
      </c>
      <c r="AG10" s="7">
        <f t="shared" si="12"/>
        <v>3.5942452927522253E-2</v>
      </c>
      <c r="AH10" s="55">
        <f t="shared" si="34"/>
        <v>1.4381929881384703E-2</v>
      </c>
      <c r="AI10" s="15">
        <f t="shared" si="35"/>
        <v>1497</v>
      </c>
      <c r="AJ10" s="7">
        <f t="shared" si="13"/>
        <v>0.30042143287176398</v>
      </c>
      <c r="AK10" s="9">
        <f t="shared" si="36"/>
        <v>500</v>
      </c>
      <c r="AL10" s="7">
        <f t="shared" si="14"/>
        <v>0.31625553447185328</v>
      </c>
      <c r="AM10" s="54">
        <f t="shared" si="37"/>
        <v>1.5834101600089301E-2</v>
      </c>
      <c r="AN10" s="9">
        <f t="shared" si="38"/>
        <v>4253458.4399999985</v>
      </c>
      <c r="AO10" s="7">
        <f t="shared" si="15"/>
        <v>0.39287670325965096</v>
      </c>
      <c r="AP10" s="9">
        <f t="shared" si="39"/>
        <v>1279322.51</v>
      </c>
      <c r="AQ10" s="7">
        <f t="shared" si="16"/>
        <v>0.42094753309870009</v>
      </c>
      <c r="AR10" s="54">
        <f t="shared" si="17"/>
        <v>2.8070829839049127E-2</v>
      </c>
      <c r="AS10" s="15">
        <v>2529</v>
      </c>
      <c r="AT10" s="7">
        <f t="shared" si="18"/>
        <v>0.50752558699578565</v>
      </c>
      <c r="AU10" s="15">
        <v>823</v>
      </c>
      <c r="AV10" s="7">
        <f t="shared" si="19"/>
        <v>0.52055660974067042</v>
      </c>
      <c r="AW10" s="54">
        <f t="shared" si="40"/>
        <v>1.3031022744884768E-2</v>
      </c>
      <c r="AX10" s="9">
        <v>4824007.8399999868</v>
      </c>
      <c r="AY10" s="7">
        <f t="shared" si="20"/>
        <v>0.44557630535539106</v>
      </c>
      <c r="AZ10" s="9">
        <v>1402606.12</v>
      </c>
      <c r="BA10" s="7">
        <f t="shared" si="21"/>
        <v>0.46151270028316732</v>
      </c>
      <c r="BB10" s="54">
        <f t="shared" si="22"/>
        <v>1.5936394927776265E-2</v>
      </c>
      <c r="BC10" s="15">
        <v>700</v>
      </c>
      <c r="BD10" s="7">
        <f>BC10/$DU10</f>
        <v>0.14047762392133253</v>
      </c>
      <c r="BE10" s="15">
        <v>258</v>
      </c>
      <c r="BF10" s="7">
        <f t="shared" si="23"/>
        <v>0.16318785578747627</v>
      </c>
      <c r="BG10" s="54">
        <f t="shared" si="41"/>
        <v>2.2710231866143737E-2</v>
      </c>
      <c r="BH10" s="9">
        <v>1035252.05</v>
      </c>
      <c r="BI10" s="7">
        <f t="shared" si="24"/>
        <v>9.5622519458964189E-2</v>
      </c>
      <c r="BJ10" s="9">
        <v>357220.93000000011</v>
      </c>
      <c r="BK10" s="7">
        <f t="shared" si="25"/>
        <v>0.11753976661813249</v>
      </c>
      <c r="BL10" s="54">
        <f t="shared" si="42"/>
        <v>2.1917247159168304E-2</v>
      </c>
      <c r="BM10" s="15">
        <f t="shared" si="43"/>
        <v>3229</v>
      </c>
      <c r="BN10" s="7">
        <f t="shared" si="26"/>
        <v>0.64800321091711821</v>
      </c>
      <c r="BO10" s="15">
        <f t="shared" si="44"/>
        <v>1081</v>
      </c>
      <c r="BP10" s="7">
        <f t="shared" si="27"/>
        <v>0.68374446552814672</v>
      </c>
      <c r="BQ10" s="54">
        <f t="shared" si="45"/>
        <v>3.5741254611028506E-2</v>
      </c>
      <c r="BR10" s="9">
        <f t="shared" si="46"/>
        <v>5859259.8899999866</v>
      </c>
      <c r="BS10" s="7">
        <f t="shared" si="28"/>
        <v>0.54119882481435522</v>
      </c>
      <c r="BT10" s="9">
        <f t="shared" si="47"/>
        <v>1759827.0500000003</v>
      </c>
      <c r="BU10" s="7">
        <f t="shared" si="29"/>
        <v>0.57905246690129986</v>
      </c>
      <c r="BV10" s="55">
        <f t="shared" si="48"/>
        <v>3.7853642086944639E-2</v>
      </c>
      <c r="BW10" s="147">
        <v>3</v>
      </c>
      <c r="BX10" s="7">
        <f t="shared" si="49"/>
        <v>6.020469596628537E-4</v>
      </c>
      <c r="BY10" s="147">
        <v>0</v>
      </c>
      <c r="BZ10" s="7">
        <f t="shared" si="50"/>
        <v>0</v>
      </c>
      <c r="CA10" s="54">
        <f t="shared" si="51"/>
        <v>-6.020469596628537E-4</v>
      </c>
      <c r="CB10" s="147">
        <v>16789.27</v>
      </c>
      <c r="CC10" s="7">
        <f t="shared" si="52"/>
        <v>1.5507646638099424E-3</v>
      </c>
      <c r="CD10" s="147">
        <v>0</v>
      </c>
      <c r="CE10" s="7">
        <f t="shared" si="53"/>
        <v>0</v>
      </c>
      <c r="CF10" s="148">
        <f t="shared" si="54"/>
        <v>-1.5507646638099424E-3</v>
      </c>
      <c r="CG10" s="147">
        <v>92</v>
      </c>
      <c r="CH10" s="55">
        <f t="shared" si="55"/>
        <v>1.8462773429660847E-2</v>
      </c>
      <c r="CI10" s="147">
        <v>0</v>
      </c>
      <c r="CJ10" s="55">
        <f t="shared" si="56"/>
        <v>0</v>
      </c>
      <c r="CK10" s="55">
        <f t="shared" si="57"/>
        <v>-1.8462773429660847E-2</v>
      </c>
      <c r="CL10" s="147">
        <v>335519.65999999992</v>
      </c>
      <c r="CM10" s="55">
        <f t="shared" si="58"/>
        <v>3.0990747825338807E-2</v>
      </c>
      <c r="CN10" s="147">
        <v>0</v>
      </c>
      <c r="CO10" s="55">
        <f t="shared" si="59"/>
        <v>0</v>
      </c>
      <c r="CP10" s="55">
        <f t="shared" si="60"/>
        <v>-3.0990747825338807E-2</v>
      </c>
      <c r="CQ10" s="147">
        <v>99</v>
      </c>
      <c r="CR10" s="55">
        <f t="shared" si="61"/>
        <v>1.9867549668874173E-2</v>
      </c>
      <c r="CS10" s="147">
        <v>0</v>
      </c>
      <c r="CT10" s="55">
        <f t="shared" si="62"/>
        <v>0</v>
      </c>
      <c r="CU10" s="55">
        <f t="shared" si="63"/>
        <v>-1.9867549668874173E-2</v>
      </c>
      <c r="CV10" s="147">
        <v>219274.96</v>
      </c>
      <c r="CW10" s="55">
        <f t="shared" si="64"/>
        <v>2.0253641738225577E-2</v>
      </c>
      <c r="CX10" s="147">
        <v>0</v>
      </c>
      <c r="CY10" s="55">
        <f t="shared" si="65"/>
        <v>0</v>
      </c>
      <c r="CZ10" s="55">
        <f t="shared" si="66"/>
        <v>-2.0253641738225577E-2</v>
      </c>
      <c r="DA10" s="147">
        <v>45</v>
      </c>
      <c r="DB10" s="55">
        <f t="shared" si="67"/>
        <v>9.0307043949428064E-3</v>
      </c>
      <c r="DC10" s="147">
        <v>0</v>
      </c>
      <c r="DD10" s="55">
        <f t="shared" si="68"/>
        <v>0</v>
      </c>
      <c r="DE10" s="55">
        <f t="shared" si="69"/>
        <v>-9.0307043949428064E-3</v>
      </c>
      <c r="DF10" s="147">
        <v>103540.08</v>
      </c>
      <c r="DG10" s="55">
        <f t="shared" si="70"/>
        <v>9.563625896304875E-3</v>
      </c>
      <c r="DH10" s="147">
        <v>0</v>
      </c>
      <c r="DI10" s="55">
        <f t="shared" si="71"/>
        <v>0</v>
      </c>
      <c r="DJ10" s="55">
        <f t="shared" si="72"/>
        <v>-9.563625896304875E-3</v>
      </c>
      <c r="DK10" s="147">
        <v>18</v>
      </c>
      <c r="DL10" s="55">
        <f t="shared" si="73"/>
        <v>3.6122817579771222E-3</v>
      </c>
      <c r="DM10" s="147">
        <v>0</v>
      </c>
      <c r="DN10" s="55">
        <f t="shared" si="74"/>
        <v>0</v>
      </c>
      <c r="DO10" s="55">
        <f t="shared" si="75"/>
        <v>-3.6122817579771222E-3</v>
      </c>
      <c r="DP10" s="147">
        <v>38603.770000000011</v>
      </c>
      <c r="DQ10" s="55">
        <f t="shared" si="76"/>
        <v>3.5656918023145951E-3</v>
      </c>
      <c r="DR10" s="147">
        <v>0</v>
      </c>
      <c r="DS10" s="55">
        <f t="shared" si="77"/>
        <v>0</v>
      </c>
      <c r="DT10" s="55">
        <f t="shared" si="78"/>
        <v>-3.5656918023145951E-3</v>
      </c>
      <c r="DU10" s="8">
        <f t="shared" si="79"/>
        <v>4983</v>
      </c>
      <c r="DV10" s="8">
        <f t="shared" si="80"/>
        <v>1581</v>
      </c>
      <c r="DW10" s="56">
        <f t="shared" si="81"/>
        <v>-0.6827212522576761</v>
      </c>
      <c r="DX10" s="9">
        <f t="shared" si="82"/>
        <v>10826446.069999985</v>
      </c>
      <c r="DY10" s="9">
        <f t="shared" si="83"/>
        <v>3039149.5600000005</v>
      </c>
      <c r="DZ10" s="56">
        <f t="shared" si="84"/>
        <v>-0.7192846534910966</v>
      </c>
      <c r="EA10" s="106"/>
      <c r="EB10" s="106"/>
      <c r="EC10" s="113"/>
    </row>
    <row r="11" spans="1:133" ht="15.75" x14ac:dyDescent="0.25">
      <c r="A11" s="6" t="s">
        <v>315</v>
      </c>
      <c r="B11" s="109" t="s">
        <v>318</v>
      </c>
      <c r="C11" s="1" t="s">
        <v>651</v>
      </c>
      <c r="D11" s="15" t="s">
        <v>6</v>
      </c>
      <c r="E11" s="15">
        <v>3733</v>
      </c>
      <c r="F11" s="7">
        <f t="shared" si="0"/>
        <v>0.26062975633596314</v>
      </c>
      <c r="G11" s="15">
        <v>3856</v>
      </c>
      <c r="H11" s="7">
        <f t="shared" si="1"/>
        <v>0.27437028603956171</v>
      </c>
      <c r="I11" s="55">
        <f t="shared" si="2"/>
        <v>1.374052970359857E-2</v>
      </c>
      <c r="J11" s="9">
        <v>10526628.889999989</v>
      </c>
      <c r="K11" s="7">
        <f t="shared" si="3"/>
        <v>0.33312264737621705</v>
      </c>
      <c r="L11" s="9">
        <v>10711148.23</v>
      </c>
      <c r="M11" s="7">
        <f t="shared" si="4"/>
        <v>0.35088611486320098</v>
      </c>
      <c r="N11" s="55">
        <f t="shared" si="30"/>
        <v>1.776346748698393E-2</v>
      </c>
      <c r="O11" s="15">
        <v>516</v>
      </c>
      <c r="P11" s="7">
        <f t="shared" si="5"/>
        <v>3.6025972212525306E-2</v>
      </c>
      <c r="Q11" s="15">
        <v>654</v>
      </c>
      <c r="R11" s="7">
        <f t="shared" si="6"/>
        <v>4.6534794364593707E-2</v>
      </c>
      <c r="S11" s="55">
        <f t="shared" si="31"/>
        <v>1.0508822152068401E-2</v>
      </c>
      <c r="T11" s="9">
        <v>1423733.89</v>
      </c>
      <c r="U11" s="7">
        <f t="shared" si="7"/>
        <v>4.5055070103838364E-2</v>
      </c>
      <c r="V11" s="9">
        <v>1606684.63</v>
      </c>
      <c r="W11" s="7">
        <f t="shared" si="8"/>
        <v>5.263332329321331E-2</v>
      </c>
      <c r="X11" s="55">
        <f t="shared" si="32"/>
        <v>7.5782531893749464E-3</v>
      </c>
      <c r="Y11" s="15">
        <v>239</v>
      </c>
      <c r="Z11" s="7">
        <f t="shared" si="9"/>
        <v>1.6686448369754938E-2</v>
      </c>
      <c r="AA11" s="9">
        <v>250</v>
      </c>
      <c r="AB11" s="7">
        <f t="shared" si="10"/>
        <v>1.7788529955884445E-2</v>
      </c>
      <c r="AC11" s="55">
        <f t="shared" si="33"/>
        <v>1.1020815861295073E-3</v>
      </c>
      <c r="AD11" s="9">
        <v>604683.63</v>
      </c>
      <c r="AE11" s="7">
        <f t="shared" si="11"/>
        <v>1.9135642925725019E-2</v>
      </c>
      <c r="AF11" s="9">
        <v>695913.10999999987</v>
      </c>
      <c r="AG11" s="7">
        <f t="shared" si="12"/>
        <v>2.2797392231613936E-2</v>
      </c>
      <c r="AH11" s="55">
        <f t="shared" si="34"/>
        <v>3.6617493058889172E-3</v>
      </c>
      <c r="AI11" s="15">
        <f t="shared" si="35"/>
        <v>4488</v>
      </c>
      <c r="AJ11" s="7">
        <f t="shared" si="13"/>
        <v>0.3133421769182434</v>
      </c>
      <c r="AK11" s="9">
        <f t="shared" si="36"/>
        <v>4760</v>
      </c>
      <c r="AL11" s="7">
        <f t="shared" si="14"/>
        <v>0.33869361036003987</v>
      </c>
      <c r="AM11" s="54">
        <f t="shared" si="37"/>
        <v>2.5351433441796467E-2</v>
      </c>
      <c r="AN11" s="9">
        <f t="shared" si="38"/>
        <v>12555046.409999991</v>
      </c>
      <c r="AO11" s="7">
        <f t="shared" si="15"/>
        <v>0.39731336040578047</v>
      </c>
      <c r="AP11" s="9">
        <f t="shared" si="39"/>
        <v>13013745.969999999</v>
      </c>
      <c r="AQ11" s="7">
        <f t="shared" si="16"/>
        <v>0.4263168303880282</v>
      </c>
      <c r="AR11" s="54">
        <f t="shared" si="17"/>
        <v>2.9003469982247732E-2</v>
      </c>
      <c r="AS11" s="15">
        <v>6833</v>
      </c>
      <c r="AT11" s="7">
        <f t="shared" si="18"/>
        <v>0.47706486071353765</v>
      </c>
      <c r="AU11" s="15">
        <v>6585</v>
      </c>
      <c r="AV11" s="7">
        <f t="shared" si="19"/>
        <v>0.46854987903799628</v>
      </c>
      <c r="AW11" s="54">
        <f t="shared" si="40"/>
        <v>-8.5149816755413776E-3</v>
      </c>
      <c r="AX11" s="9">
        <v>13385894.630000001</v>
      </c>
      <c r="AY11" s="7">
        <f t="shared" si="20"/>
        <v>0.4236061424071626</v>
      </c>
      <c r="AZ11" s="9">
        <v>12697037.089999991</v>
      </c>
      <c r="BA11" s="7">
        <f t="shared" si="21"/>
        <v>0.41594177571978758</v>
      </c>
      <c r="BB11" s="54">
        <f t="shared" si="22"/>
        <v>-7.6643666873750238E-3</v>
      </c>
      <c r="BC11" s="15">
        <v>2005</v>
      </c>
      <c r="BD11" s="7">
        <f>BC11/$DU11</f>
        <v>0.13998464008936676</v>
      </c>
      <c r="BE11" s="15">
        <v>2104</v>
      </c>
      <c r="BF11" s="7">
        <f t="shared" si="23"/>
        <v>0.14970826810872351</v>
      </c>
      <c r="BG11" s="54">
        <f t="shared" si="41"/>
        <v>9.7236280193567504E-3</v>
      </c>
      <c r="BH11" s="9">
        <v>2912973.0800000029</v>
      </c>
      <c r="BI11" s="7">
        <f t="shared" si="24"/>
        <v>9.2183101948914131E-2</v>
      </c>
      <c r="BJ11" s="9">
        <v>3080707.19</v>
      </c>
      <c r="BK11" s="7">
        <f t="shared" si="25"/>
        <v>0.10092077466565218</v>
      </c>
      <c r="BL11" s="54">
        <f t="shared" si="42"/>
        <v>8.7376727167380458E-3</v>
      </c>
      <c r="BM11" s="15">
        <f t="shared" si="43"/>
        <v>8838</v>
      </c>
      <c r="BN11" s="7">
        <f t="shared" si="26"/>
        <v>0.61704950080290444</v>
      </c>
      <c r="BO11" s="15">
        <f t="shared" si="44"/>
        <v>8689</v>
      </c>
      <c r="BP11" s="7">
        <f t="shared" si="27"/>
        <v>0.61825814714671978</v>
      </c>
      <c r="BQ11" s="54">
        <f t="shared" si="45"/>
        <v>1.208646343815345E-3</v>
      </c>
      <c r="BR11" s="9">
        <f t="shared" si="46"/>
        <v>16298867.710000005</v>
      </c>
      <c r="BS11" s="7">
        <f t="shared" si="28"/>
        <v>0.51578924435607676</v>
      </c>
      <c r="BT11" s="9">
        <f t="shared" si="47"/>
        <v>15777744.27999999</v>
      </c>
      <c r="BU11" s="7">
        <f t="shared" si="29"/>
        <v>0.51686255038543971</v>
      </c>
      <c r="BV11" s="55">
        <f t="shared" si="48"/>
        <v>1.0733060293629526E-3</v>
      </c>
      <c r="BW11" s="147">
        <v>49</v>
      </c>
      <c r="BX11" s="7">
        <f t="shared" si="49"/>
        <v>3.4210710046777911E-3</v>
      </c>
      <c r="BY11" s="147">
        <v>29</v>
      </c>
      <c r="BZ11" s="7">
        <f t="shared" si="50"/>
        <v>2.0634694748825956E-3</v>
      </c>
      <c r="CA11" s="54">
        <f t="shared" si="51"/>
        <v>-1.3576015297951955E-3</v>
      </c>
      <c r="CB11" s="147">
        <v>252071.75</v>
      </c>
      <c r="CC11" s="7">
        <f t="shared" si="52"/>
        <v>7.9769895534671995E-3</v>
      </c>
      <c r="CD11" s="147">
        <v>140455.32</v>
      </c>
      <c r="CE11" s="7">
        <f t="shared" si="53"/>
        <v>4.6011707137646116E-3</v>
      </c>
      <c r="CF11" s="148">
        <f t="shared" si="54"/>
        <v>-3.3758188397025879E-3</v>
      </c>
      <c r="CG11" s="147">
        <v>291</v>
      </c>
      <c r="CH11" s="55">
        <f t="shared" si="55"/>
        <v>2.0316972701249738E-2</v>
      </c>
      <c r="CI11" s="147">
        <v>209</v>
      </c>
      <c r="CJ11" s="55">
        <f t="shared" si="56"/>
        <v>1.4871211043119397E-2</v>
      </c>
      <c r="CK11" s="55">
        <f t="shared" si="57"/>
        <v>-5.4457616581303405E-3</v>
      </c>
      <c r="CL11" s="147">
        <v>1060762.29</v>
      </c>
      <c r="CM11" s="55">
        <f t="shared" si="58"/>
        <v>3.3568576034569302E-2</v>
      </c>
      <c r="CN11" s="147">
        <v>797447.65</v>
      </c>
      <c r="CO11" s="55">
        <f t="shared" si="59"/>
        <v>2.6123558530502168E-2</v>
      </c>
      <c r="CP11" s="55">
        <f t="shared" si="60"/>
        <v>-7.4450175040671335E-3</v>
      </c>
      <c r="CQ11" s="147">
        <v>403</v>
      </c>
      <c r="CR11" s="55">
        <f t="shared" si="61"/>
        <v>2.8136563569084689E-2</v>
      </c>
      <c r="CS11" s="147">
        <v>197</v>
      </c>
      <c r="CT11" s="55">
        <f t="shared" si="62"/>
        <v>1.4017361605236943E-2</v>
      </c>
      <c r="CU11" s="55">
        <f t="shared" si="63"/>
        <v>-1.4119201963847746E-2</v>
      </c>
      <c r="CV11" s="147">
        <v>903928.72999999986</v>
      </c>
      <c r="CW11" s="55">
        <f t="shared" si="64"/>
        <v>2.8605466643084249E-2</v>
      </c>
      <c r="CX11" s="147">
        <v>431063.64</v>
      </c>
      <c r="CY11" s="55">
        <f t="shared" si="65"/>
        <v>1.4121198087311833E-2</v>
      </c>
      <c r="CZ11" s="55">
        <f t="shared" si="66"/>
        <v>-1.4484268555772416E-2</v>
      </c>
      <c r="DA11" s="147">
        <v>107</v>
      </c>
      <c r="DB11" s="55">
        <f t="shared" si="67"/>
        <v>7.4705019898066048E-3</v>
      </c>
      <c r="DC11" s="147">
        <v>74</v>
      </c>
      <c r="DD11" s="55">
        <f t="shared" si="68"/>
        <v>5.2654048669417957E-3</v>
      </c>
      <c r="DE11" s="55">
        <f t="shared" si="69"/>
        <v>-2.2050971228648091E-3</v>
      </c>
      <c r="DF11" s="147">
        <v>234334.33</v>
      </c>
      <c r="DG11" s="55">
        <f t="shared" si="70"/>
        <v>7.4156763002150589E-3</v>
      </c>
      <c r="DH11" s="147">
        <v>163952.49</v>
      </c>
      <c r="DI11" s="55">
        <f t="shared" si="71"/>
        <v>5.3709136502397004E-3</v>
      </c>
      <c r="DJ11" s="55">
        <f t="shared" si="72"/>
        <v>-2.0447626499753586E-3</v>
      </c>
      <c r="DK11" s="147">
        <v>147</v>
      </c>
      <c r="DL11" s="55">
        <f t="shared" si="73"/>
        <v>1.0263213014033374E-2</v>
      </c>
      <c r="DM11" s="147">
        <v>96</v>
      </c>
      <c r="DN11" s="55">
        <f t="shared" si="74"/>
        <v>6.8307955030596276E-3</v>
      </c>
      <c r="DO11" s="55">
        <f t="shared" si="75"/>
        <v>-3.4324175109737461E-3</v>
      </c>
      <c r="DP11" s="147">
        <v>294848.39</v>
      </c>
      <c r="DQ11" s="55">
        <f t="shared" si="76"/>
        <v>9.33068670680718E-3</v>
      </c>
      <c r="DR11" s="147">
        <v>201586.91</v>
      </c>
      <c r="DS11" s="55">
        <f t="shared" si="77"/>
        <v>6.6037782447137096E-3</v>
      </c>
      <c r="DT11" s="55">
        <f t="shared" si="78"/>
        <v>-2.7269084620934704E-3</v>
      </c>
      <c r="DU11" s="8">
        <f t="shared" si="79"/>
        <v>14323</v>
      </c>
      <c r="DV11" s="8">
        <f t="shared" si="80"/>
        <v>14054</v>
      </c>
      <c r="DW11" s="56">
        <f t="shared" si="81"/>
        <v>-1.8780981637924965E-2</v>
      </c>
      <c r="DX11" s="9">
        <f t="shared" si="82"/>
        <v>31599859.609999988</v>
      </c>
      <c r="DY11" s="9">
        <f t="shared" si="83"/>
        <v>30525996.25999999</v>
      </c>
      <c r="DZ11" s="56">
        <f t="shared" si="84"/>
        <v>-3.3983168382816675E-2</v>
      </c>
      <c r="EA11" s="106"/>
      <c r="EB11" s="78"/>
    </row>
    <row r="12" spans="1:133" ht="15.75" x14ac:dyDescent="0.25">
      <c r="A12" s="6" t="s">
        <v>315</v>
      </c>
      <c r="B12" s="109" t="s">
        <v>341</v>
      </c>
      <c r="C12" s="1" t="s">
        <v>651</v>
      </c>
      <c r="D12" s="15" t="s">
        <v>37</v>
      </c>
      <c r="E12" s="15">
        <v>2430</v>
      </c>
      <c r="F12" s="7">
        <f t="shared" si="0"/>
        <v>0.2735562310030395</v>
      </c>
      <c r="G12" s="15">
        <v>2888</v>
      </c>
      <c r="H12" s="7">
        <f t="shared" si="1"/>
        <v>0.31704907234603141</v>
      </c>
      <c r="I12" s="55">
        <f t="shared" si="2"/>
        <v>4.3492841342991917E-2</v>
      </c>
      <c r="J12" s="9">
        <v>4798546.83</v>
      </c>
      <c r="K12" s="7">
        <f t="shared" si="3"/>
        <v>0.36881682636174368</v>
      </c>
      <c r="L12" s="9">
        <v>5727575.1999999993</v>
      </c>
      <c r="M12" s="7">
        <f t="shared" si="4"/>
        <v>0.40965302658249897</v>
      </c>
      <c r="N12" s="55">
        <f t="shared" si="30"/>
        <v>4.0836200220755292E-2</v>
      </c>
      <c r="O12" s="15">
        <v>541</v>
      </c>
      <c r="P12" s="7">
        <f t="shared" si="5"/>
        <v>6.0902848136890689E-2</v>
      </c>
      <c r="Q12" s="15">
        <v>178</v>
      </c>
      <c r="R12" s="7">
        <f t="shared" si="6"/>
        <v>1.9541113184762322E-2</v>
      </c>
      <c r="S12" s="55">
        <f t="shared" si="31"/>
        <v>-4.1361734952128366E-2</v>
      </c>
      <c r="T12" s="9">
        <v>1035629.5</v>
      </c>
      <c r="U12" s="7">
        <f t="shared" si="7"/>
        <v>7.9598594951421867E-2</v>
      </c>
      <c r="V12" s="9">
        <v>352760</v>
      </c>
      <c r="W12" s="7">
        <f t="shared" si="8"/>
        <v>2.5230432881482263E-2</v>
      </c>
      <c r="X12" s="55">
        <f t="shared" si="32"/>
        <v>-5.4368162069939607E-2</v>
      </c>
      <c r="Y12" s="15">
        <v>23</v>
      </c>
      <c r="Z12" s="7">
        <f t="shared" si="9"/>
        <v>2.5892153551728019E-3</v>
      </c>
      <c r="AA12" s="9">
        <v>29</v>
      </c>
      <c r="AB12" s="7">
        <f t="shared" si="10"/>
        <v>3.1836645076298168E-3</v>
      </c>
      <c r="AC12" s="55">
        <f t="shared" si="33"/>
        <v>5.9444915245701483E-4</v>
      </c>
      <c r="AD12" s="9">
        <v>37988.5</v>
      </c>
      <c r="AE12" s="7">
        <f t="shared" si="11"/>
        <v>2.9198002029800132E-3</v>
      </c>
      <c r="AF12" s="9">
        <v>57785.5</v>
      </c>
      <c r="AG12" s="7">
        <f t="shared" si="12"/>
        <v>4.1329889422635595E-3</v>
      </c>
      <c r="AH12" s="55">
        <f t="shared" si="34"/>
        <v>1.2131887392835463E-3</v>
      </c>
      <c r="AI12" s="15">
        <f t="shared" si="35"/>
        <v>2994</v>
      </c>
      <c r="AJ12" s="7">
        <f t="shared" si="13"/>
        <v>0.33704829449510298</v>
      </c>
      <c r="AK12" s="9">
        <f t="shared" si="36"/>
        <v>3095</v>
      </c>
      <c r="AL12" s="7">
        <f t="shared" si="14"/>
        <v>0.33977385003842353</v>
      </c>
      <c r="AM12" s="54">
        <f t="shared" si="37"/>
        <v>2.7255555433205458E-3</v>
      </c>
      <c r="AN12" s="9">
        <f t="shared" si="38"/>
        <v>5872164.8300000001</v>
      </c>
      <c r="AO12" s="7">
        <f t="shared" si="15"/>
        <v>0.45133522151614552</v>
      </c>
      <c r="AP12" s="9">
        <f t="shared" si="39"/>
        <v>6138120.6999999993</v>
      </c>
      <c r="AQ12" s="7">
        <f t="shared" si="16"/>
        <v>0.43901644840624476</v>
      </c>
      <c r="AR12" s="54">
        <f t="shared" si="17"/>
        <v>-1.231877310990076E-2</v>
      </c>
      <c r="AS12" s="15">
        <v>4099</v>
      </c>
      <c r="AT12" s="7">
        <f t="shared" si="18"/>
        <v>0.4614432061240572</v>
      </c>
      <c r="AU12" s="15">
        <v>4435</v>
      </c>
      <c r="AV12" s="7">
        <f t="shared" si="19"/>
        <v>0.48688110659787026</v>
      </c>
      <c r="AW12" s="54">
        <f t="shared" si="40"/>
        <v>2.5437900473813058E-2</v>
      </c>
      <c r="AX12" s="9">
        <v>5021030.2099999953</v>
      </c>
      <c r="AY12" s="7">
        <f t="shared" si="20"/>
        <v>0.3859169229194826</v>
      </c>
      <c r="AZ12" s="9">
        <v>5823837.0500000017</v>
      </c>
      <c r="BA12" s="7">
        <f t="shared" si="21"/>
        <v>0.41653795725908466</v>
      </c>
      <c r="BB12" s="54">
        <f t="shared" si="22"/>
        <v>3.062103433960206E-2</v>
      </c>
      <c r="BC12" s="15">
        <v>1485</v>
      </c>
      <c r="BD12" s="7">
        <f>BC12/$DU12</f>
        <v>0.16717325227963525</v>
      </c>
      <c r="BE12" s="15">
        <v>1197</v>
      </c>
      <c r="BF12" s="7">
        <f t="shared" si="23"/>
        <v>0.13140849709078933</v>
      </c>
      <c r="BG12" s="54">
        <f t="shared" si="41"/>
        <v>-3.576475518884592E-2</v>
      </c>
      <c r="BH12" s="9">
        <v>1461557.97</v>
      </c>
      <c r="BI12" s="7">
        <f t="shared" si="24"/>
        <v>0.11233550304626547</v>
      </c>
      <c r="BJ12" s="9">
        <v>1204811.1000000001</v>
      </c>
      <c r="BK12" s="7">
        <f t="shared" si="25"/>
        <v>8.6171633953438076E-2</v>
      </c>
      <c r="BL12" s="54">
        <f t="shared" si="42"/>
        <v>-2.6163869092827391E-2</v>
      </c>
      <c r="BM12" s="15">
        <f t="shared" si="43"/>
        <v>5584</v>
      </c>
      <c r="BN12" s="7">
        <f t="shared" si="26"/>
        <v>0.6286164584036924</v>
      </c>
      <c r="BO12" s="15">
        <f t="shared" si="44"/>
        <v>5632</v>
      </c>
      <c r="BP12" s="7">
        <f t="shared" si="27"/>
        <v>0.61828960368865959</v>
      </c>
      <c r="BQ12" s="54">
        <f t="shared" si="45"/>
        <v>-1.0326854715032807E-2</v>
      </c>
      <c r="BR12" s="9">
        <f t="shared" si="46"/>
        <v>6482588.179999995</v>
      </c>
      <c r="BS12" s="7">
        <f t="shared" si="28"/>
        <v>0.49825242596574804</v>
      </c>
      <c r="BT12" s="9">
        <f t="shared" si="47"/>
        <v>7028648.1500000022</v>
      </c>
      <c r="BU12" s="7">
        <f t="shared" si="29"/>
        <v>0.50270959121252279</v>
      </c>
      <c r="BV12" s="55">
        <f t="shared" si="48"/>
        <v>4.4571652467747525E-3</v>
      </c>
      <c r="BW12" s="147">
        <v>6</v>
      </c>
      <c r="BX12" s="7">
        <f t="shared" si="49"/>
        <v>6.754474839581223E-4</v>
      </c>
      <c r="BY12" s="147">
        <v>0</v>
      </c>
      <c r="BZ12" s="7">
        <f t="shared" si="50"/>
        <v>0</v>
      </c>
      <c r="CA12" s="54">
        <f t="shared" si="51"/>
        <v>-6.754474839581223E-4</v>
      </c>
      <c r="CB12" s="147">
        <v>22497</v>
      </c>
      <c r="CC12" s="7">
        <f t="shared" si="52"/>
        <v>1.729121843885422E-3</v>
      </c>
      <c r="CD12" s="147">
        <v>0</v>
      </c>
      <c r="CE12" s="7">
        <f t="shared" si="53"/>
        <v>0</v>
      </c>
      <c r="CF12" s="148">
        <f t="shared" si="54"/>
        <v>-1.729121843885422E-3</v>
      </c>
      <c r="CG12" s="147">
        <v>113</v>
      </c>
      <c r="CH12" s="55">
        <f t="shared" si="55"/>
        <v>1.2720927614544636E-2</v>
      </c>
      <c r="CI12" s="147">
        <v>150</v>
      </c>
      <c r="CJ12" s="55">
        <f t="shared" si="56"/>
        <v>1.6467230211878361E-2</v>
      </c>
      <c r="CK12" s="55">
        <f t="shared" si="57"/>
        <v>3.7463025973337259E-3</v>
      </c>
      <c r="CL12" s="147">
        <v>340543.5</v>
      </c>
      <c r="CM12" s="55">
        <f t="shared" si="58"/>
        <v>2.6174210101044371E-2</v>
      </c>
      <c r="CN12" s="147">
        <v>442875</v>
      </c>
      <c r="CO12" s="55">
        <f t="shared" si="59"/>
        <v>3.1675722764447377E-2</v>
      </c>
      <c r="CP12" s="55">
        <f t="shared" si="60"/>
        <v>5.5015126634030062E-3</v>
      </c>
      <c r="CQ12" s="147">
        <v>149</v>
      </c>
      <c r="CR12" s="55">
        <f t="shared" si="61"/>
        <v>1.677361251829337E-2</v>
      </c>
      <c r="CS12" s="147">
        <v>189</v>
      </c>
      <c r="CT12" s="55">
        <f t="shared" si="62"/>
        <v>2.0748710066966738E-2</v>
      </c>
      <c r="CU12" s="55">
        <f t="shared" si="63"/>
        <v>3.9750975486733675E-3</v>
      </c>
      <c r="CV12" s="147">
        <v>241375.5</v>
      </c>
      <c r="CW12" s="55">
        <f t="shared" si="64"/>
        <v>1.8552146936425554E-2</v>
      </c>
      <c r="CX12" s="147">
        <v>309905.5</v>
      </c>
      <c r="CY12" s="55">
        <f t="shared" si="65"/>
        <v>2.2165352980361156E-2</v>
      </c>
      <c r="CZ12" s="55">
        <f t="shared" si="66"/>
        <v>3.6132060439356024E-3</v>
      </c>
      <c r="DA12" s="147">
        <v>0</v>
      </c>
      <c r="DB12" s="55">
        <f t="shared" si="67"/>
        <v>0</v>
      </c>
      <c r="DC12" s="147">
        <v>0</v>
      </c>
      <c r="DD12" s="55">
        <f t="shared" si="68"/>
        <v>0</v>
      </c>
      <c r="DE12" s="55">
        <f t="shared" si="69"/>
        <v>0</v>
      </c>
      <c r="DF12" s="147">
        <v>0</v>
      </c>
      <c r="DG12" s="55">
        <f t="shared" si="70"/>
        <v>0</v>
      </c>
      <c r="DH12" s="147">
        <v>0</v>
      </c>
      <c r="DI12" s="55">
        <f t="shared" si="71"/>
        <v>0</v>
      </c>
      <c r="DJ12" s="55">
        <f t="shared" si="72"/>
        <v>0</v>
      </c>
      <c r="DK12" s="147">
        <v>37</v>
      </c>
      <c r="DL12" s="55">
        <f t="shared" si="73"/>
        <v>4.1652594844084206E-3</v>
      </c>
      <c r="DM12" s="147">
        <v>43</v>
      </c>
      <c r="DN12" s="55">
        <f t="shared" si="74"/>
        <v>4.7206059940717972E-3</v>
      </c>
      <c r="DO12" s="55">
        <f t="shared" si="75"/>
        <v>5.5534650966337657E-4</v>
      </c>
      <c r="DP12" s="147">
        <v>51481.5</v>
      </c>
      <c r="DQ12" s="55">
        <f t="shared" si="76"/>
        <v>3.9568736367510049E-3</v>
      </c>
      <c r="DR12" s="147">
        <v>61978.5</v>
      </c>
      <c r="DS12" s="55">
        <f t="shared" si="77"/>
        <v>4.4328846364240513E-3</v>
      </c>
      <c r="DT12" s="55">
        <f t="shared" si="78"/>
        <v>4.760109996730464E-4</v>
      </c>
      <c r="DU12" s="8">
        <f t="shared" si="79"/>
        <v>8883</v>
      </c>
      <c r="DV12" s="8">
        <f t="shared" si="80"/>
        <v>9109</v>
      </c>
      <c r="DW12" s="56">
        <f t="shared" si="81"/>
        <v>2.5441855229089372E-2</v>
      </c>
      <c r="DX12" s="9">
        <f t="shared" si="82"/>
        <v>13010650.509999996</v>
      </c>
      <c r="DY12" s="9">
        <f t="shared" si="83"/>
        <v>13981527.85</v>
      </c>
      <c r="DZ12" s="56">
        <f t="shared" si="84"/>
        <v>7.4621736957255713E-2</v>
      </c>
      <c r="EA12" s="106"/>
      <c r="EB12" s="106"/>
    </row>
    <row r="13" spans="1:133" ht="15.75" x14ac:dyDescent="0.25">
      <c r="A13" s="6" t="s">
        <v>315</v>
      </c>
      <c r="B13" s="109" t="s">
        <v>319</v>
      </c>
      <c r="C13" s="1" t="s">
        <v>651</v>
      </c>
      <c r="D13" s="15" t="s">
        <v>6</v>
      </c>
      <c r="E13" s="15">
        <v>2635</v>
      </c>
      <c r="F13" s="7">
        <f t="shared" si="0"/>
        <v>0.25368248772504093</v>
      </c>
      <c r="G13" s="15">
        <v>2966</v>
      </c>
      <c r="H13" s="7">
        <f t="shared" si="1"/>
        <v>0.26788294797687862</v>
      </c>
      <c r="I13" s="55">
        <f t="shared" si="2"/>
        <v>1.4200460251837688E-2</v>
      </c>
      <c r="J13" s="9">
        <v>7353761.6899999902</v>
      </c>
      <c r="K13" s="7">
        <f t="shared" si="3"/>
        <v>0.32737717911341896</v>
      </c>
      <c r="L13" s="9">
        <v>7691051.4699999932</v>
      </c>
      <c r="M13" s="7">
        <f t="shared" si="4"/>
        <v>0.33466836252070403</v>
      </c>
      <c r="N13" s="55">
        <f t="shared" si="30"/>
        <v>7.2911834072850734E-3</v>
      </c>
      <c r="O13" s="15">
        <v>452</v>
      </c>
      <c r="P13" s="7">
        <f t="shared" si="5"/>
        <v>4.351593337826129E-2</v>
      </c>
      <c r="Q13" s="15">
        <v>569</v>
      </c>
      <c r="R13" s="7">
        <f t="shared" si="6"/>
        <v>5.1390895953757225E-2</v>
      </c>
      <c r="S13" s="55">
        <f t="shared" si="31"/>
        <v>7.8749625754959349E-3</v>
      </c>
      <c r="T13" s="9">
        <v>1271901.6599999999</v>
      </c>
      <c r="U13" s="7">
        <f t="shared" si="7"/>
        <v>5.6622936003855664E-2</v>
      </c>
      <c r="V13" s="9">
        <v>1323818.01</v>
      </c>
      <c r="W13" s="7">
        <f t="shared" si="8"/>
        <v>5.7604608083856368E-2</v>
      </c>
      <c r="X13" s="55">
        <f t="shared" si="32"/>
        <v>9.8167208000070338E-4</v>
      </c>
      <c r="Y13" s="15">
        <v>162</v>
      </c>
      <c r="Z13" s="7">
        <f t="shared" si="9"/>
        <v>1.5596418600173294E-2</v>
      </c>
      <c r="AA13" s="9">
        <v>158</v>
      </c>
      <c r="AB13" s="7">
        <f t="shared" si="10"/>
        <v>1.4270231213872832E-2</v>
      </c>
      <c r="AC13" s="55">
        <f t="shared" si="33"/>
        <v>-1.3261873863004616E-3</v>
      </c>
      <c r="AD13" s="9">
        <v>380043.91000000003</v>
      </c>
      <c r="AE13" s="7">
        <f t="shared" si="11"/>
        <v>1.6918919654987388E-2</v>
      </c>
      <c r="AF13" s="9">
        <v>417566.03</v>
      </c>
      <c r="AG13" s="7">
        <f t="shared" si="12"/>
        <v>1.8169965452639377E-2</v>
      </c>
      <c r="AH13" s="55">
        <f t="shared" si="34"/>
        <v>1.2510457976519888E-3</v>
      </c>
      <c r="AI13" s="15">
        <f t="shared" si="35"/>
        <v>3249</v>
      </c>
      <c r="AJ13" s="7">
        <f t="shared" si="13"/>
        <v>0.31279483970347549</v>
      </c>
      <c r="AK13" s="9">
        <f t="shared" si="36"/>
        <v>3693</v>
      </c>
      <c r="AL13" s="7">
        <f t="shared" si="14"/>
        <v>0.33354407514450868</v>
      </c>
      <c r="AM13" s="54">
        <f t="shared" si="37"/>
        <v>2.0749235441033187E-2</v>
      </c>
      <c r="AN13" s="9">
        <f t="shared" si="38"/>
        <v>9005707.2599999905</v>
      </c>
      <c r="AO13" s="7">
        <f t="shared" si="15"/>
        <v>0.40091903477226204</v>
      </c>
      <c r="AP13" s="9">
        <f t="shared" si="39"/>
        <v>9432435.5099999923</v>
      </c>
      <c r="AQ13" s="7">
        <f t="shared" si="16"/>
        <v>0.41044293605719973</v>
      </c>
      <c r="AR13" s="54">
        <f t="shared" si="17"/>
        <v>9.5239012849376858E-3</v>
      </c>
      <c r="AS13" s="15">
        <v>5198</v>
      </c>
      <c r="AT13" s="7">
        <f t="shared" si="18"/>
        <v>0.50043323385000482</v>
      </c>
      <c r="AU13" s="15">
        <v>5401</v>
      </c>
      <c r="AV13" s="7">
        <f t="shared" si="19"/>
        <v>0.48780708092485547</v>
      </c>
      <c r="AW13" s="54">
        <f t="shared" si="40"/>
        <v>-1.2626152925149348E-2</v>
      </c>
      <c r="AX13" s="9">
        <v>9911162.6799999885</v>
      </c>
      <c r="AY13" s="7">
        <f t="shared" si="20"/>
        <v>0.44122839666192587</v>
      </c>
      <c r="AZ13" s="9">
        <v>10117009.12999999</v>
      </c>
      <c r="BA13" s="7">
        <f t="shared" si="21"/>
        <v>0.44023146800551993</v>
      </c>
      <c r="BB13" s="54">
        <f t="shared" si="22"/>
        <v>-9.9692865640593764E-4</v>
      </c>
      <c r="BC13" s="15">
        <v>1345</v>
      </c>
      <c r="BD13" s="7">
        <f>BC13/$DU13</f>
        <v>0.12948878405699432</v>
      </c>
      <c r="BE13" s="15">
        <v>1477</v>
      </c>
      <c r="BF13" s="7">
        <f t="shared" si="23"/>
        <v>0.13339956647398843</v>
      </c>
      <c r="BG13" s="54">
        <f t="shared" si="41"/>
        <v>3.9107824169941074E-3</v>
      </c>
      <c r="BH13" s="9">
        <v>1973885.9400000011</v>
      </c>
      <c r="BI13" s="7">
        <f t="shared" si="24"/>
        <v>8.7874102829247472E-2</v>
      </c>
      <c r="BJ13" s="9">
        <v>2143626.52</v>
      </c>
      <c r="BK13" s="7">
        <f t="shared" si="25"/>
        <v>9.3277750136335505E-2</v>
      </c>
      <c r="BL13" s="54">
        <f t="shared" si="42"/>
        <v>5.4036473070880331E-3</v>
      </c>
      <c r="BM13" s="15">
        <f t="shared" si="43"/>
        <v>6543</v>
      </c>
      <c r="BN13" s="7">
        <f t="shared" si="26"/>
        <v>0.62992201790699909</v>
      </c>
      <c r="BO13" s="15">
        <f t="shared" si="44"/>
        <v>6878</v>
      </c>
      <c r="BP13" s="7">
        <f t="shared" si="27"/>
        <v>0.6212066473988439</v>
      </c>
      <c r="BQ13" s="54">
        <f t="shared" si="45"/>
        <v>-8.7153705081551847E-3</v>
      </c>
      <c r="BR13" s="9">
        <f t="shared" si="46"/>
        <v>11885048.61999999</v>
      </c>
      <c r="BS13" s="7">
        <f t="shared" si="28"/>
        <v>0.52910249949117338</v>
      </c>
      <c r="BT13" s="9">
        <f t="shared" si="47"/>
        <v>12260635.649999989</v>
      </c>
      <c r="BU13" s="7">
        <f t="shared" si="29"/>
        <v>0.53350921814185537</v>
      </c>
      <c r="BV13" s="55">
        <f t="shared" si="48"/>
        <v>4.4067186506819844E-3</v>
      </c>
      <c r="BW13" s="147">
        <v>43</v>
      </c>
      <c r="BX13" s="7">
        <f t="shared" si="49"/>
        <v>4.1397901222682198E-3</v>
      </c>
      <c r="BY13" s="147">
        <v>19</v>
      </c>
      <c r="BZ13" s="7">
        <f t="shared" si="50"/>
        <v>1.7160404624277457E-3</v>
      </c>
      <c r="CA13" s="54">
        <f t="shared" si="51"/>
        <v>-2.4237496598404741E-3</v>
      </c>
      <c r="CB13" s="147">
        <v>187944.11</v>
      </c>
      <c r="CC13" s="7">
        <f t="shared" si="52"/>
        <v>8.3669576410739244E-3</v>
      </c>
      <c r="CD13" s="147">
        <v>114739.82</v>
      </c>
      <c r="CE13" s="7">
        <f t="shared" si="53"/>
        <v>4.992787764469396E-3</v>
      </c>
      <c r="CF13" s="148">
        <f t="shared" si="54"/>
        <v>-3.3741698766045283E-3</v>
      </c>
      <c r="CG13" s="147">
        <v>116</v>
      </c>
      <c r="CH13" s="55">
        <f t="shared" si="55"/>
        <v>1.1167805911235198E-2</v>
      </c>
      <c r="CI13" s="147">
        <v>103</v>
      </c>
      <c r="CJ13" s="55">
        <f t="shared" si="56"/>
        <v>9.3027456647398841E-3</v>
      </c>
      <c r="CK13" s="55">
        <f t="shared" si="57"/>
        <v>-1.8650602464953137E-3</v>
      </c>
      <c r="CL13" s="147">
        <v>432201.16999999993</v>
      </c>
      <c r="CM13" s="55">
        <f t="shared" si="58"/>
        <v>1.9240873692783402E-2</v>
      </c>
      <c r="CN13" s="147">
        <v>350134.33</v>
      </c>
      <c r="CO13" s="55">
        <f t="shared" si="59"/>
        <v>1.5235742907254777E-2</v>
      </c>
      <c r="CP13" s="55">
        <f t="shared" si="60"/>
        <v>-4.0051307855286256E-3</v>
      </c>
      <c r="CQ13" s="147">
        <v>265</v>
      </c>
      <c r="CR13" s="55">
        <f t="shared" si="61"/>
        <v>2.5512660055839031E-2</v>
      </c>
      <c r="CS13" s="147">
        <v>189</v>
      </c>
      <c r="CT13" s="55">
        <f t="shared" si="62"/>
        <v>1.7070086705202311E-2</v>
      </c>
      <c r="CU13" s="55">
        <f t="shared" si="63"/>
        <v>-8.4425733506367194E-3</v>
      </c>
      <c r="CV13" s="147">
        <v>606173.37000000011</v>
      </c>
      <c r="CW13" s="55">
        <f t="shared" si="64"/>
        <v>2.6985825253779076E-2</v>
      </c>
      <c r="CX13" s="147">
        <v>419634.51</v>
      </c>
      <c r="CY13" s="55">
        <f t="shared" si="65"/>
        <v>1.825997327760415E-2</v>
      </c>
      <c r="CZ13" s="55">
        <f t="shared" si="66"/>
        <v>-8.7258519761749254E-3</v>
      </c>
      <c r="DA13" s="147">
        <v>54</v>
      </c>
      <c r="DB13" s="55">
        <f t="shared" si="67"/>
        <v>5.1988062000577649E-3</v>
      </c>
      <c r="DC13" s="147">
        <v>82</v>
      </c>
      <c r="DD13" s="55">
        <f t="shared" si="68"/>
        <v>7.4060693641618495E-3</v>
      </c>
      <c r="DE13" s="55">
        <f t="shared" si="69"/>
        <v>2.2072631641040846E-3</v>
      </c>
      <c r="DF13" s="147">
        <v>113182.65</v>
      </c>
      <c r="DG13" s="55">
        <f t="shared" si="70"/>
        <v>5.0387024007003765E-3</v>
      </c>
      <c r="DH13" s="147">
        <v>180715.08</v>
      </c>
      <c r="DI13" s="55">
        <f t="shared" si="71"/>
        <v>7.8636347893792057E-3</v>
      </c>
      <c r="DJ13" s="55">
        <f t="shared" si="72"/>
        <v>2.8249323886788292E-3</v>
      </c>
      <c r="DK13" s="147">
        <v>117</v>
      </c>
      <c r="DL13" s="55">
        <f t="shared" si="73"/>
        <v>1.1264080100125156E-2</v>
      </c>
      <c r="DM13" s="147">
        <v>108</v>
      </c>
      <c r="DN13" s="55">
        <f t="shared" si="74"/>
        <v>9.7543352601156073E-3</v>
      </c>
      <c r="DO13" s="55">
        <f t="shared" si="75"/>
        <v>-1.5097448400095484E-3</v>
      </c>
      <c r="DP13" s="147">
        <v>232401.06000000011</v>
      </c>
      <c r="DQ13" s="55">
        <f t="shared" si="76"/>
        <v>1.0346106748227868E-2</v>
      </c>
      <c r="DR13" s="147">
        <v>222818.14</v>
      </c>
      <c r="DS13" s="55">
        <f t="shared" si="77"/>
        <v>9.6957070622372323E-3</v>
      </c>
      <c r="DT13" s="55">
        <f t="shared" si="78"/>
        <v>-6.5039968599063525E-4</v>
      </c>
      <c r="DU13" s="8">
        <f t="shared" si="79"/>
        <v>10387</v>
      </c>
      <c r="DV13" s="8">
        <f t="shared" si="80"/>
        <v>11072</v>
      </c>
      <c r="DW13" s="56">
        <f t="shared" si="81"/>
        <v>6.5947819389621687E-2</v>
      </c>
      <c r="DX13" s="9">
        <f t="shared" si="82"/>
        <v>22462658.23999998</v>
      </c>
      <c r="DY13" s="9">
        <f t="shared" si="83"/>
        <v>22981113.039999984</v>
      </c>
      <c r="DZ13" s="56">
        <f t="shared" si="84"/>
        <v>2.3080741133156613E-2</v>
      </c>
      <c r="EA13" s="106"/>
      <c r="EB13" s="78"/>
    </row>
    <row r="14" spans="1:133" ht="15.75" x14ac:dyDescent="0.25">
      <c r="A14" s="6" t="s">
        <v>315</v>
      </c>
      <c r="B14" s="109" t="s">
        <v>320</v>
      </c>
      <c r="C14" s="1" t="s">
        <v>651</v>
      </c>
      <c r="D14" s="15" t="s">
        <v>6</v>
      </c>
      <c r="E14" s="15">
        <v>542</v>
      </c>
      <c r="F14" s="7">
        <f t="shared" si="0"/>
        <v>0.25895843287147635</v>
      </c>
      <c r="G14" s="15">
        <v>1526</v>
      </c>
      <c r="H14" s="7">
        <f t="shared" si="1"/>
        <v>0.23611326009593067</v>
      </c>
      <c r="I14" s="55">
        <f t="shared" si="2"/>
        <v>-2.284517277554568E-2</v>
      </c>
      <c r="J14" s="9">
        <v>1198419.110000001</v>
      </c>
      <c r="K14" s="7">
        <f t="shared" si="3"/>
        <v>0.30792669900234293</v>
      </c>
      <c r="L14" s="9">
        <v>3915781.3900000011</v>
      </c>
      <c r="M14" s="7">
        <f t="shared" si="4"/>
        <v>0.29810202340309816</v>
      </c>
      <c r="N14" s="55">
        <f t="shared" si="30"/>
        <v>-9.8246755992447699E-3</v>
      </c>
      <c r="O14" s="15">
        <v>114</v>
      </c>
      <c r="P14" s="7">
        <f t="shared" si="5"/>
        <v>5.4467271858576208E-2</v>
      </c>
      <c r="Q14" s="15">
        <v>374</v>
      </c>
      <c r="R14" s="7">
        <f t="shared" si="6"/>
        <v>5.7867863221414205E-2</v>
      </c>
      <c r="S14" s="55">
        <f t="shared" si="31"/>
        <v>3.4005913628379972E-3</v>
      </c>
      <c r="T14" s="9">
        <v>239291.64</v>
      </c>
      <c r="U14" s="7">
        <f t="shared" si="7"/>
        <v>6.1484570956196569E-2</v>
      </c>
      <c r="V14" s="9">
        <v>858412.9</v>
      </c>
      <c r="W14" s="7">
        <f t="shared" si="8"/>
        <v>6.5349568047597603E-2</v>
      </c>
      <c r="X14" s="55">
        <f t="shared" si="32"/>
        <v>3.8649970914010345E-3</v>
      </c>
      <c r="Y14" s="15">
        <v>15</v>
      </c>
      <c r="Z14" s="7">
        <f t="shared" si="9"/>
        <v>7.16674629718108E-3</v>
      </c>
      <c r="AA14" s="9">
        <v>81</v>
      </c>
      <c r="AB14" s="7">
        <f t="shared" si="10"/>
        <v>1.2532879467739439E-2</v>
      </c>
      <c r="AC14" s="55">
        <f t="shared" si="33"/>
        <v>5.3661331705583595E-3</v>
      </c>
      <c r="AD14" s="9">
        <v>37061.199999999997</v>
      </c>
      <c r="AE14" s="7">
        <f t="shared" si="11"/>
        <v>9.5226560406447627E-3</v>
      </c>
      <c r="AF14" s="9">
        <v>211951.34</v>
      </c>
      <c r="AG14" s="7">
        <f t="shared" si="12"/>
        <v>1.6135508350479697E-2</v>
      </c>
      <c r="AH14" s="55">
        <f t="shared" si="34"/>
        <v>6.6128523098349344E-3</v>
      </c>
      <c r="AI14" s="15">
        <f t="shared" si="35"/>
        <v>671</v>
      </c>
      <c r="AJ14" s="7">
        <f t="shared" si="13"/>
        <v>0.32059245102723366</v>
      </c>
      <c r="AK14" s="9">
        <f t="shared" si="36"/>
        <v>1981</v>
      </c>
      <c r="AL14" s="7">
        <f t="shared" si="14"/>
        <v>0.30651400278508434</v>
      </c>
      <c r="AM14" s="54">
        <f t="shared" si="37"/>
        <v>-1.4078448242149322E-2</v>
      </c>
      <c r="AN14" s="9">
        <f t="shared" si="38"/>
        <v>1474771.9500000009</v>
      </c>
      <c r="AO14" s="7">
        <f t="shared" si="15"/>
        <v>0.37893392599918418</v>
      </c>
      <c r="AP14" s="9">
        <f t="shared" si="39"/>
        <v>4986145.6300000008</v>
      </c>
      <c r="AQ14" s="7">
        <f t="shared" si="16"/>
        <v>0.37958709980117544</v>
      </c>
      <c r="AR14" s="54">
        <f t="shared" si="17"/>
        <v>6.5317380199125807E-4</v>
      </c>
      <c r="AS14" s="15">
        <v>1028</v>
      </c>
      <c r="AT14" s="7">
        <f t="shared" si="18"/>
        <v>0.49116101290014336</v>
      </c>
      <c r="AU14" s="15">
        <v>3102</v>
      </c>
      <c r="AV14" s="7">
        <f t="shared" si="19"/>
        <v>0.47996286554231782</v>
      </c>
      <c r="AW14" s="54">
        <f t="shared" si="40"/>
        <v>-1.1198147357825539E-2</v>
      </c>
      <c r="AX14" s="9">
        <v>1645922.160000002</v>
      </c>
      <c r="AY14" s="7">
        <f t="shared" si="20"/>
        <v>0.42290995972486312</v>
      </c>
      <c r="AZ14" s="9">
        <v>5774252.7799999863</v>
      </c>
      <c r="BA14" s="7">
        <f t="shared" si="21"/>
        <v>0.43958440625791934</v>
      </c>
      <c r="BB14" s="54">
        <v>0</v>
      </c>
      <c r="BC14" s="15">
        <v>181</v>
      </c>
      <c r="BD14" s="7">
        <v>0</v>
      </c>
      <c r="BE14" s="15">
        <v>1057</v>
      </c>
      <c r="BF14" s="7">
        <f t="shared" si="23"/>
        <v>0.16354634070864923</v>
      </c>
      <c r="BG14" s="54">
        <f t="shared" si="41"/>
        <v>0.16354634070864923</v>
      </c>
      <c r="BH14" s="9">
        <v>252818.97</v>
      </c>
      <c r="BI14" s="7">
        <f t="shared" si="24"/>
        <v>6.4960338355479236E-2</v>
      </c>
      <c r="BJ14" s="9">
        <v>1540763.54</v>
      </c>
      <c r="BK14" s="7">
        <f t="shared" si="25"/>
        <v>0.11729580462093168</v>
      </c>
      <c r="BL14" s="54">
        <f t="shared" si="42"/>
        <v>5.2335466265452449E-2</v>
      </c>
      <c r="BM14" s="15">
        <f t="shared" si="43"/>
        <v>1209</v>
      </c>
      <c r="BN14" s="7">
        <f t="shared" si="26"/>
        <v>0.57763975155279501</v>
      </c>
      <c r="BO14" s="15">
        <f t="shared" si="44"/>
        <v>4159</v>
      </c>
      <c r="BP14" s="7">
        <f t="shared" si="27"/>
        <v>0.64350920625096708</v>
      </c>
      <c r="BQ14" s="54">
        <f t="shared" si="45"/>
        <v>6.586945469817207E-2</v>
      </c>
      <c r="BR14" s="9">
        <f t="shared" si="46"/>
        <v>1898741.130000002</v>
      </c>
      <c r="BS14" s="7">
        <f t="shared" si="28"/>
        <v>0.48787029808034232</v>
      </c>
      <c r="BT14" s="9">
        <f t="shared" si="47"/>
        <v>7315016.3199999863</v>
      </c>
      <c r="BU14" s="7">
        <f t="shared" si="29"/>
        <v>0.55688021087885098</v>
      </c>
      <c r="BV14" s="55">
        <f t="shared" si="48"/>
        <v>6.9009912798508655E-2</v>
      </c>
      <c r="BW14" s="147">
        <v>21</v>
      </c>
      <c r="BX14" s="7">
        <f t="shared" si="49"/>
        <v>1.0033444816053512E-2</v>
      </c>
      <c r="BY14" s="147">
        <v>21</v>
      </c>
      <c r="BZ14" s="7">
        <f t="shared" si="50"/>
        <v>3.2492650471917066E-3</v>
      </c>
      <c r="CA14" s="54">
        <f t="shared" si="51"/>
        <v>-6.7841797688618054E-3</v>
      </c>
      <c r="CB14" s="147">
        <v>92374.3</v>
      </c>
      <c r="CC14" s="7">
        <f t="shared" si="52"/>
        <v>2.3735029785741737E-2</v>
      </c>
      <c r="CD14" s="147">
        <v>92281.39</v>
      </c>
      <c r="CE14" s="7">
        <f t="shared" si="53"/>
        <v>7.0252310692580366E-3</v>
      </c>
      <c r="CF14" s="148">
        <f t="shared" si="54"/>
        <v>-1.67097987164837E-2</v>
      </c>
      <c r="CG14" s="147">
        <v>59</v>
      </c>
      <c r="CH14" s="55">
        <f t="shared" si="55"/>
        <v>2.818920210224558E-2</v>
      </c>
      <c r="CI14" s="147">
        <v>82</v>
      </c>
      <c r="CJ14" s="55">
        <f t="shared" si="56"/>
        <v>1.268760637474857E-2</v>
      </c>
      <c r="CK14" s="55">
        <f t="shared" si="57"/>
        <v>-1.5501595727497011E-2</v>
      </c>
      <c r="CL14" s="147">
        <v>195350.81</v>
      </c>
      <c r="CM14" s="55">
        <f t="shared" si="58"/>
        <v>5.0194234695351135E-2</v>
      </c>
      <c r="CN14" s="147">
        <v>281869.55999999988</v>
      </c>
      <c r="CO14" s="55">
        <f t="shared" si="59"/>
        <v>2.1458267917183426E-2</v>
      </c>
      <c r="CP14" s="55">
        <f t="shared" si="60"/>
        <v>-2.8735966778167709E-2</v>
      </c>
      <c r="CQ14" s="147">
        <v>83</v>
      </c>
      <c r="CR14" s="55">
        <f t="shared" si="61"/>
        <v>3.9655996177735311E-2</v>
      </c>
      <c r="CS14" s="147">
        <v>114</v>
      </c>
      <c r="CT14" s="55">
        <f t="shared" si="62"/>
        <v>1.7638867399040692E-2</v>
      </c>
      <c r="CU14" s="55">
        <f t="shared" si="63"/>
        <v>-2.201712877869462E-2</v>
      </c>
      <c r="CV14" s="147">
        <v>148905.63</v>
      </c>
      <c r="CW14" s="55">
        <f t="shared" si="64"/>
        <v>3.8260420520801114E-2</v>
      </c>
      <c r="CX14" s="147">
        <v>233237.39</v>
      </c>
      <c r="CY14" s="55">
        <f t="shared" si="65"/>
        <v>1.7755980471692655E-2</v>
      </c>
      <c r="CZ14" s="55">
        <f t="shared" si="66"/>
        <v>-2.0504440049108459E-2</v>
      </c>
      <c r="DA14" s="147">
        <v>23</v>
      </c>
      <c r="DB14" s="55">
        <f t="shared" si="67"/>
        <v>1.098901098901099E-2</v>
      </c>
      <c r="DC14" s="147">
        <v>62</v>
      </c>
      <c r="DD14" s="55">
        <f t="shared" si="68"/>
        <v>9.5930682345659914E-3</v>
      </c>
      <c r="DE14" s="55">
        <f t="shared" si="69"/>
        <v>-1.3959427544449985E-3</v>
      </c>
      <c r="DF14" s="147">
        <v>38748.170000000013</v>
      </c>
      <c r="DG14" s="55">
        <f t="shared" si="70"/>
        <v>9.9561129999684393E-3</v>
      </c>
      <c r="DH14" s="147">
        <v>136598.98000000001</v>
      </c>
      <c r="DI14" s="55">
        <f t="shared" si="71"/>
        <v>1.0399056606374885E-2</v>
      </c>
      <c r="DJ14" s="55">
        <f t="shared" si="72"/>
        <v>4.4294360640644535E-4</v>
      </c>
      <c r="DK14" s="147">
        <v>27</v>
      </c>
      <c r="DL14" s="55">
        <f t="shared" si="73"/>
        <v>1.2900143334925944E-2</v>
      </c>
      <c r="DM14" s="147">
        <v>44</v>
      </c>
      <c r="DN14" s="55">
        <f t="shared" si="74"/>
        <v>6.8079839084016708E-3</v>
      </c>
      <c r="DO14" s="55">
        <f t="shared" si="75"/>
        <v>-6.0921594265242731E-3</v>
      </c>
      <c r="DP14" s="147">
        <v>43005.38</v>
      </c>
      <c r="DQ14" s="55">
        <f t="shared" si="76"/>
        <v>1.1049977918610931E-2</v>
      </c>
      <c r="DR14" s="147">
        <v>90559.59</v>
      </c>
      <c r="DS14" s="55">
        <f t="shared" si="77"/>
        <v>6.8941532554642861E-3</v>
      </c>
      <c r="DT14" s="55">
        <f t="shared" si="78"/>
        <v>-4.155824663146645E-3</v>
      </c>
      <c r="DU14" s="8">
        <f t="shared" si="79"/>
        <v>2093</v>
      </c>
      <c r="DV14" s="8">
        <f t="shared" si="80"/>
        <v>6463</v>
      </c>
      <c r="DW14" s="56">
        <f t="shared" si="81"/>
        <v>2.087912087912088</v>
      </c>
      <c r="DX14" s="9">
        <f t="shared" si="82"/>
        <v>3891897.3700000034</v>
      </c>
      <c r="DY14" s="9">
        <f t="shared" si="83"/>
        <v>13135708.85999999</v>
      </c>
      <c r="DZ14" s="56">
        <f t="shared" si="84"/>
        <v>2.3751426646689757</v>
      </c>
      <c r="EA14" s="106"/>
      <c r="EB14" s="78"/>
    </row>
    <row r="15" spans="1:133" ht="15.75" x14ac:dyDescent="0.25">
      <c r="A15" s="6" t="s">
        <v>315</v>
      </c>
      <c r="B15" s="109" t="s">
        <v>321</v>
      </c>
      <c r="C15" s="1" t="s">
        <v>651</v>
      </c>
      <c r="D15" s="15" t="s">
        <v>6</v>
      </c>
      <c r="E15" s="15">
        <v>850</v>
      </c>
      <c r="F15" s="7">
        <f t="shared" si="0"/>
        <v>0.19985892311309664</v>
      </c>
      <c r="G15" s="15">
        <v>974</v>
      </c>
      <c r="H15" s="7">
        <f t="shared" si="1"/>
        <v>0.21809225257501119</v>
      </c>
      <c r="I15" s="55">
        <f t="shared" si="2"/>
        <v>1.8233329461914555E-2</v>
      </c>
      <c r="J15" s="9">
        <v>2399230.049999998</v>
      </c>
      <c r="K15" s="7">
        <f t="shared" si="3"/>
        <v>0.26739793893337926</v>
      </c>
      <c r="L15" s="9">
        <v>2704986.4399999981</v>
      </c>
      <c r="M15" s="7">
        <f t="shared" si="4"/>
        <v>0.28249969195368985</v>
      </c>
      <c r="N15" s="55">
        <f t="shared" si="30"/>
        <v>1.5101753020310582E-2</v>
      </c>
      <c r="O15" s="15">
        <v>247</v>
      </c>
      <c r="P15" s="7">
        <f t="shared" si="5"/>
        <v>5.8076651775217494E-2</v>
      </c>
      <c r="Q15" s="15">
        <v>346</v>
      </c>
      <c r="R15" s="7">
        <f t="shared" si="6"/>
        <v>7.7474249888042995E-2</v>
      </c>
      <c r="S15" s="55">
        <f t="shared" si="31"/>
        <v>1.9397598112825501E-2</v>
      </c>
      <c r="T15" s="9">
        <v>697583.82000000018</v>
      </c>
      <c r="U15" s="7">
        <f t="shared" si="7"/>
        <v>7.7746807023058764E-2</v>
      </c>
      <c r="V15" s="9">
        <v>865214.51999999979</v>
      </c>
      <c r="W15" s="7">
        <f t="shared" si="8"/>
        <v>9.0360096361096626E-2</v>
      </c>
      <c r="X15" s="55">
        <f t="shared" si="32"/>
        <v>1.2613289338037861E-2</v>
      </c>
      <c r="Y15" s="15">
        <v>106</v>
      </c>
      <c r="Z15" s="7">
        <f t="shared" si="9"/>
        <v>2.4923583352927346E-2</v>
      </c>
      <c r="AA15" s="9">
        <v>77</v>
      </c>
      <c r="AB15" s="7">
        <f t="shared" si="10"/>
        <v>1.7241379310344827E-2</v>
      </c>
      <c r="AC15" s="55">
        <f t="shared" si="33"/>
        <v>-7.6822040425825189E-3</v>
      </c>
      <c r="AD15" s="9">
        <v>251512.01</v>
      </c>
      <c r="AE15" s="7">
        <f t="shared" si="11"/>
        <v>2.8031406613547347E-2</v>
      </c>
      <c r="AF15" s="9">
        <v>230026.17</v>
      </c>
      <c r="AG15" s="7">
        <f t="shared" si="12"/>
        <v>2.4023160044487003E-2</v>
      </c>
      <c r="AH15" s="55">
        <f t="shared" si="34"/>
        <v>-4.008246569060344E-3</v>
      </c>
      <c r="AI15" s="15">
        <f t="shared" si="35"/>
        <v>1203</v>
      </c>
      <c r="AJ15" s="7">
        <f t="shared" si="13"/>
        <v>0.28285915824124147</v>
      </c>
      <c r="AK15" s="9">
        <f t="shared" si="36"/>
        <v>1397</v>
      </c>
      <c r="AL15" s="7">
        <f t="shared" si="14"/>
        <v>0.31280788177339902</v>
      </c>
      <c r="AM15" s="54">
        <f t="shared" si="37"/>
        <v>2.9948723532157551E-2</v>
      </c>
      <c r="AN15" s="9">
        <f t="shared" si="38"/>
        <v>3348325.879999998</v>
      </c>
      <c r="AO15" s="7">
        <f t="shared" si="15"/>
        <v>0.37317615256998538</v>
      </c>
      <c r="AP15" s="9">
        <f t="shared" si="39"/>
        <v>3800227.129999998</v>
      </c>
      <c r="AQ15" s="7">
        <f t="shared" si="16"/>
        <v>0.39688294835927346</v>
      </c>
      <c r="AR15" s="54">
        <f t="shared" si="17"/>
        <v>2.3706795789288082E-2</v>
      </c>
      <c r="AS15" s="15">
        <v>2119</v>
      </c>
      <c r="AT15" s="7">
        <f t="shared" si="18"/>
        <v>0.49823653891370795</v>
      </c>
      <c r="AU15" s="15">
        <v>2097</v>
      </c>
      <c r="AV15" s="7">
        <f t="shared" si="19"/>
        <v>0.46954769368562471</v>
      </c>
      <c r="AW15" s="54">
        <f t="shared" si="40"/>
        <v>-2.8688845228083237E-2</v>
      </c>
      <c r="AX15" s="9">
        <v>4012297.649999998</v>
      </c>
      <c r="AY15" s="7">
        <f t="shared" si="20"/>
        <v>0.44717684408681085</v>
      </c>
      <c r="AZ15" s="9">
        <v>4117495.75</v>
      </c>
      <c r="BA15" s="7">
        <f t="shared" si="21"/>
        <v>0.43001741664761467</v>
      </c>
      <c r="BB15" s="54">
        <f t="shared" si="22"/>
        <v>-1.7159427439196184E-2</v>
      </c>
      <c r="BC15" s="15">
        <v>738</v>
      </c>
      <c r="BD15" s="7">
        <f t="shared" ref="BD15:BD27" si="85">BC15/$DU15</f>
        <v>0.17352457089113568</v>
      </c>
      <c r="BE15" s="15">
        <v>810</v>
      </c>
      <c r="BF15" s="7">
        <f t="shared" si="23"/>
        <v>0.1813703537841469</v>
      </c>
      <c r="BG15" s="54">
        <f t="shared" si="41"/>
        <v>7.8457828930112161E-3</v>
      </c>
      <c r="BH15" s="9">
        <v>1106572.0200000009</v>
      </c>
      <c r="BI15" s="7">
        <f t="shared" si="24"/>
        <v>0.12332918113848508</v>
      </c>
      <c r="BJ15" s="9">
        <v>1203303.6900000011</v>
      </c>
      <c r="BK15" s="7">
        <f t="shared" si="25"/>
        <v>0.12566899291064054</v>
      </c>
      <c r="BL15" s="54">
        <f t="shared" si="42"/>
        <v>2.3398117721554618E-3</v>
      </c>
      <c r="BM15" s="15">
        <f t="shared" si="43"/>
        <v>2857</v>
      </c>
      <c r="BN15" s="7">
        <f t="shared" si="26"/>
        <v>0.6717611098048436</v>
      </c>
      <c r="BO15" s="15">
        <f t="shared" si="44"/>
        <v>2907</v>
      </c>
      <c r="BP15" s="7">
        <f t="shared" si="27"/>
        <v>0.65091804746977155</v>
      </c>
      <c r="BQ15" s="54">
        <f t="shared" si="45"/>
        <v>-2.0843062335072049E-2</v>
      </c>
      <c r="BR15" s="9">
        <f t="shared" si="46"/>
        <v>5118869.669999999</v>
      </c>
      <c r="BS15" s="7">
        <f t="shared" si="28"/>
        <v>0.57050602522529592</v>
      </c>
      <c r="BT15" s="9">
        <f t="shared" si="47"/>
        <v>5320799.4400000013</v>
      </c>
      <c r="BU15" s="7">
        <f t="shared" si="29"/>
        <v>0.55568640955825521</v>
      </c>
      <c r="BV15" s="55">
        <f t="shared" si="48"/>
        <v>-1.4819615667040709E-2</v>
      </c>
      <c r="BW15" s="147">
        <v>9</v>
      </c>
      <c r="BX15" s="7">
        <f t="shared" si="49"/>
        <v>2.1161533035504352E-3</v>
      </c>
      <c r="BY15" s="147">
        <v>21</v>
      </c>
      <c r="BZ15" s="7">
        <f t="shared" si="50"/>
        <v>4.7021943573667714E-3</v>
      </c>
      <c r="CA15" s="54">
        <f t="shared" si="51"/>
        <v>2.5860410538163362E-3</v>
      </c>
      <c r="CB15" s="147">
        <v>36745.100000000013</v>
      </c>
      <c r="CC15" s="7">
        <f t="shared" si="52"/>
        <v>4.0952988255131793E-3</v>
      </c>
      <c r="CD15" s="147">
        <v>103674.94</v>
      </c>
      <c r="CE15" s="7">
        <f t="shared" si="53"/>
        <v>1.0827462267543676E-2</v>
      </c>
      <c r="CF15" s="148">
        <f t="shared" si="54"/>
        <v>6.7321634420304966E-3</v>
      </c>
      <c r="CG15" s="147">
        <v>43</v>
      </c>
      <c r="CH15" s="55">
        <f t="shared" si="55"/>
        <v>1.01105102280743E-2</v>
      </c>
      <c r="CI15" s="147">
        <v>39</v>
      </c>
      <c r="CJ15" s="55">
        <f t="shared" si="56"/>
        <v>8.7326466636811467E-3</v>
      </c>
      <c r="CK15" s="55">
        <f t="shared" si="57"/>
        <v>-1.3778635643931537E-3</v>
      </c>
      <c r="CL15" s="147">
        <v>151884.76</v>
      </c>
      <c r="CM15" s="55">
        <f t="shared" si="58"/>
        <v>1.6927793889290024E-2</v>
      </c>
      <c r="CN15" s="147">
        <v>142889.54999999999</v>
      </c>
      <c r="CO15" s="55">
        <f t="shared" si="59"/>
        <v>1.4922904330123513E-2</v>
      </c>
      <c r="CP15" s="55">
        <f t="shared" si="60"/>
        <v>-2.004889559166511E-3</v>
      </c>
      <c r="CQ15" s="147">
        <v>55</v>
      </c>
      <c r="CR15" s="55">
        <f t="shared" si="61"/>
        <v>1.2932047966141547E-2</v>
      </c>
      <c r="CS15" s="147">
        <v>38</v>
      </c>
      <c r="CT15" s="55">
        <f t="shared" si="62"/>
        <v>8.5087326466636807E-3</v>
      </c>
      <c r="CU15" s="55">
        <f t="shared" si="63"/>
        <v>-4.4233153194778666E-3</v>
      </c>
      <c r="CV15" s="147">
        <v>135862.85</v>
      </c>
      <c r="CW15" s="55">
        <f t="shared" si="64"/>
        <v>1.5142126978450816E-2</v>
      </c>
      <c r="CX15" s="147">
        <v>78962.070000000007</v>
      </c>
      <c r="CY15" s="55">
        <f t="shared" si="65"/>
        <v>8.2465331881758745E-3</v>
      </c>
      <c r="CZ15" s="55">
        <f t="shared" si="66"/>
        <v>-6.8955937902749412E-3</v>
      </c>
      <c r="DA15" s="147">
        <v>16</v>
      </c>
      <c r="DB15" s="55">
        <f t="shared" si="67"/>
        <v>3.7620503174229957E-3</v>
      </c>
      <c r="DC15" s="147">
        <v>20</v>
      </c>
      <c r="DD15" s="55">
        <f t="shared" si="68"/>
        <v>4.4782803403493054E-3</v>
      </c>
      <c r="DE15" s="55">
        <f t="shared" si="69"/>
        <v>7.1623002292630971E-4</v>
      </c>
      <c r="DF15" s="147">
        <v>36093.25</v>
      </c>
      <c r="DG15" s="55">
        <f t="shared" si="70"/>
        <v>4.022649124208493E-3</v>
      </c>
      <c r="DH15" s="147">
        <v>45632.579999999987</v>
      </c>
      <c r="DI15" s="55">
        <f t="shared" si="71"/>
        <v>4.7657132776799107E-3</v>
      </c>
      <c r="DJ15" s="55">
        <f t="shared" si="72"/>
        <v>7.4306415347141774E-4</v>
      </c>
      <c r="DK15" s="147">
        <v>70</v>
      </c>
      <c r="DL15" s="55">
        <f t="shared" si="73"/>
        <v>1.6458970138725604E-2</v>
      </c>
      <c r="DM15" s="147">
        <v>44</v>
      </c>
      <c r="DN15" s="55">
        <f t="shared" si="74"/>
        <v>9.852216748768473E-3</v>
      </c>
      <c r="DO15" s="55">
        <f t="shared" si="75"/>
        <v>-6.6067533899571308E-3</v>
      </c>
      <c r="DP15" s="147">
        <v>144726.13</v>
      </c>
      <c r="DQ15" s="55">
        <f t="shared" si="76"/>
        <v>1.6129953387256191E-2</v>
      </c>
      <c r="DR15" s="147">
        <v>82997.97</v>
      </c>
      <c r="DS15" s="55">
        <f t="shared" si="77"/>
        <v>8.6680290189482829E-3</v>
      </c>
      <c r="DT15" s="55">
        <f t="shared" si="78"/>
        <v>-7.4619243683079085E-3</v>
      </c>
      <c r="DU15" s="8">
        <f t="shared" si="79"/>
        <v>4253</v>
      </c>
      <c r="DV15" s="8">
        <f t="shared" si="80"/>
        <v>4466</v>
      </c>
      <c r="DW15" s="56">
        <f t="shared" si="81"/>
        <v>5.0082294850693598E-2</v>
      </c>
      <c r="DX15" s="9">
        <f t="shared" si="82"/>
        <v>8972507.6399999969</v>
      </c>
      <c r="DY15" s="9">
        <f t="shared" si="83"/>
        <v>9575183.6799999997</v>
      </c>
      <c r="DZ15" s="56">
        <f t="shared" si="84"/>
        <v>6.7169186606566456E-2</v>
      </c>
      <c r="EA15" s="106"/>
      <c r="EB15" s="78"/>
    </row>
    <row r="16" spans="1:133" ht="15.75" x14ac:dyDescent="0.25">
      <c r="A16" s="6" t="s">
        <v>288</v>
      </c>
      <c r="B16" s="109" t="s">
        <v>291</v>
      </c>
      <c r="C16" s="1" t="s">
        <v>651</v>
      </c>
      <c r="D16" s="15" t="s">
        <v>6</v>
      </c>
      <c r="E16" s="15">
        <v>743</v>
      </c>
      <c r="F16" s="7">
        <f t="shared" si="0"/>
        <v>0.24594505130751407</v>
      </c>
      <c r="G16" s="15">
        <v>604</v>
      </c>
      <c r="H16" s="7">
        <f t="shared" si="1"/>
        <v>0.253781512605042</v>
      </c>
      <c r="I16" s="55">
        <f t="shared" si="2"/>
        <v>7.8364612975279357E-3</v>
      </c>
      <c r="J16" s="9">
        <v>1871567.4699999981</v>
      </c>
      <c r="K16" s="7">
        <f t="shared" si="3"/>
        <v>0.29445876740180332</v>
      </c>
      <c r="L16" s="9">
        <v>1481645.97</v>
      </c>
      <c r="M16" s="7">
        <f t="shared" si="4"/>
        <v>0.31109608063287997</v>
      </c>
      <c r="N16" s="55">
        <f t="shared" si="30"/>
        <v>1.6637313231076645E-2</v>
      </c>
      <c r="O16" s="15">
        <v>155</v>
      </c>
      <c r="P16" s="7">
        <f t="shared" si="5"/>
        <v>5.1307514068189342E-2</v>
      </c>
      <c r="Q16" s="15">
        <v>91</v>
      </c>
      <c r="R16" s="7">
        <f t="shared" si="6"/>
        <v>3.8235294117647062E-2</v>
      </c>
      <c r="S16" s="55">
        <f t="shared" si="31"/>
        <v>-1.307221995054228E-2</v>
      </c>
      <c r="T16" s="9">
        <v>404590.78999999992</v>
      </c>
      <c r="U16" s="7">
        <f t="shared" si="7"/>
        <v>6.3655362275302829E-2</v>
      </c>
      <c r="V16" s="9">
        <v>199581.4</v>
      </c>
      <c r="W16" s="7">
        <f t="shared" si="8"/>
        <v>4.1905416384470755E-2</v>
      </c>
      <c r="X16" s="55">
        <f t="shared" si="32"/>
        <v>-2.1749945890832074E-2</v>
      </c>
      <c r="Y16" s="15">
        <v>2</v>
      </c>
      <c r="Z16" s="7">
        <f t="shared" si="9"/>
        <v>6.6203243958953991E-4</v>
      </c>
      <c r="AA16" s="9">
        <v>33</v>
      </c>
      <c r="AB16" s="7">
        <f t="shared" si="10"/>
        <v>1.3865546218487394E-2</v>
      </c>
      <c r="AC16" s="55">
        <f t="shared" si="33"/>
        <v>1.3203513778897854E-2</v>
      </c>
      <c r="AD16" s="9">
        <v>8798</v>
      </c>
      <c r="AE16" s="7">
        <f t="shared" si="11"/>
        <v>1.3842131139419026E-3</v>
      </c>
      <c r="AF16" s="9">
        <v>87492.94</v>
      </c>
      <c r="AG16" s="7">
        <f t="shared" si="12"/>
        <v>1.8370590051986393E-2</v>
      </c>
      <c r="AH16" s="55">
        <f t="shared" si="34"/>
        <v>1.698637693804449E-2</v>
      </c>
      <c r="AI16" s="15">
        <f t="shared" si="35"/>
        <v>900</v>
      </c>
      <c r="AJ16" s="7">
        <f t="shared" si="13"/>
        <v>0.29791459781529295</v>
      </c>
      <c r="AK16" s="9">
        <f t="shared" si="36"/>
        <v>728</v>
      </c>
      <c r="AL16" s="7">
        <f t="shared" si="14"/>
        <v>0.30588235294117649</v>
      </c>
      <c r="AM16" s="54">
        <f t="shared" si="37"/>
        <v>7.9677551258835466E-3</v>
      </c>
      <c r="AN16" s="9">
        <f t="shared" si="38"/>
        <v>2284956.2599999979</v>
      </c>
      <c r="AO16" s="7">
        <f t="shared" si="15"/>
        <v>0.35949834279104803</v>
      </c>
      <c r="AP16" s="9">
        <f t="shared" si="39"/>
        <v>1768720.3099999998</v>
      </c>
      <c r="AQ16" s="7">
        <f t="shared" si="16"/>
        <v>0.37137208706933705</v>
      </c>
      <c r="AR16" s="54">
        <f t="shared" si="17"/>
        <v>1.1873744278289022E-2</v>
      </c>
      <c r="AS16" s="15">
        <v>1657</v>
      </c>
      <c r="AT16" s="7">
        <f t="shared" si="18"/>
        <v>0.54849387619993384</v>
      </c>
      <c r="AU16" s="15">
        <v>1280</v>
      </c>
      <c r="AV16" s="7">
        <f t="shared" si="19"/>
        <v>0.53781512605042014</v>
      </c>
      <c r="AW16" s="54">
        <f t="shared" si="40"/>
        <v>-1.0678750149513694E-2</v>
      </c>
      <c r="AX16" s="9">
        <v>3066322.1499999929</v>
      </c>
      <c r="AY16" s="7">
        <f t="shared" si="20"/>
        <v>0.4824327496704387</v>
      </c>
      <c r="AZ16" s="9">
        <v>2243164.33</v>
      </c>
      <c r="BA16" s="7">
        <f t="shared" si="21"/>
        <v>0.47098945727128066</v>
      </c>
      <c r="BB16" s="54">
        <f t="shared" si="22"/>
        <v>-1.1443292399158034E-2</v>
      </c>
      <c r="BC16" s="15">
        <v>266</v>
      </c>
      <c r="BD16" s="7">
        <f t="shared" si="85"/>
        <v>8.8050314465408799E-2</v>
      </c>
      <c r="BE16" s="15">
        <v>209</v>
      </c>
      <c r="BF16" s="7">
        <f t="shared" si="23"/>
        <v>8.7815126050420161E-2</v>
      </c>
      <c r="BG16" s="54">
        <f t="shared" si="41"/>
        <v>-2.3518841498863796E-4</v>
      </c>
      <c r="BH16" s="9">
        <v>352541.62</v>
      </c>
      <c r="BI16" s="7">
        <f t="shared" si="24"/>
        <v>5.5466325712016699E-2</v>
      </c>
      <c r="BJ16" s="9">
        <v>264229.40000000002</v>
      </c>
      <c r="BK16" s="7">
        <f t="shared" si="25"/>
        <v>5.547933338486892E-2</v>
      </c>
      <c r="BL16" s="54">
        <f t="shared" si="42"/>
        <v>1.3007672852220764E-5</v>
      </c>
      <c r="BM16" s="15">
        <f t="shared" si="43"/>
        <v>1923</v>
      </c>
      <c r="BN16" s="7">
        <f t="shared" si="26"/>
        <v>0.63654419066534262</v>
      </c>
      <c r="BO16" s="15">
        <f t="shared" si="44"/>
        <v>1489</v>
      </c>
      <c r="BP16" s="7">
        <f t="shared" si="27"/>
        <v>0.62563025210084033</v>
      </c>
      <c r="BQ16" s="54">
        <f t="shared" si="45"/>
        <v>-1.091393856450229E-2</v>
      </c>
      <c r="BR16" s="9">
        <f t="shared" si="46"/>
        <v>3418863.769999993</v>
      </c>
      <c r="BS16" s="7">
        <f t="shared" si="28"/>
        <v>0.5378990753824554</v>
      </c>
      <c r="BT16" s="9">
        <f t="shared" si="47"/>
        <v>2507393.73</v>
      </c>
      <c r="BU16" s="7">
        <f t="shared" si="29"/>
        <v>0.52646879065614949</v>
      </c>
      <c r="BV16" s="55">
        <f t="shared" si="48"/>
        <v>-1.1430284726305917E-2</v>
      </c>
      <c r="BW16" s="147">
        <v>24</v>
      </c>
      <c r="BX16" s="7">
        <f t="shared" si="49"/>
        <v>7.9443892750744784E-3</v>
      </c>
      <c r="BY16" s="147">
        <v>14</v>
      </c>
      <c r="BZ16" s="7">
        <f t="shared" si="50"/>
        <v>5.8823529411764705E-3</v>
      </c>
      <c r="CA16" s="54">
        <f t="shared" si="51"/>
        <v>-2.0620363338980079E-3</v>
      </c>
      <c r="CB16" s="147">
        <v>111102.78</v>
      </c>
      <c r="CC16" s="7">
        <f t="shared" si="52"/>
        <v>1.7480100599159141E-2</v>
      </c>
      <c r="CD16" s="147">
        <v>59120.7</v>
      </c>
      <c r="CE16" s="7">
        <f t="shared" si="53"/>
        <v>1.2413368933384475E-2</v>
      </c>
      <c r="CF16" s="148">
        <f t="shared" si="54"/>
        <v>-5.066731665774666E-3</v>
      </c>
      <c r="CG16" s="147">
        <v>92</v>
      </c>
      <c r="CH16" s="55">
        <f t="shared" si="55"/>
        <v>3.0453492221118834E-2</v>
      </c>
      <c r="CI16" s="147">
        <v>69</v>
      </c>
      <c r="CJ16" s="55">
        <f t="shared" si="56"/>
        <v>2.8991596638655463E-2</v>
      </c>
      <c r="CK16" s="55">
        <f t="shared" si="57"/>
        <v>-1.4618955824633705E-3</v>
      </c>
      <c r="CL16" s="147">
        <v>364123.65999999992</v>
      </c>
      <c r="CM16" s="55">
        <f t="shared" si="58"/>
        <v>5.7288559362187137E-2</v>
      </c>
      <c r="CN16" s="147">
        <v>261649.48</v>
      </c>
      <c r="CO16" s="55">
        <f t="shared" si="59"/>
        <v>5.493763650410436E-2</v>
      </c>
      <c r="CP16" s="55">
        <f t="shared" si="60"/>
        <v>-2.3509228580827768E-3</v>
      </c>
      <c r="CQ16" s="147">
        <v>52</v>
      </c>
      <c r="CR16" s="55">
        <f t="shared" si="61"/>
        <v>1.7212843429328037E-2</v>
      </c>
      <c r="CS16" s="147">
        <v>43</v>
      </c>
      <c r="CT16" s="55">
        <f t="shared" si="62"/>
        <v>1.8067226890756304E-2</v>
      </c>
      <c r="CU16" s="55">
        <f t="shared" si="63"/>
        <v>8.5438346142826735E-4</v>
      </c>
      <c r="CV16" s="147">
        <v>116474.67</v>
      </c>
      <c r="CW16" s="55">
        <f t="shared" si="64"/>
        <v>1.8325274568771935E-2</v>
      </c>
      <c r="CX16" s="147">
        <v>87729.76999999999</v>
      </c>
      <c r="CY16" s="55">
        <f t="shared" si="65"/>
        <v>1.8420316428103274E-2</v>
      </c>
      <c r="CZ16" s="55">
        <f t="shared" si="66"/>
        <v>9.5041859331339296E-5</v>
      </c>
      <c r="DA16" s="147">
        <v>16</v>
      </c>
      <c r="DB16" s="55">
        <f t="shared" si="67"/>
        <v>5.2962595167163192E-3</v>
      </c>
      <c r="DC16" s="147">
        <v>37</v>
      </c>
      <c r="DD16" s="55">
        <f t="shared" si="68"/>
        <v>1.5546218487394958E-2</v>
      </c>
      <c r="DE16" s="55">
        <f t="shared" si="69"/>
        <v>1.0249958970678638E-2</v>
      </c>
      <c r="DF16" s="147">
        <v>31484.790000000012</v>
      </c>
      <c r="DG16" s="55">
        <f t="shared" si="70"/>
        <v>4.9535870888505213E-3</v>
      </c>
      <c r="DH16" s="147">
        <v>78049.58</v>
      </c>
      <c r="DI16" s="55">
        <f t="shared" si="71"/>
        <v>1.6387800408921179E-2</v>
      </c>
      <c r="DJ16" s="55">
        <f t="shared" si="72"/>
        <v>1.1434213320070658E-2</v>
      </c>
      <c r="DK16" s="147">
        <v>14</v>
      </c>
      <c r="DL16" s="55">
        <f t="shared" si="73"/>
        <v>4.6342270771267792E-3</v>
      </c>
      <c r="DM16" s="147">
        <v>0</v>
      </c>
      <c r="DN16" s="55">
        <f t="shared" si="74"/>
        <v>0</v>
      </c>
      <c r="DO16" s="55">
        <f t="shared" si="75"/>
        <v>-4.6342270771267792E-3</v>
      </c>
      <c r="DP16" s="147">
        <v>28951.77</v>
      </c>
      <c r="DQ16" s="55">
        <f t="shared" si="76"/>
        <v>4.5550602075278192E-3</v>
      </c>
      <c r="DR16" s="147">
        <v>0</v>
      </c>
      <c r="DS16" s="55">
        <f t="shared" si="77"/>
        <v>0</v>
      </c>
      <c r="DT16" s="55">
        <f t="shared" si="78"/>
        <v>-4.5550602075278192E-3</v>
      </c>
      <c r="DU16" s="8">
        <f t="shared" si="79"/>
        <v>3021</v>
      </c>
      <c r="DV16" s="8">
        <f t="shared" si="80"/>
        <v>2380</v>
      </c>
      <c r="DW16" s="56">
        <f t="shared" si="81"/>
        <v>-0.2121813968884475</v>
      </c>
      <c r="DX16" s="9">
        <f t="shared" si="82"/>
        <v>6355957.6999999909</v>
      </c>
      <c r="DY16" s="9">
        <f t="shared" si="83"/>
        <v>4762663.57</v>
      </c>
      <c r="DZ16" s="56">
        <f t="shared" si="84"/>
        <v>-0.25067727086981606</v>
      </c>
      <c r="EA16" s="106"/>
      <c r="EB16" s="78"/>
    </row>
    <row r="17" spans="1:132" ht="15.75" x14ac:dyDescent="0.25">
      <c r="A17" s="6" t="s">
        <v>288</v>
      </c>
      <c r="B17" s="109" t="s">
        <v>292</v>
      </c>
      <c r="C17" s="1" t="s">
        <v>651</v>
      </c>
      <c r="D17" s="15" t="s">
        <v>6</v>
      </c>
      <c r="E17" s="15">
        <v>913</v>
      </c>
      <c r="F17" s="7">
        <f t="shared" si="0"/>
        <v>0.24166225516146109</v>
      </c>
      <c r="G17" s="15">
        <v>924</v>
      </c>
      <c r="H17" s="7">
        <f t="shared" si="1"/>
        <v>0.30374753451676528</v>
      </c>
      <c r="I17" s="55">
        <f t="shared" si="2"/>
        <v>6.2085279355304196E-2</v>
      </c>
      <c r="J17" s="9">
        <v>2280329.1699999971</v>
      </c>
      <c r="K17" s="7">
        <f t="shared" si="3"/>
        <v>0.30266816687176046</v>
      </c>
      <c r="L17" s="9">
        <v>2273516.8399999989</v>
      </c>
      <c r="M17" s="7">
        <f t="shared" si="4"/>
        <v>0.37029605943380539</v>
      </c>
      <c r="N17" s="55">
        <f t="shared" si="30"/>
        <v>6.7627892562044933E-2</v>
      </c>
      <c r="O17" s="15">
        <v>186</v>
      </c>
      <c r="P17" s="7">
        <f t="shared" si="5"/>
        <v>4.9232398094229753E-2</v>
      </c>
      <c r="Q17" s="15">
        <v>121</v>
      </c>
      <c r="R17" s="7">
        <f t="shared" si="6"/>
        <v>3.977646285338593E-2</v>
      </c>
      <c r="S17" s="55">
        <f t="shared" si="31"/>
        <v>-9.4559352408438227E-3</v>
      </c>
      <c r="T17" s="9">
        <v>496899.26000000013</v>
      </c>
      <c r="U17" s="7">
        <f t="shared" si="7"/>
        <v>6.5953455370714981E-2</v>
      </c>
      <c r="V17" s="9">
        <v>277226.77</v>
      </c>
      <c r="W17" s="7">
        <f t="shared" si="8"/>
        <v>4.5152944853736804E-2</v>
      </c>
      <c r="X17" s="55">
        <f t="shared" si="32"/>
        <v>-2.0800510516978177E-2</v>
      </c>
      <c r="Y17" s="15">
        <v>43</v>
      </c>
      <c r="Z17" s="7">
        <f t="shared" si="9"/>
        <v>1.1381683430386447E-2</v>
      </c>
      <c r="AA17" s="9">
        <v>49</v>
      </c>
      <c r="AB17" s="7">
        <f t="shared" si="10"/>
        <v>1.6107823800131493E-2</v>
      </c>
      <c r="AC17" s="55">
        <f t="shared" si="33"/>
        <v>4.7261403697450455E-3</v>
      </c>
      <c r="AD17" s="9">
        <v>92860.36</v>
      </c>
      <c r="AE17" s="7">
        <f t="shared" si="11"/>
        <v>1.2325358683304387E-2</v>
      </c>
      <c r="AF17" s="9">
        <v>129158.93000000001</v>
      </c>
      <c r="AG17" s="7">
        <f t="shared" si="12"/>
        <v>2.103659052716176E-2</v>
      </c>
      <c r="AH17" s="55">
        <f t="shared" si="34"/>
        <v>8.7112318438573727E-3</v>
      </c>
      <c r="AI17" s="15">
        <f t="shared" si="35"/>
        <v>1142</v>
      </c>
      <c r="AJ17" s="7">
        <f t="shared" si="13"/>
        <v>0.30227633668607728</v>
      </c>
      <c r="AK17" s="9">
        <f t="shared" si="36"/>
        <v>1094</v>
      </c>
      <c r="AL17" s="7">
        <f t="shared" si="14"/>
        <v>0.3596318211702827</v>
      </c>
      <c r="AM17" s="54">
        <f t="shared" si="37"/>
        <v>5.735548448420541E-2</v>
      </c>
      <c r="AN17" s="9">
        <f t="shared" si="38"/>
        <v>2870088.7899999972</v>
      </c>
      <c r="AO17" s="7">
        <f t="shared" si="15"/>
        <v>0.38094698092577983</v>
      </c>
      <c r="AP17" s="9">
        <f t="shared" si="39"/>
        <v>2679902.5399999991</v>
      </c>
      <c r="AQ17" s="7">
        <f t="shared" si="16"/>
        <v>0.436485594814704</v>
      </c>
      <c r="AR17" s="54">
        <f t="shared" si="17"/>
        <v>5.5538613888924171E-2</v>
      </c>
      <c r="AS17" s="15">
        <v>1952</v>
      </c>
      <c r="AT17" s="7">
        <f t="shared" si="18"/>
        <v>0.51667548967707777</v>
      </c>
      <c r="AU17" s="15">
        <v>1525</v>
      </c>
      <c r="AV17" s="7">
        <f t="shared" si="19"/>
        <v>0.50131492439184744</v>
      </c>
      <c r="AW17" s="54">
        <f t="shared" si="40"/>
        <v>-1.5360565285230332E-2</v>
      </c>
      <c r="AX17" s="9">
        <v>3346460.709999993</v>
      </c>
      <c r="AY17" s="7">
        <f t="shared" si="20"/>
        <v>0.44417584177290914</v>
      </c>
      <c r="AZ17" s="9">
        <v>2658333.9799999991</v>
      </c>
      <c r="BA17" s="7">
        <f t="shared" si="21"/>
        <v>0.43297264402624114</v>
      </c>
      <c r="BB17" s="54">
        <f t="shared" si="22"/>
        <v>-1.1203197746668003E-2</v>
      </c>
      <c r="BC17" s="15">
        <v>409</v>
      </c>
      <c r="BD17" s="7">
        <f t="shared" si="85"/>
        <v>0.10825833774483853</v>
      </c>
      <c r="BE17" s="15">
        <v>262</v>
      </c>
      <c r="BF17" s="7">
        <f t="shared" si="23"/>
        <v>8.6127547666009205E-2</v>
      </c>
      <c r="BG17" s="54">
        <f t="shared" si="41"/>
        <v>-2.2130790078829329E-2</v>
      </c>
      <c r="BH17" s="9">
        <v>535897.9700000002</v>
      </c>
      <c r="BI17" s="7">
        <f t="shared" si="24"/>
        <v>7.1129755451138643E-2</v>
      </c>
      <c r="BJ17" s="9">
        <v>366829.08999999991</v>
      </c>
      <c r="BK17" s="7">
        <f t="shared" si="25"/>
        <v>5.9746804652077608E-2</v>
      </c>
      <c r="BL17" s="54">
        <f t="shared" si="42"/>
        <v>-1.1382950799061035E-2</v>
      </c>
      <c r="BM17" s="15">
        <f t="shared" si="43"/>
        <v>2361</v>
      </c>
      <c r="BN17" s="7">
        <f t="shared" si="26"/>
        <v>0.62493382742191639</v>
      </c>
      <c r="BO17" s="15">
        <f t="shared" si="44"/>
        <v>1787</v>
      </c>
      <c r="BP17" s="7">
        <f t="shared" si="27"/>
        <v>0.58744247205785671</v>
      </c>
      <c r="BQ17" s="54">
        <f t="shared" si="45"/>
        <v>-3.7491355364059675E-2</v>
      </c>
      <c r="BR17" s="9">
        <f t="shared" si="46"/>
        <v>3882358.6799999932</v>
      </c>
      <c r="BS17" s="7">
        <f t="shared" si="28"/>
        <v>0.51530559722404778</v>
      </c>
      <c r="BT17" s="9">
        <f t="shared" si="47"/>
        <v>3025163.0699999989</v>
      </c>
      <c r="BU17" s="7">
        <f t="shared" si="29"/>
        <v>0.49271944867831874</v>
      </c>
      <c r="BV17" s="55">
        <f t="shared" si="48"/>
        <v>-2.2586148545729046E-2</v>
      </c>
      <c r="BW17" s="147">
        <v>22</v>
      </c>
      <c r="BX17" s="7">
        <f t="shared" si="49"/>
        <v>5.8231868713605082E-3</v>
      </c>
      <c r="BY17" s="147">
        <v>8</v>
      </c>
      <c r="BZ17" s="7">
        <f t="shared" si="50"/>
        <v>2.6298487836949377E-3</v>
      </c>
      <c r="CA17" s="54">
        <f t="shared" si="51"/>
        <v>-3.1933380876655705E-3</v>
      </c>
      <c r="CB17" s="147">
        <v>98180.709999999992</v>
      </c>
      <c r="CC17" s="7">
        <f t="shared" si="52"/>
        <v>1.3031528916444969E-2</v>
      </c>
      <c r="CD17" s="147">
        <v>39155.259999999987</v>
      </c>
      <c r="CE17" s="7">
        <f t="shared" si="53"/>
        <v>6.3773613764418419E-3</v>
      </c>
      <c r="CF17" s="148">
        <f t="shared" si="54"/>
        <v>-6.6541675400031272E-3</v>
      </c>
      <c r="CG17" s="147">
        <v>107</v>
      </c>
      <c r="CH17" s="55">
        <f t="shared" si="55"/>
        <v>2.8321863419798834E-2</v>
      </c>
      <c r="CI17" s="147">
        <v>54</v>
      </c>
      <c r="CJ17" s="55">
        <f t="shared" si="56"/>
        <v>1.7751479289940829E-2</v>
      </c>
      <c r="CK17" s="55">
        <f t="shared" si="57"/>
        <v>-1.0570384129858005E-2</v>
      </c>
      <c r="CL17" s="147">
        <v>364271.92999999988</v>
      </c>
      <c r="CM17" s="55">
        <f t="shared" si="58"/>
        <v>4.8349825431535549E-2</v>
      </c>
      <c r="CN17" s="147">
        <v>187952.74000000011</v>
      </c>
      <c r="CO17" s="55">
        <f t="shared" si="59"/>
        <v>3.0612554856548433E-2</v>
      </c>
      <c r="CP17" s="55">
        <f t="shared" si="60"/>
        <v>-1.7737270574987116E-2</v>
      </c>
      <c r="CQ17" s="147">
        <v>92</v>
      </c>
      <c r="CR17" s="55">
        <f t="shared" si="61"/>
        <v>2.4351508734780307E-2</v>
      </c>
      <c r="CS17" s="147">
        <v>55</v>
      </c>
      <c r="CT17" s="55">
        <f t="shared" si="62"/>
        <v>1.8080210387902695E-2</v>
      </c>
      <c r="CU17" s="55">
        <f t="shared" si="63"/>
        <v>-6.2712983468776115E-3</v>
      </c>
      <c r="CV17" s="147">
        <v>214980.93999999989</v>
      </c>
      <c r="CW17" s="55">
        <f t="shared" si="64"/>
        <v>2.853442734417504E-2</v>
      </c>
      <c r="CX17" s="147">
        <v>120507.39</v>
      </c>
      <c r="CY17" s="55">
        <f t="shared" si="65"/>
        <v>1.9627482350054987E-2</v>
      </c>
      <c r="CZ17" s="55">
        <f t="shared" si="66"/>
        <v>-8.9069449941200536E-3</v>
      </c>
      <c r="DA17" s="147">
        <v>13</v>
      </c>
      <c r="DB17" s="55">
        <f t="shared" si="67"/>
        <v>3.4409740603493911E-3</v>
      </c>
      <c r="DC17" s="147">
        <v>24</v>
      </c>
      <c r="DD17" s="55">
        <f t="shared" si="68"/>
        <v>7.889546351084813E-3</v>
      </c>
      <c r="DE17" s="55">
        <f t="shared" si="69"/>
        <v>4.4485722907354214E-3</v>
      </c>
      <c r="DF17" s="147">
        <v>27487.66</v>
      </c>
      <c r="DG17" s="55">
        <f t="shared" si="70"/>
        <v>3.6484380295824684E-3</v>
      </c>
      <c r="DH17" s="147">
        <v>51895.340000000011</v>
      </c>
      <c r="DI17" s="55">
        <f t="shared" si="71"/>
        <v>8.4523851184570738E-3</v>
      </c>
      <c r="DJ17" s="55">
        <f t="shared" si="72"/>
        <v>4.803947088874605E-3</v>
      </c>
      <c r="DK17" s="147">
        <v>41</v>
      </c>
      <c r="DL17" s="55">
        <f t="shared" si="73"/>
        <v>1.085230280571731E-2</v>
      </c>
      <c r="DM17" s="147">
        <v>20</v>
      </c>
      <c r="DN17" s="55">
        <f t="shared" si="74"/>
        <v>6.5746219592373442E-3</v>
      </c>
      <c r="DO17" s="55">
        <f t="shared" si="75"/>
        <v>-4.2776808464799658E-3</v>
      </c>
      <c r="DP17" s="147">
        <v>76721.16</v>
      </c>
      <c r="DQ17" s="55">
        <f t="shared" si="76"/>
        <v>1.0183202128434408E-2</v>
      </c>
      <c r="DR17" s="147">
        <v>35151</v>
      </c>
      <c r="DS17" s="55">
        <f t="shared" si="77"/>
        <v>5.7251728054751073E-3</v>
      </c>
      <c r="DT17" s="55">
        <f t="shared" si="78"/>
        <v>-4.4580293229593004E-3</v>
      </c>
      <c r="DU17" s="8">
        <f t="shared" si="79"/>
        <v>3778</v>
      </c>
      <c r="DV17" s="8">
        <f t="shared" si="80"/>
        <v>3042</v>
      </c>
      <c r="DW17" s="56">
        <f t="shared" si="81"/>
        <v>-0.19481206987824251</v>
      </c>
      <c r="DX17" s="9">
        <f t="shared" si="82"/>
        <v>7534089.8699999899</v>
      </c>
      <c r="DY17" s="9">
        <f t="shared" si="83"/>
        <v>6139727.3399999971</v>
      </c>
      <c r="DZ17" s="56">
        <f t="shared" si="84"/>
        <v>-0.18507378516311679</v>
      </c>
      <c r="EA17" s="106"/>
      <c r="EB17" s="78"/>
    </row>
    <row r="18" spans="1:132" ht="15.75" x14ac:dyDescent="0.25">
      <c r="A18" s="6" t="s">
        <v>42</v>
      </c>
      <c r="B18" s="109" t="s">
        <v>47</v>
      </c>
      <c r="C18" s="1" t="s">
        <v>651</v>
      </c>
      <c r="D18" s="15" t="s">
        <v>6</v>
      </c>
      <c r="E18" s="15">
        <v>838</v>
      </c>
      <c r="F18" s="7">
        <f t="shared" si="0"/>
        <v>0.29800853485064011</v>
      </c>
      <c r="G18" s="15">
        <v>804</v>
      </c>
      <c r="H18" s="7">
        <f t="shared" si="1"/>
        <v>0.32471728594507271</v>
      </c>
      <c r="I18" s="55">
        <f t="shared" si="2"/>
        <v>2.6708751094432603E-2</v>
      </c>
      <c r="J18" s="9">
        <v>2095559.56</v>
      </c>
      <c r="K18" s="7">
        <f t="shared" si="3"/>
        <v>0.34964485768338749</v>
      </c>
      <c r="L18" s="9">
        <v>2111654.1</v>
      </c>
      <c r="M18" s="7">
        <f t="shared" si="4"/>
        <v>0.38454497891591671</v>
      </c>
      <c r="N18" s="55">
        <f t="shared" si="30"/>
        <v>3.4900121232529224E-2</v>
      </c>
      <c r="O18" s="15">
        <v>167</v>
      </c>
      <c r="P18" s="7">
        <f t="shared" si="5"/>
        <v>5.9388335704125175E-2</v>
      </c>
      <c r="Q18" s="15">
        <v>92</v>
      </c>
      <c r="R18" s="7">
        <f t="shared" si="6"/>
        <v>3.7156704361873988E-2</v>
      </c>
      <c r="S18" s="55">
        <f t="shared" si="31"/>
        <v>-2.2231631342251187E-2</v>
      </c>
      <c r="T18" s="9">
        <v>415562.69000000012</v>
      </c>
      <c r="U18" s="7">
        <f t="shared" si="7"/>
        <v>6.9336782584015752E-2</v>
      </c>
      <c r="V18" s="9">
        <v>214461.53999999989</v>
      </c>
      <c r="W18" s="7">
        <f t="shared" si="8"/>
        <v>3.9054743093376414E-2</v>
      </c>
      <c r="X18" s="55">
        <f t="shared" si="32"/>
        <v>-3.0282039490639338E-2</v>
      </c>
      <c r="Y18" s="15">
        <v>2</v>
      </c>
      <c r="Z18" s="7">
        <f t="shared" si="9"/>
        <v>7.1123755334281653E-4</v>
      </c>
      <c r="AA18" s="9">
        <v>37</v>
      </c>
      <c r="AB18" s="7">
        <f t="shared" si="10"/>
        <v>1.494345718901454E-2</v>
      </c>
      <c r="AC18" s="55">
        <f t="shared" si="33"/>
        <v>1.4232219635671724E-2</v>
      </c>
      <c r="AD18" s="9">
        <v>6104.12</v>
      </c>
      <c r="AE18" s="7">
        <f t="shared" si="11"/>
        <v>1.0184745923815782E-3</v>
      </c>
      <c r="AF18" s="9">
        <v>97547.78</v>
      </c>
      <c r="AG18" s="7">
        <f t="shared" si="12"/>
        <v>1.7764040523206182E-2</v>
      </c>
      <c r="AH18" s="55">
        <f t="shared" si="34"/>
        <v>1.6745565930824602E-2</v>
      </c>
      <c r="AI18" s="15">
        <f t="shared" si="35"/>
        <v>1007</v>
      </c>
      <c r="AJ18" s="7">
        <f t="shared" si="13"/>
        <v>0.35810810810810811</v>
      </c>
      <c r="AK18" s="9">
        <f t="shared" si="36"/>
        <v>933</v>
      </c>
      <c r="AL18" s="7">
        <f t="shared" si="14"/>
        <v>0.37681744749596124</v>
      </c>
      <c r="AM18" s="54">
        <f t="shared" si="37"/>
        <v>1.870933938785313E-2</v>
      </c>
      <c r="AN18" s="9">
        <f t="shared" si="38"/>
        <v>2517226.37</v>
      </c>
      <c r="AO18" s="7">
        <f t="shared" si="15"/>
        <v>0.42000011485978483</v>
      </c>
      <c r="AP18" s="9">
        <f t="shared" si="39"/>
        <v>2423663.42</v>
      </c>
      <c r="AQ18" s="7">
        <f t="shared" si="16"/>
        <v>0.44136376253249932</v>
      </c>
      <c r="AR18" s="54">
        <f t="shared" si="17"/>
        <v>2.1363647672714481E-2</v>
      </c>
      <c r="AS18" s="15">
        <v>1289</v>
      </c>
      <c r="AT18" s="7">
        <f t="shared" si="18"/>
        <v>0.45839260312944524</v>
      </c>
      <c r="AU18" s="15">
        <v>1111</v>
      </c>
      <c r="AV18" s="7">
        <f t="shared" si="19"/>
        <v>0.44870759289176093</v>
      </c>
      <c r="AW18" s="54">
        <f t="shared" si="40"/>
        <v>-9.6850102376843106E-3</v>
      </c>
      <c r="AX18" s="9">
        <v>2264513.939999999</v>
      </c>
      <c r="AY18" s="7">
        <f t="shared" si="20"/>
        <v>0.37783495605982526</v>
      </c>
      <c r="AZ18" s="9">
        <v>2034167.4900000021</v>
      </c>
      <c r="BA18" s="7">
        <f t="shared" si="21"/>
        <v>0.37043419874187444</v>
      </c>
      <c r="BB18" s="54">
        <f t="shared" si="22"/>
        <v>-7.4007573179508124E-3</v>
      </c>
      <c r="BC18" s="15">
        <v>263</v>
      </c>
      <c r="BD18" s="7">
        <f t="shared" si="85"/>
        <v>9.3527738264580371E-2</v>
      </c>
      <c r="BE18" s="15">
        <v>215</v>
      </c>
      <c r="BF18" s="7">
        <f t="shared" si="23"/>
        <v>8.6833602584814221E-2</v>
      </c>
      <c r="BG18" s="54">
        <f t="shared" si="41"/>
        <v>-6.69413567976615E-3</v>
      </c>
      <c r="BH18" s="9">
        <v>360307.24999999988</v>
      </c>
      <c r="BI18" s="7">
        <f t="shared" si="24"/>
        <v>6.0117392773385396E-2</v>
      </c>
      <c r="BJ18" s="9">
        <v>320386.62000000011</v>
      </c>
      <c r="BK18" s="7">
        <f t="shared" si="25"/>
        <v>5.83443405967113E-2</v>
      </c>
      <c r="BL18" s="54">
        <f t="shared" si="42"/>
        <v>-1.7730521766740961E-3</v>
      </c>
      <c r="BM18" s="15">
        <f t="shared" si="43"/>
        <v>1552</v>
      </c>
      <c r="BN18" s="7">
        <f t="shared" si="26"/>
        <v>0.55192034139402557</v>
      </c>
      <c r="BO18" s="15">
        <f t="shared" si="44"/>
        <v>1326</v>
      </c>
      <c r="BP18" s="7">
        <f t="shared" si="27"/>
        <v>0.53554119547657508</v>
      </c>
      <c r="BQ18" s="54">
        <f t="shared" si="45"/>
        <v>-1.6379145917450488E-2</v>
      </c>
      <c r="BR18" s="9">
        <f t="shared" si="46"/>
        <v>2624821.189999999</v>
      </c>
      <c r="BS18" s="7">
        <f t="shared" si="28"/>
        <v>0.43795234883321066</v>
      </c>
      <c r="BT18" s="9">
        <f t="shared" si="47"/>
        <v>2354554.1100000022</v>
      </c>
      <c r="BU18" s="7">
        <f t="shared" si="29"/>
        <v>0.42877853933858573</v>
      </c>
      <c r="BV18" s="55">
        <f t="shared" si="48"/>
        <v>-9.1738094946249293E-3</v>
      </c>
      <c r="BW18" s="147">
        <v>35</v>
      </c>
      <c r="BX18" s="7">
        <f t="shared" si="49"/>
        <v>1.2446657183499289E-2</v>
      </c>
      <c r="BY18" s="147">
        <v>34</v>
      </c>
      <c r="BZ18" s="7">
        <f t="shared" si="50"/>
        <v>1.3731825525040387E-2</v>
      </c>
      <c r="CA18" s="54">
        <f t="shared" si="51"/>
        <v>1.2851683415410989E-3</v>
      </c>
      <c r="CB18" s="147">
        <v>196912.84</v>
      </c>
      <c r="CC18" s="7">
        <f t="shared" si="52"/>
        <v>3.2854977368351031E-2</v>
      </c>
      <c r="CD18" s="147">
        <v>173106.2</v>
      </c>
      <c r="CE18" s="7">
        <f t="shared" si="53"/>
        <v>3.1523685640188162E-2</v>
      </c>
      <c r="CF18" s="148">
        <f t="shared" si="54"/>
        <v>-1.3312917281628686E-3</v>
      </c>
      <c r="CG18" s="147">
        <v>100</v>
      </c>
      <c r="CH18" s="55">
        <f t="shared" si="55"/>
        <v>3.5561877667140827E-2</v>
      </c>
      <c r="CI18" s="147">
        <v>86</v>
      </c>
      <c r="CJ18" s="55">
        <f t="shared" si="56"/>
        <v>3.4733441033925685E-2</v>
      </c>
      <c r="CK18" s="55">
        <f t="shared" si="57"/>
        <v>-8.2843663321514188E-4</v>
      </c>
      <c r="CL18" s="147">
        <v>384219.42999999988</v>
      </c>
      <c r="CM18" s="55">
        <f t="shared" si="58"/>
        <v>6.4107148508602746E-2</v>
      </c>
      <c r="CN18" s="147">
        <v>335800.68999999989</v>
      </c>
      <c r="CO18" s="55">
        <f t="shared" si="59"/>
        <v>6.1151335938968522E-2</v>
      </c>
      <c r="CP18" s="55">
        <f t="shared" si="60"/>
        <v>-2.9558125696342238E-3</v>
      </c>
      <c r="CQ18" s="147">
        <v>65</v>
      </c>
      <c r="CR18" s="55">
        <f t="shared" si="61"/>
        <v>2.3115220483641535E-2</v>
      </c>
      <c r="CS18" s="147">
        <v>39</v>
      </c>
      <c r="CT18" s="55">
        <f t="shared" si="62"/>
        <v>1.5751211631663976E-2</v>
      </c>
      <c r="CU18" s="55">
        <f t="shared" si="63"/>
        <v>-7.3640088519775597E-3</v>
      </c>
      <c r="CV18" s="147">
        <v>145830.96</v>
      </c>
      <c r="CW18" s="55">
        <f t="shared" si="64"/>
        <v>2.4331947527672166E-2</v>
      </c>
      <c r="CX18" s="147">
        <v>83821.100000000006</v>
      </c>
      <c r="CY18" s="55">
        <f t="shared" si="65"/>
        <v>1.5264329102104813E-2</v>
      </c>
      <c r="CZ18" s="55">
        <f t="shared" si="66"/>
        <v>-9.0676184255673534E-3</v>
      </c>
      <c r="DA18" s="147">
        <v>19</v>
      </c>
      <c r="DB18" s="55">
        <f t="shared" si="67"/>
        <v>6.7567567567567571E-3</v>
      </c>
      <c r="DC18" s="147">
        <v>31</v>
      </c>
      <c r="DD18" s="55">
        <f t="shared" si="68"/>
        <v>1.2520193861066236E-2</v>
      </c>
      <c r="DE18" s="55">
        <f t="shared" si="69"/>
        <v>5.7634371043094792E-3</v>
      </c>
      <c r="DF18" s="147">
        <v>43290.12000000001</v>
      </c>
      <c r="DG18" s="55">
        <f t="shared" si="70"/>
        <v>7.222971914239827E-3</v>
      </c>
      <c r="DH18" s="147">
        <v>65836.549999999988</v>
      </c>
      <c r="DI18" s="55">
        <f t="shared" si="71"/>
        <v>1.198923381042695E-2</v>
      </c>
      <c r="DJ18" s="55">
        <f t="shared" si="72"/>
        <v>4.7662618961871227E-3</v>
      </c>
      <c r="DK18" s="147">
        <v>34</v>
      </c>
      <c r="DL18" s="55">
        <f t="shared" si="73"/>
        <v>1.2091038406827881E-2</v>
      </c>
      <c r="DM18" s="147">
        <v>27</v>
      </c>
      <c r="DN18" s="55">
        <f t="shared" si="74"/>
        <v>1.0904684975767368E-2</v>
      </c>
      <c r="DO18" s="55">
        <f t="shared" si="75"/>
        <v>-1.186353431060513E-3</v>
      </c>
      <c r="DP18" s="147">
        <v>81093.569999999992</v>
      </c>
      <c r="DQ18" s="55">
        <f t="shared" si="76"/>
        <v>1.3530490988138662E-2</v>
      </c>
      <c r="DR18" s="147">
        <v>54523.8</v>
      </c>
      <c r="DS18" s="55">
        <f t="shared" si="77"/>
        <v>9.9291136372266931E-3</v>
      </c>
      <c r="DT18" s="55">
        <f t="shared" si="78"/>
        <v>-3.601377350911969E-3</v>
      </c>
      <c r="DU18" s="8">
        <f t="shared" si="79"/>
        <v>2812</v>
      </c>
      <c r="DV18" s="8">
        <f t="shared" si="80"/>
        <v>2476</v>
      </c>
      <c r="DW18" s="56">
        <f t="shared" si="81"/>
        <v>-0.11948790896159323</v>
      </c>
      <c r="DX18" s="9">
        <f t="shared" si="82"/>
        <v>5993394.4799999995</v>
      </c>
      <c r="DY18" s="9">
        <f t="shared" si="83"/>
        <v>5491305.870000001</v>
      </c>
      <c r="DZ18" s="56">
        <f t="shared" si="84"/>
        <v>-8.3773663101181062E-2</v>
      </c>
      <c r="EA18" s="106"/>
      <c r="EB18" s="78"/>
    </row>
    <row r="19" spans="1:132" ht="15.75" x14ac:dyDescent="0.25">
      <c r="A19" s="6" t="s">
        <v>42</v>
      </c>
      <c r="B19" s="109" t="s">
        <v>51</v>
      </c>
      <c r="C19" s="1" t="s">
        <v>651</v>
      </c>
      <c r="D19" s="15" t="s">
        <v>6</v>
      </c>
      <c r="E19" s="15">
        <v>1262</v>
      </c>
      <c r="F19" s="7">
        <f t="shared" si="0"/>
        <v>0.25144451085873681</v>
      </c>
      <c r="G19" s="15">
        <v>1582</v>
      </c>
      <c r="H19" s="7">
        <f t="shared" si="1"/>
        <v>0.28509641376824651</v>
      </c>
      <c r="I19" s="55">
        <f t="shared" si="2"/>
        <v>3.3651902909509701E-2</v>
      </c>
      <c r="J19" s="9">
        <v>3314796.069999998</v>
      </c>
      <c r="K19" s="7">
        <f t="shared" si="3"/>
        <v>0.30065994409898883</v>
      </c>
      <c r="L19" s="9">
        <v>3978862.5599999991</v>
      </c>
      <c r="M19" s="7">
        <f t="shared" si="4"/>
        <v>0.32724748824682426</v>
      </c>
      <c r="N19" s="55">
        <f t="shared" si="30"/>
        <v>2.6587544147835429E-2</v>
      </c>
      <c r="O19" s="15">
        <v>243</v>
      </c>
      <c r="P19" s="7">
        <f t="shared" si="5"/>
        <v>4.8416019127316197E-2</v>
      </c>
      <c r="Q19" s="15">
        <v>239</v>
      </c>
      <c r="R19" s="7">
        <f t="shared" si="6"/>
        <v>4.3070823571814743E-2</v>
      </c>
      <c r="S19" s="55">
        <f t="shared" si="31"/>
        <v>-5.3451955555014544E-3</v>
      </c>
      <c r="T19" s="9">
        <v>654172.98999999987</v>
      </c>
      <c r="U19" s="7">
        <f t="shared" si="7"/>
        <v>5.9335057255714814E-2</v>
      </c>
      <c r="V19" s="9">
        <v>602611.70000000007</v>
      </c>
      <c r="W19" s="7">
        <f t="shared" si="8"/>
        <v>4.9562698444439071E-2</v>
      </c>
      <c r="X19" s="55">
        <f t="shared" si="32"/>
        <v>-9.7723588112757429E-3</v>
      </c>
      <c r="Y19" s="15">
        <v>74</v>
      </c>
      <c r="Z19" s="7">
        <f t="shared" si="9"/>
        <v>1.4743972902968718E-2</v>
      </c>
      <c r="AA19" s="9">
        <v>85</v>
      </c>
      <c r="AB19" s="7">
        <f t="shared" si="10"/>
        <v>1.5318075328888087E-2</v>
      </c>
      <c r="AC19" s="55">
        <f t="shared" si="33"/>
        <v>5.7410242591936916E-4</v>
      </c>
      <c r="AD19" s="9">
        <v>175603.81</v>
      </c>
      <c r="AE19" s="7">
        <f t="shared" si="11"/>
        <v>1.5927686223596096E-2</v>
      </c>
      <c r="AF19" s="9">
        <v>225248.82</v>
      </c>
      <c r="AG19" s="7">
        <f t="shared" si="12"/>
        <v>1.8525925302521899E-2</v>
      </c>
      <c r="AH19" s="55">
        <f t="shared" si="34"/>
        <v>2.5982390789258021E-3</v>
      </c>
      <c r="AI19" s="15">
        <f t="shared" si="35"/>
        <v>1579</v>
      </c>
      <c r="AJ19" s="7">
        <f t="shared" si="13"/>
        <v>0.3146045028890217</v>
      </c>
      <c r="AK19" s="9">
        <f t="shared" si="36"/>
        <v>1906</v>
      </c>
      <c r="AL19" s="7">
        <f t="shared" si="14"/>
        <v>0.34348531266894938</v>
      </c>
      <c r="AM19" s="54">
        <f t="shared" si="37"/>
        <v>2.8880809779927685E-2</v>
      </c>
      <c r="AN19" s="9">
        <f t="shared" si="38"/>
        <v>4144572.8699999978</v>
      </c>
      <c r="AO19" s="7">
        <f t="shared" si="15"/>
        <v>0.37592268757829972</v>
      </c>
      <c r="AP19" s="9">
        <f t="shared" si="39"/>
        <v>4806723.0799999991</v>
      </c>
      <c r="AQ19" s="7">
        <f t="shared" si="16"/>
        <v>0.39533611199378521</v>
      </c>
      <c r="AR19" s="54">
        <f t="shared" si="17"/>
        <v>1.9413424415485492E-2</v>
      </c>
      <c r="AS19" s="15">
        <v>2204</v>
      </c>
      <c r="AT19" s="7">
        <f t="shared" si="18"/>
        <v>0.43913130105598724</v>
      </c>
      <c r="AU19" s="15">
        <v>2510</v>
      </c>
      <c r="AV19" s="7">
        <f t="shared" si="19"/>
        <v>0.45233375382951885</v>
      </c>
      <c r="AW19" s="54">
        <f t="shared" si="40"/>
        <v>1.3202452773531603E-2</v>
      </c>
      <c r="AX19" s="9">
        <v>4003549.5199999972</v>
      </c>
      <c r="AY19" s="7">
        <f t="shared" si="20"/>
        <v>0.36313153191373648</v>
      </c>
      <c r="AZ19" s="9">
        <v>4816165.2499999944</v>
      </c>
      <c r="BA19" s="7">
        <f t="shared" si="21"/>
        <v>0.39611269735442606</v>
      </c>
      <c r="BB19" s="54">
        <f t="shared" si="22"/>
        <v>3.2981165440689575E-2</v>
      </c>
      <c r="BC19" s="15">
        <v>551</v>
      </c>
      <c r="BD19" s="7">
        <f t="shared" si="85"/>
        <v>0.10978282526399681</v>
      </c>
      <c r="BE19" s="15">
        <v>592</v>
      </c>
      <c r="BF19" s="7">
        <f t="shared" si="23"/>
        <v>0.10668588934943234</v>
      </c>
      <c r="BG19" s="54">
        <f t="shared" si="41"/>
        <v>-3.0969359145644748E-3</v>
      </c>
      <c r="BH19" s="9">
        <v>793978.08000000031</v>
      </c>
      <c r="BI19" s="7">
        <f t="shared" si="24"/>
        <v>7.2015713819952337E-2</v>
      </c>
      <c r="BJ19" s="9">
        <v>889498.60000000033</v>
      </c>
      <c r="BK19" s="7">
        <f t="shared" si="25"/>
        <v>7.3158139608890338E-2</v>
      </c>
      <c r="BL19" s="54">
        <f t="shared" si="42"/>
        <v>1.1424257889380007E-3</v>
      </c>
      <c r="BM19" s="15">
        <f t="shared" si="43"/>
        <v>2755</v>
      </c>
      <c r="BN19" s="7">
        <f t="shared" si="26"/>
        <v>0.54891412631998404</v>
      </c>
      <c r="BO19" s="15">
        <f t="shared" si="44"/>
        <v>3102</v>
      </c>
      <c r="BP19" s="7">
        <f t="shared" si="27"/>
        <v>0.55901964317895114</v>
      </c>
      <c r="BQ19" s="54">
        <f t="shared" si="45"/>
        <v>1.0105516858967101E-2</v>
      </c>
      <c r="BR19" s="9">
        <f t="shared" si="46"/>
        <v>4797527.5999999978</v>
      </c>
      <c r="BS19" s="7">
        <f t="shared" si="28"/>
        <v>0.43514724573368885</v>
      </c>
      <c r="BT19" s="9">
        <f t="shared" si="47"/>
        <v>5705663.849999995</v>
      </c>
      <c r="BU19" s="7">
        <f t="shared" si="29"/>
        <v>0.4692708369633164</v>
      </c>
      <c r="BV19" s="55">
        <f t="shared" si="48"/>
        <v>3.4123591229627548E-2</v>
      </c>
      <c r="BW19" s="147">
        <v>51</v>
      </c>
      <c r="BX19" s="7">
        <f t="shared" si="49"/>
        <v>1.0161386730424387E-2</v>
      </c>
      <c r="BY19" s="147">
        <v>55</v>
      </c>
      <c r="BZ19" s="7">
        <f t="shared" si="50"/>
        <v>9.9116958010452335E-3</v>
      </c>
      <c r="CA19" s="54">
        <f t="shared" si="51"/>
        <v>-2.4969092937915383E-4</v>
      </c>
      <c r="CB19" s="147">
        <v>263897.84000000003</v>
      </c>
      <c r="CC19" s="7">
        <f t="shared" si="52"/>
        <v>2.3936166251773052E-2</v>
      </c>
      <c r="CD19" s="147">
        <v>274505.74</v>
      </c>
      <c r="CE19" s="7">
        <f t="shared" si="53"/>
        <v>2.2577134185890507E-2</v>
      </c>
      <c r="CF19" s="148">
        <f t="shared" si="54"/>
        <v>-1.3590320658825455E-3</v>
      </c>
      <c r="CG19" s="147">
        <v>302</v>
      </c>
      <c r="CH19" s="55">
        <f t="shared" si="55"/>
        <v>6.0171348874277747E-2</v>
      </c>
      <c r="CI19" s="147">
        <v>223</v>
      </c>
      <c r="CJ19" s="55">
        <f t="shared" si="56"/>
        <v>4.018742115696522E-2</v>
      </c>
      <c r="CK19" s="55">
        <f t="shared" si="57"/>
        <v>-1.9983927717312527E-2</v>
      </c>
      <c r="CL19" s="147">
        <v>1087517.120000001</v>
      </c>
      <c r="CM19" s="55">
        <f t="shared" si="58"/>
        <v>9.8640407916826628E-2</v>
      </c>
      <c r="CN19" s="147">
        <v>829438.2900000005</v>
      </c>
      <c r="CO19" s="55">
        <f t="shared" si="59"/>
        <v>6.8218389794856657E-2</v>
      </c>
      <c r="CP19" s="55">
        <f t="shared" si="60"/>
        <v>-3.0422018121969971E-2</v>
      </c>
      <c r="CQ19" s="147">
        <v>195</v>
      </c>
      <c r="CR19" s="55">
        <f t="shared" si="61"/>
        <v>3.8852361028093245E-2</v>
      </c>
      <c r="CS19" s="147">
        <v>112</v>
      </c>
      <c r="CT19" s="55">
        <f t="shared" si="62"/>
        <v>2.0183816903946657E-2</v>
      </c>
      <c r="CU19" s="55">
        <f t="shared" si="63"/>
        <v>-1.8668544124146588E-2</v>
      </c>
      <c r="CV19" s="147">
        <v>434641.04999999987</v>
      </c>
      <c r="CW19" s="55">
        <f t="shared" si="64"/>
        <v>3.9422984411866348E-2</v>
      </c>
      <c r="CX19" s="147">
        <v>232976.95</v>
      </c>
      <c r="CY19" s="55">
        <f t="shared" si="65"/>
        <v>1.9161536885784258E-2</v>
      </c>
      <c r="CZ19" s="55">
        <f t="shared" si="66"/>
        <v>-2.0261447526082089E-2</v>
      </c>
      <c r="DA19" s="147">
        <v>44</v>
      </c>
      <c r="DB19" s="55">
        <f t="shared" si="67"/>
        <v>8.7666865909543732E-3</v>
      </c>
      <c r="DC19" s="147">
        <v>88</v>
      </c>
      <c r="DD19" s="55">
        <f t="shared" si="68"/>
        <v>1.5858713281672373E-2</v>
      </c>
      <c r="DE19" s="55">
        <f t="shared" si="69"/>
        <v>7.0920266907179997E-3</v>
      </c>
      <c r="DF19" s="147">
        <v>103144.43</v>
      </c>
      <c r="DG19" s="55">
        <f t="shared" si="70"/>
        <v>9.3554468821130474E-3</v>
      </c>
      <c r="DH19" s="147">
        <v>184701.19</v>
      </c>
      <c r="DI19" s="55">
        <f t="shared" si="71"/>
        <v>1.5191024970638711E-2</v>
      </c>
      <c r="DJ19" s="55">
        <f t="shared" si="72"/>
        <v>5.8355780885256635E-3</v>
      </c>
      <c r="DK19" s="147">
        <v>93</v>
      </c>
      <c r="DL19" s="55">
        <f t="shared" si="73"/>
        <v>1.852958756724447E-2</v>
      </c>
      <c r="DM19" s="147">
        <v>63</v>
      </c>
      <c r="DN19" s="55">
        <f t="shared" si="74"/>
        <v>1.1353397008469995E-2</v>
      </c>
      <c r="DO19" s="55">
        <f t="shared" si="75"/>
        <v>-7.1761905587744753E-3</v>
      </c>
      <c r="DP19" s="147">
        <v>193766.23</v>
      </c>
      <c r="DQ19" s="55">
        <f t="shared" si="76"/>
        <v>1.7575061225432141E-2</v>
      </c>
      <c r="DR19" s="147">
        <v>124564.16</v>
      </c>
      <c r="DS19" s="55">
        <f t="shared" si="77"/>
        <v>1.0244965205728429E-2</v>
      </c>
      <c r="DT19" s="55">
        <f t="shared" si="78"/>
        <v>-7.3300960197037121E-3</v>
      </c>
      <c r="DU19" s="8">
        <f t="shared" si="79"/>
        <v>5019</v>
      </c>
      <c r="DV19" s="8">
        <f t="shared" si="80"/>
        <v>5549</v>
      </c>
      <c r="DW19" s="56">
        <f t="shared" si="81"/>
        <v>0.10559872484558674</v>
      </c>
      <c r="DX19" s="9">
        <f t="shared" si="82"/>
        <v>11025067.139999999</v>
      </c>
      <c r="DY19" s="9">
        <f t="shared" si="83"/>
        <v>12158573.259999992</v>
      </c>
      <c r="DZ19" s="56">
        <f t="shared" si="84"/>
        <v>0.10281172038286512</v>
      </c>
      <c r="EA19" s="106"/>
      <c r="EB19" s="78"/>
    </row>
    <row r="20" spans="1:132" ht="15.75" x14ac:dyDescent="0.25">
      <c r="A20" s="6" t="s">
        <v>42</v>
      </c>
      <c r="B20" s="109" t="s">
        <v>57</v>
      </c>
      <c r="C20" s="1" t="s">
        <v>651</v>
      </c>
      <c r="D20" s="15" t="s">
        <v>37</v>
      </c>
      <c r="E20" s="15">
        <v>2237</v>
      </c>
      <c r="F20" s="7">
        <f t="shared" si="0"/>
        <v>0.31893356144853152</v>
      </c>
      <c r="G20" s="15">
        <v>2465</v>
      </c>
      <c r="H20" s="7">
        <f t="shared" si="1"/>
        <v>0.30189834660134723</v>
      </c>
      <c r="I20" s="55">
        <f t="shared" si="2"/>
        <v>-1.7035214847184288E-2</v>
      </c>
      <c r="J20" s="9">
        <v>4496010.3100000015</v>
      </c>
      <c r="K20" s="7">
        <f t="shared" si="3"/>
        <v>0.40167571738584823</v>
      </c>
      <c r="L20" s="9">
        <v>4926991.55</v>
      </c>
      <c r="M20" s="7">
        <f t="shared" si="4"/>
        <v>0.37491943489157292</v>
      </c>
      <c r="N20" s="55">
        <f t="shared" si="30"/>
        <v>-2.6756282494275307E-2</v>
      </c>
      <c r="O20" s="15">
        <v>265</v>
      </c>
      <c r="P20" s="7">
        <f t="shared" si="5"/>
        <v>3.7781579697747363E-2</v>
      </c>
      <c r="Q20" s="15">
        <v>226</v>
      </c>
      <c r="R20" s="7">
        <f t="shared" si="6"/>
        <v>2.7679118187385179E-2</v>
      </c>
      <c r="S20" s="55">
        <f t="shared" si="31"/>
        <v>-1.0102461510362183E-2</v>
      </c>
      <c r="T20" s="9">
        <v>516662.61</v>
      </c>
      <c r="U20" s="7">
        <f t="shared" si="7"/>
        <v>4.6158885369236319E-2</v>
      </c>
      <c r="V20" s="9">
        <v>434536.55</v>
      </c>
      <c r="W20" s="7">
        <f t="shared" si="8"/>
        <v>3.3066059909466199E-2</v>
      </c>
      <c r="X20" s="55">
        <f t="shared" si="32"/>
        <v>-1.309282545977012E-2</v>
      </c>
      <c r="Y20" s="15">
        <v>36</v>
      </c>
      <c r="Z20" s="7">
        <f t="shared" si="9"/>
        <v>5.1325919589392645E-3</v>
      </c>
      <c r="AA20" s="9">
        <v>75</v>
      </c>
      <c r="AB20" s="7">
        <f t="shared" si="10"/>
        <v>9.1855480710349054E-3</v>
      </c>
      <c r="AC20" s="55">
        <f t="shared" si="33"/>
        <v>4.0529561120956408E-3</v>
      </c>
      <c r="AD20" s="9">
        <v>65559.66</v>
      </c>
      <c r="AE20" s="7">
        <f t="shared" si="11"/>
        <v>5.8571314668698551E-3</v>
      </c>
      <c r="AF20" s="9">
        <v>138262.5</v>
      </c>
      <c r="AG20" s="7">
        <f t="shared" si="12"/>
        <v>1.0521085299343796E-2</v>
      </c>
      <c r="AH20" s="55">
        <f t="shared" si="34"/>
        <v>4.6639538324739407E-3</v>
      </c>
      <c r="AI20" s="15">
        <f t="shared" si="35"/>
        <v>2538</v>
      </c>
      <c r="AJ20" s="7">
        <f t="shared" si="13"/>
        <v>0.36184773310521812</v>
      </c>
      <c r="AK20" s="9">
        <f t="shared" si="36"/>
        <v>2766</v>
      </c>
      <c r="AL20" s="7">
        <f t="shared" si="14"/>
        <v>0.33876301285976729</v>
      </c>
      <c r="AM20" s="54">
        <f t="shared" si="37"/>
        <v>-2.3084720245450829E-2</v>
      </c>
      <c r="AN20" s="9">
        <f t="shared" si="38"/>
        <v>5078232.5800000019</v>
      </c>
      <c r="AO20" s="7">
        <f t="shared" si="15"/>
        <v>0.45369173422195447</v>
      </c>
      <c r="AP20" s="9">
        <f t="shared" si="39"/>
        <v>5499790.5999999996</v>
      </c>
      <c r="AQ20" s="7">
        <f t="shared" si="16"/>
        <v>0.41850658010038294</v>
      </c>
      <c r="AR20" s="54">
        <f t="shared" si="17"/>
        <v>-3.5185154121571527E-2</v>
      </c>
      <c r="AS20" s="15">
        <v>3164</v>
      </c>
      <c r="AT20" s="7">
        <f t="shared" si="18"/>
        <v>0.45109780439121755</v>
      </c>
      <c r="AU20" s="15">
        <v>3544</v>
      </c>
      <c r="AV20" s="7">
        <f t="shared" si="19"/>
        <v>0.43404776484996938</v>
      </c>
      <c r="AW20" s="54">
        <f t="shared" si="40"/>
        <v>-1.7050039541248174E-2</v>
      </c>
      <c r="AX20" s="9">
        <v>4016124.459999999</v>
      </c>
      <c r="AY20" s="7">
        <f t="shared" si="20"/>
        <v>0.35880248539317772</v>
      </c>
      <c r="AZ20" s="9">
        <v>4617433.9399999985</v>
      </c>
      <c r="BA20" s="7">
        <f t="shared" si="21"/>
        <v>0.35136364774848633</v>
      </c>
      <c r="BB20" s="54">
        <f t="shared" si="22"/>
        <v>-7.4388376446913873E-3</v>
      </c>
      <c r="BC20" s="15">
        <v>764</v>
      </c>
      <c r="BD20" s="7">
        <f t="shared" si="85"/>
        <v>0.10892500712859994</v>
      </c>
      <c r="BE20" s="15">
        <v>871</v>
      </c>
      <c r="BF20" s="7">
        <f t="shared" si="23"/>
        <v>0.10667483159828536</v>
      </c>
      <c r="BG20" s="54">
        <f t="shared" si="41"/>
        <v>-2.2501755303145771E-3</v>
      </c>
      <c r="BH20" s="9">
        <v>782351.61</v>
      </c>
      <c r="BI20" s="7">
        <f t="shared" si="24"/>
        <v>6.9895668053911383E-2</v>
      </c>
      <c r="BJ20" s="9">
        <v>858934.91</v>
      </c>
      <c r="BK20" s="7">
        <f t="shared" si="25"/>
        <v>6.5360654224349973E-2</v>
      </c>
      <c r="BL20" s="54">
        <f t="shared" si="42"/>
        <v>-4.5350138295614101E-3</v>
      </c>
      <c r="BM20" s="15">
        <f t="shared" si="43"/>
        <v>3928</v>
      </c>
      <c r="BN20" s="7">
        <f t="shared" si="26"/>
        <v>0.56002281151981748</v>
      </c>
      <c r="BO20" s="15">
        <f t="shared" si="44"/>
        <v>4415</v>
      </c>
      <c r="BP20" s="7">
        <f t="shared" si="27"/>
        <v>0.54072259644825471</v>
      </c>
      <c r="BQ20" s="54">
        <f t="shared" si="45"/>
        <v>-1.9300215071562765E-2</v>
      </c>
      <c r="BR20" s="9">
        <f t="shared" si="46"/>
        <v>4798476.0699999994</v>
      </c>
      <c r="BS20" s="7">
        <f t="shared" si="28"/>
        <v>0.42869815344708911</v>
      </c>
      <c r="BT20" s="9">
        <f t="shared" si="47"/>
        <v>5476368.8499999987</v>
      </c>
      <c r="BU20" s="7">
        <f t="shared" si="29"/>
        <v>0.41672430197283628</v>
      </c>
      <c r="BV20" s="55">
        <f t="shared" si="48"/>
        <v>-1.1973851474252839E-2</v>
      </c>
      <c r="BW20" s="147">
        <v>70</v>
      </c>
      <c r="BX20" s="7">
        <f t="shared" si="49"/>
        <v>9.9800399201596807E-3</v>
      </c>
      <c r="BY20" s="147">
        <v>55</v>
      </c>
      <c r="BZ20" s="7">
        <f t="shared" si="50"/>
        <v>6.7360685854255973E-3</v>
      </c>
      <c r="CA20" s="54">
        <f t="shared" si="51"/>
        <v>-3.2439713347340833E-3</v>
      </c>
      <c r="CB20" s="147">
        <v>262465</v>
      </c>
      <c r="CC20" s="7">
        <f t="shared" si="52"/>
        <v>2.3448748978441871E-2</v>
      </c>
      <c r="CD20" s="147">
        <v>206222.5</v>
      </c>
      <c r="CE20" s="7">
        <f t="shared" si="53"/>
        <v>1.5692501677200443E-2</v>
      </c>
      <c r="CF20" s="148">
        <f t="shared" si="54"/>
        <v>-7.7562473012414285E-3</v>
      </c>
      <c r="CG20" s="147">
        <v>215</v>
      </c>
      <c r="CH20" s="55">
        <f t="shared" si="55"/>
        <v>3.0652979754776162E-2</v>
      </c>
      <c r="CI20" s="147">
        <v>374</v>
      </c>
      <c r="CJ20" s="55">
        <f t="shared" si="56"/>
        <v>4.5805266380894057E-2</v>
      </c>
      <c r="CK20" s="55">
        <f t="shared" si="57"/>
        <v>1.5152286626117895E-2</v>
      </c>
      <c r="CL20" s="147">
        <v>647042.30000000005</v>
      </c>
      <c r="CM20" s="55">
        <f t="shared" si="58"/>
        <v>5.7807069404048846E-2</v>
      </c>
      <c r="CN20" s="147">
        <v>1096713</v>
      </c>
      <c r="CO20" s="55">
        <f t="shared" si="59"/>
        <v>8.3454378605183857E-2</v>
      </c>
      <c r="CP20" s="55">
        <f t="shared" si="60"/>
        <v>2.5647309201135012E-2</v>
      </c>
      <c r="CQ20" s="147">
        <v>179</v>
      </c>
      <c r="CR20" s="55">
        <f t="shared" si="61"/>
        <v>2.5520387795836898E-2</v>
      </c>
      <c r="CS20" s="147">
        <v>404</v>
      </c>
      <c r="CT20" s="55">
        <f t="shared" si="62"/>
        <v>4.9479485609308024E-2</v>
      </c>
      <c r="CU20" s="55">
        <f t="shared" si="63"/>
        <v>2.3959097813471126E-2</v>
      </c>
      <c r="CV20" s="147">
        <v>287410.5</v>
      </c>
      <c r="CW20" s="55">
        <f t="shared" si="64"/>
        <v>2.5677391912325331E-2</v>
      </c>
      <c r="CX20" s="147">
        <v>642098</v>
      </c>
      <c r="CY20" s="55">
        <f t="shared" si="65"/>
        <v>4.8860448990420781E-2</v>
      </c>
      <c r="CZ20" s="55">
        <f t="shared" si="66"/>
        <v>2.318305707809545E-2</v>
      </c>
      <c r="DA20" s="147">
        <v>28</v>
      </c>
      <c r="DB20" s="55">
        <f t="shared" si="67"/>
        <v>3.9920159680638719E-3</v>
      </c>
      <c r="DC20" s="147">
        <v>40</v>
      </c>
      <c r="DD20" s="55">
        <f t="shared" si="68"/>
        <v>4.8989589712186161E-3</v>
      </c>
      <c r="DE20" s="55">
        <f t="shared" si="69"/>
        <v>9.0694300315474416E-4</v>
      </c>
      <c r="DF20" s="147">
        <v>41036</v>
      </c>
      <c r="DG20" s="55">
        <f t="shared" si="70"/>
        <v>3.6661759209012275E-3</v>
      </c>
      <c r="DH20" s="147">
        <v>59980</v>
      </c>
      <c r="DI20" s="55">
        <f t="shared" si="71"/>
        <v>4.5641782569723595E-3</v>
      </c>
      <c r="DJ20" s="55">
        <f t="shared" si="72"/>
        <v>8.9800233607113204E-4</v>
      </c>
      <c r="DK20" s="147">
        <v>56</v>
      </c>
      <c r="DL20" s="55">
        <f t="shared" si="73"/>
        <v>7.9840319361277438E-3</v>
      </c>
      <c r="DM20" s="147">
        <v>111</v>
      </c>
      <c r="DN20" s="55">
        <f t="shared" si="74"/>
        <v>1.359461114513166E-2</v>
      </c>
      <c r="DO20" s="55">
        <f t="shared" si="75"/>
        <v>5.6105792090039158E-3</v>
      </c>
      <c r="DP20" s="147">
        <v>78472</v>
      </c>
      <c r="DQ20" s="55">
        <f t="shared" si="76"/>
        <v>7.0107261152393295E-3</v>
      </c>
      <c r="DR20" s="147">
        <v>160294.5</v>
      </c>
      <c r="DS20" s="55">
        <f t="shared" si="77"/>
        <v>1.2197610397003266E-2</v>
      </c>
      <c r="DT20" s="55">
        <f t="shared" si="78"/>
        <v>5.1868842817639369E-3</v>
      </c>
      <c r="DU20" s="8">
        <f t="shared" si="79"/>
        <v>7014</v>
      </c>
      <c r="DV20" s="8">
        <f t="shared" si="80"/>
        <v>8165</v>
      </c>
      <c r="DW20" s="56">
        <f t="shared" si="81"/>
        <v>0.16410037068719707</v>
      </c>
      <c r="DX20" s="9">
        <f t="shared" si="82"/>
        <v>11193134.449999999</v>
      </c>
      <c r="DY20" s="9">
        <f t="shared" si="83"/>
        <v>13141467.449999999</v>
      </c>
      <c r="DZ20" s="56">
        <f t="shared" si="84"/>
        <v>0.17406500464219832</v>
      </c>
      <c r="EA20" s="106"/>
      <c r="EB20" s="78"/>
    </row>
    <row r="21" spans="1:132" ht="15.75" x14ac:dyDescent="0.25">
      <c r="A21" s="6" t="s">
        <v>425</v>
      </c>
      <c r="B21" s="109" t="s">
        <v>440</v>
      </c>
      <c r="C21" s="1" t="s">
        <v>651</v>
      </c>
      <c r="D21" s="15" t="s">
        <v>6</v>
      </c>
      <c r="E21" s="15">
        <v>1031</v>
      </c>
      <c r="F21" s="7">
        <f t="shared" si="0"/>
        <v>0.26772266943651002</v>
      </c>
      <c r="G21" s="15">
        <v>1225</v>
      </c>
      <c r="H21" s="7">
        <f t="shared" si="1"/>
        <v>0.29118136439267889</v>
      </c>
      <c r="I21" s="55">
        <f t="shared" si="2"/>
        <v>2.3458694956168868E-2</v>
      </c>
      <c r="J21" s="9">
        <v>2603564.2400000002</v>
      </c>
      <c r="K21" s="7">
        <f t="shared" si="3"/>
        <v>0.32654183461583791</v>
      </c>
      <c r="L21" s="9">
        <v>2901445.7999999989</v>
      </c>
      <c r="M21" s="7">
        <f t="shared" si="4"/>
        <v>0.33798663479778146</v>
      </c>
      <c r="N21" s="55">
        <f t="shared" si="30"/>
        <v>1.1444800181943549E-2</v>
      </c>
      <c r="O21" s="15">
        <v>173</v>
      </c>
      <c r="P21" s="7">
        <f t="shared" si="5"/>
        <v>4.4923396520384316E-2</v>
      </c>
      <c r="Q21" s="15">
        <v>186</v>
      </c>
      <c r="R21" s="7">
        <f t="shared" si="6"/>
        <v>4.4212027573092463E-2</v>
      </c>
      <c r="S21" s="55">
        <f t="shared" si="31"/>
        <v>-7.1136894729185302E-4</v>
      </c>
      <c r="T21" s="9">
        <v>423912.61</v>
      </c>
      <c r="U21" s="7">
        <f t="shared" si="7"/>
        <v>5.316757668563929E-2</v>
      </c>
      <c r="V21" s="9">
        <v>430928.94000000012</v>
      </c>
      <c r="W21" s="7">
        <f t="shared" si="8"/>
        <v>5.0198498371941049E-2</v>
      </c>
      <c r="X21" s="55">
        <f t="shared" si="32"/>
        <v>-2.969078313698241E-3</v>
      </c>
      <c r="Y21" s="15">
        <v>20</v>
      </c>
      <c r="Z21" s="7">
        <f t="shared" si="9"/>
        <v>5.1934562451311349E-3</v>
      </c>
      <c r="AA21" s="9">
        <v>49</v>
      </c>
      <c r="AB21" s="7">
        <f t="shared" si="10"/>
        <v>1.1647254575707155E-2</v>
      </c>
      <c r="AC21" s="55">
        <f t="shared" si="33"/>
        <v>6.4537983305760199E-3</v>
      </c>
      <c r="AD21" s="9">
        <v>52565.48000000001</v>
      </c>
      <c r="AE21" s="7">
        <f t="shared" si="11"/>
        <v>6.5928191872316301E-3</v>
      </c>
      <c r="AF21" s="9">
        <v>140516.34</v>
      </c>
      <c r="AG21" s="7">
        <f t="shared" si="12"/>
        <v>1.6368613499759641E-2</v>
      </c>
      <c r="AH21" s="55">
        <f t="shared" si="34"/>
        <v>9.7757943125280113E-3</v>
      </c>
      <c r="AI21" s="15">
        <f t="shared" si="35"/>
        <v>1224</v>
      </c>
      <c r="AJ21" s="7">
        <f t="shared" si="13"/>
        <v>0.31783952220202544</v>
      </c>
      <c r="AK21" s="9">
        <f t="shared" si="36"/>
        <v>1460</v>
      </c>
      <c r="AL21" s="7">
        <f t="shared" si="14"/>
        <v>0.34704064654147848</v>
      </c>
      <c r="AM21" s="54">
        <f t="shared" si="37"/>
        <v>2.9201124339453044E-2</v>
      </c>
      <c r="AN21" s="9">
        <f t="shared" si="38"/>
        <v>3080042.33</v>
      </c>
      <c r="AO21" s="7">
        <f t="shared" si="15"/>
        <v>0.38630223048870876</v>
      </c>
      <c r="AP21" s="9">
        <f t="shared" si="39"/>
        <v>3472891.0799999987</v>
      </c>
      <c r="AQ21" s="7">
        <f t="shared" si="16"/>
        <v>0.40455374666948213</v>
      </c>
      <c r="AR21" s="54">
        <f t="shared" si="17"/>
        <v>1.8251516180773364E-2</v>
      </c>
      <c r="AS21" s="15">
        <v>1693</v>
      </c>
      <c r="AT21" s="7">
        <f t="shared" si="18"/>
        <v>0.43962607115035057</v>
      </c>
      <c r="AU21" s="15">
        <v>1931</v>
      </c>
      <c r="AV21" s="7">
        <f t="shared" si="19"/>
        <v>0.45899690991205133</v>
      </c>
      <c r="AW21" s="54">
        <f t="shared" si="40"/>
        <v>1.9370838761700759E-2</v>
      </c>
      <c r="AX21" s="9">
        <v>2904171.0899999989</v>
      </c>
      <c r="AY21" s="7">
        <f t="shared" si="20"/>
        <v>0.36424426991164899</v>
      </c>
      <c r="AZ21" s="9">
        <v>3455375.8699999992</v>
      </c>
      <c r="BA21" s="7">
        <f t="shared" si="21"/>
        <v>0.40251341667756008</v>
      </c>
      <c r="BB21" s="54">
        <f t="shared" si="22"/>
        <v>3.8269146765911088E-2</v>
      </c>
      <c r="BC21" s="15">
        <v>417</v>
      </c>
      <c r="BD21" s="7">
        <f t="shared" si="85"/>
        <v>0.10828356271098416</v>
      </c>
      <c r="BE21" s="15">
        <v>427</v>
      </c>
      <c r="BF21" s="7">
        <f t="shared" si="23"/>
        <v>0.10149750415973377</v>
      </c>
      <c r="BG21" s="54">
        <f t="shared" si="41"/>
        <v>-6.7860585512503901E-3</v>
      </c>
      <c r="BH21" s="9">
        <v>572655.39999999991</v>
      </c>
      <c r="BI21" s="7">
        <f t="shared" si="24"/>
        <v>7.1823057808885274E-2</v>
      </c>
      <c r="BJ21" s="9">
        <v>588112.32000000018</v>
      </c>
      <c r="BK21" s="7">
        <f t="shared" si="25"/>
        <v>6.8508639354874779E-2</v>
      </c>
      <c r="BL21" s="54">
        <f t="shared" si="42"/>
        <v>-3.3144184540104954E-3</v>
      </c>
      <c r="BM21" s="15">
        <f t="shared" si="43"/>
        <v>2110</v>
      </c>
      <c r="BN21" s="7">
        <f t="shared" si="26"/>
        <v>0.54790963386133473</v>
      </c>
      <c r="BO21" s="15">
        <f t="shared" si="44"/>
        <v>2358</v>
      </c>
      <c r="BP21" s="7">
        <f t="shared" si="27"/>
        <v>0.56049441407178513</v>
      </c>
      <c r="BQ21" s="54">
        <f t="shared" si="45"/>
        <v>1.2584780210450397E-2</v>
      </c>
      <c r="BR21" s="9">
        <f t="shared" si="46"/>
        <v>3476826.4899999988</v>
      </c>
      <c r="BS21" s="7">
        <f t="shared" si="28"/>
        <v>0.43606732772053425</v>
      </c>
      <c r="BT21" s="9">
        <f t="shared" si="47"/>
        <v>4043488.1899999995</v>
      </c>
      <c r="BU21" s="7">
        <f t="shared" si="29"/>
        <v>0.47102205603243485</v>
      </c>
      <c r="BV21" s="55">
        <f t="shared" si="48"/>
        <v>3.4954728311900607E-2</v>
      </c>
      <c r="BW21" s="147">
        <v>31</v>
      </c>
      <c r="BX21" s="7">
        <f t="shared" si="49"/>
        <v>8.0498571799532594E-3</v>
      </c>
      <c r="BY21" s="147">
        <v>27</v>
      </c>
      <c r="BZ21" s="7">
        <f t="shared" si="50"/>
        <v>6.4178749702876155E-3</v>
      </c>
      <c r="CA21" s="54">
        <f t="shared" si="51"/>
        <v>-1.6319822096656439E-3</v>
      </c>
      <c r="CB21" s="147">
        <v>144237.75</v>
      </c>
      <c r="CC21" s="7">
        <f t="shared" si="52"/>
        <v>1.8090454148295017E-2</v>
      </c>
      <c r="CD21" s="147">
        <v>118874.66</v>
      </c>
      <c r="CE21" s="7">
        <f t="shared" si="53"/>
        <v>1.3847594980450939E-2</v>
      </c>
      <c r="CF21" s="148">
        <f t="shared" si="54"/>
        <v>-4.2428591678440788E-3</v>
      </c>
      <c r="CG21" s="147">
        <v>197</v>
      </c>
      <c r="CH21" s="55">
        <f t="shared" si="55"/>
        <v>5.1155544014541678E-2</v>
      </c>
      <c r="CI21" s="147">
        <v>150</v>
      </c>
      <c r="CJ21" s="55">
        <f t="shared" si="56"/>
        <v>3.565486094604231E-2</v>
      </c>
      <c r="CK21" s="55">
        <f t="shared" si="57"/>
        <v>-1.5500683068499367E-2</v>
      </c>
      <c r="CL21" s="147">
        <v>664737.77</v>
      </c>
      <c r="CM21" s="55">
        <f t="shared" si="58"/>
        <v>8.3372127954192854E-2</v>
      </c>
      <c r="CN21" s="147">
        <v>509896.33000000007</v>
      </c>
      <c r="CO21" s="55">
        <f t="shared" si="59"/>
        <v>5.9397333795599132E-2</v>
      </c>
      <c r="CP21" s="55">
        <f t="shared" si="60"/>
        <v>-2.3974794158593722E-2</v>
      </c>
      <c r="CQ21" s="147">
        <v>157</v>
      </c>
      <c r="CR21" s="55">
        <f t="shared" si="61"/>
        <v>4.0768631524279411E-2</v>
      </c>
      <c r="CS21" s="147">
        <v>83</v>
      </c>
      <c r="CT21" s="55">
        <f t="shared" si="62"/>
        <v>1.9729023056810079E-2</v>
      </c>
      <c r="CU21" s="55">
        <f t="shared" si="63"/>
        <v>-2.1039608467469332E-2</v>
      </c>
      <c r="CV21" s="147">
        <v>336346.95</v>
      </c>
      <c r="CW21" s="55">
        <f t="shared" si="64"/>
        <v>4.2184997179267408E-2</v>
      </c>
      <c r="CX21" s="147">
        <v>173355.69</v>
      </c>
      <c r="CY21" s="55">
        <f t="shared" si="65"/>
        <v>2.0194037843528714E-2</v>
      </c>
      <c r="CZ21" s="55">
        <f t="shared" si="66"/>
        <v>-2.1990959335738695E-2</v>
      </c>
      <c r="DA21" s="147">
        <v>52</v>
      </c>
      <c r="DB21" s="55">
        <f t="shared" si="67"/>
        <v>1.3502986237340951E-2</v>
      </c>
      <c r="DC21" s="147">
        <v>72</v>
      </c>
      <c r="DD21" s="55">
        <f t="shared" si="68"/>
        <v>1.7114333254100309E-2</v>
      </c>
      <c r="DE21" s="55">
        <f t="shared" si="69"/>
        <v>3.6113470167593587E-3</v>
      </c>
      <c r="DF21" s="147">
        <v>113257.92</v>
      </c>
      <c r="DG21" s="55">
        <f t="shared" si="70"/>
        <v>1.4204930461625097E-2</v>
      </c>
      <c r="DH21" s="147">
        <v>146396.32</v>
      </c>
      <c r="DI21" s="55">
        <f t="shared" si="71"/>
        <v>1.7053566723038278E-2</v>
      </c>
      <c r="DJ21" s="55">
        <f t="shared" si="72"/>
        <v>2.8486362614131809E-3</v>
      </c>
      <c r="DK21" s="147">
        <v>80</v>
      </c>
      <c r="DL21" s="55">
        <f t="shared" si="73"/>
        <v>2.077382498052454E-2</v>
      </c>
      <c r="DM21" s="147">
        <v>57</v>
      </c>
      <c r="DN21" s="55">
        <f t="shared" si="74"/>
        <v>1.3548847159496079E-2</v>
      </c>
      <c r="DO21" s="55">
        <f t="shared" si="75"/>
        <v>-7.224977821028461E-3</v>
      </c>
      <c r="DP21" s="147">
        <v>157692.25</v>
      </c>
      <c r="DQ21" s="55">
        <f t="shared" si="76"/>
        <v>1.9777932047376469E-2</v>
      </c>
      <c r="DR21" s="147">
        <v>119596.35</v>
      </c>
      <c r="DS21" s="55">
        <f t="shared" si="77"/>
        <v>1.3931663955465813E-2</v>
      </c>
      <c r="DT21" s="55">
        <f t="shared" si="78"/>
        <v>-5.8462680919106561E-3</v>
      </c>
      <c r="DU21" s="8">
        <f t="shared" si="79"/>
        <v>3851</v>
      </c>
      <c r="DV21" s="8">
        <f t="shared" si="80"/>
        <v>4207</v>
      </c>
      <c r="DW21" s="56">
        <f t="shared" si="81"/>
        <v>9.2443521163334097E-2</v>
      </c>
      <c r="DX21" s="9">
        <f t="shared" si="82"/>
        <v>7973141.46</v>
      </c>
      <c r="DY21" s="9">
        <f t="shared" si="83"/>
        <v>8584498.6199999992</v>
      </c>
      <c r="DZ21" s="56">
        <f t="shared" si="84"/>
        <v>7.6677074283340252E-2</v>
      </c>
      <c r="EA21" s="106"/>
      <c r="EB21" s="78"/>
    </row>
    <row r="22" spans="1:132" ht="15.75" x14ac:dyDescent="0.25">
      <c r="A22" s="6" t="s">
        <v>194</v>
      </c>
      <c r="B22" s="109" t="s">
        <v>195</v>
      </c>
      <c r="C22" s="1" t="s">
        <v>651</v>
      </c>
      <c r="D22" s="15" t="s">
        <v>6</v>
      </c>
      <c r="E22" s="15">
        <v>2624</v>
      </c>
      <c r="F22" s="7">
        <f t="shared" si="0"/>
        <v>0.29295523054594175</v>
      </c>
      <c r="G22" s="15">
        <v>3088</v>
      </c>
      <c r="H22" s="7">
        <f t="shared" si="1"/>
        <v>0.32868547099521023</v>
      </c>
      <c r="I22" s="55">
        <f t="shared" si="2"/>
        <v>3.573024044926848E-2</v>
      </c>
      <c r="J22" s="9">
        <v>7213540.2999999924</v>
      </c>
      <c r="K22" s="7">
        <f t="shared" si="3"/>
        <v>0.37034219809383789</v>
      </c>
      <c r="L22" s="9">
        <v>8136993.3200000003</v>
      </c>
      <c r="M22" s="7">
        <f t="shared" si="4"/>
        <v>0.40528052618873528</v>
      </c>
      <c r="N22" s="55">
        <f t="shared" si="30"/>
        <v>3.4938328094897386E-2</v>
      </c>
      <c r="O22" s="15">
        <v>251</v>
      </c>
      <c r="P22" s="7">
        <f t="shared" si="5"/>
        <v>2.8022775482862566E-2</v>
      </c>
      <c r="Q22" s="15">
        <v>155</v>
      </c>
      <c r="R22" s="7">
        <f t="shared" si="6"/>
        <v>1.6498137307078234E-2</v>
      </c>
      <c r="S22" s="55">
        <f t="shared" si="31"/>
        <v>-1.1524638175784332E-2</v>
      </c>
      <c r="T22" s="9">
        <v>589294.23</v>
      </c>
      <c r="U22" s="7">
        <f t="shared" si="7"/>
        <v>3.0254287268931718E-2</v>
      </c>
      <c r="V22" s="9">
        <v>363433.41000000009</v>
      </c>
      <c r="W22" s="7">
        <f t="shared" si="8"/>
        <v>1.8101585911018837E-2</v>
      </c>
      <c r="X22" s="55">
        <f t="shared" si="32"/>
        <v>-1.2152701357912882E-2</v>
      </c>
      <c r="Y22" s="15">
        <v>106</v>
      </c>
      <c r="Z22" s="7">
        <f t="shared" si="9"/>
        <v>1.1834319526627219E-2</v>
      </c>
      <c r="AA22" s="9">
        <v>68</v>
      </c>
      <c r="AB22" s="7">
        <f t="shared" si="10"/>
        <v>7.2378924960085148E-3</v>
      </c>
      <c r="AC22" s="55">
        <f t="shared" si="33"/>
        <v>-4.5964270306187039E-3</v>
      </c>
      <c r="AD22" s="9">
        <v>232963.27999999997</v>
      </c>
      <c r="AE22" s="7">
        <f t="shared" si="11"/>
        <v>1.1960303762405028E-2</v>
      </c>
      <c r="AF22" s="9">
        <v>158257.44</v>
      </c>
      <c r="AG22" s="7">
        <f t="shared" si="12"/>
        <v>7.882353595994129E-3</v>
      </c>
      <c r="AH22" s="55">
        <f t="shared" si="34"/>
        <v>-4.0779501664108993E-3</v>
      </c>
      <c r="AI22" s="15">
        <f t="shared" si="35"/>
        <v>2981</v>
      </c>
      <c r="AJ22" s="7">
        <f t="shared" si="13"/>
        <v>0.3328123255554315</v>
      </c>
      <c r="AK22" s="9">
        <f t="shared" si="36"/>
        <v>3311</v>
      </c>
      <c r="AL22" s="7">
        <f t="shared" si="14"/>
        <v>0.35242150079829698</v>
      </c>
      <c r="AM22" s="54">
        <f t="shared" si="37"/>
        <v>1.9609175242865484E-2</v>
      </c>
      <c r="AN22" s="9">
        <f t="shared" si="38"/>
        <v>8035797.8099999921</v>
      </c>
      <c r="AO22" s="7">
        <f t="shared" si="15"/>
        <v>0.41255678912517463</v>
      </c>
      <c r="AP22" s="9">
        <f t="shared" si="39"/>
        <v>8658684.1699999999</v>
      </c>
      <c r="AQ22" s="7">
        <f t="shared" si="16"/>
        <v>0.43126446569574822</v>
      </c>
      <c r="AR22" s="54">
        <f t="shared" si="17"/>
        <v>1.8707676570573595E-2</v>
      </c>
      <c r="AS22" s="15">
        <v>4277</v>
      </c>
      <c r="AT22" s="7">
        <f t="shared" si="18"/>
        <v>0.47750362844702465</v>
      </c>
      <c r="AU22" s="15">
        <v>4640</v>
      </c>
      <c r="AV22" s="7">
        <f t="shared" si="19"/>
        <v>0.49387972325705165</v>
      </c>
      <c r="AW22" s="54">
        <f t="shared" si="40"/>
        <v>1.6376094810026998E-2</v>
      </c>
      <c r="AX22" s="9">
        <v>7884541.1799999876</v>
      </c>
      <c r="AY22" s="7">
        <f t="shared" si="20"/>
        <v>0.40479129388971191</v>
      </c>
      <c r="AZ22" s="9">
        <v>8616114.9000000022</v>
      </c>
      <c r="BA22" s="7">
        <f t="shared" si="21"/>
        <v>0.42914421126433999</v>
      </c>
      <c r="BB22" s="54">
        <f t="shared" si="22"/>
        <v>2.435291737462808E-2</v>
      </c>
      <c r="BC22" s="15">
        <v>806</v>
      </c>
      <c r="BD22" s="7">
        <f t="shared" si="85"/>
        <v>8.9985486211901305E-2</v>
      </c>
      <c r="BE22" s="15">
        <v>845</v>
      </c>
      <c r="BF22" s="7">
        <f t="shared" si="23"/>
        <v>8.9941458222458748E-2</v>
      </c>
      <c r="BG22" s="54">
        <f t="shared" si="41"/>
        <v>-4.4027989442557702E-5</v>
      </c>
      <c r="BH22" s="9">
        <v>1065737.17</v>
      </c>
      <c r="BI22" s="7">
        <f t="shared" si="24"/>
        <v>5.4714804342065791E-2</v>
      </c>
      <c r="BJ22" s="9">
        <v>1206154.22</v>
      </c>
      <c r="BK22" s="7">
        <f t="shared" si="25"/>
        <v>6.00751159208723E-2</v>
      </c>
      <c r="BL22" s="54">
        <f t="shared" si="42"/>
        <v>5.3603115788065092E-3</v>
      </c>
      <c r="BM22" s="15">
        <f t="shared" si="43"/>
        <v>5083</v>
      </c>
      <c r="BN22" s="7">
        <f t="shared" si="26"/>
        <v>0.56748911465892593</v>
      </c>
      <c r="BO22" s="15">
        <f t="shared" si="44"/>
        <v>5485</v>
      </c>
      <c r="BP22" s="7">
        <f t="shared" si="27"/>
        <v>0.58382118147951034</v>
      </c>
      <c r="BQ22" s="54">
        <f t="shared" si="45"/>
        <v>1.6332066820584412E-2</v>
      </c>
      <c r="BR22" s="9">
        <f t="shared" si="46"/>
        <v>8950278.3499999866</v>
      </c>
      <c r="BS22" s="7">
        <f t="shared" si="28"/>
        <v>0.45950609823177768</v>
      </c>
      <c r="BT22" s="9">
        <f t="shared" si="47"/>
        <v>9822269.1200000029</v>
      </c>
      <c r="BU22" s="7">
        <f t="shared" si="29"/>
        <v>0.48921932718521227</v>
      </c>
      <c r="BV22" s="55">
        <f t="shared" si="48"/>
        <v>2.9713228953434589E-2</v>
      </c>
      <c r="BW22" s="147">
        <v>25</v>
      </c>
      <c r="BX22" s="7">
        <f t="shared" si="49"/>
        <v>2.7911130959026461E-3</v>
      </c>
      <c r="BY22" s="147">
        <v>11</v>
      </c>
      <c r="BZ22" s="7">
        <f t="shared" si="50"/>
        <v>1.1708355508249068E-3</v>
      </c>
      <c r="CA22" s="54">
        <f t="shared" si="51"/>
        <v>-1.6202775450777393E-3</v>
      </c>
      <c r="CB22" s="147">
        <v>121331.78</v>
      </c>
      <c r="CC22" s="7">
        <f t="shared" si="52"/>
        <v>6.2291574227204367E-3</v>
      </c>
      <c r="CD22" s="147">
        <v>52534.459999999992</v>
      </c>
      <c r="CE22" s="7">
        <f t="shared" si="53"/>
        <v>2.6165922416956171E-3</v>
      </c>
      <c r="CF22" s="148">
        <f t="shared" si="54"/>
        <v>-3.6125651810248196E-3</v>
      </c>
      <c r="CG22" s="147">
        <v>390</v>
      </c>
      <c r="CH22" s="55">
        <f t="shared" si="55"/>
        <v>4.3541364296081277E-2</v>
      </c>
      <c r="CI22" s="147">
        <v>235</v>
      </c>
      <c r="CJ22" s="55">
        <f t="shared" si="56"/>
        <v>2.5013304949441192E-2</v>
      </c>
      <c r="CK22" s="55">
        <f t="shared" si="57"/>
        <v>-1.8528059346640084E-2</v>
      </c>
      <c r="CL22" s="147">
        <v>1372231.74</v>
      </c>
      <c r="CM22" s="55">
        <f t="shared" si="58"/>
        <v>7.0450194738044564E-2</v>
      </c>
      <c r="CN22" s="147">
        <v>816253.12</v>
      </c>
      <c r="CO22" s="55">
        <f t="shared" si="59"/>
        <v>4.0655249545761808E-2</v>
      </c>
      <c r="CP22" s="55">
        <f t="shared" si="60"/>
        <v>-2.9794945192282755E-2</v>
      </c>
      <c r="CQ22" s="147">
        <v>254</v>
      </c>
      <c r="CR22" s="55">
        <f t="shared" si="61"/>
        <v>2.8357709054370885E-2</v>
      </c>
      <c r="CS22" s="147">
        <v>170</v>
      </c>
      <c r="CT22" s="55">
        <f t="shared" si="62"/>
        <v>1.8094731240021287E-2</v>
      </c>
      <c r="CU22" s="55">
        <f t="shared" si="63"/>
        <v>-1.0262977814349598E-2</v>
      </c>
      <c r="CV22" s="147">
        <v>525596.90999999992</v>
      </c>
      <c r="CW22" s="55">
        <f t="shared" si="64"/>
        <v>2.6984075345185116E-2</v>
      </c>
      <c r="CX22" s="147">
        <v>355213.72000000009</v>
      </c>
      <c r="CY22" s="55">
        <f t="shared" si="65"/>
        <v>1.7692186498078397E-2</v>
      </c>
      <c r="CZ22" s="55">
        <f t="shared" si="66"/>
        <v>-9.2918888471067197E-3</v>
      </c>
      <c r="DA22" s="147">
        <v>70</v>
      </c>
      <c r="DB22" s="55">
        <f t="shared" si="67"/>
        <v>7.8151166685274092E-3</v>
      </c>
      <c r="DC22" s="147">
        <v>101</v>
      </c>
      <c r="DD22" s="55">
        <f t="shared" si="68"/>
        <v>1.0750399148483235E-2</v>
      </c>
      <c r="DE22" s="55">
        <f t="shared" si="69"/>
        <v>2.9352824799558259E-3</v>
      </c>
      <c r="DF22" s="147">
        <v>156429.70000000001</v>
      </c>
      <c r="DG22" s="55">
        <f t="shared" si="70"/>
        <v>8.0310799601632076E-3</v>
      </c>
      <c r="DH22" s="147">
        <v>203109.09</v>
      </c>
      <c r="DI22" s="55">
        <f t="shared" si="71"/>
        <v>1.0116286892676862E-2</v>
      </c>
      <c r="DJ22" s="55">
        <f t="shared" si="72"/>
        <v>2.085206932513654E-3</v>
      </c>
      <c r="DK22" s="147">
        <v>154</v>
      </c>
      <c r="DL22" s="55">
        <f t="shared" si="73"/>
        <v>1.7193256670760299E-2</v>
      </c>
      <c r="DM22" s="147">
        <v>82</v>
      </c>
      <c r="DN22" s="55">
        <f t="shared" si="74"/>
        <v>8.7280468334220325E-3</v>
      </c>
      <c r="DO22" s="55">
        <f t="shared" si="75"/>
        <v>-8.465209837338266E-3</v>
      </c>
      <c r="DP22" s="147">
        <v>316374.12</v>
      </c>
      <c r="DQ22" s="55">
        <f t="shared" si="76"/>
        <v>1.6242605176934238E-2</v>
      </c>
      <c r="DR22" s="147">
        <v>169371.06999999989</v>
      </c>
      <c r="DS22" s="55">
        <f t="shared" si="77"/>
        <v>8.4358919408267456E-3</v>
      </c>
      <c r="DT22" s="55">
        <f t="shared" si="78"/>
        <v>-7.8067132361074928E-3</v>
      </c>
      <c r="DU22" s="8">
        <f t="shared" si="79"/>
        <v>8957</v>
      </c>
      <c r="DV22" s="8">
        <f t="shared" si="80"/>
        <v>9395</v>
      </c>
      <c r="DW22" s="56">
        <f t="shared" si="81"/>
        <v>4.8900301440214289E-2</v>
      </c>
      <c r="DX22" s="9">
        <f t="shared" si="82"/>
        <v>19478040.409999982</v>
      </c>
      <c r="DY22" s="9">
        <f t="shared" si="83"/>
        <v>20077434.750000004</v>
      </c>
      <c r="DZ22" s="56">
        <f t="shared" si="84"/>
        <v>3.0772825570907658E-2</v>
      </c>
      <c r="EA22" s="106"/>
      <c r="EB22" s="78"/>
    </row>
    <row r="23" spans="1:132" ht="15.75" x14ac:dyDescent="0.25">
      <c r="A23" s="6" t="s">
        <v>194</v>
      </c>
      <c r="B23" s="109" t="s">
        <v>196</v>
      </c>
      <c r="C23" s="1" t="s">
        <v>651</v>
      </c>
      <c r="D23" s="15" t="s">
        <v>6</v>
      </c>
      <c r="E23" s="15">
        <v>1151</v>
      </c>
      <c r="F23" s="7">
        <f t="shared" si="0"/>
        <v>0.30361382221049854</v>
      </c>
      <c r="G23" s="15">
        <v>1174</v>
      </c>
      <c r="H23" s="7">
        <f t="shared" si="1"/>
        <v>0.33562035448827904</v>
      </c>
      <c r="I23" s="55">
        <f t="shared" si="2"/>
        <v>3.2006532277780497E-2</v>
      </c>
      <c r="J23" s="9">
        <v>2908714.3999999971</v>
      </c>
      <c r="K23" s="7">
        <f t="shared" si="3"/>
        <v>0.36037790134646597</v>
      </c>
      <c r="L23" s="9">
        <v>2842630.43</v>
      </c>
      <c r="M23" s="7">
        <f t="shared" si="4"/>
        <v>0.38877698050674547</v>
      </c>
      <c r="N23" s="55">
        <f t="shared" si="30"/>
        <v>2.8399079160279506E-2</v>
      </c>
      <c r="O23" s="15">
        <v>111</v>
      </c>
      <c r="P23" s="7">
        <f t="shared" si="5"/>
        <v>2.9279873384331311E-2</v>
      </c>
      <c r="Q23" s="15">
        <v>97</v>
      </c>
      <c r="R23" s="7">
        <f t="shared" si="6"/>
        <v>2.773013150371641E-2</v>
      </c>
      <c r="S23" s="55">
        <f t="shared" si="31"/>
        <v>-1.5497418806149008E-3</v>
      </c>
      <c r="T23" s="9">
        <v>284935</v>
      </c>
      <c r="U23" s="7">
        <f t="shared" si="7"/>
        <v>3.5302289327599636E-2</v>
      </c>
      <c r="V23" s="9">
        <v>224064.69</v>
      </c>
      <c r="W23" s="7">
        <f t="shared" si="8"/>
        <v>3.0644572258511974E-2</v>
      </c>
      <c r="X23" s="55">
        <f t="shared" si="32"/>
        <v>-4.6577170690876614E-3</v>
      </c>
      <c r="Y23" s="15">
        <v>31</v>
      </c>
      <c r="Z23" s="7">
        <f t="shared" si="9"/>
        <v>8.1772619361646006E-3</v>
      </c>
      <c r="AA23" s="9">
        <v>39</v>
      </c>
      <c r="AB23" s="7">
        <f t="shared" si="10"/>
        <v>1.1149228130360206E-2</v>
      </c>
      <c r="AC23" s="55">
        <f t="shared" si="33"/>
        <v>2.9719661941956053E-3</v>
      </c>
      <c r="AD23" s="9">
        <v>97516.52</v>
      </c>
      <c r="AE23" s="7">
        <f t="shared" si="11"/>
        <v>1.2081900795832932E-2</v>
      </c>
      <c r="AF23" s="9">
        <v>99532.71</v>
      </c>
      <c r="AG23" s="7">
        <f t="shared" si="12"/>
        <v>1.3612753190520637E-2</v>
      </c>
      <c r="AH23" s="55">
        <f t="shared" si="34"/>
        <v>1.5308523946877053E-3</v>
      </c>
      <c r="AI23" s="15">
        <f t="shared" si="35"/>
        <v>1293</v>
      </c>
      <c r="AJ23" s="7">
        <f t="shared" si="13"/>
        <v>0.34107095753099448</v>
      </c>
      <c r="AK23" s="9">
        <f t="shared" si="36"/>
        <v>1310</v>
      </c>
      <c r="AL23" s="7">
        <f t="shared" si="14"/>
        <v>0.37449971412235561</v>
      </c>
      <c r="AM23" s="54">
        <f t="shared" si="37"/>
        <v>3.3428756591361131E-2</v>
      </c>
      <c r="AN23" s="9">
        <f t="shared" si="38"/>
        <v>3291165.9199999971</v>
      </c>
      <c r="AO23" s="7">
        <f t="shared" si="15"/>
        <v>0.40776209146989856</v>
      </c>
      <c r="AP23" s="9">
        <f t="shared" si="39"/>
        <v>3166227.83</v>
      </c>
      <c r="AQ23" s="7">
        <f t="shared" si="16"/>
        <v>0.43303430595577808</v>
      </c>
      <c r="AR23" s="54">
        <f t="shared" si="17"/>
        <v>2.5272214485879518E-2</v>
      </c>
      <c r="AS23" s="15">
        <v>1843</v>
      </c>
      <c r="AT23" s="7">
        <f t="shared" si="18"/>
        <v>0.48615141123714062</v>
      </c>
      <c r="AU23" s="15">
        <v>1646</v>
      </c>
      <c r="AV23" s="7">
        <v>0</v>
      </c>
      <c r="AW23" s="54">
        <f t="shared" si="40"/>
        <v>-0.48615141123714062</v>
      </c>
      <c r="AX23" s="9">
        <v>3247592.32</v>
      </c>
      <c r="AY23" s="7">
        <f t="shared" si="20"/>
        <v>0.40236349939014349</v>
      </c>
      <c r="AZ23" s="9">
        <v>2943354.439999999</v>
      </c>
      <c r="BA23" s="7">
        <v>0</v>
      </c>
      <c r="BB23" s="54">
        <f t="shared" si="22"/>
        <v>-0.40236349939014349</v>
      </c>
      <c r="BC23" s="15">
        <v>295</v>
      </c>
      <c r="BD23" s="7">
        <f t="shared" si="85"/>
        <v>7.781587971511475E-2</v>
      </c>
      <c r="BE23" s="15">
        <v>223</v>
      </c>
      <c r="BF23" s="7">
        <v>0</v>
      </c>
      <c r="BG23" s="54">
        <f t="shared" si="41"/>
        <v>-7.781587971511475E-2</v>
      </c>
      <c r="BH23" s="9">
        <v>421954.64</v>
      </c>
      <c r="BI23" s="7">
        <f t="shared" si="24"/>
        <v>5.2278466262141006E-2</v>
      </c>
      <c r="BJ23" s="9">
        <v>284845.21999999997</v>
      </c>
      <c r="BK23" s="7">
        <v>0</v>
      </c>
      <c r="BL23" s="54">
        <f t="shared" si="42"/>
        <v>-5.2278466262141006E-2</v>
      </c>
      <c r="BM23" s="15">
        <f t="shared" si="43"/>
        <v>2138</v>
      </c>
      <c r="BN23" s="7">
        <f t="shared" si="26"/>
        <v>0.5639672909522554</v>
      </c>
      <c r="BO23" s="15">
        <f t="shared" si="44"/>
        <v>1869</v>
      </c>
      <c r="BP23" s="7">
        <f t="shared" si="27"/>
        <v>0.53430531732418529</v>
      </c>
      <c r="BQ23" s="54">
        <f t="shared" si="45"/>
        <v>-2.9661973628070104E-2</v>
      </c>
      <c r="BR23" s="9">
        <f t="shared" si="46"/>
        <v>3669546.96</v>
      </c>
      <c r="BS23" s="7">
        <f t="shared" si="28"/>
        <v>0.45464196565228454</v>
      </c>
      <c r="BT23" s="9">
        <f t="shared" si="47"/>
        <v>3228199.6599999992</v>
      </c>
      <c r="BU23" s="7">
        <f t="shared" si="29"/>
        <v>0.44150998421827981</v>
      </c>
      <c r="BV23" s="55">
        <f t="shared" si="48"/>
        <v>-1.3131981434004736E-2</v>
      </c>
      <c r="BW23" s="147">
        <v>18</v>
      </c>
      <c r="BX23" s="7">
        <f t="shared" si="49"/>
        <v>4.7480875758375103E-3</v>
      </c>
      <c r="BY23" s="147">
        <v>12</v>
      </c>
      <c r="BZ23" s="7">
        <f t="shared" si="50"/>
        <v>3.4305317324185248E-3</v>
      </c>
      <c r="CA23" s="54">
        <f t="shared" si="51"/>
        <v>-1.3175558434189855E-3</v>
      </c>
      <c r="CB23" s="147">
        <v>81713.09</v>
      </c>
      <c r="CC23" s="7">
        <f t="shared" si="52"/>
        <v>1.0123919999411054E-2</v>
      </c>
      <c r="CD23" s="147">
        <v>56570.43</v>
      </c>
      <c r="CE23" s="7">
        <f t="shared" si="53"/>
        <v>7.7369469943260293E-3</v>
      </c>
      <c r="CF23" s="148">
        <f t="shared" si="54"/>
        <v>-2.386973005085025E-3</v>
      </c>
      <c r="CG23" s="147">
        <v>175</v>
      </c>
      <c r="CH23" s="55">
        <f t="shared" si="55"/>
        <v>4.6161962542864678E-2</v>
      </c>
      <c r="CI23" s="147">
        <v>143</v>
      </c>
      <c r="CJ23" s="55">
        <f t="shared" si="56"/>
        <v>4.0880503144654086E-2</v>
      </c>
      <c r="CK23" s="55">
        <f t="shared" si="57"/>
        <v>-5.2814593982105917E-3</v>
      </c>
      <c r="CL23" s="147">
        <v>670887.5900000002</v>
      </c>
      <c r="CM23" s="55">
        <f t="shared" si="58"/>
        <v>8.3120247805555825E-2</v>
      </c>
      <c r="CN23" s="147">
        <v>533230.40000000014</v>
      </c>
      <c r="CO23" s="55">
        <f t="shared" si="59"/>
        <v>7.2928124120026444E-2</v>
      </c>
      <c r="CP23" s="55">
        <f t="shared" si="60"/>
        <v>-1.0192123685529381E-2</v>
      </c>
      <c r="CQ23" s="147">
        <v>105</v>
      </c>
      <c r="CR23" s="55">
        <f t="shared" si="61"/>
        <v>2.7697177525718809E-2</v>
      </c>
      <c r="CS23" s="147">
        <v>74</v>
      </c>
      <c r="CT23" s="55">
        <f t="shared" si="62"/>
        <v>2.1154945683247571E-2</v>
      </c>
      <c r="CU23" s="55">
        <f t="shared" si="63"/>
        <v>-6.5422318424712377E-3</v>
      </c>
      <c r="CV23" s="147">
        <v>221231.56</v>
      </c>
      <c r="CW23" s="55">
        <f t="shared" si="64"/>
        <v>2.7409691822753327E-2</v>
      </c>
      <c r="CX23" s="147">
        <v>150697.66</v>
      </c>
      <c r="CY23" s="55">
        <f t="shared" si="65"/>
        <v>2.0610410908825795E-2</v>
      </c>
      <c r="CZ23" s="55">
        <f t="shared" si="66"/>
        <v>-6.7992809139275322E-3</v>
      </c>
      <c r="DA23" s="147">
        <v>29</v>
      </c>
      <c r="DB23" s="55">
        <f t="shared" si="67"/>
        <v>7.6496966499604328E-3</v>
      </c>
      <c r="DC23" s="147">
        <v>65</v>
      </c>
      <c r="DD23" s="55">
        <f t="shared" si="68"/>
        <v>1.8582046883933678E-2</v>
      </c>
      <c r="DE23" s="55">
        <f t="shared" si="69"/>
        <v>1.0932350233973244E-2</v>
      </c>
      <c r="DF23" s="147">
        <v>67043.100000000006</v>
      </c>
      <c r="DG23" s="55">
        <f t="shared" si="70"/>
        <v>8.3063678158850109E-3</v>
      </c>
      <c r="DH23" s="147">
        <v>128803.79</v>
      </c>
      <c r="DI23" s="55">
        <f t="shared" si="71"/>
        <v>1.7616060120071581E-2</v>
      </c>
      <c r="DJ23" s="55">
        <f t="shared" si="72"/>
        <v>9.3096923041865697E-3</v>
      </c>
      <c r="DK23" s="147">
        <v>33</v>
      </c>
      <c r="DL23" s="55">
        <f t="shared" si="73"/>
        <v>8.7048272223687675E-3</v>
      </c>
      <c r="DM23" s="147">
        <v>25</v>
      </c>
      <c r="DN23" s="55">
        <f t="shared" si="74"/>
        <v>7.1469411092052598E-3</v>
      </c>
      <c r="DO23" s="55">
        <f t="shared" si="75"/>
        <v>-1.5578861131635077E-3</v>
      </c>
      <c r="DP23" s="147">
        <v>69701.36</v>
      </c>
      <c r="DQ23" s="55">
        <f t="shared" si="76"/>
        <v>8.6357154342119446E-3</v>
      </c>
      <c r="DR23" s="147">
        <v>47995.39</v>
      </c>
      <c r="DS23" s="55">
        <f t="shared" si="77"/>
        <v>6.5641676826922752E-3</v>
      </c>
      <c r="DT23" s="55">
        <f t="shared" si="78"/>
        <v>-2.0715477515196694E-3</v>
      </c>
      <c r="DU23" s="8">
        <f t="shared" si="79"/>
        <v>3791</v>
      </c>
      <c r="DV23" s="8">
        <f t="shared" si="80"/>
        <v>3498</v>
      </c>
      <c r="DW23" s="56">
        <f t="shared" si="81"/>
        <v>-7.7288314428910598E-2</v>
      </c>
      <c r="DX23" s="9">
        <f t="shared" si="82"/>
        <v>8071289.5799999954</v>
      </c>
      <c r="DY23" s="9">
        <f t="shared" si="83"/>
        <v>7311725.1599999992</v>
      </c>
      <c r="DZ23" s="56">
        <f t="shared" si="84"/>
        <v>-9.4106946909962907E-2</v>
      </c>
      <c r="EA23" s="106"/>
      <c r="EB23" s="78"/>
    </row>
    <row r="24" spans="1:132" ht="15.75" x14ac:dyDescent="0.25">
      <c r="A24" s="6" t="s">
        <v>288</v>
      </c>
      <c r="B24" s="109" t="s">
        <v>293</v>
      </c>
      <c r="C24" s="1" t="s">
        <v>651</v>
      </c>
      <c r="D24" s="15" t="s">
        <v>6</v>
      </c>
      <c r="E24" s="15">
        <v>832</v>
      </c>
      <c r="F24" s="7">
        <f t="shared" si="0"/>
        <v>0.26147077309868005</v>
      </c>
      <c r="G24" s="15">
        <v>944</v>
      </c>
      <c r="H24" s="7">
        <f t="shared" si="1"/>
        <v>0.28649468892261004</v>
      </c>
      <c r="I24" s="55">
        <f t="shared" si="2"/>
        <v>2.5023915823929987E-2</v>
      </c>
      <c r="J24" s="9">
        <v>2098167.4199999962</v>
      </c>
      <c r="K24" s="7">
        <f t="shared" si="3"/>
        <v>0.31788714228522336</v>
      </c>
      <c r="L24" s="9">
        <v>2437827.7599999988</v>
      </c>
      <c r="M24" s="7">
        <f t="shared" si="4"/>
        <v>0.33915421186580458</v>
      </c>
      <c r="N24" s="55">
        <f t="shared" si="30"/>
        <v>2.1267069580581222E-2</v>
      </c>
      <c r="O24" s="15">
        <v>136</v>
      </c>
      <c r="P24" s="7">
        <f t="shared" si="5"/>
        <v>4.2740414833438087E-2</v>
      </c>
      <c r="Q24" s="15">
        <v>137</v>
      </c>
      <c r="R24" s="7">
        <f t="shared" si="6"/>
        <v>4.1578148710166921E-2</v>
      </c>
      <c r="S24" s="55">
        <f t="shared" si="31"/>
        <v>-1.1622661232711662E-3</v>
      </c>
      <c r="T24" s="9">
        <v>355876.30000000022</v>
      </c>
      <c r="U24" s="7">
        <f t="shared" si="7"/>
        <v>5.3917766016040369E-2</v>
      </c>
      <c r="V24" s="9">
        <v>335926.89</v>
      </c>
      <c r="W24" s="7">
        <f t="shared" si="8"/>
        <v>4.6734646922915048E-2</v>
      </c>
      <c r="X24" s="55">
        <f t="shared" si="32"/>
        <v>-7.1831190931253217E-3</v>
      </c>
      <c r="Y24" s="15">
        <v>100</v>
      </c>
      <c r="Z24" s="7">
        <f t="shared" si="9"/>
        <v>3.1426775612822123E-2</v>
      </c>
      <c r="AA24" s="9">
        <v>86</v>
      </c>
      <c r="AB24" s="7">
        <f t="shared" si="10"/>
        <v>2.6100151745068287E-2</v>
      </c>
      <c r="AC24" s="55">
        <f t="shared" si="33"/>
        <v>-5.3266238677538366E-3</v>
      </c>
      <c r="AD24" s="9">
        <v>222819.44</v>
      </c>
      <c r="AE24" s="7">
        <f t="shared" si="11"/>
        <v>3.3758714558247173E-2</v>
      </c>
      <c r="AF24" s="9">
        <v>222283.59</v>
      </c>
      <c r="AG24" s="7">
        <f t="shared" si="12"/>
        <v>3.0924422559349178E-2</v>
      </c>
      <c r="AH24" s="55">
        <f t="shared" si="34"/>
        <v>-2.8342919988979948E-3</v>
      </c>
      <c r="AI24" s="15">
        <f t="shared" si="35"/>
        <v>1068</v>
      </c>
      <c r="AJ24" s="7">
        <f t="shared" si="13"/>
        <v>0.3356379635449403</v>
      </c>
      <c r="AK24" s="9">
        <f t="shared" si="36"/>
        <v>1167</v>
      </c>
      <c r="AL24" s="7">
        <f t="shared" si="14"/>
        <v>0.35417298937784519</v>
      </c>
      <c r="AM24" s="54">
        <f t="shared" si="37"/>
        <v>1.8535025832904894E-2</v>
      </c>
      <c r="AN24" s="9">
        <f t="shared" si="38"/>
        <v>2676863.1599999964</v>
      </c>
      <c r="AO24" s="7">
        <f t="shared" si="15"/>
        <v>0.40556362285951092</v>
      </c>
      <c r="AP24" s="9">
        <f t="shared" si="39"/>
        <v>2996038.2399999988</v>
      </c>
      <c r="AQ24" s="7">
        <f t="shared" si="16"/>
        <v>0.41681328134806883</v>
      </c>
      <c r="AR24" s="54">
        <f t="shared" si="17"/>
        <v>1.1249658488557912E-2</v>
      </c>
      <c r="AS24" s="15">
        <v>1546</v>
      </c>
      <c r="AT24" s="7">
        <f t="shared" si="18"/>
        <v>0.48585795097423007</v>
      </c>
      <c r="AU24" s="15">
        <v>1556</v>
      </c>
      <c r="AV24" s="7">
        <f t="shared" ref="AV24:AV43" si="86">AU24/$DV24</f>
        <v>0.47223065250379365</v>
      </c>
      <c r="AW24" s="54">
        <f t="shared" si="40"/>
        <v>-1.3627298470436422E-2</v>
      </c>
      <c r="AX24" s="9">
        <v>2729123.6099999901</v>
      </c>
      <c r="AY24" s="7">
        <f t="shared" si="20"/>
        <v>0.41348144912384105</v>
      </c>
      <c r="AZ24" s="9">
        <v>2908598.5899999961</v>
      </c>
      <c r="BA24" s="7">
        <f t="shared" ref="BA24:BA43" si="87">AZ24/$DY24</f>
        <v>0.40464854761742464</v>
      </c>
      <c r="BB24" s="54">
        <f t="shared" si="22"/>
        <v>-8.8329015064164129E-3</v>
      </c>
      <c r="BC24" s="15">
        <v>289</v>
      </c>
      <c r="BD24" s="7">
        <f t="shared" si="85"/>
        <v>9.0823381521055943E-2</v>
      </c>
      <c r="BE24" s="15">
        <v>288</v>
      </c>
      <c r="BF24" s="7">
        <f t="shared" ref="BF24:BF43" si="88">BE24/$DV24</f>
        <v>8.7405159332321694E-2</v>
      </c>
      <c r="BG24" s="54">
        <f t="shared" si="41"/>
        <v>-3.418222188734249E-3</v>
      </c>
      <c r="BH24" s="9">
        <v>380939.12000000023</v>
      </c>
      <c r="BI24" s="7">
        <f t="shared" si="24"/>
        <v>5.7714959772584812E-2</v>
      </c>
      <c r="BJ24" s="9">
        <v>419467.16000000032</v>
      </c>
      <c r="BK24" s="7">
        <f t="shared" ref="BK24:BK43" si="89">BJ24/$DY24</f>
        <v>5.8356893127424037E-2</v>
      </c>
      <c r="BL24" s="54">
        <f t="shared" si="42"/>
        <v>6.4193335483922476E-4</v>
      </c>
      <c r="BM24" s="15">
        <f t="shared" si="43"/>
        <v>1835</v>
      </c>
      <c r="BN24" s="7">
        <f t="shared" si="26"/>
        <v>0.57668133249528597</v>
      </c>
      <c r="BO24" s="15">
        <f t="shared" si="44"/>
        <v>1844</v>
      </c>
      <c r="BP24" s="7">
        <f t="shared" si="27"/>
        <v>0.55963581183611533</v>
      </c>
      <c r="BQ24" s="54">
        <f t="shared" si="45"/>
        <v>-1.7045520659170643E-2</v>
      </c>
      <c r="BR24" s="9">
        <f t="shared" si="46"/>
        <v>3110062.7299999902</v>
      </c>
      <c r="BS24" s="7">
        <f t="shared" si="28"/>
        <v>0.47119640889642583</v>
      </c>
      <c r="BT24" s="9">
        <f t="shared" si="47"/>
        <v>3328065.7499999963</v>
      </c>
      <c r="BU24" s="7">
        <f t="shared" si="29"/>
        <v>0.46300544074484862</v>
      </c>
      <c r="BV24" s="55">
        <f t="shared" si="48"/>
        <v>-8.1909681515772159E-3</v>
      </c>
      <c r="BW24" s="147">
        <v>18</v>
      </c>
      <c r="BX24" s="7">
        <f t="shared" si="49"/>
        <v>5.6568196103079825E-3</v>
      </c>
      <c r="BY24" s="147">
        <v>21</v>
      </c>
      <c r="BZ24" s="7">
        <f t="shared" si="50"/>
        <v>6.3732928679817906E-3</v>
      </c>
      <c r="CA24" s="54">
        <f t="shared" si="51"/>
        <v>7.1647325767380809E-4</v>
      </c>
      <c r="CB24" s="147">
        <v>76864.600000000006</v>
      </c>
      <c r="CC24" s="7">
        <f t="shared" si="52"/>
        <v>1.164552828529614E-2</v>
      </c>
      <c r="CD24" s="147">
        <v>110471.91</v>
      </c>
      <c r="CE24" s="7">
        <f t="shared" si="53"/>
        <v>1.5369015885420927E-2</v>
      </c>
      <c r="CF24" s="148">
        <f t="shared" si="54"/>
        <v>3.7234876001247877E-3</v>
      </c>
      <c r="CG24" s="147">
        <v>130</v>
      </c>
      <c r="CH24" s="55">
        <f t="shared" si="55"/>
        <v>4.0854808296668758E-2</v>
      </c>
      <c r="CI24" s="147">
        <v>115</v>
      </c>
      <c r="CJ24" s="55">
        <f t="shared" si="56"/>
        <v>3.490136570561457E-2</v>
      </c>
      <c r="CK24" s="55">
        <f t="shared" si="57"/>
        <v>-5.953442591054188E-3</v>
      </c>
      <c r="CL24" s="147">
        <v>459660.63000000012</v>
      </c>
      <c r="CM24" s="55">
        <f t="shared" si="58"/>
        <v>6.9641823001772518E-2</v>
      </c>
      <c r="CN24" s="147">
        <v>431380.08000000048</v>
      </c>
      <c r="CO24" s="55">
        <f t="shared" si="59"/>
        <v>6.0014236217823674E-2</v>
      </c>
      <c r="CP24" s="55">
        <f t="shared" si="60"/>
        <v>-9.6275867839488438E-3</v>
      </c>
      <c r="CQ24" s="147">
        <v>66</v>
      </c>
      <c r="CR24" s="55">
        <f t="shared" si="61"/>
        <v>2.0741671904462602E-2</v>
      </c>
      <c r="CS24" s="147">
        <v>47</v>
      </c>
      <c r="CT24" s="55">
        <f t="shared" si="62"/>
        <v>1.4264036418816389E-2</v>
      </c>
      <c r="CU24" s="55">
        <f t="shared" si="63"/>
        <v>-6.4776354856462132E-3</v>
      </c>
      <c r="CV24" s="147">
        <v>147354.50000000009</v>
      </c>
      <c r="CW24" s="55">
        <f t="shared" si="64"/>
        <v>2.2325244621264808E-2</v>
      </c>
      <c r="CX24" s="147">
        <v>102442.65</v>
      </c>
      <c r="CY24" s="55">
        <f t="shared" si="65"/>
        <v>1.4251973331452457E-2</v>
      </c>
      <c r="CZ24" s="55">
        <f t="shared" si="66"/>
        <v>-8.0732712898123511E-3</v>
      </c>
      <c r="DA24" s="147">
        <v>27</v>
      </c>
      <c r="DB24" s="55">
        <f t="shared" si="67"/>
        <v>8.4852294154619742E-3</v>
      </c>
      <c r="DC24" s="147">
        <v>70</v>
      </c>
      <c r="DD24" s="55">
        <f t="shared" si="68"/>
        <v>2.1244309559939303E-2</v>
      </c>
      <c r="DE24" s="55">
        <f t="shared" si="69"/>
        <v>1.2759080144477328E-2</v>
      </c>
      <c r="DF24" s="147">
        <v>58377.08</v>
      </c>
      <c r="DG24" s="55">
        <f t="shared" si="70"/>
        <v>8.844538790977843E-3</v>
      </c>
      <c r="DH24" s="147">
        <v>153836.66</v>
      </c>
      <c r="DI24" s="55">
        <f t="shared" si="71"/>
        <v>2.1401984190371093E-2</v>
      </c>
      <c r="DJ24" s="55">
        <f t="shared" si="72"/>
        <v>1.255744539939325E-2</v>
      </c>
      <c r="DK24" s="147">
        <v>38</v>
      </c>
      <c r="DL24" s="55">
        <f t="shared" si="73"/>
        <v>1.1942174732872407E-2</v>
      </c>
      <c r="DM24" s="147">
        <v>31</v>
      </c>
      <c r="DN24" s="55">
        <f t="shared" si="74"/>
        <v>9.4081942336874044E-3</v>
      </c>
      <c r="DO24" s="55">
        <f t="shared" si="75"/>
        <v>-2.5339804991850023E-3</v>
      </c>
      <c r="DP24" s="147">
        <v>71170.509999999995</v>
      </c>
      <c r="DQ24" s="55">
        <f t="shared" si="76"/>
        <v>1.0782833544752091E-2</v>
      </c>
      <c r="DR24" s="147">
        <v>65727.220000000016</v>
      </c>
      <c r="DS24" s="55">
        <f t="shared" si="77"/>
        <v>9.1440682820144621E-3</v>
      </c>
      <c r="DT24" s="55">
        <f t="shared" si="78"/>
        <v>-1.6387652627376289E-3</v>
      </c>
      <c r="DU24" s="8">
        <f t="shared" si="79"/>
        <v>3182</v>
      </c>
      <c r="DV24" s="8">
        <f t="shared" si="80"/>
        <v>3295</v>
      </c>
      <c r="DW24" s="56">
        <f t="shared" si="81"/>
        <v>3.551225644248901E-2</v>
      </c>
      <c r="DX24" s="9">
        <f t="shared" si="82"/>
        <v>6600353.209999986</v>
      </c>
      <c r="DY24" s="9">
        <f t="shared" si="83"/>
        <v>7187962.5099999951</v>
      </c>
      <c r="DZ24" s="56">
        <f t="shared" si="84"/>
        <v>8.9026947695729497E-2</v>
      </c>
      <c r="EA24" s="106"/>
      <c r="EB24" s="78"/>
    </row>
    <row r="25" spans="1:132" ht="15.75" x14ac:dyDescent="0.25">
      <c r="A25" s="6" t="s">
        <v>211</v>
      </c>
      <c r="B25" s="109" t="s">
        <v>224</v>
      </c>
      <c r="C25" s="1" t="s">
        <v>651</v>
      </c>
      <c r="D25" s="15" t="s">
        <v>37</v>
      </c>
      <c r="E25" s="15">
        <v>1137</v>
      </c>
      <c r="F25" s="7">
        <f t="shared" si="0"/>
        <v>0.25665914221218961</v>
      </c>
      <c r="G25" s="15">
        <v>1158</v>
      </c>
      <c r="H25" s="7">
        <f t="shared" si="1"/>
        <v>0.26942764076314563</v>
      </c>
      <c r="I25" s="55">
        <f t="shared" si="2"/>
        <v>1.276849855095602E-2</v>
      </c>
      <c r="J25" s="9">
        <v>2265920.63</v>
      </c>
      <c r="K25" s="7">
        <f t="shared" si="3"/>
        <v>0.33329914323336807</v>
      </c>
      <c r="L25" s="9">
        <v>2278769.59</v>
      </c>
      <c r="M25" s="7">
        <f t="shared" si="4"/>
        <v>0.3406703729839467</v>
      </c>
      <c r="N25" s="55">
        <f t="shared" si="30"/>
        <v>7.3712297505786339E-3</v>
      </c>
      <c r="O25" s="15">
        <v>212</v>
      </c>
      <c r="P25" s="7">
        <f t="shared" si="5"/>
        <v>4.7855530474040633E-2</v>
      </c>
      <c r="Q25" s="15">
        <v>107</v>
      </c>
      <c r="R25" s="7">
        <f t="shared" si="6"/>
        <v>2.4895300139599813E-2</v>
      </c>
      <c r="S25" s="55">
        <f t="shared" si="31"/>
        <v>-2.296023033444082E-2</v>
      </c>
      <c r="T25" s="9">
        <v>410721.76</v>
      </c>
      <c r="U25" s="7">
        <f t="shared" si="7"/>
        <v>6.0413947824510088E-2</v>
      </c>
      <c r="V25" s="9">
        <v>223322.55</v>
      </c>
      <c r="W25" s="7">
        <f t="shared" si="8"/>
        <v>3.3386164506533582E-2</v>
      </c>
      <c r="X25" s="55">
        <f t="shared" si="32"/>
        <v>-2.7027783317976506E-2</v>
      </c>
      <c r="Y25" s="15">
        <v>35</v>
      </c>
      <c r="Z25" s="7">
        <f t="shared" si="9"/>
        <v>7.900677200902935E-3</v>
      </c>
      <c r="AA25" s="9">
        <v>40</v>
      </c>
      <c r="AB25" s="7">
        <f t="shared" si="10"/>
        <v>9.3066542577943234E-3</v>
      </c>
      <c r="AC25" s="55">
        <f t="shared" si="33"/>
        <v>1.4059770568913884E-3</v>
      </c>
      <c r="AD25" s="9">
        <v>60732.5</v>
      </c>
      <c r="AE25" s="7">
        <f t="shared" si="11"/>
        <v>8.9332741616905288E-3</v>
      </c>
      <c r="AF25" s="9">
        <v>65130</v>
      </c>
      <c r="AG25" s="7">
        <f t="shared" si="12"/>
        <v>9.7367726380991632E-3</v>
      </c>
      <c r="AH25" s="55">
        <f t="shared" si="34"/>
        <v>8.0349847640863448E-4</v>
      </c>
      <c r="AI25" s="15">
        <f t="shared" si="35"/>
        <v>1384</v>
      </c>
      <c r="AJ25" s="7">
        <f t="shared" si="13"/>
        <v>0.31241534988713321</v>
      </c>
      <c r="AK25" s="9">
        <f t="shared" si="36"/>
        <v>1305</v>
      </c>
      <c r="AL25" s="7">
        <f t="shared" si="14"/>
        <v>0.30362959516053978</v>
      </c>
      <c r="AM25" s="54">
        <f t="shared" si="37"/>
        <v>-8.785754726593431E-3</v>
      </c>
      <c r="AN25" s="9">
        <f t="shared" si="38"/>
        <v>2737374.8899999997</v>
      </c>
      <c r="AO25" s="7">
        <f t="shared" si="15"/>
        <v>0.40264636521956865</v>
      </c>
      <c r="AP25" s="9">
        <f t="shared" si="39"/>
        <v>2567222.1399999997</v>
      </c>
      <c r="AQ25" s="7">
        <f t="shared" si="16"/>
        <v>0.38379331012857937</v>
      </c>
      <c r="AR25" s="54">
        <f t="shared" si="17"/>
        <v>-1.8853055090989279E-2</v>
      </c>
      <c r="AS25" s="15">
        <v>2105</v>
      </c>
      <c r="AT25" s="7">
        <f t="shared" si="18"/>
        <v>0.47516930022573362</v>
      </c>
      <c r="AU25" s="15">
        <v>2070</v>
      </c>
      <c r="AV25" s="7">
        <f t="shared" si="86"/>
        <v>0.48161935784085619</v>
      </c>
      <c r="AW25" s="54">
        <f t="shared" si="40"/>
        <v>6.450057615122573E-3</v>
      </c>
      <c r="AX25" s="9">
        <v>2693114.149999999</v>
      </c>
      <c r="AY25" s="7">
        <f t="shared" si="20"/>
        <v>0.39613595769444931</v>
      </c>
      <c r="AZ25" s="9">
        <v>2720267.96</v>
      </c>
      <c r="BA25" s="7">
        <f t="shared" si="87"/>
        <v>0.40667327869224362</v>
      </c>
      <c r="BB25" s="54">
        <f t="shared" si="22"/>
        <v>1.0537320997794308E-2</v>
      </c>
      <c r="BC25" s="15">
        <v>534</v>
      </c>
      <c r="BD25" s="7">
        <f t="shared" si="85"/>
        <v>0.12054176072234762</v>
      </c>
      <c r="BE25" s="15">
        <v>513</v>
      </c>
      <c r="BF25" s="7">
        <f t="shared" si="88"/>
        <v>0.11935784085621219</v>
      </c>
      <c r="BG25" s="54">
        <f t="shared" si="41"/>
        <v>-1.1839198661354328E-3</v>
      </c>
      <c r="BH25" s="9">
        <v>497723.67</v>
      </c>
      <c r="BI25" s="7">
        <f t="shared" si="24"/>
        <v>7.3211246052324264E-2</v>
      </c>
      <c r="BJ25" s="9">
        <v>514052.99999999988</v>
      </c>
      <c r="BK25" s="7">
        <f t="shared" si="89"/>
        <v>7.6849642022613046E-2</v>
      </c>
      <c r="BL25" s="54">
        <f t="shared" si="42"/>
        <v>3.6383959702887825E-3</v>
      </c>
      <c r="BM25" s="15">
        <f t="shared" si="43"/>
        <v>2639</v>
      </c>
      <c r="BN25" s="7">
        <f t="shared" si="26"/>
        <v>0.59571106094808124</v>
      </c>
      <c r="BO25" s="15">
        <f t="shared" si="44"/>
        <v>2583</v>
      </c>
      <c r="BP25" s="7">
        <f t="shared" si="27"/>
        <v>0.60097719869706845</v>
      </c>
      <c r="BQ25" s="54">
        <f t="shared" si="45"/>
        <v>5.2661377489872097E-3</v>
      </c>
      <c r="BR25" s="9">
        <f t="shared" si="46"/>
        <v>3190837.8199999989</v>
      </c>
      <c r="BS25" s="7">
        <f t="shared" si="28"/>
        <v>0.46934720374677358</v>
      </c>
      <c r="BT25" s="9">
        <f t="shared" si="47"/>
        <v>3234320.96</v>
      </c>
      <c r="BU25" s="7">
        <f t="shared" si="29"/>
        <v>0.4835229207148567</v>
      </c>
      <c r="BV25" s="55">
        <f t="shared" si="48"/>
        <v>1.4175716968083119E-2</v>
      </c>
      <c r="BW25" s="147">
        <v>15</v>
      </c>
      <c r="BX25" s="7">
        <f t="shared" si="49"/>
        <v>3.3860045146726862E-3</v>
      </c>
      <c r="BY25" s="147">
        <v>12</v>
      </c>
      <c r="BZ25" s="7">
        <f t="shared" si="50"/>
        <v>2.791996277338297E-3</v>
      </c>
      <c r="CA25" s="54">
        <f t="shared" si="51"/>
        <v>-5.9400823733438916E-4</v>
      </c>
      <c r="CB25" s="147">
        <v>55992.5</v>
      </c>
      <c r="CC25" s="7">
        <f t="shared" si="52"/>
        <v>8.2360573580612852E-3</v>
      </c>
      <c r="CD25" s="147">
        <v>44994</v>
      </c>
      <c r="CE25" s="7">
        <f t="shared" si="53"/>
        <v>6.7264908349245166E-3</v>
      </c>
      <c r="CF25" s="148">
        <f t="shared" si="54"/>
        <v>-1.5095665231367687E-3</v>
      </c>
      <c r="CG25" s="147">
        <v>157</v>
      </c>
      <c r="CH25" s="55">
        <f t="shared" si="55"/>
        <v>3.5440180586907448E-2</v>
      </c>
      <c r="CI25" s="147">
        <v>172</v>
      </c>
      <c r="CJ25" s="55">
        <f t="shared" si="56"/>
        <v>4.001861330851559E-2</v>
      </c>
      <c r="CK25" s="55">
        <f t="shared" si="57"/>
        <v>4.5784327216081416E-3</v>
      </c>
      <c r="CL25" s="147">
        <v>461371.5</v>
      </c>
      <c r="CM25" s="55">
        <f t="shared" si="58"/>
        <v>6.7864127113002132E-2</v>
      </c>
      <c r="CN25" s="147">
        <v>483740.75</v>
      </c>
      <c r="CO25" s="55">
        <f t="shared" si="59"/>
        <v>7.2318036212706396E-2</v>
      </c>
      <c r="CP25" s="55">
        <f t="shared" si="60"/>
        <v>4.4539090997042646E-3</v>
      </c>
      <c r="CQ25" s="147">
        <v>108</v>
      </c>
      <c r="CR25" s="55">
        <f t="shared" si="61"/>
        <v>2.437923250564334E-2</v>
      </c>
      <c r="CS25" s="147">
        <v>161</v>
      </c>
      <c r="CT25" s="55">
        <f t="shared" si="62"/>
        <v>3.7459283387622153E-2</v>
      </c>
      <c r="CU25" s="55">
        <f t="shared" si="63"/>
        <v>1.3080050881978812E-2</v>
      </c>
      <c r="CV25" s="147">
        <v>171596</v>
      </c>
      <c r="CW25" s="55">
        <f t="shared" si="64"/>
        <v>2.5240425028599977E-2</v>
      </c>
      <c r="CX25" s="147">
        <v>263579.40000000002</v>
      </c>
      <c r="CY25" s="55">
        <f t="shared" si="65"/>
        <v>3.9404463225650159E-2</v>
      </c>
      <c r="CZ25" s="55">
        <f t="shared" si="66"/>
        <v>1.4164038197050182E-2</v>
      </c>
      <c r="DA25" s="147">
        <v>56</v>
      </c>
      <c r="DB25" s="55">
        <f t="shared" si="67"/>
        <v>1.2641083521444696E-2</v>
      </c>
      <c r="DC25" s="147">
        <v>12</v>
      </c>
      <c r="DD25" s="55">
        <f t="shared" si="68"/>
        <v>2.791996277338297E-3</v>
      </c>
      <c r="DE25" s="55">
        <f t="shared" si="69"/>
        <v>-9.8490872441063977E-3</v>
      </c>
      <c r="DF25" s="147">
        <v>81522</v>
      </c>
      <c r="DG25" s="55">
        <f t="shared" si="70"/>
        <v>1.1991246469507024E-2</v>
      </c>
      <c r="DH25" s="147">
        <v>17994</v>
      </c>
      <c r="DI25" s="55">
        <f t="shared" si="71"/>
        <v>2.6900581429442089E-3</v>
      </c>
      <c r="DJ25" s="55">
        <f t="shared" si="72"/>
        <v>-9.3011883265628151E-3</v>
      </c>
      <c r="DK25" s="147">
        <v>71</v>
      </c>
      <c r="DL25" s="55">
        <f t="shared" si="73"/>
        <v>1.6027088036117382E-2</v>
      </c>
      <c r="DM25" s="147">
        <v>53</v>
      </c>
      <c r="DN25" s="55">
        <f t="shared" si="74"/>
        <v>1.2331316891577479E-2</v>
      </c>
      <c r="DO25" s="55">
        <f t="shared" si="75"/>
        <v>-3.6957711445399031E-3</v>
      </c>
      <c r="DP25" s="147">
        <v>99764.5</v>
      </c>
      <c r="DQ25" s="55">
        <f t="shared" si="76"/>
        <v>1.4674575064487298E-2</v>
      </c>
      <c r="DR25" s="147">
        <v>77223.5</v>
      </c>
      <c r="DS25" s="55">
        <f t="shared" si="77"/>
        <v>1.1544720740338564E-2</v>
      </c>
      <c r="DT25" s="55">
        <f t="shared" si="78"/>
        <v>-3.1298543241487335E-3</v>
      </c>
      <c r="DU25" s="8">
        <f t="shared" si="79"/>
        <v>4430</v>
      </c>
      <c r="DV25" s="8">
        <f t="shared" si="80"/>
        <v>4298</v>
      </c>
      <c r="DW25" s="56">
        <f t="shared" si="81"/>
        <v>-2.9796839729119617E-2</v>
      </c>
      <c r="DX25" s="9">
        <f t="shared" si="82"/>
        <v>6798459.209999999</v>
      </c>
      <c r="DY25" s="9">
        <f t="shared" si="83"/>
        <v>6689074.75</v>
      </c>
      <c r="DZ25" s="56">
        <f t="shared" si="84"/>
        <v>-1.6089595689432579E-2</v>
      </c>
      <c r="EA25" s="106"/>
      <c r="EB25" s="78"/>
    </row>
    <row r="26" spans="1:132" ht="15.75" x14ac:dyDescent="0.25">
      <c r="A26" s="6" t="s">
        <v>211</v>
      </c>
      <c r="B26" s="109" t="s">
        <v>225</v>
      </c>
      <c r="C26" s="1" t="s">
        <v>651</v>
      </c>
      <c r="D26" s="15" t="s">
        <v>37</v>
      </c>
      <c r="E26" s="15">
        <v>2845</v>
      </c>
      <c r="F26" s="7">
        <f t="shared" si="0"/>
        <v>0.27804925723221269</v>
      </c>
      <c r="G26" s="15">
        <v>3323</v>
      </c>
      <c r="H26" s="7">
        <f t="shared" si="1"/>
        <v>0.27703209670696122</v>
      </c>
      <c r="I26" s="55">
        <f t="shared" si="2"/>
        <v>-1.0171605252514704E-3</v>
      </c>
      <c r="J26" s="9">
        <v>5684977</v>
      </c>
      <c r="K26" s="7">
        <f t="shared" si="3"/>
        <v>0.35898699509569382</v>
      </c>
      <c r="L26" s="9">
        <v>6638119.9100000001</v>
      </c>
      <c r="M26" s="7">
        <f t="shared" si="4"/>
        <v>0.3507913244023817</v>
      </c>
      <c r="N26" s="55">
        <f t="shared" si="30"/>
        <v>-8.1956706933121182E-3</v>
      </c>
      <c r="O26" s="15">
        <v>314</v>
      </c>
      <c r="P26" s="7">
        <f t="shared" si="5"/>
        <v>3.068803752931978E-2</v>
      </c>
      <c r="Q26" s="15">
        <v>312</v>
      </c>
      <c r="R26" s="7">
        <f t="shared" si="6"/>
        <v>2.6010837849103793E-2</v>
      </c>
      <c r="S26" s="55">
        <f t="shared" si="31"/>
        <v>-4.6771996802159876E-3</v>
      </c>
      <c r="T26" s="9">
        <v>614693</v>
      </c>
      <c r="U26" s="7">
        <f t="shared" si="7"/>
        <v>3.8815775855620405E-2</v>
      </c>
      <c r="V26" s="9">
        <v>617078.36</v>
      </c>
      <c r="W26" s="7">
        <f t="shared" si="8"/>
        <v>3.2609494570647143E-2</v>
      </c>
      <c r="X26" s="55">
        <f t="shared" si="32"/>
        <v>-6.2062812849732613E-3</v>
      </c>
      <c r="Y26" s="15">
        <v>28</v>
      </c>
      <c r="Z26" s="7">
        <f t="shared" si="9"/>
        <v>2.7365129007036748E-3</v>
      </c>
      <c r="AA26" s="9">
        <v>65</v>
      </c>
      <c r="AB26" s="7">
        <f t="shared" si="10"/>
        <v>5.4189245518966233E-3</v>
      </c>
      <c r="AC26" s="55">
        <f t="shared" si="33"/>
        <v>2.6824116511929485E-3</v>
      </c>
      <c r="AD26" s="9">
        <v>55486</v>
      </c>
      <c r="AE26" s="7">
        <f t="shared" si="11"/>
        <v>3.5037525059256466E-3</v>
      </c>
      <c r="AF26" s="9">
        <v>135817.5</v>
      </c>
      <c r="AG26" s="7">
        <f t="shared" si="12"/>
        <v>7.1772732864086629E-3</v>
      </c>
      <c r="AH26" s="55">
        <f t="shared" si="34"/>
        <v>3.6735207804830163E-3</v>
      </c>
      <c r="AI26" s="15">
        <f t="shared" si="35"/>
        <v>3187</v>
      </c>
      <c r="AJ26" s="7">
        <f t="shared" si="13"/>
        <v>0.31147380766223615</v>
      </c>
      <c r="AK26" s="9">
        <f t="shared" si="36"/>
        <v>3700</v>
      </c>
      <c r="AL26" s="7">
        <f t="shared" si="14"/>
        <v>0.30846185910796164</v>
      </c>
      <c r="AM26" s="54">
        <f t="shared" si="37"/>
        <v>-3.0119485542745017E-3</v>
      </c>
      <c r="AN26" s="9">
        <f t="shared" si="38"/>
        <v>6355156</v>
      </c>
      <c r="AO26" s="7">
        <f t="shared" si="15"/>
        <v>0.40130652345723983</v>
      </c>
      <c r="AP26" s="9">
        <f t="shared" si="39"/>
        <v>7391015.7700000005</v>
      </c>
      <c r="AQ26" s="7">
        <f t="shared" si="16"/>
        <v>0.39057809225943757</v>
      </c>
      <c r="AR26" s="54">
        <f t="shared" si="17"/>
        <v>-1.0728431197802257E-2</v>
      </c>
      <c r="AS26" s="15">
        <v>4700</v>
      </c>
      <c r="AT26" s="7">
        <f t="shared" si="18"/>
        <v>0.45934323690383111</v>
      </c>
      <c r="AU26" s="15">
        <v>5444</v>
      </c>
      <c r="AV26" s="7">
        <f t="shared" si="86"/>
        <v>0.45385577323884951</v>
      </c>
      <c r="AW26" s="54">
        <f t="shared" si="40"/>
        <v>-5.4874636649815955E-3</v>
      </c>
      <c r="AX26" s="9">
        <v>5940401.0899999971</v>
      </c>
      <c r="AY26" s="7">
        <f t="shared" si="20"/>
        <v>0.37511615912646312</v>
      </c>
      <c r="AZ26" s="9">
        <v>7130431.9800000004</v>
      </c>
      <c r="BA26" s="7">
        <f t="shared" si="87"/>
        <v>0.37680754667556121</v>
      </c>
      <c r="BB26" s="54">
        <f t="shared" si="22"/>
        <v>1.691387549098089E-3</v>
      </c>
      <c r="BC26" s="15">
        <v>1310</v>
      </c>
      <c r="BD26" s="7">
        <f t="shared" si="85"/>
        <v>0.12802971071149336</v>
      </c>
      <c r="BE26" s="15">
        <v>1499</v>
      </c>
      <c r="BF26" s="7">
        <f t="shared" si="88"/>
        <v>0.12496873697373906</v>
      </c>
      <c r="BG26" s="54">
        <f t="shared" si="41"/>
        <v>-3.0609737377542967E-3</v>
      </c>
      <c r="BH26" s="9">
        <v>1291624.1100000001</v>
      </c>
      <c r="BI26" s="7">
        <f t="shared" si="24"/>
        <v>8.1561677037928187E-2</v>
      </c>
      <c r="BJ26" s="9">
        <v>1516600.5</v>
      </c>
      <c r="BK26" s="7">
        <f t="shared" si="89"/>
        <v>8.0144725494166971E-2</v>
      </c>
      <c r="BL26" s="54">
        <f t="shared" si="42"/>
        <v>-1.4169515437612162E-3</v>
      </c>
      <c r="BM26" s="15">
        <f t="shared" si="43"/>
        <v>6010</v>
      </c>
      <c r="BN26" s="7">
        <f t="shared" si="26"/>
        <v>0.58737294761532444</v>
      </c>
      <c r="BO26" s="15">
        <f t="shared" si="44"/>
        <v>6943</v>
      </c>
      <c r="BP26" s="7">
        <f t="shared" si="27"/>
        <v>0.57882451021258863</v>
      </c>
      <c r="BQ26" s="54">
        <f t="shared" si="45"/>
        <v>-8.548437402735809E-3</v>
      </c>
      <c r="BR26" s="9">
        <f t="shared" si="46"/>
        <v>7232025.1999999974</v>
      </c>
      <c r="BS26" s="7">
        <f t="shared" si="28"/>
        <v>0.45667783616439134</v>
      </c>
      <c r="BT26" s="9">
        <f t="shared" si="47"/>
        <v>8647032.4800000004</v>
      </c>
      <c r="BU26" s="7">
        <f t="shared" si="29"/>
        <v>0.45695227216972817</v>
      </c>
      <c r="BV26" s="55">
        <f t="shared" si="48"/>
        <v>2.744360053368311E-4</v>
      </c>
      <c r="BW26" s="147">
        <v>48</v>
      </c>
      <c r="BX26" s="7">
        <f t="shared" si="49"/>
        <v>4.6911649726348714E-3</v>
      </c>
      <c r="BY26" s="147">
        <v>52</v>
      </c>
      <c r="BZ26" s="7">
        <f t="shared" si="50"/>
        <v>4.3351396415172985E-3</v>
      </c>
      <c r="CA26" s="54">
        <f t="shared" si="51"/>
        <v>-3.5602533111757286E-4</v>
      </c>
      <c r="CB26" s="147">
        <v>178726</v>
      </c>
      <c r="CC26" s="7">
        <f t="shared" si="52"/>
        <v>1.1285940063692951E-2</v>
      </c>
      <c r="CD26" s="147">
        <v>194974</v>
      </c>
      <c r="CE26" s="7">
        <f t="shared" si="53"/>
        <v>1.0303397439536456E-2</v>
      </c>
      <c r="CF26" s="148">
        <f t="shared" si="54"/>
        <v>-9.8254262415649503E-4</v>
      </c>
      <c r="CG26" s="147">
        <v>393</v>
      </c>
      <c r="CH26" s="55">
        <f t="shared" si="55"/>
        <v>3.8408913213448005E-2</v>
      </c>
      <c r="CI26" s="147">
        <v>505</v>
      </c>
      <c r="CJ26" s="55">
        <f t="shared" si="56"/>
        <v>4.2100875364735307E-2</v>
      </c>
      <c r="CK26" s="55">
        <f t="shared" si="57"/>
        <v>3.6919621512873022E-3</v>
      </c>
      <c r="CL26" s="147">
        <v>1160903.5</v>
      </c>
      <c r="CM26" s="55">
        <f t="shared" si="58"/>
        <v>7.3307114357907474E-2</v>
      </c>
      <c r="CN26" s="147">
        <v>1448698</v>
      </c>
      <c r="CO26" s="55">
        <f t="shared" si="59"/>
        <v>7.6556419132097542E-2</v>
      </c>
      <c r="CP26" s="55">
        <f t="shared" si="60"/>
        <v>3.2493047741900677E-3</v>
      </c>
      <c r="CQ26" s="147">
        <v>361</v>
      </c>
      <c r="CR26" s="55">
        <f t="shared" si="61"/>
        <v>3.5281469898358092E-2</v>
      </c>
      <c r="CS26" s="147">
        <v>536</v>
      </c>
      <c r="CT26" s="55">
        <f t="shared" si="62"/>
        <v>4.468528553563985E-2</v>
      </c>
      <c r="CU26" s="55">
        <f t="shared" si="63"/>
        <v>9.403815637281758E-3</v>
      </c>
      <c r="CV26" s="147">
        <v>579570</v>
      </c>
      <c r="CW26" s="55">
        <f t="shared" si="64"/>
        <v>3.6597877660298581E-2</v>
      </c>
      <c r="CX26" s="147">
        <v>858182</v>
      </c>
      <c r="CY26" s="55">
        <f t="shared" si="65"/>
        <v>4.5350611986502178E-2</v>
      </c>
      <c r="CZ26" s="55">
        <f t="shared" si="66"/>
        <v>8.752734326203597E-3</v>
      </c>
      <c r="DA26" s="147">
        <v>78</v>
      </c>
      <c r="DB26" s="55">
        <f t="shared" si="67"/>
        <v>7.6231430805316653E-3</v>
      </c>
      <c r="DC26" s="147">
        <v>79</v>
      </c>
      <c r="DD26" s="55">
        <f t="shared" si="68"/>
        <v>6.5860775323051271E-3</v>
      </c>
      <c r="DE26" s="55">
        <f t="shared" si="69"/>
        <v>-1.0370655482265382E-3</v>
      </c>
      <c r="DF26" s="147">
        <v>113561</v>
      </c>
      <c r="DG26" s="55">
        <f t="shared" si="70"/>
        <v>7.1709915713048765E-3</v>
      </c>
      <c r="DH26" s="147">
        <v>122460.5</v>
      </c>
      <c r="DI26" s="55">
        <f t="shared" si="71"/>
        <v>6.4714228673790055E-3</v>
      </c>
      <c r="DJ26" s="55">
        <f t="shared" si="72"/>
        <v>-6.9956870392587096E-4</v>
      </c>
      <c r="DK26" s="147">
        <v>155</v>
      </c>
      <c r="DL26" s="55">
        <f t="shared" si="73"/>
        <v>1.5148553557466771E-2</v>
      </c>
      <c r="DM26" s="147">
        <v>180</v>
      </c>
      <c r="DN26" s="55">
        <f t="shared" si="74"/>
        <v>1.5006252605252188E-2</v>
      </c>
      <c r="DO26" s="55">
        <f t="shared" si="75"/>
        <v>-1.4230095221458294E-4</v>
      </c>
      <c r="DP26" s="147">
        <v>216222.5</v>
      </c>
      <c r="DQ26" s="55">
        <f t="shared" si="76"/>
        <v>1.3653716725165053E-2</v>
      </c>
      <c r="DR26" s="147">
        <v>260910</v>
      </c>
      <c r="DS26" s="55">
        <f t="shared" si="77"/>
        <v>1.3787784145319155E-2</v>
      </c>
      <c r="DT26" s="55">
        <f t="shared" si="78"/>
        <v>1.3406742015410235E-4</v>
      </c>
      <c r="DU26" s="8">
        <f t="shared" si="79"/>
        <v>10232</v>
      </c>
      <c r="DV26" s="8">
        <f t="shared" si="80"/>
        <v>11995</v>
      </c>
      <c r="DW26" s="56">
        <f t="shared" si="81"/>
        <v>0.17230258014073496</v>
      </c>
      <c r="DX26" s="9">
        <f t="shared" si="82"/>
        <v>15836164.199999996</v>
      </c>
      <c r="DY26" s="9">
        <f t="shared" si="83"/>
        <v>18923272.75</v>
      </c>
      <c r="DZ26" s="56">
        <f t="shared" si="84"/>
        <v>0.19494042313605253</v>
      </c>
      <c r="EA26" s="106"/>
      <c r="EB26" s="78"/>
    </row>
    <row r="27" spans="1:132" ht="15.75" x14ac:dyDescent="0.25">
      <c r="A27" s="6" t="s">
        <v>148</v>
      </c>
      <c r="B27" s="109" t="s">
        <v>149</v>
      </c>
      <c r="C27" s="1" t="s">
        <v>597</v>
      </c>
      <c r="D27" s="15" t="s">
        <v>43</v>
      </c>
      <c r="E27" s="15">
        <v>749</v>
      </c>
      <c r="F27" s="7">
        <f t="shared" si="0"/>
        <v>0.26410437235543016</v>
      </c>
      <c r="G27" s="15">
        <v>427</v>
      </c>
      <c r="H27" s="7">
        <f t="shared" si="1"/>
        <v>0.27371794871794874</v>
      </c>
      <c r="I27" s="55">
        <f t="shared" si="2"/>
        <v>9.6135763625185833E-3</v>
      </c>
      <c r="J27" s="9">
        <v>1780620.4599999981</v>
      </c>
      <c r="K27" s="7">
        <f t="shared" si="3"/>
        <v>0.32836370430956185</v>
      </c>
      <c r="L27" s="9">
        <v>942784.3400000002</v>
      </c>
      <c r="M27" s="7">
        <f t="shared" si="4"/>
        <v>0.36116858089002546</v>
      </c>
      <c r="N27" s="55">
        <f t="shared" si="30"/>
        <v>3.2804876580463604E-2</v>
      </c>
      <c r="O27" s="15">
        <v>154</v>
      </c>
      <c r="P27" s="7">
        <f t="shared" si="5"/>
        <v>5.4301833568406205E-2</v>
      </c>
      <c r="Q27" s="15">
        <v>81</v>
      </c>
      <c r="R27" s="7">
        <f t="shared" si="6"/>
        <v>5.1923076923076926E-2</v>
      </c>
      <c r="S27" s="55">
        <f t="shared" si="31"/>
        <v>-2.3787566453292788E-3</v>
      </c>
      <c r="T27" s="9">
        <v>361882.05</v>
      </c>
      <c r="U27" s="7">
        <f t="shared" si="7"/>
        <v>6.6734564232255433E-2</v>
      </c>
      <c r="V27" s="9">
        <v>178633.93</v>
      </c>
      <c r="W27" s="7">
        <f t="shared" si="8"/>
        <v>6.843236598192555E-2</v>
      </c>
      <c r="X27" s="55">
        <f t="shared" si="32"/>
        <v>1.6978017496701164E-3</v>
      </c>
      <c r="Y27" s="15">
        <v>0</v>
      </c>
      <c r="Z27" s="7">
        <f t="shared" si="9"/>
        <v>0</v>
      </c>
      <c r="AA27" s="9">
        <v>1</v>
      </c>
      <c r="AB27" s="7">
        <f t="shared" si="10"/>
        <v>6.4102564102564103E-4</v>
      </c>
      <c r="AC27" s="55">
        <f t="shared" si="33"/>
        <v>6.4102564102564103E-4</v>
      </c>
      <c r="AD27" s="9">
        <v>0</v>
      </c>
      <c r="AE27" s="7">
        <f t="shared" si="11"/>
        <v>0</v>
      </c>
      <c r="AF27" s="9">
        <v>2199.5</v>
      </c>
      <c r="AG27" s="7">
        <f t="shared" si="12"/>
        <v>8.4260022145426269E-4</v>
      </c>
      <c r="AH27" s="55">
        <f t="shared" si="34"/>
        <v>8.4260022145426269E-4</v>
      </c>
      <c r="AI27" s="15">
        <f t="shared" si="35"/>
        <v>903</v>
      </c>
      <c r="AJ27" s="7">
        <f t="shared" si="13"/>
        <v>0.31840620592383639</v>
      </c>
      <c r="AK27" s="9">
        <f t="shared" si="36"/>
        <v>509</v>
      </c>
      <c r="AL27" s="7">
        <f t="shared" si="14"/>
        <v>0.32628205128205129</v>
      </c>
      <c r="AM27" s="54">
        <f t="shared" si="37"/>
        <v>7.8758453582148946E-3</v>
      </c>
      <c r="AN27" s="9">
        <f t="shared" si="38"/>
        <v>2142502.5099999979</v>
      </c>
      <c r="AO27" s="7">
        <f t="shared" si="15"/>
        <v>0.39509826854181729</v>
      </c>
      <c r="AP27" s="9">
        <f t="shared" si="39"/>
        <v>1123617.7700000003</v>
      </c>
      <c r="AQ27" s="7">
        <f t="shared" si="16"/>
        <v>0.43044354709340532</v>
      </c>
      <c r="AR27" s="54">
        <f t="shared" si="17"/>
        <v>3.5345278551588033E-2</v>
      </c>
      <c r="AS27" s="15">
        <v>1282</v>
      </c>
      <c r="AT27" s="7">
        <f t="shared" si="18"/>
        <v>0.4520451339915374</v>
      </c>
      <c r="AU27" s="15">
        <v>710</v>
      </c>
      <c r="AV27" s="7">
        <f t="shared" si="86"/>
        <v>0.45512820512820512</v>
      </c>
      <c r="AW27" s="54">
        <f t="shared" si="40"/>
        <v>3.0830711366677255E-3</v>
      </c>
      <c r="AX27" s="9">
        <v>2039659.0199999991</v>
      </c>
      <c r="AY27" s="7">
        <f t="shared" si="20"/>
        <v>0.37613293027960104</v>
      </c>
      <c r="AZ27" s="9">
        <v>1073384.1599999999</v>
      </c>
      <c r="BA27" s="7">
        <f t="shared" si="87"/>
        <v>0.41119969580427262</v>
      </c>
      <c r="BB27" s="54">
        <f t="shared" si="22"/>
        <v>3.5066765524671584E-2</v>
      </c>
      <c r="BC27" s="15">
        <v>399</v>
      </c>
      <c r="BD27" s="7">
        <f t="shared" si="85"/>
        <v>0.14069111424541608</v>
      </c>
      <c r="BE27" s="15">
        <v>339</v>
      </c>
      <c r="BF27" s="7">
        <f t="shared" si="88"/>
        <v>0.21730769230769231</v>
      </c>
      <c r="BG27" s="54">
        <f t="shared" si="41"/>
        <v>7.661657806227623E-2</v>
      </c>
      <c r="BH27" s="9">
        <v>504464.12000000011</v>
      </c>
      <c r="BI27" s="7">
        <f t="shared" si="24"/>
        <v>9.3028082545150326E-2</v>
      </c>
      <c r="BJ27" s="9">
        <v>410371.04</v>
      </c>
      <c r="BK27" s="7">
        <f t="shared" si="89"/>
        <v>0.15720787869170996</v>
      </c>
      <c r="BL27" s="54">
        <f t="shared" si="42"/>
        <v>6.4179796146559637E-2</v>
      </c>
      <c r="BM27" s="15">
        <f t="shared" si="43"/>
        <v>1681</v>
      </c>
      <c r="BN27" s="7">
        <f t="shared" si="26"/>
        <v>0.59273624823695348</v>
      </c>
      <c r="BO27" s="15">
        <f t="shared" si="44"/>
        <v>1049</v>
      </c>
      <c r="BP27" s="7">
        <f t="shared" si="27"/>
        <v>0.67243589743589749</v>
      </c>
      <c r="BQ27" s="54">
        <f t="shared" si="45"/>
        <v>7.9699649198944011E-2</v>
      </c>
      <c r="BR27" s="9">
        <f t="shared" si="46"/>
        <v>2544123.1399999992</v>
      </c>
      <c r="BS27" s="7">
        <f t="shared" si="28"/>
        <v>0.46916101282475142</v>
      </c>
      <c r="BT27" s="9">
        <f t="shared" si="47"/>
        <v>1483755.2</v>
      </c>
      <c r="BU27" s="7">
        <f t="shared" si="29"/>
        <v>0.56840757449598256</v>
      </c>
      <c r="BV27" s="55">
        <f t="shared" si="48"/>
        <v>9.9246561671231137E-2</v>
      </c>
      <c r="BW27" s="147">
        <v>15</v>
      </c>
      <c r="BX27" s="7">
        <f t="shared" si="49"/>
        <v>5.2891396332863183E-3</v>
      </c>
      <c r="BY27" s="147">
        <v>0</v>
      </c>
      <c r="BZ27" s="7">
        <f t="shared" si="50"/>
        <v>0</v>
      </c>
      <c r="CA27" s="54">
        <f t="shared" si="51"/>
        <v>-5.2891396332863183E-3</v>
      </c>
      <c r="CB27" s="147">
        <v>57742.3</v>
      </c>
      <c r="CC27" s="7">
        <f t="shared" si="52"/>
        <v>1.0648240851592841E-2</v>
      </c>
      <c r="CD27" s="147">
        <v>0</v>
      </c>
      <c r="CE27" s="7">
        <f t="shared" si="53"/>
        <v>0</v>
      </c>
      <c r="CF27" s="148">
        <f t="shared" si="54"/>
        <v>-1.0648240851592841E-2</v>
      </c>
      <c r="CG27" s="147">
        <v>104</v>
      </c>
      <c r="CH27" s="55">
        <f t="shared" si="55"/>
        <v>3.6671368124118475E-2</v>
      </c>
      <c r="CI27" s="147">
        <v>0</v>
      </c>
      <c r="CJ27" s="55">
        <f t="shared" si="56"/>
        <v>0</v>
      </c>
      <c r="CK27" s="55">
        <f t="shared" si="57"/>
        <v>-3.6671368124118475E-2</v>
      </c>
      <c r="CL27" s="147">
        <v>406584.79</v>
      </c>
      <c r="CM27" s="55">
        <f t="shared" si="58"/>
        <v>7.4978183593557859E-2</v>
      </c>
      <c r="CN27" s="147">
        <v>0</v>
      </c>
      <c r="CO27" s="55">
        <f t="shared" si="59"/>
        <v>0</v>
      </c>
      <c r="CP27" s="55">
        <f t="shared" si="60"/>
        <v>-7.4978183593557859E-2</v>
      </c>
      <c r="CQ27" s="147">
        <v>89</v>
      </c>
      <c r="CR27" s="55">
        <f t="shared" si="61"/>
        <v>3.1382228490832158E-2</v>
      </c>
      <c r="CS27" s="147">
        <v>0</v>
      </c>
      <c r="CT27" s="55">
        <f t="shared" si="62"/>
        <v>0</v>
      </c>
      <c r="CU27" s="55">
        <f t="shared" si="63"/>
        <v>-3.1382228490832158E-2</v>
      </c>
      <c r="CV27" s="147">
        <v>185455.37</v>
      </c>
      <c r="CW27" s="55">
        <f t="shared" si="64"/>
        <v>3.4199771172628478E-2</v>
      </c>
      <c r="CX27" s="147">
        <v>0</v>
      </c>
      <c r="CY27" s="55">
        <f t="shared" si="65"/>
        <v>0</v>
      </c>
      <c r="CZ27" s="55">
        <f t="shared" si="66"/>
        <v>-3.4199771172628478E-2</v>
      </c>
      <c r="DA27" s="147">
        <v>3</v>
      </c>
      <c r="DB27" s="55">
        <f t="shared" si="67"/>
        <v>1.0578279266572638E-3</v>
      </c>
      <c r="DC27" s="147">
        <v>-1</v>
      </c>
      <c r="DD27" s="55">
        <f t="shared" si="68"/>
        <v>-6.4102564102564103E-4</v>
      </c>
      <c r="DE27" s="55">
        <f t="shared" si="69"/>
        <v>-1.6988535676829048E-3</v>
      </c>
      <c r="DF27" s="147">
        <v>4748.5</v>
      </c>
      <c r="DG27" s="55">
        <f t="shared" si="70"/>
        <v>8.7566951236422172E-4</v>
      </c>
      <c r="DH27" s="147">
        <v>-1499.5</v>
      </c>
      <c r="DI27" s="55">
        <f t="shared" si="71"/>
        <v>-5.7443920530605443E-4</v>
      </c>
      <c r="DJ27" s="55">
        <f t="shared" si="72"/>
        <v>-1.4501087176702762E-3</v>
      </c>
      <c r="DK27" s="147">
        <v>41</v>
      </c>
      <c r="DL27" s="55">
        <f t="shared" si="73"/>
        <v>1.4456981664315938E-2</v>
      </c>
      <c r="DM27" s="147">
        <v>3</v>
      </c>
      <c r="DN27" s="55">
        <f t="shared" si="74"/>
        <v>1.9230769230769232E-3</v>
      </c>
      <c r="DO27" s="55">
        <f t="shared" si="75"/>
        <v>-1.2533904741239015E-2</v>
      </c>
      <c r="DP27" s="147">
        <v>81551.310000000012</v>
      </c>
      <c r="DQ27" s="55">
        <f t="shared" si="76"/>
        <v>1.503885350328809E-2</v>
      </c>
      <c r="DR27" s="147">
        <v>4498.5</v>
      </c>
      <c r="DS27" s="55">
        <f t="shared" si="77"/>
        <v>1.7233176159181635E-3</v>
      </c>
      <c r="DT27" s="55">
        <f t="shared" si="78"/>
        <v>-1.3315535887369926E-2</v>
      </c>
      <c r="DU27" s="8">
        <f t="shared" si="79"/>
        <v>2836</v>
      </c>
      <c r="DV27" s="8">
        <f t="shared" si="80"/>
        <v>1560</v>
      </c>
      <c r="DW27" s="56">
        <f t="shared" si="81"/>
        <v>-0.44992947813822282</v>
      </c>
      <c r="DX27" s="9">
        <f t="shared" si="82"/>
        <v>5422707.9199999962</v>
      </c>
      <c r="DY27" s="9">
        <f t="shared" si="83"/>
        <v>2610371.9700000002</v>
      </c>
      <c r="DZ27" s="56">
        <f t="shared" si="84"/>
        <v>-0.51862205958531471</v>
      </c>
      <c r="EA27" s="106"/>
      <c r="EB27" s="78"/>
    </row>
    <row r="28" spans="1:132" ht="15.75" x14ac:dyDescent="0.25">
      <c r="A28" s="6" t="s">
        <v>667</v>
      </c>
      <c r="B28" s="109" t="s">
        <v>11</v>
      </c>
      <c r="C28" s="1" t="s">
        <v>651</v>
      </c>
      <c r="D28" s="15" t="s">
        <v>6</v>
      </c>
      <c r="E28" s="15">
        <v>1122</v>
      </c>
      <c r="F28" s="7">
        <f t="shared" si="0"/>
        <v>0.25984251968503935</v>
      </c>
      <c r="G28" s="15">
        <v>1753</v>
      </c>
      <c r="H28" s="7">
        <f t="shared" si="1"/>
        <v>0.29536647009267059</v>
      </c>
      <c r="I28" s="55">
        <f t="shared" si="2"/>
        <v>3.5523950407631233E-2</v>
      </c>
      <c r="J28" s="9">
        <v>2839778.0200000019</v>
      </c>
      <c r="K28" s="7">
        <f t="shared" si="3"/>
        <v>0.32829386519518378</v>
      </c>
      <c r="L28" s="9">
        <v>4409373.0500000026</v>
      </c>
      <c r="M28" s="7">
        <f t="shared" si="4"/>
        <v>0.36628118521986019</v>
      </c>
      <c r="N28" s="55">
        <f t="shared" si="30"/>
        <v>3.7987320024676419E-2</v>
      </c>
      <c r="O28" s="15">
        <v>205</v>
      </c>
      <c r="P28" s="7">
        <f t="shared" si="5"/>
        <v>4.747568318666049E-2</v>
      </c>
      <c r="Q28" s="15">
        <v>308</v>
      </c>
      <c r="R28" s="7">
        <f t="shared" si="6"/>
        <v>5.1895534962089304E-2</v>
      </c>
      <c r="S28" s="55">
        <f t="shared" si="31"/>
        <v>4.4198517754288139E-3</v>
      </c>
      <c r="T28" s="9">
        <v>544918.53999999992</v>
      </c>
      <c r="U28" s="7">
        <f t="shared" si="7"/>
        <v>6.2995562488759677E-2</v>
      </c>
      <c r="V28" s="9">
        <v>731013.19000000018</v>
      </c>
      <c r="W28" s="7">
        <f t="shared" si="8"/>
        <v>6.0724364803869509E-2</v>
      </c>
      <c r="X28" s="55">
        <f t="shared" si="32"/>
        <v>-2.271197684890168E-3</v>
      </c>
      <c r="Y28" s="15">
        <v>57</v>
      </c>
      <c r="Z28" s="7">
        <f t="shared" si="9"/>
        <v>1.3200555812876331E-2</v>
      </c>
      <c r="AA28" s="9">
        <v>90</v>
      </c>
      <c r="AB28" s="7">
        <f t="shared" si="10"/>
        <v>1.5164279696714406E-2</v>
      </c>
      <c r="AC28" s="55">
        <f t="shared" si="33"/>
        <v>1.9637238838380745E-3</v>
      </c>
      <c r="AD28" s="9">
        <v>163891.9</v>
      </c>
      <c r="AE28" s="7">
        <f t="shared" si="11"/>
        <v>1.8946799695696813E-2</v>
      </c>
      <c r="AF28" s="9">
        <v>252926.54</v>
      </c>
      <c r="AG28" s="7">
        <f t="shared" si="12"/>
        <v>2.1010295975015841E-2</v>
      </c>
      <c r="AH28" s="55">
        <f t="shared" si="34"/>
        <v>2.0634962793190277E-3</v>
      </c>
      <c r="AI28" s="15">
        <f t="shared" si="35"/>
        <v>1384</v>
      </c>
      <c r="AJ28" s="7">
        <f t="shared" si="13"/>
        <v>0.32051875868457619</v>
      </c>
      <c r="AK28" s="9">
        <f t="shared" si="36"/>
        <v>2151</v>
      </c>
      <c r="AL28" s="7">
        <f t="shared" si="14"/>
        <v>0.36242628475147431</v>
      </c>
      <c r="AM28" s="54">
        <f t="shared" si="37"/>
        <v>4.1907526066898126E-2</v>
      </c>
      <c r="AN28" s="9">
        <f t="shared" si="38"/>
        <v>3548588.4600000018</v>
      </c>
      <c r="AO28" s="7">
        <f t="shared" si="15"/>
        <v>0.41023622737964027</v>
      </c>
      <c r="AP28" s="9">
        <f t="shared" si="39"/>
        <v>5393312.7800000031</v>
      </c>
      <c r="AQ28" s="7">
        <f t="shared" si="16"/>
        <v>0.44801584599874555</v>
      </c>
      <c r="AR28" s="54">
        <f t="shared" si="17"/>
        <v>3.7779618619105282E-2</v>
      </c>
      <c r="AS28" s="15">
        <v>2411</v>
      </c>
      <c r="AT28" s="7">
        <f t="shared" si="18"/>
        <v>0.5583603520148217</v>
      </c>
      <c r="AU28" s="15">
        <v>3075</v>
      </c>
      <c r="AV28" s="7">
        <f t="shared" si="86"/>
        <v>0.51811288963774216</v>
      </c>
      <c r="AW28" s="54">
        <f t="shared" si="40"/>
        <v>-4.0247462377079546E-2</v>
      </c>
      <c r="AX28" s="9">
        <v>4200500.2899999991</v>
      </c>
      <c r="AY28" s="7">
        <v>0</v>
      </c>
      <c r="AZ28" s="9">
        <v>5547251.5399999972</v>
      </c>
      <c r="BA28" s="7">
        <f t="shared" si="87"/>
        <v>0.460803349080181</v>
      </c>
      <c r="BB28" s="54">
        <f t="shared" si="22"/>
        <v>0.460803349080181</v>
      </c>
      <c r="BC28" s="15">
        <v>376</v>
      </c>
      <c r="BD28" s="7">
        <v>0</v>
      </c>
      <c r="BE28" s="15">
        <v>596</v>
      </c>
      <c r="BF28" s="7">
        <f t="shared" si="88"/>
        <v>0.10042122999157541</v>
      </c>
      <c r="BG28" s="54">
        <f t="shared" si="41"/>
        <v>0.10042122999157541</v>
      </c>
      <c r="BH28" s="9">
        <v>500855.12999999989</v>
      </c>
      <c r="BI28" s="7">
        <f t="shared" si="24"/>
        <v>5.7901591382320823E-2</v>
      </c>
      <c r="BJ28" s="9">
        <v>798461.10000000009</v>
      </c>
      <c r="BK28" s="7">
        <f t="shared" si="89"/>
        <v>6.6327179565800892E-2</v>
      </c>
      <c r="BL28" s="54">
        <f t="shared" si="42"/>
        <v>8.4255881834800692E-3</v>
      </c>
      <c r="BM28" s="15">
        <f t="shared" si="43"/>
        <v>2787</v>
      </c>
      <c r="BN28" s="7">
        <f t="shared" si="26"/>
        <v>0.64543770264011113</v>
      </c>
      <c r="BO28" s="15">
        <f t="shared" si="44"/>
        <v>3671</v>
      </c>
      <c r="BP28" s="7">
        <f t="shared" si="27"/>
        <v>0.61853411962931759</v>
      </c>
      <c r="BQ28" s="54">
        <f t="shared" si="45"/>
        <v>-2.6903583010793541E-2</v>
      </c>
      <c r="BR28" s="9">
        <f t="shared" si="46"/>
        <v>4701355.419999999</v>
      </c>
      <c r="BS28" s="7">
        <f t="shared" si="28"/>
        <v>0.54350239054534455</v>
      </c>
      <c r="BT28" s="9">
        <f t="shared" si="47"/>
        <v>6345712.6399999969</v>
      </c>
      <c r="BU28" s="7">
        <f t="shared" si="29"/>
        <v>0.52713052864598187</v>
      </c>
      <c r="BV28" s="55">
        <f t="shared" si="48"/>
        <v>-1.6371861899362683E-2</v>
      </c>
      <c r="BW28" s="147">
        <v>0</v>
      </c>
      <c r="BX28" s="7">
        <f t="shared" si="49"/>
        <v>0</v>
      </c>
      <c r="BY28" s="147">
        <v>0</v>
      </c>
      <c r="BZ28" s="7">
        <f t="shared" si="50"/>
        <v>0</v>
      </c>
      <c r="CA28" s="54">
        <f t="shared" si="51"/>
        <v>0</v>
      </c>
      <c r="CB28" s="147">
        <v>0</v>
      </c>
      <c r="CC28" s="7">
        <f t="shared" si="52"/>
        <v>0</v>
      </c>
      <c r="CD28" s="147">
        <v>0</v>
      </c>
      <c r="CE28" s="7">
        <f t="shared" si="53"/>
        <v>0</v>
      </c>
      <c r="CF28" s="148">
        <f t="shared" si="54"/>
        <v>0</v>
      </c>
      <c r="CG28" s="147">
        <v>41</v>
      </c>
      <c r="CH28" s="55">
        <f t="shared" si="55"/>
        <v>9.4951366373320981E-3</v>
      </c>
      <c r="CI28" s="147">
        <v>42</v>
      </c>
      <c r="CJ28" s="55">
        <f t="shared" si="56"/>
        <v>7.0766638584667226E-3</v>
      </c>
      <c r="CK28" s="55">
        <f t="shared" si="57"/>
        <v>-2.4184727788653755E-3</v>
      </c>
      <c r="CL28" s="147">
        <v>171689.1</v>
      </c>
      <c r="CM28" s="55">
        <f t="shared" si="58"/>
        <v>1.9848198645780909E-2</v>
      </c>
      <c r="CN28" s="147">
        <v>139289.39000000001</v>
      </c>
      <c r="CO28" s="55">
        <f t="shared" si="59"/>
        <v>1.1570597969194581E-2</v>
      </c>
      <c r="CP28" s="55">
        <f t="shared" si="60"/>
        <v>-8.2776006765863282E-3</v>
      </c>
      <c r="CQ28" s="147">
        <v>77</v>
      </c>
      <c r="CR28" s="55">
        <f t="shared" si="61"/>
        <v>1.7832329782306623E-2</v>
      </c>
      <c r="CS28" s="147">
        <v>50</v>
      </c>
      <c r="CT28" s="55">
        <f t="shared" si="62"/>
        <v>8.4245998315080027E-3</v>
      </c>
      <c r="CU28" s="55">
        <f t="shared" si="63"/>
        <v>-9.4077299507986205E-3</v>
      </c>
      <c r="CV28" s="147">
        <v>166478.93</v>
      </c>
      <c r="CW28" s="55">
        <f t="shared" si="64"/>
        <v>1.924587450791608E-2</v>
      </c>
      <c r="CX28" s="147">
        <v>115160.08</v>
      </c>
      <c r="CY28" s="55">
        <f t="shared" si="65"/>
        <v>9.5662059240857137E-3</v>
      </c>
      <c r="CZ28" s="55">
        <f t="shared" si="66"/>
        <v>-9.6796685838303666E-3</v>
      </c>
      <c r="DA28" s="147">
        <v>0</v>
      </c>
      <c r="DB28" s="55">
        <f t="shared" si="67"/>
        <v>0</v>
      </c>
      <c r="DC28" s="147">
        <v>4</v>
      </c>
      <c r="DD28" s="55">
        <f t="shared" si="68"/>
        <v>6.7396798652064028E-4</v>
      </c>
      <c r="DE28" s="55">
        <f t="shared" si="69"/>
        <v>6.7396798652064028E-4</v>
      </c>
      <c r="DF28" s="147">
        <v>0</v>
      </c>
      <c r="DG28" s="55">
        <f t="shared" si="70"/>
        <v>0</v>
      </c>
      <c r="DH28" s="147">
        <v>6798</v>
      </c>
      <c r="DI28" s="55">
        <f t="shared" si="71"/>
        <v>5.6470148224918462E-4</v>
      </c>
      <c r="DJ28" s="55">
        <f t="shared" si="72"/>
        <v>5.6470148224918462E-4</v>
      </c>
      <c r="DK28" s="147">
        <v>29</v>
      </c>
      <c r="DL28" s="55">
        <f t="shared" si="73"/>
        <v>6.716072255673923E-3</v>
      </c>
      <c r="DM28" s="147">
        <v>17</v>
      </c>
      <c r="DN28" s="55">
        <f t="shared" si="74"/>
        <v>2.8643639427127212E-3</v>
      </c>
      <c r="DO28" s="55">
        <f t="shared" si="75"/>
        <v>-3.8517083129612018E-3</v>
      </c>
      <c r="DP28" s="147">
        <v>61998.01</v>
      </c>
      <c r="DQ28" s="55">
        <f t="shared" si="76"/>
        <v>7.1673089213183088E-3</v>
      </c>
      <c r="DR28" s="147">
        <v>37945.910000000003</v>
      </c>
      <c r="DS28" s="55">
        <f t="shared" si="77"/>
        <v>3.1521199797431834E-3</v>
      </c>
      <c r="DT28" s="55">
        <f t="shared" si="78"/>
        <v>-4.0151889415751254E-3</v>
      </c>
      <c r="DU28" s="8">
        <f t="shared" si="79"/>
        <v>4318</v>
      </c>
      <c r="DV28" s="8">
        <f t="shared" si="80"/>
        <v>5935</v>
      </c>
      <c r="DW28" s="56">
        <f t="shared" si="81"/>
        <v>0.37447892542843908</v>
      </c>
      <c r="DX28" s="9">
        <f t="shared" si="82"/>
        <v>8650109.9199999999</v>
      </c>
      <c r="DY28" s="9">
        <f t="shared" si="83"/>
        <v>12038218.799999999</v>
      </c>
      <c r="DZ28" s="56">
        <f t="shared" si="84"/>
        <v>0.39168391053231821</v>
      </c>
      <c r="EA28" s="106"/>
      <c r="EB28" s="78"/>
    </row>
    <row r="29" spans="1:132" ht="15.75" x14ac:dyDescent="0.25">
      <c r="A29" s="6" t="s">
        <v>667</v>
      </c>
      <c r="B29" s="109" t="s">
        <v>12</v>
      </c>
      <c r="C29" s="1" t="s">
        <v>651</v>
      </c>
      <c r="D29" s="15" t="s">
        <v>6</v>
      </c>
      <c r="E29" s="15">
        <v>728</v>
      </c>
      <c r="F29" s="7">
        <f t="shared" si="0"/>
        <v>0.25516999649491762</v>
      </c>
      <c r="G29" s="15">
        <v>1079</v>
      </c>
      <c r="H29" s="7">
        <f t="shared" si="1"/>
        <v>0.29130669546436283</v>
      </c>
      <c r="I29" s="55">
        <f t="shared" si="2"/>
        <v>3.6136698969445213E-2</v>
      </c>
      <c r="J29" s="9">
        <v>1760367.91</v>
      </c>
      <c r="K29" s="7">
        <f t="shared" si="3"/>
        <v>0.31840526762897348</v>
      </c>
      <c r="L29" s="9">
        <v>2617165.0299999979</v>
      </c>
      <c r="M29" s="7">
        <f t="shared" si="4"/>
        <v>0.36309903428462065</v>
      </c>
      <c r="N29" s="55">
        <f t="shared" si="30"/>
        <v>4.4693766655647171E-2</v>
      </c>
      <c r="O29" s="15">
        <v>120</v>
      </c>
      <c r="P29" s="7">
        <f t="shared" si="5"/>
        <v>4.2060988433228183E-2</v>
      </c>
      <c r="Q29" s="15">
        <v>141</v>
      </c>
      <c r="R29" s="7">
        <f t="shared" si="6"/>
        <v>3.8066954643628512E-2</v>
      </c>
      <c r="S29" s="55">
        <f t="shared" si="31"/>
        <v>-3.9940337895996714E-3</v>
      </c>
      <c r="T29" s="9">
        <v>325358.77</v>
      </c>
      <c r="U29" s="7">
        <f t="shared" si="7"/>
        <v>5.8849031301237267E-2</v>
      </c>
      <c r="V29" s="9">
        <v>310962.90000000002</v>
      </c>
      <c r="W29" s="7">
        <f t="shared" si="8"/>
        <v>4.3142227331512663E-2</v>
      </c>
      <c r="X29" s="55">
        <f t="shared" si="32"/>
        <v>-1.5706803969724605E-2</v>
      </c>
      <c r="Y29" s="15">
        <v>34</v>
      </c>
      <c r="Z29" s="7">
        <f t="shared" si="9"/>
        <v>1.1917280056081317E-2</v>
      </c>
      <c r="AA29" s="9">
        <v>52</v>
      </c>
      <c r="AB29" s="7">
        <f t="shared" si="10"/>
        <v>1.4038876889848811E-2</v>
      </c>
      <c r="AC29" s="55">
        <f t="shared" si="33"/>
        <v>2.1215968337674942E-3</v>
      </c>
      <c r="AD29" s="9">
        <v>104471.11</v>
      </c>
      <c r="AE29" s="7">
        <f t="shared" si="11"/>
        <v>1.8896136171356319E-2</v>
      </c>
      <c r="AF29" s="9">
        <v>145299.82999999999</v>
      </c>
      <c r="AG29" s="7">
        <f t="shared" si="12"/>
        <v>2.0158540768336491E-2</v>
      </c>
      <c r="AH29" s="55">
        <f t="shared" si="34"/>
        <v>1.2624045969801719E-3</v>
      </c>
      <c r="AI29" s="15">
        <f t="shared" si="35"/>
        <v>882</v>
      </c>
      <c r="AJ29" s="7">
        <f t="shared" si="13"/>
        <v>0.30914826498422715</v>
      </c>
      <c r="AK29" s="9">
        <f t="shared" si="36"/>
        <v>1272</v>
      </c>
      <c r="AL29" s="7">
        <f t="shared" si="14"/>
        <v>0.3434125269978402</v>
      </c>
      <c r="AM29" s="54">
        <f t="shared" si="37"/>
        <v>3.4264262013613045E-2</v>
      </c>
      <c r="AN29" s="9">
        <f t="shared" si="38"/>
        <v>2190197.79</v>
      </c>
      <c r="AO29" s="7">
        <f t="shared" si="15"/>
        <v>0.39615043510156706</v>
      </c>
      <c r="AP29" s="9">
        <f t="shared" si="39"/>
        <v>3073427.7599999979</v>
      </c>
      <c r="AQ29" s="7">
        <f t="shared" si="16"/>
        <v>0.42639980238446984</v>
      </c>
      <c r="AR29" s="54">
        <f t="shared" si="17"/>
        <v>3.0249367282902784E-2</v>
      </c>
      <c r="AS29" s="15">
        <v>1475</v>
      </c>
      <c r="AT29" s="7">
        <f t="shared" si="18"/>
        <v>0.51699964949176302</v>
      </c>
      <c r="AU29" s="15">
        <v>1875</v>
      </c>
      <c r="AV29" s="7">
        <f t="shared" si="86"/>
        <v>0.50620950323974079</v>
      </c>
      <c r="AW29" s="54">
        <f t="shared" si="40"/>
        <v>-1.0790146252022237E-2</v>
      </c>
      <c r="AX29" s="9">
        <v>2594126.0300000012</v>
      </c>
      <c r="AY29" s="7">
        <f t="shared" ref="AY29:AY42" si="90">AX29/$DX29</f>
        <v>0.46921066224471047</v>
      </c>
      <c r="AZ29" s="9">
        <v>3295635.7499999981</v>
      </c>
      <c r="BA29" s="7">
        <f t="shared" si="87"/>
        <v>0.45722839196688786</v>
      </c>
      <c r="BB29" s="54">
        <f t="shared" si="22"/>
        <v>-1.1982270277822615E-2</v>
      </c>
      <c r="BC29" s="15">
        <v>412</v>
      </c>
      <c r="BD29" s="7">
        <f>BC29/$DU29</f>
        <v>0.14440939362075009</v>
      </c>
      <c r="BE29" s="15">
        <v>461</v>
      </c>
      <c r="BF29" s="7">
        <f t="shared" si="88"/>
        <v>0.12446004319654427</v>
      </c>
      <c r="BG29" s="54">
        <f t="shared" si="41"/>
        <v>-1.9949350424205814E-2</v>
      </c>
      <c r="BH29" s="9">
        <v>523076.3</v>
      </c>
      <c r="BI29" s="7">
        <f t="shared" si="24"/>
        <v>9.4611045989740419E-2</v>
      </c>
      <c r="BJ29" s="9">
        <v>618349.43999999994</v>
      </c>
      <c r="BK29" s="7">
        <f t="shared" si="89"/>
        <v>8.5788279279597493E-2</v>
      </c>
      <c r="BL29" s="54">
        <f t="shared" si="42"/>
        <v>-8.8227667101429263E-3</v>
      </c>
      <c r="BM29" s="15">
        <f t="shared" si="43"/>
        <v>1887</v>
      </c>
      <c r="BN29" s="7">
        <f t="shared" si="26"/>
        <v>0.66140904311251314</v>
      </c>
      <c r="BO29" s="15">
        <f t="shared" si="44"/>
        <v>2336</v>
      </c>
      <c r="BP29" s="7">
        <f t="shared" si="27"/>
        <v>0.63066954643628514</v>
      </c>
      <c r="BQ29" s="54">
        <f t="shared" si="45"/>
        <v>-3.0739496676227995E-2</v>
      </c>
      <c r="BR29" s="9">
        <f t="shared" si="46"/>
        <v>3117202.330000001</v>
      </c>
      <c r="BS29" s="7">
        <f t="shared" si="28"/>
        <v>0.56382170823445088</v>
      </c>
      <c r="BT29" s="9">
        <f t="shared" si="47"/>
        <v>3913985.1899999981</v>
      </c>
      <c r="BU29" s="7">
        <f t="shared" si="29"/>
        <v>0.54301667124648534</v>
      </c>
      <c r="BV29" s="55">
        <f t="shared" si="48"/>
        <v>-2.0805036987965542E-2</v>
      </c>
      <c r="BW29" s="147">
        <v>0</v>
      </c>
      <c r="BX29" s="7">
        <f t="shared" si="49"/>
        <v>0</v>
      </c>
      <c r="BY29" s="147">
        <v>0</v>
      </c>
      <c r="BZ29" s="7">
        <f t="shared" si="50"/>
        <v>0</v>
      </c>
      <c r="CA29" s="54">
        <f t="shared" si="51"/>
        <v>0</v>
      </c>
      <c r="CB29" s="147">
        <v>0</v>
      </c>
      <c r="CC29" s="7">
        <f t="shared" si="52"/>
        <v>0</v>
      </c>
      <c r="CD29" s="147">
        <v>0</v>
      </c>
      <c r="CE29" s="7">
        <f t="shared" si="53"/>
        <v>0</v>
      </c>
      <c r="CF29" s="148">
        <f t="shared" si="54"/>
        <v>0</v>
      </c>
      <c r="CG29" s="147">
        <v>22</v>
      </c>
      <c r="CH29" s="55">
        <f t="shared" si="55"/>
        <v>7.7111812127585002E-3</v>
      </c>
      <c r="CI29" s="147">
        <v>24</v>
      </c>
      <c r="CJ29" s="55">
        <f t="shared" si="56"/>
        <v>6.4794816414686825E-3</v>
      </c>
      <c r="CK29" s="55">
        <f t="shared" si="57"/>
        <v>-1.2316995712898177E-3</v>
      </c>
      <c r="CL29" s="147">
        <v>83359.460000000006</v>
      </c>
      <c r="CM29" s="55">
        <f t="shared" si="58"/>
        <v>1.5077581805445835E-2</v>
      </c>
      <c r="CN29" s="147">
        <v>84137.140000000014</v>
      </c>
      <c r="CO29" s="55">
        <f t="shared" si="59"/>
        <v>1.1672979705628254E-2</v>
      </c>
      <c r="CP29" s="55">
        <f t="shared" si="60"/>
        <v>-3.4046020998175809E-3</v>
      </c>
      <c r="CQ29" s="147">
        <v>43</v>
      </c>
      <c r="CR29" s="55">
        <f t="shared" si="61"/>
        <v>1.5071854188573432E-2</v>
      </c>
      <c r="CS29" s="147">
        <v>31</v>
      </c>
      <c r="CT29" s="55">
        <f t="shared" si="62"/>
        <v>8.3693304535637156E-3</v>
      </c>
      <c r="CU29" s="55">
        <f t="shared" si="63"/>
        <v>-6.7025237350097164E-3</v>
      </c>
      <c r="CV29" s="147">
        <v>96206.640000000014</v>
      </c>
      <c r="CW29" s="55">
        <f t="shared" si="64"/>
        <v>1.7401306160417518E-2</v>
      </c>
      <c r="CX29" s="147">
        <v>71148.98000000001</v>
      </c>
      <c r="CY29" s="55">
        <f t="shared" si="65"/>
        <v>9.8710343567198801E-3</v>
      </c>
      <c r="CZ29" s="55">
        <f t="shared" si="66"/>
        <v>-7.5302718036976378E-3</v>
      </c>
      <c r="DA29" s="147">
        <v>0</v>
      </c>
      <c r="DB29" s="55">
        <f t="shared" si="67"/>
        <v>0</v>
      </c>
      <c r="DC29" s="147">
        <v>0</v>
      </c>
      <c r="DD29" s="55">
        <f t="shared" si="68"/>
        <v>0</v>
      </c>
      <c r="DE29" s="55">
        <f t="shared" si="69"/>
        <v>0</v>
      </c>
      <c r="DF29" s="147">
        <v>0</v>
      </c>
      <c r="DG29" s="55">
        <f t="shared" si="70"/>
        <v>0</v>
      </c>
      <c r="DH29" s="147">
        <v>0</v>
      </c>
      <c r="DI29" s="55">
        <f t="shared" si="71"/>
        <v>0</v>
      </c>
      <c r="DJ29" s="55">
        <f t="shared" si="72"/>
        <v>0</v>
      </c>
      <c r="DK29" s="147">
        <v>19</v>
      </c>
      <c r="DL29" s="55">
        <f t="shared" si="73"/>
        <v>6.6596565019277952E-3</v>
      </c>
      <c r="DM29" s="147">
        <v>41</v>
      </c>
      <c r="DN29" s="55">
        <f t="shared" si="74"/>
        <v>1.1069114470842332E-2</v>
      </c>
      <c r="DO29" s="55">
        <f t="shared" si="75"/>
        <v>4.4094579689145366E-3</v>
      </c>
      <c r="DP29" s="147">
        <v>41736</v>
      </c>
      <c r="DQ29" s="55">
        <f t="shared" si="76"/>
        <v>7.5489686981188133E-3</v>
      </c>
      <c r="DR29" s="147">
        <v>65155.49</v>
      </c>
      <c r="DS29" s="55">
        <f t="shared" si="77"/>
        <v>9.0395123066967144E-3</v>
      </c>
      <c r="DT29" s="55">
        <f t="shared" si="78"/>
        <v>1.4905436085779012E-3</v>
      </c>
      <c r="DU29" s="8">
        <f t="shared" si="79"/>
        <v>2853</v>
      </c>
      <c r="DV29" s="8">
        <f t="shared" si="80"/>
        <v>3704</v>
      </c>
      <c r="DW29" s="56">
        <f t="shared" si="81"/>
        <v>0.29828250963897651</v>
      </c>
      <c r="DX29" s="9">
        <f t="shared" si="82"/>
        <v>5528702.2200000007</v>
      </c>
      <c r="DY29" s="9">
        <f t="shared" si="83"/>
        <v>7207854.5599999959</v>
      </c>
      <c r="DZ29" s="56">
        <f t="shared" si="84"/>
        <v>0.30371546037073327</v>
      </c>
      <c r="EA29" s="106"/>
      <c r="EB29" s="78"/>
    </row>
    <row r="30" spans="1:132" ht="15.75" x14ac:dyDescent="0.25">
      <c r="A30" s="6" t="s">
        <v>232</v>
      </c>
      <c r="B30" s="109" t="s">
        <v>246</v>
      </c>
      <c r="C30" s="1" t="s">
        <v>651</v>
      </c>
      <c r="D30" s="15" t="s">
        <v>37</v>
      </c>
      <c r="E30" s="15">
        <v>675</v>
      </c>
      <c r="F30" s="7">
        <f t="shared" si="0"/>
        <v>0.21655437921077961</v>
      </c>
      <c r="G30" s="15">
        <v>852</v>
      </c>
      <c r="H30" s="7">
        <f t="shared" si="1"/>
        <v>0.23039480800432666</v>
      </c>
      <c r="I30" s="55">
        <f t="shared" si="2"/>
        <v>1.3840428793547049E-2</v>
      </c>
      <c r="J30" s="9">
        <v>1343062.5</v>
      </c>
      <c r="K30" s="7">
        <f t="shared" si="3"/>
        <v>0.27706111863326727</v>
      </c>
      <c r="L30" s="9">
        <v>1692774</v>
      </c>
      <c r="M30" s="7">
        <f t="shared" si="4"/>
        <v>0.28861343190169919</v>
      </c>
      <c r="N30" s="55">
        <f t="shared" si="30"/>
        <v>1.1552313268431924E-2</v>
      </c>
      <c r="O30" s="15">
        <v>128</v>
      </c>
      <c r="P30" s="7">
        <f t="shared" si="5"/>
        <v>4.1065126724414501E-2</v>
      </c>
      <c r="Q30" s="15">
        <v>99</v>
      </c>
      <c r="R30" s="7">
        <f t="shared" si="6"/>
        <v>2.6771227690643593E-2</v>
      </c>
      <c r="S30" s="55">
        <f t="shared" si="31"/>
        <v>-1.4293899033770908E-2</v>
      </c>
      <c r="T30" s="9">
        <v>244236</v>
      </c>
      <c r="U30" s="7">
        <f t="shared" si="7"/>
        <v>5.0383581829225865E-2</v>
      </c>
      <c r="V30" s="9">
        <v>202400.5</v>
      </c>
      <c r="W30" s="7">
        <f t="shared" si="8"/>
        <v>3.450874300031774E-2</v>
      </c>
      <c r="X30" s="55">
        <f t="shared" si="32"/>
        <v>-1.5874838828908125E-2</v>
      </c>
      <c r="Y30" s="15">
        <v>33</v>
      </c>
      <c r="Z30" s="7">
        <f t="shared" si="9"/>
        <v>1.0587102983638113E-2</v>
      </c>
      <c r="AA30" s="9">
        <v>40</v>
      </c>
      <c r="AB30" s="7">
        <f t="shared" si="10"/>
        <v>1.081665765278529E-2</v>
      </c>
      <c r="AC30" s="55">
        <f t="shared" si="33"/>
        <v>2.2955466914717677E-4</v>
      </c>
      <c r="AD30" s="9">
        <v>71733.5</v>
      </c>
      <c r="AE30" s="7">
        <f t="shared" si="11"/>
        <v>1.4797944066995748E-2</v>
      </c>
      <c r="AF30" s="9">
        <v>87830</v>
      </c>
      <c r="AG30" s="7">
        <f t="shared" si="12"/>
        <v>1.4974779695296736E-2</v>
      </c>
      <c r="AH30" s="55">
        <f t="shared" si="34"/>
        <v>1.7683562830098781E-4</v>
      </c>
      <c r="AI30" s="15">
        <f t="shared" si="35"/>
        <v>836</v>
      </c>
      <c r="AJ30" s="7">
        <f t="shared" si="13"/>
        <v>0.26820660891883219</v>
      </c>
      <c r="AK30" s="9">
        <f t="shared" si="36"/>
        <v>991</v>
      </c>
      <c r="AL30" s="7">
        <f t="shared" si="14"/>
        <v>0.26798269334775554</v>
      </c>
      <c r="AM30" s="54">
        <f t="shared" si="37"/>
        <v>-2.2391557107664939E-4</v>
      </c>
      <c r="AN30" s="9">
        <f t="shared" si="38"/>
        <v>1659032</v>
      </c>
      <c r="AO30" s="7">
        <f t="shared" si="15"/>
        <v>0.34224264452948888</v>
      </c>
      <c r="AP30" s="9">
        <f t="shared" si="39"/>
        <v>1983004.5</v>
      </c>
      <c r="AQ30" s="7">
        <f t="shared" si="16"/>
        <v>0.33809695459731365</v>
      </c>
      <c r="AR30" s="54">
        <f t="shared" si="17"/>
        <v>-4.1456899321752338E-3</v>
      </c>
      <c r="AS30" s="15">
        <v>1314</v>
      </c>
      <c r="AT30" s="7">
        <f t="shared" si="18"/>
        <v>0.42155919153031762</v>
      </c>
      <c r="AU30" s="15">
        <v>1508</v>
      </c>
      <c r="AV30" s="7">
        <f t="shared" si="86"/>
        <v>0.40778799351000539</v>
      </c>
      <c r="AW30" s="54">
        <f t="shared" si="40"/>
        <v>-1.3771198020312236E-2</v>
      </c>
      <c r="AX30" s="9">
        <v>1662503.97</v>
      </c>
      <c r="AY30" s="7">
        <f t="shared" si="90"/>
        <v>0.34295887917386403</v>
      </c>
      <c r="AZ30" s="9">
        <v>1951360.09</v>
      </c>
      <c r="BA30" s="7">
        <f t="shared" si="87"/>
        <v>0.33270166747061841</v>
      </c>
      <c r="BB30" s="54">
        <f t="shared" si="22"/>
        <v>-1.0257211703245617E-2</v>
      </c>
      <c r="BC30" s="15">
        <v>519</v>
      </c>
      <c r="BD30" s="7">
        <f>BC30/$DU30</f>
        <v>0.16650625601539942</v>
      </c>
      <c r="BE30" s="15">
        <v>561</v>
      </c>
      <c r="BF30" s="7">
        <f t="shared" si="88"/>
        <v>0.1517036235803137</v>
      </c>
      <c r="BG30" s="54">
        <f t="shared" si="41"/>
        <v>-1.4802632435085727E-2</v>
      </c>
      <c r="BH30" s="9">
        <v>523918.53</v>
      </c>
      <c r="BI30" s="7">
        <f t="shared" si="24"/>
        <v>0.10807944827176472</v>
      </c>
      <c r="BJ30" s="9">
        <v>561949.21000000008</v>
      </c>
      <c r="BK30" s="7">
        <f t="shared" si="89"/>
        <v>9.5810834791028615E-2</v>
      </c>
      <c r="BL30" s="54">
        <f t="shared" si="42"/>
        <v>-1.2268613480736101E-2</v>
      </c>
      <c r="BM30" s="15">
        <f t="shared" si="43"/>
        <v>1833</v>
      </c>
      <c r="BN30" s="7">
        <f t="shared" si="26"/>
        <v>0.58806544754571699</v>
      </c>
      <c r="BO30" s="15">
        <f t="shared" si="44"/>
        <v>2069</v>
      </c>
      <c r="BP30" s="7">
        <f t="shared" si="27"/>
        <v>0.55949161709031914</v>
      </c>
      <c r="BQ30" s="54">
        <f t="shared" si="45"/>
        <v>-2.8573830455397853E-2</v>
      </c>
      <c r="BR30" s="9">
        <f t="shared" si="46"/>
        <v>2186422.5</v>
      </c>
      <c r="BS30" s="7">
        <f t="shared" si="28"/>
        <v>0.45103832744562877</v>
      </c>
      <c r="BT30" s="9">
        <f t="shared" si="47"/>
        <v>2513309.3000000003</v>
      </c>
      <c r="BU30" s="7">
        <f t="shared" si="29"/>
        <v>0.428512502261647</v>
      </c>
      <c r="BV30" s="55">
        <f t="shared" si="48"/>
        <v>-2.2525825183981774E-2</v>
      </c>
      <c r="BW30" s="147">
        <v>12</v>
      </c>
      <c r="BX30" s="7">
        <f t="shared" si="49"/>
        <v>3.8498556304138597E-3</v>
      </c>
      <c r="BY30" s="147">
        <v>5</v>
      </c>
      <c r="BZ30" s="7">
        <f t="shared" si="50"/>
        <v>1.3520822065981612E-3</v>
      </c>
      <c r="CA30" s="54">
        <f t="shared" si="51"/>
        <v>-2.4977734238156987E-3</v>
      </c>
      <c r="CB30" s="147">
        <v>44994</v>
      </c>
      <c r="CC30" s="7">
        <f t="shared" si="52"/>
        <v>9.2818375703180057E-3</v>
      </c>
      <c r="CD30" s="147">
        <v>18747.5</v>
      </c>
      <c r="CE30" s="7">
        <f t="shared" si="53"/>
        <v>3.1963985237114375E-3</v>
      </c>
      <c r="CF30" s="148">
        <f t="shared" si="54"/>
        <v>-6.0854390466065682E-3</v>
      </c>
      <c r="CG30" s="147">
        <v>198</v>
      </c>
      <c r="CH30" s="55">
        <f t="shared" si="55"/>
        <v>6.3522617901828685E-2</v>
      </c>
      <c r="CI30" s="147">
        <v>261</v>
      </c>
      <c r="CJ30" s="55">
        <f t="shared" si="56"/>
        <v>7.0578691184424017E-2</v>
      </c>
      <c r="CK30" s="55">
        <f t="shared" si="57"/>
        <v>7.0560732825953321E-3</v>
      </c>
      <c r="CL30" s="147">
        <v>589952</v>
      </c>
      <c r="CM30" s="55">
        <f t="shared" si="58"/>
        <v>0.12170152994364244</v>
      </c>
      <c r="CN30" s="147">
        <v>762619.5</v>
      </c>
      <c r="CO30" s="55">
        <f t="shared" si="59"/>
        <v>0.13002458162173916</v>
      </c>
      <c r="CP30" s="55">
        <f t="shared" si="60"/>
        <v>8.3230516780967156E-3</v>
      </c>
      <c r="CQ30" s="147">
        <v>141</v>
      </c>
      <c r="CR30" s="55">
        <f t="shared" si="61"/>
        <v>4.523580365736285E-2</v>
      </c>
      <c r="CS30" s="147">
        <v>251</v>
      </c>
      <c r="CT30" s="55">
        <f t="shared" si="62"/>
        <v>6.7874526771227697E-2</v>
      </c>
      <c r="CU30" s="55">
        <f t="shared" si="63"/>
        <v>2.2638723113864848E-2</v>
      </c>
      <c r="CV30" s="147">
        <v>228879.5</v>
      </c>
      <c r="CW30" s="55">
        <f t="shared" si="64"/>
        <v>4.721568080578744E-2</v>
      </c>
      <c r="CX30" s="147">
        <v>410924.5</v>
      </c>
      <c r="CY30" s="55">
        <f t="shared" si="65"/>
        <v>7.0061526345211927E-2</v>
      </c>
      <c r="CZ30" s="55">
        <f t="shared" si="66"/>
        <v>2.2845845539424488E-2</v>
      </c>
      <c r="DA30" s="147">
        <v>40</v>
      </c>
      <c r="DB30" s="55">
        <f t="shared" si="67"/>
        <v>1.2832852101379532E-2</v>
      </c>
      <c r="DC30" s="147">
        <v>40</v>
      </c>
      <c r="DD30" s="55">
        <f t="shared" si="68"/>
        <v>1.081665765278529E-2</v>
      </c>
      <c r="DE30" s="55">
        <f t="shared" si="69"/>
        <v>-2.0161944485942423E-3</v>
      </c>
      <c r="DF30" s="147">
        <v>58630</v>
      </c>
      <c r="DG30" s="55">
        <f t="shared" si="70"/>
        <v>1.2094815680929561E-2</v>
      </c>
      <c r="DH30" s="147">
        <v>59930</v>
      </c>
      <c r="DI30" s="55">
        <f t="shared" si="71"/>
        <v>1.0217904441980341E-2</v>
      </c>
      <c r="DJ30" s="55">
        <f t="shared" si="72"/>
        <v>-1.87691123894922E-3</v>
      </c>
      <c r="DK30" s="147">
        <v>57</v>
      </c>
      <c r="DL30" s="55">
        <f t="shared" si="73"/>
        <v>1.8286814244465831E-2</v>
      </c>
      <c r="DM30" s="147">
        <v>81</v>
      </c>
      <c r="DN30" s="55">
        <f t="shared" si="74"/>
        <v>2.1903731746890212E-2</v>
      </c>
      <c r="DO30" s="55">
        <f t="shared" si="75"/>
        <v>3.6169175024243806E-3</v>
      </c>
      <c r="DP30" s="147">
        <v>79621.5</v>
      </c>
      <c r="DQ30" s="55">
        <f t="shared" si="76"/>
        <v>1.6425164024204898E-2</v>
      </c>
      <c r="DR30" s="147">
        <v>116659.5</v>
      </c>
      <c r="DS30" s="55">
        <f t="shared" si="77"/>
        <v>1.9890132208396558E-2</v>
      </c>
      <c r="DT30" s="55">
        <f t="shared" si="78"/>
        <v>3.4649681841916607E-3</v>
      </c>
      <c r="DU30" s="8">
        <f t="shared" si="79"/>
        <v>3117</v>
      </c>
      <c r="DV30" s="8">
        <f t="shared" si="80"/>
        <v>3698</v>
      </c>
      <c r="DW30" s="56">
        <f t="shared" si="81"/>
        <v>0.18639717677253764</v>
      </c>
      <c r="DX30" s="9">
        <f t="shared" si="82"/>
        <v>4847531.5</v>
      </c>
      <c r="DY30" s="9">
        <f t="shared" si="83"/>
        <v>5865194.7999999998</v>
      </c>
      <c r="DZ30" s="56">
        <f t="shared" si="84"/>
        <v>0.20993433461958944</v>
      </c>
      <c r="EA30" s="106"/>
      <c r="EB30" s="78"/>
    </row>
    <row r="31" spans="1:132" ht="15.75" x14ac:dyDescent="0.25">
      <c r="A31" s="6" t="s">
        <v>232</v>
      </c>
      <c r="B31" s="109" t="s">
        <v>236</v>
      </c>
      <c r="C31" s="1" t="s">
        <v>651</v>
      </c>
      <c r="D31" s="15" t="s">
        <v>6</v>
      </c>
      <c r="E31" s="15">
        <v>256</v>
      </c>
      <c r="F31" s="7">
        <f t="shared" si="0"/>
        <v>0.15356928614277143</v>
      </c>
      <c r="G31" s="15">
        <v>402</v>
      </c>
      <c r="H31" s="7">
        <f t="shared" si="1"/>
        <v>0.18465778594395957</v>
      </c>
      <c r="I31" s="55">
        <f t="shared" si="2"/>
        <v>3.1088499801188135E-2</v>
      </c>
      <c r="J31" s="9">
        <v>577340.77999999991</v>
      </c>
      <c r="K31" s="7">
        <f t="shared" si="3"/>
        <v>0.16785949652872006</v>
      </c>
      <c r="L31" s="9">
        <v>936585.3600000001</v>
      </c>
      <c r="M31" s="7">
        <f t="shared" si="4"/>
        <v>0.21476094688751501</v>
      </c>
      <c r="N31" s="55">
        <f t="shared" si="30"/>
        <v>4.6901450358794949E-2</v>
      </c>
      <c r="O31" s="15">
        <v>69</v>
      </c>
      <c r="P31" s="7">
        <f t="shared" si="5"/>
        <v>4.1391721655668866E-2</v>
      </c>
      <c r="Q31" s="15">
        <v>94</v>
      </c>
      <c r="R31" s="7">
        <f t="shared" si="6"/>
        <v>4.3178686265502988E-2</v>
      </c>
      <c r="S31" s="55">
        <f t="shared" si="31"/>
        <v>1.7869646098341227E-3</v>
      </c>
      <c r="T31" s="9">
        <v>163827.35999999999</v>
      </c>
      <c r="U31" s="7">
        <f t="shared" si="7"/>
        <v>4.7632142263065801E-2</v>
      </c>
      <c r="V31" s="9">
        <v>202538.31</v>
      </c>
      <c r="W31" s="7">
        <f t="shared" si="8"/>
        <v>4.6442450516840289E-2</v>
      </c>
      <c r="X31" s="55">
        <f t="shared" si="32"/>
        <v>-1.1896917462255116E-3</v>
      </c>
      <c r="Y31" s="15">
        <v>23</v>
      </c>
      <c r="Z31" s="7">
        <f t="shared" si="9"/>
        <v>1.3797240551889621E-2</v>
      </c>
      <c r="AA31" s="9">
        <v>24</v>
      </c>
      <c r="AB31" s="7">
        <f t="shared" si="10"/>
        <v>1.1024345429490124E-2</v>
      </c>
      <c r="AC31" s="55">
        <f t="shared" si="33"/>
        <v>-2.7728951223994977E-3</v>
      </c>
      <c r="AD31" s="9">
        <v>66338.33</v>
      </c>
      <c r="AE31" s="7">
        <f t="shared" si="11"/>
        <v>1.9287601118971862E-2</v>
      </c>
      <c r="AF31" s="9">
        <v>70378.41</v>
      </c>
      <c r="AG31" s="7">
        <f t="shared" si="12"/>
        <v>1.6137913977256439E-2</v>
      </c>
      <c r="AH31" s="55">
        <f t="shared" si="34"/>
        <v>-3.1496871417154224E-3</v>
      </c>
      <c r="AI31" s="15">
        <f t="shared" si="35"/>
        <v>348</v>
      </c>
      <c r="AJ31" s="7">
        <f t="shared" si="13"/>
        <v>0.20875824835032994</v>
      </c>
      <c r="AK31" s="9">
        <f t="shared" si="36"/>
        <v>520</v>
      </c>
      <c r="AL31" s="7">
        <f t="shared" si="14"/>
        <v>0.2388608176389527</v>
      </c>
      <c r="AM31" s="54">
        <f t="shared" si="37"/>
        <v>3.010256928862276E-2</v>
      </c>
      <c r="AN31" s="9">
        <f t="shared" si="38"/>
        <v>807506.46999999986</v>
      </c>
      <c r="AO31" s="7">
        <f t="shared" si="15"/>
        <v>0.23477923991075772</v>
      </c>
      <c r="AP31" s="9">
        <f t="shared" si="39"/>
        <v>1209502.08</v>
      </c>
      <c r="AQ31" s="7">
        <f t="shared" si="16"/>
        <v>0.27734131138161172</v>
      </c>
      <c r="AR31" s="54">
        <f t="shared" si="17"/>
        <v>4.2562071470854002E-2</v>
      </c>
      <c r="AS31" s="15">
        <v>842</v>
      </c>
      <c r="AT31" s="7">
        <f t="shared" si="18"/>
        <v>0.50509898020395916</v>
      </c>
      <c r="AU31" s="15">
        <v>1207</v>
      </c>
      <c r="AV31" s="7">
        <f t="shared" si="86"/>
        <v>0.55443270555810753</v>
      </c>
      <c r="AW31" s="54">
        <f t="shared" si="40"/>
        <v>4.9333725354148372E-2</v>
      </c>
      <c r="AX31" s="9">
        <v>1480496.23</v>
      </c>
      <c r="AY31" s="7">
        <f t="shared" si="90"/>
        <v>0.43044829048879618</v>
      </c>
      <c r="AZ31" s="9">
        <v>2127684.91</v>
      </c>
      <c r="BA31" s="7">
        <f t="shared" si="87"/>
        <v>0.48788252033949919</v>
      </c>
      <c r="BB31" s="54">
        <f t="shared" si="22"/>
        <v>5.7434229850703011E-2</v>
      </c>
      <c r="BC31" s="15">
        <v>179</v>
      </c>
      <c r="BD31" s="7">
        <f>BC31/$DU31</f>
        <v>0.10737852429514097</v>
      </c>
      <c r="BE31" s="15">
        <v>231</v>
      </c>
      <c r="BF31" s="7">
        <f t="shared" si="88"/>
        <v>0.10610932475884244</v>
      </c>
      <c r="BG31" s="54">
        <f t="shared" si="41"/>
        <v>-1.269199536298532E-3</v>
      </c>
      <c r="BH31" s="9">
        <v>245496.69</v>
      </c>
      <c r="BI31" s="7">
        <f t="shared" si="24"/>
        <v>7.1377169620457565E-2</v>
      </c>
      <c r="BJ31" s="9">
        <v>332292.31999999989</v>
      </c>
      <c r="BK31" s="7">
        <f t="shared" si="89"/>
        <v>7.6195311537486682E-2</v>
      </c>
      <c r="BL31" s="54">
        <f t="shared" si="42"/>
        <v>4.8181419170291173E-3</v>
      </c>
      <c r="BM31" s="15">
        <f t="shared" si="43"/>
        <v>1021</v>
      </c>
      <c r="BN31" s="7">
        <f t="shared" si="26"/>
        <v>0.61247750449910021</v>
      </c>
      <c r="BO31" s="15">
        <f t="shared" si="44"/>
        <v>1438</v>
      </c>
      <c r="BP31" s="7">
        <f t="shared" si="27"/>
        <v>0.66054203031694991</v>
      </c>
      <c r="BQ31" s="54">
        <f t="shared" si="45"/>
        <v>4.8064525817849701E-2</v>
      </c>
      <c r="BR31" s="9">
        <f t="shared" si="46"/>
        <v>1725992.92</v>
      </c>
      <c r="BS31" s="7">
        <f t="shared" si="28"/>
        <v>0.50182546010925377</v>
      </c>
      <c r="BT31" s="9">
        <f t="shared" si="47"/>
        <v>2459977.23</v>
      </c>
      <c r="BU31" s="7">
        <f t="shared" si="29"/>
        <v>0.56407783187698579</v>
      </c>
      <c r="BV31" s="55">
        <f t="shared" si="48"/>
        <v>6.2252371767732018E-2</v>
      </c>
      <c r="BW31" s="147">
        <v>7</v>
      </c>
      <c r="BX31" s="7">
        <f t="shared" si="49"/>
        <v>4.1991601679664068E-3</v>
      </c>
      <c r="BY31" s="147">
        <v>7</v>
      </c>
      <c r="BZ31" s="7">
        <f t="shared" si="50"/>
        <v>3.2154340836012861E-3</v>
      </c>
      <c r="CA31" s="54">
        <f t="shared" si="51"/>
        <v>-9.8372608436512066E-4</v>
      </c>
      <c r="CB31" s="147">
        <v>36540.54</v>
      </c>
      <c r="CC31" s="7">
        <f t="shared" si="52"/>
        <v>1.0624014204033114E-2</v>
      </c>
      <c r="CD31" s="147">
        <v>30711.08</v>
      </c>
      <c r="CE31" s="7">
        <f t="shared" si="53"/>
        <v>7.0421137276139188E-3</v>
      </c>
      <c r="CF31" s="148">
        <f t="shared" si="54"/>
        <v>-3.5819004764191956E-3</v>
      </c>
      <c r="CG31" s="147">
        <v>170</v>
      </c>
      <c r="CH31" s="55">
        <f t="shared" si="55"/>
        <v>0.10197960407918416</v>
      </c>
      <c r="CI31" s="147">
        <v>116</v>
      </c>
      <c r="CJ31" s="55">
        <f t="shared" si="56"/>
        <v>5.3284336242535597E-2</v>
      </c>
      <c r="CK31" s="55">
        <f t="shared" si="57"/>
        <v>-4.8695267836648563E-2</v>
      </c>
      <c r="CL31" s="147">
        <v>626526.89000000013</v>
      </c>
      <c r="CM31" s="55">
        <f t="shared" si="58"/>
        <v>0.18216015906083199</v>
      </c>
      <c r="CN31" s="147">
        <v>454483.9</v>
      </c>
      <c r="CO31" s="55">
        <f t="shared" si="59"/>
        <v>0.10421409182514949</v>
      </c>
      <c r="CP31" s="55">
        <f t="shared" si="60"/>
        <v>-7.7946067235682509E-2</v>
      </c>
      <c r="CQ31" s="147">
        <v>71</v>
      </c>
      <c r="CR31" s="55">
        <f t="shared" si="61"/>
        <v>4.259148170365927E-2</v>
      </c>
      <c r="CS31" s="147">
        <v>41</v>
      </c>
      <c r="CT31" s="55">
        <f t="shared" si="62"/>
        <v>1.8833256775378962E-2</v>
      </c>
      <c r="CU31" s="55">
        <f t="shared" si="63"/>
        <v>-2.3758224928280308E-2</v>
      </c>
      <c r="CV31" s="147">
        <v>145267.47</v>
      </c>
      <c r="CW31" s="55">
        <f t="shared" si="64"/>
        <v>4.2235929317518413E-2</v>
      </c>
      <c r="CX31" s="147">
        <v>88595.42</v>
      </c>
      <c r="CY31" s="55">
        <f t="shared" si="65"/>
        <v>2.031511178980748E-2</v>
      </c>
      <c r="CZ31" s="55">
        <f t="shared" si="66"/>
        <v>-2.1920817527710933E-2</v>
      </c>
      <c r="DA31" s="147">
        <v>18</v>
      </c>
      <c r="DB31" s="55">
        <f t="shared" si="67"/>
        <v>1.0797840431913617E-2</v>
      </c>
      <c r="DC31" s="147">
        <v>34</v>
      </c>
      <c r="DD31" s="55">
        <f t="shared" si="68"/>
        <v>1.5617822691777675E-2</v>
      </c>
      <c r="DE31" s="55">
        <f t="shared" si="69"/>
        <v>4.8199822598640578E-3</v>
      </c>
      <c r="DF31" s="147">
        <v>36139.960000000006</v>
      </c>
      <c r="DG31" s="55">
        <f t="shared" si="70"/>
        <v>1.0507547189318732E-2</v>
      </c>
      <c r="DH31" s="147">
        <v>73440.710000000021</v>
      </c>
      <c r="DI31" s="55">
        <f t="shared" si="71"/>
        <v>1.6840105657525327E-2</v>
      </c>
      <c r="DJ31" s="55">
        <f t="shared" si="72"/>
        <v>6.3325584682065953E-3</v>
      </c>
      <c r="DK31" s="147">
        <v>32</v>
      </c>
      <c r="DL31" s="55">
        <f t="shared" si="73"/>
        <v>1.9196160767846429E-2</v>
      </c>
      <c r="DM31" s="147">
        <v>21</v>
      </c>
      <c r="DN31" s="55">
        <f t="shared" si="74"/>
        <v>9.6463022508038593E-3</v>
      </c>
      <c r="DO31" s="55">
        <f t="shared" si="75"/>
        <v>-9.5498585170425698E-3</v>
      </c>
      <c r="DP31" s="147">
        <v>61454.51</v>
      </c>
      <c r="DQ31" s="55">
        <f t="shared" si="76"/>
        <v>1.7867650208286335E-2</v>
      </c>
      <c r="DR31" s="147">
        <v>44349.510000000009</v>
      </c>
      <c r="DS31" s="55">
        <f t="shared" si="77"/>
        <v>1.0169433741306097E-2</v>
      </c>
      <c r="DT31" s="55">
        <f t="shared" si="78"/>
        <v>-7.6982164669802382E-3</v>
      </c>
      <c r="DU31" s="8">
        <f t="shared" si="79"/>
        <v>1667</v>
      </c>
      <c r="DV31" s="8">
        <f t="shared" si="80"/>
        <v>2177</v>
      </c>
      <c r="DW31" s="56">
        <f t="shared" si="81"/>
        <v>0.30593881223755259</v>
      </c>
      <c r="DX31" s="9">
        <f t="shared" si="82"/>
        <v>3439428.76</v>
      </c>
      <c r="DY31" s="9">
        <f t="shared" si="83"/>
        <v>4361059.9300000006</v>
      </c>
      <c r="DZ31" s="56">
        <f t="shared" si="84"/>
        <v>0.26796053481857873</v>
      </c>
      <c r="EA31" s="106"/>
      <c r="EB31" s="78"/>
    </row>
    <row r="32" spans="1:132" ht="15.75" x14ac:dyDescent="0.25">
      <c r="A32" s="6" t="s">
        <v>345</v>
      </c>
      <c r="B32" s="109" t="s">
        <v>346</v>
      </c>
      <c r="C32" s="1" t="s">
        <v>651</v>
      </c>
      <c r="D32" s="15" t="s">
        <v>6</v>
      </c>
      <c r="E32" s="15">
        <v>792</v>
      </c>
      <c r="F32" s="7">
        <f t="shared" si="0"/>
        <v>0.26630800268997984</v>
      </c>
      <c r="G32" s="15">
        <v>732</v>
      </c>
      <c r="H32" s="7">
        <f t="shared" si="1"/>
        <v>0.28932806324110671</v>
      </c>
      <c r="I32" s="55">
        <f t="shared" si="2"/>
        <v>2.3020060551126875E-2</v>
      </c>
      <c r="J32" s="9">
        <v>1991477.8200000019</v>
      </c>
      <c r="K32" s="7">
        <f t="shared" si="3"/>
        <v>0.34642465190079658</v>
      </c>
      <c r="L32" s="9">
        <v>1666495.44</v>
      </c>
      <c r="M32" s="7">
        <f t="shared" si="4"/>
        <v>0.36447177981767598</v>
      </c>
      <c r="N32" s="55">
        <f t="shared" si="30"/>
        <v>1.8047127916879402E-2</v>
      </c>
      <c r="O32" s="15">
        <v>175</v>
      </c>
      <c r="P32" s="7">
        <f t="shared" si="5"/>
        <v>5.8843308675184933E-2</v>
      </c>
      <c r="Q32" s="15">
        <v>96</v>
      </c>
      <c r="R32" s="7">
        <f t="shared" si="6"/>
        <v>3.7944664031620556E-2</v>
      </c>
      <c r="S32" s="55">
        <f t="shared" si="31"/>
        <v>-2.0898644643564376E-2</v>
      </c>
      <c r="T32" s="9">
        <v>412117.83</v>
      </c>
      <c r="U32" s="7">
        <f t="shared" si="7"/>
        <v>7.1689362726551242E-2</v>
      </c>
      <c r="V32" s="9">
        <v>207340.07</v>
      </c>
      <c r="W32" s="7">
        <f t="shared" si="8"/>
        <v>4.5346421314193051E-2</v>
      </c>
      <c r="X32" s="55">
        <f t="shared" si="32"/>
        <v>-2.6342941412358191E-2</v>
      </c>
      <c r="Y32" s="15">
        <v>13</v>
      </c>
      <c r="Z32" s="7">
        <f t="shared" si="9"/>
        <v>4.3712172158708812E-3</v>
      </c>
      <c r="AA32" s="9">
        <v>50</v>
      </c>
      <c r="AB32" s="7">
        <f t="shared" si="10"/>
        <v>1.9762845849802372E-2</v>
      </c>
      <c r="AC32" s="55">
        <f t="shared" si="33"/>
        <v>1.5391628633931492E-2</v>
      </c>
      <c r="AD32" s="9">
        <v>32200.89</v>
      </c>
      <c r="AE32" s="7">
        <f t="shared" si="11"/>
        <v>5.6014593771101257E-3</v>
      </c>
      <c r="AF32" s="9">
        <v>137864.35999999999</v>
      </c>
      <c r="AG32" s="7">
        <f t="shared" si="12"/>
        <v>3.0151698862509225E-2</v>
      </c>
      <c r="AH32" s="55">
        <f t="shared" si="34"/>
        <v>2.4550239485399097E-2</v>
      </c>
      <c r="AI32" s="15">
        <f t="shared" si="35"/>
        <v>980</v>
      </c>
      <c r="AJ32" s="7">
        <f t="shared" si="13"/>
        <v>0.32952252858103565</v>
      </c>
      <c r="AK32" s="9">
        <f t="shared" si="36"/>
        <v>878</v>
      </c>
      <c r="AL32" s="7">
        <f t="shared" si="14"/>
        <v>0.34703557312252964</v>
      </c>
      <c r="AM32" s="54">
        <f t="shared" si="37"/>
        <v>1.7513044541493994E-2</v>
      </c>
      <c r="AN32" s="9">
        <f t="shared" si="38"/>
        <v>2435796.5400000019</v>
      </c>
      <c r="AO32" s="7">
        <f t="shared" si="15"/>
        <v>0.42371547400445797</v>
      </c>
      <c r="AP32" s="9">
        <f t="shared" si="39"/>
        <v>2011699.87</v>
      </c>
      <c r="AQ32" s="7">
        <f t="shared" si="16"/>
        <v>0.43996989999437824</v>
      </c>
      <c r="AR32" s="54">
        <f t="shared" si="17"/>
        <v>1.6254425989920274E-2</v>
      </c>
      <c r="AS32" s="15">
        <v>1614</v>
      </c>
      <c r="AT32" s="7">
        <f t="shared" si="18"/>
        <v>0.5427034297242771</v>
      </c>
      <c r="AU32" s="15">
        <v>1319</v>
      </c>
      <c r="AV32" s="7">
        <f t="shared" si="86"/>
        <v>0.52134387351778655</v>
      </c>
      <c r="AW32" s="54">
        <f t="shared" si="40"/>
        <v>-2.1359556206490549E-2</v>
      </c>
      <c r="AX32" s="9">
        <v>2743947.97</v>
      </c>
      <c r="AY32" s="7">
        <f t="shared" si="90"/>
        <v>0.47731951156812114</v>
      </c>
      <c r="AZ32" s="9">
        <v>2083349.79</v>
      </c>
      <c r="BA32" s="7">
        <f t="shared" si="87"/>
        <v>0.45564013421127719</v>
      </c>
      <c r="BB32" s="54">
        <f t="shared" si="22"/>
        <v>-2.1679377356843943E-2</v>
      </c>
      <c r="BC32" s="15">
        <v>292</v>
      </c>
      <c r="BD32" s="7">
        <f>BC32/$DU32</f>
        <v>9.8184263618022863E-2</v>
      </c>
      <c r="BE32" s="15">
        <v>259</v>
      </c>
      <c r="BF32" s="7">
        <f t="shared" si="88"/>
        <v>0.10237154150197629</v>
      </c>
      <c r="BG32" s="54">
        <f t="shared" si="41"/>
        <v>4.1872778839534275E-3</v>
      </c>
      <c r="BH32" s="9">
        <v>375342.43000000011</v>
      </c>
      <c r="BI32" s="7">
        <f t="shared" si="24"/>
        <v>6.5292151060135348E-2</v>
      </c>
      <c r="BJ32" s="9">
        <v>324702.89</v>
      </c>
      <c r="BK32" s="7">
        <f t="shared" si="89"/>
        <v>7.1014319865311523E-2</v>
      </c>
      <c r="BL32" s="54">
        <f t="shared" si="42"/>
        <v>5.7221688051761754E-3</v>
      </c>
      <c r="BM32" s="15">
        <f t="shared" si="43"/>
        <v>1906</v>
      </c>
      <c r="BN32" s="7">
        <f t="shared" si="26"/>
        <v>0.64088769334229989</v>
      </c>
      <c r="BO32" s="15">
        <f t="shared" si="44"/>
        <v>1578</v>
      </c>
      <c r="BP32" s="7">
        <f t="shared" si="27"/>
        <v>0.6237154150197628</v>
      </c>
      <c r="BQ32" s="54">
        <f t="shared" si="45"/>
        <v>-1.7172278322537093E-2</v>
      </c>
      <c r="BR32" s="9">
        <f t="shared" si="46"/>
        <v>3119290.4000000004</v>
      </c>
      <c r="BS32" s="7">
        <f t="shared" si="28"/>
        <v>0.54261166262825644</v>
      </c>
      <c r="BT32" s="9">
        <f t="shared" si="47"/>
        <v>2408052.6800000002</v>
      </c>
      <c r="BU32" s="7">
        <f t="shared" si="29"/>
        <v>0.52665445407658873</v>
      </c>
      <c r="BV32" s="55">
        <f t="shared" si="48"/>
        <v>-1.5957208551667712E-2</v>
      </c>
      <c r="BW32" s="147">
        <v>4</v>
      </c>
      <c r="BX32" s="7">
        <f t="shared" si="49"/>
        <v>1.3449899125756557E-3</v>
      </c>
      <c r="BY32" s="147">
        <v>0</v>
      </c>
      <c r="BZ32" s="7">
        <f t="shared" si="50"/>
        <v>0</v>
      </c>
      <c r="CA32" s="54">
        <f t="shared" si="51"/>
        <v>-1.3449899125756557E-3</v>
      </c>
      <c r="CB32" s="147">
        <v>14998</v>
      </c>
      <c r="CC32" s="7">
        <f t="shared" si="52"/>
        <v>2.608955458619239E-3</v>
      </c>
      <c r="CD32" s="147">
        <v>0</v>
      </c>
      <c r="CE32" s="7">
        <f t="shared" si="53"/>
        <v>0</v>
      </c>
      <c r="CF32" s="148">
        <f t="shared" si="54"/>
        <v>-2.608955458619239E-3</v>
      </c>
      <c r="CG32" s="147">
        <v>19</v>
      </c>
      <c r="CH32" s="55">
        <f t="shared" si="55"/>
        <v>6.3887020847343641E-3</v>
      </c>
      <c r="CI32" s="147">
        <v>11</v>
      </c>
      <c r="CJ32" s="55">
        <f t="shared" si="56"/>
        <v>4.3478260869565218E-3</v>
      </c>
      <c r="CK32" s="55">
        <f t="shared" si="57"/>
        <v>-2.0408759977778423E-3</v>
      </c>
      <c r="CL32" s="147">
        <v>56508.71</v>
      </c>
      <c r="CM32" s="55">
        <f t="shared" si="58"/>
        <v>9.8298911464216286E-3</v>
      </c>
      <c r="CN32" s="147">
        <v>33284.550000000003</v>
      </c>
      <c r="CO32" s="55">
        <f t="shared" si="59"/>
        <v>7.2795153756498891E-3</v>
      </c>
      <c r="CP32" s="55">
        <f t="shared" si="60"/>
        <v>-2.5503757707717395E-3</v>
      </c>
      <c r="CQ32" s="147">
        <v>36</v>
      </c>
      <c r="CR32" s="55">
        <f t="shared" si="61"/>
        <v>1.2104909213180901E-2</v>
      </c>
      <c r="CS32" s="147">
        <v>45</v>
      </c>
      <c r="CT32" s="55">
        <f t="shared" si="62"/>
        <v>1.7786561264822136E-2</v>
      </c>
      <c r="CU32" s="55">
        <f t="shared" si="63"/>
        <v>5.6816520516412353E-3</v>
      </c>
      <c r="CV32" s="147">
        <v>72250.200000000012</v>
      </c>
      <c r="CW32" s="55">
        <f t="shared" si="64"/>
        <v>1.2568179335666873E-2</v>
      </c>
      <c r="CX32" s="147">
        <v>88694.39</v>
      </c>
      <c r="CY32" s="55">
        <f t="shared" si="65"/>
        <v>1.9397954178106292E-2</v>
      </c>
      <c r="CZ32" s="55">
        <f t="shared" si="66"/>
        <v>6.8297748424394188E-3</v>
      </c>
      <c r="DA32" s="147">
        <v>1</v>
      </c>
      <c r="DB32" s="55">
        <f t="shared" si="67"/>
        <v>3.3624747814391392E-4</v>
      </c>
      <c r="DC32" s="147">
        <v>2</v>
      </c>
      <c r="DD32" s="55">
        <f t="shared" si="68"/>
        <v>7.9051383399209485E-4</v>
      </c>
      <c r="DE32" s="55">
        <f t="shared" si="69"/>
        <v>4.5426635584818094E-4</v>
      </c>
      <c r="DF32" s="147">
        <v>1449.5</v>
      </c>
      <c r="DG32" s="55">
        <f t="shared" si="70"/>
        <v>2.5214568190882699E-4</v>
      </c>
      <c r="DH32" s="147">
        <v>2999</v>
      </c>
      <c r="DI32" s="55">
        <f t="shared" si="71"/>
        <v>6.5589790493108711E-4</v>
      </c>
      <c r="DJ32" s="55">
        <f t="shared" si="72"/>
        <v>4.0375222302226012E-4</v>
      </c>
      <c r="DK32" s="147">
        <v>28</v>
      </c>
      <c r="DL32" s="55">
        <f t="shared" si="73"/>
        <v>9.4149293880295901E-3</v>
      </c>
      <c r="DM32" s="147">
        <v>16</v>
      </c>
      <c r="DN32" s="55">
        <f t="shared" si="74"/>
        <v>6.3241106719367588E-3</v>
      </c>
      <c r="DO32" s="55">
        <f t="shared" si="75"/>
        <v>-3.0908187160928313E-3</v>
      </c>
      <c r="DP32" s="147">
        <v>48367.459999999992</v>
      </c>
      <c r="DQ32" s="55">
        <f t="shared" si="76"/>
        <v>8.4136917446691346E-3</v>
      </c>
      <c r="DR32" s="147">
        <v>27627.46</v>
      </c>
      <c r="DS32" s="55">
        <f t="shared" si="77"/>
        <v>6.0422784703459192E-3</v>
      </c>
      <c r="DT32" s="55">
        <f t="shared" si="78"/>
        <v>-2.3714132743232154E-3</v>
      </c>
      <c r="DU32" s="8">
        <f t="shared" si="79"/>
        <v>2974</v>
      </c>
      <c r="DV32" s="8">
        <f t="shared" si="80"/>
        <v>2530</v>
      </c>
      <c r="DW32" s="56">
        <f t="shared" si="81"/>
        <v>-0.14929388029589774</v>
      </c>
      <c r="DX32" s="9">
        <f t="shared" si="82"/>
        <v>5748660.8100000015</v>
      </c>
      <c r="DY32" s="9">
        <f t="shared" si="83"/>
        <v>4572357.9499999993</v>
      </c>
      <c r="DZ32" s="56">
        <f t="shared" si="84"/>
        <v>-0.20462206744808831</v>
      </c>
      <c r="EA32" s="106"/>
      <c r="EB32" s="78"/>
    </row>
    <row r="33" spans="1:132" ht="15.75" x14ac:dyDescent="0.25">
      <c r="A33" s="6" t="s">
        <v>315</v>
      </c>
      <c r="B33" s="109" t="s">
        <v>322</v>
      </c>
      <c r="C33" s="1" t="s">
        <v>651</v>
      </c>
      <c r="D33" s="15" t="s">
        <v>6</v>
      </c>
      <c r="E33" s="15">
        <v>1773</v>
      </c>
      <c r="F33" s="7">
        <f t="shared" si="0"/>
        <v>0.23917442331040065</v>
      </c>
      <c r="G33" s="15">
        <v>2160</v>
      </c>
      <c r="H33" s="7">
        <f t="shared" si="1"/>
        <v>0.23741481644317433</v>
      </c>
      <c r="I33" s="55">
        <f t="shared" si="2"/>
        <v>-1.7596068672263154E-3</v>
      </c>
      <c r="J33" s="9">
        <v>4802131.3699999964</v>
      </c>
      <c r="K33" s="7">
        <f t="shared" si="3"/>
        <v>0.30856605853063912</v>
      </c>
      <c r="L33" s="9">
        <v>5638182.0399999944</v>
      </c>
      <c r="M33" s="7">
        <f t="shared" si="4"/>
        <v>0.30354266776320532</v>
      </c>
      <c r="N33" s="55">
        <f t="shared" si="30"/>
        <v>-5.0233907674337996E-3</v>
      </c>
      <c r="O33" s="15">
        <v>318</v>
      </c>
      <c r="P33" s="7">
        <f t="shared" si="5"/>
        <v>4.2897612302711455E-2</v>
      </c>
      <c r="Q33" s="15">
        <v>432</v>
      </c>
      <c r="R33" s="7">
        <f t="shared" si="6"/>
        <v>4.7482963288634862E-2</v>
      </c>
      <c r="S33" s="55">
        <f t="shared" si="31"/>
        <v>4.5853509859234073E-3</v>
      </c>
      <c r="T33" s="9">
        <v>877500.52</v>
      </c>
      <c r="U33" s="7">
        <f t="shared" si="7"/>
        <v>5.6384729186404262E-2</v>
      </c>
      <c r="V33" s="9">
        <v>1042726.04</v>
      </c>
      <c r="W33" s="7">
        <f t="shared" si="8"/>
        <v>5.613721615979661E-2</v>
      </c>
      <c r="X33" s="55">
        <f t="shared" si="32"/>
        <v>-2.475130266076514E-4</v>
      </c>
      <c r="Y33" s="15">
        <v>54</v>
      </c>
      <c r="Z33" s="7">
        <f t="shared" si="9"/>
        <v>7.2845002023472277E-3</v>
      </c>
      <c r="AA33" s="9">
        <v>103</v>
      </c>
      <c r="AB33" s="7">
        <f t="shared" si="10"/>
        <v>1.1321169487799517E-2</v>
      </c>
      <c r="AC33" s="55">
        <f t="shared" si="33"/>
        <v>4.0366692854522891E-3</v>
      </c>
      <c r="AD33" s="9">
        <v>103676.14</v>
      </c>
      <c r="AE33" s="7">
        <f t="shared" si="11"/>
        <v>6.6618206414188041E-3</v>
      </c>
      <c r="AF33" s="9">
        <v>288064.83</v>
      </c>
      <c r="AG33" s="7">
        <f t="shared" si="12"/>
        <v>1.550853916503808E-2</v>
      </c>
      <c r="AH33" s="55">
        <f t="shared" si="34"/>
        <v>8.8467185236192764E-3</v>
      </c>
      <c r="AI33" s="15">
        <f t="shared" si="35"/>
        <v>2145</v>
      </c>
      <c r="AJ33" s="7">
        <f t="shared" si="13"/>
        <v>0.28935653581545934</v>
      </c>
      <c r="AK33" s="9">
        <f t="shared" si="36"/>
        <v>2695</v>
      </c>
      <c r="AL33" s="7">
        <f t="shared" si="14"/>
        <v>0.29621894921960873</v>
      </c>
      <c r="AM33" s="54">
        <f t="shared" si="37"/>
        <v>6.8624134041493923E-3</v>
      </c>
      <c r="AN33" s="9">
        <f t="shared" si="38"/>
        <v>5783308.0299999965</v>
      </c>
      <c r="AO33" s="7">
        <f t="shared" si="15"/>
        <v>0.37161260835846222</v>
      </c>
      <c r="AP33" s="9">
        <f t="shared" si="39"/>
        <v>6968972.9099999946</v>
      </c>
      <c r="AQ33" s="7">
        <f t="shared" si="16"/>
        <v>0.37518842308804001</v>
      </c>
      <c r="AR33" s="54">
        <f t="shared" si="17"/>
        <v>3.5758147295777976E-3</v>
      </c>
      <c r="AS33" s="15">
        <v>3858</v>
      </c>
      <c r="AT33" s="7">
        <f t="shared" si="18"/>
        <v>0.52043707001214079</v>
      </c>
      <c r="AU33" s="15">
        <v>4526</v>
      </c>
      <c r="AV33" s="7">
        <f t="shared" si="86"/>
        <v>0.49747197186194769</v>
      </c>
      <c r="AW33" s="54">
        <f t="shared" si="40"/>
        <v>-2.2965098150193097E-2</v>
      </c>
      <c r="AX33" s="9">
        <v>7297026.2699999772</v>
      </c>
      <c r="AY33" s="7">
        <f t="shared" si="90"/>
        <v>0.4688781837987131</v>
      </c>
      <c r="AZ33" s="9">
        <v>8377071.6299999887</v>
      </c>
      <c r="BA33" s="7">
        <f t="shared" si="87"/>
        <v>0.45099619923120854</v>
      </c>
      <c r="BB33" s="54">
        <f t="shared" si="22"/>
        <v>-1.7881984567504561E-2</v>
      </c>
      <c r="BC33" s="15">
        <v>1057</v>
      </c>
      <c r="BD33" s="7">
        <f>BC33/$DU33</f>
        <v>0.14258734655335223</v>
      </c>
      <c r="BE33" s="15">
        <v>1446</v>
      </c>
      <c r="BF33" s="7">
        <f t="shared" si="88"/>
        <v>0.1589360298966806</v>
      </c>
      <c r="BG33" s="54">
        <f t="shared" si="41"/>
        <v>1.6348683343328368E-2</v>
      </c>
      <c r="BH33" s="9">
        <v>1561409.0000000009</v>
      </c>
      <c r="BI33" s="7">
        <f t="shared" si="24"/>
        <v>0.10032999594600164</v>
      </c>
      <c r="BJ33" s="9">
        <v>2081633.949999999</v>
      </c>
      <c r="BK33" s="7">
        <f t="shared" si="89"/>
        <v>0.11206887574872609</v>
      </c>
      <c r="BL33" s="54">
        <f t="shared" si="42"/>
        <v>1.173887980272445E-2</v>
      </c>
      <c r="BM33" s="15">
        <f t="shared" si="43"/>
        <v>4915</v>
      </c>
      <c r="BN33" s="7">
        <f t="shared" si="26"/>
        <v>0.66302441656549305</v>
      </c>
      <c r="BO33" s="15">
        <f t="shared" si="44"/>
        <v>5972</v>
      </c>
      <c r="BP33" s="7">
        <f t="shared" si="27"/>
        <v>0.65640800175862823</v>
      </c>
      <c r="BQ33" s="54">
        <f t="shared" si="45"/>
        <v>-6.6164148068648121E-3</v>
      </c>
      <c r="BR33" s="9">
        <f t="shared" si="46"/>
        <v>8858435.2699999772</v>
      </c>
      <c r="BS33" s="7">
        <f t="shared" si="28"/>
        <v>0.56920817974471472</v>
      </c>
      <c r="BT33" s="9">
        <f t="shared" si="47"/>
        <v>10458705.579999987</v>
      </c>
      <c r="BU33" s="7">
        <f t="shared" si="29"/>
        <v>0.56306507497993463</v>
      </c>
      <c r="BV33" s="55">
        <f t="shared" si="48"/>
        <v>-6.1431047647800829E-3</v>
      </c>
      <c r="BW33" s="147">
        <v>42</v>
      </c>
      <c r="BX33" s="7">
        <f t="shared" si="49"/>
        <v>5.6657223796033997E-3</v>
      </c>
      <c r="BY33" s="147">
        <v>68</v>
      </c>
      <c r="BZ33" s="7">
        <f t="shared" si="50"/>
        <v>7.4741701472851177E-3</v>
      </c>
      <c r="CA33" s="54">
        <f t="shared" si="51"/>
        <v>1.808447767681718E-3</v>
      </c>
      <c r="CB33" s="147">
        <v>180665.69</v>
      </c>
      <c r="CC33" s="7">
        <f t="shared" si="52"/>
        <v>1.160886605961768E-2</v>
      </c>
      <c r="CD33" s="147">
        <v>292959.01</v>
      </c>
      <c r="CE33" s="7">
        <f t="shared" si="53"/>
        <v>1.5772027013279556E-2</v>
      </c>
      <c r="CF33" s="148">
        <f t="shared" si="54"/>
        <v>4.163160953661876E-3</v>
      </c>
      <c r="CG33" s="147">
        <v>53</v>
      </c>
      <c r="CH33" s="55">
        <f t="shared" si="55"/>
        <v>7.1496020504519088E-3</v>
      </c>
      <c r="CI33" s="147">
        <v>79</v>
      </c>
      <c r="CJ33" s="55">
        <f t="shared" si="56"/>
        <v>8.6832270828753576E-3</v>
      </c>
      <c r="CK33" s="55">
        <f t="shared" si="57"/>
        <v>1.5336250324234487E-3</v>
      </c>
      <c r="CL33" s="147">
        <v>197430.86</v>
      </c>
      <c r="CM33" s="55">
        <f t="shared" si="58"/>
        <v>1.2686129888719488E-2</v>
      </c>
      <c r="CN33" s="147">
        <v>279067.77</v>
      </c>
      <c r="CO33" s="55">
        <f t="shared" si="59"/>
        <v>1.5024164667185645E-2</v>
      </c>
      <c r="CP33" s="55">
        <f t="shared" si="60"/>
        <v>2.3380347784661571E-3</v>
      </c>
      <c r="CQ33" s="147">
        <v>198</v>
      </c>
      <c r="CR33" s="55">
        <f t="shared" si="61"/>
        <v>2.6709834075273168E-2</v>
      </c>
      <c r="CS33" s="147">
        <v>199</v>
      </c>
      <c r="CT33" s="55">
        <f t="shared" si="62"/>
        <v>2.1872939107496152E-2</v>
      </c>
      <c r="CU33" s="55">
        <f t="shared" si="63"/>
        <v>-4.8368949677770161E-3</v>
      </c>
      <c r="CV33" s="147">
        <v>432123.48</v>
      </c>
      <c r="CW33" s="55">
        <f t="shared" si="64"/>
        <v>2.7766553796328891E-2</v>
      </c>
      <c r="CX33" s="147">
        <v>411304.39</v>
      </c>
      <c r="CY33" s="55">
        <f t="shared" si="65"/>
        <v>2.2143384324518536E-2</v>
      </c>
      <c r="CZ33" s="55">
        <f t="shared" si="66"/>
        <v>-5.6231694718103555E-3</v>
      </c>
      <c r="DA33" s="147">
        <v>0</v>
      </c>
      <c r="DB33" s="55">
        <f t="shared" si="67"/>
        <v>0</v>
      </c>
      <c r="DC33" s="147">
        <v>11</v>
      </c>
      <c r="DD33" s="55">
        <f t="shared" si="68"/>
        <v>1.2090569355902396E-3</v>
      </c>
      <c r="DE33" s="55">
        <f t="shared" si="69"/>
        <v>1.2090569355902396E-3</v>
      </c>
      <c r="DF33" s="147">
        <v>0</v>
      </c>
      <c r="DG33" s="55">
        <f t="shared" si="70"/>
        <v>0</v>
      </c>
      <c r="DH33" s="147">
        <v>18594.5</v>
      </c>
      <c r="DI33" s="55">
        <f t="shared" si="71"/>
        <v>1.0010716389928635E-3</v>
      </c>
      <c r="DJ33" s="55">
        <f t="shared" si="72"/>
        <v>1.0010716389928635E-3</v>
      </c>
      <c r="DK33" s="147">
        <v>60</v>
      </c>
      <c r="DL33" s="55">
        <f t="shared" si="73"/>
        <v>8.0938891137191417E-3</v>
      </c>
      <c r="DM33" s="147">
        <v>74</v>
      </c>
      <c r="DN33" s="55">
        <f t="shared" si="74"/>
        <v>8.1336557485161571E-3</v>
      </c>
      <c r="DO33" s="55">
        <f t="shared" si="75"/>
        <v>3.9766634797015407E-5</v>
      </c>
      <c r="DP33" s="147">
        <v>110770.28</v>
      </c>
      <c r="DQ33" s="55">
        <f t="shared" si="76"/>
        <v>7.1176621521570971E-3</v>
      </c>
      <c r="DR33" s="147">
        <v>144990.57999999999</v>
      </c>
      <c r="DS33" s="55">
        <f t="shared" si="77"/>
        <v>7.805854288048932E-3</v>
      </c>
      <c r="DT33" s="55">
        <f t="shared" si="78"/>
        <v>6.8819213589183491E-4</v>
      </c>
      <c r="DU33" s="8">
        <f t="shared" si="79"/>
        <v>7413</v>
      </c>
      <c r="DV33" s="8">
        <f t="shared" si="80"/>
        <v>9098</v>
      </c>
      <c r="DW33" s="56">
        <f t="shared" si="81"/>
        <v>0.22730338594361266</v>
      </c>
      <c r="DX33" s="9">
        <f t="shared" si="82"/>
        <v>15562733.609999973</v>
      </c>
      <c r="DY33" s="9">
        <f t="shared" si="83"/>
        <v>18574594.73999998</v>
      </c>
      <c r="DZ33" s="56">
        <f t="shared" si="84"/>
        <v>0.19353034020094695</v>
      </c>
      <c r="EA33" s="106"/>
      <c r="EB33" s="78"/>
    </row>
    <row r="34" spans="1:132" ht="15.75" x14ac:dyDescent="0.25">
      <c r="A34" s="6" t="s">
        <v>345</v>
      </c>
      <c r="B34" s="109" t="s">
        <v>347</v>
      </c>
      <c r="C34" s="1" t="s">
        <v>651</v>
      </c>
      <c r="D34" s="15" t="s">
        <v>6</v>
      </c>
      <c r="E34" s="15">
        <v>160</v>
      </c>
      <c r="F34" s="7">
        <f t="shared" si="0"/>
        <v>0.22922636103151864</v>
      </c>
      <c r="G34" s="15">
        <v>1177</v>
      </c>
      <c r="H34" s="7">
        <f t="shared" si="1"/>
        <v>0.26126526082130963</v>
      </c>
      <c r="I34" s="55">
        <f t="shared" si="2"/>
        <v>3.2038899789790992E-2</v>
      </c>
      <c r="J34" s="9">
        <v>442095.5</v>
      </c>
      <c r="K34" s="7">
        <f t="shared" si="3"/>
        <v>0.29754090471931194</v>
      </c>
      <c r="L34" s="9">
        <v>2983286.7999999989</v>
      </c>
      <c r="M34" s="7">
        <f t="shared" si="4"/>
        <v>0.32150076328022192</v>
      </c>
      <c r="N34" s="55">
        <f t="shared" si="30"/>
        <v>2.3959858560909986E-2</v>
      </c>
      <c r="O34" s="15">
        <v>37</v>
      </c>
      <c r="P34" s="7">
        <f t="shared" si="5"/>
        <v>5.300859598853868E-2</v>
      </c>
      <c r="Q34" s="15">
        <v>255</v>
      </c>
      <c r="R34" s="7">
        <f t="shared" si="6"/>
        <v>5.6603773584905662E-2</v>
      </c>
      <c r="S34" s="55">
        <f t="shared" si="31"/>
        <v>3.5951775963669816E-3</v>
      </c>
      <c r="T34" s="9">
        <v>72981</v>
      </c>
      <c r="U34" s="7">
        <f t="shared" si="7"/>
        <v>4.9117968328834166E-2</v>
      </c>
      <c r="V34" s="9">
        <v>649779.53</v>
      </c>
      <c r="W34" s="7">
        <f t="shared" si="8"/>
        <v>7.0024985482074323E-2</v>
      </c>
      <c r="X34" s="55">
        <f t="shared" si="32"/>
        <v>2.0907017153240157E-2</v>
      </c>
      <c r="Y34" s="15">
        <v>9</v>
      </c>
      <c r="Z34" s="7">
        <f t="shared" si="9"/>
        <v>1.2893982808022923E-2</v>
      </c>
      <c r="AA34" s="9">
        <v>56</v>
      </c>
      <c r="AB34" s="7">
        <f t="shared" si="10"/>
        <v>1.2430632630410655E-2</v>
      </c>
      <c r="AC34" s="55">
        <f t="shared" si="33"/>
        <v>-4.6335017761226817E-4</v>
      </c>
      <c r="AD34" s="9">
        <v>37940.75</v>
      </c>
      <c r="AE34" s="7">
        <f t="shared" si="11"/>
        <v>2.5535037295627835E-2</v>
      </c>
      <c r="AF34" s="9">
        <v>157551.01</v>
      </c>
      <c r="AG34" s="7">
        <f t="shared" si="12"/>
        <v>1.6978846945110978E-2</v>
      </c>
      <c r="AH34" s="55">
        <f t="shared" si="34"/>
        <v>-8.5561903505168568E-3</v>
      </c>
      <c r="AI34" s="15">
        <f t="shared" si="35"/>
        <v>206</v>
      </c>
      <c r="AJ34" s="7">
        <f t="shared" si="13"/>
        <v>0.29512893982808025</v>
      </c>
      <c r="AK34" s="9">
        <f t="shared" si="36"/>
        <v>1488</v>
      </c>
      <c r="AL34" s="7">
        <f t="shared" si="14"/>
        <v>0.33029966703662594</v>
      </c>
      <c r="AM34" s="54">
        <f t="shared" si="37"/>
        <v>3.5170727208545693E-2</v>
      </c>
      <c r="AN34" s="9">
        <f t="shared" si="38"/>
        <v>553017.25</v>
      </c>
      <c r="AO34" s="7">
        <f t="shared" si="15"/>
        <v>0.37219391034377397</v>
      </c>
      <c r="AP34" s="9">
        <f t="shared" si="39"/>
        <v>3790617.3399999989</v>
      </c>
      <c r="AQ34" s="7">
        <f t="shared" si="16"/>
        <v>0.40850459570740721</v>
      </c>
      <c r="AR34" s="54">
        <f t="shared" si="17"/>
        <v>3.6310685363633244E-2</v>
      </c>
      <c r="AS34" s="15">
        <v>422</v>
      </c>
      <c r="AT34" s="7">
        <f t="shared" si="18"/>
        <v>0.60458452722063039</v>
      </c>
      <c r="AU34" s="15">
        <v>2472</v>
      </c>
      <c r="AV34" s="7">
        <f t="shared" si="86"/>
        <v>0.54872364039955601</v>
      </c>
      <c r="AW34" s="54">
        <f t="shared" si="40"/>
        <v>-5.5860886821074374E-2</v>
      </c>
      <c r="AX34" s="9">
        <v>828749.73</v>
      </c>
      <c r="AY34" s="7">
        <f t="shared" si="90"/>
        <v>0.55776850126292965</v>
      </c>
      <c r="AZ34" s="9">
        <v>4621120</v>
      </c>
      <c r="BA34" s="7">
        <f t="shared" si="87"/>
        <v>0.49800562494008277</v>
      </c>
      <c r="BB34" s="54">
        <v>0</v>
      </c>
      <c r="BC34" s="15">
        <v>70</v>
      </c>
      <c r="BD34" s="7">
        <v>0</v>
      </c>
      <c r="BE34" s="15">
        <v>466</v>
      </c>
      <c r="BF34" s="7">
        <f t="shared" si="88"/>
        <v>0.10344062153163153</v>
      </c>
      <c r="BG34" s="54">
        <f t="shared" si="41"/>
        <v>0.10344062153163153</v>
      </c>
      <c r="BH34" s="9">
        <v>104064.02</v>
      </c>
      <c r="BI34" s="7">
        <f t="shared" si="24"/>
        <v>7.0037588393296407E-2</v>
      </c>
      <c r="BJ34" s="9">
        <v>668751.68000000017</v>
      </c>
      <c r="BK34" s="7">
        <f t="shared" si="89"/>
        <v>7.2069562860979666E-2</v>
      </c>
      <c r="BL34" s="54">
        <f t="shared" si="42"/>
        <v>2.0319744676832591E-3</v>
      </c>
      <c r="BM34" s="15">
        <f t="shared" si="43"/>
        <v>492</v>
      </c>
      <c r="BN34" s="7">
        <f t="shared" si="26"/>
        <v>0.70487106017191981</v>
      </c>
      <c r="BO34" s="15">
        <f t="shared" si="44"/>
        <v>2938</v>
      </c>
      <c r="BP34" s="7">
        <f t="shared" si="27"/>
        <v>0.65216426193118759</v>
      </c>
      <c r="BQ34" s="54">
        <f t="shared" si="45"/>
        <v>-5.2706798240732211E-2</v>
      </c>
      <c r="BR34" s="9">
        <f t="shared" si="46"/>
        <v>932813.75</v>
      </c>
      <c r="BS34" s="7">
        <f t="shared" si="28"/>
        <v>0.62780608965622609</v>
      </c>
      <c r="BT34" s="9">
        <f t="shared" si="47"/>
        <v>5289871.68</v>
      </c>
      <c r="BU34" s="7">
        <f t="shared" si="29"/>
        <v>0.57007518780106237</v>
      </c>
      <c r="BV34" s="55">
        <f t="shared" si="48"/>
        <v>-5.7730901855163719E-2</v>
      </c>
      <c r="BW34" s="147">
        <v>0</v>
      </c>
      <c r="BX34" s="7">
        <f t="shared" si="49"/>
        <v>0</v>
      </c>
      <c r="BY34" s="147">
        <v>0</v>
      </c>
      <c r="BZ34" s="7">
        <f t="shared" si="50"/>
        <v>0</v>
      </c>
      <c r="CA34" s="54">
        <f t="shared" si="51"/>
        <v>0</v>
      </c>
      <c r="CB34" s="147">
        <v>0</v>
      </c>
      <c r="CC34" s="7">
        <f t="shared" si="52"/>
        <v>0</v>
      </c>
      <c r="CD34" s="147">
        <v>0</v>
      </c>
      <c r="CE34" s="7">
        <f t="shared" si="53"/>
        <v>0</v>
      </c>
      <c r="CF34" s="148">
        <f t="shared" si="54"/>
        <v>0</v>
      </c>
      <c r="CG34" s="147">
        <v>0</v>
      </c>
      <c r="CH34" s="55">
        <f t="shared" si="55"/>
        <v>0</v>
      </c>
      <c r="CI34" s="147">
        <v>12</v>
      </c>
      <c r="CJ34" s="55">
        <f t="shared" si="56"/>
        <v>2.6637069922308544E-3</v>
      </c>
      <c r="CK34" s="55">
        <f t="shared" si="57"/>
        <v>2.6637069922308544E-3</v>
      </c>
      <c r="CL34" s="147">
        <v>0</v>
      </c>
      <c r="CM34" s="55">
        <f t="shared" si="58"/>
        <v>0</v>
      </c>
      <c r="CN34" s="147">
        <v>48595.16</v>
      </c>
      <c r="CO34" s="55">
        <f t="shared" si="59"/>
        <v>5.2369691816839458E-3</v>
      </c>
      <c r="CP34" s="55">
        <f t="shared" si="60"/>
        <v>5.2369691816839458E-3</v>
      </c>
      <c r="CQ34" s="147">
        <v>0</v>
      </c>
      <c r="CR34" s="55">
        <f t="shared" si="61"/>
        <v>0</v>
      </c>
      <c r="CS34" s="147">
        <v>64</v>
      </c>
      <c r="CT34" s="55">
        <f t="shared" si="62"/>
        <v>1.4206437291897892E-2</v>
      </c>
      <c r="CU34" s="55">
        <f t="shared" si="63"/>
        <v>1.4206437291897892E-2</v>
      </c>
      <c r="CV34" s="147">
        <v>0</v>
      </c>
      <c r="CW34" s="55">
        <f t="shared" si="64"/>
        <v>0</v>
      </c>
      <c r="CX34" s="147">
        <v>144075.25</v>
      </c>
      <c r="CY34" s="55">
        <f t="shared" si="65"/>
        <v>1.5526600675734165E-2</v>
      </c>
      <c r="CZ34" s="55">
        <f t="shared" si="66"/>
        <v>1.5526600675734165E-2</v>
      </c>
      <c r="DA34" s="147">
        <v>0</v>
      </c>
      <c r="DB34" s="55">
        <f t="shared" si="67"/>
        <v>0</v>
      </c>
      <c r="DC34" s="147">
        <v>0</v>
      </c>
      <c r="DD34" s="55">
        <f t="shared" si="68"/>
        <v>0</v>
      </c>
      <c r="DE34" s="55">
        <f t="shared" si="69"/>
        <v>0</v>
      </c>
      <c r="DF34" s="147">
        <v>0</v>
      </c>
      <c r="DG34" s="55">
        <f t="shared" si="70"/>
        <v>0</v>
      </c>
      <c r="DH34" s="147">
        <v>0</v>
      </c>
      <c r="DI34" s="55">
        <f t="shared" si="71"/>
        <v>0</v>
      </c>
      <c r="DJ34" s="55">
        <f t="shared" si="72"/>
        <v>0</v>
      </c>
      <c r="DK34" s="147">
        <v>0</v>
      </c>
      <c r="DL34" s="55">
        <f t="shared" si="73"/>
        <v>0</v>
      </c>
      <c r="DM34" s="147">
        <v>3</v>
      </c>
      <c r="DN34" s="55">
        <f t="shared" si="74"/>
        <v>6.659267480577136E-4</v>
      </c>
      <c r="DO34" s="55">
        <f t="shared" si="75"/>
        <v>6.659267480577136E-4</v>
      </c>
      <c r="DP34" s="147">
        <v>0</v>
      </c>
      <c r="DQ34" s="55">
        <f t="shared" si="76"/>
        <v>0</v>
      </c>
      <c r="DR34" s="147">
        <v>6093.19</v>
      </c>
      <c r="DS34" s="55">
        <f t="shared" si="77"/>
        <v>6.5664663411222019E-4</v>
      </c>
      <c r="DT34" s="55">
        <f t="shared" si="78"/>
        <v>6.5664663411222019E-4</v>
      </c>
      <c r="DU34" s="8">
        <f t="shared" si="79"/>
        <v>698</v>
      </c>
      <c r="DV34" s="8">
        <f t="shared" si="80"/>
        <v>4505</v>
      </c>
      <c r="DW34" s="56">
        <f t="shared" si="81"/>
        <v>5.4541547277936964</v>
      </c>
      <c r="DX34" s="9">
        <f t="shared" si="82"/>
        <v>1485831</v>
      </c>
      <c r="DY34" s="9">
        <f t="shared" si="83"/>
        <v>9279252.6199999992</v>
      </c>
      <c r="DZ34" s="56">
        <f t="shared" si="84"/>
        <v>5.2451601965499437</v>
      </c>
      <c r="EA34" s="106"/>
      <c r="EB34" s="78"/>
    </row>
    <row r="35" spans="1:132" ht="15.75" x14ac:dyDescent="0.25">
      <c r="A35" s="6" t="s">
        <v>125</v>
      </c>
      <c r="B35" s="109" t="s">
        <v>126</v>
      </c>
      <c r="C35" s="1" t="s">
        <v>651</v>
      </c>
      <c r="D35" s="15" t="s">
        <v>43</v>
      </c>
      <c r="E35" s="15">
        <v>751</v>
      </c>
      <c r="F35" s="7">
        <f t="shared" si="0"/>
        <v>0.29063467492260064</v>
      </c>
      <c r="G35" s="15">
        <v>929</v>
      </c>
      <c r="H35" s="7">
        <f t="shared" si="1"/>
        <v>0.33732752360203339</v>
      </c>
      <c r="I35" s="55">
        <f t="shared" si="2"/>
        <v>4.6692848679432741E-2</v>
      </c>
      <c r="J35" s="9">
        <v>1918299.76</v>
      </c>
      <c r="K35" s="7">
        <f t="shared" si="3"/>
        <v>0.38016169345232431</v>
      </c>
      <c r="L35" s="9">
        <v>2234375.5299999998</v>
      </c>
      <c r="M35" s="7">
        <f t="shared" si="4"/>
        <v>0.41569557660383699</v>
      </c>
      <c r="N35" s="55">
        <f t="shared" si="30"/>
        <v>3.553388315151268E-2</v>
      </c>
      <c r="O35" s="15">
        <v>121</v>
      </c>
      <c r="P35" s="7">
        <f t="shared" si="5"/>
        <v>4.6826625386996903E-2</v>
      </c>
      <c r="Q35" s="15">
        <v>84</v>
      </c>
      <c r="R35" s="7">
        <f t="shared" si="6"/>
        <v>3.0501089324618737E-2</v>
      </c>
      <c r="S35" s="55">
        <f t="shared" si="31"/>
        <v>-1.6325536062378167E-2</v>
      </c>
      <c r="T35" s="9">
        <v>294720.02</v>
      </c>
      <c r="U35" s="7">
        <f t="shared" si="7"/>
        <v>5.8406545334449139E-2</v>
      </c>
      <c r="V35" s="9">
        <v>198362.02</v>
      </c>
      <c r="W35" s="7">
        <f t="shared" si="8"/>
        <v>3.6904366868089469E-2</v>
      </c>
      <c r="X35" s="55">
        <f t="shared" si="32"/>
        <v>-2.150217846635967E-2</v>
      </c>
      <c r="Y35" s="15">
        <v>15</v>
      </c>
      <c r="Z35" s="7">
        <f t="shared" si="9"/>
        <v>5.8049535603715173E-3</v>
      </c>
      <c r="AA35" s="9">
        <v>7</v>
      </c>
      <c r="AB35" s="7">
        <f t="shared" si="10"/>
        <v>2.5417574437182279E-3</v>
      </c>
      <c r="AC35" s="55">
        <f t="shared" si="33"/>
        <v>-3.2631961166532894E-3</v>
      </c>
      <c r="AD35" s="9">
        <v>34163.71</v>
      </c>
      <c r="AE35" s="7">
        <f t="shared" si="11"/>
        <v>6.770440219527581E-3</v>
      </c>
      <c r="AF35" s="9">
        <v>25880.59</v>
      </c>
      <c r="AG35" s="7">
        <f t="shared" si="12"/>
        <v>4.8149680474246417E-3</v>
      </c>
      <c r="AH35" s="55">
        <f t="shared" si="34"/>
        <v>-1.9554721721029393E-3</v>
      </c>
      <c r="AI35" s="15">
        <f t="shared" si="35"/>
        <v>887</v>
      </c>
      <c r="AJ35" s="7">
        <f t="shared" si="13"/>
        <v>0.34326625386996906</v>
      </c>
      <c r="AK35" s="9">
        <f t="shared" si="36"/>
        <v>1020</v>
      </c>
      <c r="AL35" s="7">
        <f t="shared" si="14"/>
        <v>0.37037037037037035</v>
      </c>
      <c r="AM35" s="54">
        <f t="shared" si="37"/>
        <v>2.7104116500401287E-2</v>
      </c>
      <c r="AN35" s="9">
        <f t="shared" si="38"/>
        <v>2247183.4900000002</v>
      </c>
      <c r="AO35" s="7">
        <f t="shared" si="15"/>
        <v>0.44533867900630109</v>
      </c>
      <c r="AP35" s="9">
        <f t="shared" si="39"/>
        <v>2458618.1399999997</v>
      </c>
      <c r="AQ35" s="7">
        <f t="shared" si="16"/>
        <v>0.45741491151935104</v>
      </c>
      <c r="AR35" s="54">
        <f t="shared" si="17"/>
        <v>1.2076232513049956E-2</v>
      </c>
      <c r="AS35" s="15">
        <v>1343</v>
      </c>
      <c r="AT35" s="7">
        <f t="shared" si="18"/>
        <v>0.51973684210526316</v>
      </c>
      <c r="AU35" s="15">
        <v>1428</v>
      </c>
      <c r="AV35" s="7">
        <f t="shared" si="86"/>
        <v>0.51851851851851849</v>
      </c>
      <c r="AW35" s="54">
        <f t="shared" si="40"/>
        <v>-1.218323586744674E-3</v>
      </c>
      <c r="AX35" s="9">
        <v>2287666.899999999</v>
      </c>
      <c r="AY35" s="7">
        <f t="shared" si="90"/>
        <v>0.45336153446572325</v>
      </c>
      <c r="AZ35" s="9">
        <v>2466348.830000001</v>
      </c>
      <c r="BA35" s="7">
        <f t="shared" si="87"/>
        <v>0.45885317182696195</v>
      </c>
      <c r="BB35" s="54">
        <f t="shared" si="22"/>
        <v>5.4916373612386993E-3</v>
      </c>
      <c r="BC35" s="15">
        <v>313</v>
      </c>
      <c r="BD35" s="7">
        <f>BC35/$DU35</f>
        <v>0.12113003095975232</v>
      </c>
      <c r="BE35" s="15">
        <v>274</v>
      </c>
      <c r="BF35" s="7">
        <f t="shared" si="88"/>
        <v>9.9491648511256359E-2</v>
      </c>
      <c r="BG35" s="54">
        <f t="shared" si="41"/>
        <v>-2.163838244849596E-2</v>
      </c>
      <c r="BH35" s="9">
        <v>400976.27999999991</v>
      </c>
      <c r="BI35" s="7">
        <f t="shared" si="24"/>
        <v>7.9464025809508176E-2</v>
      </c>
      <c r="BJ35" s="9">
        <v>361606.07000000012</v>
      </c>
      <c r="BK35" s="7">
        <f t="shared" si="89"/>
        <v>6.7275192443634349E-2</v>
      </c>
      <c r="BL35" s="54">
        <f t="shared" si="42"/>
        <v>-1.2188833365873827E-2</v>
      </c>
      <c r="BM35" s="15">
        <f t="shared" si="43"/>
        <v>1656</v>
      </c>
      <c r="BN35" s="7">
        <f t="shared" si="26"/>
        <v>0.64086687306501544</v>
      </c>
      <c r="BO35" s="15">
        <f t="shared" si="44"/>
        <v>1702</v>
      </c>
      <c r="BP35" s="7">
        <f t="shared" si="27"/>
        <v>0.61801016702977485</v>
      </c>
      <c r="BQ35" s="54">
        <f t="shared" si="45"/>
        <v>-2.2856706035240593E-2</v>
      </c>
      <c r="BR35" s="9">
        <f t="shared" si="46"/>
        <v>2688643.1799999988</v>
      </c>
      <c r="BS35" s="7">
        <f t="shared" si="28"/>
        <v>0.53282556027523142</v>
      </c>
      <c r="BT35" s="9">
        <f t="shared" si="47"/>
        <v>2827954.9000000013</v>
      </c>
      <c r="BU35" s="7">
        <f t="shared" si="29"/>
        <v>0.52612836427059639</v>
      </c>
      <c r="BV35" s="55">
        <f t="shared" si="48"/>
        <v>-6.697196004635031E-3</v>
      </c>
      <c r="BW35" s="147">
        <v>0</v>
      </c>
      <c r="BX35" s="7">
        <f t="shared" si="49"/>
        <v>0</v>
      </c>
      <c r="BY35" s="147">
        <v>0</v>
      </c>
      <c r="BZ35" s="7">
        <f t="shared" si="50"/>
        <v>0</v>
      </c>
      <c r="CA35" s="54">
        <f t="shared" si="51"/>
        <v>0</v>
      </c>
      <c r="CB35" s="147">
        <v>0</v>
      </c>
      <c r="CC35" s="7">
        <f t="shared" si="52"/>
        <v>0</v>
      </c>
      <c r="CD35" s="147">
        <v>0</v>
      </c>
      <c r="CE35" s="7">
        <f t="shared" si="53"/>
        <v>0</v>
      </c>
      <c r="CF35" s="148">
        <f t="shared" si="54"/>
        <v>0</v>
      </c>
      <c r="CG35" s="147">
        <v>23</v>
      </c>
      <c r="CH35" s="55">
        <f t="shared" si="55"/>
        <v>8.9009287925696599E-3</v>
      </c>
      <c r="CI35" s="147">
        <v>18</v>
      </c>
      <c r="CJ35" s="55">
        <f t="shared" si="56"/>
        <v>6.5359477124183009E-3</v>
      </c>
      <c r="CK35" s="55">
        <f t="shared" si="57"/>
        <v>-2.364981080151359E-3</v>
      </c>
      <c r="CL35" s="147">
        <v>73346.680000000008</v>
      </c>
      <c r="CM35" s="55">
        <f t="shared" si="58"/>
        <v>1.4535579193267339E-2</v>
      </c>
      <c r="CN35" s="147">
        <v>52950.78</v>
      </c>
      <c r="CO35" s="55">
        <f t="shared" si="59"/>
        <v>9.8512558556899874E-3</v>
      </c>
      <c r="CP35" s="55">
        <f t="shared" si="60"/>
        <v>-4.6843233375773521E-3</v>
      </c>
      <c r="CQ35" s="147">
        <v>13</v>
      </c>
      <c r="CR35" s="55">
        <f t="shared" si="61"/>
        <v>5.0309597523219814E-3</v>
      </c>
      <c r="CS35" s="147">
        <v>14</v>
      </c>
      <c r="CT35" s="55">
        <f t="shared" si="62"/>
        <v>5.0835148874364558E-3</v>
      </c>
      <c r="CU35" s="55">
        <f t="shared" si="63"/>
        <v>5.2555135114474433E-5</v>
      </c>
      <c r="CV35" s="147">
        <v>28999.46</v>
      </c>
      <c r="CW35" s="55">
        <f t="shared" si="64"/>
        <v>5.7470078726397488E-3</v>
      </c>
      <c r="CX35" s="147">
        <v>35504.58</v>
      </c>
      <c r="CY35" s="55">
        <f t="shared" si="65"/>
        <v>6.6054683543625547E-3</v>
      </c>
      <c r="CZ35" s="55">
        <f t="shared" si="66"/>
        <v>8.5846048172280587E-4</v>
      </c>
      <c r="DA35" s="147">
        <v>0</v>
      </c>
      <c r="DB35" s="55">
        <f t="shared" si="67"/>
        <v>0</v>
      </c>
      <c r="DC35" s="147">
        <v>0</v>
      </c>
      <c r="DD35" s="55">
        <f t="shared" si="68"/>
        <v>0</v>
      </c>
      <c r="DE35" s="55">
        <f t="shared" si="69"/>
        <v>0</v>
      </c>
      <c r="DF35" s="147">
        <v>0</v>
      </c>
      <c r="DG35" s="55">
        <f t="shared" si="70"/>
        <v>0</v>
      </c>
      <c r="DH35" s="147">
        <v>0</v>
      </c>
      <c r="DI35" s="55">
        <f t="shared" si="71"/>
        <v>0</v>
      </c>
      <c r="DJ35" s="55">
        <f t="shared" si="72"/>
        <v>0</v>
      </c>
      <c r="DK35" s="147">
        <v>5</v>
      </c>
      <c r="DL35" s="55">
        <f t="shared" si="73"/>
        <v>1.934984520123839E-3</v>
      </c>
      <c r="DM35" s="147">
        <v>0</v>
      </c>
      <c r="DN35" s="55">
        <f t="shared" si="74"/>
        <v>0</v>
      </c>
      <c r="DO35" s="55">
        <f t="shared" si="75"/>
        <v>-1.934984520123839E-3</v>
      </c>
      <c r="DP35" s="147">
        <v>7837.33</v>
      </c>
      <c r="DQ35" s="55">
        <f t="shared" si="76"/>
        <v>1.5531736525602781E-3</v>
      </c>
      <c r="DR35" s="147">
        <v>0</v>
      </c>
      <c r="DS35" s="55">
        <f t="shared" si="77"/>
        <v>0</v>
      </c>
      <c r="DT35" s="55">
        <f t="shared" si="78"/>
        <v>-1.5531736525602781E-3</v>
      </c>
      <c r="DU35" s="8">
        <f t="shared" si="79"/>
        <v>2584</v>
      </c>
      <c r="DV35" s="8">
        <f t="shared" si="80"/>
        <v>2754</v>
      </c>
      <c r="DW35" s="56">
        <f t="shared" si="81"/>
        <v>6.578947368421062E-2</v>
      </c>
      <c r="DX35" s="9">
        <f t="shared" si="82"/>
        <v>5046010.1399999997</v>
      </c>
      <c r="DY35" s="9">
        <f t="shared" si="83"/>
        <v>5375028.4000000013</v>
      </c>
      <c r="DZ35" s="56">
        <f t="shared" si="84"/>
        <v>6.5203646221765554E-2</v>
      </c>
      <c r="EA35" s="106"/>
      <c r="EB35" s="78"/>
    </row>
    <row r="36" spans="1:132" ht="15.75" x14ac:dyDescent="0.25">
      <c r="A36" s="6" t="s">
        <v>378</v>
      </c>
      <c r="B36" s="109" t="s">
        <v>387</v>
      </c>
      <c r="C36" s="1" t="s">
        <v>651</v>
      </c>
      <c r="D36" s="15" t="s">
        <v>6</v>
      </c>
      <c r="E36" s="15">
        <v>1920</v>
      </c>
      <c r="F36" s="7">
        <f t="shared" si="0"/>
        <v>0.29804408568767465</v>
      </c>
      <c r="G36" s="15">
        <v>2255</v>
      </c>
      <c r="H36" s="7">
        <f t="shared" si="1"/>
        <v>0.35455974842767296</v>
      </c>
      <c r="I36" s="55">
        <f t="shared" si="2"/>
        <v>5.6515662739998307E-2</v>
      </c>
      <c r="J36" s="9">
        <v>5156128.0599999977</v>
      </c>
      <c r="K36" s="7">
        <f t="shared" si="3"/>
        <v>0.36668620746491049</v>
      </c>
      <c r="L36" s="9">
        <v>6043000.9100000001</v>
      </c>
      <c r="M36" s="7">
        <f t="shared" si="4"/>
        <v>0.42208547078766523</v>
      </c>
      <c r="N36" s="55">
        <f t="shared" si="30"/>
        <v>5.5399263322754744E-2</v>
      </c>
      <c r="O36" s="15">
        <v>244</v>
      </c>
      <c r="P36" s="7">
        <f t="shared" si="5"/>
        <v>3.787643588947532E-2</v>
      </c>
      <c r="Q36" s="15">
        <v>161</v>
      </c>
      <c r="R36" s="7">
        <f t="shared" si="6"/>
        <v>2.5314465408805033E-2</v>
      </c>
      <c r="S36" s="55">
        <f t="shared" si="31"/>
        <v>-1.2561970480670287E-2</v>
      </c>
      <c r="T36" s="9">
        <v>611811.3600000001</v>
      </c>
      <c r="U36" s="7">
        <f t="shared" si="7"/>
        <v>4.3509933165304111E-2</v>
      </c>
      <c r="V36" s="9">
        <v>377163.29999999987</v>
      </c>
      <c r="W36" s="7">
        <f t="shared" si="8"/>
        <v>2.6343724155475819E-2</v>
      </c>
      <c r="X36" s="55">
        <f t="shared" si="32"/>
        <v>-1.7166209009828293E-2</v>
      </c>
      <c r="Y36" s="15">
        <v>59</v>
      </c>
      <c r="Z36" s="7">
        <f t="shared" si="9"/>
        <v>9.1586463831108359E-3</v>
      </c>
      <c r="AA36" s="9">
        <v>99</v>
      </c>
      <c r="AB36" s="7">
        <f t="shared" si="10"/>
        <v>1.5566037735849057E-2</v>
      </c>
      <c r="AC36" s="55">
        <f t="shared" si="33"/>
        <v>6.4073913527382207E-3</v>
      </c>
      <c r="AD36" s="9">
        <v>113967.9</v>
      </c>
      <c r="AE36" s="7">
        <f t="shared" si="11"/>
        <v>8.1050075827131772E-3</v>
      </c>
      <c r="AF36" s="9">
        <v>278881.38</v>
      </c>
      <c r="AG36" s="7">
        <f t="shared" si="12"/>
        <v>1.9479027113238307E-2</v>
      </c>
      <c r="AH36" s="55">
        <f t="shared" si="34"/>
        <v>1.137401953052513E-2</v>
      </c>
      <c r="AI36" s="15">
        <f t="shared" si="35"/>
        <v>2223</v>
      </c>
      <c r="AJ36" s="7">
        <f t="shared" si="13"/>
        <v>0.34507916796026078</v>
      </c>
      <c r="AK36" s="9">
        <f t="shared" si="36"/>
        <v>2515</v>
      </c>
      <c r="AL36" s="7">
        <f t="shared" si="14"/>
        <v>0.39544025157232704</v>
      </c>
      <c r="AM36" s="54">
        <f t="shared" si="37"/>
        <v>5.036108361206626E-2</v>
      </c>
      <c r="AN36" s="9">
        <f t="shared" si="38"/>
        <v>5881907.3199999984</v>
      </c>
      <c r="AO36" s="7">
        <f t="shared" si="15"/>
        <v>0.4183011482129278</v>
      </c>
      <c r="AP36" s="9">
        <f t="shared" si="39"/>
        <v>6699045.5899999999</v>
      </c>
      <c r="AQ36" s="7">
        <f t="shared" si="16"/>
        <v>0.46790822205637933</v>
      </c>
      <c r="AR36" s="54">
        <f t="shared" si="17"/>
        <v>4.9607073843451532E-2</v>
      </c>
      <c r="AS36" s="15">
        <v>2642</v>
      </c>
      <c r="AT36" s="7">
        <f t="shared" si="18"/>
        <v>0.4101210804098106</v>
      </c>
      <c r="AU36" s="15">
        <v>2400</v>
      </c>
      <c r="AV36" s="7">
        <f t="shared" si="86"/>
        <v>0.37735849056603776</v>
      </c>
      <c r="AW36" s="54">
        <f t="shared" si="40"/>
        <v>-3.2762589843772838E-2</v>
      </c>
      <c r="AX36" s="9">
        <v>4818504.2699999986</v>
      </c>
      <c r="AY36" s="7">
        <f t="shared" si="90"/>
        <v>0.34267555729013005</v>
      </c>
      <c r="AZ36" s="9">
        <v>4479883.5499999989</v>
      </c>
      <c r="BA36" s="7">
        <f t="shared" si="87"/>
        <v>0.3129064161063756</v>
      </c>
      <c r="BB36" s="54">
        <f t="shared" si="22"/>
        <v>-2.9769141183754455E-2</v>
      </c>
      <c r="BC36" s="15">
        <v>759</v>
      </c>
      <c r="BD36" s="7">
        <f>BC36/$DU36</f>
        <v>0.11782055262340888</v>
      </c>
      <c r="BE36" s="15">
        <v>754</v>
      </c>
      <c r="BF36" s="7">
        <f t="shared" si="88"/>
        <v>0.11855345911949686</v>
      </c>
      <c r="BG36" s="54">
        <f t="shared" si="41"/>
        <v>7.3290649608798164E-4</v>
      </c>
      <c r="BH36" s="9">
        <v>1070843.54</v>
      </c>
      <c r="BI36" s="7">
        <f t="shared" si="24"/>
        <v>7.6154733145029629E-2</v>
      </c>
      <c r="BJ36" s="9">
        <v>1135953.22</v>
      </c>
      <c r="BK36" s="7">
        <f t="shared" si="89"/>
        <v>7.9342921968294761E-2</v>
      </c>
      <c r="BL36" s="54">
        <f t="shared" si="42"/>
        <v>3.1881888232651312E-3</v>
      </c>
      <c r="BM36" s="15">
        <f t="shared" si="43"/>
        <v>3401</v>
      </c>
      <c r="BN36" s="7">
        <f t="shared" si="26"/>
        <v>0.5279416330332195</v>
      </c>
      <c r="BO36" s="15">
        <f t="shared" si="44"/>
        <v>3154</v>
      </c>
      <c r="BP36" s="7">
        <f t="shared" si="27"/>
        <v>0.49591194968553459</v>
      </c>
      <c r="BQ36" s="54">
        <f t="shared" si="45"/>
        <v>-3.2029683347684912E-2</v>
      </c>
      <c r="BR36" s="9">
        <f t="shared" si="46"/>
        <v>5889347.8099999987</v>
      </c>
      <c r="BS36" s="7">
        <f t="shared" si="28"/>
        <v>0.41883029043515974</v>
      </c>
      <c r="BT36" s="9">
        <f t="shared" si="47"/>
        <v>5615836.7699999986</v>
      </c>
      <c r="BU36" s="7">
        <f t="shared" si="29"/>
        <v>0.39224933807467038</v>
      </c>
      <c r="BV36" s="55">
        <f t="shared" si="48"/>
        <v>-2.6580952360489352E-2</v>
      </c>
      <c r="BW36" s="147">
        <v>30</v>
      </c>
      <c r="BX36" s="7">
        <f t="shared" si="49"/>
        <v>4.6569388388699165E-3</v>
      </c>
      <c r="BY36" s="147">
        <v>25</v>
      </c>
      <c r="BZ36" s="7">
        <f t="shared" si="50"/>
        <v>3.9308176100628931E-3</v>
      </c>
      <c r="CA36" s="54">
        <f t="shared" si="51"/>
        <v>-7.2612122880702339E-4</v>
      </c>
      <c r="CB36" s="147">
        <v>126746.56</v>
      </c>
      <c r="CC36" s="7">
        <f t="shared" si="52"/>
        <v>9.0137822130864111E-3</v>
      </c>
      <c r="CD36" s="147">
        <v>114045.58</v>
      </c>
      <c r="CE36" s="7">
        <f t="shared" si="53"/>
        <v>7.9657413663292553E-3</v>
      </c>
      <c r="CF36" s="148">
        <f t="shared" si="54"/>
        <v>-1.0480408467571558E-3</v>
      </c>
      <c r="CG36" s="147">
        <v>354</v>
      </c>
      <c r="CH36" s="55">
        <f t="shared" si="55"/>
        <v>5.4951878298665012E-2</v>
      </c>
      <c r="CI36" s="147">
        <v>302</v>
      </c>
      <c r="CJ36" s="55">
        <f t="shared" si="56"/>
        <v>4.7484276729559752E-2</v>
      </c>
      <c r="CK36" s="55">
        <f t="shared" si="57"/>
        <v>-7.4676015691052602E-3</v>
      </c>
      <c r="CL36" s="147">
        <v>1227657.2</v>
      </c>
      <c r="CM36" s="55">
        <f t="shared" si="58"/>
        <v>8.7306784761081224E-2</v>
      </c>
      <c r="CN36" s="147">
        <v>1102446.77</v>
      </c>
      <c r="CO36" s="55">
        <f t="shared" si="59"/>
        <v>7.7002597031512091E-2</v>
      </c>
      <c r="CP36" s="55">
        <f t="shared" si="60"/>
        <v>-1.0304187729569134E-2</v>
      </c>
      <c r="CQ36" s="147">
        <v>282</v>
      </c>
      <c r="CR36" s="55">
        <f t="shared" si="61"/>
        <v>4.3775225085377213E-2</v>
      </c>
      <c r="CS36" s="147">
        <v>219</v>
      </c>
      <c r="CT36" s="55">
        <f t="shared" si="62"/>
        <v>3.4433962264150943E-2</v>
      </c>
      <c r="CU36" s="55">
        <f t="shared" si="63"/>
        <v>-9.3412628212262705E-3</v>
      </c>
      <c r="CV36" s="147">
        <v>631068.68999999994</v>
      </c>
      <c r="CW36" s="55">
        <f t="shared" si="64"/>
        <v>4.4879448666360192E-2</v>
      </c>
      <c r="CX36" s="147">
        <v>474271.3299999999</v>
      </c>
      <c r="CY36" s="55">
        <f t="shared" si="65"/>
        <v>3.3126428505558851E-2</v>
      </c>
      <c r="CZ36" s="55">
        <f t="shared" si="66"/>
        <v>-1.175302016080134E-2</v>
      </c>
      <c r="DA36" s="147">
        <v>36</v>
      </c>
      <c r="DB36" s="55">
        <f t="shared" si="67"/>
        <v>5.5883266066438994E-3</v>
      </c>
      <c r="DC36" s="147">
        <v>73</v>
      </c>
      <c r="DD36" s="55">
        <f t="shared" si="68"/>
        <v>1.1477987421383647E-2</v>
      </c>
      <c r="DE36" s="55">
        <f t="shared" si="69"/>
        <v>5.8896608147397476E-3</v>
      </c>
      <c r="DF36" s="147">
        <v>71928.989999999991</v>
      </c>
      <c r="DG36" s="55">
        <f t="shared" si="70"/>
        <v>5.1153439641065624E-3</v>
      </c>
      <c r="DH36" s="147">
        <v>163866.23999999999</v>
      </c>
      <c r="DI36" s="55">
        <f t="shared" si="71"/>
        <v>1.1445564891798855E-2</v>
      </c>
      <c r="DJ36" s="55">
        <f t="shared" si="72"/>
        <v>6.3302209276922929E-3</v>
      </c>
      <c r="DK36" s="147">
        <v>116</v>
      </c>
      <c r="DL36" s="55">
        <f t="shared" si="73"/>
        <v>1.8006830176963674E-2</v>
      </c>
      <c r="DM36" s="147">
        <v>72</v>
      </c>
      <c r="DN36" s="55">
        <f t="shared" si="74"/>
        <v>1.1320754716981131E-2</v>
      </c>
      <c r="DO36" s="55">
        <f t="shared" si="75"/>
        <v>-6.686075459982543E-3</v>
      </c>
      <c r="DP36" s="147">
        <v>232761.49</v>
      </c>
      <c r="DQ36" s="55">
        <f t="shared" si="76"/>
        <v>1.6553201747278114E-2</v>
      </c>
      <c r="DR36" s="147">
        <v>147495.35999999999</v>
      </c>
      <c r="DS36" s="55">
        <f t="shared" si="77"/>
        <v>1.0302108073751086E-2</v>
      </c>
      <c r="DT36" s="55">
        <f t="shared" si="78"/>
        <v>-6.2510936735270285E-3</v>
      </c>
      <c r="DU36" s="8">
        <f t="shared" si="79"/>
        <v>6442</v>
      </c>
      <c r="DV36" s="8">
        <f t="shared" si="80"/>
        <v>6360</v>
      </c>
      <c r="DW36" s="56">
        <f t="shared" si="81"/>
        <v>-1.2728966159577748E-2</v>
      </c>
      <c r="DX36" s="9">
        <f t="shared" si="82"/>
        <v>14061418.059999997</v>
      </c>
      <c r="DY36" s="9">
        <f t="shared" si="83"/>
        <v>14317007.640000001</v>
      </c>
      <c r="DZ36" s="56">
        <f t="shared" si="84"/>
        <v>1.8176657497089188E-2</v>
      </c>
      <c r="EA36" s="106"/>
      <c r="EB36" s="78"/>
    </row>
    <row r="37" spans="1:132" ht="15.75" x14ac:dyDescent="0.25">
      <c r="A37" s="6" t="s">
        <v>59</v>
      </c>
      <c r="B37" s="109" t="s">
        <v>65</v>
      </c>
      <c r="C37" s="1" t="s">
        <v>651</v>
      </c>
      <c r="D37" s="15" t="s">
        <v>6</v>
      </c>
      <c r="E37" s="15">
        <v>114</v>
      </c>
      <c r="F37" s="7">
        <f t="shared" si="0"/>
        <v>0.24358974358974358</v>
      </c>
      <c r="G37" s="15">
        <v>444</v>
      </c>
      <c r="H37" s="7">
        <f t="shared" si="1"/>
        <v>0.24249044238121245</v>
      </c>
      <c r="I37" s="55">
        <f t="shared" si="2"/>
        <v>-1.0993012085311338E-3</v>
      </c>
      <c r="J37" s="9">
        <v>258479.3599999999</v>
      </c>
      <c r="K37" s="7">
        <f t="shared" si="3"/>
        <v>0.25731879562161147</v>
      </c>
      <c r="L37" s="9">
        <v>1166850.23</v>
      </c>
      <c r="M37" s="7">
        <f t="shared" si="4"/>
        <v>0.29964816302409997</v>
      </c>
      <c r="N37" s="55">
        <f t="shared" si="30"/>
        <v>4.2329367402488494E-2</v>
      </c>
      <c r="O37" s="15">
        <v>14</v>
      </c>
      <c r="P37" s="7">
        <f t="shared" si="5"/>
        <v>2.9914529914529916E-2</v>
      </c>
      <c r="Q37" s="15">
        <v>97</v>
      </c>
      <c r="R37" s="7">
        <f t="shared" si="6"/>
        <v>5.2976515565264885E-2</v>
      </c>
      <c r="S37" s="55">
        <f t="shared" si="31"/>
        <v>2.306198565073497E-2</v>
      </c>
      <c r="T37" s="9">
        <v>29168.639999999999</v>
      </c>
      <c r="U37" s="7">
        <f t="shared" si="7"/>
        <v>2.9037673703309865E-2</v>
      </c>
      <c r="V37" s="9">
        <v>242176.09999999989</v>
      </c>
      <c r="W37" s="7">
        <f t="shared" si="8"/>
        <v>6.2191034999702327E-2</v>
      </c>
      <c r="X37" s="55">
        <f t="shared" si="32"/>
        <v>3.3153361296392458E-2</v>
      </c>
      <c r="Y37" s="15">
        <v>2</v>
      </c>
      <c r="Z37" s="7">
        <f t="shared" si="9"/>
        <v>4.2735042735042739E-3</v>
      </c>
      <c r="AA37" s="9">
        <v>21</v>
      </c>
      <c r="AB37" s="7">
        <f t="shared" si="10"/>
        <v>1.1469142545057346E-2</v>
      </c>
      <c r="AC37" s="55">
        <f t="shared" si="33"/>
        <v>7.1956382715530724E-3</v>
      </c>
      <c r="AD37" s="9">
        <v>7680.95</v>
      </c>
      <c r="AE37" s="7">
        <f t="shared" si="11"/>
        <v>7.6464627706824143E-3</v>
      </c>
      <c r="AF37" s="9">
        <v>57117.920000000013</v>
      </c>
      <c r="AG37" s="7">
        <f t="shared" si="12"/>
        <v>1.4667931979374512E-2</v>
      </c>
      <c r="AH37" s="55">
        <f t="shared" si="34"/>
        <v>7.0214692086920981E-3</v>
      </c>
      <c r="AI37" s="15">
        <f t="shared" si="35"/>
        <v>130</v>
      </c>
      <c r="AJ37" s="7">
        <f t="shared" si="13"/>
        <v>0.27777777777777779</v>
      </c>
      <c r="AK37" s="9">
        <f t="shared" si="36"/>
        <v>562</v>
      </c>
      <c r="AL37" s="7">
        <f t="shared" si="14"/>
        <v>0.30693610049153469</v>
      </c>
      <c r="AM37" s="54">
        <f t="shared" si="37"/>
        <v>2.9158322713756901E-2</v>
      </c>
      <c r="AN37" s="9">
        <f t="shared" si="38"/>
        <v>295328.9499999999</v>
      </c>
      <c r="AO37" s="7">
        <f t="shared" si="15"/>
        <v>0.29400293209560374</v>
      </c>
      <c r="AP37" s="9">
        <f t="shared" si="39"/>
        <v>1466144.2499999998</v>
      </c>
      <c r="AQ37" s="7">
        <f t="shared" si="16"/>
        <v>0.37650713000317676</v>
      </c>
      <c r="AR37" s="54">
        <f t="shared" si="17"/>
        <v>8.2504197907573018E-2</v>
      </c>
      <c r="AS37" s="15">
        <v>173</v>
      </c>
      <c r="AT37" s="7">
        <f t="shared" si="18"/>
        <v>0.36965811965811968</v>
      </c>
      <c r="AU37" s="15">
        <v>975</v>
      </c>
      <c r="AV37" s="7">
        <f t="shared" si="86"/>
        <v>0.53249590387766244</v>
      </c>
      <c r="AW37" s="54">
        <f t="shared" si="40"/>
        <v>0.16283778421954276</v>
      </c>
      <c r="AX37" s="9">
        <v>291986.36</v>
      </c>
      <c r="AY37" s="7">
        <f t="shared" si="90"/>
        <v>0.29067535022192215</v>
      </c>
      <c r="AZ37" s="9">
        <v>1814752.099999998</v>
      </c>
      <c r="BA37" s="7">
        <f t="shared" si="87"/>
        <v>0.46602993180121083</v>
      </c>
      <c r="BB37" s="54">
        <v>0</v>
      </c>
      <c r="BC37" s="15">
        <v>20</v>
      </c>
      <c r="BD37" s="7">
        <v>0</v>
      </c>
      <c r="BE37" s="15">
        <v>211</v>
      </c>
      <c r="BF37" s="7">
        <f t="shared" si="88"/>
        <v>0.11523757509557619</v>
      </c>
      <c r="BG37" s="54">
        <f t="shared" si="41"/>
        <v>0.11523757509557619</v>
      </c>
      <c r="BH37" s="9">
        <v>37870.31</v>
      </c>
      <c r="BI37" s="7">
        <f t="shared" si="24"/>
        <v>3.7700273472578517E-2</v>
      </c>
      <c r="BJ37" s="9">
        <v>310158.30999999988</v>
      </c>
      <c r="BK37" s="7">
        <f t="shared" si="89"/>
        <v>7.9648926184947746E-2</v>
      </c>
      <c r="BL37" s="54">
        <f t="shared" si="42"/>
        <v>4.1948652712369229E-2</v>
      </c>
      <c r="BM37" s="15">
        <f t="shared" si="43"/>
        <v>193</v>
      </c>
      <c r="BN37" s="7">
        <f t="shared" si="26"/>
        <v>0.41239316239316237</v>
      </c>
      <c r="BO37" s="15">
        <f t="shared" si="44"/>
        <v>1186</v>
      </c>
      <c r="BP37" s="7">
        <f t="shared" si="27"/>
        <v>0.64773347897323863</v>
      </c>
      <c r="BQ37" s="54">
        <f t="shared" si="45"/>
        <v>0.23534031658007626</v>
      </c>
      <c r="BR37" s="9">
        <f t="shared" si="46"/>
        <v>329856.67</v>
      </c>
      <c r="BS37" s="7">
        <f t="shared" si="28"/>
        <v>0.32837562369450068</v>
      </c>
      <c r="BT37" s="9">
        <f t="shared" si="47"/>
        <v>2124910.4099999978</v>
      </c>
      <c r="BU37" s="7">
        <f t="shared" si="29"/>
        <v>0.54567885798615856</v>
      </c>
      <c r="BV37" s="55">
        <f t="shared" si="48"/>
        <v>0.21730323429165788</v>
      </c>
      <c r="BW37" s="147">
        <v>16</v>
      </c>
      <c r="BX37" s="7">
        <f t="shared" si="49"/>
        <v>3.4188034188034191E-2</v>
      </c>
      <c r="BY37" s="147">
        <v>2</v>
      </c>
      <c r="BZ37" s="7">
        <f t="shared" si="50"/>
        <v>1.0922992900054614E-3</v>
      </c>
      <c r="CA37" s="54">
        <f t="shared" si="51"/>
        <v>-3.3095734898028729E-2</v>
      </c>
      <c r="CB37" s="147">
        <v>60741.9</v>
      </c>
      <c r="CC37" s="7">
        <f t="shared" si="52"/>
        <v>6.046917073675967E-2</v>
      </c>
      <c r="CD37" s="147">
        <v>13255.29</v>
      </c>
      <c r="CE37" s="7">
        <f t="shared" si="53"/>
        <v>3.4039701040738729E-3</v>
      </c>
      <c r="CF37" s="148">
        <f t="shared" si="54"/>
        <v>-5.7065200632685796E-2</v>
      </c>
      <c r="CG37" s="147">
        <v>57</v>
      </c>
      <c r="CH37" s="55">
        <f t="shared" si="55"/>
        <v>0.12179487179487179</v>
      </c>
      <c r="CI37" s="147">
        <v>53</v>
      </c>
      <c r="CJ37" s="55">
        <f t="shared" si="56"/>
        <v>2.8945931185144731E-2</v>
      </c>
      <c r="CK37" s="55">
        <f t="shared" si="57"/>
        <v>-9.2848940609727065E-2</v>
      </c>
      <c r="CL37" s="147">
        <v>193507.49999999991</v>
      </c>
      <c r="CM37" s="55">
        <f t="shared" si="58"/>
        <v>0.19263865727518428</v>
      </c>
      <c r="CN37" s="147">
        <v>222574.99</v>
      </c>
      <c r="CO37" s="55">
        <f t="shared" si="59"/>
        <v>5.7157452750904822E-2</v>
      </c>
      <c r="CP37" s="55">
        <f t="shared" si="60"/>
        <v>-0.13548120452427947</v>
      </c>
      <c r="CQ37" s="147">
        <v>52</v>
      </c>
      <c r="CR37" s="55">
        <f t="shared" si="61"/>
        <v>0.1111111111111111</v>
      </c>
      <c r="CS37" s="147">
        <v>28</v>
      </c>
      <c r="CT37" s="55">
        <f t="shared" si="62"/>
        <v>1.5292190060076462E-2</v>
      </c>
      <c r="CU37" s="55">
        <f t="shared" si="63"/>
        <v>-9.581892105103465E-2</v>
      </c>
      <c r="CV37" s="147">
        <v>93861.84</v>
      </c>
      <c r="CW37" s="55">
        <f t="shared" si="64"/>
        <v>9.3440403224568508E-2</v>
      </c>
      <c r="CX37" s="147">
        <v>67182.75</v>
      </c>
      <c r="CY37" s="55">
        <f t="shared" si="65"/>
        <v>1.7252589155685689E-2</v>
      </c>
      <c r="CZ37" s="55">
        <f t="shared" si="66"/>
        <v>-7.6187814068882823E-2</v>
      </c>
      <c r="DA37" s="147">
        <v>6</v>
      </c>
      <c r="DB37" s="55">
        <f t="shared" si="67"/>
        <v>1.282051282051282E-2</v>
      </c>
      <c r="DC37" s="147">
        <v>0</v>
      </c>
      <c r="DD37" s="55">
        <f t="shared" si="68"/>
        <v>0</v>
      </c>
      <c r="DE37" s="55">
        <f t="shared" si="69"/>
        <v>-1.282051282051282E-2</v>
      </c>
      <c r="DF37" s="147">
        <v>10513.22</v>
      </c>
      <c r="DG37" s="55">
        <f t="shared" si="70"/>
        <v>1.046601596547221E-2</v>
      </c>
      <c r="DH37" s="147">
        <v>0</v>
      </c>
      <c r="DI37" s="55">
        <f t="shared" si="71"/>
        <v>0</v>
      </c>
      <c r="DJ37" s="55">
        <f t="shared" si="72"/>
        <v>-1.046601596547221E-2</v>
      </c>
      <c r="DK37" s="147">
        <v>14</v>
      </c>
      <c r="DL37" s="55">
        <f t="shared" si="73"/>
        <v>2.9914529914529916E-2</v>
      </c>
      <c r="DM37" s="147">
        <v>0</v>
      </c>
      <c r="DN37" s="55">
        <f t="shared" si="74"/>
        <v>0</v>
      </c>
      <c r="DO37" s="55">
        <f t="shared" si="75"/>
        <v>-2.9914529914529916E-2</v>
      </c>
      <c r="DP37" s="147">
        <v>20700.14</v>
      </c>
      <c r="DQ37" s="55">
        <f t="shared" si="76"/>
        <v>2.0607197007910985E-2</v>
      </c>
      <c r="DR37" s="147">
        <v>0</v>
      </c>
      <c r="DS37" s="55">
        <f t="shared" si="77"/>
        <v>0</v>
      </c>
      <c r="DT37" s="55">
        <f t="shared" si="78"/>
        <v>-2.0607197007910985E-2</v>
      </c>
      <c r="DU37" s="8">
        <f t="shared" si="79"/>
        <v>468</v>
      </c>
      <c r="DV37" s="8">
        <f t="shared" si="80"/>
        <v>1831</v>
      </c>
      <c r="DW37" s="56">
        <f t="shared" si="81"/>
        <v>2.9123931623931623</v>
      </c>
      <c r="DX37" s="9">
        <f t="shared" si="82"/>
        <v>1004510.2199999997</v>
      </c>
      <c r="DY37" s="9">
        <f t="shared" si="83"/>
        <v>3894067.6899999985</v>
      </c>
      <c r="DZ37" s="56">
        <f t="shared" si="84"/>
        <v>2.8765834458110335</v>
      </c>
      <c r="EA37" s="106"/>
      <c r="EB37" s="78"/>
    </row>
    <row r="38" spans="1:132" ht="15.75" x14ac:dyDescent="0.25">
      <c r="A38" s="6" t="s">
        <v>59</v>
      </c>
      <c r="B38" s="109" t="s">
        <v>66</v>
      </c>
      <c r="C38" s="1" t="s">
        <v>651</v>
      </c>
      <c r="D38" s="15" t="s">
        <v>6</v>
      </c>
      <c r="E38" s="15">
        <v>866</v>
      </c>
      <c r="F38" s="7">
        <f t="shared" si="0"/>
        <v>0.26266302699423716</v>
      </c>
      <c r="G38" s="15">
        <v>989</v>
      </c>
      <c r="H38" s="7">
        <f t="shared" si="1"/>
        <v>0.31061557788944721</v>
      </c>
      <c r="I38" s="55">
        <f t="shared" si="2"/>
        <v>4.7952550895210055E-2</v>
      </c>
      <c r="J38" s="9">
        <v>2403193.59</v>
      </c>
      <c r="K38" s="7">
        <f t="shared" si="3"/>
        <v>0.33002622833866496</v>
      </c>
      <c r="L38" s="9">
        <v>2637715.66</v>
      </c>
      <c r="M38" s="7">
        <f t="shared" si="4"/>
        <v>0.38309986913928196</v>
      </c>
      <c r="N38" s="55">
        <f t="shared" si="30"/>
        <v>5.3073640800616995E-2</v>
      </c>
      <c r="O38" s="15">
        <v>190</v>
      </c>
      <c r="P38" s="7">
        <f t="shared" si="5"/>
        <v>5.7628146800121322E-2</v>
      </c>
      <c r="Q38" s="15">
        <v>81</v>
      </c>
      <c r="R38" s="7">
        <f t="shared" si="6"/>
        <v>2.5439698492462311E-2</v>
      </c>
      <c r="S38" s="55">
        <f t="shared" si="31"/>
        <v>-3.2188448307659011E-2</v>
      </c>
      <c r="T38" s="9">
        <v>508017.53</v>
      </c>
      <c r="U38" s="7">
        <f t="shared" si="7"/>
        <v>6.9765128391435408E-2</v>
      </c>
      <c r="V38" s="9">
        <v>193254.17</v>
      </c>
      <c r="W38" s="7">
        <f t="shared" si="8"/>
        <v>2.8068092539443978E-2</v>
      </c>
      <c r="X38" s="55">
        <f t="shared" si="32"/>
        <v>-4.1697035851991429E-2</v>
      </c>
      <c r="Y38" s="15">
        <v>45</v>
      </c>
      <c r="Z38" s="7">
        <f t="shared" si="9"/>
        <v>1.364877161055505E-2</v>
      </c>
      <c r="AA38" s="9">
        <v>50</v>
      </c>
      <c r="AB38" s="7">
        <f t="shared" si="10"/>
        <v>1.5703517587939697E-2</v>
      </c>
      <c r="AC38" s="55">
        <f t="shared" si="33"/>
        <v>2.0547459773846474E-3</v>
      </c>
      <c r="AD38" s="9">
        <v>145568.23000000001</v>
      </c>
      <c r="AE38" s="7">
        <f t="shared" si="11"/>
        <v>1.9990621693042759E-2</v>
      </c>
      <c r="AF38" s="9">
        <v>139644.35999999999</v>
      </c>
      <c r="AG38" s="7">
        <f t="shared" si="12"/>
        <v>2.0281843434951125E-2</v>
      </c>
      <c r="AH38" s="55">
        <f t="shared" si="34"/>
        <v>2.9122174190836583E-4</v>
      </c>
      <c r="AI38" s="15">
        <f t="shared" si="35"/>
        <v>1101</v>
      </c>
      <c r="AJ38" s="7">
        <f t="shared" si="13"/>
        <v>0.33393994540491356</v>
      </c>
      <c r="AK38" s="9">
        <f t="shared" si="36"/>
        <v>1120</v>
      </c>
      <c r="AL38" s="7">
        <f t="shared" si="14"/>
        <v>0.35175879396984927</v>
      </c>
      <c r="AM38" s="54">
        <f t="shared" si="37"/>
        <v>1.7818848564935708E-2</v>
      </c>
      <c r="AN38" s="9">
        <f t="shared" si="38"/>
        <v>3056779.35</v>
      </c>
      <c r="AO38" s="7">
        <f t="shared" si="15"/>
        <v>0.41978197842314313</v>
      </c>
      <c r="AP38" s="9">
        <f t="shared" si="39"/>
        <v>2970614.19</v>
      </c>
      <c r="AQ38" s="7">
        <f t="shared" si="16"/>
        <v>0.43144980511367703</v>
      </c>
      <c r="AR38" s="54">
        <f t="shared" si="17"/>
        <v>1.16678266905339E-2</v>
      </c>
      <c r="AS38" s="15">
        <v>1434</v>
      </c>
      <c r="AT38" s="7">
        <f t="shared" si="18"/>
        <v>0.4349408553230209</v>
      </c>
      <c r="AU38" s="15">
        <v>1441</v>
      </c>
      <c r="AV38" s="7">
        <f t="shared" si="86"/>
        <v>0.45257537688442212</v>
      </c>
      <c r="AW38" s="54">
        <f t="shared" si="40"/>
        <v>1.7634521561401217E-2</v>
      </c>
      <c r="AX38" s="9">
        <v>2719346.6599999969</v>
      </c>
      <c r="AY38" s="7">
        <f t="shared" si="90"/>
        <v>0.37344295752101475</v>
      </c>
      <c r="AZ38" s="9">
        <v>2723838.3900000011</v>
      </c>
      <c r="BA38" s="7">
        <f t="shared" si="87"/>
        <v>0.39560827066764004</v>
      </c>
      <c r="BB38" s="54">
        <f t="shared" si="22"/>
        <v>2.2165313146625287E-2</v>
      </c>
      <c r="BC38" s="15">
        <v>454</v>
      </c>
      <c r="BD38" s="7">
        <f>BC38/$DU38</f>
        <v>0.13770094024871096</v>
      </c>
      <c r="BE38" s="15">
        <v>418</v>
      </c>
      <c r="BF38" s="7">
        <f t="shared" si="88"/>
        <v>0.13128140703517588</v>
      </c>
      <c r="BG38" s="54">
        <f t="shared" si="41"/>
        <v>-6.4195332135350835E-3</v>
      </c>
      <c r="BH38" s="9">
        <v>650449.27</v>
      </c>
      <c r="BI38" s="7">
        <f t="shared" si="24"/>
        <v>8.9325021586687051E-2</v>
      </c>
      <c r="BJ38" s="9">
        <v>623546.19999999995</v>
      </c>
      <c r="BK38" s="7">
        <f t="shared" si="89"/>
        <v>9.0563388330604414E-2</v>
      </c>
      <c r="BL38" s="54">
        <f t="shared" si="42"/>
        <v>1.2383667439173629E-3</v>
      </c>
      <c r="BM38" s="15">
        <f t="shared" si="43"/>
        <v>1888</v>
      </c>
      <c r="BN38" s="7">
        <f t="shared" si="26"/>
        <v>0.57264179557173189</v>
      </c>
      <c r="BO38" s="15">
        <f t="shared" si="44"/>
        <v>1859</v>
      </c>
      <c r="BP38" s="7">
        <f t="shared" si="27"/>
        <v>0.58385678391959794</v>
      </c>
      <c r="BQ38" s="54">
        <f t="shared" si="45"/>
        <v>1.1214988347866051E-2</v>
      </c>
      <c r="BR38" s="9">
        <f t="shared" si="46"/>
        <v>3369795.9299999969</v>
      </c>
      <c r="BS38" s="7">
        <f t="shared" si="28"/>
        <v>0.46276797910770179</v>
      </c>
      <c r="BT38" s="9">
        <f t="shared" si="47"/>
        <v>3347384.5900000008</v>
      </c>
      <c r="BU38" s="7">
        <f t="shared" si="29"/>
        <v>0.48617165899824444</v>
      </c>
      <c r="BV38" s="55">
        <f t="shared" si="48"/>
        <v>2.340367989054265E-2</v>
      </c>
      <c r="BW38" s="147">
        <v>0</v>
      </c>
      <c r="BX38" s="7">
        <f t="shared" si="49"/>
        <v>0</v>
      </c>
      <c r="BY38" s="147">
        <v>0</v>
      </c>
      <c r="BZ38" s="7">
        <f t="shared" si="50"/>
        <v>0</v>
      </c>
      <c r="CA38" s="54">
        <f t="shared" si="51"/>
        <v>0</v>
      </c>
      <c r="CB38" s="147">
        <v>0</v>
      </c>
      <c r="CC38" s="7">
        <f t="shared" si="52"/>
        <v>0</v>
      </c>
      <c r="CD38" s="147">
        <v>0</v>
      </c>
      <c r="CE38" s="7">
        <f t="shared" si="53"/>
        <v>0</v>
      </c>
      <c r="CF38" s="148">
        <f t="shared" si="54"/>
        <v>0</v>
      </c>
      <c r="CG38" s="147">
        <v>111</v>
      </c>
      <c r="CH38" s="55">
        <f t="shared" si="55"/>
        <v>3.3666969972702458E-2</v>
      </c>
      <c r="CI38" s="147">
        <v>81</v>
      </c>
      <c r="CJ38" s="55">
        <f t="shared" si="56"/>
        <v>2.5439698492462311E-2</v>
      </c>
      <c r="CK38" s="55">
        <f t="shared" si="57"/>
        <v>-8.2272714802401475E-3</v>
      </c>
      <c r="CL38" s="147">
        <v>388782.64</v>
      </c>
      <c r="CM38" s="55">
        <f t="shared" si="58"/>
        <v>5.3390816643593401E-2</v>
      </c>
      <c r="CN38" s="147">
        <v>309482.02</v>
      </c>
      <c r="CO38" s="55">
        <f t="shared" si="59"/>
        <v>4.4948939402725707E-2</v>
      </c>
      <c r="CP38" s="55">
        <f t="shared" si="60"/>
        <v>-8.4418772408676943E-3</v>
      </c>
      <c r="CQ38" s="147">
        <v>144</v>
      </c>
      <c r="CR38" s="55">
        <f t="shared" si="61"/>
        <v>4.3676069153776163E-2</v>
      </c>
      <c r="CS38" s="147">
        <v>72</v>
      </c>
      <c r="CT38" s="55">
        <f t="shared" si="62"/>
        <v>2.2613065326633167E-2</v>
      </c>
      <c r="CU38" s="55">
        <f t="shared" si="63"/>
        <v>-2.1063003827142997E-2</v>
      </c>
      <c r="CV38" s="147">
        <v>342130.8899999999</v>
      </c>
      <c r="CW38" s="55">
        <f t="shared" si="64"/>
        <v>4.6984216209086438E-2</v>
      </c>
      <c r="CX38" s="147">
        <v>155045.70000000001</v>
      </c>
      <c r="CY38" s="55">
        <f t="shared" si="65"/>
        <v>2.2518722651329433E-2</v>
      </c>
      <c r="CZ38" s="55">
        <f t="shared" si="66"/>
        <v>-2.4465493557757005E-2</v>
      </c>
      <c r="DA38" s="147">
        <v>25</v>
      </c>
      <c r="DB38" s="55">
        <f t="shared" si="67"/>
        <v>7.5826508947528055E-3</v>
      </c>
      <c r="DC38" s="147">
        <v>25</v>
      </c>
      <c r="DD38" s="55">
        <f t="shared" si="68"/>
        <v>7.8517587939698485E-3</v>
      </c>
      <c r="DE38" s="55">
        <f t="shared" si="69"/>
        <v>2.6910789921704304E-4</v>
      </c>
      <c r="DF38" s="147">
        <v>61271.18</v>
      </c>
      <c r="DG38" s="55">
        <f t="shared" si="70"/>
        <v>8.4142603098651923E-3</v>
      </c>
      <c r="DH38" s="147">
        <v>49180.160000000003</v>
      </c>
      <c r="DI38" s="55">
        <f t="shared" si="71"/>
        <v>7.1428900188009459E-3</v>
      </c>
      <c r="DJ38" s="55">
        <f t="shared" si="72"/>
        <v>-1.2713702910642465E-3</v>
      </c>
      <c r="DK38" s="147">
        <v>28</v>
      </c>
      <c r="DL38" s="55">
        <f t="shared" si="73"/>
        <v>8.4925690021231421E-3</v>
      </c>
      <c r="DM38" s="147">
        <v>27</v>
      </c>
      <c r="DN38" s="55">
        <f t="shared" si="74"/>
        <v>8.4798994974874375E-3</v>
      </c>
      <c r="DO38" s="55">
        <f t="shared" si="75"/>
        <v>-1.2669504635704626E-5</v>
      </c>
      <c r="DP38" s="147">
        <v>63066.070000000007</v>
      </c>
      <c r="DQ38" s="55">
        <f t="shared" si="76"/>
        <v>8.6607493066100556E-3</v>
      </c>
      <c r="DR38" s="147">
        <v>53484.05</v>
      </c>
      <c r="DS38" s="55">
        <f t="shared" si="77"/>
        <v>7.7679838152224538E-3</v>
      </c>
      <c r="DT38" s="55">
        <f t="shared" si="78"/>
        <v>-8.9276549138760184E-4</v>
      </c>
      <c r="DU38" s="8">
        <f t="shared" si="79"/>
        <v>3297</v>
      </c>
      <c r="DV38" s="8">
        <f t="shared" si="80"/>
        <v>3184</v>
      </c>
      <c r="DW38" s="56">
        <f t="shared" si="81"/>
        <v>-3.4273582044282658E-2</v>
      </c>
      <c r="DX38" s="9">
        <f t="shared" si="82"/>
        <v>7281826.0599999968</v>
      </c>
      <c r="DY38" s="9">
        <f t="shared" si="83"/>
        <v>6885190.7100000009</v>
      </c>
      <c r="DZ38" s="56">
        <f t="shared" si="84"/>
        <v>-5.4469215102344259E-2</v>
      </c>
      <c r="EA38" s="106"/>
      <c r="EB38" s="78"/>
    </row>
    <row r="39" spans="1:132" ht="15.75" x14ac:dyDescent="0.25">
      <c r="A39" s="6" t="s">
        <v>667</v>
      </c>
      <c r="B39" s="109" t="s">
        <v>13</v>
      </c>
      <c r="C39" s="1" t="s">
        <v>651</v>
      </c>
      <c r="D39" s="15" t="s">
        <v>6</v>
      </c>
      <c r="E39" s="15">
        <v>1486</v>
      </c>
      <c r="F39" s="7">
        <f t="shared" si="0"/>
        <v>0.24233529028049575</v>
      </c>
      <c r="G39" s="15">
        <v>1860</v>
      </c>
      <c r="H39" s="7">
        <f t="shared" si="1"/>
        <v>0.27657992565055761</v>
      </c>
      <c r="I39" s="55">
        <f t="shared" si="2"/>
        <v>3.4244635370061866E-2</v>
      </c>
      <c r="J39" s="9">
        <v>3835923.179999996</v>
      </c>
      <c r="K39" s="7">
        <f t="shared" si="3"/>
        <v>0.31417111415730165</v>
      </c>
      <c r="L39" s="9">
        <v>4664703.8699999964</v>
      </c>
      <c r="M39" s="7">
        <f t="shared" si="4"/>
        <v>0.3489062376332373</v>
      </c>
      <c r="N39" s="55">
        <f t="shared" si="30"/>
        <v>3.4735123475935659E-2</v>
      </c>
      <c r="O39" s="15">
        <v>303</v>
      </c>
      <c r="P39" s="7">
        <f t="shared" si="5"/>
        <v>4.9412915851272013E-2</v>
      </c>
      <c r="Q39" s="15">
        <v>324</v>
      </c>
      <c r="R39" s="7">
        <f t="shared" si="6"/>
        <v>4.8178438661710038E-2</v>
      </c>
      <c r="S39" s="55">
        <f t="shared" si="31"/>
        <v>-1.2344771895619749E-3</v>
      </c>
      <c r="T39" s="9">
        <v>814281.6800000004</v>
      </c>
      <c r="U39" s="7">
        <f t="shared" si="7"/>
        <v>6.6691581306244974E-2</v>
      </c>
      <c r="V39" s="9">
        <v>768885.35000000021</v>
      </c>
      <c r="W39" s="7">
        <f t="shared" si="8"/>
        <v>5.7510380533505358E-2</v>
      </c>
      <c r="X39" s="55">
        <f t="shared" si="32"/>
        <v>-9.1812007727396158E-3</v>
      </c>
      <c r="Y39" s="15">
        <v>55</v>
      </c>
      <c r="Z39" s="7">
        <f t="shared" si="9"/>
        <v>8.9693411611219825E-3</v>
      </c>
      <c r="AA39" s="9">
        <v>84</v>
      </c>
      <c r="AB39" s="7">
        <f t="shared" si="10"/>
        <v>1.2490706319702602E-2</v>
      </c>
      <c r="AC39" s="55">
        <f t="shared" si="33"/>
        <v>3.5213651585806194E-3</v>
      </c>
      <c r="AD39" s="9">
        <v>167891.42</v>
      </c>
      <c r="AE39" s="7">
        <f t="shared" si="11"/>
        <v>1.3750701461871179E-2</v>
      </c>
      <c r="AF39" s="9">
        <v>226927.41</v>
      </c>
      <c r="AG39" s="7">
        <f t="shared" si="12"/>
        <v>1.6973508082294437E-2</v>
      </c>
      <c r="AH39" s="55">
        <f t="shared" si="34"/>
        <v>3.2228066204232578E-3</v>
      </c>
      <c r="AI39" s="15">
        <f t="shared" si="35"/>
        <v>1844</v>
      </c>
      <c r="AJ39" s="7">
        <f t="shared" si="13"/>
        <v>0.30071754729288974</v>
      </c>
      <c r="AK39" s="9">
        <f t="shared" si="36"/>
        <v>2268</v>
      </c>
      <c r="AL39" s="7">
        <f t="shared" si="14"/>
        <v>0.33724907063197024</v>
      </c>
      <c r="AM39" s="54">
        <f t="shared" si="37"/>
        <v>3.6531523339080496E-2</v>
      </c>
      <c r="AN39" s="9">
        <f t="shared" si="38"/>
        <v>4818096.2799999965</v>
      </c>
      <c r="AO39" s="7">
        <f t="shared" si="15"/>
        <v>0.3946133969254178</v>
      </c>
      <c r="AP39" s="9">
        <f t="shared" si="39"/>
        <v>5660516.6299999971</v>
      </c>
      <c r="AQ39" s="7">
        <f t="shared" si="16"/>
        <v>0.42339012624903716</v>
      </c>
      <c r="AR39" s="54">
        <f t="shared" si="17"/>
        <v>2.8776729323619354E-2</v>
      </c>
      <c r="AS39" s="15">
        <v>3298</v>
      </c>
      <c r="AT39" s="7">
        <f t="shared" si="18"/>
        <v>0.53783431180691454</v>
      </c>
      <c r="AU39" s="15">
        <v>3329</v>
      </c>
      <c r="AV39" s="7">
        <f t="shared" si="86"/>
        <v>0.49501858736059479</v>
      </c>
      <c r="AW39" s="54">
        <f t="shared" si="40"/>
        <v>-4.2815724446319758E-2</v>
      </c>
      <c r="AX39" s="9">
        <v>5782555.5799999833</v>
      </c>
      <c r="AY39" s="7">
        <f t="shared" si="90"/>
        <v>0.47360487788629763</v>
      </c>
      <c r="AZ39" s="9">
        <v>5942101.7199999988</v>
      </c>
      <c r="BA39" s="7">
        <f t="shared" si="87"/>
        <v>0.44445186930144598</v>
      </c>
      <c r="BB39" s="54">
        <f t="shared" si="22"/>
        <v>-2.9153008584851647E-2</v>
      </c>
      <c r="BC39" s="15">
        <v>807</v>
      </c>
      <c r="BD39" s="7">
        <f>BC39/$DU39</f>
        <v>0.13160469667318983</v>
      </c>
      <c r="BE39" s="15">
        <v>971</v>
      </c>
      <c r="BF39" s="7">
        <f t="shared" si="88"/>
        <v>0.14438661710037173</v>
      </c>
      <c r="BG39" s="54">
        <f t="shared" si="41"/>
        <v>1.2781920427181903E-2</v>
      </c>
      <c r="BH39" s="9">
        <v>1119893.610000001</v>
      </c>
      <c r="BI39" s="7">
        <f t="shared" si="24"/>
        <v>9.1721915867810311E-2</v>
      </c>
      <c r="BJ39" s="9">
        <v>1384513.360000001</v>
      </c>
      <c r="BK39" s="7">
        <f t="shared" si="89"/>
        <v>0.10355755924771116</v>
      </c>
      <c r="BL39" s="54">
        <f t="shared" si="42"/>
        <v>1.1835643379900854E-2</v>
      </c>
      <c r="BM39" s="15">
        <f t="shared" si="43"/>
        <v>4105</v>
      </c>
      <c r="BN39" s="7">
        <f t="shared" si="26"/>
        <v>0.6694390084801044</v>
      </c>
      <c r="BO39" s="15">
        <f t="shared" si="44"/>
        <v>4300</v>
      </c>
      <c r="BP39" s="7">
        <f t="shared" si="27"/>
        <v>0.63940520446096649</v>
      </c>
      <c r="BQ39" s="54">
        <f t="shared" si="45"/>
        <v>-3.0033804019137911E-2</v>
      </c>
      <c r="BR39" s="9">
        <f t="shared" si="46"/>
        <v>6902449.1899999846</v>
      </c>
      <c r="BS39" s="7">
        <f t="shared" si="28"/>
        <v>0.56532679375410788</v>
      </c>
      <c r="BT39" s="9">
        <f t="shared" si="47"/>
        <v>7326615.0800000001</v>
      </c>
      <c r="BU39" s="7">
        <f t="shared" si="29"/>
        <v>0.54800942854915713</v>
      </c>
      <c r="BV39" s="55">
        <f t="shared" si="48"/>
        <v>-1.7317365204950752E-2</v>
      </c>
      <c r="BW39" s="147">
        <v>0</v>
      </c>
      <c r="BX39" s="7">
        <f t="shared" si="49"/>
        <v>0</v>
      </c>
      <c r="BY39" s="147">
        <v>0</v>
      </c>
      <c r="BZ39" s="7">
        <f t="shared" si="50"/>
        <v>0</v>
      </c>
      <c r="CA39" s="54">
        <f t="shared" si="51"/>
        <v>0</v>
      </c>
      <c r="CB39" s="147">
        <v>0</v>
      </c>
      <c r="CC39" s="7">
        <f t="shared" si="52"/>
        <v>0</v>
      </c>
      <c r="CD39" s="147">
        <v>0</v>
      </c>
      <c r="CE39" s="7">
        <f t="shared" si="53"/>
        <v>0</v>
      </c>
      <c r="CF39" s="148">
        <f t="shared" si="54"/>
        <v>0</v>
      </c>
      <c r="CG39" s="147">
        <v>47</v>
      </c>
      <c r="CH39" s="55">
        <f t="shared" si="55"/>
        <v>7.6647097195042396E-3</v>
      </c>
      <c r="CI39" s="147">
        <v>43</v>
      </c>
      <c r="CJ39" s="55">
        <f t="shared" si="56"/>
        <v>6.3940520446096657E-3</v>
      </c>
      <c r="CK39" s="55">
        <f t="shared" si="57"/>
        <v>-1.2706576748945739E-3</v>
      </c>
      <c r="CL39" s="147">
        <v>185150.51</v>
      </c>
      <c r="CM39" s="55">
        <f t="shared" si="58"/>
        <v>1.5164261452569727E-2</v>
      </c>
      <c r="CN39" s="147">
        <v>147905.04</v>
      </c>
      <c r="CO39" s="55">
        <f t="shared" si="59"/>
        <v>1.1062865397582786E-2</v>
      </c>
      <c r="CP39" s="55">
        <f t="shared" si="60"/>
        <v>-4.1013960549869406E-3</v>
      </c>
      <c r="CQ39" s="147">
        <v>79</v>
      </c>
      <c r="CR39" s="55">
        <f t="shared" si="61"/>
        <v>1.2883235485975211E-2</v>
      </c>
      <c r="CS39" s="147">
        <v>43</v>
      </c>
      <c r="CT39" s="55">
        <f t="shared" si="62"/>
        <v>6.3940520446096657E-3</v>
      </c>
      <c r="CU39" s="55">
        <f t="shared" si="63"/>
        <v>-6.4891834413655456E-3</v>
      </c>
      <c r="CV39" s="147">
        <v>181380.33</v>
      </c>
      <c r="CW39" s="55">
        <f t="shared" si="64"/>
        <v>1.4855474859201717E-2</v>
      </c>
      <c r="CX39" s="147">
        <v>97514.69</v>
      </c>
      <c r="CY39" s="55">
        <f t="shared" si="65"/>
        <v>7.2938142591828653E-3</v>
      </c>
      <c r="CZ39" s="55">
        <f t="shared" si="66"/>
        <v>-7.5616606000188519E-3</v>
      </c>
      <c r="DA39" s="147">
        <v>0</v>
      </c>
      <c r="DB39" s="55">
        <f t="shared" si="67"/>
        <v>0</v>
      </c>
      <c r="DC39" s="147">
        <v>5</v>
      </c>
      <c r="DD39" s="55">
        <f t="shared" si="68"/>
        <v>7.4349442379182155E-4</v>
      </c>
      <c r="DE39" s="55">
        <f t="shared" si="69"/>
        <v>7.4349442379182155E-4</v>
      </c>
      <c r="DF39" s="147">
        <v>0</v>
      </c>
      <c r="DG39" s="55">
        <f t="shared" si="70"/>
        <v>0</v>
      </c>
      <c r="DH39" s="147">
        <v>8197.4</v>
      </c>
      <c r="DI39" s="55">
        <f t="shared" si="71"/>
        <v>6.1314159957054284E-4</v>
      </c>
      <c r="DJ39" s="55">
        <f t="shared" si="72"/>
        <v>6.1314159957054284E-4</v>
      </c>
      <c r="DK39" s="147">
        <v>57</v>
      </c>
      <c r="DL39" s="55">
        <f t="shared" si="73"/>
        <v>9.2954990215264183E-3</v>
      </c>
      <c r="DM39" s="147">
        <v>66</v>
      </c>
      <c r="DN39" s="55">
        <f t="shared" si="74"/>
        <v>9.8141263940520439E-3</v>
      </c>
      <c r="DO39" s="55">
        <f t="shared" si="75"/>
        <v>5.186273725256256E-4</v>
      </c>
      <c r="DP39" s="147">
        <v>122585.9</v>
      </c>
      <c r="DQ39" s="55">
        <f t="shared" si="76"/>
        <v>1.0040073008702851E-2</v>
      </c>
      <c r="DR39" s="147">
        <v>128756.68</v>
      </c>
      <c r="DS39" s="55">
        <f t="shared" si="77"/>
        <v>9.6306239454696033E-3</v>
      </c>
      <c r="DT39" s="55">
        <f t="shared" si="78"/>
        <v>-4.0944906323324773E-4</v>
      </c>
      <c r="DU39" s="8">
        <f t="shared" si="79"/>
        <v>6132</v>
      </c>
      <c r="DV39" s="8">
        <f t="shared" si="80"/>
        <v>6725</v>
      </c>
      <c r="DW39" s="56">
        <f t="shared" si="81"/>
        <v>9.6705805609915263E-2</v>
      </c>
      <c r="DX39" s="9">
        <f t="shared" si="82"/>
        <v>12209662.20999998</v>
      </c>
      <c r="DY39" s="9">
        <f t="shared" si="83"/>
        <v>13369505.519999996</v>
      </c>
      <c r="DZ39" s="56">
        <f t="shared" si="84"/>
        <v>9.4993890088955757E-2</v>
      </c>
      <c r="EA39" s="106"/>
      <c r="EB39" s="78"/>
    </row>
    <row r="40" spans="1:132" ht="15.75" x14ac:dyDescent="0.25">
      <c r="A40" s="6" t="s">
        <v>667</v>
      </c>
      <c r="B40" s="109" t="s">
        <v>14</v>
      </c>
      <c r="C40" s="1" t="s">
        <v>651</v>
      </c>
      <c r="D40" s="15" t="s">
        <v>6</v>
      </c>
      <c r="E40" s="15">
        <v>2066</v>
      </c>
      <c r="F40" s="7">
        <f t="shared" si="0"/>
        <v>0.27273927392739272</v>
      </c>
      <c r="G40" s="15">
        <v>2385</v>
      </c>
      <c r="H40" s="7">
        <f t="shared" si="1"/>
        <v>0.29631010063361907</v>
      </c>
      <c r="I40" s="55">
        <f t="shared" si="2"/>
        <v>2.3570826706226344E-2</v>
      </c>
      <c r="J40" s="9">
        <v>5344931.3299999936</v>
      </c>
      <c r="K40" s="7">
        <f t="shared" si="3"/>
        <v>0.34906040069288158</v>
      </c>
      <c r="L40" s="9">
        <v>6016101.2999999952</v>
      </c>
      <c r="M40" s="7">
        <f t="shared" si="4"/>
        <v>0.37316115261383537</v>
      </c>
      <c r="N40" s="55">
        <f t="shared" si="30"/>
        <v>2.4100751920953789E-2</v>
      </c>
      <c r="O40" s="15">
        <v>301</v>
      </c>
      <c r="P40" s="7">
        <f t="shared" si="5"/>
        <v>3.9735973597359739E-2</v>
      </c>
      <c r="Q40" s="15">
        <v>343</v>
      </c>
      <c r="R40" s="7">
        <f t="shared" si="6"/>
        <v>4.2613989315442913E-2</v>
      </c>
      <c r="S40" s="55">
        <f t="shared" si="31"/>
        <v>2.8780157180831739E-3</v>
      </c>
      <c r="T40" s="9">
        <v>779105.29999999993</v>
      </c>
      <c r="U40" s="7">
        <f t="shared" si="7"/>
        <v>5.0880879736194484E-2</v>
      </c>
      <c r="V40" s="9">
        <v>784169.94</v>
      </c>
      <c r="W40" s="7">
        <f t="shared" si="8"/>
        <v>4.863976586556519E-2</v>
      </c>
      <c r="X40" s="55">
        <f t="shared" si="32"/>
        <v>-2.2411138706292938E-3</v>
      </c>
      <c r="Y40" s="15">
        <v>127</v>
      </c>
      <c r="Z40" s="7">
        <f t="shared" si="9"/>
        <v>1.6765676567656766E-2</v>
      </c>
      <c r="AA40" s="9">
        <v>105</v>
      </c>
      <c r="AB40" s="7">
        <f t="shared" si="10"/>
        <v>1.3045098770033545E-2</v>
      </c>
      <c r="AC40" s="55">
        <f t="shared" si="33"/>
        <v>-3.7205777976232202E-3</v>
      </c>
      <c r="AD40" s="9">
        <v>332922.06999999995</v>
      </c>
      <c r="AE40" s="7">
        <f t="shared" si="11"/>
        <v>2.1742077489647318E-2</v>
      </c>
      <c r="AF40" s="9">
        <v>276627.82</v>
      </c>
      <c r="AG40" s="7">
        <f t="shared" si="12"/>
        <v>1.715841389776011E-2</v>
      </c>
      <c r="AH40" s="55">
        <f t="shared" si="34"/>
        <v>-4.5836635918872076E-3</v>
      </c>
      <c r="AI40" s="15">
        <f t="shared" si="35"/>
        <v>2494</v>
      </c>
      <c r="AJ40" s="7">
        <f t="shared" si="13"/>
        <v>0.32924092409240924</v>
      </c>
      <c r="AK40" s="9">
        <f t="shared" si="36"/>
        <v>2833</v>
      </c>
      <c r="AL40" s="7">
        <f t="shared" si="14"/>
        <v>0.35196918871909555</v>
      </c>
      <c r="AM40" s="54">
        <f t="shared" si="37"/>
        <v>2.2728264626686312E-2</v>
      </c>
      <c r="AN40" s="9">
        <f t="shared" si="38"/>
        <v>6456958.6999999937</v>
      </c>
      <c r="AO40" s="7">
        <f t="shared" si="15"/>
        <v>0.42168335791872341</v>
      </c>
      <c r="AP40" s="9">
        <f t="shared" si="39"/>
        <v>7076899.0599999949</v>
      </c>
      <c r="AQ40" s="7">
        <f t="shared" si="16"/>
        <v>0.43895933237716067</v>
      </c>
      <c r="AR40" s="54">
        <f t="shared" si="17"/>
        <v>1.727597445843726E-2</v>
      </c>
      <c r="AS40" s="15">
        <v>3981</v>
      </c>
      <c r="AT40" s="7">
        <f t="shared" si="18"/>
        <v>0.52554455445544557</v>
      </c>
      <c r="AU40" s="15">
        <v>3927</v>
      </c>
      <c r="AV40" s="7">
        <f t="shared" si="86"/>
        <v>0.48788669399925455</v>
      </c>
      <c r="AW40" s="54">
        <f t="shared" si="40"/>
        <v>-3.7657860456191017E-2</v>
      </c>
      <c r="AX40" s="9">
        <v>7061915.6699999794</v>
      </c>
      <c r="AY40" s="7">
        <f t="shared" si="90"/>
        <v>0.46119116621644884</v>
      </c>
      <c r="AZ40" s="9">
        <v>7070783.0299999965</v>
      </c>
      <c r="BA40" s="7">
        <f t="shared" si="87"/>
        <v>0.43857997293980872</v>
      </c>
      <c r="BB40" s="54">
        <f t="shared" si="22"/>
        <v>-2.2611193276640129E-2</v>
      </c>
      <c r="BC40" s="15">
        <v>896</v>
      </c>
      <c r="BD40" s="7">
        <f>BC40/$DU40</f>
        <v>0.11828382838283828</v>
      </c>
      <c r="BE40" s="15">
        <v>1110</v>
      </c>
      <c r="BF40" s="7">
        <f t="shared" si="88"/>
        <v>0.13790532985464032</v>
      </c>
      <c r="BG40" s="54">
        <f t="shared" si="41"/>
        <v>1.9621501471802041E-2</v>
      </c>
      <c r="BH40" s="9">
        <v>1275164.370000001</v>
      </c>
      <c r="BI40" s="7">
        <f t="shared" si="24"/>
        <v>8.3276913857279963E-2</v>
      </c>
      <c r="BJ40" s="9">
        <v>1525299.63</v>
      </c>
      <c r="BK40" s="7">
        <f t="shared" si="89"/>
        <v>9.4609871016011163E-2</v>
      </c>
      <c r="BL40" s="54">
        <f t="shared" si="42"/>
        <v>1.1332957158731199E-2</v>
      </c>
      <c r="BM40" s="15">
        <f t="shared" si="43"/>
        <v>4877</v>
      </c>
      <c r="BN40" s="7">
        <f t="shared" si="26"/>
        <v>0.64382838283828381</v>
      </c>
      <c r="BO40" s="15">
        <f t="shared" si="44"/>
        <v>5037</v>
      </c>
      <c r="BP40" s="7">
        <f t="shared" si="27"/>
        <v>0.62579202385389487</v>
      </c>
      <c r="BQ40" s="54">
        <f t="shared" si="45"/>
        <v>-1.8036358984388934E-2</v>
      </c>
      <c r="BR40" s="9">
        <f t="shared" si="46"/>
        <v>8337080.0399999805</v>
      </c>
      <c r="BS40" s="7">
        <f t="shared" si="28"/>
        <v>0.54446808007372882</v>
      </c>
      <c r="BT40" s="9">
        <f t="shared" si="47"/>
        <v>8596082.6599999964</v>
      </c>
      <c r="BU40" s="7">
        <f t="shared" si="29"/>
        <v>0.53318984395581992</v>
      </c>
      <c r="BV40" s="55">
        <f t="shared" si="48"/>
        <v>-1.1278236117908902E-2</v>
      </c>
      <c r="BW40" s="147">
        <v>0</v>
      </c>
      <c r="BX40" s="7">
        <f t="shared" si="49"/>
        <v>0</v>
      </c>
      <c r="BY40" s="147">
        <v>0</v>
      </c>
      <c r="BZ40" s="7">
        <f t="shared" si="50"/>
        <v>0</v>
      </c>
      <c r="CA40" s="54">
        <f t="shared" si="51"/>
        <v>0</v>
      </c>
      <c r="CB40" s="147">
        <v>0</v>
      </c>
      <c r="CC40" s="7">
        <f t="shared" si="52"/>
        <v>0</v>
      </c>
      <c r="CD40" s="147">
        <v>0</v>
      </c>
      <c r="CE40" s="7">
        <f t="shared" si="53"/>
        <v>0</v>
      </c>
      <c r="CF40" s="148">
        <f t="shared" si="54"/>
        <v>0</v>
      </c>
      <c r="CG40" s="147">
        <v>48</v>
      </c>
      <c r="CH40" s="55">
        <f t="shared" si="55"/>
        <v>6.3366336633663371E-3</v>
      </c>
      <c r="CI40" s="147">
        <v>56</v>
      </c>
      <c r="CJ40" s="55">
        <f t="shared" si="56"/>
        <v>6.9573860106845568E-3</v>
      </c>
      <c r="CK40" s="55">
        <f t="shared" si="57"/>
        <v>6.2075234731821978E-4</v>
      </c>
      <c r="CL40" s="147">
        <v>188334.35</v>
      </c>
      <c r="CM40" s="55">
        <f t="shared" si="58"/>
        <v>1.229951511373926E-2</v>
      </c>
      <c r="CN40" s="147">
        <v>192491.81</v>
      </c>
      <c r="CO40" s="55">
        <f t="shared" si="59"/>
        <v>1.1939703490086422E-2</v>
      </c>
      <c r="CP40" s="55">
        <f t="shared" si="60"/>
        <v>-3.5981162365283752E-4</v>
      </c>
      <c r="CQ40" s="147">
        <v>99</v>
      </c>
      <c r="CR40" s="55">
        <f t="shared" si="61"/>
        <v>1.3069306930693069E-2</v>
      </c>
      <c r="CS40" s="147">
        <v>67</v>
      </c>
      <c r="CT40" s="55">
        <f t="shared" si="62"/>
        <v>8.3240154056404524E-3</v>
      </c>
      <c r="CU40" s="55">
        <f t="shared" si="63"/>
        <v>-4.7452915250526164E-3</v>
      </c>
      <c r="CV40" s="147">
        <v>217057</v>
      </c>
      <c r="CW40" s="55">
        <f t="shared" si="64"/>
        <v>1.4175299684008267E-2</v>
      </c>
      <c r="CX40" s="147">
        <v>140712.16</v>
      </c>
      <c r="CY40" s="55">
        <f t="shared" si="65"/>
        <v>8.7279633759462238E-3</v>
      </c>
      <c r="CZ40" s="55">
        <f t="shared" si="66"/>
        <v>-5.4473363080620434E-3</v>
      </c>
      <c r="DA40" s="147">
        <v>0</v>
      </c>
      <c r="DB40" s="55">
        <f t="shared" si="67"/>
        <v>0</v>
      </c>
      <c r="DC40" s="147">
        <v>0</v>
      </c>
      <c r="DD40" s="55">
        <f t="shared" si="68"/>
        <v>0</v>
      </c>
      <c r="DE40" s="55">
        <f t="shared" si="69"/>
        <v>0</v>
      </c>
      <c r="DF40" s="147">
        <v>0</v>
      </c>
      <c r="DG40" s="55">
        <f t="shared" si="70"/>
        <v>0</v>
      </c>
      <c r="DH40" s="147">
        <v>0</v>
      </c>
      <c r="DI40" s="55">
        <f t="shared" si="71"/>
        <v>0</v>
      </c>
      <c r="DJ40" s="55">
        <f t="shared" si="72"/>
        <v>0</v>
      </c>
      <c r="DK40" s="147">
        <v>57</v>
      </c>
      <c r="DL40" s="55">
        <f t="shared" si="73"/>
        <v>7.5247524752475245E-3</v>
      </c>
      <c r="DM40" s="147">
        <v>56</v>
      </c>
      <c r="DN40" s="55">
        <f t="shared" si="74"/>
        <v>6.9573860106845568E-3</v>
      </c>
      <c r="DO40" s="55">
        <f t="shared" si="75"/>
        <v>-5.6736646456296766E-4</v>
      </c>
      <c r="DP40" s="147">
        <v>112909.32</v>
      </c>
      <c r="DQ40" s="55">
        <f t="shared" si="76"/>
        <v>7.3737472098001373E-3</v>
      </c>
      <c r="DR40" s="147">
        <v>115806.8</v>
      </c>
      <c r="DS40" s="55">
        <f t="shared" si="77"/>
        <v>7.1831568009867036E-3</v>
      </c>
      <c r="DT40" s="55">
        <f t="shared" si="78"/>
        <v>-1.9059040881343366E-4</v>
      </c>
      <c r="DU40" s="8">
        <f t="shared" si="79"/>
        <v>7575</v>
      </c>
      <c r="DV40" s="8">
        <f t="shared" si="80"/>
        <v>8049</v>
      </c>
      <c r="DW40" s="56">
        <f t="shared" si="81"/>
        <v>6.257425742574263E-2</v>
      </c>
      <c r="DX40" s="9">
        <f t="shared" si="82"/>
        <v>15312339.409999976</v>
      </c>
      <c r="DY40" s="9">
        <f t="shared" si="83"/>
        <v>16121992.489999993</v>
      </c>
      <c r="DZ40" s="56">
        <f t="shared" si="84"/>
        <v>5.2875857719772101E-2</v>
      </c>
      <c r="EA40" s="106"/>
      <c r="EB40" s="78"/>
    </row>
    <row r="41" spans="1:132" ht="15.75" x14ac:dyDescent="0.25">
      <c r="A41" s="6" t="s">
        <v>194</v>
      </c>
      <c r="B41" s="109" t="s">
        <v>614</v>
      </c>
      <c r="C41" s="1" t="s">
        <v>651</v>
      </c>
      <c r="D41" s="15" t="s">
        <v>6</v>
      </c>
      <c r="E41" s="15">
        <v>0</v>
      </c>
      <c r="F41" s="7" t="e">
        <f t="shared" si="0"/>
        <v>#DIV/0!</v>
      </c>
      <c r="G41" s="15">
        <v>595</v>
      </c>
      <c r="H41" s="7">
        <f t="shared" si="1"/>
        <v>0.32854776366648258</v>
      </c>
      <c r="I41" s="55" t="e">
        <f t="shared" si="2"/>
        <v>#DIV/0!</v>
      </c>
      <c r="J41" s="9">
        <v>0</v>
      </c>
      <c r="K41" s="7" t="e">
        <f t="shared" si="3"/>
        <v>#DIV/0!</v>
      </c>
      <c r="L41" s="9">
        <v>1518029.300000001</v>
      </c>
      <c r="M41" s="7">
        <f t="shared" si="4"/>
        <v>0.35860537847368207</v>
      </c>
      <c r="N41" s="55" t="e">
        <f t="shared" si="30"/>
        <v>#DIV/0!</v>
      </c>
      <c r="O41" s="15">
        <v>0</v>
      </c>
      <c r="P41" s="7" t="e">
        <f t="shared" si="5"/>
        <v>#DIV/0!</v>
      </c>
      <c r="Q41" s="15">
        <v>71</v>
      </c>
      <c r="R41" s="7">
        <f t="shared" si="6"/>
        <v>3.9204859193815569E-2</v>
      </c>
      <c r="S41" s="55" t="e">
        <f t="shared" si="31"/>
        <v>#DIV/0!</v>
      </c>
      <c r="T41" s="9">
        <v>0</v>
      </c>
      <c r="U41" s="7" t="e">
        <f t="shared" si="7"/>
        <v>#DIV/0!</v>
      </c>
      <c r="V41" s="9">
        <v>148995.54</v>
      </c>
      <c r="W41" s="7">
        <f t="shared" si="8"/>
        <v>3.5197345672175501E-2</v>
      </c>
      <c r="X41" s="55" t="e">
        <f t="shared" si="32"/>
        <v>#DIV/0!</v>
      </c>
      <c r="Y41" s="15">
        <v>0</v>
      </c>
      <c r="Z41" s="7" t="e">
        <f t="shared" si="9"/>
        <v>#DIV/0!</v>
      </c>
      <c r="AA41" s="9">
        <v>10</v>
      </c>
      <c r="AB41" s="7">
        <f t="shared" si="10"/>
        <v>5.5218111540585313E-3</v>
      </c>
      <c r="AC41" s="55" t="e">
        <f t="shared" si="33"/>
        <v>#DIV/0!</v>
      </c>
      <c r="AD41" s="9">
        <v>0</v>
      </c>
      <c r="AE41" s="7" t="e">
        <f t="shared" si="11"/>
        <v>#DIV/0!</v>
      </c>
      <c r="AF41" s="9">
        <v>24036.46</v>
      </c>
      <c r="AG41" s="7">
        <f t="shared" si="12"/>
        <v>5.6781537981299268E-3</v>
      </c>
      <c r="AH41" s="55" t="e">
        <f t="shared" si="34"/>
        <v>#DIV/0!</v>
      </c>
      <c r="AI41" s="15">
        <f t="shared" si="35"/>
        <v>0</v>
      </c>
      <c r="AJ41" s="7" t="e">
        <f t="shared" si="13"/>
        <v>#DIV/0!</v>
      </c>
      <c r="AK41" s="9">
        <f t="shared" si="36"/>
        <v>676</v>
      </c>
      <c r="AL41" s="7">
        <f t="shared" si="14"/>
        <v>0.37327443401435673</v>
      </c>
      <c r="AM41" s="54" t="e">
        <f t="shared" si="37"/>
        <v>#DIV/0!</v>
      </c>
      <c r="AN41" s="9">
        <f t="shared" si="38"/>
        <v>0</v>
      </c>
      <c r="AO41" s="7" t="e">
        <f t="shared" si="15"/>
        <v>#DIV/0!</v>
      </c>
      <c r="AP41" s="9">
        <f t="shared" si="39"/>
        <v>1691061.300000001</v>
      </c>
      <c r="AQ41" s="7">
        <f t="shared" si="16"/>
        <v>0.39948087794398746</v>
      </c>
      <c r="AR41" s="54" t="e">
        <f t="shared" si="17"/>
        <v>#DIV/0!</v>
      </c>
      <c r="AS41" s="15">
        <v>0</v>
      </c>
      <c r="AT41" s="7" t="e">
        <f t="shared" si="18"/>
        <v>#DIV/0!</v>
      </c>
      <c r="AU41" s="15">
        <v>634</v>
      </c>
      <c r="AV41" s="7">
        <f t="shared" si="86"/>
        <v>0.35008282716731087</v>
      </c>
      <c r="AW41" s="54" t="e">
        <f t="shared" si="40"/>
        <v>#DIV/0!</v>
      </c>
      <c r="AX41" s="9">
        <v>0</v>
      </c>
      <c r="AY41" s="7" t="e">
        <f t="shared" si="90"/>
        <v>#DIV/0!</v>
      </c>
      <c r="AZ41" s="9">
        <v>1206277.74</v>
      </c>
      <c r="BA41" s="7">
        <f t="shared" si="87"/>
        <v>0.28496003700131317</v>
      </c>
      <c r="BB41" s="54" t="e">
        <f t="shared" si="22"/>
        <v>#DIV/0!</v>
      </c>
      <c r="BC41" s="15">
        <v>0</v>
      </c>
      <c r="BD41" s="7" t="e">
        <f>BC41/$DU41</f>
        <v>#DIV/0!</v>
      </c>
      <c r="BE41" s="15">
        <v>137</v>
      </c>
      <c r="BF41" s="7">
        <f t="shared" si="88"/>
        <v>7.5648812810601873E-2</v>
      </c>
      <c r="BG41" s="54" t="e">
        <f t="shared" si="41"/>
        <v>#DIV/0!</v>
      </c>
      <c r="BH41" s="9">
        <v>0</v>
      </c>
      <c r="BI41" s="7" t="e">
        <f t="shared" si="24"/>
        <v>#DIV/0!</v>
      </c>
      <c r="BJ41" s="9">
        <v>228554.22</v>
      </c>
      <c r="BK41" s="7">
        <f t="shared" si="89"/>
        <v>5.3991561668050241E-2</v>
      </c>
      <c r="BL41" s="54" t="e">
        <f t="shared" si="42"/>
        <v>#DIV/0!</v>
      </c>
      <c r="BM41" s="15">
        <f t="shared" si="43"/>
        <v>0</v>
      </c>
      <c r="BN41" s="7" t="e">
        <f t="shared" si="26"/>
        <v>#DIV/0!</v>
      </c>
      <c r="BO41" s="15">
        <f t="shared" si="44"/>
        <v>771</v>
      </c>
      <c r="BP41" s="7">
        <f t="shared" si="27"/>
        <v>0.42573163997791275</v>
      </c>
      <c r="BQ41" s="54" t="e">
        <f t="shared" si="45"/>
        <v>#DIV/0!</v>
      </c>
      <c r="BR41" s="9">
        <f t="shared" si="46"/>
        <v>0</v>
      </c>
      <c r="BS41" s="7" t="e">
        <f t="shared" si="28"/>
        <v>#DIV/0!</v>
      </c>
      <c r="BT41" s="9">
        <f t="shared" si="47"/>
        <v>1434831.96</v>
      </c>
      <c r="BU41" s="7">
        <f t="shared" si="29"/>
        <v>0.33895159866936342</v>
      </c>
      <c r="BV41" s="55" t="e">
        <f t="shared" si="48"/>
        <v>#DIV/0!</v>
      </c>
      <c r="BW41" s="147">
        <v>0</v>
      </c>
      <c r="BX41" s="7" t="e">
        <f t="shared" si="49"/>
        <v>#DIV/0!</v>
      </c>
      <c r="BY41" s="147">
        <v>33</v>
      </c>
      <c r="BZ41" s="7">
        <f t="shared" si="50"/>
        <v>1.8221976808393152E-2</v>
      </c>
      <c r="CA41" s="54" t="e">
        <f t="shared" si="51"/>
        <v>#DIV/0!</v>
      </c>
      <c r="CB41" s="147">
        <v>0</v>
      </c>
      <c r="CC41" s="7" t="e">
        <f t="shared" si="52"/>
        <v>#DIV/0!</v>
      </c>
      <c r="CD41" s="147">
        <v>153867.85999999999</v>
      </c>
      <c r="CE41" s="7">
        <f t="shared" si="53"/>
        <v>3.6348338052655166E-2</v>
      </c>
      <c r="CF41" s="148" t="e">
        <f t="shared" si="54"/>
        <v>#DIV/0!</v>
      </c>
      <c r="CG41" s="147">
        <v>0</v>
      </c>
      <c r="CH41" s="55" t="e">
        <f t="shared" si="55"/>
        <v>#DIV/0!</v>
      </c>
      <c r="CI41" s="147">
        <v>158</v>
      </c>
      <c r="CJ41" s="55">
        <f t="shared" si="56"/>
        <v>8.7244616234124786E-2</v>
      </c>
      <c r="CK41" s="55" t="e">
        <f t="shared" si="57"/>
        <v>#DIV/0!</v>
      </c>
      <c r="CL41" s="147">
        <v>0</v>
      </c>
      <c r="CM41" s="55" t="e">
        <f t="shared" si="58"/>
        <v>#DIV/0!</v>
      </c>
      <c r="CN41" s="147">
        <v>581536.49000000034</v>
      </c>
      <c r="CO41" s="55">
        <f t="shared" si="59"/>
        <v>0.13737686953256212</v>
      </c>
      <c r="CP41" s="55" t="e">
        <f t="shared" si="60"/>
        <v>#DIV/0!</v>
      </c>
      <c r="CQ41" s="147">
        <v>0</v>
      </c>
      <c r="CR41" s="55" t="e">
        <f t="shared" si="61"/>
        <v>#DIV/0!</v>
      </c>
      <c r="CS41" s="147">
        <v>86</v>
      </c>
      <c r="CT41" s="55">
        <f t="shared" si="62"/>
        <v>4.7487575924903366E-2</v>
      </c>
      <c r="CU41" s="55" t="e">
        <f t="shared" si="63"/>
        <v>#DIV/0!</v>
      </c>
      <c r="CV41" s="147">
        <v>0</v>
      </c>
      <c r="CW41" s="55" t="e">
        <f t="shared" si="64"/>
        <v>#DIV/0!</v>
      </c>
      <c r="CX41" s="147">
        <v>193391.35</v>
      </c>
      <c r="CY41" s="55">
        <f t="shared" si="65"/>
        <v>4.5685006383135204E-2</v>
      </c>
      <c r="CZ41" s="55" t="e">
        <f t="shared" si="66"/>
        <v>#DIV/0!</v>
      </c>
      <c r="DA41" s="147">
        <v>0</v>
      </c>
      <c r="DB41" s="55" t="e">
        <f t="shared" si="67"/>
        <v>#DIV/0!</v>
      </c>
      <c r="DC41" s="147">
        <v>52</v>
      </c>
      <c r="DD41" s="55">
        <f t="shared" si="68"/>
        <v>2.8713418001104361E-2</v>
      </c>
      <c r="DE41" s="55" t="e">
        <f t="shared" si="69"/>
        <v>#DIV/0!</v>
      </c>
      <c r="DF41" s="147">
        <v>0</v>
      </c>
      <c r="DG41" s="55" t="e">
        <f t="shared" si="70"/>
        <v>#DIV/0!</v>
      </c>
      <c r="DH41" s="147">
        <v>117877.07</v>
      </c>
      <c r="DI41" s="55">
        <f t="shared" si="71"/>
        <v>2.7846202507895393E-2</v>
      </c>
      <c r="DJ41" s="55" t="e">
        <f t="shared" si="72"/>
        <v>#DIV/0!</v>
      </c>
      <c r="DK41" s="147">
        <v>0</v>
      </c>
      <c r="DL41" s="55" t="e">
        <f t="shared" si="73"/>
        <v>#DIV/0!</v>
      </c>
      <c r="DM41" s="147">
        <v>35</v>
      </c>
      <c r="DN41" s="55">
        <f t="shared" si="74"/>
        <v>1.932633903920486E-2</v>
      </c>
      <c r="DO41" s="55" t="e">
        <f t="shared" si="75"/>
        <v>#DIV/0!</v>
      </c>
      <c r="DP41" s="147">
        <v>0</v>
      </c>
      <c r="DQ41" s="55" t="e">
        <f t="shared" si="76"/>
        <v>#DIV/0!</v>
      </c>
      <c r="DR41" s="147">
        <v>60581.02</v>
      </c>
      <c r="DS41" s="55">
        <f t="shared" si="77"/>
        <v>1.4311106910401326E-2</v>
      </c>
      <c r="DT41" s="55" t="e">
        <f t="shared" si="78"/>
        <v>#DIV/0!</v>
      </c>
      <c r="DU41" s="8">
        <f t="shared" si="79"/>
        <v>0</v>
      </c>
      <c r="DV41" s="8">
        <f t="shared" si="80"/>
        <v>1811</v>
      </c>
      <c r="DW41" s="56">
        <f t="shared" si="81"/>
        <v>0</v>
      </c>
      <c r="DX41" s="9">
        <f t="shared" si="82"/>
        <v>0</v>
      </c>
      <c r="DY41" s="9">
        <f t="shared" si="83"/>
        <v>4233147.0500000007</v>
      </c>
      <c r="DZ41" s="56">
        <f t="shared" si="84"/>
        <v>0</v>
      </c>
      <c r="EA41" s="106"/>
      <c r="EB41" s="78"/>
    </row>
    <row r="42" spans="1:132" ht="15.75" x14ac:dyDescent="0.25">
      <c r="A42" s="6" t="s">
        <v>148</v>
      </c>
      <c r="B42" s="109" t="s">
        <v>191</v>
      </c>
      <c r="C42" s="1" t="s">
        <v>651</v>
      </c>
      <c r="D42" s="15" t="s">
        <v>37</v>
      </c>
      <c r="E42" s="15">
        <v>208</v>
      </c>
      <c r="F42" s="7">
        <f t="shared" si="0"/>
        <v>0.2415795586527294</v>
      </c>
      <c r="G42" s="15">
        <v>213</v>
      </c>
      <c r="H42" s="7">
        <f t="shared" si="1"/>
        <v>0.22659574468085106</v>
      </c>
      <c r="I42" s="55">
        <f t="shared" si="2"/>
        <v>-1.498381397187834E-2</v>
      </c>
      <c r="J42" s="9">
        <v>413046</v>
      </c>
      <c r="K42" s="7">
        <f t="shared" si="3"/>
        <v>0.34036273022912594</v>
      </c>
      <c r="L42" s="9">
        <v>419783.4</v>
      </c>
      <c r="M42" s="7">
        <f t="shared" si="4"/>
        <v>0.30283439093902143</v>
      </c>
      <c r="N42" s="55">
        <f t="shared" si="30"/>
        <v>-3.7528339290104518E-2</v>
      </c>
      <c r="O42" s="15">
        <v>18</v>
      </c>
      <c r="P42" s="7">
        <f t="shared" si="5"/>
        <v>2.0905923344947737E-2</v>
      </c>
      <c r="Q42" s="15">
        <v>33</v>
      </c>
      <c r="R42" s="7">
        <f t="shared" si="6"/>
        <v>3.5106382978723406E-2</v>
      </c>
      <c r="S42" s="55">
        <f t="shared" si="31"/>
        <v>1.4200459633775669E-2</v>
      </c>
      <c r="T42" s="9">
        <v>31591</v>
      </c>
      <c r="U42" s="7">
        <f t="shared" si="7"/>
        <v>2.6031964988568631E-2</v>
      </c>
      <c r="V42" s="9">
        <v>65683.5</v>
      </c>
      <c r="W42" s="7">
        <f t="shared" si="8"/>
        <v>4.7384490947577282E-2</v>
      </c>
      <c r="X42" s="55">
        <f t="shared" si="32"/>
        <v>2.1352525959008651E-2</v>
      </c>
      <c r="Y42" s="15">
        <v>0</v>
      </c>
      <c r="Z42" s="7">
        <f t="shared" si="9"/>
        <v>0</v>
      </c>
      <c r="AA42" s="9">
        <v>3</v>
      </c>
      <c r="AB42" s="7">
        <f t="shared" si="10"/>
        <v>3.1914893617021275E-3</v>
      </c>
      <c r="AC42" s="55">
        <f t="shared" si="33"/>
        <v>3.1914893617021275E-3</v>
      </c>
      <c r="AD42" s="9">
        <v>0</v>
      </c>
      <c r="AE42" s="7">
        <f t="shared" si="11"/>
        <v>0</v>
      </c>
      <c r="AF42" s="9">
        <v>6598.5</v>
      </c>
      <c r="AG42" s="7">
        <f t="shared" si="12"/>
        <v>4.7601994948135943E-3</v>
      </c>
      <c r="AH42" s="55">
        <f t="shared" si="34"/>
        <v>4.7601994948135943E-3</v>
      </c>
      <c r="AI42" s="15">
        <f t="shared" si="35"/>
        <v>226</v>
      </c>
      <c r="AJ42" s="7">
        <f t="shared" si="13"/>
        <v>0.26248548199767713</v>
      </c>
      <c r="AK42" s="9">
        <f t="shared" si="36"/>
        <v>249</v>
      </c>
      <c r="AL42" s="7">
        <f t="shared" si="14"/>
        <v>0.26489361702127662</v>
      </c>
      <c r="AM42" s="54">
        <f t="shared" si="37"/>
        <v>2.4081350235994892E-3</v>
      </c>
      <c r="AN42" s="9">
        <f t="shared" si="38"/>
        <v>444637</v>
      </c>
      <c r="AO42" s="7">
        <f t="shared" si="15"/>
        <v>0.36639469521769458</v>
      </c>
      <c r="AP42" s="9">
        <f t="shared" si="39"/>
        <v>492065.4</v>
      </c>
      <c r="AQ42" s="7">
        <f t="shared" si="16"/>
        <v>0.35497908138141232</v>
      </c>
      <c r="AR42" s="54">
        <f t="shared" si="17"/>
        <v>-1.1415613836282257E-2</v>
      </c>
      <c r="AS42" s="15">
        <v>449</v>
      </c>
      <c r="AT42" s="7">
        <f t="shared" si="18"/>
        <v>0.521486643437863</v>
      </c>
      <c r="AU42" s="15">
        <v>480</v>
      </c>
      <c r="AV42" s="7">
        <f t="shared" si="86"/>
        <v>0.51063829787234039</v>
      </c>
      <c r="AW42" s="54">
        <f t="shared" si="40"/>
        <v>-1.084834556552261E-2</v>
      </c>
      <c r="AX42" s="9">
        <v>537352.5</v>
      </c>
      <c r="AY42" s="7">
        <f t="shared" si="90"/>
        <v>0.44279514629229288</v>
      </c>
      <c r="AZ42" s="9">
        <v>615571.5</v>
      </c>
      <c r="BA42" s="7">
        <f t="shared" si="87"/>
        <v>0.44407716046399126</v>
      </c>
      <c r="BB42" s="54">
        <v>0</v>
      </c>
      <c r="BC42" s="15">
        <v>151</v>
      </c>
      <c r="BD42" s="7">
        <v>0</v>
      </c>
      <c r="BE42" s="15">
        <v>152</v>
      </c>
      <c r="BF42" s="7">
        <f t="shared" si="88"/>
        <v>0.16170212765957448</v>
      </c>
      <c r="BG42" s="54">
        <f t="shared" si="41"/>
        <v>0.16170212765957448</v>
      </c>
      <c r="BH42" s="9">
        <v>140624.5</v>
      </c>
      <c r="BI42" s="7">
        <f t="shared" si="24"/>
        <v>0.11587895478253203</v>
      </c>
      <c r="BJ42" s="9">
        <v>147974</v>
      </c>
      <c r="BK42" s="7">
        <f t="shared" si="89"/>
        <v>0.1067493763803208</v>
      </c>
      <c r="BL42" s="54">
        <f t="shared" si="42"/>
        <v>-9.1295784022112358E-3</v>
      </c>
      <c r="BM42" s="15">
        <f t="shared" si="43"/>
        <v>600</v>
      </c>
      <c r="BN42" s="7">
        <f t="shared" si="26"/>
        <v>0.69686411149825789</v>
      </c>
      <c r="BO42" s="15">
        <f t="shared" si="44"/>
        <v>632</v>
      </c>
      <c r="BP42" s="7">
        <f t="shared" si="27"/>
        <v>0.67234042553191486</v>
      </c>
      <c r="BQ42" s="54">
        <f t="shared" si="45"/>
        <v>-2.4523685966343023E-2</v>
      </c>
      <c r="BR42" s="9">
        <f t="shared" si="46"/>
        <v>677977</v>
      </c>
      <c r="BS42" s="7">
        <f t="shared" si="28"/>
        <v>0.55867410107482496</v>
      </c>
      <c r="BT42" s="9">
        <f t="shared" si="47"/>
        <v>763545.5</v>
      </c>
      <c r="BU42" s="7">
        <f t="shared" si="29"/>
        <v>0.55082653684431204</v>
      </c>
      <c r="BV42" s="55">
        <f t="shared" si="48"/>
        <v>-7.8475642305129156E-3</v>
      </c>
      <c r="BW42" s="147">
        <v>5</v>
      </c>
      <c r="BX42" s="7">
        <f t="shared" si="49"/>
        <v>5.8072009291521487E-3</v>
      </c>
      <c r="BY42" s="147">
        <v>3</v>
      </c>
      <c r="BZ42" s="7">
        <f t="shared" si="50"/>
        <v>3.1914893617021275E-3</v>
      </c>
      <c r="CA42" s="54">
        <f t="shared" si="51"/>
        <v>-2.6157115674500212E-3</v>
      </c>
      <c r="CB42" s="147">
        <v>17497.5</v>
      </c>
      <c r="CC42" s="7">
        <f t="shared" si="52"/>
        <v>1.4418483346126415E-2</v>
      </c>
      <c r="CD42" s="147">
        <v>11248.5</v>
      </c>
      <c r="CE42" s="7">
        <f t="shared" si="53"/>
        <v>8.1147388069122851E-3</v>
      </c>
      <c r="CF42" s="148">
        <f t="shared" si="54"/>
        <v>-6.30374453921413E-3</v>
      </c>
      <c r="CG42" s="147">
        <v>28</v>
      </c>
      <c r="CH42" s="55">
        <f t="shared" si="55"/>
        <v>3.2520325203252036E-2</v>
      </c>
      <c r="CI42" s="147">
        <v>29</v>
      </c>
      <c r="CJ42" s="55">
        <f t="shared" si="56"/>
        <v>3.0851063829787233E-2</v>
      </c>
      <c r="CK42" s="55">
        <f t="shared" si="57"/>
        <v>-1.6692613734648025E-3</v>
      </c>
      <c r="CL42" s="147">
        <v>70386</v>
      </c>
      <c r="CM42" s="55">
        <f t="shared" si="58"/>
        <v>5.8000249681408995E-2</v>
      </c>
      <c r="CN42" s="147">
        <v>77035.5</v>
      </c>
      <c r="CO42" s="55">
        <f t="shared" si="59"/>
        <v>5.5573895306920154E-2</v>
      </c>
      <c r="CP42" s="55">
        <f t="shared" si="60"/>
        <v>-2.4263543744888413E-3</v>
      </c>
      <c r="CQ42" s="147">
        <v>1</v>
      </c>
      <c r="CR42" s="55">
        <f t="shared" si="61"/>
        <v>1.1614401858304297E-3</v>
      </c>
      <c r="CS42" s="147">
        <v>13</v>
      </c>
      <c r="CT42" s="55">
        <f t="shared" si="62"/>
        <v>1.3829787234042552E-2</v>
      </c>
      <c r="CU42" s="55">
        <f t="shared" si="63"/>
        <v>1.2668347048212122E-2</v>
      </c>
      <c r="CV42" s="147">
        <v>1749.5</v>
      </c>
      <c r="CW42" s="55">
        <f t="shared" si="64"/>
        <v>1.441642326849445E-3</v>
      </c>
      <c r="CX42" s="147">
        <v>22093.5</v>
      </c>
      <c r="CY42" s="55">
        <f t="shared" si="65"/>
        <v>1.5938390170290844E-2</v>
      </c>
      <c r="CZ42" s="55">
        <f t="shared" si="66"/>
        <v>1.4496747843441399E-2</v>
      </c>
      <c r="DA42" s="147">
        <v>1</v>
      </c>
      <c r="DB42" s="55">
        <f t="shared" si="67"/>
        <v>1.1614401858304297E-3</v>
      </c>
      <c r="DC42" s="147">
        <v>0</v>
      </c>
      <c r="DD42" s="55">
        <f t="shared" si="68"/>
        <v>0</v>
      </c>
      <c r="DE42" s="55">
        <f t="shared" si="69"/>
        <v>-1.1614401858304297E-3</v>
      </c>
      <c r="DF42" s="147">
        <v>1299.5</v>
      </c>
      <c r="DG42" s="55">
        <f t="shared" si="70"/>
        <v>1.070828353095658E-3</v>
      </c>
      <c r="DH42" s="147">
        <v>0</v>
      </c>
      <c r="DI42" s="55">
        <f t="shared" si="71"/>
        <v>0</v>
      </c>
      <c r="DJ42" s="55">
        <f t="shared" si="72"/>
        <v>-1.070828353095658E-3</v>
      </c>
      <c r="DK42" s="147">
        <v>0</v>
      </c>
      <c r="DL42" s="55">
        <f t="shared" si="73"/>
        <v>0</v>
      </c>
      <c r="DM42" s="147">
        <v>14</v>
      </c>
      <c r="DN42" s="55">
        <f t="shared" si="74"/>
        <v>1.4893617021276596E-2</v>
      </c>
      <c r="DO42" s="55">
        <f t="shared" si="75"/>
        <v>1.4893617021276596E-2</v>
      </c>
      <c r="DP42" s="147">
        <v>0</v>
      </c>
      <c r="DQ42" s="55">
        <f t="shared" si="76"/>
        <v>0</v>
      </c>
      <c r="DR42" s="147">
        <v>20193</v>
      </c>
      <c r="DS42" s="55">
        <f t="shared" si="77"/>
        <v>1.4567357490152444E-2</v>
      </c>
      <c r="DT42" s="55">
        <f t="shared" si="78"/>
        <v>1.4567357490152444E-2</v>
      </c>
      <c r="DU42" s="8">
        <f t="shared" si="79"/>
        <v>861</v>
      </c>
      <c r="DV42" s="8">
        <f t="shared" si="80"/>
        <v>940</v>
      </c>
      <c r="DW42" s="56">
        <f t="shared" si="81"/>
        <v>9.1753774680603861E-2</v>
      </c>
      <c r="DX42" s="9">
        <f t="shared" si="82"/>
        <v>1213546.5</v>
      </c>
      <c r="DY42" s="9">
        <f t="shared" si="83"/>
        <v>1386181.4</v>
      </c>
      <c r="DZ42" s="56">
        <f t="shared" si="84"/>
        <v>0.14225651839463915</v>
      </c>
      <c r="EA42" s="106"/>
      <c r="EB42" s="78"/>
    </row>
    <row r="43" spans="1:132" ht="15.75" x14ac:dyDescent="0.25">
      <c r="A43" s="6" t="s">
        <v>125</v>
      </c>
      <c r="B43" s="109" t="s">
        <v>131</v>
      </c>
      <c r="C43" s="1" t="s">
        <v>651</v>
      </c>
      <c r="D43" s="15" t="s">
        <v>6</v>
      </c>
      <c r="E43" s="15">
        <v>294</v>
      </c>
      <c r="F43" s="7">
        <f t="shared" si="0"/>
        <v>0.23786407766990292</v>
      </c>
      <c r="G43" s="15">
        <v>831</v>
      </c>
      <c r="H43" s="7">
        <f t="shared" si="1"/>
        <v>0.29117028731604766</v>
      </c>
      <c r="I43" s="55">
        <f t="shared" si="2"/>
        <v>5.3306209646144742E-2</v>
      </c>
      <c r="J43" s="9">
        <v>715944.42</v>
      </c>
      <c r="K43" s="7">
        <f t="shared" si="3"/>
        <v>0.2933260604673964</v>
      </c>
      <c r="L43" s="9">
        <v>2114699.8299999968</v>
      </c>
      <c r="M43" s="7">
        <f t="shared" si="4"/>
        <v>0.36681092314969166</v>
      </c>
      <c r="N43" s="55">
        <f t="shared" si="30"/>
        <v>7.348486268229526E-2</v>
      </c>
      <c r="O43" s="15">
        <v>118</v>
      </c>
      <c r="P43" s="7">
        <f t="shared" si="5"/>
        <v>9.5469255663430425E-2</v>
      </c>
      <c r="Q43" s="15">
        <v>125</v>
      </c>
      <c r="R43" s="7">
        <f t="shared" si="6"/>
        <v>4.3798177995795377E-2</v>
      </c>
      <c r="S43" s="55">
        <f t="shared" si="31"/>
        <v>-5.1671077667635047E-2</v>
      </c>
      <c r="T43" s="9">
        <v>281912.14</v>
      </c>
      <c r="U43" s="7">
        <f t="shared" si="7"/>
        <v>0.11550083374367681</v>
      </c>
      <c r="V43" s="9">
        <v>296885.38000000012</v>
      </c>
      <c r="W43" s="7">
        <f t="shared" si="8"/>
        <v>5.1497048783253188E-2</v>
      </c>
      <c r="X43" s="55">
        <f t="shared" si="32"/>
        <v>-6.4003784960423624E-2</v>
      </c>
      <c r="Y43" s="15">
        <v>4</v>
      </c>
      <c r="Z43" s="7">
        <f t="shared" si="9"/>
        <v>3.2362459546925568E-3</v>
      </c>
      <c r="AA43" s="9">
        <v>39</v>
      </c>
      <c r="AB43" s="7">
        <f t="shared" si="10"/>
        <v>1.3665031534688158E-2</v>
      </c>
      <c r="AC43" s="55">
        <f t="shared" si="33"/>
        <v>1.0428785579995601E-2</v>
      </c>
      <c r="AD43" s="9">
        <v>13918.720000000001</v>
      </c>
      <c r="AE43" s="7">
        <f t="shared" si="11"/>
        <v>5.7025701860331001E-3</v>
      </c>
      <c r="AF43" s="9">
        <v>96523.23</v>
      </c>
      <c r="AG43" s="7">
        <f t="shared" si="12"/>
        <v>1.6742695393175525E-2</v>
      </c>
      <c r="AH43" s="55">
        <f t="shared" si="34"/>
        <v>1.1040125207142426E-2</v>
      </c>
      <c r="AI43" s="15">
        <f t="shared" si="35"/>
        <v>416</v>
      </c>
      <c r="AJ43" s="7">
        <f t="shared" si="13"/>
        <v>0.33656957928802589</v>
      </c>
      <c r="AK43" s="9">
        <f t="shared" si="36"/>
        <v>995</v>
      </c>
      <c r="AL43" s="7">
        <f t="shared" si="14"/>
        <v>0.34863349684653117</v>
      </c>
      <c r="AM43" s="54">
        <f t="shared" si="37"/>
        <v>1.2063917558505277E-2</v>
      </c>
      <c r="AN43" s="9">
        <f t="shared" si="38"/>
        <v>1011775.28</v>
      </c>
      <c r="AO43" s="7">
        <f t="shared" si="15"/>
        <v>0.41452946439710631</v>
      </c>
      <c r="AP43" s="9">
        <f t="shared" si="39"/>
        <v>2508108.4399999972</v>
      </c>
      <c r="AQ43" s="7">
        <f t="shared" si="16"/>
        <v>0.43505066732612041</v>
      </c>
      <c r="AR43" s="54">
        <f t="shared" si="17"/>
        <v>2.0521202929014104E-2</v>
      </c>
      <c r="AS43" s="15">
        <v>600</v>
      </c>
      <c r="AT43" s="7">
        <f t="shared" si="18"/>
        <v>0.4854368932038835</v>
      </c>
      <c r="AU43" s="15">
        <v>1411</v>
      </c>
      <c r="AV43" s="7">
        <f t="shared" si="86"/>
        <v>0.49439383321653818</v>
      </c>
      <c r="AW43" s="54">
        <f t="shared" si="40"/>
        <v>8.9569400126546794E-3</v>
      </c>
      <c r="AX43" s="9">
        <v>1033302.0100000011</v>
      </c>
      <c r="AY43" s="7">
        <v>0</v>
      </c>
      <c r="AZ43" s="9">
        <v>2561272.929999995</v>
      </c>
      <c r="BA43" s="7">
        <f t="shared" si="87"/>
        <v>0.44427245633798307</v>
      </c>
      <c r="BB43" s="54">
        <f t="shared" si="22"/>
        <v>0.44427245633798307</v>
      </c>
      <c r="BC43" s="15">
        <v>151</v>
      </c>
      <c r="BD43" s="7">
        <v>0</v>
      </c>
      <c r="BE43" s="15">
        <v>406</v>
      </c>
      <c r="BF43" s="7">
        <f t="shared" si="88"/>
        <v>0.14225648213034336</v>
      </c>
      <c r="BG43" s="54">
        <f t="shared" si="41"/>
        <v>0.14225648213034336</v>
      </c>
      <c r="BH43" s="9">
        <v>224476.9199999999</v>
      </c>
      <c r="BI43" s="7">
        <f t="shared" si="24"/>
        <v>9.1969332772304971E-2</v>
      </c>
      <c r="BJ43" s="9">
        <v>596339.19999999984</v>
      </c>
      <c r="BK43" s="7">
        <f t="shared" si="89"/>
        <v>0.10343961320616785</v>
      </c>
      <c r="BL43" s="54">
        <f t="shared" si="42"/>
        <v>1.1470280433862876E-2</v>
      </c>
      <c r="BM43" s="15">
        <f t="shared" si="43"/>
        <v>751</v>
      </c>
      <c r="BN43" s="7">
        <f t="shared" si="26"/>
        <v>0.60760517799352753</v>
      </c>
      <c r="BO43" s="15">
        <f t="shared" si="44"/>
        <v>1817</v>
      </c>
      <c r="BP43" s="7">
        <f t="shared" si="27"/>
        <v>0.63665031534688155</v>
      </c>
      <c r="BQ43" s="54">
        <f t="shared" si="45"/>
        <v>2.9045137353354011E-2</v>
      </c>
      <c r="BR43" s="9">
        <f t="shared" si="46"/>
        <v>1257778.9300000009</v>
      </c>
      <c r="BS43" s="7">
        <f t="shared" si="28"/>
        <v>0.51531840764370707</v>
      </c>
      <c r="BT43" s="9">
        <f t="shared" si="47"/>
        <v>3157612.1299999948</v>
      </c>
      <c r="BU43" s="7">
        <f t="shared" si="29"/>
        <v>0.54771206954415086</v>
      </c>
      <c r="BV43" s="55">
        <f t="shared" si="48"/>
        <v>3.2393661900443793E-2</v>
      </c>
      <c r="BW43" s="147">
        <v>0</v>
      </c>
      <c r="BX43" s="7">
        <f t="shared" si="49"/>
        <v>0</v>
      </c>
      <c r="BY43" s="147">
        <v>0</v>
      </c>
      <c r="BZ43" s="7">
        <f t="shared" si="50"/>
        <v>0</v>
      </c>
      <c r="CA43" s="54">
        <f t="shared" si="51"/>
        <v>0</v>
      </c>
      <c r="CB43" s="147">
        <v>0</v>
      </c>
      <c r="CC43" s="7">
        <f t="shared" si="52"/>
        <v>0</v>
      </c>
      <c r="CD43" s="147">
        <v>0</v>
      </c>
      <c r="CE43" s="7">
        <f t="shared" si="53"/>
        <v>0</v>
      </c>
      <c r="CF43" s="148">
        <f t="shared" si="54"/>
        <v>0</v>
      </c>
      <c r="CG43" s="147">
        <v>20</v>
      </c>
      <c r="CH43" s="55">
        <f t="shared" si="55"/>
        <v>1.6181229773462782E-2</v>
      </c>
      <c r="CI43" s="147">
        <v>12</v>
      </c>
      <c r="CJ43" s="55">
        <f t="shared" si="56"/>
        <v>4.2046250875963564E-3</v>
      </c>
      <c r="CK43" s="55">
        <f t="shared" si="57"/>
        <v>-1.1976604685866424E-2</v>
      </c>
      <c r="CL43" s="147">
        <v>72963.549999999988</v>
      </c>
      <c r="CM43" s="55">
        <f t="shared" si="58"/>
        <v>2.9893536539073656E-2</v>
      </c>
      <c r="CN43" s="147">
        <v>32091.729999999989</v>
      </c>
      <c r="CO43" s="55">
        <f t="shared" si="59"/>
        <v>5.5665569835368399E-3</v>
      </c>
      <c r="CP43" s="55">
        <f t="shared" si="60"/>
        <v>-2.4326979555536817E-2</v>
      </c>
      <c r="CQ43" s="147">
        <v>28</v>
      </c>
      <c r="CR43" s="55">
        <f t="shared" si="61"/>
        <v>2.2653721682847898E-2</v>
      </c>
      <c r="CS43" s="147">
        <v>22</v>
      </c>
      <c r="CT43" s="55">
        <f t="shared" si="62"/>
        <v>7.7084793272599863E-3</v>
      </c>
      <c r="CU43" s="55">
        <f t="shared" si="63"/>
        <v>-1.4945242355587911E-2</v>
      </c>
      <c r="CV43" s="147">
        <v>61849.140000000007</v>
      </c>
      <c r="CW43" s="55">
        <f t="shared" si="64"/>
        <v>2.5339906384767224E-2</v>
      </c>
      <c r="CX43" s="147">
        <v>50533.63</v>
      </c>
      <c r="CY43" s="55">
        <f t="shared" si="65"/>
        <v>8.7654461439120555E-3</v>
      </c>
      <c r="CZ43" s="55">
        <f t="shared" si="66"/>
        <v>-1.6574460240855168E-2</v>
      </c>
      <c r="DA43" s="147">
        <v>0</v>
      </c>
      <c r="DB43" s="55">
        <f t="shared" si="67"/>
        <v>0</v>
      </c>
      <c r="DC43" s="147">
        <v>0</v>
      </c>
      <c r="DD43" s="55">
        <f t="shared" si="68"/>
        <v>0</v>
      </c>
      <c r="DE43" s="55">
        <f t="shared" si="69"/>
        <v>0</v>
      </c>
      <c r="DF43" s="147">
        <v>0</v>
      </c>
      <c r="DG43" s="55">
        <f t="shared" si="70"/>
        <v>0</v>
      </c>
      <c r="DH43" s="147">
        <v>0</v>
      </c>
      <c r="DI43" s="55">
        <f t="shared" si="71"/>
        <v>0</v>
      </c>
      <c r="DJ43" s="55">
        <f t="shared" si="72"/>
        <v>0</v>
      </c>
      <c r="DK43" s="147">
        <v>21</v>
      </c>
      <c r="DL43" s="55">
        <f t="shared" si="73"/>
        <v>1.6990291262135922E-2</v>
      </c>
      <c r="DM43" s="147">
        <v>8</v>
      </c>
      <c r="DN43" s="55">
        <f t="shared" si="74"/>
        <v>2.8030833917309038E-3</v>
      </c>
      <c r="DO43" s="55">
        <f t="shared" si="75"/>
        <v>-1.4187207870405017E-2</v>
      </c>
      <c r="DP43" s="147">
        <v>36413.230000000003</v>
      </c>
      <c r="DQ43" s="55">
        <f t="shared" si="76"/>
        <v>1.4918685035345639E-2</v>
      </c>
      <c r="DR43" s="147">
        <v>16749.099999999999</v>
      </c>
      <c r="DS43" s="55">
        <f t="shared" si="77"/>
        <v>2.905260002279619E-3</v>
      </c>
      <c r="DT43" s="55">
        <f t="shared" si="78"/>
        <v>-1.201342503306602E-2</v>
      </c>
      <c r="DU43" s="8">
        <f t="shared" si="79"/>
        <v>1236</v>
      </c>
      <c r="DV43" s="8">
        <f t="shared" si="80"/>
        <v>2854</v>
      </c>
      <c r="DW43" s="56">
        <f t="shared" si="81"/>
        <v>1.3090614886731391</v>
      </c>
      <c r="DX43" s="9">
        <f t="shared" si="82"/>
        <v>2440780.1300000013</v>
      </c>
      <c r="DY43" s="9">
        <f t="shared" si="83"/>
        <v>5765095.0299999928</v>
      </c>
      <c r="DZ43" s="56">
        <f t="shared" si="84"/>
        <v>1.3619886769563263</v>
      </c>
      <c r="EA43" s="106"/>
      <c r="EB43" s="78"/>
    </row>
    <row r="44" spans="1:132" ht="15.75" x14ac:dyDescent="0.25">
      <c r="A44" s="6" t="s">
        <v>125</v>
      </c>
      <c r="B44" s="109" t="s">
        <v>132</v>
      </c>
      <c r="C44" s="1" t="s">
        <v>651</v>
      </c>
      <c r="D44" s="15" t="s">
        <v>6</v>
      </c>
      <c r="E44" s="15">
        <v>0</v>
      </c>
      <c r="F44" s="7" t="e">
        <f t="shared" si="0"/>
        <v>#DIV/0!</v>
      </c>
      <c r="G44" s="15">
        <v>1486</v>
      </c>
      <c r="H44" s="7">
        <f t="shared" si="1"/>
        <v>0.32381782523425584</v>
      </c>
      <c r="I44" s="55" t="e">
        <f t="shared" si="2"/>
        <v>#DIV/0!</v>
      </c>
      <c r="J44" s="9">
        <v>0</v>
      </c>
      <c r="K44" s="7" t="e">
        <f t="shared" si="3"/>
        <v>#DIV/0!</v>
      </c>
      <c r="L44" s="9">
        <v>3654227.5699999989</v>
      </c>
      <c r="M44" s="7">
        <f t="shared" si="4"/>
        <v>0.40860391997187528</v>
      </c>
      <c r="N44" s="55" t="e">
        <f t="shared" si="30"/>
        <v>#DIV/0!</v>
      </c>
      <c r="O44" s="15">
        <v>0</v>
      </c>
      <c r="P44" s="7" t="e">
        <f t="shared" si="5"/>
        <v>#DIV/0!</v>
      </c>
      <c r="Q44" s="15">
        <v>128</v>
      </c>
      <c r="R44" s="7">
        <f t="shared" si="6"/>
        <v>2.7892787099585967E-2</v>
      </c>
      <c r="S44" s="55" t="e">
        <f t="shared" si="31"/>
        <v>#DIV/0!</v>
      </c>
      <c r="T44" s="9">
        <v>0</v>
      </c>
      <c r="U44" s="7" t="e">
        <f t="shared" si="7"/>
        <v>#DIV/0!</v>
      </c>
      <c r="V44" s="9">
        <v>305431.58999999991</v>
      </c>
      <c r="W44" s="7">
        <f t="shared" si="8"/>
        <v>3.4152373536288166E-2</v>
      </c>
      <c r="X44" s="55" t="e">
        <f t="shared" si="32"/>
        <v>#DIV/0!</v>
      </c>
      <c r="Y44" s="15">
        <v>0</v>
      </c>
      <c r="Z44" s="7" t="e">
        <f t="shared" si="9"/>
        <v>#DIV/0!</v>
      </c>
      <c r="AA44" s="9">
        <v>46</v>
      </c>
      <c r="AB44" s="7">
        <f t="shared" si="10"/>
        <v>1.0023970363913707E-2</v>
      </c>
      <c r="AC44" s="55" t="e">
        <f t="shared" si="33"/>
        <v>#DIV/0!</v>
      </c>
      <c r="AD44" s="9">
        <v>0</v>
      </c>
      <c r="AE44" s="7" t="e">
        <f t="shared" si="11"/>
        <v>#DIV/0!</v>
      </c>
      <c r="AF44" s="9">
        <v>133998.49</v>
      </c>
      <c r="AG44" s="7">
        <f t="shared" si="12"/>
        <v>1.4983278199149524E-2</v>
      </c>
      <c r="AH44" s="55" t="e">
        <f t="shared" si="34"/>
        <v>#DIV/0!</v>
      </c>
      <c r="AI44" s="15">
        <f t="shared" si="35"/>
        <v>0</v>
      </c>
      <c r="AJ44" s="7" t="e">
        <f t="shared" si="13"/>
        <v>#DIV/0!</v>
      </c>
      <c r="AK44" s="9">
        <f t="shared" si="36"/>
        <v>1660</v>
      </c>
      <c r="AL44" s="7">
        <f t="shared" si="14"/>
        <v>0.36173458269775549</v>
      </c>
      <c r="AM44" s="54" t="e">
        <f t="shared" si="37"/>
        <v>#DIV/0!</v>
      </c>
      <c r="AN44" s="9">
        <f t="shared" si="38"/>
        <v>0</v>
      </c>
      <c r="AO44" s="7" t="e">
        <f t="shared" si="15"/>
        <v>#DIV/0!</v>
      </c>
      <c r="AP44" s="9">
        <f t="shared" si="39"/>
        <v>4093657.6499999985</v>
      </c>
      <c r="AQ44" s="7">
        <f t="shared" si="16"/>
        <v>0.45773957170731294</v>
      </c>
      <c r="AR44" s="54" t="e">
        <f t="shared" si="17"/>
        <v>#DIV/0!</v>
      </c>
      <c r="AS44" s="15">
        <v>0</v>
      </c>
      <c r="AT44" s="7" t="e">
        <f t="shared" si="18"/>
        <v>#DIV/0!</v>
      </c>
      <c r="AU44" s="15">
        <v>2200</v>
      </c>
      <c r="AV44" s="7">
        <v>0</v>
      </c>
      <c r="AW44" s="54" t="e">
        <f t="shared" si="40"/>
        <v>#DIV/0!</v>
      </c>
      <c r="AX44" s="9">
        <v>0</v>
      </c>
      <c r="AY44" s="7" t="e">
        <f>AX44/$DX44</f>
        <v>#DIV/0!</v>
      </c>
      <c r="AZ44" s="9">
        <v>3786633.0799999959</v>
      </c>
      <c r="BA44" s="7">
        <v>0</v>
      </c>
      <c r="BB44" s="54" t="e">
        <f t="shared" si="22"/>
        <v>#DIV/0!</v>
      </c>
      <c r="BC44" s="15">
        <v>0</v>
      </c>
      <c r="BD44" s="7" t="e">
        <f>BC44/$DU44</f>
        <v>#DIV/0!</v>
      </c>
      <c r="BE44" s="15">
        <v>659</v>
      </c>
      <c r="BF44" s="7">
        <v>0</v>
      </c>
      <c r="BG44" s="54" t="e">
        <f t="shared" si="41"/>
        <v>#DIV/0!</v>
      </c>
      <c r="BH44" s="9">
        <v>0</v>
      </c>
      <c r="BI44" s="7" t="e">
        <f t="shared" si="24"/>
        <v>#DIV/0!</v>
      </c>
      <c r="BJ44" s="9">
        <v>870867.30000000051</v>
      </c>
      <c r="BK44" s="7">
        <v>0</v>
      </c>
      <c r="BL44" s="54" t="e">
        <f t="shared" si="42"/>
        <v>#DIV/0!</v>
      </c>
      <c r="BM44" s="15">
        <f t="shared" si="43"/>
        <v>0</v>
      </c>
      <c r="BN44" s="7" t="e">
        <f t="shared" si="26"/>
        <v>#DIV/0!</v>
      </c>
      <c r="BO44" s="15">
        <f t="shared" si="44"/>
        <v>2859</v>
      </c>
      <c r="BP44" s="7">
        <f t="shared" si="27"/>
        <v>0.62301154935715841</v>
      </c>
      <c r="BQ44" s="54" t="e">
        <f t="shared" si="45"/>
        <v>#DIV/0!</v>
      </c>
      <c r="BR44" s="9">
        <f t="shared" si="46"/>
        <v>0</v>
      </c>
      <c r="BS44" s="7" t="e">
        <f t="shared" si="28"/>
        <v>#DIV/0!</v>
      </c>
      <c r="BT44" s="9">
        <f t="shared" si="47"/>
        <v>4657500.3799999962</v>
      </c>
      <c r="BU44" s="7">
        <f t="shared" si="29"/>
        <v>0.52078664398520147</v>
      </c>
      <c r="BV44" s="55" t="e">
        <f t="shared" si="48"/>
        <v>#DIV/0!</v>
      </c>
      <c r="BW44" s="147">
        <v>0</v>
      </c>
      <c r="BX44" s="7" t="e">
        <f t="shared" si="49"/>
        <v>#DIV/0!</v>
      </c>
      <c r="BY44" s="147">
        <v>0</v>
      </c>
      <c r="BZ44" s="7">
        <f t="shared" si="50"/>
        <v>0</v>
      </c>
      <c r="CA44" s="54" t="e">
        <f t="shared" si="51"/>
        <v>#DIV/0!</v>
      </c>
      <c r="CB44" s="147">
        <v>0</v>
      </c>
      <c r="CC44" s="7" t="e">
        <f t="shared" si="52"/>
        <v>#DIV/0!</v>
      </c>
      <c r="CD44" s="147">
        <v>0</v>
      </c>
      <c r="CE44" s="7">
        <f t="shared" si="53"/>
        <v>0</v>
      </c>
      <c r="CF44" s="148" t="e">
        <f t="shared" si="54"/>
        <v>#DIV/0!</v>
      </c>
      <c r="CG44" s="147">
        <v>0</v>
      </c>
      <c r="CH44" s="55" t="e">
        <f t="shared" si="55"/>
        <v>#DIV/0!</v>
      </c>
      <c r="CI44" s="147">
        <v>28</v>
      </c>
      <c r="CJ44" s="55">
        <f t="shared" si="56"/>
        <v>6.1015471780344298E-3</v>
      </c>
      <c r="CK44" s="55" t="e">
        <f t="shared" si="57"/>
        <v>#DIV/0!</v>
      </c>
      <c r="CL44" s="147">
        <v>0</v>
      </c>
      <c r="CM44" s="55" t="e">
        <f t="shared" si="58"/>
        <v>#DIV/0!</v>
      </c>
      <c r="CN44" s="147">
        <v>94368.409999999989</v>
      </c>
      <c r="CO44" s="55">
        <f t="shared" si="59"/>
        <v>1.0551970699381791E-2</v>
      </c>
      <c r="CP44" s="55" t="e">
        <f t="shared" si="60"/>
        <v>#DIV/0!</v>
      </c>
      <c r="CQ44" s="147">
        <v>0</v>
      </c>
      <c r="CR44" s="55" t="e">
        <f t="shared" si="61"/>
        <v>#DIV/0!</v>
      </c>
      <c r="CS44" s="147">
        <v>42</v>
      </c>
      <c r="CT44" s="55">
        <f t="shared" si="62"/>
        <v>9.1523207670516447E-3</v>
      </c>
      <c r="CU44" s="55" t="e">
        <f t="shared" si="63"/>
        <v>#DIV/0!</v>
      </c>
      <c r="CV44" s="147">
        <v>0</v>
      </c>
      <c r="CW44" s="55" t="e">
        <f t="shared" si="64"/>
        <v>#DIV/0!</v>
      </c>
      <c r="CX44" s="147">
        <v>97675.99000000002</v>
      </c>
      <c r="CY44" s="55">
        <f t="shared" si="65"/>
        <v>1.0921813608103698E-2</v>
      </c>
      <c r="CZ44" s="55" t="e">
        <f t="shared" si="66"/>
        <v>#DIV/0!</v>
      </c>
      <c r="DA44" s="147">
        <v>0</v>
      </c>
      <c r="DB44" s="55" t="e">
        <f t="shared" si="67"/>
        <v>#DIV/0!</v>
      </c>
      <c r="DC44" s="147">
        <v>0</v>
      </c>
      <c r="DD44" s="55">
        <f t="shared" si="68"/>
        <v>0</v>
      </c>
      <c r="DE44" s="55" t="e">
        <f t="shared" si="69"/>
        <v>#DIV/0!</v>
      </c>
      <c r="DF44" s="147">
        <v>0</v>
      </c>
      <c r="DG44" s="55" t="e">
        <f t="shared" si="70"/>
        <v>#DIV/0!</v>
      </c>
      <c r="DH44" s="147">
        <v>0</v>
      </c>
      <c r="DI44" s="55">
        <f t="shared" si="71"/>
        <v>0</v>
      </c>
      <c r="DJ44" s="55" t="e">
        <f t="shared" si="72"/>
        <v>#DIV/0!</v>
      </c>
      <c r="DK44" s="147">
        <v>0</v>
      </c>
      <c r="DL44" s="55" t="e">
        <f t="shared" si="73"/>
        <v>#DIV/0!</v>
      </c>
      <c r="DM44" s="147">
        <v>0</v>
      </c>
      <c r="DN44" s="55">
        <f t="shared" si="74"/>
        <v>0</v>
      </c>
      <c r="DO44" s="55" t="e">
        <f t="shared" si="75"/>
        <v>#DIV/0!</v>
      </c>
      <c r="DP44" s="147">
        <v>0</v>
      </c>
      <c r="DQ44" s="55" t="e">
        <f t="shared" si="76"/>
        <v>#DIV/0!</v>
      </c>
      <c r="DR44" s="147">
        <v>0</v>
      </c>
      <c r="DS44" s="55">
        <f t="shared" si="77"/>
        <v>0</v>
      </c>
      <c r="DT44" s="55" t="e">
        <f t="shared" si="78"/>
        <v>#DIV/0!</v>
      </c>
      <c r="DU44" s="8">
        <f t="shared" si="79"/>
        <v>0</v>
      </c>
      <c r="DV44" s="8">
        <f t="shared" si="80"/>
        <v>4589</v>
      </c>
      <c r="DW44" s="56">
        <f t="shared" si="81"/>
        <v>0</v>
      </c>
      <c r="DX44" s="9">
        <f t="shared" si="82"/>
        <v>0</v>
      </c>
      <c r="DY44" s="9">
        <f t="shared" si="83"/>
        <v>8943202.429999996</v>
      </c>
      <c r="DZ44" s="56">
        <f t="shared" si="84"/>
        <v>0</v>
      </c>
      <c r="EA44" s="106"/>
      <c r="EB44" s="78"/>
    </row>
    <row r="45" spans="1:132" s="5" customFormat="1" ht="15.75" x14ac:dyDescent="0.25">
      <c r="A45" s="6" t="s">
        <v>253</v>
      </c>
      <c r="B45" s="109" t="s">
        <v>254</v>
      </c>
      <c r="C45" s="1" t="s">
        <v>651</v>
      </c>
      <c r="D45" s="15" t="s">
        <v>43</v>
      </c>
      <c r="E45" s="15">
        <v>421</v>
      </c>
      <c r="F45" s="7">
        <f t="shared" si="0"/>
        <v>0.23611890072910824</v>
      </c>
      <c r="G45" s="15">
        <v>406</v>
      </c>
      <c r="H45" s="7">
        <f t="shared" si="1"/>
        <v>0.22899041173152848</v>
      </c>
      <c r="I45" s="55">
        <f t="shared" si="2"/>
        <v>-7.1284889975797572E-3</v>
      </c>
      <c r="J45" s="9">
        <v>1069369.610000001</v>
      </c>
      <c r="K45" s="7">
        <f t="shared" si="3"/>
        <v>0.29691624145732826</v>
      </c>
      <c r="L45" s="9">
        <v>1076305.74</v>
      </c>
      <c r="M45" s="7">
        <f t="shared" si="4"/>
        <v>0.29572594893027221</v>
      </c>
      <c r="N45" s="55">
        <f t="shared" si="30"/>
        <v>-1.1902925270560472E-3</v>
      </c>
      <c r="O45" s="15">
        <v>104</v>
      </c>
      <c r="P45" s="7">
        <f t="shared" si="5"/>
        <v>5.8328659562535051E-2</v>
      </c>
      <c r="Q45" s="15">
        <v>113</v>
      </c>
      <c r="R45" s="7">
        <f t="shared" si="6"/>
        <v>6.3733784545967287E-2</v>
      </c>
      <c r="S45" s="55">
        <f t="shared" si="31"/>
        <v>5.4051249834322357E-3</v>
      </c>
      <c r="T45" s="9">
        <v>292459.15000000002</v>
      </c>
      <c r="U45" s="7">
        <f t="shared" si="7"/>
        <v>8.1202860812366745E-2</v>
      </c>
      <c r="V45" s="9">
        <v>290450.03999999992</v>
      </c>
      <c r="W45" s="7">
        <f t="shared" si="8"/>
        <v>7.9804102592480358E-2</v>
      </c>
      <c r="X45" s="55">
        <f t="shared" si="32"/>
        <v>-1.3987582198863868E-3</v>
      </c>
      <c r="Y45" s="15">
        <v>19</v>
      </c>
      <c r="Z45" s="7">
        <f t="shared" si="9"/>
        <v>1.065619742007852E-2</v>
      </c>
      <c r="AA45" s="9">
        <v>16</v>
      </c>
      <c r="AB45" s="7">
        <f t="shared" si="10"/>
        <v>9.0242526790750149E-3</v>
      </c>
      <c r="AC45" s="55">
        <f t="shared" si="33"/>
        <v>-1.6319447410035048E-3</v>
      </c>
      <c r="AD45" s="9">
        <v>48670.420000000013</v>
      </c>
      <c r="AE45" s="7">
        <f t="shared" si="11"/>
        <v>1.3513604689541877E-2</v>
      </c>
      <c r="AF45" s="9">
        <v>45657.06</v>
      </c>
      <c r="AG45" s="7">
        <f t="shared" si="12"/>
        <v>1.2544741602759058E-2</v>
      </c>
      <c r="AH45" s="55">
        <f t="shared" si="34"/>
        <v>-9.6886308678281914E-4</v>
      </c>
      <c r="AI45" s="15">
        <f t="shared" si="35"/>
        <v>544</v>
      </c>
      <c r="AJ45" s="7">
        <f t="shared" si="13"/>
        <v>0.30510375771172182</v>
      </c>
      <c r="AK45" s="9">
        <f t="shared" si="36"/>
        <v>535</v>
      </c>
      <c r="AL45" s="7">
        <f t="shared" si="14"/>
        <v>0.30174844895657077</v>
      </c>
      <c r="AM45" s="54">
        <f t="shared" si="37"/>
        <v>-3.3553087551510541E-3</v>
      </c>
      <c r="AN45" s="9">
        <f t="shared" si="38"/>
        <v>1410499.1800000011</v>
      </c>
      <c r="AO45" s="7">
        <f t="shared" si="15"/>
        <v>0.39163270695923685</v>
      </c>
      <c r="AP45" s="9">
        <f t="shared" si="39"/>
        <v>1412412.8399999999</v>
      </c>
      <c r="AQ45" s="7">
        <f t="shared" si="16"/>
        <v>0.38807479312551163</v>
      </c>
      <c r="AR45" s="54">
        <f t="shared" si="17"/>
        <v>-3.5579138337252236E-3</v>
      </c>
      <c r="AS45" s="15">
        <v>983</v>
      </c>
      <c r="AT45" s="7">
        <f t="shared" si="18"/>
        <v>0.55131800336511494</v>
      </c>
      <c r="AU45" s="15">
        <v>1053</v>
      </c>
      <c r="AV45" s="7">
        <f t="shared" ref="AV45:AV60" si="91">AU45/$DV45</f>
        <v>0.59390862944162437</v>
      </c>
      <c r="AW45" s="54">
        <f t="shared" si="40"/>
        <v>4.259062607650943E-2</v>
      </c>
      <c r="AX45" s="9">
        <v>1754821.2199999981</v>
      </c>
      <c r="AY45" s="7">
        <f>AX45/$DX45</f>
        <v>0.48723557897999575</v>
      </c>
      <c r="AZ45" s="9">
        <v>1934511.129999998</v>
      </c>
      <c r="BA45" s="7">
        <f t="shared" ref="BA45:BA60" si="92">AZ45/$DY45</f>
        <v>0.53152660844810007</v>
      </c>
      <c r="BB45" s="54">
        <f t="shared" si="22"/>
        <v>4.4291029468104315E-2</v>
      </c>
      <c r="BC45" s="15">
        <v>174</v>
      </c>
      <c r="BD45" s="7">
        <f>BC45/$DU45</f>
        <v>9.7588334268087495E-2</v>
      </c>
      <c r="BE45" s="15">
        <v>152</v>
      </c>
      <c r="BF45" s="7">
        <f t="shared" ref="BF45:BF60" si="93">BE45/$DV45</f>
        <v>8.5730400451212635E-2</v>
      </c>
      <c r="BG45" s="54">
        <f t="shared" si="41"/>
        <v>-1.185793381687486E-2</v>
      </c>
      <c r="BH45" s="9">
        <v>233336.6099999999</v>
      </c>
      <c r="BI45" s="7">
        <f t="shared" si="24"/>
        <v>6.4787168615717761E-2</v>
      </c>
      <c r="BJ45" s="9">
        <v>216206.2699999999</v>
      </c>
      <c r="BK45" s="7">
        <f t="shared" ref="BK45:BK60" si="94">BJ45/$DY45</f>
        <v>5.940487166817917E-2</v>
      </c>
      <c r="BL45" s="54">
        <f t="shared" si="42"/>
        <v>-5.3822969475385909E-3</v>
      </c>
      <c r="BM45" s="15">
        <f t="shared" si="43"/>
        <v>1157</v>
      </c>
      <c r="BN45" s="7">
        <f t="shared" si="26"/>
        <v>0.64890633763320249</v>
      </c>
      <c r="BO45" s="15">
        <f t="shared" si="44"/>
        <v>1205</v>
      </c>
      <c r="BP45" s="7">
        <f t="shared" si="27"/>
        <v>0.67963902989283698</v>
      </c>
      <c r="BQ45" s="54">
        <f t="shared" si="45"/>
        <v>3.0732692259634486E-2</v>
      </c>
      <c r="BR45" s="9">
        <f t="shared" si="46"/>
        <v>1988157.829999998</v>
      </c>
      <c r="BS45" s="7">
        <f t="shared" si="28"/>
        <v>0.55202274759571357</v>
      </c>
      <c r="BT45" s="9">
        <f t="shared" si="47"/>
        <v>2150717.399999998</v>
      </c>
      <c r="BU45" s="7">
        <f t="shared" si="29"/>
        <v>0.59093148011627927</v>
      </c>
      <c r="BV45" s="55">
        <f t="shared" si="48"/>
        <v>3.8908732520565703E-2</v>
      </c>
      <c r="BW45" s="147">
        <v>0</v>
      </c>
      <c r="BX45" s="7">
        <f t="shared" si="49"/>
        <v>0</v>
      </c>
      <c r="BY45" s="147">
        <v>0</v>
      </c>
      <c r="BZ45" s="7">
        <f t="shared" si="50"/>
        <v>0</v>
      </c>
      <c r="CA45" s="54">
        <f t="shared" si="51"/>
        <v>0</v>
      </c>
      <c r="CB45" s="147">
        <v>0</v>
      </c>
      <c r="CC45" s="7">
        <f t="shared" si="52"/>
        <v>0</v>
      </c>
      <c r="CD45" s="147">
        <v>0</v>
      </c>
      <c r="CE45" s="7">
        <f t="shared" si="53"/>
        <v>0</v>
      </c>
      <c r="CF45" s="148">
        <f t="shared" si="54"/>
        <v>0</v>
      </c>
      <c r="CG45" s="147">
        <v>15</v>
      </c>
      <c r="CH45" s="55">
        <f t="shared" si="55"/>
        <v>8.4127874369040942E-3</v>
      </c>
      <c r="CI45" s="147">
        <v>7</v>
      </c>
      <c r="CJ45" s="55">
        <f t="shared" si="56"/>
        <v>3.948110547095319E-3</v>
      </c>
      <c r="CK45" s="55">
        <f t="shared" si="57"/>
        <v>-4.4646768898087752E-3</v>
      </c>
      <c r="CL45" s="147">
        <v>58725.710000000006</v>
      </c>
      <c r="CM45" s="55">
        <f t="shared" si="58"/>
        <v>1.6305510206254151E-2</v>
      </c>
      <c r="CN45" s="147">
        <v>22939.200000000001</v>
      </c>
      <c r="CO45" s="55">
        <f t="shared" si="59"/>
        <v>6.302778509479379E-3</v>
      </c>
      <c r="CP45" s="55">
        <f t="shared" si="60"/>
        <v>-1.0002731696774772E-2</v>
      </c>
      <c r="CQ45" s="147">
        <v>45</v>
      </c>
      <c r="CR45" s="55">
        <f t="shared" si="61"/>
        <v>2.5238362310712283E-2</v>
      </c>
      <c r="CS45" s="147">
        <v>22</v>
      </c>
      <c r="CT45" s="55">
        <f t="shared" si="62"/>
        <v>1.2408347433728144E-2</v>
      </c>
      <c r="CU45" s="55">
        <f t="shared" si="63"/>
        <v>-1.2830014876984139E-2</v>
      </c>
      <c r="CV45" s="147">
        <v>95145.989999999991</v>
      </c>
      <c r="CW45" s="55">
        <f t="shared" si="64"/>
        <v>2.641779743538486E-2</v>
      </c>
      <c r="CX45" s="147">
        <v>44335.47</v>
      </c>
      <c r="CY45" s="55">
        <f t="shared" si="65"/>
        <v>1.2181621308662365E-2</v>
      </c>
      <c r="CZ45" s="55">
        <f t="shared" si="66"/>
        <v>-1.4236176126722495E-2</v>
      </c>
      <c r="DA45" s="147">
        <v>1</v>
      </c>
      <c r="DB45" s="55">
        <f t="shared" si="67"/>
        <v>5.6085249579360629E-4</v>
      </c>
      <c r="DC45" s="147">
        <v>0</v>
      </c>
      <c r="DD45" s="55">
        <f t="shared" si="68"/>
        <v>0</v>
      </c>
      <c r="DE45" s="55">
        <f t="shared" si="69"/>
        <v>-5.6085249579360629E-4</v>
      </c>
      <c r="DF45" s="147">
        <v>1499.5</v>
      </c>
      <c r="DG45" s="55">
        <f t="shared" si="70"/>
        <v>4.163442647909765E-4</v>
      </c>
      <c r="DH45" s="147">
        <v>0</v>
      </c>
      <c r="DI45" s="55">
        <f t="shared" si="71"/>
        <v>0</v>
      </c>
      <c r="DJ45" s="55">
        <f t="shared" si="72"/>
        <v>-4.163442647909765E-4</v>
      </c>
      <c r="DK45" s="147">
        <v>21</v>
      </c>
      <c r="DL45" s="55">
        <f t="shared" si="73"/>
        <v>1.1777902411665733E-2</v>
      </c>
      <c r="DM45" s="147">
        <v>4</v>
      </c>
      <c r="DN45" s="55">
        <f t="shared" si="74"/>
        <v>2.2560631697687537E-3</v>
      </c>
      <c r="DO45" s="55">
        <f t="shared" si="75"/>
        <v>-9.5218392418969788E-3</v>
      </c>
      <c r="DP45" s="147">
        <v>47558.570000000007</v>
      </c>
      <c r="DQ45" s="55">
        <f t="shared" si="76"/>
        <v>1.320489353861967E-2</v>
      </c>
      <c r="DR45" s="147">
        <v>9132.7899999999991</v>
      </c>
      <c r="DS45" s="55">
        <f t="shared" si="77"/>
        <v>2.5093269400671414E-3</v>
      </c>
      <c r="DT45" s="55">
        <f t="shared" si="78"/>
        <v>-1.0695566598552529E-2</v>
      </c>
      <c r="DU45" s="8">
        <f t="shared" si="79"/>
        <v>1783</v>
      </c>
      <c r="DV45" s="8">
        <f t="shared" si="80"/>
        <v>1773</v>
      </c>
      <c r="DW45" s="56">
        <f t="shared" si="81"/>
        <v>-5.6085249579360674E-3</v>
      </c>
      <c r="DX45" s="9">
        <f t="shared" si="82"/>
        <v>3601586.7799999989</v>
      </c>
      <c r="DY45" s="9">
        <f t="shared" si="83"/>
        <v>3639537.6999999988</v>
      </c>
      <c r="DZ45" s="56">
        <f t="shared" si="84"/>
        <v>1.0537277682921786E-2</v>
      </c>
      <c r="EA45" s="106"/>
      <c r="EB45" s="78"/>
    </row>
    <row r="46" spans="1:132" ht="15.75" x14ac:dyDescent="0.25">
      <c r="A46" s="6" t="s">
        <v>194</v>
      </c>
      <c r="B46" s="109" t="s">
        <v>197</v>
      </c>
      <c r="C46" s="1" t="s">
        <v>651</v>
      </c>
      <c r="D46" s="15" t="s">
        <v>6</v>
      </c>
      <c r="E46" s="15">
        <v>668</v>
      </c>
      <c r="F46" s="7">
        <f t="shared" si="0"/>
        <v>0.31288056206088993</v>
      </c>
      <c r="G46" s="15">
        <v>637</v>
      </c>
      <c r="H46" s="7">
        <f t="shared" si="1"/>
        <v>0.37186223000583774</v>
      </c>
      <c r="I46" s="55">
        <f t="shared" si="2"/>
        <v>5.8981667944947802E-2</v>
      </c>
      <c r="J46" s="9">
        <v>1642486.540000001</v>
      </c>
      <c r="K46" s="7">
        <f t="shared" si="3"/>
        <v>0.37895391090158753</v>
      </c>
      <c r="L46" s="9">
        <v>1546116.38</v>
      </c>
      <c r="M46" s="7">
        <f t="shared" si="4"/>
        <v>0.43884313659656998</v>
      </c>
      <c r="N46" s="55">
        <f t="shared" si="30"/>
        <v>5.9889225694982451E-2</v>
      </c>
      <c r="O46" s="15">
        <v>85</v>
      </c>
      <c r="P46" s="7">
        <f t="shared" si="5"/>
        <v>3.9812646370023422E-2</v>
      </c>
      <c r="Q46" s="15">
        <v>61</v>
      </c>
      <c r="R46" s="7">
        <f t="shared" si="6"/>
        <v>3.561004086398132E-2</v>
      </c>
      <c r="S46" s="55">
        <f t="shared" si="31"/>
        <v>-4.2026055060421022E-3</v>
      </c>
      <c r="T46" s="9">
        <v>209398.12</v>
      </c>
      <c r="U46" s="7">
        <f t="shared" si="7"/>
        <v>4.8312259843200839E-2</v>
      </c>
      <c r="V46" s="9">
        <v>132501.14000000001</v>
      </c>
      <c r="W46" s="7">
        <f t="shared" si="8"/>
        <v>3.7608563386555188E-2</v>
      </c>
      <c r="X46" s="55">
        <f t="shared" si="32"/>
        <v>-1.0703696456645651E-2</v>
      </c>
      <c r="Y46" s="15">
        <v>46</v>
      </c>
      <c r="Z46" s="7">
        <f t="shared" si="9"/>
        <v>2.1545667447306793E-2</v>
      </c>
      <c r="AA46" s="9">
        <v>18</v>
      </c>
      <c r="AB46" s="7">
        <f t="shared" si="10"/>
        <v>1.0507880910683012E-2</v>
      </c>
      <c r="AC46" s="55">
        <f t="shared" si="33"/>
        <v>-1.1037786536623781E-2</v>
      </c>
      <c r="AD46" s="9">
        <v>101629.91</v>
      </c>
      <c r="AE46" s="7">
        <f t="shared" si="11"/>
        <v>2.3448016724128735E-2</v>
      </c>
      <c r="AF46" s="9">
        <v>43220.21</v>
      </c>
      <c r="AG46" s="7">
        <f t="shared" si="12"/>
        <v>1.2267441679107262E-2</v>
      </c>
      <c r="AH46" s="55">
        <f t="shared" si="34"/>
        <v>-1.1180575045021473E-2</v>
      </c>
      <c r="AI46" s="15">
        <f t="shared" si="35"/>
        <v>799</v>
      </c>
      <c r="AJ46" s="7">
        <f t="shared" si="13"/>
        <v>0.37423887587822013</v>
      </c>
      <c r="AK46" s="9">
        <f t="shared" si="36"/>
        <v>716</v>
      </c>
      <c r="AL46" s="7">
        <f t="shared" si="14"/>
        <v>0.41798015178050202</v>
      </c>
      <c r="AM46" s="54">
        <f t="shared" si="37"/>
        <v>4.3741275902281884E-2</v>
      </c>
      <c r="AN46" s="9">
        <f t="shared" si="38"/>
        <v>1953514.570000001</v>
      </c>
      <c r="AO46" s="7">
        <f t="shared" si="15"/>
        <v>0.45071418746891712</v>
      </c>
      <c r="AP46" s="9">
        <f t="shared" si="39"/>
        <v>1721837.73</v>
      </c>
      <c r="AQ46" s="7">
        <f t="shared" si="16"/>
        <v>0.48871914166223246</v>
      </c>
      <c r="AR46" s="54">
        <f t="shared" si="17"/>
        <v>3.8004954193315343E-2</v>
      </c>
      <c r="AS46" s="15">
        <v>1022</v>
      </c>
      <c r="AT46" s="7">
        <f t="shared" si="18"/>
        <v>0.47868852459016392</v>
      </c>
      <c r="AU46" s="15">
        <v>735</v>
      </c>
      <c r="AV46" s="7">
        <f t="shared" si="91"/>
        <v>0.42907180385288968</v>
      </c>
      <c r="AW46" s="54">
        <f t="shared" si="40"/>
        <v>-4.9616720737274245E-2</v>
      </c>
      <c r="AX46" s="9">
        <v>1728207.55</v>
      </c>
      <c r="AY46" s="7">
        <v>0</v>
      </c>
      <c r="AZ46" s="9">
        <v>1267730.72</v>
      </c>
      <c r="BA46" s="7">
        <f t="shared" si="92"/>
        <v>0.35982732782678883</v>
      </c>
      <c r="BB46" s="54">
        <f t="shared" si="22"/>
        <v>0.35982732782678883</v>
      </c>
      <c r="BC46" s="15">
        <v>171</v>
      </c>
      <c r="BD46" s="7">
        <v>0</v>
      </c>
      <c r="BE46" s="15">
        <v>146</v>
      </c>
      <c r="BF46" s="7">
        <f t="shared" si="93"/>
        <v>8.5230589608873322E-2</v>
      </c>
      <c r="BG46" s="54">
        <f t="shared" si="41"/>
        <v>8.5230589608873322E-2</v>
      </c>
      <c r="BH46" s="9">
        <v>228078.68000000011</v>
      </c>
      <c r="BI46" s="7">
        <f t="shared" si="24"/>
        <v>5.2622232008836846E-2</v>
      </c>
      <c r="BJ46" s="9">
        <v>185270.29</v>
      </c>
      <c r="BK46" s="7">
        <f t="shared" si="94"/>
        <v>5.2586335824057528E-2</v>
      </c>
      <c r="BL46" s="54">
        <f t="shared" si="42"/>
        <v>-3.5896184779317386E-5</v>
      </c>
      <c r="BM46" s="15">
        <f t="shared" si="43"/>
        <v>1193</v>
      </c>
      <c r="BN46" s="7">
        <f t="shared" si="26"/>
        <v>0.55878220140515222</v>
      </c>
      <c r="BO46" s="15">
        <f t="shared" si="44"/>
        <v>881</v>
      </c>
      <c r="BP46" s="7">
        <f t="shared" si="27"/>
        <v>0.51430239346176299</v>
      </c>
      <c r="BQ46" s="54">
        <f t="shared" si="45"/>
        <v>-4.4479807943389238E-2</v>
      </c>
      <c r="BR46" s="9">
        <f t="shared" si="46"/>
        <v>1956286.2300000002</v>
      </c>
      <c r="BS46" s="7">
        <f t="shared" si="28"/>
        <v>0.45135366387929254</v>
      </c>
      <c r="BT46" s="9">
        <f t="shared" si="47"/>
        <v>1453001.01</v>
      </c>
      <c r="BU46" s="7">
        <f t="shared" si="29"/>
        <v>0.41241366365084636</v>
      </c>
      <c r="BV46" s="55">
        <f t="shared" si="48"/>
        <v>-3.8940000228446181E-2</v>
      </c>
      <c r="BW46" s="147">
        <v>13</v>
      </c>
      <c r="BX46" s="7">
        <f t="shared" si="49"/>
        <v>6.0889929742388759E-3</v>
      </c>
      <c r="BY46" s="147">
        <v>10</v>
      </c>
      <c r="BZ46" s="7">
        <f t="shared" si="50"/>
        <v>5.837711617046118E-3</v>
      </c>
      <c r="CA46" s="54">
        <f t="shared" si="51"/>
        <v>-2.5128135719275791E-4</v>
      </c>
      <c r="CB46" s="147">
        <v>67203.27</v>
      </c>
      <c r="CC46" s="7">
        <f t="shared" si="52"/>
        <v>1.5505114575779305E-2</v>
      </c>
      <c r="CD46" s="147">
        <v>51168.53</v>
      </c>
      <c r="CE46" s="7">
        <f t="shared" si="53"/>
        <v>1.4523459223836493E-2</v>
      </c>
      <c r="CF46" s="148">
        <f t="shared" si="54"/>
        <v>-9.8165535194281138E-4</v>
      </c>
      <c r="CG46" s="147">
        <v>60</v>
      </c>
      <c r="CH46" s="55">
        <f t="shared" si="55"/>
        <v>2.8103044496487119E-2</v>
      </c>
      <c r="CI46" s="147">
        <v>53</v>
      </c>
      <c r="CJ46" s="55">
        <f t="shared" si="56"/>
        <v>3.0939871570344425E-2</v>
      </c>
      <c r="CK46" s="55">
        <f t="shared" si="57"/>
        <v>2.8368270738573058E-3</v>
      </c>
      <c r="CL46" s="147">
        <v>216583.62</v>
      </c>
      <c r="CM46" s="55">
        <f t="shared" si="58"/>
        <v>4.9970095850053811E-2</v>
      </c>
      <c r="CN46" s="147">
        <v>188967.49999999991</v>
      </c>
      <c r="CO46" s="55">
        <f t="shared" si="59"/>
        <v>5.3635736279317024E-2</v>
      </c>
      <c r="CP46" s="55">
        <f t="shared" si="60"/>
        <v>3.665640429263213E-3</v>
      </c>
      <c r="CQ46" s="147">
        <v>36</v>
      </c>
      <c r="CR46" s="55">
        <f t="shared" si="61"/>
        <v>1.6861826697892272E-2</v>
      </c>
      <c r="CS46" s="147">
        <v>33</v>
      </c>
      <c r="CT46" s="55">
        <f t="shared" si="62"/>
        <v>1.9264448336252189E-2</v>
      </c>
      <c r="CU46" s="55">
        <f t="shared" si="63"/>
        <v>2.4026216383599176E-3</v>
      </c>
      <c r="CV46" s="147">
        <v>77198.83</v>
      </c>
      <c r="CW46" s="55">
        <f t="shared" si="64"/>
        <v>1.7811286627363646E-2</v>
      </c>
      <c r="CX46" s="147">
        <v>69807.560000000012</v>
      </c>
      <c r="CY46" s="55">
        <f t="shared" si="65"/>
        <v>1.9813882696562118E-2</v>
      </c>
      <c r="CZ46" s="55">
        <f t="shared" si="66"/>
        <v>2.0025960691984722E-3</v>
      </c>
      <c r="DA46" s="147">
        <v>3</v>
      </c>
      <c r="DB46" s="55">
        <f t="shared" si="67"/>
        <v>1.405152224824356E-3</v>
      </c>
      <c r="DC46" s="147">
        <v>4</v>
      </c>
      <c r="DD46" s="55">
        <f t="shared" si="68"/>
        <v>2.3350846468184472E-3</v>
      </c>
      <c r="DE46" s="55">
        <f t="shared" si="69"/>
        <v>9.2993242199409121E-4</v>
      </c>
      <c r="DF46" s="147">
        <v>5459.6</v>
      </c>
      <c r="DG46" s="55">
        <f t="shared" si="70"/>
        <v>1.2596369720986001E-3</v>
      </c>
      <c r="DH46" s="147">
        <v>10732.11</v>
      </c>
      <c r="DI46" s="55">
        <f t="shared" si="71"/>
        <v>3.0461567289646174E-3</v>
      </c>
      <c r="DJ46" s="55">
        <f t="shared" si="72"/>
        <v>1.7865197568660172E-3</v>
      </c>
      <c r="DK46" s="147">
        <v>31</v>
      </c>
      <c r="DL46" s="55">
        <f t="shared" si="73"/>
        <v>1.4519906323185013E-2</v>
      </c>
      <c r="DM46" s="147">
        <v>16</v>
      </c>
      <c r="DN46" s="55">
        <f t="shared" si="74"/>
        <v>9.3403385872737887E-3</v>
      </c>
      <c r="DO46" s="55">
        <f t="shared" si="75"/>
        <v>-5.1795677359112238E-3</v>
      </c>
      <c r="DP46" s="147">
        <v>58018.53</v>
      </c>
      <c r="DQ46" s="55">
        <f t="shared" si="76"/>
        <v>1.3386014626494943E-2</v>
      </c>
      <c r="DR46" s="147">
        <v>27649.650000000009</v>
      </c>
      <c r="DS46" s="55">
        <f t="shared" si="77"/>
        <v>7.8479597582410687E-3</v>
      </c>
      <c r="DT46" s="55">
        <f t="shared" si="78"/>
        <v>-5.5380548682538739E-3</v>
      </c>
      <c r="DU46" s="8">
        <f t="shared" si="79"/>
        <v>2135</v>
      </c>
      <c r="DV46" s="8">
        <f t="shared" si="80"/>
        <v>1713</v>
      </c>
      <c r="DW46" s="56">
        <f t="shared" si="81"/>
        <v>-0.19765807962529269</v>
      </c>
      <c r="DX46" s="9">
        <f t="shared" si="82"/>
        <v>4334264.6500000013</v>
      </c>
      <c r="DY46" s="9">
        <f t="shared" si="83"/>
        <v>3523164.0899999994</v>
      </c>
      <c r="DZ46" s="56">
        <f t="shared" si="84"/>
        <v>-0.18713683300349504</v>
      </c>
      <c r="EA46" s="106"/>
      <c r="EB46" s="78"/>
    </row>
    <row r="47" spans="1:132" ht="15.75" x14ac:dyDescent="0.25">
      <c r="A47" s="6" t="s">
        <v>253</v>
      </c>
      <c r="B47" s="109" t="s">
        <v>259</v>
      </c>
      <c r="C47" s="1" t="s">
        <v>651</v>
      </c>
      <c r="D47" s="15" t="s">
        <v>6</v>
      </c>
      <c r="E47" s="15">
        <v>1209</v>
      </c>
      <c r="F47" s="7">
        <f t="shared" si="0"/>
        <v>0.22451253481894151</v>
      </c>
      <c r="G47" s="15">
        <v>1337</v>
      </c>
      <c r="H47" s="7">
        <f t="shared" si="1"/>
        <v>0.21990131578947369</v>
      </c>
      <c r="I47" s="55">
        <f t="shared" si="2"/>
        <v>-4.6112190294678168E-3</v>
      </c>
      <c r="J47" s="9">
        <v>3165962.9200000009</v>
      </c>
      <c r="K47" s="7">
        <f t="shared" si="3"/>
        <v>0.28748685165845617</v>
      </c>
      <c r="L47" s="9">
        <v>3586430.58</v>
      </c>
      <c r="M47" s="7">
        <f t="shared" si="4"/>
        <v>0.28489286644822692</v>
      </c>
      <c r="N47" s="55">
        <f t="shared" si="30"/>
        <v>-2.5939852102292438E-3</v>
      </c>
      <c r="O47" s="15">
        <v>292</v>
      </c>
      <c r="P47" s="7">
        <f t="shared" si="5"/>
        <v>5.42246982358403E-2</v>
      </c>
      <c r="Q47" s="15">
        <v>312</v>
      </c>
      <c r="R47" s="7">
        <f t="shared" si="6"/>
        <v>5.131578947368421E-2</v>
      </c>
      <c r="S47" s="55">
        <f t="shared" si="31"/>
        <v>-2.90890876215609E-3</v>
      </c>
      <c r="T47" s="9">
        <v>794858.17</v>
      </c>
      <c r="U47" s="7">
        <f t="shared" si="7"/>
        <v>7.217749499362483E-2</v>
      </c>
      <c r="V47" s="9">
        <v>732851.31</v>
      </c>
      <c r="W47" s="7">
        <f t="shared" si="8"/>
        <v>5.8215015104582941E-2</v>
      </c>
      <c r="X47" s="55">
        <f t="shared" si="32"/>
        <v>-1.3962479889041889E-2</v>
      </c>
      <c r="Y47" s="15">
        <v>58</v>
      </c>
      <c r="Z47" s="7">
        <f t="shared" si="9"/>
        <v>1.0770659238625812E-2</v>
      </c>
      <c r="AA47" s="9">
        <v>105</v>
      </c>
      <c r="AB47" s="7">
        <f t="shared" si="10"/>
        <v>1.7269736842105265E-2</v>
      </c>
      <c r="AC47" s="55">
        <f t="shared" si="33"/>
        <v>6.4990776034794528E-3</v>
      </c>
      <c r="AD47" s="9">
        <v>167203.56</v>
      </c>
      <c r="AE47" s="7">
        <f t="shared" si="11"/>
        <v>1.5183003170007359E-2</v>
      </c>
      <c r="AF47" s="9">
        <v>306023.75</v>
      </c>
      <c r="AG47" s="7">
        <f t="shared" si="12"/>
        <v>2.4309402174106931E-2</v>
      </c>
      <c r="AH47" s="55">
        <f t="shared" si="34"/>
        <v>9.1263990040995717E-3</v>
      </c>
      <c r="AI47" s="15">
        <f t="shared" si="35"/>
        <v>1559</v>
      </c>
      <c r="AJ47" s="7">
        <f t="shared" si="13"/>
        <v>0.28950789229340762</v>
      </c>
      <c r="AK47" s="9">
        <f t="shared" si="36"/>
        <v>1754</v>
      </c>
      <c r="AL47" s="7">
        <f t="shared" si="14"/>
        <v>0.28848684210526315</v>
      </c>
      <c r="AM47" s="54">
        <f t="shared" si="37"/>
        <v>-1.0210501881444678E-3</v>
      </c>
      <c r="AN47" s="9">
        <f t="shared" si="38"/>
        <v>4128024.6500000008</v>
      </c>
      <c r="AO47" s="7">
        <f t="shared" si="15"/>
        <v>0.37484734982208834</v>
      </c>
      <c r="AP47" s="9">
        <f t="shared" si="39"/>
        <v>4625305.6400000006</v>
      </c>
      <c r="AQ47" s="7">
        <f t="shared" si="16"/>
        <v>0.36741728372691684</v>
      </c>
      <c r="AR47" s="54">
        <f t="shared" si="17"/>
        <v>-7.4300660951714947E-3</v>
      </c>
      <c r="AS47" s="15">
        <v>2737</v>
      </c>
      <c r="AT47" s="7">
        <f t="shared" si="18"/>
        <v>0.50826369545032501</v>
      </c>
      <c r="AU47" s="15">
        <v>3038</v>
      </c>
      <c r="AV47" s="7">
        <f t="shared" si="91"/>
        <v>0.49967105263157896</v>
      </c>
      <c r="AW47" s="54">
        <f t="shared" si="40"/>
        <v>-8.5926428187460546E-3</v>
      </c>
      <c r="AX47" s="9">
        <v>5112856.729999993</v>
      </c>
      <c r="AY47" s="7">
        <f>AX47/$DX47</f>
        <v>0.46427552104383041</v>
      </c>
      <c r="AZ47" s="9">
        <v>5863905.049999997</v>
      </c>
      <c r="BA47" s="7">
        <f t="shared" si="92"/>
        <v>0.46580706945531691</v>
      </c>
      <c r="BB47" s="54">
        <v>0</v>
      </c>
      <c r="BC47" s="15">
        <v>867</v>
      </c>
      <c r="BD47" s="7">
        <v>0</v>
      </c>
      <c r="BE47" s="15">
        <v>1072</v>
      </c>
      <c r="BF47" s="7">
        <f t="shared" si="93"/>
        <v>0.1763157894736842</v>
      </c>
      <c r="BG47" s="54">
        <f t="shared" si="41"/>
        <v>0.1763157894736842</v>
      </c>
      <c r="BH47" s="9">
        <v>1239018.8799999999</v>
      </c>
      <c r="BI47" s="7">
        <f t="shared" si="24"/>
        <v>0.11250973114889999</v>
      </c>
      <c r="BJ47" s="9">
        <v>1570801.32</v>
      </c>
      <c r="BK47" s="7">
        <f t="shared" si="94"/>
        <v>0.12477868473769776</v>
      </c>
      <c r="BL47" s="54">
        <f t="shared" si="42"/>
        <v>1.2268953588797774E-2</v>
      </c>
      <c r="BM47" s="15">
        <f t="shared" si="43"/>
        <v>3604</v>
      </c>
      <c r="BN47" s="7">
        <f t="shared" si="26"/>
        <v>0.66926648096564534</v>
      </c>
      <c r="BO47" s="15">
        <f t="shared" si="44"/>
        <v>4110</v>
      </c>
      <c r="BP47" s="7">
        <f t="shared" si="27"/>
        <v>0.67598684210526316</v>
      </c>
      <c r="BQ47" s="54">
        <f t="shared" si="45"/>
        <v>6.7203611396178253E-3</v>
      </c>
      <c r="BR47" s="9">
        <f t="shared" si="46"/>
        <v>6351875.6099999929</v>
      </c>
      <c r="BS47" s="7">
        <f t="shared" si="28"/>
        <v>0.57678525219273036</v>
      </c>
      <c r="BT47" s="9">
        <f t="shared" si="47"/>
        <v>7434706.3699999973</v>
      </c>
      <c r="BU47" s="7">
        <f t="shared" si="29"/>
        <v>0.59058575419301473</v>
      </c>
      <c r="BV47" s="55">
        <f t="shared" si="48"/>
        <v>1.3800502000284376E-2</v>
      </c>
      <c r="BW47" s="147">
        <v>3</v>
      </c>
      <c r="BX47" s="7">
        <f t="shared" si="49"/>
        <v>5.5710306406685239E-4</v>
      </c>
      <c r="BY47" s="147">
        <v>5</v>
      </c>
      <c r="BZ47" s="7">
        <f t="shared" si="50"/>
        <v>8.2236842105263153E-4</v>
      </c>
      <c r="CA47" s="54">
        <f t="shared" si="51"/>
        <v>2.6526535698577914E-4</v>
      </c>
      <c r="CB47" s="147">
        <v>14923.65</v>
      </c>
      <c r="CC47" s="7">
        <f t="shared" si="52"/>
        <v>1.3551495270679665E-3</v>
      </c>
      <c r="CD47" s="147">
        <v>27890.21</v>
      </c>
      <c r="CE47" s="7">
        <f t="shared" si="53"/>
        <v>2.2154957960298797E-3</v>
      </c>
      <c r="CF47" s="148">
        <f t="shared" si="54"/>
        <v>8.6034626896191319E-4</v>
      </c>
      <c r="CG47" s="147">
        <v>37</v>
      </c>
      <c r="CH47" s="55">
        <f t="shared" si="55"/>
        <v>6.870937790157846E-3</v>
      </c>
      <c r="CI47" s="147">
        <v>55</v>
      </c>
      <c r="CJ47" s="55">
        <f t="shared" si="56"/>
        <v>9.0460526315789477E-3</v>
      </c>
      <c r="CK47" s="55">
        <f t="shared" si="57"/>
        <v>2.1751148414211018E-3</v>
      </c>
      <c r="CL47" s="147">
        <v>136831.31</v>
      </c>
      <c r="CM47" s="55">
        <f t="shared" si="58"/>
        <v>1.2425035767696931E-2</v>
      </c>
      <c r="CN47" s="147">
        <v>182515</v>
      </c>
      <c r="CO47" s="55">
        <f t="shared" si="59"/>
        <v>1.4498320923807798E-2</v>
      </c>
      <c r="CP47" s="55">
        <f t="shared" si="60"/>
        <v>2.0732851561108667E-3</v>
      </c>
      <c r="CQ47" s="147">
        <v>142</v>
      </c>
      <c r="CR47" s="55">
        <f t="shared" si="61"/>
        <v>2.6369545032497679E-2</v>
      </c>
      <c r="CS47" s="147">
        <v>94</v>
      </c>
      <c r="CT47" s="55">
        <f t="shared" si="62"/>
        <v>1.5460526315789473E-2</v>
      </c>
      <c r="CU47" s="55">
        <f t="shared" si="63"/>
        <v>-1.0909018716708206E-2</v>
      </c>
      <c r="CV47" s="147">
        <v>304440.08999999991</v>
      </c>
      <c r="CW47" s="55">
        <f t="shared" si="64"/>
        <v>2.7644835143147219E-2</v>
      </c>
      <c r="CX47" s="147">
        <v>198694.86</v>
      </c>
      <c r="CY47" s="55">
        <f t="shared" si="65"/>
        <v>1.578358954711153E-2</v>
      </c>
      <c r="CZ47" s="55">
        <f t="shared" si="66"/>
        <v>-1.1861245596035689E-2</v>
      </c>
      <c r="DA47" s="147">
        <v>0</v>
      </c>
      <c r="DB47" s="55">
        <f t="shared" si="67"/>
        <v>0</v>
      </c>
      <c r="DC47" s="147">
        <v>3</v>
      </c>
      <c r="DD47" s="55">
        <f t="shared" si="68"/>
        <v>4.9342105263157896E-4</v>
      </c>
      <c r="DE47" s="55">
        <f t="shared" si="69"/>
        <v>4.9342105263157896E-4</v>
      </c>
      <c r="DF47" s="147">
        <v>0</v>
      </c>
      <c r="DG47" s="55">
        <f t="shared" si="70"/>
        <v>0</v>
      </c>
      <c r="DH47" s="147">
        <v>5098.5</v>
      </c>
      <c r="DI47" s="55">
        <f t="shared" si="71"/>
        <v>4.0500610486827961E-4</v>
      </c>
      <c r="DJ47" s="55">
        <f t="shared" si="72"/>
        <v>4.0500610486827961E-4</v>
      </c>
      <c r="DK47" s="147">
        <v>40</v>
      </c>
      <c r="DL47" s="55">
        <f t="shared" si="73"/>
        <v>7.4280408542246983E-3</v>
      </c>
      <c r="DM47" s="147">
        <v>59</v>
      </c>
      <c r="DN47" s="55">
        <f t="shared" si="74"/>
        <v>9.7039473684210533E-3</v>
      </c>
      <c r="DO47" s="55">
        <f t="shared" si="75"/>
        <v>2.275906514196355E-3</v>
      </c>
      <c r="DP47" s="147">
        <v>76453.26999999999</v>
      </c>
      <c r="DQ47" s="55">
        <f t="shared" si="76"/>
        <v>6.9423775472689008E-3</v>
      </c>
      <c r="DR47" s="147">
        <v>114488.55</v>
      </c>
      <c r="DS47" s="55">
        <f t="shared" si="77"/>
        <v>9.0945497082509114E-3</v>
      </c>
      <c r="DT47" s="55">
        <f t="shared" si="78"/>
        <v>2.1521721609820106E-3</v>
      </c>
      <c r="DU47" s="8">
        <f t="shared" si="79"/>
        <v>5385</v>
      </c>
      <c r="DV47" s="8">
        <f t="shared" si="80"/>
        <v>6080</v>
      </c>
      <c r="DW47" s="56">
        <f t="shared" si="81"/>
        <v>0.12906220984215411</v>
      </c>
      <c r="DX47" s="9">
        <f t="shared" si="82"/>
        <v>11012548.579999996</v>
      </c>
      <c r="DY47" s="9">
        <f t="shared" si="83"/>
        <v>12588699.129999999</v>
      </c>
      <c r="DZ47" s="56">
        <f t="shared" si="84"/>
        <v>0.14312314161886786</v>
      </c>
      <c r="EA47" s="106"/>
      <c r="EB47" s="78"/>
    </row>
    <row r="48" spans="1:132" ht="15.75" x14ac:dyDescent="0.25">
      <c r="A48" s="6" t="s">
        <v>253</v>
      </c>
      <c r="B48" s="109" t="s">
        <v>605</v>
      </c>
      <c r="C48" s="1" t="s">
        <v>651</v>
      </c>
      <c r="D48" s="15" t="s">
        <v>6</v>
      </c>
      <c r="E48" s="15">
        <v>0</v>
      </c>
      <c r="F48" s="7" t="e">
        <f t="shared" si="0"/>
        <v>#DIV/0!</v>
      </c>
      <c r="G48" s="15">
        <v>499</v>
      </c>
      <c r="H48" s="7">
        <f t="shared" si="1"/>
        <v>0.24460784313725489</v>
      </c>
      <c r="I48" s="55" t="e">
        <f t="shared" si="2"/>
        <v>#DIV/0!</v>
      </c>
      <c r="J48" s="9">
        <v>0</v>
      </c>
      <c r="K48" s="7" t="e">
        <f t="shared" si="3"/>
        <v>#DIV/0!</v>
      </c>
      <c r="L48" s="9">
        <v>1191069.08</v>
      </c>
      <c r="M48" s="7">
        <f t="shared" si="4"/>
        <v>0.29345290123616163</v>
      </c>
      <c r="N48" s="55" t="e">
        <f t="shared" si="30"/>
        <v>#DIV/0!</v>
      </c>
      <c r="O48" s="15">
        <v>0</v>
      </c>
      <c r="P48" s="7" t="e">
        <f t="shared" si="5"/>
        <v>#DIV/0!</v>
      </c>
      <c r="Q48" s="15">
        <v>110</v>
      </c>
      <c r="R48" s="7">
        <f t="shared" si="6"/>
        <v>5.3921568627450983E-2</v>
      </c>
      <c r="S48" s="55" t="e">
        <f t="shared" si="31"/>
        <v>#DIV/0!</v>
      </c>
      <c r="T48" s="9">
        <v>0</v>
      </c>
      <c r="U48" s="7" t="e">
        <f t="shared" si="7"/>
        <v>#DIV/0!</v>
      </c>
      <c r="V48" s="9">
        <v>266677.02</v>
      </c>
      <c r="W48" s="7">
        <f t="shared" si="8"/>
        <v>6.5703279957543603E-2</v>
      </c>
      <c r="X48" s="55" t="e">
        <f t="shared" si="32"/>
        <v>#DIV/0!</v>
      </c>
      <c r="Y48" s="15">
        <v>0</v>
      </c>
      <c r="Z48" s="7" t="e">
        <f t="shared" si="9"/>
        <v>#DIV/0!</v>
      </c>
      <c r="AA48" s="9">
        <v>40</v>
      </c>
      <c r="AB48" s="7">
        <f t="shared" si="10"/>
        <v>1.9607843137254902E-2</v>
      </c>
      <c r="AC48" s="55" t="e">
        <f t="shared" si="33"/>
        <v>#DIV/0!</v>
      </c>
      <c r="AD48" s="9">
        <v>0</v>
      </c>
      <c r="AE48" s="7" t="e">
        <f t="shared" si="11"/>
        <v>#DIV/0!</v>
      </c>
      <c r="AF48" s="9">
        <v>106374.33</v>
      </c>
      <c r="AG48" s="7">
        <f t="shared" si="12"/>
        <v>2.6208266405129806E-2</v>
      </c>
      <c r="AH48" s="55" t="e">
        <f t="shared" si="34"/>
        <v>#DIV/0!</v>
      </c>
      <c r="AI48" s="15">
        <f t="shared" si="35"/>
        <v>0</v>
      </c>
      <c r="AJ48" s="7" t="e">
        <f t="shared" si="13"/>
        <v>#DIV/0!</v>
      </c>
      <c r="AK48" s="9">
        <f t="shared" si="36"/>
        <v>649</v>
      </c>
      <c r="AL48" s="7">
        <f t="shared" si="14"/>
        <v>0.31813725490196076</v>
      </c>
      <c r="AM48" s="54" t="e">
        <f t="shared" si="37"/>
        <v>#DIV/0!</v>
      </c>
      <c r="AN48" s="9">
        <f t="shared" si="38"/>
        <v>0</v>
      </c>
      <c r="AO48" s="7" t="e">
        <f t="shared" si="15"/>
        <v>#DIV/0!</v>
      </c>
      <c r="AP48" s="9">
        <f t="shared" si="39"/>
        <v>1564120.4300000002</v>
      </c>
      <c r="AQ48" s="7">
        <f t="shared" si="16"/>
        <v>0.38536444759883509</v>
      </c>
      <c r="AR48" s="54" t="e">
        <f t="shared" si="17"/>
        <v>#DIV/0!</v>
      </c>
      <c r="AS48" s="15">
        <v>0</v>
      </c>
      <c r="AT48" s="7" t="e">
        <f t="shared" si="18"/>
        <v>#DIV/0!</v>
      </c>
      <c r="AU48" s="15">
        <v>1010</v>
      </c>
      <c r="AV48" s="7">
        <f t="shared" si="91"/>
        <v>0.49509803921568629</v>
      </c>
      <c r="AW48" s="54" t="e">
        <f t="shared" si="40"/>
        <v>#DIV/0!</v>
      </c>
      <c r="AX48" s="9">
        <v>0</v>
      </c>
      <c r="AY48" s="7">
        <v>0</v>
      </c>
      <c r="AZ48" s="9">
        <v>1889229.2799999991</v>
      </c>
      <c r="BA48" s="7">
        <f t="shared" si="92"/>
        <v>0.46546402943841381</v>
      </c>
      <c r="BB48" s="54">
        <f t="shared" si="22"/>
        <v>0.46546402943841381</v>
      </c>
      <c r="BC48" s="15">
        <v>0</v>
      </c>
      <c r="BD48" s="7">
        <v>0</v>
      </c>
      <c r="BE48" s="15">
        <v>301</v>
      </c>
      <c r="BF48" s="7">
        <f t="shared" si="93"/>
        <v>0.14754901960784314</v>
      </c>
      <c r="BG48" s="54">
        <f t="shared" si="41"/>
        <v>0.14754901960784314</v>
      </c>
      <c r="BH48" s="9">
        <v>0</v>
      </c>
      <c r="BI48" s="7" t="e">
        <f t="shared" si="24"/>
        <v>#DIV/0!</v>
      </c>
      <c r="BJ48" s="9">
        <v>411058.72</v>
      </c>
      <c r="BK48" s="7">
        <f t="shared" si="94"/>
        <v>0.10127571606713441</v>
      </c>
      <c r="BL48" s="54" t="e">
        <f t="shared" si="42"/>
        <v>#DIV/0!</v>
      </c>
      <c r="BM48" s="15">
        <f t="shared" si="43"/>
        <v>0</v>
      </c>
      <c r="BN48" s="7" t="e">
        <f t="shared" si="26"/>
        <v>#DIV/0!</v>
      </c>
      <c r="BO48" s="15">
        <f t="shared" si="44"/>
        <v>1311</v>
      </c>
      <c r="BP48" s="7">
        <f t="shared" si="27"/>
        <v>0.64264705882352946</v>
      </c>
      <c r="BQ48" s="54" t="e">
        <f t="shared" si="45"/>
        <v>#DIV/0!</v>
      </c>
      <c r="BR48" s="9">
        <f t="shared" si="46"/>
        <v>0</v>
      </c>
      <c r="BS48" s="7" t="e">
        <f t="shared" si="28"/>
        <v>#DIV/0!</v>
      </c>
      <c r="BT48" s="9">
        <f t="shared" si="47"/>
        <v>2300287.9999999991</v>
      </c>
      <c r="BU48" s="7">
        <f t="shared" si="29"/>
        <v>0.56673974550554829</v>
      </c>
      <c r="BV48" s="55" t="e">
        <f t="shared" si="48"/>
        <v>#DIV/0!</v>
      </c>
      <c r="BW48" s="147">
        <v>0</v>
      </c>
      <c r="BX48" s="7" t="e">
        <f t="shared" si="49"/>
        <v>#DIV/0!</v>
      </c>
      <c r="BY48" s="147">
        <v>0</v>
      </c>
      <c r="BZ48" s="7">
        <f t="shared" si="50"/>
        <v>0</v>
      </c>
      <c r="CA48" s="54" t="e">
        <f t="shared" si="51"/>
        <v>#DIV/0!</v>
      </c>
      <c r="CB48" s="147">
        <v>0</v>
      </c>
      <c r="CC48" s="7" t="e">
        <f t="shared" si="52"/>
        <v>#DIV/0!</v>
      </c>
      <c r="CD48" s="147">
        <v>0</v>
      </c>
      <c r="CE48" s="7">
        <f t="shared" si="53"/>
        <v>0</v>
      </c>
      <c r="CF48" s="148" t="e">
        <f t="shared" si="54"/>
        <v>#DIV/0!</v>
      </c>
      <c r="CG48" s="147">
        <v>0</v>
      </c>
      <c r="CH48" s="55" t="e">
        <f t="shared" si="55"/>
        <v>#DIV/0!</v>
      </c>
      <c r="CI48" s="147">
        <v>19</v>
      </c>
      <c r="CJ48" s="55">
        <f t="shared" si="56"/>
        <v>9.3137254901960783E-3</v>
      </c>
      <c r="CK48" s="55" t="e">
        <f t="shared" si="57"/>
        <v>#DIV/0!</v>
      </c>
      <c r="CL48" s="147">
        <v>0</v>
      </c>
      <c r="CM48" s="55" t="e">
        <f t="shared" si="58"/>
        <v>#DIV/0!</v>
      </c>
      <c r="CN48" s="147">
        <v>59242.96</v>
      </c>
      <c r="CO48" s="55">
        <f t="shared" si="59"/>
        <v>1.4596146253597545E-2</v>
      </c>
      <c r="CP48" s="55" t="e">
        <f t="shared" si="60"/>
        <v>#DIV/0!</v>
      </c>
      <c r="CQ48" s="147">
        <v>0</v>
      </c>
      <c r="CR48" s="55" t="e">
        <f t="shared" si="61"/>
        <v>#DIV/0!</v>
      </c>
      <c r="CS48" s="147">
        <v>47</v>
      </c>
      <c r="CT48" s="55">
        <f t="shared" si="62"/>
        <v>2.3039215686274511E-2</v>
      </c>
      <c r="CU48" s="55" t="e">
        <f t="shared" si="63"/>
        <v>#DIV/0!</v>
      </c>
      <c r="CV48" s="147">
        <v>0</v>
      </c>
      <c r="CW48" s="55" t="e">
        <f t="shared" si="64"/>
        <v>#DIV/0!</v>
      </c>
      <c r="CX48" s="147">
        <v>106167.01</v>
      </c>
      <c r="CY48" s="55">
        <f t="shared" si="65"/>
        <v>2.6157187373270226E-2</v>
      </c>
      <c r="CZ48" s="55" t="e">
        <f t="shared" si="66"/>
        <v>#DIV/0!</v>
      </c>
      <c r="DA48" s="147">
        <v>0</v>
      </c>
      <c r="DB48" s="55" t="e">
        <f t="shared" si="67"/>
        <v>#DIV/0!</v>
      </c>
      <c r="DC48" s="147">
        <v>0</v>
      </c>
      <c r="DD48" s="55">
        <f t="shared" si="68"/>
        <v>0</v>
      </c>
      <c r="DE48" s="55" t="e">
        <f t="shared" si="69"/>
        <v>#DIV/0!</v>
      </c>
      <c r="DF48" s="147">
        <v>0</v>
      </c>
      <c r="DG48" s="55" t="e">
        <f t="shared" si="70"/>
        <v>#DIV/0!</v>
      </c>
      <c r="DH48" s="147">
        <v>0</v>
      </c>
      <c r="DI48" s="55">
        <f t="shared" si="71"/>
        <v>0</v>
      </c>
      <c r="DJ48" s="55" t="e">
        <f t="shared" si="72"/>
        <v>#DIV/0!</v>
      </c>
      <c r="DK48" s="147">
        <v>0</v>
      </c>
      <c r="DL48" s="55" t="e">
        <f t="shared" si="73"/>
        <v>#DIV/0!</v>
      </c>
      <c r="DM48" s="147">
        <v>14</v>
      </c>
      <c r="DN48" s="55">
        <f t="shared" si="74"/>
        <v>6.8627450980392156E-3</v>
      </c>
      <c r="DO48" s="55" t="e">
        <f t="shared" si="75"/>
        <v>#DIV/0!</v>
      </c>
      <c r="DP48" s="147">
        <v>0</v>
      </c>
      <c r="DQ48" s="55" t="e">
        <f t="shared" si="76"/>
        <v>#DIV/0!</v>
      </c>
      <c r="DR48" s="147">
        <v>28989.93</v>
      </c>
      <c r="DS48" s="55">
        <f t="shared" si="77"/>
        <v>7.1424732687488113E-3</v>
      </c>
      <c r="DT48" s="55" t="e">
        <f t="shared" si="78"/>
        <v>#DIV/0!</v>
      </c>
      <c r="DU48" s="8">
        <f t="shared" si="79"/>
        <v>0</v>
      </c>
      <c r="DV48" s="8">
        <f t="shared" si="80"/>
        <v>2040</v>
      </c>
      <c r="DW48" s="56">
        <f t="shared" si="81"/>
        <v>0</v>
      </c>
      <c r="DX48" s="9">
        <f t="shared" si="82"/>
        <v>0</v>
      </c>
      <c r="DY48" s="9">
        <f t="shared" si="83"/>
        <v>4058808.3299999996</v>
      </c>
      <c r="DZ48" s="56">
        <f t="shared" si="84"/>
        <v>0</v>
      </c>
      <c r="EA48" s="106"/>
      <c r="EB48" s="78"/>
    </row>
    <row r="49" spans="1:132" ht="15.75" x14ac:dyDescent="0.25">
      <c r="A49" s="6" t="s">
        <v>253</v>
      </c>
      <c r="B49" s="109" t="s">
        <v>283</v>
      </c>
      <c r="C49" s="1" t="s">
        <v>651</v>
      </c>
      <c r="D49" s="15" t="s">
        <v>37</v>
      </c>
      <c r="E49" s="15">
        <v>652</v>
      </c>
      <c r="F49" s="7">
        <f t="shared" si="0"/>
        <v>0.24603773584905661</v>
      </c>
      <c r="G49" s="15">
        <v>1309</v>
      </c>
      <c r="H49" s="7">
        <f t="shared" si="1"/>
        <v>0.29790623577605824</v>
      </c>
      <c r="I49" s="55">
        <f t="shared" si="2"/>
        <v>5.1868499927001627E-2</v>
      </c>
      <c r="J49" s="9">
        <v>1298674</v>
      </c>
      <c r="K49" s="7">
        <f t="shared" si="3"/>
        <v>0.33396063318115621</v>
      </c>
      <c r="L49" s="9">
        <v>2635648.85</v>
      </c>
      <c r="M49" s="7">
        <f t="shared" si="4"/>
        <v>0.38574307293962179</v>
      </c>
      <c r="N49" s="55">
        <f t="shared" si="30"/>
        <v>5.1782439758465582E-2</v>
      </c>
      <c r="O49" s="15">
        <v>126</v>
      </c>
      <c r="P49" s="7">
        <f t="shared" si="5"/>
        <v>4.7547169811320754E-2</v>
      </c>
      <c r="Q49" s="15">
        <v>86</v>
      </c>
      <c r="R49" s="7">
        <f t="shared" si="6"/>
        <v>1.9572143832498862E-2</v>
      </c>
      <c r="S49" s="55">
        <f t="shared" si="31"/>
        <v>-2.7975025978821892E-2</v>
      </c>
      <c r="T49" s="9">
        <v>252237</v>
      </c>
      <c r="U49" s="7">
        <f t="shared" si="7"/>
        <v>6.4864029180314156E-2</v>
      </c>
      <c r="V49" s="9">
        <v>177898.62</v>
      </c>
      <c r="W49" s="7">
        <f t="shared" si="8"/>
        <v>2.6036533793383766E-2</v>
      </c>
      <c r="X49" s="55">
        <f t="shared" si="32"/>
        <v>-3.8827495386930394E-2</v>
      </c>
      <c r="Y49" s="15">
        <v>28</v>
      </c>
      <c r="Z49" s="7">
        <f t="shared" si="9"/>
        <v>1.0566037735849057E-2</v>
      </c>
      <c r="AA49" s="9">
        <v>70</v>
      </c>
      <c r="AB49" s="7">
        <f t="shared" si="10"/>
        <v>1.5930814747382796E-2</v>
      </c>
      <c r="AC49" s="55">
        <f t="shared" si="33"/>
        <v>5.3647770115337386E-3</v>
      </c>
      <c r="AD49" s="9">
        <v>46036</v>
      </c>
      <c r="AE49" s="7">
        <f t="shared" si="11"/>
        <v>1.1838391859025212E-2</v>
      </c>
      <c r="AF49" s="9">
        <v>135565.57</v>
      </c>
      <c r="AG49" s="7">
        <f t="shared" si="12"/>
        <v>1.9840837126922809E-2</v>
      </c>
      <c r="AH49" s="55">
        <f t="shared" si="34"/>
        <v>8.0024452678975969E-3</v>
      </c>
      <c r="AI49" s="15">
        <f t="shared" si="35"/>
        <v>806</v>
      </c>
      <c r="AJ49" s="7">
        <f t="shared" si="13"/>
        <v>0.30415094339622639</v>
      </c>
      <c r="AK49" s="9">
        <f t="shared" si="36"/>
        <v>1465</v>
      </c>
      <c r="AL49" s="7">
        <f t="shared" si="14"/>
        <v>0.33340919435593991</v>
      </c>
      <c r="AM49" s="54">
        <f t="shared" si="37"/>
        <v>2.9258250959713517E-2</v>
      </c>
      <c r="AN49" s="9">
        <f t="shared" si="38"/>
        <v>1596947</v>
      </c>
      <c r="AO49" s="7">
        <f t="shared" si="15"/>
        <v>0.41066305422049559</v>
      </c>
      <c r="AP49" s="9">
        <f t="shared" si="39"/>
        <v>2949113.04</v>
      </c>
      <c r="AQ49" s="7">
        <f t="shared" si="16"/>
        <v>0.43162044385992837</v>
      </c>
      <c r="AR49" s="54">
        <f t="shared" si="17"/>
        <v>2.0957389639432777E-2</v>
      </c>
      <c r="AS49" s="15">
        <v>1107</v>
      </c>
      <c r="AT49" s="7">
        <f t="shared" si="18"/>
        <v>0.41773584905660377</v>
      </c>
      <c r="AU49" s="15">
        <v>2032</v>
      </c>
      <c r="AV49" s="7">
        <f t="shared" si="91"/>
        <v>0.46244879380974058</v>
      </c>
      <c r="AW49" s="54">
        <f t="shared" si="40"/>
        <v>4.4712944753136807E-2</v>
      </c>
      <c r="AX49" s="9">
        <v>1385950.75</v>
      </c>
      <c r="AY49" s="7">
        <f>AX49/$DX49</f>
        <v>0.35640429393974032</v>
      </c>
      <c r="AZ49" s="9">
        <v>2728463.060000001</v>
      </c>
      <c r="BA49" s="7">
        <f t="shared" si="92"/>
        <v>0.3993269912138121</v>
      </c>
      <c r="BB49" s="54">
        <f t="shared" si="22"/>
        <v>4.2922697274071775E-2</v>
      </c>
      <c r="BC49" s="15">
        <v>517</v>
      </c>
      <c r="BD49" s="7">
        <f>BC49/$DU49</f>
        <v>0.1950943396226415</v>
      </c>
      <c r="BE49" s="15">
        <v>578</v>
      </c>
      <c r="BF49" s="7">
        <f t="shared" si="93"/>
        <v>0.13154301319981793</v>
      </c>
      <c r="BG49" s="54">
        <f t="shared" si="41"/>
        <v>-6.3551326422823573E-2</v>
      </c>
      <c r="BH49" s="9">
        <v>516166.1</v>
      </c>
      <c r="BI49" s="7">
        <f t="shared" si="24"/>
        <v>0.13273474142290367</v>
      </c>
      <c r="BJ49" s="9">
        <v>584050.64</v>
      </c>
      <c r="BK49" s="7">
        <f t="shared" si="94"/>
        <v>8.5479326514210266E-2</v>
      </c>
      <c r="BL49" s="54">
        <f t="shared" si="42"/>
        <v>-4.7255414908693408E-2</v>
      </c>
      <c r="BM49" s="15">
        <f t="shared" si="43"/>
        <v>1624</v>
      </c>
      <c r="BN49" s="7">
        <f t="shared" si="26"/>
        <v>0.61283018867924532</v>
      </c>
      <c r="BO49" s="15">
        <f t="shared" si="44"/>
        <v>2610</v>
      </c>
      <c r="BP49" s="7">
        <f t="shared" si="27"/>
        <v>0.59399180700955845</v>
      </c>
      <c r="BQ49" s="54">
        <f t="shared" si="45"/>
        <v>-1.8838381669686877E-2</v>
      </c>
      <c r="BR49" s="9">
        <f t="shared" si="46"/>
        <v>1902116.85</v>
      </c>
      <c r="BS49" s="7">
        <f t="shared" si="28"/>
        <v>0.48913903536264403</v>
      </c>
      <c r="BT49" s="9">
        <f t="shared" si="47"/>
        <v>3312513.7000000011</v>
      </c>
      <c r="BU49" s="7">
        <f t="shared" si="29"/>
        <v>0.48480631772802241</v>
      </c>
      <c r="BV49" s="55">
        <f t="shared" si="48"/>
        <v>-4.332717634621619E-3</v>
      </c>
      <c r="BW49" s="147">
        <v>1</v>
      </c>
      <c r="BX49" s="7">
        <f t="shared" si="49"/>
        <v>3.7735849056603772E-4</v>
      </c>
      <c r="BY49" s="147">
        <v>2</v>
      </c>
      <c r="BZ49" s="7">
        <f t="shared" si="50"/>
        <v>4.5516613563950843E-4</v>
      </c>
      <c r="CA49" s="54">
        <f t="shared" si="51"/>
        <v>7.7807645073470709E-5</v>
      </c>
      <c r="CB49" s="147">
        <v>3749.5</v>
      </c>
      <c r="CC49" s="7">
        <f t="shared" si="52"/>
        <v>9.6420302101431557E-4</v>
      </c>
      <c r="CD49" s="147">
        <v>7499</v>
      </c>
      <c r="CE49" s="7">
        <f t="shared" si="53"/>
        <v>1.0975237858314182E-3</v>
      </c>
      <c r="CF49" s="148">
        <f t="shared" si="54"/>
        <v>1.3332076481710258E-4</v>
      </c>
      <c r="CG49" s="147">
        <v>40</v>
      </c>
      <c r="CH49" s="55">
        <f t="shared" si="55"/>
        <v>1.509433962264151E-2</v>
      </c>
      <c r="CI49" s="147">
        <v>55</v>
      </c>
      <c r="CJ49" s="55">
        <f t="shared" si="56"/>
        <v>1.2517068730086482E-2</v>
      </c>
      <c r="CK49" s="55">
        <f t="shared" si="57"/>
        <v>-2.5772708925550277E-3</v>
      </c>
      <c r="CL49" s="147">
        <v>109980</v>
      </c>
      <c r="CM49" s="55">
        <f t="shared" si="58"/>
        <v>2.8281917122590861E-2</v>
      </c>
      <c r="CN49" s="147">
        <v>151422.25</v>
      </c>
      <c r="CO49" s="55">
        <f t="shared" si="59"/>
        <v>2.2161557684906182E-2</v>
      </c>
      <c r="CP49" s="55">
        <f t="shared" si="60"/>
        <v>-6.120359437684679E-3</v>
      </c>
      <c r="CQ49" s="147">
        <v>116</v>
      </c>
      <c r="CR49" s="55">
        <f t="shared" si="61"/>
        <v>4.3773584905660377E-2</v>
      </c>
      <c r="CS49" s="147">
        <v>169</v>
      </c>
      <c r="CT49" s="55">
        <f t="shared" si="62"/>
        <v>3.8461538461538464E-2</v>
      </c>
      <c r="CU49" s="55">
        <f t="shared" si="63"/>
        <v>-5.3120464441219137E-3</v>
      </c>
      <c r="CV49" s="147">
        <v>187242</v>
      </c>
      <c r="CW49" s="55">
        <f t="shared" si="64"/>
        <v>4.8150233914058538E-2</v>
      </c>
      <c r="CX49" s="147">
        <v>275377.7</v>
      </c>
      <c r="CY49" s="55">
        <f t="shared" si="65"/>
        <v>4.0303183869522412E-2</v>
      </c>
      <c r="CZ49" s="55">
        <f t="shared" si="66"/>
        <v>-7.847050044536126E-3</v>
      </c>
      <c r="DA49" s="147">
        <v>4</v>
      </c>
      <c r="DB49" s="55">
        <f t="shared" si="67"/>
        <v>1.5094339622641509E-3</v>
      </c>
      <c r="DC49" s="147">
        <v>5</v>
      </c>
      <c r="DD49" s="55">
        <f t="shared" si="68"/>
        <v>1.137915339098771E-3</v>
      </c>
      <c r="DE49" s="55">
        <f t="shared" si="69"/>
        <v>-3.7151862316537991E-4</v>
      </c>
      <c r="DF49" s="147">
        <v>5698</v>
      </c>
      <c r="DG49" s="55">
        <f t="shared" si="70"/>
        <v>1.4652697196265022E-3</v>
      </c>
      <c r="DH49" s="147">
        <v>7497.5</v>
      </c>
      <c r="DI49" s="55">
        <f t="shared" si="71"/>
        <v>1.0973042518030481E-3</v>
      </c>
      <c r="DJ49" s="55">
        <f t="shared" si="72"/>
        <v>-3.6796546782345407E-4</v>
      </c>
      <c r="DK49" s="147">
        <v>59</v>
      </c>
      <c r="DL49" s="55">
        <f t="shared" si="73"/>
        <v>2.2264150943396226E-2</v>
      </c>
      <c r="DM49" s="147">
        <v>88</v>
      </c>
      <c r="DN49" s="55">
        <f t="shared" si="74"/>
        <v>2.0027309968138372E-2</v>
      </c>
      <c r="DO49" s="55">
        <f t="shared" si="75"/>
        <v>-2.236840975257854E-3</v>
      </c>
      <c r="DP49" s="147">
        <v>82970.5</v>
      </c>
      <c r="DQ49" s="55">
        <f t="shared" si="76"/>
        <v>2.133628663957015E-2</v>
      </c>
      <c r="DR49" s="147">
        <v>129230.55</v>
      </c>
      <c r="DS49" s="55">
        <f t="shared" si="77"/>
        <v>1.8913668819986185E-2</v>
      </c>
      <c r="DT49" s="55">
        <f t="shared" si="78"/>
        <v>-2.4226178195839651E-3</v>
      </c>
      <c r="DU49" s="8">
        <f t="shared" si="79"/>
        <v>2650</v>
      </c>
      <c r="DV49" s="8">
        <f t="shared" si="80"/>
        <v>4394</v>
      </c>
      <c r="DW49" s="56">
        <f t="shared" si="81"/>
        <v>0.65811320754716984</v>
      </c>
      <c r="DX49" s="9">
        <f t="shared" si="82"/>
        <v>3888703.85</v>
      </c>
      <c r="DY49" s="9">
        <f t="shared" si="83"/>
        <v>6832653.7400000012</v>
      </c>
      <c r="DZ49" s="56">
        <f t="shared" si="84"/>
        <v>0.75705170760175045</v>
      </c>
      <c r="EA49" s="106"/>
      <c r="EB49" s="78"/>
    </row>
    <row r="50" spans="1:132" ht="15.75" x14ac:dyDescent="0.25">
      <c r="A50" s="6" t="s">
        <v>253</v>
      </c>
      <c r="B50" s="109" t="s">
        <v>255</v>
      </c>
      <c r="C50" s="1" t="s">
        <v>651</v>
      </c>
      <c r="D50" s="15" t="s">
        <v>43</v>
      </c>
      <c r="E50" s="15">
        <v>2377</v>
      </c>
      <c r="F50" s="7">
        <f t="shared" si="0"/>
        <v>0.27856556896753781</v>
      </c>
      <c r="G50" s="15">
        <v>1434</v>
      </c>
      <c r="H50" s="7">
        <f t="shared" si="1"/>
        <v>0.27200303490136568</v>
      </c>
      <c r="I50" s="55">
        <f t="shared" si="2"/>
        <v>-6.5625340661721321E-3</v>
      </c>
      <c r="J50" s="9">
        <v>4762023.84</v>
      </c>
      <c r="K50" s="7">
        <f t="shared" si="3"/>
        <v>0.36742516887073667</v>
      </c>
      <c r="L50" s="9">
        <v>3848318.0200000019</v>
      </c>
      <c r="M50" s="7">
        <f t="shared" si="4"/>
        <v>0.3407886352457517</v>
      </c>
      <c r="N50" s="55">
        <f t="shared" si="30"/>
        <v>-2.663653362498497E-2</v>
      </c>
      <c r="O50" s="15">
        <v>550</v>
      </c>
      <c r="P50" s="7">
        <f t="shared" si="5"/>
        <v>6.4455642798546819E-2</v>
      </c>
      <c r="Q50" s="15">
        <v>175</v>
      </c>
      <c r="R50" s="7">
        <f t="shared" si="6"/>
        <v>3.3194233687405157E-2</v>
      </c>
      <c r="S50" s="55">
        <f t="shared" si="31"/>
        <v>-3.1261409111141662E-2</v>
      </c>
      <c r="T50" s="9">
        <v>1076325</v>
      </c>
      <c r="U50" s="7">
        <f t="shared" si="7"/>
        <v>8.3046391234529324E-2</v>
      </c>
      <c r="V50" s="9">
        <v>452867.31</v>
      </c>
      <c r="W50" s="7">
        <f t="shared" si="8"/>
        <v>4.0103762662087546E-2</v>
      </c>
      <c r="X50" s="55">
        <f t="shared" si="32"/>
        <v>-4.2942628572441778E-2</v>
      </c>
      <c r="Y50" s="15">
        <v>49</v>
      </c>
      <c r="Z50" s="7">
        <f t="shared" si="9"/>
        <v>5.742411812961444E-3</v>
      </c>
      <c r="AA50" s="9">
        <v>88</v>
      </c>
      <c r="AB50" s="7">
        <f t="shared" si="10"/>
        <v>1.6691957511380879E-2</v>
      </c>
      <c r="AC50" s="55">
        <f t="shared" si="33"/>
        <v>1.0949545698419435E-2</v>
      </c>
      <c r="AD50" s="9">
        <v>70325.5</v>
      </c>
      <c r="AE50" s="7">
        <f t="shared" si="11"/>
        <v>5.4261296418497132E-3</v>
      </c>
      <c r="AF50" s="9">
        <v>255956.17</v>
      </c>
      <c r="AG50" s="7">
        <f t="shared" si="12"/>
        <v>2.2666254037141547E-2</v>
      </c>
      <c r="AH50" s="55">
        <f t="shared" si="34"/>
        <v>1.7240124395291833E-2</v>
      </c>
      <c r="AI50" s="15">
        <f t="shared" si="35"/>
        <v>2976</v>
      </c>
      <c r="AJ50" s="7">
        <f t="shared" si="13"/>
        <v>0.34876362357904606</v>
      </c>
      <c r="AK50" s="9">
        <f t="shared" si="36"/>
        <v>1697</v>
      </c>
      <c r="AL50" s="7">
        <f t="shared" si="14"/>
        <v>0.32188922610015175</v>
      </c>
      <c r="AM50" s="54">
        <f t="shared" si="37"/>
        <v>-2.6874397478894307E-2</v>
      </c>
      <c r="AN50" s="9">
        <f t="shared" si="38"/>
        <v>5908674.3399999999</v>
      </c>
      <c r="AO50" s="7">
        <f t="shared" si="15"/>
        <v>0.45589768974711575</v>
      </c>
      <c r="AP50" s="9">
        <f t="shared" si="39"/>
        <v>4557141.5000000019</v>
      </c>
      <c r="AQ50" s="7">
        <f t="shared" si="16"/>
        <v>0.40355865194498075</v>
      </c>
      <c r="AR50" s="54">
        <f t="shared" si="17"/>
        <v>-5.2339037802135002E-2</v>
      </c>
      <c r="AS50" s="15">
        <v>3942</v>
      </c>
      <c r="AT50" s="7">
        <f t="shared" si="18"/>
        <v>0.46197117074885735</v>
      </c>
      <c r="AU50" s="15">
        <v>2786</v>
      </c>
      <c r="AV50" s="7">
        <f t="shared" si="91"/>
        <v>0.52845220030349016</v>
      </c>
      <c r="AW50" s="54">
        <f t="shared" si="40"/>
        <v>6.6481029554632809E-2</v>
      </c>
      <c r="AX50" s="9">
        <v>5095538.1299999971</v>
      </c>
      <c r="AY50" s="7">
        <f>AX50/$DX50</f>
        <v>0.39315824968707569</v>
      </c>
      <c r="AZ50" s="9">
        <v>5454544.2599999988</v>
      </c>
      <c r="BA50" s="7">
        <f t="shared" si="92"/>
        <v>0.48302834760338936</v>
      </c>
      <c r="BB50" s="54">
        <f t="shared" si="22"/>
        <v>8.9870097916313674E-2</v>
      </c>
      <c r="BC50" s="15">
        <v>1251</v>
      </c>
      <c r="BD50" s="7">
        <f>BC50/$DU50</f>
        <v>0.14660728934724013</v>
      </c>
      <c r="BE50" s="15">
        <v>673</v>
      </c>
      <c r="BF50" s="7">
        <f t="shared" si="93"/>
        <v>0.12765553869499241</v>
      </c>
      <c r="BG50" s="54">
        <f t="shared" si="41"/>
        <v>-1.8951750652247717E-2</v>
      </c>
      <c r="BH50" s="9">
        <v>1262752.03</v>
      </c>
      <c r="BI50" s="7">
        <f t="shared" si="24"/>
        <v>9.7430607962814317E-2</v>
      </c>
      <c r="BJ50" s="9">
        <v>991338.58999999985</v>
      </c>
      <c r="BK50" s="7">
        <f t="shared" si="94"/>
        <v>8.7788203416865107E-2</v>
      </c>
      <c r="BL50" s="54">
        <f t="shared" si="42"/>
        <v>-9.6424045459492097E-3</v>
      </c>
      <c r="BM50" s="15">
        <f t="shared" si="43"/>
        <v>5193</v>
      </c>
      <c r="BN50" s="7">
        <f t="shared" si="26"/>
        <v>0.60857846009609751</v>
      </c>
      <c r="BO50" s="15">
        <f t="shared" si="44"/>
        <v>3459</v>
      </c>
      <c r="BP50" s="7">
        <f t="shared" si="27"/>
        <v>0.65610773899848251</v>
      </c>
      <c r="BQ50" s="54">
        <f t="shared" si="45"/>
        <v>4.7529278902385008E-2</v>
      </c>
      <c r="BR50" s="9">
        <f t="shared" si="46"/>
        <v>6358290.1599999974</v>
      </c>
      <c r="BS50" s="7">
        <f t="shared" si="28"/>
        <v>0.49058885764989002</v>
      </c>
      <c r="BT50" s="9">
        <f t="shared" si="47"/>
        <v>6445882.8499999987</v>
      </c>
      <c r="BU50" s="7">
        <f t="shared" si="29"/>
        <v>0.57081655102025453</v>
      </c>
      <c r="BV50" s="55">
        <f t="shared" si="48"/>
        <v>8.0227693370364506E-2</v>
      </c>
      <c r="BW50" s="147">
        <v>8</v>
      </c>
      <c r="BX50" s="7">
        <f t="shared" si="49"/>
        <v>9.3753662252431735E-4</v>
      </c>
      <c r="BY50" s="147">
        <v>1</v>
      </c>
      <c r="BZ50" s="7">
        <f t="shared" si="50"/>
        <v>1.8968133535660092E-4</v>
      </c>
      <c r="CA50" s="54">
        <f t="shared" si="51"/>
        <v>-7.4785528716771643E-4</v>
      </c>
      <c r="CB50" s="147">
        <v>29996</v>
      </c>
      <c r="CC50" s="7">
        <f t="shared" si="52"/>
        <v>2.3144120516302618E-3</v>
      </c>
      <c r="CD50" s="147">
        <v>3749.5</v>
      </c>
      <c r="CE50" s="7">
        <f t="shared" si="53"/>
        <v>3.3203778409507465E-4</v>
      </c>
      <c r="CF50" s="148">
        <f t="shared" si="54"/>
        <v>-1.982374267535187E-3</v>
      </c>
      <c r="CG50" s="147">
        <v>78</v>
      </c>
      <c r="CH50" s="55">
        <f t="shared" si="55"/>
        <v>9.1409820696120945E-3</v>
      </c>
      <c r="CI50" s="147">
        <v>23</v>
      </c>
      <c r="CJ50" s="55">
        <f t="shared" si="56"/>
        <v>4.3626707132018213E-3</v>
      </c>
      <c r="CK50" s="55">
        <f t="shared" si="57"/>
        <v>-4.7783113564102732E-3</v>
      </c>
      <c r="CL50" s="147">
        <v>238011</v>
      </c>
      <c r="CM50" s="55">
        <f t="shared" si="58"/>
        <v>1.8364299467281315E-2</v>
      </c>
      <c r="CN50" s="147">
        <v>80141.09</v>
      </c>
      <c r="CO50" s="55">
        <f t="shared" si="59"/>
        <v>7.0969115718266295E-3</v>
      </c>
      <c r="CP50" s="55">
        <f t="shared" si="60"/>
        <v>-1.1267387895454686E-2</v>
      </c>
      <c r="CQ50" s="147">
        <v>155</v>
      </c>
      <c r="CR50" s="55">
        <f t="shared" si="61"/>
        <v>1.8164772061408648E-2</v>
      </c>
      <c r="CS50" s="147">
        <v>82</v>
      </c>
      <c r="CT50" s="55">
        <f t="shared" si="62"/>
        <v>1.5553869499241275E-2</v>
      </c>
      <c r="CU50" s="55">
        <f t="shared" si="63"/>
        <v>-2.6109025621673734E-3</v>
      </c>
      <c r="CV50" s="147">
        <v>250667.05</v>
      </c>
      <c r="CW50" s="55">
        <f t="shared" si="64"/>
        <v>1.9340806823129931E-2</v>
      </c>
      <c r="CX50" s="147">
        <v>186650.53</v>
      </c>
      <c r="CY50" s="55">
        <f t="shared" si="65"/>
        <v>1.6528878085443729E-2</v>
      </c>
      <c r="CZ50" s="55">
        <f t="shared" si="66"/>
        <v>-2.8119287376862021E-3</v>
      </c>
      <c r="DA50" s="147">
        <v>41</v>
      </c>
      <c r="DB50" s="55">
        <f t="shared" si="67"/>
        <v>4.8048751904371263E-3</v>
      </c>
      <c r="DC50" s="147">
        <v>3</v>
      </c>
      <c r="DD50" s="55">
        <f t="shared" si="68"/>
        <v>5.6904400606980275E-4</v>
      </c>
      <c r="DE50" s="55">
        <f t="shared" si="69"/>
        <v>-4.2358311843673233E-3</v>
      </c>
      <c r="DF50" s="147">
        <v>59929.5</v>
      </c>
      <c r="DG50" s="55">
        <f t="shared" si="70"/>
        <v>4.6240017685083273E-3</v>
      </c>
      <c r="DH50" s="147">
        <v>5098.5</v>
      </c>
      <c r="DI50" s="55">
        <f t="shared" si="71"/>
        <v>4.514987710918091E-4</v>
      </c>
      <c r="DJ50" s="55">
        <f t="shared" si="72"/>
        <v>-4.1725029974165181E-3</v>
      </c>
      <c r="DK50" s="147">
        <v>82</v>
      </c>
      <c r="DL50" s="55">
        <f t="shared" si="73"/>
        <v>9.6097503808742525E-3</v>
      </c>
      <c r="DM50" s="147">
        <v>7</v>
      </c>
      <c r="DN50" s="55">
        <f t="shared" si="74"/>
        <v>1.3277693474962064E-3</v>
      </c>
      <c r="DO50" s="55">
        <f t="shared" si="75"/>
        <v>-8.2819810333780459E-3</v>
      </c>
      <c r="DP50" s="147">
        <v>114959</v>
      </c>
      <c r="DQ50" s="55">
        <f t="shared" si="76"/>
        <v>8.8699324924444347E-3</v>
      </c>
      <c r="DR50" s="147">
        <v>13725.57</v>
      </c>
      <c r="DS50" s="55">
        <f t="shared" si="77"/>
        <v>1.2154708223074634E-3</v>
      </c>
      <c r="DT50" s="55">
        <f t="shared" si="78"/>
        <v>-7.6544616701369715E-3</v>
      </c>
      <c r="DU50" s="8">
        <f t="shared" si="79"/>
        <v>8533</v>
      </c>
      <c r="DV50" s="8">
        <f t="shared" si="80"/>
        <v>5272</v>
      </c>
      <c r="DW50" s="56">
        <f t="shared" si="81"/>
        <v>-0.38216336575647492</v>
      </c>
      <c r="DX50" s="9">
        <f t="shared" si="82"/>
        <v>12960527.049999997</v>
      </c>
      <c r="DY50" s="9">
        <f t="shared" si="83"/>
        <v>11292389.540000001</v>
      </c>
      <c r="DZ50" s="56">
        <f t="shared" si="84"/>
        <v>-0.12870907977465285</v>
      </c>
      <c r="EA50" s="106"/>
      <c r="EB50" s="78"/>
    </row>
    <row r="51" spans="1:132" ht="15.75" x14ac:dyDescent="0.25">
      <c r="A51" s="6" t="s">
        <v>253</v>
      </c>
      <c r="B51" s="109" t="s">
        <v>260</v>
      </c>
      <c r="C51" s="1" t="s">
        <v>651</v>
      </c>
      <c r="D51" s="15" t="s">
        <v>6</v>
      </c>
      <c r="E51" s="15">
        <v>276</v>
      </c>
      <c r="F51" s="7">
        <f t="shared" si="0"/>
        <v>0.15726495726495726</v>
      </c>
      <c r="G51" s="15">
        <v>404</v>
      </c>
      <c r="H51" s="7">
        <f t="shared" si="1"/>
        <v>0.1930243669374104</v>
      </c>
      <c r="I51" s="55">
        <f t="shared" si="2"/>
        <v>3.5759409672453141E-2</v>
      </c>
      <c r="J51" s="9">
        <v>676385.39000000013</v>
      </c>
      <c r="K51" s="7">
        <f t="shared" si="3"/>
        <v>0.19811002004630254</v>
      </c>
      <c r="L51" s="9">
        <v>1004172.38</v>
      </c>
      <c r="M51" s="7">
        <f t="shared" si="4"/>
        <v>0.23392215689522108</v>
      </c>
      <c r="N51" s="55">
        <f t="shared" si="30"/>
        <v>3.5812136848918541E-2</v>
      </c>
      <c r="O51" s="15">
        <v>105</v>
      </c>
      <c r="P51" s="7">
        <f t="shared" si="5"/>
        <v>5.9829059829059832E-2</v>
      </c>
      <c r="Q51" s="15">
        <v>117</v>
      </c>
      <c r="R51" s="7">
        <f t="shared" si="6"/>
        <v>5.5900621118012424E-2</v>
      </c>
      <c r="S51" s="55">
        <f t="shared" si="31"/>
        <v>-3.9284387110474078E-3</v>
      </c>
      <c r="T51" s="9">
        <v>277833.12</v>
      </c>
      <c r="U51" s="7">
        <f t="shared" si="7"/>
        <v>8.1375981484057142E-2</v>
      </c>
      <c r="V51" s="9">
        <v>297159.81999999989</v>
      </c>
      <c r="W51" s="7">
        <f t="shared" si="8"/>
        <v>6.9223439542318063E-2</v>
      </c>
      <c r="X51" s="55">
        <f t="shared" si="32"/>
        <v>-1.2152541941739078E-2</v>
      </c>
      <c r="Y51" s="15">
        <v>38</v>
      </c>
      <c r="Z51" s="7">
        <f t="shared" si="9"/>
        <v>2.1652421652421653E-2</v>
      </c>
      <c r="AA51" s="9">
        <v>50</v>
      </c>
      <c r="AB51" s="7">
        <f t="shared" si="10"/>
        <v>2.3889154323936932E-2</v>
      </c>
      <c r="AC51" s="55">
        <f t="shared" si="33"/>
        <v>2.2367326715152791E-3</v>
      </c>
      <c r="AD51" s="9">
        <v>114551.45</v>
      </c>
      <c r="AE51" s="7">
        <f t="shared" si="11"/>
        <v>3.3551567481126435E-2</v>
      </c>
      <c r="AF51" s="9">
        <v>132829.74</v>
      </c>
      <c r="AG51" s="7">
        <f t="shared" si="12"/>
        <v>3.0942714517433176E-2</v>
      </c>
      <c r="AH51" s="55">
        <f t="shared" si="34"/>
        <v>-2.6088529636932589E-3</v>
      </c>
      <c r="AI51" s="15">
        <f t="shared" si="35"/>
        <v>419</v>
      </c>
      <c r="AJ51" s="7">
        <f t="shared" si="13"/>
        <v>0.23874643874643875</v>
      </c>
      <c r="AK51" s="9">
        <f t="shared" si="36"/>
        <v>571</v>
      </c>
      <c r="AL51" s="7">
        <f t="shared" si="14"/>
        <v>0.27281414237935975</v>
      </c>
      <c r="AM51" s="54">
        <f t="shared" si="37"/>
        <v>3.4067703632920998E-2</v>
      </c>
      <c r="AN51" s="9">
        <f t="shared" si="38"/>
        <v>1068769.9600000002</v>
      </c>
      <c r="AO51" s="7">
        <f t="shared" si="15"/>
        <v>0.31303756901148616</v>
      </c>
      <c r="AP51" s="9">
        <f t="shared" si="39"/>
        <v>1434161.94</v>
      </c>
      <c r="AQ51" s="7">
        <f t="shared" si="16"/>
        <v>0.33408831095497232</v>
      </c>
      <c r="AR51" s="54">
        <f t="shared" si="17"/>
        <v>2.1050741943486162E-2</v>
      </c>
      <c r="AS51" s="15">
        <v>830</v>
      </c>
      <c r="AT51" s="7">
        <f t="shared" si="18"/>
        <v>0.47293447293447294</v>
      </c>
      <c r="AU51" s="15">
        <v>1145</v>
      </c>
      <c r="AV51" s="7">
        <f t="shared" si="91"/>
        <v>0.54706163401815577</v>
      </c>
      <c r="AW51" s="54">
        <f t="shared" si="40"/>
        <v>7.4127161083682835E-2</v>
      </c>
      <c r="AX51" s="9">
        <v>1498375.290000001</v>
      </c>
      <c r="AY51" s="7">
        <f>AX51/$DX51</f>
        <v>0.43886689914870064</v>
      </c>
      <c r="AZ51" s="9">
        <v>2229521.98</v>
      </c>
      <c r="BA51" s="7">
        <f t="shared" si="92"/>
        <v>0.51936759145566624</v>
      </c>
      <c r="BB51" s="54">
        <f t="shared" si="22"/>
        <v>8.0500692306965604E-2</v>
      </c>
      <c r="BC51" s="15">
        <v>390</v>
      </c>
      <c r="BD51" s="7">
        <f>BC51/$DU51</f>
        <v>0.22222222222222221</v>
      </c>
      <c r="BE51" s="15">
        <v>298</v>
      </c>
      <c r="BF51" s="7">
        <f t="shared" si="93"/>
        <v>0.14237935977066413</v>
      </c>
      <c r="BG51" s="54">
        <f t="shared" si="41"/>
        <v>-7.9842862451558083E-2</v>
      </c>
      <c r="BH51" s="9">
        <v>554391.03</v>
      </c>
      <c r="BI51" s="7">
        <f t="shared" si="24"/>
        <v>0.16237846010658258</v>
      </c>
      <c r="BJ51" s="9">
        <v>425388.34</v>
      </c>
      <c r="BK51" s="7">
        <f t="shared" si="94"/>
        <v>9.9094298939866945E-2</v>
      </c>
      <c r="BL51" s="54">
        <f t="shared" si="42"/>
        <v>-6.3284161166715633E-2</v>
      </c>
      <c r="BM51" s="15">
        <f t="shared" si="43"/>
        <v>1220</v>
      </c>
      <c r="BN51" s="7">
        <f t="shared" si="26"/>
        <v>0.6951566951566952</v>
      </c>
      <c r="BO51" s="15">
        <f t="shared" si="44"/>
        <v>1443</v>
      </c>
      <c r="BP51" s="7">
        <f t="shared" si="27"/>
        <v>0.68944099378881984</v>
      </c>
      <c r="BQ51" s="54">
        <f t="shared" si="45"/>
        <v>-5.7157013678753588E-3</v>
      </c>
      <c r="BR51" s="9">
        <f t="shared" si="46"/>
        <v>2052766.320000001</v>
      </c>
      <c r="BS51" s="7">
        <f t="shared" si="28"/>
        <v>0.60124535925528322</v>
      </c>
      <c r="BT51" s="9">
        <f t="shared" si="47"/>
        <v>2654910.3199999998</v>
      </c>
      <c r="BU51" s="7">
        <f t="shared" si="29"/>
        <v>0.61846189039553312</v>
      </c>
      <c r="BV51" s="55">
        <f t="shared" si="48"/>
        <v>1.7216531140249902E-2</v>
      </c>
      <c r="BW51" s="147">
        <v>0</v>
      </c>
      <c r="BX51" s="7">
        <f t="shared" si="49"/>
        <v>0</v>
      </c>
      <c r="BY51" s="147">
        <v>0</v>
      </c>
      <c r="BZ51" s="7">
        <f t="shared" si="50"/>
        <v>0</v>
      </c>
      <c r="CA51" s="54">
        <f t="shared" si="51"/>
        <v>0</v>
      </c>
      <c r="CB51" s="147">
        <v>0</v>
      </c>
      <c r="CC51" s="7">
        <f t="shared" si="52"/>
        <v>0</v>
      </c>
      <c r="CD51" s="147">
        <v>0</v>
      </c>
      <c r="CE51" s="7">
        <f t="shared" si="53"/>
        <v>0</v>
      </c>
      <c r="CF51" s="148">
        <f t="shared" si="54"/>
        <v>0</v>
      </c>
      <c r="CG51" s="147">
        <v>39</v>
      </c>
      <c r="CH51" s="55">
        <f t="shared" si="55"/>
        <v>2.2222222222222223E-2</v>
      </c>
      <c r="CI51" s="147">
        <v>26</v>
      </c>
      <c r="CJ51" s="55">
        <f t="shared" si="56"/>
        <v>1.2422360248447204E-2</v>
      </c>
      <c r="CK51" s="55">
        <f t="shared" si="57"/>
        <v>-9.7998619737750189E-3</v>
      </c>
      <c r="CL51" s="147">
        <v>129808.46</v>
      </c>
      <c r="CM51" s="55">
        <f t="shared" si="58"/>
        <v>3.8020272159899345E-2</v>
      </c>
      <c r="CN51" s="147">
        <v>82258.98</v>
      </c>
      <c r="CO51" s="55">
        <f t="shared" si="59"/>
        <v>1.9162245854243525E-2</v>
      </c>
      <c r="CP51" s="55">
        <f t="shared" si="60"/>
        <v>-1.885802630565582E-2</v>
      </c>
      <c r="CQ51" s="147">
        <v>44</v>
      </c>
      <c r="CR51" s="55">
        <f t="shared" si="61"/>
        <v>2.507122507122507E-2</v>
      </c>
      <c r="CS51" s="147">
        <v>34</v>
      </c>
      <c r="CT51" s="55">
        <f t="shared" si="62"/>
        <v>1.6244624940277116E-2</v>
      </c>
      <c r="CU51" s="55">
        <f t="shared" si="63"/>
        <v>-8.8266001309479543E-3</v>
      </c>
      <c r="CV51" s="147">
        <v>96967.32</v>
      </c>
      <c r="CW51" s="55">
        <f t="shared" si="64"/>
        <v>2.8401260572816677E-2</v>
      </c>
      <c r="CX51" s="147">
        <v>78798.39</v>
      </c>
      <c r="CY51" s="55">
        <f t="shared" si="65"/>
        <v>1.8356100721143933E-2</v>
      </c>
      <c r="CZ51" s="55">
        <f t="shared" si="66"/>
        <v>-1.0045159851672744E-2</v>
      </c>
      <c r="DA51" s="147">
        <v>0</v>
      </c>
      <c r="DB51" s="55">
        <f t="shared" si="67"/>
        <v>0</v>
      </c>
      <c r="DC51" s="147">
        <v>0</v>
      </c>
      <c r="DD51" s="55">
        <f t="shared" si="68"/>
        <v>0</v>
      </c>
      <c r="DE51" s="55">
        <f t="shared" si="69"/>
        <v>0</v>
      </c>
      <c r="DF51" s="147">
        <v>0</v>
      </c>
      <c r="DG51" s="55">
        <f t="shared" si="70"/>
        <v>0</v>
      </c>
      <c r="DH51" s="147">
        <v>0</v>
      </c>
      <c r="DI51" s="55">
        <f t="shared" si="71"/>
        <v>0</v>
      </c>
      <c r="DJ51" s="55">
        <f t="shared" si="72"/>
        <v>0</v>
      </c>
      <c r="DK51" s="147">
        <v>33</v>
      </c>
      <c r="DL51" s="55">
        <f t="shared" si="73"/>
        <v>1.8803418803418803E-2</v>
      </c>
      <c r="DM51" s="147">
        <v>19</v>
      </c>
      <c r="DN51" s="55">
        <f t="shared" si="74"/>
        <v>9.0778786430960341E-3</v>
      </c>
      <c r="DO51" s="55">
        <f t="shared" si="75"/>
        <v>-9.7255401603227685E-3</v>
      </c>
      <c r="DP51" s="147">
        <v>65878.649999999994</v>
      </c>
      <c r="DQ51" s="55">
        <f t="shared" si="76"/>
        <v>1.92955390005147E-2</v>
      </c>
      <c r="DR51" s="147">
        <v>42633.37</v>
      </c>
      <c r="DS51" s="55">
        <f t="shared" si="77"/>
        <v>9.9314520741070507E-3</v>
      </c>
      <c r="DT51" s="55">
        <f t="shared" si="78"/>
        <v>-9.3640869264076491E-3</v>
      </c>
      <c r="DU51" s="8">
        <f t="shared" si="79"/>
        <v>1755</v>
      </c>
      <c r="DV51" s="8">
        <f t="shared" si="80"/>
        <v>2093</v>
      </c>
      <c r="DW51" s="56">
        <f t="shared" si="81"/>
        <v>0.19259259259259265</v>
      </c>
      <c r="DX51" s="9">
        <f t="shared" si="82"/>
        <v>3414190.7100000009</v>
      </c>
      <c r="DY51" s="9">
        <f t="shared" si="83"/>
        <v>4292763</v>
      </c>
      <c r="DZ51" s="56">
        <f t="shared" si="84"/>
        <v>0.25732958836385533</v>
      </c>
      <c r="EA51" s="106"/>
      <c r="EB51" s="78"/>
    </row>
    <row r="52" spans="1:132" ht="15.75" x14ac:dyDescent="0.25">
      <c r="A52" s="6" t="s">
        <v>253</v>
      </c>
      <c r="B52" s="109" t="s">
        <v>261</v>
      </c>
      <c r="C52" s="1" t="s">
        <v>651</v>
      </c>
      <c r="D52" s="15" t="s">
        <v>6</v>
      </c>
      <c r="E52" s="15">
        <v>1407</v>
      </c>
      <c r="F52" s="7">
        <f t="shared" si="0"/>
        <v>0.19010944466963925</v>
      </c>
      <c r="G52" s="15">
        <v>1589</v>
      </c>
      <c r="H52" s="7">
        <f t="shared" si="1"/>
        <v>0.20063131313131313</v>
      </c>
      <c r="I52" s="55">
        <f t="shared" si="2"/>
        <v>1.0521868461673883E-2</v>
      </c>
      <c r="J52" s="9">
        <v>3864443.2399999988</v>
      </c>
      <c r="K52" s="7">
        <f t="shared" si="3"/>
        <v>0.2446741726000842</v>
      </c>
      <c r="L52" s="9">
        <v>4224074.57</v>
      </c>
      <c r="M52" s="7">
        <f t="shared" si="4"/>
        <v>0.25063641226077088</v>
      </c>
      <c r="N52" s="55">
        <f t="shared" si="30"/>
        <v>5.9622396606866801E-3</v>
      </c>
      <c r="O52" s="15">
        <v>424</v>
      </c>
      <c r="P52" s="7">
        <f t="shared" si="5"/>
        <v>5.7289555465477641E-2</v>
      </c>
      <c r="Q52" s="15">
        <v>468</v>
      </c>
      <c r="R52" s="7">
        <f t="shared" si="6"/>
        <v>5.909090909090909E-2</v>
      </c>
      <c r="S52" s="55">
        <f t="shared" si="31"/>
        <v>1.8013536254314483E-3</v>
      </c>
      <c r="T52" s="9">
        <v>1166546.96</v>
      </c>
      <c r="U52" s="7">
        <f t="shared" si="7"/>
        <v>7.3858999734498262E-2</v>
      </c>
      <c r="V52" s="9">
        <v>1138993.08</v>
      </c>
      <c r="W52" s="7">
        <f t="shared" si="8"/>
        <v>6.7582409929151696E-2</v>
      </c>
      <c r="X52" s="55">
        <f t="shared" si="32"/>
        <v>-6.2765898053465663E-3</v>
      </c>
      <c r="Y52" s="15">
        <v>136</v>
      </c>
      <c r="Z52" s="7">
        <f t="shared" si="9"/>
        <v>1.8375895149304149E-2</v>
      </c>
      <c r="AA52" s="9">
        <v>151</v>
      </c>
      <c r="AB52" s="7">
        <f t="shared" si="10"/>
        <v>1.9065656565656567E-2</v>
      </c>
      <c r="AC52" s="55">
        <f t="shared" si="33"/>
        <v>6.8976141635241836E-4</v>
      </c>
      <c r="AD52" s="9">
        <v>403373.52999999997</v>
      </c>
      <c r="AE52" s="7">
        <f t="shared" si="11"/>
        <v>2.5539276571578073E-2</v>
      </c>
      <c r="AF52" s="9">
        <v>421227.05</v>
      </c>
      <c r="AG52" s="7">
        <f t="shared" si="12"/>
        <v>2.4993601511913731E-2</v>
      </c>
      <c r="AH52" s="55">
        <f t="shared" si="34"/>
        <v>-5.4567505966434185E-4</v>
      </c>
      <c r="AI52" s="15">
        <f t="shared" si="35"/>
        <v>1967</v>
      </c>
      <c r="AJ52" s="7">
        <f t="shared" si="13"/>
        <v>0.265774895284421</v>
      </c>
      <c r="AK52" s="9">
        <f t="shared" si="36"/>
        <v>2208</v>
      </c>
      <c r="AL52" s="7">
        <f t="shared" si="14"/>
        <v>0.27878787878787881</v>
      </c>
      <c r="AM52" s="54">
        <f t="shared" si="37"/>
        <v>1.3012983503457809E-2</v>
      </c>
      <c r="AN52" s="9">
        <f t="shared" si="38"/>
        <v>5434363.7299999995</v>
      </c>
      <c r="AO52" s="7">
        <f t="shared" si="15"/>
        <v>0.34407244890616057</v>
      </c>
      <c r="AP52" s="9">
        <f t="shared" si="39"/>
        <v>5784294.7000000002</v>
      </c>
      <c r="AQ52" s="7">
        <f t="shared" si="16"/>
        <v>0.3432124237018363</v>
      </c>
      <c r="AR52" s="54">
        <f t="shared" si="17"/>
        <v>-8.6002520432426621E-4</v>
      </c>
      <c r="AS52" s="15">
        <v>3852</v>
      </c>
      <c r="AT52" s="7">
        <f t="shared" si="18"/>
        <v>0.52047020672882038</v>
      </c>
      <c r="AU52" s="15">
        <v>3982</v>
      </c>
      <c r="AV52" s="7">
        <f t="shared" si="91"/>
        <v>0.50277777777777777</v>
      </c>
      <c r="AW52" s="54">
        <f t="shared" si="40"/>
        <v>-1.7692428951042616E-2</v>
      </c>
      <c r="AX52" s="9">
        <v>7407424.3599999864</v>
      </c>
      <c r="AY52" s="7">
        <f>AX52/$DX52</f>
        <v>0.46899522488023537</v>
      </c>
      <c r="AZ52" s="9">
        <v>7786622.259999997</v>
      </c>
      <c r="BA52" s="7">
        <f t="shared" si="92"/>
        <v>0.4620209786865232</v>
      </c>
      <c r="BB52" s="54">
        <f t="shared" si="22"/>
        <v>-6.9742461937121747E-3</v>
      </c>
      <c r="BC52" s="15">
        <v>1223</v>
      </c>
      <c r="BD52" s="7">
        <f>BC52/$DU52</f>
        <v>0.16524793946763952</v>
      </c>
      <c r="BE52" s="15">
        <v>1200</v>
      </c>
      <c r="BF52" s="7">
        <f t="shared" si="93"/>
        <v>0.15151515151515152</v>
      </c>
      <c r="BG52" s="54">
        <f t="shared" si="41"/>
        <v>-1.3732787952488001E-2</v>
      </c>
      <c r="BH52" s="9">
        <v>1876027.2300000009</v>
      </c>
      <c r="BI52" s="7">
        <f t="shared" si="24"/>
        <v>0.1187791828650272</v>
      </c>
      <c r="BJ52" s="9">
        <v>1806231.92</v>
      </c>
      <c r="BK52" s="7">
        <f t="shared" si="94"/>
        <v>0.10717317619221947</v>
      </c>
      <c r="BL52" s="54">
        <f t="shared" si="42"/>
        <v>-1.1606006672807728E-2</v>
      </c>
      <c r="BM52" s="15">
        <f t="shared" si="43"/>
        <v>5075</v>
      </c>
      <c r="BN52" s="7">
        <f t="shared" si="26"/>
        <v>0.68571814619645999</v>
      </c>
      <c r="BO52" s="15">
        <f t="shared" si="44"/>
        <v>5182</v>
      </c>
      <c r="BP52" s="7">
        <f t="shared" si="27"/>
        <v>0.65429292929292926</v>
      </c>
      <c r="BQ52" s="54">
        <f t="shared" si="45"/>
        <v>-3.1425216903530728E-2</v>
      </c>
      <c r="BR52" s="9">
        <f t="shared" si="46"/>
        <v>9283451.5899999868</v>
      </c>
      <c r="BS52" s="7">
        <f t="shared" si="28"/>
        <v>0.58777440774526257</v>
      </c>
      <c r="BT52" s="9">
        <f t="shared" si="47"/>
        <v>9592854.179999996</v>
      </c>
      <c r="BU52" s="7">
        <f t="shared" si="29"/>
        <v>0.56919415487874259</v>
      </c>
      <c r="BV52" s="55">
        <f t="shared" si="48"/>
        <v>-1.8580252866519986E-2</v>
      </c>
      <c r="BW52" s="147">
        <v>30</v>
      </c>
      <c r="BX52" s="7">
        <f t="shared" si="49"/>
        <v>4.0535062829347383E-3</v>
      </c>
      <c r="BY52" s="147">
        <v>32</v>
      </c>
      <c r="BZ52" s="7">
        <f t="shared" si="50"/>
        <v>4.0404040404040404E-3</v>
      </c>
      <c r="CA52" s="54">
        <f t="shared" si="51"/>
        <v>-1.3102242530697861E-5</v>
      </c>
      <c r="CB52" s="147">
        <v>156520.23000000001</v>
      </c>
      <c r="CC52" s="7">
        <f t="shared" si="52"/>
        <v>9.909954783143585E-3</v>
      </c>
      <c r="CD52" s="147">
        <v>139057.1</v>
      </c>
      <c r="CE52" s="7">
        <f t="shared" si="53"/>
        <v>8.2509842252588943E-3</v>
      </c>
      <c r="CF52" s="148">
        <f t="shared" si="54"/>
        <v>-1.6589705578846908E-3</v>
      </c>
      <c r="CG52" s="147">
        <v>115</v>
      </c>
      <c r="CH52" s="55">
        <f t="shared" si="55"/>
        <v>1.553844075124983E-2</v>
      </c>
      <c r="CI52" s="147">
        <v>191</v>
      </c>
      <c r="CJ52" s="55">
        <f t="shared" si="56"/>
        <v>2.4116161616161615E-2</v>
      </c>
      <c r="CK52" s="55">
        <f t="shared" si="57"/>
        <v>8.577720864911785E-3</v>
      </c>
      <c r="CL52" s="147">
        <v>425814.93999999989</v>
      </c>
      <c r="CM52" s="55">
        <f t="shared" si="58"/>
        <v>2.6960136727290758E-2</v>
      </c>
      <c r="CN52" s="147">
        <v>674484.49</v>
      </c>
      <c r="CO52" s="55">
        <f t="shared" si="59"/>
        <v>4.0020688531342809E-2</v>
      </c>
      <c r="CP52" s="55">
        <f t="shared" si="60"/>
        <v>1.3060551804052051E-2</v>
      </c>
      <c r="CQ52" s="147">
        <v>163</v>
      </c>
      <c r="CR52" s="55">
        <f t="shared" si="61"/>
        <v>2.2024050803945414E-2</v>
      </c>
      <c r="CS52" s="147">
        <v>127</v>
      </c>
      <c r="CT52" s="55">
        <f t="shared" si="62"/>
        <v>1.6035353535353535E-2</v>
      </c>
      <c r="CU52" s="55">
        <f t="shared" si="63"/>
        <v>-5.9886972685918791E-3</v>
      </c>
      <c r="CV52" s="147">
        <v>380480.22999999992</v>
      </c>
      <c r="CW52" s="55">
        <f t="shared" si="64"/>
        <v>2.4089805357301545E-2</v>
      </c>
      <c r="CX52" s="147">
        <v>288998.38</v>
      </c>
      <c r="CY52" s="55">
        <f t="shared" si="65"/>
        <v>1.7147783712628664E-2</v>
      </c>
      <c r="CZ52" s="55">
        <f t="shared" si="66"/>
        <v>-6.9420216446728807E-3</v>
      </c>
      <c r="DA52" s="147">
        <v>0</v>
      </c>
      <c r="DB52" s="55">
        <f t="shared" si="67"/>
        <v>0</v>
      </c>
      <c r="DC52" s="147">
        <v>90</v>
      </c>
      <c r="DD52" s="55">
        <f t="shared" si="68"/>
        <v>1.1363636363636364E-2</v>
      </c>
      <c r="DE52" s="55">
        <f t="shared" si="69"/>
        <v>1.1363636363636364E-2</v>
      </c>
      <c r="DF52" s="147">
        <v>0</v>
      </c>
      <c r="DG52" s="55">
        <f t="shared" si="70"/>
        <v>0</v>
      </c>
      <c r="DH52" s="147">
        <v>198995.77</v>
      </c>
      <c r="DI52" s="55">
        <f t="shared" si="71"/>
        <v>1.1807458656647139E-2</v>
      </c>
      <c r="DJ52" s="55">
        <f t="shared" si="72"/>
        <v>1.1807458656647139E-2</v>
      </c>
      <c r="DK52" s="147">
        <v>51</v>
      </c>
      <c r="DL52" s="55">
        <f t="shared" si="73"/>
        <v>6.8909606809890557E-3</v>
      </c>
      <c r="DM52" s="147">
        <v>90</v>
      </c>
      <c r="DN52" s="55">
        <f t="shared" si="74"/>
        <v>1.1363636363636364E-2</v>
      </c>
      <c r="DO52" s="55">
        <f t="shared" si="75"/>
        <v>4.4726756826473082E-3</v>
      </c>
      <c r="DP52" s="147">
        <v>113611.88</v>
      </c>
      <c r="DQ52" s="55">
        <f t="shared" si="76"/>
        <v>7.1932464808410704E-3</v>
      </c>
      <c r="DR52" s="147">
        <v>174710.83</v>
      </c>
      <c r="DS52" s="55">
        <f t="shared" si="77"/>
        <v>1.0366506293543357E-2</v>
      </c>
      <c r="DT52" s="55">
        <f t="shared" si="78"/>
        <v>3.1732598127022869E-3</v>
      </c>
      <c r="DU52" s="8">
        <f t="shared" si="79"/>
        <v>7401</v>
      </c>
      <c r="DV52" s="8">
        <f t="shared" si="80"/>
        <v>7920</v>
      </c>
      <c r="DW52" s="56">
        <f t="shared" si="81"/>
        <v>7.0125658694770943E-2</v>
      </c>
      <c r="DX52" s="9">
        <f t="shared" si="82"/>
        <v>15794242.599999985</v>
      </c>
      <c r="DY52" s="9">
        <f t="shared" si="83"/>
        <v>16853395.449999999</v>
      </c>
      <c r="DZ52" s="56">
        <f t="shared" si="84"/>
        <v>6.7059426452017012E-2</v>
      </c>
      <c r="EA52" s="106"/>
      <c r="EB52" s="78"/>
    </row>
    <row r="53" spans="1:132" ht="15.75" x14ac:dyDescent="0.25">
      <c r="A53" s="6" t="s">
        <v>253</v>
      </c>
      <c r="B53" s="109" t="s">
        <v>262</v>
      </c>
      <c r="C53" s="1" t="s">
        <v>651</v>
      </c>
      <c r="D53" s="15" t="s">
        <v>6</v>
      </c>
      <c r="E53" s="15">
        <v>1734</v>
      </c>
      <c r="F53" s="7">
        <f t="shared" si="0"/>
        <v>0.21394201110425662</v>
      </c>
      <c r="G53" s="15">
        <v>2078</v>
      </c>
      <c r="H53" s="7">
        <f t="shared" si="1"/>
        <v>0.22012711864406781</v>
      </c>
      <c r="I53" s="55">
        <f t="shared" si="2"/>
        <v>6.185107539811191E-3</v>
      </c>
      <c r="J53" s="9">
        <v>4821765.9899999956</v>
      </c>
      <c r="K53" s="7">
        <f t="shared" si="3"/>
        <v>0.27258539342364863</v>
      </c>
      <c r="L53" s="9">
        <v>5395848.4299999978</v>
      </c>
      <c r="M53" s="7">
        <f t="shared" si="4"/>
        <v>0.26700130784239373</v>
      </c>
      <c r="N53" s="55">
        <f t="shared" si="30"/>
        <v>-5.584085581254894E-3</v>
      </c>
      <c r="O53" s="15">
        <v>524</v>
      </c>
      <c r="P53" s="7">
        <f t="shared" si="5"/>
        <v>6.4651449722393589E-2</v>
      </c>
      <c r="Q53" s="15">
        <v>558</v>
      </c>
      <c r="R53" s="7">
        <f t="shared" si="6"/>
        <v>5.9110169491525422E-2</v>
      </c>
      <c r="S53" s="55">
        <f t="shared" si="31"/>
        <v>-5.5412802308681675E-3</v>
      </c>
      <c r="T53" s="9">
        <v>1419776.540000001</v>
      </c>
      <c r="U53" s="7">
        <f t="shared" si="7"/>
        <v>8.0263195586886452E-2</v>
      </c>
      <c r="V53" s="9">
        <v>1363568.4</v>
      </c>
      <c r="W53" s="7">
        <f t="shared" si="8"/>
        <v>6.7473086180176556E-2</v>
      </c>
      <c r="X53" s="55">
        <f t="shared" si="32"/>
        <v>-1.2790109406709896E-2</v>
      </c>
      <c r="Y53" s="15">
        <v>86</v>
      </c>
      <c r="Z53" s="7">
        <f t="shared" si="9"/>
        <v>1.0610734114743985E-2</v>
      </c>
      <c r="AA53" s="9">
        <v>152</v>
      </c>
      <c r="AB53" s="7">
        <f t="shared" si="10"/>
        <v>1.6101694915254237E-2</v>
      </c>
      <c r="AC53" s="55">
        <f t="shared" si="33"/>
        <v>5.4909608005102514E-3</v>
      </c>
      <c r="AD53" s="9">
        <v>249176.05000000002</v>
      </c>
      <c r="AE53" s="7">
        <f t="shared" si="11"/>
        <v>1.4086488593985211E-2</v>
      </c>
      <c r="AF53" s="9">
        <v>422224.56999999995</v>
      </c>
      <c r="AG53" s="7">
        <f t="shared" si="12"/>
        <v>2.0892824150954208E-2</v>
      </c>
      <c r="AH53" s="55">
        <f t="shared" si="34"/>
        <v>6.8063355569689971E-3</v>
      </c>
      <c r="AI53" s="15">
        <f t="shared" si="35"/>
        <v>2344</v>
      </c>
      <c r="AJ53" s="7">
        <f t="shared" si="13"/>
        <v>0.28920419494139421</v>
      </c>
      <c r="AK53" s="9">
        <f t="shared" si="36"/>
        <v>2788</v>
      </c>
      <c r="AL53" s="7">
        <f t="shared" si="14"/>
        <v>0.29533898305084744</v>
      </c>
      <c r="AM53" s="54">
        <f t="shared" si="37"/>
        <v>6.1347881094532264E-3</v>
      </c>
      <c r="AN53" s="9">
        <f t="shared" si="38"/>
        <v>6490718.5799999963</v>
      </c>
      <c r="AO53" s="7">
        <f t="shared" si="15"/>
        <v>0.36693507760452027</v>
      </c>
      <c r="AP53" s="9">
        <f t="shared" si="39"/>
        <v>7181641.3999999985</v>
      </c>
      <c r="AQ53" s="7">
        <f t="shared" si="16"/>
        <v>0.35536721817352451</v>
      </c>
      <c r="AR53" s="54">
        <f t="shared" si="17"/>
        <v>-1.1567859430995753E-2</v>
      </c>
      <c r="AS53" s="15">
        <v>4239</v>
      </c>
      <c r="AT53" s="7">
        <f t="shared" si="18"/>
        <v>0.52301048735348554</v>
      </c>
      <c r="AU53" s="15">
        <v>4708</v>
      </c>
      <c r="AV53" s="7">
        <f t="shared" si="91"/>
        <v>0.49872881355932203</v>
      </c>
      <c r="AW53" s="54">
        <f t="shared" si="40"/>
        <v>-2.4281673794163516E-2</v>
      </c>
      <c r="AX53" s="9">
        <v>8215185.8599999808</v>
      </c>
      <c r="AY53" s="7">
        <v>0</v>
      </c>
      <c r="AZ53" s="9">
        <v>9155682.479999993</v>
      </c>
      <c r="BA53" s="7">
        <f t="shared" si="92"/>
        <v>0.45304815879524063</v>
      </c>
      <c r="BB53" s="54">
        <f t="shared" si="22"/>
        <v>0.45304815879524063</v>
      </c>
      <c r="BC53" s="15">
        <v>1041</v>
      </c>
      <c r="BD53" s="7">
        <v>0</v>
      </c>
      <c r="BE53" s="15">
        <v>1304</v>
      </c>
      <c r="BF53" s="7">
        <f t="shared" si="93"/>
        <v>0.13813559322033897</v>
      </c>
      <c r="BG53" s="54">
        <f t="shared" si="41"/>
        <v>0.13813559322033897</v>
      </c>
      <c r="BH53" s="9">
        <v>1576206.320000001</v>
      </c>
      <c r="BI53" s="7">
        <f t="shared" si="24"/>
        <v>8.9106526684436221E-2</v>
      </c>
      <c r="BJ53" s="9">
        <v>1958422.209999999</v>
      </c>
      <c r="BK53" s="7">
        <f t="shared" si="94"/>
        <v>9.6908076303690943E-2</v>
      </c>
      <c r="BL53" s="54">
        <f t="shared" si="42"/>
        <v>7.8015496192547218E-3</v>
      </c>
      <c r="BM53" s="15">
        <f t="shared" si="43"/>
        <v>5280</v>
      </c>
      <c r="BN53" s="7">
        <f t="shared" si="26"/>
        <v>0.65144972239358423</v>
      </c>
      <c r="BO53" s="15">
        <f t="shared" si="44"/>
        <v>6012</v>
      </c>
      <c r="BP53" s="7">
        <f t="shared" si="27"/>
        <v>0.63686440677966105</v>
      </c>
      <c r="BQ53" s="54">
        <f t="shared" si="45"/>
        <v>-1.4585315613923178E-2</v>
      </c>
      <c r="BR53" s="9">
        <f t="shared" si="46"/>
        <v>9791392.1799999811</v>
      </c>
      <c r="BS53" s="7">
        <f t="shared" si="28"/>
        <v>0.55352966010499693</v>
      </c>
      <c r="BT53" s="9">
        <f t="shared" si="47"/>
        <v>11114104.689999992</v>
      </c>
      <c r="BU53" s="7">
        <f t="shared" si="29"/>
        <v>0.54995623509893155</v>
      </c>
      <c r="BV53" s="55">
        <f t="shared" si="48"/>
        <v>-3.5734250060653894E-3</v>
      </c>
      <c r="BW53" s="147">
        <v>76</v>
      </c>
      <c r="BX53" s="7">
        <f t="shared" si="49"/>
        <v>9.3769278223318937E-3</v>
      </c>
      <c r="BY53" s="147">
        <v>100</v>
      </c>
      <c r="BZ53" s="7">
        <f t="shared" si="50"/>
        <v>1.059322033898305E-2</v>
      </c>
      <c r="CA53" s="54">
        <f t="shared" si="51"/>
        <v>1.2162925166511566E-3</v>
      </c>
      <c r="CB53" s="147">
        <v>357318.42999999988</v>
      </c>
      <c r="CC53" s="7">
        <f t="shared" si="52"/>
        <v>2.0200023190895356E-2</v>
      </c>
      <c r="CD53" s="147">
        <v>505815.46</v>
      </c>
      <c r="CE53" s="7">
        <f t="shared" si="53"/>
        <v>2.5029129542636551E-2</v>
      </c>
      <c r="CF53" s="148">
        <f t="shared" si="54"/>
        <v>4.8291063517411949E-3</v>
      </c>
      <c r="CG53" s="147">
        <v>121</v>
      </c>
      <c r="CH53" s="55">
        <f t="shared" si="55"/>
        <v>1.4929056138186304E-2</v>
      </c>
      <c r="CI53" s="147">
        <v>193</v>
      </c>
      <c r="CJ53" s="55">
        <f t="shared" si="56"/>
        <v>2.0444915254237288E-2</v>
      </c>
      <c r="CK53" s="55">
        <f t="shared" si="57"/>
        <v>5.5158591160509845E-3</v>
      </c>
      <c r="CL53" s="147">
        <v>454328.93000000011</v>
      </c>
      <c r="CM53" s="55">
        <f t="shared" si="58"/>
        <v>2.5684247303713603E-2</v>
      </c>
      <c r="CN53" s="147">
        <v>676327.59999999986</v>
      </c>
      <c r="CO53" s="55">
        <f t="shared" si="59"/>
        <v>3.3466535628745853E-2</v>
      </c>
      <c r="CP53" s="55">
        <f t="shared" si="60"/>
        <v>7.7822883250322494E-3</v>
      </c>
      <c r="CQ53" s="147">
        <v>183</v>
      </c>
      <c r="CR53" s="55">
        <f t="shared" si="61"/>
        <v>2.2578655151141269E-2</v>
      </c>
      <c r="CS53" s="147">
        <v>175</v>
      </c>
      <c r="CT53" s="55">
        <f t="shared" si="62"/>
        <v>1.8538135593220338E-2</v>
      </c>
      <c r="CU53" s="55">
        <f t="shared" si="63"/>
        <v>-4.040519557920931E-3</v>
      </c>
      <c r="CV53" s="147">
        <v>390624.06999999989</v>
      </c>
      <c r="CW53" s="55">
        <f t="shared" si="64"/>
        <v>2.2082866738561264E-2</v>
      </c>
      <c r="CX53" s="147">
        <v>375122.9</v>
      </c>
      <c r="CY53" s="55">
        <f t="shared" si="65"/>
        <v>1.8562104959206856E-2</v>
      </c>
      <c r="CZ53" s="55">
        <f t="shared" si="66"/>
        <v>-3.5207617793544081E-3</v>
      </c>
      <c r="DA53" s="147">
        <v>26</v>
      </c>
      <c r="DB53" s="55">
        <f t="shared" si="67"/>
        <v>3.2078963602714373E-3</v>
      </c>
      <c r="DC53" s="147">
        <v>74</v>
      </c>
      <c r="DD53" s="55">
        <f t="shared" si="68"/>
        <v>7.8389830508474572E-3</v>
      </c>
      <c r="DE53" s="55">
        <f t="shared" si="69"/>
        <v>4.6310866905760195E-3</v>
      </c>
      <c r="DF53" s="147">
        <v>51875.89</v>
      </c>
      <c r="DG53" s="55">
        <f t="shared" si="70"/>
        <v>2.9326619985662002E-3</v>
      </c>
      <c r="DH53" s="147">
        <v>145847.47</v>
      </c>
      <c r="DI53" s="55">
        <f t="shared" si="71"/>
        <v>7.2169308943142978E-3</v>
      </c>
      <c r="DJ53" s="55">
        <f t="shared" si="72"/>
        <v>4.284268895748098E-3</v>
      </c>
      <c r="DK53" s="147">
        <v>75</v>
      </c>
      <c r="DL53" s="55">
        <f t="shared" si="73"/>
        <v>9.2535471930906849E-3</v>
      </c>
      <c r="DM53" s="147">
        <v>98</v>
      </c>
      <c r="DN53" s="55">
        <f t="shared" si="74"/>
        <v>1.0381355932203389E-2</v>
      </c>
      <c r="DO53" s="55">
        <f t="shared" si="75"/>
        <v>1.1278087391127043E-3</v>
      </c>
      <c r="DP53" s="147">
        <v>152752.79999999999</v>
      </c>
      <c r="DQ53" s="55">
        <f t="shared" si="76"/>
        <v>8.6354630587462313E-3</v>
      </c>
      <c r="DR53" s="147">
        <v>210211.64</v>
      </c>
      <c r="DS53" s="55">
        <f t="shared" si="77"/>
        <v>1.0401845702640404E-2</v>
      </c>
      <c r="DT53" s="55">
        <f t="shared" si="78"/>
        <v>1.7663826438941727E-3</v>
      </c>
      <c r="DU53" s="8">
        <f t="shared" si="79"/>
        <v>8105</v>
      </c>
      <c r="DV53" s="8">
        <f t="shared" si="80"/>
        <v>9440</v>
      </c>
      <c r="DW53" s="56">
        <f t="shared" si="81"/>
        <v>0.16471314003701409</v>
      </c>
      <c r="DX53" s="9">
        <f t="shared" si="82"/>
        <v>17689010.87999998</v>
      </c>
      <c r="DY53" s="9">
        <f t="shared" si="83"/>
        <v>20209071.159999989</v>
      </c>
      <c r="DZ53" s="56">
        <f t="shared" si="84"/>
        <v>0.14246473684118244</v>
      </c>
      <c r="EA53" s="106"/>
      <c r="EB53" s="78"/>
    </row>
    <row r="54" spans="1:132" ht="15.75" x14ac:dyDescent="0.25">
      <c r="A54" s="6" t="s">
        <v>253</v>
      </c>
      <c r="B54" s="109" t="s">
        <v>263</v>
      </c>
      <c r="C54" s="1" t="s">
        <v>651</v>
      </c>
      <c r="D54" s="15" t="s">
        <v>6</v>
      </c>
      <c r="E54" s="15">
        <v>680</v>
      </c>
      <c r="F54" s="7">
        <f t="shared" si="0"/>
        <v>0.2059981823689791</v>
      </c>
      <c r="G54" s="15">
        <v>851</v>
      </c>
      <c r="H54" s="7">
        <f t="shared" si="1"/>
        <v>0.24680974477958237</v>
      </c>
      <c r="I54" s="55">
        <f t="shared" si="2"/>
        <v>4.0811562410603269E-2</v>
      </c>
      <c r="J54" s="9">
        <v>1799419.870000001</v>
      </c>
      <c r="K54" s="7">
        <f t="shared" si="3"/>
        <v>0.26674167143015853</v>
      </c>
      <c r="L54" s="9">
        <v>2225713.7000000002</v>
      </c>
      <c r="M54" s="7">
        <f t="shared" si="4"/>
        <v>0.30406872211923053</v>
      </c>
      <c r="N54" s="55">
        <f t="shared" si="30"/>
        <v>3.7327050689071994E-2</v>
      </c>
      <c r="O54" s="15">
        <v>227</v>
      </c>
      <c r="P54" s="7">
        <f t="shared" si="5"/>
        <v>6.8767040290820966E-2</v>
      </c>
      <c r="Q54" s="15">
        <v>198</v>
      </c>
      <c r="R54" s="7">
        <f t="shared" si="6"/>
        <v>5.7424593967517402E-2</v>
      </c>
      <c r="S54" s="55">
        <f t="shared" si="31"/>
        <v>-1.1342446323303564E-2</v>
      </c>
      <c r="T54" s="9">
        <v>607336.83999999985</v>
      </c>
      <c r="U54" s="7">
        <f t="shared" si="7"/>
        <v>9.0030151674778736E-2</v>
      </c>
      <c r="V54" s="9">
        <v>519727.85</v>
      </c>
      <c r="W54" s="7">
        <f t="shared" si="8"/>
        <v>7.100328456408167E-2</v>
      </c>
      <c r="X54" s="55">
        <f t="shared" si="32"/>
        <v>-1.9026867110697065E-2</v>
      </c>
      <c r="Y54" s="15">
        <v>36</v>
      </c>
      <c r="Z54" s="7">
        <f t="shared" si="9"/>
        <v>1.0905786125416541E-2</v>
      </c>
      <c r="AA54" s="9">
        <v>75</v>
      </c>
      <c r="AB54" s="7">
        <f t="shared" si="10"/>
        <v>2.1751740139211138E-2</v>
      </c>
      <c r="AC54" s="55">
        <f t="shared" si="33"/>
        <v>1.0845954013794597E-2</v>
      </c>
      <c r="AD54" s="9">
        <v>124508.6</v>
      </c>
      <c r="AE54" s="7">
        <f t="shared" si="11"/>
        <v>1.8456855248257884E-2</v>
      </c>
      <c r="AF54" s="9">
        <v>240087.02</v>
      </c>
      <c r="AG54" s="7">
        <f t="shared" si="12"/>
        <v>3.2799795125857442E-2</v>
      </c>
      <c r="AH54" s="55">
        <f t="shared" si="34"/>
        <v>1.4342939877599558E-2</v>
      </c>
      <c r="AI54" s="15">
        <f t="shared" si="35"/>
        <v>943</v>
      </c>
      <c r="AJ54" s="7">
        <f t="shared" si="13"/>
        <v>0.28567100878521662</v>
      </c>
      <c r="AK54" s="9">
        <f t="shared" si="36"/>
        <v>1124</v>
      </c>
      <c r="AL54" s="7">
        <f t="shared" si="14"/>
        <v>0.32598607888631093</v>
      </c>
      <c r="AM54" s="54">
        <f t="shared" si="37"/>
        <v>4.0315070101094308E-2</v>
      </c>
      <c r="AN54" s="9">
        <f t="shared" si="38"/>
        <v>2531265.310000001</v>
      </c>
      <c r="AO54" s="7">
        <f t="shared" si="15"/>
        <v>0.37522867835319512</v>
      </c>
      <c r="AP54" s="9">
        <f t="shared" si="39"/>
        <v>2985528.5700000003</v>
      </c>
      <c r="AQ54" s="7">
        <f t="shared" si="16"/>
        <v>0.40787180180916965</v>
      </c>
      <c r="AR54" s="54">
        <f t="shared" si="17"/>
        <v>3.2643123455974532E-2</v>
      </c>
      <c r="AS54" s="15">
        <v>1664</v>
      </c>
      <c r="AT54" s="7">
        <f t="shared" si="18"/>
        <v>0.50408966979703118</v>
      </c>
      <c r="AU54" s="15">
        <v>1757</v>
      </c>
      <c r="AV54" s="7">
        <f t="shared" si="91"/>
        <v>0.50957076566125292</v>
      </c>
      <c r="AW54" s="54">
        <f t="shared" si="40"/>
        <v>5.4810958642217411E-3</v>
      </c>
      <c r="AX54" s="9">
        <v>3067288.659999995</v>
      </c>
      <c r="AY54" s="7">
        <f>AX54/$DX54</f>
        <v>0.45468748987815133</v>
      </c>
      <c r="AZ54" s="9">
        <v>3390326.6399999978</v>
      </c>
      <c r="BA54" s="7">
        <f t="shared" si="92"/>
        <v>0.46317380757084065</v>
      </c>
      <c r="BB54" s="54">
        <f t="shared" si="22"/>
        <v>8.4863176926893158E-3</v>
      </c>
      <c r="BC54" s="15">
        <v>547</v>
      </c>
      <c r="BD54" s="7">
        <f>BC54/$DU54</f>
        <v>0.16570736140563466</v>
      </c>
      <c r="BE54" s="15">
        <v>477</v>
      </c>
      <c r="BF54" s="7">
        <f t="shared" si="93"/>
        <v>0.13834106728538284</v>
      </c>
      <c r="BG54" s="54">
        <f t="shared" si="41"/>
        <v>-2.7366294120251822E-2</v>
      </c>
      <c r="BH54" s="9">
        <v>763172.70000000054</v>
      </c>
      <c r="BI54" s="7">
        <f t="shared" si="24"/>
        <v>0.1131308845599593</v>
      </c>
      <c r="BJ54" s="9">
        <v>717368.65999999992</v>
      </c>
      <c r="BK54" s="7">
        <f t="shared" si="94"/>
        <v>9.8004236454394253E-2</v>
      </c>
      <c r="BL54" s="54">
        <f t="shared" si="42"/>
        <v>-1.5126648105565049E-2</v>
      </c>
      <c r="BM54" s="15">
        <f t="shared" si="43"/>
        <v>2211</v>
      </c>
      <c r="BN54" s="7">
        <f t="shared" si="26"/>
        <v>0.66979703120266587</v>
      </c>
      <c r="BO54" s="15">
        <f t="shared" si="44"/>
        <v>2234</v>
      </c>
      <c r="BP54" s="7">
        <f t="shared" si="27"/>
        <v>0.64791183294663568</v>
      </c>
      <c r="BQ54" s="54">
        <f t="shared" si="45"/>
        <v>-2.1885198256030192E-2</v>
      </c>
      <c r="BR54" s="9">
        <f t="shared" si="46"/>
        <v>3830461.3599999957</v>
      </c>
      <c r="BS54" s="7">
        <f t="shared" si="28"/>
        <v>0.56781837443811067</v>
      </c>
      <c r="BT54" s="9">
        <f t="shared" si="47"/>
        <v>4107695.299999998</v>
      </c>
      <c r="BU54" s="7">
        <f t="shared" si="29"/>
        <v>0.56117804402523497</v>
      </c>
      <c r="BV54" s="55">
        <f t="shared" si="48"/>
        <v>-6.6403304128757057E-3</v>
      </c>
      <c r="BW54" s="147">
        <v>0</v>
      </c>
      <c r="BX54" s="7">
        <f t="shared" si="49"/>
        <v>0</v>
      </c>
      <c r="BY54" s="147">
        <v>-1</v>
      </c>
      <c r="BZ54" s="7">
        <f t="shared" si="50"/>
        <v>-2.9002320185614848E-4</v>
      </c>
      <c r="CA54" s="54">
        <f t="shared" si="51"/>
        <v>-2.9002320185614848E-4</v>
      </c>
      <c r="CB54" s="147">
        <v>0</v>
      </c>
      <c r="CC54" s="7">
        <f t="shared" si="52"/>
        <v>0</v>
      </c>
      <c r="CD54" s="147">
        <v>-6485.42</v>
      </c>
      <c r="CE54" s="7">
        <f t="shared" si="53"/>
        <v>-8.8601394321583221E-4</v>
      </c>
      <c r="CF54" s="148">
        <f t="shared" si="54"/>
        <v>-8.8601394321583221E-4</v>
      </c>
      <c r="CG54" s="147">
        <v>38</v>
      </c>
      <c r="CH54" s="55">
        <f t="shared" si="55"/>
        <v>1.1511663132384126E-2</v>
      </c>
      <c r="CI54" s="147">
        <v>23</v>
      </c>
      <c r="CJ54" s="55">
        <f t="shared" si="56"/>
        <v>6.670533642691415E-3</v>
      </c>
      <c r="CK54" s="55">
        <f t="shared" si="57"/>
        <v>-4.8411294896927113E-3</v>
      </c>
      <c r="CL54" s="147">
        <v>150239.21</v>
      </c>
      <c r="CM54" s="55">
        <f t="shared" si="58"/>
        <v>2.2271098956880231E-2</v>
      </c>
      <c r="CN54" s="147">
        <v>84081.02</v>
      </c>
      <c r="CO54" s="55">
        <f t="shared" si="59"/>
        <v>1.1486836022926697E-2</v>
      </c>
      <c r="CP54" s="55">
        <f t="shared" si="60"/>
        <v>-1.0784262933953534E-2</v>
      </c>
      <c r="CQ54" s="147">
        <v>88</v>
      </c>
      <c r="CR54" s="55">
        <f t="shared" si="61"/>
        <v>2.6658588306573767E-2</v>
      </c>
      <c r="CS54" s="147">
        <v>60</v>
      </c>
      <c r="CT54" s="55">
        <f t="shared" si="62"/>
        <v>1.7401392111368909E-2</v>
      </c>
      <c r="CU54" s="55">
        <f t="shared" si="63"/>
        <v>-9.257196195204858E-3</v>
      </c>
      <c r="CV54" s="147">
        <v>195522.36</v>
      </c>
      <c r="CW54" s="55">
        <f t="shared" si="64"/>
        <v>2.89837641441456E-2</v>
      </c>
      <c r="CX54" s="147">
        <v>136946.49</v>
      </c>
      <c r="CY54" s="55">
        <f t="shared" si="65"/>
        <v>1.8709119781674513E-2</v>
      </c>
      <c r="CZ54" s="55">
        <f t="shared" si="66"/>
        <v>-1.0274644362471087E-2</v>
      </c>
      <c r="DA54" s="147">
        <v>0</v>
      </c>
      <c r="DB54" s="55">
        <f t="shared" si="67"/>
        <v>0</v>
      </c>
      <c r="DC54" s="147">
        <v>0</v>
      </c>
      <c r="DD54" s="55">
        <f t="shared" si="68"/>
        <v>0</v>
      </c>
      <c r="DE54" s="55">
        <f t="shared" si="69"/>
        <v>0</v>
      </c>
      <c r="DF54" s="147">
        <v>0</v>
      </c>
      <c r="DG54" s="55">
        <f t="shared" si="70"/>
        <v>0</v>
      </c>
      <c r="DH54" s="147">
        <v>0</v>
      </c>
      <c r="DI54" s="55">
        <f t="shared" si="71"/>
        <v>0</v>
      </c>
      <c r="DJ54" s="55">
        <f t="shared" si="72"/>
        <v>0</v>
      </c>
      <c r="DK54" s="147">
        <v>21</v>
      </c>
      <c r="DL54" s="55">
        <f t="shared" si="73"/>
        <v>6.3617085731596489E-3</v>
      </c>
      <c r="DM54" s="147">
        <v>8</v>
      </c>
      <c r="DN54" s="55">
        <f t="shared" si="74"/>
        <v>2.3201856148491878E-3</v>
      </c>
      <c r="DO54" s="55">
        <f t="shared" si="75"/>
        <v>-4.041522958310461E-3</v>
      </c>
      <c r="DP54" s="147">
        <v>38438.86</v>
      </c>
      <c r="DQ54" s="55">
        <f t="shared" si="76"/>
        <v>5.6980841076684661E-3</v>
      </c>
      <c r="DR54" s="147">
        <v>12005.98</v>
      </c>
      <c r="DS54" s="55">
        <f t="shared" si="77"/>
        <v>1.6402123042101231E-3</v>
      </c>
      <c r="DT54" s="55">
        <f t="shared" si="78"/>
        <v>-4.0578718034583426E-3</v>
      </c>
      <c r="DU54" s="8">
        <f t="shared" si="79"/>
        <v>3301</v>
      </c>
      <c r="DV54" s="8">
        <f t="shared" si="80"/>
        <v>3448</v>
      </c>
      <c r="DW54" s="56">
        <f t="shared" si="81"/>
        <v>4.4531960012117455E-2</v>
      </c>
      <c r="DX54" s="9">
        <f t="shared" si="82"/>
        <v>6745927.0999999959</v>
      </c>
      <c r="DY54" s="9">
        <f t="shared" si="83"/>
        <v>7319771.9399999976</v>
      </c>
      <c r="DZ54" s="56">
        <f t="shared" si="84"/>
        <v>8.5065378189456364E-2</v>
      </c>
      <c r="EA54" s="106"/>
      <c r="EB54" s="78"/>
    </row>
    <row r="55" spans="1:132" ht="15.75" x14ac:dyDescent="0.25">
      <c r="A55" s="6" t="s">
        <v>253</v>
      </c>
      <c r="B55" s="109" t="s">
        <v>512</v>
      </c>
      <c r="C55" s="1" t="s">
        <v>597</v>
      </c>
      <c r="D55" s="15" t="s">
        <v>6</v>
      </c>
      <c r="E55" s="15">
        <v>1561</v>
      </c>
      <c r="F55" s="7">
        <f t="shared" si="0"/>
        <v>0.23640769347266394</v>
      </c>
      <c r="G55" s="15">
        <v>0</v>
      </c>
      <c r="H55" s="7" t="e">
        <f t="shared" si="1"/>
        <v>#DIV/0!</v>
      </c>
      <c r="I55" s="55" t="e">
        <f t="shared" si="2"/>
        <v>#DIV/0!</v>
      </c>
      <c r="J55" s="9">
        <v>4307986.7599999961</v>
      </c>
      <c r="K55" s="7">
        <f t="shared" si="3"/>
        <v>0.3045632152539392</v>
      </c>
      <c r="L55" s="9">
        <v>0</v>
      </c>
      <c r="M55" s="7" t="e">
        <f t="shared" si="4"/>
        <v>#DIV/0!</v>
      </c>
      <c r="N55" s="55" t="e">
        <f t="shared" si="30"/>
        <v>#DIV/0!</v>
      </c>
      <c r="O55" s="15">
        <v>334</v>
      </c>
      <c r="P55" s="7">
        <f t="shared" si="5"/>
        <v>5.0583068302286836E-2</v>
      </c>
      <c r="Q55" s="15">
        <v>0</v>
      </c>
      <c r="R55" s="7" t="e">
        <f t="shared" si="6"/>
        <v>#DIV/0!</v>
      </c>
      <c r="S55" s="55" t="e">
        <f t="shared" si="31"/>
        <v>#DIV/0!</v>
      </c>
      <c r="T55" s="9">
        <v>943737.88000000035</v>
      </c>
      <c r="U55" s="7">
        <f t="shared" si="7"/>
        <v>6.6719760088059465E-2</v>
      </c>
      <c r="V55" s="9">
        <v>0</v>
      </c>
      <c r="W55" s="7" t="e">
        <f t="shared" si="8"/>
        <v>#DIV/0!</v>
      </c>
      <c r="X55" s="55" t="e">
        <f t="shared" si="32"/>
        <v>#DIV/0!</v>
      </c>
      <c r="Y55" s="15">
        <v>127</v>
      </c>
      <c r="Z55" s="7">
        <f t="shared" si="9"/>
        <v>1.9233681659851582E-2</v>
      </c>
      <c r="AA55" s="9">
        <v>0</v>
      </c>
      <c r="AB55" s="7" t="e">
        <f t="shared" si="10"/>
        <v>#DIV/0!</v>
      </c>
      <c r="AC55" s="55" t="e">
        <f t="shared" si="33"/>
        <v>#DIV/0!</v>
      </c>
      <c r="AD55" s="9">
        <v>334132.12</v>
      </c>
      <c r="AE55" s="7">
        <f t="shared" si="11"/>
        <v>2.3622252912127131E-2</v>
      </c>
      <c r="AF55" s="9">
        <v>0</v>
      </c>
      <c r="AG55" s="7" t="e">
        <f t="shared" si="12"/>
        <v>#DIV/0!</v>
      </c>
      <c r="AH55" s="55" t="e">
        <f t="shared" si="34"/>
        <v>#DIV/0!</v>
      </c>
      <c r="AI55" s="15">
        <f t="shared" si="35"/>
        <v>2022</v>
      </c>
      <c r="AJ55" s="7">
        <f t="shared" si="13"/>
        <v>0.30622444343480237</v>
      </c>
      <c r="AK55" s="9">
        <f t="shared" si="36"/>
        <v>0</v>
      </c>
      <c r="AL55" s="7" t="e">
        <f t="shared" si="14"/>
        <v>#DIV/0!</v>
      </c>
      <c r="AM55" s="54" t="e">
        <f t="shared" si="37"/>
        <v>#DIV/0!</v>
      </c>
      <c r="AN55" s="9">
        <f t="shared" si="38"/>
        <v>5585856.759999997</v>
      </c>
      <c r="AO55" s="7">
        <f t="shared" si="15"/>
        <v>0.39490522825412583</v>
      </c>
      <c r="AP55" s="9">
        <f t="shared" si="39"/>
        <v>0</v>
      </c>
      <c r="AQ55" s="7" t="e">
        <f t="shared" si="16"/>
        <v>#DIV/0!</v>
      </c>
      <c r="AR55" s="54" t="e">
        <f t="shared" si="17"/>
        <v>#DIV/0!</v>
      </c>
      <c r="AS55" s="15">
        <v>3194</v>
      </c>
      <c r="AT55" s="7">
        <f t="shared" si="18"/>
        <v>0.48371952142965319</v>
      </c>
      <c r="AU55" s="15">
        <v>0</v>
      </c>
      <c r="AV55" s="7" t="e">
        <f t="shared" si="91"/>
        <v>#DIV/0!</v>
      </c>
      <c r="AW55" s="54" t="e">
        <f t="shared" si="40"/>
        <v>#DIV/0!</v>
      </c>
      <c r="AX55" s="9">
        <v>6162528.3199999873</v>
      </c>
      <c r="AY55" s="7">
        <f>AX55/$DX55</f>
        <v>0.43567437501424772</v>
      </c>
      <c r="AZ55" s="9">
        <v>0</v>
      </c>
      <c r="BA55" s="7" t="e">
        <f t="shared" si="92"/>
        <v>#DIV/0!</v>
      </c>
      <c r="BB55" s="54" t="e">
        <f t="shared" si="22"/>
        <v>#DIV/0!</v>
      </c>
      <c r="BC55" s="15">
        <v>1045</v>
      </c>
      <c r="BD55" s="7">
        <f>BC55/$DU55</f>
        <v>0.15826139633499925</v>
      </c>
      <c r="BE55" s="15">
        <v>0</v>
      </c>
      <c r="BF55" s="7" t="e">
        <f t="shared" si="93"/>
        <v>#DIV/0!</v>
      </c>
      <c r="BG55" s="54" t="e">
        <f t="shared" si="41"/>
        <v>#DIV/0!</v>
      </c>
      <c r="BH55" s="9">
        <v>1586738.910000002</v>
      </c>
      <c r="BI55" s="7">
        <f t="shared" si="24"/>
        <v>0.11217822410348631</v>
      </c>
      <c r="BJ55" s="9">
        <v>0</v>
      </c>
      <c r="BK55" s="7" t="e">
        <f t="shared" si="94"/>
        <v>#DIV/0!</v>
      </c>
      <c r="BL55" s="54" t="e">
        <f t="shared" si="42"/>
        <v>#DIV/0!</v>
      </c>
      <c r="BM55" s="15">
        <f t="shared" si="43"/>
        <v>4239</v>
      </c>
      <c r="BN55" s="7">
        <f t="shared" si="26"/>
        <v>0.64198091776465238</v>
      </c>
      <c r="BO55" s="15">
        <f t="shared" si="44"/>
        <v>0</v>
      </c>
      <c r="BP55" s="7" t="e">
        <f t="shared" si="27"/>
        <v>#DIV/0!</v>
      </c>
      <c r="BQ55" s="54" t="e">
        <f t="shared" si="45"/>
        <v>#DIV/0!</v>
      </c>
      <c r="BR55" s="9">
        <f t="shared" si="46"/>
        <v>7749267.2299999893</v>
      </c>
      <c r="BS55" s="7">
        <f t="shared" si="28"/>
        <v>0.54785259911773398</v>
      </c>
      <c r="BT55" s="9">
        <f t="shared" si="47"/>
        <v>0</v>
      </c>
      <c r="BU55" s="7" t="e">
        <f t="shared" si="29"/>
        <v>#DIV/0!</v>
      </c>
      <c r="BV55" s="55" t="e">
        <f t="shared" si="48"/>
        <v>#DIV/0!</v>
      </c>
      <c r="BW55" s="147">
        <v>0</v>
      </c>
      <c r="BX55" s="7">
        <f t="shared" si="49"/>
        <v>0</v>
      </c>
      <c r="BY55" s="147">
        <v>0</v>
      </c>
      <c r="BZ55" s="7" t="e">
        <f t="shared" si="50"/>
        <v>#DIV/0!</v>
      </c>
      <c r="CA55" s="54" t="e">
        <f t="shared" si="51"/>
        <v>#DIV/0!</v>
      </c>
      <c r="CB55" s="147">
        <v>0</v>
      </c>
      <c r="CC55" s="7">
        <f t="shared" si="52"/>
        <v>0</v>
      </c>
      <c r="CD55" s="147">
        <v>0</v>
      </c>
      <c r="CE55" s="7" t="e">
        <f t="shared" si="53"/>
        <v>#DIV/0!</v>
      </c>
      <c r="CF55" s="148" t="e">
        <f t="shared" si="54"/>
        <v>#DIV/0!</v>
      </c>
      <c r="CG55" s="147">
        <v>65</v>
      </c>
      <c r="CH55" s="55">
        <f t="shared" si="55"/>
        <v>9.8440102983492345E-3</v>
      </c>
      <c r="CI55" s="147">
        <v>0</v>
      </c>
      <c r="CJ55" s="55" t="e">
        <f t="shared" si="56"/>
        <v>#DIV/0!</v>
      </c>
      <c r="CK55" s="55" t="e">
        <f t="shared" si="57"/>
        <v>#DIV/0!</v>
      </c>
      <c r="CL55" s="147">
        <v>218668.54</v>
      </c>
      <c r="CM55" s="55">
        <f t="shared" si="58"/>
        <v>1.5459284656038422E-2</v>
      </c>
      <c r="CN55" s="147">
        <v>0</v>
      </c>
      <c r="CO55" s="55" t="e">
        <f t="shared" si="59"/>
        <v>#DIV/0!</v>
      </c>
      <c r="CP55" s="55" t="e">
        <f t="shared" si="60"/>
        <v>#DIV/0!</v>
      </c>
      <c r="CQ55" s="147">
        <v>199</v>
      </c>
      <c r="CR55" s="55">
        <f t="shared" si="61"/>
        <v>3.013781614417689E-2</v>
      </c>
      <c r="CS55" s="147">
        <v>0</v>
      </c>
      <c r="CT55" s="55" t="e">
        <f t="shared" si="62"/>
        <v>#DIV/0!</v>
      </c>
      <c r="CU55" s="55" t="e">
        <f t="shared" si="63"/>
        <v>#DIV/0!</v>
      </c>
      <c r="CV55" s="147">
        <v>436641.09999999992</v>
      </c>
      <c r="CW55" s="55">
        <f t="shared" si="64"/>
        <v>3.086936537567652E-2</v>
      </c>
      <c r="CX55" s="147">
        <v>0</v>
      </c>
      <c r="CY55" s="55" t="e">
        <f t="shared" si="65"/>
        <v>#DIV/0!</v>
      </c>
      <c r="CZ55" s="55" t="e">
        <f t="shared" si="66"/>
        <v>#DIV/0!</v>
      </c>
      <c r="DA55" s="147">
        <v>0</v>
      </c>
      <c r="DB55" s="55">
        <f t="shared" si="67"/>
        <v>0</v>
      </c>
      <c r="DC55" s="147">
        <v>0</v>
      </c>
      <c r="DD55" s="55" t="e">
        <f t="shared" si="68"/>
        <v>#DIV/0!</v>
      </c>
      <c r="DE55" s="55" t="e">
        <f t="shared" si="69"/>
        <v>#DIV/0!</v>
      </c>
      <c r="DF55" s="147">
        <v>0</v>
      </c>
      <c r="DG55" s="55">
        <f t="shared" si="70"/>
        <v>0</v>
      </c>
      <c r="DH55" s="147">
        <v>0</v>
      </c>
      <c r="DI55" s="55" t="e">
        <f t="shared" si="71"/>
        <v>#DIV/0!</v>
      </c>
      <c r="DJ55" s="55" t="e">
        <f t="shared" si="72"/>
        <v>#DIV/0!</v>
      </c>
      <c r="DK55" s="147">
        <v>78</v>
      </c>
      <c r="DL55" s="55">
        <f t="shared" si="73"/>
        <v>1.1812812358019082E-2</v>
      </c>
      <c r="DM55" s="147">
        <v>0</v>
      </c>
      <c r="DN55" s="55" t="e">
        <f t="shared" si="74"/>
        <v>#DIV/0!</v>
      </c>
      <c r="DO55" s="55" t="e">
        <f t="shared" si="75"/>
        <v>#DIV/0!</v>
      </c>
      <c r="DP55" s="147">
        <v>154369.63</v>
      </c>
      <c r="DQ55" s="55">
        <f t="shared" si="76"/>
        <v>1.0913522596425295E-2</v>
      </c>
      <c r="DR55" s="147">
        <v>0</v>
      </c>
      <c r="DS55" s="55" t="e">
        <f t="shared" si="77"/>
        <v>#DIV/0!</v>
      </c>
      <c r="DT55" s="55" t="e">
        <f t="shared" si="78"/>
        <v>#DIV/0!</v>
      </c>
      <c r="DU55" s="8">
        <f t="shared" si="79"/>
        <v>6603</v>
      </c>
      <c r="DV55" s="8">
        <f t="shared" si="80"/>
        <v>0</v>
      </c>
      <c r="DW55" s="56">
        <f t="shared" si="81"/>
        <v>-1</v>
      </c>
      <c r="DX55" s="9">
        <f t="shared" si="82"/>
        <v>14144803.259999985</v>
      </c>
      <c r="DY55" s="9">
        <f t="shared" si="83"/>
        <v>0</v>
      </c>
      <c r="DZ55" s="56">
        <f t="shared" si="84"/>
        <v>-1</v>
      </c>
      <c r="EA55" s="106"/>
      <c r="EB55" s="78"/>
    </row>
    <row r="56" spans="1:132" ht="15.75" x14ac:dyDescent="0.25">
      <c r="A56" s="6" t="s">
        <v>253</v>
      </c>
      <c r="B56" s="109" t="s">
        <v>264</v>
      </c>
      <c r="C56" s="1" t="s">
        <v>651</v>
      </c>
      <c r="D56" s="15" t="s">
        <v>6</v>
      </c>
      <c r="E56" s="15">
        <v>983</v>
      </c>
      <c r="F56" s="7">
        <f t="shared" si="0"/>
        <v>0.22310485701316388</v>
      </c>
      <c r="G56" s="15">
        <v>1277</v>
      </c>
      <c r="H56" s="7">
        <f t="shared" si="1"/>
        <v>0.2582406471183013</v>
      </c>
      <c r="I56" s="55">
        <f t="shared" si="2"/>
        <v>3.5135790105137427E-2</v>
      </c>
      <c r="J56" s="9">
        <v>2665927.0099999998</v>
      </c>
      <c r="K56" s="7">
        <f t="shared" si="3"/>
        <v>0.27918278891055864</v>
      </c>
      <c r="L56" s="9">
        <v>3408658.3900000011</v>
      </c>
      <c r="M56" s="7">
        <f t="shared" si="4"/>
        <v>0.32034483915640988</v>
      </c>
      <c r="N56" s="55">
        <f t="shared" si="30"/>
        <v>4.1162050245851234E-2</v>
      </c>
      <c r="O56" s="15">
        <v>330</v>
      </c>
      <c r="P56" s="7">
        <f t="shared" si="5"/>
        <v>7.4897866545619612E-2</v>
      </c>
      <c r="Q56" s="15">
        <v>304</v>
      </c>
      <c r="R56" s="7">
        <f t="shared" si="6"/>
        <v>6.1476238624873607E-2</v>
      </c>
      <c r="S56" s="55">
        <f t="shared" si="31"/>
        <v>-1.3421627920746006E-2</v>
      </c>
      <c r="T56" s="9">
        <v>963417.73000000021</v>
      </c>
      <c r="U56" s="7">
        <f t="shared" si="7"/>
        <v>0.10089160271018811</v>
      </c>
      <c r="V56" s="9">
        <v>778708.37000000034</v>
      </c>
      <c r="W56" s="7">
        <f t="shared" si="8"/>
        <v>7.3182812413595991E-2</v>
      </c>
      <c r="X56" s="55">
        <f t="shared" si="32"/>
        <v>-2.7708790296592123E-2</v>
      </c>
      <c r="Y56" s="15">
        <v>52</v>
      </c>
      <c r="Z56" s="7">
        <f t="shared" si="9"/>
        <v>1.1802088061733999E-2</v>
      </c>
      <c r="AA56" s="9">
        <v>78</v>
      </c>
      <c r="AB56" s="7">
        <f t="shared" si="10"/>
        <v>1.577350859453994E-2</v>
      </c>
      <c r="AC56" s="55">
        <f t="shared" si="33"/>
        <v>3.9714205328059415E-3</v>
      </c>
      <c r="AD56" s="9">
        <v>190187.9</v>
      </c>
      <c r="AE56" s="7">
        <f t="shared" si="11"/>
        <v>1.9916970022012134E-2</v>
      </c>
      <c r="AF56" s="9">
        <v>231969.49</v>
      </c>
      <c r="AG56" s="7">
        <f t="shared" si="12"/>
        <v>2.1800433032904888E-2</v>
      </c>
      <c r="AH56" s="55">
        <f t="shared" si="34"/>
        <v>1.8834630108927539E-3</v>
      </c>
      <c r="AI56" s="15">
        <f t="shared" si="35"/>
        <v>1365</v>
      </c>
      <c r="AJ56" s="7">
        <f t="shared" si="13"/>
        <v>0.30980481162051748</v>
      </c>
      <c r="AK56" s="9">
        <f t="shared" si="36"/>
        <v>1659</v>
      </c>
      <c r="AL56" s="7">
        <f t="shared" si="14"/>
        <v>0.33549039433771488</v>
      </c>
      <c r="AM56" s="54">
        <f t="shared" si="37"/>
        <v>2.5685582717197397E-2</v>
      </c>
      <c r="AN56" s="9">
        <f t="shared" si="38"/>
        <v>3819532.64</v>
      </c>
      <c r="AO56" s="7">
        <f t="shared" si="15"/>
        <v>0.39999136164275889</v>
      </c>
      <c r="AP56" s="9">
        <f t="shared" si="39"/>
        <v>4419336.2500000019</v>
      </c>
      <c r="AQ56" s="7">
        <f t="shared" si="16"/>
        <v>0.41532808460291076</v>
      </c>
      <c r="AR56" s="54">
        <f t="shared" si="17"/>
        <v>1.5336722960151872E-2</v>
      </c>
      <c r="AS56" s="15">
        <v>2193</v>
      </c>
      <c r="AT56" s="7">
        <f t="shared" si="18"/>
        <v>0.49773036768043577</v>
      </c>
      <c r="AU56" s="15">
        <v>2462</v>
      </c>
      <c r="AV56" s="7">
        <f t="shared" si="91"/>
        <v>0.49787664307381191</v>
      </c>
      <c r="AW56" s="54">
        <f t="shared" si="40"/>
        <v>1.4627539337613849E-4</v>
      </c>
      <c r="AX56" s="9">
        <v>4275286.059999994</v>
      </c>
      <c r="AY56" s="7">
        <f>AX56/$DX56</f>
        <v>0.44771904149815134</v>
      </c>
      <c r="AZ56" s="9">
        <v>4831107.4699999914</v>
      </c>
      <c r="BA56" s="7">
        <f t="shared" si="92"/>
        <v>0.45402623799578723</v>
      </c>
      <c r="BB56" s="54">
        <v>0</v>
      </c>
      <c r="BC56" s="15">
        <v>684</v>
      </c>
      <c r="BD56" s="7">
        <v>0</v>
      </c>
      <c r="BE56" s="15">
        <v>670</v>
      </c>
      <c r="BF56" s="7">
        <f t="shared" si="93"/>
        <v>0.13549039433771487</v>
      </c>
      <c r="BG56" s="54">
        <f t="shared" si="41"/>
        <v>0.13549039433771487</v>
      </c>
      <c r="BH56" s="9">
        <v>1021783.77</v>
      </c>
      <c r="BI56" s="7">
        <f t="shared" si="24"/>
        <v>0.1070038457550062</v>
      </c>
      <c r="BJ56" s="9">
        <v>1017530.79</v>
      </c>
      <c r="BK56" s="7">
        <f t="shared" si="94"/>
        <v>9.5627282046073431E-2</v>
      </c>
      <c r="BL56" s="54">
        <f t="shared" si="42"/>
        <v>-1.1376563708932766E-2</v>
      </c>
      <c r="BM56" s="15">
        <f t="shared" si="43"/>
        <v>2877</v>
      </c>
      <c r="BN56" s="7">
        <f t="shared" si="26"/>
        <v>0.65297321833862909</v>
      </c>
      <c r="BO56" s="15">
        <f t="shared" si="44"/>
        <v>3132</v>
      </c>
      <c r="BP56" s="7">
        <f t="shared" si="27"/>
        <v>0.63336703741152678</v>
      </c>
      <c r="BQ56" s="54">
        <f t="shared" si="45"/>
        <v>-1.9606180927102312E-2</v>
      </c>
      <c r="BR56" s="9">
        <f t="shared" si="46"/>
        <v>5297069.8299999945</v>
      </c>
      <c r="BS56" s="7">
        <f t="shared" si="28"/>
        <v>0.55472288725315755</v>
      </c>
      <c r="BT56" s="9">
        <f t="shared" si="47"/>
        <v>5848638.2599999914</v>
      </c>
      <c r="BU56" s="7">
        <f t="shared" si="29"/>
        <v>0.54965352004186063</v>
      </c>
      <c r="BV56" s="55">
        <f t="shared" si="48"/>
        <v>-5.0693672112969157E-3</v>
      </c>
      <c r="BW56" s="147">
        <v>0</v>
      </c>
      <c r="BX56" s="7">
        <f t="shared" si="49"/>
        <v>0</v>
      </c>
      <c r="BY56" s="147">
        <v>0</v>
      </c>
      <c r="BZ56" s="7">
        <f t="shared" si="50"/>
        <v>0</v>
      </c>
      <c r="CA56" s="54">
        <f t="shared" si="51"/>
        <v>0</v>
      </c>
      <c r="CB56" s="147">
        <v>0</v>
      </c>
      <c r="CC56" s="7">
        <f t="shared" si="52"/>
        <v>0</v>
      </c>
      <c r="CD56" s="147">
        <v>0</v>
      </c>
      <c r="CE56" s="7">
        <f t="shared" si="53"/>
        <v>0</v>
      </c>
      <c r="CF56" s="148">
        <f t="shared" si="54"/>
        <v>0</v>
      </c>
      <c r="CG56" s="147">
        <v>52</v>
      </c>
      <c r="CH56" s="55">
        <f t="shared" si="55"/>
        <v>1.1802088061733999E-2</v>
      </c>
      <c r="CI56" s="147">
        <v>30</v>
      </c>
      <c r="CJ56" s="55">
        <f t="shared" si="56"/>
        <v>6.0667340748230538E-3</v>
      </c>
      <c r="CK56" s="55">
        <f t="shared" si="57"/>
        <v>-5.7353539869109448E-3</v>
      </c>
      <c r="CL56" s="147">
        <v>185610.37999999989</v>
      </c>
      <c r="CM56" s="55">
        <f t="shared" si="58"/>
        <v>1.9437600258661453E-2</v>
      </c>
      <c r="CN56" s="147">
        <v>102889.57</v>
      </c>
      <c r="CO56" s="55">
        <f t="shared" si="59"/>
        <v>9.6695353366056027E-3</v>
      </c>
      <c r="CP56" s="55">
        <f t="shared" si="60"/>
        <v>-9.76806492205585E-3</v>
      </c>
      <c r="CQ56" s="147">
        <v>76</v>
      </c>
      <c r="CR56" s="55">
        <f t="shared" si="61"/>
        <v>1.7249205628688154E-2</v>
      </c>
      <c r="CS56" s="147">
        <v>61</v>
      </c>
      <c r="CT56" s="55">
        <f t="shared" si="62"/>
        <v>1.2335692618806876E-2</v>
      </c>
      <c r="CU56" s="55">
        <f t="shared" si="63"/>
        <v>-4.9135130098812776E-3</v>
      </c>
      <c r="CV56" s="147">
        <v>172724.88</v>
      </c>
      <c r="CW56" s="55">
        <f t="shared" si="64"/>
        <v>1.808819728813265E-2</v>
      </c>
      <c r="CX56" s="147">
        <v>135997.16</v>
      </c>
      <c r="CY56" s="55">
        <f t="shared" si="65"/>
        <v>1.2780978133138336E-2</v>
      </c>
      <c r="CZ56" s="55">
        <f t="shared" si="66"/>
        <v>-5.3072191549943144E-3</v>
      </c>
      <c r="DA56" s="147">
        <v>0</v>
      </c>
      <c r="DB56" s="55">
        <f t="shared" si="67"/>
        <v>0</v>
      </c>
      <c r="DC56" s="147">
        <v>0</v>
      </c>
      <c r="DD56" s="55">
        <f t="shared" si="68"/>
        <v>0</v>
      </c>
      <c r="DE56" s="55">
        <f t="shared" si="69"/>
        <v>0</v>
      </c>
      <c r="DF56" s="147">
        <v>0</v>
      </c>
      <c r="DG56" s="55">
        <f t="shared" si="70"/>
        <v>0</v>
      </c>
      <c r="DH56" s="147">
        <v>0</v>
      </c>
      <c r="DI56" s="55">
        <f t="shared" si="71"/>
        <v>0</v>
      </c>
      <c r="DJ56" s="55">
        <f t="shared" si="72"/>
        <v>0</v>
      </c>
      <c r="DK56" s="147">
        <v>36</v>
      </c>
      <c r="DL56" s="55">
        <f t="shared" si="73"/>
        <v>8.1706763504312309E-3</v>
      </c>
      <c r="DM56" s="147">
        <v>63</v>
      </c>
      <c r="DN56" s="55">
        <f t="shared" si="74"/>
        <v>1.2740141557128413E-2</v>
      </c>
      <c r="DO56" s="55">
        <f t="shared" si="75"/>
        <v>4.5694652066971819E-3</v>
      </c>
      <c r="DP56" s="147">
        <v>74100.09</v>
      </c>
      <c r="DQ56" s="55">
        <f t="shared" si="76"/>
        <v>7.7599535572894021E-3</v>
      </c>
      <c r="DR56" s="147">
        <v>133729.69</v>
      </c>
      <c r="DS56" s="55">
        <f t="shared" si="77"/>
        <v>1.2567881885484728E-2</v>
      </c>
      <c r="DT56" s="55">
        <f t="shared" si="78"/>
        <v>4.8079283281953263E-3</v>
      </c>
      <c r="DU56" s="8">
        <f t="shared" si="79"/>
        <v>4406</v>
      </c>
      <c r="DV56" s="8">
        <f t="shared" si="80"/>
        <v>4945</v>
      </c>
      <c r="DW56" s="56">
        <f t="shared" si="81"/>
        <v>0.12233318202451193</v>
      </c>
      <c r="DX56" s="9">
        <f t="shared" si="82"/>
        <v>9549037.8199999947</v>
      </c>
      <c r="DY56" s="9">
        <f t="shared" si="83"/>
        <v>10640590.929999992</v>
      </c>
      <c r="DZ56" s="56">
        <f t="shared" si="84"/>
        <v>0.11431027194318921</v>
      </c>
      <c r="EA56" s="106"/>
      <c r="EB56" s="78"/>
    </row>
    <row r="57" spans="1:132" ht="15.75" x14ac:dyDescent="0.25">
      <c r="A57" s="6" t="s">
        <v>253</v>
      </c>
      <c r="B57" s="109" t="s">
        <v>265</v>
      </c>
      <c r="C57" s="1" t="s">
        <v>651</v>
      </c>
      <c r="D57" s="15" t="s">
        <v>6</v>
      </c>
      <c r="E57" s="15">
        <v>436</v>
      </c>
      <c r="F57" s="7">
        <f t="shared" si="0"/>
        <v>0.22210901681100356</v>
      </c>
      <c r="G57" s="15">
        <v>1072</v>
      </c>
      <c r="H57" s="7">
        <f t="shared" si="1"/>
        <v>0.23880597014925373</v>
      </c>
      <c r="I57" s="55">
        <f t="shared" si="2"/>
        <v>1.6696953338250164E-2</v>
      </c>
      <c r="J57" s="9">
        <v>1118536.29</v>
      </c>
      <c r="K57" s="7">
        <f t="shared" si="3"/>
        <v>0.26670946517247446</v>
      </c>
      <c r="L57" s="9">
        <v>2817161.23</v>
      </c>
      <c r="M57" s="7">
        <f t="shared" si="4"/>
        <v>0.29406213500889267</v>
      </c>
      <c r="N57" s="55">
        <f t="shared" si="30"/>
        <v>2.7352669836418209E-2</v>
      </c>
      <c r="O57" s="15">
        <v>122</v>
      </c>
      <c r="P57" s="7">
        <f t="shared" si="5"/>
        <v>6.214977075904228E-2</v>
      </c>
      <c r="Q57" s="15">
        <v>264</v>
      </c>
      <c r="R57" s="7">
        <f t="shared" si="6"/>
        <v>5.881042548451771E-2</v>
      </c>
      <c r="S57" s="55">
        <f t="shared" si="31"/>
        <v>-3.3393452745245703E-3</v>
      </c>
      <c r="T57" s="9">
        <v>309449.49999999988</v>
      </c>
      <c r="U57" s="7">
        <f t="shared" si="7"/>
        <v>7.3786708022579764E-2</v>
      </c>
      <c r="V57" s="9">
        <v>652916</v>
      </c>
      <c r="W57" s="7">
        <f t="shared" si="8"/>
        <v>6.8152958693623006E-2</v>
      </c>
      <c r="X57" s="55">
        <f t="shared" si="32"/>
        <v>-5.6337493289567581E-3</v>
      </c>
      <c r="Y57" s="15">
        <v>18</v>
      </c>
      <c r="Z57" s="7">
        <f t="shared" si="9"/>
        <v>9.1696383087111564E-3</v>
      </c>
      <c r="AA57" s="9">
        <v>90</v>
      </c>
      <c r="AB57" s="7">
        <f t="shared" si="10"/>
        <v>2.0049008687903765E-2</v>
      </c>
      <c r="AC57" s="55">
        <f t="shared" si="33"/>
        <v>1.0879370379192609E-2</v>
      </c>
      <c r="AD57" s="9">
        <v>64060.74</v>
      </c>
      <c r="AE57" s="7">
        <f t="shared" si="11"/>
        <v>1.5274967702615121E-2</v>
      </c>
      <c r="AF57" s="9">
        <v>243380.91</v>
      </c>
      <c r="AG57" s="7">
        <f t="shared" si="12"/>
        <v>2.540469081175278E-2</v>
      </c>
      <c r="AH57" s="55">
        <f t="shared" si="34"/>
        <v>1.0129723109137659E-2</v>
      </c>
      <c r="AI57" s="15">
        <f t="shared" si="35"/>
        <v>576</v>
      </c>
      <c r="AJ57" s="7">
        <f t="shared" si="13"/>
        <v>0.293428425878757</v>
      </c>
      <c r="AK57" s="9">
        <f t="shared" si="36"/>
        <v>1426</v>
      </c>
      <c r="AL57" s="7">
        <f t="shared" si="14"/>
        <v>0.31766540432167523</v>
      </c>
      <c r="AM57" s="54">
        <f t="shared" si="37"/>
        <v>2.4236978442918222E-2</v>
      </c>
      <c r="AN57" s="9">
        <f t="shared" si="38"/>
        <v>1492046.53</v>
      </c>
      <c r="AO57" s="7">
        <f t="shared" si="15"/>
        <v>0.35577114089766937</v>
      </c>
      <c r="AP57" s="9">
        <f t="shared" si="39"/>
        <v>3713458.14</v>
      </c>
      <c r="AQ57" s="7">
        <f t="shared" si="16"/>
        <v>0.38761978451426848</v>
      </c>
      <c r="AR57" s="54">
        <f t="shared" si="17"/>
        <v>3.1848643616599115E-2</v>
      </c>
      <c r="AS57" s="15">
        <v>994</v>
      </c>
      <c r="AT57" s="7">
        <f t="shared" si="18"/>
        <v>0.50636780438104945</v>
      </c>
      <c r="AU57" s="15">
        <v>2371</v>
      </c>
      <c r="AV57" s="7">
        <f t="shared" si="91"/>
        <v>0.52817999554466477</v>
      </c>
      <c r="AW57" s="54">
        <f t="shared" si="40"/>
        <v>2.1812191163615324E-2</v>
      </c>
      <c r="AX57" s="9">
        <v>1926403.61</v>
      </c>
      <c r="AY57" s="7">
        <f>AX57/$DX57</f>
        <v>0.45934144571154151</v>
      </c>
      <c r="AZ57" s="9">
        <v>4669485.2299999986</v>
      </c>
      <c r="BA57" s="7">
        <f t="shared" si="92"/>
        <v>0.48741221535491952</v>
      </c>
      <c r="BB57" s="54">
        <f t="shared" si="22"/>
        <v>2.8070769643378013E-2</v>
      </c>
      <c r="BC57" s="15">
        <v>262</v>
      </c>
      <c r="BD57" s="7">
        <f>BC57/$DU57</f>
        <v>0.13346917982679571</v>
      </c>
      <c r="BE57" s="15">
        <v>555</v>
      </c>
      <c r="BF57" s="7">
        <f t="shared" si="93"/>
        <v>0.12363555357540655</v>
      </c>
      <c r="BG57" s="54">
        <f t="shared" si="41"/>
        <v>-9.8336262513891576E-3</v>
      </c>
      <c r="BH57" s="9">
        <v>425461.99000000011</v>
      </c>
      <c r="BI57" s="7">
        <f t="shared" si="24"/>
        <v>0.10144931444657616</v>
      </c>
      <c r="BJ57" s="9">
        <v>849374.70000000007</v>
      </c>
      <c r="BK57" s="7">
        <f t="shared" si="94"/>
        <v>8.8659795202611733E-2</v>
      </c>
      <c r="BL57" s="54">
        <f t="shared" si="42"/>
        <v>-1.2789519243964431E-2</v>
      </c>
      <c r="BM57" s="15">
        <f t="shared" si="43"/>
        <v>1256</v>
      </c>
      <c r="BN57" s="7">
        <f t="shared" si="26"/>
        <v>0.63983698420784518</v>
      </c>
      <c r="BO57" s="15">
        <f t="shared" si="44"/>
        <v>2926</v>
      </c>
      <c r="BP57" s="7">
        <f t="shared" si="27"/>
        <v>0.65181554912007134</v>
      </c>
      <c r="BQ57" s="54">
        <f t="shared" si="45"/>
        <v>1.1978564912226153E-2</v>
      </c>
      <c r="BR57" s="9">
        <f t="shared" si="46"/>
        <v>2351865.6</v>
      </c>
      <c r="BS57" s="7">
        <f t="shared" si="28"/>
        <v>0.56079076015811768</v>
      </c>
      <c r="BT57" s="9">
        <f t="shared" si="47"/>
        <v>5518859.9299999988</v>
      </c>
      <c r="BU57" s="7">
        <f t="shared" si="29"/>
        <v>0.57607201055753121</v>
      </c>
      <c r="BV57" s="55">
        <f t="shared" si="48"/>
        <v>1.5281250399413526E-2</v>
      </c>
      <c r="BW57" s="147">
        <v>6</v>
      </c>
      <c r="BX57" s="7">
        <f t="shared" si="49"/>
        <v>3.0565461029037188E-3</v>
      </c>
      <c r="BY57" s="147">
        <v>2</v>
      </c>
      <c r="BZ57" s="7">
        <f t="shared" si="50"/>
        <v>4.4553352639786146E-4</v>
      </c>
      <c r="CA57" s="54">
        <f t="shared" si="51"/>
        <v>-2.6110125765058572E-3</v>
      </c>
      <c r="CB57" s="147">
        <v>31004.55</v>
      </c>
      <c r="CC57" s="7">
        <f t="shared" si="52"/>
        <v>7.3928821284942325E-3</v>
      </c>
      <c r="CD57" s="147">
        <v>12977.39</v>
      </c>
      <c r="CE57" s="7">
        <f t="shared" si="53"/>
        <v>1.3546115038091213E-3</v>
      </c>
      <c r="CF57" s="148">
        <f t="shared" si="54"/>
        <v>-6.038270624685111E-3</v>
      </c>
      <c r="CG57" s="147">
        <v>45</v>
      </c>
      <c r="CH57" s="55">
        <f t="shared" si="55"/>
        <v>2.292409577177789E-2</v>
      </c>
      <c r="CI57" s="147">
        <v>51</v>
      </c>
      <c r="CJ57" s="55">
        <f t="shared" si="56"/>
        <v>1.1361104923145467E-2</v>
      </c>
      <c r="CK57" s="55">
        <f t="shared" si="57"/>
        <v>-1.1562990848632423E-2</v>
      </c>
      <c r="CL57" s="147">
        <v>159434.1</v>
      </c>
      <c r="CM57" s="55">
        <f t="shared" si="58"/>
        <v>3.8016275306771506E-2</v>
      </c>
      <c r="CN57" s="147">
        <v>161656.49</v>
      </c>
      <c r="CO57" s="55">
        <f t="shared" si="59"/>
        <v>1.6874097258339632E-2</v>
      </c>
      <c r="CP57" s="55">
        <f t="shared" si="60"/>
        <v>-2.1142178048431874E-2</v>
      </c>
      <c r="CQ57" s="147">
        <v>56</v>
      </c>
      <c r="CR57" s="55">
        <f t="shared" si="61"/>
        <v>2.8527763627101375E-2</v>
      </c>
      <c r="CS57" s="147">
        <v>65</v>
      </c>
      <c r="CT57" s="55">
        <f t="shared" si="62"/>
        <v>1.4479839607930497E-2</v>
      </c>
      <c r="CU57" s="55">
        <f t="shared" si="63"/>
        <v>-1.4047924019170878E-2</v>
      </c>
      <c r="CV57" s="147">
        <v>112503.3</v>
      </c>
      <c r="CW57" s="55">
        <f t="shared" si="64"/>
        <v>2.6825857365019818E-2</v>
      </c>
      <c r="CX57" s="147">
        <v>140565.87</v>
      </c>
      <c r="CY57" s="55">
        <f t="shared" si="65"/>
        <v>1.4672607091636874E-2</v>
      </c>
      <c r="CZ57" s="55">
        <f t="shared" si="66"/>
        <v>-1.2153250273382944E-2</v>
      </c>
      <c r="DA57" s="147">
        <v>0</v>
      </c>
      <c r="DB57" s="55">
        <f t="shared" si="67"/>
        <v>0</v>
      </c>
      <c r="DC57" s="147">
        <v>1</v>
      </c>
      <c r="DD57" s="55">
        <f t="shared" si="68"/>
        <v>2.2276676319893073E-4</v>
      </c>
      <c r="DE57" s="55">
        <f t="shared" si="69"/>
        <v>2.2276676319893073E-4</v>
      </c>
      <c r="DF57" s="147">
        <v>0</v>
      </c>
      <c r="DG57" s="55">
        <f t="shared" si="70"/>
        <v>0</v>
      </c>
      <c r="DH57" s="147">
        <v>1699.5</v>
      </c>
      <c r="DI57" s="55">
        <f t="shared" si="71"/>
        <v>1.7739793985721333E-4</v>
      </c>
      <c r="DJ57" s="55">
        <f t="shared" si="72"/>
        <v>1.7739793985721333E-4</v>
      </c>
      <c r="DK57" s="147">
        <v>24</v>
      </c>
      <c r="DL57" s="55">
        <f t="shared" si="73"/>
        <v>1.2226184411614875E-2</v>
      </c>
      <c r="DM57" s="147">
        <v>18</v>
      </c>
      <c r="DN57" s="55">
        <f t="shared" si="74"/>
        <v>4.0098017375807529E-3</v>
      </c>
      <c r="DO57" s="55">
        <f t="shared" si="75"/>
        <v>-8.2163826740341214E-3</v>
      </c>
      <c r="DP57" s="147">
        <v>46983.92</v>
      </c>
      <c r="DQ57" s="55">
        <f t="shared" si="76"/>
        <v>1.1203084143927351E-2</v>
      </c>
      <c r="DR57" s="147">
        <v>30939.03</v>
      </c>
      <c r="DS57" s="55">
        <f t="shared" si="77"/>
        <v>3.229491134557528E-3</v>
      </c>
      <c r="DT57" s="55">
        <f t="shared" si="78"/>
        <v>-7.9735930093698237E-3</v>
      </c>
      <c r="DU57" s="8">
        <f t="shared" si="79"/>
        <v>1963</v>
      </c>
      <c r="DV57" s="8">
        <f t="shared" si="80"/>
        <v>4489</v>
      </c>
      <c r="DW57" s="56">
        <f t="shared" si="81"/>
        <v>1.2868059093224655</v>
      </c>
      <c r="DX57" s="9">
        <f t="shared" si="82"/>
        <v>4193838.0000000005</v>
      </c>
      <c r="DY57" s="9">
        <f t="shared" si="83"/>
        <v>9580156.3499999978</v>
      </c>
      <c r="DZ57" s="56">
        <f t="shared" si="84"/>
        <v>1.2843410618149762</v>
      </c>
      <c r="EA57" s="106"/>
      <c r="EB57" s="78"/>
    </row>
    <row r="58" spans="1:132" ht="15.75" x14ac:dyDescent="0.25">
      <c r="A58" s="6" t="s">
        <v>253</v>
      </c>
      <c r="B58" s="109" t="s">
        <v>284</v>
      </c>
      <c r="C58" s="1" t="s">
        <v>651</v>
      </c>
      <c r="D58" s="15" t="s">
        <v>37</v>
      </c>
      <c r="E58" s="15">
        <v>835</v>
      </c>
      <c r="F58" s="7">
        <f t="shared" si="0"/>
        <v>0.2615095521453179</v>
      </c>
      <c r="G58" s="15">
        <v>824</v>
      </c>
      <c r="H58" s="7">
        <f t="shared" si="1"/>
        <v>0.28881878724150017</v>
      </c>
      <c r="I58" s="55">
        <f t="shared" si="2"/>
        <v>2.7309235096182272E-2</v>
      </c>
      <c r="J58" s="9">
        <v>1628482.5</v>
      </c>
      <c r="K58" s="7">
        <f t="shared" si="3"/>
        <v>0.35805279278572927</v>
      </c>
      <c r="L58" s="9">
        <v>1633091.33</v>
      </c>
      <c r="M58" s="7">
        <f t="shared" si="4"/>
        <v>0.38310610406376844</v>
      </c>
      <c r="N58" s="55">
        <f t="shared" si="30"/>
        <v>2.505331127803917E-2</v>
      </c>
      <c r="O58" s="15">
        <v>141</v>
      </c>
      <c r="P58" s="7">
        <f t="shared" si="5"/>
        <v>4.4159098026933921E-2</v>
      </c>
      <c r="Q58" s="15">
        <v>34</v>
      </c>
      <c r="R58" s="7">
        <f t="shared" si="6"/>
        <v>1.1917280056081317E-2</v>
      </c>
      <c r="S58" s="55">
        <f t="shared" si="31"/>
        <v>-3.2241817970852606E-2</v>
      </c>
      <c r="T58" s="9">
        <v>273179.5</v>
      </c>
      <c r="U58" s="7">
        <f t="shared" si="7"/>
        <v>6.0063699122839292E-2</v>
      </c>
      <c r="V58" s="9">
        <v>68362.05</v>
      </c>
      <c r="W58" s="7">
        <f t="shared" si="8"/>
        <v>1.6037020196116369E-2</v>
      </c>
      <c r="X58" s="55">
        <f t="shared" si="32"/>
        <v>-4.402667892672292E-2</v>
      </c>
      <c r="Y58" s="15">
        <v>47</v>
      </c>
      <c r="Z58" s="7">
        <f t="shared" si="9"/>
        <v>1.4719699342311305E-2</v>
      </c>
      <c r="AA58" s="9">
        <v>18</v>
      </c>
      <c r="AB58" s="7">
        <f t="shared" si="10"/>
        <v>6.3091482649842269E-3</v>
      </c>
      <c r="AC58" s="55">
        <f t="shared" si="33"/>
        <v>-8.4105510773270775E-3</v>
      </c>
      <c r="AD58" s="9">
        <v>71126.5</v>
      </c>
      <c r="AE58" s="7">
        <f t="shared" si="11"/>
        <v>1.5638511292613937E-2</v>
      </c>
      <c r="AF58" s="9">
        <v>39591</v>
      </c>
      <c r="AG58" s="7">
        <f t="shared" si="12"/>
        <v>9.2876335128107348E-3</v>
      </c>
      <c r="AH58" s="55">
        <f t="shared" si="34"/>
        <v>-6.3508777798032025E-3</v>
      </c>
      <c r="AI58" s="15">
        <f t="shared" si="35"/>
        <v>1023</v>
      </c>
      <c r="AJ58" s="7">
        <f t="shared" si="13"/>
        <v>0.32038834951456313</v>
      </c>
      <c r="AK58" s="9">
        <f t="shared" si="36"/>
        <v>876</v>
      </c>
      <c r="AL58" s="7">
        <f t="shared" si="14"/>
        <v>0.3070452155625657</v>
      </c>
      <c r="AM58" s="54">
        <f t="shared" si="37"/>
        <v>-1.3343133951997432E-2</v>
      </c>
      <c r="AN58" s="9">
        <f t="shared" si="38"/>
        <v>1972788.5</v>
      </c>
      <c r="AO58" s="7">
        <f t="shared" si="15"/>
        <v>0.43375500320118249</v>
      </c>
      <c r="AP58" s="9">
        <f t="shared" si="39"/>
        <v>1741044.3800000001</v>
      </c>
      <c r="AQ58" s="7">
        <f t="shared" si="16"/>
        <v>0.40843075777269555</v>
      </c>
      <c r="AR58" s="54">
        <f t="shared" si="17"/>
        <v>-2.5324245428486936E-2</v>
      </c>
      <c r="AS58" s="15">
        <v>1530</v>
      </c>
      <c r="AT58" s="7">
        <f t="shared" si="18"/>
        <v>0.47917319135609143</v>
      </c>
      <c r="AU58" s="15">
        <v>1340</v>
      </c>
      <c r="AV58" s="7">
        <f t="shared" si="91"/>
        <v>0.46968103750438134</v>
      </c>
      <c r="AW58" s="54">
        <f t="shared" si="40"/>
        <v>-9.4921538517100945E-3</v>
      </c>
      <c r="AX58" s="9">
        <v>1821994.6</v>
      </c>
      <c r="AY58" s="7">
        <f>AX58/$DX58</f>
        <v>0.40060010161025233</v>
      </c>
      <c r="AZ58" s="9">
        <v>1771057.51</v>
      </c>
      <c r="BA58" s="7">
        <f t="shared" si="92"/>
        <v>0.4154715234015593</v>
      </c>
      <c r="BB58" s="54">
        <v>0</v>
      </c>
      <c r="BC58" s="15">
        <v>527</v>
      </c>
      <c r="BD58" s="7">
        <v>0</v>
      </c>
      <c r="BE58" s="15">
        <v>484</v>
      </c>
      <c r="BF58" s="7">
        <f t="shared" si="93"/>
        <v>0.16964598668068701</v>
      </c>
      <c r="BG58" s="54">
        <f t="shared" si="41"/>
        <v>0.16964598668068701</v>
      </c>
      <c r="BH58" s="9">
        <v>504186.5</v>
      </c>
      <c r="BI58" s="7">
        <f t="shared" si="24"/>
        <v>0.11085497351667095</v>
      </c>
      <c r="BJ58" s="9">
        <v>473735.83</v>
      </c>
      <c r="BK58" s="7">
        <f t="shared" si="94"/>
        <v>0.11113345889033389</v>
      </c>
      <c r="BL58" s="54">
        <f t="shared" si="42"/>
        <v>2.7848537366294279E-4</v>
      </c>
      <c r="BM58" s="15">
        <f t="shared" si="43"/>
        <v>2057</v>
      </c>
      <c r="BN58" s="7">
        <f t="shared" si="26"/>
        <v>0.6442217350454118</v>
      </c>
      <c r="BO58" s="15">
        <f t="shared" si="44"/>
        <v>1824</v>
      </c>
      <c r="BP58" s="7">
        <f t="shared" si="27"/>
        <v>0.63932702418506837</v>
      </c>
      <c r="BQ58" s="54">
        <f t="shared" si="45"/>
        <v>-4.8947108603434319E-3</v>
      </c>
      <c r="BR58" s="9">
        <f t="shared" si="46"/>
        <v>2326181.1</v>
      </c>
      <c r="BS58" s="7">
        <f t="shared" si="28"/>
        <v>0.51145507512692323</v>
      </c>
      <c r="BT58" s="9">
        <f t="shared" si="47"/>
        <v>2244793.34</v>
      </c>
      <c r="BU58" s="7">
        <f t="shared" si="29"/>
        <v>0.52660498229189312</v>
      </c>
      <c r="BV58" s="55">
        <f t="shared" si="48"/>
        <v>1.5149907164969889E-2</v>
      </c>
      <c r="BW58" s="147">
        <v>16</v>
      </c>
      <c r="BX58" s="7">
        <f t="shared" si="49"/>
        <v>5.0109614782336363E-3</v>
      </c>
      <c r="BY58" s="147">
        <v>1</v>
      </c>
      <c r="BZ58" s="7">
        <f t="shared" si="50"/>
        <v>3.505082369435682E-4</v>
      </c>
      <c r="CA58" s="54">
        <f t="shared" si="51"/>
        <v>-4.660453241290068E-3</v>
      </c>
      <c r="CB58" s="147">
        <v>59992</v>
      </c>
      <c r="CC58" s="7">
        <f t="shared" si="52"/>
        <v>1.3190380089931253E-2</v>
      </c>
      <c r="CD58" s="147">
        <v>3749.5</v>
      </c>
      <c r="CE58" s="7">
        <f t="shared" si="53"/>
        <v>8.7959338880765449E-4</v>
      </c>
      <c r="CF58" s="148">
        <f t="shared" si="54"/>
        <v>-1.2310786701123599E-2</v>
      </c>
      <c r="CG58" s="147">
        <v>35</v>
      </c>
      <c r="CH58" s="55">
        <f t="shared" si="55"/>
        <v>1.0961478233636079E-2</v>
      </c>
      <c r="CI58" s="147">
        <v>26</v>
      </c>
      <c r="CJ58" s="55">
        <f t="shared" si="56"/>
        <v>9.1132141605327725E-3</v>
      </c>
      <c r="CK58" s="55">
        <f t="shared" si="57"/>
        <v>-1.8482640731033069E-3</v>
      </c>
      <c r="CL58" s="147">
        <v>92982.5</v>
      </c>
      <c r="CM58" s="55">
        <f t="shared" si="58"/>
        <v>2.0443967807574889E-2</v>
      </c>
      <c r="CN58" s="147">
        <v>74113.2</v>
      </c>
      <c r="CO58" s="55">
        <f t="shared" si="59"/>
        <v>1.7386179688859704E-2</v>
      </c>
      <c r="CP58" s="55">
        <f t="shared" si="60"/>
        <v>-3.0577881187151858E-3</v>
      </c>
      <c r="CQ58" s="147">
        <v>49</v>
      </c>
      <c r="CR58" s="55">
        <f t="shared" si="61"/>
        <v>1.5346069527090511E-2</v>
      </c>
      <c r="CS58" s="147">
        <v>91</v>
      </c>
      <c r="CT58" s="55">
        <f t="shared" si="62"/>
        <v>3.1896249561864702E-2</v>
      </c>
      <c r="CU58" s="55">
        <f t="shared" si="63"/>
        <v>1.6550180034774192E-2</v>
      </c>
      <c r="CV58" s="147">
        <v>77175.5</v>
      </c>
      <c r="CW58" s="55">
        <f t="shared" si="64"/>
        <v>1.6968498777011759E-2</v>
      </c>
      <c r="CX58" s="147">
        <v>147635.64000000001</v>
      </c>
      <c r="CY58" s="55">
        <f t="shared" si="65"/>
        <v>3.4633773275473241E-2</v>
      </c>
      <c r="CZ58" s="55">
        <f t="shared" si="66"/>
        <v>1.7665274498461482E-2</v>
      </c>
      <c r="DA58" s="147">
        <v>4</v>
      </c>
      <c r="DB58" s="55">
        <f t="shared" si="67"/>
        <v>1.2527403695584091E-3</v>
      </c>
      <c r="DC58" s="147">
        <v>4</v>
      </c>
      <c r="DD58" s="55">
        <f t="shared" si="68"/>
        <v>1.4020329477742728E-3</v>
      </c>
      <c r="DE58" s="55">
        <f t="shared" si="69"/>
        <v>1.4929257821586373E-4</v>
      </c>
      <c r="DF58" s="147">
        <v>5848</v>
      </c>
      <c r="DG58" s="55">
        <f t="shared" si="70"/>
        <v>1.2857938186077804E-3</v>
      </c>
      <c r="DH58" s="147">
        <v>5998</v>
      </c>
      <c r="DI58" s="55">
        <f t="shared" si="71"/>
        <v>1.4070679146735063E-3</v>
      </c>
      <c r="DJ58" s="55">
        <f t="shared" si="72"/>
        <v>1.2127409606572589E-4</v>
      </c>
      <c r="DK58" s="147">
        <v>9</v>
      </c>
      <c r="DL58" s="55">
        <f t="shared" si="73"/>
        <v>2.8186658315064203E-3</v>
      </c>
      <c r="DM58" s="147">
        <v>31</v>
      </c>
      <c r="DN58" s="55">
        <f t="shared" si="74"/>
        <v>1.0865755345250614E-2</v>
      </c>
      <c r="DO58" s="55">
        <f t="shared" si="75"/>
        <v>8.0470895137441933E-3</v>
      </c>
      <c r="DP58" s="147">
        <v>13195.5</v>
      </c>
      <c r="DQ58" s="55">
        <f t="shared" si="76"/>
        <v>2.9012811787686331E-3</v>
      </c>
      <c r="DR58" s="147">
        <v>45431.040000000001</v>
      </c>
      <c r="DS58" s="55">
        <f t="shared" si="77"/>
        <v>1.0657645667597308E-2</v>
      </c>
      <c r="DT58" s="55">
        <f t="shared" si="78"/>
        <v>7.7563644888286746E-3</v>
      </c>
      <c r="DU58" s="8">
        <f t="shared" si="79"/>
        <v>3193</v>
      </c>
      <c r="DV58" s="8">
        <f t="shared" si="80"/>
        <v>2853</v>
      </c>
      <c r="DW58" s="56">
        <f t="shared" si="81"/>
        <v>-0.10648293141246479</v>
      </c>
      <c r="DX58" s="9">
        <f t="shared" si="82"/>
        <v>4548163.0999999996</v>
      </c>
      <c r="DY58" s="9">
        <f t="shared" si="83"/>
        <v>4262765.0999999996</v>
      </c>
      <c r="DZ58" s="56">
        <f t="shared" si="84"/>
        <v>-6.2750168304210541E-2</v>
      </c>
      <c r="EA58" s="106"/>
      <c r="EB58" s="78"/>
    </row>
    <row r="59" spans="1:132" ht="15.75" x14ac:dyDescent="0.25">
      <c r="A59" s="6" t="s">
        <v>253</v>
      </c>
      <c r="B59" s="109" t="s">
        <v>266</v>
      </c>
      <c r="C59" s="1" t="s">
        <v>651</v>
      </c>
      <c r="D59" s="15" t="s">
        <v>6</v>
      </c>
      <c r="E59" s="15">
        <v>260</v>
      </c>
      <c r="F59" s="7">
        <f t="shared" si="0"/>
        <v>0.19216555801921656</v>
      </c>
      <c r="G59" s="15">
        <v>1155</v>
      </c>
      <c r="H59" s="7">
        <f t="shared" si="1"/>
        <v>0.20072992700729927</v>
      </c>
      <c r="I59" s="55">
        <f t="shared" si="2"/>
        <v>8.5643689880827156E-3</v>
      </c>
      <c r="J59" s="9">
        <v>643097.49000000022</v>
      </c>
      <c r="K59" s="7">
        <f t="shared" si="3"/>
        <v>0.24363908655254574</v>
      </c>
      <c r="L59" s="9">
        <v>3037014.439999999</v>
      </c>
      <c r="M59" s="7">
        <f t="shared" si="4"/>
        <v>0.25209003789589174</v>
      </c>
      <c r="N59" s="55">
        <f t="shared" si="30"/>
        <v>8.4509513433460026E-3</v>
      </c>
      <c r="O59" s="15">
        <v>72</v>
      </c>
      <c r="P59" s="7">
        <f t="shared" si="5"/>
        <v>5.3215077605321508E-2</v>
      </c>
      <c r="Q59" s="15">
        <v>349</v>
      </c>
      <c r="R59" s="7">
        <f t="shared" si="6"/>
        <v>6.0653458463677444E-2</v>
      </c>
      <c r="S59" s="55">
        <f t="shared" si="31"/>
        <v>7.4383808583559363E-3</v>
      </c>
      <c r="T59" s="9">
        <v>143692.07</v>
      </c>
      <c r="U59" s="7">
        <f t="shared" si="7"/>
        <v>5.4438098770443734E-2</v>
      </c>
      <c r="V59" s="9">
        <v>869390.85999999975</v>
      </c>
      <c r="W59" s="7">
        <f t="shared" si="8"/>
        <v>7.216454816847756E-2</v>
      </c>
      <c r="X59" s="55">
        <f t="shared" si="32"/>
        <v>1.7726449398033826E-2</v>
      </c>
      <c r="Y59" s="15">
        <v>8</v>
      </c>
      <c r="Z59" s="7">
        <f t="shared" si="9"/>
        <v>5.9127864005912786E-3</v>
      </c>
      <c r="AA59" s="9">
        <v>88</v>
      </c>
      <c r="AB59" s="7">
        <f t="shared" si="10"/>
        <v>1.5293708724365659E-2</v>
      </c>
      <c r="AC59" s="55">
        <f t="shared" si="33"/>
        <v>9.3809223237743804E-3</v>
      </c>
      <c r="AD59" s="9">
        <v>34470.65</v>
      </c>
      <c r="AE59" s="7">
        <f t="shared" si="11"/>
        <v>1.3059291646236261E-2</v>
      </c>
      <c r="AF59" s="9">
        <v>288362.99999999988</v>
      </c>
      <c r="AG59" s="7">
        <f t="shared" si="12"/>
        <v>2.3935822839806126E-2</v>
      </c>
      <c r="AH59" s="55">
        <f t="shared" si="34"/>
        <v>1.0876531193569865E-2</v>
      </c>
      <c r="AI59" s="15">
        <f t="shared" si="35"/>
        <v>340</v>
      </c>
      <c r="AJ59" s="7">
        <f t="shared" si="13"/>
        <v>0.25129342202512933</v>
      </c>
      <c r="AK59" s="9">
        <f t="shared" si="36"/>
        <v>1592</v>
      </c>
      <c r="AL59" s="7">
        <f t="shared" si="14"/>
        <v>0.27667709419534237</v>
      </c>
      <c r="AM59" s="54">
        <f t="shared" si="37"/>
        <v>2.5383672170213034E-2</v>
      </c>
      <c r="AN59" s="9">
        <f t="shared" si="38"/>
        <v>821260.21000000031</v>
      </c>
      <c r="AO59" s="7">
        <f t="shared" si="15"/>
        <v>0.31113647696922575</v>
      </c>
      <c r="AP59" s="9">
        <f t="shared" si="39"/>
        <v>4194768.2999999989</v>
      </c>
      <c r="AQ59" s="7">
        <f t="shared" si="16"/>
        <v>0.34819040890417541</v>
      </c>
      <c r="AR59" s="54">
        <f t="shared" si="17"/>
        <v>3.7053931934949658E-2</v>
      </c>
      <c r="AS59" s="15">
        <v>711</v>
      </c>
      <c r="AT59" s="7">
        <f t="shared" si="18"/>
        <v>0.5254988913525499</v>
      </c>
      <c r="AU59" s="15">
        <v>3156</v>
      </c>
      <c r="AV59" s="7">
        <f t="shared" si="91"/>
        <v>0.54848800834202294</v>
      </c>
      <c r="AW59" s="54">
        <f t="shared" si="40"/>
        <v>2.2989116989473035E-2</v>
      </c>
      <c r="AX59" s="9">
        <v>1261570.629999999</v>
      </c>
      <c r="AY59" s="7">
        <v>0</v>
      </c>
      <c r="AZ59" s="9">
        <v>6062123.0500000054</v>
      </c>
      <c r="BA59" s="7">
        <f t="shared" si="92"/>
        <v>0.50319182196712264</v>
      </c>
      <c r="BB59" s="54">
        <f t="shared" si="22"/>
        <v>0.50319182196712264</v>
      </c>
      <c r="BC59" s="15">
        <v>146</v>
      </c>
      <c r="BD59" s="7">
        <v>0</v>
      </c>
      <c r="BE59" s="15">
        <v>807</v>
      </c>
      <c r="BF59" s="7">
        <f t="shared" si="93"/>
        <v>0.14025026068821689</v>
      </c>
      <c r="BG59" s="54">
        <f t="shared" si="41"/>
        <v>0.14025026068821689</v>
      </c>
      <c r="BH59" s="9">
        <v>220790.47</v>
      </c>
      <c r="BI59" s="7">
        <f t="shared" si="24"/>
        <v>8.3647019723723751E-2</v>
      </c>
      <c r="BJ59" s="9">
        <v>1218413.9999999991</v>
      </c>
      <c r="BK59" s="7">
        <f t="shared" si="94"/>
        <v>0.10113551894500866</v>
      </c>
      <c r="BL59" s="54">
        <f t="shared" si="42"/>
        <v>1.7488499221284912E-2</v>
      </c>
      <c r="BM59" s="15">
        <f t="shared" si="43"/>
        <v>857</v>
      </c>
      <c r="BN59" s="7">
        <f t="shared" si="26"/>
        <v>0.63340724316334074</v>
      </c>
      <c r="BO59" s="15">
        <f t="shared" si="44"/>
        <v>3963</v>
      </c>
      <c r="BP59" s="7">
        <f t="shared" si="27"/>
        <v>0.68873826903023982</v>
      </c>
      <c r="BQ59" s="54">
        <f t="shared" si="45"/>
        <v>5.5331025866899086E-2</v>
      </c>
      <c r="BR59" s="9">
        <f t="shared" si="46"/>
        <v>1482361.0999999989</v>
      </c>
      <c r="BS59" s="7">
        <f t="shared" si="28"/>
        <v>0.56159619647252323</v>
      </c>
      <c r="BT59" s="9">
        <f t="shared" si="47"/>
        <v>7280537.0500000045</v>
      </c>
      <c r="BU59" s="7">
        <f t="shared" si="29"/>
        <v>0.60432734091213125</v>
      </c>
      <c r="BV59" s="55">
        <f t="shared" si="48"/>
        <v>4.2731144439608015E-2</v>
      </c>
      <c r="BW59" s="147">
        <v>6</v>
      </c>
      <c r="BX59" s="7">
        <f t="shared" si="49"/>
        <v>4.434589800443459E-3</v>
      </c>
      <c r="BY59" s="147">
        <v>5</v>
      </c>
      <c r="BZ59" s="7">
        <f t="shared" si="50"/>
        <v>8.6896072297532154E-4</v>
      </c>
      <c r="CA59" s="54">
        <f t="shared" si="51"/>
        <v>-3.5656290774681377E-3</v>
      </c>
      <c r="CB59" s="147">
        <v>22497</v>
      </c>
      <c r="CC59" s="7">
        <f t="shared" si="52"/>
        <v>8.523044507874878E-3</v>
      </c>
      <c r="CD59" s="147">
        <v>22969.33</v>
      </c>
      <c r="CE59" s="7">
        <f t="shared" si="53"/>
        <v>1.906589311489492E-3</v>
      </c>
      <c r="CF59" s="148">
        <f t="shared" si="54"/>
        <v>-6.6164551963853856E-3</v>
      </c>
      <c r="CG59" s="147">
        <v>50</v>
      </c>
      <c r="CH59" s="55">
        <f t="shared" si="55"/>
        <v>3.6954915003695493E-2</v>
      </c>
      <c r="CI59" s="147">
        <v>77</v>
      </c>
      <c r="CJ59" s="55">
        <f t="shared" si="56"/>
        <v>1.3381995133819951E-2</v>
      </c>
      <c r="CK59" s="55">
        <f t="shared" si="57"/>
        <v>-2.3572919869875544E-2</v>
      </c>
      <c r="CL59" s="147">
        <v>146724</v>
      </c>
      <c r="CM59" s="55">
        <f t="shared" si="58"/>
        <v>5.5586753005886724E-2</v>
      </c>
      <c r="CN59" s="147">
        <v>287107.15000000002</v>
      </c>
      <c r="CO59" s="55">
        <f t="shared" si="59"/>
        <v>2.3831579912962645E-2</v>
      </c>
      <c r="CP59" s="55">
        <f t="shared" si="60"/>
        <v>-3.1755173092924083E-2</v>
      </c>
      <c r="CQ59" s="147">
        <v>66</v>
      </c>
      <c r="CR59" s="55">
        <f t="shared" si="61"/>
        <v>4.878048780487805E-2</v>
      </c>
      <c r="CS59" s="147">
        <v>63</v>
      </c>
      <c r="CT59" s="55">
        <f t="shared" si="62"/>
        <v>1.0948905109489052E-2</v>
      </c>
      <c r="CU59" s="55">
        <f t="shared" si="63"/>
        <v>-3.7831582695388999E-2</v>
      </c>
      <c r="CV59" s="147">
        <v>114161.49</v>
      </c>
      <c r="CW59" s="55">
        <f t="shared" si="64"/>
        <v>4.3250364953341017E-2</v>
      </c>
      <c r="CX59" s="147">
        <v>145439.56</v>
      </c>
      <c r="CY59" s="55">
        <f t="shared" si="65"/>
        <v>1.2072337789728068E-2</v>
      </c>
      <c r="CZ59" s="55">
        <f t="shared" si="66"/>
        <v>-3.1178027163612947E-2</v>
      </c>
      <c r="DA59" s="147">
        <v>15</v>
      </c>
      <c r="DB59" s="55">
        <f t="shared" si="67"/>
        <v>1.1086474501108648E-2</v>
      </c>
      <c r="DC59" s="147">
        <v>45</v>
      </c>
      <c r="DD59" s="55">
        <f t="shared" si="68"/>
        <v>7.8206465067778945E-3</v>
      </c>
      <c r="DE59" s="55">
        <f t="shared" si="69"/>
        <v>-3.2658279943307538E-3</v>
      </c>
      <c r="DF59" s="147">
        <v>24349.17</v>
      </c>
      <c r="DG59" s="55">
        <f t="shared" si="70"/>
        <v>9.224743727599757E-3</v>
      </c>
      <c r="DH59" s="147">
        <v>100432.62</v>
      </c>
      <c r="DI59" s="55">
        <f t="shared" si="71"/>
        <v>8.3364973996579682E-3</v>
      </c>
      <c r="DJ59" s="55">
        <f t="shared" si="72"/>
        <v>-8.8824632794178883E-4</v>
      </c>
      <c r="DK59" s="147">
        <v>19</v>
      </c>
      <c r="DL59" s="55">
        <f t="shared" si="73"/>
        <v>1.4042867701404288E-2</v>
      </c>
      <c r="DM59" s="147">
        <v>9</v>
      </c>
      <c r="DN59" s="55">
        <f t="shared" si="74"/>
        <v>1.5641293013555788E-3</v>
      </c>
      <c r="DO59" s="55">
        <f t="shared" si="75"/>
        <v>-1.2478738400048709E-2</v>
      </c>
      <c r="DP59" s="147">
        <v>28196.78</v>
      </c>
      <c r="DQ59" s="55">
        <f t="shared" si="76"/>
        <v>1.0682420363548748E-2</v>
      </c>
      <c r="DR59" s="147">
        <v>16086.16</v>
      </c>
      <c r="DS59" s="55">
        <f t="shared" si="77"/>
        <v>1.3352457698552723E-3</v>
      </c>
      <c r="DT59" s="55">
        <f t="shared" si="78"/>
        <v>-9.3471745936934761E-3</v>
      </c>
      <c r="DU59" s="8">
        <f t="shared" si="79"/>
        <v>1353</v>
      </c>
      <c r="DV59" s="8">
        <f t="shared" si="80"/>
        <v>5754</v>
      </c>
      <c r="DW59" s="56">
        <f t="shared" si="81"/>
        <v>3.2527716186252773</v>
      </c>
      <c r="DX59" s="9">
        <f t="shared" si="82"/>
        <v>2639549.7499999991</v>
      </c>
      <c r="DY59" s="9">
        <f t="shared" si="83"/>
        <v>12047340.170000002</v>
      </c>
      <c r="DZ59" s="56">
        <f t="shared" si="84"/>
        <v>3.5641648428865587</v>
      </c>
      <c r="EA59" s="106"/>
      <c r="EB59" s="78"/>
    </row>
    <row r="60" spans="1:132" ht="15.75" x14ac:dyDescent="0.25">
      <c r="A60" s="6" t="s">
        <v>253</v>
      </c>
      <c r="B60" s="109" t="s">
        <v>267</v>
      </c>
      <c r="C60" s="1" t="s">
        <v>651</v>
      </c>
      <c r="D60" s="15" t="s">
        <v>6</v>
      </c>
      <c r="E60" s="15">
        <v>708</v>
      </c>
      <c r="F60" s="7">
        <f t="shared" si="0"/>
        <v>0.20805171907140757</v>
      </c>
      <c r="G60" s="15">
        <v>599</v>
      </c>
      <c r="H60" s="7">
        <f t="shared" si="1"/>
        <v>0.20690846286701209</v>
      </c>
      <c r="I60" s="55">
        <f t="shared" si="2"/>
        <v>-1.1432562043954819E-3</v>
      </c>
      <c r="J60" s="9">
        <v>1880138.27</v>
      </c>
      <c r="K60" s="7">
        <f t="shared" si="3"/>
        <v>0.26681607807458835</v>
      </c>
      <c r="L60" s="9">
        <v>1561478.83</v>
      </c>
      <c r="M60" s="7">
        <f t="shared" si="4"/>
        <v>0.25872879143051203</v>
      </c>
      <c r="N60" s="55">
        <f t="shared" si="30"/>
        <v>-8.0872866440763191E-3</v>
      </c>
      <c r="O60" s="15">
        <v>190</v>
      </c>
      <c r="P60" s="7">
        <f t="shared" si="5"/>
        <v>5.583308845136644E-2</v>
      </c>
      <c r="Q60" s="15">
        <v>139</v>
      </c>
      <c r="R60" s="7">
        <f t="shared" si="6"/>
        <v>4.8013816925734025E-2</v>
      </c>
      <c r="S60" s="55">
        <f t="shared" si="31"/>
        <v>-7.8192715256324152E-3</v>
      </c>
      <c r="T60" s="9">
        <v>510524.01000000018</v>
      </c>
      <c r="U60" s="7">
        <f t="shared" si="7"/>
        <v>7.244999811163462E-2</v>
      </c>
      <c r="V60" s="9">
        <v>355653.08999999991</v>
      </c>
      <c r="W60" s="7">
        <f t="shared" si="8"/>
        <v>5.8929837777068735E-2</v>
      </c>
      <c r="X60" s="55">
        <f t="shared" si="32"/>
        <v>-1.3520160334565885E-2</v>
      </c>
      <c r="Y60" s="15">
        <v>33</v>
      </c>
      <c r="Z60" s="7">
        <f t="shared" si="9"/>
        <v>9.6973258889215402E-3</v>
      </c>
      <c r="AA60" s="9">
        <v>41</v>
      </c>
      <c r="AB60" s="7">
        <f t="shared" si="10"/>
        <v>1.4162348877374784E-2</v>
      </c>
      <c r="AC60" s="55">
        <f t="shared" si="33"/>
        <v>4.4650229884532436E-3</v>
      </c>
      <c r="AD60" s="9">
        <v>111746.26999999999</v>
      </c>
      <c r="AE60" s="7">
        <f t="shared" si="11"/>
        <v>1.5858249351450106E-2</v>
      </c>
      <c r="AF60" s="9">
        <v>127460.98</v>
      </c>
      <c r="AG60" s="7">
        <f t="shared" si="12"/>
        <v>2.1119610894723854E-2</v>
      </c>
      <c r="AH60" s="55">
        <f t="shared" si="34"/>
        <v>5.261361543273748E-3</v>
      </c>
      <c r="AI60" s="15">
        <f t="shared" si="35"/>
        <v>931</v>
      </c>
      <c r="AJ60" s="7">
        <f t="shared" si="13"/>
        <v>0.27358213341169557</v>
      </c>
      <c r="AK60" s="9">
        <f t="shared" si="36"/>
        <v>779</v>
      </c>
      <c r="AL60" s="7">
        <f t="shared" si="14"/>
        <v>0.2690846286701209</v>
      </c>
      <c r="AM60" s="54">
        <f t="shared" si="37"/>
        <v>-4.4975047415746761E-3</v>
      </c>
      <c r="AN60" s="9">
        <f t="shared" si="38"/>
        <v>2502408.5500000003</v>
      </c>
      <c r="AO60" s="7">
        <f t="shared" si="15"/>
        <v>0.35512432553767309</v>
      </c>
      <c r="AP60" s="9">
        <f t="shared" si="39"/>
        <v>2044592.9</v>
      </c>
      <c r="AQ60" s="7">
        <f t="shared" si="16"/>
        <v>0.33877824010230456</v>
      </c>
      <c r="AR60" s="54">
        <f t="shared" si="17"/>
        <v>-1.6346085435368529E-2</v>
      </c>
      <c r="AS60" s="15">
        <v>1857</v>
      </c>
      <c r="AT60" s="7">
        <f t="shared" si="18"/>
        <v>0.54569497502203934</v>
      </c>
      <c r="AU60" s="15">
        <v>1623</v>
      </c>
      <c r="AV60" s="7">
        <f t="shared" si="91"/>
        <v>0.56062176165803113</v>
      </c>
      <c r="AW60" s="54">
        <f t="shared" si="40"/>
        <v>1.4926786635991784E-2</v>
      </c>
      <c r="AX60" s="9">
        <v>3428273.719999996</v>
      </c>
      <c r="AY60" s="7">
        <f t="shared" ref="AY60:AY73" si="95">AX60/$DX60</f>
        <v>0.4865166371708281</v>
      </c>
      <c r="AZ60" s="9">
        <v>3136933.4299999969</v>
      </c>
      <c r="BA60" s="7">
        <f t="shared" si="92"/>
        <v>0.51977329410342998</v>
      </c>
      <c r="BB60" s="54">
        <f t="shared" si="22"/>
        <v>3.325665693260188E-2</v>
      </c>
      <c r="BC60" s="15">
        <v>442</v>
      </c>
      <c r="BD60" s="7">
        <f>BC60/$DU60</f>
        <v>0.12988539523949455</v>
      </c>
      <c r="BE60" s="15">
        <v>378</v>
      </c>
      <c r="BF60" s="7">
        <f t="shared" si="93"/>
        <v>0.13056994818652851</v>
      </c>
      <c r="BG60" s="54">
        <f t="shared" si="41"/>
        <v>6.8455294703395619E-4</v>
      </c>
      <c r="BH60" s="9">
        <v>665755.18000000052</v>
      </c>
      <c r="BI60" s="7">
        <f t="shared" si="24"/>
        <v>9.4479320441385281E-2</v>
      </c>
      <c r="BJ60" s="9">
        <v>582266.2699999999</v>
      </c>
      <c r="BK60" s="7">
        <f t="shared" si="94"/>
        <v>9.6478444301324379E-2</v>
      </c>
      <c r="BL60" s="54">
        <f t="shared" si="42"/>
        <v>1.9991238599390976E-3</v>
      </c>
      <c r="BM60" s="15">
        <f t="shared" si="43"/>
        <v>2299</v>
      </c>
      <c r="BN60" s="7">
        <f t="shared" si="26"/>
        <v>0.67558037026153395</v>
      </c>
      <c r="BO60" s="15">
        <f t="shared" si="44"/>
        <v>2001</v>
      </c>
      <c r="BP60" s="7">
        <f t="shared" si="27"/>
        <v>0.69119170984455958</v>
      </c>
      <c r="BQ60" s="54">
        <f t="shared" si="45"/>
        <v>1.561133958302563E-2</v>
      </c>
      <c r="BR60" s="9">
        <f t="shared" si="46"/>
        <v>4094028.8999999966</v>
      </c>
      <c r="BS60" s="7">
        <f t="shared" si="28"/>
        <v>0.58099595761221334</v>
      </c>
      <c r="BT60" s="9">
        <f t="shared" si="47"/>
        <v>3719199.6999999969</v>
      </c>
      <c r="BU60" s="7">
        <f t="shared" si="29"/>
        <v>0.61625173840475445</v>
      </c>
      <c r="BV60" s="55">
        <f t="shared" si="48"/>
        <v>3.5255780792541103E-2</v>
      </c>
      <c r="BW60" s="147">
        <v>0</v>
      </c>
      <c r="BX60" s="7">
        <f t="shared" si="49"/>
        <v>0</v>
      </c>
      <c r="BY60" s="147">
        <v>0</v>
      </c>
      <c r="BZ60" s="7">
        <f t="shared" si="50"/>
        <v>0</v>
      </c>
      <c r="CA60" s="54">
        <f t="shared" si="51"/>
        <v>0</v>
      </c>
      <c r="CB60" s="147">
        <v>0</v>
      </c>
      <c r="CC60" s="7">
        <f t="shared" si="52"/>
        <v>0</v>
      </c>
      <c r="CD60" s="147">
        <v>0</v>
      </c>
      <c r="CE60" s="7">
        <f t="shared" si="53"/>
        <v>0</v>
      </c>
      <c r="CF60" s="148">
        <f t="shared" si="54"/>
        <v>0</v>
      </c>
      <c r="CG60" s="147">
        <v>27</v>
      </c>
      <c r="CH60" s="55">
        <f t="shared" si="55"/>
        <v>7.9341757272994411E-3</v>
      </c>
      <c r="CI60" s="147">
        <v>20</v>
      </c>
      <c r="CJ60" s="55">
        <f t="shared" si="56"/>
        <v>6.9084628670120895E-3</v>
      </c>
      <c r="CK60" s="55">
        <f t="shared" si="57"/>
        <v>-1.0257128602873516E-3</v>
      </c>
      <c r="CL60" s="147">
        <v>117958.02</v>
      </c>
      <c r="CM60" s="55">
        <f t="shared" si="58"/>
        <v>1.6739777481282723E-2</v>
      </c>
      <c r="CN60" s="147">
        <v>70903.109999999986</v>
      </c>
      <c r="CO60" s="55">
        <f t="shared" si="59"/>
        <v>1.1748270681943633E-2</v>
      </c>
      <c r="CP60" s="55">
        <f t="shared" si="60"/>
        <v>-4.9915067993390894E-3</v>
      </c>
      <c r="CQ60" s="147">
        <v>91</v>
      </c>
      <c r="CR60" s="55">
        <f t="shared" si="61"/>
        <v>2.6741110784601823E-2</v>
      </c>
      <c r="CS60" s="147">
        <v>37</v>
      </c>
      <c r="CT60" s="55">
        <f t="shared" si="62"/>
        <v>1.2780656303972366E-2</v>
      </c>
      <c r="CU60" s="55">
        <f t="shared" si="63"/>
        <v>-1.3960454480629457E-2</v>
      </c>
      <c r="CV60" s="147">
        <v>217341.45</v>
      </c>
      <c r="CW60" s="55">
        <f t="shared" si="64"/>
        <v>3.0843579016156215E-2</v>
      </c>
      <c r="CX60" s="147">
        <v>83393.52</v>
      </c>
      <c r="CY60" s="55">
        <f t="shared" si="65"/>
        <v>1.3817865620846253E-2</v>
      </c>
      <c r="CZ60" s="55">
        <f t="shared" si="66"/>
        <v>-1.7025713395309963E-2</v>
      </c>
      <c r="DA60" s="147">
        <v>0</v>
      </c>
      <c r="DB60" s="55">
        <f t="shared" si="67"/>
        <v>0</v>
      </c>
      <c r="DC60" s="147">
        <v>0</v>
      </c>
      <c r="DD60" s="55">
        <f t="shared" si="68"/>
        <v>0</v>
      </c>
      <c r="DE60" s="55">
        <f t="shared" si="69"/>
        <v>0</v>
      </c>
      <c r="DF60" s="147">
        <v>0</v>
      </c>
      <c r="DG60" s="55">
        <f t="shared" si="70"/>
        <v>0</v>
      </c>
      <c r="DH60" s="147">
        <v>0</v>
      </c>
      <c r="DI60" s="55">
        <f t="shared" si="71"/>
        <v>0</v>
      </c>
      <c r="DJ60" s="55">
        <f t="shared" si="72"/>
        <v>0</v>
      </c>
      <c r="DK60" s="147">
        <v>55</v>
      </c>
      <c r="DL60" s="55">
        <f t="shared" si="73"/>
        <v>1.6162209814869231E-2</v>
      </c>
      <c r="DM60" s="147">
        <v>58</v>
      </c>
      <c r="DN60" s="55">
        <f t="shared" si="74"/>
        <v>2.003454231433506E-2</v>
      </c>
      <c r="DO60" s="55">
        <f t="shared" si="75"/>
        <v>3.872332499465829E-3</v>
      </c>
      <c r="DP60" s="147">
        <v>114833.45</v>
      </c>
      <c r="DQ60" s="55">
        <f t="shared" si="76"/>
        <v>1.6296360352674667E-2</v>
      </c>
      <c r="DR60" s="147">
        <v>117106.24000000001</v>
      </c>
      <c r="DS60" s="55">
        <f t="shared" si="77"/>
        <v>1.9403885190151109E-2</v>
      </c>
      <c r="DT60" s="55">
        <f t="shared" si="78"/>
        <v>3.1075248374764428E-3</v>
      </c>
      <c r="DU60" s="8">
        <f t="shared" si="79"/>
        <v>3403</v>
      </c>
      <c r="DV60" s="8">
        <f t="shared" si="80"/>
        <v>2895</v>
      </c>
      <c r="DW60" s="56">
        <f t="shared" si="81"/>
        <v>-0.14928004701733766</v>
      </c>
      <c r="DX60" s="9">
        <f t="shared" si="82"/>
        <v>7046570.3699999964</v>
      </c>
      <c r="DY60" s="9">
        <f t="shared" si="83"/>
        <v>6035195.4699999969</v>
      </c>
      <c r="DZ60" s="56">
        <f t="shared" si="84"/>
        <v>-0.1435272546636045</v>
      </c>
      <c r="EA60" s="106"/>
      <c r="EB60" s="78"/>
    </row>
    <row r="61" spans="1:132" ht="15.75" x14ac:dyDescent="0.25">
      <c r="A61" s="6" t="s">
        <v>253</v>
      </c>
      <c r="B61" s="109" t="s">
        <v>285</v>
      </c>
      <c r="C61" s="1" t="s">
        <v>651</v>
      </c>
      <c r="D61" s="15" t="s">
        <v>37</v>
      </c>
      <c r="E61" s="15">
        <v>955</v>
      </c>
      <c r="F61" s="7">
        <f t="shared" si="0"/>
        <v>0.24480902332735197</v>
      </c>
      <c r="G61" s="15">
        <v>1280</v>
      </c>
      <c r="H61" s="7">
        <f t="shared" si="1"/>
        <v>0.27356272707843554</v>
      </c>
      <c r="I61" s="55">
        <f t="shared" si="2"/>
        <v>2.8753703751083576E-2</v>
      </c>
      <c r="J61" s="9">
        <v>1891672.5</v>
      </c>
      <c r="K61" s="7">
        <f t="shared" si="3"/>
        <v>0.32306831750936787</v>
      </c>
      <c r="L61" s="9">
        <v>2535124.6400000011</v>
      </c>
      <c r="M61" s="7">
        <f t="shared" si="4"/>
        <v>0.35563692963917515</v>
      </c>
      <c r="N61" s="55">
        <f t="shared" si="30"/>
        <v>3.2568612129807273E-2</v>
      </c>
      <c r="O61" s="15">
        <v>202</v>
      </c>
      <c r="P61" s="7">
        <f t="shared" si="5"/>
        <v>5.1781594462958214E-2</v>
      </c>
      <c r="Q61" s="15">
        <v>117</v>
      </c>
      <c r="R61" s="7">
        <f t="shared" si="6"/>
        <v>2.5005343022013252E-2</v>
      </c>
      <c r="S61" s="55">
        <f t="shared" si="31"/>
        <v>-2.6776251440944962E-2</v>
      </c>
      <c r="T61" s="9">
        <v>387298.86</v>
      </c>
      <c r="U61" s="7">
        <f t="shared" si="7"/>
        <v>6.6144637125874692E-2</v>
      </c>
      <c r="V61" s="9">
        <v>236378.49</v>
      </c>
      <c r="W61" s="7">
        <f t="shared" si="8"/>
        <v>3.316007390324778E-2</v>
      </c>
      <c r="X61" s="55">
        <f t="shared" si="32"/>
        <v>-3.2984563222626911E-2</v>
      </c>
      <c r="Y61" s="15">
        <v>31</v>
      </c>
      <c r="Z61" s="7">
        <f t="shared" si="9"/>
        <v>7.9466803383747755E-3</v>
      </c>
      <c r="AA61" s="9">
        <v>38</v>
      </c>
      <c r="AB61" s="7">
        <f t="shared" si="10"/>
        <v>8.1213934601410565E-3</v>
      </c>
      <c r="AC61" s="55">
        <f t="shared" si="33"/>
        <v>1.7471312176628104E-4</v>
      </c>
      <c r="AD61" s="9">
        <v>48934.5</v>
      </c>
      <c r="AE61" s="7">
        <f t="shared" si="11"/>
        <v>8.3572534797445967E-3</v>
      </c>
      <c r="AF61" s="9">
        <v>67831</v>
      </c>
      <c r="AG61" s="7">
        <f t="shared" si="12"/>
        <v>9.5155907499502191E-3</v>
      </c>
      <c r="AH61" s="55">
        <f t="shared" si="34"/>
        <v>1.1583372702056224E-3</v>
      </c>
      <c r="AI61" s="15">
        <f t="shared" si="35"/>
        <v>1188</v>
      </c>
      <c r="AJ61" s="7">
        <f t="shared" si="13"/>
        <v>0.30453729812868496</v>
      </c>
      <c r="AK61" s="9">
        <f t="shared" si="36"/>
        <v>1435</v>
      </c>
      <c r="AL61" s="7">
        <f t="shared" si="14"/>
        <v>0.30668946356058985</v>
      </c>
      <c r="AM61" s="54">
        <f t="shared" si="37"/>
        <v>2.1521654319048844E-3</v>
      </c>
      <c r="AN61" s="9">
        <f t="shared" si="38"/>
        <v>2327905.86</v>
      </c>
      <c r="AO61" s="7">
        <f t="shared" si="15"/>
        <v>0.39757020811498711</v>
      </c>
      <c r="AP61" s="9">
        <f t="shared" si="39"/>
        <v>2839334.1300000008</v>
      </c>
      <c r="AQ61" s="7">
        <f t="shared" si="16"/>
        <v>0.39831259429237309</v>
      </c>
      <c r="AR61" s="54">
        <f t="shared" si="17"/>
        <v>7.4238617738597856E-4</v>
      </c>
      <c r="AS61" s="15">
        <v>1791</v>
      </c>
      <c r="AT61" s="7">
        <f t="shared" si="18"/>
        <v>0.45911304793642654</v>
      </c>
      <c r="AU61" s="15">
        <v>2354</v>
      </c>
      <c r="AV61" s="7">
        <v>0</v>
      </c>
      <c r="AW61" s="54">
        <f t="shared" si="40"/>
        <v>-0.45911304793642654</v>
      </c>
      <c r="AX61" s="9">
        <v>2289024.65</v>
      </c>
      <c r="AY61" s="7">
        <f t="shared" si="95"/>
        <v>0.39092990061068689</v>
      </c>
      <c r="AZ61" s="9">
        <v>3163534.6099999989</v>
      </c>
      <c r="BA61" s="7">
        <v>0</v>
      </c>
      <c r="BB61" s="54">
        <f t="shared" si="22"/>
        <v>-0.39092990061068689</v>
      </c>
      <c r="BC61" s="15">
        <v>625</v>
      </c>
      <c r="BD61" s="7">
        <f>BC61/$DU61</f>
        <v>0.16021532940271727</v>
      </c>
      <c r="BE61" s="15">
        <v>670</v>
      </c>
      <c r="BF61" s="7">
        <v>0</v>
      </c>
      <c r="BG61" s="54">
        <f t="shared" si="41"/>
        <v>-0.16021532940271727</v>
      </c>
      <c r="BH61" s="9">
        <v>633050.74</v>
      </c>
      <c r="BI61" s="7">
        <f t="shared" si="24"/>
        <v>0.10811524588418993</v>
      </c>
      <c r="BJ61" s="9">
        <v>683669.79</v>
      </c>
      <c r="BK61" s="7">
        <v>0</v>
      </c>
      <c r="BL61" s="54">
        <f t="shared" si="42"/>
        <v>-0.10811524588418993</v>
      </c>
      <c r="BM61" s="15">
        <f t="shared" si="43"/>
        <v>2416</v>
      </c>
      <c r="BN61" s="7">
        <f t="shared" si="26"/>
        <v>0.61932837733914381</v>
      </c>
      <c r="BO61" s="15">
        <f t="shared" si="44"/>
        <v>3024</v>
      </c>
      <c r="BP61" s="7">
        <f t="shared" si="27"/>
        <v>0.64629194272280399</v>
      </c>
      <c r="BQ61" s="54">
        <f t="shared" si="45"/>
        <v>2.6963565383660182E-2</v>
      </c>
      <c r="BR61" s="9">
        <f t="shared" si="46"/>
        <v>2922075.3899999997</v>
      </c>
      <c r="BS61" s="7">
        <f t="shared" si="28"/>
        <v>0.49904514649487675</v>
      </c>
      <c r="BT61" s="9">
        <f t="shared" si="47"/>
        <v>3847204.399999999</v>
      </c>
      <c r="BU61" s="7">
        <f t="shared" si="29"/>
        <v>0.53970047031309831</v>
      </c>
      <c r="BV61" s="55">
        <f t="shared" si="48"/>
        <v>4.0655323818221567E-2</v>
      </c>
      <c r="BW61" s="147">
        <v>6</v>
      </c>
      <c r="BX61" s="7">
        <f t="shared" si="49"/>
        <v>1.5380671622660857E-3</v>
      </c>
      <c r="BY61" s="147">
        <v>1</v>
      </c>
      <c r="BZ61" s="7">
        <f t="shared" si="50"/>
        <v>2.1372088053002778E-4</v>
      </c>
      <c r="CA61" s="54">
        <f t="shared" si="51"/>
        <v>-1.324346281736058E-3</v>
      </c>
      <c r="CB61" s="147">
        <v>22497</v>
      </c>
      <c r="CC61" s="7">
        <f t="shared" si="52"/>
        <v>3.8421386043346554E-3</v>
      </c>
      <c r="CD61" s="147">
        <v>3749.5</v>
      </c>
      <c r="CE61" s="7">
        <f t="shared" si="53"/>
        <v>5.2599412535475436E-4</v>
      </c>
      <c r="CF61" s="148">
        <f t="shared" si="54"/>
        <v>-3.3161444789799009E-3</v>
      </c>
      <c r="CG61" s="147">
        <v>102</v>
      </c>
      <c r="CH61" s="55">
        <f t="shared" si="55"/>
        <v>2.6147141758523455E-2</v>
      </c>
      <c r="CI61" s="147">
        <v>68</v>
      </c>
      <c r="CJ61" s="55">
        <f t="shared" si="56"/>
        <v>1.453301987604189E-2</v>
      </c>
      <c r="CK61" s="55">
        <f t="shared" si="57"/>
        <v>-1.1614121882481565E-2</v>
      </c>
      <c r="CL61" s="147">
        <v>290899</v>
      </c>
      <c r="CM61" s="55">
        <f t="shared" si="58"/>
        <v>4.9681036487635992E-2</v>
      </c>
      <c r="CN61" s="147">
        <v>196115.5</v>
      </c>
      <c r="CO61" s="55">
        <f t="shared" si="59"/>
        <v>2.7511828481400276E-2</v>
      </c>
      <c r="CP61" s="55">
        <f t="shared" si="60"/>
        <v>-2.2169208006235716E-2</v>
      </c>
      <c r="CQ61" s="147">
        <v>135</v>
      </c>
      <c r="CR61" s="55">
        <f t="shared" si="61"/>
        <v>3.4606511150986924E-2</v>
      </c>
      <c r="CS61" s="147">
        <v>123</v>
      </c>
      <c r="CT61" s="55">
        <f t="shared" si="62"/>
        <v>2.6287668305193416E-2</v>
      </c>
      <c r="CU61" s="55">
        <f t="shared" si="63"/>
        <v>-8.3188428457935081E-3</v>
      </c>
      <c r="CV61" s="147">
        <v>216432.5</v>
      </c>
      <c r="CW61" s="55">
        <f t="shared" si="64"/>
        <v>3.6963313485471855E-2</v>
      </c>
      <c r="CX61" s="147">
        <v>199582</v>
      </c>
      <c r="CY61" s="55">
        <f t="shared" si="65"/>
        <v>2.7998122290052697E-2</v>
      </c>
      <c r="CZ61" s="55">
        <f t="shared" si="66"/>
        <v>-8.9651911954191574E-3</v>
      </c>
      <c r="DA61" s="147">
        <v>0</v>
      </c>
      <c r="DB61" s="55">
        <f t="shared" si="67"/>
        <v>0</v>
      </c>
      <c r="DC61" s="147">
        <v>0</v>
      </c>
      <c r="DD61" s="55">
        <f t="shared" si="68"/>
        <v>0</v>
      </c>
      <c r="DE61" s="55">
        <f t="shared" si="69"/>
        <v>0</v>
      </c>
      <c r="DF61" s="147">
        <v>0</v>
      </c>
      <c r="DG61" s="55">
        <f t="shared" si="70"/>
        <v>0</v>
      </c>
      <c r="DH61" s="147">
        <v>0</v>
      </c>
      <c r="DI61" s="55">
        <f t="shared" si="71"/>
        <v>0</v>
      </c>
      <c r="DJ61" s="55">
        <f t="shared" si="72"/>
        <v>0</v>
      </c>
      <c r="DK61" s="147">
        <v>54</v>
      </c>
      <c r="DL61" s="55">
        <f t="shared" si="73"/>
        <v>1.3842604460394771E-2</v>
      </c>
      <c r="DM61" s="147">
        <v>28</v>
      </c>
      <c r="DN61" s="55">
        <f t="shared" si="74"/>
        <v>5.984184654840778E-3</v>
      </c>
      <c r="DO61" s="55">
        <f t="shared" si="75"/>
        <v>-7.8584198055539935E-3</v>
      </c>
      <c r="DP61" s="147">
        <v>75523</v>
      </c>
      <c r="DQ61" s="55">
        <f t="shared" si="76"/>
        <v>1.2898156812693523E-2</v>
      </c>
      <c r="DR61" s="147">
        <v>42421.08</v>
      </c>
      <c r="DS61" s="55">
        <f t="shared" si="77"/>
        <v>5.9509904977207801E-3</v>
      </c>
      <c r="DT61" s="55">
        <f t="shared" si="78"/>
        <v>-6.9471663149727426E-3</v>
      </c>
      <c r="DU61" s="8">
        <f t="shared" si="79"/>
        <v>3901</v>
      </c>
      <c r="DV61" s="8">
        <f t="shared" si="80"/>
        <v>4679</v>
      </c>
      <c r="DW61" s="56">
        <f t="shared" si="81"/>
        <v>0.19943604204050236</v>
      </c>
      <c r="DX61" s="9">
        <f t="shared" si="82"/>
        <v>5855332.75</v>
      </c>
      <c r="DY61" s="9">
        <f t="shared" si="83"/>
        <v>7128406.6100000003</v>
      </c>
      <c r="DZ61" s="56">
        <f t="shared" si="84"/>
        <v>0.21742126610994061</v>
      </c>
      <c r="EA61" s="106"/>
      <c r="EB61" s="78"/>
    </row>
    <row r="62" spans="1:132" ht="15.75" x14ac:dyDescent="0.25">
      <c r="A62" s="6" t="s">
        <v>315</v>
      </c>
      <c r="B62" s="109" t="s">
        <v>323</v>
      </c>
      <c r="C62" s="1" t="s">
        <v>651</v>
      </c>
      <c r="D62" s="15" t="s">
        <v>6</v>
      </c>
      <c r="E62" s="15">
        <v>656</v>
      </c>
      <c r="F62" s="7">
        <f t="shared" si="0"/>
        <v>0.2310672772102853</v>
      </c>
      <c r="G62" s="15">
        <v>795</v>
      </c>
      <c r="H62" s="7">
        <f t="shared" si="1"/>
        <v>0.25472604934315923</v>
      </c>
      <c r="I62" s="55">
        <f t="shared" si="2"/>
        <v>2.3658772132873929E-2</v>
      </c>
      <c r="J62" s="9">
        <v>1697649.709999999</v>
      </c>
      <c r="K62" s="7">
        <f t="shared" si="3"/>
        <v>0.29475002960435653</v>
      </c>
      <c r="L62" s="9">
        <v>2013839.5199999991</v>
      </c>
      <c r="M62" s="7">
        <f t="shared" si="4"/>
        <v>0.32021827562541505</v>
      </c>
      <c r="N62" s="55">
        <f t="shared" si="30"/>
        <v>2.5468246021058516E-2</v>
      </c>
      <c r="O62" s="15">
        <v>153</v>
      </c>
      <c r="P62" s="7">
        <f t="shared" si="5"/>
        <v>5.3892215568862277E-2</v>
      </c>
      <c r="Q62" s="15">
        <v>155</v>
      </c>
      <c r="R62" s="7">
        <f t="shared" si="6"/>
        <v>4.9663569368792057E-2</v>
      </c>
      <c r="S62" s="55">
        <f t="shared" si="31"/>
        <v>-4.2286462000702199E-3</v>
      </c>
      <c r="T62" s="9">
        <v>417052.3</v>
      </c>
      <c r="U62" s="7">
        <f t="shared" si="7"/>
        <v>7.2409624345628434E-2</v>
      </c>
      <c r="V62" s="9">
        <v>383719.1</v>
      </c>
      <c r="W62" s="7">
        <f t="shared" si="8"/>
        <v>6.1014726995990351E-2</v>
      </c>
      <c r="X62" s="55">
        <f t="shared" si="32"/>
        <v>-1.1394897349638083E-2</v>
      </c>
      <c r="Y62" s="15">
        <v>24</v>
      </c>
      <c r="Z62" s="7">
        <f t="shared" si="9"/>
        <v>8.4536808735470228E-3</v>
      </c>
      <c r="AA62" s="9">
        <v>65</v>
      </c>
      <c r="AB62" s="7">
        <f t="shared" si="10"/>
        <v>2.0826658122396667E-2</v>
      </c>
      <c r="AC62" s="55">
        <f t="shared" si="33"/>
        <v>1.2372977248849644E-2</v>
      </c>
      <c r="AD62" s="9">
        <v>58856.380000000005</v>
      </c>
      <c r="AE62" s="7">
        <f t="shared" si="11"/>
        <v>1.0218786387567121E-2</v>
      </c>
      <c r="AF62" s="9">
        <v>189141.01</v>
      </c>
      <c r="AG62" s="7">
        <f t="shared" si="12"/>
        <v>3.0075091620135358E-2</v>
      </c>
      <c r="AH62" s="55">
        <f t="shared" si="34"/>
        <v>1.9856305232568237E-2</v>
      </c>
      <c r="AI62" s="15">
        <f t="shared" si="35"/>
        <v>833</v>
      </c>
      <c r="AJ62" s="7">
        <f t="shared" si="13"/>
        <v>0.29341317365269459</v>
      </c>
      <c r="AK62" s="9">
        <f t="shared" si="36"/>
        <v>1015</v>
      </c>
      <c r="AL62" s="7">
        <f t="shared" si="14"/>
        <v>0.32521627683434795</v>
      </c>
      <c r="AM62" s="54">
        <f t="shared" si="37"/>
        <v>3.1803103181653358E-2</v>
      </c>
      <c r="AN62" s="9">
        <f t="shared" si="38"/>
        <v>2173558.3899999987</v>
      </c>
      <c r="AO62" s="7">
        <f t="shared" si="15"/>
        <v>0.37737844033755208</v>
      </c>
      <c r="AP62" s="9">
        <f t="shared" si="39"/>
        <v>2586699.629999999</v>
      </c>
      <c r="AQ62" s="7">
        <f t="shared" si="16"/>
        <v>0.41130809424154074</v>
      </c>
      <c r="AR62" s="54">
        <f t="shared" si="17"/>
        <v>3.3929653903988666E-2</v>
      </c>
      <c r="AS62" s="15">
        <v>1454</v>
      </c>
      <c r="AT62" s="7">
        <f t="shared" si="18"/>
        <v>0.5121521662557238</v>
      </c>
      <c r="AU62" s="15">
        <v>1546</v>
      </c>
      <c r="AV62" s="7">
        <f t="shared" ref="AV62:AV103" si="96">AU62/$DV62</f>
        <v>0.49535405318808073</v>
      </c>
      <c r="AW62" s="54">
        <f t="shared" si="40"/>
        <v>-1.6798113067643061E-2</v>
      </c>
      <c r="AX62" s="9">
        <v>2643592.5799999991</v>
      </c>
      <c r="AY62" s="7">
        <f t="shared" si="95"/>
        <v>0.45898690797458891</v>
      </c>
      <c r="AZ62" s="9">
        <v>2823325.859999998</v>
      </c>
      <c r="BA62" s="7">
        <f t="shared" ref="BA62:BA103" si="97">AZ62/$DY62</f>
        <v>0.4489337553658902</v>
      </c>
      <c r="BB62" s="54">
        <f t="shared" si="22"/>
        <v>-1.0053152608698712E-2</v>
      </c>
      <c r="BC62" s="15">
        <v>441</v>
      </c>
      <c r="BD62" s="7">
        <f>BC62/$DU62</f>
        <v>0.15533638605142655</v>
      </c>
      <c r="BE62" s="15">
        <v>501</v>
      </c>
      <c r="BF62" s="7">
        <f t="shared" ref="BF62:BF103" si="98">BE62/$DV62</f>
        <v>0.16052547260493433</v>
      </c>
      <c r="BG62" s="54">
        <f t="shared" si="41"/>
        <v>5.1890865535077768E-3</v>
      </c>
      <c r="BH62" s="9">
        <v>648366.4700000002</v>
      </c>
      <c r="BI62" s="7">
        <f t="shared" si="24"/>
        <v>0.11257094741115488</v>
      </c>
      <c r="BJ62" s="9">
        <v>736935.11000000057</v>
      </c>
      <c r="BK62" s="7">
        <f t="shared" ref="BK62:BK103" si="99">BJ62/$DY62</f>
        <v>0.11717919319212974</v>
      </c>
      <c r="BL62" s="54">
        <f t="shared" si="42"/>
        <v>4.608245780974865E-3</v>
      </c>
      <c r="BM62" s="15">
        <f t="shared" si="43"/>
        <v>1895</v>
      </c>
      <c r="BN62" s="7">
        <f t="shared" si="26"/>
        <v>0.66748855230715043</v>
      </c>
      <c r="BO62" s="15">
        <f t="shared" si="44"/>
        <v>2047</v>
      </c>
      <c r="BP62" s="7">
        <f t="shared" si="27"/>
        <v>0.65587952579301501</v>
      </c>
      <c r="BQ62" s="54">
        <f t="shared" si="45"/>
        <v>-1.1609026514135423E-2</v>
      </c>
      <c r="BR62" s="9">
        <f t="shared" si="46"/>
        <v>3291959.0499999993</v>
      </c>
      <c r="BS62" s="7">
        <f t="shared" si="28"/>
        <v>0.57155785538574377</v>
      </c>
      <c r="BT62" s="9">
        <f t="shared" si="47"/>
        <v>3560260.9699999988</v>
      </c>
      <c r="BU62" s="7">
        <f t="shared" si="29"/>
        <v>0.56611294855801997</v>
      </c>
      <c r="BV62" s="55">
        <f t="shared" si="48"/>
        <v>-5.4449068277238055E-3</v>
      </c>
      <c r="BW62" s="147">
        <v>0</v>
      </c>
      <c r="BX62" s="7">
        <f t="shared" si="49"/>
        <v>0</v>
      </c>
      <c r="BY62" s="147">
        <v>0</v>
      </c>
      <c r="BZ62" s="7">
        <f t="shared" si="50"/>
        <v>0</v>
      </c>
      <c r="CA62" s="54">
        <f t="shared" si="51"/>
        <v>0</v>
      </c>
      <c r="CB62" s="147">
        <v>0</v>
      </c>
      <c r="CC62" s="7">
        <f t="shared" si="52"/>
        <v>0</v>
      </c>
      <c r="CD62" s="147">
        <v>0</v>
      </c>
      <c r="CE62" s="7">
        <f t="shared" si="53"/>
        <v>0</v>
      </c>
      <c r="CF62" s="148">
        <f t="shared" si="54"/>
        <v>0</v>
      </c>
      <c r="CG62" s="147">
        <v>24</v>
      </c>
      <c r="CH62" s="55">
        <f t="shared" si="55"/>
        <v>8.4536808735470228E-3</v>
      </c>
      <c r="CI62" s="147">
        <v>8</v>
      </c>
      <c r="CJ62" s="55">
        <f t="shared" si="56"/>
        <v>2.5632809996795898E-3</v>
      </c>
      <c r="CK62" s="55">
        <f t="shared" si="57"/>
        <v>-5.8903998738674326E-3</v>
      </c>
      <c r="CL62" s="147">
        <v>96860.860000000015</v>
      </c>
      <c r="CM62" s="55">
        <f t="shared" si="58"/>
        <v>1.6817215697874126E-2</v>
      </c>
      <c r="CN62" s="147">
        <v>29481.88</v>
      </c>
      <c r="CO62" s="55">
        <f t="shared" si="59"/>
        <v>4.6878793876263865E-3</v>
      </c>
      <c r="CP62" s="55">
        <f t="shared" si="60"/>
        <v>-1.212933631024774E-2</v>
      </c>
      <c r="CQ62" s="147">
        <v>67</v>
      </c>
      <c r="CR62" s="55">
        <f t="shared" si="61"/>
        <v>2.3599859105318775E-2</v>
      </c>
      <c r="CS62" s="147">
        <v>31</v>
      </c>
      <c r="CT62" s="55">
        <f t="shared" si="62"/>
        <v>9.9327138737584104E-3</v>
      </c>
      <c r="CU62" s="55">
        <f t="shared" si="63"/>
        <v>-1.3667145231560365E-2</v>
      </c>
      <c r="CV62" s="147">
        <v>151759.74</v>
      </c>
      <c r="CW62" s="55">
        <f t="shared" si="64"/>
        <v>2.6348891408080572E-2</v>
      </c>
      <c r="CX62" s="147">
        <v>71393.12999999999</v>
      </c>
      <c r="CY62" s="55">
        <f t="shared" si="65"/>
        <v>1.1352138416720064E-2</v>
      </c>
      <c r="CZ62" s="55">
        <f t="shared" si="66"/>
        <v>-1.4996752991360508E-2</v>
      </c>
      <c r="DA62" s="147">
        <v>0</v>
      </c>
      <c r="DB62" s="55">
        <f t="shared" si="67"/>
        <v>0</v>
      </c>
      <c r="DC62" s="147">
        <v>0</v>
      </c>
      <c r="DD62" s="55">
        <f t="shared" si="68"/>
        <v>0</v>
      </c>
      <c r="DE62" s="55">
        <f t="shared" si="69"/>
        <v>0</v>
      </c>
      <c r="DF62" s="147">
        <v>0</v>
      </c>
      <c r="DG62" s="55">
        <f t="shared" si="70"/>
        <v>0</v>
      </c>
      <c r="DH62" s="147">
        <v>0</v>
      </c>
      <c r="DI62" s="55">
        <f t="shared" si="71"/>
        <v>0</v>
      </c>
      <c r="DJ62" s="55">
        <f t="shared" si="72"/>
        <v>0</v>
      </c>
      <c r="DK62" s="147">
        <v>20</v>
      </c>
      <c r="DL62" s="55">
        <f t="shared" si="73"/>
        <v>7.0447340612891859E-3</v>
      </c>
      <c r="DM62" s="147">
        <v>20</v>
      </c>
      <c r="DN62" s="55">
        <f t="shared" si="74"/>
        <v>6.4082024991989747E-3</v>
      </c>
      <c r="DO62" s="55">
        <f t="shared" si="75"/>
        <v>-6.3653156209021126E-4</v>
      </c>
      <c r="DP62" s="147">
        <v>45487.199999999997</v>
      </c>
      <c r="DQ62" s="55">
        <f t="shared" si="76"/>
        <v>7.897597170749256E-3</v>
      </c>
      <c r="DR62" s="147">
        <v>41123.120000000003</v>
      </c>
      <c r="DS62" s="55">
        <f t="shared" si="77"/>
        <v>6.5389393960930036E-3</v>
      </c>
      <c r="DT62" s="55">
        <f t="shared" si="78"/>
        <v>-1.3586577746562524E-3</v>
      </c>
      <c r="DU62" s="8">
        <f t="shared" si="79"/>
        <v>2839</v>
      </c>
      <c r="DV62" s="8">
        <f t="shared" si="80"/>
        <v>3121</v>
      </c>
      <c r="DW62" s="56">
        <f t="shared" si="81"/>
        <v>9.9330750264177592E-2</v>
      </c>
      <c r="DX62" s="9">
        <f t="shared" si="82"/>
        <v>5759625.2399999993</v>
      </c>
      <c r="DY62" s="9">
        <f t="shared" si="83"/>
        <v>6288958.7299999967</v>
      </c>
      <c r="DZ62" s="56">
        <f t="shared" si="84"/>
        <v>9.1904154861297549E-2</v>
      </c>
      <c r="EA62" s="106"/>
      <c r="EB62" s="78"/>
    </row>
    <row r="63" spans="1:132" ht="15.75" x14ac:dyDescent="0.25">
      <c r="A63" s="6" t="s">
        <v>425</v>
      </c>
      <c r="B63" s="109" t="s">
        <v>441</v>
      </c>
      <c r="C63" s="1" t="s">
        <v>651</v>
      </c>
      <c r="D63" s="15" t="s">
        <v>6</v>
      </c>
      <c r="E63" s="15">
        <v>1009</v>
      </c>
      <c r="F63" s="7">
        <f t="shared" si="0"/>
        <v>0.22994530537830446</v>
      </c>
      <c r="G63" s="15">
        <v>1271</v>
      </c>
      <c r="H63" s="7">
        <f t="shared" si="1"/>
        <v>0.24718008556981719</v>
      </c>
      <c r="I63" s="55">
        <f t="shared" si="2"/>
        <v>1.7234780191512727E-2</v>
      </c>
      <c r="J63" s="9">
        <v>2511829.5299999989</v>
      </c>
      <c r="K63" s="7">
        <f t="shared" si="3"/>
        <v>0.27531385956301668</v>
      </c>
      <c r="L63" s="9">
        <v>3232650.7199999979</v>
      </c>
      <c r="M63" s="7">
        <f t="shared" si="4"/>
        <v>0.29032204387535526</v>
      </c>
      <c r="N63" s="55">
        <f t="shared" si="30"/>
        <v>1.5008184312338579E-2</v>
      </c>
      <c r="O63" s="15">
        <v>189</v>
      </c>
      <c r="P63" s="7">
        <f t="shared" si="5"/>
        <v>4.3072014585232452E-2</v>
      </c>
      <c r="Q63" s="15">
        <v>298</v>
      </c>
      <c r="R63" s="7">
        <f t="shared" si="6"/>
        <v>5.7954103461688056E-2</v>
      </c>
      <c r="S63" s="55">
        <f t="shared" si="31"/>
        <v>1.4882088876455604E-2</v>
      </c>
      <c r="T63" s="9">
        <v>499638.66000000009</v>
      </c>
      <c r="U63" s="7">
        <f t="shared" si="7"/>
        <v>5.4763846920572644E-2</v>
      </c>
      <c r="V63" s="9">
        <v>748294.49000000046</v>
      </c>
      <c r="W63" s="7">
        <f t="shared" si="8"/>
        <v>6.7203791740750404E-2</v>
      </c>
      <c r="X63" s="55">
        <f t="shared" si="32"/>
        <v>1.243994482017776E-2</v>
      </c>
      <c r="Y63" s="15">
        <v>31</v>
      </c>
      <c r="Z63" s="7">
        <f t="shared" si="9"/>
        <v>7.0647219690063807E-3</v>
      </c>
      <c r="AA63" s="9">
        <v>52</v>
      </c>
      <c r="AB63" s="7">
        <f t="shared" si="10"/>
        <v>1.0112796577207312E-2</v>
      </c>
      <c r="AC63" s="55">
        <f t="shared" si="33"/>
        <v>3.048074608200931E-3</v>
      </c>
      <c r="AD63" s="9">
        <v>105731.49</v>
      </c>
      <c r="AE63" s="7">
        <f t="shared" si="11"/>
        <v>1.1588901333303665E-2</v>
      </c>
      <c r="AF63" s="9">
        <v>149285.44</v>
      </c>
      <c r="AG63" s="7">
        <f t="shared" si="12"/>
        <v>1.340721835287907E-2</v>
      </c>
      <c r="AH63" s="55">
        <f t="shared" si="34"/>
        <v>1.8183170195754054E-3</v>
      </c>
      <c r="AI63" s="15">
        <f t="shared" si="35"/>
        <v>1229</v>
      </c>
      <c r="AJ63" s="7">
        <f t="shared" si="13"/>
        <v>0.28008204193254332</v>
      </c>
      <c r="AK63" s="9">
        <f t="shared" si="36"/>
        <v>1621</v>
      </c>
      <c r="AL63" s="7">
        <f t="shared" si="14"/>
        <v>0.31524698560871256</v>
      </c>
      <c r="AM63" s="54">
        <f t="shared" si="37"/>
        <v>3.5164943676169236E-2</v>
      </c>
      <c r="AN63" s="9">
        <f t="shared" si="38"/>
        <v>3117199.6799999992</v>
      </c>
      <c r="AO63" s="7">
        <f t="shared" si="15"/>
        <v>0.34166660781689301</v>
      </c>
      <c r="AP63" s="9">
        <f t="shared" si="39"/>
        <v>4130230.649999998</v>
      </c>
      <c r="AQ63" s="7">
        <f t="shared" si="16"/>
        <v>0.37093305396898468</v>
      </c>
      <c r="AR63" s="54">
        <f t="shared" si="17"/>
        <v>2.9266446152091674E-2</v>
      </c>
      <c r="AS63" s="15">
        <v>2155</v>
      </c>
      <c r="AT63" s="7">
        <f t="shared" si="18"/>
        <v>0.49111212397447584</v>
      </c>
      <c r="AU63" s="15">
        <v>2334</v>
      </c>
      <c r="AV63" s="7">
        <f t="shared" si="96"/>
        <v>0.45390898483080511</v>
      </c>
      <c r="AW63" s="54">
        <f t="shared" si="40"/>
        <v>-3.7203139143670738E-2</v>
      </c>
      <c r="AX63" s="9">
        <v>3769844.1599999941</v>
      </c>
      <c r="AY63" s="7">
        <f t="shared" si="95"/>
        <v>0.4132009490471662</v>
      </c>
      <c r="AZ63" s="9">
        <v>4398386.63</v>
      </c>
      <c r="BA63" s="7">
        <f t="shared" si="97"/>
        <v>0.39501595030830822</v>
      </c>
      <c r="BB63" s="54">
        <f t="shared" si="22"/>
        <v>-1.8184998738857983E-2</v>
      </c>
      <c r="BC63" s="15">
        <v>497</v>
      </c>
      <c r="BD63" s="7">
        <f>BC63/$DU63</f>
        <v>0.11326344576116681</v>
      </c>
      <c r="BE63" s="15">
        <v>607</v>
      </c>
      <c r="BF63" s="7">
        <f t="shared" si="98"/>
        <v>0.11804745235316998</v>
      </c>
      <c r="BG63" s="54">
        <f t="shared" si="41"/>
        <v>4.7840065920031621E-3</v>
      </c>
      <c r="BH63" s="9">
        <v>690177.76000000082</v>
      </c>
      <c r="BI63" s="7">
        <f t="shared" si="24"/>
        <v>7.5648247869017513E-2</v>
      </c>
      <c r="BJ63" s="9">
        <v>848433.35999999987</v>
      </c>
      <c r="BK63" s="7">
        <f t="shared" si="99"/>
        <v>7.6197191872073078E-2</v>
      </c>
      <c r="BL63" s="54">
        <f t="shared" si="42"/>
        <v>5.4894400305556534E-4</v>
      </c>
      <c r="BM63" s="15">
        <f t="shared" si="43"/>
        <v>2652</v>
      </c>
      <c r="BN63" s="7">
        <f t="shared" si="26"/>
        <v>0.60437556973564266</v>
      </c>
      <c r="BO63" s="15">
        <f t="shared" si="44"/>
        <v>2941</v>
      </c>
      <c r="BP63" s="7">
        <f t="shared" si="27"/>
        <v>0.57195643718397515</v>
      </c>
      <c r="BQ63" s="54">
        <f t="shared" si="45"/>
        <v>-3.2419132551667507E-2</v>
      </c>
      <c r="BR63" s="9">
        <f t="shared" si="46"/>
        <v>4460021.9199999953</v>
      </c>
      <c r="BS63" s="7">
        <f t="shared" si="28"/>
        <v>0.48884919691618373</v>
      </c>
      <c r="BT63" s="9">
        <f t="shared" si="47"/>
        <v>5246819.99</v>
      </c>
      <c r="BU63" s="7">
        <f t="shared" si="29"/>
        <v>0.47121314218038129</v>
      </c>
      <c r="BV63" s="55">
        <f t="shared" si="48"/>
        <v>-1.7636054735802431E-2</v>
      </c>
      <c r="BW63" s="147">
        <v>65</v>
      </c>
      <c r="BX63" s="7">
        <f t="shared" si="49"/>
        <v>1.4813126709206929E-2</v>
      </c>
      <c r="BY63" s="147">
        <v>52</v>
      </c>
      <c r="BZ63" s="7">
        <f t="shared" si="50"/>
        <v>1.0112796577207312E-2</v>
      </c>
      <c r="CA63" s="54">
        <f t="shared" si="51"/>
        <v>-4.7003301319996169E-3</v>
      </c>
      <c r="CB63" s="147">
        <v>327396.67999999988</v>
      </c>
      <c r="CC63" s="7">
        <f t="shared" si="52"/>
        <v>3.588493665767116E-2</v>
      </c>
      <c r="CD63" s="147">
        <v>270077.64</v>
      </c>
      <c r="CE63" s="7">
        <f t="shared" si="53"/>
        <v>2.4255479246403849E-2</v>
      </c>
      <c r="CF63" s="148">
        <f t="shared" si="54"/>
        <v>-1.1629457411267311E-2</v>
      </c>
      <c r="CG63" s="147">
        <v>194</v>
      </c>
      <c r="CH63" s="55">
        <f t="shared" si="55"/>
        <v>4.421148587055606E-2</v>
      </c>
      <c r="CI63" s="147">
        <v>239</v>
      </c>
      <c r="CJ63" s="55">
        <f t="shared" si="56"/>
        <v>4.6479968883702837E-2</v>
      </c>
      <c r="CK63" s="55">
        <f t="shared" si="57"/>
        <v>2.268483013146777E-3</v>
      </c>
      <c r="CL63" s="147">
        <v>684037.52000000025</v>
      </c>
      <c r="CM63" s="55">
        <f t="shared" si="58"/>
        <v>7.4975235169368507E-2</v>
      </c>
      <c r="CN63" s="147">
        <v>868589.16000000015</v>
      </c>
      <c r="CO63" s="55">
        <f t="shared" si="59"/>
        <v>7.8007369821623707E-2</v>
      </c>
      <c r="CP63" s="55">
        <f t="shared" si="60"/>
        <v>3.0321346522552001E-3</v>
      </c>
      <c r="CQ63" s="147">
        <v>149</v>
      </c>
      <c r="CR63" s="55">
        <f t="shared" si="61"/>
        <v>3.3956244302643573E-2</v>
      </c>
      <c r="CS63" s="147">
        <v>145</v>
      </c>
      <c r="CT63" s="55">
        <f t="shared" si="62"/>
        <v>2.8199144301828082E-2</v>
      </c>
      <c r="CU63" s="55">
        <f t="shared" si="63"/>
        <v>-5.7571000008154911E-3</v>
      </c>
      <c r="CV63" s="147">
        <v>330708.59999999998</v>
      </c>
      <c r="CW63" s="55">
        <f t="shared" si="64"/>
        <v>3.6247945957017989E-2</v>
      </c>
      <c r="CX63" s="147">
        <v>313795.28999999998</v>
      </c>
      <c r="CY63" s="55">
        <f t="shared" si="65"/>
        <v>2.8181730054417965E-2</v>
      </c>
      <c r="CZ63" s="55">
        <f t="shared" si="66"/>
        <v>-8.0662159026000241E-3</v>
      </c>
      <c r="DA63" s="147">
        <v>27</v>
      </c>
      <c r="DB63" s="55">
        <f t="shared" si="67"/>
        <v>6.1531449407474931E-3</v>
      </c>
      <c r="DC63" s="147">
        <v>78</v>
      </c>
      <c r="DD63" s="55">
        <f t="shared" si="68"/>
        <v>1.5169194865810968E-2</v>
      </c>
      <c r="DE63" s="55">
        <f t="shared" si="69"/>
        <v>9.0160499250634754E-3</v>
      </c>
      <c r="DF63" s="147">
        <v>54093.1</v>
      </c>
      <c r="DG63" s="55">
        <f t="shared" si="70"/>
        <v>5.92897724899676E-3</v>
      </c>
      <c r="DH63" s="147">
        <v>169369.25</v>
      </c>
      <c r="DI63" s="55">
        <f t="shared" si="71"/>
        <v>1.5210930932134865E-2</v>
      </c>
      <c r="DJ63" s="55">
        <f t="shared" si="72"/>
        <v>9.2819536831381041E-3</v>
      </c>
      <c r="DK63" s="147">
        <v>72</v>
      </c>
      <c r="DL63" s="55">
        <f t="shared" si="73"/>
        <v>1.6408386508659983E-2</v>
      </c>
      <c r="DM63" s="147">
        <v>66</v>
      </c>
      <c r="DN63" s="55">
        <f t="shared" si="74"/>
        <v>1.2835472578763127E-2</v>
      </c>
      <c r="DO63" s="55">
        <f t="shared" si="75"/>
        <v>-3.5729139298968562E-3</v>
      </c>
      <c r="DP63" s="147">
        <v>150055.32999999999</v>
      </c>
      <c r="DQ63" s="55">
        <f t="shared" si="76"/>
        <v>1.6447100233869031E-2</v>
      </c>
      <c r="DR63" s="147">
        <v>135824.42000000001</v>
      </c>
      <c r="DS63" s="55">
        <f t="shared" si="77"/>
        <v>1.2198293796053757E-2</v>
      </c>
      <c r="DT63" s="55">
        <f t="shared" si="78"/>
        <v>-4.2488064378152744E-3</v>
      </c>
      <c r="DU63" s="8">
        <f t="shared" si="79"/>
        <v>4388</v>
      </c>
      <c r="DV63" s="8">
        <f t="shared" si="80"/>
        <v>5142</v>
      </c>
      <c r="DW63" s="56">
        <f t="shared" si="81"/>
        <v>0.17183226982680044</v>
      </c>
      <c r="DX63" s="9">
        <f t="shared" si="82"/>
        <v>9123512.8299999926</v>
      </c>
      <c r="DY63" s="9">
        <f t="shared" si="83"/>
        <v>11134706.399999997</v>
      </c>
      <c r="DZ63" s="56">
        <f t="shared" si="84"/>
        <v>0.22044070167652796</v>
      </c>
      <c r="EA63" s="106"/>
      <c r="EB63" s="78"/>
    </row>
    <row r="64" spans="1:132" ht="15.75" x14ac:dyDescent="0.25">
      <c r="A64" s="6" t="s">
        <v>425</v>
      </c>
      <c r="B64" s="109" t="s">
        <v>442</v>
      </c>
      <c r="C64" s="1" t="s">
        <v>651</v>
      </c>
      <c r="D64" s="15" t="s">
        <v>6</v>
      </c>
      <c r="E64" s="15">
        <v>953</v>
      </c>
      <c r="F64" s="7">
        <f t="shared" si="0"/>
        <v>0.27361469997128912</v>
      </c>
      <c r="G64" s="15">
        <v>1147</v>
      </c>
      <c r="H64" s="7">
        <f t="shared" si="1"/>
        <v>0.29282614245596117</v>
      </c>
      <c r="I64" s="55">
        <f t="shared" si="2"/>
        <v>1.9211442484672048E-2</v>
      </c>
      <c r="J64" s="9">
        <v>2451680.759999997</v>
      </c>
      <c r="K64" s="7">
        <f t="shared" si="3"/>
        <v>0.31525321125887035</v>
      </c>
      <c r="L64" s="9">
        <v>2895064.0299999979</v>
      </c>
      <c r="M64" s="7">
        <f t="shared" si="4"/>
        <v>0.33542959720371746</v>
      </c>
      <c r="N64" s="55">
        <f t="shared" si="30"/>
        <v>2.0176385944847108E-2</v>
      </c>
      <c r="O64" s="15">
        <v>174</v>
      </c>
      <c r="P64" s="7">
        <f t="shared" si="5"/>
        <v>4.9956933677863913E-2</v>
      </c>
      <c r="Q64" s="15">
        <v>156</v>
      </c>
      <c r="R64" s="7">
        <f t="shared" si="6"/>
        <v>3.9826397753382689E-2</v>
      </c>
      <c r="S64" s="55">
        <f t="shared" si="31"/>
        <v>-1.0130535924481224E-2</v>
      </c>
      <c r="T64" s="9">
        <v>431100.34999999992</v>
      </c>
      <c r="U64" s="7">
        <f t="shared" si="7"/>
        <v>5.5433713854459214E-2</v>
      </c>
      <c r="V64" s="9">
        <v>373255.45000000013</v>
      </c>
      <c r="W64" s="7">
        <f t="shared" si="8"/>
        <v>4.3246340650915566E-2</v>
      </c>
      <c r="X64" s="55">
        <f t="shared" si="32"/>
        <v>-1.2187373203543649E-2</v>
      </c>
      <c r="Y64" s="15">
        <v>43</v>
      </c>
      <c r="Z64" s="7">
        <f t="shared" si="9"/>
        <v>1.2345679012345678E-2</v>
      </c>
      <c r="AA64" s="9">
        <v>54</v>
      </c>
      <c r="AB64" s="7">
        <f t="shared" si="10"/>
        <v>1.3786060760786317E-2</v>
      </c>
      <c r="AC64" s="55">
        <f t="shared" si="33"/>
        <v>1.4403817484406386E-3</v>
      </c>
      <c r="AD64" s="9">
        <v>133898.39000000001</v>
      </c>
      <c r="AE64" s="7">
        <f t="shared" si="11"/>
        <v>1.7217534239609839E-2</v>
      </c>
      <c r="AF64" s="9">
        <v>146459.46</v>
      </c>
      <c r="AG64" s="7">
        <f t="shared" si="12"/>
        <v>1.6969171377696265E-2</v>
      </c>
      <c r="AH64" s="55">
        <f t="shared" si="34"/>
        <v>-2.4836286191357373E-4</v>
      </c>
      <c r="AI64" s="15">
        <f t="shared" si="35"/>
        <v>1170</v>
      </c>
      <c r="AJ64" s="7">
        <f t="shared" si="13"/>
        <v>0.33591731266149871</v>
      </c>
      <c r="AK64" s="9">
        <f t="shared" si="36"/>
        <v>1357</v>
      </c>
      <c r="AL64" s="7">
        <f t="shared" si="14"/>
        <v>0.34643860097013018</v>
      </c>
      <c r="AM64" s="54">
        <f t="shared" si="37"/>
        <v>1.0521288308631471E-2</v>
      </c>
      <c r="AN64" s="9">
        <f t="shared" si="38"/>
        <v>3016679.4999999972</v>
      </c>
      <c r="AO64" s="7">
        <f t="shared" si="15"/>
        <v>0.38790445935293943</v>
      </c>
      <c r="AP64" s="9">
        <f t="shared" si="39"/>
        <v>3414778.9399999981</v>
      </c>
      <c r="AQ64" s="7">
        <f t="shared" si="16"/>
        <v>0.39564510923232932</v>
      </c>
      <c r="AR64" s="54">
        <f t="shared" si="17"/>
        <v>7.7406498793898826E-3</v>
      </c>
      <c r="AS64" s="15">
        <v>1525</v>
      </c>
      <c r="AT64" s="7">
        <f t="shared" si="18"/>
        <v>0.43784094171691074</v>
      </c>
      <c r="AU64" s="15">
        <v>1772</v>
      </c>
      <c r="AV64" s="7">
        <f t="shared" si="96"/>
        <v>0.45238703089098797</v>
      </c>
      <c r="AW64" s="54">
        <f t="shared" si="40"/>
        <v>1.4546089174077237E-2</v>
      </c>
      <c r="AX64" s="9">
        <v>2811365.0199999991</v>
      </c>
      <c r="AY64" s="7">
        <f t="shared" si="95"/>
        <v>0.3615037753022376</v>
      </c>
      <c r="AZ64" s="9">
        <v>3352112.5600000019</v>
      </c>
      <c r="BA64" s="7">
        <f t="shared" si="97"/>
        <v>0.38838442056230571</v>
      </c>
      <c r="BB64" s="54">
        <v>0</v>
      </c>
      <c r="BC64" s="15">
        <v>294</v>
      </c>
      <c r="BD64" s="7">
        <v>0</v>
      </c>
      <c r="BE64" s="15">
        <v>331</v>
      </c>
      <c r="BF64" s="7">
        <f t="shared" si="98"/>
        <v>8.4503446515190192E-2</v>
      </c>
      <c r="BG64" s="54">
        <f t="shared" si="41"/>
        <v>8.4503446515190192E-2</v>
      </c>
      <c r="BH64" s="9">
        <v>432157.85</v>
      </c>
      <c r="BI64" s="7">
        <f t="shared" si="24"/>
        <v>5.5569694148609038E-2</v>
      </c>
      <c r="BJ64" s="9">
        <v>457846.53999999992</v>
      </c>
      <c r="BK64" s="7">
        <f t="shared" si="99"/>
        <v>5.3047282858650902E-2</v>
      </c>
      <c r="BL64" s="54">
        <f t="shared" si="42"/>
        <v>-2.5224112899581361E-3</v>
      </c>
      <c r="BM64" s="15">
        <f t="shared" si="43"/>
        <v>1819</v>
      </c>
      <c r="BN64" s="7">
        <f t="shared" si="26"/>
        <v>0.52225093310364623</v>
      </c>
      <c r="BO64" s="15">
        <f t="shared" si="44"/>
        <v>2103</v>
      </c>
      <c r="BP64" s="7">
        <f t="shared" si="27"/>
        <v>0.53689047740617823</v>
      </c>
      <c r="BQ64" s="54">
        <f t="shared" si="45"/>
        <v>1.4639544302532004E-2</v>
      </c>
      <c r="BR64" s="9">
        <f t="shared" si="46"/>
        <v>3243522.8699999992</v>
      </c>
      <c r="BS64" s="7">
        <f t="shared" si="28"/>
        <v>0.41707346945084667</v>
      </c>
      <c r="BT64" s="9">
        <f t="shared" si="47"/>
        <v>3809959.100000002</v>
      </c>
      <c r="BU64" s="7">
        <f t="shared" si="29"/>
        <v>0.44143170342095667</v>
      </c>
      <c r="BV64" s="55">
        <f t="shared" si="48"/>
        <v>2.4358233970109999E-2</v>
      </c>
      <c r="BW64" s="147">
        <v>44</v>
      </c>
      <c r="BX64" s="7">
        <f t="shared" si="49"/>
        <v>1.2632787826586276E-2</v>
      </c>
      <c r="BY64" s="147">
        <v>36</v>
      </c>
      <c r="BZ64" s="7">
        <f t="shared" si="50"/>
        <v>9.190707173857544E-3</v>
      </c>
      <c r="CA64" s="54">
        <f t="shared" si="51"/>
        <v>-3.4420806527287323E-3</v>
      </c>
      <c r="CB64" s="147">
        <v>208289.48</v>
      </c>
      <c r="CC64" s="7">
        <f t="shared" si="52"/>
        <v>2.67832290862536E-2</v>
      </c>
      <c r="CD64" s="147">
        <v>182156.06</v>
      </c>
      <c r="CE64" s="7">
        <f t="shared" si="53"/>
        <v>2.1105071667107907E-2</v>
      </c>
      <c r="CF64" s="148">
        <f t="shared" si="54"/>
        <v>-5.6781574191456935E-3</v>
      </c>
      <c r="CG64" s="147">
        <v>236</v>
      </c>
      <c r="CH64" s="55">
        <f t="shared" si="55"/>
        <v>6.7757680160780931E-2</v>
      </c>
      <c r="CI64" s="147">
        <v>221</v>
      </c>
      <c r="CJ64" s="55">
        <f t="shared" si="56"/>
        <v>5.642073015062548E-2</v>
      </c>
      <c r="CK64" s="55">
        <f t="shared" si="57"/>
        <v>-1.1336950010155451E-2</v>
      </c>
      <c r="CL64" s="147">
        <v>844058.89000000071</v>
      </c>
      <c r="CM64" s="55">
        <f t="shared" si="58"/>
        <v>0.10853463464961816</v>
      </c>
      <c r="CN64" s="147">
        <v>797620.01000000047</v>
      </c>
      <c r="CO64" s="55">
        <f t="shared" si="59"/>
        <v>9.2414314814282528E-2</v>
      </c>
      <c r="CP64" s="55">
        <f t="shared" si="60"/>
        <v>-1.6120319835335628E-2</v>
      </c>
      <c r="CQ64" s="147">
        <v>119</v>
      </c>
      <c r="CR64" s="55">
        <f t="shared" si="61"/>
        <v>3.4165948894631065E-2</v>
      </c>
      <c r="CS64" s="147">
        <v>83</v>
      </c>
      <c r="CT64" s="55">
        <f t="shared" si="62"/>
        <v>2.118968598417156E-2</v>
      </c>
      <c r="CU64" s="55">
        <f t="shared" si="63"/>
        <v>-1.2976262910459505E-2</v>
      </c>
      <c r="CV64" s="147">
        <v>271348.15000000002</v>
      </c>
      <c r="CW64" s="55">
        <f t="shared" si="64"/>
        <v>3.4891726954146246E-2</v>
      </c>
      <c r="CX64" s="147">
        <v>186942.95</v>
      </c>
      <c r="CY64" s="55">
        <f t="shared" si="65"/>
        <v>2.1659693108264256E-2</v>
      </c>
      <c r="CZ64" s="55">
        <f t="shared" si="66"/>
        <v>-1.323203384588199E-2</v>
      </c>
      <c r="DA64" s="147">
        <v>30</v>
      </c>
      <c r="DB64" s="55">
        <f t="shared" si="67"/>
        <v>8.6132644272179162E-3</v>
      </c>
      <c r="DC64" s="147">
        <v>44</v>
      </c>
      <c r="DD64" s="55">
        <f t="shared" si="68"/>
        <v>1.1233086545825888E-2</v>
      </c>
      <c r="DE64" s="55">
        <f t="shared" si="69"/>
        <v>2.6198221186079715E-3</v>
      </c>
      <c r="DF64" s="147">
        <v>63424.969999999987</v>
      </c>
      <c r="DG64" s="55">
        <f t="shared" si="70"/>
        <v>8.1555991272279412E-3</v>
      </c>
      <c r="DH64" s="147">
        <v>96911.25</v>
      </c>
      <c r="DI64" s="55">
        <f t="shared" si="71"/>
        <v>1.1228387771447247E-2</v>
      </c>
      <c r="DJ64" s="55">
        <f t="shared" si="72"/>
        <v>3.0727886442193063E-3</v>
      </c>
      <c r="DK64" s="147">
        <v>65</v>
      </c>
      <c r="DL64" s="55">
        <f t="shared" si="73"/>
        <v>1.8662072925638817E-2</v>
      </c>
      <c r="DM64" s="147">
        <v>73</v>
      </c>
      <c r="DN64" s="55">
        <f t="shared" si="74"/>
        <v>1.8636711769211133E-2</v>
      </c>
      <c r="DO64" s="55">
        <f t="shared" si="75"/>
        <v>-2.5361156427684828E-5</v>
      </c>
      <c r="DP64" s="147">
        <v>129538.27</v>
      </c>
      <c r="DQ64" s="55">
        <f t="shared" si="76"/>
        <v>1.6656881378968213E-2</v>
      </c>
      <c r="DR64" s="147">
        <v>142545.76</v>
      </c>
      <c r="DS64" s="55">
        <f t="shared" si="77"/>
        <v>1.6515719985612139E-2</v>
      </c>
      <c r="DT64" s="55">
        <f t="shared" si="78"/>
        <v>-1.4116139335607417E-4</v>
      </c>
      <c r="DU64" s="8">
        <f t="shared" si="79"/>
        <v>3483</v>
      </c>
      <c r="DV64" s="8">
        <f t="shared" si="80"/>
        <v>3917</v>
      </c>
      <c r="DW64" s="56">
        <f t="shared" si="81"/>
        <v>0.12460522538041907</v>
      </c>
      <c r="DX64" s="9">
        <f t="shared" si="82"/>
        <v>7776862.1299999952</v>
      </c>
      <c r="DY64" s="9">
        <f t="shared" si="83"/>
        <v>8630914.0700000003</v>
      </c>
      <c r="DZ64" s="56">
        <f t="shared" si="84"/>
        <v>0.10981960663870027</v>
      </c>
      <c r="EA64" s="106"/>
      <c r="EB64" s="78"/>
    </row>
    <row r="65" spans="1:132" ht="15.75" x14ac:dyDescent="0.25">
      <c r="A65" s="6" t="s">
        <v>125</v>
      </c>
      <c r="B65" s="109" t="s">
        <v>133</v>
      </c>
      <c r="C65" s="1" t="s">
        <v>651</v>
      </c>
      <c r="D65" s="15" t="s">
        <v>6</v>
      </c>
      <c r="E65" s="15">
        <v>285</v>
      </c>
      <c r="F65" s="7">
        <f t="shared" si="0"/>
        <v>0.29022403258655805</v>
      </c>
      <c r="G65" s="15">
        <v>787</v>
      </c>
      <c r="H65" s="7">
        <f t="shared" si="1"/>
        <v>0.30527540729247477</v>
      </c>
      <c r="I65" s="55">
        <f t="shared" si="2"/>
        <v>1.505137470591672E-2</v>
      </c>
      <c r="J65" s="9">
        <v>704046.97000000044</v>
      </c>
      <c r="K65" s="7">
        <f t="shared" si="3"/>
        <v>0.34946151449226193</v>
      </c>
      <c r="L65" s="9">
        <v>1999023.45</v>
      </c>
      <c r="M65" s="7">
        <f t="shared" si="4"/>
        <v>0.38469757395409016</v>
      </c>
      <c r="N65" s="55">
        <f t="shared" si="30"/>
        <v>3.5236059461828229E-2</v>
      </c>
      <c r="O65" s="15">
        <v>64</v>
      </c>
      <c r="P65" s="7">
        <f t="shared" si="5"/>
        <v>6.5173116089613028E-2</v>
      </c>
      <c r="Q65" s="15">
        <v>85</v>
      </c>
      <c r="R65" s="7">
        <f t="shared" si="6"/>
        <v>3.2971295577967415E-2</v>
      </c>
      <c r="S65" s="55">
        <f t="shared" si="31"/>
        <v>-3.2201820511645614E-2</v>
      </c>
      <c r="T65" s="9">
        <v>136026.07</v>
      </c>
      <c r="U65" s="7">
        <f t="shared" si="7"/>
        <v>6.75180470311951E-2</v>
      </c>
      <c r="V65" s="9">
        <v>202064.29</v>
      </c>
      <c r="W65" s="7">
        <f t="shared" si="8"/>
        <v>3.8885808040798983E-2</v>
      </c>
      <c r="X65" s="55">
        <f t="shared" si="32"/>
        <v>-2.8632238990396117E-2</v>
      </c>
      <c r="Y65" s="15">
        <v>2</v>
      </c>
      <c r="Z65" s="7">
        <f t="shared" si="9"/>
        <v>2.0366598778004071E-3</v>
      </c>
      <c r="AA65" s="9">
        <v>16</v>
      </c>
      <c r="AB65" s="7">
        <f t="shared" si="10"/>
        <v>6.2063615205585725E-3</v>
      </c>
      <c r="AC65" s="55">
        <f t="shared" si="33"/>
        <v>4.1697016427581658E-3</v>
      </c>
      <c r="AD65" s="9">
        <v>8080.54</v>
      </c>
      <c r="AE65" s="7">
        <f t="shared" si="11"/>
        <v>4.0108655624429435E-3</v>
      </c>
      <c r="AF65" s="9">
        <v>42328.679999999993</v>
      </c>
      <c r="AG65" s="7">
        <f t="shared" si="12"/>
        <v>8.1458476661086764E-3</v>
      </c>
      <c r="AH65" s="55">
        <f t="shared" si="34"/>
        <v>4.1349821036657328E-3</v>
      </c>
      <c r="AI65" s="15">
        <f t="shared" si="35"/>
        <v>351</v>
      </c>
      <c r="AJ65" s="7">
        <f t="shared" si="13"/>
        <v>0.3574338085539715</v>
      </c>
      <c r="AK65" s="9">
        <f t="shared" si="36"/>
        <v>888</v>
      </c>
      <c r="AL65" s="7">
        <f t="shared" si="14"/>
        <v>0.34445306439100076</v>
      </c>
      <c r="AM65" s="54">
        <f t="shared" si="37"/>
        <v>-1.2980744162970737E-2</v>
      </c>
      <c r="AN65" s="9">
        <f t="shared" si="38"/>
        <v>848153.58000000054</v>
      </c>
      <c r="AO65" s="7">
        <f t="shared" si="15"/>
        <v>0.42099042708590001</v>
      </c>
      <c r="AP65" s="9">
        <f t="shared" si="39"/>
        <v>2243416.42</v>
      </c>
      <c r="AQ65" s="7">
        <f t="shared" si="16"/>
        <v>0.43172922966099786</v>
      </c>
      <c r="AR65" s="54">
        <f t="shared" si="17"/>
        <v>1.073880257509785E-2</v>
      </c>
      <c r="AS65" s="15">
        <v>455</v>
      </c>
      <c r="AT65" s="7">
        <f t="shared" si="18"/>
        <v>0.46334012219959264</v>
      </c>
      <c r="AU65" s="15">
        <v>1282</v>
      </c>
      <c r="AV65" s="7">
        <f t="shared" si="96"/>
        <v>0.49728471683475561</v>
      </c>
      <c r="AW65" s="54">
        <f t="shared" si="40"/>
        <v>3.3944594635162972E-2</v>
      </c>
      <c r="AX65" s="9">
        <v>786355.7700000006</v>
      </c>
      <c r="AY65" s="7">
        <f t="shared" si="95"/>
        <v>0.39031639936456064</v>
      </c>
      <c r="AZ65" s="9">
        <v>2330565.869999995</v>
      </c>
      <c r="BA65" s="7">
        <f t="shared" si="97"/>
        <v>0.44850050965095062</v>
      </c>
      <c r="BB65" s="54">
        <v>0</v>
      </c>
      <c r="BC65" s="15">
        <v>88</v>
      </c>
      <c r="BD65" s="7">
        <v>0</v>
      </c>
      <c r="BE65" s="15">
        <v>355</v>
      </c>
      <c r="BF65" s="7">
        <f t="shared" si="98"/>
        <v>0.13770364623739334</v>
      </c>
      <c r="BG65" s="54">
        <f t="shared" si="41"/>
        <v>0.13770364623739334</v>
      </c>
      <c r="BH65" s="9">
        <v>139488.09</v>
      </c>
      <c r="BI65" s="7">
        <f t="shared" si="24"/>
        <v>6.9236459017830737E-2</v>
      </c>
      <c r="BJ65" s="9">
        <v>486035.92</v>
      </c>
      <c r="BK65" s="7">
        <f t="shared" si="99"/>
        <v>9.3534089997065445E-2</v>
      </c>
      <c r="BL65" s="54">
        <f t="shared" si="42"/>
        <v>2.4297630979234708E-2</v>
      </c>
      <c r="BM65" s="15">
        <f t="shared" si="43"/>
        <v>543</v>
      </c>
      <c r="BN65" s="7">
        <f t="shared" si="26"/>
        <v>0.55295315682281054</v>
      </c>
      <c r="BO65" s="15">
        <f t="shared" si="44"/>
        <v>1637</v>
      </c>
      <c r="BP65" s="7">
        <f t="shared" si="27"/>
        <v>0.6349883630721489</v>
      </c>
      <c r="BQ65" s="54">
        <f t="shared" si="45"/>
        <v>8.2035206249338355E-2</v>
      </c>
      <c r="BR65" s="9">
        <f t="shared" si="46"/>
        <v>925843.86000000057</v>
      </c>
      <c r="BS65" s="7">
        <f t="shared" si="28"/>
        <v>0.45955285838239135</v>
      </c>
      <c r="BT65" s="9">
        <f t="shared" si="47"/>
        <v>2816601.7899999949</v>
      </c>
      <c r="BU65" s="7">
        <f t="shared" si="29"/>
        <v>0.54203459964801604</v>
      </c>
      <c r="BV65" s="55">
        <f t="shared" si="48"/>
        <v>8.2481741265624686E-2</v>
      </c>
      <c r="BW65" s="147">
        <v>0</v>
      </c>
      <c r="BX65" s="7">
        <f t="shared" si="49"/>
        <v>0</v>
      </c>
      <c r="BY65" s="147">
        <v>0</v>
      </c>
      <c r="BZ65" s="7">
        <f t="shared" si="50"/>
        <v>0</v>
      </c>
      <c r="CA65" s="54">
        <f t="shared" si="51"/>
        <v>0</v>
      </c>
      <c r="CB65" s="147">
        <v>0</v>
      </c>
      <c r="CC65" s="7">
        <f t="shared" si="52"/>
        <v>0</v>
      </c>
      <c r="CD65" s="147">
        <v>0</v>
      </c>
      <c r="CE65" s="7">
        <f t="shared" si="53"/>
        <v>0</v>
      </c>
      <c r="CF65" s="148">
        <f t="shared" si="54"/>
        <v>0</v>
      </c>
      <c r="CG65" s="147">
        <v>28</v>
      </c>
      <c r="CH65" s="55">
        <f t="shared" si="55"/>
        <v>2.8513238289205704E-2</v>
      </c>
      <c r="CI65" s="147">
        <v>21</v>
      </c>
      <c r="CJ65" s="55">
        <f t="shared" si="56"/>
        <v>8.1458494957331266E-3</v>
      </c>
      <c r="CK65" s="55">
        <f t="shared" si="57"/>
        <v>-2.0367388793472579E-2</v>
      </c>
      <c r="CL65" s="147">
        <v>104303.4</v>
      </c>
      <c r="CM65" s="55">
        <f t="shared" si="58"/>
        <v>5.1772148285351142E-2</v>
      </c>
      <c r="CN65" s="147">
        <v>64938.99</v>
      </c>
      <c r="CO65" s="55">
        <f t="shared" si="59"/>
        <v>1.2497037945217162E-2</v>
      </c>
      <c r="CP65" s="55">
        <f t="shared" si="60"/>
        <v>-3.9275110340133979E-2</v>
      </c>
      <c r="CQ65" s="147">
        <v>46</v>
      </c>
      <c r="CR65" s="55">
        <f t="shared" si="61"/>
        <v>4.684317718940937E-2</v>
      </c>
      <c r="CS65" s="147">
        <v>32</v>
      </c>
      <c r="CT65" s="55">
        <f t="shared" si="62"/>
        <v>1.2412723041117145E-2</v>
      </c>
      <c r="CU65" s="55">
        <f t="shared" si="63"/>
        <v>-3.4430454148292225E-2</v>
      </c>
      <c r="CV65" s="147">
        <v>107109.15</v>
      </c>
      <c r="CW65" s="55">
        <f t="shared" si="64"/>
        <v>5.3164813385929113E-2</v>
      </c>
      <c r="CX65" s="147">
        <v>71393.350000000006</v>
      </c>
      <c r="CY65" s="55">
        <f t="shared" si="65"/>
        <v>1.3739132745769064E-2</v>
      </c>
      <c r="CZ65" s="55">
        <f t="shared" si="66"/>
        <v>-3.9425680640160048E-2</v>
      </c>
      <c r="DA65" s="147">
        <v>0</v>
      </c>
      <c r="DB65" s="55">
        <f t="shared" si="67"/>
        <v>0</v>
      </c>
      <c r="DC65" s="147">
        <v>0</v>
      </c>
      <c r="DD65" s="55">
        <f t="shared" si="68"/>
        <v>0</v>
      </c>
      <c r="DE65" s="55">
        <f t="shared" si="69"/>
        <v>0</v>
      </c>
      <c r="DF65" s="147">
        <v>0</v>
      </c>
      <c r="DG65" s="55">
        <f t="shared" si="70"/>
        <v>0</v>
      </c>
      <c r="DH65" s="147">
        <v>0</v>
      </c>
      <c r="DI65" s="55">
        <f t="shared" si="71"/>
        <v>0</v>
      </c>
      <c r="DJ65" s="55">
        <f t="shared" si="72"/>
        <v>0</v>
      </c>
      <c r="DK65" s="147">
        <v>14</v>
      </c>
      <c r="DL65" s="55">
        <f t="shared" si="73"/>
        <v>1.4256619144602852E-2</v>
      </c>
      <c r="DM65" s="147">
        <v>0</v>
      </c>
      <c r="DN65" s="55">
        <f t="shared" si="74"/>
        <v>0</v>
      </c>
      <c r="DO65" s="55">
        <f t="shared" si="75"/>
        <v>-1.4256619144602852E-2</v>
      </c>
      <c r="DP65" s="147">
        <v>29252.400000000001</v>
      </c>
      <c r="DQ65" s="55">
        <f t="shared" si="76"/>
        <v>1.4519752860428385E-2</v>
      </c>
      <c r="DR65" s="147">
        <v>0</v>
      </c>
      <c r="DS65" s="55">
        <f t="shared" si="77"/>
        <v>0</v>
      </c>
      <c r="DT65" s="55">
        <f t="shared" si="78"/>
        <v>-1.4519752860428385E-2</v>
      </c>
      <c r="DU65" s="8">
        <f t="shared" si="79"/>
        <v>982</v>
      </c>
      <c r="DV65" s="8">
        <f t="shared" si="80"/>
        <v>2578</v>
      </c>
      <c r="DW65" s="56">
        <f t="shared" si="81"/>
        <v>1.6252545824847249</v>
      </c>
      <c r="DX65" s="9">
        <f t="shared" si="82"/>
        <v>2014662.3900000011</v>
      </c>
      <c r="DY65" s="9">
        <f t="shared" si="83"/>
        <v>5196350.5499999942</v>
      </c>
      <c r="DZ65" s="56">
        <f t="shared" si="84"/>
        <v>1.5792661717380803</v>
      </c>
      <c r="EA65" s="106"/>
      <c r="EB65" s="78"/>
    </row>
    <row r="66" spans="1:132" ht="15.75" x14ac:dyDescent="0.25">
      <c r="A66" s="6" t="s">
        <v>42</v>
      </c>
      <c r="B66" s="109" t="s">
        <v>679</v>
      </c>
      <c r="C66" s="1" t="s">
        <v>651</v>
      </c>
      <c r="D66" s="15" t="s">
        <v>6</v>
      </c>
      <c r="E66" s="15">
        <v>0</v>
      </c>
      <c r="F66" s="7" t="e">
        <f t="shared" si="0"/>
        <v>#DIV/0!</v>
      </c>
      <c r="G66" s="15">
        <v>0</v>
      </c>
      <c r="H66" s="7" t="e">
        <f t="shared" si="1"/>
        <v>#DIV/0!</v>
      </c>
      <c r="I66" s="55" t="e">
        <f t="shared" si="2"/>
        <v>#DIV/0!</v>
      </c>
      <c r="J66" s="9">
        <v>0</v>
      </c>
      <c r="K66" s="7" t="e">
        <f t="shared" si="3"/>
        <v>#DIV/0!</v>
      </c>
      <c r="L66" s="9">
        <v>0</v>
      </c>
      <c r="M66" s="7" t="e">
        <f t="shared" si="4"/>
        <v>#DIV/0!</v>
      </c>
      <c r="N66" s="55" t="e">
        <f t="shared" si="30"/>
        <v>#DIV/0!</v>
      </c>
      <c r="O66" s="15">
        <v>0</v>
      </c>
      <c r="P66" s="7" t="e">
        <f t="shared" si="5"/>
        <v>#DIV/0!</v>
      </c>
      <c r="Q66" s="15">
        <v>0</v>
      </c>
      <c r="R66" s="7" t="e">
        <f t="shared" si="6"/>
        <v>#DIV/0!</v>
      </c>
      <c r="S66" s="55" t="e">
        <f t="shared" si="31"/>
        <v>#DIV/0!</v>
      </c>
      <c r="T66" s="9">
        <v>0</v>
      </c>
      <c r="U66" s="7" t="e">
        <f t="shared" si="7"/>
        <v>#DIV/0!</v>
      </c>
      <c r="V66" s="9">
        <v>0</v>
      </c>
      <c r="W66" s="7" t="e">
        <f t="shared" si="8"/>
        <v>#DIV/0!</v>
      </c>
      <c r="X66" s="55" t="e">
        <f t="shared" si="32"/>
        <v>#DIV/0!</v>
      </c>
      <c r="Y66" s="15">
        <v>0</v>
      </c>
      <c r="Z66" s="7" t="e">
        <f t="shared" si="9"/>
        <v>#DIV/0!</v>
      </c>
      <c r="AA66" s="9">
        <v>0</v>
      </c>
      <c r="AB66" s="7" t="e">
        <f t="shared" si="10"/>
        <v>#DIV/0!</v>
      </c>
      <c r="AC66" s="55" t="e">
        <f t="shared" si="33"/>
        <v>#DIV/0!</v>
      </c>
      <c r="AD66" s="9">
        <v>0</v>
      </c>
      <c r="AE66" s="7" t="e">
        <f t="shared" si="11"/>
        <v>#DIV/0!</v>
      </c>
      <c r="AF66" s="9">
        <v>0</v>
      </c>
      <c r="AG66" s="7" t="e">
        <f t="shared" si="12"/>
        <v>#DIV/0!</v>
      </c>
      <c r="AH66" s="55" t="e">
        <f t="shared" si="34"/>
        <v>#DIV/0!</v>
      </c>
      <c r="AI66" s="15">
        <f t="shared" si="35"/>
        <v>0</v>
      </c>
      <c r="AJ66" s="7" t="e">
        <f t="shared" si="13"/>
        <v>#DIV/0!</v>
      </c>
      <c r="AK66" s="9">
        <f t="shared" si="36"/>
        <v>0</v>
      </c>
      <c r="AL66" s="7" t="e">
        <f t="shared" si="14"/>
        <v>#DIV/0!</v>
      </c>
      <c r="AM66" s="54" t="e">
        <f t="shared" si="37"/>
        <v>#DIV/0!</v>
      </c>
      <c r="AN66" s="9">
        <f t="shared" si="38"/>
        <v>0</v>
      </c>
      <c r="AO66" s="7" t="e">
        <f t="shared" si="15"/>
        <v>#DIV/0!</v>
      </c>
      <c r="AP66" s="9">
        <f t="shared" si="39"/>
        <v>0</v>
      </c>
      <c r="AQ66" s="7" t="e">
        <f t="shared" si="16"/>
        <v>#DIV/0!</v>
      </c>
      <c r="AR66" s="54" t="e">
        <f t="shared" si="17"/>
        <v>#DIV/0!</v>
      </c>
      <c r="AS66" s="15">
        <v>0</v>
      </c>
      <c r="AT66" s="7" t="e">
        <f t="shared" si="18"/>
        <v>#DIV/0!</v>
      </c>
      <c r="AU66" s="15">
        <v>0</v>
      </c>
      <c r="AV66" s="7" t="e">
        <f t="shared" si="96"/>
        <v>#DIV/0!</v>
      </c>
      <c r="AW66" s="54" t="e">
        <f t="shared" si="40"/>
        <v>#DIV/0!</v>
      </c>
      <c r="AX66" s="9">
        <v>0</v>
      </c>
      <c r="AY66" s="7" t="e">
        <f t="shared" si="95"/>
        <v>#DIV/0!</v>
      </c>
      <c r="AZ66" s="9">
        <v>0</v>
      </c>
      <c r="BA66" s="7" t="e">
        <f t="shared" si="97"/>
        <v>#DIV/0!</v>
      </c>
      <c r="BB66" s="54" t="e">
        <f t="shared" si="22"/>
        <v>#DIV/0!</v>
      </c>
      <c r="BC66" s="15">
        <v>0</v>
      </c>
      <c r="BD66" s="7" t="e">
        <f t="shared" ref="BD66:BD73" si="100">BC66/$DU66</f>
        <v>#DIV/0!</v>
      </c>
      <c r="BE66" s="15">
        <v>0</v>
      </c>
      <c r="BF66" s="7" t="e">
        <f t="shared" si="98"/>
        <v>#DIV/0!</v>
      </c>
      <c r="BG66" s="54" t="e">
        <f t="shared" si="41"/>
        <v>#DIV/0!</v>
      </c>
      <c r="BH66" s="9">
        <v>0</v>
      </c>
      <c r="BI66" s="7" t="e">
        <f t="shared" si="24"/>
        <v>#DIV/0!</v>
      </c>
      <c r="BJ66" s="9">
        <v>0</v>
      </c>
      <c r="BK66" s="7" t="e">
        <f t="shared" si="99"/>
        <v>#DIV/0!</v>
      </c>
      <c r="BL66" s="54" t="e">
        <f t="shared" si="42"/>
        <v>#DIV/0!</v>
      </c>
      <c r="BM66" s="15">
        <f t="shared" si="43"/>
        <v>0</v>
      </c>
      <c r="BN66" s="7" t="e">
        <f t="shared" si="26"/>
        <v>#DIV/0!</v>
      </c>
      <c r="BO66" s="15">
        <f t="shared" si="44"/>
        <v>0</v>
      </c>
      <c r="BP66" s="7" t="e">
        <f t="shared" si="27"/>
        <v>#DIV/0!</v>
      </c>
      <c r="BQ66" s="54" t="e">
        <f t="shared" si="45"/>
        <v>#DIV/0!</v>
      </c>
      <c r="BR66" s="9">
        <f t="shared" si="46"/>
        <v>0</v>
      </c>
      <c r="BS66" s="7" t="e">
        <f t="shared" si="28"/>
        <v>#DIV/0!</v>
      </c>
      <c r="BT66" s="9">
        <f t="shared" si="47"/>
        <v>0</v>
      </c>
      <c r="BU66" s="7" t="e">
        <f t="shared" si="29"/>
        <v>#DIV/0!</v>
      </c>
      <c r="BV66" s="55" t="e">
        <f t="shared" si="48"/>
        <v>#DIV/0!</v>
      </c>
      <c r="BW66" s="147">
        <v>0</v>
      </c>
      <c r="BX66" s="7" t="e">
        <f t="shared" si="49"/>
        <v>#DIV/0!</v>
      </c>
      <c r="BY66" s="147">
        <v>0</v>
      </c>
      <c r="BZ66" s="7" t="e">
        <f t="shared" si="50"/>
        <v>#DIV/0!</v>
      </c>
      <c r="CA66" s="54" t="e">
        <f t="shared" si="51"/>
        <v>#DIV/0!</v>
      </c>
      <c r="CB66" s="147">
        <v>0</v>
      </c>
      <c r="CC66" s="7" t="e">
        <f t="shared" si="52"/>
        <v>#DIV/0!</v>
      </c>
      <c r="CD66" s="147">
        <v>0</v>
      </c>
      <c r="CE66" s="7" t="e">
        <f t="shared" si="53"/>
        <v>#DIV/0!</v>
      </c>
      <c r="CF66" s="148" t="e">
        <f t="shared" si="54"/>
        <v>#DIV/0!</v>
      </c>
      <c r="CG66" s="147">
        <v>0</v>
      </c>
      <c r="CH66" s="55" t="e">
        <f t="shared" si="55"/>
        <v>#DIV/0!</v>
      </c>
      <c r="CI66" s="147">
        <v>0</v>
      </c>
      <c r="CJ66" s="55" t="e">
        <f t="shared" si="56"/>
        <v>#DIV/0!</v>
      </c>
      <c r="CK66" s="55" t="e">
        <f t="shared" si="57"/>
        <v>#DIV/0!</v>
      </c>
      <c r="CL66" s="147">
        <v>0</v>
      </c>
      <c r="CM66" s="55" t="e">
        <f t="shared" si="58"/>
        <v>#DIV/0!</v>
      </c>
      <c r="CN66" s="147">
        <v>0</v>
      </c>
      <c r="CO66" s="55" t="e">
        <f t="shared" si="59"/>
        <v>#DIV/0!</v>
      </c>
      <c r="CP66" s="55" t="e">
        <f t="shared" si="60"/>
        <v>#DIV/0!</v>
      </c>
      <c r="CQ66" s="147">
        <v>0</v>
      </c>
      <c r="CR66" s="55" t="e">
        <f t="shared" si="61"/>
        <v>#DIV/0!</v>
      </c>
      <c r="CS66" s="147">
        <v>0</v>
      </c>
      <c r="CT66" s="55" t="e">
        <f t="shared" si="62"/>
        <v>#DIV/0!</v>
      </c>
      <c r="CU66" s="55" t="e">
        <f t="shared" si="63"/>
        <v>#DIV/0!</v>
      </c>
      <c r="CV66" s="147">
        <v>0</v>
      </c>
      <c r="CW66" s="55" t="e">
        <f t="shared" si="64"/>
        <v>#DIV/0!</v>
      </c>
      <c r="CX66" s="147">
        <v>0</v>
      </c>
      <c r="CY66" s="55" t="e">
        <f t="shared" si="65"/>
        <v>#DIV/0!</v>
      </c>
      <c r="CZ66" s="55" t="e">
        <f t="shared" si="66"/>
        <v>#DIV/0!</v>
      </c>
      <c r="DA66" s="147">
        <v>0</v>
      </c>
      <c r="DB66" s="55" t="e">
        <f t="shared" si="67"/>
        <v>#DIV/0!</v>
      </c>
      <c r="DC66" s="147">
        <v>0</v>
      </c>
      <c r="DD66" s="55" t="e">
        <f t="shared" si="68"/>
        <v>#DIV/0!</v>
      </c>
      <c r="DE66" s="55" t="e">
        <f t="shared" si="69"/>
        <v>#DIV/0!</v>
      </c>
      <c r="DF66" s="147">
        <v>0</v>
      </c>
      <c r="DG66" s="55" t="e">
        <f t="shared" si="70"/>
        <v>#DIV/0!</v>
      </c>
      <c r="DH66" s="147">
        <v>0</v>
      </c>
      <c r="DI66" s="55" t="e">
        <f t="shared" si="71"/>
        <v>#DIV/0!</v>
      </c>
      <c r="DJ66" s="55" t="e">
        <f t="shared" si="72"/>
        <v>#DIV/0!</v>
      </c>
      <c r="DK66" s="147">
        <v>0</v>
      </c>
      <c r="DL66" s="55" t="e">
        <f t="shared" si="73"/>
        <v>#DIV/0!</v>
      </c>
      <c r="DM66" s="147">
        <v>0</v>
      </c>
      <c r="DN66" s="55" t="e">
        <f t="shared" si="74"/>
        <v>#DIV/0!</v>
      </c>
      <c r="DO66" s="55" t="e">
        <f t="shared" si="75"/>
        <v>#DIV/0!</v>
      </c>
      <c r="DP66" s="147">
        <v>0</v>
      </c>
      <c r="DQ66" s="55" t="e">
        <f t="shared" si="76"/>
        <v>#DIV/0!</v>
      </c>
      <c r="DR66" s="147">
        <v>0</v>
      </c>
      <c r="DS66" s="55" t="e">
        <f t="shared" si="77"/>
        <v>#DIV/0!</v>
      </c>
      <c r="DT66" s="55" t="e">
        <f t="shared" si="78"/>
        <v>#DIV/0!</v>
      </c>
      <c r="DU66" s="8">
        <f t="shared" si="79"/>
        <v>0</v>
      </c>
      <c r="DV66" s="8">
        <f t="shared" si="80"/>
        <v>0</v>
      </c>
      <c r="DW66" s="56">
        <f t="shared" si="81"/>
        <v>0</v>
      </c>
      <c r="DX66" s="9">
        <f t="shared" si="82"/>
        <v>0</v>
      </c>
      <c r="DY66" s="9">
        <f t="shared" si="83"/>
        <v>0</v>
      </c>
      <c r="DZ66" s="56">
        <f t="shared" si="84"/>
        <v>0</v>
      </c>
      <c r="EA66" s="106"/>
      <c r="EB66" s="78"/>
    </row>
    <row r="67" spans="1:132" ht="15.75" x14ac:dyDescent="0.25">
      <c r="A67" s="6" t="s">
        <v>42</v>
      </c>
      <c r="B67" s="109" t="s">
        <v>48</v>
      </c>
      <c r="C67" s="1" t="s">
        <v>651</v>
      </c>
      <c r="D67" s="15" t="s">
        <v>6</v>
      </c>
      <c r="E67" s="15">
        <v>419</v>
      </c>
      <c r="F67" s="7">
        <f t="shared" si="0"/>
        <v>0.3630849220103986</v>
      </c>
      <c r="G67" s="15">
        <v>1093</v>
      </c>
      <c r="H67" s="7">
        <f t="shared" si="1"/>
        <v>0.33394439352276201</v>
      </c>
      <c r="I67" s="55">
        <f t="shared" si="2"/>
        <v>-2.9140528487636597E-2</v>
      </c>
      <c r="J67" s="9">
        <v>927430.96000000031</v>
      </c>
      <c r="K67" s="7">
        <f t="shared" si="3"/>
        <v>0.38846544934242899</v>
      </c>
      <c r="L67" s="9">
        <v>2842362.799999998</v>
      </c>
      <c r="M67" s="7">
        <f t="shared" si="4"/>
        <v>0.39738869707009022</v>
      </c>
      <c r="N67" s="55">
        <f t="shared" si="30"/>
        <v>8.9232477276612321E-3</v>
      </c>
      <c r="O67" s="15">
        <v>47</v>
      </c>
      <c r="P67" s="7">
        <f t="shared" si="5"/>
        <v>4.0727902946273833E-2</v>
      </c>
      <c r="Q67" s="15">
        <v>122</v>
      </c>
      <c r="R67" s="7">
        <f t="shared" si="6"/>
        <v>3.727467155514818E-2</v>
      </c>
      <c r="S67" s="55">
        <f t="shared" si="31"/>
        <v>-3.4532313911256537E-3</v>
      </c>
      <c r="T67" s="9">
        <v>87879.4</v>
      </c>
      <c r="U67" s="7">
        <f t="shared" si="7"/>
        <v>3.6809328220984816E-2</v>
      </c>
      <c r="V67" s="9">
        <v>297078.59999999992</v>
      </c>
      <c r="W67" s="7">
        <f t="shared" si="8"/>
        <v>4.1534345222012672E-2</v>
      </c>
      <c r="X67" s="55">
        <f t="shared" si="32"/>
        <v>4.7250170010278564E-3</v>
      </c>
      <c r="Y67" s="15">
        <v>2</v>
      </c>
      <c r="Z67" s="7">
        <f t="shared" si="9"/>
        <v>1.7331022530329288E-3</v>
      </c>
      <c r="AA67" s="9">
        <v>27</v>
      </c>
      <c r="AB67" s="7">
        <f t="shared" si="10"/>
        <v>8.2493125572868919E-3</v>
      </c>
      <c r="AC67" s="55">
        <f t="shared" si="33"/>
        <v>6.5162103042539629E-3</v>
      </c>
      <c r="AD67" s="9">
        <v>8798</v>
      </c>
      <c r="AE67" s="7">
        <f t="shared" si="11"/>
        <v>3.6851465723278087E-3</v>
      </c>
      <c r="AF67" s="9">
        <v>75977.5</v>
      </c>
      <c r="AG67" s="7">
        <f t="shared" si="12"/>
        <v>1.0622359584653586E-2</v>
      </c>
      <c r="AH67" s="55">
        <f t="shared" si="34"/>
        <v>6.9372130123257769E-3</v>
      </c>
      <c r="AI67" s="15">
        <f t="shared" si="35"/>
        <v>468</v>
      </c>
      <c r="AJ67" s="7">
        <f t="shared" si="13"/>
        <v>0.40554592720970539</v>
      </c>
      <c r="AK67" s="9">
        <f t="shared" si="36"/>
        <v>1242</v>
      </c>
      <c r="AL67" s="7">
        <f t="shared" si="14"/>
        <v>0.37946837763519708</v>
      </c>
      <c r="AM67" s="54">
        <f t="shared" si="37"/>
        <v>-2.6077549574508307E-2</v>
      </c>
      <c r="AN67" s="9">
        <f t="shared" si="38"/>
        <v>1024108.3600000003</v>
      </c>
      <c r="AO67" s="7">
        <f t="shared" si="15"/>
        <v>0.42895992413574163</v>
      </c>
      <c r="AP67" s="9">
        <f t="shared" si="39"/>
        <v>3215418.899999998</v>
      </c>
      <c r="AQ67" s="7">
        <f t="shared" si="16"/>
        <v>0.44954540187675651</v>
      </c>
      <c r="AR67" s="54">
        <f t="shared" si="17"/>
        <v>2.0585477741014879E-2</v>
      </c>
      <c r="AS67" s="15">
        <v>412</v>
      </c>
      <c r="AT67" s="7">
        <f t="shared" si="18"/>
        <v>0.35701906412478335</v>
      </c>
      <c r="AU67" s="15">
        <v>1551</v>
      </c>
      <c r="AV67" s="7">
        <f t="shared" si="96"/>
        <v>0.47387717690192482</v>
      </c>
      <c r="AW67" s="54">
        <f t="shared" si="40"/>
        <v>0.11685811277714148</v>
      </c>
      <c r="AX67" s="9">
        <v>732375.92999999982</v>
      </c>
      <c r="AY67" s="7">
        <f t="shared" si="95"/>
        <v>0.30676433826948063</v>
      </c>
      <c r="AZ67" s="9">
        <v>2851689.1300000022</v>
      </c>
      <c r="BA67" s="7">
        <f t="shared" si="97"/>
        <v>0.39869260455408467</v>
      </c>
      <c r="BB67" s="54">
        <f t="shared" si="22"/>
        <v>9.1928266284604043E-2</v>
      </c>
      <c r="BC67" s="15">
        <v>32</v>
      </c>
      <c r="BD67" s="7">
        <f t="shared" si="100"/>
        <v>2.7729636048526862E-2</v>
      </c>
      <c r="BE67" s="15">
        <v>246</v>
      </c>
      <c r="BF67" s="7">
        <f t="shared" si="98"/>
        <v>7.5160403299725023E-2</v>
      </c>
      <c r="BG67" s="54">
        <f t="shared" si="41"/>
        <v>4.7430767251198158E-2</v>
      </c>
      <c r="BH67" s="9">
        <v>62821.47</v>
      </c>
      <c r="BI67" s="7">
        <f t="shared" si="24"/>
        <v>2.6313517258364887E-2</v>
      </c>
      <c r="BJ67" s="9">
        <v>358020.42999999988</v>
      </c>
      <c r="BK67" s="7">
        <f t="shared" si="99"/>
        <v>5.0054578606986241E-2</v>
      </c>
      <c r="BL67" s="54">
        <f t="shared" si="42"/>
        <v>2.3741061348621355E-2</v>
      </c>
      <c r="BM67" s="15">
        <f t="shared" si="43"/>
        <v>444</v>
      </c>
      <c r="BN67" s="7">
        <f t="shared" si="26"/>
        <v>0.3847487001733102</v>
      </c>
      <c r="BO67" s="15">
        <f t="shared" si="44"/>
        <v>1797</v>
      </c>
      <c r="BP67" s="7">
        <f t="shared" si="27"/>
        <v>0.54903758020164983</v>
      </c>
      <c r="BQ67" s="54">
        <f t="shared" si="45"/>
        <v>0.16428888002833963</v>
      </c>
      <c r="BR67" s="9">
        <f t="shared" si="46"/>
        <v>795197.39999999979</v>
      </c>
      <c r="BS67" s="7">
        <f t="shared" si="28"/>
        <v>0.33307785552784547</v>
      </c>
      <c r="BT67" s="9">
        <f t="shared" si="47"/>
        <v>3209709.5600000019</v>
      </c>
      <c r="BU67" s="7">
        <f t="shared" si="29"/>
        <v>0.44874718316107087</v>
      </c>
      <c r="BV67" s="55">
        <f t="shared" si="48"/>
        <v>0.11566932763322541</v>
      </c>
      <c r="BW67" s="147">
        <v>21</v>
      </c>
      <c r="BX67" s="7">
        <f t="shared" si="49"/>
        <v>1.8197573656845753E-2</v>
      </c>
      <c r="BY67" s="147">
        <v>13</v>
      </c>
      <c r="BZ67" s="7">
        <f t="shared" si="50"/>
        <v>3.9718912312862818E-3</v>
      </c>
      <c r="CA67" s="54">
        <f t="shared" si="51"/>
        <v>-1.4225682425559471E-2</v>
      </c>
      <c r="CB67" s="147">
        <v>78739.5</v>
      </c>
      <c r="CC67" s="7">
        <f t="shared" si="52"/>
        <v>3.2980972781519152E-2</v>
      </c>
      <c r="CD67" s="147">
        <v>71571.739999999991</v>
      </c>
      <c r="CE67" s="7">
        <f t="shared" si="53"/>
        <v>1.0006393450420642E-2</v>
      </c>
      <c r="CF67" s="148">
        <f t="shared" si="54"/>
        <v>-2.2974579331098512E-2</v>
      </c>
      <c r="CG67" s="147">
        <v>98</v>
      </c>
      <c r="CH67" s="55">
        <f t="shared" si="55"/>
        <v>8.4922010398613523E-2</v>
      </c>
      <c r="CI67" s="147">
        <v>103</v>
      </c>
      <c r="CJ67" s="55">
        <f t="shared" si="56"/>
        <v>3.1469599755575922E-2</v>
      </c>
      <c r="CK67" s="55">
        <f t="shared" si="57"/>
        <v>-5.3452410643037601E-2</v>
      </c>
      <c r="CL67" s="147">
        <v>293151</v>
      </c>
      <c r="CM67" s="55">
        <f t="shared" si="58"/>
        <v>0.12278977072339957</v>
      </c>
      <c r="CN67" s="147">
        <v>399193.18000000011</v>
      </c>
      <c r="CO67" s="55">
        <f t="shared" si="59"/>
        <v>5.5810911147396863E-2</v>
      </c>
      <c r="CP67" s="55">
        <f t="shared" si="60"/>
        <v>-6.6978859576002706E-2</v>
      </c>
      <c r="CQ67" s="147">
        <v>64</v>
      </c>
      <c r="CR67" s="55">
        <f t="shared" si="61"/>
        <v>5.5459272097053723E-2</v>
      </c>
      <c r="CS67" s="147">
        <v>55</v>
      </c>
      <c r="CT67" s="55">
        <f t="shared" si="62"/>
        <v>1.6804155209288116E-2</v>
      </c>
      <c r="CU67" s="55">
        <f t="shared" si="63"/>
        <v>-3.8655116887765607E-2</v>
      </c>
      <c r="CV67" s="147">
        <v>108262.84</v>
      </c>
      <c r="CW67" s="55">
        <f t="shared" si="64"/>
        <v>4.534717364588247E-2</v>
      </c>
      <c r="CX67" s="147">
        <v>124776.5</v>
      </c>
      <c r="CY67" s="55">
        <f t="shared" si="65"/>
        <v>1.7444912648014586E-2</v>
      </c>
      <c r="CZ67" s="55">
        <f t="shared" si="66"/>
        <v>-2.7902260997867884E-2</v>
      </c>
      <c r="DA67" s="147">
        <v>20</v>
      </c>
      <c r="DB67" s="55">
        <f t="shared" si="67"/>
        <v>1.7331022530329289E-2</v>
      </c>
      <c r="DC67" s="147">
        <v>31</v>
      </c>
      <c r="DD67" s="55">
        <f t="shared" si="68"/>
        <v>9.4714329361442109E-3</v>
      </c>
      <c r="DE67" s="55">
        <f t="shared" si="69"/>
        <v>-7.859589594185078E-3</v>
      </c>
      <c r="DF67" s="147">
        <v>30404.05</v>
      </c>
      <c r="DG67" s="55">
        <f t="shared" si="70"/>
        <v>1.2735096685881258E-2</v>
      </c>
      <c r="DH67" s="147">
        <v>62579.30000000001</v>
      </c>
      <c r="DI67" s="55">
        <f t="shared" si="71"/>
        <v>8.7491668869851234E-3</v>
      </c>
      <c r="DJ67" s="55">
        <f t="shared" si="72"/>
        <v>-3.9859297988961342E-3</v>
      </c>
      <c r="DK67" s="147">
        <v>39</v>
      </c>
      <c r="DL67" s="55">
        <f t="shared" si="73"/>
        <v>3.3795493934142114E-2</v>
      </c>
      <c r="DM67" s="147">
        <v>32</v>
      </c>
      <c r="DN67" s="55">
        <f t="shared" si="74"/>
        <v>9.7769630308585393E-3</v>
      </c>
      <c r="DO67" s="55">
        <f t="shared" si="75"/>
        <v>-2.4018530903283576E-2</v>
      </c>
      <c r="DP67" s="147">
        <v>57558.850000000013</v>
      </c>
      <c r="DQ67" s="55">
        <f t="shared" si="76"/>
        <v>2.4109206499730682E-2</v>
      </c>
      <c r="DR67" s="147">
        <v>69351.839999999997</v>
      </c>
      <c r="DS67" s="55">
        <f t="shared" si="77"/>
        <v>9.6960308293555578E-3</v>
      </c>
      <c r="DT67" s="55">
        <f t="shared" si="78"/>
        <v>-1.4413175670375124E-2</v>
      </c>
      <c r="DU67" s="8">
        <f t="shared" si="79"/>
        <v>1154</v>
      </c>
      <c r="DV67" s="8">
        <f t="shared" si="80"/>
        <v>3273</v>
      </c>
      <c r="DW67" s="56">
        <f t="shared" si="81"/>
        <v>1.836221837088388</v>
      </c>
      <c r="DX67" s="9">
        <f t="shared" si="82"/>
        <v>2387421.9999999995</v>
      </c>
      <c r="DY67" s="9">
        <f t="shared" si="83"/>
        <v>7152601.0199999986</v>
      </c>
      <c r="DZ67" s="56">
        <f t="shared" si="84"/>
        <v>1.9959517085793799</v>
      </c>
      <c r="EA67" s="106"/>
      <c r="EB67" s="78"/>
    </row>
    <row r="68" spans="1:132" ht="15.75" x14ac:dyDescent="0.25">
      <c r="A68" s="6" t="s">
        <v>378</v>
      </c>
      <c r="B68" s="109" t="s">
        <v>388</v>
      </c>
      <c r="C68" s="1" t="s">
        <v>651</v>
      </c>
      <c r="D68" s="15" t="s">
        <v>6</v>
      </c>
      <c r="E68" s="15">
        <v>1129</v>
      </c>
      <c r="F68" s="7">
        <f t="shared" si="0"/>
        <v>0.29836152219873152</v>
      </c>
      <c r="G68" s="15">
        <v>1380</v>
      </c>
      <c r="H68" s="7">
        <f t="shared" si="1"/>
        <v>0.3442254926415565</v>
      </c>
      <c r="I68" s="55">
        <f t="shared" si="2"/>
        <v>4.5863970442824975E-2</v>
      </c>
      <c r="J68" s="9">
        <v>2765583.6799999978</v>
      </c>
      <c r="K68" s="7">
        <f t="shared" si="3"/>
        <v>0.36551919944870132</v>
      </c>
      <c r="L68" s="9">
        <v>3426416.330000001</v>
      </c>
      <c r="M68" s="7">
        <f t="shared" si="4"/>
        <v>0.41877088449267885</v>
      </c>
      <c r="N68" s="55">
        <f t="shared" si="30"/>
        <v>5.3251685043977537E-2</v>
      </c>
      <c r="O68" s="15">
        <v>141</v>
      </c>
      <c r="P68" s="7">
        <f t="shared" si="5"/>
        <v>3.7262156448202959E-2</v>
      </c>
      <c r="Q68" s="15">
        <v>93</v>
      </c>
      <c r="R68" s="7">
        <f t="shared" si="6"/>
        <v>2.3197804938887501E-2</v>
      </c>
      <c r="S68" s="55">
        <f t="shared" si="31"/>
        <v>-1.4064351509315457E-2</v>
      </c>
      <c r="T68" s="9">
        <v>364106.32000000012</v>
      </c>
      <c r="U68" s="7">
        <f t="shared" si="7"/>
        <v>4.8122879652158203E-2</v>
      </c>
      <c r="V68" s="9">
        <v>202557.61</v>
      </c>
      <c r="W68" s="7">
        <f t="shared" si="8"/>
        <v>2.4756252985877834E-2</v>
      </c>
      <c r="X68" s="55">
        <f t="shared" si="32"/>
        <v>-2.3366626666280369E-2</v>
      </c>
      <c r="Y68" s="15">
        <v>42</v>
      </c>
      <c r="Z68" s="7">
        <f t="shared" si="9"/>
        <v>1.1099365750528542E-2</v>
      </c>
      <c r="AA68" s="9">
        <v>61</v>
      </c>
      <c r="AB68" s="7">
        <f t="shared" si="10"/>
        <v>1.5215764529807932E-2</v>
      </c>
      <c r="AC68" s="55">
        <f t="shared" si="33"/>
        <v>4.1163987792793896E-3</v>
      </c>
      <c r="AD68" s="9">
        <v>116967.4</v>
      </c>
      <c r="AE68" s="7">
        <f t="shared" si="11"/>
        <v>1.5459243095329539E-2</v>
      </c>
      <c r="AF68" s="9">
        <v>168630.03</v>
      </c>
      <c r="AG68" s="7">
        <f t="shared" si="12"/>
        <v>2.0609680790053597E-2</v>
      </c>
      <c r="AH68" s="55">
        <f t="shared" si="34"/>
        <v>5.1504376947240586E-3</v>
      </c>
      <c r="AI68" s="15">
        <f t="shared" si="35"/>
        <v>1312</v>
      </c>
      <c r="AJ68" s="7">
        <f t="shared" si="13"/>
        <v>0.34672304439746299</v>
      </c>
      <c r="AK68" s="9">
        <f t="shared" si="36"/>
        <v>1534</v>
      </c>
      <c r="AL68" s="7">
        <f t="shared" si="14"/>
        <v>0.38263906211025195</v>
      </c>
      <c r="AM68" s="54">
        <f t="shared" si="37"/>
        <v>3.5916017712788961E-2</v>
      </c>
      <c r="AN68" s="9">
        <f t="shared" si="38"/>
        <v>3246657.399999998</v>
      </c>
      <c r="AO68" s="7">
        <f t="shared" si="15"/>
        <v>0.42910132219618902</v>
      </c>
      <c r="AP68" s="9">
        <f t="shared" si="39"/>
        <v>3797603.9700000007</v>
      </c>
      <c r="AQ68" s="7">
        <f t="shared" si="16"/>
        <v>0.46413681826861025</v>
      </c>
      <c r="AR68" s="54">
        <f t="shared" si="17"/>
        <v>3.5035496072421235E-2</v>
      </c>
      <c r="AS68" s="15">
        <v>1793</v>
      </c>
      <c r="AT68" s="7">
        <f t="shared" si="18"/>
        <v>0.47383720930232559</v>
      </c>
      <c r="AU68" s="15">
        <v>1856</v>
      </c>
      <c r="AV68" s="7">
        <f t="shared" si="96"/>
        <v>0.4629583437266151</v>
      </c>
      <c r="AW68" s="54">
        <f t="shared" si="40"/>
        <v>-1.0878865575710495E-2</v>
      </c>
      <c r="AX68" s="9">
        <v>2986608.1699999981</v>
      </c>
      <c r="AY68" s="7">
        <f t="shared" si="95"/>
        <v>0.39473136729146119</v>
      </c>
      <c r="AZ68" s="9">
        <v>3216828.8200000022</v>
      </c>
      <c r="BA68" s="7">
        <f t="shared" si="97"/>
        <v>0.39315544886308107</v>
      </c>
      <c r="BB68" s="54">
        <f t="shared" si="22"/>
        <v>-1.5759184283801186E-3</v>
      </c>
      <c r="BC68" s="15">
        <v>368</v>
      </c>
      <c r="BD68" s="7">
        <f t="shared" si="100"/>
        <v>9.7251585623678652E-2</v>
      </c>
      <c r="BE68" s="15">
        <v>397</v>
      </c>
      <c r="BF68" s="7">
        <f t="shared" si="98"/>
        <v>9.9027188825143428E-2</v>
      </c>
      <c r="BG68" s="54">
        <f t="shared" si="41"/>
        <v>1.775603201464776E-3</v>
      </c>
      <c r="BH68" s="9">
        <v>465636.39000000007</v>
      </c>
      <c r="BI68" s="7">
        <f t="shared" si="24"/>
        <v>6.1541815472017619E-2</v>
      </c>
      <c r="BJ68" s="9">
        <v>524905.93999999994</v>
      </c>
      <c r="BK68" s="7">
        <f t="shared" si="99"/>
        <v>6.4153127815982869E-2</v>
      </c>
      <c r="BL68" s="54">
        <f t="shared" si="42"/>
        <v>2.6113123439652497E-3</v>
      </c>
      <c r="BM68" s="15">
        <f t="shared" si="43"/>
        <v>2161</v>
      </c>
      <c r="BN68" s="7">
        <f t="shared" si="26"/>
        <v>0.57108879492600417</v>
      </c>
      <c r="BO68" s="15">
        <f t="shared" si="44"/>
        <v>2253</v>
      </c>
      <c r="BP68" s="7">
        <f t="shared" si="27"/>
        <v>0.56198553255175854</v>
      </c>
      <c r="BQ68" s="54">
        <f t="shared" si="45"/>
        <v>-9.1032623742456353E-3</v>
      </c>
      <c r="BR68" s="9">
        <f t="shared" si="46"/>
        <v>3452244.5599999982</v>
      </c>
      <c r="BS68" s="7">
        <f t="shared" si="28"/>
        <v>0.45627318276347884</v>
      </c>
      <c r="BT68" s="9">
        <f t="shared" si="47"/>
        <v>3741734.7600000021</v>
      </c>
      <c r="BU68" s="7">
        <f t="shared" si="29"/>
        <v>0.45730857667906394</v>
      </c>
      <c r="BV68" s="55">
        <f t="shared" si="48"/>
        <v>1.0353939155851033E-3</v>
      </c>
      <c r="BW68" s="147">
        <v>8</v>
      </c>
      <c r="BX68" s="7">
        <f t="shared" si="49"/>
        <v>2.1141649048625794E-3</v>
      </c>
      <c r="BY68" s="147">
        <v>0</v>
      </c>
      <c r="BZ68" s="7">
        <f t="shared" si="50"/>
        <v>0</v>
      </c>
      <c r="CA68" s="54">
        <f t="shared" si="51"/>
        <v>-2.1141649048625794E-3</v>
      </c>
      <c r="CB68" s="147">
        <v>32681.59</v>
      </c>
      <c r="CC68" s="7">
        <f t="shared" si="52"/>
        <v>4.3194312650524066E-3</v>
      </c>
      <c r="CD68" s="147">
        <v>0</v>
      </c>
      <c r="CE68" s="7">
        <f t="shared" si="53"/>
        <v>0</v>
      </c>
      <c r="CF68" s="148">
        <f t="shared" si="54"/>
        <v>-4.3194312650524066E-3</v>
      </c>
      <c r="CG68" s="147">
        <v>150</v>
      </c>
      <c r="CH68" s="55">
        <f t="shared" si="55"/>
        <v>3.9640591966173359E-2</v>
      </c>
      <c r="CI68" s="147">
        <v>112</v>
      </c>
      <c r="CJ68" s="55">
        <f t="shared" si="56"/>
        <v>2.7937141431778497E-2</v>
      </c>
      <c r="CK68" s="55">
        <f t="shared" si="57"/>
        <v>-1.1703450534394862E-2</v>
      </c>
      <c r="CL68" s="147">
        <v>514497.04</v>
      </c>
      <c r="CM68" s="55">
        <f t="shared" si="58"/>
        <v>6.7999586322235808E-2</v>
      </c>
      <c r="CN68" s="147">
        <v>401339.64000000019</v>
      </c>
      <c r="CO68" s="55">
        <f t="shared" si="59"/>
        <v>4.9051060886338163E-2</v>
      </c>
      <c r="CP68" s="55">
        <f t="shared" si="60"/>
        <v>-1.8948525435897645E-2</v>
      </c>
      <c r="CQ68" s="147">
        <v>121</v>
      </c>
      <c r="CR68" s="55">
        <f t="shared" si="61"/>
        <v>3.1976744186046513E-2</v>
      </c>
      <c r="CS68" s="147">
        <v>78</v>
      </c>
      <c r="CT68" s="55">
        <f t="shared" si="62"/>
        <v>1.9456223497131456E-2</v>
      </c>
      <c r="CU68" s="55">
        <f t="shared" si="63"/>
        <v>-1.2520520688915057E-2</v>
      </c>
      <c r="CV68" s="147">
        <v>263999.24</v>
      </c>
      <c r="CW68" s="55">
        <f t="shared" si="64"/>
        <v>3.4892016306614031E-2</v>
      </c>
      <c r="CX68" s="147">
        <v>172139.3</v>
      </c>
      <c r="CY68" s="55">
        <f t="shared" si="65"/>
        <v>2.1038577911794674E-2</v>
      </c>
      <c r="CZ68" s="55">
        <f t="shared" si="66"/>
        <v>-1.3853438394819357E-2</v>
      </c>
      <c r="DA68" s="147">
        <v>12</v>
      </c>
      <c r="DB68" s="55">
        <f t="shared" si="67"/>
        <v>3.1712473572938688E-3</v>
      </c>
      <c r="DC68" s="147">
        <v>29</v>
      </c>
      <c r="DD68" s="55">
        <f t="shared" si="68"/>
        <v>7.2337241207283609E-3</v>
      </c>
      <c r="DE68" s="55">
        <f t="shared" si="69"/>
        <v>4.0624767634344916E-3</v>
      </c>
      <c r="DF68" s="147">
        <v>20238.330000000002</v>
      </c>
      <c r="DG68" s="55">
        <f t="shared" si="70"/>
        <v>2.6748415653720667E-3</v>
      </c>
      <c r="DH68" s="147">
        <v>60846.080000000002</v>
      </c>
      <c r="DI68" s="55">
        <f t="shared" si="71"/>
        <v>7.436506333575725E-3</v>
      </c>
      <c r="DJ68" s="55">
        <f t="shared" si="72"/>
        <v>4.7616647682036583E-3</v>
      </c>
      <c r="DK68" s="147">
        <v>20</v>
      </c>
      <c r="DL68" s="55">
        <f t="shared" si="73"/>
        <v>5.2854122621564482E-3</v>
      </c>
      <c r="DM68" s="147">
        <v>3</v>
      </c>
      <c r="DN68" s="55">
        <f t="shared" si="74"/>
        <v>7.4831628835120973E-4</v>
      </c>
      <c r="DO68" s="55">
        <f t="shared" si="75"/>
        <v>-4.5370959738052384E-3</v>
      </c>
      <c r="DP68" s="147">
        <v>35860.81</v>
      </c>
      <c r="DQ68" s="55">
        <f t="shared" si="76"/>
        <v>4.7396195810578369E-3</v>
      </c>
      <c r="DR68" s="147">
        <v>8414.94</v>
      </c>
      <c r="DS68" s="55">
        <f t="shared" si="77"/>
        <v>1.0284599206170672E-3</v>
      </c>
      <c r="DT68" s="55">
        <f t="shared" si="78"/>
        <v>-3.7111596604407697E-3</v>
      </c>
      <c r="DU68" s="8">
        <f t="shared" si="79"/>
        <v>3784</v>
      </c>
      <c r="DV68" s="8">
        <f t="shared" si="80"/>
        <v>4009</v>
      </c>
      <c r="DW68" s="56">
        <f t="shared" si="81"/>
        <v>5.9460887949259966E-2</v>
      </c>
      <c r="DX68" s="9">
        <f t="shared" si="82"/>
        <v>7566178.969999996</v>
      </c>
      <c r="DY68" s="9">
        <f t="shared" si="83"/>
        <v>8182078.6900000041</v>
      </c>
      <c r="DZ68" s="56">
        <f t="shared" si="84"/>
        <v>8.1401685374091537E-2</v>
      </c>
      <c r="EA68" s="106"/>
      <c r="EB68" s="78"/>
    </row>
    <row r="69" spans="1:132" ht="15.75" x14ac:dyDescent="0.25">
      <c r="A69" s="6" t="s">
        <v>253</v>
      </c>
      <c r="B69" s="109" t="s">
        <v>268</v>
      </c>
      <c r="C69" s="1" t="s">
        <v>651</v>
      </c>
      <c r="D69" s="15" t="s">
        <v>6</v>
      </c>
      <c r="E69" s="15">
        <v>1468</v>
      </c>
      <c r="F69" s="7">
        <f t="shared" si="0"/>
        <v>0.2377327935222672</v>
      </c>
      <c r="G69" s="15">
        <v>1841</v>
      </c>
      <c r="H69" s="7">
        <f t="shared" si="1"/>
        <v>0.26557991921523372</v>
      </c>
      <c r="I69" s="55">
        <f t="shared" si="2"/>
        <v>2.7847125692966518E-2</v>
      </c>
      <c r="J69" s="9">
        <v>3881821.3299999968</v>
      </c>
      <c r="K69" s="7">
        <f t="shared" si="3"/>
        <v>0.30419596151337747</v>
      </c>
      <c r="L69" s="9">
        <v>4878905.4299999988</v>
      </c>
      <c r="M69" s="7">
        <f t="shared" si="4"/>
        <v>0.34421252947169662</v>
      </c>
      <c r="N69" s="55">
        <f t="shared" si="30"/>
        <v>4.0016567958319149E-2</v>
      </c>
      <c r="O69" s="15">
        <v>345</v>
      </c>
      <c r="P69" s="7">
        <f t="shared" si="5"/>
        <v>5.5870445344129556E-2</v>
      </c>
      <c r="Q69" s="15">
        <v>255</v>
      </c>
      <c r="R69" s="7">
        <f t="shared" si="6"/>
        <v>3.678592036930179E-2</v>
      </c>
      <c r="S69" s="55">
        <f t="shared" si="31"/>
        <v>-1.9084524974827766E-2</v>
      </c>
      <c r="T69" s="9">
        <v>919782.3600000001</v>
      </c>
      <c r="U69" s="7">
        <f t="shared" si="7"/>
        <v>7.2078041619510536E-2</v>
      </c>
      <c r="V69" s="9">
        <v>625888.98</v>
      </c>
      <c r="W69" s="7">
        <f t="shared" si="8"/>
        <v>4.4157205353795963E-2</v>
      </c>
      <c r="X69" s="55">
        <f t="shared" si="32"/>
        <v>-2.7920836265714573E-2</v>
      </c>
      <c r="Y69" s="15">
        <v>118</v>
      </c>
      <c r="Z69" s="7">
        <f t="shared" si="9"/>
        <v>1.9109311740890689E-2</v>
      </c>
      <c r="AA69" s="9">
        <v>117</v>
      </c>
      <c r="AB69" s="7">
        <f t="shared" si="10"/>
        <v>1.6878245816503174E-2</v>
      </c>
      <c r="AC69" s="55">
        <f t="shared" si="33"/>
        <v>-2.2310659243875153E-3</v>
      </c>
      <c r="AD69" s="9">
        <v>301307.03000000003</v>
      </c>
      <c r="AE69" s="7">
        <f t="shared" si="11"/>
        <v>2.361169510642834E-2</v>
      </c>
      <c r="AF69" s="9">
        <v>334670.12999999995</v>
      </c>
      <c r="AG69" s="7">
        <f t="shared" si="12"/>
        <v>2.3611372189667867E-2</v>
      </c>
      <c r="AH69" s="55">
        <f t="shared" si="34"/>
        <v>-3.2291676047360718E-7</v>
      </c>
      <c r="AI69" s="15">
        <f t="shared" si="35"/>
        <v>1931</v>
      </c>
      <c r="AJ69" s="7">
        <f t="shared" si="13"/>
        <v>0.31271255060728748</v>
      </c>
      <c r="AK69" s="9">
        <f t="shared" si="36"/>
        <v>2213</v>
      </c>
      <c r="AL69" s="7">
        <f t="shared" si="14"/>
        <v>0.31924408540103866</v>
      </c>
      <c r="AM69" s="54">
        <f t="shared" si="37"/>
        <v>6.5315347937511814E-3</v>
      </c>
      <c r="AN69" s="9">
        <f t="shared" si="38"/>
        <v>5102910.7199999969</v>
      </c>
      <c r="AO69" s="7">
        <f t="shared" si="15"/>
        <v>0.39988569823931636</v>
      </c>
      <c r="AP69" s="9">
        <f t="shared" si="39"/>
        <v>5839464.5399999982</v>
      </c>
      <c r="AQ69" s="7">
        <f t="shared" si="16"/>
        <v>0.41198110701516039</v>
      </c>
      <c r="AR69" s="54">
        <f t="shared" si="17"/>
        <v>1.209540877584403E-2</v>
      </c>
      <c r="AS69" s="15">
        <v>3225</v>
      </c>
      <c r="AT69" s="7">
        <f t="shared" si="18"/>
        <v>0.52226720647773284</v>
      </c>
      <c r="AU69" s="15">
        <v>3623</v>
      </c>
      <c r="AV69" s="7">
        <f t="shared" si="96"/>
        <v>0.52264858626658972</v>
      </c>
      <c r="AW69" s="54">
        <f t="shared" si="40"/>
        <v>3.8137978885688373E-4</v>
      </c>
      <c r="AX69" s="9">
        <v>5999301.4099999843</v>
      </c>
      <c r="AY69" s="7">
        <f t="shared" si="95"/>
        <v>0.47013066951834898</v>
      </c>
      <c r="AZ69" s="9">
        <v>6672087.3499999996</v>
      </c>
      <c r="BA69" s="7">
        <f t="shared" si="97"/>
        <v>0.47072362777886628</v>
      </c>
      <c r="BB69" s="54">
        <f t="shared" si="22"/>
        <v>5.9295826051730671E-4</v>
      </c>
      <c r="BC69" s="15">
        <v>822</v>
      </c>
      <c r="BD69" s="7">
        <f t="shared" si="100"/>
        <v>0.13311740890688259</v>
      </c>
      <c r="BE69" s="15">
        <v>943</v>
      </c>
      <c r="BF69" s="7">
        <f t="shared" si="98"/>
        <v>0.13603577611079054</v>
      </c>
      <c r="BG69" s="54">
        <f t="shared" si="41"/>
        <v>2.9183672039079511E-3</v>
      </c>
      <c r="BH69" s="9">
        <v>1147921.870000001</v>
      </c>
      <c r="BI69" s="7">
        <f t="shared" si="24"/>
        <v>8.9956019945638482E-2</v>
      </c>
      <c r="BJ69" s="9">
        <v>1304782.1000000001</v>
      </c>
      <c r="BK69" s="7">
        <f t="shared" si="99"/>
        <v>9.2053915267300501E-2</v>
      </c>
      <c r="BL69" s="54">
        <f t="shared" si="42"/>
        <v>2.0978953216620189E-3</v>
      </c>
      <c r="BM69" s="15">
        <f t="shared" si="43"/>
        <v>4047</v>
      </c>
      <c r="BN69" s="7">
        <f t="shared" si="26"/>
        <v>0.65538461538461534</v>
      </c>
      <c r="BO69" s="15">
        <f t="shared" si="44"/>
        <v>4566</v>
      </c>
      <c r="BP69" s="7">
        <f t="shared" si="27"/>
        <v>0.65868436237738026</v>
      </c>
      <c r="BQ69" s="54">
        <f t="shared" si="45"/>
        <v>3.2997469927649181E-3</v>
      </c>
      <c r="BR69" s="9">
        <f t="shared" si="46"/>
        <v>7147223.2799999854</v>
      </c>
      <c r="BS69" s="7">
        <f t="shared" si="28"/>
        <v>0.56008668946398743</v>
      </c>
      <c r="BT69" s="9">
        <f t="shared" si="47"/>
        <v>7976869.4499999993</v>
      </c>
      <c r="BU69" s="7">
        <f t="shared" si="29"/>
        <v>0.56277754304616678</v>
      </c>
      <c r="BV69" s="55">
        <f t="shared" si="48"/>
        <v>2.6908535821793533E-3</v>
      </c>
      <c r="BW69" s="147">
        <v>4</v>
      </c>
      <c r="BX69" s="7">
        <f t="shared" si="49"/>
        <v>6.4777327935222671E-4</v>
      </c>
      <c r="BY69" s="147">
        <v>4</v>
      </c>
      <c r="BZ69" s="7">
        <f t="shared" si="50"/>
        <v>5.7703404500865547E-4</v>
      </c>
      <c r="CA69" s="54">
        <f t="shared" si="51"/>
        <v>-7.0739234343571242E-5</v>
      </c>
      <c r="CB69" s="147">
        <v>14998</v>
      </c>
      <c r="CC69" s="7">
        <f t="shared" si="52"/>
        <v>1.1753068065030285E-3</v>
      </c>
      <c r="CD69" s="147">
        <v>16497.8</v>
      </c>
      <c r="CE69" s="7">
        <f t="shared" si="53"/>
        <v>1.1639392380512195E-3</v>
      </c>
      <c r="CF69" s="148">
        <f t="shared" si="54"/>
        <v>-1.1367568451809036E-5</v>
      </c>
      <c r="CG69" s="147">
        <v>42</v>
      </c>
      <c r="CH69" s="55">
        <f t="shared" si="55"/>
        <v>6.8016194331983809E-3</v>
      </c>
      <c r="CI69" s="147">
        <v>29</v>
      </c>
      <c r="CJ69" s="55">
        <f t="shared" si="56"/>
        <v>4.1834968263127527E-3</v>
      </c>
      <c r="CK69" s="55">
        <f t="shared" si="57"/>
        <v>-2.6181226068856282E-3</v>
      </c>
      <c r="CL69" s="147">
        <v>167730.23999999999</v>
      </c>
      <c r="CM69" s="55">
        <f t="shared" si="58"/>
        <v>1.3144052055499835E-2</v>
      </c>
      <c r="CN69" s="147">
        <v>99804.299999999988</v>
      </c>
      <c r="CO69" s="55">
        <f t="shared" si="59"/>
        <v>7.0413110169983461E-3</v>
      </c>
      <c r="CP69" s="55">
        <f t="shared" si="60"/>
        <v>-6.1027410385014894E-3</v>
      </c>
      <c r="CQ69" s="147">
        <v>118</v>
      </c>
      <c r="CR69" s="55">
        <f t="shared" si="61"/>
        <v>1.9109311740890689E-2</v>
      </c>
      <c r="CS69" s="147">
        <v>64</v>
      </c>
      <c r="CT69" s="55">
        <f t="shared" si="62"/>
        <v>9.2325447201384876E-3</v>
      </c>
      <c r="CU69" s="55">
        <f t="shared" si="63"/>
        <v>-9.8767670207522019E-3</v>
      </c>
      <c r="CV69" s="147">
        <v>260914.17</v>
      </c>
      <c r="CW69" s="55">
        <f t="shared" si="64"/>
        <v>2.0446339506206716E-2</v>
      </c>
      <c r="CX69" s="147">
        <v>135869.96</v>
      </c>
      <c r="CY69" s="55">
        <f t="shared" si="65"/>
        <v>9.5857858451702457E-3</v>
      </c>
      <c r="CZ69" s="55">
        <f t="shared" si="66"/>
        <v>-1.0860553661036471E-2</v>
      </c>
      <c r="DA69" s="147">
        <v>1</v>
      </c>
      <c r="DB69" s="55">
        <f t="shared" si="67"/>
        <v>1.6194331983805668E-4</v>
      </c>
      <c r="DC69" s="147">
        <v>5</v>
      </c>
      <c r="DD69" s="55">
        <f t="shared" si="68"/>
        <v>7.2129255626081942E-4</v>
      </c>
      <c r="DE69" s="55">
        <f t="shared" si="69"/>
        <v>5.5934923642276277E-4</v>
      </c>
      <c r="DF69" s="147">
        <v>1449.5</v>
      </c>
      <c r="DG69" s="55">
        <f t="shared" si="70"/>
        <v>1.1358895959635551E-4</v>
      </c>
      <c r="DH69" s="147">
        <v>8356.2000000000007</v>
      </c>
      <c r="DI69" s="55">
        <f t="shared" si="71"/>
        <v>5.8953976051374132E-4</v>
      </c>
      <c r="DJ69" s="55">
        <f t="shared" si="72"/>
        <v>4.7595080091738579E-4</v>
      </c>
      <c r="DK69" s="147">
        <v>32</v>
      </c>
      <c r="DL69" s="55">
        <f t="shared" si="73"/>
        <v>5.1821862348178137E-3</v>
      </c>
      <c r="DM69" s="147">
        <v>51</v>
      </c>
      <c r="DN69" s="55">
        <f t="shared" si="74"/>
        <v>7.3571840738603581E-3</v>
      </c>
      <c r="DO69" s="55">
        <f t="shared" si="75"/>
        <v>2.1749978390425443E-3</v>
      </c>
      <c r="DP69" s="147">
        <v>65697.37999999999</v>
      </c>
      <c r="DQ69" s="55">
        <f t="shared" si="76"/>
        <v>5.1483249688902468E-3</v>
      </c>
      <c r="DR69" s="147">
        <v>97245.35</v>
      </c>
      <c r="DS69" s="55">
        <f t="shared" si="77"/>
        <v>6.8607740779391291E-3</v>
      </c>
      <c r="DT69" s="55">
        <f t="shared" si="78"/>
        <v>1.7124491090488823E-3</v>
      </c>
      <c r="DU69" s="8">
        <f t="shared" si="79"/>
        <v>6175</v>
      </c>
      <c r="DV69" s="8">
        <f t="shared" si="80"/>
        <v>6932</v>
      </c>
      <c r="DW69" s="56">
        <f t="shared" si="81"/>
        <v>0.12259109311740901</v>
      </c>
      <c r="DX69" s="9">
        <f t="shared" si="82"/>
        <v>12760923.289999982</v>
      </c>
      <c r="DY69" s="9">
        <f t="shared" si="83"/>
        <v>14174107.6</v>
      </c>
      <c r="DZ69" s="56">
        <f t="shared" si="84"/>
        <v>0.11074310830686129</v>
      </c>
      <c r="EA69" s="106"/>
      <c r="EB69" s="78"/>
    </row>
    <row r="70" spans="1:132" ht="15.75" x14ac:dyDescent="0.25">
      <c r="A70" s="6" t="s">
        <v>59</v>
      </c>
      <c r="B70" s="109" t="s">
        <v>506</v>
      </c>
      <c r="C70" s="1" t="s">
        <v>597</v>
      </c>
      <c r="D70" s="15" t="s">
        <v>6</v>
      </c>
      <c r="E70" s="15">
        <v>0</v>
      </c>
      <c r="F70" s="7">
        <f t="shared" ref="F70:F132" si="101">E70/$DU70</f>
        <v>0</v>
      </c>
      <c r="G70" s="15">
        <v>0</v>
      </c>
      <c r="H70" s="7" t="e">
        <f t="shared" ref="H70:H132" si="102">G70/$DV70</f>
        <v>#DIV/0!</v>
      </c>
      <c r="I70" s="55" t="e">
        <f t="shared" ref="I70:I132" si="103">H70-F70</f>
        <v>#DIV/0!</v>
      </c>
      <c r="J70" s="9">
        <v>0</v>
      </c>
      <c r="K70" s="7" t="e">
        <f t="shared" ref="K70:K132" si="104">J70/$DX70</f>
        <v>#DIV/0!</v>
      </c>
      <c r="L70" s="9">
        <v>0</v>
      </c>
      <c r="M70" s="7" t="e">
        <f t="shared" ref="M70:M132" si="105">L70/$DY70</f>
        <v>#DIV/0!</v>
      </c>
      <c r="N70" s="55" t="e">
        <f t="shared" si="30"/>
        <v>#DIV/0!</v>
      </c>
      <c r="O70" s="15">
        <v>0</v>
      </c>
      <c r="P70" s="7">
        <f t="shared" ref="P70:P132" si="106">O70/$DU70</f>
        <v>0</v>
      </c>
      <c r="Q70" s="15">
        <v>0</v>
      </c>
      <c r="R70" s="7" t="e">
        <f t="shared" ref="R70:R132" si="107">Q70/$DV70</f>
        <v>#DIV/0!</v>
      </c>
      <c r="S70" s="55" t="e">
        <f t="shared" si="31"/>
        <v>#DIV/0!</v>
      </c>
      <c r="T70" s="9">
        <v>0</v>
      </c>
      <c r="U70" s="7" t="e">
        <f t="shared" ref="U70:U132" si="108">T70/$DX70</f>
        <v>#DIV/0!</v>
      </c>
      <c r="V70" s="9">
        <v>0</v>
      </c>
      <c r="W70" s="7" t="e">
        <f t="shared" ref="W70:W132" si="109">V70/$DY70</f>
        <v>#DIV/0!</v>
      </c>
      <c r="X70" s="55" t="e">
        <f t="shared" si="32"/>
        <v>#DIV/0!</v>
      </c>
      <c r="Y70" s="15">
        <v>0</v>
      </c>
      <c r="Z70" s="7">
        <f t="shared" ref="Z70:Z132" si="110">Y70/$DU70</f>
        <v>0</v>
      </c>
      <c r="AA70" s="9">
        <v>0</v>
      </c>
      <c r="AB70" s="7" t="e">
        <f t="shared" ref="AB70:AB132" si="111">AA70/$DV70</f>
        <v>#DIV/0!</v>
      </c>
      <c r="AC70" s="55" t="e">
        <f t="shared" si="33"/>
        <v>#DIV/0!</v>
      </c>
      <c r="AD70" s="9">
        <v>0</v>
      </c>
      <c r="AE70" s="7" t="e">
        <f t="shared" ref="AE70:AE132" si="112">AD70/$DX70</f>
        <v>#DIV/0!</v>
      </c>
      <c r="AF70" s="9">
        <v>0</v>
      </c>
      <c r="AG70" s="7" t="e">
        <f t="shared" ref="AG70:AG132" si="113">AF70/$DY70</f>
        <v>#DIV/0!</v>
      </c>
      <c r="AH70" s="55" t="e">
        <f t="shared" si="34"/>
        <v>#DIV/0!</v>
      </c>
      <c r="AI70" s="15">
        <f t="shared" si="35"/>
        <v>0</v>
      </c>
      <c r="AJ70" s="7">
        <f t="shared" ref="AJ70:AJ132" si="114">AI70/$DU70</f>
        <v>0</v>
      </c>
      <c r="AK70" s="9">
        <f t="shared" si="36"/>
        <v>0</v>
      </c>
      <c r="AL70" s="7" t="e">
        <f t="shared" ref="AL70:AL132" si="115">AK70/$DV70</f>
        <v>#DIV/0!</v>
      </c>
      <c r="AM70" s="54" t="e">
        <f t="shared" si="37"/>
        <v>#DIV/0!</v>
      </c>
      <c r="AN70" s="9">
        <f t="shared" si="38"/>
        <v>0</v>
      </c>
      <c r="AO70" s="7" t="e">
        <f t="shared" ref="AO70:AO132" si="116">AN70/$DX70</f>
        <v>#DIV/0!</v>
      </c>
      <c r="AP70" s="9">
        <f t="shared" si="39"/>
        <v>0</v>
      </c>
      <c r="AQ70" s="7" t="e">
        <f t="shared" ref="AQ70:AQ132" si="117">AP70/$DY70</f>
        <v>#DIV/0!</v>
      </c>
      <c r="AR70" s="54" t="e">
        <f t="shared" ref="AR70:AR132" si="118">AQ70-AO70</f>
        <v>#DIV/0!</v>
      </c>
      <c r="AS70" s="15">
        <v>0</v>
      </c>
      <c r="AT70" s="7">
        <f t="shared" ref="AT70:AT132" si="119">AS70/$DU70</f>
        <v>0</v>
      </c>
      <c r="AU70" s="15">
        <v>0</v>
      </c>
      <c r="AV70" s="7" t="e">
        <f t="shared" si="96"/>
        <v>#DIV/0!</v>
      </c>
      <c r="AW70" s="54" t="e">
        <f t="shared" si="40"/>
        <v>#DIV/0!</v>
      </c>
      <c r="AX70" s="9">
        <v>0</v>
      </c>
      <c r="AY70" s="7" t="e">
        <f t="shared" si="95"/>
        <v>#DIV/0!</v>
      </c>
      <c r="AZ70" s="9">
        <v>0</v>
      </c>
      <c r="BA70" s="7" t="e">
        <f t="shared" si="97"/>
        <v>#DIV/0!</v>
      </c>
      <c r="BB70" s="54" t="e">
        <f t="shared" ref="BB70:BB132" si="120">BA70-AY70</f>
        <v>#DIV/0!</v>
      </c>
      <c r="BC70" s="15">
        <v>0</v>
      </c>
      <c r="BD70" s="7">
        <f t="shared" si="100"/>
        <v>0</v>
      </c>
      <c r="BE70" s="15">
        <v>0</v>
      </c>
      <c r="BF70" s="7" t="e">
        <f t="shared" si="98"/>
        <v>#DIV/0!</v>
      </c>
      <c r="BG70" s="54" t="e">
        <f t="shared" si="41"/>
        <v>#DIV/0!</v>
      </c>
      <c r="BH70" s="9">
        <v>0</v>
      </c>
      <c r="BI70" s="7" t="e">
        <f t="shared" ref="BI70:BI132" si="121">BH70/$DX70</f>
        <v>#DIV/0!</v>
      </c>
      <c r="BJ70" s="9">
        <v>0</v>
      </c>
      <c r="BK70" s="7" t="e">
        <f t="shared" si="99"/>
        <v>#DIV/0!</v>
      </c>
      <c r="BL70" s="54" t="e">
        <f t="shared" si="42"/>
        <v>#DIV/0!</v>
      </c>
      <c r="BM70" s="15">
        <f t="shared" si="43"/>
        <v>0</v>
      </c>
      <c r="BN70" s="7">
        <f t="shared" ref="BN70:BN132" si="122">BM70/$DU70</f>
        <v>0</v>
      </c>
      <c r="BO70" s="15">
        <f t="shared" si="44"/>
        <v>0</v>
      </c>
      <c r="BP70" s="7" t="e">
        <f t="shared" ref="BP70:BP132" si="123">BO70/$DV70</f>
        <v>#DIV/0!</v>
      </c>
      <c r="BQ70" s="54" t="e">
        <f t="shared" si="45"/>
        <v>#DIV/0!</v>
      </c>
      <c r="BR70" s="9">
        <f t="shared" si="46"/>
        <v>0</v>
      </c>
      <c r="BS70" s="7" t="e">
        <f t="shared" ref="BS70:BS132" si="124">BR70/$DX70</f>
        <v>#DIV/0!</v>
      </c>
      <c r="BT70" s="9">
        <f t="shared" si="47"/>
        <v>0</v>
      </c>
      <c r="BU70" s="7" t="e">
        <f t="shared" ref="BU70:BU132" si="125">BT70/$DY70</f>
        <v>#DIV/0!</v>
      </c>
      <c r="BV70" s="55" t="e">
        <f t="shared" si="48"/>
        <v>#DIV/0!</v>
      </c>
      <c r="BW70" s="147">
        <v>0</v>
      </c>
      <c r="BX70" s="7">
        <f t="shared" si="49"/>
        <v>0</v>
      </c>
      <c r="BY70" s="147">
        <v>0</v>
      </c>
      <c r="BZ70" s="7" t="e">
        <f t="shared" si="50"/>
        <v>#DIV/0!</v>
      </c>
      <c r="CA70" s="54" t="e">
        <f t="shared" si="51"/>
        <v>#DIV/0!</v>
      </c>
      <c r="CB70" s="147">
        <v>0</v>
      </c>
      <c r="CC70" s="7" t="e">
        <f t="shared" si="52"/>
        <v>#DIV/0!</v>
      </c>
      <c r="CD70" s="147">
        <v>0</v>
      </c>
      <c r="CE70" s="7" t="e">
        <f t="shared" si="53"/>
        <v>#DIV/0!</v>
      </c>
      <c r="CF70" s="148" t="e">
        <f t="shared" si="54"/>
        <v>#DIV/0!</v>
      </c>
      <c r="CG70" s="147">
        <v>3</v>
      </c>
      <c r="CH70" s="55">
        <f t="shared" si="55"/>
        <v>1</v>
      </c>
      <c r="CI70" s="147">
        <v>0</v>
      </c>
      <c r="CJ70" s="55" t="e">
        <f t="shared" si="56"/>
        <v>#DIV/0!</v>
      </c>
      <c r="CK70" s="55" t="e">
        <f t="shared" si="57"/>
        <v>#DIV/0!</v>
      </c>
      <c r="CL70" s="147">
        <v>0</v>
      </c>
      <c r="CM70" s="55" t="e">
        <f t="shared" si="58"/>
        <v>#DIV/0!</v>
      </c>
      <c r="CN70" s="147">
        <v>0</v>
      </c>
      <c r="CO70" s="55" t="e">
        <f t="shared" si="59"/>
        <v>#DIV/0!</v>
      </c>
      <c r="CP70" s="55" t="e">
        <f t="shared" si="60"/>
        <v>#DIV/0!</v>
      </c>
      <c r="CQ70" s="147">
        <v>0</v>
      </c>
      <c r="CR70" s="55">
        <f t="shared" si="61"/>
        <v>0</v>
      </c>
      <c r="CS70" s="147">
        <v>0</v>
      </c>
      <c r="CT70" s="55" t="e">
        <f t="shared" si="62"/>
        <v>#DIV/0!</v>
      </c>
      <c r="CU70" s="55" t="e">
        <f t="shared" si="63"/>
        <v>#DIV/0!</v>
      </c>
      <c r="CV70" s="147">
        <v>0</v>
      </c>
      <c r="CW70" s="55" t="e">
        <f t="shared" si="64"/>
        <v>#DIV/0!</v>
      </c>
      <c r="CX70" s="147">
        <v>0</v>
      </c>
      <c r="CY70" s="55" t="e">
        <f t="shared" si="65"/>
        <v>#DIV/0!</v>
      </c>
      <c r="CZ70" s="55" t="e">
        <f t="shared" si="66"/>
        <v>#DIV/0!</v>
      </c>
      <c r="DA70" s="147">
        <v>0</v>
      </c>
      <c r="DB70" s="55">
        <f t="shared" si="67"/>
        <v>0</v>
      </c>
      <c r="DC70" s="147">
        <v>0</v>
      </c>
      <c r="DD70" s="55" t="e">
        <f t="shared" si="68"/>
        <v>#DIV/0!</v>
      </c>
      <c r="DE70" s="55" t="e">
        <f t="shared" si="69"/>
        <v>#DIV/0!</v>
      </c>
      <c r="DF70" s="147">
        <v>0</v>
      </c>
      <c r="DG70" s="55" t="e">
        <f t="shared" si="70"/>
        <v>#DIV/0!</v>
      </c>
      <c r="DH70" s="147">
        <v>0</v>
      </c>
      <c r="DI70" s="55" t="e">
        <f t="shared" si="71"/>
        <v>#DIV/0!</v>
      </c>
      <c r="DJ70" s="55" t="e">
        <f t="shared" si="72"/>
        <v>#DIV/0!</v>
      </c>
      <c r="DK70" s="147">
        <v>0</v>
      </c>
      <c r="DL70" s="55">
        <f t="shared" si="73"/>
        <v>0</v>
      </c>
      <c r="DM70" s="147">
        <v>0</v>
      </c>
      <c r="DN70" s="55" t="e">
        <f t="shared" si="74"/>
        <v>#DIV/0!</v>
      </c>
      <c r="DO70" s="55" t="e">
        <f t="shared" si="75"/>
        <v>#DIV/0!</v>
      </c>
      <c r="DP70" s="147">
        <v>0</v>
      </c>
      <c r="DQ70" s="55" t="e">
        <f t="shared" si="76"/>
        <v>#DIV/0!</v>
      </c>
      <c r="DR70" s="147">
        <v>0</v>
      </c>
      <c r="DS70" s="55" t="e">
        <f t="shared" si="77"/>
        <v>#DIV/0!</v>
      </c>
      <c r="DT70" s="55" t="e">
        <f t="shared" si="78"/>
        <v>#DIV/0!</v>
      </c>
      <c r="DU70" s="8">
        <f t="shared" si="79"/>
        <v>3</v>
      </c>
      <c r="DV70" s="8">
        <f t="shared" si="80"/>
        <v>0</v>
      </c>
      <c r="DW70" s="56">
        <f t="shared" si="81"/>
        <v>-1</v>
      </c>
      <c r="DX70" s="9">
        <f t="shared" si="82"/>
        <v>0</v>
      </c>
      <c r="DY70" s="9">
        <f t="shared" si="83"/>
        <v>0</v>
      </c>
      <c r="DZ70" s="56">
        <f t="shared" si="84"/>
        <v>0</v>
      </c>
      <c r="EA70" s="106"/>
      <c r="EB70" s="78"/>
    </row>
    <row r="71" spans="1:132" ht="15.75" x14ac:dyDescent="0.25">
      <c r="A71" s="6" t="s">
        <v>125</v>
      </c>
      <c r="B71" s="109" t="s">
        <v>134</v>
      </c>
      <c r="C71" s="1" t="s">
        <v>651</v>
      </c>
      <c r="D71" s="15" t="s">
        <v>6</v>
      </c>
      <c r="E71" s="15">
        <v>1304</v>
      </c>
      <c r="F71" s="7">
        <f t="shared" si="101"/>
        <v>0.24800304298212247</v>
      </c>
      <c r="G71" s="15">
        <v>1643</v>
      </c>
      <c r="H71" s="7">
        <f t="shared" si="102"/>
        <v>0.2931834403997145</v>
      </c>
      <c r="I71" s="55">
        <f t="shared" si="103"/>
        <v>4.5180397417592028E-2</v>
      </c>
      <c r="J71" s="9">
        <v>3210938.9999999958</v>
      </c>
      <c r="K71" s="7">
        <f t="shared" si="104"/>
        <v>0.31559887232640976</v>
      </c>
      <c r="L71" s="9">
        <v>3936043.2199999979</v>
      </c>
      <c r="M71" s="7">
        <f t="shared" si="105"/>
        <v>0.36688760204061238</v>
      </c>
      <c r="N71" s="55">
        <f t="shared" ref="N71:N133" si="126">M71-K71</f>
        <v>5.1288729714202619E-2</v>
      </c>
      <c r="O71" s="15">
        <v>350</v>
      </c>
      <c r="P71" s="7">
        <f t="shared" si="106"/>
        <v>6.6565233929250664E-2</v>
      </c>
      <c r="Q71" s="15">
        <v>231</v>
      </c>
      <c r="R71" s="7">
        <f t="shared" si="107"/>
        <v>4.1220556745182012E-2</v>
      </c>
      <c r="S71" s="55">
        <f t="shared" ref="S71:S133" si="127">R71-P71</f>
        <v>-2.5344677184068652E-2</v>
      </c>
      <c r="T71" s="9">
        <v>905143.76000000036</v>
      </c>
      <c r="U71" s="7">
        <f t="shared" si="108"/>
        <v>8.8965361830071185E-2</v>
      </c>
      <c r="V71" s="9">
        <v>532641.32000000007</v>
      </c>
      <c r="W71" s="7">
        <f t="shared" si="109"/>
        <v>4.9648717181145836E-2</v>
      </c>
      <c r="X71" s="55">
        <f t="shared" ref="X71:X133" si="128">W71-U71</f>
        <v>-3.9316644648925349E-2</v>
      </c>
      <c r="Y71" s="15">
        <v>57</v>
      </c>
      <c r="Z71" s="7">
        <f t="shared" si="110"/>
        <v>1.0840623811335109E-2</v>
      </c>
      <c r="AA71" s="9">
        <v>102</v>
      </c>
      <c r="AB71" s="7">
        <f t="shared" si="111"/>
        <v>1.8201284796573874E-2</v>
      </c>
      <c r="AC71" s="55">
        <f t="shared" ref="AC71:AC133" si="129">AB71-Z71</f>
        <v>7.3606609852387653E-3</v>
      </c>
      <c r="AD71" s="9">
        <v>191026.2</v>
      </c>
      <c r="AE71" s="7">
        <f t="shared" si="112"/>
        <v>1.8775708073183357E-2</v>
      </c>
      <c r="AF71" s="9">
        <v>279880.96999999997</v>
      </c>
      <c r="AG71" s="7">
        <f t="shared" si="113"/>
        <v>2.6088346138663746E-2</v>
      </c>
      <c r="AH71" s="55">
        <f t="shared" ref="AH71:AH133" si="130">AG71-AE71</f>
        <v>7.3126380654803882E-3</v>
      </c>
      <c r="AI71" s="15">
        <f t="shared" ref="AI71:AI133" si="131">E71+O71+Y71</f>
        <v>1711</v>
      </c>
      <c r="AJ71" s="7">
        <f t="shared" si="114"/>
        <v>0.32540890072270823</v>
      </c>
      <c r="AK71" s="9">
        <f t="shared" ref="AK71:AK133" si="132">G71+Q71+AA71</f>
        <v>1976</v>
      </c>
      <c r="AL71" s="7">
        <f t="shared" si="115"/>
        <v>0.35260528194147039</v>
      </c>
      <c r="AM71" s="54">
        <f t="shared" ref="AM71:AM133" si="133">AL71-AJ71</f>
        <v>2.7196381218762167E-2</v>
      </c>
      <c r="AN71" s="9">
        <f t="shared" ref="AN71:AN133" si="134">J71+T71+AD71</f>
        <v>4307108.9599999962</v>
      </c>
      <c r="AO71" s="7">
        <f t="shared" si="116"/>
        <v>0.42333994222966431</v>
      </c>
      <c r="AP71" s="9">
        <f t="shared" ref="AP71:AP133" si="135">L71+V71+AF71</f>
        <v>4748565.5099999979</v>
      </c>
      <c r="AQ71" s="7">
        <f t="shared" si="117"/>
        <v>0.44262466536042194</v>
      </c>
      <c r="AR71" s="54">
        <f t="shared" si="118"/>
        <v>1.9284723130757631E-2</v>
      </c>
      <c r="AS71" s="15">
        <v>2636</v>
      </c>
      <c r="AT71" s="7">
        <f t="shared" si="119"/>
        <v>0.501331304678585</v>
      </c>
      <c r="AU71" s="15">
        <v>2677</v>
      </c>
      <c r="AV71" s="7">
        <f t="shared" si="96"/>
        <v>0.47769450392576729</v>
      </c>
      <c r="AW71" s="54">
        <f t="shared" ref="AW71:AW133" si="136">AV71-AT71</f>
        <v>-2.363680075281771E-2</v>
      </c>
      <c r="AX71" s="9">
        <v>4383273.3799999924</v>
      </c>
      <c r="AY71" s="7">
        <f t="shared" si="95"/>
        <v>0.4308260405527386</v>
      </c>
      <c r="AZ71" s="9">
        <v>4568081.0999999978</v>
      </c>
      <c r="BA71" s="7">
        <f t="shared" si="97"/>
        <v>0.42580130019660783</v>
      </c>
      <c r="BB71" s="54">
        <f t="shared" si="120"/>
        <v>-5.0247403561307635E-3</v>
      </c>
      <c r="BC71" s="15">
        <v>699</v>
      </c>
      <c r="BD71" s="7">
        <f t="shared" si="100"/>
        <v>0.13294028147584633</v>
      </c>
      <c r="BE71" s="15">
        <v>801</v>
      </c>
      <c r="BF71" s="7">
        <f t="shared" si="98"/>
        <v>0.14293361884368308</v>
      </c>
      <c r="BG71" s="54">
        <f t="shared" ref="BG71:BG133" si="137">BF71-BD71</f>
        <v>9.9933373678367521E-3</v>
      </c>
      <c r="BH71" s="9">
        <v>948524.2300000008</v>
      </c>
      <c r="BI71" s="7">
        <f t="shared" si="121"/>
        <v>9.3229169835452111E-2</v>
      </c>
      <c r="BJ71" s="9">
        <v>1075603.19</v>
      </c>
      <c r="BK71" s="7">
        <f t="shared" si="99"/>
        <v>0.10025943646176054</v>
      </c>
      <c r="BL71" s="54">
        <f t="shared" ref="BL71:BL133" si="138">BK71-BI71</f>
        <v>7.030266626308429E-3</v>
      </c>
      <c r="BM71" s="15">
        <f t="shared" ref="BM71:BM133" si="139">AS71+BC71</f>
        <v>3335</v>
      </c>
      <c r="BN71" s="7">
        <f t="shared" si="122"/>
        <v>0.63427158615443135</v>
      </c>
      <c r="BO71" s="15">
        <f t="shared" ref="BO71:BO133" si="140">AU71+BE71</f>
        <v>3478</v>
      </c>
      <c r="BP71" s="7">
        <f t="shared" si="123"/>
        <v>0.62062812276945034</v>
      </c>
      <c r="BQ71" s="54">
        <f t="shared" ref="BQ71:BQ133" si="141">BP71-BN71</f>
        <v>-1.3643463384981014E-2</v>
      </c>
      <c r="BR71" s="9">
        <f t="shared" ref="BR71:BR133" si="142">AX71+BH71</f>
        <v>5331797.6099999929</v>
      </c>
      <c r="BS71" s="7">
        <f t="shared" si="124"/>
        <v>0.5240552103881907</v>
      </c>
      <c r="BT71" s="9">
        <f t="shared" ref="BT71:BT133" si="143">AZ71+BJ71</f>
        <v>5643684.2899999972</v>
      </c>
      <c r="BU71" s="7">
        <f t="shared" si="125"/>
        <v>0.52606073665836828</v>
      </c>
      <c r="BV71" s="55">
        <f t="shared" ref="BV71:BV133" si="144">BU71-BS71</f>
        <v>2.0055262701775822E-3</v>
      </c>
      <c r="BW71" s="147">
        <v>0</v>
      </c>
      <c r="BX71" s="7">
        <f t="shared" ref="BX71:BX133" si="145">BW71/$DU71</f>
        <v>0</v>
      </c>
      <c r="BY71" s="147">
        <v>0</v>
      </c>
      <c r="BZ71" s="7">
        <f t="shared" ref="BZ71:BZ133" si="146">BY71/$DV71</f>
        <v>0</v>
      </c>
      <c r="CA71" s="54">
        <f t="shared" ref="CA71:CA133" si="147">BZ71-BX71</f>
        <v>0</v>
      </c>
      <c r="CB71" s="147">
        <v>0</v>
      </c>
      <c r="CC71" s="7">
        <f t="shared" ref="CC71:CC133" si="148">CB71/DX71</f>
        <v>0</v>
      </c>
      <c r="CD71" s="147">
        <v>0</v>
      </c>
      <c r="CE71" s="7">
        <f t="shared" ref="CE71:CE133" si="149">CD71/DY71</f>
        <v>0</v>
      </c>
      <c r="CF71" s="148">
        <f t="shared" ref="CF71:CF133" si="150">CE71-CC71</f>
        <v>0</v>
      </c>
      <c r="CG71" s="147">
        <v>49</v>
      </c>
      <c r="CH71" s="55">
        <f t="shared" ref="CH71:CH133" si="151">CG71/DU71</f>
        <v>9.3191327500950927E-3</v>
      </c>
      <c r="CI71" s="147">
        <v>43</v>
      </c>
      <c r="CJ71" s="55">
        <f t="shared" ref="CJ71:CJ133" si="152">CI71/DV71</f>
        <v>7.6730906495360461E-3</v>
      </c>
      <c r="CK71" s="55">
        <f t="shared" ref="CK71:CK133" si="153">CJ71-CH71</f>
        <v>-1.6460421005590467E-3</v>
      </c>
      <c r="CL71" s="147">
        <v>189600.96</v>
      </c>
      <c r="CM71" s="55">
        <f t="shared" ref="CM71:CM133" si="154">CL71/DX71</f>
        <v>1.8635623151982892E-2</v>
      </c>
      <c r="CN71" s="147">
        <v>117681.09</v>
      </c>
      <c r="CO71" s="55">
        <f t="shared" ref="CO71:CO133" si="155">CN71/DY71</f>
        <v>1.0969323887562776E-2</v>
      </c>
      <c r="CP71" s="55">
        <f t="shared" ref="CP71:CP133" si="156">CO71-CM71</f>
        <v>-7.6662992644201157E-3</v>
      </c>
      <c r="CQ71" s="147">
        <v>126</v>
      </c>
      <c r="CR71" s="55">
        <f t="shared" ref="CR71:CR133" si="157">CQ71/DU71</f>
        <v>2.3963484214530241E-2</v>
      </c>
      <c r="CS71" s="147">
        <v>54</v>
      </c>
      <c r="CT71" s="55">
        <f t="shared" ref="CT71:CT133" si="158">CS71/DV71</f>
        <v>9.6359743040685224E-3</v>
      </c>
      <c r="CU71" s="55">
        <f t="shared" ref="CU71:CU133" si="159">CT71-CR71</f>
        <v>-1.4327509910461719E-2</v>
      </c>
      <c r="CV71" s="147">
        <v>274929.17999999988</v>
      </c>
      <c r="CW71" s="55">
        <f t="shared" ref="CW71:CW133" si="160">CV71/DX71</f>
        <v>2.7022419042412392E-2</v>
      </c>
      <c r="CX71" s="147">
        <v>117009.62</v>
      </c>
      <c r="CY71" s="55">
        <f t="shared" ref="CY71:CY133" si="161">CX71/DY71</f>
        <v>1.0906734631202373E-2</v>
      </c>
      <c r="CZ71" s="55">
        <f t="shared" ref="CZ71:CZ133" si="162">CY71-CW71</f>
        <v>-1.6115684411210019E-2</v>
      </c>
      <c r="DA71" s="147">
        <v>14</v>
      </c>
      <c r="DB71" s="55">
        <f t="shared" ref="DB71:DB133" si="163">DA71/DU71</f>
        <v>2.6626093571700264E-3</v>
      </c>
      <c r="DC71" s="147">
        <v>28</v>
      </c>
      <c r="DD71" s="55">
        <f t="shared" ref="DD71:DD133" si="164">DC71/DV71</f>
        <v>4.9964311206281229E-3</v>
      </c>
      <c r="DE71" s="55">
        <f t="shared" ref="DE71:DE133" si="165">DD71-DB71</f>
        <v>2.3338217634580965E-3</v>
      </c>
      <c r="DF71" s="147">
        <v>23798.67</v>
      </c>
      <c r="DG71" s="55">
        <f t="shared" ref="DG71:DG133" si="166">DF71/DX71</f>
        <v>2.3391392408477294E-3</v>
      </c>
      <c r="DH71" s="147">
        <v>55954.180000000008</v>
      </c>
      <c r="DI71" s="55">
        <f t="shared" ref="DI71:DI133" si="167">DH71/DY71</f>
        <v>5.2156172523808832E-3</v>
      </c>
      <c r="DJ71" s="55">
        <f t="shared" ref="DJ71:DJ133" si="168">DI71-DG71</f>
        <v>2.8764780115331538E-3</v>
      </c>
      <c r="DK71" s="147">
        <v>23</v>
      </c>
      <c r="DL71" s="55">
        <f t="shared" ref="DL71:DL133" si="169">DK71/DU71</f>
        <v>4.374286801065044E-3</v>
      </c>
      <c r="DM71" s="147">
        <v>25</v>
      </c>
      <c r="DN71" s="55">
        <f t="shared" ref="DN71:DN133" si="170">DM71/DV71</f>
        <v>4.4610992148465386E-3</v>
      </c>
      <c r="DO71" s="55">
        <f t="shared" ref="DO71:DO133" si="171">DN71-DL71</f>
        <v>8.6812413781494659E-5</v>
      </c>
      <c r="DP71" s="147">
        <v>46878.92</v>
      </c>
      <c r="DQ71" s="55">
        <f t="shared" ref="DQ71:DQ133" si="172">DP71/DX71</f>
        <v>4.6076659469021352E-3</v>
      </c>
      <c r="DR71" s="147">
        <v>45304.35</v>
      </c>
      <c r="DS71" s="55">
        <f t="shared" ref="DS71:DS133" si="173">DR71/DY71</f>
        <v>4.2229222100636961E-3</v>
      </c>
      <c r="DT71" s="55">
        <f t="shared" ref="DT71:DT133" si="174">DS71-DQ71</f>
        <v>-3.8474373683843911E-4</v>
      </c>
      <c r="DU71" s="8">
        <f t="shared" ref="DU71:DU133" si="175">E71+AS71+O71+BC71+Y71+BW71+CG71+CQ71+DA71+DK71</f>
        <v>5258</v>
      </c>
      <c r="DV71" s="8">
        <f t="shared" ref="DV71:DV133" si="176">G71+AU71+Q71+BE71+AA71+BY71+CI71+CS71+DC71+DM71</f>
        <v>5604</v>
      </c>
      <c r="DW71" s="56">
        <f t="shared" ref="DW71:DW133" si="177">IFERROR(DV71/DU71-1,0)</f>
        <v>6.5804488398630623E-2</v>
      </c>
      <c r="DX71" s="9">
        <f t="shared" ref="DX71:DX133" si="178">J71+AX71+T71+BH71+AD71+CB71+CL71+CV71+DF71+DP71</f>
        <v>10174114.299999988</v>
      </c>
      <c r="DY71" s="9">
        <f t="shared" ref="DY71:DY133" si="179">L71+AZ71+V71+BJ71+AF71+CD71+CN71+CX71+DH71+DR71</f>
        <v>10728199.039999995</v>
      </c>
      <c r="DZ71" s="56">
        <f t="shared" ref="DZ71:DZ133" si="180">IFERROR(DY71/DX71-1,0)</f>
        <v>5.4460243286239551E-2</v>
      </c>
      <c r="EA71" s="106"/>
      <c r="EB71" s="78"/>
    </row>
    <row r="72" spans="1:132" ht="15.75" x14ac:dyDescent="0.25">
      <c r="A72" s="6" t="s">
        <v>125</v>
      </c>
      <c r="B72" s="109" t="s">
        <v>135</v>
      </c>
      <c r="C72" s="1" t="s">
        <v>651</v>
      </c>
      <c r="D72" s="15" t="s">
        <v>6</v>
      </c>
      <c r="E72" s="15">
        <v>1086</v>
      </c>
      <c r="F72" s="7">
        <f t="shared" si="101"/>
        <v>0.2460910944935418</v>
      </c>
      <c r="G72" s="15">
        <v>1544</v>
      </c>
      <c r="H72" s="7">
        <f t="shared" si="102"/>
        <v>0.29709447758322111</v>
      </c>
      <c r="I72" s="55">
        <f t="shared" si="103"/>
        <v>5.1003383089679305E-2</v>
      </c>
      <c r="J72" s="9">
        <v>2743596.3099999959</v>
      </c>
      <c r="K72" s="7">
        <f t="shared" si="104"/>
        <v>0.32055493583322425</v>
      </c>
      <c r="L72" s="9">
        <v>3817081.669999999</v>
      </c>
      <c r="M72" s="7">
        <f t="shared" si="105"/>
        <v>0.38116340483134459</v>
      </c>
      <c r="N72" s="55">
        <f t="shared" si="126"/>
        <v>6.0608468998120335E-2</v>
      </c>
      <c r="O72" s="15">
        <v>219</v>
      </c>
      <c r="P72" s="7">
        <f t="shared" si="106"/>
        <v>4.9626104690686609E-2</v>
      </c>
      <c r="Q72" s="15">
        <v>179</v>
      </c>
      <c r="R72" s="7">
        <f t="shared" si="107"/>
        <v>3.4442947854531461E-2</v>
      </c>
      <c r="S72" s="55">
        <f t="shared" si="127"/>
        <v>-1.5183156836155148E-2</v>
      </c>
      <c r="T72" s="9">
        <v>554702.19000000006</v>
      </c>
      <c r="U72" s="7">
        <f t="shared" si="108"/>
        <v>6.4810017521126959E-2</v>
      </c>
      <c r="V72" s="9">
        <v>395368.35</v>
      </c>
      <c r="W72" s="7">
        <f t="shared" si="109"/>
        <v>3.9480409243785125E-2</v>
      </c>
      <c r="X72" s="55">
        <f t="shared" si="128"/>
        <v>-2.5329608277341834E-2</v>
      </c>
      <c r="Y72" s="15">
        <v>80</v>
      </c>
      <c r="Z72" s="7">
        <f t="shared" si="110"/>
        <v>1.8128257421255383E-2</v>
      </c>
      <c r="AA72" s="9">
        <v>88</v>
      </c>
      <c r="AB72" s="7">
        <f t="shared" si="111"/>
        <v>1.6932845872618819E-2</v>
      </c>
      <c r="AC72" s="55">
        <f t="shared" si="129"/>
        <v>-1.1954115486365637E-3</v>
      </c>
      <c r="AD72" s="9">
        <v>191410.31</v>
      </c>
      <c r="AE72" s="7">
        <f t="shared" si="112"/>
        <v>2.2363902231617907E-2</v>
      </c>
      <c r="AF72" s="9">
        <v>227508.64</v>
      </c>
      <c r="AG72" s="7">
        <f t="shared" si="113"/>
        <v>2.2718394665877994E-2</v>
      </c>
      <c r="AH72" s="55">
        <f t="shared" si="130"/>
        <v>3.5449243426008761E-4</v>
      </c>
      <c r="AI72" s="15">
        <f t="shared" si="131"/>
        <v>1385</v>
      </c>
      <c r="AJ72" s="7">
        <f t="shared" si="114"/>
        <v>0.3138454566054838</v>
      </c>
      <c r="AK72" s="9">
        <f t="shared" si="132"/>
        <v>1811</v>
      </c>
      <c r="AL72" s="7">
        <f t="shared" si="115"/>
        <v>0.34847027131037139</v>
      </c>
      <c r="AM72" s="54">
        <f t="shared" si="133"/>
        <v>3.4624814704887596E-2</v>
      </c>
      <c r="AN72" s="9">
        <f t="shared" si="134"/>
        <v>3489708.8099999959</v>
      </c>
      <c r="AO72" s="7">
        <f t="shared" si="116"/>
        <v>0.40772885558596916</v>
      </c>
      <c r="AP72" s="9">
        <f t="shared" si="135"/>
        <v>4439958.6599999983</v>
      </c>
      <c r="AQ72" s="7">
        <f t="shared" si="117"/>
        <v>0.44336220874100762</v>
      </c>
      <c r="AR72" s="54">
        <f t="shared" si="118"/>
        <v>3.5633353155038461E-2</v>
      </c>
      <c r="AS72" s="15">
        <v>2268</v>
      </c>
      <c r="AT72" s="7">
        <f t="shared" si="119"/>
        <v>0.51393609789259009</v>
      </c>
      <c r="AU72" s="15">
        <v>2556</v>
      </c>
      <c r="AV72" s="7">
        <f t="shared" si="96"/>
        <v>0.49182220511833752</v>
      </c>
      <c r="AW72" s="54">
        <f t="shared" si="136"/>
        <v>-2.2113892774252575E-2</v>
      </c>
      <c r="AX72" s="9">
        <v>3895842.109999991</v>
      </c>
      <c r="AY72" s="7">
        <f t="shared" si="95"/>
        <v>0.45518045531538937</v>
      </c>
      <c r="AZ72" s="9">
        <v>4359354.7599999942</v>
      </c>
      <c r="BA72" s="7">
        <f t="shared" si="97"/>
        <v>0.43531332228197445</v>
      </c>
      <c r="BB72" s="54">
        <f t="shared" si="120"/>
        <v>-1.9867133033414919E-2</v>
      </c>
      <c r="BC72" s="15">
        <v>628</v>
      </c>
      <c r="BD72" s="7">
        <f t="shared" si="100"/>
        <v>0.14230682075685475</v>
      </c>
      <c r="BE72" s="15">
        <v>710</v>
      </c>
      <c r="BF72" s="7">
        <f t="shared" si="98"/>
        <v>0.1366172791995382</v>
      </c>
      <c r="BG72" s="54">
        <f t="shared" si="137"/>
        <v>-5.6895415573165464E-3</v>
      </c>
      <c r="BH72" s="9">
        <v>846077.8900000006</v>
      </c>
      <c r="BI72" s="7">
        <f t="shared" si="121"/>
        <v>9.8853626078415441E-2</v>
      </c>
      <c r="BJ72" s="9">
        <v>953984.86999999941</v>
      </c>
      <c r="BK72" s="7">
        <f t="shared" si="99"/>
        <v>9.5262337210298018E-2</v>
      </c>
      <c r="BL72" s="54">
        <f t="shared" si="138"/>
        <v>-3.5912888681174232E-3</v>
      </c>
      <c r="BM72" s="15">
        <f t="shared" si="139"/>
        <v>2896</v>
      </c>
      <c r="BN72" s="7">
        <f t="shared" si="122"/>
        <v>0.65624291864944484</v>
      </c>
      <c r="BO72" s="15">
        <f t="shared" si="140"/>
        <v>3266</v>
      </c>
      <c r="BP72" s="7">
        <f t="shared" si="123"/>
        <v>0.62843948431787566</v>
      </c>
      <c r="BQ72" s="54">
        <f t="shared" si="141"/>
        <v>-2.7803434331569177E-2</v>
      </c>
      <c r="BR72" s="9">
        <f t="shared" si="142"/>
        <v>4741919.9999999916</v>
      </c>
      <c r="BS72" s="7">
        <f t="shared" si="124"/>
        <v>0.55403408139380483</v>
      </c>
      <c r="BT72" s="9">
        <f t="shared" si="143"/>
        <v>5313339.6299999934</v>
      </c>
      <c r="BU72" s="7">
        <f t="shared" si="125"/>
        <v>0.53057565949227248</v>
      </c>
      <c r="BV72" s="55">
        <f t="shared" si="144"/>
        <v>-2.3458421901532356E-2</v>
      </c>
      <c r="BW72" s="147">
        <v>0</v>
      </c>
      <c r="BX72" s="7">
        <f t="shared" si="145"/>
        <v>0</v>
      </c>
      <c r="BY72" s="147">
        <v>0</v>
      </c>
      <c r="BZ72" s="7">
        <f t="shared" si="146"/>
        <v>0</v>
      </c>
      <c r="CA72" s="54">
        <f t="shared" si="147"/>
        <v>0</v>
      </c>
      <c r="CB72" s="147">
        <v>0</v>
      </c>
      <c r="CC72" s="7">
        <f t="shared" si="148"/>
        <v>0</v>
      </c>
      <c r="CD72" s="147">
        <v>0</v>
      </c>
      <c r="CE72" s="7">
        <f t="shared" si="149"/>
        <v>0</v>
      </c>
      <c r="CF72" s="148">
        <f t="shared" si="150"/>
        <v>0</v>
      </c>
      <c r="CG72" s="147">
        <v>33</v>
      </c>
      <c r="CH72" s="55">
        <f t="shared" si="151"/>
        <v>7.4779061862678452E-3</v>
      </c>
      <c r="CI72" s="147">
        <v>31</v>
      </c>
      <c r="CJ72" s="55">
        <f t="shared" si="152"/>
        <v>5.9649797960361749E-3</v>
      </c>
      <c r="CK72" s="55">
        <f t="shared" si="153"/>
        <v>-1.5129263902316703E-3</v>
      </c>
      <c r="CL72" s="147">
        <v>119285.16</v>
      </c>
      <c r="CM72" s="55">
        <f t="shared" si="154"/>
        <v>1.3936979966872732E-2</v>
      </c>
      <c r="CN72" s="147">
        <v>78790.83</v>
      </c>
      <c r="CO72" s="55">
        <f t="shared" si="155"/>
        <v>7.8678382148128518E-3</v>
      </c>
      <c r="CP72" s="55">
        <f t="shared" si="156"/>
        <v>-6.0691417520598798E-3</v>
      </c>
      <c r="CQ72" s="147">
        <v>56</v>
      </c>
      <c r="CR72" s="55">
        <f t="shared" si="157"/>
        <v>1.2689780194878767E-2</v>
      </c>
      <c r="CS72" s="147">
        <v>39</v>
      </c>
      <c r="CT72" s="55">
        <f t="shared" si="158"/>
        <v>7.5043294208197034E-3</v>
      </c>
      <c r="CU72" s="55">
        <f t="shared" si="159"/>
        <v>-5.1854507740590637E-3</v>
      </c>
      <c r="CV72" s="147">
        <v>120056.42</v>
      </c>
      <c r="CW72" s="55">
        <f t="shared" si="160"/>
        <v>1.4027092057674724E-2</v>
      </c>
      <c r="CX72" s="147">
        <v>80875.260000000024</v>
      </c>
      <c r="CY72" s="55">
        <f t="shared" si="161"/>
        <v>8.0759837313672846E-3</v>
      </c>
      <c r="CZ72" s="55">
        <f t="shared" si="162"/>
        <v>-5.9511083263074395E-3</v>
      </c>
      <c r="DA72" s="147">
        <v>24</v>
      </c>
      <c r="DB72" s="55">
        <f t="shared" si="163"/>
        <v>5.4384772263766142E-3</v>
      </c>
      <c r="DC72" s="147">
        <v>40</v>
      </c>
      <c r="DD72" s="55">
        <f t="shared" si="164"/>
        <v>7.696748123917645E-3</v>
      </c>
      <c r="DE72" s="55">
        <f t="shared" si="165"/>
        <v>2.2582708975410308E-3</v>
      </c>
      <c r="DF72" s="147">
        <v>49671.25</v>
      </c>
      <c r="DG72" s="55">
        <f t="shared" si="166"/>
        <v>5.803464707424856E-3</v>
      </c>
      <c r="DH72" s="147">
        <v>82107.929999999993</v>
      </c>
      <c r="DI72" s="55">
        <f t="shared" si="167"/>
        <v>8.1990748084920361E-3</v>
      </c>
      <c r="DJ72" s="55">
        <f t="shared" si="168"/>
        <v>2.3956101010671801E-3</v>
      </c>
      <c r="DK72" s="147">
        <v>19</v>
      </c>
      <c r="DL72" s="55">
        <f t="shared" si="169"/>
        <v>4.3054611375481534E-3</v>
      </c>
      <c r="DM72" s="147">
        <v>10</v>
      </c>
      <c r="DN72" s="55">
        <f t="shared" si="170"/>
        <v>1.9241870309794113E-3</v>
      </c>
      <c r="DO72" s="55">
        <f t="shared" si="171"/>
        <v>-2.3812741065687422E-3</v>
      </c>
      <c r="DP72" s="147">
        <v>38254.21</v>
      </c>
      <c r="DQ72" s="55">
        <f t="shared" si="172"/>
        <v>4.4695262882536481E-3</v>
      </c>
      <c r="DR72" s="147">
        <v>19219.78</v>
      </c>
      <c r="DS72" s="55">
        <f t="shared" si="173"/>
        <v>1.9192350120476678E-3</v>
      </c>
      <c r="DT72" s="55">
        <f t="shared" si="174"/>
        <v>-2.5502912762059805E-3</v>
      </c>
      <c r="DU72" s="8">
        <f t="shared" si="175"/>
        <v>4413</v>
      </c>
      <c r="DV72" s="8">
        <f t="shared" si="176"/>
        <v>5197</v>
      </c>
      <c r="DW72" s="56">
        <f t="shared" si="177"/>
        <v>0.17765692272830269</v>
      </c>
      <c r="DX72" s="9">
        <f t="shared" si="178"/>
        <v>8558895.8499999885</v>
      </c>
      <c r="DY72" s="9">
        <f t="shared" si="179"/>
        <v>10014292.089999992</v>
      </c>
      <c r="DZ72" s="56">
        <f t="shared" si="180"/>
        <v>0.1700448592326318</v>
      </c>
      <c r="EA72" s="106"/>
      <c r="EB72" s="78"/>
    </row>
    <row r="73" spans="1:132" ht="15.75" x14ac:dyDescent="0.25">
      <c r="A73" s="6" t="s">
        <v>378</v>
      </c>
      <c r="B73" s="109" t="s">
        <v>389</v>
      </c>
      <c r="C73" s="1" t="s">
        <v>651</v>
      </c>
      <c r="D73" s="15" t="s">
        <v>6</v>
      </c>
      <c r="E73" s="15">
        <v>1146</v>
      </c>
      <c r="F73" s="7">
        <f t="shared" si="101"/>
        <v>0.35239852398523985</v>
      </c>
      <c r="G73" s="15">
        <v>1226</v>
      </c>
      <c r="H73" s="7">
        <f t="shared" si="102"/>
        <v>0.36972255729794934</v>
      </c>
      <c r="I73" s="55">
        <f t="shared" si="103"/>
        <v>1.7324033312709486E-2</v>
      </c>
      <c r="J73" s="9">
        <v>3036496.5399999968</v>
      </c>
      <c r="K73" s="7">
        <f t="shared" si="104"/>
        <v>0.42457523394677821</v>
      </c>
      <c r="L73" s="9">
        <v>3167699.3699999978</v>
      </c>
      <c r="M73" s="7">
        <f t="shared" si="105"/>
        <v>0.44131714468171318</v>
      </c>
      <c r="N73" s="55">
        <f t="shared" si="126"/>
        <v>1.6741910734934973E-2</v>
      </c>
      <c r="O73" s="15">
        <v>129</v>
      </c>
      <c r="P73" s="7">
        <f t="shared" si="106"/>
        <v>3.9667896678966787E-2</v>
      </c>
      <c r="Q73" s="15">
        <v>81</v>
      </c>
      <c r="R73" s="7">
        <f t="shared" si="107"/>
        <v>2.4427020506634499E-2</v>
      </c>
      <c r="S73" s="55">
        <f t="shared" si="127"/>
        <v>-1.5240876172332288E-2</v>
      </c>
      <c r="T73" s="9">
        <v>319648.15000000002</v>
      </c>
      <c r="U73" s="7">
        <f t="shared" si="108"/>
        <v>4.4694497846160898E-2</v>
      </c>
      <c r="V73" s="9">
        <v>195394.58</v>
      </c>
      <c r="W73" s="7">
        <f t="shared" si="109"/>
        <v>2.7221957660673663E-2</v>
      </c>
      <c r="X73" s="55">
        <f t="shared" si="128"/>
        <v>-1.7472540185487235E-2</v>
      </c>
      <c r="Y73" s="15">
        <v>31</v>
      </c>
      <c r="Z73" s="7">
        <f t="shared" si="110"/>
        <v>9.5325953259532588E-3</v>
      </c>
      <c r="AA73" s="9">
        <v>45</v>
      </c>
      <c r="AB73" s="7">
        <f t="shared" si="111"/>
        <v>1.3570566948130277E-2</v>
      </c>
      <c r="AC73" s="55">
        <f t="shared" si="129"/>
        <v>4.0379716221770178E-3</v>
      </c>
      <c r="AD73" s="9">
        <v>80710.31</v>
      </c>
      <c r="AE73" s="7">
        <f t="shared" si="112"/>
        <v>1.1285242152842047E-2</v>
      </c>
      <c r="AF73" s="9">
        <v>122558.75</v>
      </c>
      <c r="AG73" s="7">
        <f t="shared" si="113"/>
        <v>1.7074624605478251E-2</v>
      </c>
      <c r="AH73" s="55">
        <f t="shared" si="130"/>
        <v>5.7893824526362037E-3</v>
      </c>
      <c r="AI73" s="15">
        <f t="shared" si="131"/>
        <v>1306</v>
      </c>
      <c r="AJ73" s="7">
        <f t="shared" si="114"/>
        <v>0.4015990159901599</v>
      </c>
      <c r="AK73" s="9">
        <f t="shared" si="132"/>
        <v>1352</v>
      </c>
      <c r="AL73" s="7">
        <f t="shared" si="115"/>
        <v>0.40772014475271412</v>
      </c>
      <c r="AM73" s="54">
        <f t="shared" si="133"/>
        <v>6.1211287625542177E-3</v>
      </c>
      <c r="AN73" s="9">
        <f t="shared" si="134"/>
        <v>3436854.9999999967</v>
      </c>
      <c r="AO73" s="7">
        <f t="shared" si="116"/>
        <v>0.48055497394578117</v>
      </c>
      <c r="AP73" s="9">
        <f t="shared" si="135"/>
        <v>3485652.6999999979</v>
      </c>
      <c r="AQ73" s="7">
        <f t="shared" si="117"/>
        <v>0.48561372694786514</v>
      </c>
      <c r="AR73" s="54">
        <f t="shared" si="118"/>
        <v>5.0587530020839711E-3</v>
      </c>
      <c r="AS73" s="15">
        <v>1375</v>
      </c>
      <c r="AT73" s="7">
        <f t="shared" si="119"/>
        <v>0.42281672816728166</v>
      </c>
      <c r="AU73" s="15">
        <v>1409</v>
      </c>
      <c r="AV73" s="7">
        <f t="shared" si="96"/>
        <v>0.42490952955367911</v>
      </c>
      <c r="AW73" s="54">
        <f t="shared" si="136"/>
        <v>2.0928013863974471E-3</v>
      </c>
      <c r="AX73" s="9">
        <v>2467667.17</v>
      </c>
      <c r="AY73" s="7">
        <f t="shared" si="95"/>
        <v>0.34503920956403766</v>
      </c>
      <c r="AZ73" s="9">
        <v>2558492.9800000009</v>
      </c>
      <c r="BA73" s="7">
        <f t="shared" si="97"/>
        <v>0.35644380502617229</v>
      </c>
      <c r="BB73" s="54">
        <f t="shared" si="120"/>
        <v>1.1404595462134626E-2</v>
      </c>
      <c r="BC73" s="15">
        <v>268</v>
      </c>
      <c r="BD73" s="7">
        <f t="shared" si="100"/>
        <v>8.2410824108241076E-2</v>
      </c>
      <c r="BE73" s="15">
        <v>341</v>
      </c>
      <c r="BF73" s="7">
        <f t="shared" si="98"/>
        <v>0.10283474065138722</v>
      </c>
      <c r="BG73" s="54">
        <f t="shared" si="137"/>
        <v>2.0423916543146139E-2</v>
      </c>
      <c r="BH73" s="9">
        <v>374820.8</v>
      </c>
      <c r="BI73" s="7">
        <f t="shared" si="121"/>
        <v>5.2408961035114082E-2</v>
      </c>
      <c r="BJ73" s="9">
        <v>503040.78</v>
      </c>
      <c r="BK73" s="7">
        <f t="shared" si="99"/>
        <v>7.0082572478480501E-2</v>
      </c>
      <c r="BL73" s="54">
        <f t="shared" si="138"/>
        <v>1.7673611443366419E-2</v>
      </c>
      <c r="BM73" s="15">
        <f t="shared" si="139"/>
        <v>1643</v>
      </c>
      <c r="BN73" s="7">
        <f t="shared" si="122"/>
        <v>0.50522755227552274</v>
      </c>
      <c r="BO73" s="15">
        <f t="shared" si="140"/>
        <v>1750</v>
      </c>
      <c r="BP73" s="7">
        <f t="shared" si="123"/>
        <v>0.52774427020506631</v>
      </c>
      <c r="BQ73" s="54">
        <f t="shared" si="141"/>
        <v>2.2516717929543573E-2</v>
      </c>
      <c r="BR73" s="9">
        <f t="shared" si="142"/>
        <v>2842487.9699999997</v>
      </c>
      <c r="BS73" s="7">
        <f t="shared" si="124"/>
        <v>0.39744817059915172</v>
      </c>
      <c r="BT73" s="9">
        <f t="shared" si="143"/>
        <v>3061533.7600000007</v>
      </c>
      <c r="BU73" s="7">
        <f t="shared" si="125"/>
        <v>0.42652637750465272</v>
      </c>
      <c r="BV73" s="55">
        <f t="shared" si="144"/>
        <v>2.9078206905501003E-2</v>
      </c>
      <c r="BW73" s="147">
        <v>20</v>
      </c>
      <c r="BX73" s="7">
        <f t="shared" si="145"/>
        <v>6.1500615006150061E-3</v>
      </c>
      <c r="BY73" s="147">
        <v>10</v>
      </c>
      <c r="BZ73" s="7">
        <f t="shared" si="146"/>
        <v>3.0156815440289505E-3</v>
      </c>
      <c r="CA73" s="54">
        <f t="shared" si="147"/>
        <v>-3.1343799565860557E-3</v>
      </c>
      <c r="CB73" s="147">
        <v>83327.959999999992</v>
      </c>
      <c r="CC73" s="7">
        <f t="shared" si="148"/>
        <v>1.1651252568628916E-2</v>
      </c>
      <c r="CD73" s="147">
        <v>47628.76</v>
      </c>
      <c r="CE73" s="7">
        <f t="shared" si="149"/>
        <v>6.6355376292954876E-3</v>
      </c>
      <c r="CF73" s="148">
        <f t="shared" si="150"/>
        <v>-5.015714939333428E-3</v>
      </c>
      <c r="CG73" s="147">
        <v>133</v>
      </c>
      <c r="CH73" s="55">
        <f t="shared" si="151"/>
        <v>4.0897908979089792E-2</v>
      </c>
      <c r="CI73" s="147">
        <v>103</v>
      </c>
      <c r="CJ73" s="55">
        <f t="shared" si="152"/>
        <v>3.1061519903498192E-2</v>
      </c>
      <c r="CK73" s="55">
        <f t="shared" si="153"/>
        <v>-9.8363890755915999E-3</v>
      </c>
      <c r="CL73" s="147">
        <v>465780.15</v>
      </c>
      <c r="CM73" s="55">
        <f t="shared" si="154"/>
        <v>6.5127265435321616E-2</v>
      </c>
      <c r="CN73" s="147">
        <v>366660.36</v>
      </c>
      <c r="CO73" s="55">
        <f t="shared" si="155"/>
        <v>5.1082342180460497E-2</v>
      </c>
      <c r="CP73" s="55">
        <f t="shared" si="156"/>
        <v>-1.4044923254861119E-2</v>
      </c>
      <c r="CQ73" s="147">
        <v>113</v>
      </c>
      <c r="CR73" s="55">
        <f t="shared" si="157"/>
        <v>3.4747847478474786E-2</v>
      </c>
      <c r="CS73" s="147">
        <v>75</v>
      </c>
      <c r="CT73" s="55">
        <f t="shared" si="158"/>
        <v>2.2617611580217131E-2</v>
      </c>
      <c r="CU73" s="55">
        <f t="shared" si="159"/>
        <v>-1.2130235898257655E-2</v>
      </c>
      <c r="CV73" s="147">
        <v>242984.75</v>
      </c>
      <c r="CW73" s="55">
        <f t="shared" si="160"/>
        <v>3.3975111026060822E-2</v>
      </c>
      <c r="CX73" s="147">
        <v>166661.79</v>
      </c>
      <c r="CY73" s="55">
        <f t="shared" si="161"/>
        <v>2.3218966416735234E-2</v>
      </c>
      <c r="CZ73" s="55">
        <f t="shared" si="162"/>
        <v>-1.0756144609325589E-2</v>
      </c>
      <c r="DA73" s="147">
        <v>9</v>
      </c>
      <c r="DB73" s="55">
        <f t="shared" si="163"/>
        <v>2.7675276752767526E-3</v>
      </c>
      <c r="DC73" s="147">
        <v>9</v>
      </c>
      <c r="DD73" s="55">
        <f t="shared" si="164"/>
        <v>2.7141133896260556E-3</v>
      </c>
      <c r="DE73" s="55">
        <f t="shared" si="165"/>
        <v>-5.3414285650696999E-5</v>
      </c>
      <c r="DF73" s="147">
        <v>18344.349999999999</v>
      </c>
      <c r="DG73" s="55">
        <f t="shared" si="166"/>
        <v>2.564981250678978E-3</v>
      </c>
      <c r="DH73" s="147">
        <v>17587.47</v>
      </c>
      <c r="DI73" s="55">
        <f t="shared" si="167"/>
        <v>2.4502489459961906E-3</v>
      </c>
      <c r="DJ73" s="55">
        <f t="shared" si="168"/>
        <v>-1.1473230468278745E-4</v>
      </c>
      <c r="DK73" s="147">
        <v>28</v>
      </c>
      <c r="DL73" s="55">
        <f t="shared" si="169"/>
        <v>8.6100861008610082E-3</v>
      </c>
      <c r="DM73" s="147">
        <v>17</v>
      </c>
      <c r="DN73" s="55">
        <f t="shared" si="170"/>
        <v>5.1266586248492159E-3</v>
      </c>
      <c r="DO73" s="55">
        <f t="shared" si="171"/>
        <v>-3.4834274760117924E-3</v>
      </c>
      <c r="DP73" s="147">
        <v>62065.47</v>
      </c>
      <c r="DQ73" s="55">
        <f t="shared" si="172"/>
        <v>8.6782451743767745E-3</v>
      </c>
      <c r="DR73" s="147">
        <v>32105</v>
      </c>
      <c r="DS73" s="55">
        <f t="shared" si="173"/>
        <v>4.4728003749946801E-3</v>
      </c>
      <c r="DT73" s="55">
        <f t="shared" si="174"/>
        <v>-4.2054447993820944E-3</v>
      </c>
      <c r="DU73" s="8">
        <f t="shared" si="175"/>
        <v>3252</v>
      </c>
      <c r="DV73" s="8">
        <f t="shared" si="176"/>
        <v>3316</v>
      </c>
      <c r="DW73" s="56">
        <f t="shared" si="177"/>
        <v>1.9680196801967975E-2</v>
      </c>
      <c r="DX73" s="9">
        <f t="shared" si="178"/>
        <v>7151845.6499999966</v>
      </c>
      <c r="DY73" s="9">
        <f t="shared" si="179"/>
        <v>7177829.8399999989</v>
      </c>
      <c r="DZ73" s="56">
        <f t="shared" si="180"/>
        <v>3.6332145954522943E-3</v>
      </c>
      <c r="EA73" s="106"/>
      <c r="EB73" s="78"/>
    </row>
    <row r="74" spans="1:132" ht="15.75" x14ac:dyDescent="0.25">
      <c r="A74" s="6" t="s">
        <v>148</v>
      </c>
      <c r="B74" s="109" t="s">
        <v>151</v>
      </c>
      <c r="C74" s="1" t="s">
        <v>597</v>
      </c>
      <c r="D74" s="15" t="s">
        <v>43</v>
      </c>
      <c r="E74" s="15">
        <v>671</v>
      </c>
      <c r="F74" s="7">
        <f t="shared" si="101"/>
        <v>0.27533853098071398</v>
      </c>
      <c r="G74" s="15">
        <v>396</v>
      </c>
      <c r="H74" s="7">
        <f t="shared" si="102"/>
        <v>0.27049180327868855</v>
      </c>
      <c r="I74" s="55">
        <f t="shared" si="103"/>
        <v>-4.8467277020254329E-3</v>
      </c>
      <c r="J74" s="9">
        <v>1516862.9700000009</v>
      </c>
      <c r="K74" s="7">
        <f t="shared" si="104"/>
        <v>0.34952489825665733</v>
      </c>
      <c r="L74" s="9">
        <v>869336.78</v>
      </c>
      <c r="M74" s="7">
        <f t="shared" si="105"/>
        <v>0.37517586244881768</v>
      </c>
      <c r="N74" s="55">
        <f t="shared" si="126"/>
        <v>2.5650964192160342E-2</v>
      </c>
      <c r="O74" s="15">
        <v>127</v>
      </c>
      <c r="P74" s="7">
        <f t="shared" si="106"/>
        <v>5.2113254000820682E-2</v>
      </c>
      <c r="Q74" s="15">
        <v>44</v>
      </c>
      <c r="R74" s="7">
        <f t="shared" si="107"/>
        <v>3.0054644808743168E-2</v>
      </c>
      <c r="S74" s="55">
        <f t="shared" si="127"/>
        <v>-2.2058609192077513E-2</v>
      </c>
      <c r="T74" s="9">
        <v>284316.42999999988</v>
      </c>
      <c r="U74" s="7">
        <f t="shared" si="108"/>
        <v>6.5513941096766268E-2</v>
      </c>
      <c r="V74" s="9">
        <v>93021.75</v>
      </c>
      <c r="W74" s="7">
        <f t="shared" si="109"/>
        <v>4.0144988784149113E-2</v>
      </c>
      <c r="X74" s="55">
        <f t="shared" si="128"/>
        <v>-2.5368952312617155E-2</v>
      </c>
      <c r="Y74" s="15">
        <v>0</v>
      </c>
      <c r="Z74" s="7">
        <f t="shared" si="110"/>
        <v>0</v>
      </c>
      <c r="AA74" s="9">
        <v>0</v>
      </c>
      <c r="AB74" s="7">
        <f t="shared" si="111"/>
        <v>0</v>
      </c>
      <c r="AC74" s="55">
        <f t="shared" si="129"/>
        <v>0</v>
      </c>
      <c r="AD74" s="9">
        <v>0</v>
      </c>
      <c r="AE74" s="7">
        <f t="shared" si="112"/>
        <v>0</v>
      </c>
      <c r="AF74" s="9">
        <v>0</v>
      </c>
      <c r="AG74" s="7">
        <f t="shared" si="113"/>
        <v>0</v>
      </c>
      <c r="AH74" s="55">
        <f t="shared" si="130"/>
        <v>0</v>
      </c>
      <c r="AI74" s="15">
        <f t="shared" si="131"/>
        <v>798</v>
      </c>
      <c r="AJ74" s="7">
        <f t="shared" si="114"/>
        <v>0.32745178498153465</v>
      </c>
      <c r="AK74" s="9">
        <f t="shared" si="132"/>
        <v>440</v>
      </c>
      <c r="AL74" s="7">
        <f t="shared" si="115"/>
        <v>0.30054644808743169</v>
      </c>
      <c r="AM74" s="54">
        <f t="shared" si="133"/>
        <v>-2.690533689410296E-2</v>
      </c>
      <c r="AN74" s="9">
        <f t="shared" si="134"/>
        <v>1801179.4000000008</v>
      </c>
      <c r="AO74" s="7">
        <f t="shared" si="116"/>
        <v>0.41503883935342362</v>
      </c>
      <c r="AP74" s="9">
        <f t="shared" si="135"/>
        <v>962358.53</v>
      </c>
      <c r="AQ74" s="7">
        <f t="shared" si="117"/>
        <v>0.4153208512329668</v>
      </c>
      <c r="AR74" s="54">
        <f t="shared" si="118"/>
        <v>2.8201187954318696E-4</v>
      </c>
      <c r="AS74" s="15">
        <v>1232</v>
      </c>
      <c r="AT74" s="7">
        <f t="shared" si="119"/>
        <v>0.50553959786622893</v>
      </c>
      <c r="AU74" s="15">
        <v>803</v>
      </c>
      <c r="AV74" s="7">
        <f t="shared" si="96"/>
        <v>0.54849726775956287</v>
      </c>
      <c r="AW74" s="54">
        <f t="shared" si="136"/>
        <v>4.2957669893333938E-2</v>
      </c>
      <c r="AX74" s="9">
        <v>1807759.7400000009</v>
      </c>
      <c r="AY74" s="7">
        <v>0</v>
      </c>
      <c r="AZ74" s="9">
        <v>1098684.07</v>
      </c>
      <c r="BA74" s="7">
        <f t="shared" si="97"/>
        <v>0.47415426679753175</v>
      </c>
      <c r="BB74" s="54">
        <f t="shared" si="120"/>
        <v>0.47415426679753175</v>
      </c>
      <c r="BC74" s="15">
        <v>266</v>
      </c>
      <c r="BD74" s="7">
        <v>0</v>
      </c>
      <c r="BE74" s="15">
        <v>217</v>
      </c>
      <c r="BF74" s="7">
        <f t="shared" si="98"/>
        <v>0.14822404371584699</v>
      </c>
      <c r="BG74" s="54">
        <f t="shared" si="137"/>
        <v>0.14822404371584699</v>
      </c>
      <c r="BH74" s="9">
        <v>317449.07000000012</v>
      </c>
      <c r="BI74" s="7">
        <f t="shared" si="121"/>
        <v>7.3148567858717303E-2</v>
      </c>
      <c r="BJ74" s="9">
        <v>244804.15</v>
      </c>
      <c r="BK74" s="7">
        <f t="shared" si="99"/>
        <v>0.10564905364673484</v>
      </c>
      <c r="BL74" s="54">
        <f t="shared" si="138"/>
        <v>3.2500485788017536E-2</v>
      </c>
      <c r="BM74" s="15">
        <f t="shared" si="139"/>
        <v>1498</v>
      </c>
      <c r="BN74" s="7">
        <f t="shared" si="122"/>
        <v>0.61469019286007387</v>
      </c>
      <c r="BO74" s="15">
        <f t="shared" si="140"/>
        <v>1020</v>
      </c>
      <c r="BP74" s="7">
        <f t="shared" si="123"/>
        <v>0.69672131147540983</v>
      </c>
      <c r="BQ74" s="54">
        <f t="shared" si="141"/>
        <v>8.2031118615335963E-2</v>
      </c>
      <c r="BR74" s="9">
        <f t="shared" si="142"/>
        <v>2125208.810000001</v>
      </c>
      <c r="BS74" s="7">
        <f t="shared" si="124"/>
        <v>0.48970368964139305</v>
      </c>
      <c r="BT74" s="9">
        <f t="shared" si="143"/>
        <v>1343488.22</v>
      </c>
      <c r="BU74" s="7">
        <f t="shared" si="125"/>
        <v>0.57980332044426663</v>
      </c>
      <c r="BV74" s="55">
        <f t="shared" si="144"/>
        <v>9.0099630802873587E-2</v>
      </c>
      <c r="BW74" s="147">
        <v>8</v>
      </c>
      <c r="BX74" s="7">
        <f t="shared" si="145"/>
        <v>3.2827246614690192E-3</v>
      </c>
      <c r="BY74" s="147">
        <v>0</v>
      </c>
      <c r="BZ74" s="7">
        <f t="shared" si="146"/>
        <v>0</v>
      </c>
      <c r="CA74" s="54">
        <f t="shared" si="147"/>
        <v>-3.2827246614690192E-3</v>
      </c>
      <c r="CB74" s="147">
        <v>31495.8</v>
      </c>
      <c r="CC74" s="7">
        <f t="shared" si="148"/>
        <v>7.2574560182664498E-3</v>
      </c>
      <c r="CD74" s="147">
        <v>0</v>
      </c>
      <c r="CE74" s="7">
        <f t="shared" si="149"/>
        <v>0</v>
      </c>
      <c r="CF74" s="148">
        <f t="shared" si="150"/>
        <v>-7.2574560182664498E-3</v>
      </c>
      <c r="CG74" s="147">
        <v>79</v>
      </c>
      <c r="CH74" s="55">
        <f t="shared" si="151"/>
        <v>3.2416906032006566E-2</v>
      </c>
      <c r="CI74" s="147">
        <v>4</v>
      </c>
      <c r="CJ74" s="55">
        <f t="shared" si="152"/>
        <v>2.7322404371584699E-3</v>
      </c>
      <c r="CK74" s="55">
        <f t="shared" si="153"/>
        <v>-2.9684665594848097E-2</v>
      </c>
      <c r="CL74" s="147">
        <v>274057.83</v>
      </c>
      <c r="CM74" s="55">
        <f t="shared" si="154"/>
        <v>6.3150091367310673E-2</v>
      </c>
      <c r="CN74" s="147">
        <v>11298</v>
      </c>
      <c r="CO74" s="55">
        <f t="shared" si="155"/>
        <v>4.875828322766629E-3</v>
      </c>
      <c r="CP74" s="55">
        <f t="shared" si="156"/>
        <v>-5.8274263044544042E-2</v>
      </c>
      <c r="CQ74" s="147">
        <v>31</v>
      </c>
      <c r="CR74" s="55">
        <f t="shared" si="157"/>
        <v>1.2720558063192449E-2</v>
      </c>
      <c r="CS74" s="147">
        <v>0</v>
      </c>
      <c r="CT74" s="55">
        <f t="shared" si="158"/>
        <v>0</v>
      </c>
      <c r="CU74" s="55">
        <f t="shared" si="159"/>
        <v>-1.2720558063192449E-2</v>
      </c>
      <c r="CV74" s="147">
        <v>64490.239999999991</v>
      </c>
      <c r="CW74" s="55">
        <f t="shared" si="160"/>
        <v>1.4860237885922811E-2</v>
      </c>
      <c r="CX74" s="147">
        <v>0</v>
      </c>
      <c r="CY74" s="55">
        <f t="shared" si="161"/>
        <v>0</v>
      </c>
      <c r="CZ74" s="55">
        <f t="shared" si="162"/>
        <v>-1.4860237885922811E-2</v>
      </c>
      <c r="DA74" s="147">
        <v>8</v>
      </c>
      <c r="DB74" s="55">
        <f t="shared" si="163"/>
        <v>3.2827246614690192E-3</v>
      </c>
      <c r="DC74" s="147">
        <v>0</v>
      </c>
      <c r="DD74" s="55">
        <f t="shared" si="164"/>
        <v>0</v>
      </c>
      <c r="DE74" s="55">
        <f t="shared" si="165"/>
        <v>-3.2827246614690192E-3</v>
      </c>
      <c r="DF74" s="147">
        <v>13630.71</v>
      </c>
      <c r="DG74" s="55">
        <f t="shared" si="166"/>
        <v>3.1408720630288697E-3</v>
      </c>
      <c r="DH74" s="147">
        <v>0</v>
      </c>
      <c r="DI74" s="55">
        <f t="shared" si="167"/>
        <v>0</v>
      </c>
      <c r="DJ74" s="55">
        <f t="shared" si="168"/>
        <v>-3.1408720630288697E-3</v>
      </c>
      <c r="DK74" s="147">
        <v>15</v>
      </c>
      <c r="DL74" s="55">
        <f t="shared" si="169"/>
        <v>6.155108740254411E-3</v>
      </c>
      <c r="DM74" s="147">
        <v>0</v>
      </c>
      <c r="DN74" s="55">
        <f t="shared" si="170"/>
        <v>0</v>
      </c>
      <c r="DO74" s="55">
        <f t="shared" si="171"/>
        <v>-6.155108740254411E-3</v>
      </c>
      <c r="DP74" s="147">
        <v>29722.38</v>
      </c>
      <c r="DQ74" s="55">
        <f t="shared" si="172"/>
        <v>6.8488136706545749E-3</v>
      </c>
      <c r="DR74" s="147">
        <v>0</v>
      </c>
      <c r="DS74" s="55">
        <f t="shared" si="173"/>
        <v>0</v>
      </c>
      <c r="DT74" s="55">
        <f t="shared" si="174"/>
        <v>-6.8488136706545749E-3</v>
      </c>
      <c r="DU74" s="8">
        <f t="shared" si="175"/>
        <v>2437</v>
      </c>
      <c r="DV74" s="8">
        <f t="shared" si="176"/>
        <v>1464</v>
      </c>
      <c r="DW74" s="56">
        <f t="shared" si="177"/>
        <v>-0.39926138695116942</v>
      </c>
      <c r="DX74" s="9">
        <f t="shared" si="178"/>
        <v>4339785.1700000018</v>
      </c>
      <c r="DY74" s="9">
        <f t="shared" si="179"/>
        <v>2317144.75</v>
      </c>
      <c r="DZ74" s="56">
        <f t="shared" si="180"/>
        <v>-0.46606925015138501</v>
      </c>
      <c r="EA74" s="106"/>
      <c r="EB74" s="78"/>
    </row>
    <row r="75" spans="1:132" ht="15.75" x14ac:dyDescent="0.25">
      <c r="A75" s="6" t="s">
        <v>232</v>
      </c>
      <c r="B75" s="109" t="s">
        <v>247</v>
      </c>
      <c r="C75" s="1" t="s">
        <v>651</v>
      </c>
      <c r="D75" s="15" t="s">
        <v>37</v>
      </c>
      <c r="E75" s="15">
        <v>549</v>
      </c>
      <c r="F75" s="7">
        <f t="shared" si="101"/>
        <v>0.24281291463954002</v>
      </c>
      <c r="G75" s="15">
        <v>766</v>
      </c>
      <c r="H75" s="7">
        <f t="shared" si="102"/>
        <v>0.28678397603893674</v>
      </c>
      <c r="I75" s="55">
        <f t="shared" si="103"/>
        <v>4.3971061399396716E-2</v>
      </c>
      <c r="J75" s="9">
        <v>1113625.5</v>
      </c>
      <c r="K75" s="7">
        <f t="shared" si="104"/>
        <v>0.32770930613675181</v>
      </c>
      <c r="L75" s="9">
        <v>1493917</v>
      </c>
      <c r="M75" s="7">
        <f t="shared" si="105"/>
        <v>0.34952059615991454</v>
      </c>
      <c r="N75" s="55">
        <f t="shared" si="126"/>
        <v>2.1811290023162733E-2</v>
      </c>
      <c r="O75" s="15">
        <v>80</v>
      </c>
      <c r="P75" s="7">
        <f t="shared" si="106"/>
        <v>3.5382574082264487E-2</v>
      </c>
      <c r="Q75" s="15">
        <v>36</v>
      </c>
      <c r="R75" s="7">
        <f t="shared" si="107"/>
        <v>1.3478098090602771E-2</v>
      </c>
      <c r="S75" s="55">
        <f t="shared" si="127"/>
        <v>-2.1904475991661718E-2</v>
      </c>
      <c r="T75" s="9">
        <v>152810</v>
      </c>
      <c r="U75" s="7">
        <f t="shared" si="108"/>
        <v>4.4967773340999329E-2</v>
      </c>
      <c r="V75" s="9">
        <v>73181.5</v>
      </c>
      <c r="W75" s="7">
        <f t="shared" si="109"/>
        <v>1.7121728655525567E-2</v>
      </c>
      <c r="X75" s="55">
        <f t="shared" si="128"/>
        <v>-2.7846044685473761E-2</v>
      </c>
      <c r="Y75" s="15">
        <v>7</v>
      </c>
      <c r="Z75" s="7">
        <f t="shared" si="110"/>
        <v>3.0959752321981426E-3</v>
      </c>
      <c r="AA75" s="9">
        <v>20</v>
      </c>
      <c r="AB75" s="7">
        <f t="shared" si="111"/>
        <v>7.4878322725570948E-3</v>
      </c>
      <c r="AC75" s="55">
        <f t="shared" si="129"/>
        <v>4.3918570403589522E-3</v>
      </c>
      <c r="AD75" s="9">
        <v>8796.5</v>
      </c>
      <c r="AE75" s="7">
        <f t="shared" si="112"/>
        <v>2.5885676211903708E-3</v>
      </c>
      <c r="AF75" s="9">
        <v>35740</v>
      </c>
      <c r="AG75" s="7">
        <f t="shared" si="113"/>
        <v>8.3618207080817381E-3</v>
      </c>
      <c r="AH75" s="55">
        <f t="shared" si="130"/>
        <v>5.7732530868913673E-3</v>
      </c>
      <c r="AI75" s="15">
        <f t="shared" si="131"/>
        <v>636</v>
      </c>
      <c r="AJ75" s="7">
        <f t="shared" si="114"/>
        <v>0.28129146395400267</v>
      </c>
      <c r="AK75" s="9">
        <f t="shared" si="132"/>
        <v>822</v>
      </c>
      <c r="AL75" s="7">
        <f t="shared" si="115"/>
        <v>0.3077499064020966</v>
      </c>
      <c r="AM75" s="54">
        <f t="shared" si="133"/>
        <v>2.6458442448093922E-2</v>
      </c>
      <c r="AN75" s="9">
        <f t="shared" si="134"/>
        <v>1275232</v>
      </c>
      <c r="AO75" s="7">
        <f t="shared" si="116"/>
        <v>0.37526564709894156</v>
      </c>
      <c r="AP75" s="9">
        <f t="shared" si="135"/>
        <v>1602838.5</v>
      </c>
      <c r="AQ75" s="7">
        <f t="shared" si="117"/>
        <v>0.37500414552352185</v>
      </c>
      <c r="AR75" s="54">
        <f t="shared" si="118"/>
        <v>-2.615015754197092E-4</v>
      </c>
      <c r="AS75" s="15">
        <v>1037</v>
      </c>
      <c r="AT75" s="7">
        <f t="shared" si="119"/>
        <v>0.45864661654135336</v>
      </c>
      <c r="AU75" s="15">
        <v>1163</v>
      </c>
      <c r="AV75" s="7">
        <f t="shared" si="96"/>
        <v>0.43541744664919507</v>
      </c>
      <c r="AW75" s="54">
        <f t="shared" si="136"/>
        <v>-2.3229169892158286E-2</v>
      </c>
      <c r="AX75" s="9">
        <v>1259546.8999999999</v>
      </c>
      <c r="AY75" s="7">
        <f t="shared" ref="AY75:AY80" si="181">AX75/$DX75</f>
        <v>0.37064995426711828</v>
      </c>
      <c r="AZ75" s="9">
        <v>1485368.5</v>
      </c>
      <c r="BA75" s="7">
        <f t="shared" si="97"/>
        <v>0.347520567499505</v>
      </c>
      <c r="BB75" s="54">
        <f t="shared" si="120"/>
        <v>-2.312938676761328E-2</v>
      </c>
      <c r="BC75" s="15">
        <v>368</v>
      </c>
      <c r="BD75" s="7">
        <f>BC75/$DU75</f>
        <v>0.16275984077841663</v>
      </c>
      <c r="BE75" s="15">
        <v>298</v>
      </c>
      <c r="BF75" s="7">
        <f t="shared" si="98"/>
        <v>0.11156870086110071</v>
      </c>
      <c r="BG75" s="54">
        <f t="shared" si="137"/>
        <v>-5.1191139917315914E-2</v>
      </c>
      <c r="BH75" s="9">
        <v>346041</v>
      </c>
      <c r="BI75" s="7">
        <f t="shared" si="121"/>
        <v>0.10183033345129736</v>
      </c>
      <c r="BJ75" s="9">
        <v>303175.75</v>
      </c>
      <c r="BK75" s="7">
        <f t="shared" si="99"/>
        <v>7.0931764536603589E-2</v>
      </c>
      <c r="BL75" s="54">
        <f t="shared" si="138"/>
        <v>-3.0898568914693766E-2</v>
      </c>
      <c r="BM75" s="15">
        <f t="shared" si="139"/>
        <v>1405</v>
      </c>
      <c r="BN75" s="7">
        <f t="shared" si="122"/>
        <v>0.62140645731977007</v>
      </c>
      <c r="BO75" s="15">
        <f t="shared" si="140"/>
        <v>1461</v>
      </c>
      <c r="BP75" s="7">
        <f t="shared" si="123"/>
        <v>0.54698614751029573</v>
      </c>
      <c r="BQ75" s="54">
        <f t="shared" si="141"/>
        <v>-7.4420309809474339E-2</v>
      </c>
      <c r="BR75" s="9">
        <f t="shared" si="142"/>
        <v>1605587.9</v>
      </c>
      <c r="BS75" s="7">
        <f t="shared" si="124"/>
        <v>0.4724802877184156</v>
      </c>
      <c r="BT75" s="9">
        <f t="shared" si="143"/>
        <v>1788544.25</v>
      </c>
      <c r="BU75" s="7">
        <f t="shared" si="125"/>
        <v>0.4184523320361086</v>
      </c>
      <c r="BV75" s="55">
        <f t="shared" si="144"/>
        <v>-5.4027955682307005E-2</v>
      </c>
      <c r="BW75" s="147">
        <v>23</v>
      </c>
      <c r="BX75" s="7">
        <f t="shared" si="145"/>
        <v>1.0172490048651039E-2</v>
      </c>
      <c r="BY75" s="147">
        <v>14</v>
      </c>
      <c r="BZ75" s="7">
        <f t="shared" si="146"/>
        <v>5.241482590789966E-3</v>
      </c>
      <c r="CA75" s="54">
        <f t="shared" si="147"/>
        <v>-4.9310074578610731E-3</v>
      </c>
      <c r="CB75" s="147">
        <v>86238.5</v>
      </c>
      <c r="CC75" s="7">
        <f t="shared" si="148"/>
        <v>2.5377614824080692E-2</v>
      </c>
      <c r="CD75" s="147">
        <v>52493</v>
      </c>
      <c r="CE75" s="7">
        <f t="shared" si="149"/>
        <v>1.2281394919679202E-2</v>
      </c>
      <c r="CF75" s="148">
        <f t="shared" si="150"/>
        <v>-1.309621990440149E-2</v>
      </c>
      <c r="CG75" s="147">
        <v>107</v>
      </c>
      <c r="CH75" s="55">
        <f t="shared" si="151"/>
        <v>4.7324192835028749E-2</v>
      </c>
      <c r="CI75" s="147">
        <v>190</v>
      </c>
      <c r="CJ75" s="55">
        <f t="shared" si="152"/>
        <v>7.1134406589292404E-2</v>
      </c>
      <c r="CK75" s="55">
        <f t="shared" si="153"/>
        <v>2.3810213754263655E-2</v>
      </c>
      <c r="CL75" s="147">
        <v>293048</v>
      </c>
      <c r="CM75" s="55">
        <f t="shared" si="154"/>
        <v>8.6235953419495914E-2</v>
      </c>
      <c r="CN75" s="147">
        <v>541955</v>
      </c>
      <c r="CO75" s="55">
        <f t="shared" si="155"/>
        <v>0.12679716121568099</v>
      </c>
      <c r="CP75" s="55">
        <f t="shared" si="156"/>
        <v>4.0561207796185078E-2</v>
      </c>
      <c r="CQ75" s="147">
        <v>42</v>
      </c>
      <c r="CR75" s="55">
        <f t="shared" si="157"/>
        <v>1.8575851393188854E-2</v>
      </c>
      <c r="CS75" s="147">
        <v>104</v>
      </c>
      <c r="CT75" s="55">
        <f t="shared" si="158"/>
        <v>3.8936727817296894E-2</v>
      </c>
      <c r="CU75" s="55">
        <f t="shared" si="159"/>
        <v>2.036087642410804E-2</v>
      </c>
      <c r="CV75" s="147">
        <v>69279</v>
      </c>
      <c r="CW75" s="55">
        <f t="shared" si="160"/>
        <v>2.0386901179838313E-2</v>
      </c>
      <c r="CX75" s="147">
        <v>170998</v>
      </c>
      <c r="CY75" s="55">
        <f t="shared" si="161"/>
        <v>4.0007124158941275E-2</v>
      </c>
      <c r="CZ75" s="55">
        <f t="shared" si="162"/>
        <v>1.9620222979102962E-2</v>
      </c>
      <c r="DA75" s="147">
        <v>26</v>
      </c>
      <c r="DB75" s="55">
        <f t="shared" si="163"/>
        <v>1.1499336576735958E-2</v>
      </c>
      <c r="DC75" s="147">
        <v>29</v>
      </c>
      <c r="DD75" s="55">
        <f t="shared" si="164"/>
        <v>1.0857356795207787E-2</v>
      </c>
      <c r="DE75" s="55">
        <f t="shared" si="165"/>
        <v>-6.4197978152817116E-4</v>
      </c>
      <c r="DF75" s="147">
        <v>37987</v>
      </c>
      <c r="DG75" s="55">
        <f t="shared" si="166"/>
        <v>1.1178527621913105E-2</v>
      </c>
      <c r="DH75" s="147">
        <v>43685.5</v>
      </c>
      <c r="DI75" s="55">
        <f t="shared" si="167"/>
        <v>1.0220769964826659E-2</v>
      </c>
      <c r="DJ75" s="55">
        <f t="shared" si="168"/>
        <v>-9.5775765708644607E-4</v>
      </c>
      <c r="DK75" s="147">
        <v>22</v>
      </c>
      <c r="DL75" s="55">
        <f t="shared" si="169"/>
        <v>9.7302078726227339E-3</v>
      </c>
      <c r="DM75" s="147">
        <v>51</v>
      </c>
      <c r="DN75" s="55">
        <f t="shared" si="170"/>
        <v>1.9093972295020592E-2</v>
      </c>
      <c r="DO75" s="55">
        <f t="shared" si="171"/>
        <v>9.3637644223978581E-3</v>
      </c>
      <c r="DP75" s="147">
        <v>30839</v>
      </c>
      <c r="DQ75" s="55">
        <f t="shared" si="172"/>
        <v>9.0750681373148248E-3</v>
      </c>
      <c r="DR75" s="147">
        <v>73674.5</v>
      </c>
      <c r="DS75" s="55">
        <f t="shared" si="173"/>
        <v>1.723707218124141E-2</v>
      </c>
      <c r="DT75" s="55">
        <f t="shared" si="174"/>
        <v>8.1620040439265851E-3</v>
      </c>
      <c r="DU75" s="8">
        <f t="shared" si="175"/>
        <v>2261</v>
      </c>
      <c r="DV75" s="8">
        <f t="shared" si="176"/>
        <v>2671</v>
      </c>
      <c r="DW75" s="56">
        <f t="shared" si="177"/>
        <v>0.18133569217160539</v>
      </c>
      <c r="DX75" s="9">
        <f t="shared" si="178"/>
        <v>3398211.4</v>
      </c>
      <c r="DY75" s="9">
        <f t="shared" si="179"/>
        <v>4274188.75</v>
      </c>
      <c r="DZ75" s="56">
        <f t="shared" si="180"/>
        <v>0.25777600239937981</v>
      </c>
      <c r="EA75" s="106"/>
      <c r="EB75" s="78"/>
    </row>
    <row r="76" spans="1:132" ht="15.75" x14ac:dyDescent="0.25">
      <c r="A76" s="6" t="s">
        <v>232</v>
      </c>
      <c r="B76" s="109" t="s">
        <v>237</v>
      </c>
      <c r="C76" s="1" t="s">
        <v>651</v>
      </c>
      <c r="D76" s="15" t="s">
        <v>6</v>
      </c>
      <c r="E76" s="15">
        <v>370</v>
      </c>
      <c r="F76" s="7">
        <f t="shared" si="101"/>
        <v>0.19003595274781715</v>
      </c>
      <c r="G76" s="15">
        <v>455</v>
      </c>
      <c r="H76" s="7">
        <f t="shared" si="102"/>
        <v>0.23178807947019867</v>
      </c>
      <c r="I76" s="55">
        <f t="shared" si="103"/>
        <v>4.1752126722381516E-2</v>
      </c>
      <c r="J76" s="9">
        <v>919700.09</v>
      </c>
      <c r="K76" s="7">
        <f t="shared" si="104"/>
        <v>0.23249206268586034</v>
      </c>
      <c r="L76" s="9">
        <v>1142856.54</v>
      </c>
      <c r="M76" s="7">
        <f t="shared" si="105"/>
        <v>0.27226097621223588</v>
      </c>
      <c r="N76" s="55">
        <f t="shared" si="126"/>
        <v>3.9768913526375543E-2</v>
      </c>
      <c r="O76" s="15">
        <v>95</v>
      </c>
      <c r="P76" s="7">
        <f t="shared" si="106"/>
        <v>4.8793014894709809E-2</v>
      </c>
      <c r="Q76" s="15">
        <v>96</v>
      </c>
      <c r="R76" s="7">
        <f t="shared" si="107"/>
        <v>4.8904737646459501E-2</v>
      </c>
      <c r="S76" s="55">
        <f t="shared" si="127"/>
        <v>1.1172275174969187E-4</v>
      </c>
      <c r="T76" s="9">
        <v>243872.89</v>
      </c>
      <c r="U76" s="7">
        <f t="shared" si="108"/>
        <v>6.1648913429226619E-2</v>
      </c>
      <c r="V76" s="9">
        <v>226975.57</v>
      </c>
      <c r="W76" s="7">
        <f t="shared" si="109"/>
        <v>5.4072045004466336E-2</v>
      </c>
      <c r="X76" s="55">
        <f t="shared" si="128"/>
        <v>-7.576868424760283E-3</v>
      </c>
      <c r="Y76" s="15">
        <v>47</v>
      </c>
      <c r="Z76" s="7">
        <f t="shared" si="110"/>
        <v>2.4139702105803802E-2</v>
      </c>
      <c r="AA76" s="9">
        <v>30</v>
      </c>
      <c r="AB76" s="7">
        <f t="shared" si="111"/>
        <v>1.5282730514518594E-2</v>
      </c>
      <c r="AC76" s="55">
        <f t="shared" si="129"/>
        <v>-8.8569715912852082E-3</v>
      </c>
      <c r="AD76" s="9">
        <v>105775.93</v>
      </c>
      <c r="AE76" s="7">
        <f t="shared" si="112"/>
        <v>2.6739221204398464E-2</v>
      </c>
      <c r="AF76" s="9">
        <v>65215.189999999995</v>
      </c>
      <c r="AG76" s="7">
        <f t="shared" si="113"/>
        <v>1.5536115576909103E-2</v>
      </c>
      <c r="AH76" s="55">
        <f t="shared" si="130"/>
        <v>-1.120310562748936E-2</v>
      </c>
      <c r="AI76" s="15">
        <f t="shared" si="131"/>
        <v>512</v>
      </c>
      <c r="AJ76" s="7">
        <f t="shared" si="114"/>
        <v>0.26296866974833077</v>
      </c>
      <c r="AK76" s="9">
        <f t="shared" si="132"/>
        <v>581</v>
      </c>
      <c r="AL76" s="7">
        <f t="shared" si="115"/>
        <v>0.29597554763117678</v>
      </c>
      <c r="AM76" s="54">
        <f t="shared" si="133"/>
        <v>3.3006877882846009E-2</v>
      </c>
      <c r="AN76" s="9">
        <f t="shared" si="134"/>
        <v>1269348.9099999999</v>
      </c>
      <c r="AO76" s="7">
        <f t="shared" si="116"/>
        <v>0.32088019731948542</v>
      </c>
      <c r="AP76" s="9">
        <f t="shared" si="135"/>
        <v>1435047.3</v>
      </c>
      <c r="AQ76" s="7">
        <f t="shared" si="117"/>
        <v>0.34186913679361131</v>
      </c>
      <c r="AR76" s="54">
        <f t="shared" si="118"/>
        <v>2.0988939474125889E-2</v>
      </c>
      <c r="AS76" s="15">
        <v>975</v>
      </c>
      <c r="AT76" s="7">
        <f t="shared" si="119"/>
        <v>0.50077041602465333</v>
      </c>
      <c r="AU76" s="15">
        <v>958</v>
      </c>
      <c r="AV76" s="7">
        <f t="shared" si="96"/>
        <v>0.4880285277636271</v>
      </c>
      <c r="AW76" s="54">
        <f t="shared" si="136"/>
        <v>-1.2741888261026235E-2</v>
      </c>
      <c r="AX76" s="9">
        <v>1669227.849999998</v>
      </c>
      <c r="AY76" s="7">
        <f t="shared" si="181"/>
        <v>0.42196606280552112</v>
      </c>
      <c r="AZ76" s="9">
        <v>1730696.53</v>
      </c>
      <c r="BA76" s="7">
        <f t="shared" si="97"/>
        <v>0.41230120342569787</v>
      </c>
      <c r="BB76" s="54">
        <f t="shared" si="120"/>
        <v>-9.664859379823254E-3</v>
      </c>
      <c r="BC76" s="15">
        <v>213</v>
      </c>
      <c r="BD76" s="7">
        <f>BC76/$DU76</f>
        <v>0.10939907550077041</v>
      </c>
      <c r="BE76" s="15">
        <v>174</v>
      </c>
      <c r="BF76" s="7">
        <f t="shared" si="98"/>
        <v>8.863983698420784E-2</v>
      </c>
      <c r="BG76" s="54">
        <f t="shared" si="137"/>
        <v>-2.075923851656257E-2</v>
      </c>
      <c r="BH76" s="9">
        <v>280908.34999999992</v>
      </c>
      <c r="BI76" s="7">
        <f t="shared" si="121"/>
        <v>7.1011150729779288E-2</v>
      </c>
      <c r="BJ76" s="9">
        <v>271187.71999999997</v>
      </c>
      <c r="BK76" s="7">
        <f t="shared" si="99"/>
        <v>6.4604638289920871E-2</v>
      </c>
      <c r="BL76" s="54">
        <f t="shared" si="138"/>
        <v>-6.4065124398584167E-3</v>
      </c>
      <c r="BM76" s="15">
        <f t="shared" si="139"/>
        <v>1188</v>
      </c>
      <c r="BN76" s="7">
        <f t="shared" si="122"/>
        <v>0.61016949152542377</v>
      </c>
      <c r="BO76" s="15">
        <f t="shared" si="140"/>
        <v>1132</v>
      </c>
      <c r="BP76" s="7">
        <f t="shared" si="123"/>
        <v>0.57666836474783489</v>
      </c>
      <c r="BQ76" s="54">
        <f t="shared" si="141"/>
        <v>-3.3501126777588874E-2</v>
      </c>
      <c r="BR76" s="9">
        <f t="shared" si="142"/>
        <v>1950136.1999999979</v>
      </c>
      <c r="BS76" s="7">
        <f t="shared" si="124"/>
        <v>0.49297721353530038</v>
      </c>
      <c r="BT76" s="9">
        <f t="shared" si="143"/>
        <v>2001884.25</v>
      </c>
      <c r="BU76" s="7">
        <f t="shared" si="125"/>
        <v>0.47690584171561873</v>
      </c>
      <c r="BV76" s="55">
        <f t="shared" si="144"/>
        <v>-1.6071371819681657E-2</v>
      </c>
      <c r="BW76" s="147">
        <v>2</v>
      </c>
      <c r="BX76" s="7">
        <f t="shared" si="145"/>
        <v>1.0272213662044171E-3</v>
      </c>
      <c r="BY76" s="147">
        <v>14</v>
      </c>
      <c r="BZ76" s="7">
        <f t="shared" si="146"/>
        <v>7.1319409067753439E-3</v>
      </c>
      <c r="CA76" s="54">
        <f t="shared" si="147"/>
        <v>6.1047195405709263E-3</v>
      </c>
      <c r="CB76" s="147">
        <v>14998</v>
      </c>
      <c r="CC76" s="7">
        <f t="shared" si="148"/>
        <v>3.791361982102811E-3</v>
      </c>
      <c r="CD76" s="147">
        <v>64888.01</v>
      </c>
      <c r="CE76" s="7">
        <f t="shared" si="149"/>
        <v>1.5458171982871379E-2</v>
      </c>
      <c r="CF76" s="148">
        <f t="shared" si="150"/>
        <v>1.1666810000768569E-2</v>
      </c>
      <c r="CG76" s="147">
        <v>145</v>
      </c>
      <c r="CH76" s="55">
        <f t="shared" si="151"/>
        <v>7.4473549049820231E-2</v>
      </c>
      <c r="CI76" s="147">
        <v>131</v>
      </c>
      <c r="CJ76" s="55">
        <f t="shared" si="152"/>
        <v>6.6734589913397854E-2</v>
      </c>
      <c r="CK76" s="55">
        <f t="shared" si="153"/>
        <v>-7.738959136422377E-3</v>
      </c>
      <c r="CL76" s="147">
        <v>513178.64000000031</v>
      </c>
      <c r="CM76" s="55">
        <f t="shared" si="154"/>
        <v>0.1297270293187909</v>
      </c>
      <c r="CN76" s="147">
        <v>463003.36000000022</v>
      </c>
      <c r="CO76" s="55">
        <f t="shared" si="155"/>
        <v>0.11030058661881162</v>
      </c>
      <c r="CP76" s="55">
        <f t="shared" si="156"/>
        <v>-1.9426442699979285E-2</v>
      </c>
      <c r="CQ76" s="147">
        <v>72</v>
      </c>
      <c r="CR76" s="55">
        <f t="shared" si="157"/>
        <v>3.6979969183359017E-2</v>
      </c>
      <c r="CS76" s="147">
        <v>62</v>
      </c>
      <c r="CT76" s="55">
        <f t="shared" si="158"/>
        <v>3.1584309730005096E-2</v>
      </c>
      <c r="CU76" s="55">
        <f t="shared" si="159"/>
        <v>-5.3956594533539209E-3</v>
      </c>
      <c r="CV76" s="147">
        <v>158589.87</v>
      </c>
      <c r="CW76" s="55">
        <f t="shared" si="160"/>
        <v>4.009011894016716E-2</v>
      </c>
      <c r="CX76" s="147">
        <v>141754.31</v>
      </c>
      <c r="CY76" s="55">
        <f t="shared" si="161"/>
        <v>3.3769913783659941E-2</v>
      </c>
      <c r="CZ76" s="55">
        <f t="shared" si="162"/>
        <v>-6.3202051565072193E-3</v>
      </c>
      <c r="DA76" s="147">
        <v>0</v>
      </c>
      <c r="DB76" s="55">
        <f t="shared" si="163"/>
        <v>0</v>
      </c>
      <c r="DC76" s="147">
        <v>19</v>
      </c>
      <c r="DD76" s="55">
        <f t="shared" si="164"/>
        <v>9.6790626591951104E-3</v>
      </c>
      <c r="DE76" s="55">
        <f t="shared" si="165"/>
        <v>9.6790626591951104E-3</v>
      </c>
      <c r="DF76" s="147">
        <v>0</v>
      </c>
      <c r="DG76" s="55">
        <f t="shared" si="166"/>
        <v>0</v>
      </c>
      <c r="DH76" s="147">
        <v>42177.319999999992</v>
      </c>
      <c r="DI76" s="55">
        <f t="shared" si="167"/>
        <v>1.0047838827798857E-2</v>
      </c>
      <c r="DJ76" s="55">
        <f t="shared" si="168"/>
        <v>1.0047838827798857E-2</v>
      </c>
      <c r="DK76" s="147">
        <v>28</v>
      </c>
      <c r="DL76" s="55">
        <f t="shared" si="169"/>
        <v>1.4381099126861838E-2</v>
      </c>
      <c r="DM76" s="147">
        <v>24</v>
      </c>
      <c r="DN76" s="55">
        <f t="shared" si="170"/>
        <v>1.2226184411614875E-2</v>
      </c>
      <c r="DO76" s="55">
        <f t="shared" si="171"/>
        <v>-2.1549147152469632E-3</v>
      </c>
      <c r="DP76" s="147">
        <v>49582.740000000013</v>
      </c>
      <c r="DQ76" s="55">
        <f t="shared" si="172"/>
        <v>1.2534078904153112E-2</v>
      </c>
      <c r="DR76" s="147">
        <v>48896.38</v>
      </c>
      <c r="DS76" s="55">
        <f t="shared" si="173"/>
        <v>1.1648510277628062E-2</v>
      </c>
      <c r="DT76" s="55">
        <f t="shared" si="174"/>
        <v>-8.8556862652505036E-4</v>
      </c>
      <c r="DU76" s="8">
        <f t="shared" si="175"/>
        <v>1947</v>
      </c>
      <c r="DV76" s="8">
        <f t="shared" si="176"/>
        <v>1963</v>
      </c>
      <c r="DW76" s="56">
        <f t="shared" si="177"/>
        <v>8.2177709296353818E-3</v>
      </c>
      <c r="DX76" s="9">
        <f t="shared" si="178"/>
        <v>3955834.3599999989</v>
      </c>
      <c r="DY76" s="9">
        <f t="shared" si="179"/>
        <v>4197650.9300000006</v>
      </c>
      <c r="DZ76" s="56">
        <f t="shared" si="180"/>
        <v>6.1129093888552477E-2</v>
      </c>
      <c r="EA76" s="106"/>
      <c r="EB76" s="78"/>
    </row>
    <row r="77" spans="1:132" ht="15.75" x14ac:dyDescent="0.25">
      <c r="A77" s="6" t="s">
        <v>315</v>
      </c>
      <c r="B77" s="109" t="s">
        <v>324</v>
      </c>
      <c r="C77" s="1" t="s">
        <v>651</v>
      </c>
      <c r="D77" s="15" t="s">
        <v>6</v>
      </c>
      <c r="E77" s="15">
        <v>1013</v>
      </c>
      <c r="F77" s="7">
        <f t="shared" si="101"/>
        <v>0.25173956262425445</v>
      </c>
      <c r="G77" s="15">
        <v>1038</v>
      </c>
      <c r="H77" s="7">
        <f t="shared" si="102"/>
        <v>0.24679029957203993</v>
      </c>
      <c r="I77" s="55">
        <f t="shared" si="103"/>
        <v>-4.9492630522145198E-3</v>
      </c>
      <c r="J77" s="9">
        <v>2466958.7599999979</v>
      </c>
      <c r="K77" s="7">
        <f t="shared" si="104"/>
        <v>0.32410131869296127</v>
      </c>
      <c r="L77" s="9">
        <v>2649323.120000001</v>
      </c>
      <c r="M77" s="7">
        <f t="shared" si="105"/>
        <v>0.32183182652350595</v>
      </c>
      <c r="N77" s="55">
        <f t="shared" si="126"/>
        <v>-2.2694921694553227E-3</v>
      </c>
      <c r="O77" s="15">
        <v>132</v>
      </c>
      <c r="P77" s="7">
        <f t="shared" si="106"/>
        <v>3.2803180914512925E-2</v>
      </c>
      <c r="Q77" s="15">
        <v>223</v>
      </c>
      <c r="R77" s="7">
        <f t="shared" si="107"/>
        <v>5.3019495958155013E-2</v>
      </c>
      <c r="S77" s="55">
        <f t="shared" si="127"/>
        <v>2.0216315043642089E-2</v>
      </c>
      <c r="T77" s="9">
        <v>353689.43999999989</v>
      </c>
      <c r="U77" s="7">
        <f t="shared" si="108"/>
        <v>4.6466611347720732E-2</v>
      </c>
      <c r="V77" s="9">
        <v>555705.65</v>
      </c>
      <c r="W77" s="7">
        <f t="shared" si="109"/>
        <v>6.7505455638394177E-2</v>
      </c>
      <c r="X77" s="55">
        <f t="shared" si="128"/>
        <v>2.1038844290673445E-2</v>
      </c>
      <c r="Y77" s="15">
        <v>85</v>
      </c>
      <c r="Z77" s="7">
        <f t="shared" si="110"/>
        <v>2.1123260437375745E-2</v>
      </c>
      <c r="AA77" s="9">
        <v>67</v>
      </c>
      <c r="AB77" s="7">
        <f t="shared" si="111"/>
        <v>1.5929624346172136E-2</v>
      </c>
      <c r="AC77" s="55">
        <f t="shared" si="129"/>
        <v>-5.1936360912036086E-3</v>
      </c>
      <c r="AD77" s="9">
        <v>159451.26</v>
      </c>
      <c r="AE77" s="7">
        <f t="shared" si="112"/>
        <v>2.0948207351976278E-2</v>
      </c>
      <c r="AF77" s="9">
        <v>165523.86000000002</v>
      </c>
      <c r="AG77" s="7">
        <f t="shared" si="113"/>
        <v>2.0107342058382469E-2</v>
      </c>
      <c r="AH77" s="55">
        <f t="shared" si="130"/>
        <v>-8.4086529359380865E-4</v>
      </c>
      <c r="AI77" s="15">
        <f t="shared" si="131"/>
        <v>1230</v>
      </c>
      <c r="AJ77" s="7">
        <f t="shared" si="114"/>
        <v>0.30566600397614313</v>
      </c>
      <c r="AK77" s="9">
        <f t="shared" si="132"/>
        <v>1328</v>
      </c>
      <c r="AL77" s="7">
        <f t="shared" si="115"/>
        <v>0.31573941987636711</v>
      </c>
      <c r="AM77" s="54">
        <f t="shared" si="133"/>
        <v>1.0073415900223981E-2</v>
      </c>
      <c r="AN77" s="9">
        <f t="shared" si="134"/>
        <v>2980099.4599999981</v>
      </c>
      <c r="AO77" s="7">
        <f t="shared" si="116"/>
        <v>0.39151613739265834</v>
      </c>
      <c r="AP77" s="9">
        <f t="shared" si="135"/>
        <v>3370552.6300000008</v>
      </c>
      <c r="AQ77" s="7">
        <f t="shared" si="117"/>
        <v>0.40944462422028255</v>
      </c>
      <c r="AR77" s="54">
        <f t="shared" si="118"/>
        <v>1.7928486827624213E-2</v>
      </c>
      <c r="AS77" s="15">
        <v>2104</v>
      </c>
      <c r="AT77" s="7">
        <f t="shared" si="119"/>
        <v>0.52286282306163023</v>
      </c>
      <c r="AU77" s="15">
        <v>2149</v>
      </c>
      <c r="AV77" s="7">
        <f t="shared" si="96"/>
        <v>0.51093675701378982</v>
      </c>
      <c r="AW77" s="54">
        <f t="shared" si="136"/>
        <v>-1.1926066047840411E-2</v>
      </c>
      <c r="AX77" s="9">
        <v>3550161.3199999952</v>
      </c>
      <c r="AY77" s="7">
        <f t="shared" si="181"/>
        <v>0.46640907989266245</v>
      </c>
      <c r="AZ77" s="9">
        <v>3734977.759999997</v>
      </c>
      <c r="BA77" s="7">
        <f t="shared" si="97"/>
        <v>0.45371389599524248</v>
      </c>
      <c r="BB77" s="54">
        <f t="shared" si="120"/>
        <v>-1.269518389741997E-2</v>
      </c>
      <c r="BC77" s="15">
        <v>540</v>
      </c>
      <c r="BD77" s="7">
        <f>BC77/$DU77</f>
        <v>0.13419483101391649</v>
      </c>
      <c r="BE77" s="15">
        <v>635</v>
      </c>
      <c r="BF77" s="7">
        <f t="shared" si="98"/>
        <v>0.15097479790775084</v>
      </c>
      <c r="BG77" s="54">
        <f t="shared" si="137"/>
        <v>1.6779966893834347E-2</v>
      </c>
      <c r="BH77" s="9">
        <v>682966.90000000014</v>
      </c>
      <c r="BI77" s="7">
        <f t="shared" si="121"/>
        <v>8.9726053188519478E-2</v>
      </c>
      <c r="BJ77" s="9">
        <v>907403.09999999986</v>
      </c>
      <c r="BK77" s="7">
        <f t="shared" si="99"/>
        <v>0.11022860702098555</v>
      </c>
      <c r="BL77" s="54">
        <f t="shared" si="138"/>
        <v>2.0502553832466075E-2</v>
      </c>
      <c r="BM77" s="15">
        <f t="shared" si="139"/>
        <v>2644</v>
      </c>
      <c r="BN77" s="7">
        <f t="shared" si="122"/>
        <v>0.65705765407554673</v>
      </c>
      <c r="BO77" s="15">
        <f t="shared" si="140"/>
        <v>2784</v>
      </c>
      <c r="BP77" s="7">
        <f t="shared" si="123"/>
        <v>0.66191155492154063</v>
      </c>
      <c r="BQ77" s="54">
        <f t="shared" si="141"/>
        <v>4.8539008459939081E-3</v>
      </c>
      <c r="BR77" s="9">
        <f t="shared" si="142"/>
        <v>4233128.2199999951</v>
      </c>
      <c r="BS77" s="7">
        <f t="shared" si="124"/>
        <v>0.5561351330811819</v>
      </c>
      <c r="BT77" s="9">
        <f t="shared" si="143"/>
        <v>4642380.8599999966</v>
      </c>
      <c r="BU77" s="7">
        <f t="shared" si="125"/>
        <v>0.56394250301622806</v>
      </c>
      <c r="BV77" s="55">
        <f t="shared" si="144"/>
        <v>7.8073699350461601E-3</v>
      </c>
      <c r="BW77" s="147">
        <v>0</v>
      </c>
      <c r="BX77" s="7">
        <f t="shared" si="145"/>
        <v>0</v>
      </c>
      <c r="BY77" s="147">
        <v>0</v>
      </c>
      <c r="BZ77" s="7">
        <f t="shared" si="146"/>
        <v>0</v>
      </c>
      <c r="CA77" s="54">
        <f t="shared" si="147"/>
        <v>0</v>
      </c>
      <c r="CB77" s="147">
        <v>0</v>
      </c>
      <c r="CC77" s="7">
        <f t="shared" si="148"/>
        <v>0</v>
      </c>
      <c r="CD77" s="147">
        <v>0</v>
      </c>
      <c r="CE77" s="7">
        <f t="shared" si="149"/>
        <v>0</v>
      </c>
      <c r="CF77" s="148">
        <f t="shared" si="150"/>
        <v>0</v>
      </c>
      <c r="CG77" s="147">
        <v>38</v>
      </c>
      <c r="CH77" s="55">
        <f t="shared" si="151"/>
        <v>9.4433399602385677E-3</v>
      </c>
      <c r="CI77" s="147">
        <v>18</v>
      </c>
      <c r="CJ77" s="55">
        <f t="shared" si="152"/>
        <v>4.2796005706134095E-3</v>
      </c>
      <c r="CK77" s="55">
        <f t="shared" si="153"/>
        <v>-5.1637393896251582E-3</v>
      </c>
      <c r="CL77" s="147">
        <v>154377.04</v>
      </c>
      <c r="CM77" s="55">
        <f t="shared" si="154"/>
        <v>2.028157221400656E-2</v>
      </c>
      <c r="CN77" s="147">
        <v>61400.73</v>
      </c>
      <c r="CO77" s="55">
        <f t="shared" si="155"/>
        <v>7.4587765216711727E-3</v>
      </c>
      <c r="CP77" s="55">
        <f t="shared" si="156"/>
        <v>-1.2822795692335388E-2</v>
      </c>
      <c r="CQ77" s="147">
        <v>81</v>
      </c>
      <c r="CR77" s="55">
        <f t="shared" si="157"/>
        <v>2.0129224652087475E-2</v>
      </c>
      <c r="CS77" s="147">
        <v>42</v>
      </c>
      <c r="CT77" s="55">
        <f t="shared" si="158"/>
        <v>9.9857346647646214E-3</v>
      </c>
      <c r="CU77" s="55">
        <f t="shared" si="159"/>
        <v>-1.0143489987322854E-2</v>
      </c>
      <c r="CV77" s="147">
        <v>178242.65</v>
      </c>
      <c r="CW77" s="55">
        <f t="shared" si="160"/>
        <v>2.3416961340824362E-2</v>
      </c>
      <c r="CX77" s="147">
        <v>95651.65</v>
      </c>
      <c r="CY77" s="55">
        <f t="shared" si="161"/>
        <v>1.1619475554754942E-2</v>
      </c>
      <c r="CZ77" s="55">
        <f t="shared" si="162"/>
        <v>-1.179748578606942E-2</v>
      </c>
      <c r="DA77" s="147">
        <v>0</v>
      </c>
      <c r="DB77" s="55">
        <f t="shared" si="163"/>
        <v>0</v>
      </c>
      <c r="DC77" s="147">
        <v>0</v>
      </c>
      <c r="DD77" s="55">
        <f t="shared" si="164"/>
        <v>0</v>
      </c>
      <c r="DE77" s="55">
        <f t="shared" si="165"/>
        <v>0</v>
      </c>
      <c r="DF77" s="147">
        <v>0</v>
      </c>
      <c r="DG77" s="55">
        <f t="shared" si="166"/>
        <v>0</v>
      </c>
      <c r="DH77" s="147">
        <v>0</v>
      </c>
      <c r="DI77" s="55">
        <f t="shared" si="167"/>
        <v>0</v>
      </c>
      <c r="DJ77" s="55">
        <f t="shared" si="168"/>
        <v>0</v>
      </c>
      <c r="DK77" s="147">
        <v>31</v>
      </c>
      <c r="DL77" s="55">
        <f t="shared" si="169"/>
        <v>7.7037773359840958E-3</v>
      </c>
      <c r="DM77" s="147">
        <v>34</v>
      </c>
      <c r="DN77" s="55">
        <f t="shared" si="170"/>
        <v>8.0836899667142172E-3</v>
      </c>
      <c r="DO77" s="55">
        <f t="shared" si="171"/>
        <v>3.7991263073012139E-4</v>
      </c>
      <c r="DP77" s="147">
        <v>65842.61</v>
      </c>
      <c r="DQ77" s="55">
        <f t="shared" si="172"/>
        <v>8.6501959713288345E-3</v>
      </c>
      <c r="DR77" s="147">
        <v>62025.080000000024</v>
      </c>
      <c r="DS77" s="55">
        <f t="shared" si="173"/>
        <v>7.5346206870631083E-3</v>
      </c>
      <c r="DT77" s="55">
        <f t="shared" si="174"/>
        <v>-1.1155752842657261E-3</v>
      </c>
      <c r="DU77" s="8">
        <f t="shared" si="175"/>
        <v>4024</v>
      </c>
      <c r="DV77" s="8">
        <f t="shared" si="176"/>
        <v>4206</v>
      </c>
      <c r="DW77" s="56">
        <f t="shared" si="177"/>
        <v>4.5228628230616241E-2</v>
      </c>
      <c r="DX77" s="9">
        <f t="shared" si="178"/>
        <v>7611689.979999993</v>
      </c>
      <c r="DY77" s="9">
        <f t="shared" si="179"/>
        <v>8232010.9499999993</v>
      </c>
      <c r="DZ77" s="56">
        <f t="shared" si="180"/>
        <v>8.1495827027890488E-2</v>
      </c>
      <c r="EA77" s="106"/>
      <c r="EB77" s="78"/>
    </row>
    <row r="78" spans="1:132" ht="15.75" x14ac:dyDescent="0.25">
      <c r="A78" s="6" t="s">
        <v>148</v>
      </c>
      <c r="B78" s="109" t="s">
        <v>159</v>
      </c>
      <c r="C78" s="1" t="s">
        <v>651</v>
      </c>
      <c r="D78" s="15" t="s">
        <v>6</v>
      </c>
      <c r="E78" s="15">
        <v>1295</v>
      </c>
      <c r="F78" s="7">
        <f t="shared" si="101"/>
        <v>0.26640608928204074</v>
      </c>
      <c r="G78" s="15">
        <v>1409</v>
      </c>
      <c r="H78" s="7">
        <f t="shared" si="102"/>
        <v>0.27889944576405384</v>
      </c>
      <c r="I78" s="55">
        <f t="shared" si="103"/>
        <v>1.2493356482013107E-2</v>
      </c>
      <c r="J78" s="9">
        <v>3175473.0599999991</v>
      </c>
      <c r="K78" s="7">
        <f t="shared" si="104"/>
        <v>0.33539458776592485</v>
      </c>
      <c r="L78" s="9">
        <v>3503223.44</v>
      </c>
      <c r="M78" s="7">
        <f t="shared" si="105"/>
        <v>0.34465881454425834</v>
      </c>
      <c r="N78" s="55">
        <f t="shared" si="126"/>
        <v>9.2642267783334953E-3</v>
      </c>
      <c r="O78" s="15">
        <v>278</v>
      </c>
      <c r="P78" s="7">
        <f t="shared" si="106"/>
        <v>5.7189878625797164E-2</v>
      </c>
      <c r="Q78" s="15">
        <v>137</v>
      </c>
      <c r="R78" s="7">
        <f t="shared" si="107"/>
        <v>2.7117973079968331E-2</v>
      </c>
      <c r="S78" s="55">
        <f t="shared" si="127"/>
        <v>-3.0071905545828833E-2</v>
      </c>
      <c r="T78" s="9">
        <v>681103.69999999984</v>
      </c>
      <c r="U78" s="7">
        <f t="shared" si="108"/>
        <v>7.1938413701215953E-2</v>
      </c>
      <c r="V78" s="9">
        <v>324049.33999999991</v>
      </c>
      <c r="W78" s="7">
        <f t="shared" si="109"/>
        <v>3.1881055630938938E-2</v>
      </c>
      <c r="X78" s="55">
        <f t="shared" si="128"/>
        <v>-4.0057358070277015E-2</v>
      </c>
      <c r="Y78" s="15">
        <v>7</v>
      </c>
      <c r="Z78" s="7">
        <f t="shared" si="110"/>
        <v>1.4400329150380581E-3</v>
      </c>
      <c r="AA78" s="9">
        <v>99</v>
      </c>
      <c r="AB78" s="7">
        <f t="shared" si="111"/>
        <v>1.9596199524940617E-2</v>
      </c>
      <c r="AC78" s="55">
        <f t="shared" si="129"/>
        <v>1.815616660990256E-2</v>
      </c>
      <c r="AD78" s="9">
        <v>26571.49</v>
      </c>
      <c r="AE78" s="7">
        <f t="shared" si="112"/>
        <v>2.8064901721686773E-3</v>
      </c>
      <c r="AF78" s="9">
        <v>303551.15000000002</v>
      </c>
      <c r="AG78" s="7">
        <f t="shared" si="113"/>
        <v>2.9864375283052556E-2</v>
      </c>
      <c r="AH78" s="55">
        <f t="shared" si="130"/>
        <v>2.7057885110883879E-2</v>
      </c>
      <c r="AI78" s="15">
        <f t="shared" si="131"/>
        <v>1580</v>
      </c>
      <c r="AJ78" s="7">
        <f t="shared" si="114"/>
        <v>0.32503600082287593</v>
      </c>
      <c r="AK78" s="9">
        <f t="shared" si="132"/>
        <v>1645</v>
      </c>
      <c r="AL78" s="7">
        <f t="shared" si="115"/>
        <v>0.3256136183689628</v>
      </c>
      <c r="AM78" s="54">
        <f t="shared" si="133"/>
        <v>5.7761754608687266E-4</v>
      </c>
      <c r="AN78" s="9">
        <f t="shared" si="134"/>
        <v>3883148.2499999991</v>
      </c>
      <c r="AO78" s="7">
        <f t="shared" si="116"/>
        <v>0.41013949163930946</v>
      </c>
      <c r="AP78" s="9">
        <f t="shared" si="135"/>
        <v>4130823.9299999997</v>
      </c>
      <c r="AQ78" s="7">
        <f t="shared" si="117"/>
        <v>0.40640424545824982</v>
      </c>
      <c r="AR78" s="54">
        <f t="shared" si="118"/>
        <v>-3.7352461810596371E-3</v>
      </c>
      <c r="AS78" s="15">
        <v>2345</v>
      </c>
      <c r="AT78" s="7">
        <f t="shared" si="119"/>
        <v>0.48241102653774942</v>
      </c>
      <c r="AU78" s="15">
        <v>2466</v>
      </c>
      <c r="AV78" s="7">
        <f t="shared" si="96"/>
        <v>0.48812351543942994</v>
      </c>
      <c r="AW78" s="54">
        <f t="shared" si="136"/>
        <v>5.7124889016805236E-3</v>
      </c>
      <c r="AX78" s="9">
        <v>3973793.6899999948</v>
      </c>
      <c r="AY78" s="7">
        <f t="shared" si="181"/>
        <v>0.41971349507351258</v>
      </c>
      <c r="AZ78" s="9">
        <v>4409368.0500000007</v>
      </c>
      <c r="BA78" s="7">
        <f t="shared" si="97"/>
        <v>0.43380834566530768</v>
      </c>
      <c r="BB78" s="54">
        <v>0</v>
      </c>
      <c r="BC78" s="15">
        <v>661</v>
      </c>
      <c r="BD78" s="7">
        <v>0</v>
      </c>
      <c r="BE78" s="15">
        <v>698</v>
      </c>
      <c r="BF78" s="7">
        <f t="shared" si="98"/>
        <v>0.1381631037212985</v>
      </c>
      <c r="BG78" s="54">
        <f t="shared" si="137"/>
        <v>0.1381631037212985</v>
      </c>
      <c r="BH78" s="9">
        <v>866917.23000000033</v>
      </c>
      <c r="BI78" s="7">
        <f t="shared" si="121"/>
        <v>9.1564104462289991E-2</v>
      </c>
      <c r="BJ78" s="9">
        <v>960730.94000000018</v>
      </c>
      <c r="BK78" s="7">
        <f t="shared" si="99"/>
        <v>9.4519916456254086E-2</v>
      </c>
      <c r="BL78" s="54">
        <f t="shared" si="138"/>
        <v>2.9558119939640942E-3</v>
      </c>
      <c r="BM78" s="15">
        <f t="shared" si="139"/>
        <v>3006</v>
      </c>
      <c r="BN78" s="7">
        <f t="shared" si="122"/>
        <v>0.61839127751491463</v>
      </c>
      <c r="BO78" s="15">
        <f t="shared" si="140"/>
        <v>3164</v>
      </c>
      <c r="BP78" s="7">
        <f t="shared" si="123"/>
        <v>0.62628661916072847</v>
      </c>
      <c r="BQ78" s="54">
        <f t="shared" si="141"/>
        <v>7.895341645813847E-3</v>
      </c>
      <c r="BR78" s="9">
        <f t="shared" si="142"/>
        <v>4840710.9199999953</v>
      </c>
      <c r="BS78" s="7">
        <f t="shared" si="124"/>
        <v>0.51127759953580254</v>
      </c>
      <c r="BT78" s="9">
        <f t="shared" si="143"/>
        <v>5370098.9900000012</v>
      </c>
      <c r="BU78" s="7">
        <f t="shared" si="125"/>
        <v>0.52832826212156181</v>
      </c>
      <c r="BV78" s="55">
        <f t="shared" si="144"/>
        <v>1.7050662585759269E-2</v>
      </c>
      <c r="BW78" s="147">
        <v>8</v>
      </c>
      <c r="BX78" s="7">
        <f t="shared" si="145"/>
        <v>1.6457519029006377E-3</v>
      </c>
      <c r="BY78" s="147">
        <v>0</v>
      </c>
      <c r="BZ78" s="7">
        <f t="shared" si="146"/>
        <v>0</v>
      </c>
      <c r="CA78" s="54">
        <f t="shared" si="147"/>
        <v>-1.6457519029006377E-3</v>
      </c>
      <c r="CB78" s="147">
        <v>36346.959999999999</v>
      </c>
      <c r="CC78" s="7">
        <f t="shared" si="148"/>
        <v>3.8389787711644334E-3</v>
      </c>
      <c r="CD78" s="147">
        <v>0</v>
      </c>
      <c r="CE78" s="7">
        <f t="shared" si="149"/>
        <v>0</v>
      </c>
      <c r="CF78" s="148">
        <f t="shared" si="150"/>
        <v>-3.8389787711644334E-3</v>
      </c>
      <c r="CG78" s="147">
        <v>93</v>
      </c>
      <c r="CH78" s="55">
        <f t="shared" si="151"/>
        <v>1.9131865871219914E-2</v>
      </c>
      <c r="CI78" s="147">
        <v>85</v>
      </c>
      <c r="CJ78" s="55">
        <f t="shared" si="152"/>
        <v>1.6825019794140934E-2</v>
      </c>
      <c r="CK78" s="55">
        <f t="shared" si="153"/>
        <v>-2.3068460770789799E-3</v>
      </c>
      <c r="CL78" s="147">
        <v>361927.74</v>
      </c>
      <c r="CM78" s="55">
        <f t="shared" si="154"/>
        <v>3.8226935913086554E-2</v>
      </c>
      <c r="CN78" s="147">
        <v>312948.77</v>
      </c>
      <c r="CO78" s="55">
        <f t="shared" si="155"/>
        <v>3.0788944504574266E-2</v>
      </c>
      <c r="CP78" s="55">
        <f t="shared" si="156"/>
        <v>-7.4379914085122879E-3</v>
      </c>
      <c r="CQ78" s="147">
        <v>99</v>
      </c>
      <c r="CR78" s="55">
        <f t="shared" si="157"/>
        <v>2.0366179798395393E-2</v>
      </c>
      <c r="CS78" s="147">
        <v>66</v>
      </c>
      <c r="CT78" s="55">
        <f t="shared" si="158"/>
        <v>1.3064133016627079E-2</v>
      </c>
      <c r="CU78" s="55">
        <f t="shared" si="159"/>
        <v>-7.3020467817683146E-3</v>
      </c>
      <c r="CV78" s="147">
        <v>208967.00999999989</v>
      </c>
      <c r="CW78" s="55">
        <f t="shared" si="160"/>
        <v>2.2071169508088309E-2</v>
      </c>
      <c r="CX78" s="147">
        <v>147240.85</v>
      </c>
      <c r="CY78" s="55">
        <f t="shared" si="161"/>
        <v>1.4486046260722942E-2</v>
      </c>
      <c r="CZ78" s="55">
        <f t="shared" si="162"/>
        <v>-7.5851232473653669E-3</v>
      </c>
      <c r="DA78" s="147">
        <v>16</v>
      </c>
      <c r="DB78" s="55">
        <f t="shared" si="163"/>
        <v>3.2915038058012754E-3</v>
      </c>
      <c r="DC78" s="147">
        <v>41</v>
      </c>
      <c r="DD78" s="55">
        <f t="shared" si="164"/>
        <v>8.1155977830562158E-3</v>
      </c>
      <c r="DE78" s="55">
        <f t="shared" si="165"/>
        <v>4.8240939772549399E-3</v>
      </c>
      <c r="DF78" s="147">
        <v>28139.1</v>
      </c>
      <c r="DG78" s="55">
        <f t="shared" si="166"/>
        <v>2.9720616948342611E-3</v>
      </c>
      <c r="DH78" s="147">
        <v>88549.400000000009</v>
      </c>
      <c r="DI78" s="55">
        <f t="shared" si="167"/>
        <v>8.7117855184838996E-3</v>
      </c>
      <c r="DJ78" s="55">
        <f t="shared" si="168"/>
        <v>5.7397238236496385E-3</v>
      </c>
      <c r="DK78" s="147">
        <v>59</v>
      </c>
      <c r="DL78" s="55">
        <f t="shared" si="169"/>
        <v>1.2137420283892203E-2</v>
      </c>
      <c r="DM78" s="147">
        <v>51</v>
      </c>
      <c r="DN78" s="55">
        <f t="shared" si="170"/>
        <v>1.0095011876484561E-2</v>
      </c>
      <c r="DO78" s="55">
        <f t="shared" si="171"/>
        <v>-2.0424084074076414E-3</v>
      </c>
      <c r="DP78" s="147">
        <v>108632.12</v>
      </c>
      <c r="DQ78" s="55">
        <f t="shared" si="172"/>
        <v>1.1473762937714386E-2</v>
      </c>
      <c r="DR78" s="147">
        <v>114660.84</v>
      </c>
      <c r="DS78" s="55">
        <f t="shared" si="173"/>
        <v>1.1280716136407467E-2</v>
      </c>
      <c r="DT78" s="55">
        <f t="shared" si="174"/>
        <v>-1.9304680130691892E-4</v>
      </c>
      <c r="DU78" s="8">
        <f t="shared" si="175"/>
        <v>4861</v>
      </c>
      <c r="DV78" s="8">
        <f t="shared" si="176"/>
        <v>5052</v>
      </c>
      <c r="DW78" s="56">
        <f t="shared" si="177"/>
        <v>3.9292326681752643E-2</v>
      </c>
      <c r="DX78" s="9">
        <f t="shared" si="178"/>
        <v>9467872.099999994</v>
      </c>
      <c r="DY78" s="9">
        <f t="shared" si="179"/>
        <v>10164322.779999999</v>
      </c>
      <c r="DZ78" s="56">
        <f t="shared" si="180"/>
        <v>7.3559367157062239E-2</v>
      </c>
      <c r="EA78" s="106"/>
      <c r="EB78" s="78"/>
    </row>
    <row r="79" spans="1:132" ht="15.75" x14ac:dyDescent="0.25">
      <c r="A79" s="6" t="s">
        <v>148</v>
      </c>
      <c r="B79" s="109" t="s">
        <v>160</v>
      </c>
      <c r="C79" s="1" t="s">
        <v>651</v>
      </c>
      <c r="D79" s="15" t="s">
        <v>6</v>
      </c>
      <c r="E79" s="15">
        <v>1328</v>
      </c>
      <c r="F79" s="7">
        <f t="shared" si="101"/>
        <v>0.23680456490727533</v>
      </c>
      <c r="G79" s="15">
        <v>1689</v>
      </c>
      <c r="H79" s="7">
        <f t="shared" si="102"/>
        <v>0.28075132978723405</v>
      </c>
      <c r="I79" s="55">
        <f t="shared" si="103"/>
        <v>4.3946764879958716E-2</v>
      </c>
      <c r="J79" s="9">
        <v>3383919.7899999949</v>
      </c>
      <c r="K79" s="7">
        <f t="shared" si="104"/>
        <v>0.29905771185842811</v>
      </c>
      <c r="L79" s="9">
        <v>4115125.39</v>
      </c>
      <c r="M79" s="7">
        <f t="shared" si="105"/>
        <v>0.34152120763776495</v>
      </c>
      <c r="N79" s="55">
        <f t="shared" si="126"/>
        <v>4.2463495779336835E-2</v>
      </c>
      <c r="O79" s="15">
        <v>233</v>
      </c>
      <c r="P79" s="7">
        <f t="shared" si="106"/>
        <v>4.1547788873038519E-2</v>
      </c>
      <c r="Q79" s="15">
        <v>229</v>
      </c>
      <c r="R79" s="7">
        <f t="shared" si="107"/>
        <v>3.8065159574468085E-2</v>
      </c>
      <c r="S79" s="55">
        <f t="shared" si="127"/>
        <v>-3.4826292985704332E-3</v>
      </c>
      <c r="T79" s="9">
        <v>595706.54000000015</v>
      </c>
      <c r="U79" s="7">
        <f t="shared" si="108"/>
        <v>5.2646234499400327E-2</v>
      </c>
      <c r="V79" s="9">
        <v>552694.1399999999</v>
      </c>
      <c r="W79" s="7">
        <f t="shared" si="109"/>
        <v>4.5869020323367565E-2</v>
      </c>
      <c r="X79" s="55">
        <f t="shared" si="128"/>
        <v>-6.7772141760327614E-3</v>
      </c>
      <c r="Y79" s="15">
        <v>128</v>
      </c>
      <c r="Z79" s="7">
        <f t="shared" si="110"/>
        <v>2.2824536376604851E-2</v>
      </c>
      <c r="AA79" s="9">
        <v>91</v>
      </c>
      <c r="AB79" s="7">
        <f t="shared" si="111"/>
        <v>1.5126329787234043E-2</v>
      </c>
      <c r="AC79" s="55">
        <f t="shared" si="129"/>
        <v>-7.6982065893708082E-3</v>
      </c>
      <c r="AD79" s="9">
        <v>314034.72999999986</v>
      </c>
      <c r="AE79" s="7">
        <f t="shared" si="112"/>
        <v>2.7753171950295953E-2</v>
      </c>
      <c r="AF79" s="9">
        <v>233441.99000000002</v>
      </c>
      <c r="AG79" s="7">
        <f t="shared" si="113"/>
        <v>1.9373745094596755E-2</v>
      </c>
      <c r="AH79" s="55">
        <f t="shared" si="130"/>
        <v>-8.3794268556991978E-3</v>
      </c>
      <c r="AI79" s="15">
        <f t="shared" si="131"/>
        <v>1689</v>
      </c>
      <c r="AJ79" s="7">
        <f t="shared" si="114"/>
        <v>0.30117689015691868</v>
      </c>
      <c r="AK79" s="9">
        <f t="shared" si="132"/>
        <v>2009</v>
      </c>
      <c r="AL79" s="7">
        <f t="shared" si="115"/>
        <v>0.33394281914893614</v>
      </c>
      <c r="AM79" s="54">
        <f t="shared" si="133"/>
        <v>3.2765928992017468E-2</v>
      </c>
      <c r="AN79" s="9">
        <f t="shared" si="134"/>
        <v>4293661.0599999949</v>
      </c>
      <c r="AO79" s="7">
        <f t="shared" si="116"/>
        <v>0.3794571183081244</v>
      </c>
      <c r="AP79" s="9">
        <f t="shared" si="135"/>
        <v>4901261.5200000005</v>
      </c>
      <c r="AQ79" s="7">
        <f t="shared" si="117"/>
        <v>0.40676397305572931</v>
      </c>
      <c r="AR79" s="54">
        <f t="shared" si="118"/>
        <v>2.7306854747604914E-2</v>
      </c>
      <c r="AS79" s="15">
        <v>2685</v>
      </c>
      <c r="AT79" s="7">
        <f t="shared" si="119"/>
        <v>0.47878031383737518</v>
      </c>
      <c r="AU79" s="15">
        <v>2810</v>
      </c>
      <c r="AV79" s="7">
        <f t="shared" si="96"/>
        <v>0.46708776595744683</v>
      </c>
      <c r="AW79" s="54">
        <f t="shared" si="136"/>
        <v>-1.169254787992835E-2</v>
      </c>
      <c r="AX79" s="9">
        <v>4679641.8899999894</v>
      </c>
      <c r="AY79" s="7">
        <f t="shared" si="181"/>
        <v>0.4135686076472424</v>
      </c>
      <c r="AZ79" s="9">
        <v>4934725.0199999902</v>
      </c>
      <c r="BA79" s="7">
        <f t="shared" si="97"/>
        <v>0.40954116544932073</v>
      </c>
      <c r="BB79" s="54">
        <f t="shared" si="120"/>
        <v>-4.0274421979216712E-3</v>
      </c>
      <c r="BC79" s="15">
        <v>849</v>
      </c>
      <c r="BD79" s="7">
        <f>BC79/$DU79</f>
        <v>0.15139087018544936</v>
      </c>
      <c r="BE79" s="15">
        <v>874</v>
      </c>
      <c r="BF79" s="7">
        <f t="shared" si="98"/>
        <v>0.14527925531914893</v>
      </c>
      <c r="BG79" s="54">
        <f t="shared" si="137"/>
        <v>-6.1116148663004355E-3</v>
      </c>
      <c r="BH79" s="9">
        <v>1131049.55</v>
      </c>
      <c r="BI79" s="7">
        <f t="shared" si="121"/>
        <v>9.9957774241896349E-2</v>
      </c>
      <c r="BJ79" s="9">
        <v>1210179.9000000011</v>
      </c>
      <c r="BK79" s="7">
        <f t="shared" si="99"/>
        <v>0.10043487421095326</v>
      </c>
      <c r="BL79" s="54">
        <f t="shared" si="138"/>
        <v>4.7709996905691276E-4</v>
      </c>
      <c r="BM79" s="15">
        <f t="shared" si="139"/>
        <v>3534</v>
      </c>
      <c r="BN79" s="7">
        <f t="shared" si="122"/>
        <v>0.63017118402282457</v>
      </c>
      <c r="BO79" s="15">
        <f t="shared" si="140"/>
        <v>3684</v>
      </c>
      <c r="BP79" s="7">
        <f t="shared" si="123"/>
        <v>0.6123670212765957</v>
      </c>
      <c r="BQ79" s="54">
        <f t="shared" si="141"/>
        <v>-1.7804162746228869E-2</v>
      </c>
      <c r="BR79" s="9">
        <f t="shared" si="142"/>
        <v>5810691.4399999892</v>
      </c>
      <c r="BS79" s="7">
        <f t="shared" si="124"/>
        <v>0.51352638188913879</v>
      </c>
      <c r="BT79" s="9">
        <f t="shared" si="143"/>
        <v>6144904.9199999915</v>
      </c>
      <c r="BU79" s="7">
        <f t="shared" si="125"/>
        <v>0.50997603966027405</v>
      </c>
      <c r="BV79" s="55">
        <f t="shared" si="144"/>
        <v>-3.5503422288647446E-3</v>
      </c>
      <c r="BW79" s="147">
        <v>29</v>
      </c>
      <c r="BX79" s="7">
        <f t="shared" si="145"/>
        <v>5.1711840228245362E-3</v>
      </c>
      <c r="BY79" s="147">
        <v>24</v>
      </c>
      <c r="BZ79" s="7">
        <f t="shared" si="146"/>
        <v>3.9893617021276593E-3</v>
      </c>
      <c r="CA79" s="54">
        <f t="shared" si="147"/>
        <v>-1.1818223206968769E-3</v>
      </c>
      <c r="CB79" s="147">
        <v>143515.44</v>
      </c>
      <c r="CC79" s="7">
        <f t="shared" si="148"/>
        <v>1.2683338189512937E-2</v>
      </c>
      <c r="CD79" s="147">
        <v>99185.61</v>
      </c>
      <c r="CE79" s="7">
        <f t="shared" si="149"/>
        <v>8.2315813243028241E-3</v>
      </c>
      <c r="CF79" s="148">
        <f t="shared" si="150"/>
        <v>-4.451756865210113E-3</v>
      </c>
      <c r="CG79" s="147">
        <v>159</v>
      </c>
      <c r="CH79" s="55">
        <f t="shared" si="151"/>
        <v>2.8352353780313838E-2</v>
      </c>
      <c r="CI79" s="147">
        <v>168</v>
      </c>
      <c r="CJ79" s="55">
        <f t="shared" si="152"/>
        <v>2.7925531914893616E-2</v>
      </c>
      <c r="CK79" s="55">
        <f t="shared" si="153"/>
        <v>-4.2682186542022243E-4</v>
      </c>
      <c r="CL79" s="147">
        <v>652316.97000000044</v>
      </c>
      <c r="CM79" s="55">
        <f t="shared" si="154"/>
        <v>5.7649244828768043E-2</v>
      </c>
      <c r="CN79" s="147">
        <v>625910.73000000021</v>
      </c>
      <c r="CO79" s="55">
        <f t="shared" si="155"/>
        <v>5.1945388809412463E-2</v>
      </c>
      <c r="CP79" s="55">
        <f t="shared" si="156"/>
        <v>-5.7038560193555798E-3</v>
      </c>
      <c r="CQ79" s="147">
        <v>123</v>
      </c>
      <c r="CR79" s="55">
        <f t="shared" si="157"/>
        <v>2.1932952924393723E-2</v>
      </c>
      <c r="CS79" s="147">
        <v>54</v>
      </c>
      <c r="CT79" s="55">
        <f t="shared" si="158"/>
        <v>8.9760638297872349E-3</v>
      </c>
      <c r="CU79" s="55">
        <f t="shared" si="159"/>
        <v>-1.2956889094606489E-2</v>
      </c>
      <c r="CV79" s="147">
        <v>277283.24999999988</v>
      </c>
      <c r="CW79" s="55">
        <f t="shared" si="160"/>
        <v>2.4505218630394482E-2</v>
      </c>
      <c r="CX79" s="147">
        <v>128268.33</v>
      </c>
      <c r="CY79" s="55">
        <f t="shared" si="161"/>
        <v>1.0645205385413385E-2</v>
      </c>
      <c r="CZ79" s="55">
        <f t="shared" si="162"/>
        <v>-1.3860013244981097E-2</v>
      </c>
      <c r="DA79" s="147">
        <v>18</v>
      </c>
      <c r="DB79" s="55">
        <f t="shared" si="163"/>
        <v>3.2097004279600569E-3</v>
      </c>
      <c r="DC79" s="147">
        <v>37</v>
      </c>
      <c r="DD79" s="55">
        <f t="shared" si="164"/>
        <v>6.1502659574468087E-3</v>
      </c>
      <c r="DE79" s="55">
        <f t="shared" si="165"/>
        <v>2.9405655294867518E-3</v>
      </c>
      <c r="DF79" s="147">
        <v>34730.94</v>
      </c>
      <c r="DG79" s="55">
        <f t="shared" si="166"/>
        <v>3.0693858281707004E-3</v>
      </c>
      <c r="DH79" s="147">
        <v>75858.040000000023</v>
      </c>
      <c r="DI79" s="55">
        <f t="shared" si="167"/>
        <v>6.2955868836438748E-3</v>
      </c>
      <c r="DJ79" s="55">
        <f t="shared" si="168"/>
        <v>3.2262010554731744E-3</v>
      </c>
      <c r="DK79" s="147">
        <v>56</v>
      </c>
      <c r="DL79" s="55">
        <f t="shared" si="169"/>
        <v>9.9857346647646214E-3</v>
      </c>
      <c r="DM79" s="147">
        <v>40</v>
      </c>
      <c r="DN79" s="55">
        <f t="shared" si="170"/>
        <v>6.648936170212766E-3</v>
      </c>
      <c r="DO79" s="55">
        <f t="shared" si="171"/>
        <v>-3.3367984945518554E-3</v>
      </c>
      <c r="DP79" s="147">
        <v>103074.36</v>
      </c>
      <c r="DQ79" s="55">
        <f t="shared" si="172"/>
        <v>9.1093123258905433E-3</v>
      </c>
      <c r="DR79" s="147">
        <v>74010.12</v>
      </c>
      <c r="DS79" s="55">
        <f t="shared" si="173"/>
        <v>6.1422248812243114E-3</v>
      </c>
      <c r="DT79" s="55">
        <f t="shared" si="174"/>
        <v>-2.967087444666232E-3</v>
      </c>
      <c r="DU79" s="8">
        <f t="shared" si="175"/>
        <v>5608</v>
      </c>
      <c r="DV79" s="8">
        <f t="shared" si="176"/>
        <v>6016</v>
      </c>
      <c r="DW79" s="56">
        <f t="shared" si="177"/>
        <v>7.2753209700427979E-2</v>
      </c>
      <c r="DX79" s="9">
        <f t="shared" si="178"/>
        <v>11315273.459999986</v>
      </c>
      <c r="DY79" s="9">
        <f t="shared" si="179"/>
        <v>12049399.26999999</v>
      </c>
      <c r="DZ79" s="56">
        <f t="shared" si="180"/>
        <v>6.4879192941750263E-2</v>
      </c>
      <c r="EA79" s="106"/>
      <c r="EB79" s="78"/>
    </row>
    <row r="80" spans="1:132" ht="15.75" x14ac:dyDescent="0.25">
      <c r="A80" s="6" t="s">
        <v>288</v>
      </c>
      <c r="B80" s="109" t="s">
        <v>294</v>
      </c>
      <c r="C80" s="1" t="s">
        <v>651</v>
      </c>
      <c r="D80" s="15" t="s">
        <v>6</v>
      </c>
      <c r="E80" s="15">
        <v>531</v>
      </c>
      <c r="F80" s="7">
        <f t="shared" si="101"/>
        <v>0.29175824175824178</v>
      </c>
      <c r="G80" s="15">
        <v>1114</v>
      </c>
      <c r="H80" s="7">
        <f t="shared" si="102"/>
        <v>0.29762222815923056</v>
      </c>
      <c r="I80" s="55">
        <f t="shared" si="103"/>
        <v>5.8639864009887854E-3</v>
      </c>
      <c r="J80" s="9">
        <v>1389979.1700000011</v>
      </c>
      <c r="K80" s="7">
        <f t="shared" si="104"/>
        <v>0.33136781357217276</v>
      </c>
      <c r="L80" s="9">
        <v>2699247.120000002</v>
      </c>
      <c r="M80" s="7">
        <f t="shared" si="105"/>
        <v>0.35583243091359834</v>
      </c>
      <c r="N80" s="55">
        <f t="shared" si="126"/>
        <v>2.4464617341425576E-2</v>
      </c>
      <c r="O80" s="15">
        <v>74</v>
      </c>
      <c r="P80" s="7">
        <f t="shared" si="106"/>
        <v>4.0659340659340661E-2</v>
      </c>
      <c r="Q80" s="15">
        <v>92</v>
      </c>
      <c r="R80" s="7">
        <f t="shared" si="107"/>
        <v>2.4579214533796419E-2</v>
      </c>
      <c r="S80" s="55">
        <f t="shared" si="127"/>
        <v>-1.6080126125544242E-2</v>
      </c>
      <c r="T80" s="9">
        <v>192147.72</v>
      </c>
      <c r="U80" s="7">
        <f t="shared" si="108"/>
        <v>4.580757124531442E-2</v>
      </c>
      <c r="V80" s="9">
        <v>204148.89</v>
      </c>
      <c r="W80" s="7">
        <f t="shared" si="109"/>
        <v>2.6912243513670116E-2</v>
      </c>
      <c r="X80" s="55">
        <f t="shared" si="128"/>
        <v>-1.8895327731644304E-2</v>
      </c>
      <c r="Y80" s="15">
        <v>21</v>
      </c>
      <c r="Z80" s="7">
        <f t="shared" si="110"/>
        <v>1.1538461538461539E-2</v>
      </c>
      <c r="AA80" s="9">
        <v>49</v>
      </c>
      <c r="AB80" s="7">
        <f t="shared" si="111"/>
        <v>1.3091103393000268E-2</v>
      </c>
      <c r="AC80" s="55">
        <f t="shared" si="129"/>
        <v>1.5526418545387284E-3</v>
      </c>
      <c r="AD80" s="9">
        <v>64861.070000000007</v>
      </c>
      <c r="AE80" s="7">
        <f t="shared" si="112"/>
        <v>1.5462728806109832E-2</v>
      </c>
      <c r="AF80" s="9">
        <v>136523.12</v>
      </c>
      <c r="AG80" s="7">
        <f t="shared" si="113"/>
        <v>1.7997371676554335E-2</v>
      </c>
      <c r="AH80" s="55">
        <f t="shared" si="130"/>
        <v>2.5346428704445031E-3</v>
      </c>
      <c r="AI80" s="15">
        <f t="shared" si="131"/>
        <v>626</v>
      </c>
      <c r="AJ80" s="7">
        <f t="shared" si="114"/>
        <v>0.34395604395604396</v>
      </c>
      <c r="AK80" s="9">
        <f t="shared" si="132"/>
        <v>1255</v>
      </c>
      <c r="AL80" s="7">
        <f t="shared" si="115"/>
        <v>0.33529254608602727</v>
      </c>
      <c r="AM80" s="54">
        <f t="shared" si="133"/>
        <v>-8.6634978700166898E-3</v>
      </c>
      <c r="AN80" s="9">
        <f t="shared" si="134"/>
        <v>1646987.9600000011</v>
      </c>
      <c r="AO80" s="7">
        <f t="shared" si="116"/>
        <v>0.39263811362359702</v>
      </c>
      <c r="AP80" s="9">
        <f t="shared" si="135"/>
        <v>3039919.1300000022</v>
      </c>
      <c r="AQ80" s="7">
        <f t="shared" si="117"/>
        <v>0.4007420461038228</v>
      </c>
      <c r="AR80" s="54">
        <f t="shared" si="118"/>
        <v>8.1039324802257839E-3</v>
      </c>
      <c r="AS80" s="15">
        <v>821</v>
      </c>
      <c r="AT80" s="7">
        <f t="shared" si="119"/>
        <v>0.45109890109890111</v>
      </c>
      <c r="AU80" s="15">
        <v>1706</v>
      </c>
      <c r="AV80" s="7">
        <f t="shared" si="96"/>
        <v>0.45578413037670318</v>
      </c>
      <c r="AW80" s="54">
        <f t="shared" si="136"/>
        <v>4.6852292778020721E-3</v>
      </c>
      <c r="AX80" s="9">
        <v>1622928.2700000009</v>
      </c>
      <c r="AY80" s="7">
        <f t="shared" si="181"/>
        <v>0.38690233927345025</v>
      </c>
      <c r="AZ80" s="9">
        <v>2972613.4300000011</v>
      </c>
      <c r="BA80" s="7">
        <f t="shared" si="97"/>
        <v>0.39186936799003019</v>
      </c>
      <c r="BB80" s="54">
        <f t="shared" si="120"/>
        <v>4.9670287165799465E-3</v>
      </c>
      <c r="BC80" s="15">
        <v>139</v>
      </c>
      <c r="BD80" s="7">
        <f>BC80/$DU80</f>
        <v>7.637362637362638E-2</v>
      </c>
      <c r="BE80" s="15">
        <v>482</v>
      </c>
      <c r="BF80" s="7">
        <f t="shared" si="98"/>
        <v>0.12877371092706386</v>
      </c>
      <c r="BG80" s="54">
        <f t="shared" si="137"/>
        <v>5.2400084553437476E-2</v>
      </c>
      <c r="BH80" s="9">
        <v>241321.33</v>
      </c>
      <c r="BI80" s="7">
        <f t="shared" si="121"/>
        <v>5.7530445934976651E-2</v>
      </c>
      <c r="BJ80" s="9">
        <v>687999.35999999987</v>
      </c>
      <c r="BK80" s="7">
        <f t="shared" si="99"/>
        <v>9.0696580880597413E-2</v>
      </c>
      <c r="BL80" s="54">
        <f t="shared" si="138"/>
        <v>3.3166134945620762E-2</v>
      </c>
      <c r="BM80" s="15">
        <f t="shared" si="139"/>
        <v>960</v>
      </c>
      <c r="BN80" s="7">
        <f t="shared" si="122"/>
        <v>0.52747252747252749</v>
      </c>
      <c r="BO80" s="15">
        <f t="shared" si="140"/>
        <v>2188</v>
      </c>
      <c r="BP80" s="7">
        <f t="shared" si="123"/>
        <v>0.58455784130376698</v>
      </c>
      <c r="BQ80" s="54">
        <f t="shared" si="141"/>
        <v>5.7085313831239493E-2</v>
      </c>
      <c r="BR80" s="9">
        <f t="shared" si="142"/>
        <v>1864249.600000001</v>
      </c>
      <c r="BS80" s="7">
        <f t="shared" si="124"/>
        <v>0.44443278520842694</v>
      </c>
      <c r="BT80" s="9">
        <f t="shared" si="143"/>
        <v>3660612.790000001</v>
      </c>
      <c r="BU80" s="7">
        <f t="shared" si="125"/>
        <v>0.48256594887062765</v>
      </c>
      <c r="BV80" s="55">
        <f t="shared" si="144"/>
        <v>3.8133163662200709E-2</v>
      </c>
      <c r="BW80" s="147">
        <v>16</v>
      </c>
      <c r="BX80" s="7">
        <f t="shared" si="145"/>
        <v>8.7912087912087912E-3</v>
      </c>
      <c r="BY80" s="147">
        <v>22</v>
      </c>
      <c r="BZ80" s="7">
        <f t="shared" si="146"/>
        <v>5.8776382580817523E-3</v>
      </c>
      <c r="CA80" s="54">
        <f t="shared" si="147"/>
        <v>-2.9135705331270389E-3</v>
      </c>
      <c r="CB80" s="147">
        <v>73989.87</v>
      </c>
      <c r="CC80" s="7">
        <f t="shared" si="148"/>
        <v>1.7639013574850392E-2</v>
      </c>
      <c r="CD80" s="147">
        <v>99631.81</v>
      </c>
      <c r="CE80" s="7">
        <f t="shared" si="149"/>
        <v>1.313411761596016E-2</v>
      </c>
      <c r="CF80" s="148">
        <f t="shared" si="150"/>
        <v>-4.5048959588902312E-3</v>
      </c>
      <c r="CG80" s="147">
        <v>91</v>
      </c>
      <c r="CH80" s="55">
        <f t="shared" si="151"/>
        <v>0.05</v>
      </c>
      <c r="CI80" s="147">
        <v>128</v>
      </c>
      <c r="CJ80" s="55">
        <f t="shared" si="152"/>
        <v>3.4197168047021109E-2</v>
      </c>
      <c r="CK80" s="55">
        <f t="shared" si="153"/>
        <v>-1.5802831952978894E-2</v>
      </c>
      <c r="CL80" s="147">
        <v>355274.49999999988</v>
      </c>
      <c r="CM80" s="55">
        <f t="shared" si="154"/>
        <v>8.4696617635605848E-2</v>
      </c>
      <c r="CN80" s="147">
        <v>457701.16999999993</v>
      </c>
      <c r="CO80" s="55">
        <f t="shared" si="155"/>
        <v>6.0337165406736816E-2</v>
      </c>
      <c r="CP80" s="55">
        <f t="shared" si="156"/>
        <v>-2.4359452228869032E-2</v>
      </c>
      <c r="CQ80" s="147">
        <v>66</v>
      </c>
      <c r="CR80" s="55">
        <f t="shared" si="157"/>
        <v>3.6263736263736267E-2</v>
      </c>
      <c r="CS80" s="147">
        <v>87</v>
      </c>
      <c r="CT80" s="55">
        <f t="shared" si="158"/>
        <v>2.3243387656959658E-2</v>
      </c>
      <c r="CU80" s="55">
        <f t="shared" si="159"/>
        <v>-1.3020348606776609E-2</v>
      </c>
      <c r="CV80" s="147">
        <v>143600.99</v>
      </c>
      <c r="CW80" s="55">
        <f t="shared" si="160"/>
        <v>3.4234143295182914E-2</v>
      </c>
      <c r="CX80" s="147">
        <v>193919.72</v>
      </c>
      <c r="CY80" s="55">
        <f t="shared" si="161"/>
        <v>2.5563767340310909E-2</v>
      </c>
      <c r="CZ80" s="55">
        <f t="shared" si="162"/>
        <v>-8.6703759548720054E-3</v>
      </c>
      <c r="DA80" s="147">
        <v>17</v>
      </c>
      <c r="DB80" s="55">
        <f t="shared" si="163"/>
        <v>9.3406593406593404E-3</v>
      </c>
      <c r="DC80" s="147">
        <v>37</v>
      </c>
      <c r="DD80" s="55">
        <f t="shared" si="164"/>
        <v>9.8851188885920385E-3</v>
      </c>
      <c r="DE80" s="55">
        <f t="shared" si="165"/>
        <v>5.4445954793269809E-4</v>
      </c>
      <c r="DF80" s="147">
        <v>32328.42</v>
      </c>
      <c r="DG80" s="55">
        <f t="shared" si="166"/>
        <v>7.7070204236534658E-3</v>
      </c>
      <c r="DH80" s="147">
        <v>77817.700000000012</v>
      </c>
      <c r="DI80" s="55">
        <f t="shared" si="167"/>
        <v>1.0258438789815253E-2</v>
      </c>
      <c r="DJ80" s="55">
        <f t="shared" si="168"/>
        <v>2.5514183661617873E-3</v>
      </c>
      <c r="DK80" s="147">
        <v>44</v>
      </c>
      <c r="DL80" s="55">
        <f t="shared" si="169"/>
        <v>2.4175824175824177E-2</v>
      </c>
      <c r="DM80" s="147">
        <v>26</v>
      </c>
      <c r="DN80" s="55">
        <f t="shared" si="170"/>
        <v>6.9462997595511619E-3</v>
      </c>
      <c r="DO80" s="55">
        <f t="shared" si="171"/>
        <v>-1.7229524416273016E-2</v>
      </c>
      <c r="DP80" s="147">
        <v>78240.299999999988</v>
      </c>
      <c r="DQ80" s="55">
        <f t="shared" si="172"/>
        <v>1.8652306238683306E-2</v>
      </c>
      <c r="DR80" s="147">
        <v>56123.11</v>
      </c>
      <c r="DS80" s="55">
        <f t="shared" si="173"/>
        <v>7.3985158727264905E-3</v>
      </c>
      <c r="DT80" s="55">
        <f t="shared" si="174"/>
        <v>-1.1253790365956817E-2</v>
      </c>
      <c r="DU80" s="8">
        <f t="shared" si="175"/>
        <v>1820</v>
      </c>
      <c r="DV80" s="8">
        <f t="shared" si="176"/>
        <v>3743</v>
      </c>
      <c r="DW80" s="56">
        <f t="shared" si="177"/>
        <v>1.0565934065934064</v>
      </c>
      <c r="DX80" s="9">
        <f t="shared" si="178"/>
        <v>4194671.6400000025</v>
      </c>
      <c r="DY80" s="9">
        <f t="shared" si="179"/>
        <v>7585725.4300000025</v>
      </c>
      <c r="DZ80" s="56">
        <f t="shared" si="180"/>
        <v>0.80841936652757829</v>
      </c>
      <c r="EA80" s="106"/>
      <c r="EB80" s="78"/>
    </row>
    <row r="81" spans="1:132" ht="15.75" x14ac:dyDescent="0.25">
      <c r="A81" s="6" t="s">
        <v>288</v>
      </c>
      <c r="B81" s="109" t="s">
        <v>295</v>
      </c>
      <c r="C81" s="1" t="s">
        <v>651</v>
      </c>
      <c r="D81" s="15" t="s">
        <v>6</v>
      </c>
      <c r="E81" s="15">
        <v>610</v>
      </c>
      <c r="F81" s="7">
        <f t="shared" si="101"/>
        <v>0.24576954069298954</v>
      </c>
      <c r="G81" s="15">
        <v>693</v>
      </c>
      <c r="H81" s="7">
        <f t="shared" si="102"/>
        <v>0.28542009884678748</v>
      </c>
      <c r="I81" s="55">
        <f t="shared" si="103"/>
        <v>3.9650558153797949E-2</v>
      </c>
      <c r="J81" s="9">
        <v>1393467.659999999</v>
      </c>
      <c r="K81" s="7">
        <f t="shared" si="104"/>
        <v>0.3055259039456753</v>
      </c>
      <c r="L81" s="9">
        <v>1538234.179999999</v>
      </c>
      <c r="M81" s="7">
        <f t="shared" si="105"/>
        <v>0.35486799764416449</v>
      </c>
      <c r="N81" s="55">
        <f t="shared" si="126"/>
        <v>4.9342093698489187E-2</v>
      </c>
      <c r="O81" s="15">
        <v>108</v>
      </c>
      <c r="P81" s="7">
        <f t="shared" si="106"/>
        <v>4.3513295729250605E-2</v>
      </c>
      <c r="Q81" s="15">
        <v>79</v>
      </c>
      <c r="R81" s="7">
        <f t="shared" si="107"/>
        <v>3.2537067545304776E-2</v>
      </c>
      <c r="S81" s="55">
        <f t="shared" si="127"/>
        <v>-1.0976228183945828E-2</v>
      </c>
      <c r="T81" s="9">
        <v>236838.9599999999</v>
      </c>
      <c r="U81" s="7">
        <f t="shared" si="108"/>
        <v>5.1928321998914319E-2</v>
      </c>
      <c r="V81" s="9">
        <v>164410.87</v>
      </c>
      <c r="W81" s="7">
        <f t="shared" si="109"/>
        <v>3.7929306854847723E-2</v>
      </c>
      <c r="X81" s="55">
        <f t="shared" si="128"/>
        <v>-1.3999015144066596E-2</v>
      </c>
      <c r="Y81" s="15">
        <v>0</v>
      </c>
      <c r="Z81" s="7">
        <f t="shared" si="110"/>
        <v>0</v>
      </c>
      <c r="AA81" s="9">
        <v>19</v>
      </c>
      <c r="AB81" s="7">
        <f t="shared" si="111"/>
        <v>7.8253706754530476E-3</v>
      </c>
      <c r="AC81" s="55">
        <f t="shared" si="129"/>
        <v>7.8253706754530476E-3</v>
      </c>
      <c r="AD81" s="9">
        <v>0</v>
      </c>
      <c r="AE81" s="7">
        <f t="shared" si="112"/>
        <v>0</v>
      </c>
      <c r="AF81" s="9">
        <v>45711.94</v>
      </c>
      <c r="AG81" s="7">
        <f t="shared" si="113"/>
        <v>1.0545666470777679E-2</v>
      </c>
      <c r="AH81" s="55">
        <f t="shared" si="130"/>
        <v>1.0545666470777679E-2</v>
      </c>
      <c r="AI81" s="15">
        <f t="shared" si="131"/>
        <v>718</v>
      </c>
      <c r="AJ81" s="7">
        <f t="shared" si="114"/>
        <v>0.28928283642224012</v>
      </c>
      <c r="AK81" s="9">
        <f t="shared" si="132"/>
        <v>791</v>
      </c>
      <c r="AL81" s="7">
        <f t="shared" si="115"/>
        <v>0.32578253706754529</v>
      </c>
      <c r="AM81" s="54">
        <f t="shared" si="133"/>
        <v>3.6499700645305166E-2</v>
      </c>
      <c r="AN81" s="9">
        <f t="shared" si="134"/>
        <v>1630306.6199999989</v>
      </c>
      <c r="AO81" s="7">
        <f t="shared" si="116"/>
        <v>0.35745422594458964</v>
      </c>
      <c r="AP81" s="9">
        <f t="shared" si="135"/>
        <v>1748356.9899999988</v>
      </c>
      <c r="AQ81" s="7">
        <f t="shared" si="117"/>
        <v>0.40334297096978983</v>
      </c>
      <c r="AR81" s="54">
        <f t="shared" si="118"/>
        <v>4.5888745025200184E-2</v>
      </c>
      <c r="AS81" s="15">
        <v>1193</v>
      </c>
      <c r="AT81" s="7">
        <f t="shared" si="119"/>
        <v>0.48066075745366638</v>
      </c>
      <c r="AU81" s="15">
        <v>1087</v>
      </c>
      <c r="AV81" s="7">
        <f t="shared" si="96"/>
        <v>0.44769357495881384</v>
      </c>
      <c r="AW81" s="54">
        <f t="shared" si="136"/>
        <v>-3.2967182494852532E-2</v>
      </c>
      <c r="AX81" s="9">
        <v>1876951.959999999</v>
      </c>
      <c r="AY81" s="7">
        <v>0</v>
      </c>
      <c r="AZ81" s="9">
        <v>1671698.3399999989</v>
      </c>
      <c r="BA81" s="7">
        <f t="shared" si="97"/>
        <v>0.3856579513665947</v>
      </c>
      <c r="BB81" s="54">
        <f t="shared" si="120"/>
        <v>0.3856579513665947</v>
      </c>
      <c r="BC81" s="15">
        <v>348</v>
      </c>
      <c r="BD81" s="7">
        <v>0</v>
      </c>
      <c r="BE81" s="15">
        <v>351</v>
      </c>
      <c r="BF81" s="7">
        <f t="shared" si="98"/>
        <v>0.14456342668863262</v>
      </c>
      <c r="BG81" s="54">
        <f t="shared" si="137"/>
        <v>0.14456342668863262</v>
      </c>
      <c r="BH81" s="9">
        <v>447450.75000000052</v>
      </c>
      <c r="BI81" s="7">
        <f t="shared" si="121"/>
        <v>9.8106184154227616E-2</v>
      </c>
      <c r="BJ81" s="9">
        <v>423105.6399999999</v>
      </c>
      <c r="BK81" s="7">
        <f t="shared" si="99"/>
        <v>9.7609748379634084E-2</v>
      </c>
      <c r="BL81" s="54">
        <f t="shared" si="138"/>
        <v>-4.9643577459353161E-4</v>
      </c>
      <c r="BM81" s="15">
        <f t="shared" si="139"/>
        <v>1541</v>
      </c>
      <c r="BN81" s="7">
        <f t="shared" si="122"/>
        <v>0.62087026591458505</v>
      </c>
      <c r="BO81" s="15">
        <f t="shared" si="140"/>
        <v>1438</v>
      </c>
      <c r="BP81" s="7">
        <f t="shared" si="123"/>
        <v>0.59225700164744643</v>
      </c>
      <c r="BQ81" s="54">
        <f t="shared" si="141"/>
        <v>-2.8613264267138616E-2</v>
      </c>
      <c r="BR81" s="9">
        <f t="shared" si="142"/>
        <v>2324402.7099999995</v>
      </c>
      <c r="BS81" s="7">
        <f t="shared" si="124"/>
        <v>0.50963883805278098</v>
      </c>
      <c r="BT81" s="9">
        <f t="shared" si="143"/>
        <v>2094803.9799999988</v>
      </c>
      <c r="BU81" s="7">
        <f t="shared" si="125"/>
        <v>0.48326769974622874</v>
      </c>
      <c r="BV81" s="55">
        <f t="shared" si="144"/>
        <v>-2.6371138306552244E-2</v>
      </c>
      <c r="BW81" s="147">
        <v>15</v>
      </c>
      <c r="BX81" s="7">
        <f t="shared" si="145"/>
        <v>6.0435132957292505E-3</v>
      </c>
      <c r="BY81" s="147">
        <v>12</v>
      </c>
      <c r="BZ81" s="7">
        <f t="shared" si="146"/>
        <v>4.9423393739703456E-3</v>
      </c>
      <c r="CA81" s="54">
        <f t="shared" si="147"/>
        <v>-1.1011739217589049E-3</v>
      </c>
      <c r="CB81" s="147">
        <v>64919.76</v>
      </c>
      <c r="CC81" s="7">
        <f t="shared" si="148"/>
        <v>1.4234035656009633E-2</v>
      </c>
      <c r="CD81" s="147">
        <v>48832.75</v>
      </c>
      <c r="CE81" s="7">
        <f t="shared" si="149"/>
        <v>1.1265632006667596E-2</v>
      </c>
      <c r="CF81" s="148">
        <f t="shared" si="150"/>
        <v>-2.9684036493420364E-3</v>
      </c>
      <c r="CG81" s="147">
        <v>102</v>
      </c>
      <c r="CH81" s="55">
        <f t="shared" si="151"/>
        <v>4.1095890410958902E-2</v>
      </c>
      <c r="CI81" s="147">
        <v>68</v>
      </c>
      <c r="CJ81" s="55">
        <f t="shared" si="152"/>
        <v>2.800658978583196E-2</v>
      </c>
      <c r="CK81" s="55">
        <f t="shared" si="153"/>
        <v>-1.3089300625126941E-2</v>
      </c>
      <c r="CL81" s="147">
        <v>332654.06</v>
      </c>
      <c r="CM81" s="55">
        <f t="shared" si="154"/>
        <v>7.293634097162971E-2</v>
      </c>
      <c r="CN81" s="147">
        <v>225401.41</v>
      </c>
      <c r="CO81" s="55">
        <f t="shared" si="155"/>
        <v>5.1999720246023527E-2</v>
      </c>
      <c r="CP81" s="55">
        <f t="shared" si="156"/>
        <v>-2.0936620725606182E-2</v>
      </c>
      <c r="CQ81" s="147">
        <v>65</v>
      </c>
      <c r="CR81" s="55">
        <f t="shared" si="157"/>
        <v>2.6188557614826753E-2</v>
      </c>
      <c r="CS81" s="147">
        <v>62</v>
      </c>
      <c r="CT81" s="55">
        <f t="shared" si="158"/>
        <v>2.5535420098846788E-2</v>
      </c>
      <c r="CU81" s="55">
        <f t="shared" si="159"/>
        <v>-6.5313751597996517E-4</v>
      </c>
      <c r="CV81" s="147">
        <v>132395.45000000001</v>
      </c>
      <c r="CW81" s="55">
        <f t="shared" si="160"/>
        <v>2.9028473857473296E-2</v>
      </c>
      <c r="CX81" s="147">
        <v>114300.41</v>
      </c>
      <c r="CY81" s="55">
        <f t="shared" si="161"/>
        <v>2.636890933382267E-2</v>
      </c>
      <c r="CZ81" s="55">
        <f t="shared" si="162"/>
        <v>-2.659564523650626E-3</v>
      </c>
      <c r="DA81" s="147">
        <v>22</v>
      </c>
      <c r="DB81" s="55">
        <f t="shared" si="163"/>
        <v>8.8638195004029016E-3</v>
      </c>
      <c r="DC81" s="147">
        <v>51</v>
      </c>
      <c r="DD81" s="55">
        <f t="shared" si="164"/>
        <v>2.1004942339373972E-2</v>
      </c>
      <c r="DE81" s="55">
        <f t="shared" si="165"/>
        <v>1.214112283897107E-2</v>
      </c>
      <c r="DF81" s="147">
        <v>43173.46</v>
      </c>
      <c r="DG81" s="55">
        <f t="shared" si="166"/>
        <v>9.4660326691488952E-3</v>
      </c>
      <c r="DH81" s="147">
        <v>93901.849999999977</v>
      </c>
      <c r="DI81" s="55">
        <f t="shared" si="167"/>
        <v>2.1662996387573897E-2</v>
      </c>
      <c r="DJ81" s="55">
        <f t="shared" si="168"/>
        <v>1.2196963718425002E-2</v>
      </c>
      <c r="DK81" s="147">
        <v>19</v>
      </c>
      <c r="DL81" s="55">
        <f t="shared" si="169"/>
        <v>7.655116841257051E-3</v>
      </c>
      <c r="DM81" s="147">
        <v>6</v>
      </c>
      <c r="DN81" s="55">
        <f t="shared" si="170"/>
        <v>2.4711696869851728E-3</v>
      </c>
      <c r="DO81" s="55">
        <f t="shared" si="171"/>
        <v>-5.1839471542718778E-3</v>
      </c>
      <c r="DP81" s="147">
        <v>33030.15</v>
      </c>
      <c r="DQ81" s="55">
        <f t="shared" si="172"/>
        <v>7.2420528483676866E-3</v>
      </c>
      <c r="DR81" s="147">
        <v>9068.43</v>
      </c>
      <c r="DS81" s="55">
        <f t="shared" si="173"/>
        <v>2.0920713098939673E-3</v>
      </c>
      <c r="DT81" s="55">
        <f t="shared" si="174"/>
        <v>-5.1499815384737193E-3</v>
      </c>
      <c r="DU81" s="8">
        <f t="shared" si="175"/>
        <v>2482</v>
      </c>
      <c r="DV81" s="8">
        <f t="shared" si="176"/>
        <v>2428</v>
      </c>
      <c r="DW81" s="56">
        <f t="shared" si="177"/>
        <v>-2.1756647864625278E-2</v>
      </c>
      <c r="DX81" s="9">
        <f t="shared" si="178"/>
        <v>4560882.209999999</v>
      </c>
      <c r="DY81" s="9">
        <f t="shared" si="179"/>
        <v>4334665.8199999966</v>
      </c>
      <c r="DZ81" s="56">
        <f t="shared" si="180"/>
        <v>-4.9599261630570046E-2</v>
      </c>
      <c r="EA81" s="106"/>
      <c r="EB81" s="78"/>
    </row>
    <row r="82" spans="1:132" ht="15.75" x14ac:dyDescent="0.25">
      <c r="A82" s="6" t="s">
        <v>345</v>
      </c>
      <c r="B82" s="109" t="s">
        <v>348</v>
      </c>
      <c r="C82" s="1" t="s">
        <v>651</v>
      </c>
      <c r="D82" s="15" t="s">
        <v>6</v>
      </c>
      <c r="E82" s="15">
        <v>1527</v>
      </c>
      <c r="F82" s="7">
        <f t="shared" si="101"/>
        <v>0.23125851885506588</v>
      </c>
      <c r="G82" s="15">
        <v>1693</v>
      </c>
      <c r="H82" s="7">
        <f t="shared" si="102"/>
        <v>0.24911712772218952</v>
      </c>
      <c r="I82" s="55">
        <f t="shared" si="103"/>
        <v>1.7858608867123649E-2</v>
      </c>
      <c r="J82" s="9">
        <v>3886451.73</v>
      </c>
      <c r="K82" s="7">
        <f t="shared" si="104"/>
        <v>0.28949571387166201</v>
      </c>
      <c r="L82" s="9">
        <v>4154984.74</v>
      </c>
      <c r="M82" s="7">
        <f t="shared" si="105"/>
        <v>0.30607828588281716</v>
      </c>
      <c r="N82" s="55">
        <f t="shared" si="126"/>
        <v>1.658257201115515E-2</v>
      </c>
      <c r="O82" s="15">
        <v>400</v>
      </c>
      <c r="P82" s="7">
        <f t="shared" si="106"/>
        <v>6.0578524912918368E-2</v>
      </c>
      <c r="Q82" s="15">
        <v>372</v>
      </c>
      <c r="R82" s="7">
        <f t="shared" si="107"/>
        <v>5.4738081224249557E-2</v>
      </c>
      <c r="S82" s="55">
        <f t="shared" si="127"/>
        <v>-5.8404436886688102E-3</v>
      </c>
      <c r="T82" s="9">
        <v>1034121.990000001</v>
      </c>
      <c r="U82" s="7">
        <f t="shared" si="108"/>
        <v>7.7030130443800485E-2</v>
      </c>
      <c r="V82" s="9">
        <v>908352.40000000014</v>
      </c>
      <c r="W82" s="7">
        <f t="shared" si="109"/>
        <v>6.6914071402713049E-2</v>
      </c>
      <c r="X82" s="55">
        <f t="shared" si="128"/>
        <v>-1.0116059041087436E-2</v>
      </c>
      <c r="Y82" s="15">
        <v>90</v>
      </c>
      <c r="Z82" s="7">
        <f t="shared" si="110"/>
        <v>1.3630168105406633E-2</v>
      </c>
      <c r="AA82" s="9">
        <v>94</v>
      </c>
      <c r="AB82" s="7">
        <f t="shared" si="111"/>
        <v>1.3831665685697469E-2</v>
      </c>
      <c r="AC82" s="55">
        <f t="shared" si="129"/>
        <v>2.0149758029083635E-4</v>
      </c>
      <c r="AD82" s="9">
        <v>243718.90000000002</v>
      </c>
      <c r="AE82" s="7">
        <f t="shared" si="112"/>
        <v>1.8154239867406309E-2</v>
      </c>
      <c r="AF82" s="9">
        <v>267940.56</v>
      </c>
      <c r="AG82" s="7">
        <f t="shared" si="113"/>
        <v>1.9737927442612487E-2</v>
      </c>
      <c r="AH82" s="55">
        <f t="shared" si="130"/>
        <v>1.5836875752061781E-3</v>
      </c>
      <c r="AI82" s="15">
        <f t="shared" si="131"/>
        <v>2017</v>
      </c>
      <c r="AJ82" s="7">
        <f t="shared" si="114"/>
        <v>0.30546721187339088</v>
      </c>
      <c r="AK82" s="9">
        <f t="shared" si="132"/>
        <v>2159</v>
      </c>
      <c r="AL82" s="7">
        <f t="shared" si="115"/>
        <v>0.31768687463213657</v>
      </c>
      <c r="AM82" s="54">
        <f t="shared" si="133"/>
        <v>1.2219662758745697E-2</v>
      </c>
      <c r="AN82" s="9">
        <f t="shared" si="134"/>
        <v>5164292.620000001</v>
      </c>
      <c r="AO82" s="7">
        <f t="shared" si="116"/>
        <v>0.38468008418286881</v>
      </c>
      <c r="AP82" s="9">
        <f t="shared" si="135"/>
        <v>5331277.7</v>
      </c>
      <c r="AQ82" s="7">
        <f t="shared" si="117"/>
        <v>0.3927302847281427</v>
      </c>
      <c r="AR82" s="54">
        <f t="shared" si="118"/>
        <v>8.050200545273889E-3</v>
      </c>
      <c r="AS82" s="15">
        <v>3834</v>
      </c>
      <c r="AT82" s="7">
        <f t="shared" si="119"/>
        <v>0.58064516129032262</v>
      </c>
      <c r="AU82" s="15">
        <v>3937</v>
      </c>
      <c r="AV82" s="7">
        <f t="shared" si="96"/>
        <v>0.57931135962330782</v>
      </c>
      <c r="AW82" s="54">
        <f t="shared" si="136"/>
        <v>-1.3338016670148001E-3</v>
      </c>
      <c r="AX82" s="9">
        <v>7057629.5199999893</v>
      </c>
      <c r="AY82" s="7">
        <f>AX82/$DX82</f>
        <v>0.52571179010477831</v>
      </c>
      <c r="AZ82" s="9">
        <v>7163549.9900000039</v>
      </c>
      <c r="BA82" s="7">
        <f t="shared" si="97"/>
        <v>0.52770521168630646</v>
      </c>
      <c r="BB82" s="54">
        <f t="shared" si="120"/>
        <v>1.9934215815281542E-3</v>
      </c>
      <c r="BC82" s="15">
        <v>535</v>
      </c>
      <c r="BD82" s="7">
        <f>BC82/$DU82</f>
        <v>8.1023777071028327E-2</v>
      </c>
      <c r="BE82" s="15">
        <v>520</v>
      </c>
      <c r="BF82" s="7">
        <f t="shared" si="98"/>
        <v>7.6515597410241318E-2</v>
      </c>
      <c r="BG82" s="54">
        <f t="shared" si="137"/>
        <v>-4.5081796607870095E-3</v>
      </c>
      <c r="BH82" s="9">
        <v>689263.07000000018</v>
      </c>
      <c r="BI82" s="7">
        <f t="shared" si="121"/>
        <v>5.134212859374003E-2</v>
      </c>
      <c r="BJ82" s="9">
        <v>697952.14999999979</v>
      </c>
      <c r="BK82" s="7">
        <f t="shared" si="99"/>
        <v>5.1414869384147681E-2</v>
      </c>
      <c r="BL82" s="54">
        <f t="shared" si="138"/>
        <v>7.2740790407650746E-5</v>
      </c>
      <c r="BM82" s="15">
        <f t="shared" si="139"/>
        <v>4369</v>
      </c>
      <c r="BN82" s="7">
        <f t="shared" si="122"/>
        <v>0.66166893836135088</v>
      </c>
      <c r="BO82" s="15">
        <f t="shared" si="140"/>
        <v>4457</v>
      </c>
      <c r="BP82" s="7">
        <f t="shared" si="123"/>
        <v>0.6558269570335491</v>
      </c>
      <c r="BQ82" s="54">
        <f t="shared" si="141"/>
        <v>-5.8419813278017818E-3</v>
      </c>
      <c r="BR82" s="9">
        <f t="shared" si="142"/>
        <v>7746892.5899999896</v>
      </c>
      <c r="BS82" s="7">
        <f t="shared" si="124"/>
        <v>0.5770539186985183</v>
      </c>
      <c r="BT82" s="9">
        <f t="shared" si="143"/>
        <v>7861502.1400000034</v>
      </c>
      <c r="BU82" s="7">
        <f t="shared" si="125"/>
        <v>0.5791200810704541</v>
      </c>
      <c r="BV82" s="55">
        <f t="shared" si="144"/>
        <v>2.066162371935798E-3</v>
      </c>
      <c r="BW82" s="147">
        <v>5</v>
      </c>
      <c r="BX82" s="7">
        <f t="shared" si="145"/>
        <v>7.5723156141147962E-4</v>
      </c>
      <c r="BY82" s="147">
        <v>2</v>
      </c>
      <c r="BZ82" s="7">
        <f t="shared" si="146"/>
        <v>2.942907592701589E-4</v>
      </c>
      <c r="CA82" s="54">
        <f t="shared" si="147"/>
        <v>-4.6294080214132071E-4</v>
      </c>
      <c r="CB82" s="147">
        <v>25845.01</v>
      </c>
      <c r="CC82" s="7">
        <f t="shared" si="148"/>
        <v>1.9251543926856499E-3</v>
      </c>
      <c r="CD82" s="147">
        <v>7499</v>
      </c>
      <c r="CE82" s="7">
        <f t="shared" si="149"/>
        <v>5.5241624445418434E-4</v>
      </c>
      <c r="CF82" s="148">
        <f t="shared" si="150"/>
        <v>-1.3727381482314656E-3</v>
      </c>
      <c r="CG82" s="147">
        <v>34</v>
      </c>
      <c r="CH82" s="55">
        <f t="shared" si="151"/>
        <v>5.1491746175980615E-3</v>
      </c>
      <c r="CI82" s="147">
        <v>20</v>
      </c>
      <c r="CJ82" s="55">
        <f t="shared" si="152"/>
        <v>2.942907592701589E-3</v>
      </c>
      <c r="CK82" s="55">
        <f t="shared" si="153"/>
        <v>-2.2062670248964725E-3</v>
      </c>
      <c r="CL82" s="147">
        <v>123426.76</v>
      </c>
      <c r="CM82" s="55">
        <f t="shared" si="154"/>
        <v>9.1938664055056466E-3</v>
      </c>
      <c r="CN82" s="147">
        <v>72788.680000000008</v>
      </c>
      <c r="CO82" s="55">
        <f t="shared" si="155"/>
        <v>5.3620014994502476E-3</v>
      </c>
      <c r="CP82" s="55">
        <f t="shared" si="156"/>
        <v>-3.831864906055399E-3</v>
      </c>
      <c r="CQ82" s="147">
        <v>122</v>
      </c>
      <c r="CR82" s="55">
        <f t="shared" si="157"/>
        <v>1.8476450098440102E-2</v>
      </c>
      <c r="CS82" s="147">
        <v>84</v>
      </c>
      <c r="CT82" s="55">
        <f t="shared" si="158"/>
        <v>1.2360211889346674E-2</v>
      </c>
      <c r="CU82" s="55">
        <f t="shared" si="159"/>
        <v>-6.1162382090934279E-3</v>
      </c>
      <c r="CV82" s="147">
        <v>254662.67</v>
      </c>
      <c r="CW82" s="55">
        <f t="shared" si="160"/>
        <v>1.896942418685681E-2</v>
      </c>
      <c r="CX82" s="147">
        <v>158884.45000000001</v>
      </c>
      <c r="CY82" s="55">
        <f t="shared" si="161"/>
        <v>1.1704274059363733E-2</v>
      </c>
      <c r="CZ82" s="55">
        <f t="shared" si="162"/>
        <v>-7.2651501274930766E-3</v>
      </c>
      <c r="DA82" s="147">
        <v>24</v>
      </c>
      <c r="DB82" s="55">
        <f t="shared" si="163"/>
        <v>3.6347114947751021E-3</v>
      </c>
      <c r="DC82" s="147">
        <v>53</v>
      </c>
      <c r="DD82" s="55">
        <f t="shared" si="164"/>
        <v>7.7987051206592113E-3</v>
      </c>
      <c r="DE82" s="55">
        <f t="shared" si="165"/>
        <v>4.1639936258841097E-3</v>
      </c>
      <c r="DF82" s="147">
        <v>48749.440000000002</v>
      </c>
      <c r="DG82" s="55">
        <f t="shared" si="166"/>
        <v>3.6312695780332661E-3</v>
      </c>
      <c r="DH82" s="147">
        <v>100821.25</v>
      </c>
      <c r="DI82" s="55">
        <f t="shared" si="167"/>
        <v>7.4270297754602532E-3</v>
      </c>
      <c r="DJ82" s="55">
        <f t="shared" si="168"/>
        <v>3.7957601974269871E-3</v>
      </c>
      <c r="DK82" s="147">
        <v>32</v>
      </c>
      <c r="DL82" s="55">
        <f t="shared" si="169"/>
        <v>4.8462819930334697E-3</v>
      </c>
      <c r="DM82" s="147">
        <v>21</v>
      </c>
      <c r="DN82" s="55">
        <f t="shared" si="170"/>
        <v>3.0900529723366685E-3</v>
      </c>
      <c r="DO82" s="55">
        <f t="shared" si="171"/>
        <v>-1.7562290206968013E-3</v>
      </c>
      <c r="DP82" s="147">
        <v>61033.4</v>
      </c>
      <c r="DQ82" s="55">
        <f t="shared" si="172"/>
        <v>4.5462825555316229E-3</v>
      </c>
      <c r="DR82" s="147">
        <v>42135.33</v>
      </c>
      <c r="DS82" s="55">
        <f t="shared" si="173"/>
        <v>3.1039126226747207E-3</v>
      </c>
      <c r="DT82" s="55">
        <f t="shared" si="174"/>
        <v>-1.4423699328569022E-3</v>
      </c>
      <c r="DU82" s="8">
        <f t="shared" si="175"/>
        <v>6603</v>
      </c>
      <c r="DV82" s="8">
        <f t="shared" si="176"/>
        <v>6796</v>
      </c>
      <c r="DW82" s="56">
        <f t="shared" si="177"/>
        <v>2.9229138270483013E-2</v>
      </c>
      <c r="DX82" s="9">
        <f t="shared" si="178"/>
        <v>13424902.489999989</v>
      </c>
      <c r="DY82" s="9">
        <f t="shared" si="179"/>
        <v>13574908.550000004</v>
      </c>
      <c r="DZ82" s="56">
        <f t="shared" si="180"/>
        <v>1.1173716912413534E-2</v>
      </c>
      <c r="EA82" s="106"/>
      <c r="EB82" s="78"/>
    </row>
    <row r="83" spans="1:132" ht="15.75" x14ac:dyDescent="0.25">
      <c r="A83" s="6" t="s">
        <v>288</v>
      </c>
      <c r="B83" s="109" t="s">
        <v>289</v>
      </c>
      <c r="C83" s="1" t="s">
        <v>651</v>
      </c>
      <c r="D83" s="15" t="s">
        <v>43</v>
      </c>
      <c r="E83" s="15">
        <v>535</v>
      </c>
      <c r="F83" s="7">
        <f t="shared" si="101"/>
        <v>0.22189962671090835</v>
      </c>
      <c r="G83" s="15">
        <v>633</v>
      </c>
      <c r="H83" s="7">
        <f t="shared" si="102"/>
        <v>0.24726562499999999</v>
      </c>
      <c r="I83" s="55">
        <f t="shared" si="103"/>
        <v>2.536599828909164E-2</v>
      </c>
      <c r="J83" s="9">
        <v>1333494.8900000011</v>
      </c>
      <c r="K83" s="7">
        <f t="shared" si="104"/>
        <v>0.2647915021042071</v>
      </c>
      <c r="L83" s="9">
        <v>1508534.55</v>
      </c>
      <c r="M83" s="7">
        <f t="shared" si="105"/>
        <v>0.28975768385924139</v>
      </c>
      <c r="N83" s="55">
        <f t="shared" si="126"/>
        <v>2.4966181755034289E-2</v>
      </c>
      <c r="O83" s="15">
        <v>91</v>
      </c>
      <c r="P83" s="7">
        <f t="shared" si="106"/>
        <v>3.7743674823724593E-2</v>
      </c>
      <c r="Q83" s="15">
        <v>95</v>
      </c>
      <c r="R83" s="7">
        <f t="shared" si="107"/>
        <v>3.7109375E-2</v>
      </c>
      <c r="S83" s="55">
        <f t="shared" si="127"/>
        <v>-6.3429982372459337E-4</v>
      </c>
      <c r="T83" s="9">
        <v>222368.1699999999</v>
      </c>
      <c r="U83" s="7">
        <f t="shared" si="108"/>
        <v>4.4155551098110028E-2</v>
      </c>
      <c r="V83" s="9">
        <v>231207.47</v>
      </c>
      <c r="W83" s="7">
        <f t="shared" si="109"/>
        <v>4.4410080629678016E-2</v>
      </c>
      <c r="X83" s="55">
        <f t="shared" si="128"/>
        <v>2.5452953156798741E-4</v>
      </c>
      <c r="Y83" s="15">
        <v>35</v>
      </c>
      <c r="Z83" s="7">
        <f t="shared" si="110"/>
        <v>1.4516798009124844E-2</v>
      </c>
      <c r="AA83" s="9">
        <v>0</v>
      </c>
      <c r="AB83" s="7">
        <f t="shared" si="111"/>
        <v>0</v>
      </c>
      <c r="AC83" s="55">
        <f t="shared" si="129"/>
        <v>-1.4516798009124844E-2</v>
      </c>
      <c r="AD83" s="9">
        <v>96592.84</v>
      </c>
      <c r="AE83" s="7">
        <f t="shared" si="112"/>
        <v>1.9180398356165668E-2</v>
      </c>
      <c r="AF83" s="9">
        <v>0</v>
      </c>
      <c r="AG83" s="7">
        <f t="shared" si="113"/>
        <v>0</v>
      </c>
      <c r="AH83" s="55">
        <f t="shared" si="130"/>
        <v>-1.9180398356165668E-2</v>
      </c>
      <c r="AI83" s="15">
        <f t="shared" si="131"/>
        <v>661</v>
      </c>
      <c r="AJ83" s="7">
        <f t="shared" si="114"/>
        <v>0.27416009954375775</v>
      </c>
      <c r="AK83" s="9">
        <f t="shared" si="132"/>
        <v>728</v>
      </c>
      <c r="AL83" s="7">
        <f t="shared" si="115"/>
        <v>0.28437499999999999</v>
      </c>
      <c r="AM83" s="54">
        <f t="shared" si="133"/>
        <v>1.0214900456242237E-2</v>
      </c>
      <c r="AN83" s="9">
        <f t="shared" si="134"/>
        <v>1652455.9000000011</v>
      </c>
      <c r="AO83" s="7">
        <f t="shared" si="116"/>
        <v>0.32812745155848283</v>
      </c>
      <c r="AP83" s="9">
        <f t="shared" si="135"/>
        <v>1739742.02</v>
      </c>
      <c r="AQ83" s="7">
        <f t="shared" si="117"/>
        <v>0.33416776448891938</v>
      </c>
      <c r="AR83" s="54">
        <f t="shared" si="118"/>
        <v>6.0403129304365533E-3</v>
      </c>
      <c r="AS83" s="15">
        <v>1180</v>
      </c>
      <c r="AT83" s="7">
        <f t="shared" si="119"/>
        <v>0.48942347573620903</v>
      </c>
      <c r="AU83" s="15">
        <v>1319</v>
      </c>
      <c r="AV83" s="7">
        <f t="shared" si="96"/>
        <v>0.51523437500000002</v>
      </c>
      <c r="AW83" s="54">
        <f t="shared" si="136"/>
        <v>2.5810899263790987E-2</v>
      </c>
      <c r="AX83" s="9">
        <v>2057207.139999999</v>
      </c>
      <c r="AY83" s="7">
        <f>AX83/$DX83</f>
        <v>0.40849872978523311</v>
      </c>
      <c r="AZ83" s="9">
        <v>2374784.040000001</v>
      </c>
      <c r="BA83" s="7">
        <f t="shared" si="97"/>
        <v>0.45614594846123502</v>
      </c>
      <c r="BB83" s="54">
        <f t="shared" si="120"/>
        <v>4.7647218676001912E-2</v>
      </c>
      <c r="BC83" s="15">
        <v>297</v>
      </c>
      <c r="BD83" s="7">
        <f>BC83/$DU83</f>
        <v>0.12318540024885939</v>
      </c>
      <c r="BE83" s="15">
        <v>302</v>
      </c>
      <c r="BF83" s="7">
        <f t="shared" si="98"/>
        <v>0.11796875</v>
      </c>
      <c r="BG83" s="54">
        <f t="shared" si="137"/>
        <v>-5.2166502488593947E-3</v>
      </c>
      <c r="BH83" s="9">
        <v>418318.82000000012</v>
      </c>
      <c r="BI83" s="7">
        <f t="shared" si="121"/>
        <v>8.3065386704451016E-2</v>
      </c>
      <c r="BJ83" s="9">
        <v>417067.05999999988</v>
      </c>
      <c r="BK83" s="7">
        <f t="shared" si="99"/>
        <v>8.0109789543489893E-2</v>
      </c>
      <c r="BL83" s="54">
        <f t="shared" si="138"/>
        <v>-2.9555971609611237E-3</v>
      </c>
      <c r="BM83" s="15">
        <f t="shared" si="139"/>
        <v>1477</v>
      </c>
      <c r="BN83" s="7">
        <f t="shared" si="122"/>
        <v>0.61260887598506841</v>
      </c>
      <c r="BO83" s="15">
        <f t="shared" si="140"/>
        <v>1621</v>
      </c>
      <c r="BP83" s="7">
        <f t="shared" si="123"/>
        <v>0.63320312499999998</v>
      </c>
      <c r="BQ83" s="54">
        <f t="shared" si="141"/>
        <v>2.0594249014931565E-2</v>
      </c>
      <c r="BR83" s="9">
        <f t="shared" si="142"/>
        <v>2475525.959999999</v>
      </c>
      <c r="BS83" s="7">
        <f t="shared" si="124"/>
        <v>0.49156411648968412</v>
      </c>
      <c r="BT83" s="9">
        <f t="shared" si="143"/>
        <v>2791851.100000001</v>
      </c>
      <c r="BU83" s="7">
        <f t="shared" si="125"/>
        <v>0.53625573800472492</v>
      </c>
      <c r="BV83" s="55">
        <f t="shared" si="144"/>
        <v>4.4691621515040802E-2</v>
      </c>
      <c r="BW83" s="147">
        <v>22</v>
      </c>
      <c r="BX83" s="7">
        <f t="shared" si="145"/>
        <v>9.1248444628784734E-3</v>
      </c>
      <c r="BY83" s="147">
        <v>17</v>
      </c>
      <c r="BZ83" s="7">
        <f t="shared" si="146"/>
        <v>6.6406249999999998E-3</v>
      </c>
      <c r="CA83" s="54">
        <f t="shared" si="147"/>
        <v>-2.4842194628784736E-3</v>
      </c>
      <c r="CB83" s="147">
        <v>120422.3</v>
      </c>
      <c r="CC83" s="7">
        <f t="shared" si="148"/>
        <v>2.3912203895917018E-2</v>
      </c>
      <c r="CD83" s="147">
        <v>79675.28</v>
      </c>
      <c r="CE83" s="7">
        <f t="shared" si="149"/>
        <v>1.5303941559466794E-2</v>
      </c>
      <c r="CF83" s="148">
        <f t="shared" si="150"/>
        <v>-8.6082623364502238E-3</v>
      </c>
      <c r="CG83" s="147">
        <v>126</v>
      </c>
      <c r="CH83" s="55">
        <f t="shared" si="151"/>
        <v>5.2260472832849438E-2</v>
      </c>
      <c r="CI83" s="147">
        <v>102</v>
      </c>
      <c r="CJ83" s="55">
        <f t="shared" si="152"/>
        <v>3.9843749999999997E-2</v>
      </c>
      <c r="CK83" s="55">
        <f t="shared" si="153"/>
        <v>-1.241672283284944E-2</v>
      </c>
      <c r="CL83" s="147">
        <v>506356.07000000018</v>
      </c>
      <c r="CM83" s="55">
        <f t="shared" si="154"/>
        <v>0.10054690526401866</v>
      </c>
      <c r="CN83" s="147">
        <v>386741.11000000022</v>
      </c>
      <c r="CO83" s="55">
        <f t="shared" si="155"/>
        <v>7.4284813885603193E-2</v>
      </c>
      <c r="CP83" s="55">
        <f t="shared" si="156"/>
        <v>-2.6262091378415467E-2</v>
      </c>
      <c r="CQ83" s="147">
        <v>91</v>
      </c>
      <c r="CR83" s="55">
        <f t="shared" si="157"/>
        <v>3.7743674823724593E-2</v>
      </c>
      <c r="CS83" s="147">
        <v>51</v>
      </c>
      <c r="CT83" s="55">
        <f t="shared" si="158"/>
        <v>1.9921874999999999E-2</v>
      </c>
      <c r="CU83" s="55">
        <f t="shared" si="159"/>
        <v>-1.7821799823724595E-2</v>
      </c>
      <c r="CV83" s="147">
        <v>201061.61</v>
      </c>
      <c r="CW83" s="55">
        <f t="shared" si="160"/>
        <v>3.9924716717429809E-2</v>
      </c>
      <c r="CX83" s="147">
        <v>118106.87</v>
      </c>
      <c r="CY83" s="55">
        <f t="shared" si="161"/>
        <v>2.2685839776798299E-2</v>
      </c>
      <c r="CZ83" s="55">
        <f t="shared" si="162"/>
        <v>-1.723887694063151E-2</v>
      </c>
      <c r="DA83" s="147">
        <v>17</v>
      </c>
      <c r="DB83" s="55">
        <f t="shared" si="163"/>
        <v>7.0510161758606388E-3</v>
      </c>
      <c r="DC83" s="147">
        <v>41</v>
      </c>
      <c r="DD83" s="55">
        <f t="shared" si="164"/>
        <v>1.6015624999999999E-2</v>
      </c>
      <c r="DE83" s="55">
        <f t="shared" si="165"/>
        <v>8.9646088241393598E-3</v>
      </c>
      <c r="DF83" s="147">
        <v>44263.38</v>
      </c>
      <c r="DG83" s="55">
        <f t="shared" si="166"/>
        <v>8.7893601740080974E-3</v>
      </c>
      <c r="DH83" s="147">
        <v>90077.050000000017</v>
      </c>
      <c r="DI83" s="55">
        <f t="shared" si="167"/>
        <v>1.7301902284487341E-2</v>
      </c>
      <c r="DJ83" s="55">
        <f t="shared" si="168"/>
        <v>8.5125421104792435E-3</v>
      </c>
      <c r="DK83" s="147">
        <v>17</v>
      </c>
      <c r="DL83" s="55">
        <f t="shared" si="169"/>
        <v>7.0510161758606388E-3</v>
      </c>
      <c r="DM83" s="147">
        <v>0</v>
      </c>
      <c r="DN83" s="55">
        <f t="shared" si="170"/>
        <v>0</v>
      </c>
      <c r="DO83" s="55">
        <f t="shared" si="171"/>
        <v>-7.0510161758606388E-3</v>
      </c>
      <c r="DP83" s="147">
        <v>35933.230000000003</v>
      </c>
      <c r="DQ83" s="55">
        <f t="shared" si="172"/>
        <v>7.1352459004593192E-3</v>
      </c>
      <c r="DR83" s="147">
        <v>0</v>
      </c>
      <c r="DS83" s="55">
        <f t="shared" si="173"/>
        <v>0</v>
      </c>
      <c r="DT83" s="55">
        <f t="shared" si="174"/>
        <v>-7.1352459004593192E-3</v>
      </c>
      <c r="DU83" s="8">
        <f t="shared" si="175"/>
        <v>2411</v>
      </c>
      <c r="DV83" s="8">
        <f t="shared" si="176"/>
        <v>2560</v>
      </c>
      <c r="DW83" s="56">
        <f t="shared" si="177"/>
        <v>6.1800082953131552E-2</v>
      </c>
      <c r="DX83" s="9">
        <f t="shared" si="178"/>
        <v>5036018.4500000011</v>
      </c>
      <c r="DY83" s="9">
        <f t="shared" si="179"/>
        <v>5206193.4300000016</v>
      </c>
      <c r="DZ83" s="56">
        <f t="shared" si="180"/>
        <v>3.3791571990765989E-2</v>
      </c>
      <c r="EA83" s="106"/>
      <c r="EB83" s="78"/>
    </row>
    <row r="84" spans="1:132" ht="15.75" x14ac:dyDescent="0.25">
      <c r="A84" s="6" t="s">
        <v>211</v>
      </c>
      <c r="B84" s="109" t="s">
        <v>226</v>
      </c>
      <c r="C84" s="1" t="s">
        <v>651</v>
      </c>
      <c r="D84" s="15" t="s">
        <v>37</v>
      </c>
      <c r="E84" s="15">
        <v>1484</v>
      </c>
      <c r="F84" s="7">
        <f t="shared" si="101"/>
        <v>0.28494623655913981</v>
      </c>
      <c r="G84" s="15">
        <v>1660</v>
      </c>
      <c r="H84" s="7">
        <f t="shared" si="102"/>
        <v>0.33253205128205127</v>
      </c>
      <c r="I84" s="55">
        <f t="shared" si="103"/>
        <v>4.7585814722911457E-2</v>
      </c>
      <c r="J84" s="9">
        <v>2923958</v>
      </c>
      <c r="K84" s="7">
        <f t="shared" si="104"/>
        <v>0.3715852458408479</v>
      </c>
      <c r="L84" s="9">
        <v>3299069.9</v>
      </c>
      <c r="M84" s="7">
        <f t="shared" si="105"/>
        <v>0.42207510421061722</v>
      </c>
      <c r="N84" s="55">
        <f t="shared" si="126"/>
        <v>5.0489858369769325E-2</v>
      </c>
      <c r="O84" s="15">
        <v>324</v>
      </c>
      <c r="P84" s="7">
        <f t="shared" si="106"/>
        <v>6.2211981566820278E-2</v>
      </c>
      <c r="Q84" s="15">
        <v>165</v>
      </c>
      <c r="R84" s="7">
        <f t="shared" si="107"/>
        <v>3.3052884615384616E-2</v>
      </c>
      <c r="S84" s="55">
        <f t="shared" si="127"/>
        <v>-2.9159096951435662E-2</v>
      </c>
      <c r="T84" s="9">
        <v>651338</v>
      </c>
      <c r="U84" s="7">
        <f t="shared" si="108"/>
        <v>8.2773962846075841E-2</v>
      </c>
      <c r="V84" s="9">
        <v>335667.5</v>
      </c>
      <c r="W84" s="7">
        <f t="shared" si="109"/>
        <v>4.294449627836542E-2</v>
      </c>
      <c r="X84" s="55">
        <f t="shared" si="128"/>
        <v>-3.9829466567710421E-2</v>
      </c>
      <c r="Y84" s="15">
        <v>11</v>
      </c>
      <c r="Z84" s="7">
        <f t="shared" si="110"/>
        <v>2.1121351766513058E-3</v>
      </c>
      <c r="AA84" s="9">
        <v>2</v>
      </c>
      <c r="AB84" s="7">
        <f t="shared" si="111"/>
        <v>4.0064102564102563E-4</v>
      </c>
      <c r="AC84" s="55">
        <f t="shared" si="129"/>
        <v>-1.7114941510102803E-3</v>
      </c>
      <c r="AD84" s="9">
        <v>23744.5</v>
      </c>
      <c r="AE84" s="7">
        <f t="shared" si="112"/>
        <v>3.0175214110011203E-3</v>
      </c>
      <c r="AF84" s="9">
        <v>4399</v>
      </c>
      <c r="AG84" s="7">
        <f t="shared" si="113"/>
        <v>5.6279752769788395E-4</v>
      </c>
      <c r="AH84" s="55">
        <f t="shared" si="130"/>
        <v>-2.4547238833032363E-3</v>
      </c>
      <c r="AI84" s="15">
        <f t="shared" si="131"/>
        <v>1819</v>
      </c>
      <c r="AJ84" s="7">
        <f t="shared" si="114"/>
        <v>0.34927035330261136</v>
      </c>
      <c r="AK84" s="9">
        <f t="shared" si="132"/>
        <v>1827</v>
      </c>
      <c r="AL84" s="7">
        <f t="shared" si="115"/>
        <v>0.36598557692307693</v>
      </c>
      <c r="AM84" s="54">
        <f t="shared" si="133"/>
        <v>1.6715223620465569E-2</v>
      </c>
      <c r="AN84" s="9">
        <f t="shared" si="134"/>
        <v>3599040.5</v>
      </c>
      <c r="AO84" s="7">
        <f t="shared" si="116"/>
        <v>0.4573767300979249</v>
      </c>
      <c r="AP84" s="9">
        <f t="shared" si="135"/>
        <v>3639136.4</v>
      </c>
      <c r="AQ84" s="7">
        <f t="shared" si="117"/>
        <v>0.46558239801668055</v>
      </c>
      <c r="AR84" s="54">
        <f t="shared" si="118"/>
        <v>8.2056679187556547E-3</v>
      </c>
      <c r="AS84" s="15">
        <v>2307</v>
      </c>
      <c r="AT84" s="7">
        <f t="shared" si="119"/>
        <v>0.44297235023041476</v>
      </c>
      <c r="AU84" s="15">
        <v>2176</v>
      </c>
      <c r="AV84" s="7">
        <f t="shared" si="96"/>
        <v>0.4358974358974359</v>
      </c>
      <c r="AW84" s="54">
        <f t="shared" si="136"/>
        <v>-7.0749143329788544E-3</v>
      </c>
      <c r="AX84" s="9">
        <v>2814725.899999999</v>
      </c>
      <c r="AY84" s="7">
        <f>AX84/$DX84</f>
        <v>0.3577037069363177</v>
      </c>
      <c r="AZ84" s="9">
        <v>2770166.7</v>
      </c>
      <c r="BA84" s="7">
        <f t="shared" si="97"/>
        <v>0.35440849512866696</v>
      </c>
      <c r="BB84" s="54">
        <f t="shared" si="120"/>
        <v>-3.2952118076507442E-3</v>
      </c>
      <c r="BC84" s="15">
        <v>688</v>
      </c>
      <c r="BD84" s="7">
        <f>BC84/$DU84</f>
        <v>0.13210445468509985</v>
      </c>
      <c r="BE84" s="15">
        <v>541</v>
      </c>
      <c r="BF84" s="7">
        <f t="shared" si="98"/>
        <v>0.10837339743589744</v>
      </c>
      <c r="BG84" s="54">
        <f t="shared" si="137"/>
        <v>-2.3731057249202409E-2</v>
      </c>
      <c r="BH84" s="9">
        <v>649856</v>
      </c>
      <c r="BI84" s="7">
        <f t="shared" si="121"/>
        <v>8.2585625895156514E-2</v>
      </c>
      <c r="BJ84" s="9">
        <v>542229.5</v>
      </c>
      <c r="BK84" s="7">
        <f t="shared" si="99"/>
        <v>6.9371543997467561E-2</v>
      </c>
      <c r="BL84" s="54">
        <f t="shared" si="138"/>
        <v>-1.3214081897688953E-2</v>
      </c>
      <c r="BM84" s="15">
        <f t="shared" si="139"/>
        <v>2995</v>
      </c>
      <c r="BN84" s="7">
        <f t="shared" si="122"/>
        <v>0.57507680491551461</v>
      </c>
      <c r="BO84" s="15">
        <f t="shared" si="140"/>
        <v>2717</v>
      </c>
      <c r="BP84" s="7">
        <f t="shared" si="123"/>
        <v>0.54427083333333337</v>
      </c>
      <c r="BQ84" s="54">
        <f t="shared" si="141"/>
        <v>-3.0805971582181235E-2</v>
      </c>
      <c r="BR84" s="9">
        <f t="shared" si="142"/>
        <v>3464581.899999999</v>
      </c>
      <c r="BS84" s="7">
        <f t="shared" si="124"/>
        <v>0.4402893328314742</v>
      </c>
      <c r="BT84" s="9">
        <f t="shared" si="143"/>
        <v>3312396.2</v>
      </c>
      <c r="BU84" s="7">
        <f t="shared" si="125"/>
        <v>0.42378003912613449</v>
      </c>
      <c r="BV84" s="55">
        <f t="shared" si="144"/>
        <v>-1.6509293705339712E-2</v>
      </c>
      <c r="BW84" s="147">
        <v>12</v>
      </c>
      <c r="BX84" s="7">
        <f t="shared" si="145"/>
        <v>2.304147465437788E-3</v>
      </c>
      <c r="BY84" s="147">
        <v>4</v>
      </c>
      <c r="BZ84" s="7">
        <f t="shared" si="146"/>
        <v>8.0128205128205125E-4</v>
      </c>
      <c r="CA84" s="54">
        <f t="shared" si="147"/>
        <v>-1.5028654141557368E-3</v>
      </c>
      <c r="CB84" s="147">
        <v>44994</v>
      </c>
      <c r="CC84" s="7">
        <f t="shared" si="148"/>
        <v>5.717970829732545E-3</v>
      </c>
      <c r="CD84" s="147">
        <v>14998</v>
      </c>
      <c r="CE84" s="7">
        <f t="shared" si="149"/>
        <v>1.9188082110508896E-3</v>
      </c>
      <c r="CF84" s="148">
        <f t="shared" si="150"/>
        <v>-3.7991626186816554E-3</v>
      </c>
      <c r="CG84" s="147">
        <v>126</v>
      </c>
      <c r="CH84" s="55">
        <f t="shared" si="151"/>
        <v>2.4193548387096774E-2</v>
      </c>
      <c r="CI84" s="147">
        <v>138</v>
      </c>
      <c r="CJ84" s="55">
        <f t="shared" si="152"/>
        <v>2.7644230769230768E-2</v>
      </c>
      <c r="CK84" s="55">
        <f t="shared" si="153"/>
        <v>3.4506823821339946E-3</v>
      </c>
      <c r="CL84" s="147">
        <v>355487</v>
      </c>
      <c r="CM84" s="55">
        <f t="shared" si="154"/>
        <v>4.5176341208808576E-2</v>
      </c>
      <c r="CN84" s="147">
        <v>370882.5</v>
      </c>
      <c r="CO84" s="55">
        <f t="shared" si="155"/>
        <v>4.7449819064880758E-2</v>
      </c>
      <c r="CP84" s="55">
        <f t="shared" si="156"/>
        <v>2.2734778560721813E-3</v>
      </c>
      <c r="CQ84" s="147">
        <v>177</v>
      </c>
      <c r="CR84" s="55">
        <f t="shared" si="157"/>
        <v>3.3986175115207372E-2</v>
      </c>
      <c r="CS84" s="147">
        <v>227</v>
      </c>
      <c r="CT84" s="55">
        <f t="shared" si="158"/>
        <v>4.5472756410256408E-2</v>
      </c>
      <c r="CU84" s="55">
        <f t="shared" si="159"/>
        <v>1.1486581295049036E-2</v>
      </c>
      <c r="CV84" s="147">
        <v>292661.5</v>
      </c>
      <c r="CW84" s="55">
        <f t="shared" si="160"/>
        <v>3.7192290527309664E-2</v>
      </c>
      <c r="CX84" s="147">
        <v>363936.5</v>
      </c>
      <c r="CY84" s="55">
        <f t="shared" si="161"/>
        <v>4.6561164455335521E-2</v>
      </c>
      <c r="CZ84" s="55">
        <f t="shared" si="162"/>
        <v>9.3688739280258573E-3</v>
      </c>
      <c r="DA84" s="147">
        <v>32</v>
      </c>
      <c r="DB84" s="55">
        <f t="shared" si="163"/>
        <v>6.1443932411674347E-3</v>
      </c>
      <c r="DC84" s="147">
        <v>18</v>
      </c>
      <c r="DD84" s="55">
        <f t="shared" si="164"/>
        <v>3.605769230769231E-3</v>
      </c>
      <c r="DE84" s="55">
        <f t="shared" si="165"/>
        <v>-2.5386240103982037E-3</v>
      </c>
      <c r="DF84" s="147">
        <v>46584</v>
      </c>
      <c r="DG84" s="55">
        <f t="shared" si="166"/>
        <v>5.9200327406378822E-3</v>
      </c>
      <c r="DH84" s="147">
        <v>26991</v>
      </c>
      <c r="DI84" s="55">
        <f t="shared" si="167"/>
        <v>3.453163916820547E-3</v>
      </c>
      <c r="DJ84" s="55">
        <f t="shared" si="168"/>
        <v>-2.4668688238173352E-3</v>
      </c>
      <c r="DK84" s="147">
        <v>47</v>
      </c>
      <c r="DL84" s="55">
        <f t="shared" si="169"/>
        <v>9.0245775729646694E-3</v>
      </c>
      <c r="DM84" s="147">
        <v>61</v>
      </c>
      <c r="DN84" s="55">
        <f t="shared" si="170"/>
        <v>1.2219551282051282E-2</v>
      </c>
      <c r="DO84" s="55">
        <f t="shared" si="171"/>
        <v>3.1949737090866126E-3</v>
      </c>
      <c r="DP84" s="147">
        <v>65526.5</v>
      </c>
      <c r="DQ84" s="55">
        <f t="shared" si="172"/>
        <v>8.3273017641123173E-3</v>
      </c>
      <c r="DR84" s="147">
        <v>87969.5</v>
      </c>
      <c r="DS84" s="55">
        <f t="shared" si="173"/>
        <v>1.1254607209097295E-2</v>
      </c>
      <c r="DT84" s="55">
        <f t="shared" si="174"/>
        <v>2.9273054449849775E-3</v>
      </c>
      <c r="DU84" s="8">
        <f t="shared" si="175"/>
        <v>5208</v>
      </c>
      <c r="DV84" s="8">
        <f t="shared" si="176"/>
        <v>4992</v>
      </c>
      <c r="DW84" s="56">
        <f t="shared" si="177"/>
        <v>-4.1474654377880227E-2</v>
      </c>
      <c r="DX84" s="9">
        <f t="shared" si="178"/>
        <v>7868875.3999999985</v>
      </c>
      <c r="DY84" s="9">
        <f t="shared" si="179"/>
        <v>7816310.0999999996</v>
      </c>
      <c r="DZ84" s="56">
        <f t="shared" si="180"/>
        <v>-6.680154066234012E-3</v>
      </c>
      <c r="EA84" s="106"/>
      <c r="EB84" s="78"/>
    </row>
    <row r="85" spans="1:132" ht="15.75" x14ac:dyDescent="0.25">
      <c r="A85" s="6" t="s">
        <v>148</v>
      </c>
      <c r="B85" s="109" t="s">
        <v>152</v>
      </c>
      <c r="C85" s="1" t="s">
        <v>651</v>
      </c>
      <c r="D85" s="15" t="s">
        <v>43</v>
      </c>
      <c r="E85" s="15">
        <v>847</v>
      </c>
      <c r="F85" s="7">
        <f t="shared" si="101"/>
        <v>0.28986995208761124</v>
      </c>
      <c r="G85" s="15">
        <v>840</v>
      </c>
      <c r="H85" s="7">
        <f t="shared" si="102"/>
        <v>0.316146029356417</v>
      </c>
      <c r="I85" s="55">
        <f t="shared" si="103"/>
        <v>2.6276077268805764E-2</v>
      </c>
      <c r="J85" s="9">
        <v>1895744.22</v>
      </c>
      <c r="K85" s="7">
        <f t="shared" si="104"/>
        <v>0.3615325521746271</v>
      </c>
      <c r="L85" s="9">
        <v>1836190.6900000011</v>
      </c>
      <c r="M85" s="7">
        <f t="shared" si="105"/>
        <v>0.38537373178669138</v>
      </c>
      <c r="N85" s="55">
        <f t="shared" si="126"/>
        <v>2.3841179612064278E-2</v>
      </c>
      <c r="O85" s="15">
        <v>45</v>
      </c>
      <c r="P85" s="7">
        <f t="shared" si="106"/>
        <v>1.5400410677618069E-2</v>
      </c>
      <c r="Q85" s="15">
        <v>81</v>
      </c>
      <c r="R85" s="7">
        <f t="shared" si="107"/>
        <v>3.0485509973654498E-2</v>
      </c>
      <c r="S85" s="55">
        <f t="shared" si="127"/>
        <v>1.5085099296036429E-2</v>
      </c>
      <c r="T85" s="9">
        <v>95549.33</v>
      </c>
      <c r="U85" s="7">
        <f t="shared" si="108"/>
        <v>1.8221969382280729E-2</v>
      </c>
      <c r="V85" s="9">
        <v>185068.32</v>
      </c>
      <c r="W85" s="7">
        <f t="shared" si="109"/>
        <v>3.8841537266422768E-2</v>
      </c>
      <c r="X85" s="55">
        <f t="shared" si="128"/>
        <v>2.0619567884142039E-2</v>
      </c>
      <c r="Y85" s="15">
        <v>14</v>
      </c>
      <c r="Z85" s="7">
        <f t="shared" si="110"/>
        <v>4.7912388774811769E-3</v>
      </c>
      <c r="AA85" s="9">
        <v>15</v>
      </c>
      <c r="AB85" s="7">
        <f t="shared" si="111"/>
        <v>5.6454648099360178E-3</v>
      </c>
      <c r="AC85" s="55">
        <f t="shared" si="129"/>
        <v>8.5422593245484089E-4</v>
      </c>
      <c r="AD85" s="9">
        <v>17367.41</v>
      </c>
      <c r="AE85" s="7">
        <f t="shared" si="112"/>
        <v>3.3120945303281159E-3</v>
      </c>
      <c r="AF85" s="9">
        <v>27132.489999999998</v>
      </c>
      <c r="AG85" s="7">
        <f t="shared" si="113"/>
        <v>5.6944787820294848E-3</v>
      </c>
      <c r="AH85" s="55">
        <f t="shared" si="130"/>
        <v>2.3823842517013689E-3</v>
      </c>
      <c r="AI85" s="15">
        <f t="shared" si="131"/>
        <v>906</v>
      </c>
      <c r="AJ85" s="7">
        <f t="shared" si="114"/>
        <v>0.31006160164271046</v>
      </c>
      <c r="AK85" s="9">
        <f t="shared" si="132"/>
        <v>936</v>
      </c>
      <c r="AL85" s="7">
        <f t="shared" si="115"/>
        <v>0.35227700414000751</v>
      </c>
      <c r="AM85" s="54">
        <f t="shared" si="133"/>
        <v>4.221540249729705E-2</v>
      </c>
      <c r="AN85" s="9">
        <f t="shared" si="134"/>
        <v>2008660.96</v>
      </c>
      <c r="AO85" s="7">
        <f t="shared" si="116"/>
        <v>0.38306661608723591</v>
      </c>
      <c r="AP85" s="9">
        <f t="shared" si="135"/>
        <v>2048391.5000000012</v>
      </c>
      <c r="AQ85" s="7">
        <f t="shared" si="117"/>
        <v>0.42990974783514363</v>
      </c>
      <c r="AR85" s="54">
        <f t="shared" si="118"/>
        <v>4.6843131747907718E-2</v>
      </c>
      <c r="AS85" s="15">
        <v>1453</v>
      </c>
      <c r="AT85" s="7">
        <f t="shared" si="119"/>
        <v>0.49726214921286788</v>
      </c>
      <c r="AU85" s="15">
        <v>1381</v>
      </c>
      <c r="AV85" s="7">
        <f t="shared" si="96"/>
        <v>0.5197591268347761</v>
      </c>
      <c r="AW85" s="54">
        <f t="shared" si="136"/>
        <v>2.2496977621908221E-2</v>
      </c>
      <c r="AX85" s="9">
        <v>2194607.8899999992</v>
      </c>
      <c r="AY85" s="7">
        <f>AX85/$DX85</f>
        <v>0.4185280815437607</v>
      </c>
      <c r="AZ85" s="9">
        <v>2126191.02</v>
      </c>
      <c r="BA85" s="7">
        <f t="shared" si="97"/>
        <v>0.44623805813368506</v>
      </c>
      <c r="BB85" s="54">
        <f t="shared" si="120"/>
        <v>2.7709976589924357E-2</v>
      </c>
      <c r="BC85" s="15">
        <v>327</v>
      </c>
      <c r="BD85" s="7">
        <f>BC85/$DU85</f>
        <v>0.11190965092402463</v>
      </c>
      <c r="BE85" s="15">
        <v>218</v>
      </c>
      <c r="BF85" s="7">
        <f t="shared" si="98"/>
        <v>8.2047421904403464E-2</v>
      </c>
      <c r="BG85" s="54">
        <f t="shared" si="137"/>
        <v>-2.986222901962117E-2</v>
      </c>
      <c r="BH85" s="9">
        <v>391134.41</v>
      </c>
      <c r="BI85" s="7">
        <f t="shared" si="121"/>
        <v>7.4592247202324047E-2</v>
      </c>
      <c r="BJ85" s="9">
        <v>278485.2</v>
      </c>
      <c r="BK85" s="7">
        <f t="shared" si="99"/>
        <v>5.8447568303139061E-2</v>
      </c>
      <c r="BL85" s="54">
        <f t="shared" si="138"/>
        <v>-1.6144678899184986E-2</v>
      </c>
      <c r="BM85" s="15">
        <f t="shared" si="139"/>
        <v>1780</v>
      </c>
      <c r="BN85" s="7">
        <f t="shared" si="122"/>
        <v>0.60917180013689254</v>
      </c>
      <c r="BO85" s="15">
        <f t="shared" si="140"/>
        <v>1599</v>
      </c>
      <c r="BP85" s="7">
        <f t="shared" si="123"/>
        <v>0.60180654873917949</v>
      </c>
      <c r="BQ85" s="54">
        <f t="shared" si="141"/>
        <v>-7.3652513977130463E-3</v>
      </c>
      <c r="BR85" s="9">
        <f t="shared" si="142"/>
        <v>2585742.2999999993</v>
      </c>
      <c r="BS85" s="7">
        <f t="shared" si="124"/>
        <v>0.49312032874608475</v>
      </c>
      <c r="BT85" s="9">
        <f t="shared" si="143"/>
        <v>2404676.2200000002</v>
      </c>
      <c r="BU85" s="7">
        <f t="shared" si="125"/>
        <v>0.50468562643682413</v>
      </c>
      <c r="BV85" s="55">
        <f t="shared" si="144"/>
        <v>1.1565297690739385E-2</v>
      </c>
      <c r="BW85" s="147">
        <v>1</v>
      </c>
      <c r="BX85" s="7">
        <f t="shared" si="145"/>
        <v>3.4223134839151266E-4</v>
      </c>
      <c r="BY85" s="147">
        <v>0</v>
      </c>
      <c r="BZ85" s="7">
        <f t="shared" si="146"/>
        <v>0</v>
      </c>
      <c r="CA85" s="54">
        <f t="shared" si="147"/>
        <v>-3.4223134839151266E-4</v>
      </c>
      <c r="CB85" s="147">
        <v>3749.5</v>
      </c>
      <c r="CC85" s="7">
        <f t="shared" si="148"/>
        <v>7.1505759589168849E-4</v>
      </c>
      <c r="CD85" s="147">
        <v>0</v>
      </c>
      <c r="CE85" s="7">
        <f t="shared" si="149"/>
        <v>0</v>
      </c>
      <c r="CF85" s="148">
        <f t="shared" si="150"/>
        <v>-7.1505759589168849E-4</v>
      </c>
      <c r="CG85" s="147">
        <v>112</v>
      </c>
      <c r="CH85" s="55">
        <f t="shared" si="151"/>
        <v>3.8329911019849415E-2</v>
      </c>
      <c r="CI85" s="147">
        <v>45</v>
      </c>
      <c r="CJ85" s="55">
        <f t="shared" si="152"/>
        <v>1.6936394429808054E-2</v>
      </c>
      <c r="CK85" s="55">
        <f t="shared" si="153"/>
        <v>-2.1393516590041361E-2</v>
      </c>
      <c r="CL85" s="147">
        <v>371643.71</v>
      </c>
      <c r="CM85" s="55">
        <f t="shared" si="154"/>
        <v>7.0875225443623929E-2</v>
      </c>
      <c r="CN85" s="147">
        <v>155898.81</v>
      </c>
      <c r="CO85" s="55">
        <f t="shared" si="155"/>
        <v>3.2719535350004589E-2</v>
      </c>
      <c r="CP85" s="55">
        <f t="shared" si="156"/>
        <v>-3.815569009361934E-2</v>
      </c>
      <c r="CQ85" s="147">
        <v>86</v>
      </c>
      <c r="CR85" s="55">
        <f t="shared" si="157"/>
        <v>2.943189596167009E-2</v>
      </c>
      <c r="CS85" s="147">
        <v>48</v>
      </c>
      <c r="CT85" s="55">
        <f t="shared" si="158"/>
        <v>1.8065487391795258E-2</v>
      </c>
      <c r="CU85" s="55">
        <f t="shared" si="159"/>
        <v>-1.1366408569874833E-2</v>
      </c>
      <c r="CV85" s="147">
        <v>186701.35</v>
      </c>
      <c r="CW85" s="55">
        <f t="shared" si="160"/>
        <v>3.560533897339184E-2</v>
      </c>
      <c r="CX85" s="147">
        <v>100818.06</v>
      </c>
      <c r="CY85" s="55">
        <f t="shared" si="161"/>
        <v>2.1159366630758014E-2</v>
      </c>
      <c r="CZ85" s="55">
        <f t="shared" si="162"/>
        <v>-1.4445972342633825E-2</v>
      </c>
      <c r="DA85" s="147">
        <v>14</v>
      </c>
      <c r="DB85" s="55">
        <f t="shared" si="163"/>
        <v>4.7912388774811769E-3</v>
      </c>
      <c r="DC85" s="147">
        <v>26</v>
      </c>
      <c r="DD85" s="55">
        <f t="shared" si="164"/>
        <v>9.7854723372224305E-3</v>
      </c>
      <c r="DE85" s="55">
        <f t="shared" si="165"/>
        <v>4.9942334597412536E-3</v>
      </c>
      <c r="DF85" s="147">
        <v>30516.32</v>
      </c>
      <c r="DG85" s="55">
        <f t="shared" si="166"/>
        <v>5.8196896691989474E-3</v>
      </c>
      <c r="DH85" s="147">
        <v>49267.47</v>
      </c>
      <c r="DI85" s="55">
        <f t="shared" si="167"/>
        <v>1.0340096414272122E-2</v>
      </c>
      <c r="DJ85" s="55">
        <f t="shared" si="168"/>
        <v>4.5204067450731744E-3</v>
      </c>
      <c r="DK85" s="147">
        <v>23</v>
      </c>
      <c r="DL85" s="55">
        <f t="shared" si="169"/>
        <v>7.8713210130047905E-3</v>
      </c>
      <c r="DM85" s="147">
        <v>3</v>
      </c>
      <c r="DN85" s="55">
        <f t="shared" si="170"/>
        <v>1.1290929619872036E-3</v>
      </c>
      <c r="DO85" s="55">
        <f t="shared" si="171"/>
        <v>-6.7422280510175871E-3</v>
      </c>
      <c r="DP85" s="147">
        <v>56619.41</v>
      </c>
      <c r="DQ85" s="55">
        <f t="shared" si="172"/>
        <v>1.0797743484572832E-2</v>
      </c>
      <c r="DR85" s="147">
        <v>5649.16</v>
      </c>
      <c r="DS85" s="55">
        <f t="shared" si="173"/>
        <v>1.1856273329978076E-3</v>
      </c>
      <c r="DT85" s="55">
        <f t="shared" si="174"/>
        <v>-9.6121161515750238E-3</v>
      </c>
      <c r="DU85" s="8">
        <f t="shared" si="175"/>
        <v>2922</v>
      </c>
      <c r="DV85" s="8">
        <f t="shared" si="176"/>
        <v>2657</v>
      </c>
      <c r="DW85" s="56">
        <f t="shared" si="177"/>
        <v>-9.0691307323750858E-2</v>
      </c>
      <c r="DX85" s="9">
        <f t="shared" si="178"/>
        <v>5243633.55</v>
      </c>
      <c r="DY85" s="9">
        <f t="shared" si="179"/>
        <v>4764701.22</v>
      </c>
      <c r="DZ85" s="56">
        <f t="shared" si="180"/>
        <v>-9.1335964924551205E-2</v>
      </c>
      <c r="EA85" s="106"/>
      <c r="EB85" s="78"/>
    </row>
    <row r="86" spans="1:132" ht="15.75" x14ac:dyDescent="0.25">
      <c r="A86" s="6" t="s">
        <v>148</v>
      </c>
      <c r="B86" s="109" t="s">
        <v>167</v>
      </c>
      <c r="C86" s="1" t="s">
        <v>651</v>
      </c>
      <c r="D86" s="15" t="s">
        <v>6</v>
      </c>
      <c r="E86" s="15">
        <v>2438</v>
      </c>
      <c r="F86" s="7">
        <f t="shared" si="101"/>
        <v>0.26897616946160635</v>
      </c>
      <c r="G86" s="15">
        <v>2595</v>
      </c>
      <c r="H86" s="7">
        <f t="shared" si="102"/>
        <v>0.28203456146071082</v>
      </c>
      <c r="I86" s="55">
        <f t="shared" si="103"/>
        <v>1.3058391999104468E-2</v>
      </c>
      <c r="J86" s="9">
        <v>6414149.6099999947</v>
      </c>
      <c r="K86" s="7">
        <f t="shared" si="104"/>
        <v>0.3298532118174286</v>
      </c>
      <c r="L86" s="9">
        <v>6501063.6199999964</v>
      </c>
      <c r="M86" s="7">
        <f t="shared" si="105"/>
        <v>0.33766548930287776</v>
      </c>
      <c r="N86" s="55">
        <f t="shared" si="126"/>
        <v>7.8122774854491595E-3</v>
      </c>
      <c r="O86" s="15">
        <v>380</v>
      </c>
      <c r="P86" s="7">
        <f t="shared" si="106"/>
        <v>4.1924095322153576E-2</v>
      </c>
      <c r="Q86" s="15">
        <v>427</v>
      </c>
      <c r="R86" s="7">
        <f t="shared" si="107"/>
        <v>4.6407999130529287E-2</v>
      </c>
      <c r="S86" s="55">
        <f t="shared" si="127"/>
        <v>4.483903808375711E-3</v>
      </c>
      <c r="T86" s="9">
        <v>952525.73999999987</v>
      </c>
      <c r="U86" s="7">
        <f t="shared" si="108"/>
        <v>4.8984463067080396E-2</v>
      </c>
      <c r="V86" s="9">
        <v>1015565.37</v>
      </c>
      <c r="W86" s="7">
        <f t="shared" si="109"/>
        <v>5.2748503571806035E-2</v>
      </c>
      <c r="X86" s="55">
        <f t="shared" si="128"/>
        <v>3.7640405047256395E-3</v>
      </c>
      <c r="Y86" s="15">
        <v>149</v>
      </c>
      <c r="Z86" s="7">
        <f t="shared" si="110"/>
        <v>1.643865842894969E-2</v>
      </c>
      <c r="AA86" s="9">
        <v>107</v>
      </c>
      <c r="AB86" s="7">
        <f t="shared" si="111"/>
        <v>1.1629170742310619E-2</v>
      </c>
      <c r="AC86" s="55">
        <f t="shared" si="129"/>
        <v>-4.8094876866390714E-3</v>
      </c>
      <c r="AD86" s="9">
        <v>359129.15</v>
      </c>
      <c r="AE86" s="7">
        <f t="shared" si="112"/>
        <v>1.8468528298759654E-2</v>
      </c>
      <c r="AF86" s="9">
        <v>290963.34999999998</v>
      </c>
      <c r="AG86" s="7">
        <f t="shared" si="113"/>
        <v>1.511264735891856E-2</v>
      </c>
      <c r="AH86" s="55">
        <f t="shared" si="130"/>
        <v>-3.3558809398410942E-3</v>
      </c>
      <c r="AI86" s="15">
        <f t="shared" si="131"/>
        <v>2967</v>
      </c>
      <c r="AJ86" s="7">
        <f t="shared" si="114"/>
        <v>0.32733892321270963</v>
      </c>
      <c r="AK86" s="9">
        <f t="shared" si="132"/>
        <v>3129</v>
      </c>
      <c r="AL86" s="7">
        <f t="shared" si="115"/>
        <v>0.34007173133355068</v>
      </c>
      <c r="AM86" s="54">
        <f t="shared" si="133"/>
        <v>1.2732808120841044E-2</v>
      </c>
      <c r="AN86" s="9">
        <f t="shared" si="134"/>
        <v>7725804.4999999953</v>
      </c>
      <c r="AO86" s="7">
        <f t="shared" si="116"/>
        <v>0.3973062031832687</v>
      </c>
      <c r="AP86" s="9">
        <f t="shared" si="135"/>
        <v>7807592.3399999961</v>
      </c>
      <c r="AQ86" s="7">
        <f t="shared" si="117"/>
        <v>0.40552664023360235</v>
      </c>
      <c r="AR86" s="54">
        <f t="shared" si="118"/>
        <v>8.220437050333651E-3</v>
      </c>
      <c r="AS86" s="15">
        <v>4317</v>
      </c>
      <c r="AT86" s="7">
        <f t="shared" si="119"/>
        <v>0.47627978817299205</v>
      </c>
      <c r="AU86" s="15">
        <v>4352</v>
      </c>
      <c r="AV86" s="7">
        <f t="shared" si="96"/>
        <v>0.47299206607977395</v>
      </c>
      <c r="AW86" s="54">
        <f t="shared" si="136"/>
        <v>-3.2877220932180928E-3</v>
      </c>
      <c r="AX86" s="9">
        <v>7701779.659999988</v>
      </c>
      <c r="AY86" s="7">
        <v>0</v>
      </c>
      <c r="AZ86" s="9">
        <v>7817603.3999999957</v>
      </c>
      <c r="BA86" s="7">
        <f t="shared" si="97"/>
        <v>0.40604661506709588</v>
      </c>
      <c r="BB86" s="54">
        <f t="shared" si="120"/>
        <v>0.40604661506709588</v>
      </c>
      <c r="BC86" s="15">
        <v>841</v>
      </c>
      <c r="BD86" s="7">
        <v>0</v>
      </c>
      <c r="BE86" s="15">
        <v>1002</v>
      </c>
      <c r="BF86" s="7">
        <f t="shared" si="98"/>
        <v>0.10890120639060971</v>
      </c>
      <c r="BG86" s="54">
        <f t="shared" si="137"/>
        <v>0.10890120639060971</v>
      </c>
      <c r="BH86" s="9">
        <v>1190708.3400000001</v>
      </c>
      <c r="BI86" s="7">
        <f t="shared" si="121"/>
        <v>6.1233210038391842E-2</v>
      </c>
      <c r="BJ86" s="9">
        <v>1394113.64</v>
      </c>
      <c r="BK86" s="7">
        <f t="shared" si="99"/>
        <v>7.2410314974646603E-2</v>
      </c>
      <c r="BL86" s="54">
        <f t="shared" si="138"/>
        <v>1.1177104936254761E-2</v>
      </c>
      <c r="BM86" s="15">
        <f t="shared" si="139"/>
        <v>5158</v>
      </c>
      <c r="BN86" s="7">
        <f t="shared" si="122"/>
        <v>0.56906443071491619</v>
      </c>
      <c r="BO86" s="15">
        <f t="shared" si="140"/>
        <v>5354</v>
      </c>
      <c r="BP86" s="7">
        <f t="shared" si="123"/>
        <v>0.58189327247038369</v>
      </c>
      <c r="BQ86" s="54">
        <f t="shared" si="141"/>
        <v>1.2828841755467502E-2</v>
      </c>
      <c r="BR86" s="9">
        <f t="shared" si="142"/>
        <v>8892487.9999999888</v>
      </c>
      <c r="BS86" s="7">
        <f t="shared" si="124"/>
        <v>0.45730391496869693</v>
      </c>
      <c r="BT86" s="9">
        <f t="shared" si="143"/>
        <v>9211717.0399999954</v>
      </c>
      <c r="BU86" s="7">
        <f t="shared" si="125"/>
        <v>0.47845693004174245</v>
      </c>
      <c r="BV86" s="55">
        <f t="shared" si="144"/>
        <v>2.1153015073045511E-2</v>
      </c>
      <c r="BW86" s="147">
        <v>46</v>
      </c>
      <c r="BX86" s="7">
        <f t="shared" si="145"/>
        <v>5.0750220653133279E-3</v>
      </c>
      <c r="BY86" s="147">
        <v>42</v>
      </c>
      <c r="BZ86" s="7">
        <f t="shared" si="146"/>
        <v>4.5647212259537009E-3</v>
      </c>
      <c r="CA86" s="54">
        <f t="shared" si="147"/>
        <v>-5.1030083935962693E-4</v>
      </c>
      <c r="CB86" s="147">
        <v>222909.69</v>
      </c>
      <c r="CC86" s="7">
        <f t="shared" si="148"/>
        <v>1.1463324316148498E-2</v>
      </c>
      <c r="CD86" s="147">
        <v>201992.06</v>
      </c>
      <c r="CE86" s="7">
        <f t="shared" si="149"/>
        <v>1.0491475204975195E-2</v>
      </c>
      <c r="CF86" s="148">
        <f t="shared" si="150"/>
        <v>-9.7184911117330353E-4</v>
      </c>
      <c r="CG86" s="147">
        <v>503</v>
      </c>
      <c r="CH86" s="55">
        <f t="shared" si="151"/>
        <v>5.5494263018534863E-2</v>
      </c>
      <c r="CI86" s="147">
        <v>358</v>
      </c>
      <c r="CJ86" s="55">
        <f t="shared" si="152"/>
        <v>3.8908814259319642E-2</v>
      </c>
      <c r="CK86" s="55">
        <f t="shared" si="153"/>
        <v>-1.6585448759215221E-2</v>
      </c>
      <c r="CL86" s="147">
        <v>1774517.9700000009</v>
      </c>
      <c r="CM86" s="55">
        <f t="shared" si="154"/>
        <v>9.1256127066272813E-2</v>
      </c>
      <c r="CN86" s="147">
        <v>1367820.8400000019</v>
      </c>
      <c r="CO86" s="55">
        <f t="shared" si="155"/>
        <v>7.1044665952257544E-2</v>
      </c>
      <c r="CP86" s="55">
        <f t="shared" si="156"/>
        <v>-2.0211461114015269E-2</v>
      </c>
      <c r="CQ86" s="147">
        <v>220</v>
      </c>
      <c r="CR86" s="55">
        <f t="shared" si="157"/>
        <v>2.4271844660194174E-2</v>
      </c>
      <c r="CS86" s="147">
        <v>163</v>
      </c>
      <c r="CT86" s="55">
        <f t="shared" si="158"/>
        <v>1.7715465710248887E-2</v>
      </c>
      <c r="CU86" s="55">
        <f t="shared" si="159"/>
        <v>-6.5563789499452872E-3</v>
      </c>
      <c r="CV86" s="147">
        <v>483221.29</v>
      </c>
      <c r="CW86" s="55">
        <f t="shared" si="160"/>
        <v>2.4850074322644498E-2</v>
      </c>
      <c r="CX86" s="147">
        <v>337707.25</v>
      </c>
      <c r="CY86" s="55">
        <f t="shared" si="161"/>
        <v>1.7540527285653501E-2</v>
      </c>
      <c r="CZ86" s="55">
        <f t="shared" si="162"/>
        <v>-7.3095470369909966E-3</v>
      </c>
      <c r="DA86" s="147">
        <v>47</v>
      </c>
      <c r="DB86" s="55">
        <f t="shared" si="163"/>
        <v>5.1853486319505737E-3</v>
      </c>
      <c r="DC86" s="147">
        <v>79</v>
      </c>
      <c r="DD86" s="55">
        <f t="shared" si="164"/>
        <v>8.5860232583414853E-3</v>
      </c>
      <c r="DE86" s="55">
        <f t="shared" si="165"/>
        <v>3.4006746263909116E-3</v>
      </c>
      <c r="DF86" s="147">
        <v>95338.08</v>
      </c>
      <c r="DG86" s="55">
        <f t="shared" si="166"/>
        <v>4.9028435269857975E-3</v>
      </c>
      <c r="DH86" s="147">
        <v>175004.04</v>
      </c>
      <c r="DI86" s="55">
        <f t="shared" si="167"/>
        <v>9.089716429598705E-3</v>
      </c>
      <c r="DJ86" s="55">
        <f t="shared" si="168"/>
        <v>4.1868729026129075E-3</v>
      </c>
      <c r="DK86" s="147">
        <v>123</v>
      </c>
      <c r="DL86" s="55">
        <f t="shared" si="169"/>
        <v>1.3570167696381289E-2</v>
      </c>
      <c r="DM86" s="147">
        <v>76</v>
      </c>
      <c r="DN86" s="55">
        <f t="shared" si="170"/>
        <v>8.259971742201935E-3</v>
      </c>
      <c r="DO86" s="55">
        <f t="shared" si="171"/>
        <v>-5.3101959541793538E-3</v>
      </c>
      <c r="DP86" s="147">
        <v>251187.06</v>
      </c>
      <c r="DQ86" s="55">
        <f t="shared" si="172"/>
        <v>1.2917512615982965E-2</v>
      </c>
      <c r="DR86" s="147">
        <v>151136.68</v>
      </c>
      <c r="DS86" s="55">
        <f t="shared" si="173"/>
        <v>7.850044852170281E-3</v>
      </c>
      <c r="DT86" s="55">
        <f t="shared" si="174"/>
        <v>-5.0674677638126841E-3</v>
      </c>
      <c r="DU86" s="8">
        <f t="shared" si="175"/>
        <v>9064</v>
      </c>
      <c r="DV86" s="8">
        <f t="shared" si="176"/>
        <v>9201</v>
      </c>
      <c r="DW86" s="56">
        <f t="shared" si="177"/>
        <v>1.5114739629302765E-2</v>
      </c>
      <c r="DX86" s="9">
        <f t="shared" si="178"/>
        <v>19445466.589999981</v>
      </c>
      <c r="DY86" s="9">
        <f t="shared" si="179"/>
        <v>19252970.249999993</v>
      </c>
      <c r="DZ86" s="56">
        <f t="shared" si="180"/>
        <v>-9.8992913905692204E-3</v>
      </c>
      <c r="EA86" s="106"/>
      <c r="EB86" s="78"/>
    </row>
    <row r="87" spans="1:132" ht="15.75" x14ac:dyDescent="0.25">
      <c r="A87" s="6" t="s">
        <v>148</v>
      </c>
      <c r="B87" s="109" t="s">
        <v>168</v>
      </c>
      <c r="C87" s="1" t="s">
        <v>651</v>
      </c>
      <c r="D87" s="15" t="s">
        <v>6</v>
      </c>
      <c r="E87" s="15">
        <v>1396</v>
      </c>
      <c r="F87" s="7">
        <f t="shared" si="101"/>
        <v>0.24168975069252077</v>
      </c>
      <c r="G87" s="15">
        <v>1616</v>
      </c>
      <c r="H87" s="7">
        <f t="shared" si="102"/>
        <v>0.29766071099650027</v>
      </c>
      <c r="I87" s="55">
        <f t="shared" si="103"/>
        <v>5.5970960303979495E-2</v>
      </c>
      <c r="J87" s="9">
        <v>3575309.239999997</v>
      </c>
      <c r="K87" s="7">
        <f t="shared" si="104"/>
        <v>0.30865566037998504</v>
      </c>
      <c r="L87" s="9">
        <v>4116838.510000003</v>
      </c>
      <c r="M87" s="7">
        <f t="shared" si="105"/>
        <v>0.35373977980920335</v>
      </c>
      <c r="N87" s="55">
        <f t="shared" si="126"/>
        <v>4.5084119429218306E-2</v>
      </c>
      <c r="O87" s="15">
        <v>360</v>
      </c>
      <c r="P87" s="7">
        <f t="shared" si="106"/>
        <v>6.2326869806094184E-2</v>
      </c>
      <c r="Q87" s="15">
        <v>216</v>
      </c>
      <c r="R87" s="7">
        <f t="shared" si="107"/>
        <v>3.9786332657948058E-2</v>
      </c>
      <c r="S87" s="55">
        <f t="shared" si="127"/>
        <v>-2.2540537148146127E-2</v>
      </c>
      <c r="T87" s="9">
        <v>921496.51</v>
      </c>
      <c r="U87" s="7">
        <f t="shared" si="108"/>
        <v>7.955259104577532E-2</v>
      </c>
      <c r="V87" s="9">
        <v>507906.80999999988</v>
      </c>
      <c r="W87" s="7">
        <f t="shared" si="109"/>
        <v>4.3641945802968769E-2</v>
      </c>
      <c r="X87" s="55">
        <f t="shared" si="128"/>
        <v>-3.5910645242806551E-2</v>
      </c>
      <c r="Y87" s="15">
        <v>55</v>
      </c>
      <c r="Z87" s="7">
        <f t="shared" si="110"/>
        <v>9.5221606648199439E-3</v>
      </c>
      <c r="AA87" s="9">
        <v>79</v>
      </c>
      <c r="AB87" s="7">
        <f t="shared" si="111"/>
        <v>1.4551482777675446E-2</v>
      </c>
      <c r="AC87" s="55">
        <f t="shared" si="129"/>
        <v>5.029322112855502E-3</v>
      </c>
      <c r="AD87" s="9">
        <v>90496.35</v>
      </c>
      <c r="AE87" s="7">
        <f t="shared" si="112"/>
        <v>7.8125299928540684E-3</v>
      </c>
      <c r="AF87" s="9">
        <v>226251.62000000011</v>
      </c>
      <c r="AG87" s="7">
        <f t="shared" si="113"/>
        <v>1.9440694126298272E-2</v>
      </c>
      <c r="AH87" s="55">
        <f t="shared" si="130"/>
        <v>1.1628164133444203E-2</v>
      </c>
      <c r="AI87" s="15">
        <f t="shared" si="131"/>
        <v>1811</v>
      </c>
      <c r="AJ87" s="7">
        <f t="shared" si="114"/>
        <v>0.31353878116343492</v>
      </c>
      <c r="AK87" s="9">
        <f t="shared" si="132"/>
        <v>1911</v>
      </c>
      <c r="AL87" s="7">
        <f t="shared" si="115"/>
        <v>0.35199852643212376</v>
      </c>
      <c r="AM87" s="54">
        <f t="shared" si="133"/>
        <v>3.8459745268688839E-2</v>
      </c>
      <c r="AN87" s="9">
        <f t="shared" si="134"/>
        <v>4587302.0999999968</v>
      </c>
      <c r="AO87" s="7">
        <f t="shared" si="116"/>
        <v>0.39602078141861446</v>
      </c>
      <c r="AP87" s="9">
        <f t="shared" si="135"/>
        <v>4850996.9400000032</v>
      </c>
      <c r="AQ87" s="7">
        <f t="shared" si="117"/>
        <v>0.4168224197384704</v>
      </c>
      <c r="AR87" s="54">
        <f t="shared" si="118"/>
        <v>2.0801638319855931E-2</v>
      </c>
      <c r="AS87" s="15">
        <v>2939</v>
      </c>
      <c r="AT87" s="7">
        <f t="shared" si="119"/>
        <v>0.50882963988919672</v>
      </c>
      <c r="AU87" s="15">
        <v>2503</v>
      </c>
      <c r="AV87" s="7">
        <f t="shared" si="96"/>
        <v>0.46104254927242588</v>
      </c>
      <c r="AW87" s="54">
        <f t="shared" si="136"/>
        <v>-4.7787090616770833E-2</v>
      </c>
      <c r="AX87" s="9">
        <v>5040486.6699999915</v>
      </c>
      <c r="AY87" s="7">
        <f t="shared" ref="AY87:AY99" si="182">AX87/$DX87</f>
        <v>0.43514410567891482</v>
      </c>
      <c r="AZ87" s="9">
        <v>4590340.0300000012</v>
      </c>
      <c r="BA87" s="7">
        <f t="shared" si="97"/>
        <v>0.39442544746832225</v>
      </c>
      <c r="BB87" s="54">
        <f t="shared" si="120"/>
        <v>-4.0718658210592562E-2</v>
      </c>
      <c r="BC87" s="15">
        <v>579</v>
      </c>
      <c r="BD87" s="7">
        <f t="shared" ref="BD87:BD93" si="183">BC87/$DU87</f>
        <v>0.10024238227146814</v>
      </c>
      <c r="BE87" s="15">
        <v>574</v>
      </c>
      <c r="BF87" s="7">
        <f t="shared" si="98"/>
        <v>0.10572849511880641</v>
      </c>
      <c r="BG87" s="54">
        <f t="shared" si="137"/>
        <v>5.4861128473382703E-3</v>
      </c>
      <c r="BH87" s="9">
        <v>770345.76000000024</v>
      </c>
      <c r="BI87" s="7">
        <f t="shared" si="121"/>
        <v>6.6503780040498478E-2</v>
      </c>
      <c r="BJ87" s="9">
        <v>855535.27000000014</v>
      </c>
      <c r="BK87" s="7">
        <f t="shared" si="99"/>
        <v>7.3511957608657127E-2</v>
      </c>
      <c r="BL87" s="54">
        <f t="shared" si="138"/>
        <v>7.0081775681586495E-3</v>
      </c>
      <c r="BM87" s="15">
        <f t="shared" si="139"/>
        <v>3518</v>
      </c>
      <c r="BN87" s="7">
        <f t="shared" si="122"/>
        <v>0.60907202216066481</v>
      </c>
      <c r="BO87" s="15">
        <f t="shared" si="140"/>
        <v>3077</v>
      </c>
      <c r="BP87" s="7">
        <f t="shared" si="123"/>
        <v>0.56677104439123227</v>
      </c>
      <c r="BQ87" s="54">
        <f t="shared" si="141"/>
        <v>-4.2300977769432535E-2</v>
      </c>
      <c r="BR87" s="9">
        <f t="shared" si="142"/>
        <v>5810832.4299999923</v>
      </c>
      <c r="BS87" s="7">
        <f t="shared" si="124"/>
        <v>0.50164788571941332</v>
      </c>
      <c r="BT87" s="9">
        <f t="shared" si="143"/>
        <v>5445875.3000000017</v>
      </c>
      <c r="BU87" s="7">
        <f t="shared" si="125"/>
        <v>0.46793740507697945</v>
      </c>
      <c r="BV87" s="55">
        <f t="shared" si="144"/>
        <v>-3.3710480642433871E-2</v>
      </c>
      <c r="BW87" s="147">
        <v>23</v>
      </c>
      <c r="BX87" s="7">
        <f t="shared" si="145"/>
        <v>3.9819944598337952E-3</v>
      </c>
      <c r="BY87" s="147">
        <v>40</v>
      </c>
      <c r="BZ87" s="7">
        <f t="shared" si="146"/>
        <v>7.3678393811014917E-3</v>
      </c>
      <c r="CA87" s="54">
        <f t="shared" si="147"/>
        <v>3.3858449212676965E-3</v>
      </c>
      <c r="CB87" s="147">
        <v>102248.52</v>
      </c>
      <c r="CC87" s="7">
        <f t="shared" si="148"/>
        <v>8.8270922443274141E-3</v>
      </c>
      <c r="CD87" s="147">
        <v>186593.7</v>
      </c>
      <c r="CE87" s="7">
        <f t="shared" si="149"/>
        <v>1.6033083199997685E-2</v>
      </c>
      <c r="CF87" s="148">
        <f t="shared" si="150"/>
        <v>7.205990955670271E-3</v>
      </c>
      <c r="CG87" s="147">
        <v>146</v>
      </c>
      <c r="CH87" s="55">
        <f t="shared" si="151"/>
        <v>2.5277008310249309E-2</v>
      </c>
      <c r="CI87" s="147">
        <v>179</v>
      </c>
      <c r="CJ87" s="55">
        <f t="shared" si="152"/>
        <v>3.2971081230429175E-2</v>
      </c>
      <c r="CK87" s="55">
        <f t="shared" si="153"/>
        <v>7.694072920179866E-3</v>
      </c>
      <c r="CL87" s="147">
        <v>481950.89</v>
      </c>
      <c r="CM87" s="55">
        <f t="shared" si="154"/>
        <v>4.1606714339392829E-2</v>
      </c>
      <c r="CN87" s="147">
        <v>660661.88</v>
      </c>
      <c r="CO87" s="55">
        <f t="shared" si="155"/>
        <v>5.6767441178919152E-2</v>
      </c>
      <c r="CP87" s="55">
        <f t="shared" si="156"/>
        <v>1.5160726839526323E-2</v>
      </c>
      <c r="CQ87" s="147">
        <v>187</v>
      </c>
      <c r="CR87" s="55">
        <f t="shared" si="157"/>
        <v>3.2375346260387815E-2</v>
      </c>
      <c r="CS87" s="147">
        <v>123</v>
      </c>
      <c r="CT87" s="55">
        <f t="shared" si="158"/>
        <v>2.2656106096887087E-2</v>
      </c>
      <c r="CU87" s="55">
        <f t="shared" si="159"/>
        <v>-9.7192401635007274E-3</v>
      </c>
      <c r="CV87" s="147">
        <v>421088.66000000009</v>
      </c>
      <c r="CW87" s="55">
        <f t="shared" si="160"/>
        <v>3.6352491408777589E-2</v>
      </c>
      <c r="CX87" s="147">
        <v>281602.84000000003</v>
      </c>
      <c r="CY87" s="55">
        <f t="shared" si="161"/>
        <v>2.4196753497441964E-2</v>
      </c>
      <c r="CZ87" s="55">
        <f t="shared" si="162"/>
        <v>-1.2155737911335625E-2</v>
      </c>
      <c r="DA87" s="147">
        <v>30</v>
      </c>
      <c r="DB87" s="55">
        <f t="shared" si="163"/>
        <v>5.1939058171745151E-3</v>
      </c>
      <c r="DC87" s="147">
        <v>43</v>
      </c>
      <c r="DD87" s="55">
        <f t="shared" si="164"/>
        <v>7.9204273346841041E-3</v>
      </c>
      <c r="DE87" s="55">
        <f t="shared" si="165"/>
        <v>2.726521517509589E-3</v>
      </c>
      <c r="DF87" s="147">
        <v>60063.34</v>
      </c>
      <c r="DG87" s="55">
        <f t="shared" si="166"/>
        <v>5.18525493261321E-3</v>
      </c>
      <c r="DH87" s="147">
        <v>99107.53</v>
      </c>
      <c r="DI87" s="55">
        <f t="shared" si="167"/>
        <v>8.5158248871010471E-3</v>
      </c>
      <c r="DJ87" s="55">
        <f t="shared" si="168"/>
        <v>3.3305699544878371E-3</v>
      </c>
      <c r="DK87" s="147">
        <v>61</v>
      </c>
      <c r="DL87" s="55">
        <f t="shared" si="169"/>
        <v>1.0560941828254847E-2</v>
      </c>
      <c r="DM87" s="147">
        <v>56</v>
      </c>
      <c r="DN87" s="55">
        <f t="shared" si="170"/>
        <v>1.0314975133542089E-2</v>
      </c>
      <c r="DO87" s="55">
        <f t="shared" si="171"/>
        <v>-2.4596669471275805E-4</v>
      </c>
      <c r="DP87" s="147">
        <v>120002.39</v>
      </c>
      <c r="DQ87" s="55">
        <f t="shared" si="172"/>
        <v>1.0359779936861224E-2</v>
      </c>
      <c r="DR87" s="147">
        <v>113204.08</v>
      </c>
      <c r="DS87" s="55">
        <f t="shared" si="173"/>
        <v>9.7270724210902822E-3</v>
      </c>
      <c r="DT87" s="55">
        <f t="shared" si="174"/>
        <v>-6.327075157709413E-4</v>
      </c>
      <c r="DU87" s="8">
        <f t="shared" si="175"/>
        <v>5776</v>
      </c>
      <c r="DV87" s="8">
        <f t="shared" si="176"/>
        <v>5429</v>
      </c>
      <c r="DW87" s="56">
        <f t="shared" si="177"/>
        <v>-6.0076177285318555E-2</v>
      </c>
      <c r="DX87" s="9">
        <f t="shared" si="178"/>
        <v>11583488.329999989</v>
      </c>
      <c r="DY87" s="9">
        <f t="shared" si="179"/>
        <v>11638042.270000005</v>
      </c>
      <c r="DZ87" s="56">
        <f t="shared" si="180"/>
        <v>4.7096296422837192E-3</v>
      </c>
      <c r="EA87" s="106"/>
      <c r="EB87" s="78"/>
    </row>
    <row r="88" spans="1:132" ht="15.75" x14ac:dyDescent="0.25">
      <c r="A88" s="6" t="s">
        <v>148</v>
      </c>
      <c r="B88" s="109" t="s">
        <v>169</v>
      </c>
      <c r="C88" s="1" t="s">
        <v>651</v>
      </c>
      <c r="D88" s="15" t="s">
        <v>6</v>
      </c>
      <c r="E88" s="15">
        <v>977</v>
      </c>
      <c r="F88" s="7">
        <f t="shared" si="101"/>
        <v>0.26848035174498491</v>
      </c>
      <c r="G88" s="15">
        <v>1091</v>
      </c>
      <c r="H88" s="7">
        <f t="shared" si="102"/>
        <v>0.29335842968539932</v>
      </c>
      <c r="I88" s="55">
        <f t="shared" si="103"/>
        <v>2.4878077940414411E-2</v>
      </c>
      <c r="J88" s="9">
        <v>2348310.4000000008</v>
      </c>
      <c r="K88" s="7">
        <f t="shared" si="104"/>
        <v>0.32894720097225527</v>
      </c>
      <c r="L88" s="9">
        <v>2542455.879999998</v>
      </c>
      <c r="M88" s="7">
        <f t="shared" si="105"/>
        <v>0.348934867406546</v>
      </c>
      <c r="N88" s="55">
        <f t="shared" si="126"/>
        <v>1.998766643429073E-2</v>
      </c>
      <c r="O88" s="15">
        <v>204</v>
      </c>
      <c r="P88" s="7">
        <f t="shared" si="106"/>
        <v>5.6059356966199507E-2</v>
      </c>
      <c r="Q88" s="15">
        <v>146</v>
      </c>
      <c r="R88" s="7">
        <f t="shared" si="107"/>
        <v>3.9257865017477814E-2</v>
      </c>
      <c r="S88" s="55">
        <f t="shared" si="127"/>
        <v>-1.6801491948721693E-2</v>
      </c>
      <c r="T88" s="9">
        <v>505326.67999999988</v>
      </c>
      <c r="U88" s="7">
        <f t="shared" si="108"/>
        <v>7.0785274792720079E-2</v>
      </c>
      <c r="V88" s="9">
        <v>320844.19</v>
      </c>
      <c r="W88" s="7">
        <f t="shared" si="109"/>
        <v>4.4033694262498167E-2</v>
      </c>
      <c r="X88" s="55">
        <f t="shared" si="128"/>
        <v>-2.6751580530221912E-2</v>
      </c>
      <c r="Y88" s="15">
        <v>2</v>
      </c>
      <c r="Z88" s="7">
        <f t="shared" si="110"/>
        <v>5.4960153888430885E-4</v>
      </c>
      <c r="AA88" s="9">
        <v>53</v>
      </c>
      <c r="AB88" s="7">
        <f t="shared" si="111"/>
        <v>1.425114278031729E-2</v>
      </c>
      <c r="AC88" s="55">
        <f t="shared" si="129"/>
        <v>1.3701541241432981E-2</v>
      </c>
      <c r="AD88" s="9">
        <v>8131.23</v>
      </c>
      <c r="AE88" s="7">
        <f t="shared" si="112"/>
        <v>1.1390084330255618E-3</v>
      </c>
      <c r="AF88" s="9">
        <v>140478.12</v>
      </c>
      <c r="AG88" s="7">
        <f t="shared" si="113"/>
        <v>1.9279671502390395E-2</v>
      </c>
      <c r="AH88" s="55">
        <f t="shared" si="130"/>
        <v>1.8140663069364835E-2</v>
      </c>
      <c r="AI88" s="15">
        <f t="shared" si="131"/>
        <v>1183</v>
      </c>
      <c r="AJ88" s="7">
        <f t="shared" si="114"/>
        <v>0.32508931025006871</v>
      </c>
      <c r="AK88" s="9">
        <f t="shared" si="132"/>
        <v>1290</v>
      </c>
      <c r="AL88" s="7">
        <f t="shared" si="115"/>
        <v>0.34686743748319443</v>
      </c>
      <c r="AM88" s="54">
        <f t="shared" si="133"/>
        <v>2.1778127233125721E-2</v>
      </c>
      <c r="AN88" s="9">
        <f t="shared" si="134"/>
        <v>2861768.3100000005</v>
      </c>
      <c r="AO88" s="7">
        <f t="shared" si="116"/>
        <v>0.40087148419800084</v>
      </c>
      <c r="AP88" s="9">
        <f t="shared" si="135"/>
        <v>3003778.1899999981</v>
      </c>
      <c r="AQ88" s="7">
        <f t="shared" si="117"/>
        <v>0.41224823317143455</v>
      </c>
      <c r="AR88" s="54">
        <f t="shared" si="118"/>
        <v>1.1376748973433715E-2</v>
      </c>
      <c r="AS88" s="15">
        <v>1750</v>
      </c>
      <c r="AT88" s="7">
        <f t="shared" si="119"/>
        <v>0.48090134652377026</v>
      </c>
      <c r="AU88" s="15">
        <v>1809</v>
      </c>
      <c r="AV88" s="7">
        <f t="shared" si="96"/>
        <v>0.48642108093573544</v>
      </c>
      <c r="AW88" s="54">
        <f t="shared" si="136"/>
        <v>5.5197344119651826E-3</v>
      </c>
      <c r="AX88" s="9">
        <v>2815344.149999999</v>
      </c>
      <c r="AY88" s="7">
        <f t="shared" si="182"/>
        <v>0.39436846931143021</v>
      </c>
      <c r="AZ88" s="9">
        <v>3027310.2</v>
      </c>
      <c r="BA88" s="7">
        <f t="shared" si="97"/>
        <v>0.41547784232758644</v>
      </c>
      <c r="BB88" s="54">
        <f t="shared" si="120"/>
        <v>2.110937301615623E-2</v>
      </c>
      <c r="BC88" s="15">
        <v>358</v>
      </c>
      <c r="BD88" s="7">
        <f t="shared" si="183"/>
        <v>9.837867546029129E-2</v>
      </c>
      <c r="BE88" s="15">
        <v>353</v>
      </c>
      <c r="BF88" s="7">
        <f t="shared" si="98"/>
        <v>9.4917988706641573E-2</v>
      </c>
      <c r="BG88" s="54">
        <f t="shared" si="137"/>
        <v>-3.4606867536497166E-3</v>
      </c>
      <c r="BH88" s="9">
        <v>456691.97999999969</v>
      </c>
      <c r="BI88" s="7">
        <f t="shared" si="121"/>
        <v>6.3972611341105934E-2</v>
      </c>
      <c r="BJ88" s="9">
        <v>465171.99</v>
      </c>
      <c r="BK88" s="7">
        <f t="shared" si="99"/>
        <v>6.3841708298155109E-2</v>
      </c>
      <c r="BL88" s="54">
        <f t="shared" si="138"/>
        <v>-1.3090304295082511E-4</v>
      </c>
      <c r="BM88" s="15">
        <f t="shared" si="139"/>
        <v>2108</v>
      </c>
      <c r="BN88" s="7">
        <f t="shared" si="122"/>
        <v>0.57928002198406159</v>
      </c>
      <c r="BO88" s="15">
        <f t="shared" si="140"/>
        <v>2162</v>
      </c>
      <c r="BP88" s="7">
        <f t="shared" si="123"/>
        <v>0.58133906964237703</v>
      </c>
      <c r="BQ88" s="54">
        <f t="shared" si="141"/>
        <v>2.0590476583154382E-3</v>
      </c>
      <c r="BR88" s="9">
        <f t="shared" si="142"/>
        <v>3272036.1299999985</v>
      </c>
      <c r="BS88" s="7">
        <f t="shared" si="124"/>
        <v>0.45834108065253615</v>
      </c>
      <c r="BT88" s="9">
        <f t="shared" si="143"/>
        <v>3492482.1900000004</v>
      </c>
      <c r="BU88" s="7">
        <f t="shared" si="125"/>
        <v>0.47931955062574161</v>
      </c>
      <c r="BV88" s="55">
        <f t="shared" si="144"/>
        <v>2.097846997320546E-2</v>
      </c>
      <c r="BW88" s="147">
        <v>26</v>
      </c>
      <c r="BX88" s="7">
        <f t="shared" si="145"/>
        <v>7.1448200054960156E-3</v>
      </c>
      <c r="BY88" s="147">
        <v>16</v>
      </c>
      <c r="BZ88" s="7">
        <f t="shared" si="146"/>
        <v>4.3022317827372952E-3</v>
      </c>
      <c r="CA88" s="54">
        <f t="shared" si="147"/>
        <v>-2.8425882227587204E-3</v>
      </c>
      <c r="CB88" s="147">
        <v>117736.36</v>
      </c>
      <c r="CC88" s="7">
        <f t="shared" si="148"/>
        <v>1.6492302752933251E-2</v>
      </c>
      <c r="CD88" s="147">
        <v>71264.260000000009</v>
      </c>
      <c r="CE88" s="7">
        <f t="shared" si="149"/>
        <v>9.7805375147456408E-3</v>
      </c>
      <c r="CF88" s="148">
        <f t="shared" si="150"/>
        <v>-6.71176523818761E-3</v>
      </c>
      <c r="CG88" s="147">
        <v>170</v>
      </c>
      <c r="CH88" s="55">
        <f t="shared" si="151"/>
        <v>4.6716130805166255E-2</v>
      </c>
      <c r="CI88" s="147">
        <v>119</v>
      </c>
      <c r="CJ88" s="55">
        <f t="shared" si="152"/>
        <v>3.1997848884108629E-2</v>
      </c>
      <c r="CK88" s="55">
        <f t="shared" si="153"/>
        <v>-1.4718281921057626E-2</v>
      </c>
      <c r="CL88" s="147">
        <v>580454.22999999975</v>
      </c>
      <c r="CM88" s="55">
        <f t="shared" si="154"/>
        <v>8.1309010193458889E-2</v>
      </c>
      <c r="CN88" s="147">
        <v>441285.80999999988</v>
      </c>
      <c r="CO88" s="55">
        <f t="shared" si="155"/>
        <v>6.0563491705799166E-2</v>
      </c>
      <c r="CP88" s="55">
        <f t="shared" si="156"/>
        <v>-2.0745518487659723E-2</v>
      </c>
      <c r="CQ88" s="147">
        <v>90</v>
      </c>
      <c r="CR88" s="55">
        <f t="shared" si="157"/>
        <v>2.47320692497939E-2</v>
      </c>
      <c r="CS88" s="147">
        <v>51</v>
      </c>
      <c r="CT88" s="55">
        <f t="shared" si="158"/>
        <v>1.3713363807475128E-2</v>
      </c>
      <c r="CU88" s="55">
        <f t="shared" si="159"/>
        <v>-1.1018705442318772E-2</v>
      </c>
      <c r="CV88" s="147">
        <v>173460.25</v>
      </c>
      <c r="CW88" s="55">
        <f t="shared" si="160"/>
        <v>2.4298007502520799E-2</v>
      </c>
      <c r="CX88" s="147">
        <v>102585.72</v>
      </c>
      <c r="CY88" s="55">
        <f t="shared" si="161"/>
        <v>1.4079195980386129E-2</v>
      </c>
      <c r="CZ88" s="55">
        <f t="shared" si="162"/>
        <v>-1.021881152213467E-2</v>
      </c>
      <c r="DA88" s="147">
        <v>39</v>
      </c>
      <c r="DB88" s="55">
        <f t="shared" si="163"/>
        <v>1.0717230008244023E-2</v>
      </c>
      <c r="DC88" s="147">
        <v>60</v>
      </c>
      <c r="DD88" s="55">
        <f t="shared" si="164"/>
        <v>1.6133369185264857E-2</v>
      </c>
      <c r="DE88" s="55">
        <f t="shared" si="165"/>
        <v>5.4161391770208341E-3</v>
      </c>
      <c r="DF88" s="147">
        <v>81746.550000000017</v>
      </c>
      <c r="DG88" s="55">
        <f t="shared" si="166"/>
        <v>1.1450913308410382E-2</v>
      </c>
      <c r="DH88" s="147">
        <v>134924.38</v>
      </c>
      <c r="DI88" s="55">
        <f t="shared" si="167"/>
        <v>1.8517458263704642E-2</v>
      </c>
      <c r="DJ88" s="55">
        <f t="shared" si="168"/>
        <v>7.0665449552942596E-3</v>
      </c>
      <c r="DK88" s="147">
        <v>23</v>
      </c>
      <c r="DL88" s="55">
        <f t="shared" si="169"/>
        <v>6.3204176971695522E-3</v>
      </c>
      <c r="DM88" s="147">
        <v>21</v>
      </c>
      <c r="DN88" s="55">
        <f t="shared" si="170"/>
        <v>5.6466792148427E-3</v>
      </c>
      <c r="DO88" s="55">
        <f t="shared" si="171"/>
        <v>-6.7373848232685218E-4</v>
      </c>
      <c r="DP88" s="147">
        <v>51665.420000000013</v>
      </c>
      <c r="DQ88" s="55">
        <f t="shared" si="172"/>
        <v>7.2372013921396311E-3</v>
      </c>
      <c r="DR88" s="147">
        <v>40013.14</v>
      </c>
      <c r="DS88" s="55">
        <f t="shared" si="173"/>
        <v>5.4915327381883892E-3</v>
      </c>
      <c r="DT88" s="55">
        <f t="shared" si="174"/>
        <v>-1.7456686539512418E-3</v>
      </c>
      <c r="DU88" s="8">
        <f t="shared" si="175"/>
        <v>3639</v>
      </c>
      <c r="DV88" s="8">
        <f t="shared" si="176"/>
        <v>3719</v>
      </c>
      <c r="DW88" s="56">
        <f t="shared" si="177"/>
        <v>2.1984061555372358E-2</v>
      </c>
      <c r="DX88" s="9">
        <f t="shared" si="178"/>
        <v>7138867.2499999991</v>
      </c>
      <c r="DY88" s="9">
        <f t="shared" si="179"/>
        <v>7286333.6899999976</v>
      </c>
      <c r="DZ88" s="56">
        <f t="shared" si="180"/>
        <v>2.0656840201083604E-2</v>
      </c>
      <c r="EA88" s="106"/>
      <c r="EB88" s="78"/>
    </row>
    <row r="89" spans="1:132" ht="15.75" x14ac:dyDescent="0.25">
      <c r="A89" s="6" t="s">
        <v>148</v>
      </c>
      <c r="B89" s="109" t="s">
        <v>192</v>
      </c>
      <c r="C89" s="1" t="s">
        <v>651</v>
      </c>
      <c r="D89" s="15" t="s">
        <v>37</v>
      </c>
      <c r="E89" s="15">
        <v>503</v>
      </c>
      <c r="F89" s="7">
        <f t="shared" si="101"/>
        <v>0.24766125061546038</v>
      </c>
      <c r="G89" s="15">
        <v>492</v>
      </c>
      <c r="H89" s="7">
        <f t="shared" si="102"/>
        <v>0.25166240409207163</v>
      </c>
      <c r="I89" s="55">
        <f t="shared" si="103"/>
        <v>4.0011534766112578E-3</v>
      </c>
      <c r="J89" s="9">
        <v>980998.5</v>
      </c>
      <c r="K89" s="7">
        <f t="shared" si="104"/>
        <v>0.32847515272527489</v>
      </c>
      <c r="L89" s="9">
        <v>978213.70000000007</v>
      </c>
      <c r="M89" s="7">
        <f t="shared" si="105"/>
        <v>0.32366215120945113</v>
      </c>
      <c r="N89" s="55">
        <f t="shared" si="126"/>
        <v>-4.813001515823756E-3</v>
      </c>
      <c r="O89" s="15">
        <v>142</v>
      </c>
      <c r="P89" s="7">
        <f t="shared" si="106"/>
        <v>6.9916297390448051E-2</v>
      </c>
      <c r="Q89" s="15">
        <v>38</v>
      </c>
      <c r="R89" s="7">
        <f t="shared" si="107"/>
        <v>1.9437340153452685E-2</v>
      </c>
      <c r="S89" s="55">
        <f t="shared" si="127"/>
        <v>-5.0478957236995366E-2</v>
      </c>
      <c r="T89" s="9">
        <v>275979</v>
      </c>
      <c r="U89" s="7">
        <f t="shared" si="108"/>
        <v>9.2408137396712262E-2</v>
      </c>
      <c r="V89" s="9">
        <v>77781</v>
      </c>
      <c r="W89" s="7">
        <f t="shared" si="109"/>
        <v>2.5735445928862292E-2</v>
      </c>
      <c r="X89" s="55">
        <f t="shared" si="128"/>
        <v>-6.6672691467849973E-2</v>
      </c>
      <c r="Y89" s="15">
        <v>2</v>
      </c>
      <c r="Z89" s="7">
        <f t="shared" si="110"/>
        <v>9.8473658296405718E-4</v>
      </c>
      <c r="AA89" s="9">
        <v>29</v>
      </c>
      <c r="AB89" s="7">
        <f t="shared" si="111"/>
        <v>1.4833759590792838E-2</v>
      </c>
      <c r="AC89" s="55">
        <f t="shared" si="129"/>
        <v>1.3849023007828781E-2</v>
      </c>
      <c r="AD89" s="9">
        <v>2399</v>
      </c>
      <c r="AE89" s="7">
        <f t="shared" si="112"/>
        <v>8.0327532752387943E-4</v>
      </c>
      <c r="AF89" s="9">
        <v>58185.5</v>
      </c>
      <c r="AG89" s="7">
        <f t="shared" si="113"/>
        <v>1.9251871139401869E-2</v>
      </c>
      <c r="AH89" s="55">
        <f t="shared" si="130"/>
        <v>1.844859581187799E-2</v>
      </c>
      <c r="AI89" s="15">
        <f t="shared" si="131"/>
        <v>647</v>
      </c>
      <c r="AJ89" s="7">
        <f t="shared" si="114"/>
        <v>0.31856228458887248</v>
      </c>
      <c r="AK89" s="9">
        <f t="shared" si="132"/>
        <v>559</v>
      </c>
      <c r="AL89" s="7">
        <f t="shared" si="115"/>
        <v>0.28593350383631716</v>
      </c>
      <c r="AM89" s="54">
        <f t="shared" si="133"/>
        <v>-3.262878075255532E-2</v>
      </c>
      <c r="AN89" s="9">
        <f t="shared" si="134"/>
        <v>1259376.5</v>
      </c>
      <c r="AO89" s="7">
        <f t="shared" si="116"/>
        <v>0.421686565449511</v>
      </c>
      <c r="AP89" s="9">
        <f t="shared" si="135"/>
        <v>1114180.2000000002</v>
      </c>
      <c r="AQ89" s="7">
        <f t="shared" si="117"/>
        <v>0.36864946827771539</v>
      </c>
      <c r="AR89" s="54">
        <f t="shared" si="118"/>
        <v>-5.3037097171795611E-2</v>
      </c>
      <c r="AS89" s="15">
        <v>941</v>
      </c>
      <c r="AT89" s="7">
        <f t="shared" si="119"/>
        <v>0.4633185622845889</v>
      </c>
      <c r="AU89" s="15">
        <v>890</v>
      </c>
      <c r="AV89" s="7">
        <f t="shared" si="96"/>
        <v>0.45524296675191817</v>
      </c>
      <c r="AW89" s="54">
        <f t="shared" si="136"/>
        <v>-8.0755955326707318E-3</v>
      </c>
      <c r="AX89" s="9">
        <v>1116867.699999999</v>
      </c>
      <c r="AY89" s="7">
        <f t="shared" si="182"/>
        <v>0.37396926532652819</v>
      </c>
      <c r="AZ89" s="9">
        <v>1177438.3500000001</v>
      </c>
      <c r="BA89" s="7">
        <f t="shared" si="97"/>
        <v>0.38957973015252872</v>
      </c>
      <c r="BB89" s="54">
        <f t="shared" si="120"/>
        <v>1.5610464826000536E-2</v>
      </c>
      <c r="BC89" s="15">
        <v>301</v>
      </c>
      <c r="BD89" s="7">
        <f t="shared" si="183"/>
        <v>0.1482028557360906</v>
      </c>
      <c r="BE89" s="15">
        <v>311</v>
      </c>
      <c r="BF89" s="7">
        <f t="shared" si="98"/>
        <v>0.15907928388746803</v>
      </c>
      <c r="BG89" s="54">
        <f t="shared" si="137"/>
        <v>1.0876428151377432E-2</v>
      </c>
      <c r="BH89" s="9">
        <v>278199.5</v>
      </c>
      <c r="BI89" s="7">
        <f t="shared" si="121"/>
        <v>9.3151644218207375E-2</v>
      </c>
      <c r="BJ89" s="9">
        <v>303008.55</v>
      </c>
      <c r="BK89" s="7">
        <f t="shared" si="99"/>
        <v>0.1002566199265626</v>
      </c>
      <c r="BL89" s="54">
        <f t="shared" si="138"/>
        <v>7.1049757083552212E-3</v>
      </c>
      <c r="BM89" s="15">
        <f t="shared" si="139"/>
        <v>1242</v>
      </c>
      <c r="BN89" s="7">
        <f t="shared" si="122"/>
        <v>0.6115214180206795</v>
      </c>
      <c r="BO89" s="15">
        <f t="shared" si="140"/>
        <v>1201</v>
      </c>
      <c r="BP89" s="7">
        <f t="shared" si="123"/>
        <v>0.61432225063938617</v>
      </c>
      <c r="BQ89" s="54">
        <f t="shared" si="141"/>
        <v>2.8008326187066723E-3</v>
      </c>
      <c r="BR89" s="9">
        <f t="shared" si="142"/>
        <v>1395067.199999999</v>
      </c>
      <c r="BS89" s="7">
        <f t="shared" si="124"/>
        <v>0.46712090954473556</v>
      </c>
      <c r="BT89" s="9">
        <f t="shared" si="143"/>
        <v>1480446.9000000001</v>
      </c>
      <c r="BU89" s="7">
        <f t="shared" si="125"/>
        <v>0.48983635007909132</v>
      </c>
      <c r="BV89" s="55">
        <f t="shared" si="144"/>
        <v>2.2715440534355757E-2</v>
      </c>
      <c r="BW89" s="147">
        <v>11</v>
      </c>
      <c r="BX89" s="7">
        <f t="shared" si="145"/>
        <v>5.4160512063023145E-3</v>
      </c>
      <c r="BY89" s="147">
        <v>8</v>
      </c>
      <c r="BZ89" s="7">
        <f t="shared" si="146"/>
        <v>4.0920716112531966E-3</v>
      </c>
      <c r="CA89" s="54">
        <f t="shared" si="147"/>
        <v>-1.3239795950491179E-3</v>
      </c>
      <c r="CB89" s="147">
        <v>41244.5</v>
      </c>
      <c r="CC89" s="7">
        <f t="shared" si="148"/>
        <v>1.3810208105901894E-2</v>
      </c>
      <c r="CD89" s="147">
        <v>29996</v>
      </c>
      <c r="CE89" s="7">
        <f t="shared" si="149"/>
        <v>9.924794436715307E-3</v>
      </c>
      <c r="CF89" s="148">
        <f t="shared" si="150"/>
        <v>-3.8854136691865871E-3</v>
      </c>
      <c r="CG89" s="147">
        <v>71</v>
      </c>
      <c r="CH89" s="55">
        <f t="shared" si="151"/>
        <v>3.4958148695224026E-2</v>
      </c>
      <c r="CI89" s="147">
        <v>90</v>
      </c>
      <c r="CJ89" s="55">
        <f t="shared" si="152"/>
        <v>4.6035805626598467E-2</v>
      </c>
      <c r="CK89" s="55">
        <f t="shared" si="153"/>
        <v>1.1077656931374441E-2</v>
      </c>
      <c r="CL89" s="147">
        <v>199064.5</v>
      </c>
      <c r="CM89" s="55">
        <f t="shared" si="154"/>
        <v>6.6654273212120585E-2</v>
      </c>
      <c r="CN89" s="147">
        <v>245505</v>
      </c>
      <c r="CO89" s="55">
        <f t="shared" si="155"/>
        <v>8.1230385990991846E-2</v>
      </c>
      <c r="CP89" s="55">
        <f t="shared" si="156"/>
        <v>1.4576112778871261E-2</v>
      </c>
      <c r="CQ89" s="147">
        <v>31</v>
      </c>
      <c r="CR89" s="55">
        <f t="shared" si="157"/>
        <v>1.5263417035942885E-2</v>
      </c>
      <c r="CS89" s="147">
        <v>62</v>
      </c>
      <c r="CT89" s="55">
        <f t="shared" si="158"/>
        <v>3.1713554987212275E-2</v>
      </c>
      <c r="CU89" s="55">
        <f t="shared" si="159"/>
        <v>1.645013795126939E-2</v>
      </c>
      <c r="CV89" s="147">
        <v>50034.5</v>
      </c>
      <c r="CW89" s="55">
        <f t="shared" si="160"/>
        <v>1.6753430335553789E-2</v>
      </c>
      <c r="CX89" s="147">
        <v>100869</v>
      </c>
      <c r="CY89" s="55">
        <f t="shared" si="161"/>
        <v>3.3374586279405129E-2</v>
      </c>
      <c r="CZ89" s="55">
        <f t="shared" si="162"/>
        <v>1.6621155943851339E-2</v>
      </c>
      <c r="DA89" s="147">
        <v>6</v>
      </c>
      <c r="DB89" s="55">
        <f t="shared" si="163"/>
        <v>2.9542097488921715E-3</v>
      </c>
      <c r="DC89" s="147">
        <v>12</v>
      </c>
      <c r="DD89" s="55">
        <f t="shared" si="164"/>
        <v>6.1381074168797957E-3</v>
      </c>
      <c r="DE89" s="55">
        <f t="shared" si="165"/>
        <v>3.1838976679876242E-3</v>
      </c>
      <c r="DF89" s="147">
        <v>8547</v>
      </c>
      <c r="DG89" s="55">
        <f t="shared" si="166"/>
        <v>2.861856700436264E-3</v>
      </c>
      <c r="DH89" s="147">
        <v>17994</v>
      </c>
      <c r="DI89" s="55">
        <f t="shared" si="167"/>
        <v>5.9536855278788919E-3</v>
      </c>
      <c r="DJ89" s="55">
        <f t="shared" si="168"/>
        <v>3.0918288274426279E-3</v>
      </c>
      <c r="DK89" s="147">
        <v>23</v>
      </c>
      <c r="DL89" s="55">
        <f t="shared" si="169"/>
        <v>1.1324470704086657E-2</v>
      </c>
      <c r="DM89" s="147">
        <v>23</v>
      </c>
      <c r="DN89" s="55">
        <f t="shared" si="170"/>
        <v>1.1764705882352941E-2</v>
      </c>
      <c r="DO89" s="55">
        <f t="shared" si="171"/>
        <v>4.402351782662843E-4</v>
      </c>
      <c r="DP89" s="147">
        <v>33188.5</v>
      </c>
      <c r="DQ89" s="55">
        <f t="shared" si="172"/>
        <v>1.1112756651740838E-2</v>
      </c>
      <c r="DR89" s="147">
        <v>33338.5</v>
      </c>
      <c r="DS89" s="55">
        <f t="shared" si="173"/>
        <v>1.1030729408202202E-2</v>
      </c>
      <c r="DT89" s="55">
        <f t="shared" si="174"/>
        <v>-8.202724353863558E-5</v>
      </c>
      <c r="DU89" s="8">
        <f t="shared" si="175"/>
        <v>2031</v>
      </c>
      <c r="DV89" s="8">
        <f t="shared" si="176"/>
        <v>1955</v>
      </c>
      <c r="DW89" s="56">
        <f t="shared" si="177"/>
        <v>-3.7419990152634197E-2</v>
      </c>
      <c r="DX89" s="9">
        <f t="shared" si="178"/>
        <v>2986522.6999999993</v>
      </c>
      <c r="DY89" s="9">
        <f t="shared" si="179"/>
        <v>3022329.6</v>
      </c>
      <c r="DZ89" s="56">
        <f t="shared" si="180"/>
        <v>1.1989495341857115E-2</v>
      </c>
      <c r="EA89" s="106"/>
      <c r="EB89" s="78"/>
    </row>
    <row r="90" spans="1:132" ht="15.75" x14ac:dyDescent="0.25">
      <c r="A90" s="6" t="s">
        <v>125</v>
      </c>
      <c r="B90" s="109" t="s">
        <v>136</v>
      </c>
      <c r="C90" s="1" t="s">
        <v>651</v>
      </c>
      <c r="D90" s="15" t="s">
        <v>6</v>
      </c>
      <c r="E90" s="15">
        <v>2239</v>
      </c>
      <c r="F90" s="7">
        <f t="shared" si="101"/>
        <v>0.26236231544410593</v>
      </c>
      <c r="G90" s="15">
        <v>2632</v>
      </c>
      <c r="H90" s="7">
        <f t="shared" si="102"/>
        <v>0.29936305732484075</v>
      </c>
      <c r="I90" s="55">
        <f t="shared" si="103"/>
        <v>3.7000741880734822E-2</v>
      </c>
      <c r="J90" s="9">
        <v>6401465.5599999866</v>
      </c>
      <c r="K90" s="7">
        <f t="shared" si="104"/>
        <v>0.33933518237325977</v>
      </c>
      <c r="L90" s="9">
        <v>7222744.1800000016</v>
      </c>
      <c r="M90" s="7">
        <f t="shared" si="105"/>
        <v>0.37514144626723417</v>
      </c>
      <c r="N90" s="55">
        <f t="shared" si="126"/>
        <v>3.5806263893974399E-2</v>
      </c>
      <c r="O90" s="15">
        <v>410</v>
      </c>
      <c r="P90" s="7">
        <f t="shared" si="106"/>
        <v>4.8043121631122572E-2</v>
      </c>
      <c r="Q90" s="15">
        <v>355</v>
      </c>
      <c r="R90" s="7">
        <f t="shared" si="107"/>
        <v>4.0377616014558693E-2</v>
      </c>
      <c r="S90" s="55">
        <f t="shared" si="127"/>
        <v>-7.6655056165638794E-3</v>
      </c>
      <c r="T90" s="9">
        <v>1141357.8600000001</v>
      </c>
      <c r="U90" s="7">
        <f t="shared" si="108"/>
        <v>6.0502219991050661E-2</v>
      </c>
      <c r="V90" s="9">
        <v>912508.41999999993</v>
      </c>
      <c r="W90" s="7">
        <f t="shared" si="109"/>
        <v>4.7394690976003621E-2</v>
      </c>
      <c r="X90" s="55">
        <f t="shared" si="128"/>
        <v>-1.310752901504704E-2</v>
      </c>
      <c r="Y90" s="15">
        <v>165</v>
      </c>
      <c r="Z90" s="7">
        <f t="shared" si="110"/>
        <v>1.9334426997890789E-2</v>
      </c>
      <c r="AA90" s="9">
        <v>159</v>
      </c>
      <c r="AB90" s="7">
        <f t="shared" si="111"/>
        <v>1.8084622383985442E-2</v>
      </c>
      <c r="AC90" s="55">
        <f t="shared" si="129"/>
        <v>-1.2498046139053469E-3</v>
      </c>
      <c r="AD90" s="9">
        <v>403428.48000000004</v>
      </c>
      <c r="AE90" s="7">
        <f t="shared" si="112"/>
        <v>2.1385333647779132E-2</v>
      </c>
      <c r="AF90" s="9">
        <v>435299.28999999986</v>
      </c>
      <c r="AG90" s="7">
        <f t="shared" si="113"/>
        <v>2.260896982366889E-2</v>
      </c>
      <c r="AH90" s="55">
        <f t="shared" si="130"/>
        <v>1.2236361758897578E-3</v>
      </c>
      <c r="AI90" s="15">
        <f t="shared" si="131"/>
        <v>2814</v>
      </c>
      <c r="AJ90" s="7">
        <f t="shared" si="114"/>
        <v>0.32973986407311928</v>
      </c>
      <c r="AK90" s="9">
        <f t="shared" si="132"/>
        <v>3146</v>
      </c>
      <c r="AL90" s="7">
        <f t="shared" si="115"/>
        <v>0.3578252957233849</v>
      </c>
      <c r="AM90" s="54">
        <f t="shared" si="133"/>
        <v>2.8085431650265613E-2</v>
      </c>
      <c r="AN90" s="9">
        <f t="shared" si="134"/>
        <v>7946251.8999999873</v>
      </c>
      <c r="AO90" s="7">
        <f t="shared" si="116"/>
        <v>0.42122273601208959</v>
      </c>
      <c r="AP90" s="9">
        <f t="shared" si="135"/>
        <v>8570551.8900000006</v>
      </c>
      <c r="AQ90" s="7">
        <f t="shared" si="117"/>
        <v>0.44514510706690663</v>
      </c>
      <c r="AR90" s="54">
        <f t="shared" si="118"/>
        <v>2.3922371054817038E-2</v>
      </c>
      <c r="AS90" s="15">
        <v>4175</v>
      </c>
      <c r="AT90" s="7">
        <f t="shared" si="119"/>
        <v>0.48921959221935785</v>
      </c>
      <c r="AU90" s="15">
        <v>4049</v>
      </c>
      <c r="AV90" s="7">
        <f t="shared" si="96"/>
        <v>0.46053230209281165</v>
      </c>
      <c r="AW90" s="54">
        <f t="shared" si="136"/>
        <v>-2.8687290126546194E-2</v>
      </c>
      <c r="AX90" s="9">
        <v>8076993.5099999774</v>
      </c>
      <c r="AY90" s="7">
        <f t="shared" si="182"/>
        <v>0.42815321586194449</v>
      </c>
      <c r="AZ90" s="9">
        <v>7880309.5600000015</v>
      </c>
      <c r="BA90" s="7">
        <f t="shared" si="97"/>
        <v>0.4092946741153875</v>
      </c>
      <c r="BB90" s="54">
        <f t="shared" si="120"/>
        <v>-1.8858541746556989E-2</v>
      </c>
      <c r="BC90" s="15">
        <v>1166</v>
      </c>
      <c r="BD90" s="7">
        <f t="shared" si="183"/>
        <v>0.13662995078509491</v>
      </c>
      <c r="BE90" s="15">
        <v>1361</v>
      </c>
      <c r="BF90" s="7">
        <f t="shared" si="98"/>
        <v>0.15479981801637852</v>
      </c>
      <c r="BG90" s="54">
        <f t="shared" si="137"/>
        <v>1.816986723128361E-2</v>
      </c>
      <c r="BH90" s="9">
        <v>1749146.01</v>
      </c>
      <c r="BI90" s="7">
        <f t="shared" si="121"/>
        <v>9.2720452017992408E-2</v>
      </c>
      <c r="BJ90" s="9">
        <v>2111999.3900000011</v>
      </c>
      <c r="BK90" s="7">
        <f t="shared" si="99"/>
        <v>0.10969494224563781</v>
      </c>
      <c r="BL90" s="54">
        <f t="shared" si="138"/>
        <v>1.6974490227645397E-2</v>
      </c>
      <c r="BM90" s="15">
        <f t="shared" si="139"/>
        <v>5341</v>
      </c>
      <c r="BN90" s="7">
        <f t="shared" si="122"/>
        <v>0.62584954300445272</v>
      </c>
      <c r="BO90" s="15">
        <f t="shared" si="140"/>
        <v>5410</v>
      </c>
      <c r="BP90" s="7">
        <f t="shared" si="123"/>
        <v>0.61533212010919014</v>
      </c>
      <c r="BQ90" s="54">
        <f t="shared" si="141"/>
        <v>-1.0517422895262585E-2</v>
      </c>
      <c r="BR90" s="9">
        <f t="shared" si="142"/>
        <v>9826139.5199999772</v>
      </c>
      <c r="BS90" s="7">
        <f t="shared" si="124"/>
        <v>0.52087366787993694</v>
      </c>
      <c r="BT90" s="9">
        <f t="shared" si="143"/>
        <v>9992308.950000003</v>
      </c>
      <c r="BU90" s="7">
        <f t="shared" si="125"/>
        <v>0.51898961636102536</v>
      </c>
      <c r="BV90" s="55">
        <f t="shared" si="144"/>
        <v>-1.8840515189115781E-3</v>
      </c>
      <c r="BW90" s="147">
        <v>16</v>
      </c>
      <c r="BX90" s="7">
        <f t="shared" si="145"/>
        <v>1.8748535270681978E-3</v>
      </c>
      <c r="BY90" s="147">
        <v>10</v>
      </c>
      <c r="BZ90" s="7">
        <f t="shared" si="146"/>
        <v>1.1373976342129207E-3</v>
      </c>
      <c r="CA90" s="54">
        <f t="shared" si="147"/>
        <v>-7.3745589285527705E-4</v>
      </c>
      <c r="CB90" s="147">
        <v>75420.25</v>
      </c>
      <c r="CC90" s="7">
        <f t="shared" si="148"/>
        <v>3.9979507893168915E-3</v>
      </c>
      <c r="CD90" s="147">
        <v>54452.670000000013</v>
      </c>
      <c r="CE90" s="7">
        <f t="shared" si="149"/>
        <v>2.8282122234754873E-3</v>
      </c>
      <c r="CF90" s="148">
        <f t="shared" si="150"/>
        <v>-1.1697385658414041E-3</v>
      </c>
      <c r="CG90" s="147">
        <v>143</v>
      </c>
      <c r="CH90" s="55">
        <f t="shared" si="151"/>
        <v>1.6756503398172019E-2</v>
      </c>
      <c r="CI90" s="147">
        <v>111</v>
      </c>
      <c r="CJ90" s="55">
        <f t="shared" si="152"/>
        <v>1.2625113739763421E-2</v>
      </c>
      <c r="CK90" s="55">
        <f t="shared" si="153"/>
        <v>-4.1313896584085977E-3</v>
      </c>
      <c r="CL90" s="147">
        <v>527030.69999999984</v>
      </c>
      <c r="CM90" s="55">
        <f t="shared" si="154"/>
        <v>2.7937361690782425E-2</v>
      </c>
      <c r="CN90" s="147">
        <v>392901.7</v>
      </c>
      <c r="CO90" s="55">
        <f t="shared" si="155"/>
        <v>2.0406885292572407E-2</v>
      </c>
      <c r="CP90" s="55">
        <f t="shared" si="156"/>
        <v>-7.5304763982100183E-3</v>
      </c>
      <c r="CQ90" s="147">
        <v>173</v>
      </c>
      <c r="CR90" s="55">
        <f t="shared" si="157"/>
        <v>2.0271853761424888E-2</v>
      </c>
      <c r="CS90" s="147">
        <v>78</v>
      </c>
      <c r="CT90" s="55">
        <f t="shared" si="158"/>
        <v>8.8717015468607833E-3</v>
      </c>
      <c r="CU90" s="55">
        <f t="shared" si="159"/>
        <v>-1.1400152214564105E-2</v>
      </c>
      <c r="CV90" s="147">
        <v>401565.51</v>
      </c>
      <c r="CW90" s="55">
        <f t="shared" si="160"/>
        <v>2.1286579501751057E-2</v>
      </c>
      <c r="CX90" s="147">
        <v>167977.89</v>
      </c>
      <c r="CY90" s="55">
        <f t="shared" si="161"/>
        <v>8.7245881932258001E-3</v>
      </c>
      <c r="CZ90" s="55">
        <f t="shared" si="162"/>
        <v>-1.2561991308525257E-2</v>
      </c>
      <c r="DA90" s="147">
        <v>0</v>
      </c>
      <c r="DB90" s="55">
        <f t="shared" si="163"/>
        <v>0</v>
      </c>
      <c r="DC90" s="147">
        <v>0</v>
      </c>
      <c r="DD90" s="55">
        <f t="shared" si="164"/>
        <v>0</v>
      </c>
      <c r="DE90" s="55">
        <f t="shared" si="165"/>
        <v>0</v>
      </c>
      <c r="DF90" s="147">
        <v>0</v>
      </c>
      <c r="DG90" s="55">
        <f t="shared" si="166"/>
        <v>0</v>
      </c>
      <c r="DH90" s="147">
        <v>0</v>
      </c>
      <c r="DI90" s="55">
        <f t="shared" si="167"/>
        <v>0</v>
      </c>
      <c r="DJ90" s="55">
        <f t="shared" si="168"/>
        <v>0</v>
      </c>
      <c r="DK90" s="147">
        <v>47</v>
      </c>
      <c r="DL90" s="55">
        <f t="shared" si="169"/>
        <v>5.507382235762831E-3</v>
      </c>
      <c r="DM90" s="147">
        <v>37</v>
      </c>
      <c r="DN90" s="55">
        <f t="shared" si="170"/>
        <v>4.2083712465878073E-3</v>
      </c>
      <c r="DO90" s="55">
        <f t="shared" si="171"/>
        <v>-1.2990109891750238E-3</v>
      </c>
      <c r="DP90" s="147">
        <v>88319.07</v>
      </c>
      <c r="DQ90" s="55">
        <f t="shared" si="172"/>
        <v>4.6817041261230747E-3</v>
      </c>
      <c r="DR90" s="147">
        <v>75195.86</v>
      </c>
      <c r="DS90" s="55">
        <f t="shared" si="173"/>
        <v>3.9055908627942653E-3</v>
      </c>
      <c r="DT90" s="55">
        <f t="shared" si="174"/>
        <v>-7.7611326332880943E-4</v>
      </c>
      <c r="DU90" s="8">
        <f t="shared" si="175"/>
        <v>8534</v>
      </c>
      <c r="DV90" s="8">
        <f t="shared" si="176"/>
        <v>8792</v>
      </c>
      <c r="DW90" s="56">
        <f t="shared" si="177"/>
        <v>3.023201312397461E-2</v>
      </c>
      <c r="DX90" s="9">
        <f t="shared" si="178"/>
        <v>18864726.949999966</v>
      </c>
      <c r="DY90" s="9">
        <f t="shared" si="179"/>
        <v>19253388.960000005</v>
      </c>
      <c r="DZ90" s="56">
        <f t="shared" si="180"/>
        <v>2.0602578082904E-2</v>
      </c>
      <c r="EA90" s="106"/>
      <c r="EB90" s="78"/>
    </row>
    <row r="91" spans="1:132" ht="15.75" x14ac:dyDescent="0.25">
      <c r="A91" s="6" t="s">
        <v>125</v>
      </c>
      <c r="B91" s="109" t="s">
        <v>137</v>
      </c>
      <c r="C91" s="1" t="s">
        <v>651</v>
      </c>
      <c r="D91" s="15" t="s">
        <v>6</v>
      </c>
      <c r="E91" s="15">
        <v>2042</v>
      </c>
      <c r="F91" s="7">
        <f t="shared" si="101"/>
        <v>0.24012229539040453</v>
      </c>
      <c r="G91" s="15">
        <v>2497</v>
      </c>
      <c r="H91" s="7">
        <f t="shared" si="102"/>
        <v>0.28103545301069216</v>
      </c>
      <c r="I91" s="55">
        <f t="shared" si="103"/>
        <v>4.0913157620287632E-2</v>
      </c>
      <c r="J91" s="9">
        <v>5866074.8799999952</v>
      </c>
      <c r="K91" s="7">
        <f t="shared" si="104"/>
        <v>0.31404451889130613</v>
      </c>
      <c r="L91" s="9">
        <v>6581868.5599999959</v>
      </c>
      <c r="M91" s="7">
        <f t="shared" si="105"/>
        <v>0.3573146610751482</v>
      </c>
      <c r="N91" s="55">
        <f t="shared" si="126"/>
        <v>4.3270142183842064E-2</v>
      </c>
      <c r="O91" s="15">
        <v>438</v>
      </c>
      <c r="P91" s="7">
        <f t="shared" si="106"/>
        <v>5.1505174035747885E-2</v>
      </c>
      <c r="Q91" s="15">
        <v>355</v>
      </c>
      <c r="R91" s="7">
        <f t="shared" si="107"/>
        <v>3.9954980303882948E-2</v>
      </c>
      <c r="S91" s="55">
        <f t="shared" si="127"/>
        <v>-1.1550193731864937E-2</v>
      </c>
      <c r="T91" s="9">
        <v>1204393.3799999999</v>
      </c>
      <c r="U91" s="7">
        <f t="shared" si="108"/>
        <v>6.4478061960568489E-2</v>
      </c>
      <c r="V91" s="9">
        <v>842821.5700000003</v>
      </c>
      <c r="W91" s="7">
        <f t="shared" si="109"/>
        <v>4.5754864425821135E-2</v>
      </c>
      <c r="X91" s="55">
        <f t="shared" si="128"/>
        <v>-1.8723197534747354E-2</v>
      </c>
      <c r="Y91" s="15">
        <v>166</v>
      </c>
      <c r="Z91" s="7">
        <f t="shared" si="110"/>
        <v>1.9520225776105363E-2</v>
      </c>
      <c r="AA91" s="9">
        <v>100</v>
      </c>
      <c r="AB91" s="7">
        <f t="shared" si="111"/>
        <v>1.1254924029262802E-2</v>
      </c>
      <c r="AC91" s="55">
        <f t="shared" si="129"/>
        <v>-8.265301746842561E-3</v>
      </c>
      <c r="AD91" s="9">
        <v>399773.02</v>
      </c>
      <c r="AE91" s="7">
        <f t="shared" si="112"/>
        <v>2.1402134868695133E-2</v>
      </c>
      <c r="AF91" s="9">
        <v>243408.25</v>
      </c>
      <c r="AG91" s="7">
        <f t="shared" si="113"/>
        <v>1.3214079794939722E-2</v>
      </c>
      <c r="AH91" s="55">
        <f t="shared" si="130"/>
        <v>-8.1880550737554111E-3</v>
      </c>
      <c r="AI91" s="15">
        <f t="shared" si="131"/>
        <v>2646</v>
      </c>
      <c r="AJ91" s="7">
        <f t="shared" si="114"/>
        <v>0.31114769520225777</v>
      </c>
      <c r="AK91" s="9">
        <f t="shared" si="132"/>
        <v>2952</v>
      </c>
      <c r="AL91" s="7">
        <f t="shared" si="115"/>
        <v>0.33224535734383792</v>
      </c>
      <c r="AM91" s="54">
        <f t="shared" si="133"/>
        <v>2.1097662141580154E-2</v>
      </c>
      <c r="AN91" s="9">
        <f t="shared" si="134"/>
        <v>7470241.2799999956</v>
      </c>
      <c r="AO91" s="7">
        <f t="shared" si="116"/>
        <v>0.39992471572056976</v>
      </c>
      <c r="AP91" s="9">
        <f t="shared" si="135"/>
        <v>7668098.3799999962</v>
      </c>
      <c r="AQ91" s="7">
        <f t="shared" si="117"/>
        <v>0.41628360529590908</v>
      </c>
      <c r="AR91" s="54">
        <f t="shared" si="118"/>
        <v>1.6358889575339319E-2</v>
      </c>
      <c r="AS91" s="15">
        <v>4236</v>
      </c>
      <c r="AT91" s="7">
        <f t="shared" si="119"/>
        <v>0.49811853245531512</v>
      </c>
      <c r="AU91" s="15">
        <v>4268</v>
      </c>
      <c r="AV91" s="7">
        <f t="shared" si="96"/>
        <v>0.48036015756893641</v>
      </c>
      <c r="AW91" s="54">
        <f t="shared" si="136"/>
        <v>-1.7758374886378714E-2</v>
      </c>
      <c r="AX91" s="9">
        <v>8378514.1100000003</v>
      </c>
      <c r="AY91" s="7">
        <f t="shared" si="182"/>
        <v>0.44854975201049124</v>
      </c>
      <c r="AZ91" s="9">
        <v>7971250.1300000027</v>
      </c>
      <c r="BA91" s="7">
        <f t="shared" si="97"/>
        <v>0.4327410237050045</v>
      </c>
      <c r="BB91" s="54">
        <f t="shared" si="120"/>
        <v>-1.5808728305486741E-2</v>
      </c>
      <c r="BC91" s="15">
        <v>1351</v>
      </c>
      <c r="BD91" s="7">
        <f t="shared" si="183"/>
        <v>0.15886641580432737</v>
      </c>
      <c r="BE91" s="15">
        <v>1434</v>
      </c>
      <c r="BF91" s="7">
        <f t="shared" si="98"/>
        <v>0.16139561057962859</v>
      </c>
      <c r="BG91" s="54">
        <f t="shared" si="137"/>
        <v>2.5291947753012245E-3</v>
      </c>
      <c r="BH91" s="9">
        <v>2093548.2100000009</v>
      </c>
      <c r="BI91" s="7">
        <f t="shared" si="121"/>
        <v>0.11207960243173813</v>
      </c>
      <c r="BJ91" s="9">
        <v>2143332.52</v>
      </c>
      <c r="BK91" s="7">
        <f t="shared" si="99"/>
        <v>0.11635664340205903</v>
      </c>
      <c r="BL91" s="54">
        <f t="shared" si="138"/>
        <v>4.2770409703209028E-3</v>
      </c>
      <c r="BM91" s="15">
        <f t="shared" si="139"/>
        <v>5587</v>
      </c>
      <c r="BN91" s="7">
        <f t="shared" si="122"/>
        <v>0.65698494825964249</v>
      </c>
      <c r="BO91" s="15">
        <f t="shared" si="140"/>
        <v>5702</v>
      </c>
      <c r="BP91" s="7">
        <f t="shared" si="123"/>
        <v>0.64175576814856494</v>
      </c>
      <c r="BQ91" s="54">
        <f t="shared" si="141"/>
        <v>-1.5229180111077545E-2</v>
      </c>
      <c r="BR91" s="9">
        <f t="shared" si="142"/>
        <v>10472062.32</v>
      </c>
      <c r="BS91" s="7">
        <f t="shared" si="124"/>
        <v>0.56062935444222939</v>
      </c>
      <c r="BT91" s="9">
        <f t="shared" si="143"/>
        <v>10114582.650000002</v>
      </c>
      <c r="BU91" s="7">
        <f t="shared" si="125"/>
        <v>0.54909766710706354</v>
      </c>
      <c r="BV91" s="55">
        <f t="shared" si="144"/>
        <v>-1.1531687335165852E-2</v>
      </c>
      <c r="BW91" s="147">
        <v>8</v>
      </c>
      <c r="BX91" s="7">
        <f t="shared" si="145"/>
        <v>9.4073377234242712E-4</v>
      </c>
      <c r="BY91" s="147">
        <v>18</v>
      </c>
      <c r="BZ91" s="7">
        <f t="shared" si="146"/>
        <v>2.0258863252673046E-3</v>
      </c>
      <c r="CA91" s="54">
        <f t="shared" si="147"/>
        <v>1.0851525529248776E-3</v>
      </c>
      <c r="CB91" s="147">
        <v>36460.51</v>
      </c>
      <c r="CC91" s="7">
        <f t="shared" si="148"/>
        <v>1.9519395090779451E-3</v>
      </c>
      <c r="CD91" s="147">
        <v>75611.820000000007</v>
      </c>
      <c r="CE91" s="7">
        <f t="shared" si="149"/>
        <v>4.1047935841148327E-3</v>
      </c>
      <c r="CF91" s="148">
        <f t="shared" si="150"/>
        <v>2.1528540750368873E-3</v>
      </c>
      <c r="CG91" s="147">
        <v>73</v>
      </c>
      <c r="CH91" s="55">
        <f t="shared" si="151"/>
        <v>8.584195672624648E-3</v>
      </c>
      <c r="CI91" s="147">
        <v>69</v>
      </c>
      <c r="CJ91" s="55">
        <f t="shared" si="152"/>
        <v>7.7658975801913341E-3</v>
      </c>
      <c r="CK91" s="55">
        <f t="shared" si="153"/>
        <v>-8.182980924333139E-4</v>
      </c>
      <c r="CL91" s="147">
        <v>268031.32</v>
      </c>
      <c r="CM91" s="55">
        <f t="shared" si="154"/>
        <v>1.4349248630321233E-2</v>
      </c>
      <c r="CN91" s="147">
        <v>237734.44</v>
      </c>
      <c r="CO91" s="55">
        <f t="shared" si="155"/>
        <v>1.29060615659712E-2</v>
      </c>
      <c r="CP91" s="55">
        <f t="shared" si="156"/>
        <v>-1.4431870643500325E-3</v>
      </c>
      <c r="CQ91" s="147">
        <v>117</v>
      </c>
      <c r="CR91" s="55">
        <f t="shared" si="157"/>
        <v>1.3758231420507996E-2</v>
      </c>
      <c r="CS91" s="147">
        <v>81</v>
      </c>
      <c r="CT91" s="55">
        <f t="shared" si="158"/>
        <v>9.1164884637028702E-3</v>
      </c>
      <c r="CU91" s="55">
        <f t="shared" si="159"/>
        <v>-4.6417429568051255E-3</v>
      </c>
      <c r="CV91" s="147">
        <v>277428.57</v>
      </c>
      <c r="CW91" s="55">
        <f t="shared" si="160"/>
        <v>1.4852337137631819E-2</v>
      </c>
      <c r="CX91" s="147">
        <v>195418.65000000011</v>
      </c>
      <c r="CY91" s="55">
        <f t="shared" si="161"/>
        <v>1.0608833655060577E-2</v>
      </c>
      <c r="CZ91" s="55">
        <f t="shared" si="162"/>
        <v>-4.2435034825712425E-3</v>
      </c>
      <c r="DA91" s="147">
        <v>0</v>
      </c>
      <c r="DB91" s="55">
        <f t="shared" si="163"/>
        <v>0</v>
      </c>
      <c r="DC91" s="147">
        <v>0</v>
      </c>
      <c r="DD91" s="55">
        <f t="shared" si="164"/>
        <v>0</v>
      </c>
      <c r="DE91" s="55">
        <f t="shared" si="165"/>
        <v>0</v>
      </c>
      <c r="DF91" s="147">
        <v>0</v>
      </c>
      <c r="DG91" s="55">
        <f t="shared" si="166"/>
        <v>0</v>
      </c>
      <c r="DH91" s="147">
        <v>0</v>
      </c>
      <c r="DI91" s="55">
        <f t="shared" si="167"/>
        <v>0</v>
      </c>
      <c r="DJ91" s="55">
        <f t="shared" si="168"/>
        <v>0</v>
      </c>
      <c r="DK91" s="147">
        <v>73</v>
      </c>
      <c r="DL91" s="55">
        <f t="shared" si="169"/>
        <v>8.584195672624648E-3</v>
      </c>
      <c r="DM91" s="147">
        <v>63</v>
      </c>
      <c r="DN91" s="55">
        <f t="shared" si="170"/>
        <v>7.0906021384355656E-3</v>
      </c>
      <c r="DO91" s="55">
        <f t="shared" si="171"/>
        <v>-1.4935935341890824E-3</v>
      </c>
      <c r="DP91" s="147">
        <v>154894.81</v>
      </c>
      <c r="DQ91" s="55">
        <f t="shared" si="172"/>
        <v>8.2924045601699362E-3</v>
      </c>
      <c r="DR91" s="147">
        <v>128924.89</v>
      </c>
      <c r="DS91" s="55">
        <f t="shared" si="173"/>
        <v>6.9990387918808265E-3</v>
      </c>
      <c r="DT91" s="55">
        <f t="shared" si="174"/>
        <v>-1.2933657682891097E-3</v>
      </c>
      <c r="DU91" s="8">
        <f t="shared" si="175"/>
        <v>8504</v>
      </c>
      <c r="DV91" s="8">
        <f t="shared" si="176"/>
        <v>8885</v>
      </c>
      <c r="DW91" s="56">
        <f t="shared" si="177"/>
        <v>4.4802445907808019E-2</v>
      </c>
      <c r="DX91" s="9">
        <f t="shared" si="178"/>
        <v>18679118.809999995</v>
      </c>
      <c r="DY91" s="9">
        <f t="shared" si="179"/>
        <v>18420370.829999998</v>
      </c>
      <c r="DZ91" s="56">
        <f t="shared" si="180"/>
        <v>-1.3852258376421567E-2</v>
      </c>
      <c r="EA91" s="106"/>
      <c r="EB91" s="78"/>
    </row>
    <row r="92" spans="1:132" ht="15.75" x14ac:dyDescent="0.25">
      <c r="A92" s="6" t="s">
        <v>125</v>
      </c>
      <c r="B92" s="109" t="s">
        <v>138</v>
      </c>
      <c r="C92" s="1" t="s">
        <v>651</v>
      </c>
      <c r="D92" s="15" t="s">
        <v>6</v>
      </c>
      <c r="E92" s="15">
        <v>977</v>
      </c>
      <c r="F92" s="7">
        <f t="shared" si="101"/>
        <v>0.21950123567737587</v>
      </c>
      <c r="G92" s="15">
        <v>1149</v>
      </c>
      <c r="H92" s="7">
        <f t="shared" si="102"/>
        <v>0.26597222222222222</v>
      </c>
      <c r="I92" s="55">
        <f t="shared" si="103"/>
        <v>4.6470986544846354E-2</v>
      </c>
      <c r="J92" s="9">
        <v>2613064.98</v>
      </c>
      <c r="K92" s="7">
        <f t="shared" si="104"/>
        <v>0.28251771349852478</v>
      </c>
      <c r="L92" s="9">
        <v>3001073.5199999972</v>
      </c>
      <c r="M92" s="7">
        <f t="shared" si="105"/>
        <v>0.34036098375465146</v>
      </c>
      <c r="N92" s="55">
        <f t="shared" si="126"/>
        <v>5.7843270256126678E-2</v>
      </c>
      <c r="O92" s="15">
        <v>230</v>
      </c>
      <c r="P92" s="7">
        <f t="shared" si="106"/>
        <v>5.1673781172770161E-2</v>
      </c>
      <c r="Q92" s="15">
        <v>188</v>
      </c>
      <c r="R92" s="7">
        <f t="shared" si="107"/>
        <v>4.3518518518518519E-2</v>
      </c>
      <c r="S92" s="55">
        <f t="shared" si="127"/>
        <v>-8.1552626542516424E-3</v>
      </c>
      <c r="T92" s="9">
        <v>593688.35</v>
      </c>
      <c r="U92" s="7">
        <f t="shared" si="108"/>
        <v>6.4188023052037496E-2</v>
      </c>
      <c r="V92" s="9">
        <v>459627.93</v>
      </c>
      <c r="W92" s="7">
        <f t="shared" si="109"/>
        <v>5.2127818053559122E-2</v>
      </c>
      <c r="X92" s="55">
        <f t="shared" si="128"/>
        <v>-1.2060204998478374E-2</v>
      </c>
      <c r="Y92" s="15">
        <v>79</v>
      </c>
      <c r="Z92" s="7">
        <f t="shared" si="110"/>
        <v>1.7748820489777578E-2</v>
      </c>
      <c r="AA92" s="9">
        <v>64</v>
      </c>
      <c r="AB92" s="7">
        <f t="shared" si="111"/>
        <v>1.4814814814814815E-2</v>
      </c>
      <c r="AC92" s="55">
        <f t="shared" si="129"/>
        <v>-2.9340056749627627E-3</v>
      </c>
      <c r="AD92" s="9">
        <v>222566.14</v>
      </c>
      <c r="AE92" s="7">
        <f t="shared" si="112"/>
        <v>2.4063265726745366E-2</v>
      </c>
      <c r="AF92" s="9">
        <v>179653.34</v>
      </c>
      <c r="AG92" s="7">
        <f t="shared" si="113"/>
        <v>2.0375038175408956E-2</v>
      </c>
      <c r="AH92" s="55">
        <f t="shared" si="130"/>
        <v>-3.6882275513364093E-3</v>
      </c>
      <c r="AI92" s="15">
        <f t="shared" si="131"/>
        <v>1286</v>
      </c>
      <c r="AJ92" s="7">
        <f t="shared" si="114"/>
        <v>0.28892383733992361</v>
      </c>
      <c r="AK92" s="9">
        <f t="shared" si="132"/>
        <v>1401</v>
      </c>
      <c r="AL92" s="7">
        <f t="shared" si="115"/>
        <v>0.32430555555555557</v>
      </c>
      <c r="AM92" s="54">
        <f t="shared" si="133"/>
        <v>3.5381718215631963E-2</v>
      </c>
      <c r="AN92" s="9">
        <f t="shared" si="134"/>
        <v>3429319.47</v>
      </c>
      <c r="AO92" s="7">
        <f t="shared" si="116"/>
        <v>0.37076900227730769</v>
      </c>
      <c r="AP92" s="9">
        <f t="shared" si="135"/>
        <v>3640354.7899999972</v>
      </c>
      <c r="AQ92" s="7">
        <f t="shared" si="117"/>
        <v>0.41286383998361958</v>
      </c>
      <c r="AR92" s="54">
        <f t="shared" si="118"/>
        <v>4.2094837706311894E-2</v>
      </c>
      <c r="AS92" s="15">
        <v>2226</v>
      </c>
      <c r="AT92" s="7">
        <f t="shared" si="119"/>
        <v>0.50011233430689728</v>
      </c>
      <c r="AU92" s="15">
        <v>2169</v>
      </c>
      <c r="AV92" s="7">
        <f t="shared" si="96"/>
        <v>0.50208333333333333</v>
      </c>
      <c r="AW92" s="54">
        <f t="shared" si="136"/>
        <v>1.9709990264360489E-3</v>
      </c>
      <c r="AX92" s="9">
        <v>4179351.659999995</v>
      </c>
      <c r="AY92" s="7">
        <f t="shared" si="182"/>
        <v>0.45186051013911743</v>
      </c>
      <c r="AZ92" s="9">
        <v>3980730.6100000022</v>
      </c>
      <c r="BA92" s="7">
        <f t="shared" si="97"/>
        <v>0.45146690924181554</v>
      </c>
      <c r="BB92" s="54">
        <f t="shared" si="120"/>
        <v>-3.936008973018934E-4</v>
      </c>
      <c r="BC92" s="15">
        <v>717</v>
      </c>
      <c r="BD92" s="7">
        <f t="shared" si="183"/>
        <v>0.16108739609076611</v>
      </c>
      <c r="BE92" s="15">
        <v>644</v>
      </c>
      <c r="BF92" s="7">
        <f t="shared" si="98"/>
        <v>0.14907407407407408</v>
      </c>
      <c r="BG92" s="54">
        <f t="shared" si="137"/>
        <v>-1.201332201669203E-2</v>
      </c>
      <c r="BH92" s="9">
        <v>1059802.5000000009</v>
      </c>
      <c r="BI92" s="7">
        <f t="shared" si="121"/>
        <v>0.11458305910939137</v>
      </c>
      <c r="BJ92" s="9">
        <v>937858.98999999976</v>
      </c>
      <c r="BK92" s="7">
        <f t="shared" si="99"/>
        <v>0.10636547433184644</v>
      </c>
      <c r="BL92" s="54">
        <f t="shared" si="138"/>
        <v>-8.2175847775449312E-3</v>
      </c>
      <c r="BM92" s="15">
        <f t="shared" si="139"/>
        <v>2943</v>
      </c>
      <c r="BN92" s="7">
        <f t="shared" si="122"/>
        <v>0.66119973039766344</v>
      </c>
      <c r="BO92" s="15">
        <f t="shared" si="140"/>
        <v>2813</v>
      </c>
      <c r="BP92" s="7">
        <f t="shared" si="123"/>
        <v>0.65115740740740746</v>
      </c>
      <c r="BQ92" s="54">
        <f t="shared" si="141"/>
        <v>-1.0042322990255981E-2</v>
      </c>
      <c r="BR92" s="9">
        <f t="shared" si="142"/>
        <v>5239154.1599999964</v>
      </c>
      <c r="BS92" s="7">
        <f t="shared" si="124"/>
        <v>0.5664435692485088</v>
      </c>
      <c r="BT92" s="9">
        <f t="shared" si="143"/>
        <v>4918589.6000000015</v>
      </c>
      <c r="BU92" s="7">
        <f t="shared" si="125"/>
        <v>0.55783238357366194</v>
      </c>
      <c r="BV92" s="55">
        <f t="shared" si="144"/>
        <v>-8.6111856748468663E-3</v>
      </c>
      <c r="BW92" s="147">
        <v>0</v>
      </c>
      <c r="BX92" s="7">
        <f t="shared" si="145"/>
        <v>0</v>
      </c>
      <c r="BY92" s="147">
        <v>0</v>
      </c>
      <c r="BZ92" s="7">
        <f t="shared" si="146"/>
        <v>0</v>
      </c>
      <c r="CA92" s="54">
        <f t="shared" si="147"/>
        <v>0</v>
      </c>
      <c r="CB92" s="147">
        <v>0</v>
      </c>
      <c r="CC92" s="7">
        <f t="shared" si="148"/>
        <v>0</v>
      </c>
      <c r="CD92" s="147">
        <v>0</v>
      </c>
      <c r="CE92" s="7">
        <f t="shared" si="149"/>
        <v>0</v>
      </c>
      <c r="CF92" s="148">
        <f t="shared" si="150"/>
        <v>0</v>
      </c>
      <c r="CG92" s="147">
        <v>63</v>
      </c>
      <c r="CH92" s="55">
        <f t="shared" si="151"/>
        <v>1.4154122669063131E-2</v>
      </c>
      <c r="CI92" s="147">
        <v>27</v>
      </c>
      <c r="CJ92" s="55">
        <f t="shared" si="152"/>
        <v>6.2500000000000003E-3</v>
      </c>
      <c r="CK92" s="55">
        <f t="shared" si="153"/>
        <v>-7.9041226690631308E-3</v>
      </c>
      <c r="CL92" s="147">
        <v>235095.08</v>
      </c>
      <c r="CM92" s="55">
        <f t="shared" si="154"/>
        <v>2.5417861769496741E-2</v>
      </c>
      <c r="CN92" s="147">
        <v>96579.97</v>
      </c>
      <c r="CO92" s="55">
        <f t="shared" si="155"/>
        <v>1.0953431624092553E-2</v>
      </c>
      <c r="CP92" s="55">
        <f t="shared" si="156"/>
        <v>-1.4464430145404187E-2</v>
      </c>
      <c r="CQ92" s="147">
        <v>117</v>
      </c>
      <c r="CR92" s="55">
        <f t="shared" si="157"/>
        <v>2.6286227813974387E-2</v>
      </c>
      <c r="CS92" s="147">
        <v>39</v>
      </c>
      <c r="CT92" s="55">
        <f t="shared" si="158"/>
        <v>9.0277777777777769E-3</v>
      </c>
      <c r="CU92" s="55">
        <f t="shared" si="159"/>
        <v>-1.725845003619661E-2</v>
      </c>
      <c r="CV92" s="147">
        <v>266387.24</v>
      </c>
      <c r="CW92" s="55">
        <f t="shared" si="160"/>
        <v>2.8801087812972321E-2</v>
      </c>
      <c r="CX92" s="147">
        <v>80816.88</v>
      </c>
      <c r="CY92" s="55">
        <f t="shared" si="161"/>
        <v>9.1656910760325675E-3</v>
      </c>
      <c r="CZ92" s="55">
        <f t="shared" si="162"/>
        <v>-1.9635396736939752E-2</v>
      </c>
      <c r="DA92" s="147">
        <v>22</v>
      </c>
      <c r="DB92" s="55">
        <f t="shared" si="163"/>
        <v>4.9427095034823634E-3</v>
      </c>
      <c r="DC92" s="147">
        <v>27</v>
      </c>
      <c r="DD92" s="55">
        <f t="shared" si="164"/>
        <v>6.2500000000000003E-3</v>
      </c>
      <c r="DE92" s="55">
        <f t="shared" si="165"/>
        <v>1.3072904965176369E-3</v>
      </c>
      <c r="DF92" s="147">
        <v>41284.050000000003</v>
      </c>
      <c r="DG92" s="55">
        <f t="shared" si="166"/>
        <v>4.4635229124530898E-3</v>
      </c>
      <c r="DH92" s="147">
        <v>57111.61</v>
      </c>
      <c r="DI92" s="55">
        <f t="shared" si="167"/>
        <v>6.4772034519874101E-3</v>
      </c>
      <c r="DJ92" s="55">
        <f t="shared" si="168"/>
        <v>2.0136805395343203E-3</v>
      </c>
      <c r="DK92" s="147">
        <v>20</v>
      </c>
      <c r="DL92" s="55">
        <f t="shared" si="169"/>
        <v>4.4933722758930573E-3</v>
      </c>
      <c r="DM92" s="147">
        <v>13</v>
      </c>
      <c r="DN92" s="55">
        <f t="shared" si="170"/>
        <v>3.0092592592592593E-3</v>
      </c>
      <c r="DO92" s="55">
        <f t="shared" si="171"/>
        <v>-1.4841130166337981E-3</v>
      </c>
      <c r="DP92" s="147">
        <v>37967.590000000011</v>
      </c>
      <c r="DQ92" s="55">
        <f t="shared" si="172"/>
        <v>4.1049559792613573E-3</v>
      </c>
      <c r="DR92" s="147">
        <v>23872.47</v>
      </c>
      <c r="DS92" s="55">
        <f t="shared" si="173"/>
        <v>2.7074502906058139E-3</v>
      </c>
      <c r="DT92" s="55">
        <f t="shared" si="174"/>
        <v>-1.3975056886555435E-3</v>
      </c>
      <c r="DU92" s="8">
        <f t="shared" si="175"/>
        <v>4451</v>
      </c>
      <c r="DV92" s="8">
        <f t="shared" si="176"/>
        <v>4320</v>
      </c>
      <c r="DW92" s="56">
        <f t="shared" si="177"/>
        <v>-2.9431588407099474E-2</v>
      </c>
      <c r="DX92" s="9">
        <f t="shared" si="178"/>
        <v>9249207.5899999961</v>
      </c>
      <c r="DY92" s="9">
        <f t="shared" si="179"/>
        <v>8817325.3200000003</v>
      </c>
      <c r="DZ92" s="56">
        <f t="shared" si="180"/>
        <v>-4.6693975218691786E-2</v>
      </c>
      <c r="EA92" s="106"/>
      <c r="EB92" s="78"/>
    </row>
    <row r="93" spans="1:132" ht="15.75" x14ac:dyDescent="0.25">
      <c r="A93" s="6" t="s">
        <v>125</v>
      </c>
      <c r="B93" s="109" t="s">
        <v>663</v>
      </c>
      <c r="C93" s="1" t="s">
        <v>651</v>
      </c>
      <c r="D93" s="15" t="s">
        <v>6</v>
      </c>
      <c r="E93" s="15">
        <v>0</v>
      </c>
      <c r="F93" s="7" t="e">
        <f t="shared" si="101"/>
        <v>#DIV/0!</v>
      </c>
      <c r="G93" s="15">
        <v>141</v>
      </c>
      <c r="H93" s="7">
        <f t="shared" si="102"/>
        <v>0.22668810289389069</v>
      </c>
      <c r="I93" s="55" t="e">
        <f t="shared" si="103"/>
        <v>#DIV/0!</v>
      </c>
      <c r="J93" s="9">
        <v>0</v>
      </c>
      <c r="K93" s="7" t="e">
        <f t="shared" si="104"/>
        <v>#DIV/0!</v>
      </c>
      <c r="L93" s="9">
        <v>334187.46999999997</v>
      </c>
      <c r="M93" s="7">
        <f t="shared" si="105"/>
        <v>0.28417261757946838</v>
      </c>
      <c r="N93" s="55" t="e">
        <f t="shared" si="126"/>
        <v>#DIV/0!</v>
      </c>
      <c r="O93" s="15">
        <v>0</v>
      </c>
      <c r="P93" s="7" t="e">
        <f t="shared" si="106"/>
        <v>#DIV/0!</v>
      </c>
      <c r="Q93" s="15">
        <v>45</v>
      </c>
      <c r="R93" s="7">
        <f t="shared" si="107"/>
        <v>7.2347266881028938E-2</v>
      </c>
      <c r="S93" s="55" t="e">
        <f t="shared" si="127"/>
        <v>#DIV/0!</v>
      </c>
      <c r="T93" s="9">
        <v>0</v>
      </c>
      <c r="U93" s="7" t="e">
        <f t="shared" si="108"/>
        <v>#DIV/0!</v>
      </c>
      <c r="V93" s="9">
        <v>86676.5</v>
      </c>
      <c r="W93" s="7">
        <f t="shared" si="109"/>
        <v>7.3704402764193377E-2</v>
      </c>
      <c r="X93" s="55" t="e">
        <f t="shared" si="128"/>
        <v>#DIV/0!</v>
      </c>
      <c r="Y93" s="15">
        <v>0</v>
      </c>
      <c r="Z93" s="7" t="e">
        <f t="shared" si="110"/>
        <v>#DIV/0!</v>
      </c>
      <c r="AA93" s="9">
        <v>11</v>
      </c>
      <c r="AB93" s="7">
        <f t="shared" si="111"/>
        <v>1.7684887459807074E-2</v>
      </c>
      <c r="AC93" s="55" t="e">
        <f t="shared" si="129"/>
        <v>#DIV/0!</v>
      </c>
      <c r="AD93" s="9">
        <v>0</v>
      </c>
      <c r="AE93" s="7" t="e">
        <f t="shared" si="112"/>
        <v>#DIV/0!</v>
      </c>
      <c r="AF93" s="9">
        <v>29793</v>
      </c>
      <c r="AG93" s="7">
        <f t="shared" si="113"/>
        <v>2.5334147912682368E-2</v>
      </c>
      <c r="AH93" s="55" t="e">
        <f t="shared" si="130"/>
        <v>#DIV/0!</v>
      </c>
      <c r="AI93" s="15">
        <f t="shared" si="131"/>
        <v>0</v>
      </c>
      <c r="AJ93" s="7" t="e">
        <f t="shared" si="114"/>
        <v>#DIV/0!</v>
      </c>
      <c r="AK93" s="9">
        <f t="shared" si="132"/>
        <v>197</v>
      </c>
      <c r="AL93" s="7">
        <f t="shared" si="115"/>
        <v>0.31672025723472669</v>
      </c>
      <c r="AM93" s="54" t="e">
        <f t="shared" si="133"/>
        <v>#DIV/0!</v>
      </c>
      <c r="AN93" s="9">
        <f t="shared" si="134"/>
        <v>0</v>
      </c>
      <c r="AO93" s="7" t="e">
        <f t="shared" si="116"/>
        <v>#DIV/0!</v>
      </c>
      <c r="AP93" s="9">
        <f t="shared" si="135"/>
        <v>450656.97</v>
      </c>
      <c r="AQ93" s="7">
        <f t="shared" si="117"/>
        <v>0.38321116825634416</v>
      </c>
      <c r="AR93" s="54" t="e">
        <f t="shared" si="118"/>
        <v>#DIV/0!</v>
      </c>
      <c r="AS93" s="15">
        <v>0</v>
      </c>
      <c r="AT93" s="7" t="e">
        <f t="shared" si="119"/>
        <v>#DIV/0!</v>
      </c>
      <c r="AU93" s="15">
        <v>350</v>
      </c>
      <c r="AV93" s="7">
        <f t="shared" si="96"/>
        <v>0.56270096463022512</v>
      </c>
      <c r="AW93" s="54" t="e">
        <f t="shared" si="136"/>
        <v>#DIV/0!</v>
      </c>
      <c r="AX93" s="9">
        <v>0</v>
      </c>
      <c r="AY93" s="7" t="e">
        <f t="shared" si="182"/>
        <v>#DIV/0!</v>
      </c>
      <c r="AZ93" s="9">
        <v>616679.06999999995</v>
      </c>
      <c r="BA93" s="7">
        <f t="shared" si="97"/>
        <v>0.52438622408067004</v>
      </c>
      <c r="BB93" s="54" t="e">
        <f t="shared" si="120"/>
        <v>#DIV/0!</v>
      </c>
      <c r="BC93" s="15">
        <v>0</v>
      </c>
      <c r="BD93" s="7" t="e">
        <f t="shared" si="183"/>
        <v>#DIV/0!</v>
      </c>
      <c r="BE93" s="15">
        <v>71</v>
      </c>
      <c r="BF93" s="7">
        <f t="shared" si="98"/>
        <v>0.11414790996784566</v>
      </c>
      <c r="BG93" s="54" t="e">
        <f t="shared" si="137"/>
        <v>#DIV/0!</v>
      </c>
      <c r="BH93" s="9">
        <v>0</v>
      </c>
      <c r="BI93" s="7" t="e">
        <f t="shared" si="121"/>
        <v>#DIV/0!</v>
      </c>
      <c r="BJ93" s="9">
        <v>100167.62</v>
      </c>
      <c r="BK93" s="7">
        <f t="shared" si="99"/>
        <v>8.5176427387015766E-2</v>
      </c>
      <c r="BL93" s="54" t="e">
        <f t="shared" si="138"/>
        <v>#DIV/0!</v>
      </c>
      <c r="BM93" s="15">
        <f t="shared" si="139"/>
        <v>0</v>
      </c>
      <c r="BN93" s="7" t="e">
        <f t="shared" si="122"/>
        <v>#DIV/0!</v>
      </c>
      <c r="BO93" s="15">
        <f t="shared" si="140"/>
        <v>421</v>
      </c>
      <c r="BP93" s="7">
        <f t="shared" si="123"/>
        <v>0.67684887459807075</v>
      </c>
      <c r="BQ93" s="54" t="e">
        <f t="shared" si="141"/>
        <v>#DIV/0!</v>
      </c>
      <c r="BR93" s="9">
        <f t="shared" si="142"/>
        <v>0</v>
      </c>
      <c r="BS93" s="7" t="e">
        <f t="shared" si="124"/>
        <v>#DIV/0!</v>
      </c>
      <c r="BT93" s="9">
        <f t="shared" si="143"/>
        <v>716846.69</v>
      </c>
      <c r="BU93" s="7">
        <f t="shared" si="125"/>
        <v>0.60956265146768585</v>
      </c>
      <c r="BV93" s="55" t="e">
        <f t="shared" si="144"/>
        <v>#DIV/0!</v>
      </c>
      <c r="BW93" s="147">
        <v>0</v>
      </c>
      <c r="BX93" s="7" t="e">
        <f t="shared" si="145"/>
        <v>#DIV/0!</v>
      </c>
      <c r="BY93" s="147">
        <v>0</v>
      </c>
      <c r="BZ93" s="7">
        <f t="shared" si="146"/>
        <v>0</v>
      </c>
      <c r="CA93" s="54" t="e">
        <f t="shared" si="147"/>
        <v>#DIV/0!</v>
      </c>
      <c r="CB93" s="147">
        <v>0</v>
      </c>
      <c r="CC93" s="7" t="e">
        <f t="shared" si="148"/>
        <v>#DIV/0!</v>
      </c>
      <c r="CD93" s="147">
        <v>0</v>
      </c>
      <c r="CE93" s="7">
        <f t="shared" si="149"/>
        <v>0</v>
      </c>
      <c r="CF93" s="148" t="e">
        <f t="shared" si="150"/>
        <v>#DIV/0!</v>
      </c>
      <c r="CG93" s="147">
        <v>0</v>
      </c>
      <c r="CH93" s="55" t="e">
        <f t="shared" si="151"/>
        <v>#DIV/0!</v>
      </c>
      <c r="CI93" s="147">
        <v>2</v>
      </c>
      <c r="CJ93" s="55">
        <f t="shared" si="152"/>
        <v>3.2154340836012861E-3</v>
      </c>
      <c r="CK93" s="55" t="e">
        <f t="shared" si="153"/>
        <v>#DIV/0!</v>
      </c>
      <c r="CL93" s="147">
        <v>0</v>
      </c>
      <c r="CM93" s="55" t="e">
        <f t="shared" si="154"/>
        <v>#DIV/0!</v>
      </c>
      <c r="CN93" s="147">
        <v>4999</v>
      </c>
      <c r="CO93" s="55">
        <f t="shared" si="155"/>
        <v>4.2508443397945546E-3</v>
      </c>
      <c r="CP93" s="55" t="e">
        <f t="shared" si="156"/>
        <v>#DIV/0!</v>
      </c>
      <c r="CQ93" s="147">
        <v>0</v>
      </c>
      <c r="CR93" s="55" t="e">
        <f t="shared" si="157"/>
        <v>#DIV/0!</v>
      </c>
      <c r="CS93" s="147">
        <v>0</v>
      </c>
      <c r="CT93" s="55">
        <f t="shared" si="158"/>
        <v>0</v>
      </c>
      <c r="CU93" s="55" t="e">
        <f t="shared" si="159"/>
        <v>#DIV/0!</v>
      </c>
      <c r="CV93" s="147">
        <v>0</v>
      </c>
      <c r="CW93" s="55" t="e">
        <f t="shared" si="160"/>
        <v>#DIV/0!</v>
      </c>
      <c r="CX93" s="147">
        <v>0</v>
      </c>
      <c r="CY93" s="55">
        <f t="shared" si="161"/>
        <v>0</v>
      </c>
      <c r="CZ93" s="55" t="e">
        <f t="shared" si="162"/>
        <v>#DIV/0!</v>
      </c>
      <c r="DA93" s="147">
        <v>0</v>
      </c>
      <c r="DB93" s="55" t="e">
        <f t="shared" si="163"/>
        <v>#DIV/0!</v>
      </c>
      <c r="DC93" s="147">
        <v>2</v>
      </c>
      <c r="DD93" s="55">
        <f t="shared" si="164"/>
        <v>3.2154340836012861E-3</v>
      </c>
      <c r="DE93" s="55" t="e">
        <f t="shared" si="165"/>
        <v>#DIV/0!</v>
      </c>
      <c r="DF93" s="147">
        <v>0</v>
      </c>
      <c r="DG93" s="55" t="e">
        <f t="shared" si="166"/>
        <v>#DIV/0!</v>
      </c>
      <c r="DH93" s="147">
        <v>3499</v>
      </c>
      <c r="DI93" s="55">
        <f t="shared" si="167"/>
        <v>2.9753359361754644E-3</v>
      </c>
      <c r="DJ93" s="55" t="e">
        <f t="shared" si="168"/>
        <v>#DIV/0!</v>
      </c>
      <c r="DK93" s="147">
        <v>0</v>
      </c>
      <c r="DL93" s="55" t="e">
        <f t="shared" si="169"/>
        <v>#DIV/0!</v>
      </c>
      <c r="DM93" s="147">
        <v>0</v>
      </c>
      <c r="DN93" s="55">
        <f t="shared" si="170"/>
        <v>0</v>
      </c>
      <c r="DO93" s="55" t="e">
        <f t="shared" si="171"/>
        <v>#DIV/0!</v>
      </c>
      <c r="DP93" s="147">
        <v>0</v>
      </c>
      <c r="DQ93" s="55" t="e">
        <f t="shared" si="172"/>
        <v>#DIV/0!</v>
      </c>
      <c r="DR93" s="147">
        <v>0</v>
      </c>
      <c r="DS93" s="55">
        <f t="shared" si="173"/>
        <v>0</v>
      </c>
      <c r="DT93" s="55" t="e">
        <f t="shared" si="174"/>
        <v>#DIV/0!</v>
      </c>
      <c r="DU93" s="8">
        <f t="shared" si="175"/>
        <v>0</v>
      </c>
      <c r="DV93" s="8">
        <f t="shared" si="176"/>
        <v>622</v>
      </c>
      <c r="DW93" s="56">
        <f t="shared" si="177"/>
        <v>0</v>
      </c>
      <c r="DX93" s="9">
        <f t="shared" si="178"/>
        <v>0</v>
      </c>
      <c r="DY93" s="9">
        <f t="shared" si="179"/>
        <v>1176001.6599999999</v>
      </c>
      <c r="DZ93" s="56">
        <f t="shared" si="180"/>
        <v>0</v>
      </c>
      <c r="EA93" s="106"/>
      <c r="EB93" s="78"/>
    </row>
    <row r="94" spans="1:132" ht="15.75" x14ac:dyDescent="0.25">
      <c r="A94" s="6" t="s">
        <v>125</v>
      </c>
      <c r="B94" s="109" t="s">
        <v>139</v>
      </c>
      <c r="C94" s="1" t="s">
        <v>651</v>
      </c>
      <c r="D94" s="15" t="s">
        <v>6</v>
      </c>
      <c r="E94" s="15">
        <v>1501</v>
      </c>
      <c r="F94" s="7">
        <f t="shared" si="101"/>
        <v>0.23795180722891565</v>
      </c>
      <c r="G94" s="15">
        <v>1868</v>
      </c>
      <c r="H94" s="7">
        <f t="shared" si="102"/>
        <v>0.25473885176598937</v>
      </c>
      <c r="I94" s="55">
        <f t="shared" si="103"/>
        <v>1.678704453707372E-2</v>
      </c>
      <c r="J94" s="9">
        <v>4068924.5499999952</v>
      </c>
      <c r="K94" s="7">
        <f t="shared" si="104"/>
        <v>0.3097394716552776</v>
      </c>
      <c r="L94" s="9">
        <v>5087511.9099999964</v>
      </c>
      <c r="M94" s="7">
        <f t="shared" si="105"/>
        <v>0.32944647581763137</v>
      </c>
      <c r="N94" s="55">
        <f t="shared" si="126"/>
        <v>1.970700416235377E-2</v>
      </c>
      <c r="O94" s="15">
        <v>253</v>
      </c>
      <c r="P94" s="7">
        <f t="shared" si="106"/>
        <v>4.0107799619530753E-2</v>
      </c>
      <c r="Q94" s="15">
        <v>281</v>
      </c>
      <c r="R94" s="7">
        <f t="shared" si="107"/>
        <v>3.8319923632892404E-2</v>
      </c>
      <c r="S94" s="55">
        <f t="shared" si="127"/>
        <v>-1.7878759866383487E-3</v>
      </c>
      <c r="T94" s="9">
        <v>699187.83999999985</v>
      </c>
      <c r="U94" s="7">
        <f t="shared" si="108"/>
        <v>5.3224401064255418E-2</v>
      </c>
      <c r="V94" s="9">
        <v>673777.91</v>
      </c>
      <c r="W94" s="7">
        <f t="shared" si="109"/>
        <v>4.3631103348762357E-2</v>
      </c>
      <c r="X94" s="55">
        <f t="shared" si="128"/>
        <v>-9.5932977154930613E-3</v>
      </c>
      <c r="Y94" s="15">
        <v>99</v>
      </c>
      <c r="Z94" s="7">
        <f t="shared" si="110"/>
        <v>1.5694356372859861E-2</v>
      </c>
      <c r="AA94" s="9">
        <v>95</v>
      </c>
      <c r="AB94" s="7">
        <f t="shared" si="111"/>
        <v>1.2955134324287467E-2</v>
      </c>
      <c r="AC94" s="55">
        <f t="shared" si="129"/>
        <v>-2.7392220485723939E-3</v>
      </c>
      <c r="AD94" s="9">
        <v>182011.16999999998</v>
      </c>
      <c r="AE94" s="7">
        <f t="shared" si="112"/>
        <v>1.3855268864879536E-2</v>
      </c>
      <c r="AF94" s="9">
        <v>255288.9199999999</v>
      </c>
      <c r="AG94" s="7">
        <f t="shared" si="113"/>
        <v>1.6531466952239379E-2</v>
      </c>
      <c r="AH94" s="55">
        <f t="shared" si="130"/>
        <v>2.6761980873598427E-3</v>
      </c>
      <c r="AI94" s="15">
        <f t="shared" si="131"/>
        <v>1853</v>
      </c>
      <c r="AJ94" s="7">
        <f t="shared" si="114"/>
        <v>0.29375396322130626</v>
      </c>
      <c r="AK94" s="9">
        <f t="shared" si="132"/>
        <v>2244</v>
      </c>
      <c r="AL94" s="7">
        <f t="shared" si="115"/>
        <v>0.30601390972316922</v>
      </c>
      <c r="AM94" s="54">
        <f t="shared" si="133"/>
        <v>1.2259946501862962E-2</v>
      </c>
      <c r="AN94" s="9">
        <f t="shared" si="134"/>
        <v>4950123.5599999949</v>
      </c>
      <c r="AO94" s="7">
        <f t="shared" si="116"/>
        <v>0.37681914158441254</v>
      </c>
      <c r="AP94" s="9">
        <f t="shared" si="135"/>
        <v>6016578.7399999965</v>
      </c>
      <c r="AQ94" s="7">
        <f t="shared" si="117"/>
        <v>0.38960904611863312</v>
      </c>
      <c r="AR94" s="54">
        <f t="shared" si="118"/>
        <v>1.2789904534220575E-2</v>
      </c>
      <c r="AS94" s="15">
        <v>3468</v>
      </c>
      <c r="AT94" s="7">
        <f t="shared" si="119"/>
        <v>0.54977805960684845</v>
      </c>
      <c r="AU94" s="15">
        <v>3790</v>
      </c>
      <c r="AV94" s="7">
        <f t="shared" si="96"/>
        <v>0.51684167462157371</v>
      </c>
      <c r="AW94" s="54">
        <f t="shared" si="136"/>
        <v>-3.2936384985274736E-2</v>
      </c>
      <c r="AX94" s="9">
        <v>6494279.3899999792</v>
      </c>
      <c r="AY94" s="7">
        <f t="shared" si="182"/>
        <v>0.49436519215878666</v>
      </c>
      <c r="AZ94" s="9">
        <v>7247830.849999994</v>
      </c>
      <c r="BA94" s="7">
        <f t="shared" si="97"/>
        <v>0.46933989995412262</v>
      </c>
      <c r="BB94" s="54">
        <v>0</v>
      </c>
      <c r="BC94" s="15">
        <v>744</v>
      </c>
      <c r="BD94" s="7">
        <v>0</v>
      </c>
      <c r="BE94" s="15">
        <v>1146</v>
      </c>
      <c r="BF94" s="7">
        <f t="shared" si="98"/>
        <v>0.1562798309014046</v>
      </c>
      <c r="BG94" s="54">
        <f t="shared" si="137"/>
        <v>0.1562798309014046</v>
      </c>
      <c r="BH94" s="9">
        <v>1078671.7600000009</v>
      </c>
      <c r="BI94" s="7">
        <f t="shared" si="121"/>
        <v>8.2111923415210314E-2</v>
      </c>
      <c r="BJ94" s="9">
        <v>1759823.81</v>
      </c>
      <c r="BK94" s="7">
        <f t="shared" si="99"/>
        <v>0.11395899656271415</v>
      </c>
      <c r="BL94" s="54">
        <f t="shared" si="138"/>
        <v>3.1847073147503832E-2</v>
      </c>
      <c r="BM94" s="15">
        <f t="shared" si="139"/>
        <v>4212</v>
      </c>
      <c r="BN94" s="7">
        <f t="shared" si="122"/>
        <v>0.66772352568167403</v>
      </c>
      <c r="BO94" s="15">
        <f t="shared" si="140"/>
        <v>4936</v>
      </c>
      <c r="BP94" s="7">
        <f t="shared" si="123"/>
        <v>0.67312150552297834</v>
      </c>
      <c r="BQ94" s="54">
        <f t="shared" si="141"/>
        <v>5.3979798413043012E-3</v>
      </c>
      <c r="BR94" s="9">
        <f t="shared" si="142"/>
        <v>7572951.1499999799</v>
      </c>
      <c r="BS94" s="7">
        <f t="shared" si="124"/>
        <v>0.57647711557399695</v>
      </c>
      <c r="BT94" s="9">
        <f t="shared" si="143"/>
        <v>9007654.6599999946</v>
      </c>
      <c r="BU94" s="7">
        <f t="shared" si="125"/>
        <v>0.58329889651683675</v>
      </c>
      <c r="BV94" s="55">
        <f t="shared" si="144"/>
        <v>6.8217809428398057E-3</v>
      </c>
      <c r="BW94" s="147">
        <v>8</v>
      </c>
      <c r="BX94" s="7">
        <f t="shared" si="145"/>
        <v>1.2682308180088776E-3</v>
      </c>
      <c r="BY94" s="147">
        <v>12</v>
      </c>
      <c r="BZ94" s="7">
        <f t="shared" si="146"/>
        <v>1.636438019909996E-3</v>
      </c>
      <c r="CA94" s="54">
        <f t="shared" si="147"/>
        <v>3.6820720190111839E-4</v>
      </c>
      <c r="CB94" s="147">
        <v>37137.75</v>
      </c>
      <c r="CC94" s="7">
        <f t="shared" si="148"/>
        <v>2.8270435890647813E-3</v>
      </c>
      <c r="CD94" s="147">
        <v>52754.3</v>
      </c>
      <c r="CE94" s="7">
        <f t="shared" si="149"/>
        <v>3.4161528320090129E-3</v>
      </c>
      <c r="CF94" s="148">
        <f t="shared" si="150"/>
        <v>5.8910924294423156E-4</v>
      </c>
      <c r="CG94" s="147">
        <v>60</v>
      </c>
      <c r="CH94" s="55">
        <f t="shared" si="151"/>
        <v>9.5117311350665819E-3</v>
      </c>
      <c r="CI94" s="147">
        <v>53</v>
      </c>
      <c r="CJ94" s="55">
        <f t="shared" si="152"/>
        <v>7.2276012546024816E-3</v>
      </c>
      <c r="CK94" s="55">
        <f t="shared" si="153"/>
        <v>-2.2841298804641003E-3</v>
      </c>
      <c r="CL94" s="147">
        <v>201753.49</v>
      </c>
      <c r="CM94" s="55">
        <f t="shared" si="154"/>
        <v>1.5358117023135364E-2</v>
      </c>
      <c r="CN94" s="147">
        <v>168141.69</v>
      </c>
      <c r="CO94" s="55">
        <f t="shared" si="155"/>
        <v>1.0888168556350506E-2</v>
      </c>
      <c r="CP94" s="55">
        <f t="shared" si="156"/>
        <v>-4.4699484667848587E-3</v>
      </c>
      <c r="CQ94" s="147">
        <v>92</v>
      </c>
      <c r="CR94" s="55">
        <f t="shared" si="157"/>
        <v>1.4584654407102092E-2</v>
      </c>
      <c r="CS94" s="147">
        <v>46</v>
      </c>
      <c r="CT94" s="55">
        <f t="shared" si="158"/>
        <v>6.2730124096549841E-3</v>
      </c>
      <c r="CU94" s="55">
        <f t="shared" si="159"/>
        <v>-8.3116419974471091E-3</v>
      </c>
      <c r="CV94" s="147">
        <v>207128.37</v>
      </c>
      <c r="CW94" s="55">
        <f t="shared" si="160"/>
        <v>1.5767269975212227E-2</v>
      </c>
      <c r="CX94" s="147">
        <v>111781.45</v>
      </c>
      <c r="CY94" s="55">
        <f t="shared" si="161"/>
        <v>7.2385097894119314E-3</v>
      </c>
      <c r="CZ94" s="55">
        <f t="shared" si="162"/>
        <v>-8.5287601858002951E-3</v>
      </c>
      <c r="DA94" s="147">
        <v>0</v>
      </c>
      <c r="DB94" s="55">
        <f t="shared" si="163"/>
        <v>0</v>
      </c>
      <c r="DC94" s="147">
        <v>0</v>
      </c>
      <c r="DD94" s="55">
        <f t="shared" si="164"/>
        <v>0</v>
      </c>
      <c r="DE94" s="55">
        <f t="shared" si="165"/>
        <v>0</v>
      </c>
      <c r="DF94" s="147">
        <v>0</v>
      </c>
      <c r="DG94" s="55">
        <f t="shared" si="166"/>
        <v>0</v>
      </c>
      <c r="DH94" s="147">
        <v>0</v>
      </c>
      <c r="DI94" s="55">
        <f t="shared" si="167"/>
        <v>0</v>
      </c>
      <c r="DJ94" s="55">
        <f t="shared" si="168"/>
        <v>0</v>
      </c>
      <c r="DK94" s="147">
        <v>83</v>
      </c>
      <c r="DL94" s="55">
        <f t="shared" si="169"/>
        <v>1.3157894736842105E-2</v>
      </c>
      <c r="DM94" s="147">
        <v>42</v>
      </c>
      <c r="DN94" s="55">
        <f t="shared" si="170"/>
        <v>5.727533069684986E-3</v>
      </c>
      <c r="DO94" s="55">
        <f t="shared" si="171"/>
        <v>-7.4303616671571185E-3</v>
      </c>
      <c r="DP94" s="147">
        <v>167508.93</v>
      </c>
      <c r="DQ94" s="55">
        <f t="shared" si="172"/>
        <v>1.2751312254178058E-2</v>
      </c>
      <c r="DR94" s="147">
        <v>85694.510000000009</v>
      </c>
      <c r="DS94" s="55">
        <f t="shared" si="173"/>
        <v>5.549226186758704E-3</v>
      </c>
      <c r="DT94" s="55">
        <f t="shared" si="174"/>
        <v>-7.2020860674193539E-3</v>
      </c>
      <c r="DU94" s="8">
        <f t="shared" si="175"/>
        <v>6308</v>
      </c>
      <c r="DV94" s="8">
        <f t="shared" si="176"/>
        <v>7333</v>
      </c>
      <c r="DW94" s="56">
        <f t="shared" si="177"/>
        <v>0.16249207355738737</v>
      </c>
      <c r="DX94" s="9">
        <f t="shared" si="178"/>
        <v>13136603.249999976</v>
      </c>
      <c r="DY94" s="9">
        <f t="shared" si="179"/>
        <v>15442605.34999999</v>
      </c>
      <c r="DZ94" s="56">
        <f t="shared" si="180"/>
        <v>0.17554021051827218</v>
      </c>
      <c r="EA94" s="106"/>
      <c r="EB94" s="78"/>
    </row>
    <row r="95" spans="1:132" ht="15.75" x14ac:dyDescent="0.25">
      <c r="A95" s="6" t="s">
        <v>125</v>
      </c>
      <c r="B95" s="109" t="s">
        <v>140</v>
      </c>
      <c r="C95" s="1" t="s">
        <v>651</v>
      </c>
      <c r="D95" s="15" t="s">
        <v>6</v>
      </c>
      <c r="E95" s="15">
        <v>969</v>
      </c>
      <c r="F95" s="7">
        <f t="shared" si="101"/>
        <v>0.23204022988505746</v>
      </c>
      <c r="G95" s="15">
        <v>1435</v>
      </c>
      <c r="H95" s="7">
        <f t="shared" si="102"/>
        <v>0.29532825684297181</v>
      </c>
      <c r="I95" s="55">
        <f t="shared" si="103"/>
        <v>6.3288026957914356E-2</v>
      </c>
      <c r="J95" s="9">
        <v>2543203.8099999982</v>
      </c>
      <c r="K95" s="7">
        <f t="shared" si="104"/>
        <v>0.28617820979089975</v>
      </c>
      <c r="L95" s="9">
        <v>3706737.3299999991</v>
      </c>
      <c r="M95" s="7">
        <f t="shared" si="105"/>
        <v>0.36851753469340354</v>
      </c>
      <c r="N95" s="55">
        <f t="shared" si="126"/>
        <v>8.2339324902503785E-2</v>
      </c>
      <c r="O95" s="15">
        <v>332</v>
      </c>
      <c r="P95" s="7">
        <f t="shared" si="106"/>
        <v>7.9501915708812265E-2</v>
      </c>
      <c r="Q95" s="15">
        <v>258</v>
      </c>
      <c r="R95" s="7">
        <f t="shared" si="107"/>
        <v>5.3097345132743362E-2</v>
      </c>
      <c r="S95" s="55">
        <f t="shared" si="127"/>
        <v>-2.6404570576068903E-2</v>
      </c>
      <c r="T95" s="9">
        <v>914701.19</v>
      </c>
      <c r="U95" s="7">
        <f t="shared" si="108"/>
        <v>0.10292826238248119</v>
      </c>
      <c r="V95" s="9">
        <v>637439.18000000017</v>
      </c>
      <c r="W95" s="7">
        <f t="shared" si="109"/>
        <v>6.3373121485946995E-2</v>
      </c>
      <c r="X95" s="55">
        <f t="shared" si="128"/>
        <v>-3.9555140896534197E-2</v>
      </c>
      <c r="Y95" s="15">
        <v>71</v>
      </c>
      <c r="Z95" s="7">
        <f t="shared" si="110"/>
        <v>1.7001915708812262E-2</v>
      </c>
      <c r="AA95" s="9">
        <v>63</v>
      </c>
      <c r="AB95" s="7">
        <f t="shared" si="111"/>
        <v>1.296563078822803E-2</v>
      </c>
      <c r="AC95" s="55">
        <f t="shared" si="129"/>
        <v>-4.0362849205842315E-3</v>
      </c>
      <c r="AD95" s="9">
        <v>215316.05</v>
      </c>
      <c r="AE95" s="7">
        <f t="shared" si="112"/>
        <v>2.4228794202792541E-2</v>
      </c>
      <c r="AF95" s="9">
        <v>169993.38</v>
      </c>
      <c r="AG95" s="7">
        <f t="shared" si="113"/>
        <v>1.6900453346069422E-2</v>
      </c>
      <c r="AH95" s="55">
        <f t="shared" si="130"/>
        <v>-7.3283408567231187E-3</v>
      </c>
      <c r="AI95" s="15">
        <f t="shared" si="131"/>
        <v>1372</v>
      </c>
      <c r="AJ95" s="7">
        <f t="shared" si="114"/>
        <v>0.32854406130268199</v>
      </c>
      <c r="AK95" s="9">
        <f t="shared" si="132"/>
        <v>1756</v>
      </c>
      <c r="AL95" s="7">
        <f t="shared" si="115"/>
        <v>0.36139123276394319</v>
      </c>
      <c r="AM95" s="54">
        <f t="shared" si="133"/>
        <v>3.2847171461261204E-2</v>
      </c>
      <c r="AN95" s="9">
        <f t="shared" si="134"/>
        <v>3673221.049999998</v>
      </c>
      <c r="AO95" s="7">
        <f t="shared" si="116"/>
        <v>0.41333526637617346</v>
      </c>
      <c r="AP95" s="9">
        <f t="shared" si="135"/>
        <v>4514169.8899999997</v>
      </c>
      <c r="AQ95" s="7">
        <f t="shared" si="117"/>
        <v>0.44879110952541995</v>
      </c>
      <c r="AR95" s="54">
        <f t="shared" si="118"/>
        <v>3.5455843149246491E-2</v>
      </c>
      <c r="AS95" s="15">
        <v>2054</v>
      </c>
      <c r="AT95" s="7">
        <f t="shared" si="119"/>
        <v>0.49185823754789271</v>
      </c>
      <c r="AU95" s="15">
        <v>2331</v>
      </c>
      <c r="AV95" s="7">
        <f t="shared" si="96"/>
        <v>0.47972833916443713</v>
      </c>
      <c r="AW95" s="54">
        <f t="shared" si="136"/>
        <v>-1.2129898383455573E-2</v>
      </c>
      <c r="AX95" s="9">
        <v>3875120.810000001</v>
      </c>
      <c r="AY95" s="7">
        <f t="shared" si="182"/>
        <v>0.43605437038459866</v>
      </c>
      <c r="AZ95" s="9">
        <v>4306462.4600000009</v>
      </c>
      <c r="BA95" s="7">
        <f t="shared" si="97"/>
        <v>0.42814118933236917</v>
      </c>
      <c r="BB95" s="54">
        <v>0</v>
      </c>
      <c r="BC95" s="15">
        <v>502</v>
      </c>
      <c r="BD95" s="7">
        <v>0</v>
      </c>
      <c r="BE95" s="15">
        <v>641</v>
      </c>
      <c r="BF95" s="7">
        <f t="shared" si="98"/>
        <v>0.13192014817863759</v>
      </c>
      <c r="BG95" s="54">
        <f t="shared" si="137"/>
        <v>0.13192014817863759</v>
      </c>
      <c r="BH95" s="9">
        <v>732871.91999999993</v>
      </c>
      <c r="BI95" s="7">
        <f t="shared" si="121"/>
        <v>8.2467623415372143E-2</v>
      </c>
      <c r="BJ95" s="9">
        <v>924879.91000000015</v>
      </c>
      <c r="BK95" s="7">
        <f t="shared" si="99"/>
        <v>9.1949991050662622E-2</v>
      </c>
      <c r="BL95" s="54">
        <f t="shared" si="138"/>
        <v>9.4823676352904784E-3</v>
      </c>
      <c r="BM95" s="15">
        <f t="shared" si="139"/>
        <v>2556</v>
      </c>
      <c r="BN95" s="7">
        <f t="shared" si="122"/>
        <v>0.61206896551724133</v>
      </c>
      <c r="BO95" s="15">
        <f t="shared" si="140"/>
        <v>2972</v>
      </c>
      <c r="BP95" s="7">
        <f t="shared" si="123"/>
        <v>0.61164848734307475</v>
      </c>
      <c r="BQ95" s="54">
        <f t="shared" si="141"/>
        <v>-4.2047817416657196E-4</v>
      </c>
      <c r="BR95" s="9">
        <f t="shared" si="142"/>
        <v>4607992.7300000004</v>
      </c>
      <c r="BS95" s="7">
        <f t="shared" si="124"/>
        <v>0.51852199379997077</v>
      </c>
      <c r="BT95" s="9">
        <f t="shared" si="143"/>
        <v>5231342.370000001</v>
      </c>
      <c r="BU95" s="7">
        <f t="shared" si="125"/>
        <v>0.52009118038303181</v>
      </c>
      <c r="BV95" s="55">
        <f t="shared" si="144"/>
        <v>1.5691865830610441E-3</v>
      </c>
      <c r="BW95" s="147">
        <v>0</v>
      </c>
      <c r="BX95" s="7">
        <f t="shared" si="145"/>
        <v>0</v>
      </c>
      <c r="BY95" s="147">
        <v>0</v>
      </c>
      <c r="BZ95" s="7">
        <f t="shared" si="146"/>
        <v>0</v>
      </c>
      <c r="CA95" s="54">
        <f t="shared" si="147"/>
        <v>0</v>
      </c>
      <c r="CB95" s="147">
        <v>0</v>
      </c>
      <c r="CC95" s="7">
        <f t="shared" si="148"/>
        <v>0</v>
      </c>
      <c r="CD95" s="147">
        <v>0</v>
      </c>
      <c r="CE95" s="7">
        <f t="shared" si="149"/>
        <v>0</v>
      </c>
      <c r="CF95" s="148">
        <f t="shared" si="150"/>
        <v>0</v>
      </c>
      <c r="CG95" s="147">
        <v>56</v>
      </c>
      <c r="CH95" s="55">
        <f t="shared" si="151"/>
        <v>1.3409961685823755E-2</v>
      </c>
      <c r="CI95" s="147">
        <v>40</v>
      </c>
      <c r="CJ95" s="55">
        <f t="shared" si="152"/>
        <v>8.2321465322082732E-3</v>
      </c>
      <c r="CK95" s="55">
        <f t="shared" si="153"/>
        <v>-5.177815153615482E-3</v>
      </c>
      <c r="CL95" s="147">
        <v>203490.6</v>
      </c>
      <c r="CM95" s="55">
        <f t="shared" si="154"/>
        <v>2.2898115907303597E-2</v>
      </c>
      <c r="CN95" s="147">
        <v>120202.99</v>
      </c>
      <c r="CO95" s="55">
        <f t="shared" si="155"/>
        <v>1.1950377270885781E-2</v>
      </c>
      <c r="CP95" s="55">
        <f t="shared" si="156"/>
        <v>-1.0947738636417816E-2</v>
      </c>
      <c r="CQ95" s="147">
        <v>158</v>
      </c>
      <c r="CR95" s="55">
        <f t="shared" si="157"/>
        <v>3.7835249042145594E-2</v>
      </c>
      <c r="CS95" s="147">
        <v>66</v>
      </c>
      <c r="CT95" s="55">
        <f t="shared" si="158"/>
        <v>1.3583041778143651E-2</v>
      </c>
      <c r="CU95" s="55">
        <f t="shared" si="159"/>
        <v>-2.4252207264001943E-2</v>
      </c>
      <c r="CV95" s="147">
        <v>337245.53</v>
      </c>
      <c r="CW95" s="55">
        <f t="shared" si="160"/>
        <v>3.7949110352812523E-2</v>
      </c>
      <c r="CX95" s="147">
        <v>148558.97</v>
      </c>
      <c r="CY95" s="55">
        <f t="shared" si="161"/>
        <v>1.4769480679924871E-2</v>
      </c>
      <c r="CZ95" s="55">
        <f t="shared" si="162"/>
        <v>-2.3179629672887652E-2</v>
      </c>
      <c r="DA95" s="147">
        <v>9</v>
      </c>
      <c r="DB95" s="55">
        <f t="shared" si="163"/>
        <v>2.1551724137931034E-3</v>
      </c>
      <c r="DC95" s="147">
        <v>0</v>
      </c>
      <c r="DD95" s="55">
        <f t="shared" si="164"/>
        <v>0</v>
      </c>
      <c r="DE95" s="55">
        <f t="shared" si="165"/>
        <v>-2.1551724137931034E-3</v>
      </c>
      <c r="DF95" s="147">
        <v>17404.04</v>
      </c>
      <c r="DG95" s="55">
        <f t="shared" si="166"/>
        <v>1.9584183504070857E-3</v>
      </c>
      <c r="DH95" s="147">
        <v>0</v>
      </c>
      <c r="DI95" s="55">
        <f t="shared" si="167"/>
        <v>0</v>
      </c>
      <c r="DJ95" s="55">
        <f t="shared" si="168"/>
        <v>-1.9584183504070857E-3</v>
      </c>
      <c r="DK95" s="147">
        <v>25</v>
      </c>
      <c r="DL95" s="55">
        <f t="shared" si="169"/>
        <v>5.9865900383141765E-3</v>
      </c>
      <c r="DM95" s="147">
        <v>25</v>
      </c>
      <c r="DN95" s="55">
        <f t="shared" si="170"/>
        <v>5.1450915826301707E-3</v>
      </c>
      <c r="DO95" s="55">
        <f t="shared" si="171"/>
        <v>-8.4149845568400571E-4</v>
      </c>
      <c r="DP95" s="147">
        <v>47429.61</v>
      </c>
      <c r="DQ95" s="55">
        <f t="shared" si="172"/>
        <v>5.3370952133327326E-3</v>
      </c>
      <c r="DR95" s="147">
        <v>44235.839999999997</v>
      </c>
      <c r="DS95" s="55">
        <f t="shared" si="173"/>
        <v>4.3978521407374311E-3</v>
      </c>
      <c r="DT95" s="55">
        <f t="shared" si="174"/>
        <v>-9.3924307259530149E-4</v>
      </c>
      <c r="DU95" s="8">
        <f t="shared" si="175"/>
        <v>4176</v>
      </c>
      <c r="DV95" s="8">
        <f t="shared" si="176"/>
        <v>4859</v>
      </c>
      <c r="DW95" s="56">
        <f t="shared" si="177"/>
        <v>0.1635536398467432</v>
      </c>
      <c r="DX95" s="9">
        <f t="shared" si="178"/>
        <v>8886783.5599999968</v>
      </c>
      <c r="DY95" s="9">
        <f t="shared" si="179"/>
        <v>10058510.060000002</v>
      </c>
      <c r="DZ95" s="56">
        <f t="shared" si="180"/>
        <v>0.13185045996551836</v>
      </c>
      <c r="EA95" s="106"/>
      <c r="EB95" s="78"/>
    </row>
    <row r="96" spans="1:132" ht="15.75" x14ac:dyDescent="0.25">
      <c r="A96" s="6" t="s">
        <v>315</v>
      </c>
      <c r="B96" s="109" t="s">
        <v>325</v>
      </c>
      <c r="C96" s="1" t="s">
        <v>597</v>
      </c>
      <c r="D96" s="15" t="s">
        <v>6</v>
      </c>
      <c r="E96" s="15">
        <v>1278</v>
      </c>
      <c r="F96" s="7">
        <f t="shared" si="101"/>
        <v>0.26520024901431832</v>
      </c>
      <c r="G96" s="15">
        <v>493</v>
      </c>
      <c r="H96" s="7">
        <f t="shared" si="102"/>
        <v>0.26434316353887399</v>
      </c>
      <c r="I96" s="55">
        <f t="shared" si="103"/>
        <v>-8.5708547544433022E-4</v>
      </c>
      <c r="J96" s="9">
        <v>3310779.2899999958</v>
      </c>
      <c r="K96" s="7">
        <f t="shared" si="104"/>
        <v>0.33306104909196854</v>
      </c>
      <c r="L96" s="9">
        <v>1207642.580000001</v>
      </c>
      <c r="M96" s="7">
        <f t="shared" si="105"/>
        <v>0.35349790070894421</v>
      </c>
      <c r="N96" s="55">
        <f t="shared" si="126"/>
        <v>2.0436851616975671E-2</v>
      </c>
      <c r="O96" s="15">
        <v>286</v>
      </c>
      <c r="P96" s="7">
        <f t="shared" si="106"/>
        <v>5.9348412533720689E-2</v>
      </c>
      <c r="Q96" s="15">
        <v>89</v>
      </c>
      <c r="R96" s="7">
        <f t="shared" si="107"/>
        <v>4.7721179624664878E-2</v>
      </c>
      <c r="S96" s="55">
        <f t="shared" si="127"/>
        <v>-1.1627232909055811E-2</v>
      </c>
      <c r="T96" s="9">
        <v>771836.8600000001</v>
      </c>
      <c r="U96" s="7">
        <f t="shared" si="108"/>
        <v>7.7646007722686705E-2</v>
      </c>
      <c r="V96" s="9">
        <v>208522.9</v>
      </c>
      <c r="W96" s="7">
        <f t="shared" si="109"/>
        <v>6.1038264649248317E-2</v>
      </c>
      <c r="X96" s="55">
        <f t="shared" si="128"/>
        <v>-1.6607743073438389E-2</v>
      </c>
      <c r="Y96" s="15">
        <v>75</v>
      </c>
      <c r="Z96" s="7">
        <f t="shared" si="110"/>
        <v>1.5563394895206474E-2</v>
      </c>
      <c r="AA96" s="9">
        <v>31</v>
      </c>
      <c r="AB96" s="7">
        <f t="shared" si="111"/>
        <v>1.6621983914209115E-2</v>
      </c>
      <c r="AC96" s="55">
        <f t="shared" si="129"/>
        <v>1.0585890190026401E-3</v>
      </c>
      <c r="AD96" s="9">
        <v>213176.97</v>
      </c>
      <c r="AE96" s="7">
        <f t="shared" si="112"/>
        <v>2.1445387641786051E-2</v>
      </c>
      <c r="AF96" s="9">
        <v>80369.17</v>
      </c>
      <c r="AG96" s="7">
        <f t="shared" si="113"/>
        <v>2.3525448131118589E-2</v>
      </c>
      <c r="AH96" s="55">
        <f t="shared" si="130"/>
        <v>2.0800604893325379E-3</v>
      </c>
      <c r="AI96" s="15">
        <f t="shared" si="131"/>
        <v>1639</v>
      </c>
      <c r="AJ96" s="7">
        <f t="shared" si="114"/>
        <v>0.34011205644324549</v>
      </c>
      <c r="AK96" s="9">
        <f t="shared" si="132"/>
        <v>613</v>
      </c>
      <c r="AL96" s="7">
        <f t="shared" si="115"/>
        <v>0.32868632707774798</v>
      </c>
      <c r="AM96" s="54">
        <f t="shared" si="133"/>
        <v>-1.1425729365497517E-2</v>
      </c>
      <c r="AN96" s="9">
        <f t="shared" si="134"/>
        <v>4295793.1199999955</v>
      </c>
      <c r="AO96" s="7">
        <f t="shared" si="116"/>
        <v>0.43215244445644124</v>
      </c>
      <c r="AP96" s="9">
        <f t="shared" si="135"/>
        <v>1496534.6500000008</v>
      </c>
      <c r="AQ96" s="7">
        <f t="shared" si="117"/>
        <v>0.43806161348931105</v>
      </c>
      <c r="AR96" s="54">
        <f t="shared" si="118"/>
        <v>5.9091690328698099E-3</v>
      </c>
      <c r="AS96" s="15">
        <v>2445</v>
      </c>
      <c r="AT96" s="7">
        <f t="shared" si="119"/>
        <v>0.50736667358373111</v>
      </c>
      <c r="AU96" s="15">
        <v>982</v>
      </c>
      <c r="AV96" s="7">
        <f t="shared" si="96"/>
        <v>0.5265415549597855</v>
      </c>
      <c r="AW96" s="54">
        <f t="shared" si="136"/>
        <v>1.9174881376054387E-2</v>
      </c>
      <c r="AX96" s="9">
        <v>4395636.229999993</v>
      </c>
      <c r="AY96" s="7">
        <f t="shared" si="182"/>
        <v>0.44219656037248711</v>
      </c>
      <c r="AZ96" s="9">
        <v>1587185.7700000009</v>
      </c>
      <c r="BA96" s="7">
        <f t="shared" si="97"/>
        <v>0.46459676647879455</v>
      </c>
      <c r="BB96" s="54">
        <f t="shared" si="120"/>
        <v>2.2400206106307441E-2</v>
      </c>
      <c r="BC96" s="15">
        <v>536</v>
      </c>
      <c r="BD96" s="7">
        <f>BC96/$DU96</f>
        <v>0.11122639551774227</v>
      </c>
      <c r="BE96" s="15">
        <v>270</v>
      </c>
      <c r="BF96" s="7">
        <f t="shared" si="98"/>
        <v>0.1447721179624665</v>
      </c>
      <c r="BG96" s="54">
        <f t="shared" si="137"/>
        <v>3.354572244472423E-2</v>
      </c>
      <c r="BH96" s="9">
        <v>746168.06</v>
      </c>
      <c r="BI96" s="7">
        <f t="shared" si="121"/>
        <v>7.5063752396046693E-2</v>
      </c>
      <c r="BJ96" s="9">
        <v>332544.78999999998</v>
      </c>
      <c r="BK96" s="7">
        <f t="shared" si="99"/>
        <v>9.7341620031894366E-2</v>
      </c>
      <c r="BL96" s="54">
        <f t="shared" si="138"/>
        <v>2.2277867635847673E-2</v>
      </c>
      <c r="BM96" s="15">
        <f t="shared" si="139"/>
        <v>2981</v>
      </c>
      <c r="BN96" s="7">
        <f t="shared" si="122"/>
        <v>0.61859306910147338</v>
      </c>
      <c r="BO96" s="15">
        <f t="shared" si="140"/>
        <v>1252</v>
      </c>
      <c r="BP96" s="7">
        <f t="shared" si="123"/>
        <v>0.67131367292225197</v>
      </c>
      <c r="BQ96" s="54">
        <f t="shared" si="141"/>
        <v>5.2720603820778589E-2</v>
      </c>
      <c r="BR96" s="9">
        <f t="shared" si="142"/>
        <v>5141804.2899999935</v>
      </c>
      <c r="BS96" s="7">
        <f t="shared" si="124"/>
        <v>0.5172603127685339</v>
      </c>
      <c r="BT96" s="9">
        <f t="shared" si="143"/>
        <v>1919730.560000001</v>
      </c>
      <c r="BU96" s="7">
        <f t="shared" si="125"/>
        <v>0.56193838651068895</v>
      </c>
      <c r="BV96" s="55">
        <f t="shared" si="144"/>
        <v>4.4678073742155044E-2</v>
      </c>
      <c r="BW96" s="147">
        <v>0</v>
      </c>
      <c r="BX96" s="7">
        <f t="shared" si="145"/>
        <v>0</v>
      </c>
      <c r="BY96" s="147">
        <v>0</v>
      </c>
      <c r="BZ96" s="7">
        <f t="shared" si="146"/>
        <v>0</v>
      </c>
      <c r="CA96" s="54">
        <f t="shared" si="147"/>
        <v>0</v>
      </c>
      <c r="CB96" s="147">
        <v>0</v>
      </c>
      <c r="CC96" s="7">
        <f t="shared" si="148"/>
        <v>0</v>
      </c>
      <c r="CD96" s="147">
        <v>0</v>
      </c>
      <c r="CE96" s="7">
        <f t="shared" si="149"/>
        <v>0</v>
      </c>
      <c r="CF96" s="148">
        <f t="shared" si="150"/>
        <v>0</v>
      </c>
      <c r="CG96" s="147">
        <v>40</v>
      </c>
      <c r="CH96" s="55">
        <f t="shared" si="151"/>
        <v>8.3004772774434524E-3</v>
      </c>
      <c r="CI96" s="147">
        <v>0</v>
      </c>
      <c r="CJ96" s="55">
        <f t="shared" si="152"/>
        <v>0</v>
      </c>
      <c r="CK96" s="55">
        <f t="shared" si="153"/>
        <v>-8.3004772774434524E-3</v>
      </c>
      <c r="CL96" s="147">
        <v>160341.31</v>
      </c>
      <c r="CM96" s="55">
        <f t="shared" si="154"/>
        <v>1.6130173667173269E-2</v>
      </c>
      <c r="CN96" s="147">
        <v>0</v>
      </c>
      <c r="CO96" s="55">
        <f t="shared" si="155"/>
        <v>0</v>
      </c>
      <c r="CP96" s="55">
        <f t="shared" si="156"/>
        <v>-1.6130173667173269E-2</v>
      </c>
      <c r="CQ96" s="147">
        <v>113</v>
      </c>
      <c r="CR96" s="55">
        <f t="shared" si="157"/>
        <v>2.3448848308777755E-2</v>
      </c>
      <c r="CS96" s="147">
        <v>0</v>
      </c>
      <c r="CT96" s="55">
        <f t="shared" si="158"/>
        <v>0</v>
      </c>
      <c r="CU96" s="55">
        <f t="shared" si="159"/>
        <v>-2.3448848308777755E-2</v>
      </c>
      <c r="CV96" s="147">
        <v>250414.99999999991</v>
      </c>
      <c r="CW96" s="55">
        <f t="shared" si="160"/>
        <v>2.5191495808941519E-2</v>
      </c>
      <c r="CX96" s="147">
        <v>0</v>
      </c>
      <c r="CY96" s="55">
        <f t="shared" si="161"/>
        <v>0</v>
      </c>
      <c r="CZ96" s="55">
        <f t="shared" si="162"/>
        <v>-2.5191495808941519E-2</v>
      </c>
      <c r="DA96" s="147">
        <v>0</v>
      </c>
      <c r="DB96" s="55">
        <f t="shared" si="163"/>
        <v>0</v>
      </c>
      <c r="DC96" s="147">
        <v>0</v>
      </c>
      <c r="DD96" s="55">
        <f t="shared" si="164"/>
        <v>0</v>
      </c>
      <c r="DE96" s="55">
        <f t="shared" si="165"/>
        <v>0</v>
      </c>
      <c r="DF96" s="147">
        <v>0</v>
      </c>
      <c r="DG96" s="55">
        <f t="shared" si="166"/>
        <v>0</v>
      </c>
      <c r="DH96" s="147">
        <v>0</v>
      </c>
      <c r="DI96" s="55">
        <f t="shared" si="167"/>
        <v>0</v>
      </c>
      <c r="DJ96" s="55">
        <f t="shared" si="168"/>
        <v>0</v>
      </c>
      <c r="DK96" s="147">
        <v>46</v>
      </c>
      <c r="DL96" s="55">
        <f t="shared" si="169"/>
        <v>9.5455488690599707E-3</v>
      </c>
      <c r="DM96" s="147">
        <v>0</v>
      </c>
      <c r="DN96" s="55">
        <f t="shared" si="170"/>
        <v>0</v>
      </c>
      <c r="DO96" s="55">
        <f t="shared" si="171"/>
        <v>-9.5455488690599707E-3</v>
      </c>
      <c r="DP96" s="147">
        <v>92104.04</v>
      </c>
      <c r="DQ96" s="55">
        <f t="shared" si="172"/>
        <v>9.2655732989101406E-3</v>
      </c>
      <c r="DR96" s="147">
        <v>0</v>
      </c>
      <c r="DS96" s="55">
        <f t="shared" si="173"/>
        <v>0</v>
      </c>
      <c r="DT96" s="55">
        <f t="shared" si="174"/>
        <v>-9.2655732989101406E-3</v>
      </c>
      <c r="DU96" s="8">
        <f t="shared" si="175"/>
        <v>4819</v>
      </c>
      <c r="DV96" s="8">
        <f t="shared" si="176"/>
        <v>1865</v>
      </c>
      <c r="DW96" s="56">
        <f t="shared" si="177"/>
        <v>-0.61299024693919901</v>
      </c>
      <c r="DX96" s="9">
        <f t="shared" si="178"/>
        <v>9940457.7599999886</v>
      </c>
      <c r="DY96" s="9">
        <f t="shared" si="179"/>
        <v>3416265.2100000018</v>
      </c>
      <c r="DZ96" s="56">
        <f t="shared" si="180"/>
        <v>-0.65632717401134999</v>
      </c>
      <c r="EA96" s="106"/>
      <c r="EB96" s="78"/>
    </row>
    <row r="97" spans="1:132" ht="15.75" x14ac:dyDescent="0.25">
      <c r="A97" s="6" t="s">
        <v>315</v>
      </c>
      <c r="B97" s="109" t="s">
        <v>609</v>
      </c>
      <c r="C97" s="1" t="s">
        <v>651</v>
      </c>
      <c r="D97" s="15" t="s">
        <v>6</v>
      </c>
      <c r="E97" s="15">
        <v>0</v>
      </c>
      <c r="F97" s="7" t="e">
        <f t="shared" si="101"/>
        <v>#DIV/0!</v>
      </c>
      <c r="G97" s="15">
        <v>925</v>
      </c>
      <c r="H97" s="7">
        <f t="shared" si="102"/>
        <v>0.28072837632776937</v>
      </c>
      <c r="I97" s="55" t="e">
        <f t="shared" si="103"/>
        <v>#DIV/0!</v>
      </c>
      <c r="J97" s="9">
        <v>0</v>
      </c>
      <c r="K97" s="7" t="e">
        <f t="shared" si="104"/>
        <v>#DIV/0!</v>
      </c>
      <c r="L97" s="9">
        <v>2506237.37</v>
      </c>
      <c r="M97" s="7">
        <f t="shared" si="105"/>
        <v>0.35064815972286689</v>
      </c>
      <c r="N97" s="55" t="e">
        <f t="shared" si="126"/>
        <v>#DIV/0!</v>
      </c>
      <c r="O97" s="15">
        <v>0</v>
      </c>
      <c r="P97" s="7" t="e">
        <f t="shared" si="106"/>
        <v>#DIV/0!</v>
      </c>
      <c r="Q97" s="15">
        <v>146</v>
      </c>
      <c r="R97" s="7">
        <f t="shared" si="107"/>
        <v>4.4309559939301975E-2</v>
      </c>
      <c r="S97" s="55" t="e">
        <f t="shared" si="127"/>
        <v>#DIV/0!</v>
      </c>
      <c r="T97" s="9">
        <v>0</v>
      </c>
      <c r="U97" s="7" t="e">
        <f t="shared" si="108"/>
        <v>#DIV/0!</v>
      </c>
      <c r="V97" s="9">
        <v>360209.79</v>
      </c>
      <c r="W97" s="7">
        <f t="shared" si="109"/>
        <v>5.03970220417152E-2</v>
      </c>
      <c r="X97" s="55" t="e">
        <f t="shared" si="128"/>
        <v>#DIV/0!</v>
      </c>
      <c r="Y97" s="15">
        <v>0</v>
      </c>
      <c r="Z97" s="7" t="e">
        <f t="shared" si="110"/>
        <v>#DIV/0!</v>
      </c>
      <c r="AA97" s="9">
        <v>35</v>
      </c>
      <c r="AB97" s="7">
        <f t="shared" si="111"/>
        <v>1.0622154779969651E-2</v>
      </c>
      <c r="AC97" s="55" t="e">
        <f t="shared" si="129"/>
        <v>#DIV/0!</v>
      </c>
      <c r="AD97" s="9">
        <v>0</v>
      </c>
      <c r="AE97" s="7" t="e">
        <f t="shared" si="112"/>
        <v>#DIV/0!</v>
      </c>
      <c r="AF97" s="9">
        <v>105071.54</v>
      </c>
      <c r="AG97" s="7">
        <f t="shared" si="113"/>
        <v>1.4700579674241947E-2</v>
      </c>
      <c r="AH97" s="55" t="e">
        <f t="shared" si="130"/>
        <v>#DIV/0!</v>
      </c>
      <c r="AI97" s="15">
        <f t="shared" si="131"/>
        <v>0</v>
      </c>
      <c r="AJ97" s="7" t="e">
        <f t="shared" si="114"/>
        <v>#DIV/0!</v>
      </c>
      <c r="AK97" s="9">
        <f t="shared" si="132"/>
        <v>1106</v>
      </c>
      <c r="AL97" s="7">
        <f t="shared" si="115"/>
        <v>0.33566009104704098</v>
      </c>
      <c r="AM97" s="54" t="e">
        <f t="shared" si="133"/>
        <v>#DIV/0!</v>
      </c>
      <c r="AN97" s="9">
        <f t="shared" si="134"/>
        <v>0</v>
      </c>
      <c r="AO97" s="7" t="e">
        <f t="shared" si="116"/>
        <v>#DIV/0!</v>
      </c>
      <c r="AP97" s="9">
        <f t="shared" si="135"/>
        <v>2971518.7</v>
      </c>
      <c r="AQ97" s="7">
        <f t="shared" si="117"/>
        <v>0.41574576143882402</v>
      </c>
      <c r="AR97" s="54" t="e">
        <f t="shared" si="118"/>
        <v>#DIV/0!</v>
      </c>
      <c r="AS97" s="15">
        <v>0</v>
      </c>
      <c r="AT97" s="7" t="e">
        <f t="shared" si="119"/>
        <v>#DIV/0!</v>
      </c>
      <c r="AU97" s="15">
        <v>1721</v>
      </c>
      <c r="AV97" s="7">
        <f t="shared" si="96"/>
        <v>0.52230652503793629</v>
      </c>
      <c r="AW97" s="54" t="e">
        <f t="shared" si="136"/>
        <v>#DIV/0!</v>
      </c>
      <c r="AX97" s="9">
        <v>0</v>
      </c>
      <c r="AY97" s="7" t="e">
        <f t="shared" si="182"/>
        <v>#DIV/0!</v>
      </c>
      <c r="AZ97" s="9">
        <v>3313926.2299999981</v>
      </c>
      <c r="BA97" s="7">
        <f t="shared" si="97"/>
        <v>0.46365206580845031</v>
      </c>
      <c r="BB97" s="54" t="e">
        <f t="shared" si="120"/>
        <v>#DIV/0!</v>
      </c>
      <c r="BC97" s="15">
        <v>0</v>
      </c>
      <c r="BD97" s="7" t="e">
        <f>BC97/$DU97</f>
        <v>#DIV/0!</v>
      </c>
      <c r="BE97" s="15">
        <v>343</v>
      </c>
      <c r="BF97" s="7">
        <f t="shared" si="98"/>
        <v>0.10409711684370258</v>
      </c>
      <c r="BG97" s="54" t="e">
        <f t="shared" si="137"/>
        <v>#DIV/0!</v>
      </c>
      <c r="BH97" s="9">
        <v>0</v>
      </c>
      <c r="BI97" s="7" t="e">
        <f t="shared" si="121"/>
        <v>#DIV/0!</v>
      </c>
      <c r="BJ97" s="9">
        <v>545342.28000000038</v>
      </c>
      <c r="BK97" s="7">
        <f t="shared" si="99"/>
        <v>7.6298944860547072E-2</v>
      </c>
      <c r="BL97" s="54" t="e">
        <f t="shared" si="138"/>
        <v>#DIV/0!</v>
      </c>
      <c r="BM97" s="15">
        <f t="shared" si="139"/>
        <v>0</v>
      </c>
      <c r="BN97" s="7" t="e">
        <f t="shared" si="122"/>
        <v>#DIV/0!</v>
      </c>
      <c r="BO97" s="15">
        <f t="shared" si="140"/>
        <v>2064</v>
      </c>
      <c r="BP97" s="7">
        <f t="shared" si="123"/>
        <v>0.62640364188163888</v>
      </c>
      <c r="BQ97" s="54" t="e">
        <f t="shared" si="141"/>
        <v>#DIV/0!</v>
      </c>
      <c r="BR97" s="9">
        <f t="shared" si="142"/>
        <v>0</v>
      </c>
      <c r="BS97" s="7" t="e">
        <f t="shared" si="124"/>
        <v>#DIV/0!</v>
      </c>
      <c r="BT97" s="9">
        <f t="shared" si="143"/>
        <v>3859268.5099999984</v>
      </c>
      <c r="BU97" s="7">
        <f t="shared" si="125"/>
        <v>0.53995101066899731</v>
      </c>
      <c r="BV97" s="55" t="e">
        <f t="shared" si="144"/>
        <v>#DIV/0!</v>
      </c>
      <c r="BW97" s="147">
        <v>0</v>
      </c>
      <c r="BX97" s="7" t="e">
        <f t="shared" si="145"/>
        <v>#DIV/0!</v>
      </c>
      <c r="BY97" s="147">
        <v>0</v>
      </c>
      <c r="BZ97" s="7">
        <f t="shared" si="146"/>
        <v>0</v>
      </c>
      <c r="CA97" s="54" t="e">
        <f t="shared" si="147"/>
        <v>#DIV/0!</v>
      </c>
      <c r="CB97" s="147">
        <v>0</v>
      </c>
      <c r="CC97" s="7" t="e">
        <f t="shared" si="148"/>
        <v>#DIV/0!</v>
      </c>
      <c r="CD97" s="147">
        <v>0</v>
      </c>
      <c r="CE97" s="7">
        <f t="shared" si="149"/>
        <v>0</v>
      </c>
      <c r="CF97" s="148" t="e">
        <f t="shared" si="150"/>
        <v>#DIV/0!</v>
      </c>
      <c r="CG97" s="147">
        <v>0</v>
      </c>
      <c r="CH97" s="55" t="e">
        <f t="shared" si="151"/>
        <v>#DIV/0!</v>
      </c>
      <c r="CI97" s="147">
        <v>37</v>
      </c>
      <c r="CJ97" s="55">
        <f t="shared" si="152"/>
        <v>1.1229135053110774E-2</v>
      </c>
      <c r="CK97" s="55" t="e">
        <f t="shared" si="153"/>
        <v>#DIV/0!</v>
      </c>
      <c r="CL97" s="147">
        <v>0</v>
      </c>
      <c r="CM97" s="55" t="e">
        <f t="shared" si="154"/>
        <v>#DIV/0!</v>
      </c>
      <c r="CN97" s="147">
        <v>135527.17000000001</v>
      </c>
      <c r="CO97" s="55">
        <f t="shared" si="155"/>
        <v>1.8961632813314939E-2</v>
      </c>
      <c r="CP97" s="55" t="e">
        <f t="shared" si="156"/>
        <v>#DIV/0!</v>
      </c>
      <c r="CQ97" s="147">
        <v>0</v>
      </c>
      <c r="CR97" s="55" t="e">
        <f t="shared" si="157"/>
        <v>#DIV/0!</v>
      </c>
      <c r="CS97" s="147">
        <v>40</v>
      </c>
      <c r="CT97" s="55">
        <f t="shared" si="158"/>
        <v>1.2139605462822459E-2</v>
      </c>
      <c r="CU97" s="55" t="e">
        <f t="shared" si="159"/>
        <v>#DIV/0!</v>
      </c>
      <c r="CV97" s="147">
        <v>0</v>
      </c>
      <c r="CW97" s="55" t="e">
        <f t="shared" si="160"/>
        <v>#DIV/0!</v>
      </c>
      <c r="CX97" s="147">
        <v>81839.449999999983</v>
      </c>
      <c r="CY97" s="55">
        <f t="shared" si="161"/>
        <v>1.1450173426801775E-2</v>
      </c>
      <c r="CZ97" s="55" t="e">
        <f t="shared" si="162"/>
        <v>#DIV/0!</v>
      </c>
      <c r="DA97" s="147">
        <v>0</v>
      </c>
      <c r="DB97" s="55" t="e">
        <f t="shared" si="163"/>
        <v>#DIV/0!</v>
      </c>
      <c r="DC97" s="147">
        <v>0</v>
      </c>
      <c r="DD97" s="55">
        <f t="shared" si="164"/>
        <v>0</v>
      </c>
      <c r="DE97" s="55" t="e">
        <f t="shared" si="165"/>
        <v>#DIV/0!</v>
      </c>
      <c r="DF97" s="147">
        <v>0</v>
      </c>
      <c r="DG97" s="55" t="e">
        <f t="shared" si="166"/>
        <v>#DIV/0!</v>
      </c>
      <c r="DH97" s="147">
        <v>0</v>
      </c>
      <c r="DI97" s="55">
        <f t="shared" si="167"/>
        <v>0</v>
      </c>
      <c r="DJ97" s="55" t="e">
        <f t="shared" si="168"/>
        <v>#DIV/0!</v>
      </c>
      <c r="DK97" s="147">
        <v>0</v>
      </c>
      <c r="DL97" s="55" t="e">
        <f t="shared" si="169"/>
        <v>#DIV/0!</v>
      </c>
      <c r="DM97" s="147">
        <v>48</v>
      </c>
      <c r="DN97" s="55">
        <f t="shared" si="170"/>
        <v>1.4567526555386951E-2</v>
      </c>
      <c r="DO97" s="55" t="e">
        <f t="shared" si="171"/>
        <v>#DIV/0!</v>
      </c>
      <c r="DP97" s="147">
        <v>0</v>
      </c>
      <c r="DQ97" s="55" t="e">
        <f t="shared" si="172"/>
        <v>#DIV/0!</v>
      </c>
      <c r="DR97" s="147">
        <v>99288.130000000019</v>
      </c>
      <c r="DS97" s="55">
        <f t="shared" si="173"/>
        <v>1.3891421652061942E-2</v>
      </c>
      <c r="DT97" s="55" t="e">
        <f t="shared" si="174"/>
        <v>#DIV/0!</v>
      </c>
      <c r="DU97" s="8">
        <f t="shared" si="175"/>
        <v>0</v>
      </c>
      <c r="DV97" s="8">
        <f t="shared" si="176"/>
        <v>3295</v>
      </c>
      <c r="DW97" s="56">
        <f t="shared" si="177"/>
        <v>0</v>
      </c>
      <c r="DX97" s="9">
        <f t="shared" si="178"/>
        <v>0</v>
      </c>
      <c r="DY97" s="9">
        <f t="shared" si="179"/>
        <v>7147441.9599999981</v>
      </c>
      <c r="DZ97" s="56">
        <f t="shared" si="180"/>
        <v>0</v>
      </c>
      <c r="EA97" s="106"/>
      <c r="EB97" s="78"/>
    </row>
    <row r="98" spans="1:132" ht="15.75" x14ac:dyDescent="0.25">
      <c r="A98" s="6" t="s">
        <v>378</v>
      </c>
      <c r="B98" s="109" t="s">
        <v>390</v>
      </c>
      <c r="C98" s="1" t="s">
        <v>651</v>
      </c>
      <c r="D98" s="15" t="s">
        <v>6</v>
      </c>
      <c r="E98" s="15">
        <v>0</v>
      </c>
      <c r="F98" s="7" t="e">
        <f t="shared" si="101"/>
        <v>#DIV/0!</v>
      </c>
      <c r="G98" s="15">
        <v>1485</v>
      </c>
      <c r="H98" s="7">
        <f t="shared" si="102"/>
        <v>0.32651715039577839</v>
      </c>
      <c r="I98" s="55" t="e">
        <f t="shared" si="103"/>
        <v>#DIV/0!</v>
      </c>
      <c r="J98" s="9">
        <v>0</v>
      </c>
      <c r="K98" s="7" t="e">
        <f t="shared" si="104"/>
        <v>#DIV/0!</v>
      </c>
      <c r="L98" s="9">
        <v>3723672.2599999979</v>
      </c>
      <c r="M98" s="7">
        <f t="shared" si="105"/>
        <v>0.39308263777146596</v>
      </c>
      <c r="N98" s="55" t="e">
        <f t="shared" si="126"/>
        <v>#DIV/0!</v>
      </c>
      <c r="O98" s="15">
        <v>0</v>
      </c>
      <c r="P98" s="7" t="e">
        <f t="shared" si="106"/>
        <v>#DIV/0!</v>
      </c>
      <c r="Q98" s="15">
        <v>139</v>
      </c>
      <c r="R98" s="7">
        <f t="shared" si="107"/>
        <v>3.0562884784520669E-2</v>
      </c>
      <c r="S98" s="55" t="e">
        <f t="shared" si="127"/>
        <v>#DIV/0!</v>
      </c>
      <c r="T98" s="9">
        <v>0</v>
      </c>
      <c r="U98" s="7" t="e">
        <f t="shared" si="108"/>
        <v>#DIV/0!</v>
      </c>
      <c r="V98" s="9">
        <v>328172.87000000011</v>
      </c>
      <c r="W98" s="7">
        <f t="shared" si="109"/>
        <v>3.4642967580780733E-2</v>
      </c>
      <c r="X98" s="55" t="e">
        <f t="shared" si="128"/>
        <v>#DIV/0!</v>
      </c>
      <c r="Y98" s="15">
        <v>0</v>
      </c>
      <c r="Z98" s="7" t="e">
        <f t="shared" si="110"/>
        <v>#DIV/0!</v>
      </c>
      <c r="AA98" s="9">
        <v>42</v>
      </c>
      <c r="AB98" s="7">
        <f t="shared" si="111"/>
        <v>9.2348284960422165E-3</v>
      </c>
      <c r="AC98" s="55" t="e">
        <f t="shared" si="129"/>
        <v>#DIV/0!</v>
      </c>
      <c r="AD98" s="9">
        <v>0</v>
      </c>
      <c r="AE98" s="7" t="e">
        <f t="shared" si="112"/>
        <v>#DIV/0!</v>
      </c>
      <c r="AF98" s="9">
        <v>121378.8</v>
      </c>
      <c r="AG98" s="7">
        <f t="shared" si="113"/>
        <v>1.2813130571683352E-2</v>
      </c>
      <c r="AH98" s="55" t="e">
        <f t="shared" si="130"/>
        <v>#DIV/0!</v>
      </c>
      <c r="AI98" s="15">
        <f t="shared" si="131"/>
        <v>0</v>
      </c>
      <c r="AJ98" s="7" t="e">
        <f t="shared" si="114"/>
        <v>#DIV/0!</v>
      </c>
      <c r="AK98" s="9">
        <f t="shared" si="132"/>
        <v>1666</v>
      </c>
      <c r="AL98" s="7">
        <f t="shared" si="115"/>
        <v>0.36631486367634125</v>
      </c>
      <c r="AM98" s="54" t="e">
        <f t="shared" si="133"/>
        <v>#DIV/0!</v>
      </c>
      <c r="AN98" s="9">
        <f t="shared" si="134"/>
        <v>0</v>
      </c>
      <c r="AO98" s="7" t="e">
        <f t="shared" si="116"/>
        <v>#DIV/0!</v>
      </c>
      <c r="AP98" s="9">
        <f t="shared" si="135"/>
        <v>4173223.9299999978</v>
      </c>
      <c r="AQ98" s="7">
        <f t="shared" si="117"/>
        <v>0.44053873592393006</v>
      </c>
      <c r="AR98" s="54" t="e">
        <f t="shared" si="118"/>
        <v>#DIV/0!</v>
      </c>
      <c r="AS98" s="15">
        <v>0</v>
      </c>
      <c r="AT98" s="7" t="e">
        <f t="shared" si="119"/>
        <v>#DIV/0!</v>
      </c>
      <c r="AU98" s="15">
        <v>2041</v>
      </c>
      <c r="AV98" s="7">
        <f t="shared" si="96"/>
        <v>0.44876868953386106</v>
      </c>
      <c r="AW98" s="54" t="e">
        <f t="shared" si="136"/>
        <v>#DIV/0!</v>
      </c>
      <c r="AX98" s="9">
        <v>0</v>
      </c>
      <c r="AY98" s="7" t="e">
        <f t="shared" si="182"/>
        <v>#DIV/0!</v>
      </c>
      <c r="AZ98" s="9">
        <v>3567992.7499999991</v>
      </c>
      <c r="BA98" s="7">
        <f t="shared" si="97"/>
        <v>0.37664861561137153</v>
      </c>
      <c r="BB98" s="54" t="e">
        <f t="shared" si="120"/>
        <v>#DIV/0!</v>
      </c>
      <c r="BC98" s="15">
        <v>0</v>
      </c>
      <c r="BD98" s="7" t="e">
        <f>BC98/$DU98</f>
        <v>#DIV/0!</v>
      </c>
      <c r="BE98" s="15">
        <v>545</v>
      </c>
      <c r="BF98" s="7">
        <f t="shared" si="98"/>
        <v>0.11983289357959542</v>
      </c>
      <c r="BG98" s="54" t="e">
        <f t="shared" si="137"/>
        <v>#DIV/0!</v>
      </c>
      <c r="BH98" s="9">
        <v>0</v>
      </c>
      <c r="BI98" s="7" t="e">
        <f t="shared" si="121"/>
        <v>#DIV/0!</v>
      </c>
      <c r="BJ98" s="9">
        <v>778397.59999999974</v>
      </c>
      <c r="BK98" s="7">
        <f t="shared" si="99"/>
        <v>8.2170116078631075E-2</v>
      </c>
      <c r="BL98" s="54" t="e">
        <f t="shared" si="138"/>
        <v>#DIV/0!</v>
      </c>
      <c r="BM98" s="15">
        <f t="shared" si="139"/>
        <v>0</v>
      </c>
      <c r="BN98" s="7" t="e">
        <f t="shared" si="122"/>
        <v>#DIV/0!</v>
      </c>
      <c r="BO98" s="15">
        <f t="shared" si="140"/>
        <v>2586</v>
      </c>
      <c r="BP98" s="7">
        <f t="shared" si="123"/>
        <v>0.56860158311345643</v>
      </c>
      <c r="BQ98" s="54" t="e">
        <f t="shared" si="141"/>
        <v>#DIV/0!</v>
      </c>
      <c r="BR98" s="9">
        <f t="shared" si="142"/>
        <v>0</v>
      </c>
      <c r="BS98" s="7" t="e">
        <f t="shared" si="124"/>
        <v>#DIV/0!</v>
      </c>
      <c r="BT98" s="9">
        <f t="shared" si="143"/>
        <v>4346390.3499999987</v>
      </c>
      <c r="BU98" s="7">
        <f t="shared" si="125"/>
        <v>0.45881873169000265</v>
      </c>
      <c r="BV98" s="55" t="e">
        <f t="shared" si="144"/>
        <v>#DIV/0!</v>
      </c>
      <c r="BW98" s="147">
        <v>0</v>
      </c>
      <c r="BX98" s="7" t="e">
        <f t="shared" si="145"/>
        <v>#DIV/0!</v>
      </c>
      <c r="BY98" s="147">
        <v>18</v>
      </c>
      <c r="BZ98" s="7">
        <f t="shared" si="146"/>
        <v>3.9577836411609502E-3</v>
      </c>
      <c r="CA98" s="54" t="e">
        <f t="shared" si="147"/>
        <v>#DIV/0!</v>
      </c>
      <c r="CB98" s="147">
        <v>0</v>
      </c>
      <c r="CC98" s="7" t="e">
        <f t="shared" si="148"/>
        <v>#DIV/0!</v>
      </c>
      <c r="CD98" s="147">
        <v>77989.119999999995</v>
      </c>
      <c r="CE98" s="7">
        <f t="shared" si="149"/>
        <v>8.23277852253179E-3</v>
      </c>
      <c r="CF98" s="148" t="e">
        <f t="shared" si="150"/>
        <v>#DIV/0!</v>
      </c>
      <c r="CG98" s="147">
        <v>0</v>
      </c>
      <c r="CH98" s="55" t="e">
        <f t="shared" si="151"/>
        <v>#DIV/0!</v>
      </c>
      <c r="CI98" s="147">
        <v>130</v>
      </c>
      <c r="CJ98" s="55">
        <f t="shared" si="152"/>
        <v>2.8583992963940194E-2</v>
      </c>
      <c r="CK98" s="55" t="e">
        <f t="shared" si="153"/>
        <v>#DIV/0!</v>
      </c>
      <c r="CL98" s="147">
        <v>0</v>
      </c>
      <c r="CM98" s="55" t="e">
        <f t="shared" si="154"/>
        <v>#DIV/0!</v>
      </c>
      <c r="CN98" s="147">
        <v>522297.43000000011</v>
      </c>
      <c r="CO98" s="55">
        <f t="shared" si="155"/>
        <v>5.5135370986075391E-2</v>
      </c>
      <c r="CP98" s="55" t="e">
        <f t="shared" si="156"/>
        <v>#DIV/0!</v>
      </c>
      <c r="CQ98" s="147">
        <v>0</v>
      </c>
      <c r="CR98" s="55" t="e">
        <f t="shared" si="157"/>
        <v>#DIV/0!</v>
      </c>
      <c r="CS98" s="147">
        <v>96</v>
      </c>
      <c r="CT98" s="55">
        <f t="shared" si="158"/>
        <v>2.1108179419525065E-2</v>
      </c>
      <c r="CU98" s="55" t="e">
        <f t="shared" si="159"/>
        <v>#DIV/0!</v>
      </c>
      <c r="CV98" s="147">
        <v>0</v>
      </c>
      <c r="CW98" s="55" t="e">
        <f t="shared" si="160"/>
        <v>#DIV/0!</v>
      </c>
      <c r="CX98" s="147">
        <v>225518.62999999989</v>
      </c>
      <c r="CY98" s="55">
        <f t="shared" si="161"/>
        <v>2.380646086909036E-2</v>
      </c>
      <c r="CZ98" s="55" t="e">
        <f t="shared" si="162"/>
        <v>#DIV/0!</v>
      </c>
      <c r="DA98" s="147">
        <v>0</v>
      </c>
      <c r="DB98" s="55" t="e">
        <f t="shared" si="163"/>
        <v>#DIV/0!</v>
      </c>
      <c r="DC98" s="147">
        <v>52</v>
      </c>
      <c r="DD98" s="55">
        <f t="shared" si="164"/>
        <v>1.1433597185576077E-2</v>
      </c>
      <c r="DE98" s="55" t="e">
        <f t="shared" si="165"/>
        <v>#DIV/0!</v>
      </c>
      <c r="DF98" s="147">
        <v>0</v>
      </c>
      <c r="DG98" s="55" t="e">
        <f t="shared" si="166"/>
        <v>#DIV/0!</v>
      </c>
      <c r="DH98" s="147">
        <v>127581.64</v>
      </c>
      <c r="DI98" s="55">
        <f t="shared" si="167"/>
        <v>1.3467922008369663E-2</v>
      </c>
      <c r="DJ98" s="55" t="e">
        <f t="shared" si="168"/>
        <v>#DIV/0!</v>
      </c>
      <c r="DK98" s="147">
        <v>0</v>
      </c>
      <c r="DL98" s="55" t="e">
        <f t="shared" si="169"/>
        <v>#DIV/0!</v>
      </c>
      <c r="DM98" s="147">
        <v>0</v>
      </c>
      <c r="DN98" s="55">
        <f t="shared" si="170"/>
        <v>0</v>
      </c>
      <c r="DO98" s="55" t="e">
        <f t="shared" si="171"/>
        <v>#DIV/0!</v>
      </c>
      <c r="DP98" s="147">
        <v>0</v>
      </c>
      <c r="DQ98" s="55" t="e">
        <f t="shared" si="172"/>
        <v>#DIV/0!</v>
      </c>
      <c r="DR98" s="147">
        <v>0</v>
      </c>
      <c r="DS98" s="55">
        <f t="shared" si="173"/>
        <v>0</v>
      </c>
      <c r="DT98" s="55" t="e">
        <f t="shared" si="174"/>
        <v>#DIV/0!</v>
      </c>
      <c r="DU98" s="8">
        <f t="shared" si="175"/>
        <v>0</v>
      </c>
      <c r="DV98" s="8">
        <f t="shared" si="176"/>
        <v>4548</v>
      </c>
      <c r="DW98" s="56">
        <f t="shared" si="177"/>
        <v>0</v>
      </c>
      <c r="DX98" s="9">
        <f t="shared" si="178"/>
        <v>0</v>
      </c>
      <c r="DY98" s="9">
        <f t="shared" si="179"/>
        <v>9473001.0999999978</v>
      </c>
      <c r="DZ98" s="56">
        <f t="shared" si="180"/>
        <v>0</v>
      </c>
      <c r="EA98" s="106"/>
      <c r="EB98" s="78"/>
    </row>
    <row r="99" spans="1:132" ht="15.75" x14ac:dyDescent="0.25">
      <c r="A99" s="6" t="s">
        <v>253</v>
      </c>
      <c r="B99" s="109" t="s">
        <v>483</v>
      </c>
      <c r="C99" s="1" t="s">
        <v>597</v>
      </c>
      <c r="D99" s="15" t="s">
        <v>43</v>
      </c>
      <c r="E99" s="15">
        <v>523</v>
      </c>
      <c r="F99" s="7">
        <f t="shared" si="101"/>
        <v>0.29598189020939447</v>
      </c>
      <c r="G99" s="15">
        <v>45</v>
      </c>
      <c r="H99" s="7">
        <f t="shared" si="102"/>
        <v>0.26162790697674421</v>
      </c>
      <c r="I99" s="55">
        <f t="shared" si="103"/>
        <v>-3.4353983232650265E-2</v>
      </c>
      <c r="J99" s="9">
        <v>1300907.54</v>
      </c>
      <c r="K99" s="7">
        <f t="shared" si="104"/>
        <v>0.36307647671423382</v>
      </c>
      <c r="L99" s="9">
        <v>162087.81</v>
      </c>
      <c r="M99" s="7">
        <f t="shared" si="105"/>
        <v>0.37232464280792021</v>
      </c>
      <c r="N99" s="55">
        <f t="shared" si="126"/>
        <v>9.2481660936863941E-3</v>
      </c>
      <c r="O99" s="15">
        <v>106</v>
      </c>
      <c r="P99" s="7">
        <f t="shared" si="106"/>
        <v>5.9988681380871531E-2</v>
      </c>
      <c r="Q99" s="15">
        <v>0</v>
      </c>
      <c r="R99" s="7">
        <f t="shared" si="107"/>
        <v>0</v>
      </c>
      <c r="S99" s="55">
        <f t="shared" si="127"/>
        <v>-5.9988681380871531E-2</v>
      </c>
      <c r="T99" s="9">
        <v>276110.32</v>
      </c>
      <c r="U99" s="7">
        <f t="shared" si="108"/>
        <v>7.7060943293510042E-2</v>
      </c>
      <c r="V99" s="9">
        <v>0</v>
      </c>
      <c r="W99" s="7">
        <f t="shared" si="109"/>
        <v>0</v>
      </c>
      <c r="X99" s="55">
        <f t="shared" si="128"/>
        <v>-7.7060943293510042E-2</v>
      </c>
      <c r="Y99" s="15">
        <v>0</v>
      </c>
      <c r="Z99" s="7">
        <f t="shared" si="110"/>
        <v>0</v>
      </c>
      <c r="AA99" s="9">
        <v>0</v>
      </c>
      <c r="AB99" s="7">
        <f t="shared" si="111"/>
        <v>0</v>
      </c>
      <c r="AC99" s="55">
        <f t="shared" si="129"/>
        <v>0</v>
      </c>
      <c r="AD99" s="9">
        <v>0</v>
      </c>
      <c r="AE99" s="7">
        <f t="shared" si="112"/>
        <v>0</v>
      </c>
      <c r="AF99" s="9">
        <v>0</v>
      </c>
      <c r="AG99" s="7">
        <f t="shared" si="113"/>
        <v>0</v>
      </c>
      <c r="AH99" s="55">
        <f t="shared" si="130"/>
        <v>0</v>
      </c>
      <c r="AI99" s="15">
        <f t="shared" si="131"/>
        <v>629</v>
      </c>
      <c r="AJ99" s="7">
        <f t="shared" si="114"/>
        <v>0.35597057159026596</v>
      </c>
      <c r="AK99" s="9">
        <f t="shared" si="132"/>
        <v>45</v>
      </c>
      <c r="AL99" s="7">
        <f t="shared" si="115"/>
        <v>0.26162790697674421</v>
      </c>
      <c r="AM99" s="54">
        <f t="shared" si="133"/>
        <v>-9.4342664613521754E-2</v>
      </c>
      <c r="AN99" s="9">
        <f t="shared" si="134"/>
        <v>1577017.86</v>
      </c>
      <c r="AO99" s="7">
        <f t="shared" si="116"/>
        <v>0.44013742000774392</v>
      </c>
      <c r="AP99" s="9">
        <f t="shared" si="135"/>
        <v>162087.81</v>
      </c>
      <c r="AQ99" s="7">
        <f t="shared" si="117"/>
        <v>0.37232464280792021</v>
      </c>
      <c r="AR99" s="54">
        <f t="shared" si="118"/>
        <v>-6.7812777199823704E-2</v>
      </c>
      <c r="AS99" s="15">
        <v>956</v>
      </c>
      <c r="AT99" s="7">
        <f t="shared" si="119"/>
        <v>0.54102999434069043</v>
      </c>
      <c r="AU99" s="15">
        <v>103</v>
      </c>
      <c r="AV99" s="7">
        <f t="shared" si="96"/>
        <v>0.59883720930232553</v>
      </c>
      <c r="AW99" s="54">
        <f t="shared" si="136"/>
        <v>5.7807214961635101E-2</v>
      </c>
      <c r="AX99" s="9">
        <v>1670883.2700000009</v>
      </c>
      <c r="AY99" s="7">
        <f t="shared" si="182"/>
        <v>0.46633476401586405</v>
      </c>
      <c r="AZ99" s="9">
        <v>231962.37</v>
      </c>
      <c r="BA99" s="7">
        <f t="shared" si="97"/>
        <v>0.53283036247530668</v>
      </c>
      <c r="BB99" s="54">
        <v>0</v>
      </c>
      <c r="BC99" s="15">
        <v>130</v>
      </c>
      <c r="BD99" s="7">
        <v>0</v>
      </c>
      <c r="BE99" s="15">
        <v>24</v>
      </c>
      <c r="BF99" s="7">
        <f t="shared" si="98"/>
        <v>0.13953488372093023</v>
      </c>
      <c r="BG99" s="54">
        <f t="shared" si="137"/>
        <v>0.13953488372093023</v>
      </c>
      <c r="BH99" s="9">
        <v>199302.35</v>
      </c>
      <c r="BI99" s="7">
        <f t="shared" si="121"/>
        <v>5.562424139602349E-2</v>
      </c>
      <c r="BJ99" s="9">
        <v>41289.82</v>
      </c>
      <c r="BK99" s="7">
        <f t="shared" si="99"/>
        <v>9.4844994716773101E-2</v>
      </c>
      <c r="BL99" s="54">
        <f t="shared" si="138"/>
        <v>3.9220753320749611E-2</v>
      </c>
      <c r="BM99" s="15">
        <f t="shared" si="139"/>
        <v>1086</v>
      </c>
      <c r="BN99" s="7">
        <f t="shared" si="122"/>
        <v>0.61460101867572159</v>
      </c>
      <c r="BO99" s="15">
        <f t="shared" si="140"/>
        <v>127</v>
      </c>
      <c r="BP99" s="7">
        <f t="shared" si="123"/>
        <v>0.73837209302325579</v>
      </c>
      <c r="BQ99" s="54">
        <f t="shared" si="141"/>
        <v>0.1237710743475342</v>
      </c>
      <c r="BR99" s="9">
        <f t="shared" si="142"/>
        <v>1870185.620000001</v>
      </c>
      <c r="BS99" s="7">
        <f t="shared" si="124"/>
        <v>0.52195900541188756</v>
      </c>
      <c r="BT99" s="9">
        <f t="shared" si="143"/>
        <v>273252.19</v>
      </c>
      <c r="BU99" s="7">
        <f t="shared" si="125"/>
        <v>0.62767535719207979</v>
      </c>
      <c r="BV99" s="55">
        <f t="shared" si="144"/>
        <v>0.10571635178019223</v>
      </c>
      <c r="BW99" s="147">
        <v>0</v>
      </c>
      <c r="BX99" s="7">
        <f t="shared" si="145"/>
        <v>0</v>
      </c>
      <c r="BY99" s="147">
        <v>0</v>
      </c>
      <c r="BZ99" s="7">
        <f t="shared" si="146"/>
        <v>0</v>
      </c>
      <c r="CA99" s="54">
        <f t="shared" si="147"/>
        <v>0</v>
      </c>
      <c r="CB99" s="147">
        <v>0</v>
      </c>
      <c r="CC99" s="7">
        <f t="shared" si="148"/>
        <v>0</v>
      </c>
      <c r="CD99" s="147">
        <v>0</v>
      </c>
      <c r="CE99" s="7">
        <f t="shared" si="149"/>
        <v>0</v>
      </c>
      <c r="CF99" s="148">
        <f t="shared" si="150"/>
        <v>0</v>
      </c>
      <c r="CG99" s="147">
        <v>19</v>
      </c>
      <c r="CH99" s="55">
        <f t="shared" si="151"/>
        <v>1.0752688172043012E-2</v>
      </c>
      <c r="CI99" s="147">
        <v>0</v>
      </c>
      <c r="CJ99" s="55">
        <f t="shared" si="152"/>
        <v>0</v>
      </c>
      <c r="CK99" s="55">
        <f t="shared" si="153"/>
        <v>-1.0752688172043012E-2</v>
      </c>
      <c r="CL99" s="147">
        <v>63278.59</v>
      </c>
      <c r="CM99" s="55">
        <f t="shared" si="154"/>
        <v>1.7660722843257984E-2</v>
      </c>
      <c r="CN99" s="147">
        <v>0</v>
      </c>
      <c r="CO99" s="55">
        <f t="shared" si="155"/>
        <v>0</v>
      </c>
      <c r="CP99" s="55">
        <f t="shared" si="156"/>
        <v>-1.7660722843257984E-2</v>
      </c>
      <c r="CQ99" s="147">
        <v>20</v>
      </c>
      <c r="CR99" s="55">
        <f t="shared" si="157"/>
        <v>1.1318619128466326E-2</v>
      </c>
      <c r="CS99" s="147">
        <v>0</v>
      </c>
      <c r="CT99" s="55">
        <f t="shared" si="158"/>
        <v>0</v>
      </c>
      <c r="CU99" s="55">
        <f t="shared" si="159"/>
        <v>-1.1318619128466326E-2</v>
      </c>
      <c r="CV99" s="147">
        <v>47406.97</v>
      </c>
      <c r="CW99" s="55">
        <f t="shared" si="160"/>
        <v>1.3231036880067113E-2</v>
      </c>
      <c r="CX99" s="147">
        <v>0</v>
      </c>
      <c r="CY99" s="55">
        <f t="shared" si="161"/>
        <v>0</v>
      </c>
      <c r="CZ99" s="55">
        <f t="shared" si="162"/>
        <v>-1.3231036880067113E-2</v>
      </c>
      <c r="DA99" s="147">
        <v>0</v>
      </c>
      <c r="DB99" s="55">
        <f t="shared" si="163"/>
        <v>0</v>
      </c>
      <c r="DC99" s="147">
        <v>0</v>
      </c>
      <c r="DD99" s="55">
        <f t="shared" si="164"/>
        <v>0</v>
      </c>
      <c r="DE99" s="55">
        <f t="shared" si="165"/>
        <v>0</v>
      </c>
      <c r="DF99" s="147">
        <v>0</v>
      </c>
      <c r="DG99" s="55">
        <f t="shared" si="166"/>
        <v>0</v>
      </c>
      <c r="DH99" s="147">
        <v>0</v>
      </c>
      <c r="DI99" s="55">
        <f t="shared" si="167"/>
        <v>0</v>
      </c>
      <c r="DJ99" s="55">
        <f t="shared" si="168"/>
        <v>0</v>
      </c>
      <c r="DK99" s="147">
        <v>13</v>
      </c>
      <c r="DL99" s="55">
        <f t="shared" si="169"/>
        <v>7.3571024335031127E-3</v>
      </c>
      <c r="DM99" s="147">
        <v>0</v>
      </c>
      <c r="DN99" s="55">
        <f t="shared" si="170"/>
        <v>0</v>
      </c>
      <c r="DO99" s="55">
        <f t="shared" si="171"/>
        <v>-7.3571024335031127E-3</v>
      </c>
      <c r="DP99" s="147">
        <v>25123.42</v>
      </c>
      <c r="DQ99" s="55">
        <f t="shared" si="172"/>
        <v>7.0118148570435038E-3</v>
      </c>
      <c r="DR99" s="147">
        <v>0</v>
      </c>
      <c r="DS99" s="55">
        <f t="shared" si="173"/>
        <v>0</v>
      </c>
      <c r="DT99" s="55">
        <f t="shared" si="174"/>
        <v>-7.0118148570435038E-3</v>
      </c>
      <c r="DU99" s="8">
        <f t="shared" si="175"/>
        <v>1767</v>
      </c>
      <c r="DV99" s="8">
        <f t="shared" si="176"/>
        <v>172</v>
      </c>
      <c r="DW99" s="56">
        <f t="shared" si="177"/>
        <v>-0.90265987549518956</v>
      </c>
      <c r="DX99" s="9">
        <f t="shared" si="178"/>
        <v>3583012.4600000009</v>
      </c>
      <c r="DY99" s="9">
        <f t="shared" si="179"/>
        <v>435340</v>
      </c>
      <c r="DZ99" s="56">
        <f t="shared" si="180"/>
        <v>-0.8784988874975892</v>
      </c>
      <c r="EA99" s="106"/>
      <c r="EB99" s="78"/>
    </row>
    <row r="100" spans="1:132" ht="15.75" x14ac:dyDescent="0.25">
      <c r="A100" s="6" t="s">
        <v>425</v>
      </c>
      <c r="B100" s="109" t="s">
        <v>428</v>
      </c>
      <c r="C100" s="1" t="s">
        <v>651</v>
      </c>
      <c r="D100" s="15" t="s">
        <v>45</v>
      </c>
      <c r="E100" s="15">
        <v>469</v>
      </c>
      <c r="F100" s="7">
        <f t="shared" si="101"/>
        <v>0.23674911660777384</v>
      </c>
      <c r="G100" s="15">
        <v>518</v>
      </c>
      <c r="H100" s="7">
        <f t="shared" si="102"/>
        <v>0.22061328790459966</v>
      </c>
      <c r="I100" s="55">
        <f t="shared" si="103"/>
        <v>-1.6135828703174177E-2</v>
      </c>
      <c r="J100" s="9">
        <v>1142026.95</v>
      </c>
      <c r="K100" s="7">
        <f t="shared" si="104"/>
        <v>0.26720349389476766</v>
      </c>
      <c r="L100" s="9">
        <v>1277064.69</v>
      </c>
      <c r="M100" s="7">
        <f t="shared" si="105"/>
        <v>0.25792951500922262</v>
      </c>
      <c r="N100" s="55">
        <f t="shared" si="126"/>
        <v>-9.2739788855450422E-3</v>
      </c>
      <c r="O100" s="15">
        <v>71</v>
      </c>
      <c r="P100" s="7">
        <f t="shared" si="106"/>
        <v>3.5840484603735484E-2</v>
      </c>
      <c r="Q100" s="15">
        <v>136</v>
      </c>
      <c r="R100" s="7">
        <f t="shared" si="107"/>
        <v>5.7921635434412269E-2</v>
      </c>
      <c r="S100" s="55">
        <f t="shared" si="127"/>
        <v>2.2081150830676785E-2</v>
      </c>
      <c r="T100" s="9">
        <v>189843.06999999989</v>
      </c>
      <c r="U100" s="7">
        <f t="shared" si="108"/>
        <v>4.4418156327842281E-2</v>
      </c>
      <c r="V100" s="9">
        <v>337984.73999999987</v>
      </c>
      <c r="W100" s="7">
        <f t="shared" si="109"/>
        <v>6.8262978963671908E-2</v>
      </c>
      <c r="X100" s="55">
        <f t="shared" si="128"/>
        <v>2.3844822635829627E-2</v>
      </c>
      <c r="Y100" s="15">
        <v>27</v>
      </c>
      <c r="Z100" s="7">
        <f t="shared" si="110"/>
        <v>1.3629480060575468E-2</v>
      </c>
      <c r="AA100" s="9">
        <v>42</v>
      </c>
      <c r="AB100" s="7">
        <f t="shared" si="111"/>
        <v>1.7887563884156729E-2</v>
      </c>
      <c r="AC100" s="55">
        <f t="shared" si="129"/>
        <v>4.2580838235812615E-3</v>
      </c>
      <c r="AD100" s="9">
        <v>70113.399999999994</v>
      </c>
      <c r="AE100" s="7">
        <f t="shared" si="112"/>
        <v>1.6404643908658551E-2</v>
      </c>
      <c r="AF100" s="9">
        <v>125055.07</v>
      </c>
      <c r="AG100" s="7">
        <f t="shared" si="113"/>
        <v>2.5257446867898596E-2</v>
      </c>
      <c r="AH100" s="55">
        <f t="shared" si="130"/>
        <v>8.8528029592400449E-3</v>
      </c>
      <c r="AI100" s="15">
        <f t="shared" si="131"/>
        <v>567</v>
      </c>
      <c r="AJ100" s="7">
        <f t="shared" si="114"/>
        <v>0.28621908127208479</v>
      </c>
      <c r="AK100" s="9">
        <f t="shared" si="132"/>
        <v>696</v>
      </c>
      <c r="AL100" s="7">
        <f t="shared" si="115"/>
        <v>0.29642248722316866</v>
      </c>
      <c r="AM100" s="54">
        <f t="shared" si="133"/>
        <v>1.0203405951083877E-2</v>
      </c>
      <c r="AN100" s="9">
        <f t="shared" si="134"/>
        <v>1401983.4199999997</v>
      </c>
      <c r="AO100" s="7">
        <f t="shared" si="116"/>
        <v>0.32802629413126844</v>
      </c>
      <c r="AP100" s="9">
        <f t="shared" si="135"/>
        <v>1740104.4999999998</v>
      </c>
      <c r="AQ100" s="7">
        <f t="shared" si="117"/>
        <v>0.35144994084079312</v>
      </c>
      <c r="AR100" s="54">
        <f t="shared" si="118"/>
        <v>2.3423646709524681E-2</v>
      </c>
      <c r="AS100" s="15">
        <v>924</v>
      </c>
      <c r="AT100" s="7">
        <f t="shared" si="119"/>
        <v>0.46643109540636041</v>
      </c>
      <c r="AU100" s="15">
        <v>1139</v>
      </c>
      <c r="AV100" s="7">
        <f t="shared" si="96"/>
        <v>0.48509369676320274</v>
      </c>
      <c r="AW100" s="54">
        <f t="shared" si="136"/>
        <v>1.8662601356842334E-2</v>
      </c>
      <c r="AX100" s="9">
        <v>1658123.110000001</v>
      </c>
      <c r="AY100" s="7">
        <v>0</v>
      </c>
      <c r="AZ100" s="9">
        <v>2040157.93</v>
      </c>
      <c r="BA100" s="7">
        <f t="shared" si="97"/>
        <v>0.41205191056305812</v>
      </c>
      <c r="BB100" s="54">
        <f t="shared" si="120"/>
        <v>0.41205191056305812</v>
      </c>
      <c r="BC100" s="15">
        <v>147</v>
      </c>
      <c r="BD100" s="7">
        <v>0</v>
      </c>
      <c r="BE100" s="15">
        <v>236</v>
      </c>
      <c r="BF100" s="7">
        <f t="shared" si="98"/>
        <v>0.10051107325383304</v>
      </c>
      <c r="BG100" s="54">
        <f t="shared" si="137"/>
        <v>0.10051107325383304</v>
      </c>
      <c r="BH100" s="9">
        <v>201236.98</v>
      </c>
      <c r="BI100" s="7">
        <f t="shared" si="121"/>
        <v>4.7084023854981255E-2</v>
      </c>
      <c r="BJ100" s="9">
        <v>354604.5399999998</v>
      </c>
      <c r="BK100" s="7">
        <f t="shared" si="99"/>
        <v>7.1619689854762525E-2</v>
      </c>
      <c r="BL100" s="54">
        <f t="shared" si="138"/>
        <v>2.453566599978127E-2</v>
      </c>
      <c r="BM100" s="15">
        <f t="shared" si="139"/>
        <v>1071</v>
      </c>
      <c r="BN100" s="7">
        <f t="shared" si="122"/>
        <v>0.54063604240282681</v>
      </c>
      <c r="BO100" s="15">
        <f t="shared" si="140"/>
        <v>1375</v>
      </c>
      <c r="BP100" s="7">
        <f t="shared" si="123"/>
        <v>0.58560477001703581</v>
      </c>
      <c r="BQ100" s="54">
        <f t="shared" si="141"/>
        <v>4.4968727614209003E-2</v>
      </c>
      <c r="BR100" s="9">
        <f t="shared" si="142"/>
        <v>1859360.090000001</v>
      </c>
      <c r="BS100" s="7">
        <f t="shared" si="124"/>
        <v>0.43504009468120691</v>
      </c>
      <c r="BT100" s="9">
        <f t="shared" si="143"/>
        <v>2394762.4699999997</v>
      </c>
      <c r="BU100" s="7">
        <f t="shared" si="125"/>
        <v>0.48367160041782065</v>
      </c>
      <c r="BV100" s="55">
        <f t="shared" si="144"/>
        <v>4.8631505736613734E-2</v>
      </c>
      <c r="BW100" s="147">
        <v>14</v>
      </c>
      <c r="BX100" s="7">
        <f t="shared" si="145"/>
        <v>7.0671378091872791E-3</v>
      </c>
      <c r="BY100" s="147">
        <v>14</v>
      </c>
      <c r="BZ100" s="7">
        <f t="shared" si="146"/>
        <v>5.96252129471891E-3</v>
      </c>
      <c r="CA100" s="54">
        <f t="shared" si="147"/>
        <v>-1.1046165144683691E-3</v>
      </c>
      <c r="CB100" s="147">
        <v>74556.86</v>
      </c>
      <c r="CC100" s="7">
        <f t="shared" si="148"/>
        <v>1.7444293662091818E-2</v>
      </c>
      <c r="CD100" s="147">
        <v>67146.81</v>
      </c>
      <c r="CE100" s="7">
        <f t="shared" si="149"/>
        <v>1.3561681153142227E-2</v>
      </c>
      <c r="CF100" s="148">
        <f t="shared" si="150"/>
        <v>-3.8826125089495914E-3</v>
      </c>
      <c r="CG100" s="147">
        <v>127</v>
      </c>
      <c r="CH100" s="55">
        <f t="shared" si="151"/>
        <v>6.4109035840484607E-2</v>
      </c>
      <c r="CI100" s="147">
        <v>116</v>
      </c>
      <c r="CJ100" s="55">
        <f t="shared" si="152"/>
        <v>4.9403747870528106E-2</v>
      </c>
      <c r="CK100" s="55">
        <f t="shared" si="153"/>
        <v>-1.4705287969956501E-2</v>
      </c>
      <c r="CL100" s="147">
        <v>470813.54</v>
      </c>
      <c r="CM100" s="55">
        <f t="shared" si="154"/>
        <v>0.11015766559708941</v>
      </c>
      <c r="CN100" s="147">
        <v>433113.07000000018</v>
      </c>
      <c r="CO100" s="55">
        <f t="shared" si="155"/>
        <v>8.7476104354005393E-2</v>
      </c>
      <c r="CP100" s="55">
        <f t="shared" si="156"/>
        <v>-2.2681561243084014E-2</v>
      </c>
      <c r="CQ100" s="147">
        <v>140</v>
      </c>
      <c r="CR100" s="55">
        <f t="shared" si="157"/>
        <v>7.0671378091872794E-2</v>
      </c>
      <c r="CS100" s="147">
        <v>61</v>
      </c>
      <c r="CT100" s="55">
        <f t="shared" si="158"/>
        <v>2.5979557069846677E-2</v>
      </c>
      <c r="CU100" s="55">
        <f t="shared" si="159"/>
        <v>-4.4691821022026117E-2</v>
      </c>
      <c r="CV100" s="147">
        <v>330009.84999999998</v>
      </c>
      <c r="CW100" s="55">
        <f t="shared" si="160"/>
        <v>7.7213401084526234E-2</v>
      </c>
      <c r="CX100" s="147">
        <v>134214.6</v>
      </c>
      <c r="CY100" s="55">
        <f t="shared" si="161"/>
        <v>2.7107402589885102E-2</v>
      </c>
      <c r="CZ100" s="55">
        <f t="shared" si="162"/>
        <v>-5.0105998494641132E-2</v>
      </c>
      <c r="DA100" s="147">
        <v>22</v>
      </c>
      <c r="DB100" s="55">
        <f t="shared" si="163"/>
        <v>1.110550227158001E-2</v>
      </c>
      <c r="DC100" s="147">
        <v>48</v>
      </c>
      <c r="DD100" s="55">
        <f t="shared" si="164"/>
        <v>2.0442930153321975E-2</v>
      </c>
      <c r="DE100" s="55">
        <f t="shared" si="165"/>
        <v>9.3374278817419647E-3</v>
      </c>
      <c r="DF100" s="147">
        <v>44395.530000000013</v>
      </c>
      <c r="DG100" s="55">
        <f t="shared" si="166"/>
        <v>1.0387356208458985E-2</v>
      </c>
      <c r="DH100" s="147">
        <v>109397.63</v>
      </c>
      <c r="DI100" s="55">
        <f t="shared" si="167"/>
        <v>2.2095104398398475E-2</v>
      </c>
      <c r="DJ100" s="55">
        <f t="shared" si="168"/>
        <v>1.170774818993949E-2</v>
      </c>
      <c r="DK100" s="147">
        <v>40</v>
      </c>
      <c r="DL100" s="55">
        <f t="shared" si="169"/>
        <v>2.0191822311963654E-2</v>
      </c>
      <c r="DM100" s="147">
        <v>38</v>
      </c>
      <c r="DN100" s="55">
        <f t="shared" si="170"/>
        <v>1.6183986371379896E-2</v>
      </c>
      <c r="DO100" s="55">
        <f t="shared" si="171"/>
        <v>-4.007835940583758E-3</v>
      </c>
      <c r="DP100" s="147">
        <v>92877.78</v>
      </c>
      <c r="DQ100" s="55">
        <f t="shared" si="172"/>
        <v>2.1730894635358277E-2</v>
      </c>
      <c r="DR100" s="147">
        <v>72476.720000000016</v>
      </c>
      <c r="DS100" s="55">
        <f t="shared" si="173"/>
        <v>1.4638166245955191E-2</v>
      </c>
      <c r="DT100" s="55">
        <f t="shared" si="174"/>
        <v>-7.0927283894030857E-3</v>
      </c>
      <c r="DU100" s="8">
        <f t="shared" si="175"/>
        <v>1981</v>
      </c>
      <c r="DV100" s="8">
        <f t="shared" si="176"/>
        <v>2348</v>
      </c>
      <c r="DW100" s="56">
        <f t="shared" si="177"/>
        <v>0.18525996971226655</v>
      </c>
      <c r="DX100" s="9">
        <f t="shared" si="178"/>
        <v>4273997.07</v>
      </c>
      <c r="DY100" s="9">
        <f t="shared" si="179"/>
        <v>4951215.7999999989</v>
      </c>
      <c r="DZ100" s="56">
        <f t="shared" si="180"/>
        <v>0.15845091115141985</v>
      </c>
      <c r="EA100" s="106"/>
      <c r="EB100" s="78"/>
    </row>
    <row r="101" spans="1:132" ht="15.75" x14ac:dyDescent="0.25">
      <c r="A101" s="6" t="s">
        <v>288</v>
      </c>
      <c r="B101" s="109" t="s">
        <v>515</v>
      </c>
      <c r="C101" s="1" t="s">
        <v>597</v>
      </c>
      <c r="D101" s="15" t="s">
        <v>6</v>
      </c>
      <c r="E101" s="15">
        <v>545</v>
      </c>
      <c r="F101" s="7">
        <f t="shared" si="101"/>
        <v>0.25756143667296788</v>
      </c>
      <c r="G101" s="15">
        <v>0</v>
      </c>
      <c r="H101" s="7" t="e">
        <f t="shared" si="102"/>
        <v>#DIV/0!</v>
      </c>
      <c r="I101" s="55" t="e">
        <f t="shared" si="103"/>
        <v>#DIV/0!</v>
      </c>
      <c r="J101" s="9">
        <v>1455204.74</v>
      </c>
      <c r="K101" s="7">
        <f t="shared" si="104"/>
        <v>0.34718753496214499</v>
      </c>
      <c r="L101" s="9">
        <v>0</v>
      </c>
      <c r="M101" s="7" t="e">
        <f t="shared" si="105"/>
        <v>#DIV/0!</v>
      </c>
      <c r="N101" s="55" t="e">
        <f t="shared" si="126"/>
        <v>#DIV/0!</v>
      </c>
      <c r="O101" s="15">
        <v>83</v>
      </c>
      <c r="P101" s="7">
        <f t="shared" si="106"/>
        <v>3.9224952741020794E-2</v>
      </c>
      <c r="Q101" s="15">
        <v>0</v>
      </c>
      <c r="R101" s="7" t="e">
        <f t="shared" si="107"/>
        <v>#DIV/0!</v>
      </c>
      <c r="S101" s="55" t="e">
        <f t="shared" si="127"/>
        <v>#DIV/0!</v>
      </c>
      <c r="T101" s="9">
        <v>218714.63</v>
      </c>
      <c r="U101" s="7">
        <f t="shared" si="108"/>
        <v>5.2181656067075213E-2</v>
      </c>
      <c r="V101" s="9">
        <v>0</v>
      </c>
      <c r="W101" s="7" t="e">
        <f t="shared" si="109"/>
        <v>#DIV/0!</v>
      </c>
      <c r="X101" s="55" t="e">
        <f t="shared" si="128"/>
        <v>#DIV/0!</v>
      </c>
      <c r="Y101" s="15">
        <v>27</v>
      </c>
      <c r="Z101" s="7">
        <f t="shared" si="110"/>
        <v>1.2759924385633271E-2</v>
      </c>
      <c r="AA101" s="9">
        <v>0</v>
      </c>
      <c r="AB101" s="7" t="e">
        <f t="shared" si="111"/>
        <v>#DIV/0!</v>
      </c>
      <c r="AC101" s="55" t="e">
        <f t="shared" si="129"/>
        <v>#DIV/0!</v>
      </c>
      <c r="AD101" s="9">
        <v>83441.25999999998</v>
      </c>
      <c r="AE101" s="7">
        <f t="shared" si="112"/>
        <v>1.9907690359457889E-2</v>
      </c>
      <c r="AF101" s="9">
        <v>0</v>
      </c>
      <c r="AG101" s="7" t="e">
        <f t="shared" si="113"/>
        <v>#DIV/0!</v>
      </c>
      <c r="AH101" s="55" t="e">
        <f t="shared" si="130"/>
        <v>#DIV/0!</v>
      </c>
      <c r="AI101" s="15">
        <f t="shared" si="131"/>
        <v>655</v>
      </c>
      <c r="AJ101" s="7">
        <f t="shared" si="114"/>
        <v>0.30954631379962194</v>
      </c>
      <c r="AK101" s="9">
        <f t="shared" si="132"/>
        <v>0</v>
      </c>
      <c r="AL101" s="7" t="e">
        <f t="shared" si="115"/>
        <v>#DIV/0!</v>
      </c>
      <c r="AM101" s="54" t="e">
        <f t="shared" si="133"/>
        <v>#DIV/0!</v>
      </c>
      <c r="AN101" s="9">
        <f t="shared" si="134"/>
        <v>1757360.6300000001</v>
      </c>
      <c r="AO101" s="7">
        <f t="shared" si="116"/>
        <v>0.41927688138867814</v>
      </c>
      <c r="AP101" s="9">
        <f t="shared" si="135"/>
        <v>0</v>
      </c>
      <c r="AQ101" s="7" t="e">
        <f t="shared" si="117"/>
        <v>#DIV/0!</v>
      </c>
      <c r="AR101" s="54" t="e">
        <f t="shared" si="118"/>
        <v>#DIV/0!</v>
      </c>
      <c r="AS101" s="15">
        <v>1209</v>
      </c>
      <c r="AT101" s="7">
        <f t="shared" si="119"/>
        <v>0.57136105860113418</v>
      </c>
      <c r="AU101" s="15">
        <v>0</v>
      </c>
      <c r="AV101" s="7" t="e">
        <f t="shared" si="96"/>
        <v>#DIV/0!</v>
      </c>
      <c r="AW101" s="54" t="e">
        <f t="shared" si="136"/>
        <v>#DIV/0!</v>
      </c>
      <c r="AX101" s="9">
        <v>2084640.6499999941</v>
      </c>
      <c r="AY101" s="7">
        <f t="shared" ref="AY101:AY123" si="184">AX101/$DX101</f>
        <v>0.49736042541710085</v>
      </c>
      <c r="AZ101" s="9">
        <v>0</v>
      </c>
      <c r="BA101" s="7" t="e">
        <f t="shared" si="97"/>
        <v>#DIV/0!</v>
      </c>
      <c r="BB101" s="54" t="e">
        <f t="shared" si="120"/>
        <v>#DIV/0!</v>
      </c>
      <c r="BC101" s="15">
        <v>240</v>
      </c>
      <c r="BD101" s="7">
        <f>BC101/$DU101</f>
        <v>0.11342155009451796</v>
      </c>
      <c r="BE101" s="15">
        <v>0</v>
      </c>
      <c r="BF101" s="7" t="e">
        <f t="shared" si="98"/>
        <v>#DIV/0!</v>
      </c>
      <c r="BG101" s="54" t="e">
        <f t="shared" si="137"/>
        <v>#DIV/0!</v>
      </c>
      <c r="BH101" s="9">
        <v>313269.69000000012</v>
      </c>
      <c r="BI101" s="7">
        <f t="shared" si="121"/>
        <v>7.4740913398519696E-2</v>
      </c>
      <c r="BJ101" s="9">
        <v>0</v>
      </c>
      <c r="BK101" s="7" t="e">
        <f t="shared" si="99"/>
        <v>#DIV/0!</v>
      </c>
      <c r="BL101" s="54" t="e">
        <f t="shared" si="138"/>
        <v>#DIV/0!</v>
      </c>
      <c r="BM101" s="15">
        <f t="shared" si="139"/>
        <v>1449</v>
      </c>
      <c r="BN101" s="7">
        <f t="shared" si="122"/>
        <v>0.68478260869565222</v>
      </c>
      <c r="BO101" s="15">
        <f t="shared" si="140"/>
        <v>0</v>
      </c>
      <c r="BP101" s="7" t="e">
        <f t="shared" si="123"/>
        <v>#DIV/0!</v>
      </c>
      <c r="BQ101" s="54" t="e">
        <f t="shared" si="141"/>
        <v>#DIV/0!</v>
      </c>
      <c r="BR101" s="9">
        <f t="shared" si="142"/>
        <v>2397910.3399999943</v>
      </c>
      <c r="BS101" s="7">
        <f t="shared" si="124"/>
        <v>0.57210133881562053</v>
      </c>
      <c r="BT101" s="9">
        <f t="shared" si="143"/>
        <v>0</v>
      </c>
      <c r="BU101" s="7" t="e">
        <f t="shared" si="125"/>
        <v>#DIV/0!</v>
      </c>
      <c r="BV101" s="55" t="e">
        <f t="shared" si="144"/>
        <v>#DIV/0!</v>
      </c>
      <c r="BW101" s="147">
        <v>0</v>
      </c>
      <c r="BX101" s="7">
        <f t="shared" si="145"/>
        <v>0</v>
      </c>
      <c r="BY101" s="147">
        <v>0</v>
      </c>
      <c r="BZ101" s="7" t="e">
        <f t="shared" si="146"/>
        <v>#DIV/0!</v>
      </c>
      <c r="CA101" s="54" t="e">
        <f t="shared" si="147"/>
        <v>#DIV/0!</v>
      </c>
      <c r="CB101" s="147">
        <v>0</v>
      </c>
      <c r="CC101" s="7">
        <f t="shared" si="148"/>
        <v>0</v>
      </c>
      <c r="CD101" s="147">
        <v>0</v>
      </c>
      <c r="CE101" s="7" t="e">
        <f t="shared" si="149"/>
        <v>#DIV/0!</v>
      </c>
      <c r="CF101" s="148" t="e">
        <f t="shared" si="150"/>
        <v>#DIV/0!</v>
      </c>
      <c r="CG101" s="147">
        <v>2</v>
      </c>
      <c r="CH101" s="55">
        <f t="shared" si="151"/>
        <v>9.4517958412098301E-4</v>
      </c>
      <c r="CI101" s="147">
        <v>0</v>
      </c>
      <c r="CJ101" s="55" t="e">
        <f t="shared" si="152"/>
        <v>#DIV/0!</v>
      </c>
      <c r="CK101" s="55" t="e">
        <f t="shared" si="153"/>
        <v>#DIV/0!</v>
      </c>
      <c r="CL101" s="147">
        <v>10050.39</v>
      </c>
      <c r="CM101" s="55">
        <f t="shared" si="154"/>
        <v>2.3978551152246744E-3</v>
      </c>
      <c r="CN101" s="147">
        <v>0</v>
      </c>
      <c r="CO101" s="55" t="e">
        <f t="shared" si="155"/>
        <v>#DIV/0!</v>
      </c>
      <c r="CP101" s="55" t="e">
        <f t="shared" si="156"/>
        <v>#DIV/0!</v>
      </c>
      <c r="CQ101" s="147">
        <v>7</v>
      </c>
      <c r="CR101" s="55">
        <f t="shared" si="157"/>
        <v>3.3081285444234404E-3</v>
      </c>
      <c r="CS101" s="147">
        <v>0</v>
      </c>
      <c r="CT101" s="55" t="e">
        <f t="shared" si="158"/>
        <v>#DIV/0!</v>
      </c>
      <c r="CU101" s="55" t="e">
        <f t="shared" si="159"/>
        <v>#DIV/0!</v>
      </c>
      <c r="CV101" s="147">
        <v>18885.71</v>
      </c>
      <c r="CW101" s="55">
        <f t="shared" si="160"/>
        <v>4.50581483187715E-3</v>
      </c>
      <c r="CX101" s="147">
        <v>0</v>
      </c>
      <c r="CY101" s="55" t="e">
        <f t="shared" si="161"/>
        <v>#DIV/0!</v>
      </c>
      <c r="CZ101" s="55" t="e">
        <f t="shared" si="162"/>
        <v>#DIV/0!</v>
      </c>
      <c r="DA101" s="147">
        <v>0</v>
      </c>
      <c r="DB101" s="55">
        <f t="shared" si="163"/>
        <v>0</v>
      </c>
      <c r="DC101" s="147">
        <v>0</v>
      </c>
      <c r="DD101" s="55" t="e">
        <f t="shared" si="164"/>
        <v>#DIV/0!</v>
      </c>
      <c r="DE101" s="55" t="e">
        <f t="shared" si="165"/>
        <v>#DIV/0!</v>
      </c>
      <c r="DF101" s="147">
        <v>0</v>
      </c>
      <c r="DG101" s="55">
        <f t="shared" si="166"/>
        <v>0</v>
      </c>
      <c r="DH101" s="147">
        <v>0</v>
      </c>
      <c r="DI101" s="55" t="e">
        <f t="shared" si="167"/>
        <v>#DIV/0!</v>
      </c>
      <c r="DJ101" s="55" t="e">
        <f t="shared" si="168"/>
        <v>#DIV/0!</v>
      </c>
      <c r="DK101" s="147">
        <v>3</v>
      </c>
      <c r="DL101" s="55">
        <f t="shared" si="169"/>
        <v>1.4177693761814746E-3</v>
      </c>
      <c r="DM101" s="147">
        <v>0</v>
      </c>
      <c r="DN101" s="55" t="e">
        <f t="shared" si="170"/>
        <v>#DIV/0!</v>
      </c>
      <c r="DO101" s="55" t="e">
        <f t="shared" si="171"/>
        <v>#DIV/0!</v>
      </c>
      <c r="DP101" s="147">
        <v>7201.2999999999984</v>
      </c>
      <c r="DQ101" s="55">
        <f t="shared" si="172"/>
        <v>1.7181098485996508E-3</v>
      </c>
      <c r="DR101" s="147">
        <v>0</v>
      </c>
      <c r="DS101" s="55" t="e">
        <f t="shared" si="173"/>
        <v>#DIV/0!</v>
      </c>
      <c r="DT101" s="55" t="e">
        <f t="shared" si="174"/>
        <v>#DIV/0!</v>
      </c>
      <c r="DU101" s="8">
        <f t="shared" si="175"/>
        <v>2116</v>
      </c>
      <c r="DV101" s="8">
        <f t="shared" si="176"/>
        <v>0</v>
      </c>
      <c r="DW101" s="56">
        <f t="shared" si="177"/>
        <v>-1</v>
      </c>
      <c r="DX101" s="9">
        <f t="shared" si="178"/>
        <v>4191408.3699999936</v>
      </c>
      <c r="DY101" s="9">
        <f t="shared" si="179"/>
        <v>0</v>
      </c>
      <c r="DZ101" s="56">
        <f t="shared" si="180"/>
        <v>-1</v>
      </c>
      <c r="EA101" s="106"/>
      <c r="EB101" s="78"/>
    </row>
    <row r="102" spans="1:132" ht="15.75" x14ac:dyDescent="0.25">
      <c r="A102" s="6" t="s">
        <v>288</v>
      </c>
      <c r="B102" s="109" t="s">
        <v>296</v>
      </c>
      <c r="C102" s="1" t="s">
        <v>651</v>
      </c>
      <c r="D102" s="15" t="s">
        <v>6</v>
      </c>
      <c r="E102" s="15">
        <v>1319</v>
      </c>
      <c r="F102" s="7">
        <f t="shared" si="101"/>
        <v>0.31547476680220043</v>
      </c>
      <c r="G102" s="15">
        <v>2984</v>
      </c>
      <c r="H102" s="7">
        <f t="shared" si="102"/>
        <v>0.34318573893041976</v>
      </c>
      <c r="I102" s="55">
        <f t="shared" si="103"/>
        <v>2.7710972128219324E-2</v>
      </c>
      <c r="J102" s="9">
        <v>3724785.1099999961</v>
      </c>
      <c r="K102" s="7">
        <f t="shared" si="104"/>
        <v>0.36323740772489072</v>
      </c>
      <c r="L102" s="9">
        <v>8241103.0500000017</v>
      </c>
      <c r="M102" s="7">
        <f t="shared" si="105"/>
        <v>0.41983455262296382</v>
      </c>
      <c r="N102" s="55">
        <f t="shared" si="126"/>
        <v>5.6597144898073104E-2</v>
      </c>
      <c r="O102" s="15">
        <v>279</v>
      </c>
      <c r="P102" s="7">
        <f t="shared" si="106"/>
        <v>6.6730447261420717E-2</v>
      </c>
      <c r="Q102" s="15">
        <v>266</v>
      </c>
      <c r="R102" s="7">
        <f t="shared" si="107"/>
        <v>3.0592294422081657E-2</v>
      </c>
      <c r="S102" s="55">
        <f t="shared" si="127"/>
        <v>-3.6138152839339063E-2</v>
      </c>
      <c r="T102" s="9">
        <v>675256.25000000023</v>
      </c>
      <c r="U102" s="7">
        <f t="shared" si="108"/>
        <v>6.5850330302687207E-2</v>
      </c>
      <c r="V102" s="9">
        <v>645187.51</v>
      </c>
      <c r="W102" s="7">
        <f t="shared" si="109"/>
        <v>3.286841676112446E-2</v>
      </c>
      <c r="X102" s="55">
        <f t="shared" si="128"/>
        <v>-3.2981913541562748E-2</v>
      </c>
      <c r="Y102" s="15">
        <v>12</v>
      </c>
      <c r="Z102" s="7">
        <f t="shared" si="110"/>
        <v>2.8701267639320736E-3</v>
      </c>
      <c r="AA102" s="9">
        <v>116</v>
      </c>
      <c r="AB102" s="7">
        <f t="shared" si="111"/>
        <v>1.3341000575043128E-2</v>
      </c>
      <c r="AC102" s="55">
        <f t="shared" si="129"/>
        <v>1.0470873811111055E-2</v>
      </c>
      <c r="AD102" s="9">
        <v>44785.11</v>
      </c>
      <c r="AE102" s="7">
        <f t="shared" si="112"/>
        <v>4.3674002071690246E-3</v>
      </c>
      <c r="AF102" s="9">
        <v>355920.85999999993</v>
      </c>
      <c r="AG102" s="7">
        <f t="shared" si="113"/>
        <v>1.813202360420435E-2</v>
      </c>
      <c r="AH102" s="55">
        <f t="shared" si="130"/>
        <v>1.3764623397035325E-2</v>
      </c>
      <c r="AI102" s="15">
        <f t="shared" si="131"/>
        <v>1610</v>
      </c>
      <c r="AJ102" s="7">
        <f t="shared" si="114"/>
        <v>0.38507534082755324</v>
      </c>
      <c r="AK102" s="9">
        <f t="shared" si="132"/>
        <v>3366</v>
      </c>
      <c r="AL102" s="7">
        <f t="shared" si="115"/>
        <v>0.38711903392754454</v>
      </c>
      <c r="AM102" s="54">
        <f t="shared" si="133"/>
        <v>2.0436930999913061E-3</v>
      </c>
      <c r="AN102" s="9">
        <f t="shared" si="134"/>
        <v>4444826.4699999969</v>
      </c>
      <c r="AO102" s="7">
        <f t="shared" si="116"/>
        <v>0.43345513823474702</v>
      </c>
      <c r="AP102" s="9">
        <f t="shared" si="135"/>
        <v>9242211.4200000018</v>
      </c>
      <c r="AQ102" s="7">
        <f t="shared" si="117"/>
        <v>0.47083499298829262</v>
      </c>
      <c r="AR102" s="54">
        <f t="shared" si="118"/>
        <v>3.7379854753545605E-2</v>
      </c>
      <c r="AS102" s="15">
        <v>1934</v>
      </c>
      <c r="AT102" s="7">
        <f t="shared" si="119"/>
        <v>0.46256876345371922</v>
      </c>
      <c r="AU102" s="15">
        <v>4204</v>
      </c>
      <c r="AV102" s="7">
        <f t="shared" si="96"/>
        <v>0.48349626221966646</v>
      </c>
      <c r="AW102" s="54">
        <f t="shared" si="136"/>
        <v>2.0927498765947239E-2</v>
      </c>
      <c r="AX102" s="9">
        <v>3889846.1500000032</v>
      </c>
      <c r="AY102" s="7">
        <f t="shared" si="184"/>
        <v>0.37933399921013133</v>
      </c>
      <c r="AZ102" s="9">
        <v>7991716.3200000068</v>
      </c>
      <c r="BA102" s="7">
        <f t="shared" si="97"/>
        <v>0.40712980113709907</v>
      </c>
      <c r="BB102" s="54">
        <f t="shared" si="120"/>
        <v>2.7795801926967734E-2</v>
      </c>
      <c r="BC102" s="15">
        <v>122</v>
      </c>
      <c r="BD102" s="7">
        <f>BC102/$DU102</f>
        <v>2.9179622099976082E-2</v>
      </c>
      <c r="BE102" s="15">
        <v>709</v>
      </c>
      <c r="BF102" s="7">
        <f t="shared" si="98"/>
        <v>8.1541115583668777E-2</v>
      </c>
      <c r="BG102" s="54">
        <f t="shared" si="137"/>
        <v>5.2361493483692692E-2</v>
      </c>
      <c r="BH102" s="9">
        <v>230544.94</v>
      </c>
      <c r="BI102" s="7">
        <f t="shared" si="121"/>
        <v>2.2482517486677386E-2</v>
      </c>
      <c r="BJ102" s="9">
        <v>1074254.5699999989</v>
      </c>
      <c r="BK102" s="7">
        <f t="shared" si="99"/>
        <v>5.4726798592710693E-2</v>
      </c>
      <c r="BL102" s="54">
        <f t="shared" si="138"/>
        <v>3.2244281106033307E-2</v>
      </c>
      <c r="BM102" s="15">
        <f t="shared" si="139"/>
        <v>2056</v>
      </c>
      <c r="BN102" s="7">
        <f t="shared" si="122"/>
        <v>0.49174838555369527</v>
      </c>
      <c r="BO102" s="15">
        <f t="shared" si="140"/>
        <v>4913</v>
      </c>
      <c r="BP102" s="7">
        <f t="shared" si="123"/>
        <v>0.56503737780333529</v>
      </c>
      <c r="BQ102" s="54">
        <f t="shared" si="141"/>
        <v>7.3288992249640028E-2</v>
      </c>
      <c r="BR102" s="9">
        <f t="shared" si="142"/>
        <v>4120391.0900000031</v>
      </c>
      <c r="BS102" s="7">
        <f t="shared" si="124"/>
        <v>0.40181651669680873</v>
      </c>
      <c r="BT102" s="9">
        <f t="shared" si="143"/>
        <v>9065970.8900000062</v>
      </c>
      <c r="BU102" s="7">
        <f t="shared" si="125"/>
        <v>0.4618565997298098</v>
      </c>
      <c r="BV102" s="55">
        <f t="shared" si="144"/>
        <v>6.0040083033001068E-2</v>
      </c>
      <c r="BW102" s="147">
        <v>27</v>
      </c>
      <c r="BX102" s="7">
        <f t="shared" si="145"/>
        <v>6.4577852188471658E-3</v>
      </c>
      <c r="BY102" s="147">
        <v>27</v>
      </c>
      <c r="BZ102" s="7">
        <f t="shared" si="146"/>
        <v>3.1052328924669349E-3</v>
      </c>
      <c r="CA102" s="54">
        <f t="shared" si="147"/>
        <v>-3.352552326380231E-3</v>
      </c>
      <c r="CB102" s="147">
        <v>120421.91</v>
      </c>
      <c r="CC102" s="7">
        <f t="shared" si="148"/>
        <v>1.1743427105162622E-2</v>
      </c>
      <c r="CD102" s="147">
        <v>134431.60999999999</v>
      </c>
      <c r="CE102" s="7">
        <f t="shared" si="149"/>
        <v>6.8484806585126642E-3</v>
      </c>
      <c r="CF102" s="148">
        <f t="shared" si="150"/>
        <v>-4.8949464466499582E-3</v>
      </c>
      <c r="CG102" s="147">
        <v>287</v>
      </c>
      <c r="CH102" s="55">
        <f t="shared" si="151"/>
        <v>6.8643865104042093E-2</v>
      </c>
      <c r="CI102" s="147">
        <v>198</v>
      </c>
      <c r="CJ102" s="55">
        <f t="shared" si="152"/>
        <v>2.2771707878090856E-2</v>
      </c>
      <c r="CK102" s="55">
        <f t="shared" si="153"/>
        <v>-4.5872157225951241E-2</v>
      </c>
      <c r="CL102" s="147">
        <v>1112610.6599999999</v>
      </c>
      <c r="CM102" s="55">
        <f t="shared" si="154"/>
        <v>0.10850070541263523</v>
      </c>
      <c r="CN102" s="147">
        <v>767240.90000000049</v>
      </c>
      <c r="CO102" s="55">
        <f t="shared" si="155"/>
        <v>3.9086301682095849E-2</v>
      </c>
      <c r="CP102" s="55">
        <f t="shared" si="156"/>
        <v>-6.9414403730539392E-2</v>
      </c>
      <c r="CQ102" s="147">
        <v>148</v>
      </c>
      <c r="CR102" s="55">
        <f t="shared" si="157"/>
        <v>3.5398230088495575E-2</v>
      </c>
      <c r="CS102" s="147">
        <v>105</v>
      </c>
      <c r="CT102" s="55">
        <f t="shared" si="158"/>
        <v>1.2075905692926969E-2</v>
      </c>
      <c r="CU102" s="55">
        <f t="shared" si="159"/>
        <v>-2.3322324395568604E-2</v>
      </c>
      <c r="CV102" s="147">
        <v>346151.33999999991</v>
      </c>
      <c r="CW102" s="55">
        <f t="shared" si="160"/>
        <v>3.3756340757627588E-2</v>
      </c>
      <c r="CX102" s="147">
        <v>233290.5</v>
      </c>
      <c r="CY102" s="55">
        <f t="shared" si="161"/>
        <v>1.1884745537636193E-2</v>
      </c>
      <c r="CZ102" s="55">
        <f t="shared" si="162"/>
        <v>-2.1871595219991394E-2</v>
      </c>
      <c r="DA102" s="147">
        <v>21</v>
      </c>
      <c r="DB102" s="55">
        <f t="shared" si="163"/>
        <v>5.0227218368811286E-3</v>
      </c>
      <c r="DC102" s="147">
        <v>57</v>
      </c>
      <c r="DD102" s="55">
        <f t="shared" si="164"/>
        <v>6.5554916618746403E-3</v>
      </c>
      <c r="DE102" s="55">
        <f t="shared" si="165"/>
        <v>1.5327698249935117E-3</v>
      </c>
      <c r="DF102" s="147">
        <v>43045.350000000013</v>
      </c>
      <c r="DG102" s="55">
        <f t="shared" si="166"/>
        <v>4.1977405103540717E-3</v>
      </c>
      <c r="DH102" s="147">
        <v>123107.04</v>
      </c>
      <c r="DI102" s="55">
        <f t="shared" si="167"/>
        <v>6.2715620408529283E-3</v>
      </c>
      <c r="DJ102" s="55">
        <f t="shared" si="168"/>
        <v>2.0738215304988566E-3</v>
      </c>
      <c r="DK102" s="147">
        <v>32</v>
      </c>
      <c r="DL102" s="55">
        <f t="shared" si="169"/>
        <v>7.6536713704855302E-3</v>
      </c>
      <c r="DM102" s="147">
        <v>29</v>
      </c>
      <c r="DN102" s="55">
        <f t="shared" si="170"/>
        <v>3.335250143760782E-3</v>
      </c>
      <c r="DO102" s="55">
        <f t="shared" si="171"/>
        <v>-4.3184212267247477E-3</v>
      </c>
      <c r="DP102" s="147">
        <v>66962.640000000014</v>
      </c>
      <c r="DQ102" s="55">
        <f t="shared" si="172"/>
        <v>6.5301312826648158E-3</v>
      </c>
      <c r="DR102" s="147">
        <v>63154.03</v>
      </c>
      <c r="DS102" s="55">
        <f t="shared" si="173"/>
        <v>3.2173173627997806E-3</v>
      </c>
      <c r="DT102" s="55">
        <f t="shared" si="174"/>
        <v>-3.3128139198650352E-3</v>
      </c>
      <c r="DU102" s="8">
        <f t="shared" si="175"/>
        <v>4181</v>
      </c>
      <c r="DV102" s="8">
        <f t="shared" si="176"/>
        <v>8695</v>
      </c>
      <c r="DW102" s="56">
        <f t="shared" si="177"/>
        <v>1.0796460176991149</v>
      </c>
      <c r="DX102" s="9">
        <f t="shared" si="178"/>
        <v>10254409.459999999</v>
      </c>
      <c r="DY102" s="9">
        <f t="shared" si="179"/>
        <v>19629406.390000012</v>
      </c>
      <c r="DZ102" s="56">
        <f t="shared" si="180"/>
        <v>0.91424054857275161</v>
      </c>
      <c r="EA102" s="106"/>
      <c r="EB102" s="78"/>
    </row>
    <row r="103" spans="1:132" ht="15.75" x14ac:dyDescent="0.25">
      <c r="A103" s="6" t="s">
        <v>148</v>
      </c>
      <c r="B103" s="109" t="s">
        <v>161</v>
      </c>
      <c r="C103" s="1" t="s">
        <v>651</v>
      </c>
      <c r="D103" s="15" t="s">
        <v>6</v>
      </c>
      <c r="E103" s="15">
        <v>1720</v>
      </c>
      <c r="F103" s="7">
        <f t="shared" si="101"/>
        <v>0.27586206896551724</v>
      </c>
      <c r="G103" s="15">
        <v>1774</v>
      </c>
      <c r="H103" s="7">
        <f t="shared" si="102"/>
        <v>0.31849192100538598</v>
      </c>
      <c r="I103" s="55">
        <f t="shared" si="103"/>
        <v>4.2629852039868743E-2</v>
      </c>
      <c r="J103" s="9">
        <v>4562127.3499999978</v>
      </c>
      <c r="K103" s="7">
        <f t="shared" si="104"/>
        <v>0.35617899791937779</v>
      </c>
      <c r="L103" s="9">
        <v>4480390.1499999994</v>
      </c>
      <c r="M103" s="7">
        <f t="shared" si="105"/>
        <v>0.39781863480309876</v>
      </c>
      <c r="N103" s="55">
        <f t="shared" si="126"/>
        <v>4.1639636883720965E-2</v>
      </c>
      <c r="O103" s="15">
        <v>281</v>
      </c>
      <c r="P103" s="7">
        <f t="shared" si="106"/>
        <v>4.5068163592622293E-2</v>
      </c>
      <c r="Q103" s="15">
        <v>206</v>
      </c>
      <c r="R103" s="7">
        <f t="shared" si="107"/>
        <v>3.698384201077199E-2</v>
      </c>
      <c r="S103" s="55">
        <f t="shared" si="127"/>
        <v>-8.0843215818503025E-3</v>
      </c>
      <c r="T103" s="9">
        <v>728151.85999999987</v>
      </c>
      <c r="U103" s="7">
        <f t="shared" si="108"/>
        <v>5.6849004845936878E-2</v>
      </c>
      <c r="V103" s="9">
        <v>437105.16999999993</v>
      </c>
      <c r="W103" s="7">
        <f t="shared" si="109"/>
        <v>3.8811035685090145E-2</v>
      </c>
      <c r="X103" s="55">
        <f t="shared" si="128"/>
        <v>-1.8037969160846733E-2</v>
      </c>
      <c r="Y103" s="15">
        <v>68</v>
      </c>
      <c r="Z103" s="7">
        <f t="shared" si="110"/>
        <v>1.0906174819566961E-2</v>
      </c>
      <c r="AA103" s="9">
        <v>53</v>
      </c>
      <c r="AB103" s="7">
        <f t="shared" si="111"/>
        <v>9.5152603231597847E-3</v>
      </c>
      <c r="AC103" s="55">
        <f t="shared" si="129"/>
        <v>-1.3909144964071758E-3</v>
      </c>
      <c r="AD103" s="9">
        <v>156787.18000000002</v>
      </c>
      <c r="AE103" s="7">
        <f t="shared" si="112"/>
        <v>1.2240846511881162E-2</v>
      </c>
      <c r="AF103" s="9">
        <v>133447.87</v>
      </c>
      <c r="AG103" s="7">
        <f t="shared" si="113"/>
        <v>1.1848979147671192E-2</v>
      </c>
      <c r="AH103" s="55">
        <f t="shared" si="130"/>
        <v>-3.9186736420997008E-4</v>
      </c>
      <c r="AI103" s="15">
        <f t="shared" si="131"/>
        <v>2069</v>
      </c>
      <c r="AJ103" s="7">
        <f t="shared" si="114"/>
        <v>0.33183640737770648</v>
      </c>
      <c r="AK103" s="9">
        <f t="shared" si="132"/>
        <v>2033</v>
      </c>
      <c r="AL103" s="7">
        <f t="shared" si="115"/>
        <v>0.36499102333931777</v>
      </c>
      <c r="AM103" s="54">
        <f t="shared" si="133"/>
        <v>3.3154615961611289E-2</v>
      </c>
      <c r="AN103" s="9">
        <f t="shared" si="134"/>
        <v>5447066.3899999969</v>
      </c>
      <c r="AO103" s="7">
        <f t="shared" si="116"/>
        <v>0.42526884927719577</v>
      </c>
      <c r="AP103" s="9">
        <f t="shared" si="135"/>
        <v>5050943.1899999995</v>
      </c>
      <c r="AQ103" s="7">
        <f t="shared" si="117"/>
        <v>0.44847864963586009</v>
      </c>
      <c r="AR103" s="54">
        <f t="shared" si="118"/>
        <v>2.3209800358664323E-2</v>
      </c>
      <c r="AS103" s="15">
        <v>2985</v>
      </c>
      <c r="AT103" s="7">
        <f t="shared" si="119"/>
        <v>0.47874899759422612</v>
      </c>
      <c r="AU103" s="15">
        <v>2583</v>
      </c>
      <c r="AV103" s="7">
        <f t="shared" si="96"/>
        <v>0.46373429084380613</v>
      </c>
      <c r="AW103" s="54">
        <f t="shared" si="136"/>
        <v>-1.5014706750419993E-2</v>
      </c>
      <c r="AX103" s="9">
        <v>5242910.0899999952</v>
      </c>
      <c r="AY103" s="7">
        <f t="shared" si="184"/>
        <v>0.40932975315509201</v>
      </c>
      <c r="AZ103" s="9">
        <v>4546277.0699999966</v>
      </c>
      <c r="BA103" s="7">
        <f t="shared" si="97"/>
        <v>0.40366880491959628</v>
      </c>
      <c r="BB103" s="54">
        <v>0</v>
      </c>
      <c r="BC103" s="15">
        <v>858</v>
      </c>
      <c r="BD103" s="7">
        <v>0</v>
      </c>
      <c r="BE103" s="15">
        <v>786</v>
      </c>
      <c r="BF103" s="7">
        <f t="shared" si="98"/>
        <v>0.14111310592459606</v>
      </c>
      <c r="BG103" s="54">
        <f t="shared" si="137"/>
        <v>0.14111310592459606</v>
      </c>
      <c r="BH103" s="9">
        <v>1189486.74</v>
      </c>
      <c r="BI103" s="7">
        <f t="shared" si="121"/>
        <v>9.2866805897381999E-2</v>
      </c>
      <c r="BJ103" s="9">
        <v>1137750.07</v>
      </c>
      <c r="BK103" s="7">
        <f t="shared" si="99"/>
        <v>0.10102204594716604</v>
      </c>
      <c r="BL103" s="54">
        <f t="shared" si="138"/>
        <v>8.155240049784046E-3</v>
      </c>
      <c r="BM103" s="15">
        <f t="shared" si="139"/>
        <v>3843</v>
      </c>
      <c r="BN103" s="7">
        <f t="shared" si="122"/>
        <v>0.61635926222935045</v>
      </c>
      <c r="BO103" s="15">
        <f t="shared" si="140"/>
        <v>3369</v>
      </c>
      <c r="BP103" s="7">
        <f t="shared" si="123"/>
        <v>0.60484739676840216</v>
      </c>
      <c r="BQ103" s="54">
        <f t="shared" si="141"/>
        <v>-1.151186546094829E-2</v>
      </c>
      <c r="BR103" s="9">
        <f t="shared" si="142"/>
        <v>6432396.8299999954</v>
      </c>
      <c r="BS103" s="7">
        <f t="shared" si="124"/>
        <v>0.50219655905247407</v>
      </c>
      <c r="BT103" s="9">
        <f t="shared" si="143"/>
        <v>5684027.1399999969</v>
      </c>
      <c r="BU103" s="7">
        <f t="shared" si="125"/>
        <v>0.50469085086676235</v>
      </c>
      <c r="BV103" s="55">
        <f t="shared" si="144"/>
        <v>2.4942918142882853E-3</v>
      </c>
      <c r="BW103" s="147">
        <v>17</v>
      </c>
      <c r="BX103" s="7">
        <f t="shared" si="145"/>
        <v>2.7265437048917401E-3</v>
      </c>
      <c r="BY103" s="147">
        <v>11</v>
      </c>
      <c r="BZ103" s="7">
        <f t="shared" si="146"/>
        <v>1.9748653500897668E-3</v>
      </c>
      <c r="CA103" s="54">
        <f t="shared" si="147"/>
        <v>-7.5167835480197337E-4</v>
      </c>
      <c r="CB103" s="147">
        <v>76389.929999999993</v>
      </c>
      <c r="CC103" s="7">
        <f t="shared" si="148"/>
        <v>5.9639914958821627E-3</v>
      </c>
      <c r="CD103" s="147">
        <v>51501.53</v>
      </c>
      <c r="CE103" s="7">
        <f t="shared" si="149"/>
        <v>4.5728759480624329E-3</v>
      </c>
      <c r="CF103" s="148">
        <f t="shared" si="150"/>
        <v>-1.3911155478197297E-3</v>
      </c>
      <c r="CG103" s="147">
        <v>146</v>
      </c>
      <c r="CH103" s="55">
        <f t="shared" si="151"/>
        <v>2.3416198877305533E-2</v>
      </c>
      <c r="CI103" s="147">
        <v>92</v>
      </c>
      <c r="CJ103" s="55">
        <f t="shared" si="152"/>
        <v>1.651705565529623E-2</v>
      </c>
      <c r="CK103" s="55">
        <f t="shared" si="153"/>
        <v>-6.8991432220093032E-3</v>
      </c>
      <c r="CL103" s="147">
        <v>505061.54999999981</v>
      </c>
      <c r="CM103" s="55">
        <f t="shared" si="154"/>
        <v>3.9431673639405911E-2</v>
      </c>
      <c r="CN103" s="147">
        <v>332222.67</v>
      </c>
      <c r="CO103" s="55">
        <f t="shared" si="155"/>
        <v>2.949840630062996E-2</v>
      </c>
      <c r="CP103" s="55">
        <f t="shared" si="156"/>
        <v>-9.9332673387759508E-3</v>
      </c>
      <c r="CQ103" s="147">
        <v>123</v>
      </c>
      <c r="CR103" s="55">
        <f t="shared" si="157"/>
        <v>1.9727345629510826E-2</v>
      </c>
      <c r="CS103" s="147">
        <v>51</v>
      </c>
      <c r="CT103" s="55">
        <f t="shared" si="158"/>
        <v>9.1561938958707369E-3</v>
      </c>
      <c r="CU103" s="55">
        <f t="shared" si="159"/>
        <v>-1.0571151733640089E-2</v>
      </c>
      <c r="CV103" s="147">
        <v>279380</v>
      </c>
      <c r="CW103" s="55">
        <f t="shared" si="160"/>
        <v>2.1812036535699911E-2</v>
      </c>
      <c r="CX103" s="147">
        <v>112160.69</v>
      </c>
      <c r="CY103" s="55">
        <f t="shared" si="161"/>
        <v>9.9588676611954384E-3</v>
      </c>
      <c r="CZ103" s="55">
        <f t="shared" si="162"/>
        <v>-1.1853168874504473E-2</v>
      </c>
      <c r="DA103" s="147">
        <v>6</v>
      </c>
      <c r="DB103" s="55">
        <f t="shared" si="163"/>
        <v>9.6230954290296711E-4</v>
      </c>
      <c r="DC103" s="147">
        <v>7</v>
      </c>
      <c r="DD103" s="55">
        <f t="shared" si="164"/>
        <v>1.2567324955116697E-3</v>
      </c>
      <c r="DE103" s="55">
        <f t="shared" si="165"/>
        <v>2.9442295260870255E-4</v>
      </c>
      <c r="DF103" s="147">
        <v>10882.22</v>
      </c>
      <c r="DG103" s="55">
        <f t="shared" si="166"/>
        <v>8.4960763200488327E-4</v>
      </c>
      <c r="DH103" s="147">
        <v>17995.93</v>
      </c>
      <c r="DI103" s="55">
        <f t="shared" si="167"/>
        <v>1.5978778778031485E-3</v>
      </c>
      <c r="DJ103" s="55">
        <f t="shared" si="168"/>
        <v>7.4827024579826519E-4</v>
      </c>
      <c r="DK103" s="147">
        <v>31</v>
      </c>
      <c r="DL103" s="55">
        <f t="shared" si="169"/>
        <v>4.9719326383319967E-3</v>
      </c>
      <c r="DM103" s="147">
        <v>7</v>
      </c>
      <c r="DN103" s="55">
        <f t="shared" si="170"/>
        <v>1.2567324955116697E-3</v>
      </c>
      <c r="DO103" s="55">
        <f t="shared" si="171"/>
        <v>-3.7152001428203268E-3</v>
      </c>
      <c r="DP103" s="147">
        <v>57347.38</v>
      </c>
      <c r="DQ103" s="55">
        <f t="shared" si="172"/>
        <v>4.4772823673371979E-3</v>
      </c>
      <c r="DR103" s="147">
        <v>13542.71</v>
      </c>
      <c r="DS103" s="55">
        <f t="shared" si="173"/>
        <v>1.2024717096867723E-3</v>
      </c>
      <c r="DT103" s="55">
        <f t="shared" si="174"/>
        <v>-3.2748106576504258E-3</v>
      </c>
      <c r="DU103" s="8">
        <f t="shared" si="175"/>
        <v>6235</v>
      </c>
      <c r="DV103" s="8">
        <f t="shared" si="176"/>
        <v>5570</v>
      </c>
      <c r="DW103" s="56">
        <f t="shared" si="177"/>
        <v>-0.10665597433841223</v>
      </c>
      <c r="DX103" s="9">
        <f t="shared" si="178"/>
        <v>12808524.299999993</v>
      </c>
      <c r="DY103" s="9">
        <f t="shared" si="179"/>
        <v>11262393.859999994</v>
      </c>
      <c r="DZ103" s="56">
        <f t="shared" si="180"/>
        <v>-0.12071105177979014</v>
      </c>
      <c r="EA103" s="106"/>
      <c r="EB103" s="78"/>
    </row>
    <row r="104" spans="1:132" ht="15.75" x14ac:dyDescent="0.25">
      <c r="A104" s="6" t="s">
        <v>148</v>
      </c>
      <c r="B104" s="109" t="s">
        <v>162</v>
      </c>
      <c r="C104" s="1" t="s">
        <v>651</v>
      </c>
      <c r="D104" s="15" t="s">
        <v>6</v>
      </c>
      <c r="E104" s="15">
        <v>2158</v>
      </c>
      <c r="F104" s="7">
        <f t="shared" si="101"/>
        <v>0.26810783948316563</v>
      </c>
      <c r="G104" s="15">
        <v>2602</v>
      </c>
      <c r="H104" s="7">
        <f t="shared" si="102"/>
        <v>0.33687208700155358</v>
      </c>
      <c r="I104" s="55">
        <f t="shared" si="103"/>
        <v>6.8764247518387944E-2</v>
      </c>
      <c r="J104" s="9">
        <v>5688535.0899999905</v>
      </c>
      <c r="K104" s="7">
        <f t="shared" si="104"/>
        <v>0.33462966739328032</v>
      </c>
      <c r="L104" s="9">
        <v>6378629.639999995</v>
      </c>
      <c r="M104" s="7">
        <f t="shared" si="105"/>
        <v>0.40134650958384832</v>
      </c>
      <c r="N104" s="55">
        <f t="shared" si="126"/>
        <v>6.6716842190568004E-2</v>
      </c>
      <c r="O104" s="15">
        <v>355</v>
      </c>
      <c r="P104" s="7">
        <f t="shared" si="106"/>
        <v>4.4104857746303891E-2</v>
      </c>
      <c r="Q104" s="15">
        <v>242</v>
      </c>
      <c r="R104" s="7">
        <f t="shared" si="107"/>
        <v>3.1330916623511132E-2</v>
      </c>
      <c r="S104" s="55">
        <f t="shared" si="127"/>
        <v>-1.2773941122792759E-2</v>
      </c>
      <c r="T104" s="9">
        <v>929050.60000000009</v>
      </c>
      <c r="U104" s="7">
        <f t="shared" si="108"/>
        <v>5.4651661341782828E-2</v>
      </c>
      <c r="V104" s="9">
        <v>549092.43000000017</v>
      </c>
      <c r="W104" s="7">
        <f t="shared" si="109"/>
        <v>3.4549165362642659E-2</v>
      </c>
      <c r="X104" s="55">
        <f t="shared" si="128"/>
        <v>-2.010249597914017E-2</v>
      </c>
      <c r="Y104" s="15">
        <v>137</v>
      </c>
      <c r="Z104" s="7">
        <f t="shared" si="110"/>
        <v>1.7020747918996149E-2</v>
      </c>
      <c r="AA104" s="9">
        <v>114</v>
      </c>
      <c r="AB104" s="7">
        <f t="shared" si="111"/>
        <v>1.4759192128430864E-2</v>
      </c>
      <c r="AC104" s="55">
        <f t="shared" si="129"/>
        <v>-2.2615557905652853E-3</v>
      </c>
      <c r="AD104" s="9">
        <v>361435.5</v>
      </c>
      <c r="AE104" s="7">
        <f t="shared" si="112"/>
        <v>2.1261544358184521E-2</v>
      </c>
      <c r="AF104" s="9">
        <v>281668.29000000004</v>
      </c>
      <c r="AG104" s="7">
        <f t="shared" si="113"/>
        <v>1.7722707138072884E-2</v>
      </c>
      <c r="AH104" s="55">
        <f t="shared" si="130"/>
        <v>-3.5388372201116368E-3</v>
      </c>
      <c r="AI104" s="15">
        <f t="shared" si="131"/>
        <v>2650</v>
      </c>
      <c r="AJ104" s="7">
        <f t="shared" si="114"/>
        <v>0.32923344514846564</v>
      </c>
      <c r="AK104" s="9">
        <f t="shared" si="132"/>
        <v>2958</v>
      </c>
      <c r="AL104" s="7">
        <f t="shared" si="115"/>
        <v>0.3829621957534956</v>
      </c>
      <c r="AM104" s="54">
        <f t="shared" si="133"/>
        <v>5.3728750605029962E-2</v>
      </c>
      <c r="AN104" s="9">
        <f t="shared" si="134"/>
        <v>6979021.1899999902</v>
      </c>
      <c r="AO104" s="7">
        <f t="shared" si="116"/>
        <v>0.41054287309324766</v>
      </c>
      <c r="AP104" s="9">
        <f t="shared" si="135"/>
        <v>7209390.3599999947</v>
      </c>
      <c r="AQ104" s="7">
        <f t="shared" si="117"/>
        <v>0.45361838208456384</v>
      </c>
      <c r="AR104" s="54">
        <f t="shared" si="118"/>
        <v>4.307550899131618E-2</v>
      </c>
      <c r="AS104" s="15">
        <v>3618</v>
      </c>
      <c r="AT104" s="7">
        <f t="shared" si="119"/>
        <v>0.44949683190458439</v>
      </c>
      <c r="AU104" s="15">
        <v>3399</v>
      </c>
      <c r="AV104" s="7">
        <v>0</v>
      </c>
      <c r="AW104" s="54">
        <f t="shared" si="136"/>
        <v>-0.44949683190458439</v>
      </c>
      <c r="AX104" s="9">
        <v>6371705.6699999869</v>
      </c>
      <c r="AY104" s="7">
        <f t="shared" si="184"/>
        <v>0.37481736780144881</v>
      </c>
      <c r="AZ104" s="9">
        <v>5992503.7200000016</v>
      </c>
      <c r="BA104" s="7">
        <v>0</v>
      </c>
      <c r="BB104" s="54">
        <f t="shared" si="120"/>
        <v>-0.37481736780144881</v>
      </c>
      <c r="BC104" s="15">
        <v>1110</v>
      </c>
      <c r="BD104" s="7">
        <f>BC104/$DU104</f>
        <v>0.13790532985464032</v>
      </c>
      <c r="BE104" s="15">
        <v>986</v>
      </c>
      <c r="BF104" s="7">
        <v>0</v>
      </c>
      <c r="BG104" s="54">
        <f t="shared" si="137"/>
        <v>-0.13790532985464032</v>
      </c>
      <c r="BH104" s="9">
        <v>1514332.370000001</v>
      </c>
      <c r="BI104" s="7">
        <f t="shared" si="121"/>
        <v>8.9081025128383118E-2</v>
      </c>
      <c r="BJ104" s="9">
        <v>1403646.7100000009</v>
      </c>
      <c r="BK104" s="7">
        <v>0</v>
      </c>
      <c r="BL104" s="54">
        <f t="shared" si="138"/>
        <v>-8.9081025128383118E-2</v>
      </c>
      <c r="BM104" s="15">
        <f t="shared" si="139"/>
        <v>4728</v>
      </c>
      <c r="BN104" s="7">
        <f t="shared" si="122"/>
        <v>0.58740216175922477</v>
      </c>
      <c r="BO104" s="15">
        <f t="shared" si="140"/>
        <v>4385</v>
      </c>
      <c r="BP104" s="7">
        <f t="shared" si="123"/>
        <v>0.56771103055411709</v>
      </c>
      <c r="BQ104" s="54">
        <f t="shared" si="141"/>
        <v>-1.9691131205107681E-2</v>
      </c>
      <c r="BR104" s="9">
        <f t="shared" si="142"/>
        <v>7886038.0399999879</v>
      </c>
      <c r="BS104" s="7">
        <f t="shared" si="124"/>
        <v>0.46389839292983193</v>
      </c>
      <c r="BT104" s="9">
        <f t="shared" si="143"/>
        <v>7396150.4300000025</v>
      </c>
      <c r="BU104" s="7">
        <f t="shared" si="125"/>
        <v>0.46536941740947074</v>
      </c>
      <c r="BV104" s="55">
        <f t="shared" si="144"/>
        <v>1.4710244796388161E-3</v>
      </c>
      <c r="BW104" s="147">
        <v>47</v>
      </c>
      <c r="BX104" s="7">
        <f t="shared" si="145"/>
        <v>5.8392346875388249E-3</v>
      </c>
      <c r="BY104" s="147">
        <v>37</v>
      </c>
      <c r="BZ104" s="7">
        <f t="shared" si="146"/>
        <v>4.7902641118591407E-3</v>
      </c>
      <c r="CA104" s="54">
        <f t="shared" si="147"/>
        <v>-1.0489705756796842E-3</v>
      </c>
      <c r="CB104" s="147">
        <v>222836.05</v>
      </c>
      <c r="CC104" s="7">
        <f t="shared" si="148"/>
        <v>1.3108392954420978E-2</v>
      </c>
      <c r="CD104" s="147">
        <v>168914.36</v>
      </c>
      <c r="CE104" s="7">
        <f t="shared" si="149"/>
        <v>1.0628174487426371E-2</v>
      </c>
      <c r="CF104" s="148">
        <f t="shared" si="150"/>
        <v>-2.4802184669946072E-3</v>
      </c>
      <c r="CG104" s="147">
        <v>345</v>
      </c>
      <c r="CH104" s="55">
        <f t="shared" si="151"/>
        <v>4.2862467387253078E-2</v>
      </c>
      <c r="CI104" s="147">
        <v>189</v>
      </c>
      <c r="CJ104" s="55">
        <f t="shared" si="152"/>
        <v>2.446918694976696E-2</v>
      </c>
      <c r="CK104" s="55">
        <f t="shared" si="153"/>
        <v>-1.8393280437486118E-2</v>
      </c>
      <c r="CL104" s="147">
        <v>1306748.540000001</v>
      </c>
      <c r="CM104" s="55">
        <f t="shared" si="154"/>
        <v>7.6869848280544884E-2</v>
      </c>
      <c r="CN104" s="147">
        <v>791705.47</v>
      </c>
      <c r="CO104" s="55">
        <f t="shared" si="155"/>
        <v>4.9814496990130998E-2</v>
      </c>
      <c r="CP104" s="55">
        <f t="shared" si="156"/>
        <v>-2.7055351290413886E-2</v>
      </c>
      <c r="CQ104" s="147">
        <v>184</v>
      </c>
      <c r="CR104" s="55">
        <f t="shared" si="157"/>
        <v>2.2859982606534972E-2</v>
      </c>
      <c r="CS104" s="147">
        <v>71</v>
      </c>
      <c r="CT104" s="55">
        <f t="shared" si="158"/>
        <v>9.1921284308648377E-3</v>
      </c>
      <c r="CU104" s="55">
        <f t="shared" si="159"/>
        <v>-1.3667854175670135E-2</v>
      </c>
      <c r="CV104" s="147">
        <v>415656.48</v>
      </c>
      <c r="CW104" s="55">
        <f t="shared" si="160"/>
        <v>2.4451108668868543E-2</v>
      </c>
      <c r="CX104" s="147">
        <v>152926.20000000001</v>
      </c>
      <c r="CY104" s="55">
        <f t="shared" si="161"/>
        <v>9.6221916082153275E-3</v>
      </c>
      <c r="CZ104" s="55">
        <f t="shared" si="162"/>
        <v>-1.4828917060653216E-2</v>
      </c>
      <c r="DA104" s="147">
        <v>35</v>
      </c>
      <c r="DB104" s="55">
        <f t="shared" si="163"/>
        <v>4.3483662566778485E-3</v>
      </c>
      <c r="DC104" s="147">
        <v>52</v>
      </c>
      <c r="DD104" s="55">
        <f t="shared" si="164"/>
        <v>6.7322630761263592E-3</v>
      </c>
      <c r="DE104" s="55">
        <f t="shared" si="165"/>
        <v>2.3838968194485107E-3</v>
      </c>
      <c r="DF104" s="147">
        <v>73950.150000000009</v>
      </c>
      <c r="DG104" s="55">
        <f t="shared" si="166"/>
        <v>4.3501382529369673E-3</v>
      </c>
      <c r="DH104" s="147">
        <v>116589.92</v>
      </c>
      <c r="DI104" s="55">
        <f t="shared" si="167"/>
        <v>7.3358950253553431E-3</v>
      </c>
      <c r="DJ104" s="55">
        <f t="shared" si="168"/>
        <v>2.9857567724183758E-3</v>
      </c>
      <c r="DK104" s="147">
        <v>60</v>
      </c>
      <c r="DL104" s="55">
        <f t="shared" si="169"/>
        <v>7.4543421543048823E-3</v>
      </c>
      <c r="DM104" s="147">
        <v>32</v>
      </c>
      <c r="DN104" s="55">
        <f t="shared" si="170"/>
        <v>4.142931123770067E-3</v>
      </c>
      <c r="DO104" s="55">
        <f t="shared" si="171"/>
        <v>-3.3114110305348153E-3</v>
      </c>
      <c r="DP104" s="147">
        <v>115243.75</v>
      </c>
      <c r="DQ104" s="55">
        <f t="shared" si="172"/>
        <v>6.7792458201491757E-3</v>
      </c>
      <c r="DR104" s="147">
        <v>57396.920000000013</v>
      </c>
      <c r="DS104" s="55">
        <f t="shared" si="173"/>
        <v>3.6114423948375531E-3</v>
      </c>
      <c r="DT104" s="55">
        <f t="shared" si="174"/>
        <v>-3.1678034253116226E-3</v>
      </c>
      <c r="DU104" s="8">
        <f t="shared" si="175"/>
        <v>8049</v>
      </c>
      <c r="DV104" s="8">
        <f t="shared" si="176"/>
        <v>7724</v>
      </c>
      <c r="DW104" s="56">
        <f t="shared" si="177"/>
        <v>-4.0377686669151425E-2</v>
      </c>
      <c r="DX104" s="9">
        <f t="shared" si="178"/>
        <v>16999494.199999977</v>
      </c>
      <c r="DY104" s="9">
        <f t="shared" si="179"/>
        <v>15893073.659999995</v>
      </c>
      <c r="DZ104" s="56">
        <f t="shared" si="180"/>
        <v>-6.5085497661452996E-2</v>
      </c>
      <c r="EA104" s="106"/>
      <c r="EB104" s="78"/>
    </row>
    <row r="105" spans="1:132" ht="15.75" x14ac:dyDescent="0.25">
      <c r="A105" s="6" t="s">
        <v>378</v>
      </c>
      <c r="B105" s="109" t="s">
        <v>382</v>
      </c>
      <c r="C105" s="1" t="s">
        <v>651</v>
      </c>
      <c r="D105" s="15" t="s">
        <v>43</v>
      </c>
      <c r="E105" s="15">
        <v>709</v>
      </c>
      <c r="F105" s="7">
        <f t="shared" si="101"/>
        <v>0.36812045690550366</v>
      </c>
      <c r="G105" s="15">
        <v>689</v>
      </c>
      <c r="H105" s="7">
        <f t="shared" si="102"/>
        <v>0.35279057859703022</v>
      </c>
      <c r="I105" s="55">
        <f t="shared" si="103"/>
        <v>-1.5329878308473432E-2</v>
      </c>
      <c r="J105" s="9">
        <v>1744182.67</v>
      </c>
      <c r="K105" s="7">
        <f t="shared" si="104"/>
        <v>0.43711603353130818</v>
      </c>
      <c r="L105" s="9">
        <v>1668670.25</v>
      </c>
      <c r="M105" s="7">
        <f t="shared" si="105"/>
        <v>0.41613221514541288</v>
      </c>
      <c r="N105" s="55">
        <f t="shared" si="126"/>
        <v>-2.0983818385895303E-2</v>
      </c>
      <c r="O105" s="15">
        <v>69</v>
      </c>
      <c r="P105" s="7">
        <f t="shared" si="106"/>
        <v>3.5825545171339561E-2</v>
      </c>
      <c r="Q105" s="15">
        <v>61</v>
      </c>
      <c r="R105" s="7">
        <f t="shared" si="107"/>
        <v>3.1233998975934461E-2</v>
      </c>
      <c r="S105" s="55">
        <f t="shared" si="127"/>
        <v>-4.5915461954051003E-3</v>
      </c>
      <c r="T105" s="9">
        <v>178339.21</v>
      </c>
      <c r="U105" s="7">
        <f t="shared" si="108"/>
        <v>4.4694245298462353E-2</v>
      </c>
      <c r="V105" s="9">
        <v>124304.32000000001</v>
      </c>
      <c r="W105" s="7">
        <f t="shared" si="109"/>
        <v>3.0998953827902336E-2</v>
      </c>
      <c r="X105" s="55">
        <f t="shared" si="128"/>
        <v>-1.3695291470560016E-2</v>
      </c>
      <c r="Y105" s="15">
        <v>9</v>
      </c>
      <c r="Z105" s="7">
        <f t="shared" si="110"/>
        <v>4.6728971962616819E-3</v>
      </c>
      <c r="AA105" s="9">
        <v>0</v>
      </c>
      <c r="AB105" s="7">
        <f t="shared" si="111"/>
        <v>0</v>
      </c>
      <c r="AC105" s="55">
        <f t="shared" si="129"/>
        <v>-4.6728971962616819E-3</v>
      </c>
      <c r="AD105" s="9">
        <v>22962.53</v>
      </c>
      <c r="AE105" s="7">
        <f t="shared" si="112"/>
        <v>5.7547240928862518E-3</v>
      </c>
      <c r="AF105" s="9">
        <v>0</v>
      </c>
      <c r="AG105" s="7">
        <f t="shared" si="113"/>
        <v>0</v>
      </c>
      <c r="AH105" s="55">
        <f t="shared" si="130"/>
        <v>-5.7547240928862518E-3</v>
      </c>
      <c r="AI105" s="15">
        <f t="shared" si="131"/>
        <v>787</v>
      </c>
      <c r="AJ105" s="7">
        <f t="shared" si="114"/>
        <v>0.40861889927310491</v>
      </c>
      <c r="AK105" s="9">
        <f t="shared" si="132"/>
        <v>750</v>
      </c>
      <c r="AL105" s="7">
        <f t="shared" si="115"/>
        <v>0.38402457757296465</v>
      </c>
      <c r="AM105" s="54">
        <f t="shared" si="133"/>
        <v>-2.4594321700140254E-2</v>
      </c>
      <c r="AN105" s="9">
        <f t="shared" si="134"/>
        <v>1945484.41</v>
      </c>
      <c r="AO105" s="7">
        <f t="shared" si="116"/>
        <v>0.48756500292265675</v>
      </c>
      <c r="AP105" s="9">
        <f t="shared" si="135"/>
        <v>1792974.57</v>
      </c>
      <c r="AQ105" s="7">
        <f t="shared" si="117"/>
        <v>0.44713116897331523</v>
      </c>
      <c r="AR105" s="54">
        <f t="shared" si="118"/>
        <v>-4.0433833949341524E-2</v>
      </c>
      <c r="AS105" s="15">
        <v>808</v>
      </c>
      <c r="AT105" s="7">
        <f t="shared" si="119"/>
        <v>0.41952232606438211</v>
      </c>
      <c r="AU105" s="15">
        <v>861</v>
      </c>
      <c r="AV105" s="7">
        <f t="shared" ref="AV105:AV135" si="185">AU105/$DV105</f>
        <v>0.44086021505376344</v>
      </c>
      <c r="AW105" s="54">
        <f t="shared" si="136"/>
        <v>2.1337888989381326E-2</v>
      </c>
      <c r="AX105" s="9">
        <v>1368422.94</v>
      </c>
      <c r="AY105" s="7">
        <f t="shared" si="184"/>
        <v>0.34294550565970899</v>
      </c>
      <c r="AZ105" s="9">
        <v>1450341.65</v>
      </c>
      <c r="BA105" s="7">
        <f t="shared" ref="BA105:BA135" si="186">AZ105/$DY105</f>
        <v>0.36168552985957114</v>
      </c>
      <c r="BB105" s="54">
        <f t="shared" si="120"/>
        <v>1.8740024199862149E-2</v>
      </c>
      <c r="BC105" s="15">
        <v>131</v>
      </c>
      <c r="BD105" s="7">
        <f>BC105/$DU105</f>
        <v>6.8016614745586707E-2</v>
      </c>
      <c r="BE105" s="15">
        <v>169</v>
      </c>
      <c r="BF105" s="7">
        <f t="shared" ref="BF105:BF135" si="187">BE105/$DV105</f>
        <v>8.6533538146441366E-2</v>
      </c>
      <c r="BG105" s="54">
        <f t="shared" si="137"/>
        <v>1.851692340085466E-2</v>
      </c>
      <c r="BH105" s="9">
        <v>201007.34999999989</v>
      </c>
      <c r="BI105" s="7">
        <f t="shared" si="121"/>
        <v>5.037519123076676E-2</v>
      </c>
      <c r="BJ105" s="9">
        <v>211480.95999999999</v>
      </c>
      <c r="BK105" s="7">
        <f t="shared" ref="BK105:BK135" si="188">BJ105/$DY105</f>
        <v>5.2739023989837687E-2</v>
      </c>
      <c r="BL105" s="54">
        <f t="shared" si="138"/>
        <v>2.3638327590709274E-3</v>
      </c>
      <c r="BM105" s="15">
        <f t="shared" si="139"/>
        <v>939</v>
      </c>
      <c r="BN105" s="7">
        <f t="shared" si="122"/>
        <v>0.48753894080996885</v>
      </c>
      <c r="BO105" s="15">
        <f t="shared" si="140"/>
        <v>1030</v>
      </c>
      <c r="BP105" s="7">
        <f t="shared" si="123"/>
        <v>0.52739375320020476</v>
      </c>
      <c r="BQ105" s="54">
        <f t="shared" si="141"/>
        <v>3.9854812390235916E-2</v>
      </c>
      <c r="BR105" s="9">
        <f t="shared" si="142"/>
        <v>1569430.2899999998</v>
      </c>
      <c r="BS105" s="7">
        <f t="shared" si="124"/>
        <v>0.39332069689047572</v>
      </c>
      <c r="BT105" s="9">
        <f t="shared" si="143"/>
        <v>1661822.6099999999</v>
      </c>
      <c r="BU105" s="7">
        <f t="shared" si="125"/>
        <v>0.41442455384940885</v>
      </c>
      <c r="BV105" s="55">
        <f t="shared" si="144"/>
        <v>2.1103856958933132E-2</v>
      </c>
      <c r="BW105" s="147">
        <v>5</v>
      </c>
      <c r="BX105" s="7">
        <f t="shared" si="145"/>
        <v>2.5960539979231569E-3</v>
      </c>
      <c r="BY105" s="147">
        <v>0</v>
      </c>
      <c r="BZ105" s="7">
        <f t="shared" si="146"/>
        <v>0</v>
      </c>
      <c r="CA105" s="54">
        <f t="shared" si="147"/>
        <v>-2.5960539979231569E-3</v>
      </c>
      <c r="CB105" s="147">
        <v>21364.78</v>
      </c>
      <c r="CC105" s="7">
        <f t="shared" si="148"/>
        <v>5.354306089320921E-3</v>
      </c>
      <c r="CD105" s="147">
        <v>0</v>
      </c>
      <c r="CE105" s="7">
        <f t="shared" si="149"/>
        <v>0</v>
      </c>
      <c r="CF105" s="148">
        <f t="shared" si="150"/>
        <v>-5.354306089320921E-3</v>
      </c>
      <c r="CG105" s="147">
        <v>62</v>
      </c>
      <c r="CH105" s="55">
        <f t="shared" si="151"/>
        <v>3.2191069574247146E-2</v>
      </c>
      <c r="CI105" s="147">
        <v>90</v>
      </c>
      <c r="CJ105" s="55">
        <f t="shared" si="152"/>
        <v>4.6082949308755762E-2</v>
      </c>
      <c r="CK105" s="55">
        <f t="shared" si="153"/>
        <v>1.3891879734508616E-2</v>
      </c>
      <c r="CL105" s="147">
        <v>194481.57</v>
      </c>
      <c r="CM105" s="55">
        <f t="shared" si="154"/>
        <v>4.873974150502336E-2</v>
      </c>
      <c r="CN105" s="147">
        <v>356914.34999999992</v>
      </c>
      <c r="CO105" s="55">
        <f t="shared" si="155"/>
        <v>8.9007135521643757E-2</v>
      </c>
      <c r="CP105" s="55">
        <f t="shared" si="156"/>
        <v>4.0267394016620398E-2</v>
      </c>
      <c r="CQ105" s="147">
        <v>86</v>
      </c>
      <c r="CR105" s="55">
        <f t="shared" si="157"/>
        <v>4.46521287642783E-2</v>
      </c>
      <c r="CS105" s="147">
        <v>40</v>
      </c>
      <c r="CT105" s="55">
        <f t="shared" si="158"/>
        <v>2.0481310803891449E-2</v>
      </c>
      <c r="CU105" s="55">
        <f t="shared" si="159"/>
        <v>-2.4170817960386851E-2</v>
      </c>
      <c r="CV105" s="147">
        <v>176985.42</v>
      </c>
      <c r="CW105" s="55">
        <f t="shared" si="160"/>
        <v>4.4354967007711799E-2</v>
      </c>
      <c r="CX105" s="147">
        <v>98006.800000000017</v>
      </c>
      <c r="CY105" s="55">
        <f t="shared" si="161"/>
        <v>2.4440890453529363E-2</v>
      </c>
      <c r="CZ105" s="55">
        <f t="shared" si="162"/>
        <v>-1.9914076554182435E-2</v>
      </c>
      <c r="DA105" s="147">
        <v>24</v>
      </c>
      <c r="DB105" s="55">
        <f t="shared" si="163"/>
        <v>1.2461059190031152E-2</v>
      </c>
      <c r="DC105" s="147">
        <v>43</v>
      </c>
      <c r="DD105" s="55">
        <f t="shared" si="164"/>
        <v>2.2017409114183307E-2</v>
      </c>
      <c r="DE105" s="55">
        <f t="shared" si="165"/>
        <v>9.5563499241521545E-3</v>
      </c>
      <c r="DF105" s="147">
        <v>44136.58</v>
      </c>
      <c r="DG105" s="55">
        <f t="shared" si="166"/>
        <v>1.1061230635457046E-2</v>
      </c>
      <c r="DH105" s="147">
        <v>100233.77</v>
      </c>
      <c r="DI105" s="55">
        <f t="shared" si="167"/>
        <v>2.4996251202102891E-2</v>
      </c>
      <c r="DJ105" s="55">
        <f t="shared" si="168"/>
        <v>1.3935020566645844E-2</v>
      </c>
      <c r="DK105" s="147">
        <v>23</v>
      </c>
      <c r="DL105" s="55">
        <f t="shared" si="169"/>
        <v>1.1941848390446522E-2</v>
      </c>
      <c r="DM105" s="147">
        <v>0</v>
      </c>
      <c r="DN105" s="55">
        <f t="shared" si="170"/>
        <v>0</v>
      </c>
      <c r="DO105" s="55">
        <f t="shared" si="171"/>
        <v>-1.1941848390446522E-2</v>
      </c>
      <c r="DP105" s="147">
        <v>38322.15</v>
      </c>
      <c r="DQ105" s="55">
        <f t="shared" si="172"/>
        <v>9.6040549493544864E-3</v>
      </c>
      <c r="DR105" s="147">
        <v>0</v>
      </c>
      <c r="DS105" s="55">
        <f t="shared" si="173"/>
        <v>0</v>
      </c>
      <c r="DT105" s="55">
        <f t="shared" si="174"/>
        <v>-9.6040549493544864E-3</v>
      </c>
      <c r="DU105" s="8">
        <f t="shared" si="175"/>
        <v>1926</v>
      </c>
      <c r="DV105" s="8">
        <f t="shared" si="176"/>
        <v>1953</v>
      </c>
      <c r="DW105" s="56">
        <f t="shared" si="177"/>
        <v>1.4018691588784993E-2</v>
      </c>
      <c r="DX105" s="9">
        <f t="shared" si="178"/>
        <v>3990205.1999999993</v>
      </c>
      <c r="DY105" s="9">
        <f t="shared" si="179"/>
        <v>4009952.0999999996</v>
      </c>
      <c r="DZ105" s="56">
        <f t="shared" si="180"/>
        <v>4.9488432324233944E-3</v>
      </c>
      <c r="EA105" s="106"/>
      <c r="EB105" s="78"/>
    </row>
    <row r="106" spans="1:132" ht="15.75" x14ac:dyDescent="0.25">
      <c r="A106" s="6" t="s">
        <v>425</v>
      </c>
      <c r="B106" s="109" t="s">
        <v>429</v>
      </c>
      <c r="C106" s="1" t="s">
        <v>651</v>
      </c>
      <c r="D106" s="15" t="s">
        <v>45</v>
      </c>
      <c r="E106" s="15">
        <v>0</v>
      </c>
      <c r="F106" s="7" t="e">
        <f t="shared" si="101"/>
        <v>#DIV/0!</v>
      </c>
      <c r="G106" s="15">
        <v>588</v>
      </c>
      <c r="H106" s="7">
        <f t="shared" si="102"/>
        <v>0.27374301675977653</v>
      </c>
      <c r="I106" s="55" t="e">
        <f t="shared" si="103"/>
        <v>#DIV/0!</v>
      </c>
      <c r="J106" s="9">
        <v>0</v>
      </c>
      <c r="K106" s="7" t="e">
        <f t="shared" si="104"/>
        <v>#DIV/0!</v>
      </c>
      <c r="L106" s="9">
        <v>1385756.070000001</v>
      </c>
      <c r="M106" s="7">
        <f t="shared" si="105"/>
        <v>0.32632584645156931</v>
      </c>
      <c r="N106" s="55" t="e">
        <f t="shared" si="126"/>
        <v>#DIV/0!</v>
      </c>
      <c r="O106" s="15">
        <v>0</v>
      </c>
      <c r="P106" s="7" t="e">
        <f t="shared" si="106"/>
        <v>#DIV/0!</v>
      </c>
      <c r="Q106" s="15">
        <v>76</v>
      </c>
      <c r="R106" s="7">
        <f t="shared" si="107"/>
        <v>3.5381750465549346E-2</v>
      </c>
      <c r="S106" s="55" t="e">
        <f t="shared" si="127"/>
        <v>#DIV/0!</v>
      </c>
      <c r="T106" s="9">
        <v>0</v>
      </c>
      <c r="U106" s="7" t="e">
        <f t="shared" si="108"/>
        <v>#DIV/0!</v>
      </c>
      <c r="V106" s="9">
        <v>180151.26</v>
      </c>
      <c r="W106" s="7">
        <f t="shared" si="109"/>
        <v>4.2423059643402247E-2</v>
      </c>
      <c r="X106" s="55" t="e">
        <f t="shared" si="128"/>
        <v>#DIV/0!</v>
      </c>
      <c r="Y106" s="15">
        <v>0</v>
      </c>
      <c r="Z106" s="7" t="e">
        <f t="shared" si="110"/>
        <v>#DIV/0!</v>
      </c>
      <c r="AA106" s="9">
        <v>42</v>
      </c>
      <c r="AB106" s="7">
        <f t="shared" si="111"/>
        <v>1.9553072625698324E-2</v>
      </c>
      <c r="AC106" s="55" t="e">
        <f t="shared" si="129"/>
        <v>#DIV/0!</v>
      </c>
      <c r="AD106" s="9">
        <v>0</v>
      </c>
      <c r="AE106" s="7" t="e">
        <f t="shared" si="112"/>
        <v>#DIV/0!</v>
      </c>
      <c r="AF106" s="9">
        <v>114561.21</v>
      </c>
      <c r="AG106" s="7">
        <f t="shared" si="113"/>
        <v>2.6977535681128904E-2</v>
      </c>
      <c r="AH106" s="55" t="e">
        <f t="shared" si="130"/>
        <v>#DIV/0!</v>
      </c>
      <c r="AI106" s="15">
        <f t="shared" si="131"/>
        <v>0</v>
      </c>
      <c r="AJ106" s="7" t="e">
        <f t="shared" si="114"/>
        <v>#DIV/0!</v>
      </c>
      <c r="AK106" s="9">
        <f t="shared" si="132"/>
        <v>706</v>
      </c>
      <c r="AL106" s="7">
        <f t="shared" si="115"/>
        <v>0.32867783985102422</v>
      </c>
      <c r="AM106" s="54" t="e">
        <f t="shared" si="133"/>
        <v>#DIV/0!</v>
      </c>
      <c r="AN106" s="9">
        <f t="shared" si="134"/>
        <v>0</v>
      </c>
      <c r="AO106" s="7" t="e">
        <f t="shared" si="116"/>
        <v>#DIV/0!</v>
      </c>
      <c r="AP106" s="9">
        <f t="shared" si="135"/>
        <v>1680468.540000001</v>
      </c>
      <c r="AQ106" s="7">
        <f t="shared" si="117"/>
        <v>0.39572644177610045</v>
      </c>
      <c r="AR106" s="54" t="e">
        <f t="shared" si="118"/>
        <v>#DIV/0!</v>
      </c>
      <c r="AS106" s="15">
        <v>0</v>
      </c>
      <c r="AT106" s="7" t="e">
        <f t="shared" si="119"/>
        <v>#DIV/0!</v>
      </c>
      <c r="AU106" s="15">
        <v>996</v>
      </c>
      <c r="AV106" s="7">
        <f t="shared" si="185"/>
        <v>0.46368715083798884</v>
      </c>
      <c r="AW106" s="54" t="e">
        <f t="shared" si="136"/>
        <v>#DIV/0!</v>
      </c>
      <c r="AX106" s="9">
        <v>0</v>
      </c>
      <c r="AY106" s="7" t="e">
        <f t="shared" si="184"/>
        <v>#DIV/0!</v>
      </c>
      <c r="AZ106" s="9">
        <v>1682729.4799999991</v>
      </c>
      <c r="BA106" s="7">
        <f t="shared" si="186"/>
        <v>0.39625886099132035</v>
      </c>
      <c r="BB106" s="54" t="e">
        <f t="shared" si="120"/>
        <v>#DIV/0!</v>
      </c>
      <c r="BC106" s="15">
        <v>0</v>
      </c>
      <c r="BD106" s="7" t="e">
        <f>BC106/$DU106</f>
        <v>#DIV/0!</v>
      </c>
      <c r="BE106" s="15">
        <v>264</v>
      </c>
      <c r="BF106" s="7">
        <f t="shared" si="187"/>
        <v>0.12290502793296089</v>
      </c>
      <c r="BG106" s="54" t="e">
        <f t="shared" si="137"/>
        <v>#DIV/0!</v>
      </c>
      <c r="BH106" s="9">
        <v>0</v>
      </c>
      <c r="BI106" s="7" t="e">
        <f t="shared" si="121"/>
        <v>#DIV/0!</v>
      </c>
      <c r="BJ106" s="9">
        <v>318114.66999999993</v>
      </c>
      <c r="BK106" s="7">
        <f t="shared" si="188"/>
        <v>7.4911480601641198E-2</v>
      </c>
      <c r="BL106" s="54" t="e">
        <f t="shared" si="138"/>
        <v>#DIV/0!</v>
      </c>
      <c r="BM106" s="15">
        <f t="shared" si="139"/>
        <v>0</v>
      </c>
      <c r="BN106" s="7" t="e">
        <f t="shared" si="122"/>
        <v>#DIV/0!</v>
      </c>
      <c r="BO106" s="15">
        <f t="shared" si="140"/>
        <v>1260</v>
      </c>
      <c r="BP106" s="7">
        <f t="shared" si="123"/>
        <v>0.58659217877094971</v>
      </c>
      <c r="BQ106" s="54" t="e">
        <f t="shared" si="141"/>
        <v>#DIV/0!</v>
      </c>
      <c r="BR106" s="9">
        <f t="shared" si="142"/>
        <v>0</v>
      </c>
      <c r="BS106" s="7" t="e">
        <f t="shared" si="124"/>
        <v>#DIV/0!</v>
      </c>
      <c r="BT106" s="9">
        <f t="shared" si="143"/>
        <v>2000844.149999999</v>
      </c>
      <c r="BU106" s="7">
        <f t="shared" si="125"/>
        <v>0.47117034159296151</v>
      </c>
      <c r="BV106" s="55" t="e">
        <f t="shared" si="144"/>
        <v>#DIV/0!</v>
      </c>
      <c r="BW106" s="147">
        <v>0</v>
      </c>
      <c r="BX106" s="7" t="e">
        <f t="shared" si="145"/>
        <v>#DIV/0!</v>
      </c>
      <c r="BY106" s="147">
        <v>0</v>
      </c>
      <c r="BZ106" s="7">
        <f t="shared" si="146"/>
        <v>0</v>
      </c>
      <c r="CA106" s="54" t="e">
        <f t="shared" si="147"/>
        <v>#DIV/0!</v>
      </c>
      <c r="CB106" s="147">
        <v>0</v>
      </c>
      <c r="CC106" s="7" t="e">
        <f t="shared" si="148"/>
        <v>#DIV/0!</v>
      </c>
      <c r="CD106" s="147">
        <v>0</v>
      </c>
      <c r="CE106" s="7">
        <f t="shared" si="149"/>
        <v>0</v>
      </c>
      <c r="CF106" s="148" t="e">
        <f t="shared" si="150"/>
        <v>#DIV/0!</v>
      </c>
      <c r="CG106" s="147">
        <v>0</v>
      </c>
      <c r="CH106" s="55" t="e">
        <f t="shared" si="151"/>
        <v>#DIV/0!</v>
      </c>
      <c r="CI106" s="147">
        <v>86</v>
      </c>
      <c r="CJ106" s="55">
        <f t="shared" si="152"/>
        <v>4.0037243947858472E-2</v>
      </c>
      <c r="CK106" s="55" t="e">
        <f t="shared" si="153"/>
        <v>#DIV/0!</v>
      </c>
      <c r="CL106" s="147">
        <v>0</v>
      </c>
      <c r="CM106" s="55" t="e">
        <f t="shared" si="154"/>
        <v>#DIV/0!</v>
      </c>
      <c r="CN106" s="147">
        <v>359448.67</v>
      </c>
      <c r="CO106" s="55">
        <f t="shared" si="155"/>
        <v>8.464504975514249E-2</v>
      </c>
      <c r="CP106" s="55" t="e">
        <f t="shared" si="156"/>
        <v>#DIV/0!</v>
      </c>
      <c r="CQ106" s="147">
        <v>0</v>
      </c>
      <c r="CR106" s="55" t="e">
        <f t="shared" si="157"/>
        <v>#DIV/0!</v>
      </c>
      <c r="CS106" s="147">
        <v>55</v>
      </c>
      <c r="CT106" s="55">
        <f t="shared" si="158"/>
        <v>2.5605214152700187E-2</v>
      </c>
      <c r="CU106" s="55" t="e">
        <f t="shared" si="159"/>
        <v>#DIV/0!</v>
      </c>
      <c r="CV106" s="147">
        <v>0</v>
      </c>
      <c r="CW106" s="55" t="e">
        <f t="shared" si="160"/>
        <v>#DIV/0!</v>
      </c>
      <c r="CX106" s="147">
        <v>117271.53</v>
      </c>
      <c r="CY106" s="55">
        <f t="shared" si="161"/>
        <v>2.761577749532829E-2</v>
      </c>
      <c r="CZ106" s="55" t="e">
        <f t="shared" si="162"/>
        <v>#DIV/0!</v>
      </c>
      <c r="DA106" s="147">
        <v>0</v>
      </c>
      <c r="DB106" s="55" t="e">
        <f t="shared" si="163"/>
        <v>#DIV/0!</v>
      </c>
      <c r="DC106" s="147">
        <v>32</v>
      </c>
      <c r="DD106" s="55">
        <f t="shared" si="164"/>
        <v>1.4897579143389199E-2</v>
      </c>
      <c r="DE106" s="55" t="e">
        <f t="shared" si="165"/>
        <v>#DIV/0!</v>
      </c>
      <c r="DF106" s="147">
        <v>0</v>
      </c>
      <c r="DG106" s="55" t="e">
        <f t="shared" si="166"/>
        <v>#DIV/0!</v>
      </c>
      <c r="DH106" s="147">
        <v>70509.089999999967</v>
      </c>
      <c r="DI106" s="55">
        <f t="shared" si="167"/>
        <v>1.6603887924358761E-2</v>
      </c>
      <c r="DJ106" s="55" t="e">
        <f t="shared" si="168"/>
        <v>#DIV/0!</v>
      </c>
      <c r="DK106" s="147">
        <v>0</v>
      </c>
      <c r="DL106" s="55" t="e">
        <f t="shared" si="169"/>
        <v>#DIV/0!</v>
      </c>
      <c r="DM106" s="147">
        <v>9</v>
      </c>
      <c r="DN106" s="55">
        <f t="shared" si="170"/>
        <v>4.1899441340782122E-3</v>
      </c>
      <c r="DO106" s="55" t="e">
        <f t="shared" si="171"/>
        <v>#DIV/0!</v>
      </c>
      <c r="DP106" s="147">
        <v>0</v>
      </c>
      <c r="DQ106" s="55" t="e">
        <f t="shared" si="172"/>
        <v>#DIV/0!</v>
      </c>
      <c r="DR106" s="147">
        <v>17998.97</v>
      </c>
      <c r="DS106" s="55">
        <f t="shared" si="173"/>
        <v>4.2385014561086487E-3</v>
      </c>
      <c r="DT106" s="55" t="e">
        <f t="shared" si="174"/>
        <v>#DIV/0!</v>
      </c>
      <c r="DU106" s="8">
        <f t="shared" si="175"/>
        <v>0</v>
      </c>
      <c r="DV106" s="8">
        <f t="shared" si="176"/>
        <v>2148</v>
      </c>
      <c r="DW106" s="56">
        <f t="shared" si="177"/>
        <v>0</v>
      </c>
      <c r="DX106" s="9">
        <f t="shared" si="178"/>
        <v>0</v>
      </c>
      <c r="DY106" s="9">
        <f t="shared" si="179"/>
        <v>4246540.9499999993</v>
      </c>
      <c r="DZ106" s="56">
        <f t="shared" si="180"/>
        <v>0</v>
      </c>
      <c r="EA106" s="106"/>
      <c r="EB106" s="78"/>
    </row>
    <row r="107" spans="1:132" ht="15.75" x14ac:dyDescent="0.25">
      <c r="A107" s="6" t="s">
        <v>378</v>
      </c>
      <c r="B107" s="109" t="s">
        <v>391</v>
      </c>
      <c r="C107" s="1" t="s">
        <v>651</v>
      </c>
      <c r="D107" s="15" t="s">
        <v>6</v>
      </c>
      <c r="E107" s="15">
        <v>1326</v>
      </c>
      <c r="F107" s="7">
        <f t="shared" si="101"/>
        <v>0.34008720184662733</v>
      </c>
      <c r="G107" s="15">
        <v>1529</v>
      </c>
      <c r="H107" s="7">
        <f t="shared" si="102"/>
        <v>0.3801591248135256</v>
      </c>
      <c r="I107" s="55">
        <f t="shared" si="103"/>
        <v>4.0071922966898266E-2</v>
      </c>
      <c r="J107" s="9">
        <v>3427526.12</v>
      </c>
      <c r="K107" s="7">
        <f t="shared" si="104"/>
        <v>0.40407232051202741</v>
      </c>
      <c r="L107" s="9">
        <v>3796274.31</v>
      </c>
      <c r="M107" s="7">
        <f t="shared" si="105"/>
        <v>0.43449577467367961</v>
      </c>
      <c r="N107" s="55">
        <f t="shared" si="126"/>
        <v>3.0423454161652208E-2</v>
      </c>
      <c r="O107" s="15">
        <v>130</v>
      </c>
      <c r="P107" s="7">
        <f t="shared" si="106"/>
        <v>3.3341882533983069E-2</v>
      </c>
      <c r="Q107" s="15">
        <v>102</v>
      </c>
      <c r="R107" s="7">
        <f t="shared" si="107"/>
        <v>2.5360517155643959E-2</v>
      </c>
      <c r="S107" s="55">
        <f t="shared" si="127"/>
        <v>-7.9813653783391107E-3</v>
      </c>
      <c r="T107" s="9">
        <v>319362.8899999999</v>
      </c>
      <c r="U107" s="7">
        <f t="shared" si="108"/>
        <v>3.7649809083796948E-2</v>
      </c>
      <c r="V107" s="9">
        <v>248505.82</v>
      </c>
      <c r="W107" s="7">
        <f t="shared" si="109"/>
        <v>2.8442288400339012E-2</v>
      </c>
      <c r="X107" s="55">
        <f t="shared" si="128"/>
        <v>-9.2075206834579364E-3</v>
      </c>
      <c r="Y107" s="15">
        <v>7</v>
      </c>
      <c r="Z107" s="7">
        <f t="shared" si="110"/>
        <v>1.7953321364452424E-3</v>
      </c>
      <c r="AA107" s="9">
        <v>41</v>
      </c>
      <c r="AB107" s="7">
        <f t="shared" si="111"/>
        <v>1.0193933366484336E-2</v>
      </c>
      <c r="AC107" s="55">
        <f t="shared" si="129"/>
        <v>8.398601230039094E-3</v>
      </c>
      <c r="AD107" s="9">
        <v>27248.41</v>
      </c>
      <c r="AE107" s="7">
        <f t="shared" si="112"/>
        <v>3.2123251212344177E-3</v>
      </c>
      <c r="AF107" s="9">
        <v>113429.8</v>
      </c>
      <c r="AG107" s="7">
        <f t="shared" si="113"/>
        <v>1.2982404536009556E-2</v>
      </c>
      <c r="AH107" s="55">
        <f t="shared" si="130"/>
        <v>9.7700794147751388E-3</v>
      </c>
      <c r="AI107" s="15">
        <f t="shared" si="131"/>
        <v>1463</v>
      </c>
      <c r="AJ107" s="7">
        <f t="shared" si="114"/>
        <v>0.37522441651705568</v>
      </c>
      <c r="AK107" s="9">
        <f t="shared" si="132"/>
        <v>1672</v>
      </c>
      <c r="AL107" s="7">
        <f t="shared" si="115"/>
        <v>0.4157135753356539</v>
      </c>
      <c r="AM107" s="54">
        <f t="shared" si="133"/>
        <v>4.0489158818598214E-2</v>
      </c>
      <c r="AN107" s="9">
        <f t="shared" si="134"/>
        <v>3774137.42</v>
      </c>
      <c r="AO107" s="7">
        <f t="shared" si="116"/>
        <v>0.44493445471705878</v>
      </c>
      <c r="AP107" s="9">
        <f t="shared" si="135"/>
        <v>4158209.9299999997</v>
      </c>
      <c r="AQ107" s="7">
        <f t="shared" si="117"/>
        <v>0.47592046761002815</v>
      </c>
      <c r="AR107" s="54">
        <f t="shared" si="118"/>
        <v>3.0986012892969372E-2</v>
      </c>
      <c r="AS107" s="15">
        <v>1543</v>
      </c>
      <c r="AT107" s="7">
        <f t="shared" si="119"/>
        <v>0.39574249807642986</v>
      </c>
      <c r="AU107" s="15">
        <v>1578</v>
      </c>
      <c r="AV107" s="7">
        <f t="shared" si="185"/>
        <v>0.39234211834908006</v>
      </c>
      <c r="AW107" s="54">
        <f t="shared" si="136"/>
        <v>-3.4003797273498004E-3</v>
      </c>
      <c r="AX107" s="9">
        <v>2665310.330000001</v>
      </c>
      <c r="AY107" s="7">
        <f t="shared" si="184"/>
        <v>0.31421441944482625</v>
      </c>
      <c r="AZ107" s="9">
        <v>2831002.34</v>
      </c>
      <c r="BA107" s="7">
        <f t="shared" si="186"/>
        <v>0.32401730074697882</v>
      </c>
      <c r="BB107" s="54">
        <f t="shared" si="120"/>
        <v>9.8028813021525663E-3</v>
      </c>
      <c r="BC107" s="15">
        <v>304</v>
      </c>
      <c r="BD107" s="7">
        <f>BC107/$DU107</f>
        <v>7.7968709925621951E-2</v>
      </c>
      <c r="BE107" s="15">
        <v>319</v>
      </c>
      <c r="BF107" s="7">
        <f t="shared" si="187"/>
        <v>7.9313774241670812E-2</v>
      </c>
      <c r="BG107" s="54">
        <f t="shared" si="137"/>
        <v>1.3450643160488607E-3</v>
      </c>
      <c r="BH107" s="9">
        <v>425923.49</v>
      </c>
      <c r="BI107" s="7">
        <f t="shared" si="121"/>
        <v>5.0212277584300739E-2</v>
      </c>
      <c r="BJ107" s="9">
        <v>459779.01</v>
      </c>
      <c r="BK107" s="7">
        <f t="shared" si="188"/>
        <v>5.2623182840717188E-2</v>
      </c>
      <c r="BL107" s="54">
        <f t="shared" si="138"/>
        <v>2.4109052564164485E-3</v>
      </c>
      <c r="BM107" s="15">
        <f t="shared" si="139"/>
        <v>1847</v>
      </c>
      <c r="BN107" s="7">
        <f t="shared" si="122"/>
        <v>0.4737112080020518</v>
      </c>
      <c r="BO107" s="15">
        <f t="shared" si="140"/>
        <v>1897</v>
      </c>
      <c r="BP107" s="7">
        <f t="shared" si="123"/>
        <v>0.47165589259075086</v>
      </c>
      <c r="BQ107" s="54">
        <f t="shared" si="141"/>
        <v>-2.0553154113009398E-3</v>
      </c>
      <c r="BR107" s="9">
        <f t="shared" si="142"/>
        <v>3091233.8200000012</v>
      </c>
      <c r="BS107" s="7">
        <f t="shared" si="124"/>
        <v>0.36442669702912706</v>
      </c>
      <c r="BT107" s="9">
        <f t="shared" si="143"/>
        <v>3290781.3499999996</v>
      </c>
      <c r="BU107" s="7">
        <f t="shared" si="125"/>
        <v>0.37664048358769603</v>
      </c>
      <c r="BV107" s="55">
        <f t="shared" si="144"/>
        <v>1.2213786558568973E-2</v>
      </c>
      <c r="BW107" s="147">
        <v>15</v>
      </c>
      <c r="BX107" s="7">
        <f t="shared" si="145"/>
        <v>3.8471402923826621E-3</v>
      </c>
      <c r="BY107" s="147">
        <v>9</v>
      </c>
      <c r="BZ107" s="7">
        <f t="shared" si="146"/>
        <v>2.2376926902038788E-3</v>
      </c>
      <c r="CA107" s="54">
        <f t="shared" si="147"/>
        <v>-1.6094476021787834E-3</v>
      </c>
      <c r="CB107" s="147">
        <v>74597.16</v>
      </c>
      <c r="CC107" s="7">
        <f t="shared" si="148"/>
        <v>8.7942867507037389E-3</v>
      </c>
      <c r="CD107" s="147">
        <v>38626.129999999997</v>
      </c>
      <c r="CE107" s="7">
        <f t="shared" si="149"/>
        <v>4.4208845058396886E-3</v>
      </c>
      <c r="CF107" s="148">
        <f t="shared" si="150"/>
        <v>-4.3734022448640502E-3</v>
      </c>
      <c r="CG107" s="147">
        <v>284</v>
      </c>
      <c r="CH107" s="55">
        <f t="shared" si="151"/>
        <v>7.2839189535778406E-2</v>
      </c>
      <c r="CI107" s="147">
        <v>229</v>
      </c>
      <c r="CJ107" s="55">
        <f t="shared" si="152"/>
        <v>5.6936847339632023E-2</v>
      </c>
      <c r="CK107" s="55">
        <f t="shared" si="153"/>
        <v>-1.5902342196146384E-2</v>
      </c>
      <c r="CL107" s="147">
        <v>929831.99000000011</v>
      </c>
      <c r="CM107" s="55">
        <f t="shared" si="154"/>
        <v>0.10961823680737298</v>
      </c>
      <c r="CN107" s="147">
        <v>793665.29</v>
      </c>
      <c r="CO107" s="55">
        <f t="shared" si="155"/>
        <v>9.0837538821097616E-2</v>
      </c>
      <c r="CP107" s="55">
        <f t="shared" si="156"/>
        <v>-1.8780697986275366E-2</v>
      </c>
      <c r="CQ107" s="147">
        <v>203</v>
      </c>
      <c r="CR107" s="55">
        <f t="shared" si="157"/>
        <v>5.2064631956912029E-2</v>
      </c>
      <c r="CS107" s="147">
        <v>139</v>
      </c>
      <c r="CT107" s="55">
        <f t="shared" si="158"/>
        <v>3.455992043759324E-2</v>
      </c>
      <c r="CU107" s="55">
        <f t="shared" si="159"/>
        <v>-1.7504711519318789E-2</v>
      </c>
      <c r="CV107" s="147">
        <v>427000.9</v>
      </c>
      <c r="CW107" s="55">
        <f t="shared" si="160"/>
        <v>5.0339293847226518E-2</v>
      </c>
      <c r="CX107" s="147">
        <v>291223.83999999991</v>
      </c>
      <c r="CY107" s="55">
        <f t="shared" si="161"/>
        <v>3.3331502845020615E-2</v>
      </c>
      <c r="CZ107" s="55">
        <f t="shared" si="162"/>
        <v>-1.7007791002205903E-2</v>
      </c>
      <c r="DA107" s="147">
        <v>32</v>
      </c>
      <c r="DB107" s="55">
        <f t="shared" si="163"/>
        <v>8.2072326237496787E-3</v>
      </c>
      <c r="DC107" s="147">
        <v>45</v>
      </c>
      <c r="DD107" s="55">
        <f t="shared" si="164"/>
        <v>1.1188463451019393E-2</v>
      </c>
      <c r="DE107" s="55">
        <f t="shared" si="165"/>
        <v>2.9812308272697142E-3</v>
      </c>
      <c r="DF107" s="147">
        <v>67125.66</v>
      </c>
      <c r="DG107" s="55">
        <f t="shared" si="166"/>
        <v>7.913468855520021E-3</v>
      </c>
      <c r="DH107" s="147">
        <v>98886.700000000012</v>
      </c>
      <c r="DI107" s="55">
        <f t="shared" si="167"/>
        <v>1.1317900081204552E-2</v>
      </c>
      <c r="DJ107" s="55">
        <f t="shared" si="168"/>
        <v>3.4044312256845313E-3</v>
      </c>
      <c r="DK107" s="147">
        <v>55</v>
      </c>
      <c r="DL107" s="55">
        <f t="shared" si="169"/>
        <v>1.4106181072069762E-2</v>
      </c>
      <c r="DM107" s="147">
        <v>31</v>
      </c>
      <c r="DN107" s="55">
        <f t="shared" si="170"/>
        <v>7.7076081551466936E-3</v>
      </c>
      <c r="DO107" s="55">
        <f t="shared" si="171"/>
        <v>-6.3985729169230687E-3</v>
      </c>
      <c r="DP107" s="147">
        <v>118530.14</v>
      </c>
      <c r="DQ107" s="55">
        <f t="shared" si="172"/>
        <v>1.3973561992990874E-2</v>
      </c>
      <c r="DR107" s="147">
        <v>65801.759999999995</v>
      </c>
      <c r="DS107" s="55">
        <f t="shared" si="173"/>
        <v>7.5312225491133014E-3</v>
      </c>
      <c r="DT107" s="55">
        <f t="shared" si="174"/>
        <v>-6.4423394438775728E-3</v>
      </c>
      <c r="DU107" s="8">
        <f t="shared" si="175"/>
        <v>3899</v>
      </c>
      <c r="DV107" s="8">
        <f t="shared" si="176"/>
        <v>4022</v>
      </c>
      <c r="DW107" s="56">
        <f t="shared" si="177"/>
        <v>3.1546550397537843E-2</v>
      </c>
      <c r="DX107" s="9">
        <f t="shared" si="178"/>
        <v>8482457.0900000017</v>
      </c>
      <c r="DY107" s="9">
        <f t="shared" si="179"/>
        <v>8737195</v>
      </c>
      <c r="DZ107" s="56">
        <f t="shared" si="180"/>
        <v>3.0031146317298862E-2</v>
      </c>
      <c r="EA107" s="106"/>
      <c r="EB107" s="78"/>
    </row>
    <row r="108" spans="1:132" ht="15.75" x14ac:dyDescent="0.25">
      <c r="A108" s="6" t="s">
        <v>253</v>
      </c>
      <c r="B108" s="109" t="s">
        <v>257</v>
      </c>
      <c r="C108" s="1" t="s">
        <v>597</v>
      </c>
      <c r="D108" s="15" t="s">
        <v>43</v>
      </c>
      <c r="E108" s="15">
        <v>312</v>
      </c>
      <c r="F108" s="7">
        <f t="shared" si="101"/>
        <v>0.17401003904071388</v>
      </c>
      <c r="G108" s="15">
        <v>97</v>
      </c>
      <c r="H108" s="7">
        <f t="shared" si="102"/>
        <v>0.20250521920668058</v>
      </c>
      <c r="I108" s="55">
        <f t="shared" si="103"/>
        <v>2.8495180165966694E-2</v>
      </c>
      <c r="J108" s="9">
        <v>736923.52000000048</v>
      </c>
      <c r="K108" s="7">
        <f t="shared" si="104"/>
        <v>0.21994932587772817</v>
      </c>
      <c r="L108" s="9">
        <v>220543.43</v>
      </c>
      <c r="M108" s="7">
        <f t="shared" si="105"/>
        <v>0.26150995878086597</v>
      </c>
      <c r="N108" s="55">
        <f t="shared" si="126"/>
        <v>4.1560632903137801E-2</v>
      </c>
      <c r="O108" s="15">
        <v>124</v>
      </c>
      <c r="P108" s="7">
        <f t="shared" si="106"/>
        <v>6.9157836029001676E-2</v>
      </c>
      <c r="Q108" s="15">
        <v>16</v>
      </c>
      <c r="R108" s="7">
        <f t="shared" si="107"/>
        <v>3.3402922755741124E-2</v>
      </c>
      <c r="S108" s="55">
        <f t="shared" si="127"/>
        <v>-3.5754913273260552E-2</v>
      </c>
      <c r="T108" s="9">
        <v>295426.6999999999</v>
      </c>
      <c r="U108" s="7">
        <f t="shared" si="108"/>
        <v>8.8175912082819358E-2</v>
      </c>
      <c r="V108" s="9">
        <v>36262.399999999987</v>
      </c>
      <c r="W108" s="7">
        <f t="shared" si="109"/>
        <v>4.299823726009553E-2</v>
      </c>
      <c r="X108" s="55">
        <f t="shared" si="128"/>
        <v>-4.5177674822723828E-2</v>
      </c>
      <c r="Y108" s="15">
        <v>17</v>
      </c>
      <c r="Z108" s="7">
        <f t="shared" si="110"/>
        <v>9.4813162297824882E-3</v>
      </c>
      <c r="AA108" s="9">
        <v>0</v>
      </c>
      <c r="AB108" s="7">
        <f t="shared" si="111"/>
        <v>0</v>
      </c>
      <c r="AC108" s="55">
        <f t="shared" si="129"/>
        <v>-9.4813162297824882E-3</v>
      </c>
      <c r="AD108" s="9">
        <v>42653.91</v>
      </c>
      <c r="AE108" s="7">
        <f t="shared" si="112"/>
        <v>1.2730898791979502E-2</v>
      </c>
      <c r="AF108" s="9">
        <v>0</v>
      </c>
      <c r="AG108" s="7">
        <f t="shared" si="113"/>
        <v>0</v>
      </c>
      <c r="AH108" s="55">
        <f t="shared" si="130"/>
        <v>-1.2730898791979502E-2</v>
      </c>
      <c r="AI108" s="15">
        <f t="shared" si="131"/>
        <v>453</v>
      </c>
      <c r="AJ108" s="7">
        <f t="shared" si="114"/>
        <v>0.25264919129949803</v>
      </c>
      <c r="AK108" s="9">
        <f t="shared" si="132"/>
        <v>113</v>
      </c>
      <c r="AL108" s="7">
        <f t="shared" si="115"/>
        <v>0.23590814196242171</v>
      </c>
      <c r="AM108" s="54">
        <f t="shared" si="133"/>
        <v>-1.6741049337076319E-2</v>
      </c>
      <c r="AN108" s="9">
        <f t="shared" si="134"/>
        <v>1075004.1300000004</v>
      </c>
      <c r="AO108" s="7">
        <f t="shared" si="116"/>
        <v>0.320856136752527</v>
      </c>
      <c r="AP108" s="9">
        <f t="shared" si="135"/>
        <v>256805.83</v>
      </c>
      <c r="AQ108" s="7">
        <f t="shared" si="117"/>
        <v>0.30450819604096152</v>
      </c>
      <c r="AR108" s="54">
        <f t="shared" si="118"/>
        <v>-1.6347940711565478E-2</v>
      </c>
      <c r="AS108" s="15">
        <v>1111</v>
      </c>
      <c r="AT108" s="7">
        <f t="shared" si="119"/>
        <v>0.61963190184049077</v>
      </c>
      <c r="AU108" s="15">
        <v>323</v>
      </c>
      <c r="AV108" s="7">
        <f t="shared" si="185"/>
        <v>0.67432150313152406</v>
      </c>
      <c r="AW108" s="54">
        <f t="shared" si="136"/>
        <v>5.4689601291033285E-2</v>
      </c>
      <c r="AX108" s="9">
        <v>1910156.329999998</v>
      </c>
      <c r="AY108" s="7">
        <f t="shared" si="184"/>
        <v>0.57012374514057373</v>
      </c>
      <c r="AZ108" s="9">
        <v>533941.4700000002</v>
      </c>
      <c r="BA108" s="7">
        <f t="shared" si="186"/>
        <v>0.63312251836790168</v>
      </c>
      <c r="BB108" s="54">
        <v>0</v>
      </c>
      <c r="BC108" s="15">
        <v>178</v>
      </c>
      <c r="BD108" s="7">
        <v>0</v>
      </c>
      <c r="BE108" s="15">
        <v>43</v>
      </c>
      <c r="BF108" s="7">
        <f t="shared" si="187"/>
        <v>8.9770354906054284E-2</v>
      </c>
      <c r="BG108" s="54">
        <f t="shared" si="137"/>
        <v>8.9770354906054284E-2</v>
      </c>
      <c r="BH108" s="9">
        <v>238327.67</v>
      </c>
      <c r="BI108" s="7">
        <f t="shared" si="121"/>
        <v>7.1133582972775278E-2</v>
      </c>
      <c r="BJ108" s="9">
        <v>52598.899999999987</v>
      </c>
      <c r="BK108" s="7">
        <f t="shared" si="188"/>
        <v>6.2369285591136803E-2</v>
      </c>
      <c r="BL108" s="54">
        <f t="shared" si="138"/>
        <v>-8.764297381638475E-3</v>
      </c>
      <c r="BM108" s="15">
        <f t="shared" si="139"/>
        <v>1289</v>
      </c>
      <c r="BN108" s="7">
        <f t="shared" si="122"/>
        <v>0.71890686001115445</v>
      </c>
      <c r="BO108" s="15">
        <f t="shared" si="140"/>
        <v>366</v>
      </c>
      <c r="BP108" s="7">
        <f t="shared" si="123"/>
        <v>0.76409185803757829</v>
      </c>
      <c r="BQ108" s="54">
        <f t="shared" si="141"/>
        <v>4.5184998026423839E-2</v>
      </c>
      <c r="BR108" s="9">
        <f t="shared" si="142"/>
        <v>2148483.9999999981</v>
      </c>
      <c r="BS108" s="7">
        <f t="shared" si="124"/>
        <v>0.64125732811334912</v>
      </c>
      <c r="BT108" s="9">
        <f t="shared" si="143"/>
        <v>586540.37000000023</v>
      </c>
      <c r="BU108" s="7">
        <f t="shared" si="125"/>
        <v>0.69549180395903853</v>
      </c>
      <c r="BV108" s="55">
        <f t="shared" si="144"/>
        <v>5.4234475845689412E-2</v>
      </c>
      <c r="BW108" s="147">
        <v>0</v>
      </c>
      <c r="BX108" s="7">
        <f t="shared" si="145"/>
        <v>0</v>
      </c>
      <c r="BY108" s="147">
        <v>0</v>
      </c>
      <c r="BZ108" s="7">
        <f t="shared" si="146"/>
        <v>0</v>
      </c>
      <c r="CA108" s="54">
        <f t="shared" si="147"/>
        <v>0</v>
      </c>
      <c r="CB108" s="147">
        <v>0</v>
      </c>
      <c r="CC108" s="7">
        <f t="shared" si="148"/>
        <v>0</v>
      </c>
      <c r="CD108" s="147">
        <v>0</v>
      </c>
      <c r="CE108" s="7">
        <f t="shared" si="149"/>
        <v>0</v>
      </c>
      <c r="CF108" s="148">
        <f t="shared" si="150"/>
        <v>0</v>
      </c>
      <c r="CG108" s="147">
        <v>12</v>
      </c>
      <c r="CH108" s="55">
        <f t="shared" si="151"/>
        <v>6.6926938092582268E-3</v>
      </c>
      <c r="CI108" s="147">
        <v>0</v>
      </c>
      <c r="CJ108" s="55">
        <f t="shared" si="152"/>
        <v>0</v>
      </c>
      <c r="CK108" s="55">
        <f t="shared" si="153"/>
        <v>-6.6926938092582268E-3</v>
      </c>
      <c r="CL108" s="147">
        <v>42935.14</v>
      </c>
      <c r="CM108" s="55">
        <f t="shared" si="154"/>
        <v>1.2814837419581716E-2</v>
      </c>
      <c r="CN108" s="147">
        <v>0</v>
      </c>
      <c r="CO108" s="55">
        <f t="shared" si="155"/>
        <v>0</v>
      </c>
      <c r="CP108" s="55">
        <f t="shared" si="156"/>
        <v>-1.2814837419581716E-2</v>
      </c>
      <c r="CQ108" s="147">
        <v>28</v>
      </c>
      <c r="CR108" s="55">
        <f t="shared" si="157"/>
        <v>1.5616285554935862E-2</v>
      </c>
      <c r="CS108" s="147">
        <v>0</v>
      </c>
      <c r="CT108" s="55">
        <f t="shared" si="158"/>
        <v>0</v>
      </c>
      <c r="CU108" s="55">
        <f t="shared" si="159"/>
        <v>-1.5616285554935862E-2</v>
      </c>
      <c r="CV108" s="147">
        <v>62668.05</v>
      </c>
      <c r="CW108" s="55">
        <f t="shared" si="160"/>
        <v>1.870451271737365E-2</v>
      </c>
      <c r="CX108" s="147">
        <v>0</v>
      </c>
      <c r="CY108" s="55">
        <f t="shared" si="161"/>
        <v>0</v>
      </c>
      <c r="CZ108" s="55">
        <f t="shared" si="162"/>
        <v>-1.870451271737365E-2</v>
      </c>
      <c r="DA108" s="147">
        <v>1</v>
      </c>
      <c r="DB108" s="55">
        <f t="shared" si="163"/>
        <v>5.5772448410485224E-4</v>
      </c>
      <c r="DC108" s="147">
        <v>0</v>
      </c>
      <c r="DD108" s="55">
        <f t="shared" si="164"/>
        <v>0</v>
      </c>
      <c r="DE108" s="55">
        <f t="shared" si="165"/>
        <v>-5.5772448410485224E-4</v>
      </c>
      <c r="DF108" s="147">
        <v>1449.5</v>
      </c>
      <c r="DG108" s="55">
        <f t="shared" si="166"/>
        <v>4.3263179856135783E-4</v>
      </c>
      <c r="DH108" s="147">
        <v>0</v>
      </c>
      <c r="DI108" s="55">
        <f t="shared" si="167"/>
        <v>0</v>
      </c>
      <c r="DJ108" s="55">
        <f t="shared" si="168"/>
        <v>-4.3263179856135783E-4</v>
      </c>
      <c r="DK108" s="147">
        <v>10</v>
      </c>
      <c r="DL108" s="55">
        <f t="shared" si="169"/>
        <v>5.5772448410485219E-3</v>
      </c>
      <c r="DM108" s="147">
        <v>0</v>
      </c>
      <c r="DN108" s="55">
        <f t="shared" si="170"/>
        <v>0</v>
      </c>
      <c r="DO108" s="55">
        <f t="shared" si="171"/>
        <v>-5.5772448410485219E-3</v>
      </c>
      <c r="DP108" s="147">
        <v>19883.27</v>
      </c>
      <c r="DQ108" s="55">
        <f t="shared" si="172"/>
        <v>5.9345531986071676E-3</v>
      </c>
      <c r="DR108" s="147">
        <v>0</v>
      </c>
      <c r="DS108" s="55">
        <f t="shared" si="173"/>
        <v>0</v>
      </c>
      <c r="DT108" s="55">
        <f t="shared" si="174"/>
        <v>-5.9345531986071676E-3</v>
      </c>
      <c r="DU108" s="8">
        <f t="shared" si="175"/>
        <v>1793</v>
      </c>
      <c r="DV108" s="8">
        <f t="shared" si="176"/>
        <v>479</v>
      </c>
      <c r="DW108" s="56">
        <f t="shared" si="177"/>
        <v>-0.73284997211377578</v>
      </c>
      <c r="DX108" s="9">
        <f t="shared" si="178"/>
        <v>3350424.0899999985</v>
      </c>
      <c r="DY108" s="9">
        <f t="shared" si="179"/>
        <v>843346.20000000019</v>
      </c>
      <c r="DZ108" s="56">
        <f t="shared" si="180"/>
        <v>-0.74828673106872245</v>
      </c>
      <c r="EA108" s="106"/>
      <c r="EB108" s="78"/>
    </row>
    <row r="109" spans="1:132" ht="15.75" x14ac:dyDescent="0.25">
      <c r="A109" s="6" t="s">
        <v>232</v>
      </c>
      <c r="B109" s="109" t="s">
        <v>238</v>
      </c>
      <c r="C109" s="1" t="s">
        <v>651</v>
      </c>
      <c r="D109" s="15" t="s">
        <v>6</v>
      </c>
      <c r="E109" s="15">
        <v>1022</v>
      </c>
      <c r="F109" s="7">
        <f t="shared" si="101"/>
        <v>0.20916905444126074</v>
      </c>
      <c r="G109" s="15">
        <v>1035</v>
      </c>
      <c r="H109" s="7">
        <f t="shared" si="102"/>
        <v>0.2344811961939284</v>
      </c>
      <c r="I109" s="55">
        <f t="shared" si="103"/>
        <v>2.5312141752667661E-2</v>
      </c>
      <c r="J109" s="9">
        <v>2617514.620000001</v>
      </c>
      <c r="K109" s="7">
        <f t="shared" si="104"/>
        <v>0.23482688949967764</v>
      </c>
      <c r="L109" s="9">
        <v>2568057.0699999989</v>
      </c>
      <c r="M109" s="7">
        <f t="shared" si="105"/>
        <v>0.26500172541389411</v>
      </c>
      <c r="N109" s="55">
        <f t="shared" si="126"/>
        <v>3.0174835914216463E-2</v>
      </c>
      <c r="O109" s="15">
        <v>218</v>
      </c>
      <c r="P109" s="7">
        <f t="shared" si="106"/>
        <v>4.4617273843634876E-2</v>
      </c>
      <c r="Q109" s="15">
        <v>162</v>
      </c>
      <c r="R109" s="7">
        <f t="shared" si="107"/>
        <v>3.6701404621658357E-2</v>
      </c>
      <c r="S109" s="55">
        <f t="shared" si="127"/>
        <v>-7.9158692219765195E-3</v>
      </c>
      <c r="T109" s="9">
        <v>607586.40999999992</v>
      </c>
      <c r="U109" s="7">
        <f t="shared" si="108"/>
        <v>5.4508817514293678E-2</v>
      </c>
      <c r="V109" s="9">
        <v>376136.23</v>
      </c>
      <c r="W109" s="7">
        <f t="shared" si="109"/>
        <v>3.8814071192225241E-2</v>
      </c>
      <c r="X109" s="55">
        <f t="shared" si="128"/>
        <v>-1.5694746322068437E-2</v>
      </c>
      <c r="Y109" s="15">
        <v>63</v>
      </c>
      <c r="Z109" s="7">
        <f t="shared" si="110"/>
        <v>1.2893982808022923E-2</v>
      </c>
      <c r="AA109" s="9">
        <v>76</v>
      </c>
      <c r="AB109" s="7">
        <f t="shared" si="111"/>
        <v>1.7217942908926143E-2</v>
      </c>
      <c r="AC109" s="55">
        <f t="shared" si="129"/>
        <v>4.3239601009032198E-3</v>
      </c>
      <c r="AD109" s="9">
        <v>223544.65</v>
      </c>
      <c r="AE109" s="7">
        <f t="shared" si="112"/>
        <v>2.0055014945358392E-2</v>
      </c>
      <c r="AF109" s="9">
        <v>218086.73</v>
      </c>
      <c r="AG109" s="7">
        <f t="shared" si="113"/>
        <v>2.2504702257210386E-2</v>
      </c>
      <c r="AH109" s="55">
        <f t="shared" si="130"/>
        <v>2.4496873118519946E-3</v>
      </c>
      <c r="AI109" s="15">
        <f t="shared" si="131"/>
        <v>1303</v>
      </c>
      <c r="AJ109" s="7">
        <f t="shared" si="114"/>
        <v>0.26668031109291856</v>
      </c>
      <c r="AK109" s="9">
        <f t="shared" si="132"/>
        <v>1273</v>
      </c>
      <c r="AL109" s="7">
        <f t="shared" si="115"/>
        <v>0.2884005437245129</v>
      </c>
      <c r="AM109" s="54">
        <f t="shared" si="133"/>
        <v>2.1720232631594338E-2</v>
      </c>
      <c r="AN109" s="9">
        <f t="shared" si="134"/>
        <v>3448645.6800000011</v>
      </c>
      <c r="AO109" s="7">
        <f t="shared" si="116"/>
        <v>0.30939072195932971</v>
      </c>
      <c r="AP109" s="9">
        <f t="shared" si="135"/>
        <v>3162280.0299999989</v>
      </c>
      <c r="AQ109" s="7">
        <f t="shared" si="117"/>
        <v>0.32632049886332976</v>
      </c>
      <c r="AR109" s="54">
        <f t="shared" si="118"/>
        <v>1.6929776904000049E-2</v>
      </c>
      <c r="AS109" s="15">
        <v>2190</v>
      </c>
      <c r="AT109" s="7">
        <f t="shared" si="119"/>
        <v>0.44821940237413016</v>
      </c>
      <c r="AU109" s="15">
        <v>2109</v>
      </c>
      <c r="AV109" s="7">
        <f t="shared" si="185"/>
        <v>0.47779791572270047</v>
      </c>
      <c r="AW109" s="54">
        <f t="shared" si="136"/>
        <v>2.9578513348570312E-2</v>
      </c>
      <c r="AX109" s="9">
        <v>4130960.05</v>
      </c>
      <c r="AY109" s="7">
        <f t="shared" si="184"/>
        <v>0.37060366034896586</v>
      </c>
      <c r="AZ109" s="9">
        <v>4012941.8900000011</v>
      </c>
      <c r="BA109" s="7">
        <f t="shared" si="186"/>
        <v>0.41410159348043385</v>
      </c>
      <c r="BB109" s="54">
        <f t="shared" si="120"/>
        <v>4.3497933131467992E-2</v>
      </c>
      <c r="BC109" s="15">
        <v>538</v>
      </c>
      <c r="BD109" s="7">
        <f t="shared" ref="BD109:BD123" si="189">BC109/$DU109</f>
        <v>0.1101105198526402</v>
      </c>
      <c r="BE109" s="15">
        <v>459</v>
      </c>
      <c r="BF109" s="7">
        <f t="shared" si="187"/>
        <v>0.10398731309469869</v>
      </c>
      <c r="BG109" s="54">
        <f t="shared" si="137"/>
        <v>-6.1232067579415073E-3</v>
      </c>
      <c r="BH109" s="9">
        <v>789253.41000000015</v>
      </c>
      <c r="BI109" s="7">
        <f t="shared" si="121"/>
        <v>7.0806834040649497E-2</v>
      </c>
      <c r="BJ109" s="9">
        <v>693754.03</v>
      </c>
      <c r="BK109" s="7">
        <f t="shared" si="188"/>
        <v>7.1589536350468469E-2</v>
      </c>
      <c r="BL109" s="54">
        <f t="shared" si="138"/>
        <v>7.8270230981897226E-4</v>
      </c>
      <c r="BM109" s="15">
        <f t="shared" si="139"/>
        <v>2728</v>
      </c>
      <c r="BN109" s="7">
        <f t="shared" si="122"/>
        <v>0.55832992222677036</v>
      </c>
      <c r="BO109" s="15">
        <f t="shared" si="140"/>
        <v>2568</v>
      </c>
      <c r="BP109" s="7">
        <f t="shared" si="123"/>
        <v>0.58178522881739914</v>
      </c>
      <c r="BQ109" s="54">
        <f t="shared" si="141"/>
        <v>2.3455306590628777E-2</v>
      </c>
      <c r="BR109" s="9">
        <f t="shared" si="142"/>
        <v>4920213.46</v>
      </c>
      <c r="BS109" s="7">
        <f t="shared" si="124"/>
        <v>0.44141049438961533</v>
      </c>
      <c r="BT109" s="9">
        <f t="shared" si="143"/>
        <v>4706695.9200000009</v>
      </c>
      <c r="BU109" s="7">
        <f t="shared" si="125"/>
        <v>0.48569112983090229</v>
      </c>
      <c r="BV109" s="55">
        <f t="shared" si="144"/>
        <v>4.4280635441286964E-2</v>
      </c>
      <c r="BW109" s="147">
        <v>45</v>
      </c>
      <c r="BX109" s="7">
        <f t="shared" si="145"/>
        <v>9.209987720016374E-3</v>
      </c>
      <c r="BY109" s="147">
        <v>50</v>
      </c>
      <c r="BZ109" s="7">
        <f t="shared" si="146"/>
        <v>1.1327594019030359E-2</v>
      </c>
      <c r="CA109" s="54">
        <f t="shared" si="147"/>
        <v>2.1176062990139848E-3</v>
      </c>
      <c r="CB109" s="147">
        <v>240841.60000000001</v>
      </c>
      <c r="CC109" s="7">
        <f t="shared" si="148"/>
        <v>2.1606788118006974E-2</v>
      </c>
      <c r="CD109" s="147">
        <v>233873.86</v>
      </c>
      <c r="CE109" s="7">
        <f t="shared" si="149"/>
        <v>2.4133800277735859E-2</v>
      </c>
      <c r="CF109" s="148">
        <f t="shared" si="150"/>
        <v>2.527012159728885E-3</v>
      </c>
      <c r="CG109" s="147">
        <v>469</v>
      </c>
      <c r="CH109" s="55">
        <f t="shared" si="151"/>
        <v>9.5988538681948427E-2</v>
      </c>
      <c r="CI109" s="147">
        <v>310</v>
      </c>
      <c r="CJ109" s="55">
        <f t="shared" si="152"/>
        <v>7.0231082917988213E-2</v>
      </c>
      <c r="CK109" s="55">
        <f t="shared" si="153"/>
        <v>-2.5757455763960213E-2</v>
      </c>
      <c r="CL109" s="147">
        <v>1801956.800000001</v>
      </c>
      <c r="CM109" s="55">
        <f t="shared" si="154"/>
        <v>0.16166018983183092</v>
      </c>
      <c r="CN109" s="147">
        <v>1113276.3500000001</v>
      </c>
      <c r="CO109" s="55">
        <f t="shared" si="155"/>
        <v>0.11488068433482376</v>
      </c>
      <c r="CP109" s="55">
        <f t="shared" si="156"/>
        <v>-4.6779505497007157E-2</v>
      </c>
      <c r="CQ109" s="147">
        <v>217</v>
      </c>
      <c r="CR109" s="55">
        <f t="shared" si="157"/>
        <v>4.4412607449856735E-2</v>
      </c>
      <c r="CS109" s="147">
        <v>104</v>
      </c>
      <c r="CT109" s="55">
        <f t="shared" si="158"/>
        <v>2.3561395559583146E-2</v>
      </c>
      <c r="CU109" s="55">
        <f t="shared" si="159"/>
        <v>-2.0851211890273589E-2</v>
      </c>
      <c r="CV109" s="147">
        <v>497398.28</v>
      </c>
      <c r="CW109" s="55">
        <f t="shared" si="160"/>
        <v>4.4623434017300609E-2</v>
      </c>
      <c r="CX109" s="147">
        <v>230301.92</v>
      </c>
      <c r="CY109" s="55">
        <f t="shared" si="161"/>
        <v>2.3765206341825041E-2</v>
      </c>
      <c r="CZ109" s="55">
        <f t="shared" si="162"/>
        <v>-2.0858227675475568E-2</v>
      </c>
      <c r="DA109" s="147">
        <v>44</v>
      </c>
      <c r="DB109" s="55">
        <f t="shared" si="163"/>
        <v>9.005321326238231E-3</v>
      </c>
      <c r="DC109" s="147">
        <v>60</v>
      </c>
      <c r="DD109" s="55">
        <f t="shared" si="164"/>
        <v>1.359311282283643E-2</v>
      </c>
      <c r="DE109" s="55">
        <f t="shared" si="165"/>
        <v>4.5877914965981991E-3</v>
      </c>
      <c r="DF109" s="147">
        <v>90133.97</v>
      </c>
      <c r="DG109" s="55">
        <f t="shared" si="166"/>
        <v>8.0862508471327092E-3</v>
      </c>
      <c r="DH109" s="147">
        <v>139985.15</v>
      </c>
      <c r="DI109" s="55">
        <f t="shared" si="167"/>
        <v>1.444528110986365E-2</v>
      </c>
      <c r="DJ109" s="55">
        <f t="shared" si="168"/>
        <v>6.3590302627309411E-3</v>
      </c>
      <c r="DK109" s="147">
        <v>80</v>
      </c>
      <c r="DL109" s="55">
        <f t="shared" si="169"/>
        <v>1.6373311502251329E-2</v>
      </c>
      <c r="DM109" s="147">
        <v>49</v>
      </c>
      <c r="DN109" s="55">
        <f t="shared" si="170"/>
        <v>1.1101042138649752E-2</v>
      </c>
      <c r="DO109" s="55">
        <f t="shared" si="171"/>
        <v>-5.2722693636015772E-3</v>
      </c>
      <c r="DP109" s="147">
        <v>147381.31</v>
      </c>
      <c r="DQ109" s="55">
        <f t="shared" si="172"/>
        <v>1.3222120836783605E-2</v>
      </c>
      <c r="DR109" s="147">
        <v>104305.07</v>
      </c>
      <c r="DS109" s="55">
        <f t="shared" si="173"/>
        <v>1.0763399241519589E-2</v>
      </c>
      <c r="DT109" s="55">
        <f t="shared" si="174"/>
        <v>-2.4587215952640157E-3</v>
      </c>
      <c r="DU109" s="8">
        <f t="shared" si="175"/>
        <v>4886</v>
      </c>
      <c r="DV109" s="8">
        <f t="shared" si="176"/>
        <v>4414</v>
      </c>
      <c r="DW109" s="56">
        <f t="shared" si="177"/>
        <v>-9.6602537863282878E-2</v>
      </c>
      <c r="DX109" s="9">
        <f t="shared" si="178"/>
        <v>11146571.100000003</v>
      </c>
      <c r="DY109" s="9">
        <f t="shared" si="179"/>
        <v>9690718.3000000007</v>
      </c>
      <c r="DZ109" s="56">
        <f t="shared" si="180"/>
        <v>-0.13060992362036805</v>
      </c>
      <c r="EA109" s="106"/>
      <c r="EB109" s="78"/>
    </row>
    <row r="110" spans="1:132" ht="15.75" x14ac:dyDescent="0.25">
      <c r="A110" s="6" t="s">
        <v>232</v>
      </c>
      <c r="B110" s="109" t="s">
        <v>239</v>
      </c>
      <c r="C110" s="1" t="s">
        <v>597</v>
      </c>
      <c r="D110" s="15" t="s">
        <v>6</v>
      </c>
      <c r="E110" s="15">
        <v>730</v>
      </c>
      <c r="F110" s="7">
        <f t="shared" si="101"/>
        <v>0.22656734947237742</v>
      </c>
      <c r="G110" s="15">
        <v>352</v>
      </c>
      <c r="H110" s="7">
        <f t="shared" si="102"/>
        <v>0.21768707482993196</v>
      </c>
      <c r="I110" s="55">
        <f t="shared" si="103"/>
        <v>-8.8802746424454515E-3</v>
      </c>
      <c r="J110" s="9">
        <v>1786709.6199999989</v>
      </c>
      <c r="K110" s="7">
        <f t="shared" si="104"/>
        <v>0.26461461054055968</v>
      </c>
      <c r="L110" s="9">
        <v>792646.79999999958</v>
      </c>
      <c r="M110" s="7">
        <f t="shared" si="105"/>
        <v>0.27680831326347088</v>
      </c>
      <c r="N110" s="55">
        <f t="shared" si="126"/>
        <v>1.2193702722911204E-2</v>
      </c>
      <c r="O110" s="15">
        <v>154</v>
      </c>
      <c r="P110" s="7">
        <f t="shared" si="106"/>
        <v>4.7796399751707012E-2</v>
      </c>
      <c r="Q110" s="15">
        <v>77</v>
      </c>
      <c r="R110" s="7">
        <f t="shared" si="107"/>
        <v>4.7619047619047616E-2</v>
      </c>
      <c r="S110" s="55">
        <f t="shared" si="127"/>
        <v>-1.7735213265939603E-4</v>
      </c>
      <c r="T110" s="9">
        <v>378487.48</v>
      </c>
      <c r="U110" s="7">
        <f t="shared" si="108"/>
        <v>5.6054613460175991E-2</v>
      </c>
      <c r="V110" s="9">
        <v>185680.77</v>
      </c>
      <c r="W110" s="7">
        <f t="shared" si="109"/>
        <v>6.4843484827242739E-2</v>
      </c>
      <c r="X110" s="55">
        <f t="shared" si="128"/>
        <v>8.7888713670667487E-3</v>
      </c>
      <c r="Y110" s="15">
        <v>35</v>
      </c>
      <c r="Z110" s="7">
        <f t="shared" si="110"/>
        <v>1.0862818125387958E-2</v>
      </c>
      <c r="AA110" s="9">
        <v>38</v>
      </c>
      <c r="AB110" s="7">
        <f t="shared" si="111"/>
        <v>2.3500309214594929E-2</v>
      </c>
      <c r="AC110" s="55">
        <f t="shared" si="129"/>
        <v>1.2637491089206971E-2</v>
      </c>
      <c r="AD110" s="9">
        <v>111616.43</v>
      </c>
      <c r="AE110" s="7">
        <f t="shared" si="112"/>
        <v>1.6530575435295222E-2</v>
      </c>
      <c r="AF110" s="9">
        <v>93677.18</v>
      </c>
      <c r="AG110" s="7">
        <f t="shared" si="113"/>
        <v>3.2713968172303931E-2</v>
      </c>
      <c r="AH110" s="55">
        <f t="shared" si="130"/>
        <v>1.6183392737008709E-2</v>
      </c>
      <c r="AI110" s="15">
        <f t="shared" si="131"/>
        <v>919</v>
      </c>
      <c r="AJ110" s="7">
        <f t="shared" si="114"/>
        <v>0.28522656734947238</v>
      </c>
      <c r="AK110" s="9">
        <f t="shared" si="132"/>
        <v>467</v>
      </c>
      <c r="AL110" s="7">
        <f t="shared" si="115"/>
        <v>0.2888064316635745</v>
      </c>
      <c r="AM110" s="54">
        <f t="shared" si="133"/>
        <v>3.5798643141021214E-3</v>
      </c>
      <c r="AN110" s="9">
        <f t="shared" si="134"/>
        <v>2276813.5299999989</v>
      </c>
      <c r="AO110" s="7">
        <f t="shared" si="116"/>
        <v>0.3371997994360309</v>
      </c>
      <c r="AP110" s="9">
        <f t="shared" si="135"/>
        <v>1072004.7499999995</v>
      </c>
      <c r="AQ110" s="7">
        <f t="shared" si="117"/>
        <v>0.37436576626301754</v>
      </c>
      <c r="AR110" s="54">
        <f t="shared" si="118"/>
        <v>3.7165966826986641E-2</v>
      </c>
      <c r="AS110" s="15">
        <v>1550</v>
      </c>
      <c r="AT110" s="7">
        <f t="shared" si="119"/>
        <v>0.48106765983860955</v>
      </c>
      <c r="AU110" s="15">
        <v>927</v>
      </c>
      <c r="AV110" s="7">
        <f t="shared" si="185"/>
        <v>0.57328385899814471</v>
      </c>
      <c r="AW110" s="54">
        <f t="shared" si="136"/>
        <v>9.2216199159535162E-2</v>
      </c>
      <c r="AX110" s="9">
        <v>2667172.409999995</v>
      </c>
      <c r="AY110" s="7">
        <f t="shared" si="184"/>
        <v>0.39501258660972288</v>
      </c>
      <c r="AZ110" s="9">
        <v>1500106.15</v>
      </c>
      <c r="BA110" s="7">
        <f t="shared" si="186"/>
        <v>0.5238674439834482</v>
      </c>
      <c r="BB110" s="54">
        <f t="shared" si="120"/>
        <v>0.12885485737372532</v>
      </c>
      <c r="BC110" s="15">
        <v>309</v>
      </c>
      <c r="BD110" s="7">
        <f t="shared" si="189"/>
        <v>9.5903165735567966E-2</v>
      </c>
      <c r="BE110" s="15">
        <v>220</v>
      </c>
      <c r="BF110" s="7">
        <f t="shared" si="187"/>
        <v>0.1360544217687075</v>
      </c>
      <c r="BG110" s="54">
        <f t="shared" si="137"/>
        <v>4.0151256033139529E-2</v>
      </c>
      <c r="BH110" s="9">
        <v>430300.75</v>
      </c>
      <c r="BI110" s="7">
        <f t="shared" si="121"/>
        <v>6.3728243303778034E-2</v>
      </c>
      <c r="BJ110" s="9">
        <v>288786.29999999987</v>
      </c>
      <c r="BK110" s="7">
        <f t="shared" si="188"/>
        <v>0.10085002373894487</v>
      </c>
      <c r="BL110" s="54">
        <f t="shared" si="138"/>
        <v>3.712178043516684E-2</v>
      </c>
      <c r="BM110" s="15">
        <f t="shared" si="139"/>
        <v>1859</v>
      </c>
      <c r="BN110" s="7">
        <f t="shared" si="122"/>
        <v>0.57697082557417756</v>
      </c>
      <c r="BO110" s="15">
        <f t="shared" si="140"/>
        <v>1147</v>
      </c>
      <c r="BP110" s="7">
        <f t="shared" si="123"/>
        <v>0.70933828076685224</v>
      </c>
      <c r="BQ110" s="54">
        <f t="shared" si="141"/>
        <v>0.13236745519267468</v>
      </c>
      <c r="BR110" s="9">
        <f t="shared" si="142"/>
        <v>3097473.159999995</v>
      </c>
      <c r="BS110" s="7">
        <f t="shared" si="124"/>
        <v>0.45874082991350096</v>
      </c>
      <c r="BT110" s="9">
        <f t="shared" si="143"/>
        <v>1788892.4499999997</v>
      </c>
      <c r="BU110" s="7">
        <f t="shared" si="125"/>
        <v>0.62471746772239301</v>
      </c>
      <c r="BV110" s="55">
        <f t="shared" si="144"/>
        <v>0.16597663780889205</v>
      </c>
      <c r="BW110" s="147">
        <v>34</v>
      </c>
      <c r="BX110" s="7">
        <f t="shared" si="145"/>
        <v>1.0552451893234015E-2</v>
      </c>
      <c r="BY110" s="147">
        <v>0</v>
      </c>
      <c r="BZ110" s="7">
        <f t="shared" si="146"/>
        <v>0</v>
      </c>
      <c r="CA110" s="54">
        <f t="shared" si="147"/>
        <v>-1.0552451893234015E-2</v>
      </c>
      <c r="CB110" s="147">
        <v>192530.09</v>
      </c>
      <c r="CC110" s="7">
        <f t="shared" si="148"/>
        <v>2.8514020528242826E-2</v>
      </c>
      <c r="CD110" s="147">
        <v>0</v>
      </c>
      <c r="CE110" s="7">
        <f t="shared" si="149"/>
        <v>0</v>
      </c>
      <c r="CF110" s="148">
        <f t="shared" si="150"/>
        <v>-2.8514020528242826E-2</v>
      </c>
      <c r="CG110" s="147">
        <v>224</v>
      </c>
      <c r="CH110" s="55">
        <f t="shared" si="151"/>
        <v>6.9522036002482926E-2</v>
      </c>
      <c r="CI110" s="147">
        <v>-1</v>
      </c>
      <c r="CJ110" s="55">
        <f t="shared" si="152"/>
        <v>-6.1842918985776133E-4</v>
      </c>
      <c r="CK110" s="55">
        <f t="shared" si="153"/>
        <v>-7.0140465192340684E-2</v>
      </c>
      <c r="CL110" s="147">
        <v>810715.33000000054</v>
      </c>
      <c r="CM110" s="55">
        <f t="shared" si="154"/>
        <v>0.12006826341888258</v>
      </c>
      <c r="CN110" s="147">
        <v>-3522.82</v>
      </c>
      <c r="CO110" s="55">
        <f t="shared" si="155"/>
        <v>-1.2302400793528985E-3</v>
      </c>
      <c r="CP110" s="55">
        <f t="shared" si="156"/>
        <v>-0.12129850349823547</v>
      </c>
      <c r="CQ110" s="147">
        <v>98</v>
      </c>
      <c r="CR110" s="55">
        <f t="shared" si="157"/>
        <v>3.0415890751086281E-2</v>
      </c>
      <c r="CS110" s="147">
        <v>2</v>
      </c>
      <c r="CT110" s="55">
        <f t="shared" si="158"/>
        <v>1.2368583797155227E-3</v>
      </c>
      <c r="CU110" s="55">
        <f t="shared" si="159"/>
        <v>-2.9179032371370758E-2</v>
      </c>
      <c r="CV110" s="147">
        <v>209924.61</v>
      </c>
      <c r="CW110" s="55">
        <f t="shared" si="160"/>
        <v>3.1090177327208274E-2</v>
      </c>
      <c r="CX110" s="147">
        <v>3249</v>
      </c>
      <c r="CY110" s="55">
        <f t="shared" si="161"/>
        <v>1.134616590634085E-3</v>
      </c>
      <c r="CZ110" s="55">
        <f t="shared" si="162"/>
        <v>-2.995556073657419E-2</v>
      </c>
      <c r="DA110" s="147">
        <v>27</v>
      </c>
      <c r="DB110" s="55">
        <f t="shared" si="163"/>
        <v>8.3798882681564244E-3</v>
      </c>
      <c r="DC110" s="147">
        <v>0</v>
      </c>
      <c r="DD110" s="55">
        <f t="shared" si="164"/>
        <v>0</v>
      </c>
      <c r="DE110" s="55">
        <f t="shared" si="165"/>
        <v>-8.3798882681564244E-3</v>
      </c>
      <c r="DF110" s="147">
        <v>48167.63</v>
      </c>
      <c r="DG110" s="55">
        <f t="shared" si="166"/>
        <v>7.1337046101043466E-3</v>
      </c>
      <c r="DH110" s="147">
        <v>0</v>
      </c>
      <c r="DI110" s="55">
        <f t="shared" si="167"/>
        <v>0</v>
      </c>
      <c r="DJ110" s="55">
        <f t="shared" si="168"/>
        <v>-7.1337046101043466E-3</v>
      </c>
      <c r="DK110" s="147">
        <v>61</v>
      </c>
      <c r="DL110" s="55">
        <f t="shared" si="169"/>
        <v>1.8932340161390442E-2</v>
      </c>
      <c r="DM110" s="147">
        <v>2</v>
      </c>
      <c r="DN110" s="55">
        <f t="shared" si="170"/>
        <v>1.2368583797155227E-3</v>
      </c>
      <c r="DO110" s="55">
        <f t="shared" si="171"/>
        <v>-1.7695481781674918E-2</v>
      </c>
      <c r="DP110" s="147">
        <v>116495.71</v>
      </c>
      <c r="DQ110" s="55">
        <f t="shared" si="172"/>
        <v>1.7253204766030199E-2</v>
      </c>
      <c r="DR110" s="147">
        <v>2899</v>
      </c>
      <c r="DS110" s="55">
        <f t="shared" si="173"/>
        <v>1.0123895033081602E-3</v>
      </c>
      <c r="DT110" s="55">
        <f t="shared" si="174"/>
        <v>-1.6240815262722037E-2</v>
      </c>
      <c r="DU110" s="8">
        <f t="shared" si="175"/>
        <v>3222</v>
      </c>
      <c r="DV110" s="8">
        <f t="shared" si="176"/>
        <v>1617</v>
      </c>
      <c r="DW110" s="56">
        <f t="shared" si="177"/>
        <v>-0.4981378026070763</v>
      </c>
      <c r="DX110" s="9">
        <f t="shared" si="178"/>
        <v>6752120.059999994</v>
      </c>
      <c r="DY110" s="9">
        <f t="shared" si="179"/>
        <v>2863522.3799999994</v>
      </c>
      <c r="DZ110" s="56">
        <f t="shared" si="180"/>
        <v>-0.57590766240018509</v>
      </c>
      <c r="EA110" s="106"/>
      <c r="EB110" s="78"/>
    </row>
    <row r="111" spans="1:132" ht="15.75" x14ac:dyDescent="0.25">
      <c r="A111" s="6" t="s">
        <v>232</v>
      </c>
      <c r="B111" s="109" t="s">
        <v>611</v>
      </c>
      <c r="C111" s="1" t="s">
        <v>651</v>
      </c>
      <c r="D111" s="15" t="s">
        <v>6</v>
      </c>
      <c r="E111" s="15">
        <v>0</v>
      </c>
      <c r="F111" s="7" t="e">
        <f t="shared" si="101"/>
        <v>#DIV/0!</v>
      </c>
      <c r="G111" s="15">
        <v>501</v>
      </c>
      <c r="H111" s="7">
        <f t="shared" si="102"/>
        <v>0.23324022346368714</v>
      </c>
      <c r="I111" s="55" t="e">
        <f t="shared" si="103"/>
        <v>#DIV/0!</v>
      </c>
      <c r="J111" s="9">
        <v>0</v>
      </c>
      <c r="K111" s="7" t="e">
        <f t="shared" si="104"/>
        <v>#DIV/0!</v>
      </c>
      <c r="L111" s="9">
        <v>1253391.47</v>
      </c>
      <c r="M111" s="7">
        <f t="shared" si="105"/>
        <v>0.25465128439726809</v>
      </c>
      <c r="N111" s="55" t="e">
        <f t="shared" si="126"/>
        <v>#DIV/0!</v>
      </c>
      <c r="O111" s="15">
        <v>0</v>
      </c>
      <c r="P111" s="7" t="e">
        <f t="shared" si="106"/>
        <v>#DIV/0!</v>
      </c>
      <c r="Q111" s="15">
        <v>152</v>
      </c>
      <c r="R111" s="7">
        <f t="shared" si="107"/>
        <v>7.0763500931098691E-2</v>
      </c>
      <c r="S111" s="55" t="e">
        <f t="shared" si="127"/>
        <v>#DIV/0!</v>
      </c>
      <c r="T111" s="9">
        <v>0</v>
      </c>
      <c r="U111" s="7" t="e">
        <f t="shared" si="108"/>
        <v>#DIV/0!</v>
      </c>
      <c r="V111" s="9">
        <v>345670.86</v>
      </c>
      <c r="W111" s="7">
        <f t="shared" si="109"/>
        <v>7.0229876766042004E-2</v>
      </c>
      <c r="X111" s="55" t="e">
        <f t="shared" si="128"/>
        <v>#DIV/0!</v>
      </c>
      <c r="Y111" s="15">
        <v>0</v>
      </c>
      <c r="Z111" s="7" t="e">
        <f t="shared" si="110"/>
        <v>#DIV/0!</v>
      </c>
      <c r="AA111" s="9">
        <v>27</v>
      </c>
      <c r="AB111" s="7">
        <f t="shared" si="111"/>
        <v>1.2569832402234637E-2</v>
      </c>
      <c r="AC111" s="55" t="e">
        <f t="shared" si="129"/>
        <v>#DIV/0!</v>
      </c>
      <c r="AD111" s="9">
        <v>0</v>
      </c>
      <c r="AE111" s="7" t="e">
        <f t="shared" si="112"/>
        <v>#DIV/0!</v>
      </c>
      <c r="AF111" s="9">
        <v>78065.279999999999</v>
      </c>
      <c r="AG111" s="7">
        <f t="shared" si="113"/>
        <v>1.5860506708915423E-2</v>
      </c>
      <c r="AH111" s="55" t="e">
        <f t="shared" si="130"/>
        <v>#DIV/0!</v>
      </c>
      <c r="AI111" s="15">
        <f t="shared" si="131"/>
        <v>0</v>
      </c>
      <c r="AJ111" s="7" t="e">
        <f t="shared" si="114"/>
        <v>#DIV/0!</v>
      </c>
      <c r="AK111" s="9">
        <f t="shared" si="132"/>
        <v>680</v>
      </c>
      <c r="AL111" s="7">
        <f t="shared" si="115"/>
        <v>0.31657355679702048</v>
      </c>
      <c r="AM111" s="54" t="e">
        <f t="shared" si="133"/>
        <v>#DIV/0!</v>
      </c>
      <c r="AN111" s="9">
        <f t="shared" si="134"/>
        <v>0</v>
      </c>
      <c r="AO111" s="7" t="e">
        <f t="shared" si="116"/>
        <v>#DIV/0!</v>
      </c>
      <c r="AP111" s="9">
        <f t="shared" si="135"/>
        <v>1677127.61</v>
      </c>
      <c r="AQ111" s="7">
        <f t="shared" si="117"/>
        <v>0.34074166787222554</v>
      </c>
      <c r="AR111" s="54" t="e">
        <f t="shared" si="118"/>
        <v>#DIV/0!</v>
      </c>
      <c r="AS111" s="15">
        <v>0</v>
      </c>
      <c r="AT111" s="7" t="e">
        <f t="shared" si="119"/>
        <v>#DIV/0!</v>
      </c>
      <c r="AU111" s="15">
        <v>949</v>
      </c>
      <c r="AV111" s="7">
        <f t="shared" si="185"/>
        <v>0.44180633147113596</v>
      </c>
      <c r="AW111" s="54" t="e">
        <f t="shared" si="136"/>
        <v>#DIV/0!</v>
      </c>
      <c r="AX111" s="9">
        <v>0</v>
      </c>
      <c r="AY111" s="7" t="e">
        <f t="shared" si="184"/>
        <v>#DIV/0!</v>
      </c>
      <c r="AZ111" s="9">
        <v>1829095.65</v>
      </c>
      <c r="BA111" s="7">
        <f t="shared" si="186"/>
        <v>0.37161698296698625</v>
      </c>
      <c r="BB111" s="54" t="e">
        <f t="shared" si="120"/>
        <v>#DIV/0!</v>
      </c>
      <c r="BC111" s="15">
        <v>0</v>
      </c>
      <c r="BD111" s="7" t="e">
        <f t="shared" si="189"/>
        <v>#DIV/0!</v>
      </c>
      <c r="BE111" s="15">
        <v>117</v>
      </c>
      <c r="BF111" s="7">
        <f t="shared" si="187"/>
        <v>5.4469273743016758E-2</v>
      </c>
      <c r="BG111" s="54" t="e">
        <f t="shared" si="137"/>
        <v>#DIV/0!</v>
      </c>
      <c r="BH111" s="9">
        <v>0</v>
      </c>
      <c r="BI111" s="7" t="e">
        <f t="shared" si="121"/>
        <v>#DIV/0!</v>
      </c>
      <c r="BJ111" s="9">
        <v>206911.69</v>
      </c>
      <c r="BK111" s="7">
        <f t="shared" si="188"/>
        <v>4.2038205043241093E-2</v>
      </c>
      <c r="BL111" s="54" t="e">
        <f t="shared" si="138"/>
        <v>#DIV/0!</v>
      </c>
      <c r="BM111" s="15">
        <f t="shared" si="139"/>
        <v>0</v>
      </c>
      <c r="BN111" s="7" t="e">
        <f t="shared" si="122"/>
        <v>#DIV/0!</v>
      </c>
      <c r="BO111" s="15">
        <f t="shared" si="140"/>
        <v>1066</v>
      </c>
      <c r="BP111" s="7">
        <f t="shared" si="123"/>
        <v>0.4962756052141527</v>
      </c>
      <c r="BQ111" s="54" t="e">
        <f t="shared" si="141"/>
        <v>#DIV/0!</v>
      </c>
      <c r="BR111" s="9">
        <f t="shared" si="142"/>
        <v>0</v>
      </c>
      <c r="BS111" s="7" t="e">
        <f t="shared" si="124"/>
        <v>#DIV/0!</v>
      </c>
      <c r="BT111" s="9">
        <f t="shared" si="143"/>
        <v>2036007.3399999999</v>
      </c>
      <c r="BU111" s="7">
        <f t="shared" si="125"/>
        <v>0.41365518801022733</v>
      </c>
      <c r="BV111" s="55" t="e">
        <f t="shared" si="144"/>
        <v>#DIV/0!</v>
      </c>
      <c r="BW111" s="147">
        <v>0</v>
      </c>
      <c r="BX111" s="7" t="e">
        <f t="shared" si="145"/>
        <v>#DIV/0!</v>
      </c>
      <c r="BY111" s="147">
        <v>52</v>
      </c>
      <c r="BZ111" s="7">
        <f t="shared" si="146"/>
        <v>2.4208566108007448E-2</v>
      </c>
      <c r="CA111" s="54" t="e">
        <f t="shared" si="147"/>
        <v>#DIV/0!</v>
      </c>
      <c r="CB111" s="147">
        <v>0</v>
      </c>
      <c r="CC111" s="7" t="e">
        <f t="shared" si="148"/>
        <v>#DIV/0!</v>
      </c>
      <c r="CD111" s="147">
        <v>262990.2099999999</v>
      </c>
      <c r="CE111" s="7">
        <f t="shared" si="149"/>
        <v>5.3431666293697715E-2</v>
      </c>
      <c r="CF111" s="148" t="e">
        <f t="shared" si="150"/>
        <v>#DIV/0!</v>
      </c>
      <c r="CG111" s="147">
        <v>0</v>
      </c>
      <c r="CH111" s="55" t="e">
        <f t="shared" si="151"/>
        <v>#DIV/0!</v>
      </c>
      <c r="CI111" s="147">
        <v>167</v>
      </c>
      <c r="CJ111" s="55">
        <f t="shared" si="152"/>
        <v>7.7746741154562385E-2</v>
      </c>
      <c r="CK111" s="55" t="e">
        <f t="shared" si="153"/>
        <v>#DIV/0!</v>
      </c>
      <c r="CL111" s="147">
        <v>0</v>
      </c>
      <c r="CM111" s="55" t="e">
        <f t="shared" si="154"/>
        <v>#DIV/0!</v>
      </c>
      <c r="CN111" s="147">
        <v>555711.78000000014</v>
      </c>
      <c r="CO111" s="55">
        <f t="shared" si="155"/>
        <v>0.1129038468178598</v>
      </c>
      <c r="CP111" s="55" t="e">
        <f t="shared" si="156"/>
        <v>#DIV/0!</v>
      </c>
      <c r="CQ111" s="147">
        <v>0</v>
      </c>
      <c r="CR111" s="55" t="e">
        <f t="shared" si="157"/>
        <v>#DIV/0!</v>
      </c>
      <c r="CS111" s="147">
        <v>66</v>
      </c>
      <c r="CT111" s="55">
        <f t="shared" si="158"/>
        <v>3.0726256983240222E-2</v>
      </c>
      <c r="CU111" s="55" t="e">
        <f t="shared" si="159"/>
        <v>#DIV/0!</v>
      </c>
      <c r="CV111" s="147">
        <v>0</v>
      </c>
      <c r="CW111" s="55" t="e">
        <f t="shared" si="160"/>
        <v>#DIV/0!</v>
      </c>
      <c r="CX111" s="147">
        <v>143728.93</v>
      </c>
      <c r="CY111" s="55">
        <f t="shared" si="161"/>
        <v>2.9201376828857015E-2</v>
      </c>
      <c r="CZ111" s="55" t="e">
        <f t="shared" si="162"/>
        <v>#DIV/0!</v>
      </c>
      <c r="DA111" s="147">
        <v>0</v>
      </c>
      <c r="DB111" s="55" t="e">
        <f t="shared" si="163"/>
        <v>#DIV/0!</v>
      </c>
      <c r="DC111" s="147">
        <v>65</v>
      </c>
      <c r="DD111" s="55">
        <f t="shared" si="164"/>
        <v>3.026070763500931E-2</v>
      </c>
      <c r="DE111" s="55" t="e">
        <f t="shared" si="165"/>
        <v>#DIV/0!</v>
      </c>
      <c r="DF111" s="147">
        <v>0</v>
      </c>
      <c r="DG111" s="55" t="e">
        <f t="shared" si="166"/>
        <v>#DIV/0!</v>
      </c>
      <c r="DH111" s="147">
        <v>142013.96</v>
      </c>
      <c r="DI111" s="55">
        <f t="shared" si="167"/>
        <v>2.8852946730475396E-2</v>
      </c>
      <c r="DJ111" s="55" t="e">
        <f t="shared" si="168"/>
        <v>#DIV/0!</v>
      </c>
      <c r="DK111" s="147">
        <v>0</v>
      </c>
      <c r="DL111" s="55" t="e">
        <f t="shared" si="169"/>
        <v>#DIV/0!</v>
      </c>
      <c r="DM111" s="147">
        <v>52</v>
      </c>
      <c r="DN111" s="55">
        <f t="shared" si="170"/>
        <v>2.4208566108007448E-2</v>
      </c>
      <c r="DO111" s="55" t="e">
        <f t="shared" si="171"/>
        <v>#DIV/0!</v>
      </c>
      <c r="DP111" s="147">
        <v>0</v>
      </c>
      <c r="DQ111" s="55" t="e">
        <f t="shared" si="172"/>
        <v>#DIV/0!</v>
      </c>
      <c r="DR111" s="147">
        <v>104411.72</v>
      </c>
      <c r="DS111" s="55">
        <f t="shared" si="173"/>
        <v>2.1213307446657444E-2</v>
      </c>
      <c r="DT111" s="55" t="e">
        <f t="shared" si="174"/>
        <v>#DIV/0!</v>
      </c>
      <c r="DU111" s="8">
        <f t="shared" si="175"/>
        <v>0</v>
      </c>
      <c r="DV111" s="8">
        <f t="shared" si="176"/>
        <v>2148</v>
      </c>
      <c r="DW111" s="56">
        <f t="shared" si="177"/>
        <v>0</v>
      </c>
      <c r="DX111" s="9">
        <f t="shared" si="178"/>
        <v>0</v>
      </c>
      <c r="DY111" s="9">
        <f t="shared" si="179"/>
        <v>4921991.5499999989</v>
      </c>
      <c r="DZ111" s="56">
        <f t="shared" si="180"/>
        <v>0</v>
      </c>
      <c r="EA111" s="106"/>
      <c r="EB111" s="78"/>
    </row>
    <row r="112" spans="1:132" ht="15.75" x14ac:dyDescent="0.25">
      <c r="A112" s="6" t="s">
        <v>667</v>
      </c>
      <c r="B112" s="109" t="s">
        <v>15</v>
      </c>
      <c r="C112" s="1" t="s">
        <v>651</v>
      </c>
      <c r="D112" s="15" t="s">
        <v>6</v>
      </c>
      <c r="E112" s="15">
        <v>1419</v>
      </c>
      <c r="F112" s="7">
        <f t="shared" si="101"/>
        <v>0.29107692307692307</v>
      </c>
      <c r="G112" s="15">
        <v>1447</v>
      </c>
      <c r="H112" s="7">
        <f t="shared" si="102"/>
        <v>0.31327127083784367</v>
      </c>
      <c r="I112" s="55">
        <f t="shared" si="103"/>
        <v>2.2194347760920607E-2</v>
      </c>
      <c r="J112" s="9">
        <v>3663638.0499999961</v>
      </c>
      <c r="K112" s="7">
        <f t="shared" si="104"/>
        <v>0.37180053944048597</v>
      </c>
      <c r="L112" s="9">
        <v>3732493.6899999981</v>
      </c>
      <c r="M112" s="7">
        <f t="shared" si="105"/>
        <v>0.39705917869468382</v>
      </c>
      <c r="N112" s="55">
        <f t="shared" si="126"/>
        <v>2.5258639254197857E-2</v>
      </c>
      <c r="O112" s="15">
        <v>285</v>
      </c>
      <c r="P112" s="7">
        <f t="shared" si="106"/>
        <v>5.8461538461538461E-2</v>
      </c>
      <c r="Q112" s="15">
        <v>184</v>
      </c>
      <c r="R112" s="7">
        <f t="shared" si="107"/>
        <v>3.9835462221260012E-2</v>
      </c>
      <c r="S112" s="55">
        <f t="shared" si="127"/>
        <v>-1.8626076240278448E-2</v>
      </c>
      <c r="T112" s="9">
        <v>742986.78999999992</v>
      </c>
      <c r="U112" s="7">
        <f t="shared" si="108"/>
        <v>7.5401250218796956E-2</v>
      </c>
      <c r="V112" s="9">
        <v>431540.31999999989</v>
      </c>
      <c r="W112" s="7">
        <f t="shared" si="109"/>
        <v>4.5906854576046471E-2</v>
      </c>
      <c r="X112" s="55">
        <f t="shared" si="128"/>
        <v>-2.9494395642750484E-2</v>
      </c>
      <c r="Y112" s="15">
        <v>42</v>
      </c>
      <c r="Z112" s="7">
        <f t="shared" si="110"/>
        <v>8.615384615384615E-3</v>
      </c>
      <c r="AA112" s="9">
        <v>69</v>
      </c>
      <c r="AB112" s="7">
        <f t="shared" si="111"/>
        <v>1.4938298332972505E-2</v>
      </c>
      <c r="AC112" s="55">
        <f t="shared" si="129"/>
        <v>6.3229137175878896E-3</v>
      </c>
      <c r="AD112" s="9">
        <v>139236.32999999999</v>
      </c>
      <c r="AE112" s="7">
        <f t="shared" si="112"/>
        <v>1.4130255745027425E-2</v>
      </c>
      <c r="AF112" s="9">
        <v>192148.51</v>
      </c>
      <c r="AG112" s="7">
        <f t="shared" si="113"/>
        <v>2.0440578311602526E-2</v>
      </c>
      <c r="AH112" s="55">
        <f t="shared" si="130"/>
        <v>6.3103225665751012E-3</v>
      </c>
      <c r="AI112" s="15">
        <f t="shared" si="131"/>
        <v>1746</v>
      </c>
      <c r="AJ112" s="7">
        <f t="shared" si="114"/>
        <v>0.35815384615384616</v>
      </c>
      <c r="AK112" s="9">
        <f t="shared" si="132"/>
        <v>1700</v>
      </c>
      <c r="AL112" s="7">
        <f t="shared" si="115"/>
        <v>0.36804503139207623</v>
      </c>
      <c r="AM112" s="54">
        <f t="shared" si="133"/>
        <v>9.8911852382300713E-3</v>
      </c>
      <c r="AN112" s="9">
        <f t="shared" si="134"/>
        <v>4545861.1699999962</v>
      </c>
      <c r="AO112" s="7">
        <f t="shared" si="116"/>
        <v>0.46133204540431039</v>
      </c>
      <c r="AP112" s="9">
        <f t="shared" si="135"/>
        <v>4356182.5199999977</v>
      </c>
      <c r="AQ112" s="7">
        <f t="shared" si="117"/>
        <v>0.46340661158233276</v>
      </c>
      <c r="AR112" s="54">
        <f t="shared" si="118"/>
        <v>2.0745661780223745E-3</v>
      </c>
      <c r="AS112" s="15">
        <v>2377</v>
      </c>
      <c r="AT112" s="7">
        <f t="shared" si="119"/>
        <v>0.48758974358974361</v>
      </c>
      <c r="AU112" s="15">
        <v>2294</v>
      </c>
      <c r="AV112" s="7">
        <f t="shared" si="185"/>
        <v>0.49664429530201343</v>
      </c>
      <c r="AW112" s="54">
        <f t="shared" si="136"/>
        <v>9.0545517122698205E-3</v>
      </c>
      <c r="AX112" s="9">
        <v>4111522.3699999969</v>
      </c>
      <c r="AY112" s="7">
        <f t="shared" si="184"/>
        <v>0.41725361900519237</v>
      </c>
      <c r="AZ112" s="9">
        <v>4074953.69</v>
      </c>
      <c r="BA112" s="7">
        <f t="shared" si="186"/>
        <v>0.43348975236185117</v>
      </c>
      <c r="BB112" s="54">
        <f t="shared" si="120"/>
        <v>1.62361333566588E-2</v>
      </c>
      <c r="BC112" s="15">
        <v>614</v>
      </c>
      <c r="BD112" s="7">
        <f t="shared" si="189"/>
        <v>0.12594871794871795</v>
      </c>
      <c r="BE112" s="15">
        <v>529</v>
      </c>
      <c r="BF112" s="7">
        <f t="shared" si="187"/>
        <v>0.11452695388612254</v>
      </c>
      <c r="BG112" s="54">
        <f t="shared" si="137"/>
        <v>-1.1421764062595416E-2</v>
      </c>
      <c r="BH112" s="9">
        <v>800288.50000000023</v>
      </c>
      <c r="BI112" s="7">
        <f t="shared" si="121"/>
        <v>8.1216455323150111E-2</v>
      </c>
      <c r="BJ112" s="9">
        <v>722279.76</v>
      </c>
      <c r="BK112" s="7">
        <f t="shared" si="188"/>
        <v>7.6835443570004672E-2</v>
      </c>
      <c r="BL112" s="54">
        <f t="shared" si="138"/>
        <v>-4.381011753145439E-3</v>
      </c>
      <c r="BM112" s="15">
        <f t="shared" si="139"/>
        <v>2991</v>
      </c>
      <c r="BN112" s="7">
        <f t="shared" si="122"/>
        <v>0.61353846153846159</v>
      </c>
      <c r="BO112" s="15">
        <f t="shared" si="140"/>
        <v>2823</v>
      </c>
      <c r="BP112" s="7">
        <f t="shared" si="123"/>
        <v>0.61117124918813592</v>
      </c>
      <c r="BQ112" s="54">
        <f t="shared" si="141"/>
        <v>-2.3672123503256648E-3</v>
      </c>
      <c r="BR112" s="9">
        <f t="shared" si="142"/>
        <v>4911810.8699999973</v>
      </c>
      <c r="BS112" s="7">
        <f t="shared" si="124"/>
        <v>0.49847007432834251</v>
      </c>
      <c r="BT112" s="9">
        <f t="shared" si="143"/>
        <v>4797233.45</v>
      </c>
      <c r="BU112" s="7">
        <f t="shared" si="125"/>
        <v>0.51032519593185588</v>
      </c>
      <c r="BV112" s="55">
        <f t="shared" si="144"/>
        <v>1.1855121603513374E-2</v>
      </c>
      <c r="BW112" s="147">
        <v>9</v>
      </c>
      <c r="BX112" s="7">
        <f t="shared" si="145"/>
        <v>1.8461538461538461E-3</v>
      </c>
      <c r="BY112" s="147">
        <v>8</v>
      </c>
      <c r="BZ112" s="7">
        <f t="shared" si="146"/>
        <v>1.7319766183156527E-3</v>
      </c>
      <c r="CA112" s="54">
        <f t="shared" si="147"/>
        <v>-1.1417722783819344E-4</v>
      </c>
      <c r="CB112" s="147">
        <v>37946.819999999992</v>
      </c>
      <c r="CC112" s="7">
        <f t="shared" si="148"/>
        <v>3.8509939992710344E-3</v>
      </c>
      <c r="CD112" s="147">
        <v>36932.32</v>
      </c>
      <c r="CE112" s="7">
        <f t="shared" si="149"/>
        <v>3.9288255692909828E-3</v>
      </c>
      <c r="CF112" s="148">
        <f t="shared" si="150"/>
        <v>7.7831570019948337E-5</v>
      </c>
      <c r="CG112" s="147">
        <v>46</v>
      </c>
      <c r="CH112" s="55">
        <f t="shared" si="151"/>
        <v>9.4358974358974366E-3</v>
      </c>
      <c r="CI112" s="147">
        <v>30</v>
      </c>
      <c r="CJ112" s="55">
        <f t="shared" si="152"/>
        <v>6.4949123186836977E-3</v>
      </c>
      <c r="CK112" s="55">
        <f t="shared" si="153"/>
        <v>-2.9409851172137388E-3</v>
      </c>
      <c r="CL112" s="147">
        <v>170797.56999999989</v>
      </c>
      <c r="CM112" s="55">
        <f t="shared" si="154"/>
        <v>1.7333215725588446E-2</v>
      </c>
      <c r="CN112" s="147">
        <v>91910.040000000008</v>
      </c>
      <c r="CO112" s="55">
        <f t="shared" si="155"/>
        <v>9.7773038689840507E-3</v>
      </c>
      <c r="CP112" s="55">
        <f t="shared" si="156"/>
        <v>-7.5559118566043953E-3</v>
      </c>
      <c r="CQ112" s="147">
        <v>54</v>
      </c>
      <c r="CR112" s="55">
        <f t="shared" si="157"/>
        <v>1.1076923076923076E-2</v>
      </c>
      <c r="CS112" s="147">
        <v>38</v>
      </c>
      <c r="CT112" s="55">
        <f t="shared" si="158"/>
        <v>8.2268889369993513E-3</v>
      </c>
      <c r="CU112" s="55">
        <f t="shared" si="159"/>
        <v>-2.8500341399237249E-3</v>
      </c>
      <c r="CV112" s="147">
        <v>126521.63</v>
      </c>
      <c r="CW112" s="55">
        <f t="shared" si="160"/>
        <v>1.2839917492638124E-2</v>
      </c>
      <c r="CX112" s="147">
        <v>76880.959999999992</v>
      </c>
      <c r="CY112" s="55">
        <f t="shared" si="161"/>
        <v>8.1785244317074384E-3</v>
      </c>
      <c r="CZ112" s="55">
        <f t="shared" si="162"/>
        <v>-4.6613930609306856E-3</v>
      </c>
      <c r="DA112" s="147">
        <v>0</v>
      </c>
      <c r="DB112" s="55">
        <f t="shared" si="163"/>
        <v>0</v>
      </c>
      <c r="DC112" s="147">
        <v>0</v>
      </c>
      <c r="DD112" s="55">
        <f t="shared" si="164"/>
        <v>0</v>
      </c>
      <c r="DE112" s="55">
        <f t="shared" si="165"/>
        <v>0</v>
      </c>
      <c r="DF112" s="147">
        <v>0</v>
      </c>
      <c r="DG112" s="55">
        <f t="shared" si="166"/>
        <v>0</v>
      </c>
      <c r="DH112" s="147">
        <v>0</v>
      </c>
      <c r="DI112" s="55">
        <f t="shared" si="167"/>
        <v>0</v>
      </c>
      <c r="DJ112" s="55">
        <f t="shared" si="168"/>
        <v>0</v>
      </c>
      <c r="DK112" s="147">
        <v>29</v>
      </c>
      <c r="DL112" s="55">
        <f t="shared" si="169"/>
        <v>5.9487179487179489E-3</v>
      </c>
      <c r="DM112" s="147">
        <v>20</v>
      </c>
      <c r="DN112" s="55">
        <f t="shared" si="170"/>
        <v>4.3299415457891321E-3</v>
      </c>
      <c r="DO112" s="55">
        <f t="shared" si="171"/>
        <v>-1.6187764029288168E-3</v>
      </c>
      <c r="DP112" s="147">
        <v>60834.760000000009</v>
      </c>
      <c r="DQ112" s="55">
        <f t="shared" si="172"/>
        <v>6.1737530498495955E-3</v>
      </c>
      <c r="DR112" s="147">
        <v>41206.78</v>
      </c>
      <c r="DS112" s="55">
        <f t="shared" si="173"/>
        <v>4.3835386158288534E-3</v>
      </c>
      <c r="DT112" s="55">
        <f t="shared" si="174"/>
        <v>-1.7902144340207421E-3</v>
      </c>
      <c r="DU112" s="8">
        <f t="shared" si="175"/>
        <v>4875</v>
      </c>
      <c r="DV112" s="8">
        <f t="shared" si="176"/>
        <v>4619</v>
      </c>
      <c r="DW112" s="56">
        <f t="shared" si="177"/>
        <v>-5.2512820512820468E-2</v>
      </c>
      <c r="DX112" s="9">
        <f t="shared" si="178"/>
        <v>9853772.8199999928</v>
      </c>
      <c r="DY112" s="9">
        <f t="shared" si="179"/>
        <v>9400346.0699999984</v>
      </c>
      <c r="DZ112" s="56">
        <f t="shared" si="180"/>
        <v>-4.6015547372848298E-2</v>
      </c>
      <c r="EA112" s="106"/>
      <c r="EB112" s="78"/>
    </row>
    <row r="113" spans="1:132" ht="15.75" x14ac:dyDescent="0.25">
      <c r="A113" s="6" t="s">
        <v>253</v>
      </c>
      <c r="B113" s="109" t="s">
        <v>281</v>
      </c>
      <c r="C113" s="1" t="s">
        <v>651</v>
      </c>
      <c r="D113" s="15" t="s">
        <v>6</v>
      </c>
      <c r="E113" s="15">
        <v>458</v>
      </c>
      <c r="F113" s="7">
        <f t="shared" si="101"/>
        <v>0.15045992115637319</v>
      </c>
      <c r="G113" s="15">
        <v>564</v>
      </c>
      <c r="H113" s="7">
        <f t="shared" si="102"/>
        <v>0.18007662835249041</v>
      </c>
      <c r="I113" s="55">
        <f t="shared" si="103"/>
        <v>2.9616707196117226E-2</v>
      </c>
      <c r="J113" s="9">
        <v>1225323.52</v>
      </c>
      <c r="K113" s="7">
        <f t="shared" si="104"/>
        <v>0.19696242860040059</v>
      </c>
      <c r="L113" s="9">
        <v>1435117.6900000011</v>
      </c>
      <c r="M113" s="7">
        <f t="shared" si="105"/>
        <v>0.22666612943039058</v>
      </c>
      <c r="N113" s="55">
        <f t="shared" si="126"/>
        <v>2.9703700829989993E-2</v>
      </c>
      <c r="O113" s="15">
        <v>243</v>
      </c>
      <c r="P113" s="7">
        <f t="shared" si="106"/>
        <v>7.9829172141918522E-2</v>
      </c>
      <c r="Q113" s="15">
        <v>206</v>
      </c>
      <c r="R113" s="7">
        <f t="shared" si="107"/>
        <v>6.5772669220945087E-2</v>
      </c>
      <c r="S113" s="55">
        <f t="shared" si="127"/>
        <v>-1.4056502920973435E-2</v>
      </c>
      <c r="T113" s="9">
        <v>662011.94999999995</v>
      </c>
      <c r="U113" s="7">
        <f t="shared" si="108"/>
        <v>0.10641392196118699</v>
      </c>
      <c r="V113" s="9">
        <v>539080</v>
      </c>
      <c r="W113" s="7">
        <f t="shared" si="109"/>
        <v>8.5143663063156072E-2</v>
      </c>
      <c r="X113" s="55">
        <f t="shared" si="128"/>
        <v>-2.1270258898030914E-2</v>
      </c>
      <c r="Y113" s="15">
        <v>61</v>
      </c>
      <c r="Z113" s="7">
        <f t="shared" si="110"/>
        <v>2.0039421813403416E-2</v>
      </c>
      <c r="AA113" s="9">
        <v>59</v>
      </c>
      <c r="AB113" s="7">
        <f t="shared" si="111"/>
        <v>1.8837803320561942E-2</v>
      </c>
      <c r="AC113" s="55">
        <f t="shared" si="129"/>
        <v>-1.201618492841474E-3</v>
      </c>
      <c r="AD113" s="9">
        <v>157984.21</v>
      </c>
      <c r="AE113" s="7">
        <f t="shared" si="112"/>
        <v>2.5394888104421344E-2</v>
      </c>
      <c r="AF113" s="9">
        <v>160840.43000000002</v>
      </c>
      <c r="AG113" s="7">
        <f t="shared" si="113"/>
        <v>2.5403545631173741E-2</v>
      </c>
      <c r="AH113" s="55">
        <f t="shared" si="130"/>
        <v>8.6575267523973654E-6</v>
      </c>
      <c r="AI113" s="15">
        <f t="shared" si="131"/>
        <v>762</v>
      </c>
      <c r="AJ113" s="7">
        <f t="shared" si="114"/>
        <v>0.25032851511169513</v>
      </c>
      <c r="AK113" s="9">
        <f t="shared" si="132"/>
        <v>829</v>
      </c>
      <c r="AL113" s="7">
        <f t="shared" si="115"/>
        <v>0.26468710089399744</v>
      </c>
      <c r="AM113" s="54">
        <f t="shared" si="133"/>
        <v>1.4358585782302313E-2</v>
      </c>
      <c r="AN113" s="9">
        <f t="shared" si="134"/>
        <v>2045319.68</v>
      </c>
      <c r="AO113" s="7">
        <f t="shared" si="116"/>
        <v>0.32877123866600894</v>
      </c>
      <c r="AP113" s="9">
        <f t="shared" si="135"/>
        <v>2135038.120000001</v>
      </c>
      <c r="AQ113" s="7">
        <f t="shared" si="117"/>
        <v>0.33721333812472037</v>
      </c>
      <c r="AR113" s="54">
        <f t="shared" si="118"/>
        <v>8.4420994587114384E-3</v>
      </c>
      <c r="AS113" s="15">
        <v>1800</v>
      </c>
      <c r="AT113" s="7">
        <f t="shared" si="119"/>
        <v>0.59132720105124836</v>
      </c>
      <c r="AU113" s="15">
        <v>1847</v>
      </c>
      <c r="AV113" s="7">
        <f t="shared" si="185"/>
        <v>0.58971902937420184</v>
      </c>
      <c r="AW113" s="54">
        <f t="shared" si="136"/>
        <v>-1.6081716770465215E-3</v>
      </c>
      <c r="AX113" s="9">
        <v>3371919.659999996</v>
      </c>
      <c r="AY113" s="7">
        <f t="shared" si="184"/>
        <v>0.54201316994146675</v>
      </c>
      <c r="AZ113" s="9">
        <v>3486908.49</v>
      </c>
      <c r="BA113" s="7">
        <f t="shared" si="186"/>
        <v>0.55073117460231935</v>
      </c>
      <c r="BB113" s="54">
        <f t="shared" si="120"/>
        <v>8.7180046608525963E-3</v>
      </c>
      <c r="BC113" s="15">
        <v>395</v>
      </c>
      <c r="BD113" s="7">
        <f t="shared" si="189"/>
        <v>0.12976346911957951</v>
      </c>
      <c r="BE113" s="15">
        <v>403</v>
      </c>
      <c r="BF113" s="7">
        <f t="shared" si="187"/>
        <v>0.12867177522349937</v>
      </c>
      <c r="BG113" s="54">
        <f t="shared" si="137"/>
        <v>-1.0916938960801315E-3</v>
      </c>
      <c r="BH113" s="9">
        <v>556885.32999999984</v>
      </c>
      <c r="BI113" s="7">
        <f t="shared" si="121"/>
        <v>8.9515532231630945E-2</v>
      </c>
      <c r="BJ113" s="9">
        <v>590448.88</v>
      </c>
      <c r="BK113" s="7">
        <f t="shared" si="188"/>
        <v>9.325699431390122E-2</v>
      </c>
      <c r="BL113" s="54">
        <f t="shared" si="138"/>
        <v>3.7414620822702749E-3</v>
      </c>
      <c r="BM113" s="15">
        <f t="shared" si="139"/>
        <v>2195</v>
      </c>
      <c r="BN113" s="7">
        <f t="shared" si="122"/>
        <v>0.72109067017082784</v>
      </c>
      <c r="BO113" s="15">
        <f t="shared" si="140"/>
        <v>2250</v>
      </c>
      <c r="BP113" s="7">
        <f t="shared" si="123"/>
        <v>0.7183908045977011</v>
      </c>
      <c r="BQ113" s="54">
        <f t="shared" si="141"/>
        <v>-2.6998655731267363E-3</v>
      </c>
      <c r="BR113" s="9">
        <f t="shared" si="142"/>
        <v>3928804.9899999956</v>
      </c>
      <c r="BS113" s="7">
        <f t="shared" si="124"/>
        <v>0.63152870217309764</v>
      </c>
      <c r="BT113" s="9">
        <f t="shared" si="143"/>
        <v>4077357.37</v>
      </c>
      <c r="BU113" s="7">
        <f t="shared" si="125"/>
        <v>0.64398816891622057</v>
      </c>
      <c r="BV113" s="55">
        <f t="shared" si="144"/>
        <v>1.2459466743122927E-2</v>
      </c>
      <c r="BW113" s="147">
        <v>0</v>
      </c>
      <c r="BX113" s="7">
        <f t="shared" si="145"/>
        <v>0</v>
      </c>
      <c r="BY113" s="147">
        <v>0</v>
      </c>
      <c r="BZ113" s="7">
        <f t="shared" si="146"/>
        <v>0</v>
      </c>
      <c r="CA113" s="54">
        <f t="shared" si="147"/>
        <v>0</v>
      </c>
      <c r="CB113" s="147">
        <v>0</v>
      </c>
      <c r="CC113" s="7">
        <f t="shared" si="148"/>
        <v>0</v>
      </c>
      <c r="CD113" s="147">
        <v>0</v>
      </c>
      <c r="CE113" s="7">
        <f t="shared" si="149"/>
        <v>0</v>
      </c>
      <c r="CF113" s="148">
        <f t="shared" si="150"/>
        <v>0</v>
      </c>
      <c r="CG113" s="147">
        <v>20</v>
      </c>
      <c r="CH113" s="55">
        <f t="shared" si="151"/>
        <v>6.5703022339027592E-3</v>
      </c>
      <c r="CI113" s="147">
        <v>10</v>
      </c>
      <c r="CJ113" s="55">
        <f t="shared" si="152"/>
        <v>3.1928480204342275E-3</v>
      </c>
      <c r="CK113" s="55">
        <f t="shared" si="153"/>
        <v>-3.3774542134685317E-3</v>
      </c>
      <c r="CL113" s="147">
        <v>88984.94</v>
      </c>
      <c r="CM113" s="55">
        <f t="shared" si="154"/>
        <v>1.430372436763552E-2</v>
      </c>
      <c r="CN113" s="147">
        <v>30069.81</v>
      </c>
      <c r="CO113" s="55">
        <f t="shared" si="155"/>
        <v>4.7493020906231379E-3</v>
      </c>
      <c r="CP113" s="55">
        <f t="shared" si="156"/>
        <v>-9.5544222770123817E-3</v>
      </c>
      <c r="CQ113" s="147">
        <v>47</v>
      </c>
      <c r="CR113" s="55">
        <f t="shared" si="157"/>
        <v>1.5440210249671484E-2</v>
      </c>
      <c r="CS113" s="147">
        <v>27</v>
      </c>
      <c r="CT113" s="55">
        <f t="shared" si="158"/>
        <v>8.6206896551724137E-3</v>
      </c>
      <c r="CU113" s="55">
        <f t="shared" si="159"/>
        <v>-6.8195205944990706E-3</v>
      </c>
      <c r="CV113" s="147">
        <v>111197.96</v>
      </c>
      <c r="CW113" s="55">
        <f t="shared" si="160"/>
        <v>1.787431637402194E-2</v>
      </c>
      <c r="CX113" s="147">
        <v>62613.580000000024</v>
      </c>
      <c r="CY113" s="55">
        <f t="shared" si="161"/>
        <v>9.8893477010795604E-3</v>
      </c>
      <c r="CZ113" s="55">
        <f t="shared" si="162"/>
        <v>-7.9849686729423792E-3</v>
      </c>
      <c r="DA113" s="147">
        <v>0</v>
      </c>
      <c r="DB113" s="55">
        <f t="shared" si="163"/>
        <v>0</v>
      </c>
      <c r="DC113" s="147">
        <v>0</v>
      </c>
      <c r="DD113" s="55">
        <f t="shared" si="164"/>
        <v>0</v>
      </c>
      <c r="DE113" s="55">
        <f t="shared" si="165"/>
        <v>0</v>
      </c>
      <c r="DF113" s="147">
        <v>0</v>
      </c>
      <c r="DG113" s="55">
        <f t="shared" si="166"/>
        <v>0</v>
      </c>
      <c r="DH113" s="147">
        <v>0</v>
      </c>
      <c r="DI113" s="55">
        <f t="shared" si="167"/>
        <v>0</v>
      </c>
      <c r="DJ113" s="55">
        <f t="shared" si="168"/>
        <v>0</v>
      </c>
      <c r="DK113" s="147">
        <v>20</v>
      </c>
      <c r="DL113" s="55">
        <f t="shared" si="169"/>
        <v>6.5703022339027592E-3</v>
      </c>
      <c r="DM113" s="147">
        <v>16</v>
      </c>
      <c r="DN113" s="55">
        <f t="shared" si="170"/>
        <v>5.108556832694764E-3</v>
      </c>
      <c r="DO113" s="55">
        <f t="shared" si="171"/>
        <v>-1.4617454012079952E-3</v>
      </c>
      <c r="DP113" s="147">
        <v>46795.25</v>
      </c>
      <c r="DQ113" s="55">
        <f t="shared" si="172"/>
        <v>7.5220184192358397E-3</v>
      </c>
      <c r="DR113" s="147">
        <v>26337.7</v>
      </c>
      <c r="DS113" s="55">
        <f t="shared" si="173"/>
        <v>4.1598431673563951E-3</v>
      </c>
      <c r="DT113" s="55">
        <f t="shared" si="174"/>
        <v>-3.3621752518794446E-3</v>
      </c>
      <c r="DU113" s="8">
        <f t="shared" si="175"/>
        <v>3044</v>
      </c>
      <c r="DV113" s="8">
        <f t="shared" si="176"/>
        <v>3132</v>
      </c>
      <c r="DW113" s="56">
        <f t="shared" si="177"/>
        <v>2.8909329829172048E-2</v>
      </c>
      <c r="DX113" s="9">
        <f t="shared" si="178"/>
        <v>6221102.8199999966</v>
      </c>
      <c r="DY113" s="9">
        <f t="shared" si="179"/>
        <v>6331416.580000001</v>
      </c>
      <c r="DZ113" s="56">
        <f t="shared" si="180"/>
        <v>1.7732187233003183E-2</v>
      </c>
      <c r="EA113" s="106"/>
      <c r="EB113" s="78"/>
    </row>
    <row r="114" spans="1:132" ht="15.75" x14ac:dyDescent="0.25">
      <c r="A114" s="6" t="s">
        <v>253</v>
      </c>
      <c r="B114" s="109" t="s">
        <v>282</v>
      </c>
      <c r="C114" s="1" t="s">
        <v>651</v>
      </c>
      <c r="D114" s="15" t="s">
        <v>6</v>
      </c>
      <c r="E114" s="15">
        <v>1281</v>
      </c>
      <c r="F114" s="7">
        <f t="shared" si="101"/>
        <v>0.23371647509578544</v>
      </c>
      <c r="G114" s="15">
        <v>1584</v>
      </c>
      <c r="H114" s="7">
        <f t="shared" si="102"/>
        <v>0.24917413874469088</v>
      </c>
      <c r="I114" s="55">
        <f t="shared" si="103"/>
        <v>1.545766364890544E-2</v>
      </c>
      <c r="J114" s="9">
        <v>3214011.9499999988</v>
      </c>
      <c r="K114" s="7">
        <f t="shared" si="104"/>
        <v>0.28942968597623525</v>
      </c>
      <c r="L114" s="9">
        <v>3988121.0699999989</v>
      </c>
      <c r="M114" s="7">
        <f t="shared" si="105"/>
        <v>0.31426249038932053</v>
      </c>
      <c r="N114" s="55">
        <f t="shared" si="126"/>
        <v>2.4832804413085274E-2</v>
      </c>
      <c r="O114" s="15">
        <v>383</v>
      </c>
      <c r="P114" s="7">
        <f t="shared" si="106"/>
        <v>6.9877759532931946E-2</v>
      </c>
      <c r="Q114" s="15">
        <v>381</v>
      </c>
      <c r="R114" s="7">
        <f t="shared" si="107"/>
        <v>5.9933931099575274E-2</v>
      </c>
      <c r="S114" s="55">
        <f t="shared" si="127"/>
        <v>-9.9438284333566718E-3</v>
      </c>
      <c r="T114" s="9">
        <v>1080100</v>
      </c>
      <c r="U114" s="7">
        <f t="shared" si="108"/>
        <v>9.7265663191741333E-2</v>
      </c>
      <c r="V114" s="9">
        <v>915271.82000000018</v>
      </c>
      <c r="W114" s="7">
        <f t="shared" si="109"/>
        <v>7.2123086658541696E-2</v>
      </c>
      <c r="X114" s="55">
        <f t="shared" si="128"/>
        <v>-2.5142576533199637E-2</v>
      </c>
      <c r="Y114" s="15">
        <v>79</v>
      </c>
      <c r="Z114" s="7">
        <f t="shared" si="110"/>
        <v>1.4413428206531655E-2</v>
      </c>
      <c r="AA114" s="9">
        <v>129</v>
      </c>
      <c r="AB114" s="7">
        <f t="shared" si="111"/>
        <v>2.0292590844738084E-2</v>
      </c>
      <c r="AC114" s="55">
        <f t="shared" si="129"/>
        <v>5.879162638206429E-3</v>
      </c>
      <c r="AD114" s="9">
        <v>228602.18</v>
      </c>
      <c r="AE114" s="7">
        <f t="shared" si="112"/>
        <v>2.0586188912857909E-2</v>
      </c>
      <c r="AF114" s="9">
        <v>335964.95</v>
      </c>
      <c r="AG114" s="7">
        <f t="shared" si="113"/>
        <v>2.6473915916129291E-2</v>
      </c>
      <c r="AH114" s="55">
        <f t="shared" si="130"/>
        <v>5.887727003271382E-3</v>
      </c>
      <c r="AI114" s="15">
        <f t="shared" si="131"/>
        <v>1743</v>
      </c>
      <c r="AJ114" s="7">
        <f t="shared" si="114"/>
        <v>0.31800766283524906</v>
      </c>
      <c r="AK114" s="9">
        <f t="shared" si="132"/>
        <v>2094</v>
      </c>
      <c r="AL114" s="7">
        <f t="shared" si="115"/>
        <v>0.32940066068900425</v>
      </c>
      <c r="AM114" s="54">
        <f t="shared" si="133"/>
        <v>1.1392997853755193E-2</v>
      </c>
      <c r="AN114" s="9">
        <f t="shared" si="134"/>
        <v>4522714.129999999</v>
      </c>
      <c r="AO114" s="7">
        <f t="shared" si="116"/>
        <v>0.4072815380808345</v>
      </c>
      <c r="AP114" s="9">
        <f t="shared" si="135"/>
        <v>5239357.8399999989</v>
      </c>
      <c r="AQ114" s="7">
        <f t="shared" si="117"/>
        <v>0.41285949296399149</v>
      </c>
      <c r="AR114" s="54">
        <f t="shared" si="118"/>
        <v>5.5779548831569881E-3</v>
      </c>
      <c r="AS114" s="15">
        <v>2843</v>
      </c>
      <c r="AT114" s="7">
        <f t="shared" si="119"/>
        <v>0.51870096697682899</v>
      </c>
      <c r="AU114" s="15">
        <v>3159</v>
      </c>
      <c r="AV114" s="7">
        <f t="shared" si="185"/>
        <v>0.49693251533742333</v>
      </c>
      <c r="AW114" s="54">
        <f t="shared" si="136"/>
        <v>-2.1768451639405662E-2</v>
      </c>
      <c r="AX114" s="9">
        <v>5067740.0299999882</v>
      </c>
      <c r="AY114" s="7">
        <f t="shared" si="184"/>
        <v>0.45636246171769645</v>
      </c>
      <c r="AZ114" s="9">
        <v>5819617.5699999984</v>
      </c>
      <c r="BA114" s="7">
        <f t="shared" si="186"/>
        <v>0.4585837487279808</v>
      </c>
      <c r="BB114" s="54">
        <f t="shared" si="120"/>
        <v>2.2212870102843452E-3</v>
      </c>
      <c r="BC114" s="15">
        <v>696</v>
      </c>
      <c r="BD114" s="7">
        <f t="shared" si="189"/>
        <v>0.12698412698412698</v>
      </c>
      <c r="BE114" s="15">
        <v>934</v>
      </c>
      <c r="BF114" s="7">
        <f t="shared" si="187"/>
        <v>0.14692464999213464</v>
      </c>
      <c r="BG114" s="54">
        <f t="shared" si="137"/>
        <v>1.9940523008007666E-2</v>
      </c>
      <c r="BH114" s="9">
        <v>1012225.62</v>
      </c>
      <c r="BI114" s="7">
        <f t="shared" si="121"/>
        <v>9.1153408229767197E-2</v>
      </c>
      <c r="BJ114" s="9">
        <v>1263498.98</v>
      </c>
      <c r="BK114" s="7">
        <f t="shared" si="188"/>
        <v>9.9563260264605352E-2</v>
      </c>
      <c r="BL114" s="54">
        <f t="shared" si="138"/>
        <v>8.4098520348381556E-3</v>
      </c>
      <c r="BM114" s="15">
        <f t="shared" si="139"/>
        <v>3539</v>
      </c>
      <c r="BN114" s="7">
        <f t="shared" si="122"/>
        <v>0.64568509396095608</v>
      </c>
      <c r="BO114" s="15">
        <f t="shared" si="140"/>
        <v>4093</v>
      </c>
      <c r="BP114" s="7">
        <f t="shared" si="123"/>
        <v>0.64385716532955795</v>
      </c>
      <c r="BQ114" s="54">
        <f t="shared" si="141"/>
        <v>-1.8279286313981347E-3</v>
      </c>
      <c r="BR114" s="9">
        <f t="shared" si="142"/>
        <v>6079965.6499999883</v>
      </c>
      <c r="BS114" s="7">
        <f t="shared" si="124"/>
        <v>0.54751586994746371</v>
      </c>
      <c r="BT114" s="9">
        <f t="shared" si="143"/>
        <v>7083116.5499999989</v>
      </c>
      <c r="BU114" s="7">
        <f t="shared" si="125"/>
        <v>0.55814700899258618</v>
      </c>
      <c r="BV114" s="55">
        <f t="shared" si="144"/>
        <v>1.0631139045122473E-2</v>
      </c>
      <c r="BW114" s="147">
        <v>0</v>
      </c>
      <c r="BX114" s="7">
        <f t="shared" si="145"/>
        <v>0</v>
      </c>
      <c r="BY114" s="147">
        <v>0</v>
      </c>
      <c r="BZ114" s="7">
        <f t="shared" si="146"/>
        <v>0</v>
      </c>
      <c r="CA114" s="54">
        <f t="shared" si="147"/>
        <v>0</v>
      </c>
      <c r="CB114" s="147">
        <v>0</v>
      </c>
      <c r="CC114" s="7">
        <f t="shared" si="148"/>
        <v>0</v>
      </c>
      <c r="CD114" s="147">
        <v>0</v>
      </c>
      <c r="CE114" s="7">
        <f t="shared" si="149"/>
        <v>0</v>
      </c>
      <c r="CF114" s="148">
        <f t="shared" si="150"/>
        <v>0</v>
      </c>
      <c r="CG114" s="147">
        <v>42</v>
      </c>
      <c r="CH114" s="55">
        <f t="shared" si="151"/>
        <v>7.6628352490421452E-3</v>
      </c>
      <c r="CI114" s="147">
        <v>28</v>
      </c>
      <c r="CJ114" s="55">
        <f t="shared" si="152"/>
        <v>4.4045933616485766E-3</v>
      </c>
      <c r="CK114" s="55">
        <f t="shared" si="153"/>
        <v>-3.2582418873935686E-3</v>
      </c>
      <c r="CL114" s="147">
        <v>157401.94</v>
      </c>
      <c r="CM114" s="55">
        <f t="shared" si="154"/>
        <v>1.417443207274019E-2</v>
      </c>
      <c r="CN114" s="147">
        <v>86348.709999999992</v>
      </c>
      <c r="CO114" s="55">
        <f t="shared" si="155"/>
        <v>6.8042469549464378E-3</v>
      </c>
      <c r="CP114" s="55">
        <f t="shared" si="156"/>
        <v>-7.3701851177937518E-3</v>
      </c>
      <c r="CQ114" s="147">
        <v>127</v>
      </c>
      <c r="CR114" s="55">
        <f t="shared" si="157"/>
        <v>2.3170954205436963E-2</v>
      </c>
      <c r="CS114" s="147">
        <v>105</v>
      </c>
      <c r="CT114" s="55">
        <f t="shared" si="158"/>
        <v>1.651722510618216E-2</v>
      </c>
      <c r="CU114" s="55">
        <f t="shared" si="159"/>
        <v>-6.6537290992548029E-3</v>
      </c>
      <c r="CV114" s="147">
        <v>286095.16999999993</v>
      </c>
      <c r="CW114" s="55">
        <f t="shared" si="160"/>
        <v>2.5763574156100335E-2</v>
      </c>
      <c r="CX114" s="147">
        <v>217259.93</v>
      </c>
      <c r="CY114" s="55">
        <f t="shared" si="161"/>
        <v>1.7120003496686589E-2</v>
      </c>
      <c r="CZ114" s="55">
        <f t="shared" si="162"/>
        <v>-8.6435706594137456E-3</v>
      </c>
      <c r="DA114" s="147">
        <v>0</v>
      </c>
      <c r="DB114" s="55">
        <f t="shared" si="163"/>
        <v>0</v>
      </c>
      <c r="DC114" s="147">
        <v>0</v>
      </c>
      <c r="DD114" s="55">
        <f t="shared" si="164"/>
        <v>0</v>
      </c>
      <c r="DE114" s="55">
        <f t="shared" si="165"/>
        <v>0</v>
      </c>
      <c r="DF114" s="147">
        <v>0</v>
      </c>
      <c r="DG114" s="55">
        <f t="shared" si="166"/>
        <v>0</v>
      </c>
      <c r="DH114" s="147">
        <v>0</v>
      </c>
      <c r="DI114" s="55">
        <f t="shared" si="167"/>
        <v>0</v>
      </c>
      <c r="DJ114" s="55">
        <f t="shared" si="168"/>
        <v>0</v>
      </c>
      <c r="DK114" s="147">
        <v>30</v>
      </c>
      <c r="DL114" s="55">
        <f t="shared" si="169"/>
        <v>5.4734537493158182E-3</v>
      </c>
      <c r="DM114" s="147">
        <v>37</v>
      </c>
      <c r="DN114" s="55">
        <f t="shared" si="170"/>
        <v>5.8203555136070477E-3</v>
      </c>
      <c r="DO114" s="55">
        <f t="shared" si="171"/>
        <v>3.4690176429122942E-4</v>
      </c>
      <c r="DP114" s="147">
        <v>58461.319999999992</v>
      </c>
      <c r="DQ114" s="55">
        <f t="shared" si="172"/>
        <v>5.2645857428614117E-3</v>
      </c>
      <c r="DR114" s="147">
        <v>64330.85</v>
      </c>
      <c r="DS114" s="55">
        <f t="shared" si="173"/>
        <v>5.0692475917893396E-3</v>
      </c>
      <c r="DT114" s="55">
        <f t="shared" si="174"/>
        <v>-1.9533815107207215E-4</v>
      </c>
      <c r="DU114" s="8">
        <f t="shared" si="175"/>
        <v>5481</v>
      </c>
      <c r="DV114" s="8">
        <f t="shared" si="176"/>
        <v>6357</v>
      </c>
      <c r="DW114" s="56">
        <f t="shared" si="177"/>
        <v>0.15982484948002185</v>
      </c>
      <c r="DX114" s="9">
        <f t="shared" si="178"/>
        <v>11104638.209999986</v>
      </c>
      <c r="DY114" s="9">
        <f t="shared" si="179"/>
        <v>12690413.879999997</v>
      </c>
      <c r="DZ114" s="56">
        <f t="shared" si="180"/>
        <v>0.14280300177379779</v>
      </c>
      <c r="EA114" s="106"/>
      <c r="EB114" s="78"/>
    </row>
    <row r="115" spans="1:132" ht="15.75" x14ac:dyDescent="0.25">
      <c r="A115" s="6" t="s">
        <v>148</v>
      </c>
      <c r="B115" s="109" t="s">
        <v>629</v>
      </c>
      <c r="C115" s="1" t="s">
        <v>651</v>
      </c>
      <c r="D115" s="15" t="s">
        <v>6</v>
      </c>
      <c r="E115" s="15">
        <v>0</v>
      </c>
      <c r="F115" s="7" t="e">
        <f t="shared" si="101"/>
        <v>#DIV/0!</v>
      </c>
      <c r="G115" s="15">
        <v>353</v>
      </c>
      <c r="H115" s="7">
        <f t="shared" si="102"/>
        <v>0.28958162428219852</v>
      </c>
      <c r="I115" s="55" t="e">
        <f t="shared" si="103"/>
        <v>#DIV/0!</v>
      </c>
      <c r="J115" s="9">
        <v>0</v>
      </c>
      <c r="K115" s="7" t="e">
        <f t="shared" si="104"/>
        <v>#DIV/0!</v>
      </c>
      <c r="L115" s="9">
        <v>811326.82000000018</v>
      </c>
      <c r="M115" s="7">
        <f t="shared" si="105"/>
        <v>0.299680272441252</v>
      </c>
      <c r="N115" s="55" t="e">
        <f t="shared" si="126"/>
        <v>#DIV/0!</v>
      </c>
      <c r="O115" s="15">
        <v>0</v>
      </c>
      <c r="P115" s="7" t="e">
        <f t="shared" si="106"/>
        <v>#DIV/0!</v>
      </c>
      <c r="Q115" s="15">
        <v>53</v>
      </c>
      <c r="R115" s="7">
        <f t="shared" si="107"/>
        <v>4.3478260869565216E-2</v>
      </c>
      <c r="S115" s="55" t="e">
        <f t="shared" si="127"/>
        <v>#DIV/0!</v>
      </c>
      <c r="T115" s="9">
        <v>0</v>
      </c>
      <c r="U115" s="7" t="e">
        <f t="shared" si="108"/>
        <v>#DIV/0!</v>
      </c>
      <c r="V115" s="9">
        <v>107582.17</v>
      </c>
      <c r="W115" s="7">
        <f t="shared" si="109"/>
        <v>3.9737690435798827E-2</v>
      </c>
      <c r="X115" s="55" t="e">
        <f t="shared" si="128"/>
        <v>#DIV/0!</v>
      </c>
      <c r="Y115" s="15">
        <v>0</v>
      </c>
      <c r="Z115" s="7" t="e">
        <f t="shared" si="110"/>
        <v>#DIV/0!</v>
      </c>
      <c r="AA115" s="9">
        <v>7</v>
      </c>
      <c r="AB115" s="7">
        <f t="shared" si="111"/>
        <v>5.742411812961444E-3</v>
      </c>
      <c r="AC115" s="55" t="e">
        <f t="shared" si="129"/>
        <v>#DIV/0!</v>
      </c>
      <c r="AD115" s="9">
        <v>0</v>
      </c>
      <c r="AE115" s="7" t="e">
        <f t="shared" si="112"/>
        <v>#DIV/0!</v>
      </c>
      <c r="AF115" s="9">
        <v>24490.97</v>
      </c>
      <c r="AG115" s="7">
        <f t="shared" si="113"/>
        <v>9.0462442273885734E-3</v>
      </c>
      <c r="AH115" s="55" t="e">
        <f t="shared" si="130"/>
        <v>#DIV/0!</v>
      </c>
      <c r="AI115" s="15">
        <f t="shared" si="131"/>
        <v>0</v>
      </c>
      <c r="AJ115" s="7" t="e">
        <f t="shared" si="114"/>
        <v>#DIV/0!</v>
      </c>
      <c r="AK115" s="9">
        <f t="shared" si="132"/>
        <v>413</v>
      </c>
      <c r="AL115" s="7">
        <f t="shared" si="115"/>
        <v>0.33880229696472519</v>
      </c>
      <c r="AM115" s="54" t="e">
        <f t="shared" si="133"/>
        <v>#DIV/0!</v>
      </c>
      <c r="AN115" s="9">
        <f t="shared" si="134"/>
        <v>0</v>
      </c>
      <c r="AO115" s="7" t="e">
        <f t="shared" si="116"/>
        <v>#DIV/0!</v>
      </c>
      <c r="AP115" s="9">
        <f t="shared" si="135"/>
        <v>943399.9600000002</v>
      </c>
      <c r="AQ115" s="7">
        <f t="shared" si="117"/>
        <v>0.34846420710443937</v>
      </c>
      <c r="AR115" s="54" t="e">
        <f t="shared" si="118"/>
        <v>#DIV/0!</v>
      </c>
      <c r="AS115" s="15">
        <v>0</v>
      </c>
      <c r="AT115" s="7" t="e">
        <f t="shared" si="119"/>
        <v>#DIV/0!</v>
      </c>
      <c r="AU115" s="15">
        <v>444</v>
      </c>
      <c r="AV115" s="7">
        <f t="shared" si="185"/>
        <v>0.3642329778506973</v>
      </c>
      <c r="AW115" s="54" t="e">
        <f t="shared" si="136"/>
        <v>#DIV/0!</v>
      </c>
      <c r="AX115" s="9">
        <v>0</v>
      </c>
      <c r="AY115" s="7" t="e">
        <f t="shared" si="184"/>
        <v>#DIV/0!</v>
      </c>
      <c r="AZ115" s="9">
        <v>789723.23000000033</v>
      </c>
      <c r="BA115" s="7">
        <f t="shared" si="186"/>
        <v>0.2917005414902783</v>
      </c>
      <c r="BB115" s="54" t="e">
        <f t="shared" si="120"/>
        <v>#DIV/0!</v>
      </c>
      <c r="BC115" s="15">
        <v>0</v>
      </c>
      <c r="BD115" s="7" t="e">
        <f t="shared" si="189"/>
        <v>#DIV/0!</v>
      </c>
      <c r="BE115" s="15">
        <v>69</v>
      </c>
      <c r="BF115" s="7">
        <f t="shared" si="187"/>
        <v>5.6603773584905662E-2</v>
      </c>
      <c r="BG115" s="54" t="e">
        <f t="shared" si="137"/>
        <v>#DIV/0!</v>
      </c>
      <c r="BH115" s="9">
        <v>0</v>
      </c>
      <c r="BI115" s="7" t="e">
        <f t="shared" si="121"/>
        <v>#DIV/0!</v>
      </c>
      <c r="BJ115" s="9">
        <v>125698.97999999989</v>
      </c>
      <c r="BK115" s="7">
        <f t="shared" si="188"/>
        <v>4.6429507374090559E-2</v>
      </c>
      <c r="BL115" s="54" t="e">
        <f t="shared" si="138"/>
        <v>#DIV/0!</v>
      </c>
      <c r="BM115" s="15">
        <f t="shared" si="139"/>
        <v>0</v>
      </c>
      <c r="BN115" s="7" t="e">
        <f t="shared" si="122"/>
        <v>#DIV/0!</v>
      </c>
      <c r="BO115" s="15">
        <f t="shared" si="140"/>
        <v>513</v>
      </c>
      <c r="BP115" s="7">
        <f t="shared" si="123"/>
        <v>0.42083675143560295</v>
      </c>
      <c r="BQ115" s="54" t="e">
        <f t="shared" si="141"/>
        <v>#DIV/0!</v>
      </c>
      <c r="BR115" s="9">
        <f t="shared" si="142"/>
        <v>0</v>
      </c>
      <c r="BS115" s="7" t="e">
        <f t="shared" si="124"/>
        <v>#DIV/0!</v>
      </c>
      <c r="BT115" s="9">
        <f t="shared" si="143"/>
        <v>915422.2100000002</v>
      </c>
      <c r="BU115" s="7">
        <f t="shared" si="125"/>
        <v>0.33813004886436882</v>
      </c>
      <c r="BV115" s="55" t="e">
        <f t="shared" si="144"/>
        <v>#DIV/0!</v>
      </c>
      <c r="BW115" s="147">
        <v>0</v>
      </c>
      <c r="BX115" s="7" t="e">
        <f t="shared" si="145"/>
        <v>#DIV/0!</v>
      </c>
      <c r="BY115" s="147">
        <v>26</v>
      </c>
      <c r="BZ115" s="7">
        <f t="shared" si="146"/>
        <v>2.1328958162428219E-2</v>
      </c>
      <c r="CA115" s="54" t="e">
        <f t="shared" si="147"/>
        <v>#DIV/0!</v>
      </c>
      <c r="CB115" s="147">
        <v>0</v>
      </c>
      <c r="CC115" s="7" t="e">
        <f t="shared" si="148"/>
        <v>#DIV/0!</v>
      </c>
      <c r="CD115" s="147">
        <v>112599.87</v>
      </c>
      <c r="CE115" s="7">
        <f t="shared" si="149"/>
        <v>4.1591081283926426E-2</v>
      </c>
      <c r="CF115" s="148" t="e">
        <f t="shared" si="150"/>
        <v>#DIV/0!</v>
      </c>
      <c r="CG115" s="147">
        <v>0</v>
      </c>
      <c r="CH115" s="55" t="e">
        <f t="shared" si="151"/>
        <v>#DIV/0!</v>
      </c>
      <c r="CI115" s="147">
        <v>130</v>
      </c>
      <c r="CJ115" s="55">
        <f t="shared" si="152"/>
        <v>0.10664479081214109</v>
      </c>
      <c r="CK115" s="55" t="e">
        <f t="shared" si="153"/>
        <v>#DIV/0!</v>
      </c>
      <c r="CL115" s="147">
        <v>0</v>
      </c>
      <c r="CM115" s="55" t="e">
        <f t="shared" si="154"/>
        <v>#DIV/0!</v>
      </c>
      <c r="CN115" s="147">
        <v>457137.85</v>
      </c>
      <c r="CO115" s="55">
        <f t="shared" si="155"/>
        <v>0.16885328089019433</v>
      </c>
      <c r="CP115" s="55" t="e">
        <f t="shared" si="156"/>
        <v>#DIV/0!</v>
      </c>
      <c r="CQ115" s="147">
        <v>0</v>
      </c>
      <c r="CR115" s="55" t="e">
        <f t="shared" si="157"/>
        <v>#DIV/0!</v>
      </c>
      <c r="CS115" s="147">
        <v>74</v>
      </c>
      <c r="CT115" s="55">
        <f t="shared" si="158"/>
        <v>6.0705496308449548E-2</v>
      </c>
      <c r="CU115" s="55" t="e">
        <f t="shared" si="159"/>
        <v>#DIV/0!</v>
      </c>
      <c r="CV115" s="147">
        <v>0</v>
      </c>
      <c r="CW115" s="55" t="e">
        <f t="shared" si="160"/>
        <v>#DIV/0!</v>
      </c>
      <c r="CX115" s="147">
        <v>150921.03</v>
      </c>
      <c r="CY115" s="55">
        <f t="shared" si="161"/>
        <v>5.5745791058052725E-2</v>
      </c>
      <c r="CZ115" s="55" t="e">
        <f t="shared" si="162"/>
        <v>#DIV/0!</v>
      </c>
      <c r="DA115" s="147">
        <v>0</v>
      </c>
      <c r="DB115" s="55" t="e">
        <f t="shared" si="163"/>
        <v>#DIV/0!</v>
      </c>
      <c r="DC115" s="147">
        <v>47</v>
      </c>
      <c r="DD115" s="55">
        <f t="shared" si="164"/>
        <v>3.8556193601312551E-2</v>
      </c>
      <c r="DE115" s="55" t="e">
        <f t="shared" si="165"/>
        <v>#DIV/0!</v>
      </c>
      <c r="DF115" s="147">
        <v>0</v>
      </c>
      <c r="DG115" s="55" t="e">
        <f t="shared" si="166"/>
        <v>#DIV/0!</v>
      </c>
      <c r="DH115" s="147">
        <v>96370.08</v>
      </c>
      <c r="DI115" s="55">
        <f t="shared" si="167"/>
        <v>3.5596274050924685E-2</v>
      </c>
      <c r="DJ115" s="55" t="e">
        <f t="shared" si="168"/>
        <v>#DIV/0!</v>
      </c>
      <c r="DK115" s="147">
        <v>0</v>
      </c>
      <c r="DL115" s="55" t="e">
        <f t="shared" si="169"/>
        <v>#DIV/0!</v>
      </c>
      <c r="DM115" s="147">
        <v>16</v>
      </c>
      <c r="DN115" s="55">
        <f t="shared" si="170"/>
        <v>1.3125512715340444E-2</v>
      </c>
      <c r="DO115" s="55" t="e">
        <f t="shared" si="171"/>
        <v>#DIV/0!</v>
      </c>
      <c r="DP115" s="147">
        <v>0</v>
      </c>
      <c r="DQ115" s="55" t="e">
        <f t="shared" si="172"/>
        <v>#DIV/0!</v>
      </c>
      <c r="DR115" s="147">
        <v>31457.07</v>
      </c>
      <c r="DS115" s="55">
        <f t="shared" si="173"/>
        <v>1.1619316748093612E-2</v>
      </c>
      <c r="DT115" s="55" t="e">
        <f t="shared" si="174"/>
        <v>#DIV/0!</v>
      </c>
      <c r="DU115" s="8">
        <f t="shared" si="175"/>
        <v>0</v>
      </c>
      <c r="DV115" s="8">
        <f t="shared" si="176"/>
        <v>1219</v>
      </c>
      <c r="DW115" s="56">
        <f t="shared" si="177"/>
        <v>0</v>
      </c>
      <c r="DX115" s="9">
        <f t="shared" si="178"/>
        <v>0</v>
      </c>
      <c r="DY115" s="9">
        <f t="shared" si="179"/>
        <v>2707308.0700000003</v>
      </c>
      <c r="DZ115" s="56">
        <f t="shared" si="180"/>
        <v>0</v>
      </c>
      <c r="EA115" s="106"/>
      <c r="EB115" s="78"/>
    </row>
    <row r="116" spans="1:132" ht="15.75" x14ac:dyDescent="0.25">
      <c r="A116" s="6" t="s">
        <v>148</v>
      </c>
      <c r="B116" s="109" t="s">
        <v>163</v>
      </c>
      <c r="C116" s="1" t="s">
        <v>651</v>
      </c>
      <c r="D116" s="15" t="s">
        <v>6</v>
      </c>
      <c r="E116" s="15">
        <v>1505</v>
      </c>
      <c r="F116" s="7">
        <f t="shared" si="101"/>
        <v>0.29620153513087977</v>
      </c>
      <c r="G116" s="15">
        <v>1569</v>
      </c>
      <c r="H116" s="7">
        <f t="shared" si="102"/>
        <v>0.30668491008600468</v>
      </c>
      <c r="I116" s="55">
        <f t="shared" si="103"/>
        <v>1.0483374955124913E-2</v>
      </c>
      <c r="J116" s="9">
        <v>3943035.229999993</v>
      </c>
      <c r="K116" s="7">
        <f t="shared" si="104"/>
        <v>0.3658152445341542</v>
      </c>
      <c r="L116" s="9">
        <v>3914977.2899999958</v>
      </c>
      <c r="M116" s="7">
        <f t="shared" si="105"/>
        <v>0.38227023210504152</v>
      </c>
      <c r="N116" s="55">
        <f t="shared" si="126"/>
        <v>1.6454987570887314E-2</v>
      </c>
      <c r="O116" s="15">
        <v>280</v>
      </c>
      <c r="P116" s="7">
        <f t="shared" si="106"/>
        <v>5.5107262349931116E-2</v>
      </c>
      <c r="Q116" s="15">
        <v>179</v>
      </c>
      <c r="R116" s="7">
        <f t="shared" si="107"/>
        <v>3.4988272087568412E-2</v>
      </c>
      <c r="S116" s="55">
        <f t="shared" si="127"/>
        <v>-2.0118990262362704E-2</v>
      </c>
      <c r="T116" s="9">
        <v>743931.5199999999</v>
      </c>
      <c r="U116" s="7">
        <f t="shared" si="108"/>
        <v>6.9018275270511714E-2</v>
      </c>
      <c r="V116" s="9">
        <v>415877.84</v>
      </c>
      <c r="W116" s="7">
        <f t="shared" si="109"/>
        <v>4.0607571040123067E-2</v>
      </c>
      <c r="X116" s="55">
        <f t="shared" si="128"/>
        <v>-2.8410704230388648E-2</v>
      </c>
      <c r="Y116" s="15">
        <v>2</v>
      </c>
      <c r="Z116" s="7">
        <f t="shared" si="110"/>
        <v>3.9362330249950798E-4</v>
      </c>
      <c r="AA116" s="9">
        <v>38</v>
      </c>
      <c r="AB116" s="7">
        <f t="shared" si="111"/>
        <v>7.4276778733385462E-3</v>
      </c>
      <c r="AC116" s="55">
        <f t="shared" si="129"/>
        <v>7.034054570839038E-3</v>
      </c>
      <c r="AD116" s="9">
        <v>8798</v>
      </c>
      <c r="AE116" s="7">
        <f t="shared" si="112"/>
        <v>8.1623478708088906E-4</v>
      </c>
      <c r="AF116" s="9">
        <v>112692.02</v>
      </c>
      <c r="AG116" s="7">
        <f t="shared" si="113"/>
        <v>1.1003589919109345E-2</v>
      </c>
      <c r="AH116" s="55">
        <f t="shared" si="130"/>
        <v>1.0187355132028456E-2</v>
      </c>
      <c r="AI116" s="15">
        <f t="shared" si="131"/>
        <v>1787</v>
      </c>
      <c r="AJ116" s="7">
        <f t="shared" si="114"/>
        <v>0.35170242078331038</v>
      </c>
      <c r="AK116" s="9">
        <f t="shared" si="132"/>
        <v>1786</v>
      </c>
      <c r="AL116" s="7">
        <f t="shared" si="115"/>
        <v>0.34910086004691165</v>
      </c>
      <c r="AM116" s="54">
        <f t="shared" si="133"/>
        <v>-2.6015607363987225E-3</v>
      </c>
      <c r="AN116" s="9">
        <f t="shared" si="134"/>
        <v>4695764.7499999925</v>
      </c>
      <c r="AO116" s="7">
        <f t="shared" si="116"/>
        <v>0.43564975459174676</v>
      </c>
      <c r="AP116" s="9">
        <f t="shared" si="135"/>
        <v>4443547.1499999957</v>
      </c>
      <c r="AQ116" s="7">
        <f t="shared" si="117"/>
        <v>0.43388139306427387</v>
      </c>
      <c r="AR116" s="54">
        <f t="shared" si="118"/>
        <v>-1.7683615274728948E-3</v>
      </c>
      <c r="AS116" s="15">
        <v>2059</v>
      </c>
      <c r="AT116" s="7">
        <f t="shared" si="119"/>
        <v>0.40523518992324348</v>
      </c>
      <c r="AU116" s="15">
        <v>2203</v>
      </c>
      <c r="AV116" s="7">
        <f t="shared" si="185"/>
        <v>0.43060985144644254</v>
      </c>
      <c r="AW116" s="54">
        <f t="shared" si="136"/>
        <v>2.537466152319906E-2</v>
      </c>
      <c r="AX116" s="9">
        <v>3607301.769999994</v>
      </c>
      <c r="AY116" s="7">
        <f t="shared" si="184"/>
        <v>0.33466755991957936</v>
      </c>
      <c r="AZ116" s="9">
        <v>3849545.970000003</v>
      </c>
      <c r="BA116" s="7">
        <f t="shared" si="186"/>
        <v>0.37588131997846908</v>
      </c>
      <c r="BB116" s="54">
        <f t="shared" si="120"/>
        <v>4.1213760058889715E-2</v>
      </c>
      <c r="BC116" s="15">
        <v>790</v>
      </c>
      <c r="BD116" s="7">
        <f t="shared" si="189"/>
        <v>0.15548120448730565</v>
      </c>
      <c r="BE116" s="15">
        <v>856</v>
      </c>
      <c r="BF116" s="7">
        <f t="shared" si="187"/>
        <v>0.16731821735731039</v>
      </c>
      <c r="BG116" s="54">
        <f t="shared" si="137"/>
        <v>1.1837012870004743E-2</v>
      </c>
      <c r="BH116" s="9">
        <v>1124392.3800000011</v>
      </c>
      <c r="BI116" s="7">
        <f t="shared" si="121"/>
        <v>0.10431554613374346</v>
      </c>
      <c r="BJ116" s="9">
        <v>1147274.27</v>
      </c>
      <c r="BK116" s="7">
        <f t="shared" si="188"/>
        <v>0.11202333219180501</v>
      </c>
      <c r="BL116" s="54">
        <f t="shared" si="138"/>
        <v>7.7077860580615498E-3</v>
      </c>
      <c r="BM116" s="15">
        <f t="shared" si="139"/>
        <v>2849</v>
      </c>
      <c r="BN116" s="7">
        <f t="shared" si="122"/>
        <v>0.5607163944105491</v>
      </c>
      <c r="BO116" s="15">
        <f t="shared" si="140"/>
        <v>3059</v>
      </c>
      <c r="BP116" s="7">
        <f t="shared" si="123"/>
        <v>0.59792806880375293</v>
      </c>
      <c r="BQ116" s="54">
        <f t="shared" si="141"/>
        <v>3.7211674393203831E-2</v>
      </c>
      <c r="BR116" s="9">
        <f t="shared" si="142"/>
        <v>4731694.1499999948</v>
      </c>
      <c r="BS116" s="7">
        <f t="shared" si="124"/>
        <v>0.4389831060533228</v>
      </c>
      <c r="BT116" s="9">
        <f t="shared" si="143"/>
        <v>4996820.240000003</v>
      </c>
      <c r="BU116" s="7">
        <f t="shared" si="125"/>
        <v>0.48790465217027412</v>
      </c>
      <c r="BV116" s="55">
        <f t="shared" si="144"/>
        <v>4.892154611695132E-2</v>
      </c>
      <c r="BW116" s="147">
        <v>31</v>
      </c>
      <c r="BX116" s="7">
        <f t="shared" si="145"/>
        <v>6.1011611887423732E-3</v>
      </c>
      <c r="BY116" s="147">
        <v>22</v>
      </c>
      <c r="BZ116" s="7">
        <f t="shared" si="146"/>
        <v>4.3002345582486314E-3</v>
      </c>
      <c r="CA116" s="54">
        <f t="shared" si="147"/>
        <v>-1.8009266304937419E-3</v>
      </c>
      <c r="CB116" s="147">
        <v>142732.41</v>
      </c>
      <c r="CC116" s="7">
        <f t="shared" si="148"/>
        <v>1.3242004806307361E-2</v>
      </c>
      <c r="CD116" s="147">
        <v>100326.29</v>
      </c>
      <c r="CE116" s="7">
        <f t="shared" si="149"/>
        <v>9.7961626144037594E-3</v>
      </c>
      <c r="CF116" s="148">
        <f t="shared" si="150"/>
        <v>-3.4458421919036017E-3</v>
      </c>
      <c r="CG116" s="147">
        <v>173</v>
      </c>
      <c r="CH116" s="55">
        <f t="shared" si="151"/>
        <v>3.4048415666207442E-2</v>
      </c>
      <c r="CI116" s="147">
        <v>112</v>
      </c>
      <c r="CJ116" s="55">
        <f t="shared" si="152"/>
        <v>2.1892103205629398E-2</v>
      </c>
      <c r="CK116" s="55">
        <f t="shared" si="153"/>
        <v>-1.2156312460578043E-2</v>
      </c>
      <c r="CL116" s="147">
        <v>696499.48</v>
      </c>
      <c r="CM116" s="55">
        <f t="shared" si="154"/>
        <v>6.4617765942231176E-2</v>
      </c>
      <c r="CN116" s="147">
        <v>411891.46999999991</v>
      </c>
      <c r="CO116" s="55">
        <f t="shared" si="155"/>
        <v>4.021832980772843E-2</v>
      </c>
      <c r="CP116" s="55">
        <f t="shared" si="156"/>
        <v>-2.4399436134502746E-2</v>
      </c>
      <c r="CQ116" s="147">
        <v>149</v>
      </c>
      <c r="CR116" s="55">
        <f t="shared" si="157"/>
        <v>2.9324936036213344E-2</v>
      </c>
      <c r="CS116" s="147">
        <v>69</v>
      </c>
      <c r="CT116" s="55">
        <f t="shared" si="158"/>
        <v>1.3487099296325255E-2</v>
      </c>
      <c r="CU116" s="55">
        <f t="shared" si="159"/>
        <v>-1.5837836739888089E-2</v>
      </c>
      <c r="CV116" s="147">
        <v>332994.40999999992</v>
      </c>
      <c r="CW116" s="55">
        <f t="shared" si="160"/>
        <v>3.0893569145882725E-2</v>
      </c>
      <c r="CX116" s="147">
        <v>154085.78</v>
      </c>
      <c r="CY116" s="55">
        <f t="shared" si="161"/>
        <v>1.5045401932506848E-2</v>
      </c>
      <c r="CZ116" s="55">
        <f t="shared" si="162"/>
        <v>-1.5848167213375876E-2</v>
      </c>
      <c r="DA116" s="147">
        <v>8</v>
      </c>
      <c r="DB116" s="55">
        <f t="shared" si="163"/>
        <v>1.5744932099980319E-3</v>
      </c>
      <c r="DC116" s="147">
        <v>8</v>
      </c>
      <c r="DD116" s="55">
        <f t="shared" si="164"/>
        <v>1.563721657544957E-3</v>
      </c>
      <c r="DE116" s="55">
        <f t="shared" si="165"/>
        <v>-1.0771552453074955E-5</v>
      </c>
      <c r="DF116" s="147">
        <v>18584.7</v>
      </c>
      <c r="DG116" s="55">
        <f t="shared" si="166"/>
        <v>1.7241962545421915E-3</v>
      </c>
      <c r="DH116" s="147">
        <v>18733.14</v>
      </c>
      <c r="DI116" s="55">
        <f t="shared" si="167"/>
        <v>1.8291604894229781E-3</v>
      </c>
      <c r="DJ116" s="55">
        <f t="shared" si="168"/>
        <v>1.0496423488078662E-4</v>
      </c>
      <c r="DK116" s="147">
        <v>84</v>
      </c>
      <c r="DL116" s="55">
        <f t="shared" si="169"/>
        <v>1.6532178704979333E-2</v>
      </c>
      <c r="DM116" s="147">
        <v>60</v>
      </c>
      <c r="DN116" s="55">
        <f t="shared" si="170"/>
        <v>1.1727912431587178E-2</v>
      </c>
      <c r="DO116" s="55">
        <f t="shared" si="171"/>
        <v>-4.8042662733921559E-3</v>
      </c>
      <c r="DP116" s="147">
        <v>160491.48000000001</v>
      </c>
      <c r="DQ116" s="55">
        <f t="shared" si="172"/>
        <v>1.4889603205966899E-2</v>
      </c>
      <c r="DR116" s="147">
        <v>115982.68</v>
      </c>
      <c r="DS116" s="55">
        <f t="shared" si="173"/>
        <v>1.1324899921390042E-2</v>
      </c>
      <c r="DT116" s="55">
        <f t="shared" si="174"/>
        <v>-3.5647032845768575E-3</v>
      </c>
      <c r="DU116" s="8">
        <f t="shared" si="175"/>
        <v>5081</v>
      </c>
      <c r="DV116" s="8">
        <f t="shared" si="176"/>
        <v>5116</v>
      </c>
      <c r="DW116" s="56">
        <f t="shared" si="177"/>
        <v>6.8884077937414467E-3</v>
      </c>
      <c r="DX116" s="9">
        <f t="shared" si="178"/>
        <v>10778761.379999988</v>
      </c>
      <c r="DY116" s="9">
        <f t="shared" si="179"/>
        <v>10241386.749999998</v>
      </c>
      <c r="DZ116" s="56">
        <f t="shared" si="180"/>
        <v>-4.98549518868735E-2</v>
      </c>
      <c r="EA116" s="106"/>
      <c r="EB116" s="78"/>
    </row>
    <row r="117" spans="1:132" ht="15.75" x14ac:dyDescent="0.25">
      <c r="A117" s="6" t="s">
        <v>148</v>
      </c>
      <c r="B117" s="109" t="s">
        <v>170</v>
      </c>
      <c r="C117" s="1" t="s">
        <v>651</v>
      </c>
      <c r="D117" s="15" t="s">
        <v>6</v>
      </c>
      <c r="E117" s="15">
        <v>992</v>
      </c>
      <c r="F117" s="7">
        <f t="shared" si="101"/>
        <v>0.27305257363060831</v>
      </c>
      <c r="G117" s="15">
        <v>1054</v>
      </c>
      <c r="H117" s="7">
        <f t="shared" si="102"/>
        <v>0.28348574502420654</v>
      </c>
      <c r="I117" s="55">
        <f t="shared" si="103"/>
        <v>1.0433171393598228E-2</v>
      </c>
      <c r="J117" s="9">
        <v>2454861.4699999979</v>
      </c>
      <c r="K117" s="7">
        <f t="shared" si="104"/>
        <v>0.32241604490772674</v>
      </c>
      <c r="L117" s="9">
        <v>2512371.0599999968</v>
      </c>
      <c r="M117" s="7">
        <f t="shared" si="105"/>
        <v>0.32778013882191487</v>
      </c>
      <c r="N117" s="55">
        <f t="shared" si="126"/>
        <v>5.3640939141881283E-3</v>
      </c>
      <c r="O117" s="15">
        <v>166</v>
      </c>
      <c r="P117" s="7">
        <f t="shared" si="106"/>
        <v>4.5692265345444537E-2</v>
      </c>
      <c r="Q117" s="15">
        <v>123</v>
      </c>
      <c r="R117" s="7">
        <f t="shared" si="107"/>
        <v>3.3082302313071542E-2</v>
      </c>
      <c r="S117" s="55">
        <f t="shared" si="127"/>
        <v>-1.2609963032372995E-2</v>
      </c>
      <c r="T117" s="9">
        <v>416149.81</v>
      </c>
      <c r="U117" s="7">
        <f t="shared" si="108"/>
        <v>5.4656190367150158E-2</v>
      </c>
      <c r="V117" s="9">
        <v>293496.36</v>
      </c>
      <c r="W117" s="7">
        <f t="shared" si="109"/>
        <v>3.8291428824421665E-2</v>
      </c>
      <c r="X117" s="55">
        <f t="shared" si="128"/>
        <v>-1.6364761542728493E-2</v>
      </c>
      <c r="Y117" s="15">
        <v>2</v>
      </c>
      <c r="Z117" s="7">
        <f t="shared" si="110"/>
        <v>5.5050922102945225E-4</v>
      </c>
      <c r="AA117" s="9">
        <v>45</v>
      </c>
      <c r="AB117" s="7">
        <f t="shared" si="111"/>
        <v>1.2103281334050565E-2</v>
      </c>
      <c r="AC117" s="55">
        <f t="shared" si="129"/>
        <v>1.1552772113021113E-2</v>
      </c>
      <c r="AD117" s="9">
        <v>8798</v>
      </c>
      <c r="AE117" s="7">
        <f t="shared" si="112"/>
        <v>1.1555097498426997E-3</v>
      </c>
      <c r="AF117" s="9">
        <v>132606.88</v>
      </c>
      <c r="AG117" s="7">
        <f t="shared" si="113"/>
        <v>1.7300749171637514E-2</v>
      </c>
      <c r="AH117" s="55">
        <f t="shared" si="130"/>
        <v>1.6145239421794813E-2</v>
      </c>
      <c r="AI117" s="15">
        <f t="shared" si="131"/>
        <v>1160</v>
      </c>
      <c r="AJ117" s="7">
        <f t="shared" si="114"/>
        <v>0.31929534819708227</v>
      </c>
      <c r="AK117" s="9">
        <f t="shared" si="132"/>
        <v>1222</v>
      </c>
      <c r="AL117" s="7">
        <f t="shared" si="115"/>
        <v>0.32867132867132864</v>
      </c>
      <c r="AM117" s="54">
        <f t="shared" si="133"/>
        <v>9.3759804742463704E-3</v>
      </c>
      <c r="AN117" s="9">
        <f t="shared" si="134"/>
        <v>2879809.2799999979</v>
      </c>
      <c r="AO117" s="7">
        <f t="shared" si="116"/>
        <v>0.37822774502471962</v>
      </c>
      <c r="AP117" s="9">
        <f t="shared" si="135"/>
        <v>2938474.2999999966</v>
      </c>
      <c r="AQ117" s="7">
        <f t="shared" si="117"/>
        <v>0.38337231681797401</v>
      </c>
      <c r="AR117" s="54">
        <f t="shared" si="118"/>
        <v>5.1445717932543933E-3</v>
      </c>
      <c r="AS117" s="15">
        <v>1683</v>
      </c>
      <c r="AT117" s="7">
        <f t="shared" si="119"/>
        <v>0.46325350949628408</v>
      </c>
      <c r="AU117" s="15">
        <v>1853</v>
      </c>
      <c r="AV117" s="7">
        <f t="shared" si="185"/>
        <v>0.49838622915545994</v>
      </c>
      <c r="AW117" s="54">
        <f t="shared" si="136"/>
        <v>3.5132719659175859E-2</v>
      </c>
      <c r="AX117" s="9">
        <v>2914217.0299999951</v>
      </c>
      <c r="AY117" s="7">
        <f t="shared" si="184"/>
        <v>0.38274678237356557</v>
      </c>
      <c r="AZ117" s="9">
        <v>3272206.6300000008</v>
      </c>
      <c r="BA117" s="7">
        <f t="shared" si="186"/>
        <v>0.42691318989934224</v>
      </c>
      <c r="BB117" s="54">
        <f t="shared" si="120"/>
        <v>4.4166407525776663E-2</v>
      </c>
      <c r="BC117" s="15">
        <v>378</v>
      </c>
      <c r="BD117" s="7">
        <f t="shared" si="189"/>
        <v>0.10404624277456648</v>
      </c>
      <c r="BE117" s="15">
        <v>354</v>
      </c>
      <c r="BF117" s="7">
        <f t="shared" si="187"/>
        <v>9.5212479827864446E-2</v>
      </c>
      <c r="BG117" s="54">
        <f t="shared" si="137"/>
        <v>-8.8337629467020312E-3</v>
      </c>
      <c r="BH117" s="9">
        <v>526695.4700000002</v>
      </c>
      <c r="BI117" s="7">
        <f t="shared" si="121"/>
        <v>6.9175011455215207E-2</v>
      </c>
      <c r="BJ117" s="9">
        <v>474351.08</v>
      </c>
      <c r="BK117" s="7">
        <f t="shared" si="188"/>
        <v>6.1886902507436718E-2</v>
      </c>
      <c r="BL117" s="54">
        <f t="shared" si="138"/>
        <v>-7.2881089477784891E-3</v>
      </c>
      <c r="BM117" s="15">
        <f t="shared" si="139"/>
        <v>2061</v>
      </c>
      <c r="BN117" s="7">
        <f t="shared" si="122"/>
        <v>0.5672997522708505</v>
      </c>
      <c r="BO117" s="15">
        <f t="shared" si="140"/>
        <v>2207</v>
      </c>
      <c r="BP117" s="7">
        <f t="shared" si="123"/>
        <v>0.59359870898332434</v>
      </c>
      <c r="BQ117" s="54">
        <f t="shared" si="141"/>
        <v>2.6298956712473842E-2</v>
      </c>
      <c r="BR117" s="9">
        <f t="shared" si="142"/>
        <v>3440912.4999999953</v>
      </c>
      <c r="BS117" s="7">
        <f t="shared" si="124"/>
        <v>0.45192179382878078</v>
      </c>
      <c r="BT117" s="9">
        <f t="shared" si="143"/>
        <v>3746557.7100000009</v>
      </c>
      <c r="BU117" s="7">
        <f t="shared" si="125"/>
        <v>0.48880009240677896</v>
      </c>
      <c r="BV117" s="55">
        <f t="shared" si="144"/>
        <v>3.6878298577998181E-2</v>
      </c>
      <c r="BW117" s="147">
        <v>39</v>
      </c>
      <c r="BX117" s="7">
        <f t="shared" si="145"/>
        <v>1.0734929810074319E-2</v>
      </c>
      <c r="BY117" s="147">
        <v>38</v>
      </c>
      <c r="BZ117" s="7">
        <f t="shared" si="146"/>
        <v>1.0220548682087143E-2</v>
      </c>
      <c r="CA117" s="54">
        <f t="shared" si="147"/>
        <v>-5.1438112798717593E-4</v>
      </c>
      <c r="CB117" s="147">
        <v>170678</v>
      </c>
      <c r="CC117" s="7">
        <f t="shared" si="148"/>
        <v>2.2416468866066415E-2</v>
      </c>
      <c r="CD117" s="147">
        <v>159948.43</v>
      </c>
      <c r="CE117" s="7">
        <f t="shared" si="149"/>
        <v>2.0867904197936188E-2</v>
      </c>
      <c r="CF117" s="148">
        <f t="shared" si="150"/>
        <v>-1.548564668130227E-3</v>
      </c>
      <c r="CG117" s="147">
        <v>208</v>
      </c>
      <c r="CH117" s="55">
        <f t="shared" si="151"/>
        <v>5.7252958987063035E-2</v>
      </c>
      <c r="CI117" s="147">
        <v>151</v>
      </c>
      <c r="CJ117" s="55">
        <f t="shared" si="152"/>
        <v>4.0613232920925231E-2</v>
      </c>
      <c r="CK117" s="55">
        <f t="shared" si="153"/>
        <v>-1.6639726066137804E-2</v>
      </c>
      <c r="CL117" s="147">
        <v>779772.42000000074</v>
      </c>
      <c r="CM117" s="55">
        <f t="shared" si="154"/>
        <v>0.10241357512712407</v>
      </c>
      <c r="CN117" s="147">
        <v>599497.32000000065</v>
      </c>
      <c r="CO117" s="55">
        <f t="shared" si="155"/>
        <v>7.8214288447092037E-2</v>
      </c>
      <c r="CP117" s="55">
        <f t="shared" si="156"/>
        <v>-2.4199286680032031E-2</v>
      </c>
      <c r="CQ117" s="147">
        <v>108</v>
      </c>
      <c r="CR117" s="55">
        <f t="shared" si="157"/>
        <v>2.972749793559042E-2</v>
      </c>
      <c r="CS117" s="147">
        <v>40</v>
      </c>
      <c r="CT117" s="55">
        <f t="shared" si="158"/>
        <v>1.0758472296933835E-2</v>
      </c>
      <c r="CU117" s="55">
        <f t="shared" si="159"/>
        <v>-1.8969025638656586E-2</v>
      </c>
      <c r="CV117" s="147">
        <v>232451.15999999989</v>
      </c>
      <c r="CW117" s="55">
        <f t="shared" si="160"/>
        <v>3.0529618293049017E-2</v>
      </c>
      <c r="CX117" s="147">
        <v>87201.999999999985</v>
      </c>
      <c r="CY117" s="55">
        <f t="shared" si="161"/>
        <v>1.1376935565222061E-2</v>
      </c>
      <c r="CZ117" s="55">
        <f t="shared" si="162"/>
        <v>-1.9152682727826956E-2</v>
      </c>
      <c r="DA117" s="147">
        <v>26</v>
      </c>
      <c r="DB117" s="55">
        <f t="shared" si="163"/>
        <v>7.1566198733828794E-3</v>
      </c>
      <c r="DC117" s="147">
        <v>41</v>
      </c>
      <c r="DD117" s="55">
        <f t="shared" si="164"/>
        <v>1.1027434104357182E-2</v>
      </c>
      <c r="DE117" s="55">
        <f t="shared" si="165"/>
        <v>3.8708142309743024E-3</v>
      </c>
      <c r="DF117" s="147">
        <v>50410.970000000008</v>
      </c>
      <c r="DG117" s="55">
        <f t="shared" si="166"/>
        <v>6.6208646662909588E-3</v>
      </c>
      <c r="DH117" s="147">
        <v>98095.859999999986</v>
      </c>
      <c r="DI117" s="55">
        <f t="shared" si="167"/>
        <v>1.2798218830245227E-2</v>
      </c>
      <c r="DJ117" s="55">
        <f t="shared" si="168"/>
        <v>6.177354163954268E-3</v>
      </c>
      <c r="DK117" s="147">
        <v>31</v>
      </c>
      <c r="DL117" s="55">
        <f t="shared" si="169"/>
        <v>8.5328929259565096E-3</v>
      </c>
      <c r="DM117" s="147">
        <v>19</v>
      </c>
      <c r="DN117" s="55">
        <f t="shared" si="170"/>
        <v>5.1102743410435716E-3</v>
      </c>
      <c r="DO117" s="55">
        <f t="shared" si="171"/>
        <v>-3.4226185849129381E-3</v>
      </c>
      <c r="DP117" s="147">
        <v>59921.33</v>
      </c>
      <c r="DQ117" s="55">
        <f t="shared" si="172"/>
        <v>7.8699341939692958E-3</v>
      </c>
      <c r="DR117" s="147">
        <v>35030.03</v>
      </c>
      <c r="DS117" s="55">
        <f t="shared" si="173"/>
        <v>4.5702437347514488E-3</v>
      </c>
      <c r="DT117" s="55">
        <f t="shared" si="174"/>
        <v>-3.299690459217847E-3</v>
      </c>
      <c r="DU117" s="8">
        <f t="shared" si="175"/>
        <v>3633</v>
      </c>
      <c r="DV117" s="8">
        <f t="shared" si="176"/>
        <v>3718</v>
      </c>
      <c r="DW117" s="56">
        <f t="shared" si="177"/>
        <v>2.339664189375168E-2</v>
      </c>
      <c r="DX117" s="9">
        <f t="shared" si="178"/>
        <v>7613955.6599999927</v>
      </c>
      <c r="DY117" s="9">
        <f t="shared" si="179"/>
        <v>7664805.6499999985</v>
      </c>
      <c r="DZ117" s="56">
        <f t="shared" si="180"/>
        <v>6.6785245765412782E-3</v>
      </c>
      <c r="EA117" s="106"/>
      <c r="EB117" s="78"/>
    </row>
    <row r="118" spans="1:132" ht="15.75" x14ac:dyDescent="0.25">
      <c r="A118" s="6" t="s">
        <v>253</v>
      </c>
      <c r="B118" s="109" t="s">
        <v>279</v>
      </c>
      <c r="C118" s="1" t="s">
        <v>651</v>
      </c>
      <c r="D118" s="15" t="s">
        <v>6</v>
      </c>
      <c r="E118" s="15">
        <v>293</v>
      </c>
      <c r="F118" s="7">
        <f t="shared" si="101"/>
        <v>0.16638273708120385</v>
      </c>
      <c r="G118" s="15">
        <v>278</v>
      </c>
      <c r="H118" s="7">
        <f t="shared" si="102"/>
        <v>0.1547022815804118</v>
      </c>
      <c r="I118" s="55">
        <f t="shared" si="103"/>
        <v>-1.1680455500792053E-2</v>
      </c>
      <c r="J118" s="9">
        <v>677143.80000000016</v>
      </c>
      <c r="K118" s="7">
        <f t="shared" si="104"/>
        <v>0.21306229610303784</v>
      </c>
      <c r="L118" s="9">
        <v>676917.55000000016</v>
      </c>
      <c r="M118" s="7">
        <f t="shared" si="105"/>
        <v>0.19685743702182318</v>
      </c>
      <c r="N118" s="55">
        <f t="shared" si="126"/>
        <v>-1.6204859081214662E-2</v>
      </c>
      <c r="O118" s="15">
        <v>64</v>
      </c>
      <c r="P118" s="7">
        <f t="shared" si="106"/>
        <v>3.6342986939239069E-2</v>
      </c>
      <c r="Q118" s="15">
        <v>87</v>
      </c>
      <c r="R118" s="7">
        <f t="shared" si="107"/>
        <v>4.8414023372287146E-2</v>
      </c>
      <c r="S118" s="55">
        <f t="shared" si="127"/>
        <v>1.2071036433048077E-2</v>
      </c>
      <c r="T118" s="9">
        <v>159301.01999999999</v>
      </c>
      <c r="U118" s="7">
        <f t="shared" si="108"/>
        <v>5.0123830555276354E-2</v>
      </c>
      <c r="V118" s="9">
        <v>197733.02</v>
      </c>
      <c r="W118" s="7">
        <f t="shared" si="109"/>
        <v>5.7503628812378839E-2</v>
      </c>
      <c r="X118" s="55">
        <f t="shared" si="128"/>
        <v>7.379798257102485E-3</v>
      </c>
      <c r="Y118" s="15">
        <v>3</v>
      </c>
      <c r="Z118" s="7">
        <f t="shared" si="110"/>
        <v>1.7035775127768314E-3</v>
      </c>
      <c r="AA118" s="9">
        <v>28</v>
      </c>
      <c r="AB118" s="7">
        <f t="shared" si="111"/>
        <v>1.5581524763494713E-2</v>
      </c>
      <c r="AC118" s="55">
        <f t="shared" si="129"/>
        <v>1.3877947250717882E-2</v>
      </c>
      <c r="AD118" s="9">
        <v>8288.92</v>
      </c>
      <c r="AE118" s="7">
        <f t="shared" si="112"/>
        <v>2.6080964300557608E-3</v>
      </c>
      <c r="AF118" s="9">
        <v>76803.549999999988</v>
      </c>
      <c r="AG118" s="7">
        <f t="shared" si="113"/>
        <v>2.2335585784675611E-2</v>
      </c>
      <c r="AH118" s="55">
        <f t="shared" si="130"/>
        <v>1.9727489354619848E-2</v>
      </c>
      <c r="AI118" s="15">
        <f t="shared" si="131"/>
        <v>360</v>
      </c>
      <c r="AJ118" s="7">
        <f t="shared" si="114"/>
        <v>0.20442930153321975</v>
      </c>
      <c r="AK118" s="9">
        <f t="shared" si="132"/>
        <v>393</v>
      </c>
      <c r="AL118" s="7">
        <f t="shared" si="115"/>
        <v>0.21869782971619364</v>
      </c>
      <c r="AM118" s="54">
        <f t="shared" si="133"/>
        <v>1.4268528182973889E-2</v>
      </c>
      <c r="AN118" s="9">
        <f t="shared" si="134"/>
        <v>844733.74000000022</v>
      </c>
      <c r="AO118" s="7">
        <f t="shared" si="116"/>
        <v>0.26579422308836997</v>
      </c>
      <c r="AP118" s="9">
        <f t="shared" si="135"/>
        <v>951454.12000000011</v>
      </c>
      <c r="AQ118" s="7">
        <f t="shared" si="117"/>
        <v>0.27669665161887763</v>
      </c>
      <c r="AR118" s="54">
        <f t="shared" si="118"/>
        <v>1.0902428530507657E-2</v>
      </c>
      <c r="AS118" s="15">
        <v>1175</v>
      </c>
      <c r="AT118" s="7">
        <f t="shared" si="119"/>
        <v>0.66723452583759224</v>
      </c>
      <c r="AU118" s="15">
        <v>1204</v>
      </c>
      <c r="AV118" s="7">
        <f t="shared" si="185"/>
        <v>0.67000556483027263</v>
      </c>
      <c r="AW118" s="54">
        <f t="shared" si="136"/>
        <v>2.7710389926803858E-3</v>
      </c>
      <c r="AX118" s="9">
        <v>1990396.91</v>
      </c>
      <c r="AY118" s="7">
        <f t="shared" si="184"/>
        <v>0.62627544666434432</v>
      </c>
      <c r="AZ118" s="9">
        <v>2200030.560000001</v>
      </c>
      <c r="BA118" s="7">
        <f t="shared" si="186"/>
        <v>0.63980078136737106</v>
      </c>
      <c r="BB118" s="54">
        <f t="shared" si="120"/>
        <v>1.3525334703026748E-2</v>
      </c>
      <c r="BC118" s="15">
        <v>198</v>
      </c>
      <c r="BD118" s="7">
        <f t="shared" si="189"/>
        <v>0.11243611584327087</v>
      </c>
      <c r="BE118" s="15">
        <v>176</v>
      </c>
      <c r="BF118" s="7">
        <f t="shared" si="187"/>
        <v>9.7941012799109634E-2</v>
      </c>
      <c r="BG118" s="54">
        <f t="shared" si="137"/>
        <v>-1.4495103044161239E-2</v>
      </c>
      <c r="BH118" s="9">
        <v>282962.06999999989</v>
      </c>
      <c r="BI118" s="7">
        <f t="shared" si="121"/>
        <v>8.903359721268729E-2</v>
      </c>
      <c r="BJ118" s="9">
        <v>237441.53</v>
      </c>
      <c r="BK118" s="7">
        <f t="shared" si="188"/>
        <v>6.9051439186855662E-2</v>
      </c>
      <c r="BL118" s="54">
        <f t="shared" si="138"/>
        <v>-1.9982158025831628E-2</v>
      </c>
      <c r="BM118" s="15">
        <f t="shared" si="139"/>
        <v>1373</v>
      </c>
      <c r="BN118" s="7">
        <f t="shared" si="122"/>
        <v>0.7796706416808632</v>
      </c>
      <c r="BO118" s="15">
        <f t="shared" si="140"/>
        <v>1380</v>
      </c>
      <c r="BP118" s="7">
        <f t="shared" si="123"/>
        <v>0.76794657762938234</v>
      </c>
      <c r="BQ118" s="54">
        <f t="shared" si="141"/>
        <v>-1.1724064051480854E-2</v>
      </c>
      <c r="BR118" s="9">
        <f t="shared" si="142"/>
        <v>2273358.98</v>
      </c>
      <c r="BS118" s="7">
        <f t="shared" si="124"/>
        <v>0.71530904387703165</v>
      </c>
      <c r="BT118" s="9">
        <f t="shared" si="143"/>
        <v>2437472.0900000008</v>
      </c>
      <c r="BU118" s="7">
        <f t="shared" si="125"/>
        <v>0.7088522205542267</v>
      </c>
      <c r="BV118" s="55">
        <f t="shared" si="144"/>
        <v>-6.4568233228049499E-3</v>
      </c>
      <c r="BW118" s="147">
        <v>0</v>
      </c>
      <c r="BX118" s="7">
        <f t="shared" si="145"/>
        <v>0</v>
      </c>
      <c r="BY118" s="147">
        <v>0</v>
      </c>
      <c r="BZ118" s="7">
        <f t="shared" si="146"/>
        <v>0</v>
      </c>
      <c r="CA118" s="54">
        <f t="shared" si="147"/>
        <v>0</v>
      </c>
      <c r="CB118" s="147">
        <v>0</v>
      </c>
      <c r="CC118" s="7">
        <f t="shared" si="148"/>
        <v>0</v>
      </c>
      <c r="CD118" s="147">
        <v>0</v>
      </c>
      <c r="CE118" s="7">
        <f t="shared" si="149"/>
        <v>0</v>
      </c>
      <c r="CF118" s="148">
        <f t="shared" si="150"/>
        <v>0</v>
      </c>
      <c r="CG118" s="147">
        <v>3</v>
      </c>
      <c r="CH118" s="55">
        <f t="shared" si="151"/>
        <v>1.7035775127768314E-3</v>
      </c>
      <c r="CI118" s="147">
        <v>6</v>
      </c>
      <c r="CJ118" s="55">
        <f t="shared" si="152"/>
        <v>3.3388981636060101E-3</v>
      </c>
      <c r="CK118" s="55">
        <f t="shared" si="153"/>
        <v>1.6353206508291787E-3</v>
      </c>
      <c r="CL118" s="147">
        <v>10061.06</v>
      </c>
      <c r="CM118" s="55">
        <f t="shared" si="154"/>
        <v>3.1656976624912306E-3</v>
      </c>
      <c r="CN118" s="147">
        <v>15340.53</v>
      </c>
      <c r="CO118" s="55">
        <f t="shared" si="155"/>
        <v>4.4612485203794593E-3</v>
      </c>
      <c r="CP118" s="55">
        <f t="shared" si="156"/>
        <v>1.2955508578882287E-3</v>
      </c>
      <c r="CQ118" s="147">
        <v>13</v>
      </c>
      <c r="CR118" s="55">
        <f t="shared" si="157"/>
        <v>7.3821692220329355E-3</v>
      </c>
      <c r="CS118" s="147">
        <v>18</v>
      </c>
      <c r="CT118" s="55">
        <f t="shared" si="158"/>
        <v>1.001669449081803E-2</v>
      </c>
      <c r="CU118" s="55">
        <f t="shared" si="159"/>
        <v>2.6345252687850944E-3</v>
      </c>
      <c r="CV118" s="147">
        <v>28430.73</v>
      </c>
      <c r="CW118" s="55">
        <f t="shared" si="160"/>
        <v>8.9456871844437163E-3</v>
      </c>
      <c r="CX118" s="147">
        <v>34351.379999999997</v>
      </c>
      <c r="CY118" s="55">
        <f t="shared" si="161"/>
        <v>9.989879306516302E-3</v>
      </c>
      <c r="CZ118" s="55">
        <f t="shared" si="162"/>
        <v>1.0441921220725858E-3</v>
      </c>
      <c r="DA118" s="147">
        <v>0</v>
      </c>
      <c r="DB118" s="55">
        <f t="shared" si="163"/>
        <v>0</v>
      </c>
      <c r="DC118" s="147">
        <v>0</v>
      </c>
      <c r="DD118" s="55">
        <f t="shared" si="164"/>
        <v>0</v>
      </c>
      <c r="DE118" s="55">
        <f t="shared" si="165"/>
        <v>0</v>
      </c>
      <c r="DF118" s="147">
        <v>0</v>
      </c>
      <c r="DG118" s="55">
        <f t="shared" si="166"/>
        <v>0</v>
      </c>
      <c r="DH118" s="147">
        <v>0</v>
      </c>
      <c r="DI118" s="55">
        <f t="shared" si="167"/>
        <v>0</v>
      </c>
      <c r="DJ118" s="55">
        <f t="shared" si="168"/>
        <v>0</v>
      </c>
      <c r="DK118" s="147">
        <v>12</v>
      </c>
      <c r="DL118" s="55">
        <f t="shared" si="169"/>
        <v>6.8143100511073255E-3</v>
      </c>
      <c r="DM118" s="147">
        <v>0</v>
      </c>
      <c r="DN118" s="55">
        <f t="shared" si="170"/>
        <v>0</v>
      </c>
      <c r="DO118" s="55">
        <f t="shared" si="171"/>
        <v>-6.8143100511073255E-3</v>
      </c>
      <c r="DP118" s="147">
        <v>21564.85</v>
      </c>
      <c r="DQ118" s="55">
        <f t="shared" si="172"/>
        <v>6.7853481876635272E-3</v>
      </c>
      <c r="DR118" s="147">
        <v>0</v>
      </c>
      <c r="DS118" s="55">
        <f t="shared" si="173"/>
        <v>0</v>
      </c>
      <c r="DT118" s="55">
        <f t="shared" si="174"/>
        <v>-6.7853481876635272E-3</v>
      </c>
      <c r="DU118" s="8">
        <f t="shared" si="175"/>
        <v>1761</v>
      </c>
      <c r="DV118" s="8">
        <f t="shared" si="176"/>
        <v>1797</v>
      </c>
      <c r="DW118" s="56">
        <f t="shared" si="177"/>
        <v>2.0442930153321992E-2</v>
      </c>
      <c r="DX118" s="9">
        <f t="shared" si="178"/>
        <v>3178149.36</v>
      </c>
      <c r="DY118" s="9">
        <f t="shared" si="179"/>
        <v>3438618.1200000006</v>
      </c>
      <c r="DZ118" s="56">
        <f t="shared" si="180"/>
        <v>8.1956110457942932E-2</v>
      </c>
      <c r="EA118" s="106"/>
      <c r="EB118" s="78"/>
    </row>
    <row r="119" spans="1:132" ht="15.75" x14ac:dyDescent="0.25">
      <c r="A119" s="6" t="s">
        <v>253</v>
      </c>
      <c r="B119" s="109" t="s">
        <v>258</v>
      </c>
      <c r="C119" s="1" t="s">
        <v>651</v>
      </c>
      <c r="D119" s="15" t="s">
        <v>43</v>
      </c>
      <c r="E119" s="15">
        <v>902</v>
      </c>
      <c r="F119" s="7">
        <f t="shared" si="101"/>
        <v>0.27291981845688351</v>
      </c>
      <c r="G119" s="15">
        <v>803</v>
      </c>
      <c r="H119" s="7">
        <f t="shared" si="102"/>
        <v>0.22543514879281304</v>
      </c>
      <c r="I119" s="55">
        <f t="shared" si="103"/>
        <v>-4.7484669664070472E-2</v>
      </c>
      <c r="J119" s="9">
        <v>2042884.6300000011</v>
      </c>
      <c r="K119" s="7">
        <f t="shared" si="104"/>
        <v>0.33730308985262863</v>
      </c>
      <c r="L119" s="9">
        <v>1872226.25</v>
      </c>
      <c r="M119" s="7">
        <f t="shared" si="105"/>
        <v>0.28254975450766867</v>
      </c>
      <c r="N119" s="55">
        <f t="shared" si="126"/>
        <v>-5.4753335344959964E-2</v>
      </c>
      <c r="O119" s="15">
        <v>164</v>
      </c>
      <c r="P119" s="7">
        <f t="shared" si="106"/>
        <v>4.9621785173978819E-2</v>
      </c>
      <c r="Q119" s="15">
        <v>127</v>
      </c>
      <c r="R119" s="7">
        <f t="shared" si="107"/>
        <v>3.5654126895002809E-2</v>
      </c>
      <c r="S119" s="55">
        <f t="shared" si="127"/>
        <v>-1.396765827897601E-2</v>
      </c>
      <c r="T119" s="9">
        <v>372589.11</v>
      </c>
      <c r="U119" s="7">
        <f t="shared" si="108"/>
        <v>6.1518627240560744E-2</v>
      </c>
      <c r="V119" s="9">
        <v>326094.93999999989</v>
      </c>
      <c r="W119" s="7">
        <f t="shared" si="109"/>
        <v>4.921309336582206E-2</v>
      </c>
      <c r="X119" s="55">
        <f t="shared" si="128"/>
        <v>-1.2305533874738685E-2</v>
      </c>
      <c r="Y119" s="15">
        <v>0</v>
      </c>
      <c r="Z119" s="7">
        <f t="shared" si="110"/>
        <v>0</v>
      </c>
      <c r="AA119" s="9">
        <v>34</v>
      </c>
      <c r="AB119" s="7">
        <f t="shared" si="111"/>
        <v>9.5451993262212244E-3</v>
      </c>
      <c r="AC119" s="55">
        <f t="shared" si="129"/>
        <v>9.5451993262212244E-3</v>
      </c>
      <c r="AD119" s="9">
        <v>0</v>
      </c>
      <c r="AE119" s="7">
        <f t="shared" si="112"/>
        <v>0</v>
      </c>
      <c r="AF119" s="9">
        <v>87429.84</v>
      </c>
      <c r="AG119" s="7">
        <f t="shared" si="113"/>
        <v>1.3194601789524503E-2</v>
      </c>
      <c r="AH119" s="55">
        <f t="shared" si="130"/>
        <v>1.3194601789524503E-2</v>
      </c>
      <c r="AI119" s="15">
        <f t="shared" si="131"/>
        <v>1066</v>
      </c>
      <c r="AJ119" s="7">
        <f t="shared" si="114"/>
        <v>0.32254160363086232</v>
      </c>
      <c r="AK119" s="9">
        <f t="shared" si="132"/>
        <v>964</v>
      </c>
      <c r="AL119" s="7">
        <f t="shared" si="115"/>
        <v>0.27063447501403703</v>
      </c>
      <c r="AM119" s="54">
        <f t="shared" si="133"/>
        <v>-5.1907128616825282E-2</v>
      </c>
      <c r="AN119" s="9">
        <f t="shared" si="134"/>
        <v>2415473.7400000012</v>
      </c>
      <c r="AO119" s="7">
        <f t="shared" si="116"/>
        <v>0.39882171709318937</v>
      </c>
      <c r="AP119" s="9">
        <f t="shared" si="135"/>
        <v>2285751.0299999998</v>
      </c>
      <c r="AQ119" s="7">
        <f t="shared" si="117"/>
        <v>0.34495744966301523</v>
      </c>
      <c r="AR119" s="54">
        <f t="shared" si="118"/>
        <v>-5.386426743017414E-2</v>
      </c>
      <c r="AS119" s="15">
        <v>1746</v>
      </c>
      <c r="AT119" s="7">
        <f t="shared" si="119"/>
        <v>0.52829046898638432</v>
      </c>
      <c r="AU119" s="15">
        <v>2183</v>
      </c>
      <c r="AV119" s="7">
        <f t="shared" si="185"/>
        <v>0.61285794497473334</v>
      </c>
      <c r="AW119" s="54">
        <f t="shared" si="136"/>
        <v>8.4567475988349017E-2</v>
      </c>
      <c r="AX119" s="9">
        <v>2896119.25</v>
      </c>
      <c r="AY119" s="7">
        <f t="shared" si="184"/>
        <v>0.47818166393795664</v>
      </c>
      <c r="AZ119" s="9">
        <v>3758937.8699999992</v>
      </c>
      <c r="BA119" s="7">
        <f t="shared" si="186"/>
        <v>0.56728558975074661</v>
      </c>
      <c r="BB119" s="54">
        <f t="shared" si="120"/>
        <v>8.9103925812789975E-2</v>
      </c>
      <c r="BC119" s="15">
        <v>387</v>
      </c>
      <c r="BD119" s="7">
        <f t="shared" si="189"/>
        <v>0.11709531013615734</v>
      </c>
      <c r="BE119" s="15">
        <v>364</v>
      </c>
      <c r="BF119" s="7">
        <f t="shared" si="187"/>
        <v>0.10218978102189781</v>
      </c>
      <c r="BG119" s="54">
        <f t="shared" si="137"/>
        <v>-1.4905529114259533E-2</v>
      </c>
      <c r="BH119" s="9">
        <v>484542.7</v>
      </c>
      <c r="BI119" s="7">
        <f t="shared" si="121"/>
        <v>8.0003416480516176E-2</v>
      </c>
      <c r="BJ119" s="9">
        <v>458853.01</v>
      </c>
      <c r="BK119" s="7">
        <f t="shared" si="188"/>
        <v>6.9248471081208712E-2</v>
      </c>
      <c r="BL119" s="54">
        <f t="shared" si="138"/>
        <v>-1.0754945399307464E-2</v>
      </c>
      <c r="BM119" s="15">
        <f t="shared" si="139"/>
        <v>2133</v>
      </c>
      <c r="BN119" s="7">
        <f t="shared" si="122"/>
        <v>0.64538577912254158</v>
      </c>
      <c r="BO119" s="15">
        <f t="shared" si="140"/>
        <v>2547</v>
      </c>
      <c r="BP119" s="7">
        <f t="shared" si="123"/>
        <v>0.71504772599663113</v>
      </c>
      <c r="BQ119" s="54">
        <f t="shared" si="141"/>
        <v>6.9661946874089553E-2</v>
      </c>
      <c r="BR119" s="9">
        <f t="shared" si="142"/>
        <v>3380661.95</v>
      </c>
      <c r="BS119" s="7">
        <f t="shared" si="124"/>
        <v>0.55818508041847281</v>
      </c>
      <c r="BT119" s="9">
        <f t="shared" si="143"/>
        <v>4217790.879999999</v>
      </c>
      <c r="BU119" s="7">
        <f t="shared" si="125"/>
        <v>0.6365340608319553</v>
      </c>
      <c r="BV119" s="55">
        <f t="shared" si="144"/>
        <v>7.8348980413482483E-2</v>
      </c>
      <c r="BW119" s="147">
        <v>0</v>
      </c>
      <c r="BX119" s="7">
        <f t="shared" si="145"/>
        <v>0</v>
      </c>
      <c r="BY119" s="147">
        <v>0</v>
      </c>
      <c r="BZ119" s="7">
        <f t="shared" si="146"/>
        <v>0</v>
      </c>
      <c r="CA119" s="54">
        <f t="shared" si="147"/>
        <v>0</v>
      </c>
      <c r="CB119" s="147">
        <v>0</v>
      </c>
      <c r="CC119" s="7">
        <f t="shared" si="148"/>
        <v>0</v>
      </c>
      <c r="CD119" s="147">
        <v>0</v>
      </c>
      <c r="CE119" s="7">
        <f t="shared" si="149"/>
        <v>0</v>
      </c>
      <c r="CF119" s="148">
        <f t="shared" si="150"/>
        <v>0</v>
      </c>
      <c r="CG119" s="147">
        <v>13</v>
      </c>
      <c r="CH119" s="55">
        <f t="shared" si="151"/>
        <v>3.9334341906202726E-3</v>
      </c>
      <c r="CI119" s="147">
        <v>7</v>
      </c>
      <c r="CJ119" s="55">
        <f t="shared" si="152"/>
        <v>1.9651880965749578E-3</v>
      </c>
      <c r="CK119" s="55">
        <f t="shared" si="153"/>
        <v>-1.9682460940453148E-3</v>
      </c>
      <c r="CL119" s="147">
        <v>48776.15</v>
      </c>
      <c r="CM119" s="55">
        <f t="shared" si="154"/>
        <v>8.0534876343532347E-3</v>
      </c>
      <c r="CN119" s="147">
        <v>30200.01</v>
      </c>
      <c r="CO119" s="55">
        <f t="shared" si="155"/>
        <v>4.5576785453302661E-3</v>
      </c>
      <c r="CP119" s="55">
        <f t="shared" si="156"/>
        <v>-3.4958090890229686E-3</v>
      </c>
      <c r="CQ119" s="147">
        <v>73</v>
      </c>
      <c r="CR119" s="55">
        <f t="shared" si="157"/>
        <v>2.2087745839636914E-2</v>
      </c>
      <c r="CS119" s="147">
        <v>40</v>
      </c>
      <c r="CT119" s="55">
        <f t="shared" si="158"/>
        <v>1.1229646266142616E-2</v>
      </c>
      <c r="CU119" s="55">
        <f t="shared" si="159"/>
        <v>-1.0858099573494298E-2</v>
      </c>
      <c r="CV119" s="147">
        <v>164841.07999999999</v>
      </c>
      <c r="CW119" s="55">
        <f t="shared" si="160"/>
        <v>2.7217105069043623E-2</v>
      </c>
      <c r="CX119" s="147">
        <v>83848.87</v>
      </c>
      <c r="CY119" s="55">
        <f t="shared" si="161"/>
        <v>1.2654174480378866E-2</v>
      </c>
      <c r="CZ119" s="55">
        <f t="shared" si="162"/>
        <v>-1.4562930588664758E-2</v>
      </c>
      <c r="DA119" s="147">
        <v>0</v>
      </c>
      <c r="DB119" s="55">
        <f t="shared" si="163"/>
        <v>0</v>
      </c>
      <c r="DC119" s="147">
        <v>0</v>
      </c>
      <c r="DD119" s="55">
        <f t="shared" si="164"/>
        <v>0</v>
      </c>
      <c r="DE119" s="55">
        <f t="shared" si="165"/>
        <v>0</v>
      </c>
      <c r="DF119" s="147">
        <v>0</v>
      </c>
      <c r="DG119" s="55">
        <f t="shared" si="166"/>
        <v>0</v>
      </c>
      <c r="DH119" s="147">
        <v>0</v>
      </c>
      <c r="DI119" s="55">
        <f t="shared" si="167"/>
        <v>0</v>
      </c>
      <c r="DJ119" s="55">
        <f t="shared" si="168"/>
        <v>0</v>
      </c>
      <c r="DK119" s="147">
        <v>20</v>
      </c>
      <c r="DL119" s="55">
        <f t="shared" si="169"/>
        <v>6.0514372163388806E-3</v>
      </c>
      <c r="DM119" s="147">
        <v>4</v>
      </c>
      <c r="DN119" s="55">
        <f t="shared" si="170"/>
        <v>1.1229646266142617E-3</v>
      </c>
      <c r="DO119" s="55">
        <f t="shared" si="171"/>
        <v>-4.9284725897246187E-3</v>
      </c>
      <c r="DP119" s="147">
        <v>46772.180000000008</v>
      </c>
      <c r="DQ119" s="55">
        <f t="shared" si="172"/>
        <v>7.7226097849408728E-3</v>
      </c>
      <c r="DR119" s="147">
        <v>8591.75</v>
      </c>
      <c r="DS119" s="55">
        <f t="shared" si="173"/>
        <v>1.2966364793204146E-3</v>
      </c>
      <c r="DT119" s="55">
        <f t="shared" si="174"/>
        <v>-6.4259733056204584E-3</v>
      </c>
      <c r="DU119" s="8">
        <f t="shared" si="175"/>
        <v>3305</v>
      </c>
      <c r="DV119" s="8">
        <f t="shared" si="176"/>
        <v>3562</v>
      </c>
      <c r="DW119" s="56">
        <f t="shared" si="177"/>
        <v>7.7760968229954708E-2</v>
      </c>
      <c r="DX119" s="9">
        <f t="shared" si="178"/>
        <v>6056525.1000000015</v>
      </c>
      <c r="DY119" s="9">
        <f t="shared" si="179"/>
        <v>6626182.5399999982</v>
      </c>
      <c r="DZ119" s="56">
        <f t="shared" si="180"/>
        <v>9.4056811553541841E-2</v>
      </c>
      <c r="EA119" s="106"/>
      <c r="EB119" s="78"/>
    </row>
    <row r="120" spans="1:132" ht="15.75" x14ac:dyDescent="0.25">
      <c r="A120" s="6" t="s">
        <v>59</v>
      </c>
      <c r="B120" s="109" t="s">
        <v>61</v>
      </c>
      <c r="C120" s="1" t="s">
        <v>651</v>
      </c>
      <c r="D120" s="15" t="s">
        <v>43</v>
      </c>
      <c r="E120" s="15">
        <v>355</v>
      </c>
      <c r="F120" s="7">
        <f t="shared" si="101"/>
        <v>0.24704244954766874</v>
      </c>
      <c r="G120" s="15">
        <v>537</v>
      </c>
      <c r="H120" s="7">
        <f t="shared" si="102"/>
        <v>0.28307854507116498</v>
      </c>
      <c r="I120" s="55">
        <f t="shared" si="103"/>
        <v>3.6036095523496237E-2</v>
      </c>
      <c r="J120" s="9">
        <v>953579.55</v>
      </c>
      <c r="K120" s="7">
        <f t="shared" si="104"/>
        <v>0.31443074273500776</v>
      </c>
      <c r="L120" s="9">
        <v>1278203.79</v>
      </c>
      <c r="M120" s="7">
        <f t="shared" si="105"/>
        <v>0.35308036847205515</v>
      </c>
      <c r="N120" s="55">
        <f t="shared" si="126"/>
        <v>3.8649625737047388E-2</v>
      </c>
      <c r="O120" s="15">
        <v>75</v>
      </c>
      <c r="P120" s="7">
        <f t="shared" si="106"/>
        <v>5.2192066805845511E-2</v>
      </c>
      <c r="Q120" s="15">
        <v>39</v>
      </c>
      <c r="R120" s="7">
        <f t="shared" si="107"/>
        <v>2.0558777016341592E-2</v>
      </c>
      <c r="S120" s="55">
        <f t="shared" si="127"/>
        <v>-3.1633289789503916E-2</v>
      </c>
      <c r="T120" s="9">
        <v>212781.04</v>
      </c>
      <c r="U120" s="7">
        <f t="shared" si="108"/>
        <v>7.016184485827888E-2</v>
      </c>
      <c r="V120" s="9">
        <v>98494.62</v>
      </c>
      <c r="W120" s="7">
        <f t="shared" si="109"/>
        <v>2.7207333442592165E-2</v>
      </c>
      <c r="X120" s="55">
        <f t="shared" si="128"/>
        <v>-4.2954511415686715E-2</v>
      </c>
      <c r="Y120" s="15">
        <v>24</v>
      </c>
      <c r="Z120" s="7">
        <f t="shared" si="110"/>
        <v>1.6701461377870562E-2</v>
      </c>
      <c r="AA120" s="9">
        <v>24</v>
      </c>
      <c r="AB120" s="7">
        <f t="shared" si="111"/>
        <v>1.2651555086979441E-2</v>
      </c>
      <c r="AC120" s="55">
        <f t="shared" si="129"/>
        <v>-4.0499062908911209E-3</v>
      </c>
      <c r="AD120" s="9">
        <v>77062.87</v>
      </c>
      <c r="AE120" s="7">
        <f t="shared" si="112"/>
        <v>2.5410502407891764E-2</v>
      </c>
      <c r="AF120" s="9">
        <v>57822.86</v>
      </c>
      <c r="AG120" s="7">
        <f t="shared" si="113"/>
        <v>1.5972505225405456E-2</v>
      </c>
      <c r="AH120" s="55">
        <f t="shared" si="130"/>
        <v>-9.4379971824863074E-3</v>
      </c>
      <c r="AI120" s="15">
        <f t="shared" si="131"/>
        <v>454</v>
      </c>
      <c r="AJ120" s="7">
        <f t="shared" si="114"/>
        <v>0.31593597773138482</v>
      </c>
      <c r="AK120" s="9">
        <f t="shared" si="132"/>
        <v>600</v>
      </c>
      <c r="AL120" s="7">
        <f t="shared" si="115"/>
        <v>0.31628887717448601</v>
      </c>
      <c r="AM120" s="54">
        <f t="shared" si="133"/>
        <v>3.5289944310118448E-4</v>
      </c>
      <c r="AN120" s="9">
        <f t="shared" si="134"/>
        <v>1243423.46</v>
      </c>
      <c r="AO120" s="7">
        <f t="shared" si="116"/>
        <v>0.41000309000117835</v>
      </c>
      <c r="AP120" s="9">
        <f t="shared" si="135"/>
        <v>1434521.2700000003</v>
      </c>
      <c r="AQ120" s="7">
        <f t="shared" si="117"/>
        <v>0.39626020714005283</v>
      </c>
      <c r="AR120" s="54">
        <f t="shared" si="118"/>
        <v>-1.3742882861125516E-2</v>
      </c>
      <c r="AS120" s="15">
        <v>637</v>
      </c>
      <c r="AT120" s="7">
        <f t="shared" si="119"/>
        <v>0.44328462073764785</v>
      </c>
      <c r="AU120" s="15">
        <v>909</v>
      </c>
      <c r="AV120" s="7">
        <f t="shared" si="185"/>
        <v>0.47917764891934633</v>
      </c>
      <c r="AW120" s="54">
        <f t="shared" si="136"/>
        <v>3.5893028181698483E-2</v>
      </c>
      <c r="AX120" s="9">
        <v>1238003.7600000009</v>
      </c>
      <c r="AY120" s="7">
        <f t="shared" si="184"/>
        <v>0.4082160127757905</v>
      </c>
      <c r="AZ120" s="9">
        <v>1556467.7</v>
      </c>
      <c r="BA120" s="7">
        <f t="shared" si="186"/>
        <v>0.42994567324108168</v>
      </c>
      <c r="BB120" s="54">
        <f t="shared" si="120"/>
        <v>2.1729660465291178E-2</v>
      </c>
      <c r="BC120" s="15">
        <v>259</v>
      </c>
      <c r="BD120" s="7">
        <f t="shared" si="189"/>
        <v>0.18023660403618649</v>
      </c>
      <c r="BE120" s="15">
        <v>305</v>
      </c>
      <c r="BF120" s="7">
        <f t="shared" si="187"/>
        <v>0.16078017923036372</v>
      </c>
      <c r="BG120" s="54">
        <f t="shared" si="137"/>
        <v>-1.945642480582277E-2</v>
      </c>
      <c r="BH120" s="9">
        <v>334980.21999999991</v>
      </c>
      <c r="BI120" s="7">
        <f t="shared" si="121"/>
        <v>0.11045547209578505</v>
      </c>
      <c r="BJ120" s="9">
        <v>390414.00000000012</v>
      </c>
      <c r="BK120" s="7">
        <f t="shared" si="188"/>
        <v>0.10784471150460991</v>
      </c>
      <c r="BL120" s="54">
        <f t="shared" si="138"/>
        <v>-2.6107605911751403E-3</v>
      </c>
      <c r="BM120" s="15">
        <f t="shared" si="139"/>
        <v>896</v>
      </c>
      <c r="BN120" s="7">
        <f t="shared" si="122"/>
        <v>0.62352122477383443</v>
      </c>
      <c r="BO120" s="15">
        <f t="shared" si="140"/>
        <v>1214</v>
      </c>
      <c r="BP120" s="7">
        <f t="shared" si="123"/>
        <v>0.63995782814971003</v>
      </c>
      <c r="BQ120" s="54">
        <f t="shared" si="141"/>
        <v>1.6436603375875602E-2</v>
      </c>
      <c r="BR120" s="9">
        <f t="shared" si="142"/>
        <v>1572983.9800000009</v>
      </c>
      <c r="BS120" s="7">
        <f t="shared" si="124"/>
        <v>0.51867148487157555</v>
      </c>
      <c r="BT120" s="9">
        <f t="shared" si="143"/>
        <v>1946881.7000000002</v>
      </c>
      <c r="BU120" s="7">
        <f t="shared" si="125"/>
        <v>0.53779038474569163</v>
      </c>
      <c r="BV120" s="55">
        <f t="shared" si="144"/>
        <v>1.911889987411608E-2</v>
      </c>
      <c r="BW120" s="147">
        <v>0</v>
      </c>
      <c r="BX120" s="7">
        <f t="shared" si="145"/>
        <v>0</v>
      </c>
      <c r="BY120" s="147">
        <v>0</v>
      </c>
      <c r="BZ120" s="7">
        <f t="shared" si="146"/>
        <v>0</v>
      </c>
      <c r="CA120" s="54">
        <f t="shared" si="147"/>
        <v>0</v>
      </c>
      <c r="CB120" s="147">
        <v>0</v>
      </c>
      <c r="CC120" s="7">
        <f t="shared" si="148"/>
        <v>0</v>
      </c>
      <c r="CD120" s="147">
        <v>0</v>
      </c>
      <c r="CE120" s="7">
        <f t="shared" si="149"/>
        <v>0</v>
      </c>
      <c r="CF120" s="148">
        <f t="shared" si="150"/>
        <v>0</v>
      </c>
      <c r="CG120" s="147">
        <v>32</v>
      </c>
      <c r="CH120" s="55">
        <f t="shared" si="151"/>
        <v>2.2268615170494086E-2</v>
      </c>
      <c r="CI120" s="147">
        <v>54</v>
      </c>
      <c r="CJ120" s="55">
        <f t="shared" si="152"/>
        <v>2.8465998945703744E-2</v>
      </c>
      <c r="CK120" s="55">
        <f t="shared" si="153"/>
        <v>6.1973837752096576E-3</v>
      </c>
      <c r="CL120" s="147">
        <v>100394.46</v>
      </c>
      <c r="CM120" s="55">
        <f t="shared" si="154"/>
        <v>3.310379781558867E-2</v>
      </c>
      <c r="CN120" s="147">
        <v>180919.07</v>
      </c>
      <c r="CO120" s="55">
        <f t="shared" si="155"/>
        <v>4.9975576976830541E-2</v>
      </c>
      <c r="CP120" s="55">
        <f t="shared" si="156"/>
        <v>1.687177916124187E-2</v>
      </c>
      <c r="CQ120" s="147">
        <v>41</v>
      </c>
      <c r="CR120" s="55">
        <f t="shared" si="157"/>
        <v>2.8531663187195546E-2</v>
      </c>
      <c r="CS120" s="147">
        <v>29</v>
      </c>
      <c r="CT120" s="55">
        <f t="shared" si="158"/>
        <v>1.5287295730100159E-2</v>
      </c>
      <c r="CU120" s="55">
        <f t="shared" si="159"/>
        <v>-1.3244367457095388E-2</v>
      </c>
      <c r="CV120" s="147">
        <v>88993.57</v>
      </c>
      <c r="CW120" s="55">
        <f t="shared" si="160"/>
        <v>2.9344499170247416E-2</v>
      </c>
      <c r="CX120" s="147">
        <v>57827.66</v>
      </c>
      <c r="CY120" s="55">
        <f t="shared" si="161"/>
        <v>1.5973831137425062E-2</v>
      </c>
      <c r="CZ120" s="55">
        <f t="shared" si="162"/>
        <v>-1.3370668032822355E-2</v>
      </c>
      <c r="DA120" s="147">
        <v>0</v>
      </c>
      <c r="DB120" s="55">
        <f t="shared" si="163"/>
        <v>0</v>
      </c>
      <c r="DC120" s="147">
        <v>0</v>
      </c>
      <c r="DD120" s="55">
        <f t="shared" si="164"/>
        <v>0</v>
      </c>
      <c r="DE120" s="55">
        <f t="shared" si="165"/>
        <v>0</v>
      </c>
      <c r="DF120" s="147">
        <v>0</v>
      </c>
      <c r="DG120" s="55">
        <f t="shared" si="166"/>
        <v>0</v>
      </c>
      <c r="DH120" s="147">
        <v>0</v>
      </c>
      <c r="DI120" s="55">
        <f t="shared" si="167"/>
        <v>0</v>
      </c>
      <c r="DJ120" s="55">
        <f t="shared" si="168"/>
        <v>0</v>
      </c>
      <c r="DK120" s="147">
        <v>14</v>
      </c>
      <c r="DL120" s="55">
        <f t="shared" si="169"/>
        <v>9.7425191370911629E-3</v>
      </c>
      <c r="DM120" s="147">
        <v>0</v>
      </c>
      <c r="DN120" s="55">
        <f t="shared" si="170"/>
        <v>0</v>
      </c>
      <c r="DO120" s="55">
        <f t="shared" si="171"/>
        <v>-9.7425191370911629E-3</v>
      </c>
      <c r="DP120" s="147">
        <v>26921.82</v>
      </c>
      <c r="DQ120" s="55">
        <f t="shared" si="172"/>
        <v>8.8771281414101073E-3</v>
      </c>
      <c r="DR120" s="147">
        <v>0</v>
      </c>
      <c r="DS120" s="55">
        <f t="shared" si="173"/>
        <v>0</v>
      </c>
      <c r="DT120" s="55">
        <f t="shared" si="174"/>
        <v>-8.8771281414101073E-3</v>
      </c>
      <c r="DU120" s="8">
        <f t="shared" si="175"/>
        <v>1437</v>
      </c>
      <c r="DV120" s="8">
        <f t="shared" si="176"/>
        <v>1897</v>
      </c>
      <c r="DW120" s="56">
        <f t="shared" si="177"/>
        <v>0.32011134307585243</v>
      </c>
      <c r="DX120" s="9">
        <f t="shared" si="178"/>
        <v>3032717.2900000005</v>
      </c>
      <c r="DY120" s="9">
        <f t="shared" si="179"/>
        <v>3620149.7</v>
      </c>
      <c r="DZ120" s="56">
        <f t="shared" si="180"/>
        <v>0.19369837470079498</v>
      </c>
      <c r="EA120" s="106"/>
      <c r="EB120" s="78"/>
    </row>
    <row r="121" spans="1:132" ht="15.75" x14ac:dyDescent="0.25">
      <c r="A121" s="6" t="s">
        <v>125</v>
      </c>
      <c r="B121" s="109" t="s">
        <v>141</v>
      </c>
      <c r="C121" s="1" t="s">
        <v>651</v>
      </c>
      <c r="D121" s="15" t="s">
        <v>6</v>
      </c>
      <c r="E121" s="15">
        <v>1146</v>
      </c>
      <c r="F121" s="7">
        <f t="shared" si="101"/>
        <v>0.27143533870203695</v>
      </c>
      <c r="G121" s="15">
        <v>1313</v>
      </c>
      <c r="H121" s="7">
        <f t="shared" si="102"/>
        <v>0.30735018726591762</v>
      </c>
      <c r="I121" s="55">
        <f t="shared" si="103"/>
        <v>3.5914848563880664E-2</v>
      </c>
      <c r="J121" s="9">
        <v>2757350.450000002</v>
      </c>
      <c r="K121" s="7">
        <f t="shared" si="104"/>
        <v>0.32962928708260208</v>
      </c>
      <c r="L121" s="9">
        <v>3221884.969999996</v>
      </c>
      <c r="M121" s="7">
        <f t="shared" si="105"/>
        <v>0.39181665351615935</v>
      </c>
      <c r="N121" s="55">
        <f t="shared" si="126"/>
        <v>6.2187366433557267E-2</v>
      </c>
      <c r="O121" s="15">
        <v>285</v>
      </c>
      <c r="P121" s="7">
        <f t="shared" si="106"/>
        <v>6.7503552818569401E-2</v>
      </c>
      <c r="Q121" s="15">
        <v>137</v>
      </c>
      <c r="R121" s="7">
        <f t="shared" si="107"/>
        <v>3.2069288389513111E-2</v>
      </c>
      <c r="S121" s="55">
        <f t="shared" si="127"/>
        <v>-3.5434264429056291E-2</v>
      </c>
      <c r="T121" s="9">
        <v>756036.29</v>
      </c>
      <c r="U121" s="7">
        <f t="shared" si="108"/>
        <v>9.038085937943624E-2</v>
      </c>
      <c r="V121" s="9">
        <v>320911.71000000008</v>
      </c>
      <c r="W121" s="7">
        <f t="shared" si="109"/>
        <v>3.9026394007588797E-2</v>
      </c>
      <c r="X121" s="55">
        <f t="shared" si="128"/>
        <v>-5.1354465371847444E-2</v>
      </c>
      <c r="Y121" s="15">
        <v>56</v>
      </c>
      <c r="Z121" s="7">
        <f t="shared" si="110"/>
        <v>1.3263855992420654E-2</v>
      </c>
      <c r="AA121" s="9">
        <v>38</v>
      </c>
      <c r="AB121" s="7">
        <f t="shared" si="111"/>
        <v>8.8951310861423213E-3</v>
      </c>
      <c r="AC121" s="55">
        <f t="shared" si="129"/>
        <v>-4.3687249062783328E-3</v>
      </c>
      <c r="AD121" s="9">
        <v>142670.43</v>
      </c>
      <c r="AE121" s="7">
        <f t="shared" si="112"/>
        <v>1.7055631114524544E-2</v>
      </c>
      <c r="AF121" s="9">
        <v>92703.890000000014</v>
      </c>
      <c r="AG121" s="7">
        <f t="shared" si="113"/>
        <v>1.1273812779147793E-2</v>
      </c>
      <c r="AH121" s="55">
        <f t="shared" si="130"/>
        <v>-5.7818183353767517E-3</v>
      </c>
      <c r="AI121" s="15">
        <f t="shared" si="131"/>
        <v>1487</v>
      </c>
      <c r="AJ121" s="7">
        <f t="shared" si="114"/>
        <v>0.35220274751302699</v>
      </c>
      <c r="AK121" s="9">
        <f t="shared" si="132"/>
        <v>1488</v>
      </c>
      <c r="AL121" s="7">
        <f t="shared" si="115"/>
        <v>0.34831460674157305</v>
      </c>
      <c r="AM121" s="54">
        <f t="shared" si="133"/>
        <v>-3.8881407714539407E-3</v>
      </c>
      <c r="AN121" s="9">
        <f t="shared" si="134"/>
        <v>3656057.1700000023</v>
      </c>
      <c r="AO121" s="7">
        <f t="shared" si="116"/>
        <v>0.4370657775765629</v>
      </c>
      <c r="AP121" s="9">
        <f t="shared" si="135"/>
        <v>3635500.5699999961</v>
      </c>
      <c r="AQ121" s="7">
        <f t="shared" si="117"/>
        <v>0.44211686030289593</v>
      </c>
      <c r="AR121" s="54">
        <f t="shared" si="118"/>
        <v>5.0510827263330338E-3</v>
      </c>
      <c r="AS121" s="15">
        <v>2023</v>
      </c>
      <c r="AT121" s="7">
        <f t="shared" si="119"/>
        <v>0.47915679772619613</v>
      </c>
      <c r="AU121" s="15">
        <v>1997</v>
      </c>
      <c r="AV121" s="7">
        <f t="shared" si="185"/>
        <v>0.46746254681647942</v>
      </c>
      <c r="AW121" s="54">
        <f t="shared" si="136"/>
        <v>-1.1694250909716708E-2</v>
      </c>
      <c r="AX121" s="9">
        <v>3483738.25</v>
      </c>
      <c r="AY121" s="7">
        <f t="shared" si="184"/>
        <v>0.4164657980743402</v>
      </c>
      <c r="AZ121" s="9">
        <v>3455644.5900000022</v>
      </c>
      <c r="BA121" s="7">
        <f t="shared" si="186"/>
        <v>0.42024439469514119</v>
      </c>
      <c r="BB121" s="54">
        <f t="shared" si="120"/>
        <v>3.7785966208009891E-3</v>
      </c>
      <c r="BC121" s="15">
        <v>517</v>
      </c>
      <c r="BD121" s="7">
        <f t="shared" si="189"/>
        <v>0.12245381335859783</v>
      </c>
      <c r="BE121" s="15">
        <v>667</v>
      </c>
      <c r="BF121" s="7">
        <f t="shared" si="187"/>
        <v>0.15613295880149813</v>
      </c>
      <c r="BG121" s="54">
        <f t="shared" si="137"/>
        <v>3.3679145442900307E-2</v>
      </c>
      <c r="BH121" s="9">
        <v>753886.51000000013</v>
      </c>
      <c r="BI121" s="7">
        <f t="shared" si="121"/>
        <v>9.0123862504488991E-2</v>
      </c>
      <c r="BJ121" s="9">
        <v>870367.27000000014</v>
      </c>
      <c r="BK121" s="7">
        <f t="shared" si="188"/>
        <v>0.10584623418799337</v>
      </c>
      <c r="BL121" s="54">
        <f t="shared" si="138"/>
        <v>1.5722371683504377E-2</v>
      </c>
      <c r="BM121" s="15">
        <f t="shared" si="139"/>
        <v>2540</v>
      </c>
      <c r="BN121" s="7">
        <f t="shared" si="122"/>
        <v>0.60161061108479397</v>
      </c>
      <c r="BO121" s="15">
        <f t="shared" si="140"/>
        <v>2664</v>
      </c>
      <c r="BP121" s="7">
        <f t="shared" si="123"/>
        <v>0.6235955056179775</v>
      </c>
      <c r="BQ121" s="54">
        <f t="shared" si="141"/>
        <v>2.198489453318353E-2</v>
      </c>
      <c r="BR121" s="9">
        <f t="shared" si="142"/>
        <v>4237624.76</v>
      </c>
      <c r="BS121" s="7">
        <f t="shared" si="124"/>
        <v>0.50658966057882915</v>
      </c>
      <c r="BT121" s="9">
        <f t="shared" si="143"/>
        <v>4326011.8600000022</v>
      </c>
      <c r="BU121" s="7">
        <f t="shared" si="125"/>
        <v>0.52609062888313451</v>
      </c>
      <c r="BV121" s="55">
        <f t="shared" si="144"/>
        <v>1.9500968304305366E-2</v>
      </c>
      <c r="BW121" s="147">
        <v>0</v>
      </c>
      <c r="BX121" s="7">
        <f t="shared" si="145"/>
        <v>0</v>
      </c>
      <c r="BY121" s="147">
        <v>0</v>
      </c>
      <c r="BZ121" s="7">
        <f t="shared" si="146"/>
        <v>0</v>
      </c>
      <c r="CA121" s="54">
        <f t="shared" si="147"/>
        <v>0</v>
      </c>
      <c r="CB121" s="147">
        <v>0</v>
      </c>
      <c r="CC121" s="7">
        <f t="shared" si="148"/>
        <v>0</v>
      </c>
      <c r="CD121" s="147">
        <v>0</v>
      </c>
      <c r="CE121" s="7">
        <f t="shared" si="149"/>
        <v>0</v>
      </c>
      <c r="CF121" s="148">
        <f t="shared" si="150"/>
        <v>0</v>
      </c>
      <c r="CG121" s="147">
        <v>39</v>
      </c>
      <c r="CH121" s="55">
        <f t="shared" si="151"/>
        <v>9.237328280435813E-3</v>
      </c>
      <c r="CI121" s="147">
        <v>16</v>
      </c>
      <c r="CJ121" s="55">
        <f t="shared" si="152"/>
        <v>3.7453183520599251E-3</v>
      </c>
      <c r="CK121" s="55">
        <f t="shared" si="153"/>
        <v>-5.4920099283758874E-3</v>
      </c>
      <c r="CL121" s="147">
        <v>142077.04999999999</v>
      </c>
      <c r="CM121" s="55">
        <f t="shared" si="154"/>
        <v>1.6984695109139709E-2</v>
      </c>
      <c r="CN121" s="147">
        <v>47173.4</v>
      </c>
      <c r="CO121" s="55">
        <f t="shared" si="155"/>
        <v>5.7368043536883987E-3</v>
      </c>
      <c r="CP121" s="55">
        <f t="shared" si="156"/>
        <v>-1.1247890755451309E-2</v>
      </c>
      <c r="CQ121" s="147">
        <v>99</v>
      </c>
      <c r="CR121" s="55">
        <f t="shared" si="157"/>
        <v>2.3448602558029372E-2</v>
      </c>
      <c r="CS121" s="147">
        <v>33</v>
      </c>
      <c r="CT121" s="55">
        <f t="shared" si="158"/>
        <v>7.7247191011235953E-3</v>
      </c>
      <c r="CU121" s="55">
        <f t="shared" si="159"/>
        <v>-1.5723883456905778E-2</v>
      </c>
      <c r="CV121" s="147">
        <v>211123.9</v>
      </c>
      <c r="CW121" s="55">
        <f t="shared" si="160"/>
        <v>2.5238946555777315E-2</v>
      </c>
      <c r="CX121" s="147">
        <v>69296.87000000001</v>
      </c>
      <c r="CY121" s="55">
        <f t="shared" si="161"/>
        <v>8.4272616668075451E-3</v>
      </c>
      <c r="CZ121" s="55">
        <f t="shared" si="162"/>
        <v>-1.681168488896977E-2</v>
      </c>
      <c r="DA121" s="147">
        <v>28</v>
      </c>
      <c r="DB121" s="55">
        <f t="shared" si="163"/>
        <v>6.631927996210327E-3</v>
      </c>
      <c r="DC121" s="147">
        <v>48</v>
      </c>
      <c r="DD121" s="55">
        <f t="shared" si="164"/>
        <v>1.1235955056179775E-2</v>
      </c>
      <c r="DE121" s="55">
        <f t="shared" si="165"/>
        <v>4.6040270599694479E-3</v>
      </c>
      <c r="DF121" s="147">
        <v>60703.16</v>
      </c>
      <c r="DG121" s="55">
        <f t="shared" si="166"/>
        <v>7.2567994954943491E-3</v>
      </c>
      <c r="DH121" s="147">
        <v>103644.49</v>
      </c>
      <c r="DI121" s="55">
        <f t="shared" si="167"/>
        <v>1.2604310087206215E-2</v>
      </c>
      <c r="DJ121" s="55">
        <f t="shared" si="168"/>
        <v>5.3475105917118659E-3</v>
      </c>
      <c r="DK121" s="147">
        <v>29</v>
      </c>
      <c r="DL121" s="55">
        <f t="shared" si="169"/>
        <v>6.8687825675035532E-3</v>
      </c>
      <c r="DM121" s="147">
        <v>23</v>
      </c>
      <c r="DN121" s="55">
        <f t="shared" si="170"/>
        <v>5.3838951310861425E-3</v>
      </c>
      <c r="DO121" s="55">
        <f t="shared" si="171"/>
        <v>-1.4848874364174107E-3</v>
      </c>
      <c r="DP121" s="147">
        <v>57418.400000000001</v>
      </c>
      <c r="DQ121" s="55">
        <f t="shared" si="172"/>
        <v>6.8641206841965506E-3</v>
      </c>
      <c r="DR121" s="147">
        <v>41313.160000000003</v>
      </c>
      <c r="DS121" s="55">
        <f t="shared" si="173"/>
        <v>5.0241347062672057E-3</v>
      </c>
      <c r="DT121" s="55">
        <f t="shared" si="174"/>
        <v>-1.8399859779293449E-3</v>
      </c>
      <c r="DU121" s="8">
        <f t="shared" si="175"/>
        <v>4222</v>
      </c>
      <c r="DV121" s="8">
        <f t="shared" si="176"/>
        <v>4272</v>
      </c>
      <c r="DW121" s="56">
        <f t="shared" si="177"/>
        <v>1.1842728564661398E-2</v>
      </c>
      <c r="DX121" s="9">
        <f t="shared" si="178"/>
        <v>8365004.4400000023</v>
      </c>
      <c r="DY121" s="9">
        <f t="shared" si="179"/>
        <v>8222940.3499999996</v>
      </c>
      <c r="DZ121" s="56">
        <f t="shared" si="180"/>
        <v>-1.6983145797350274E-2</v>
      </c>
      <c r="EA121" s="106"/>
      <c r="EB121" s="78"/>
    </row>
    <row r="122" spans="1:132" ht="15.75" x14ac:dyDescent="0.25">
      <c r="A122" s="6" t="s">
        <v>125</v>
      </c>
      <c r="B122" s="109" t="s">
        <v>142</v>
      </c>
      <c r="C122" s="1" t="s">
        <v>651</v>
      </c>
      <c r="D122" s="15" t="s">
        <v>6</v>
      </c>
      <c r="E122" s="15">
        <v>541</v>
      </c>
      <c r="F122" s="7">
        <f t="shared" si="101"/>
        <v>0.2365544381285527</v>
      </c>
      <c r="G122" s="15">
        <v>898</v>
      </c>
      <c r="H122" s="7">
        <f t="shared" si="102"/>
        <v>0.2688622754491018</v>
      </c>
      <c r="I122" s="55">
        <f t="shared" si="103"/>
        <v>3.2307837320549093E-2</v>
      </c>
      <c r="J122" s="9">
        <v>1272383.45</v>
      </c>
      <c r="K122" s="7">
        <f t="shared" si="104"/>
        <v>0.30617038810657426</v>
      </c>
      <c r="L122" s="9">
        <v>2190293.4700000011</v>
      </c>
      <c r="M122" s="7">
        <f t="shared" si="105"/>
        <v>0.35154705674819753</v>
      </c>
      <c r="N122" s="55">
        <f t="shared" si="126"/>
        <v>4.5376668641623263E-2</v>
      </c>
      <c r="O122" s="15">
        <v>100</v>
      </c>
      <c r="P122" s="7">
        <f t="shared" si="106"/>
        <v>4.3725404459991256E-2</v>
      </c>
      <c r="Q122" s="15">
        <v>133</v>
      </c>
      <c r="R122" s="7">
        <f t="shared" si="107"/>
        <v>3.9820359281437123E-2</v>
      </c>
      <c r="S122" s="55">
        <f t="shared" si="127"/>
        <v>-3.9050451785541326E-3</v>
      </c>
      <c r="T122" s="9">
        <v>235614.62999999989</v>
      </c>
      <c r="U122" s="7">
        <f t="shared" si="108"/>
        <v>5.6695348175651659E-2</v>
      </c>
      <c r="V122" s="9">
        <v>311644.03000000003</v>
      </c>
      <c r="W122" s="7">
        <f t="shared" si="109"/>
        <v>5.0019571806351103E-2</v>
      </c>
      <c r="X122" s="55">
        <f t="shared" si="128"/>
        <v>-6.6757763693005567E-3</v>
      </c>
      <c r="Y122" s="15">
        <v>31</v>
      </c>
      <c r="Z122" s="7">
        <f t="shared" si="110"/>
        <v>1.355487538259729E-2</v>
      </c>
      <c r="AA122" s="9">
        <v>40</v>
      </c>
      <c r="AB122" s="7">
        <f t="shared" si="111"/>
        <v>1.1976047904191617E-2</v>
      </c>
      <c r="AC122" s="55">
        <f t="shared" si="129"/>
        <v>-1.5788274784056724E-3</v>
      </c>
      <c r="AD122" s="9">
        <v>59153.37</v>
      </c>
      <c r="AE122" s="7">
        <f t="shared" si="112"/>
        <v>1.4233924726631573E-2</v>
      </c>
      <c r="AF122" s="9">
        <v>88593.279999999999</v>
      </c>
      <c r="AG122" s="7">
        <f t="shared" si="113"/>
        <v>1.4219421852939612E-2</v>
      </c>
      <c r="AH122" s="55">
        <f t="shared" si="130"/>
        <v>-1.4502873691960363E-5</v>
      </c>
      <c r="AI122" s="15">
        <f t="shared" si="131"/>
        <v>672</v>
      </c>
      <c r="AJ122" s="7">
        <f t="shared" si="114"/>
        <v>0.29383471797114125</v>
      </c>
      <c r="AK122" s="9">
        <f t="shared" si="132"/>
        <v>1071</v>
      </c>
      <c r="AL122" s="7">
        <f t="shared" si="115"/>
        <v>0.32065868263473052</v>
      </c>
      <c r="AM122" s="54">
        <f t="shared" si="133"/>
        <v>2.6823964663589273E-2</v>
      </c>
      <c r="AN122" s="9">
        <f t="shared" si="134"/>
        <v>1567151.45</v>
      </c>
      <c r="AO122" s="7">
        <f t="shared" si="116"/>
        <v>0.3770996610088575</v>
      </c>
      <c r="AP122" s="9">
        <f t="shared" si="135"/>
        <v>2590530.7800000007</v>
      </c>
      <c r="AQ122" s="7">
        <f t="shared" si="117"/>
        <v>0.41578605040748817</v>
      </c>
      <c r="AR122" s="54">
        <f t="shared" si="118"/>
        <v>3.8686389398630672E-2</v>
      </c>
      <c r="AS122" s="15">
        <v>1156</v>
      </c>
      <c r="AT122" s="7">
        <f t="shared" si="119"/>
        <v>0.50546567555749888</v>
      </c>
      <c r="AU122" s="15">
        <v>1644</v>
      </c>
      <c r="AV122" s="7">
        <f t="shared" si="185"/>
        <v>0.49221556886227547</v>
      </c>
      <c r="AW122" s="54">
        <f t="shared" si="136"/>
        <v>-1.3250106695223418E-2</v>
      </c>
      <c r="AX122" s="9">
        <v>1909890.39</v>
      </c>
      <c r="AY122" s="7">
        <f t="shared" si="184"/>
        <v>0.45957205899472869</v>
      </c>
      <c r="AZ122" s="9">
        <v>2763485.0499999989</v>
      </c>
      <c r="BA122" s="7">
        <f t="shared" si="186"/>
        <v>0.44354560199421339</v>
      </c>
      <c r="BB122" s="54">
        <f t="shared" si="120"/>
        <v>-1.6026457000515304E-2</v>
      </c>
      <c r="BC122" s="15">
        <v>347</v>
      </c>
      <c r="BD122" s="7">
        <f t="shared" si="189"/>
        <v>0.15172715347616966</v>
      </c>
      <c r="BE122" s="15">
        <v>533</v>
      </c>
      <c r="BF122" s="7">
        <f t="shared" si="187"/>
        <v>0.15958083832335329</v>
      </c>
      <c r="BG122" s="54">
        <f t="shared" si="137"/>
        <v>7.8536848471836285E-3</v>
      </c>
      <c r="BH122" s="9">
        <v>417078.76000000013</v>
      </c>
      <c r="BI122" s="7">
        <f t="shared" si="121"/>
        <v>0.10036059948768493</v>
      </c>
      <c r="BJ122" s="9">
        <v>665233.11000000034</v>
      </c>
      <c r="BK122" s="7">
        <f t="shared" si="188"/>
        <v>0.1067714190244789</v>
      </c>
      <c r="BL122" s="54">
        <f t="shared" si="138"/>
        <v>6.4108195367939685E-3</v>
      </c>
      <c r="BM122" s="15">
        <f t="shared" si="139"/>
        <v>1503</v>
      </c>
      <c r="BN122" s="7">
        <f t="shared" si="122"/>
        <v>0.6571928290336686</v>
      </c>
      <c r="BO122" s="15">
        <f t="shared" si="140"/>
        <v>2177</v>
      </c>
      <c r="BP122" s="7">
        <f t="shared" si="123"/>
        <v>0.6517964071856287</v>
      </c>
      <c r="BQ122" s="54">
        <f t="shared" si="141"/>
        <v>-5.3964218480399007E-3</v>
      </c>
      <c r="BR122" s="9">
        <f t="shared" si="142"/>
        <v>2326969.15</v>
      </c>
      <c r="BS122" s="7">
        <f t="shared" si="124"/>
        <v>0.55993265848241358</v>
      </c>
      <c r="BT122" s="9">
        <f t="shared" si="143"/>
        <v>3428718.1599999992</v>
      </c>
      <c r="BU122" s="7">
        <f t="shared" si="125"/>
        <v>0.55031702101869229</v>
      </c>
      <c r="BV122" s="55">
        <f t="shared" si="144"/>
        <v>-9.6156374637212938E-3</v>
      </c>
      <c r="BW122" s="147">
        <v>0</v>
      </c>
      <c r="BX122" s="7">
        <f t="shared" si="145"/>
        <v>0</v>
      </c>
      <c r="BY122" s="147">
        <v>0</v>
      </c>
      <c r="BZ122" s="7">
        <f t="shared" si="146"/>
        <v>0</v>
      </c>
      <c r="CA122" s="54">
        <f t="shared" si="147"/>
        <v>0</v>
      </c>
      <c r="CB122" s="147">
        <v>0</v>
      </c>
      <c r="CC122" s="7">
        <f t="shared" si="148"/>
        <v>0</v>
      </c>
      <c r="CD122" s="147">
        <v>0</v>
      </c>
      <c r="CE122" s="7">
        <f t="shared" si="149"/>
        <v>0</v>
      </c>
      <c r="CF122" s="148">
        <f t="shared" si="150"/>
        <v>0</v>
      </c>
      <c r="CG122" s="147">
        <v>35</v>
      </c>
      <c r="CH122" s="55">
        <f t="shared" si="151"/>
        <v>1.530389156099694E-2</v>
      </c>
      <c r="CI122" s="147">
        <v>23</v>
      </c>
      <c r="CJ122" s="55">
        <f t="shared" si="152"/>
        <v>6.8862275449101795E-3</v>
      </c>
      <c r="CK122" s="55">
        <f t="shared" si="153"/>
        <v>-8.4176640160867604E-3</v>
      </c>
      <c r="CL122" s="147">
        <v>111748.22</v>
      </c>
      <c r="CM122" s="55">
        <f t="shared" si="154"/>
        <v>2.6889689493854108E-2</v>
      </c>
      <c r="CN122" s="147">
        <v>71987.23000000001</v>
      </c>
      <c r="CO122" s="55">
        <f t="shared" si="155"/>
        <v>1.1554113262254093E-2</v>
      </c>
      <c r="CP122" s="55">
        <f t="shared" si="156"/>
        <v>-1.5335576231600015E-2</v>
      </c>
      <c r="CQ122" s="147">
        <v>44</v>
      </c>
      <c r="CR122" s="55">
        <f t="shared" si="157"/>
        <v>1.9239177962396152E-2</v>
      </c>
      <c r="CS122" s="147">
        <v>28</v>
      </c>
      <c r="CT122" s="55">
        <f t="shared" si="158"/>
        <v>8.3832335329341312E-3</v>
      </c>
      <c r="CU122" s="55">
        <f t="shared" si="159"/>
        <v>-1.0855944429462021E-2</v>
      </c>
      <c r="CV122" s="147">
        <v>87307.479999999981</v>
      </c>
      <c r="CW122" s="55">
        <f t="shared" si="160"/>
        <v>2.1008576491785527E-2</v>
      </c>
      <c r="CX122" s="147">
        <v>60503.400000000023</v>
      </c>
      <c r="CY122" s="55">
        <f t="shared" si="161"/>
        <v>9.7109325688940172E-3</v>
      </c>
      <c r="CZ122" s="55">
        <f t="shared" si="162"/>
        <v>-1.1297643922891509E-2</v>
      </c>
      <c r="DA122" s="147">
        <v>12</v>
      </c>
      <c r="DB122" s="55">
        <f t="shared" si="163"/>
        <v>5.2470485351989509E-3</v>
      </c>
      <c r="DC122" s="147">
        <v>32</v>
      </c>
      <c r="DD122" s="55">
        <f t="shared" si="164"/>
        <v>9.5808383233532933E-3</v>
      </c>
      <c r="DE122" s="55">
        <f t="shared" si="165"/>
        <v>4.3337897881543424E-3</v>
      </c>
      <c r="DF122" s="147">
        <v>22109.51</v>
      </c>
      <c r="DG122" s="55">
        <f t="shared" si="166"/>
        <v>5.3201550661054137E-3</v>
      </c>
      <c r="DH122" s="147">
        <v>62770.590000000011</v>
      </c>
      <c r="DI122" s="55">
        <f t="shared" si="167"/>
        <v>1.007482169266013E-2</v>
      </c>
      <c r="DJ122" s="55">
        <f t="shared" si="168"/>
        <v>4.7546666265547164E-3</v>
      </c>
      <c r="DK122" s="147">
        <v>21</v>
      </c>
      <c r="DL122" s="55">
        <f t="shared" si="169"/>
        <v>9.1823349365981639E-3</v>
      </c>
      <c r="DM122" s="147">
        <v>9</v>
      </c>
      <c r="DN122" s="55">
        <f t="shared" si="170"/>
        <v>2.6946107784431138E-3</v>
      </c>
      <c r="DO122" s="55">
        <f t="shared" si="171"/>
        <v>-6.4877241581550501E-3</v>
      </c>
      <c r="DP122" s="147">
        <v>40515.990000000013</v>
      </c>
      <c r="DQ122" s="55">
        <f t="shared" si="172"/>
        <v>9.7492594569837301E-3</v>
      </c>
      <c r="DR122" s="147">
        <v>15931.62</v>
      </c>
      <c r="DS122" s="55">
        <f t="shared" si="173"/>
        <v>2.5570610500111274E-3</v>
      </c>
      <c r="DT122" s="55">
        <f t="shared" si="174"/>
        <v>-7.1921984069726027E-3</v>
      </c>
      <c r="DU122" s="8">
        <f t="shared" si="175"/>
        <v>2287</v>
      </c>
      <c r="DV122" s="8">
        <f t="shared" si="176"/>
        <v>3340</v>
      </c>
      <c r="DW122" s="56">
        <f t="shared" si="177"/>
        <v>0.46042850896370791</v>
      </c>
      <c r="DX122" s="9">
        <f t="shared" si="178"/>
        <v>4155801.8000000003</v>
      </c>
      <c r="DY122" s="9">
        <f t="shared" si="179"/>
        <v>6230441.7800000012</v>
      </c>
      <c r="DZ122" s="56">
        <f t="shared" si="180"/>
        <v>0.49921533312777355</v>
      </c>
      <c r="EA122" s="106"/>
      <c r="EB122" s="78"/>
    </row>
    <row r="123" spans="1:132" ht="15.75" x14ac:dyDescent="0.25">
      <c r="A123" s="6" t="s">
        <v>211</v>
      </c>
      <c r="B123" s="109" t="s">
        <v>214</v>
      </c>
      <c r="C123" s="1" t="s">
        <v>651</v>
      </c>
      <c r="D123" s="15" t="s">
        <v>6</v>
      </c>
      <c r="E123" s="15">
        <v>614</v>
      </c>
      <c r="F123" s="7">
        <f t="shared" si="101"/>
        <v>0.27374052608114136</v>
      </c>
      <c r="G123" s="15">
        <v>844</v>
      </c>
      <c r="H123" s="7">
        <f t="shared" si="102"/>
        <v>0.3045831829664381</v>
      </c>
      <c r="I123" s="55">
        <f t="shared" si="103"/>
        <v>3.0842656885296749E-2</v>
      </c>
      <c r="J123" s="9">
        <v>1597524.030000001</v>
      </c>
      <c r="K123" s="7">
        <f t="shared" si="104"/>
        <v>0.330999008043528</v>
      </c>
      <c r="L123" s="9">
        <v>2204155.9799999991</v>
      </c>
      <c r="M123" s="7">
        <f t="shared" si="105"/>
        <v>0.37012653042073146</v>
      </c>
      <c r="N123" s="55">
        <f t="shared" si="126"/>
        <v>3.9127522377203461E-2</v>
      </c>
      <c r="O123" s="15">
        <v>102</v>
      </c>
      <c r="P123" s="7">
        <f t="shared" si="106"/>
        <v>4.5474810521622826E-2</v>
      </c>
      <c r="Q123" s="15">
        <v>99</v>
      </c>
      <c r="R123" s="7">
        <f t="shared" si="107"/>
        <v>3.5727174305304941E-2</v>
      </c>
      <c r="S123" s="55">
        <f t="shared" si="127"/>
        <v>-9.7476362163178842E-3</v>
      </c>
      <c r="T123" s="9">
        <v>267772.68</v>
      </c>
      <c r="U123" s="7">
        <f t="shared" si="108"/>
        <v>5.5481163223038962E-2</v>
      </c>
      <c r="V123" s="9">
        <v>230259.54</v>
      </c>
      <c r="W123" s="7">
        <f t="shared" si="109"/>
        <v>3.86656685868818E-2</v>
      </c>
      <c r="X123" s="55">
        <f t="shared" si="128"/>
        <v>-1.6815494636157162E-2</v>
      </c>
      <c r="Y123" s="15">
        <v>5</v>
      </c>
      <c r="Z123" s="7">
        <f t="shared" si="110"/>
        <v>2.229157378510923E-3</v>
      </c>
      <c r="AA123" s="9">
        <v>36</v>
      </c>
      <c r="AB123" s="7">
        <f t="shared" si="111"/>
        <v>1.2991699747383616E-2</v>
      </c>
      <c r="AC123" s="55">
        <f t="shared" si="129"/>
        <v>1.0762542368872693E-2</v>
      </c>
      <c r="AD123" s="9">
        <v>21506.06</v>
      </c>
      <c r="AE123" s="7">
        <f t="shared" si="112"/>
        <v>4.4559483258130349E-3</v>
      </c>
      <c r="AF123" s="9">
        <v>108748.17</v>
      </c>
      <c r="AG123" s="7">
        <f t="shared" si="113"/>
        <v>1.8261222534579378E-2</v>
      </c>
      <c r="AH123" s="55">
        <f t="shared" si="130"/>
        <v>1.3805274208766344E-2</v>
      </c>
      <c r="AI123" s="15">
        <f t="shared" si="131"/>
        <v>721</v>
      </c>
      <c r="AJ123" s="7">
        <f t="shared" si="114"/>
        <v>0.32144449398127506</v>
      </c>
      <c r="AK123" s="9">
        <f t="shared" si="132"/>
        <v>979</v>
      </c>
      <c r="AL123" s="7">
        <f t="shared" si="115"/>
        <v>0.35330205701912665</v>
      </c>
      <c r="AM123" s="54">
        <f t="shared" si="133"/>
        <v>3.1857563037851588E-2</v>
      </c>
      <c r="AN123" s="9">
        <f t="shared" si="134"/>
        <v>1886802.7700000009</v>
      </c>
      <c r="AO123" s="7">
        <f t="shared" si="116"/>
        <v>0.39093611959238</v>
      </c>
      <c r="AP123" s="9">
        <f t="shared" si="135"/>
        <v>2543163.689999999</v>
      </c>
      <c r="AQ123" s="7">
        <f t="shared" si="117"/>
        <v>0.42705342154219261</v>
      </c>
      <c r="AR123" s="54">
        <f t="shared" si="118"/>
        <v>3.6117301949812608E-2</v>
      </c>
      <c r="AS123" s="15">
        <v>1115</v>
      </c>
      <c r="AT123" s="7">
        <f t="shared" si="119"/>
        <v>0.49710209540793582</v>
      </c>
      <c r="AU123" s="15">
        <v>1369</v>
      </c>
      <c r="AV123" s="7">
        <f t="shared" si="185"/>
        <v>0.49404547094911583</v>
      </c>
      <c r="AW123" s="54">
        <f t="shared" si="136"/>
        <v>-3.0566244588199898E-3</v>
      </c>
      <c r="AX123" s="9">
        <v>2049978.51</v>
      </c>
      <c r="AY123" s="7">
        <f t="shared" si="184"/>
        <v>0.4247453187421219</v>
      </c>
      <c r="AZ123" s="9">
        <v>2513379.6199999992</v>
      </c>
      <c r="BA123" s="7">
        <f t="shared" si="186"/>
        <v>0.42205201756219474</v>
      </c>
      <c r="BB123" s="54">
        <f t="shared" si="120"/>
        <v>-2.6933011799271656E-3</v>
      </c>
      <c r="BC123" s="15">
        <v>209</v>
      </c>
      <c r="BD123" s="7">
        <f t="shared" si="189"/>
        <v>9.3178778421756578E-2</v>
      </c>
      <c r="BE123" s="15">
        <v>245</v>
      </c>
      <c r="BF123" s="7">
        <f t="shared" si="187"/>
        <v>8.8415734391916273E-2</v>
      </c>
      <c r="BG123" s="54">
        <f t="shared" si="137"/>
        <v>-4.7630440298403048E-3</v>
      </c>
      <c r="BH123" s="9">
        <v>326260.05</v>
      </c>
      <c r="BI123" s="7">
        <f t="shared" si="121"/>
        <v>6.7599454459681449E-2</v>
      </c>
      <c r="BJ123" s="9">
        <v>373950.9</v>
      </c>
      <c r="BK123" s="7">
        <f t="shared" si="188"/>
        <v>6.2794625435133658E-2</v>
      </c>
      <c r="BL123" s="54">
        <f t="shared" si="138"/>
        <v>-4.8048290245477909E-3</v>
      </c>
      <c r="BM123" s="15">
        <f t="shared" si="139"/>
        <v>1324</v>
      </c>
      <c r="BN123" s="7">
        <f t="shared" si="122"/>
        <v>0.59028087382969241</v>
      </c>
      <c r="BO123" s="15">
        <f t="shared" si="140"/>
        <v>1614</v>
      </c>
      <c r="BP123" s="7">
        <f t="shared" si="123"/>
        <v>0.58246120534103207</v>
      </c>
      <c r="BQ123" s="54">
        <f t="shared" si="141"/>
        <v>-7.8196684886603363E-3</v>
      </c>
      <c r="BR123" s="9">
        <f t="shared" si="142"/>
        <v>2376238.56</v>
      </c>
      <c r="BS123" s="7">
        <f t="shared" si="124"/>
        <v>0.49234477320180337</v>
      </c>
      <c r="BT123" s="9">
        <f t="shared" si="143"/>
        <v>2887330.5199999991</v>
      </c>
      <c r="BU123" s="7">
        <f t="shared" si="125"/>
        <v>0.48484664299732838</v>
      </c>
      <c r="BV123" s="55">
        <f t="shared" si="144"/>
        <v>-7.4981302044749842E-3</v>
      </c>
      <c r="BW123" s="147">
        <v>0</v>
      </c>
      <c r="BX123" s="7">
        <f t="shared" si="145"/>
        <v>0</v>
      </c>
      <c r="BY123" s="147">
        <v>0</v>
      </c>
      <c r="BZ123" s="7">
        <f t="shared" si="146"/>
        <v>0</v>
      </c>
      <c r="CA123" s="54">
        <f t="shared" si="147"/>
        <v>0</v>
      </c>
      <c r="CB123" s="147">
        <v>0</v>
      </c>
      <c r="CC123" s="7">
        <f t="shared" si="148"/>
        <v>0</v>
      </c>
      <c r="CD123" s="147">
        <v>0</v>
      </c>
      <c r="CE123" s="7">
        <f t="shared" si="149"/>
        <v>0</v>
      </c>
      <c r="CF123" s="148">
        <f t="shared" si="150"/>
        <v>0</v>
      </c>
      <c r="CG123" s="147">
        <v>83</v>
      </c>
      <c r="CH123" s="55">
        <f t="shared" si="151"/>
        <v>3.7004012483281321E-2</v>
      </c>
      <c r="CI123" s="147">
        <v>90</v>
      </c>
      <c r="CJ123" s="55">
        <f t="shared" si="152"/>
        <v>3.2479249368459043E-2</v>
      </c>
      <c r="CK123" s="55">
        <f t="shared" si="153"/>
        <v>-4.5247631148222778E-3</v>
      </c>
      <c r="CL123" s="147">
        <v>319151.76999999979</v>
      </c>
      <c r="CM123" s="55">
        <f t="shared" si="154"/>
        <v>6.6126654311006561E-2</v>
      </c>
      <c r="CN123" s="147">
        <v>325685.24</v>
      </c>
      <c r="CO123" s="55">
        <f t="shared" si="155"/>
        <v>5.4689753803377955E-2</v>
      </c>
      <c r="CP123" s="55">
        <f t="shared" si="156"/>
        <v>-1.1436900507628606E-2</v>
      </c>
      <c r="CQ123" s="147">
        <v>75</v>
      </c>
      <c r="CR123" s="55">
        <f t="shared" si="157"/>
        <v>3.3437360677663841E-2</v>
      </c>
      <c r="CS123" s="147">
        <v>43</v>
      </c>
      <c r="CT123" s="55">
        <f t="shared" si="158"/>
        <v>1.5517863587152653E-2</v>
      </c>
      <c r="CU123" s="55">
        <f t="shared" si="159"/>
        <v>-1.7919497090511188E-2</v>
      </c>
      <c r="CV123" s="147">
        <v>163459.74</v>
      </c>
      <c r="CW123" s="55">
        <f t="shared" si="160"/>
        <v>3.3868042532701662E-2</v>
      </c>
      <c r="CX123" s="147">
        <v>100668.39</v>
      </c>
      <c r="CY123" s="55">
        <f t="shared" si="161"/>
        <v>1.6904448801187414E-2</v>
      </c>
      <c r="CZ123" s="55">
        <f t="shared" si="162"/>
        <v>-1.6963593731514248E-2</v>
      </c>
      <c r="DA123" s="147">
        <v>17</v>
      </c>
      <c r="DB123" s="55">
        <f t="shared" si="163"/>
        <v>7.5791350869371379E-3</v>
      </c>
      <c r="DC123" s="147">
        <v>32</v>
      </c>
      <c r="DD123" s="55">
        <f t="shared" si="164"/>
        <v>1.154817755322988E-2</v>
      </c>
      <c r="DE123" s="55">
        <f t="shared" si="165"/>
        <v>3.9690424662927421E-3</v>
      </c>
      <c r="DF123" s="147">
        <v>34767.509999999987</v>
      </c>
      <c r="DG123" s="55">
        <f t="shared" si="166"/>
        <v>7.2036545967596056E-3</v>
      </c>
      <c r="DH123" s="147">
        <v>71294.420000000013</v>
      </c>
      <c r="DI123" s="55">
        <f t="shared" si="167"/>
        <v>1.197190967989408E-2</v>
      </c>
      <c r="DJ123" s="55">
        <f t="shared" si="168"/>
        <v>4.768255083134474E-3</v>
      </c>
      <c r="DK123" s="147">
        <v>23</v>
      </c>
      <c r="DL123" s="55">
        <f t="shared" si="169"/>
        <v>1.0254123941150245E-2</v>
      </c>
      <c r="DM123" s="147">
        <v>13</v>
      </c>
      <c r="DN123" s="55">
        <f t="shared" si="170"/>
        <v>4.6914471309996387E-3</v>
      </c>
      <c r="DO123" s="55">
        <f t="shared" si="171"/>
        <v>-5.5626768101506062E-3</v>
      </c>
      <c r="DP123" s="147">
        <v>45950.7</v>
      </c>
      <c r="DQ123" s="55">
        <f t="shared" si="172"/>
        <v>9.5207557653487901E-3</v>
      </c>
      <c r="DR123" s="147">
        <v>26999.56</v>
      </c>
      <c r="DS123" s="55">
        <f t="shared" si="173"/>
        <v>4.5338231760196791E-3</v>
      </c>
      <c r="DT123" s="55">
        <f t="shared" si="174"/>
        <v>-4.986932589329111E-3</v>
      </c>
      <c r="DU123" s="8">
        <f t="shared" si="175"/>
        <v>2243</v>
      </c>
      <c r="DV123" s="8">
        <f t="shared" si="176"/>
        <v>2771</v>
      </c>
      <c r="DW123" s="56">
        <f t="shared" si="177"/>
        <v>0.23539901917075357</v>
      </c>
      <c r="DX123" s="9">
        <f t="shared" si="178"/>
        <v>4826371.0500000007</v>
      </c>
      <c r="DY123" s="9">
        <f t="shared" si="179"/>
        <v>5955141.8199999975</v>
      </c>
      <c r="DZ123" s="56">
        <f t="shared" si="180"/>
        <v>0.2338756714529846</v>
      </c>
      <c r="EA123" s="106"/>
      <c r="EB123" s="78"/>
    </row>
    <row r="124" spans="1:132" ht="15.75" x14ac:dyDescent="0.25">
      <c r="A124" s="6" t="s">
        <v>378</v>
      </c>
      <c r="B124" s="109" t="s">
        <v>392</v>
      </c>
      <c r="C124" s="1" t="s">
        <v>651</v>
      </c>
      <c r="D124" s="15" t="s">
        <v>6</v>
      </c>
      <c r="E124" s="15">
        <v>997</v>
      </c>
      <c r="F124" s="7">
        <f t="shared" si="101"/>
        <v>0.34143835616438356</v>
      </c>
      <c r="G124" s="15">
        <v>1126</v>
      </c>
      <c r="H124" s="7">
        <f t="shared" si="102"/>
        <v>0.35723350253807107</v>
      </c>
      <c r="I124" s="55">
        <f t="shared" si="103"/>
        <v>1.5795146373687508E-2</v>
      </c>
      <c r="J124" s="9">
        <v>2620499.4999999991</v>
      </c>
      <c r="K124" s="7">
        <f t="shared" si="104"/>
        <v>0.41537338054241452</v>
      </c>
      <c r="L124" s="9">
        <v>2877959.11</v>
      </c>
      <c r="M124" s="7">
        <f t="shared" si="105"/>
        <v>0.42365411998783514</v>
      </c>
      <c r="N124" s="55">
        <f t="shared" si="126"/>
        <v>8.2807394454206262E-3</v>
      </c>
      <c r="O124" s="15">
        <v>118</v>
      </c>
      <c r="P124" s="7">
        <f t="shared" si="106"/>
        <v>4.041095890410959E-2</v>
      </c>
      <c r="Q124" s="15">
        <v>91</v>
      </c>
      <c r="R124" s="7">
        <f t="shared" si="107"/>
        <v>2.8870558375634518E-2</v>
      </c>
      <c r="S124" s="55">
        <f t="shared" si="127"/>
        <v>-1.1540400528475072E-2</v>
      </c>
      <c r="T124" s="9">
        <v>297920.89</v>
      </c>
      <c r="U124" s="7">
        <f t="shared" si="108"/>
        <v>4.7223213442133788E-2</v>
      </c>
      <c r="V124" s="9">
        <v>204166.04</v>
      </c>
      <c r="W124" s="7">
        <f t="shared" si="109"/>
        <v>3.0054556267688305E-2</v>
      </c>
      <c r="X124" s="55">
        <f t="shared" si="128"/>
        <v>-1.7168657174445483E-2</v>
      </c>
      <c r="Y124" s="15">
        <v>3</v>
      </c>
      <c r="Z124" s="7">
        <f t="shared" si="110"/>
        <v>1.0273972602739725E-3</v>
      </c>
      <c r="AA124" s="9">
        <v>61</v>
      </c>
      <c r="AB124" s="7">
        <f t="shared" si="111"/>
        <v>1.9352791878172588E-2</v>
      </c>
      <c r="AC124" s="55">
        <f t="shared" si="129"/>
        <v>1.8325394617898616E-2</v>
      </c>
      <c r="AD124" s="9">
        <v>13197</v>
      </c>
      <c r="AE124" s="7">
        <f t="shared" si="112"/>
        <v>2.0918464220345194E-3</v>
      </c>
      <c r="AF124" s="9">
        <v>167271.46</v>
      </c>
      <c r="AG124" s="7">
        <f t="shared" si="113"/>
        <v>2.4623436427274454E-2</v>
      </c>
      <c r="AH124" s="55">
        <f t="shared" si="130"/>
        <v>2.2531590005239934E-2</v>
      </c>
      <c r="AI124" s="15">
        <f t="shared" si="131"/>
        <v>1118</v>
      </c>
      <c r="AJ124" s="7">
        <f t="shared" si="114"/>
        <v>0.38287671232876713</v>
      </c>
      <c r="AK124" s="9">
        <f t="shared" si="132"/>
        <v>1278</v>
      </c>
      <c r="AL124" s="7">
        <f t="shared" si="115"/>
        <v>0.40545685279187815</v>
      </c>
      <c r="AM124" s="54">
        <f t="shared" si="133"/>
        <v>2.258014046311102E-2</v>
      </c>
      <c r="AN124" s="9">
        <f t="shared" si="134"/>
        <v>2931617.3899999992</v>
      </c>
      <c r="AO124" s="7">
        <f t="shared" si="116"/>
        <v>0.46468844040658286</v>
      </c>
      <c r="AP124" s="9">
        <f t="shared" si="135"/>
        <v>3249396.61</v>
      </c>
      <c r="AQ124" s="7">
        <f t="shared" si="117"/>
        <v>0.47833211268279791</v>
      </c>
      <c r="AR124" s="54">
        <f t="shared" si="118"/>
        <v>1.3643672276215046E-2</v>
      </c>
      <c r="AS124" s="15">
        <v>1254</v>
      </c>
      <c r="AT124" s="7">
        <f t="shared" si="119"/>
        <v>0.42945205479452053</v>
      </c>
      <c r="AU124" s="15">
        <v>1415</v>
      </c>
      <c r="AV124" s="7">
        <f t="shared" si="185"/>
        <v>0.44892131979695432</v>
      </c>
      <c r="AW124" s="54">
        <f t="shared" si="136"/>
        <v>1.9469265002433789E-2</v>
      </c>
      <c r="AX124" s="9">
        <v>2203233.39</v>
      </c>
      <c r="AY124" s="7">
        <v>0</v>
      </c>
      <c r="AZ124" s="9">
        <v>2539690.61</v>
      </c>
      <c r="BA124" s="7">
        <f t="shared" si="186"/>
        <v>0.37385881775815721</v>
      </c>
      <c r="BB124" s="54">
        <f t="shared" si="120"/>
        <v>0.37385881775815721</v>
      </c>
      <c r="BC124" s="15">
        <v>269</v>
      </c>
      <c r="BD124" s="7">
        <v>0</v>
      </c>
      <c r="BE124" s="15">
        <v>241</v>
      </c>
      <c r="BF124" s="7">
        <f t="shared" si="187"/>
        <v>7.6459390862944163E-2</v>
      </c>
      <c r="BG124" s="54">
        <f t="shared" si="137"/>
        <v>7.6459390862944163E-2</v>
      </c>
      <c r="BH124" s="9">
        <v>354010.17999999982</v>
      </c>
      <c r="BI124" s="7">
        <f t="shared" si="121"/>
        <v>5.6113884094627246E-2</v>
      </c>
      <c r="BJ124" s="9">
        <v>349423.27999999991</v>
      </c>
      <c r="BK124" s="7">
        <f t="shared" si="188"/>
        <v>5.1437357701605041E-2</v>
      </c>
      <c r="BL124" s="54">
        <f t="shared" si="138"/>
        <v>-4.6765263930222054E-3</v>
      </c>
      <c r="BM124" s="15">
        <f t="shared" si="139"/>
        <v>1523</v>
      </c>
      <c r="BN124" s="7">
        <f t="shared" si="122"/>
        <v>0.52157534246575343</v>
      </c>
      <c r="BO124" s="15">
        <f t="shared" si="140"/>
        <v>1656</v>
      </c>
      <c r="BP124" s="7">
        <f t="shared" si="123"/>
        <v>0.52538071065989844</v>
      </c>
      <c r="BQ124" s="54">
        <f t="shared" si="141"/>
        <v>3.805368194145009E-3</v>
      </c>
      <c r="BR124" s="9">
        <f t="shared" si="142"/>
        <v>2557243.5699999998</v>
      </c>
      <c r="BS124" s="7">
        <f t="shared" si="124"/>
        <v>0.40534673124007581</v>
      </c>
      <c r="BT124" s="9">
        <f t="shared" si="143"/>
        <v>2889113.8899999997</v>
      </c>
      <c r="BU124" s="7">
        <f t="shared" si="125"/>
        <v>0.42529617545976223</v>
      </c>
      <c r="BV124" s="55">
        <f t="shared" si="144"/>
        <v>1.9949444219686419E-2</v>
      </c>
      <c r="BW124" s="147">
        <v>9</v>
      </c>
      <c r="BX124" s="7">
        <f t="shared" si="145"/>
        <v>3.0821917808219177E-3</v>
      </c>
      <c r="BY124" s="147">
        <v>16</v>
      </c>
      <c r="BZ124" s="7">
        <f t="shared" si="146"/>
        <v>5.076142131979695E-3</v>
      </c>
      <c r="CA124" s="54">
        <f t="shared" si="147"/>
        <v>1.9939503511577773E-3</v>
      </c>
      <c r="CB124" s="147">
        <v>42322.97</v>
      </c>
      <c r="CC124" s="7">
        <f t="shared" si="148"/>
        <v>6.708581750729279E-3</v>
      </c>
      <c r="CD124" s="147">
        <v>79841.609999999986</v>
      </c>
      <c r="CE124" s="7">
        <f t="shared" si="149"/>
        <v>1.175319930899294E-2</v>
      </c>
      <c r="CF124" s="148">
        <f t="shared" si="150"/>
        <v>5.0446175582636605E-3</v>
      </c>
      <c r="CG124" s="147">
        <v>134</v>
      </c>
      <c r="CH124" s="55">
        <f t="shared" si="151"/>
        <v>4.5890410958904108E-2</v>
      </c>
      <c r="CI124" s="147">
        <v>98</v>
      </c>
      <c r="CJ124" s="55">
        <f t="shared" si="152"/>
        <v>3.1091370558375634E-2</v>
      </c>
      <c r="CK124" s="55">
        <f t="shared" si="153"/>
        <v>-1.4799040400528474E-2</v>
      </c>
      <c r="CL124" s="147">
        <v>486809.9700000002</v>
      </c>
      <c r="CM124" s="55">
        <f t="shared" si="154"/>
        <v>7.7163877696084876E-2</v>
      </c>
      <c r="CN124" s="147">
        <v>340282.22</v>
      </c>
      <c r="CO124" s="55">
        <f t="shared" si="155"/>
        <v>5.009173478549072E-2</v>
      </c>
      <c r="CP124" s="55">
        <f t="shared" si="156"/>
        <v>-2.7072142910594156E-2</v>
      </c>
      <c r="CQ124" s="147">
        <v>91</v>
      </c>
      <c r="CR124" s="55">
        <f t="shared" si="157"/>
        <v>3.1164383561643836E-2</v>
      </c>
      <c r="CS124" s="147">
        <v>59</v>
      </c>
      <c r="CT124" s="55">
        <f t="shared" si="158"/>
        <v>1.8718274111675128E-2</v>
      </c>
      <c r="CU124" s="55">
        <f t="shared" si="159"/>
        <v>-1.2446109449968708E-2</v>
      </c>
      <c r="CV124" s="147">
        <v>197915.29</v>
      </c>
      <c r="CW124" s="55">
        <f t="shared" si="160"/>
        <v>3.1371401928652287E-2</v>
      </c>
      <c r="CX124" s="147">
        <v>134920.48000000001</v>
      </c>
      <c r="CY124" s="55">
        <f t="shared" si="161"/>
        <v>1.9861163775442357E-2</v>
      </c>
      <c r="CZ124" s="55">
        <f t="shared" si="162"/>
        <v>-1.151023815320993E-2</v>
      </c>
      <c r="DA124" s="147">
        <v>22</v>
      </c>
      <c r="DB124" s="55">
        <f t="shared" si="163"/>
        <v>7.534246575342466E-3</v>
      </c>
      <c r="DC124" s="147">
        <v>45</v>
      </c>
      <c r="DD124" s="55">
        <f t="shared" si="164"/>
        <v>1.4276649746192893E-2</v>
      </c>
      <c r="DE124" s="55">
        <f t="shared" si="165"/>
        <v>6.7424031708504268E-3</v>
      </c>
      <c r="DF124" s="147">
        <v>43816.73</v>
      </c>
      <c r="DG124" s="55">
        <f t="shared" si="166"/>
        <v>6.9453565110064851E-3</v>
      </c>
      <c r="DH124" s="147">
        <v>99626.169999999984</v>
      </c>
      <c r="DI124" s="55">
        <f t="shared" si="167"/>
        <v>1.4665613987513693E-2</v>
      </c>
      <c r="DJ124" s="55">
        <f t="shared" si="168"/>
        <v>7.7202574765072082E-3</v>
      </c>
      <c r="DK124" s="147">
        <v>23</v>
      </c>
      <c r="DL124" s="55">
        <f t="shared" si="169"/>
        <v>7.8767123287671239E-3</v>
      </c>
      <c r="DM124" s="147">
        <v>0</v>
      </c>
      <c r="DN124" s="55">
        <f t="shared" si="170"/>
        <v>0</v>
      </c>
      <c r="DO124" s="55">
        <f t="shared" si="171"/>
        <v>-7.8767123287671239E-3</v>
      </c>
      <c r="DP124" s="147">
        <v>49054.62</v>
      </c>
      <c r="DQ124" s="55">
        <f t="shared" si="172"/>
        <v>7.7756104668684524E-3</v>
      </c>
      <c r="DR124" s="147">
        <v>0</v>
      </c>
      <c r="DS124" s="55">
        <f t="shared" si="173"/>
        <v>0</v>
      </c>
      <c r="DT124" s="55">
        <f t="shared" si="174"/>
        <v>-7.7756104668684524E-3</v>
      </c>
      <c r="DU124" s="8">
        <f t="shared" si="175"/>
        <v>2920</v>
      </c>
      <c r="DV124" s="8">
        <f t="shared" si="176"/>
        <v>3152</v>
      </c>
      <c r="DW124" s="56">
        <f t="shared" si="177"/>
        <v>7.9452054794520555E-2</v>
      </c>
      <c r="DX124" s="9">
        <f t="shared" si="178"/>
        <v>6308780.5399999991</v>
      </c>
      <c r="DY124" s="9">
        <f t="shared" si="179"/>
        <v>6793180.9800000004</v>
      </c>
      <c r="DZ124" s="56">
        <f t="shared" si="180"/>
        <v>7.6781944930359058E-2</v>
      </c>
      <c r="EA124" s="106"/>
      <c r="EB124" s="78"/>
    </row>
    <row r="125" spans="1:132" ht="15.75" x14ac:dyDescent="0.25">
      <c r="A125" s="6" t="s">
        <v>378</v>
      </c>
      <c r="B125" s="109" t="s">
        <v>379</v>
      </c>
      <c r="C125" s="1" t="s">
        <v>651</v>
      </c>
      <c r="D125" s="15" t="s">
        <v>43</v>
      </c>
      <c r="E125" s="15">
        <v>722</v>
      </c>
      <c r="F125" s="7">
        <f t="shared" si="101"/>
        <v>0.31013745704467355</v>
      </c>
      <c r="G125" s="15">
        <v>763</v>
      </c>
      <c r="H125" s="7">
        <f t="shared" si="102"/>
        <v>0.31712385702410639</v>
      </c>
      <c r="I125" s="55">
        <f t="shared" si="103"/>
        <v>6.9863999794328446E-3</v>
      </c>
      <c r="J125" s="9">
        <v>1843376.149999999</v>
      </c>
      <c r="K125" s="7">
        <f t="shared" si="104"/>
        <v>0.37806144853696017</v>
      </c>
      <c r="L125" s="9">
        <v>1854555.889999999</v>
      </c>
      <c r="M125" s="7">
        <f t="shared" si="105"/>
        <v>0.39307177874191129</v>
      </c>
      <c r="N125" s="55">
        <f t="shared" si="126"/>
        <v>1.5010330204951128E-2</v>
      </c>
      <c r="O125" s="15">
        <v>112</v>
      </c>
      <c r="P125" s="7">
        <f t="shared" si="106"/>
        <v>4.8109965635738834E-2</v>
      </c>
      <c r="Q125" s="15">
        <v>67</v>
      </c>
      <c r="R125" s="7">
        <f t="shared" si="107"/>
        <v>2.7847049044056525E-2</v>
      </c>
      <c r="S125" s="55">
        <f t="shared" si="127"/>
        <v>-2.026291659168231E-2</v>
      </c>
      <c r="T125" s="9">
        <v>272380.84999999998</v>
      </c>
      <c r="U125" s="7">
        <f t="shared" si="108"/>
        <v>5.5863095931195872E-2</v>
      </c>
      <c r="V125" s="9">
        <v>143775.73000000001</v>
      </c>
      <c r="W125" s="7">
        <f t="shared" si="109"/>
        <v>3.0473161922888615E-2</v>
      </c>
      <c r="X125" s="55">
        <f t="shared" si="128"/>
        <v>-2.5389934008307257E-2</v>
      </c>
      <c r="Y125" s="15">
        <v>0</v>
      </c>
      <c r="Z125" s="7">
        <f t="shared" si="110"/>
        <v>0</v>
      </c>
      <c r="AA125" s="9">
        <v>15</v>
      </c>
      <c r="AB125" s="7">
        <f t="shared" si="111"/>
        <v>6.2344139650872821E-3</v>
      </c>
      <c r="AC125" s="55">
        <f t="shared" si="129"/>
        <v>6.2344139650872821E-3</v>
      </c>
      <c r="AD125" s="9">
        <v>0</v>
      </c>
      <c r="AE125" s="7">
        <f t="shared" si="112"/>
        <v>0</v>
      </c>
      <c r="AF125" s="9">
        <v>40599.07</v>
      </c>
      <c r="AG125" s="7">
        <f t="shared" si="113"/>
        <v>8.6049435049204027E-3</v>
      </c>
      <c r="AH125" s="55">
        <f t="shared" si="130"/>
        <v>8.6049435049204027E-3</v>
      </c>
      <c r="AI125" s="15">
        <f t="shared" si="131"/>
        <v>834</v>
      </c>
      <c r="AJ125" s="7">
        <f t="shared" si="114"/>
        <v>0.35824742268041238</v>
      </c>
      <c r="AK125" s="9">
        <f t="shared" si="132"/>
        <v>845</v>
      </c>
      <c r="AL125" s="7">
        <f t="shared" si="115"/>
        <v>0.35120532003325022</v>
      </c>
      <c r="AM125" s="54">
        <f t="shared" si="133"/>
        <v>-7.0421026471621517E-3</v>
      </c>
      <c r="AN125" s="9">
        <f t="shared" si="134"/>
        <v>2115756.9999999991</v>
      </c>
      <c r="AO125" s="7">
        <f t="shared" si="116"/>
        <v>0.43392454446815609</v>
      </c>
      <c r="AP125" s="9">
        <f t="shared" si="135"/>
        <v>2038930.689999999</v>
      </c>
      <c r="AQ125" s="7">
        <f t="shared" si="117"/>
        <v>0.43214988416972028</v>
      </c>
      <c r="AR125" s="54">
        <f t="shared" si="118"/>
        <v>-1.7746602984358151E-3</v>
      </c>
      <c r="AS125" s="15">
        <v>1075</v>
      </c>
      <c r="AT125" s="7">
        <f t="shared" si="119"/>
        <v>0.46176975945017185</v>
      </c>
      <c r="AU125" s="15">
        <v>1181</v>
      </c>
      <c r="AV125" s="7">
        <f t="shared" si="185"/>
        <v>0.4908561928512053</v>
      </c>
      <c r="AW125" s="54">
        <f t="shared" si="136"/>
        <v>2.9086433401033451E-2</v>
      </c>
      <c r="AX125" s="9">
        <v>1854409.9399999981</v>
      </c>
      <c r="AY125" s="7">
        <f>AX125/$DX125</f>
        <v>0.38032438908235688</v>
      </c>
      <c r="AZ125" s="9">
        <v>1948638.360000001</v>
      </c>
      <c r="BA125" s="7">
        <f t="shared" si="186"/>
        <v>0.41301249017085251</v>
      </c>
      <c r="BB125" s="54">
        <v>0</v>
      </c>
      <c r="BC125" s="15">
        <v>236</v>
      </c>
      <c r="BD125" s="7">
        <v>0</v>
      </c>
      <c r="BE125" s="15">
        <v>225</v>
      </c>
      <c r="BF125" s="7">
        <f t="shared" si="187"/>
        <v>9.3516209476309231E-2</v>
      </c>
      <c r="BG125" s="54">
        <f t="shared" si="137"/>
        <v>9.3516209476309231E-2</v>
      </c>
      <c r="BH125" s="9">
        <v>314855.40000000008</v>
      </c>
      <c r="BI125" s="7">
        <f t="shared" si="121"/>
        <v>6.4574280514415952E-2</v>
      </c>
      <c r="BJ125" s="9">
        <v>281614.55</v>
      </c>
      <c r="BK125" s="7">
        <f t="shared" si="188"/>
        <v>5.9688000067823765E-2</v>
      </c>
      <c r="BL125" s="54">
        <f t="shared" si="138"/>
        <v>-4.8862804465921866E-3</v>
      </c>
      <c r="BM125" s="15">
        <f t="shared" si="139"/>
        <v>1311</v>
      </c>
      <c r="BN125" s="7">
        <f t="shared" si="122"/>
        <v>0.56314432989690721</v>
      </c>
      <c r="BO125" s="15">
        <f t="shared" si="140"/>
        <v>1406</v>
      </c>
      <c r="BP125" s="7">
        <f t="shared" si="123"/>
        <v>0.58437240232751453</v>
      </c>
      <c r="BQ125" s="54">
        <f t="shared" si="141"/>
        <v>2.1228072430607314E-2</v>
      </c>
      <c r="BR125" s="9">
        <f t="shared" si="142"/>
        <v>2169265.339999998</v>
      </c>
      <c r="BS125" s="7">
        <f t="shared" si="124"/>
        <v>0.44489866959677282</v>
      </c>
      <c r="BT125" s="9">
        <f t="shared" si="143"/>
        <v>2230252.9100000011</v>
      </c>
      <c r="BU125" s="7">
        <f t="shared" si="125"/>
        <v>0.47270049023867633</v>
      </c>
      <c r="BV125" s="55">
        <f t="shared" si="144"/>
        <v>2.7801820641903507E-2</v>
      </c>
      <c r="BW125" s="147">
        <v>8</v>
      </c>
      <c r="BX125" s="7">
        <f t="shared" si="145"/>
        <v>3.4364261168384879E-3</v>
      </c>
      <c r="BY125" s="147">
        <v>8</v>
      </c>
      <c r="BZ125" s="7">
        <f t="shared" si="146"/>
        <v>3.3250207813798837E-3</v>
      </c>
      <c r="CA125" s="54">
        <f t="shared" si="147"/>
        <v>-1.1140533545860422E-4</v>
      </c>
      <c r="CB125" s="147">
        <v>34495.4</v>
      </c>
      <c r="CC125" s="7">
        <f t="shared" si="148"/>
        <v>7.0747258457596208E-3</v>
      </c>
      <c r="CD125" s="147">
        <v>31495.8</v>
      </c>
      <c r="CE125" s="7">
        <f t="shared" si="149"/>
        <v>6.6755120164642195E-3</v>
      </c>
      <c r="CF125" s="148">
        <f t="shared" si="150"/>
        <v>-3.9921382929540127E-4</v>
      </c>
      <c r="CG125" s="147">
        <v>101</v>
      </c>
      <c r="CH125" s="55">
        <f t="shared" si="151"/>
        <v>4.3384879725085909E-2</v>
      </c>
      <c r="CI125" s="147">
        <v>87</v>
      </c>
      <c r="CJ125" s="55">
        <f t="shared" si="152"/>
        <v>3.6159600997506237E-2</v>
      </c>
      <c r="CK125" s="55">
        <f t="shared" si="153"/>
        <v>-7.2252787275796718E-3</v>
      </c>
      <c r="CL125" s="147">
        <v>384429.86</v>
      </c>
      <c r="CM125" s="55">
        <f t="shared" si="154"/>
        <v>7.8843436122606275E-2</v>
      </c>
      <c r="CN125" s="147">
        <v>288197.6700000001</v>
      </c>
      <c r="CO125" s="55">
        <f t="shared" si="155"/>
        <v>6.1083287587614554E-2</v>
      </c>
      <c r="CP125" s="55">
        <f t="shared" si="156"/>
        <v>-1.7760148534991721E-2</v>
      </c>
      <c r="CQ125" s="147">
        <v>51</v>
      </c>
      <c r="CR125" s="55">
        <f t="shared" si="157"/>
        <v>2.1907216494845359E-2</v>
      </c>
      <c r="CS125" s="147">
        <v>44</v>
      </c>
      <c r="CT125" s="55">
        <f t="shared" si="158"/>
        <v>1.828761429758936E-2</v>
      </c>
      <c r="CU125" s="55">
        <f t="shared" si="159"/>
        <v>-3.6196021972559993E-3</v>
      </c>
      <c r="CV125" s="147">
        <v>127787.24</v>
      </c>
      <c r="CW125" s="55">
        <f t="shared" si="160"/>
        <v>2.6208123100073855E-2</v>
      </c>
      <c r="CX125" s="147">
        <v>95978.369999999981</v>
      </c>
      <c r="CY125" s="55">
        <f t="shared" si="161"/>
        <v>2.0342546061876469E-2</v>
      </c>
      <c r="CZ125" s="55">
        <f t="shared" si="162"/>
        <v>-5.8655770381973865E-3</v>
      </c>
      <c r="DA125" s="147">
        <v>9</v>
      </c>
      <c r="DB125" s="55">
        <f t="shared" si="163"/>
        <v>3.8659793814432991E-3</v>
      </c>
      <c r="DC125" s="147">
        <v>16</v>
      </c>
      <c r="DD125" s="55">
        <f t="shared" si="164"/>
        <v>6.6500415627597674E-3</v>
      </c>
      <c r="DE125" s="55">
        <f t="shared" si="165"/>
        <v>2.7840621813164683E-3</v>
      </c>
      <c r="DF125" s="147">
        <v>17945.689999999999</v>
      </c>
      <c r="DG125" s="55">
        <f t="shared" si="166"/>
        <v>3.680514992230557E-3</v>
      </c>
      <c r="DH125" s="147">
        <v>33254.559999999998</v>
      </c>
      <c r="DI125" s="55">
        <f t="shared" si="167"/>
        <v>7.0482799256481937E-3</v>
      </c>
      <c r="DJ125" s="55">
        <f t="shared" si="168"/>
        <v>3.3677649334176367E-3</v>
      </c>
      <c r="DK125" s="147">
        <v>14</v>
      </c>
      <c r="DL125" s="55">
        <f t="shared" si="169"/>
        <v>6.0137457044673543E-3</v>
      </c>
      <c r="DM125" s="147">
        <v>0</v>
      </c>
      <c r="DN125" s="55">
        <f t="shared" si="170"/>
        <v>0</v>
      </c>
      <c r="DO125" s="55">
        <f t="shared" si="171"/>
        <v>-6.0137457044673543E-3</v>
      </c>
      <c r="DP125" s="147">
        <v>26183.32</v>
      </c>
      <c r="DQ125" s="55">
        <f t="shared" si="172"/>
        <v>5.3699858744004937E-3</v>
      </c>
      <c r="DR125" s="147">
        <v>0</v>
      </c>
      <c r="DS125" s="55">
        <f t="shared" si="173"/>
        <v>0</v>
      </c>
      <c r="DT125" s="55">
        <f t="shared" si="174"/>
        <v>-5.3699858744004937E-3</v>
      </c>
      <c r="DU125" s="8">
        <f t="shared" si="175"/>
        <v>2328</v>
      </c>
      <c r="DV125" s="8">
        <f t="shared" si="176"/>
        <v>2406</v>
      </c>
      <c r="DW125" s="56">
        <f t="shared" si="177"/>
        <v>3.3505154639175361E-2</v>
      </c>
      <c r="DX125" s="9">
        <f t="shared" si="178"/>
        <v>4875863.8499999987</v>
      </c>
      <c r="DY125" s="9">
        <f t="shared" si="179"/>
        <v>4718110</v>
      </c>
      <c r="DZ125" s="56">
        <f t="shared" si="180"/>
        <v>-3.2354030968276271E-2</v>
      </c>
      <c r="EA125" s="106"/>
      <c r="EB125" s="78"/>
    </row>
    <row r="126" spans="1:132" ht="15.75" x14ac:dyDescent="0.25">
      <c r="A126" s="6" t="s">
        <v>378</v>
      </c>
      <c r="B126" s="109" t="s">
        <v>393</v>
      </c>
      <c r="C126" s="1" t="s">
        <v>651</v>
      </c>
      <c r="D126" s="15" t="s">
        <v>6</v>
      </c>
      <c r="E126" s="15">
        <v>1195</v>
      </c>
      <c r="F126" s="7">
        <f t="shared" si="101"/>
        <v>0.32384823848238481</v>
      </c>
      <c r="G126" s="15">
        <v>1447</v>
      </c>
      <c r="H126" s="7">
        <f t="shared" si="102"/>
        <v>0.33832125321487022</v>
      </c>
      <c r="I126" s="55">
        <f t="shared" si="103"/>
        <v>1.4473014732485412E-2</v>
      </c>
      <c r="J126" s="9">
        <v>3017378.419999999</v>
      </c>
      <c r="K126" s="7">
        <f t="shared" si="104"/>
        <v>0.39574798784107229</v>
      </c>
      <c r="L126" s="9">
        <v>3690483.4099999978</v>
      </c>
      <c r="M126" s="7">
        <f t="shared" si="105"/>
        <v>0.40979387467543316</v>
      </c>
      <c r="N126" s="55">
        <f t="shared" si="126"/>
        <v>1.4045886834360866E-2</v>
      </c>
      <c r="O126" s="15">
        <v>141</v>
      </c>
      <c r="P126" s="7">
        <f t="shared" si="106"/>
        <v>3.8211382113821135E-2</v>
      </c>
      <c r="Q126" s="15">
        <v>97</v>
      </c>
      <c r="R126" s="7">
        <f t="shared" si="107"/>
        <v>2.2679448211363105E-2</v>
      </c>
      <c r="S126" s="55">
        <f t="shared" si="127"/>
        <v>-1.553193390245803E-2</v>
      </c>
      <c r="T126" s="9">
        <v>358349.33999999991</v>
      </c>
      <c r="U126" s="7">
        <f t="shared" si="108"/>
        <v>4.699974962012763E-2</v>
      </c>
      <c r="V126" s="9">
        <v>225808.86</v>
      </c>
      <c r="W126" s="7">
        <f t="shared" si="109"/>
        <v>2.5073974706051445E-2</v>
      </c>
      <c r="X126" s="55">
        <f t="shared" si="128"/>
        <v>-2.1925774914076185E-2</v>
      </c>
      <c r="Y126" s="15">
        <v>1</v>
      </c>
      <c r="Z126" s="7">
        <f t="shared" si="110"/>
        <v>2.7100271002710027E-4</v>
      </c>
      <c r="AA126" s="9">
        <v>78</v>
      </c>
      <c r="AB126" s="7">
        <f t="shared" si="111"/>
        <v>1.82370820668693E-2</v>
      </c>
      <c r="AC126" s="55">
        <f t="shared" si="129"/>
        <v>1.7966079356842201E-2</v>
      </c>
      <c r="AD126" s="9">
        <v>3685.38</v>
      </c>
      <c r="AE126" s="7">
        <f t="shared" si="112"/>
        <v>4.8336055887538679E-4</v>
      </c>
      <c r="AF126" s="9">
        <v>223526.33</v>
      </c>
      <c r="AG126" s="7">
        <f t="shared" si="113"/>
        <v>2.4820520968736604E-2</v>
      </c>
      <c r="AH126" s="55">
        <f t="shared" si="130"/>
        <v>2.4337160409861218E-2</v>
      </c>
      <c r="AI126" s="15">
        <f t="shared" si="131"/>
        <v>1337</v>
      </c>
      <c r="AJ126" s="7">
        <f t="shared" si="114"/>
        <v>0.36233062330623306</v>
      </c>
      <c r="AK126" s="9">
        <f t="shared" si="132"/>
        <v>1622</v>
      </c>
      <c r="AL126" s="7">
        <f t="shared" si="115"/>
        <v>0.37923778349310266</v>
      </c>
      <c r="AM126" s="54">
        <f t="shared" si="133"/>
        <v>1.6907160186869608E-2</v>
      </c>
      <c r="AN126" s="9">
        <f t="shared" si="134"/>
        <v>3379413.1399999987</v>
      </c>
      <c r="AO126" s="7">
        <f t="shared" si="116"/>
        <v>0.44323109802007532</v>
      </c>
      <c r="AP126" s="9">
        <f t="shared" si="135"/>
        <v>4139818.5999999978</v>
      </c>
      <c r="AQ126" s="7">
        <f t="shared" si="117"/>
        <v>0.4596883703502212</v>
      </c>
      <c r="AR126" s="54">
        <f t="shared" si="118"/>
        <v>1.6457272330145878E-2</v>
      </c>
      <c r="AS126" s="15">
        <v>1688</v>
      </c>
      <c r="AT126" s="7">
        <f t="shared" si="119"/>
        <v>0.45745257452574528</v>
      </c>
      <c r="AU126" s="15">
        <v>1904</v>
      </c>
      <c r="AV126" s="7">
        <f t="shared" si="185"/>
        <v>0.44517184942716859</v>
      </c>
      <c r="AW126" s="54">
        <f t="shared" si="136"/>
        <v>-1.2280725098576695E-2</v>
      </c>
      <c r="AX126" s="9">
        <v>2826398.6899999972</v>
      </c>
      <c r="AY126" s="7">
        <v>0</v>
      </c>
      <c r="AZ126" s="9">
        <v>3397583.7699999991</v>
      </c>
      <c r="BA126" s="7">
        <f t="shared" si="186"/>
        <v>0.37727009254938398</v>
      </c>
      <c r="BB126" s="54">
        <f t="shared" si="120"/>
        <v>0.37727009254938398</v>
      </c>
      <c r="BC126" s="15">
        <v>291</v>
      </c>
      <c r="BD126" s="7">
        <v>0</v>
      </c>
      <c r="BE126" s="15">
        <v>457</v>
      </c>
      <c r="BF126" s="7">
        <f t="shared" si="187"/>
        <v>0.10685059621229834</v>
      </c>
      <c r="BG126" s="54">
        <f t="shared" si="137"/>
        <v>0.10685059621229834</v>
      </c>
      <c r="BH126" s="9">
        <v>359196.08</v>
      </c>
      <c r="BI126" s="7">
        <f t="shared" si="121"/>
        <v>4.7110804849065269E-2</v>
      </c>
      <c r="BJ126" s="9">
        <v>613497.95000000007</v>
      </c>
      <c r="BK126" s="7">
        <f t="shared" si="188"/>
        <v>6.8123244059220781E-2</v>
      </c>
      <c r="BL126" s="54">
        <f t="shared" si="138"/>
        <v>2.1012439210155512E-2</v>
      </c>
      <c r="BM126" s="15">
        <f t="shared" si="139"/>
        <v>1979</v>
      </c>
      <c r="BN126" s="7">
        <f t="shared" si="122"/>
        <v>0.53631436314363146</v>
      </c>
      <c r="BO126" s="15">
        <f t="shared" si="140"/>
        <v>2361</v>
      </c>
      <c r="BP126" s="7">
        <f t="shared" si="123"/>
        <v>0.5520224456394669</v>
      </c>
      <c r="BQ126" s="54">
        <f t="shared" si="141"/>
        <v>1.570808249583544E-2</v>
      </c>
      <c r="BR126" s="9">
        <f t="shared" si="142"/>
        <v>3185594.7699999972</v>
      </c>
      <c r="BS126" s="7">
        <f t="shared" si="124"/>
        <v>0.41781061067724573</v>
      </c>
      <c r="BT126" s="9">
        <f t="shared" si="143"/>
        <v>4011081.7199999993</v>
      </c>
      <c r="BU126" s="7">
        <f t="shared" si="125"/>
        <v>0.44539333660860481</v>
      </c>
      <c r="BV126" s="55">
        <f t="shared" si="144"/>
        <v>2.7582725931359076E-2</v>
      </c>
      <c r="BW126" s="147">
        <v>15</v>
      </c>
      <c r="BX126" s="7">
        <f t="shared" si="145"/>
        <v>4.0650406504065045E-3</v>
      </c>
      <c r="BY126" s="147">
        <v>17</v>
      </c>
      <c r="BZ126" s="7">
        <f t="shared" si="146"/>
        <v>3.9747486555997196E-3</v>
      </c>
      <c r="CA126" s="54">
        <f t="shared" si="147"/>
        <v>-9.0291994806784848E-5</v>
      </c>
      <c r="CB126" s="147">
        <v>77518.19</v>
      </c>
      <c r="CC126" s="7">
        <f t="shared" si="148"/>
        <v>1.0166993808347694E-2</v>
      </c>
      <c r="CD126" s="147">
        <v>85277.440000000002</v>
      </c>
      <c r="CE126" s="7">
        <f t="shared" si="149"/>
        <v>9.4692669435416307E-3</v>
      </c>
      <c r="CF126" s="148">
        <f t="shared" si="150"/>
        <v>-6.9772686480606277E-4</v>
      </c>
      <c r="CG126" s="147">
        <v>149</v>
      </c>
      <c r="CH126" s="55">
        <f t="shared" si="151"/>
        <v>4.0379403794037941E-2</v>
      </c>
      <c r="CI126" s="147">
        <v>128</v>
      </c>
      <c r="CJ126" s="55">
        <f t="shared" si="152"/>
        <v>2.9927519289221417E-2</v>
      </c>
      <c r="CK126" s="55">
        <f t="shared" si="153"/>
        <v>-1.0451884504816523E-2</v>
      </c>
      <c r="CL126" s="147">
        <v>531887.19000000006</v>
      </c>
      <c r="CM126" s="55">
        <f t="shared" si="154"/>
        <v>6.9760320351513028E-2</v>
      </c>
      <c r="CN126" s="147">
        <v>451213.31999999989</v>
      </c>
      <c r="CO126" s="55">
        <f t="shared" si="155"/>
        <v>5.0103044551544587E-2</v>
      </c>
      <c r="CP126" s="55">
        <f t="shared" si="156"/>
        <v>-1.9657275799968441E-2</v>
      </c>
      <c r="CQ126" s="147">
        <v>141</v>
      </c>
      <c r="CR126" s="55">
        <f t="shared" si="157"/>
        <v>3.8211382113821135E-2</v>
      </c>
      <c r="CS126" s="147">
        <v>84</v>
      </c>
      <c r="CT126" s="55">
        <f t="shared" si="158"/>
        <v>1.9639934533551555E-2</v>
      </c>
      <c r="CU126" s="55">
        <f t="shared" si="159"/>
        <v>-1.857144758026958E-2</v>
      </c>
      <c r="CV126" s="147">
        <v>306586.48</v>
      </c>
      <c r="CW126" s="55">
        <f t="shared" si="160"/>
        <v>4.0210727880554402E-2</v>
      </c>
      <c r="CX126" s="147">
        <v>184225.45</v>
      </c>
      <c r="CY126" s="55">
        <f t="shared" si="161"/>
        <v>2.0456523599255344E-2</v>
      </c>
      <c r="CZ126" s="55">
        <f t="shared" si="162"/>
        <v>-1.9754204281299058E-2</v>
      </c>
      <c r="DA126" s="147">
        <v>37</v>
      </c>
      <c r="DB126" s="55">
        <f t="shared" si="163"/>
        <v>1.002710027100271E-2</v>
      </c>
      <c r="DC126" s="147">
        <v>49</v>
      </c>
      <c r="DD126" s="55">
        <f t="shared" si="164"/>
        <v>1.1456628477905073E-2</v>
      </c>
      <c r="DE126" s="55">
        <f t="shared" si="165"/>
        <v>1.4295282069023627E-3</v>
      </c>
      <c r="DF126" s="147">
        <v>79902.850000000006</v>
      </c>
      <c r="DG126" s="55">
        <f t="shared" si="166"/>
        <v>1.0479756831517022E-2</v>
      </c>
      <c r="DH126" s="147">
        <v>105085.55</v>
      </c>
      <c r="DI126" s="55">
        <f t="shared" si="167"/>
        <v>1.1668773416027629E-2</v>
      </c>
      <c r="DJ126" s="55">
        <f t="shared" si="168"/>
        <v>1.1890165845106077E-3</v>
      </c>
      <c r="DK126" s="147">
        <v>32</v>
      </c>
      <c r="DL126" s="55">
        <f t="shared" si="169"/>
        <v>8.6720867208672087E-3</v>
      </c>
      <c r="DM126" s="147">
        <v>16</v>
      </c>
      <c r="DN126" s="55">
        <f t="shared" si="170"/>
        <v>3.7409399111526772E-3</v>
      </c>
      <c r="DO126" s="55">
        <f t="shared" si="171"/>
        <v>-4.9311468097145315E-3</v>
      </c>
      <c r="DP126" s="147">
        <v>63592.040000000023</v>
      </c>
      <c r="DQ126" s="55">
        <f t="shared" si="172"/>
        <v>8.3404924307468875E-3</v>
      </c>
      <c r="DR126" s="147">
        <v>29004.54</v>
      </c>
      <c r="DS126" s="55">
        <f t="shared" si="173"/>
        <v>3.2206845308047588E-3</v>
      </c>
      <c r="DT126" s="55">
        <f t="shared" si="174"/>
        <v>-5.1198078999421283E-3</v>
      </c>
      <c r="DU126" s="8">
        <f t="shared" si="175"/>
        <v>3690</v>
      </c>
      <c r="DV126" s="8">
        <f t="shared" si="176"/>
        <v>4277</v>
      </c>
      <c r="DW126" s="56">
        <f t="shared" si="177"/>
        <v>0.1590785907859078</v>
      </c>
      <c r="DX126" s="9">
        <f t="shared" si="178"/>
        <v>7624494.6599999955</v>
      </c>
      <c r="DY126" s="9">
        <f t="shared" si="179"/>
        <v>9005706.6199999973</v>
      </c>
      <c r="DZ126" s="56">
        <f t="shared" si="180"/>
        <v>0.18115455798614244</v>
      </c>
      <c r="EA126" s="106"/>
      <c r="EB126" s="78"/>
    </row>
    <row r="127" spans="1:132" ht="15.75" x14ac:dyDescent="0.25">
      <c r="A127" s="6" t="s">
        <v>253</v>
      </c>
      <c r="B127" s="109" t="s">
        <v>256</v>
      </c>
      <c r="C127" s="1" t="s">
        <v>651</v>
      </c>
      <c r="D127" s="15" t="s">
        <v>43</v>
      </c>
      <c r="E127" s="15">
        <v>823</v>
      </c>
      <c r="F127" s="7">
        <f t="shared" si="101"/>
        <v>0.26160203432930706</v>
      </c>
      <c r="G127" s="15">
        <v>851</v>
      </c>
      <c r="H127" s="7">
        <f t="shared" si="102"/>
        <v>0.25874125874125875</v>
      </c>
      <c r="I127" s="55">
        <f t="shared" si="103"/>
        <v>-2.8607755880483143E-3</v>
      </c>
      <c r="J127" s="9">
        <v>2073120.9700000009</v>
      </c>
      <c r="K127" s="7">
        <f t="shared" si="104"/>
        <v>0.33071231440127635</v>
      </c>
      <c r="L127" s="9">
        <v>2175610.98</v>
      </c>
      <c r="M127" s="7">
        <f t="shared" si="105"/>
        <v>0.33347296689730849</v>
      </c>
      <c r="N127" s="55">
        <f t="shared" si="126"/>
        <v>2.7606524960321344E-3</v>
      </c>
      <c r="O127" s="15">
        <v>159</v>
      </c>
      <c r="P127" s="7">
        <f t="shared" si="106"/>
        <v>5.0540368722186903E-2</v>
      </c>
      <c r="Q127" s="15">
        <v>152</v>
      </c>
      <c r="R127" s="7">
        <f t="shared" si="107"/>
        <v>4.6214654910307087E-2</v>
      </c>
      <c r="S127" s="55">
        <f t="shared" si="127"/>
        <v>-4.3257138118798152E-3</v>
      </c>
      <c r="T127" s="9">
        <v>440492.81999999989</v>
      </c>
      <c r="U127" s="7">
        <f t="shared" si="108"/>
        <v>7.0269126639216195E-2</v>
      </c>
      <c r="V127" s="9">
        <v>357443.84000000003</v>
      </c>
      <c r="W127" s="7">
        <f t="shared" si="109"/>
        <v>5.4788222214233739E-2</v>
      </c>
      <c r="X127" s="55">
        <f t="shared" si="128"/>
        <v>-1.5480904424982456E-2</v>
      </c>
      <c r="Y127" s="15">
        <v>15</v>
      </c>
      <c r="Z127" s="7">
        <f t="shared" si="110"/>
        <v>4.7679593134138587E-3</v>
      </c>
      <c r="AA127" s="9">
        <v>23</v>
      </c>
      <c r="AB127" s="7">
        <f t="shared" si="111"/>
        <v>6.993006993006993E-3</v>
      </c>
      <c r="AC127" s="55">
        <f t="shared" si="129"/>
        <v>2.2250476795931343E-3</v>
      </c>
      <c r="AD127" s="9">
        <v>36585.760000000002</v>
      </c>
      <c r="AE127" s="7">
        <f t="shared" si="112"/>
        <v>5.8363026272073432E-3</v>
      </c>
      <c r="AF127" s="9">
        <v>61029.08</v>
      </c>
      <c r="AG127" s="7">
        <f t="shared" si="113"/>
        <v>9.3544059860431444E-3</v>
      </c>
      <c r="AH127" s="55">
        <f t="shared" si="130"/>
        <v>3.5181033588358012E-3</v>
      </c>
      <c r="AI127" s="15">
        <f t="shared" si="131"/>
        <v>997</v>
      </c>
      <c r="AJ127" s="7">
        <f t="shared" si="114"/>
        <v>0.31691036236490783</v>
      </c>
      <c r="AK127" s="9">
        <f t="shared" si="132"/>
        <v>1026</v>
      </c>
      <c r="AL127" s="7">
        <f t="shared" si="115"/>
        <v>0.3119489206445728</v>
      </c>
      <c r="AM127" s="54">
        <f t="shared" si="133"/>
        <v>-4.9614417203350247E-3</v>
      </c>
      <c r="AN127" s="9">
        <f t="shared" si="134"/>
        <v>2550199.5500000007</v>
      </c>
      <c r="AO127" s="7">
        <f t="shared" si="116"/>
        <v>0.40681774366769985</v>
      </c>
      <c r="AP127" s="9">
        <f t="shared" si="135"/>
        <v>2594083.9</v>
      </c>
      <c r="AQ127" s="7">
        <f t="shared" si="117"/>
        <v>0.39761559509758532</v>
      </c>
      <c r="AR127" s="54">
        <f t="shared" si="118"/>
        <v>-9.2021485701145322E-3</v>
      </c>
      <c r="AS127" s="15">
        <v>1716</v>
      </c>
      <c r="AT127" s="7">
        <f t="shared" si="119"/>
        <v>0.54545454545454541</v>
      </c>
      <c r="AU127" s="15">
        <v>1854</v>
      </c>
      <c r="AV127" s="7">
        <f t="shared" si="185"/>
        <v>0.56369717239282457</v>
      </c>
      <c r="AW127" s="54">
        <f t="shared" si="136"/>
        <v>1.8242626938279161E-2</v>
      </c>
      <c r="AX127" s="9">
        <v>3036691.9099999978</v>
      </c>
      <c r="AY127" s="7">
        <v>0</v>
      </c>
      <c r="AZ127" s="9">
        <v>3299154.5699999989</v>
      </c>
      <c r="BA127" s="7">
        <f t="shared" si="186"/>
        <v>0.50568730936939543</v>
      </c>
      <c r="BB127" s="54">
        <f t="shared" si="120"/>
        <v>0.50568730936939543</v>
      </c>
      <c r="BC127" s="15">
        <v>330</v>
      </c>
      <c r="BD127" s="7">
        <v>0</v>
      </c>
      <c r="BE127" s="15">
        <v>339</v>
      </c>
      <c r="BF127" s="7">
        <f t="shared" si="187"/>
        <v>0.10307084220127698</v>
      </c>
      <c r="BG127" s="54">
        <f t="shared" si="137"/>
        <v>0.10307084220127698</v>
      </c>
      <c r="BH127" s="9">
        <v>437337.88</v>
      </c>
      <c r="BI127" s="7">
        <f t="shared" si="121"/>
        <v>6.9765838348616771E-2</v>
      </c>
      <c r="BJ127" s="9">
        <v>491767.8</v>
      </c>
      <c r="BK127" s="7">
        <f t="shared" si="188"/>
        <v>7.5377109601902359E-2</v>
      </c>
      <c r="BL127" s="54">
        <f t="shared" si="138"/>
        <v>5.611271253285588E-3</v>
      </c>
      <c r="BM127" s="15">
        <f t="shared" si="139"/>
        <v>2046</v>
      </c>
      <c r="BN127" s="7">
        <f t="shared" si="122"/>
        <v>0.65034965034965031</v>
      </c>
      <c r="BO127" s="15">
        <f t="shared" si="140"/>
        <v>2193</v>
      </c>
      <c r="BP127" s="7">
        <f t="shared" si="123"/>
        <v>0.66676801459410151</v>
      </c>
      <c r="BQ127" s="54">
        <f t="shared" si="141"/>
        <v>1.64183642444512E-2</v>
      </c>
      <c r="BR127" s="9">
        <f t="shared" si="142"/>
        <v>3474029.7899999977</v>
      </c>
      <c r="BS127" s="7">
        <f t="shared" si="124"/>
        <v>0.55419073405536912</v>
      </c>
      <c r="BT127" s="9">
        <f t="shared" si="143"/>
        <v>3790922.3699999987</v>
      </c>
      <c r="BU127" s="7">
        <f t="shared" si="125"/>
        <v>0.58106441897129779</v>
      </c>
      <c r="BV127" s="55">
        <f t="shared" si="144"/>
        <v>2.6873684915928675E-2</v>
      </c>
      <c r="BW127" s="147">
        <v>0</v>
      </c>
      <c r="BX127" s="7">
        <f t="shared" si="145"/>
        <v>0</v>
      </c>
      <c r="BY127" s="147">
        <v>0</v>
      </c>
      <c r="BZ127" s="7">
        <f t="shared" si="146"/>
        <v>0</v>
      </c>
      <c r="CA127" s="54">
        <f t="shared" si="147"/>
        <v>0</v>
      </c>
      <c r="CB127" s="147">
        <v>0</v>
      </c>
      <c r="CC127" s="7">
        <f t="shared" si="148"/>
        <v>0</v>
      </c>
      <c r="CD127" s="147">
        <v>0</v>
      </c>
      <c r="CE127" s="7">
        <f t="shared" si="149"/>
        <v>0</v>
      </c>
      <c r="CF127" s="148">
        <f t="shared" si="150"/>
        <v>0</v>
      </c>
      <c r="CG127" s="147">
        <v>20</v>
      </c>
      <c r="CH127" s="55">
        <f t="shared" si="151"/>
        <v>6.3572790845518121E-3</v>
      </c>
      <c r="CI127" s="147">
        <v>12</v>
      </c>
      <c r="CJ127" s="55">
        <f t="shared" si="152"/>
        <v>3.6485253876558225E-3</v>
      </c>
      <c r="CK127" s="55">
        <f t="shared" si="153"/>
        <v>-2.7087536968959896E-3</v>
      </c>
      <c r="CL127" s="147">
        <v>71393.25</v>
      </c>
      <c r="CM127" s="55">
        <f t="shared" si="154"/>
        <v>1.1388928712697798E-2</v>
      </c>
      <c r="CN127" s="147">
        <v>37508.019999999997</v>
      </c>
      <c r="CO127" s="55">
        <f t="shared" si="155"/>
        <v>5.7491485503734603E-3</v>
      </c>
      <c r="CP127" s="55">
        <f t="shared" si="156"/>
        <v>-5.6397801623243376E-3</v>
      </c>
      <c r="CQ127" s="147">
        <v>52</v>
      </c>
      <c r="CR127" s="55">
        <f t="shared" si="157"/>
        <v>1.6528925619834711E-2</v>
      </c>
      <c r="CS127" s="147">
        <v>30</v>
      </c>
      <c r="CT127" s="55">
        <f t="shared" si="158"/>
        <v>9.121313469139556E-3</v>
      </c>
      <c r="CU127" s="55">
        <f t="shared" si="159"/>
        <v>-7.4076121506951552E-3</v>
      </c>
      <c r="CV127" s="147">
        <v>109990.2</v>
      </c>
      <c r="CW127" s="55">
        <f t="shared" si="160"/>
        <v>1.7546064185274844E-2</v>
      </c>
      <c r="CX127" s="147">
        <v>56052.59</v>
      </c>
      <c r="CY127" s="55">
        <f t="shared" si="161"/>
        <v>8.5916203132870763E-3</v>
      </c>
      <c r="CZ127" s="55">
        <f t="shared" si="162"/>
        <v>-8.9544438719877679E-3</v>
      </c>
      <c r="DA127" s="147">
        <v>0</v>
      </c>
      <c r="DB127" s="55">
        <f t="shared" si="163"/>
        <v>0</v>
      </c>
      <c r="DC127" s="147">
        <v>0</v>
      </c>
      <c r="DD127" s="55">
        <f t="shared" si="164"/>
        <v>0</v>
      </c>
      <c r="DE127" s="55">
        <f t="shared" si="165"/>
        <v>0</v>
      </c>
      <c r="DF127" s="147">
        <v>0</v>
      </c>
      <c r="DG127" s="55">
        <f t="shared" si="166"/>
        <v>0</v>
      </c>
      <c r="DH127" s="147">
        <v>0</v>
      </c>
      <c r="DI127" s="55">
        <f t="shared" si="167"/>
        <v>0</v>
      </c>
      <c r="DJ127" s="55">
        <f t="shared" si="168"/>
        <v>0</v>
      </c>
      <c r="DK127" s="147">
        <v>31</v>
      </c>
      <c r="DL127" s="55">
        <f t="shared" si="169"/>
        <v>9.8537825810553082E-3</v>
      </c>
      <c r="DM127" s="147">
        <v>28</v>
      </c>
      <c r="DN127" s="55">
        <f t="shared" si="170"/>
        <v>8.513225904530252E-3</v>
      </c>
      <c r="DO127" s="55">
        <f t="shared" si="171"/>
        <v>-1.3405566765250562E-3</v>
      </c>
      <c r="DP127" s="147">
        <v>63040.9</v>
      </c>
      <c r="DQ127" s="55">
        <f t="shared" si="172"/>
        <v>1.0056529378958245E-2</v>
      </c>
      <c r="DR127" s="147">
        <v>45533.11</v>
      </c>
      <c r="DS127" s="55">
        <f t="shared" si="173"/>
        <v>6.9792170674563819E-3</v>
      </c>
      <c r="DT127" s="55">
        <f t="shared" si="174"/>
        <v>-3.0773123115018629E-3</v>
      </c>
      <c r="DU127" s="8">
        <f t="shared" si="175"/>
        <v>3146</v>
      </c>
      <c r="DV127" s="8">
        <f t="shared" si="176"/>
        <v>3289</v>
      </c>
      <c r="DW127" s="56">
        <f t="shared" si="177"/>
        <v>4.5454545454545414E-2</v>
      </c>
      <c r="DX127" s="9">
        <f t="shared" si="178"/>
        <v>6268653.6899999995</v>
      </c>
      <c r="DY127" s="9">
        <f t="shared" si="179"/>
        <v>6524099.9899999984</v>
      </c>
      <c r="DZ127" s="56">
        <f t="shared" si="180"/>
        <v>4.0749786578176517E-2</v>
      </c>
      <c r="EA127" s="106"/>
      <c r="EB127" s="78"/>
    </row>
    <row r="128" spans="1:132" ht="15.75" x14ac:dyDescent="0.25">
      <c r="A128" s="6" t="s">
        <v>425</v>
      </c>
      <c r="B128" s="109" t="s">
        <v>432</v>
      </c>
      <c r="C128" s="1" t="s">
        <v>651</v>
      </c>
      <c r="D128" s="15" t="s">
        <v>6</v>
      </c>
      <c r="E128" s="15">
        <v>373</v>
      </c>
      <c r="F128" s="7">
        <f t="shared" si="101"/>
        <v>0.18934010152284264</v>
      </c>
      <c r="G128" s="15">
        <v>405</v>
      </c>
      <c r="H128" s="7">
        <f t="shared" si="102"/>
        <v>0.21868250539956804</v>
      </c>
      <c r="I128" s="55">
        <f t="shared" si="103"/>
        <v>2.9342403876725404E-2</v>
      </c>
      <c r="J128" s="9">
        <v>927575.16000000038</v>
      </c>
      <c r="K128" s="7">
        <f t="shared" si="104"/>
        <v>0.22773370944020885</v>
      </c>
      <c r="L128" s="9">
        <v>997488.04000000027</v>
      </c>
      <c r="M128" s="7">
        <f t="shared" si="105"/>
        <v>0.25913271803776655</v>
      </c>
      <c r="N128" s="55">
        <f t="shared" si="126"/>
        <v>3.1399008597557704E-2</v>
      </c>
      <c r="O128" s="15">
        <v>121</v>
      </c>
      <c r="P128" s="7">
        <f t="shared" si="106"/>
        <v>6.1421319796954317E-2</v>
      </c>
      <c r="Q128" s="15">
        <v>117</v>
      </c>
      <c r="R128" s="7">
        <f t="shared" si="107"/>
        <v>6.3174946004319651E-2</v>
      </c>
      <c r="S128" s="55">
        <f t="shared" si="127"/>
        <v>1.7536262073653344E-3</v>
      </c>
      <c r="T128" s="9">
        <v>300509.00000000012</v>
      </c>
      <c r="U128" s="7">
        <f t="shared" si="108"/>
        <v>7.3779497599060023E-2</v>
      </c>
      <c r="V128" s="9">
        <v>273789.96999999997</v>
      </c>
      <c r="W128" s="7">
        <f t="shared" si="109"/>
        <v>7.1126606287508512E-2</v>
      </c>
      <c r="X128" s="55">
        <f t="shared" si="128"/>
        <v>-2.6528913115515113E-3</v>
      </c>
      <c r="Y128" s="15">
        <v>25</v>
      </c>
      <c r="Z128" s="7">
        <f t="shared" si="110"/>
        <v>1.2690355329949238E-2</v>
      </c>
      <c r="AA128" s="9">
        <v>38</v>
      </c>
      <c r="AB128" s="7">
        <f t="shared" si="111"/>
        <v>2.0518358531317494E-2</v>
      </c>
      <c r="AC128" s="55">
        <f t="shared" si="129"/>
        <v>7.8280032013682554E-3</v>
      </c>
      <c r="AD128" s="9">
        <v>80439.41</v>
      </c>
      <c r="AE128" s="7">
        <f t="shared" si="112"/>
        <v>1.9749089900684517E-2</v>
      </c>
      <c r="AF128" s="9">
        <v>109918.19</v>
      </c>
      <c r="AG128" s="7">
        <f t="shared" si="113"/>
        <v>2.8555128677524442E-2</v>
      </c>
      <c r="AH128" s="55">
        <f t="shared" si="130"/>
        <v>8.8060387768399244E-3</v>
      </c>
      <c r="AI128" s="15">
        <f t="shared" si="131"/>
        <v>519</v>
      </c>
      <c r="AJ128" s="7">
        <f t="shared" si="114"/>
        <v>0.26345177664974617</v>
      </c>
      <c r="AK128" s="9">
        <f t="shared" si="132"/>
        <v>560</v>
      </c>
      <c r="AL128" s="7">
        <f t="shared" si="115"/>
        <v>0.30237580993520519</v>
      </c>
      <c r="AM128" s="54">
        <f t="shared" si="133"/>
        <v>3.8924033285459014E-2</v>
      </c>
      <c r="AN128" s="9">
        <f t="shared" si="134"/>
        <v>1308523.5700000005</v>
      </c>
      <c r="AO128" s="7">
        <f t="shared" si="116"/>
        <v>0.3212622969399534</v>
      </c>
      <c r="AP128" s="9">
        <f t="shared" si="135"/>
        <v>1381196.2000000002</v>
      </c>
      <c r="AQ128" s="7">
        <f t="shared" si="117"/>
        <v>0.35881445300279952</v>
      </c>
      <c r="AR128" s="54">
        <f t="shared" si="118"/>
        <v>3.755215606284612E-2</v>
      </c>
      <c r="AS128" s="15">
        <v>977</v>
      </c>
      <c r="AT128" s="7">
        <f t="shared" si="119"/>
        <v>0.49593908629441624</v>
      </c>
      <c r="AU128" s="15">
        <v>920</v>
      </c>
      <c r="AV128" s="7">
        <f t="shared" si="185"/>
        <v>0.49676025917926564</v>
      </c>
      <c r="AW128" s="54">
        <f t="shared" si="136"/>
        <v>8.211728848493971E-4</v>
      </c>
      <c r="AX128" s="9">
        <v>1791869.229999997</v>
      </c>
      <c r="AY128" s="7">
        <v>0</v>
      </c>
      <c r="AZ128" s="9">
        <v>1702543.5</v>
      </c>
      <c r="BA128" s="7">
        <f t="shared" si="186"/>
        <v>0.44229575397468635</v>
      </c>
      <c r="BB128" s="54">
        <f t="shared" si="120"/>
        <v>0.44229575397468635</v>
      </c>
      <c r="BC128" s="15">
        <v>273</v>
      </c>
      <c r="BD128" s="7">
        <v>0</v>
      </c>
      <c r="BE128" s="15">
        <v>216</v>
      </c>
      <c r="BF128" s="7">
        <f t="shared" si="187"/>
        <v>0.11663066954643629</v>
      </c>
      <c r="BG128" s="54">
        <f t="shared" si="137"/>
        <v>0.11663066954643629</v>
      </c>
      <c r="BH128" s="9">
        <v>369231.44000000012</v>
      </c>
      <c r="BI128" s="7">
        <f t="shared" si="121"/>
        <v>9.065189442238826E-2</v>
      </c>
      <c r="BJ128" s="9">
        <v>320841.63000000012</v>
      </c>
      <c r="BK128" s="7">
        <f t="shared" si="188"/>
        <v>8.3349935345157056E-2</v>
      </c>
      <c r="BL128" s="54">
        <f t="shared" si="138"/>
        <v>-7.3019590772312043E-3</v>
      </c>
      <c r="BM128" s="15">
        <f t="shared" si="139"/>
        <v>1250</v>
      </c>
      <c r="BN128" s="7">
        <f t="shared" si="122"/>
        <v>0.63451776649746194</v>
      </c>
      <c r="BO128" s="15">
        <f t="shared" si="140"/>
        <v>1136</v>
      </c>
      <c r="BP128" s="7">
        <f t="shared" si="123"/>
        <v>0.61339092872570189</v>
      </c>
      <c r="BQ128" s="54">
        <f t="shared" si="141"/>
        <v>-2.1126837771760054E-2</v>
      </c>
      <c r="BR128" s="9">
        <f t="shared" si="142"/>
        <v>2161100.6699999971</v>
      </c>
      <c r="BS128" s="7">
        <f t="shared" si="124"/>
        <v>0.53058285007634298</v>
      </c>
      <c r="BT128" s="9">
        <f t="shared" si="143"/>
        <v>2023385.1300000001</v>
      </c>
      <c r="BU128" s="7">
        <f t="shared" si="125"/>
        <v>0.52564568931984346</v>
      </c>
      <c r="BV128" s="55">
        <f t="shared" si="144"/>
        <v>-4.9371607564995257E-3</v>
      </c>
      <c r="BW128" s="147">
        <v>6</v>
      </c>
      <c r="BX128" s="7">
        <f t="shared" si="145"/>
        <v>3.0456852791878172E-3</v>
      </c>
      <c r="BY128" s="147">
        <v>0</v>
      </c>
      <c r="BZ128" s="7">
        <f t="shared" si="146"/>
        <v>0</v>
      </c>
      <c r="CA128" s="54">
        <f t="shared" si="147"/>
        <v>-3.0456852791878172E-3</v>
      </c>
      <c r="CB128" s="147">
        <v>35427.410000000003</v>
      </c>
      <c r="CC128" s="7">
        <f t="shared" si="148"/>
        <v>8.6979641575989884E-3</v>
      </c>
      <c r="CD128" s="147">
        <v>0</v>
      </c>
      <c r="CE128" s="7">
        <f t="shared" si="149"/>
        <v>0</v>
      </c>
      <c r="CF128" s="148">
        <f t="shared" si="150"/>
        <v>-8.6979641575989884E-3</v>
      </c>
      <c r="CG128" s="147">
        <v>95</v>
      </c>
      <c r="CH128" s="55">
        <f t="shared" si="151"/>
        <v>4.8223350253807105E-2</v>
      </c>
      <c r="CI128" s="147">
        <v>57</v>
      </c>
      <c r="CJ128" s="55">
        <f t="shared" si="152"/>
        <v>3.0777537796976243E-2</v>
      </c>
      <c r="CK128" s="55">
        <f t="shared" si="153"/>
        <v>-1.7445812456830863E-2</v>
      </c>
      <c r="CL128" s="147">
        <v>356291.17</v>
      </c>
      <c r="CM128" s="55">
        <f t="shared" si="154"/>
        <v>8.747486272152008E-2</v>
      </c>
      <c r="CN128" s="147">
        <v>223944.46</v>
      </c>
      <c r="CO128" s="55">
        <f t="shared" si="155"/>
        <v>5.817747610216948E-2</v>
      </c>
      <c r="CP128" s="55">
        <f t="shared" si="156"/>
        <v>-2.92973866193506E-2</v>
      </c>
      <c r="CQ128" s="147">
        <v>46</v>
      </c>
      <c r="CR128" s="55">
        <f t="shared" si="157"/>
        <v>2.3350253807106598E-2</v>
      </c>
      <c r="CS128" s="147">
        <v>42</v>
      </c>
      <c r="CT128" s="55">
        <f t="shared" si="158"/>
        <v>2.267818574514039E-2</v>
      </c>
      <c r="CU128" s="55">
        <f t="shared" si="159"/>
        <v>-6.7206806196620783E-4</v>
      </c>
      <c r="CV128" s="147">
        <v>102921.09</v>
      </c>
      <c r="CW128" s="55">
        <f t="shared" si="160"/>
        <v>2.5268681844961841E-2</v>
      </c>
      <c r="CX128" s="147">
        <v>93911.709999999992</v>
      </c>
      <c r="CY128" s="55">
        <f t="shared" si="161"/>
        <v>2.4396880656207664E-2</v>
      </c>
      <c r="CZ128" s="55">
        <f t="shared" si="162"/>
        <v>-8.7180118875417739E-4</v>
      </c>
      <c r="DA128" s="147">
        <v>15</v>
      </c>
      <c r="DB128" s="55">
        <f t="shared" si="163"/>
        <v>7.6142131979695434E-3</v>
      </c>
      <c r="DC128" s="147">
        <v>32</v>
      </c>
      <c r="DD128" s="55">
        <f t="shared" si="164"/>
        <v>1.7278617710583154E-2</v>
      </c>
      <c r="DE128" s="55">
        <f t="shared" si="165"/>
        <v>9.664404512613611E-3</v>
      </c>
      <c r="DF128" s="147">
        <v>30384.71</v>
      </c>
      <c r="DG128" s="55">
        <f t="shared" si="166"/>
        <v>7.4599051558959439E-3</v>
      </c>
      <c r="DH128" s="147">
        <v>73037.14</v>
      </c>
      <c r="DI128" s="55">
        <f t="shared" si="167"/>
        <v>1.8973974470816588E-2</v>
      </c>
      <c r="DJ128" s="55">
        <f t="shared" si="168"/>
        <v>1.1514069314920643E-2</v>
      </c>
      <c r="DK128" s="147">
        <v>39</v>
      </c>
      <c r="DL128" s="55">
        <f t="shared" si="169"/>
        <v>1.979695431472081E-2</v>
      </c>
      <c r="DM128" s="147">
        <v>25</v>
      </c>
      <c r="DN128" s="55">
        <f t="shared" si="170"/>
        <v>1.3498920086393088E-2</v>
      </c>
      <c r="DO128" s="55">
        <f t="shared" si="171"/>
        <v>-6.2980342283277223E-3</v>
      </c>
      <c r="DP128" s="147">
        <v>78420.59</v>
      </c>
      <c r="DQ128" s="55">
        <f t="shared" si="172"/>
        <v>1.9253439103726906E-2</v>
      </c>
      <c r="DR128" s="147">
        <v>53858.04</v>
      </c>
      <c r="DS128" s="55">
        <f t="shared" si="173"/>
        <v>1.3991526448163479E-2</v>
      </c>
      <c r="DT128" s="55">
        <f t="shared" si="174"/>
        <v>-5.261912655563427E-3</v>
      </c>
      <c r="DU128" s="8">
        <f t="shared" si="175"/>
        <v>1970</v>
      </c>
      <c r="DV128" s="8">
        <f t="shared" si="176"/>
        <v>1852</v>
      </c>
      <c r="DW128" s="56">
        <f t="shared" si="177"/>
        <v>-5.9898477157360408E-2</v>
      </c>
      <c r="DX128" s="9">
        <f t="shared" si="178"/>
        <v>4073069.2099999972</v>
      </c>
      <c r="DY128" s="9">
        <f t="shared" si="179"/>
        <v>3849332.6799999997</v>
      </c>
      <c r="DZ128" s="56">
        <f t="shared" si="180"/>
        <v>-5.4930696844210369E-2</v>
      </c>
      <c r="EA128" s="106"/>
      <c r="EB128" s="78"/>
    </row>
    <row r="129" spans="1:132" ht="15.75" x14ac:dyDescent="0.25">
      <c r="A129" s="6" t="s">
        <v>425</v>
      </c>
      <c r="B129" s="109" t="s">
        <v>453</v>
      </c>
      <c r="C129" s="1" t="s">
        <v>597</v>
      </c>
      <c r="D129" s="15" t="s">
        <v>37</v>
      </c>
      <c r="E129" s="15">
        <v>494</v>
      </c>
      <c r="F129" s="7">
        <f t="shared" si="101"/>
        <v>0.2446755819712729</v>
      </c>
      <c r="G129" s="15">
        <v>218</v>
      </c>
      <c r="H129" s="7">
        <f t="shared" si="102"/>
        <v>0.21669980119284293</v>
      </c>
      <c r="I129" s="55">
        <f t="shared" si="103"/>
        <v>-2.7975780778429965E-2</v>
      </c>
      <c r="J129" s="9">
        <v>996603</v>
      </c>
      <c r="K129" s="7">
        <f t="shared" si="104"/>
        <v>0.31207886233536997</v>
      </c>
      <c r="L129" s="9">
        <v>432391</v>
      </c>
      <c r="M129" s="7">
        <f t="shared" si="105"/>
        <v>0.2872180269331624</v>
      </c>
      <c r="N129" s="55">
        <f t="shared" si="126"/>
        <v>-2.4860835402207571E-2</v>
      </c>
      <c r="O129" s="15">
        <v>118</v>
      </c>
      <c r="P129" s="7">
        <f t="shared" si="106"/>
        <v>5.8444774640911343E-2</v>
      </c>
      <c r="Q129" s="15">
        <v>65</v>
      </c>
      <c r="R129" s="7">
        <f t="shared" si="107"/>
        <v>6.4612326043737581E-2</v>
      </c>
      <c r="S129" s="55">
        <f t="shared" si="127"/>
        <v>6.1675514028262379E-3</v>
      </c>
      <c r="T129" s="9">
        <v>229191</v>
      </c>
      <c r="U129" s="7">
        <f t="shared" si="108"/>
        <v>7.1769467418325822E-2</v>
      </c>
      <c r="V129" s="9">
        <v>133117.5</v>
      </c>
      <c r="W129" s="7">
        <f t="shared" si="109"/>
        <v>8.8424009057254296E-2</v>
      </c>
      <c r="X129" s="55">
        <f t="shared" si="128"/>
        <v>1.6654541638928475E-2</v>
      </c>
      <c r="Y129" s="15">
        <v>4</v>
      </c>
      <c r="Z129" s="7">
        <f t="shared" si="110"/>
        <v>1.9811788013868251E-3</v>
      </c>
      <c r="AA129" s="9">
        <v>5</v>
      </c>
      <c r="AB129" s="7">
        <f t="shared" si="111"/>
        <v>4.970178926441352E-3</v>
      </c>
      <c r="AC129" s="55">
        <f t="shared" si="129"/>
        <v>2.989000125054527E-3</v>
      </c>
      <c r="AD129" s="9">
        <v>8698</v>
      </c>
      <c r="AE129" s="7">
        <f t="shared" si="112"/>
        <v>2.7237144024180619E-3</v>
      </c>
      <c r="AF129" s="9">
        <v>10997.5</v>
      </c>
      <c r="AG129" s="7">
        <f t="shared" si="113"/>
        <v>7.3051480053873763E-3</v>
      </c>
      <c r="AH129" s="55">
        <f t="shared" si="130"/>
        <v>4.5814336029693144E-3</v>
      </c>
      <c r="AI129" s="15">
        <f t="shared" si="131"/>
        <v>616</v>
      </c>
      <c r="AJ129" s="7">
        <f t="shared" si="114"/>
        <v>0.3051015354135711</v>
      </c>
      <c r="AK129" s="9">
        <f t="shared" si="132"/>
        <v>288</v>
      </c>
      <c r="AL129" s="7">
        <f t="shared" si="115"/>
        <v>0.28628230616302186</v>
      </c>
      <c r="AM129" s="54">
        <f t="shared" si="133"/>
        <v>-1.8819229250549241E-2</v>
      </c>
      <c r="AN129" s="9">
        <f t="shared" si="134"/>
        <v>1234492</v>
      </c>
      <c r="AO129" s="7">
        <f t="shared" si="116"/>
        <v>0.38657204415611385</v>
      </c>
      <c r="AP129" s="9">
        <f t="shared" si="135"/>
        <v>576506</v>
      </c>
      <c r="AQ129" s="7">
        <f t="shared" si="117"/>
        <v>0.38294718399580402</v>
      </c>
      <c r="AR129" s="54">
        <f t="shared" si="118"/>
        <v>-3.6248601603098285E-3</v>
      </c>
      <c r="AS129" s="15">
        <v>844</v>
      </c>
      <c r="AT129" s="7">
        <f t="shared" si="119"/>
        <v>0.41802872709262012</v>
      </c>
      <c r="AU129" s="15">
        <v>590</v>
      </c>
      <c r="AV129" s="7">
        <f t="shared" si="185"/>
        <v>0.58648111332007957</v>
      </c>
      <c r="AW129" s="54">
        <f t="shared" si="136"/>
        <v>0.16845238622745945</v>
      </c>
      <c r="AX129" s="9">
        <v>1045522.7</v>
      </c>
      <c r="AY129" s="7">
        <f t="shared" ref="AY129:AY138" si="190">AX129/$DX129</f>
        <v>0.32739770476489061</v>
      </c>
      <c r="AZ129" s="9">
        <v>783153.2</v>
      </c>
      <c r="BA129" s="7">
        <f t="shared" si="186"/>
        <v>0.52021368828304082</v>
      </c>
      <c r="BB129" s="54">
        <f t="shared" si="120"/>
        <v>0.19281598351815021</v>
      </c>
      <c r="BC129" s="15">
        <v>255</v>
      </c>
      <c r="BD129" s="7">
        <f t="shared" ref="BD129:BD135" si="191">BC129/$DU129</f>
        <v>0.1263001485884101</v>
      </c>
      <c r="BE129" s="15">
        <v>121</v>
      </c>
      <c r="BF129" s="7">
        <f t="shared" si="187"/>
        <v>0.12027833001988071</v>
      </c>
      <c r="BG129" s="54">
        <f t="shared" si="137"/>
        <v>-6.0218185685293885E-3</v>
      </c>
      <c r="BH129" s="9">
        <v>253620.5</v>
      </c>
      <c r="BI129" s="7">
        <f t="shared" si="121"/>
        <v>7.9419384754940231E-2</v>
      </c>
      <c r="BJ129" s="9">
        <v>119539.5</v>
      </c>
      <c r="BK129" s="7">
        <f t="shared" si="188"/>
        <v>7.9404750169584384E-2</v>
      </c>
      <c r="BL129" s="54">
        <f t="shared" si="138"/>
        <v>-1.4634585355846608E-5</v>
      </c>
      <c r="BM129" s="15">
        <f t="shared" si="139"/>
        <v>1099</v>
      </c>
      <c r="BN129" s="7">
        <f t="shared" si="122"/>
        <v>0.54432887568103017</v>
      </c>
      <c r="BO129" s="15">
        <f t="shared" si="140"/>
        <v>711</v>
      </c>
      <c r="BP129" s="7">
        <f t="shared" si="123"/>
        <v>0.70675944333996021</v>
      </c>
      <c r="BQ129" s="54">
        <f t="shared" si="141"/>
        <v>0.16243056765893005</v>
      </c>
      <c r="BR129" s="9">
        <f t="shared" si="142"/>
        <v>1299143.2</v>
      </c>
      <c r="BS129" s="7">
        <f t="shared" si="124"/>
        <v>0.40681708951983087</v>
      </c>
      <c r="BT129" s="9">
        <f t="shared" si="143"/>
        <v>902692.7</v>
      </c>
      <c r="BU129" s="7">
        <f t="shared" si="125"/>
        <v>0.59961843845262519</v>
      </c>
      <c r="BV129" s="55">
        <f t="shared" si="144"/>
        <v>0.19280134893279433</v>
      </c>
      <c r="BW129" s="147">
        <v>11</v>
      </c>
      <c r="BX129" s="7">
        <f t="shared" si="145"/>
        <v>5.4482417038137689E-3</v>
      </c>
      <c r="BY129" s="147">
        <v>7</v>
      </c>
      <c r="BZ129" s="7">
        <f t="shared" si="146"/>
        <v>6.958250497017893E-3</v>
      </c>
      <c r="CA129" s="54">
        <f t="shared" si="147"/>
        <v>1.5100087932041241E-3</v>
      </c>
      <c r="CB129" s="147">
        <v>41244.5</v>
      </c>
      <c r="CC129" s="7">
        <f t="shared" si="148"/>
        <v>1.2915410286333842E-2</v>
      </c>
      <c r="CD129" s="147">
        <v>26246.5</v>
      </c>
      <c r="CE129" s="7">
        <f t="shared" si="149"/>
        <v>1.7434377551570793E-2</v>
      </c>
      <c r="CF129" s="148">
        <f t="shared" si="150"/>
        <v>4.5189672652369509E-3</v>
      </c>
      <c r="CG129" s="147">
        <v>116</v>
      </c>
      <c r="CH129" s="55">
        <f t="shared" si="151"/>
        <v>5.7454185240217927E-2</v>
      </c>
      <c r="CI129" s="147">
        <v>0</v>
      </c>
      <c r="CJ129" s="55">
        <f t="shared" si="152"/>
        <v>0</v>
      </c>
      <c r="CK129" s="55">
        <f t="shared" si="153"/>
        <v>-5.7454185240217927E-2</v>
      </c>
      <c r="CL129" s="147">
        <v>345742</v>
      </c>
      <c r="CM129" s="55">
        <f t="shared" si="154"/>
        <v>0.10826655149699076</v>
      </c>
      <c r="CN129" s="147">
        <v>0</v>
      </c>
      <c r="CO129" s="55">
        <f t="shared" si="155"/>
        <v>0</v>
      </c>
      <c r="CP129" s="55">
        <f t="shared" si="156"/>
        <v>-0.10826655149699076</v>
      </c>
      <c r="CQ129" s="147">
        <v>105</v>
      </c>
      <c r="CR129" s="55">
        <f t="shared" si="157"/>
        <v>5.2005943536404163E-2</v>
      </c>
      <c r="CS129" s="147">
        <v>0</v>
      </c>
      <c r="CT129" s="55">
        <f t="shared" si="158"/>
        <v>0</v>
      </c>
      <c r="CU129" s="55">
        <f t="shared" si="159"/>
        <v>-5.2005943536404163E-2</v>
      </c>
      <c r="CV129" s="147">
        <v>170597.5</v>
      </c>
      <c r="CW129" s="55">
        <f t="shared" si="160"/>
        <v>5.3421346029721241E-2</v>
      </c>
      <c r="CX129" s="147">
        <v>0</v>
      </c>
      <c r="CY129" s="55">
        <f t="shared" si="161"/>
        <v>0</v>
      </c>
      <c r="CZ129" s="55">
        <f t="shared" si="162"/>
        <v>-5.3421346029721241E-2</v>
      </c>
      <c r="DA129" s="147">
        <v>29</v>
      </c>
      <c r="DB129" s="55">
        <f t="shared" si="163"/>
        <v>1.4363546310054482E-2</v>
      </c>
      <c r="DC129" s="147">
        <v>0</v>
      </c>
      <c r="DD129" s="55">
        <f t="shared" si="164"/>
        <v>0</v>
      </c>
      <c r="DE129" s="55">
        <f t="shared" si="165"/>
        <v>-1.4363546310054482E-2</v>
      </c>
      <c r="DF129" s="147">
        <v>42385.5</v>
      </c>
      <c r="DG129" s="55">
        <f t="shared" si="166"/>
        <v>1.3272706001803952E-2</v>
      </c>
      <c r="DH129" s="147">
        <v>0</v>
      </c>
      <c r="DI129" s="55">
        <f t="shared" si="167"/>
        <v>0</v>
      </c>
      <c r="DJ129" s="55">
        <f t="shared" si="168"/>
        <v>-1.3272706001803952E-2</v>
      </c>
      <c r="DK129" s="147">
        <v>43</v>
      </c>
      <c r="DL129" s="55">
        <f t="shared" si="169"/>
        <v>2.1297672114908371E-2</v>
      </c>
      <c r="DM129" s="147">
        <v>0</v>
      </c>
      <c r="DN129" s="55">
        <f t="shared" si="170"/>
        <v>0</v>
      </c>
      <c r="DO129" s="55">
        <f t="shared" si="171"/>
        <v>-2.1297672114908371E-2</v>
      </c>
      <c r="DP129" s="147">
        <v>59828.5</v>
      </c>
      <c r="DQ129" s="55">
        <f t="shared" si="172"/>
        <v>1.8734852509205452E-2</v>
      </c>
      <c r="DR129" s="147">
        <v>0</v>
      </c>
      <c r="DS129" s="55">
        <f t="shared" si="173"/>
        <v>0</v>
      </c>
      <c r="DT129" s="55">
        <f t="shared" si="174"/>
        <v>-1.8734852509205452E-2</v>
      </c>
      <c r="DU129" s="8">
        <f t="shared" si="175"/>
        <v>2019</v>
      </c>
      <c r="DV129" s="8">
        <f t="shared" si="176"/>
        <v>1006</v>
      </c>
      <c r="DW129" s="56">
        <f t="shared" si="177"/>
        <v>-0.50173353145121347</v>
      </c>
      <c r="DX129" s="9">
        <f t="shared" si="178"/>
        <v>3193433.2</v>
      </c>
      <c r="DY129" s="9">
        <f t="shared" si="179"/>
        <v>1505445.2</v>
      </c>
      <c r="DZ129" s="56">
        <f t="shared" si="180"/>
        <v>-0.52858096421118184</v>
      </c>
      <c r="EA129" s="106"/>
      <c r="EB129" s="78"/>
    </row>
    <row r="130" spans="1:132" ht="15.75" x14ac:dyDescent="0.25">
      <c r="A130" s="6" t="s">
        <v>425</v>
      </c>
      <c r="B130" s="109" t="s">
        <v>606</v>
      </c>
      <c r="C130" s="1" t="s">
        <v>651</v>
      </c>
      <c r="D130" s="15" t="s">
        <v>6</v>
      </c>
      <c r="E130" s="15">
        <v>0</v>
      </c>
      <c r="F130" s="7" t="e">
        <f t="shared" si="101"/>
        <v>#DIV/0!</v>
      </c>
      <c r="G130" s="15">
        <v>346</v>
      </c>
      <c r="H130" s="7">
        <f t="shared" si="102"/>
        <v>0.24981949458483754</v>
      </c>
      <c r="I130" s="55" t="e">
        <f t="shared" si="103"/>
        <v>#DIV/0!</v>
      </c>
      <c r="J130" s="9">
        <v>0</v>
      </c>
      <c r="K130" s="7" t="e">
        <f t="shared" si="104"/>
        <v>#DIV/0!</v>
      </c>
      <c r="L130" s="9">
        <v>886994.22000000067</v>
      </c>
      <c r="M130" s="7">
        <f t="shared" si="105"/>
        <v>0.28852800461465672</v>
      </c>
      <c r="N130" s="55" t="e">
        <f t="shared" si="126"/>
        <v>#DIV/0!</v>
      </c>
      <c r="O130" s="15">
        <v>0</v>
      </c>
      <c r="P130" s="7" t="e">
        <f t="shared" si="106"/>
        <v>#DIV/0!</v>
      </c>
      <c r="Q130" s="15">
        <v>87</v>
      </c>
      <c r="R130" s="7">
        <f t="shared" si="107"/>
        <v>6.2815884476534301E-2</v>
      </c>
      <c r="S130" s="55" t="e">
        <f t="shared" si="127"/>
        <v>#DIV/0!</v>
      </c>
      <c r="T130" s="9">
        <v>0</v>
      </c>
      <c r="U130" s="7" t="e">
        <f t="shared" si="108"/>
        <v>#DIV/0!</v>
      </c>
      <c r="V130" s="9">
        <v>189004.69</v>
      </c>
      <c r="W130" s="7">
        <f t="shared" si="109"/>
        <v>6.1480835882461241E-2</v>
      </c>
      <c r="X130" s="55" t="e">
        <f t="shared" si="128"/>
        <v>#DIV/0!</v>
      </c>
      <c r="Y130" s="15">
        <v>0</v>
      </c>
      <c r="Z130" s="7" t="e">
        <f t="shared" si="110"/>
        <v>#DIV/0!</v>
      </c>
      <c r="AA130" s="9">
        <v>22</v>
      </c>
      <c r="AB130" s="7">
        <f t="shared" si="111"/>
        <v>1.5884476534296029E-2</v>
      </c>
      <c r="AC130" s="55" t="e">
        <f t="shared" si="129"/>
        <v>#DIV/0!</v>
      </c>
      <c r="AD130" s="9">
        <v>0</v>
      </c>
      <c r="AE130" s="7" t="e">
        <f t="shared" si="112"/>
        <v>#DIV/0!</v>
      </c>
      <c r="AF130" s="9">
        <v>62586.91</v>
      </c>
      <c r="AG130" s="7">
        <f t="shared" si="113"/>
        <v>2.0358730474362156E-2</v>
      </c>
      <c r="AH130" s="55" t="e">
        <f t="shared" si="130"/>
        <v>#DIV/0!</v>
      </c>
      <c r="AI130" s="15">
        <f t="shared" si="131"/>
        <v>0</v>
      </c>
      <c r="AJ130" s="7" t="e">
        <f t="shared" si="114"/>
        <v>#DIV/0!</v>
      </c>
      <c r="AK130" s="9">
        <f t="shared" si="132"/>
        <v>455</v>
      </c>
      <c r="AL130" s="7">
        <f t="shared" si="115"/>
        <v>0.32851985559566788</v>
      </c>
      <c r="AM130" s="54" t="e">
        <f t="shared" si="133"/>
        <v>#DIV/0!</v>
      </c>
      <c r="AN130" s="9">
        <f t="shared" si="134"/>
        <v>0</v>
      </c>
      <c r="AO130" s="7" t="e">
        <f t="shared" si="116"/>
        <v>#DIV/0!</v>
      </c>
      <c r="AP130" s="9">
        <f t="shared" si="135"/>
        <v>1138585.8200000005</v>
      </c>
      <c r="AQ130" s="7">
        <f t="shared" si="117"/>
        <v>0.37036757097148004</v>
      </c>
      <c r="AR130" s="54" t="e">
        <f t="shared" si="118"/>
        <v>#DIV/0!</v>
      </c>
      <c r="AS130" s="15">
        <v>0</v>
      </c>
      <c r="AT130" s="7" t="e">
        <f t="shared" si="119"/>
        <v>#DIV/0!</v>
      </c>
      <c r="AU130" s="15">
        <v>580</v>
      </c>
      <c r="AV130" s="7">
        <f t="shared" si="185"/>
        <v>0.41877256317689532</v>
      </c>
      <c r="AW130" s="54" t="e">
        <f t="shared" si="136"/>
        <v>#DIV/0!</v>
      </c>
      <c r="AX130" s="9">
        <v>0</v>
      </c>
      <c r="AY130" s="7" t="e">
        <f t="shared" si="190"/>
        <v>#DIV/0!</v>
      </c>
      <c r="AZ130" s="9">
        <v>1035337.28</v>
      </c>
      <c r="BA130" s="7">
        <f t="shared" si="186"/>
        <v>0.33678212638360361</v>
      </c>
      <c r="BB130" s="54" t="e">
        <f t="shared" si="120"/>
        <v>#DIV/0!</v>
      </c>
      <c r="BC130" s="15">
        <v>0</v>
      </c>
      <c r="BD130" s="7" t="e">
        <f t="shared" si="191"/>
        <v>#DIV/0!</v>
      </c>
      <c r="BE130" s="15">
        <v>96</v>
      </c>
      <c r="BF130" s="7">
        <f t="shared" si="187"/>
        <v>6.9314079422382671E-2</v>
      </c>
      <c r="BG130" s="54" t="e">
        <f t="shared" si="137"/>
        <v>#DIV/0!</v>
      </c>
      <c r="BH130" s="9">
        <v>0</v>
      </c>
      <c r="BI130" s="7" t="e">
        <f t="shared" si="121"/>
        <v>#DIV/0!</v>
      </c>
      <c r="BJ130" s="9">
        <v>115040.59</v>
      </c>
      <c r="BK130" s="7">
        <f t="shared" si="188"/>
        <v>3.7421249354243596E-2</v>
      </c>
      <c r="BL130" s="54" t="e">
        <f t="shared" si="138"/>
        <v>#DIV/0!</v>
      </c>
      <c r="BM130" s="15">
        <f t="shared" si="139"/>
        <v>0</v>
      </c>
      <c r="BN130" s="7" t="e">
        <f t="shared" si="122"/>
        <v>#DIV/0!</v>
      </c>
      <c r="BO130" s="15">
        <f t="shared" si="140"/>
        <v>676</v>
      </c>
      <c r="BP130" s="7">
        <f t="shared" si="123"/>
        <v>0.48808664259927798</v>
      </c>
      <c r="BQ130" s="54" t="e">
        <f t="shared" si="141"/>
        <v>#DIV/0!</v>
      </c>
      <c r="BR130" s="9">
        <f t="shared" si="142"/>
        <v>0</v>
      </c>
      <c r="BS130" s="7" t="e">
        <f t="shared" si="124"/>
        <v>#DIV/0!</v>
      </c>
      <c r="BT130" s="9">
        <f t="shared" si="143"/>
        <v>1150377.8700000001</v>
      </c>
      <c r="BU130" s="7">
        <f t="shared" si="125"/>
        <v>0.37420337573784723</v>
      </c>
      <c r="BV130" s="55" t="e">
        <f t="shared" si="144"/>
        <v>#DIV/0!</v>
      </c>
      <c r="BW130" s="147">
        <v>0</v>
      </c>
      <c r="BX130" s="7" t="e">
        <f t="shared" si="145"/>
        <v>#DIV/0!</v>
      </c>
      <c r="BY130" s="147">
        <v>0</v>
      </c>
      <c r="BZ130" s="7">
        <f t="shared" si="146"/>
        <v>0</v>
      </c>
      <c r="CA130" s="54" t="e">
        <f t="shared" si="147"/>
        <v>#DIV/0!</v>
      </c>
      <c r="CB130" s="147">
        <v>0</v>
      </c>
      <c r="CC130" s="7" t="e">
        <f t="shared" si="148"/>
        <v>#DIV/0!</v>
      </c>
      <c r="CD130" s="147">
        <v>0</v>
      </c>
      <c r="CE130" s="7">
        <f t="shared" si="149"/>
        <v>0</v>
      </c>
      <c r="CF130" s="148" t="e">
        <f t="shared" si="150"/>
        <v>#DIV/0!</v>
      </c>
      <c r="CG130" s="147">
        <v>0</v>
      </c>
      <c r="CH130" s="55" t="e">
        <f t="shared" si="151"/>
        <v>#DIV/0!</v>
      </c>
      <c r="CI130" s="147">
        <v>125</v>
      </c>
      <c r="CJ130" s="55">
        <f t="shared" si="152"/>
        <v>9.0252707581227443E-2</v>
      </c>
      <c r="CK130" s="55" t="e">
        <f t="shared" si="153"/>
        <v>#DIV/0!</v>
      </c>
      <c r="CL130" s="147">
        <v>0</v>
      </c>
      <c r="CM130" s="55" t="e">
        <f t="shared" si="154"/>
        <v>#DIV/0!</v>
      </c>
      <c r="CN130" s="147">
        <v>497804.38</v>
      </c>
      <c r="CO130" s="55">
        <f t="shared" si="155"/>
        <v>0.16192947057742521</v>
      </c>
      <c r="CP130" s="55" t="e">
        <f t="shared" si="156"/>
        <v>#DIV/0!</v>
      </c>
      <c r="CQ130" s="147">
        <v>0</v>
      </c>
      <c r="CR130" s="55" t="e">
        <f t="shared" si="157"/>
        <v>#DIV/0!</v>
      </c>
      <c r="CS130" s="147">
        <v>58</v>
      </c>
      <c r="CT130" s="55">
        <f t="shared" si="158"/>
        <v>4.1877256317689529E-2</v>
      </c>
      <c r="CU130" s="55" t="e">
        <f t="shared" si="159"/>
        <v>#DIV/0!</v>
      </c>
      <c r="CV130" s="147">
        <v>0</v>
      </c>
      <c r="CW130" s="55" t="e">
        <f t="shared" si="160"/>
        <v>#DIV/0!</v>
      </c>
      <c r="CX130" s="147">
        <v>126786.92</v>
      </c>
      <c r="CY130" s="55">
        <f t="shared" si="161"/>
        <v>4.1242181982694408E-2</v>
      </c>
      <c r="CZ130" s="55" t="e">
        <f t="shared" si="162"/>
        <v>#DIV/0!</v>
      </c>
      <c r="DA130" s="147">
        <v>0</v>
      </c>
      <c r="DB130" s="55" t="e">
        <f t="shared" si="163"/>
        <v>#DIV/0!</v>
      </c>
      <c r="DC130" s="147">
        <v>36</v>
      </c>
      <c r="DD130" s="55">
        <f t="shared" si="164"/>
        <v>2.5992779783393503E-2</v>
      </c>
      <c r="DE130" s="55" t="e">
        <f t="shared" si="165"/>
        <v>#DIV/0!</v>
      </c>
      <c r="DF130" s="147">
        <v>0</v>
      </c>
      <c r="DG130" s="55" t="e">
        <f t="shared" si="166"/>
        <v>#DIV/0!</v>
      </c>
      <c r="DH130" s="147">
        <v>84524.32</v>
      </c>
      <c r="DI130" s="55">
        <f t="shared" si="167"/>
        <v>2.7494692570838516E-2</v>
      </c>
      <c r="DJ130" s="55" t="e">
        <f t="shared" si="168"/>
        <v>#DIV/0!</v>
      </c>
      <c r="DK130" s="147">
        <v>0</v>
      </c>
      <c r="DL130" s="55" t="e">
        <f t="shared" si="169"/>
        <v>#DIV/0!</v>
      </c>
      <c r="DM130" s="147">
        <v>35</v>
      </c>
      <c r="DN130" s="55">
        <f t="shared" si="170"/>
        <v>2.5270758122743681E-2</v>
      </c>
      <c r="DO130" s="55" t="e">
        <f t="shared" si="171"/>
        <v>#DIV/0!</v>
      </c>
      <c r="DP130" s="147">
        <v>0</v>
      </c>
      <c r="DQ130" s="55" t="e">
        <f t="shared" si="172"/>
        <v>#DIV/0!</v>
      </c>
      <c r="DR130" s="147">
        <v>76125.63999999997</v>
      </c>
      <c r="DS130" s="55">
        <f t="shared" si="173"/>
        <v>2.476270815971458E-2</v>
      </c>
      <c r="DT130" s="55" t="e">
        <f t="shared" si="174"/>
        <v>#DIV/0!</v>
      </c>
      <c r="DU130" s="8">
        <f t="shared" si="175"/>
        <v>0</v>
      </c>
      <c r="DV130" s="8">
        <f t="shared" si="176"/>
        <v>1385</v>
      </c>
      <c r="DW130" s="56">
        <f t="shared" si="177"/>
        <v>0</v>
      </c>
      <c r="DX130" s="9">
        <f t="shared" si="178"/>
        <v>0</v>
      </c>
      <c r="DY130" s="9">
        <f t="shared" si="179"/>
        <v>3074204.9500000007</v>
      </c>
      <c r="DZ130" s="56">
        <f t="shared" si="180"/>
        <v>0</v>
      </c>
      <c r="EA130" s="106"/>
      <c r="EB130" s="78"/>
    </row>
    <row r="131" spans="1:132" ht="15.75" x14ac:dyDescent="0.25">
      <c r="A131" s="6" t="s">
        <v>425</v>
      </c>
      <c r="B131" s="109" t="s">
        <v>433</v>
      </c>
      <c r="C131" s="1" t="s">
        <v>651</v>
      </c>
      <c r="D131" s="15" t="s">
        <v>6</v>
      </c>
      <c r="E131" s="15">
        <v>425</v>
      </c>
      <c r="F131" s="7">
        <f t="shared" si="101"/>
        <v>0.19887693027608797</v>
      </c>
      <c r="G131" s="15">
        <v>469</v>
      </c>
      <c r="H131" s="7">
        <f t="shared" si="102"/>
        <v>0.24465310380803337</v>
      </c>
      <c r="I131" s="55">
        <f t="shared" si="103"/>
        <v>4.5776173531945408E-2</v>
      </c>
      <c r="J131" s="9">
        <v>1047029.720000001</v>
      </c>
      <c r="K131" s="7">
        <f t="shared" si="104"/>
        <v>0.24381555529826704</v>
      </c>
      <c r="L131" s="9">
        <v>1159962.47</v>
      </c>
      <c r="M131" s="7">
        <f t="shared" si="105"/>
        <v>0.29561399306687852</v>
      </c>
      <c r="N131" s="55">
        <f t="shared" si="126"/>
        <v>5.1798437768611483E-2</v>
      </c>
      <c r="O131" s="15">
        <v>128</v>
      </c>
      <c r="P131" s="7">
        <f t="shared" si="106"/>
        <v>5.9897051941974734E-2</v>
      </c>
      <c r="Q131" s="15">
        <v>102</v>
      </c>
      <c r="R131" s="7">
        <f t="shared" si="107"/>
        <v>5.3208137715179966E-2</v>
      </c>
      <c r="S131" s="55">
        <f t="shared" si="127"/>
        <v>-6.6889142267947677E-3</v>
      </c>
      <c r="T131" s="9">
        <v>340202.78000000009</v>
      </c>
      <c r="U131" s="7">
        <f t="shared" si="108"/>
        <v>7.9220988798402128E-2</v>
      </c>
      <c r="V131" s="9">
        <v>256929.82</v>
      </c>
      <c r="W131" s="7">
        <f t="shared" si="109"/>
        <v>6.5478023636535709E-2</v>
      </c>
      <c r="X131" s="55">
        <f t="shared" si="128"/>
        <v>-1.3742965161866419E-2</v>
      </c>
      <c r="Y131" s="15">
        <v>23</v>
      </c>
      <c r="Z131" s="7">
        <f t="shared" si="110"/>
        <v>1.0762751520823585E-2</v>
      </c>
      <c r="AA131" s="9">
        <v>30</v>
      </c>
      <c r="AB131" s="7">
        <f t="shared" si="111"/>
        <v>1.5649452269170579E-2</v>
      </c>
      <c r="AC131" s="55">
        <f t="shared" si="129"/>
        <v>4.8867007483469945E-3</v>
      </c>
      <c r="AD131" s="9">
        <v>62487.41</v>
      </c>
      <c r="AE131" s="7">
        <f t="shared" si="112"/>
        <v>1.4551069828562718E-2</v>
      </c>
      <c r="AF131" s="9">
        <v>82369.960000000006</v>
      </c>
      <c r="AG131" s="7">
        <f t="shared" si="113"/>
        <v>2.0991810868121501E-2</v>
      </c>
      <c r="AH131" s="55">
        <f t="shared" si="130"/>
        <v>6.4407410395587832E-3</v>
      </c>
      <c r="AI131" s="15">
        <f t="shared" si="131"/>
        <v>576</v>
      </c>
      <c r="AJ131" s="7">
        <f t="shared" si="114"/>
        <v>0.26953673373888631</v>
      </c>
      <c r="AK131" s="9">
        <f t="shared" si="132"/>
        <v>601</v>
      </c>
      <c r="AL131" s="7">
        <f t="shared" si="115"/>
        <v>0.31351069379238394</v>
      </c>
      <c r="AM131" s="54">
        <f t="shared" si="133"/>
        <v>4.3973960053497629E-2</v>
      </c>
      <c r="AN131" s="9">
        <f t="shared" si="134"/>
        <v>1449719.9100000011</v>
      </c>
      <c r="AO131" s="7">
        <f t="shared" si="116"/>
        <v>0.3375876139252319</v>
      </c>
      <c r="AP131" s="9">
        <f t="shared" si="135"/>
        <v>1499262.25</v>
      </c>
      <c r="AQ131" s="7">
        <f t="shared" si="117"/>
        <v>0.38208382757153569</v>
      </c>
      <c r="AR131" s="54">
        <f t="shared" si="118"/>
        <v>4.4496213646303795E-2</v>
      </c>
      <c r="AS131" s="15">
        <v>1012</v>
      </c>
      <c r="AT131" s="7">
        <f t="shared" si="119"/>
        <v>0.47356106691623773</v>
      </c>
      <c r="AU131" s="15">
        <v>897</v>
      </c>
      <c r="AV131" s="7">
        <f t="shared" si="185"/>
        <v>0.46791862284820029</v>
      </c>
      <c r="AW131" s="54">
        <f t="shared" si="136"/>
        <v>-5.6424440680374333E-3</v>
      </c>
      <c r="AX131" s="9">
        <v>1751292.269999997</v>
      </c>
      <c r="AY131" s="7">
        <f t="shared" si="190"/>
        <v>0.40781296762007047</v>
      </c>
      <c r="AZ131" s="9">
        <v>1618684.1699999981</v>
      </c>
      <c r="BA131" s="7">
        <f t="shared" si="186"/>
        <v>0.41251825242918888</v>
      </c>
      <c r="BB131" s="54">
        <f t="shared" si="120"/>
        <v>4.7052848091184152E-3</v>
      </c>
      <c r="BC131" s="15">
        <v>283</v>
      </c>
      <c r="BD131" s="7">
        <f t="shared" si="191"/>
        <v>0.13242863827795975</v>
      </c>
      <c r="BE131" s="15">
        <v>264</v>
      </c>
      <c r="BF131" s="7">
        <f t="shared" si="187"/>
        <v>0.13771517996870108</v>
      </c>
      <c r="BG131" s="54">
        <f t="shared" si="137"/>
        <v>5.286541690741331E-3</v>
      </c>
      <c r="BH131" s="9">
        <v>372038.49</v>
      </c>
      <c r="BI131" s="7">
        <f t="shared" si="121"/>
        <v>8.6634380380032266E-2</v>
      </c>
      <c r="BJ131" s="9">
        <v>381426.1100000001</v>
      </c>
      <c r="BK131" s="7">
        <f t="shared" si="188"/>
        <v>9.7205641004114954E-2</v>
      </c>
      <c r="BL131" s="54">
        <f t="shared" si="138"/>
        <v>1.0571260624082687E-2</v>
      </c>
      <c r="BM131" s="15">
        <f t="shared" si="139"/>
        <v>1295</v>
      </c>
      <c r="BN131" s="7">
        <f t="shared" si="122"/>
        <v>0.60598970519419748</v>
      </c>
      <c r="BO131" s="15">
        <f t="shared" si="140"/>
        <v>1161</v>
      </c>
      <c r="BP131" s="7">
        <f t="shared" si="123"/>
        <v>0.60563380281690138</v>
      </c>
      <c r="BQ131" s="54">
        <f t="shared" si="141"/>
        <v>-3.559023772961023E-4</v>
      </c>
      <c r="BR131" s="9">
        <f t="shared" si="142"/>
        <v>2123330.759999997</v>
      </c>
      <c r="BS131" s="7">
        <f t="shared" si="124"/>
        <v>0.49444734800010276</v>
      </c>
      <c r="BT131" s="9">
        <f t="shared" si="143"/>
        <v>2000110.2799999982</v>
      </c>
      <c r="BU131" s="7">
        <f t="shared" si="125"/>
        <v>0.50972389343330382</v>
      </c>
      <c r="BV131" s="55">
        <f t="shared" si="144"/>
        <v>1.5276545433201061E-2</v>
      </c>
      <c r="BW131" s="147">
        <v>13</v>
      </c>
      <c r="BX131" s="7">
        <f t="shared" si="145"/>
        <v>6.0832943378568089E-3</v>
      </c>
      <c r="BY131" s="147">
        <v>6</v>
      </c>
      <c r="BZ131" s="7">
        <f t="shared" si="146"/>
        <v>3.1298904538341159E-3</v>
      </c>
      <c r="CA131" s="54">
        <f t="shared" si="147"/>
        <v>-2.953403884022693E-3</v>
      </c>
      <c r="CB131" s="147">
        <v>59104.34</v>
      </c>
      <c r="CC131" s="7">
        <f t="shared" si="148"/>
        <v>1.3763274530199163E-2</v>
      </c>
      <c r="CD131" s="147">
        <v>28593.46</v>
      </c>
      <c r="CE131" s="7">
        <f t="shared" si="149"/>
        <v>7.2869830747179839E-3</v>
      </c>
      <c r="CF131" s="148">
        <f t="shared" si="150"/>
        <v>-6.4762914554811792E-3</v>
      </c>
      <c r="CG131" s="147">
        <v>99</v>
      </c>
      <c r="CH131" s="55">
        <f t="shared" si="151"/>
        <v>4.6326626111371082E-2</v>
      </c>
      <c r="CI131" s="147">
        <v>58</v>
      </c>
      <c r="CJ131" s="55">
        <f t="shared" si="152"/>
        <v>3.0255607720396451E-2</v>
      </c>
      <c r="CK131" s="55">
        <f t="shared" si="153"/>
        <v>-1.6071018390974631E-2</v>
      </c>
      <c r="CL131" s="147">
        <v>339330.79999999987</v>
      </c>
      <c r="CM131" s="55">
        <f t="shared" si="154"/>
        <v>7.9017936025545757E-2</v>
      </c>
      <c r="CN131" s="147">
        <v>207487.66</v>
      </c>
      <c r="CO131" s="55">
        <f t="shared" si="155"/>
        <v>5.2877793265762162E-2</v>
      </c>
      <c r="CP131" s="55">
        <f t="shared" si="156"/>
        <v>-2.6140142759783595E-2</v>
      </c>
      <c r="CQ131" s="147">
        <v>87</v>
      </c>
      <c r="CR131" s="55">
        <f t="shared" si="157"/>
        <v>4.071127749181095E-2</v>
      </c>
      <c r="CS131" s="147">
        <v>38</v>
      </c>
      <c r="CT131" s="55">
        <f t="shared" si="158"/>
        <v>1.9822639540949399E-2</v>
      </c>
      <c r="CU131" s="55">
        <f t="shared" si="159"/>
        <v>-2.0888637950861551E-2</v>
      </c>
      <c r="CV131" s="147">
        <v>182340.8</v>
      </c>
      <c r="CW131" s="55">
        <f t="shared" si="160"/>
        <v>4.2460612680154108E-2</v>
      </c>
      <c r="CX131" s="147">
        <v>87462.3</v>
      </c>
      <c r="CY131" s="55">
        <f t="shared" si="161"/>
        <v>2.2289582994709518E-2</v>
      </c>
      <c r="CZ131" s="55">
        <f t="shared" si="162"/>
        <v>-2.017102968544459E-2</v>
      </c>
      <c r="DA131" s="147">
        <v>19</v>
      </c>
      <c r="DB131" s="55">
        <f t="shared" si="163"/>
        <v>8.8909686476368738E-3</v>
      </c>
      <c r="DC131" s="147">
        <v>18</v>
      </c>
      <c r="DD131" s="55">
        <f t="shared" si="164"/>
        <v>9.3896713615023476E-3</v>
      </c>
      <c r="DE131" s="55">
        <f t="shared" si="165"/>
        <v>4.9870271386547385E-4</v>
      </c>
      <c r="DF131" s="147">
        <v>41289.07</v>
      </c>
      <c r="DG131" s="55">
        <f t="shared" si="166"/>
        <v>9.6147390446557797E-3</v>
      </c>
      <c r="DH131" s="147">
        <v>35222.850000000013</v>
      </c>
      <c r="DI131" s="55">
        <f t="shared" si="167"/>
        <v>8.9764691573992958E-3</v>
      </c>
      <c r="DJ131" s="55">
        <f t="shared" si="168"/>
        <v>-6.382698872564839E-4</v>
      </c>
      <c r="DK131" s="147">
        <v>48</v>
      </c>
      <c r="DL131" s="55">
        <f t="shared" si="169"/>
        <v>2.2461394478240523E-2</v>
      </c>
      <c r="DM131" s="147">
        <v>35</v>
      </c>
      <c r="DN131" s="55">
        <f t="shared" si="170"/>
        <v>1.8257694314032343E-2</v>
      </c>
      <c r="DO131" s="55">
        <f t="shared" si="171"/>
        <v>-4.2037001642081795E-3</v>
      </c>
      <c r="DP131" s="147">
        <v>99235.919999999969</v>
      </c>
      <c r="DQ131" s="55">
        <f t="shared" si="172"/>
        <v>2.3108475794110576E-2</v>
      </c>
      <c r="DR131" s="147">
        <v>65770.41</v>
      </c>
      <c r="DS131" s="55">
        <f t="shared" si="173"/>
        <v>1.6761450502571655E-2</v>
      </c>
      <c r="DT131" s="55">
        <f t="shared" si="174"/>
        <v>-6.3470252915389207E-3</v>
      </c>
      <c r="DU131" s="8">
        <f t="shared" si="175"/>
        <v>2137</v>
      </c>
      <c r="DV131" s="8">
        <f t="shared" si="176"/>
        <v>1917</v>
      </c>
      <c r="DW131" s="56">
        <f t="shared" si="177"/>
        <v>-0.10294805802526907</v>
      </c>
      <c r="DX131" s="9">
        <f t="shared" si="178"/>
        <v>4294351.5999999978</v>
      </c>
      <c r="DY131" s="9">
        <f t="shared" si="179"/>
        <v>3923909.2099999976</v>
      </c>
      <c r="DZ131" s="56">
        <f t="shared" si="180"/>
        <v>-8.6262706109113241E-2</v>
      </c>
      <c r="EA131" s="106"/>
      <c r="EB131" s="78"/>
    </row>
    <row r="132" spans="1:132" ht="15.75" x14ac:dyDescent="0.25">
      <c r="A132" s="6" t="s">
        <v>378</v>
      </c>
      <c r="B132" s="109" t="s">
        <v>415</v>
      </c>
      <c r="C132" s="1" t="s">
        <v>651</v>
      </c>
      <c r="D132" s="15" t="s">
        <v>6</v>
      </c>
      <c r="E132" s="15">
        <v>978</v>
      </c>
      <c r="F132" s="7">
        <f t="shared" si="101"/>
        <v>0.24948979591836734</v>
      </c>
      <c r="G132" s="15">
        <v>1318</v>
      </c>
      <c r="H132" s="7">
        <f t="shared" si="102"/>
        <v>0.27770754319426888</v>
      </c>
      <c r="I132" s="55">
        <f t="shared" si="103"/>
        <v>2.8217747275901539E-2</v>
      </c>
      <c r="J132" s="9">
        <v>2551927.4999999972</v>
      </c>
      <c r="K132" s="7">
        <f t="shared" si="104"/>
        <v>0.30784381298265867</v>
      </c>
      <c r="L132" s="9">
        <v>3268887.6300000008</v>
      </c>
      <c r="M132" s="7">
        <f t="shared" si="105"/>
        <v>0.3356628330366993</v>
      </c>
      <c r="N132" s="55">
        <f t="shared" si="126"/>
        <v>2.7819020054040633E-2</v>
      </c>
      <c r="O132" s="15">
        <v>240</v>
      </c>
      <c r="P132" s="7">
        <f t="shared" si="106"/>
        <v>6.1224489795918366E-2</v>
      </c>
      <c r="Q132" s="15">
        <v>233</v>
      </c>
      <c r="R132" s="7">
        <f t="shared" si="107"/>
        <v>4.9093973872734932E-2</v>
      </c>
      <c r="S132" s="55">
        <f t="shared" si="127"/>
        <v>-1.2130515923183434E-2</v>
      </c>
      <c r="T132" s="9">
        <v>583886.45000000007</v>
      </c>
      <c r="U132" s="7">
        <f t="shared" si="108"/>
        <v>7.0435320406598029E-2</v>
      </c>
      <c r="V132" s="9">
        <v>540772.23000000021</v>
      </c>
      <c r="W132" s="7">
        <f t="shared" si="109"/>
        <v>5.5528717807095007E-2</v>
      </c>
      <c r="X132" s="55">
        <f t="shared" si="128"/>
        <v>-1.4906602599503022E-2</v>
      </c>
      <c r="Y132" s="15">
        <v>5</v>
      </c>
      <c r="Z132" s="7">
        <f t="shared" si="110"/>
        <v>1.2755102040816326E-3</v>
      </c>
      <c r="AA132" s="9">
        <v>66</v>
      </c>
      <c r="AB132" s="7">
        <f t="shared" si="111"/>
        <v>1.3906447534766119E-2</v>
      </c>
      <c r="AC132" s="55">
        <f t="shared" si="129"/>
        <v>1.2630937330684487E-2</v>
      </c>
      <c r="AD132" s="9">
        <v>21027.4</v>
      </c>
      <c r="AE132" s="7">
        <f t="shared" si="112"/>
        <v>2.5365748020316266E-3</v>
      </c>
      <c r="AF132" s="9">
        <v>188378.12</v>
      </c>
      <c r="AG132" s="7">
        <f t="shared" si="113"/>
        <v>1.934344052118038E-2</v>
      </c>
      <c r="AH132" s="55">
        <f t="shared" si="130"/>
        <v>1.6806865719148752E-2</v>
      </c>
      <c r="AI132" s="15">
        <f t="shared" si="131"/>
        <v>1223</v>
      </c>
      <c r="AJ132" s="7">
        <f t="shared" si="114"/>
        <v>0.31198979591836734</v>
      </c>
      <c r="AK132" s="9">
        <f t="shared" si="132"/>
        <v>1617</v>
      </c>
      <c r="AL132" s="7">
        <f t="shared" si="115"/>
        <v>0.34070796460176989</v>
      </c>
      <c r="AM132" s="54">
        <f t="shared" si="133"/>
        <v>2.8718168683402545E-2</v>
      </c>
      <c r="AN132" s="9">
        <f t="shared" si="134"/>
        <v>3156841.3499999973</v>
      </c>
      <c r="AO132" s="7">
        <f t="shared" si="116"/>
        <v>0.38081570819128835</v>
      </c>
      <c r="AP132" s="9">
        <f t="shared" si="135"/>
        <v>3998037.9800000014</v>
      </c>
      <c r="AQ132" s="7">
        <f t="shared" si="117"/>
        <v>0.41053499136497473</v>
      </c>
      <c r="AR132" s="54">
        <f t="shared" si="118"/>
        <v>2.9719283173686384E-2</v>
      </c>
      <c r="AS132" s="15">
        <v>1640</v>
      </c>
      <c r="AT132" s="7">
        <f t="shared" si="119"/>
        <v>0.41836734693877553</v>
      </c>
      <c r="AU132" s="15">
        <v>2013</v>
      </c>
      <c r="AV132" s="7">
        <f t="shared" si="185"/>
        <v>0.42414664981036665</v>
      </c>
      <c r="AW132" s="54">
        <f t="shared" si="136"/>
        <v>5.7793028715911188E-3</v>
      </c>
      <c r="AX132" s="9">
        <v>2916531.0499999952</v>
      </c>
      <c r="AY132" s="7">
        <f t="shared" si="190"/>
        <v>0.35182662482155808</v>
      </c>
      <c r="AZ132" s="9">
        <v>3597526.7499999949</v>
      </c>
      <c r="BA132" s="7">
        <f t="shared" si="186"/>
        <v>0.36940885019969549</v>
      </c>
      <c r="BB132" s="54">
        <f t="shared" si="120"/>
        <v>1.7582225378137417E-2</v>
      </c>
      <c r="BC132" s="15">
        <v>596</v>
      </c>
      <c r="BD132" s="7">
        <f t="shared" si="191"/>
        <v>0.1520408163265306</v>
      </c>
      <c r="BE132" s="15">
        <v>744</v>
      </c>
      <c r="BF132" s="7">
        <f t="shared" si="187"/>
        <v>0.15676359039190899</v>
      </c>
      <c r="BG132" s="54">
        <f t="shared" si="137"/>
        <v>4.7227740653783823E-3</v>
      </c>
      <c r="BH132" s="9">
        <v>871044.88</v>
      </c>
      <c r="BI132" s="7">
        <f t="shared" si="121"/>
        <v>0.10507578179169379</v>
      </c>
      <c r="BJ132" s="9">
        <v>1022063.93</v>
      </c>
      <c r="BK132" s="7">
        <f t="shared" si="188"/>
        <v>0.1049497300365821</v>
      </c>
      <c r="BL132" s="54">
        <f t="shared" si="138"/>
        <v>-1.2605175511168354E-4</v>
      </c>
      <c r="BM132" s="15">
        <f t="shared" si="139"/>
        <v>2236</v>
      </c>
      <c r="BN132" s="7">
        <f t="shared" si="122"/>
        <v>0.57040816326530608</v>
      </c>
      <c r="BO132" s="15">
        <f t="shared" si="140"/>
        <v>2757</v>
      </c>
      <c r="BP132" s="7">
        <f t="shared" si="123"/>
        <v>0.58091024020227555</v>
      </c>
      <c r="BQ132" s="54">
        <f t="shared" si="141"/>
        <v>1.0502076936969473E-2</v>
      </c>
      <c r="BR132" s="9">
        <f t="shared" si="142"/>
        <v>3787575.929999995</v>
      </c>
      <c r="BS132" s="7">
        <f t="shared" si="124"/>
        <v>0.45690240661325182</v>
      </c>
      <c r="BT132" s="9">
        <f t="shared" si="143"/>
        <v>4619590.679999995</v>
      </c>
      <c r="BU132" s="7">
        <f t="shared" si="125"/>
        <v>0.47435858023627758</v>
      </c>
      <c r="BV132" s="55">
        <f t="shared" si="144"/>
        <v>1.7456173623025761E-2</v>
      </c>
      <c r="BW132" s="147">
        <v>32</v>
      </c>
      <c r="BX132" s="7">
        <f t="shared" si="145"/>
        <v>8.1632653061224497E-3</v>
      </c>
      <c r="BY132" s="147">
        <v>28</v>
      </c>
      <c r="BZ132" s="7">
        <f t="shared" si="146"/>
        <v>5.8997050147492625E-3</v>
      </c>
      <c r="CA132" s="54">
        <f t="shared" si="147"/>
        <v>-2.2635602913731873E-3</v>
      </c>
      <c r="CB132" s="147">
        <v>142902.26999999999</v>
      </c>
      <c r="CC132" s="7">
        <f t="shared" si="148"/>
        <v>1.7238569544267005E-2</v>
      </c>
      <c r="CD132" s="147">
        <v>134548.88</v>
      </c>
      <c r="CE132" s="7">
        <f t="shared" si="149"/>
        <v>1.3816032655339358E-2</v>
      </c>
      <c r="CF132" s="148">
        <f t="shared" si="150"/>
        <v>-3.4225368889276471E-3</v>
      </c>
      <c r="CG132" s="147">
        <v>214</v>
      </c>
      <c r="CH132" s="55">
        <f t="shared" si="151"/>
        <v>5.459183673469388E-2</v>
      </c>
      <c r="CI132" s="147">
        <v>163</v>
      </c>
      <c r="CJ132" s="55">
        <f t="shared" si="152"/>
        <v>3.4344711335861776E-2</v>
      </c>
      <c r="CK132" s="55">
        <f t="shared" si="153"/>
        <v>-2.0247125398832104E-2</v>
      </c>
      <c r="CL132" s="147">
        <v>724960.86000000034</v>
      </c>
      <c r="CM132" s="55">
        <f t="shared" si="154"/>
        <v>8.7453391761947677E-2</v>
      </c>
      <c r="CN132" s="147">
        <v>596019.97000000009</v>
      </c>
      <c r="CO132" s="55">
        <f t="shared" si="155"/>
        <v>6.1201783089940148E-2</v>
      </c>
      <c r="CP132" s="55">
        <f t="shared" si="156"/>
        <v>-2.6251608672007529E-2</v>
      </c>
      <c r="CQ132" s="147">
        <v>145</v>
      </c>
      <c r="CR132" s="55">
        <f t="shared" si="157"/>
        <v>3.6989795918367346E-2</v>
      </c>
      <c r="CS132" s="147">
        <v>87</v>
      </c>
      <c r="CT132" s="55">
        <f t="shared" si="158"/>
        <v>1.8331226295828066E-2</v>
      </c>
      <c r="CU132" s="55">
        <f t="shared" si="159"/>
        <v>-1.865856962253928E-2</v>
      </c>
      <c r="CV132" s="147">
        <v>335452.13</v>
      </c>
      <c r="CW132" s="55">
        <f t="shared" si="160"/>
        <v>4.0466221227818823E-2</v>
      </c>
      <c r="CX132" s="147">
        <v>201218.84999999989</v>
      </c>
      <c r="CY132" s="55">
        <f t="shared" si="161"/>
        <v>2.0661979516067547E-2</v>
      </c>
      <c r="CZ132" s="55">
        <f t="shared" si="162"/>
        <v>-1.9804241711751276E-2</v>
      </c>
      <c r="DA132" s="147">
        <v>19</v>
      </c>
      <c r="DB132" s="55">
        <f t="shared" si="163"/>
        <v>4.8469387755102041E-3</v>
      </c>
      <c r="DC132" s="147">
        <v>52</v>
      </c>
      <c r="DD132" s="55">
        <f t="shared" si="164"/>
        <v>1.0956595027391488E-2</v>
      </c>
      <c r="DE132" s="55">
        <f t="shared" si="165"/>
        <v>6.1096562518812838E-3</v>
      </c>
      <c r="DF132" s="147">
        <v>37203.339999999997</v>
      </c>
      <c r="DG132" s="55">
        <f t="shared" si="166"/>
        <v>4.4879088615527975E-3</v>
      </c>
      <c r="DH132" s="147">
        <v>110064.46</v>
      </c>
      <c r="DI132" s="55">
        <f t="shared" si="167"/>
        <v>1.1301871658480492E-2</v>
      </c>
      <c r="DJ132" s="55">
        <f t="shared" si="168"/>
        <v>6.8139627969276946E-3</v>
      </c>
      <c r="DK132" s="147">
        <v>51</v>
      </c>
      <c r="DL132" s="55">
        <f t="shared" si="169"/>
        <v>1.3010204081632653E-2</v>
      </c>
      <c r="DM132" s="147">
        <v>42</v>
      </c>
      <c r="DN132" s="55">
        <f t="shared" si="170"/>
        <v>8.8495575221238937E-3</v>
      </c>
      <c r="DO132" s="55">
        <f t="shared" si="171"/>
        <v>-4.1606465595087593E-3</v>
      </c>
      <c r="DP132" s="147">
        <v>104746.72</v>
      </c>
      <c r="DQ132" s="55">
        <f t="shared" si="172"/>
        <v>1.2635793799873604E-2</v>
      </c>
      <c r="DR132" s="147">
        <v>79123.839999999997</v>
      </c>
      <c r="DS132" s="55">
        <f t="shared" si="173"/>
        <v>8.1247614789201252E-3</v>
      </c>
      <c r="DT132" s="55">
        <f t="shared" si="174"/>
        <v>-4.511032320953479E-3</v>
      </c>
      <c r="DU132" s="8">
        <f t="shared" si="175"/>
        <v>3920</v>
      </c>
      <c r="DV132" s="8">
        <f t="shared" si="176"/>
        <v>4746</v>
      </c>
      <c r="DW132" s="56">
        <f t="shared" si="177"/>
        <v>0.21071428571428563</v>
      </c>
      <c r="DX132" s="9">
        <f t="shared" si="178"/>
        <v>8289682.5999999922</v>
      </c>
      <c r="DY132" s="9">
        <f t="shared" si="179"/>
        <v>9738604.6599999964</v>
      </c>
      <c r="DZ132" s="56">
        <f t="shared" si="180"/>
        <v>0.17478619265833006</v>
      </c>
      <c r="EA132" s="106"/>
      <c r="EB132" s="78"/>
    </row>
    <row r="133" spans="1:132" ht="15.75" x14ac:dyDescent="0.25">
      <c r="A133" s="6" t="s">
        <v>194</v>
      </c>
      <c r="B133" s="109" t="s">
        <v>198</v>
      </c>
      <c r="C133" s="1" t="s">
        <v>597</v>
      </c>
      <c r="D133" s="15" t="s">
        <v>6</v>
      </c>
      <c r="E133" s="15">
        <v>949</v>
      </c>
      <c r="F133" s="7">
        <f t="shared" ref="F133:F196" si="192">E133/$DU133</f>
        <v>0.29344465058750774</v>
      </c>
      <c r="G133" s="15">
        <v>501</v>
      </c>
      <c r="H133" s="7">
        <f t="shared" ref="H133:H196" si="193">G133/$DV133</f>
        <v>0.3272370999346832</v>
      </c>
      <c r="I133" s="55">
        <f t="shared" ref="I133:I196" si="194">H133-F133</f>
        <v>3.3792449347175457E-2</v>
      </c>
      <c r="J133" s="9">
        <v>2311783.0599999959</v>
      </c>
      <c r="K133" s="7">
        <f t="shared" ref="K133:K196" si="195">J133/$DX133</f>
        <v>0.3589955390230255</v>
      </c>
      <c r="L133" s="9">
        <v>1129543.98</v>
      </c>
      <c r="M133" s="7">
        <f t="shared" ref="M133:M196" si="196">L133/$DY133</f>
        <v>0.41010867819894337</v>
      </c>
      <c r="N133" s="55">
        <f t="shared" si="126"/>
        <v>5.1113139175917865E-2</v>
      </c>
      <c r="O133" s="15">
        <v>115</v>
      </c>
      <c r="P133" s="7">
        <f t="shared" ref="P133:P196" si="197">O133/$DU133</f>
        <v>3.5559678416821276E-2</v>
      </c>
      <c r="Q133" s="15">
        <v>34</v>
      </c>
      <c r="R133" s="7">
        <f t="shared" ref="R133:R196" si="198">Q133/$DV133</f>
        <v>2.2207707380796866E-2</v>
      </c>
      <c r="S133" s="55">
        <f t="shared" si="127"/>
        <v>-1.335197103602441E-2</v>
      </c>
      <c r="T133" s="9">
        <v>270145.42999999988</v>
      </c>
      <c r="U133" s="7">
        <f t="shared" ref="U133:U196" si="199">T133/$DX133</f>
        <v>4.1950737478566494E-2</v>
      </c>
      <c r="V133" s="9">
        <v>97994.710000000021</v>
      </c>
      <c r="W133" s="7">
        <f t="shared" ref="W133:W196" si="200">V133/$DY133</f>
        <v>3.5579385752282783E-2</v>
      </c>
      <c r="X133" s="55">
        <f t="shared" si="128"/>
        <v>-6.371351726283711E-3</v>
      </c>
      <c r="Y133" s="15">
        <v>2</v>
      </c>
      <c r="Z133" s="7">
        <f t="shared" ref="Z133:Z196" si="201">Y133/$DU133</f>
        <v>6.1842918985776133E-4</v>
      </c>
      <c r="AA133" s="9">
        <v>30</v>
      </c>
      <c r="AB133" s="7">
        <f t="shared" ref="AB133:AB196" si="202">AA133/$DV133</f>
        <v>1.9595035924232528E-2</v>
      </c>
      <c r="AC133" s="55">
        <f t="shared" si="129"/>
        <v>1.8976606734374766E-2</v>
      </c>
      <c r="AD133" s="9">
        <v>4299</v>
      </c>
      <c r="AE133" s="7">
        <f t="shared" ref="AE133:AE196" si="203">AD133/$DX133</f>
        <v>6.675893810987564E-4</v>
      </c>
      <c r="AF133" s="9">
        <v>77080.36</v>
      </c>
      <c r="AG133" s="7">
        <f t="shared" ref="AG133:AG196" si="204">AF133/$DY133</f>
        <v>2.7985917427224664E-2</v>
      </c>
      <c r="AH133" s="55">
        <f t="shared" si="130"/>
        <v>2.7318328046125908E-2</v>
      </c>
      <c r="AI133" s="15">
        <f t="shared" si="131"/>
        <v>1066</v>
      </c>
      <c r="AJ133" s="7">
        <f t="shared" ref="AJ133:AJ196" si="205">AI133/$DU133</f>
        <v>0.32962275819418674</v>
      </c>
      <c r="AK133" s="9">
        <f t="shared" si="132"/>
        <v>565</v>
      </c>
      <c r="AL133" s="7">
        <f t="shared" ref="AL133:AL196" si="206">AK133/$DV133</f>
        <v>0.36903984323971262</v>
      </c>
      <c r="AM133" s="54">
        <f t="shared" si="133"/>
        <v>3.9417085045525879E-2</v>
      </c>
      <c r="AN133" s="9">
        <f t="shared" si="134"/>
        <v>2586227.4899999956</v>
      </c>
      <c r="AO133" s="7">
        <f t="shared" ref="AO133:AO196" si="207">AN133/$DX133</f>
        <v>0.40161386588269071</v>
      </c>
      <c r="AP133" s="9">
        <f t="shared" si="135"/>
        <v>1304619.05</v>
      </c>
      <c r="AQ133" s="7">
        <f t="shared" ref="AQ133:AQ196" si="208">AP133/$DY133</f>
        <v>0.47367398137845085</v>
      </c>
      <c r="AR133" s="54">
        <f t="shared" ref="AR133:AR196" si="209">AQ133-AO133</f>
        <v>7.2060115495760135E-2</v>
      </c>
      <c r="AS133" s="15">
        <v>1552</v>
      </c>
      <c r="AT133" s="7">
        <f t="shared" ref="AT133:AT196" si="210">AS133/$DU133</f>
        <v>0.47990105132962274</v>
      </c>
      <c r="AU133" s="15">
        <v>777</v>
      </c>
      <c r="AV133" s="7">
        <f t="shared" si="185"/>
        <v>0.50751143043762248</v>
      </c>
      <c r="AW133" s="54">
        <f t="shared" si="136"/>
        <v>2.7610379107999738E-2</v>
      </c>
      <c r="AX133" s="9">
        <v>2575520.1699999971</v>
      </c>
      <c r="AY133" s="7">
        <f t="shared" si="190"/>
        <v>0.39995113196037729</v>
      </c>
      <c r="AZ133" s="9">
        <v>1223837.0099999991</v>
      </c>
      <c r="BA133" s="7">
        <f t="shared" si="186"/>
        <v>0.44434407813146565</v>
      </c>
      <c r="BB133" s="54">
        <f t="shared" ref="BB133:BB196" si="211">BA133-AY133</f>
        <v>4.4392946171088354E-2</v>
      </c>
      <c r="BC133" s="15">
        <v>298</v>
      </c>
      <c r="BD133" s="7">
        <f t="shared" si="191"/>
        <v>9.2145949288806428E-2</v>
      </c>
      <c r="BE133" s="15">
        <v>189</v>
      </c>
      <c r="BF133" s="7">
        <f t="shared" si="187"/>
        <v>0.12344872632266493</v>
      </c>
      <c r="BG133" s="54">
        <f t="shared" si="137"/>
        <v>3.1302777033858503E-2</v>
      </c>
      <c r="BH133" s="9">
        <v>393229.21000000031</v>
      </c>
      <c r="BI133" s="7">
        <f t="shared" ref="BI133:BI196" si="212">BH133/$DX133</f>
        <v>6.1064350996476655E-2</v>
      </c>
      <c r="BJ133" s="9">
        <v>225799.18999999989</v>
      </c>
      <c r="BK133" s="7">
        <f t="shared" si="188"/>
        <v>8.1981940490083463E-2</v>
      </c>
      <c r="BL133" s="54">
        <f t="shared" si="138"/>
        <v>2.0917589493606809E-2</v>
      </c>
      <c r="BM133" s="15">
        <f t="shared" si="139"/>
        <v>1850</v>
      </c>
      <c r="BN133" s="7">
        <f t="shared" ref="BN133:BN196" si="213">BM133/$DU133</f>
        <v>0.57204700061842917</v>
      </c>
      <c r="BO133" s="15">
        <f t="shared" si="140"/>
        <v>966</v>
      </c>
      <c r="BP133" s="7">
        <f t="shared" ref="BP133:BP196" si="214">BO133/$DV133</f>
        <v>0.63096015676028738</v>
      </c>
      <c r="BQ133" s="54">
        <f t="shared" si="141"/>
        <v>5.8913156141858214E-2</v>
      </c>
      <c r="BR133" s="9">
        <f t="shared" si="142"/>
        <v>2968749.3799999976</v>
      </c>
      <c r="BS133" s="7">
        <f t="shared" ref="BS133:BS196" si="215">BR133/$DX133</f>
        <v>0.46101548295685396</v>
      </c>
      <c r="BT133" s="9">
        <f t="shared" si="143"/>
        <v>1449636.199999999</v>
      </c>
      <c r="BU133" s="7">
        <f t="shared" ref="BU133:BU196" si="216">BT133/$DY133</f>
        <v>0.52632601862154915</v>
      </c>
      <c r="BV133" s="55">
        <f t="shared" si="144"/>
        <v>6.5310535664695191E-2</v>
      </c>
      <c r="BW133" s="147">
        <v>24</v>
      </c>
      <c r="BX133" s="7">
        <f t="shared" si="145"/>
        <v>7.4211502782931356E-3</v>
      </c>
      <c r="BY133" s="147">
        <v>0</v>
      </c>
      <c r="BZ133" s="7">
        <f t="shared" si="146"/>
        <v>0</v>
      </c>
      <c r="CA133" s="54">
        <f t="shared" si="147"/>
        <v>-7.4211502782931356E-3</v>
      </c>
      <c r="CB133" s="147">
        <v>95377.34</v>
      </c>
      <c r="CC133" s="7">
        <f t="shared" si="148"/>
        <v>1.4811095459745443E-2</v>
      </c>
      <c r="CD133" s="147">
        <v>0</v>
      </c>
      <c r="CE133" s="7">
        <f t="shared" si="149"/>
        <v>0</v>
      </c>
      <c r="CF133" s="148">
        <f t="shared" si="150"/>
        <v>-1.4811095459745443E-2</v>
      </c>
      <c r="CG133" s="147">
        <v>145</v>
      </c>
      <c r="CH133" s="55">
        <f t="shared" si="151"/>
        <v>4.4836116264687691E-2</v>
      </c>
      <c r="CI133" s="147">
        <v>0</v>
      </c>
      <c r="CJ133" s="55">
        <f t="shared" si="152"/>
        <v>0</v>
      </c>
      <c r="CK133" s="55">
        <f t="shared" si="153"/>
        <v>-4.4836116264687691E-2</v>
      </c>
      <c r="CL133" s="147">
        <v>474106.51000000013</v>
      </c>
      <c r="CM133" s="55">
        <f t="shared" si="154"/>
        <v>7.3623743099742137E-2</v>
      </c>
      <c r="CN133" s="147">
        <v>0</v>
      </c>
      <c r="CO133" s="55">
        <f t="shared" si="155"/>
        <v>0</v>
      </c>
      <c r="CP133" s="55">
        <f t="shared" si="156"/>
        <v>-7.3623743099742137E-2</v>
      </c>
      <c r="CQ133" s="147">
        <v>96</v>
      </c>
      <c r="CR133" s="55">
        <f t="shared" si="157"/>
        <v>2.9684601113172542E-2</v>
      </c>
      <c r="CS133" s="147">
        <v>0</v>
      </c>
      <c r="CT133" s="55">
        <f t="shared" si="158"/>
        <v>0</v>
      </c>
      <c r="CU133" s="55">
        <f t="shared" si="159"/>
        <v>-2.9684601113172542E-2</v>
      </c>
      <c r="CV133" s="147">
        <v>203101.15</v>
      </c>
      <c r="CW133" s="55">
        <f t="shared" si="160"/>
        <v>3.1539467557326284E-2</v>
      </c>
      <c r="CX133" s="147">
        <v>0</v>
      </c>
      <c r="CY133" s="55">
        <f t="shared" si="161"/>
        <v>0</v>
      </c>
      <c r="CZ133" s="55">
        <f t="shared" si="162"/>
        <v>-3.1539467557326284E-2</v>
      </c>
      <c r="DA133" s="147">
        <v>31</v>
      </c>
      <c r="DB133" s="55">
        <f t="shared" si="163"/>
        <v>9.5856524427953005E-3</v>
      </c>
      <c r="DC133" s="147">
        <v>0</v>
      </c>
      <c r="DD133" s="55">
        <f t="shared" si="164"/>
        <v>0</v>
      </c>
      <c r="DE133" s="55">
        <f t="shared" si="165"/>
        <v>-9.5856524427953005E-3</v>
      </c>
      <c r="DF133" s="147">
        <v>62591.74</v>
      </c>
      <c r="DG133" s="55">
        <f t="shared" si="166"/>
        <v>9.7198373967188351E-3</v>
      </c>
      <c r="DH133" s="147">
        <v>0</v>
      </c>
      <c r="DI133" s="55">
        <f t="shared" si="167"/>
        <v>0</v>
      </c>
      <c r="DJ133" s="55">
        <f t="shared" si="168"/>
        <v>-9.7198373967188351E-3</v>
      </c>
      <c r="DK133" s="147">
        <v>22</v>
      </c>
      <c r="DL133" s="55">
        <f t="shared" si="169"/>
        <v>6.8027210884353739E-3</v>
      </c>
      <c r="DM133" s="147">
        <v>0</v>
      </c>
      <c r="DN133" s="55">
        <f t="shared" si="170"/>
        <v>0</v>
      </c>
      <c r="DO133" s="55">
        <f t="shared" si="171"/>
        <v>-6.8027210884353739E-3</v>
      </c>
      <c r="DP133" s="147">
        <v>49433.54</v>
      </c>
      <c r="DQ133" s="55">
        <f t="shared" si="172"/>
        <v>7.6765076469226846E-3</v>
      </c>
      <c r="DR133" s="147">
        <v>0</v>
      </c>
      <c r="DS133" s="55">
        <f t="shared" si="173"/>
        <v>0</v>
      </c>
      <c r="DT133" s="55">
        <f t="shared" si="174"/>
        <v>-7.6765076469226846E-3</v>
      </c>
      <c r="DU133" s="8">
        <f t="shared" si="175"/>
        <v>3234</v>
      </c>
      <c r="DV133" s="8">
        <f t="shared" si="176"/>
        <v>1531</v>
      </c>
      <c r="DW133" s="56">
        <f t="shared" si="177"/>
        <v>-0.52659245516388375</v>
      </c>
      <c r="DX133" s="9">
        <f t="shared" si="178"/>
        <v>6439587.1499999929</v>
      </c>
      <c r="DY133" s="9">
        <f t="shared" si="179"/>
        <v>2754255.2499999991</v>
      </c>
      <c r="DZ133" s="56">
        <f t="shared" si="180"/>
        <v>-0.5722931942927425</v>
      </c>
      <c r="EA133" s="106"/>
      <c r="EB133" s="78"/>
    </row>
    <row r="134" spans="1:132" ht="15.75" x14ac:dyDescent="0.25">
      <c r="A134" s="6" t="s">
        <v>378</v>
      </c>
      <c r="B134" s="109" t="s">
        <v>383</v>
      </c>
      <c r="C134" s="1" t="s">
        <v>651</v>
      </c>
      <c r="D134" s="15" t="s">
        <v>43</v>
      </c>
      <c r="E134" s="15">
        <v>414</v>
      </c>
      <c r="F134" s="7">
        <f t="shared" si="192"/>
        <v>0.34328358208955223</v>
      </c>
      <c r="G134" s="15">
        <v>357</v>
      </c>
      <c r="H134" s="7">
        <f t="shared" si="193"/>
        <v>0.35172413793103446</v>
      </c>
      <c r="I134" s="55">
        <f t="shared" si="194"/>
        <v>8.4405558414822335E-3</v>
      </c>
      <c r="J134" s="9">
        <v>1028543.690000001</v>
      </c>
      <c r="K134" s="7">
        <f t="shared" si="195"/>
        <v>0.41869899996699411</v>
      </c>
      <c r="L134" s="9">
        <v>855146.22</v>
      </c>
      <c r="M134" s="7">
        <f t="shared" si="196"/>
        <v>0.43543214421600801</v>
      </c>
      <c r="N134" s="55">
        <f t="shared" ref="N134:N197" si="217">M134-K134</f>
        <v>1.6733144249013898E-2</v>
      </c>
      <c r="O134" s="15">
        <v>63</v>
      </c>
      <c r="P134" s="7">
        <f t="shared" si="197"/>
        <v>5.2238805970149252E-2</v>
      </c>
      <c r="Q134" s="15">
        <v>24</v>
      </c>
      <c r="R134" s="7">
        <f t="shared" si="198"/>
        <v>2.3645320197044337E-2</v>
      </c>
      <c r="S134" s="55">
        <f t="shared" ref="S134:S197" si="218">R134-P134</f>
        <v>-2.8593485773104915E-2</v>
      </c>
      <c r="T134" s="9">
        <v>150573.99</v>
      </c>
      <c r="U134" s="7">
        <f t="shared" si="199"/>
        <v>6.1295577083400422E-2</v>
      </c>
      <c r="V134" s="9">
        <v>50848.160000000003</v>
      </c>
      <c r="W134" s="7">
        <f t="shared" si="200"/>
        <v>2.5891388888135004E-2</v>
      </c>
      <c r="X134" s="55">
        <f t="shared" ref="X134:X197" si="219">W134-U134</f>
        <v>-3.5404188195265418E-2</v>
      </c>
      <c r="Y134" s="15">
        <v>4</v>
      </c>
      <c r="Z134" s="7">
        <f t="shared" si="201"/>
        <v>3.3167495854063019E-3</v>
      </c>
      <c r="AA134" s="9">
        <v>0</v>
      </c>
      <c r="AB134" s="7">
        <f t="shared" si="202"/>
        <v>0</v>
      </c>
      <c r="AC134" s="55">
        <f t="shared" ref="AC134:AC197" si="220">AB134-Z134</f>
        <v>-3.3167495854063019E-3</v>
      </c>
      <c r="AD134" s="9">
        <v>9303.84</v>
      </c>
      <c r="AE134" s="7">
        <f t="shared" si="203"/>
        <v>3.7874020731709654E-3</v>
      </c>
      <c r="AF134" s="9">
        <v>0</v>
      </c>
      <c r="AG134" s="7">
        <f t="shared" si="204"/>
        <v>0</v>
      </c>
      <c r="AH134" s="55">
        <f t="shared" ref="AH134:AH197" si="221">AG134-AE134</f>
        <v>-3.7874020731709654E-3</v>
      </c>
      <c r="AI134" s="15">
        <f t="shared" ref="AI134:AI197" si="222">E134+O134+Y134</f>
        <v>481</v>
      </c>
      <c r="AJ134" s="7">
        <f t="shared" si="205"/>
        <v>0.39883913764510781</v>
      </c>
      <c r="AK134" s="9">
        <f t="shared" ref="AK134:AK197" si="223">G134+Q134+AA134</f>
        <v>381</v>
      </c>
      <c r="AL134" s="7">
        <f t="shared" si="206"/>
        <v>0.37536945812807881</v>
      </c>
      <c r="AM134" s="54">
        <f t="shared" ref="AM134:AM197" si="224">AL134-AJ134</f>
        <v>-2.3469679517028996E-2</v>
      </c>
      <c r="AN134" s="9">
        <f t="shared" ref="AN134:AN197" si="225">J134+T134+AD134</f>
        <v>1188421.5200000012</v>
      </c>
      <c r="AO134" s="7">
        <f t="shared" si="207"/>
        <v>0.48378197912356558</v>
      </c>
      <c r="AP134" s="9">
        <f t="shared" ref="AP134:AP197" si="226">L134+V134+AF134</f>
        <v>905994.38</v>
      </c>
      <c r="AQ134" s="7">
        <f t="shared" si="208"/>
        <v>0.46132353310414304</v>
      </c>
      <c r="AR134" s="54">
        <f t="shared" si="209"/>
        <v>-2.245844601942254E-2</v>
      </c>
      <c r="AS134" s="15">
        <v>527</v>
      </c>
      <c r="AT134" s="7">
        <f t="shared" si="210"/>
        <v>0.43698175787728027</v>
      </c>
      <c r="AU134" s="15">
        <v>475</v>
      </c>
      <c r="AV134" s="7">
        <f t="shared" si="185"/>
        <v>0.46798029556650245</v>
      </c>
      <c r="AW134" s="54">
        <f t="shared" ref="AW134:AW197" si="227">AV134-AT134</f>
        <v>3.0998537689222172E-2</v>
      </c>
      <c r="AX134" s="9">
        <v>882439.62000000104</v>
      </c>
      <c r="AY134" s="7">
        <f t="shared" si="190"/>
        <v>0.35922303546021889</v>
      </c>
      <c r="AZ134" s="9">
        <v>764032.2200000002</v>
      </c>
      <c r="BA134" s="7">
        <f t="shared" si="186"/>
        <v>0.38903778093612679</v>
      </c>
      <c r="BB134" s="54">
        <f t="shared" si="211"/>
        <v>2.98147454759079E-2</v>
      </c>
      <c r="BC134" s="15">
        <v>105</v>
      </c>
      <c r="BD134" s="7">
        <f t="shared" si="191"/>
        <v>8.7064676616915429E-2</v>
      </c>
      <c r="BE134" s="15">
        <v>94</v>
      </c>
      <c r="BF134" s="7">
        <f t="shared" si="187"/>
        <v>9.2610837438423646E-2</v>
      </c>
      <c r="BG134" s="54">
        <f t="shared" ref="BG134:BG197" si="228">BF134-BD134</f>
        <v>5.546160821508217E-3</v>
      </c>
      <c r="BH134" s="9">
        <v>151054.35999999999</v>
      </c>
      <c r="BI134" s="7">
        <f t="shared" si="212"/>
        <v>6.1491125838956093E-2</v>
      </c>
      <c r="BJ134" s="9">
        <v>119034.21</v>
      </c>
      <c r="BK134" s="7">
        <f t="shared" si="188"/>
        <v>6.0611062860522952E-2</v>
      </c>
      <c r="BL134" s="54">
        <f t="shared" ref="BL134:BL197" si="229">BK134-BI134</f>
        <v>-8.8006297843314096E-4</v>
      </c>
      <c r="BM134" s="15">
        <f t="shared" ref="BM134:BM197" si="230">AS134+BC134</f>
        <v>632</v>
      </c>
      <c r="BN134" s="7">
        <f t="shared" si="213"/>
        <v>0.52404643449419563</v>
      </c>
      <c r="BO134" s="15">
        <f t="shared" ref="BO134:BO197" si="231">AU134+BE134</f>
        <v>569</v>
      </c>
      <c r="BP134" s="7">
        <f t="shared" si="214"/>
        <v>0.56059113300492613</v>
      </c>
      <c r="BQ134" s="54">
        <f t="shared" ref="BQ134:BQ197" si="232">BP134-BN134</f>
        <v>3.65446985107305E-2</v>
      </c>
      <c r="BR134" s="9">
        <f t="shared" ref="BR134:BR197" si="233">AX134+BH134</f>
        <v>1033493.980000001</v>
      </c>
      <c r="BS134" s="7">
        <f t="shared" si="215"/>
        <v>0.42071416129917494</v>
      </c>
      <c r="BT134" s="9">
        <f t="shared" ref="BT134:BT197" si="234">AZ134+BJ134</f>
        <v>883066.43000000017</v>
      </c>
      <c r="BU134" s="7">
        <f t="shared" si="216"/>
        <v>0.44964884379664971</v>
      </c>
      <c r="BV134" s="55">
        <f t="shared" ref="BV134:BV197" si="235">BU134-BS134</f>
        <v>2.8934682497474773E-2</v>
      </c>
      <c r="BW134" s="147">
        <v>1</v>
      </c>
      <c r="BX134" s="7">
        <f t="shared" ref="BX134:BX197" si="236">BW134/$DU134</f>
        <v>8.2918739635157548E-4</v>
      </c>
      <c r="BY134" s="147">
        <v>0</v>
      </c>
      <c r="BZ134" s="7">
        <f t="shared" ref="BZ134:BZ197" si="237">BY134/$DV134</f>
        <v>0</v>
      </c>
      <c r="CA134" s="54">
        <f t="shared" ref="CA134:CA197" si="238">BZ134-BX134</f>
        <v>-8.2918739635157548E-4</v>
      </c>
      <c r="CB134" s="147">
        <v>6356.73</v>
      </c>
      <c r="CC134" s="7">
        <f t="shared" ref="CC134:CC197" si="239">CB134/DX134</f>
        <v>2.5876941543048963E-3</v>
      </c>
      <c r="CD134" s="147">
        <v>0</v>
      </c>
      <c r="CE134" s="7">
        <f t="shared" ref="CE134:CE197" si="240">CD134/DY134</f>
        <v>0</v>
      </c>
      <c r="CF134" s="148">
        <f t="shared" ref="CF134:CF197" si="241">CE134-CC134</f>
        <v>-2.5876941543048963E-3</v>
      </c>
      <c r="CG134" s="147">
        <v>34</v>
      </c>
      <c r="CH134" s="55">
        <f t="shared" ref="CH134:CH197" si="242">CG134/DU134</f>
        <v>2.8192371475953566E-2</v>
      </c>
      <c r="CI134" s="147">
        <v>28</v>
      </c>
      <c r="CJ134" s="55">
        <f t="shared" ref="CJ134:CJ197" si="243">CI134/DV134</f>
        <v>2.7586206896551724E-2</v>
      </c>
      <c r="CK134" s="55">
        <f t="shared" ref="CK134:CK197" si="244">CJ134-CH134</f>
        <v>-6.0616457940184179E-4</v>
      </c>
      <c r="CL134" s="147">
        <v>112328.94</v>
      </c>
      <c r="CM134" s="55">
        <f t="shared" ref="CM134:CM197" si="245">CL134/DX134</f>
        <v>4.5726803151504861E-2</v>
      </c>
      <c r="CN134" s="147">
        <v>94799.42</v>
      </c>
      <c r="CO134" s="55">
        <f t="shared" ref="CO134:CO197" si="246">CN134/DY134</f>
        <v>4.8270943325965841E-2</v>
      </c>
      <c r="CP134" s="55">
        <f t="shared" ref="CP134:CP197" si="247">CO134-CM134</f>
        <v>2.5441401744609807E-3</v>
      </c>
      <c r="CQ134" s="147">
        <v>33</v>
      </c>
      <c r="CR134" s="55">
        <f t="shared" ref="CR134:CR197" si="248">CQ134/DU134</f>
        <v>2.736318407960199E-2</v>
      </c>
      <c r="CS134" s="147">
        <v>23</v>
      </c>
      <c r="CT134" s="55">
        <f t="shared" ref="CT134:CT197" si="249">CS134/DV134</f>
        <v>2.2660098522167486E-2</v>
      </c>
      <c r="CU134" s="55">
        <f t="shared" ref="CU134:CU197" si="250">CT134-CR134</f>
        <v>-4.703085557434504E-3</v>
      </c>
      <c r="CV134" s="147">
        <v>71585.939999999988</v>
      </c>
      <c r="CW134" s="55">
        <f t="shared" ref="CW134:CW197" si="251">CV134/DX134</f>
        <v>2.9141165106654057E-2</v>
      </c>
      <c r="CX134" s="147">
        <v>51951.6</v>
      </c>
      <c r="CY134" s="55">
        <f t="shared" ref="CY134:CY197" si="252">CX134/DY134</f>
        <v>2.6453249812005673E-2</v>
      </c>
      <c r="CZ134" s="55">
        <f t="shared" ref="CZ134:CZ197" si="253">CY134-CW134</f>
        <v>-2.6879152946483846E-3</v>
      </c>
      <c r="DA134" s="147">
        <v>10</v>
      </c>
      <c r="DB134" s="55">
        <f t="shared" ref="DB134:DB197" si="254">DA134/DU134</f>
        <v>8.291873963515755E-3</v>
      </c>
      <c r="DC134" s="147">
        <v>14</v>
      </c>
      <c r="DD134" s="55">
        <f t="shared" ref="DD134:DD197" si="255">DC134/DV134</f>
        <v>1.3793103448275862E-2</v>
      </c>
      <c r="DE134" s="55">
        <f t="shared" ref="DE134:DE197" si="256">DD134-DB134</f>
        <v>5.5012294847601069E-3</v>
      </c>
      <c r="DF134" s="147">
        <v>17742.400000000001</v>
      </c>
      <c r="DG134" s="55">
        <f t="shared" ref="DG134:DG197" si="257">DF134/DX134</f>
        <v>7.2225664395592082E-3</v>
      </c>
      <c r="DH134" s="147">
        <v>28090.54</v>
      </c>
      <c r="DI134" s="55">
        <f t="shared" ref="DI134:DI197" si="258">DH134/DY134</f>
        <v>1.4303429961235802E-2</v>
      </c>
      <c r="DJ134" s="55">
        <f t="shared" ref="DJ134:DJ197" si="259">DI134-DG134</f>
        <v>7.080863521676594E-3</v>
      </c>
      <c r="DK134" s="147">
        <v>15</v>
      </c>
      <c r="DL134" s="55">
        <f t="shared" ref="DL134:DL197" si="260">DK134/DU134</f>
        <v>1.2437810945273632E-2</v>
      </c>
      <c r="DM134" s="147">
        <v>0</v>
      </c>
      <c r="DN134" s="55">
        <f t="shared" ref="DN134:DN197" si="261">DM134/DV134</f>
        <v>0</v>
      </c>
      <c r="DO134" s="55">
        <f t="shared" ref="DO134:DO197" si="262">DN134-DL134</f>
        <v>-1.2437810945273632E-2</v>
      </c>
      <c r="DP134" s="147">
        <v>26593.410000000011</v>
      </c>
      <c r="DQ134" s="55">
        <f t="shared" ref="DQ134:DQ197" si="263">DP134/DX134</f>
        <v>1.0825630725236625E-2</v>
      </c>
      <c r="DR134" s="147">
        <v>0</v>
      </c>
      <c r="DS134" s="55">
        <f t="shared" ref="DS134:DS197" si="264">DR134/DY134</f>
        <v>0</v>
      </c>
      <c r="DT134" s="55">
        <f t="shared" ref="DT134:DT197" si="265">DS134-DQ134</f>
        <v>-1.0825630725236625E-2</v>
      </c>
      <c r="DU134" s="8">
        <f t="shared" ref="DU134:DU197" si="266">E134+AS134+O134+BC134+Y134+BW134+CG134+CQ134+DA134+DK134</f>
        <v>1206</v>
      </c>
      <c r="DV134" s="8">
        <f t="shared" ref="DV134:DV197" si="267">G134+AU134+Q134+BE134+AA134+BY134+CI134+CS134+DC134+DM134</f>
        <v>1015</v>
      </c>
      <c r="DW134" s="56">
        <f t="shared" ref="DW134:DW197" si="268">IFERROR(DV134/DU134-1,0)</f>
        <v>-0.15837479270315091</v>
      </c>
      <c r="DX134" s="9">
        <f t="shared" ref="DX134:DX197" si="269">J134+AX134+T134+BH134+AD134+CB134+CL134+CV134+DF134+DP134</f>
        <v>2456522.9200000018</v>
      </c>
      <c r="DY134" s="9">
        <f t="shared" ref="DY134:DY197" si="270">L134+AZ134+V134+BJ134+AF134+CD134+CN134+CX134+DH134+DR134</f>
        <v>1963902.37</v>
      </c>
      <c r="DZ134" s="56">
        <f t="shared" ref="DZ134:DZ197" si="271">IFERROR(DY134/DX134-1,0)</f>
        <v>-0.20053570271593535</v>
      </c>
      <c r="EA134" s="106"/>
      <c r="EB134" s="78"/>
    </row>
    <row r="135" spans="1:132" ht="15.75" x14ac:dyDescent="0.25">
      <c r="A135" s="6" t="s">
        <v>378</v>
      </c>
      <c r="B135" s="109" t="s">
        <v>384</v>
      </c>
      <c r="C135" s="1" t="s">
        <v>651</v>
      </c>
      <c r="D135" s="15" t="s">
        <v>43</v>
      </c>
      <c r="E135" s="15">
        <v>929</v>
      </c>
      <c r="F135" s="7">
        <f t="shared" si="192"/>
        <v>0.3224574800416522</v>
      </c>
      <c r="G135" s="15">
        <v>931</v>
      </c>
      <c r="H135" s="7">
        <f t="shared" si="193"/>
        <v>0.3472584856396867</v>
      </c>
      <c r="I135" s="55">
        <f t="shared" si="194"/>
        <v>2.4801005598034498E-2</v>
      </c>
      <c r="J135" s="9">
        <v>2398617.649999999</v>
      </c>
      <c r="K135" s="7">
        <f t="shared" si="195"/>
        <v>0.39863421901512464</v>
      </c>
      <c r="L135" s="9">
        <v>2330539.3199999989</v>
      </c>
      <c r="M135" s="7">
        <f t="shared" si="196"/>
        <v>0.42252373766477658</v>
      </c>
      <c r="N135" s="55">
        <f t="shared" si="217"/>
        <v>2.3889518649651942E-2</v>
      </c>
      <c r="O135" s="15">
        <v>131</v>
      </c>
      <c r="P135" s="7">
        <f t="shared" si="197"/>
        <v>4.5470322804581742E-2</v>
      </c>
      <c r="Q135" s="15">
        <v>72</v>
      </c>
      <c r="R135" s="7">
        <f t="shared" si="198"/>
        <v>2.6855650876538604E-2</v>
      </c>
      <c r="S135" s="55">
        <f t="shared" si="218"/>
        <v>-1.8614671928043138E-2</v>
      </c>
      <c r="T135" s="9">
        <v>317887.35999999999</v>
      </c>
      <c r="U135" s="7">
        <f t="shared" si="199"/>
        <v>5.2830754200603756E-2</v>
      </c>
      <c r="V135" s="9">
        <v>156499.79</v>
      </c>
      <c r="W135" s="7">
        <f t="shared" si="200"/>
        <v>2.8373207715093458E-2</v>
      </c>
      <c r="X135" s="55">
        <f t="shared" si="219"/>
        <v>-2.4457546485510299E-2</v>
      </c>
      <c r="Y135" s="15">
        <v>32</v>
      </c>
      <c r="Z135" s="7">
        <f t="shared" si="201"/>
        <v>1.1107254425546685E-2</v>
      </c>
      <c r="AA135" s="9">
        <v>14</v>
      </c>
      <c r="AB135" s="7">
        <f t="shared" si="202"/>
        <v>5.2219321148825066E-3</v>
      </c>
      <c r="AC135" s="55">
        <f t="shared" si="220"/>
        <v>-5.8853223106641785E-3</v>
      </c>
      <c r="AD135" s="9">
        <v>96546.59</v>
      </c>
      <c r="AE135" s="7">
        <f t="shared" si="203"/>
        <v>1.6045397857896798E-2</v>
      </c>
      <c r="AF135" s="9">
        <v>33226.980000000003</v>
      </c>
      <c r="AG135" s="7">
        <f t="shared" si="204"/>
        <v>6.0240081171051797E-3</v>
      </c>
      <c r="AH135" s="55">
        <f t="shared" si="221"/>
        <v>-1.0021389740791618E-2</v>
      </c>
      <c r="AI135" s="15">
        <f t="shared" si="222"/>
        <v>1092</v>
      </c>
      <c r="AJ135" s="7">
        <f t="shared" si="205"/>
        <v>0.37903505727178061</v>
      </c>
      <c r="AK135" s="9">
        <f t="shared" si="223"/>
        <v>1017</v>
      </c>
      <c r="AL135" s="7">
        <f t="shared" si="206"/>
        <v>0.3793360686311078</v>
      </c>
      <c r="AM135" s="54">
        <f t="shared" si="224"/>
        <v>3.010113593271968E-4</v>
      </c>
      <c r="AN135" s="9">
        <f t="shared" si="225"/>
        <v>2813051.5999999987</v>
      </c>
      <c r="AO135" s="7">
        <f t="shared" si="207"/>
        <v>0.46751037107362514</v>
      </c>
      <c r="AP135" s="9">
        <f t="shared" si="226"/>
        <v>2520266.0899999989</v>
      </c>
      <c r="AQ135" s="7">
        <f t="shared" si="208"/>
        <v>0.45692095349697526</v>
      </c>
      <c r="AR135" s="54">
        <f t="shared" si="209"/>
        <v>-1.0589417576649884E-2</v>
      </c>
      <c r="AS135" s="15">
        <v>1290</v>
      </c>
      <c r="AT135" s="7">
        <f t="shared" si="210"/>
        <v>0.44776119402985076</v>
      </c>
      <c r="AU135" s="15">
        <v>1250</v>
      </c>
      <c r="AV135" s="7">
        <f t="shared" si="185"/>
        <v>0.46624393882879522</v>
      </c>
      <c r="AW135" s="54">
        <f t="shared" si="227"/>
        <v>1.8482744798944462E-2</v>
      </c>
      <c r="AX135" s="9">
        <v>2238471.38</v>
      </c>
      <c r="AY135" s="7">
        <f t="shared" si="190"/>
        <v>0.37201897949596452</v>
      </c>
      <c r="AZ135" s="9">
        <v>2161283.0899999989</v>
      </c>
      <c r="BA135" s="7">
        <f t="shared" si="186"/>
        <v>0.39183780402318108</v>
      </c>
      <c r="BB135" s="54">
        <f t="shared" si="211"/>
        <v>1.9818824527216561E-2</v>
      </c>
      <c r="BC135" s="15">
        <v>331</v>
      </c>
      <c r="BD135" s="7">
        <f t="shared" si="191"/>
        <v>0.11489066296424852</v>
      </c>
      <c r="BE135" s="15">
        <v>257</v>
      </c>
      <c r="BF135" s="7">
        <f t="shared" si="187"/>
        <v>9.5859753823200292E-2</v>
      </c>
      <c r="BG135" s="54">
        <f t="shared" si="228"/>
        <v>-1.9030909141048227E-2</v>
      </c>
      <c r="BH135" s="9">
        <v>464838.06000000011</v>
      </c>
      <c r="BI135" s="7">
        <f t="shared" si="212"/>
        <v>7.72529781962564E-2</v>
      </c>
      <c r="BJ135" s="9">
        <v>343343.41999999993</v>
      </c>
      <c r="BK135" s="7">
        <f t="shared" si="188"/>
        <v>6.2247714027415441E-2</v>
      </c>
      <c r="BL135" s="54">
        <f t="shared" si="229"/>
        <v>-1.5005264168840959E-2</v>
      </c>
      <c r="BM135" s="15">
        <f t="shared" si="230"/>
        <v>1621</v>
      </c>
      <c r="BN135" s="7">
        <f t="shared" si="213"/>
        <v>0.56265185699409925</v>
      </c>
      <c r="BO135" s="15">
        <f t="shared" si="231"/>
        <v>1507</v>
      </c>
      <c r="BP135" s="7">
        <f t="shared" si="214"/>
        <v>0.56210369265199556</v>
      </c>
      <c r="BQ135" s="54">
        <f t="shared" si="232"/>
        <v>-5.4816434210369636E-4</v>
      </c>
      <c r="BR135" s="9">
        <f t="shared" si="233"/>
        <v>2703309.44</v>
      </c>
      <c r="BS135" s="7">
        <f t="shared" si="215"/>
        <v>0.44927195769222089</v>
      </c>
      <c r="BT135" s="9">
        <f t="shared" si="234"/>
        <v>2504626.5099999988</v>
      </c>
      <c r="BU135" s="7">
        <f t="shared" si="216"/>
        <v>0.45408551805059655</v>
      </c>
      <c r="BV135" s="55">
        <f t="shared" si="235"/>
        <v>4.813560358375657E-3</v>
      </c>
      <c r="BW135" s="147">
        <v>24</v>
      </c>
      <c r="BX135" s="7">
        <f t="shared" si="236"/>
        <v>8.3304408191600138E-3</v>
      </c>
      <c r="BY135" s="147">
        <v>19</v>
      </c>
      <c r="BZ135" s="7">
        <f t="shared" si="237"/>
        <v>7.0869078701976873E-3</v>
      </c>
      <c r="CA135" s="54">
        <f t="shared" si="238"/>
        <v>-1.2435329489623266E-3</v>
      </c>
      <c r="CB135" s="147">
        <v>109251.58</v>
      </c>
      <c r="CC135" s="7">
        <f t="shared" si="239"/>
        <v>1.8156882264861358E-2</v>
      </c>
      <c r="CD135" s="147">
        <v>85227.839999999997</v>
      </c>
      <c r="CE135" s="7">
        <f t="shared" si="240"/>
        <v>1.5451696180734496E-2</v>
      </c>
      <c r="CF135" s="148">
        <f t="shared" si="241"/>
        <v>-2.7051860841268618E-3</v>
      </c>
      <c r="CG135" s="147">
        <v>55</v>
      </c>
      <c r="CH135" s="55">
        <f t="shared" si="242"/>
        <v>1.9090593543908366E-2</v>
      </c>
      <c r="CI135" s="147">
        <v>69</v>
      </c>
      <c r="CJ135" s="55">
        <f t="shared" si="243"/>
        <v>2.5736665423349497E-2</v>
      </c>
      <c r="CK135" s="55">
        <f t="shared" si="244"/>
        <v>6.646071879441131E-3</v>
      </c>
      <c r="CL135" s="147">
        <v>197939.11</v>
      </c>
      <c r="CM135" s="55">
        <f t="shared" si="245"/>
        <v>3.2896156887446765E-2</v>
      </c>
      <c r="CN135" s="147">
        <v>255654.21</v>
      </c>
      <c r="CO135" s="55">
        <f t="shared" si="246"/>
        <v>4.6349774677449232E-2</v>
      </c>
      <c r="CP135" s="55">
        <f t="shared" si="247"/>
        <v>1.3453617790002467E-2</v>
      </c>
      <c r="CQ135" s="147">
        <v>57</v>
      </c>
      <c r="CR135" s="55">
        <f t="shared" si="248"/>
        <v>1.9784796945505032E-2</v>
      </c>
      <c r="CS135" s="147">
        <v>35</v>
      </c>
      <c r="CT135" s="55">
        <f t="shared" si="249"/>
        <v>1.3054830287206266E-2</v>
      </c>
      <c r="CU135" s="55">
        <f t="shared" si="250"/>
        <v>-6.7299666582987666E-3</v>
      </c>
      <c r="CV135" s="147">
        <v>135488.5</v>
      </c>
      <c r="CW135" s="55">
        <f t="shared" si="251"/>
        <v>2.2517282978815209E-2</v>
      </c>
      <c r="CX135" s="147">
        <v>78958.039999999994</v>
      </c>
      <c r="CY135" s="55">
        <f t="shared" si="252"/>
        <v>1.4314989622009446E-2</v>
      </c>
      <c r="CZ135" s="55">
        <f t="shared" si="253"/>
        <v>-8.2022933568057631E-3</v>
      </c>
      <c r="DA135" s="147">
        <v>12</v>
      </c>
      <c r="DB135" s="55">
        <f t="shared" si="254"/>
        <v>4.1652204095800069E-3</v>
      </c>
      <c r="DC135" s="147">
        <v>29</v>
      </c>
      <c r="DD135" s="55">
        <f t="shared" si="255"/>
        <v>1.081685938082805E-2</v>
      </c>
      <c r="DE135" s="55">
        <f t="shared" si="256"/>
        <v>6.6516389712480426E-3</v>
      </c>
      <c r="DF135" s="147">
        <v>20382.810000000001</v>
      </c>
      <c r="DG135" s="55">
        <f t="shared" si="257"/>
        <v>3.3874867658393476E-3</v>
      </c>
      <c r="DH135" s="147">
        <v>62237.319999999992</v>
      </c>
      <c r="DI135" s="55">
        <f t="shared" si="258"/>
        <v>1.1283544904378082E-2</v>
      </c>
      <c r="DJ135" s="55">
        <f t="shared" si="259"/>
        <v>7.8960581385387352E-3</v>
      </c>
      <c r="DK135" s="147">
        <v>20</v>
      </c>
      <c r="DL135" s="55">
        <f t="shared" si="260"/>
        <v>6.9420340159666782E-3</v>
      </c>
      <c r="DM135" s="147">
        <v>5</v>
      </c>
      <c r="DN135" s="55">
        <f t="shared" si="261"/>
        <v>1.8649757553151809E-3</v>
      </c>
      <c r="DO135" s="55">
        <f t="shared" si="262"/>
        <v>-5.0770582606514975E-3</v>
      </c>
      <c r="DP135" s="147">
        <v>37666.15</v>
      </c>
      <c r="DQ135" s="55">
        <f t="shared" si="263"/>
        <v>6.2598623371909832E-3</v>
      </c>
      <c r="DR135" s="147">
        <v>8789.4900000000016</v>
      </c>
      <c r="DS135" s="55">
        <f t="shared" si="264"/>
        <v>1.5935230678567481E-3</v>
      </c>
      <c r="DT135" s="55">
        <f t="shared" si="265"/>
        <v>-4.6663392693342349E-3</v>
      </c>
      <c r="DU135" s="8">
        <f t="shared" si="266"/>
        <v>2881</v>
      </c>
      <c r="DV135" s="8">
        <f t="shared" si="267"/>
        <v>2681</v>
      </c>
      <c r="DW135" s="56">
        <f t="shared" si="268"/>
        <v>-6.9420340159666805E-2</v>
      </c>
      <c r="DX135" s="9">
        <f t="shared" si="269"/>
        <v>6017089.1900000004</v>
      </c>
      <c r="DY135" s="9">
        <f t="shared" si="270"/>
        <v>5515759.4999999991</v>
      </c>
      <c r="DZ135" s="56">
        <f t="shared" si="271"/>
        <v>-8.3317643160945254E-2</v>
      </c>
      <c r="EA135" s="106"/>
      <c r="EB135" s="78"/>
    </row>
    <row r="136" spans="1:132" ht="15.75" x14ac:dyDescent="0.25">
      <c r="A136" s="6" t="s">
        <v>253</v>
      </c>
      <c r="B136" s="109" t="s">
        <v>269</v>
      </c>
      <c r="C136" s="1" t="s">
        <v>651</v>
      </c>
      <c r="D136" s="15" t="s">
        <v>6</v>
      </c>
      <c r="E136" s="15">
        <v>412</v>
      </c>
      <c r="F136" s="7">
        <f t="shared" si="192"/>
        <v>0.201171875</v>
      </c>
      <c r="G136" s="15">
        <v>510</v>
      </c>
      <c r="H136" s="7">
        <f t="shared" si="193"/>
        <v>0.26060296371997954</v>
      </c>
      <c r="I136" s="55">
        <f t="shared" si="194"/>
        <v>5.9431088719979541E-2</v>
      </c>
      <c r="J136" s="9">
        <v>1092311.610000001</v>
      </c>
      <c r="K136" s="7">
        <f t="shared" si="195"/>
        <v>0.27033953200301725</v>
      </c>
      <c r="L136" s="9">
        <v>1278100.1599999999</v>
      </c>
      <c r="M136" s="7">
        <f t="shared" si="196"/>
        <v>0.32866044125599209</v>
      </c>
      <c r="N136" s="55">
        <f t="shared" si="217"/>
        <v>5.832090925297484E-2</v>
      </c>
      <c r="O136" s="15">
        <v>125</v>
      </c>
      <c r="P136" s="7">
        <f t="shared" si="197"/>
        <v>6.103515625E-2</v>
      </c>
      <c r="Q136" s="15">
        <v>102</v>
      </c>
      <c r="R136" s="7">
        <f t="shared" si="198"/>
        <v>5.2120592743995914E-2</v>
      </c>
      <c r="S136" s="55">
        <f t="shared" si="218"/>
        <v>-8.9145635060040862E-3</v>
      </c>
      <c r="T136" s="9">
        <v>316701.93000000011</v>
      </c>
      <c r="U136" s="7">
        <f t="shared" si="199"/>
        <v>7.8381526623755526E-2</v>
      </c>
      <c r="V136" s="9">
        <v>254491.13000000009</v>
      </c>
      <c r="W136" s="7">
        <f t="shared" si="200"/>
        <v>6.5441793764845532E-2</v>
      </c>
      <c r="X136" s="55">
        <f t="shared" si="219"/>
        <v>-1.2939732858909994E-2</v>
      </c>
      <c r="Y136" s="15">
        <v>18</v>
      </c>
      <c r="Z136" s="7">
        <f t="shared" si="201"/>
        <v>8.7890625E-3</v>
      </c>
      <c r="AA136" s="9">
        <v>23</v>
      </c>
      <c r="AB136" s="7">
        <f t="shared" si="202"/>
        <v>1.1752682677567705E-2</v>
      </c>
      <c r="AC136" s="55">
        <f t="shared" si="220"/>
        <v>2.9636201775677055E-3</v>
      </c>
      <c r="AD136" s="9">
        <v>50898.94</v>
      </c>
      <c r="AE136" s="7">
        <f t="shared" si="203"/>
        <v>1.2597133906733483E-2</v>
      </c>
      <c r="AF136" s="9">
        <v>64524.12999999999</v>
      </c>
      <c r="AG136" s="7">
        <f t="shared" si="204"/>
        <v>1.6592227824663595E-2</v>
      </c>
      <c r="AH136" s="55">
        <f t="shared" si="221"/>
        <v>3.995093917930112E-3</v>
      </c>
      <c r="AI136" s="15">
        <f t="shared" si="222"/>
        <v>555</v>
      </c>
      <c r="AJ136" s="7">
        <f t="shared" si="205"/>
        <v>0.27099609375</v>
      </c>
      <c r="AK136" s="9">
        <f t="shared" si="223"/>
        <v>635</v>
      </c>
      <c r="AL136" s="7">
        <f t="shared" si="206"/>
        <v>0.32447623914154317</v>
      </c>
      <c r="AM136" s="54">
        <f t="shared" si="224"/>
        <v>5.3480145391543166E-2</v>
      </c>
      <c r="AN136" s="9">
        <f t="shared" si="225"/>
        <v>1459912.4800000011</v>
      </c>
      <c r="AO136" s="7">
        <f t="shared" si="207"/>
        <v>0.36131819253350622</v>
      </c>
      <c r="AP136" s="9">
        <f t="shared" si="226"/>
        <v>1597115.42</v>
      </c>
      <c r="AQ136" s="7">
        <f t="shared" si="208"/>
        <v>0.41069446284550121</v>
      </c>
      <c r="AR136" s="54">
        <f t="shared" si="209"/>
        <v>4.9376270311994985E-2</v>
      </c>
      <c r="AS136" s="15">
        <v>1061</v>
      </c>
      <c r="AT136" s="7">
        <f t="shared" si="210"/>
        <v>0.51806640625</v>
      </c>
      <c r="AU136" s="15">
        <v>988</v>
      </c>
      <c r="AV136" s="7">
        <f t="shared" ref="AV136:AV167" si="272">AU136/$DV136</f>
        <v>0.50485436893203883</v>
      </c>
      <c r="AW136" s="54">
        <f t="shared" si="227"/>
        <v>-1.3212037317961167E-2</v>
      </c>
      <c r="AX136" s="9">
        <v>1916667.299999998</v>
      </c>
      <c r="AY136" s="7">
        <f t="shared" si="190"/>
        <v>0.47436183607669025</v>
      </c>
      <c r="AZ136" s="9">
        <v>1770145.199999999</v>
      </c>
      <c r="BA136" s="7">
        <f t="shared" ref="BA136:BA167" si="273">AZ136/$DY136</f>
        <v>0.45518866261559349</v>
      </c>
      <c r="BB136" s="54">
        <v>0</v>
      </c>
      <c r="BC136" s="15">
        <v>355</v>
      </c>
      <c r="BD136" s="7">
        <v>0</v>
      </c>
      <c r="BE136" s="15">
        <v>284</v>
      </c>
      <c r="BF136" s="7">
        <f t="shared" ref="BF136:BF167" si="274">BE136/$DV136</f>
        <v>0.14512008175779254</v>
      </c>
      <c r="BG136" s="54">
        <f t="shared" si="228"/>
        <v>0.14512008175779254</v>
      </c>
      <c r="BH136" s="9">
        <v>494884.01000000013</v>
      </c>
      <c r="BI136" s="7">
        <f t="shared" si="212"/>
        <v>0.12248035307358529</v>
      </c>
      <c r="BJ136" s="9">
        <v>401909.0799999999</v>
      </c>
      <c r="BK136" s="7">
        <f t="shared" ref="BK136:BK167" si="275">BJ136/$DY136</f>
        <v>0.10334997186573375</v>
      </c>
      <c r="BL136" s="54">
        <f t="shared" si="229"/>
        <v>-1.9130381207851543E-2</v>
      </c>
      <c r="BM136" s="15">
        <f t="shared" si="230"/>
        <v>1416</v>
      </c>
      <c r="BN136" s="7">
        <f t="shared" si="213"/>
        <v>0.69140625</v>
      </c>
      <c r="BO136" s="15">
        <f t="shared" si="231"/>
        <v>1272</v>
      </c>
      <c r="BP136" s="7">
        <f t="shared" si="214"/>
        <v>0.6499744506898314</v>
      </c>
      <c r="BQ136" s="54">
        <f t="shared" si="232"/>
        <v>-4.1431799310168604E-2</v>
      </c>
      <c r="BR136" s="9">
        <f t="shared" si="233"/>
        <v>2411551.3099999982</v>
      </c>
      <c r="BS136" s="7">
        <f t="shared" si="215"/>
        <v>0.59684218915027554</v>
      </c>
      <c r="BT136" s="9">
        <f t="shared" si="234"/>
        <v>2172054.2799999989</v>
      </c>
      <c r="BU136" s="7">
        <f t="shared" si="216"/>
        <v>0.55853863448132723</v>
      </c>
      <c r="BV136" s="55">
        <f t="shared" si="235"/>
        <v>-3.8303554668948303E-2</v>
      </c>
      <c r="BW136" s="147">
        <v>0</v>
      </c>
      <c r="BX136" s="7">
        <f t="shared" si="236"/>
        <v>0</v>
      </c>
      <c r="BY136" s="147">
        <v>0</v>
      </c>
      <c r="BZ136" s="7">
        <f t="shared" si="237"/>
        <v>0</v>
      </c>
      <c r="CA136" s="54">
        <f t="shared" si="238"/>
        <v>0</v>
      </c>
      <c r="CB136" s="147">
        <v>0</v>
      </c>
      <c r="CC136" s="7">
        <f t="shared" si="239"/>
        <v>0</v>
      </c>
      <c r="CD136" s="147">
        <v>0</v>
      </c>
      <c r="CE136" s="7">
        <f t="shared" si="240"/>
        <v>0</v>
      </c>
      <c r="CF136" s="148">
        <f t="shared" si="241"/>
        <v>0</v>
      </c>
      <c r="CG136" s="147">
        <v>10</v>
      </c>
      <c r="CH136" s="55">
        <f t="shared" si="242"/>
        <v>4.8828125E-3</v>
      </c>
      <c r="CI136" s="147">
        <v>12</v>
      </c>
      <c r="CJ136" s="55">
        <f t="shared" si="243"/>
        <v>6.1318344404701075E-3</v>
      </c>
      <c r="CK136" s="55">
        <f t="shared" si="244"/>
        <v>1.2490219404701075E-3</v>
      </c>
      <c r="CL136" s="147">
        <v>34582.22</v>
      </c>
      <c r="CM136" s="55">
        <f t="shared" si="245"/>
        <v>8.5588591065377164E-3</v>
      </c>
      <c r="CN136" s="147">
        <v>38686.21</v>
      </c>
      <c r="CO136" s="55">
        <f t="shared" si="246"/>
        <v>9.9480676452790469E-3</v>
      </c>
      <c r="CP136" s="55">
        <f t="shared" si="247"/>
        <v>1.3892085387413305E-3</v>
      </c>
      <c r="CQ136" s="147">
        <v>38</v>
      </c>
      <c r="CR136" s="55">
        <f t="shared" si="248"/>
        <v>1.85546875E-2</v>
      </c>
      <c r="CS136" s="147">
        <v>30</v>
      </c>
      <c r="CT136" s="55">
        <f t="shared" si="249"/>
        <v>1.5329586101175269E-2</v>
      </c>
      <c r="CU136" s="55">
        <f t="shared" si="250"/>
        <v>-3.2251013988247312E-3</v>
      </c>
      <c r="CV136" s="147">
        <v>80771.920000000013</v>
      </c>
      <c r="CW136" s="55">
        <f t="shared" si="251"/>
        <v>1.9990488842085208E-2</v>
      </c>
      <c r="CX136" s="147">
        <v>66506.420000000013</v>
      </c>
      <c r="CY136" s="55">
        <f t="shared" si="252"/>
        <v>1.7101969022174555E-2</v>
      </c>
      <c r="CZ136" s="55">
        <f t="shared" si="253"/>
        <v>-2.8885198199106524E-3</v>
      </c>
      <c r="DA136" s="147">
        <v>8</v>
      </c>
      <c r="DB136" s="55">
        <f t="shared" si="254"/>
        <v>3.90625E-3</v>
      </c>
      <c r="DC136" s="147">
        <v>0</v>
      </c>
      <c r="DD136" s="55">
        <f t="shared" si="255"/>
        <v>0</v>
      </c>
      <c r="DE136" s="55">
        <f t="shared" si="256"/>
        <v>-3.90625E-3</v>
      </c>
      <c r="DF136" s="147">
        <v>14482.84</v>
      </c>
      <c r="DG136" s="55">
        <f t="shared" si="257"/>
        <v>3.584402245504444E-3</v>
      </c>
      <c r="DH136" s="147">
        <v>0</v>
      </c>
      <c r="DI136" s="55">
        <f t="shared" si="258"/>
        <v>0</v>
      </c>
      <c r="DJ136" s="55">
        <f t="shared" si="259"/>
        <v>-3.584402245504444E-3</v>
      </c>
      <c r="DK136" s="147">
        <v>21</v>
      </c>
      <c r="DL136" s="55">
        <f t="shared" si="260"/>
        <v>1.025390625E-2</v>
      </c>
      <c r="DM136" s="147">
        <v>8</v>
      </c>
      <c r="DN136" s="55">
        <f t="shared" si="261"/>
        <v>4.087889626980072E-3</v>
      </c>
      <c r="DO136" s="55">
        <f t="shared" si="262"/>
        <v>-6.166016623019928E-3</v>
      </c>
      <c r="DP136" s="147">
        <v>39216.730000000003</v>
      </c>
      <c r="DQ136" s="55">
        <f t="shared" si="263"/>
        <v>9.7058681220907987E-3</v>
      </c>
      <c r="DR136" s="147">
        <v>14454.21</v>
      </c>
      <c r="DS136" s="55">
        <f t="shared" si="264"/>
        <v>3.7168660057180286E-3</v>
      </c>
      <c r="DT136" s="55">
        <f t="shared" si="265"/>
        <v>-5.9890021163727701E-3</v>
      </c>
      <c r="DU136" s="8">
        <f t="shared" si="266"/>
        <v>2048</v>
      </c>
      <c r="DV136" s="8">
        <f t="shared" si="267"/>
        <v>1957</v>
      </c>
      <c r="DW136" s="56">
        <f t="shared" si="268"/>
        <v>-4.443359375E-2</v>
      </c>
      <c r="DX136" s="9">
        <f t="shared" si="269"/>
        <v>4040517.4999999995</v>
      </c>
      <c r="DY136" s="9">
        <f t="shared" si="270"/>
        <v>3888816.5399999986</v>
      </c>
      <c r="DZ136" s="56">
        <f t="shared" si="271"/>
        <v>-3.7544933291342231E-2</v>
      </c>
      <c r="EA136" s="106"/>
      <c r="EB136" s="78"/>
    </row>
    <row r="137" spans="1:132" ht="15.75" x14ac:dyDescent="0.25">
      <c r="A137" s="6" t="s">
        <v>667</v>
      </c>
      <c r="B137" s="109" t="s">
        <v>16</v>
      </c>
      <c r="C137" s="1" t="s">
        <v>651</v>
      </c>
      <c r="D137" s="15" t="s">
        <v>6</v>
      </c>
      <c r="E137" s="15">
        <v>796</v>
      </c>
      <c r="F137" s="7">
        <f t="shared" si="192"/>
        <v>0.27195080286983259</v>
      </c>
      <c r="G137" s="15">
        <v>816</v>
      </c>
      <c r="H137" s="7">
        <f t="shared" si="193"/>
        <v>0.27136681077485864</v>
      </c>
      <c r="I137" s="55">
        <f t="shared" si="194"/>
        <v>-5.8399209497395077E-4</v>
      </c>
      <c r="J137" s="9">
        <v>1861529.149999999</v>
      </c>
      <c r="K137" s="7">
        <f t="shared" si="195"/>
        <v>0.35549732832424841</v>
      </c>
      <c r="L137" s="9">
        <v>1917644.9700000009</v>
      </c>
      <c r="M137" s="7">
        <f t="shared" si="196"/>
        <v>0.3479693062993896</v>
      </c>
      <c r="N137" s="55">
        <f t="shared" si="217"/>
        <v>-7.5280220248588048E-3</v>
      </c>
      <c r="O137" s="15">
        <v>97</v>
      </c>
      <c r="P137" s="7">
        <f t="shared" si="197"/>
        <v>3.3139733515544924E-2</v>
      </c>
      <c r="Q137" s="15">
        <v>92</v>
      </c>
      <c r="R137" s="7">
        <f t="shared" si="198"/>
        <v>3.0595277685400733E-2</v>
      </c>
      <c r="S137" s="55">
        <f t="shared" si="218"/>
        <v>-2.5444558301441905E-3</v>
      </c>
      <c r="T137" s="9">
        <v>245206.32</v>
      </c>
      <c r="U137" s="7">
        <f t="shared" si="199"/>
        <v>4.6827196688389632E-2</v>
      </c>
      <c r="V137" s="9">
        <v>219898.15</v>
      </c>
      <c r="W137" s="7">
        <f t="shared" si="200"/>
        <v>3.9901967209299997E-2</v>
      </c>
      <c r="X137" s="55">
        <f t="shared" si="219"/>
        <v>-6.925229479089634E-3</v>
      </c>
      <c r="Y137" s="15">
        <v>57</v>
      </c>
      <c r="Z137" s="7">
        <f t="shared" si="201"/>
        <v>1.9473864024598567E-2</v>
      </c>
      <c r="AA137" s="9">
        <v>43</v>
      </c>
      <c r="AB137" s="7">
        <f t="shared" si="202"/>
        <v>1.4299966744263386E-2</v>
      </c>
      <c r="AC137" s="55">
        <f t="shared" si="220"/>
        <v>-5.1738972803351806E-3</v>
      </c>
      <c r="AD137" s="9">
        <v>109699.89</v>
      </c>
      <c r="AE137" s="7">
        <f t="shared" si="203"/>
        <v>2.0949453202204194E-2</v>
      </c>
      <c r="AF137" s="9">
        <v>102092.01999999999</v>
      </c>
      <c r="AG137" s="7">
        <f t="shared" si="204"/>
        <v>1.8525269241106392E-2</v>
      </c>
      <c r="AH137" s="55">
        <f t="shared" si="221"/>
        <v>-2.4241839610978019E-3</v>
      </c>
      <c r="AI137" s="15">
        <f t="shared" si="222"/>
        <v>950</v>
      </c>
      <c r="AJ137" s="7">
        <f t="shared" si="205"/>
        <v>0.32456440040997608</v>
      </c>
      <c r="AK137" s="9">
        <f t="shared" si="223"/>
        <v>951</v>
      </c>
      <c r="AL137" s="7">
        <f t="shared" si="206"/>
        <v>0.31626205520452277</v>
      </c>
      <c r="AM137" s="54">
        <f t="shared" si="224"/>
        <v>-8.3023452054533098E-3</v>
      </c>
      <c r="AN137" s="9">
        <f t="shared" si="225"/>
        <v>2216435.3599999989</v>
      </c>
      <c r="AO137" s="7">
        <f t="shared" si="207"/>
        <v>0.42327397821484219</v>
      </c>
      <c r="AP137" s="9">
        <f t="shared" si="226"/>
        <v>2239635.1400000011</v>
      </c>
      <c r="AQ137" s="7">
        <f t="shared" si="208"/>
        <v>0.40639654274979603</v>
      </c>
      <c r="AR137" s="54">
        <f t="shared" si="209"/>
        <v>-1.6877435465046164E-2</v>
      </c>
      <c r="AS137" s="15">
        <v>1523</v>
      </c>
      <c r="AT137" s="7">
        <f t="shared" si="210"/>
        <v>0.52032798086778276</v>
      </c>
      <c r="AU137" s="15">
        <v>1562</v>
      </c>
      <c r="AV137" s="7">
        <f t="shared" si="272"/>
        <v>0.51945460591952108</v>
      </c>
      <c r="AW137" s="54">
        <f t="shared" si="227"/>
        <v>-8.7337494826167372E-4</v>
      </c>
      <c r="AX137" s="9">
        <v>2413203.83</v>
      </c>
      <c r="AY137" s="7">
        <f t="shared" si="190"/>
        <v>0.46085096989582147</v>
      </c>
      <c r="AZ137" s="9">
        <v>2597793.1599999992</v>
      </c>
      <c r="BA137" s="7">
        <f t="shared" si="273"/>
        <v>0.47138667372537602</v>
      </c>
      <c r="BB137" s="54">
        <f t="shared" si="211"/>
        <v>1.0535703829554544E-2</v>
      </c>
      <c r="BC137" s="15">
        <v>374</v>
      </c>
      <c r="BD137" s="7">
        <f>BC137/$DU137</f>
        <v>0.12777587974034849</v>
      </c>
      <c r="BE137" s="15">
        <v>420</v>
      </c>
      <c r="BF137" s="7">
        <f t="shared" si="274"/>
        <v>0.13967409378117726</v>
      </c>
      <c r="BG137" s="54">
        <f t="shared" si="228"/>
        <v>1.1898214040828775E-2</v>
      </c>
      <c r="BH137" s="9">
        <v>424600.92</v>
      </c>
      <c r="BI137" s="7">
        <f t="shared" si="212"/>
        <v>8.1086290087919385E-2</v>
      </c>
      <c r="BJ137" s="9">
        <v>503023.66</v>
      </c>
      <c r="BK137" s="7">
        <f t="shared" si="275"/>
        <v>9.1276955203225096E-2</v>
      </c>
      <c r="BL137" s="54">
        <f t="shared" si="229"/>
        <v>1.0190665115305711E-2</v>
      </c>
      <c r="BM137" s="15">
        <f t="shared" si="230"/>
        <v>1897</v>
      </c>
      <c r="BN137" s="7">
        <f t="shared" si="213"/>
        <v>0.64810386060813119</v>
      </c>
      <c r="BO137" s="15">
        <f t="shared" si="231"/>
        <v>1982</v>
      </c>
      <c r="BP137" s="7">
        <f t="shared" si="214"/>
        <v>0.65912869970069832</v>
      </c>
      <c r="BQ137" s="54">
        <f t="shared" si="232"/>
        <v>1.1024839092567129E-2</v>
      </c>
      <c r="BR137" s="9">
        <f t="shared" si="233"/>
        <v>2837804.75</v>
      </c>
      <c r="BS137" s="7">
        <f t="shared" si="215"/>
        <v>0.54193725998374087</v>
      </c>
      <c r="BT137" s="9">
        <f t="shared" si="234"/>
        <v>3100816.8199999994</v>
      </c>
      <c r="BU137" s="7">
        <f t="shared" si="216"/>
        <v>0.56266362892860111</v>
      </c>
      <c r="BV137" s="55">
        <f t="shared" si="235"/>
        <v>2.0726368944860241E-2</v>
      </c>
      <c r="BW137" s="147">
        <v>0</v>
      </c>
      <c r="BX137" s="7">
        <f t="shared" si="236"/>
        <v>0</v>
      </c>
      <c r="BY137" s="147">
        <v>0</v>
      </c>
      <c r="BZ137" s="7">
        <f t="shared" si="237"/>
        <v>0</v>
      </c>
      <c r="CA137" s="54">
        <f t="shared" si="238"/>
        <v>0</v>
      </c>
      <c r="CB137" s="147">
        <v>0</v>
      </c>
      <c r="CC137" s="7">
        <f t="shared" si="239"/>
        <v>0</v>
      </c>
      <c r="CD137" s="147">
        <v>0</v>
      </c>
      <c r="CE137" s="7">
        <f t="shared" si="240"/>
        <v>0</v>
      </c>
      <c r="CF137" s="148">
        <f t="shared" si="241"/>
        <v>0</v>
      </c>
      <c r="CG137" s="147">
        <v>18</v>
      </c>
      <c r="CH137" s="55">
        <f t="shared" si="242"/>
        <v>6.1496412709258624E-3</v>
      </c>
      <c r="CI137" s="147">
        <v>22</v>
      </c>
      <c r="CJ137" s="55">
        <f t="shared" si="243"/>
        <v>7.3162620552045228E-3</v>
      </c>
      <c r="CK137" s="55">
        <f t="shared" si="244"/>
        <v>1.1666207842786604E-3</v>
      </c>
      <c r="CL137" s="147">
        <v>59171.21</v>
      </c>
      <c r="CM137" s="55">
        <f t="shared" si="245"/>
        <v>1.1299961146841595E-2</v>
      </c>
      <c r="CN137" s="147">
        <v>67743.920000000013</v>
      </c>
      <c r="CO137" s="55">
        <f t="shared" si="246"/>
        <v>1.2292580335348174E-2</v>
      </c>
      <c r="CP137" s="55">
        <f t="shared" si="247"/>
        <v>9.9261918850657854E-4</v>
      </c>
      <c r="CQ137" s="147">
        <v>29</v>
      </c>
      <c r="CR137" s="55">
        <f t="shared" si="248"/>
        <v>9.9077553809361115E-3</v>
      </c>
      <c r="CS137" s="147">
        <v>16</v>
      </c>
      <c r="CT137" s="55">
        <f t="shared" si="249"/>
        <v>5.3209178583305617E-3</v>
      </c>
      <c r="CU137" s="55">
        <f t="shared" si="250"/>
        <v>-4.5868375226055498E-3</v>
      </c>
      <c r="CV137" s="147">
        <v>60027.23</v>
      </c>
      <c r="CW137" s="55">
        <f t="shared" si="251"/>
        <v>1.1463435795085554E-2</v>
      </c>
      <c r="CX137" s="147">
        <v>30421.340000000011</v>
      </c>
      <c r="CY137" s="55">
        <f t="shared" si="252"/>
        <v>5.5201524484993023E-3</v>
      </c>
      <c r="CZ137" s="55">
        <f t="shared" si="253"/>
        <v>-5.9432833465862516E-3</v>
      </c>
      <c r="DA137" s="147">
        <v>0</v>
      </c>
      <c r="DB137" s="55">
        <f t="shared" si="254"/>
        <v>0</v>
      </c>
      <c r="DC137" s="147">
        <v>20</v>
      </c>
      <c r="DD137" s="55">
        <f t="shared" si="255"/>
        <v>6.6511473229132027E-3</v>
      </c>
      <c r="DE137" s="55">
        <f t="shared" si="256"/>
        <v>6.6511473229132027E-3</v>
      </c>
      <c r="DF137" s="147">
        <v>0</v>
      </c>
      <c r="DG137" s="55">
        <f t="shared" si="257"/>
        <v>0</v>
      </c>
      <c r="DH137" s="147">
        <v>41673.980000000003</v>
      </c>
      <c r="DI137" s="55">
        <f t="shared" si="258"/>
        <v>7.5620180680966353E-3</v>
      </c>
      <c r="DJ137" s="55">
        <f t="shared" si="259"/>
        <v>7.5620180680966353E-3</v>
      </c>
      <c r="DK137" s="147">
        <v>33</v>
      </c>
      <c r="DL137" s="55">
        <f t="shared" si="260"/>
        <v>1.1274342330030749E-2</v>
      </c>
      <c r="DM137" s="147">
        <v>16</v>
      </c>
      <c r="DN137" s="55">
        <f t="shared" si="261"/>
        <v>5.3209178583305617E-3</v>
      </c>
      <c r="DO137" s="55">
        <f t="shared" si="262"/>
        <v>-5.9534244717001873E-3</v>
      </c>
      <c r="DP137" s="147">
        <v>62969.72</v>
      </c>
      <c r="DQ137" s="55">
        <f t="shared" si="263"/>
        <v>1.2025364859489846E-2</v>
      </c>
      <c r="DR137" s="147">
        <v>30668.92</v>
      </c>
      <c r="DS137" s="55">
        <f t="shared" si="264"/>
        <v>5.5650774696587709E-3</v>
      </c>
      <c r="DT137" s="55">
        <f t="shared" si="265"/>
        <v>-6.4602873898310749E-3</v>
      </c>
      <c r="DU137" s="8">
        <f t="shared" si="266"/>
        <v>2927</v>
      </c>
      <c r="DV137" s="8">
        <f t="shared" si="267"/>
        <v>3007</v>
      </c>
      <c r="DW137" s="56">
        <f t="shared" si="268"/>
        <v>2.7331738981892784E-2</v>
      </c>
      <c r="DX137" s="9">
        <f t="shared" si="269"/>
        <v>5236408.2699999986</v>
      </c>
      <c r="DY137" s="9">
        <f t="shared" si="270"/>
        <v>5510960.1200000001</v>
      </c>
      <c r="DZ137" s="56">
        <f t="shared" si="271"/>
        <v>5.2431329996353027E-2</v>
      </c>
      <c r="EA137" s="106"/>
      <c r="EB137" s="78"/>
    </row>
    <row r="138" spans="1:132" ht="15.75" x14ac:dyDescent="0.25">
      <c r="A138" s="6" t="s">
        <v>378</v>
      </c>
      <c r="B138" s="109" t="s">
        <v>416</v>
      </c>
      <c r="C138" s="1" t="s">
        <v>651</v>
      </c>
      <c r="D138" s="15" t="s">
        <v>6</v>
      </c>
      <c r="E138" s="15">
        <v>461</v>
      </c>
      <c r="F138" s="7">
        <f t="shared" si="192"/>
        <v>0.26388093875214652</v>
      </c>
      <c r="G138" s="15">
        <v>557</v>
      </c>
      <c r="H138" s="7">
        <f t="shared" si="193"/>
        <v>0.31152125279642057</v>
      </c>
      <c r="I138" s="55">
        <f t="shared" si="194"/>
        <v>4.7640314044274046E-2</v>
      </c>
      <c r="J138" s="9">
        <v>1284692.1000000001</v>
      </c>
      <c r="K138" s="7">
        <f t="shared" si="195"/>
        <v>0.33902615324841123</v>
      </c>
      <c r="L138" s="9">
        <v>1466097.02</v>
      </c>
      <c r="M138" s="7">
        <f t="shared" si="196"/>
        <v>0.37904316373723768</v>
      </c>
      <c r="N138" s="55">
        <f t="shared" si="217"/>
        <v>4.0017010488826443E-2</v>
      </c>
      <c r="O138" s="15">
        <v>83</v>
      </c>
      <c r="P138" s="7">
        <f t="shared" si="197"/>
        <v>4.751001717229536E-2</v>
      </c>
      <c r="Q138" s="15">
        <v>72</v>
      </c>
      <c r="R138" s="7">
        <f t="shared" si="198"/>
        <v>4.0268456375838924E-2</v>
      </c>
      <c r="S138" s="55">
        <f t="shared" si="218"/>
        <v>-7.2415607964564366E-3</v>
      </c>
      <c r="T138" s="9">
        <v>223064.21</v>
      </c>
      <c r="U138" s="7">
        <f t="shared" si="199"/>
        <v>5.8865934525242102E-2</v>
      </c>
      <c r="V138" s="9">
        <v>177148.18</v>
      </c>
      <c r="W138" s="7">
        <f t="shared" si="200"/>
        <v>4.5799701985270828E-2</v>
      </c>
      <c r="X138" s="55">
        <f t="shared" si="219"/>
        <v>-1.3066232539971273E-2</v>
      </c>
      <c r="Y138" s="15">
        <v>13</v>
      </c>
      <c r="Z138" s="7">
        <f t="shared" si="201"/>
        <v>7.4413279908414421E-3</v>
      </c>
      <c r="AA138" s="9">
        <v>33</v>
      </c>
      <c r="AB138" s="7">
        <f t="shared" si="202"/>
        <v>1.8456375838926176E-2</v>
      </c>
      <c r="AC138" s="55">
        <f t="shared" si="220"/>
        <v>1.1015047848084734E-2</v>
      </c>
      <c r="AD138" s="9">
        <v>44048.43</v>
      </c>
      <c r="AE138" s="7">
        <f t="shared" si="203"/>
        <v>1.1624240375987301E-2</v>
      </c>
      <c r="AF138" s="9">
        <v>101761.16</v>
      </c>
      <c r="AG138" s="7">
        <f t="shared" si="204"/>
        <v>2.6309222040415334E-2</v>
      </c>
      <c r="AH138" s="55">
        <f t="shared" si="221"/>
        <v>1.4684981664428033E-2</v>
      </c>
      <c r="AI138" s="15">
        <f t="shared" si="222"/>
        <v>557</v>
      </c>
      <c r="AJ138" s="7">
        <f t="shared" si="205"/>
        <v>0.31883228391528334</v>
      </c>
      <c r="AK138" s="9">
        <f t="shared" si="223"/>
        <v>662</v>
      </c>
      <c r="AL138" s="7">
        <f t="shared" si="206"/>
        <v>0.37024608501118567</v>
      </c>
      <c r="AM138" s="54">
        <f t="shared" si="224"/>
        <v>5.1413801095902323E-2</v>
      </c>
      <c r="AN138" s="9">
        <f t="shared" si="225"/>
        <v>1551804.74</v>
      </c>
      <c r="AO138" s="7">
        <f t="shared" si="207"/>
        <v>0.40951632814964062</v>
      </c>
      <c r="AP138" s="9">
        <f t="shared" si="226"/>
        <v>1745006.3599999999</v>
      </c>
      <c r="AQ138" s="7">
        <f t="shared" si="208"/>
        <v>0.45115208776292376</v>
      </c>
      <c r="AR138" s="54">
        <f t="shared" si="209"/>
        <v>4.1635759613283141E-2</v>
      </c>
      <c r="AS138" s="15">
        <v>885</v>
      </c>
      <c r="AT138" s="7">
        <f t="shared" si="210"/>
        <v>0.50658271322266746</v>
      </c>
      <c r="AU138" s="15">
        <v>792</v>
      </c>
      <c r="AV138" s="7">
        <f t="shared" si="272"/>
        <v>0.44295302013422821</v>
      </c>
      <c r="AW138" s="54">
        <f t="shared" si="227"/>
        <v>-6.3629693088439243E-2</v>
      </c>
      <c r="AX138" s="9">
        <v>1621368.860000001</v>
      </c>
      <c r="AY138" s="7">
        <f t="shared" si="190"/>
        <v>0.4278740778452379</v>
      </c>
      <c r="AZ138" s="9">
        <v>1461582.080000001</v>
      </c>
      <c r="BA138" s="7">
        <f t="shared" si="273"/>
        <v>0.377875875953184</v>
      </c>
      <c r="BB138" s="54">
        <f t="shared" si="211"/>
        <v>-4.9998201892053895E-2</v>
      </c>
      <c r="BC138" s="15">
        <v>164</v>
      </c>
      <c r="BD138" s="7">
        <f>BC138/$DU138</f>
        <v>9.3875214653692043E-2</v>
      </c>
      <c r="BE138" s="15">
        <v>185</v>
      </c>
      <c r="BF138" s="7">
        <f t="shared" si="274"/>
        <v>0.10346756152125279</v>
      </c>
      <c r="BG138" s="54">
        <f t="shared" si="228"/>
        <v>9.5923468675607471E-3</v>
      </c>
      <c r="BH138" s="9">
        <v>245028.1</v>
      </c>
      <c r="BI138" s="7">
        <f t="shared" si="212"/>
        <v>6.4662135137880147E-2</v>
      </c>
      <c r="BJ138" s="9">
        <v>239903.91</v>
      </c>
      <c r="BK138" s="7">
        <f t="shared" si="275"/>
        <v>6.2024501652239585E-2</v>
      </c>
      <c r="BL138" s="54">
        <f t="shared" si="229"/>
        <v>-2.6376334856405628E-3</v>
      </c>
      <c r="BM138" s="15">
        <f t="shared" si="230"/>
        <v>1049</v>
      </c>
      <c r="BN138" s="7">
        <f t="shared" si="213"/>
        <v>0.60045792787635943</v>
      </c>
      <c r="BO138" s="15">
        <f t="shared" si="231"/>
        <v>977</v>
      </c>
      <c r="BP138" s="7">
        <f t="shared" si="214"/>
        <v>0.54642058165548102</v>
      </c>
      <c r="BQ138" s="54">
        <f t="shared" si="232"/>
        <v>-5.4037346220878413E-2</v>
      </c>
      <c r="BR138" s="9">
        <f t="shared" si="233"/>
        <v>1866396.9600000011</v>
      </c>
      <c r="BS138" s="7">
        <f t="shared" si="215"/>
        <v>0.49253621298311806</v>
      </c>
      <c r="BT138" s="9">
        <f t="shared" si="234"/>
        <v>1701485.9900000009</v>
      </c>
      <c r="BU138" s="7">
        <f t="shared" si="216"/>
        <v>0.43990037760542361</v>
      </c>
      <c r="BV138" s="55">
        <f t="shared" si="235"/>
        <v>-5.2635835377694451E-2</v>
      </c>
      <c r="BW138" s="147">
        <v>0</v>
      </c>
      <c r="BX138" s="7">
        <f t="shared" si="236"/>
        <v>0</v>
      </c>
      <c r="BY138" s="147">
        <v>0</v>
      </c>
      <c r="BZ138" s="7">
        <f t="shared" si="237"/>
        <v>0</v>
      </c>
      <c r="CA138" s="54">
        <f t="shared" si="238"/>
        <v>0</v>
      </c>
      <c r="CB138" s="147">
        <v>0</v>
      </c>
      <c r="CC138" s="7">
        <f t="shared" si="239"/>
        <v>0</v>
      </c>
      <c r="CD138" s="147">
        <v>0</v>
      </c>
      <c r="CE138" s="7">
        <f t="shared" si="240"/>
        <v>0</v>
      </c>
      <c r="CF138" s="148">
        <f t="shared" si="241"/>
        <v>0</v>
      </c>
      <c r="CG138" s="147">
        <v>57</v>
      </c>
      <c r="CH138" s="55">
        <f t="shared" si="242"/>
        <v>3.2627361190612478E-2</v>
      </c>
      <c r="CI138" s="147">
        <v>66</v>
      </c>
      <c r="CJ138" s="55">
        <f t="shared" si="243"/>
        <v>3.6912751677852351E-2</v>
      </c>
      <c r="CK138" s="55">
        <f t="shared" si="244"/>
        <v>4.2853904872398735E-3</v>
      </c>
      <c r="CL138" s="147">
        <v>204363.28</v>
      </c>
      <c r="CM138" s="55">
        <f t="shared" si="245"/>
        <v>5.3930818663575478E-2</v>
      </c>
      <c r="CN138" s="147">
        <v>238187.18</v>
      </c>
      <c r="CO138" s="55">
        <f t="shared" si="246"/>
        <v>6.1580660104507197E-2</v>
      </c>
      <c r="CP138" s="55">
        <f t="shared" si="247"/>
        <v>7.6498414409317192E-3</v>
      </c>
      <c r="CQ138" s="147">
        <v>54</v>
      </c>
      <c r="CR138" s="55">
        <f t="shared" si="248"/>
        <v>3.0910131654264452E-2</v>
      </c>
      <c r="CS138" s="147">
        <v>37</v>
      </c>
      <c r="CT138" s="55">
        <f t="shared" si="249"/>
        <v>2.0693512304250559E-2</v>
      </c>
      <c r="CU138" s="55">
        <f t="shared" si="250"/>
        <v>-1.0216619350013893E-2</v>
      </c>
      <c r="CV138" s="147">
        <v>109588.67</v>
      </c>
      <c r="CW138" s="55">
        <f t="shared" si="251"/>
        <v>2.8920100956259919E-2</v>
      </c>
      <c r="CX138" s="147">
        <v>78789.34</v>
      </c>
      <c r="CY138" s="55">
        <f t="shared" si="252"/>
        <v>2.0370112137850799E-2</v>
      </c>
      <c r="CZ138" s="55">
        <f t="shared" si="253"/>
        <v>-8.5499888184091197E-3</v>
      </c>
      <c r="DA138" s="147">
        <v>0</v>
      </c>
      <c r="DB138" s="55">
        <f t="shared" si="254"/>
        <v>0</v>
      </c>
      <c r="DC138" s="147">
        <v>27</v>
      </c>
      <c r="DD138" s="55">
        <f t="shared" si="255"/>
        <v>1.5100671140939598E-2</v>
      </c>
      <c r="DE138" s="55">
        <f t="shared" si="256"/>
        <v>1.5100671140939598E-2</v>
      </c>
      <c r="DF138" s="147">
        <v>0</v>
      </c>
      <c r="DG138" s="55">
        <f t="shared" si="257"/>
        <v>0</v>
      </c>
      <c r="DH138" s="147">
        <v>63735.77</v>
      </c>
      <c r="DI138" s="55">
        <f t="shared" si="258"/>
        <v>1.6478178165882172E-2</v>
      </c>
      <c r="DJ138" s="55">
        <f t="shared" si="259"/>
        <v>1.6478178165882172E-2</v>
      </c>
      <c r="DK138" s="147">
        <v>30</v>
      </c>
      <c r="DL138" s="55">
        <f t="shared" si="260"/>
        <v>1.7172295363480253E-2</v>
      </c>
      <c r="DM138" s="147">
        <v>19</v>
      </c>
      <c r="DN138" s="55">
        <f t="shared" si="261"/>
        <v>1.0626398210290829E-2</v>
      </c>
      <c r="DO138" s="55">
        <f t="shared" si="262"/>
        <v>-6.5458971531894249E-3</v>
      </c>
      <c r="DP138" s="147">
        <v>57206.22</v>
      </c>
      <c r="DQ138" s="55">
        <f t="shared" si="263"/>
        <v>1.5096539247405918E-2</v>
      </c>
      <c r="DR138" s="147">
        <v>40684.720000000001</v>
      </c>
      <c r="DS138" s="55">
        <f t="shared" si="264"/>
        <v>1.0518584223412219E-2</v>
      </c>
      <c r="DT138" s="55">
        <f t="shared" si="265"/>
        <v>-4.5779550239936993E-3</v>
      </c>
      <c r="DU138" s="8">
        <f t="shared" si="266"/>
        <v>1747</v>
      </c>
      <c r="DV138" s="8">
        <f t="shared" si="267"/>
        <v>1788</v>
      </c>
      <c r="DW138" s="56">
        <f t="shared" si="268"/>
        <v>2.3468803663422966E-2</v>
      </c>
      <c r="DX138" s="9">
        <f t="shared" si="269"/>
        <v>3789359.870000001</v>
      </c>
      <c r="DY138" s="9">
        <f t="shared" si="270"/>
        <v>3867889.3600000017</v>
      </c>
      <c r="DZ138" s="56">
        <f t="shared" si="271"/>
        <v>2.0723682282517197E-2</v>
      </c>
      <c r="EA138" s="106"/>
      <c r="EB138" s="78"/>
    </row>
    <row r="139" spans="1:132" ht="15.75" x14ac:dyDescent="0.25">
      <c r="A139" s="6" t="s">
        <v>59</v>
      </c>
      <c r="B139" s="109" t="s">
        <v>67</v>
      </c>
      <c r="C139" s="1" t="s">
        <v>651</v>
      </c>
      <c r="D139" s="15" t="s">
        <v>6</v>
      </c>
      <c r="E139" s="15">
        <v>817</v>
      </c>
      <c r="F139" s="7">
        <f t="shared" si="192"/>
        <v>0.26560468140442134</v>
      </c>
      <c r="G139" s="15">
        <v>896</v>
      </c>
      <c r="H139" s="7">
        <f t="shared" si="193"/>
        <v>0.2978723404255319</v>
      </c>
      <c r="I139" s="55">
        <f t="shared" si="194"/>
        <v>3.2267659021110562E-2</v>
      </c>
      <c r="J139" s="9">
        <v>2098560.9400000009</v>
      </c>
      <c r="K139" s="7">
        <f t="shared" si="195"/>
        <v>0.33081048884994607</v>
      </c>
      <c r="L139" s="9">
        <v>2306999.71</v>
      </c>
      <c r="M139" s="7">
        <f t="shared" si="196"/>
        <v>0.36108401611128593</v>
      </c>
      <c r="N139" s="55">
        <f t="shared" si="217"/>
        <v>3.0273527261339861E-2</v>
      </c>
      <c r="O139" s="15">
        <v>155</v>
      </c>
      <c r="P139" s="7">
        <f t="shared" si="197"/>
        <v>5.0390117035110531E-2</v>
      </c>
      <c r="Q139" s="15">
        <v>132</v>
      </c>
      <c r="R139" s="7">
        <f t="shared" si="198"/>
        <v>4.3882978723404256E-2</v>
      </c>
      <c r="S139" s="55">
        <f t="shared" si="218"/>
        <v>-6.5071383117062745E-3</v>
      </c>
      <c r="T139" s="9">
        <v>406989.99</v>
      </c>
      <c r="U139" s="7">
        <f t="shared" si="199"/>
        <v>6.4156610838727715E-2</v>
      </c>
      <c r="V139" s="9">
        <v>337983.28</v>
      </c>
      <c r="W139" s="7">
        <f t="shared" si="200"/>
        <v>5.2900032709958716E-2</v>
      </c>
      <c r="X139" s="55">
        <f t="shared" si="219"/>
        <v>-1.1256578128768999E-2</v>
      </c>
      <c r="Y139" s="15">
        <v>44</v>
      </c>
      <c r="Z139" s="7">
        <f t="shared" si="201"/>
        <v>1.4304291287386216E-2</v>
      </c>
      <c r="AA139" s="9">
        <v>47</v>
      </c>
      <c r="AB139" s="7">
        <f t="shared" si="202"/>
        <v>1.5625E-2</v>
      </c>
      <c r="AC139" s="55">
        <f t="shared" si="220"/>
        <v>1.3207087126137843E-3</v>
      </c>
      <c r="AD139" s="9">
        <v>131331.54</v>
      </c>
      <c r="AE139" s="7">
        <f t="shared" si="203"/>
        <v>2.0702687313343512E-2</v>
      </c>
      <c r="AF139" s="9">
        <v>125513.44</v>
      </c>
      <c r="AG139" s="7">
        <f t="shared" si="204"/>
        <v>1.9644951316939229E-2</v>
      </c>
      <c r="AH139" s="55">
        <f t="shared" si="221"/>
        <v>-1.0577359964042826E-3</v>
      </c>
      <c r="AI139" s="15">
        <f t="shared" si="222"/>
        <v>1016</v>
      </c>
      <c r="AJ139" s="7">
        <f t="shared" si="205"/>
        <v>0.33029908972691807</v>
      </c>
      <c r="AK139" s="9">
        <f t="shared" si="223"/>
        <v>1075</v>
      </c>
      <c r="AL139" s="7">
        <f t="shared" si="206"/>
        <v>0.35738031914893614</v>
      </c>
      <c r="AM139" s="54">
        <f t="shared" si="224"/>
        <v>2.7081229422018072E-2</v>
      </c>
      <c r="AN139" s="9">
        <f t="shared" si="225"/>
        <v>2636882.4700000007</v>
      </c>
      <c r="AO139" s="7">
        <f t="shared" si="207"/>
        <v>0.41566978700201729</v>
      </c>
      <c r="AP139" s="9">
        <f t="shared" si="226"/>
        <v>2770496.43</v>
      </c>
      <c r="AQ139" s="7">
        <f t="shared" si="208"/>
        <v>0.4336290001381839</v>
      </c>
      <c r="AR139" s="54">
        <f t="shared" si="209"/>
        <v>1.7959213136166607E-2</v>
      </c>
      <c r="AS139" s="15">
        <v>1443</v>
      </c>
      <c r="AT139" s="7">
        <f t="shared" si="210"/>
        <v>0.46911573472041612</v>
      </c>
      <c r="AU139" s="15">
        <v>1371</v>
      </c>
      <c r="AV139" s="7">
        <f t="shared" si="272"/>
        <v>0.45578457446808512</v>
      </c>
      <c r="AW139" s="54">
        <f t="shared" si="227"/>
        <v>-1.3331160252330998E-2</v>
      </c>
      <c r="AX139" s="9">
        <v>2514876.6100000008</v>
      </c>
      <c r="AY139" s="7">
        <v>0</v>
      </c>
      <c r="AZ139" s="9">
        <v>2615788.5</v>
      </c>
      <c r="BA139" s="7">
        <f t="shared" si="273"/>
        <v>0.40941462315039323</v>
      </c>
      <c r="BB139" s="54">
        <f t="shared" si="211"/>
        <v>0.40941462315039323</v>
      </c>
      <c r="BC139" s="15">
        <v>322</v>
      </c>
      <c r="BD139" s="7">
        <v>0</v>
      </c>
      <c r="BE139" s="15">
        <v>372</v>
      </c>
      <c r="BF139" s="7">
        <f t="shared" si="274"/>
        <v>0.12367021276595745</v>
      </c>
      <c r="BG139" s="54">
        <f t="shared" si="228"/>
        <v>0.12367021276595745</v>
      </c>
      <c r="BH139" s="9">
        <v>432410.66999999993</v>
      </c>
      <c r="BI139" s="7">
        <f t="shared" si="212"/>
        <v>6.8163846186250196E-2</v>
      </c>
      <c r="BJ139" s="9">
        <v>535323.13</v>
      </c>
      <c r="BK139" s="7">
        <f t="shared" si="275"/>
        <v>8.3787017770220698E-2</v>
      </c>
      <c r="BL139" s="54">
        <f t="shared" si="229"/>
        <v>1.5623171583970502E-2</v>
      </c>
      <c r="BM139" s="15">
        <f t="shared" si="230"/>
        <v>1765</v>
      </c>
      <c r="BN139" s="7">
        <f t="shared" si="213"/>
        <v>0.57379713914174257</v>
      </c>
      <c r="BO139" s="15">
        <f t="shared" si="231"/>
        <v>1743</v>
      </c>
      <c r="BP139" s="7">
        <f t="shared" si="214"/>
        <v>0.57945478723404253</v>
      </c>
      <c r="BQ139" s="54">
        <f t="shared" si="232"/>
        <v>5.6576480922999606E-3</v>
      </c>
      <c r="BR139" s="9">
        <f t="shared" si="233"/>
        <v>2947287.2800000007</v>
      </c>
      <c r="BS139" s="7">
        <f t="shared" si="215"/>
        <v>0.464601016484195</v>
      </c>
      <c r="BT139" s="9">
        <f t="shared" si="234"/>
        <v>3151111.63</v>
      </c>
      <c r="BU139" s="7">
        <f t="shared" si="216"/>
        <v>0.49320164092061392</v>
      </c>
      <c r="BV139" s="55">
        <f t="shared" si="235"/>
        <v>2.860062443641892E-2</v>
      </c>
      <c r="BW139" s="147">
        <v>0</v>
      </c>
      <c r="BX139" s="7">
        <f t="shared" si="236"/>
        <v>0</v>
      </c>
      <c r="BY139" s="147">
        <v>0</v>
      </c>
      <c r="BZ139" s="7">
        <f t="shared" si="237"/>
        <v>0</v>
      </c>
      <c r="CA139" s="54">
        <f t="shared" si="238"/>
        <v>0</v>
      </c>
      <c r="CB139" s="147">
        <v>0</v>
      </c>
      <c r="CC139" s="7">
        <f t="shared" si="239"/>
        <v>0</v>
      </c>
      <c r="CD139" s="147">
        <v>0</v>
      </c>
      <c r="CE139" s="7">
        <f t="shared" si="240"/>
        <v>0</v>
      </c>
      <c r="CF139" s="148">
        <f t="shared" si="241"/>
        <v>0</v>
      </c>
      <c r="CG139" s="147">
        <v>85</v>
      </c>
      <c r="CH139" s="55">
        <f t="shared" si="242"/>
        <v>2.7633289986996098E-2</v>
      </c>
      <c r="CI139" s="147">
        <v>37</v>
      </c>
      <c r="CJ139" s="55">
        <f t="shared" si="243"/>
        <v>1.2300531914893617E-2</v>
      </c>
      <c r="CK139" s="55">
        <f t="shared" si="244"/>
        <v>-1.533275807210248E-2</v>
      </c>
      <c r="CL139" s="147">
        <v>301334.21999999997</v>
      </c>
      <c r="CM139" s="55">
        <f t="shared" si="245"/>
        <v>4.7501370451227952E-2</v>
      </c>
      <c r="CN139" s="147">
        <v>125479.65</v>
      </c>
      <c r="CO139" s="55">
        <f t="shared" si="246"/>
        <v>1.9639662617139435E-2</v>
      </c>
      <c r="CP139" s="55">
        <f t="shared" si="247"/>
        <v>-2.7861707834088516E-2</v>
      </c>
      <c r="CQ139" s="147">
        <v>131</v>
      </c>
      <c r="CR139" s="55">
        <f t="shared" si="248"/>
        <v>4.2587776332899868E-2</v>
      </c>
      <c r="CS139" s="147">
        <v>73</v>
      </c>
      <c r="CT139" s="55">
        <f t="shared" si="249"/>
        <v>2.4268617021276594E-2</v>
      </c>
      <c r="CU139" s="55">
        <f t="shared" si="250"/>
        <v>-1.8319159311623274E-2</v>
      </c>
      <c r="CV139" s="147">
        <v>303186.17999999988</v>
      </c>
      <c r="CW139" s="55">
        <f t="shared" si="251"/>
        <v>4.7793307550243296E-2</v>
      </c>
      <c r="CX139" s="147">
        <v>165124.57</v>
      </c>
      <c r="CY139" s="55">
        <f t="shared" si="252"/>
        <v>2.5844755261910789E-2</v>
      </c>
      <c r="CZ139" s="55">
        <f t="shared" si="253"/>
        <v>-2.1948552288332507E-2</v>
      </c>
      <c r="DA139" s="147">
        <v>17</v>
      </c>
      <c r="DB139" s="55">
        <f t="shared" si="254"/>
        <v>5.5266579973992196E-3</v>
      </c>
      <c r="DC139" s="147">
        <v>43</v>
      </c>
      <c r="DD139" s="55">
        <f t="shared" si="255"/>
        <v>1.4295212765957447E-2</v>
      </c>
      <c r="DE139" s="55">
        <f t="shared" si="256"/>
        <v>8.7685547685582271E-3</v>
      </c>
      <c r="DF139" s="147">
        <v>32208.3</v>
      </c>
      <c r="DG139" s="55">
        <f t="shared" si="257"/>
        <v>5.0772142304457996E-3</v>
      </c>
      <c r="DH139" s="147">
        <v>101144.68</v>
      </c>
      <c r="DI139" s="55">
        <f t="shared" si="258"/>
        <v>1.5830833053156673E-2</v>
      </c>
      <c r="DJ139" s="55">
        <f t="shared" si="259"/>
        <v>1.0753618822710873E-2</v>
      </c>
      <c r="DK139" s="147">
        <v>62</v>
      </c>
      <c r="DL139" s="55">
        <f t="shared" si="260"/>
        <v>2.0156046814044214E-2</v>
      </c>
      <c r="DM139" s="147">
        <v>37</v>
      </c>
      <c r="DN139" s="55">
        <f t="shared" si="261"/>
        <v>1.2300531914893617E-2</v>
      </c>
      <c r="DO139" s="55">
        <f t="shared" si="262"/>
        <v>-7.8555148991505969E-3</v>
      </c>
      <c r="DP139" s="147">
        <v>122796.84</v>
      </c>
      <c r="DQ139" s="55">
        <f t="shared" si="263"/>
        <v>1.9357304281870699E-2</v>
      </c>
      <c r="DR139" s="147">
        <v>75737.010000000009</v>
      </c>
      <c r="DS139" s="55">
        <f t="shared" si="264"/>
        <v>1.1854108008995209E-2</v>
      </c>
      <c r="DT139" s="55">
        <f t="shared" si="265"/>
        <v>-7.5031962728754897E-3</v>
      </c>
      <c r="DU139" s="8">
        <f t="shared" si="266"/>
        <v>3076</v>
      </c>
      <c r="DV139" s="8">
        <f t="shared" si="267"/>
        <v>3008</v>
      </c>
      <c r="DW139" s="56">
        <f t="shared" si="268"/>
        <v>-2.2106631989596837E-2</v>
      </c>
      <c r="DX139" s="9">
        <f t="shared" si="269"/>
        <v>6343695.290000001</v>
      </c>
      <c r="DY139" s="9">
        <f t="shared" si="270"/>
        <v>6389093.9700000007</v>
      </c>
      <c r="DZ139" s="56">
        <f t="shared" si="271"/>
        <v>7.156503886869281E-3</v>
      </c>
      <c r="EA139" s="106"/>
      <c r="EB139" s="78"/>
    </row>
    <row r="140" spans="1:132" ht="15.75" x14ac:dyDescent="0.25">
      <c r="A140" s="6" t="s">
        <v>42</v>
      </c>
      <c r="B140" s="109" t="s">
        <v>503</v>
      </c>
      <c r="C140" s="1" t="s">
        <v>597</v>
      </c>
      <c r="D140" s="15" t="s">
        <v>6</v>
      </c>
      <c r="E140" s="15">
        <v>661</v>
      </c>
      <c r="F140" s="7">
        <f t="shared" si="192"/>
        <v>0.29508928571428572</v>
      </c>
      <c r="G140" s="15">
        <v>0</v>
      </c>
      <c r="H140" s="7" t="e">
        <f t="shared" si="193"/>
        <v>#DIV/0!</v>
      </c>
      <c r="I140" s="55" t="e">
        <f t="shared" si="194"/>
        <v>#DIV/0!</v>
      </c>
      <c r="J140" s="9">
        <v>1801027.9999999991</v>
      </c>
      <c r="K140" s="7">
        <f t="shared" si="195"/>
        <v>0.37797589161594586</v>
      </c>
      <c r="L140" s="9">
        <v>0</v>
      </c>
      <c r="M140" s="7" t="e">
        <f t="shared" si="196"/>
        <v>#DIV/0!</v>
      </c>
      <c r="N140" s="55" t="e">
        <f t="shared" si="217"/>
        <v>#DIV/0!</v>
      </c>
      <c r="O140" s="15">
        <v>77</v>
      </c>
      <c r="P140" s="7">
        <f t="shared" si="197"/>
        <v>3.4375000000000003E-2</v>
      </c>
      <c r="Q140" s="15">
        <v>0</v>
      </c>
      <c r="R140" s="7" t="e">
        <f t="shared" si="198"/>
        <v>#DIV/0!</v>
      </c>
      <c r="S140" s="55" t="e">
        <f t="shared" si="218"/>
        <v>#DIV/0!</v>
      </c>
      <c r="T140" s="9">
        <v>215052.63</v>
      </c>
      <c r="U140" s="7">
        <f t="shared" si="199"/>
        <v>4.5132396369520156E-2</v>
      </c>
      <c r="V140" s="9">
        <v>0</v>
      </c>
      <c r="W140" s="7" t="e">
        <f t="shared" si="200"/>
        <v>#DIV/0!</v>
      </c>
      <c r="X140" s="55" t="e">
        <f t="shared" si="219"/>
        <v>#DIV/0!</v>
      </c>
      <c r="Y140" s="15">
        <v>15</v>
      </c>
      <c r="Z140" s="7">
        <f t="shared" si="201"/>
        <v>6.6964285714285711E-3</v>
      </c>
      <c r="AA140" s="9">
        <v>0</v>
      </c>
      <c r="AB140" s="7" t="e">
        <f t="shared" si="202"/>
        <v>#DIV/0!</v>
      </c>
      <c r="AC140" s="55" t="e">
        <f t="shared" si="220"/>
        <v>#DIV/0!</v>
      </c>
      <c r="AD140" s="9">
        <v>42541.19000000001</v>
      </c>
      <c r="AE140" s="7">
        <f t="shared" si="203"/>
        <v>8.92798125329166E-3</v>
      </c>
      <c r="AF140" s="9">
        <v>0</v>
      </c>
      <c r="AG140" s="7" t="e">
        <f t="shared" si="204"/>
        <v>#DIV/0!</v>
      </c>
      <c r="AH140" s="55" t="e">
        <f t="shared" si="221"/>
        <v>#DIV/0!</v>
      </c>
      <c r="AI140" s="15">
        <f t="shared" si="222"/>
        <v>753</v>
      </c>
      <c r="AJ140" s="7">
        <f t="shared" si="205"/>
        <v>0.33616071428571431</v>
      </c>
      <c r="AK140" s="9">
        <f t="shared" si="223"/>
        <v>0</v>
      </c>
      <c r="AL140" s="7" t="e">
        <f t="shared" si="206"/>
        <v>#DIV/0!</v>
      </c>
      <c r="AM140" s="54" t="e">
        <f t="shared" si="224"/>
        <v>#DIV/0!</v>
      </c>
      <c r="AN140" s="9">
        <f t="shared" si="225"/>
        <v>2058621.8199999989</v>
      </c>
      <c r="AO140" s="7">
        <f t="shared" si="207"/>
        <v>0.43203626923875765</v>
      </c>
      <c r="AP140" s="9">
        <f t="shared" si="226"/>
        <v>0</v>
      </c>
      <c r="AQ140" s="7" t="e">
        <f t="shared" si="208"/>
        <v>#DIV/0!</v>
      </c>
      <c r="AR140" s="54" t="e">
        <f t="shared" si="209"/>
        <v>#DIV/0!</v>
      </c>
      <c r="AS140" s="15">
        <v>1192</v>
      </c>
      <c r="AT140" s="7">
        <f t="shared" si="210"/>
        <v>0.53214285714285714</v>
      </c>
      <c r="AU140" s="15">
        <v>0</v>
      </c>
      <c r="AV140" s="7" t="e">
        <f t="shared" si="272"/>
        <v>#DIV/0!</v>
      </c>
      <c r="AW140" s="54" t="e">
        <f t="shared" si="227"/>
        <v>#DIV/0!</v>
      </c>
      <c r="AX140" s="9">
        <v>2161008.5399999991</v>
      </c>
      <c r="AY140" s="7">
        <f t="shared" ref="AY140:AY149" si="276">AX140/$DX140</f>
        <v>0.45352383732855539</v>
      </c>
      <c r="AZ140" s="9">
        <v>0</v>
      </c>
      <c r="BA140" s="7" t="e">
        <f t="shared" si="273"/>
        <v>#DIV/0!</v>
      </c>
      <c r="BB140" s="54" t="e">
        <f t="shared" si="211"/>
        <v>#DIV/0!</v>
      </c>
      <c r="BC140" s="15">
        <v>206</v>
      </c>
      <c r="BD140" s="7">
        <f>BC140/$DU140</f>
        <v>9.1964285714285721E-2</v>
      </c>
      <c r="BE140" s="15">
        <v>0</v>
      </c>
      <c r="BF140" s="7" t="e">
        <f t="shared" si="274"/>
        <v>#DIV/0!</v>
      </c>
      <c r="BG140" s="54" t="e">
        <f t="shared" si="228"/>
        <v>#DIV/0!</v>
      </c>
      <c r="BH140" s="9">
        <v>257195.14</v>
      </c>
      <c r="BI140" s="7">
        <f t="shared" si="212"/>
        <v>5.3976707947232402E-2</v>
      </c>
      <c r="BJ140" s="9">
        <v>0</v>
      </c>
      <c r="BK140" s="7" t="e">
        <f t="shared" si="275"/>
        <v>#DIV/0!</v>
      </c>
      <c r="BL140" s="54" t="e">
        <f t="shared" si="229"/>
        <v>#DIV/0!</v>
      </c>
      <c r="BM140" s="15">
        <f t="shared" si="230"/>
        <v>1398</v>
      </c>
      <c r="BN140" s="7">
        <f t="shared" si="213"/>
        <v>0.62410714285714286</v>
      </c>
      <c r="BO140" s="15">
        <f t="shared" si="231"/>
        <v>0</v>
      </c>
      <c r="BP140" s="7" t="e">
        <f t="shared" si="214"/>
        <v>#DIV/0!</v>
      </c>
      <c r="BQ140" s="54" t="e">
        <f t="shared" si="232"/>
        <v>#DIV/0!</v>
      </c>
      <c r="BR140" s="9">
        <f t="shared" si="233"/>
        <v>2418203.6799999992</v>
      </c>
      <c r="BS140" s="7">
        <f t="shared" si="215"/>
        <v>0.50750054527578781</v>
      </c>
      <c r="BT140" s="9">
        <f t="shared" si="234"/>
        <v>0</v>
      </c>
      <c r="BU140" s="7" t="e">
        <f t="shared" si="216"/>
        <v>#DIV/0!</v>
      </c>
      <c r="BV140" s="55" t="e">
        <f t="shared" si="235"/>
        <v>#DIV/0!</v>
      </c>
      <c r="BW140" s="147">
        <v>6</v>
      </c>
      <c r="BX140" s="7">
        <f t="shared" si="236"/>
        <v>2.6785714285714286E-3</v>
      </c>
      <c r="BY140" s="147">
        <v>0</v>
      </c>
      <c r="BZ140" s="7" t="e">
        <f t="shared" si="237"/>
        <v>#DIV/0!</v>
      </c>
      <c r="CA140" s="54" t="e">
        <f t="shared" si="238"/>
        <v>#DIV/0!</v>
      </c>
      <c r="CB140" s="147">
        <v>39194.339999999997</v>
      </c>
      <c r="CC140" s="7">
        <f t="shared" si="239"/>
        <v>8.2255887236614526E-3</v>
      </c>
      <c r="CD140" s="147">
        <v>0</v>
      </c>
      <c r="CE140" s="7" t="e">
        <f t="shared" si="240"/>
        <v>#DIV/0!</v>
      </c>
      <c r="CF140" s="148" t="e">
        <f t="shared" si="241"/>
        <v>#DIV/0!</v>
      </c>
      <c r="CG140" s="147">
        <v>12</v>
      </c>
      <c r="CH140" s="55">
        <f t="shared" si="242"/>
        <v>5.3571428571428572E-3</v>
      </c>
      <c r="CI140" s="147">
        <v>0</v>
      </c>
      <c r="CJ140" s="55" t="e">
        <f t="shared" si="243"/>
        <v>#DIV/0!</v>
      </c>
      <c r="CK140" s="55" t="e">
        <f t="shared" si="244"/>
        <v>#DIV/0!</v>
      </c>
      <c r="CL140" s="147">
        <v>68631.460000000006</v>
      </c>
      <c r="CM140" s="55">
        <f t="shared" si="245"/>
        <v>1.440346140448907E-2</v>
      </c>
      <c r="CN140" s="147">
        <v>0</v>
      </c>
      <c r="CO140" s="55" t="e">
        <f t="shared" si="246"/>
        <v>#DIV/0!</v>
      </c>
      <c r="CP140" s="55" t="e">
        <f t="shared" si="247"/>
        <v>#DIV/0!</v>
      </c>
      <c r="CQ140" s="147">
        <v>33</v>
      </c>
      <c r="CR140" s="55">
        <f t="shared" si="248"/>
        <v>1.4732142857142857E-2</v>
      </c>
      <c r="CS140" s="147">
        <v>0</v>
      </c>
      <c r="CT140" s="55" t="e">
        <f t="shared" si="249"/>
        <v>#DIV/0!</v>
      </c>
      <c r="CU140" s="55" t="e">
        <f t="shared" si="250"/>
        <v>#DIV/0!</v>
      </c>
      <c r="CV140" s="147">
        <v>87229.25</v>
      </c>
      <c r="CW140" s="55">
        <f t="shared" si="251"/>
        <v>1.8306519134483341E-2</v>
      </c>
      <c r="CX140" s="147">
        <v>0</v>
      </c>
      <c r="CY140" s="55" t="e">
        <f t="shared" si="252"/>
        <v>#DIV/0!</v>
      </c>
      <c r="CZ140" s="55" t="e">
        <f t="shared" si="253"/>
        <v>#DIV/0!</v>
      </c>
      <c r="DA140" s="147">
        <v>2</v>
      </c>
      <c r="DB140" s="55">
        <f t="shared" si="254"/>
        <v>8.9285714285714283E-4</v>
      </c>
      <c r="DC140" s="147">
        <v>0</v>
      </c>
      <c r="DD140" s="55" t="e">
        <f t="shared" si="255"/>
        <v>#DIV/0!</v>
      </c>
      <c r="DE140" s="55" t="e">
        <f t="shared" si="256"/>
        <v>#DIV/0!</v>
      </c>
      <c r="DF140" s="147">
        <v>4798.3999999999996</v>
      </c>
      <c r="DG140" s="55">
        <f t="shared" si="257"/>
        <v>1.0070246094619048E-3</v>
      </c>
      <c r="DH140" s="147">
        <v>0</v>
      </c>
      <c r="DI140" s="55" t="e">
        <f t="shared" si="258"/>
        <v>#DIV/0!</v>
      </c>
      <c r="DJ140" s="55" t="e">
        <f t="shared" si="259"/>
        <v>#DIV/0!</v>
      </c>
      <c r="DK140" s="147">
        <v>36</v>
      </c>
      <c r="DL140" s="55">
        <f t="shared" si="260"/>
        <v>1.607142857142857E-2</v>
      </c>
      <c r="DM140" s="147">
        <v>0</v>
      </c>
      <c r="DN140" s="55" t="e">
        <f t="shared" si="261"/>
        <v>#DIV/0!</v>
      </c>
      <c r="DO140" s="55" t="e">
        <f t="shared" si="262"/>
        <v>#DIV/0!</v>
      </c>
      <c r="DP140" s="147">
        <v>88249.29</v>
      </c>
      <c r="DQ140" s="55">
        <f t="shared" si="263"/>
        <v>1.85205916133587E-2</v>
      </c>
      <c r="DR140" s="147">
        <v>0</v>
      </c>
      <c r="DS140" s="55" t="e">
        <f t="shared" si="264"/>
        <v>#DIV/0!</v>
      </c>
      <c r="DT140" s="55" t="e">
        <f t="shared" si="265"/>
        <v>#DIV/0!</v>
      </c>
      <c r="DU140" s="8">
        <f t="shared" si="266"/>
        <v>2240</v>
      </c>
      <c r="DV140" s="8">
        <f t="shared" si="267"/>
        <v>0</v>
      </c>
      <c r="DW140" s="56">
        <f t="shared" si="268"/>
        <v>-1</v>
      </c>
      <c r="DX140" s="9">
        <f t="shared" si="269"/>
        <v>4764928.2399999984</v>
      </c>
      <c r="DY140" s="9">
        <f t="shared" si="270"/>
        <v>0</v>
      </c>
      <c r="DZ140" s="56">
        <f t="shared" si="271"/>
        <v>-1</v>
      </c>
      <c r="EA140" s="106"/>
      <c r="EB140" s="78"/>
    </row>
    <row r="141" spans="1:132" ht="15.75" x14ac:dyDescent="0.25">
      <c r="A141" s="6" t="s">
        <v>194</v>
      </c>
      <c r="B141" s="109" t="s">
        <v>199</v>
      </c>
      <c r="C141" s="1" t="s">
        <v>651</v>
      </c>
      <c r="D141" s="15" t="s">
        <v>6</v>
      </c>
      <c r="E141" s="15">
        <v>521</v>
      </c>
      <c r="F141" s="7">
        <f t="shared" si="192"/>
        <v>0.31652490886998785</v>
      </c>
      <c r="G141" s="15">
        <v>1457</v>
      </c>
      <c r="H141" s="7">
        <f t="shared" si="193"/>
        <v>0.3489820359281437</v>
      </c>
      <c r="I141" s="55">
        <f t="shared" si="194"/>
        <v>3.2457127058155844E-2</v>
      </c>
      <c r="J141" s="9">
        <v>1250521.01</v>
      </c>
      <c r="K141" s="7">
        <f t="shared" si="195"/>
        <v>0.35231153192200154</v>
      </c>
      <c r="L141" s="9">
        <v>3759985.2499999991</v>
      </c>
      <c r="M141" s="7">
        <f t="shared" si="196"/>
        <v>0.40877804169251231</v>
      </c>
      <c r="N141" s="55">
        <f t="shared" si="217"/>
        <v>5.6466509770510764E-2</v>
      </c>
      <c r="O141" s="15">
        <v>86</v>
      </c>
      <c r="P141" s="7">
        <f t="shared" si="197"/>
        <v>5.2247873633049821E-2</v>
      </c>
      <c r="Q141" s="15">
        <v>123</v>
      </c>
      <c r="R141" s="7">
        <f t="shared" si="198"/>
        <v>2.9461077844311376E-2</v>
      </c>
      <c r="S141" s="55">
        <f t="shared" si="218"/>
        <v>-2.2786795788738445E-2</v>
      </c>
      <c r="T141" s="9">
        <v>181282.01</v>
      </c>
      <c r="U141" s="7">
        <f t="shared" si="199"/>
        <v>5.1072906526376242E-2</v>
      </c>
      <c r="V141" s="9">
        <v>302576.36999999988</v>
      </c>
      <c r="W141" s="7">
        <f t="shared" si="200"/>
        <v>3.2895494999888364E-2</v>
      </c>
      <c r="X141" s="55">
        <f t="shared" si="219"/>
        <v>-1.8177411526487879E-2</v>
      </c>
      <c r="Y141" s="15">
        <v>16</v>
      </c>
      <c r="Z141" s="7">
        <f t="shared" si="201"/>
        <v>9.7205346294046164E-3</v>
      </c>
      <c r="AA141" s="9">
        <v>40</v>
      </c>
      <c r="AB141" s="7">
        <f t="shared" si="202"/>
        <v>9.5808383233532933E-3</v>
      </c>
      <c r="AC141" s="55">
        <f t="shared" si="220"/>
        <v>-1.3969630605132309E-4</v>
      </c>
      <c r="AD141" s="9">
        <v>45820.22</v>
      </c>
      <c r="AE141" s="7">
        <f t="shared" si="203"/>
        <v>1.2909012941096554E-2</v>
      </c>
      <c r="AF141" s="9">
        <v>108958.98</v>
      </c>
      <c r="AG141" s="7">
        <f t="shared" si="204"/>
        <v>1.1845801381591489E-2</v>
      </c>
      <c r="AH141" s="55">
        <f t="shared" si="221"/>
        <v>-1.0632115595050652E-3</v>
      </c>
      <c r="AI141" s="15">
        <f t="shared" si="222"/>
        <v>623</v>
      </c>
      <c r="AJ141" s="7">
        <f t="shared" si="205"/>
        <v>0.37849331713244228</v>
      </c>
      <c r="AK141" s="9">
        <f t="shared" si="223"/>
        <v>1620</v>
      </c>
      <c r="AL141" s="7">
        <f t="shared" si="206"/>
        <v>0.38802395209580837</v>
      </c>
      <c r="AM141" s="54">
        <f t="shared" si="224"/>
        <v>9.5306349633660914E-3</v>
      </c>
      <c r="AN141" s="9">
        <f t="shared" si="225"/>
        <v>1477623.24</v>
      </c>
      <c r="AO141" s="7">
        <f t="shared" si="207"/>
        <v>0.41629345138947432</v>
      </c>
      <c r="AP141" s="9">
        <f t="shared" si="226"/>
        <v>4171520.5999999992</v>
      </c>
      <c r="AQ141" s="7">
        <f t="shared" si="208"/>
        <v>0.4535193380739922</v>
      </c>
      <c r="AR141" s="54">
        <f t="shared" si="209"/>
        <v>3.7225886684517873E-2</v>
      </c>
      <c r="AS141" s="15">
        <v>658</v>
      </c>
      <c r="AT141" s="7">
        <f t="shared" si="210"/>
        <v>0.3997569866342649</v>
      </c>
      <c r="AU141" s="15">
        <v>1783</v>
      </c>
      <c r="AV141" s="7">
        <f t="shared" si="272"/>
        <v>0.42706586826347304</v>
      </c>
      <c r="AW141" s="54">
        <f t="shared" si="227"/>
        <v>2.7308881629208137E-2</v>
      </c>
      <c r="AX141" s="9">
        <v>1123943.580000001</v>
      </c>
      <c r="AY141" s="7">
        <f t="shared" si="276"/>
        <v>0.31665064504889773</v>
      </c>
      <c r="AZ141" s="9">
        <v>3273730.73</v>
      </c>
      <c r="BA141" s="7">
        <f t="shared" si="273"/>
        <v>0.35591342727687536</v>
      </c>
      <c r="BB141" s="54">
        <v>0</v>
      </c>
      <c r="BC141" s="15">
        <v>60</v>
      </c>
      <c r="BD141" s="7">
        <v>0</v>
      </c>
      <c r="BE141" s="15">
        <v>378</v>
      </c>
      <c r="BF141" s="7">
        <f t="shared" si="274"/>
        <v>9.0538922155688623E-2</v>
      </c>
      <c r="BG141" s="54">
        <f t="shared" si="228"/>
        <v>9.0538922155688623E-2</v>
      </c>
      <c r="BH141" s="9">
        <v>107583.08</v>
      </c>
      <c r="BI141" s="7">
        <f t="shared" si="212"/>
        <v>3.0309574505819177E-2</v>
      </c>
      <c r="BJ141" s="9">
        <v>537654.55000000005</v>
      </c>
      <c r="BK141" s="7">
        <f t="shared" si="275"/>
        <v>5.8452722402586289E-2</v>
      </c>
      <c r="BL141" s="54">
        <f t="shared" si="229"/>
        <v>2.8143147896767112E-2</v>
      </c>
      <c r="BM141" s="15">
        <f t="shared" si="230"/>
        <v>718</v>
      </c>
      <c r="BN141" s="7">
        <f t="shared" si="213"/>
        <v>0.43620899149453218</v>
      </c>
      <c r="BO141" s="15">
        <f t="shared" si="231"/>
        <v>2161</v>
      </c>
      <c r="BP141" s="7">
        <f t="shared" si="214"/>
        <v>0.51760479041916163</v>
      </c>
      <c r="BQ141" s="54">
        <f t="shared" si="232"/>
        <v>8.1395798924629448E-2</v>
      </c>
      <c r="BR141" s="9">
        <f t="shared" si="233"/>
        <v>1231526.6600000011</v>
      </c>
      <c r="BS141" s="7">
        <f t="shared" si="215"/>
        <v>0.3469602195547169</v>
      </c>
      <c r="BT141" s="9">
        <f t="shared" si="234"/>
        <v>3811385.2800000003</v>
      </c>
      <c r="BU141" s="7">
        <f t="shared" si="216"/>
        <v>0.41436614967946167</v>
      </c>
      <c r="BV141" s="55">
        <f t="shared" si="235"/>
        <v>6.7405930124744773E-2</v>
      </c>
      <c r="BW141" s="147">
        <v>24</v>
      </c>
      <c r="BX141" s="7">
        <f t="shared" si="236"/>
        <v>1.4580801944106925E-2</v>
      </c>
      <c r="BY141" s="147">
        <v>27</v>
      </c>
      <c r="BZ141" s="7">
        <f t="shared" si="237"/>
        <v>6.4670658682634734E-3</v>
      </c>
      <c r="CA141" s="54">
        <f t="shared" si="238"/>
        <v>-8.1137360758434529E-3</v>
      </c>
      <c r="CB141" s="147">
        <v>96737.1</v>
      </c>
      <c r="CC141" s="7">
        <f t="shared" si="239"/>
        <v>2.7253917065089419E-2</v>
      </c>
      <c r="CD141" s="147">
        <v>127876.01</v>
      </c>
      <c r="CE141" s="7">
        <f t="shared" si="240"/>
        <v>1.39024228744653E-2</v>
      </c>
      <c r="CF141" s="148">
        <f t="shared" si="241"/>
        <v>-1.3351494190624119E-2</v>
      </c>
      <c r="CG141" s="147">
        <v>153</v>
      </c>
      <c r="CH141" s="55">
        <f t="shared" si="242"/>
        <v>9.2952612393681647E-2</v>
      </c>
      <c r="CI141" s="147">
        <v>181</v>
      </c>
      <c r="CJ141" s="55">
        <f t="shared" si="243"/>
        <v>4.3353293413173656E-2</v>
      </c>
      <c r="CK141" s="55">
        <f t="shared" si="244"/>
        <v>-4.9599318980507991E-2</v>
      </c>
      <c r="CL141" s="147">
        <v>531867.23</v>
      </c>
      <c r="CM141" s="55">
        <f t="shared" si="245"/>
        <v>0.14984391072358835</v>
      </c>
      <c r="CN141" s="147">
        <v>686700.73000000021</v>
      </c>
      <c r="CO141" s="55">
        <f t="shared" si="246"/>
        <v>7.4656723623641549E-2</v>
      </c>
      <c r="CP141" s="55">
        <f t="shared" si="247"/>
        <v>-7.5187187099946803E-2</v>
      </c>
      <c r="CQ141" s="147">
        <v>73</v>
      </c>
      <c r="CR141" s="55">
        <f t="shared" si="248"/>
        <v>4.4349939246658567E-2</v>
      </c>
      <c r="CS141" s="147">
        <v>75</v>
      </c>
      <c r="CT141" s="55">
        <f t="shared" si="249"/>
        <v>1.7964071856287425E-2</v>
      </c>
      <c r="CU141" s="55">
        <f t="shared" si="250"/>
        <v>-2.6385867390371142E-2</v>
      </c>
      <c r="CV141" s="147">
        <v>127719.14</v>
      </c>
      <c r="CW141" s="55">
        <f t="shared" si="251"/>
        <v>3.5982542883594246E-2</v>
      </c>
      <c r="CX141" s="147">
        <v>162689.10999999999</v>
      </c>
      <c r="CY141" s="55">
        <f t="shared" si="252"/>
        <v>1.7687233158826282E-2</v>
      </c>
      <c r="CZ141" s="55">
        <f t="shared" si="253"/>
        <v>-1.8295309724767964E-2</v>
      </c>
      <c r="DA141" s="147">
        <v>22</v>
      </c>
      <c r="DB141" s="55">
        <f t="shared" si="254"/>
        <v>1.3365735115431349E-2</v>
      </c>
      <c r="DC141" s="147">
        <v>58</v>
      </c>
      <c r="DD141" s="55">
        <f t="shared" si="255"/>
        <v>1.3892215568862276E-2</v>
      </c>
      <c r="DE141" s="55">
        <f t="shared" si="256"/>
        <v>5.2648045343092753E-4</v>
      </c>
      <c r="DF141" s="147">
        <v>35578.47</v>
      </c>
      <c r="DG141" s="55">
        <f t="shared" si="257"/>
        <v>1.0023586304352435E-2</v>
      </c>
      <c r="DH141" s="147">
        <v>125994.82</v>
      </c>
      <c r="DI141" s="55">
        <f t="shared" si="258"/>
        <v>1.3697903677414851E-2</v>
      </c>
      <c r="DJ141" s="55">
        <f t="shared" si="259"/>
        <v>3.6743173730624159E-3</v>
      </c>
      <c r="DK141" s="147">
        <v>33</v>
      </c>
      <c r="DL141" s="55">
        <f t="shared" si="260"/>
        <v>2.0048602673147023E-2</v>
      </c>
      <c r="DM141" s="147">
        <v>53</v>
      </c>
      <c r="DN141" s="55">
        <f t="shared" si="261"/>
        <v>1.2694610778443114E-2</v>
      </c>
      <c r="DO141" s="55">
        <f t="shared" si="262"/>
        <v>-7.3539918947039089E-3</v>
      </c>
      <c r="DP141" s="147">
        <v>48423.26</v>
      </c>
      <c r="DQ141" s="55">
        <f t="shared" si="263"/>
        <v>1.3642372079184324E-2</v>
      </c>
      <c r="DR141" s="147">
        <v>111943.1</v>
      </c>
      <c r="DS141" s="55">
        <f t="shared" si="264"/>
        <v>1.2170228912198282E-2</v>
      </c>
      <c r="DT141" s="55">
        <f t="shared" si="265"/>
        <v>-1.4721431669860417E-3</v>
      </c>
      <c r="DU141" s="8">
        <f t="shared" si="266"/>
        <v>1646</v>
      </c>
      <c r="DV141" s="8">
        <f t="shared" si="267"/>
        <v>4175</v>
      </c>
      <c r="DW141" s="56">
        <f t="shared" si="268"/>
        <v>1.5364520048602675</v>
      </c>
      <c r="DX141" s="9">
        <f t="shared" si="269"/>
        <v>3549475.100000001</v>
      </c>
      <c r="DY141" s="9">
        <f t="shared" si="270"/>
        <v>9198109.6499999985</v>
      </c>
      <c r="DZ141" s="56">
        <f t="shared" si="271"/>
        <v>1.5913999650258135</v>
      </c>
      <c r="EA141" s="106"/>
      <c r="EB141" s="78"/>
    </row>
    <row r="142" spans="1:132" ht="15.75" x14ac:dyDescent="0.25">
      <c r="A142" s="6" t="s">
        <v>76</v>
      </c>
      <c r="B142" s="109" t="s">
        <v>77</v>
      </c>
      <c r="C142" s="1" t="s">
        <v>651</v>
      </c>
      <c r="D142" s="15" t="s">
        <v>43</v>
      </c>
      <c r="E142" s="15">
        <v>602</v>
      </c>
      <c r="F142" s="7">
        <f t="shared" si="192"/>
        <v>0.29365853658536584</v>
      </c>
      <c r="G142" s="15">
        <v>520</v>
      </c>
      <c r="H142" s="7">
        <f t="shared" si="193"/>
        <v>0.32158317872603587</v>
      </c>
      <c r="I142" s="55">
        <f t="shared" si="194"/>
        <v>2.7924642140670031E-2</v>
      </c>
      <c r="J142" s="9">
        <v>1376115.3900000011</v>
      </c>
      <c r="K142" s="7">
        <f t="shared" si="195"/>
        <v>0.35846574998874481</v>
      </c>
      <c r="L142" s="9">
        <v>1132494.709999999</v>
      </c>
      <c r="M142" s="7">
        <f t="shared" si="196"/>
        <v>0.38676974960242078</v>
      </c>
      <c r="N142" s="55">
        <f t="shared" si="217"/>
        <v>2.8303999613675968E-2</v>
      </c>
      <c r="O142" s="15">
        <v>89</v>
      </c>
      <c r="P142" s="7">
        <f t="shared" si="197"/>
        <v>4.341463414634146E-2</v>
      </c>
      <c r="Q142" s="15">
        <v>41</v>
      </c>
      <c r="R142" s="7">
        <f t="shared" si="198"/>
        <v>2.5355596784168214E-2</v>
      </c>
      <c r="S142" s="55">
        <f t="shared" si="218"/>
        <v>-1.8059037362173246E-2</v>
      </c>
      <c r="T142" s="9">
        <v>216125.76</v>
      </c>
      <c r="U142" s="7">
        <f t="shared" si="199"/>
        <v>5.6298827273697886E-2</v>
      </c>
      <c r="V142" s="9">
        <v>93091.45</v>
      </c>
      <c r="W142" s="7">
        <f t="shared" si="200"/>
        <v>3.1792604847245866E-2</v>
      </c>
      <c r="X142" s="55">
        <f t="shared" si="219"/>
        <v>-2.4506222426452021E-2</v>
      </c>
      <c r="Y142" s="15">
        <v>0</v>
      </c>
      <c r="Z142" s="7">
        <f t="shared" si="201"/>
        <v>0</v>
      </c>
      <c r="AA142" s="9">
        <v>0</v>
      </c>
      <c r="AB142" s="7">
        <f t="shared" si="202"/>
        <v>0</v>
      </c>
      <c r="AC142" s="55">
        <f t="shared" si="220"/>
        <v>0</v>
      </c>
      <c r="AD142" s="9">
        <v>0</v>
      </c>
      <c r="AE142" s="7">
        <f t="shared" si="203"/>
        <v>0</v>
      </c>
      <c r="AF142" s="9">
        <v>0</v>
      </c>
      <c r="AG142" s="7">
        <f t="shared" si="204"/>
        <v>0</v>
      </c>
      <c r="AH142" s="55">
        <f t="shared" si="221"/>
        <v>0</v>
      </c>
      <c r="AI142" s="15">
        <f t="shared" si="222"/>
        <v>691</v>
      </c>
      <c r="AJ142" s="7">
        <f t="shared" si="205"/>
        <v>0.33707317073170734</v>
      </c>
      <c r="AK142" s="9">
        <f t="shared" si="223"/>
        <v>561</v>
      </c>
      <c r="AL142" s="7">
        <f t="shared" si="206"/>
        <v>0.34693877551020408</v>
      </c>
      <c r="AM142" s="54">
        <f t="shared" si="224"/>
        <v>9.8656047784967393E-3</v>
      </c>
      <c r="AN142" s="9">
        <f t="shared" si="225"/>
        <v>1592241.1500000011</v>
      </c>
      <c r="AO142" s="7">
        <f t="shared" si="207"/>
        <v>0.4147645772624427</v>
      </c>
      <c r="AP142" s="9">
        <f t="shared" si="226"/>
        <v>1225586.159999999</v>
      </c>
      <c r="AQ142" s="7">
        <f t="shared" si="208"/>
        <v>0.41856235444966661</v>
      </c>
      <c r="AR142" s="54">
        <f t="shared" si="209"/>
        <v>3.7977771872239052E-3</v>
      </c>
      <c r="AS142" s="15">
        <v>994</v>
      </c>
      <c r="AT142" s="7">
        <f t="shared" si="210"/>
        <v>0.48487804878048779</v>
      </c>
      <c r="AU142" s="15">
        <v>785</v>
      </c>
      <c r="AV142" s="7">
        <f t="shared" si="272"/>
        <v>0.48546691403834263</v>
      </c>
      <c r="AW142" s="54">
        <f t="shared" si="227"/>
        <v>5.8886525785484256E-4</v>
      </c>
      <c r="AX142" s="9">
        <v>1539899.4700000021</v>
      </c>
      <c r="AY142" s="7">
        <f t="shared" si="276"/>
        <v>0.40113003780941719</v>
      </c>
      <c r="AZ142" s="9">
        <v>1241167.49</v>
      </c>
      <c r="BA142" s="7">
        <f t="shared" si="273"/>
        <v>0.42388369242092572</v>
      </c>
      <c r="BB142" s="54">
        <v>0</v>
      </c>
      <c r="BC142" s="15">
        <v>235</v>
      </c>
      <c r="BD142" s="7">
        <v>0</v>
      </c>
      <c r="BE142" s="15">
        <v>182</v>
      </c>
      <c r="BF142" s="7">
        <f t="shared" si="274"/>
        <v>0.11255411255411256</v>
      </c>
      <c r="BG142" s="54">
        <f t="shared" si="228"/>
        <v>0.11255411255411256</v>
      </c>
      <c r="BH142" s="9">
        <v>320686.33</v>
      </c>
      <c r="BI142" s="7">
        <f t="shared" si="212"/>
        <v>8.353592048308392E-2</v>
      </c>
      <c r="BJ142" s="9">
        <v>207654.58</v>
      </c>
      <c r="BK142" s="7">
        <f t="shared" si="275"/>
        <v>7.0918220810405302E-2</v>
      </c>
      <c r="BL142" s="54">
        <f t="shared" si="229"/>
        <v>-1.2617699672678617E-2</v>
      </c>
      <c r="BM142" s="15">
        <f t="shared" si="230"/>
        <v>1229</v>
      </c>
      <c r="BN142" s="7">
        <f t="shared" si="213"/>
        <v>0.5995121951219512</v>
      </c>
      <c r="BO142" s="15">
        <f t="shared" si="231"/>
        <v>967</v>
      </c>
      <c r="BP142" s="7">
        <f t="shared" si="214"/>
        <v>0.59802102659245515</v>
      </c>
      <c r="BQ142" s="54">
        <f t="shared" si="232"/>
        <v>-1.4911685294960453E-3</v>
      </c>
      <c r="BR142" s="9">
        <f t="shared" si="233"/>
        <v>1860585.8000000021</v>
      </c>
      <c r="BS142" s="7">
        <f t="shared" si="215"/>
        <v>0.48466595829250114</v>
      </c>
      <c r="BT142" s="9">
        <f t="shared" si="234"/>
        <v>1448822.07</v>
      </c>
      <c r="BU142" s="7">
        <f t="shared" si="216"/>
        <v>0.49480191323133105</v>
      </c>
      <c r="BV142" s="55">
        <f t="shared" si="235"/>
        <v>1.0135954938829905E-2</v>
      </c>
      <c r="BW142" s="147">
        <v>13</v>
      </c>
      <c r="BX142" s="7">
        <f t="shared" si="236"/>
        <v>6.3414634146341468E-3</v>
      </c>
      <c r="BY142" s="147">
        <v>9</v>
      </c>
      <c r="BZ142" s="7">
        <f t="shared" si="237"/>
        <v>5.5658627087198514E-3</v>
      </c>
      <c r="CA142" s="54">
        <f t="shared" si="238"/>
        <v>-7.7560070591429532E-4</v>
      </c>
      <c r="CB142" s="147">
        <v>59378.58</v>
      </c>
      <c r="CC142" s="7">
        <f t="shared" si="239"/>
        <v>1.5467588959212691E-2</v>
      </c>
      <c r="CD142" s="147">
        <v>43160.45</v>
      </c>
      <c r="CE142" s="7">
        <f t="shared" si="240"/>
        <v>1.4740162838577688E-2</v>
      </c>
      <c r="CF142" s="148">
        <f t="shared" si="241"/>
        <v>-7.2742612063500349E-4</v>
      </c>
      <c r="CG142" s="147">
        <v>65</v>
      </c>
      <c r="CH142" s="55">
        <f t="shared" si="242"/>
        <v>3.1707317073170732E-2</v>
      </c>
      <c r="CI142" s="147">
        <v>40</v>
      </c>
      <c r="CJ142" s="55">
        <f t="shared" si="243"/>
        <v>2.4737167594310452E-2</v>
      </c>
      <c r="CK142" s="55">
        <f t="shared" si="244"/>
        <v>-6.9701494788602797E-3</v>
      </c>
      <c r="CL142" s="147">
        <v>225493.83</v>
      </c>
      <c r="CM142" s="55">
        <f t="shared" si="245"/>
        <v>5.8739125712985778E-2</v>
      </c>
      <c r="CN142" s="147">
        <v>136478.26</v>
      </c>
      <c r="CO142" s="55">
        <f t="shared" si="246"/>
        <v>4.6610074184253038E-2</v>
      </c>
      <c r="CP142" s="55">
        <f t="shared" si="247"/>
        <v>-1.212905152873274E-2</v>
      </c>
      <c r="CQ142" s="147">
        <v>26</v>
      </c>
      <c r="CR142" s="55">
        <f t="shared" si="248"/>
        <v>1.2682926829268294E-2</v>
      </c>
      <c r="CS142" s="147">
        <v>22</v>
      </c>
      <c r="CT142" s="55">
        <f t="shared" si="249"/>
        <v>1.3605442176870748E-2</v>
      </c>
      <c r="CU142" s="55">
        <f t="shared" si="250"/>
        <v>9.2251534760245425E-4</v>
      </c>
      <c r="CV142" s="147">
        <v>53427.490000000013</v>
      </c>
      <c r="CW142" s="55">
        <f t="shared" si="251"/>
        <v>1.39173832456493E-2</v>
      </c>
      <c r="CX142" s="147">
        <v>42769.75</v>
      </c>
      <c r="CY142" s="55">
        <f t="shared" si="252"/>
        <v>1.460673092067525E-2</v>
      </c>
      <c r="CZ142" s="55">
        <f t="shared" si="253"/>
        <v>6.8934767502594994E-4</v>
      </c>
      <c r="DA142" s="147">
        <v>9</v>
      </c>
      <c r="DB142" s="55">
        <f t="shared" si="254"/>
        <v>4.3902439024390248E-3</v>
      </c>
      <c r="DC142" s="147">
        <v>19</v>
      </c>
      <c r="DD142" s="55">
        <f t="shared" si="255"/>
        <v>1.1750154607297465E-2</v>
      </c>
      <c r="DE142" s="55">
        <f t="shared" si="256"/>
        <v>7.3599107048584397E-3</v>
      </c>
      <c r="DF142" s="147">
        <v>16318.21</v>
      </c>
      <c r="DG142" s="55">
        <f t="shared" si="257"/>
        <v>4.2507477415275694E-3</v>
      </c>
      <c r="DH142" s="147">
        <v>33211.980000000003</v>
      </c>
      <c r="DI142" s="55">
        <f t="shared" si="258"/>
        <v>1.1342559991649426E-2</v>
      </c>
      <c r="DJ142" s="55">
        <f t="shared" si="259"/>
        <v>7.0918122501218567E-3</v>
      </c>
      <c r="DK142" s="147">
        <v>17</v>
      </c>
      <c r="DL142" s="55">
        <f t="shared" si="260"/>
        <v>8.2926829268292687E-3</v>
      </c>
      <c r="DM142" s="147">
        <v>-1</v>
      </c>
      <c r="DN142" s="55">
        <f t="shared" si="261"/>
        <v>-6.1842918985776133E-4</v>
      </c>
      <c r="DO142" s="55">
        <f t="shared" si="262"/>
        <v>-8.9111121166870304E-3</v>
      </c>
      <c r="DP142" s="147">
        <v>31458.349999999991</v>
      </c>
      <c r="DQ142" s="55">
        <f t="shared" si="263"/>
        <v>8.1946187856807694E-3</v>
      </c>
      <c r="DR142" s="147">
        <v>-1943.65</v>
      </c>
      <c r="DS142" s="55">
        <f t="shared" si="264"/>
        <v>-6.6379561615324963E-4</v>
      </c>
      <c r="DT142" s="55">
        <f t="shared" si="265"/>
        <v>-8.8584144018340194E-3</v>
      </c>
      <c r="DU142" s="8">
        <f t="shared" si="266"/>
        <v>2050</v>
      </c>
      <c r="DV142" s="8">
        <f t="shared" si="267"/>
        <v>1617</v>
      </c>
      <c r="DW142" s="56">
        <f t="shared" si="268"/>
        <v>-0.21121951219512192</v>
      </c>
      <c r="DX142" s="9">
        <f t="shared" si="269"/>
        <v>3838903.4100000034</v>
      </c>
      <c r="DY142" s="9">
        <f t="shared" si="270"/>
        <v>2928085.0199999996</v>
      </c>
      <c r="DZ142" s="56">
        <f t="shared" si="271"/>
        <v>-0.23726004348726326</v>
      </c>
      <c r="EA142" s="106"/>
      <c r="EB142" s="78"/>
    </row>
    <row r="143" spans="1:132" ht="15.75" x14ac:dyDescent="0.25">
      <c r="A143" s="6" t="s">
        <v>76</v>
      </c>
      <c r="B143" s="109" t="s">
        <v>80</v>
      </c>
      <c r="C143" s="1" t="s">
        <v>651</v>
      </c>
      <c r="D143" s="15" t="s">
        <v>6</v>
      </c>
      <c r="E143" s="15">
        <v>1507</v>
      </c>
      <c r="F143" s="7">
        <f t="shared" si="192"/>
        <v>0.28726648875333588</v>
      </c>
      <c r="G143" s="15">
        <v>1367</v>
      </c>
      <c r="H143" s="7">
        <f t="shared" si="193"/>
        <v>0.31418064812686741</v>
      </c>
      <c r="I143" s="55">
        <f t="shared" si="194"/>
        <v>2.6914159373531532E-2</v>
      </c>
      <c r="J143" s="9">
        <v>3960225.5</v>
      </c>
      <c r="K143" s="7">
        <f t="shared" si="195"/>
        <v>0.34419010684238061</v>
      </c>
      <c r="L143" s="9">
        <v>3558146.0300000012</v>
      </c>
      <c r="M143" s="7">
        <f t="shared" si="196"/>
        <v>0.36656111592382273</v>
      </c>
      <c r="N143" s="55">
        <f t="shared" si="217"/>
        <v>2.2371009081442128E-2</v>
      </c>
      <c r="O143" s="15">
        <v>218</v>
      </c>
      <c r="P143" s="7">
        <f t="shared" si="197"/>
        <v>4.1555470834921844E-2</v>
      </c>
      <c r="Q143" s="15">
        <v>75</v>
      </c>
      <c r="R143" s="7">
        <f t="shared" si="198"/>
        <v>1.7237416685819351E-2</v>
      </c>
      <c r="S143" s="55">
        <f t="shared" si="218"/>
        <v>-2.4318054149102493E-2</v>
      </c>
      <c r="T143" s="9">
        <v>574406.84999999986</v>
      </c>
      <c r="U143" s="7">
        <f t="shared" si="199"/>
        <v>4.9922701389730262E-2</v>
      </c>
      <c r="V143" s="9">
        <v>203381.98</v>
      </c>
      <c r="W143" s="7">
        <f t="shared" si="200"/>
        <v>2.095246370413768E-2</v>
      </c>
      <c r="X143" s="55">
        <f t="shared" si="219"/>
        <v>-2.8970237685592582E-2</v>
      </c>
      <c r="Y143" s="15">
        <v>91</v>
      </c>
      <c r="Z143" s="7">
        <f t="shared" si="201"/>
        <v>1.7346549752192145E-2</v>
      </c>
      <c r="AA143" s="9">
        <v>74</v>
      </c>
      <c r="AB143" s="7">
        <f t="shared" si="202"/>
        <v>1.700758446334176E-2</v>
      </c>
      <c r="AC143" s="55">
        <f t="shared" si="220"/>
        <v>-3.3896528885038468E-4</v>
      </c>
      <c r="AD143" s="9">
        <v>276097.40000000002</v>
      </c>
      <c r="AE143" s="7">
        <f t="shared" si="203"/>
        <v>2.3996106687587233E-2</v>
      </c>
      <c r="AF143" s="9">
        <v>211520.1</v>
      </c>
      <c r="AG143" s="7">
        <f t="shared" si="204"/>
        <v>2.1790854912247252E-2</v>
      </c>
      <c r="AH143" s="55">
        <f t="shared" si="221"/>
        <v>-2.2052517753399815E-3</v>
      </c>
      <c r="AI143" s="15">
        <f t="shared" si="222"/>
        <v>1816</v>
      </c>
      <c r="AJ143" s="7">
        <f t="shared" si="205"/>
        <v>0.34616850934044985</v>
      </c>
      <c r="AK143" s="9">
        <f t="shared" si="223"/>
        <v>1516</v>
      </c>
      <c r="AL143" s="7">
        <f t="shared" si="206"/>
        <v>0.34842564927602848</v>
      </c>
      <c r="AM143" s="54">
        <f t="shared" si="224"/>
        <v>2.2571399355786337E-3</v>
      </c>
      <c r="AN143" s="9">
        <f t="shared" si="225"/>
        <v>4810729.75</v>
      </c>
      <c r="AO143" s="7">
        <f t="shared" si="207"/>
        <v>0.41810891491969809</v>
      </c>
      <c r="AP143" s="9">
        <f t="shared" si="226"/>
        <v>3973048.1100000013</v>
      </c>
      <c r="AQ143" s="7">
        <f t="shared" si="208"/>
        <v>0.40930443454020771</v>
      </c>
      <c r="AR143" s="54">
        <f t="shared" si="209"/>
        <v>-8.804480379490387E-3</v>
      </c>
      <c r="AS143" s="15">
        <v>2260</v>
      </c>
      <c r="AT143" s="7">
        <f t="shared" si="210"/>
        <v>0.43080442241707967</v>
      </c>
      <c r="AU143" s="15">
        <v>1993</v>
      </c>
      <c r="AV143" s="7">
        <f t="shared" si="272"/>
        <v>0.45805561939783956</v>
      </c>
      <c r="AW143" s="54">
        <f t="shared" si="227"/>
        <v>2.7251196980759895E-2</v>
      </c>
      <c r="AX143" s="9">
        <v>4140578.2099999981</v>
      </c>
      <c r="AY143" s="7">
        <f t="shared" si="276"/>
        <v>0.35986487549487578</v>
      </c>
      <c r="AZ143" s="9">
        <v>3699831.87</v>
      </c>
      <c r="BA143" s="7">
        <f t="shared" si="273"/>
        <v>0.38115762747312637</v>
      </c>
      <c r="BB143" s="54">
        <f t="shared" si="211"/>
        <v>2.129275197825059E-2</v>
      </c>
      <c r="BC143" s="15">
        <v>603</v>
      </c>
      <c r="BD143" s="7">
        <f t="shared" ref="BD143:BD149" si="277">BC143/$DU143</f>
        <v>0.114944719786504</v>
      </c>
      <c r="BE143" s="15">
        <v>387</v>
      </c>
      <c r="BF143" s="7">
        <f t="shared" si="274"/>
        <v>8.894507009882785E-2</v>
      </c>
      <c r="BG143" s="54">
        <f t="shared" si="228"/>
        <v>-2.5999649687676152E-2</v>
      </c>
      <c r="BH143" s="9">
        <v>850803.8400000002</v>
      </c>
      <c r="BI143" s="7">
        <f t="shared" si="212"/>
        <v>7.3944845966854092E-2</v>
      </c>
      <c r="BJ143" s="9">
        <v>567001.68999999994</v>
      </c>
      <c r="BK143" s="7">
        <f t="shared" si="275"/>
        <v>5.8412659420021981E-2</v>
      </c>
      <c r="BL143" s="54">
        <f t="shared" si="229"/>
        <v>-1.5532186546832111E-2</v>
      </c>
      <c r="BM143" s="15">
        <f t="shared" si="230"/>
        <v>2863</v>
      </c>
      <c r="BN143" s="7">
        <f t="shared" si="213"/>
        <v>0.54574914220358373</v>
      </c>
      <c r="BO143" s="15">
        <f t="shared" si="231"/>
        <v>2380</v>
      </c>
      <c r="BP143" s="7">
        <f t="shared" si="214"/>
        <v>0.54700068949666747</v>
      </c>
      <c r="BQ143" s="54">
        <f t="shared" si="232"/>
        <v>1.2515472930837435E-3</v>
      </c>
      <c r="BR143" s="9">
        <f t="shared" si="233"/>
        <v>4991382.049999998</v>
      </c>
      <c r="BS143" s="7">
        <f t="shared" si="215"/>
        <v>0.43380972146172986</v>
      </c>
      <c r="BT143" s="9">
        <f t="shared" si="234"/>
        <v>4266833.5600000005</v>
      </c>
      <c r="BU143" s="7">
        <f t="shared" si="216"/>
        <v>0.43957028689314837</v>
      </c>
      <c r="BV143" s="55">
        <f t="shared" si="235"/>
        <v>5.7605654314185073E-3</v>
      </c>
      <c r="BW143" s="147">
        <v>32</v>
      </c>
      <c r="BX143" s="7">
        <f t="shared" si="236"/>
        <v>6.0998856271444911E-3</v>
      </c>
      <c r="BY143" s="147">
        <v>37</v>
      </c>
      <c r="BZ143" s="7">
        <f t="shared" si="237"/>
        <v>8.50379223167088E-3</v>
      </c>
      <c r="CA143" s="54">
        <f t="shared" si="238"/>
        <v>2.4039066045263889E-3</v>
      </c>
      <c r="CB143" s="147">
        <v>163163.51999999999</v>
      </c>
      <c r="CC143" s="7">
        <f t="shared" si="239"/>
        <v>1.4180826162949281E-2</v>
      </c>
      <c r="CD143" s="147">
        <v>176548.04</v>
      </c>
      <c r="CE143" s="7">
        <f t="shared" si="240"/>
        <v>1.8188024328097539E-2</v>
      </c>
      <c r="CF143" s="148">
        <f t="shared" si="241"/>
        <v>4.0071981651482579E-3</v>
      </c>
      <c r="CG143" s="147">
        <v>265</v>
      </c>
      <c r="CH143" s="55">
        <f t="shared" si="242"/>
        <v>5.0514677849790315E-2</v>
      </c>
      <c r="CI143" s="147">
        <v>206</v>
      </c>
      <c r="CJ143" s="55">
        <f t="shared" si="243"/>
        <v>4.7345437830383821E-2</v>
      </c>
      <c r="CK143" s="55">
        <f t="shared" si="244"/>
        <v>-3.169240019406494E-3</v>
      </c>
      <c r="CL143" s="147">
        <v>938080.09999999986</v>
      </c>
      <c r="CM143" s="55">
        <f t="shared" si="245"/>
        <v>8.1530177977418461E-2</v>
      </c>
      <c r="CN143" s="147">
        <v>815240.7699999999</v>
      </c>
      <c r="CO143" s="55">
        <f t="shared" si="246"/>
        <v>8.3986313062535095E-2</v>
      </c>
      <c r="CP143" s="55">
        <f t="shared" si="247"/>
        <v>2.4561350851166341E-3</v>
      </c>
      <c r="CQ143" s="147">
        <v>126</v>
      </c>
      <c r="CR143" s="55">
        <f t="shared" si="248"/>
        <v>2.4018299656881435E-2</v>
      </c>
      <c r="CS143" s="147">
        <v>80</v>
      </c>
      <c r="CT143" s="55">
        <f t="shared" si="249"/>
        <v>1.8386577798207307E-2</v>
      </c>
      <c r="CU143" s="55">
        <f t="shared" si="250"/>
        <v>-5.6317218586741276E-3</v>
      </c>
      <c r="CV143" s="147">
        <v>302179.82</v>
      </c>
      <c r="CW143" s="55">
        <f t="shared" si="251"/>
        <v>2.6262975310726962E-2</v>
      </c>
      <c r="CX143" s="147">
        <v>174761.92</v>
      </c>
      <c r="CY143" s="55">
        <f t="shared" si="252"/>
        <v>1.8004017787934864E-2</v>
      </c>
      <c r="CZ143" s="55">
        <f t="shared" si="253"/>
        <v>-8.2589575227920986E-3</v>
      </c>
      <c r="DA143" s="147">
        <v>49</v>
      </c>
      <c r="DB143" s="55">
        <f t="shared" si="254"/>
        <v>9.3404498665650027E-3</v>
      </c>
      <c r="DC143" s="147">
        <v>75</v>
      </c>
      <c r="DD143" s="55">
        <f t="shared" si="255"/>
        <v>1.7237416685819351E-2</v>
      </c>
      <c r="DE143" s="55">
        <f t="shared" si="256"/>
        <v>7.8969668192543484E-3</v>
      </c>
      <c r="DF143" s="147">
        <v>109807.48</v>
      </c>
      <c r="DG143" s="55">
        <f t="shared" si="257"/>
        <v>9.5435596466142067E-3</v>
      </c>
      <c r="DH143" s="147">
        <v>170481.12000000011</v>
      </c>
      <c r="DI143" s="55">
        <f t="shared" si="258"/>
        <v>1.7563008674813484E-2</v>
      </c>
      <c r="DJ143" s="55">
        <f t="shared" si="259"/>
        <v>8.0194490281992777E-3</v>
      </c>
      <c r="DK143" s="147">
        <v>95</v>
      </c>
      <c r="DL143" s="55">
        <f t="shared" si="260"/>
        <v>1.8109035455585207E-2</v>
      </c>
      <c r="DM143" s="147">
        <v>57</v>
      </c>
      <c r="DN143" s="55">
        <f t="shared" si="261"/>
        <v>1.3100436681222707E-2</v>
      </c>
      <c r="DO143" s="55">
        <f t="shared" si="262"/>
        <v>-5.0085987743625007E-3</v>
      </c>
      <c r="DP143" s="147">
        <v>190582.12</v>
      </c>
      <c r="DQ143" s="55">
        <f t="shared" si="263"/>
        <v>1.6563824520863118E-2</v>
      </c>
      <c r="DR143" s="147">
        <v>129915.37</v>
      </c>
      <c r="DS143" s="55">
        <f t="shared" si="264"/>
        <v>1.3383914713263273E-2</v>
      </c>
      <c r="DT143" s="55">
        <f t="shared" si="265"/>
        <v>-3.1799098075998445E-3</v>
      </c>
      <c r="DU143" s="8">
        <f t="shared" si="266"/>
        <v>5246</v>
      </c>
      <c r="DV143" s="8">
        <f t="shared" si="267"/>
        <v>4351</v>
      </c>
      <c r="DW143" s="56">
        <f t="shared" si="268"/>
        <v>-0.17060617613419748</v>
      </c>
      <c r="DX143" s="9">
        <f t="shared" si="269"/>
        <v>11505924.839999998</v>
      </c>
      <c r="DY143" s="9">
        <f t="shared" si="270"/>
        <v>9706828.8899999987</v>
      </c>
      <c r="DZ143" s="56">
        <f t="shared" si="271"/>
        <v>-0.15636256754828581</v>
      </c>
      <c r="EA143" s="106"/>
      <c r="EB143" s="78"/>
    </row>
    <row r="144" spans="1:132" ht="15.75" x14ac:dyDescent="0.25">
      <c r="A144" s="6" t="s">
        <v>378</v>
      </c>
      <c r="B144" s="109" t="s">
        <v>394</v>
      </c>
      <c r="C144" s="1" t="s">
        <v>651</v>
      </c>
      <c r="D144" s="15" t="s">
        <v>6</v>
      </c>
      <c r="E144" s="15">
        <v>1498</v>
      </c>
      <c r="F144" s="7">
        <f t="shared" si="192"/>
        <v>0.35700667302192562</v>
      </c>
      <c r="G144" s="15">
        <v>1472</v>
      </c>
      <c r="H144" s="7">
        <f t="shared" si="193"/>
        <v>0.37190500252652853</v>
      </c>
      <c r="I144" s="55">
        <f t="shared" si="194"/>
        <v>1.4898329504602903E-2</v>
      </c>
      <c r="J144" s="9">
        <v>3994854.3899999959</v>
      </c>
      <c r="K144" s="7">
        <f t="shared" si="195"/>
        <v>0.45088614631391444</v>
      </c>
      <c r="L144" s="9">
        <v>3730057.04</v>
      </c>
      <c r="M144" s="7">
        <f t="shared" si="196"/>
        <v>0.45164017346974678</v>
      </c>
      <c r="N144" s="55">
        <f t="shared" si="217"/>
        <v>7.5402715583233748E-4</v>
      </c>
      <c r="O144" s="15">
        <v>143</v>
      </c>
      <c r="P144" s="7">
        <f t="shared" si="197"/>
        <v>3.4080076263107724E-2</v>
      </c>
      <c r="Q144" s="15">
        <v>112</v>
      </c>
      <c r="R144" s="7">
        <f t="shared" si="198"/>
        <v>2.8297119757453259E-2</v>
      </c>
      <c r="S144" s="55">
        <f t="shared" si="218"/>
        <v>-5.782956505654465E-3</v>
      </c>
      <c r="T144" s="9">
        <v>364883.83999999991</v>
      </c>
      <c r="U144" s="7">
        <f t="shared" si="199"/>
        <v>4.1183245347228559E-2</v>
      </c>
      <c r="V144" s="9">
        <v>262452.14</v>
      </c>
      <c r="W144" s="7">
        <f t="shared" si="200"/>
        <v>3.1778047564952595E-2</v>
      </c>
      <c r="X144" s="55">
        <f t="shared" si="219"/>
        <v>-9.4051977822759633E-3</v>
      </c>
      <c r="Y144" s="15">
        <v>1</v>
      </c>
      <c r="Z144" s="7">
        <f t="shared" si="201"/>
        <v>2.3832221163012392E-4</v>
      </c>
      <c r="AA144" s="9">
        <v>33</v>
      </c>
      <c r="AB144" s="7">
        <f t="shared" si="202"/>
        <v>8.3375442142496203E-3</v>
      </c>
      <c r="AC144" s="55">
        <f t="shared" si="220"/>
        <v>8.0992220026194963E-3</v>
      </c>
      <c r="AD144" s="9">
        <v>4399</v>
      </c>
      <c r="AE144" s="7">
        <f t="shared" si="203"/>
        <v>4.9650073920088776E-4</v>
      </c>
      <c r="AF144" s="9">
        <v>94006.400000000023</v>
      </c>
      <c r="AG144" s="7">
        <f t="shared" si="204"/>
        <v>1.1382417573771583E-2</v>
      </c>
      <c r="AH144" s="55">
        <f t="shared" si="221"/>
        <v>1.0885916834570694E-2</v>
      </c>
      <c r="AI144" s="15">
        <f t="shared" si="222"/>
        <v>1642</v>
      </c>
      <c r="AJ144" s="7">
        <f t="shared" si="205"/>
        <v>0.39132507149666351</v>
      </c>
      <c r="AK144" s="9">
        <f t="shared" si="223"/>
        <v>1617</v>
      </c>
      <c r="AL144" s="7">
        <f t="shared" si="206"/>
        <v>0.40853966649823142</v>
      </c>
      <c r="AM144" s="54">
        <f t="shared" si="224"/>
        <v>1.7214595001567912E-2</v>
      </c>
      <c r="AN144" s="9">
        <f t="shared" si="225"/>
        <v>4364137.2299999958</v>
      </c>
      <c r="AO144" s="7">
        <f t="shared" si="207"/>
        <v>0.49256589240034387</v>
      </c>
      <c r="AP144" s="9">
        <f t="shared" si="226"/>
        <v>4086515.58</v>
      </c>
      <c r="AQ144" s="7">
        <f t="shared" si="208"/>
        <v>0.49480063860847096</v>
      </c>
      <c r="AR144" s="54">
        <f t="shared" si="209"/>
        <v>2.2347462081270808E-3</v>
      </c>
      <c r="AS144" s="15">
        <v>1967</v>
      </c>
      <c r="AT144" s="7">
        <f t="shared" si="210"/>
        <v>0.46877979027645378</v>
      </c>
      <c r="AU144" s="15">
        <v>1803</v>
      </c>
      <c r="AV144" s="7">
        <f t="shared" si="272"/>
        <v>0.45553309752400201</v>
      </c>
      <c r="AW144" s="54">
        <f t="shared" si="227"/>
        <v>-1.3246692752451772E-2</v>
      </c>
      <c r="AX144" s="9">
        <v>3335162.6799999969</v>
      </c>
      <c r="AY144" s="7">
        <f t="shared" si="276"/>
        <v>0.37642890110825472</v>
      </c>
      <c r="AZ144" s="9">
        <v>3196593.7199999988</v>
      </c>
      <c r="BA144" s="7">
        <f t="shared" si="273"/>
        <v>0.38704773860860386</v>
      </c>
      <c r="BB144" s="54">
        <f t="shared" si="211"/>
        <v>1.0618837500349143E-2</v>
      </c>
      <c r="BC144" s="15">
        <v>342</v>
      </c>
      <c r="BD144" s="7">
        <f t="shared" si="277"/>
        <v>8.150619637750238E-2</v>
      </c>
      <c r="BE144" s="15">
        <v>385</v>
      </c>
      <c r="BF144" s="7">
        <f t="shared" si="274"/>
        <v>9.727134916624558E-2</v>
      </c>
      <c r="BG144" s="54">
        <f t="shared" si="228"/>
        <v>1.57651527887432E-2</v>
      </c>
      <c r="BH144" s="9">
        <v>472711.89000000019</v>
      </c>
      <c r="BI144" s="7">
        <f t="shared" si="212"/>
        <v>5.3353444604239339E-2</v>
      </c>
      <c r="BJ144" s="9">
        <v>517734.72000000009</v>
      </c>
      <c r="BK144" s="7">
        <f t="shared" si="275"/>
        <v>6.2687995450093931E-2</v>
      </c>
      <c r="BL144" s="54">
        <f t="shared" si="229"/>
        <v>9.3345508458545917E-3</v>
      </c>
      <c r="BM144" s="15">
        <f t="shared" si="230"/>
        <v>2309</v>
      </c>
      <c r="BN144" s="7">
        <f t="shared" si="213"/>
        <v>0.55028598665395612</v>
      </c>
      <c r="BO144" s="15">
        <f t="shared" si="231"/>
        <v>2188</v>
      </c>
      <c r="BP144" s="7">
        <f t="shared" si="214"/>
        <v>0.55280444669024764</v>
      </c>
      <c r="BQ144" s="54">
        <f t="shared" si="232"/>
        <v>2.5184600362915255E-3</v>
      </c>
      <c r="BR144" s="9">
        <f t="shared" si="233"/>
        <v>3807874.569999997</v>
      </c>
      <c r="BS144" s="7">
        <f t="shared" si="215"/>
        <v>0.42978234571249402</v>
      </c>
      <c r="BT144" s="9">
        <f t="shared" si="234"/>
        <v>3714328.439999999</v>
      </c>
      <c r="BU144" s="7">
        <f t="shared" si="216"/>
        <v>0.44973573405869782</v>
      </c>
      <c r="BV144" s="55">
        <f t="shared" si="235"/>
        <v>1.9953388346203804E-2</v>
      </c>
      <c r="BW144" s="147">
        <v>19</v>
      </c>
      <c r="BX144" s="7">
        <f t="shared" si="236"/>
        <v>4.5281220209723548E-3</v>
      </c>
      <c r="BY144" s="147">
        <v>23</v>
      </c>
      <c r="BZ144" s="7">
        <f t="shared" si="237"/>
        <v>5.8110156644770082E-3</v>
      </c>
      <c r="CA144" s="54">
        <f t="shared" si="238"/>
        <v>1.2828936435046534E-3</v>
      </c>
      <c r="CB144" s="147">
        <v>89229.23000000001</v>
      </c>
      <c r="CC144" s="7">
        <f t="shared" si="239"/>
        <v>1.0071011287412147E-2</v>
      </c>
      <c r="CD144" s="147">
        <v>101810.8</v>
      </c>
      <c r="CE144" s="7">
        <f t="shared" si="240"/>
        <v>1.2327384509137077E-2</v>
      </c>
      <c r="CF144" s="148">
        <f t="shared" si="241"/>
        <v>2.2563732217249291E-3</v>
      </c>
      <c r="CG144" s="147">
        <v>113</v>
      </c>
      <c r="CH144" s="55">
        <f t="shared" si="242"/>
        <v>2.6930409914204003E-2</v>
      </c>
      <c r="CI144" s="147">
        <v>59</v>
      </c>
      <c r="CJ144" s="55">
        <f t="shared" si="243"/>
        <v>1.4906518443658413E-2</v>
      </c>
      <c r="CK144" s="55">
        <f t="shared" si="244"/>
        <v>-1.202389147054559E-2</v>
      </c>
      <c r="CL144" s="147">
        <v>374218.74999999988</v>
      </c>
      <c r="CM144" s="55">
        <f t="shared" si="245"/>
        <v>4.2236846100893878E-2</v>
      </c>
      <c r="CN144" s="147">
        <v>209081.74999999991</v>
      </c>
      <c r="CO144" s="55">
        <f t="shared" si="246"/>
        <v>2.5315891104806854E-2</v>
      </c>
      <c r="CP144" s="55">
        <f t="shared" si="247"/>
        <v>-1.6920954996087024E-2</v>
      </c>
      <c r="CQ144" s="147">
        <v>70</v>
      </c>
      <c r="CR144" s="55">
        <f t="shared" si="248"/>
        <v>1.6682554814108675E-2</v>
      </c>
      <c r="CS144" s="147">
        <v>49</v>
      </c>
      <c r="CT144" s="55">
        <f t="shared" si="249"/>
        <v>1.2379989893885801E-2</v>
      </c>
      <c r="CU144" s="55">
        <f t="shared" si="250"/>
        <v>-4.3025649202228736E-3</v>
      </c>
      <c r="CV144" s="147">
        <v>144472.85</v>
      </c>
      <c r="CW144" s="55">
        <f t="shared" si="251"/>
        <v>1.6306177953957487E-2</v>
      </c>
      <c r="CX144" s="147">
        <v>104849.61</v>
      </c>
      <c r="CY144" s="55">
        <f t="shared" si="252"/>
        <v>1.2695327589048155E-2</v>
      </c>
      <c r="CZ144" s="55">
        <f t="shared" si="253"/>
        <v>-3.6108503649093324E-3</v>
      </c>
      <c r="DA144" s="147">
        <v>8</v>
      </c>
      <c r="DB144" s="55">
        <f t="shared" si="254"/>
        <v>1.9065776930409914E-3</v>
      </c>
      <c r="DC144" s="147">
        <v>5</v>
      </c>
      <c r="DD144" s="55">
        <f t="shared" si="255"/>
        <v>1.2632642748863063E-3</v>
      </c>
      <c r="DE144" s="55">
        <f t="shared" si="256"/>
        <v>-6.433134181546851E-4</v>
      </c>
      <c r="DF144" s="147">
        <v>15890.9</v>
      </c>
      <c r="DG144" s="55">
        <f t="shared" si="257"/>
        <v>1.7935538978330046E-3</v>
      </c>
      <c r="DH144" s="147">
        <v>9919.34</v>
      </c>
      <c r="DI144" s="55">
        <f t="shared" si="258"/>
        <v>1.2010466301891722E-3</v>
      </c>
      <c r="DJ144" s="55">
        <f t="shared" si="259"/>
        <v>-5.9250726764383237E-4</v>
      </c>
      <c r="DK144" s="147">
        <v>35</v>
      </c>
      <c r="DL144" s="55">
        <f t="shared" si="260"/>
        <v>8.3412774070543375E-3</v>
      </c>
      <c r="DM144" s="147">
        <v>17</v>
      </c>
      <c r="DN144" s="55">
        <f t="shared" si="261"/>
        <v>4.295098534613441E-3</v>
      </c>
      <c r="DO144" s="55">
        <f t="shared" si="262"/>
        <v>-4.0461788724408965E-3</v>
      </c>
      <c r="DP144" s="147">
        <v>64183.42</v>
      </c>
      <c r="DQ144" s="55">
        <f t="shared" si="263"/>
        <v>7.2441726470654794E-3</v>
      </c>
      <c r="DR144" s="147">
        <v>32407.79</v>
      </c>
      <c r="DS144" s="55">
        <f t="shared" si="264"/>
        <v>3.9239774996500118E-3</v>
      </c>
      <c r="DT144" s="55">
        <f t="shared" si="265"/>
        <v>-3.3201951474154676E-3</v>
      </c>
      <c r="DU144" s="8">
        <f t="shared" si="266"/>
        <v>4196</v>
      </c>
      <c r="DV144" s="8">
        <f t="shared" si="267"/>
        <v>3958</v>
      </c>
      <c r="DW144" s="56">
        <f t="shared" si="268"/>
        <v>-5.6720686367969453E-2</v>
      </c>
      <c r="DX144" s="9">
        <f t="shared" si="269"/>
        <v>8860006.9499999937</v>
      </c>
      <c r="DY144" s="9">
        <f t="shared" si="270"/>
        <v>8258913.3099999987</v>
      </c>
      <c r="DZ144" s="56">
        <f t="shared" si="271"/>
        <v>-6.7843472741293431E-2</v>
      </c>
      <c r="EA144" s="106"/>
      <c r="EB144" s="78"/>
    </row>
    <row r="145" spans="1:132" ht="15.75" x14ac:dyDescent="0.25">
      <c r="A145" s="6" t="s">
        <v>315</v>
      </c>
      <c r="B145" s="109" t="s">
        <v>516</v>
      </c>
      <c r="C145" s="1" t="s">
        <v>597</v>
      </c>
      <c r="D145" s="15" t="s">
        <v>6</v>
      </c>
      <c r="E145" s="15">
        <v>446</v>
      </c>
      <c r="F145" s="7">
        <f t="shared" si="192"/>
        <v>0.25529479107040642</v>
      </c>
      <c r="G145" s="15">
        <v>0</v>
      </c>
      <c r="H145" s="7" t="e">
        <f t="shared" si="193"/>
        <v>#DIV/0!</v>
      </c>
      <c r="I145" s="55" t="e">
        <f t="shared" si="194"/>
        <v>#DIV/0!</v>
      </c>
      <c r="J145" s="9">
        <v>1137729.03</v>
      </c>
      <c r="K145" s="7">
        <f t="shared" si="195"/>
        <v>0.35229688846117679</v>
      </c>
      <c r="L145" s="9">
        <v>0</v>
      </c>
      <c r="M145" s="7" t="e">
        <f t="shared" si="196"/>
        <v>#DIV/0!</v>
      </c>
      <c r="N145" s="55" t="e">
        <f t="shared" si="217"/>
        <v>#DIV/0!</v>
      </c>
      <c r="O145" s="15">
        <v>66</v>
      </c>
      <c r="P145" s="7">
        <f t="shared" si="197"/>
        <v>3.7779049799656551E-2</v>
      </c>
      <c r="Q145" s="15">
        <v>0</v>
      </c>
      <c r="R145" s="7" t="e">
        <f t="shared" si="198"/>
        <v>#DIV/0!</v>
      </c>
      <c r="S145" s="55" t="e">
        <f t="shared" si="218"/>
        <v>#DIV/0!</v>
      </c>
      <c r="T145" s="9">
        <v>158401.79999999999</v>
      </c>
      <c r="U145" s="7">
        <f t="shared" si="199"/>
        <v>4.9048991275760651E-2</v>
      </c>
      <c r="V145" s="9">
        <v>0</v>
      </c>
      <c r="W145" s="7" t="e">
        <f t="shared" si="200"/>
        <v>#DIV/0!</v>
      </c>
      <c r="X145" s="55" t="e">
        <f t="shared" si="219"/>
        <v>#DIV/0!</v>
      </c>
      <c r="Y145" s="15">
        <v>37</v>
      </c>
      <c r="Z145" s="7">
        <f t="shared" si="201"/>
        <v>2.1179164281625643E-2</v>
      </c>
      <c r="AA145" s="9">
        <v>0</v>
      </c>
      <c r="AB145" s="7" t="e">
        <f t="shared" si="202"/>
        <v>#DIV/0!</v>
      </c>
      <c r="AC145" s="55" t="e">
        <f t="shared" si="220"/>
        <v>#DIV/0!</v>
      </c>
      <c r="AD145" s="9">
        <v>84892.15</v>
      </c>
      <c r="AE145" s="7">
        <f t="shared" si="203"/>
        <v>2.6286786669915144E-2</v>
      </c>
      <c r="AF145" s="9">
        <v>0</v>
      </c>
      <c r="AG145" s="7" t="e">
        <f t="shared" si="204"/>
        <v>#DIV/0!</v>
      </c>
      <c r="AH145" s="55" t="e">
        <f t="shared" si="221"/>
        <v>#DIV/0!</v>
      </c>
      <c r="AI145" s="15">
        <f t="shared" si="222"/>
        <v>549</v>
      </c>
      <c r="AJ145" s="7">
        <f t="shared" si="205"/>
        <v>0.31425300515168864</v>
      </c>
      <c r="AK145" s="9">
        <f t="shared" si="223"/>
        <v>0</v>
      </c>
      <c r="AL145" s="7" t="e">
        <f t="shared" si="206"/>
        <v>#DIV/0!</v>
      </c>
      <c r="AM145" s="54" t="e">
        <f t="shared" si="224"/>
        <v>#DIV/0!</v>
      </c>
      <c r="AN145" s="9">
        <f t="shared" si="225"/>
        <v>1381022.98</v>
      </c>
      <c r="AO145" s="7">
        <f t="shared" si="207"/>
        <v>0.42763266640685255</v>
      </c>
      <c r="AP145" s="9">
        <f t="shared" si="226"/>
        <v>0</v>
      </c>
      <c r="AQ145" s="7" t="e">
        <f t="shared" si="208"/>
        <v>#DIV/0!</v>
      </c>
      <c r="AR145" s="54" t="e">
        <f t="shared" si="209"/>
        <v>#DIV/0!</v>
      </c>
      <c r="AS145" s="15">
        <v>962</v>
      </c>
      <c r="AT145" s="7">
        <f t="shared" si="210"/>
        <v>0.55065827132226675</v>
      </c>
      <c r="AU145" s="15">
        <v>0</v>
      </c>
      <c r="AV145" s="7" t="e">
        <f t="shared" si="272"/>
        <v>#DIV/0!</v>
      </c>
      <c r="AW145" s="54" t="e">
        <f t="shared" si="227"/>
        <v>#DIV/0!</v>
      </c>
      <c r="AX145" s="9">
        <v>1548310.5299999991</v>
      </c>
      <c r="AY145" s="7">
        <f t="shared" si="276"/>
        <v>0.47943312309669656</v>
      </c>
      <c r="AZ145" s="9">
        <v>0</v>
      </c>
      <c r="BA145" s="7" t="e">
        <f t="shared" si="273"/>
        <v>#DIV/0!</v>
      </c>
      <c r="BB145" s="54" t="e">
        <f t="shared" si="211"/>
        <v>#DIV/0!</v>
      </c>
      <c r="BC145" s="15">
        <v>236</v>
      </c>
      <c r="BD145" s="7">
        <f t="shared" si="277"/>
        <v>0.13508872352604465</v>
      </c>
      <c r="BE145" s="15">
        <v>0</v>
      </c>
      <c r="BF145" s="7" t="e">
        <f t="shared" si="274"/>
        <v>#DIV/0!</v>
      </c>
      <c r="BG145" s="54" t="e">
        <f t="shared" si="228"/>
        <v>#DIV/0!</v>
      </c>
      <c r="BH145" s="9">
        <v>300127.40000000002</v>
      </c>
      <c r="BI145" s="7">
        <f t="shared" si="212"/>
        <v>9.2934210496450981E-2</v>
      </c>
      <c r="BJ145" s="9">
        <v>0</v>
      </c>
      <c r="BK145" s="7" t="e">
        <f t="shared" si="275"/>
        <v>#DIV/0!</v>
      </c>
      <c r="BL145" s="54" t="e">
        <f t="shared" si="229"/>
        <v>#DIV/0!</v>
      </c>
      <c r="BM145" s="15">
        <f t="shared" si="230"/>
        <v>1198</v>
      </c>
      <c r="BN145" s="7">
        <f t="shared" si="213"/>
        <v>0.68574699484831136</v>
      </c>
      <c r="BO145" s="15">
        <f t="shared" si="231"/>
        <v>0</v>
      </c>
      <c r="BP145" s="7" t="e">
        <f t="shared" si="214"/>
        <v>#DIV/0!</v>
      </c>
      <c r="BQ145" s="54" t="e">
        <f t="shared" si="232"/>
        <v>#DIV/0!</v>
      </c>
      <c r="BR145" s="9">
        <f t="shared" si="233"/>
        <v>1848437.9299999992</v>
      </c>
      <c r="BS145" s="7">
        <f t="shared" si="215"/>
        <v>0.57236733359314762</v>
      </c>
      <c r="BT145" s="9">
        <f t="shared" si="234"/>
        <v>0</v>
      </c>
      <c r="BU145" s="7" t="e">
        <f t="shared" si="216"/>
        <v>#DIV/0!</v>
      </c>
      <c r="BV145" s="55" t="e">
        <f t="shared" si="235"/>
        <v>#DIV/0!</v>
      </c>
      <c r="BW145" s="147">
        <v>0</v>
      </c>
      <c r="BX145" s="7">
        <f t="shared" si="236"/>
        <v>0</v>
      </c>
      <c r="BY145" s="147">
        <v>0</v>
      </c>
      <c r="BZ145" s="7" t="e">
        <f t="shared" si="237"/>
        <v>#DIV/0!</v>
      </c>
      <c r="CA145" s="54" t="e">
        <f t="shared" si="238"/>
        <v>#DIV/0!</v>
      </c>
      <c r="CB145" s="147">
        <v>0</v>
      </c>
      <c r="CC145" s="7">
        <f t="shared" si="239"/>
        <v>0</v>
      </c>
      <c r="CD145" s="147">
        <v>0</v>
      </c>
      <c r="CE145" s="7" t="e">
        <f t="shared" si="240"/>
        <v>#DIV/0!</v>
      </c>
      <c r="CF145" s="148" t="e">
        <f t="shared" si="241"/>
        <v>#DIV/0!</v>
      </c>
      <c r="CG145" s="147">
        <v>0</v>
      </c>
      <c r="CH145" s="55">
        <f t="shared" si="242"/>
        <v>0</v>
      </c>
      <c r="CI145" s="147">
        <v>0</v>
      </c>
      <c r="CJ145" s="55" t="e">
        <f t="shared" si="243"/>
        <v>#DIV/0!</v>
      </c>
      <c r="CK145" s="55" t="e">
        <f t="shared" si="244"/>
        <v>#DIV/0!</v>
      </c>
      <c r="CL145" s="147">
        <v>0</v>
      </c>
      <c r="CM145" s="55">
        <f t="shared" si="245"/>
        <v>0</v>
      </c>
      <c r="CN145" s="147">
        <v>0</v>
      </c>
      <c r="CO145" s="55" t="e">
        <f t="shared" si="246"/>
        <v>#DIV/0!</v>
      </c>
      <c r="CP145" s="55" t="e">
        <f t="shared" si="247"/>
        <v>#DIV/0!</v>
      </c>
      <c r="CQ145" s="147">
        <v>0</v>
      </c>
      <c r="CR145" s="55">
        <f t="shared" si="248"/>
        <v>0</v>
      </c>
      <c r="CS145" s="147">
        <v>0</v>
      </c>
      <c r="CT145" s="55" t="e">
        <f t="shared" si="249"/>
        <v>#DIV/0!</v>
      </c>
      <c r="CU145" s="55" t="e">
        <f t="shared" si="250"/>
        <v>#DIV/0!</v>
      </c>
      <c r="CV145" s="147">
        <v>0</v>
      </c>
      <c r="CW145" s="55">
        <f t="shared" si="251"/>
        <v>0</v>
      </c>
      <c r="CX145" s="147">
        <v>0</v>
      </c>
      <c r="CY145" s="55" t="e">
        <f t="shared" si="252"/>
        <v>#DIV/0!</v>
      </c>
      <c r="CZ145" s="55" t="e">
        <f t="shared" si="253"/>
        <v>#DIV/0!</v>
      </c>
      <c r="DA145" s="147">
        <v>0</v>
      </c>
      <c r="DB145" s="55">
        <f t="shared" si="254"/>
        <v>0</v>
      </c>
      <c r="DC145" s="147">
        <v>0</v>
      </c>
      <c r="DD145" s="55" t="e">
        <f t="shared" si="255"/>
        <v>#DIV/0!</v>
      </c>
      <c r="DE145" s="55" t="e">
        <f t="shared" si="256"/>
        <v>#DIV/0!</v>
      </c>
      <c r="DF145" s="147">
        <v>0</v>
      </c>
      <c r="DG145" s="55">
        <f t="shared" si="257"/>
        <v>0</v>
      </c>
      <c r="DH145" s="147">
        <v>0</v>
      </c>
      <c r="DI145" s="55" t="e">
        <f t="shared" si="258"/>
        <v>#DIV/0!</v>
      </c>
      <c r="DJ145" s="55" t="e">
        <f t="shared" si="259"/>
        <v>#DIV/0!</v>
      </c>
      <c r="DK145" s="147">
        <v>0</v>
      </c>
      <c r="DL145" s="55">
        <f t="shared" si="260"/>
        <v>0</v>
      </c>
      <c r="DM145" s="147">
        <v>0</v>
      </c>
      <c r="DN145" s="55" t="e">
        <f t="shared" si="261"/>
        <v>#DIV/0!</v>
      </c>
      <c r="DO145" s="55" t="e">
        <f t="shared" si="262"/>
        <v>#DIV/0!</v>
      </c>
      <c r="DP145" s="147">
        <v>0</v>
      </c>
      <c r="DQ145" s="55">
        <f t="shared" si="263"/>
        <v>0</v>
      </c>
      <c r="DR145" s="147">
        <v>0</v>
      </c>
      <c r="DS145" s="55" t="e">
        <f t="shared" si="264"/>
        <v>#DIV/0!</v>
      </c>
      <c r="DT145" s="55" t="e">
        <f t="shared" si="265"/>
        <v>#DIV/0!</v>
      </c>
      <c r="DU145" s="8">
        <f t="shared" si="266"/>
        <v>1747</v>
      </c>
      <c r="DV145" s="8">
        <f t="shared" si="267"/>
        <v>0</v>
      </c>
      <c r="DW145" s="56">
        <f t="shared" si="268"/>
        <v>-1</v>
      </c>
      <c r="DX145" s="9">
        <f t="shared" si="269"/>
        <v>3229460.9099999988</v>
      </c>
      <c r="DY145" s="9">
        <f t="shared" si="270"/>
        <v>0</v>
      </c>
      <c r="DZ145" s="56">
        <f t="shared" si="271"/>
        <v>-1</v>
      </c>
      <c r="EA145" s="106"/>
      <c r="EB145" s="78"/>
    </row>
    <row r="146" spans="1:132" ht="15.75" x14ac:dyDescent="0.25">
      <c r="A146" s="6" t="s">
        <v>315</v>
      </c>
      <c r="B146" s="109" t="s">
        <v>326</v>
      </c>
      <c r="C146" s="1" t="s">
        <v>651</v>
      </c>
      <c r="D146" s="15" t="s">
        <v>6</v>
      </c>
      <c r="E146" s="15">
        <v>578</v>
      </c>
      <c r="F146" s="7">
        <f t="shared" si="192"/>
        <v>0.28430890309886869</v>
      </c>
      <c r="G146" s="15">
        <v>1123</v>
      </c>
      <c r="H146" s="7">
        <f t="shared" si="193"/>
        <v>0.28618756371049947</v>
      </c>
      <c r="I146" s="55">
        <f t="shared" si="194"/>
        <v>1.878660611630778E-3</v>
      </c>
      <c r="J146" s="9">
        <v>1597766.179999999</v>
      </c>
      <c r="K146" s="7">
        <f t="shared" si="195"/>
        <v>0.35746992190944782</v>
      </c>
      <c r="L146" s="9">
        <v>2749812.4499999988</v>
      </c>
      <c r="M146" s="7">
        <f t="shared" si="196"/>
        <v>0.36301781386012016</v>
      </c>
      <c r="N146" s="55">
        <f t="shared" si="217"/>
        <v>5.5478919506723456E-3</v>
      </c>
      <c r="O146" s="15">
        <v>99</v>
      </c>
      <c r="P146" s="7">
        <f t="shared" si="197"/>
        <v>4.8696507624200691E-2</v>
      </c>
      <c r="Q146" s="15">
        <v>144</v>
      </c>
      <c r="R146" s="7">
        <f t="shared" si="198"/>
        <v>3.669724770642202E-2</v>
      </c>
      <c r="S146" s="55">
        <f t="shared" si="218"/>
        <v>-1.1999259917778671E-2</v>
      </c>
      <c r="T146" s="9">
        <v>265201.48</v>
      </c>
      <c r="U146" s="7">
        <f t="shared" si="199"/>
        <v>5.9333808371053412E-2</v>
      </c>
      <c r="V146" s="9">
        <v>362232.26000000013</v>
      </c>
      <c r="W146" s="7">
        <f t="shared" si="200"/>
        <v>4.7820266118444102E-2</v>
      </c>
      <c r="X146" s="55">
        <f t="shared" si="219"/>
        <v>-1.151354225260931E-2</v>
      </c>
      <c r="Y146" s="15">
        <v>12</v>
      </c>
      <c r="Z146" s="7">
        <f t="shared" si="201"/>
        <v>5.9026069847515983E-3</v>
      </c>
      <c r="AA146" s="9">
        <v>48</v>
      </c>
      <c r="AB146" s="7">
        <f t="shared" si="202"/>
        <v>1.2232415902140673E-2</v>
      </c>
      <c r="AC146" s="55">
        <f t="shared" si="220"/>
        <v>6.3298089173890746E-3</v>
      </c>
      <c r="AD146" s="9">
        <v>43374.96</v>
      </c>
      <c r="AE146" s="7">
        <f t="shared" si="203"/>
        <v>9.70432580067844E-3</v>
      </c>
      <c r="AF146" s="9">
        <v>125626.53</v>
      </c>
      <c r="AG146" s="7">
        <f t="shared" si="204"/>
        <v>1.6584646812342719E-2</v>
      </c>
      <c r="AH146" s="55">
        <f t="shared" si="221"/>
        <v>6.8803210116642789E-3</v>
      </c>
      <c r="AI146" s="15">
        <f t="shared" si="222"/>
        <v>689</v>
      </c>
      <c r="AJ146" s="7">
        <f t="shared" si="205"/>
        <v>0.33890801770782097</v>
      </c>
      <c r="AK146" s="9">
        <f t="shared" si="223"/>
        <v>1315</v>
      </c>
      <c r="AL146" s="7">
        <f t="shared" si="206"/>
        <v>0.33511722731906218</v>
      </c>
      <c r="AM146" s="54">
        <f t="shared" si="224"/>
        <v>-3.7907903887587913E-3</v>
      </c>
      <c r="AN146" s="9">
        <f t="shared" si="225"/>
        <v>1906342.6199999989</v>
      </c>
      <c r="AO146" s="7">
        <f t="shared" si="207"/>
        <v>0.42650805608117964</v>
      </c>
      <c r="AP146" s="9">
        <f t="shared" si="226"/>
        <v>3237671.2399999988</v>
      </c>
      <c r="AQ146" s="7">
        <f t="shared" si="208"/>
        <v>0.42742272679090698</v>
      </c>
      <c r="AR146" s="54">
        <f t="shared" si="209"/>
        <v>9.1467070972733877E-4</v>
      </c>
      <c r="AS146" s="15">
        <v>1014</v>
      </c>
      <c r="AT146" s="7">
        <f t="shared" si="210"/>
        <v>0.49877029021151009</v>
      </c>
      <c r="AU146" s="15">
        <v>1981</v>
      </c>
      <c r="AV146" s="7">
        <f t="shared" si="272"/>
        <v>0.50484199796126406</v>
      </c>
      <c r="AW146" s="54">
        <f t="shared" si="227"/>
        <v>6.0717077497539629E-3</v>
      </c>
      <c r="AX146" s="9">
        <v>1952544.2899999949</v>
      </c>
      <c r="AY146" s="7">
        <f t="shared" si="276"/>
        <v>0.43684480470793097</v>
      </c>
      <c r="AZ146" s="9">
        <v>3399783.8599999938</v>
      </c>
      <c r="BA146" s="7">
        <f t="shared" si="273"/>
        <v>0.44882410233254971</v>
      </c>
      <c r="BB146" s="54">
        <f t="shared" si="211"/>
        <v>1.1979297624618745E-2</v>
      </c>
      <c r="BC146" s="15">
        <v>210</v>
      </c>
      <c r="BD146" s="7">
        <f t="shared" si="277"/>
        <v>0.10329562223315297</v>
      </c>
      <c r="BE146" s="15">
        <v>546</v>
      </c>
      <c r="BF146" s="7">
        <f t="shared" si="274"/>
        <v>0.13914373088685014</v>
      </c>
      <c r="BG146" s="54">
        <f t="shared" si="228"/>
        <v>3.5848108653697169E-2</v>
      </c>
      <c r="BH146" s="9">
        <v>320011.21000000008</v>
      </c>
      <c r="BI146" s="7">
        <f t="shared" si="212"/>
        <v>7.1596447390598797E-2</v>
      </c>
      <c r="BJ146" s="9">
        <v>756895.13000000024</v>
      </c>
      <c r="BK146" s="7">
        <f t="shared" si="275"/>
        <v>9.9921874822398046E-2</v>
      </c>
      <c r="BL146" s="54">
        <f t="shared" si="229"/>
        <v>2.8325427431799249E-2</v>
      </c>
      <c r="BM146" s="15">
        <f t="shared" si="230"/>
        <v>1224</v>
      </c>
      <c r="BN146" s="7">
        <f t="shared" si="213"/>
        <v>0.60206591244466301</v>
      </c>
      <c r="BO146" s="15">
        <f t="shared" si="231"/>
        <v>2527</v>
      </c>
      <c r="BP146" s="7">
        <f t="shared" si="214"/>
        <v>0.64398572884811411</v>
      </c>
      <c r="BQ146" s="54">
        <f t="shared" si="232"/>
        <v>4.1919816403451104E-2</v>
      </c>
      <c r="BR146" s="9">
        <f t="shared" si="233"/>
        <v>2272555.4999999949</v>
      </c>
      <c r="BS146" s="7">
        <f t="shared" si="215"/>
        <v>0.50844125209852975</v>
      </c>
      <c r="BT146" s="9">
        <f t="shared" si="234"/>
        <v>4156678.9899999942</v>
      </c>
      <c r="BU146" s="7">
        <f t="shared" si="216"/>
        <v>0.54874597715494777</v>
      </c>
      <c r="BV146" s="55">
        <f t="shared" si="235"/>
        <v>4.0304725056418023E-2</v>
      </c>
      <c r="BW146" s="147">
        <v>2</v>
      </c>
      <c r="BX146" s="7">
        <f t="shared" si="236"/>
        <v>9.8376783079193305E-4</v>
      </c>
      <c r="BY146" s="147">
        <v>0</v>
      </c>
      <c r="BZ146" s="7">
        <f t="shared" si="237"/>
        <v>0</v>
      </c>
      <c r="CA146" s="54">
        <f t="shared" si="238"/>
        <v>-9.8376783079193305E-4</v>
      </c>
      <c r="CB146" s="147">
        <v>7499</v>
      </c>
      <c r="CC146" s="7">
        <f t="shared" si="239"/>
        <v>1.6777592228162889E-3</v>
      </c>
      <c r="CD146" s="147">
        <v>0</v>
      </c>
      <c r="CE146" s="7">
        <f t="shared" si="240"/>
        <v>0</v>
      </c>
      <c r="CF146" s="148">
        <f t="shared" si="241"/>
        <v>-1.6777592228162889E-3</v>
      </c>
      <c r="CG146" s="147">
        <v>20</v>
      </c>
      <c r="CH146" s="55">
        <f t="shared" si="242"/>
        <v>9.8376783079193314E-3</v>
      </c>
      <c r="CI146" s="147">
        <v>14</v>
      </c>
      <c r="CJ146" s="55">
        <f t="shared" si="243"/>
        <v>3.5677879714576962E-3</v>
      </c>
      <c r="CK146" s="55">
        <f t="shared" si="244"/>
        <v>-6.2698903364616348E-3</v>
      </c>
      <c r="CL146" s="147">
        <v>75860.3</v>
      </c>
      <c r="CM146" s="55">
        <f t="shared" si="245"/>
        <v>1.6972305370130756E-2</v>
      </c>
      <c r="CN146" s="147">
        <v>42348.44</v>
      </c>
      <c r="CO146" s="55">
        <f t="shared" si="246"/>
        <v>5.5906496856490979E-3</v>
      </c>
      <c r="CP146" s="55">
        <f t="shared" si="247"/>
        <v>-1.1381655684481658E-2</v>
      </c>
      <c r="CQ146" s="147">
        <v>70</v>
      </c>
      <c r="CR146" s="55">
        <f t="shared" si="248"/>
        <v>3.443187407771766E-2</v>
      </c>
      <c r="CS146" s="147">
        <v>33</v>
      </c>
      <c r="CT146" s="55">
        <f t="shared" si="249"/>
        <v>8.4097859327217118E-3</v>
      </c>
      <c r="CU146" s="55">
        <f t="shared" si="250"/>
        <v>-2.6022088144995948E-2</v>
      </c>
      <c r="CV146" s="147">
        <v>149684.76</v>
      </c>
      <c r="CW146" s="55">
        <f t="shared" si="251"/>
        <v>3.3489130098018766E-2</v>
      </c>
      <c r="CX146" s="147">
        <v>67479.620000000024</v>
      </c>
      <c r="CY146" s="55">
        <f t="shared" si="252"/>
        <v>8.9083545070543502E-3</v>
      </c>
      <c r="CZ146" s="55">
        <f t="shared" si="253"/>
        <v>-2.4580775590964415E-2</v>
      </c>
      <c r="DA146" s="147">
        <v>0</v>
      </c>
      <c r="DB146" s="55">
        <f t="shared" si="254"/>
        <v>0</v>
      </c>
      <c r="DC146" s="147">
        <v>0</v>
      </c>
      <c r="DD146" s="55">
        <f t="shared" si="255"/>
        <v>0</v>
      </c>
      <c r="DE146" s="55">
        <f t="shared" si="256"/>
        <v>0</v>
      </c>
      <c r="DF146" s="147">
        <v>0</v>
      </c>
      <c r="DG146" s="55">
        <f t="shared" si="257"/>
        <v>0</v>
      </c>
      <c r="DH146" s="147">
        <v>0</v>
      </c>
      <c r="DI146" s="55">
        <f t="shared" si="258"/>
        <v>0</v>
      </c>
      <c r="DJ146" s="55">
        <f t="shared" si="259"/>
        <v>0</v>
      </c>
      <c r="DK146" s="147">
        <v>28</v>
      </c>
      <c r="DL146" s="55">
        <f t="shared" si="260"/>
        <v>1.3772749631087064E-2</v>
      </c>
      <c r="DM146" s="147">
        <v>35</v>
      </c>
      <c r="DN146" s="55">
        <f t="shared" si="261"/>
        <v>8.9194699286442407E-3</v>
      </c>
      <c r="DO146" s="55">
        <f t="shared" si="262"/>
        <v>-4.8532797024428229E-3</v>
      </c>
      <c r="DP146" s="147">
        <v>57709.900000000023</v>
      </c>
      <c r="DQ146" s="55">
        <f t="shared" si="263"/>
        <v>1.2911497129324682E-2</v>
      </c>
      <c r="DR146" s="147">
        <v>70690.89</v>
      </c>
      <c r="DS146" s="55">
        <f t="shared" si="264"/>
        <v>9.3322918614417664E-3</v>
      </c>
      <c r="DT146" s="55">
        <f t="shared" si="265"/>
        <v>-3.5792052678829157E-3</v>
      </c>
      <c r="DU146" s="8">
        <f t="shared" si="266"/>
        <v>2033</v>
      </c>
      <c r="DV146" s="8">
        <f t="shared" si="267"/>
        <v>3924</v>
      </c>
      <c r="DW146" s="56">
        <f t="shared" si="268"/>
        <v>0.93015248401377271</v>
      </c>
      <c r="DX146" s="9">
        <f t="shared" si="269"/>
        <v>4469652.0799999945</v>
      </c>
      <c r="DY146" s="9">
        <f t="shared" si="270"/>
        <v>7574869.1799999932</v>
      </c>
      <c r="DZ146" s="56">
        <f t="shared" si="271"/>
        <v>0.69473351491823565</v>
      </c>
      <c r="EA146" s="106"/>
      <c r="EB146" s="78"/>
    </row>
    <row r="147" spans="1:132" ht="15.75" x14ac:dyDescent="0.25">
      <c r="A147" s="6" t="s">
        <v>315</v>
      </c>
      <c r="B147" s="109" t="s">
        <v>327</v>
      </c>
      <c r="C147" s="1" t="s">
        <v>651</v>
      </c>
      <c r="D147" s="15" t="s">
        <v>6</v>
      </c>
      <c r="E147" s="15">
        <v>242</v>
      </c>
      <c r="F147" s="7">
        <f t="shared" si="192"/>
        <v>0.2391304347826087</v>
      </c>
      <c r="G147" s="15">
        <v>684</v>
      </c>
      <c r="H147" s="7">
        <f t="shared" si="193"/>
        <v>0.26409266409266408</v>
      </c>
      <c r="I147" s="55">
        <f t="shared" si="194"/>
        <v>2.4962229310055373E-2</v>
      </c>
      <c r="J147" s="9">
        <v>613821.63000000012</v>
      </c>
      <c r="K147" s="7">
        <f t="shared" si="195"/>
        <v>0.2839116201412295</v>
      </c>
      <c r="L147" s="9">
        <v>1746739.8199999989</v>
      </c>
      <c r="M147" s="7">
        <f t="shared" si="196"/>
        <v>0.33523316276469539</v>
      </c>
      <c r="N147" s="55">
        <f t="shared" si="217"/>
        <v>5.1321542623465888E-2</v>
      </c>
      <c r="O147" s="15">
        <v>90</v>
      </c>
      <c r="P147" s="7">
        <f t="shared" si="197"/>
        <v>8.8932806324110672E-2</v>
      </c>
      <c r="Q147" s="15">
        <v>154</v>
      </c>
      <c r="R147" s="7">
        <f t="shared" si="198"/>
        <v>5.9459459459459463E-2</v>
      </c>
      <c r="S147" s="55">
        <f t="shared" si="218"/>
        <v>-2.9473346864651209E-2</v>
      </c>
      <c r="T147" s="9">
        <v>230472.82</v>
      </c>
      <c r="U147" s="7">
        <f t="shared" si="199"/>
        <v>0.1066008568722447</v>
      </c>
      <c r="V147" s="9">
        <v>405271.12</v>
      </c>
      <c r="W147" s="7">
        <f t="shared" si="200"/>
        <v>7.7779368042797864E-2</v>
      </c>
      <c r="X147" s="55">
        <f t="shared" si="219"/>
        <v>-2.8821488829446837E-2</v>
      </c>
      <c r="Y147" s="15">
        <v>5</v>
      </c>
      <c r="Z147" s="7">
        <f t="shared" si="201"/>
        <v>4.940711462450593E-3</v>
      </c>
      <c r="AA147" s="9">
        <v>27</v>
      </c>
      <c r="AB147" s="7">
        <f t="shared" si="202"/>
        <v>1.0424710424710425E-2</v>
      </c>
      <c r="AC147" s="55">
        <f t="shared" si="220"/>
        <v>5.4839989622598321E-3</v>
      </c>
      <c r="AD147" s="9">
        <v>18523.93</v>
      </c>
      <c r="AE147" s="7">
        <f t="shared" si="203"/>
        <v>8.5678945163316002E-3</v>
      </c>
      <c r="AF147" s="9">
        <v>72714.05</v>
      </c>
      <c r="AG147" s="7">
        <f t="shared" si="204"/>
        <v>1.3955232874309933E-2</v>
      </c>
      <c r="AH147" s="55">
        <f t="shared" si="221"/>
        <v>5.3873383579783329E-3</v>
      </c>
      <c r="AI147" s="15">
        <f t="shared" si="222"/>
        <v>337</v>
      </c>
      <c r="AJ147" s="7">
        <f t="shared" si="205"/>
        <v>0.33300395256916998</v>
      </c>
      <c r="AK147" s="9">
        <f t="shared" si="223"/>
        <v>865</v>
      </c>
      <c r="AL147" s="7">
        <f t="shared" si="206"/>
        <v>0.33397683397683398</v>
      </c>
      <c r="AM147" s="54">
        <f t="shared" si="224"/>
        <v>9.7288140766399467E-4</v>
      </c>
      <c r="AN147" s="9">
        <f t="shared" si="225"/>
        <v>862818.38000000024</v>
      </c>
      <c r="AO147" s="7">
        <f t="shared" si="207"/>
        <v>0.39908037152980586</v>
      </c>
      <c r="AP147" s="9">
        <f t="shared" si="226"/>
        <v>2224724.9899999988</v>
      </c>
      <c r="AQ147" s="7">
        <f t="shared" si="208"/>
        <v>0.42696776368180317</v>
      </c>
      <c r="AR147" s="54">
        <f t="shared" si="209"/>
        <v>2.7887392151997314E-2</v>
      </c>
      <c r="AS147" s="15">
        <v>481</v>
      </c>
      <c r="AT147" s="7">
        <f t="shared" si="210"/>
        <v>0.47529644268774701</v>
      </c>
      <c r="AU147" s="15">
        <v>1373</v>
      </c>
      <c r="AV147" s="7">
        <f t="shared" si="272"/>
        <v>0.53011583011583008</v>
      </c>
      <c r="AW147" s="54">
        <f t="shared" si="227"/>
        <v>5.4819387428083066E-2</v>
      </c>
      <c r="AX147" s="9">
        <v>902232.0900000002</v>
      </c>
      <c r="AY147" s="7">
        <f t="shared" si="276"/>
        <v>0.41731043986720961</v>
      </c>
      <c r="AZ147" s="9">
        <v>2407418.3099999968</v>
      </c>
      <c r="BA147" s="7">
        <f t="shared" si="273"/>
        <v>0.46203014605743481</v>
      </c>
      <c r="BB147" s="54">
        <f t="shared" si="211"/>
        <v>4.4719706190225195E-2</v>
      </c>
      <c r="BC147" s="15">
        <v>109</v>
      </c>
      <c r="BD147" s="7">
        <f t="shared" si="277"/>
        <v>0.10770750988142293</v>
      </c>
      <c r="BE147" s="15">
        <v>291</v>
      </c>
      <c r="BF147" s="7">
        <f t="shared" si="274"/>
        <v>0.11235521235521236</v>
      </c>
      <c r="BG147" s="54">
        <f t="shared" si="228"/>
        <v>4.6477024737894279E-3</v>
      </c>
      <c r="BH147" s="9">
        <v>166242.56</v>
      </c>
      <c r="BI147" s="7">
        <f t="shared" si="212"/>
        <v>7.6892361297247774E-2</v>
      </c>
      <c r="BJ147" s="9">
        <v>409349.91000000021</v>
      </c>
      <c r="BK147" s="7">
        <f t="shared" si="275"/>
        <v>7.8562166749449588E-2</v>
      </c>
      <c r="BL147" s="54">
        <f t="shared" si="229"/>
        <v>1.6698054522018141E-3</v>
      </c>
      <c r="BM147" s="15">
        <f t="shared" si="230"/>
        <v>590</v>
      </c>
      <c r="BN147" s="7">
        <f t="shared" si="213"/>
        <v>0.58300395256916993</v>
      </c>
      <c r="BO147" s="15">
        <f t="shared" si="231"/>
        <v>1664</v>
      </c>
      <c r="BP147" s="7">
        <f t="shared" si="214"/>
        <v>0.64247104247104247</v>
      </c>
      <c r="BQ147" s="54">
        <f t="shared" si="232"/>
        <v>5.946708990187255E-2</v>
      </c>
      <c r="BR147" s="9">
        <f t="shared" si="233"/>
        <v>1068474.6500000001</v>
      </c>
      <c r="BS147" s="7">
        <f t="shared" si="215"/>
        <v>0.49420280116445736</v>
      </c>
      <c r="BT147" s="9">
        <f t="shared" si="234"/>
        <v>2816768.2199999969</v>
      </c>
      <c r="BU147" s="7">
        <f t="shared" si="216"/>
        <v>0.54059231280688436</v>
      </c>
      <c r="BV147" s="55">
        <f t="shared" si="235"/>
        <v>4.6389511642426995E-2</v>
      </c>
      <c r="BW147" s="147">
        <v>0</v>
      </c>
      <c r="BX147" s="7">
        <f t="shared" si="236"/>
        <v>0</v>
      </c>
      <c r="BY147" s="147">
        <v>0</v>
      </c>
      <c r="BZ147" s="7">
        <f t="shared" si="237"/>
        <v>0</v>
      </c>
      <c r="CA147" s="54">
        <f t="shared" si="238"/>
        <v>0</v>
      </c>
      <c r="CB147" s="147">
        <v>0</v>
      </c>
      <c r="CC147" s="7">
        <f t="shared" si="239"/>
        <v>0</v>
      </c>
      <c r="CD147" s="147">
        <v>0</v>
      </c>
      <c r="CE147" s="7">
        <f t="shared" si="240"/>
        <v>0</v>
      </c>
      <c r="CF147" s="148">
        <f t="shared" si="241"/>
        <v>0</v>
      </c>
      <c r="CG147" s="147">
        <v>38</v>
      </c>
      <c r="CH147" s="55">
        <f t="shared" si="242"/>
        <v>3.7549407114624504E-2</v>
      </c>
      <c r="CI147" s="147">
        <v>23</v>
      </c>
      <c r="CJ147" s="55">
        <f t="shared" si="243"/>
        <v>8.8803088803088796E-3</v>
      </c>
      <c r="CK147" s="55">
        <f t="shared" si="244"/>
        <v>-2.8669098234315626E-2</v>
      </c>
      <c r="CL147" s="147">
        <v>132629.68</v>
      </c>
      <c r="CM147" s="55">
        <f t="shared" si="245"/>
        <v>6.1345357490274192E-2</v>
      </c>
      <c r="CN147" s="147">
        <v>74920.37999999999</v>
      </c>
      <c r="CO147" s="55">
        <f t="shared" si="246"/>
        <v>1.4378670283553073E-2</v>
      </c>
      <c r="CP147" s="55">
        <f t="shared" si="247"/>
        <v>-4.6966687206721119E-2</v>
      </c>
      <c r="CQ147" s="147">
        <v>33</v>
      </c>
      <c r="CR147" s="55">
        <f t="shared" si="248"/>
        <v>3.2608695652173912E-2</v>
      </c>
      <c r="CS147" s="147">
        <v>37</v>
      </c>
      <c r="CT147" s="55">
        <f t="shared" si="249"/>
        <v>1.4285714285714285E-2</v>
      </c>
      <c r="CU147" s="55">
        <f t="shared" si="250"/>
        <v>-1.8322981366459629E-2</v>
      </c>
      <c r="CV147" s="147">
        <v>70927.860000000015</v>
      </c>
      <c r="CW147" s="55">
        <f t="shared" si="251"/>
        <v>3.2806344158563303E-2</v>
      </c>
      <c r="CX147" s="147">
        <v>92409.06</v>
      </c>
      <c r="CY147" s="55">
        <f t="shared" si="252"/>
        <v>1.7735086300324065E-2</v>
      </c>
      <c r="CZ147" s="55">
        <f t="shared" si="253"/>
        <v>-1.5071257858239238E-2</v>
      </c>
      <c r="DA147" s="147">
        <v>7</v>
      </c>
      <c r="DB147" s="55">
        <f t="shared" si="254"/>
        <v>6.91699604743083E-3</v>
      </c>
      <c r="DC147" s="147">
        <v>1</v>
      </c>
      <c r="DD147" s="55">
        <f t="shared" si="255"/>
        <v>3.861003861003861E-4</v>
      </c>
      <c r="DE147" s="55">
        <f t="shared" si="256"/>
        <v>-6.5308956613304436E-3</v>
      </c>
      <c r="DF147" s="147">
        <v>13196.61</v>
      </c>
      <c r="DG147" s="55">
        <f t="shared" si="257"/>
        <v>6.1038431074381489E-3</v>
      </c>
      <c r="DH147" s="147">
        <v>1699.5</v>
      </c>
      <c r="DI147" s="55">
        <f t="shared" si="258"/>
        <v>3.2616692743547815E-4</v>
      </c>
      <c r="DJ147" s="55">
        <f t="shared" si="259"/>
        <v>-5.7776761800026706E-3</v>
      </c>
      <c r="DK147" s="147">
        <v>7</v>
      </c>
      <c r="DL147" s="55">
        <f t="shared" si="260"/>
        <v>6.91699604743083E-3</v>
      </c>
      <c r="DM147" s="147">
        <v>0</v>
      </c>
      <c r="DN147" s="55">
        <f t="shared" si="261"/>
        <v>0</v>
      </c>
      <c r="DO147" s="55">
        <f t="shared" si="262"/>
        <v>-6.91699604743083E-3</v>
      </c>
      <c r="DP147" s="147">
        <v>13969.4</v>
      </c>
      <c r="DQ147" s="55">
        <f t="shared" si="263"/>
        <v>6.461282549461299E-3</v>
      </c>
      <c r="DR147" s="147">
        <v>0</v>
      </c>
      <c r="DS147" s="55">
        <f t="shared" si="264"/>
        <v>0</v>
      </c>
      <c r="DT147" s="55">
        <f t="shared" si="265"/>
        <v>-6.461282549461299E-3</v>
      </c>
      <c r="DU147" s="8">
        <f t="shared" si="266"/>
        <v>1012</v>
      </c>
      <c r="DV147" s="8">
        <f t="shared" si="267"/>
        <v>2590</v>
      </c>
      <c r="DW147" s="56">
        <f t="shared" si="268"/>
        <v>1.5592885375494072</v>
      </c>
      <c r="DX147" s="9">
        <f t="shared" si="269"/>
        <v>2162016.58</v>
      </c>
      <c r="DY147" s="9">
        <f t="shared" si="270"/>
        <v>5210522.1499999948</v>
      </c>
      <c r="DZ147" s="56">
        <f t="shared" si="271"/>
        <v>1.4100287658293511</v>
      </c>
      <c r="EA147" s="106"/>
      <c r="EB147" s="78"/>
    </row>
    <row r="148" spans="1:132" ht="15.75" x14ac:dyDescent="0.25">
      <c r="A148" s="6" t="s">
        <v>378</v>
      </c>
      <c r="B148" s="109" t="s">
        <v>395</v>
      </c>
      <c r="C148" s="1" t="s">
        <v>651</v>
      </c>
      <c r="D148" s="15" t="s">
        <v>6</v>
      </c>
      <c r="E148" s="15">
        <v>1219</v>
      </c>
      <c r="F148" s="7">
        <f t="shared" si="192"/>
        <v>0.33351573187414502</v>
      </c>
      <c r="G148" s="15">
        <v>1227</v>
      </c>
      <c r="H148" s="7">
        <f t="shared" si="193"/>
        <v>0.3704710144927536</v>
      </c>
      <c r="I148" s="55">
        <f t="shared" si="194"/>
        <v>3.6955282618608587E-2</v>
      </c>
      <c r="J148" s="9">
        <v>3116083.9599999981</v>
      </c>
      <c r="K148" s="7">
        <f t="shared" si="195"/>
        <v>0.40298550934967786</v>
      </c>
      <c r="L148" s="9">
        <v>3093786.58</v>
      </c>
      <c r="M148" s="7">
        <f t="shared" si="196"/>
        <v>0.4462656489917467</v>
      </c>
      <c r="N148" s="55">
        <f t="shared" si="217"/>
        <v>4.3280139642068838E-2</v>
      </c>
      <c r="O148" s="15">
        <v>167</v>
      </c>
      <c r="P148" s="7">
        <f t="shared" si="197"/>
        <v>4.5690834473324213E-2</v>
      </c>
      <c r="Q148" s="15">
        <v>85</v>
      </c>
      <c r="R148" s="7">
        <f t="shared" si="198"/>
        <v>2.5664251207729468E-2</v>
      </c>
      <c r="S148" s="55">
        <f t="shared" si="218"/>
        <v>-2.0026583265594745E-2</v>
      </c>
      <c r="T148" s="9">
        <v>425516.37999999989</v>
      </c>
      <c r="U148" s="7">
        <f t="shared" si="199"/>
        <v>5.5029626073018631E-2</v>
      </c>
      <c r="V148" s="9">
        <v>194122.89</v>
      </c>
      <c r="W148" s="7">
        <f t="shared" si="200"/>
        <v>2.8001407094474969E-2</v>
      </c>
      <c r="X148" s="55">
        <f t="shared" si="219"/>
        <v>-2.7028218978543662E-2</v>
      </c>
      <c r="Y148" s="15">
        <v>16</v>
      </c>
      <c r="Z148" s="7">
        <f t="shared" si="201"/>
        <v>4.3775649794801641E-3</v>
      </c>
      <c r="AA148" s="9">
        <v>48</v>
      </c>
      <c r="AB148" s="7">
        <f t="shared" si="202"/>
        <v>1.4492753623188406E-2</v>
      </c>
      <c r="AC148" s="55">
        <f t="shared" si="220"/>
        <v>1.0115188643708242E-2</v>
      </c>
      <c r="AD148" s="9">
        <v>30965.010000000002</v>
      </c>
      <c r="AE148" s="7">
        <f t="shared" si="203"/>
        <v>4.0045295592317344E-3</v>
      </c>
      <c r="AF148" s="9">
        <v>106895.21999999999</v>
      </c>
      <c r="AG148" s="7">
        <f t="shared" si="204"/>
        <v>1.5419184062597987E-2</v>
      </c>
      <c r="AH148" s="55">
        <f t="shared" si="221"/>
        <v>1.1414654503366251E-2</v>
      </c>
      <c r="AI148" s="15">
        <f t="shared" si="222"/>
        <v>1402</v>
      </c>
      <c r="AJ148" s="7">
        <f t="shared" si="205"/>
        <v>0.38358413132694941</v>
      </c>
      <c r="AK148" s="9">
        <f t="shared" si="223"/>
        <v>1360</v>
      </c>
      <c r="AL148" s="7">
        <f t="shared" si="206"/>
        <v>0.41062801932367149</v>
      </c>
      <c r="AM148" s="54">
        <f t="shared" si="224"/>
        <v>2.7043887996722082E-2</v>
      </c>
      <c r="AN148" s="9">
        <f t="shared" si="225"/>
        <v>3572565.3499999978</v>
      </c>
      <c r="AO148" s="7">
        <f t="shared" si="207"/>
        <v>0.4620196649819282</v>
      </c>
      <c r="AP148" s="9">
        <f t="shared" si="226"/>
        <v>3394804.6900000004</v>
      </c>
      <c r="AQ148" s="7">
        <f t="shared" si="208"/>
        <v>0.48968624014881967</v>
      </c>
      <c r="AR148" s="54">
        <f t="shared" si="209"/>
        <v>2.7666575166891472E-2</v>
      </c>
      <c r="AS148" s="15">
        <v>1559</v>
      </c>
      <c r="AT148" s="7">
        <f t="shared" si="210"/>
        <v>0.4265389876880985</v>
      </c>
      <c r="AU148" s="15">
        <v>1418</v>
      </c>
      <c r="AV148" s="7">
        <f t="shared" si="272"/>
        <v>0.4281400966183575</v>
      </c>
      <c r="AW148" s="54">
        <f t="shared" si="227"/>
        <v>1.6011089302589987E-3</v>
      </c>
      <c r="AX148" s="9">
        <v>2665588.9999999972</v>
      </c>
      <c r="AY148" s="7">
        <f t="shared" si="276"/>
        <v>0.34472554484119167</v>
      </c>
      <c r="AZ148" s="9">
        <v>2475083.4199999981</v>
      </c>
      <c r="BA148" s="7">
        <f t="shared" si="273"/>
        <v>0.35702033096769431</v>
      </c>
      <c r="BB148" s="54">
        <f t="shared" si="211"/>
        <v>1.2294786126502644E-2</v>
      </c>
      <c r="BC148" s="15">
        <v>333</v>
      </c>
      <c r="BD148" s="7">
        <f t="shared" si="277"/>
        <v>9.1108071135430915E-2</v>
      </c>
      <c r="BE148" s="15">
        <v>327</v>
      </c>
      <c r="BF148" s="7">
        <f t="shared" si="274"/>
        <v>9.8731884057971009E-2</v>
      </c>
      <c r="BG148" s="54">
        <f t="shared" si="228"/>
        <v>7.6238129225400936E-3</v>
      </c>
      <c r="BH148" s="9">
        <v>449947.23999999987</v>
      </c>
      <c r="BI148" s="7">
        <f t="shared" si="212"/>
        <v>5.8189130979603584E-2</v>
      </c>
      <c r="BJ148" s="9">
        <v>444518.87999999989</v>
      </c>
      <c r="BK148" s="7">
        <f t="shared" si="275"/>
        <v>6.4119971220601882E-2</v>
      </c>
      <c r="BL148" s="54">
        <f t="shared" si="229"/>
        <v>5.9308402409982974E-3</v>
      </c>
      <c r="BM148" s="15">
        <f t="shared" si="230"/>
        <v>1892</v>
      </c>
      <c r="BN148" s="7">
        <f t="shared" si="213"/>
        <v>0.51764705882352946</v>
      </c>
      <c r="BO148" s="15">
        <f t="shared" si="231"/>
        <v>1745</v>
      </c>
      <c r="BP148" s="7">
        <f t="shared" si="214"/>
        <v>0.52687198067632846</v>
      </c>
      <c r="BQ148" s="54">
        <f t="shared" si="232"/>
        <v>9.2249218527989951E-3</v>
      </c>
      <c r="BR148" s="9">
        <f t="shared" si="233"/>
        <v>3115536.239999997</v>
      </c>
      <c r="BS148" s="7">
        <f t="shared" si="215"/>
        <v>0.40291467582079521</v>
      </c>
      <c r="BT148" s="9">
        <f t="shared" si="234"/>
        <v>2919602.299999998</v>
      </c>
      <c r="BU148" s="7">
        <f t="shared" si="216"/>
        <v>0.42114030218829618</v>
      </c>
      <c r="BV148" s="55">
        <f t="shared" si="235"/>
        <v>1.8225626367500969E-2</v>
      </c>
      <c r="BW148" s="147">
        <v>16</v>
      </c>
      <c r="BX148" s="7">
        <f t="shared" si="236"/>
        <v>4.3775649794801641E-3</v>
      </c>
      <c r="BY148" s="147">
        <v>5</v>
      </c>
      <c r="BZ148" s="7">
        <f t="shared" si="237"/>
        <v>1.5096618357487923E-3</v>
      </c>
      <c r="CA148" s="54">
        <f t="shared" si="238"/>
        <v>-2.8679031437313721E-3</v>
      </c>
      <c r="CB148" s="147">
        <v>79445.540000000008</v>
      </c>
      <c r="CC148" s="7">
        <f t="shared" si="239"/>
        <v>1.0274242226278214E-2</v>
      </c>
      <c r="CD148" s="147">
        <v>27080.12</v>
      </c>
      <c r="CE148" s="7">
        <f t="shared" si="240"/>
        <v>3.9061929496682925E-3</v>
      </c>
      <c r="CF148" s="148">
        <f t="shared" si="241"/>
        <v>-6.3680492766099214E-3</v>
      </c>
      <c r="CG148" s="147">
        <v>185</v>
      </c>
      <c r="CH148" s="55">
        <f t="shared" si="242"/>
        <v>5.0615595075239397E-2</v>
      </c>
      <c r="CI148" s="147">
        <v>95</v>
      </c>
      <c r="CJ148" s="55">
        <f t="shared" si="243"/>
        <v>2.8683574879227052E-2</v>
      </c>
      <c r="CK148" s="55">
        <f t="shared" si="244"/>
        <v>-2.1932020196012345E-2</v>
      </c>
      <c r="CL148" s="147">
        <v>629837.4700000002</v>
      </c>
      <c r="CM148" s="55">
        <f t="shared" si="245"/>
        <v>8.1453316699291609E-2</v>
      </c>
      <c r="CN148" s="147">
        <v>359694.08999999991</v>
      </c>
      <c r="CO148" s="55">
        <f t="shared" si="246"/>
        <v>5.1884353481275264E-2</v>
      </c>
      <c r="CP148" s="55">
        <f t="shared" si="247"/>
        <v>-2.9568963218016345E-2</v>
      </c>
      <c r="CQ148" s="147">
        <v>114</v>
      </c>
      <c r="CR148" s="55">
        <f t="shared" si="248"/>
        <v>3.1190150478796169E-2</v>
      </c>
      <c r="CS148" s="147">
        <v>51</v>
      </c>
      <c r="CT148" s="55">
        <f t="shared" si="249"/>
        <v>1.5398550724637682E-2</v>
      </c>
      <c r="CU148" s="55">
        <f t="shared" si="250"/>
        <v>-1.5791599754158489E-2</v>
      </c>
      <c r="CV148" s="147">
        <v>245966.68</v>
      </c>
      <c r="CW148" s="55">
        <f t="shared" si="251"/>
        <v>3.180947917168743E-2</v>
      </c>
      <c r="CX148" s="147">
        <v>117633.14</v>
      </c>
      <c r="CY148" s="55">
        <f t="shared" si="252"/>
        <v>1.6968083675971274E-2</v>
      </c>
      <c r="CZ148" s="55">
        <f t="shared" si="253"/>
        <v>-1.4841395495716156E-2</v>
      </c>
      <c r="DA148" s="147">
        <v>18</v>
      </c>
      <c r="DB148" s="55">
        <f t="shared" si="254"/>
        <v>4.9247606019151846E-3</v>
      </c>
      <c r="DC148" s="147">
        <v>35</v>
      </c>
      <c r="DD148" s="55">
        <f t="shared" si="255"/>
        <v>1.0567632850241546E-2</v>
      </c>
      <c r="DE148" s="55">
        <f t="shared" si="256"/>
        <v>5.6428722483263614E-3</v>
      </c>
      <c r="DF148" s="147">
        <v>36264.949999999997</v>
      </c>
      <c r="DG148" s="55">
        <f t="shared" si="257"/>
        <v>4.6899408151026226E-3</v>
      </c>
      <c r="DH148" s="147">
        <v>73352.47</v>
      </c>
      <c r="DI148" s="55">
        <f t="shared" si="258"/>
        <v>1.0580784027351242E-2</v>
      </c>
      <c r="DJ148" s="55">
        <f t="shared" si="259"/>
        <v>5.8908432122486195E-3</v>
      </c>
      <c r="DK148" s="147">
        <v>28</v>
      </c>
      <c r="DL148" s="55">
        <f t="shared" si="260"/>
        <v>7.6607387140902872E-3</v>
      </c>
      <c r="DM148" s="147">
        <v>21</v>
      </c>
      <c r="DN148" s="55">
        <f t="shared" si="261"/>
        <v>6.3405797101449279E-3</v>
      </c>
      <c r="DO148" s="55">
        <f t="shared" si="262"/>
        <v>-1.3201590039453592E-3</v>
      </c>
      <c r="DP148" s="147">
        <v>52880.07</v>
      </c>
      <c r="DQ148" s="55">
        <f t="shared" si="263"/>
        <v>6.838680284916532E-3</v>
      </c>
      <c r="DR148" s="147">
        <v>40445.160000000003</v>
      </c>
      <c r="DS148" s="55">
        <f t="shared" si="264"/>
        <v>5.8340435286182652E-3</v>
      </c>
      <c r="DT148" s="55">
        <f t="shared" si="265"/>
        <v>-1.0046367562982668E-3</v>
      </c>
      <c r="DU148" s="8">
        <f t="shared" si="266"/>
        <v>3655</v>
      </c>
      <c r="DV148" s="8">
        <f t="shared" si="267"/>
        <v>3312</v>
      </c>
      <c r="DW148" s="56">
        <f t="shared" si="268"/>
        <v>-9.3844049247606032E-2</v>
      </c>
      <c r="DX148" s="9">
        <f t="shared" si="269"/>
        <v>7732496.2999999961</v>
      </c>
      <c r="DY148" s="9">
        <f t="shared" si="270"/>
        <v>6932611.9699999969</v>
      </c>
      <c r="DZ148" s="56">
        <f t="shared" si="271"/>
        <v>-0.10344451506559393</v>
      </c>
      <c r="EA148" s="106"/>
      <c r="EB148" s="78"/>
    </row>
    <row r="149" spans="1:132" ht="15.75" x14ac:dyDescent="0.25">
      <c r="A149" s="6" t="s">
        <v>425</v>
      </c>
      <c r="B149" s="109" t="s">
        <v>518</v>
      </c>
      <c r="C149" s="1" t="s">
        <v>597</v>
      </c>
      <c r="D149" s="15" t="s">
        <v>37</v>
      </c>
      <c r="E149" s="15">
        <v>890</v>
      </c>
      <c r="F149" s="7">
        <f t="shared" si="192"/>
        <v>0.25707683419988447</v>
      </c>
      <c r="G149" s="15">
        <v>0</v>
      </c>
      <c r="H149" s="7" t="e">
        <f t="shared" si="193"/>
        <v>#DIV/0!</v>
      </c>
      <c r="I149" s="55" t="e">
        <f t="shared" si="194"/>
        <v>#DIV/0!</v>
      </c>
      <c r="J149" s="9">
        <v>1756755</v>
      </c>
      <c r="K149" s="7">
        <f t="shared" si="195"/>
        <v>0.3303173180735659</v>
      </c>
      <c r="L149" s="9">
        <v>0</v>
      </c>
      <c r="M149" s="7" t="e">
        <f t="shared" si="196"/>
        <v>#DIV/0!</v>
      </c>
      <c r="N149" s="55" t="e">
        <f t="shared" si="217"/>
        <v>#DIV/0!</v>
      </c>
      <c r="O149" s="15">
        <v>161</v>
      </c>
      <c r="P149" s="7">
        <f t="shared" si="197"/>
        <v>4.6504910456383594E-2</v>
      </c>
      <c r="Q149" s="15">
        <v>0</v>
      </c>
      <c r="R149" s="7" t="e">
        <f t="shared" si="198"/>
        <v>#DIV/0!</v>
      </c>
      <c r="S149" s="55" t="e">
        <f t="shared" si="218"/>
        <v>#DIV/0!</v>
      </c>
      <c r="T149" s="9">
        <v>310469.5</v>
      </c>
      <c r="U149" s="7">
        <f t="shared" si="199"/>
        <v>5.8376639078096253E-2</v>
      </c>
      <c r="V149" s="9">
        <v>0</v>
      </c>
      <c r="W149" s="7" t="e">
        <f t="shared" si="200"/>
        <v>#DIV/0!</v>
      </c>
      <c r="X149" s="55" t="e">
        <f t="shared" si="219"/>
        <v>#DIV/0!</v>
      </c>
      <c r="Y149" s="15">
        <v>14</v>
      </c>
      <c r="Z149" s="7">
        <f t="shared" si="201"/>
        <v>4.0439052570768342E-3</v>
      </c>
      <c r="AA149" s="9">
        <v>0</v>
      </c>
      <c r="AB149" s="7" t="e">
        <f t="shared" si="202"/>
        <v>#DIV/0!</v>
      </c>
      <c r="AC149" s="55" t="e">
        <f t="shared" si="220"/>
        <v>#DIV/0!</v>
      </c>
      <c r="AD149" s="9">
        <v>30543</v>
      </c>
      <c r="AE149" s="7">
        <f t="shared" si="203"/>
        <v>5.7429077167396271E-3</v>
      </c>
      <c r="AF149" s="9">
        <v>0</v>
      </c>
      <c r="AG149" s="7" t="e">
        <f t="shared" si="204"/>
        <v>#DIV/0!</v>
      </c>
      <c r="AH149" s="55" t="e">
        <f t="shared" si="221"/>
        <v>#DIV/0!</v>
      </c>
      <c r="AI149" s="15">
        <f t="shared" si="222"/>
        <v>1065</v>
      </c>
      <c r="AJ149" s="7">
        <f t="shared" si="205"/>
        <v>0.3076256499133449</v>
      </c>
      <c r="AK149" s="9">
        <f t="shared" si="223"/>
        <v>0</v>
      </c>
      <c r="AL149" s="7" t="e">
        <f t="shared" si="206"/>
        <v>#DIV/0!</v>
      </c>
      <c r="AM149" s="54" t="e">
        <f t="shared" si="224"/>
        <v>#DIV/0!</v>
      </c>
      <c r="AN149" s="9">
        <f t="shared" si="225"/>
        <v>2097767.5</v>
      </c>
      <c r="AO149" s="7">
        <f t="shared" si="207"/>
        <v>0.39443686486840179</v>
      </c>
      <c r="AP149" s="9">
        <f t="shared" si="226"/>
        <v>0</v>
      </c>
      <c r="AQ149" s="7" t="e">
        <f t="shared" si="208"/>
        <v>#DIV/0!</v>
      </c>
      <c r="AR149" s="54" t="e">
        <f t="shared" si="209"/>
        <v>#DIV/0!</v>
      </c>
      <c r="AS149" s="15">
        <v>1393</v>
      </c>
      <c r="AT149" s="7">
        <f t="shared" si="210"/>
        <v>0.40236857307914498</v>
      </c>
      <c r="AU149" s="15">
        <v>0</v>
      </c>
      <c r="AV149" s="7" t="e">
        <f t="shared" si="272"/>
        <v>#DIV/0!</v>
      </c>
      <c r="AW149" s="54" t="e">
        <f t="shared" si="227"/>
        <v>#DIV/0!</v>
      </c>
      <c r="AX149" s="9">
        <v>1711270.5</v>
      </c>
      <c r="AY149" s="7">
        <f t="shared" si="276"/>
        <v>0.32176500539825426</v>
      </c>
      <c r="AZ149" s="9">
        <v>0</v>
      </c>
      <c r="BA149" s="7" t="e">
        <f t="shared" si="273"/>
        <v>#DIV/0!</v>
      </c>
      <c r="BB149" s="54" t="e">
        <f t="shared" si="211"/>
        <v>#DIV/0!</v>
      </c>
      <c r="BC149" s="15">
        <v>563</v>
      </c>
      <c r="BD149" s="7">
        <f t="shared" si="277"/>
        <v>0.16262276140958984</v>
      </c>
      <c r="BE149" s="15">
        <v>0</v>
      </c>
      <c r="BF149" s="7" t="e">
        <f t="shared" si="274"/>
        <v>#DIV/0!</v>
      </c>
      <c r="BG149" s="54" t="e">
        <f t="shared" si="228"/>
        <v>#DIV/0!</v>
      </c>
      <c r="BH149" s="9">
        <v>558368.5</v>
      </c>
      <c r="BI149" s="7">
        <f t="shared" si="212"/>
        <v>0.10498833668710771</v>
      </c>
      <c r="BJ149" s="9">
        <v>0</v>
      </c>
      <c r="BK149" s="7" t="e">
        <f t="shared" si="275"/>
        <v>#DIV/0!</v>
      </c>
      <c r="BL149" s="54" t="e">
        <f t="shared" si="229"/>
        <v>#DIV/0!</v>
      </c>
      <c r="BM149" s="15">
        <f t="shared" si="230"/>
        <v>1956</v>
      </c>
      <c r="BN149" s="7">
        <f t="shared" si="213"/>
        <v>0.56499133448873484</v>
      </c>
      <c r="BO149" s="15">
        <f t="shared" si="231"/>
        <v>0</v>
      </c>
      <c r="BP149" s="7" t="e">
        <f t="shared" si="214"/>
        <v>#DIV/0!</v>
      </c>
      <c r="BQ149" s="54" t="e">
        <f t="shared" si="232"/>
        <v>#DIV/0!</v>
      </c>
      <c r="BR149" s="9">
        <f t="shared" si="233"/>
        <v>2269639</v>
      </c>
      <c r="BS149" s="7">
        <f t="shared" si="215"/>
        <v>0.42675334208536198</v>
      </c>
      <c r="BT149" s="9">
        <f t="shared" si="234"/>
        <v>0</v>
      </c>
      <c r="BU149" s="7" t="e">
        <f t="shared" si="216"/>
        <v>#DIV/0!</v>
      </c>
      <c r="BV149" s="55" t="e">
        <f t="shared" si="235"/>
        <v>#DIV/0!</v>
      </c>
      <c r="BW149" s="147">
        <v>48</v>
      </c>
      <c r="BX149" s="7">
        <f t="shared" si="236"/>
        <v>1.3864818024263431E-2</v>
      </c>
      <c r="BY149" s="147">
        <v>0</v>
      </c>
      <c r="BZ149" s="7" t="e">
        <f t="shared" si="237"/>
        <v>#DIV/0!</v>
      </c>
      <c r="CA149" s="54" t="e">
        <f t="shared" si="238"/>
        <v>#DIV/0!</v>
      </c>
      <c r="CB149" s="147">
        <v>179976</v>
      </c>
      <c r="CC149" s="7">
        <f t="shared" si="239"/>
        <v>3.3840341787903322E-2</v>
      </c>
      <c r="CD149" s="147">
        <v>0</v>
      </c>
      <c r="CE149" s="7" t="e">
        <f t="shared" si="240"/>
        <v>#DIV/0!</v>
      </c>
      <c r="CF149" s="148" t="e">
        <f t="shared" si="241"/>
        <v>#DIV/0!</v>
      </c>
      <c r="CG149" s="147">
        <v>124</v>
      </c>
      <c r="CH149" s="55">
        <f t="shared" si="242"/>
        <v>3.581744656268053E-2</v>
      </c>
      <c r="CI149" s="147">
        <v>0</v>
      </c>
      <c r="CJ149" s="55" t="e">
        <f t="shared" si="243"/>
        <v>#DIV/0!</v>
      </c>
      <c r="CK149" s="55" t="e">
        <f t="shared" si="244"/>
        <v>#DIV/0!</v>
      </c>
      <c r="CL149" s="147">
        <v>365138</v>
      </c>
      <c r="CM149" s="55">
        <f t="shared" si="245"/>
        <v>6.8655791437477465E-2</v>
      </c>
      <c r="CN149" s="147">
        <v>0</v>
      </c>
      <c r="CO149" s="55" t="e">
        <f t="shared" si="246"/>
        <v>#DIV/0!</v>
      </c>
      <c r="CP149" s="55" t="e">
        <f t="shared" si="247"/>
        <v>#DIV/0!</v>
      </c>
      <c r="CQ149" s="147">
        <v>123</v>
      </c>
      <c r="CR149" s="55">
        <f t="shared" si="248"/>
        <v>3.5528596187175042E-2</v>
      </c>
      <c r="CS149" s="147">
        <v>0</v>
      </c>
      <c r="CT149" s="55" t="e">
        <f t="shared" si="249"/>
        <v>#DIV/0!</v>
      </c>
      <c r="CU149" s="55" t="e">
        <f t="shared" si="250"/>
        <v>#DIV/0!</v>
      </c>
      <c r="CV149" s="147">
        <v>199388.5</v>
      </c>
      <c r="CW149" s="55">
        <f t="shared" si="251"/>
        <v>3.749041532525093E-2</v>
      </c>
      <c r="CX149" s="147">
        <v>0</v>
      </c>
      <c r="CY149" s="55" t="e">
        <f t="shared" si="252"/>
        <v>#DIV/0!</v>
      </c>
      <c r="CZ149" s="55" t="e">
        <f t="shared" si="253"/>
        <v>#DIV/0!</v>
      </c>
      <c r="DA149" s="147">
        <v>42</v>
      </c>
      <c r="DB149" s="55">
        <f t="shared" si="254"/>
        <v>1.2131715771230503E-2</v>
      </c>
      <c r="DC149" s="147">
        <v>0</v>
      </c>
      <c r="DD149" s="55" t="e">
        <f t="shared" si="255"/>
        <v>#DIV/0!</v>
      </c>
      <c r="DE149" s="55" t="e">
        <f t="shared" si="256"/>
        <v>#DIV/0!</v>
      </c>
      <c r="DF149" s="147">
        <v>61079</v>
      </c>
      <c r="DG149" s="55">
        <f t="shared" si="257"/>
        <v>1.1484499244695665E-2</v>
      </c>
      <c r="DH149" s="147">
        <v>0</v>
      </c>
      <c r="DI149" s="55" t="e">
        <f t="shared" si="258"/>
        <v>#DIV/0!</v>
      </c>
      <c r="DJ149" s="55" t="e">
        <f t="shared" si="259"/>
        <v>#DIV/0!</v>
      </c>
      <c r="DK149" s="147">
        <v>104</v>
      </c>
      <c r="DL149" s="55">
        <f t="shared" si="260"/>
        <v>3.0040439052570769E-2</v>
      </c>
      <c r="DM149" s="147">
        <v>0</v>
      </c>
      <c r="DN149" s="55" t="e">
        <f t="shared" si="261"/>
        <v>#DIV/0!</v>
      </c>
      <c r="DO149" s="55" t="e">
        <f t="shared" si="262"/>
        <v>#DIV/0!</v>
      </c>
      <c r="DP149" s="147">
        <v>145398</v>
      </c>
      <c r="DQ149" s="55">
        <f t="shared" si="263"/>
        <v>2.733874525090883E-2</v>
      </c>
      <c r="DR149" s="147">
        <v>0</v>
      </c>
      <c r="DS149" s="55" t="e">
        <f t="shared" si="264"/>
        <v>#DIV/0!</v>
      </c>
      <c r="DT149" s="55" t="e">
        <f t="shared" si="265"/>
        <v>#DIV/0!</v>
      </c>
      <c r="DU149" s="8">
        <f t="shared" si="266"/>
        <v>3462</v>
      </c>
      <c r="DV149" s="8">
        <f t="shared" si="267"/>
        <v>0</v>
      </c>
      <c r="DW149" s="56">
        <f t="shared" si="268"/>
        <v>-1</v>
      </c>
      <c r="DX149" s="9">
        <f t="shared" si="269"/>
        <v>5318386</v>
      </c>
      <c r="DY149" s="9">
        <f t="shared" si="270"/>
        <v>0</v>
      </c>
      <c r="DZ149" s="56">
        <f t="shared" si="271"/>
        <v>-1</v>
      </c>
      <c r="EA149" s="106"/>
      <c r="EB149" s="78"/>
    </row>
    <row r="150" spans="1:132" ht="15.75" x14ac:dyDescent="0.25">
      <c r="A150" s="6" t="s">
        <v>425</v>
      </c>
      <c r="B150" s="109" t="s">
        <v>455</v>
      </c>
      <c r="C150" s="1" t="s">
        <v>651</v>
      </c>
      <c r="D150" s="15" t="s">
        <v>37</v>
      </c>
      <c r="E150" s="15">
        <v>2022</v>
      </c>
      <c r="F150" s="7">
        <f t="shared" si="192"/>
        <v>0.32660313358100468</v>
      </c>
      <c r="G150" s="15">
        <v>1984</v>
      </c>
      <c r="H150" s="7">
        <f t="shared" si="193"/>
        <v>0.31943326356464335</v>
      </c>
      <c r="I150" s="55">
        <f t="shared" si="194"/>
        <v>-7.1698700163613238E-3</v>
      </c>
      <c r="J150" s="9">
        <v>3986990</v>
      </c>
      <c r="K150" s="7">
        <f t="shared" si="195"/>
        <v>0.41915250640949081</v>
      </c>
      <c r="L150" s="9">
        <v>3906197.65</v>
      </c>
      <c r="M150" s="7">
        <f t="shared" si="196"/>
        <v>0.39723218732595278</v>
      </c>
      <c r="N150" s="55">
        <f t="shared" si="217"/>
        <v>-2.1920319083538031E-2</v>
      </c>
      <c r="O150" s="15">
        <v>282</v>
      </c>
      <c r="P150" s="7">
        <f t="shared" si="197"/>
        <v>4.5549991923760295E-2</v>
      </c>
      <c r="Q150" s="15">
        <v>172</v>
      </c>
      <c r="R150" s="7">
        <f t="shared" si="198"/>
        <v>2.7692803091289648E-2</v>
      </c>
      <c r="S150" s="55">
        <f t="shared" si="218"/>
        <v>-1.7857188832470648E-2</v>
      </c>
      <c r="T150" s="9">
        <v>551859</v>
      </c>
      <c r="U150" s="7">
        <f t="shared" si="199"/>
        <v>5.8016970956695446E-2</v>
      </c>
      <c r="V150" s="9">
        <v>329314</v>
      </c>
      <c r="W150" s="7">
        <f t="shared" si="200"/>
        <v>3.3488863661842304E-2</v>
      </c>
      <c r="X150" s="55">
        <f t="shared" si="219"/>
        <v>-2.4528107294853142E-2</v>
      </c>
      <c r="Y150" s="15">
        <v>8</v>
      </c>
      <c r="Z150" s="7">
        <f t="shared" si="201"/>
        <v>1.2921983524471006E-3</v>
      </c>
      <c r="AA150" s="9">
        <v>48</v>
      </c>
      <c r="AB150" s="7">
        <f t="shared" si="202"/>
        <v>7.7282241184994365E-3</v>
      </c>
      <c r="AC150" s="55">
        <f t="shared" si="220"/>
        <v>6.4360257660523359E-3</v>
      </c>
      <c r="AD150" s="9">
        <v>16746</v>
      </c>
      <c r="AE150" s="7">
        <f t="shared" si="203"/>
        <v>1.7605080204197484E-3</v>
      </c>
      <c r="AF150" s="9">
        <v>102726</v>
      </c>
      <c r="AG150" s="7">
        <f t="shared" si="204"/>
        <v>1.0446494860608455E-2</v>
      </c>
      <c r="AH150" s="55">
        <f t="shared" si="221"/>
        <v>8.6859868401887065E-3</v>
      </c>
      <c r="AI150" s="15">
        <f t="shared" si="222"/>
        <v>2312</v>
      </c>
      <c r="AJ150" s="7">
        <f t="shared" si="205"/>
        <v>0.37344532385721207</v>
      </c>
      <c r="AK150" s="9">
        <f t="shared" si="223"/>
        <v>2204</v>
      </c>
      <c r="AL150" s="7">
        <f t="shared" si="206"/>
        <v>0.35485429077443248</v>
      </c>
      <c r="AM150" s="54">
        <f t="shared" si="224"/>
        <v>-1.8591033082779596E-2</v>
      </c>
      <c r="AN150" s="9">
        <f t="shared" si="225"/>
        <v>4555595</v>
      </c>
      <c r="AO150" s="7">
        <f t="shared" si="207"/>
        <v>0.47892998538660597</v>
      </c>
      <c r="AP150" s="9">
        <f t="shared" si="226"/>
        <v>4338237.6500000004</v>
      </c>
      <c r="AQ150" s="7">
        <f t="shared" si="208"/>
        <v>0.44116754584840356</v>
      </c>
      <c r="AR150" s="54">
        <f t="shared" si="209"/>
        <v>-3.7762439538202408E-2</v>
      </c>
      <c r="AS150" s="15">
        <v>2816</v>
      </c>
      <c r="AT150" s="7">
        <f t="shared" si="210"/>
        <v>0.45485382006137942</v>
      </c>
      <c r="AU150" s="15">
        <v>2807</v>
      </c>
      <c r="AV150" s="7">
        <f t="shared" si="272"/>
        <v>0.45194010626308162</v>
      </c>
      <c r="AW150" s="54">
        <f t="shared" si="227"/>
        <v>-2.9137137982978012E-3</v>
      </c>
      <c r="AX150" s="9">
        <v>3460913.0999999992</v>
      </c>
      <c r="AY150" s="7">
        <v>0</v>
      </c>
      <c r="AZ150" s="9">
        <v>3647960.35</v>
      </c>
      <c r="BA150" s="7">
        <f t="shared" si="273"/>
        <v>0.37097131250100679</v>
      </c>
      <c r="BB150" s="54">
        <f t="shared" si="211"/>
        <v>0.37097131250100679</v>
      </c>
      <c r="BC150" s="15">
        <v>678</v>
      </c>
      <c r="BD150" s="7">
        <v>0</v>
      </c>
      <c r="BE150" s="15">
        <v>651</v>
      </c>
      <c r="BF150" s="7">
        <f t="shared" si="274"/>
        <v>0.10481403960714861</v>
      </c>
      <c r="BG150" s="54">
        <f t="shared" si="228"/>
        <v>0.10481403960714861</v>
      </c>
      <c r="BH150" s="9">
        <v>656211.5</v>
      </c>
      <c r="BI150" s="7">
        <f t="shared" si="212"/>
        <v>6.8987555765058745E-2</v>
      </c>
      <c r="BJ150" s="9">
        <v>657214.1</v>
      </c>
      <c r="BK150" s="7">
        <f t="shared" si="275"/>
        <v>6.6833943869803278E-2</v>
      </c>
      <c r="BL150" s="54">
        <f t="shared" si="229"/>
        <v>-2.1536118952554667E-3</v>
      </c>
      <c r="BM150" s="15">
        <f t="shared" si="230"/>
        <v>3494</v>
      </c>
      <c r="BN150" s="7">
        <f t="shared" si="213"/>
        <v>0.56436763043127125</v>
      </c>
      <c r="BO150" s="15">
        <f t="shared" si="231"/>
        <v>3458</v>
      </c>
      <c r="BP150" s="7">
        <f t="shared" si="214"/>
        <v>0.5567541458702302</v>
      </c>
      <c r="BQ150" s="54">
        <f t="shared" si="232"/>
        <v>-7.6134845610410506E-3</v>
      </c>
      <c r="BR150" s="9">
        <f t="shared" si="233"/>
        <v>4117124.5999999992</v>
      </c>
      <c r="BS150" s="7">
        <f t="shared" si="215"/>
        <v>0.43283356499268166</v>
      </c>
      <c r="BT150" s="9">
        <f t="shared" si="234"/>
        <v>4305174.45</v>
      </c>
      <c r="BU150" s="7">
        <f t="shared" si="216"/>
        <v>0.43780525637081008</v>
      </c>
      <c r="BV150" s="55">
        <f t="shared" si="235"/>
        <v>4.9716913781284178E-3</v>
      </c>
      <c r="BW150" s="147">
        <v>7</v>
      </c>
      <c r="BX150" s="7">
        <f t="shared" si="236"/>
        <v>1.1306735583912131E-3</v>
      </c>
      <c r="BY150" s="147">
        <v>12</v>
      </c>
      <c r="BZ150" s="7">
        <f t="shared" si="237"/>
        <v>1.9320560296248591E-3</v>
      </c>
      <c r="CA150" s="54">
        <f t="shared" si="238"/>
        <v>8.0138247123364608E-4</v>
      </c>
      <c r="CB150" s="147">
        <v>26246.5</v>
      </c>
      <c r="CC150" s="7">
        <f t="shared" si="239"/>
        <v>2.759296175680576E-3</v>
      </c>
      <c r="CD150" s="147">
        <v>44994</v>
      </c>
      <c r="CE150" s="7">
        <f t="shared" si="240"/>
        <v>4.5755659692601367E-3</v>
      </c>
      <c r="CF150" s="148">
        <f t="shared" si="241"/>
        <v>1.8162697935795607E-3</v>
      </c>
      <c r="CG150" s="147">
        <v>162</v>
      </c>
      <c r="CH150" s="55">
        <f t="shared" si="242"/>
        <v>2.6167016637053789E-2</v>
      </c>
      <c r="CI150" s="147">
        <v>230</v>
      </c>
      <c r="CJ150" s="55">
        <f t="shared" si="243"/>
        <v>3.703107390114313E-2</v>
      </c>
      <c r="CK150" s="55">
        <f t="shared" si="244"/>
        <v>1.0864057264089341E-2</v>
      </c>
      <c r="CL150" s="147">
        <v>486569</v>
      </c>
      <c r="CM150" s="55">
        <f t="shared" si="245"/>
        <v>5.1153029200263739E-2</v>
      </c>
      <c r="CN150" s="147">
        <v>660935</v>
      </c>
      <c r="CO150" s="55">
        <f t="shared" si="246"/>
        <v>6.7212332619748155E-2</v>
      </c>
      <c r="CP150" s="55">
        <f t="shared" si="247"/>
        <v>1.6059303419484416E-2</v>
      </c>
      <c r="CQ150" s="147">
        <v>110</v>
      </c>
      <c r="CR150" s="55">
        <f t="shared" si="248"/>
        <v>1.7767727346147635E-2</v>
      </c>
      <c r="CS150" s="147">
        <v>218</v>
      </c>
      <c r="CT150" s="55">
        <f t="shared" si="249"/>
        <v>3.5099017871518277E-2</v>
      </c>
      <c r="CU150" s="55">
        <f t="shared" si="250"/>
        <v>1.7331290525370642E-2</v>
      </c>
      <c r="CV150" s="147">
        <v>175245</v>
      </c>
      <c r="CW150" s="55">
        <f t="shared" si="251"/>
        <v>1.8423517737875244E-2</v>
      </c>
      <c r="CX150" s="147">
        <v>353491</v>
      </c>
      <c r="CY150" s="55">
        <f t="shared" si="252"/>
        <v>3.5947490555179248E-2</v>
      </c>
      <c r="CZ150" s="55">
        <f t="shared" si="253"/>
        <v>1.7523972817304004E-2</v>
      </c>
      <c r="DA150" s="147">
        <v>47</v>
      </c>
      <c r="DB150" s="55">
        <f t="shared" si="254"/>
        <v>7.5916653206267162E-3</v>
      </c>
      <c r="DC150" s="147">
        <v>38</v>
      </c>
      <c r="DD150" s="55">
        <f t="shared" si="255"/>
        <v>6.1181774271453875E-3</v>
      </c>
      <c r="DE150" s="55">
        <f t="shared" si="256"/>
        <v>-1.4734878934813287E-3</v>
      </c>
      <c r="DF150" s="147">
        <v>69126.5</v>
      </c>
      <c r="DG150" s="55">
        <f t="shared" si="257"/>
        <v>7.2672732397913381E-3</v>
      </c>
      <c r="DH150" s="147">
        <v>56981</v>
      </c>
      <c r="DI150" s="55">
        <f t="shared" si="258"/>
        <v>5.7945575964442339E-3</v>
      </c>
      <c r="DJ150" s="55">
        <f t="shared" si="259"/>
        <v>-1.4727156433471042E-3</v>
      </c>
      <c r="DK150" s="147">
        <v>59</v>
      </c>
      <c r="DL150" s="55">
        <f t="shared" si="260"/>
        <v>9.529962849297368E-3</v>
      </c>
      <c r="DM150" s="147">
        <v>51</v>
      </c>
      <c r="DN150" s="55">
        <f t="shared" si="261"/>
        <v>8.2112381259056514E-3</v>
      </c>
      <c r="DO150" s="55">
        <f t="shared" si="262"/>
        <v>-1.3187247233917166E-3</v>
      </c>
      <c r="DP150" s="147">
        <v>82120.5</v>
      </c>
      <c r="DQ150" s="55">
        <f t="shared" si="263"/>
        <v>8.6333332671013948E-3</v>
      </c>
      <c r="DR150" s="147">
        <v>73724.5</v>
      </c>
      <c r="DS150" s="55">
        <f t="shared" si="264"/>
        <v>7.4972510401546642E-3</v>
      </c>
      <c r="DT150" s="55">
        <f t="shared" si="265"/>
        <v>-1.1360822269467306E-3</v>
      </c>
      <c r="DU150" s="8">
        <f t="shared" si="266"/>
        <v>6191</v>
      </c>
      <c r="DV150" s="8">
        <f t="shared" si="267"/>
        <v>6211</v>
      </c>
      <c r="DW150" s="56">
        <f t="shared" si="268"/>
        <v>3.2304958811177897E-3</v>
      </c>
      <c r="DX150" s="9">
        <f t="shared" si="269"/>
        <v>9512027.0999999996</v>
      </c>
      <c r="DY150" s="9">
        <f t="shared" si="270"/>
        <v>9833537.5999999996</v>
      </c>
      <c r="DZ150" s="56">
        <f t="shared" si="271"/>
        <v>3.3800418840270074E-2</v>
      </c>
      <c r="EA150" s="106"/>
      <c r="EB150" s="78"/>
    </row>
    <row r="151" spans="1:132" ht="15.75" x14ac:dyDescent="0.25">
      <c r="A151" s="6" t="s">
        <v>425</v>
      </c>
      <c r="B151" s="109" t="s">
        <v>443</v>
      </c>
      <c r="C151" s="1" t="s">
        <v>651</v>
      </c>
      <c r="D151" s="15" t="s">
        <v>6</v>
      </c>
      <c r="E151" s="15">
        <v>515</v>
      </c>
      <c r="F151" s="7">
        <f t="shared" si="192"/>
        <v>0.20267611176702086</v>
      </c>
      <c r="G151" s="15">
        <v>528</v>
      </c>
      <c r="H151" s="7">
        <f t="shared" si="193"/>
        <v>0.21298910851149658</v>
      </c>
      <c r="I151" s="55">
        <f t="shared" si="194"/>
        <v>1.0312996744475722E-2</v>
      </c>
      <c r="J151" s="9">
        <v>1233384.370000001</v>
      </c>
      <c r="K151" s="7">
        <f t="shared" si="195"/>
        <v>0.23191738055795658</v>
      </c>
      <c r="L151" s="9">
        <v>1260425.18</v>
      </c>
      <c r="M151" s="7">
        <f t="shared" si="196"/>
        <v>0.24509688889570261</v>
      </c>
      <c r="N151" s="55">
        <f t="shared" si="217"/>
        <v>1.3179508337746032E-2</v>
      </c>
      <c r="O151" s="15">
        <v>131</v>
      </c>
      <c r="P151" s="7">
        <f t="shared" si="197"/>
        <v>5.1554506099960644E-2</v>
      </c>
      <c r="Q151" s="15">
        <v>142</v>
      </c>
      <c r="R151" s="7">
        <f t="shared" si="198"/>
        <v>5.7281161758773701E-2</v>
      </c>
      <c r="S151" s="55">
        <f t="shared" si="218"/>
        <v>5.7266556588130568E-3</v>
      </c>
      <c r="T151" s="9">
        <v>347330.32000000012</v>
      </c>
      <c r="U151" s="7">
        <f t="shared" si="199"/>
        <v>6.5309679579251351E-2</v>
      </c>
      <c r="V151" s="9">
        <v>349764.96000000008</v>
      </c>
      <c r="W151" s="7">
        <f t="shared" si="200"/>
        <v>6.8013797963580744E-2</v>
      </c>
      <c r="X151" s="55">
        <f t="shared" si="219"/>
        <v>2.7041183843293931E-3</v>
      </c>
      <c r="Y151" s="15">
        <v>31</v>
      </c>
      <c r="Z151" s="7">
        <f t="shared" si="201"/>
        <v>1.2199921290830381E-2</v>
      </c>
      <c r="AA151" s="9">
        <v>38</v>
      </c>
      <c r="AB151" s="7">
        <f t="shared" si="202"/>
        <v>1.5328761597418314E-2</v>
      </c>
      <c r="AC151" s="55">
        <f t="shared" si="220"/>
        <v>3.1288403065879329E-3</v>
      </c>
      <c r="AD151" s="9">
        <v>104744.97</v>
      </c>
      <c r="AE151" s="7">
        <f t="shared" si="203"/>
        <v>1.9695546384313044E-2</v>
      </c>
      <c r="AF151" s="9">
        <v>97925.5</v>
      </c>
      <c r="AG151" s="7">
        <f t="shared" si="204"/>
        <v>1.9042173842921898E-2</v>
      </c>
      <c r="AH151" s="55">
        <f t="shared" si="221"/>
        <v>-6.5337254139114648E-4</v>
      </c>
      <c r="AI151" s="15">
        <f t="shared" si="222"/>
        <v>677</v>
      </c>
      <c r="AJ151" s="7">
        <f t="shared" si="205"/>
        <v>0.2664305391578119</v>
      </c>
      <c r="AK151" s="9">
        <f t="shared" si="223"/>
        <v>708</v>
      </c>
      <c r="AL151" s="7">
        <f t="shared" si="206"/>
        <v>0.28559903186768859</v>
      </c>
      <c r="AM151" s="54">
        <f t="shared" si="224"/>
        <v>1.9168492709876694E-2</v>
      </c>
      <c r="AN151" s="9">
        <f t="shared" si="225"/>
        <v>1685459.6600000011</v>
      </c>
      <c r="AO151" s="7">
        <f t="shared" si="207"/>
        <v>0.31692260652152093</v>
      </c>
      <c r="AP151" s="9">
        <f t="shared" si="226"/>
        <v>1708115.6400000001</v>
      </c>
      <c r="AQ151" s="7">
        <f t="shared" si="208"/>
        <v>0.33215286070220529</v>
      </c>
      <c r="AR151" s="54">
        <f t="shared" si="209"/>
        <v>1.5230254180684355E-2</v>
      </c>
      <c r="AS151" s="15">
        <v>1213</v>
      </c>
      <c r="AT151" s="7">
        <f t="shared" si="210"/>
        <v>0.47737111373475011</v>
      </c>
      <c r="AU151" s="15">
        <v>1230</v>
      </c>
      <c r="AV151" s="7">
        <f t="shared" si="272"/>
        <v>0.49616780960064544</v>
      </c>
      <c r="AW151" s="54">
        <f t="shared" si="227"/>
        <v>1.879669586589533E-2</v>
      </c>
      <c r="AX151" s="9">
        <v>2150656.169999999</v>
      </c>
      <c r="AY151" s="7">
        <f t="shared" ref="AY151:AY178" si="278">AX151/$DX151</f>
        <v>0.40439505928489</v>
      </c>
      <c r="AZ151" s="9">
        <v>2196448.1800000002</v>
      </c>
      <c r="BA151" s="7">
        <f t="shared" si="273"/>
        <v>0.42711191753454836</v>
      </c>
      <c r="BB151" s="54">
        <f t="shared" si="211"/>
        <v>2.2716858249658356E-2</v>
      </c>
      <c r="BC151" s="15">
        <v>333</v>
      </c>
      <c r="BD151" s="7">
        <f>BC151/$DU151</f>
        <v>0.13105076741440377</v>
      </c>
      <c r="BE151" s="15">
        <v>268</v>
      </c>
      <c r="BF151" s="7">
        <f t="shared" si="274"/>
        <v>0.10810810810810811</v>
      </c>
      <c r="BG151" s="54">
        <f t="shared" si="228"/>
        <v>-2.294265930629566E-2</v>
      </c>
      <c r="BH151" s="9">
        <v>489627.84000000078</v>
      </c>
      <c r="BI151" s="7">
        <f t="shared" si="212"/>
        <v>9.2066357303563329E-2</v>
      </c>
      <c r="BJ151" s="9">
        <v>400518.62999999989</v>
      </c>
      <c r="BK151" s="7">
        <f t="shared" si="275"/>
        <v>7.7883139527384709E-2</v>
      </c>
      <c r="BL151" s="54">
        <f t="shared" si="229"/>
        <v>-1.4183217776178619E-2</v>
      </c>
      <c r="BM151" s="15">
        <f t="shared" si="230"/>
        <v>1546</v>
      </c>
      <c r="BN151" s="7">
        <f t="shared" si="213"/>
        <v>0.60842188114915385</v>
      </c>
      <c r="BO151" s="15">
        <f t="shared" si="231"/>
        <v>1498</v>
      </c>
      <c r="BP151" s="7">
        <f t="shared" si="214"/>
        <v>0.60427591770875355</v>
      </c>
      <c r="BQ151" s="54">
        <f t="shared" si="232"/>
        <v>-4.1459634404003021E-3</v>
      </c>
      <c r="BR151" s="9">
        <f t="shared" si="233"/>
        <v>2640284.0099999998</v>
      </c>
      <c r="BS151" s="7">
        <f t="shared" si="215"/>
        <v>0.49646141658845333</v>
      </c>
      <c r="BT151" s="9">
        <f t="shared" si="234"/>
        <v>2596966.81</v>
      </c>
      <c r="BU151" s="7">
        <f t="shared" si="216"/>
        <v>0.50499505706193304</v>
      </c>
      <c r="BV151" s="55">
        <f t="shared" si="235"/>
        <v>8.5336404734797089E-3</v>
      </c>
      <c r="BW151" s="147">
        <v>22</v>
      </c>
      <c r="BX151" s="7">
        <f t="shared" si="236"/>
        <v>8.658008658008658E-3</v>
      </c>
      <c r="BY151" s="147">
        <v>21</v>
      </c>
      <c r="BZ151" s="7">
        <f t="shared" si="237"/>
        <v>8.4711577248890689E-3</v>
      </c>
      <c r="CA151" s="54">
        <f t="shared" si="238"/>
        <v>-1.868509331195891E-4</v>
      </c>
      <c r="CB151" s="147">
        <v>108482.42</v>
      </c>
      <c r="CC151" s="7">
        <f t="shared" si="239"/>
        <v>2.0398311584723633E-2</v>
      </c>
      <c r="CD151" s="147">
        <v>112406.08</v>
      </c>
      <c r="CE151" s="7">
        <f t="shared" si="240"/>
        <v>2.1858005487451038E-2</v>
      </c>
      <c r="CF151" s="148">
        <f t="shared" si="241"/>
        <v>1.4596939027274047E-3</v>
      </c>
      <c r="CG151" s="147">
        <v>159</v>
      </c>
      <c r="CH151" s="55">
        <f t="shared" si="242"/>
        <v>6.2573789846517125E-2</v>
      </c>
      <c r="CI151" s="147">
        <v>115</v>
      </c>
      <c r="CJ151" s="55">
        <f t="shared" si="243"/>
        <v>4.6389673255344897E-2</v>
      </c>
      <c r="CK151" s="55">
        <f t="shared" si="244"/>
        <v>-1.6184116591172228E-2</v>
      </c>
      <c r="CL151" s="147">
        <v>597927.02000000048</v>
      </c>
      <c r="CM151" s="55">
        <f t="shared" si="245"/>
        <v>0.11243021365936792</v>
      </c>
      <c r="CN151" s="147">
        <v>428780.48000000021</v>
      </c>
      <c r="CO151" s="55">
        <f t="shared" si="246"/>
        <v>8.3378817985218359E-2</v>
      </c>
      <c r="CP151" s="55">
        <f t="shared" si="247"/>
        <v>-2.9051395674149563E-2</v>
      </c>
      <c r="CQ151" s="147">
        <v>79</v>
      </c>
      <c r="CR151" s="55">
        <f t="shared" si="248"/>
        <v>3.1090121999212909E-2</v>
      </c>
      <c r="CS151" s="147">
        <v>53</v>
      </c>
      <c r="CT151" s="55">
        <f t="shared" si="249"/>
        <v>2.1379588543767647E-2</v>
      </c>
      <c r="CU151" s="55">
        <f t="shared" si="250"/>
        <v>-9.7105334554452617E-3</v>
      </c>
      <c r="CV151" s="147">
        <v>162387.2999999999</v>
      </c>
      <c r="CW151" s="55">
        <f t="shared" si="251"/>
        <v>3.053422612439868E-2</v>
      </c>
      <c r="CX151" s="147">
        <v>116403.1</v>
      </c>
      <c r="CY151" s="55">
        <f t="shared" si="252"/>
        <v>2.263524889895913E-2</v>
      </c>
      <c r="CZ151" s="55">
        <f t="shared" si="253"/>
        <v>-7.8989772254395504E-3</v>
      </c>
      <c r="DA151" s="147">
        <v>23</v>
      </c>
      <c r="DB151" s="55">
        <f t="shared" si="254"/>
        <v>9.0515545060999604E-3</v>
      </c>
      <c r="DC151" s="147">
        <v>59</v>
      </c>
      <c r="DD151" s="55">
        <f t="shared" si="255"/>
        <v>2.3799919322307381E-2</v>
      </c>
      <c r="DE151" s="55">
        <f t="shared" si="256"/>
        <v>1.4748364816207421E-2</v>
      </c>
      <c r="DF151" s="147">
        <v>44904.759999999987</v>
      </c>
      <c r="DG151" s="55">
        <f t="shared" si="257"/>
        <v>8.4435919305379994E-3</v>
      </c>
      <c r="DH151" s="147">
        <v>128961.7499999999</v>
      </c>
      <c r="DI151" s="55">
        <f t="shared" si="258"/>
        <v>2.5077350256954841E-2</v>
      </c>
      <c r="DJ151" s="55">
        <f t="shared" si="259"/>
        <v>1.6633758326416843E-2</v>
      </c>
      <c r="DK151" s="147">
        <v>35</v>
      </c>
      <c r="DL151" s="55">
        <f t="shared" si="260"/>
        <v>1.3774104683195593E-2</v>
      </c>
      <c r="DM151" s="147">
        <v>25</v>
      </c>
      <c r="DN151" s="55">
        <f t="shared" si="261"/>
        <v>1.0084711577248891E-2</v>
      </c>
      <c r="DO151" s="55">
        <f t="shared" si="262"/>
        <v>-3.6893931059467019E-3</v>
      </c>
      <c r="DP151" s="147">
        <v>78760.680000000008</v>
      </c>
      <c r="DQ151" s="55">
        <f t="shared" si="263"/>
        <v>1.4809633590997611E-2</v>
      </c>
      <c r="DR151" s="147">
        <v>50925.01</v>
      </c>
      <c r="DS151" s="55">
        <f t="shared" si="264"/>
        <v>9.9026596072783503E-3</v>
      </c>
      <c r="DT151" s="55">
        <f t="shared" si="265"/>
        <v>-4.9069739837192608E-3</v>
      </c>
      <c r="DU151" s="8">
        <f t="shared" si="266"/>
        <v>2541</v>
      </c>
      <c r="DV151" s="8">
        <f t="shared" si="267"/>
        <v>2479</v>
      </c>
      <c r="DW151" s="56">
        <f t="shared" si="268"/>
        <v>-2.4399842581660725E-2</v>
      </c>
      <c r="DX151" s="9">
        <f t="shared" si="269"/>
        <v>5318205.8500000006</v>
      </c>
      <c r="DY151" s="9">
        <f t="shared" si="270"/>
        <v>5142558.87</v>
      </c>
      <c r="DZ151" s="56">
        <f t="shared" si="271"/>
        <v>-3.3027488020231588E-2</v>
      </c>
      <c r="EA151" s="106"/>
      <c r="EB151" s="78"/>
    </row>
    <row r="152" spans="1:132" ht="15.75" x14ac:dyDescent="0.25">
      <c r="A152" s="6" t="s">
        <v>425</v>
      </c>
      <c r="B152" s="109" t="s">
        <v>444</v>
      </c>
      <c r="C152" s="1" t="s">
        <v>651</v>
      </c>
      <c r="D152" s="15" t="s">
        <v>6</v>
      </c>
      <c r="E152" s="15">
        <v>766</v>
      </c>
      <c r="F152" s="7">
        <f t="shared" si="192"/>
        <v>0.24465027147876078</v>
      </c>
      <c r="G152" s="15">
        <v>817</v>
      </c>
      <c r="H152" s="7">
        <f t="shared" si="193"/>
        <v>0.2762935407507609</v>
      </c>
      <c r="I152" s="55">
        <f t="shared" si="194"/>
        <v>3.1643269272000119E-2</v>
      </c>
      <c r="J152" s="9">
        <v>1911632.099999998</v>
      </c>
      <c r="K152" s="7">
        <f t="shared" si="195"/>
        <v>0.28764100051921665</v>
      </c>
      <c r="L152" s="9">
        <v>2121816.6199999992</v>
      </c>
      <c r="M152" s="7">
        <f t="shared" si="196"/>
        <v>0.3172068448520971</v>
      </c>
      <c r="N152" s="55">
        <f t="shared" si="217"/>
        <v>2.9565844332880453E-2</v>
      </c>
      <c r="O152" s="15">
        <v>175</v>
      </c>
      <c r="P152" s="7">
        <f t="shared" si="197"/>
        <v>5.5892686042797825E-2</v>
      </c>
      <c r="Q152" s="15">
        <v>130</v>
      </c>
      <c r="R152" s="7">
        <f t="shared" si="198"/>
        <v>4.3963476496449105E-2</v>
      </c>
      <c r="S152" s="55">
        <f t="shared" si="218"/>
        <v>-1.1929209546348719E-2</v>
      </c>
      <c r="T152" s="9">
        <v>455894.56000000017</v>
      </c>
      <c r="U152" s="7">
        <f t="shared" si="199"/>
        <v>6.8597910324726313E-2</v>
      </c>
      <c r="V152" s="9">
        <v>327753.99000000011</v>
      </c>
      <c r="W152" s="7">
        <f t="shared" si="200"/>
        <v>4.8998489348992785E-2</v>
      </c>
      <c r="X152" s="55">
        <f t="shared" si="219"/>
        <v>-1.9599420975733528E-2</v>
      </c>
      <c r="Y152" s="15">
        <v>31</v>
      </c>
      <c r="Z152" s="7">
        <f t="shared" si="201"/>
        <v>9.9009900990099011E-3</v>
      </c>
      <c r="AA152" s="9">
        <v>62</v>
      </c>
      <c r="AB152" s="7">
        <f t="shared" si="202"/>
        <v>2.096719648292188E-2</v>
      </c>
      <c r="AC152" s="55">
        <f t="shared" si="220"/>
        <v>1.1066206383911979E-2</v>
      </c>
      <c r="AD152" s="9">
        <v>96851.71</v>
      </c>
      <c r="AE152" s="7">
        <f t="shared" si="203"/>
        <v>1.4573161209417363E-2</v>
      </c>
      <c r="AF152" s="9">
        <v>180165.83</v>
      </c>
      <c r="AG152" s="7">
        <f t="shared" si="204"/>
        <v>2.6934389120045314E-2</v>
      </c>
      <c r="AH152" s="55">
        <f t="shared" si="221"/>
        <v>1.236122791062795E-2</v>
      </c>
      <c r="AI152" s="15">
        <f t="shared" si="222"/>
        <v>972</v>
      </c>
      <c r="AJ152" s="7">
        <f t="shared" si="205"/>
        <v>0.31044394762056848</v>
      </c>
      <c r="AK152" s="9">
        <f t="shared" si="223"/>
        <v>1009</v>
      </c>
      <c r="AL152" s="7">
        <f t="shared" si="206"/>
        <v>0.3412242137301319</v>
      </c>
      <c r="AM152" s="54">
        <f t="shared" si="224"/>
        <v>3.0780266109563414E-2</v>
      </c>
      <c r="AN152" s="9">
        <f t="shared" si="225"/>
        <v>2464378.3699999982</v>
      </c>
      <c r="AO152" s="7">
        <f t="shared" si="207"/>
        <v>0.37081207205336036</v>
      </c>
      <c r="AP152" s="9">
        <f t="shared" si="226"/>
        <v>2629736.4399999995</v>
      </c>
      <c r="AQ152" s="7">
        <f t="shared" si="208"/>
        <v>0.39313972332113528</v>
      </c>
      <c r="AR152" s="54">
        <f t="shared" si="209"/>
        <v>2.2327651267774917E-2</v>
      </c>
      <c r="AS152" s="15">
        <v>1499</v>
      </c>
      <c r="AT152" s="7">
        <f t="shared" si="210"/>
        <v>0.47876077930373684</v>
      </c>
      <c r="AU152" s="15">
        <v>1410</v>
      </c>
      <c r="AV152" s="7">
        <f t="shared" si="272"/>
        <v>0.47683462969225565</v>
      </c>
      <c r="AW152" s="54">
        <f t="shared" si="227"/>
        <v>-1.9261496114811871E-3</v>
      </c>
      <c r="AX152" s="9">
        <v>2709786.7799999942</v>
      </c>
      <c r="AY152" s="7">
        <f t="shared" si="278"/>
        <v>0.40773838260664569</v>
      </c>
      <c r="AZ152" s="9">
        <v>2772454.5300000021</v>
      </c>
      <c r="BA152" s="7">
        <f t="shared" si="273"/>
        <v>0.41447575896412991</v>
      </c>
      <c r="BB152" s="54">
        <v>0</v>
      </c>
      <c r="BC152" s="15">
        <v>327</v>
      </c>
      <c r="BD152" s="7">
        <v>0</v>
      </c>
      <c r="BE152" s="15">
        <v>269</v>
      </c>
      <c r="BF152" s="7">
        <f t="shared" si="274"/>
        <v>9.0970578288806225E-2</v>
      </c>
      <c r="BG152" s="54">
        <f t="shared" si="228"/>
        <v>9.0970578288806225E-2</v>
      </c>
      <c r="BH152" s="9">
        <v>464193.59000000008</v>
      </c>
      <c r="BI152" s="7">
        <f t="shared" si="212"/>
        <v>6.9846655463782603E-2</v>
      </c>
      <c r="BJ152" s="9">
        <v>422980.00000000012</v>
      </c>
      <c r="BK152" s="7">
        <f t="shared" si="275"/>
        <v>6.3234565122569419E-2</v>
      </c>
      <c r="BL152" s="54">
        <f t="shared" si="229"/>
        <v>-6.6120903412131837E-3</v>
      </c>
      <c r="BM152" s="15">
        <f t="shared" si="230"/>
        <v>1826</v>
      </c>
      <c r="BN152" s="7">
        <f t="shared" si="213"/>
        <v>0.58320025550942189</v>
      </c>
      <c r="BO152" s="15">
        <f t="shared" si="231"/>
        <v>1679</v>
      </c>
      <c r="BP152" s="7">
        <f t="shared" si="214"/>
        <v>0.56780520798106193</v>
      </c>
      <c r="BQ152" s="54">
        <f t="shared" si="232"/>
        <v>-1.5395047528359962E-2</v>
      </c>
      <c r="BR152" s="9">
        <f t="shared" si="233"/>
        <v>3173980.3699999945</v>
      </c>
      <c r="BS152" s="7">
        <f t="shared" si="215"/>
        <v>0.47758503807042835</v>
      </c>
      <c r="BT152" s="9">
        <f t="shared" si="234"/>
        <v>3195434.5300000021</v>
      </c>
      <c r="BU152" s="7">
        <f t="shared" si="216"/>
        <v>0.47771032408669933</v>
      </c>
      <c r="BV152" s="55">
        <f t="shared" si="235"/>
        <v>1.2528601627098679E-4</v>
      </c>
      <c r="BW152" s="147">
        <v>7</v>
      </c>
      <c r="BX152" s="7">
        <f t="shared" si="236"/>
        <v>2.2357074417119131E-3</v>
      </c>
      <c r="BY152" s="147">
        <v>8</v>
      </c>
      <c r="BZ152" s="7">
        <f t="shared" si="237"/>
        <v>2.7054447074737909E-3</v>
      </c>
      <c r="CA152" s="54">
        <f t="shared" si="238"/>
        <v>4.697372657618778E-4</v>
      </c>
      <c r="CB152" s="147">
        <v>42183.97</v>
      </c>
      <c r="CC152" s="7">
        <f t="shared" si="239"/>
        <v>6.3473716185622918E-3</v>
      </c>
      <c r="CD152" s="147">
        <v>48677.02</v>
      </c>
      <c r="CE152" s="7">
        <f t="shared" si="240"/>
        <v>7.2771057524294597E-3</v>
      </c>
      <c r="CF152" s="148">
        <f t="shared" si="241"/>
        <v>9.2973413386716799E-4</v>
      </c>
      <c r="CG152" s="147">
        <v>153</v>
      </c>
      <c r="CH152" s="55">
        <f t="shared" si="242"/>
        <v>4.8866176940274675E-2</v>
      </c>
      <c r="CI152" s="147">
        <v>139</v>
      </c>
      <c r="CJ152" s="55">
        <f t="shared" si="243"/>
        <v>4.700710179235712E-2</v>
      </c>
      <c r="CK152" s="55">
        <f t="shared" si="244"/>
        <v>-1.8590751479175549E-3</v>
      </c>
      <c r="CL152" s="147">
        <v>591726.98000000056</v>
      </c>
      <c r="CM152" s="55">
        <f t="shared" si="245"/>
        <v>8.9036452443655267E-2</v>
      </c>
      <c r="CN152" s="147">
        <v>546978.47000000032</v>
      </c>
      <c r="CO152" s="55">
        <f t="shared" si="246"/>
        <v>8.1772059392544311E-2</v>
      </c>
      <c r="CP152" s="55">
        <f t="shared" si="247"/>
        <v>-7.2643930511109567E-3</v>
      </c>
      <c r="CQ152" s="147">
        <v>105</v>
      </c>
      <c r="CR152" s="55">
        <f t="shared" si="248"/>
        <v>3.3535611625678696E-2</v>
      </c>
      <c r="CS152" s="147">
        <v>36</v>
      </c>
      <c r="CT152" s="55">
        <f t="shared" si="249"/>
        <v>1.217450118363206E-2</v>
      </c>
      <c r="CU152" s="55">
        <f t="shared" si="250"/>
        <v>-2.1361110442046638E-2</v>
      </c>
      <c r="CV152" s="147">
        <v>236995.21</v>
      </c>
      <c r="CW152" s="55">
        <f t="shared" si="251"/>
        <v>3.5660386390593636E-2</v>
      </c>
      <c r="CX152" s="147">
        <v>83817.87</v>
      </c>
      <c r="CY152" s="55">
        <f t="shared" si="252"/>
        <v>1.2530584327746125E-2</v>
      </c>
      <c r="CZ152" s="55">
        <f t="shared" si="253"/>
        <v>-2.312980206284751E-2</v>
      </c>
      <c r="DA152" s="147">
        <v>11</v>
      </c>
      <c r="DB152" s="55">
        <f t="shared" si="254"/>
        <v>3.5132545512615776E-3</v>
      </c>
      <c r="DC152" s="147">
        <v>42</v>
      </c>
      <c r="DD152" s="55">
        <f t="shared" si="255"/>
        <v>1.4203584714237404E-2</v>
      </c>
      <c r="DE152" s="55">
        <f t="shared" si="256"/>
        <v>1.0690330162975825E-2</v>
      </c>
      <c r="DF152" s="147">
        <v>20643.73</v>
      </c>
      <c r="DG152" s="55">
        <f t="shared" si="257"/>
        <v>3.1062374144316652E-3</v>
      </c>
      <c r="DH152" s="147">
        <v>88464.92</v>
      </c>
      <c r="DI152" s="55">
        <f t="shared" si="258"/>
        <v>1.3225307921894398E-2</v>
      </c>
      <c r="DJ152" s="55">
        <f t="shared" si="259"/>
        <v>1.0119070507462732E-2</v>
      </c>
      <c r="DK152" s="147">
        <v>57</v>
      </c>
      <c r="DL152" s="55">
        <f t="shared" si="260"/>
        <v>1.8205046311082721E-2</v>
      </c>
      <c r="DM152" s="147">
        <v>44</v>
      </c>
      <c r="DN152" s="55">
        <f t="shared" si="261"/>
        <v>1.4879945891105851E-2</v>
      </c>
      <c r="DO152" s="55">
        <f t="shared" si="262"/>
        <v>-3.3251004199768702E-3</v>
      </c>
      <c r="DP152" s="147">
        <v>115987.11</v>
      </c>
      <c r="DQ152" s="55">
        <f t="shared" si="263"/>
        <v>1.7452442008968398E-2</v>
      </c>
      <c r="DR152" s="147">
        <v>95953.910000000018</v>
      </c>
      <c r="DS152" s="55">
        <f t="shared" si="264"/>
        <v>1.43448951975511E-2</v>
      </c>
      <c r="DT152" s="55">
        <f t="shared" si="265"/>
        <v>-3.1075468114172972E-3</v>
      </c>
      <c r="DU152" s="8">
        <f t="shared" si="266"/>
        <v>3131</v>
      </c>
      <c r="DV152" s="8">
        <f t="shared" si="267"/>
        <v>2957</v>
      </c>
      <c r="DW152" s="56">
        <f t="shared" si="268"/>
        <v>-5.5573299265410436E-2</v>
      </c>
      <c r="DX152" s="9">
        <f t="shared" si="269"/>
        <v>6645895.7399999937</v>
      </c>
      <c r="DY152" s="9">
        <f t="shared" si="270"/>
        <v>6689063.160000002</v>
      </c>
      <c r="DZ152" s="56">
        <f t="shared" si="271"/>
        <v>6.4953501662980972E-3</v>
      </c>
      <c r="EA152" s="106"/>
      <c r="EB152" s="78"/>
    </row>
    <row r="153" spans="1:132" ht="15.75" x14ac:dyDescent="0.25">
      <c r="A153" s="6" t="s">
        <v>194</v>
      </c>
      <c r="B153" s="109" t="s">
        <v>200</v>
      </c>
      <c r="C153" s="1" t="s">
        <v>651</v>
      </c>
      <c r="D153" s="15" t="s">
        <v>6</v>
      </c>
      <c r="E153" s="15">
        <v>985</v>
      </c>
      <c r="F153" s="7">
        <f t="shared" si="192"/>
        <v>0.30590062111801242</v>
      </c>
      <c r="G153" s="15">
        <v>1187</v>
      </c>
      <c r="H153" s="7">
        <f t="shared" si="193"/>
        <v>0.3731530965105313</v>
      </c>
      <c r="I153" s="55">
        <f t="shared" si="194"/>
        <v>6.7252475392518885E-2</v>
      </c>
      <c r="J153" s="9">
        <v>2410270.2499999972</v>
      </c>
      <c r="K153" s="7">
        <f t="shared" si="195"/>
        <v>0.35847850729509706</v>
      </c>
      <c r="L153" s="9">
        <v>2751087.81</v>
      </c>
      <c r="M153" s="7">
        <f t="shared" si="196"/>
        <v>0.42716586814223578</v>
      </c>
      <c r="N153" s="55">
        <f t="shared" si="217"/>
        <v>6.8687360847138723E-2</v>
      </c>
      <c r="O153" s="15">
        <v>136</v>
      </c>
      <c r="P153" s="7">
        <f t="shared" si="197"/>
        <v>4.2236024844720499E-2</v>
      </c>
      <c r="Q153" s="15">
        <v>92</v>
      </c>
      <c r="R153" s="7">
        <f t="shared" si="198"/>
        <v>2.8921722728701665E-2</v>
      </c>
      <c r="S153" s="55">
        <f t="shared" si="218"/>
        <v>-1.3314302116018834E-2</v>
      </c>
      <c r="T153" s="9">
        <v>315544.96999999997</v>
      </c>
      <c r="U153" s="7">
        <f t="shared" si="199"/>
        <v>4.6930874174825957E-2</v>
      </c>
      <c r="V153" s="9">
        <v>202322.5500000001</v>
      </c>
      <c r="W153" s="7">
        <f t="shared" si="200"/>
        <v>3.1414950624749756E-2</v>
      </c>
      <c r="X153" s="55">
        <f t="shared" si="219"/>
        <v>-1.5515923550076201E-2</v>
      </c>
      <c r="Y153" s="15">
        <v>7</v>
      </c>
      <c r="Z153" s="7">
        <f t="shared" si="201"/>
        <v>2.1739130434782609E-3</v>
      </c>
      <c r="AA153" s="9">
        <v>41</v>
      </c>
      <c r="AB153" s="7">
        <f t="shared" si="202"/>
        <v>1.2889028607356178E-2</v>
      </c>
      <c r="AC153" s="55">
        <f t="shared" si="220"/>
        <v>1.0715115563877917E-2</v>
      </c>
      <c r="AD153" s="9">
        <v>23121.26</v>
      </c>
      <c r="AE153" s="7">
        <f t="shared" si="203"/>
        <v>3.438815531819241E-3</v>
      </c>
      <c r="AF153" s="9">
        <v>101924.97</v>
      </c>
      <c r="AG153" s="7">
        <f t="shared" si="204"/>
        <v>1.5826055474187622E-2</v>
      </c>
      <c r="AH153" s="55">
        <f t="shared" si="221"/>
        <v>1.2387239942368381E-2</v>
      </c>
      <c r="AI153" s="15">
        <f t="shared" si="222"/>
        <v>1128</v>
      </c>
      <c r="AJ153" s="7">
        <f t="shared" si="205"/>
        <v>0.35031055900621116</v>
      </c>
      <c r="AK153" s="9">
        <f t="shared" si="223"/>
        <v>1320</v>
      </c>
      <c r="AL153" s="7">
        <f t="shared" si="206"/>
        <v>0.41496384784658913</v>
      </c>
      <c r="AM153" s="54">
        <f t="shared" si="224"/>
        <v>6.4653288840377965E-2</v>
      </c>
      <c r="AN153" s="9">
        <f t="shared" si="225"/>
        <v>2748936.4799999967</v>
      </c>
      <c r="AO153" s="7">
        <f t="shared" si="207"/>
        <v>0.40884819700174219</v>
      </c>
      <c r="AP153" s="9">
        <f t="shared" si="226"/>
        <v>3055335.3300000005</v>
      </c>
      <c r="AQ153" s="7">
        <f t="shared" si="208"/>
        <v>0.47440687424117323</v>
      </c>
      <c r="AR153" s="54">
        <f t="shared" si="209"/>
        <v>6.555867723943104E-2</v>
      </c>
      <c r="AS153" s="15">
        <v>1393</v>
      </c>
      <c r="AT153" s="7">
        <f t="shared" si="210"/>
        <v>0.43260869565217391</v>
      </c>
      <c r="AU153" s="15">
        <v>1325</v>
      </c>
      <c r="AV153" s="7">
        <f t="shared" si="272"/>
        <v>0.41653568060358376</v>
      </c>
      <c r="AW153" s="54">
        <f t="shared" si="227"/>
        <v>-1.6073015048590156E-2</v>
      </c>
      <c r="AX153" s="9">
        <v>2350055.4099999978</v>
      </c>
      <c r="AY153" s="7">
        <f t="shared" si="278"/>
        <v>0.34952277879941784</v>
      </c>
      <c r="AZ153" s="9">
        <v>2207891.149999999</v>
      </c>
      <c r="BA153" s="7">
        <f t="shared" si="273"/>
        <v>0.34282284135936353</v>
      </c>
      <c r="BB153" s="54">
        <f t="shared" si="211"/>
        <v>-6.6999374400543155E-3</v>
      </c>
      <c r="BC153" s="15">
        <v>297</v>
      </c>
      <c r="BD153" s="7">
        <f>BC153/$DU153</f>
        <v>9.2236024844720502E-2</v>
      </c>
      <c r="BE153" s="15">
        <v>265</v>
      </c>
      <c r="BF153" s="7">
        <f t="shared" si="274"/>
        <v>8.330713612071676E-2</v>
      </c>
      <c r="BG153" s="54">
        <f t="shared" si="228"/>
        <v>-8.9288887240037418E-3</v>
      </c>
      <c r="BH153" s="9">
        <v>395955.63</v>
      </c>
      <c r="BI153" s="7">
        <f t="shared" si="212"/>
        <v>5.8890318709070043E-2</v>
      </c>
      <c r="BJ153" s="9">
        <v>361732.1999999999</v>
      </c>
      <c r="BK153" s="7">
        <f t="shared" si="275"/>
        <v>5.616674563651998E-2</v>
      </c>
      <c r="BL153" s="54">
        <f t="shared" si="229"/>
        <v>-2.7235730725500631E-3</v>
      </c>
      <c r="BM153" s="15">
        <f t="shared" si="230"/>
        <v>1690</v>
      </c>
      <c r="BN153" s="7">
        <f t="shared" si="213"/>
        <v>0.52484472049689446</v>
      </c>
      <c r="BO153" s="15">
        <f t="shared" si="231"/>
        <v>1590</v>
      </c>
      <c r="BP153" s="7">
        <f t="shared" si="214"/>
        <v>0.49984281672430053</v>
      </c>
      <c r="BQ153" s="54">
        <f t="shared" si="232"/>
        <v>-2.5001903772593925E-2</v>
      </c>
      <c r="BR153" s="9">
        <f t="shared" si="233"/>
        <v>2746011.0399999977</v>
      </c>
      <c r="BS153" s="7">
        <f t="shared" si="215"/>
        <v>0.40841309750848787</v>
      </c>
      <c r="BT153" s="9">
        <f t="shared" si="234"/>
        <v>2569623.3499999987</v>
      </c>
      <c r="BU153" s="7">
        <f t="shared" si="216"/>
        <v>0.39898958699588349</v>
      </c>
      <c r="BV153" s="55">
        <f t="shared" si="235"/>
        <v>-9.4235105126043717E-3</v>
      </c>
      <c r="BW153" s="147">
        <v>36</v>
      </c>
      <c r="BX153" s="7">
        <f t="shared" si="236"/>
        <v>1.1180124223602485E-2</v>
      </c>
      <c r="BY153" s="147">
        <v>21</v>
      </c>
      <c r="BZ153" s="7">
        <f t="shared" si="237"/>
        <v>6.6016975793775539E-3</v>
      </c>
      <c r="CA153" s="54">
        <f t="shared" si="238"/>
        <v>-4.5784266442249312E-3</v>
      </c>
      <c r="CB153" s="147">
        <v>185008.91</v>
      </c>
      <c r="CC153" s="7">
        <f t="shared" si="239"/>
        <v>2.7516299424553341E-2</v>
      </c>
      <c r="CD153" s="147">
        <v>101536.27</v>
      </c>
      <c r="CE153" s="7">
        <f t="shared" si="240"/>
        <v>1.576570139448746E-2</v>
      </c>
      <c r="CF153" s="148">
        <f t="shared" si="241"/>
        <v>-1.1750598030065881E-2</v>
      </c>
      <c r="CG153" s="147">
        <v>216</v>
      </c>
      <c r="CH153" s="55">
        <f t="shared" si="242"/>
        <v>6.70807453416149E-2</v>
      </c>
      <c r="CI153" s="147">
        <v>134</v>
      </c>
      <c r="CJ153" s="55">
        <f t="shared" si="243"/>
        <v>4.2125117887456771E-2</v>
      </c>
      <c r="CK153" s="55">
        <f t="shared" si="244"/>
        <v>-2.4955627454158129E-2</v>
      </c>
      <c r="CL153" s="147">
        <v>737224.43000000017</v>
      </c>
      <c r="CM153" s="55">
        <f t="shared" si="245"/>
        <v>0.10964708758608258</v>
      </c>
      <c r="CN153" s="147">
        <v>476648.12000000023</v>
      </c>
      <c r="CO153" s="55">
        <f t="shared" si="246"/>
        <v>7.4009926996174161E-2</v>
      </c>
      <c r="CP153" s="55">
        <f t="shared" si="247"/>
        <v>-3.5637160589908415E-2</v>
      </c>
      <c r="CQ153" s="147">
        <v>89</v>
      </c>
      <c r="CR153" s="55">
        <f t="shared" si="248"/>
        <v>2.7639751552795033E-2</v>
      </c>
      <c r="CS153" s="147">
        <v>48</v>
      </c>
      <c r="CT153" s="55">
        <f t="shared" si="249"/>
        <v>1.5089594467148696E-2</v>
      </c>
      <c r="CU153" s="55">
        <f t="shared" si="250"/>
        <v>-1.2550157085646337E-2</v>
      </c>
      <c r="CV153" s="147">
        <v>190756.57</v>
      </c>
      <c r="CW153" s="55">
        <f t="shared" si="251"/>
        <v>2.8371146542730128E-2</v>
      </c>
      <c r="CX153" s="147">
        <v>102506.65</v>
      </c>
      <c r="CY153" s="55">
        <f t="shared" si="252"/>
        <v>1.591637387161492E-2</v>
      </c>
      <c r="CZ153" s="55">
        <f t="shared" si="253"/>
        <v>-1.2454772671115208E-2</v>
      </c>
      <c r="DA153" s="147">
        <v>20</v>
      </c>
      <c r="DB153" s="55">
        <f t="shared" si="254"/>
        <v>6.2111801242236021E-3</v>
      </c>
      <c r="DC153" s="147">
        <v>44</v>
      </c>
      <c r="DD153" s="55">
        <f t="shared" si="255"/>
        <v>1.3832128261552971E-2</v>
      </c>
      <c r="DE153" s="55">
        <f t="shared" si="256"/>
        <v>7.620948137329369E-3</v>
      </c>
      <c r="DF153" s="147">
        <v>38264.78</v>
      </c>
      <c r="DG153" s="55">
        <f t="shared" si="257"/>
        <v>5.6911050602625581E-3</v>
      </c>
      <c r="DH153" s="147">
        <v>83413.969999999987</v>
      </c>
      <c r="DI153" s="55">
        <f t="shared" si="258"/>
        <v>1.2951822468451273E-2</v>
      </c>
      <c r="DJ153" s="55">
        <f t="shared" si="259"/>
        <v>7.2607174081887145E-3</v>
      </c>
      <c r="DK153" s="147">
        <v>41</v>
      </c>
      <c r="DL153" s="55">
        <f t="shared" si="260"/>
        <v>1.2732919254658385E-2</v>
      </c>
      <c r="DM153" s="147">
        <v>24</v>
      </c>
      <c r="DN153" s="55">
        <f t="shared" si="261"/>
        <v>7.544797233574348E-3</v>
      </c>
      <c r="DO153" s="55">
        <f t="shared" si="262"/>
        <v>-5.1881220210840372E-3</v>
      </c>
      <c r="DP153" s="147">
        <v>77409.390000000014</v>
      </c>
      <c r="DQ153" s="55">
        <f t="shared" si="263"/>
        <v>1.15130668761414E-2</v>
      </c>
      <c r="DR153" s="147">
        <v>51263.16</v>
      </c>
      <c r="DS153" s="55">
        <f t="shared" si="264"/>
        <v>7.9597140322156187E-3</v>
      </c>
      <c r="DT153" s="55">
        <f t="shared" si="265"/>
        <v>-3.5533528439257809E-3</v>
      </c>
      <c r="DU153" s="8">
        <f t="shared" si="266"/>
        <v>3220</v>
      </c>
      <c r="DV153" s="8">
        <f t="shared" si="267"/>
        <v>3181</v>
      </c>
      <c r="DW153" s="56">
        <f t="shared" si="268"/>
        <v>-1.2111801242235987E-2</v>
      </c>
      <c r="DX153" s="9">
        <f t="shared" si="269"/>
        <v>6723611.599999994</v>
      </c>
      <c r="DY153" s="9">
        <f t="shared" si="270"/>
        <v>6440326.8499999987</v>
      </c>
      <c r="DZ153" s="56">
        <f t="shared" si="271"/>
        <v>-4.2132824864540841E-2</v>
      </c>
      <c r="EA153" s="106"/>
      <c r="EB153" s="78"/>
    </row>
    <row r="154" spans="1:132" ht="15.75" x14ac:dyDescent="0.25">
      <c r="A154" s="6" t="s">
        <v>42</v>
      </c>
      <c r="B154" s="109" t="s">
        <v>49</v>
      </c>
      <c r="C154" s="1" t="s">
        <v>651</v>
      </c>
      <c r="D154" s="15" t="s">
        <v>6</v>
      </c>
      <c r="E154" s="15">
        <v>1338</v>
      </c>
      <c r="F154" s="7">
        <f t="shared" si="192"/>
        <v>0.28632570083458164</v>
      </c>
      <c r="G154" s="15">
        <v>1630</v>
      </c>
      <c r="H154" s="7">
        <f t="shared" si="193"/>
        <v>0.31089071142475683</v>
      </c>
      <c r="I154" s="55">
        <f t="shared" si="194"/>
        <v>2.4565010590175185E-2</v>
      </c>
      <c r="J154" s="9">
        <v>3518426.299999997</v>
      </c>
      <c r="K154" s="7">
        <f t="shared" si="195"/>
        <v>0.34708602771267472</v>
      </c>
      <c r="L154" s="9">
        <v>4341866.0999999987</v>
      </c>
      <c r="M154" s="7">
        <f t="shared" si="196"/>
        <v>0.36904990231631196</v>
      </c>
      <c r="N154" s="55">
        <f t="shared" si="217"/>
        <v>2.1963874603637246E-2</v>
      </c>
      <c r="O154" s="15">
        <v>207</v>
      </c>
      <c r="P154" s="7">
        <f t="shared" si="197"/>
        <v>4.429702546543976E-2</v>
      </c>
      <c r="Q154" s="15">
        <v>181</v>
      </c>
      <c r="R154" s="7">
        <f t="shared" si="198"/>
        <v>3.4522220102994466E-2</v>
      </c>
      <c r="S154" s="55">
        <f t="shared" si="218"/>
        <v>-9.7748053624452935E-3</v>
      </c>
      <c r="T154" s="9">
        <v>516309.78999999992</v>
      </c>
      <c r="U154" s="7">
        <f t="shared" si="199"/>
        <v>5.0932973665034673E-2</v>
      </c>
      <c r="V154" s="9">
        <v>403684.70000000013</v>
      </c>
      <c r="W154" s="7">
        <f t="shared" si="200"/>
        <v>3.4312389113425171E-2</v>
      </c>
      <c r="X154" s="55">
        <f t="shared" si="219"/>
        <v>-1.6620584551609502E-2</v>
      </c>
      <c r="Y154" s="15">
        <v>0</v>
      </c>
      <c r="Z154" s="7">
        <f t="shared" si="201"/>
        <v>0</v>
      </c>
      <c r="AA154" s="9">
        <v>29</v>
      </c>
      <c r="AB154" s="7">
        <f t="shared" si="202"/>
        <v>5.5311844363913794E-3</v>
      </c>
      <c r="AC154" s="55">
        <f t="shared" si="220"/>
        <v>5.5311844363913794E-3</v>
      </c>
      <c r="AD154" s="9">
        <v>0</v>
      </c>
      <c r="AE154" s="7">
        <f t="shared" si="203"/>
        <v>0</v>
      </c>
      <c r="AF154" s="9">
        <v>89711.93</v>
      </c>
      <c r="AG154" s="7">
        <f t="shared" si="204"/>
        <v>7.625333955625169E-3</v>
      </c>
      <c r="AH154" s="55">
        <f t="shared" si="221"/>
        <v>7.625333955625169E-3</v>
      </c>
      <c r="AI154" s="15">
        <f t="shared" si="222"/>
        <v>1545</v>
      </c>
      <c r="AJ154" s="7">
        <f t="shared" si="205"/>
        <v>0.33062272630002137</v>
      </c>
      <c r="AK154" s="9">
        <f t="shared" si="223"/>
        <v>1840</v>
      </c>
      <c r="AL154" s="7">
        <f t="shared" si="206"/>
        <v>0.35094411596414266</v>
      </c>
      <c r="AM154" s="54">
        <f t="shared" si="224"/>
        <v>2.0321389664121281E-2</v>
      </c>
      <c r="AN154" s="9">
        <f t="shared" si="225"/>
        <v>4034736.0899999971</v>
      </c>
      <c r="AO154" s="7">
        <f t="shared" si="207"/>
        <v>0.3980190013777094</v>
      </c>
      <c r="AP154" s="9">
        <f t="shared" si="226"/>
        <v>4835262.7299999986</v>
      </c>
      <c r="AQ154" s="7">
        <f t="shared" si="208"/>
        <v>0.41098762538536227</v>
      </c>
      <c r="AR154" s="54">
        <f t="shared" si="209"/>
        <v>1.2968624007652862E-2</v>
      </c>
      <c r="AS154" s="15">
        <v>2071</v>
      </c>
      <c r="AT154" s="7">
        <f t="shared" si="210"/>
        <v>0.44318424994650119</v>
      </c>
      <c r="AU154" s="15">
        <v>2431</v>
      </c>
      <c r="AV154" s="7">
        <f t="shared" si="272"/>
        <v>0.46366584016784285</v>
      </c>
      <c r="AW154" s="54">
        <f t="shared" si="227"/>
        <v>2.0481590221341661E-2</v>
      </c>
      <c r="AX154" s="9">
        <v>3746110.4399999948</v>
      </c>
      <c r="AY154" s="7">
        <f t="shared" si="278"/>
        <v>0.36954663282063899</v>
      </c>
      <c r="AZ154" s="9">
        <v>4750142.08</v>
      </c>
      <c r="BA154" s="7">
        <f t="shared" si="273"/>
        <v>0.40375254101286162</v>
      </c>
      <c r="BB154" s="54">
        <v>0</v>
      </c>
      <c r="BC154" s="15">
        <v>462</v>
      </c>
      <c r="BD154" s="7">
        <v>0</v>
      </c>
      <c r="BE154" s="15">
        <v>500</v>
      </c>
      <c r="BF154" s="7">
        <f t="shared" si="274"/>
        <v>9.5365248903299643E-2</v>
      </c>
      <c r="BG154" s="54">
        <f t="shared" si="228"/>
        <v>9.5365248903299643E-2</v>
      </c>
      <c r="BH154" s="9">
        <v>668813.07000000018</v>
      </c>
      <c r="BI154" s="7">
        <f t="shared" si="212"/>
        <v>6.597713067021449E-2</v>
      </c>
      <c r="BJ154" s="9">
        <v>778421.39</v>
      </c>
      <c r="BK154" s="7">
        <f t="shared" si="275"/>
        <v>6.6164255489230286E-2</v>
      </c>
      <c r="BL154" s="54">
        <f t="shared" si="229"/>
        <v>1.8712481901579647E-4</v>
      </c>
      <c r="BM154" s="15">
        <f t="shared" si="230"/>
        <v>2533</v>
      </c>
      <c r="BN154" s="7">
        <f t="shared" si="213"/>
        <v>0.54205007489835222</v>
      </c>
      <c r="BO154" s="15">
        <f t="shared" si="231"/>
        <v>2931</v>
      </c>
      <c r="BP154" s="7">
        <f t="shared" si="214"/>
        <v>0.55903108907114252</v>
      </c>
      <c r="BQ154" s="54">
        <f t="shared" si="232"/>
        <v>1.6981014172790299E-2</v>
      </c>
      <c r="BR154" s="9">
        <f t="shared" si="233"/>
        <v>4414923.5099999951</v>
      </c>
      <c r="BS154" s="7">
        <f t="shared" si="215"/>
        <v>0.43552376349085348</v>
      </c>
      <c r="BT154" s="9">
        <f t="shared" si="234"/>
        <v>5528563.4699999997</v>
      </c>
      <c r="BU154" s="7">
        <f t="shared" si="216"/>
        <v>0.46991679650209184</v>
      </c>
      <c r="BV154" s="55">
        <f t="shared" si="235"/>
        <v>3.4393033011238361E-2</v>
      </c>
      <c r="BW154" s="147">
        <v>39</v>
      </c>
      <c r="BX154" s="7">
        <f t="shared" si="236"/>
        <v>8.3458163920393756E-3</v>
      </c>
      <c r="BY154" s="147">
        <v>35</v>
      </c>
      <c r="BZ154" s="7">
        <f t="shared" si="237"/>
        <v>6.6755674232309749E-3</v>
      </c>
      <c r="CA154" s="54">
        <f t="shared" si="238"/>
        <v>-1.6702489688084007E-3</v>
      </c>
      <c r="CB154" s="147">
        <v>174902.41</v>
      </c>
      <c r="CC154" s="7">
        <f t="shared" si="239"/>
        <v>1.7253788355400153E-2</v>
      </c>
      <c r="CD154" s="147">
        <v>155659.5</v>
      </c>
      <c r="CE154" s="7">
        <f t="shared" si="240"/>
        <v>1.323074501758725E-2</v>
      </c>
      <c r="CF154" s="148">
        <f t="shared" si="241"/>
        <v>-4.0230433378129031E-3</v>
      </c>
      <c r="CG154" s="147">
        <v>232</v>
      </c>
      <c r="CH154" s="55">
        <f t="shared" si="242"/>
        <v>4.9646907768029103E-2</v>
      </c>
      <c r="CI154" s="147">
        <v>168</v>
      </c>
      <c r="CJ154" s="55">
        <f t="shared" si="243"/>
        <v>3.2042723631508681E-2</v>
      </c>
      <c r="CK154" s="55">
        <f t="shared" si="244"/>
        <v>-1.7604184136520422E-2</v>
      </c>
      <c r="CL154" s="147">
        <v>810527.45000000007</v>
      </c>
      <c r="CM154" s="55">
        <f t="shared" si="245"/>
        <v>7.9956983317395008E-2</v>
      </c>
      <c r="CN154" s="147">
        <v>673419.69</v>
      </c>
      <c r="CO154" s="55">
        <f t="shared" si="246"/>
        <v>5.7239321777422185E-2</v>
      </c>
      <c r="CP154" s="55">
        <f t="shared" si="247"/>
        <v>-2.2717661539972824E-2</v>
      </c>
      <c r="CQ154" s="147">
        <v>166</v>
      </c>
      <c r="CR154" s="55">
        <f t="shared" si="248"/>
        <v>3.5523218489193237E-2</v>
      </c>
      <c r="CS154" s="147">
        <v>117</v>
      </c>
      <c r="CT154" s="55">
        <f t="shared" si="249"/>
        <v>2.2315468243372116E-2</v>
      </c>
      <c r="CU154" s="55">
        <f t="shared" si="250"/>
        <v>-1.3207750245821121E-2</v>
      </c>
      <c r="CV154" s="147">
        <v>357706.58999999991</v>
      </c>
      <c r="CW154" s="55">
        <f t="shared" si="251"/>
        <v>3.5287071214123895E-2</v>
      </c>
      <c r="CX154" s="147">
        <v>247204.46</v>
      </c>
      <c r="CY154" s="55">
        <f t="shared" si="252"/>
        <v>2.1011882843452189E-2</v>
      </c>
      <c r="CZ154" s="55">
        <f t="shared" si="253"/>
        <v>-1.4275188370671706E-2</v>
      </c>
      <c r="DA154" s="147">
        <v>57</v>
      </c>
      <c r="DB154" s="55">
        <f t="shared" si="254"/>
        <v>1.2197731649903702E-2</v>
      </c>
      <c r="DC154" s="147">
        <v>85</v>
      </c>
      <c r="DD154" s="55">
        <f t="shared" si="255"/>
        <v>1.6212092313560938E-2</v>
      </c>
      <c r="DE154" s="55">
        <f t="shared" si="256"/>
        <v>4.0143606636572366E-3</v>
      </c>
      <c r="DF154" s="147">
        <v>126878.99</v>
      </c>
      <c r="DG154" s="55">
        <f t="shared" si="257"/>
        <v>1.2516369787054006E-2</v>
      </c>
      <c r="DH154" s="147">
        <v>184172.23</v>
      </c>
      <c r="DI154" s="55">
        <f t="shared" si="258"/>
        <v>1.5654269829020604E-2</v>
      </c>
      <c r="DJ154" s="55">
        <f t="shared" si="259"/>
        <v>3.1379000419665976E-3</v>
      </c>
      <c r="DK154" s="147">
        <v>101</v>
      </c>
      <c r="DL154" s="55">
        <f t="shared" si="260"/>
        <v>2.1613524502460946E-2</v>
      </c>
      <c r="DM154" s="147">
        <v>67</v>
      </c>
      <c r="DN154" s="55">
        <f t="shared" si="261"/>
        <v>1.2778943353042152E-2</v>
      </c>
      <c r="DO154" s="55">
        <f t="shared" si="262"/>
        <v>-8.8345811494187944E-3</v>
      </c>
      <c r="DP154" s="147">
        <v>217368.86</v>
      </c>
      <c r="DQ154" s="55">
        <f t="shared" si="263"/>
        <v>2.144302245746417E-2</v>
      </c>
      <c r="DR154" s="147">
        <v>140701.66</v>
      </c>
      <c r="DS154" s="55">
        <f t="shared" si="264"/>
        <v>1.1959358645063457E-2</v>
      </c>
      <c r="DT154" s="55">
        <f t="shared" si="265"/>
        <v>-9.4836638124007125E-3</v>
      </c>
      <c r="DU154" s="8">
        <f t="shared" si="266"/>
        <v>4673</v>
      </c>
      <c r="DV154" s="8">
        <f t="shared" si="267"/>
        <v>5243</v>
      </c>
      <c r="DW154" s="56">
        <f t="shared" si="268"/>
        <v>0.12197731649903698</v>
      </c>
      <c r="DX154" s="9">
        <f t="shared" si="269"/>
        <v>10137043.899999991</v>
      </c>
      <c r="DY154" s="9">
        <f t="shared" si="270"/>
        <v>11764983.74</v>
      </c>
      <c r="DZ154" s="56">
        <f t="shared" si="271"/>
        <v>0.16059315280266384</v>
      </c>
      <c r="EA154" s="106"/>
      <c r="EB154" s="78"/>
    </row>
    <row r="155" spans="1:132" ht="15.75" x14ac:dyDescent="0.25">
      <c r="A155" s="6" t="s">
        <v>378</v>
      </c>
      <c r="B155" s="109" t="s">
        <v>615</v>
      </c>
      <c r="C155" s="1" t="s">
        <v>651</v>
      </c>
      <c r="D155" s="15" t="s">
        <v>45</v>
      </c>
      <c r="E155" s="15">
        <v>0</v>
      </c>
      <c r="F155" s="7" t="e">
        <f t="shared" si="192"/>
        <v>#DIV/0!</v>
      </c>
      <c r="G155" s="15">
        <v>285</v>
      </c>
      <c r="H155" s="7">
        <f t="shared" si="193"/>
        <v>0.34420289855072461</v>
      </c>
      <c r="I155" s="55" t="e">
        <f t="shared" si="194"/>
        <v>#DIV/0!</v>
      </c>
      <c r="J155" s="9">
        <v>0</v>
      </c>
      <c r="K155" s="7" t="e">
        <f t="shared" si="195"/>
        <v>#DIV/0!</v>
      </c>
      <c r="L155" s="9">
        <v>709895.89000000036</v>
      </c>
      <c r="M155" s="7">
        <f t="shared" si="196"/>
        <v>0.36216938708774443</v>
      </c>
      <c r="N155" s="55" t="e">
        <f t="shared" si="217"/>
        <v>#DIV/0!</v>
      </c>
      <c r="O155" s="15">
        <v>0</v>
      </c>
      <c r="P155" s="7" t="e">
        <f t="shared" si="197"/>
        <v>#DIV/0!</v>
      </c>
      <c r="Q155" s="15">
        <v>31</v>
      </c>
      <c r="R155" s="7">
        <f t="shared" si="198"/>
        <v>3.7439613526570048E-2</v>
      </c>
      <c r="S155" s="55" t="e">
        <f t="shared" si="218"/>
        <v>#DIV/0!</v>
      </c>
      <c r="T155" s="9">
        <v>0</v>
      </c>
      <c r="U155" s="7" t="e">
        <f t="shared" si="199"/>
        <v>#DIV/0!</v>
      </c>
      <c r="V155" s="9">
        <v>71772.580000000016</v>
      </c>
      <c r="W155" s="7">
        <f t="shared" si="200"/>
        <v>3.6616399213560871E-2</v>
      </c>
      <c r="X155" s="55" t="e">
        <f t="shared" si="219"/>
        <v>#DIV/0!</v>
      </c>
      <c r="Y155" s="15">
        <v>0</v>
      </c>
      <c r="Z155" s="7" t="e">
        <f t="shared" si="201"/>
        <v>#DIV/0!</v>
      </c>
      <c r="AA155" s="9">
        <v>5</v>
      </c>
      <c r="AB155" s="7">
        <f t="shared" si="202"/>
        <v>6.038647342995169E-3</v>
      </c>
      <c r="AC155" s="55" t="e">
        <f t="shared" si="220"/>
        <v>#DIV/0!</v>
      </c>
      <c r="AD155" s="9">
        <v>0</v>
      </c>
      <c r="AE155" s="7" t="e">
        <f t="shared" si="203"/>
        <v>#DIV/0!</v>
      </c>
      <c r="AF155" s="9">
        <v>17806.330000000002</v>
      </c>
      <c r="AG155" s="7">
        <f t="shared" si="204"/>
        <v>9.0843005477635793E-3</v>
      </c>
      <c r="AH155" s="55" t="e">
        <f t="shared" si="221"/>
        <v>#DIV/0!</v>
      </c>
      <c r="AI155" s="15">
        <f t="shared" si="222"/>
        <v>0</v>
      </c>
      <c r="AJ155" s="7" t="e">
        <f t="shared" si="205"/>
        <v>#DIV/0!</v>
      </c>
      <c r="AK155" s="9">
        <f t="shared" si="223"/>
        <v>321</v>
      </c>
      <c r="AL155" s="7">
        <f t="shared" si="206"/>
        <v>0.38768115942028986</v>
      </c>
      <c r="AM155" s="54" t="e">
        <f t="shared" si="224"/>
        <v>#DIV/0!</v>
      </c>
      <c r="AN155" s="9">
        <f t="shared" si="225"/>
        <v>0</v>
      </c>
      <c r="AO155" s="7" t="e">
        <f t="shared" si="207"/>
        <v>#DIV/0!</v>
      </c>
      <c r="AP155" s="9">
        <f t="shared" si="226"/>
        <v>799474.8000000004</v>
      </c>
      <c r="AQ155" s="7">
        <f t="shared" si="208"/>
        <v>0.40787008684906889</v>
      </c>
      <c r="AR155" s="54" t="e">
        <f t="shared" si="209"/>
        <v>#DIV/0!</v>
      </c>
      <c r="AS155" s="15">
        <v>0</v>
      </c>
      <c r="AT155" s="7" t="e">
        <f t="shared" si="210"/>
        <v>#DIV/0!</v>
      </c>
      <c r="AU155" s="15">
        <v>304</v>
      </c>
      <c r="AV155" s="7">
        <f t="shared" si="272"/>
        <v>0.3671497584541063</v>
      </c>
      <c r="AW155" s="54" t="e">
        <f t="shared" si="227"/>
        <v>#DIV/0!</v>
      </c>
      <c r="AX155" s="9">
        <v>0</v>
      </c>
      <c r="AY155" s="7" t="e">
        <f t="shared" si="278"/>
        <v>#DIV/0!</v>
      </c>
      <c r="AZ155" s="9">
        <v>583546.58000000007</v>
      </c>
      <c r="BA155" s="7">
        <f t="shared" si="273"/>
        <v>0.29770943907810105</v>
      </c>
      <c r="BB155" s="54" t="e">
        <f t="shared" si="211"/>
        <v>#DIV/0!</v>
      </c>
      <c r="BC155" s="15">
        <v>0</v>
      </c>
      <c r="BD155" s="7" t="e">
        <f t="shared" ref="BD155:BD166" si="279">BC155/$DU155</f>
        <v>#DIV/0!</v>
      </c>
      <c r="BE155" s="15">
        <v>16</v>
      </c>
      <c r="BF155" s="7">
        <f t="shared" si="274"/>
        <v>1.932367149758454E-2</v>
      </c>
      <c r="BG155" s="54" t="e">
        <f t="shared" si="228"/>
        <v>#DIV/0!</v>
      </c>
      <c r="BH155" s="9">
        <v>0</v>
      </c>
      <c r="BI155" s="7" t="e">
        <f t="shared" si="212"/>
        <v>#DIV/0!</v>
      </c>
      <c r="BJ155" s="9">
        <v>28836.720000000001</v>
      </c>
      <c r="BK155" s="7">
        <f t="shared" si="275"/>
        <v>1.4711702596307321E-2</v>
      </c>
      <c r="BL155" s="54" t="e">
        <f t="shared" si="229"/>
        <v>#DIV/0!</v>
      </c>
      <c r="BM155" s="15">
        <f t="shared" si="230"/>
        <v>0</v>
      </c>
      <c r="BN155" s="7" t="e">
        <f t="shared" si="213"/>
        <v>#DIV/0!</v>
      </c>
      <c r="BO155" s="15">
        <f t="shared" si="231"/>
        <v>320</v>
      </c>
      <c r="BP155" s="7">
        <f t="shared" si="214"/>
        <v>0.38647342995169082</v>
      </c>
      <c r="BQ155" s="54" t="e">
        <f t="shared" si="232"/>
        <v>#DIV/0!</v>
      </c>
      <c r="BR155" s="9">
        <f t="shared" si="233"/>
        <v>0</v>
      </c>
      <c r="BS155" s="7" t="e">
        <f t="shared" si="215"/>
        <v>#DIV/0!</v>
      </c>
      <c r="BT155" s="9">
        <f t="shared" si="234"/>
        <v>612383.30000000005</v>
      </c>
      <c r="BU155" s="7">
        <f t="shared" si="216"/>
        <v>0.31242114167440838</v>
      </c>
      <c r="BV155" s="55" t="e">
        <f t="shared" si="235"/>
        <v>#DIV/0!</v>
      </c>
      <c r="BW155" s="147">
        <v>0</v>
      </c>
      <c r="BX155" s="7" t="e">
        <f t="shared" si="236"/>
        <v>#DIV/0!</v>
      </c>
      <c r="BY155" s="147">
        <v>0</v>
      </c>
      <c r="BZ155" s="7">
        <f t="shared" si="237"/>
        <v>0</v>
      </c>
      <c r="CA155" s="54" t="e">
        <f t="shared" si="238"/>
        <v>#DIV/0!</v>
      </c>
      <c r="CB155" s="147">
        <v>0</v>
      </c>
      <c r="CC155" s="7" t="e">
        <f t="shared" si="239"/>
        <v>#DIV/0!</v>
      </c>
      <c r="CD155" s="147">
        <v>0</v>
      </c>
      <c r="CE155" s="7">
        <f t="shared" si="240"/>
        <v>0</v>
      </c>
      <c r="CF155" s="148" t="e">
        <f t="shared" si="241"/>
        <v>#DIV/0!</v>
      </c>
      <c r="CG155" s="147">
        <v>0</v>
      </c>
      <c r="CH155" s="55" t="e">
        <f t="shared" si="242"/>
        <v>#DIV/0!</v>
      </c>
      <c r="CI155" s="147">
        <v>91</v>
      </c>
      <c r="CJ155" s="55">
        <f t="shared" si="243"/>
        <v>0.10990338164251208</v>
      </c>
      <c r="CK155" s="55" t="e">
        <f t="shared" si="244"/>
        <v>#DIV/0!</v>
      </c>
      <c r="CL155" s="147">
        <v>0</v>
      </c>
      <c r="CM155" s="55" t="e">
        <f t="shared" si="245"/>
        <v>#DIV/0!</v>
      </c>
      <c r="CN155" s="147">
        <v>342891.26999999979</v>
      </c>
      <c r="CO155" s="55">
        <f t="shared" si="246"/>
        <v>0.17493370907336586</v>
      </c>
      <c r="CP155" s="55" t="e">
        <f t="shared" si="247"/>
        <v>#DIV/0!</v>
      </c>
      <c r="CQ155" s="147">
        <v>0</v>
      </c>
      <c r="CR155" s="55" t="e">
        <f t="shared" si="248"/>
        <v>#DIV/0!</v>
      </c>
      <c r="CS155" s="147">
        <v>61</v>
      </c>
      <c r="CT155" s="55">
        <f t="shared" si="249"/>
        <v>7.3671497584541057E-2</v>
      </c>
      <c r="CU155" s="55" t="e">
        <f t="shared" si="250"/>
        <v>#DIV/0!</v>
      </c>
      <c r="CV155" s="147">
        <v>0</v>
      </c>
      <c r="CW155" s="55" t="e">
        <f t="shared" si="251"/>
        <v>#DIV/0!</v>
      </c>
      <c r="CX155" s="147">
        <v>128517.49</v>
      </c>
      <c r="CY155" s="55">
        <f t="shared" si="252"/>
        <v>6.5566093900551112E-2</v>
      </c>
      <c r="CZ155" s="55" t="e">
        <f t="shared" si="253"/>
        <v>#DIV/0!</v>
      </c>
      <c r="DA155" s="147">
        <v>0</v>
      </c>
      <c r="DB155" s="55" t="e">
        <f t="shared" si="254"/>
        <v>#DIV/0!</v>
      </c>
      <c r="DC155" s="147">
        <v>35</v>
      </c>
      <c r="DD155" s="55">
        <f t="shared" si="255"/>
        <v>4.2270531400966184E-2</v>
      </c>
      <c r="DE155" s="55" t="e">
        <f t="shared" si="256"/>
        <v>#DIV/0!</v>
      </c>
      <c r="DF155" s="147">
        <v>0</v>
      </c>
      <c r="DG155" s="55" t="e">
        <f t="shared" si="257"/>
        <v>#DIV/0!</v>
      </c>
      <c r="DH155" s="147">
        <v>76854.33</v>
      </c>
      <c r="DI155" s="55">
        <f t="shared" si="258"/>
        <v>3.920896850260569E-2</v>
      </c>
      <c r="DJ155" s="55" t="e">
        <f t="shared" si="259"/>
        <v>#DIV/0!</v>
      </c>
      <c r="DK155" s="147">
        <v>0</v>
      </c>
      <c r="DL155" s="55" t="e">
        <f t="shared" si="260"/>
        <v>#DIV/0!</v>
      </c>
      <c r="DM155" s="147">
        <v>0</v>
      </c>
      <c r="DN155" s="55">
        <f t="shared" si="261"/>
        <v>0</v>
      </c>
      <c r="DO155" s="55" t="e">
        <f t="shared" si="262"/>
        <v>#DIV/0!</v>
      </c>
      <c r="DP155" s="147">
        <v>0</v>
      </c>
      <c r="DQ155" s="55" t="e">
        <f t="shared" si="263"/>
        <v>#DIV/0!</v>
      </c>
      <c r="DR155" s="147">
        <v>0</v>
      </c>
      <c r="DS155" s="55">
        <f t="shared" si="264"/>
        <v>0</v>
      </c>
      <c r="DT155" s="55" t="e">
        <f t="shared" si="265"/>
        <v>#DIV/0!</v>
      </c>
      <c r="DU155" s="8">
        <f t="shared" si="266"/>
        <v>0</v>
      </c>
      <c r="DV155" s="8">
        <f t="shared" si="267"/>
        <v>828</v>
      </c>
      <c r="DW155" s="56">
        <f t="shared" si="268"/>
        <v>0</v>
      </c>
      <c r="DX155" s="9">
        <f t="shared" si="269"/>
        <v>0</v>
      </c>
      <c r="DY155" s="9">
        <f t="shared" si="270"/>
        <v>1960121.1900000004</v>
      </c>
      <c r="DZ155" s="56">
        <f t="shared" si="271"/>
        <v>0</v>
      </c>
      <c r="EA155" s="106"/>
      <c r="EB155" s="78"/>
    </row>
    <row r="156" spans="1:132" ht="15.75" x14ac:dyDescent="0.25">
      <c r="A156" s="6" t="s">
        <v>194</v>
      </c>
      <c r="B156" s="109" t="s">
        <v>201</v>
      </c>
      <c r="C156" s="1" t="s">
        <v>651</v>
      </c>
      <c r="D156" s="15" t="s">
        <v>6</v>
      </c>
      <c r="E156" s="15">
        <v>2021</v>
      </c>
      <c r="F156" s="7">
        <f t="shared" si="192"/>
        <v>0.28962453425050155</v>
      </c>
      <c r="G156" s="15">
        <v>1987</v>
      </c>
      <c r="H156" s="7">
        <f t="shared" si="193"/>
        <v>0.33786770957320184</v>
      </c>
      <c r="I156" s="55">
        <f t="shared" si="194"/>
        <v>4.8243175322700282E-2</v>
      </c>
      <c r="J156" s="9">
        <v>5528219.1799999941</v>
      </c>
      <c r="K156" s="7">
        <f t="shared" si="195"/>
        <v>0.35795919866457704</v>
      </c>
      <c r="L156" s="9">
        <v>5123076.4700000007</v>
      </c>
      <c r="M156" s="7">
        <f t="shared" si="196"/>
        <v>0.3970873340140908</v>
      </c>
      <c r="N156" s="55">
        <f t="shared" si="217"/>
        <v>3.912813534951376E-2</v>
      </c>
      <c r="O156" s="15">
        <v>208</v>
      </c>
      <c r="P156" s="7">
        <f t="shared" si="197"/>
        <v>2.9807967899111495E-2</v>
      </c>
      <c r="Q156" s="15">
        <v>184</v>
      </c>
      <c r="R156" s="7">
        <f t="shared" si="198"/>
        <v>3.128719605509267E-2</v>
      </c>
      <c r="S156" s="55">
        <f t="shared" si="218"/>
        <v>1.479228155981175E-3</v>
      </c>
      <c r="T156" s="9">
        <v>555663.20999999985</v>
      </c>
      <c r="U156" s="7">
        <f t="shared" si="199"/>
        <v>3.5979897124662624E-2</v>
      </c>
      <c r="V156" s="9">
        <v>423907.49</v>
      </c>
      <c r="W156" s="7">
        <f t="shared" si="200"/>
        <v>3.2856877319401956E-2</v>
      </c>
      <c r="X156" s="55">
        <f t="shared" si="219"/>
        <v>-3.1230198052606684E-3</v>
      </c>
      <c r="Y156" s="15">
        <v>95</v>
      </c>
      <c r="Z156" s="7">
        <f t="shared" si="201"/>
        <v>1.3614216107767269E-2</v>
      </c>
      <c r="AA156" s="9">
        <v>75</v>
      </c>
      <c r="AB156" s="7">
        <f t="shared" si="202"/>
        <v>1.2752933174630166E-2</v>
      </c>
      <c r="AC156" s="55">
        <f t="shared" si="220"/>
        <v>-8.6128293313710372E-4</v>
      </c>
      <c r="AD156" s="9">
        <v>224721.58</v>
      </c>
      <c r="AE156" s="7">
        <f t="shared" si="203"/>
        <v>1.4551007129105495E-2</v>
      </c>
      <c r="AF156" s="9">
        <v>182205.61</v>
      </c>
      <c r="AG156" s="7">
        <f t="shared" si="204"/>
        <v>1.4122674205819761E-2</v>
      </c>
      <c r="AH156" s="55">
        <f t="shared" si="221"/>
        <v>-4.2833292328573434E-4</v>
      </c>
      <c r="AI156" s="15">
        <f t="shared" si="222"/>
        <v>2324</v>
      </c>
      <c r="AJ156" s="7">
        <f t="shared" si="205"/>
        <v>0.33304671825738036</v>
      </c>
      <c r="AK156" s="9">
        <f t="shared" si="223"/>
        <v>2246</v>
      </c>
      <c r="AL156" s="7">
        <f t="shared" si="206"/>
        <v>0.38190783880292467</v>
      </c>
      <c r="AM156" s="54">
        <f t="shared" si="224"/>
        <v>4.8861120545544312E-2</v>
      </c>
      <c r="AN156" s="9">
        <f t="shared" si="225"/>
        <v>6308603.9699999942</v>
      </c>
      <c r="AO156" s="7">
        <f t="shared" si="207"/>
        <v>0.4084901029183452</v>
      </c>
      <c r="AP156" s="9">
        <f t="shared" si="226"/>
        <v>5729189.5700000012</v>
      </c>
      <c r="AQ156" s="7">
        <f t="shared" si="208"/>
        <v>0.44406688553931256</v>
      </c>
      <c r="AR156" s="54">
        <f t="shared" si="209"/>
        <v>3.5576782620967362E-2</v>
      </c>
      <c r="AS156" s="15">
        <v>3067</v>
      </c>
      <c r="AT156" s="7">
        <f t="shared" si="210"/>
        <v>0.43952421897391802</v>
      </c>
      <c r="AU156" s="15">
        <v>2508</v>
      </c>
      <c r="AV156" s="7">
        <f t="shared" si="272"/>
        <v>0.4264580853596327</v>
      </c>
      <c r="AW156" s="54">
        <f t="shared" si="227"/>
        <v>-1.3066133614285325E-2</v>
      </c>
      <c r="AX156" s="9">
        <v>5709975.1199999936</v>
      </c>
      <c r="AY156" s="7">
        <f t="shared" si="278"/>
        <v>0.36972812614674083</v>
      </c>
      <c r="AZ156" s="9">
        <v>4710993.2800000021</v>
      </c>
      <c r="BA156" s="7">
        <f t="shared" si="273"/>
        <v>0.36514695282569104</v>
      </c>
      <c r="BB156" s="54">
        <f t="shared" si="211"/>
        <v>-4.5811733210497918E-3</v>
      </c>
      <c r="BC156" s="15">
        <v>779</v>
      </c>
      <c r="BD156" s="7">
        <f t="shared" si="279"/>
        <v>0.1116365720836916</v>
      </c>
      <c r="BE156" s="15">
        <v>612</v>
      </c>
      <c r="BF156" s="7">
        <f t="shared" si="274"/>
        <v>0.10406393470498215</v>
      </c>
      <c r="BG156" s="54">
        <f t="shared" si="228"/>
        <v>-7.5726373787094459E-3</v>
      </c>
      <c r="BH156" s="9">
        <v>1073714.72</v>
      </c>
      <c r="BI156" s="7">
        <f t="shared" si="212"/>
        <v>6.9524389003252418E-2</v>
      </c>
      <c r="BJ156" s="9">
        <v>919171.79999999993</v>
      </c>
      <c r="BK156" s="7">
        <f t="shared" si="275"/>
        <v>7.1244589398630043E-2</v>
      </c>
      <c r="BL156" s="54">
        <f t="shared" si="229"/>
        <v>1.7202003953776246E-3</v>
      </c>
      <c r="BM156" s="15">
        <f t="shared" si="230"/>
        <v>3846</v>
      </c>
      <c r="BN156" s="7">
        <f t="shared" si="213"/>
        <v>0.55116079105760962</v>
      </c>
      <c r="BO156" s="15">
        <f t="shared" si="231"/>
        <v>3120</v>
      </c>
      <c r="BP156" s="7">
        <f t="shared" si="214"/>
        <v>0.53052202006461491</v>
      </c>
      <c r="BQ156" s="54">
        <f t="shared" si="232"/>
        <v>-2.0638770992994715E-2</v>
      </c>
      <c r="BR156" s="9">
        <f t="shared" si="233"/>
        <v>6783689.8399999933</v>
      </c>
      <c r="BS156" s="7">
        <f t="shared" si="215"/>
        <v>0.43925251514999325</v>
      </c>
      <c r="BT156" s="9">
        <f t="shared" si="234"/>
        <v>5630165.0800000019</v>
      </c>
      <c r="BU156" s="7">
        <f t="shared" si="216"/>
        <v>0.43639154222432108</v>
      </c>
      <c r="BV156" s="55">
        <f t="shared" si="235"/>
        <v>-2.8609729256721672E-3</v>
      </c>
      <c r="BW156" s="147">
        <v>62</v>
      </c>
      <c r="BX156" s="7">
        <f t="shared" si="236"/>
        <v>8.8850673545428482E-3</v>
      </c>
      <c r="BY156" s="147">
        <v>31</v>
      </c>
      <c r="BZ156" s="7">
        <f t="shared" si="237"/>
        <v>5.271212378847135E-3</v>
      </c>
      <c r="CA156" s="54">
        <f t="shared" si="238"/>
        <v>-3.6138549756957131E-3</v>
      </c>
      <c r="CB156" s="147">
        <v>304972.49</v>
      </c>
      <c r="CC156" s="7">
        <f t="shared" si="239"/>
        <v>1.9747355265885252E-2</v>
      </c>
      <c r="CD156" s="147">
        <v>143673.28</v>
      </c>
      <c r="CE156" s="7">
        <f t="shared" si="240"/>
        <v>1.1136050780881666E-2</v>
      </c>
      <c r="CF156" s="148">
        <f t="shared" si="241"/>
        <v>-8.6113044850035861E-3</v>
      </c>
      <c r="CG156" s="147">
        <v>343</v>
      </c>
      <c r="CH156" s="55">
        <f t="shared" si="242"/>
        <v>4.9154485525938665E-2</v>
      </c>
      <c r="CI156" s="147">
        <v>229</v>
      </c>
      <c r="CJ156" s="55">
        <f t="shared" si="243"/>
        <v>3.893895595987077E-2</v>
      </c>
      <c r="CK156" s="55">
        <f t="shared" si="244"/>
        <v>-1.0215529566067895E-2</v>
      </c>
      <c r="CL156" s="147">
        <v>1162261.45</v>
      </c>
      <c r="CM156" s="55">
        <f t="shared" si="245"/>
        <v>7.5257901999596519E-2</v>
      </c>
      <c r="CN156" s="147">
        <v>846508.65</v>
      </c>
      <c r="CO156" s="55">
        <f t="shared" si="246"/>
        <v>6.5612501592888978E-2</v>
      </c>
      <c r="CP156" s="55">
        <f t="shared" si="247"/>
        <v>-9.6454004067075411E-3</v>
      </c>
      <c r="CQ156" s="147">
        <v>178</v>
      </c>
      <c r="CR156" s="55">
        <f t="shared" si="248"/>
        <v>2.5508741759816565E-2</v>
      </c>
      <c r="CS156" s="147">
        <v>100</v>
      </c>
      <c r="CT156" s="55">
        <f t="shared" si="249"/>
        <v>1.7003910899506886E-2</v>
      </c>
      <c r="CU156" s="55">
        <f t="shared" si="250"/>
        <v>-8.5048308603096791E-3</v>
      </c>
      <c r="CV156" s="147">
        <v>392341.83999999991</v>
      </c>
      <c r="CW156" s="55">
        <f t="shared" si="251"/>
        <v>2.5404631414955192E-2</v>
      </c>
      <c r="CX156" s="147">
        <v>219768.92</v>
      </c>
      <c r="CY156" s="55">
        <f t="shared" si="252"/>
        <v>1.7034189329982029E-2</v>
      </c>
      <c r="CZ156" s="55">
        <f t="shared" si="253"/>
        <v>-8.3704420849731627E-3</v>
      </c>
      <c r="DA156" s="147">
        <v>67</v>
      </c>
      <c r="DB156" s="55">
        <f t="shared" si="254"/>
        <v>9.6016050444253376E-3</v>
      </c>
      <c r="DC156" s="147">
        <v>81</v>
      </c>
      <c r="DD156" s="55">
        <f t="shared" si="255"/>
        <v>1.3773167828600578E-2</v>
      </c>
      <c r="DE156" s="55">
        <f t="shared" si="256"/>
        <v>4.1715627841752406E-3</v>
      </c>
      <c r="DF156" s="147">
        <v>150600.51</v>
      </c>
      <c r="DG156" s="55">
        <f t="shared" si="257"/>
        <v>9.7515739016116008E-3</v>
      </c>
      <c r="DH156" s="147">
        <v>174909.65</v>
      </c>
      <c r="DI156" s="55">
        <f t="shared" si="258"/>
        <v>1.3557167654738855E-2</v>
      </c>
      <c r="DJ156" s="55">
        <f t="shared" si="259"/>
        <v>3.8055937531272545E-3</v>
      </c>
      <c r="DK156" s="147">
        <v>158</v>
      </c>
      <c r="DL156" s="55">
        <f t="shared" si="260"/>
        <v>2.2642591000286615E-2</v>
      </c>
      <c r="DM156" s="147">
        <v>74</v>
      </c>
      <c r="DN156" s="55">
        <f t="shared" si="261"/>
        <v>1.2582894065635095E-2</v>
      </c>
      <c r="DO156" s="55">
        <f t="shared" si="262"/>
        <v>-1.0059696934651519E-2</v>
      </c>
      <c r="DP156" s="147">
        <v>341243.04</v>
      </c>
      <c r="DQ156" s="55">
        <f t="shared" si="263"/>
        <v>2.2095919349613115E-2</v>
      </c>
      <c r="DR156" s="147">
        <v>157421.42000000001</v>
      </c>
      <c r="DS156" s="55">
        <f t="shared" si="264"/>
        <v>1.2201662877874723E-2</v>
      </c>
      <c r="DT156" s="55">
        <f t="shared" si="265"/>
        <v>-9.894256471738392E-3</v>
      </c>
      <c r="DU156" s="8">
        <f t="shared" si="266"/>
        <v>6978</v>
      </c>
      <c r="DV156" s="8">
        <f t="shared" si="267"/>
        <v>5881</v>
      </c>
      <c r="DW156" s="56">
        <f t="shared" si="268"/>
        <v>-0.15720836916021785</v>
      </c>
      <c r="DX156" s="9">
        <f t="shared" si="269"/>
        <v>15443713.139999986</v>
      </c>
      <c r="DY156" s="9">
        <f t="shared" si="270"/>
        <v>12901636.570000004</v>
      </c>
      <c r="DZ156" s="56">
        <f t="shared" si="271"/>
        <v>-0.16460267987080623</v>
      </c>
      <c r="EA156" s="106"/>
      <c r="EB156" s="78"/>
    </row>
    <row r="157" spans="1:132" ht="15.75" x14ac:dyDescent="0.25">
      <c r="A157" s="6" t="s">
        <v>194</v>
      </c>
      <c r="B157" s="109" t="s">
        <v>202</v>
      </c>
      <c r="C157" s="1" t="s">
        <v>651</v>
      </c>
      <c r="D157" s="15" t="s">
        <v>6</v>
      </c>
      <c r="E157" s="15">
        <v>1090</v>
      </c>
      <c r="F157" s="7">
        <f t="shared" si="192"/>
        <v>0.25677267373380447</v>
      </c>
      <c r="G157" s="15">
        <v>1310</v>
      </c>
      <c r="H157" s="7">
        <f t="shared" si="193"/>
        <v>0.29793040709574709</v>
      </c>
      <c r="I157" s="55">
        <f t="shared" si="194"/>
        <v>4.1157733361942617E-2</v>
      </c>
      <c r="J157" s="9">
        <v>2738167.419999999</v>
      </c>
      <c r="K157" s="7">
        <f t="shared" si="195"/>
        <v>0.31113491489827605</v>
      </c>
      <c r="L157" s="9">
        <v>3217927.3599999989</v>
      </c>
      <c r="M157" s="7">
        <f t="shared" si="196"/>
        <v>0.34752209559560493</v>
      </c>
      <c r="N157" s="55">
        <f t="shared" si="217"/>
        <v>3.638718069732888E-2</v>
      </c>
      <c r="O157" s="15">
        <v>175</v>
      </c>
      <c r="P157" s="7">
        <f t="shared" si="197"/>
        <v>4.1224970553592463E-2</v>
      </c>
      <c r="Q157" s="15">
        <v>230</v>
      </c>
      <c r="R157" s="7">
        <f t="shared" si="198"/>
        <v>5.2308392085512849E-2</v>
      </c>
      <c r="S157" s="55">
        <f t="shared" si="218"/>
        <v>1.1083421531920386E-2</v>
      </c>
      <c r="T157" s="9">
        <v>467326.90999999992</v>
      </c>
      <c r="U157" s="7">
        <f t="shared" si="199"/>
        <v>5.3101836399954076E-2</v>
      </c>
      <c r="V157" s="9">
        <v>543777.53999999992</v>
      </c>
      <c r="W157" s="7">
        <f t="shared" si="200"/>
        <v>5.8725598528931028E-2</v>
      </c>
      <c r="X157" s="55">
        <f t="shared" si="219"/>
        <v>5.6237621289769515E-3</v>
      </c>
      <c r="Y157" s="15">
        <v>32</v>
      </c>
      <c r="Z157" s="7">
        <f t="shared" si="201"/>
        <v>7.5382803297997644E-3</v>
      </c>
      <c r="AA157" s="9">
        <v>47</v>
      </c>
      <c r="AB157" s="7">
        <f t="shared" si="202"/>
        <v>1.0689106208778713E-2</v>
      </c>
      <c r="AC157" s="55">
        <f t="shared" si="220"/>
        <v>3.150825878978949E-3</v>
      </c>
      <c r="AD157" s="9">
        <v>93872.82</v>
      </c>
      <c r="AE157" s="7">
        <f t="shared" si="203"/>
        <v>1.0666664006235674E-2</v>
      </c>
      <c r="AF157" s="9">
        <v>137356.57999999999</v>
      </c>
      <c r="AG157" s="7">
        <f t="shared" si="204"/>
        <v>1.4833910522282692E-2</v>
      </c>
      <c r="AH157" s="55">
        <f t="shared" si="221"/>
        <v>4.1672465160470171E-3</v>
      </c>
      <c r="AI157" s="15">
        <f t="shared" si="222"/>
        <v>1297</v>
      </c>
      <c r="AJ157" s="7">
        <f t="shared" si="205"/>
        <v>0.3055359246171967</v>
      </c>
      <c r="AK157" s="9">
        <f t="shared" si="223"/>
        <v>1587</v>
      </c>
      <c r="AL157" s="7">
        <f t="shared" si="206"/>
        <v>0.36092790539003866</v>
      </c>
      <c r="AM157" s="54">
        <f t="shared" si="224"/>
        <v>5.5391980772841964E-2</v>
      </c>
      <c r="AN157" s="9">
        <f t="shared" si="225"/>
        <v>3299367.149999999</v>
      </c>
      <c r="AO157" s="7">
        <f t="shared" si="207"/>
        <v>0.3749034153044658</v>
      </c>
      <c r="AP157" s="9">
        <f t="shared" si="226"/>
        <v>3899061.4799999991</v>
      </c>
      <c r="AQ157" s="7">
        <f t="shared" si="208"/>
        <v>0.42108160464681865</v>
      </c>
      <c r="AR157" s="54">
        <f t="shared" si="209"/>
        <v>4.6178189342352849E-2</v>
      </c>
      <c r="AS157" s="15">
        <v>1960</v>
      </c>
      <c r="AT157" s="7">
        <f t="shared" si="210"/>
        <v>0.46171967020023558</v>
      </c>
      <c r="AU157" s="15">
        <v>1913</v>
      </c>
      <c r="AV157" s="7">
        <f t="shared" si="272"/>
        <v>0.43506936547646125</v>
      </c>
      <c r="AW157" s="54">
        <f t="shared" si="227"/>
        <v>-2.6650304723774332E-2</v>
      </c>
      <c r="AX157" s="9">
        <v>3407614.05</v>
      </c>
      <c r="AY157" s="7">
        <f t="shared" si="278"/>
        <v>0.38720339001510734</v>
      </c>
      <c r="AZ157" s="9">
        <v>3433128</v>
      </c>
      <c r="BA157" s="7">
        <f t="shared" si="273"/>
        <v>0.37076282449332487</v>
      </c>
      <c r="BB157" s="54">
        <f t="shared" si="211"/>
        <v>-1.6440565521782469E-2</v>
      </c>
      <c r="BC157" s="15">
        <v>511</v>
      </c>
      <c r="BD157" s="7">
        <f t="shared" si="279"/>
        <v>0.12037691401648999</v>
      </c>
      <c r="BE157" s="15">
        <v>473</v>
      </c>
      <c r="BF157" s="7">
        <f t="shared" si="274"/>
        <v>0.10757334546281555</v>
      </c>
      <c r="BG157" s="54">
        <f t="shared" si="228"/>
        <v>-1.2803568553674441E-2</v>
      </c>
      <c r="BH157" s="9">
        <v>687895.00000000047</v>
      </c>
      <c r="BI157" s="7">
        <f t="shared" si="212"/>
        <v>7.8164742857085717E-2</v>
      </c>
      <c r="BJ157" s="9">
        <v>652536.50000000023</v>
      </c>
      <c r="BK157" s="7">
        <f t="shared" si="275"/>
        <v>7.0471091035635314E-2</v>
      </c>
      <c r="BL157" s="54">
        <f t="shared" si="229"/>
        <v>-7.6936518214504035E-3</v>
      </c>
      <c r="BM157" s="15">
        <f t="shared" si="230"/>
        <v>2471</v>
      </c>
      <c r="BN157" s="7">
        <f t="shared" si="213"/>
        <v>0.58209658421672561</v>
      </c>
      <c r="BO157" s="15">
        <f t="shared" si="231"/>
        <v>2386</v>
      </c>
      <c r="BP157" s="7">
        <f t="shared" si="214"/>
        <v>0.54264271093927674</v>
      </c>
      <c r="BQ157" s="54">
        <f t="shared" si="232"/>
        <v>-3.945387327744887E-2</v>
      </c>
      <c r="BR157" s="9">
        <f t="shared" si="233"/>
        <v>4095509.0500000003</v>
      </c>
      <c r="BS157" s="7">
        <f t="shared" si="215"/>
        <v>0.46536813287219303</v>
      </c>
      <c r="BT157" s="9">
        <f t="shared" si="234"/>
        <v>4085664.5</v>
      </c>
      <c r="BU157" s="7">
        <f t="shared" si="216"/>
        <v>0.44123391552896019</v>
      </c>
      <c r="BV157" s="55">
        <f t="shared" si="235"/>
        <v>-2.4134217343232844E-2</v>
      </c>
      <c r="BW157" s="147">
        <v>19</v>
      </c>
      <c r="BX157" s="7">
        <f t="shared" si="236"/>
        <v>4.4758539458186102E-3</v>
      </c>
      <c r="BY157" s="147">
        <v>33</v>
      </c>
      <c r="BZ157" s="7">
        <f t="shared" si="237"/>
        <v>7.5051171253127128E-3</v>
      </c>
      <c r="CA157" s="54">
        <f t="shared" si="238"/>
        <v>3.0292631794941027E-3</v>
      </c>
      <c r="CB157" s="147">
        <v>87544.34</v>
      </c>
      <c r="CC157" s="7">
        <f t="shared" si="239"/>
        <v>9.9475658707990008E-3</v>
      </c>
      <c r="CD157" s="147">
        <v>156684.59</v>
      </c>
      <c r="CE157" s="7">
        <f t="shared" si="240"/>
        <v>1.6921251157247432E-2</v>
      </c>
      <c r="CF157" s="148">
        <f t="shared" si="241"/>
        <v>6.9736852864484312E-3</v>
      </c>
      <c r="CG157" s="147">
        <v>276</v>
      </c>
      <c r="CH157" s="55">
        <f t="shared" si="242"/>
        <v>6.5017667844522967E-2</v>
      </c>
      <c r="CI157" s="147">
        <v>176</v>
      </c>
      <c r="CJ157" s="55">
        <f t="shared" si="243"/>
        <v>4.0027291335001138E-2</v>
      </c>
      <c r="CK157" s="55">
        <f t="shared" si="244"/>
        <v>-2.4990376509521829E-2</v>
      </c>
      <c r="CL157" s="147">
        <v>933070.55000000028</v>
      </c>
      <c r="CM157" s="55">
        <f t="shared" si="245"/>
        <v>0.1060237675928296</v>
      </c>
      <c r="CN157" s="147">
        <v>649722.99000000022</v>
      </c>
      <c r="CO157" s="55">
        <f t="shared" si="246"/>
        <v>7.016724424800018E-2</v>
      </c>
      <c r="CP157" s="55">
        <f t="shared" si="247"/>
        <v>-3.5856523344829416E-2</v>
      </c>
      <c r="CQ157" s="147">
        <v>85</v>
      </c>
      <c r="CR157" s="55">
        <f t="shared" si="248"/>
        <v>2.0023557126030624E-2</v>
      </c>
      <c r="CS157" s="147">
        <v>84</v>
      </c>
      <c r="CT157" s="55">
        <f t="shared" si="249"/>
        <v>1.9103934500795998E-2</v>
      </c>
      <c r="CU157" s="55">
        <f t="shared" si="250"/>
        <v>-9.1962262523462637E-4</v>
      </c>
      <c r="CV157" s="147">
        <v>181835.51</v>
      </c>
      <c r="CW157" s="55">
        <f t="shared" si="251"/>
        <v>2.0661766521688673E-2</v>
      </c>
      <c r="CX157" s="147">
        <v>179265.81999999989</v>
      </c>
      <c r="CY157" s="55">
        <f t="shared" si="252"/>
        <v>1.9359925338732469E-2</v>
      </c>
      <c r="CZ157" s="55">
        <f t="shared" si="253"/>
        <v>-1.3018411829562038E-3</v>
      </c>
      <c r="DA157" s="147">
        <v>40</v>
      </c>
      <c r="DB157" s="55">
        <f t="shared" si="254"/>
        <v>9.4228504122497048E-3</v>
      </c>
      <c r="DC157" s="147">
        <v>71</v>
      </c>
      <c r="DD157" s="55">
        <f t="shared" si="255"/>
        <v>1.6147373209006142E-2</v>
      </c>
      <c r="DE157" s="55">
        <f t="shared" si="256"/>
        <v>6.724522796756437E-3</v>
      </c>
      <c r="DF157" s="147">
        <v>82595.290000000008</v>
      </c>
      <c r="DG157" s="55">
        <f t="shared" si="257"/>
        <v>9.3852108302232458E-3</v>
      </c>
      <c r="DH157" s="147">
        <v>166064.39000000001</v>
      </c>
      <c r="DI157" s="55">
        <f t="shared" si="258"/>
        <v>1.7934228576435559E-2</v>
      </c>
      <c r="DJ157" s="55">
        <f t="shared" si="259"/>
        <v>8.5490177462123132E-3</v>
      </c>
      <c r="DK157" s="147">
        <v>57</v>
      </c>
      <c r="DL157" s="55">
        <f t="shared" si="260"/>
        <v>1.342756183745583E-2</v>
      </c>
      <c r="DM157" s="147">
        <v>60</v>
      </c>
      <c r="DN157" s="55">
        <f t="shared" si="261"/>
        <v>1.3645667500568569E-2</v>
      </c>
      <c r="DO157" s="55">
        <f t="shared" si="262"/>
        <v>2.1810566311273975E-4</v>
      </c>
      <c r="DP157" s="147">
        <v>120657.18</v>
      </c>
      <c r="DQ157" s="55">
        <f t="shared" si="263"/>
        <v>1.3710141007800753E-2</v>
      </c>
      <c r="DR157" s="147">
        <v>123170.08</v>
      </c>
      <c r="DS157" s="55">
        <f t="shared" si="264"/>
        <v>1.3301830503805505E-2</v>
      </c>
      <c r="DT157" s="55">
        <f t="shared" si="265"/>
        <v>-4.0831050399524858E-4</v>
      </c>
      <c r="DU157" s="8">
        <f t="shared" si="266"/>
        <v>4245</v>
      </c>
      <c r="DV157" s="8">
        <f t="shared" si="267"/>
        <v>4397</v>
      </c>
      <c r="DW157" s="56">
        <f t="shared" si="268"/>
        <v>3.5806831566548958E-2</v>
      </c>
      <c r="DX157" s="9">
        <f t="shared" si="269"/>
        <v>8800579.0699999984</v>
      </c>
      <c r="DY157" s="9">
        <f t="shared" si="270"/>
        <v>9259633.8499999996</v>
      </c>
      <c r="DZ157" s="56">
        <f t="shared" si="271"/>
        <v>5.2161883479333593E-2</v>
      </c>
      <c r="EA157" s="106"/>
      <c r="EB157" s="78"/>
    </row>
    <row r="158" spans="1:132" ht="15.75" x14ac:dyDescent="0.25">
      <c r="A158" s="6" t="s">
        <v>194</v>
      </c>
      <c r="B158" s="109" t="s">
        <v>203</v>
      </c>
      <c r="C158" s="1" t="s">
        <v>651</v>
      </c>
      <c r="D158" s="15" t="s">
        <v>6</v>
      </c>
      <c r="E158" s="15">
        <v>435</v>
      </c>
      <c r="F158" s="7">
        <f t="shared" si="192"/>
        <v>0.28505897771952821</v>
      </c>
      <c r="G158" s="15">
        <v>1357</v>
      </c>
      <c r="H158" s="7">
        <f t="shared" si="193"/>
        <v>0.28306216103462661</v>
      </c>
      <c r="I158" s="55">
        <f t="shared" si="194"/>
        <v>-1.9968166849015923E-3</v>
      </c>
      <c r="J158" s="9">
        <v>946192.6599999998</v>
      </c>
      <c r="K158" s="7">
        <f t="shared" si="195"/>
        <v>0.326041686286348</v>
      </c>
      <c r="L158" s="9">
        <v>3300897.5699999989</v>
      </c>
      <c r="M158" s="7">
        <f t="shared" si="196"/>
        <v>0.33317685277461184</v>
      </c>
      <c r="N158" s="55">
        <f t="shared" si="217"/>
        <v>7.1351664882638444E-3</v>
      </c>
      <c r="O158" s="15">
        <v>91</v>
      </c>
      <c r="P158" s="7">
        <f t="shared" si="197"/>
        <v>5.9633027522935783E-2</v>
      </c>
      <c r="Q158" s="15">
        <v>214</v>
      </c>
      <c r="R158" s="7">
        <f t="shared" si="198"/>
        <v>4.4639132248644138E-2</v>
      </c>
      <c r="S158" s="55">
        <f t="shared" si="218"/>
        <v>-1.4993895274291645E-2</v>
      </c>
      <c r="T158" s="9">
        <v>179545.24</v>
      </c>
      <c r="U158" s="7">
        <f t="shared" si="199"/>
        <v>6.186819586434656E-2</v>
      </c>
      <c r="V158" s="9">
        <v>525637.38</v>
      </c>
      <c r="W158" s="7">
        <f t="shared" si="200"/>
        <v>5.3055329423352199E-2</v>
      </c>
      <c r="X158" s="55">
        <f t="shared" si="219"/>
        <v>-8.8128664409943616E-3</v>
      </c>
      <c r="Y158" s="15">
        <v>11</v>
      </c>
      <c r="Z158" s="7">
        <f t="shared" si="201"/>
        <v>7.2083879423328967E-3</v>
      </c>
      <c r="AA158" s="9">
        <v>38</v>
      </c>
      <c r="AB158" s="7">
        <f t="shared" si="202"/>
        <v>7.9265748852732579E-3</v>
      </c>
      <c r="AC158" s="55">
        <f t="shared" si="220"/>
        <v>7.1818694294036121E-4</v>
      </c>
      <c r="AD158" s="9">
        <v>28254.79</v>
      </c>
      <c r="AE158" s="7">
        <f t="shared" si="203"/>
        <v>9.7361137606654484E-3</v>
      </c>
      <c r="AF158" s="9">
        <v>103668.88</v>
      </c>
      <c r="AG158" s="7">
        <f t="shared" si="204"/>
        <v>1.0463842163108659E-2</v>
      </c>
      <c r="AH158" s="55">
        <f t="shared" si="221"/>
        <v>7.277284024432111E-4</v>
      </c>
      <c r="AI158" s="15">
        <f t="shared" si="222"/>
        <v>537</v>
      </c>
      <c r="AJ158" s="7">
        <f t="shared" si="205"/>
        <v>0.35190039318479688</v>
      </c>
      <c r="AK158" s="9">
        <f t="shared" si="223"/>
        <v>1609</v>
      </c>
      <c r="AL158" s="7">
        <f t="shared" si="206"/>
        <v>0.33562786816854401</v>
      </c>
      <c r="AM158" s="54">
        <f t="shared" si="224"/>
        <v>-1.627252501625287E-2</v>
      </c>
      <c r="AN158" s="9">
        <f t="shared" si="225"/>
        <v>1153992.69</v>
      </c>
      <c r="AO158" s="7">
        <f t="shared" si="207"/>
        <v>0.39764599591136007</v>
      </c>
      <c r="AP158" s="9">
        <f t="shared" si="226"/>
        <v>3930203.8299999987</v>
      </c>
      <c r="AQ158" s="7">
        <f t="shared" si="208"/>
        <v>0.39669602436107271</v>
      </c>
      <c r="AR158" s="54">
        <f t="shared" si="209"/>
        <v>-9.4997155028736513E-4</v>
      </c>
      <c r="AS158" s="15">
        <v>607</v>
      </c>
      <c r="AT158" s="7">
        <f t="shared" si="210"/>
        <v>0.3977719528178244</v>
      </c>
      <c r="AU158" s="15">
        <v>2262</v>
      </c>
      <c r="AV158" s="7">
        <f t="shared" si="272"/>
        <v>0.47183979974968709</v>
      </c>
      <c r="AW158" s="54">
        <f t="shared" si="227"/>
        <v>7.4067846931862691E-2</v>
      </c>
      <c r="AX158" s="9">
        <v>991063.73000000021</v>
      </c>
      <c r="AY158" s="7">
        <f t="shared" si="278"/>
        <v>0.34150348381104334</v>
      </c>
      <c r="AZ158" s="9">
        <v>4084506.89</v>
      </c>
      <c r="BA158" s="7">
        <f t="shared" si="273"/>
        <v>0.41227063908754319</v>
      </c>
      <c r="BB158" s="54">
        <f t="shared" si="211"/>
        <v>7.0767155276499849E-2</v>
      </c>
      <c r="BC158" s="15">
        <v>101</v>
      </c>
      <c r="BD158" s="7">
        <f t="shared" si="279"/>
        <v>6.6186107470511138E-2</v>
      </c>
      <c r="BE158" s="15">
        <v>516</v>
      </c>
      <c r="BF158" s="7">
        <f t="shared" si="274"/>
        <v>0.10763454317897372</v>
      </c>
      <c r="BG158" s="54">
        <f t="shared" si="228"/>
        <v>4.1448435708462586E-2</v>
      </c>
      <c r="BH158" s="9">
        <v>155193.60999999999</v>
      </c>
      <c r="BI158" s="7">
        <f t="shared" si="212"/>
        <v>5.3477043782252383E-2</v>
      </c>
      <c r="BJ158" s="9">
        <v>716357.44999999984</v>
      </c>
      <c r="BK158" s="7">
        <f t="shared" si="275"/>
        <v>7.2305703400740912E-2</v>
      </c>
      <c r="BL158" s="54">
        <f t="shared" si="229"/>
        <v>1.8828659618488529E-2</v>
      </c>
      <c r="BM158" s="15">
        <f t="shared" si="230"/>
        <v>708</v>
      </c>
      <c r="BN158" s="7">
        <f t="shared" si="213"/>
        <v>0.46395806028833553</v>
      </c>
      <c r="BO158" s="15">
        <f t="shared" si="231"/>
        <v>2778</v>
      </c>
      <c r="BP158" s="7">
        <f t="shared" si="214"/>
        <v>0.57947434292866085</v>
      </c>
      <c r="BQ158" s="54">
        <f t="shared" si="232"/>
        <v>0.11551628264032532</v>
      </c>
      <c r="BR158" s="9">
        <f t="shared" si="233"/>
        <v>1146257.3400000003</v>
      </c>
      <c r="BS158" s="7">
        <f t="shared" si="215"/>
        <v>0.39498052759329577</v>
      </c>
      <c r="BT158" s="9">
        <f t="shared" si="234"/>
        <v>4800864.34</v>
      </c>
      <c r="BU158" s="7">
        <f t="shared" si="216"/>
        <v>0.48457634248828407</v>
      </c>
      <c r="BV158" s="55">
        <f t="shared" si="235"/>
        <v>8.9595814894988302E-2</v>
      </c>
      <c r="BW158" s="147">
        <v>0</v>
      </c>
      <c r="BX158" s="7">
        <f t="shared" si="236"/>
        <v>0</v>
      </c>
      <c r="BY158" s="147">
        <v>42</v>
      </c>
      <c r="BZ158" s="7">
        <f t="shared" si="237"/>
        <v>8.7609511889862324E-3</v>
      </c>
      <c r="CA158" s="54">
        <f t="shared" si="238"/>
        <v>8.7609511889862324E-3</v>
      </c>
      <c r="CB158" s="147">
        <v>0</v>
      </c>
      <c r="CC158" s="7">
        <f t="shared" si="239"/>
        <v>0</v>
      </c>
      <c r="CD158" s="147">
        <v>191848.69</v>
      </c>
      <c r="CE158" s="7">
        <f t="shared" si="240"/>
        <v>1.9364291495761916E-2</v>
      </c>
      <c r="CF158" s="148">
        <f t="shared" si="241"/>
        <v>1.9364291495761916E-2</v>
      </c>
      <c r="CG158" s="147">
        <v>109</v>
      </c>
      <c r="CH158" s="55">
        <f t="shared" si="242"/>
        <v>7.1428571428571425E-2</v>
      </c>
      <c r="CI158" s="147">
        <v>154</v>
      </c>
      <c r="CJ158" s="55">
        <f t="shared" si="243"/>
        <v>3.2123487692949523E-2</v>
      </c>
      <c r="CK158" s="55">
        <f t="shared" si="244"/>
        <v>-3.9305083735621901E-2</v>
      </c>
      <c r="CL158" s="147">
        <v>324644.03999999998</v>
      </c>
      <c r="CM158" s="55">
        <f t="shared" si="245"/>
        <v>0.11186674206964639</v>
      </c>
      <c r="CN158" s="147">
        <v>560188.95000000042</v>
      </c>
      <c r="CO158" s="55">
        <f t="shared" si="246"/>
        <v>5.6542800060322564E-2</v>
      </c>
      <c r="CP158" s="55">
        <f t="shared" si="247"/>
        <v>-5.5323942009323827E-2</v>
      </c>
      <c r="CQ158" s="147">
        <v>101</v>
      </c>
      <c r="CR158" s="55">
        <f t="shared" si="248"/>
        <v>6.6186107470511138E-2</v>
      </c>
      <c r="CS158" s="147">
        <v>92</v>
      </c>
      <c r="CT158" s="55">
        <f t="shared" si="249"/>
        <v>1.9190654985398414E-2</v>
      </c>
      <c r="CU158" s="55">
        <f t="shared" si="250"/>
        <v>-4.6995452485112721E-2</v>
      </c>
      <c r="CV158" s="147">
        <v>171902.83</v>
      </c>
      <c r="CW158" s="55">
        <f t="shared" si="251"/>
        <v>5.9234753068783494E-2</v>
      </c>
      <c r="CX158" s="147">
        <v>189164.58</v>
      </c>
      <c r="CY158" s="55">
        <f t="shared" si="252"/>
        <v>1.9093370237729401E-2</v>
      </c>
      <c r="CZ158" s="55">
        <f t="shared" si="253"/>
        <v>-4.014138283105409E-2</v>
      </c>
      <c r="DA158" s="147">
        <v>13</v>
      </c>
      <c r="DB158" s="55">
        <f t="shared" si="254"/>
        <v>8.5190039318479693E-3</v>
      </c>
      <c r="DC158" s="147">
        <v>57</v>
      </c>
      <c r="DD158" s="55">
        <f t="shared" si="255"/>
        <v>1.1889862327909888E-2</v>
      </c>
      <c r="DE158" s="55">
        <f t="shared" si="256"/>
        <v>3.3708583960619185E-3</v>
      </c>
      <c r="DF158" s="147">
        <v>19747.23</v>
      </c>
      <c r="DG158" s="55">
        <f t="shared" si="257"/>
        <v>6.8045551829628024E-3</v>
      </c>
      <c r="DH158" s="147">
        <v>119932.6</v>
      </c>
      <c r="DI158" s="55">
        <f t="shared" si="258"/>
        <v>1.2105424468859368E-2</v>
      </c>
      <c r="DJ158" s="55">
        <f t="shared" si="259"/>
        <v>5.3008692858965657E-3</v>
      </c>
      <c r="DK158" s="147">
        <v>58</v>
      </c>
      <c r="DL158" s="55">
        <f t="shared" si="260"/>
        <v>3.8007863695937089E-2</v>
      </c>
      <c r="DM158" s="147">
        <v>62</v>
      </c>
      <c r="DN158" s="55">
        <f t="shared" si="261"/>
        <v>1.2932832707551106E-2</v>
      </c>
      <c r="DO158" s="55">
        <f t="shared" si="262"/>
        <v>-2.5075030988385982E-2</v>
      </c>
      <c r="DP158" s="147">
        <v>85516.25</v>
      </c>
      <c r="DQ158" s="55">
        <f t="shared" si="263"/>
        <v>2.9467426173951625E-2</v>
      </c>
      <c r="DR158" s="147">
        <v>115140.64</v>
      </c>
      <c r="DS158" s="55">
        <f t="shared" si="264"/>
        <v>1.1621746887969808E-2</v>
      </c>
      <c r="DT158" s="55">
        <f t="shared" si="265"/>
        <v>-1.7845679285981818E-2</v>
      </c>
      <c r="DU158" s="8">
        <f t="shared" si="266"/>
        <v>1526</v>
      </c>
      <c r="DV158" s="8">
        <f t="shared" si="267"/>
        <v>4794</v>
      </c>
      <c r="DW158" s="56">
        <f t="shared" si="268"/>
        <v>2.1415465268676277</v>
      </c>
      <c r="DX158" s="9">
        <f t="shared" si="269"/>
        <v>2902060.38</v>
      </c>
      <c r="DY158" s="9">
        <f t="shared" si="270"/>
        <v>9907343.6300000008</v>
      </c>
      <c r="DZ158" s="56">
        <f t="shared" si="271"/>
        <v>2.4138998961834148</v>
      </c>
      <c r="EA158" s="106"/>
      <c r="EB158" s="78"/>
    </row>
    <row r="159" spans="1:132" ht="15.75" x14ac:dyDescent="0.25">
      <c r="A159" s="6" t="s">
        <v>194</v>
      </c>
      <c r="B159" s="109" t="s">
        <v>204</v>
      </c>
      <c r="C159" s="1" t="s">
        <v>651</v>
      </c>
      <c r="D159" s="15" t="s">
        <v>6</v>
      </c>
      <c r="E159" s="15">
        <v>1274</v>
      </c>
      <c r="F159" s="7">
        <f t="shared" si="192"/>
        <v>0.26530612244897961</v>
      </c>
      <c r="G159" s="15">
        <v>1609</v>
      </c>
      <c r="H159" s="7">
        <f t="shared" si="193"/>
        <v>0.33319527852557468</v>
      </c>
      <c r="I159" s="55">
        <f t="shared" si="194"/>
        <v>6.788915607659507E-2</v>
      </c>
      <c r="J159" s="9">
        <v>3410214.4599999981</v>
      </c>
      <c r="K159" s="7">
        <f t="shared" si="195"/>
        <v>0.31480689532257439</v>
      </c>
      <c r="L159" s="9">
        <v>4077321.959999999</v>
      </c>
      <c r="M159" s="7">
        <f t="shared" si="196"/>
        <v>0.37897314436747703</v>
      </c>
      <c r="N159" s="55">
        <f t="shared" si="217"/>
        <v>6.4166249044902646E-2</v>
      </c>
      <c r="O159" s="15">
        <v>180</v>
      </c>
      <c r="P159" s="7">
        <f t="shared" si="197"/>
        <v>3.7484381507705125E-2</v>
      </c>
      <c r="Q159" s="15">
        <v>172</v>
      </c>
      <c r="R159" s="7">
        <f t="shared" si="198"/>
        <v>3.5618140401739488E-2</v>
      </c>
      <c r="S159" s="55">
        <f t="shared" si="218"/>
        <v>-1.8662411059656367E-3</v>
      </c>
      <c r="T159" s="9">
        <v>484832.6399999999</v>
      </c>
      <c r="U159" s="7">
        <f t="shared" si="199"/>
        <v>4.4756322495168657E-2</v>
      </c>
      <c r="V159" s="9">
        <v>441539.57</v>
      </c>
      <c r="W159" s="7">
        <f t="shared" si="200"/>
        <v>4.1039594333522729E-2</v>
      </c>
      <c r="X159" s="55">
        <f t="shared" si="219"/>
        <v>-3.7167281616459283E-3</v>
      </c>
      <c r="Y159" s="15">
        <v>25</v>
      </c>
      <c r="Z159" s="7">
        <f t="shared" si="201"/>
        <v>5.2061640982923778E-3</v>
      </c>
      <c r="AA159" s="9">
        <v>45</v>
      </c>
      <c r="AB159" s="7">
        <f t="shared" si="202"/>
        <v>9.3186995237109129E-3</v>
      </c>
      <c r="AC159" s="55">
        <f t="shared" si="220"/>
        <v>4.1125354254185351E-3</v>
      </c>
      <c r="AD159" s="9">
        <v>82563.890000000014</v>
      </c>
      <c r="AE159" s="7">
        <f t="shared" si="203"/>
        <v>7.6217147576855219E-3</v>
      </c>
      <c r="AF159" s="9">
        <v>144845.68</v>
      </c>
      <c r="AG159" s="7">
        <f t="shared" si="204"/>
        <v>1.3462911032330004E-2</v>
      </c>
      <c r="AH159" s="55">
        <f t="shared" si="221"/>
        <v>5.8411962746444824E-3</v>
      </c>
      <c r="AI159" s="15">
        <f t="shared" si="222"/>
        <v>1479</v>
      </c>
      <c r="AJ159" s="7">
        <f t="shared" si="205"/>
        <v>0.30799666805497711</v>
      </c>
      <c r="AK159" s="9">
        <f t="shared" si="223"/>
        <v>1826</v>
      </c>
      <c r="AL159" s="7">
        <f t="shared" si="206"/>
        <v>0.37813211845102507</v>
      </c>
      <c r="AM159" s="54">
        <f t="shared" si="224"/>
        <v>7.013545039604796E-2</v>
      </c>
      <c r="AN159" s="9">
        <f t="shared" si="225"/>
        <v>3977610.9899999979</v>
      </c>
      <c r="AO159" s="7">
        <f t="shared" si="207"/>
        <v>0.36718493257542856</v>
      </c>
      <c r="AP159" s="9">
        <f t="shared" si="226"/>
        <v>4663707.209999999</v>
      </c>
      <c r="AQ159" s="7">
        <f t="shared" si="208"/>
        <v>0.4334756497333298</v>
      </c>
      <c r="AR159" s="54">
        <f t="shared" si="209"/>
        <v>6.6290717157901247E-2</v>
      </c>
      <c r="AS159" s="15">
        <v>2159</v>
      </c>
      <c r="AT159" s="7">
        <f t="shared" si="210"/>
        <v>0.4496043315285298</v>
      </c>
      <c r="AU159" s="15">
        <v>2219</v>
      </c>
      <c r="AV159" s="7">
        <f t="shared" si="272"/>
        <v>0.45951542762476705</v>
      </c>
      <c r="AW159" s="54">
        <f t="shared" si="227"/>
        <v>9.9110960962372485E-3</v>
      </c>
      <c r="AX159" s="9">
        <v>3937985.4699999909</v>
      </c>
      <c r="AY159" s="7">
        <f t="shared" si="278"/>
        <v>0.36352698464486211</v>
      </c>
      <c r="AZ159" s="9">
        <v>4201947.1899999976</v>
      </c>
      <c r="BA159" s="7">
        <f t="shared" si="273"/>
        <v>0.39055663366362758</v>
      </c>
      <c r="BB159" s="54">
        <f t="shared" si="211"/>
        <v>2.7029649018765478E-2</v>
      </c>
      <c r="BC159" s="15">
        <v>413</v>
      </c>
      <c r="BD159" s="7">
        <f t="shared" si="279"/>
        <v>8.600583090379009E-2</v>
      </c>
      <c r="BE159" s="15">
        <v>343</v>
      </c>
      <c r="BF159" s="7">
        <f t="shared" si="274"/>
        <v>7.1029198591840967E-2</v>
      </c>
      <c r="BG159" s="54">
        <f t="shared" si="228"/>
        <v>-1.4976632311949123E-2</v>
      </c>
      <c r="BH159" s="9">
        <v>602535.1</v>
      </c>
      <c r="BI159" s="7">
        <f t="shared" si="212"/>
        <v>5.562178167348366E-2</v>
      </c>
      <c r="BJ159" s="9">
        <v>526092.00999999978</v>
      </c>
      <c r="BK159" s="7">
        <f t="shared" si="275"/>
        <v>4.8898454724018443E-2</v>
      </c>
      <c r="BL159" s="54">
        <f t="shared" si="229"/>
        <v>-6.7233269494652165E-3</v>
      </c>
      <c r="BM159" s="15">
        <f t="shared" si="230"/>
        <v>2572</v>
      </c>
      <c r="BN159" s="7">
        <f t="shared" si="213"/>
        <v>0.53561016243231985</v>
      </c>
      <c r="BO159" s="15">
        <f t="shared" si="231"/>
        <v>2562</v>
      </c>
      <c r="BP159" s="7">
        <f t="shared" si="214"/>
        <v>0.53054462621660803</v>
      </c>
      <c r="BQ159" s="54">
        <f t="shared" si="232"/>
        <v>-5.0655362157118189E-3</v>
      </c>
      <c r="BR159" s="9">
        <f t="shared" si="233"/>
        <v>4540520.569999991</v>
      </c>
      <c r="BS159" s="7">
        <f t="shared" si="215"/>
        <v>0.41914876631834574</v>
      </c>
      <c r="BT159" s="9">
        <f t="shared" si="234"/>
        <v>4728039.1999999974</v>
      </c>
      <c r="BU159" s="7">
        <f t="shared" si="216"/>
        <v>0.43945508838764602</v>
      </c>
      <c r="BV159" s="55">
        <f t="shared" si="235"/>
        <v>2.0306322069300276E-2</v>
      </c>
      <c r="BW159" s="147">
        <v>48</v>
      </c>
      <c r="BX159" s="7">
        <f t="shared" si="236"/>
        <v>9.9958350687213669E-3</v>
      </c>
      <c r="BY159" s="147">
        <v>33</v>
      </c>
      <c r="BZ159" s="7">
        <f t="shared" si="237"/>
        <v>6.8337129840546698E-3</v>
      </c>
      <c r="CA159" s="54">
        <f t="shared" si="238"/>
        <v>-3.1621220846666971E-3</v>
      </c>
      <c r="CB159" s="147">
        <v>235164.47</v>
      </c>
      <c r="CC159" s="7">
        <f t="shared" si="239"/>
        <v>2.1708721712146727E-2</v>
      </c>
      <c r="CD159" s="147">
        <v>167752.26999999999</v>
      </c>
      <c r="CE159" s="7">
        <f t="shared" si="240"/>
        <v>1.5592000303228937E-2</v>
      </c>
      <c r="CF159" s="148">
        <f t="shared" si="241"/>
        <v>-6.1167214089177906E-3</v>
      </c>
      <c r="CG159" s="147">
        <v>411</v>
      </c>
      <c r="CH159" s="55">
        <f t="shared" si="242"/>
        <v>8.5589337775926699E-2</v>
      </c>
      <c r="CI159" s="147">
        <v>220</v>
      </c>
      <c r="CJ159" s="55">
        <f t="shared" si="243"/>
        <v>4.5558086560364468E-2</v>
      </c>
      <c r="CK159" s="55">
        <f t="shared" si="244"/>
        <v>-4.0031251215562232E-2</v>
      </c>
      <c r="CL159" s="147">
        <v>1436069.0100000009</v>
      </c>
      <c r="CM159" s="55">
        <f t="shared" si="245"/>
        <v>0.13256774077107852</v>
      </c>
      <c r="CN159" s="147">
        <v>792078.99000000011</v>
      </c>
      <c r="CO159" s="55">
        <f t="shared" si="246"/>
        <v>7.3621035663250761E-2</v>
      </c>
      <c r="CP159" s="55">
        <f t="shared" si="247"/>
        <v>-5.8946705107827763E-2</v>
      </c>
      <c r="CQ159" s="147">
        <v>168</v>
      </c>
      <c r="CR159" s="55">
        <f t="shared" si="248"/>
        <v>3.4985422740524783E-2</v>
      </c>
      <c r="CS159" s="147">
        <v>77</v>
      </c>
      <c r="CT159" s="55">
        <f t="shared" si="249"/>
        <v>1.5945330296127564E-2</v>
      </c>
      <c r="CU159" s="55">
        <f t="shared" si="250"/>
        <v>-1.9040092444397218E-2</v>
      </c>
      <c r="CV159" s="147">
        <v>383767.16999999993</v>
      </c>
      <c r="CW159" s="55">
        <f t="shared" si="251"/>
        <v>3.5426672642292018E-2</v>
      </c>
      <c r="CX159" s="147">
        <v>162692.29999999999</v>
      </c>
      <c r="CY159" s="55">
        <f t="shared" si="252"/>
        <v>1.5121693381156709E-2</v>
      </c>
      <c r="CZ159" s="55">
        <f t="shared" si="253"/>
        <v>-2.0304979261135309E-2</v>
      </c>
      <c r="DA159" s="147">
        <v>27</v>
      </c>
      <c r="DB159" s="55">
        <f t="shared" si="254"/>
        <v>5.6226572261557682E-3</v>
      </c>
      <c r="DC159" s="147">
        <v>58</v>
      </c>
      <c r="DD159" s="55">
        <f t="shared" si="255"/>
        <v>1.2010768275005176E-2</v>
      </c>
      <c r="DE159" s="55">
        <f t="shared" si="256"/>
        <v>6.3881110488494082E-3</v>
      </c>
      <c r="DF159" s="147">
        <v>56682.600000000013</v>
      </c>
      <c r="DG159" s="55">
        <f t="shared" si="257"/>
        <v>5.2325369955798524E-3</v>
      </c>
      <c r="DH159" s="147">
        <v>126736.83</v>
      </c>
      <c r="DI159" s="55">
        <f t="shared" si="258"/>
        <v>1.177975530101783E-2</v>
      </c>
      <c r="DJ159" s="55">
        <f t="shared" si="259"/>
        <v>6.5472183054379775E-3</v>
      </c>
      <c r="DK159" s="147">
        <v>97</v>
      </c>
      <c r="DL159" s="55">
        <f t="shared" si="260"/>
        <v>2.0199916701374426E-2</v>
      </c>
      <c r="DM159" s="147">
        <v>53</v>
      </c>
      <c r="DN159" s="55">
        <f t="shared" si="261"/>
        <v>1.0975357216815076E-2</v>
      </c>
      <c r="DO159" s="55">
        <f t="shared" si="262"/>
        <v>-9.2245594845593495E-3</v>
      </c>
      <c r="DP159" s="147">
        <v>202903.62999999989</v>
      </c>
      <c r="DQ159" s="55">
        <f t="shared" si="263"/>
        <v>1.8730628985128509E-2</v>
      </c>
      <c r="DR159" s="147">
        <v>117861</v>
      </c>
      <c r="DS159" s="55">
        <f t="shared" si="264"/>
        <v>1.0954777230369913E-2</v>
      </c>
      <c r="DT159" s="55">
        <f t="shared" si="265"/>
        <v>-7.7758517547585962E-3</v>
      </c>
      <c r="DU159" s="8">
        <f t="shared" si="266"/>
        <v>4802</v>
      </c>
      <c r="DV159" s="8">
        <f t="shared" si="267"/>
        <v>4829</v>
      </c>
      <c r="DW159" s="56">
        <f t="shared" si="268"/>
        <v>5.6226572261557362E-3</v>
      </c>
      <c r="DX159" s="9">
        <f t="shared" si="269"/>
        <v>10832718.43999999</v>
      </c>
      <c r="DY159" s="9">
        <f t="shared" si="270"/>
        <v>10758867.799999997</v>
      </c>
      <c r="DZ159" s="56">
        <f t="shared" si="271"/>
        <v>-6.8173691035204875E-3</v>
      </c>
      <c r="EA159" s="106"/>
      <c r="EB159" s="78"/>
    </row>
    <row r="160" spans="1:132" ht="15.75" x14ac:dyDescent="0.25">
      <c r="A160" s="6" t="s">
        <v>148</v>
      </c>
      <c r="B160" s="109" t="s">
        <v>156</v>
      </c>
      <c r="C160" s="1" t="s">
        <v>651</v>
      </c>
      <c r="D160" s="15" t="s">
        <v>45</v>
      </c>
      <c r="E160" s="15">
        <v>399</v>
      </c>
      <c r="F160" s="7">
        <f t="shared" si="192"/>
        <v>0.26886792452830188</v>
      </c>
      <c r="G160" s="15">
        <v>713</v>
      </c>
      <c r="H160" s="7">
        <f t="shared" si="193"/>
        <v>0.26905660377358492</v>
      </c>
      <c r="I160" s="55">
        <f t="shared" si="194"/>
        <v>1.8867924528304103E-4</v>
      </c>
      <c r="J160" s="9">
        <v>979505.19000000041</v>
      </c>
      <c r="K160" s="7">
        <f t="shared" si="195"/>
        <v>0.29036554441991236</v>
      </c>
      <c r="L160" s="9">
        <v>1716787.6</v>
      </c>
      <c r="M160" s="7">
        <f t="shared" si="196"/>
        <v>0.31306816558737638</v>
      </c>
      <c r="N160" s="55">
        <f t="shared" si="217"/>
        <v>2.2702621167464021E-2</v>
      </c>
      <c r="O160" s="15">
        <v>117</v>
      </c>
      <c r="P160" s="7">
        <f t="shared" si="197"/>
        <v>7.8840970350404313E-2</v>
      </c>
      <c r="Q160" s="15">
        <v>168</v>
      </c>
      <c r="R160" s="7">
        <f t="shared" si="198"/>
        <v>6.3396226415094334E-2</v>
      </c>
      <c r="S160" s="55">
        <f t="shared" si="218"/>
        <v>-1.5444743935309979E-2</v>
      </c>
      <c r="T160" s="9">
        <v>305677.84999999998</v>
      </c>
      <c r="U160" s="7">
        <f t="shared" si="199"/>
        <v>9.0615462009301109E-2</v>
      </c>
      <c r="V160" s="9">
        <v>372086.72</v>
      </c>
      <c r="W160" s="7">
        <f t="shared" si="200"/>
        <v>6.785260265732565E-2</v>
      </c>
      <c r="X160" s="55">
        <f t="shared" si="219"/>
        <v>-2.2762859351975459E-2</v>
      </c>
      <c r="Y160" s="15">
        <v>4</v>
      </c>
      <c r="Z160" s="7">
        <f t="shared" si="201"/>
        <v>2.6954177897574125E-3</v>
      </c>
      <c r="AA160" s="9">
        <v>36</v>
      </c>
      <c r="AB160" s="7">
        <f t="shared" si="202"/>
        <v>1.3584905660377358E-2</v>
      </c>
      <c r="AC160" s="55">
        <f t="shared" si="220"/>
        <v>1.0889487870619946E-2</v>
      </c>
      <c r="AD160" s="9">
        <v>16295.42</v>
      </c>
      <c r="AE160" s="7">
        <f t="shared" si="203"/>
        <v>4.8306313720003127E-3</v>
      </c>
      <c r="AF160" s="9">
        <v>107977.52</v>
      </c>
      <c r="AG160" s="7">
        <f t="shared" si="204"/>
        <v>1.9690452162558863E-2</v>
      </c>
      <c r="AH160" s="55">
        <f t="shared" si="221"/>
        <v>1.485982079055855E-2</v>
      </c>
      <c r="AI160" s="15">
        <f t="shared" si="222"/>
        <v>520</v>
      </c>
      <c r="AJ160" s="7">
        <f t="shared" si="205"/>
        <v>0.35040431266846361</v>
      </c>
      <c r="AK160" s="9">
        <f t="shared" si="223"/>
        <v>917</v>
      </c>
      <c r="AL160" s="7">
        <f t="shared" si="206"/>
        <v>0.34603773584905662</v>
      </c>
      <c r="AM160" s="54">
        <f t="shared" si="224"/>
        <v>-4.3665768194069976E-3</v>
      </c>
      <c r="AN160" s="9">
        <f t="shared" si="225"/>
        <v>1301478.4600000004</v>
      </c>
      <c r="AO160" s="7">
        <f t="shared" si="207"/>
        <v>0.3858116378012138</v>
      </c>
      <c r="AP160" s="9">
        <f t="shared" si="226"/>
        <v>2196851.84</v>
      </c>
      <c r="AQ160" s="7">
        <f t="shared" si="208"/>
        <v>0.40061122040726083</v>
      </c>
      <c r="AR160" s="54">
        <f t="shared" si="209"/>
        <v>1.4799582606047024E-2</v>
      </c>
      <c r="AS160" s="15">
        <v>590</v>
      </c>
      <c r="AT160" s="7">
        <f t="shared" si="210"/>
        <v>0.39757412398921832</v>
      </c>
      <c r="AU160" s="15">
        <v>1187</v>
      </c>
      <c r="AV160" s="7">
        <f t="shared" si="272"/>
        <v>0.44792452830188678</v>
      </c>
      <c r="AW160" s="54">
        <f t="shared" si="227"/>
        <v>5.0350404312668462E-2</v>
      </c>
      <c r="AX160" s="9">
        <v>1097190.05</v>
      </c>
      <c r="AY160" s="7">
        <f t="shared" si="278"/>
        <v>0.32525216757693826</v>
      </c>
      <c r="AZ160" s="9">
        <v>2103375.8600000008</v>
      </c>
      <c r="BA160" s="7">
        <f t="shared" si="273"/>
        <v>0.38356522497656109</v>
      </c>
      <c r="BB160" s="54">
        <f t="shared" si="211"/>
        <v>5.8313057399622836E-2</v>
      </c>
      <c r="BC160" s="15">
        <v>126</v>
      </c>
      <c r="BD160" s="7">
        <f t="shared" si="279"/>
        <v>8.4905660377358486E-2</v>
      </c>
      <c r="BE160" s="15">
        <v>308</v>
      </c>
      <c r="BF160" s="7">
        <f t="shared" si="274"/>
        <v>0.11622641509433962</v>
      </c>
      <c r="BG160" s="54">
        <f t="shared" si="228"/>
        <v>3.1320754716981133E-2</v>
      </c>
      <c r="BH160" s="9">
        <v>215977.61</v>
      </c>
      <c r="BI160" s="7">
        <f t="shared" si="212"/>
        <v>6.4024628915096901E-2</v>
      </c>
      <c r="BJ160" s="9">
        <v>444106.65</v>
      </c>
      <c r="BK160" s="7">
        <f t="shared" si="275"/>
        <v>8.0985938062841906E-2</v>
      </c>
      <c r="BL160" s="54">
        <f t="shared" si="229"/>
        <v>1.6961309147745005E-2</v>
      </c>
      <c r="BM160" s="15">
        <f t="shared" si="230"/>
        <v>716</v>
      </c>
      <c r="BN160" s="7">
        <f t="shared" si="213"/>
        <v>0.48247978436657685</v>
      </c>
      <c r="BO160" s="15">
        <f t="shared" si="231"/>
        <v>1495</v>
      </c>
      <c r="BP160" s="7">
        <f t="shared" si="214"/>
        <v>0.5641509433962264</v>
      </c>
      <c r="BQ160" s="54">
        <f t="shared" si="232"/>
        <v>8.1671159029649554E-2</v>
      </c>
      <c r="BR160" s="9">
        <f t="shared" si="233"/>
        <v>1313167.6600000001</v>
      </c>
      <c r="BS160" s="7">
        <f t="shared" si="215"/>
        <v>0.38927679649203523</v>
      </c>
      <c r="BT160" s="9">
        <f t="shared" si="234"/>
        <v>2547482.5100000007</v>
      </c>
      <c r="BU160" s="7">
        <f t="shared" si="216"/>
        <v>0.46455116303940297</v>
      </c>
      <c r="BV160" s="55">
        <f t="shared" si="235"/>
        <v>7.5274366547367744E-2</v>
      </c>
      <c r="BW160" s="147">
        <v>9</v>
      </c>
      <c r="BX160" s="7">
        <f t="shared" si="236"/>
        <v>6.0646900269541778E-3</v>
      </c>
      <c r="BY160" s="147">
        <v>0</v>
      </c>
      <c r="BZ160" s="7">
        <f t="shared" si="237"/>
        <v>0</v>
      </c>
      <c r="CA160" s="54">
        <f t="shared" si="238"/>
        <v>-6.0646900269541778E-3</v>
      </c>
      <c r="CB160" s="147">
        <v>38702.949999999997</v>
      </c>
      <c r="CC160" s="7">
        <f t="shared" si="239"/>
        <v>1.1473143033991114E-2</v>
      </c>
      <c r="CD160" s="147">
        <v>0</v>
      </c>
      <c r="CE160" s="7">
        <f t="shared" si="240"/>
        <v>0</v>
      </c>
      <c r="CF160" s="148">
        <f t="shared" si="241"/>
        <v>-1.1473143033991114E-2</v>
      </c>
      <c r="CG160" s="147">
        <v>107</v>
      </c>
      <c r="CH160" s="55">
        <f t="shared" si="242"/>
        <v>7.2102425876010776E-2</v>
      </c>
      <c r="CI160" s="147">
        <v>128</v>
      </c>
      <c r="CJ160" s="55">
        <f t="shared" si="243"/>
        <v>4.8301886792452828E-2</v>
      </c>
      <c r="CK160" s="55">
        <f t="shared" si="244"/>
        <v>-2.3800539083557948E-2</v>
      </c>
      <c r="CL160" s="147">
        <v>421647.15</v>
      </c>
      <c r="CM160" s="55">
        <f t="shared" si="245"/>
        <v>0.12499352276311514</v>
      </c>
      <c r="CN160" s="147">
        <v>493843.91000000009</v>
      </c>
      <c r="CO160" s="55">
        <f t="shared" si="246"/>
        <v>9.0055873533917308E-2</v>
      </c>
      <c r="CP160" s="55">
        <f t="shared" si="247"/>
        <v>-3.4937649229197829E-2</v>
      </c>
      <c r="CQ160" s="147">
        <v>91</v>
      </c>
      <c r="CR160" s="55">
        <f t="shared" si="248"/>
        <v>6.1320754716981132E-2</v>
      </c>
      <c r="CS160" s="147">
        <v>44</v>
      </c>
      <c r="CT160" s="55">
        <f t="shared" si="249"/>
        <v>1.6603773584905661E-2</v>
      </c>
      <c r="CU160" s="55">
        <f t="shared" si="250"/>
        <v>-4.4716981132075471E-2</v>
      </c>
      <c r="CV160" s="147">
        <v>206692.51</v>
      </c>
      <c r="CW160" s="55">
        <f t="shared" si="251"/>
        <v>6.1272144146237918E-2</v>
      </c>
      <c r="CX160" s="147">
        <v>99631.63</v>
      </c>
      <c r="CY160" s="55">
        <f t="shared" si="252"/>
        <v>1.8168521043942894E-2</v>
      </c>
      <c r="CZ160" s="55">
        <f t="shared" si="253"/>
        <v>-4.3103623102295027E-2</v>
      </c>
      <c r="DA160" s="147">
        <v>41</v>
      </c>
      <c r="DB160" s="55">
        <f t="shared" si="254"/>
        <v>2.7628032345013476E-2</v>
      </c>
      <c r="DC160" s="147">
        <v>66</v>
      </c>
      <c r="DD160" s="55">
        <f t="shared" si="255"/>
        <v>2.4905660377358491E-2</v>
      </c>
      <c r="DE160" s="55">
        <f t="shared" si="256"/>
        <v>-2.7223719676549851E-3</v>
      </c>
      <c r="DF160" s="147">
        <v>91663.27</v>
      </c>
      <c r="DG160" s="55">
        <f t="shared" si="257"/>
        <v>2.7172755763406841E-2</v>
      </c>
      <c r="DH160" s="147">
        <v>145940.26</v>
      </c>
      <c r="DI160" s="55">
        <f t="shared" si="258"/>
        <v>2.6613221975476033E-2</v>
      </c>
      <c r="DJ160" s="55">
        <f t="shared" si="259"/>
        <v>-5.5953378793080835E-4</v>
      </c>
      <c r="DK160" s="147">
        <v>0</v>
      </c>
      <c r="DL160" s="55">
        <f t="shared" si="260"/>
        <v>0</v>
      </c>
      <c r="DM160" s="147">
        <v>0</v>
      </c>
      <c r="DN160" s="55">
        <f t="shared" si="261"/>
        <v>0</v>
      </c>
      <c r="DO160" s="55">
        <f t="shared" si="262"/>
        <v>0</v>
      </c>
      <c r="DP160" s="147">
        <v>0</v>
      </c>
      <c r="DQ160" s="55">
        <f t="shared" si="263"/>
        <v>0</v>
      </c>
      <c r="DR160" s="147">
        <v>0</v>
      </c>
      <c r="DS160" s="55">
        <f t="shared" si="264"/>
        <v>0</v>
      </c>
      <c r="DT160" s="55">
        <f t="shared" si="265"/>
        <v>0</v>
      </c>
      <c r="DU160" s="8">
        <f t="shared" si="266"/>
        <v>1484</v>
      </c>
      <c r="DV160" s="8">
        <f t="shared" si="267"/>
        <v>2650</v>
      </c>
      <c r="DW160" s="56">
        <f t="shared" si="268"/>
        <v>0.78571428571428581</v>
      </c>
      <c r="DX160" s="9">
        <f t="shared" si="269"/>
        <v>3373352.0000000005</v>
      </c>
      <c r="DY160" s="9">
        <f t="shared" si="270"/>
        <v>5483750.1500000004</v>
      </c>
      <c r="DZ160" s="56">
        <f t="shared" si="271"/>
        <v>0.62560863793639077</v>
      </c>
      <c r="EA160" s="106"/>
      <c r="EB160" s="78"/>
    </row>
    <row r="161" spans="1:132" ht="15.75" x14ac:dyDescent="0.25">
      <c r="A161" s="6" t="s">
        <v>345</v>
      </c>
      <c r="B161" s="109" t="s">
        <v>680</v>
      </c>
      <c r="C161" s="1" t="s">
        <v>651</v>
      </c>
      <c r="D161" s="15" t="s">
        <v>6</v>
      </c>
      <c r="E161" s="15">
        <v>0</v>
      </c>
      <c r="F161" s="7" t="e">
        <f t="shared" si="192"/>
        <v>#DIV/0!</v>
      </c>
      <c r="G161" s="15">
        <v>19</v>
      </c>
      <c r="H161" s="7">
        <f t="shared" si="193"/>
        <v>0.25333333333333335</v>
      </c>
      <c r="I161" s="55" t="e">
        <f t="shared" si="194"/>
        <v>#DIV/0!</v>
      </c>
      <c r="J161" s="9">
        <v>0</v>
      </c>
      <c r="K161" s="7" t="e">
        <f t="shared" si="195"/>
        <v>#DIV/0!</v>
      </c>
      <c r="L161" s="9">
        <v>66800.3</v>
      </c>
      <c r="M161" s="7">
        <f t="shared" si="196"/>
        <v>0.31291860873638599</v>
      </c>
      <c r="N161" s="55" t="e">
        <f t="shared" si="217"/>
        <v>#DIV/0!</v>
      </c>
      <c r="O161" s="15">
        <v>0</v>
      </c>
      <c r="P161" s="7" t="e">
        <f t="shared" si="197"/>
        <v>#DIV/0!</v>
      </c>
      <c r="Q161" s="15">
        <v>6</v>
      </c>
      <c r="R161" s="7">
        <f t="shared" si="198"/>
        <v>0.08</v>
      </c>
      <c r="S161" s="55" t="e">
        <f t="shared" si="218"/>
        <v>#DIV/0!</v>
      </c>
      <c r="T161" s="9">
        <v>0</v>
      </c>
      <c r="U161" s="7" t="e">
        <f t="shared" si="199"/>
        <v>#DIV/0!</v>
      </c>
      <c r="V161" s="9">
        <v>18993.689999999999</v>
      </c>
      <c r="W161" s="7">
        <f t="shared" si="200"/>
        <v>8.8973837685911689E-2</v>
      </c>
      <c r="X161" s="55" t="e">
        <f t="shared" si="219"/>
        <v>#DIV/0!</v>
      </c>
      <c r="Y161" s="15">
        <v>0</v>
      </c>
      <c r="Z161" s="7" t="e">
        <f t="shared" si="201"/>
        <v>#DIV/0!</v>
      </c>
      <c r="AA161" s="9">
        <v>3</v>
      </c>
      <c r="AB161" s="7">
        <f t="shared" si="202"/>
        <v>0.04</v>
      </c>
      <c r="AC161" s="55" t="e">
        <f t="shared" si="220"/>
        <v>#DIV/0!</v>
      </c>
      <c r="AD161" s="9">
        <v>0</v>
      </c>
      <c r="AE161" s="7" t="e">
        <f t="shared" si="203"/>
        <v>#DIV/0!</v>
      </c>
      <c r="AF161" s="9">
        <v>10709.86</v>
      </c>
      <c r="AG161" s="7">
        <f t="shared" si="204"/>
        <v>5.0169153296638951E-2</v>
      </c>
      <c r="AH161" s="55" t="e">
        <f t="shared" si="221"/>
        <v>#DIV/0!</v>
      </c>
      <c r="AI161" s="15">
        <f t="shared" si="222"/>
        <v>0</v>
      </c>
      <c r="AJ161" s="7" t="e">
        <f t="shared" si="205"/>
        <v>#DIV/0!</v>
      </c>
      <c r="AK161" s="9">
        <f t="shared" si="223"/>
        <v>28</v>
      </c>
      <c r="AL161" s="7">
        <f t="shared" si="206"/>
        <v>0.37333333333333335</v>
      </c>
      <c r="AM161" s="54" t="e">
        <f t="shared" si="224"/>
        <v>#DIV/0!</v>
      </c>
      <c r="AN161" s="9">
        <f t="shared" si="225"/>
        <v>0</v>
      </c>
      <c r="AO161" s="7" t="e">
        <f t="shared" si="207"/>
        <v>#DIV/0!</v>
      </c>
      <c r="AP161" s="9">
        <f t="shared" si="226"/>
        <v>96503.85</v>
      </c>
      <c r="AQ161" s="7">
        <f t="shared" si="208"/>
        <v>0.45206159971893667</v>
      </c>
      <c r="AR161" s="54" t="e">
        <f t="shared" si="209"/>
        <v>#DIV/0!</v>
      </c>
      <c r="AS161" s="15">
        <v>0</v>
      </c>
      <c r="AT161" s="7" t="e">
        <f t="shared" si="210"/>
        <v>#DIV/0!</v>
      </c>
      <c r="AU161" s="15">
        <v>38</v>
      </c>
      <c r="AV161" s="7">
        <f t="shared" si="272"/>
        <v>0.50666666666666671</v>
      </c>
      <c r="AW161" s="54" t="e">
        <f t="shared" si="227"/>
        <v>#DIV/0!</v>
      </c>
      <c r="AX161" s="9">
        <v>0</v>
      </c>
      <c r="AY161" s="7" t="e">
        <f t="shared" si="278"/>
        <v>#DIV/0!</v>
      </c>
      <c r="AZ161" s="9">
        <v>99209.59</v>
      </c>
      <c r="BA161" s="7">
        <f t="shared" si="273"/>
        <v>0.46473633914978335</v>
      </c>
      <c r="BB161" s="54" t="e">
        <f t="shared" si="211"/>
        <v>#DIV/0!</v>
      </c>
      <c r="BC161" s="15">
        <v>0</v>
      </c>
      <c r="BD161" s="7" t="e">
        <f t="shared" si="279"/>
        <v>#DIV/0!</v>
      </c>
      <c r="BE161" s="15">
        <v>9</v>
      </c>
      <c r="BF161" s="7">
        <f t="shared" si="274"/>
        <v>0.12</v>
      </c>
      <c r="BG161" s="54" t="e">
        <f t="shared" si="228"/>
        <v>#DIV/0!</v>
      </c>
      <c r="BH161" s="9">
        <v>0</v>
      </c>
      <c r="BI161" s="7" t="e">
        <f t="shared" si="212"/>
        <v>#DIV/0!</v>
      </c>
      <c r="BJ161" s="9">
        <v>17761.560000000001</v>
      </c>
      <c r="BK161" s="7">
        <f t="shared" si="275"/>
        <v>8.3202061131280022E-2</v>
      </c>
      <c r="BL161" s="54" t="e">
        <f t="shared" si="229"/>
        <v>#DIV/0!</v>
      </c>
      <c r="BM161" s="15">
        <f t="shared" si="230"/>
        <v>0</v>
      </c>
      <c r="BN161" s="7" t="e">
        <f t="shared" si="213"/>
        <v>#DIV/0!</v>
      </c>
      <c r="BO161" s="15">
        <f t="shared" si="231"/>
        <v>47</v>
      </c>
      <c r="BP161" s="7">
        <f t="shared" si="214"/>
        <v>0.62666666666666671</v>
      </c>
      <c r="BQ161" s="54" t="e">
        <f t="shared" si="232"/>
        <v>#DIV/0!</v>
      </c>
      <c r="BR161" s="9">
        <f t="shared" si="233"/>
        <v>0</v>
      </c>
      <c r="BS161" s="7" t="e">
        <f t="shared" si="215"/>
        <v>#DIV/0!</v>
      </c>
      <c r="BT161" s="9">
        <f t="shared" si="234"/>
        <v>116971.15</v>
      </c>
      <c r="BU161" s="7">
        <f t="shared" si="216"/>
        <v>0.54793840028106333</v>
      </c>
      <c r="BV161" s="55" t="e">
        <f t="shared" si="235"/>
        <v>#DIV/0!</v>
      </c>
      <c r="BW161" s="147">
        <v>0</v>
      </c>
      <c r="BX161" s="7" t="e">
        <f t="shared" si="236"/>
        <v>#DIV/0!</v>
      </c>
      <c r="BY161" s="147">
        <v>0</v>
      </c>
      <c r="BZ161" s="7">
        <f t="shared" si="237"/>
        <v>0</v>
      </c>
      <c r="CA161" s="54" t="e">
        <f t="shared" si="238"/>
        <v>#DIV/0!</v>
      </c>
      <c r="CB161" s="147">
        <v>0</v>
      </c>
      <c r="CC161" s="7" t="e">
        <f t="shared" si="239"/>
        <v>#DIV/0!</v>
      </c>
      <c r="CD161" s="147">
        <v>0</v>
      </c>
      <c r="CE161" s="7">
        <f t="shared" si="240"/>
        <v>0</v>
      </c>
      <c r="CF161" s="148" t="e">
        <f t="shared" si="241"/>
        <v>#DIV/0!</v>
      </c>
      <c r="CG161" s="147">
        <v>0</v>
      </c>
      <c r="CH161" s="55" t="e">
        <f t="shared" si="242"/>
        <v>#DIV/0!</v>
      </c>
      <c r="CI161" s="147">
        <v>0</v>
      </c>
      <c r="CJ161" s="55">
        <f t="shared" si="243"/>
        <v>0</v>
      </c>
      <c r="CK161" s="55" t="e">
        <f t="shared" si="244"/>
        <v>#DIV/0!</v>
      </c>
      <c r="CL161" s="147">
        <v>0</v>
      </c>
      <c r="CM161" s="55" t="e">
        <f t="shared" si="245"/>
        <v>#DIV/0!</v>
      </c>
      <c r="CN161" s="147">
        <v>0</v>
      </c>
      <c r="CO161" s="55">
        <f t="shared" si="246"/>
        <v>0</v>
      </c>
      <c r="CP161" s="55" t="e">
        <f t="shared" si="247"/>
        <v>#DIV/0!</v>
      </c>
      <c r="CQ161" s="147">
        <v>0</v>
      </c>
      <c r="CR161" s="55" t="e">
        <f t="shared" si="248"/>
        <v>#DIV/0!</v>
      </c>
      <c r="CS161" s="147">
        <v>0</v>
      </c>
      <c r="CT161" s="55">
        <f t="shared" si="249"/>
        <v>0</v>
      </c>
      <c r="CU161" s="55" t="e">
        <f t="shared" si="250"/>
        <v>#DIV/0!</v>
      </c>
      <c r="CV161" s="147">
        <v>0</v>
      </c>
      <c r="CW161" s="55" t="e">
        <f t="shared" si="251"/>
        <v>#DIV/0!</v>
      </c>
      <c r="CX161" s="147">
        <v>0</v>
      </c>
      <c r="CY161" s="55">
        <f t="shared" si="252"/>
        <v>0</v>
      </c>
      <c r="CZ161" s="55" t="e">
        <f t="shared" si="253"/>
        <v>#DIV/0!</v>
      </c>
      <c r="DA161" s="147">
        <v>0</v>
      </c>
      <c r="DB161" s="55" t="e">
        <f t="shared" si="254"/>
        <v>#DIV/0!</v>
      </c>
      <c r="DC161" s="147">
        <v>0</v>
      </c>
      <c r="DD161" s="55">
        <f t="shared" si="255"/>
        <v>0</v>
      </c>
      <c r="DE161" s="55" t="e">
        <f t="shared" si="256"/>
        <v>#DIV/0!</v>
      </c>
      <c r="DF161" s="147">
        <v>0</v>
      </c>
      <c r="DG161" s="55" t="e">
        <f t="shared" si="257"/>
        <v>#DIV/0!</v>
      </c>
      <c r="DH161" s="147">
        <v>0</v>
      </c>
      <c r="DI161" s="55">
        <f t="shared" si="258"/>
        <v>0</v>
      </c>
      <c r="DJ161" s="55" t="e">
        <f t="shared" si="259"/>
        <v>#DIV/0!</v>
      </c>
      <c r="DK161" s="147">
        <v>0</v>
      </c>
      <c r="DL161" s="55" t="e">
        <f t="shared" si="260"/>
        <v>#DIV/0!</v>
      </c>
      <c r="DM161" s="147">
        <v>0</v>
      </c>
      <c r="DN161" s="55">
        <f t="shared" si="261"/>
        <v>0</v>
      </c>
      <c r="DO161" s="55" t="e">
        <f t="shared" si="262"/>
        <v>#DIV/0!</v>
      </c>
      <c r="DP161" s="147">
        <v>0</v>
      </c>
      <c r="DQ161" s="55" t="e">
        <f t="shared" si="263"/>
        <v>#DIV/0!</v>
      </c>
      <c r="DR161" s="147">
        <v>0</v>
      </c>
      <c r="DS161" s="55">
        <f t="shared" si="264"/>
        <v>0</v>
      </c>
      <c r="DT161" s="55" t="e">
        <f t="shared" si="265"/>
        <v>#DIV/0!</v>
      </c>
      <c r="DU161" s="8">
        <f t="shared" si="266"/>
        <v>0</v>
      </c>
      <c r="DV161" s="8">
        <f t="shared" si="267"/>
        <v>75</v>
      </c>
      <c r="DW161" s="56">
        <f t="shared" si="268"/>
        <v>0</v>
      </c>
      <c r="DX161" s="9">
        <f t="shared" si="269"/>
        <v>0</v>
      </c>
      <c r="DY161" s="9">
        <f t="shared" si="270"/>
        <v>213475</v>
      </c>
      <c r="DZ161" s="56">
        <f t="shared" si="271"/>
        <v>0</v>
      </c>
      <c r="EA161" s="106"/>
      <c r="EB161" s="78"/>
    </row>
    <row r="162" spans="1:132" ht="15.75" x14ac:dyDescent="0.25">
      <c r="A162" s="6" t="s">
        <v>76</v>
      </c>
      <c r="B162" s="109" t="s">
        <v>81</v>
      </c>
      <c r="C162" s="1" t="s">
        <v>651</v>
      </c>
      <c r="D162" s="15" t="s">
        <v>6</v>
      </c>
      <c r="E162" s="15">
        <v>898</v>
      </c>
      <c r="F162" s="7">
        <f t="shared" si="192"/>
        <v>0.22305017386984599</v>
      </c>
      <c r="G162" s="15">
        <v>911</v>
      </c>
      <c r="H162" s="7">
        <f t="shared" si="193"/>
        <v>0.22684262948207171</v>
      </c>
      <c r="I162" s="55">
        <f t="shared" si="194"/>
        <v>3.7924556122257147E-3</v>
      </c>
      <c r="J162" s="9">
        <v>2275256.2999999998</v>
      </c>
      <c r="K162" s="7">
        <f t="shared" si="195"/>
        <v>0.26204679147301457</v>
      </c>
      <c r="L162" s="9">
        <v>2383146.830000001</v>
      </c>
      <c r="M162" s="7">
        <f t="shared" si="196"/>
        <v>0.2652178413761026</v>
      </c>
      <c r="N162" s="55">
        <f t="shared" si="217"/>
        <v>3.1710499030880301E-3</v>
      </c>
      <c r="O162" s="15">
        <v>174</v>
      </c>
      <c r="P162" s="7">
        <f t="shared" si="197"/>
        <v>4.3219076005961254E-2</v>
      </c>
      <c r="Q162" s="15">
        <v>217</v>
      </c>
      <c r="R162" s="7">
        <f t="shared" si="198"/>
        <v>5.403386454183267E-2</v>
      </c>
      <c r="S162" s="55">
        <f t="shared" si="218"/>
        <v>1.0814788535871415E-2</v>
      </c>
      <c r="T162" s="9">
        <v>443571.58999999991</v>
      </c>
      <c r="U162" s="7">
        <f t="shared" si="199"/>
        <v>5.1087216832707373E-2</v>
      </c>
      <c r="V162" s="9">
        <v>531523.89999999991</v>
      </c>
      <c r="W162" s="7">
        <f t="shared" si="200"/>
        <v>5.9152721780809173E-2</v>
      </c>
      <c r="X162" s="55">
        <f t="shared" si="219"/>
        <v>8.0655049481017996E-3</v>
      </c>
      <c r="Y162" s="15">
        <v>53</v>
      </c>
      <c r="Z162" s="7">
        <f t="shared" si="201"/>
        <v>1.3164431197218083E-2</v>
      </c>
      <c r="AA162" s="9">
        <v>67</v>
      </c>
      <c r="AB162" s="7">
        <f t="shared" si="202"/>
        <v>1.6683266932270915E-2</v>
      </c>
      <c r="AC162" s="55">
        <f t="shared" si="220"/>
        <v>3.5188357350528325E-3</v>
      </c>
      <c r="AD162" s="9">
        <v>185817.72</v>
      </c>
      <c r="AE162" s="7">
        <f t="shared" si="203"/>
        <v>2.1401077902665738E-2</v>
      </c>
      <c r="AF162" s="9">
        <v>198982.24</v>
      </c>
      <c r="AG162" s="7">
        <f t="shared" si="204"/>
        <v>2.214451896150333E-2</v>
      </c>
      <c r="AH162" s="55">
        <f t="shared" si="221"/>
        <v>7.4344105883759198E-4</v>
      </c>
      <c r="AI162" s="15">
        <f t="shared" si="222"/>
        <v>1125</v>
      </c>
      <c r="AJ162" s="7">
        <f t="shared" si="205"/>
        <v>0.27943368107302535</v>
      </c>
      <c r="AK162" s="9">
        <f t="shared" si="223"/>
        <v>1195</v>
      </c>
      <c r="AL162" s="7">
        <f t="shared" si="206"/>
        <v>0.29755976095617531</v>
      </c>
      <c r="AM162" s="54">
        <f t="shared" si="224"/>
        <v>1.8126079883149959E-2</v>
      </c>
      <c r="AN162" s="9">
        <f t="shared" si="225"/>
        <v>2904645.61</v>
      </c>
      <c r="AO162" s="7">
        <f t="shared" si="207"/>
        <v>0.33453508620838768</v>
      </c>
      <c r="AP162" s="9">
        <f t="shared" si="226"/>
        <v>3113652.9700000007</v>
      </c>
      <c r="AQ162" s="7">
        <f t="shared" si="208"/>
        <v>0.34651508211841509</v>
      </c>
      <c r="AR162" s="54">
        <f t="shared" si="209"/>
        <v>1.1979995910027408E-2</v>
      </c>
      <c r="AS162" s="15">
        <v>1896</v>
      </c>
      <c r="AT162" s="7">
        <f t="shared" si="210"/>
        <v>0.47093889716840537</v>
      </c>
      <c r="AU162" s="15">
        <v>1860</v>
      </c>
      <c r="AV162" s="7">
        <f t="shared" si="272"/>
        <v>0.46314741035856571</v>
      </c>
      <c r="AW162" s="54">
        <f t="shared" si="227"/>
        <v>-7.7914868098396539E-3</v>
      </c>
      <c r="AX162" s="9">
        <v>3469870.2699999972</v>
      </c>
      <c r="AY162" s="7">
        <f t="shared" si="278"/>
        <v>0.39963338243744323</v>
      </c>
      <c r="AZ162" s="9">
        <v>3605513.3399999989</v>
      </c>
      <c r="BA162" s="7">
        <f t="shared" si="273"/>
        <v>0.40125369240784092</v>
      </c>
      <c r="BB162" s="54">
        <f t="shared" si="211"/>
        <v>1.6203099703976931E-3</v>
      </c>
      <c r="BC162" s="15">
        <v>512</v>
      </c>
      <c r="BD162" s="7">
        <f t="shared" si="279"/>
        <v>0.12717337307501242</v>
      </c>
      <c r="BE162" s="15">
        <v>492</v>
      </c>
      <c r="BF162" s="7">
        <f t="shared" si="274"/>
        <v>0.12250996015936255</v>
      </c>
      <c r="BG162" s="54">
        <f t="shared" si="228"/>
        <v>-4.6634129156498672E-3</v>
      </c>
      <c r="BH162" s="9">
        <v>728647.20999999973</v>
      </c>
      <c r="BI162" s="7">
        <f t="shared" si="212"/>
        <v>8.3920068036407058E-2</v>
      </c>
      <c r="BJ162" s="9">
        <v>724672.67999999982</v>
      </c>
      <c r="BK162" s="7">
        <f t="shared" si="275"/>
        <v>8.0648041268122375E-2</v>
      </c>
      <c r="BL162" s="54">
        <f t="shared" si="229"/>
        <v>-3.2720267682846832E-3</v>
      </c>
      <c r="BM162" s="15">
        <f t="shared" si="230"/>
        <v>2408</v>
      </c>
      <c r="BN162" s="7">
        <f t="shared" si="213"/>
        <v>0.59811227024341773</v>
      </c>
      <c r="BO162" s="15">
        <f t="shared" si="231"/>
        <v>2352</v>
      </c>
      <c r="BP162" s="7">
        <f t="shared" si="214"/>
        <v>0.58565737051792832</v>
      </c>
      <c r="BQ162" s="54">
        <f t="shared" si="232"/>
        <v>-1.245489972548941E-2</v>
      </c>
      <c r="BR162" s="9">
        <f t="shared" si="233"/>
        <v>4198517.4799999967</v>
      </c>
      <c r="BS162" s="7">
        <f t="shared" si="215"/>
        <v>0.48355345047385029</v>
      </c>
      <c r="BT162" s="9">
        <f t="shared" si="234"/>
        <v>4330186.0199999986</v>
      </c>
      <c r="BU162" s="7">
        <f t="shared" si="216"/>
        <v>0.48190173367596328</v>
      </c>
      <c r="BV162" s="55">
        <f t="shared" si="235"/>
        <v>-1.651716797887004E-3</v>
      </c>
      <c r="BW162" s="147">
        <v>42</v>
      </c>
      <c r="BX162" s="7">
        <f t="shared" si="236"/>
        <v>1.0432190760059613E-2</v>
      </c>
      <c r="BY162" s="147">
        <v>56</v>
      </c>
      <c r="BZ162" s="7">
        <f t="shared" si="237"/>
        <v>1.3944223107569721E-2</v>
      </c>
      <c r="CA162" s="54">
        <f t="shared" si="238"/>
        <v>3.5120323475101075E-3</v>
      </c>
      <c r="CB162" s="147">
        <v>241945.05</v>
      </c>
      <c r="CC162" s="7">
        <f t="shared" si="239"/>
        <v>2.7865398753220937E-2</v>
      </c>
      <c r="CD162" s="147">
        <v>292142.73</v>
      </c>
      <c r="CE162" s="7">
        <f t="shared" si="240"/>
        <v>3.2512249454777209E-2</v>
      </c>
      <c r="CF162" s="148">
        <f t="shared" si="241"/>
        <v>4.6468507015562724E-3</v>
      </c>
      <c r="CG162" s="147">
        <v>254</v>
      </c>
      <c r="CH162" s="55">
        <f t="shared" si="242"/>
        <v>6.3089915548931938E-2</v>
      </c>
      <c r="CI162" s="147">
        <v>209</v>
      </c>
      <c r="CJ162" s="55">
        <f t="shared" si="243"/>
        <v>5.2041832669322712E-2</v>
      </c>
      <c r="CK162" s="55">
        <f t="shared" si="244"/>
        <v>-1.1048082879609226E-2</v>
      </c>
      <c r="CL162" s="147">
        <v>908389.62000000034</v>
      </c>
      <c r="CM162" s="55">
        <f t="shared" si="245"/>
        <v>0.1046214377379775</v>
      </c>
      <c r="CN162" s="147">
        <v>803835.26000000013</v>
      </c>
      <c r="CO162" s="55">
        <f t="shared" si="246"/>
        <v>8.9457959449018978E-2</v>
      </c>
      <c r="CP162" s="55">
        <f t="shared" si="247"/>
        <v>-1.5163478288958518E-2</v>
      </c>
      <c r="CQ162" s="147">
        <v>115</v>
      </c>
      <c r="CR162" s="55">
        <f t="shared" si="248"/>
        <v>2.8564331843020367E-2</v>
      </c>
      <c r="CS162" s="147">
        <v>89</v>
      </c>
      <c r="CT162" s="55">
        <f t="shared" si="249"/>
        <v>2.2161354581673308E-2</v>
      </c>
      <c r="CU162" s="55">
        <f t="shared" si="250"/>
        <v>-6.4029772613470592E-3</v>
      </c>
      <c r="CV162" s="147">
        <v>254254.16</v>
      </c>
      <c r="CW162" s="55">
        <f t="shared" si="251"/>
        <v>2.9283068833461306E-2</v>
      </c>
      <c r="CX162" s="147">
        <v>183296.93</v>
      </c>
      <c r="CY162" s="55">
        <f t="shared" si="252"/>
        <v>2.0398917722357274E-2</v>
      </c>
      <c r="CZ162" s="55">
        <f t="shared" si="253"/>
        <v>-8.8841511111040321E-3</v>
      </c>
      <c r="DA162" s="147">
        <v>31</v>
      </c>
      <c r="DB162" s="55">
        <f t="shared" si="254"/>
        <v>7.699950322901143E-3</v>
      </c>
      <c r="DC162" s="147">
        <v>65</v>
      </c>
      <c r="DD162" s="55">
        <f t="shared" si="255"/>
        <v>1.6185258964143426E-2</v>
      </c>
      <c r="DE162" s="55">
        <f t="shared" si="256"/>
        <v>8.4853086412422819E-3</v>
      </c>
      <c r="DF162" s="147">
        <v>59916.200000000012</v>
      </c>
      <c r="DG162" s="55">
        <f t="shared" si="257"/>
        <v>6.9006942062990618E-3</v>
      </c>
      <c r="DH162" s="147">
        <v>150730.17000000001</v>
      </c>
      <c r="DI162" s="55">
        <f t="shared" si="258"/>
        <v>1.6774598113055823E-2</v>
      </c>
      <c r="DJ162" s="55">
        <f t="shared" si="259"/>
        <v>9.8739039067567615E-3</v>
      </c>
      <c r="DK162" s="147">
        <v>51</v>
      </c>
      <c r="DL162" s="55">
        <f t="shared" si="260"/>
        <v>1.2667660208643815E-2</v>
      </c>
      <c r="DM162" s="147">
        <v>50</v>
      </c>
      <c r="DN162" s="55">
        <f t="shared" si="261"/>
        <v>1.245019920318725E-2</v>
      </c>
      <c r="DO162" s="55">
        <f t="shared" si="262"/>
        <v>-2.1746100545656441E-4</v>
      </c>
      <c r="DP162" s="147">
        <v>114965.57</v>
      </c>
      <c r="DQ162" s="55">
        <f t="shared" si="263"/>
        <v>1.3240863786803387E-2</v>
      </c>
      <c r="DR162" s="147">
        <v>111776.26</v>
      </c>
      <c r="DS162" s="55">
        <f t="shared" si="264"/>
        <v>1.243945946641231E-2</v>
      </c>
      <c r="DT162" s="55">
        <f t="shared" si="265"/>
        <v>-8.0140432039107687E-4</v>
      </c>
      <c r="DU162" s="8">
        <f t="shared" si="266"/>
        <v>4026</v>
      </c>
      <c r="DV162" s="8">
        <f t="shared" si="267"/>
        <v>4016</v>
      </c>
      <c r="DW162" s="56">
        <f t="shared" si="268"/>
        <v>-2.4838549428712886E-3</v>
      </c>
      <c r="DX162" s="9">
        <f t="shared" si="269"/>
        <v>8682633.6899999958</v>
      </c>
      <c r="DY162" s="9">
        <f t="shared" si="270"/>
        <v>8985620.3399999999</v>
      </c>
      <c r="DZ162" s="56">
        <f t="shared" si="271"/>
        <v>3.4895708009536452E-2</v>
      </c>
      <c r="EA162" s="106"/>
      <c r="EB162" s="78"/>
    </row>
    <row r="163" spans="1:132" ht="15.75" x14ac:dyDescent="0.25">
      <c r="A163" s="6" t="s">
        <v>76</v>
      </c>
      <c r="B163" s="109" t="s">
        <v>82</v>
      </c>
      <c r="C163" s="1" t="s">
        <v>651</v>
      </c>
      <c r="D163" s="15" t="s">
        <v>6</v>
      </c>
      <c r="E163" s="15">
        <v>1180</v>
      </c>
      <c r="F163" s="7">
        <f t="shared" si="192"/>
        <v>0.25149190110826941</v>
      </c>
      <c r="G163" s="15">
        <v>1382</v>
      </c>
      <c r="H163" s="7">
        <f t="shared" si="193"/>
        <v>0.25063474791439971</v>
      </c>
      <c r="I163" s="55">
        <f t="shared" si="194"/>
        <v>-8.5715319386969746E-4</v>
      </c>
      <c r="J163" s="9">
        <v>3244966.2199999969</v>
      </c>
      <c r="K163" s="7">
        <f t="shared" si="195"/>
        <v>0.30855292088691766</v>
      </c>
      <c r="L163" s="9">
        <v>3639367.0899999989</v>
      </c>
      <c r="M163" s="7">
        <f t="shared" si="196"/>
        <v>0.29286975513328162</v>
      </c>
      <c r="N163" s="55">
        <f t="shared" si="217"/>
        <v>-1.5683165753636041E-2</v>
      </c>
      <c r="O163" s="15">
        <v>191</v>
      </c>
      <c r="P163" s="7">
        <f t="shared" si="197"/>
        <v>4.0707587382779201E-2</v>
      </c>
      <c r="Q163" s="15">
        <v>331</v>
      </c>
      <c r="R163" s="7">
        <f t="shared" si="198"/>
        <v>6.0029017047515412E-2</v>
      </c>
      <c r="S163" s="55">
        <f t="shared" si="218"/>
        <v>1.9321429664736212E-2</v>
      </c>
      <c r="T163" s="9">
        <v>530427.71</v>
      </c>
      <c r="U163" s="7">
        <f t="shared" si="199"/>
        <v>5.0436586436902582E-2</v>
      </c>
      <c r="V163" s="9">
        <v>806640.49</v>
      </c>
      <c r="W163" s="7">
        <f t="shared" si="200"/>
        <v>6.4912551260909043E-2</v>
      </c>
      <c r="X163" s="55">
        <f t="shared" si="219"/>
        <v>1.4475964824006461E-2</v>
      </c>
      <c r="Y163" s="15">
        <v>98</v>
      </c>
      <c r="Z163" s="7">
        <f t="shared" si="201"/>
        <v>2.0886615515771527E-2</v>
      </c>
      <c r="AA163" s="9">
        <v>80</v>
      </c>
      <c r="AB163" s="7">
        <f t="shared" si="202"/>
        <v>1.4508523757707652E-2</v>
      </c>
      <c r="AC163" s="55">
        <f t="shared" si="220"/>
        <v>-6.3780917580638745E-3</v>
      </c>
      <c r="AD163" s="9">
        <v>258865.77000000002</v>
      </c>
      <c r="AE163" s="7">
        <f t="shared" si="203"/>
        <v>2.4614675172532643E-2</v>
      </c>
      <c r="AF163" s="9">
        <v>229481.69999999992</v>
      </c>
      <c r="AG163" s="7">
        <f t="shared" si="204"/>
        <v>1.8467015726783744E-2</v>
      </c>
      <c r="AH163" s="55">
        <f t="shared" si="221"/>
        <v>-6.1476594457488994E-3</v>
      </c>
      <c r="AI163" s="15">
        <f t="shared" si="222"/>
        <v>1469</v>
      </c>
      <c r="AJ163" s="7">
        <f t="shared" si="205"/>
        <v>0.31308610400682013</v>
      </c>
      <c r="AK163" s="9">
        <f t="shared" si="223"/>
        <v>1793</v>
      </c>
      <c r="AL163" s="7">
        <f t="shared" si="206"/>
        <v>0.32517228871962278</v>
      </c>
      <c r="AM163" s="54">
        <f t="shared" si="224"/>
        <v>1.208618471280265E-2</v>
      </c>
      <c r="AN163" s="9">
        <f t="shared" si="225"/>
        <v>4034259.6999999969</v>
      </c>
      <c r="AO163" s="7">
        <f t="shared" si="207"/>
        <v>0.38360418249635286</v>
      </c>
      <c r="AP163" s="9">
        <f t="shared" si="226"/>
        <v>4675489.2799999993</v>
      </c>
      <c r="AQ163" s="7">
        <f t="shared" si="208"/>
        <v>0.37624932212097445</v>
      </c>
      <c r="AR163" s="54">
        <f t="shared" si="209"/>
        <v>-7.3548603753784136E-3</v>
      </c>
      <c r="AS163" s="15">
        <v>2300</v>
      </c>
      <c r="AT163" s="7">
        <f t="shared" si="210"/>
        <v>0.49019607843137253</v>
      </c>
      <c r="AU163" s="15">
        <v>2534</v>
      </c>
      <c r="AV163" s="7">
        <f t="shared" si="272"/>
        <v>0.45955749002538993</v>
      </c>
      <c r="AW163" s="54">
        <f t="shared" si="227"/>
        <v>-3.0638588405982603E-2</v>
      </c>
      <c r="AX163" s="9">
        <v>4468017.0199999977</v>
      </c>
      <c r="AY163" s="7">
        <f t="shared" si="278"/>
        <v>0.42484870677435344</v>
      </c>
      <c r="AZ163" s="9">
        <v>4973192.3499999959</v>
      </c>
      <c r="BA163" s="7">
        <f t="shared" si="273"/>
        <v>0.40020629679739411</v>
      </c>
      <c r="BB163" s="54">
        <f t="shared" si="211"/>
        <v>-2.4642409976959323E-2</v>
      </c>
      <c r="BC163" s="15">
        <v>513</v>
      </c>
      <c r="BD163" s="7">
        <f t="shared" si="279"/>
        <v>0.10933503836317135</v>
      </c>
      <c r="BE163" s="15">
        <v>599</v>
      </c>
      <c r="BF163" s="7">
        <f t="shared" si="274"/>
        <v>0.10863257163583605</v>
      </c>
      <c r="BG163" s="54">
        <f t="shared" si="228"/>
        <v>-7.0246672733530191E-4</v>
      </c>
      <c r="BH163" s="9">
        <v>757884.3400000002</v>
      </c>
      <c r="BI163" s="7">
        <f t="shared" si="212"/>
        <v>7.2064672155956702E-2</v>
      </c>
      <c r="BJ163" s="9">
        <v>920191.94000000041</v>
      </c>
      <c r="BK163" s="7">
        <f t="shared" si="275"/>
        <v>7.4050344875602969E-2</v>
      </c>
      <c r="BL163" s="54">
        <f t="shared" si="229"/>
        <v>1.985672719646267E-3</v>
      </c>
      <c r="BM163" s="15">
        <f t="shared" si="230"/>
        <v>2813</v>
      </c>
      <c r="BN163" s="7">
        <f t="shared" si="213"/>
        <v>0.59953111679454385</v>
      </c>
      <c r="BO163" s="15">
        <f t="shared" si="231"/>
        <v>3133</v>
      </c>
      <c r="BP163" s="7">
        <f t="shared" si="214"/>
        <v>0.56819006166122599</v>
      </c>
      <c r="BQ163" s="54">
        <f t="shared" si="232"/>
        <v>-3.1341055133317863E-2</v>
      </c>
      <c r="BR163" s="9">
        <f t="shared" si="233"/>
        <v>5225901.3599999975</v>
      </c>
      <c r="BS163" s="7">
        <f t="shared" si="215"/>
        <v>0.49691337893031012</v>
      </c>
      <c r="BT163" s="9">
        <f t="shared" si="234"/>
        <v>5893384.2899999963</v>
      </c>
      <c r="BU163" s="7">
        <f t="shared" si="216"/>
        <v>0.47425664167299708</v>
      </c>
      <c r="BV163" s="55">
        <f t="shared" si="235"/>
        <v>-2.2656737257313042E-2</v>
      </c>
      <c r="BW163" s="147">
        <v>8</v>
      </c>
      <c r="BX163" s="7">
        <f t="shared" si="236"/>
        <v>1.7050298380221654E-3</v>
      </c>
      <c r="BY163" s="147">
        <v>39</v>
      </c>
      <c r="BZ163" s="7">
        <f t="shared" si="237"/>
        <v>7.0729053318824807E-3</v>
      </c>
      <c r="CA163" s="54">
        <f t="shared" si="238"/>
        <v>5.3678754938603149E-3</v>
      </c>
      <c r="CB163" s="147">
        <v>43694.16</v>
      </c>
      <c r="CC163" s="7">
        <f t="shared" si="239"/>
        <v>4.1547306750393028E-3</v>
      </c>
      <c r="CD163" s="147">
        <v>202458.41</v>
      </c>
      <c r="CE163" s="7">
        <f t="shared" si="240"/>
        <v>1.6292378178694129E-2</v>
      </c>
      <c r="CF163" s="148">
        <f t="shared" si="241"/>
        <v>1.2137647503654826E-2</v>
      </c>
      <c r="CG163" s="147">
        <v>195</v>
      </c>
      <c r="CH163" s="55">
        <f t="shared" si="242"/>
        <v>4.1560102301790282E-2</v>
      </c>
      <c r="CI163" s="147">
        <v>267</v>
      </c>
      <c r="CJ163" s="55">
        <f t="shared" si="243"/>
        <v>4.8422198041349292E-2</v>
      </c>
      <c r="CK163" s="55">
        <f t="shared" si="244"/>
        <v>6.8620957395590099E-3</v>
      </c>
      <c r="CL163" s="147">
        <v>745164.51</v>
      </c>
      <c r="CM163" s="55">
        <f t="shared" si="245"/>
        <v>7.0855186314318239E-2</v>
      </c>
      <c r="CN163" s="147">
        <v>1036276.74</v>
      </c>
      <c r="CO163" s="55">
        <f t="shared" si="246"/>
        <v>8.3392004045987955E-2</v>
      </c>
      <c r="CP163" s="55">
        <f t="shared" si="247"/>
        <v>1.2536817731669717E-2</v>
      </c>
      <c r="CQ163" s="147">
        <v>135</v>
      </c>
      <c r="CR163" s="55">
        <f t="shared" si="248"/>
        <v>2.877237851662404E-2</v>
      </c>
      <c r="CS163" s="147">
        <v>167</v>
      </c>
      <c r="CT163" s="55">
        <f t="shared" si="249"/>
        <v>3.0286543344214725E-2</v>
      </c>
      <c r="CU163" s="55">
        <f t="shared" si="250"/>
        <v>1.5141648275906854E-3</v>
      </c>
      <c r="CV163" s="147">
        <v>312530.90000000002</v>
      </c>
      <c r="CW163" s="55">
        <f t="shared" si="251"/>
        <v>2.9717511839743364E-2</v>
      </c>
      <c r="CX163" s="147">
        <v>367796.4200000001</v>
      </c>
      <c r="CY163" s="55">
        <f t="shared" si="252"/>
        <v>2.9597576941406495E-2</v>
      </c>
      <c r="CZ163" s="55">
        <f t="shared" si="253"/>
        <v>-1.1993489833686879E-4</v>
      </c>
      <c r="DA163" s="147">
        <v>29</v>
      </c>
      <c r="DB163" s="55">
        <f t="shared" si="254"/>
        <v>6.1807331628303498E-3</v>
      </c>
      <c r="DC163" s="147">
        <v>76</v>
      </c>
      <c r="DD163" s="55">
        <f t="shared" si="255"/>
        <v>1.378309756982227E-2</v>
      </c>
      <c r="DE163" s="55">
        <f t="shared" si="256"/>
        <v>7.6023644069919205E-3</v>
      </c>
      <c r="DF163" s="147">
        <v>65801.5</v>
      </c>
      <c r="DG163" s="55">
        <f t="shared" si="257"/>
        <v>6.2568432603716077E-3</v>
      </c>
      <c r="DH163" s="147">
        <v>170129.58</v>
      </c>
      <c r="DI163" s="55">
        <f t="shared" si="258"/>
        <v>1.3690789415675036E-2</v>
      </c>
      <c r="DJ163" s="55">
        <f t="shared" si="259"/>
        <v>7.4339461553034284E-3</v>
      </c>
      <c r="DK163" s="147">
        <v>43</v>
      </c>
      <c r="DL163" s="55">
        <f t="shared" si="260"/>
        <v>9.1645353793691382E-3</v>
      </c>
      <c r="DM163" s="147">
        <v>39</v>
      </c>
      <c r="DN163" s="55">
        <f t="shared" si="261"/>
        <v>7.0729053318824807E-3</v>
      </c>
      <c r="DO163" s="55">
        <f t="shared" si="262"/>
        <v>-2.0916300474866575E-3</v>
      </c>
      <c r="DP163" s="147">
        <v>89372.88</v>
      </c>
      <c r="DQ163" s="55">
        <f t="shared" si="263"/>
        <v>8.4981664838643563E-3</v>
      </c>
      <c r="DR163" s="147">
        <v>81037.25</v>
      </c>
      <c r="DS163" s="55">
        <f t="shared" si="264"/>
        <v>6.5212876242650569E-3</v>
      </c>
      <c r="DT163" s="55">
        <f t="shared" si="265"/>
        <v>-1.9768788595992993E-3</v>
      </c>
      <c r="DU163" s="8">
        <f t="shared" si="266"/>
        <v>4692</v>
      </c>
      <c r="DV163" s="8">
        <f t="shared" si="267"/>
        <v>5514</v>
      </c>
      <c r="DW163" s="56">
        <f t="shared" si="268"/>
        <v>0.17519181585677757</v>
      </c>
      <c r="DX163" s="9">
        <f t="shared" si="269"/>
        <v>10516725.009999996</v>
      </c>
      <c r="DY163" s="9">
        <f t="shared" si="270"/>
        <v>12426571.969999993</v>
      </c>
      <c r="DZ163" s="56">
        <f t="shared" si="271"/>
        <v>0.18160092216768886</v>
      </c>
      <c r="EA163" s="106"/>
      <c r="EB163" s="78"/>
    </row>
    <row r="164" spans="1:132" ht="15.75" x14ac:dyDescent="0.25">
      <c r="A164" s="6" t="s">
        <v>76</v>
      </c>
      <c r="B164" s="109" t="s">
        <v>95</v>
      </c>
      <c r="C164" s="1" t="s">
        <v>651</v>
      </c>
      <c r="D164" s="15" t="s">
        <v>37</v>
      </c>
      <c r="E164" s="15">
        <v>814</v>
      </c>
      <c r="F164" s="7">
        <f t="shared" si="192"/>
        <v>0.23969375736160189</v>
      </c>
      <c r="G164" s="15">
        <v>828</v>
      </c>
      <c r="H164" s="7">
        <f t="shared" si="193"/>
        <v>0.2390990470690153</v>
      </c>
      <c r="I164" s="55">
        <f t="shared" si="194"/>
        <v>-5.9471029258659214E-4</v>
      </c>
      <c r="J164" s="9">
        <v>1631546.84</v>
      </c>
      <c r="K164" s="7">
        <f t="shared" si="195"/>
        <v>0.30446253688108316</v>
      </c>
      <c r="L164" s="9">
        <v>1624577.31</v>
      </c>
      <c r="M164" s="7">
        <f t="shared" si="196"/>
        <v>0.30287043469831787</v>
      </c>
      <c r="N164" s="55">
        <f t="shared" si="217"/>
        <v>-1.592102182765287E-3</v>
      </c>
      <c r="O164" s="15">
        <v>137</v>
      </c>
      <c r="P164" s="7">
        <f t="shared" si="197"/>
        <v>4.0341578327444054E-2</v>
      </c>
      <c r="Q164" s="15">
        <v>111</v>
      </c>
      <c r="R164" s="7">
        <f t="shared" si="198"/>
        <v>3.205313312157089E-2</v>
      </c>
      <c r="S164" s="55">
        <f t="shared" si="218"/>
        <v>-8.2884452058731642E-3</v>
      </c>
      <c r="T164" s="9">
        <v>272481.5</v>
      </c>
      <c r="U164" s="7">
        <f t="shared" si="199"/>
        <v>5.0847702750086446E-2</v>
      </c>
      <c r="V164" s="9">
        <v>222727.64</v>
      </c>
      <c r="W164" s="7">
        <f t="shared" si="200"/>
        <v>4.1523180664224869E-2</v>
      </c>
      <c r="X164" s="55">
        <f t="shared" si="219"/>
        <v>-9.3245220858615765E-3</v>
      </c>
      <c r="Y164" s="15">
        <v>76</v>
      </c>
      <c r="Z164" s="7">
        <f t="shared" si="201"/>
        <v>2.237926972909305E-2</v>
      </c>
      <c r="AA164" s="9">
        <v>22</v>
      </c>
      <c r="AB164" s="7">
        <f t="shared" si="202"/>
        <v>6.3528732313023386E-3</v>
      </c>
      <c r="AC164" s="55">
        <f t="shared" si="220"/>
        <v>-1.602639649779071E-2</v>
      </c>
      <c r="AD164" s="9">
        <v>136962</v>
      </c>
      <c r="AE164" s="7">
        <f t="shared" si="203"/>
        <v>2.5558443652348287E-2</v>
      </c>
      <c r="AF164" s="9">
        <v>47689</v>
      </c>
      <c r="AG164" s="7">
        <f t="shared" si="204"/>
        <v>8.8906745597278347E-3</v>
      </c>
      <c r="AH164" s="55">
        <f t="shared" si="221"/>
        <v>-1.6667769092620452E-2</v>
      </c>
      <c r="AI164" s="15">
        <f t="shared" si="222"/>
        <v>1027</v>
      </c>
      <c r="AJ164" s="7">
        <f t="shared" si="205"/>
        <v>0.30241460541813897</v>
      </c>
      <c r="AK164" s="9">
        <f t="shared" si="223"/>
        <v>961</v>
      </c>
      <c r="AL164" s="7">
        <f t="shared" si="206"/>
        <v>0.27750505342188853</v>
      </c>
      <c r="AM164" s="54">
        <f t="shared" si="224"/>
        <v>-2.4909551996250445E-2</v>
      </c>
      <c r="AN164" s="9">
        <f t="shared" si="225"/>
        <v>2040990.34</v>
      </c>
      <c r="AO164" s="7">
        <f t="shared" si="207"/>
        <v>0.38086868328351786</v>
      </c>
      <c r="AP164" s="9">
        <f t="shared" si="226"/>
        <v>1894993.9500000002</v>
      </c>
      <c r="AQ164" s="7">
        <f t="shared" si="208"/>
        <v>0.35328428992227062</v>
      </c>
      <c r="AR164" s="54">
        <f t="shared" si="209"/>
        <v>-2.7584393361247239E-2</v>
      </c>
      <c r="AS164" s="15">
        <v>1401</v>
      </c>
      <c r="AT164" s="7">
        <f t="shared" si="210"/>
        <v>0.41254416961130741</v>
      </c>
      <c r="AU164" s="15">
        <v>1622</v>
      </c>
      <c r="AV164" s="7">
        <f t="shared" si="272"/>
        <v>0.46838001732601792</v>
      </c>
      <c r="AW164" s="54">
        <f t="shared" si="227"/>
        <v>5.5835847714710507E-2</v>
      </c>
      <c r="AX164" s="9">
        <v>1779070.66</v>
      </c>
      <c r="AY164" s="7">
        <f t="shared" si="278"/>
        <v>0.33199191905167913</v>
      </c>
      <c r="AZ164" s="9">
        <v>2127695.23</v>
      </c>
      <c r="BA164" s="7">
        <f t="shared" si="273"/>
        <v>0.39666685928023787</v>
      </c>
      <c r="BB164" s="54">
        <f t="shared" si="211"/>
        <v>6.4674940228558742E-2</v>
      </c>
      <c r="BC164" s="15">
        <v>553</v>
      </c>
      <c r="BD164" s="7">
        <f t="shared" si="279"/>
        <v>0.16283863368669022</v>
      </c>
      <c r="BE164" s="15">
        <v>443</v>
      </c>
      <c r="BF164" s="7">
        <f t="shared" si="274"/>
        <v>0.12792376552122436</v>
      </c>
      <c r="BG164" s="54">
        <f t="shared" si="228"/>
        <v>-3.4914868165465851E-2</v>
      </c>
      <c r="BH164" s="9">
        <v>557273.5</v>
      </c>
      <c r="BI164" s="7">
        <f t="shared" si="212"/>
        <v>0.10399266474421309</v>
      </c>
      <c r="BJ164" s="9">
        <v>459362.77</v>
      </c>
      <c r="BK164" s="7">
        <f t="shared" si="275"/>
        <v>8.5639138856447167E-2</v>
      </c>
      <c r="BL164" s="54">
        <f t="shared" si="229"/>
        <v>-1.8353525887765926E-2</v>
      </c>
      <c r="BM164" s="15">
        <f t="shared" si="230"/>
        <v>1954</v>
      </c>
      <c r="BN164" s="7">
        <f t="shared" si="213"/>
        <v>0.57538280329799762</v>
      </c>
      <c r="BO164" s="15">
        <f t="shared" si="231"/>
        <v>2065</v>
      </c>
      <c r="BP164" s="7">
        <f t="shared" si="214"/>
        <v>0.59630378284724228</v>
      </c>
      <c r="BQ164" s="54">
        <f t="shared" si="232"/>
        <v>2.0920979549244656E-2</v>
      </c>
      <c r="BR164" s="9">
        <f t="shared" si="233"/>
        <v>2336344.16</v>
      </c>
      <c r="BS164" s="7">
        <f t="shared" si="215"/>
        <v>0.43598458379589228</v>
      </c>
      <c r="BT164" s="9">
        <f t="shared" si="234"/>
        <v>2587058</v>
      </c>
      <c r="BU164" s="7">
        <f t="shared" si="216"/>
        <v>0.48230599813668507</v>
      </c>
      <c r="BV164" s="55">
        <f t="shared" si="235"/>
        <v>4.6321414340792788E-2</v>
      </c>
      <c r="BW164" s="147">
        <v>53</v>
      </c>
      <c r="BX164" s="7">
        <f t="shared" si="236"/>
        <v>1.5606595995288575E-2</v>
      </c>
      <c r="BY164" s="147">
        <v>31</v>
      </c>
      <c r="BZ164" s="7">
        <f t="shared" si="237"/>
        <v>8.9517759168351134E-3</v>
      </c>
      <c r="CA164" s="54">
        <f t="shared" si="238"/>
        <v>-6.6548200784534613E-3</v>
      </c>
      <c r="CB164" s="147">
        <v>198723.5</v>
      </c>
      <c r="CC164" s="7">
        <f t="shared" si="239"/>
        <v>3.708374130888447E-2</v>
      </c>
      <c r="CD164" s="147">
        <v>116234.5</v>
      </c>
      <c r="CE164" s="7">
        <f t="shared" si="240"/>
        <v>2.1669632663982995E-2</v>
      </c>
      <c r="CF164" s="148">
        <f t="shared" si="241"/>
        <v>-1.5414108644901475E-2</v>
      </c>
      <c r="CG164" s="147">
        <v>154</v>
      </c>
      <c r="CH164" s="55">
        <f t="shared" si="242"/>
        <v>4.5347467608951711E-2</v>
      </c>
      <c r="CI164" s="147">
        <v>103</v>
      </c>
      <c r="CJ164" s="55">
        <f t="shared" si="243"/>
        <v>2.9742997401097315E-2</v>
      </c>
      <c r="CK164" s="55">
        <f t="shared" si="244"/>
        <v>-1.5604470207854396E-2</v>
      </c>
      <c r="CL164" s="147">
        <v>459223</v>
      </c>
      <c r="CM164" s="55">
        <f t="shared" si="245"/>
        <v>8.5695486115581976E-2</v>
      </c>
      <c r="CN164" s="147">
        <v>282400</v>
      </c>
      <c r="CO164" s="55">
        <f t="shared" si="246"/>
        <v>5.2647916619495916E-2</v>
      </c>
      <c r="CP164" s="55">
        <f t="shared" si="247"/>
        <v>-3.304756949608606E-2</v>
      </c>
      <c r="CQ164" s="147">
        <v>129</v>
      </c>
      <c r="CR164" s="55">
        <f t="shared" si="248"/>
        <v>3.7985865724381625E-2</v>
      </c>
      <c r="CS164" s="147">
        <v>215</v>
      </c>
      <c r="CT164" s="55">
        <f t="shared" si="249"/>
        <v>6.2084897487727407E-2</v>
      </c>
      <c r="CU164" s="55">
        <f t="shared" si="250"/>
        <v>2.4099031763345782E-2</v>
      </c>
      <c r="CV164" s="147">
        <v>210835.5</v>
      </c>
      <c r="CW164" s="55">
        <f t="shared" si="251"/>
        <v>3.9343958518893399E-2</v>
      </c>
      <c r="CX164" s="147">
        <v>353192.5</v>
      </c>
      <c r="CY164" s="55">
        <f t="shared" si="252"/>
        <v>6.5845783607051386E-2</v>
      </c>
      <c r="CZ164" s="55">
        <f t="shared" si="253"/>
        <v>2.6501825088157988E-2</v>
      </c>
      <c r="DA164" s="147">
        <v>40</v>
      </c>
      <c r="DB164" s="55">
        <f t="shared" si="254"/>
        <v>1.1778563015312132E-2</v>
      </c>
      <c r="DC164" s="147">
        <v>39</v>
      </c>
      <c r="DD164" s="55">
        <f t="shared" si="255"/>
        <v>1.1261911637308691E-2</v>
      </c>
      <c r="DE164" s="55">
        <f t="shared" si="256"/>
        <v>-5.1665137800344096E-4</v>
      </c>
      <c r="DF164" s="147">
        <v>58180</v>
      </c>
      <c r="DG164" s="55">
        <f t="shared" si="257"/>
        <v>1.0856954861155821E-2</v>
      </c>
      <c r="DH164" s="147">
        <v>59230.5</v>
      </c>
      <c r="DI164" s="55">
        <f t="shared" si="258"/>
        <v>1.1042359863070301E-2</v>
      </c>
      <c r="DJ164" s="55">
        <f t="shared" si="259"/>
        <v>1.8540500191448032E-4</v>
      </c>
      <c r="DK164" s="147">
        <v>39</v>
      </c>
      <c r="DL164" s="55">
        <f t="shared" si="260"/>
        <v>1.1484098939929329E-2</v>
      </c>
      <c r="DM164" s="147">
        <v>49</v>
      </c>
      <c r="DN164" s="55">
        <f t="shared" si="261"/>
        <v>1.4149581287900665E-2</v>
      </c>
      <c r="DO164" s="55">
        <f t="shared" si="262"/>
        <v>2.665482347971336E-3</v>
      </c>
      <c r="DP164" s="147">
        <v>54480.5</v>
      </c>
      <c r="DQ164" s="55">
        <f t="shared" si="263"/>
        <v>1.0166592116074246E-2</v>
      </c>
      <c r="DR164" s="147">
        <v>70825.5</v>
      </c>
      <c r="DS164" s="55">
        <f t="shared" si="264"/>
        <v>1.3204019187443725E-2</v>
      </c>
      <c r="DT164" s="55">
        <f t="shared" si="265"/>
        <v>3.0374270713694786E-3</v>
      </c>
      <c r="DU164" s="8">
        <f t="shared" si="266"/>
        <v>3396</v>
      </c>
      <c r="DV164" s="8">
        <f t="shared" si="267"/>
        <v>3463</v>
      </c>
      <c r="DW164" s="56">
        <f t="shared" si="268"/>
        <v>1.9729093050647739E-2</v>
      </c>
      <c r="DX164" s="9">
        <f t="shared" si="269"/>
        <v>5358777</v>
      </c>
      <c r="DY164" s="9">
        <f t="shared" si="270"/>
        <v>5363934.95</v>
      </c>
      <c r="DZ164" s="56">
        <f t="shared" si="271"/>
        <v>9.6252372509630924E-4</v>
      </c>
      <c r="EA164" s="106"/>
      <c r="EB164" s="78"/>
    </row>
    <row r="165" spans="1:132" ht="15.75" x14ac:dyDescent="0.25">
      <c r="A165" s="6" t="s">
        <v>59</v>
      </c>
      <c r="B165" s="109" t="s">
        <v>62</v>
      </c>
      <c r="C165" s="1" t="s">
        <v>651</v>
      </c>
      <c r="D165" s="15" t="s">
        <v>6</v>
      </c>
      <c r="E165" s="15">
        <v>605</v>
      </c>
      <c r="F165" s="7">
        <f t="shared" si="192"/>
        <v>0.23800157356412274</v>
      </c>
      <c r="G165" s="15">
        <v>786</v>
      </c>
      <c r="H165" s="7">
        <f t="shared" si="193"/>
        <v>0.27001030573686019</v>
      </c>
      <c r="I165" s="55">
        <f t="shared" si="194"/>
        <v>3.2008732172737447E-2</v>
      </c>
      <c r="J165" s="9">
        <v>1587913.62</v>
      </c>
      <c r="K165" s="7">
        <f t="shared" si="195"/>
        <v>0.30331377629842932</v>
      </c>
      <c r="L165" s="9">
        <v>2034750.34</v>
      </c>
      <c r="M165" s="7">
        <f t="shared" si="196"/>
        <v>0.32831660852477246</v>
      </c>
      <c r="N165" s="55">
        <f t="shared" si="217"/>
        <v>2.5002832226343141E-2</v>
      </c>
      <c r="O165" s="15">
        <v>125</v>
      </c>
      <c r="P165" s="7">
        <f t="shared" si="197"/>
        <v>4.9173878835562547E-2</v>
      </c>
      <c r="Q165" s="15">
        <v>136</v>
      </c>
      <c r="R165" s="7">
        <f t="shared" si="198"/>
        <v>4.6719340432840949E-2</v>
      </c>
      <c r="S165" s="55">
        <f t="shared" si="218"/>
        <v>-2.4545384027215983E-3</v>
      </c>
      <c r="T165" s="9">
        <v>324307.38</v>
      </c>
      <c r="U165" s="7">
        <f t="shared" si="199"/>
        <v>6.1947258887577086E-2</v>
      </c>
      <c r="V165" s="9">
        <v>331311.92</v>
      </c>
      <c r="W165" s="7">
        <f t="shared" si="200"/>
        <v>5.3458748132328968E-2</v>
      </c>
      <c r="X165" s="55">
        <f t="shared" si="219"/>
        <v>-8.4885107552481187E-3</v>
      </c>
      <c r="Y165" s="15">
        <v>31</v>
      </c>
      <c r="Z165" s="7">
        <f t="shared" si="201"/>
        <v>1.2195121951219513E-2</v>
      </c>
      <c r="AA165" s="9">
        <v>45</v>
      </c>
      <c r="AB165" s="7">
        <f t="shared" si="202"/>
        <v>1.5458605290278255E-2</v>
      </c>
      <c r="AC165" s="55">
        <f t="shared" si="220"/>
        <v>3.2634833390587422E-3</v>
      </c>
      <c r="AD165" s="9">
        <v>95890.319999999992</v>
      </c>
      <c r="AE165" s="7">
        <f t="shared" si="203"/>
        <v>1.8316396246834132E-2</v>
      </c>
      <c r="AF165" s="9">
        <v>134689.69</v>
      </c>
      <c r="AG165" s="7">
        <f t="shared" si="204"/>
        <v>2.1732819675583867E-2</v>
      </c>
      <c r="AH165" s="55">
        <f t="shared" si="221"/>
        <v>3.4164234287497354E-3</v>
      </c>
      <c r="AI165" s="15">
        <f t="shared" si="222"/>
        <v>761</v>
      </c>
      <c r="AJ165" s="7">
        <f t="shared" si="205"/>
        <v>0.29937057435090481</v>
      </c>
      <c r="AK165" s="9">
        <f t="shared" si="223"/>
        <v>967</v>
      </c>
      <c r="AL165" s="7">
        <f t="shared" si="206"/>
        <v>0.33218825145997938</v>
      </c>
      <c r="AM165" s="54">
        <f t="shared" si="224"/>
        <v>3.2817677109074572E-2</v>
      </c>
      <c r="AN165" s="9">
        <f t="shared" si="225"/>
        <v>2008111.32</v>
      </c>
      <c r="AO165" s="7">
        <f t="shared" si="207"/>
        <v>0.38357743143284051</v>
      </c>
      <c r="AP165" s="9">
        <f t="shared" si="226"/>
        <v>2500751.9500000002</v>
      </c>
      <c r="AQ165" s="7">
        <f t="shared" si="208"/>
        <v>0.40350817633268532</v>
      </c>
      <c r="AR165" s="54">
        <f t="shared" si="209"/>
        <v>1.993074489984481E-2</v>
      </c>
      <c r="AS165" s="15">
        <v>1275</v>
      </c>
      <c r="AT165" s="7">
        <f t="shared" si="210"/>
        <v>0.50157356412273801</v>
      </c>
      <c r="AU165" s="15">
        <v>1389</v>
      </c>
      <c r="AV165" s="7">
        <f t="shared" si="272"/>
        <v>0.47715561662658879</v>
      </c>
      <c r="AW165" s="54">
        <f t="shared" si="227"/>
        <v>-2.4417947496149228E-2</v>
      </c>
      <c r="AX165" s="9">
        <v>2276006.6</v>
      </c>
      <c r="AY165" s="7">
        <f t="shared" si="278"/>
        <v>0.43474918788475952</v>
      </c>
      <c r="AZ165" s="9">
        <v>2594899.560000001</v>
      </c>
      <c r="BA165" s="7">
        <f t="shared" si="273"/>
        <v>0.41869933930156006</v>
      </c>
      <c r="BB165" s="54">
        <f t="shared" si="211"/>
        <v>-1.6049848583199466E-2</v>
      </c>
      <c r="BC165" s="15">
        <v>285</v>
      </c>
      <c r="BD165" s="7">
        <f t="shared" si="279"/>
        <v>0.11211644374508262</v>
      </c>
      <c r="BE165" s="15">
        <v>336</v>
      </c>
      <c r="BF165" s="7">
        <f t="shared" si="274"/>
        <v>0.11542425283407763</v>
      </c>
      <c r="BG165" s="54">
        <f t="shared" si="228"/>
        <v>3.3078090889950146E-3</v>
      </c>
      <c r="BH165" s="9">
        <v>413994.22</v>
      </c>
      <c r="BI165" s="7">
        <f t="shared" si="212"/>
        <v>7.9078703433454217E-2</v>
      </c>
      <c r="BJ165" s="9">
        <v>492625.27</v>
      </c>
      <c r="BK165" s="7">
        <f t="shared" si="275"/>
        <v>7.948742149860033E-2</v>
      </c>
      <c r="BL165" s="54">
        <f t="shared" si="229"/>
        <v>4.0871806514611309E-4</v>
      </c>
      <c r="BM165" s="15">
        <f t="shared" si="230"/>
        <v>1560</v>
      </c>
      <c r="BN165" s="7">
        <f t="shared" si="213"/>
        <v>0.61369000786782057</v>
      </c>
      <c r="BO165" s="15">
        <f t="shared" si="231"/>
        <v>1725</v>
      </c>
      <c r="BP165" s="7">
        <f t="shared" si="214"/>
        <v>0.59257986946066643</v>
      </c>
      <c r="BQ165" s="54">
        <f t="shared" si="232"/>
        <v>-2.1110138407154144E-2</v>
      </c>
      <c r="BR165" s="9">
        <f t="shared" si="233"/>
        <v>2690000.8200000003</v>
      </c>
      <c r="BS165" s="7">
        <f t="shared" si="215"/>
        <v>0.51382789131821383</v>
      </c>
      <c r="BT165" s="9">
        <f t="shared" si="234"/>
        <v>3087524.830000001</v>
      </c>
      <c r="BU165" s="7">
        <f t="shared" si="216"/>
        <v>0.49818676080016039</v>
      </c>
      <c r="BV165" s="55">
        <f t="shared" si="235"/>
        <v>-1.5641130518053437E-2</v>
      </c>
      <c r="BW165" s="147">
        <v>8</v>
      </c>
      <c r="BX165" s="7">
        <f t="shared" si="236"/>
        <v>3.1471282454760031E-3</v>
      </c>
      <c r="BY165" s="147">
        <v>0</v>
      </c>
      <c r="BZ165" s="7">
        <f t="shared" si="237"/>
        <v>0</v>
      </c>
      <c r="CA165" s="54">
        <f t="shared" si="238"/>
        <v>-3.1471282454760031E-3</v>
      </c>
      <c r="CB165" s="147">
        <v>30575.93</v>
      </c>
      <c r="CC165" s="7">
        <f t="shared" si="239"/>
        <v>5.8404315419477498E-3</v>
      </c>
      <c r="CD165" s="147">
        <v>0</v>
      </c>
      <c r="CE165" s="7">
        <f t="shared" si="240"/>
        <v>0</v>
      </c>
      <c r="CF165" s="148">
        <f t="shared" si="241"/>
        <v>-5.8404315419477498E-3</v>
      </c>
      <c r="CG165" s="147">
        <v>84</v>
      </c>
      <c r="CH165" s="55">
        <f t="shared" si="242"/>
        <v>3.3044846577498031E-2</v>
      </c>
      <c r="CI165" s="147">
        <v>89</v>
      </c>
      <c r="CJ165" s="55">
        <f t="shared" si="243"/>
        <v>3.0573686018550327E-2</v>
      </c>
      <c r="CK165" s="55">
        <f t="shared" si="244"/>
        <v>-2.4711605589477041E-3</v>
      </c>
      <c r="CL165" s="147">
        <v>272032.53000000003</v>
      </c>
      <c r="CM165" s="55">
        <f t="shared" si="245"/>
        <v>5.1962029238288014E-2</v>
      </c>
      <c r="CN165" s="147">
        <v>345914.98999999987</v>
      </c>
      <c r="CO165" s="55">
        <f t="shared" si="246"/>
        <v>5.5815022669896956E-2</v>
      </c>
      <c r="CP165" s="55">
        <f t="shared" si="247"/>
        <v>3.852993431608942E-3</v>
      </c>
      <c r="CQ165" s="147">
        <v>63</v>
      </c>
      <c r="CR165" s="55">
        <f t="shared" si="248"/>
        <v>2.4783634933123525E-2</v>
      </c>
      <c r="CS165" s="147">
        <v>40</v>
      </c>
      <c r="CT165" s="55">
        <f t="shared" si="249"/>
        <v>1.3740982480247337E-2</v>
      </c>
      <c r="CU165" s="55">
        <f t="shared" si="250"/>
        <v>-1.1042652452876188E-2</v>
      </c>
      <c r="CV165" s="147">
        <v>121951.01</v>
      </c>
      <c r="CW165" s="55">
        <f t="shared" si="251"/>
        <v>2.3294353610058154E-2</v>
      </c>
      <c r="CX165" s="147">
        <v>84524.12</v>
      </c>
      <c r="CY165" s="55">
        <f t="shared" si="252"/>
        <v>1.3638367258825911E-2</v>
      </c>
      <c r="CZ165" s="55">
        <f t="shared" si="253"/>
        <v>-9.655986351232243E-3</v>
      </c>
      <c r="DA165" s="147">
        <v>19</v>
      </c>
      <c r="DB165" s="55">
        <f t="shared" si="254"/>
        <v>7.4744295830055079E-3</v>
      </c>
      <c r="DC165" s="147">
        <v>41</v>
      </c>
      <c r="DD165" s="55">
        <f t="shared" si="255"/>
        <v>1.4084507042253521E-2</v>
      </c>
      <c r="DE165" s="55">
        <f t="shared" si="256"/>
        <v>6.6100774592480135E-3</v>
      </c>
      <c r="DF165" s="147">
        <v>33821.57</v>
      </c>
      <c r="DG165" s="55">
        <f t="shared" si="257"/>
        <v>6.46039431102157E-3</v>
      </c>
      <c r="DH165" s="147">
        <v>87865.03</v>
      </c>
      <c r="DI165" s="55">
        <f t="shared" si="258"/>
        <v>1.4177438917409095E-2</v>
      </c>
      <c r="DJ165" s="55">
        <f t="shared" si="259"/>
        <v>7.7170446063875254E-3</v>
      </c>
      <c r="DK165" s="147">
        <v>47</v>
      </c>
      <c r="DL165" s="55">
        <f t="shared" si="260"/>
        <v>1.8489378442171519E-2</v>
      </c>
      <c r="DM165" s="147">
        <v>49</v>
      </c>
      <c r="DN165" s="55">
        <f t="shared" si="261"/>
        <v>1.683270353830299E-2</v>
      </c>
      <c r="DO165" s="55">
        <f t="shared" si="262"/>
        <v>-1.656674903868529E-3</v>
      </c>
      <c r="DP165" s="147">
        <v>78724.42</v>
      </c>
      <c r="DQ165" s="55">
        <f t="shared" si="263"/>
        <v>1.5037468547630186E-2</v>
      </c>
      <c r="DR165" s="147">
        <v>90943.930000000008</v>
      </c>
      <c r="DS165" s="55">
        <f t="shared" si="264"/>
        <v>1.4674234021022114E-2</v>
      </c>
      <c r="DT165" s="55">
        <f t="shared" si="265"/>
        <v>-3.6323452660807186E-4</v>
      </c>
      <c r="DU165" s="8">
        <f t="shared" si="266"/>
        <v>2542</v>
      </c>
      <c r="DV165" s="8">
        <f t="shared" si="267"/>
        <v>2911</v>
      </c>
      <c r="DW165" s="56">
        <f t="shared" si="268"/>
        <v>0.14516129032258074</v>
      </c>
      <c r="DX165" s="9">
        <f t="shared" si="269"/>
        <v>5235217.6000000006</v>
      </c>
      <c r="DY165" s="9">
        <f t="shared" si="270"/>
        <v>6197524.8500000024</v>
      </c>
      <c r="DZ165" s="56">
        <f t="shared" si="271"/>
        <v>0.18381418376955372</v>
      </c>
      <c r="EA165" s="106"/>
      <c r="EB165" s="78"/>
    </row>
    <row r="166" spans="1:132" ht="15.75" x14ac:dyDescent="0.25">
      <c r="A166" s="6" t="s">
        <v>59</v>
      </c>
      <c r="B166" s="109" t="s">
        <v>63</v>
      </c>
      <c r="C166" s="1" t="s">
        <v>651</v>
      </c>
      <c r="D166" s="15" t="s">
        <v>6</v>
      </c>
      <c r="E166" s="15">
        <v>354</v>
      </c>
      <c r="F166" s="7">
        <f t="shared" si="192"/>
        <v>0.22490470139771285</v>
      </c>
      <c r="G166" s="15">
        <v>261</v>
      </c>
      <c r="H166" s="7">
        <f t="shared" si="193"/>
        <v>0.2328278322925959</v>
      </c>
      <c r="I166" s="55">
        <f t="shared" si="194"/>
        <v>7.923130894883057E-3</v>
      </c>
      <c r="J166" s="9">
        <v>893176.05000000016</v>
      </c>
      <c r="K166" s="7">
        <f t="shared" si="195"/>
        <v>0.28083256801629142</v>
      </c>
      <c r="L166" s="9">
        <v>638148.54</v>
      </c>
      <c r="M166" s="7">
        <f t="shared" si="196"/>
        <v>0.28799768536251974</v>
      </c>
      <c r="N166" s="55">
        <f t="shared" si="217"/>
        <v>7.1651173462283224E-3</v>
      </c>
      <c r="O166" s="15">
        <v>79</v>
      </c>
      <c r="P166" s="7">
        <f t="shared" si="197"/>
        <v>5.0190597204574333E-2</v>
      </c>
      <c r="Q166" s="15">
        <v>53</v>
      </c>
      <c r="R166" s="7">
        <f t="shared" si="198"/>
        <v>4.7279214986619092E-2</v>
      </c>
      <c r="S166" s="55">
        <f t="shared" si="218"/>
        <v>-2.9113822179552412E-3</v>
      </c>
      <c r="T166" s="9">
        <v>199225.27</v>
      </c>
      <c r="U166" s="7">
        <f t="shared" si="199"/>
        <v>6.2640443827215259E-2</v>
      </c>
      <c r="V166" s="9">
        <v>131818.43</v>
      </c>
      <c r="W166" s="7">
        <f t="shared" si="200"/>
        <v>5.9489915511083569E-2</v>
      </c>
      <c r="X166" s="55">
        <f t="shared" si="219"/>
        <v>-3.1505283161316899E-3</v>
      </c>
      <c r="Y166" s="15">
        <v>18</v>
      </c>
      <c r="Z166" s="7">
        <f t="shared" si="201"/>
        <v>1.1435832274459974E-2</v>
      </c>
      <c r="AA166" s="9">
        <v>18</v>
      </c>
      <c r="AB166" s="7">
        <f t="shared" si="202"/>
        <v>1.6057091882247992E-2</v>
      </c>
      <c r="AC166" s="55">
        <f t="shared" si="220"/>
        <v>4.6212596077880187E-3</v>
      </c>
      <c r="AD166" s="9">
        <v>53545.16</v>
      </c>
      <c r="AE166" s="7">
        <f t="shared" si="203"/>
        <v>1.6835678461870094E-2</v>
      </c>
      <c r="AF166" s="9">
        <v>43251.030000000013</v>
      </c>
      <c r="AG166" s="7">
        <f t="shared" si="204"/>
        <v>1.9519274508635411E-2</v>
      </c>
      <c r="AH166" s="55">
        <f t="shared" si="221"/>
        <v>2.6835960467653172E-3</v>
      </c>
      <c r="AI166" s="15">
        <f t="shared" si="222"/>
        <v>451</v>
      </c>
      <c r="AJ166" s="7">
        <f t="shared" si="205"/>
        <v>0.28653113087674714</v>
      </c>
      <c r="AK166" s="9">
        <f t="shared" si="223"/>
        <v>332</v>
      </c>
      <c r="AL166" s="7">
        <f t="shared" si="206"/>
        <v>0.296164139161463</v>
      </c>
      <c r="AM166" s="54">
        <f t="shared" si="224"/>
        <v>9.6330082847158605E-3</v>
      </c>
      <c r="AN166" s="9">
        <f t="shared" si="225"/>
        <v>1145946.48</v>
      </c>
      <c r="AO166" s="7">
        <f t="shared" si="207"/>
        <v>0.36030869030537671</v>
      </c>
      <c r="AP166" s="9">
        <f t="shared" si="226"/>
        <v>813218</v>
      </c>
      <c r="AQ166" s="7">
        <f t="shared" si="208"/>
        <v>0.3670068753822387</v>
      </c>
      <c r="AR166" s="54">
        <f t="shared" si="209"/>
        <v>6.6981850768619844E-3</v>
      </c>
      <c r="AS166" s="15">
        <v>741</v>
      </c>
      <c r="AT166" s="7">
        <f t="shared" si="210"/>
        <v>0.47077509529860229</v>
      </c>
      <c r="AU166" s="15">
        <v>521</v>
      </c>
      <c r="AV166" s="7">
        <f t="shared" si="272"/>
        <v>0.46476360392506688</v>
      </c>
      <c r="AW166" s="54">
        <f t="shared" si="227"/>
        <v>-6.0114913735354047E-3</v>
      </c>
      <c r="AX166" s="9">
        <v>1304034.530000001</v>
      </c>
      <c r="AY166" s="7">
        <f t="shared" si="278"/>
        <v>0.41001476231009309</v>
      </c>
      <c r="AZ166" s="9">
        <v>883762.84999999986</v>
      </c>
      <c r="BA166" s="7">
        <f t="shared" si="273"/>
        <v>0.39884390428815159</v>
      </c>
      <c r="BB166" s="54">
        <f t="shared" si="211"/>
        <v>-1.117085802194151E-2</v>
      </c>
      <c r="BC166" s="15">
        <v>253</v>
      </c>
      <c r="BD166" s="7">
        <f t="shared" si="279"/>
        <v>0.16073697585768743</v>
      </c>
      <c r="BE166" s="15">
        <v>160</v>
      </c>
      <c r="BF166" s="7">
        <f t="shared" si="274"/>
        <v>0.14272970561998216</v>
      </c>
      <c r="BG166" s="54">
        <f t="shared" si="228"/>
        <v>-1.8007270237705264E-2</v>
      </c>
      <c r="BH166" s="9">
        <v>349239.96000000008</v>
      </c>
      <c r="BI166" s="7">
        <f t="shared" si="212"/>
        <v>0.10980808858534316</v>
      </c>
      <c r="BJ166" s="9">
        <v>193654.71</v>
      </c>
      <c r="BK166" s="7">
        <f t="shared" si="275"/>
        <v>8.7396749727814166E-2</v>
      </c>
      <c r="BL166" s="54">
        <f t="shared" si="229"/>
        <v>-2.2411338857528995E-2</v>
      </c>
      <c r="BM166" s="15">
        <f t="shared" si="230"/>
        <v>994</v>
      </c>
      <c r="BN166" s="7">
        <f t="shared" si="213"/>
        <v>0.63151207115628971</v>
      </c>
      <c r="BO166" s="15">
        <f t="shared" si="231"/>
        <v>681</v>
      </c>
      <c r="BP166" s="7">
        <f t="shared" si="214"/>
        <v>0.6074933095450491</v>
      </c>
      <c r="BQ166" s="54">
        <f t="shared" si="232"/>
        <v>-2.4018761611240613E-2</v>
      </c>
      <c r="BR166" s="9">
        <f t="shared" si="233"/>
        <v>1653274.4900000012</v>
      </c>
      <c r="BS166" s="7">
        <f t="shared" si="215"/>
        <v>0.51982285089543623</v>
      </c>
      <c r="BT166" s="9">
        <f t="shared" si="234"/>
        <v>1077417.5599999998</v>
      </c>
      <c r="BU166" s="7">
        <f t="shared" si="216"/>
        <v>0.48624065401596578</v>
      </c>
      <c r="BV166" s="55">
        <f t="shared" si="235"/>
        <v>-3.358219687947045E-2</v>
      </c>
      <c r="BW166" s="147">
        <v>5</v>
      </c>
      <c r="BX166" s="7">
        <f t="shared" si="236"/>
        <v>3.1766200762388818E-3</v>
      </c>
      <c r="BY166" s="147">
        <v>0</v>
      </c>
      <c r="BZ166" s="7">
        <f t="shared" si="237"/>
        <v>0</v>
      </c>
      <c r="CA166" s="54">
        <f t="shared" si="238"/>
        <v>-3.1766200762388818E-3</v>
      </c>
      <c r="CB166" s="147">
        <v>22329.09</v>
      </c>
      <c r="CC166" s="7">
        <f t="shared" si="239"/>
        <v>7.0207163371284881E-3</v>
      </c>
      <c r="CD166" s="147">
        <v>0</v>
      </c>
      <c r="CE166" s="7">
        <f t="shared" si="240"/>
        <v>0</v>
      </c>
      <c r="CF166" s="148">
        <f t="shared" si="241"/>
        <v>-7.0207163371284881E-3</v>
      </c>
      <c r="CG166" s="147">
        <v>58</v>
      </c>
      <c r="CH166" s="55">
        <f t="shared" si="242"/>
        <v>3.6848792884371026E-2</v>
      </c>
      <c r="CI166" s="147">
        <v>62</v>
      </c>
      <c r="CJ166" s="55">
        <f t="shared" si="243"/>
        <v>5.5307760927743088E-2</v>
      </c>
      <c r="CK166" s="55">
        <f t="shared" si="244"/>
        <v>1.8458968043372062E-2</v>
      </c>
      <c r="CL166" s="147">
        <v>227657.89</v>
      </c>
      <c r="CM166" s="55">
        <f t="shared" si="245"/>
        <v>7.1580233121869286E-2</v>
      </c>
      <c r="CN166" s="147">
        <v>236796.66</v>
      </c>
      <c r="CO166" s="55">
        <f t="shared" si="246"/>
        <v>0.10686679621891099</v>
      </c>
      <c r="CP166" s="55">
        <f t="shared" si="247"/>
        <v>3.5286563097041701E-2</v>
      </c>
      <c r="CQ166" s="147">
        <v>46</v>
      </c>
      <c r="CR166" s="55">
        <f t="shared" si="248"/>
        <v>2.9224904701397714E-2</v>
      </c>
      <c r="CS166" s="147">
        <v>21</v>
      </c>
      <c r="CT166" s="55">
        <f t="shared" si="249"/>
        <v>1.8733273862622659E-2</v>
      </c>
      <c r="CU166" s="55">
        <f t="shared" si="250"/>
        <v>-1.0491630838775055E-2</v>
      </c>
      <c r="CV166" s="147">
        <v>94270.75</v>
      </c>
      <c r="CW166" s="55">
        <f t="shared" si="251"/>
        <v>2.9640625508623748E-2</v>
      </c>
      <c r="CX166" s="147">
        <v>41133.379999999997</v>
      </c>
      <c r="CY166" s="55">
        <f t="shared" si="252"/>
        <v>1.8563574918054285E-2</v>
      </c>
      <c r="CZ166" s="55">
        <f t="shared" si="253"/>
        <v>-1.1077050590569463E-2</v>
      </c>
      <c r="DA166" s="147">
        <v>0</v>
      </c>
      <c r="DB166" s="55">
        <f t="shared" si="254"/>
        <v>0</v>
      </c>
      <c r="DC166" s="147">
        <v>21</v>
      </c>
      <c r="DD166" s="55">
        <f t="shared" si="255"/>
        <v>1.8733273862622659E-2</v>
      </c>
      <c r="DE166" s="55">
        <f t="shared" si="256"/>
        <v>1.8733273862622659E-2</v>
      </c>
      <c r="DF166" s="147">
        <v>0</v>
      </c>
      <c r="DG166" s="55">
        <f t="shared" si="257"/>
        <v>0</v>
      </c>
      <c r="DH166" s="147">
        <v>38696.58</v>
      </c>
      <c r="DI166" s="55">
        <f t="shared" si="258"/>
        <v>1.7463842307694655E-2</v>
      </c>
      <c r="DJ166" s="55">
        <f t="shared" si="259"/>
        <v>1.7463842307694655E-2</v>
      </c>
      <c r="DK166" s="147">
        <v>20</v>
      </c>
      <c r="DL166" s="55">
        <f t="shared" si="260"/>
        <v>1.2706480304955527E-2</v>
      </c>
      <c r="DM166" s="147">
        <v>4</v>
      </c>
      <c r="DN166" s="55">
        <f t="shared" si="261"/>
        <v>3.5682426404995541E-3</v>
      </c>
      <c r="DO166" s="55">
        <f t="shared" si="262"/>
        <v>-9.1382376644559733E-3</v>
      </c>
      <c r="DP166" s="147">
        <v>36978.81</v>
      </c>
      <c r="DQ166" s="55">
        <f t="shared" si="263"/>
        <v>1.1626883831565474E-2</v>
      </c>
      <c r="DR166" s="147">
        <v>8549.17</v>
      </c>
      <c r="DS166" s="55">
        <f t="shared" si="264"/>
        <v>3.8582571571356928E-3</v>
      </c>
      <c r="DT166" s="55">
        <f t="shared" si="265"/>
        <v>-7.7686266744297809E-3</v>
      </c>
      <c r="DU166" s="8">
        <f t="shared" si="266"/>
        <v>1574</v>
      </c>
      <c r="DV166" s="8">
        <f t="shared" si="267"/>
        <v>1121</v>
      </c>
      <c r="DW166" s="56">
        <f t="shared" si="268"/>
        <v>-0.28780177890724268</v>
      </c>
      <c r="DX166" s="9">
        <f t="shared" si="269"/>
        <v>3180457.5100000012</v>
      </c>
      <c r="DY166" s="9">
        <f t="shared" si="270"/>
        <v>2215811.3499999996</v>
      </c>
      <c r="DZ166" s="56">
        <f t="shared" si="271"/>
        <v>-0.30330421235528504</v>
      </c>
      <c r="EA166" s="106"/>
      <c r="EB166" s="78"/>
    </row>
    <row r="167" spans="1:132" ht="15.75" x14ac:dyDescent="0.25">
      <c r="A167" s="6" t="s">
        <v>148</v>
      </c>
      <c r="B167" s="109" t="s">
        <v>171</v>
      </c>
      <c r="C167" s="1" t="s">
        <v>651</v>
      </c>
      <c r="D167" s="15" t="s">
        <v>6</v>
      </c>
      <c r="E167" s="15">
        <v>2058</v>
      </c>
      <c r="F167" s="7">
        <f t="shared" si="192"/>
        <v>0.25857519788918204</v>
      </c>
      <c r="G167" s="15">
        <v>2381</v>
      </c>
      <c r="H167" s="7">
        <f t="shared" si="193"/>
        <v>0.3045146438163448</v>
      </c>
      <c r="I167" s="55">
        <f t="shared" si="194"/>
        <v>4.5939445927162759E-2</v>
      </c>
      <c r="J167" s="9">
        <v>5617493.269999994</v>
      </c>
      <c r="K167" s="7">
        <f t="shared" si="195"/>
        <v>0.32135424985906991</v>
      </c>
      <c r="L167" s="9">
        <v>6091757.7699999996</v>
      </c>
      <c r="M167" s="7">
        <f t="shared" si="196"/>
        <v>0.35925867626524804</v>
      </c>
      <c r="N167" s="55">
        <f t="shared" si="217"/>
        <v>3.7904426406178138E-2</v>
      </c>
      <c r="O167" s="15">
        <v>310</v>
      </c>
      <c r="P167" s="7">
        <f t="shared" si="197"/>
        <v>3.8949616786028395E-2</v>
      </c>
      <c r="Q167" s="15">
        <v>282</v>
      </c>
      <c r="R167" s="7">
        <f t="shared" si="198"/>
        <v>3.6065993093746002E-2</v>
      </c>
      <c r="S167" s="55">
        <f t="shared" si="218"/>
        <v>-2.883623692282393E-3</v>
      </c>
      <c r="T167" s="9">
        <v>818388.1100000001</v>
      </c>
      <c r="U167" s="7">
        <f t="shared" si="199"/>
        <v>4.6816700001606287E-2</v>
      </c>
      <c r="V167" s="9">
        <v>685929.10000000009</v>
      </c>
      <c r="W167" s="7">
        <f t="shared" si="200"/>
        <v>4.045236035014127E-2</v>
      </c>
      <c r="X167" s="55">
        <f t="shared" si="219"/>
        <v>-6.3643396514650175E-3</v>
      </c>
      <c r="Y167" s="15">
        <v>121</v>
      </c>
      <c r="Z167" s="7">
        <f t="shared" si="201"/>
        <v>1.5202914939062697E-2</v>
      </c>
      <c r="AA167" s="9">
        <v>108</v>
      </c>
      <c r="AB167" s="7">
        <f t="shared" si="202"/>
        <v>1.3812507993349533E-2</v>
      </c>
      <c r="AC167" s="55">
        <f t="shared" si="220"/>
        <v>-1.3904069457131643E-3</v>
      </c>
      <c r="AD167" s="9">
        <v>270426.94999999995</v>
      </c>
      <c r="AE167" s="7">
        <f t="shared" si="203"/>
        <v>1.5470040724931083E-2</v>
      </c>
      <c r="AF167" s="9">
        <v>306452.36</v>
      </c>
      <c r="AG167" s="7">
        <f t="shared" si="204"/>
        <v>1.8072890181902498E-2</v>
      </c>
      <c r="AH167" s="55">
        <f t="shared" si="221"/>
        <v>2.6028494569714147E-3</v>
      </c>
      <c r="AI167" s="15">
        <f t="shared" si="222"/>
        <v>2489</v>
      </c>
      <c r="AJ167" s="7">
        <f t="shared" si="205"/>
        <v>0.31272772961427314</v>
      </c>
      <c r="AK167" s="9">
        <f t="shared" si="223"/>
        <v>2771</v>
      </c>
      <c r="AL167" s="7">
        <f t="shared" si="206"/>
        <v>0.35439314490344032</v>
      </c>
      <c r="AM167" s="54">
        <f t="shared" si="224"/>
        <v>4.1665415289167174E-2</v>
      </c>
      <c r="AN167" s="9">
        <f t="shared" si="225"/>
        <v>6706308.3299999945</v>
      </c>
      <c r="AO167" s="7">
        <f t="shared" si="207"/>
        <v>0.3836409905856073</v>
      </c>
      <c r="AP167" s="9">
        <f t="shared" si="226"/>
        <v>7084139.2299999995</v>
      </c>
      <c r="AQ167" s="7">
        <f t="shared" si="208"/>
        <v>0.41778392679729182</v>
      </c>
      <c r="AR167" s="54">
        <f t="shared" si="209"/>
        <v>3.4142936211684516E-2</v>
      </c>
      <c r="AS167" s="15">
        <v>3615</v>
      </c>
      <c r="AT167" s="7">
        <f t="shared" si="210"/>
        <v>0.45420278929513758</v>
      </c>
      <c r="AU167" s="15">
        <v>3426</v>
      </c>
      <c r="AV167" s="7">
        <f t="shared" si="272"/>
        <v>0.43816344801125462</v>
      </c>
      <c r="AW167" s="54">
        <f t="shared" si="227"/>
        <v>-1.6039341283882957E-2</v>
      </c>
      <c r="AX167" s="9">
        <v>6625150.2799999863</v>
      </c>
      <c r="AY167" s="7">
        <f t="shared" si="278"/>
        <v>0.37899826419071164</v>
      </c>
      <c r="AZ167" s="9">
        <v>6196849.2399999984</v>
      </c>
      <c r="BA167" s="7">
        <f t="shared" si="273"/>
        <v>0.36545639847030686</v>
      </c>
      <c r="BB167" s="54">
        <v>0</v>
      </c>
      <c r="BC167" s="15">
        <v>805</v>
      </c>
      <c r="BD167" s="7">
        <v>0</v>
      </c>
      <c r="BE167" s="15">
        <v>797</v>
      </c>
      <c r="BF167" s="7">
        <f t="shared" si="274"/>
        <v>0.10193119324721832</v>
      </c>
      <c r="BG167" s="54">
        <f t="shared" si="228"/>
        <v>0.10193119324721832</v>
      </c>
      <c r="BH167" s="9">
        <v>1120643.6200000001</v>
      </c>
      <c r="BI167" s="7">
        <f t="shared" si="212"/>
        <v>6.4107524932460316E-2</v>
      </c>
      <c r="BJ167" s="9">
        <v>1212586.06</v>
      </c>
      <c r="BK167" s="7">
        <f t="shared" si="275"/>
        <v>7.1511717835965882E-2</v>
      </c>
      <c r="BL167" s="54">
        <f t="shared" si="229"/>
        <v>7.4041929035055659E-3</v>
      </c>
      <c r="BM167" s="15">
        <f t="shared" si="230"/>
        <v>4420</v>
      </c>
      <c r="BN167" s="7">
        <f t="shared" si="213"/>
        <v>0.55534614901369517</v>
      </c>
      <c r="BO167" s="15">
        <f t="shared" si="231"/>
        <v>4223</v>
      </c>
      <c r="BP167" s="7">
        <f t="shared" si="214"/>
        <v>0.54009464125847295</v>
      </c>
      <c r="BQ167" s="54">
        <f t="shared" si="232"/>
        <v>-1.5251507755222216E-2</v>
      </c>
      <c r="BR167" s="9">
        <f t="shared" si="233"/>
        <v>7745793.8999999864</v>
      </c>
      <c r="BS167" s="7">
        <f t="shared" si="215"/>
        <v>0.443105789123172</v>
      </c>
      <c r="BT167" s="9">
        <f t="shared" si="234"/>
        <v>7409435.2999999989</v>
      </c>
      <c r="BU167" s="7">
        <f t="shared" si="216"/>
        <v>0.4369681163062728</v>
      </c>
      <c r="BV167" s="55">
        <f t="shared" si="235"/>
        <v>-6.1376728168991979E-3</v>
      </c>
      <c r="BW167" s="147">
        <v>39</v>
      </c>
      <c r="BX167" s="7">
        <f t="shared" si="236"/>
        <v>4.9001130795326047E-3</v>
      </c>
      <c r="BY167" s="147">
        <v>51</v>
      </c>
      <c r="BZ167" s="7">
        <f t="shared" si="237"/>
        <v>6.5225732190817244E-3</v>
      </c>
      <c r="CA167" s="54">
        <f t="shared" si="238"/>
        <v>1.6224601395491197E-3</v>
      </c>
      <c r="CB167" s="147">
        <v>189839.32</v>
      </c>
      <c r="CC167" s="7">
        <f t="shared" si="239"/>
        <v>1.0859945769433204E-2</v>
      </c>
      <c r="CD167" s="147">
        <v>233680.13</v>
      </c>
      <c r="CE167" s="7">
        <f t="shared" si="240"/>
        <v>1.3781180628475826E-2</v>
      </c>
      <c r="CF167" s="148">
        <f t="shared" si="241"/>
        <v>2.9212348590426217E-3</v>
      </c>
      <c r="CG167" s="147">
        <v>478</v>
      </c>
      <c r="CH167" s="55">
        <f t="shared" si="242"/>
        <v>6.005779620555346E-2</v>
      </c>
      <c r="CI167" s="147">
        <v>392</v>
      </c>
      <c r="CJ167" s="55">
        <f t="shared" si="243"/>
        <v>5.0134288272157566E-2</v>
      </c>
      <c r="CK167" s="55">
        <f t="shared" si="244"/>
        <v>-9.9235079333958934E-3</v>
      </c>
      <c r="CL167" s="147">
        <v>1678123.360000001</v>
      </c>
      <c r="CM167" s="55">
        <f t="shared" si="245"/>
        <v>9.5998703977758892E-2</v>
      </c>
      <c r="CN167" s="147">
        <v>1404058.6900000011</v>
      </c>
      <c r="CO167" s="55">
        <f t="shared" si="246"/>
        <v>8.2803730124042463E-2</v>
      </c>
      <c r="CP167" s="55">
        <f t="shared" si="247"/>
        <v>-1.319497385371643E-2</v>
      </c>
      <c r="CQ167" s="147">
        <v>308</v>
      </c>
      <c r="CR167" s="55">
        <f t="shared" si="248"/>
        <v>3.8698328935795952E-2</v>
      </c>
      <c r="CS167" s="147">
        <v>224</v>
      </c>
      <c r="CT167" s="55">
        <f t="shared" si="249"/>
        <v>2.864816472694718E-2</v>
      </c>
      <c r="CU167" s="55">
        <f t="shared" si="250"/>
        <v>-1.0050164208848772E-2</v>
      </c>
      <c r="CV167" s="147">
        <v>691684.7</v>
      </c>
      <c r="CW167" s="55">
        <f t="shared" si="251"/>
        <v>3.9568506311267203E-2</v>
      </c>
      <c r="CX167" s="147">
        <v>505576.21999999991</v>
      </c>
      <c r="CY167" s="55">
        <f t="shared" si="252"/>
        <v>2.9816130320032049E-2</v>
      </c>
      <c r="CZ167" s="55">
        <f t="shared" si="253"/>
        <v>-9.7523759912351536E-3</v>
      </c>
      <c r="DA167" s="147">
        <v>75</v>
      </c>
      <c r="DB167" s="55">
        <f t="shared" si="254"/>
        <v>9.4232943837165468E-3</v>
      </c>
      <c r="DC167" s="147">
        <v>79</v>
      </c>
      <c r="DD167" s="55">
        <f t="shared" si="255"/>
        <v>1.0103593809950122E-2</v>
      </c>
      <c r="DE167" s="55">
        <f t="shared" si="256"/>
        <v>6.8029942623357501E-4</v>
      </c>
      <c r="DF167" s="147">
        <v>158347.25</v>
      </c>
      <c r="DG167" s="55">
        <f t="shared" si="257"/>
        <v>9.0584108062485777E-3</v>
      </c>
      <c r="DH167" s="147">
        <v>150103.21</v>
      </c>
      <c r="DI167" s="55">
        <f t="shared" si="258"/>
        <v>8.8522693389636448E-3</v>
      </c>
      <c r="DJ167" s="55">
        <f t="shared" si="259"/>
        <v>-2.0614146728493293E-4</v>
      </c>
      <c r="DK167" s="147">
        <v>150</v>
      </c>
      <c r="DL167" s="55">
        <f t="shared" si="260"/>
        <v>1.8846588767433094E-2</v>
      </c>
      <c r="DM167" s="147">
        <v>79</v>
      </c>
      <c r="DN167" s="55">
        <f t="shared" si="261"/>
        <v>1.0103593809950122E-2</v>
      </c>
      <c r="DO167" s="55">
        <f t="shared" si="262"/>
        <v>-8.7429949574829718E-3</v>
      </c>
      <c r="DP167" s="147">
        <v>310590.79999999987</v>
      </c>
      <c r="DQ167" s="55">
        <f t="shared" si="263"/>
        <v>1.7767653426512868E-2</v>
      </c>
      <c r="DR167" s="147">
        <v>169473.89</v>
      </c>
      <c r="DS167" s="55">
        <f t="shared" si="264"/>
        <v>9.9946464849212588E-3</v>
      </c>
      <c r="DT167" s="55">
        <f t="shared" si="265"/>
        <v>-7.7730069415916092E-3</v>
      </c>
      <c r="DU167" s="8">
        <f t="shared" si="266"/>
        <v>7959</v>
      </c>
      <c r="DV167" s="8">
        <f t="shared" si="267"/>
        <v>7819</v>
      </c>
      <c r="DW167" s="56">
        <f t="shared" si="268"/>
        <v>-1.7590149516270914E-2</v>
      </c>
      <c r="DX167" s="9">
        <f t="shared" si="269"/>
        <v>17480687.659999982</v>
      </c>
      <c r="DY167" s="9">
        <f t="shared" si="270"/>
        <v>16956466.670000002</v>
      </c>
      <c r="DZ167" s="56">
        <f t="shared" si="271"/>
        <v>-2.9988579408092964E-2</v>
      </c>
      <c r="EA167" s="106"/>
      <c r="EB167" s="78"/>
    </row>
    <row r="168" spans="1:132" ht="15.75" x14ac:dyDescent="0.25">
      <c r="A168" s="6" t="s">
        <v>148</v>
      </c>
      <c r="B168" s="109" t="s">
        <v>172</v>
      </c>
      <c r="C168" s="1" t="s">
        <v>651</v>
      </c>
      <c r="D168" s="15" t="s">
        <v>43</v>
      </c>
      <c r="E168" s="15">
        <v>711</v>
      </c>
      <c r="F168" s="7">
        <f t="shared" si="192"/>
        <v>0.2476489028213166</v>
      </c>
      <c r="G168" s="15">
        <v>847</v>
      </c>
      <c r="H168" s="7">
        <f t="shared" si="193"/>
        <v>0.32715334105832367</v>
      </c>
      <c r="I168" s="55">
        <f t="shared" si="194"/>
        <v>7.9504438237007063E-2</v>
      </c>
      <c r="J168" s="9">
        <v>1723018.870000002</v>
      </c>
      <c r="K168" s="7">
        <f t="shared" si="195"/>
        <v>0.30440951164185809</v>
      </c>
      <c r="L168" s="9">
        <v>1880533.72</v>
      </c>
      <c r="M168" s="7">
        <f t="shared" si="196"/>
        <v>0.38024028595691989</v>
      </c>
      <c r="N168" s="55">
        <f t="shared" si="217"/>
        <v>7.58307743150618E-2</v>
      </c>
      <c r="O168" s="15">
        <v>124</v>
      </c>
      <c r="P168" s="7">
        <f t="shared" si="197"/>
        <v>4.3190525949146637E-2</v>
      </c>
      <c r="Q168" s="15">
        <v>56</v>
      </c>
      <c r="R168" s="7">
        <f t="shared" si="198"/>
        <v>2.1629972962533797E-2</v>
      </c>
      <c r="S168" s="55">
        <f t="shared" si="218"/>
        <v>-2.156055298661284E-2</v>
      </c>
      <c r="T168" s="9">
        <v>304623.78999999992</v>
      </c>
      <c r="U168" s="7">
        <f t="shared" si="199"/>
        <v>5.3818551127296589E-2</v>
      </c>
      <c r="V168" s="9">
        <v>125210.11</v>
      </c>
      <c r="W168" s="7">
        <f t="shared" si="200"/>
        <v>2.5317242400257199E-2</v>
      </c>
      <c r="X168" s="55">
        <f t="shared" si="219"/>
        <v>-2.850130872703939E-2</v>
      </c>
      <c r="Y168" s="15">
        <v>23</v>
      </c>
      <c r="Z168" s="7">
        <f t="shared" si="201"/>
        <v>8.0111459421804247E-3</v>
      </c>
      <c r="AA168" s="9">
        <v>30</v>
      </c>
      <c r="AB168" s="7">
        <f t="shared" si="202"/>
        <v>1.1587485515643106E-2</v>
      </c>
      <c r="AC168" s="55">
        <f t="shared" si="220"/>
        <v>3.5763395734626814E-3</v>
      </c>
      <c r="AD168" s="9">
        <v>59559.569999999992</v>
      </c>
      <c r="AE168" s="7">
        <f t="shared" si="203"/>
        <v>1.0522519476121024E-2</v>
      </c>
      <c r="AF168" s="9">
        <v>77954.98000000001</v>
      </c>
      <c r="AG168" s="7">
        <f t="shared" si="204"/>
        <v>1.5762346386942731E-2</v>
      </c>
      <c r="AH168" s="55">
        <f t="shared" si="221"/>
        <v>5.2398269108217075E-3</v>
      </c>
      <c r="AI168" s="15">
        <f t="shared" si="222"/>
        <v>858</v>
      </c>
      <c r="AJ168" s="7">
        <f t="shared" si="205"/>
        <v>0.2988505747126437</v>
      </c>
      <c r="AK168" s="9">
        <f t="shared" si="223"/>
        <v>933</v>
      </c>
      <c r="AL168" s="7">
        <f t="shared" si="206"/>
        <v>0.36037079953650059</v>
      </c>
      <c r="AM168" s="54">
        <f t="shared" si="224"/>
        <v>6.1520224823856884E-2</v>
      </c>
      <c r="AN168" s="9">
        <f t="shared" si="225"/>
        <v>2087202.2300000021</v>
      </c>
      <c r="AO168" s="7">
        <f t="shared" si="207"/>
        <v>0.36875058224527574</v>
      </c>
      <c r="AP168" s="9">
        <f t="shared" si="226"/>
        <v>2083698.81</v>
      </c>
      <c r="AQ168" s="7">
        <f t="shared" si="208"/>
        <v>0.42131987474411986</v>
      </c>
      <c r="AR168" s="54">
        <f t="shared" si="209"/>
        <v>5.2569292498844122E-2</v>
      </c>
      <c r="AS168" s="15">
        <v>1317</v>
      </c>
      <c r="AT168" s="7">
        <f t="shared" si="210"/>
        <v>0.45872518286311392</v>
      </c>
      <c r="AU168" s="15">
        <v>1178</v>
      </c>
      <c r="AV168" s="7">
        <f t="shared" ref="AV168:AV180" si="280">AU168/$DV168</f>
        <v>0.45500193124758592</v>
      </c>
      <c r="AW168" s="54">
        <f t="shared" si="227"/>
        <v>-3.7232516155280004E-3</v>
      </c>
      <c r="AX168" s="9">
        <v>2128810.2700000009</v>
      </c>
      <c r="AY168" s="7">
        <f t="shared" si="278"/>
        <v>0.37610156566008562</v>
      </c>
      <c r="AZ168" s="9">
        <v>1935325.29</v>
      </c>
      <c r="BA168" s="7">
        <f t="shared" ref="BA168:BA180" si="281">AZ168/$DY168</f>
        <v>0.3913190355816959</v>
      </c>
      <c r="BB168" s="54">
        <v>0</v>
      </c>
      <c r="BC168" s="15">
        <v>340</v>
      </c>
      <c r="BD168" s="7">
        <v>0</v>
      </c>
      <c r="BE168" s="15">
        <v>270</v>
      </c>
      <c r="BF168" s="7">
        <f t="shared" ref="BF168:BF178" si="282">BE168/$DV168</f>
        <v>0.10428736964078796</v>
      </c>
      <c r="BG168" s="54">
        <f t="shared" si="228"/>
        <v>0.10428736964078796</v>
      </c>
      <c r="BH168" s="9">
        <v>433510.72999999992</v>
      </c>
      <c r="BI168" s="7">
        <f t="shared" si="212"/>
        <v>7.6589288665657632E-2</v>
      </c>
      <c r="BJ168" s="9">
        <v>344382.33</v>
      </c>
      <c r="BK168" s="7">
        <f t="shared" ref="BK168:BK180" si="283">BJ168/$DY168</f>
        <v>6.9633441955888123E-2</v>
      </c>
      <c r="BL168" s="54">
        <f t="shared" si="229"/>
        <v>-6.9558467097695087E-3</v>
      </c>
      <c r="BM168" s="15">
        <f t="shared" si="230"/>
        <v>1657</v>
      </c>
      <c r="BN168" s="7">
        <f t="shared" si="213"/>
        <v>0.57715081853012884</v>
      </c>
      <c r="BO168" s="15">
        <f t="shared" si="231"/>
        <v>1448</v>
      </c>
      <c r="BP168" s="7">
        <f t="shared" si="214"/>
        <v>0.55928930088837392</v>
      </c>
      <c r="BQ168" s="54">
        <f t="shared" si="232"/>
        <v>-1.786151764175492E-2</v>
      </c>
      <c r="BR168" s="9">
        <f t="shared" si="233"/>
        <v>2562321.0000000009</v>
      </c>
      <c r="BS168" s="7">
        <f t="shared" si="215"/>
        <v>0.4526908543257433</v>
      </c>
      <c r="BT168" s="9">
        <f t="shared" si="234"/>
        <v>2279707.62</v>
      </c>
      <c r="BU168" s="7">
        <f t="shared" si="216"/>
        <v>0.46095247753758406</v>
      </c>
      <c r="BV168" s="55">
        <f t="shared" si="235"/>
        <v>8.2616232118407629E-3</v>
      </c>
      <c r="BW168" s="147">
        <v>36</v>
      </c>
      <c r="BX168" s="7">
        <f t="shared" si="236"/>
        <v>1.2539184952978056E-2</v>
      </c>
      <c r="BY168" s="147">
        <v>24</v>
      </c>
      <c r="BZ168" s="7">
        <f t="shared" si="237"/>
        <v>9.2699884125144842E-3</v>
      </c>
      <c r="CA168" s="54">
        <f t="shared" si="238"/>
        <v>-3.2691965404635717E-3</v>
      </c>
      <c r="CB168" s="147">
        <v>157885.98000000001</v>
      </c>
      <c r="CC168" s="7">
        <f t="shared" si="239"/>
        <v>2.7894061349946861E-2</v>
      </c>
      <c r="CD168" s="147">
        <v>107657.71</v>
      </c>
      <c r="CE168" s="7">
        <f t="shared" si="240"/>
        <v>2.1768181022495656E-2</v>
      </c>
      <c r="CF168" s="148">
        <f t="shared" si="241"/>
        <v>-6.1258803274512053E-3</v>
      </c>
      <c r="CG168" s="147">
        <v>140</v>
      </c>
      <c r="CH168" s="55">
        <f t="shared" si="242"/>
        <v>4.8763497039359109E-2</v>
      </c>
      <c r="CI168" s="147">
        <v>81</v>
      </c>
      <c r="CJ168" s="55">
        <f t="shared" si="243"/>
        <v>3.1286210892236384E-2</v>
      </c>
      <c r="CK168" s="55">
        <f t="shared" si="244"/>
        <v>-1.7477286147122725E-2</v>
      </c>
      <c r="CL168" s="147">
        <v>479537.72</v>
      </c>
      <c r="CM168" s="55">
        <f t="shared" si="245"/>
        <v>8.4720977640279638E-2</v>
      </c>
      <c r="CN168" s="147">
        <v>258365.58</v>
      </c>
      <c r="CO168" s="55">
        <f t="shared" si="246"/>
        <v>5.2241021246152111E-2</v>
      </c>
      <c r="CP168" s="55">
        <f t="shared" si="247"/>
        <v>-3.2479956394127527E-2</v>
      </c>
      <c r="CQ168" s="147">
        <v>107</v>
      </c>
      <c r="CR168" s="55">
        <f t="shared" si="248"/>
        <v>3.7269244165795891E-2</v>
      </c>
      <c r="CS168" s="147">
        <v>36</v>
      </c>
      <c r="CT168" s="55">
        <f t="shared" si="249"/>
        <v>1.3904982618771726E-2</v>
      </c>
      <c r="CU168" s="55">
        <f t="shared" si="250"/>
        <v>-2.3364261547024166E-2</v>
      </c>
      <c r="CV168" s="147">
        <v>219349.15</v>
      </c>
      <c r="CW168" s="55">
        <f t="shared" si="251"/>
        <v>3.8752894000839699E-2</v>
      </c>
      <c r="CX168" s="147">
        <v>76137.61</v>
      </c>
      <c r="CY168" s="55">
        <f t="shared" si="252"/>
        <v>1.5394877683169885E-2</v>
      </c>
      <c r="CZ168" s="55">
        <f t="shared" si="253"/>
        <v>-2.3358016317669816E-2</v>
      </c>
      <c r="DA168" s="147">
        <v>42</v>
      </c>
      <c r="DB168" s="55">
        <f t="shared" si="254"/>
        <v>1.4629049111807733E-2</v>
      </c>
      <c r="DC168" s="147">
        <v>44</v>
      </c>
      <c r="DD168" s="55">
        <f t="shared" si="255"/>
        <v>1.6994978756276556E-2</v>
      </c>
      <c r="DE168" s="55">
        <f t="shared" si="256"/>
        <v>2.365929644468823E-3</v>
      </c>
      <c r="DF168" s="147">
        <v>85725.75</v>
      </c>
      <c r="DG168" s="55">
        <f t="shared" si="257"/>
        <v>1.5145355716639356E-2</v>
      </c>
      <c r="DH168" s="147">
        <v>91894.35</v>
      </c>
      <c r="DI168" s="55">
        <f t="shared" si="258"/>
        <v>1.8580860077225994E-2</v>
      </c>
      <c r="DJ168" s="55">
        <f t="shared" si="259"/>
        <v>3.4355043605866376E-3</v>
      </c>
      <c r="DK168" s="147">
        <v>31</v>
      </c>
      <c r="DL168" s="55">
        <f t="shared" si="260"/>
        <v>1.0797631487286659E-2</v>
      </c>
      <c r="DM168" s="147">
        <v>23</v>
      </c>
      <c r="DN168" s="55">
        <f t="shared" si="261"/>
        <v>8.8837388953263811E-3</v>
      </c>
      <c r="DO168" s="55">
        <f t="shared" si="262"/>
        <v>-1.913892591960278E-3</v>
      </c>
      <c r="DP168" s="147">
        <v>68178.670000000013</v>
      </c>
      <c r="DQ168" s="55">
        <f t="shared" si="263"/>
        <v>1.2045274721275328E-2</v>
      </c>
      <c r="DR168" s="147">
        <v>48183.98</v>
      </c>
      <c r="DS168" s="55">
        <f t="shared" si="264"/>
        <v>9.7427076892524483E-3</v>
      </c>
      <c r="DT168" s="55">
        <f t="shared" si="265"/>
        <v>-2.3025670320228793E-3</v>
      </c>
      <c r="DU168" s="8">
        <f t="shared" si="266"/>
        <v>2871</v>
      </c>
      <c r="DV168" s="8">
        <f t="shared" si="267"/>
        <v>2589</v>
      </c>
      <c r="DW168" s="56">
        <f t="shared" si="268"/>
        <v>-9.8223615464994807E-2</v>
      </c>
      <c r="DX168" s="9">
        <f t="shared" si="269"/>
        <v>5660200.5000000037</v>
      </c>
      <c r="DY168" s="9">
        <f t="shared" si="270"/>
        <v>4945645.66</v>
      </c>
      <c r="DZ168" s="56">
        <f t="shared" si="271"/>
        <v>-0.12624196616356664</v>
      </c>
      <c r="EA168" s="106"/>
      <c r="EB168" s="78"/>
    </row>
    <row r="169" spans="1:132" ht="15.75" x14ac:dyDescent="0.25">
      <c r="A169" s="6" t="s">
        <v>148</v>
      </c>
      <c r="B169" s="109" t="s">
        <v>157</v>
      </c>
      <c r="C169" s="1" t="s">
        <v>651</v>
      </c>
      <c r="D169" s="15" t="s">
        <v>45</v>
      </c>
      <c r="E169" s="15">
        <v>1014</v>
      </c>
      <c r="F169" s="7">
        <f t="shared" si="192"/>
        <v>0.26975259377494015</v>
      </c>
      <c r="G169" s="15">
        <v>1054</v>
      </c>
      <c r="H169" s="7">
        <f t="shared" si="193"/>
        <v>0.28876712328767123</v>
      </c>
      <c r="I169" s="55">
        <f t="shared" si="194"/>
        <v>1.9014529512731082E-2</v>
      </c>
      <c r="J169" s="9">
        <v>2427097.8899999969</v>
      </c>
      <c r="K169" s="7">
        <f t="shared" si="195"/>
        <v>0.32101225692019736</v>
      </c>
      <c r="L169" s="9">
        <v>2436745.2999999998</v>
      </c>
      <c r="M169" s="7">
        <f t="shared" si="196"/>
        <v>0.33743087252906911</v>
      </c>
      <c r="N169" s="55">
        <f t="shared" si="217"/>
        <v>1.6418615608871756E-2</v>
      </c>
      <c r="O169" s="15">
        <v>169</v>
      </c>
      <c r="P169" s="7">
        <f t="shared" si="197"/>
        <v>4.495876562915669E-2</v>
      </c>
      <c r="Q169" s="15">
        <v>156</v>
      </c>
      <c r="R169" s="7">
        <f t="shared" si="198"/>
        <v>4.2739726027397264E-2</v>
      </c>
      <c r="S169" s="55">
        <f t="shared" si="218"/>
        <v>-2.2190396017594261E-3</v>
      </c>
      <c r="T169" s="9">
        <v>415143.45</v>
      </c>
      <c r="U169" s="7">
        <f t="shared" si="199"/>
        <v>5.4907606479002488E-2</v>
      </c>
      <c r="V169" s="9">
        <v>355222.18000000011</v>
      </c>
      <c r="W169" s="7">
        <f t="shared" si="200"/>
        <v>4.9189765602124319E-2</v>
      </c>
      <c r="X169" s="55">
        <f t="shared" si="219"/>
        <v>-5.7178408768781691E-3</v>
      </c>
      <c r="Y169" s="15">
        <v>8</v>
      </c>
      <c r="Z169" s="7">
        <f t="shared" si="201"/>
        <v>2.1282255919127429E-3</v>
      </c>
      <c r="AA169" s="9">
        <v>64</v>
      </c>
      <c r="AB169" s="7">
        <f t="shared" si="202"/>
        <v>1.7534246575342465E-2</v>
      </c>
      <c r="AC169" s="55">
        <f t="shared" si="220"/>
        <v>1.5406020983429723E-2</v>
      </c>
      <c r="AD169" s="9">
        <v>24994.39</v>
      </c>
      <c r="AE169" s="7">
        <f t="shared" si="203"/>
        <v>3.3058021999448984E-3</v>
      </c>
      <c r="AF169" s="9">
        <v>153156.69</v>
      </c>
      <c r="AG169" s="7">
        <f t="shared" si="204"/>
        <v>2.1208533998347781E-2</v>
      </c>
      <c r="AH169" s="55">
        <f t="shared" si="221"/>
        <v>1.7902731798402884E-2</v>
      </c>
      <c r="AI169" s="15">
        <f t="shared" si="222"/>
        <v>1191</v>
      </c>
      <c r="AJ169" s="7">
        <f t="shared" si="205"/>
        <v>0.31683958499600956</v>
      </c>
      <c r="AK169" s="9">
        <f t="shared" si="223"/>
        <v>1274</v>
      </c>
      <c r="AL169" s="7">
        <f t="shared" si="206"/>
        <v>0.34904109589041094</v>
      </c>
      <c r="AM169" s="54">
        <f t="shared" si="224"/>
        <v>3.2201510894401375E-2</v>
      </c>
      <c r="AN169" s="9">
        <f t="shared" si="225"/>
        <v>2867235.7299999972</v>
      </c>
      <c r="AO169" s="7">
        <f t="shared" si="207"/>
        <v>0.37922566559914478</v>
      </c>
      <c r="AP169" s="9">
        <f t="shared" si="226"/>
        <v>2945124.17</v>
      </c>
      <c r="AQ169" s="7">
        <f t="shared" si="208"/>
        <v>0.40782917212954123</v>
      </c>
      <c r="AR169" s="54">
        <f t="shared" si="209"/>
        <v>2.860350653039645E-2</v>
      </c>
      <c r="AS169" s="15">
        <v>1704</v>
      </c>
      <c r="AT169" s="7">
        <f t="shared" si="210"/>
        <v>0.45331205107741418</v>
      </c>
      <c r="AU169" s="15">
        <v>1690</v>
      </c>
      <c r="AV169" s="7">
        <f t="shared" si="280"/>
        <v>0.46301369863013697</v>
      </c>
      <c r="AW169" s="54">
        <f t="shared" si="227"/>
        <v>9.7016475527227919E-3</v>
      </c>
      <c r="AX169" s="9">
        <v>2770375.5299999979</v>
      </c>
      <c r="AY169" s="7">
        <f t="shared" si="278"/>
        <v>0.36641476434301889</v>
      </c>
      <c r="AZ169" s="9">
        <v>2830648.4899999988</v>
      </c>
      <c r="BA169" s="7">
        <f t="shared" si="281"/>
        <v>0.39197703174139359</v>
      </c>
      <c r="BB169" s="54">
        <f t="shared" si="211"/>
        <v>2.5562267398374694E-2</v>
      </c>
      <c r="BC169" s="15">
        <v>398</v>
      </c>
      <c r="BD169" s="7">
        <f t="shared" ref="BD169:BD176" si="284">BC169/$DU169</f>
        <v>0.10587922319765895</v>
      </c>
      <c r="BE169" s="15">
        <v>358</v>
      </c>
      <c r="BF169" s="7">
        <f t="shared" si="282"/>
        <v>9.808219178082192E-2</v>
      </c>
      <c r="BG169" s="54">
        <f t="shared" si="228"/>
        <v>-7.797031416837033E-3</v>
      </c>
      <c r="BH169" s="9">
        <v>533864.56000000017</v>
      </c>
      <c r="BI169" s="7">
        <f t="shared" si="212"/>
        <v>7.0609870331727081E-2</v>
      </c>
      <c r="BJ169" s="9">
        <v>477962.05</v>
      </c>
      <c r="BK169" s="7">
        <f t="shared" si="283"/>
        <v>6.6186298406847269E-2</v>
      </c>
      <c r="BL169" s="54">
        <f t="shared" si="229"/>
        <v>-4.4235719248798128E-3</v>
      </c>
      <c r="BM169" s="15">
        <f t="shared" si="230"/>
        <v>2102</v>
      </c>
      <c r="BN169" s="7">
        <f t="shared" si="213"/>
        <v>0.5591912742750732</v>
      </c>
      <c r="BO169" s="15">
        <f t="shared" si="231"/>
        <v>2048</v>
      </c>
      <c r="BP169" s="7">
        <f t="shared" si="214"/>
        <v>0.56109589041095886</v>
      </c>
      <c r="BQ169" s="54">
        <f t="shared" si="232"/>
        <v>1.9046161358856617E-3</v>
      </c>
      <c r="BR169" s="9">
        <f t="shared" si="233"/>
        <v>3304240.089999998</v>
      </c>
      <c r="BS169" s="7">
        <f t="shared" si="215"/>
        <v>0.43702463467474595</v>
      </c>
      <c r="BT169" s="9">
        <f t="shared" si="234"/>
        <v>3308610.5399999986</v>
      </c>
      <c r="BU169" s="7">
        <f t="shared" si="216"/>
        <v>0.45816333014824084</v>
      </c>
      <c r="BV169" s="55">
        <f t="shared" si="235"/>
        <v>2.1138695473494895E-2</v>
      </c>
      <c r="BW169" s="147">
        <v>32</v>
      </c>
      <c r="BX169" s="7">
        <f t="shared" si="236"/>
        <v>8.5129023676509714E-3</v>
      </c>
      <c r="BY169" s="147">
        <v>29</v>
      </c>
      <c r="BZ169" s="7">
        <f t="shared" si="237"/>
        <v>7.9452054794520548E-3</v>
      </c>
      <c r="CA169" s="54">
        <f t="shared" si="238"/>
        <v>-5.6769688819891667E-4</v>
      </c>
      <c r="CB169" s="147">
        <v>133002.68</v>
      </c>
      <c r="CC169" s="7">
        <f t="shared" si="239"/>
        <v>1.75911695441484E-2</v>
      </c>
      <c r="CD169" s="147">
        <v>123825.04</v>
      </c>
      <c r="CE169" s="7">
        <f t="shared" si="240"/>
        <v>1.7146802863699743E-2</v>
      </c>
      <c r="CF169" s="148">
        <f t="shared" si="241"/>
        <v>-4.4436668044865735E-4</v>
      </c>
      <c r="CG169" s="147">
        <v>258</v>
      </c>
      <c r="CH169" s="55">
        <f t="shared" si="242"/>
        <v>6.8635275339185953E-2</v>
      </c>
      <c r="CI169" s="147">
        <v>172</v>
      </c>
      <c r="CJ169" s="55">
        <f t="shared" si="243"/>
        <v>4.7123287671232875E-2</v>
      </c>
      <c r="CK169" s="55">
        <f t="shared" si="244"/>
        <v>-2.1511987667953078E-2</v>
      </c>
      <c r="CL169" s="147">
        <v>884319.42000000062</v>
      </c>
      <c r="CM169" s="55">
        <f t="shared" si="245"/>
        <v>0.11696164955776071</v>
      </c>
      <c r="CN169" s="147">
        <v>586617.84000000008</v>
      </c>
      <c r="CO169" s="55">
        <f t="shared" si="246"/>
        <v>8.1232523395989686E-2</v>
      </c>
      <c r="CP169" s="55">
        <f t="shared" si="247"/>
        <v>-3.5729126161771027E-2</v>
      </c>
      <c r="CQ169" s="147">
        <v>106</v>
      </c>
      <c r="CR169" s="55">
        <f t="shared" si="248"/>
        <v>2.8198989092843841E-2</v>
      </c>
      <c r="CS169" s="147">
        <v>55</v>
      </c>
      <c r="CT169" s="55">
        <f t="shared" si="249"/>
        <v>1.5068493150684932E-2</v>
      </c>
      <c r="CU169" s="55">
        <f t="shared" si="250"/>
        <v>-1.3130495942158909E-2</v>
      </c>
      <c r="CV169" s="147">
        <v>222665.5799999999</v>
      </c>
      <c r="CW169" s="55">
        <f t="shared" si="251"/>
        <v>2.9450143180770025E-2</v>
      </c>
      <c r="CX169" s="147">
        <v>112518.15</v>
      </c>
      <c r="CY169" s="55">
        <f t="shared" si="252"/>
        <v>1.5581069359139291E-2</v>
      </c>
      <c r="CZ169" s="55">
        <f t="shared" si="253"/>
        <v>-1.3869073821630735E-2</v>
      </c>
      <c r="DA169" s="147">
        <v>0</v>
      </c>
      <c r="DB169" s="55">
        <f t="shared" si="254"/>
        <v>0</v>
      </c>
      <c r="DC169" s="147">
        <v>25</v>
      </c>
      <c r="DD169" s="55">
        <f t="shared" si="255"/>
        <v>6.8493150684931503E-3</v>
      </c>
      <c r="DE169" s="55">
        <f t="shared" si="256"/>
        <v>6.8493150684931503E-3</v>
      </c>
      <c r="DF169" s="147">
        <v>0</v>
      </c>
      <c r="DG169" s="55">
        <f t="shared" si="257"/>
        <v>0</v>
      </c>
      <c r="DH169" s="147">
        <v>54297.88</v>
      </c>
      <c r="DI169" s="55">
        <f t="shared" si="258"/>
        <v>7.5189561358253946E-3</v>
      </c>
      <c r="DJ169" s="55">
        <f t="shared" si="259"/>
        <v>7.5189561358253946E-3</v>
      </c>
      <c r="DK169" s="147">
        <v>70</v>
      </c>
      <c r="DL169" s="55">
        <f t="shared" si="260"/>
        <v>1.86219739292365E-2</v>
      </c>
      <c r="DM169" s="147">
        <v>47</v>
      </c>
      <c r="DN169" s="55">
        <f t="shared" si="261"/>
        <v>1.2876712328767123E-2</v>
      </c>
      <c r="DO169" s="55">
        <f t="shared" si="262"/>
        <v>-5.7452616004693771E-3</v>
      </c>
      <c r="DP169" s="147">
        <v>149300.42000000001</v>
      </c>
      <c r="DQ169" s="55">
        <f t="shared" si="263"/>
        <v>1.9746737443430203E-2</v>
      </c>
      <c r="DR169" s="147">
        <v>90471.57</v>
      </c>
      <c r="DS169" s="55">
        <f t="shared" si="264"/>
        <v>1.2528145967563685E-2</v>
      </c>
      <c r="DT169" s="55">
        <f t="shared" si="265"/>
        <v>-7.218591475866518E-3</v>
      </c>
      <c r="DU169" s="8">
        <f t="shared" si="266"/>
        <v>3759</v>
      </c>
      <c r="DV169" s="8">
        <f t="shared" si="267"/>
        <v>3650</v>
      </c>
      <c r="DW169" s="56">
        <f t="shared" si="268"/>
        <v>-2.8997073689811081E-2</v>
      </c>
      <c r="DX169" s="9">
        <f t="shared" si="269"/>
        <v>7560763.9199999953</v>
      </c>
      <c r="DY169" s="9">
        <f t="shared" si="270"/>
        <v>7221465.1899999995</v>
      </c>
      <c r="DZ169" s="56">
        <f t="shared" si="271"/>
        <v>-4.4876249753344477E-2</v>
      </c>
      <c r="EA169" s="106"/>
      <c r="EB169" s="78"/>
    </row>
    <row r="170" spans="1:132" ht="15.75" x14ac:dyDescent="0.25">
      <c r="A170" s="6" t="s">
        <v>148</v>
      </c>
      <c r="B170" s="109" t="s">
        <v>153</v>
      </c>
      <c r="C170" s="1" t="s">
        <v>651</v>
      </c>
      <c r="D170" s="15" t="s">
        <v>43</v>
      </c>
      <c r="E170" s="15">
        <v>1137</v>
      </c>
      <c r="F170" s="7">
        <f t="shared" si="192"/>
        <v>0.302635081181794</v>
      </c>
      <c r="G170" s="15">
        <v>1297</v>
      </c>
      <c r="H170" s="7">
        <f t="shared" si="193"/>
        <v>0.32191610821543809</v>
      </c>
      <c r="I170" s="55">
        <f t="shared" si="194"/>
        <v>1.9281027033644094E-2</v>
      </c>
      <c r="J170" s="9">
        <v>2485515.5099999998</v>
      </c>
      <c r="K170" s="7">
        <f t="shared" si="195"/>
        <v>0.37371809797466943</v>
      </c>
      <c r="L170" s="9">
        <v>2726462.91</v>
      </c>
      <c r="M170" s="7">
        <f t="shared" si="196"/>
        <v>0.3851015270250937</v>
      </c>
      <c r="N170" s="55">
        <f t="shared" si="217"/>
        <v>1.1383429050424276E-2</v>
      </c>
      <c r="O170" s="15">
        <v>121</v>
      </c>
      <c r="P170" s="7">
        <f t="shared" si="197"/>
        <v>3.2206547777482032E-2</v>
      </c>
      <c r="Q170" s="15">
        <v>176</v>
      </c>
      <c r="R170" s="7">
        <f t="shared" si="198"/>
        <v>4.3683296103251425E-2</v>
      </c>
      <c r="S170" s="55">
        <f t="shared" si="218"/>
        <v>1.1476748325769393E-2</v>
      </c>
      <c r="T170" s="9">
        <v>254318.91</v>
      </c>
      <c r="U170" s="7">
        <f t="shared" si="199"/>
        <v>3.8238980582418952E-2</v>
      </c>
      <c r="V170" s="9">
        <v>376349.58999999991</v>
      </c>
      <c r="W170" s="7">
        <f t="shared" si="200"/>
        <v>5.3157811636714285E-2</v>
      </c>
      <c r="X170" s="55">
        <f t="shared" si="219"/>
        <v>1.4918831054295333E-2</v>
      </c>
      <c r="Y170" s="15">
        <v>21</v>
      </c>
      <c r="Z170" s="7">
        <f t="shared" si="201"/>
        <v>5.589566143199361E-3</v>
      </c>
      <c r="AA170" s="9">
        <v>35</v>
      </c>
      <c r="AB170" s="7">
        <f t="shared" si="202"/>
        <v>8.6870191114420455E-3</v>
      </c>
      <c r="AC170" s="55">
        <f t="shared" si="220"/>
        <v>3.0974529682426845E-3</v>
      </c>
      <c r="AD170" s="9">
        <v>45893.31</v>
      </c>
      <c r="AE170" s="7">
        <f t="shared" si="203"/>
        <v>6.9004439738788335E-3</v>
      </c>
      <c r="AF170" s="9">
        <v>53740.47</v>
      </c>
      <c r="AG170" s="7">
        <f t="shared" si="204"/>
        <v>7.5906174935078206E-3</v>
      </c>
      <c r="AH170" s="55">
        <f t="shared" si="221"/>
        <v>6.9017351962898706E-4</v>
      </c>
      <c r="AI170" s="15">
        <f t="shared" si="222"/>
        <v>1279</v>
      </c>
      <c r="AJ170" s="7">
        <f t="shared" si="205"/>
        <v>0.34043119510247538</v>
      </c>
      <c r="AK170" s="9">
        <f t="shared" si="223"/>
        <v>1508</v>
      </c>
      <c r="AL170" s="7">
        <f t="shared" si="206"/>
        <v>0.37428642343013152</v>
      </c>
      <c r="AM170" s="54">
        <f t="shared" si="224"/>
        <v>3.3855228327656139E-2</v>
      </c>
      <c r="AN170" s="9">
        <f t="shared" si="225"/>
        <v>2785727.73</v>
      </c>
      <c r="AO170" s="7">
        <f t="shared" si="207"/>
        <v>0.4188575225309672</v>
      </c>
      <c r="AP170" s="9">
        <f t="shared" si="226"/>
        <v>3156552.97</v>
      </c>
      <c r="AQ170" s="7">
        <f t="shared" si="208"/>
        <v>0.44584995615531586</v>
      </c>
      <c r="AR170" s="54">
        <f t="shared" si="209"/>
        <v>2.6992433624348666E-2</v>
      </c>
      <c r="AS170" s="15">
        <v>1854</v>
      </c>
      <c r="AT170" s="7">
        <f t="shared" si="210"/>
        <v>0.49347883949960075</v>
      </c>
      <c r="AU170" s="15">
        <v>1984</v>
      </c>
      <c r="AV170" s="7">
        <f t="shared" si="280"/>
        <v>0.49242988334574334</v>
      </c>
      <c r="AW170" s="54">
        <f t="shared" si="227"/>
        <v>-1.0489561538574166E-3</v>
      </c>
      <c r="AX170" s="9">
        <v>2747560.2</v>
      </c>
      <c r="AY170" s="7">
        <f t="shared" si="278"/>
        <v>0.41311871436074943</v>
      </c>
      <c r="AZ170" s="9">
        <v>3014919.82</v>
      </c>
      <c r="BA170" s="7">
        <f t="shared" si="281"/>
        <v>0.42584486379102093</v>
      </c>
      <c r="BB170" s="54">
        <f t="shared" si="211"/>
        <v>1.2726149430271505E-2</v>
      </c>
      <c r="BC170" s="15">
        <v>357</v>
      </c>
      <c r="BD170" s="7">
        <f t="shared" si="284"/>
        <v>9.5022624434389136E-2</v>
      </c>
      <c r="BE170" s="15">
        <v>367</v>
      </c>
      <c r="BF170" s="7">
        <f t="shared" si="282"/>
        <v>9.1089600397120871E-2</v>
      </c>
      <c r="BG170" s="54">
        <f t="shared" si="228"/>
        <v>-3.9330240372682651E-3</v>
      </c>
      <c r="BH170" s="9">
        <v>434153.27</v>
      </c>
      <c r="BI170" s="7">
        <f t="shared" si="212"/>
        <v>6.5278584519427571E-2</v>
      </c>
      <c r="BJ170" s="9">
        <v>424304.06</v>
      </c>
      <c r="BK170" s="7">
        <f t="shared" si="283"/>
        <v>5.9931180735903346E-2</v>
      </c>
      <c r="BL170" s="54">
        <f t="shared" si="229"/>
        <v>-5.3474037835242252E-3</v>
      </c>
      <c r="BM170" s="15">
        <f t="shared" si="230"/>
        <v>2211</v>
      </c>
      <c r="BN170" s="7">
        <f t="shared" si="213"/>
        <v>0.58850146393398983</v>
      </c>
      <c r="BO170" s="15">
        <f t="shared" si="231"/>
        <v>2351</v>
      </c>
      <c r="BP170" s="7">
        <f t="shared" si="214"/>
        <v>0.58351948374286422</v>
      </c>
      <c r="BQ170" s="54">
        <f t="shared" si="232"/>
        <v>-4.9819801911256123E-3</v>
      </c>
      <c r="BR170" s="9">
        <f t="shared" si="233"/>
        <v>3181713.47</v>
      </c>
      <c r="BS170" s="7">
        <f t="shared" si="215"/>
        <v>0.47839729888017701</v>
      </c>
      <c r="BT170" s="9">
        <f t="shared" si="234"/>
        <v>3439223.88</v>
      </c>
      <c r="BU170" s="7">
        <f t="shared" si="216"/>
        <v>0.4857760445269243</v>
      </c>
      <c r="BV170" s="55">
        <f t="shared" si="235"/>
        <v>7.3787456467472867E-3</v>
      </c>
      <c r="BW170" s="147">
        <v>3</v>
      </c>
      <c r="BX170" s="7">
        <f t="shared" si="236"/>
        <v>7.9850944902848018E-4</v>
      </c>
      <c r="BY170" s="147">
        <v>0</v>
      </c>
      <c r="BZ170" s="7">
        <f t="shared" si="237"/>
        <v>0</v>
      </c>
      <c r="CA170" s="54">
        <f t="shared" si="238"/>
        <v>-7.9850944902848018E-4</v>
      </c>
      <c r="CB170" s="147">
        <v>12748.3</v>
      </c>
      <c r="CC170" s="7">
        <f t="shared" si="239"/>
        <v>1.916813799488412E-3</v>
      </c>
      <c r="CD170" s="147">
        <v>0</v>
      </c>
      <c r="CE170" s="7">
        <f t="shared" si="240"/>
        <v>0</v>
      </c>
      <c r="CF170" s="148">
        <f t="shared" si="241"/>
        <v>-1.916813799488412E-3</v>
      </c>
      <c r="CG170" s="147">
        <v>137</v>
      </c>
      <c r="CH170" s="55">
        <f t="shared" si="242"/>
        <v>3.6465264838967261E-2</v>
      </c>
      <c r="CI170" s="147">
        <v>77</v>
      </c>
      <c r="CJ170" s="55">
        <f t="shared" si="243"/>
        <v>1.91114420451725E-2</v>
      </c>
      <c r="CK170" s="55">
        <f t="shared" si="244"/>
        <v>-1.735382279379476E-2</v>
      </c>
      <c r="CL170" s="147">
        <v>416486.47999999992</v>
      </c>
      <c r="CM170" s="55">
        <f t="shared" si="245"/>
        <v>6.2622234506903227E-2</v>
      </c>
      <c r="CN170" s="147">
        <v>277030.38</v>
      </c>
      <c r="CO170" s="55">
        <f t="shared" si="246"/>
        <v>3.9129387008731392E-2</v>
      </c>
      <c r="CP170" s="55">
        <f t="shared" si="247"/>
        <v>-2.3492847498171834E-2</v>
      </c>
      <c r="CQ170" s="147">
        <v>76</v>
      </c>
      <c r="CR170" s="55">
        <f t="shared" si="248"/>
        <v>2.022890604205483E-2</v>
      </c>
      <c r="CS170" s="147">
        <v>49</v>
      </c>
      <c r="CT170" s="55">
        <f t="shared" si="249"/>
        <v>1.2161826756018863E-2</v>
      </c>
      <c r="CU170" s="55">
        <f t="shared" si="250"/>
        <v>-8.0670792860359671E-3</v>
      </c>
      <c r="CV170" s="147">
        <v>151812.79999999999</v>
      </c>
      <c r="CW170" s="55">
        <f t="shared" si="251"/>
        <v>2.2826327430243591E-2</v>
      </c>
      <c r="CX170" s="147">
        <v>106884.76</v>
      </c>
      <c r="CY170" s="55">
        <f t="shared" si="252"/>
        <v>1.5097027045825703E-2</v>
      </c>
      <c r="CZ170" s="55">
        <f t="shared" si="253"/>
        <v>-7.7293003844178879E-3</v>
      </c>
      <c r="DA170" s="147">
        <v>27</v>
      </c>
      <c r="DB170" s="55">
        <f t="shared" si="254"/>
        <v>7.1865850412563218E-3</v>
      </c>
      <c r="DC170" s="147">
        <v>40</v>
      </c>
      <c r="DD170" s="55">
        <f t="shared" si="255"/>
        <v>9.928021841648052E-3</v>
      </c>
      <c r="DE170" s="55">
        <f t="shared" si="256"/>
        <v>2.7414368003917302E-3</v>
      </c>
      <c r="DF170" s="147">
        <v>59929.29</v>
      </c>
      <c r="DG170" s="55">
        <f t="shared" si="257"/>
        <v>9.0108712585633306E-3</v>
      </c>
      <c r="DH170" s="147">
        <v>90242.040000000008</v>
      </c>
      <c r="DI170" s="55">
        <f t="shared" si="258"/>
        <v>1.2746312182863911E-2</v>
      </c>
      <c r="DJ170" s="55">
        <f t="shared" si="259"/>
        <v>3.7354409243005801E-3</v>
      </c>
      <c r="DK170" s="147">
        <v>24</v>
      </c>
      <c r="DL170" s="55">
        <f t="shared" si="260"/>
        <v>6.3880755922278414E-3</v>
      </c>
      <c r="DM170" s="147">
        <v>4</v>
      </c>
      <c r="DN170" s="55">
        <f t="shared" si="261"/>
        <v>9.9280218416480524E-4</v>
      </c>
      <c r="DO170" s="55">
        <f t="shared" si="262"/>
        <v>-5.3952734080630364E-3</v>
      </c>
      <c r="DP170" s="147">
        <v>42358.34</v>
      </c>
      <c r="DQ170" s="55">
        <f t="shared" si="263"/>
        <v>6.3689315936573485E-3</v>
      </c>
      <c r="DR170" s="147">
        <v>9920.81</v>
      </c>
      <c r="DS170" s="55">
        <f t="shared" si="264"/>
        <v>1.4012730803390314E-3</v>
      </c>
      <c r="DT170" s="55">
        <f t="shared" si="265"/>
        <v>-4.9676585133183173E-3</v>
      </c>
      <c r="DU170" s="8">
        <f t="shared" si="266"/>
        <v>3757</v>
      </c>
      <c r="DV170" s="8">
        <f t="shared" si="267"/>
        <v>4029</v>
      </c>
      <c r="DW170" s="56">
        <f t="shared" si="268"/>
        <v>7.2398190045248834E-2</v>
      </c>
      <c r="DX170" s="9">
        <f t="shared" si="269"/>
        <v>6650776.4099999992</v>
      </c>
      <c r="DY170" s="9">
        <f t="shared" si="270"/>
        <v>7079854.8399999989</v>
      </c>
      <c r="DZ170" s="56">
        <f t="shared" si="271"/>
        <v>6.4515539772896924E-2</v>
      </c>
      <c r="EA170" s="106"/>
      <c r="EB170" s="78"/>
    </row>
    <row r="171" spans="1:132" ht="15.75" x14ac:dyDescent="0.25">
      <c r="A171" s="6" t="s">
        <v>345</v>
      </c>
      <c r="B171" s="109" t="s">
        <v>361</v>
      </c>
      <c r="C171" s="1" t="s">
        <v>651</v>
      </c>
      <c r="D171" s="15" t="s">
        <v>6</v>
      </c>
      <c r="E171" s="15">
        <v>1497</v>
      </c>
      <c r="F171" s="7">
        <f t="shared" si="192"/>
        <v>0.24545007378258732</v>
      </c>
      <c r="G171" s="15">
        <v>1573</v>
      </c>
      <c r="H171" s="7">
        <f t="shared" si="193"/>
        <v>0.26313148210103715</v>
      </c>
      <c r="I171" s="55">
        <f t="shared" si="194"/>
        <v>1.7681408318449832E-2</v>
      </c>
      <c r="J171" s="9">
        <v>4086013.6699999962</v>
      </c>
      <c r="K171" s="7">
        <f t="shared" si="195"/>
        <v>0.31896970759115084</v>
      </c>
      <c r="L171" s="9">
        <v>4211223.3699999992</v>
      </c>
      <c r="M171" s="7">
        <f t="shared" si="196"/>
        <v>0.33361142872008981</v>
      </c>
      <c r="N171" s="55">
        <f t="shared" si="217"/>
        <v>1.4641721128938967E-2</v>
      </c>
      <c r="O171" s="15">
        <v>391</v>
      </c>
      <c r="P171" s="7">
        <f t="shared" si="197"/>
        <v>6.410887030660764E-2</v>
      </c>
      <c r="Q171" s="15">
        <v>295</v>
      </c>
      <c r="R171" s="7">
        <f t="shared" si="198"/>
        <v>4.9347607895617263E-2</v>
      </c>
      <c r="S171" s="55">
        <f t="shared" si="218"/>
        <v>-1.4761262410990378E-2</v>
      </c>
      <c r="T171" s="9">
        <v>1075223.26</v>
      </c>
      <c r="U171" s="7">
        <f t="shared" si="199"/>
        <v>8.3936001329482646E-2</v>
      </c>
      <c r="V171" s="9">
        <v>769080.56</v>
      </c>
      <c r="W171" s="7">
        <f t="shared" si="200"/>
        <v>6.0926253936144648E-2</v>
      </c>
      <c r="X171" s="55">
        <f t="shared" si="219"/>
        <v>-2.3009747393337998E-2</v>
      </c>
      <c r="Y171" s="15">
        <v>115</v>
      </c>
      <c r="Z171" s="7">
        <f t="shared" si="201"/>
        <v>1.8855550090178717E-2</v>
      </c>
      <c r="AA171" s="9">
        <v>84</v>
      </c>
      <c r="AB171" s="7">
        <f t="shared" si="202"/>
        <v>1.405152224824356E-2</v>
      </c>
      <c r="AC171" s="55">
        <f t="shared" si="220"/>
        <v>-4.8040278419351577E-3</v>
      </c>
      <c r="AD171" s="9">
        <v>288543.12</v>
      </c>
      <c r="AE171" s="7">
        <f t="shared" si="203"/>
        <v>2.2524769138581573E-2</v>
      </c>
      <c r="AF171" s="9">
        <v>236306.08000000002</v>
      </c>
      <c r="AG171" s="7">
        <f t="shared" si="204"/>
        <v>1.8720073013852947E-2</v>
      </c>
      <c r="AH171" s="55">
        <f t="shared" si="221"/>
        <v>-3.8046961247286265E-3</v>
      </c>
      <c r="AI171" s="15">
        <f t="shared" si="222"/>
        <v>2003</v>
      </c>
      <c r="AJ171" s="7">
        <f t="shared" si="205"/>
        <v>0.32841449417937368</v>
      </c>
      <c r="AK171" s="9">
        <f t="shared" si="223"/>
        <v>1952</v>
      </c>
      <c r="AL171" s="7">
        <f t="shared" si="206"/>
        <v>0.32653061224489793</v>
      </c>
      <c r="AM171" s="54">
        <f t="shared" si="224"/>
        <v>-1.8838819344757507E-3</v>
      </c>
      <c r="AN171" s="9">
        <f t="shared" si="225"/>
        <v>5449780.0499999961</v>
      </c>
      <c r="AO171" s="7">
        <f t="shared" si="207"/>
        <v>0.42543047805921502</v>
      </c>
      <c r="AP171" s="9">
        <f t="shared" si="226"/>
        <v>5216610.01</v>
      </c>
      <c r="AQ171" s="7">
        <f t="shared" si="208"/>
        <v>0.41325775567008743</v>
      </c>
      <c r="AR171" s="54">
        <f t="shared" si="209"/>
        <v>-1.2172722389127588E-2</v>
      </c>
      <c r="AS171" s="15">
        <v>3321</v>
      </c>
      <c r="AT171" s="7">
        <f t="shared" si="210"/>
        <v>0.54451549434333502</v>
      </c>
      <c r="AU171" s="15">
        <v>3117</v>
      </c>
      <c r="AV171" s="7">
        <f t="shared" si="280"/>
        <v>0.52141184342589497</v>
      </c>
      <c r="AW171" s="54">
        <f t="shared" si="227"/>
        <v>-2.3103650917440044E-2</v>
      </c>
      <c r="AX171" s="9">
        <v>6128547.3499999885</v>
      </c>
      <c r="AY171" s="7">
        <f t="shared" si="278"/>
        <v>0.47841762511480301</v>
      </c>
      <c r="AZ171" s="9">
        <v>5975719.7699999958</v>
      </c>
      <c r="BA171" s="7">
        <f t="shared" si="281"/>
        <v>0.4733941268236706</v>
      </c>
      <c r="BB171" s="54">
        <f t="shared" si="211"/>
        <v>-5.0234982911324111E-3</v>
      </c>
      <c r="BC171" s="15">
        <v>605</v>
      </c>
      <c r="BD171" s="7">
        <f t="shared" si="284"/>
        <v>9.9196589604853252E-2</v>
      </c>
      <c r="BE171" s="15">
        <v>804</v>
      </c>
      <c r="BF171" s="7">
        <f t="shared" si="282"/>
        <v>0.13449314151890265</v>
      </c>
      <c r="BG171" s="54">
        <f t="shared" si="228"/>
        <v>3.5296551914049401E-2</v>
      </c>
      <c r="BH171" s="9">
        <v>832148.02000000037</v>
      </c>
      <c r="BI171" s="7">
        <f t="shared" si="212"/>
        <v>6.4960627165977031E-2</v>
      </c>
      <c r="BJ171" s="9">
        <v>1203713.96</v>
      </c>
      <c r="BK171" s="7">
        <f t="shared" si="283"/>
        <v>9.535773780765211E-2</v>
      </c>
      <c r="BL171" s="54">
        <f t="shared" si="229"/>
        <v>3.0397110641675079E-2</v>
      </c>
      <c r="BM171" s="15">
        <f t="shared" si="230"/>
        <v>3926</v>
      </c>
      <c r="BN171" s="7">
        <f t="shared" si="213"/>
        <v>0.64371208394818824</v>
      </c>
      <c r="BO171" s="15">
        <f t="shared" si="231"/>
        <v>3921</v>
      </c>
      <c r="BP171" s="7">
        <f t="shared" si="214"/>
        <v>0.65590498494479754</v>
      </c>
      <c r="BQ171" s="54">
        <f t="shared" si="232"/>
        <v>1.2192900996609302E-2</v>
      </c>
      <c r="BR171" s="9">
        <f t="shared" si="233"/>
        <v>6960695.3699999889</v>
      </c>
      <c r="BS171" s="7">
        <f t="shared" si="215"/>
        <v>0.54337825228078007</v>
      </c>
      <c r="BT171" s="9">
        <f t="shared" si="234"/>
        <v>7179433.7299999958</v>
      </c>
      <c r="BU171" s="7">
        <f t="shared" si="216"/>
        <v>0.56875186463132277</v>
      </c>
      <c r="BV171" s="55">
        <f t="shared" si="235"/>
        <v>2.5373612350542696E-2</v>
      </c>
      <c r="BW171" s="147">
        <v>3</v>
      </c>
      <c r="BX171" s="7">
        <f t="shared" si="236"/>
        <v>4.9188391539596653E-4</v>
      </c>
      <c r="BY171" s="147">
        <v>0</v>
      </c>
      <c r="BZ171" s="7">
        <f t="shared" si="237"/>
        <v>0</v>
      </c>
      <c r="CA171" s="54">
        <f t="shared" si="238"/>
        <v>-4.9188391539596653E-4</v>
      </c>
      <c r="CB171" s="147">
        <v>11248.5</v>
      </c>
      <c r="CC171" s="7">
        <f t="shared" si="239"/>
        <v>8.7810052672659402E-4</v>
      </c>
      <c r="CD171" s="147">
        <v>0</v>
      </c>
      <c r="CE171" s="7">
        <f t="shared" si="240"/>
        <v>0</v>
      </c>
      <c r="CF171" s="148">
        <f t="shared" si="241"/>
        <v>-8.7810052672659402E-4</v>
      </c>
      <c r="CG171" s="147">
        <v>25</v>
      </c>
      <c r="CH171" s="55">
        <f t="shared" si="242"/>
        <v>4.0990326282997211E-3</v>
      </c>
      <c r="CI171" s="147">
        <v>10</v>
      </c>
      <c r="CJ171" s="55">
        <f t="shared" si="243"/>
        <v>1.6728002676480427E-3</v>
      </c>
      <c r="CK171" s="55">
        <f t="shared" si="244"/>
        <v>-2.4262323606516782E-3</v>
      </c>
      <c r="CL171" s="147">
        <v>98580.87000000001</v>
      </c>
      <c r="CM171" s="55">
        <f t="shared" si="245"/>
        <v>7.6955962014638307E-3</v>
      </c>
      <c r="CN171" s="147">
        <v>28111.45</v>
      </c>
      <c r="CO171" s="55">
        <f t="shared" si="246"/>
        <v>2.2269778099881154E-3</v>
      </c>
      <c r="CP171" s="55">
        <f t="shared" si="247"/>
        <v>-5.4686183914757153E-3</v>
      </c>
      <c r="CQ171" s="147">
        <v>94</v>
      </c>
      <c r="CR171" s="55">
        <f t="shared" si="248"/>
        <v>1.5412362682406953E-2</v>
      </c>
      <c r="CS171" s="147">
        <v>65</v>
      </c>
      <c r="CT171" s="55">
        <f t="shared" si="249"/>
        <v>1.0873201739712278E-2</v>
      </c>
      <c r="CU171" s="55">
        <f t="shared" si="250"/>
        <v>-4.5391609426946745E-3</v>
      </c>
      <c r="CV171" s="147">
        <v>200173.69</v>
      </c>
      <c r="CW171" s="55">
        <f t="shared" si="251"/>
        <v>1.5626316631178017E-2</v>
      </c>
      <c r="CX171" s="147">
        <v>140619.79999999999</v>
      </c>
      <c r="CY171" s="55">
        <f t="shared" si="252"/>
        <v>1.1139844235888464E-2</v>
      </c>
      <c r="CZ171" s="55">
        <f t="shared" si="253"/>
        <v>-4.4864723952895529E-3</v>
      </c>
      <c r="DA171" s="147">
        <v>0</v>
      </c>
      <c r="DB171" s="55">
        <f t="shared" si="254"/>
        <v>0</v>
      </c>
      <c r="DC171" s="147">
        <v>0</v>
      </c>
      <c r="DD171" s="55">
        <f t="shared" si="255"/>
        <v>0</v>
      </c>
      <c r="DE171" s="55">
        <f t="shared" si="256"/>
        <v>0</v>
      </c>
      <c r="DF171" s="147">
        <v>0</v>
      </c>
      <c r="DG171" s="55">
        <f t="shared" si="257"/>
        <v>0</v>
      </c>
      <c r="DH171" s="147">
        <v>0</v>
      </c>
      <c r="DI171" s="55">
        <f t="shared" si="258"/>
        <v>0</v>
      </c>
      <c r="DJ171" s="55">
        <f t="shared" si="259"/>
        <v>0</v>
      </c>
      <c r="DK171" s="147">
        <v>48</v>
      </c>
      <c r="DL171" s="55">
        <f t="shared" si="260"/>
        <v>7.8701426463354644E-3</v>
      </c>
      <c r="DM171" s="147">
        <v>30</v>
      </c>
      <c r="DN171" s="55">
        <f t="shared" si="261"/>
        <v>5.0184008029441288E-3</v>
      </c>
      <c r="DO171" s="55">
        <f t="shared" si="262"/>
        <v>-2.8517418433913356E-3</v>
      </c>
      <c r="DP171" s="147">
        <v>89558.249999999985</v>
      </c>
      <c r="DQ171" s="55">
        <f t="shared" si="263"/>
        <v>6.9912563006367051E-3</v>
      </c>
      <c r="DR171" s="147">
        <v>58363.81</v>
      </c>
      <c r="DS171" s="55">
        <f t="shared" si="264"/>
        <v>4.6235576527131278E-3</v>
      </c>
      <c r="DT171" s="55">
        <f t="shared" si="265"/>
        <v>-2.3676986479235773E-3</v>
      </c>
      <c r="DU171" s="8">
        <f t="shared" si="266"/>
        <v>6099</v>
      </c>
      <c r="DV171" s="8">
        <f t="shared" si="267"/>
        <v>5978</v>
      </c>
      <c r="DW171" s="56">
        <f t="shared" si="268"/>
        <v>-1.9839317920970601E-2</v>
      </c>
      <c r="DX171" s="9">
        <f t="shared" si="269"/>
        <v>12810036.729999982</v>
      </c>
      <c r="DY171" s="9">
        <f t="shared" si="270"/>
        <v>12623138.799999997</v>
      </c>
      <c r="DZ171" s="56">
        <f t="shared" si="271"/>
        <v>-1.4589960508254118E-2</v>
      </c>
      <c r="EA171" s="106"/>
      <c r="EB171" s="78"/>
    </row>
    <row r="172" spans="1:132" ht="15.75" x14ac:dyDescent="0.25">
      <c r="A172" s="6" t="s">
        <v>378</v>
      </c>
      <c r="B172" s="109" t="s">
        <v>396</v>
      </c>
      <c r="C172" s="1" t="s">
        <v>651</v>
      </c>
      <c r="D172" s="15" t="s">
        <v>6</v>
      </c>
      <c r="E172" s="15">
        <v>2019</v>
      </c>
      <c r="F172" s="7">
        <f t="shared" si="192"/>
        <v>0.30201944652206431</v>
      </c>
      <c r="G172" s="15">
        <v>2106</v>
      </c>
      <c r="H172" s="7">
        <f t="shared" si="193"/>
        <v>0.35383064516129031</v>
      </c>
      <c r="I172" s="55">
        <f t="shared" si="194"/>
        <v>5.1811198639226008E-2</v>
      </c>
      <c r="J172" s="9">
        <v>5359751.7399999928</v>
      </c>
      <c r="K172" s="7">
        <f t="shared" si="195"/>
        <v>0.36776099788675543</v>
      </c>
      <c r="L172" s="9">
        <v>5542363.4999999981</v>
      </c>
      <c r="M172" s="7">
        <f t="shared" si="196"/>
        <v>0.42074545336332847</v>
      </c>
      <c r="N172" s="55">
        <f t="shared" si="217"/>
        <v>5.2984455476573045E-2</v>
      </c>
      <c r="O172" s="15">
        <v>245</v>
      </c>
      <c r="P172" s="7">
        <f t="shared" si="197"/>
        <v>3.6649214659685861E-2</v>
      </c>
      <c r="Q172" s="15">
        <v>160</v>
      </c>
      <c r="R172" s="7">
        <f t="shared" si="198"/>
        <v>2.6881720430107527E-2</v>
      </c>
      <c r="S172" s="55">
        <f t="shared" si="218"/>
        <v>-9.7674942295783336E-3</v>
      </c>
      <c r="T172" s="9">
        <v>614697.18999999971</v>
      </c>
      <c r="U172" s="7">
        <f t="shared" si="199"/>
        <v>4.2177634890340029E-2</v>
      </c>
      <c r="V172" s="9">
        <v>369099.44</v>
      </c>
      <c r="W172" s="7">
        <f t="shared" si="200"/>
        <v>2.8019979421947103E-2</v>
      </c>
      <c r="X172" s="55">
        <f t="shared" si="219"/>
        <v>-1.4157655468392927E-2</v>
      </c>
      <c r="Y172" s="15">
        <v>119</v>
      </c>
      <c r="Z172" s="7">
        <f t="shared" si="201"/>
        <v>1.7801047120418849E-2</v>
      </c>
      <c r="AA172" s="9">
        <v>84</v>
      </c>
      <c r="AB172" s="7">
        <f t="shared" si="202"/>
        <v>1.4112903225806451E-2</v>
      </c>
      <c r="AC172" s="55">
        <f t="shared" si="220"/>
        <v>-3.6881438946123977E-3</v>
      </c>
      <c r="AD172" s="9">
        <v>289335.74</v>
      </c>
      <c r="AE172" s="7">
        <f t="shared" si="203"/>
        <v>1.9852859913750961E-2</v>
      </c>
      <c r="AF172" s="9">
        <v>238933.99000000002</v>
      </c>
      <c r="AG172" s="7">
        <f t="shared" si="204"/>
        <v>1.8138541426678173E-2</v>
      </c>
      <c r="AH172" s="55">
        <f t="shared" si="221"/>
        <v>-1.7143184870727878E-3</v>
      </c>
      <c r="AI172" s="15">
        <f t="shared" si="222"/>
        <v>2383</v>
      </c>
      <c r="AJ172" s="7">
        <f t="shared" si="205"/>
        <v>0.35646970830216901</v>
      </c>
      <c r="AK172" s="9">
        <f t="shared" si="223"/>
        <v>2350</v>
      </c>
      <c r="AL172" s="7">
        <f t="shared" si="206"/>
        <v>0.39482526881720431</v>
      </c>
      <c r="AM172" s="54">
        <f t="shared" si="224"/>
        <v>3.8355560515035303E-2</v>
      </c>
      <c r="AN172" s="9">
        <f t="shared" si="225"/>
        <v>6263784.6699999925</v>
      </c>
      <c r="AO172" s="7">
        <f t="shared" si="207"/>
        <v>0.42979149269084643</v>
      </c>
      <c r="AP172" s="9">
        <f t="shared" si="226"/>
        <v>6150396.9299999988</v>
      </c>
      <c r="AQ172" s="7">
        <f t="shared" si="208"/>
        <v>0.46690397421195379</v>
      </c>
      <c r="AR172" s="54">
        <f t="shared" si="209"/>
        <v>3.7112481521107354E-2</v>
      </c>
      <c r="AS172" s="15">
        <v>2800</v>
      </c>
      <c r="AT172" s="7">
        <f t="shared" si="210"/>
        <v>0.41884816753926701</v>
      </c>
      <c r="AU172" s="15">
        <v>2558</v>
      </c>
      <c r="AV172" s="7">
        <f t="shared" si="280"/>
        <v>0.42977150537634407</v>
      </c>
      <c r="AW172" s="54">
        <f t="shared" si="227"/>
        <v>1.0923337837077052E-2</v>
      </c>
      <c r="AX172" s="9">
        <v>4991612.1699999962</v>
      </c>
      <c r="AY172" s="7">
        <f t="shared" si="278"/>
        <v>0.34250098917881477</v>
      </c>
      <c r="AZ172" s="9">
        <v>4616358.58</v>
      </c>
      <c r="BA172" s="7">
        <f t="shared" si="281"/>
        <v>0.3504483030804082</v>
      </c>
      <c r="BB172" s="54">
        <f t="shared" si="211"/>
        <v>7.9473139015934224E-3</v>
      </c>
      <c r="BC172" s="15">
        <v>675</v>
      </c>
      <c r="BD172" s="7">
        <f t="shared" si="284"/>
        <v>0.10097232610321616</v>
      </c>
      <c r="BE172" s="15">
        <v>510</v>
      </c>
      <c r="BF172" s="7">
        <f t="shared" si="282"/>
        <v>8.5685483870967735E-2</v>
      </c>
      <c r="BG172" s="54">
        <f t="shared" si="228"/>
        <v>-1.5286842232248424E-2</v>
      </c>
      <c r="BH172" s="9">
        <v>913818.1800000004</v>
      </c>
      <c r="BI172" s="7">
        <f t="shared" si="212"/>
        <v>6.2701912712818914E-2</v>
      </c>
      <c r="BJ172" s="9">
        <v>783834.31</v>
      </c>
      <c r="BK172" s="7">
        <f t="shared" si="283"/>
        <v>5.9504347219860608E-2</v>
      </c>
      <c r="BL172" s="54">
        <f t="shared" si="229"/>
        <v>-3.1975654929583056E-3</v>
      </c>
      <c r="BM172" s="15">
        <f t="shared" si="230"/>
        <v>3475</v>
      </c>
      <c r="BN172" s="7">
        <f t="shared" si="213"/>
        <v>0.51982049364248317</v>
      </c>
      <c r="BO172" s="15">
        <f t="shared" si="231"/>
        <v>3068</v>
      </c>
      <c r="BP172" s="7">
        <f t="shared" si="214"/>
        <v>0.51545698924731187</v>
      </c>
      <c r="BQ172" s="54">
        <f t="shared" si="232"/>
        <v>-4.3635043951713026E-3</v>
      </c>
      <c r="BR172" s="9">
        <f t="shared" si="233"/>
        <v>5905430.3499999968</v>
      </c>
      <c r="BS172" s="7">
        <f t="shared" si="215"/>
        <v>0.40520290189163372</v>
      </c>
      <c r="BT172" s="9">
        <f t="shared" si="234"/>
        <v>5400192.8900000006</v>
      </c>
      <c r="BU172" s="7">
        <f t="shared" si="216"/>
        <v>0.40995265030026884</v>
      </c>
      <c r="BV172" s="55">
        <f t="shared" si="235"/>
        <v>4.7497484086351238E-3</v>
      </c>
      <c r="BW172" s="147">
        <v>44</v>
      </c>
      <c r="BX172" s="7">
        <f t="shared" si="236"/>
        <v>6.5818997756170528E-3</v>
      </c>
      <c r="BY172" s="147">
        <v>35</v>
      </c>
      <c r="BZ172" s="7">
        <f t="shared" si="237"/>
        <v>5.8803763440860215E-3</v>
      </c>
      <c r="CA172" s="54">
        <f t="shared" si="238"/>
        <v>-7.015234315310313E-4</v>
      </c>
      <c r="CB172" s="147">
        <v>233090.57</v>
      </c>
      <c r="CC172" s="7">
        <f t="shared" si="239"/>
        <v>1.5993580445424274E-2</v>
      </c>
      <c r="CD172" s="147">
        <v>175168.26</v>
      </c>
      <c r="CE172" s="7">
        <f t="shared" si="240"/>
        <v>1.3297801374551747E-2</v>
      </c>
      <c r="CF172" s="148">
        <f t="shared" si="241"/>
        <v>-2.6957790708725272E-3</v>
      </c>
      <c r="CG172" s="147">
        <v>396</v>
      </c>
      <c r="CH172" s="55">
        <f t="shared" si="242"/>
        <v>5.9237097980553481E-2</v>
      </c>
      <c r="CI172" s="147">
        <v>254</v>
      </c>
      <c r="CJ172" s="55">
        <f t="shared" si="243"/>
        <v>4.2674731182795696E-2</v>
      </c>
      <c r="CK172" s="55">
        <f t="shared" si="244"/>
        <v>-1.6562366797757785E-2</v>
      </c>
      <c r="CL172" s="147">
        <v>1338467.9100000011</v>
      </c>
      <c r="CM172" s="55">
        <f t="shared" si="245"/>
        <v>9.183938325863597E-2</v>
      </c>
      <c r="CN172" s="147">
        <v>912023.79000000015</v>
      </c>
      <c r="CO172" s="55">
        <f t="shared" si="246"/>
        <v>6.923578054771963E-2</v>
      </c>
      <c r="CP172" s="55">
        <f t="shared" si="247"/>
        <v>-2.260360271091634E-2</v>
      </c>
      <c r="CQ172" s="147">
        <v>235</v>
      </c>
      <c r="CR172" s="55">
        <f t="shared" si="248"/>
        <v>3.5153328347045626E-2</v>
      </c>
      <c r="CS172" s="147">
        <v>156</v>
      </c>
      <c r="CT172" s="55">
        <f t="shared" si="249"/>
        <v>2.620967741935484E-2</v>
      </c>
      <c r="CU172" s="55">
        <f t="shared" si="250"/>
        <v>-8.9436509276907862E-3</v>
      </c>
      <c r="CV172" s="147">
        <v>523267.54999999981</v>
      </c>
      <c r="CW172" s="55">
        <f t="shared" si="251"/>
        <v>3.5904162297964545E-2</v>
      </c>
      <c r="CX172" s="147">
        <v>360236.68</v>
      </c>
      <c r="CY172" s="55">
        <f t="shared" si="252"/>
        <v>2.7347167908546657E-2</v>
      </c>
      <c r="CZ172" s="55">
        <f t="shared" si="253"/>
        <v>-8.5569943894178886E-3</v>
      </c>
      <c r="DA172" s="147">
        <v>48</v>
      </c>
      <c r="DB172" s="55">
        <f t="shared" si="254"/>
        <v>7.1802543006731492E-3</v>
      </c>
      <c r="DC172" s="147">
        <v>52</v>
      </c>
      <c r="DD172" s="55">
        <f t="shared" si="255"/>
        <v>8.7365591397849454E-3</v>
      </c>
      <c r="DE172" s="55">
        <f t="shared" si="256"/>
        <v>1.5563048391117962E-3</v>
      </c>
      <c r="DF172" s="147">
        <v>108160.98</v>
      </c>
      <c r="DG172" s="55">
        <f t="shared" si="257"/>
        <v>7.4214985817998812E-3</v>
      </c>
      <c r="DH172" s="147">
        <v>106772.85</v>
      </c>
      <c r="DI172" s="55">
        <f t="shared" si="258"/>
        <v>8.1056017311287292E-3</v>
      </c>
      <c r="DJ172" s="55">
        <f t="shared" si="259"/>
        <v>6.8410314932884804E-4</v>
      </c>
      <c r="DK172" s="147">
        <v>104</v>
      </c>
      <c r="DL172" s="55">
        <f t="shared" si="260"/>
        <v>1.555721765145849E-2</v>
      </c>
      <c r="DM172" s="147">
        <v>37</v>
      </c>
      <c r="DN172" s="55">
        <f t="shared" si="261"/>
        <v>6.2163978494623653E-3</v>
      </c>
      <c r="DO172" s="55">
        <f t="shared" si="262"/>
        <v>-9.3408198019961242E-3</v>
      </c>
      <c r="DP172" s="147">
        <v>201806.01</v>
      </c>
      <c r="DQ172" s="55">
        <f t="shared" si="263"/>
        <v>1.3846980833695227E-2</v>
      </c>
      <c r="DR172" s="147">
        <v>67932.05</v>
      </c>
      <c r="DS172" s="55">
        <f t="shared" si="264"/>
        <v>5.1570239258306155E-3</v>
      </c>
      <c r="DT172" s="55">
        <f t="shared" si="265"/>
        <v>-8.689956907864612E-3</v>
      </c>
      <c r="DU172" s="8">
        <f t="shared" si="266"/>
        <v>6685</v>
      </c>
      <c r="DV172" s="8">
        <f t="shared" si="267"/>
        <v>5952</v>
      </c>
      <c r="DW172" s="56">
        <f t="shared" si="268"/>
        <v>-0.1096484667165295</v>
      </c>
      <c r="DX172" s="9">
        <f t="shared" si="269"/>
        <v>14574008.03999999</v>
      </c>
      <c r="DY172" s="9">
        <f t="shared" si="270"/>
        <v>13172723.449999999</v>
      </c>
      <c r="DZ172" s="56">
        <f t="shared" si="271"/>
        <v>-9.6149568886884751E-2</v>
      </c>
      <c r="EA172" s="106"/>
      <c r="EB172" s="78"/>
    </row>
    <row r="173" spans="1:132" ht="15.75" x14ac:dyDescent="0.25">
      <c r="A173" s="6" t="s">
        <v>425</v>
      </c>
      <c r="B173" s="109" t="s">
        <v>434</v>
      </c>
      <c r="C173" s="1" t="s">
        <v>597</v>
      </c>
      <c r="D173" s="15" t="s">
        <v>6</v>
      </c>
      <c r="E173" s="15">
        <v>482</v>
      </c>
      <c r="F173" s="7">
        <f t="shared" si="192"/>
        <v>0.26792662590327959</v>
      </c>
      <c r="G173" s="15">
        <v>237</v>
      </c>
      <c r="H173" s="7">
        <f t="shared" si="193"/>
        <v>0.25293489861259338</v>
      </c>
      <c r="I173" s="55">
        <f t="shared" si="194"/>
        <v>-1.4991727290686208E-2</v>
      </c>
      <c r="J173" s="9">
        <v>1271249.810000001</v>
      </c>
      <c r="K173" s="7">
        <f t="shared" si="195"/>
        <v>0.33188544408730525</v>
      </c>
      <c r="L173" s="9">
        <v>622930.44000000018</v>
      </c>
      <c r="M173" s="7">
        <f t="shared" si="196"/>
        <v>0.34339356759744721</v>
      </c>
      <c r="N173" s="55">
        <f t="shared" si="217"/>
        <v>1.1508123510141965E-2</v>
      </c>
      <c r="O173" s="15">
        <v>70</v>
      </c>
      <c r="P173" s="7">
        <f t="shared" si="197"/>
        <v>3.8910505836575876E-2</v>
      </c>
      <c r="Q173" s="15">
        <v>34</v>
      </c>
      <c r="R173" s="7">
        <f t="shared" si="198"/>
        <v>3.6286019210245463E-2</v>
      </c>
      <c r="S173" s="55">
        <f t="shared" si="218"/>
        <v>-2.6244866263304134E-3</v>
      </c>
      <c r="T173" s="9">
        <v>183746.19</v>
      </c>
      <c r="U173" s="7">
        <f t="shared" si="199"/>
        <v>4.7970654853038142E-2</v>
      </c>
      <c r="V173" s="9">
        <v>93131.950000000012</v>
      </c>
      <c r="W173" s="7">
        <f t="shared" si="200"/>
        <v>5.1339460257885404E-2</v>
      </c>
      <c r="X173" s="55">
        <f t="shared" si="219"/>
        <v>3.3688054048472624E-3</v>
      </c>
      <c r="Y173" s="15">
        <v>29</v>
      </c>
      <c r="Z173" s="7">
        <f t="shared" si="201"/>
        <v>1.6120066703724293E-2</v>
      </c>
      <c r="AA173" s="9">
        <v>18</v>
      </c>
      <c r="AB173" s="7">
        <f t="shared" si="202"/>
        <v>1.9210245464247599E-2</v>
      </c>
      <c r="AC173" s="55">
        <f t="shared" si="220"/>
        <v>3.0901787605233065E-3</v>
      </c>
      <c r="AD173" s="9">
        <v>86640.959999999992</v>
      </c>
      <c r="AE173" s="7">
        <f t="shared" si="203"/>
        <v>2.2619372887654886E-2</v>
      </c>
      <c r="AF173" s="9">
        <v>51428.489999999991</v>
      </c>
      <c r="AG173" s="7">
        <f t="shared" si="204"/>
        <v>2.8350216209131841E-2</v>
      </c>
      <c r="AH173" s="55">
        <f t="shared" si="221"/>
        <v>5.7308433214769555E-3</v>
      </c>
      <c r="AI173" s="15">
        <f t="shared" si="222"/>
        <v>581</v>
      </c>
      <c r="AJ173" s="7">
        <f t="shared" si="205"/>
        <v>0.32295719844357978</v>
      </c>
      <c r="AK173" s="9">
        <f t="shared" si="223"/>
        <v>289</v>
      </c>
      <c r="AL173" s="7">
        <f t="shared" si="206"/>
        <v>0.30843116328708642</v>
      </c>
      <c r="AM173" s="54">
        <f t="shared" si="224"/>
        <v>-1.4526035156493367E-2</v>
      </c>
      <c r="AN173" s="9">
        <f t="shared" si="225"/>
        <v>1541636.9600000009</v>
      </c>
      <c r="AO173" s="7">
        <f t="shared" si="207"/>
        <v>0.40247547182799825</v>
      </c>
      <c r="AP173" s="9">
        <f t="shared" si="226"/>
        <v>767490.88000000012</v>
      </c>
      <c r="AQ173" s="7">
        <f t="shared" si="208"/>
        <v>0.42308324406446446</v>
      </c>
      <c r="AR173" s="54">
        <f t="shared" si="209"/>
        <v>2.0607772236466204E-2</v>
      </c>
      <c r="AS173" s="15">
        <v>808</v>
      </c>
      <c r="AT173" s="7">
        <f t="shared" si="210"/>
        <v>0.44913841022790441</v>
      </c>
      <c r="AU173" s="15">
        <v>506</v>
      </c>
      <c r="AV173" s="7">
        <f t="shared" si="280"/>
        <v>0.54002134471718255</v>
      </c>
      <c r="AW173" s="54">
        <f t="shared" si="227"/>
        <v>9.0882934489278144E-2</v>
      </c>
      <c r="AX173" s="9">
        <v>1434399.13</v>
      </c>
      <c r="AY173" s="7">
        <f t="shared" si="278"/>
        <v>0.37447886993862667</v>
      </c>
      <c r="AZ173" s="9">
        <v>859801.14999999979</v>
      </c>
      <c r="BA173" s="7">
        <f t="shared" si="281"/>
        <v>0.47396974905077316</v>
      </c>
      <c r="BB173" s="54">
        <f t="shared" si="211"/>
        <v>9.9490879112146491E-2</v>
      </c>
      <c r="BC173" s="15">
        <v>210</v>
      </c>
      <c r="BD173" s="7">
        <f t="shared" si="284"/>
        <v>0.11673151750972763</v>
      </c>
      <c r="BE173" s="15">
        <v>142</v>
      </c>
      <c r="BF173" s="7">
        <f t="shared" si="282"/>
        <v>0.15154749199573106</v>
      </c>
      <c r="BG173" s="54">
        <f t="shared" si="228"/>
        <v>3.4815974486003431E-2</v>
      </c>
      <c r="BH173" s="9">
        <v>281974.46999999997</v>
      </c>
      <c r="BI173" s="7">
        <f t="shared" si="212"/>
        <v>7.3615131708245796E-2</v>
      </c>
      <c r="BJ173" s="9">
        <v>187250.72</v>
      </c>
      <c r="BK173" s="7">
        <f t="shared" si="283"/>
        <v>0.10322291005074442</v>
      </c>
      <c r="BL173" s="54">
        <f t="shared" si="229"/>
        <v>2.9607778342498628E-2</v>
      </c>
      <c r="BM173" s="15">
        <f t="shared" si="230"/>
        <v>1018</v>
      </c>
      <c r="BN173" s="7">
        <f t="shared" si="213"/>
        <v>0.56586992773763201</v>
      </c>
      <c r="BO173" s="15">
        <f t="shared" si="231"/>
        <v>648</v>
      </c>
      <c r="BP173" s="7">
        <f t="shared" si="214"/>
        <v>0.69156883671291358</v>
      </c>
      <c r="BQ173" s="54">
        <f t="shared" si="232"/>
        <v>0.12569890897528158</v>
      </c>
      <c r="BR173" s="9">
        <f t="shared" si="233"/>
        <v>1716373.5999999999</v>
      </c>
      <c r="BS173" s="7">
        <f t="shared" si="215"/>
        <v>0.44809400164687246</v>
      </c>
      <c r="BT173" s="9">
        <f t="shared" si="234"/>
        <v>1047051.8699999998</v>
      </c>
      <c r="BU173" s="7">
        <f t="shared" si="216"/>
        <v>0.57719265910151751</v>
      </c>
      <c r="BV173" s="55">
        <f t="shared" si="235"/>
        <v>0.12909865745464505</v>
      </c>
      <c r="BW173" s="147">
        <v>4</v>
      </c>
      <c r="BX173" s="7">
        <f t="shared" si="236"/>
        <v>2.2234574763757642E-3</v>
      </c>
      <c r="BY173" s="147">
        <v>0</v>
      </c>
      <c r="BZ173" s="7">
        <f t="shared" si="237"/>
        <v>0</v>
      </c>
      <c r="CA173" s="54">
        <f t="shared" si="238"/>
        <v>-2.2234574763757642E-3</v>
      </c>
      <c r="CB173" s="147">
        <v>22384.99</v>
      </c>
      <c r="CC173" s="7">
        <f t="shared" si="239"/>
        <v>5.844053850470099E-3</v>
      </c>
      <c r="CD173" s="147">
        <v>0</v>
      </c>
      <c r="CE173" s="7">
        <f t="shared" si="240"/>
        <v>0</v>
      </c>
      <c r="CF173" s="148">
        <f t="shared" si="241"/>
        <v>-5.844053850470099E-3</v>
      </c>
      <c r="CG173" s="147">
        <v>81</v>
      </c>
      <c r="CH173" s="55">
        <f t="shared" si="242"/>
        <v>4.5025013896609227E-2</v>
      </c>
      <c r="CI173" s="147">
        <v>-1</v>
      </c>
      <c r="CJ173" s="55">
        <f t="shared" si="243"/>
        <v>-1.0672358591248667E-3</v>
      </c>
      <c r="CK173" s="55">
        <f t="shared" si="244"/>
        <v>-4.6092249755734095E-2</v>
      </c>
      <c r="CL173" s="147">
        <v>296787.15999999997</v>
      </c>
      <c r="CM173" s="55">
        <f t="shared" si="245"/>
        <v>7.7482283671696309E-2</v>
      </c>
      <c r="CN173" s="147">
        <v>-3499.5</v>
      </c>
      <c r="CO173" s="55">
        <f t="shared" si="246"/>
        <v>-1.9291171415660249E-3</v>
      </c>
      <c r="CP173" s="55">
        <f t="shared" si="247"/>
        <v>-7.9411400813262339E-2</v>
      </c>
      <c r="CQ173" s="147">
        <v>56</v>
      </c>
      <c r="CR173" s="55">
        <f t="shared" si="248"/>
        <v>3.1128404669260701E-2</v>
      </c>
      <c r="CS173" s="147">
        <v>0</v>
      </c>
      <c r="CT173" s="55">
        <f t="shared" si="249"/>
        <v>0</v>
      </c>
      <c r="CU173" s="55">
        <f t="shared" si="250"/>
        <v>-3.1128404669260701E-2</v>
      </c>
      <c r="CV173" s="147">
        <v>130165.35</v>
      </c>
      <c r="CW173" s="55">
        <f t="shared" si="251"/>
        <v>3.3982294156275614E-2</v>
      </c>
      <c r="CX173" s="147">
        <v>0</v>
      </c>
      <c r="CY173" s="55">
        <f t="shared" si="252"/>
        <v>0</v>
      </c>
      <c r="CZ173" s="55">
        <f t="shared" si="253"/>
        <v>-3.3982294156275614E-2</v>
      </c>
      <c r="DA173" s="147">
        <v>14</v>
      </c>
      <c r="DB173" s="55">
        <f t="shared" si="254"/>
        <v>7.7821011673151752E-3</v>
      </c>
      <c r="DC173" s="147">
        <v>0</v>
      </c>
      <c r="DD173" s="55">
        <f t="shared" si="255"/>
        <v>0</v>
      </c>
      <c r="DE173" s="55">
        <f t="shared" si="256"/>
        <v>-7.7821011673151752E-3</v>
      </c>
      <c r="DF173" s="147">
        <v>29151.15</v>
      </c>
      <c r="DG173" s="55">
        <f t="shared" si="257"/>
        <v>7.6104966052310688E-3</v>
      </c>
      <c r="DH173" s="147">
        <v>0</v>
      </c>
      <c r="DI173" s="55">
        <f t="shared" si="258"/>
        <v>0</v>
      </c>
      <c r="DJ173" s="55">
        <f t="shared" si="259"/>
        <v>-7.6104966052310688E-3</v>
      </c>
      <c r="DK173" s="147">
        <v>45</v>
      </c>
      <c r="DL173" s="55">
        <f t="shared" si="260"/>
        <v>2.501389660922735E-2</v>
      </c>
      <c r="DM173" s="147">
        <v>1</v>
      </c>
      <c r="DN173" s="55">
        <f t="shared" si="261"/>
        <v>1.0672358591248667E-3</v>
      </c>
      <c r="DO173" s="55">
        <f t="shared" si="262"/>
        <v>-2.3946660750102482E-2</v>
      </c>
      <c r="DP173" s="147">
        <v>93888.15</v>
      </c>
      <c r="DQ173" s="55">
        <f t="shared" si="263"/>
        <v>2.4511398241456178E-2</v>
      </c>
      <c r="DR173" s="147">
        <v>2999</v>
      </c>
      <c r="DS173" s="55">
        <f t="shared" si="264"/>
        <v>1.6532139755840859E-3</v>
      </c>
      <c r="DT173" s="55">
        <f t="shared" si="265"/>
        <v>-2.2858184265872092E-2</v>
      </c>
      <c r="DU173" s="8">
        <f t="shared" si="266"/>
        <v>1799</v>
      </c>
      <c r="DV173" s="8">
        <f t="shared" si="267"/>
        <v>937</v>
      </c>
      <c r="DW173" s="56">
        <f t="shared" si="268"/>
        <v>-0.47915508615897717</v>
      </c>
      <c r="DX173" s="9">
        <f t="shared" si="269"/>
        <v>3830387.3600000008</v>
      </c>
      <c r="DY173" s="9">
        <f t="shared" si="270"/>
        <v>1814042.2499999998</v>
      </c>
      <c r="DZ173" s="56">
        <f t="shared" si="271"/>
        <v>-0.52640762421480014</v>
      </c>
      <c r="EA173" s="106"/>
      <c r="EB173" s="78"/>
    </row>
    <row r="174" spans="1:132" ht="15.75" x14ac:dyDescent="0.25">
      <c r="A174" s="6" t="s">
        <v>425</v>
      </c>
      <c r="B174" s="109" t="s">
        <v>655</v>
      </c>
      <c r="C174" s="1" t="s">
        <v>651</v>
      </c>
      <c r="D174" s="15" t="s">
        <v>6</v>
      </c>
      <c r="E174" s="15">
        <v>0</v>
      </c>
      <c r="F174" s="7" t="e">
        <f t="shared" si="192"/>
        <v>#DIV/0!</v>
      </c>
      <c r="G174" s="15">
        <v>131</v>
      </c>
      <c r="H174" s="7">
        <f t="shared" si="193"/>
        <v>0.2997711670480549</v>
      </c>
      <c r="I174" s="55" t="e">
        <f t="shared" si="194"/>
        <v>#DIV/0!</v>
      </c>
      <c r="J174" s="9">
        <v>0</v>
      </c>
      <c r="K174" s="7" t="e">
        <f t="shared" si="195"/>
        <v>#DIV/0!</v>
      </c>
      <c r="L174" s="9">
        <v>302200.08999999991</v>
      </c>
      <c r="M174" s="7">
        <f t="shared" si="196"/>
        <v>0.31858469707643483</v>
      </c>
      <c r="N174" s="55" t="e">
        <f t="shared" si="217"/>
        <v>#DIV/0!</v>
      </c>
      <c r="O174" s="15">
        <v>0</v>
      </c>
      <c r="P174" s="7" t="e">
        <f t="shared" si="197"/>
        <v>#DIV/0!</v>
      </c>
      <c r="Q174" s="15">
        <v>13</v>
      </c>
      <c r="R174" s="7">
        <f t="shared" si="198"/>
        <v>2.9748283752860413E-2</v>
      </c>
      <c r="S174" s="55" t="e">
        <f t="shared" si="218"/>
        <v>#DIV/0!</v>
      </c>
      <c r="T174" s="9">
        <v>0</v>
      </c>
      <c r="U174" s="7" t="e">
        <f t="shared" si="199"/>
        <v>#DIV/0!</v>
      </c>
      <c r="V174" s="9">
        <v>25195.040000000001</v>
      </c>
      <c r="W174" s="7">
        <f t="shared" si="200"/>
        <v>2.6561058225458047E-2</v>
      </c>
      <c r="X174" s="55" t="e">
        <f t="shared" si="219"/>
        <v>#DIV/0!</v>
      </c>
      <c r="Y174" s="15">
        <v>0</v>
      </c>
      <c r="Z174" s="7" t="e">
        <f t="shared" si="201"/>
        <v>#DIV/0!</v>
      </c>
      <c r="AA174" s="9">
        <v>2</v>
      </c>
      <c r="AB174" s="7">
        <f t="shared" si="202"/>
        <v>4.5766590389016018E-3</v>
      </c>
      <c r="AC174" s="55" t="e">
        <f t="shared" si="220"/>
        <v>#DIV/0!</v>
      </c>
      <c r="AD174" s="9">
        <v>0</v>
      </c>
      <c r="AE174" s="7" t="e">
        <f t="shared" si="203"/>
        <v>#DIV/0!</v>
      </c>
      <c r="AF174" s="9">
        <v>7998</v>
      </c>
      <c r="AG174" s="7">
        <f t="shared" si="204"/>
        <v>8.4316335154543693E-3</v>
      </c>
      <c r="AH174" s="55" t="e">
        <f t="shared" si="221"/>
        <v>#DIV/0!</v>
      </c>
      <c r="AI174" s="15">
        <f t="shared" si="222"/>
        <v>0</v>
      </c>
      <c r="AJ174" s="7" t="e">
        <f t="shared" si="205"/>
        <v>#DIV/0!</v>
      </c>
      <c r="AK174" s="9">
        <f t="shared" si="223"/>
        <v>146</v>
      </c>
      <c r="AL174" s="7">
        <f t="shared" si="206"/>
        <v>0.33409610983981691</v>
      </c>
      <c r="AM174" s="54" t="e">
        <f t="shared" si="224"/>
        <v>#DIV/0!</v>
      </c>
      <c r="AN174" s="9">
        <f t="shared" si="225"/>
        <v>0</v>
      </c>
      <c r="AO174" s="7" t="e">
        <f t="shared" si="207"/>
        <v>#DIV/0!</v>
      </c>
      <c r="AP174" s="9">
        <f t="shared" si="226"/>
        <v>335393.12999999989</v>
      </c>
      <c r="AQ174" s="7">
        <f t="shared" si="208"/>
        <v>0.35357738881734724</v>
      </c>
      <c r="AR174" s="54" t="e">
        <f t="shared" si="209"/>
        <v>#DIV/0!</v>
      </c>
      <c r="AS174" s="15">
        <v>0</v>
      </c>
      <c r="AT174" s="7" t="e">
        <f t="shared" si="210"/>
        <v>#DIV/0!</v>
      </c>
      <c r="AU174" s="15">
        <v>162</v>
      </c>
      <c r="AV174" s="7">
        <f t="shared" si="280"/>
        <v>0.37070938215102978</v>
      </c>
      <c r="AW174" s="54" t="e">
        <f t="shared" si="227"/>
        <v>#DIV/0!</v>
      </c>
      <c r="AX174" s="9">
        <v>0</v>
      </c>
      <c r="AY174" s="7" t="e">
        <f t="shared" si="278"/>
        <v>#DIV/0!</v>
      </c>
      <c r="AZ174" s="9">
        <v>282585.03000000003</v>
      </c>
      <c r="BA174" s="7">
        <f t="shared" si="281"/>
        <v>0.29790615277740418</v>
      </c>
      <c r="BB174" s="54" t="e">
        <f t="shared" si="211"/>
        <v>#DIV/0!</v>
      </c>
      <c r="BC174" s="15">
        <v>0</v>
      </c>
      <c r="BD174" s="7" t="e">
        <f t="shared" si="284"/>
        <v>#DIV/0!</v>
      </c>
      <c r="BE174" s="15">
        <v>15</v>
      </c>
      <c r="BF174" s="7">
        <f t="shared" si="282"/>
        <v>3.4324942791762014E-2</v>
      </c>
      <c r="BG174" s="54" t="e">
        <f t="shared" si="228"/>
        <v>#DIV/0!</v>
      </c>
      <c r="BH174" s="9">
        <v>0</v>
      </c>
      <c r="BI174" s="7" t="e">
        <f t="shared" si="212"/>
        <v>#DIV/0!</v>
      </c>
      <c r="BJ174" s="9">
        <v>29094.28</v>
      </c>
      <c r="BK174" s="7">
        <f t="shared" si="283"/>
        <v>3.0671706221056982E-2</v>
      </c>
      <c r="BL174" s="54" t="e">
        <f t="shared" si="229"/>
        <v>#DIV/0!</v>
      </c>
      <c r="BM174" s="15">
        <f t="shared" si="230"/>
        <v>0</v>
      </c>
      <c r="BN174" s="7" t="e">
        <f t="shared" si="213"/>
        <v>#DIV/0!</v>
      </c>
      <c r="BO174" s="15">
        <f t="shared" si="231"/>
        <v>177</v>
      </c>
      <c r="BP174" s="7">
        <f t="shared" si="214"/>
        <v>0.40503432494279173</v>
      </c>
      <c r="BQ174" s="54" t="e">
        <f t="shared" si="232"/>
        <v>#DIV/0!</v>
      </c>
      <c r="BR174" s="9">
        <f t="shared" si="233"/>
        <v>0</v>
      </c>
      <c r="BS174" s="7" t="e">
        <f t="shared" si="215"/>
        <v>#DIV/0!</v>
      </c>
      <c r="BT174" s="9">
        <f t="shared" si="234"/>
        <v>311679.31000000006</v>
      </c>
      <c r="BU174" s="7">
        <f t="shared" si="216"/>
        <v>0.3285778589984612</v>
      </c>
      <c r="BV174" s="55" t="e">
        <f t="shared" si="235"/>
        <v>#DIV/0!</v>
      </c>
      <c r="BW174" s="147">
        <v>0</v>
      </c>
      <c r="BX174" s="7" t="e">
        <f t="shared" si="236"/>
        <v>#DIV/0!</v>
      </c>
      <c r="BY174" s="147">
        <v>10</v>
      </c>
      <c r="BZ174" s="7">
        <f t="shared" si="237"/>
        <v>2.2883295194508008E-2</v>
      </c>
      <c r="CA174" s="54" t="e">
        <f t="shared" si="238"/>
        <v>#DIV/0!</v>
      </c>
      <c r="CB174" s="147">
        <v>0</v>
      </c>
      <c r="CC174" s="7" t="e">
        <f t="shared" si="239"/>
        <v>#DIV/0!</v>
      </c>
      <c r="CD174" s="147">
        <v>39798.379999999997</v>
      </c>
      <c r="CE174" s="7">
        <f t="shared" si="240"/>
        <v>4.1956158373191901E-2</v>
      </c>
      <c r="CF174" s="148" t="e">
        <f t="shared" si="241"/>
        <v>#DIV/0!</v>
      </c>
      <c r="CG174" s="147">
        <v>0</v>
      </c>
      <c r="CH174" s="55" t="e">
        <f t="shared" si="242"/>
        <v>#DIV/0!</v>
      </c>
      <c r="CI174" s="147">
        <v>50</v>
      </c>
      <c r="CJ174" s="55">
        <f t="shared" si="243"/>
        <v>0.11441647597254005</v>
      </c>
      <c r="CK174" s="55" t="e">
        <f t="shared" si="244"/>
        <v>#DIV/0!</v>
      </c>
      <c r="CL174" s="147">
        <v>0</v>
      </c>
      <c r="CM174" s="55" t="e">
        <f t="shared" si="245"/>
        <v>#DIV/0!</v>
      </c>
      <c r="CN174" s="147">
        <v>164519.84</v>
      </c>
      <c r="CO174" s="55">
        <f t="shared" si="246"/>
        <v>0.17343973454628536</v>
      </c>
      <c r="CP174" s="55" t="e">
        <f t="shared" si="247"/>
        <v>#DIV/0!</v>
      </c>
      <c r="CQ174" s="147">
        <v>0</v>
      </c>
      <c r="CR174" s="55" t="e">
        <f t="shared" si="248"/>
        <v>#DIV/0!</v>
      </c>
      <c r="CS174" s="147">
        <v>30</v>
      </c>
      <c r="CT174" s="55">
        <f t="shared" si="249"/>
        <v>6.8649885583524028E-2</v>
      </c>
      <c r="CU174" s="55" t="e">
        <f t="shared" si="250"/>
        <v>#DIV/0!</v>
      </c>
      <c r="CV174" s="147">
        <v>0</v>
      </c>
      <c r="CW174" s="55" t="e">
        <f t="shared" si="251"/>
        <v>#DIV/0!</v>
      </c>
      <c r="CX174" s="147">
        <v>54389.02</v>
      </c>
      <c r="CY174" s="55">
        <f t="shared" si="252"/>
        <v>5.7337869955578644E-2</v>
      </c>
      <c r="CZ174" s="55" t="e">
        <f t="shared" si="253"/>
        <v>#DIV/0!</v>
      </c>
      <c r="DA174" s="147">
        <v>0</v>
      </c>
      <c r="DB174" s="55" t="e">
        <f t="shared" si="254"/>
        <v>#DIV/0!</v>
      </c>
      <c r="DC174" s="147">
        <v>24</v>
      </c>
      <c r="DD174" s="55">
        <f t="shared" si="255"/>
        <v>5.4919908466819219E-2</v>
      </c>
      <c r="DE174" s="55" t="e">
        <f t="shared" si="256"/>
        <v>#DIV/0!</v>
      </c>
      <c r="DF174" s="147">
        <v>0</v>
      </c>
      <c r="DG174" s="55" t="e">
        <f t="shared" si="257"/>
        <v>#DIV/0!</v>
      </c>
      <c r="DH174" s="147">
        <v>42790.960000000006</v>
      </c>
      <c r="DI174" s="55">
        <f t="shared" si="258"/>
        <v>4.51109893091357E-2</v>
      </c>
      <c r="DJ174" s="55" t="e">
        <f t="shared" si="259"/>
        <v>#DIV/0!</v>
      </c>
      <c r="DK174" s="147">
        <v>0</v>
      </c>
      <c r="DL174" s="55" t="e">
        <f t="shared" si="260"/>
        <v>#DIV/0!</v>
      </c>
      <c r="DM174" s="147">
        <v>0</v>
      </c>
      <c r="DN174" s="55">
        <f t="shared" si="261"/>
        <v>0</v>
      </c>
      <c r="DO174" s="55" t="e">
        <f t="shared" si="262"/>
        <v>#DIV/0!</v>
      </c>
      <c r="DP174" s="147">
        <v>0</v>
      </c>
      <c r="DQ174" s="55" t="e">
        <f t="shared" si="263"/>
        <v>#DIV/0!</v>
      </c>
      <c r="DR174" s="147">
        <v>0</v>
      </c>
      <c r="DS174" s="55">
        <f t="shared" si="264"/>
        <v>0</v>
      </c>
      <c r="DT174" s="55" t="e">
        <f t="shared" si="265"/>
        <v>#DIV/0!</v>
      </c>
      <c r="DU174" s="8">
        <f t="shared" si="266"/>
        <v>0</v>
      </c>
      <c r="DV174" s="8">
        <f t="shared" si="267"/>
        <v>437</v>
      </c>
      <c r="DW174" s="56">
        <f t="shared" si="268"/>
        <v>0</v>
      </c>
      <c r="DX174" s="9">
        <f t="shared" si="269"/>
        <v>0</v>
      </c>
      <c r="DY174" s="9">
        <f t="shared" si="270"/>
        <v>948570.6399999999</v>
      </c>
      <c r="DZ174" s="56">
        <f t="shared" si="271"/>
        <v>0</v>
      </c>
      <c r="EA174" s="106"/>
      <c r="EB174" s="78"/>
    </row>
    <row r="175" spans="1:132" ht="15.75" x14ac:dyDescent="0.25">
      <c r="A175" s="6" t="s">
        <v>211</v>
      </c>
      <c r="B175" s="109" t="s">
        <v>227</v>
      </c>
      <c r="C175" s="1" t="s">
        <v>651</v>
      </c>
      <c r="D175" s="15" t="s">
        <v>37</v>
      </c>
      <c r="E175" s="15">
        <v>0</v>
      </c>
      <c r="F175" s="7" t="e">
        <f t="shared" si="192"/>
        <v>#DIV/0!</v>
      </c>
      <c r="G175" s="15">
        <v>587</v>
      </c>
      <c r="H175" s="7">
        <f t="shared" si="193"/>
        <v>0.23192414065586725</v>
      </c>
      <c r="I175" s="55" t="e">
        <f t="shared" si="194"/>
        <v>#DIV/0!</v>
      </c>
      <c r="J175" s="9">
        <v>0</v>
      </c>
      <c r="K175" s="7" t="e">
        <f t="shared" si="195"/>
        <v>#DIV/0!</v>
      </c>
      <c r="L175" s="9">
        <v>1166631.25</v>
      </c>
      <c r="M175" s="7">
        <f t="shared" si="196"/>
        <v>0.29474589471350288</v>
      </c>
      <c r="N175" s="55" t="e">
        <f t="shared" si="217"/>
        <v>#DIV/0!</v>
      </c>
      <c r="O175" s="15">
        <v>0</v>
      </c>
      <c r="P175" s="7" t="e">
        <f t="shared" si="197"/>
        <v>#DIV/0!</v>
      </c>
      <c r="Q175" s="15">
        <v>66</v>
      </c>
      <c r="R175" s="7">
        <f t="shared" si="198"/>
        <v>2.6076649545634135E-2</v>
      </c>
      <c r="S175" s="55" t="e">
        <f t="shared" si="218"/>
        <v>#DIV/0!</v>
      </c>
      <c r="T175" s="9">
        <v>0</v>
      </c>
      <c r="U175" s="7" t="e">
        <f t="shared" si="199"/>
        <v>#DIV/0!</v>
      </c>
      <c r="V175" s="9">
        <v>141863</v>
      </c>
      <c r="W175" s="7">
        <f t="shared" si="200"/>
        <v>3.5841262491247049E-2</v>
      </c>
      <c r="X175" s="55" t="e">
        <f t="shared" si="219"/>
        <v>#DIV/0!</v>
      </c>
      <c r="Y175" s="15">
        <v>0</v>
      </c>
      <c r="Z175" s="7" t="e">
        <f t="shared" si="201"/>
        <v>#DIV/0!</v>
      </c>
      <c r="AA175" s="9">
        <v>74</v>
      </c>
      <c r="AB175" s="7">
        <f t="shared" si="202"/>
        <v>2.9237455551165546E-2</v>
      </c>
      <c r="AC175" s="55" t="e">
        <f t="shared" si="220"/>
        <v>#DIV/0!</v>
      </c>
      <c r="AD175" s="9">
        <v>0</v>
      </c>
      <c r="AE175" s="7" t="e">
        <f t="shared" si="203"/>
        <v>#DIV/0!</v>
      </c>
      <c r="AF175" s="9">
        <v>115563</v>
      </c>
      <c r="AG175" s="7">
        <f t="shared" si="204"/>
        <v>2.91966461817104E-2</v>
      </c>
      <c r="AH175" s="55" t="e">
        <f t="shared" si="221"/>
        <v>#DIV/0!</v>
      </c>
      <c r="AI175" s="15">
        <f t="shared" si="222"/>
        <v>0</v>
      </c>
      <c r="AJ175" s="7" t="e">
        <f t="shared" si="205"/>
        <v>#DIV/0!</v>
      </c>
      <c r="AK175" s="9">
        <f t="shared" si="223"/>
        <v>727</v>
      </c>
      <c r="AL175" s="7">
        <f t="shared" si="206"/>
        <v>0.28723824575266693</v>
      </c>
      <c r="AM175" s="54" t="e">
        <f t="shared" si="224"/>
        <v>#DIV/0!</v>
      </c>
      <c r="AN175" s="9">
        <f t="shared" si="225"/>
        <v>0</v>
      </c>
      <c r="AO175" s="7" t="e">
        <f t="shared" si="207"/>
        <v>#DIV/0!</v>
      </c>
      <c r="AP175" s="9">
        <f t="shared" si="226"/>
        <v>1424057.25</v>
      </c>
      <c r="AQ175" s="7">
        <f t="shared" si="208"/>
        <v>0.35978380338646032</v>
      </c>
      <c r="AR175" s="54" t="e">
        <f t="shared" si="209"/>
        <v>#DIV/0!</v>
      </c>
      <c r="AS175" s="15">
        <v>0</v>
      </c>
      <c r="AT175" s="7" t="e">
        <f t="shared" si="210"/>
        <v>#DIV/0!</v>
      </c>
      <c r="AU175" s="15">
        <v>1230</v>
      </c>
      <c r="AV175" s="7">
        <f t="shared" si="280"/>
        <v>0.48597392335045436</v>
      </c>
      <c r="AW175" s="54" t="e">
        <f t="shared" si="227"/>
        <v>#DIV/0!</v>
      </c>
      <c r="AX175" s="9">
        <v>0</v>
      </c>
      <c r="AY175" s="7" t="e">
        <f t="shared" si="278"/>
        <v>#DIV/0!</v>
      </c>
      <c r="AZ175" s="9">
        <v>1624231.55</v>
      </c>
      <c r="BA175" s="7">
        <f t="shared" si="281"/>
        <v>0.41035724135338358</v>
      </c>
      <c r="BB175" s="54" t="e">
        <f t="shared" si="211"/>
        <v>#DIV/0!</v>
      </c>
      <c r="BC175" s="15">
        <v>0</v>
      </c>
      <c r="BD175" s="7" t="e">
        <f t="shared" si="284"/>
        <v>#DIV/0!</v>
      </c>
      <c r="BE175" s="15">
        <v>278</v>
      </c>
      <c r="BF175" s="7">
        <f t="shared" si="282"/>
        <v>0.10983800869221652</v>
      </c>
      <c r="BG175" s="54" t="e">
        <f t="shared" si="228"/>
        <v>#DIV/0!</v>
      </c>
      <c r="BH175" s="9">
        <v>0</v>
      </c>
      <c r="BI175" s="7" t="e">
        <f t="shared" si="212"/>
        <v>#DIV/0!</v>
      </c>
      <c r="BJ175" s="9">
        <v>281900.79999999999</v>
      </c>
      <c r="BK175" s="7">
        <f t="shared" si="283"/>
        <v>7.1221393663552415E-2</v>
      </c>
      <c r="BL175" s="54" t="e">
        <f t="shared" si="229"/>
        <v>#DIV/0!</v>
      </c>
      <c r="BM175" s="15">
        <f t="shared" si="230"/>
        <v>0</v>
      </c>
      <c r="BN175" s="7" t="e">
        <f t="shared" si="213"/>
        <v>#DIV/0!</v>
      </c>
      <c r="BO175" s="15">
        <f t="shared" si="231"/>
        <v>1508</v>
      </c>
      <c r="BP175" s="7">
        <f t="shared" si="214"/>
        <v>0.59581193204267091</v>
      </c>
      <c r="BQ175" s="54" t="e">
        <f t="shared" si="232"/>
        <v>#DIV/0!</v>
      </c>
      <c r="BR175" s="9">
        <f t="shared" si="233"/>
        <v>0</v>
      </c>
      <c r="BS175" s="7" t="e">
        <f t="shared" si="215"/>
        <v>#DIV/0!</v>
      </c>
      <c r="BT175" s="9">
        <f t="shared" si="234"/>
        <v>1906132.35</v>
      </c>
      <c r="BU175" s="7">
        <f t="shared" si="216"/>
        <v>0.48157863501693599</v>
      </c>
      <c r="BV175" s="55" t="e">
        <f t="shared" si="235"/>
        <v>#DIV/0!</v>
      </c>
      <c r="BW175" s="147">
        <v>0</v>
      </c>
      <c r="BX175" s="7" t="e">
        <f t="shared" si="236"/>
        <v>#DIV/0!</v>
      </c>
      <c r="BY175" s="147">
        <v>0</v>
      </c>
      <c r="BZ175" s="7">
        <f t="shared" si="237"/>
        <v>0</v>
      </c>
      <c r="CA175" s="54" t="e">
        <f t="shared" si="238"/>
        <v>#DIV/0!</v>
      </c>
      <c r="CB175" s="147">
        <v>0</v>
      </c>
      <c r="CC175" s="7" t="e">
        <f t="shared" si="239"/>
        <v>#DIV/0!</v>
      </c>
      <c r="CD175" s="147">
        <v>0</v>
      </c>
      <c r="CE175" s="7">
        <f t="shared" si="240"/>
        <v>0</v>
      </c>
      <c r="CF175" s="148" t="e">
        <f t="shared" si="241"/>
        <v>#DIV/0!</v>
      </c>
      <c r="CG175" s="147">
        <v>0</v>
      </c>
      <c r="CH175" s="55" t="e">
        <f t="shared" si="242"/>
        <v>#DIV/0!</v>
      </c>
      <c r="CI175" s="147">
        <v>126</v>
      </c>
      <c r="CJ175" s="55">
        <f t="shared" si="243"/>
        <v>4.9782694587119716E-2</v>
      </c>
      <c r="CK175" s="55" t="e">
        <f t="shared" si="244"/>
        <v>#DIV/0!</v>
      </c>
      <c r="CL175" s="147">
        <v>0</v>
      </c>
      <c r="CM175" s="55" t="e">
        <f t="shared" si="245"/>
        <v>#DIV/0!</v>
      </c>
      <c r="CN175" s="147">
        <v>361787</v>
      </c>
      <c r="CO175" s="55">
        <f t="shared" si="246"/>
        <v>9.1404403071419574E-2</v>
      </c>
      <c r="CP175" s="55" t="e">
        <f t="shared" si="247"/>
        <v>#DIV/0!</v>
      </c>
      <c r="CQ175" s="147">
        <v>0</v>
      </c>
      <c r="CR175" s="55" t="e">
        <f t="shared" si="248"/>
        <v>#DIV/0!</v>
      </c>
      <c r="CS175" s="147">
        <v>115</v>
      </c>
      <c r="CT175" s="55">
        <f t="shared" si="249"/>
        <v>4.5436586329514028E-2</v>
      </c>
      <c r="CU175" s="55" t="e">
        <f t="shared" si="250"/>
        <v>#DIV/0!</v>
      </c>
      <c r="CV175" s="147">
        <v>0</v>
      </c>
      <c r="CW175" s="55" t="e">
        <f t="shared" si="251"/>
        <v>#DIV/0!</v>
      </c>
      <c r="CX175" s="147">
        <v>185592.5</v>
      </c>
      <c r="CY175" s="55">
        <f t="shared" si="252"/>
        <v>4.6889389826147536E-2</v>
      </c>
      <c r="CZ175" s="55" t="e">
        <f t="shared" si="253"/>
        <v>#DIV/0!</v>
      </c>
      <c r="DA175" s="147">
        <v>0</v>
      </c>
      <c r="DB175" s="55" t="e">
        <f t="shared" si="254"/>
        <v>#DIV/0!</v>
      </c>
      <c r="DC175" s="147">
        <v>21</v>
      </c>
      <c r="DD175" s="55">
        <f t="shared" si="255"/>
        <v>8.2971157645199533E-3</v>
      </c>
      <c r="DE175" s="55" t="e">
        <f t="shared" si="256"/>
        <v>#DIV/0!</v>
      </c>
      <c r="DF175" s="147">
        <v>0</v>
      </c>
      <c r="DG175" s="55" t="e">
        <f t="shared" si="257"/>
        <v>#DIV/0!</v>
      </c>
      <c r="DH175" s="147">
        <v>31489.5</v>
      </c>
      <c r="DI175" s="55">
        <f t="shared" si="258"/>
        <v>7.9557279573822907E-3</v>
      </c>
      <c r="DJ175" s="55" t="e">
        <f t="shared" si="259"/>
        <v>#DIV/0!</v>
      </c>
      <c r="DK175" s="147">
        <v>0</v>
      </c>
      <c r="DL175" s="55" t="e">
        <f t="shared" si="260"/>
        <v>#DIV/0!</v>
      </c>
      <c r="DM175" s="147">
        <v>34</v>
      </c>
      <c r="DN175" s="55">
        <f t="shared" si="261"/>
        <v>1.3433425523508494E-2</v>
      </c>
      <c r="DO175" s="55" t="e">
        <f t="shared" si="262"/>
        <v>#DIV/0!</v>
      </c>
      <c r="DP175" s="147">
        <v>0</v>
      </c>
      <c r="DQ175" s="55" t="e">
        <f t="shared" si="263"/>
        <v>#DIV/0!</v>
      </c>
      <c r="DR175" s="147">
        <v>49033</v>
      </c>
      <c r="DS175" s="55">
        <f t="shared" si="264"/>
        <v>1.2388040741654388E-2</v>
      </c>
      <c r="DT175" s="55" t="e">
        <f t="shared" si="265"/>
        <v>#DIV/0!</v>
      </c>
      <c r="DU175" s="8">
        <f t="shared" si="266"/>
        <v>0</v>
      </c>
      <c r="DV175" s="8">
        <f t="shared" si="267"/>
        <v>2531</v>
      </c>
      <c r="DW175" s="56">
        <f t="shared" si="268"/>
        <v>0</v>
      </c>
      <c r="DX175" s="9">
        <f t="shared" si="269"/>
        <v>0</v>
      </c>
      <c r="DY175" s="9">
        <f t="shared" si="270"/>
        <v>3958091.5999999996</v>
      </c>
      <c r="DZ175" s="56">
        <f t="shared" si="271"/>
        <v>0</v>
      </c>
      <c r="EA175" s="106"/>
      <c r="EB175" s="78"/>
    </row>
    <row r="176" spans="1:132" ht="15.75" x14ac:dyDescent="0.25">
      <c r="A176" s="6" t="s">
        <v>211</v>
      </c>
      <c r="B176" s="109" t="s">
        <v>228</v>
      </c>
      <c r="C176" s="1" t="s">
        <v>651</v>
      </c>
      <c r="D176" s="15" t="s">
        <v>37</v>
      </c>
      <c r="E176" s="15">
        <v>0</v>
      </c>
      <c r="F176" s="7" t="e">
        <f t="shared" si="192"/>
        <v>#DIV/0!</v>
      </c>
      <c r="G176" s="15">
        <v>992</v>
      </c>
      <c r="H176" s="7">
        <f t="shared" si="193"/>
        <v>0.26453333333333334</v>
      </c>
      <c r="I176" s="55" t="e">
        <f t="shared" si="194"/>
        <v>#DIV/0!</v>
      </c>
      <c r="J176" s="9">
        <v>0</v>
      </c>
      <c r="K176" s="7" t="e">
        <f t="shared" si="195"/>
        <v>#DIV/0!</v>
      </c>
      <c r="L176" s="9">
        <v>1998243.8</v>
      </c>
      <c r="M176" s="7">
        <f t="shared" si="196"/>
        <v>0.33632492752917997</v>
      </c>
      <c r="N176" s="55" t="e">
        <f t="shared" si="217"/>
        <v>#DIV/0!</v>
      </c>
      <c r="O176" s="15">
        <v>0</v>
      </c>
      <c r="P176" s="7" t="e">
        <f t="shared" si="197"/>
        <v>#DIV/0!</v>
      </c>
      <c r="Q176" s="15">
        <v>94</v>
      </c>
      <c r="R176" s="7">
        <f t="shared" si="198"/>
        <v>2.5066666666666668E-2</v>
      </c>
      <c r="S176" s="55" t="e">
        <f t="shared" si="218"/>
        <v>#DIV/0!</v>
      </c>
      <c r="T176" s="9">
        <v>0</v>
      </c>
      <c r="U176" s="7" t="e">
        <f t="shared" si="199"/>
        <v>#DIV/0!</v>
      </c>
      <c r="V176" s="9">
        <v>188553</v>
      </c>
      <c r="W176" s="7">
        <f t="shared" si="200"/>
        <v>3.1735403888359104E-2</v>
      </c>
      <c r="X176" s="55" t="e">
        <f t="shared" si="219"/>
        <v>#DIV/0!</v>
      </c>
      <c r="Y176" s="15">
        <v>0</v>
      </c>
      <c r="Z176" s="7" t="e">
        <f t="shared" si="201"/>
        <v>#DIV/0!</v>
      </c>
      <c r="AA176" s="9">
        <v>99</v>
      </c>
      <c r="AB176" s="7">
        <f t="shared" si="202"/>
        <v>2.64E-2</v>
      </c>
      <c r="AC176" s="55" t="e">
        <f t="shared" si="220"/>
        <v>#DIV/0!</v>
      </c>
      <c r="AD176" s="9">
        <v>0</v>
      </c>
      <c r="AE176" s="7" t="e">
        <f t="shared" si="203"/>
        <v>#DIV/0!</v>
      </c>
      <c r="AF176" s="9">
        <v>168910.3</v>
      </c>
      <c r="AG176" s="7">
        <f t="shared" si="204"/>
        <v>2.8429336003160395E-2</v>
      </c>
      <c r="AH176" s="55" t="e">
        <f t="shared" si="221"/>
        <v>#DIV/0!</v>
      </c>
      <c r="AI176" s="15">
        <f t="shared" si="222"/>
        <v>0</v>
      </c>
      <c r="AJ176" s="7" t="e">
        <f t="shared" si="205"/>
        <v>#DIV/0!</v>
      </c>
      <c r="AK176" s="9">
        <f t="shared" si="223"/>
        <v>1185</v>
      </c>
      <c r="AL176" s="7">
        <f t="shared" si="206"/>
        <v>0.316</v>
      </c>
      <c r="AM176" s="54" t="e">
        <f t="shared" si="224"/>
        <v>#DIV/0!</v>
      </c>
      <c r="AN176" s="9">
        <f t="shared" si="225"/>
        <v>0</v>
      </c>
      <c r="AO176" s="7" t="e">
        <f t="shared" si="207"/>
        <v>#DIV/0!</v>
      </c>
      <c r="AP176" s="9">
        <f t="shared" si="226"/>
        <v>2355707.0999999996</v>
      </c>
      <c r="AQ176" s="7">
        <f t="shared" si="208"/>
        <v>0.39648966742069935</v>
      </c>
      <c r="AR176" s="54" t="e">
        <f t="shared" si="209"/>
        <v>#DIV/0!</v>
      </c>
      <c r="AS176" s="15">
        <v>0</v>
      </c>
      <c r="AT176" s="7" t="e">
        <f t="shared" si="210"/>
        <v>#DIV/0!</v>
      </c>
      <c r="AU176" s="15">
        <v>1762</v>
      </c>
      <c r="AV176" s="7">
        <f t="shared" si="280"/>
        <v>0.46986666666666665</v>
      </c>
      <c r="AW176" s="54" t="e">
        <f t="shared" si="227"/>
        <v>#DIV/0!</v>
      </c>
      <c r="AX176" s="9">
        <v>0</v>
      </c>
      <c r="AY176" s="7" t="e">
        <f t="shared" si="278"/>
        <v>#DIV/0!</v>
      </c>
      <c r="AZ176" s="9">
        <v>2298314</v>
      </c>
      <c r="BA176" s="7">
        <f t="shared" si="281"/>
        <v>0.38682982000960026</v>
      </c>
      <c r="BB176" s="54" t="e">
        <f t="shared" si="211"/>
        <v>#DIV/0!</v>
      </c>
      <c r="BC176" s="15">
        <v>0</v>
      </c>
      <c r="BD176" s="7" t="e">
        <f t="shared" si="284"/>
        <v>#DIV/0!</v>
      </c>
      <c r="BE176" s="15">
        <v>347</v>
      </c>
      <c r="BF176" s="7">
        <f t="shared" si="282"/>
        <v>9.2533333333333329E-2</v>
      </c>
      <c r="BG176" s="54" t="e">
        <f t="shared" si="228"/>
        <v>#DIV/0!</v>
      </c>
      <c r="BH176" s="9">
        <v>0</v>
      </c>
      <c r="BI176" s="7" t="e">
        <f t="shared" si="212"/>
        <v>#DIV/0!</v>
      </c>
      <c r="BJ176" s="9">
        <v>352915.45</v>
      </c>
      <c r="BK176" s="7">
        <f t="shared" si="283"/>
        <v>5.9399290089216308E-2</v>
      </c>
      <c r="BL176" s="54" t="e">
        <f t="shared" si="229"/>
        <v>#DIV/0!</v>
      </c>
      <c r="BM176" s="15">
        <f t="shared" si="230"/>
        <v>0</v>
      </c>
      <c r="BN176" s="7" t="e">
        <f t="shared" si="213"/>
        <v>#DIV/0!</v>
      </c>
      <c r="BO176" s="15">
        <f t="shared" si="231"/>
        <v>2109</v>
      </c>
      <c r="BP176" s="7">
        <f t="shared" si="214"/>
        <v>0.56240000000000001</v>
      </c>
      <c r="BQ176" s="54" t="e">
        <f t="shared" si="232"/>
        <v>#DIV/0!</v>
      </c>
      <c r="BR176" s="9">
        <f t="shared" si="233"/>
        <v>0</v>
      </c>
      <c r="BS176" s="7" t="e">
        <f t="shared" si="215"/>
        <v>#DIV/0!</v>
      </c>
      <c r="BT176" s="9">
        <f t="shared" si="234"/>
        <v>2651229.4500000002</v>
      </c>
      <c r="BU176" s="7">
        <f t="shared" si="216"/>
        <v>0.44622911009881661</v>
      </c>
      <c r="BV176" s="55" t="e">
        <f t="shared" si="235"/>
        <v>#DIV/0!</v>
      </c>
      <c r="BW176" s="147">
        <v>0</v>
      </c>
      <c r="BX176" s="7" t="e">
        <f t="shared" si="236"/>
        <v>#DIV/0!</v>
      </c>
      <c r="BY176" s="147">
        <v>1</v>
      </c>
      <c r="BZ176" s="7">
        <f t="shared" si="237"/>
        <v>2.6666666666666668E-4</v>
      </c>
      <c r="CA176" s="54" t="e">
        <f t="shared" si="238"/>
        <v>#DIV/0!</v>
      </c>
      <c r="CB176" s="147">
        <v>0</v>
      </c>
      <c r="CC176" s="7" t="e">
        <f t="shared" si="239"/>
        <v>#DIV/0!</v>
      </c>
      <c r="CD176" s="147">
        <v>3749.5</v>
      </c>
      <c r="CE176" s="7">
        <f t="shared" si="240"/>
        <v>6.310793086262348E-4</v>
      </c>
      <c r="CF176" s="148" t="e">
        <f t="shared" si="241"/>
        <v>#DIV/0!</v>
      </c>
      <c r="CG176" s="147">
        <v>0</v>
      </c>
      <c r="CH176" s="55" t="e">
        <f t="shared" si="242"/>
        <v>#DIV/0!</v>
      </c>
      <c r="CI176" s="147">
        <v>174</v>
      </c>
      <c r="CJ176" s="55">
        <f t="shared" si="243"/>
        <v>4.6399999999999997E-2</v>
      </c>
      <c r="CK176" s="55" t="e">
        <f t="shared" si="244"/>
        <v>#DIV/0!</v>
      </c>
      <c r="CL176" s="147">
        <v>0</v>
      </c>
      <c r="CM176" s="55" t="e">
        <f t="shared" si="245"/>
        <v>#DIV/0!</v>
      </c>
      <c r="CN176" s="147">
        <v>489713</v>
      </c>
      <c r="CO176" s="55">
        <f t="shared" si="246"/>
        <v>8.2423720886859397E-2</v>
      </c>
      <c r="CP176" s="55" t="e">
        <f t="shared" si="247"/>
        <v>#DIV/0!</v>
      </c>
      <c r="CQ176" s="147">
        <v>0</v>
      </c>
      <c r="CR176" s="55" t="e">
        <f t="shared" si="248"/>
        <v>#DIV/0!</v>
      </c>
      <c r="CS176" s="147">
        <v>190</v>
      </c>
      <c r="CT176" s="55">
        <f t="shared" si="249"/>
        <v>5.0666666666666665E-2</v>
      </c>
      <c r="CU176" s="55" t="e">
        <f t="shared" si="250"/>
        <v>#DIV/0!</v>
      </c>
      <c r="CV176" s="147">
        <v>0</v>
      </c>
      <c r="CW176" s="55" t="e">
        <f t="shared" si="251"/>
        <v>#DIV/0!</v>
      </c>
      <c r="CX176" s="147">
        <v>307955</v>
      </c>
      <c r="CY176" s="55">
        <f t="shared" si="252"/>
        <v>5.1831985194823876E-2</v>
      </c>
      <c r="CZ176" s="55" t="e">
        <f t="shared" si="253"/>
        <v>#DIV/0!</v>
      </c>
      <c r="DA176" s="147">
        <v>0</v>
      </c>
      <c r="DB176" s="55" t="e">
        <f t="shared" si="254"/>
        <v>#DIV/0!</v>
      </c>
      <c r="DC176" s="147">
        <v>32</v>
      </c>
      <c r="DD176" s="55">
        <f t="shared" si="255"/>
        <v>8.5333333333333337E-3</v>
      </c>
      <c r="DE176" s="55" t="e">
        <f t="shared" si="256"/>
        <v>#DIV/0!</v>
      </c>
      <c r="DF176" s="147">
        <v>0</v>
      </c>
      <c r="DG176" s="55" t="e">
        <f t="shared" si="257"/>
        <v>#DIV/0!</v>
      </c>
      <c r="DH176" s="147">
        <v>47984</v>
      </c>
      <c r="DI176" s="55">
        <f t="shared" si="258"/>
        <v>8.0761993719485926E-3</v>
      </c>
      <c r="DJ176" s="55" t="e">
        <f t="shared" si="259"/>
        <v>#DIV/0!</v>
      </c>
      <c r="DK176" s="147">
        <v>0</v>
      </c>
      <c r="DL176" s="55" t="e">
        <f t="shared" si="260"/>
        <v>#DIV/0!</v>
      </c>
      <c r="DM176" s="147">
        <v>59</v>
      </c>
      <c r="DN176" s="55">
        <f t="shared" si="261"/>
        <v>1.5733333333333332E-2</v>
      </c>
      <c r="DO176" s="55" t="e">
        <f t="shared" si="262"/>
        <v>#DIV/0!</v>
      </c>
      <c r="DP176" s="147">
        <v>0</v>
      </c>
      <c r="DQ176" s="55" t="e">
        <f t="shared" si="263"/>
        <v>#DIV/0!</v>
      </c>
      <c r="DR176" s="147">
        <v>85070.5</v>
      </c>
      <c r="DS176" s="55">
        <f t="shared" si="264"/>
        <v>1.4318237718225926E-2</v>
      </c>
      <c r="DT176" s="55" t="e">
        <f t="shared" si="265"/>
        <v>#DIV/0!</v>
      </c>
      <c r="DU176" s="8">
        <f t="shared" si="266"/>
        <v>0</v>
      </c>
      <c r="DV176" s="8">
        <f t="shared" si="267"/>
        <v>3750</v>
      </c>
      <c r="DW176" s="56">
        <f t="shared" si="268"/>
        <v>0</v>
      </c>
      <c r="DX176" s="9">
        <f t="shared" si="269"/>
        <v>0</v>
      </c>
      <c r="DY176" s="9">
        <f t="shared" si="270"/>
        <v>5941408.5499999998</v>
      </c>
      <c r="DZ176" s="56">
        <f t="shared" si="271"/>
        <v>0</v>
      </c>
      <c r="EA176" s="106"/>
      <c r="EB176" s="78"/>
    </row>
    <row r="177" spans="1:132" ht="15.75" x14ac:dyDescent="0.25">
      <c r="A177" s="6" t="s">
        <v>425</v>
      </c>
      <c r="B177" s="109" t="s">
        <v>445</v>
      </c>
      <c r="C177" s="1" t="s">
        <v>651</v>
      </c>
      <c r="D177" s="15" t="s">
        <v>6</v>
      </c>
      <c r="E177" s="15">
        <v>745</v>
      </c>
      <c r="F177" s="7">
        <f t="shared" si="192"/>
        <v>0.26325088339222613</v>
      </c>
      <c r="G177" s="15">
        <v>714</v>
      </c>
      <c r="H177" s="7">
        <f t="shared" si="193"/>
        <v>0.26444444444444443</v>
      </c>
      <c r="I177" s="55">
        <f t="shared" si="194"/>
        <v>1.1935610522182949E-3</v>
      </c>
      <c r="J177" s="9">
        <v>1824026.33</v>
      </c>
      <c r="K177" s="7">
        <f t="shared" si="195"/>
        <v>0.3189285766615424</v>
      </c>
      <c r="L177" s="9">
        <v>1754630.2</v>
      </c>
      <c r="M177" s="7">
        <f t="shared" si="196"/>
        <v>0.31412289297944179</v>
      </c>
      <c r="N177" s="55">
        <f t="shared" si="217"/>
        <v>-4.8056836821006033E-3</v>
      </c>
      <c r="O177" s="15">
        <v>121</v>
      </c>
      <c r="P177" s="7">
        <f t="shared" si="197"/>
        <v>4.2756183745583036E-2</v>
      </c>
      <c r="Q177" s="15">
        <v>160</v>
      </c>
      <c r="R177" s="7">
        <f t="shared" si="198"/>
        <v>5.9259259259259262E-2</v>
      </c>
      <c r="S177" s="55">
        <f t="shared" si="218"/>
        <v>1.6503075513676226E-2</v>
      </c>
      <c r="T177" s="9">
        <v>296673.06000000011</v>
      </c>
      <c r="U177" s="7">
        <f t="shared" si="199"/>
        <v>5.1872889773265721E-2</v>
      </c>
      <c r="V177" s="9">
        <v>369364.60000000021</v>
      </c>
      <c r="W177" s="7">
        <f t="shared" si="200"/>
        <v>6.6125544126730745E-2</v>
      </c>
      <c r="X177" s="55">
        <f t="shared" si="219"/>
        <v>1.4252654353465025E-2</v>
      </c>
      <c r="Y177" s="15">
        <v>57</v>
      </c>
      <c r="Z177" s="7">
        <f t="shared" si="201"/>
        <v>2.0141342756183747E-2</v>
      </c>
      <c r="AA177" s="9">
        <v>38</v>
      </c>
      <c r="AB177" s="7">
        <f t="shared" si="202"/>
        <v>1.4074074074074074E-2</v>
      </c>
      <c r="AC177" s="55">
        <f t="shared" si="220"/>
        <v>-6.0672686821096732E-3</v>
      </c>
      <c r="AD177" s="9">
        <v>130101.87000000001</v>
      </c>
      <c r="AE177" s="7">
        <f t="shared" si="203"/>
        <v>2.2748138849566401E-2</v>
      </c>
      <c r="AF177" s="9">
        <v>100824.68999999997</v>
      </c>
      <c r="AG177" s="7">
        <f t="shared" si="204"/>
        <v>1.8050152850757607E-2</v>
      </c>
      <c r="AH177" s="55">
        <f t="shared" si="221"/>
        <v>-4.6979859988087944E-3</v>
      </c>
      <c r="AI177" s="15">
        <f t="shared" si="222"/>
        <v>923</v>
      </c>
      <c r="AJ177" s="7">
        <f t="shared" si="205"/>
        <v>0.32614840989399291</v>
      </c>
      <c r="AK177" s="9">
        <f t="shared" si="223"/>
        <v>912</v>
      </c>
      <c r="AL177" s="7">
        <f t="shared" si="206"/>
        <v>0.33777777777777779</v>
      </c>
      <c r="AM177" s="54">
        <f t="shared" si="224"/>
        <v>1.162936788378488E-2</v>
      </c>
      <c r="AN177" s="9">
        <f t="shared" si="225"/>
        <v>2250801.2600000002</v>
      </c>
      <c r="AO177" s="7">
        <f t="shared" si="207"/>
        <v>0.39354960528437455</v>
      </c>
      <c r="AP177" s="9">
        <f t="shared" si="226"/>
        <v>2224819.4900000002</v>
      </c>
      <c r="AQ177" s="7">
        <f t="shared" si="208"/>
        <v>0.39829858995693018</v>
      </c>
      <c r="AR177" s="54">
        <f t="shared" si="209"/>
        <v>4.7489846725556339E-3</v>
      </c>
      <c r="AS177" s="15">
        <v>1289</v>
      </c>
      <c r="AT177" s="7">
        <f t="shared" si="210"/>
        <v>0.45547703180212012</v>
      </c>
      <c r="AU177" s="15">
        <v>1225</v>
      </c>
      <c r="AV177" s="7">
        <f t="shared" si="280"/>
        <v>0.45370370370370372</v>
      </c>
      <c r="AW177" s="54">
        <f t="shared" si="227"/>
        <v>-1.7733280984164046E-3</v>
      </c>
      <c r="AX177" s="9">
        <v>2233655.7799999989</v>
      </c>
      <c r="AY177" s="7">
        <f t="shared" si="278"/>
        <v>0.39055174092099149</v>
      </c>
      <c r="AZ177" s="9">
        <v>2203585.5</v>
      </c>
      <c r="BA177" s="7">
        <f t="shared" si="281"/>
        <v>0.3944971722175703</v>
      </c>
      <c r="BB177" s="54">
        <v>0</v>
      </c>
      <c r="BC177" s="15">
        <v>346</v>
      </c>
      <c r="BD177" s="7">
        <v>0</v>
      </c>
      <c r="BE177" s="15">
        <v>306</v>
      </c>
      <c r="BF177" s="7">
        <f t="shared" si="282"/>
        <v>0.11333333333333333</v>
      </c>
      <c r="BG177" s="54">
        <f t="shared" si="228"/>
        <v>0.11333333333333333</v>
      </c>
      <c r="BH177" s="9">
        <v>470638.2000000003</v>
      </c>
      <c r="BI177" s="7">
        <f t="shared" si="212"/>
        <v>8.2290463015712287E-2</v>
      </c>
      <c r="BJ177" s="9">
        <v>437330.63000000041</v>
      </c>
      <c r="BK177" s="7">
        <f t="shared" si="283"/>
        <v>7.8293171224410707E-2</v>
      </c>
      <c r="BL177" s="54">
        <f t="shared" si="229"/>
        <v>-3.9972917913015799E-3</v>
      </c>
      <c r="BM177" s="15">
        <f t="shared" si="230"/>
        <v>1635</v>
      </c>
      <c r="BN177" s="7">
        <f t="shared" si="213"/>
        <v>0.57773851590106007</v>
      </c>
      <c r="BO177" s="15">
        <f t="shared" si="231"/>
        <v>1531</v>
      </c>
      <c r="BP177" s="7">
        <f t="shared" si="214"/>
        <v>0.56703703703703701</v>
      </c>
      <c r="BQ177" s="54">
        <f t="shared" si="232"/>
        <v>-1.0701478864023062E-2</v>
      </c>
      <c r="BR177" s="9">
        <f t="shared" si="233"/>
        <v>2704293.9799999991</v>
      </c>
      <c r="BS177" s="7">
        <f t="shared" si="215"/>
        <v>0.47284220393670379</v>
      </c>
      <c r="BT177" s="9">
        <f t="shared" si="234"/>
        <v>2640916.1300000004</v>
      </c>
      <c r="BU177" s="7">
        <f t="shared" si="216"/>
        <v>0.47279034344198095</v>
      </c>
      <c r="BV177" s="55">
        <f t="shared" si="235"/>
        <v>-5.1860494722832939E-5</v>
      </c>
      <c r="BW177" s="147">
        <v>18</v>
      </c>
      <c r="BX177" s="7">
        <f t="shared" si="236"/>
        <v>6.3604240282685515E-3</v>
      </c>
      <c r="BY177" s="147">
        <v>14</v>
      </c>
      <c r="BZ177" s="7">
        <f t="shared" si="237"/>
        <v>5.185185185185185E-3</v>
      </c>
      <c r="CA177" s="54">
        <f t="shared" si="238"/>
        <v>-1.1752388430833665E-3</v>
      </c>
      <c r="CB177" s="147">
        <v>80535.97</v>
      </c>
      <c r="CC177" s="7">
        <f t="shared" si="239"/>
        <v>1.4081607189385626E-2</v>
      </c>
      <c r="CD177" s="147">
        <v>78144.069999999992</v>
      </c>
      <c r="CE177" s="7">
        <f t="shared" si="240"/>
        <v>1.3989751993091198E-2</v>
      </c>
      <c r="CF177" s="148">
        <f t="shared" si="241"/>
        <v>-9.185519629442869E-5</v>
      </c>
      <c r="CG177" s="147">
        <v>111</v>
      </c>
      <c r="CH177" s="55">
        <f t="shared" si="242"/>
        <v>3.9222614840989399E-2</v>
      </c>
      <c r="CI177" s="147">
        <v>107</v>
      </c>
      <c r="CJ177" s="55">
        <f t="shared" si="243"/>
        <v>3.9629629629629633E-2</v>
      </c>
      <c r="CK177" s="55">
        <f t="shared" si="244"/>
        <v>4.0701478864023366E-4</v>
      </c>
      <c r="CL177" s="147">
        <v>395798.67999999988</v>
      </c>
      <c r="CM177" s="55">
        <f t="shared" si="245"/>
        <v>6.9204872528850644E-2</v>
      </c>
      <c r="CN177" s="147">
        <v>365662.54</v>
      </c>
      <c r="CO177" s="55">
        <f t="shared" si="246"/>
        <v>6.54627823680516E-2</v>
      </c>
      <c r="CP177" s="55">
        <f t="shared" si="247"/>
        <v>-3.7420901607990442E-3</v>
      </c>
      <c r="CQ177" s="147">
        <v>81</v>
      </c>
      <c r="CR177" s="55">
        <f t="shared" si="248"/>
        <v>2.8621908127208481E-2</v>
      </c>
      <c r="CS177" s="147">
        <v>54</v>
      </c>
      <c r="CT177" s="55">
        <f t="shared" si="249"/>
        <v>0.02</v>
      </c>
      <c r="CU177" s="55">
        <f t="shared" si="250"/>
        <v>-8.6219081272084809E-3</v>
      </c>
      <c r="CV177" s="147">
        <v>174578.81</v>
      </c>
      <c r="CW177" s="55">
        <f t="shared" si="251"/>
        <v>3.0524872625367114E-2</v>
      </c>
      <c r="CX177" s="147">
        <v>111924.51</v>
      </c>
      <c r="CY177" s="55">
        <f t="shared" si="252"/>
        <v>2.0037299526992333E-2</v>
      </c>
      <c r="CZ177" s="55">
        <f t="shared" si="253"/>
        <v>-1.0487573098374781E-2</v>
      </c>
      <c r="DA177" s="147">
        <v>15</v>
      </c>
      <c r="DB177" s="55">
        <f t="shared" si="254"/>
        <v>5.3003533568904597E-3</v>
      </c>
      <c r="DC177" s="147">
        <v>48</v>
      </c>
      <c r="DD177" s="55">
        <f t="shared" si="255"/>
        <v>1.7777777777777778E-2</v>
      </c>
      <c r="DE177" s="55">
        <f t="shared" si="256"/>
        <v>1.2477424420887319E-2</v>
      </c>
      <c r="DF177" s="147">
        <v>26946.54</v>
      </c>
      <c r="DG177" s="55">
        <f t="shared" si="257"/>
        <v>4.7115666626113446E-3</v>
      </c>
      <c r="DH177" s="147">
        <v>102779.65</v>
      </c>
      <c r="DI177" s="55">
        <f t="shared" si="258"/>
        <v>1.8400139811462542E-2</v>
      </c>
      <c r="DJ177" s="55">
        <f t="shared" si="259"/>
        <v>1.3688573148851198E-2</v>
      </c>
      <c r="DK177" s="147">
        <v>47</v>
      </c>
      <c r="DL177" s="55">
        <f t="shared" si="260"/>
        <v>1.6607773851590107E-2</v>
      </c>
      <c r="DM177" s="147">
        <v>34</v>
      </c>
      <c r="DN177" s="55">
        <f t="shared" si="261"/>
        <v>1.2592592592592593E-2</v>
      </c>
      <c r="DO177" s="55">
        <f t="shared" si="262"/>
        <v>-4.015181258997514E-3</v>
      </c>
      <c r="DP177" s="147">
        <v>86276.159999999989</v>
      </c>
      <c r="DQ177" s="55">
        <f t="shared" si="263"/>
        <v>1.5085271772707083E-2</v>
      </c>
      <c r="DR177" s="147">
        <v>61561.71</v>
      </c>
      <c r="DS177" s="55">
        <f t="shared" si="264"/>
        <v>1.1021092901490828E-2</v>
      </c>
      <c r="DT177" s="55">
        <f t="shared" si="265"/>
        <v>-4.0641788712162553E-3</v>
      </c>
      <c r="DU177" s="8">
        <f t="shared" si="266"/>
        <v>2830</v>
      </c>
      <c r="DV177" s="8">
        <f t="shared" si="267"/>
        <v>2700</v>
      </c>
      <c r="DW177" s="56">
        <f t="shared" si="268"/>
        <v>-4.5936395759717308E-2</v>
      </c>
      <c r="DX177" s="9">
        <f t="shared" si="269"/>
        <v>5719231.3999999985</v>
      </c>
      <c r="DY177" s="9">
        <f t="shared" si="270"/>
        <v>5585808.1000000024</v>
      </c>
      <c r="DZ177" s="56">
        <f t="shared" si="271"/>
        <v>-2.3328886465407983E-2</v>
      </c>
      <c r="EA177" s="106"/>
      <c r="EB177" s="78"/>
    </row>
    <row r="178" spans="1:132" ht="15.75" x14ac:dyDescent="0.25">
      <c r="A178" s="6" t="s">
        <v>148</v>
      </c>
      <c r="B178" s="109" t="s">
        <v>173</v>
      </c>
      <c r="C178" s="1" t="s">
        <v>651</v>
      </c>
      <c r="D178" s="15" t="s">
        <v>6</v>
      </c>
      <c r="E178" s="15">
        <v>1095</v>
      </c>
      <c r="F178" s="7">
        <f t="shared" si="192"/>
        <v>0.27926549349655699</v>
      </c>
      <c r="G178" s="15">
        <v>1202</v>
      </c>
      <c r="H178" s="7">
        <f t="shared" si="193"/>
        <v>0.30632008154943935</v>
      </c>
      <c r="I178" s="55">
        <f t="shared" si="194"/>
        <v>2.7054588052882356E-2</v>
      </c>
      <c r="J178" s="9">
        <v>2800848.069999998</v>
      </c>
      <c r="K178" s="7">
        <f t="shared" si="195"/>
        <v>0.34209084421636959</v>
      </c>
      <c r="L178" s="9">
        <v>2946202.2600000012</v>
      </c>
      <c r="M178" s="7">
        <f t="shared" si="196"/>
        <v>0.35890043307208563</v>
      </c>
      <c r="N178" s="55">
        <f t="shared" si="217"/>
        <v>1.680958885571604E-2</v>
      </c>
      <c r="O178" s="15">
        <v>238</v>
      </c>
      <c r="P178" s="7">
        <f t="shared" si="197"/>
        <v>6.0698801326192299E-2</v>
      </c>
      <c r="Q178" s="15">
        <v>186</v>
      </c>
      <c r="R178" s="7">
        <f t="shared" si="198"/>
        <v>4.7400611620795105E-2</v>
      </c>
      <c r="S178" s="55">
        <f t="shared" si="218"/>
        <v>-1.3298189705397194E-2</v>
      </c>
      <c r="T178" s="9">
        <v>609018.09000000008</v>
      </c>
      <c r="U178" s="7">
        <f t="shared" si="199"/>
        <v>7.4384439049970011E-2</v>
      </c>
      <c r="V178" s="9">
        <v>453554.35</v>
      </c>
      <c r="W178" s="7">
        <f t="shared" si="200"/>
        <v>5.5251078599311179E-2</v>
      </c>
      <c r="X178" s="55">
        <f t="shared" si="219"/>
        <v>-1.9133360450658832E-2</v>
      </c>
      <c r="Y178" s="15">
        <v>0</v>
      </c>
      <c r="Z178" s="7">
        <f t="shared" si="201"/>
        <v>0</v>
      </c>
      <c r="AA178" s="9">
        <v>54</v>
      </c>
      <c r="AB178" s="7">
        <f t="shared" si="202"/>
        <v>1.3761467889908258E-2</v>
      </c>
      <c r="AC178" s="55">
        <f t="shared" si="220"/>
        <v>1.3761467889908258E-2</v>
      </c>
      <c r="AD178" s="9">
        <v>0</v>
      </c>
      <c r="AE178" s="7">
        <f t="shared" si="203"/>
        <v>0</v>
      </c>
      <c r="AF178" s="9">
        <v>157886.38</v>
      </c>
      <c r="AG178" s="7">
        <f t="shared" si="204"/>
        <v>1.9233401225543782E-2</v>
      </c>
      <c r="AH178" s="55">
        <f t="shared" si="221"/>
        <v>1.9233401225543782E-2</v>
      </c>
      <c r="AI178" s="15">
        <f t="shared" si="222"/>
        <v>1333</v>
      </c>
      <c r="AJ178" s="7">
        <f t="shared" si="205"/>
        <v>0.33996429482274931</v>
      </c>
      <c r="AK178" s="9">
        <f t="shared" si="223"/>
        <v>1442</v>
      </c>
      <c r="AL178" s="7">
        <f t="shared" si="206"/>
        <v>0.3674821610601427</v>
      </c>
      <c r="AM178" s="54">
        <f t="shared" si="224"/>
        <v>2.7517866237393385E-2</v>
      </c>
      <c r="AN178" s="9">
        <f t="shared" si="225"/>
        <v>3409866.1599999983</v>
      </c>
      <c r="AO178" s="7">
        <f t="shared" si="207"/>
        <v>0.41647528326633965</v>
      </c>
      <c r="AP178" s="9">
        <f t="shared" si="226"/>
        <v>3557642.9900000012</v>
      </c>
      <c r="AQ178" s="7">
        <f t="shared" si="208"/>
        <v>0.43338491289694059</v>
      </c>
      <c r="AR178" s="54">
        <f t="shared" si="209"/>
        <v>1.6909629630600942E-2</v>
      </c>
      <c r="AS178" s="15">
        <v>1875</v>
      </c>
      <c r="AT178" s="7">
        <f t="shared" si="210"/>
        <v>0.47819433817903595</v>
      </c>
      <c r="AU178" s="15">
        <v>1904</v>
      </c>
      <c r="AV178" s="7">
        <f t="shared" si="280"/>
        <v>0.48521916411824667</v>
      </c>
      <c r="AW178" s="54">
        <f t="shared" si="227"/>
        <v>7.0248259392107215E-3</v>
      </c>
      <c r="AX178" s="9">
        <v>3285683.849999995</v>
      </c>
      <c r="AY178" s="7">
        <f t="shared" si="278"/>
        <v>0.40130786604022783</v>
      </c>
      <c r="AZ178" s="9">
        <v>3395610.34</v>
      </c>
      <c r="BA178" s="7">
        <f t="shared" si="281"/>
        <v>0.41364642140015578</v>
      </c>
      <c r="BB178" s="54">
        <f t="shared" si="211"/>
        <v>1.233855535992795E-2</v>
      </c>
      <c r="BC178" s="15">
        <v>356</v>
      </c>
      <c r="BD178" s="7">
        <f>BC178/$DU178</f>
        <v>9.0793165008926299E-2</v>
      </c>
      <c r="BE178" s="15">
        <v>319</v>
      </c>
      <c r="BF178" s="7">
        <f t="shared" si="282"/>
        <v>8.1294597349643227E-2</v>
      </c>
      <c r="BG178" s="54">
        <f t="shared" si="228"/>
        <v>-9.498567659283072E-3</v>
      </c>
      <c r="BH178" s="9">
        <v>456583.20999999979</v>
      </c>
      <c r="BI178" s="7">
        <f t="shared" si="212"/>
        <v>5.576630072759356E-2</v>
      </c>
      <c r="BJ178" s="9">
        <v>456178.25000000012</v>
      </c>
      <c r="BK178" s="7">
        <f t="shared" si="283"/>
        <v>5.5570716819376184E-2</v>
      </c>
      <c r="BL178" s="54">
        <f t="shared" si="229"/>
        <v>-1.9558390821737548E-4</v>
      </c>
      <c r="BM178" s="15">
        <f t="shared" si="230"/>
        <v>2231</v>
      </c>
      <c r="BN178" s="7">
        <f t="shared" si="213"/>
        <v>0.56898750318796221</v>
      </c>
      <c r="BO178" s="15">
        <f t="shared" si="231"/>
        <v>2223</v>
      </c>
      <c r="BP178" s="7">
        <f t="shared" si="214"/>
        <v>0.5665137614678899</v>
      </c>
      <c r="BQ178" s="54">
        <f t="shared" si="232"/>
        <v>-2.4737417200723089E-3</v>
      </c>
      <c r="BR178" s="9">
        <f t="shared" si="233"/>
        <v>3742267.0599999949</v>
      </c>
      <c r="BS178" s="7">
        <f t="shared" si="215"/>
        <v>0.45707416676782137</v>
      </c>
      <c r="BT178" s="9">
        <f t="shared" si="234"/>
        <v>3851788.59</v>
      </c>
      <c r="BU178" s="7">
        <f t="shared" si="216"/>
        <v>0.46921713821953198</v>
      </c>
      <c r="BV178" s="55">
        <f t="shared" si="235"/>
        <v>1.2142971451710616E-2</v>
      </c>
      <c r="BW178" s="147">
        <v>25</v>
      </c>
      <c r="BX178" s="7">
        <f t="shared" si="236"/>
        <v>6.3759245090538128E-3</v>
      </c>
      <c r="BY178" s="147">
        <v>31</v>
      </c>
      <c r="BZ178" s="7">
        <f t="shared" si="237"/>
        <v>7.9001019367991848E-3</v>
      </c>
      <c r="CA178" s="54">
        <f t="shared" si="238"/>
        <v>1.5241774277453719E-3</v>
      </c>
      <c r="CB178" s="147">
        <v>111171.21</v>
      </c>
      <c r="CC178" s="7">
        <f t="shared" si="239"/>
        <v>1.357826348697855E-2</v>
      </c>
      <c r="CD178" s="147">
        <v>132565.54</v>
      </c>
      <c r="CE178" s="7">
        <f t="shared" si="240"/>
        <v>1.6148867429229E-2</v>
      </c>
      <c r="CF178" s="148">
        <f t="shared" si="241"/>
        <v>2.5706039422504507E-3</v>
      </c>
      <c r="CG178" s="147">
        <v>200</v>
      </c>
      <c r="CH178" s="55">
        <f t="shared" si="242"/>
        <v>5.1007396072430503E-2</v>
      </c>
      <c r="CI178" s="147">
        <v>121</v>
      </c>
      <c r="CJ178" s="55">
        <f t="shared" si="243"/>
        <v>3.0835881753312946E-2</v>
      </c>
      <c r="CK178" s="55">
        <f t="shared" si="244"/>
        <v>-2.0171514319117557E-2</v>
      </c>
      <c r="CL178" s="147">
        <v>655291.17000000004</v>
      </c>
      <c r="CM178" s="55">
        <f t="shared" si="245"/>
        <v>8.0036154746813082E-2</v>
      </c>
      <c r="CN178" s="147">
        <v>445051.5799999999</v>
      </c>
      <c r="CO178" s="55">
        <f t="shared" si="246"/>
        <v>5.4215288261103931E-2</v>
      </c>
      <c r="CP178" s="55">
        <f t="shared" si="247"/>
        <v>-2.5820866485709151E-2</v>
      </c>
      <c r="CQ178" s="147">
        <v>71</v>
      </c>
      <c r="CR178" s="55">
        <f t="shared" si="248"/>
        <v>1.8107625605712829E-2</v>
      </c>
      <c r="CS178" s="147">
        <v>47</v>
      </c>
      <c r="CT178" s="55">
        <f t="shared" si="249"/>
        <v>1.1977573904179408E-2</v>
      </c>
      <c r="CU178" s="55">
        <f t="shared" si="250"/>
        <v>-6.1300517015334208E-3</v>
      </c>
      <c r="CV178" s="147">
        <v>152904.17000000001</v>
      </c>
      <c r="CW178" s="55">
        <f t="shared" si="251"/>
        <v>1.8675456608934642E-2</v>
      </c>
      <c r="CX178" s="147">
        <v>101396.7</v>
      </c>
      <c r="CY178" s="55">
        <f t="shared" si="252"/>
        <v>1.235194203607743E-2</v>
      </c>
      <c r="CZ178" s="55">
        <f t="shared" si="253"/>
        <v>-6.3235145728572119E-3</v>
      </c>
      <c r="DA178" s="147">
        <v>32</v>
      </c>
      <c r="DB178" s="55">
        <f t="shared" si="254"/>
        <v>8.1611833715888801E-3</v>
      </c>
      <c r="DC178" s="147">
        <v>38</v>
      </c>
      <c r="DD178" s="55">
        <f t="shared" si="255"/>
        <v>9.6839959225280322E-3</v>
      </c>
      <c r="DE178" s="55">
        <f t="shared" si="256"/>
        <v>1.5228125509391521E-3</v>
      </c>
      <c r="DF178" s="147">
        <v>60843.69</v>
      </c>
      <c r="DG178" s="55">
        <f t="shared" si="257"/>
        <v>7.4313453486747321E-3</v>
      </c>
      <c r="DH178" s="147">
        <v>78029.460000000006</v>
      </c>
      <c r="DI178" s="55">
        <f t="shared" si="258"/>
        <v>9.5053918621259125E-3</v>
      </c>
      <c r="DJ178" s="55">
        <f t="shared" si="259"/>
        <v>2.0740465134511804E-3</v>
      </c>
      <c r="DK178" s="147">
        <v>29</v>
      </c>
      <c r="DL178" s="55">
        <f t="shared" si="260"/>
        <v>7.3960724305024228E-3</v>
      </c>
      <c r="DM178" s="147">
        <v>22</v>
      </c>
      <c r="DN178" s="55">
        <f t="shared" si="261"/>
        <v>5.6065239551478085E-3</v>
      </c>
      <c r="DO178" s="55">
        <f t="shared" si="262"/>
        <v>-1.7895484753546144E-3</v>
      </c>
      <c r="DP178" s="147">
        <v>55095.98</v>
      </c>
      <c r="DQ178" s="55">
        <f t="shared" si="263"/>
        <v>6.7293297744380077E-3</v>
      </c>
      <c r="DR178" s="147">
        <v>42493.39</v>
      </c>
      <c r="DS178" s="55">
        <f t="shared" si="264"/>
        <v>5.1764592949911821E-3</v>
      </c>
      <c r="DT178" s="55">
        <f t="shared" si="265"/>
        <v>-1.5528704794468256E-3</v>
      </c>
      <c r="DU178" s="8">
        <f t="shared" si="266"/>
        <v>3921</v>
      </c>
      <c r="DV178" s="8">
        <f t="shared" si="267"/>
        <v>3924</v>
      </c>
      <c r="DW178" s="56">
        <f t="shared" si="268"/>
        <v>7.6511094108644429E-4</v>
      </c>
      <c r="DX178" s="9">
        <f t="shared" si="269"/>
        <v>8187439.439999993</v>
      </c>
      <c r="DY178" s="9">
        <f t="shared" si="270"/>
        <v>8208968.2500000009</v>
      </c>
      <c r="DZ178" s="56">
        <f t="shared" si="271"/>
        <v>2.6294924265122255E-3</v>
      </c>
      <c r="EA178" s="106"/>
      <c r="EB178" s="78"/>
    </row>
    <row r="179" spans="1:132" ht="15.75" x14ac:dyDescent="0.25">
      <c r="A179" s="6" t="s">
        <v>425</v>
      </c>
      <c r="B179" s="109" t="s">
        <v>454</v>
      </c>
      <c r="C179" s="1" t="s">
        <v>651</v>
      </c>
      <c r="D179" s="15" t="s">
        <v>37</v>
      </c>
      <c r="E179" s="15">
        <v>827</v>
      </c>
      <c r="F179" s="7">
        <f t="shared" si="192"/>
        <v>0.25540457072266831</v>
      </c>
      <c r="G179" s="15">
        <v>995</v>
      </c>
      <c r="H179" s="7">
        <f t="shared" si="193"/>
        <v>0.3069093152375077</v>
      </c>
      <c r="I179" s="55">
        <f t="shared" si="194"/>
        <v>5.1504744514839385E-2</v>
      </c>
      <c r="J179" s="9">
        <v>1619636.5</v>
      </c>
      <c r="K179" s="7">
        <f t="shared" si="195"/>
        <v>0.32654011069573197</v>
      </c>
      <c r="L179" s="9">
        <v>1944541.9</v>
      </c>
      <c r="M179" s="7">
        <f t="shared" si="196"/>
        <v>0.3849919874093603</v>
      </c>
      <c r="N179" s="55">
        <f t="shared" si="217"/>
        <v>5.8451876713628337E-2</v>
      </c>
      <c r="O179" s="15">
        <v>164</v>
      </c>
      <c r="P179" s="7">
        <f t="shared" si="197"/>
        <v>5.06485484867202E-2</v>
      </c>
      <c r="Q179" s="15">
        <v>57</v>
      </c>
      <c r="R179" s="7">
        <f t="shared" si="198"/>
        <v>1.7581739666872299E-2</v>
      </c>
      <c r="S179" s="55">
        <f t="shared" si="218"/>
        <v>-3.3066808819847901E-2</v>
      </c>
      <c r="T179" s="9">
        <v>325568</v>
      </c>
      <c r="U179" s="7">
        <f t="shared" si="199"/>
        <v>6.5638808929650613E-2</v>
      </c>
      <c r="V179" s="9">
        <v>114821.5</v>
      </c>
      <c r="W179" s="7">
        <f t="shared" si="200"/>
        <v>2.2733044467863544E-2</v>
      </c>
      <c r="X179" s="55">
        <f t="shared" si="219"/>
        <v>-4.2905764461787066E-2</v>
      </c>
      <c r="Y179" s="15">
        <v>16</v>
      </c>
      <c r="Z179" s="7">
        <f t="shared" si="201"/>
        <v>4.9413218035824586E-3</v>
      </c>
      <c r="AA179" s="9">
        <v>31</v>
      </c>
      <c r="AB179" s="7">
        <f t="shared" si="202"/>
        <v>9.5619987661937078E-3</v>
      </c>
      <c r="AC179" s="55">
        <f t="shared" si="220"/>
        <v>4.6206769626112492E-3</v>
      </c>
      <c r="AD179" s="9">
        <v>27292</v>
      </c>
      <c r="AE179" s="7">
        <f t="shared" si="203"/>
        <v>5.5024276750418486E-3</v>
      </c>
      <c r="AF179" s="9">
        <v>68084.5</v>
      </c>
      <c r="AG179" s="7">
        <f t="shared" si="204"/>
        <v>1.347977483373981E-2</v>
      </c>
      <c r="AH179" s="55">
        <f t="shared" si="221"/>
        <v>7.9773471586979602E-3</v>
      </c>
      <c r="AI179" s="15">
        <f t="shared" si="222"/>
        <v>1007</v>
      </c>
      <c r="AJ179" s="7">
        <f t="shared" si="205"/>
        <v>0.31099444101297097</v>
      </c>
      <c r="AK179" s="9">
        <f t="shared" si="223"/>
        <v>1083</v>
      </c>
      <c r="AL179" s="7">
        <f t="shared" si="206"/>
        <v>0.3340530536705737</v>
      </c>
      <c r="AM179" s="54">
        <f t="shared" si="224"/>
        <v>2.3058612657602728E-2</v>
      </c>
      <c r="AN179" s="9">
        <f t="shared" si="225"/>
        <v>1972496.5</v>
      </c>
      <c r="AO179" s="7">
        <f t="shared" si="207"/>
        <v>0.39768134730042443</v>
      </c>
      <c r="AP179" s="9">
        <f t="shared" si="226"/>
        <v>2127447.9</v>
      </c>
      <c r="AQ179" s="7">
        <f t="shared" si="208"/>
        <v>0.42120480671096366</v>
      </c>
      <c r="AR179" s="54">
        <f t="shared" si="209"/>
        <v>2.3523459410539238E-2</v>
      </c>
      <c r="AS179" s="15">
        <v>1511</v>
      </c>
      <c r="AT179" s="7">
        <f t="shared" si="210"/>
        <v>0.46664607782581841</v>
      </c>
      <c r="AU179" s="15">
        <v>1502</v>
      </c>
      <c r="AV179" s="7">
        <f t="shared" si="280"/>
        <v>0.46329426280074026</v>
      </c>
      <c r="AW179" s="54">
        <f t="shared" si="227"/>
        <v>-3.351815025078142E-3</v>
      </c>
      <c r="AX179" s="9">
        <v>1830655.4999999991</v>
      </c>
      <c r="AY179" s="7">
        <v>0</v>
      </c>
      <c r="AZ179" s="9">
        <v>1938693.9</v>
      </c>
      <c r="BA179" s="7">
        <f t="shared" si="281"/>
        <v>0.38383416553760225</v>
      </c>
      <c r="BB179" s="54">
        <f t="shared" si="211"/>
        <v>0.38383416553760225</v>
      </c>
      <c r="BC179" s="15">
        <v>390</v>
      </c>
      <c r="BD179" s="7">
        <v>0</v>
      </c>
      <c r="BE179" s="15">
        <v>381</v>
      </c>
      <c r="BF179" s="7">
        <v>0</v>
      </c>
      <c r="BG179" s="54">
        <f t="shared" si="228"/>
        <v>0</v>
      </c>
      <c r="BH179" s="9">
        <v>385105</v>
      </c>
      <c r="BI179" s="7">
        <f t="shared" si="212"/>
        <v>7.7642254499376784E-2</v>
      </c>
      <c r="BJ179" s="9">
        <v>378809.5</v>
      </c>
      <c r="BK179" s="7">
        <f t="shared" si="283"/>
        <v>7.4998961068694928E-2</v>
      </c>
      <c r="BL179" s="54">
        <f t="shared" si="229"/>
        <v>-2.6432934306818562E-3</v>
      </c>
      <c r="BM179" s="15">
        <f t="shared" si="230"/>
        <v>1901</v>
      </c>
      <c r="BN179" s="7">
        <f t="shared" si="213"/>
        <v>0.5870907967881408</v>
      </c>
      <c r="BO179" s="15">
        <f t="shared" si="231"/>
        <v>1883</v>
      </c>
      <c r="BP179" s="7">
        <f t="shared" si="214"/>
        <v>0.58081431215299195</v>
      </c>
      <c r="BQ179" s="54">
        <f t="shared" si="232"/>
        <v>-6.276484635148849E-3</v>
      </c>
      <c r="BR179" s="9">
        <f t="shared" si="233"/>
        <v>2215760.4999999991</v>
      </c>
      <c r="BS179" s="7">
        <f t="shared" si="215"/>
        <v>0.44672658275188915</v>
      </c>
      <c r="BT179" s="9">
        <f t="shared" si="234"/>
        <v>2317503.4</v>
      </c>
      <c r="BU179" s="7">
        <f t="shared" si="216"/>
        <v>0.45883312660629716</v>
      </c>
      <c r="BV179" s="55">
        <f t="shared" si="235"/>
        <v>1.2106543854408014E-2</v>
      </c>
      <c r="BW179" s="147">
        <v>34</v>
      </c>
      <c r="BX179" s="7">
        <f t="shared" si="236"/>
        <v>1.0500308832612723E-2</v>
      </c>
      <c r="BY179" s="147">
        <v>14</v>
      </c>
      <c r="BZ179" s="7">
        <f t="shared" si="237"/>
        <v>4.3183220234423196E-3</v>
      </c>
      <c r="CA179" s="54">
        <f t="shared" si="238"/>
        <v>-6.1819868091704039E-3</v>
      </c>
      <c r="CB179" s="147">
        <v>127483</v>
      </c>
      <c r="CC179" s="7">
        <f t="shared" si="239"/>
        <v>2.5702256606234791E-2</v>
      </c>
      <c r="CD179" s="147">
        <v>52493</v>
      </c>
      <c r="CE179" s="7">
        <f t="shared" si="240"/>
        <v>1.0392876797912943E-2</v>
      </c>
      <c r="CF179" s="148">
        <f t="shared" si="241"/>
        <v>-1.5309379808321848E-2</v>
      </c>
      <c r="CG179" s="147">
        <v>128</v>
      </c>
      <c r="CH179" s="55">
        <f t="shared" si="242"/>
        <v>3.9530574428659669E-2</v>
      </c>
      <c r="CI179" s="147">
        <v>110</v>
      </c>
      <c r="CJ179" s="55">
        <f t="shared" si="243"/>
        <v>3.3929673041332507E-2</v>
      </c>
      <c r="CK179" s="55">
        <f t="shared" si="244"/>
        <v>-5.6009013873271618E-3</v>
      </c>
      <c r="CL179" s="147">
        <v>381136</v>
      </c>
      <c r="CM179" s="55">
        <f t="shared" si="245"/>
        <v>7.6842051676489442E-2</v>
      </c>
      <c r="CN179" s="147">
        <v>314445</v>
      </c>
      <c r="CO179" s="55">
        <f t="shared" si="246"/>
        <v>6.2255693991955796E-2</v>
      </c>
      <c r="CP179" s="55">
        <f t="shared" si="247"/>
        <v>-1.4586357684533646E-2</v>
      </c>
      <c r="CQ179" s="147">
        <v>116</v>
      </c>
      <c r="CR179" s="55">
        <f t="shared" si="248"/>
        <v>3.5824583075972825E-2</v>
      </c>
      <c r="CS179" s="147">
        <v>109</v>
      </c>
      <c r="CT179" s="55">
        <f t="shared" si="249"/>
        <v>3.362122146822949E-2</v>
      </c>
      <c r="CU179" s="55">
        <f t="shared" si="250"/>
        <v>-2.2033616077433357E-3</v>
      </c>
      <c r="CV179" s="147">
        <v>189492.5</v>
      </c>
      <c r="CW179" s="55">
        <f t="shared" si="251"/>
        <v>3.8204190832949854E-2</v>
      </c>
      <c r="CX179" s="147">
        <v>176345.5</v>
      </c>
      <c r="CY179" s="55">
        <f t="shared" si="252"/>
        <v>3.4913932436064943E-2</v>
      </c>
      <c r="CZ179" s="55">
        <f t="shared" si="253"/>
        <v>-3.2902583968849111E-3</v>
      </c>
      <c r="DA179" s="147">
        <v>22</v>
      </c>
      <c r="DB179" s="55">
        <f t="shared" si="254"/>
        <v>6.7943174799258805E-3</v>
      </c>
      <c r="DC179" s="147">
        <v>11</v>
      </c>
      <c r="DD179" s="55">
        <f t="shared" si="255"/>
        <v>3.3929673041332509E-3</v>
      </c>
      <c r="DE179" s="55">
        <f t="shared" si="256"/>
        <v>-3.4013501757926296E-3</v>
      </c>
      <c r="DF179" s="147">
        <v>32039</v>
      </c>
      <c r="DG179" s="55">
        <f t="shared" si="257"/>
        <v>6.4594855738189134E-3</v>
      </c>
      <c r="DH179" s="147">
        <v>16494.5</v>
      </c>
      <c r="DI179" s="55">
        <f t="shared" si="258"/>
        <v>3.2656793542600927E-3</v>
      </c>
      <c r="DJ179" s="55">
        <f t="shared" si="259"/>
        <v>-3.1938062195588208E-3</v>
      </c>
      <c r="DK179" s="147">
        <v>30</v>
      </c>
      <c r="DL179" s="55">
        <f t="shared" si="260"/>
        <v>9.2649783817171094E-3</v>
      </c>
      <c r="DM179" s="147">
        <v>32</v>
      </c>
      <c r="DN179" s="55">
        <f t="shared" si="261"/>
        <v>9.8704503392967307E-3</v>
      </c>
      <c r="DO179" s="55">
        <f t="shared" si="262"/>
        <v>6.0547195757962129E-4</v>
      </c>
      <c r="DP179" s="147">
        <v>41585</v>
      </c>
      <c r="DQ179" s="55">
        <f t="shared" si="263"/>
        <v>8.3840852581934366E-3</v>
      </c>
      <c r="DR179" s="147">
        <v>46134</v>
      </c>
      <c r="DS179" s="55">
        <f t="shared" si="264"/>
        <v>9.1338841025454011E-3</v>
      </c>
      <c r="DT179" s="55">
        <f t="shared" si="265"/>
        <v>7.4979884435196452E-4</v>
      </c>
      <c r="DU179" s="8">
        <f t="shared" si="266"/>
        <v>3238</v>
      </c>
      <c r="DV179" s="8">
        <f t="shared" si="267"/>
        <v>3242</v>
      </c>
      <c r="DW179" s="56">
        <f t="shared" si="268"/>
        <v>1.2353304508956331E-3</v>
      </c>
      <c r="DX179" s="9">
        <f t="shared" si="269"/>
        <v>4959992.4999999991</v>
      </c>
      <c r="DY179" s="9">
        <f t="shared" si="270"/>
        <v>5050863.3</v>
      </c>
      <c r="DZ179" s="56">
        <f t="shared" si="271"/>
        <v>1.8320753509204035E-2</v>
      </c>
      <c r="EA179" s="106"/>
      <c r="EB179" s="78"/>
    </row>
    <row r="180" spans="1:132" ht="15.75" x14ac:dyDescent="0.25">
      <c r="A180" s="6" t="s">
        <v>211</v>
      </c>
      <c r="B180" s="109" t="s">
        <v>215</v>
      </c>
      <c r="C180" s="1" t="s">
        <v>651</v>
      </c>
      <c r="D180" s="15" t="s">
        <v>6</v>
      </c>
      <c r="E180" s="15">
        <v>1124</v>
      </c>
      <c r="F180" s="7">
        <f t="shared" si="192"/>
        <v>0.27468230694037143</v>
      </c>
      <c r="G180" s="15">
        <v>1223</v>
      </c>
      <c r="H180" s="7">
        <f t="shared" si="193"/>
        <v>0.29880283410701197</v>
      </c>
      <c r="I180" s="55">
        <f t="shared" si="194"/>
        <v>2.4120527166640537E-2</v>
      </c>
      <c r="J180" s="9">
        <v>2988028.58</v>
      </c>
      <c r="K180" s="7">
        <f t="shared" si="195"/>
        <v>0.33406845354908687</v>
      </c>
      <c r="L180" s="9">
        <v>3160241.7199999988</v>
      </c>
      <c r="M180" s="7">
        <f t="shared" si="196"/>
        <v>0.36017817371693961</v>
      </c>
      <c r="N180" s="55">
        <f t="shared" si="217"/>
        <v>2.6109720167852735E-2</v>
      </c>
      <c r="O180" s="15">
        <v>228</v>
      </c>
      <c r="P180" s="7">
        <f t="shared" si="197"/>
        <v>5.5718475073313782E-2</v>
      </c>
      <c r="Q180" s="15">
        <v>160</v>
      </c>
      <c r="R180" s="7">
        <f t="shared" si="198"/>
        <v>3.9091131199609087E-2</v>
      </c>
      <c r="S180" s="55">
        <f t="shared" si="218"/>
        <v>-1.6627343873704695E-2</v>
      </c>
      <c r="T180" s="9">
        <v>602809.11999999988</v>
      </c>
      <c r="U180" s="7">
        <f t="shared" si="199"/>
        <v>6.7395443220186965E-2</v>
      </c>
      <c r="V180" s="9">
        <v>359229.92999999988</v>
      </c>
      <c r="W180" s="7">
        <f t="shared" si="200"/>
        <v>4.0942051778198811E-2</v>
      </c>
      <c r="X180" s="55">
        <f t="shared" si="219"/>
        <v>-2.6453391441988154E-2</v>
      </c>
      <c r="Y180" s="15">
        <v>4</v>
      </c>
      <c r="Z180" s="7">
        <f t="shared" si="201"/>
        <v>9.7751710654936461E-4</v>
      </c>
      <c r="AA180" s="9">
        <v>59</v>
      </c>
      <c r="AB180" s="7">
        <f t="shared" si="202"/>
        <v>1.4414854629855851E-2</v>
      </c>
      <c r="AC180" s="55">
        <f t="shared" si="220"/>
        <v>1.3437337523306486E-2</v>
      </c>
      <c r="AD180" s="9">
        <v>16192.09</v>
      </c>
      <c r="AE180" s="7">
        <f t="shared" si="203"/>
        <v>1.810312827070628E-3</v>
      </c>
      <c r="AF180" s="9">
        <v>169754.96</v>
      </c>
      <c r="AG180" s="7">
        <f t="shared" si="204"/>
        <v>1.9347264193509905E-2</v>
      </c>
      <c r="AH180" s="55">
        <f t="shared" si="221"/>
        <v>1.7536951366439277E-2</v>
      </c>
      <c r="AI180" s="15">
        <f t="shared" si="222"/>
        <v>1356</v>
      </c>
      <c r="AJ180" s="7">
        <f t="shared" si="205"/>
        <v>0.33137829912023459</v>
      </c>
      <c r="AK180" s="9">
        <f t="shared" si="223"/>
        <v>1442</v>
      </c>
      <c r="AL180" s="7">
        <f t="shared" si="206"/>
        <v>0.35230881993647689</v>
      </c>
      <c r="AM180" s="54">
        <f t="shared" si="224"/>
        <v>2.0930520816242304E-2</v>
      </c>
      <c r="AN180" s="9">
        <f t="shared" si="225"/>
        <v>3607029.79</v>
      </c>
      <c r="AO180" s="7">
        <f t="shared" si="207"/>
        <v>0.40327420959634452</v>
      </c>
      <c r="AP180" s="9">
        <f t="shared" si="226"/>
        <v>3689226.6099999985</v>
      </c>
      <c r="AQ180" s="7">
        <f t="shared" si="208"/>
        <v>0.42046748968864828</v>
      </c>
      <c r="AR180" s="54">
        <f t="shared" si="209"/>
        <v>1.7193280092303753E-2</v>
      </c>
      <c r="AS180" s="15">
        <v>1880</v>
      </c>
      <c r="AT180" s="7">
        <f t="shared" si="210"/>
        <v>0.45943304007820135</v>
      </c>
      <c r="AU180" s="15">
        <v>1846</v>
      </c>
      <c r="AV180" s="7">
        <f t="shared" si="280"/>
        <v>0.45101392621548986</v>
      </c>
      <c r="AW180" s="54">
        <f t="shared" si="227"/>
        <v>-8.4191138627114914E-3</v>
      </c>
      <c r="AX180" s="9">
        <v>3454218.4999999958</v>
      </c>
      <c r="AY180" s="7">
        <f>AX180/$DX180</f>
        <v>0.38618955663256915</v>
      </c>
      <c r="AZ180" s="9">
        <v>3349369.75</v>
      </c>
      <c r="BA180" s="7">
        <f t="shared" si="281"/>
        <v>0.38173341995426952</v>
      </c>
      <c r="BB180" s="54">
        <f t="shared" si="211"/>
        <v>-4.4561366782996381E-3</v>
      </c>
      <c r="BC180" s="15">
        <v>400</v>
      </c>
      <c r="BD180" s="7">
        <f>BC180/$DU180</f>
        <v>9.7751710654936458E-2</v>
      </c>
      <c r="BE180" s="15">
        <v>444</v>
      </c>
      <c r="BF180" s="7">
        <f>BE180/$DV180</f>
        <v>0.10847788907891522</v>
      </c>
      <c r="BG180" s="54">
        <f t="shared" si="228"/>
        <v>1.0726178423978758E-2</v>
      </c>
      <c r="BH180" s="9">
        <v>566008.97000000009</v>
      </c>
      <c r="BI180" s="7">
        <f t="shared" si="212"/>
        <v>6.3281101984242583E-2</v>
      </c>
      <c r="BJ180" s="9">
        <v>633932.74</v>
      </c>
      <c r="BK180" s="7">
        <f t="shared" si="283"/>
        <v>7.2250402590272614E-2</v>
      </c>
      <c r="BL180" s="54">
        <f t="shared" si="229"/>
        <v>8.9693006060300312E-3</v>
      </c>
      <c r="BM180" s="15">
        <f t="shared" si="230"/>
        <v>2280</v>
      </c>
      <c r="BN180" s="7">
        <f t="shared" si="213"/>
        <v>0.55718475073313778</v>
      </c>
      <c r="BO180" s="15">
        <f t="shared" si="231"/>
        <v>2290</v>
      </c>
      <c r="BP180" s="7">
        <f t="shared" si="214"/>
        <v>0.55949181529440506</v>
      </c>
      <c r="BQ180" s="54">
        <f t="shared" si="232"/>
        <v>2.3070645612672802E-3</v>
      </c>
      <c r="BR180" s="9">
        <f t="shared" si="233"/>
        <v>4020227.469999996</v>
      </c>
      <c r="BS180" s="7">
        <f t="shared" si="215"/>
        <v>0.44947065861681174</v>
      </c>
      <c r="BT180" s="9">
        <f t="shared" si="234"/>
        <v>3983302.49</v>
      </c>
      <c r="BU180" s="7">
        <f t="shared" si="216"/>
        <v>0.45398382254454217</v>
      </c>
      <c r="BV180" s="55">
        <f t="shared" si="235"/>
        <v>4.5131639277304347E-3</v>
      </c>
      <c r="BW180" s="147">
        <v>14</v>
      </c>
      <c r="BX180" s="7">
        <f t="shared" si="236"/>
        <v>3.4213098729227761E-3</v>
      </c>
      <c r="BY180" s="147">
        <v>30</v>
      </c>
      <c r="BZ180" s="7">
        <f t="shared" si="237"/>
        <v>7.3295870999267043E-3</v>
      </c>
      <c r="CA180" s="54">
        <f t="shared" si="238"/>
        <v>3.9082772270039277E-3</v>
      </c>
      <c r="CB180" s="147">
        <v>66129.02</v>
      </c>
      <c r="CC180" s="7">
        <f t="shared" si="239"/>
        <v>7.393376219352172E-3</v>
      </c>
      <c r="CD180" s="147">
        <v>162476.85</v>
      </c>
      <c r="CE180" s="7">
        <f t="shared" si="240"/>
        <v>1.851776550316574E-2</v>
      </c>
      <c r="CF180" s="148">
        <f t="shared" si="241"/>
        <v>1.1124389283813568E-2</v>
      </c>
      <c r="CG180" s="147">
        <v>216</v>
      </c>
      <c r="CH180" s="55">
        <f t="shared" si="242"/>
        <v>5.2785923753665691E-2</v>
      </c>
      <c r="CI180" s="147">
        <v>145</v>
      </c>
      <c r="CJ180" s="55">
        <f t="shared" si="243"/>
        <v>3.5426337649645735E-2</v>
      </c>
      <c r="CK180" s="55">
        <f t="shared" si="244"/>
        <v>-1.7359586104019956E-2</v>
      </c>
      <c r="CL180" s="147">
        <v>776975.40000000014</v>
      </c>
      <c r="CM180" s="55">
        <f t="shared" si="245"/>
        <v>8.6867633081234866E-2</v>
      </c>
      <c r="CN180" s="147">
        <v>532368.64000000001</v>
      </c>
      <c r="CO180" s="55">
        <f t="shared" si="246"/>
        <v>6.0674967767772828E-2</v>
      </c>
      <c r="CP180" s="55">
        <f t="shared" si="247"/>
        <v>-2.6192665313462038E-2</v>
      </c>
      <c r="CQ180" s="147">
        <v>137</v>
      </c>
      <c r="CR180" s="55">
        <f t="shared" si="248"/>
        <v>3.3479960899315736E-2</v>
      </c>
      <c r="CS180" s="147">
        <v>83</v>
      </c>
      <c r="CT180" s="55">
        <f t="shared" si="249"/>
        <v>2.0278524309797215E-2</v>
      </c>
      <c r="CU180" s="55">
        <f t="shared" si="250"/>
        <v>-1.3201436589518521E-2</v>
      </c>
      <c r="CV180" s="147">
        <v>289699.24999999988</v>
      </c>
      <c r="CW180" s="55">
        <f t="shared" si="251"/>
        <v>3.2389041085353433E-2</v>
      </c>
      <c r="CX180" s="147">
        <v>189396.12</v>
      </c>
      <c r="CY180" s="55">
        <f t="shared" si="252"/>
        <v>2.1585800914834568E-2</v>
      </c>
      <c r="CZ180" s="55">
        <f t="shared" si="253"/>
        <v>-1.0803240170518865E-2</v>
      </c>
      <c r="DA180" s="147">
        <v>41</v>
      </c>
      <c r="DB180" s="55">
        <f t="shared" si="254"/>
        <v>1.0019550342130987E-2</v>
      </c>
      <c r="DC180" s="147">
        <v>59</v>
      </c>
      <c r="DD180" s="55">
        <f t="shared" si="255"/>
        <v>1.4414854629855851E-2</v>
      </c>
      <c r="DE180" s="55">
        <f t="shared" si="256"/>
        <v>4.395304287724864E-3</v>
      </c>
      <c r="DF180" s="147">
        <v>84344.180000000008</v>
      </c>
      <c r="DG180" s="55">
        <f t="shared" si="257"/>
        <v>9.4298729158962154E-3</v>
      </c>
      <c r="DH180" s="147">
        <v>130245.6</v>
      </c>
      <c r="DI180" s="55">
        <f t="shared" si="258"/>
        <v>1.4844314612322456E-2</v>
      </c>
      <c r="DJ180" s="55">
        <f t="shared" si="259"/>
        <v>5.4144416964262403E-3</v>
      </c>
      <c r="DK180" s="147">
        <v>48</v>
      </c>
      <c r="DL180" s="55">
        <f t="shared" si="260"/>
        <v>1.1730205278592375E-2</v>
      </c>
      <c r="DM180" s="147">
        <v>44</v>
      </c>
      <c r="DN180" s="55">
        <f t="shared" si="261"/>
        <v>1.0750061079892499E-2</v>
      </c>
      <c r="DO180" s="55">
        <f t="shared" si="262"/>
        <v>-9.801441986998765E-4</v>
      </c>
      <c r="DP180" s="147">
        <v>99955.090000000011</v>
      </c>
      <c r="DQ180" s="55">
        <f t="shared" si="263"/>
        <v>1.1175208485007129E-2</v>
      </c>
      <c r="DR180" s="147">
        <v>87090.37000000001</v>
      </c>
      <c r="DS180" s="55">
        <f t="shared" si="264"/>
        <v>9.925838968714254E-3</v>
      </c>
      <c r="DT180" s="55">
        <f t="shared" si="265"/>
        <v>-1.2493695162928749E-3</v>
      </c>
      <c r="DU180" s="8">
        <f t="shared" si="266"/>
        <v>4092</v>
      </c>
      <c r="DV180" s="8">
        <f t="shared" si="267"/>
        <v>4093</v>
      </c>
      <c r="DW180" s="56">
        <f t="shared" si="268"/>
        <v>2.4437927663734094E-4</v>
      </c>
      <c r="DX180" s="9">
        <f t="shared" si="269"/>
        <v>8944360.1999999955</v>
      </c>
      <c r="DY180" s="9">
        <f t="shared" si="270"/>
        <v>8774106.679999996</v>
      </c>
      <c r="DZ180" s="56">
        <f t="shared" si="271"/>
        <v>-1.9034734312242896E-2</v>
      </c>
      <c r="EA180" s="106"/>
      <c r="EB180" s="78"/>
    </row>
    <row r="181" spans="1:132" ht="15.75" x14ac:dyDescent="0.25">
      <c r="A181" s="6" t="s">
        <v>232</v>
      </c>
      <c r="B181" s="109" t="s">
        <v>248</v>
      </c>
      <c r="C181" s="1" t="s">
        <v>651</v>
      </c>
      <c r="D181" s="15" t="s">
        <v>37</v>
      </c>
      <c r="E181" s="15">
        <v>412</v>
      </c>
      <c r="F181" s="7">
        <f t="shared" si="192"/>
        <v>0.21856763925729442</v>
      </c>
      <c r="G181" s="15">
        <v>423</v>
      </c>
      <c r="H181" s="7">
        <f t="shared" si="193"/>
        <v>0.25871559633027524</v>
      </c>
      <c r="I181" s="55">
        <f t="shared" si="194"/>
        <v>4.0147957072980828E-2</v>
      </c>
      <c r="J181" s="9">
        <v>805444</v>
      </c>
      <c r="K181" s="7">
        <f t="shared" si="195"/>
        <v>0.29665858473946816</v>
      </c>
      <c r="L181" s="9">
        <v>839172.41</v>
      </c>
      <c r="M181" s="7">
        <f t="shared" si="196"/>
        <v>0.33132062596151829</v>
      </c>
      <c r="N181" s="55">
        <f t="shared" si="217"/>
        <v>3.4662041222050133E-2</v>
      </c>
      <c r="O181" s="15">
        <v>52</v>
      </c>
      <c r="P181" s="7">
        <f t="shared" si="197"/>
        <v>2.7586206896551724E-2</v>
      </c>
      <c r="Q181" s="15">
        <v>32</v>
      </c>
      <c r="R181" s="7">
        <f t="shared" si="198"/>
        <v>1.9571865443425075E-2</v>
      </c>
      <c r="S181" s="55">
        <f t="shared" si="218"/>
        <v>-8.0143414531266485E-3</v>
      </c>
      <c r="T181" s="9">
        <v>100374</v>
      </c>
      <c r="U181" s="7">
        <f t="shared" si="199"/>
        <v>3.6969433982547983E-2</v>
      </c>
      <c r="V181" s="9">
        <v>65034</v>
      </c>
      <c r="W181" s="7">
        <f t="shared" si="200"/>
        <v>2.567661344917355E-2</v>
      </c>
      <c r="X181" s="55">
        <f t="shared" si="219"/>
        <v>-1.1292820533374433E-2</v>
      </c>
      <c r="Y181" s="15">
        <v>9</v>
      </c>
      <c r="Z181" s="7">
        <f t="shared" si="201"/>
        <v>4.7745358090185673E-3</v>
      </c>
      <c r="AA181" s="9">
        <v>5</v>
      </c>
      <c r="AB181" s="7">
        <f t="shared" si="202"/>
        <v>3.0581039755351682E-3</v>
      </c>
      <c r="AC181" s="55">
        <f t="shared" si="220"/>
        <v>-1.7164318334833991E-3</v>
      </c>
      <c r="AD181" s="9">
        <v>18095.5</v>
      </c>
      <c r="AE181" s="7">
        <f t="shared" si="203"/>
        <v>6.6648772852650785E-3</v>
      </c>
      <c r="AF181" s="9">
        <v>10947.5</v>
      </c>
      <c r="AG181" s="7">
        <f t="shared" si="204"/>
        <v>4.3222733606240954E-3</v>
      </c>
      <c r="AH181" s="55">
        <f t="shared" si="221"/>
        <v>-2.3426039246409831E-3</v>
      </c>
      <c r="AI181" s="15">
        <f t="shared" si="222"/>
        <v>473</v>
      </c>
      <c r="AJ181" s="7">
        <f t="shared" si="205"/>
        <v>0.25092838196286471</v>
      </c>
      <c r="AK181" s="9">
        <f t="shared" si="223"/>
        <v>460</v>
      </c>
      <c r="AL181" s="7">
        <f t="shared" si="206"/>
        <v>0.28134556574923547</v>
      </c>
      <c r="AM181" s="54">
        <f t="shared" si="224"/>
        <v>3.0417183786370761E-2</v>
      </c>
      <c r="AN181" s="9">
        <f t="shared" si="225"/>
        <v>923913.5</v>
      </c>
      <c r="AO181" s="7">
        <f t="shared" si="207"/>
        <v>0.34029289600728119</v>
      </c>
      <c r="AP181" s="9">
        <f t="shared" si="226"/>
        <v>915153.91</v>
      </c>
      <c r="AQ181" s="7">
        <f t="shared" si="208"/>
        <v>0.36131951277131596</v>
      </c>
      <c r="AR181" s="54">
        <f t="shared" si="209"/>
        <v>2.1026616764034778E-2</v>
      </c>
      <c r="AS181" s="15">
        <v>817</v>
      </c>
      <c r="AT181" s="7">
        <f t="shared" si="210"/>
        <v>0.43342175066312999</v>
      </c>
      <c r="AU181" s="15">
        <v>764</v>
      </c>
      <c r="AV181" s="7">
        <v>0</v>
      </c>
      <c r="AW181" s="54">
        <f t="shared" si="227"/>
        <v>-0.43342175066312999</v>
      </c>
      <c r="AX181" s="9">
        <v>949786.74000000034</v>
      </c>
      <c r="AY181" s="7">
        <f>AX181/$DX181</f>
        <v>0.3498224458717345</v>
      </c>
      <c r="AZ181" s="9">
        <v>982862.74</v>
      </c>
      <c r="BA181" s="7">
        <v>0</v>
      </c>
      <c r="BB181" s="54">
        <f t="shared" si="211"/>
        <v>-0.3498224458717345</v>
      </c>
      <c r="BC181" s="15">
        <v>340</v>
      </c>
      <c r="BD181" s="7">
        <f>BC181/$DU181</f>
        <v>0.18037135278514588</v>
      </c>
      <c r="BE181" s="15">
        <v>183</v>
      </c>
      <c r="BF181" s="7">
        <v>0</v>
      </c>
      <c r="BG181" s="54">
        <f t="shared" si="228"/>
        <v>-0.18037135278514588</v>
      </c>
      <c r="BH181" s="9">
        <v>316230</v>
      </c>
      <c r="BI181" s="7">
        <f t="shared" si="212"/>
        <v>0.11647283268875554</v>
      </c>
      <c r="BJ181" s="9">
        <v>187058</v>
      </c>
      <c r="BK181" s="7">
        <v>0</v>
      </c>
      <c r="BL181" s="54">
        <f t="shared" si="229"/>
        <v>-0.11647283268875554</v>
      </c>
      <c r="BM181" s="15">
        <f t="shared" si="230"/>
        <v>1157</v>
      </c>
      <c r="BN181" s="7">
        <f t="shared" si="213"/>
        <v>0.61379310344827587</v>
      </c>
      <c r="BO181" s="15">
        <f t="shared" si="231"/>
        <v>947</v>
      </c>
      <c r="BP181" s="7">
        <f t="shared" si="214"/>
        <v>0.57920489296636091</v>
      </c>
      <c r="BQ181" s="54">
        <f t="shared" si="232"/>
        <v>-3.4588210481914961E-2</v>
      </c>
      <c r="BR181" s="9">
        <f t="shared" si="233"/>
        <v>1266016.7400000002</v>
      </c>
      <c r="BS181" s="7">
        <f t="shared" si="215"/>
        <v>0.46629527856048997</v>
      </c>
      <c r="BT181" s="9">
        <f t="shared" si="234"/>
        <v>1169920.74</v>
      </c>
      <c r="BU181" s="7">
        <f t="shared" si="216"/>
        <v>0.46190611998571629</v>
      </c>
      <c r="BV181" s="55">
        <f t="shared" si="235"/>
        <v>-4.3891585747736772E-3</v>
      </c>
      <c r="BW181" s="147">
        <v>5</v>
      </c>
      <c r="BX181" s="7">
        <f t="shared" si="236"/>
        <v>2.6525198938992041E-3</v>
      </c>
      <c r="BY181" s="147">
        <v>0</v>
      </c>
      <c r="BZ181" s="7">
        <f t="shared" si="237"/>
        <v>0</v>
      </c>
      <c r="CA181" s="54">
        <f t="shared" si="238"/>
        <v>-2.6525198938992041E-3</v>
      </c>
      <c r="CB181" s="147">
        <v>18747.5</v>
      </c>
      <c r="CC181" s="7">
        <f t="shared" si="239"/>
        <v>6.9050198615958147E-3</v>
      </c>
      <c r="CD181" s="147">
        <v>0</v>
      </c>
      <c r="CE181" s="7">
        <f t="shared" si="240"/>
        <v>0</v>
      </c>
      <c r="CF181" s="148">
        <f t="shared" si="241"/>
        <v>-6.9050198615958147E-3</v>
      </c>
      <c r="CG181" s="147">
        <v>97</v>
      </c>
      <c r="CH181" s="55">
        <f t="shared" si="242"/>
        <v>5.1458885941644564E-2</v>
      </c>
      <c r="CI181" s="147">
        <v>70</v>
      </c>
      <c r="CJ181" s="55">
        <f t="shared" si="243"/>
        <v>4.2813455657492352E-2</v>
      </c>
      <c r="CK181" s="55">
        <f t="shared" si="244"/>
        <v>-8.6454302841522113E-3</v>
      </c>
      <c r="CL181" s="147">
        <v>274852.5</v>
      </c>
      <c r="CM181" s="55">
        <f t="shared" si="245"/>
        <v>0.10123280285420795</v>
      </c>
      <c r="CN181" s="147">
        <v>199065</v>
      </c>
      <c r="CO181" s="55">
        <f t="shared" si="246"/>
        <v>7.8594505278158089E-2</v>
      </c>
      <c r="CP181" s="55">
        <f t="shared" si="247"/>
        <v>-2.2638297576049862E-2</v>
      </c>
      <c r="CQ181" s="147">
        <v>70</v>
      </c>
      <c r="CR181" s="55">
        <f t="shared" si="248"/>
        <v>3.7135278514588858E-2</v>
      </c>
      <c r="CS181" s="147">
        <v>97</v>
      </c>
      <c r="CT181" s="55">
        <f t="shared" si="249"/>
        <v>5.9327217125382262E-2</v>
      </c>
      <c r="CU181" s="55">
        <f t="shared" si="250"/>
        <v>2.2191938610793403E-2</v>
      </c>
      <c r="CV181" s="147">
        <v>113315</v>
      </c>
      <c r="CW181" s="55">
        <f t="shared" si="251"/>
        <v>4.1735822142511252E-2</v>
      </c>
      <c r="CX181" s="147">
        <v>159351.5</v>
      </c>
      <c r="CY181" s="55">
        <f t="shared" si="252"/>
        <v>6.2914888643570727E-2</v>
      </c>
      <c r="CZ181" s="55">
        <f t="shared" si="253"/>
        <v>2.1179066501059475E-2</v>
      </c>
      <c r="DA181" s="147">
        <v>34</v>
      </c>
      <c r="DB181" s="55">
        <f t="shared" si="254"/>
        <v>1.8037135278514589E-2</v>
      </c>
      <c r="DC181" s="147">
        <v>17</v>
      </c>
      <c r="DD181" s="55">
        <f t="shared" si="255"/>
        <v>1.0397553516819572E-2</v>
      </c>
      <c r="DE181" s="55">
        <f t="shared" si="256"/>
        <v>-7.6395817616950173E-3</v>
      </c>
      <c r="DF181" s="147">
        <v>49433</v>
      </c>
      <c r="DG181" s="55">
        <f t="shared" si="257"/>
        <v>1.8207006097787221E-2</v>
      </c>
      <c r="DH181" s="147">
        <v>25491.5</v>
      </c>
      <c r="DI181" s="55">
        <f t="shared" si="258"/>
        <v>1.0064510744220063E-2</v>
      </c>
      <c r="DJ181" s="55">
        <f t="shared" si="259"/>
        <v>-8.1424953535671578E-3</v>
      </c>
      <c r="DK181" s="147">
        <v>49</v>
      </c>
      <c r="DL181" s="55">
        <f t="shared" si="260"/>
        <v>2.59946949602122E-2</v>
      </c>
      <c r="DM181" s="147">
        <v>44</v>
      </c>
      <c r="DN181" s="55">
        <f t="shared" si="261"/>
        <v>2.6911314984709479E-2</v>
      </c>
      <c r="DO181" s="55">
        <f t="shared" si="262"/>
        <v>9.1662002449727914E-4</v>
      </c>
      <c r="DP181" s="147">
        <v>68775.5</v>
      </c>
      <c r="DQ181" s="55">
        <f t="shared" si="263"/>
        <v>2.5331174476126574E-2</v>
      </c>
      <c r="DR181" s="147">
        <v>63828</v>
      </c>
      <c r="DS181" s="55">
        <f t="shared" si="264"/>
        <v>2.5200462577018936E-2</v>
      </c>
      <c r="DT181" s="55">
        <f t="shared" si="265"/>
        <v>-1.3071189910763767E-4</v>
      </c>
      <c r="DU181" s="8">
        <f t="shared" si="266"/>
        <v>1885</v>
      </c>
      <c r="DV181" s="8">
        <f t="shared" si="267"/>
        <v>1635</v>
      </c>
      <c r="DW181" s="56">
        <f t="shared" si="268"/>
        <v>-0.13262599469496017</v>
      </c>
      <c r="DX181" s="9">
        <f t="shared" si="269"/>
        <v>2715053.74</v>
      </c>
      <c r="DY181" s="9">
        <f t="shared" si="270"/>
        <v>2532810.65</v>
      </c>
      <c r="DZ181" s="56">
        <f t="shared" si="271"/>
        <v>-6.7123198084469649E-2</v>
      </c>
      <c r="EA181" s="106"/>
      <c r="EB181" s="78"/>
    </row>
    <row r="182" spans="1:132" ht="15.75" x14ac:dyDescent="0.25">
      <c r="A182" s="6" t="s">
        <v>59</v>
      </c>
      <c r="B182" s="109" t="s">
        <v>68</v>
      </c>
      <c r="C182" s="1" t="s">
        <v>651</v>
      </c>
      <c r="D182" s="15" t="s">
        <v>6</v>
      </c>
      <c r="E182" s="15">
        <v>1460</v>
      </c>
      <c r="F182" s="7">
        <f t="shared" si="192"/>
        <v>0.26700804681784929</v>
      </c>
      <c r="G182" s="15">
        <v>1713</v>
      </c>
      <c r="H182" s="7">
        <f t="shared" si="193"/>
        <v>0.31616832779623477</v>
      </c>
      <c r="I182" s="55">
        <f t="shared" si="194"/>
        <v>4.9160280978385484E-2</v>
      </c>
      <c r="J182" s="9">
        <v>3951077.6099999989</v>
      </c>
      <c r="K182" s="7">
        <f t="shared" si="195"/>
        <v>0.33555527055763057</v>
      </c>
      <c r="L182" s="9">
        <v>4599934.1000000006</v>
      </c>
      <c r="M182" s="7">
        <f t="shared" si="196"/>
        <v>0.39482650424246646</v>
      </c>
      <c r="N182" s="55">
        <f t="shared" si="217"/>
        <v>5.9271233684835889E-2</v>
      </c>
      <c r="O182" s="15">
        <v>349</v>
      </c>
      <c r="P182" s="7">
        <f t="shared" si="197"/>
        <v>6.3825896122896852E-2</v>
      </c>
      <c r="Q182" s="15">
        <v>191</v>
      </c>
      <c r="R182" s="7">
        <f t="shared" si="198"/>
        <v>3.5252860834256182E-2</v>
      </c>
      <c r="S182" s="55">
        <f t="shared" si="218"/>
        <v>-2.857303528864067E-2</v>
      </c>
      <c r="T182" s="9">
        <v>971199.74</v>
      </c>
      <c r="U182" s="7">
        <f t="shared" si="199"/>
        <v>8.2481597095532766E-2</v>
      </c>
      <c r="V182" s="9">
        <v>486584.15</v>
      </c>
      <c r="W182" s="7">
        <f t="shared" si="200"/>
        <v>4.1765015495394145E-2</v>
      </c>
      <c r="X182" s="55">
        <f t="shared" si="219"/>
        <v>-4.0716581600138621E-2</v>
      </c>
      <c r="Y182" s="15">
        <v>118</v>
      </c>
      <c r="Z182" s="7">
        <f t="shared" si="201"/>
        <v>2.1580102414045354E-2</v>
      </c>
      <c r="AA182" s="9">
        <v>90</v>
      </c>
      <c r="AB182" s="7">
        <f t="shared" si="202"/>
        <v>1.6611295681063124E-2</v>
      </c>
      <c r="AC182" s="55">
        <f t="shared" si="220"/>
        <v>-4.9688067329822297E-3</v>
      </c>
      <c r="AD182" s="9">
        <v>313766.82</v>
      </c>
      <c r="AE182" s="7">
        <f t="shared" si="203"/>
        <v>2.6647441677843275E-2</v>
      </c>
      <c r="AF182" s="9">
        <v>278921.82</v>
      </c>
      <c r="AG182" s="7">
        <f t="shared" si="204"/>
        <v>2.3940718443672147E-2</v>
      </c>
      <c r="AH182" s="55">
        <f t="shared" si="221"/>
        <v>-2.7067232341711281E-3</v>
      </c>
      <c r="AI182" s="15">
        <f t="shared" si="222"/>
        <v>1927</v>
      </c>
      <c r="AJ182" s="7">
        <f t="shared" si="205"/>
        <v>0.35241404535479154</v>
      </c>
      <c r="AK182" s="9">
        <f t="shared" si="223"/>
        <v>1994</v>
      </c>
      <c r="AL182" s="7">
        <f t="shared" si="206"/>
        <v>0.36803248431155405</v>
      </c>
      <c r="AM182" s="54">
        <f t="shared" si="224"/>
        <v>1.5618438956762515E-2</v>
      </c>
      <c r="AN182" s="9">
        <f t="shared" si="225"/>
        <v>5236044.169999999</v>
      </c>
      <c r="AO182" s="7">
        <f t="shared" si="207"/>
        <v>0.44468430933100661</v>
      </c>
      <c r="AP182" s="9">
        <f t="shared" si="226"/>
        <v>5365440.0700000012</v>
      </c>
      <c r="AQ182" s="7">
        <f t="shared" si="208"/>
        <v>0.46053223818153277</v>
      </c>
      <c r="AR182" s="54">
        <f t="shared" si="209"/>
        <v>1.5847928850526161E-2</v>
      </c>
      <c r="AS182" s="15">
        <v>2360</v>
      </c>
      <c r="AT182" s="7">
        <f t="shared" si="210"/>
        <v>0.43160204828090709</v>
      </c>
      <c r="AU182" s="15">
        <v>2293</v>
      </c>
      <c r="AV182" s="7">
        <f t="shared" ref="AV182:AV213" si="285">AU182/$DV182</f>
        <v>0.42321889996308604</v>
      </c>
      <c r="AW182" s="54">
        <f t="shared" si="227"/>
        <v>-8.3831483178210542E-3</v>
      </c>
      <c r="AX182" s="9">
        <v>4441508.8999999994</v>
      </c>
      <c r="AY182" s="7">
        <f>AX182/$DX182</f>
        <v>0.37720638968254144</v>
      </c>
      <c r="AZ182" s="9">
        <v>4335180.1000000006</v>
      </c>
      <c r="BA182" s="7">
        <f t="shared" ref="BA182:BA213" si="286">AZ182/$DY182</f>
        <v>0.37210185340361857</v>
      </c>
      <c r="BB182" s="54">
        <v>0</v>
      </c>
      <c r="BC182" s="15">
        <v>866</v>
      </c>
      <c r="BD182" s="7">
        <v>0</v>
      </c>
      <c r="BE182" s="15">
        <v>902</v>
      </c>
      <c r="BF182" s="7">
        <f t="shared" ref="BF182:BF213" si="287">BE182/$DV182</f>
        <v>0.16648209671465486</v>
      </c>
      <c r="BG182" s="54">
        <f t="shared" si="228"/>
        <v>0.16648209671465486</v>
      </c>
      <c r="BH182" s="9">
        <v>1251394.19</v>
      </c>
      <c r="BI182" s="7">
        <f t="shared" si="212"/>
        <v>0.10627782024248748</v>
      </c>
      <c r="BJ182" s="9">
        <v>1352181.54</v>
      </c>
      <c r="BK182" s="7">
        <f t="shared" ref="BK182:BK213" si="288">BJ182/$DY182</f>
        <v>0.11606190413453853</v>
      </c>
      <c r="BL182" s="54">
        <f t="shared" si="229"/>
        <v>9.7840838920510431E-3</v>
      </c>
      <c r="BM182" s="15">
        <f t="shared" si="230"/>
        <v>3226</v>
      </c>
      <c r="BN182" s="7">
        <f t="shared" si="213"/>
        <v>0.58997805413313831</v>
      </c>
      <c r="BO182" s="15">
        <f t="shared" si="231"/>
        <v>3195</v>
      </c>
      <c r="BP182" s="7">
        <f t="shared" si="214"/>
        <v>0.5897009966777409</v>
      </c>
      <c r="BQ182" s="54">
        <f t="shared" si="232"/>
        <v>-2.7705745539741145E-4</v>
      </c>
      <c r="BR182" s="9">
        <f t="shared" si="233"/>
        <v>5692903.0899999999</v>
      </c>
      <c r="BS182" s="7">
        <f t="shared" si="215"/>
        <v>0.48348420992502894</v>
      </c>
      <c r="BT182" s="9">
        <f t="shared" si="234"/>
        <v>5687361.6400000006</v>
      </c>
      <c r="BU182" s="7">
        <f t="shared" si="216"/>
        <v>0.48816375753815711</v>
      </c>
      <c r="BV182" s="55">
        <f t="shared" si="235"/>
        <v>4.6795476131281655E-3</v>
      </c>
      <c r="BW182" s="147">
        <v>8</v>
      </c>
      <c r="BX182" s="7">
        <f t="shared" si="236"/>
        <v>1.463057790782736E-3</v>
      </c>
      <c r="BY182" s="147">
        <v>0</v>
      </c>
      <c r="BZ182" s="7">
        <f t="shared" si="237"/>
        <v>0</v>
      </c>
      <c r="CA182" s="54">
        <f t="shared" si="238"/>
        <v>-1.463057790782736E-3</v>
      </c>
      <c r="CB182" s="147">
        <v>38244.9</v>
      </c>
      <c r="CC182" s="7">
        <f t="shared" si="239"/>
        <v>3.2480449724574074E-3</v>
      </c>
      <c r="CD182" s="147">
        <v>0</v>
      </c>
      <c r="CE182" s="7">
        <f t="shared" si="240"/>
        <v>0</v>
      </c>
      <c r="CF182" s="148">
        <f t="shared" si="241"/>
        <v>-3.2480449724574074E-3</v>
      </c>
      <c r="CG182" s="147">
        <v>101</v>
      </c>
      <c r="CH182" s="55">
        <f t="shared" si="242"/>
        <v>1.8471104608632043E-2</v>
      </c>
      <c r="CI182" s="147">
        <v>78</v>
      </c>
      <c r="CJ182" s="55">
        <f t="shared" si="243"/>
        <v>1.4396456256921373E-2</v>
      </c>
      <c r="CK182" s="55">
        <f t="shared" si="244"/>
        <v>-4.0746483517106694E-3</v>
      </c>
      <c r="CL182" s="147">
        <v>353687.86</v>
      </c>
      <c r="CM182" s="55">
        <f t="shared" si="245"/>
        <v>3.0037837083956798E-2</v>
      </c>
      <c r="CN182" s="147">
        <v>265826.15999999997</v>
      </c>
      <c r="CO182" s="55">
        <f t="shared" si="246"/>
        <v>2.2816677632185759E-2</v>
      </c>
      <c r="CP182" s="55">
        <f t="shared" si="247"/>
        <v>-7.2211594517710385E-3</v>
      </c>
      <c r="CQ182" s="147">
        <v>159</v>
      </c>
      <c r="CR182" s="55">
        <f t="shared" si="248"/>
        <v>2.9078273591806876E-2</v>
      </c>
      <c r="CS182" s="147">
        <v>111</v>
      </c>
      <c r="CT182" s="55">
        <f t="shared" si="249"/>
        <v>2.0487264673311186E-2</v>
      </c>
      <c r="CU182" s="55">
        <f t="shared" si="250"/>
        <v>-8.5910089184956899E-3</v>
      </c>
      <c r="CV182" s="147">
        <v>365557.65</v>
      </c>
      <c r="CW182" s="55">
        <f t="shared" si="251"/>
        <v>3.1045909055216373E-2</v>
      </c>
      <c r="CX182" s="147">
        <v>250351.55</v>
      </c>
      <c r="CY182" s="55">
        <f t="shared" si="252"/>
        <v>2.1488444218838488E-2</v>
      </c>
      <c r="CZ182" s="55">
        <f t="shared" si="253"/>
        <v>-9.5574648363778852E-3</v>
      </c>
      <c r="DA182" s="147">
        <v>0</v>
      </c>
      <c r="DB182" s="55">
        <f t="shared" si="254"/>
        <v>0</v>
      </c>
      <c r="DC182" s="147">
        <v>0</v>
      </c>
      <c r="DD182" s="55">
        <f t="shared" si="255"/>
        <v>0</v>
      </c>
      <c r="DE182" s="55">
        <f t="shared" si="256"/>
        <v>0</v>
      </c>
      <c r="DF182" s="147">
        <v>0</v>
      </c>
      <c r="DG182" s="55">
        <f t="shared" si="257"/>
        <v>0</v>
      </c>
      <c r="DH182" s="147">
        <v>0</v>
      </c>
      <c r="DI182" s="55">
        <f t="shared" si="258"/>
        <v>0</v>
      </c>
      <c r="DJ182" s="55">
        <f t="shared" si="259"/>
        <v>0</v>
      </c>
      <c r="DK182" s="147">
        <v>47</v>
      </c>
      <c r="DL182" s="55">
        <f t="shared" si="260"/>
        <v>8.5954645208485732E-3</v>
      </c>
      <c r="DM182" s="147">
        <v>40</v>
      </c>
      <c r="DN182" s="55">
        <f t="shared" si="261"/>
        <v>7.3827980804724988E-3</v>
      </c>
      <c r="DO182" s="55">
        <f t="shared" si="262"/>
        <v>-1.2126664403760744E-3</v>
      </c>
      <c r="DP182" s="147">
        <v>88306.930000000008</v>
      </c>
      <c r="DQ182" s="55">
        <f t="shared" si="263"/>
        <v>7.4996896323339382E-3</v>
      </c>
      <c r="DR182" s="147">
        <v>81540.62</v>
      </c>
      <c r="DS182" s="55">
        <f t="shared" si="264"/>
        <v>6.9988824292859624E-3</v>
      </c>
      <c r="DT182" s="55">
        <f t="shared" si="265"/>
        <v>-5.0080720304797582E-4</v>
      </c>
      <c r="DU182" s="8">
        <f t="shared" si="266"/>
        <v>5468</v>
      </c>
      <c r="DV182" s="8">
        <f t="shared" si="267"/>
        <v>5418</v>
      </c>
      <c r="DW182" s="56">
        <f t="shared" si="268"/>
        <v>-9.1441111923921126E-3</v>
      </c>
      <c r="DX182" s="9">
        <f t="shared" si="269"/>
        <v>11774744.599999998</v>
      </c>
      <c r="DY182" s="9">
        <f t="shared" si="270"/>
        <v>11650520.040000001</v>
      </c>
      <c r="DZ182" s="56">
        <f t="shared" si="271"/>
        <v>-1.0550085307157953E-2</v>
      </c>
      <c r="EA182" s="106"/>
      <c r="EB182" s="78"/>
    </row>
    <row r="183" spans="1:132" ht="15.75" x14ac:dyDescent="0.25">
      <c r="A183" s="6" t="s">
        <v>253</v>
      </c>
      <c r="B183" s="109" t="s">
        <v>270</v>
      </c>
      <c r="C183" s="1" t="s">
        <v>651</v>
      </c>
      <c r="D183" s="15" t="s">
        <v>6</v>
      </c>
      <c r="E183" s="15">
        <v>1563</v>
      </c>
      <c r="F183" s="7">
        <f t="shared" si="192"/>
        <v>0.23248549754573852</v>
      </c>
      <c r="G183" s="15">
        <v>1749</v>
      </c>
      <c r="H183" s="7">
        <f t="shared" si="193"/>
        <v>0.25355175413163233</v>
      </c>
      <c r="I183" s="55">
        <f t="shared" si="194"/>
        <v>2.1066256585893811E-2</v>
      </c>
      <c r="J183" s="9">
        <v>4359962.0299999965</v>
      </c>
      <c r="K183" s="7">
        <f t="shared" si="195"/>
        <v>0.30857448360270423</v>
      </c>
      <c r="L183" s="9">
        <v>4646731.6000000024</v>
      </c>
      <c r="M183" s="7">
        <f t="shared" si="196"/>
        <v>0.32860960189949068</v>
      </c>
      <c r="N183" s="55">
        <f t="shared" si="217"/>
        <v>2.0035118296786447E-2</v>
      </c>
      <c r="O183" s="15">
        <v>402</v>
      </c>
      <c r="P183" s="7">
        <f t="shared" si="197"/>
        <v>5.9794734493529678E-2</v>
      </c>
      <c r="Q183" s="15">
        <v>285</v>
      </c>
      <c r="R183" s="7">
        <f t="shared" si="198"/>
        <v>4.1316323572049868E-2</v>
      </c>
      <c r="S183" s="55">
        <f t="shared" si="218"/>
        <v>-1.847841092147981E-2</v>
      </c>
      <c r="T183" s="9">
        <v>1111169.07</v>
      </c>
      <c r="U183" s="7">
        <f t="shared" si="199"/>
        <v>7.8642524776883757E-2</v>
      </c>
      <c r="V183" s="9">
        <v>716198.52</v>
      </c>
      <c r="W183" s="7">
        <f t="shared" si="200"/>
        <v>5.0648440839192066E-2</v>
      </c>
      <c r="X183" s="55">
        <f t="shared" si="219"/>
        <v>-2.7994083937691691E-2</v>
      </c>
      <c r="Y183" s="15">
        <v>95</v>
      </c>
      <c r="Z183" s="7">
        <f t="shared" si="201"/>
        <v>1.4130596459913729E-2</v>
      </c>
      <c r="AA183" s="9">
        <v>86</v>
      </c>
      <c r="AB183" s="7">
        <f t="shared" si="202"/>
        <v>1.246738184981154E-2</v>
      </c>
      <c r="AC183" s="55">
        <f t="shared" si="220"/>
        <v>-1.6632146101021889E-3</v>
      </c>
      <c r="AD183" s="9">
        <v>287175.01</v>
      </c>
      <c r="AE183" s="7">
        <f t="shared" si="203"/>
        <v>2.0324690858454904E-2</v>
      </c>
      <c r="AF183" s="9">
        <v>236843.29</v>
      </c>
      <c r="AG183" s="7">
        <f t="shared" si="204"/>
        <v>1.6749187587995311E-2</v>
      </c>
      <c r="AH183" s="55">
        <f t="shared" si="221"/>
        <v>-3.5755032704595929E-3</v>
      </c>
      <c r="AI183" s="15">
        <f t="shared" si="222"/>
        <v>2060</v>
      </c>
      <c r="AJ183" s="7">
        <f t="shared" si="205"/>
        <v>0.30641082849918189</v>
      </c>
      <c r="AK183" s="9">
        <f t="shared" si="223"/>
        <v>2120</v>
      </c>
      <c r="AL183" s="7">
        <f t="shared" si="206"/>
        <v>0.30733545955349378</v>
      </c>
      <c r="AM183" s="54">
        <f t="shared" si="224"/>
        <v>9.246310543118974E-4</v>
      </c>
      <c r="AN183" s="9">
        <f t="shared" si="225"/>
        <v>5758306.1099999966</v>
      </c>
      <c r="AO183" s="7">
        <f t="shared" si="207"/>
        <v>0.4075416992380429</v>
      </c>
      <c r="AP183" s="9">
        <f t="shared" si="226"/>
        <v>5599773.4100000029</v>
      </c>
      <c r="AQ183" s="7">
        <f t="shared" si="208"/>
        <v>0.39600723032667812</v>
      </c>
      <c r="AR183" s="54">
        <f t="shared" si="209"/>
        <v>-1.1534468911364781E-2</v>
      </c>
      <c r="AS183" s="15">
        <v>3451</v>
      </c>
      <c r="AT183" s="7">
        <f t="shared" si="210"/>
        <v>0.51331250929644501</v>
      </c>
      <c r="AU183" s="15">
        <v>3484</v>
      </c>
      <c r="AV183" s="7">
        <f t="shared" si="285"/>
        <v>0.50507393447376048</v>
      </c>
      <c r="AW183" s="54">
        <f t="shared" si="227"/>
        <v>-8.2385748226845301E-3</v>
      </c>
      <c r="AX183" s="9">
        <v>6424627.8599999882</v>
      </c>
      <c r="AY183" s="7">
        <f>AX183/$DX183</f>
        <v>0.4547003415621591</v>
      </c>
      <c r="AZ183" s="9">
        <v>6523507.1799999932</v>
      </c>
      <c r="BA183" s="7">
        <f t="shared" si="286"/>
        <v>0.46133223993575739</v>
      </c>
      <c r="BB183" s="54">
        <v>0</v>
      </c>
      <c r="BC183" s="15">
        <v>983</v>
      </c>
      <c r="BD183" s="7">
        <v>0</v>
      </c>
      <c r="BE183" s="15">
        <v>1081</v>
      </c>
      <c r="BF183" s="7">
        <f t="shared" si="287"/>
        <v>0.15671209046100318</v>
      </c>
      <c r="BG183" s="54">
        <f t="shared" si="228"/>
        <v>0.15671209046100318</v>
      </c>
      <c r="BH183" s="9">
        <v>1391516.560000001</v>
      </c>
      <c r="BI183" s="7">
        <f t="shared" si="212"/>
        <v>9.8484000771587463E-2</v>
      </c>
      <c r="BJ183" s="9">
        <v>1517731.280000001</v>
      </c>
      <c r="BK183" s="7">
        <f t="shared" si="288"/>
        <v>0.10733158586375087</v>
      </c>
      <c r="BL183" s="54">
        <f t="shared" si="229"/>
        <v>8.8475850921634069E-3</v>
      </c>
      <c r="BM183" s="15">
        <f t="shared" si="230"/>
        <v>4434</v>
      </c>
      <c r="BN183" s="7">
        <f t="shared" si="213"/>
        <v>0.65952699687639449</v>
      </c>
      <c r="BO183" s="15">
        <f t="shared" si="231"/>
        <v>4565</v>
      </c>
      <c r="BP183" s="7">
        <f t="shared" si="214"/>
        <v>0.66178602493476368</v>
      </c>
      <c r="BQ183" s="54">
        <f t="shared" si="232"/>
        <v>2.2590280583691946E-3</v>
      </c>
      <c r="BR183" s="9">
        <f t="shared" si="233"/>
        <v>7816144.4199999887</v>
      </c>
      <c r="BS183" s="7">
        <f t="shared" si="215"/>
        <v>0.55318434233374658</v>
      </c>
      <c r="BT183" s="9">
        <f t="shared" si="234"/>
        <v>8041238.4599999944</v>
      </c>
      <c r="BU183" s="7">
        <f t="shared" si="216"/>
        <v>0.56866382579950825</v>
      </c>
      <c r="BV183" s="55">
        <f t="shared" si="235"/>
        <v>1.5479483465761668E-2</v>
      </c>
      <c r="BW183" s="147">
        <v>0</v>
      </c>
      <c r="BX183" s="7">
        <f t="shared" si="236"/>
        <v>0</v>
      </c>
      <c r="BY183" s="147">
        <v>0</v>
      </c>
      <c r="BZ183" s="7">
        <f t="shared" si="237"/>
        <v>0</v>
      </c>
      <c r="CA183" s="54">
        <f t="shared" si="238"/>
        <v>0</v>
      </c>
      <c r="CB183" s="147">
        <v>0</v>
      </c>
      <c r="CC183" s="7">
        <f t="shared" si="239"/>
        <v>0</v>
      </c>
      <c r="CD183" s="147">
        <v>0</v>
      </c>
      <c r="CE183" s="7">
        <f t="shared" si="240"/>
        <v>0</v>
      </c>
      <c r="CF183" s="148">
        <f t="shared" si="241"/>
        <v>0</v>
      </c>
      <c r="CG183" s="147">
        <v>32</v>
      </c>
      <c r="CH183" s="55">
        <f t="shared" si="242"/>
        <v>4.7597798601814664E-3</v>
      </c>
      <c r="CI183" s="147">
        <v>44</v>
      </c>
      <c r="CJ183" s="55">
        <f t="shared" si="243"/>
        <v>6.3786604812989273E-3</v>
      </c>
      <c r="CK183" s="55">
        <f t="shared" si="244"/>
        <v>1.6188806211174609E-3</v>
      </c>
      <c r="CL183" s="147">
        <v>125198.56</v>
      </c>
      <c r="CM183" s="55">
        <f t="shared" si="245"/>
        <v>8.8608755612952454E-3</v>
      </c>
      <c r="CN183" s="147">
        <v>138132.88</v>
      </c>
      <c r="CO183" s="55">
        <f t="shared" si="246"/>
        <v>9.7685415499423507E-3</v>
      </c>
      <c r="CP183" s="55">
        <f t="shared" si="247"/>
        <v>9.0766598864710536E-4</v>
      </c>
      <c r="CQ183" s="147">
        <v>139</v>
      </c>
      <c r="CR183" s="55">
        <f t="shared" si="248"/>
        <v>2.0675293767663246E-2</v>
      </c>
      <c r="CS183" s="147">
        <v>70</v>
      </c>
      <c r="CT183" s="55">
        <f t="shared" si="249"/>
        <v>1.0147868947521021E-2</v>
      </c>
      <c r="CU183" s="55">
        <f t="shared" si="250"/>
        <v>-1.0527424820142225E-2</v>
      </c>
      <c r="CV183" s="147">
        <v>308198.97999999992</v>
      </c>
      <c r="CW183" s="55">
        <f t="shared" si="251"/>
        <v>2.1812653515328944E-2</v>
      </c>
      <c r="CX183" s="147">
        <v>153733.63</v>
      </c>
      <c r="CY183" s="55">
        <f t="shared" si="252"/>
        <v>1.0871802226077266E-2</v>
      </c>
      <c r="CZ183" s="55">
        <f t="shared" si="253"/>
        <v>-1.0940851289251678E-2</v>
      </c>
      <c r="DA183" s="147">
        <v>16</v>
      </c>
      <c r="DB183" s="55">
        <f t="shared" si="254"/>
        <v>2.3798899300907332E-3</v>
      </c>
      <c r="DC183" s="147">
        <v>35</v>
      </c>
      <c r="DD183" s="55">
        <f t="shared" si="255"/>
        <v>5.0739344737605104E-3</v>
      </c>
      <c r="DE183" s="55">
        <f t="shared" si="256"/>
        <v>2.6940445436697772E-3</v>
      </c>
      <c r="DF183" s="147">
        <v>33192.82</v>
      </c>
      <c r="DG183" s="55">
        <f t="shared" si="257"/>
        <v>2.3492079106059373E-3</v>
      </c>
      <c r="DH183" s="147">
        <v>76432.06</v>
      </c>
      <c r="DI183" s="55">
        <f t="shared" si="258"/>
        <v>5.4051559184003593E-3</v>
      </c>
      <c r="DJ183" s="55">
        <f t="shared" si="259"/>
        <v>3.055948007794422E-3</v>
      </c>
      <c r="DK183" s="147">
        <v>42</v>
      </c>
      <c r="DL183" s="55">
        <f t="shared" si="260"/>
        <v>6.2472110664881751E-3</v>
      </c>
      <c r="DM183" s="147">
        <v>64</v>
      </c>
      <c r="DN183" s="55">
        <f t="shared" si="261"/>
        <v>9.2780516091620756E-3</v>
      </c>
      <c r="DO183" s="55">
        <f t="shared" si="262"/>
        <v>3.0308405426739005E-3</v>
      </c>
      <c r="DP183" s="147">
        <v>88325.8</v>
      </c>
      <c r="DQ183" s="55">
        <f t="shared" si="263"/>
        <v>6.2512214409802449E-3</v>
      </c>
      <c r="DR183" s="147">
        <v>131273.32</v>
      </c>
      <c r="DS183" s="55">
        <f t="shared" si="264"/>
        <v>9.283444179393625E-3</v>
      </c>
      <c r="DT183" s="55">
        <f t="shared" si="265"/>
        <v>3.0322227384133801E-3</v>
      </c>
      <c r="DU183" s="8">
        <f t="shared" si="266"/>
        <v>6723</v>
      </c>
      <c r="DV183" s="8">
        <f t="shared" si="267"/>
        <v>6898</v>
      </c>
      <c r="DW183" s="56">
        <f t="shared" si="268"/>
        <v>2.60300461103673E-2</v>
      </c>
      <c r="DX183" s="9">
        <f t="shared" si="269"/>
        <v>14129366.689999988</v>
      </c>
      <c r="DY183" s="9">
        <f t="shared" si="270"/>
        <v>14140583.759999998</v>
      </c>
      <c r="DZ183" s="56">
        <f t="shared" si="271"/>
        <v>7.9388342351882635E-4</v>
      </c>
      <c r="EA183" s="106"/>
      <c r="EB183" s="78"/>
    </row>
    <row r="184" spans="1:132" ht="15.75" x14ac:dyDescent="0.25">
      <c r="A184" s="6" t="s">
        <v>345</v>
      </c>
      <c r="B184" s="109" t="s">
        <v>362</v>
      </c>
      <c r="C184" s="1" t="s">
        <v>651</v>
      </c>
      <c r="D184" s="15" t="s">
        <v>6</v>
      </c>
      <c r="E184" s="15">
        <v>2589</v>
      </c>
      <c r="F184" s="7">
        <f t="shared" si="192"/>
        <v>0.22380705394190872</v>
      </c>
      <c r="G184" s="15">
        <v>2535</v>
      </c>
      <c r="H184" s="7">
        <f t="shared" si="193"/>
        <v>0.22727272727272727</v>
      </c>
      <c r="I184" s="55">
        <f t="shared" si="194"/>
        <v>3.4656733308185417E-3</v>
      </c>
      <c r="J184" s="9">
        <v>7316969.7999999933</v>
      </c>
      <c r="K184" s="7">
        <f t="shared" si="195"/>
        <v>0.27978180902453403</v>
      </c>
      <c r="L184" s="9">
        <v>6846189.4900000002</v>
      </c>
      <c r="M184" s="7">
        <f t="shared" si="196"/>
        <v>0.28055497171397964</v>
      </c>
      <c r="N184" s="55">
        <f t="shared" si="217"/>
        <v>7.7316268944560562E-4</v>
      </c>
      <c r="O184" s="15">
        <v>651</v>
      </c>
      <c r="P184" s="7">
        <f t="shared" si="197"/>
        <v>5.6275933609958508E-2</v>
      </c>
      <c r="Q184" s="15">
        <v>568</v>
      </c>
      <c r="R184" s="7">
        <f t="shared" si="198"/>
        <v>5.0923435538820151E-2</v>
      </c>
      <c r="S184" s="55">
        <f t="shared" si="218"/>
        <v>-5.3524980711383563E-3</v>
      </c>
      <c r="T184" s="9">
        <v>1816775.5200000009</v>
      </c>
      <c r="U184" s="7">
        <f t="shared" si="199"/>
        <v>6.9468749423714879E-2</v>
      </c>
      <c r="V184" s="9">
        <v>1452206.42</v>
      </c>
      <c r="W184" s="7">
        <f t="shared" si="200"/>
        <v>5.9511021668487242E-2</v>
      </c>
      <c r="X184" s="55">
        <f t="shared" si="219"/>
        <v>-9.9577277552276369E-3</v>
      </c>
      <c r="Y184" s="15">
        <v>232</v>
      </c>
      <c r="Z184" s="7">
        <f t="shared" si="201"/>
        <v>2.0055325034578148E-2</v>
      </c>
      <c r="AA184" s="9">
        <v>199</v>
      </c>
      <c r="AB184" s="7">
        <f t="shared" si="202"/>
        <v>1.7841133225748609E-2</v>
      </c>
      <c r="AC184" s="55">
        <f t="shared" si="220"/>
        <v>-2.2141918088295388E-3</v>
      </c>
      <c r="AD184" s="9">
        <v>658641.62</v>
      </c>
      <c r="AE184" s="7">
        <f t="shared" si="203"/>
        <v>2.5184734798611559E-2</v>
      </c>
      <c r="AF184" s="9">
        <v>612497.10999999987</v>
      </c>
      <c r="AG184" s="7">
        <f t="shared" si="204"/>
        <v>2.5099963946651475E-2</v>
      </c>
      <c r="AH184" s="55">
        <f t="shared" si="221"/>
        <v>-8.4770851960083715E-5</v>
      </c>
      <c r="AI184" s="15">
        <f t="shared" si="222"/>
        <v>3472</v>
      </c>
      <c r="AJ184" s="7">
        <f t="shared" si="205"/>
        <v>0.30013831258644535</v>
      </c>
      <c r="AK184" s="9">
        <f t="shared" si="223"/>
        <v>3302</v>
      </c>
      <c r="AL184" s="7">
        <f t="shared" si="206"/>
        <v>0.29603729603729606</v>
      </c>
      <c r="AM184" s="54">
        <f t="shared" si="224"/>
        <v>-4.1010165491492945E-3</v>
      </c>
      <c r="AN184" s="9">
        <f t="shared" si="225"/>
        <v>9792386.9399999939</v>
      </c>
      <c r="AO184" s="7">
        <f t="shared" si="207"/>
        <v>0.37443529324686042</v>
      </c>
      <c r="AP184" s="9">
        <f t="shared" si="226"/>
        <v>8910893.0199999996</v>
      </c>
      <c r="AQ184" s="7">
        <f t="shared" si="208"/>
        <v>0.36516595732911833</v>
      </c>
      <c r="AR184" s="54">
        <f t="shared" si="209"/>
        <v>-9.2693359177420942E-3</v>
      </c>
      <c r="AS184" s="15">
        <v>5975</v>
      </c>
      <c r="AT184" s="7">
        <f t="shared" si="210"/>
        <v>0.51651106500691568</v>
      </c>
      <c r="AU184" s="15">
        <v>5762</v>
      </c>
      <c r="AV184" s="7">
        <f t="shared" si="285"/>
        <v>0.51658597812443963</v>
      </c>
      <c r="AW184" s="54">
        <f t="shared" si="227"/>
        <v>7.4913117523944805E-5</v>
      </c>
      <c r="AX184" s="9">
        <v>12557719.669999979</v>
      </c>
      <c r="AY184" s="7">
        <v>0</v>
      </c>
      <c r="AZ184" s="9">
        <v>11847996.639999989</v>
      </c>
      <c r="BA184" s="7">
        <f t="shared" si="286"/>
        <v>0.48552765988405661</v>
      </c>
      <c r="BB184" s="54">
        <f t="shared" si="211"/>
        <v>0.48552765988405661</v>
      </c>
      <c r="BC184" s="15">
        <v>1584</v>
      </c>
      <c r="BD184" s="7">
        <v>0</v>
      </c>
      <c r="BE184" s="15">
        <v>1700</v>
      </c>
      <c r="BF184" s="7">
        <f t="shared" si="287"/>
        <v>0.15241169087322934</v>
      </c>
      <c r="BG184" s="54">
        <f t="shared" si="228"/>
        <v>0.15241169087322934</v>
      </c>
      <c r="BH184" s="9">
        <v>2376387.5300000021</v>
      </c>
      <c r="BI184" s="7">
        <f t="shared" si="212"/>
        <v>9.0866850658143386E-2</v>
      </c>
      <c r="BJ184" s="9">
        <v>2578733.48</v>
      </c>
      <c r="BK184" s="7">
        <f t="shared" si="288"/>
        <v>0.10567579229234747</v>
      </c>
      <c r="BL184" s="54">
        <f t="shared" si="229"/>
        <v>1.4808941634204084E-2</v>
      </c>
      <c r="BM184" s="15">
        <f t="shared" si="230"/>
        <v>7559</v>
      </c>
      <c r="BN184" s="7">
        <f t="shared" si="213"/>
        <v>0.6534405255878285</v>
      </c>
      <c r="BO184" s="15">
        <f t="shared" si="231"/>
        <v>7462</v>
      </c>
      <c r="BP184" s="7">
        <f t="shared" si="214"/>
        <v>0.66899766899766899</v>
      </c>
      <c r="BQ184" s="54">
        <f t="shared" si="232"/>
        <v>1.555714340984049E-2</v>
      </c>
      <c r="BR184" s="9">
        <f t="shared" si="233"/>
        <v>14934107.199999981</v>
      </c>
      <c r="BS184" s="7">
        <f t="shared" si="215"/>
        <v>0.57104124286290159</v>
      </c>
      <c r="BT184" s="9">
        <f t="shared" si="234"/>
        <v>14426730.11999999</v>
      </c>
      <c r="BU184" s="7">
        <f t="shared" si="216"/>
        <v>0.59120345217640413</v>
      </c>
      <c r="BV184" s="55">
        <f t="shared" si="235"/>
        <v>2.0162209313502544E-2</v>
      </c>
      <c r="BW184" s="147">
        <v>32</v>
      </c>
      <c r="BX184" s="7">
        <f t="shared" si="236"/>
        <v>2.7662517289073307E-3</v>
      </c>
      <c r="BY184" s="147">
        <v>16</v>
      </c>
      <c r="BZ184" s="7">
        <f t="shared" si="237"/>
        <v>1.4344629729245114E-3</v>
      </c>
      <c r="CA184" s="54">
        <f t="shared" si="238"/>
        <v>-1.3317887559828193E-3</v>
      </c>
      <c r="CB184" s="147">
        <v>159083.35999999999</v>
      </c>
      <c r="CC184" s="7">
        <f t="shared" si="239"/>
        <v>6.082932069297488E-3</v>
      </c>
      <c r="CD184" s="147">
        <v>73308.95</v>
      </c>
      <c r="CE184" s="7">
        <f t="shared" si="240"/>
        <v>3.0041807086516308E-3</v>
      </c>
      <c r="CF184" s="148">
        <f t="shared" si="241"/>
        <v>-3.0787513606458572E-3</v>
      </c>
      <c r="CG184" s="147">
        <v>82</v>
      </c>
      <c r="CH184" s="55">
        <f t="shared" si="242"/>
        <v>7.0885200553250345E-3</v>
      </c>
      <c r="CI184" s="147">
        <v>98</v>
      </c>
      <c r="CJ184" s="55">
        <f t="shared" si="243"/>
        <v>8.7860857091626322E-3</v>
      </c>
      <c r="CK184" s="55">
        <f t="shared" si="244"/>
        <v>1.6975656538375976E-3</v>
      </c>
      <c r="CL184" s="147">
        <v>308831.61</v>
      </c>
      <c r="CM184" s="55">
        <f t="shared" si="245"/>
        <v>1.1808913920863721E-2</v>
      </c>
      <c r="CN184" s="147">
        <v>352894.27</v>
      </c>
      <c r="CO184" s="55">
        <f t="shared" si="246"/>
        <v>1.4461510608564166E-2</v>
      </c>
      <c r="CP184" s="55">
        <f t="shared" si="247"/>
        <v>2.6525966877004453E-3</v>
      </c>
      <c r="CQ184" s="147">
        <v>247</v>
      </c>
      <c r="CR184" s="55">
        <f t="shared" si="248"/>
        <v>2.1352005532503458E-2</v>
      </c>
      <c r="CS184" s="147">
        <v>169</v>
      </c>
      <c r="CT184" s="55">
        <f t="shared" si="249"/>
        <v>1.5151515151515152E-2</v>
      </c>
      <c r="CU184" s="55">
        <f t="shared" si="250"/>
        <v>-6.2004903809883063E-3</v>
      </c>
      <c r="CV184" s="147">
        <v>586072.19999999995</v>
      </c>
      <c r="CW184" s="55">
        <f t="shared" si="251"/>
        <v>2.2409869770815324E-2</v>
      </c>
      <c r="CX184" s="147">
        <v>390240.44</v>
      </c>
      <c r="CY184" s="55">
        <f t="shared" si="252"/>
        <v>1.5991946434694867E-2</v>
      </c>
      <c r="CZ184" s="55">
        <f t="shared" si="253"/>
        <v>-6.4179233361204568E-3</v>
      </c>
      <c r="DA184" s="147">
        <v>0</v>
      </c>
      <c r="DB184" s="55">
        <f t="shared" si="254"/>
        <v>0</v>
      </c>
      <c r="DC184" s="147">
        <v>0</v>
      </c>
      <c r="DD184" s="55">
        <f t="shared" si="255"/>
        <v>0</v>
      </c>
      <c r="DE184" s="55">
        <f t="shared" si="256"/>
        <v>0</v>
      </c>
      <c r="DF184" s="147">
        <v>0</v>
      </c>
      <c r="DG184" s="55">
        <f t="shared" si="257"/>
        <v>0</v>
      </c>
      <c r="DH184" s="147">
        <v>0</v>
      </c>
      <c r="DI184" s="55">
        <f t="shared" si="258"/>
        <v>0</v>
      </c>
      <c r="DJ184" s="55">
        <f t="shared" si="259"/>
        <v>0</v>
      </c>
      <c r="DK184" s="147">
        <v>176</v>
      </c>
      <c r="DL184" s="55">
        <f t="shared" si="260"/>
        <v>1.5214384508990318E-2</v>
      </c>
      <c r="DM184" s="147">
        <v>107</v>
      </c>
      <c r="DN184" s="55">
        <f t="shared" si="261"/>
        <v>9.5929711314326691E-3</v>
      </c>
      <c r="DO184" s="55">
        <f t="shared" si="262"/>
        <v>-5.6214133775576488E-3</v>
      </c>
      <c r="DP184" s="147">
        <v>371933.04999999987</v>
      </c>
      <c r="DQ184" s="55">
        <f t="shared" si="263"/>
        <v>1.4221748129261448E-2</v>
      </c>
      <c r="DR184" s="147">
        <v>248243.55</v>
      </c>
      <c r="DS184" s="55">
        <f t="shared" si="264"/>
        <v>1.0172952742566856E-2</v>
      </c>
      <c r="DT184" s="55">
        <f t="shared" si="265"/>
        <v>-4.0487953866945921E-3</v>
      </c>
      <c r="DU184" s="8">
        <f t="shared" si="266"/>
        <v>11568</v>
      </c>
      <c r="DV184" s="8">
        <f t="shared" si="267"/>
        <v>11154</v>
      </c>
      <c r="DW184" s="56">
        <f t="shared" si="268"/>
        <v>-3.5788381742738573E-2</v>
      </c>
      <c r="DX184" s="9">
        <f t="shared" si="269"/>
        <v>26152414.359999973</v>
      </c>
      <c r="DY184" s="9">
        <f t="shared" si="270"/>
        <v>24402310.34999999</v>
      </c>
      <c r="DZ184" s="56">
        <f t="shared" si="271"/>
        <v>-6.6919405065589688E-2</v>
      </c>
      <c r="EA184" s="106"/>
      <c r="EB184" s="78"/>
    </row>
    <row r="185" spans="1:132" ht="15.75" x14ac:dyDescent="0.25">
      <c r="A185" s="6" t="s">
        <v>345</v>
      </c>
      <c r="B185" s="109" t="s">
        <v>363</v>
      </c>
      <c r="C185" s="1" t="s">
        <v>651</v>
      </c>
      <c r="D185" s="15" t="s">
        <v>6</v>
      </c>
      <c r="E185" s="15">
        <v>0</v>
      </c>
      <c r="F185" s="7" t="e">
        <f t="shared" si="192"/>
        <v>#DIV/0!</v>
      </c>
      <c r="G185" s="15">
        <v>702</v>
      </c>
      <c r="H185" s="7">
        <f t="shared" si="193"/>
        <v>0.19402985074626866</v>
      </c>
      <c r="I185" s="55" t="e">
        <f t="shared" si="194"/>
        <v>#DIV/0!</v>
      </c>
      <c r="J185" s="9">
        <v>0</v>
      </c>
      <c r="K185" s="7" t="e">
        <f t="shared" si="195"/>
        <v>#DIV/0!</v>
      </c>
      <c r="L185" s="9">
        <v>1692507.540000001</v>
      </c>
      <c r="M185" s="7">
        <f t="shared" si="196"/>
        <v>0.24918376448847343</v>
      </c>
      <c r="N185" s="55" t="e">
        <f t="shared" si="217"/>
        <v>#DIV/0!</v>
      </c>
      <c r="O185" s="15">
        <v>0</v>
      </c>
      <c r="P185" s="7" t="e">
        <f t="shared" si="197"/>
        <v>#DIV/0!</v>
      </c>
      <c r="Q185" s="15">
        <v>216</v>
      </c>
      <c r="R185" s="7">
        <f t="shared" si="198"/>
        <v>5.9701492537313432E-2</v>
      </c>
      <c r="S185" s="55" t="e">
        <f t="shared" si="218"/>
        <v>#DIV/0!</v>
      </c>
      <c r="T185" s="9">
        <v>0</v>
      </c>
      <c r="U185" s="7" t="e">
        <f t="shared" si="199"/>
        <v>#DIV/0!</v>
      </c>
      <c r="V185" s="9">
        <v>508531.72</v>
      </c>
      <c r="W185" s="7">
        <f t="shared" si="200"/>
        <v>7.4869887050191958E-2</v>
      </c>
      <c r="X185" s="55" t="e">
        <f t="shared" si="219"/>
        <v>#DIV/0!</v>
      </c>
      <c r="Y185" s="15">
        <v>0</v>
      </c>
      <c r="Z185" s="7" t="e">
        <f t="shared" si="201"/>
        <v>#DIV/0!</v>
      </c>
      <c r="AA185" s="9">
        <v>45</v>
      </c>
      <c r="AB185" s="7">
        <f t="shared" si="202"/>
        <v>1.2437810945273632E-2</v>
      </c>
      <c r="AC185" s="55" t="e">
        <f t="shared" si="220"/>
        <v>#DIV/0!</v>
      </c>
      <c r="AD185" s="9">
        <v>0</v>
      </c>
      <c r="AE185" s="7" t="e">
        <f t="shared" si="203"/>
        <v>#DIV/0!</v>
      </c>
      <c r="AF185" s="9">
        <v>112731.25</v>
      </c>
      <c r="AG185" s="7">
        <f t="shared" si="204"/>
        <v>1.6597147478876938E-2</v>
      </c>
      <c r="AH185" s="55" t="e">
        <f t="shared" si="221"/>
        <v>#DIV/0!</v>
      </c>
      <c r="AI185" s="15">
        <f t="shared" si="222"/>
        <v>0</v>
      </c>
      <c r="AJ185" s="7" t="e">
        <f t="shared" si="205"/>
        <v>#DIV/0!</v>
      </c>
      <c r="AK185" s="9">
        <f t="shared" si="223"/>
        <v>963</v>
      </c>
      <c r="AL185" s="7">
        <f t="shared" si="206"/>
        <v>0.26616915422885573</v>
      </c>
      <c r="AM185" s="54" t="e">
        <f t="shared" si="224"/>
        <v>#DIV/0!</v>
      </c>
      <c r="AN185" s="9">
        <f t="shared" si="225"/>
        <v>0</v>
      </c>
      <c r="AO185" s="7" t="e">
        <f t="shared" si="207"/>
        <v>#DIV/0!</v>
      </c>
      <c r="AP185" s="9">
        <f t="shared" si="226"/>
        <v>2313770.5100000007</v>
      </c>
      <c r="AQ185" s="7">
        <f t="shared" si="208"/>
        <v>0.34065079901754231</v>
      </c>
      <c r="AR185" s="54" t="e">
        <f t="shared" si="209"/>
        <v>#DIV/0!</v>
      </c>
      <c r="AS185" s="15">
        <v>0</v>
      </c>
      <c r="AT185" s="7" t="e">
        <f t="shared" si="210"/>
        <v>#DIV/0!</v>
      </c>
      <c r="AU185" s="15">
        <v>1949</v>
      </c>
      <c r="AV185" s="7">
        <f t="shared" si="285"/>
        <v>0.53869541182974023</v>
      </c>
      <c r="AW185" s="54" t="e">
        <f t="shared" si="227"/>
        <v>#DIV/0!</v>
      </c>
      <c r="AX185" s="9">
        <v>0</v>
      </c>
      <c r="AY185" s="7" t="e">
        <f>AX185/$DX185</f>
        <v>#DIV/0!</v>
      </c>
      <c r="AZ185" s="9">
        <v>3340724.1099999989</v>
      </c>
      <c r="BA185" s="7">
        <f t="shared" si="286"/>
        <v>0.49184667729586856</v>
      </c>
      <c r="BB185" s="54" t="e">
        <f t="shared" si="211"/>
        <v>#DIV/0!</v>
      </c>
      <c r="BC185" s="15">
        <v>0</v>
      </c>
      <c r="BD185" s="7" t="e">
        <f>BC185/$DU185</f>
        <v>#DIV/0!</v>
      </c>
      <c r="BE185" s="15">
        <v>613</v>
      </c>
      <c r="BF185" s="7">
        <f t="shared" si="287"/>
        <v>0.16943062465450526</v>
      </c>
      <c r="BG185" s="54" t="e">
        <f t="shared" si="228"/>
        <v>#DIV/0!</v>
      </c>
      <c r="BH185" s="9">
        <v>0</v>
      </c>
      <c r="BI185" s="7" t="e">
        <f t="shared" si="212"/>
        <v>#DIV/0!</v>
      </c>
      <c r="BJ185" s="9">
        <v>867078.60000000033</v>
      </c>
      <c r="BK185" s="7">
        <f t="shared" si="288"/>
        <v>0.1276578712644289</v>
      </c>
      <c r="BL185" s="54" t="e">
        <f t="shared" si="229"/>
        <v>#DIV/0!</v>
      </c>
      <c r="BM185" s="15">
        <f t="shared" si="230"/>
        <v>0</v>
      </c>
      <c r="BN185" s="7" t="e">
        <f t="shared" si="213"/>
        <v>#DIV/0!</v>
      </c>
      <c r="BO185" s="15">
        <f t="shared" si="231"/>
        <v>2562</v>
      </c>
      <c r="BP185" s="7">
        <f t="shared" si="214"/>
        <v>0.70812603648424544</v>
      </c>
      <c r="BQ185" s="54" t="e">
        <f t="shared" si="232"/>
        <v>#DIV/0!</v>
      </c>
      <c r="BR185" s="9">
        <f t="shared" si="233"/>
        <v>0</v>
      </c>
      <c r="BS185" s="7" t="e">
        <f t="shared" si="215"/>
        <v>#DIV/0!</v>
      </c>
      <c r="BT185" s="9">
        <f t="shared" si="234"/>
        <v>4207802.709999999</v>
      </c>
      <c r="BU185" s="7">
        <f t="shared" si="216"/>
        <v>0.61950454856029735</v>
      </c>
      <c r="BV185" s="55" t="e">
        <f t="shared" si="235"/>
        <v>#DIV/0!</v>
      </c>
      <c r="BW185" s="147">
        <v>0</v>
      </c>
      <c r="BX185" s="7" t="e">
        <f t="shared" si="236"/>
        <v>#DIV/0!</v>
      </c>
      <c r="BY185" s="147">
        <v>16</v>
      </c>
      <c r="BZ185" s="7">
        <f t="shared" si="237"/>
        <v>4.4223327805417356E-3</v>
      </c>
      <c r="CA185" s="54" t="e">
        <f t="shared" si="238"/>
        <v>#DIV/0!</v>
      </c>
      <c r="CB185" s="147">
        <v>0</v>
      </c>
      <c r="CC185" s="7" t="e">
        <f t="shared" si="239"/>
        <v>#DIV/0!</v>
      </c>
      <c r="CD185" s="147">
        <v>81603.079999999987</v>
      </c>
      <c r="CE185" s="7">
        <f t="shared" si="240"/>
        <v>1.2014222795281634E-2</v>
      </c>
      <c r="CF185" s="148" t="e">
        <f t="shared" si="241"/>
        <v>#DIV/0!</v>
      </c>
      <c r="CG185" s="147">
        <v>0</v>
      </c>
      <c r="CH185" s="55" t="e">
        <f t="shared" si="242"/>
        <v>#DIV/0!</v>
      </c>
      <c r="CI185" s="147">
        <v>18</v>
      </c>
      <c r="CJ185" s="55">
        <f t="shared" si="243"/>
        <v>4.9751243781094526E-3</v>
      </c>
      <c r="CK185" s="55" t="e">
        <f t="shared" si="244"/>
        <v>#DIV/0!</v>
      </c>
      <c r="CL185" s="147">
        <v>0</v>
      </c>
      <c r="CM185" s="55" t="e">
        <f t="shared" si="245"/>
        <v>#DIV/0!</v>
      </c>
      <c r="CN185" s="147">
        <v>64213.88</v>
      </c>
      <c r="CO185" s="55">
        <f t="shared" si="246"/>
        <v>9.4540532155095065E-3</v>
      </c>
      <c r="CP185" s="55" t="e">
        <f t="shared" si="247"/>
        <v>#DIV/0!</v>
      </c>
      <c r="CQ185" s="147">
        <v>0</v>
      </c>
      <c r="CR185" s="55" t="e">
        <f t="shared" si="248"/>
        <v>#DIV/0!</v>
      </c>
      <c r="CS185" s="147">
        <v>40</v>
      </c>
      <c r="CT185" s="55">
        <f t="shared" si="249"/>
        <v>1.1055831951354339E-2</v>
      </c>
      <c r="CU185" s="55" t="e">
        <f t="shared" si="250"/>
        <v>#DIV/0!</v>
      </c>
      <c r="CV185" s="147">
        <v>0</v>
      </c>
      <c r="CW185" s="55" t="e">
        <f t="shared" si="251"/>
        <v>#DIV/0!</v>
      </c>
      <c r="CX185" s="147">
        <v>88338.47</v>
      </c>
      <c r="CY185" s="55">
        <f t="shared" si="252"/>
        <v>1.3005857866814623E-2</v>
      </c>
      <c r="CZ185" s="55" t="e">
        <f t="shared" si="253"/>
        <v>#DIV/0!</v>
      </c>
      <c r="DA185" s="147">
        <v>0</v>
      </c>
      <c r="DB185" s="55" t="e">
        <f t="shared" si="254"/>
        <v>#DIV/0!</v>
      </c>
      <c r="DC185" s="147">
        <v>0</v>
      </c>
      <c r="DD185" s="55">
        <f t="shared" si="255"/>
        <v>0</v>
      </c>
      <c r="DE185" s="55" t="e">
        <f t="shared" si="256"/>
        <v>#DIV/0!</v>
      </c>
      <c r="DF185" s="147">
        <v>0</v>
      </c>
      <c r="DG185" s="55" t="e">
        <f t="shared" si="257"/>
        <v>#DIV/0!</v>
      </c>
      <c r="DH185" s="147">
        <v>0</v>
      </c>
      <c r="DI185" s="55">
        <f t="shared" si="258"/>
        <v>0</v>
      </c>
      <c r="DJ185" s="55" t="e">
        <f t="shared" si="259"/>
        <v>#DIV/0!</v>
      </c>
      <c r="DK185" s="147">
        <v>0</v>
      </c>
      <c r="DL185" s="55" t="e">
        <f t="shared" si="260"/>
        <v>#DIV/0!</v>
      </c>
      <c r="DM185" s="147">
        <v>19</v>
      </c>
      <c r="DN185" s="55">
        <f t="shared" si="261"/>
        <v>5.2515201768933116E-3</v>
      </c>
      <c r="DO185" s="55" t="e">
        <f t="shared" si="262"/>
        <v>#DIV/0!</v>
      </c>
      <c r="DP185" s="147">
        <v>0</v>
      </c>
      <c r="DQ185" s="55" t="e">
        <f t="shared" si="263"/>
        <v>#DIV/0!</v>
      </c>
      <c r="DR185" s="147">
        <v>36477.670000000013</v>
      </c>
      <c r="DS185" s="55">
        <f t="shared" si="264"/>
        <v>5.3705185445544609E-3</v>
      </c>
      <c r="DT185" s="55" t="e">
        <f t="shared" si="265"/>
        <v>#DIV/0!</v>
      </c>
      <c r="DU185" s="8">
        <f t="shared" si="266"/>
        <v>0</v>
      </c>
      <c r="DV185" s="8">
        <f t="shared" si="267"/>
        <v>3618</v>
      </c>
      <c r="DW185" s="56">
        <f t="shared" si="268"/>
        <v>0</v>
      </c>
      <c r="DX185" s="9">
        <f t="shared" si="269"/>
        <v>0</v>
      </c>
      <c r="DY185" s="9">
        <f t="shared" si="270"/>
        <v>6792206.3200000003</v>
      </c>
      <c r="DZ185" s="56">
        <f t="shared" si="271"/>
        <v>0</v>
      </c>
      <c r="EA185" s="106"/>
      <c r="EB185" s="78"/>
    </row>
    <row r="186" spans="1:132" ht="15.75" x14ac:dyDescent="0.25">
      <c r="A186" s="6" t="s">
        <v>345</v>
      </c>
      <c r="B186" s="109" t="s">
        <v>364</v>
      </c>
      <c r="C186" s="1" t="s">
        <v>651</v>
      </c>
      <c r="D186" s="15" t="s">
        <v>6</v>
      </c>
      <c r="E186" s="15">
        <v>1723</v>
      </c>
      <c r="F186" s="7">
        <f t="shared" si="192"/>
        <v>0.23907312335229639</v>
      </c>
      <c r="G186" s="15">
        <v>1671</v>
      </c>
      <c r="H186" s="7">
        <f t="shared" si="193"/>
        <v>0.25814923528503014</v>
      </c>
      <c r="I186" s="55">
        <f t="shared" si="194"/>
        <v>1.9076111932733758E-2</v>
      </c>
      <c r="J186" s="9">
        <v>4678074.1499999966</v>
      </c>
      <c r="K186" s="7">
        <f t="shared" si="195"/>
        <v>0.30837302287105484</v>
      </c>
      <c r="L186" s="9">
        <v>4399250.99</v>
      </c>
      <c r="M186" s="7">
        <f t="shared" si="196"/>
        <v>0.32156468377470626</v>
      </c>
      <c r="N186" s="55">
        <f t="shared" si="217"/>
        <v>1.3191660903651425E-2</v>
      </c>
      <c r="O186" s="15">
        <v>476</v>
      </c>
      <c r="P186" s="7">
        <f t="shared" si="197"/>
        <v>6.604689884834189E-2</v>
      </c>
      <c r="Q186" s="15">
        <v>456</v>
      </c>
      <c r="R186" s="7">
        <f t="shared" si="198"/>
        <v>7.0446469952108765E-2</v>
      </c>
      <c r="S186" s="55">
        <f t="shared" si="218"/>
        <v>4.399571103766875E-3</v>
      </c>
      <c r="T186" s="9">
        <v>1248550.6599999999</v>
      </c>
      <c r="U186" s="7">
        <f t="shared" si="199"/>
        <v>8.23029582016888E-2</v>
      </c>
      <c r="V186" s="9">
        <v>1154361.209999999</v>
      </c>
      <c r="W186" s="7">
        <f t="shared" si="200"/>
        <v>8.4378408574373467E-2</v>
      </c>
      <c r="X186" s="55">
        <f t="shared" si="219"/>
        <v>2.0754503726846674E-3</v>
      </c>
      <c r="Y186" s="15">
        <v>184</v>
      </c>
      <c r="Z186" s="7">
        <f t="shared" si="201"/>
        <v>2.5530734008602746E-2</v>
      </c>
      <c r="AA186" s="9">
        <v>102</v>
      </c>
      <c r="AB186" s="7">
        <f t="shared" si="202"/>
        <v>1.5757763015603277E-2</v>
      </c>
      <c r="AC186" s="55">
        <f t="shared" si="220"/>
        <v>-9.7729709929994697E-3</v>
      </c>
      <c r="AD186" s="9">
        <v>476798.80999999994</v>
      </c>
      <c r="AE186" s="7">
        <f t="shared" si="203"/>
        <v>3.1430004233905059E-2</v>
      </c>
      <c r="AF186" s="9">
        <v>261836.45</v>
      </c>
      <c r="AG186" s="7">
        <f t="shared" si="204"/>
        <v>1.913902058244276E-2</v>
      </c>
      <c r="AH186" s="55">
        <f t="shared" si="221"/>
        <v>-1.2290983651462299E-2</v>
      </c>
      <c r="AI186" s="15">
        <f t="shared" si="222"/>
        <v>2383</v>
      </c>
      <c r="AJ186" s="7">
        <f t="shared" si="205"/>
        <v>0.330650756209241</v>
      </c>
      <c r="AK186" s="9">
        <f t="shared" si="223"/>
        <v>2229</v>
      </c>
      <c r="AL186" s="7">
        <f t="shared" si="206"/>
        <v>0.34435346825274216</v>
      </c>
      <c r="AM186" s="54">
        <f t="shared" si="224"/>
        <v>1.3702712043501153E-2</v>
      </c>
      <c r="AN186" s="9">
        <f t="shared" si="225"/>
        <v>6403423.6199999964</v>
      </c>
      <c r="AO186" s="7">
        <f t="shared" si="207"/>
        <v>0.42210598530664867</v>
      </c>
      <c r="AP186" s="9">
        <f t="shared" si="226"/>
        <v>5815448.6499999994</v>
      </c>
      <c r="AQ186" s="7">
        <f t="shared" si="208"/>
        <v>0.42508211293152248</v>
      </c>
      <c r="AR186" s="54">
        <f t="shared" si="209"/>
        <v>2.9761276248738144E-3</v>
      </c>
      <c r="AS186" s="15">
        <v>3652</v>
      </c>
      <c r="AT186" s="7">
        <f t="shared" si="210"/>
        <v>0.50672956847509365</v>
      </c>
      <c r="AU186" s="15">
        <v>3186</v>
      </c>
      <c r="AV186" s="7">
        <f t="shared" si="285"/>
        <v>0.49219836242854936</v>
      </c>
      <c r="AW186" s="54">
        <f t="shared" si="227"/>
        <v>-1.4531206046544287E-2</v>
      </c>
      <c r="AX186" s="9">
        <v>6817694.609999991</v>
      </c>
      <c r="AY186" s="7">
        <f>AX186/$DX186</f>
        <v>0.44941423083201787</v>
      </c>
      <c r="AZ186" s="9">
        <v>6078860.9399999939</v>
      </c>
      <c r="BA186" s="7">
        <f t="shared" si="286"/>
        <v>0.44433632005195312</v>
      </c>
      <c r="BB186" s="54">
        <f t="shared" si="211"/>
        <v>-5.0779107800647538E-3</v>
      </c>
      <c r="BC186" s="15">
        <v>939</v>
      </c>
      <c r="BD186" s="7">
        <f>BC186/$DU186</f>
        <v>0.13028999583738032</v>
      </c>
      <c r="BE186" s="15">
        <v>892</v>
      </c>
      <c r="BF186" s="7">
        <f t="shared" si="287"/>
        <v>0.13780318245017767</v>
      </c>
      <c r="BG186" s="54">
        <f t="shared" si="228"/>
        <v>7.5131866127973457E-3</v>
      </c>
      <c r="BH186" s="9">
        <v>1342028.610000001</v>
      </c>
      <c r="BI186" s="7">
        <f t="shared" si="212"/>
        <v>8.8464912264193271E-2</v>
      </c>
      <c r="BJ186" s="9">
        <v>1338300.21</v>
      </c>
      <c r="BK186" s="7">
        <f t="shared" si="288"/>
        <v>9.7823489680972472E-2</v>
      </c>
      <c r="BL186" s="54">
        <f t="shared" si="229"/>
        <v>9.3585774167792013E-3</v>
      </c>
      <c r="BM186" s="15">
        <f t="shared" si="230"/>
        <v>4591</v>
      </c>
      <c r="BN186" s="7">
        <f t="shared" si="213"/>
        <v>0.63701956431247397</v>
      </c>
      <c r="BO186" s="15">
        <f t="shared" si="231"/>
        <v>4078</v>
      </c>
      <c r="BP186" s="7">
        <f t="shared" si="214"/>
        <v>0.63000154487872706</v>
      </c>
      <c r="BQ186" s="54">
        <f t="shared" si="232"/>
        <v>-7.0180194337469137E-3</v>
      </c>
      <c r="BR186" s="9">
        <f t="shared" si="233"/>
        <v>8159723.2199999923</v>
      </c>
      <c r="BS186" s="7">
        <f t="shared" si="215"/>
        <v>0.53787914309621121</v>
      </c>
      <c r="BT186" s="9">
        <f t="shared" si="234"/>
        <v>7417161.1499999939</v>
      </c>
      <c r="BU186" s="7">
        <f t="shared" si="216"/>
        <v>0.54215980973292555</v>
      </c>
      <c r="BV186" s="55">
        <f t="shared" si="235"/>
        <v>4.2806666367143364E-3</v>
      </c>
      <c r="BW186" s="147">
        <v>19</v>
      </c>
      <c r="BX186" s="7">
        <f t="shared" si="236"/>
        <v>2.6363257943665878E-3</v>
      </c>
      <c r="BY186" s="147">
        <v>14</v>
      </c>
      <c r="BZ186" s="7">
        <f t="shared" si="237"/>
        <v>2.1628302178279004E-3</v>
      </c>
      <c r="CA186" s="54">
        <f t="shared" si="238"/>
        <v>-4.7349557653868744E-4</v>
      </c>
      <c r="CB186" s="147">
        <v>86378.239999999991</v>
      </c>
      <c r="CC186" s="7">
        <f t="shared" si="239"/>
        <v>5.6939497162697772E-3</v>
      </c>
      <c r="CD186" s="147">
        <v>63634.66</v>
      </c>
      <c r="CE186" s="7">
        <f t="shared" si="240"/>
        <v>4.6513961959717487E-3</v>
      </c>
      <c r="CF186" s="148">
        <f t="shared" si="241"/>
        <v>-1.0425535202980285E-3</v>
      </c>
      <c r="CG186" s="147">
        <v>45</v>
      </c>
      <c r="CH186" s="55">
        <f t="shared" si="242"/>
        <v>6.2439295129734984E-3</v>
      </c>
      <c r="CI186" s="147">
        <v>50</v>
      </c>
      <c r="CJ186" s="55">
        <f t="shared" si="243"/>
        <v>7.7243936350996443E-3</v>
      </c>
      <c r="CK186" s="55">
        <f t="shared" si="244"/>
        <v>1.4804641221261459E-3</v>
      </c>
      <c r="CL186" s="147">
        <v>181822.99</v>
      </c>
      <c r="CM186" s="55">
        <f t="shared" si="245"/>
        <v>1.1985552869817938E-2</v>
      </c>
      <c r="CN186" s="147">
        <v>160062.56</v>
      </c>
      <c r="CO186" s="55">
        <f t="shared" si="246"/>
        <v>1.1699824949194349E-2</v>
      </c>
      <c r="CP186" s="55">
        <f t="shared" si="247"/>
        <v>-2.8572792062358902E-4</v>
      </c>
      <c r="CQ186" s="147">
        <v>100</v>
      </c>
      <c r="CR186" s="55">
        <f t="shared" si="248"/>
        <v>1.3875398917718884E-2</v>
      </c>
      <c r="CS186" s="147">
        <v>63</v>
      </c>
      <c r="CT186" s="55">
        <f t="shared" si="249"/>
        <v>9.7327359802255528E-3</v>
      </c>
      <c r="CU186" s="55">
        <f t="shared" si="250"/>
        <v>-4.1426629374933313E-3</v>
      </c>
      <c r="CV186" s="147">
        <v>208176.88</v>
      </c>
      <c r="CW186" s="55">
        <f t="shared" si="251"/>
        <v>1.3722769609683267E-2</v>
      </c>
      <c r="CX186" s="147">
        <v>146085.06</v>
      </c>
      <c r="CY186" s="55">
        <f t="shared" si="252"/>
        <v>1.0678135034779861E-2</v>
      </c>
      <c r="CZ186" s="55">
        <f t="shared" si="253"/>
        <v>-3.0446345749034053E-3</v>
      </c>
      <c r="DA186" s="147">
        <v>0</v>
      </c>
      <c r="DB186" s="55">
        <f t="shared" si="254"/>
        <v>0</v>
      </c>
      <c r="DC186" s="147">
        <v>0</v>
      </c>
      <c r="DD186" s="55">
        <f t="shared" si="255"/>
        <v>0</v>
      </c>
      <c r="DE186" s="55">
        <f t="shared" si="256"/>
        <v>0</v>
      </c>
      <c r="DF186" s="147">
        <v>0</v>
      </c>
      <c r="DG186" s="55">
        <f t="shared" si="257"/>
        <v>0</v>
      </c>
      <c r="DH186" s="147">
        <v>0</v>
      </c>
      <c r="DI186" s="55">
        <f t="shared" si="258"/>
        <v>0</v>
      </c>
      <c r="DJ186" s="55">
        <f t="shared" si="259"/>
        <v>0</v>
      </c>
      <c r="DK186" s="147">
        <v>69</v>
      </c>
      <c r="DL186" s="55">
        <f t="shared" si="260"/>
        <v>9.5740252532260303E-3</v>
      </c>
      <c r="DM186" s="147">
        <v>39</v>
      </c>
      <c r="DN186" s="55">
        <f t="shared" si="261"/>
        <v>6.025027035377723E-3</v>
      </c>
      <c r="DO186" s="55">
        <f t="shared" si="262"/>
        <v>-3.5489982178483074E-3</v>
      </c>
      <c r="DP186" s="147">
        <v>130654.68</v>
      </c>
      <c r="DQ186" s="55">
        <f t="shared" si="263"/>
        <v>8.612599401369124E-3</v>
      </c>
      <c r="DR186" s="147">
        <v>78373.289999999994</v>
      </c>
      <c r="DS186" s="55">
        <f t="shared" si="264"/>
        <v>5.7287211556059326E-3</v>
      </c>
      <c r="DT186" s="55">
        <f t="shared" si="265"/>
        <v>-2.8838782457631914E-3</v>
      </c>
      <c r="DU186" s="8">
        <f t="shared" si="266"/>
        <v>7207</v>
      </c>
      <c r="DV186" s="8">
        <f t="shared" si="267"/>
        <v>6473</v>
      </c>
      <c r="DW186" s="56">
        <f t="shared" si="268"/>
        <v>-0.10184542805605656</v>
      </c>
      <c r="DX186" s="9">
        <f t="shared" si="269"/>
        <v>15170179.62999999</v>
      </c>
      <c r="DY186" s="9">
        <f t="shared" si="270"/>
        <v>13680765.369999994</v>
      </c>
      <c r="DZ186" s="56">
        <f t="shared" si="271"/>
        <v>-9.8180397089997928E-2</v>
      </c>
      <c r="EA186" s="106"/>
      <c r="EB186" s="78"/>
    </row>
    <row r="187" spans="1:132" ht="15.75" x14ac:dyDescent="0.25">
      <c r="A187" s="6" t="s">
        <v>345</v>
      </c>
      <c r="B187" s="109" t="s">
        <v>365</v>
      </c>
      <c r="C187" s="1" t="s">
        <v>651</v>
      </c>
      <c r="D187" s="15" t="s">
        <v>6</v>
      </c>
      <c r="E187" s="15">
        <v>2868</v>
      </c>
      <c r="F187" s="7">
        <f t="shared" si="192"/>
        <v>0.25500133368898376</v>
      </c>
      <c r="G187" s="15">
        <v>3761</v>
      </c>
      <c r="H187" s="7">
        <f t="shared" si="193"/>
        <v>0.26964439346142816</v>
      </c>
      <c r="I187" s="55">
        <f t="shared" si="194"/>
        <v>1.46430597724444E-2</v>
      </c>
      <c r="J187" s="9">
        <v>8318424.5699999919</v>
      </c>
      <c r="K187" s="7">
        <f t="shared" si="195"/>
        <v>0.32515550373165714</v>
      </c>
      <c r="L187" s="9">
        <v>10799771.359999999</v>
      </c>
      <c r="M187" s="7">
        <f t="shared" si="196"/>
        <v>0.34002437782713646</v>
      </c>
      <c r="N187" s="55">
        <f t="shared" si="217"/>
        <v>1.4868874095479323E-2</v>
      </c>
      <c r="O187" s="15">
        <v>574</v>
      </c>
      <c r="P187" s="7">
        <f t="shared" si="197"/>
        <v>5.1035831777362851E-2</v>
      </c>
      <c r="Q187" s="15">
        <v>649</v>
      </c>
      <c r="R187" s="7">
        <f t="shared" si="198"/>
        <v>4.6529968454258677E-2</v>
      </c>
      <c r="S187" s="55">
        <f t="shared" si="218"/>
        <v>-4.5058633231041742E-3</v>
      </c>
      <c r="T187" s="9">
        <v>1630463.16</v>
      </c>
      <c r="U187" s="7">
        <f t="shared" si="199"/>
        <v>6.3732509160170217E-2</v>
      </c>
      <c r="V187" s="9">
        <v>1689842.68</v>
      </c>
      <c r="W187" s="7">
        <f t="shared" si="200"/>
        <v>5.3203691702297377E-2</v>
      </c>
      <c r="X187" s="55">
        <f t="shared" si="219"/>
        <v>-1.052881745787284E-2</v>
      </c>
      <c r="Y187" s="15">
        <v>250</v>
      </c>
      <c r="Z187" s="7">
        <f t="shared" si="201"/>
        <v>2.2228149728816572E-2</v>
      </c>
      <c r="AA187" s="9">
        <v>206</v>
      </c>
      <c r="AB187" s="7">
        <f t="shared" si="202"/>
        <v>1.4769142529394895E-2</v>
      </c>
      <c r="AC187" s="55">
        <f t="shared" si="220"/>
        <v>-7.4590071994216772E-3</v>
      </c>
      <c r="AD187" s="9">
        <v>608666.36</v>
      </c>
      <c r="AE187" s="7">
        <f t="shared" si="203"/>
        <v>2.3791910983249363E-2</v>
      </c>
      <c r="AF187" s="9">
        <v>655146.50999999989</v>
      </c>
      <c r="AG187" s="7">
        <f t="shared" si="204"/>
        <v>2.0626898202071735E-2</v>
      </c>
      <c r="AH187" s="55">
        <f t="shared" si="221"/>
        <v>-3.1650127811776278E-3</v>
      </c>
      <c r="AI187" s="15">
        <f t="shared" si="222"/>
        <v>3692</v>
      </c>
      <c r="AJ187" s="7">
        <f t="shared" si="205"/>
        <v>0.32826531519516317</v>
      </c>
      <c r="AK187" s="9">
        <f t="shared" si="223"/>
        <v>4616</v>
      </c>
      <c r="AL187" s="7">
        <f t="shared" si="206"/>
        <v>0.33094350444508175</v>
      </c>
      <c r="AM187" s="54">
        <f t="shared" si="224"/>
        <v>2.6781892499185833E-3</v>
      </c>
      <c r="AN187" s="9">
        <f t="shared" si="225"/>
        <v>10557554.089999991</v>
      </c>
      <c r="AO187" s="7">
        <f t="shared" si="207"/>
        <v>0.41267992387507668</v>
      </c>
      <c r="AP187" s="9">
        <f t="shared" si="226"/>
        <v>13144760.549999999</v>
      </c>
      <c r="AQ187" s="7">
        <f t="shared" si="208"/>
        <v>0.41385496773150554</v>
      </c>
      <c r="AR187" s="54">
        <f t="shared" si="209"/>
        <v>1.175043856428859E-3</v>
      </c>
      <c r="AS187" s="15">
        <v>5872</v>
      </c>
      <c r="AT187" s="7">
        <f t="shared" si="210"/>
        <v>0.52209478083044369</v>
      </c>
      <c r="AU187" s="15">
        <v>7339</v>
      </c>
      <c r="AV187" s="7">
        <f t="shared" si="285"/>
        <v>0.52616862632635508</v>
      </c>
      <c r="AW187" s="54">
        <f t="shared" si="227"/>
        <v>4.0738454959113879E-3</v>
      </c>
      <c r="AX187" s="9">
        <v>12168113.03999998</v>
      </c>
      <c r="AY187" s="7">
        <f>AX187/$DX187</f>
        <v>0.47563440549235436</v>
      </c>
      <c r="AZ187" s="9">
        <v>15170931.43</v>
      </c>
      <c r="BA187" s="7">
        <f t="shared" si="286"/>
        <v>0.47764775277093457</v>
      </c>
      <c r="BB187" s="54">
        <f t="shared" si="211"/>
        <v>2.0133472785802131E-3</v>
      </c>
      <c r="BC187" s="15">
        <v>1385</v>
      </c>
      <c r="BD187" s="7">
        <f>BC187/$DU187</f>
        <v>0.12314394949764382</v>
      </c>
      <c r="BE187" s="15">
        <v>1689</v>
      </c>
      <c r="BF187" s="7">
        <f t="shared" si="287"/>
        <v>0.12109262976770863</v>
      </c>
      <c r="BG187" s="54">
        <f t="shared" si="228"/>
        <v>-2.0513197299351915E-3</v>
      </c>
      <c r="BH187" s="9">
        <v>2068236.3900000011</v>
      </c>
      <c r="BI187" s="7">
        <f t="shared" si="212"/>
        <v>8.0844448316803708E-2</v>
      </c>
      <c r="BJ187" s="9">
        <v>2660719.850000001</v>
      </c>
      <c r="BK187" s="7">
        <f t="shared" si="288"/>
        <v>8.3771181945518719E-2</v>
      </c>
      <c r="BL187" s="54">
        <f t="shared" si="229"/>
        <v>2.9267336287150114E-3</v>
      </c>
      <c r="BM187" s="15">
        <f t="shared" si="230"/>
        <v>7257</v>
      </c>
      <c r="BN187" s="7">
        <f t="shared" si="213"/>
        <v>0.64523873032808754</v>
      </c>
      <c r="BO187" s="15">
        <f t="shared" si="231"/>
        <v>9028</v>
      </c>
      <c r="BP187" s="7">
        <f t="shared" si="214"/>
        <v>0.64726125609406371</v>
      </c>
      <c r="BQ187" s="54">
        <f t="shared" si="232"/>
        <v>2.0225257659761686E-3</v>
      </c>
      <c r="BR187" s="9">
        <f t="shared" si="233"/>
        <v>14236349.429999981</v>
      </c>
      <c r="BS187" s="7">
        <f t="shared" si="215"/>
        <v>0.55647885380915807</v>
      </c>
      <c r="BT187" s="9">
        <f t="shared" si="234"/>
        <v>17831651.280000001</v>
      </c>
      <c r="BU187" s="7">
        <f t="shared" si="216"/>
        <v>0.56141893471645332</v>
      </c>
      <c r="BV187" s="55">
        <f t="shared" si="235"/>
        <v>4.9400809072952523E-3</v>
      </c>
      <c r="BW187" s="147">
        <v>12</v>
      </c>
      <c r="BX187" s="7">
        <f t="shared" si="236"/>
        <v>1.0669511869831954E-3</v>
      </c>
      <c r="BY187" s="147">
        <v>17</v>
      </c>
      <c r="BZ187" s="7">
        <f t="shared" si="237"/>
        <v>1.2188127330083167E-3</v>
      </c>
      <c r="CA187" s="54">
        <f t="shared" si="238"/>
        <v>1.5186154602512126E-4</v>
      </c>
      <c r="CB187" s="147">
        <v>66919.63</v>
      </c>
      <c r="CC187" s="7">
        <f t="shared" si="239"/>
        <v>2.615794110901716E-3</v>
      </c>
      <c r="CD187" s="147">
        <v>77638.51999999999</v>
      </c>
      <c r="CE187" s="7">
        <f t="shared" si="240"/>
        <v>2.4444026246884997E-3</v>
      </c>
      <c r="CF187" s="148">
        <f t="shared" si="241"/>
        <v>-1.7139148621321629E-4</v>
      </c>
      <c r="CG187" s="147">
        <v>61</v>
      </c>
      <c r="CH187" s="55">
        <f t="shared" si="242"/>
        <v>5.4236685338312435E-3</v>
      </c>
      <c r="CI187" s="147">
        <v>75</v>
      </c>
      <c r="CJ187" s="55">
        <f t="shared" si="243"/>
        <v>5.3771149985661027E-3</v>
      </c>
      <c r="CK187" s="55">
        <f t="shared" si="244"/>
        <v>-4.6553535265140764E-5</v>
      </c>
      <c r="CL187" s="147">
        <v>227754.16</v>
      </c>
      <c r="CM187" s="55">
        <f t="shared" si="245"/>
        <v>8.9025894264712323E-3</v>
      </c>
      <c r="CN187" s="147">
        <v>220228.72</v>
      </c>
      <c r="CO187" s="55">
        <f t="shared" si="246"/>
        <v>6.9337702624906912E-3</v>
      </c>
      <c r="CP187" s="55">
        <f t="shared" si="247"/>
        <v>-1.9688191639805411E-3</v>
      </c>
      <c r="CQ187" s="147">
        <v>108</v>
      </c>
      <c r="CR187" s="55">
        <f t="shared" si="248"/>
        <v>9.6025606828487597E-3</v>
      </c>
      <c r="CS187" s="147">
        <v>117</v>
      </c>
      <c r="CT187" s="55">
        <f t="shared" si="249"/>
        <v>8.3882993977631194E-3</v>
      </c>
      <c r="CU187" s="55">
        <f t="shared" si="250"/>
        <v>-1.2142612850856403E-3</v>
      </c>
      <c r="CV187" s="147">
        <v>244749.23</v>
      </c>
      <c r="CW187" s="55">
        <f t="shared" si="251"/>
        <v>9.5669027829611373E-3</v>
      </c>
      <c r="CX187" s="147">
        <v>276790.56</v>
      </c>
      <c r="CY187" s="55">
        <f t="shared" si="252"/>
        <v>8.7145861532780342E-3</v>
      </c>
      <c r="CZ187" s="55">
        <f t="shared" si="253"/>
        <v>-8.5231662968310307E-4</v>
      </c>
      <c r="DA187" s="147">
        <v>0</v>
      </c>
      <c r="DB187" s="55">
        <f t="shared" si="254"/>
        <v>0</v>
      </c>
      <c r="DC187" s="147">
        <v>0</v>
      </c>
      <c r="DD187" s="55">
        <f t="shared" si="255"/>
        <v>0</v>
      </c>
      <c r="DE187" s="55">
        <f t="shared" si="256"/>
        <v>0</v>
      </c>
      <c r="DF187" s="147">
        <v>0</v>
      </c>
      <c r="DG187" s="55">
        <f t="shared" si="257"/>
        <v>0</v>
      </c>
      <c r="DH187" s="147">
        <v>0</v>
      </c>
      <c r="DI187" s="55">
        <f t="shared" si="258"/>
        <v>0</v>
      </c>
      <c r="DJ187" s="55">
        <f t="shared" si="259"/>
        <v>0</v>
      </c>
      <c r="DK187" s="147">
        <v>117</v>
      </c>
      <c r="DL187" s="55">
        <f t="shared" si="260"/>
        <v>1.0402774073086157E-2</v>
      </c>
      <c r="DM187" s="147">
        <v>95</v>
      </c>
      <c r="DN187" s="55">
        <f t="shared" si="261"/>
        <v>6.8110123315170638E-3</v>
      </c>
      <c r="DO187" s="55">
        <f t="shared" si="262"/>
        <v>-3.5917617415690932E-3</v>
      </c>
      <c r="DP187" s="147">
        <v>249585.25</v>
      </c>
      <c r="DQ187" s="55">
        <f t="shared" si="263"/>
        <v>9.7559359954311232E-3</v>
      </c>
      <c r="DR187" s="147">
        <v>210686.48</v>
      </c>
      <c r="DS187" s="55">
        <f t="shared" si="264"/>
        <v>6.6333385115839557E-3</v>
      </c>
      <c r="DT187" s="55">
        <f t="shared" si="265"/>
        <v>-3.1225974838471676E-3</v>
      </c>
      <c r="DU187" s="8">
        <f t="shared" si="266"/>
        <v>11247</v>
      </c>
      <c r="DV187" s="8">
        <f t="shared" si="267"/>
        <v>13948</v>
      </c>
      <c r="DW187" s="56">
        <f t="shared" si="268"/>
        <v>0.24015292967013435</v>
      </c>
      <c r="DX187" s="9">
        <f t="shared" si="269"/>
        <v>25582911.789999973</v>
      </c>
      <c r="DY187" s="9">
        <f t="shared" si="270"/>
        <v>31761756.109999999</v>
      </c>
      <c r="DZ187" s="56">
        <f t="shared" si="271"/>
        <v>0.24152232438276466</v>
      </c>
      <c r="EA187" s="106"/>
      <c r="EB187" s="78"/>
    </row>
    <row r="188" spans="1:132" ht="15.75" x14ac:dyDescent="0.25">
      <c r="A188" s="6" t="s">
        <v>345</v>
      </c>
      <c r="B188" s="109" t="s">
        <v>366</v>
      </c>
      <c r="C188" s="1" t="s">
        <v>651</v>
      </c>
      <c r="D188" s="15" t="s">
        <v>6</v>
      </c>
      <c r="E188" s="15">
        <v>3662</v>
      </c>
      <c r="F188" s="7">
        <f t="shared" si="192"/>
        <v>0.23808595019829659</v>
      </c>
      <c r="G188" s="15">
        <v>3883</v>
      </c>
      <c r="H188" s="7">
        <f t="shared" si="193"/>
        <v>0.24876673713883016</v>
      </c>
      <c r="I188" s="55">
        <f t="shared" si="194"/>
        <v>1.0680786940533565E-2</v>
      </c>
      <c r="J188" s="9">
        <v>10416467.57999998</v>
      </c>
      <c r="K188" s="7">
        <f t="shared" si="195"/>
        <v>0.30917004563336159</v>
      </c>
      <c r="L188" s="9">
        <v>10593678.48</v>
      </c>
      <c r="M188" s="7">
        <f t="shared" si="196"/>
        <v>0.31756142536608067</v>
      </c>
      <c r="N188" s="55">
        <f t="shared" si="217"/>
        <v>8.3913797327190842E-3</v>
      </c>
      <c r="O188" s="15">
        <v>727</v>
      </c>
      <c r="P188" s="7">
        <f t="shared" si="197"/>
        <v>4.7266107535270788E-2</v>
      </c>
      <c r="Q188" s="15">
        <v>744</v>
      </c>
      <c r="R188" s="7">
        <f t="shared" si="198"/>
        <v>4.7664808764174511E-2</v>
      </c>
      <c r="S188" s="55">
        <f t="shared" si="218"/>
        <v>3.9870122890372367E-4</v>
      </c>
      <c r="T188" s="9">
        <v>2083135.6300000011</v>
      </c>
      <c r="U188" s="7">
        <f t="shared" si="199"/>
        <v>6.1829322929413184E-2</v>
      </c>
      <c r="V188" s="9">
        <v>1838757.27</v>
      </c>
      <c r="W188" s="7">
        <f t="shared" si="200"/>
        <v>5.5119511193947736E-2</v>
      </c>
      <c r="X188" s="55">
        <f t="shared" si="219"/>
        <v>-6.7098117354654485E-3</v>
      </c>
      <c r="Y188" s="15">
        <v>308</v>
      </c>
      <c r="Z188" s="7">
        <f t="shared" si="201"/>
        <v>2.0024705805864379E-2</v>
      </c>
      <c r="AA188" s="9">
        <v>215</v>
      </c>
      <c r="AB188" s="7">
        <f t="shared" si="202"/>
        <v>1.3774104683195593E-2</v>
      </c>
      <c r="AC188" s="55">
        <f t="shared" si="220"/>
        <v>-6.2506011226687863E-3</v>
      </c>
      <c r="AD188" s="9">
        <v>776290.67</v>
      </c>
      <c r="AE188" s="7">
        <f t="shared" si="203"/>
        <v>2.304099926634182E-2</v>
      </c>
      <c r="AF188" s="9">
        <v>648531.24</v>
      </c>
      <c r="AG188" s="7">
        <f t="shared" si="204"/>
        <v>1.9440698087793178E-2</v>
      </c>
      <c r="AH188" s="55">
        <f t="shared" si="221"/>
        <v>-3.6003011785486413E-3</v>
      </c>
      <c r="AI188" s="15">
        <f t="shared" si="222"/>
        <v>4697</v>
      </c>
      <c r="AJ188" s="7">
        <f t="shared" si="205"/>
        <v>0.30537676353943177</v>
      </c>
      <c r="AK188" s="9">
        <f t="shared" si="223"/>
        <v>4842</v>
      </c>
      <c r="AL188" s="7">
        <f t="shared" si="206"/>
        <v>0.31020565058620025</v>
      </c>
      <c r="AM188" s="54">
        <f t="shared" si="224"/>
        <v>4.8288870467684819E-3</v>
      </c>
      <c r="AN188" s="9">
        <f t="shared" si="225"/>
        <v>13275893.87999998</v>
      </c>
      <c r="AO188" s="7">
        <f t="shared" si="207"/>
        <v>0.39404036782911661</v>
      </c>
      <c r="AP188" s="9">
        <f t="shared" si="226"/>
        <v>13080966.99</v>
      </c>
      <c r="AQ188" s="7">
        <f t="shared" si="208"/>
        <v>0.39212163464782163</v>
      </c>
      <c r="AR188" s="54">
        <f t="shared" si="209"/>
        <v>-1.9187331812949848E-3</v>
      </c>
      <c r="AS188" s="15">
        <v>7802</v>
      </c>
      <c r="AT188" s="7">
        <f t="shared" si="210"/>
        <v>0.50724920356283731</v>
      </c>
      <c r="AU188" s="15">
        <v>7967</v>
      </c>
      <c r="AV188" s="7">
        <f t="shared" si="285"/>
        <v>0.51041066051636874</v>
      </c>
      <c r="AW188" s="54">
        <f t="shared" si="227"/>
        <v>3.1614569535314274E-3</v>
      </c>
      <c r="AX188" s="9">
        <v>15650387.82999997</v>
      </c>
      <c r="AY188" s="7">
        <f>AX188/$DX188</f>
        <v>0.46451746548621309</v>
      </c>
      <c r="AZ188" s="9">
        <v>15672835.139999989</v>
      </c>
      <c r="BA188" s="7">
        <f t="shared" si="286"/>
        <v>0.46981677572925484</v>
      </c>
      <c r="BB188" s="54">
        <f t="shared" si="211"/>
        <v>5.2993102430417549E-3</v>
      </c>
      <c r="BC188" s="15">
        <v>2392</v>
      </c>
      <c r="BD188" s="7">
        <f>BC188/$DU188</f>
        <v>0.15551654638840126</v>
      </c>
      <c r="BE188" s="15">
        <v>2438</v>
      </c>
      <c r="BF188" s="7">
        <f t="shared" si="287"/>
        <v>0.15619194054712024</v>
      </c>
      <c r="BG188" s="54">
        <f t="shared" si="228"/>
        <v>6.7539415871897823E-4</v>
      </c>
      <c r="BH188" s="9">
        <v>3590675.1400000011</v>
      </c>
      <c r="BI188" s="7">
        <f t="shared" si="212"/>
        <v>0.10657443978608146</v>
      </c>
      <c r="BJ188" s="9">
        <v>3726944.5900000008</v>
      </c>
      <c r="BK188" s="7">
        <f t="shared" si="288"/>
        <v>0.11172076238628713</v>
      </c>
      <c r="BL188" s="54">
        <f t="shared" si="229"/>
        <v>5.1463226002056717E-3</v>
      </c>
      <c r="BM188" s="15">
        <f t="shared" si="230"/>
        <v>10194</v>
      </c>
      <c r="BN188" s="7">
        <f t="shared" si="213"/>
        <v>0.66276574995123849</v>
      </c>
      <c r="BO188" s="15">
        <f t="shared" si="231"/>
        <v>10405</v>
      </c>
      <c r="BP188" s="7">
        <f t="shared" si="214"/>
        <v>0.66660260106348901</v>
      </c>
      <c r="BQ188" s="54">
        <f t="shared" si="232"/>
        <v>3.8368511122505167E-3</v>
      </c>
      <c r="BR188" s="9">
        <f t="shared" si="233"/>
        <v>19241062.969999973</v>
      </c>
      <c r="BS188" s="7">
        <f t="shared" si="215"/>
        <v>0.57109190527229459</v>
      </c>
      <c r="BT188" s="9">
        <f t="shared" si="234"/>
        <v>19399779.729999989</v>
      </c>
      <c r="BU188" s="7">
        <f t="shared" si="216"/>
        <v>0.58153753811554199</v>
      </c>
      <c r="BV188" s="55">
        <f t="shared" si="235"/>
        <v>1.0445632843247399E-2</v>
      </c>
      <c r="BW188" s="147">
        <v>0</v>
      </c>
      <c r="BX188" s="7">
        <f t="shared" si="236"/>
        <v>0</v>
      </c>
      <c r="BY188" s="147">
        <v>11</v>
      </c>
      <c r="BZ188" s="7">
        <f t="shared" si="237"/>
        <v>7.0472163495419312E-4</v>
      </c>
      <c r="CA188" s="54">
        <f t="shared" si="238"/>
        <v>7.0472163495419312E-4</v>
      </c>
      <c r="CB188" s="147">
        <v>0</v>
      </c>
      <c r="CC188" s="7">
        <f t="shared" si="239"/>
        <v>0</v>
      </c>
      <c r="CD188" s="147">
        <v>55948.3</v>
      </c>
      <c r="CE188" s="7">
        <f t="shared" si="240"/>
        <v>1.6771343333056388E-3</v>
      </c>
      <c r="CF188" s="148">
        <f t="shared" si="241"/>
        <v>1.6771343333056388E-3</v>
      </c>
      <c r="CG188" s="147">
        <v>73</v>
      </c>
      <c r="CH188" s="55">
        <f t="shared" si="242"/>
        <v>4.7461153371042191E-3</v>
      </c>
      <c r="CI188" s="147">
        <v>48</v>
      </c>
      <c r="CJ188" s="55">
        <f t="shared" si="243"/>
        <v>3.0751489525273879E-3</v>
      </c>
      <c r="CK188" s="55">
        <f t="shared" si="244"/>
        <v>-1.6709663845768312E-3</v>
      </c>
      <c r="CL188" s="147">
        <v>272684.28999999998</v>
      </c>
      <c r="CM188" s="55">
        <f t="shared" si="245"/>
        <v>8.0935128665567228E-3</v>
      </c>
      <c r="CN188" s="147">
        <v>146289.19</v>
      </c>
      <c r="CO188" s="55">
        <f t="shared" si="246"/>
        <v>4.385238213501964E-3</v>
      </c>
      <c r="CP188" s="55">
        <f t="shared" si="247"/>
        <v>-3.7082746530547588E-3</v>
      </c>
      <c r="CQ188" s="147">
        <v>202</v>
      </c>
      <c r="CR188" s="55">
        <f t="shared" si="248"/>
        <v>1.3133086275274689E-2</v>
      </c>
      <c r="CS188" s="147">
        <v>162</v>
      </c>
      <c r="CT188" s="55">
        <f t="shared" si="249"/>
        <v>1.0378627714779935E-2</v>
      </c>
      <c r="CU188" s="55">
        <f t="shared" si="250"/>
        <v>-2.7544585604947543E-3</v>
      </c>
      <c r="CV188" s="147">
        <v>458094.99</v>
      </c>
      <c r="CW188" s="55">
        <f t="shared" si="251"/>
        <v>1.3596667764285846E-2</v>
      </c>
      <c r="CX188" s="147">
        <v>370959.73</v>
      </c>
      <c r="CY188" s="55">
        <f t="shared" si="252"/>
        <v>1.1120075131090484E-2</v>
      </c>
      <c r="CZ188" s="55">
        <f t="shared" si="253"/>
        <v>-2.4765926331953621E-3</v>
      </c>
      <c r="DA188" s="147">
        <v>0</v>
      </c>
      <c r="DB188" s="55">
        <f t="shared" si="254"/>
        <v>0</v>
      </c>
      <c r="DC188" s="147">
        <v>0</v>
      </c>
      <c r="DD188" s="55">
        <f t="shared" si="255"/>
        <v>0</v>
      </c>
      <c r="DE188" s="55">
        <f t="shared" si="256"/>
        <v>0</v>
      </c>
      <c r="DF188" s="147">
        <v>0</v>
      </c>
      <c r="DG188" s="55">
        <f t="shared" si="257"/>
        <v>0</v>
      </c>
      <c r="DH188" s="147">
        <v>0</v>
      </c>
      <c r="DI188" s="55">
        <f t="shared" si="258"/>
        <v>0</v>
      </c>
      <c r="DJ188" s="55">
        <f t="shared" si="259"/>
        <v>0</v>
      </c>
      <c r="DK188" s="147">
        <v>215</v>
      </c>
      <c r="DL188" s="55">
        <f t="shared" si="260"/>
        <v>1.3978284896950783E-2</v>
      </c>
      <c r="DM188" s="147">
        <v>141</v>
      </c>
      <c r="DN188" s="55">
        <f t="shared" si="261"/>
        <v>9.0332500480492031E-3</v>
      </c>
      <c r="DO188" s="55">
        <f t="shared" si="262"/>
        <v>-4.9450348489015802E-3</v>
      </c>
      <c r="DP188" s="147">
        <v>443974.07</v>
      </c>
      <c r="DQ188" s="55">
        <f t="shared" si="263"/>
        <v>1.3177546267746322E-2</v>
      </c>
      <c r="DR188" s="147">
        <v>305518.62000000011</v>
      </c>
      <c r="DS188" s="55">
        <f t="shared" si="264"/>
        <v>9.1583795587383172E-3</v>
      </c>
      <c r="DT188" s="55">
        <f t="shared" si="265"/>
        <v>-4.0191667090080044E-3</v>
      </c>
      <c r="DU188" s="8">
        <f t="shared" si="266"/>
        <v>15381</v>
      </c>
      <c r="DV188" s="8">
        <f t="shared" si="267"/>
        <v>15609</v>
      </c>
      <c r="DW188" s="56">
        <f t="shared" si="268"/>
        <v>1.4823483518626945E-2</v>
      </c>
      <c r="DX188" s="9">
        <f t="shared" si="269"/>
        <v>33691710.199999951</v>
      </c>
      <c r="DY188" s="9">
        <f t="shared" si="270"/>
        <v>33359462.559999991</v>
      </c>
      <c r="DZ188" s="56">
        <f t="shared" si="271"/>
        <v>-9.861406204305978E-3</v>
      </c>
      <c r="EA188" s="106"/>
      <c r="EB188" s="78"/>
    </row>
    <row r="189" spans="1:132" ht="15.75" x14ac:dyDescent="0.25">
      <c r="A189" s="6" t="s">
        <v>345</v>
      </c>
      <c r="B189" s="109" t="s">
        <v>367</v>
      </c>
      <c r="C189" s="1" t="s">
        <v>651</v>
      </c>
      <c r="D189" s="15" t="s">
        <v>6</v>
      </c>
      <c r="E189" s="15">
        <v>3143</v>
      </c>
      <c r="F189" s="7">
        <f t="shared" si="192"/>
        <v>0.22219865676917638</v>
      </c>
      <c r="G189" s="15">
        <v>3239</v>
      </c>
      <c r="H189" s="7">
        <f t="shared" si="193"/>
        <v>0.23263664440135029</v>
      </c>
      <c r="I189" s="55">
        <f t="shared" si="194"/>
        <v>1.0437987632173906E-2</v>
      </c>
      <c r="J189" s="9">
        <v>9292805.7099999897</v>
      </c>
      <c r="K189" s="7">
        <f t="shared" si="195"/>
        <v>0.2860580398034101</v>
      </c>
      <c r="L189" s="9">
        <v>9357100.5399999954</v>
      </c>
      <c r="M189" s="7">
        <f t="shared" si="196"/>
        <v>0.29887439595676535</v>
      </c>
      <c r="N189" s="55">
        <f t="shared" si="217"/>
        <v>1.2816356153355246E-2</v>
      </c>
      <c r="O189" s="15">
        <v>690</v>
      </c>
      <c r="P189" s="7">
        <f t="shared" si="197"/>
        <v>4.878048780487805E-2</v>
      </c>
      <c r="Q189" s="15">
        <v>755</v>
      </c>
      <c r="R189" s="7">
        <f t="shared" si="198"/>
        <v>5.4226818932701287E-2</v>
      </c>
      <c r="S189" s="55">
        <f t="shared" si="218"/>
        <v>5.4463311278232368E-3</v>
      </c>
      <c r="T189" s="9">
        <v>2049928.2500000009</v>
      </c>
      <c r="U189" s="7">
        <f t="shared" si="199"/>
        <v>6.3102412256570858E-2</v>
      </c>
      <c r="V189" s="9">
        <v>1949731.23</v>
      </c>
      <c r="W189" s="7">
        <f t="shared" si="200"/>
        <v>6.227620844226725E-2</v>
      </c>
      <c r="X189" s="55">
        <f t="shared" si="219"/>
        <v>-8.2620381430360823E-4</v>
      </c>
      <c r="Y189" s="15">
        <v>332</v>
      </c>
      <c r="Z189" s="7">
        <f t="shared" si="201"/>
        <v>2.3471191233651469E-2</v>
      </c>
      <c r="AA189" s="9">
        <v>184</v>
      </c>
      <c r="AB189" s="7">
        <f t="shared" si="202"/>
        <v>1.3215542627307333E-2</v>
      </c>
      <c r="AC189" s="55">
        <f t="shared" si="220"/>
        <v>-1.0255648606344136E-2</v>
      </c>
      <c r="AD189" s="9">
        <v>871060.52999999991</v>
      </c>
      <c r="AE189" s="7">
        <f t="shared" si="203"/>
        <v>2.6813631484168814E-2</v>
      </c>
      <c r="AF189" s="9">
        <v>559429.65</v>
      </c>
      <c r="AG189" s="7">
        <f t="shared" si="204"/>
        <v>1.7868697467693848E-2</v>
      </c>
      <c r="AH189" s="55">
        <f t="shared" si="221"/>
        <v>-8.9449340164749654E-3</v>
      </c>
      <c r="AI189" s="15">
        <f t="shared" si="222"/>
        <v>4165</v>
      </c>
      <c r="AJ189" s="7">
        <f t="shared" si="205"/>
        <v>0.29445033580770591</v>
      </c>
      <c r="AK189" s="9">
        <f t="shared" si="223"/>
        <v>4178</v>
      </c>
      <c r="AL189" s="7">
        <f t="shared" si="206"/>
        <v>0.30007900596135889</v>
      </c>
      <c r="AM189" s="54">
        <f t="shared" si="224"/>
        <v>5.6286701536529815E-3</v>
      </c>
      <c r="AN189" s="9">
        <f t="shared" si="225"/>
        <v>12213794.489999989</v>
      </c>
      <c r="AO189" s="7">
        <f t="shared" si="207"/>
        <v>0.37597408354414974</v>
      </c>
      <c r="AP189" s="9">
        <f t="shared" si="226"/>
        <v>11866261.419999996</v>
      </c>
      <c r="AQ189" s="7">
        <f t="shared" si="208"/>
        <v>0.3790193018667265</v>
      </c>
      <c r="AR189" s="54">
        <f t="shared" si="209"/>
        <v>3.0452183225767593E-3</v>
      </c>
      <c r="AS189" s="15">
        <v>7028</v>
      </c>
      <c r="AT189" s="7">
        <f t="shared" si="210"/>
        <v>0.49685401201838103</v>
      </c>
      <c r="AU189" s="15">
        <v>7112</v>
      </c>
      <c r="AV189" s="7">
        <f t="shared" si="285"/>
        <v>0.51080945198592254</v>
      </c>
      <c r="AW189" s="54">
        <f t="shared" si="227"/>
        <v>1.3955439967541505E-2</v>
      </c>
      <c r="AX189" s="9">
        <v>14763953.14999998</v>
      </c>
      <c r="AY189" s="7">
        <v>0</v>
      </c>
      <c r="AZ189" s="9">
        <v>14748790.529999981</v>
      </c>
      <c r="BA189" s="7">
        <f t="shared" si="286"/>
        <v>0.47108993238909963</v>
      </c>
      <c r="BB189" s="54">
        <f t="shared" si="211"/>
        <v>0.47108993238909963</v>
      </c>
      <c r="BC189" s="15">
        <v>2202</v>
      </c>
      <c r="BD189" s="7">
        <v>0</v>
      </c>
      <c r="BE189" s="15">
        <v>2054</v>
      </c>
      <c r="BF189" s="7">
        <f t="shared" si="287"/>
        <v>0.14752567693744165</v>
      </c>
      <c r="BG189" s="54">
        <f t="shared" si="228"/>
        <v>0.14752567693744165</v>
      </c>
      <c r="BH189" s="9">
        <v>3434018.6500000018</v>
      </c>
      <c r="BI189" s="7">
        <f t="shared" si="212"/>
        <v>0.10570850982177203</v>
      </c>
      <c r="BJ189" s="9">
        <v>3269129.73</v>
      </c>
      <c r="BK189" s="7">
        <f t="shared" si="288"/>
        <v>0.1044190098397782</v>
      </c>
      <c r="BL189" s="54">
        <f t="shared" si="229"/>
        <v>-1.289499981993833E-3</v>
      </c>
      <c r="BM189" s="15">
        <f t="shared" si="230"/>
        <v>9230</v>
      </c>
      <c r="BN189" s="7">
        <f t="shared" si="213"/>
        <v>0.65252739483916578</v>
      </c>
      <c r="BO189" s="15">
        <f t="shared" si="231"/>
        <v>9166</v>
      </c>
      <c r="BP189" s="7">
        <f t="shared" si="214"/>
        <v>0.65833512892336421</v>
      </c>
      <c r="BQ189" s="54">
        <f t="shared" si="232"/>
        <v>5.8077340841984348E-3</v>
      </c>
      <c r="BR189" s="9">
        <f t="shared" si="233"/>
        <v>18197971.799999982</v>
      </c>
      <c r="BS189" s="7">
        <f t="shared" si="215"/>
        <v>0.56018346922973972</v>
      </c>
      <c r="BT189" s="9">
        <f t="shared" si="234"/>
        <v>18017920.259999979</v>
      </c>
      <c r="BU189" s="7">
        <f t="shared" si="216"/>
        <v>0.57550894222887783</v>
      </c>
      <c r="BV189" s="55">
        <f t="shared" si="235"/>
        <v>1.5325472999138112E-2</v>
      </c>
      <c r="BW189" s="147">
        <v>59</v>
      </c>
      <c r="BX189" s="7">
        <f t="shared" si="236"/>
        <v>4.1710851891127608E-3</v>
      </c>
      <c r="BY189" s="147">
        <v>15</v>
      </c>
      <c r="BZ189" s="7">
        <f t="shared" si="237"/>
        <v>1.0773540185304892E-3</v>
      </c>
      <c r="CA189" s="54">
        <f t="shared" si="238"/>
        <v>-3.0937311705822716E-3</v>
      </c>
      <c r="CB189" s="147">
        <v>299515.28000000003</v>
      </c>
      <c r="CC189" s="7">
        <f t="shared" si="239"/>
        <v>9.2199015627509144E-3</v>
      </c>
      <c r="CD189" s="147">
        <v>68979.429999999993</v>
      </c>
      <c r="CE189" s="7">
        <f t="shared" si="240"/>
        <v>2.2032664270904573E-3</v>
      </c>
      <c r="CF189" s="148">
        <f t="shared" si="241"/>
        <v>-7.0166351356604571E-3</v>
      </c>
      <c r="CG189" s="147">
        <v>140</v>
      </c>
      <c r="CH189" s="55">
        <f t="shared" si="242"/>
        <v>9.8974902792506193E-3</v>
      </c>
      <c r="CI189" s="147">
        <v>110</v>
      </c>
      <c r="CJ189" s="55">
        <f t="shared" si="243"/>
        <v>7.9005961358902532E-3</v>
      </c>
      <c r="CK189" s="55">
        <f t="shared" si="244"/>
        <v>-1.996894143360366E-3</v>
      </c>
      <c r="CL189" s="147">
        <v>520321.5</v>
      </c>
      <c r="CM189" s="55">
        <f t="shared" si="245"/>
        <v>1.6016922445435504E-2</v>
      </c>
      <c r="CN189" s="147">
        <v>333497.17</v>
      </c>
      <c r="CO189" s="55">
        <f t="shared" si="246"/>
        <v>1.0652206290928744E-2</v>
      </c>
      <c r="CP189" s="55">
        <f t="shared" si="247"/>
        <v>-5.3647161545067601E-3</v>
      </c>
      <c r="CQ189" s="147">
        <v>351</v>
      </c>
      <c r="CR189" s="55">
        <f t="shared" si="248"/>
        <v>2.481442205726405E-2</v>
      </c>
      <c r="CS189" s="147">
        <v>303</v>
      </c>
      <c r="CT189" s="55">
        <f t="shared" si="249"/>
        <v>2.1762551174315879E-2</v>
      </c>
      <c r="CU189" s="55">
        <f t="shared" si="250"/>
        <v>-3.0518708829481711E-3</v>
      </c>
      <c r="CV189" s="147">
        <v>828247.67999999982</v>
      </c>
      <c r="CW189" s="55">
        <f t="shared" si="251"/>
        <v>2.5495734572128729E-2</v>
      </c>
      <c r="CX189" s="147">
        <v>685022.46</v>
      </c>
      <c r="CY189" s="55">
        <f t="shared" si="252"/>
        <v>2.1880247313161558E-2</v>
      </c>
      <c r="CZ189" s="55">
        <f t="shared" si="253"/>
        <v>-3.6154872589671712E-3</v>
      </c>
      <c r="DA189" s="147">
        <v>5</v>
      </c>
      <c r="DB189" s="55">
        <f t="shared" si="254"/>
        <v>3.5348179568752211E-4</v>
      </c>
      <c r="DC189" s="147">
        <v>0</v>
      </c>
      <c r="DD189" s="55">
        <f t="shared" si="255"/>
        <v>0</v>
      </c>
      <c r="DE189" s="55">
        <f t="shared" si="256"/>
        <v>-3.5348179568752211E-4</v>
      </c>
      <c r="DF189" s="147">
        <v>8616.61</v>
      </c>
      <c r="DG189" s="55">
        <f t="shared" si="257"/>
        <v>2.6524288178090665E-4</v>
      </c>
      <c r="DH189" s="147">
        <v>0</v>
      </c>
      <c r="DI189" s="55">
        <f t="shared" si="258"/>
        <v>0</v>
      </c>
      <c r="DJ189" s="55">
        <f t="shared" si="259"/>
        <v>-2.6524288178090665E-4</v>
      </c>
      <c r="DK189" s="147">
        <v>195</v>
      </c>
      <c r="DL189" s="55">
        <f t="shared" si="260"/>
        <v>1.3785790031813362E-2</v>
      </c>
      <c r="DM189" s="147">
        <v>151</v>
      </c>
      <c r="DN189" s="55">
        <f t="shared" si="261"/>
        <v>1.0845363786540257E-2</v>
      </c>
      <c r="DO189" s="55">
        <f t="shared" si="262"/>
        <v>-2.9404262452731051E-3</v>
      </c>
      <c r="DP189" s="147">
        <v>417267.75999999978</v>
      </c>
      <c r="DQ189" s="55">
        <f t="shared" si="263"/>
        <v>1.2844645764014347E-2</v>
      </c>
      <c r="DR189" s="147">
        <v>336121.69000000012</v>
      </c>
      <c r="DS189" s="55">
        <f t="shared" si="264"/>
        <v>1.0736035873214762E-2</v>
      </c>
      <c r="DT189" s="55">
        <f t="shared" si="265"/>
        <v>-2.1086098907995843E-3</v>
      </c>
      <c r="DU189" s="8">
        <f t="shared" si="266"/>
        <v>14145</v>
      </c>
      <c r="DV189" s="8">
        <f t="shared" si="267"/>
        <v>13923</v>
      </c>
      <c r="DW189" s="56">
        <f t="shared" si="268"/>
        <v>-1.5694591728525942E-2</v>
      </c>
      <c r="DX189" s="9">
        <f t="shared" si="269"/>
        <v>32485735.119999975</v>
      </c>
      <c r="DY189" s="9">
        <f t="shared" si="270"/>
        <v>31307802.429999981</v>
      </c>
      <c r="DZ189" s="56">
        <f t="shared" si="271"/>
        <v>-3.6259997985232495E-2</v>
      </c>
      <c r="EA189" s="106"/>
      <c r="EB189" s="78"/>
    </row>
    <row r="190" spans="1:132" ht="15.75" x14ac:dyDescent="0.25">
      <c r="A190" s="6" t="s">
        <v>345</v>
      </c>
      <c r="B190" s="109" t="s">
        <v>368</v>
      </c>
      <c r="C190" s="1" t="s">
        <v>651</v>
      </c>
      <c r="D190" s="15" t="s">
        <v>6</v>
      </c>
      <c r="E190" s="15">
        <v>696</v>
      </c>
      <c r="F190" s="7">
        <f t="shared" si="192"/>
        <v>0.24066390041493776</v>
      </c>
      <c r="G190" s="15">
        <v>1230</v>
      </c>
      <c r="H190" s="7">
        <f t="shared" si="193"/>
        <v>0.25143090760425185</v>
      </c>
      <c r="I190" s="55">
        <f t="shared" si="194"/>
        <v>1.0767007189314087E-2</v>
      </c>
      <c r="J190" s="9">
        <v>1729221.7500000021</v>
      </c>
      <c r="K190" s="7">
        <f t="shared" si="195"/>
        <v>0.27965345595904456</v>
      </c>
      <c r="L190" s="9">
        <v>2955903.529999997</v>
      </c>
      <c r="M190" s="7">
        <f t="shared" si="196"/>
        <v>0.31972198081006692</v>
      </c>
      <c r="N190" s="55">
        <f t="shared" si="217"/>
        <v>4.0068524851022358E-2</v>
      </c>
      <c r="O190" s="15">
        <v>193</v>
      </c>
      <c r="P190" s="7">
        <f t="shared" si="197"/>
        <v>6.6735822959889349E-2</v>
      </c>
      <c r="Q190" s="15">
        <v>239</v>
      </c>
      <c r="R190" s="7">
        <f t="shared" si="198"/>
        <v>4.8855273916598531E-2</v>
      </c>
      <c r="S190" s="55">
        <f t="shared" si="218"/>
        <v>-1.7880549043290818E-2</v>
      </c>
      <c r="T190" s="9">
        <v>501262.69999999978</v>
      </c>
      <c r="U190" s="7">
        <f t="shared" si="199"/>
        <v>8.1065280608667759E-2</v>
      </c>
      <c r="V190" s="9">
        <v>556377.94999999995</v>
      </c>
      <c r="W190" s="7">
        <f t="shared" si="200"/>
        <v>6.0179995202023565E-2</v>
      </c>
      <c r="X190" s="55">
        <f t="shared" si="219"/>
        <v>-2.0885285406644194E-2</v>
      </c>
      <c r="Y190" s="15">
        <v>2</v>
      </c>
      <c r="Z190" s="7">
        <f t="shared" si="201"/>
        <v>6.9156293222683268E-4</v>
      </c>
      <c r="AA190" s="9">
        <v>55</v>
      </c>
      <c r="AB190" s="7">
        <f t="shared" si="202"/>
        <v>1.1242845461978741E-2</v>
      </c>
      <c r="AC190" s="55">
        <f t="shared" si="220"/>
        <v>1.0551282529751909E-2</v>
      </c>
      <c r="AD190" s="9">
        <v>8254.7099999999991</v>
      </c>
      <c r="AE190" s="7">
        <f t="shared" si="203"/>
        <v>1.3349694331797998E-3</v>
      </c>
      <c r="AF190" s="9">
        <v>155853.59</v>
      </c>
      <c r="AG190" s="7">
        <f t="shared" si="204"/>
        <v>1.6857728273412254E-2</v>
      </c>
      <c r="AH190" s="55">
        <f t="shared" si="221"/>
        <v>1.5522758840232454E-2</v>
      </c>
      <c r="AI190" s="15">
        <f t="shared" si="222"/>
        <v>891</v>
      </c>
      <c r="AJ190" s="7">
        <f t="shared" si="205"/>
        <v>0.30809128630705396</v>
      </c>
      <c r="AK190" s="9">
        <f t="shared" si="223"/>
        <v>1524</v>
      </c>
      <c r="AL190" s="7">
        <f t="shared" si="206"/>
        <v>0.31152902698282908</v>
      </c>
      <c r="AM190" s="54">
        <f t="shared" si="224"/>
        <v>3.437740675775125E-3</v>
      </c>
      <c r="AN190" s="9">
        <f t="shared" si="225"/>
        <v>2238739.160000002</v>
      </c>
      <c r="AO190" s="7">
        <f t="shared" si="207"/>
        <v>0.36205370600089215</v>
      </c>
      <c r="AP190" s="9">
        <f t="shared" si="226"/>
        <v>3668135.0699999966</v>
      </c>
      <c r="AQ190" s="7">
        <f t="shared" si="208"/>
        <v>0.39675970428550267</v>
      </c>
      <c r="AR190" s="54">
        <f t="shared" si="209"/>
        <v>3.4705998284610518E-2</v>
      </c>
      <c r="AS190" s="15">
        <v>1368</v>
      </c>
      <c r="AT190" s="7">
        <f t="shared" si="210"/>
        <v>0.47302904564315351</v>
      </c>
      <c r="AU190" s="15">
        <v>2408</v>
      </c>
      <c r="AV190" s="7">
        <f t="shared" si="285"/>
        <v>0.49223221586263288</v>
      </c>
      <c r="AW190" s="54">
        <f t="shared" si="227"/>
        <v>1.9203170219479371E-2</v>
      </c>
      <c r="AX190" s="9">
        <v>2722403.46</v>
      </c>
      <c r="AY190" s="7">
        <f>AX190/$DX190</f>
        <v>0.44027293555835717</v>
      </c>
      <c r="AZ190" s="9">
        <v>4198825.209999999</v>
      </c>
      <c r="BA190" s="7">
        <f t="shared" si="286"/>
        <v>0.45416120641002317</v>
      </c>
      <c r="BB190" s="54">
        <f t="shared" si="211"/>
        <v>1.3888270851665996E-2</v>
      </c>
      <c r="BC190" s="15">
        <v>347</v>
      </c>
      <c r="BD190" s="7">
        <f>BC190/$DU190</f>
        <v>0.11998616874135547</v>
      </c>
      <c r="BE190" s="15">
        <v>789</v>
      </c>
      <c r="BF190" s="7">
        <f t="shared" si="287"/>
        <v>0.16128372853638592</v>
      </c>
      <c r="BG190" s="54">
        <f t="shared" si="228"/>
        <v>4.1297559795030456E-2</v>
      </c>
      <c r="BH190" s="9">
        <v>499718.88</v>
      </c>
      <c r="BI190" s="7">
        <f t="shared" si="212"/>
        <v>8.0815610721981096E-2</v>
      </c>
      <c r="BJ190" s="9">
        <v>993211.12000000011</v>
      </c>
      <c r="BK190" s="7">
        <f t="shared" si="288"/>
        <v>0.10742956372767193</v>
      </c>
      <c r="BL190" s="54">
        <f t="shared" si="229"/>
        <v>2.6613953005690832E-2</v>
      </c>
      <c r="BM190" s="15">
        <f t="shared" si="230"/>
        <v>1715</v>
      </c>
      <c r="BN190" s="7">
        <f t="shared" si="213"/>
        <v>0.59301521438450899</v>
      </c>
      <c r="BO190" s="15">
        <f t="shared" si="231"/>
        <v>3197</v>
      </c>
      <c r="BP190" s="7">
        <f t="shared" si="214"/>
        <v>0.65351594439901883</v>
      </c>
      <c r="BQ190" s="54">
        <f t="shared" si="232"/>
        <v>6.050073001450984E-2</v>
      </c>
      <c r="BR190" s="9">
        <f t="shared" si="233"/>
        <v>3222122.34</v>
      </c>
      <c r="BS190" s="7">
        <f t="shared" si="215"/>
        <v>0.52108854628033829</v>
      </c>
      <c r="BT190" s="9">
        <f t="shared" si="234"/>
        <v>5192036.3299999991</v>
      </c>
      <c r="BU190" s="7">
        <f t="shared" si="216"/>
        <v>0.56159077013769509</v>
      </c>
      <c r="BV190" s="55">
        <f t="shared" si="235"/>
        <v>4.0502223857356801E-2</v>
      </c>
      <c r="BW190" s="147">
        <v>3</v>
      </c>
      <c r="BX190" s="7">
        <f t="shared" si="236"/>
        <v>1.037344398340249E-3</v>
      </c>
      <c r="BY190" s="147">
        <v>8</v>
      </c>
      <c r="BZ190" s="7">
        <f t="shared" si="237"/>
        <v>1.6353229762878169E-3</v>
      </c>
      <c r="CA190" s="54">
        <f t="shared" si="238"/>
        <v>5.9797857794756794E-4</v>
      </c>
      <c r="CB190" s="147">
        <v>11998.4</v>
      </c>
      <c r="CC190" s="7">
        <f t="shared" si="239"/>
        <v>1.9404070218171823E-3</v>
      </c>
      <c r="CD190" s="147">
        <v>32912.089999999997</v>
      </c>
      <c r="CE190" s="7">
        <f t="shared" si="240"/>
        <v>3.5598991985368359E-3</v>
      </c>
      <c r="CF190" s="148">
        <f t="shared" si="241"/>
        <v>1.6194921767196536E-3</v>
      </c>
      <c r="CG190" s="147">
        <v>76</v>
      </c>
      <c r="CH190" s="55">
        <f t="shared" si="242"/>
        <v>2.6279391424619641E-2</v>
      </c>
      <c r="CI190" s="147">
        <v>46</v>
      </c>
      <c r="CJ190" s="55">
        <f t="shared" si="243"/>
        <v>9.4031071136549474E-3</v>
      </c>
      <c r="CK190" s="55">
        <f t="shared" si="244"/>
        <v>-1.6876284310964693E-2</v>
      </c>
      <c r="CL190" s="147">
        <v>265249.49</v>
      </c>
      <c r="CM190" s="55">
        <f t="shared" si="245"/>
        <v>4.2896717306426399E-2</v>
      </c>
      <c r="CN190" s="147">
        <v>123090.67</v>
      </c>
      <c r="CO190" s="55">
        <f t="shared" si="246"/>
        <v>1.331396388015353E-2</v>
      </c>
      <c r="CP190" s="55">
        <f t="shared" si="247"/>
        <v>-2.9582753426272868E-2</v>
      </c>
      <c r="CQ190" s="147">
        <v>148</v>
      </c>
      <c r="CR190" s="55">
        <f t="shared" si="248"/>
        <v>5.1175656984785614E-2</v>
      </c>
      <c r="CS190" s="147">
        <v>75</v>
      </c>
      <c r="CT190" s="55">
        <f t="shared" si="249"/>
        <v>1.5331152902698283E-2</v>
      </c>
      <c r="CU190" s="55">
        <f t="shared" si="250"/>
        <v>-3.5844504082087329E-2</v>
      </c>
      <c r="CV190" s="147">
        <v>326748.33999999991</v>
      </c>
      <c r="CW190" s="55">
        <f t="shared" si="251"/>
        <v>5.2842443434383581E-2</v>
      </c>
      <c r="CX190" s="147">
        <v>151381.07999999999</v>
      </c>
      <c r="CY190" s="55">
        <f t="shared" si="252"/>
        <v>1.6373964259505873E-2</v>
      </c>
      <c r="CZ190" s="55">
        <f t="shared" si="253"/>
        <v>-3.6468479174877708E-2</v>
      </c>
      <c r="DA190" s="147">
        <v>0</v>
      </c>
      <c r="DB190" s="55">
        <f t="shared" si="254"/>
        <v>0</v>
      </c>
      <c r="DC190" s="147">
        <v>0</v>
      </c>
      <c r="DD190" s="55">
        <f t="shared" si="255"/>
        <v>0</v>
      </c>
      <c r="DE190" s="55">
        <f t="shared" si="256"/>
        <v>0</v>
      </c>
      <c r="DF190" s="147">
        <v>0</v>
      </c>
      <c r="DG190" s="55">
        <f t="shared" si="257"/>
        <v>0</v>
      </c>
      <c r="DH190" s="147">
        <v>0</v>
      </c>
      <c r="DI190" s="55">
        <f t="shared" si="258"/>
        <v>0</v>
      </c>
      <c r="DJ190" s="55">
        <f t="shared" si="259"/>
        <v>0</v>
      </c>
      <c r="DK190" s="147">
        <v>59</v>
      </c>
      <c r="DL190" s="55">
        <f t="shared" si="260"/>
        <v>2.0401106500691563E-2</v>
      </c>
      <c r="DM190" s="147">
        <v>42</v>
      </c>
      <c r="DN190" s="55">
        <f t="shared" si="261"/>
        <v>8.5854456255110376E-3</v>
      </c>
      <c r="DO190" s="55">
        <f t="shared" si="262"/>
        <v>-1.1815660875180526E-2</v>
      </c>
      <c r="DP190" s="147">
        <v>118587.22</v>
      </c>
      <c r="DQ190" s="55">
        <f t="shared" si="263"/>
        <v>1.9178179956142401E-2</v>
      </c>
      <c r="DR190" s="147">
        <v>77675.640000000014</v>
      </c>
      <c r="DS190" s="55">
        <f t="shared" si="264"/>
        <v>8.4016982386058096E-3</v>
      </c>
      <c r="DT190" s="55">
        <f t="shared" si="265"/>
        <v>-1.0776481717536592E-2</v>
      </c>
      <c r="DU190" s="8">
        <f t="shared" si="266"/>
        <v>2892</v>
      </c>
      <c r="DV190" s="8">
        <f t="shared" si="267"/>
        <v>4892</v>
      </c>
      <c r="DW190" s="56">
        <f t="shared" si="268"/>
        <v>0.69156293222683263</v>
      </c>
      <c r="DX190" s="9">
        <f t="shared" si="269"/>
        <v>6183444.950000002</v>
      </c>
      <c r="DY190" s="9">
        <f t="shared" si="270"/>
        <v>9245230.8799999971</v>
      </c>
      <c r="DZ190" s="56">
        <f t="shared" si="271"/>
        <v>0.49515859763577152</v>
      </c>
      <c r="EA190" s="106"/>
      <c r="EB190" s="78"/>
    </row>
    <row r="191" spans="1:132" ht="15.75" x14ac:dyDescent="0.25">
      <c r="A191" s="6" t="s">
        <v>345</v>
      </c>
      <c r="B191" s="109" t="s">
        <v>375</v>
      </c>
      <c r="C191" s="1" t="s">
        <v>651</v>
      </c>
      <c r="D191" s="15" t="s">
        <v>37</v>
      </c>
      <c r="E191" s="15">
        <v>1065</v>
      </c>
      <c r="F191" s="7">
        <f t="shared" si="192"/>
        <v>0.25662650602409637</v>
      </c>
      <c r="G191" s="15">
        <v>2661</v>
      </c>
      <c r="H191" s="7">
        <f t="shared" si="193"/>
        <v>0.25549687950072014</v>
      </c>
      <c r="I191" s="55">
        <f t="shared" si="194"/>
        <v>-1.1296265233762259E-3</v>
      </c>
      <c r="J191" s="9">
        <v>2254273.319999998</v>
      </c>
      <c r="K191" s="7">
        <f t="shared" si="195"/>
        <v>0.33457588716184761</v>
      </c>
      <c r="L191" s="9">
        <v>5524430.8499999996</v>
      </c>
      <c r="M191" s="7">
        <f t="shared" si="196"/>
        <v>0.34212474002235188</v>
      </c>
      <c r="N191" s="55">
        <f t="shared" si="217"/>
        <v>7.5488528605042737E-3</v>
      </c>
      <c r="O191" s="15">
        <v>248</v>
      </c>
      <c r="P191" s="7">
        <f t="shared" si="197"/>
        <v>5.9759036144578316E-2</v>
      </c>
      <c r="Q191" s="15">
        <v>225</v>
      </c>
      <c r="R191" s="7">
        <f t="shared" si="198"/>
        <v>2.1603456553048489E-2</v>
      </c>
      <c r="S191" s="55">
        <f t="shared" si="218"/>
        <v>-3.8155579591529827E-2</v>
      </c>
      <c r="T191" s="9">
        <v>524368.20000000019</v>
      </c>
      <c r="U191" s="7">
        <f t="shared" si="199"/>
        <v>7.7825946906234664E-2</v>
      </c>
      <c r="V191" s="9">
        <v>452322.15</v>
      </c>
      <c r="W191" s="7">
        <f t="shared" si="200"/>
        <v>2.8012043625290608E-2</v>
      </c>
      <c r="X191" s="55">
        <f t="shared" si="219"/>
        <v>-4.9813903280944052E-2</v>
      </c>
      <c r="Y191" s="15">
        <v>0</v>
      </c>
      <c r="Z191" s="7">
        <f t="shared" si="201"/>
        <v>0</v>
      </c>
      <c r="AA191" s="9">
        <v>69</v>
      </c>
      <c r="AB191" s="7">
        <f t="shared" si="202"/>
        <v>6.625060009601536E-3</v>
      </c>
      <c r="AC191" s="55">
        <f t="shared" si="220"/>
        <v>6.625060009601536E-3</v>
      </c>
      <c r="AD191" s="9">
        <v>0</v>
      </c>
      <c r="AE191" s="7">
        <f t="shared" si="203"/>
        <v>0</v>
      </c>
      <c r="AF191" s="9">
        <v>128465.5</v>
      </c>
      <c r="AG191" s="7">
        <f t="shared" si="204"/>
        <v>7.9557925481756088E-3</v>
      </c>
      <c r="AH191" s="55">
        <f t="shared" si="221"/>
        <v>7.9557925481756088E-3</v>
      </c>
      <c r="AI191" s="15">
        <f t="shared" si="222"/>
        <v>1313</v>
      </c>
      <c r="AJ191" s="7">
        <f t="shared" si="205"/>
        <v>0.3163855421686747</v>
      </c>
      <c r="AK191" s="9">
        <f t="shared" si="223"/>
        <v>2955</v>
      </c>
      <c r="AL191" s="7">
        <f t="shared" si="206"/>
        <v>0.28372539606337016</v>
      </c>
      <c r="AM191" s="54">
        <f t="shared" si="224"/>
        <v>-3.2660146105304544E-2</v>
      </c>
      <c r="AN191" s="9">
        <f t="shared" si="225"/>
        <v>2778641.5199999982</v>
      </c>
      <c r="AO191" s="7">
        <f t="shared" si="207"/>
        <v>0.41240183406808223</v>
      </c>
      <c r="AP191" s="9">
        <f t="shared" si="226"/>
        <v>6105218.5</v>
      </c>
      <c r="AQ191" s="7">
        <f t="shared" si="208"/>
        <v>0.3780925761958181</v>
      </c>
      <c r="AR191" s="54">
        <f t="shared" si="209"/>
        <v>-3.4309257872264132E-2</v>
      </c>
      <c r="AS191" s="15">
        <v>2080</v>
      </c>
      <c r="AT191" s="7">
        <f t="shared" si="210"/>
        <v>0.50120481927710847</v>
      </c>
      <c r="AU191" s="15">
        <v>5483</v>
      </c>
      <c r="AV191" s="7">
        <f t="shared" si="285"/>
        <v>0.5264522323571772</v>
      </c>
      <c r="AW191" s="54">
        <f t="shared" si="227"/>
        <v>2.5247413080068726E-2</v>
      </c>
      <c r="AX191" s="9">
        <v>2994479.8199999952</v>
      </c>
      <c r="AY191" s="7">
        <f>AX191/$DX191</f>
        <v>0.44443623294301732</v>
      </c>
      <c r="AZ191" s="9">
        <v>7557670.879999999</v>
      </c>
      <c r="BA191" s="7">
        <f t="shared" si="286"/>
        <v>0.46804209432624161</v>
      </c>
      <c r="BB191" s="54">
        <f t="shared" si="211"/>
        <v>2.3605861383224291E-2</v>
      </c>
      <c r="BC191" s="15">
        <v>576</v>
      </c>
      <c r="BD191" s="7">
        <f>BC191/$DU191</f>
        <v>0.13879518072289157</v>
      </c>
      <c r="BE191" s="15">
        <v>1514</v>
      </c>
      <c r="BF191" s="7">
        <f t="shared" si="287"/>
        <v>0.14536725876140183</v>
      </c>
      <c r="BG191" s="54">
        <f t="shared" si="228"/>
        <v>6.5720780385102595E-3</v>
      </c>
      <c r="BH191" s="9">
        <v>609973.24000000022</v>
      </c>
      <c r="BI191" s="7">
        <f t="shared" si="212"/>
        <v>9.0531319386766659E-2</v>
      </c>
      <c r="BJ191" s="9">
        <v>1599416.64</v>
      </c>
      <c r="BK191" s="7">
        <f t="shared" si="288"/>
        <v>9.9050927960737084E-2</v>
      </c>
      <c r="BL191" s="54">
        <f t="shared" si="229"/>
        <v>8.5196085739704247E-3</v>
      </c>
      <c r="BM191" s="15">
        <f t="shared" si="230"/>
        <v>2656</v>
      </c>
      <c r="BN191" s="7">
        <f t="shared" si="213"/>
        <v>0.64</v>
      </c>
      <c r="BO191" s="15">
        <f t="shared" si="231"/>
        <v>6997</v>
      </c>
      <c r="BP191" s="7">
        <f t="shared" si="214"/>
        <v>0.67181949111857897</v>
      </c>
      <c r="BQ191" s="54">
        <f t="shared" si="232"/>
        <v>3.1819491118578958E-2</v>
      </c>
      <c r="BR191" s="9">
        <f t="shared" si="233"/>
        <v>3604453.0599999954</v>
      </c>
      <c r="BS191" s="7">
        <f t="shared" si="215"/>
        <v>0.53496755232978399</v>
      </c>
      <c r="BT191" s="9">
        <f t="shared" si="234"/>
        <v>9157087.5199999996</v>
      </c>
      <c r="BU191" s="7">
        <f t="shared" si="216"/>
        <v>0.56709302228697878</v>
      </c>
      <c r="BV191" s="55">
        <f t="shared" si="235"/>
        <v>3.2125469957194785E-2</v>
      </c>
      <c r="BW191" s="147">
        <v>8</v>
      </c>
      <c r="BX191" s="7">
        <f t="shared" si="236"/>
        <v>1.9277108433734939E-3</v>
      </c>
      <c r="BY191" s="147">
        <v>3</v>
      </c>
      <c r="BZ191" s="7">
        <f t="shared" si="237"/>
        <v>2.8804608737397982E-4</v>
      </c>
      <c r="CA191" s="54">
        <f t="shared" si="238"/>
        <v>-1.6396647559995142E-3</v>
      </c>
      <c r="CB191" s="147">
        <v>29996</v>
      </c>
      <c r="CC191" s="7">
        <f t="shared" si="239"/>
        <v>4.4519616242926522E-3</v>
      </c>
      <c r="CD191" s="147">
        <v>11248.5</v>
      </c>
      <c r="CE191" s="7">
        <f t="shared" si="240"/>
        <v>6.9661296206493834E-4</v>
      </c>
      <c r="CF191" s="148">
        <f t="shared" si="241"/>
        <v>-3.755348662227714E-3</v>
      </c>
      <c r="CG191" s="147">
        <v>37</v>
      </c>
      <c r="CH191" s="55">
        <f t="shared" si="242"/>
        <v>8.91566265060241E-3</v>
      </c>
      <c r="CI191" s="147">
        <v>118</v>
      </c>
      <c r="CJ191" s="55">
        <f t="shared" si="243"/>
        <v>1.1329812770043206E-2</v>
      </c>
      <c r="CK191" s="55">
        <f t="shared" si="244"/>
        <v>2.4141501194407961E-3</v>
      </c>
      <c r="CL191" s="147">
        <v>109231.5</v>
      </c>
      <c r="CM191" s="55">
        <f t="shared" si="245"/>
        <v>1.6211976468993292E-2</v>
      </c>
      <c r="CN191" s="147">
        <v>337233.5</v>
      </c>
      <c r="CO191" s="55">
        <f t="shared" si="246"/>
        <v>2.0884671497757603E-2</v>
      </c>
      <c r="CP191" s="55">
        <f t="shared" si="247"/>
        <v>4.6726950287643114E-3</v>
      </c>
      <c r="CQ191" s="147">
        <v>81</v>
      </c>
      <c r="CR191" s="55">
        <f t="shared" si="248"/>
        <v>1.9518072289156627E-2</v>
      </c>
      <c r="CS191" s="147">
        <v>217</v>
      </c>
      <c r="CT191" s="55">
        <f t="shared" si="249"/>
        <v>2.0835333653384542E-2</v>
      </c>
      <c r="CU191" s="55">
        <f t="shared" si="250"/>
        <v>1.3172613642279153E-3</v>
      </c>
      <c r="CV191" s="147">
        <v>137059.5</v>
      </c>
      <c r="CW191" s="55">
        <f t="shared" si="251"/>
        <v>2.0342166763726455E-2</v>
      </c>
      <c r="CX191" s="147">
        <v>353741.5</v>
      </c>
      <c r="CY191" s="55">
        <f t="shared" si="252"/>
        <v>2.1907002188762448E-2</v>
      </c>
      <c r="CZ191" s="55">
        <f t="shared" si="253"/>
        <v>1.564835425035993E-3</v>
      </c>
      <c r="DA191" s="147">
        <v>17</v>
      </c>
      <c r="DB191" s="55">
        <f t="shared" si="254"/>
        <v>4.0963855421686747E-3</v>
      </c>
      <c r="DC191" s="147">
        <v>26</v>
      </c>
      <c r="DD191" s="55">
        <f t="shared" si="255"/>
        <v>2.4963994239078253E-3</v>
      </c>
      <c r="DE191" s="55">
        <f t="shared" si="256"/>
        <v>-1.5999861182608493E-3</v>
      </c>
      <c r="DF191" s="147">
        <v>24891.5</v>
      </c>
      <c r="DG191" s="55">
        <f t="shared" si="257"/>
        <v>3.6943593402813889E-3</v>
      </c>
      <c r="DH191" s="147">
        <v>38987</v>
      </c>
      <c r="DI191" s="55">
        <f t="shared" si="258"/>
        <v>2.4144418857648354E-3</v>
      </c>
      <c r="DJ191" s="55">
        <f t="shared" si="259"/>
        <v>-1.2799174545165535E-3</v>
      </c>
      <c r="DK191" s="147">
        <v>38</v>
      </c>
      <c r="DL191" s="55">
        <f t="shared" si="260"/>
        <v>9.1566265060240969E-3</v>
      </c>
      <c r="DM191" s="147">
        <v>99</v>
      </c>
      <c r="DN191" s="55">
        <f t="shared" si="261"/>
        <v>9.505520883341334E-3</v>
      </c>
      <c r="DO191" s="55">
        <f t="shared" si="262"/>
        <v>3.4889437731723712E-4</v>
      </c>
      <c r="DP191" s="147">
        <v>53431</v>
      </c>
      <c r="DQ191" s="55">
        <f t="shared" si="263"/>
        <v>7.930149404840001E-3</v>
      </c>
      <c r="DR191" s="147">
        <v>143900.5</v>
      </c>
      <c r="DS191" s="55">
        <f t="shared" si="264"/>
        <v>8.9116729828533289E-3</v>
      </c>
      <c r="DT191" s="55">
        <f t="shared" si="265"/>
        <v>9.8152357801332794E-4</v>
      </c>
      <c r="DU191" s="8">
        <f t="shared" si="266"/>
        <v>4150</v>
      </c>
      <c r="DV191" s="8">
        <f t="shared" si="267"/>
        <v>10415</v>
      </c>
      <c r="DW191" s="56">
        <f t="shared" si="268"/>
        <v>1.5096385542168673</v>
      </c>
      <c r="DX191" s="9">
        <f t="shared" si="269"/>
        <v>6737704.0799999936</v>
      </c>
      <c r="DY191" s="9">
        <f t="shared" si="270"/>
        <v>16147417.02</v>
      </c>
      <c r="DZ191" s="56">
        <f t="shared" si="271"/>
        <v>1.3965755735594749</v>
      </c>
      <c r="EA191" s="106"/>
      <c r="EB191" s="78"/>
    </row>
    <row r="192" spans="1:132" ht="15.75" x14ac:dyDescent="0.25">
      <c r="A192" s="6" t="s">
        <v>345</v>
      </c>
      <c r="B192" s="109" t="s">
        <v>369</v>
      </c>
      <c r="C192" s="1" t="s">
        <v>651</v>
      </c>
      <c r="D192" s="15" t="s">
        <v>6</v>
      </c>
      <c r="E192" s="15">
        <v>2140</v>
      </c>
      <c r="F192" s="7">
        <f t="shared" si="192"/>
        <v>0.26547574742587771</v>
      </c>
      <c r="G192" s="15">
        <v>2398</v>
      </c>
      <c r="H192" s="7">
        <f t="shared" si="193"/>
        <v>0.28305004721435317</v>
      </c>
      <c r="I192" s="55">
        <f t="shared" si="194"/>
        <v>1.7574299788475467E-2</v>
      </c>
      <c r="J192" s="9">
        <v>5945087.9199999971</v>
      </c>
      <c r="K192" s="7">
        <f t="shared" si="195"/>
        <v>0.33195928195958618</v>
      </c>
      <c r="L192" s="9">
        <v>6376146.3899999997</v>
      </c>
      <c r="M192" s="7">
        <f t="shared" si="196"/>
        <v>0.34831618515959506</v>
      </c>
      <c r="N192" s="55">
        <f t="shared" si="217"/>
        <v>1.6356903200008877E-2</v>
      </c>
      <c r="O192" s="15">
        <v>408</v>
      </c>
      <c r="P192" s="7">
        <f t="shared" si="197"/>
        <v>5.0614067733531817E-2</v>
      </c>
      <c r="Q192" s="15">
        <v>432</v>
      </c>
      <c r="R192" s="7">
        <f t="shared" si="198"/>
        <v>5.0991501416430593E-2</v>
      </c>
      <c r="S192" s="55">
        <f t="shared" si="218"/>
        <v>3.7743368289877566E-4</v>
      </c>
      <c r="T192" s="9">
        <v>1094723.6499999999</v>
      </c>
      <c r="U192" s="7">
        <f t="shared" si="199"/>
        <v>6.1126711949144305E-2</v>
      </c>
      <c r="V192" s="9">
        <v>1066153.3500000001</v>
      </c>
      <c r="W192" s="7">
        <f t="shared" si="200"/>
        <v>5.8241835264250044E-2</v>
      </c>
      <c r="X192" s="55">
        <f t="shared" si="219"/>
        <v>-2.8848766848942609E-3</v>
      </c>
      <c r="Y192" s="15">
        <v>152</v>
      </c>
      <c r="Z192" s="7">
        <f t="shared" si="201"/>
        <v>1.8856221312492247E-2</v>
      </c>
      <c r="AA192" s="9">
        <v>144</v>
      </c>
      <c r="AB192" s="7">
        <f t="shared" si="202"/>
        <v>1.69971671388102E-2</v>
      </c>
      <c r="AC192" s="55">
        <f t="shared" si="220"/>
        <v>-1.8590541736820468E-3</v>
      </c>
      <c r="AD192" s="9">
        <v>403454.6</v>
      </c>
      <c r="AE192" s="7">
        <f t="shared" si="203"/>
        <v>2.252792576350866E-2</v>
      </c>
      <c r="AF192" s="9">
        <v>425332.55999999988</v>
      </c>
      <c r="AG192" s="7">
        <f t="shared" si="204"/>
        <v>2.32350711012086E-2</v>
      </c>
      <c r="AH192" s="55">
        <f t="shared" si="221"/>
        <v>7.0714533769994023E-4</v>
      </c>
      <c r="AI192" s="15">
        <f t="shared" si="222"/>
        <v>2700</v>
      </c>
      <c r="AJ192" s="7">
        <f t="shared" si="205"/>
        <v>0.33494603647190174</v>
      </c>
      <c r="AK192" s="9">
        <f t="shared" si="223"/>
        <v>2974</v>
      </c>
      <c r="AL192" s="7">
        <f t="shared" si="206"/>
        <v>0.35103871576959395</v>
      </c>
      <c r="AM192" s="54">
        <f t="shared" si="224"/>
        <v>1.6092679297692203E-2</v>
      </c>
      <c r="AN192" s="9">
        <f t="shared" si="225"/>
        <v>7443266.1699999962</v>
      </c>
      <c r="AO192" s="7">
        <f t="shared" si="207"/>
        <v>0.4156139196722391</v>
      </c>
      <c r="AP192" s="9">
        <f t="shared" si="226"/>
        <v>7867632.2999999998</v>
      </c>
      <c r="AQ192" s="7">
        <f t="shared" si="208"/>
        <v>0.42979309152505368</v>
      </c>
      <c r="AR192" s="54">
        <f t="shared" si="209"/>
        <v>1.4179171852814587E-2</v>
      </c>
      <c r="AS192" s="15">
        <v>4302</v>
      </c>
      <c r="AT192" s="7">
        <f t="shared" si="210"/>
        <v>0.53368068477856345</v>
      </c>
      <c r="AU192" s="15">
        <v>4414</v>
      </c>
      <c r="AV192" s="7">
        <f t="shared" si="285"/>
        <v>0.52101038715769599</v>
      </c>
      <c r="AW192" s="54">
        <f t="shared" si="227"/>
        <v>-1.2670297620867466E-2</v>
      </c>
      <c r="AX192" s="9">
        <v>8665041.6199999861</v>
      </c>
      <c r="AY192" s="7">
        <f>AX192/$DX192</f>
        <v>0.48383489580506089</v>
      </c>
      <c r="AZ192" s="9">
        <v>8595453.069999991</v>
      </c>
      <c r="BA192" s="7">
        <f t="shared" si="286"/>
        <v>0.46955249141648497</v>
      </c>
      <c r="BB192" s="54">
        <f t="shared" si="211"/>
        <v>-1.428240438857592E-2</v>
      </c>
      <c r="BC192" s="15">
        <v>732</v>
      </c>
      <c r="BD192" s="7">
        <f>BC192/$DU192</f>
        <v>9.0807592110160026E-2</v>
      </c>
      <c r="BE192" s="15">
        <v>761</v>
      </c>
      <c r="BF192" s="7">
        <f t="shared" si="287"/>
        <v>8.9825306893295556E-2</v>
      </c>
      <c r="BG192" s="54">
        <f t="shared" si="228"/>
        <v>-9.8228521686447023E-4</v>
      </c>
      <c r="BH192" s="9">
        <v>1076248.370000001</v>
      </c>
      <c r="BI192" s="7">
        <f t="shared" si="212"/>
        <v>6.0095097149610456E-2</v>
      </c>
      <c r="BJ192" s="9">
        <v>1082855.76</v>
      </c>
      <c r="BK192" s="7">
        <f t="shared" si="288"/>
        <v>5.9154254675337532E-2</v>
      </c>
      <c r="BL192" s="54">
        <f t="shared" si="229"/>
        <v>-9.4084247427292378E-4</v>
      </c>
      <c r="BM192" s="15">
        <f t="shared" si="230"/>
        <v>5034</v>
      </c>
      <c r="BN192" s="7">
        <f t="shared" si="213"/>
        <v>0.62448827688872344</v>
      </c>
      <c r="BO192" s="15">
        <f t="shared" si="231"/>
        <v>5175</v>
      </c>
      <c r="BP192" s="7">
        <f t="shared" si="214"/>
        <v>0.61083569405099147</v>
      </c>
      <c r="BQ192" s="54">
        <f t="shared" si="232"/>
        <v>-1.3652582837731964E-2</v>
      </c>
      <c r="BR192" s="9">
        <f t="shared" si="233"/>
        <v>9741289.9899999872</v>
      </c>
      <c r="BS192" s="7">
        <f t="shared" si="215"/>
        <v>0.54392999295467137</v>
      </c>
      <c r="BT192" s="9">
        <f t="shared" si="234"/>
        <v>9678308.8299999908</v>
      </c>
      <c r="BU192" s="7">
        <f t="shared" si="216"/>
        <v>0.52870674609182255</v>
      </c>
      <c r="BV192" s="55">
        <f t="shared" si="235"/>
        <v>-1.5223246862848816E-2</v>
      </c>
      <c r="BW192" s="147">
        <v>0</v>
      </c>
      <c r="BX192" s="7">
        <f t="shared" si="236"/>
        <v>0</v>
      </c>
      <c r="BY192" s="147">
        <v>0</v>
      </c>
      <c r="BZ192" s="7">
        <f t="shared" si="237"/>
        <v>0</v>
      </c>
      <c r="CA192" s="54">
        <f t="shared" si="238"/>
        <v>0</v>
      </c>
      <c r="CB192" s="147">
        <v>0</v>
      </c>
      <c r="CC192" s="7">
        <f t="shared" si="239"/>
        <v>0</v>
      </c>
      <c r="CD192" s="147">
        <v>0</v>
      </c>
      <c r="CE192" s="7">
        <f t="shared" si="240"/>
        <v>0</v>
      </c>
      <c r="CF192" s="148">
        <f t="shared" si="241"/>
        <v>0</v>
      </c>
      <c r="CG192" s="147">
        <v>32</v>
      </c>
      <c r="CH192" s="55">
        <f t="shared" si="242"/>
        <v>3.9697308026299463E-3</v>
      </c>
      <c r="CI192" s="147">
        <v>43</v>
      </c>
      <c r="CJ192" s="55">
        <f t="shared" si="243"/>
        <v>5.0755429650613786E-3</v>
      </c>
      <c r="CK192" s="55">
        <f t="shared" si="244"/>
        <v>1.1058121624314323E-3</v>
      </c>
      <c r="CL192" s="147">
        <v>108160.14</v>
      </c>
      <c r="CM192" s="55">
        <f t="shared" si="245"/>
        <v>6.0393997354118746E-3</v>
      </c>
      <c r="CN192" s="147">
        <v>133894.48000000001</v>
      </c>
      <c r="CO192" s="55">
        <f t="shared" si="246"/>
        <v>7.3143889168968256E-3</v>
      </c>
      <c r="CP192" s="55">
        <f t="shared" si="247"/>
        <v>1.274989181484951E-3</v>
      </c>
      <c r="CQ192" s="147">
        <v>170</v>
      </c>
      <c r="CR192" s="55">
        <f t="shared" si="248"/>
        <v>2.1089194888971593E-2</v>
      </c>
      <c r="CS192" s="147">
        <v>152</v>
      </c>
      <c r="CT192" s="55">
        <f t="shared" si="249"/>
        <v>1.794145420207743E-2</v>
      </c>
      <c r="CU192" s="55">
        <f t="shared" si="250"/>
        <v>-3.1477406868941626E-3</v>
      </c>
      <c r="CV192" s="147">
        <v>382525.67</v>
      </c>
      <c r="CW192" s="55">
        <f t="shared" si="251"/>
        <v>2.1359305102473518E-2</v>
      </c>
      <c r="CX192" s="147">
        <v>340953.12</v>
      </c>
      <c r="CY192" s="55">
        <f t="shared" si="252"/>
        <v>1.8625590256666241E-2</v>
      </c>
      <c r="CZ192" s="55">
        <f t="shared" si="253"/>
        <v>-2.7337148458072766E-3</v>
      </c>
      <c r="DA192" s="147">
        <v>29</v>
      </c>
      <c r="DB192" s="55">
        <f t="shared" si="254"/>
        <v>3.5975685398833891E-3</v>
      </c>
      <c r="DC192" s="147">
        <v>69</v>
      </c>
      <c r="DD192" s="55">
        <f t="shared" si="255"/>
        <v>8.1444759206798865E-3</v>
      </c>
      <c r="DE192" s="55">
        <f t="shared" si="256"/>
        <v>4.5469073807964978E-3</v>
      </c>
      <c r="DF192" s="147">
        <v>54528.87</v>
      </c>
      <c r="DG192" s="55">
        <f t="shared" si="257"/>
        <v>3.0447597705615813E-3</v>
      </c>
      <c r="DH192" s="147">
        <v>154085.37</v>
      </c>
      <c r="DI192" s="55">
        <f t="shared" si="258"/>
        <v>8.4173770463423624E-3</v>
      </c>
      <c r="DJ192" s="55">
        <f t="shared" si="259"/>
        <v>5.3726172757807816E-3</v>
      </c>
      <c r="DK192" s="147">
        <v>96</v>
      </c>
      <c r="DL192" s="55">
        <f t="shared" si="260"/>
        <v>1.1909192407889841E-2</v>
      </c>
      <c r="DM192" s="147">
        <v>59</v>
      </c>
      <c r="DN192" s="55">
        <f t="shared" si="261"/>
        <v>6.9641170915958452E-3</v>
      </c>
      <c r="DO192" s="55">
        <f t="shared" si="262"/>
        <v>-4.9450753162939955E-3</v>
      </c>
      <c r="DP192" s="147">
        <v>179316.94</v>
      </c>
      <c r="DQ192" s="55">
        <f t="shared" si="263"/>
        <v>1.0012622764642012E-2</v>
      </c>
      <c r="DR192" s="147">
        <v>130753.55</v>
      </c>
      <c r="DS192" s="55">
        <f t="shared" si="264"/>
        <v>7.1428061632183406E-3</v>
      </c>
      <c r="DT192" s="55">
        <f t="shared" si="265"/>
        <v>-2.8698166014236711E-3</v>
      </c>
      <c r="DU192" s="8">
        <f t="shared" si="266"/>
        <v>8061</v>
      </c>
      <c r="DV192" s="8">
        <f t="shared" si="267"/>
        <v>8472</v>
      </c>
      <c r="DW192" s="56">
        <f t="shared" si="268"/>
        <v>5.0986229996278443E-2</v>
      </c>
      <c r="DX192" s="9">
        <f t="shared" si="269"/>
        <v>17909087.779999994</v>
      </c>
      <c r="DY192" s="9">
        <f t="shared" si="270"/>
        <v>18305627.649999991</v>
      </c>
      <c r="DZ192" s="56">
        <f t="shared" si="271"/>
        <v>2.2141824020921685E-2</v>
      </c>
      <c r="EA192" s="106"/>
      <c r="EB192" s="78"/>
    </row>
    <row r="193" spans="1:132" ht="15.75" x14ac:dyDescent="0.25">
      <c r="A193" s="6" t="s">
        <v>667</v>
      </c>
      <c r="B193" s="109" t="s">
        <v>38</v>
      </c>
      <c r="C193" s="1" t="s">
        <v>651</v>
      </c>
      <c r="D193" s="15" t="s">
        <v>37</v>
      </c>
      <c r="E193" s="15">
        <v>1203</v>
      </c>
      <c r="F193" s="7">
        <f t="shared" si="192"/>
        <v>0.26474471830985913</v>
      </c>
      <c r="G193" s="15">
        <v>1145</v>
      </c>
      <c r="H193" s="7">
        <f t="shared" si="193"/>
        <v>0.28022515907978462</v>
      </c>
      <c r="I193" s="55">
        <f t="shared" si="194"/>
        <v>1.5480440769925496E-2</v>
      </c>
      <c r="J193" s="9">
        <v>2351276.52</v>
      </c>
      <c r="K193" s="7">
        <f t="shared" si="195"/>
        <v>0.35038043435134991</v>
      </c>
      <c r="L193" s="9">
        <v>2285705.5300000012</v>
      </c>
      <c r="M193" s="7">
        <f t="shared" si="196"/>
        <v>0.36306275036896091</v>
      </c>
      <c r="N193" s="55">
        <f t="shared" si="217"/>
        <v>1.2682316017610995E-2</v>
      </c>
      <c r="O193" s="15">
        <v>197</v>
      </c>
      <c r="P193" s="7">
        <f t="shared" si="197"/>
        <v>4.3353873239436617E-2</v>
      </c>
      <c r="Q193" s="15">
        <v>81</v>
      </c>
      <c r="R193" s="7">
        <f t="shared" si="198"/>
        <v>1.9823788546255508E-2</v>
      </c>
      <c r="S193" s="55">
        <f t="shared" si="218"/>
        <v>-2.3530084693181109E-2</v>
      </c>
      <c r="T193" s="9">
        <v>383410.57</v>
      </c>
      <c r="U193" s="7">
        <f t="shared" si="199"/>
        <v>5.7134735497421901E-2</v>
      </c>
      <c r="V193" s="9">
        <v>167580.51999999999</v>
      </c>
      <c r="W193" s="7">
        <f t="shared" si="200"/>
        <v>2.661858393432711E-2</v>
      </c>
      <c r="X193" s="55">
        <f t="shared" si="219"/>
        <v>-3.0516151563094791E-2</v>
      </c>
      <c r="Y193" s="15">
        <v>36</v>
      </c>
      <c r="Z193" s="7">
        <f t="shared" si="201"/>
        <v>7.9225352112676055E-3</v>
      </c>
      <c r="AA193" s="9">
        <v>33</v>
      </c>
      <c r="AB193" s="7">
        <f t="shared" si="202"/>
        <v>8.0763582966226141E-3</v>
      </c>
      <c r="AC193" s="55">
        <f t="shared" si="220"/>
        <v>1.5382308535500863E-4</v>
      </c>
      <c r="AD193" s="9">
        <v>58782</v>
      </c>
      <c r="AE193" s="7">
        <f t="shared" si="203"/>
        <v>8.7595238232724103E-3</v>
      </c>
      <c r="AF193" s="9">
        <v>63320.63</v>
      </c>
      <c r="AG193" s="7">
        <f t="shared" si="204"/>
        <v>1.0057884439250285E-2</v>
      </c>
      <c r="AH193" s="55">
        <f t="shared" si="221"/>
        <v>1.2983606159778747E-3</v>
      </c>
      <c r="AI193" s="15">
        <f t="shared" si="222"/>
        <v>1436</v>
      </c>
      <c r="AJ193" s="7">
        <f t="shared" si="205"/>
        <v>0.31602112676056338</v>
      </c>
      <c r="AK193" s="9">
        <f t="shared" si="223"/>
        <v>1259</v>
      </c>
      <c r="AL193" s="7">
        <f t="shared" si="206"/>
        <v>0.30812530592266274</v>
      </c>
      <c r="AM193" s="54">
        <f t="shared" si="224"/>
        <v>-7.8958208379006356E-3</v>
      </c>
      <c r="AN193" s="9">
        <f t="shared" si="225"/>
        <v>2793469.09</v>
      </c>
      <c r="AO193" s="7">
        <f t="shared" si="207"/>
        <v>0.41627469367204417</v>
      </c>
      <c r="AP193" s="9">
        <f t="shared" si="226"/>
        <v>2516606.6800000011</v>
      </c>
      <c r="AQ193" s="7">
        <f t="shared" si="208"/>
        <v>0.39973921874253832</v>
      </c>
      <c r="AR193" s="54">
        <f t="shared" si="209"/>
        <v>-1.6535474929505856E-2</v>
      </c>
      <c r="AS193" s="15">
        <v>2050</v>
      </c>
      <c r="AT193" s="7">
        <f t="shared" si="210"/>
        <v>0.45114436619718312</v>
      </c>
      <c r="AU193" s="15">
        <v>1848</v>
      </c>
      <c r="AV193" s="7">
        <f t="shared" si="285"/>
        <v>0.45227606461086639</v>
      </c>
      <c r="AW193" s="54">
        <f t="shared" si="227"/>
        <v>1.1316984136832686E-3</v>
      </c>
      <c r="AX193" s="9">
        <v>2586430.310000001</v>
      </c>
      <c r="AY193" s="7">
        <f>AX193/$DX193</f>
        <v>0.38542237279573432</v>
      </c>
      <c r="AZ193" s="9">
        <v>2488699.6900000009</v>
      </c>
      <c r="BA193" s="7">
        <f t="shared" si="286"/>
        <v>0.39530645677432485</v>
      </c>
      <c r="BB193" s="54">
        <f t="shared" si="211"/>
        <v>9.8840839785905299E-3</v>
      </c>
      <c r="BC193" s="15">
        <v>776</v>
      </c>
      <c r="BD193" s="7">
        <f>BC193/$DU193</f>
        <v>0.17077464788732394</v>
      </c>
      <c r="BE193" s="15">
        <v>666</v>
      </c>
      <c r="BF193" s="7">
        <f t="shared" si="287"/>
        <v>0.16299559471365638</v>
      </c>
      <c r="BG193" s="54">
        <f t="shared" si="228"/>
        <v>-7.7790531736675606E-3</v>
      </c>
      <c r="BH193" s="9">
        <v>777783.04</v>
      </c>
      <c r="BI193" s="7">
        <f t="shared" si="212"/>
        <v>0.11590298166474837</v>
      </c>
      <c r="BJ193" s="9">
        <v>686562.60999999987</v>
      </c>
      <c r="BK193" s="7">
        <f t="shared" si="288"/>
        <v>0.1090539906455457</v>
      </c>
      <c r="BL193" s="54">
        <f t="shared" si="229"/>
        <v>-6.848991019202666E-3</v>
      </c>
      <c r="BM193" s="15">
        <f t="shared" si="230"/>
        <v>2826</v>
      </c>
      <c r="BN193" s="7">
        <f t="shared" si="213"/>
        <v>0.621919014084507</v>
      </c>
      <c r="BO193" s="15">
        <f t="shared" si="231"/>
        <v>2514</v>
      </c>
      <c r="BP193" s="7">
        <f t="shared" si="214"/>
        <v>0.61527165932452277</v>
      </c>
      <c r="BQ193" s="54">
        <f t="shared" si="232"/>
        <v>-6.6473547599842364E-3</v>
      </c>
      <c r="BR193" s="9">
        <f t="shared" si="233"/>
        <v>3364213.350000001</v>
      </c>
      <c r="BS193" s="7">
        <f t="shared" si="215"/>
        <v>0.50132535446048265</v>
      </c>
      <c r="BT193" s="9">
        <f t="shared" si="234"/>
        <v>3175262.3000000007</v>
      </c>
      <c r="BU193" s="7">
        <f t="shared" si="216"/>
        <v>0.50436044741987052</v>
      </c>
      <c r="BV193" s="55">
        <f t="shared" si="235"/>
        <v>3.0350929593878639E-3</v>
      </c>
      <c r="BW193" s="147">
        <v>9</v>
      </c>
      <c r="BX193" s="7">
        <f t="shared" si="236"/>
        <v>1.9806338028169014E-3</v>
      </c>
      <c r="BY193" s="147">
        <v>2</v>
      </c>
      <c r="BZ193" s="7">
        <f t="shared" si="237"/>
        <v>4.8947626040137058E-4</v>
      </c>
      <c r="CA193" s="54">
        <f t="shared" si="238"/>
        <v>-1.4911575424155308E-3</v>
      </c>
      <c r="CB193" s="147">
        <v>34245.5</v>
      </c>
      <c r="CC193" s="7">
        <f t="shared" si="239"/>
        <v>5.1031654773548932E-3</v>
      </c>
      <c r="CD193" s="147">
        <v>7499</v>
      </c>
      <c r="CE193" s="7">
        <f t="shared" si="240"/>
        <v>1.1911453725261087E-3</v>
      </c>
      <c r="CF193" s="148">
        <f t="shared" si="241"/>
        <v>-3.912020104828785E-3</v>
      </c>
      <c r="CG193" s="147">
        <v>75</v>
      </c>
      <c r="CH193" s="55">
        <f t="shared" si="242"/>
        <v>1.6505281690140844E-2</v>
      </c>
      <c r="CI193" s="147">
        <v>104</v>
      </c>
      <c r="CJ193" s="55">
        <f t="shared" si="243"/>
        <v>2.5452765540871267E-2</v>
      </c>
      <c r="CK193" s="55">
        <f t="shared" si="244"/>
        <v>8.9474838507304227E-3</v>
      </c>
      <c r="CL193" s="147">
        <v>218462.5</v>
      </c>
      <c r="CM193" s="55">
        <f t="shared" si="245"/>
        <v>3.2554650628451719E-2</v>
      </c>
      <c r="CN193" s="147">
        <v>273670.82</v>
      </c>
      <c r="CO193" s="55">
        <f t="shared" si="246"/>
        <v>4.3470026782027688E-2</v>
      </c>
      <c r="CP193" s="55">
        <f t="shared" si="247"/>
        <v>1.0915376153575969E-2</v>
      </c>
      <c r="CQ193" s="147">
        <v>120</v>
      </c>
      <c r="CR193" s="55">
        <f t="shared" si="248"/>
        <v>2.6408450704225352E-2</v>
      </c>
      <c r="CS193" s="147">
        <v>125</v>
      </c>
      <c r="CT193" s="55">
        <f t="shared" si="249"/>
        <v>3.0592266275085659E-2</v>
      </c>
      <c r="CU193" s="55">
        <f t="shared" si="250"/>
        <v>4.1838155708603074E-3</v>
      </c>
      <c r="CV193" s="147">
        <v>189521.93</v>
      </c>
      <c r="CW193" s="55">
        <f t="shared" si="251"/>
        <v>2.8242010494157501E-2</v>
      </c>
      <c r="CX193" s="147">
        <v>203113.71</v>
      </c>
      <c r="CY193" s="55">
        <f t="shared" si="252"/>
        <v>3.2262695794520603E-2</v>
      </c>
      <c r="CZ193" s="55">
        <f t="shared" si="253"/>
        <v>4.020685300363102E-3</v>
      </c>
      <c r="DA193" s="147">
        <v>26</v>
      </c>
      <c r="DB193" s="55">
        <f t="shared" si="254"/>
        <v>5.7218309859154931E-3</v>
      </c>
      <c r="DC193" s="147">
        <v>17</v>
      </c>
      <c r="DD193" s="55">
        <f t="shared" si="255"/>
        <v>4.1605482134116495E-3</v>
      </c>
      <c r="DE193" s="55">
        <f t="shared" si="256"/>
        <v>-1.5612827725038437E-3</v>
      </c>
      <c r="DF193" s="147">
        <v>38187</v>
      </c>
      <c r="DG193" s="55">
        <f t="shared" si="257"/>
        <v>5.690516420661147E-3</v>
      </c>
      <c r="DH193" s="147">
        <v>25241.5</v>
      </c>
      <c r="DI193" s="55">
        <f t="shared" si="258"/>
        <v>4.0093740392876075E-3</v>
      </c>
      <c r="DJ193" s="55">
        <f t="shared" si="259"/>
        <v>-1.6811423813735396E-3</v>
      </c>
      <c r="DK193" s="147">
        <v>52</v>
      </c>
      <c r="DL193" s="55">
        <f t="shared" si="260"/>
        <v>1.1443661971830986E-2</v>
      </c>
      <c r="DM193" s="147">
        <v>65</v>
      </c>
      <c r="DN193" s="55">
        <f t="shared" si="261"/>
        <v>1.5907978463044543E-2</v>
      </c>
      <c r="DO193" s="55">
        <f t="shared" si="262"/>
        <v>4.4643164912135571E-3</v>
      </c>
      <c r="DP193" s="147">
        <v>72539.38</v>
      </c>
      <c r="DQ193" s="55">
        <f t="shared" si="263"/>
        <v>1.0809608846847849E-2</v>
      </c>
      <c r="DR193" s="147">
        <v>94227.140000000014</v>
      </c>
      <c r="DS193" s="55">
        <f t="shared" si="264"/>
        <v>1.4967091849229204E-2</v>
      </c>
      <c r="DT193" s="55">
        <f t="shared" si="265"/>
        <v>4.1574830023813555E-3</v>
      </c>
      <c r="DU193" s="8">
        <f t="shared" si="266"/>
        <v>4544</v>
      </c>
      <c r="DV193" s="8">
        <f t="shared" si="267"/>
        <v>4086</v>
      </c>
      <c r="DW193" s="56">
        <f t="shared" si="268"/>
        <v>-0.10079225352112675</v>
      </c>
      <c r="DX193" s="9">
        <f t="shared" si="269"/>
        <v>6710638.7500000009</v>
      </c>
      <c r="DY193" s="9">
        <f t="shared" si="270"/>
        <v>6295621.1500000013</v>
      </c>
      <c r="DZ193" s="56">
        <f t="shared" si="271"/>
        <v>-6.1844723797715884E-2</v>
      </c>
      <c r="EA193" s="106"/>
      <c r="EB193" s="78"/>
    </row>
    <row r="194" spans="1:132" ht="15.75" x14ac:dyDescent="0.25">
      <c r="A194" s="6" t="s">
        <v>148</v>
      </c>
      <c r="B194" s="109" t="s">
        <v>669</v>
      </c>
      <c r="C194" s="1" t="s">
        <v>651</v>
      </c>
      <c r="D194" s="15" t="s">
        <v>6</v>
      </c>
      <c r="E194" s="15">
        <v>0</v>
      </c>
      <c r="F194" s="7" t="e">
        <f t="shared" si="192"/>
        <v>#DIV/0!</v>
      </c>
      <c r="G194" s="15">
        <v>20</v>
      </c>
      <c r="H194" s="7">
        <f t="shared" si="193"/>
        <v>0.17543859649122806</v>
      </c>
      <c r="I194" s="55" t="e">
        <f t="shared" si="194"/>
        <v>#DIV/0!</v>
      </c>
      <c r="J194" s="9">
        <v>0</v>
      </c>
      <c r="K194" s="7" t="e">
        <f t="shared" si="195"/>
        <v>#DIV/0!</v>
      </c>
      <c r="L194" s="9">
        <v>71781.63</v>
      </c>
      <c r="M194" s="7">
        <f t="shared" si="196"/>
        <v>0.23966347044724029</v>
      </c>
      <c r="N194" s="55" t="e">
        <f t="shared" si="217"/>
        <v>#DIV/0!</v>
      </c>
      <c r="O194" s="15">
        <v>0</v>
      </c>
      <c r="P194" s="7" t="e">
        <f t="shared" si="197"/>
        <v>#DIV/0!</v>
      </c>
      <c r="Q194" s="15">
        <v>6</v>
      </c>
      <c r="R194" s="7">
        <f t="shared" si="198"/>
        <v>5.2631578947368418E-2</v>
      </c>
      <c r="S194" s="55" t="e">
        <f t="shared" si="218"/>
        <v>#DIV/0!</v>
      </c>
      <c r="T194" s="9">
        <v>0</v>
      </c>
      <c r="U194" s="7" t="e">
        <f t="shared" si="199"/>
        <v>#DIV/0!</v>
      </c>
      <c r="V194" s="9">
        <v>19017.79</v>
      </c>
      <c r="W194" s="7">
        <f t="shared" si="200"/>
        <v>6.349632282851228E-2</v>
      </c>
      <c r="X194" s="55" t="e">
        <f t="shared" si="219"/>
        <v>#DIV/0!</v>
      </c>
      <c r="Y194" s="15">
        <v>0</v>
      </c>
      <c r="Z194" s="7" t="e">
        <f t="shared" si="201"/>
        <v>#DIV/0!</v>
      </c>
      <c r="AA194" s="9">
        <v>1</v>
      </c>
      <c r="AB194" s="7">
        <f t="shared" si="202"/>
        <v>8.771929824561403E-3</v>
      </c>
      <c r="AC194" s="55" t="e">
        <f t="shared" si="220"/>
        <v>#DIV/0!</v>
      </c>
      <c r="AD194" s="9">
        <v>0</v>
      </c>
      <c r="AE194" s="7" t="e">
        <f t="shared" si="203"/>
        <v>#DIV/0!</v>
      </c>
      <c r="AF194" s="9">
        <v>3522.76</v>
      </c>
      <c r="AG194" s="7">
        <f t="shared" si="204"/>
        <v>1.1761740255170024E-2</v>
      </c>
      <c r="AH194" s="55" t="e">
        <f t="shared" si="221"/>
        <v>#DIV/0!</v>
      </c>
      <c r="AI194" s="15">
        <f t="shared" si="222"/>
        <v>0</v>
      </c>
      <c r="AJ194" s="7" t="e">
        <f t="shared" si="205"/>
        <v>#DIV/0!</v>
      </c>
      <c r="AK194" s="9">
        <f t="shared" si="223"/>
        <v>27</v>
      </c>
      <c r="AL194" s="7">
        <f t="shared" si="206"/>
        <v>0.23684210526315788</v>
      </c>
      <c r="AM194" s="54" t="e">
        <f t="shared" si="224"/>
        <v>#DIV/0!</v>
      </c>
      <c r="AN194" s="9">
        <f t="shared" si="225"/>
        <v>0</v>
      </c>
      <c r="AO194" s="7" t="e">
        <f t="shared" si="207"/>
        <v>#DIV/0!</v>
      </c>
      <c r="AP194" s="9">
        <f t="shared" si="226"/>
        <v>94322.180000000008</v>
      </c>
      <c r="AQ194" s="7">
        <f t="shared" si="208"/>
        <v>0.31492153353092261</v>
      </c>
      <c r="AR194" s="54" t="e">
        <f t="shared" si="209"/>
        <v>#DIV/0!</v>
      </c>
      <c r="AS194" s="15">
        <v>0</v>
      </c>
      <c r="AT194" s="7" t="e">
        <f t="shared" si="210"/>
        <v>#DIV/0!</v>
      </c>
      <c r="AU194" s="15">
        <v>70</v>
      </c>
      <c r="AV194" s="7">
        <f t="shared" si="285"/>
        <v>0.61403508771929827</v>
      </c>
      <c r="AW194" s="54" t="e">
        <f t="shared" si="227"/>
        <v>#DIV/0!</v>
      </c>
      <c r="AX194" s="9">
        <v>0</v>
      </c>
      <c r="AY194" s="7">
        <v>0</v>
      </c>
      <c r="AZ194" s="9">
        <v>172503.87000000011</v>
      </c>
      <c r="BA194" s="7">
        <f t="shared" si="286"/>
        <v>0.57595343195438164</v>
      </c>
      <c r="BB194" s="54">
        <f t="shared" si="211"/>
        <v>0.57595343195438164</v>
      </c>
      <c r="BC194" s="15">
        <v>0</v>
      </c>
      <c r="BD194" s="7">
        <v>0</v>
      </c>
      <c r="BE194" s="15">
        <v>17</v>
      </c>
      <c r="BF194" s="7">
        <f t="shared" si="287"/>
        <v>0.14912280701754385</v>
      </c>
      <c r="BG194" s="54">
        <f t="shared" si="228"/>
        <v>0.14912280701754385</v>
      </c>
      <c r="BH194" s="9">
        <v>0</v>
      </c>
      <c r="BI194" s="7" t="e">
        <f t="shared" si="212"/>
        <v>#DIV/0!</v>
      </c>
      <c r="BJ194" s="9">
        <v>32684.049999999988</v>
      </c>
      <c r="BK194" s="7">
        <f t="shared" si="288"/>
        <v>0.10912503451469575</v>
      </c>
      <c r="BL194" s="54" t="e">
        <f t="shared" si="229"/>
        <v>#DIV/0!</v>
      </c>
      <c r="BM194" s="15">
        <f t="shared" si="230"/>
        <v>0</v>
      </c>
      <c r="BN194" s="7" t="e">
        <f t="shared" si="213"/>
        <v>#DIV/0!</v>
      </c>
      <c r="BO194" s="15">
        <f t="shared" si="231"/>
        <v>87</v>
      </c>
      <c r="BP194" s="7">
        <f t="shared" si="214"/>
        <v>0.76315789473684215</v>
      </c>
      <c r="BQ194" s="54" t="e">
        <f t="shared" si="232"/>
        <v>#DIV/0!</v>
      </c>
      <c r="BR194" s="9">
        <f t="shared" si="233"/>
        <v>0</v>
      </c>
      <c r="BS194" s="7" t="e">
        <f t="shared" si="215"/>
        <v>#DIV/0!</v>
      </c>
      <c r="BT194" s="9">
        <f t="shared" si="234"/>
        <v>205187.9200000001</v>
      </c>
      <c r="BU194" s="7">
        <f t="shared" si="216"/>
        <v>0.68507846646907744</v>
      </c>
      <c r="BV194" s="55" t="e">
        <f t="shared" si="235"/>
        <v>#DIV/0!</v>
      </c>
      <c r="BW194" s="147">
        <v>0</v>
      </c>
      <c r="BX194" s="7" t="e">
        <f t="shared" si="236"/>
        <v>#DIV/0!</v>
      </c>
      <c r="BY194" s="147">
        <v>0</v>
      </c>
      <c r="BZ194" s="7">
        <f t="shared" si="237"/>
        <v>0</v>
      </c>
      <c r="CA194" s="54" t="e">
        <f t="shared" si="238"/>
        <v>#DIV/0!</v>
      </c>
      <c r="CB194" s="147">
        <v>0</v>
      </c>
      <c r="CC194" s="7" t="e">
        <f t="shared" si="239"/>
        <v>#DIV/0!</v>
      </c>
      <c r="CD194" s="147">
        <v>0</v>
      </c>
      <c r="CE194" s="7">
        <f t="shared" si="240"/>
        <v>0</v>
      </c>
      <c r="CF194" s="148" t="e">
        <f t="shared" si="241"/>
        <v>#DIV/0!</v>
      </c>
      <c r="CG194" s="147">
        <v>0</v>
      </c>
      <c r="CH194" s="55" t="e">
        <f t="shared" si="242"/>
        <v>#DIV/0!</v>
      </c>
      <c r="CI194" s="147">
        <v>0</v>
      </c>
      <c r="CJ194" s="55">
        <f t="shared" si="243"/>
        <v>0</v>
      </c>
      <c r="CK194" s="55" t="e">
        <f t="shared" si="244"/>
        <v>#DIV/0!</v>
      </c>
      <c r="CL194" s="147">
        <v>0</v>
      </c>
      <c r="CM194" s="55" t="e">
        <f t="shared" si="245"/>
        <v>#DIV/0!</v>
      </c>
      <c r="CN194" s="147">
        <v>0</v>
      </c>
      <c r="CO194" s="55">
        <f t="shared" si="246"/>
        <v>0</v>
      </c>
      <c r="CP194" s="55" t="e">
        <f t="shared" si="247"/>
        <v>#DIV/0!</v>
      </c>
      <c r="CQ194" s="147">
        <v>0</v>
      </c>
      <c r="CR194" s="55" t="e">
        <f t="shared" si="248"/>
        <v>#DIV/0!</v>
      </c>
      <c r="CS194" s="147">
        <v>0</v>
      </c>
      <c r="CT194" s="55">
        <f t="shared" si="249"/>
        <v>0</v>
      </c>
      <c r="CU194" s="55" t="e">
        <f t="shared" si="250"/>
        <v>#DIV/0!</v>
      </c>
      <c r="CV194" s="147">
        <v>0</v>
      </c>
      <c r="CW194" s="55" t="e">
        <f t="shared" si="251"/>
        <v>#DIV/0!</v>
      </c>
      <c r="CX194" s="147">
        <v>0</v>
      </c>
      <c r="CY194" s="55">
        <f t="shared" si="252"/>
        <v>0</v>
      </c>
      <c r="CZ194" s="55" t="e">
        <f t="shared" si="253"/>
        <v>#DIV/0!</v>
      </c>
      <c r="DA194" s="147">
        <v>0</v>
      </c>
      <c r="DB194" s="55" t="e">
        <f t="shared" si="254"/>
        <v>#DIV/0!</v>
      </c>
      <c r="DC194" s="147">
        <v>0</v>
      </c>
      <c r="DD194" s="55">
        <f t="shared" si="255"/>
        <v>0</v>
      </c>
      <c r="DE194" s="55" t="e">
        <f t="shared" si="256"/>
        <v>#DIV/0!</v>
      </c>
      <c r="DF194" s="147">
        <v>0</v>
      </c>
      <c r="DG194" s="55" t="e">
        <f t="shared" si="257"/>
        <v>#DIV/0!</v>
      </c>
      <c r="DH194" s="147">
        <v>0</v>
      </c>
      <c r="DI194" s="55">
        <f t="shared" si="258"/>
        <v>0</v>
      </c>
      <c r="DJ194" s="55" t="e">
        <f t="shared" si="259"/>
        <v>#DIV/0!</v>
      </c>
      <c r="DK194" s="147">
        <v>0</v>
      </c>
      <c r="DL194" s="55" t="e">
        <f t="shared" si="260"/>
        <v>#DIV/0!</v>
      </c>
      <c r="DM194" s="147">
        <v>0</v>
      </c>
      <c r="DN194" s="55">
        <f t="shared" si="261"/>
        <v>0</v>
      </c>
      <c r="DO194" s="55" t="e">
        <f t="shared" si="262"/>
        <v>#DIV/0!</v>
      </c>
      <c r="DP194" s="147">
        <v>0</v>
      </c>
      <c r="DQ194" s="55" t="e">
        <f t="shared" si="263"/>
        <v>#DIV/0!</v>
      </c>
      <c r="DR194" s="147">
        <v>0</v>
      </c>
      <c r="DS194" s="55">
        <f t="shared" si="264"/>
        <v>0</v>
      </c>
      <c r="DT194" s="55" t="e">
        <f t="shared" si="265"/>
        <v>#DIV/0!</v>
      </c>
      <c r="DU194" s="8">
        <f t="shared" si="266"/>
        <v>0</v>
      </c>
      <c r="DV194" s="8">
        <f t="shared" si="267"/>
        <v>114</v>
      </c>
      <c r="DW194" s="56">
        <f t="shared" si="268"/>
        <v>0</v>
      </c>
      <c r="DX194" s="9">
        <f t="shared" si="269"/>
        <v>0</v>
      </c>
      <c r="DY194" s="9">
        <f t="shared" si="270"/>
        <v>299510.10000000009</v>
      </c>
      <c r="DZ194" s="56">
        <f t="shared" si="271"/>
        <v>0</v>
      </c>
      <c r="EA194" s="106"/>
      <c r="EB194" s="78"/>
    </row>
    <row r="195" spans="1:132" ht="15.75" x14ac:dyDescent="0.25">
      <c r="A195" s="6" t="s">
        <v>148</v>
      </c>
      <c r="B195" s="109" t="s">
        <v>174</v>
      </c>
      <c r="C195" s="1" t="s">
        <v>651</v>
      </c>
      <c r="D195" s="15" t="s">
        <v>6</v>
      </c>
      <c r="E195" s="15">
        <v>2351</v>
      </c>
      <c r="F195" s="7">
        <f t="shared" si="192"/>
        <v>0.26374242764191158</v>
      </c>
      <c r="G195" s="15">
        <v>2752</v>
      </c>
      <c r="H195" s="7">
        <f t="shared" si="193"/>
        <v>0.30109409190371988</v>
      </c>
      <c r="I195" s="55">
        <f t="shared" si="194"/>
        <v>3.7351664261808304E-2</v>
      </c>
      <c r="J195" s="9">
        <v>5967712.889999995</v>
      </c>
      <c r="K195" s="7">
        <f t="shared" si="195"/>
        <v>0.32484506189057205</v>
      </c>
      <c r="L195" s="9">
        <v>7047891.4199999971</v>
      </c>
      <c r="M195" s="7">
        <f t="shared" si="196"/>
        <v>0.36892743223278901</v>
      </c>
      <c r="N195" s="55">
        <f t="shared" si="217"/>
        <v>4.4082370342216959E-2</v>
      </c>
      <c r="O195" s="15">
        <v>295</v>
      </c>
      <c r="P195" s="7">
        <f t="shared" si="197"/>
        <v>3.3094009423378958E-2</v>
      </c>
      <c r="Q195" s="15">
        <v>256</v>
      </c>
      <c r="R195" s="7">
        <f t="shared" si="198"/>
        <v>2.800875273522976E-2</v>
      </c>
      <c r="S195" s="55">
        <f t="shared" si="218"/>
        <v>-5.0852566881491972E-3</v>
      </c>
      <c r="T195" s="9">
        <v>770956.89999999991</v>
      </c>
      <c r="U195" s="7">
        <f t="shared" si="199"/>
        <v>4.1966084245628608E-2</v>
      </c>
      <c r="V195" s="9">
        <v>584678.17000000004</v>
      </c>
      <c r="W195" s="7">
        <f t="shared" si="200"/>
        <v>3.0605439710458277E-2</v>
      </c>
      <c r="X195" s="55">
        <f t="shared" si="219"/>
        <v>-1.1360644535170331E-2</v>
      </c>
      <c r="Y195" s="15">
        <v>89</v>
      </c>
      <c r="Z195" s="7">
        <f t="shared" si="201"/>
        <v>9.9842943684092435E-3</v>
      </c>
      <c r="AA195" s="9">
        <v>90</v>
      </c>
      <c r="AB195" s="7">
        <f t="shared" si="202"/>
        <v>9.8468271334792128E-3</v>
      </c>
      <c r="AC195" s="55">
        <f t="shared" si="220"/>
        <v>-1.3746723493003078E-4</v>
      </c>
      <c r="AD195" s="9">
        <v>163715.32999999999</v>
      </c>
      <c r="AE195" s="7">
        <f t="shared" si="203"/>
        <v>8.9116412747338898E-3</v>
      </c>
      <c r="AF195" s="9">
        <v>223921.84</v>
      </c>
      <c r="AG195" s="7">
        <f t="shared" si="204"/>
        <v>1.1721365232389102E-2</v>
      </c>
      <c r="AH195" s="55">
        <f t="shared" si="221"/>
        <v>2.8097239576552122E-3</v>
      </c>
      <c r="AI195" s="15">
        <f t="shared" si="222"/>
        <v>2735</v>
      </c>
      <c r="AJ195" s="7">
        <f t="shared" si="205"/>
        <v>0.30682073143369981</v>
      </c>
      <c r="AK195" s="9">
        <f t="shared" si="223"/>
        <v>3098</v>
      </c>
      <c r="AL195" s="7">
        <f t="shared" si="206"/>
        <v>0.33894967177242891</v>
      </c>
      <c r="AM195" s="54">
        <f t="shared" si="224"/>
        <v>3.2128940338729095E-2</v>
      </c>
      <c r="AN195" s="9">
        <f t="shared" si="225"/>
        <v>6902385.1199999955</v>
      </c>
      <c r="AO195" s="7">
        <f t="shared" si="207"/>
        <v>0.37572278741093457</v>
      </c>
      <c r="AP195" s="9">
        <f t="shared" si="226"/>
        <v>7856491.4299999969</v>
      </c>
      <c r="AQ195" s="7">
        <f t="shared" si="208"/>
        <v>0.41125423717563636</v>
      </c>
      <c r="AR195" s="54">
        <f t="shared" si="209"/>
        <v>3.5531449764701795E-2</v>
      </c>
      <c r="AS195" s="15">
        <v>4633</v>
      </c>
      <c r="AT195" s="7">
        <f t="shared" si="210"/>
        <v>0.5197442225712362</v>
      </c>
      <c r="AU195" s="15">
        <v>4476</v>
      </c>
      <c r="AV195" s="7">
        <f t="shared" si="285"/>
        <v>0.48971553610503282</v>
      </c>
      <c r="AW195" s="54">
        <f t="shared" si="227"/>
        <v>-3.002868646620338E-2</v>
      </c>
      <c r="AX195" s="9">
        <v>8248462.7899999889</v>
      </c>
      <c r="AY195" s="7">
        <f>AX195/$DX195</f>
        <v>0.44899485865172534</v>
      </c>
      <c r="AZ195" s="9">
        <v>8017131.2499999991</v>
      </c>
      <c r="BA195" s="7">
        <f t="shared" si="286"/>
        <v>0.41966305518590846</v>
      </c>
      <c r="BB195" s="54">
        <f t="shared" si="211"/>
        <v>-2.9331803465816875E-2</v>
      </c>
      <c r="BC195" s="15">
        <v>808</v>
      </c>
      <c r="BD195" s="7">
        <f>BC195/$DU195</f>
        <v>9.0643930895221006E-2</v>
      </c>
      <c r="BE195" s="15">
        <v>929</v>
      </c>
      <c r="BF195" s="7">
        <f t="shared" si="287"/>
        <v>0.10164113785557986</v>
      </c>
      <c r="BG195" s="54">
        <f t="shared" si="228"/>
        <v>1.0997206960358857E-2</v>
      </c>
      <c r="BH195" s="9">
        <v>1105918.93</v>
      </c>
      <c r="BI195" s="7">
        <f t="shared" si="212"/>
        <v>6.0199327595635302E-2</v>
      </c>
      <c r="BJ195" s="9">
        <v>1354339.1</v>
      </c>
      <c r="BK195" s="7">
        <f t="shared" si="288"/>
        <v>7.0893947815028432E-2</v>
      </c>
      <c r="BL195" s="54">
        <f t="shared" si="229"/>
        <v>1.0694620219393131E-2</v>
      </c>
      <c r="BM195" s="15">
        <f t="shared" si="230"/>
        <v>5441</v>
      </c>
      <c r="BN195" s="7">
        <f t="shared" si="213"/>
        <v>0.61038815346645725</v>
      </c>
      <c r="BO195" s="15">
        <f t="shared" si="231"/>
        <v>5405</v>
      </c>
      <c r="BP195" s="7">
        <f t="shared" si="214"/>
        <v>0.59135667396061264</v>
      </c>
      <c r="BQ195" s="54">
        <f t="shared" si="232"/>
        <v>-1.9031479505844606E-2</v>
      </c>
      <c r="BR195" s="9">
        <f t="shared" si="233"/>
        <v>9354381.7199999895</v>
      </c>
      <c r="BS195" s="7">
        <f t="shared" si="215"/>
        <v>0.50919418624736068</v>
      </c>
      <c r="BT195" s="9">
        <f t="shared" si="234"/>
        <v>9371470.3499999996</v>
      </c>
      <c r="BU195" s="7">
        <f t="shared" si="216"/>
        <v>0.49055700300093691</v>
      </c>
      <c r="BV195" s="55">
        <f t="shared" si="235"/>
        <v>-1.8637183246423772E-2</v>
      </c>
      <c r="BW195" s="147">
        <v>25</v>
      </c>
      <c r="BX195" s="7">
        <f t="shared" si="236"/>
        <v>2.8045770697778774E-3</v>
      </c>
      <c r="BY195" s="147">
        <v>35</v>
      </c>
      <c r="BZ195" s="7">
        <f t="shared" si="237"/>
        <v>3.8293216630196935E-3</v>
      </c>
      <c r="CA195" s="54">
        <f t="shared" si="238"/>
        <v>1.0247445932418161E-3</v>
      </c>
      <c r="CB195" s="147">
        <v>109537.44</v>
      </c>
      <c r="CC195" s="7">
        <f t="shared" si="239"/>
        <v>5.9625349161418614E-3</v>
      </c>
      <c r="CD195" s="147">
        <v>146847.60999999999</v>
      </c>
      <c r="CE195" s="7">
        <f t="shared" si="240"/>
        <v>7.6868539054226869E-3</v>
      </c>
      <c r="CF195" s="148">
        <f t="shared" si="241"/>
        <v>1.7243189892808255E-3</v>
      </c>
      <c r="CG195" s="147">
        <v>333</v>
      </c>
      <c r="CH195" s="55">
        <f t="shared" si="242"/>
        <v>3.7356966569441326E-2</v>
      </c>
      <c r="CI195" s="147">
        <v>252</v>
      </c>
      <c r="CJ195" s="55">
        <f t="shared" si="243"/>
        <v>2.7571115973741796E-2</v>
      </c>
      <c r="CK195" s="55">
        <f t="shared" si="244"/>
        <v>-9.7858505956995301E-3</v>
      </c>
      <c r="CL195" s="147">
        <v>1169410.72</v>
      </c>
      <c r="CM195" s="55">
        <f t="shared" si="245"/>
        <v>6.3655424568171332E-2</v>
      </c>
      <c r="CN195" s="147">
        <v>971250.41</v>
      </c>
      <c r="CO195" s="55">
        <f t="shared" si="246"/>
        <v>5.084086834815961E-2</v>
      </c>
      <c r="CP195" s="55">
        <f t="shared" si="247"/>
        <v>-1.2814556220011722E-2</v>
      </c>
      <c r="CQ195" s="147">
        <v>267</v>
      </c>
      <c r="CR195" s="55">
        <f t="shared" si="248"/>
        <v>2.9952883105227732E-2</v>
      </c>
      <c r="CS195" s="147">
        <v>214</v>
      </c>
      <c r="CT195" s="55">
        <f t="shared" si="249"/>
        <v>2.3413566739606127E-2</v>
      </c>
      <c r="CU195" s="55">
        <f t="shared" si="250"/>
        <v>-6.5393163656216058E-3</v>
      </c>
      <c r="CV195" s="147">
        <v>616529.28999999969</v>
      </c>
      <c r="CW195" s="55">
        <f t="shared" si="251"/>
        <v>3.3560008508955012E-2</v>
      </c>
      <c r="CX195" s="147">
        <v>474778.67</v>
      </c>
      <c r="CY195" s="55">
        <f t="shared" si="252"/>
        <v>2.4852663749181134E-2</v>
      </c>
      <c r="CZ195" s="55">
        <f t="shared" si="253"/>
        <v>-8.707344759773878E-3</v>
      </c>
      <c r="DA195" s="147">
        <v>30</v>
      </c>
      <c r="DB195" s="55">
        <f t="shared" si="254"/>
        <v>3.3654924837334529E-3</v>
      </c>
      <c r="DC195" s="147">
        <v>74</v>
      </c>
      <c r="DD195" s="55">
        <f t="shared" si="255"/>
        <v>8.0962800875273525E-3</v>
      </c>
      <c r="DE195" s="55">
        <f t="shared" si="256"/>
        <v>4.7307876037938996E-3</v>
      </c>
      <c r="DF195" s="147">
        <v>60492.460000000006</v>
      </c>
      <c r="DG195" s="55">
        <f t="shared" si="257"/>
        <v>3.2928321577838128E-3</v>
      </c>
      <c r="DH195" s="147">
        <v>156904.31</v>
      </c>
      <c r="DI195" s="55">
        <f t="shared" si="258"/>
        <v>8.2132797946194158E-3</v>
      </c>
      <c r="DJ195" s="55">
        <f t="shared" si="259"/>
        <v>4.920447636835603E-3</v>
      </c>
      <c r="DK195" s="147">
        <v>83</v>
      </c>
      <c r="DL195" s="55">
        <f t="shared" si="260"/>
        <v>9.3111958716625524E-3</v>
      </c>
      <c r="DM195" s="147">
        <v>62</v>
      </c>
      <c r="DN195" s="55">
        <f t="shared" si="261"/>
        <v>6.7833698030634569E-3</v>
      </c>
      <c r="DO195" s="55">
        <f t="shared" si="262"/>
        <v>-2.5278260685990955E-3</v>
      </c>
      <c r="DP195" s="147">
        <v>158214.79</v>
      </c>
      <c r="DQ195" s="55">
        <f t="shared" si="263"/>
        <v>8.6122261906527321E-3</v>
      </c>
      <c r="DR195" s="147">
        <v>125990.92</v>
      </c>
      <c r="DS195" s="55">
        <f t="shared" si="264"/>
        <v>6.5950940260437151E-3</v>
      </c>
      <c r="DT195" s="55">
        <f t="shared" si="265"/>
        <v>-2.017132164609017E-3</v>
      </c>
      <c r="DU195" s="8">
        <f t="shared" si="266"/>
        <v>8914</v>
      </c>
      <c r="DV195" s="8">
        <f t="shared" si="267"/>
        <v>9140</v>
      </c>
      <c r="DW195" s="56">
        <f t="shared" si="268"/>
        <v>2.5353376710792075E-2</v>
      </c>
      <c r="DX195" s="9">
        <f t="shared" si="269"/>
        <v>18370951.539999984</v>
      </c>
      <c r="DY195" s="9">
        <f t="shared" si="270"/>
        <v>19103733.699999999</v>
      </c>
      <c r="DZ195" s="56">
        <f t="shared" si="271"/>
        <v>3.9888089542041039E-2</v>
      </c>
      <c r="EA195" s="106"/>
      <c r="EB195" s="78"/>
    </row>
    <row r="196" spans="1:132" ht="15.75" x14ac:dyDescent="0.25">
      <c r="A196" s="6" t="s">
        <v>148</v>
      </c>
      <c r="B196" s="109" t="s">
        <v>175</v>
      </c>
      <c r="C196" s="1" t="s">
        <v>651</v>
      </c>
      <c r="D196" s="15" t="s">
        <v>6</v>
      </c>
      <c r="E196" s="15">
        <v>1788</v>
      </c>
      <c r="F196" s="7">
        <f t="shared" si="192"/>
        <v>0.27410700597884408</v>
      </c>
      <c r="G196" s="15">
        <v>2160</v>
      </c>
      <c r="H196" s="7">
        <f t="shared" si="193"/>
        <v>0.30954428202923473</v>
      </c>
      <c r="I196" s="55">
        <f t="shared" si="194"/>
        <v>3.5437276050390654E-2</v>
      </c>
      <c r="J196" s="9">
        <v>4544683.4299999923</v>
      </c>
      <c r="K196" s="7">
        <f t="shared" si="195"/>
        <v>0.33830347340897265</v>
      </c>
      <c r="L196" s="9">
        <v>5411216.0999999968</v>
      </c>
      <c r="M196" s="7">
        <f t="shared" si="196"/>
        <v>0.36736404032895109</v>
      </c>
      <c r="N196" s="55">
        <f t="shared" si="217"/>
        <v>2.9060566919978437E-2</v>
      </c>
      <c r="O196" s="15">
        <v>258</v>
      </c>
      <c r="P196" s="7">
        <f t="shared" si="197"/>
        <v>3.9552353211712403E-2</v>
      </c>
      <c r="Q196" s="15">
        <v>252</v>
      </c>
      <c r="R196" s="7">
        <f t="shared" si="198"/>
        <v>3.6113499570077388E-2</v>
      </c>
      <c r="S196" s="55">
        <f t="shared" si="218"/>
        <v>-3.4388536416350146E-3</v>
      </c>
      <c r="T196" s="9">
        <v>644497.62000000011</v>
      </c>
      <c r="U196" s="7">
        <f t="shared" si="199"/>
        <v>4.7976011268581711E-2</v>
      </c>
      <c r="V196" s="9">
        <v>560538.87999999989</v>
      </c>
      <c r="W196" s="7">
        <f t="shared" si="200"/>
        <v>3.8054630218568641E-2</v>
      </c>
      <c r="X196" s="55">
        <f t="shared" si="219"/>
        <v>-9.92138105001307E-3</v>
      </c>
      <c r="Y196" s="15">
        <v>38</v>
      </c>
      <c r="Z196" s="7">
        <f t="shared" si="201"/>
        <v>5.825540395523532E-3</v>
      </c>
      <c r="AA196" s="9">
        <v>66</v>
      </c>
      <c r="AB196" s="7">
        <f t="shared" si="202"/>
        <v>9.4582975064488387E-3</v>
      </c>
      <c r="AC196" s="55">
        <f t="shared" si="220"/>
        <v>3.6327571109253066E-3</v>
      </c>
      <c r="AD196" s="9">
        <v>86803.450000000012</v>
      </c>
      <c r="AE196" s="7">
        <f t="shared" si="203"/>
        <v>6.4615960806058042E-3</v>
      </c>
      <c r="AF196" s="9">
        <v>183835.40999999989</v>
      </c>
      <c r="AG196" s="7">
        <f t="shared" si="204"/>
        <v>1.2480469773352657E-2</v>
      </c>
      <c r="AH196" s="55">
        <f t="shared" si="221"/>
        <v>6.018873692746853E-3</v>
      </c>
      <c r="AI196" s="15">
        <f t="shared" si="222"/>
        <v>2084</v>
      </c>
      <c r="AJ196" s="7">
        <f t="shared" si="205"/>
        <v>0.31948489958608001</v>
      </c>
      <c r="AK196" s="9">
        <f t="shared" si="223"/>
        <v>2478</v>
      </c>
      <c r="AL196" s="7">
        <f t="shared" si="206"/>
        <v>0.35511607910576098</v>
      </c>
      <c r="AM196" s="54">
        <f t="shared" si="224"/>
        <v>3.5631179519680978E-2</v>
      </c>
      <c r="AN196" s="9">
        <f t="shared" si="225"/>
        <v>5275984.4999999925</v>
      </c>
      <c r="AO196" s="7">
        <f t="shared" si="207"/>
        <v>0.39274108075816022</v>
      </c>
      <c r="AP196" s="9">
        <f t="shared" si="226"/>
        <v>6155590.3899999969</v>
      </c>
      <c r="AQ196" s="7">
        <f t="shared" si="208"/>
        <v>0.41789914032087239</v>
      </c>
      <c r="AR196" s="54">
        <f t="shared" si="209"/>
        <v>2.5158059562712165E-2</v>
      </c>
      <c r="AS196" s="15">
        <v>3165</v>
      </c>
      <c r="AT196" s="7">
        <f t="shared" si="210"/>
        <v>0.48520619346926264</v>
      </c>
      <c r="AU196" s="15">
        <v>3204</v>
      </c>
      <c r="AV196" s="7">
        <f t="shared" si="285"/>
        <v>0.45915735167669819</v>
      </c>
      <c r="AW196" s="54">
        <f t="shared" si="227"/>
        <v>-2.6048841792564448E-2</v>
      </c>
      <c r="AX196" s="9">
        <v>5421743.9699999886</v>
      </c>
      <c r="AY196" s="7">
        <f>AX196/$DX196</f>
        <v>0.4035913271488642</v>
      </c>
      <c r="AZ196" s="9">
        <v>5765099.5899999989</v>
      </c>
      <c r="BA196" s="7">
        <f t="shared" si="286"/>
        <v>0.39138896675761664</v>
      </c>
      <c r="BB196" s="54">
        <f t="shared" si="211"/>
        <v>-1.2202360391247558E-2</v>
      </c>
      <c r="BC196" s="15">
        <v>673</v>
      </c>
      <c r="BD196" s="7">
        <f>BC196/$DU196</f>
        <v>0.10317338647861414</v>
      </c>
      <c r="BE196" s="15">
        <v>685</v>
      </c>
      <c r="BF196" s="7">
        <f t="shared" si="287"/>
        <v>9.8165663513900825E-2</v>
      </c>
      <c r="BG196" s="54">
        <f t="shared" si="228"/>
        <v>-5.0077229647133154E-3</v>
      </c>
      <c r="BH196" s="9">
        <v>961111.10000000079</v>
      </c>
      <c r="BI196" s="7">
        <f t="shared" si="212"/>
        <v>7.1544526361414645E-2</v>
      </c>
      <c r="BJ196" s="9">
        <v>974652.76999999967</v>
      </c>
      <c r="BK196" s="7">
        <f t="shared" si="288"/>
        <v>6.6168560428589041E-2</v>
      </c>
      <c r="BL196" s="54">
        <f t="shared" si="229"/>
        <v>-5.3759659328256049E-3</v>
      </c>
      <c r="BM196" s="15">
        <f t="shared" si="230"/>
        <v>3838</v>
      </c>
      <c r="BN196" s="7">
        <f t="shared" si="213"/>
        <v>0.58837957994787671</v>
      </c>
      <c r="BO196" s="15">
        <f t="shared" si="231"/>
        <v>3889</v>
      </c>
      <c r="BP196" s="7">
        <f t="shared" si="214"/>
        <v>0.55732301519059901</v>
      </c>
      <c r="BQ196" s="54">
        <f t="shared" si="232"/>
        <v>-3.1056564757277694E-2</v>
      </c>
      <c r="BR196" s="9">
        <f t="shared" si="233"/>
        <v>6382855.0699999891</v>
      </c>
      <c r="BS196" s="7">
        <f t="shared" si="215"/>
        <v>0.47513585351027882</v>
      </c>
      <c r="BT196" s="9">
        <f t="shared" si="234"/>
        <v>6739752.3599999985</v>
      </c>
      <c r="BU196" s="7">
        <f t="shared" si="216"/>
        <v>0.45755752718620568</v>
      </c>
      <c r="BV196" s="55">
        <f t="shared" si="235"/>
        <v>-1.7578326324073135E-2</v>
      </c>
      <c r="BW196" s="147">
        <v>17</v>
      </c>
      <c r="BX196" s="7">
        <f t="shared" si="236"/>
        <v>2.6061628085236855E-3</v>
      </c>
      <c r="BY196" s="147">
        <v>35</v>
      </c>
      <c r="BZ196" s="7">
        <f t="shared" si="237"/>
        <v>5.0157638291774146E-3</v>
      </c>
      <c r="CA196" s="54">
        <f t="shared" si="238"/>
        <v>2.4096010206537291E-3</v>
      </c>
      <c r="CB196" s="147">
        <v>70340.399999999994</v>
      </c>
      <c r="CC196" s="7">
        <f t="shared" si="239"/>
        <v>5.2360966407238932E-3</v>
      </c>
      <c r="CD196" s="147">
        <v>152556.44</v>
      </c>
      <c r="CE196" s="7">
        <f t="shared" si="240"/>
        <v>1.0356960273052343E-2</v>
      </c>
      <c r="CF196" s="148">
        <f t="shared" si="241"/>
        <v>5.1208636323284498E-3</v>
      </c>
      <c r="CG196" s="147">
        <v>354</v>
      </c>
      <c r="CH196" s="55">
        <f t="shared" si="242"/>
        <v>5.4269507895140276E-2</v>
      </c>
      <c r="CI196" s="147">
        <v>325</v>
      </c>
      <c r="CJ196" s="55">
        <f t="shared" si="243"/>
        <v>4.6574949842361706E-2</v>
      </c>
      <c r="CK196" s="55">
        <f t="shared" si="244"/>
        <v>-7.6945580527785704E-3</v>
      </c>
      <c r="CL196" s="147">
        <v>1230176.99</v>
      </c>
      <c r="CM196" s="55">
        <f t="shared" si="245"/>
        <v>9.1573627742162836E-2</v>
      </c>
      <c r="CN196" s="147">
        <v>1155521.050000001</v>
      </c>
      <c r="CO196" s="55">
        <f t="shared" si="246"/>
        <v>7.844759362191292E-2</v>
      </c>
      <c r="CP196" s="55">
        <f t="shared" si="247"/>
        <v>-1.3126034120249916E-2</v>
      </c>
      <c r="CQ196" s="147">
        <v>127</v>
      </c>
      <c r="CR196" s="55">
        <f t="shared" si="248"/>
        <v>1.9469569216618122E-2</v>
      </c>
      <c r="CS196" s="147">
        <v>135</v>
      </c>
      <c r="CT196" s="55">
        <f t="shared" si="249"/>
        <v>1.9346517626827171E-2</v>
      </c>
      <c r="CU196" s="55">
        <f t="shared" si="250"/>
        <v>-1.2305158979095121E-4</v>
      </c>
      <c r="CV196" s="147">
        <v>275401.27</v>
      </c>
      <c r="CW196" s="55">
        <f t="shared" si="251"/>
        <v>2.0500703218891192E-2</v>
      </c>
      <c r="CX196" s="147">
        <v>296120.21999999997</v>
      </c>
      <c r="CY196" s="55">
        <f t="shared" si="252"/>
        <v>2.0103414543414355E-2</v>
      </c>
      <c r="CZ196" s="55">
        <f t="shared" si="253"/>
        <v>-3.9728867547683677E-4</v>
      </c>
      <c r="DA196" s="147">
        <v>26</v>
      </c>
      <c r="DB196" s="55">
        <f t="shared" si="254"/>
        <v>3.9858960600950479E-3</v>
      </c>
      <c r="DC196" s="147">
        <v>60</v>
      </c>
      <c r="DD196" s="55">
        <f t="shared" si="255"/>
        <v>8.5984522785898538E-3</v>
      </c>
      <c r="DE196" s="55">
        <f t="shared" si="256"/>
        <v>4.6125562184948059E-3</v>
      </c>
      <c r="DF196" s="147">
        <v>49642.95</v>
      </c>
      <c r="DG196" s="55">
        <f t="shared" si="257"/>
        <v>3.695391037449662E-3</v>
      </c>
      <c r="DH196" s="147">
        <v>124536.92</v>
      </c>
      <c r="DI196" s="55">
        <f t="shared" si="258"/>
        <v>8.4547327727908291E-3</v>
      </c>
      <c r="DJ196" s="55">
        <f t="shared" si="259"/>
        <v>4.7593417353411667E-3</v>
      </c>
      <c r="DK196" s="147">
        <v>77</v>
      </c>
      <c r="DL196" s="55">
        <f t="shared" si="260"/>
        <v>1.1804384485666104E-2</v>
      </c>
      <c r="DM196" s="147">
        <v>56</v>
      </c>
      <c r="DN196" s="55">
        <f t="shared" si="261"/>
        <v>8.0252221266838633E-3</v>
      </c>
      <c r="DO196" s="55">
        <f t="shared" si="262"/>
        <v>-3.7791623589822406E-3</v>
      </c>
      <c r="DP196" s="147">
        <v>149346.28999999989</v>
      </c>
      <c r="DQ196" s="55">
        <f t="shared" si="263"/>
        <v>1.1117247092333507E-2</v>
      </c>
      <c r="DR196" s="147">
        <v>105769.60000000001</v>
      </c>
      <c r="DS196" s="55">
        <f t="shared" si="264"/>
        <v>7.1806312817514432E-3</v>
      </c>
      <c r="DT196" s="55">
        <f t="shared" si="265"/>
        <v>-3.9366158105820642E-3</v>
      </c>
      <c r="DU196" s="8">
        <f t="shared" si="266"/>
        <v>6523</v>
      </c>
      <c r="DV196" s="8">
        <f t="shared" si="267"/>
        <v>6978</v>
      </c>
      <c r="DW196" s="56">
        <f t="shared" si="268"/>
        <v>6.9753181051663393E-2</v>
      </c>
      <c r="DX196" s="9">
        <f t="shared" si="269"/>
        <v>13433747.46999998</v>
      </c>
      <c r="DY196" s="9">
        <f t="shared" si="270"/>
        <v>14729846.979999997</v>
      </c>
      <c r="DZ196" s="56">
        <f t="shared" si="271"/>
        <v>9.648086007976886E-2</v>
      </c>
      <c r="EA196" s="106"/>
      <c r="EB196" s="78"/>
    </row>
    <row r="197" spans="1:132" ht="15.75" x14ac:dyDescent="0.25">
      <c r="A197" s="6" t="s">
        <v>148</v>
      </c>
      <c r="B197" s="109" t="s">
        <v>176</v>
      </c>
      <c r="C197" s="1" t="s">
        <v>651</v>
      </c>
      <c r="D197" s="15" t="s">
        <v>6</v>
      </c>
      <c r="E197" s="15">
        <v>1152</v>
      </c>
      <c r="F197" s="7">
        <f t="shared" ref="F197:F260" si="289">E197/$DU197</f>
        <v>0.27526881720430108</v>
      </c>
      <c r="G197" s="15">
        <v>1164</v>
      </c>
      <c r="H197" s="7">
        <f t="shared" ref="H197:H260" si="290">G197/$DV197</f>
        <v>0.34550311665182548</v>
      </c>
      <c r="I197" s="55">
        <f t="shared" ref="I197:I260" si="291">H197-F197</f>
        <v>7.0234299447524406E-2</v>
      </c>
      <c r="J197" s="9">
        <v>3028338.9000000008</v>
      </c>
      <c r="K197" s="7">
        <f t="shared" ref="K197:K260" si="292">J197/$DX197</f>
        <v>0.3456425634711921</v>
      </c>
      <c r="L197" s="9">
        <v>2899276.55</v>
      </c>
      <c r="M197" s="7">
        <f t="shared" ref="M197:M260" si="293">L197/$DY197</f>
        <v>0.41342925446841605</v>
      </c>
      <c r="N197" s="55">
        <f t="shared" si="217"/>
        <v>6.7786690997223953E-2</v>
      </c>
      <c r="O197" s="15">
        <v>195</v>
      </c>
      <c r="P197" s="7">
        <f t="shared" ref="P197:P260" si="294">O197/$DU197</f>
        <v>4.6594982078853049E-2</v>
      </c>
      <c r="Q197" s="15">
        <v>67</v>
      </c>
      <c r="R197" s="7">
        <f t="shared" ref="R197:R260" si="295">Q197/$DV197</f>
        <v>1.9887206886316414E-2</v>
      </c>
      <c r="S197" s="55">
        <f t="shared" si="218"/>
        <v>-2.6707775192536636E-2</v>
      </c>
      <c r="T197" s="9">
        <v>520246.13000000012</v>
      </c>
      <c r="U197" s="7">
        <f t="shared" ref="U197:U260" si="296">T197/$DX197</f>
        <v>5.9378825140464643E-2</v>
      </c>
      <c r="V197" s="9">
        <v>160429.37</v>
      </c>
      <c r="W197" s="7">
        <f t="shared" ref="W197:W260" si="297">V197/$DY197</f>
        <v>2.2876808641775711E-2</v>
      </c>
      <c r="X197" s="55">
        <f t="shared" si="219"/>
        <v>-3.6502016498688936E-2</v>
      </c>
      <c r="Y197" s="15">
        <v>2</v>
      </c>
      <c r="Z197" s="7">
        <f t="shared" ref="Z197:Z260" si="298">Y197/$DU197</f>
        <v>4.7789725209080046E-4</v>
      </c>
      <c r="AA197" s="9">
        <v>19</v>
      </c>
      <c r="AB197" s="7">
        <f t="shared" ref="AB197:AB260" si="299">AA197/$DV197</f>
        <v>5.6396556841792813E-3</v>
      </c>
      <c r="AC197" s="55">
        <f t="shared" si="220"/>
        <v>5.1617584320884811E-3</v>
      </c>
      <c r="AD197" s="9">
        <v>8131.25</v>
      </c>
      <c r="AE197" s="7">
        <f t="shared" ref="AE197:AE260" si="300">AD197/$DX197</f>
        <v>9.2806855079037879E-4</v>
      </c>
      <c r="AF197" s="9">
        <v>50216.03</v>
      </c>
      <c r="AG197" s="7">
        <f t="shared" ref="AG197:AG260" si="301">AF197/$DY197</f>
        <v>7.1606745638885727E-3</v>
      </c>
      <c r="AH197" s="55">
        <f t="shared" si="221"/>
        <v>6.2326060130981943E-3</v>
      </c>
      <c r="AI197" s="15">
        <f t="shared" si="222"/>
        <v>1349</v>
      </c>
      <c r="AJ197" s="7">
        <f t="shared" ref="AJ197:AJ260" si="302">AI197/$DU197</f>
        <v>0.32234169653524491</v>
      </c>
      <c r="AK197" s="9">
        <f t="shared" si="223"/>
        <v>1250</v>
      </c>
      <c r="AL197" s="7">
        <f t="shared" ref="AL197:AL260" si="303">AK197/$DV197</f>
        <v>0.37102997922232117</v>
      </c>
      <c r="AM197" s="54">
        <f t="shared" si="224"/>
        <v>4.8688282687076256E-2</v>
      </c>
      <c r="AN197" s="9">
        <f t="shared" si="225"/>
        <v>3556716.2800000012</v>
      </c>
      <c r="AO197" s="7">
        <f t="shared" ref="AO197:AO260" si="304">AN197/$DX197</f>
        <v>0.40594945716244712</v>
      </c>
      <c r="AP197" s="9">
        <f t="shared" si="226"/>
        <v>3109921.9499999997</v>
      </c>
      <c r="AQ197" s="7">
        <f t="shared" ref="AQ197:AQ260" si="305">AP197/$DY197</f>
        <v>0.44346673767408029</v>
      </c>
      <c r="AR197" s="54">
        <f t="shared" ref="AR197:AR260" si="306">AQ197-AO197</f>
        <v>3.7517280511633166E-2</v>
      </c>
      <c r="AS197" s="15">
        <v>1980</v>
      </c>
      <c r="AT197" s="7">
        <f t="shared" ref="AT197:AT260" si="307">AS197/$DU197</f>
        <v>0.4731182795698925</v>
      </c>
      <c r="AU197" s="15">
        <v>1621</v>
      </c>
      <c r="AV197" s="7">
        <f t="shared" si="285"/>
        <v>0.4811516770555061</v>
      </c>
      <c r="AW197" s="54">
        <f t="shared" si="227"/>
        <v>8.0333974856136026E-3</v>
      </c>
      <c r="AX197" s="9">
        <v>3527648.8799999929</v>
      </c>
      <c r="AY197" s="7">
        <f>AX197/$DX197</f>
        <v>0.4026318196782655</v>
      </c>
      <c r="AZ197" s="9">
        <v>2896368.459999999</v>
      </c>
      <c r="BA197" s="7">
        <f t="shared" si="286"/>
        <v>0.41301456843902457</v>
      </c>
      <c r="BB197" s="54">
        <f t="shared" ref="BB197:BB260" si="308">BA197-AY197</f>
        <v>1.0382748760759064E-2</v>
      </c>
      <c r="BC197" s="15">
        <v>542</v>
      </c>
      <c r="BD197" s="7">
        <f>BC197/$DU197</f>
        <v>0.12951015531660692</v>
      </c>
      <c r="BE197" s="15">
        <v>304</v>
      </c>
      <c r="BF197" s="7">
        <f t="shared" si="287"/>
        <v>9.0234490946868501E-2</v>
      </c>
      <c r="BG197" s="54">
        <f t="shared" si="228"/>
        <v>-3.9275664369738422E-2</v>
      </c>
      <c r="BH197" s="9">
        <v>718733.14000000013</v>
      </c>
      <c r="BI197" s="7">
        <f t="shared" ref="BI197:BI260" si="309">BH197/$DX197</f>
        <v>8.2033343415196747E-2</v>
      </c>
      <c r="BJ197" s="9">
        <v>415834.97</v>
      </c>
      <c r="BK197" s="7">
        <f t="shared" si="288"/>
        <v>5.9296979320236337E-2</v>
      </c>
      <c r="BL197" s="54">
        <f t="shared" si="229"/>
        <v>-2.273636409496041E-2</v>
      </c>
      <c r="BM197" s="15">
        <f t="shared" si="230"/>
        <v>2522</v>
      </c>
      <c r="BN197" s="7">
        <f t="shared" ref="BN197:BN260" si="310">BM197/$DU197</f>
        <v>0.60262843488649942</v>
      </c>
      <c r="BO197" s="15">
        <f t="shared" si="231"/>
        <v>1925</v>
      </c>
      <c r="BP197" s="7">
        <f t="shared" ref="BP197:BP260" si="311">BO197/$DV197</f>
        <v>0.57138616800237463</v>
      </c>
      <c r="BQ197" s="54">
        <f t="shared" si="232"/>
        <v>-3.1242266884124792E-2</v>
      </c>
      <c r="BR197" s="9">
        <f t="shared" si="233"/>
        <v>4246382.019999993</v>
      </c>
      <c r="BS197" s="7">
        <f t="shared" ref="BS197:BS260" si="312">BR197/$DX197</f>
        <v>0.48466516309346225</v>
      </c>
      <c r="BT197" s="9">
        <f t="shared" si="234"/>
        <v>3312203.4299999988</v>
      </c>
      <c r="BU197" s="7">
        <f t="shared" ref="BU197:BU260" si="313">BT197/$DY197</f>
        <v>0.47231154775926082</v>
      </c>
      <c r="BV197" s="55">
        <f t="shared" si="235"/>
        <v>-1.2353615334201429E-2</v>
      </c>
      <c r="BW197" s="147">
        <v>22</v>
      </c>
      <c r="BX197" s="7">
        <f t="shared" si="236"/>
        <v>5.2568697729988055E-3</v>
      </c>
      <c r="BY197" s="147">
        <v>9</v>
      </c>
      <c r="BZ197" s="7">
        <f t="shared" si="237"/>
        <v>2.6714158504007124E-3</v>
      </c>
      <c r="CA197" s="54">
        <f t="shared" si="238"/>
        <v>-2.5854539225980931E-3</v>
      </c>
      <c r="CB197" s="147">
        <v>94801.1</v>
      </c>
      <c r="CC197" s="7">
        <f t="shared" si="239"/>
        <v>1.0820220690586784E-2</v>
      </c>
      <c r="CD197" s="147">
        <v>38326.14</v>
      </c>
      <c r="CE197" s="7">
        <f t="shared" si="240"/>
        <v>5.4652073417598398E-3</v>
      </c>
      <c r="CF197" s="148">
        <f t="shared" si="241"/>
        <v>-5.3550133488269444E-3</v>
      </c>
      <c r="CG197" s="147">
        <v>142</v>
      </c>
      <c r="CH197" s="55">
        <f t="shared" si="242"/>
        <v>3.3930704898446837E-2</v>
      </c>
      <c r="CI197" s="147">
        <v>88</v>
      </c>
      <c r="CJ197" s="55">
        <f t="shared" si="243"/>
        <v>2.612051053725141E-2</v>
      </c>
      <c r="CK197" s="55">
        <f t="shared" si="244"/>
        <v>-7.8101943611954272E-3</v>
      </c>
      <c r="CL197" s="147">
        <v>527298.82999999984</v>
      </c>
      <c r="CM197" s="55">
        <f t="shared" si="245"/>
        <v>6.0183792281821635E-2</v>
      </c>
      <c r="CN197" s="147">
        <v>354958.94999999978</v>
      </c>
      <c r="CO197" s="55">
        <f t="shared" si="246"/>
        <v>5.061621805805027E-2</v>
      </c>
      <c r="CP197" s="55">
        <f t="shared" si="247"/>
        <v>-9.5675742237713648E-3</v>
      </c>
      <c r="CQ197" s="147">
        <v>117</v>
      </c>
      <c r="CR197" s="55">
        <f t="shared" si="248"/>
        <v>2.7956989247311829E-2</v>
      </c>
      <c r="CS197" s="147">
        <v>56</v>
      </c>
      <c r="CT197" s="55">
        <f t="shared" si="249"/>
        <v>1.6622143069159989E-2</v>
      </c>
      <c r="CU197" s="55">
        <f t="shared" si="250"/>
        <v>-1.133484617815184E-2</v>
      </c>
      <c r="CV197" s="147">
        <v>268451.28000000003</v>
      </c>
      <c r="CW197" s="55">
        <f t="shared" si="251"/>
        <v>3.0639961923126482E-2</v>
      </c>
      <c r="CX197" s="147">
        <v>118479.56</v>
      </c>
      <c r="CY197" s="55">
        <f t="shared" si="252"/>
        <v>1.6894875433854685E-2</v>
      </c>
      <c r="CZ197" s="55">
        <f t="shared" si="253"/>
        <v>-1.3745086489271797E-2</v>
      </c>
      <c r="DA197" s="147">
        <v>10</v>
      </c>
      <c r="DB197" s="55">
        <f t="shared" si="254"/>
        <v>2.3894862604540022E-3</v>
      </c>
      <c r="DC197" s="147">
        <v>30</v>
      </c>
      <c r="DD197" s="55">
        <f t="shared" si="255"/>
        <v>8.9047195013357075E-3</v>
      </c>
      <c r="DE197" s="55">
        <f t="shared" si="256"/>
        <v>6.5152332408817057E-3</v>
      </c>
      <c r="DF197" s="147">
        <v>21566.32</v>
      </c>
      <c r="DG197" s="55">
        <f t="shared" si="257"/>
        <v>2.4614940320715219E-3</v>
      </c>
      <c r="DH197" s="147">
        <v>56754.559999999998</v>
      </c>
      <c r="DI197" s="55">
        <f t="shared" si="258"/>
        <v>8.0930518437377034E-3</v>
      </c>
      <c r="DJ197" s="55">
        <f t="shared" si="259"/>
        <v>5.631557811666181E-3</v>
      </c>
      <c r="DK197" s="147">
        <v>23</v>
      </c>
      <c r="DL197" s="55">
        <f t="shared" si="260"/>
        <v>5.4958183990442052E-3</v>
      </c>
      <c r="DM197" s="147">
        <v>11</v>
      </c>
      <c r="DN197" s="55">
        <f t="shared" si="261"/>
        <v>3.2650638171564262E-3</v>
      </c>
      <c r="DO197" s="55">
        <f t="shared" si="262"/>
        <v>-2.230754581887779E-3</v>
      </c>
      <c r="DP197" s="147">
        <v>46259.81</v>
      </c>
      <c r="DQ197" s="55">
        <f t="shared" si="263"/>
        <v>5.2799108164843372E-3</v>
      </c>
      <c r="DR197" s="147">
        <v>22106.73</v>
      </c>
      <c r="DS197" s="55">
        <f t="shared" si="264"/>
        <v>3.1523618892563277E-3</v>
      </c>
      <c r="DT197" s="55">
        <f t="shared" si="265"/>
        <v>-2.1275489272280096E-3</v>
      </c>
      <c r="DU197" s="8">
        <f t="shared" si="266"/>
        <v>4185</v>
      </c>
      <c r="DV197" s="8">
        <f t="shared" si="267"/>
        <v>3369</v>
      </c>
      <c r="DW197" s="56">
        <f t="shared" si="268"/>
        <v>-0.19498207885304664</v>
      </c>
      <c r="DX197" s="9">
        <f t="shared" si="269"/>
        <v>8761475.6399999931</v>
      </c>
      <c r="DY197" s="9">
        <f t="shared" si="270"/>
        <v>7012751.3199999984</v>
      </c>
      <c r="DZ197" s="56">
        <f t="shared" si="271"/>
        <v>-0.19959244216993521</v>
      </c>
      <c r="EA197" s="106"/>
      <c r="EB197" s="78"/>
    </row>
    <row r="198" spans="1:132" ht="15.75" x14ac:dyDescent="0.25">
      <c r="A198" s="6" t="s">
        <v>148</v>
      </c>
      <c r="B198" s="109" t="s">
        <v>177</v>
      </c>
      <c r="C198" s="1" t="s">
        <v>651</v>
      </c>
      <c r="D198" s="15" t="s">
        <v>6</v>
      </c>
      <c r="E198" s="15">
        <v>821</v>
      </c>
      <c r="F198" s="7">
        <f t="shared" si="289"/>
        <v>0.23935860058309039</v>
      </c>
      <c r="G198" s="15">
        <v>1257</v>
      </c>
      <c r="H198" s="7">
        <f t="shared" si="290"/>
        <v>0.31237574552683894</v>
      </c>
      <c r="I198" s="55">
        <f t="shared" si="291"/>
        <v>7.3017144943748558E-2</v>
      </c>
      <c r="J198" s="9">
        <v>2037144.120000001</v>
      </c>
      <c r="K198" s="7">
        <f t="shared" si="292"/>
        <v>0.30304341797986301</v>
      </c>
      <c r="L198" s="9">
        <v>3003430.11</v>
      </c>
      <c r="M198" s="7">
        <f t="shared" si="293"/>
        <v>0.37300717320600857</v>
      </c>
      <c r="N198" s="55">
        <f t="shared" ref="N198:N261" si="314">M198-K198</f>
        <v>6.9963755226145563E-2</v>
      </c>
      <c r="O198" s="15">
        <v>153</v>
      </c>
      <c r="P198" s="7">
        <f t="shared" si="294"/>
        <v>4.4606413994169099E-2</v>
      </c>
      <c r="Q198" s="15">
        <v>115</v>
      </c>
      <c r="R198" s="7">
        <f t="shared" si="295"/>
        <v>2.8578528827037774E-2</v>
      </c>
      <c r="S198" s="55">
        <f t="shared" ref="S198:S261" si="315">R198-P198</f>
        <v>-1.6027885167131325E-2</v>
      </c>
      <c r="T198" s="9">
        <v>379119</v>
      </c>
      <c r="U198" s="7">
        <f t="shared" si="296"/>
        <v>5.6397343935149578E-2</v>
      </c>
      <c r="V198" s="9">
        <v>245968.22000000009</v>
      </c>
      <c r="W198" s="7">
        <f t="shared" si="297"/>
        <v>3.0547709478984233E-2</v>
      </c>
      <c r="X198" s="55">
        <f t="shared" ref="X198:X261" si="316">W198-U198</f>
        <v>-2.5849634456165345E-2</v>
      </c>
      <c r="Y198" s="15">
        <v>3</v>
      </c>
      <c r="Z198" s="7">
        <f t="shared" si="298"/>
        <v>8.7463556851311952E-4</v>
      </c>
      <c r="AA198" s="9">
        <v>41</v>
      </c>
      <c r="AB198" s="7">
        <f t="shared" si="299"/>
        <v>1.0188866799204771E-2</v>
      </c>
      <c r="AC198" s="55">
        <f t="shared" ref="AC198:AC261" si="317">AB198-Z198</f>
        <v>9.3142312306916525E-3</v>
      </c>
      <c r="AD198" s="9">
        <v>11899.47</v>
      </c>
      <c r="AE198" s="7">
        <f t="shared" si="300"/>
        <v>1.7701526492631451E-3</v>
      </c>
      <c r="AF198" s="9">
        <v>110035.15</v>
      </c>
      <c r="AG198" s="7">
        <f t="shared" si="301"/>
        <v>1.3665675161923156E-2</v>
      </c>
      <c r="AH198" s="55">
        <f t="shared" ref="AH198:AH261" si="318">AG198-AE198</f>
        <v>1.189552251266001E-2</v>
      </c>
      <c r="AI198" s="15">
        <f t="shared" ref="AI198:AI261" si="319">E198+O198+Y198</f>
        <v>977</v>
      </c>
      <c r="AJ198" s="7">
        <f t="shared" si="302"/>
        <v>0.28483965014577262</v>
      </c>
      <c r="AK198" s="9">
        <f t="shared" ref="AK198:AK261" si="320">G198+Q198+AA198</f>
        <v>1413</v>
      </c>
      <c r="AL198" s="7">
        <f t="shared" si="303"/>
        <v>0.35114314115308148</v>
      </c>
      <c r="AM198" s="54">
        <f t="shared" ref="AM198:AM261" si="321">AL198-AJ198</f>
        <v>6.6303491007308868E-2</v>
      </c>
      <c r="AN198" s="9">
        <f t="shared" ref="AN198:AN261" si="322">J198+T198+AD198</f>
        <v>2428162.5900000012</v>
      </c>
      <c r="AO198" s="7">
        <f t="shared" si="304"/>
        <v>0.36121091456427579</v>
      </c>
      <c r="AP198" s="9">
        <f t="shared" ref="AP198:AP261" si="323">L198+V198+AF198</f>
        <v>3359433.48</v>
      </c>
      <c r="AQ198" s="7">
        <f t="shared" si="305"/>
        <v>0.41722055784691597</v>
      </c>
      <c r="AR198" s="54">
        <f t="shared" si="306"/>
        <v>5.6009643282640187E-2</v>
      </c>
      <c r="AS198" s="15">
        <v>1764</v>
      </c>
      <c r="AT198" s="7">
        <f t="shared" si="307"/>
        <v>0.51428571428571423</v>
      </c>
      <c r="AU198" s="15">
        <v>1950</v>
      </c>
      <c r="AV198" s="7">
        <f t="shared" si="285"/>
        <v>0.48459244532803181</v>
      </c>
      <c r="AW198" s="54">
        <f t="shared" ref="AW198:AW261" si="324">AV198-AT198</f>
        <v>-2.9693268957682428E-2</v>
      </c>
      <c r="AX198" s="9">
        <v>2953278.9899999988</v>
      </c>
      <c r="AY198" s="7">
        <v>0</v>
      </c>
      <c r="AZ198" s="9">
        <v>3460054.600000001</v>
      </c>
      <c r="BA198" s="7">
        <f t="shared" si="286"/>
        <v>0.42971706955566452</v>
      </c>
      <c r="BB198" s="54">
        <f t="shared" si="308"/>
        <v>0.42971706955566452</v>
      </c>
      <c r="BC198" s="15">
        <v>415</v>
      </c>
      <c r="BD198" s="7">
        <v>0</v>
      </c>
      <c r="BE198" s="15">
        <v>435</v>
      </c>
      <c r="BF198" s="7">
        <f t="shared" si="287"/>
        <v>0.10810139165009941</v>
      </c>
      <c r="BG198" s="54">
        <f t="shared" ref="BG198:BG261" si="325">BF198-BD198</f>
        <v>0.10810139165009941</v>
      </c>
      <c r="BH198" s="9">
        <v>544975.14</v>
      </c>
      <c r="BI198" s="7">
        <f t="shared" si="309"/>
        <v>8.1069928984530693E-2</v>
      </c>
      <c r="BJ198" s="9">
        <v>585779.0900000002</v>
      </c>
      <c r="BK198" s="7">
        <f t="shared" si="288"/>
        <v>7.275008722746279E-2</v>
      </c>
      <c r="BL198" s="54">
        <f t="shared" ref="BL198:BL261" si="326">BK198-BI198</f>
        <v>-8.3198417570679029E-3</v>
      </c>
      <c r="BM198" s="15">
        <f t="shared" ref="BM198:BM261" si="327">AS198+BC198</f>
        <v>2179</v>
      </c>
      <c r="BN198" s="7">
        <f t="shared" si="310"/>
        <v>0.63527696793002919</v>
      </c>
      <c r="BO198" s="15">
        <f t="shared" ref="BO198:BO261" si="328">AU198+BE198</f>
        <v>2385</v>
      </c>
      <c r="BP198" s="7">
        <f t="shared" si="311"/>
        <v>0.59269383697813116</v>
      </c>
      <c r="BQ198" s="54">
        <f t="shared" ref="BQ198:BQ261" si="329">BP198-BN198</f>
        <v>-4.2583130951898029E-2</v>
      </c>
      <c r="BR198" s="9">
        <f t="shared" ref="BR198:BR261" si="330">AX198+BH198</f>
        <v>3498254.129999999</v>
      </c>
      <c r="BS198" s="7">
        <f t="shared" si="312"/>
        <v>0.52039660724513259</v>
      </c>
      <c r="BT198" s="9">
        <f t="shared" ref="BT198:BT261" si="331">AZ198+BJ198</f>
        <v>4045833.6900000013</v>
      </c>
      <c r="BU198" s="7">
        <f t="shared" si="313"/>
        <v>0.50246715678312737</v>
      </c>
      <c r="BV198" s="55">
        <f t="shared" ref="BV198:BV261" si="332">BU198-BS198</f>
        <v>-1.7929450462005225E-2</v>
      </c>
      <c r="BW198" s="147">
        <v>15</v>
      </c>
      <c r="BX198" s="7">
        <f t="shared" ref="BX198:BX261" si="333">BW198/$DU198</f>
        <v>4.3731778425655978E-3</v>
      </c>
      <c r="BY198" s="147">
        <v>14</v>
      </c>
      <c r="BZ198" s="7">
        <f t="shared" ref="BZ198:BZ261" si="334">BY198/$DV198</f>
        <v>3.4791252485089465E-3</v>
      </c>
      <c r="CA198" s="54">
        <f t="shared" ref="CA198:CA261" si="335">BZ198-BX198</f>
        <v>-8.9405259405665131E-4</v>
      </c>
      <c r="CB198" s="147">
        <v>63354.929999999993</v>
      </c>
      <c r="CC198" s="7">
        <f t="shared" ref="CC198:CC261" si="336">CB198/DX198</f>
        <v>9.4246127922824382E-3</v>
      </c>
      <c r="CD198" s="147">
        <v>61855.22</v>
      </c>
      <c r="CE198" s="7">
        <f t="shared" ref="CE198:CE261" si="337">CD198/DY198</f>
        <v>7.6820301838938969E-3</v>
      </c>
      <c r="CF198" s="148">
        <f t="shared" ref="CF198:CF261" si="338">CE198-CC198</f>
        <v>-1.7425826083885413E-3</v>
      </c>
      <c r="CG198" s="147">
        <v>120</v>
      </c>
      <c r="CH198" s="55">
        <f t="shared" ref="CH198:CH261" si="339">CG198/DU198</f>
        <v>3.4985422740524783E-2</v>
      </c>
      <c r="CI198" s="147">
        <v>93</v>
      </c>
      <c r="CJ198" s="55">
        <f t="shared" ref="CJ198:CJ261" si="340">CI198/DV198</f>
        <v>2.3111332007952286E-2</v>
      </c>
      <c r="CK198" s="55">
        <f t="shared" ref="CK198:CK261" si="341">CJ198-CH198</f>
        <v>-1.1874090732572496E-2</v>
      </c>
      <c r="CL198" s="147">
        <v>441768.56999999989</v>
      </c>
      <c r="CM198" s="55">
        <f t="shared" ref="CM198:CM261" si="342">CL198/DX198</f>
        <v>6.571702811525984E-2</v>
      </c>
      <c r="CN198" s="147">
        <v>349435.82000000012</v>
      </c>
      <c r="CO198" s="55">
        <f t="shared" ref="CO198:CO261" si="343">CN198/DY198</f>
        <v>4.339773614213506E-2</v>
      </c>
      <c r="CP198" s="55">
        <f t="shared" ref="CP198:CP261" si="344">CO198-CM198</f>
        <v>-2.231929197312478E-2</v>
      </c>
      <c r="CQ198" s="147">
        <v>95</v>
      </c>
      <c r="CR198" s="55">
        <f t="shared" ref="CR198:CR261" si="345">CQ198/DU198</f>
        <v>2.7696793002915453E-2</v>
      </c>
      <c r="CS198" s="147">
        <v>67</v>
      </c>
      <c r="CT198" s="55">
        <f t="shared" ref="CT198:CT261" si="346">CS198/DV198</f>
        <v>1.665009940357853E-2</v>
      </c>
      <c r="CU198" s="55">
        <f t="shared" ref="CU198:CU261" si="347">CT198-CR198</f>
        <v>-1.1046693599336924E-2</v>
      </c>
      <c r="CV198" s="147">
        <v>205634.95</v>
      </c>
      <c r="CW198" s="55">
        <f t="shared" ref="CW198:CW261" si="348">CV198/DX198</f>
        <v>3.05900390121236E-2</v>
      </c>
      <c r="CX198" s="147">
        <v>132264.72</v>
      </c>
      <c r="CY198" s="55">
        <f t="shared" ref="CY198:CY261" si="349">CX198/DY198</f>
        <v>1.6426448265874322E-2</v>
      </c>
      <c r="CZ198" s="55">
        <f t="shared" ref="CZ198:CZ261" si="350">CY198-CW198</f>
        <v>-1.4163590746249278E-2</v>
      </c>
      <c r="DA198" s="147">
        <v>10</v>
      </c>
      <c r="DB198" s="55">
        <f t="shared" ref="DB198:DB261" si="351">DA198/DU198</f>
        <v>2.9154518950437317E-3</v>
      </c>
      <c r="DC198" s="147">
        <v>31</v>
      </c>
      <c r="DD198" s="55">
        <f t="shared" ref="DD198:DD261" si="352">DC198/DV198</f>
        <v>7.7037773359840958E-3</v>
      </c>
      <c r="DE198" s="55">
        <f t="shared" ref="DE198:DE261" si="353">DD198-DB198</f>
        <v>4.7883254409403636E-3</v>
      </c>
      <c r="DF198" s="147">
        <v>19000.2</v>
      </c>
      <c r="DG198" s="55">
        <f t="shared" ref="DG198:DG261" si="354">DF198/DX198</f>
        <v>2.8264497802448019E-3</v>
      </c>
      <c r="DH198" s="147">
        <v>66393.700000000012</v>
      </c>
      <c r="DI198" s="55">
        <f t="shared" ref="DI198:DI261" si="355">DH198/DY198</f>
        <v>8.245680921034575E-3</v>
      </c>
      <c r="DJ198" s="55">
        <f t="shared" ref="DJ198:DJ261" si="356">DI198-DG198</f>
        <v>5.4192311407897731E-3</v>
      </c>
      <c r="DK198" s="147">
        <v>34</v>
      </c>
      <c r="DL198" s="55">
        <f t="shared" ref="DL198:DL261" si="357">DK198/DU198</f>
        <v>9.9125364431486875E-3</v>
      </c>
      <c r="DM198" s="147">
        <v>21</v>
      </c>
      <c r="DN198" s="55">
        <f t="shared" ref="DN198:DN261" si="358">DM198/DV198</f>
        <v>5.2186878727634193E-3</v>
      </c>
      <c r="DO198" s="55">
        <f t="shared" ref="DO198:DO261" si="359">DN198-DL198</f>
        <v>-4.6938485703852681E-3</v>
      </c>
      <c r="DP198" s="147">
        <v>66109.290000000008</v>
      </c>
      <c r="DQ198" s="55">
        <f t="shared" ref="DQ198:DQ261" si="360">DP198/DX198</f>
        <v>9.8343484906811447E-3</v>
      </c>
      <c r="DR198" s="147">
        <v>36719.970000000008</v>
      </c>
      <c r="DS198" s="55">
        <f t="shared" ref="DS198:DS261" si="361">DR198/DY198</f>
        <v>4.5603898570189937E-3</v>
      </c>
      <c r="DT198" s="55">
        <f t="shared" ref="DT198:DT261" si="362">DS198-DQ198</f>
        <v>-5.273958633662151E-3</v>
      </c>
      <c r="DU198" s="8">
        <f t="shared" ref="DU198:DU261" si="363">E198+AS198+O198+BC198+Y198+BW198+CG198+CQ198+DA198+DK198</f>
        <v>3430</v>
      </c>
      <c r="DV198" s="8">
        <f t="shared" ref="DV198:DV261" si="364">G198+AU198+Q198+BE198+AA198+BY198+CI198+CS198+DC198+DM198</f>
        <v>4024</v>
      </c>
      <c r="DW198" s="56">
        <f t="shared" ref="DW198:DW261" si="365">IFERROR(DV198/DU198-1,0)</f>
        <v>0.17317784256559765</v>
      </c>
      <c r="DX198" s="9">
        <f t="shared" ref="DX198:DX261" si="366">J198+AX198+T198+BH198+AD198+CB198+CL198+CV198+DF198+DP198</f>
        <v>6722284.6599999992</v>
      </c>
      <c r="DY198" s="9">
        <f t="shared" ref="DY198:DY261" si="367">L198+AZ198+V198+BJ198+AF198+CD198+CN198+CX198+DH198+DR198</f>
        <v>8051936.6000000006</v>
      </c>
      <c r="DZ198" s="56">
        <f t="shared" ref="DZ198:DZ261" si="368">IFERROR(DY198/DX198-1,0)</f>
        <v>0.19779762495210984</v>
      </c>
      <c r="EA198" s="106"/>
      <c r="EB198" s="78"/>
    </row>
    <row r="199" spans="1:132" ht="15.75" x14ac:dyDescent="0.25">
      <c r="A199" s="6" t="s">
        <v>148</v>
      </c>
      <c r="B199" s="109" t="s">
        <v>178</v>
      </c>
      <c r="C199" s="1" t="s">
        <v>651</v>
      </c>
      <c r="D199" s="15" t="s">
        <v>6</v>
      </c>
      <c r="E199" s="15">
        <v>1112</v>
      </c>
      <c r="F199" s="7">
        <f t="shared" si="289"/>
        <v>0.3039912520503007</v>
      </c>
      <c r="G199" s="15">
        <v>1093</v>
      </c>
      <c r="H199" s="7">
        <f t="shared" si="290"/>
        <v>0.31699535962877029</v>
      </c>
      <c r="I199" s="55">
        <f t="shared" si="291"/>
        <v>1.3004107578469593E-2</v>
      </c>
      <c r="J199" s="9">
        <v>2722965.8</v>
      </c>
      <c r="K199" s="7">
        <f t="shared" si="292"/>
        <v>0.36570767499640933</v>
      </c>
      <c r="L199" s="9">
        <v>2676525.790000001</v>
      </c>
      <c r="M199" s="7">
        <f t="shared" si="293"/>
        <v>0.38036904474526961</v>
      </c>
      <c r="N199" s="55">
        <f t="shared" si="314"/>
        <v>1.4661369748860287E-2</v>
      </c>
      <c r="O199" s="15">
        <v>142</v>
      </c>
      <c r="P199" s="7">
        <f t="shared" si="294"/>
        <v>3.8819026790595956E-2</v>
      </c>
      <c r="Q199" s="15">
        <v>99</v>
      </c>
      <c r="R199" s="7">
        <f t="shared" si="295"/>
        <v>2.8712296983758701E-2</v>
      </c>
      <c r="S199" s="55">
        <f t="shared" si="315"/>
        <v>-1.0106729806837255E-2</v>
      </c>
      <c r="T199" s="9">
        <v>350466.03</v>
      </c>
      <c r="U199" s="7">
        <f t="shared" si="296"/>
        <v>4.7069308397675015E-2</v>
      </c>
      <c r="V199" s="9">
        <v>225828.14</v>
      </c>
      <c r="W199" s="7">
        <f t="shared" si="297"/>
        <v>3.2093108988275797E-2</v>
      </c>
      <c r="X199" s="55">
        <f t="shared" si="316"/>
        <v>-1.4976199409399218E-2</v>
      </c>
      <c r="Y199" s="15">
        <v>3</v>
      </c>
      <c r="Z199" s="7">
        <f t="shared" si="298"/>
        <v>8.2012028430836518E-4</v>
      </c>
      <c r="AA199" s="9">
        <v>35</v>
      </c>
      <c r="AB199" s="7">
        <f t="shared" si="299"/>
        <v>1.0150812064965197E-2</v>
      </c>
      <c r="AC199" s="55">
        <f t="shared" si="317"/>
        <v>9.3306917806568312E-3</v>
      </c>
      <c r="AD199" s="9">
        <v>11514.47</v>
      </c>
      <c r="AE199" s="7">
        <f t="shared" si="300"/>
        <v>1.5464498498350238E-3</v>
      </c>
      <c r="AF199" s="9">
        <v>93983.24</v>
      </c>
      <c r="AG199" s="7">
        <f t="shared" si="301"/>
        <v>1.3356237909019139E-2</v>
      </c>
      <c r="AH199" s="55">
        <f t="shared" si="318"/>
        <v>1.1809788059184116E-2</v>
      </c>
      <c r="AI199" s="15">
        <f t="shared" si="319"/>
        <v>1257</v>
      </c>
      <c r="AJ199" s="7">
        <f t="shared" si="302"/>
        <v>0.34363039912520504</v>
      </c>
      <c r="AK199" s="9">
        <f t="shared" si="320"/>
        <v>1227</v>
      </c>
      <c r="AL199" s="7">
        <f t="shared" si="303"/>
        <v>0.35585846867749421</v>
      </c>
      <c r="AM199" s="54">
        <f t="shared" si="321"/>
        <v>1.2228069552289167E-2</v>
      </c>
      <c r="AN199" s="9">
        <f t="shared" si="322"/>
        <v>3084946.3000000003</v>
      </c>
      <c r="AO199" s="7">
        <f t="shared" si="304"/>
        <v>0.4143234332439194</v>
      </c>
      <c r="AP199" s="9">
        <f t="shared" si="323"/>
        <v>2996337.1700000013</v>
      </c>
      <c r="AQ199" s="7">
        <f t="shared" si="305"/>
        <v>0.42581839164256463</v>
      </c>
      <c r="AR199" s="54">
        <f t="shared" si="306"/>
        <v>1.1494958398645228E-2</v>
      </c>
      <c r="AS199" s="15">
        <v>1729</v>
      </c>
      <c r="AT199" s="7">
        <f t="shared" si="307"/>
        <v>0.47266265718972117</v>
      </c>
      <c r="AU199" s="15">
        <v>1703</v>
      </c>
      <c r="AV199" s="7">
        <f t="shared" si="285"/>
        <v>0.49390951276102091</v>
      </c>
      <c r="AW199" s="54">
        <f t="shared" si="324"/>
        <v>2.1246855571299739E-2</v>
      </c>
      <c r="AX199" s="9">
        <v>3033267.1700000009</v>
      </c>
      <c r="AY199" s="7">
        <f>AX199/$DX199</f>
        <v>0.40738267237276304</v>
      </c>
      <c r="AZ199" s="9">
        <v>3033212.3599999989</v>
      </c>
      <c r="BA199" s="7">
        <f t="shared" si="286"/>
        <v>0.43105883462559275</v>
      </c>
      <c r="BB199" s="54">
        <f t="shared" si="308"/>
        <v>2.3676162252829702E-2</v>
      </c>
      <c r="BC199" s="15">
        <v>340</v>
      </c>
      <c r="BD199" s="7">
        <f>BC199/$DU199</f>
        <v>9.2946965554948052E-2</v>
      </c>
      <c r="BE199" s="15">
        <v>316</v>
      </c>
      <c r="BF199" s="7">
        <f t="shared" si="287"/>
        <v>9.1647331786542927E-2</v>
      </c>
      <c r="BG199" s="54">
        <f t="shared" si="325"/>
        <v>-1.2996337684051257E-3</v>
      </c>
      <c r="BH199" s="9">
        <v>434359.36</v>
      </c>
      <c r="BI199" s="7">
        <f t="shared" si="309"/>
        <v>5.8336594480374433E-2</v>
      </c>
      <c r="BJ199" s="9">
        <v>421706.67</v>
      </c>
      <c r="BK199" s="7">
        <f t="shared" si="288"/>
        <v>5.9929989776264618E-2</v>
      </c>
      <c r="BL199" s="54">
        <f t="shared" si="326"/>
        <v>1.5933952958901848E-3</v>
      </c>
      <c r="BM199" s="15">
        <f t="shared" si="327"/>
        <v>2069</v>
      </c>
      <c r="BN199" s="7">
        <f t="shared" si="310"/>
        <v>0.56560962274466919</v>
      </c>
      <c r="BO199" s="15">
        <f t="shared" si="328"/>
        <v>2019</v>
      </c>
      <c r="BP199" s="7">
        <f t="shared" si="311"/>
        <v>0.58555684454756385</v>
      </c>
      <c r="BQ199" s="54">
        <f t="shared" si="329"/>
        <v>1.9947221802894655E-2</v>
      </c>
      <c r="BR199" s="9">
        <f t="shared" si="330"/>
        <v>3467626.5300000007</v>
      </c>
      <c r="BS199" s="7">
        <f t="shared" si="312"/>
        <v>0.46571926685313747</v>
      </c>
      <c r="BT199" s="9">
        <f t="shared" si="331"/>
        <v>3454919.0299999989</v>
      </c>
      <c r="BU199" s="7">
        <f t="shared" si="313"/>
        <v>0.49098882440185737</v>
      </c>
      <c r="BV199" s="55">
        <f t="shared" si="332"/>
        <v>2.5269557548719901E-2</v>
      </c>
      <c r="BW199" s="147">
        <v>15</v>
      </c>
      <c r="BX199" s="7">
        <f t="shared" si="333"/>
        <v>4.1006014215418263E-3</v>
      </c>
      <c r="BY199" s="147">
        <v>10</v>
      </c>
      <c r="BZ199" s="7">
        <f t="shared" si="334"/>
        <v>2.9002320185614848E-3</v>
      </c>
      <c r="CA199" s="54">
        <f t="shared" si="335"/>
        <v>-1.2003694029803415E-3</v>
      </c>
      <c r="CB199" s="147">
        <v>61127.86</v>
      </c>
      <c r="CC199" s="7">
        <f t="shared" si="336"/>
        <v>8.2097716975020434E-3</v>
      </c>
      <c r="CD199" s="147">
        <v>42181.08</v>
      </c>
      <c r="CE199" s="7">
        <f t="shared" si="337"/>
        <v>5.9944788000431681E-3</v>
      </c>
      <c r="CF199" s="148">
        <f t="shared" si="338"/>
        <v>-2.2152928974588752E-3</v>
      </c>
      <c r="CG199" s="147">
        <v>148</v>
      </c>
      <c r="CH199" s="55">
        <f t="shared" si="339"/>
        <v>4.0459267359212688E-2</v>
      </c>
      <c r="CI199" s="147">
        <v>82</v>
      </c>
      <c r="CJ199" s="55">
        <f t="shared" si="340"/>
        <v>2.3781902552204175E-2</v>
      </c>
      <c r="CK199" s="55">
        <f t="shared" si="341"/>
        <v>-1.6677364807008512E-2</v>
      </c>
      <c r="CL199" s="147">
        <v>483720.75</v>
      </c>
      <c r="CM199" s="55">
        <f t="shared" si="342"/>
        <v>6.496607149087931E-2</v>
      </c>
      <c r="CN199" s="147">
        <v>313504.34999999998</v>
      </c>
      <c r="CO199" s="55">
        <f t="shared" si="343"/>
        <v>4.4553036095716682E-2</v>
      </c>
      <c r="CP199" s="55">
        <f t="shared" si="344"/>
        <v>-2.0413035395162628E-2</v>
      </c>
      <c r="CQ199" s="147">
        <v>112</v>
      </c>
      <c r="CR199" s="55">
        <f t="shared" si="345"/>
        <v>3.06178239475123E-2</v>
      </c>
      <c r="CS199" s="147">
        <v>43</v>
      </c>
      <c r="CT199" s="55">
        <f t="shared" si="346"/>
        <v>1.2470997679814385E-2</v>
      </c>
      <c r="CU199" s="55">
        <f t="shared" si="347"/>
        <v>-1.8146826267697917E-2</v>
      </c>
      <c r="CV199" s="147">
        <v>237766.02</v>
      </c>
      <c r="CW199" s="55">
        <f t="shared" si="348"/>
        <v>3.193314376822131E-2</v>
      </c>
      <c r="CX199" s="147">
        <v>91446.390000000014</v>
      </c>
      <c r="CY199" s="55">
        <f t="shared" si="349"/>
        <v>1.2995718606433965E-2</v>
      </c>
      <c r="CZ199" s="55">
        <f t="shared" si="350"/>
        <v>-1.8937425161787345E-2</v>
      </c>
      <c r="DA199" s="147">
        <v>11</v>
      </c>
      <c r="DB199" s="55">
        <f t="shared" si="351"/>
        <v>3.0071077091306723E-3</v>
      </c>
      <c r="DC199" s="147">
        <v>29</v>
      </c>
      <c r="DD199" s="55">
        <f t="shared" si="352"/>
        <v>8.4106728538283059E-3</v>
      </c>
      <c r="DE199" s="55">
        <f t="shared" si="353"/>
        <v>5.4035651446976331E-3</v>
      </c>
      <c r="DF199" s="147">
        <v>20973.93</v>
      </c>
      <c r="DG199" s="55">
        <f t="shared" si="354"/>
        <v>2.8169017678582081E-3</v>
      </c>
      <c r="DH199" s="147">
        <v>60770.92</v>
      </c>
      <c r="DI199" s="55">
        <f t="shared" si="355"/>
        <v>8.6363362815537054E-3</v>
      </c>
      <c r="DJ199" s="55">
        <f t="shared" si="356"/>
        <v>5.8194345136954977E-3</v>
      </c>
      <c r="DK199" s="147">
        <v>46</v>
      </c>
      <c r="DL199" s="55">
        <f t="shared" si="357"/>
        <v>1.2575177692728267E-2</v>
      </c>
      <c r="DM199" s="147">
        <v>38</v>
      </c>
      <c r="DN199" s="55">
        <f t="shared" si="358"/>
        <v>1.1020881670533642E-2</v>
      </c>
      <c r="DO199" s="55">
        <f t="shared" si="359"/>
        <v>-1.5542960221946248E-3</v>
      </c>
      <c r="DP199" s="147">
        <v>89582.81</v>
      </c>
      <c r="DQ199" s="55">
        <f t="shared" si="360"/>
        <v>1.2031411178482334E-2</v>
      </c>
      <c r="DR199" s="147">
        <v>77496.19</v>
      </c>
      <c r="DS199" s="55">
        <f t="shared" si="361"/>
        <v>1.1013214171830531E-2</v>
      </c>
      <c r="DT199" s="55">
        <f t="shared" si="362"/>
        <v>-1.0181970066518026E-3</v>
      </c>
      <c r="DU199" s="8">
        <f t="shared" si="363"/>
        <v>3658</v>
      </c>
      <c r="DV199" s="8">
        <f t="shared" si="364"/>
        <v>3448</v>
      </c>
      <c r="DW199" s="56">
        <f t="shared" si="365"/>
        <v>-5.7408419901585517E-2</v>
      </c>
      <c r="DX199" s="9">
        <f t="shared" si="366"/>
        <v>7445744.2000000002</v>
      </c>
      <c r="DY199" s="9">
        <f t="shared" si="367"/>
        <v>7036655.1299999999</v>
      </c>
      <c r="DZ199" s="56">
        <f t="shared" si="368"/>
        <v>-5.4942670472079902E-2</v>
      </c>
      <c r="EA199" s="106"/>
      <c r="EB199" s="78"/>
    </row>
    <row r="200" spans="1:132" ht="15.75" x14ac:dyDescent="0.25">
      <c r="A200" s="6" t="s">
        <v>148</v>
      </c>
      <c r="B200" s="109" t="s">
        <v>179</v>
      </c>
      <c r="C200" s="1" t="s">
        <v>651</v>
      </c>
      <c r="D200" s="15" t="s">
        <v>6</v>
      </c>
      <c r="E200" s="15">
        <v>2365</v>
      </c>
      <c r="F200" s="7">
        <f t="shared" si="289"/>
        <v>0.29302440837566596</v>
      </c>
      <c r="G200" s="15">
        <v>2603</v>
      </c>
      <c r="H200" s="7">
        <f t="shared" si="290"/>
        <v>0.32582300663412189</v>
      </c>
      <c r="I200" s="55">
        <f t="shared" si="291"/>
        <v>3.2798598258455935E-2</v>
      </c>
      <c r="J200" s="9">
        <v>5999663.3899999931</v>
      </c>
      <c r="K200" s="7">
        <f t="shared" si="292"/>
        <v>0.35817389941025146</v>
      </c>
      <c r="L200" s="9">
        <v>6461927.6899999985</v>
      </c>
      <c r="M200" s="7">
        <f t="shared" si="293"/>
        <v>0.38562083022670957</v>
      </c>
      <c r="N200" s="55">
        <f t="shared" si="314"/>
        <v>2.7446930816458104E-2</v>
      </c>
      <c r="O200" s="15">
        <v>365</v>
      </c>
      <c r="P200" s="7">
        <f t="shared" si="294"/>
        <v>4.5223640193284599E-2</v>
      </c>
      <c r="Q200" s="15">
        <v>261</v>
      </c>
      <c r="R200" s="7">
        <f t="shared" si="295"/>
        <v>3.2669921141569656E-2</v>
      </c>
      <c r="S200" s="55">
        <f t="shared" si="315"/>
        <v>-1.2553719051714943E-2</v>
      </c>
      <c r="T200" s="9">
        <v>931977.86</v>
      </c>
      <c r="U200" s="7">
        <f t="shared" si="296"/>
        <v>5.5638145439393029E-2</v>
      </c>
      <c r="V200" s="9">
        <v>616560.6</v>
      </c>
      <c r="W200" s="7">
        <f t="shared" si="297"/>
        <v>3.679375905505966E-2</v>
      </c>
      <c r="X200" s="55">
        <f t="shared" si="316"/>
        <v>-1.8844386384333368E-2</v>
      </c>
      <c r="Y200" s="15">
        <v>76</v>
      </c>
      <c r="Z200" s="7">
        <f t="shared" si="298"/>
        <v>9.4164291909304924E-3</v>
      </c>
      <c r="AA200" s="9">
        <v>98</v>
      </c>
      <c r="AB200" s="7">
        <f t="shared" si="299"/>
        <v>1.2266866942045313E-2</v>
      </c>
      <c r="AC200" s="55">
        <f t="shared" si="317"/>
        <v>2.8504377511148205E-3</v>
      </c>
      <c r="AD200" s="9">
        <v>127688.34</v>
      </c>
      <c r="AE200" s="7">
        <f t="shared" si="300"/>
        <v>7.62286609666314E-3</v>
      </c>
      <c r="AF200" s="9">
        <v>269693.67</v>
      </c>
      <c r="AG200" s="7">
        <f t="shared" si="301"/>
        <v>1.6094190761872833E-2</v>
      </c>
      <c r="AH200" s="55">
        <f t="shared" si="318"/>
        <v>8.4713246652096934E-3</v>
      </c>
      <c r="AI200" s="15">
        <f t="shared" si="319"/>
        <v>2806</v>
      </c>
      <c r="AJ200" s="7">
        <f t="shared" si="302"/>
        <v>0.34766447775988107</v>
      </c>
      <c r="AK200" s="9">
        <f t="shared" si="320"/>
        <v>2962</v>
      </c>
      <c r="AL200" s="7">
        <f t="shared" si="303"/>
        <v>0.3707597947177369</v>
      </c>
      <c r="AM200" s="54">
        <f t="shared" si="321"/>
        <v>2.3095316957855827E-2</v>
      </c>
      <c r="AN200" s="9">
        <f t="shared" si="322"/>
        <v>7059329.5899999933</v>
      </c>
      <c r="AO200" s="7">
        <f t="shared" si="304"/>
        <v>0.42143491094630764</v>
      </c>
      <c r="AP200" s="9">
        <f t="shared" si="323"/>
        <v>7348181.9599999981</v>
      </c>
      <c r="AQ200" s="7">
        <f t="shared" si="305"/>
        <v>0.43850878004364208</v>
      </c>
      <c r="AR200" s="54">
        <f t="shared" si="306"/>
        <v>1.7073869097334438E-2</v>
      </c>
      <c r="AS200" s="15">
        <v>3875</v>
      </c>
      <c r="AT200" s="7">
        <f t="shared" si="307"/>
        <v>0.48011398835336389</v>
      </c>
      <c r="AU200" s="15">
        <v>3799</v>
      </c>
      <c r="AV200" s="7">
        <f t="shared" si="285"/>
        <v>0.47552885217173613</v>
      </c>
      <c r="AW200" s="54">
        <f t="shared" si="324"/>
        <v>-4.585136181627758E-3</v>
      </c>
      <c r="AX200" s="9">
        <v>6841861.6999999862</v>
      </c>
      <c r="AY200" s="7">
        <f>AX200/$DX200</f>
        <v>0.40845229557364382</v>
      </c>
      <c r="AZ200" s="9">
        <v>6835131.6900000004</v>
      </c>
      <c r="BA200" s="7">
        <f t="shared" si="286"/>
        <v>0.40789208475446331</v>
      </c>
      <c r="BB200" s="54">
        <f t="shared" si="308"/>
        <v>-5.6021081918050664E-4</v>
      </c>
      <c r="BC200" s="15">
        <v>796</v>
      </c>
      <c r="BD200" s="7">
        <f>BC200/$DU200</f>
        <v>9.8624705736587784E-2</v>
      </c>
      <c r="BE200" s="15">
        <v>726</v>
      </c>
      <c r="BF200" s="7">
        <f t="shared" si="287"/>
        <v>9.0874953060458133E-2</v>
      </c>
      <c r="BG200" s="54">
        <f t="shared" si="325"/>
        <v>-7.7497526761296509E-3</v>
      </c>
      <c r="BH200" s="9">
        <v>1101629.25</v>
      </c>
      <c r="BI200" s="7">
        <f t="shared" si="309"/>
        <v>6.5766163620871274E-2</v>
      </c>
      <c r="BJ200" s="9">
        <v>1046498.71</v>
      </c>
      <c r="BK200" s="7">
        <f t="shared" si="288"/>
        <v>6.2450668088701665E-2</v>
      </c>
      <c r="BL200" s="54">
        <f t="shared" si="326"/>
        <v>-3.3154955321696086E-3</v>
      </c>
      <c r="BM200" s="15">
        <f t="shared" si="327"/>
        <v>4671</v>
      </c>
      <c r="BN200" s="7">
        <f t="shared" si="310"/>
        <v>0.57873869408995171</v>
      </c>
      <c r="BO200" s="15">
        <f t="shared" si="328"/>
        <v>4525</v>
      </c>
      <c r="BP200" s="7">
        <f t="shared" si="311"/>
        <v>0.56640380523219425</v>
      </c>
      <c r="BQ200" s="54">
        <f t="shared" si="329"/>
        <v>-1.2334888857757464E-2</v>
      </c>
      <c r="BR200" s="9">
        <f t="shared" si="330"/>
        <v>7943490.9499999862</v>
      </c>
      <c r="BS200" s="7">
        <f t="shared" si="312"/>
        <v>0.47421845919451511</v>
      </c>
      <c r="BT200" s="9">
        <f t="shared" si="331"/>
        <v>7881630.4000000004</v>
      </c>
      <c r="BU200" s="7">
        <f t="shared" si="313"/>
        <v>0.47034275284316496</v>
      </c>
      <c r="BV200" s="55">
        <f t="shared" si="332"/>
        <v>-3.87570635135015E-3</v>
      </c>
      <c r="BW200" s="147">
        <v>36</v>
      </c>
      <c r="BX200" s="7">
        <f t="shared" si="333"/>
        <v>4.4604138272828645E-3</v>
      </c>
      <c r="BY200" s="147">
        <v>13</v>
      </c>
      <c r="BZ200" s="7">
        <f t="shared" si="334"/>
        <v>1.6272374514958068E-3</v>
      </c>
      <c r="CA200" s="54">
        <f t="shared" si="335"/>
        <v>-2.8331763757870575E-3</v>
      </c>
      <c r="CB200" s="147">
        <v>160500.17000000001</v>
      </c>
      <c r="CC200" s="7">
        <f t="shared" si="336"/>
        <v>9.5816995067965517E-3</v>
      </c>
      <c r="CD200" s="147">
        <v>74412.149999999994</v>
      </c>
      <c r="CE200" s="7">
        <f t="shared" si="337"/>
        <v>4.440606029429966E-3</v>
      </c>
      <c r="CF200" s="148">
        <f t="shared" si="338"/>
        <v>-5.1410934773665857E-3</v>
      </c>
      <c r="CG200" s="147">
        <v>284</v>
      </c>
      <c r="CH200" s="55">
        <f t="shared" si="339"/>
        <v>3.5187709081898152E-2</v>
      </c>
      <c r="CI200" s="147">
        <v>239</v>
      </c>
      <c r="CJ200" s="55">
        <f t="shared" si="340"/>
        <v>2.991613468519214E-2</v>
      </c>
      <c r="CK200" s="55">
        <f t="shared" si="341"/>
        <v>-5.2715743967060129E-3</v>
      </c>
      <c r="CL200" s="147">
        <v>1015127.02</v>
      </c>
      <c r="CM200" s="55">
        <f t="shared" si="342"/>
        <v>6.0602067068650789E-2</v>
      </c>
      <c r="CN200" s="147">
        <v>922902.84999999986</v>
      </c>
      <c r="CO200" s="55">
        <f t="shared" si="343"/>
        <v>5.5074983860674623E-2</v>
      </c>
      <c r="CP200" s="55">
        <f t="shared" si="344"/>
        <v>-5.5270832079761661E-3</v>
      </c>
      <c r="CQ200" s="147">
        <v>186</v>
      </c>
      <c r="CR200" s="55">
        <f t="shared" si="345"/>
        <v>2.3045471440961467E-2</v>
      </c>
      <c r="CS200" s="147">
        <v>149</v>
      </c>
      <c r="CT200" s="55">
        <f t="shared" si="346"/>
        <v>1.8650644636375016E-2</v>
      </c>
      <c r="CU200" s="55">
        <f t="shared" si="347"/>
        <v>-4.3948268045864505E-3</v>
      </c>
      <c r="CV200" s="147">
        <v>403605.80999999988</v>
      </c>
      <c r="CW200" s="55">
        <f t="shared" si="348"/>
        <v>2.409486289402199E-2</v>
      </c>
      <c r="CX200" s="147">
        <v>318748.79999999999</v>
      </c>
      <c r="CY200" s="55">
        <f t="shared" si="349"/>
        <v>1.9021595843603047E-2</v>
      </c>
      <c r="CZ200" s="55">
        <f t="shared" si="350"/>
        <v>-5.0732670504189427E-3</v>
      </c>
      <c r="DA200" s="147">
        <v>25</v>
      </c>
      <c r="DB200" s="55">
        <f t="shared" si="351"/>
        <v>3.0975096022797669E-3</v>
      </c>
      <c r="DC200" s="147">
        <v>58</v>
      </c>
      <c r="DD200" s="55">
        <f t="shared" si="352"/>
        <v>7.2599824759043688E-3</v>
      </c>
      <c r="DE200" s="55">
        <f t="shared" si="353"/>
        <v>4.1624728736246019E-3</v>
      </c>
      <c r="DF200" s="147">
        <v>49864.46</v>
      </c>
      <c r="DG200" s="55">
        <f t="shared" si="354"/>
        <v>2.9768583534128118E-3</v>
      </c>
      <c r="DH200" s="147">
        <v>120116.84</v>
      </c>
      <c r="DI200" s="55">
        <f t="shared" si="355"/>
        <v>7.1680708585906269E-3</v>
      </c>
      <c r="DJ200" s="55">
        <f t="shared" si="356"/>
        <v>4.1912125051778151E-3</v>
      </c>
      <c r="DK200" s="147">
        <v>63</v>
      </c>
      <c r="DL200" s="55">
        <f t="shared" si="357"/>
        <v>7.8057241977450131E-3</v>
      </c>
      <c r="DM200" s="147">
        <v>43</v>
      </c>
      <c r="DN200" s="55">
        <f t="shared" si="358"/>
        <v>5.3824008011015148E-3</v>
      </c>
      <c r="DO200" s="55">
        <f t="shared" si="359"/>
        <v>-2.4233233966434982E-3</v>
      </c>
      <c r="DP200" s="147">
        <v>118781.59</v>
      </c>
      <c r="DQ200" s="55">
        <f t="shared" si="360"/>
        <v>7.0911420362951031E-3</v>
      </c>
      <c r="DR200" s="147">
        <v>91213</v>
      </c>
      <c r="DS200" s="55">
        <f t="shared" si="361"/>
        <v>5.4432105208947132E-3</v>
      </c>
      <c r="DT200" s="55">
        <f t="shared" si="362"/>
        <v>-1.6479315154003899E-3</v>
      </c>
      <c r="DU200" s="8">
        <f t="shared" si="363"/>
        <v>8071</v>
      </c>
      <c r="DV200" s="8">
        <f t="shared" si="364"/>
        <v>7989</v>
      </c>
      <c r="DW200" s="56">
        <f t="shared" si="365"/>
        <v>-1.0159831495477611E-2</v>
      </c>
      <c r="DX200" s="9">
        <f t="shared" si="366"/>
        <v>16750699.589999979</v>
      </c>
      <c r="DY200" s="9">
        <f t="shared" si="367"/>
        <v>16757205.999999998</v>
      </c>
      <c r="DZ200" s="56">
        <f t="shared" si="368"/>
        <v>3.8842616483325543E-4</v>
      </c>
      <c r="EA200" s="106"/>
      <c r="EB200" s="78"/>
    </row>
    <row r="201" spans="1:132" ht="15.75" x14ac:dyDescent="0.25">
      <c r="A201" s="6" t="s">
        <v>148</v>
      </c>
      <c r="B201" s="109" t="s">
        <v>616</v>
      </c>
      <c r="C201" s="1" t="s">
        <v>651</v>
      </c>
      <c r="D201" s="15" t="s">
        <v>37</v>
      </c>
      <c r="E201" s="15">
        <v>0</v>
      </c>
      <c r="F201" s="7" t="e">
        <f t="shared" si="289"/>
        <v>#DIV/0!</v>
      </c>
      <c r="G201" s="15">
        <v>489</v>
      </c>
      <c r="H201" s="7">
        <f t="shared" si="290"/>
        <v>0.2648970747562297</v>
      </c>
      <c r="I201" s="55" t="e">
        <f t="shared" si="291"/>
        <v>#DIV/0!</v>
      </c>
      <c r="J201" s="9">
        <v>0</v>
      </c>
      <c r="K201" s="7" t="e">
        <f t="shared" si="292"/>
        <v>#DIV/0!</v>
      </c>
      <c r="L201" s="9">
        <v>967966.61</v>
      </c>
      <c r="M201" s="7">
        <f t="shared" si="293"/>
        <v>0.31703326867989734</v>
      </c>
      <c r="N201" s="55" t="e">
        <f t="shared" si="314"/>
        <v>#DIV/0!</v>
      </c>
      <c r="O201" s="15">
        <v>0</v>
      </c>
      <c r="P201" s="7" t="e">
        <f t="shared" si="294"/>
        <v>#DIV/0!</v>
      </c>
      <c r="Q201" s="15">
        <v>35</v>
      </c>
      <c r="R201" s="7">
        <f t="shared" si="295"/>
        <v>1.8959913326110509E-2</v>
      </c>
      <c r="S201" s="55" t="e">
        <f t="shared" si="315"/>
        <v>#DIV/0!</v>
      </c>
      <c r="T201" s="9">
        <v>0</v>
      </c>
      <c r="U201" s="7" t="e">
        <f t="shared" si="296"/>
        <v>#DIV/0!</v>
      </c>
      <c r="V201" s="9">
        <v>71032.5</v>
      </c>
      <c r="W201" s="7">
        <f t="shared" si="297"/>
        <v>2.3264919910310551E-2</v>
      </c>
      <c r="X201" s="55" t="e">
        <f t="shared" si="316"/>
        <v>#DIV/0!</v>
      </c>
      <c r="Y201" s="15">
        <v>0</v>
      </c>
      <c r="Z201" s="7" t="e">
        <f t="shared" si="298"/>
        <v>#DIV/0!</v>
      </c>
      <c r="AA201" s="9">
        <v>27</v>
      </c>
      <c r="AB201" s="7">
        <f t="shared" si="299"/>
        <v>1.4626218851570965E-2</v>
      </c>
      <c r="AC201" s="55" t="e">
        <f t="shared" si="317"/>
        <v>#DIV/0!</v>
      </c>
      <c r="AD201" s="9">
        <v>0</v>
      </c>
      <c r="AE201" s="7" t="e">
        <f t="shared" si="300"/>
        <v>#DIV/0!</v>
      </c>
      <c r="AF201" s="9">
        <v>59386.5</v>
      </c>
      <c r="AG201" s="7">
        <f t="shared" si="301"/>
        <v>1.9450563703285927E-2</v>
      </c>
      <c r="AH201" s="55" t="e">
        <f t="shared" si="318"/>
        <v>#DIV/0!</v>
      </c>
      <c r="AI201" s="15">
        <f t="shared" si="319"/>
        <v>0</v>
      </c>
      <c r="AJ201" s="7" t="e">
        <f t="shared" si="302"/>
        <v>#DIV/0!</v>
      </c>
      <c r="AK201" s="9">
        <f t="shared" si="320"/>
        <v>551</v>
      </c>
      <c r="AL201" s="7">
        <f t="shared" si="303"/>
        <v>0.29848320693391117</v>
      </c>
      <c r="AM201" s="54" t="e">
        <f t="shared" si="321"/>
        <v>#DIV/0!</v>
      </c>
      <c r="AN201" s="9">
        <f t="shared" si="322"/>
        <v>0</v>
      </c>
      <c r="AO201" s="7" t="e">
        <f t="shared" si="304"/>
        <v>#DIV/0!</v>
      </c>
      <c r="AP201" s="9">
        <f t="shared" si="323"/>
        <v>1098385.6099999999</v>
      </c>
      <c r="AQ201" s="7">
        <f t="shared" si="305"/>
        <v>0.35974875229349379</v>
      </c>
      <c r="AR201" s="54" t="e">
        <f t="shared" si="306"/>
        <v>#DIV/0!</v>
      </c>
      <c r="AS201" s="15">
        <v>0</v>
      </c>
      <c r="AT201" s="7" t="e">
        <f t="shared" si="307"/>
        <v>#DIV/0!</v>
      </c>
      <c r="AU201" s="15">
        <v>819</v>
      </c>
      <c r="AV201" s="7">
        <f t="shared" si="285"/>
        <v>0.44366197183098594</v>
      </c>
      <c r="AW201" s="54" t="e">
        <f t="shared" si="324"/>
        <v>#DIV/0!</v>
      </c>
      <c r="AX201" s="9">
        <v>0</v>
      </c>
      <c r="AY201" s="7" t="e">
        <f>AX201/$DX201</f>
        <v>#DIV/0!</v>
      </c>
      <c r="AZ201" s="9">
        <v>1098604.3899999999</v>
      </c>
      <c r="BA201" s="7">
        <f t="shared" si="286"/>
        <v>0.35982040821406508</v>
      </c>
      <c r="BB201" s="54" t="e">
        <f t="shared" si="308"/>
        <v>#DIV/0!</v>
      </c>
      <c r="BC201" s="15">
        <v>0</v>
      </c>
      <c r="BD201" s="7" t="e">
        <f>BC201/$DU201</f>
        <v>#DIV/0!</v>
      </c>
      <c r="BE201" s="15">
        <v>149</v>
      </c>
      <c r="BF201" s="7">
        <f t="shared" si="287"/>
        <v>8.0715059588299026E-2</v>
      </c>
      <c r="BG201" s="54" t="e">
        <f t="shared" si="325"/>
        <v>#DIV/0!</v>
      </c>
      <c r="BH201" s="9">
        <v>0</v>
      </c>
      <c r="BI201" s="7" t="e">
        <f t="shared" si="309"/>
        <v>#DIV/0!</v>
      </c>
      <c r="BJ201" s="9">
        <v>152575.5</v>
      </c>
      <c r="BK201" s="7">
        <f t="shared" si="288"/>
        <v>4.9972291384585754E-2</v>
      </c>
      <c r="BL201" s="54" t="e">
        <f t="shared" si="326"/>
        <v>#DIV/0!</v>
      </c>
      <c r="BM201" s="15">
        <f t="shared" si="327"/>
        <v>0</v>
      </c>
      <c r="BN201" s="7" t="e">
        <f t="shared" si="310"/>
        <v>#DIV/0!</v>
      </c>
      <c r="BO201" s="15">
        <f t="shared" si="328"/>
        <v>968</v>
      </c>
      <c r="BP201" s="7">
        <f t="shared" si="311"/>
        <v>0.52437703141928493</v>
      </c>
      <c r="BQ201" s="54" t="e">
        <f t="shared" si="329"/>
        <v>#DIV/0!</v>
      </c>
      <c r="BR201" s="9">
        <f t="shared" si="330"/>
        <v>0</v>
      </c>
      <c r="BS201" s="7" t="e">
        <f t="shared" si="312"/>
        <v>#DIV/0!</v>
      </c>
      <c r="BT201" s="9">
        <f t="shared" si="331"/>
        <v>1251179.8899999999</v>
      </c>
      <c r="BU201" s="7">
        <f t="shared" si="313"/>
        <v>0.40979269959865083</v>
      </c>
      <c r="BV201" s="55" t="e">
        <f t="shared" si="332"/>
        <v>#DIV/0!</v>
      </c>
      <c r="BW201" s="147">
        <v>0</v>
      </c>
      <c r="BX201" s="7" t="e">
        <f t="shared" si="333"/>
        <v>#DIV/0!</v>
      </c>
      <c r="BY201" s="147">
        <v>9</v>
      </c>
      <c r="BZ201" s="7">
        <f t="shared" si="334"/>
        <v>4.8754062838569879E-3</v>
      </c>
      <c r="CA201" s="54" t="e">
        <f t="shared" si="335"/>
        <v>#DIV/0!</v>
      </c>
      <c r="CB201" s="147">
        <v>0</v>
      </c>
      <c r="CC201" s="7" t="e">
        <f t="shared" si="336"/>
        <v>#DIV/0!</v>
      </c>
      <c r="CD201" s="147">
        <v>33745.5</v>
      </c>
      <c r="CE201" s="7">
        <f t="shared" si="337"/>
        <v>1.1052495052734802E-2</v>
      </c>
      <c r="CF201" s="148" t="e">
        <f t="shared" si="338"/>
        <v>#DIV/0!</v>
      </c>
      <c r="CG201" s="147">
        <v>0</v>
      </c>
      <c r="CH201" s="55" t="e">
        <f t="shared" si="339"/>
        <v>#DIV/0!</v>
      </c>
      <c r="CI201" s="147">
        <v>136</v>
      </c>
      <c r="CJ201" s="55">
        <f t="shared" si="340"/>
        <v>7.3672806067172261E-2</v>
      </c>
      <c r="CK201" s="55" t="e">
        <f t="shared" si="341"/>
        <v>#DIV/0!</v>
      </c>
      <c r="CL201" s="147">
        <v>0</v>
      </c>
      <c r="CM201" s="55" t="e">
        <f t="shared" si="342"/>
        <v>#DIV/0!</v>
      </c>
      <c r="CN201" s="147">
        <v>377382</v>
      </c>
      <c r="CO201" s="55">
        <f t="shared" si="343"/>
        <v>0.12360204139785051</v>
      </c>
      <c r="CP201" s="55" t="e">
        <f t="shared" si="344"/>
        <v>#DIV/0!</v>
      </c>
      <c r="CQ201" s="147">
        <v>0</v>
      </c>
      <c r="CR201" s="55" t="e">
        <f t="shared" si="345"/>
        <v>#DIV/0!</v>
      </c>
      <c r="CS201" s="147">
        <v>136</v>
      </c>
      <c r="CT201" s="55">
        <f t="shared" si="346"/>
        <v>7.3672806067172261E-2</v>
      </c>
      <c r="CU201" s="55" t="e">
        <f t="shared" si="347"/>
        <v>#DIV/0!</v>
      </c>
      <c r="CV201" s="147">
        <v>0</v>
      </c>
      <c r="CW201" s="55" t="e">
        <f t="shared" si="348"/>
        <v>#DIV/0!</v>
      </c>
      <c r="CX201" s="147">
        <v>224982</v>
      </c>
      <c r="CY201" s="55">
        <f t="shared" si="349"/>
        <v>7.3687230651624094E-2</v>
      </c>
      <c r="CZ201" s="55" t="e">
        <f t="shared" si="350"/>
        <v>#DIV/0!</v>
      </c>
      <c r="DA201" s="147">
        <v>0</v>
      </c>
      <c r="DB201" s="55" t="e">
        <f t="shared" si="351"/>
        <v>#DIV/0!</v>
      </c>
      <c r="DC201" s="147">
        <v>17</v>
      </c>
      <c r="DD201" s="55">
        <f t="shared" si="352"/>
        <v>9.2091007583965327E-3</v>
      </c>
      <c r="DE201" s="55" t="e">
        <f t="shared" si="353"/>
        <v>#DIV/0!</v>
      </c>
      <c r="DF201" s="147">
        <v>0</v>
      </c>
      <c r="DG201" s="55" t="e">
        <f t="shared" si="354"/>
        <v>#DIV/0!</v>
      </c>
      <c r="DH201" s="147">
        <v>25491.5</v>
      </c>
      <c r="DI201" s="55">
        <f t="shared" si="355"/>
        <v>8.349103662319099E-3</v>
      </c>
      <c r="DJ201" s="55" t="e">
        <f t="shared" si="356"/>
        <v>#DIV/0!</v>
      </c>
      <c r="DK201" s="147">
        <v>0</v>
      </c>
      <c r="DL201" s="55" t="e">
        <f t="shared" si="357"/>
        <v>#DIV/0!</v>
      </c>
      <c r="DM201" s="147">
        <v>29</v>
      </c>
      <c r="DN201" s="55">
        <f t="shared" si="358"/>
        <v>1.5709642470205849E-2</v>
      </c>
      <c r="DO201" s="55" t="e">
        <f t="shared" si="359"/>
        <v>#DIV/0!</v>
      </c>
      <c r="DP201" s="147">
        <v>0</v>
      </c>
      <c r="DQ201" s="55" t="e">
        <f t="shared" si="360"/>
        <v>#DIV/0!</v>
      </c>
      <c r="DR201" s="147">
        <v>42035.5</v>
      </c>
      <c r="DS201" s="55">
        <f t="shared" si="361"/>
        <v>1.3767677343326776E-2</v>
      </c>
      <c r="DT201" s="55" t="e">
        <f t="shared" si="362"/>
        <v>#DIV/0!</v>
      </c>
      <c r="DU201" s="8">
        <f t="shared" si="363"/>
        <v>0</v>
      </c>
      <c r="DV201" s="8">
        <f t="shared" si="364"/>
        <v>1846</v>
      </c>
      <c r="DW201" s="56">
        <f t="shared" si="365"/>
        <v>0</v>
      </c>
      <c r="DX201" s="9">
        <f t="shared" si="366"/>
        <v>0</v>
      </c>
      <c r="DY201" s="9">
        <f t="shared" si="367"/>
        <v>3053202</v>
      </c>
      <c r="DZ201" s="56">
        <f t="shared" si="368"/>
        <v>0</v>
      </c>
      <c r="EA201" s="106"/>
      <c r="EB201" s="78"/>
    </row>
    <row r="202" spans="1:132" ht="15.75" x14ac:dyDescent="0.25">
      <c r="A202" s="6" t="s">
        <v>148</v>
      </c>
      <c r="B202" s="109" t="s">
        <v>180</v>
      </c>
      <c r="C202" s="1" t="s">
        <v>651</v>
      </c>
      <c r="D202" s="15" t="s">
        <v>6</v>
      </c>
      <c r="E202" s="15">
        <v>2106</v>
      </c>
      <c r="F202" s="7">
        <f t="shared" si="289"/>
        <v>0.26035356657188774</v>
      </c>
      <c r="G202" s="15">
        <v>2698</v>
      </c>
      <c r="H202" s="7">
        <f t="shared" si="290"/>
        <v>0.31143945515410365</v>
      </c>
      <c r="I202" s="55">
        <f t="shared" si="291"/>
        <v>5.108588858221591E-2</v>
      </c>
      <c r="J202" s="9">
        <v>5682800.8999999929</v>
      </c>
      <c r="K202" s="7">
        <f t="shared" si="292"/>
        <v>0.32116991849367954</v>
      </c>
      <c r="L202" s="9">
        <v>6945804.2199999979</v>
      </c>
      <c r="M202" s="7">
        <f t="shared" si="293"/>
        <v>0.36784634170402247</v>
      </c>
      <c r="N202" s="55">
        <f t="shared" si="314"/>
        <v>4.6676423210342932E-2</v>
      </c>
      <c r="O202" s="15">
        <v>332</v>
      </c>
      <c r="P202" s="7">
        <f t="shared" si="294"/>
        <v>4.1043392261095317E-2</v>
      </c>
      <c r="Q202" s="15">
        <v>323</v>
      </c>
      <c r="R202" s="7">
        <f t="shared" si="295"/>
        <v>3.7285005194505366E-2</v>
      </c>
      <c r="S202" s="55">
        <f t="shared" si="315"/>
        <v>-3.7583870665899508E-3</v>
      </c>
      <c r="T202" s="9">
        <v>888239.73</v>
      </c>
      <c r="U202" s="7">
        <f t="shared" si="296"/>
        <v>5.0199872687242707E-2</v>
      </c>
      <c r="V202" s="9">
        <v>748270.78999999969</v>
      </c>
      <c r="W202" s="7">
        <f t="shared" si="297"/>
        <v>3.9628049393174346E-2</v>
      </c>
      <c r="X202" s="55">
        <f t="shared" si="316"/>
        <v>-1.0571823294068361E-2</v>
      </c>
      <c r="Y202" s="15">
        <v>78</v>
      </c>
      <c r="Z202" s="7">
        <f t="shared" si="298"/>
        <v>9.6427246878476938E-3</v>
      </c>
      <c r="AA202" s="9">
        <v>94</v>
      </c>
      <c r="AB202" s="7">
        <f t="shared" si="299"/>
        <v>1.0850744545769364E-2</v>
      </c>
      <c r="AC202" s="55">
        <f t="shared" si="317"/>
        <v>1.2080198579216706E-3</v>
      </c>
      <c r="AD202" s="9">
        <v>202298.83000000002</v>
      </c>
      <c r="AE202" s="7">
        <f t="shared" si="300"/>
        <v>1.1433147119841348E-2</v>
      </c>
      <c r="AF202" s="9">
        <v>268441.87</v>
      </c>
      <c r="AG202" s="7">
        <f t="shared" si="301"/>
        <v>1.4216548107612342E-2</v>
      </c>
      <c r="AH202" s="55">
        <f t="shared" si="318"/>
        <v>2.7834009877709936E-3</v>
      </c>
      <c r="AI202" s="15">
        <f t="shared" si="319"/>
        <v>2516</v>
      </c>
      <c r="AJ202" s="7">
        <f t="shared" si="302"/>
        <v>0.31103968352083078</v>
      </c>
      <c r="AK202" s="9">
        <f t="shared" si="320"/>
        <v>3115</v>
      </c>
      <c r="AL202" s="7">
        <f t="shared" si="303"/>
        <v>0.35957520489437839</v>
      </c>
      <c r="AM202" s="54">
        <f t="shared" si="321"/>
        <v>4.8535521373547608E-2</v>
      </c>
      <c r="AN202" s="9">
        <f t="shared" si="322"/>
        <v>6773339.4599999934</v>
      </c>
      <c r="AO202" s="7">
        <f t="shared" si="304"/>
        <v>0.38280293830076362</v>
      </c>
      <c r="AP202" s="9">
        <f t="shared" si="323"/>
        <v>7962516.879999998</v>
      </c>
      <c r="AQ202" s="7">
        <f t="shared" si="305"/>
        <v>0.42169093920480921</v>
      </c>
      <c r="AR202" s="54">
        <f t="shared" si="306"/>
        <v>3.8888000904045594E-2</v>
      </c>
      <c r="AS202" s="15">
        <v>3924</v>
      </c>
      <c r="AT202" s="7">
        <f t="shared" si="307"/>
        <v>0.48510322660403016</v>
      </c>
      <c r="AU202" s="15">
        <v>3997</v>
      </c>
      <c r="AV202" s="7">
        <f t="shared" si="285"/>
        <v>0.46138751010042711</v>
      </c>
      <c r="AW202" s="54">
        <f t="shared" si="324"/>
        <v>-2.3715716503603046E-2</v>
      </c>
      <c r="AX202" s="9">
        <v>7232344.6499999911</v>
      </c>
      <c r="AY202" s="7">
        <v>0</v>
      </c>
      <c r="AZ202" s="9">
        <v>7419203.1500000004</v>
      </c>
      <c r="BA202" s="7">
        <f t="shared" si="286"/>
        <v>0.39291731391278129</v>
      </c>
      <c r="BB202" s="54">
        <f t="shared" si="308"/>
        <v>0.39291731391278129</v>
      </c>
      <c r="BC202" s="15">
        <v>779</v>
      </c>
      <c r="BD202" s="7">
        <v>0</v>
      </c>
      <c r="BE202" s="15">
        <v>808</v>
      </c>
      <c r="BF202" s="7">
        <f t="shared" si="287"/>
        <v>9.3270229712570707E-2</v>
      </c>
      <c r="BG202" s="54">
        <f t="shared" si="325"/>
        <v>9.3270229712570707E-2</v>
      </c>
      <c r="BH202" s="9">
        <v>1125340.03</v>
      </c>
      <c r="BI202" s="7">
        <f t="shared" si="309"/>
        <v>6.3599864234690218E-2</v>
      </c>
      <c r="BJ202" s="9">
        <v>1205196.8600000001</v>
      </c>
      <c r="BK202" s="7">
        <f t="shared" si="288"/>
        <v>6.3826627117943027E-2</v>
      </c>
      <c r="BL202" s="54">
        <f t="shared" si="326"/>
        <v>2.2676288325280958E-4</v>
      </c>
      <c r="BM202" s="15">
        <f t="shared" si="327"/>
        <v>4703</v>
      </c>
      <c r="BN202" s="7">
        <f t="shared" si="310"/>
        <v>0.58140684880702187</v>
      </c>
      <c r="BO202" s="15">
        <f t="shared" si="328"/>
        <v>4805</v>
      </c>
      <c r="BP202" s="7">
        <f t="shared" si="311"/>
        <v>0.55465773981299782</v>
      </c>
      <c r="BQ202" s="54">
        <f t="shared" si="329"/>
        <v>-2.6749108994024051E-2</v>
      </c>
      <c r="BR202" s="9">
        <f t="shared" si="330"/>
        <v>8357684.6799999913</v>
      </c>
      <c r="BS202" s="7">
        <f t="shared" si="312"/>
        <v>0.47234399985251546</v>
      </c>
      <c r="BT202" s="9">
        <f t="shared" si="331"/>
        <v>8624400.0099999998</v>
      </c>
      <c r="BU202" s="7">
        <f t="shared" si="313"/>
        <v>0.4567439410307243</v>
      </c>
      <c r="BV202" s="55">
        <f t="shared" si="332"/>
        <v>-1.5600058821791163E-2</v>
      </c>
      <c r="BW202" s="147">
        <v>41</v>
      </c>
      <c r="BX202" s="7">
        <f t="shared" si="333"/>
        <v>5.0686116948943007E-3</v>
      </c>
      <c r="BY202" s="147">
        <v>37</v>
      </c>
      <c r="BZ202" s="7">
        <f t="shared" si="334"/>
        <v>4.2710377467390049E-3</v>
      </c>
      <c r="CA202" s="54">
        <f t="shared" si="335"/>
        <v>-7.975739481552958E-4</v>
      </c>
      <c r="CB202" s="147">
        <v>186920.92</v>
      </c>
      <c r="CC202" s="7">
        <f t="shared" si="336"/>
        <v>1.0564047148152537E-2</v>
      </c>
      <c r="CD202" s="147">
        <v>170014.91</v>
      </c>
      <c r="CE202" s="7">
        <f t="shared" si="337"/>
        <v>9.0039051919373926E-3</v>
      </c>
      <c r="CF202" s="148">
        <f t="shared" si="338"/>
        <v>-1.5601419562151445E-3</v>
      </c>
      <c r="CG202" s="147">
        <v>371</v>
      </c>
      <c r="CH202" s="55">
        <f t="shared" si="339"/>
        <v>4.586475460501916E-2</v>
      </c>
      <c r="CI202" s="147">
        <v>349</v>
      </c>
      <c r="CJ202" s="55">
        <f t="shared" si="340"/>
        <v>4.0286274962484131E-2</v>
      </c>
      <c r="CK202" s="55">
        <f t="shared" si="341"/>
        <v>-5.5784796425350294E-3</v>
      </c>
      <c r="CL202" s="147">
        <v>1359488.2300000009</v>
      </c>
      <c r="CM202" s="55">
        <f t="shared" si="342"/>
        <v>7.6833014512652995E-2</v>
      </c>
      <c r="CN202" s="147">
        <v>1326138.01</v>
      </c>
      <c r="CO202" s="55">
        <f t="shared" si="343"/>
        <v>7.0231610353847909E-2</v>
      </c>
      <c r="CP202" s="55">
        <f t="shared" si="344"/>
        <v>-6.6014041588050854E-3</v>
      </c>
      <c r="CQ202" s="147">
        <v>303</v>
      </c>
      <c r="CR202" s="55">
        <f t="shared" si="345"/>
        <v>3.7458276672023734E-2</v>
      </c>
      <c r="CS202" s="147">
        <v>207</v>
      </c>
      <c r="CT202" s="55">
        <f t="shared" si="346"/>
        <v>2.3894724691215515E-2</v>
      </c>
      <c r="CU202" s="55">
        <f t="shared" si="347"/>
        <v>-1.3563551980808219E-2</v>
      </c>
      <c r="CV202" s="147">
        <v>684168.39999999991</v>
      </c>
      <c r="CW202" s="55">
        <f t="shared" si="348"/>
        <v>3.8666550725708404E-2</v>
      </c>
      <c r="CX202" s="147">
        <v>466970.02999999991</v>
      </c>
      <c r="CY202" s="55">
        <f t="shared" si="349"/>
        <v>2.4730500857813937E-2</v>
      </c>
      <c r="CZ202" s="55">
        <f t="shared" si="350"/>
        <v>-1.3936049867894467E-2</v>
      </c>
      <c r="DA202" s="147">
        <v>48</v>
      </c>
      <c r="DB202" s="55">
        <f t="shared" si="351"/>
        <v>5.9339844232908891E-3</v>
      </c>
      <c r="DC202" s="147">
        <v>92</v>
      </c>
      <c r="DD202" s="55">
        <f t="shared" si="352"/>
        <v>1.0619877640540228E-2</v>
      </c>
      <c r="DE202" s="55">
        <f t="shared" si="353"/>
        <v>4.6858932172493392E-3</v>
      </c>
      <c r="DF202" s="147">
        <v>100755.48</v>
      </c>
      <c r="DG202" s="55">
        <f t="shared" si="354"/>
        <v>5.6943098779673237E-3</v>
      </c>
      <c r="DH202" s="147">
        <v>205872.92</v>
      </c>
      <c r="DI202" s="55">
        <f t="shared" si="355"/>
        <v>1.0902927591864217E-2</v>
      </c>
      <c r="DJ202" s="55">
        <f t="shared" si="356"/>
        <v>5.2086177138968934E-3</v>
      </c>
      <c r="DK202" s="147">
        <v>107</v>
      </c>
      <c r="DL202" s="55">
        <f t="shared" si="357"/>
        <v>1.3227840276919273E-2</v>
      </c>
      <c r="DM202" s="147">
        <v>58</v>
      </c>
      <c r="DN202" s="55">
        <f t="shared" si="358"/>
        <v>6.6951402516449267E-3</v>
      </c>
      <c r="DO202" s="55">
        <f t="shared" si="359"/>
        <v>-6.5327000252743466E-3</v>
      </c>
      <c r="DP202" s="147">
        <v>231706.23</v>
      </c>
      <c r="DQ202" s="55">
        <f t="shared" si="360"/>
        <v>1.3095139582239783E-2</v>
      </c>
      <c r="DR202" s="147">
        <v>126439.55</v>
      </c>
      <c r="DS202" s="55">
        <f t="shared" si="361"/>
        <v>6.6961757690030101E-3</v>
      </c>
      <c r="DT202" s="55">
        <f t="shared" si="362"/>
        <v>-6.3989638132367728E-3</v>
      </c>
      <c r="DU202" s="8">
        <f t="shared" si="363"/>
        <v>8089</v>
      </c>
      <c r="DV202" s="8">
        <f t="shared" si="364"/>
        <v>8663</v>
      </c>
      <c r="DW202" s="56">
        <f t="shared" si="365"/>
        <v>7.0960563728520221E-2</v>
      </c>
      <c r="DX202" s="9">
        <f t="shared" si="366"/>
        <v>17694063.399999984</v>
      </c>
      <c r="DY202" s="9">
        <f t="shared" si="367"/>
        <v>18882352.309999999</v>
      </c>
      <c r="DZ202" s="56">
        <f t="shared" si="368"/>
        <v>6.7157491365155586E-2</v>
      </c>
      <c r="EA202" s="106"/>
      <c r="EB202" s="78"/>
    </row>
    <row r="203" spans="1:132" ht="15.75" x14ac:dyDescent="0.25">
      <c r="A203" s="6" t="s">
        <v>148</v>
      </c>
      <c r="B203" s="109" t="s">
        <v>681</v>
      </c>
      <c r="C203" s="1" t="s">
        <v>651</v>
      </c>
      <c r="D203" s="15" t="s">
        <v>6</v>
      </c>
      <c r="E203" s="15">
        <v>0</v>
      </c>
      <c r="F203" s="7" t="e">
        <f t="shared" si="289"/>
        <v>#DIV/0!</v>
      </c>
      <c r="G203" s="15">
        <v>0</v>
      </c>
      <c r="H203" s="7" t="e">
        <f t="shared" si="290"/>
        <v>#DIV/0!</v>
      </c>
      <c r="I203" s="55" t="e">
        <f t="shared" si="291"/>
        <v>#DIV/0!</v>
      </c>
      <c r="J203" s="9">
        <v>0</v>
      </c>
      <c r="K203" s="7" t="e">
        <f t="shared" si="292"/>
        <v>#DIV/0!</v>
      </c>
      <c r="L203" s="9">
        <v>0</v>
      </c>
      <c r="M203" s="7" t="e">
        <f t="shared" si="293"/>
        <v>#DIV/0!</v>
      </c>
      <c r="N203" s="55" t="e">
        <f t="shared" si="314"/>
        <v>#DIV/0!</v>
      </c>
      <c r="O203" s="15">
        <v>0</v>
      </c>
      <c r="P203" s="7" t="e">
        <f t="shared" si="294"/>
        <v>#DIV/0!</v>
      </c>
      <c r="Q203" s="15">
        <v>0</v>
      </c>
      <c r="R203" s="7" t="e">
        <f t="shared" si="295"/>
        <v>#DIV/0!</v>
      </c>
      <c r="S203" s="55" t="e">
        <f t="shared" si="315"/>
        <v>#DIV/0!</v>
      </c>
      <c r="T203" s="9">
        <v>0</v>
      </c>
      <c r="U203" s="7" t="e">
        <f t="shared" si="296"/>
        <v>#DIV/0!</v>
      </c>
      <c r="V203" s="9">
        <v>0</v>
      </c>
      <c r="W203" s="7" t="e">
        <f t="shared" si="297"/>
        <v>#DIV/0!</v>
      </c>
      <c r="X203" s="55" t="e">
        <f t="shared" si="316"/>
        <v>#DIV/0!</v>
      </c>
      <c r="Y203" s="15">
        <v>0</v>
      </c>
      <c r="Z203" s="7" t="e">
        <f t="shared" si="298"/>
        <v>#DIV/0!</v>
      </c>
      <c r="AA203" s="9">
        <v>0</v>
      </c>
      <c r="AB203" s="7" t="e">
        <f t="shared" si="299"/>
        <v>#DIV/0!</v>
      </c>
      <c r="AC203" s="55" t="e">
        <f t="shared" si="317"/>
        <v>#DIV/0!</v>
      </c>
      <c r="AD203" s="9">
        <v>0</v>
      </c>
      <c r="AE203" s="7" t="e">
        <f t="shared" si="300"/>
        <v>#DIV/0!</v>
      </c>
      <c r="AF203" s="9">
        <v>0</v>
      </c>
      <c r="AG203" s="7" t="e">
        <f t="shared" si="301"/>
        <v>#DIV/0!</v>
      </c>
      <c r="AH203" s="55" t="e">
        <f t="shared" si="318"/>
        <v>#DIV/0!</v>
      </c>
      <c r="AI203" s="15">
        <f t="shared" si="319"/>
        <v>0</v>
      </c>
      <c r="AJ203" s="7" t="e">
        <f t="shared" si="302"/>
        <v>#DIV/0!</v>
      </c>
      <c r="AK203" s="9">
        <f t="shared" si="320"/>
        <v>0</v>
      </c>
      <c r="AL203" s="7" t="e">
        <f t="shared" si="303"/>
        <v>#DIV/0!</v>
      </c>
      <c r="AM203" s="54" t="e">
        <f t="shared" si="321"/>
        <v>#DIV/0!</v>
      </c>
      <c r="AN203" s="9">
        <f t="shared" si="322"/>
        <v>0</v>
      </c>
      <c r="AO203" s="7" t="e">
        <f t="shared" si="304"/>
        <v>#DIV/0!</v>
      </c>
      <c r="AP203" s="9">
        <f t="shared" si="323"/>
        <v>0</v>
      </c>
      <c r="AQ203" s="7" t="e">
        <f t="shared" si="305"/>
        <v>#DIV/0!</v>
      </c>
      <c r="AR203" s="54" t="e">
        <f t="shared" si="306"/>
        <v>#DIV/0!</v>
      </c>
      <c r="AS203" s="15">
        <v>0</v>
      </c>
      <c r="AT203" s="7" t="e">
        <f t="shared" si="307"/>
        <v>#DIV/0!</v>
      </c>
      <c r="AU203" s="15">
        <v>0</v>
      </c>
      <c r="AV203" s="7" t="e">
        <f t="shared" si="285"/>
        <v>#DIV/0!</v>
      </c>
      <c r="AW203" s="54" t="e">
        <f t="shared" si="324"/>
        <v>#DIV/0!</v>
      </c>
      <c r="AX203" s="9">
        <v>0</v>
      </c>
      <c r="AY203" s="7" t="e">
        <f>AX203/$DX203</f>
        <v>#DIV/0!</v>
      </c>
      <c r="AZ203" s="9">
        <v>0</v>
      </c>
      <c r="BA203" s="7" t="e">
        <f t="shared" si="286"/>
        <v>#DIV/0!</v>
      </c>
      <c r="BB203" s="54" t="e">
        <f t="shared" si="308"/>
        <v>#DIV/0!</v>
      </c>
      <c r="BC203" s="15">
        <v>0</v>
      </c>
      <c r="BD203" s="7" t="e">
        <f>BC203/$DU203</f>
        <v>#DIV/0!</v>
      </c>
      <c r="BE203" s="15">
        <v>0</v>
      </c>
      <c r="BF203" s="7" t="e">
        <f t="shared" si="287"/>
        <v>#DIV/0!</v>
      </c>
      <c r="BG203" s="54" t="e">
        <f t="shared" si="325"/>
        <v>#DIV/0!</v>
      </c>
      <c r="BH203" s="9">
        <v>0</v>
      </c>
      <c r="BI203" s="7" t="e">
        <f t="shared" si="309"/>
        <v>#DIV/0!</v>
      </c>
      <c r="BJ203" s="9">
        <v>0</v>
      </c>
      <c r="BK203" s="7" t="e">
        <f t="shared" si="288"/>
        <v>#DIV/0!</v>
      </c>
      <c r="BL203" s="54" t="e">
        <f t="shared" si="326"/>
        <v>#DIV/0!</v>
      </c>
      <c r="BM203" s="15">
        <f t="shared" si="327"/>
        <v>0</v>
      </c>
      <c r="BN203" s="7" t="e">
        <f t="shared" si="310"/>
        <v>#DIV/0!</v>
      </c>
      <c r="BO203" s="15">
        <f t="shared" si="328"/>
        <v>0</v>
      </c>
      <c r="BP203" s="7" t="e">
        <f t="shared" si="311"/>
        <v>#DIV/0!</v>
      </c>
      <c r="BQ203" s="54" t="e">
        <f t="shared" si="329"/>
        <v>#DIV/0!</v>
      </c>
      <c r="BR203" s="9">
        <f t="shared" si="330"/>
        <v>0</v>
      </c>
      <c r="BS203" s="7" t="e">
        <f t="shared" si="312"/>
        <v>#DIV/0!</v>
      </c>
      <c r="BT203" s="9">
        <f t="shared" si="331"/>
        <v>0</v>
      </c>
      <c r="BU203" s="7" t="e">
        <f t="shared" si="313"/>
        <v>#DIV/0!</v>
      </c>
      <c r="BV203" s="55" t="e">
        <f t="shared" si="332"/>
        <v>#DIV/0!</v>
      </c>
      <c r="BW203" s="147">
        <v>0</v>
      </c>
      <c r="BX203" s="7" t="e">
        <f t="shared" si="333"/>
        <v>#DIV/0!</v>
      </c>
      <c r="BY203" s="147">
        <v>0</v>
      </c>
      <c r="BZ203" s="7" t="e">
        <f t="shared" si="334"/>
        <v>#DIV/0!</v>
      </c>
      <c r="CA203" s="54" t="e">
        <f t="shared" si="335"/>
        <v>#DIV/0!</v>
      </c>
      <c r="CB203" s="147">
        <v>0</v>
      </c>
      <c r="CC203" s="7" t="e">
        <f t="shared" si="336"/>
        <v>#DIV/0!</v>
      </c>
      <c r="CD203" s="147">
        <v>0</v>
      </c>
      <c r="CE203" s="7" t="e">
        <f t="shared" si="337"/>
        <v>#DIV/0!</v>
      </c>
      <c r="CF203" s="148" t="e">
        <f t="shared" si="338"/>
        <v>#DIV/0!</v>
      </c>
      <c r="CG203" s="147">
        <v>0</v>
      </c>
      <c r="CH203" s="55" t="e">
        <f t="shared" si="339"/>
        <v>#DIV/0!</v>
      </c>
      <c r="CI203" s="147">
        <v>0</v>
      </c>
      <c r="CJ203" s="55" t="e">
        <f t="shared" si="340"/>
        <v>#DIV/0!</v>
      </c>
      <c r="CK203" s="55" t="e">
        <f t="shared" si="341"/>
        <v>#DIV/0!</v>
      </c>
      <c r="CL203" s="147">
        <v>0</v>
      </c>
      <c r="CM203" s="55" t="e">
        <f t="shared" si="342"/>
        <v>#DIV/0!</v>
      </c>
      <c r="CN203" s="147">
        <v>0</v>
      </c>
      <c r="CO203" s="55" t="e">
        <f t="shared" si="343"/>
        <v>#DIV/0!</v>
      </c>
      <c r="CP203" s="55" t="e">
        <f t="shared" si="344"/>
        <v>#DIV/0!</v>
      </c>
      <c r="CQ203" s="147">
        <v>0</v>
      </c>
      <c r="CR203" s="55" t="e">
        <f t="shared" si="345"/>
        <v>#DIV/0!</v>
      </c>
      <c r="CS203" s="147">
        <v>0</v>
      </c>
      <c r="CT203" s="55" t="e">
        <f t="shared" si="346"/>
        <v>#DIV/0!</v>
      </c>
      <c r="CU203" s="55" t="e">
        <f t="shared" si="347"/>
        <v>#DIV/0!</v>
      </c>
      <c r="CV203" s="147">
        <v>0</v>
      </c>
      <c r="CW203" s="55" t="e">
        <f t="shared" si="348"/>
        <v>#DIV/0!</v>
      </c>
      <c r="CX203" s="147">
        <v>0</v>
      </c>
      <c r="CY203" s="55" t="e">
        <f t="shared" si="349"/>
        <v>#DIV/0!</v>
      </c>
      <c r="CZ203" s="55" t="e">
        <f t="shared" si="350"/>
        <v>#DIV/0!</v>
      </c>
      <c r="DA203" s="147">
        <v>0</v>
      </c>
      <c r="DB203" s="55" t="e">
        <f t="shared" si="351"/>
        <v>#DIV/0!</v>
      </c>
      <c r="DC203" s="147">
        <v>0</v>
      </c>
      <c r="DD203" s="55" t="e">
        <f t="shared" si="352"/>
        <v>#DIV/0!</v>
      </c>
      <c r="DE203" s="55" t="e">
        <f t="shared" si="353"/>
        <v>#DIV/0!</v>
      </c>
      <c r="DF203" s="147">
        <v>0</v>
      </c>
      <c r="DG203" s="55" t="e">
        <f t="shared" si="354"/>
        <v>#DIV/0!</v>
      </c>
      <c r="DH203" s="147">
        <v>0</v>
      </c>
      <c r="DI203" s="55" t="e">
        <f t="shared" si="355"/>
        <v>#DIV/0!</v>
      </c>
      <c r="DJ203" s="55" t="e">
        <f t="shared" si="356"/>
        <v>#DIV/0!</v>
      </c>
      <c r="DK203" s="147">
        <v>0</v>
      </c>
      <c r="DL203" s="55" t="e">
        <f t="shared" si="357"/>
        <v>#DIV/0!</v>
      </c>
      <c r="DM203" s="147">
        <v>0</v>
      </c>
      <c r="DN203" s="55" t="e">
        <f t="shared" si="358"/>
        <v>#DIV/0!</v>
      </c>
      <c r="DO203" s="55" t="e">
        <f t="shared" si="359"/>
        <v>#DIV/0!</v>
      </c>
      <c r="DP203" s="147">
        <v>0</v>
      </c>
      <c r="DQ203" s="55" t="e">
        <f t="shared" si="360"/>
        <v>#DIV/0!</v>
      </c>
      <c r="DR203" s="147">
        <v>0</v>
      </c>
      <c r="DS203" s="55" t="e">
        <f t="shared" si="361"/>
        <v>#DIV/0!</v>
      </c>
      <c r="DT203" s="55" t="e">
        <f t="shared" si="362"/>
        <v>#DIV/0!</v>
      </c>
      <c r="DU203" s="8">
        <f t="shared" si="363"/>
        <v>0</v>
      </c>
      <c r="DV203" s="8">
        <f t="shared" si="364"/>
        <v>0</v>
      </c>
      <c r="DW203" s="56">
        <f t="shared" si="365"/>
        <v>0</v>
      </c>
      <c r="DX203" s="9">
        <f t="shared" si="366"/>
        <v>0</v>
      </c>
      <c r="DY203" s="9">
        <f t="shared" si="367"/>
        <v>0</v>
      </c>
      <c r="DZ203" s="56">
        <f t="shared" si="368"/>
        <v>0</v>
      </c>
      <c r="EA203" s="106"/>
      <c r="EB203" s="78"/>
    </row>
    <row r="204" spans="1:132" ht="15.75" x14ac:dyDescent="0.25">
      <c r="A204" s="6" t="s">
        <v>148</v>
      </c>
      <c r="B204" s="109" t="s">
        <v>181</v>
      </c>
      <c r="C204" s="1" t="s">
        <v>651</v>
      </c>
      <c r="D204" s="15" t="s">
        <v>6</v>
      </c>
      <c r="E204" s="15">
        <v>826</v>
      </c>
      <c r="F204" s="7">
        <f t="shared" si="289"/>
        <v>0.24612634088200239</v>
      </c>
      <c r="G204" s="15">
        <v>961</v>
      </c>
      <c r="H204" s="7">
        <f t="shared" si="290"/>
        <v>0.29077155824508322</v>
      </c>
      <c r="I204" s="55">
        <f t="shared" si="291"/>
        <v>4.464521736308083E-2</v>
      </c>
      <c r="J204" s="9">
        <v>2073993.14</v>
      </c>
      <c r="K204" s="7">
        <f t="shared" si="292"/>
        <v>0.30611076250759106</v>
      </c>
      <c r="L204" s="9">
        <v>2266393.4800000009</v>
      </c>
      <c r="M204" s="7">
        <f t="shared" si="293"/>
        <v>0.3353860963003038</v>
      </c>
      <c r="N204" s="55">
        <f t="shared" si="314"/>
        <v>2.9275333792712743E-2</v>
      </c>
      <c r="O204" s="15">
        <v>127</v>
      </c>
      <c r="P204" s="7">
        <f t="shared" si="294"/>
        <v>3.7842669845053634E-2</v>
      </c>
      <c r="Q204" s="15">
        <v>129</v>
      </c>
      <c r="R204" s="7">
        <f t="shared" si="295"/>
        <v>3.9031770045385779E-2</v>
      </c>
      <c r="S204" s="55">
        <f t="shared" si="315"/>
        <v>1.1891002003321452E-3</v>
      </c>
      <c r="T204" s="9">
        <v>335640.89</v>
      </c>
      <c r="U204" s="7">
        <f t="shared" si="296"/>
        <v>4.9538875893594569E-2</v>
      </c>
      <c r="V204" s="9">
        <v>308769.46000000002</v>
      </c>
      <c r="W204" s="7">
        <f t="shared" si="297"/>
        <v>4.5692411648727817E-2</v>
      </c>
      <c r="X204" s="55">
        <f t="shared" si="316"/>
        <v>-3.8464642448667527E-3</v>
      </c>
      <c r="Y204" s="15">
        <v>38</v>
      </c>
      <c r="Z204" s="7">
        <f t="shared" si="298"/>
        <v>1.132300357568534E-2</v>
      </c>
      <c r="AA204" s="9">
        <v>59</v>
      </c>
      <c r="AB204" s="7">
        <f t="shared" si="299"/>
        <v>1.7851739788199698E-2</v>
      </c>
      <c r="AC204" s="55">
        <f t="shared" si="317"/>
        <v>6.5287362125143588E-3</v>
      </c>
      <c r="AD204" s="9">
        <v>124781.35</v>
      </c>
      <c r="AE204" s="7">
        <f t="shared" si="300"/>
        <v>1.8417088011788988E-2</v>
      </c>
      <c r="AF204" s="9">
        <v>166119.75</v>
      </c>
      <c r="AG204" s="7">
        <f t="shared" si="301"/>
        <v>2.4582780952441839E-2</v>
      </c>
      <c r="AH204" s="55">
        <f t="shared" si="318"/>
        <v>6.1656929406528511E-3</v>
      </c>
      <c r="AI204" s="15">
        <f t="shared" si="319"/>
        <v>991</v>
      </c>
      <c r="AJ204" s="7">
        <f t="shared" si="302"/>
        <v>0.29529201430274138</v>
      </c>
      <c r="AK204" s="9">
        <f t="shared" si="320"/>
        <v>1149</v>
      </c>
      <c r="AL204" s="7">
        <f t="shared" si="303"/>
        <v>0.34765506807866869</v>
      </c>
      <c r="AM204" s="54">
        <f t="shared" si="321"/>
        <v>5.2363053775927315E-2</v>
      </c>
      <c r="AN204" s="9">
        <f t="shared" si="322"/>
        <v>2534415.38</v>
      </c>
      <c r="AO204" s="7">
        <f t="shared" si="304"/>
        <v>0.37406672641297462</v>
      </c>
      <c r="AP204" s="9">
        <f t="shared" si="323"/>
        <v>2741282.6900000009</v>
      </c>
      <c r="AQ204" s="7">
        <f t="shared" si="305"/>
        <v>0.40566128890147346</v>
      </c>
      <c r="AR204" s="54">
        <f t="shared" si="306"/>
        <v>3.1594562488498845E-2</v>
      </c>
      <c r="AS204" s="15">
        <v>1637</v>
      </c>
      <c r="AT204" s="7">
        <f t="shared" si="307"/>
        <v>0.48778307508939212</v>
      </c>
      <c r="AU204" s="15">
        <v>1500</v>
      </c>
      <c r="AV204" s="7">
        <f t="shared" si="285"/>
        <v>0.45385779122541603</v>
      </c>
      <c r="AW204" s="54">
        <f t="shared" si="324"/>
        <v>-3.3925283863976086E-2</v>
      </c>
      <c r="AX204" s="9">
        <v>2775294.2599999988</v>
      </c>
      <c r="AY204" s="7">
        <v>0</v>
      </c>
      <c r="AZ204" s="9">
        <v>2708699.1199999992</v>
      </c>
      <c r="BA204" s="7">
        <f t="shared" si="286"/>
        <v>0.40083949760959758</v>
      </c>
      <c r="BB204" s="54">
        <f t="shared" si="308"/>
        <v>0.40083949760959758</v>
      </c>
      <c r="BC204" s="15">
        <v>413</v>
      </c>
      <c r="BD204" s="7">
        <v>0</v>
      </c>
      <c r="BE204" s="15">
        <v>412</v>
      </c>
      <c r="BF204" s="7">
        <f t="shared" si="287"/>
        <v>0.12465960665658093</v>
      </c>
      <c r="BG204" s="54">
        <f t="shared" si="325"/>
        <v>0.12465960665658093</v>
      </c>
      <c r="BH204" s="9">
        <v>537110.29000000015</v>
      </c>
      <c r="BI204" s="7">
        <f t="shared" si="309"/>
        <v>7.9274727216587335E-2</v>
      </c>
      <c r="BJ204" s="9">
        <v>591341.97000000009</v>
      </c>
      <c r="BK204" s="7">
        <f t="shared" si="288"/>
        <v>8.7508138655972179E-2</v>
      </c>
      <c r="BL204" s="54">
        <f t="shared" si="326"/>
        <v>8.233411439384844E-3</v>
      </c>
      <c r="BM204" s="15">
        <f t="shared" si="327"/>
        <v>2050</v>
      </c>
      <c r="BN204" s="7">
        <f t="shared" si="310"/>
        <v>0.61084624553039335</v>
      </c>
      <c r="BO204" s="15">
        <f t="shared" si="328"/>
        <v>1912</v>
      </c>
      <c r="BP204" s="7">
        <f t="shared" si="311"/>
        <v>0.57851739788199696</v>
      </c>
      <c r="BQ204" s="54">
        <f t="shared" si="329"/>
        <v>-3.2328847648396386E-2</v>
      </c>
      <c r="BR204" s="9">
        <f t="shared" si="330"/>
        <v>3312404.5499999989</v>
      </c>
      <c r="BS204" s="7">
        <f t="shared" si="312"/>
        <v>0.48889394230788719</v>
      </c>
      <c r="BT204" s="9">
        <f t="shared" si="331"/>
        <v>3300041.0899999994</v>
      </c>
      <c r="BU204" s="7">
        <f t="shared" si="313"/>
        <v>0.48834763626556982</v>
      </c>
      <c r="BV204" s="55">
        <f t="shared" si="332"/>
        <v>-5.4630604231736823E-4</v>
      </c>
      <c r="BW204" s="147">
        <v>29</v>
      </c>
      <c r="BX204" s="7">
        <f t="shared" si="333"/>
        <v>8.6412395709177595E-3</v>
      </c>
      <c r="BY204" s="147">
        <v>24</v>
      </c>
      <c r="BZ204" s="7">
        <f t="shared" si="334"/>
        <v>7.2617246596066564E-3</v>
      </c>
      <c r="CA204" s="54">
        <f t="shared" si="335"/>
        <v>-1.3795149113111031E-3</v>
      </c>
      <c r="CB204" s="147">
        <v>138610.01</v>
      </c>
      <c r="CC204" s="7">
        <f t="shared" si="336"/>
        <v>2.0458127384300234E-2</v>
      </c>
      <c r="CD204" s="147">
        <v>105375.47</v>
      </c>
      <c r="CE204" s="7">
        <f t="shared" si="337"/>
        <v>1.5593703318061859E-2</v>
      </c>
      <c r="CF204" s="148">
        <f t="shared" si="338"/>
        <v>-4.864424066238375E-3</v>
      </c>
      <c r="CG204" s="147">
        <v>140</v>
      </c>
      <c r="CH204" s="55">
        <f t="shared" si="339"/>
        <v>4.1716328963051254E-2</v>
      </c>
      <c r="CI204" s="147">
        <v>84</v>
      </c>
      <c r="CJ204" s="55">
        <f t="shared" si="340"/>
        <v>2.5416036308623297E-2</v>
      </c>
      <c r="CK204" s="55">
        <f t="shared" si="341"/>
        <v>-1.6300292654427957E-2</v>
      </c>
      <c r="CL204" s="147">
        <v>478797.13</v>
      </c>
      <c r="CM204" s="55">
        <f t="shared" si="342"/>
        <v>7.0668003535800619E-2</v>
      </c>
      <c r="CN204" s="147">
        <v>318533.58999999991</v>
      </c>
      <c r="CO204" s="55">
        <f t="shared" si="343"/>
        <v>4.7137329962059993E-2</v>
      </c>
      <c r="CP204" s="55">
        <f t="shared" si="344"/>
        <v>-2.3530673573740626E-2</v>
      </c>
      <c r="CQ204" s="147">
        <v>90</v>
      </c>
      <c r="CR204" s="55">
        <f t="shared" si="345"/>
        <v>2.6817640047675805E-2</v>
      </c>
      <c r="CS204" s="147">
        <v>64</v>
      </c>
      <c r="CT204" s="55">
        <f t="shared" si="346"/>
        <v>1.9364599092284416E-2</v>
      </c>
      <c r="CU204" s="55">
        <f t="shared" si="347"/>
        <v>-7.4530409553913886E-3</v>
      </c>
      <c r="CV204" s="147">
        <v>201692.99</v>
      </c>
      <c r="CW204" s="55">
        <f t="shared" si="348"/>
        <v>2.9768852061553077E-2</v>
      </c>
      <c r="CX204" s="147">
        <v>141483.57</v>
      </c>
      <c r="CY204" s="55">
        <f t="shared" si="349"/>
        <v>2.0937062629094203E-2</v>
      </c>
      <c r="CZ204" s="55">
        <f t="shared" si="350"/>
        <v>-8.8317894324588739E-3</v>
      </c>
      <c r="DA204" s="147">
        <v>23</v>
      </c>
      <c r="DB204" s="55">
        <f t="shared" si="351"/>
        <v>6.8533969010727055E-3</v>
      </c>
      <c r="DC204" s="147">
        <v>46</v>
      </c>
      <c r="DD204" s="55">
        <f t="shared" si="352"/>
        <v>1.3918305597579426E-2</v>
      </c>
      <c r="DE204" s="55">
        <f t="shared" si="353"/>
        <v>7.0649086965067203E-3</v>
      </c>
      <c r="DF204" s="147">
        <v>48845.040000000008</v>
      </c>
      <c r="DG204" s="55">
        <f t="shared" si="354"/>
        <v>7.2092776734612486E-3</v>
      </c>
      <c r="DH204" s="147">
        <v>98206.760000000009</v>
      </c>
      <c r="DI204" s="55">
        <f t="shared" si="355"/>
        <v>1.4532861198798019E-2</v>
      </c>
      <c r="DJ204" s="55">
        <f t="shared" si="356"/>
        <v>7.3235835253367704E-3</v>
      </c>
      <c r="DK204" s="147">
        <v>33</v>
      </c>
      <c r="DL204" s="55">
        <f t="shared" si="357"/>
        <v>9.8331346841477943E-3</v>
      </c>
      <c r="DM204" s="147">
        <v>26</v>
      </c>
      <c r="DN204" s="55">
        <f t="shared" si="358"/>
        <v>7.8668683812405452E-3</v>
      </c>
      <c r="DO204" s="55">
        <f t="shared" si="359"/>
        <v>-1.9662663029072491E-3</v>
      </c>
      <c r="DP204" s="147">
        <v>60537.81</v>
      </c>
      <c r="DQ204" s="55">
        <f t="shared" si="360"/>
        <v>8.9350706240232183E-3</v>
      </c>
      <c r="DR204" s="147">
        <v>52642.23</v>
      </c>
      <c r="DS204" s="55">
        <f t="shared" si="361"/>
        <v>7.7901177249427743E-3</v>
      </c>
      <c r="DT204" s="55">
        <f t="shared" si="362"/>
        <v>-1.1449528990804441E-3</v>
      </c>
      <c r="DU204" s="8">
        <f t="shared" si="363"/>
        <v>3356</v>
      </c>
      <c r="DV204" s="8">
        <f t="shared" si="364"/>
        <v>3305</v>
      </c>
      <c r="DW204" s="56">
        <f t="shared" si="365"/>
        <v>-1.5196662693682916E-2</v>
      </c>
      <c r="DX204" s="9">
        <f t="shared" si="366"/>
        <v>6775302.9099999974</v>
      </c>
      <c r="DY204" s="9">
        <f t="shared" si="367"/>
        <v>6757565.3999999994</v>
      </c>
      <c r="DZ204" s="56">
        <f t="shared" si="368"/>
        <v>-2.6179656076805724E-3</v>
      </c>
      <c r="EA204" s="106"/>
      <c r="EB204" s="78"/>
    </row>
    <row r="205" spans="1:132" ht="15.75" x14ac:dyDescent="0.25">
      <c r="A205" s="6" t="s">
        <v>288</v>
      </c>
      <c r="B205" s="109" t="s">
        <v>297</v>
      </c>
      <c r="C205" s="1" t="s">
        <v>651</v>
      </c>
      <c r="D205" s="15" t="s">
        <v>6</v>
      </c>
      <c r="E205" s="15">
        <v>574</v>
      </c>
      <c r="F205" s="7">
        <f t="shared" si="289"/>
        <v>0.26923076923076922</v>
      </c>
      <c r="G205" s="15">
        <v>563</v>
      </c>
      <c r="H205" s="7">
        <f t="shared" si="290"/>
        <v>0.33854479855682501</v>
      </c>
      <c r="I205" s="55">
        <f t="shared" si="291"/>
        <v>6.9314029326055793E-2</v>
      </c>
      <c r="J205" s="9">
        <v>1562171.949999999</v>
      </c>
      <c r="K205" s="7">
        <f t="shared" si="292"/>
        <v>0.33576093435206716</v>
      </c>
      <c r="L205" s="9">
        <v>1462451.54</v>
      </c>
      <c r="M205" s="7">
        <f t="shared" si="293"/>
        <v>0.40133959824028892</v>
      </c>
      <c r="N205" s="55">
        <f t="shared" si="314"/>
        <v>6.5578663888221755E-2</v>
      </c>
      <c r="O205" s="15">
        <v>84</v>
      </c>
      <c r="P205" s="7">
        <f t="shared" si="294"/>
        <v>3.9399624765478425E-2</v>
      </c>
      <c r="Q205" s="15">
        <v>65</v>
      </c>
      <c r="R205" s="7">
        <f t="shared" si="295"/>
        <v>3.9085989176187615E-2</v>
      </c>
      <c r="S205" s="55">
        <f t="shared" si="315"/>
        <v>-3.136355892908102E-4</v>
      </c>
      <c r="T205" s="9">
        <v>224505.49</v>
      </c>
      <c r="U205" s="7">
        <f t="shared" si="296"/>
        <v>4.8253441683912393E-2</v>
      </c>
      <c r="V205" s="9">
        <v>156000.35999999999</v>
      </c>
      <c r="W205" s="7">
        <f t="shared" si="297"/>
        <v>4.2811074483699085E-2</v>
      </c>
      <c r="X205" s="55">
        <f t="shared" si="316"/>
        <v>-5.4423672002133078E-3</v>
      </c>
      <c r="Y205" s="15">
        <v>2</v>
      </c>
      <c r="Z205" s="7">
        <f t="shared" si="298"/>
        <v>9.3808630393996248E-4</v>
      </c>
      <c r="AA205" s="9">
        <v>17</v>
      </c>
      <c r="AB205" s="7">
        <f t="shared" si="299"/>
        <v>1.0222489476849068E-2</v>
      </c>
      <c r="AC205" s="55">
        <f t="shared" si="317"/>
        <v>9.2844031729091055E-3</v>
      </c>
      <c r="AD205" s="9">
        <v>8798</v>
      </c>
      <c r="AE205" s="7">
        <f t="shared" si="300"/>
        <v>1.8909728218007554E-3</v>
      </c>
      <c r="AF205" s="9">
        <v>56138.71</v>
      </c>
      <c r="AG205" s="7">
        <f t="shared" si="301"/>
        <v>1.5406108647626086E-2</v>
      </c>
      <c r="AH205" s="55">
        <f t="shared" si="318"/>
        <v>1.3515135825825331E-2</v>
      </c>
      <c r="AI205" s="15">
        <f t="shared" si="319"/>
        <v>660</v>
      </c>
      <c r="AJ205" s="7">
        <f t="shared" si="302"/>
        <v>0.30956848030018763</v>
      </c>
      <c r="AK205" s="9">
        <f t="shared" si="320"/>
        <v>645</v>
      </c>
      <c r="AL205" s="7">
        <f t="shared" si="303"/>
        <v>0.38785327720986168</v>
      </c>
      <c r="AM205" s="54">
        <f t="shared" si="321"/>
        <v>7.8284796909674048E-2</v>
      </c>
      <c r="AN205" s="9">
        <f t="shared" si="322"/>
        <v>1795475.439999999</v>
      </c>
      <c r="AO205" s="7">
        <f t="shared" si="304"/>
        <v>0.38590534885778027</v>
      </c>
      <c r="AP205" s="9">
        <f t="shared" si="323"/>
        <v>1674590.6099999999</v>
      </c>
      <c r="AQ205" s="7">
        <f t="shared" si="305"/>
        <v>0.45955678137161404</v>
      </c>
      <c r="AR205" s="54">
        <f t="shared" si="306"/>
        <v>7.365143251383377E-2</v>
      </c>
      <c r="AS205" s="15">
        <v>1061</v>
      </c>
      <c r="AT205" s="7">
        <f t="shared" si="307"/>
        <v>0.49765478424015008</v>
      </c>
      <c r="AU205" s="15">
        <v>734</v>
      </c>
      <c r="AV205" s="7">
        <f t="shared" si="285"/>
        <v>0.44137101623571856</v>
      </c>
      <c r="AW205" s="54">
        <f t="shared" si="324"/>
        <v>-5.6283768004431523E-2</v>
      </c>
      <c r="AX205" s="9">
        <v>1939770.6199999989</v>
      </c>
      <c r="AY205" s="7">
        <f t="shared" ref="AY205:AY212" si="369">AX205/$DX205</f>
        <v>0.41691901829365752</v>
      </c>
      <c r="AZ205" s="9">
        <v>1352381.57</v>
      </c>
      <c r="BA205" s="7">
        <f t="shared" si="286"/>
        <v>0.37113316997250462</v>
      </c>
      <c r="BB205" s="54">
        <f t="shared" si="308"/>
        <v>-4.57858483211529E-2</v>
      </c>
      <c r="BC205" s="15">
        <v>190</v>
      </c>
      <c r="BD205" s="7">
        <f t="shared" ref="BD205:BD211" si="370">BC205/$DU205</f>
        <v>8.9118198874296436E-2</v>
      </c>
      <c r="BE205" s="15">
        <v>160</v>
      </c>
      <c r="BF205" s="7">
        <f t="shared" si="287"/>
        <v>9.6211665664461821E-2</v>
      </c>
      <c r="BG205" s="54">
        <f t="shared" si="325"/>
        <v>7.0934667901653842E-3</v>
      </c>
      <c r="BH205" s="9">
        <v>280199.58999999991</v>
      </c>
      <c r="BI205" s="7">
        <f t="shared" si="309"/>
        <v>6.0223892858571784E-2</v>
      </c>
      <c r="BJ205" s="9">
        <v>226779.34</v>
      </c>
      <c r="BK205" s="7">
        <f t="shared" si="288"/>
        <v>6.2234902638071597E-2</v>
      </c>
      <c r="BL205" s="54">
        <f t="shared" si="326"/>
        <v>2.011009779499813E-3</v>
      </c>
      <c r="BM205" s="15">
        <f t="shared" si="327"/>
        <v>1251</v>
      </c>
      <c r="BN205" s="7">
        <f t="shared" si="310"/>
        <v>0.58677298311444648</v>
      </c>
      <c r="BO205" s="15">
        <f t="shared" si="328"/>
        <v>894</v>
      </c>
      <c r="BP205" s="7">
        <f t="shared" si="311"/>
        <v>0.53758268190018044</v>
      </c>
      <c r="BQ205" s="54">
        <f t="shared" si="329"/>
        <v>-4.9190301214266041E-2</v>
      </c>
      <c r="BR205" s="9">
        <f t="shared" si="330"/>
        <v>2219970.209999999</v>
      </c>
      <c r="BS205" s="7">
        <f t="shared" si="312"/>
        <v>0.47714291115222934</v>
      </c>
      <c r="BT205" s="9">
        <f t="shared" si="331"/>
        <v>1579160.9100000001</v>
      </c>
      <c r="BU205" s="7">
        <f t="shared" si="313"/>
        <v>0.43336807261057625</v>
      </c>
      <c r="BV205" s="55">
        <f t="shared" si="332"/>
        <v>-4.3774838541653094E-2</v>
      </c>
      <c r="BW205" s="147">
        <v>9</v>
      </c>
      <c r="BX205" s="7">
        <f t="shared" si="333"/>
        <v>4.2213883677298314E-3</v>
      </c>
      <c r="BY205" s="147">
        <v>0</v>
      </c>
      <c r="BZ205" s="7">
        <f t="shared" si="334"/>
        <v>0</v>
      </c>
      <c r="CA205" s="54">
        <f t="shared" si="335"/>
        <v>-4.2213883677298314E-3</v>
      </c>
      <c r="CB205" s="147">
        <v>39936.49</v>
      </c>
      <c r="CC205" s="7">
        <f t="shared" si="336"/>
        <v>8.5836345974218738E-3</v>
      </c>
      <c r="CD205" s="147">
        <v>0</v>
      </c>
      <c r="CE205" s="7">
        <f t="shared" si="337"/>
        <v>0</v>
      </c>
      <c r="CF205" s="148">
        <f t="shared" si="338"/>
        <v>-8.5836345974218738E-3</v>
      </c>
      <c r="CG205" s="147">
        <v>119</v>
      </c>
      <c r="CH205" s="55">
        <f t="shared" si="339"/>
        <v>5.5816135084427766E-2</v>
      </c>
      <c r="CI205" s="147">
        <v>75</v>
      </c>
      <c r="CJ205" s="55">
        <f t="shared" si="340"/>
        <v>4.5099218280216478E-2</v>
      </c>
      <c r="CK205" s="55">
        <f t="shared" si="341"/>
        <v>-1.0716916804211288E-2</v>
      </c>
      <c r="CL205" s="147">
        <v>411888.3</v>
      </c>
      <c r="CM205" s="55">
        <f t="shared" si="342"/>
        <v>8.8528026928587869E-2</v>
      </c>
      <c r="CN205" s="147">
        <v>282121.17</v>
      </c>
      <c r="CO205" s="55">
        <f t="shared" si="343"/>
        <v>7.7422324040138948E-2</v>
      </c>
      <c r="CP205" s="55">
        <f t="shared" si="344"/>
        <v>-1.1105702888448921E-2</v>
      </c>
      <c r="CQ205" s="147">
        <v>61</v>
      </c>
      <c r="CR205" s="55">
        <f t="shared" si="345"/>
        <v>2.8611632270168854E-2</v>
      </c>
      <c r="CS205" s="147">
        <v>32</v>
      </c>
      <c r="CT205" s="55">
        <f t="shared" si="346"/>
        <v>1.9242333132892364E-2</v>
      </c>
      <c r="CU205" s="55">
        <f t="shared" si="347"/>
        <v>-9.3692991372764899E-3</v>
      </c>
      <c r="CV205" s="147">
        <v>123457.48</v>
      </c>
      <c r="CW205" s="55">
        <f t="shared" si="348"/>
        <v>2.6534978327802945E-2</v>
      </c>
      <c r="CX205" s="147">
        <v>69627.27</v>
      </c>
      <c r="CY205" s="55">
        <f t="shared" si="349"/>
        <v>1.9107765149174189E-2</v>
      </c>
      <c r="CZ205" s="55">
        <f t="shared" si="350"/>
        <v>-7.4272131786287561E-3</v>
      </c>
      <c r="DA205" s="147">
        <v>13</v>
      </c>
      <c r="DB205" s="55">
        <f t="shared" si="351"/>
        <v>6.0975609756097563E-3</v>
      </c>
      <c r="DC205" s="147">
        <v>17</v>
      </c>
      <c r="DD205" s="55">
        <f t="shared" si="352"/>
        <v>1.0222489476849068E-2</v>
      </c>
      <c r="DE205" s="55">
        <f t="shared" si="353"/>
        <v>4.1249285012393121E-3</v>
      </c>
      <c r="DF205" s="147">
        <v>26314.42</v>
      </c>
      <c r="DG205" s="55">
        <f t="shared" si="354"/>
        <v>5.6558141670209399E-3</v>
      </c>
      <c r="DH205" s="147">
        <v>38425.400000000009</v>
      </c>
      <c r="DI205" s="55">
        <f t="shared" si="355"/>
        <v>1.0545056828496621E-2</v>
      </c>
      <c r="DJ205" s="55">
        <f t="shared" si="356"/>
        <v>4.8892426614756809E-3</v>
      </c>
      <c r="DK205" s="147">
        <v>19</v>
      </c>
      <c r="DL205" s="55">
        <f t="shared" si="357"/>
        <v>8.9118198874296433E-3</v>
      </c>
      <c r="DM205" s="147">
        <v>0</v>
      </c>
      <c r="DN205" s="55">
        <f t="shared" si="358"/>
        <v>0</v>
      </c>
      <c r="DO205" s="55">
        <f t="shared" si="359"/>
        <v>-8.9118198874296433E-3</v>
      </c>
      <c r="DP205" s="147">
        <v>35589.31</v>
      </c>
      <c r="DQ205" s="55">
        <f t="shared" si="360"/>
        <v>7.6492859691568351E-3</v>
      </c>
      <c r="DR205" s="147">
        <v>0</v>
      </c>
      <c r="DS205" s="55">
        <f t="shared" si="361"/>
        <v>0</v>
      </c>
      <c r="DT205" s="55">
        <f t="shared" si="362"/>
        <v>-7.6492859691568351E-3</v>
      </c>
      <c r="DU205" s="8">
        <f t="shared" si="363"/>
        <v>2132</v>
      </c>
      <c r="DV205" s="8">
        <f t="shared" si="364"/>
        <v>1663</v>
      </c>
      <c r="DW205" s="56">
        <f t="shared" si="365"/>
        <v>-0.21998123827392124</v>
      </c>
      <c r="DX205" s="9">
        <f t="shared" si="366"/>
        <v>4652631.6499999976</v>
      </c>
      <c r="DY205" s="9">
        <f t="shared" si="367"/>
        <v>3643925.36</v>
      </c>
      <c r="DZ205" s="56">
        <f t="shared" si="368"/>
        <v>-0.21680338481126016</v>
      </c>
      <c r="EA205" s="106"/>
      <c r="EB205" s="78"/>
    </row>
    <row r="206" spans="1:132" ht="15.75" x14ac:dyDescent="0.25">
      <c r="A206" s="6" t="s">
        <v>288</v>
      </c>
      <c r="B206" s="109" t="s">
        <v>298</v>
      </c>
      <c r="C206" s="1" t="s">
        <v>651</v>
      </c>
      <c r="D206" s="15" t="s">
        <v>6</v>
      </c>
      <c r="E206" s="15">
        <v>669</v>
      </c>
      <c r="F206" s="7">
        <f t="shared" si="289"/>
        <v>0.23061013443640124</v>
      </c>
      <c r="G206" s="15">
        <v>759</v>
      </c>
      <c r="H206" s="7">
        <f t="shared" si="290"/>
        <v>0.26473665852807815</v>
      </c>
      <c r="I206" s="55">
        <f t="shared" si="291"/>
        <v>3.4126524091676907E-2</v>
      </c>
      <c r="J206" s="9">
        <v>1683639.830000001</v>
      </c>
      <c r="K206" s="7">
        <f t="shared" si="292"/>
        <v>0.28565588460827246</v>
      </c>
      <c r="L206" s="9">
        <v>1888422.899999999</v>
      </c>
      <c r="M206" s="7">
        <f t="shared" si="293"/>
        <v>0.31938179812504919</v>
      </c>
      <c r="N206" s="55">
        <f t="shared" si="314"/>
        <v>3.3725913516776729E-2</v>
      </c>
      <c r="O206" s="15">
        <v>156</v>
      </c>
      <c r="P206" s="7">
        <f t="shared" si="294"/>
        <v>5.3774560496380561E-2</v>
      </c>
      <c r="Q206" s="15">
        <v>153</v>
      </c>
      <c r="R206" s="7">
        <f t="shared" si="295"/>
        <v>5.33658876874782E-2</v>
      </c>
      <c r="S206" s="55">
        <f t="shared" si="315"/>
        <v>-4.0867280890236057E-4</v>
      </c>
      <c r="T206" s="9">
        <v>391238.90999999992</v>
      </c>
      <c r="U206" s="7">
        <f t="shared" si="296"/>
        <v>6.6379812913564901E-2</v>
      </c>
      <c r="V206" s="9">
        <v>384246.81999999989</v>
      </c>
      <c r="W206" s="7">
        <f t="shared" si="297"/>
        <v>6.4986206371164076E-2</v>
      </c>
      <c r="X206" s="55">
        <f t="shared" si="316"/>
        <v>-1.3936065424008243E-3</v>
      </c>
      <c r="Y206" s="15">
        <v>60</v>
      </c>
      <c r="Z206" s="7">
        <f t="shared" si="298"/>
        <v>2.0682523267838676E-2</v>
      </c>
      <c r="AA206" s="9">
        <v>73</v>
      </c>
      <c r="AB206" s="7">
        <f t="shared" si="299"/>
        <v>2.5462155563306593E-2</v>
      </c>
      <c r="AC206" s="55">
        <f t="shared" si="317"/>
        <v>4.7796322954679164E-3</v>
      </c>
      <c r="AD206" s="9">
        <v>160758.66999999998</v>
      </c>
      <c r="AE206" s="7">
        <f t="shared" si="300"/>
        <v>2.7275227913382948E-2</v>
      </c>
      <c r="AF206" s="9">
        <v>209329.18</v>
      </c>
      <c r="AG206" s="7">
        <f t="shared" si="301"/>
        <v>3.5403049766258458E-2</v>
      </c>
      <c r="AH206" s="55">
        <f t="shared" si="318"/>
        <v>8.1278218528755102E-3</v>
      </c>
      <c r="AI206" s="15">
        <f t="shared" si="319"/>
        <v>885</v>
      </c>
      <c r="AJ206" s="7">
        <f t="shared" si="302"/>
        <v>0.30506721820062049</v>
      </c>
      <c r="AK206" s="9">
        <f t="shared" si="320"/>
        <v>985</v>
      </c>
      <c r="AL206" s="7">
        <f t="shared" si="303"/>
        <v>0.34356470177886295</v>
      </c>
      <c r="AM206" s="54">
        <f t="shared" si="321"/>
        <v>3.8497483578242453E-2</v>
      </c>
      <c r="AN206" s="9">
        <f t="shared" si="322"/>
        <v>2235637.4100000011</v>
      </c>
      <c r="AO206" s="7">
        <f t="shared" si="304"/>
        <v>0.37931092543522033</v>
      </c>
      <c r="AP206" s="9">
        <f t="shared" si="323"/>
        <v>2481998.899999999</v>
      </c>
      <c r="AQ206" s="7">
        <f t="shared" si="305"/>
        <v>0.41977105426247174</v>
      </c>
      <c r="AR206" s="54">
        <f t="shared" si="306"/>
        <v>4.0460128827251418E-2</v>
      </c>
      <c r="AS206" s="15">
        <v>1498</v>
      </c>
      <c r="AT206" s="7">
        <f t="shared" si="307"/>
        <v>0.51637366425370557</v>
      </c>
      <c r="AU206" s="15">
        <v>1428</v>
      </c>
      <c r="AV206" s="7">
        <f t="shared" si="285"/>
        <v>0.4980816184164632</v>
      </c>
      <c r="AW206" s="54">
        <f t="shared" si="324"/>
        <v>-1.8292045837242366E-2</v>
      </c>
      <c r="AX206" s="9">
        <v>2600234.4899999928</v>
      </c>
      <c r="AY206" s="7">
        <f t="shared" si="369"/>
        <v>0.44117053433565284</v>
      </c>
      <c r="AZ206" s="9">
        <v>2525521.4700000002</v>
      </c>
      <c r="BA206" s="7">
        <f t="shared" si="286"/>
        <v>0.42713186134949854</v>
      </c>
      <c r="BB206" s="54">
        <f t="shared" si="308"/>
        <v>-1.4038672986154299E-2</v>
      </c>
      <c r="BC206" s="15">
        <v>270</v>
      </c>
      <c r="BD206" s="7">
        <f t="shared" si="370"/>
        <v>9.3071354705274043E-2</v>
      </c>
      <c r="BE206" s="15">
        <v>258</v>
      </c>
      <c r="BF206" s="7">
        <f t="shared" si="287"/>
        <v>8.9989536100453432E-2</v>
      </c>
      <c r="BG206" s="54">
        <f t="shared" si="325"/>
        <v>-3.0818186048206103E-3</v>
      </c>
      <c r="BH206" s="9">
        <v>375595.56999999989</v>
      </c>
      <c r="BI206" s="7">
        <f t="shared" si="309"/>
        <v>6.3725675106711052E-2</v>
      </c>
      <c r="BJ206" s="9">
        <v>353188.77</v>
      </c>
      <c r="BK206" s="7">
        <f t="shared" si="288"/>
        <v>5.9733476246329402E-2</v>
      </c>
      <c r="BL206" s="54">
        <f t="shared" si="326"/>
        <v>-3.9921988603816502E-3</v>
      </c>
      <c r="BM206" s="15">
        <f t="shared" si="327"/>
        <v>1768</v>
      </c>
      <c r="BN206" s="7">
        <f t="shared" si="310"/>
        <v>0.60944501895897962</v>
      </c>
      <c r="BO206" s="15">
        <f t="shared" si="328"/>
        <v>1686</v>
      </c>
      <c r="BP206" s="7">
        <f t="shared" si="311"/>
        <v>0.58807115451691661</v>
      </c>
      <c r="BQ206" s="54">
        <f t="shared" si="329"/>
        <v>-2.1373864442063017E-2</v>
      </c>
      <c r="BR206" s="9">
        <f t="shared" si="330"/>
        <v>2975830.0599999926</v>
      </c>
      <c r="BS206" s="7">
        <f t="shared" si="312"/>
        <v>0.50489620944236391</v>
      </c>
      <c r="BT206" s="9">
        <f t="shared" si="331"/>
        <v>2878710.24</v>
      </c>
      <c r="BU206" s="7">
        <f t="shared" si="313"/>
        <v>0.48686533759582795</v>
      </c>
      <c r="BV206" s="55">
        <f t="shared" si="332"/>
        <v>-1.8030871846535956E-2</v>
      </c>
      <c r="BW206" s="147">
        <v>13</v>
      </c>
      <c r="BX206" s="7">
        <f t="shared" si="333"/>
        <v>4.4812133746983795E-3</v>
      </c>
      <c r="BY206" s="147">
        <v>20</v>
      </c>
      <c r="BZ206" s="7">
        <f t="shared" si="334"/>
        <v>6.9759330310429019E-3</v>
      </c>
      <c r="CA206" s="54">
        <f t="shared" si="335"/>
        <v>2.4947196563445224E-3</v>
      </c>
      <c r="CB206" s="147">
        <v>55045.530000000013</v>
      </c>
      <c r="CC206" s="7">
        <f t="shared" si="336"/>
        <v>9.3393368853011711E-3</v>
      </c>
      <c r="CD206" s="147">
        <v>91695.31</v>
      </c>
      <c r="CE206" s="7">
        <f t="shared" si="337"/>
        <v>1.5508079777804971E-2</v>
      </c>
      <c r="CF206" s="148">
        <f t="shared" si="338"/>
        <v>6.1687428925037997E-3</v>
      </c>
      <c r="CG206" s="147">
        <v>91</v>
      </c>
      <c r="CH206" s="55">
        <f t="shared" si="339"/>
        <v>3.1368493622888662E-2</v>
      </c>
      <c r="CI206" s="147">
        <v>75</v>
      </c>
      <c r="CJ206" s="55">
        <f t="shared" si="340"/>
        <v>2.6159748866410884E-2</v>
      </c>
      <c r="CK206" s="55">
        <f t="shared" si="341"/>
        <v>-5.2087447564777775E-3</v>
      </c>
      <c r="CL206" s="147">
        <v>335259.7</v>
      </c>
      <c r="CM206" s="55">
        <f t="shared" si="342"/>
        <v>5.688206258282924E-2</v>
      </c>
      <c r="CN206" s="147">
        <v>251200.94</v>
      </c>
      <c r="CO206" s="55">
        <f t="shared" si="343"/>
        <v>4.2484661623147353E-2</v>
      </c>
      <c r="CP206" s="55">
        <f t="shared" si="344"/>
        <v>-1.4397400959681887E-2</v>
      </c>
      <c r="CQ206" s="147">
        <v>103</v>
      </c>
      <c r="CR206" s="55">
        <f t="shared" si="345"/>
        <v>3.5504998276456395E-2</v>
      </c>
      <c r="CS206" s="147">
        <v>44</v>
      </c>
      <c r="CT206" s="55">
        <f t="shared" si="346"/>
        <v>1.5347052668294385E-2</v>
      </c>
      <c r="CU206" s="55">
        <f t="shared" si="347"/>
        <v>-2.015794560816201E-2</v>
      </c>
      <c r="CV206" s="147">
        <v>212883.97999999989</v>
      </c>
      <c r="CW206" s="55">
        <f t="shared" si="348"/>
        <v>3.6119103707489338E-2</v>
      </c>
      <c r="CX206" s="147">
        <v>94979.37</v>
      </c>
      <c r="CY206" s="55">
        <f t="shared" si="349"/>
        <v>1.6063500381924178E-2</v>
      </c>
      <c r="CZ206" s="55">
        <f t="shared" si="350"/>
        <v>-2.005560332556516E-2</v>
      </c>
      <c r="DA206" s="147">
        <v>11</v>
      </c>
      <c r="DB206" s="55">
        <f t="shared" si="351"/>
        <v>3.7917959324370908E-3</v>
      </c>
      <c r="DC206" s="147">
        <v>35</v>
      </c>
      <c r="DD206" s="55">
        <f t="shared" si="352"/>
        <v>1.2207882804325079E-2</v>
      </c>
      <c r="DE206" s="55">
        <f t="shared" si="353"/>
        <v>8.4160868718879886E-3</v>
      </c>
      <c r="DF206" s="147">
        <v>19933.03</v>
      </c>
      <c r="DG206" s="55">
        <f t="shared" si="354"/>
        <v>3.3819509470580946E-3</v>
      </c>
      <c r="DH206" s="147">
        <v>72462.44</v>
      </c>
      <c r="DI206" s="55">
        <f t="shared" si="355"/>
        <v>1.2255297467388529E-2</v>
      </c>
      <c r="DJ206" s="55">
        <f t="shared" si="356"/>
        <v>8.873346520330434E-3</v>
      </c>
      <c r="DK206" s="147">
        <v>30</v>
      </c>
      <c r="DL206" s="55">
        <f t="shared" si="357"/>
        <v>1.0341261633919338E-2</v>
      </c>
      <c r="DM206" s="147">
        <v>22</v>
      </c>
      <c r="DN206" s="55">
        <f t="shared" si="358"/>
        <v>7.6735263341471925E-3</v>
      </c>
      <c r="DO206" s="55">
        <f t="shared" si="359"/>
        <v>-2.6677352997721455E-3</v>
      </c>
      <c r="DP206" s="147">
        <v>59354.44</v>
      </c>
      <c r="DQ206" s="55">
        <f t="shared" si="360"/>
        <v>1.0070410999737765E-2</v>
      </c>
      <c r="DR206" s="147">
        <v>41697.08</v>
      </c>
      <c r="DS206" s="55">
        <f t="shared" si="361"/>
        <v>7.0520688914352996E-3</v>
      </c>
      <c r="DT206" s="55">
        <f t="shared" si="362"/>
        <v>-3.0183421083024653E-3</v>
      </c>
      <c r="DU206" s="8">
        <f t="shared" si="363"/>
        <v>2901</v>
      </c>
      <c r="DV206" s="8">
        <f t="shared" si="364"/>
        <v>2867</v>
      </c>
      <c r="DW206" s="56">
        <f t="shared" si="365"/>
        <v>-1.1720096518441969E-2</v>
      </c>
      <c r="DX206" s="9">
        <f t="shared" si="366"/>
        <v>5893944.1499999948</v>
      </c>
      <c r="DY206" s="9">
        <f t="shared" si="367"/>
        <v>5912744.2799999993</v>
      </c>
      <c r="DZ206" s="56">
        <f t="shared" si="368"/>
        <v>3.189736706277424E-3</v>
      </c>
      <c r="EA206" s="106"/>
      <c r="EB206" s="78"/>
    </row>
    <row r="207" spans="1:132" ht="15.75" x14ac:dyDescent="0.25">
      <c r="A207" s="6" t="s">
        <v>288</v>
      </c>
      <c r="B207" s="109" t="s">
        <v>299</v>
      </c>
      <c r="C207" s="1" t="s">
        <v>651</v>
      </c>
      <c r="D207" s="15" t="s">
        <v>6</v>
      </c>
      <c r="E207" s="15">
        <v>1260</v>
      </c>
      <c r="F207" s="7">
        <f t="shared" si="289"/>
        <v>0.26632847178186431</v>
      </c>
      <c r="G207" s="15">
        <v>1339</v>
      </c>
      <c r="H207" s="7">
        <f t="shared" si="290"/>
        <v>0.27924921793534935</v>
      </c>
      <c r="I207" s="55">
        <f t="shared" si="291"/>
        <v>1.2920746153485041E-2</v>
      </c>
      <c r="J207" s="9">
        <v>3092354.109999998</v>
      </c>
      <c r="K207" s="7">
        <f t="shared" si="292"/>
        <v>0.32972072522691243</v>
      </c>
      <c r="L207" s="9">
        <v>3231366.890000002</v>
      </c>
      <c r="M207" s="7">
        <f t="shared" si="293"/>
        <v>0.33971022660450745</v>
      </c>
      <c r="N207" s="55">
        <f t="shared" si="314"/>
        <v>9.9895013775950225E-3</v>
      </c>
      <c r="O207" s="15">
        <v>158</v>
      </c>
      <c r="P207" s="7">
        <f t="shared" si="294"/>
        <v>3.3396744874233775E-2</v>
      </c>
      <c r="Q207" s="15">
        <v>164</v>
      </c>
      <c r="R207" s="7">
        <f t="shared" si="295"/>
        <v>3.4202294056308653E-2</v>
      </c>
      <c r="S207" s="55">
        <f t="shared" si="315"/>
        <v>8.0554918207487863E-4</v>
      </c>
      <c r="T207" s="9">
        <v>397441.7</v>
      </c>
      <c r="U207" s="7">
        <f t="shared" si="296"/>
        <v>4.2377024395636585E-2</v>
      </c>
      <c r="V207" s="9">
        <v>365621.04999999987</v>
      </c>
      <c r="W207" s="7">
        <f t="shared" si="297"/>
        <v>3.8437359165637119E-2</v>
      </c>
      <c r="X207" s="55">
        <f t="shared" si="316"/>
        <v>-3.9396652299994658E-3</v>
      </c>
      <c r="Y207" s="15">
        <v>36</v>
      </c>
      <c r="Z207" s="7">
        <f t="shared" si="298"/>
        <v>7.6093849080532657E-3</v>
      </c>
      <c r="AA207" s="9">
        <v>57</v>
      </c>
      <c r="AB207" s="7">
        <f t="shared" si="299"/>
        <v>1.1887382690302399E-2</v>
      </c>
      <c r="AC207" s="55">
        <f t="shared" si="317"/>
        <v>4.2779977822491331E-3</v>
      </c>
      <c r="AD207" s="9">
        <v>115108.79</v>
      </c>
      <c r="AE207" s="7">
        <f t="shared" si="300"/>
        <v>1.227341771631464E-2</v>
      </c>
      <c r="AF207" s="9">
        <v>158879.22</v>
      </c>
      <c r="AG207" s="7">
        <f t="shared" si="301"/>
        <v>1.6702806479813672E-2</v>
      </c>
      <c r="AH207" s="55">
        <f t="shared" si="318"/>
        <v>4.4293887634990325E-3</v>
      </c>
      <c r="AI207" s="15">
        <f t="shared" si="319"/>
        <v>1454</v>
      </c>
      <c r="AJ207" s="7">
        <f t="shared" si="302"/>
        <v>0.30733460156415132</v>
      </c>
      <c r="AK207" s="9">
        <f t="shared" si="320"/>
        <v>1560</v>
      </c>
      <c r="AL207" s="7">
        <f t="shared" si="303"/>
        <v>0.32533889468196037</v>
      </c>
      <c r="AM207" s="54">
        <f t="shared" si="321"/>
        <v>1.8004293117809045E-2</v>
      </c>
      <c r="AN207" s="9">
        <f t="shared" si="322"/>
        <v>3604904.5999999982</v>
      </c>
      <c r="AO207" s="7">
        <f t="shared" si="304"/>
        <v>0.38437116733886367</v>
      </c>
      <c r="AP207" s="9">
        <f t="shared" si="323"/>
        <v>3755867.160000002</v>
      </c>
      <c r="AQ207" s="7">
        <f t="shared" si="305"/>
        <v>0.39485039224995822</v>
      </c>
      <c r="AR207" s="54">
        <f t="shared" si="306"/>
        <v>1.0479224911094542E-2</v>
      </c>
      <c r="AS207" s="15">
        <v>2336</v>
      </c>
      <c r="AT207" s="7">
        <f t="shared" si="307"/>
        <v>0.49376453181145635</v>
      </c>
      <c r="AU207" s="15">
        <v>2380</v>
      </c>
      <c r="AV207" s="7">
        <f t="shared" si="285"/>
        <v>0.49635036496350365</v>
      </c>
      <c r="AW207" s="54">
        <f t="shared" si="324"/>
        <v>2.585833152047301E-3</v>
      </c>
      <c r="AX207" s="9">
        <v>3903582.739999997</v>
      </c>
      <c r="AY207" s="7">
        <f t="shared" si="369"/>
        <v>0.41621757607056775</v>
      </c>
      <c r="AZ207" s="9">
        <v>4067002.1300000008</v>
      </c>
      <c r="BA207" s="7">
        <f t="shared" si="286"/>
        <v>0.42755968672542594</v>
      </c>
      <c r="BB207" s="54">
        <f t="shared" si="308"/>
        <v>1.1342110654858184E-2</v>
      </c>
      <c r="BC207" s="15">
        <v>513</v>
      </c>
      <c r="BD207" s="7">
        <f t="shared" si="370"/>
        <v>0.10843373493975904</v>
      </c>
      <c r="BE207" s="15">
        <v>492</v>
      </c>
      <c r="BF207" s="7">
        <f t="shared" si="287"/>
        <v>0.10260688216892597</v>
      </c>
      <c r="BG207" s="54">
        <f t="shared" si="325"/>
        <v>-5.8268527708330714E-3</v>
      </c>
      <c r="BH207" s="9">
        <v>645341.02000000048</v>
      </c>
      <c r="BI207" s="7">
        <f t="shared" si="309"/>
        <v>6.8809166597377722E-2</v>
      </c>
      <c r="BJ207" s="9">
        <v>656518.86000000034</v>
      </c>
      <c r="BK207" s="7">
        <f t="shared" si="288"/>
        <v>6.9019142144126161E-2</v>
      </c>
      <c r="BL207" s="54">
        <f t="shared" si="326"/>
        <v>2.0997554674843932E-4</v>
      </c>
      <c r="BM207" s="15">
        <f t="shared" si="327"/>
        <v>2849</v>
      </c>
      <c r="BN207" s="7">
        <f t="shared" si="310"/>
        <v>0.60219826675121535</v>
      </c>
      <c r="BO207" s="15">
        <f t="shared" si="328"/>
        <v>2872</v>
      </c>
      <c r="BP207" s="7">
        <f t="shared" si="311"/>
        <v>0.59895724713242959</v>
      </c>
      <c r="BQ207" s="54">
        <f t="shared" si="329"/>
        <v>-3.2410196187857565E-3</v>
      </c>
      <c r="BR207" s="9">
        <f t="shared" si="330"/>
        <v>4548923.7599999979</v>
      </c>
      <c r="BS207" s="7">
        <f t="shared" si="312"/>
        <v>0.48502674266794549</v>
      </c>
      <c r="BT207" s="9">
        <f t="shared" si="331"/>
        <v>4723520.9900000012</v>
      </c>
      <c r="BU207" s="7">
        <f t="shared" si="313"/>
        <v>0.49657882886955207</v>
      </c>
      <c r="BV207" s="55">
        <f t="shared" si="332"/>
        <v>1.1552086201606582E-2</v>
      </c>
      <c r="BW207" s="147">
        <v>18</v>
      </c>
      <c r="BX207" s="7">
        <f t="shared" si="333"/>
        <v>3.8046924540266328E-3</v>
      </c>
      <c r="BY207" s="147">
        <v>27</v>
      </c>
      <c r="BZ207" s="7">
        <f t="shared" si="334"/>
        <v>5.6308654848800837E-3</v>
      </c>
      <c r="CA207" s="54">
        <f t="shared" si="335"/>
        <v>1.8261730308534508E-3</v>
      </c>
      <c r="CB207" s="147">
        <v>91644.67</v>
      </c>
      <c r="CC207" s="7">
        <f t="shared" si="336"/>
        <v>9.7715675439191806E-3</v>
      </c>
      <c r="CD207" s="147">
        <v>113101.78</v>
      </c>
      <c r="CE207" s="7">
        <f t="shared" si="337"/>
        <v>1.1890272018344882E-2</v>
      </c>
      <c r="CF207" s="148">
        <f t="shared" si="338"/>
        <v>2.1187044744257009E-3</v>
      </c>
      <c r="CG207" s="147">
        <v>246</v>
      </c>
      <c r="CH207" s="55">
        <f t="shared" si="339"/>
        <v>5.1997463538363979E-2</v>
      </c>
      <c r="CI207" s="147">
        <v>183</v>
      </c>
      <c r="CJ207" s="55">
        <f t="shared" si="340"/>
        <v>3.816475495307612E-2</v>
      </c>
      <c r="CK207" s="55">
        <f t="shared" si="341"/>
        <v>-1.3832708585287859E-2</v>
      </c>
      <c r="CL207" s="147">
        <v>797366.35000000009</v>
      </c>
      <c r="CM207" s="55">
        <f t="shared" si="342"/>
        <v>8.5018792105130636E-2</v>
      </c>
      <c r="CN207" s="147">
        <v>619480.17000000016</v>
      </c>
      <c r="CO207" s="55">
        <f t="shared" si="343"/>
        <v>6.5125303344213792E-2</v>
      </c>
      <c r="CP207" s="55">
        <f t="shared" si="344"/>
        <v>-1.9893488760916844E-2</v>
      </c>
      <c r="CQ207" s="147">
        <v>124</v>
      </c>
      <c r="CR207" s="55">
        <f t="shared" si="345"/>
        <v>2.6210103572183469E-2</v>
      </c>
      <c r="CS207" s="147">
        <v>91</v>
      </c>
      <c r="CT207" s="55">
        <f t="shared" si="346"/>
        <v>1.8978102189781021E-2</v>
      </c>
      <c r="CU207" s="55">
        <f t="shared" si="347"/>
        <v>-7.2320013824024483E-3</v>
      </c>
      <c r="CV207" s="147">
        <v>263096.78999999992</v>
      </c>
      <c r="CW207" s="55">
        <f t="shared" si="348"/>
        <v>2.8052564912649253E-2</v>
      </c>
      <c r="CX207" s="147">
        <v>186016.11</v>
      </c>
      <c r="CY207" s="55">
        <f t="shared" si="349"/>
        <v>1.95556793862516E-2</v>
      </c>
      <c r="CZ207" s="55">
        <f t="shared" si="350"/>
        <v>-8.4968855263976538E-3</v>
      </c>
      <c r="DA207" s="147">
        <v>17</v>
      </c>
      <c r="DB207" s="55">
        <f t="shared" si="351"/>
        <v>3.5933206510251532E-3</v>
      </c>
      <c r="DC207" s="147">
        <v>43</v>
      </c>
      <c r="DD207" s="55">
        <f t="shared" si="352"/>
        <v>8.9676746611053182E-3</v>
      </c>
      <c r="DE207" s="55">
        <f t="shared" si="353"/>
        <v>5.3743540100801655E-3</v>
      </c>
      <c r="DF207" s="147">
        <v>32137.53</v>
      </c>
      <c r="DG207" s="55">
        <f t="shared" si="354"/>
        <v>3.4266482174001934E-3</v>
      </c>
      <c r="DH207" s="147">
        <v>83316.75</v>
      </c>
      <c r="DI207" s="55">
        <f t="shared" si="355"/>
        <v>8.7590029191798383E-3</v>
      </c>
      <c r="DJ207" s="55">
        <f t="shared" si="356"/>
        <v>5.3323547017796449E-3</v>
      </c>
      <c r="DK207" s="147">
        <v>23</v>
      </c>
      <c r="DL207" s="55">
        <f t="shared" si="357"/>
        <v>4.8615514690340308E-3</v>
      </c>
      <c r="DM207" s="147">
        <v>19</v>
      </c>
      <c r="DN207" s="55">
        <f t="shared" si="358"/>
        <v>3.962460896767466E-3</v>
      </c>
      <c r="DO207" s="55">
        <f t="shared" si="359"/>
        <v>-8.9909057226656482E-4</v>
      </c>
      <c r="DP207" s="147">
        <v>40633.410000000003</v>
      </c>
      <c r="DQ207" s="55">
        <f t="shared" si="360"/>
        <v>4.3325172140917861E-3</v>
      </c>
      <c r="DR207" s="147">
        <v>30824.25</v>
      </c>
      <c r="DS207" s="55">
        <f t="shared" si="361"/>
        <v>3.2405212124996374E-3</v>
      </c>
      <c r="DT207" s="55">
        <f t="shared" si="362"/>
        <v>-1.0919960015921487E-3</v>
      </c>
      <c r="DU207" s="8">
        <f t="shared" si="363"/>
        <v>4731</v>
      </c>
      <c r="DV207" s="8">
        <f t="shared" si="364"/>
        <v>4795</v>
      </c>
      <c r="DW207" s="56">
        <f t="shared" si="365"/>
        <v>1.3527795392094699E-2</v>
      </c>
      <c r="DX207" s="9">
        <f t="shared" si="366"/>
        <v>9378707.1099999938</v>
      </c>
      <c r="DY207" s="9">
        <f t="shared" si="367"/>
        <v>9512127.2100000028</v>
      </c>
      <c r="DZ207" s="56">
        <f t="shared" si="368"/>
        <v>1.4225852074829293E-2</v>
      </c>
      <c r="EA207" s="106"/>
      <c r="EB207" s="78"/>
    </row>
    <row r="208" spans="1:132" ht="15.75" x14ac:dyDescent="0.25">
      <c r="A208" s="6" t="s">
        <v>288</v>
      </c>
      <c r="B208" s="109" t="s">
        <v>300</v>
      </c>
      <c r="C208" s="1" t="s">
        <v>651</v>
      </c>
      <c r="D208" s="15" t="s">
        <v>6</v>
      </c>
      <c r="E208" s="15">
        <v>1197</v>
      </c>
      <c r="F208" s="7">
        <f t="shared" si="289"/>
        <v>0.29977460555972951</v>
      </c>
      <c r="G208" s="15">
        <v>1344</v>
      </c>
      <c r="H208" s="7">
        <f t="shared" si="290"/>
        <v>0.32463768115942027</v>
      </c>
      <c r="I208" s="55">
        <f t="shared" si="291"/>
        <v>2.4863075599690754E-2</v>
      </c>
      <c r="J208" s="9">
        <v>3078134</v>
      </c>
      <c r="K208" s="7">
        <f t="shared" si="292"/>
        <v>0.36626071456184722</v>
      </c>
      <c r="L208" s="9">
        <v>3359159.9500000011</v>
      </c>
      <c r="M208" s="7">
        <f t="shared" si="293"/>
        <v>0.38713284369180451</v>
      </c>
      <c r="N208" s="55">
        <f t="shared" si="314"/>
        <v>2.0872129129957284E-2</v>
      </c>
      <c r="O208" s="15">
        <v>204</v>
      </c>
      <c r="P208" s="7">
        <f t="shared" si="294"/>
        <v>5.1089406461307288E-2</v>
      </c>
      <c r="Q208" s="15">
        <v>173</v>
      </c>
      <c r="R208" s="7">
        <f t="shared" si="295"/>
        <v>4.1787439613526572E-2</v>
      </c>
      <c r="S208" s="55">
        <f t="shared" si="315"/>
        <v>-9.3019668477807155E-3</v>
      </c>
      <c r="T208" s="9">
        <v>511081.46000000008</v>
      </c>
      <c r="U208" s="7">
        <f t="shared" si="296"/>
        <v>6.0812511976058276E-2</v>
      </c>
      <c r="V208" s="9">
        <v>403114.36999999988</v>
      </c>
      <c r="W208" s="7">
        <f t="shared" si="297"/>
        <v>4.6457690230300032E-2</v>
      </c>
      <c r="X208" s="55">
        <f t="shared" si="316"/>
        <v>-1.4354821745758244E-2</v>
      </c>
      <c r="Y208" s="15">
        <v>43</v>
      </c>
      <c r="Z208" s="7">
        <f t="shared" si="298"/>
        <v>1.0768845479589281E-2</v>
      </c>
      <c r="AA208" s="9">
        <v>60</v>
      </c>
      <c r="AB208" s="7">
        <f t="shared" si="299"/>
        <v>1.4492753623188406E-2</v>
      </c>
      <c r="AC208" s="55">
        <f t="shared" si="317"/>
        <v>3.7239081435991254E-3</v>
      </c>
      <c r="AD208" s="9">
        <v>138446.57</v>
      </c>
      <c r="AE208" s="7">
        <f t="shared" si="300"/>
        <v>1.6473467255433583E-2</v>
      </c>
      <c r="AF208" s="9">
        <v>159002.23999999999</v>
      </c>
      <c r="AG208" s="7">
        <f t="shared" si="301"/>
        <v>1.8324518701339828E-2</v>
      </c>
      <c r="AH208" s="55">
        <f t="shared" si="318"/>
        <v>1.8510514459062453E-3</v>
      </c>
      <c r="AI208" s="15">
        <f t="shared" si="319"/>
        <v>1444</v>
      </c>
      <c r="AJ208" s="7">
        <f t="shared" si="302"/>
        <v>0.36163285750062607</v>
      </c>
      <c r="AK208" s="9">
        <f t="shared" si="320"/>
        <v>1577</v>
      </c>
      <c r="AL208" s="7">
        <f t="shared" si="303"/>
        <v>0.38091787439613528</v>
      </c>
      <c r="AM208" s="54">
        <f t="shared" si="321"/>
        <v>1.928501689550921E-2</v>
      </c>
      <c r="AN208" s="9">
        <f t="shared" si="322"/>
        <v>3727662.03</v>
      </c>
      <c r="AO208" s="7">
        <f t="shared" si="304"/>
        <v>0.443546693793339</v>
      </c>
      <c r="AP208" s="9">
        <f t="shared" si="323"/>
        <v>3921276.5600000015</v>
      </c>
      <c r="AQ208" s="7">
        <f t="shared" si="305"/>
        <v>0.45191505262344445</v>
      </c>
      <c r="AR208" s="54">
        <f t="shared" si="306"/>
        <v>8.368358830105449E-3</v>
      </c>
      <c r="AS208" s="15">
        <v>1878</v>
      </c>
      <c r="AT208" s="7">
        <f t="shared" si="307"/>
        <v>0.47032306536438767</v>
      </c>
      <c r="AU208" s="15">
        <v>1899</v>
      </c>
      <c r="AV208" s="7">
        <f t="shared" si="285"/>
        <v>0.45869565217391306</v>
      </c>
      <c r="AW208" s="54">
        <f t="shared" si="324"/>
        <v>-1.1627413190474611E-2</v>
      </c>
      <c r="AX208" s="9">
        <v>3194526.6699999948</v>
      </c>
      <c r="AY208" s="7">
        <f t="shared" si="369"/>
        <v>0.38011003446928443</v>
      </c>
      <c r="AZ208" s="9">
        <v>3320225.3600000008</v>
      </c>
      <c r="BA208" s="7">
        <f t="shared" si="286"/>
        <v>0.38264575204715845</v>
      </c>
      <c r="BB208" s="54">
        <f t="shared" si="308"/>
        <v>2.5357175778740193E-3</v>
      </c>
      <c r="BC208" s="15">
        <v>329</v>
      </c>
      <c r="BD208" s="7">
        <f t="shared" si="370"/>
        <v>8.2394189832206366E-2</v>
      </c>
      <c r="BE208" s="15">
        <v>306</v>
      </c>
      <c r="BF208" s="7">
        <f t="shared" si="287"/>
        <v>7.3913043478260873E-2</v>
      </c>
      <c r="BG208" s="54">
        <f t="shared" si="325"/>
        <v>-8.4811463539454929E-3</v>
      </c>
      <c r="BH208" s="9">
        <v>433894.45999999979</v>
      </c>
      <c r="BI208" s="7">
        <f t="shared" si="309"/>
        <v>5.1628192588115643E-2</v>
      </c>
      <c r="BJ208" s="9">
        <v>413805.66000000009</v>
      </c>
      <c r="BK208" s="7">
        <f t="shared" si="288"/>
        <v>4.7689828491663214E-2</v>
      </c>
      <c r="BL208" s="54">
        <f t="shared" si="326"/>
        <v>-3.9383640964524291E-3</v>
      </c>
      <c r="BM208" s="15">
        <f t="shared" si="327"/>
        <v>2207</v>
      </c>
      <c r="BN208" s="7">
        <f t="shared" si="310"/>
        <v>0.55271725519659409</v>
      </c>
      <c r="BO208" s="15">
        <f t="shared" si="328"/>
        <v>2205</v>
      </c>
      <c r="BP208" s="7">
        <f t="shared" si="311"/>
        <v>0.53260869565217395</v>
      </c>
      <c r="BQ208" s="54">
        <f t="shared" si="329"/>
        <v>-2.0108559544420146E-2</v>
      </c>
      <c r="BR208" s="9">
        <f t="shared" si="330"/>
        <v>3628421.1299999948</v>
      </c>
      <c r="BS208" s="7">
        <f t="shared" si="312"/>
        <v>0.43173822705740006</v>
      </c>
      <c r="BT208" s="9">
        <f t="shared" si="331"/>
        <v>3734031.0200000009</v>
      </c>
      <c r="BU208" s="7">
        <f t="shared" si="313"/>
        <v>0.4303355805388217</v>
      </c>
      <c r="BV208" s="55">
        <f t="shared" si="332"/>
        <v>-1.4026465185783543E-3</v>
      </c>
      <c r="BW208" s="147">
        <v>17</v>
      </c>
      <c r="BX208" s="7">
        <f t="shared" si="333"/>
        <v>4.2574505384422737E-3</v>
      </c>
      <c r="BY208" s="147">
        <v>30</v>
      </c>
      <c r="BZ208" s="7">
        <f t="shared" si="334"/>
        <v>7.246376811594203E-3</v>
      </c>
      <c r="CA208" s="54">
        <f t="shared" si="335"/>
        <v>2.9889262731519293E-3</v>
      </c>
      <c r="CB208" s="147">
        <v>79813.38</v>
      </c>
      <c r="CC208" s="7">
        <f t="shared" si="336"/>
        <v>9.4968268406756314E-3</v>
      </c>
      <c r="CD208" s="147">
        <v>135357.82999999999</v>
      </c>
      <c r="CE208" s="7">
        <f t="shared" si="337"/>
        <v>1.5599573233734173E-2</v>
      </c>
      <c r="CF208" s="148">
        <f t="shared" si="338"/>
        <v>6.1027463930585415E-3</v>
      </c>
      <c r="CG208" s="147">
        <v>203</v>
      </c>
      <c r="CH208" s="55">
        <f t="shared" si="339"/>
        <v>5.0838968194340098E-2</v>
      </c>
      <c r="CI208" s="147">
        <v>173</v>
      </c>
      <c r="CJ208" s="55">
        <f t="shared" si="340"/>
        <v>4.1787439613526572E-2</v>
      </c>
      <c r="CK208" s="55">
        <f t="shared" si="341"/>
        <v>-9.0515285808135254E-3</v>
      </c>
      <c r="CL208" s="147">
        <v>720870.32000000018</v>
      </c>
      <c r="CM208" s="55">
        <f t="shared" si="342"/>
        <v>8.5774848823874303E-2</v>
      </c>
      <c r="CN208" s="147">
        <v>585910.68999999994</v>
      </c>
      <c r="CO208" s="55">
        <f t="shared" si="343"/>
        <v>6.7524403406014427E-2</v>
      </c>
      <c r="CP208" s="55">
        <f t="shared" si="344"/>
        <v>-1.8250445417859876E-2</v>
      </c>
      <c r="CQ208" s="147">
        <v>66</v>
      </c>
      <c r="CR208" s="55">
        <f t="shared" si="345"/>
        <v>1.6528925619834711E-2</v>
      </c>
      <c r="CS208" s="147">
        <v>77</v>
      </c>
      <c r="CT208" s="55">
        <f t="shared" si="346"/>
        <v>1.8599033816425119E-2</v>
      </c>
      <c r="CU208" s="55">
        <f t="shared" si="347"/>
        <v>2.0701081965904082E-3</v>
      </c>
      <c r="CV208" s="147">
        <v>145648.41</v>
      </c>
      <c r="CW208" s="55">
        <f t="shared" si="348"/>
        <v>1.7330399105885869E-2</v>
      </c>
      <c r="CX208" s="147">
        <v>157721.19</v>
      </c>
      <c r="CY208" s="55">
        <f t="shared" si="349"/>
        <v>1.817688163231268E-2</v>
      </c>
      <c r="CZ208" s="55">
        <f t="shared" si="350"/>
        <v>8.4648252642681096E-4</v>
      </c>
      <c r="DA208" s="147">
        <v>29</v>
      </c>
      <c r="DB208" s="55">
        <f t="shared" si="351"/>
        <v>7.2627097420485849E-3</v>
      </c>
      <c r="DC208" s="147">
        <v>60</v>
      </c>
      <c r="DD208" s="55">
        <f t="shared" si="352"/>
        <v>1.4492753623188406E-2</v>
      </c>
      <c r="DE208" s="55">
        <f t="shared" si="353"/>
        <v>7.2300438811398211E-3</v>
      </c>
      <c r="DF208" s="147">
        <v>50405.67</v>
      </c>
      <c r="DG208" s="55">
        <f t="shared" si="354"/>
        <v>5.9976650503742414E-3</v>
      </c>
      <c r="DH208" s="147">
        <v>115539.53</v>
      </c>
      <c r="DI208" s="55">
        <f t="shared" si="355"/>
        <v>1.3315575165664423E-2</v>
      </c>
      <c r="DJ208" s="55">
        <f t="shared" si="356"/>
        <v>7.3179101152901814E-3</v>
      </c>
      <c r="DK208" s="147">
        <v>27</v>
      </c>
      <c r="DL208" s="55">
        <f t="shared" si="357"/>
        <v>6.7618332081141996E-3</v>
      </c>
      <c r="DM208" s="147">
        <v>18</v>
      </c>
      <c r="DN208" s="55">
        <f t="shared" si="358"/>
        <v>4.3478260869565218E-3</v>
      </c>
      <c r="DO208" s="55">
        <f t="shared" si="359"/>
        <v>-2.4140071211576778E-3</v>
      </c>
      <c r="DP208" s="147">
        <v>51394.63</v>
      </c>
      <c r="DQ208" s="55">
        <f t="shared" si="360"/>
        <v>6.1153393284508559E-3</v>
      </c>
      <c r="DR208" s="147">
        <v>27184.53</v>
      </c>
      <c r="DS208" s="55">
        <f t="shared" si="361"/>
        <v>3.1329334000082865E-3</v>
      </c>
      <c r="DT208" s="55">
        <f t="shared" si="362"/>
        <v>-2.9824059284425694E-3</v>
      </c>
      <c r="DU208" s="8">
        <f t="shared" si="363"/>
        <v>3993</v>
      </c>
      <c r="DV208" s="8">
        <f t="shared" si="364"/>
        <v>4140</v>
      </c>
      <c r="DW208" s="56">
        <f t="shared" si="365"/>
        <v>3.6814425244177329E-2</v>
      </c>
      <c r="DX208" s="9">
        <f t="shared" si="366"/>
        <v>8404215.5699999947</v>
      </c>
      <c r="DY208" s="9">
        <f t="shared" si="367"/>
        <v>8677021.3500000015</v>
      </c>
      <c r="DZ208" s="56">
        <f t="shared" si="368"/>
        <v>3.2460588109356037E-2</v>
      </c>
      <c r="EA208" s="106"/>
      <c r="EB208" s="78"/>
    </row>
    <row r="209" spans="1:132" ht="15.75" x14ac:dyDescent="0.25">
      <c r="A209" s="6" t="s">
        <v>288</v>
      </c>
      <c r="B209" s="109" t="s">
        <v>301</v>
      </c>
      <c r="C209" s="1" t="s">
        <v>651</v>
      </c>
      <c r="D209" s="15" t="s">
        <v>6</v>
      </c>
      <c r="E209" s="15">
        <v>745</v>
      </c>
      <c r="F209" s="7">
        <f t="shared" si="289"/>
        <v>0.25033602150537637</v>
      </c>
      <c r="G209" s="15">
        <v>829</v>
      </c>
      <c r="H209" s="7">
        <f t="shared" si="290"/>
        <v>0.29491284240483812</v>
      </c>
      <c r="I209" s="55">
        <f t="shared" si="291"/>
        <v>4.4576820899461744E-2</v>
      </c>
      <c r="J209" s="9">
        <v>1867597.589999998</v>
      </c>
      <c r="K209" s="7">
        <f t="shared" si="292"/>
        <v>0.31099323937025813</v>
      </c>
      <c r="L209" s="9">
        <v>2006077.639999999</v>
      </c>
      <c r="M209" s="7">
        <f t="shared" si="293"/>
        <v>0.35234537278041317</v>
      </c>
      <c r="N209" s="55">
        <f t="shared" si="314"/>
        <v>4.1352133410155034E-2</v>
      </c>
      <c r="O209" s="15">
        <v>114</v>
      </c>
      <c r="P209" s="7">
        <f t="shared" si="294"/>
        <v>3.8306451612903226E-2</v>
      </c>
      <c r="Q209" s="15">
        <v>78</v>
      </c>
      <c r="R209" s="7">
        <f t="shared" si="295"/>
        <v>2.7748132337246531E-2</v>
      </c>
      <c r="S209" s="55">
        <f t="shared" si="315"/>
        <v>-1.0558319275656695E-2</v>
      </c>
      <c r="T209" s="9">
        <v>307655.93999999989</v>
      </c>
      <c r="U209" s="7">
        <f t="shared" si="296"/>
        <v>5.1231013524761428E-2</v>
      </c>
      <c r="V209" s="9">
        <v>188683.76</v>
      </c>
      <c r="W209" s="7">
        <f t="shared" si="297"/>
        <v>3.3140217720990121E-2</v>
      </c>
      <c r="X209" s="55">
        <f t="shared" si="316"/>
        <v>-1.8090795803771306E-2</v>
      </c>
      <c r="Y209" s="15">
        <v>33</v>
      </c>
      <c r="Z209" s="7">
        <f t="shared" si="298"/>
        <v>1.1088709677419355E-2</v>
      </c>
      <c r="AA209" s="9">
        <v>35</v>
      </c>
      <c r="AB209" s="7">
        <f t="shared" si="299"/>
        <v>1.2451085023123443E-2</v>
      </c>
      <c r="AC209" s="55">
        <f t="shared" si="317"/>
        <v>1.3623753457040876E-3</v>
      </c>
      <c r="AD209" s="9">
        <v>86252.790000000023</v>
      </c>
      <c r="AE209" s="7">
        <f t="shared" si="300"/>
        <v>1.4362855633596445E-2</v>
      </c>
      <c r="AF209" s="9">
        <v>102187.45</v>
      </c>
      <c r="AG209" s="7">
        <f t="shared" si="301"/>
        <v>1.7948096547115617E-2</v>
      </c>
      <c r="AH209" s="55">
        <f t="shared" si="318"/>
        <v>3.5852409135191717E-3</v>
      </c>
      <c r="AI209" s="15">
        <f t="shared" si="319"/>
        <v>892</v>
      </c>
      <c r="AJ209" s="7">
        <f t="shared" si="302"/>
        <v>0.29973118279569894</v>
      </c>
      <c r="AK209" s="9">
        <f t="shared" si="320"/>
        <v>942</v>
      </c>
      <c r="AL209" s="7">
        <f t="shared" si="303"/>
        <v>0.33511205976520814</v>
      </c>
      <c r="AM209" s="54">
        <f t="shared" si="321"/>
        <v>3.5380876969509201E-2</v>
      </c>
      <c r="AN209" s="9">
        <f t="shared" si="322"/>
        <v>2261506.319999998</v>
      </c>
      <c r="AO209" s="7">
        <f t="shared" si="304"/>
        <v>0.37658710852861604</v>
      </c>
      <c r="AP209" s="9">
        <f t="shared" si="323"/>
        <v>2296948.8499999992</v>
      </c>
      <c r="AQ209" s="7">
        <f t="shared" si="305"/>
        <v>0.40343368704851895</v>
      </c>
      <c r="AR209" s="54">
        <f t="shared" si="306"/>
        <v>2.6846578519902908E-2</v>
      </c>
      <c r="AS209" s="15">
        <v>1457</v>
      </c>
      <c r="AT209" s="7">
        <f t="shared" si="307"/>
        <v>0.48958333333333331</v>
      </c>
      <c r="AU209" s="15">
        <v>1324</v>
      </c>
      <c r="AV209" s="7">
        <f t="shared" si="285"/>
        <v>0.4710067591604411</v>
      </c>
      <c r="AW209" s="54">
        <f t="shared" si="324"/>
        <v>-1.8576574172892213E-2</v>
      </c>
      <c r="AX209" s="9">
        <v>2452646.3299999982</v>
      </c>
      <c r="AY209" s="7">
        <f t="shared" si="369"/>
        <v>0.40841583394647424</v>
      </c>
      <c r="AZ209" s="9">
        <v>2288680.939999999</v>
      </c>
      <c r="BA209" s="7">
        <f t="shared" si="286"/>
        <v>0.40198152000723486</v>
      </c>
      <c r="BB209" s="54">
        <f t="shared" si="308"/>
        <v>-6.4343139392393778E-3</v>
      </c>
      <c r="BC209" s="15">
        <v>319</v>
      </c>
      <c r="BD209" s="7">
        <f t="shared" si="370"/>
        <v>0.10719086021505377</v>
      </c>
      <c r="BE209" s="15">
        <v>306</v>
      </c>
      <c r="BF209" s="7">
        <f t="shared" si="287"/>
        <v>0.10885805763073639</v>
      </c>
      <c r="BG209" s="54">
        <f t="shared" si="325"/>
        <v>1.6671974156826225E-3</v>
      </c>
      <c r="BH209" s="9">
        <v>430380.3899999999</v>
      </c>
      <c r="BI209" s="7">
        <f t="shared" si="309"/>
        <v>7.1667147336346243E-2</v>
      </c>
      <c r="BJ209" s="9">
        <v>424374.95</v>
      </c>
      <c r="BK209" s="7">
        <f t="shared" si="288"/>
        <v>7.4536771147311762E-2</v>
      </c>
      <c r="BL209" s="54">
        <f t="shared" si="326"/>
        <v>2.8696238109655187E-3</v>
      </c>
      <c r="BM209" s="15">
        <f t="shared" si="327"/>
        <v>1776</v>
      </c>
      <c r="BN209" s="7">
        <f t="shared" si="310"/>
        <v>0.59677419354838712</v>
      </c>
      <c r="BO209" s="15">
        <f t="shared" si="328"/>
        <v>1630</v>
      </c>
      <c r="BP209" s="7">
        <f t="shared" si="311"/>
        <v>0.57986481679117752</v>
      </c>
      <c r="BQ209" s="54">
        <f t="shared" si="329"/>
        <v>-1.6909376757209604E-2</v>
      </c>
      <c r="BR209" s="9">
        <f t="shared" si="330"/>
        <v>2883026.7199999979</v>
      </c>
      <c r="BS209" s="7">
        <f t="shared" si="312"/>
        <v>0.48008298128282045</v>
      </c>
      <c r="BT209" s="9">
        <f t="shared" si="331"/>
        <v>2713055.8899999992</v>
      </c>
      <c r="BU209" s="7">
        <f t="shared" si="313"/>
        <v>0.47651829115454664</v>
      </c>
      <c r="BV209" s="55">
        <f t="shared" si="332"/>
        <v>-3.5646901282738175E-3</v>
      </c>
      <c r="BW209" s="147">
        <v>13</v>
      </c>
      <c r="BX209" s="7">
        <f t="shared" si="333"/>
        <v>4.3682795698924727E-3</v>
      </c>
      <c r="BY209" s="147">
        <v>4</v>
      </c>
      <c r="BZ209" s="7">
        <f t="shared" si="334"/>
        <v>1.4229811454998221E-3</v>
      </c>
      <c r="CA209" s="54">
        <f t="shared" si="335"/>
        <v>-2.9452984243926506E-3</v>
      </c>
      <c r="CB209" s="147">
        <v>60799.95</v>
      </c>
      <c r="CC209" s="7">
        <f t="shared" si="336"/>
        <v>1.012443660523772E-2</v>
      </c>
      <c r="CD209" s="147">
        <v>18483.75</v>
      </c>
      <c r="CE209" s="7">
        <f t="shared" si="337"/>
        <v>3.2464664648422905E-3</v>
      </c>
      <c r="CF209" s="148">
        <f t="shared" si="338"/>
        <v>-6.8779701403954294E-3</v>
      </c>
      <c r="CG209" s="147">
        <v>162</v>
      </c>
      <c r="CH209" s="55">
        <f t="shared" si="339"/>
        <v>5.4435483870967742E-2</v>
      </c>
      <c r="CI209" s="147">
        <v>117</v>
      </c>
      <c r="CJ209" s="55">
        <f t="shared" si="340"/>
        <v>4.1622198505869797E-2</v>
      </c>
      <c r="CK209" s="55">
        <f t="shared" si="341"/>
        <v>-1.2813285365097946E-2</v>
      </c>
      <c r="CL209" s="147">
        <v>536645.81000000006</v>
      </c>
      <c r="CM209" s="55">
        <f t="shared" si="342"/>
        <v>8.9362515640414961E-2</v>
      </c>
      <c r="CN209" s="147">
        <v>422603.91000000009</v>
      </c>
      <c r="CO209" s="55">
        <f t="shared" si="343"/>
        <v>7.4225707539121111E-2</v>
      </c>
      <c r="CP209" s="55">
        <f t="shared" si="344"/>
        <v>-1.513680810129385E-2</v>
      </c>
      <c r="CQ209" s="147">
        <v>98</v>
      </c>
      <c r="CR209" s="55">
        <f t="shared" si="345"/>
        <v>3.2930107526881719E-2</v>
      </c>
      <c r="CS209" s="147">
        <v>72</v>
      </c>
      <c r="CT209" s="55">
        <f t="shared" si="346"/>
        <v>2.5613660618996798E-2</v>
      </c>
      <c r="CU209" s="55">
        <f t="shared" si="347"/>
        <v>-7.3164469078849208E-3</v>
      </c>
      <c r="CV209" s="147">
        <v>196858</v>
      </c>
      <c r="CW209" s="55">
        <f t="shared" si="348"/>
        <v>3.2780887833524321E-2</v>
      </c>
      <c r="CX209" s="147">
        <v>152340.15</v>
      </c>
      <c r="CY209" s="55">
        <f t="shared" si="349"/>
        <v>2.6756864176589935E-2</v>
      </c>
      <c r="CZ209" s="55">
        <f t="shared" si="350"/>
        <v>-6.0240236569343852E-3</v>
      </c>
      <c r="DA209" s="147">
        <v>16</v>
      </c>
      <c r="DB209" s="55">
        <f t="shared" si="351"/>
        <v>5.3763440860215058E-3</v>
      </c>
      <c r="DC209" s="147">
        <v>46</v>
      </c>
      <c r="DD209" s="55">
        <f t="shared" si="352"/>
        <v>1.6364283173247954E-2</v>
      </c>
      <c r="DE209" s="55">
        <f t="shared" si="353"/>
        <v>1.0987939087226449E-2</v>
      </c>
      <c r="DF209" s="147">
        <v>32418.15</v>
      </c>
      <c r="DG209" s="55">
        <f t="shared" si="354"/>
        <v>5.3982857639535428E-3</v>
      </c>
      <c r="DH209" s="147">
        <v>90065.35</v>
      </c>
      <c r="DI209" s="55">
        <f t="shared" si="355"/>
        <v>1.5818983616381069E-2</v>
      </c>
      <c r="DJ209" s="55">
        <f t="shared" si="356"/>
        <v>1.0420697852427527E-2</v>
      </c>
      <c r="DK209" s="147">
        <v>19</v>
      </c>
      <c r="DL209" s="55">
        <f t="shared" si="357"/>
        <v>6.384408602150538E-3</v>
      </c>
      <c r="DM209" s="147">
        <v>0</v>
      </c>
      <c r="DN209" s="55">
        <f t="shared" si="358"/>
        <v>0</v>
      </c>
      <c r="DO209" s="55">
        <f t="shared" si="359"/>
        <v>-6.384408602150538E-3</v>
      </c>
      <c r="DP209" s="147">
        <v>34012.540000000008</v>
      </c>
      <c r="DQ209" s="55">
        <f t="shared" si="360"/>
        <v>5.6637843454330509E-3</v>
      </c>
      <c r="DR209" s="147">
        <v>0</v>
      </c>
      <c r="DS209" s="55">
        <f t="shared" si="361"/>
        <v>0</v>
      </c>
      <c r="DT209" s="55">
        <f t="shared" si="362"/>
        <v>-5.6637843454330509E-3</v>
      </c>
      <c r="DU209" s="8">
        <f t="shared" si="363"/>
        <v>2976</v>
      </c>
      <c r="DV209" s="8">
        <f t="shared" si="364"/>
        <v>2811</v>
      </c>
      <c r="DW209" s="56">
        <f t="shared" si="365"/>
        <v>-5.5443548387096753E-2</v>
      </c>
      <c r="DX209" s="9">
        <f t="shared" si="366"/>
        <v>6005267.4899999956</v>
      </c>
      <c r="DY209" s="9">
        <f t="shared" si="367"/>
        <v>5693497.8999999985</v>
      </c>
      <c r="DZ209" s="56">
        <f t="shared" si="368"/>
        <v>-5.1916020480213043E-2</v>
      </c>
      <c r="EA209" s="106"/>
      <c r="EB209" s="78"/>
    </row>
    <row r="210" spans="1:132" ht="15.75" x14ac:dyDescent="0.25">
      <c r="A210" s="6" t="s">
        <v>288</v>
      </c>
      <c r="B210" s="109" t="s">
        <v>302</v>
      </c>
      <c r="C210" s="1" t="s">
        <v>651</v>
      </c>
      <c r="D210" s="15" t="s">
        <v>6</v>
      </c>
      <c r="E210" s="15">
        <v>1279</v>
      </c>
      <c r="F210" s="7">
        <f t="shared" si="289"/>
        <v>0.28340350099711942</v>
      </c>
      <c r="G210" s="15">
        <v>1297</v>
      </c>
      <c r="H210" s="7">
        <f t="shared" si="290"/>
        <v>0.32215598609041229</v>
      </c>
      <c r="I210" s="55">
        <f t="shared" si="291"/>
        <v>3.8752485093292877E-2</v>
      </c>
      <c r="J210" s="9">
        <v>3284237.4199999962</v>
      </c>
      <c r="K210" s="7">
        <f t="shared" si="292"/>
        <v>0.34742319946577377</v>
      </c>
      <c r="L210" s="9">
        <v>3287923.8199999989</v>
      </c>
      <c r="M210" s="7">
        <f t="shared" si="293"/>
        <v>0.38098125416055395</v>
      </c>
      <c r="N210" s="55">
        <f t="shared" si="314"/>
        <v>3.3558054694780182E-2</v>
      </c>
      <c r="O210" s="15">
        <v>170</v>
      </c>
      <c r="P210" s="7">
        <f t="shared" si="294"/>
        <v>3.7668956348327058E-2</v>
      </c>
      <c r="Q210" s="15">
        <v>141</v>
      </c>
      <c r="R210" s="7">
        <f t="shared" si="295"/>
        <v>3.5022354694485842E-2</v>
      </c>
      <c r="S210" s="55">
        <f t="shared" si="315"/>
        <v>-2.6466016538412157E-3</v>
      </c>
      <c r="T210" s="9">
        <v>436290.1599999998</v>
      </c>
      <c r="U210" s="7">
        <f t="shared" si="296"/>
        <v>4.6152973703903068E-2</v>
      </c>
      <c r="V210" s="9">
        <v>323915.08</v>
      </c>
      <c r="W210" s="7">
        <f t="shared" si="297"/>
        <v>3.7532978309672706E-2</v>
      </c>
      <c r="X210" s="55">
        <f t="shared" si="316"/>
        <v>-8.619995394230362E-3</v>
      </c>
      <c r="Y210" s="15">
        <v>46</v>
      </c>
      <c r="Z210" s="7">
        <f t="shared" si="298"/>
        <v>1.0192776423664968E-2</v>
      </c>
      <c r="AA210" s="9">
        <v>89</v>
      </c>
      <c r="AB210" s="7">
        <f t="shared" si="299"/>
        <v>2.2106308991554892E-2</v>
      </c>
      <c r="AC210" s="55">
        <f t="shared" si="317"/>
        <v>1.1913532567889924E-2</v>
      </c>
      <c r="AD210" s="9">
        <v>142229.92000000001</v>
      </c>
      <c r="AE210" s="7">
        <f t="shared" si="300"/>
        <v>1.5045798322997338E-2</v>
      </c>
      <c r="AF210" s="9">
        <v>257752.53</v>
      </c>
      <c r="AG210" s="7">
        <f t="shared" si="301"/>
        <v>2.9866532048317303E-2</v>
      </c>
      <c r="AH210" s="55">
        <f t="shared" si="318"/>
        <v>1.4820733725319965E-2</v>
      </c>
      <c r="AI210" s="15">
        <f t="shared" si="319"/>
        <v>1495</v>
      </c>
      <c r="AJ210" s="7">
        <f t="shared" si="302"/>
        <v>0.33126523376911143</v>
      </c>
      <c r="AK210" s="9">
        <f t="shared" si="320"/>
        <v>1527</v>
      </c>
      <c r="AL210" s="7">
        <f t="shared" si="303"/>
        <v>0.37928464977645304</v>
      </c>
      <c r="AM210" s="54">
        <f t="shared" si="321"/>
        <v>4.8019416007341609E-2</v>
      </c>
      <c r="AN210" s="9">
        <f t="shared" si="322"/>
        <v>3862757.4999999958</v>
      </c>
      <c r="AO210" s="7">
        <f t="shared" si="304"/>
        <v>0.40862197149267415</v>
      </c>
      <c r="AP210" s="9">
        <f t="shared" si="323"/>
        <v>3869591.4299999988</v>
      </c>
      <c r="AQ210" s="7">
        <f t="shared" si="305"/>
        <v>0.44838076451854397</v>
      </c>
      <c r="AR210" s="54">
        <f t="shared" si="306"/>
        <v>3.9758793025869821E-2</v>
      </c>
      <c r="AS210" s="15">
        <v>2128</v>
      </c>
      <c r="AT210" s="7">
        <f t="shared" si="307"/>
        <v>0.47152670064258806</v>
      </c>
      <c r="AU210" s="15">
        <v>1817</v>
      </c>
      <c r="AV210" s="7">
        <f t="shared" si="285"/>
        <v>0.4513164431197218</v>
      </c>
      <c r="AW210" s="54">
        <f t="shared" si="324"/>
        <v>-2.021025752286626E-2</v>
      </c>
      <c r="AX210" s="9">
        <v>3744928.1299999892</v>
      </c>
      <c r="AY210" s="7">
        <f t="shared" si="369"/>
        <v>0.39615738642122128</v>
      </c>
      <c r="AZ210" s="9">
        <v>3296485.2899999982</v>
      </c>
      <c r="BA210" s="7">
        <f t="shared" si="286"/>
        <v>0.38197329648167372</v>
      </c>
      <c r="BB210" s="54">
        <f t="shared" si="308"/>
        <v>-1.4184089939547562E-2</v>
      </c>
      <c r="BC210" s="15">
        <v>451</v>
      </c>
      <c r="BD210" s="7">
        <f t="shared" si="370"/>
        <v>9.9933525371150009E-2</v>
      </c>
      <c r="BE210" s="15">
        <v>368</v>
      </c>
      <c r="BF210" s="7">
        <f t="shared" si="287"/>
        <v>9.1405861897665183E-2</v>
      </c>
      <c r="BG210" s="54">
        <f t="shared" si="325"/>
        <v>-8.5276634734848256E-3</v>
      </c>
      <c r="BH210" s="9">
        <v>599386.8400000002</v>
      </c>
      <c r="BI210" s="7">
        <f t="shared" si="309"/>
        <v>6.3406163148363406E-2</v>
      </c>
      <c r="BJ210" s="9">
        <v>494635.54</v>
      </c>
      <c r="BK210" s="7">
        <f t="shared" si="288"/>
        <v>5.7314852380485788E-2</v>
      </c>
      <c r="BL210" s="54">
        <f t="shared" si="326"/>
        <v>-6.0913107678776182E-3</v>
      </c>
      <c r="BM210" s="15">
        <f t="shared" si="327"/>
        <v>2579</v>
      </c>
      <c r="BN210" s="7">
        <f t="shared" si="310"/>
        <v>0.57146022601373814</v>
      </c>
      <c r="BO210" s="15">
        <f t="shared" si="328"/>
        <v>2185</v>
      </c>
      <c r="BP210" s="7">
        <f t="shared" si="311"/>
        <v>0.54272230501738694</v>
      </c>
      <c r="BQ210" s="54">
        <f t="shared" si="329"/>
        <v>-2.8737920996351196E-2</v>
      </c>
      <c r="BR210" s="9">
        <f t="shared" si="330"/>
        <v>4344314.9699999895</v>
      </c>
      <c r="BS210" s="7">
        <f t="shared" si="312"/>
        <v>0.45956354956958473</v>
      </c>
      <c r="BT210" s="9">
        <f t="shared" si="331"/>
        <v>3791120.8299999982</v>
      </c>
      <c r="BU210" s="7">
        <f t="shared" si="313"/>
        <v>0.4392881488621595</v>
      </c>
      <c r="BV210" s="55">
        <f t="shared" si="332"/>
        <v>-2.0275400707425228E-2</v>
      </c>
      <c r="BW210" s="147">
        <v>27</v>
      </c>
      <c r="BX210" s="7">
        <f t="shared" si="333"/>
        <v>5.9827165964990029E-3</v>
      </c>
      <c r="BY210" s="147">
        <v>38</v>
      </c>
      <c r="BZ210" s="7">
        <f t="shared" si="334"/>
        <v>9.4386487829110789E-3</v>
      </c>
      <c r="CA210" s="54">
        <f t="shared" si="335"/>
        <v>3.455932186412076E-3</v>
      </c>
      <c r="CB210" s="147">
        <v>115312.14</v>
      </c>
      <c r="CC210" s="7">
        <f t="shared" si="336"/>
        <v>1.2198299785539036E-2</v>
      </c>
      <c r="CD210" s="147">
        <v>175938.05</v>
      </c>
      <c r="CE210" s="7">
        <f t="shared" si="337"/>
        <v>2.0386451333158404E-2</v>
      </c>
      <c r="CF210" s="148">
        <f t="shared" si="338"/>
        <v>8.1881515476193677E-3</v>
      </c>
      <c r="CG210" s="147">
        <v>195</v>
      </c>
      <c r="CH210" s="55">
        <f t="shared" si="339"/>
        <v>4.3208508752492797E-2</v>
      </c>
      <c r="CI210" s="147">
        <v>141</v>
      </c>
      <c r="CJ210" s="55">
        <f t="shared" si="340"/>
        <v>3.5022354694485842E-2</v>
      </c>
      <c r="CK210" s="55">
        <f t="shared" si="341"/>
        <v>-8.1861540580069544E-3</v>
      </c>
      <c r="CL210" s="147">
        <v>690226.09000000043</v>
      </c>
      <c r="CM210" s="55">
        <f t="shared" si="342"/>
        <v>7.3015597192285675E-2</v>
      </c>
      <c r="CN210" s="147">
        <v>513277.6100000001</v>
      </c>
      <c r="CO210" s="55">
        <f t="shared" si="343"/>
        <v>5.9474963014907019E-2</v>
      </c>
      <c r="CP210" s="55">
        <f t="shared" si="344"/>
        <v>-1.3540634177378656E-2</v>
      </c>
      <c r="CQ210" s="147">
        <v>157</v>
      </c>
      <c r="CR210" s="55">
        <f t="shared" si="345"/>
        <v>3.4788389098160871E-2</v>
      </c>
      <c r="CS210" s="147">
        <v>72</v>
      </c>
      <c r="CT210" s="55">
        <f t="shared" si="346"/>
        <v>1.7883755588673621E-2</v>
      </c>
      <c r="CU210" s="55">
        <f t="shared" si="347"/>
        <v>-1.690463350948725E-2</v>
      </c>
      <c r="CV210" s="147">
        <v>329402.31999999989</v>
      </c>
      <c r="CW210" s="55">
        <f t="shared" si="348"/>
        <v>3.4845838863211277E-2</v>
      </c>
      <c r="CX210" s="147">
        <v>150157.79</v>
      </c>
      <c r="CY210" s="55">
        <f t="shared" si="349"/>
        <v>1.7399217952737456E-2</v>
      </c>
      <c r="CZ210" s="55">
        <f t="shared" si="350"/>
        <v>-1.7446620910473821E-2</v>
      </c>
      <c r="DA210" s="147">
        <v>18</v>
      </c>
      <c r="DB210" s="55">
        <f t="shared" si="351"/>
        <v>3.9884777309993355E-3</v>
      </c>
      <c r="DC210" s="147">
        <v>34</v>
      </c>
      <c r="DD210" s="55">
        <f t="shared" si="352"/>
        <v>8.4451068057625443E-3</v>
      </c>
      <c r="DE210" s="55">
        <f t="shared" si="353"/>
        <v>4.4566290747632088E-3</v>
      </c>
      <c r="DF210" s="147">
        <v>34380.910000000003</v>
      </c>
      <c r="DG210" s="55">
        <f t="shared" si="354"/>
        <v>3.6369860717148854E-3</v>
      </c>
      <c r="DH210" s="147">
        <v>75363.180000000008</v>
      </c>
      <c r="DI210" s="55">
        <f t="shared" si="355"/>
        <v>8.7325499025484084E-3</v>
      </c>
      <c r="DJ210" s="55">
        <f t="shared" si="356"/>
        <v>5.0955638308335226E-3</v>
      </c>
      <c r="DK210" s="147">
        <v>42</v>
      </c>
      <c r="DL210" s="55">
        <f t="shared" si="357"/>
        <v>9.3064480389984487E-3</v>
      </c>
      <c r="DM210" s="147">
        <v>29</v>
      </c>
      <c r="DN210" s="55">
        <f t="shared" si="358"/>
        <v>7.2031793343268757E-3</v>
      </c>
      <c r="DO210" s="55">
        <f t="shared" si="359"/>
        <v>-2.103268704671573E-3</v>
      </c>
      <c r="DP210" s="147">
        <v>76738.23000000001</v>
      </c>
      <c r="DQ210" s="55">
        <f t="shared" si="360"/>
        <v>8.1177570249901295E-3</v>
      </c>
      <c r="DR210" s="147">
        <v>54697.04</v>
      </c>
      <c r="DS210" s="55">
        <f t="shared" si="361"/>
        <v>6.3379044159453772E-3</v>
      </c>
      <c r="DT210" s="55">
        <f t="shared" si="362"/>
        <v>-1.7798526090447523E-3</v>
      </c>
      <c r="DU210" s="8">
        <f t="shared" si="363"/>
        <v>4513</v>
      </c>
      <c r="DV210" s="8">
        <f t="shared" si="364"/>
        <v>4026</v>
      </c>
      <c r="DW210" s="56">
        <f t="shared" si="365"/>
        <v>-0.10791048083314869</v>
      </c>
      <c r="DX210" s="9">
        <f t="shared" si="366"/>
        <v>9453132.1599999871</v>
      </c>
      <c r="DY210" s="9">
        <f t="shared" si="367"/>
        <v>8630145.929999996</v>
      </c>
      <c r="DZ210" s="56">
        <f t="shared" si="368"/>
        <v>-8.7059634422797738E-2</v>
      </c>
      <c r="EA210" s="106"/>
      <c r="EB210" s="78"/>
    </row>
    <row r="211" spans="1:132" ht="15.75" x14ac:dyDescent="0.25">
      <c r="A211" s="6" t="s">
        <v>288</v>
      </c>
      <c r="B211" s="109" t="s">
        <v>303</v>
      </c>
      <c r="C211" s="1" t="s">
        <v>651</v>
      </c>
      <c r="D211" s="15" t="s">
        <v>6</v>
      </c>
      <c r="E211" s="15">
        <v>809</v>
      </c>
      <c r="F211" s="7">
        <f t="shared" si="289"/>
        <v>0.29830383480825956</v>
      </c>
      <c r="G211" s="15">
        <v>859</v>
      </c>
      <c r="H211" s="7">
        <f t="shared" si="290"/>
        <v>0.30460992907801421</v>
      </c>
      <c r="I211" s="55">
        <f t="shared" si="291"/>
        <v>6.3060942697546474E-3</v>
      </c>
      <c r="J211" s="9">
        <v>2026591.8199999989</v>
      </c>
      <c r="K211" s="7">
        <f t="shared" si="292"/>
        <v>0.36316599232972252</v>
      </c>
      <c r="L211" s="9">
        <v>2185859.7400000002</v>
      </c>
      <c r="M211" s="7">
        <f t="shared" si="293"/>
        <v>0.36846247533665183</v>
      </c>
      <c r="N211" s="55">
        <f t="shared" si="314"/>
        <v>5.296483006929309E-3</v>
      </c>
      <c r="O211" s="15">
        <v>115</v>
      </c>
      <c r="P211" s="7">
        <f t="shared" si="294"/>
        <v>4.2404129793510326E-2</v>
      </c>
      <c r="Q211" s="15">
        <v>125</v>
      </c>
      <c r="R211" s="7">
        <f t="shared" si="295"/>
        <v>4.4326241134751775E-2</v>
      </c>
      <c r="S211" s="55">
        <f t="shared" si="315"/>
        <v>1.9221113412414489E-3</v>
      </c>
      <c r="T211" s="9">
        <v>302931.19</v>
      </c>
      <c r="U211" s="7">
        <f t="shared" si="296"/>
        <v>5.4285379590633981E-2</v>
      </c>
      <c r="V211" s="9">
        <v>314420.14999999979</v>
      </c>
      <c r="W211" s="7">
        <f t="shared" si="297"/>
        <v>5.3000668178609336E-2</v>
      </c>
      <c r="X211" s="55">
        <f t="shared" si="316"/>
        <v>-1.2847114120246445E-3</v>
      </c>
      <c r="Y211" s="15">
        <v>27</v>
      </c>
      <c r="Z211" s="7">
        <f t="shared" si="298"/>
        <v>9.9557522123893804E-3</v>
      </c>
      <c r="AA211" s="9">
        <v>58</v>
      </c>
      <c r="AB211" s="7">
        <f t="shared" si="299"/>
        <v>2.0567375886524821E-2</v>
      </c>
      <c r="AC211" s="55">
        <f t="shared" si="317"/>
        <v>1.0611623674135441E-2</v>
      </c>
      <c r="AD211" s="9">
        <v>87578</v>
      </c>
      <c r="AE211" s="7">
        <f t="shared" si="300"/>
        <v>1.5694009500271475E-2</v>
      </c>
      <c r="AF211" s="9">
        <v>169172.72</v>
      </c>
      <c r="AG211" s="7">
        <f t="shared" si="301"/>
        <v>2.8516833916632869E-2</v>
      </c>
      <c r="AH211" s="55">
        <f t="shared" si="318"/>
        <v>1.2822824416361393E-2</v>
      </c>
      <c r="AI211" s="15">
        <f t="shared" si="319"/>
        <v>951</v>
      </c>
      <c r="AJ211" s="7">
        <f t="shared" si="302"/>
        <v>0.35066371681415931</v>
      </c>
      <c r="AK211" s="9">
        <f t="shared" si="320"/>
        <v>1042</v>
      </c>
      <c r="AL211" s="7">
        <f t="shared" si="303"/>
        <v>0.36950354609929076</v>
      </c>
      <c r="AM211" s="54">
        <f t="shared" si="321"/>
        <v>1.8839829285131449E-2</v>
      </c>
      <c r="AN211" s="9">
        <f t="shared" si="322"/>
        <v>2417101.0099999988</v>
      </c>
      <c r="AO211" s="7">
        <f t="shared" si="304"/>
        <v>0.43314538142062797</v>
      </c>
      <c r="AP211" s="9">
        <f t="shared" si="323"/>
        <v>2669452.6100000003</v>
      </c>
      <c r="AQ211" s="7">
        <f t="shared" si="305"/>
        <v>0.44997997743189411</v>
      </c>
      <c r="AR211" s="54">
        <f t="shared" si="306"/>
        <v>1.6834596011266134E-2</v>
      </c>
      <c r="AS211" s="15">
        <v>1282</v>
      </c>
      <c r="AT211" s="7">
        <f t="shared" si="307"/>
        <v>0.47271386430678464</v>
      </c>
      <c r="AU211" s="15">
        <v>1319</v>
      </c>
      <c r="AV211" s="7">
        <f t="shared" si="285"/>
        <v>0.46773049645390069</v>
      </c>
      <c r="AW211" s="54">
        <f t="shared" si="324"/>
        <v>-4.9833678528839465E-3</v>
      </c>
      <c r="AX211" s="9">
        <v>2174947.1599999992</v>
      </c>
      <c r="AY211" s="7">
        <f t="shared" si="369"/>
        <v>0.38975132329612971</v>
      </c>
      <c r="AZ211" s="9">
        <v>2348209.620000001</v>
      </c>
      <c r="BA211" s="7">
        <f t="shared" si="286"/>
        <v>0.39582920777640512</v>
      </c>
      <c r="BB211" s="54">
        <f t="shared" si="308"/>
        <v>6.0778844802754084E-3</v>
      </c>
      <c r="BC211" s="15">
        <v>250</v>
      </c>
      <c r="BD211" s="7">
        <f t="shared" si="370"/>
        <v>9.2182890855457222E-2</v>
      </c>
      <c r="BE211" s="15">
        <v>263</v>
      </c>
      <c r="BF211" s="7">
        <f t="shared" si="287"/>
        <v>9.3262411347517726E-2</v>
      </c>
      <c r="BG211" s="54">
        <f t="shared" si="325"/>
        <v>1.0795204920605039E-3</v>
      </c>
      <c r="BH211" s="9">
        <v>324153.95999999979</v>
      </c>
      <c r="BI211" s="7">
        <f t="shared" si="309"/>
        <v>5.8088507705024273E-2</v>
      </c>
      <c r="BJ211" s="9">
        <v>390709.19000000012</v>
      </c>
      <c r="BK211" s="7">
        <f t="shared" si="288"/>
        <v>6.586043589611941E-2</v>
      </c>
      <c r="BL211" s="54">
        <f t="shared" si="326"/>
        <v>7.7719281910951371E-3</v>
      </c>
      <c r="BM211" s="15">
        <f t="shared" si="327"/>
        <v>1532</v>
      </c>
      <c r="BN211" s="7">
        <f t="shared" si="310"/>
        <v>0.56489675516224191</v>
      </c>
      <c r="BO211" s="15">
        <f t="shared" si="328"/>
        <v>1582</v>
      </c>
      <c r="BP211" s="7">
        <f t="shared" si="311"/>
        <v>0.56099290780141842</v>
      </c>
      <c r="BQ211" s="54">
        <f t="shared" si="329"/>
        <v>-3.903847360823498E-3</v>
      </c>
      <c r="BR211" s="9">
        <f t="shared" si="330"/>
        <v>2499101.1199999992</v>
      </c>
      <c r="BS211" s="7">
        <f t="shared" si="312"/>
        <v>0.44783983100115404</v>
      </c>
      <c r="BT211" s="9">
        <f t="shared" si="331"/>
        <v>2738918.810000001</v>
      </c>
      <c r="BU211" s="7">
        <f t="shared" si="313"/>
        <v>0.46168964367252452</v>
      </c>
      <c r="BV211" s="55">
        <f t="shared" si="332"/>
        <v>1.3849812671370476E-2</v>
      </c>
      <c r="BW211" s="147">
        <v>12</v>
      </c>
      <c r="BX211" s="7">
        <f t="shared" si="333"/>
        <v>4.4247787610619468E-3</v>
      </c>
      <c r="BY211" s="147">
        <v>13</v>
      </c>
      <c r="BZ211" s="7">
        <f t="shared" si="334"/>
        <v>4.6099290780141841E-3</v>
      </c>
      <c r="CA211" s="54">
        <f t="shared" si="335"/>
        <v>1.8515031695223727E-4</v>
      </c>
      <c r="CB211" s="147">
        <v>53891.05</v>
      </c>
      <c r="CC211" s="7">
        <f t="shared" si="336"/>
        <v>9.6572957898057171E-3</v>
      </c>
      <c r="CD211" s="147">
        <v>55792.89</v>
      </c>
      <c r="CE211" s="7">
        <f t="shared" si="337"/>
        <v>9.4048057976425913E-3</v>
      </c>
      <c r="CF211" s="148">
        <f t="shared" si="338"/>
        <v>-2.524899921631258E-4</v>
      </c>
      <c r="CG211" s="147">
        <v>108</v>
      </c>
      <c r="CH211" s="55">
        <f t="shared" si="339"/>
        <v>3.9823008849557522E-2</v>
      </c>
      <c r="CI211" s="147">
        <v>72</v>
      </c>
      <c r="CJ211" s="55">
        <f t="shared" si="340"/>
        <v>2.553191489361702E-2</v>
      </c>
      <c r="CK211" s="55">
        <f t="shared" si="341"/>
        <v>-1.4291093955940502E-2</v>
      </c>
      <c r="CL211" s="147">
        <v>373002.46999999991</v>
      </c>
      <c r="CM211" s="55">
        <f t="shared" si="342"/>
        <v>6.6842178490085682E-2</v>
      </c>
      <c r="CN211" s="147">
        <v>237692.77</v>
      </c>
      <c r="CO211" s="55">
        <f t="shared" si="343"/>
        <v>4.0067011071728435E-2</v>
      </c>
      <c r="CP211" s="55">
        <f t="shared" si="344"/>
        <v>-2.6775167418357247E-2</v>
      </c>
      <c r="CQ211" s="147">
        <v>75</v>
      </c>
      <c r="CR211" s="55">
        <f t="shared" si="345"/>
        <v>2.7654867256637169E-2</v>
      </c>
      <c r="CS211" s="147">
        <v>62</v>
      </c>
      <c r="CT211" s="55">
        <f t="shared" si="346"/>
        <v>2.198581560283688E-2</v>
      </c>
      <c r="CU211" s="55">
        <f t="shared" si="347"/>
        <v>-5.6690516538002896E-3</v>
      </c>
      <c r="CV211" s="147">
        <v>169815.66</v>
      </c>
      <c r="CW211" s="55">
        <f t="shared" si="348"/>
        <v>3.0431028127325021E-2</v>
      </c>
      <c r="CX211" s="147">
        <v>130573.04</v>
      </c>
      <c r="CY211" s="55">
        <f t="shared" si="349"/>
        <v>2.2010225381904718E-2</v>
      </c>
      <c r="CZ211" s="55">
        <f t="shared" si="350"/>
        <v>-8.4208027454203034E-3</v>
      </c>
      <c r="DA211" s="147">
        <v>12</v>
      </c>
      <c r="DB211" s="55">
        <f t="shared" si="351"/>
        <v>4.4247787610619468E-3</v>
      </c>
      <c r="DC211" s="147">
        <v>30</v>
      </c>
      <c r="DD211" s="55">
        <f t="shared" si="352"/>
        <v>1.0638297872340425E-2</v>
      </c>
      <c r="DE211" s="55">
        <f t="shared" si="353"/>
        <v>6.2135191112784784E-3</v>
      </c>
      <c r="DF211" s="147">
        <v>24149.54</v>
      </c>
      <c r="DG211" s="55">
        <f t="shared" si="354"/>
        <v>4.3276063644658016E-3</v>
      </c>
      <c r="DH211" s="147">
        <v>62739.21</v>
      </c>
      <c r="DI211" s="55">
        <f t="shared" si="355"/>
        <v>1.0575721851790005E-2</v>
      </c>
      <c r="DJ211" s="55">
        <f t="shared" si="356"/>
        <v>6.248115487324203E-3</v>
      </c>
      <c r="DK211" s="147">
        <v>22</v>
      </c>
      <c r="DL211" s="55">
        <f t="shared" si="357"/>
        <v>8.1120943952802359E-3</v>
      </c>
      <c r="DM211" s="147">
        <v>19</v>
      </c>
      <c r="DN211" s="55">
        <f t="shared" si="358"/>
        <v>6.7375886524822697E-3</v>
      </c>
      <c r="DO211" s="55">
        <f t="shared" si="359"/>
        <v>-1.3745057427979662E-3</v>
      </c>
      <c r="DP211" s="147">
        <v>43284.94999999999</v>
      </c>
      <c r="DQ211" s="55">
        <f t="shared" si="360"/>
        <v>7.7566788065356086E-3</v>
      </c>
      <c r="DR211" s="147">
        <v>37211.54</v>
      </c>
      <c r="DS211" s="55">
        <f t="shared" si="361"/>
        <v>6.2726147925158422E-3</v>
      </c>
      <c r="DT211" s="55">
        <f t="shared" si="362"/>
        <v>-1.4840640140197665E-3</v>
      </c>
      <c r="DU211" s="8">
        <f t="shared" si="363"/>
        <v>2712</v>
      </c>
      <c r="DV211" s="8">
        <f t="shared" si="364"/>
        <v>2820</v>
      </c>
      <c r="DW211" s="56">
        <f t="shared" si="365"/>
        <v>3.9823008849557473E-2</v>
      </c>
      <c r="DX211" s="9">
        <f t="shared" si="366"/>
        <v>5580345.7999999989</v>
      </c>
      <c r="DY211" s="9">
        <f t="shared" si="367"/>
        <v>5932380.8700000001</v>
      </c>
      <c r="DZ211" s="56">
        <f t="shared" si="368"/>
        <v>6.3084812772714161E-2</v>
      </c>
      <c r="EA211" s="106"/>
      <c r="EB211" s="78"/>
    </row>
    <row r="212" spans="1:132" ht="15.75" x14ac:dyDescent="0.25">
      <c r="A212" s="6" t="s">
        <v>288</v>
      </c>
      <c r="B212" s="109" t="s">
        <v>304</v>
      </c>
      <c r="C212" s="1" t="s">
        <v>651</v>
      </c>
      <c r="D212" s="15" t="s">
        <v>6</v>
      </c>
      <c r="E212" s="15">
        <v>1111</v>
      </c>
      <c r="F212" s="7">
        <f t="shared" si="289"/>
        <v>0.2835630423685554</v>
      </c>
      <c r="G212" s="15">
        <v>1270</v>
      </c>
      <c r="H212" s="7">
        <f t="shared" si="290"/>
        <v>0.32249873031995935</v>
      </c>
      <c r="I212" s="55">
        <f t="shared" si="291"/>
        <v>3.8935687951403952E-2</v>
      </c>
      <c r="J212" s="9">
        <v>2946013.569999997</v>
      </c>
      <c r="K212" s="7">
        <f t="shared" si="292"/>
        <v>0.3426159184041967</v>
      </c>
      <c r="L212" s="9">
        <v>3254600.2999999989</v>
      </c>
      <c r="M212" s="7">
        <f t="shared" si="293"/>
        <v>0.37828928377459481</v>
      </c>
      <c r="N212" s="55">
        <f t="shared" si="314"/>
        <v>3.5673365370398114E-2</v>
      </c>
      <c r="O212" s="15">
        <v>179</v>
      </c>
      <c r="P212" s="7">
        <f t="shared" si="294"/>
        <v>4.5686574783052575E-2</v>
      </c>
      <c r="Q212" s="15">
        <v>135</v>
      </c>
      <c r="R212" s="7">
        <f t="shared" si="295"/>
        <v>3.4281361097003554E-2</v>
      </c>
      <c r="S212" s="55">
        <f t="shared" si="315"/>
        <v>-1.1405213686049021E-2</v>
      </c>
      <c r="T212" s="9">
        <v>450297.87</v>
      </c>
      <c r="U212" s="7">
        <f t="shared" si="296"/>
        <v>5.2368807753150885E-2</v>
      </c>
      <c r="V212" s="9">
        <v>331257.83999999991</v>
      </c>
      <c r="W212" s="7">
        <f t="shared" si="297"/>
        <v>3.8502820465640381E-2</v>
      </c>
      <c r="X212" s="55">
        <f t="shared" si="316"/>
        <v>-1.3865987287510505E-2</v>
      </c>
      <c r="Y212" s="15">
        <v>36</v>
      </c>
      <c r="Z212" s="7">
        <f t="shared" si="298"/>
        <v>9.1883614088820835E-3</v>
      </c>
      <c r="AA212" s="9">
        <v>67</v>
      </c>
      <c r="AB212" s="7">
        <f t="shared" si="299"/>
        <v>1.70137125444388E-2</v>
      </c>
      <c r="AC212" s="55">
        <f t="shared" si="317"/>
        <v>7.8253511355567164E-3</v>
      </c>
      <c r="AD212" s="9">
        <v>121935.48</v>
      </c>
      <c r="AE212" s="7">
        <f t="shared" si="300"/>
        <v>1.4180870343464371E-2</v>
      </c>
      <c r="AF212" s="9">
        <v>205990.6</v>
      </c>
      <c r="AG212" s="7">
        <f t="shared" si="301"/>
        <v>2.3942736236550792E-2</v>
      </c>
      <c r="AH212" s="55">
        <f t="shared" si="318"/>
        <v>9.7618658930864206E-3</v>
      </c>
      <c r="AI212" s="15">
        <f t="shared" si="319"/>
        <v>1326</v>
      </c>
      <c r="AJ212" s="7">
        <f t="shared" si="302"/>
        <v>0.33843797856049007</v>
      </c>
      <c r="AK212" s="9">
        <f t="shared" si="320"/>
        <v>1472</v>
      </c>
      <c r="AL212" s="7">
        <f t="shared" si="303"/>
        <v>0.37379380396140172</v>
      </c>
      <c r="AM212" s="54">
        <f t="shared" si="321"/>
        <v>3.5355825400911645E-2</v>
      </c>
      <c r="AN212" s="9">
        <f t="shared" si="322"/>
        <v>3518246.9199999971</v>
      </c>
      <c r="AO212" s="7">
        <f t="shared" si="304"/>
        <v>0.40916559650081197</v>
      </c>
      <c r="AP212" s="9">
        <f t="shared" si="323"/>
        <v>3791848.7399999988</v>
      </c>
      <c r="AQ212" s="7">
        <f t="shared" si="305"/>
        <v>0.44073484047678596</v>
      </c>
      <c r="AR212" s="54">
        <f t="shared" si="306"/>
        <v>3.1569243975973993E-2</v>
      </c>
      <c r="AS212" s="15">
        <v>1711</v>
      </c>
      <c r="AT212" s="7">
        <f t="shared" si="307"/>
        <v>0.43670239918325676</v>
      </c>
      <c r="AU212" s="15">
        <v>1665</v>
      </c>
      <c r="AV212" s="7">
        <f t="shared" si="285"/>
        <v>0.42280345352971049</v>
      </c>
      <c r="AW212" s="54">
        <f t="shared" si="324"/>
        <v>-1.3898945653546269E-2</v>
      </c>
      <c r="AX212" s="9">
        <v>3055265.9999999981</v>
      </c>
      <c r="AY212" s="7">
        <f t="shared" si="369"/>
        <v>0.35532177353789879</v>
      </c>
      <c r="AZ212" s="9">
        <v>3067021.5799999982</v>
      </c>
      <c r="BA212" s="7">
        <f t="shared" si="286"/>
        <v>0.3564866004650174</v>
      </c>
      <c r="BB212" s="54">
        <v>0</v>
      </c>
      <c r="BC212" s="15">
        <v>444</v>
      </c>
      <c r="BD212" s="7">
        <v>0</v>
      </c>
      <c r="BE212" s="15">
        <v>437</v>
      </c>
      <c r="BF212" s="7">
        <f t="shared" si="287"/>
        <v>0.11097003555104114</v>
      </c>
      <c r="BG212" s="54">
        <f t="shared" si="325"/>
        <v>0.11097003555104114</v>
      </c>
      <c r="BH212" s="9">
        <v>628303.10000000033</v>
      </c>
      <c r="BI212" s="7">
        <f t="shared" si="309"/>
        <v>7.3070486108692351E-2</v>
      </c>
      <c r="BJ212" s="9">
        <v>628296.46000000031</v>
      </c>
      <c r="BK212" s="7">
        <f t="shared" si="288"/>
        <v>7.3028266436131514E-2</v>
      </c>
      <c r="BL212" s="54">
        <f t="shared" si="326"/>
        <v>-4.2219672560836474E-5</v>
      </c>
      <c r="BM212" s="15">
        <f t="shared" si="327"/>
        <v>2155</v>
      </c>
      <c r="BN212" s="7">
        <f t="shared" si="310"/>
        <v>0.55002552322613574</v>
      </c>
      <c r="BO212" s="15">
        <f t="shared" si="328"/>
        <v>2102</v>
      </c>
      <c r="BP212" s="7">
        <f t="shared" si="311"/>
        <v>0.53377348908075162</v>
      </c>
      <c r="BQ212" s="54">
        <f t="shared" si="329"/>
        <v>-1.625203414538412E-2</v>
      </c>
      <c r="BR212" s="9">
        <f t="shared" si="330"/>
        <v>3683569.0999999987</v>
      </c>
      <c r="BS212" s="7">
        <f t="shared" si="312"/>
        <v>0.42839225964659117</v>
      </c>
      <c r="BT212" s="9">
        <f t="shared" si="331"/>
        <v>3695318.0399999986</v>
      </c>
      <c r="BU212" s="7">
        <f t="shared" si="313"/>
        <v>0.42951486690114893</v>
      </c>
      <c r="BV212" s="55">
        <f t="shared" si="332"/>
        <v>1.1226072545577614E-3</v>
      </c>
      <c r="BW212" s="147">
        <v>49</v>
      </c>
      <c r="BX212" s="7">
        <f t="shared" si="333"/>
        <v>1.2506380806533947E-2</v>
      </c>
      <c r="BY212" s="147">
        <v>38</v>
      </c>
      <c r="BZ212" s="7">
        <f t="shared" si="334"/>
        <v>9.6495683087861866E-3</v>
      </c>
      <c r="CA212" s="54">
        <f t="shared" si="335"/>
        <v>-2.8568124977477599E-3</v>
      </c>
      <c r="CB212" s="147">
        <v>252099.0499999999</v>
      </c>
      <c r="CC212" s="7">
        <f t="shared" si="336"/>
        <v>2.931865230497752E-2</v>
      </c>
      <c r="CD212" s="147">
        <v>192713.67</v>
      </c>
      <c r="CE212" s="7">
        <f t="shared" si="337"/>
        <v>2.2399529735763143E-2</v>
      </c>
      <c r="CF212" s="148">
        <f t="shared" si="338"/>
        <v>-6.9191225692143768E-3</v>
      </c>
      <c r="CG212" s="147">
        <v>214</v>
      </c>
      <c r="CH212" s="55">
        <f t="shared" si="339"/>
        <v>5.4619703930576823E-2</v>
      </c>
      <c r="CI212" s="147">
        <v>138</v>
      </c>
      <c r="CJ212" s="55">
        <f t="shared" si="340"/>
        <v>3.5043169121381411E-2</v>
      </c>
      <c r="CK212" s="55">
        <f t="shared" si="341"/>
        <v>-1.9576534809195412E-2</v>
      </c>
      <c r="CL212" s="147">
        <v>766587.40000000026</v>
      </c>
      <c r="CM212" s="55">
        <f t="shared" si="342"/>
        <v>8.9152693919222384E-2</v>
      </c>
      <c r="CN212" s="147">
        <v>520545.69000000012</v>
      </c>
      <c r="CO212" s="55">
        <f t="shared" si="343"/>
        <v>6.0504159678855918E-2</v>
      </c>
      <c r="CP212" s="55">
        <f t="shared" si="344"/>
        <v>-2.8648534240366466E-2</v>
      </c>
      <c r="CQ212" s="147">
        <v>102</v>
      </c>
      <c r="CR212" s="55">
        <f t="shared" si="345"/>
        <v>2.6033690658499236E-2</v>
      </c>
      <c r="CS212" s="147">
        <v>95</v>
      </c>
      <c r="CT212" s="55">
        <f t="shared" si="346"/>
        <v>2.4123920771965464E-2</v>
      </c>
      <c r="CU212" s="55">
        <f t="shared" si="347"/>
        <v>-1.9097698865337721E-3</v>
      </c>
      <c r="CV212" s="147">
        <v>230519.49999999991</v>
      </c>
      <c r="CW212" s="55">
        <f t="shared" si="348"/>
        <v>2.6808990632916967E-2</v>
      </c>
      <c r="CX212" s="147">
        <v>209203.02</v>
      </c>
      <c r="CY212" s="55">
        <f t="shared" si="349"/>
        <v>2.4316122812156768E-2</v>
      </c>
      <c r="CZ212" s="55">
        <f t="shared" si="350"/>
        <v>-2.4928678207601987E-3</v>
      </c>
      <c r="DA212" s="147">
        <v>26</v>
      </c>
      <c r="DB212" s="55">
        <f t="shared" si="351"/>
        <v>6.636038795303726E-3</v>
      </c>
      <c r="DC212" s="147">
        <v>64</v>
      </c>
      <c r="DD212" s="55">
        <f t="shared" si="352"/>
        <v>1.6251904520060943E-2</v>
      </c>
      <c r="DE212" s="55">
        <f t="shared" si="353"/>
        <v>9.6158657247572173E-3</v>
      </c>
      <c r="DF212" s="147">
        <v>53129.63</v>
      </c>
      <c r="DG212" s="55">
        <f t="shared" si="354"/>
        <v>6.1788775049414239E-3</v>
      </c>
      <c r="DH212" s="147">
        <v>136734.65</v>
      </c>
      <c r="DI212" s="55">
        <f t="shared" si="355"/>
        <v>1.5892966277816025E-2</v>
      </c>
      <c r="DJ212" s="55">
        <f t="shared" si="356"/>
        <v>9.7140887728746003E-3</v>
      </c>
      <c r="DK212" s="147">
        <v>46</v>
      </c>
      <c r="DL212" s="55">
        <f t="shared" si="357"/>
        <v>1.1740684022460439E-2</v>
      </c>
      <c r="DM212" s="147">
        <v>29</v>
      </c>
      <c r="DN212" s="55">
        <f t="shared" si="358"/>
        <v>7.3641442356526159E-3</v>
      </c>
      <c r="DO212" s="55">
        <f t="shared" si="359"/>
        <v>-4.3765397868078234E-3</v>
      </c>
      <c r="DP212" s="147">
        <v>94437.700000000012</v>
      </c>
      <c r="DQ212" s="55">
        <f t="shared" si="360"/>
        <v>1.0982929490538647E-2</v>
      </c>
      <c r="DR212" s="147">
        <v>57105.65</v>
      </c>
      <c r="DS212" s="55">
        <f t="shared" si="361"/>
        <v>6.6375141174732574E-3</v>
      </c>
      <c r="DT212" s="55">
        <f t="shared" si="362"/>
        <v>-4.3454153730653894E-3</v>
      </c>
      <c r="DU212" s="8">
        <f t="shared" si="363"/>
        <v>3918</v>
      </c>
      <c r="DV212" s="8">
        <f t="shared" si="364"/>
        <v>3938</v>
      </c>
      <c r="DW212" s="56">
        <f t="shared" si="365"/>
        <v>5.1046452271568121E-3</v>
      </c>
      <c r="DX212" s="9">
        <f t="shared" si="366"/>
        <v>8598589.2999999952</v>
      </c>
      <c r="DY212" s="9">
        <f t="shared" si="367"/>
        <v>8603469.4599999972</v>
      </c>
      <c r="DZ212" s="56">
        <f t="shared" si="368"/>
        <v>5.6755356369930787E-4</v>
      </c>
      <c r="EA212" s="106"/>
      <c r="EB212" s="78"/>
    </row>
    <row r="213" spans="1:132" ht="15.75" x14ac:dyDescent="0.25">
      <c r="A213" s="6" t="s">
        <v>125</v>
      </c>
      <c r="B213" s="109" t="s">
        <v>127</v>
      </c>
      <c r="C213" s="1" t="s">
        <v>651</v>
      </c>
      <c r="D213" s="15" t="s">
        <v>43</v>
      </c>
      <c r="E213" s="15">
        <v>927</v>
      </c>
      <c r="F213" s="7">
        <f t="shared" si="289"/>
        <v>0.29105180533751962</v>
      </c>
      <c r="G213" s="15">
        <v>1194</v>
      </c>
      <c r="H213" s="7">
        <f t="shared" si="290"/>
        <v>0.30607536529095103</v>
      </c>
      <c r="I213" s="55">
        <f t="shared" si="291"/>
        <v>1.5023559953431409E-2</v>
      </c>
      <c r="J213" s="9">
        <v>2299456.069999998</v>
      </c>
      <c r="K213" s="7">
        <f t="shared" si="292"/>
        <v>0.37496028740844994</v>
      </c>
      <c r="L213" s="9">
        <v>2978182.330000001</v>
      </c>
      <c r="M213" s="7">
        <f t="shared" si="293"/>
        <v>0.39427781354495023</v>
      </c>
      <c r="N213" s="55">
        <f t="shared" si="314"/>
        <v>1.9317526136500285E-2</v>
      </c>
      <c r="O213" s="15">
        <v>157</v>
      </c>
      <c r="P213" s="7">
        <f t="shared" si="294"/>
        <v>4.9293563579277867E-2</v>
      </c>
      <c r="Q213" s="15">
        <v>105</v>
      </c>
      <c r="R213" s="7">
        <f t="shared" si="295"/>
        <v>2.6916175339656498E-2</v>
      </c>
      <c r="S213" s="55">
        <f t="shared" si="315"/>
        <v>-2.2377388239621369E-2</v>
      </c>
      <c r="T213" s="9">
        <v>382435.52999999991</v>
      </c>
      <c r="U213" s="7">
        <f t="shared" si="296"/>
        <v>6.2361763773118299E-2</v>
      </c>
      <c r="V213" s="9">
        <v>258890.47</v>
      </c>
      <c r="W213" s="7">
        <f t="shared" si="297"/>
        <v>3.4274183763364316E-2</v>
      </c>
      <c r="X213" s="55">
        <f t="shared" si="316"/>
        <v>-2.8087580009753983E-2</v>
      </c>
      <c r="Y213" s="15">
        <v>32</v>
      </c>
      <c r="Z213" s="7">
        <f t="shared" si="298"/>
        <v>1.0047095761381476E-2</v>
      </c>
      <c r="AA213" s="9">
        <v>24</v>
      </c>
      <c r="AB213" s="7">
        <f t="shared" si="299"/>
        <v>6.1522686490643429E-3</v>
      </c>
      <c r="AC213" s="55">
        <f t="shared" si="317"/>
        <v>-3.894827112317133E-3</v>
      </c>
      <c r="AD213" s="9">
        <v>92102.87000000001</v>
      </c>
      <c r="AE213" s="7">
        <f t="shared" si="300"/>
        <v>1.5018733802704539E-2</v>
      </c>
      <c r="AF213" s="9">
        <v>57101.78</v>
      </c>
      <c r="AG213" s="7">
        <f t="shared" si="301"/>
        <v>7.5596328475714108E-3</v>
      </c>
      <c r="AH213" s="55">
        <f t="shared" si="318"/>
        <v>-7.4591009551331286E-3</v>
      </c>
      <c r="AI213" s="15">
        <f t="shared" si="319"/>
        <v>1116</v>
      </c>
      <c r="AJ213" s="7">
        <f t="shared" si="302"/>
        <v>0.35039246467817897</v>
      </c>
      <c r="AK213" s="9">
        <f t="shared" si="320"/>
        <v>1323</v>
      </c>
      <c r="AL213" s="7">
        <f t="shared" si="303"/>
        <v>0.33914380927967186</v>
      </c>
      <c r="AM213" s="54">
        <f t="shared" si="321"/>
        <v>-1.1248655398507112E-2</v>
      </c>
      <c r="AN213" s="9">
        <f t="shared" si="322"/>
        <v>2773994.4699999979</v>
      </c>
      <c r="AO213" s="7">
        <f t="shared" si="304"/>
        <v>0.45234078498427277</v>
      </c>
      <c r="AP213" s="9">
        <f t="shared" si="323"/>
        <v>3294174.580000001</v>
      </c>
      <c r="AQ213" s="7">
        <f t="shared" si="305"/>
        <v>0.43611163015588594</v>
      </c>
      <c r="AR213" s="54">
        <f t="shared" si="306"/>
        <v>-1.6229154828386827E-2</v>
      </c>
      <c r="AS213" s="15">
        <v>1551</v>
      </c>
      <c r="AT213" s="7">
        <f t="shared" si="307"/>
        <v>0.48697017268445841</v>
      </c>
      <c r="AU213" s="15">
        <v>1899</v>
      </c>
      <c r="AV213" s="7">
        <f t="shared" si="285"/>
        <v>0.48679825685721612</v>
      </c>
      <c r="AW213" s="54">
        <f t="shared" si="324"/>
        <v>-1.7191582724229715E-4</v>
      </c>
      <c r="AX213" s="9">
        <v>2562155.5599999968</v>
      </c>
      <c r="AY213" s="7">
        <v>0</v>
      </c>
      <c r="AZ213" s="9">
        <v>3242489.8199999989</v>
      </c>
      <c r="BA213" s="7">
        <f t="shared" si="286"/>
        <v>0.42926914977410346</v>
      </c>
      <c r="BB213" s="54">
        <f t="shared" si="308"/>
        <v>0.42926914977410346</v>
      </c>
      <c r="BC213" s="15">
        <v>423</v>
      </c>
      <c r="BD213" s="7">
        <v>0</v>
      </c>
      <c r="BE213" s="15">
        <v>572</v>
      </c>
      <c r="BF213" s="7">
        <f t="shared" si="287"/>
        <v>0.14662906946936682</v>
      </c>
      <c r="BG213" s="54">
        <f t="shared" si="325"/>
        <v>0.14662906946936682</v>
      </c>
      <c r="BH213" s="9">
        <v>543334.85000000009</v>
      </c>
      <c r="BI213" s="7">
        <f t="shared" si="309"/>
        <v>8.859877523775754E-2</v>
      </c>
      <c r="BJ213" s="9">
        <v>738219.65</v>
      </c>
      <c r="BK213" s="7">
        <f t="shared" si="288"/>
        <v>9.7731971137548959E-2</v>
      </c>
      <c r="BL213" s="54">
        <f t="shared" si="326"/>
        <v>9.1331958997914187E-3</v>
      </c>
      <c r="BM213" s="15">
        <f t="shared" si="327"/>
        <v>1974</v>
      </c>
      <c r="BN213" s="7">
        <f t="shared" si="310"/>
        <v>0.6197802197802198</v>
      </c>
      <c r="BO213" s="15">
        <f t="shared" si="328"/>
        <v>2471</v>
      </c>
      <c r="BP213" s="7">
        <f t="shared" si="311"/>
        <v>0.63342732632658294</v>
      </c>
      <c r="BQ213" s="54">
        <f t="shared" si="329"/>
        <v>1.3647106546363141E-2</v>
      </c>
      <c r="BR213" s="9">
        <f t="shared" si="330"/>
        <v>3105490.4099999969</v>
      </c>
      <c r="BS213" s="7">
        <f t="shared" si="312"/>
        <v>0.50639609595924351</v>
      </c>
      <c r="BT213" s="9">
        <f t="shared" si="331"/>
        <v>3980709.4699999988</v>
      </c>
      <c r="BU213" s="7">
        <f t="shared" si="313"/>
        <v>0.52700112091165241</v>
      </c>
      <c r="BV213" s="55">
        <f t="shared" si="332"/>
        <v>2.0605024952408901E-2</v>
      </c>
      <c r="BW213" s="147">
        <v>0</v>
      </c>
      <c r="BX213" s="7">
        <f t="shared" si="333"/>
        <v>0</v>
      </c>
      <c r="BY213" s="147">
        <v>0</v>
      </c>
      <c r="BZ213" s="7">
        <f t="shared" si="334"/>
        <v>0</v>
      </c>
      <c r="CA213" s="54">
        <f t="shared" si="335"/>
        <v>0</v>
      </c>
      <c r="CB213" s="147">
        <v>0</v>
      </c>
      <c r="CC213" s="7">
        <f t="shared" si="336"/>
        <v>0</v>
      </c>
      <c r="CD213" s="147">
        <v>0</v>
      </c>
      <c r="CE213" s="7">
        <f t="shared" si="337"/>
        <v>0</v>
      </c>
      <c r="CF213" s="148">
        <f t="shared" si="338"/>
        <v>0</v>
      </c>
      <c r="CG213" s="147">
        <v>37</v>
      </c>
      <c r="CH213" s="55">
        <f t="shared" si="339"/>
        <v>1.1616954474097331E-2</v>
      </c>
      <c r="CI213" s="147">
        <v>43</v>
      </c>
      <c r="CJ213" s="55">
        <f t="shared" si="340"/>
        <v>1.1022814662906947E-2</v>
      </c>
      <c r="CK213" s="55">
        <f t="shared" si="341"/>
        <v>-5.9413981119038443E-4</v>
      </c>
      <c r="CL213" s="147">
        <v>136434.22</v>
      </c>
      <c r="CM213" s="55">
        <f t="shared" si="342"/>
        <v>2.2247615430003729E-2</v>
      </c>
      <c r="CN213" s="147">
        <v>130227.85</v>
      </c>
      <c r="CO213" s="55">
        <f t="shared" si="343"/>
        <v>1.7240701297378168E-2</v>
      </c>
      <c r="CP213" s="55">
        <f t="shared" si="344"/>
        <v>-5.006914132625561E-3</v>
      </c>
      <c r="CQ213" s="147">
        <v>36</v>
      </c>
      <c r="CR213" s="55">
        <f t="shared" si="345"/>
        <v>1.1302982731554161E-2</v>
      </c>
      <c r="CS213" s="147">
        <v>29</v>
      </c>
      <c r="CT213" s="55">
        <f t="shared" si="346"/>
        <v>7.4339912842860808E-3</v>
      </c>
      <c r="CU213" s="55">
        <f t="shared" si="347"/>
        <v>-3.8689914472680798E-3</v>
      </c>
      <c r="CV213" s="147">
        <v>78861.25</v>
      </c>
      <c r="CW213" s="55">
        <f t="shared" si="348"/>
        <v>1.2859492012556539E-2</v>
      </c>
      <c r="CX213" s="147">
        <v>67951.48000000001</v>
      </c>
      <c r="CY213" s="55">
        <f t="shared" si="349"/>
        <v>8.9960109868570098E-3</v>
      </c>
      <c r="CZ213" s="55">
        <f t="shared" si="350"/>
        <v>-3.8634810256995295E-3</v>
      </c>
      <c r="DA213" s="147">
        <v>12</v>
      </c>
      <c r="DB213" s="55">
        <f t="shared" si="351"/>
        <v>3.7676609105180532E-3</v>
      </c>
      <c r="DC213" s="147">
        <v>35</v>
      </c>
      <c r="DD213" s="55">
        <f t="shared" si="352"/>
        <v>8.9720584465521665E-3</v>
      </c>
      <c r="DE213" s="55">
        <f t="shared" si="353"/>
        <v>5.2043975360341133E-3</v>
      </c>
      <c r="DF213" s="147">
        <v>20721.89</v>
      </c>
      <c r="DG213" s="55">
        <f t="shared" si="354"/>
        <v>3.3790103370169152E-3</v>
      </c>
      <c r="DH213" s="147">
        <v>80448.959999999992</v>
      </c>
      <c r="DI213" s="55">
        <f t="shared" si="355"/>
        <v>1.0650536648226351E-2</v>
      </c>
      <c r="DJ213" s="55">
        <f t="shared" si="356"/>
        <v>7.2715263112094362E-3</v>
      </c>
      <c r="DK213" s="147">
        <v>10</v>
      </c>
      <c r="DL213" s="55">
        <f t="shared" si="357"/>
        <v>3.1397174254317113E-3</v>
      </c>
      <c r="DM213" s="147">
        <v>0</v>
      </c>
      <c r="DN213" s="55">
        <f t="shared" si="358"/>
        <v>0</v>
      </c>
      <c r="DO213" s="55">
        <f t="shared" si="359"/>
        <v>-3.1397174254317113E-3</v>
      </c>
      <c r="DP213" s="147">
        <v>17030.05</v>
      </c>
      <c r="DQ213" s="55">
        <f t="shared" si="360"/>
        <v>2.777001276906446E-3</v>
      </c>
      <c r="DR213" s="147">
        <v>0</v>
      </c>
      <c r="DS213" s="55">
        <f t="shared" si="361"/>
        <v>0</v>
      </c>
      <c r="DT213" s="55">
        <f t="shared" si="362"/>
        <v>-2.777001276906446E-3</v>
      </c>
      <c r="DU213" s="8">
        <f t="shared" si="363"/>
        <v>3185</v>
      </c>
      <c r="DV213" s="8">
        <f t="shared" si="364"/>
        <v>3901</v>
      </c>
      <c r="DW213" s="56">
        <f t="shared" si="365"/>
        <v>0.22480376766091048</v>
      </c>
      <c r="DX213" s="9">
        <f t="shared" si="366"/>
        <v>6132532.2899999954</v>
      </c>
      <c r="DY213" s="9">
        <f t="shared" si="367"/>
        <v>7553512.3400000008</v>
      </c>
      <c r="DZ213" s="56">
        <f t="shared" si="368"/>
        <v>0.2317117925847898</v>
      </c>
      <c r="EA213" s="106"/>
      <c r="EB213" s="78"/>
    </row>
    <row r="214" spans="1:132" ht="15.75" x14ac:dyDescent="0.25">
      <c r="A214" s="6" t="s">
        <v>232</v>
      </c>
      <c r="B214" s="109" t="s">
        <v>240</v>
      </c>
      <c r="C214" s="1" t="s">
        <v>651</v>
      </c>
      <c r="D214" s="15" t="s">
        <v>6</v>
      </c>
      <c r="E214" s="15">
        <v>860</v>
      </c>
      <c r="F214" s="7">
        <f t="shared" si="289"/>
        <v>0.24564410168523279</v>
      </c>
      <c r="G214" s="15">
        <v>742</v>
      </c>
      <c r="H214" s="7">
        <f t="shared" si="290"/>
        <v>0.26044226044226043</v>
      </c>
      <c r="I214" s="55">
        <f t="shared" si="291"/>
        <v>1.4798158757027641E-2</v>
      </c>
      <c r="J214" s="9">
        <v>2137476.21</v>
      </c>
      <c r="K214" s="7">
        <f t="shared" si="292"/>
        <v>0.29189641787857556</v>
      </c>
      <c r="L214" s="9">
        <v>1787907.6500000011</v>
      </c>
      <c r="M214" s="7">
        <f t="shared" si="293"/>
        <v>0.30206640804335477</v>
      </c>
      <c r="N214" s="55">
        <f t="shared" si="314"/>
        <v>1.0169990164779208E-2</v>
      </c>
      <c r="O214" s="15">
        <v>188</v>
      </c>
      <c r="P214" s="7">
        <f t="shared" si="294"/>
        <v>5.3698943159097401E-2</v>
      </c>
      <c r="Q214" s="15">
        <v>160</v>
      </c>
      <c r="R214" s="7">
        <f t="shared" si="295"/>
        <v>5.6160056160056163E-2</v>
      </c>
      <c r="S214" s="55">
        <f t="shared" si="315"/>
        <v>2.4611130009587617E-3</v>
      </c>
      <c r="T214" s="9">
        <v>486834.61</v>
      </c>
      <c r="U214" s="7">
        <f t="shared" si="296"/>
        <v>6.648274169952674E-2</v>
      </c>
      <c r="V214" s="9">
        <v>382106.18999999989</v>
      </c>
      <c r="W214" s="7">
        <f t="shared" si="297"/>
        <v>6.4556714830562731E-2</v>
      </c>
      <c r="X214" s="55">
        <f t="shared" si="316"/>
        <v>-1.9260268689640092E-3</v>
      </c>
      <c r="Y214" s="15">
        <v>44</v>
      </c>
      <c r="Z214" s="7">
        <f t="shared" si="298"/>
        <v>1.2567837760639817E-2</v>
      </c>
      <c r="AA214" s="9">
        <v>39</v>
      </c>
      <c r="AB214" s="7">
        <f t="shared" si="299"/>
        <v>1.368901368901369E-2</v>
      </c>
      <c r="AC214" s="55">
        <f t="shared" si="317"/>
        <v>1.1211759283738729E-3</v>
      </c>
      <c r="AD214" s="9">
        <v>139488.63</v>
      </c>
      <c r="AE214" s="7">
        <f t="shared" si="300"/>
        <v>1.9048741333963205E-2</v>
      </c>
      <c r="AF214" s="9">
        <v>109865.34</v>
      </c>
      <c r="AG214" s="7">
        <f t="shared" si="301"/>
        <v>1.8561712973408827E-2</v>
      </c>
      <c r="AH214" s="55">
        <f t="shared" si="318"/>
        <v>-4.8702836055437848E-4</v>
      </c>
      <c r="AI214" s="15">
        <f t="shared" si="319"/>
        <v>1092</v>
      </c>
      <c r="AJ214" s="7">
        <f t="shared" si="302"/>
        <v>0.31191088260497002</v>
      </c>
      <c r="AK214" s="9">
        <f t="shared" si="320"/>
        <v>941</v>
      </c>
      <c r="AL214" s="7">
        <f t="shared" si="303"/>
        <v>0.33029133029133029</v>
      </c>
      <c r="AM214" s="54">
        <f t="shared" si="321"/>
        <v>1.8380447686360268E-2</v>
      </c>
      <c r="AN214" s="9">
        <f t="shared" si="322"/>
        <v>2763799.4499999997</v>
      </c>
      <c r="AO214" s="7">
        <f t="shared" si="304"/>
        <v>0.37742790091206552</v>
      </c>
      <c r="AP214" s="9">
        <f t="shared" si="323"/>
        <v>2279879.1800000006</v>
      </c>
      <c r="AQ214" s="7">
        <f t="shared" si="305"/>
        <v>0.38518483584732627</v>
      </c>
      <c r="AR214" s="54">
        <f t="shared" si="306"/>
        <v>7.7569349352607508E-3</v>
      </c>
      <c r="AS214" s="15">
        <v>1575</v>
      </c>
      <c r="AT214" s="7">
        <f t="shared" si="307"/>
        <v>0.44987146529562982</v>
      </c>
      <c r="AU214" s="15">
        <v>1346</v>
      </c>
      <c r="AV214" s="7">
        <f t="shared" ref="AV214:AV242" si="371">AU214/$DV214</f>
        <v>0.47244647244647242</v>
      </c>
      <c r="AW214" s="54">
        <f t="shared" si="324"/>
        <v>2.2575007150842596E-2</v>
      </c>
      <c r="AX214" s="9">
        <v>2738166.350000001</v>
      </c>
      <c r="AY214" s="7">
        <f t="shared" ref="AY214:AY220" si="372">AX214/$DX214</f>
        <v>0.37392741279710168</v>
      </c>
      <c r="AZ214" s="9">
        <v>2444272.7999999998</v>
      </c>
      <c r="BA214" s="7">
        <f t="shared" ref="BA214:BA242" si="373">AZ214/$DY214</f>
        <v>0.4129590837502557</v>
      </c>
      <c r="BB214" s="54">
        <f t="shared" si="308"/>
        <v>3.9031670953154018E-2</v>
      </c>
      <c r="BC214" s="15">
        <v>407</v>
      </c>
      <c r="BD214" s="7">
        <f>BC214/$DU214</f>
        <v>0.11625249928591831</v>
      </c>
      <c r="BE214" s="15">
        <v>293</v>
      </c>
      <c r="BF214" s="7">
        <f t="shared" ref="BF214:BF242" si="374">BE214/$DV214</f>
        <v>0.10284310284310284</v>
      </c>
      <c r="BG214" s="54">
        <f t="shared" si="325"/>
        <v>-1.3409396442815469E-2</v>
      </c>
      <c r="BH214" s="9">
        <v>566406.22000000009</v>
      </c>
      <c r="BI214" s="7">
        <f t="shared" si="309"/>
        <v>7.7349140031899785E-2</v>
      </c>
      <c r="BJ214" s="9">
        <v>419713.27</v>
      </c>
      <c r="BK214" s="7">
        <f t="shared" ref="BK214:BK242" si="375">BJ214/$DY214</f>
        <v>7.091041859853929E-2</v>
      </c>
      <c r="BL214" s="54">
        <f t="shared" si="326"/>
        <v>-6.4387214333604947E-3</v>
      </c>
      <c r="BM214" s="15">
        <f t="shared" si="327"/>
        <v>1982</v>
      </c>
      <c r="BN214" s="7">
        <f t="shared" si="310"/>
        <v>0.56612396458154812</v>
      </c>
      <c r="BO214" s="15">
        <f t="shared" si="328"/>
        <v>1639</v>
      </c>
      <c r="BP214" s="7">
        <f t="shared" si="311"/>
        <v>0.57528957528957525</v>
      </c>
      <c r="BQ214" s="54">
        <f t="shared" si="329"/>
        <v>9.1656107080271276E-3</v>
      </c>
      <c r="BR214" s="9">
        <f t="shared" si="330"/>
        <v>3304572.5700000012</v>
      </c>
      <c r="BS214" s="7">
        <f t="shared" si="312"/>
        <v>0.45127655282900148</v>
      </c>
      <c r="BT214" s="9">
        <f t="shared" si="331"/>
        <v>2863986.07</v>
      </c>
      <c r="BU214" s="7">
        <f t="shared" si="313"/>
        <v>0.483869502348795</v>
      </c>
      <c r="BV214" s="55">
        <f t="shared" si="332"/>
        <v>3.2592949519793524E-2</v>
      </c>
      <c r="BW214" s="147">
        <v>29</v>
      </c>
      <c r="BX214" s="7">
        <f t="shared" si="333"/>
        <v>8.2833476149671518E-3</v>
      </c>
      <c r="BY214" s="147">
        <v>29</v>
      </c>
      <c r="BZ214" s="7">
        <f t="shared" si="334"/>
        <v>1.0179010179010179E-2</v>
      </c>
      <c r="CA214" s="54">
        <f t="shared" si="335"/>
        <v>1.8956625640430269E-3</v>
      </c>
      <c r="CB214" s="147">
        <v>141385.91</v>
      </c>
      <c r="CC214" s="7">
        <f t="shared" si="336"/>
        <v>1.9307836257743745E-2</v>
      </c>
      <c r="CD214" s="147">
        <v>136888.21</v>
      </c>
      <c r="CE214" s="7">
        <f t="shared" si="337"/>
        <v>2.3127217951209287E-2</v>
      </c>
      <c r="CF214" s="148">
        <f t="shared" si="338"/>
        <v>3.8193816934655421E-3</v>
      </c>
      <c r="CG214" s="147">
        <v>188</v>
      </c>
      <c r="CH214" s="55">
        <f t="shared" si="339"/>
        <v>5.3698943159097401E-2</v>
      </c>
      <c r="CI214" s="147">
        <v>95</v>
      </c>
      <c r="CJ214" s="55">
        <f t="shared" si="340"/>
        <v>3.3345033345033345E-2</v>
      </c>
      <c r="CK214" s="55">
        <f t="shared" si="341"/>
        <v>-2.0353909814064056E-2</v>
      </c>
      <c r="CL214" s="147">
        <v>658193.84000000008</v>
      </c>
      <c r="CM214" s="55">
        <f t="shared" si="342"/>
        <v>8.988377193014202E-2</v>
      </c>
      <c r="CN214" s="147">
        <v>338264.09</v>
      </c>
      <c r="CO214" s="55">
        <f t="shared" si="343"/>
        <v>5.7149606489101404E-2</v>
      </c>
      <c r="CP214" s="55">
        <f t="shared" si="344"/>
        <v>-3.2734165441040616E-2</v>
      </c>
      <c r="CQ214" s="147">
        <v>133</v>
      </c>
      <c r="CR214" s="55">
        <f t="shared" si="345"/>
        <v>3.7989145958297631E-2</v>
      </c>
      <c r="CS214" s="147">
        <v>64</v>
      </c>
      <c r="CT214" s="55">
        <f t="shared" si="346"/>
        <v>2.2464022464022463E-2</v>
      </c>
      <c r="CU214" s="55">
        <f t="shared" si="347"/>
        <v>-1.5525123494275168E-2</v>
      </c>
      <c r="CV214" s="147">
        <v>288112.95</v>
      </c>
      <c r="CW214" s="55">
        <f t="shared" si="348"/>
        <v>3.9345063891695502E-2</v>
      </c>
      <c r="CX214" s="147">
        <v>129441.56</v>
      </c>
      <c r="CY214" s="55">
        <f t="shared" si="349"/>
        <v>2.1869108888665681E-2</v>
      </c>
      <c r="CZ214" s="55">
        <f t="shared" si="350"/>
        <v>-1.7475955003029821E-2</v>
      </c>
      <c r="DA214" s="147">
        <v>47</v>
      </c>
      <c r="DB214" s="55">
        <f t="shared" si="351"/>
        <v>1.342473578977435E-2</v>
      </c>
      <c r="DC214" s="147">
        <v>59</v>
      </c>
      <c r="DD214" s="55">
        <f t="shared" si="352"/>
        <v>2.0709020709020708E-2</v>
      </c>
      <c r="DE214" s="55">
        <f t="shared" si="353"/>
        <v>7.2842849192463581E-3</v>
      </c>
      <c r="DF214" s="147">
        <v>105026.02</v>
      </c>
      <c r="DG214" s="55">
        <f t="shared" si="354"/>
        <v>1.4342484318009621E-2</v>
      </c>
      <c r="DH214" s="147">
        <v>127032.3</v>
      </c>
      <c r="DI214" s="55">
        <f t="shared" si="355"/>
        <v>2.1462065205932666E-2</v>
      </c>
      <c r="DJ214" s="55">
        <f t="shared" si="356"/>
        <v>7.1195808879230445E-3</v>
      </c>
      <c r="DK214" s="147">
        <v>30</v>
      </c>
      <c r="DL214" s="55">
        <f t="shared" si="357"/>
        <v>8.5689802913453302E-3</v>
      </c>
      <c r="DM214" s="147">
        <v>22</v>
      </c>
      <c r="DN214" s="55">
        <f t="shared" si="358"/>
        <v>7.7220077220077222E-3</v>
      </c>
      <c r="DO214" s="55">
        <f t="shared" si="359"/>
        <v>-8.4697256933760796E-4</v>
      </c>
      <c r="DP214" s="147">
        <v>61630.880000000012</v>
      </c>
      <c r="DQ214" s="55">
        <f t="shared" si="360"/>
        <v>8.4163898613422924E-3</v>
      </c>
      <c r="DR214" s="147">
        <v>43431.06</v>
      </c>
      <c r="DS214" s="55">
        <f t="shared" si="361"/>
        <v>7.3376632689699699E-3</v>
      </c>
      <c r="DT214" s="55">
        <f t="shared" si="362"/>
        <v>-1.0787265923723225E-3</v>
      </c>
      <c r="DU214" s="8">
        <f t="shared" si="363"/>
        <v>3501</v>
      </c>
      <c r="DV214" s="8">
        <f t="shared" si="364"/>
        <v>2849</v>
      </c>
      <c r="DW214" s="56">
        <f t="shared" si="365"/>
        <v>-0.1862325049985718</v>
      </c>
      <c r="DX214" s="9">
        <f t="shared" si="366"/>
        <v>7322721.6200000001</v>
      </c>
      <c r="DY214" s="9">
        <f t="shared" si="367"/>
        <v>5918922.4699999988</v>
      </c>
      <c r="DZ214" s="56">
        <f t="shared" si="368"/>
        <v>-0.19170456325499385</v>
      </c>
      <c r="EA214" s="106"/>
      <c r="EB214" s="78"/>
    </row>
    <row r="215" spans="1:132" ht="15.75" x14ac:dyDescent="0.25">
      <c r="A215" s="6" t="s">
        <v>232</v>
      </c>
      <c r="B215" s="109" t="s">
        <v>249</v>
      </c>
      <c r="C215" s="1" t="s">
        <v>651</v>
      </c>
      <c r="D215" s="15" t="s">
        <v>37</v>
      </c>
      <c r="E215" s="15">
        <v>659</v>
      </c>
      <c r="F215" s="7">
        <f t="shared" si="289"/>
        <v>0.18351434140907824</v>
      </c>
      <c r="G215" s="15">
        <v>1136</v>
      </c>
      <c r="H215" s="7">
        <f t="shared" si="290"/>
        <v>0.18193465727098015</v>
      </c>
      <c r="I215" s="55">
        <f t="shared" si="291"/>
        <v>-1.5796841380980864E-3</v>
      </c>
      <c r="J215" s="9">
        <v>1317570.5</v>
      </c>
      <c r="K215" s="7">
        <f t="shared" si="292"/>
        <v>0.21183471281131103</v>
      </c>
      <c r="L215" s="9">
        <v>2243930.35</v>
      </c>
      <c r="M215" s="7">
        <f t="shared" si="293"/>
        <v>0.21636892170412067</v>
      </c>
      <c r="N215" s="55">
        <f t="shared" si="314"/>
        <v>4.5342088928096436E-3</v>
      </c>
      <c r="O215" s="15">
        <v>231</v>
      </c>
      <c r="P215" s="7">
        <f t="shared" si="294"/>
        <v>6.4327485380116955E-2</v>
      </c>
      <c r="Q215" s="15">
        <v>256</v>
      </c>
      <c r="R215" s="7">
        <f t="shared" si="295"/>
        <v>4.0999359385009607E-2</v>
      </c>
      <c r="S215" s="55">
        <f t="shared" si="315"/>
        <v>-2.3328125995107349E-2</v>
      </c>
      <c r="T215" s="9">
        <v>464334.5</v>
      </c>
      <c r="U215" s="7">
        <f t="shared" si="296"/>
        <v>7.465419532076932E-2</v>
      </c>
      <c r="V215" s="9">
        <v>524272.17</v>
      </c>
      <c r="W215" s="7">
        <f t="shared" si="297"/>
        <v>5.0552462157472687E-2</v>
      </c>
      <c r="X215" s="55">
        <f t="shared" si="316"/>
        <v>-2.4101733163296633E-2</v>
      </c>
      <c r="Y215" s="15">
        <v>61</v>
      </c>
      <c r="Z215" s="7">
        <f t="shared" si="298"/>
        <v>1.6986911723753828E-2</v>
      </c>
      <c r="AA215" s="9">
        <v>52</v>
      </c>
      <c r="AB215" s="7">
        <f t="shared" si="299"/>
        <v>8.3279948750800761E-3</v>
      </c>
      <c r="AC215" s="55">
        <f t="shared" si="317"/>
        <v>-8.6589168486737519E-3</v>
      </c>
      <c r="AD215" s="9">
        <v>103719.5</v>
      </c>
      <c r="AE215" s="7">
        <f t="shared" si="300"/>
        <v>1.6675684902957962E-2</v>
      </c>
      <c r="AF215" s="9">
        <v>111674</v>
      </c>
      <c r="AG215" s="7">
        <f t="shared" si="301"/>
        <v>1.0768062815490673E-2</v>
      </c>
      <c r="AH215" s="55">
        <f t="shared" si="318"/>
        <v>-5.9076220874672881E-3</v>
      </c>
      <c r="AI215" s="15">
        <f t="shared" si="319"/>
        <v>951</v>
      </c>
      <c r="AJ215" s="7">
        <f t="shared" si="302"/>
        <v>0.26482873851294902</v>
      </c>
      <c r="AK215" s="9">
        <f t="shared" si="320"/>
        <v>1444</v>
      </c>
      <c r="AL215" s="7">
        <f t="shared" si="303"/>
        <v>0.23126201153106982</v>
      </c>
      <c r="AM215" s="54">
        <f t="shared" si="321"/>
        <v>-3.3566726981879208E-2</v>
      </c>
      <c r="AN215" s="9">
        <f t="shared" si="322"/>
        <v>1885624.5</v>
      </c>
      <c r="AO215" s="7">
        <f t="shared" si="304"/>
        <v>0.30316459303503834</v>
      </c>
      <c r="AP215" s="9">
        <f t="shared" si="323"/>
        <v>2879876.52</v>
      </c>
      <c r="AQ215" s="7">
        <f t="shared" si="305"/>
        <v>0.27768944667708406</v>
      </c>
      <c r="AR215" s="54">
        <f t="shared" si="306"/>
        <v>-2.5475146357954281E-2</v>
      </c>
      <c r="AS215" s="15">
        <v>1185</v>
      </c>
      <c r="AT215" s="7">
        <f t="shared" si="307"/>
        <v>0.32999164578111945</v>
      </c>
      <c r="AU215" s="15">
        <v>2680</v>
      </c>
      <c r="AV215" s="7">
        <f t="shared" si="371"/>
        <v>0.42921204356181936</v>
      </c>
      <c r="AW215" s="54">
        <f t="shared" si="324"/>
        <v>9.9220397780699909E-2</v>
      </c>
      <c r="AX215" s="9">
        <v>1477257.5</v>
      </c>
      <c r="AY215" s="7">
        <f t="shared" si="372"/>
        <v>0.23750867089150471</v>
      </c>
      <c r="AZ215" s="9">
        <v>3530488.0999999992</v>
      </c>
      <c r="BA215" s="7">
        <f t="shared" si="373"/>
        <v>0.34042407033098404</v>
      </c>
      <c r="BB215" s="54">
        <f t="shared" si="308"/>
        <v>0.10291539943947933</v>
      </c>
      <c r="BC215" s="15">
        <v>401</v>
      </c>
      <c r="BD215" s="7">
        <f>BC215/$DU215</f>
        <v>0.11166805903648008</v>
      </c>
      <c r="BE215" s="15">
        <v>790</v>
      </c>
      <c r="BF215" s="7">
        <f t="shared" si="374"/>
        <v>0.12652146060217809</v>
      </c>
      <c r="BG215" s="54">
        <f t="shared" si="325"/>
        <v>1.4853401565698005E-2</v>
      </c>
      <c r="BH215" s="9">
        <v>394449.5</v>
      </c>
      <c r="BI215" s="7">
        <f t="shared" si="309"/>
        <v>6.3418311620566215E-2</v>
      </c>
      <c r="BJ215" s="9">
        <v>799953.70000000007</v>
      </c>
      <c r="BK215" s="7">
        <f t="shared" si="375"/>
        <v>7.7134800321329786E-2</v>
      </c>
      <c r="BL215" s="54">
        <f t="shared" si="326"/>
        <v>1.3716488700763571E-2</v>
      </c>
      <c r="BM215" s="15">
        <f t="shared" si="327"/>
        <v>1586</v>
      </c>
      <c r="BN215" s="7">
        <f t="shared" si="310"/>
        <v>0.44165970481759953</v>
      </c>
      <c r="BO215" s="15">
        <f t="shared" si="328"/>
        <v>3470</v>
      </c>
      <c r="BP215" s="7">
        <f t="shared" si="311"/>
        <v>0.55573350416399747</v>
      </c>
      <c r="BQ215" s="54">
        <f t="shared" si="329"/>
        <v>0.11407379934639794</v>
      </c>
      <c r="BR215" s="9">
        <f t="shared" si="330"/>
        <v>1871707</v>
      </c>
      <c r="BS215" s="7">
        <f t="shared" si="312"/>
        <v>0.3009269825120709</v>
      </c>
      <c r="BT215" s="9">
        <f t="shared" si="331"/>
        <v>4330441.7999999989</v>
      </c>
      <c r="BU215" s="7">
        <f t="shared" si="313"/>
        <v>0.41755887065231378</v>
      </c>
      <c r="BV215" s="55">
        <f t="shared" si="332"/>
        <v>0.11663188814024289</v>
      </c>
      <c r="BW215" s="147">
        <v>57</v>
      </c>
      <c r="BX215" s="7">
        <f t="shared" si="333"/>
        <v>1.5873015873015872E-2</v>
      </c>
      <c r="BY215" s="147">
        <v>36</v>
      </c>
      <c r="BZ215" s="7">
        <f t="shared" si="334"/>
        <v>5.7655349135169766E-3</v>
      </c>
      <c r="CA215" s="54">
        <f t="shared" si="335"/>
        <v>-1.0107480959498896E-2</v>
      </c>
      <c r="CB215" s="147">
        <v>213721.5</v>
      </c>
      <c r="CC215" s="7">
        <f t="shared" si="336"/>
        <v>3.4361449785117841E-2</v>
      </c>
      <c r="CD215" s="147">
        <v>134982</v>
      </c>
      <c r="CE215" s="7">
        <f t="shared" si="337"/>
        <v>1.3015515294164819E-2</v>
      </c>
      <c r="CF215" s="148">
        <f t="shared" si="338"/>
        <v>-2.1345934490953022E-2</v>
      </c>
      <c r="CG215" s="147">
        <v>494</v>
      </c>
      <c r="CH215" s="55">
        <f t="shared" si="339"/>
        <v>0.13756613756613756</v>
      </c>
      <c r="CI215" s="147">
        <v>733</v>
      </c>
      <c r="CJ215" s="55">
        <f t="shared" si="340"/>
        <v>0.11739269698910955</v>
      </c>
      <c r="CK215" s="55">
        <f t="shared" si="341"/>
        <v>-2.017344057702801E-2</v>
      </c>
      <c r="CL215" s="147">
        <v>1461003</v>
      </c>
      <c r="CM215" s="55">
        <f t="shared" si="342"/>
        <v>0.23489532508618238</v>
      </c>
      <c r="CN215" s="147">
        <v>2129083.5</v>
      </c>
      <c r="CO215" s="55">
        <f t="shared" si="343"/>
        <v>0.20529491974340255</v>
      </c>
      <c r="CP215" s="55">
        <f t="shared" si="344"/>
        <v>-2.9600405342779829E-2</v>
      </c>
      <c r="CQ215" s="147">
        <v>308</v>
      </c>
      <c r="CR215" s="55">
        <f t="shared" si="345"/>
        <v>8.5769980506822607E-2</v>
      </c>
      <c r="CS215" s="147">
        <v>385</v>
      </c>
      <c r="CT215" s="55">
        <f t="shared" si="346"/>
        <v>6.1659192825112105E-2</v>
      </c>
      <c r="CU215" s="55">
        <f t="shared" si="347"/>
        <v>-2.4110787681710502E-2</v>
      </c>
      <c r="CV215" s="147">
        <v>509746</v>
      </c>
      <c r="CW215" s="55">
        <f t="shared" si="348"/>
        <v>8.1955309045485272E-2</v>
      </c>
      <c r="CX215" s="147">
        <v>635807.5</v>
      </c>
      <c r="CY215" s="55">
        <f t="shared" si="349"/>
        <v>6.1307153845658671E-2</v>
      </c>
      <c r="CZ215" s="55">
        <f t="shared" si="350"/>
        <v>-2.0648155199826601E-2</v>
      </c>
      <c r="DA215" s="147">
        <v>79</v>
      </c>
      <c r="DB215" s="55">
        <f t="shared" si="351"/>
        <v>2.199944305207463E-2</v>
      </c>
      <c r="DC215" s="147">
        <v>61</v>
      </c>
      <c r="DD215" s="55">
        <f t="shared" si="352"/>
        <v>9.7693786034593211E-3</v>
      </c>
      <c r="DE215" s="55">
        <f t="shared" si="353"/>
        <v>-1.2230064448615309E-2</v>
      </c>
      <c r="DF215" s="147">
        <v>115110.5</v>
      </c>
      <c r="DG215" s="55">
        <f t="shared" si="354"/>
        <v>1.85070929480179E-2</v>
      </c>
      <c r="DH215" s="147">
        <v>93119.5</v>
      </c>
      <c r="DI215" s="55">
        <f t="shared" si="355"/>
        <v>8.9789622055902341E-3</v>
      </c>
      <c r="DJ215" s="55">
        <f t="shared" si="356"/>
        <v>-9.5281307424276655E-3</v>
      </c>
      <c r="DK215" s="147">
        <v>116</v>
      </c>
      <c r="DL215" s="55">
        <f t="shared" si="357"/>
        <v>3.2302979671400722E-2</v>
      </c>
      <c r="DM215" s="147">
        <v>115</v>
      </c>
      <c r="DN215" s="55">
        <f t="shared" si="358"/>
        <v>1.8417680973734786E-2</v>
      </c>
      <c r="DO215" s="55">
        <f t="shared" si="359"/>
        <v>-1.3885298697665936E-2</v>
      </c>
      <c r="DP215" s="147">
        <v>162892</v>
      </c>
      <c r="DQ215" s="55">
        <f t="shared" si="360"/>
        <v>2.6189247588087376E-2</v>
      </c>
      <c r="DR215" s="147">
        <v>167542.5</v>
      </c>
      <c r="DS215" s="55">
        <f t="shared" si="361"/>
        <v>1.6155131581785789E-2</v>
      </c>
      <c r="DT215" s="55">
        <f t="shared" si="362"/>
        <v>-1.0034116006301587E-2</v>
      </c>
      <c r="DU215" s="8">
        <f t="shared" si="363"/>
        <v>3591</v>
      </c>
      <c r="DV215" s="8">
        <f t="shared" si="364"/>
        <v>6244</v>
      </c>
      <c r="DW215" s="56">
        <f t="shared" si="365"/>
        <v>0.73879142300194922</v>
      </c>
      <c r="DX215" s="9">
        <f t="shared" si="366"/>
        <v>6219804.5</v>
      </c>
      <c r="DY215" s="9">
        <f t="shared" si="367"/>
        <v>10370853.32</v>
      </c>
      <c r="DZ215" s="56">
        <f t="shared" si="368"/>
        <v>0.66739216964134496</v>
      </c>
      <c r="EA215" s="106"/>
      <c r="EB215" s="78"/>
    </row>
    <row r="216" spans="1:132" ht="15.75" x14ac:dyDescent="0.25">
      <c r="A216" s="6" t="s">
        <v>667</v>
      </c>
      <c r="B216" s="109" t="s">
        <v>17</v>
      </c>
      <c r="C216" s="1" t="s">
        <v>651</v>
      </c>
      <c r="D216" s="15" t="s">
        <v>6</v>
      </c>
      <c r="E216" s="15">
        <v>1183</v>
      </c>
      <c r="F216" s="7">
        <f t="shared" si="289"/>
        <v>0.27653108929406267</v>
      </c>
      <c r="G216" s="15">
        <v>1437</v>
      </c>
      <c r="H216" s="7">
        <f t="shared" si="290"/>
        <v>0.30870032223415683</v>
      </c>
      <c r="I216" s="55">
        <f t="shared" si="291"/>
        <v>3.2169232940094161E-2</v>
      </c>
      <c r="J216" s="9">
        <v>3236293.7200000021</v>
      </c>
      <c r="K216" s="7">
        <f t="shared" si="292"/>
        <v>0.35631982259596245</v>
      </c>
      <c r="L216" s="9">
        <v>3690520.5799999968</v>
      </c>
      <c r="M216" s="7">
        <f t="shared" si="293"/>
        <v>0.38677360249638393</v>
      </c>
      <c r="N216" s="55">
        <f t="shared" si="314"/>
        <v>3.0453779900421474E-2</v>
      </c>
      <c r="O216" s="15">
        <v>227</v>
      </c>
      <c r="P216" s="7">
        <f t="shared" si="294"/>
        <v>5.3062178588125293E-2</v>
      </c>
      <c r="Q216" s="15">
        <v>191</v>
      </c>
      <c r="R216" s="7">
        <f t="shared" si="295"/>
        <v>4.1031149301825991E-2</v>
      </c>
      <c r="S216" s="55">
        <f t="shared" si="315"/>
        <v>-1.2031029286299302E-2</v>
      </c>
      <c r="T216" s="9">
        <v>607411.60999999987</v>
      </c>
      <c r="U216" s="7">
        <f t="shared" si="296"/>
        <v>6.6876747243426279E-2</v>
      </c>
      <c r="V216" s="9">
        <v>426719.58000000007</v>
      </c>
      <c r="W216" s="7">
        <f t="shared" si="297"/>
        <v>4.4721026650485197E-2</v>
      </c>
      <c r="X216" s="55">
        <f t="shared" si="316"/>
        <v>-2.2155720592941082E-2</v>
      </c>
      <c r="Y216" s="15">
        <v>58</v>
      </c>
      <c r="Z216" s="7">
        <f t="shared" si="298"/>
        <v>1.3557737260402058E-2</v>
      </c>
      <c r="AA216" s="9">
        <v>47</v>
      </c>
      <c r="AB216" s="7">
        <f t="shared" si="299"/>
        <v>1.0096670247046188E-2</v>
      </c>
      <c r="AC216" s="55">
        <f t="shared" si="317"/>
        <v>-3.4610670133558702E-3</v>
      </c>
      <c r="AD216" s="9">
        <v>129452.01000000001</v>
      </c>
      <c r="AE216" s="7">
        <f t="shared" si="300"/>
        <v>1.4252821662271969E-2</v>
      </c>
      <c r="AF216" s="9">
        <v>121508.51000000001</v>
      </c>
      <c r="AG216" s="7">
        <f t="shared" si="301"/>
        <v>1.2734323824490891E-2</v>
      </c>
      <c r="AH216" s="55">
        <f t="shared" si="318"/>
        <v>-1.5184978377810777E-3</v>
      </c>
      <c r="AI216" s="15">
        <f t="shared" si="319"/>
        <v>1468</v>
      </c>
      <c r="AJ216" s="7">
        <f t="shared" si="302"/>
        <v>0.34315100514259</v>
      </c>
      <c r="AK216" s="9">
        <f t="shared" si="320"/>
        <v>1675</v>
      </c>
      <c r="AL216" s="7">
        <f t="shared" si="303"/>
        <v>0.35982814178302902</v>
      </c>
      <c r="AM216" s="54">
        <f t="shared" si="321"/>
        <v>1.6677136640439016E-2</v>
      </c>
      <c r="AN216" s="9">
        <f t="shared" si="322"/>
        <v>3973157.3400000017</v>
      </c>
      <c r="AO216" s="7">
        <f t="shared" si="304"/>
        <v>0.43744939150166068</v>
      </c>
      <c r="AP216" s="9">
        <f t="shared" si="323"/>
        <v>4238748.6699999971</v>
      </c>
      <c r="AQ216" s="7">
        <f t="shared" si="305"/>
        <v>0.44422895297136006</v>
      </c>
      <c r="AR216" s="54">
        <f t="shared" si="306"/>
        <v>6.77956146969938E-3</v>
      </c>
      <c r="AS216" s="15">
        <v>2171</v>
      </c>
      <c r="AT216" s="7">
        <f t="shared" si="307"/>
        <v>0.50748013090229083</v>
      </c>
      <c r="AU216" s="15">
        <v>2211</v>
      </c>
      <c r="AV216" s="7">
        <f t="shared" si="371"/>
        <v>0.47497314715359829</v>
      </c>
      <c r="AW216" s="54">
        <f t="shared" si="324"/>
        <v>-3.2506983748692542E-2</v>
      </c>
      <c r="AX216" s="9">
        <v>4047225.5299999942</v>
      </c>
      <c r="AY216" s="7">
        <f t="shared" si="372"/>
        <v>0.4456043881132789</v>
      </c>
      <c r="AZ216" s="9">
        <v>4060250.0699999952</v>
      </c>
      <c r="BA216" s="7">
        <f t="shared" si="373"/>
        <v>0.42552195891293326</v>
      </c>
      <c r="BB216" s="54">
        <f t="shared" si="308"/>
        <v>-2.0082429200345642E-2</v>
      </c>
      <c r="BC216" s="15">
        <v>534</v>
      </c>
      <c r="BD216" s="7">
        <f>BC216/$DU216</f>
        <v>0.12482468443197756</v>
      </c>
      <c r="BE216" s="15">
        <v>668</v>
      </c>
      <c r="BF216" s="7">
        <f t="shared" si="374"/>
        <v>0.14350161117078411</v>
      </c>
      <c r="BG216" s="54">
        <f t="shared" si="325"/>
        <v>1.8676926738806554E-2</v>
      </c>
      <c r="BH216" s="9">
        <v>792000.87999999989</v>
      </c>
      <c r="BI216" s="7">
        <f t="shared" si="309"/>
        <v>8.7200247404443237E-2</v>
      </c>
      <c r="BJ216" s="9">
        <v>984592.35999999987</v>
      </c>
      <c r="BK216" s="7">
        <f t="shared" si="375"/>
        <v>0.10318715905050362</v>
      </c>
      <c r="BL216" s="54">
        <f t="shared" si="326"/>
        <v>1.5986911646060378E-2</v>
      </c>
      <c r="BM216" s="15">
        <f t="shared" si="327"/>
        <v>2705</v>
      </c>
      <c r="BN216" s="7">
        <f t="shared" si="310"/>
        <v>0.6323048153342683</v>
      </c>
      <c r="BO216" s="15">
        <f t="shared" si="328"/>
        <v>2879</v>
      </c>
      <c r="BP216" s="7">
        <f t="shared" si="311"/>
        <v>0.61847475832438237</v>
      </c>
      <c r="BQ216" s="54">
        <f t="shared" si="329"/>
        <v>-1.3830057009885932E-2</v>
      </c>
      <c r="BR216" s="9">
        <f t="shared" si="330"/>
        <v>4839226.4099999946</v>
      </c>
      <c r="BS216" s="7">
        <f t="shared" si="312"/>
        <v>0.53280463551772217</v>
      </c>
      <c r="BT216" s="9">
        <f t="shared" si="331"/>
        <v>5044842.429999995</v>
      </c>
      <c r="BU216" s="7">
        <f t="shared" si="313"/>
        <v>0.52870911796343689</v>
      </c>
      <c r="BV216" s="55">
        <f t="shared" si="332"/>
        <v>-4.0955175542852773E-3</v>
      </c>
      <c r="BW216" s="147">
        <v>0</v>
      </c>
      <c r="BX216" s="7">
        <f t="shared" si="333"/>
        <v>0</v>
      </c>
      <c r="BY216" s="147">
        <v>0</v>
      </c>
      <c r="BZ216" s="7">
        <f t="shared" si="334"/>
        <v>0</v>
      </c>
      <c r="CA216" s="54">
        <f t="shared" si="335"/>
        <v>0</v>
      </c>
      <c r="CB216" s="147">
        <v>0</v>
      </c>
      <c r="CC216" s="7">
        <f t="shared" si="336"/>
        <v>0</v>
      </c>
      <c r="CD216" s="147">
        <v>0</v>
      </c>
      <c r="CE216" s="7">
        <f t="shared" si="337"/>
        <v>0</v>
      </c>
      <c r="CF216" s="148">
        <f t="shared" si="338"/>
        <v>0</v>
      </c>
      <c r="CG216" s="147">
        <v>25</v>
      </c>
      <c r="CH216" s="55">
        <f t="shared" si="339"/>
        <v>5.8438522674146799E-3</v>
      </c>
      <c r="CI216" s="147">
        <v>34</v>
      </c>
      <c r="CJ216" s="55">
        <f t="shared" si="340"/>
        <v>7.3039742212674544E-3</v>
      </c>
      <c r="CK216" s="55">
        <f t="shared" si="341"/>
        <v>1.4601219538527745E-3</v>
      </c>
      <c r="CL216" s="147">
        <v>96459.38</v>
      </c>
      <c r="CM216" s="55">
        <f t="shared" si="342"/>
        <v>1.0620293503309246E-2</v>
      </c>
      <c r="CN216" s="147">
        <v>115535.57</v>
      </c>
      <c r="CO216" s="55">
        <f t="shared" si="343"/>
        <v>1.2108348309325289E-2</v>
      </c>
      <c r="CP216" s="55">
        <f t="shared" si="344"/>
        <v>1.4880548060160429E-3</v>
      </c>
      <c r="CQ216" s="147">
        <v>56</v>
      </c>
      <c r="CR216" s="55">
        <f t="shared" si="345"/>
        <v>1.3090229079008883E-2</v>
      </c>
      <c r="CS216" s="147">
        <v>41</v>
      </c>
      <c r="CT216" s="55">
        <f t="shared" si="346"/>
        <v>8.8077336197636951E-3</v>
      </c>
      <c r="CU216" s="55">
        <f t="shared" si="347"/>
        <v>-4.2824954592451878E-3</v>
      </c>
      <c r="CV216" s="147">
        <v>124126.18</v>
      </c>
      <c r="CW216" s="55">
        <f t="shared" si="348"/>
        <v>1.3666441387500042E-2</v>
      </c>
      <c r="CX216" s="147">
        <v>92592.159999999974</v>
      </c>
      <c r="CY216" s="55">
        <f t="shared" si="349"/>
        <v>9.7038351391937235E-3</v>
      </c>
      <c r="CZ216" s="55">
        <f t="shared" si="350"/>
        <v>-3.9626062483063187E-3</v>
      </c>
      <c r="DA216" s="147">
        <v>0</v>
      </c>
      <c r="DB216" s="55">
        <f t="shared" si="351"/>
        <v>0</v>
      </c>
      <c r="DC216" s="147">
        <v>0</v>
      </c>
      <c r="DD216" s="55">
        <f t="shared" si="352"/>
        <v>0</v>
      </c>
      <c r="DE216" s="55">
        <f t="shared" si="353"/>
        <v>0</v>
      </c>
      <c r="DF216" s="147">
        <v>0</v>
      </c>
      <c r="DG216" s="55">
        <f t="shared" si="354"/>
        <v>0</v>
      </c>
      <c r="DH216" s="147">
        <v>0</v>
      </c>
      <c r="DI216" s="55">
        <f t="shared" si="355"/>
        <v>0</v>
      </c>
      <c r="DJ216" s="55">
        <f t="shared" si="356"/>
        <v>0</v>
      </c>
      <c r="DK216" s="147">
        <v>24</v>
      </c>
      <c r="DL216" s="55">
        <f t="shared" si="357"/>
        <v>5.6100981767180924E-3</v>
      </c>
      <c r="DM216" s="147">
        <v>26</v>
      </c>
      <c r="DN216" s="55">
        <f t="shared" si="358"/>
        <v>5.5853920515574647E-3</v>
      </c>
      <c r="DO216" s="55">
        <f t="shared" si="359"/>
        <v>-2.4706125160627729E-5</v>
      </c>
      <c r="DP216" s="147">
        <v>49583.819999999992</v>
      </c>
      <c r="DQ216" s="55">
        <f t="shared" si="360"/>
        <v>5.4592380898079058E-3</v>
      </c>
      <c r="DR216" s="147">
        <v>50092.08</v>
      </c>
      <c r="DS216" s="55">
        <f t="shared" si="361"/>
        <v>5.2497456166839974E-3</v>
      </c>
      <c r="DT216" s="55">
        <f t="shared" si="362"/>
        <v>-2.0949247312390847E-4</v>
      </c>
      <c r="DU216" s="8">
        <f t="shared" si="363"/>
        <v>4278</v>
      </c>
      <c r="DV216" s="8">
        <f t="shared" si="364"/>
        <v>4655</v>
      </c>
      <c r="DW216" s="56">
        <f t="shared" si="365"/>
        <v>8.8125292192613447E-2</v>
      </c>
      <c r="DX216" s="9">
        <f t="shared" si="366"/>
        <v>9082553.1299999952</v>
      </c>
      <c r="DY216" s="9">
        <f t="shared" si="367"/>
        <v>9541810.9099999927</v>
      </c>
      <c r="DZ216" s="56">
        <f t="shared" si="368"/>
        <v>5.0564832754245392E-2</v>
      </c>
      <c r="EA216" s="106"/>
      <c r="EB216" s="78"/>
    </row>
    <row r="217" spans="1:132" ht="15.75" x14ac:dyDescent="0.25">
      <c r="A217" s="6" t="s">
        <v>232</v>
      </c>
      <c r="B217" s="109" t="s">
        <v>235</v>
      </c>
      <c r="C217" s="1" t="s">
        <v>651</v>
      </c>
      <c r="D217" s="15" t="s">
        <v>6</v>
      </c>
      <c r="E217" s="15">
        <v>765</v>
      </c>
      <c r="F217" s="7">
        <f t="shared" si="289"/>
        <v>0.26785714285714285</v>
      </c>
      <c r="G217" s="15">
        <v>755</v>
      </c>
      <c r="H217" s="7">
        <f t="shared" si="290"/>
        <v>0.27434593023255816</v>
      </c>
      <c r="I217" s="55">
        <f t="shared" si="291"/>
        <v>6.4887873754153058E-3</v>
      </c>
      <c r="J217" s="9">
        <v>1822043.9499999981</v>
      </c>
      <c r="K217" s="7">
        <f t="shared" si="292"/>
        <v>0.31261443361786179</v>
      </c>
      <c r="L217" s="9">
        <v>1792256.3399999989</v>
      </c>
      <c r="M217" s="7">
        <f t="shared" si="293"/>
        <v>0.30802468431053182</v>
      </c>
      <c r="N217" s="55">
        <f t="shared" si="314"/>
        <v>-4.5897493073299711E-3</v>
      </c>
      <c r="O217" s="15">
        <v>142</v>
      </c>
      <c r="P217" s="7">
        <f t="shared" si="294"/>
        <v>4.971988795518207E-2</v>
      </c>
      <c r="Q217" s="15">
        <v>158</v>
      </c>
      <c r="R217" s="7">
        <f t="shared" si="295"/>
        <v>5.7412790697674417E-2</v>
      </c>
      <c r="S217" s="55">
        <f t="shared" si="315"/>
        <v>7.6929027424923468E-3</v>
      </c>
      <c r="T217" s="9">
        <v>342318.04</v>
      </c>
      <c r="U217" s="7">
        <f t="shared" si="296"/>
        <v>5.8732699719881432E-2</v>
      </c>
      <c r="V217" s="9">
        <v>370803.62999999971</v>
      </c>
      <c r="W217" s="7">
        <f t="shared" si="297"/>
        <v>6.3727865552953886E-2</v>
      </c>
      <c r="X217" s="55">
        <f t="shared" si="316"/>
        <v>4.9951658330724541E-3</v>
      </c>
      <c r="Y217" s="15">
        <v>35</v>
      </c>
      <c r="Z217" s="7">
        <f t="shared" si="298"/>
        <v>1.2254901960784314E-2</v>
      </c>
      <c r="AA217" s="9">
        <v>58</v>
      </c>
      <c r="AB217" s="7">
        <f t="shared" si="299"/>
        <v>2.1075581395348836E-2</v>
      </c>
      <c r="AC217" s="55">
        <f t="shared" si="317"/>
        <v>8.8206794345645229E-3</v>
      </c>
      <c r="AD217" s="9">
        <v>108912.37</v>
      </c>
      <c r="AE217" s="7">
        <f t="shared" si="300"/>
        <v>1.8686475077359706E-2</v>
      </c>
      <c r="AF217" s="9">
        <v>165102.79999999999</v>
      </c>
      <c r="AG217" s="7">
        <f t="shared" si="301"/>
        <v>2.8375259003845899E-2</v>
      </c>
      <c r="AH217" s="55">
        <f t="shared" si="318"/>
        <v>9.6887839264861927E-3</v>
      </c>
      <c r="AI217" s="15">
        <f t="shared" si="319"/>
        <v>942</v>
      </c>
      <c r="AJ217" s="7">
        <f t="shared" si="302"/>
        <v>0.32983193277310924</v>
      </c>
      <c r="AK217" s="9">
        <f t="shared" si="320"/>
        <v>971</v>
      </c>
      <c r="AL217" s="7">
        <f t="shared" si="303"/>
        <v>0.35283430232558138</v>
      </c>
      <c r="AM217" s="54">
        <f t="shared" si="321"/>
        <v>2.3002369552472146E-2</v>
      </c>
      <c r="AN217" s="9">
        <f t="shared" si="322"/>
        <v>2273274.359999998</v>
      </c>
      <c r="AO217" s="7">
        <f t="shared" si="304"/>
        <v>0.39003360841510293</v>
      </c>
      <c r="AP217" s="9">
        <f t="shared" si="323"/>
        <v>2328162.7699999986</v>
      </c>
      <c r="AQ217" s="7">
        <f t="shared" si="305"/>
        <v>0.40012780886733157</v>
      </c>
      <c r="AR217" s="54">
        <f t="shared" si="306"/>
        <v>1.0094200452228641E-2</v>
      </c>
      <c r="AS217" s="15">
        <v>1186</v>
      </c>
      <c r="AT217" s="7">
        <f t="shared" si="307"/>
        <v>0.41526610644257705</v>
      </c>
      <c r="AU217" s="15">
        <v>1184</v>
      </c>
      <c r="AV217" s="7">
        <f t="shared" si="371"/>
        <v>0.43023255813953487</v>
      </c>
      <c r="AW217" s="54">
        <f t="shared" si="324"/>
        <v>1.4966451696957817E-2</v>
      </c>
      <c r="AX217" s="9">
        <v>1934859.1699999981</v>
      </c>
      <c r="AY217" s="7">
        <f t="shared" si="372"/>
        <v>0.33197053427820783</v>
      </c>
      <c r="AZ217" s="9">
        <v>2068850.590000001</v>
      </c>
      <c r="BA217" s="7">
        <f t="shared" si="373"/>
        <v>0.35556133107075977</v>
      </c>
      <c r="BB217" s="54">
        <f t="shared" si="308"/>
        <v>2.3590796792551938E-2</v>
      </c>
      <c r="BC217" s="15">
        <v>320</v>
      </c>
      <c r="BD217" s="7">
        <f>BC217/$DU217</f>
        <v>0.11204481792717087</v>
      </c>
      <c r="BE217" s="15">
        <v>237</v>
      </c>
      <c r="BF217" s="7">
        <f t="shared" si="374"/>
        <v>8.6119186046511628E-2</v>
      </c>
      <c r="BG217" s="54">
        <f t="shared" si="325"/>
        <v>-2.5925631880659245E-2</v>
      </c>
      <c r="BH217" s="9">
        <v>446838.14000000007</v>
      </c>
      <c r="BI217" s="7">
        <f t="shared" si="309"/>
        <v>7.6665577718341538E-2</v>
      </c>
      <c r="BJ217" s="9">
        <v>342615.96</v>
      </c>
      <c r="BK217" s="7">
        <f t="shared" si="375"/>
        <v>5.8883414477836279E-2</v>
      </c>
      <c r="BL217" s="54">
        <f t="shared" si="326"/>
        <v>-1.7782163240505258E-2</v>
      </c>
      <c r="BM217" s="15">
        <f t="shared" si="327"/>
        <v>1506</v>
      </c>
      <c r="BN217" s="7">
        <f t="shared" si="310"/>
        <v>0.52731092436974791</v>
      </c>
      <c r="BO217" s="15">
        <f t="shared" si="328"/>
        <v>1421</v>
      </c>
      <c r="BP217" s="7">
        <f t="shared" si="311"/>
        <v>0.51635174418604646</v>
      </c>
      <c r="BQ217" s="54">
        <f t="shared" si="329"/>
        <v>-1.0959180183701456E-2</v>
      </c>
      <c r="BR217" s="9">
        <f t="shared" si="330"/>
        <v>2381697.3099999982</v>
      </c>
      <c r="BS217" s="7">
        <f t="shared" si="312"/>
        <v>0.40863611199654937</v>
      </c>
      <c r="BT217" s="9">
        <f t="shared" si="331"/>
        <v>2411466.5500000012</v>
      </c>
      <c r="BU217" s="7">
        <f t="shared" si="313"/>
        <v>0.41444474554859606</v>
      </c>
      <c r="BV217" s="55">
        <f t="shared" si="332"/>
        <v>5.8086335520466936E-3</v>
      </c>
      <c r="BW217" s="147">
        <v>32</v>
      </c>
      <c r="BX217" s="7">
        <f t="shared" si="333"/>
        <v>1.1204481792717087E-2</v>
      </c>
      <c r="BY217" s="147">
        <v>32</v>
      </c>
      <c r="BZ217" s="7">
        <f t="shared" si="334"/>
        <v>1.1627906976744186E-2</v>
      </c>
      <c r="CA217" s="54">
        <f t="shared" si="335"/>
        <v>4.2342518402709896E-4</v>
      </c>
      <c r="CB217" s="147">
        <v>142163.60999999999</v>
      </c>
      <c r="CC217" s="7">
        <f t="shared" si="336"/>
        <v>2.4391506264830019E-2</v>
      </c>
      <c r="CD217" s="147">
        <v>161722</v>
      </c>
      <c r="CE217" s="7">
        <f t="shared" si="337"/>
        <v>2.7794220549984414E-2</v>
      </c>
      <c r="CF217" s="148">
        <f t="shared" si="338"/>
        <v>3.4027142851543943E-3</v>
      </c>
      <c r="CG217" s="147">
        <v>165</v>
      </c>
      <c r="CH217" s="55">
        <f t="shared" si="339"/>
        <v>5.7773109243697482E-2</v>
      </c>
      <c r="CI217" s="147">
        <v>179</v>
      </c>
      <c r="CJ217" s="55">
        <f t="shared" si="340"/>
        <v>6.5043604651162795E-2</v>
      </c>
      <c r="CK217" s="55">
        <f t="shared" si="341"/>
        <v>7.2704954074653133E-3</v>
      </c>
      <c r="CL217" s="147">
        <v>604475.37000000023</v>
      </c>
      <c r="CM217" s="55">
        <f t="shared" si="342"/>
        <v>0.10371194692010459</v>
      </c>
      <c r="CN217" s="147">
        <v>615965.52</v>
      </c>
      <c r="CO217" s="55">
        <f t="shared" si="343"/>
        <v>0.10586241521911574</v>
      </c>
      <c r="CP217" s="55">
        <f t="shared" si="344"/>
        <v>2.1504682990111518E-3</v>
      </c>
      <c r="CQ217" s="147">
        <v>144</v>
      </c>
      <c r="CR217" s="55">
        <f t="shared" si="345"/>
        <v>5.0420168067226892E-2</v>
      </c>
      <c r="CS217" s="147">
        <v>69</v>
      </c>
      <c r="CT217" s="55">
        <f t="shared" si="346"/>
        <v>2.5072674418604651E-2</v>
      </c>
      <c r="CU217" s="55">
        <f t="shared" si="347"/>
        <v>-2.5347493648622241E-2</v>
      </c>
      <c r="CV217" s="147">
        <v>289836.06999999989</v>
      </c>
      <c r="CW217" s="55">
        <f t="shared" si="348"/>
        <v>4.9728185132459073E-2</v>
      </c>
      <c r="CX217" s="147">
        <v>143634.95000000001</v>
      </c>
      <c r="CY217" s="55">
        <f t="shared" si="349"/>
        <v>2.4685704350589185E-2</v>
      </c>
      <c r="CZ217" s="55">
        <f t="shared" si="350"/>
        <v>-2.5042480781869887E-2</v>
      </c>
      <c r="DA217" s="147">
        <v>19</v>
      </c>
      <c r="DB217" s="55">
        <f t="shared" si="351"/>
        <v>6.6526610644257701E-3</v>
      </c>
      <c r="DC217" s="147">
        <v>38</v>
      </c>
      <c r="DD217" s="55">
        <f t="shared" si="352"/>
        <v>1.3808139534883721E-2</v>
      </c>
      <c r="DE217" s="55">
        <f t="shared" si="353"/>
        <v>7.1554784704579511E-3</v>
      </c>
      <c r="DF217" s="147">
        <v>42837.570000000007</v>
      </c>
      <c r="DG217" s="55">
        <f t="shared" si="354"/>
        <v>7.3497912512568778E-3</v>
      </c>
      <c r="DH217" s="147">
        <v>77949.78</v>
      </c>
      <c r="DI217" s="55">
        <f t="shared" si="355"/>
        <v>1.3396775807513906E-2</v>
      </c>
      <c r="DJ217" s="55">
        <f t="shared" si="356"/>
        <v>6.0469845562570283E-3</v>
      </c>
      <c r="DK217" s="147">
        <v>48</v>
      </c>
      <c r="DL217" s="55">
        <f t="shared" si="357"/>
        <v>1.680672268907563E-2</v>
      </c>
      <c r="DM217" s="147">
        <v>42</v>
      </c>
      <c r="DN217" s="55">
        <f t="shared" si="358"/>
        <v>1.5261627906976744E-2</v>
      </c>
      <c r="DO217" s="55">
        <f t="shared" si="359"/>
        <v>-1.545094782098886E-3</v>
      </c>
      <c r="DP217" s="147">
        <v>94122.059999999983</v>
      </c>
      <c r="DQ217" s="55">
        <f t="shared" si="360"/>
        <v>1.614885001969707E-2</v>
      </c>
      <c r="DR217" s="147">
        <v>79646.199999999983</v>
      </c>
      <c r="DS217" s="55">
        <f t="shared" si="361"/>
        <v>1.3688329656868999E-2</v>
      </c>
      <c r="DT217" s="55">
        <f t="shared" si="362"/>
        <v>-2.4605203628280704E-3</v>
      </c>
      <c r="DU217" s="8">
        <f t="shared" si="363"/>
        <v>2856</v>
      </c>
      <c r="DV217" s="8">
        <f t="shared" si="364"/>
        <v>2752</v>
      </c>
      <c r="DW217" s="56">
        <f t="shared" si="365"/>
        <v>-3.6414565826330514E-2</v>
      </c>
      <c r="DX217" s="9">
        <f t="shared" si="366"/>
        <v>5828406.3499999968</v>
      </c>
      <c r="DY217" s="9">
        <f t="shared" si="367"/>
        <v>5818547.7700000005</v>
      </c>
      <c r="DZ217" s="56">
        <f t="shared" si="368"/>
        <v>-1.6914709455692067E-3</v>
      </c>
      <c r="EA217" s="106"/>
      <c r="EB217" s="78"/>
    </row>
    <row r="218" spans="1:132" ht="15.75" x14ac:dyDescent="0.25">
      <c r="A218" s="6" t="s">
        <v>315</v>
      </c>
      <c r="B218" s="109" t="s">
        <v>328</v>
      </c>
      <c r="C218" s="1" t="s">
        <v>651</v>
      </c>
      <c r="D218" s="15" t="s">
        <v>6</v>
      </c>
      <c r="E218" s="15">
        <v>1074</v>
      </c>
      <c r="F218" s="7">
        <f t="shared" si="289"/>
        <v>0.28518321826872012</v>
      </c>
      <c r="G218" s="15">
        <v>970</v>
      </c>
      <c r="H218" s="7">
        <f t="shared" si="290"/>
        <v>0.30417058639071809</v>
      </c>
      <c r="I218" s="55">
        <f t="shared" si="291"/>
        <v>1.8987368121997972E-2</v>
      </c>
      <c r="J218" s="9">
        <v>2834671.7899999991</v>
      </c>
      <c r="K218" s="7">
        <f t="shared" si="292"/>
        <v>0.36962984490568818</v>
      </c>
      <c r="L218" s="9">
        <v>2470501.580000001</v>
      </c>
      <c r="M218" s="7">
        <f t="shared" si="293"/>
        <v>0.3850719186072239</v>
      </c>
      <c r="N218" s="55">
        <f t="shared" si="314"/>
        <v>1.5442073701535719E-2</v>
      </c>
      <c r="O218" s="15">
        <v>168</v>
      </c>
      <c r="P218" s="7">
        <f t="shared" si="294"/>
        <v>4.4609665427509292E-2</v>
      </c>
      <c r="Q218" s="15">
        <v>57</v>
      </c>
      <c r="R218" s="7">
        <f t="shared" si="295"/>
        <v>1.7873941674506115E-2</v>
      </c>
      <c r="S218" s="55">
        <f t="shared" si="315"/>
        <v>-2.6735723753003177E-2</v>
      </c>
      <c r="T218" s="9">
        <v>439747.76</v>
      </c>
      <c r="U218" s="7">
        <f t="shared" si="296"/>
        <v>5.7341346148022249E-2</v>
      </c>
      <c r="V218" s="9">
        <v>121591.7</v>
      </c>
      <c r="W218" s="7">
        <f t="shared" si="297"/>
        <v>1.8952244185860414E-2</v>
      </c>
      <c r="X218" s="55">
        <f t="shared" si="316"/>
        <v>-3.8389101962161831E-2</v>
      </c>
      <c r="Y218" s="15">
        <v>5</v>
      </c>
      <c r="Z218" s="7">
        <f t="shared" si="298"/>
        <v>1.3276686139139671E-3</v>
      </c>
      <c r="AA218" s="9">
        <v>38</v>
      </c>
      <c r="AB218" s="7">
        <f t="shared" si="299"/>
        <v>1.1915961116337409E-2</v>
      </c>
      <c r="AC218" s="55">
        <f t="shared" si="317"/>
        <v>1.0588292502423442E-2</v>
      </c>
      <c r="AD218" s="9">
        <v>10760.07</v>
      </c>
      <c r="AE218" s="7">
        <f t="shared" si="300"/>
        <v>1.4030700200654796E-3</v>
      </c>
      <c r="AF218" s="9">
        <v>105017.39</v>
      </c>
      <c r="AG218" s="7">
        <f t="shared" si="301"/>
        <v>1.6368841121900058E-2</v>
      </c>
      <c r="AH218" s="55">
        <f t="shared" si="318"/>
        <v>1.4965771101834578E-2</v>
      </c>
      <c r="AI218" s="15">
        <f t="shared" si="319"/>
        <v>1247</v>
      </c>
      <c r="AJ218" s="7">
        <f t="shared" si="302"/>
        <v>0.33112055231014337</v>
      </c>
      <c r="AK218" s="9">
        <f t="shared" si="320"/>
        <v>1065</v>
      </c>
      <c r="AL218" s="7">
        <f t="shared" si="303"/>
        <v>0.33396048918156163</v>
      </c>
      <c r="AM218" s="54">
        <f t="shared" si="321"/>
        <v>2.8399368714182582E-3</v>
      </c>
      <c r="AN218" s="9">
        <f t="shared" si="322"/>
        <v>3285179.6199999987</v>
      </c>
      <c r="AO218" s="7">
        <f t="shared" si="304"/>
        <v>0.42837426107377585</v>
      </c>
      <c r="AP218" s="9">
        <f t="shared" si="323"/>
        <v>2697110.6700000013</v>
      </c>
      <c r="AQ218" s="7">
        <f t="shared" si="305"/>
        <v>0.42039300391498441</v>
      </c>
      <c r="AR218" s="54">
        <f t="shared" si="306"/>
        <v>-7.9812571587914438E-3</v>
      </c>
      <c r="AS218" s="15">
        <v>2103</v>
      </c>
      <c r="AT218" s="7">
        <f t="shared" si="307"/>
        <v>0.55841741901221453</v>
      </c>
      <c r="AU218" s="15">
        <v>1757</v>
      </c>
      <c r="AV218" s="7">
        <f t="shared" si="371"/>
        <v>0.55095641266854811</v>
      </c>
      <c r="AW218" s="54">
        <f t="shared" si="324"/>
        <v>-7.4610063436664209E-3</v>
      </c>
      <c r="AX218" s="9">
        <v>3698604.1299999971</v>
      </c>
      <c r="AY218" s="7">
        <f t="shared" si="372"/>
        <v>0.4822831608803067</v>
      </c>
      <c r="AZ218" s="9">
        <v>3147840.24</v>
      </c>
      <c r="BA218" s="7">
        <f t="shared" si="373"/>
        <v>0.49064728009031416</v>
      </c>
      <c r="BB218" s="54">
        <f t="shared" si="308"/>
        <v>8.3641192100074591E-3</v>
      </c>
      <c r="BC218" s="15">
        <v>310</v>
      </c>
      <c r="BD218" s="7">
        <f>BC218/$DU218</f>
        <v>8.2315454062665952E-2</v>
      </c>
      <c r="BE218" s="15">
        <v>299</v>
      </c>
      <c r="BF218" s="7">
        <f t="shared" si="374"/>
        <v>9.3759799310128566E-2</v>
      </c>
      <c r="BG218" s="54">
        <f t="shared" si="325"/>
        <v>1.1444345247462615E-2</v>
      </c>
      <c r="BH218" s="9">
        <v>430725.17999999982</v>
      </c>
      <c r="BI218" s="7">
        <f t="shared" si="309"/>
        <v>5.6164837863072185E-2</v>
      </c>
      <c r="BJ218" s="9">
        <v>410134.56</v>
      </c>
      <c r="BK218" s="7">
        <f t="shared" si="375"/>
        <v>6.3926816799011923E-2</v>
      </c>
      <c r="BL218" s="54">
        <f t="shared" si="326"/>
        <v>7.7619789359397381E-3</v>
      </c>
      <c r="BM218" s="15">
        <f t="shared" si="327"/>
        <v>2413</v>
      </c>
      <c r="BN218" s="7">
        <f t="shared" si="310"/>
        <v>0.64073287307488047</v>
      </c>
      <c r="BO218" s="15">
        <f t="shared" si="328"/>
        <v>2056</v>
      </c>
      <c r="BP218" s="7">
        <f t="shared" si="311"/>
        <v>0.64471621197867668</v>
      </c>
      <c r="BQ218" s="54">
        <f t="shared" si="329"/>
        <v>3.9833389037962075E-3</v>
      </c>
      <c r="BR218" s="9">
        <f t="shared" si="330"/>
        <v>4129329.3099999968</v>
      </c>
      <c r="BS218" s="7">
        <f t="shared" si="312"/>
        <v>0.5384479987433789</v>
      </c>
      <c r="BT218" s="9">
        <f t="shared" si="331"/>
        <v>3557974.8000000003</v>
      </c>
      <c r="BU218" s="7">
        <f t="shared" si="313"/>
        <v>0.55457409688932613</v>
      </c>
      <c r="BV218" s="55">
        <f t="shared" si="332"/>
        <v>1.6126098145947232E-2</v>
      </c>
      <c r="BW218" s="147">
        <v>0</v>
      </c>
      <c r="BX218" s="7">
        <f t="shared" si="333"/>
        <v>0</v>
      </c>
      <c r="BY218" s="147">
        <v>0</v>
      </c>
      <c r="BZ218" s="7">
        <f t="shared" si="334"/>
        <v>0</v>
      </c>
      <c r="CA218" s="54">
        <f t="shared" si="335"/>
        <v>0</v>
      </c>
      <c r="CB218" s="147">
        <v>0</v>
      </c>
      <c r="CC218" s="7">
        <f t="shared" si="336"/>
        <v>0</v>
      </c>
      <c r="CD218" s="147">
        <v>0</v>
      </c>
      <c r="CE218" s="7">
        <f t="shared" si="337"/>
        <v>0</v>
      </c>
      <c r="CF218" s="148">
        <f t="shared" si="338"/>
        <v>0</v>
      </c>
      <c r="CG218" s="147">
        <v>22</v>
      </c>
      <c r="CH218" s="55">
        <f t="shared" si="339"/>
        <v>5.8417419012214552E-3</v>
      </c>
      <c r="CI218" s="147">
        <v>12</v>
      </c>
      <c r="CJ218" s="55">
        <f t="shared" si="340"/>
        <v>3.7629350893697085E-3</v>
      </c>
      <c r="CK218" s="55">
        <f t="shared" si="341"/>
        <v>-2.0788068118517467E-3</v>
      </c>
      <c r="CL218" s="147">
        <v>80672.510000000009</v>
      </c>
      <c r="CM218" s="55">
        <f t="shared" si="342"/>
        <v>1.0519372106727244E-2</v>
      </c>
      <c r="CN218" s="147">
        <v>40921.269999999997</v>
      </c>
      <c r="CO218" s="55">
        <f t="shared" si="343"/>
        <v>6.3783128407245235E-3</v>
      </c>
      <c r="CP218" s="55">
        <f t="shared" si="344"/>
        <v>-4.1410592660027206E-3</v>
      </c>
      <c r="CQ218" s="147">
        <v>57</v>
      </c>
      <c r="CR218" s="55">
        <f t="shared" si="345"/>
        <v>1.5135422198619224E-2</v>
      </c>
      <c r="CS218" s="147">
        <v>42</v>
      </c>
      <c r="CT218" s="55">
        <f t="shared" si="346"/>
        <v>1.317027281279398E-2</v>
      </c>
      <c r="CU218" s="55">
        <f t="shared" si="347"/>
        <v>-1.9651493858252444E-3</v>
      </c>
      <c r="CV218" s="147">
        <v>122367.55</v>
      </c>
      <c r="CW218" s="55">
        <f t="shared" si="348"/>
        <v>1.5956238280407431E-2</v>
      </c>
      <c r="CX218" s="147">
        <v>93406.840000000011</v>
      </c>
      <c r="CY218" s="55">
        <f t="shared" si="349"/>
        <v>1.4559128956249433E-2</v>
      </c>
      <c r="CZ218" s="55">
        <f t="shared" si="350"/>
        <v>-1.3971093241579979E-3</v>
      </c>
      <c r="DA218" s="147">
        <v>0</v>
      </c>
      <c r="DB218" s="55">
        <f t="shared" si="351"/>
        <v>0</v>
      </c>
      <c r="DC218" s="147">
        <v>0</v>
      </c>
      <c r="DD218" s="55">
        <f t="shared" si="352"/>
        <v>0</v>
      </c>
      <c r="DE218" s="55">
        <f t="shared" si="353"/>
        <v>0</v>
      </c>
      <c r="DF218" s="147">
        <v>0</v>
      </c>
      <c r="DG218" s="55">
        <f t="shared" si="354"/>
        <v>0</v>
      </c>
      <c r="DH218" s="147">
        <v>0</v>
      </c>
      <c r="DI218" s="55">
        <f t="shared" si="355"/>
        <v>0</v>
      </c>
      <c r="DJ218" s="55">
        <f t="shared" si="356"/>
        <v>0</v>
      </c>
      <c r="DK218" s="147">
        <v>27</v>
      </c>
      <c r="DL218" s="55">
        <f t="shared" si="357"/>
        <v>7.1694105151354224E-3</v>
      </c>
      <c r="DM218" s="147">
        <v>14</v>
      </c>
      <c r="DN218" s="55">
        <f t="shared" si="358"/>
        <v>4.3900909375979933E-3</v>
      </c>
      <c r="DO218" s="55">
        <f t="shared" si="359"/>
        <v>-2.7793195775374291E-3</v>
      </c>
      <c r="DP218" s="147">
        <v>51398.279999999992</v>
      </c>
      <c r="DQ218" s="55">
        <f t="shared" si="360"/>
        <v>6.702129795710542E-3</v>
      </c>
      <c r="DR218" s="147">
        <v>26275.18</v>
      </c>
      <c r="DS218" s="55">
        <f t="shared" si="361"/>
        <v>4.0954573987158323E-3</v>
      </c>
      <c r="DT218" s="55">
        <f t="shared" si="362"/>
        <v>-2.6066723969947097E-3</v>
      </c>
      <c r="DU218" s="8">
        <f t="shared" si="363"/>
        <v>3766</v>
      </c>
      <c r="DV218" s="8">
        <f t="shared" si="364"/>
        <v>3189</v>
      </c>
      <c r="DW218" s="56">
        <f t="shared" si="365"/>
        <v>-0.15321295804567181</v>
      </c>
      <c r="DX218" s="9">
        <f t="shared" si="366"/>
        <v>7668947.2699999958</v>
      </c>
      <c r="DY218" s="9">
        <f t="shared" si="367"/>
        <v>6415688.7599999998</v>
      </c>
      <c r="DZ218" s="56">
        <f t="shared" si="368"/>
        <v>-0.163419888790029</v>
      </c>
      <c r="EA218" s="106"/>
      <c r="EB218" s="78"/>
    </row>
    <row r="219" spans="1:132" ht="15.75" x14ac:dyDescent="0.25">
      <c r="A219" s="6" t="s">
        <v>378</v>
      </c>
      <c r="B219" s="109" t="s">
        <v>417</v>
      </c>
      <c r="C219" s="1" t="s">
        <v>651</v>
      </c>
      <c r="D219" s="15" t="s">
        <v>6</v>
      </c>
      <c r="E219" s="15">
        <v>1008</v>
      </c>
      <c r="F219" s="7">
        <f t="shared" si="289"/>
        <v>0.28890799656061911</v>
      </c>
      <c r="G219" s="15">
        <v>1190</v>
      </c>
      <c r="H219" s="7">
        <f t="shared" si="290"/>
        <v>0.29550533896200648</v>
      </c>
      <c r="I219" s="55">
        <f t="shared" si="291"/>
        <v>6.5973424013873738E-3</v>
      </c>
      <c r="J219" s="9">
        <v>2491630.52</v>
      </c>
      <c r="K219" s="7">
        <f t="shared" si="292"/>
        <v>0.35411265307419504</v>
      </c>
      <c r="L219" s="9">
        <v>2950489.43</v>
      </c>
      <c r="M219" s="7">
        <f t="shared" si="293"/>
        <v>0.3594808540810292</v>
      </c>
      <c r="N219" s="55">
        <f t="shared" si="314"/>
        <v>5.3682010068341612E-3</v>
      </c>
      <c r="O219" s="15">
        <v>176</v>
      </c>
      <c r="P219" s="7">
        <f t="shared" si="294"/>
        <v>5.0444253367727142E-2</v>
      </c>
      <c r="Q219" s="15">
        <v>113</v>
      </c>
      <c r="R219" s="7">
        <f t="shared" si="295"/>
        <v>2.8060591010677923E-2</v>
      </c>
      <c r="S219" s="55">
        <f t="shared" si="315"/>
        <v>-2.2383662357049219E-2</v>
      </c>
      <c r="T219" s="9">
        <v>421281.92999999988</v>
      </c>
      <c r="U219" s="7">
        <f t="shared" si="296"/>
        <v>5.987294694259776E-2</v>
      </c>
      <c r="V219" s="9">
        <v>267571.26</v>
      </c>
      <c r="W219" s="7">
        <f t="shared" si="297"/>
        <v>3.2600267635033389E-2</v>
      </c>
      <c r="X219" s="55">
        <f t="shared" si="316"/>
        <v>-2.7272679307564371E-2</v>
      </c>
      <c r="Y219" s="15">
        <v>37</v>
      </c>
      <c r="Z219" s="7">
        <f t="shared" si="298"/>
        <v>1.060475781026082E-2</v>
      </c>
      <c r="AA219" s="9">
        <v>71</v>
      </c>
      <c r="AB219" s="7">
        <f t="shared" si="299"/>
        <v>1.7630990812018871E-2</v>
      </c>
      <c r="AC219" s="55">
        <f t="shared" si="317"/>
        <v>7.0262330017580518E-3</v>
      </c>
      <c r="AD219" s="9">
        <v>111565.37</v>
      </c>
      <c r="AE219" s="7">
        <f t="shared" si="300"/>
        <v>1.5855765469554532E-2</v>
      </c>
      <c r="AF219" s="9">
        <v>202671.4</v>
      </c>
      <c r="AG219" s="7">
        <f t="shared" si="301"/>
        <v>2.4693017785119769E-2</v>
      </c>
      <c r="AH219" s="55">
        <f t="shared" si="318"/>
        <v>8.8372523155652374E-3</v>
      </c>
      <c r="AI219" s="15">
        <f t="shared" si="319"/>
        <v>1221</v>
      </c>
      <c r="AJ219" s="7">
        <f t="shared" si="302"/>
        <v>0.34995700773860705</v>
      </c>
      <c r="AK219" s="9">
        <f t="shared" si="320"/>
        <v>1374</v>
      </c>
      <c r="AL219" s="7">
        <f t="shared" si="303"/>
        <v>0.34119692078470326</v>
      </c>
      <c r="AM219" s="54">
        <f t="shared" si="321"/>
        <v>-8.7600869539037896E-3</v>
      </c>
      <c r="AN219" s="9">
        <f t="shared" si="322"/>
        <v>3024477.82</v>
      </c>
      <c r="AO219" s="7">
        <f t="shared" si="304"/>
        <v>0.42984136548634733</v>
      </c>
      <c r="AP219" s="9">
        <f t="shared" si="323"/>
        <v>3420732.0900000003</v>
      </c>
      <c r="AQ219" s="7">
        <f t="shared" si="305"/>
        <v>0.41677413950118236</v>
      </c>
      <c r="AR219" s="54">
        <f t="shared" si="306"/>
        <v>-1.3067225985164965E-2</v>
      </c>
      <c r="AS219" s="15">
        <v>1539</v>
      </c>
      <c r="AT219" s="7">
        <f t="shared" si="307"/>
        <v>0.44110060189165951</v>
      </c>
      <c r="AU219" s="15">
        <v>1898</v>
      </c>
      <c r="AV219" s="7">
        <f t="shared" si="371"/>
        <v>0.47131859945368759</v>
      </c>
      <c r="AW219" s="54">
        <f t="shared" si="324"/>
        <v>3.0217997562028087E-2</v>
      </c>
      <c r="AX219" s="9">
        <v>2713610.950000002</v>
      </c>
      <c r="AY219" s="7">
        <f t="shared" si="372"/>
        <v>0.38566070097571592</v>
      </c>
      <c r="AZ219" s="9">
        <v>3441708.1799999978</v>
      </c>
      <c r="BA219" s="7">
        <f t="shared" si="373"/>
        <v>0.41932981811904463</v>
      </c>
      <c r="BB219" s="54">
        <v>0</v>
      </c>
      <c r="BC219" s="15">
        <v>486</v>
      </c>
      <c r="BD219" s="7">
        <v>0</v>
      </c>
      <c r="BE219" s="15">
        <v>540</v>
      </c>
      <c r="BF219" s="7">
        <f t="shared" si="374"/>
        <v>0.13409485969704496</v>
      </c>
      <c r="BG219" s="54">
        <f t="shared" si="325"/>
        <v>0.13409485969704496</v>
      </c>
      <c r="BH219" s="9">
        <v>703072.99</v>
      </c>
      <c r="BI219" s="7">
        <f t="shared" si="309"/>
        <v>9.9921332555240563E-2</v>
      </c>
      <c r="BJ219" s="9">
        <v>757411.33999999985</v>
      </c>
      <c r="BK219" s="7">
        <f t="shared" si="375"/>
        <v>9.2281257687426024E-2</v>
      </c>
      <c r="BL219" s="54">
        <f t="shared" si="326"/>
        <v>-7.6400748678145392E-3</v>
      </c>
      <c r="BM219" s="15">
        <f t="shared" si="327"/>
        <v>2025</v>
      </c>
      <c r="BN219" s="7">
        <f t="shared" si="310"/>
        <v>0.58039552880481515</v>
      </c>
      <c r="BO219" s="15">
        <f t="shared" si="328"/>
        <v>2438</v>
      </c>
      <c r="BP219" s="7">
        <f t="shared" si="311"/>
        <v>0.60541345915073252</v>
      </c>
      <c r="BQ219" s="54">
        <f t="shared" si="329"/>
        <v>2.5017930345917372E-2</v>
      </c>
      <c r="BR219" s="9">
        <f t="shared" si="330"/>
        <v>3416683.9400000023</v>
      </c>
      <c r="BS219" s="7">
        <f t="shared" si="312"/>
        <v>0.48558203353095652</v>
      </c>
      <c r="BT219" s="9">
        <f t="shared" si="331"/>
        <v>4199119.5199999977</v>
      </c>
      <c r="BU219" s="7">
        <f t="shared" si="313"/>
        <v>0.51161107580647069</v>
      </c>
      <c r="BV219" s="55">
        <f t="shared" si="332"/>
        <v>2.6029042275514169E-2</v>
      </c>
      <c r="BW219" s="147">
        <v>11</v>
      </c>
      <c r="BX219" s="7">
        <f t="shared" si="333"/>
        <v>3.1527658354829464E-3</v>
      </c>
      <c r="BY219" s="147">
        <v>10</v>
      </c>
      <c r="BZ219" s="7">
        <f t="shared" si="334"/>
        <v>2.4832381425378696E-3</v>
      </c>
      <c r="CA219" s="54">
        <f t="shared" si="335"/>
        <v>-6.6952769294507681E-4</v>
      </c>
      <c r="CB219" s="147">
        <v>45357.33</v>
      </c>
      <c r="CC219" s="7">
        <f t="shared" si="336"/>
        <v>6.4462223968350567E-3</v>
      </c>
      <c r="CD219" s="147">
        <v>46380.27</v>
      </c>
      <c r="CE219" s="7">
        <f t="shared" si="337"/>
        <v>5.6508655488078582E-3</v>
      </c>
      <c r="CF219" s="148">
        <f t="shared" si="338"/>
        <v>-7.9535684802719848E-4</v>
      </c>
      <c r="CG219" s="147">
        <v>51</v>
      </c>
      <c r="CH219" s="55">
        <f t="shared" si="339"/>
        <v>1.4617368873602751E-2</v>
      </c>
      <c r="CI219" s="147">
        <v>73</v>
      </c>
      <c r="CJ219" s="55">
        <f t="shared" si="340"/>
        <v>1.8127638440526447E-2</v>
      </c>
      <c r="CK219" s="55">
        <f t="shared" si="341"/>
        <v>3.5102695669236954E-3</v>
      </c>
      <c r="CL219" s="147">
        <v>183524.96</v>
      </c>
      <c r="CM219" s="55">
        <f t="shared" si="342"/>
        <v>2.6082723730216435E-2</v>
      </c>
      <c r="CN219" s="147">
        <v>264286.5199999999</v>
      </c>
      <c r="CO219" s="55">
        <f t="shared" si="343"/>
        <v>3.2200062459367282E-2</v>
      </c>
      <c r="CP219" s="55">
        <f t="shared" si="344"/>
        <v>6.1173387291508473E-3</v>
      </c>
      <c r="CQ219" s="147">
        <v>136</v>
      </c>
      <c r="CR219" s="55">
        <f t="shared" si="345"/>
        <v>3.8979650329607339E-2</v>
      </c>
      <c r="CS219" s="147">
        <v>77</v>
      </c>
      <c r="CT219" s="55">
        <f t="shared" si="346"/>
        <v>1.9120933697541594E-2</v>
      </c>
      <c r="CU219" s="55">
        <f t="shared" si="347"/>
        <v>-1.9858716632065745E-2</v>
      </c>
      <c r="CV219" s="147">
        <v>279033.12</v>
      </c>
      <c r="CW219" s="55">
        <f t="shared" si="348"/>
        <v>3.9656424829300221E-2</v>
      </c>
      <c r="CX219" s="147">
        <v>165389.34000000011</v>
      </c>
      <c r="CY219" s="55">
        <f t="shared" si="349"/>
        <v>2.0150657241669142E-2</v>
      </c>
      <c r="CZ219" s="55">
        <f t="shared" si="350"/>
        <v>-1.9505767587631079E-2</v>
      </c>
      <c r="DA219" s="147">
        <v>0</v>
      </c>
      <c r="DB219" s="55">
        <f t="shared" si="351"/>
        <v>0</v>
      </c>
      <c r="DC219" s="147">
        <v>21</v>
      </c>
      <c r="DD219" s="55">
        <f t="shared" si="352"/>
        <v>5.2148000993295258E-3</v>
      </c>
      <c r="DE219" s="55">
        <f t="shared" si="353"/>
        <v>5.2148000993295258E-3</v>
      </c>
      <c r="DF219" s="147">
        <v>0</v>
      </c>
      <c r="DG219" s="55">
        <f t="shared" si="354"/>
        <v>0</v>
      </c>
      <c r="DH219" s="147">
        <v>43685.41</v>
      </c>
      <c r="DI219" s="55">
        <f t="shared" si="355"/>
        <v>5.3225299972282682E-3</v>
      </c>
      <c r="DJ219" s="55">
        <f t="shared" si="356"/>
        <v>5.3225299972282682E-3</v>
      </c>
      <c r="DK219" s="147">
        <v>45</v>
      </c>
      <c r="DL219" s="55">
        <f t="shared" si="357"/>
        <v>1.2897678417884782E-2</v>
      </c>
      <c r="DM219" s="147">
        <v>34</v>
      </c>
      <c r="DN219" s="55">
        <f t="shared" si="358"/>
        <v>8.443009684628756E-3</v>
      </c>
      <c r="DO219" s="55">
        <f t="shared" si="359"/>
        <v>-4.4546687332560255E-3</v>
      </c>
      <c r="DP219" s="147">
        <v>87187.98000000001</v>
      </c>
      <c r="DQ219" s="55">
        <f t="shared" si="360"/>
        <v>1.23912300263443E-2</v>
      </c>
      <c r="DR219" s="147">
        <v>68046.83</v>
      </c>
      <c r="DS219" s="55">
        <f t="shared" si="361"/>
        <v>8.2906694452745764E-3</v>
      </c>
      <c r="DT219" s="55">
        <f t="shared" si="362"/>
        <v>-4.1005605810697232E-3</v>
      </c>
      <c r="DU219" s="8">
        <f t="shared" si="363"/>
        <v>3489</v>
      </c>
      <c r="DV219" s="8">
        <f t="shared" si="364"/>
        <v>4027</v>
      </c>
      <c r="DW219" s="56">
        <f t="shared" si="365"/>
        <v>0.15419891086271131</v>
      </c>
      <c r="DX219" s="9">
        <f t="shared" si="366"/>
        <v>7036265.1500000032</v>
      </c>
      <c r="DY219" s="9">
        <f t="shared" si="367"/>
        <v>8207639.9799999967</v>
      </c>
      <c r="DZ219" s="56">
        <f t="shared" si="368"/>
        <v>0.16647678918125952</v>
      </c>
      <c r="EA219" s="106"/>
      <c r="EB219" s="78"/>
    </row>
    <row r="220" spans="1:132" ht="15.75" x14ac:dyDescent="0.25">
      <c r="A220" s="6" t="s">
        <v>378</v>
      </c>
      <c r="B220" s="109" t="s">
        <v>418</v>
      </c>
      <c r="C220" s="1" t="s">
        <v>651</v>
      </c>
      <c r="D220" s="15" t="s">
        <v>6</v>
      </c>
      <c r="E220" s="15">
        <v>946</v>
      </c>
      <c r="F220" s="7">
        <f t="shared" si="289"/>
        <v>0.26277777777777778</v>
      </c>
      <c r="G220" s="15">
        <v>1177</v>
      </c>
      <c r="H220" s="7">
        <f t="shared" si="290"/>
        <v>0.30900498818587557</v>
      </c>
      <c r="I220" s="55">
        <f t="shared" si="291"/>
        <v>4.6227210408097796E-2</v>
      </c>
      <c r="J220" s="9">
        <v>2470375</v>
      </c>
      <c r="K220" s="7">
        <f t="shared" si="292"/>
        <v>0.31910396209386854</v>
      </c>
      <c r="L220" s="9">
        <v>2960890.6700000009</v>
      </c>
      <c r="M220" s="7">
        <f t="shared" si="293"/>
        <v>0.36126385196050059</v>
      </c>
      <c r="N220" s="55">
        <f t="shared" si="314"/>
        <v>4.215988986663205E-2</v>
      </c>
      <c r="O220" s="15">
        <v>223</v>
      </c>
      <c r="P220" s="7">
        <f t="shared" si="294"/>
        <v>6.1944444444444448E-2</v>
      </c>
      <c r="Q220" s="15">
        <v>181</v>
      </c>
      <c r="R220" s="7">
        <f t="shared" si="295"/>
        <v>4.7519033867156737E-2</v>
      </c>
      <c r="S220" s="55">
        <f t="shared" si="315"/>
        <v>-1.442541057728771E-2</v>
      </c>
      <c r="T220" s="9">
        <v>569867.22000000009</v>
      </c>
      <c r="U220" s="7">
        <f t="shared" si="296"/>
        <v>7.3611046002901692E-2</v>
      </c>
      <c r="V220" s="9">
        <v>436706.83</v>
      </c>
      <c r="W220" s="7">
        <f t="shared" si="297"/>
        <v>5.3283423525820175E-2</v>
      </c>
      <c r="X220" s="55">
        <f t="shared" si="316"/>
        <v>-2.0327622477081517E-2</v>
      </c>
      <c r="Y220" s="15">
        <v>51</v>
      </c>
      <c r="Z220" s="7">
        <f t="shared" si="298"/>
        <v>1.4166666666666666E-2</v>
      </c>
      <c r="AA220" s="9">
        <v>81</v>
      </c>
      <c r="AB220" s="7">
        <f t="shared" si="299"/>
        <v>2.1265423995799424E-2</v>
      </c>
      <c r="AC220" s="55">
        <f t="shared" si="317"/>
        <v>7.0987573291327582E-3</v>
      </c>
      <c r="AD220" s="9">
        <v>153869.42000000001</v>
      </c>
      <c r="AE220" s="7">
        <f t="shared" si="300"/>
        <v>1.9875663236182985E-2</v>
      </c>
      <c r="AF220" s="9">
        <v>230066.29</v>
      </c>
      <c r="AG220" s="7">
        <f t="shared" si="301"/>
        <v>2.8070821720567473E-2</v>
      </c>
      <c r="AH220" s="55">
        <f t="shared" si="318"/>
        <v>8.1951584843844884E-3</v>
      </c>
      <c r="AI220" s="15">
        <f t="shared" si="319"/>
        <v>1220</v>
      </c>
      <c r="AJ220" s="7">
        <f t="shared" si="302"/>
        <v>0.33888888888888891</v>
      </c>
      <c r="AK220" s="9">
        <f t="shared" si="320"/>
        <v>1439</v>
      </c>
      <c r="AL220" s="7">
        <f t="shared" si="303"/>
        <v>0.37778944604883169</v>
      </c>
      <c r="AM220" s="54">
        <f t="shared" si="321"/>
        <v>3.8900557159942784E-2</v>
      </c>
      <c r="AN220" s="9">
        <f t="shared" si="322"/>
        <v>3194111.64</v>
      </c>
      <c r="AO220" s="7">
        <f t="shared" si="304"/>
        <v>0.41259067133295324</v>
      </c>
      <c r="AP220" s="9">
        <f t="shared" si="323"/>
        <v>3627663.790000001</v>
      </c>
      <c r="AQ220" s="7">
        <f t="shared" si="305"/>
        <v>0.44261809720688827</v>
      </c>
      <c r="AR220" s="54">
        <f t="shared" si="306"/>
        <v>3.0027425873935032E-2</v>
      </c>
      <c r="AS220" s="15">
        <v>1667</v>
      </c>
      <c r="AT220" s="7">
        <f t="shared" si="307"/>
        <v>0.46305555555555555</v>
      </c>
      <c r="AU220" s="15">
        <v>1738</v>
      </c>
      <c r="AV220" s="7">
        <f t="shared" si="371"/>
        <v>0.45628773956419005</v>
      </c>
      <c r="AW220" s="54">
        <f t="shared" si="324"/>
        <v>-6.7678159913655001E-3</v>
      </c>
      <c r="AX220" s="9">
        <v>3007367.439999999</v>
      </c>
      <c r="AY220" s="7">
        <f t="shared" si="372"/>
        <v>0.38846849793091909</v>
      </c>
      <c r="AZ220" s="9">
        <v>3254533.060000001</v>
      </c>
      <c r="BA220" s="7">
        <f t="shared" si="373"/>
        <v>0.39709171348376571</v>
      </c>
      <c r="BB220" s="54">
        <f t="shared" si="308"/>
        <v>8.6232155528466192E-3</v>
      </c>
      <c r="BC220" s="15">
        <v>391</v>
      </c>
      <c r="BD220" s="7">
        <f>BC220/$DU220</f>
        <v>0.10861111111111112</v>
      </c>
      <c r="BE220" s="15">
        <v>406</v>
      </c>
      <c r="BF220" s="7">
        <f t="shared" si="374"/>
        <v>0.10658965607771069</v>
      </c>
      <c r="BG220" s="54">
        <f t="shared" si="325"/>
        <v>-2.0214550334004266E-3</v>
      </c>
      <c r="BH220" s="9">
        <v>555819.49</v>
      </c>
      <c r="BI220" s="7">
        <f t="shared" si="309"/>
        <v>7.1796468741787522E-2</v>
      </c>
      <c r="BJ220" s="9">
        <v>591532.92000000004</v>
      </c>
      <c r="BK220" s="7">
        <f t="shared" si="375"/>
        <v>7.2174046615724116E-2</v>
      </c>
      <c r="BL220" s="54">
        <f t="shared" si="326"/>
        <v>3.775778739365937E-4</v>
      </c>
      <c r="BM220" s="15">
        <f t="shared" si="327"/>
        <v>2058</v>
      </c>
      <c r="BN220" s="7">
        <f t="shared" si="310"/>
        <v>0.57166666666666666</v>
      </c>
      <c r="BO220" s="15">
        <f t="shared" si="328"/>
        <v>2144</v>
      </c>
      <c r="BP220" s="7">
        <f t="shared" si="311"/>
        <v>0.56287739564190076</v>
      </c>
      <c r="BQ220" s="54">
        <f t="shared" si="329"/>
        <v>-8.7892710247658989E-3</v>
      </c>
      <c r="BR220" s="9">
        <f t="shared" si="330"/>
        <v>3563186.9299999988</v>
      </c>
      <c r="BS220" s="7">
        <f t="shared" si="312"/>
        <v>0.46026496667270655</v>
      </c>
      <c r="BT220" s="9">
        <f t="shared" si="331"/>
        <v>3846065.9800000009</v>
      </c>
      <c r="BU220" s="7">
        <f t="shared" si="313"/>
        <v>0.46926576009948984</v>
      </c>
      <c r="BV220" s="55">
        <f t="shared" si="332"/>
        <v>9.0007934267832823E-3</v>
      </c>
      <c r="BW220" s="147">
        <v>20</v>
      </c>
      <c r="BX220" s="7">
        <f t="shared" si="333"/>
        <v>5.5555555555555558E-3</v>
      </c>
      <c r="BY220" s="147">
        <v>15</v>
      </c>
      <c r="BZ220" s="7">
        <f t="shared" si="334"/>
        <v>3.9380414807035965E-3</v>
      </c>
      <c r="CA220" s="54">
        <f t="shared" si="335"/>
        <v>-1.6175140748519593E-3</v>
      </c>
      <c r="CB220" s="147">
        <v>90499.81</v>
      </c>
      <c r="CC220" s="7">
        <f t="shared" si="336"/>
        <v>1.169006646348927E-2</v>
      </c>
      <c r="CD220" s="147">
        <v>64429.23</v>
      </c>
      <c r="CE220" s="7">
        <f t="shared" si="337"/>
        <v>7.8611318021577069E-3</v>
      </c>
      <c r="CF220" s="148">
        <f t="shared" si="338"/>
        <v>-3.8289346613315633E-3</v>
      </c>
      <c r="CG220" s="147">
        <v>122</v>
      </c>
      <c r="CH220" s="55">
        <f t="shared" si="339"/>
        <v>3.3888888888888892E-2</v>
      </c>
      <c r="CI220" s="147">
        <v>98</v>
      </c>
      <c r="CJ220" s="55">
        <f t="shared" si="340"/>
        <v>2.5728537673930164E-2</v>
      </c>
      <c r="CK220" s="55">
        <f t="shared" si="341"/>
        <v>-8.1603512149587276E-3</v>
      </c>
      <c r="CL220" s="147">
        <v>486844.04999999987</v>
      </c>
      <c r="CM220" s="55">
        <f t="shared" si="342"/>
        <v>6.2886754147376572E-2</v>
      </c>
      <c r="CN220" s="147">
        <v>396304.71</v>
      </c>
      <c r="CO220" s="55">
        <f t="shared" si="343"/>
        <v>4.8353884706147932E-2</v>
      </c>
      <c r="CP220" s="55">
        <f t="shared" si="344"/>
        <v>-1.4532869441228641E-2</v>
      </c>
      <c r="CQ220" s="147">
        <v>161</v>
      </c>
      <c r="CR220" s="55">
        <f t="shared" si="345"/>
        <v>4.4722222222222219E-2</v>
      </c>
      <c r="CS220" s="147">
        <v>80</v>
      </c>
      <c r="CT220" s="55">
        <f t="shared" si="346"/>
        <v>2.1002887897085848E-2</v>
      </c>
      <c r="CU220" s="55">
        <f t="shared" si="347"/>
        <v>-2.3719334325136371E-2</v>
      </c>
      <c r="CV220" s="147">
        <v>368372.48999999987</v>
      </c>
      <c r="CW220" s="55">
        <f t="shared" si="348"/>
        <v>4.7583513063961518E-2</v>
      </c>
      <c r="CX220" s="147">
        <v>185060.43999999989</v>
      </c>
      <c r="CY220" s="55">
        <f t="shared" si="349"/>
        <v>2.2579573125509914E-2</v>
      </c>
      <c r="CZ220" s="55">
        <f t="shared" si="350"/>
        <v>-2.5003939938451604E-2</v>
      </c>
      <c r="DA220" s="147">
        <v>0</v>
      </c>
      <c r="DB220" s="55">
        <f t="shared" si="351"/>
        <v>0</v>
      </c>
      <c r="DC220" s="147">
        <v>33</v>
      </c>
      <c r="DD220" s="55">
        <f t="shared" si="352"/>
        <v>8.663691257547913E-3</v>
      </c>
      <c r="DE220" s="55">
        <f t="shared" si="353"/>
        <v>8.663691257547913E-3</v>
      </c>
      <c r="DF220" s="147">
        <v>0</v>
      </c>
      <c r="DG220" s="55">
        <f t="shared" si="354"/>
        <v>0</v>
      </c>
      <c r="DH220" s="147">
        <v>76398.73000000001</v>
      </c>
      <c r="DI220" s="55">
        <f t="shared" si="355"/>
        <v>9.3215530598062413E-3</v>
      </c>
      <c r="DJ220" s="55">
        <f t="shared" si="356"/>
        <v>9.3215530598062413E-3</v>
      </c>
      <c r="DK220" s="147">
        <v>19</v>
      </c>
      <c r="DL220" s="55">
        <f t="shared" si="357"/>
        <v>5.2777777777777779E-3</v>
      </c>
      <c r="DM220" s="147">
        <v>0</v>
      </c>
      <c r="DN220" s="55">
        <f t="shared" si="358"/>
        <v>0</v>
      </c>
      <c r="DO220" s="55">
        <f t="shared" si="359"/>
        <v>-5.2777777777777779E-3</v>
      </c>
      <c r="DP220" s="147">
        <v>38584.350000000013</v>
      </c>
      <c r="DQ220" s="55">
        <f t="shared" si="360"/>
        <v>4.9840283195128517E-3</v>
      </c>
      <c r="DR220" s="147">
        <v>0</v>
      </c>
      <c r="DS220" s="55">
        <f t="shared" si="361"/>
        <v>0</v>
      </c>
      <c r="DT220" s="55">
        <f t="shared" si="362"/>
        <v>-4.9840283195128517E-3</v>
      </c>
      <c r="DU220" s="8">
        <f t="shared" si="363"/>
        <v>3600</v>
      </c>
      <c r="DV220" s="8">
        <f t="shared" si="364"/>
        <v>3809</v>
      </c>
      <c r="DW220" s="56">
        <f t="shared" si="365"/>
        <v>5.8055555555555527E-2</v>
      </c>
      <c r="DX220" s="9">
        <f t="shared" si="366"/>
        <v>7741599.2699999986</v>
      </c>
      <c r="DY220" s="9">
        <f t="shared" si="367"/>
        <v>8195922.8800000027</v>
      </c>
      <c r="DZ220" s="56">
        <f t="shared" si="368"/>
        <v>5.8686014885914517E-2</v>
      </c>
      <c r="EA220" s="106"/>
      <c r="EB220" s="78"/>
    </row>
    <row r="221" spans="1:132" ht="15.75" x14ac:dyDescent="0.25">
      <c r="A221" s="6" t="s">
        <v>378</v>
      </c>
      <c r="B221" s="109" t="s">
        <v>419</v>
      </c>
      <c r="C221" s="1" t="s">
        <v>651</v>
      </c>
      <c r="D221" s="15" t="s">
        <v>6</v>
      </c>
      <c r="E221" s="15">
        <v>923</v>
      </c>
      <c r="F221" s="7">
        <f t="shared" si="289"/>
        <v>0.29061712846347609</v>
      </c>
      <c r="G221" s="15">
        <v>1103</v>
      </c>
      <c r="H221" s="7">
        <f t="shared" si="290"/>
        <v>0.3411691927002784</v>
      </c>
      <c r="I221" s="55">
        <f t="shared" si="291"/>
        <v>5.0552064236802308E-2</v>
      </c>
      <c r="J221" s="9">
        <v>2246106.319999998</v>
      </c>
      <c r="K221" s="7">
        <f t="shared" si="292"/>
        <v>0.35793730831340576</v>
      </c>
      <c r="L221" s="9">
        <v>2781764.540000001</v>
      </c>
      <c r="M221" s="7">
        <f t="shared" si="293"/>
        <v>0.41458266016010492</v>
      </c>
      <c r="N221" s="55">
        <f t="shared" si="314"/>
        <v>5.6645351846699166E-2</v>
      </c>
      <c r="O221" s="15">
        <v>146</v>
      </c>
      <c r="P221" s="7">
        <f t="shared" si="294"/>
        <v>4.5969773299748114E-2</v>
      </c>
      <c r="Q221" s="15">
        <v>64</v>
      </c>
      <c r="R221" s="7">
        <f t="shared" si="295"/>
        <v>1.9795855242808538E-2</v>
      </c>
      <c r="S221" s="55">
        <f t="shared" si="315"/>
        <v>-2.6173918056939575E-2</v>
      </c>
      <c r="T221" s="9">
        <v>363351.09000000008</v>
      </c>
      <c r="U221" s="7">
        <f t="shared" si="296"/>
        <v>5.7903274644337491E-2</v>
      </c>
      <c r="V221" s="9">
        <v>151066.44</v>
      </c>
      <c r="W221" s="7">
        <f t="shared" si="297"/>
        <v>2.2514316239043316E-2</v>
      </c>
      <c r="X221" s="55">
        <f t="shared" si="316"/>
        <v>-3.5388958405294171E-2</v>
      </c>
      <c r="Y221" s="15">
        <v>30</v>
      </c>
      <c r="Z221" s="7">
        <f t="shared" si="298"/>
        <v>9.4458438287153661E-3</v>
      </c>
      <c r="AA221" s="9">
        <v>33</v>
      </c>
      <c r="AB221" s="7">
        <f t="shared" si="299"/>
        <v>1.0207237859573151E-2</v>
      </c>
      <c r="AC221" s="55">
        <f t="shared" si="317"/>
        <v>7.6139403085778538E-4</v>
      </c>
      <c r="AD221" s="9">
        <v>80972.639999999999</v>
      </c>
      <c r="AE221" s="7">
        <f t="shared" si="300"/>
        <v>1.290372078585774E-2</v>
      </c>
      <c r="AF221" s="9">
        <v>87421.15</v>
      </c>
      <c r="AG221" s="7">
        <f t="shared" si="301"/>
        <v>1.302888594634812E-2</v>
      </c>
      <c r="AH221" s="55">
        <f t="shared" si="318"/>
        <v>1.2516516049037966E-4</v>
      </c>
      <c r="AI221" s="15">
        <f t="shared" si="319"/>
        <v>1099</v>
      </c>
      <c r="AJ221" s="7">
        <f t="shared" si="302"/>
        <v>0.34603274559193953</v>
      </c>
      <c r="AK221" s="9">
        <f t="shared" si="320"/>
        <v>1200</v>
      </c>
      <c r="AL221" s="7">
        <f t="shared" si="303"/>
        <v>0.3711722858026601</v>
      </c>
      <c r="AM221" s="54">
        <f t="shared" si="321"/>
        <v>2.5139540210720568E-2</v>
      </c>
      <c r="AN221" s="9">
        <f t="shared" si="322"/>
        <v>2690430.0499999984</v>
      </c>
      <c r="AO221" s="7">
        <f t="shared" si="304"/>
        <v>0.42874430374360106</v>
      </c>
      <c r="AP221" s="9">
        <f t="shared" si="323"/>
        <v>3020252.1300000008</v>
      </c>
      <c r="AQ221" s="7">
        <f t="shared" si="305"/>
        <v>0.45012586234549634</v>
      </c>
      <c r="AR221" s="54">
        <f t="shared" si="306"/>
        <v>2.1381558601895279E-2</v>
      </c>
      <c r="AS221" s="15">
        <v>1513</v>
      </c>
      <c r="AT221" s="7">
        <f t="shared" si="307"/>
        <v>0.4763853904282116</v>
      </c>
      <c r="AU221" s="15">
        <v>1476</v>
      </c>
      <c r="AV221" s="7">
        <f t="shared" si="371"/>
        <v>0.45654191153727186</v>
      </c>
      <c r="AW221" s="54">
        <f t="shared" si="324"/>
        <v>-1.9843478890939736E-2</v>
      </c>
      <c r="AX221" s="9">
        <v>2542974.299999998</v>
      </c>
      <c r="AY221" s="7">
        <v>0</v>
      </c>
      <c r="AZ221" s="9">
        <v>2632183.6900000009</v>
      </c>
      <c r="BA221" s="7">
        <f t="shared" si="373"/>
        <v>0.39228975009877759</v>
      </c>
      <c r="BB221" s="54">
        <f t="shared" si="308"/>
        <v>0.39228975009877759</v>
      </c>
      <c r="BC221" s="15">
        <v>366</v>
      </c>
      <c r="BD221" s="7">
        <v>0</v>
      </c>
      <c r="BE221" s="15">
        <v>378</v>
      </c>
      <c r="BF221" s="7">
        <f t="shared" si="374"/>
        <v>0.11691927002783792</v>
      </c>
      <c r="BG221" s="54">
        <f t="shared" si="325"/>
        <v>0.11691927002783792</v>
      </c>
      <c r="BH221" s="9">
        <v>488505.73000000027</v>
      </c>
      <c r="BI221" s="7">
        <f t="shared" si="309"/>
        <v>7.7847795776593343E-2</v>
      </c>
      <c r="BJ221" s="9">
        <v>532480.97999999986</v>
      </c>
      <c r="BK221" s="7">
        <f t="shared" si="375"/>
        <v>7.935875880172788E-2</v>
      </c>
      <c r="BL221" s="54">
        <f t="shared" si="326"/>
        <v>1.5109630251345374E-3</v>
      </c>
      <c r="BM221" s="15">
        <f t="shared" si="327"/>
        <v>1879</v>
      </c>
      <c r="BN221" s="7">
        <f t="shared" si="310"/>
        <v>0.59162468513853905</v>
      </c>
      <c r="BO221" s="15">
        <f t="shared" si="328"/>
        <v>1854</v>
      </c>
      <c r="BP221" s="7">
        <f t="shared" si="311"/>
        <v>0.57346118156510983</v>
      </c>
      <c r="BQ221" s="54">
        <f t="shared" si="329"/>
        <v>-1.8163503573429218E-2</v>
      </c>
      <c r="BR221" s="9">
        <f t="shared" si="330"/>
        <v>3031480.0299999984</v>
      </c>
      <c r="BS221" s="7">
        <f t="shared" si="312"/>
        <v>0.48309369529045398</v>
      </c>
      <c r="BT221" s="9">
        <f t="shared" si="331"/>
        <v>3164664.6700000009</v>
      </c>
      <c r="BU221" s="7">
        <f t="shared" si="313"/>
        <v>0.47164850890050547</v>
      </c>
      <c r="BV221" s="55">
        <f t="shared" si="332"/>
        <v>-1.1445186389948514E-2</v>
      </c>
      <c r="BW221" s="147">
        <v>17</v>
      </c>
      <c r="BX221" s="7">
        <f t="shared" si="333"/>
        <v>5.3526448362720405E-3</v>
      </c>
      <c r="BY221" s="147">
        <v>5</v>
      </c>
      <c r="BZ221" s="7">
        <f t="shared" si="334"/>
        <v>1.5465511908444171E-3</v>
      </c>
      <c r="CA221" s="54">
        <f t="shared" si="335"/>
        <v>-3.8060936454276236E-3</v>
      </c>
      <c r="CB221" s="147">
        <v>73520.22</v>
      </c>
      <c r="CC221" s="7">
        <f t="shared" si="336"/>
        <v>1.1716110416985713E-2</v>
      </c>
      <c r="CD221" s="147">
        <v>18747.5</v>
      </c>
      <c r="CE221" s="7">
        <f t="shared" si="337"/>
        <v>2.7940497154196825E-3</v>
      </c>
      <c r="CF221" s="148">
        <f t="shared" si="338"/>
        <v>-8.92206070156603E-3</v>
      </c>
      <c r="CG221" s="147">
        <v>67</v>
      </c>
      <c r="CH221" s="55">
        <f t="shared" si="339"/>
        <v>2.1095717884130984E-2</v>
      </c>
      <c r="CI221" s="147">
        <v>80</v>
      </c>
      <c r="CJ221" s="55">
        <f t="shared" si="340"/>
        <v>2.4744819053510673E-2</v>
      </c>
      <c r="CK221" s="55">
        <f t="shared" si="341"/>
        <v>3.6491011693796892E-3</v>
      </c>
      <c r="CL221" s="147">
        <v>237772.92</v>
      </c>
      <c r="CM221" s="55">
        <f t="shared" si="342"/>
        <v>3.7891260185145131E-2</v>
      </c>
      <c r="CN221" s="147">
        <v>303087.93</v>
      </c>
      <c r="CO221" s="55">
        <f t="shared" si="343"/>
        <v>4.5170969172617183E-2</v>
      </c>
      <c r="CP221" s="55">
        <f t="shared" si="344"/>
        <v>7.2797089874720514E-3</v>
      </c>
      <c r="CQ221" s="147">
        <v>83</v>
      </c>
      <c r="CR221" s="55">
        <f t="shared" si="345"/>
        <v>2.6133501259445843E-2</v>
      </c>
      <c r="CS221" s="147">
        <v>63</v>
      </c>
      <c r="CT221" s="55">
        <f t="shared" si="346"/>
        <v>1.9486545004639654E-2</v>
      </c>
      <c r="CU221" s="55">
        <f t="shared" si="347"/>
        <v>-6.646956254806189E-3</v>
      </c>
      <c r="CV221" s="147">
        <v>181632.33</v>
      </c>
      <c r="CW221" s="55">
        <f t="shared" si="348"/>
        <v>2.894475062199741E-2</v>
      </c>
      <c r="CX221" s="147">
        <v>133858.98000000001</v>
      </c>
      <c r="CY221" s="55">
        <f t="shared" si="349"/>
        <v>1.9949787703713511E-2</v>
      </c>
      <c r="CZ221" s="55">
        <f t="shared" si="350"/>
        <v>-8.994962918283899E-3</v>
      </c>
      <c r="DA221" s="147">
        <v>12</v>
      </c>
      <c r="DB221" s="55">
        <f t="shared" si="351"/>
        <v>3.778337531486146E-3</v>
      </c>
      <c r="DC221" s="147">
        <v>31</v>
      </c>
      <c r="DD221" s="55">
        <f t="shared" si="352"/>
        <v>9.5886173832353851E-3</v>
      </c>
      <c r="DE221" s="55">
        <f t="shared" si="353"/>
        <v>5.8102798517492386E-3</v>
      </c>
      <c r="DF221" s="147">
        <v>22296.29</v>
      </c>
      <c r="DG221" s="55">
        <f t="shared" si="354"/>
        <v>3.5531149869945217E-3</v>
      </c>
      <c r="DH221" s="147">
        <v>69183.5</v>
      </c>
      <c r="DI221" s="55">
        <f t="shared" si="355"/>
        <v>1.031082216224764E-2</v>
      </c>
      <c r="DJ221" s="55">
        <f t="shared" si="356"/>
        <v>6.7577071752531175E-3</v>
      </c>
      <c r="DK221" s="147">
        <v>19</v>
      </c>
      <c r="DL221" s="55">
        <f t="shared" si="357"/>
        <v>5.9823677581863979E-3</v>
      </c>
      <c r="DM221" s="147">
        <v>0</v>
      </c>
      <c r="DN221" s="55">
        <f t="shared" si="358"/>
        <v>0</v>
      </c>
      <c r="DO221" s="55">
        <f t="shared" si="359"/>
        <v>-5.9823677581863979E-3</v>
      </c>
      <c r="DP221" s="147">
        <v>38007.040000000001</v>
      </c>
      <c r="DQ221" s="55">
        <f t="shared" si="360"/>
        <v>6.0567647548224511E-3</v>
      </c>
      <c r="DR221" s="147">
        <v>0</v>
      </c>
      <c r="DS221" s="55">
        <f t="shared" si="361"/>
        <v>0</v>
      </c>
      <c r="DT221" s="55">
        <f t="shared" si="362"/>
        <v>-6.0567647548224511E-3</v>
      </c>
      <c r="DU221" s="8">
        <f t="shared" si="363"/>
        <v>3176</v>
      </c>
      <c r="DV221" s="8">
        <f t="shared" si="364"/>
        <v>3233</v>
      </c>
      <c r="DW221" s="56">
        <f t="shared" si="365"/>
        <v>1.7947103274559284E-2</v>
      </c>
      <c r="DX221" s="9">
        <f t="shared" si="366"/>
        <v>6275138.8799999952</v>
      </c>
      <c r="DY221" s="9">
        <f t="shared" si="367"/>
        <v>6709794.7100000028</v>
      </c>
      <c r="DZ221" s="56">
        <f t="shared" si="368"/>
        <v>6.9266328333438931E-2</v>
      </c>
      <c r="EA221" s="106"/>
      <c r="EB221" s="78"/>
    </row>
    <row r="222" spans="1:132" ht="15.75" x14ac:dyDescent="0.25">
      <c r="A222" s="6" t="s">
        <v>378</v>
      </c>
      <c r="B222" s="109" t="s">
        <v>617</v>
      </c>
      <c r="C222" s="1" t="s">
        <v>651</v>
      </c>
      <c r="D222" s="15" t="s">
        <v>6</v>
      </c>
      <c r="E222" s="15">
        <v>0</v>
      </c>
      <c r="F222" s="7" t="e">
        <f t="shared" si="289"/>
        <v>#DIV/0!</v>
      </c>
      <c r="G222" s="15">
        <v>352</v>
      </c>
      <c r="H222" s="7">
        <f t="shared" si="290"/>
        <v>0.34375</v>
      </c>
      <c r="I222" s="55" t="e">
        <f t="shared" si="291"/>
        <v>#DIV/0!</v>
      </c>
      <c r="J222" s="9">
        <v>0</v>
      </c>
      <c r="K222" s="7" t="e">
        <f t="shared" si="292"/>
        <v>#DIV/0!</v>
      </c>
      <c r="L222" s="9">
        <v>881381.87</v>
      </c>
      <c r="M222" s="7">
        <f t="shared" si="293"/>
        <v>0.37008565198506183</v>
      </c>
      <c r="N222" s="55" t="e">
        <f t="shared" si="314"/>
        <v>#DIV/0!</v>
      </c>
      <c r="O222" s="15">
        <v>0</v>
      </c>
      <c r="P222" s="7" t="e">
        <f t="shared" si="294"/>
        <v>#DIV/0!</v>
      </c>
      <c r="Q222" s="15">
        <v>16</v>
      </c>
      <c r="R222" s="7">
        <f t="shared" si="295"/>
        <v>1.5625E-2</v>
      </c>
      <c r="S222" s="55" t="e">
        <f t="shared" si="315"/>
        <v>#DIV/0!</v>
      </c>
      <c r="T222" s="9">
        <v>0</v>
      </c>
      <c r="U222" s="7" t="e">
        <f t="shared" si="296"/>
        <v>#DIV/0!</v>
      </c>
      <c r="V222" s="9">
        <v>37990.050000000003</v>
      </c>
      <c r="W222" s="7">
        <f t="shared" si="297"/>
        <v>1.5951737722033128E-2</v>
      </c>
      <c r="X222" s="55" t="e">
        <f t="shared" si="316"/>
        <v>#DIV/0!</v>
      </c>
      <c r="Y222" s="15">
        <v>0</v>
      </c>
      <c r="Z222" s="7" t="e">
        <f t="shared" si="298"/>
        <v>#DIV/0!</v>
      </c>
      <c r="AA222" s="9">
        <v>23</v>
      </c>
      <c r="AB222" s="7">
        <f t="shared" si="299"/>
        <v>2.24609375E-2</v>
      </c>
      <c r="AC222" s="55" t="e">
        <f t="shared" si="317"/>
        <v>#DIV/0!</v>
      </c>
      <c r="AD222" s="9">
        <v>0</v>
      </c>
      <c r="AE222" s="7" t="e">
        <f t="shared" si="300"/>
        <v>#DIV/0!</v>
      </c>
      <c r="AF222" s="9">
        <v>69988.25</v>
      </c>
      <c r="AG222" s="7">
        <f t="shared" si="301"/>
        <v>2.9387542465042424E-2</v>
      </c>
      <c r="AH222" s="55" t="e">
        <f t="shared" si="318"/>
        <v>#DIV/0!</v>
      </c>
      <c r="AI222" s="15">
        <f t="shared" si="319"/>
        <v>0</v>
      </c>
      <c r="AJ222" s="7" t="e">
        <f t="shared" si="302"/>
        <v>#DIV/0!</v>
      </c>
      <c r="AK222" s="9">
        <f t="shared" si="320"/>
        <v>391</v>
      </c>
      <c r="AL222" s="7">
        <f t="shared" si="303"/>
        <v>0.3818359375</v>
      </c>
      <c r="AM222" s="54" t="e">
        <f t="shared" si="321"/>
        <v>#DIV/0!</v>
      </c>
      <c r="AN222" s="9">
        <f t="shared" si="322"/>
        <v>0</v>
      </c>
      <c r="AO222" s="7" t="e">
        <f t="shared" si="304"/>
        <v>#DIV/0!</v>
      </c>
      <c r="AP222" s="9">
        <f t="shared" si="323"/>
        <v>989360.17</v>
      </c>
      <c r="AQ222" s="7">
        <f t="shared" si="305"/>
        <v>0.41542493217213738</v>
      </c>
      <c r="AR222" s="54" t="e">
        <f t="shared" si="306"/>
        <v>#DIV/0!</v>
      </c>
      <c r="AS222" s="15">
        <v>0</v>
      </c>
      <c r="AT222" s="7" t="e">
        <f t="shared" si="307"/>
        <v>#DIV/0!</v>
      </c>
      <c r="AU222" s="15">
        <v>351</v>
      </c>
      <c r="AV222" s="7">
        <f t="shared" si="371"/>
        <v>0.3427734375</v>
      </c>
      <c r="AW222" s="54" t="e">
        <f t="shared" si="324"/>
        <v>#DIV/0!</v>
      </c>
      <c r="AX222" s="9">
        <v>0</v>
      </c>
      <c r="AY222" s="7">
        <v>0</v>
      </c>
      <c r="AZ222" s="9">
        <v>638177.47000000009</v>
      </c>
      <c r="BA222" s="7">
        <f t="shared" si="373"/>
        <v>0.26796594428148068</v>
      </c>
      <c r="BB222" s="54">
        <f t="shared" si="308"/>
        <v>0.26796594428148068</v>
      </c>
      <c r="BC222" s="15">
        <v>0</v>
      </c>
      <c r="BD222" s="7">
        <v>0</v>
      </c>
      <c r="BE222" s="15">
        <v>89</v>
      </c>
      <c r="BF222" s="7">
        <f t="shared" si="374"/>
        <v>8.69140625E-2</v>
      </c>
      <c r="BG222" s="54">
        <f t="shared" si="325"/>
        <v>8.69140625E-2</v>
      </c>
      <c r="BH222" s="9">
        <v>0</v>
      </c>
      <c r="BI222" s="7" t="e">
        <f t="shared" si="309"/>
        <v>#DIV/0!</v>
      </c>
      <c r="BJ222" s="9">
        <v>146700.89000000001</v>
      </c>
      <c r="BK222" s="7">
        <f t="shared" si="375"/>
        <v>6.1598605973638691E-2</v>
      </c>
      <c r="BL222" s="54" t="e">
        <f t="shared" si="326"/>
        <v>#DIV/0!</v>
      </c>
      <c r="BM222" s="15">
        <f t="shared" si="327"/>
        <v>0</v>
      </c>
      <c r="BN222" s="7" t="e">
        <f t="shared" si="310"/>
        <v>#DIV/0!</v>
      </c>
      <c r="BO222" s="15">
        <f t="shared" si="328"/>
        <v>440</v>
      </c>
      <c r="BP222" s="7">
        <f t="shared" si="311"/>
        <v>0.4296875</v>
      </c>
      <c r="BQ222" s="54" t="e">
        <f t="shared" si="329"/>
        <v>#DIV/0!</v>
      </c>
      <c r="BR222" s="9">
        <f t="shared" si="330"/>
        <v>0</v>
      </c>
      <c r="BS222" s="7" t="e">
        <f t="shared" si="312"/>
        <v>#DIV/0!</v>
      </c>
      <c r="BT222" s="9">
        <f t="shared" si="331"/>
        <v>784878.3600000001</v>
      </c>
      <c r="BU222" s="7">
        <f t="shared" si="313"/>
        <v>0.32956455025511938</v>
      </c>
      <c r="BV222" s="55" t="e">
        <f t="shared" si="332"/>
        <v>#DIV/0!</v>
      </c>
      <c r="BW222" s="147">
        <v>0</v>
      </c>
      <c r="BX222" s="7" t="e">
        <f t="shared" si="333"/>
        <v>#DIV/0!</v>
      </c>
      <c r="BY222" s="147">
        <v>11</v>
      </c>
      <c r="BZ222" s="7">
        <f t="shared" si="334"/>
        <v>1.07421875E-2</v>
      </c>
      <c r="CA222" s="54" t="e">
        <f t="shared" si="335"/>
        <v>#DIV/0!</v>
      </c>
      <c r="CB222" s="147">
        <v>0</v>
      </c>
      <c r="CC222" s="7" t="e">
        <f t="shared" si="336"/>
        <v>#DIV/0!</v>
      </c>
      <c r="CD222" s="147">
        <v>48929.51</v>
      </c>
      <c r="CE222" s="7">
        <f t="shared" si="337"/>
        <v>2.0545135117947914E-2</v>
      </c>
      <c r="CF222" s="148" t="e">
        <f t="shared" si="338"/>
        <v>#DIV/0!</v>
      </c>
      <c r="CG222" s="147">
        <v>0</v>
      </c>
      <c r="CH222" s="55" t="e">
        <f t="shared" si="339"/>
        <v>#DIV/0!</v>
      </c>
      <c r="CI222" s="147">
        <v>89</v>
      </c>
      <c r="CJ222" s="55">
        <f t="shared" si="340"/>
        <v>8.69140625E-2</v>
      </c>
      <c r="CK222" s="55" t="e">
        <f t="shared" si="341"/>
        <v>#DIV/0!</v>
      </c>
      <c r="CL222" s="147">
        <v>0</v>
      </c>
      <c r="CM222" s="55" t="e">
        <f t="shared" si="342"/>
        <v>#DIV/0!</v>
      </c>
      <c r="CN222" s="147">
        <v>348441.82999999978</v>
      </c>
      <c r="CO222" s="55">
        <f t="shared" si="343"/>
        <v>0.1463081170871123</v>
      </c>
      <c r="CP222" s="55" t="e">
        <f t="shared" si="344"/>
        <v>#DIV/0!</v>
      </c>
      <c r="CQ222" s="147">
        <v>0</v>
      </c>
      <c r="CR222" s="55" t="e">
        <f t="shared" si="345"/>
        <v>#DIV/0!</v>
      </c>
      <c r="CS222" s="147">
        <v>43</v>
      </c>
      <c r="CT222" s="55">
        <f t="shared" si="346"/>
        <v>4.19921875E-2</v>
      </c>
      <c r="CU222" s="55" t="e">
        <f t="shared" si="347"/>
        <v>#DIV/0!</v>
      </c>
      <c r="CV222" s="147">
        <v>0</v>
      </c>
      <c r="CW222" s="55" t="e">
        <f t="shared" si="348"/>
        <v>#DIV/0!</v>
      </c>
      <c r="CX222" s="147">
        <v>102533.04</v>
      </c>
      <c r="CY222" s="55">
        <f t="shared" si="349"/>
        <v>4.3052856259013381E-2</v>
      </c>
      <c r="CZ222" s="55" t="e">
        <f t="shared" si="350"/>
        <v>#DIV/0!</v>
      </c>
      <c r="DA222" s="147">
        <v>0</v>
      </c>
      <c r="DB222" s="55" t="e">
        <f t="shared" si="351"/>
        <v>#DIV/0!</v>
      </c>
      <c r="DC222" s="147">
        <v>28</v>
      </c>
      <c r="DD222" s="55">
        <f t="shared" si="352"/>
        <v>2.734375E-2</v>
      </c>
      <c r="DE222" s="55" t="e">
        <f t="shared" si="353"/>
        <v>#DIV/0!</v>
      </c>
      <c r="DF222" s="147">
        <v>0</v>
      </c>
      <c r="DG222" s="55" t="e">
        <f t="shared" si="354"/>
        <v>#DIV/0!</v>
      </c>
      <c r="DH222" s="147">
        <v>62034.44</v>
      </c>
      <c r="DI222" s="55">
        <f t="shared" si="355"/>
        <v>2.6047797163025601E-2</v>
      </c>
      <c r="DJ222" s="55" t="e">
        <f t="shared" si="356"/>
        <v>#DIV/0!</v>
      </c>
      <c r="DK222" s="147">
        <v>0</v>
      </c>
      <c r="DL222" s="55" t="e">
        <f t="shared" si="357"/>
        <v>#DIV/0!</v>
      </c>
      <c r="DM222" s="147">
        <v>22</v>
      </c>
      <c r="DN222" s="55">
        <f t="shared" si="358"/>
        <v>2.1484375E-2</v>
      </c>
      <c r="DO222" s="55" t="e">
        <f t="shared" si="359"/>
        <v>#DIV/0!</v>
      </c>
      <c r="DP222" s="147">
        <v>0</v>
      </c>
      <c r="DQ222" s="55" t="e">
        <f t="shared" si="360"/>
        <v>#DIV/0!</v>
      </c>
      <c r="DR222" s="147">
        <v>45384.5</v>
      </c>
      <c r="DS222" s="55">
        <f t="shared" si="361"/>
        <v>1.9056611945643988E-2</v>
      </c>
      <c r="DT222" s="55" t="e">
        <f t="shared" si="362"/>
        <v>#DIV/0!</v>
      </c>
      <c r="DU222" s="8">
        <f t="shared" si="363"/>
        <v>0</v>
      </c>
      <c r="DV222" s="8">
        <f t="shared" si="364"/>
        <v>1024</v>
      </c>
      <c r="DW222" s="56">
        <f t="shared" si="365"/>
        <v>0</v>
      </c>
      <c r="DX222" s="9">
        <f t="shared" si="366"/>
        <v>0</v>
      </c>
      <c r="DY222" s="9">
        <f t="shared" si="367"/>
        <v>2381561.85</v>
      </c>
      <c r="DZ222" s="56">
        <f t="shared" si="368"/>
        <v>0</v>
      </c>
      <c r="EA222" s="106"/>
      <c r="EB222" s="78"/>
    </row>
    <row r="223" spans="1:132" ht="15.75" x14ac:dyDescent="0.25">
      <c r="A223" s="6" t="s">
        <v>76</v>
      </c>
      <c r="B223" s="109" t="s">
        <v>83</v>
      </c>
      <c r="C223" s="1" t="s">
        <v>651</v>
      </c>
      <c r="D223" s="15" t="s">
        <v>6</v>
      </c>
      <c r="E223" s="15">
        <v>978</v>
      </c>
      <c r="F223" s="7">
        <f t="shared" si="289"/>
        <v>0.23651753325272068</v>
      </c>
      <c r="G223" s="15">
        <v>983</v>
      </c>
      <c r="H223" s="7">
        <f t="shared" si="290"/>
        <v>0.24804441079989906</v>
      </c>
      <c r="I223" s="55">
        <f t="shared" si="291"/>
        <v>1.1526877547178377E-2</v>
      </c>
      <c r="J223" s="9">
        <v>2526889.8099999991</v>
      </c>
      <c r="K223" s="7">
        <f t="shared" si="292"/>
        <v>0.28244320124125366</v>
      </c>
      <c r="L223" s="9">
        <v>2490350.3199999998</v>
      </c>
      <c r="M223" s="7">
        <f t="shared" si="293"/>
        <v>0.28671463264216202</v>
      </c>
      <c r="N223" s="55">
        <f t="shared" si="314"/>
        <v>4.2714314009083543E-3</v>
      </c>
      <c r="O223" s="15">
        <v>196</v>
      </c>
      <c r="P223" s="7">
        <f t="shared" si="294"/>
        <v>4.7400241837968558E-2</v>
      </c>
      <c r="Q223" s="15">
        <v>180</v>
      </c>
      <c r="R223" s="7">
        <f t="shared" si="295"/>
        <v>4.5420136260408785E-2</v>
      </c>
      <c r="S223" s="55">
        <f t="shared" si="315"/>
        <v>-1.9801055775597737E-3</v>
      </c>
      <c r="T223" s="9">
        <v>504100.60999999993</v>
      </c>
      <c r="U223" s="7">
        <f t="shared" si="296"/>
        <v>5.6345864181576145E-2</v>
      </c>
      <c r="V223" s="9">
        <v>426795.62</v>
      </c>
      <c r="W223" s="7">
        <f t="shared" si="297"/>
        <v>4.9137082609961392E-2</v>
      </c>
      <c r="X223" s="55">
        <f t="shared" si="316"/>
        <v>-7.208781571614753E-3</v>
      </c>
      <c r="Y223" s="15">
        <v>55</v>
      </c>
      <c r="Z223" s="7">
        <f t="shared" si="298"/>
        <v>1.3301088270858524E-2</v>
      </c>
      <c r="AA223" s="9">
        <v>81</v>
      </c>
      <c r="AB223" s="7">
        <f t="shared" si="299"/>
        <v>2.0439061317183951E-2</v>
      </c>
      <c r="AC223" s="55">
        <f t="shared" si="317"/>
        <v>7.1379730463254267E-3</v>
      </c>
      <c r="AD223" s="9">
        <v>187254.02</v>
      </c>
      <c r="AE223" s="7">
        <f t="shared" si="300"/>
        <v>2.0930324957103591E-2</v>
      </c>
      <c r="AF223" s="9">
        <v>244345.49</v>
      </c>
      <c r="AG223" s="7">
        <f t="shared" si="301"/>
        <v>2.8131555163339057E-2</v>
      </c>
      <c r="AH223" s="55">
        <f t="shared" si="318"/>
        <v>7.2012302062354656E-3</v>
      </c>
      <c r="AI223" s="15">
        <f t="shared" si="319"/>
        <v>1229</v>
      </c>
      <c r="AJ223" s="7">
        <f t="shared" si="302"/>
        <v>0.29721886336154774</v>
      </c>
      <c r="AK223" s="9">
        <f t="shared" si="320"/>
        <v>1244</v>
      </c>
      <c r="AL223" s="7">
        <f t="shared" si="303"/>
        <v>0.31390360837749182</v>
      </c>
      <c r="AM223" s="54">
        <f t="shared" si="321"/>
        <v>1.668474501594408E-2</v>
      </c>
      <c r="AN223" s="9">
        <f t="shared" si="322"/>
        <v>3218244.439999999</v>
      </c>
      <c r="AO223" s="7">
        <f t="shared" si="304"/>
        <v>0.35971939037993339</v>
      </c>
      <c r="AP223" s="9">
        <f t="shared" si="323"/>
        <v>3161491.4299999997</v>
      </c>
      <c r="AQ223" s="7">
        <f t="shared" si="305"/>
        <v>0.36398327041546247</v>
      </c>
      <c r="AR223" s="54">
        <f t="shared" si="306"/>
        <v>4.2638800355290774E-3</v>
      </c>
      <c r="AS223" s="15">
        <v>1859</v>
      </c>
      <c r="AT223" s="7">
        <f t="shared" si="307"/>
        <v>0.44957678355501812</v>
      </c>
      <c r="AU223" s="15">
        <v>1795</v>
      </c>
      <c r="AV223" s="7">
        <f t="shared" si="371"/>
        <v>0.45293969215240981</v>
      </c>
      <c r="AW223" s="54">
        <f t="shared" si="324"/>
        <v>3.3629085973916895E-3</v>
      </c>
      <c r="AX223" s="9">
        <v>3486896.9199999981</v>
      </c>
      <c r="AY223" s="7">
        <f>AX223/$DX223</f>
        <v>0.38974803119059132</v>
      </c>
      <c r="AZ223" s="9">
        <v>3424787.899999999</v>
      </c>
      <c r="BA223" s="7">
        <f t="shared" si="373"/>
        <v>0.39429665647434747</v>
      </c>
      <c r="BB223" s="54">
        <f t="shared" si="308"/>
        <v>4.548625283756158E-3</v>
      </c>
      <c r="BC223" s="15">
        <v>587</v>
      </c>
      <c r="BD223" s="7">
        <f>BC223/$DU223</f>
        <v>0.14195888754534461</v>
      </c>
      <c r="BE223" s="15">
        <v>461</v>
      </c>
      <c r="BF223" s="7">
        <f t="shared" si="374"/>
        <v>0.11632601564471361</v>
      </c>
      <c r="BG223" s="54">
        <f t="shared" si="325"/>
        <v>-2.5632871900631002E-2</v>
      </c>
      <c r="BH223" s="9">
        <v>864111.01000000047</v>
      </c>
      <c r="BI223" s="7">
        <f t="shared" si="309"/>
        <v>9.6586039852767924E-2</v>
      </c>
      <c r="BJ223" s="9">
        <v>688838.12000000011</v>
      </c>
      <c r="BK223" s="7">
        <f t="shared" si="375"/>
        <v>7.9306098800476219E-2</v>
      </c>
      <c r="BL223" s="54">
        <f t="shared" si="326"/>
        <v>-1.7279941052291706E-2</v>
      </c>
      <c r="BM223" s="15">
        <f t="shared" si="327"/>
        <v>2446</v>
      </c>
      <c r="BN223" s="7">
        <f t="shared" si="310"/>
        <v>0.59153567110036276</v>
      </c>
      <c r="BO223" s="15">
        <f t="shared" si="328"/>
        <v>2256</v>
      </c>
      <c r="BP223" s="7">
        <f t="shared" si="311"/>
        <v>0.56926570779712338</v>
      </c>
      <c r="BQ223" s="54">
        <f t="shared" si="329"/>
        <v>-2.2269963303239382E-2</v>
      </c>
      <c r="BR223" s="9">
        <f t="shared" si="330"/>
        <v>4351007.9299999988</v>
      </c>
      <c r="BS223" s="7">
        <f t="shared" si="312"/>
        <v>0.4863340710433593</v>
      </c>
      <c r="BT223" s="9">
        <f t="shared" si="331"/>
        <v>4113626.0199999991</v>
      </c>
      <c r="BU223" s="7">
        <f t="shared" si="313"/>
        <v>0.47360275527482365</v>
      </c>
      <c r="BV223" s="55">
        <f t="shared" si="332"/>
        <v>-1.2731315768535645E-2</v>
      </c>
      <c r="BW223" s="147">
        <v>38</v>
      </c>
      <c r="BX223" s="7">
        <f t="shared" si="333"/>
        <v>9.1898428053204355E-3</v>
      </c>
      <c r="BY223" s="147">
        <v>49</v>
      </c>
      <c r="BZ223" s="7">
        <f t="shared" si="334"/>
        <v>1.2364370426444614E-2</v>
      </c>
      <c r="CA223" s="54">
        <f t="shared" si="335"/>
        <v>3.174527621124178E-3</v>
      </c>
      <c r="CB223" s="147">
        <v>212548.34</v>
      </c>
      <c r="CC223" s="7">
        <f t="shared" si="336"/>
        <v>2.3757598503321532E-2</v>
      </c>
      <c r="CD223" s="147">
        <v>236401.08</v>
      </c>
      <c r="CE223" s="7">
        <f t="shared" si="337"/>
        <v>2.7216913325033867E-2</v>
      </c>
      <c r="CF223" s="148">
        <f t="shared" si="338"/>
        <v>3.4593148217123351E-3</v>
      </c>
      <c r="CG223" s="147">
        <v>191</v>
      </c>
      <c r="CH223" s="55">
        <f t="shared" si="339"/>
        <v>4.619105199516324E-2</v>
      </c>
      <c r="CI223" s="147">
        <v>170</v>
      </c>
      <c r="CJ223" s="55">
        <f t="shared" si="340"/>
        <v>4.2896795357052736E-2</v>
      </c>
      <c r="CK223" s="55">
        <f t="shared" si="341"/>
        <v>-3.2942566381105043E-3</v>
      </c>
      <c r="CL223" s="147">
        <v>677827.35000000009</v>
      </c>
      <c r="CM223" s="55">
        <f t="shared" si="342"/>
        <v>7.5764176920273291E-2</v>
      </c>
      <c r="CN223" s="147">
        <v>649358.53</v>
      </c>
      <c r="CO223" s="55">
        <f t="shared" si="343"/>
        <v>7.476080408719539E-2</v>
      </c>
      <c r="CP223" s="55">
        <f t="shared" si="344"/>
        <v>-1.0033728330779007E-3</v>
      </c>
      <c r="CQ223" s="147">
        <v>116</v>
      </c>
      <c r="CR223" s="55">
        <f t="shared" si="345"/>
        <v>2.8053204353083436E-2</v>
      </c>
      <c r="CS223" s="147">
        <v>97</v>
      </c>
      <c r="CT223" s="55">
        <f t="shared" si="346"/>
        <v>2.447640676255362E-2</v>
      </c>
      <c r="CU223" s="55">
        <f t="shared" si="347"/>
        <v>-3.5767975905298156E-3</v>
      </c>
      <c r="CV223" s="147">
        <v>243551.39</v>
      </c>
      <c r="CW223" s="55">
        <f t="shared" si="348"/>
        <v>2.722296555478099E-2</v>
      </c>
      <c r="CX223" s="147">
        <v>205148.73</v>
      </c>
      <c r="CY223" s="55">
        <f t="shared" si="349"/>
        <v>2.3618822736134606E-2</v>
      </c>
      <c r="CZ223" s="55">
        <f t="shared" si="350"/>
        <v>-3.6041428186463845E-3</v>
      </c>
      <c r="DA223" s="147">
        <v>53</v>
      </c>
      <c r="DB223" s="55">
        <f t="shared" si="351"/>
        <v>1.2817412333736396E-2</v>
      </c>
      <c r="DC223" s="147">
        <v>84</v>
      </c>
      <c r="DD223" s="55">
        <f t="shared" si="352"/>
        <v>2.1196063588190765E-2</v>
      </c>
      <c r="DE223" s="55">
        <f t="shared" si="353"/>
        <v>8.3786512544543681E-3</v>
      </c>
      <c r="DF223" s="147">
        <v>112898.38</v>
      </c>
      <c r="DG223" s="55">
        <f t="shared" si="354"/>
        <v>1.2619220567497378E-2</v>
      </c>
      <c r="DH223" s="147">
        <v>184648.94</v>
      </c>
      <c r="DI223" s="55">
        <f t="shared" si="355"/>
        <v>2.1258676971946909E-2</v>
      </c>
      <c r="DJ223" s="55">
        <f t="shared" si="356"/>
        <v>8.6394564044495314E-3</v>
      </c>
      <c r="DK223" s="147">
        <v>62</v>
      </c>
      <c r="DL223" s="55">
        <f t="shared" si="357"/>
        <v>1.4993954050785973E-2</v>
      </c>
      <c r="DM223" s="147">
        <v>63</v>
      </c>
      <c r="DN223" s="55">
        <f t="shared" si="358"/>
        <v>1.5897047691143074E-2</v>
      </c>
      <c r="DO223" s="55">
        <f t="shared" si="359"/>
        <v>9.0309364035710132E-4</v>
      </c>
      <c r="DP223" s="147">
        <v>130463.63</v>
      </c>
      <c r="DQ223" s="55">
        <f t="shared" si="360"/>
        <v>1.4582577030833993E-2</v>
      </c>
      <c r="DR223" s="147">
        <v>135140.49</v>
      </c>
      <c r="DS223" s="55">
        <f t="shared" si="361"/>
        <v>1.5558757189402883E-2</v>
      </c>
      <c r="DT223" s="55">
        <f t="shared" si="362"/>
        <v>9.7618015856889076E-4</v>
      </c>
      <c r="DU223" s="8">
        <f t="shared" si="363"/>
        <v>4135</v>
      </c>
      <c r="DV223" s="8">
        <f t="shared" si="364"/>
        <v>3963</v>
      </c>
      <c r="DW223" s="56">
        <f t="shared" si="365"/>
        <v>-4.1596130592503E-2</v>
      </c>
      <c r="DX223" s="9">
        <f t="shared" si="366"/>
        <v>8946541.459999999</v>
      </c>
      <c r="DY223" s="9">
        <f t="shared" si="367"/>
        <v>8685815.2200000007</v>
      </c>
      <c r="DZ223" s="56">
        <f t="shared" si="368"/>
        <v>-2.9142685043791028E-2</v>
      </c>
      <c r="EA223" s="106"/>
      <c r="EB223" s="78"/>
    </row>
    <row r="224" spans="1:132" ht="15.75" x14ac:dyDescent="0.25">
      <c r="A224" s="6" t="s">
        <v>42</v>
      </c>
      <c r="B224" s="109" t="s">
        <v>504</v>
      </c>
      <c r="C224" s="1" t="s">
        <v>597</v>
      </c>
      <c r="D224" s="15" t="s">
        <v>6</v>
      </c>
      <c r="E224" s="15">
        <v>282</v>
      </c>
      <c r="F224" s="7">
        <f t="shared" si="289"/>
        <v>0.33935018050541516</v>
      </c>
      <c r="G224" s="15">
        <v>6</v>
      </c>
      <c r="H224" s="7">
        <f t="shared" si="290"/>
        <v>0.31578947368421051</v>
      </c>
      <c r="I224" s="55">
        <f t="shared" si="291"/>
        <v>-2.3560706821204647E-2</v>
      </c>
      <c r="J224" s="9">
        <v>606968.25999999989</v>
      </c>
      <c r="K224" s="7">
        <f t="shared" si="292"/>
        <v>0.37797063245017032</v>
      </c>
      <c r="L224" s="9">
        <v>19027.79</v>
      </c>
      <c r="M224" s="7">
        <f t="shared" si="293"/>
        <v>0.40848822481269187</v>
      </c>
      <c r="N224" s="55">
        <f t="shared" si="314"/>
        <v>3.0517592362521551E-2</v>
      </c>
      <c r="O224" s="15">
        <v>55</v>
      </c>
      <c r="P224" s="7">
        <f t="shared" si="294"/>
        <v>6.6185318892900122E-2</v>
      </c>
      <c r="Q224" s="15">
        <v>0</v>
      </c>
      <c r="R224" s="7">
        <f t="shared" si="295"/>
        <v>0</v>
      </c>
      <c r="S224" s="55">
        <f t="shared" si="315"/>
        <v>-6.6185318892900122E-2</v>
      </c>
      <c r="T224" s="9">
        <v>133057.35999999999</v>
      </c>
      <c r="U224" s="7">
        <f t="shared" si="296"/>
        <v>8.2857338390890489E-2</v>
      </c>
      <c r="V224" s="9">
        <v>0</v>
      </c>
      <c r="W224" s="7">
        <f t="shared" si="297"/>
        <v>0</v>
      </c>
      <c r="X224" s="55">
        <f t="shared" si="316"/>
        <v>-8.2857338390890489E-2</v>
      </c>
      <c r="Y224" s="15">
        <v>0</v>
      </c>
      <c r="Z224" s="7">
        <f t="shared" si="298"/>
        <v>0</v>
      </c>
      <c r="AA224" s="9">
        <v>0</v>
      </c>
      <c r="AB224" s="7">
        <f t="shared" si="299"/>
        <v>0</v>
      </c>
      <c r="AC224" s="55">
        <f t="shared" si="317"/>
        <v>0</v>
      </c>
      <c r="AD224" s="9">
        <v>0</v>
      </c>
      <c r="AE224" s="7">
        <f t="shared" si="300"/>
        <v>0</v>
      </c>
      <c r="AF224" s="9">
        <v>0</v>
      </c>
      <c r="AG224" s="7">
        <f t="shared" si="301"/>
        <v>0</v>
      </c>
      <c r="AH224" s="55">
        <f t="shared" si="318"/>
        <v>0</v>
      </c>
      <c r="AI224" s="15">
        <f t="shared" si="319"/>
        <v>337</v>
      </c>
      <c r="AJ224" s="7">
        <f t="shared" si="302"/>
        <v>0.40553549939831529</v>
      </c>
      <c r="AK224" s="9">
        <f t="shared" si="320"/>
        <v>6</v>
      </c>
      <c r="AL224" s="7">
        <f t="shared" si="303"/>
        <v>0.31578947368421051</v>
      </c>
      <c r="AM224" s="54">
        <f t="shared" si="321"/>
        <v>-8.9746025714104782E-2</v>
      </c>
      <c r="AN224" s="9">
        <f t="shared" si="322"/>
        <v>740025.61999999988</v>
      </c>
      <c r="AO224" s="7">
        <f t="shared" si="304"/>
        <v>0.46082797084106081</v>
      </c>
      <c r="AP224" s="9">
        <f t="shared" si="323"/>
        <v>19027.79</v>
      </c>
      <c r="AQ224" s="7">
        <f t="shared" si="305"/>
        <v>0.40848822481269187</v>
      </c>
      <c r="AR224" s="54">
        <f t="shared" si="306"/>
        <v>-5.2339746028368939E-2</v>
      </c>
      <c r="AS224" s="15">
        <v>293</v>
      </c>
      <c r="AT224" s="7">
        <f t="shared" si="307"/>
        <v>0.35258724428399518</v>
      </c>
      <c r="AU224" s="15">
        <v>11</v>
      </c>
      <c r="AV224" s="7">
        <f t="shared" si="371"/>
        <v>0.57894736842105265</v>
      </c>
      <c r="AW224" s="54">
        <f t="shared" si="324"/>
        <v>0.22636012413705747</v>
      </c>
      <c r="AX224" s="9">
        <v>440514.71000000008</v>
      </c>
      <c r="AY224" s="7">
        <f>AX224/$DX224</f>
        <v>0.27431685396910777</v>
      </c>
      <c r="AZ224" s="9">
        <v>25035.22</v>
      </c>
      <c r="BA224" s="7">
        <f t="shared" si="373"/>
        <v>0.5374556149503017</v>
      </c>
      <c r="BB224" s="54">
        <f t="shared" si="308"/>
        <v>0.26313876098119393</v>
      </c>
      <c r="BC224" s="15">
        <v>67</v>
      </c>
      <c r="BD224" s="7">
        <f>BC224/$DU224</f>
        <v>8.0625752105896509E-2</v>
      </c>
      <c r="BE224" s="15">
        <v>2</v>
      </c>
      <c r="BF224" s="7">
        <f t="shared" si="374"/>
        <v>0.10526315789473684</v>
      </c>
      <c r="BG224" s="54">
        <f t="shared" si="325"/>
        <v>2.4637405788840328E-2</v>
      </c>
      <c r="BH224" s="9">
        <v>77310.83</v>
      </c>
      <c r="BI224" s="7">
        <f t="shared" si="309"/>
        <v>4.8142918231585306E-2</v>
      </c>
      <c r="BJ224" s="9">
        <v>2517.9899999999998</v>
      </c>
      <c r="BK224" s="7">
        <f t="shared" si="375"/>
        <v>5.4056160237006497E-2</v>
      </c>
      <c r="BL224" s="54">
        <f t="shared" si="326"/>
        <v>5.9132420054211904E-3</v>
      </c>
      <c r="BM224" s="15">
        <f t="shared" si="327"/>
        <v>360</v>
      </c>
      <c r="BN224" s="7">
        <f t="shared" si="310"/>
        <v>0.43321299638989169</v>
      </c>
      <c r="BO224" s="15">
        <f t="shared" si="328"/>
        <v>13</v>
      </c>
      <c r="BP224" s="7">
        <f t="shared" si="311"/>
        <v>0.68421052631578949</v>
      </c>
      <c r="BQ224" s="54">
        <f t="shared" si="329"/>
        <v>0.2509975299258978</v>
      </c>
      <c r="BR224" s="9">
        <f t="shared" si="330"/>
        <v>517825.5400000001</v>
      </c>
      <c r="BS224" s="7">
        <f t="shared" si="312"/>
        <v>0.32245977220069311</v>
      </c>
      <c r="BT224" s="9">
        <f t="shared" si="331"/>
        <v>27553.21</v>
      </c>
      <c r="BU224" s="7">
        <f t="shared" si="313"/>
        <v>0.59151177518730813</v>
      </c>
      <c r="BV224" s="55">
        <f t="shared" si="332"/>
        <v>0.26905200298661502</v>
      </c>
      <c r="BW224" s="147">
        <v>10</v>
      </c>
      <c r="BX224" s="7">
        <f t="shared" si="333"/>
        <v>1.2033694344163659E-2</v>
      </c>
      <c r="BY224" s="147">
        <v>0</v>
      </c>
      <c r="BZ224" s="7">
        <f t="shared" si="334"/>
        <v>0</v>
      </c>
      <c r="CA224" s="54">
        <f t="shared" si="335"/>
        <v>-1.2033694344163659E-2</v>
      </c>
      <c r="CB224" s="147">
        <v>37495</v>
      </c>
      <c r="CC224" s="7">
        <f t="shared" si="336"/>
        <v>2.3348846715179374E-2</v>
      </c>
      <c r="CD224" s="147">
        <v>0</v>
      </c>
      <c r="CE224" s="7">
        <f t="shared" si="337"/>
        <v>0</v>
      </c>
      <c r="CF224" s="148">
        <f t="shared" si="338"/>
        <v>-2.3348846715179374E-2</v>
      </c>
      <c r="CG224" s="147">
        <v>42</v>
      </c>
      <c r="CH224" s="55">
        <f t="shared" si="339"/>
        <v>5.0541516245487361E-2</v>
      </c>
      <c r="CI224" s="147">
        <v>0</v>
      </c>
      <c r="CJ224" s="55">
        <f t="shared" si="340"/>
        <v>0</v>
      </c>
      <c r="CK224" s="55">
        <f t="shared" si="341"/>
        <v>-5.0541516245487361E-2</v>
      </c>
      <c r="CL224" s="147">
        <v>143875.76</v>
      </c>
      <c r="CM224" s="55">
        <f t="shared" si="342"/>
        <v>8.9594160988663449E-2</v>
      </c>
      <c r="CN224" s="147">
        <v>0</v>
      </c>
      <c r="CO224" s="55">
        <f t="shared" si="343"/>
        <v>0</v>
      </c>
      <c r="CP224" s="55">
        <f t="shared" si="344"/>
        <v>-8.9594160988663449E-2</v>
      </c>
      <c r="CQ224" s="147">
        <v>44</v>
      </c>
      <c r="CR224" s="55">
        <f t="shared" si="345"/>
        <v>5.2948255114320095E-2</v>
      </c>
      <c r="CS224" s="147">
        <v>0</v>
      </c>
      <c r="CT224" s="55">
        <f t="shared" si="346"/>
        <v>0</v>
      </c>
      <c r="CU224" s="55">
        <f t="shared" si="347"/>
        <v>-5.2948255114320095E-2</v>
      </c>
      <c r="CV224" s="147">
        <v>85557.280000000013</v>
      </c>
      <c r="CW224" s="55">
        <f t="shared" si="348"/>
        <v>5.3278138847517857E-2</v>
      </c>
      <c r="CX224" s="147">
        <v>0</v>
      </c>
      <c r="CY224" s="55">
        <f t="shared" si="349"/>
        <v>0</v>
      </c>
      <c r="CZ224" s="55">
        <f t="shared" si="350"/>
        <v>-5.3278138847517857E-2</v>
      </c>
      <c r="DA224" s="147">
        <v>13</v>
      </c>
      <c r="DB224" s="55">
        <f t="shared" si="351"/>
        <v>1.5643802647412757E-2</v>
      </c>
      <c r="DC224" s="147">
        <v>0</v>
      </c>
      <c r="DD224" s="55">
        <f t="shared" si="352"/>
        <v>0</v>
      </c>
      <c r="DE224" s="55">
        <f t="shared" si="353"/>
        <v>-1.5643802647412757E-2</v>
      </c>
      <c r="DF224" s="147">
        <v>27983.62</v>
      </c>
      <c r="DG224" s="55">
        <f t="shared" si="354"/>
        <v>1.7425930228452534E-2</v>
      </c>
      <c r="DH224" s="147">
        <v>0</v>
      </c>
      <c r="DI224" s="55">
        <f t="shared" si="355"/>
        <v>0</v>
      </c>
      <c r="DJ224" s="55">
        <f t="shared" si="356"/>
        <v>-1.7425930228452534E-2</v>
      </c>
      <c r="DK224" s="147">
        <v>25</v>
      </c>
      <c r="DL224" s="55">
        <f t="shared" si="357"/>
        <v>3.0084235860409144E-2</v>
      </c>
      <c r="DM224" s="147">
        <v>0</v>
      </c>
      <c r="DN224" s="55">
        <f t="shared" si="358"/>
        <v>0</v>
      </c>
      <c r="DO224" s="55">
        <f t="shared" si="359"/>
        <v>-3.0084235860409144E-2</v>
      </c>
      <c r="DP224" s="147">
        <v>53098.080000000002</v>
      </c>
      <c r="DQ224" s="55">
        <f t="shared" si="360"/>
        <v>3.3065180178432636E-2</v>
      </c>
      <c r="DR224" s="147">
        <v>0</v>
      </c>
      <c r="DS224" s="55">
        <f t="shared" si="361"/>
        <v>0</v>
      </c>
      <c r="DT224" s="55">
        <f t="shared" si="362"/>
        <v>-3.3065180178432636E-2</v>
      </c>
      <c r="DU224" s="8">
        <f t="shared" si="363"/>
        <v>831</v>
      </c>
      <c r="DV224" s="8">
        <f t="shared" si="364"/>
        <v>19</v>
      </c>
      <c r="DW224" s="56">
        <f t="shared" si="365"/>
        <v>-0.97713598074608909</v>
      </c>
      <c r="DX224" s="9">
        <f t="shared" si="366"/>
        <v>1605860.9000000004</v>
      </c>
      <c r="DY224" s="9">
        <f t="shared" si="367"/>
        <v>46581</v>
      </c>
      <c r="DZ224" s="56">
        <f t="shared" si="368"/>
        <v>-0.97099312898147028</v>
      </c>
      <c r="EA224" s="106"/>
      <c r="EB224" s="78"/>
    </row>
    <row r="225" spans="1:132" ht="15.75" x14ac:dyDescent="0.25">
      <c r="A225" s="6" t="s">
        <v>125</v>
      </c>
      <c r="B225" s="109" t="s">
        <v>128</v>
      </c>
      <c r="C225" s="1" t="s">
        <v>651</v>
      </c>
      <c r="D225" s="15" t="s">
        <v>43</v>
      </c>
      <c r="E225" s="15">
        <v>554</v>
      </c>
      <c r="F225" s="7">
        <f t="shared" si="289"/>
        <v>0.2673745173745174</v>
      </c>
      <c r="G225" s="15">
        <v>25</v>
      </c>
      <c r="H225" s="7">
        <f t="shared" si="290"/>
        <v>0.3048780487804878</v>
      </c>
      <c r="I225" s="55">
        <f t="shared" si="291"/>
        <v>3.7503531405970403E-2</v>
      </c>
      <c r="J225" s="9">
        <v>1304418.3599999989</v>
      </c>
      <c r="K225" s="7">
        <f t="shared" si="292"/>
        <v>0.3384503956941623</v>
      </c>
      <c r="L225" s="9">
        <v>54032.959999999999</v>
      </c>
      <c r="M225" s="7">
        <f t="shared" si="293"/>
        <v>0.36819859692877999</v>
      </c>
      <c r="N225" s="55">
        <f t="shared" si="314"/>
        <v>2.9748201234617688E-2</v>
      </c>
      <c r="O225" s="15">
        <v>107</v>
      </c>
      <c r="P225" s="7">
        <f t="shared" si="294"/>
        <v>5.1640926640926642E-2</v>
      </c>
      <c r="Q225" s="15">
        <v>4</v>
      </c>
      <c r="R225" s="7">
        <f t="shared" si="295"/>
        <v>4.878048780487805E-2</v>
      </c>
      <c r="S225" s="55">
        <f t="shared" si="315"/>
        <v>-2.8604388360485913E-3</v>
      </c>
      <c r="T225" s="9">
        <v>253969.17999999991</v>
      </c>
      <c r="U225" s="7">
        <f t="shared" si="296"/>
        <v>6.5896013197117187E-2</v>
      </c>
      <c r="V225" s="9">
        <v>9347.5</v>
      </c>
      <c r="W225" s="7">
        <f t="shared" si="297"/>
        <v>6.3696980228212019E-2</v>
      </c>
      <c r="X225" s="55">
        <f t="shared" si="316"/>
        <v>-2.199032968905168E-3</v>
      </c>
      <c r="Y225" s="15">
        <v>0</v>
      </c>
      <c r="Z225" s="7">
        <f t="shared" si="298"/>
        <v>0</v>
      </c>
      <c r="AA225" s="9">
        <v>0</v>
      </c>
      <c r="AB225" s="7">
        <f t="shared" si="299"/>
        <v>0</v>
      </c>
      <c r="AC225" s="55">
        <f t="shared" si="317"/>
        <v>0</v>
      </c>
      <c r="AD225" s="9">
        <v>0</v>
      </c>
      <c r="AE225" s="7">
        <f t="shared" si="300"/>
        <v>0</v>
      </c>
      <c r="AF225" s="9">
        <v>0</v>
      </c>
      <c r="AG225" s="7">
        <f t="shared" si="301"/>
        <v>0</v>
      </c>
      <c r="AH225" s="55">
        <f t="shared" si="318"/>
        <v>0</v>
      </c>
      <c r="AI225" s="15">
        <f t="shared" si="319"/>
        <v>661</v>
      </c>
      <c r="AJ225" s="7">
        <f t="shared" si="302"/>
        <v>0.31901544401544402</v>
      </c>
      <c r="AK225" s="9">
        <f t="shared" si="320"/>
        <v>29</v>
      </c>
      <c r="AL225" s="7">
        <f t="shared" si="303"/>
        <v>0.35365853658536583</v>
      </c>
      <c r="AM225" s="54">
        <f t="shared" si="321"/>
        <v>3.4643092569921818E-2</v>
      </c>
      <c r="AN225" s="9">
        <f t="shared" si="322"/>
        <v>1558387.5399999989</v>
      </c>
      <c r="AO225" s="7">
        <f t="shared" si="304"/>
        <v>0.40434640889127949</v>
      </c>
      <c r="AP225" s="9">
        <f t="shared" si="323"/>
        <v>63380.46</v>
      </c>
      <c r="AQ225" s="7">
        <f t="shared" si="305"/>
        <v>0.43189557715699201</v>
      </c>
      <c r="AR225" s="54">
        <f t="shared" si="306"/>
        <v>2.754916826571252E-2</v>
      </c>
      <c r="AS225" s="15">
        <v>1070</v>
      </c>
      <c r="AT225" s="7">
        <f t="shared" si="307"/>
        <v>0.51640926640926643</v>
      </c>
      <c r="AU225" s="15">
        <v>46</v>
      </c>
      <c r="AV225" s="7">
        <f t="shared" si="371"/>
        <v>0.56097560975609762</v>
      </c>
      <c r="AW225" s="54">
        <f t="shared" si="324"/>
        <v>4.4566343346831183E-2</v>
      </c>
      <c r="AX225" s="9">
        <v>1724198.2899999961</v>
      </c>
      <c r="AY225" s="7">
        <f>AX225/$DX225</f>
        <v>0.44736842979249164</v>
      </c>
      <c r="AZ225" s="9">
        <v>74481.77</v>
      </c>
      <c r="BA225" s="7">
        <f t="shared" si="373"/>
        <v>0.50754360321500247</v>
      </c>
      <c r="BB225" s="54">
        <f t="shared" si="308"/>
        <v>6.017517342251083E-2</v>
      </c>
      <c r="BC225" s="15">
        <v>227</v>
      </c>
      <c r="BD225" s="7">
        <f>BC225/$DU225</f>
        <v>0.10955598455598456</v>
      </c>
      <c r="BE225" s="15">
        <v>7</v>
      </c>
      <c r="BF225" s="7">
        <f t="shared" si="374"/>
        <v>8.5365853658536592E-2</v>
      </c>
      <c r="BG225" s="54">
        <f t="shared" si="325"/>
        <v>-2.4190130897447967E-2</v>
      </c>
      <c r="BH225" s="9">
        <v>280133.17999999988</v>
      </c>
      <c r="BI225" s="7">
        <f t="shared" si="309"/>
        <v>7.2684645145644849E-2</v>
      </c>
      <c r="BJ225" s="9">
        <v>8887.27</v>
      </c>
      <c r="BK225" s="7">
        <f t="shared" si="375"/>
        <v>6.0560819628005552E-2</v>
      </c>
      <c r="BL225" s="54">
        <f t="shared" si="326"/>
        <v>-1.2123825517639297E-2</v>
      </c>
      <c r="BM225" s="15">
        <f t="shared" si="327"/>
        <v>1297</v>
      </c>
      <c r="BN225" s="7">
        <f t="shared" si="310"/>
        <v>0.62596525096525102</v>
      </c>
      <c r="BO225" s="15">
        <f t="shared" si="328"/>
        <v>53</v>
      </c>
      <c r="BP225" s="7">
        <f t="shared" si="311"/>
        <v>0.64634146341463417</v>
      </c>
      <c r="BQ225" s="54">
        <f t="shared" si="329"/>
        <v>2.0376212449383146E-2</v>
      </c>
      <c r="BR225" s="9">
        <f t="shared" si="330"/>
        <v>2004331.469999996</v>
      </c>
      <c r="BS225" s="7">
        <f t="shared" si="312"/>
        <v>0.52005307493813657</v>
      </c>
      <c r="BT225" s="9">
        <f t="shared" si="331"/>
        <v>83369.040000000008</v>
      </c>
      <c r="BU225" s="7">
        <f t="shared" si="313"/>
        <v>0.56810442284300799</v>
      </c>
      <c r="BV225" s="55">
        <f t="shared" si="332"/>
        <v>4.8051347904871422E-2</v>
      </c>
      <c r="BW225" s="147">
        <v>0</v>
      </c>
      <c r="BX225" s="7">
        <f t="shared" si="333"/>
        <v>0</v>
      </c>
      <c r="BY225" s="147">
        <v>0</v>
      </c>
      <c r="BZ225" s="7">
        <f t="shared" si="334"/>
        <v>0</v>
      </c>
      <c r="CA225" s="54">
        <f t="shared" si="335"/>
        <v>0</v>
      </c>
      <c r="CB225" s="147">
        <v>0</v>
      </c>
      <c r="CC225" s="7">
        <f t="shared" si="336"/>
        <v>0</v>
      </c>
      <c r="CD225" s="147">
        <v>0</v>
      </c>
      <c r="CE225" s="7">
        <f t="shared" si="337"/>
        <v>0</v>
      </c>
      <c r="CF225" s="148">
        <f t="shared" si="338"/>
        <v>0</v>
      </c>
      <c r="CG225" s="147">
        <v>30</v>
      </c>
      <c r="CH225" s="55">
        <f t="shared" si="339"/>
        <v>1.4478764478764479E-2</v>
      </c>
      <c r="CI225" s="147">
        <v>0</v>
      </c>
      <c r="CJ225" s="55">
        <f t="shared" si="340"/>
        <v>0</v>
      </c>
      <c r="CK225" s="55">
        <f t="shared" si="341"/>
        <v>-1.4478764478764479E-2</v>
      </c>
      <c r="CL225" s="147">
        <v>119840.75</v>
      </c>
      <c r="CM225" s="55">
        <f t="shared" si="342"/>
        <v>3.109443296841146E-2</v>
      </c>
      <c r="CN225" s="147">
        <v>0</v>
      </c>
      <c r="CO225" s="55">
        <f t="shared" si="343"/>
        <v>0</v>
      </c>
      <c r="CP225" s="55">
        <f t="shared" si="344"/>
        <v>-3.109443296841146E-2</v>
      </c>
      <c r="CQ225" s="147">
        <v>50</v>
      </c>
      <c r="CR225" s="55">
        <f t="shared" si="345"/>
        <v>2.4131274131274132E-2</v>
      </c>
      <c r="CS225" s="147">
        <v>0</v>
      </c>
      <c r="CT225" s="55">
        <f t="shared" si="346"/>
        <v>0</v>
      </c>
      <c r="CU225" s="55">
        <f t="shared" si="347"/>
        <v>-2.4131274131274132E-2</v>
      </c>
      <c r="CV225" s="147">
        <v>106829.46</v>
      </c>
      <c r="CW225" s="55">
        <f t="shared" si="348"/>
        <v>2.7718463736430169E-2</v>
      </c>
      <c r="CX225" s="147">
        <v>0</v>
      </c>
      <c r="CY225" s="55">
        <f t="shared" si="349"/>
        <v>0</v>
      </c>
      <c r="CZ225" s="55">
        <f t="shared" si="350"/>
        <v>-2.7718463736430169E-2</v>
      </c>
      <c r="DA225" s="147">
        <v>0</v>
      </c>
      <c r="DB225" s="55">
        <f t="shared" si="351"/>
        <v>0</v>
      </c>
      <c r="DC225" s="147">
        <v>0</v>
      </c>
      <c r="DD225" s="55">
        <f t="shared" si="352"/>
        <v>0</v>
      </c>
      <c r="DE225" s="55">
        <f t="shared" si="353"/>
        <v>0</v>
      </c>
      <c r="DF225" s="147">
        <v>0</v>
      </c>
      <c r="DG225" s="55">
        <f t="shared" si="354"/>
        <v>0</v>
      </c>
      <c r="DH225" s="147">
        <v>0</v>
      </c>
      <c r="DI225" s="55">
        <f t="shared" si="355"/>
        <v>0</v>
      </c>
      <c r="DJ225" s="55">
        <f t="shared" si="356"/>
        <v>0</v>
      </c>
      <c r="DK225" s="147">
        <v>34</v>
      </c>
      <c r="DL225" s="55">
        <f t="shared" si="357"/>
        <v>1.6409266409266408E-2</v>
      </c>
      <c r="DM225" s="147">
        <v>0</v>
      </c>
      <c r="DN225" s="55">
        <f t="shared" si="358"/>
        <v>0</v>
      </c>
      <c r="DO225" s="55">
        <f t="shared" si="359"/>
        <v>-1.6409266409266408E-2</v>
      </c>
      <c r="DP225" s="147">
        <v>64701</v>
      </c>
      <c r="DQ225" s="55">
        <f t="shared" si="360"/>
        <v>1.678761946574258E-2</v>
      </c>
      <c r="DR225" s="147">
        <v>0</v>
      </c>
      <c r="DS225" s="55">
        <f t="shared" si="361"/>
        <v>0</v>
      </c>
      <c r="DT225" s="55">
        <f t="shared" si="362"/>
        <v>-1.678761946574258E-2</v>
      </c>
      <c r="DU225" s="8">
        <f t="shared" si="363"/>
        <v>2072</v>
      </c>
      <c r="DV225" s="8">
        <f t="shared" si="364"/>
        <v>82</v>
      </c>
      <c r="DW225" s="56">
        <f t="shared" si="365"/>
        <v>-0.96042471042471045</v>
      </c>
      <c r="DX225" s="9">
        <f t="shared" si="366"/>
        <v>3854090.2199999942</v>
      </c>
      <c r="DY225" s="9">
        <f t="shared" si="367"/>
        <v>146749.5</v>
      </c>
      <c r="DZ225" s="56">
        <f t="shared" si="368"/>
        <v>-0.96192369881782369</v>
      </c>
      <c r="EA225" s="106"/>
      <c r="EB225" s="78"/>
    </row>
    <row r="226" spans="1:132" ht="15.75" x14ac:dyDescent="0.25">
      <c r="A226" s="6" t="s">
        <v>232</v>
      </c>
      <c r="B226" s="109" t="s">
        <v>511</v>
      </c>
      <c r="C226" s="1" t="s">
        <v>597</v>
      </c>
      <c r="D226" s="15" t="s">
        <v>37</v>
      </c>
      <c r="E226" s="15">
        <v>552</v>
      </c>
      <c r="F226" s="7">
        <f t="shared" si="289"/>
        <v>0.25602968460111319</v>
      </c>
      <c r="G226" s="15">
        <v>0</v>
      </c>
      <c r="H226" s="7" t="e">
        <f t="shared" si="290"/>
        <v>#DIV/0!</v>
      </c>
      <c r="I226" s="55" t="e">
        <f t="shared" si="291"/>
        <v>#DIV/0!</v>
      </c>
      <c r="J226" s="9">
        <v>1084075.47</v>
      </c>
      <c r="K226" s="7">
        <f t="shared" si="292"/>
        <v>0.34330392488615025</v>
      </c>
      <c r="L226" s="9">
        <v>0</v>
      </c>
      <c r="M226" s="7" t="e">
        <f t="shared" si="293"/>
        <v>#DIV/0!</v>
      </c>
      <c r="N226" s="55" t="e">
        <f t="shared" si="314"/>
        <v>#DIV/0!</v>
      </c>
      <c r="O226" s="15">
        <v>148</v>
      </c>
      <c r="P226" s="7">
        <f t="shared" si="294"/>
        <v>6.8645640074211506E-2</v>
      </c>
      <c r="Q226" s="15">
        <v>0</v>
      </c>
      <c r="R226" s="7" t="e">
        <f t="shared" si="295"/>
        <v>#DIV/0!</v>
      </c>
      <c r="S226" s="55" t="e">
        <f t="shared" si="315"/>
        <v>#DIV/0!</v>
      </c>
      <c r="T226" s="9">
        <v>273824.53000000003</v>
      </c>
      <c r="U226" s="7">
        <f t="shared" si="296"/>
        <v>8.6714475588222109E-2</v>
      </c>
      <c r="V226" s="9">
        <v>0</v>
      </c>
      <c r="W226" s="7" t="e">
        <f t="shared" si="297"/>
        <v>#DIV/0!</v>
      </c>
      <c r="X226" s="55" t="e">
        <f t="shared" si="316"/>
        <v>#DIV/0!</v>
      </c>
      <c r="Y226" s="15">
        <v>5</v>
      </c>
      <c r="Z226" s="7">
        <f t="shared" si="298"/>
        <v>2.3191094619666049E-3</v>
      </c>
      <c r="AA226" s="9">
        <v>0</v>
      </c>
      <c r="AB226" s="7" t="e">
        <f t="shared" si="299"/>
        <v>#DIV/0!</v>
      </c>
      <c r="AC226" s="55" t="e">
        <f t="shared" si="317"/>
        <v>#DIV/0!</v>
      </c>
      <c r="AD226" s="9">
        <v>5497.5</v>
      </c>
      <c r="AE226" s="7">
        <f t="shared" si="300"/>
        <v>1.7409427473362266E-3</v>
      </c>
      <c r="AF226" s="9">
        <v>0</v>
      </c>
      <c r="AG226" s="7" t="e">
        <f t="shared" si="301"/>
        <v>#DIV/0!</v>
      </c>
      <c r="AH226" s="55" t="e">
        <f t="shared" si="318"/>
        <v>#DIV/0!</v>
      </c>
      <c r="AI226" s="15">
        <f t="shared" si="319"/>
        <v>705</v>
      </c>
      <c r="AJ226" s="7">
        <f t="shared" si="302"/>
        <v>0.32699443413729129</v>
      </c>
      <c r="AK226" s="9">
        <f t="shared" si="320"/>
        <v>0</v>
      </c>
      <c r="AL226" s="7" t="e">
        <f t="shared" si="303"/>
        <v>#DIV/0!</v>
      </c>
      <c r="AM226" s="54" t="e">
        <f t="shared" si="321"/>
        <v>#DIV/0!</v>
      </c>
      <c r="AN226" s="9">
        <f t="shared" si="322"/>
        <v>1363397.5</v>
      </c>
      <c r="AO226" s="7">
        <f t="shared" si="304"/>
        <v>0.43175934322170861</v>
      </c>
      <c r="AP226" s="9">
        <f t="shared" si="323"/>
        <v>0</v>
      </c>
      <c r="AQ226" s="7" t="e">
        <f t="shared" si="305"/>
        <v>#DIV/0!</v>
      </c>
      <c r="AR226" s="54" t="e">
        <f t="shared" si="306"/>
        <v>#DIV/0!</v>
      </c>
      <c r="AS226" s="15">
        <v>895</v>
      </c>
      <c r="AT226" s="7">
        <f t="shared" si="307"/>
        <v>0.41512059369202226</v>
      </c>
      <c r="AU226" s="15">
        <v>0</v>
      </c>
      <c r="AV226" s="7" t="e">
        <f t="shared" si="371"/>
        <v>#DIV/0!</v>
      </c>
      <c r="AW226" s="54" t="e">
        <f t="shared" si="324"/>
        <v>#DIV/0!</v>
      </c>
      <c r="AX226" s="9">
        <v>1048852.3500000001</v>
      </c>
      <c r="AY226" s="7">
        <f>AX226/$DX226</f>
        <v>0.332149502821111</v>
      </c>
      <c r="AZ226" s="9">
        <v>0</v>
      </c>
      <c r="BA226" s="7" t="e">
        <f t="shared" si="373"/>
        <v>#DIV/0!</v>
      </c>
      <c r="BB226" s="54" t="e">
        <f t="shared" si="308"/>
        <v>#DIV/0!</v>
      </c>
      <c r="BC226" s="15">
        <v>376</v>
      </c>
      <c r="BD226" s="7">
        <f>BC226/$DU226</f>
        <v>0.17439703153988867</v>
      </c>
      <c r="BE226" s="15">
        <v>0</v>
      </c>
      <c r="BF226" s="7" t="e">
        <f t="shared" si="374"/>
        <v>#DIV/0!</v>
      </c>
      <c r="BG226" s="54" t="e">
        <f t="shared" si="325"/>
        <v>#DIV/0!</v>
      </c>
      <c r="BH226" s="9">
        <v>354411.5</v>
      </c>
      <c r="BI226" s="7">
        <f t="shared" si="309"/>
        <v>0.11223467585221521</v>
      </c>
      <c r="BJ226" s="9">
        <v>0</v>
      </c>
      <c r="BK226" s="7" t="e">
        <f t="shared" si="375"/>
        <v>#DIV/0!</v>
      </c>
      <c r="BL226" s="54" t="e">
        <f t="shared" si="326"/>
        <v>#DIV/0!</v>
      </c>
      <c r="BM226" s="15">
        <f t="shared" si="327"/>
        <v>1271</v>
      </c>
      <c r="BN226" s="7">
        <f t="shared" si="310"/>
        <v>0.58951762523191098</v>
      </c>
      <c r="BO226" s="15">
        <f t="shared" si="328"/>
        <v>0</v>
      </c>
      <c r="BP226" s="7" t="e">
        <f t="shared" si="311"/>
        <v>#DIV/0!</v>
      </c>
      <c r="BQ226" s="54" t="e">
        <f t="shared" si="329"/>
        <v>#DIV/0!</v>
      </c>
      <c r="BR226" s="9">
        <f t="shared" si="330"/>
        <v>1403263.85</v>
      </c>
      <c r="BS226" s="7">
        <f t="shared" si="312"/>
        <v>0.44438417867332619</v>
      </c>
      <c r="BT226" s="9">
        <f t="shared" si="331"/>
        <v>0</v>
      </c>
      <c r="BU226" s="7" t="e">
        <f t="shared" si="313"/>
        <v>#DIV/0!</v>
      </c>
      <c r="BV226" s="55" t="e">
        <f t="shared" si="332"/>
        <v>#DIV/0!</v>
      </c>
      <c r="BW226" s="147">
        <v>6</v>
      </c>
      <c r="BX226" s="7">
        <f t="shared" si="333"/>
        <v>2.7829313543599257E-3</v>
      </c>
      <c r="BY226" s="147">
        <v>0</v>
      </c>
      <c r="BZ226" s="7" t="e">
        <f t="shared" si="334"/>
        <v>#DIV/0!</v>
      </c>
      <c r="CA226" s="54" t="e">
        <f t="shared" si="335"/>
        <v>#DIV/0!</v>
      </c>
      <c r="CB226" s="147">
        <v>20622.25</v>
      </c>
      <c r="CC226" s="7">
        <f t="shared" si="336"/>
        <v>6.5306333008193721E-3</v>
      </c>
      <c r="CD226" s="147">
        <v>0</v>
      </c>
      <c r="CE226" s="7" t="e">
        <f t="shared" si="337"/>
        <v>#DIV/0!</v>
      </c>
      <c r="CF226" s="148" t="e">
        <f t="shared" si="338"/>
        <v>#DIV/0!</v>
      </c>
      <c r="CG226" s="147">
        <v>81</v>
      </c>
      <c r="CH226" s="55">
        <f t="shared" si="339"/>
        <v>3.7569573283859001E-2</v>
      </c>
      <c r="CI226" s="147">
        <v>0</v>
      </c>
      <c r="CJ226" s="55" t="e">
        <f t="shared" si="340"/>
        <v>#DIV/0!</v>
      </c>
      <c r="CK226" s="55" t="e">
        <f t="shared" si="341"/>
        <v>#DIV/0!</v>
      </c>
      <c r="CL226" s="147">
        <v>230809.5</v>
      </c>
      <c r="CM226" s="55">
        <f t="shared" si="342"/>
        <v>7.3092519334479453E-2</v>
      </c>
      <c r="CN226" s="147">
        <v>0</v>
      </c>
      <c r="CO226" s="55" t="e">
        <f t="shared" si="343"/>
        <v>#DIV/0!</v>
      </c>
      <c r="CP226" s="55" t="e">
        <f t="shared" si="344"/>
        <v>#DIV/0!</v>
      </c>
      <c r="CQ226" s="147">
        <v>45</v>
      </c>
      <c r="CR226" s="55">
        <f t="shared" si="345"/>
        <v>2.0871985157699443E-2</v>
      </c>
      <c r="CS226" s="147">
        <v>0</v>
      </c>
      <c r="CT226" s="55" t="e">
        <f t="shared" si="346"/>
        <v>#DIV/0!</v>
      </c>
      <c r="CU226" s="55" t="e">
        <f t="shared" si="347"/>
        <v>#DIV/0!</v>
      </c>
      <c r="CV226" s="147">
        <v>72652.75</v>
      </c>
      <c r="CW226" s="55">
        <f t="shared" si="348"/>
        <v>2.3007599488227747E-2</v>
      </c>
      <c r="CX226" s="147">
        <v>0</v>
      </c>
      <c r="CY226" s="55" t="e">
        <f t="shared" si="349"/>
        <v>#DIV/0!</v>
      </c>
      <c r="CZ226" s="55" t="e">
        <f t="shared" si="350"/>
        <v>#DIV/0!</v>
      </c>
      <c r="DA226" s="147">
        <v>0</v>
      </c>
      <c r="DB226" s="55">
        <f t="shared" si="351"/>
        <v>0</v>
      </c>
      <c r="DC226" s="147">
        <v>0</v>
      </c>
      <c r="DD226" s="55" t="e">
        <f t="shared" si="352"/>
        <v>#DIV/0!</v>
      </c>
      <c r="DE226" s="55" t="e">
        <f t="shared" si="353"/>
        <v>#DIV/0!</v>
      </c>
      <c r="DF226" s="147">
        <v>0</v>
      </c>
      <c r="DG226" s="55">
        <f t="shared" si="354"/>
        <v>0</v>
      </c>
      <c r="DH226" s="147">
        <v>0</v>
      </c>
      <c r="DI226" s="55" t="e">
        <f t="shared" si="355"/>
        <v>#DIV/0!</v>
      </c>
      <c r="DJ226" s="55" t="e">
        <f t="shared" si="356"/>
        <v>#DIV/0!</v>
      </c>
      <c r="DK226" s="147">
        <v>48</v>
      </c>
      <c r="DL226" s="55">
        <f t="shared" si="357"/>
        <v>2.2263450834879406E-2</v>
      </c>
      <c r="DM226" s="147">
        <v>0</v>
      </c>
      <c r="DN226" s="55" t="e">
        <f t="shared" si="358"/>
        <v>#DIV/0!</v>
      </c>
      <c r="DO226" s="55" t="e">
        <f t="shared" si="359"/>
        <v>#DIV/0!</v>
      </c>
      <c r="DP226" s="147">
        <v>67026</v>
      </c>
      <c r="DQ226" s="55">
        <f t="shared" si="360"/>
        <v>2.1225725981438459E-2</v>
      </c>
      <c r="DR226" s="147">
        <v>0</v>
      </c>
      <c r="DS226" s="55" t="e">
        <f t="shared" si="361"/>
        <v>#DIV/0!</v>
      </c>
      <c r="DT226" s="55" t="e">
        <f t="shared" si="362"/>
        <v>#DIV/0!</v>
      </c>
      <c r="DU226" s="8">
        <f t="shared" si="363"/>
        <v>2156</v>
      </c>
      <c r="DV226" s="8">
        <f t="shared" si="364"/>
        <v>0</v>
      </c>
      <c r="DW226" s="56">
        <f t="shared" si="365"/>
        <v>-1</v>
      </c>
      <c r="DX226" s="9">
        <f t="shared" si="366"/>
        <v>3157771.8500000006</v>
      </c>
      <c r="DY226" s="9">
        <f t="shared" si="367"/>
        <v>0</v>
      </c>
      <c r="DZ226" s="56">
        <f t="shared" si="368"/>
        <v>-1</v>
      </c>
      <c r="EA226" s="106"/>
      <c r="EB226" s="78"/>
    </row>
    <row r="227" spans="1:132" ht="15.75" x14ac:dyDescent="0.25">
      <c r="A227" s="6" t="s">
        <v>425</v>
      </c>
      <c r="B227" s="109" t="s">
        <v>446</v>
      </c>
      <c r="C227" s="1" t="s">
        <v>651</v>
      </c>
      <c r="D227" s="15" t="s">
        <v>6</v>
      </c>
      <c r="E227" s="15">
        <v>919</v>
      </c>
      <c r="F227" s="7">
        <f t="shared" si="289"/>
        <v>0.31152542372881353</v>
      </c>
      <c r="G227" s="15">
        <v>1063</v>
      </c>
      <c r="H227" s="7">
        <f t="shared" si="290"/>
        <v>0.35082508250825084</v>
      </c>
      <c r="I227" s="55">
        <f t="shared" si="291"/>
        <v>3.9299658779437308E-2</v>
      </c>
      <c r="J227" s="9">
        <v>2348506.85</v>
      </c>
      <c r="K227" s="7">
        <f t="shared" si="292"/>
        <v>0.36301760124774424</v>
      </c>
      <c r="L227" s="9">
        <v>2638147.9999999991</v>
      </c>
      <c r="M227" s="7">
        <f t="shared" si="293"/>
        <v>0.39089208005638837</v>
      </c>
      <c r="N227" s="55">
        <f t="shared" si="314"/>
        <v>2.7874478808644132E-2</v>
      </c>
      <c r="O227" s="15">
        <v>130</v>
      </c>
      <c r="P227" s="7">
        <f t="shared" si="294"/>
        <v>4.4067796610169491E-2</v>
      </c>
      <c r="Q227" s="15">
        <v>79</v>
      </c>
      <c r="R227" s="7">
        <f t="shared" si="295"/>
        <v>2.6072607260726074E-2</v>
      </c>
      <c r="S227" s="55">
        <f t="shared" si="315"/>
        <v>-1.7995189349443417E-2</v>
      </c>
      <c r="T227" s="9">
        <v>340328.08999999991</v>
      </c>
      <c r="U227" s="7">
        <f t="shared" si="296"/>
        <v>5.2605802222389253E-2</v>
      </c>
      <c r="V227" s="9">
        <v>185629.78</v>
      </c>
      <c r="W227" s="7">
        <f t="shared" si="297"/>
        <v>2.7504602025591358E-2</v>
      </c>
      <c r="X227" s="55">
        <f t="shared" si="316"/>
        <v>-2.5101200196797895E-2</v>
      </c>
      <c r="Y227" s="15">
        <v>1</v>
      </c>
      <c r="Z227" s="7">
        <f t="shared" si="298"/>
        <v>3.3898305084745765E-4</v>
      </c>
      <c r="AA227" s="9">
        <v>45</v>
      </c>
      <c r="AB227" s="7">
        <f t="shared" si="299"/>
        <v>1.4851485148514851E-2</v>
      </c>
      <c r="AC227" s="55">
        <f t="shared" si="317"/>
        <v>1.4512502097667393E-2</v>
      </c>
      <c r="AD227" s="9">
        <v>4399</v>
      </c>
      <c r="AE227" s="7">
        <f t="shared" si="300"/>
        <v>6.7997009584571863E-4</v>
      </c>
      <c r="AF227" s="9">
        <v>141044.75</v>
      </c>
      <c r="AG227" s="7">
        <f t="shared" si="301"/>
        <v>2.0898477154630182E-2</v>
      </c>
      <c r="AH227" s="55">
        <f t="shared" si="318"/>
        <v>2.0218507058784464E-2</v>
      </c>
      <c r="AI227" s="15">
        <f t="shared" si="319"/>
        <v>1050</v>
      </c>
      <c r="AJ227" s="7">
        <f t="shared" si="302"/>
        <v>0.3559322033898305</v>
      </c>
      <c r="AK227" s="9">
        <f t="shared" si="320"/>
        <v>1187</v>
      </c>
      <c r="AL227" s="7">
        <f t="shared" si="303"/>
        <v>0.39174917491749173</v>
      </c>
      <c r="AM227" s="54">
        <f t="shared" si="321"/>
        <v>3.5816971527661223E-2</v>
      </c>
      <c r="AN227" s="9">
        <f t="shared" si="322"/>
        <v>2693233.94</v>
      </c>
      <c r="AO227" s="7">
        <f t="shared" si="304"/>
        <v>0.41630337356597918</v>
      </c>
      <c r="AP227" s="9">
        <f t="shared" si="323"/>
        <v>2964822.5299999989</v>
      </c>
      <c r="AQ227" s="7">
        <f t="shared" si="305"/>
        <v>0.43929515923660989</v>
      </c>
      <c r="AR227" s="54">
        <f t="shared" si="306"/>
        <v>2.2991785670630704E-2</v>
      </c>
      <c r="AS227" s="15">
        <v>1239</v>
      </c>
      <c r="AT227" s="7">
        <f t="shared" si="307"/>
        <v>0.42</v>
      </c>
      <c r="AU227" s="15">
        <v>1331</v>
      </c>
      <c r="AV227" s="7">
        <f t="shared" si="371"/>
        <v>0.43927392739273929</v>
      </c>
      <c r="AW227" s="54">
        <f t="shared" si="324"/>
        <v>1.927392739273931E-2</v>
      </c>
      <c r="AX227" s="9">
        <v>2245595.3200000012</v>
      </c>
      <c r="AY227" s="7">
        <v>0</v>
      </c>
      <c r="AZ227" s="9">
        <v>2502946.620000001</v>
      </c>
      <c r="BA227" s="7">
        <f t="shared" si="373"/>
        <v>0.37085940992010585</v>
      </c>
      <c r="BB227" s="54">
        <f t="shared" si="308"/>
        <v>0.37085940992010585</v>
      </c>
      <c r="BC227" s="15">
        <v>290</v>
      </c>
      <c r="BD227" s="7">
        <v>0</v>
      </c>
      <c r="BE227" s="15">
        <v>209</v>
      </c>
      <c r="BF227" s="7">
        <f t="shared" si="374"/>
        <v>6.8976897689768973E-2</v>
      </c>
      <c r="BG227" s="54">
        <f t="shared" si="325"/>
        <v>6.8976897689768973E-2</v>
      </c>
      <c r="BH227" s="9">
        <v>405130.85999999993</v>
      </c>
      <c r="BI227" s="7">
        <f t="shared" si="309"/>
        <v>6.2622611890033736E-2</v>
      </c>
      <c r="BJ227" s="9">
        <v>326008.56999999989</v>
      </c>
      <c r="BK227" s="7">
        <f t="shared" si="375"/>
        <v>4.8304404469919314E-2</v>
      </c>
      <c r="BL227" s="54">
        <f t="shared" si="326"/>
        <v>-1.4318207420114422E-2</v>
      </c>
      <c r="BM227" s="15">
        <f t="shared" si="327"/>
        <v>1529</v>
      </c>
      <c r="BN227" s="7">
        <f t="shared" si="310"/>
        <v>0.51830508474576276</v>
      </c>
      <c r="BO227" s="15">
        <f t="shared" si="328"/>
        <v>1540</v>
      </c>
      <c r="BP227" s="7">
        <f t="shared" si="311"/>
        <v>0.5082508250825083</v>
      </c>
      <c r="BQ227" s="54">
        <f t="shared" si="329"/>
        <v>-1.0054259663254461E-2</v>
      </c>
      <c r="BR227" s="9">
        <f t="shared" si="330"/>
        <v>2650726.1800000011</v>
      </c>
      <c r="BS227" s="7">
        <f t="shared" si="312"/>
        <v>0.40973278805986735</v>
      </c>
      <c r="BT227" s="9">
        <f t="shared" si="331"/>
        <v>2828955.1900000009</v>
      </c>
      <c r="BU227" s="7">
        <f t="shared" si="313"/>
        <v>0.41916381439002515</v>
      </c>
      <c r="BV227" s="55">
        <f t="shared" si="332"/>
        <v>9.431026330157799E-3</v>
      </c>
      <c r="BW227" s="147">
        <v>31</v>
      </c>
      <c r="BX227" s="7">
        <f t="shared" si="333"/>
        <v>1.0508474576271187E-2</v>
      </c>
      <c r="BY227" s="147">
        <v>24</v>
      </c>
      <c r="BZ227" s="7">
        <f t="shared" si="334"/>
        <v>7.9207920792079209E-3</v>
      </c>
      <c r="CA227" s="54">
        <f t="shared" si="335"/>
        <v>-2.5876824970632664E-3</v>
      </c>
      <c r="CB227" s="147">
        <v>157633.92000000001</v>
      </c>
      <c r="CC227" s="7">
        <f t="shared" si="336"/>
        <v>2.4366072218898922E-2</v>
      </c>
      <c r="CD227" s="147">
        <v>121982.35</v>
      </c>
      <c r="CE227" s="7">
        <f t="shared" si="337"/>
        <v>1.8074018031462375E-2</v>
      </c>
      <c r="CF227" s="148">
        <f t="shared" si="338"/>
        <v>-6.2920541874365472E-3</v>
      </c>
      <c r="CG227" s="147">
        <v>137</v>
      </c>
      <c r="CH227" s="55">
        <f t="shared" si="339"/>
        <v>4.6440677966101698E-2</v>
      </c>
      <c r="CI227" s="147">
        <v>136</v>
      </c>
      <c r="CJ227" s="55">
        <f t="shared" si="340"/>
        <v>4.4884488448844885E-2</v>
      </c>
      <c r="CK227" s="55">
        <f t="shared" si="341"/>
        <v>-1.5561895172568133E-3</v>
      </c>
      <c r="CL227" s="147">
        <v>521464.89</v>
      </c>
      <c r="CM227" s="55">
        <f t="shared" si="342"/>
        <v>8.0604803644800438E-2</v>
      </c>
      <c r="CN227" s="147">
        <v>512443.40999999992</v>
      </c>
      <c r="CO227" s="55">
        <f t="shared" si="343"/>
        <v>7.5928291531062203E-2</v>
      </c>
      <c r="CP227" s="55">
        <f t="shared" si="344"/>
        <v>-4.6765121137382348E-3</v>
      </c>
      <c r="CQ227" s="147">
        <v>109</v>
      </c>
      <c r="CR227" s="55">
        <f t="shared" si="345"/>
        <v>3.6949152542372882E-2</v>
      </c>
      <c r="CS227" s="147">
        <v>47</v>
      </c>
      <c r="CT227" s="55">
        <f t="shared" si="346"/>
        <v>1.5511551155115511E-2</v>
      </c>
      <c r="CU227" s="55">
        <f t="shared" si="347"/>
        <v>-2.1437601387257373E-2</v>
      </c>
      <c r="CV227" s="147">
        <v>234825.90999999989</v>
      </c>
      <c r="CW227" s="55">
        <f t="shared" si="348"/>
        <v>3.6297930559163E-2</v>
      </c>
      <c r="CX227" s="147">
        <v>104089.2</v>
      </c>
      <c r="CY227" s="55">
        <f t="shared" si="349"/>
        <v>1.5422805657379886E-2</v>
      </c>
      <c r="CZ227" s="55">
        <f t="shared" si="350"/>
        <v>-2.0875124901783115E-2</v>
      </c>
      <c r="DA227" s="147">
        <v>52</v>
      </c>
      <c r="DB227" s="55">
        <f t="shared" si="351"/>
        <v>1.7627118644067796E-2</v>
      </c>
      <c r="DC227" s="147">
        <v>77</v>
      </c>
      <c r="DD227" s="55">
        <f t="shared" si="352"/>
        <v>2.5412541254125412E-2</v>
      </c>
      <c r="DE227" s="55">
        <f t="shared" si="353"/>
        <v>7.7854226100576157E-3</v>
      </c>
      <c r="DF227" s="147">
        <v>121177.33</v>
      </c>
      <c r="DG227" s="55">
        <f t="shared" si="354"/>
        <v>1.8730838984866625E-2</v>
      </c>
      <c r="DH227" s="147">
        <v>175622.9</v>
      </c>
      <c r="DI227" s="55">
        <f t="shared" si="355"/>
        <v>2.6021891374758018E-2</v>
      </c>
      <c r="DJ227" s="55">
        <f t="shared" si="356"/>
        <v>7.2910523898913927E-3</v>
      </c>
      <c r="DK227" s="147">
        <v>42</v>
      </c>
      <c r="DL227" s="55">
        <f t="shared" si="357"/>
        <v>1.423728813559322E-2</v>
      </c>
      <c r="DM227" s="147">
        <v>19</v>
      </c>
      <c r="DN227" s="55">
        <f t="shared" si="358"/>
        <v>6.2706270627062707E-3</v>
      </c>
      <c r="DO227" s="55">
        <f t="shared" si="359"/>
        <v>-7.9666610728869498E-3</v>
      </c>
      <c r="DP227" s="147">
        <v>90339.98000000001</v>
      </c>
      <c r="DQ227" s="55">
        <f t="shared" si="360"/>
        <v>1.3964192966424259E-2</v>
      </c>
      <c r="DR227" s="147">
        <v>41128.81</v>
      </c>
      <c r="DS227" s="55">
        <f t="shared" si="361"/>
        <v>6.0940197787023292E-3</v>
      </c>
      <c r="DT227" s="55">
        <f t="shared" si="362"/>
        <v>-7.8701731877219294E-3</v>
      </c>
      <c r="DU227" s="8">
        <f t="shared" si="363"/>
        <v>2950</v>
      </c>
      <c r="DV227" s="8">
        <f t="shared" si="364"/>
        <v>3030</v>
      </c>
      <c r="DW227" s="56">
        <f t="shared" si="365"/>
        <v>2.7118644067796627E-2</v>
      </c>
      <c r="DX227" s="9">
        <f t="shared" si="366"/>
        <v>6469402.1500000022</v>
      </c>
      <c r="DY227" s="9">
        <f t="shared" si="367"/>
        <v>6749044.3900000006</v>
      </c>
      <c r="DZ227" s="56">
        <f t="shared" si="368"/>
        <v>4.3225360476315089E-2</v>
      </c>
      <c r="EA227" s="106"/>
      <c r="EB227" s="78"/>
    </row>
    <row r="228" spans="1:132" ht="15.75" x14ac:dyDescent="0.25">
      <c r="A228" s="6" t="s">
        <v>125</v>
      </c>
      <c r="B228" s="109" t="s">
        <v>143</v>
      </c>
      <c r="C228" s="1" t="s">
        <v>651</v>
      </c>
      <c r="D228" s="15" t="s">
        <v>6</v>
      </c>
      <c r="E228" s="15">
        <v>914</v>
      </c>
      <c r="F228" s="7">
        <f t="shared" si="289"/>
        <v>0.26271917217591262</v>
      </c>
      <c r="G228" s="15">
        <v>1190</v>
      </c>
      <c r="H228" s="7">
        <f t="shared" si="290"/>
        <v>0.31809676557070304</v>
      </c>
      <c r="I228" s="55">
        <f t="shared" si="291"/>
        <v>5.5377593394790425E-2</v>
      </c>
      <c r="J228" s="9">
        <v>2396757.060000001</v>
      </c>
      <c r="K228" s="7">
        <f t="shared" si="292"/>
        <v>0.32586556396105953</v>
      </c>
      <c r="L228" s="9">
        <v>3049232.8600000008</v>
      </c>
      <c r="M228" s="7">
        <f t="shared" si="293"/>
        <v>0.39264561467927461</v>
      </c>
      <c r="N228" s="55">
        <f t="shared" si="314"/>
        <v>6.6780050718215078E-2</v>
      </c>
      <c r="O228" s="15">
        <v>237</v>
      </c>
      <c r="P228" s="7">
        <f t="shared" si="294"/>
        <v>6.8123023857430298E-2</v>
      </c>
      <c r="Q228" s="15">
        <v>74</v>
      </c>
      <c r="R228" s="7">
        <f t="shared" si="295"/>
        <v>1.9780807270783213E-2</v>
      </c>
      <c r="S228" s="55">
        <f t="shared" si="315"/>
        <v>-4.8342216586647085E-2</v>
      </c>
      <c r="T228" s="9">
        <v>636833.33000000007</v>
      </c>
      <c r="U228" s="7">
        <f t="shared" si="296"/>
        <v>8.6584516926237601E-2</v>
      </c>
      <c r="V228" s="9">
        <v>178129.45</v>
      </c>
      <c r="W228" s="7">
        <f t="shared" si="297"/>
        <v>2.2937489722490757E-2</v>
      </c>
      <c r="X228" s="55">
        <f t="shared" si="316"/>
        <v>-6.3647027203746848E-2</v>
      </c>
      <c r="Y228" s="15">
        <v>35</v>
      </c>
      <c r="Z228" s="7">
        <f t="shared" si="298"/>
        <v>1.0060362173038229E-2</v>
      </c>
      <c r="AA228" s="9">
        <v>62</v>
      </c>
      <c r="AB228" s="7">
        <f t="shared" si="299"/>
        <v>1.6573108794439989E-2</v>
      </c>
      <c r="AC228" s="55">
        <f t="shared" si="317"/>
        <v>6.5127466214017597E-3</v>
      </c>
      <c r="AD228" s="9">
        <v>111333.68</v>
      </c>
      <c r="AE228" s="7">
        <f t="shared" si="300"/>
        <v>1.5137042058430451E-2</v>
      </c>
      <c r="AF228" s="9">
        <v>171116.9</v>
      </c>
      <c r="AG228" s="7">
        <f t="shared" si="301"/>
        <v>2.2034493089685497E-2</v>
      </c>
      <c r="AH228" s="55">
        <f t="shared" si="318"/>
        <v>6.8974510312550461E-3</v>
      </c>
      <c r="AI228" s="15">
        <f t="shared" si="319"/>
        <v>1186</v>
      </c>
      <c r="AJ228" s="7">
        <f t="shared" si="302"/>
        <v>0.34090255820638116</v>
      </c>
      <c r="AK228" s="9">
        <f t="shared" si="320"/>
        <v>1326</v>
      </c>
      <c r="AL228" s="7">
        <f t="shared" si="303"/>
        <v>0.35445068163592625</v>
      </c>
      <c r="AM228" s="54">
        <f t="shared" si="321"/>
        <v>1.3548123429545089E-2</v>
      </c>
      <c r="AN228" s="9">
        <f t="shared" si="322"/>
        <v>3144924.0700000012</v>
      </c>
      <c r="AO228" s="7">
        <f t="shared" si="304"/>
        <v>0.42758712294572759</v>
      </c>
      <c r="AP228" s="9">
        <f t="shared" si="323"/>
        <v>3398479.2100000009</v>
      </c>
      <c r="AQ228" s="7">
        <f t="shared" si="305"/>
        <v>0.43761759749145085</v>
      </c>
      <c r="AR228" s="54">
        <f t="shared" si="306"/>
        <v>1.0030474545723256E-2</v>
      </c>
      <c r="AS228" s="15">
        <v>1646</v>
      </c>
      <c r="AT228" s="7">
        <f t="shared" si="307"/>
        <v>0.47312446105202643</v>
      </c>
      <c r="AU228" s="15">
        <v>1688</v>
      </c>
      <c r="AV228" s="7">
        <f t="shared" si="371"/>
        <v>0.4512162523389468</v>
      </c>
      <c r="AW228" s="54">
        <f t="shared" si="324"/>
        <v>-2.1908208713079635E-2</v>
      </c>
      <c r="AX228" s="9">
        <v>2964534.2799999979</v>
      </c>
      <c r="AY228" s="7">
        <f t="shared" ref="AY228:AY241" si="376">AX228/$DX228</f>
        <v>0.40306114088763445</v>
      </c>
      <c r="AZ228" s="9">
        <v>3081797.0799999968</v>
      </c>
      <c r="BA228" s="7">
        <f t="shared" si="373"/>
        <v>0.39683886549530101</v>
      </c>
      <c r="BB228" s="54">
        <f t="shared" si="308"/>
        <v>-6.2222753923334428E-3</v>
      </c>
      <c r="BC228" s="15">
        <v>456</v>
      </c>
      <c r="BD228" s="7">
        <f t="shared" ref="BD228:BD234" si="377">BC228/$DU228</f>
        <v>0.13107214716872664</v>
      </c>
      <c r="BE228" s="15">
        <v>569</v>
      </c>
      <c r="BF228" s="7">
        <f t="shared" si="374"/>
        <v>0.1520983694199412</v>
      </c>
      <c r="BG228" s="54">
        <f t="shared" si="325"/>
        <v>2.102622225121456E-2</v>
      </c>
      <c r="BH228" s="9">
        <v>651276.94999999984</v>
      </c>
      <c r="BI228" s="7">
        <f t="shared" si="309"/>
        <v>8.854828641105103E-2</v>
      </c>
      <c r="BJ228" s="9">
        <v>834877.96000000031</v>
      </c>
      <c r="BK228" s="7">
        <f t="shared" si="375"/>
        <v>0.10750611213942475</v>
      </c>
      <c r="BL228" s="54">
        <f t="shared" si="326"/>
        <v>1.895782572837372E-2</v>
      </c>
      <c r="BM228" s="15">
        <f t="shared" si="327"/>
        <v>2102</v>
      </c>
      <c r="BN228" s="7">
        <f t="shared" si="310"/>
        <v>0.60419660822075305</v>
      </c>
      <c r="BO228" s="15">
        <f t="shared" si="328"/>
        <v>2257</v>
      </c>
      <c r="BP228" s="7">
        <f t="shared" si="311"/>
        <v>0.60331462175888795</v>
      </c>
      <c r="BQ228" s="54">
        <f t="shared" si="329"/>
        <v>-8.8198646186510299E-4</v>
      </c>
      <c r="BR228" s="9">
        <f t="shared" si="330"/>
        <v>3615811.2299999977</v>
      </c>
      <c r="BS228" s="7">
        <f t="shared" si="312"/>
        <v>0.49160942729868545</v>
      </c>
      <c r="BT228" s="9">
        <f t="shared" si="331"/>
        <v>3916675.0399999972</v>
      </c>
      <c r="BU228" s="7">
        <f t="shared" si="313"/>
        <v>0.50434497763472574</v>
      </c>
      <c r="BV228" s="55">
        <f t="shared" si="332"/>
        <v>1.2735550336040291E-2</v>
      </c>
      <c r="BW228" s="147">
        <v>15</v>
      </c>
      <c r="BX228" s="7">
        <f t="shared" si="333"/>
        <v>4.3115837884449551E-3</v>
      </c>
      <c r="BY228" s="147">
        <v>9</v>
      </c>
      <c r="BZ228" s="7">
        <f t="shared" si="334"/>
        <v>2.4057738572574178E-3</v>
      </c>
      <c r="CA228" s="54">
        <f t="shared" si="335"/>
        <v>-1.9058099311875373E-3</v>
      </c>
      <c r="CB228" s="147">
        <v>62722.640000000007</v>
      </c>
      <c r="CC228" s="7">
        <f t="shared" si="336"/>
        <v>8.5278348806559923E-3</v>
      </c>
      <c r="CD228" s="147">
        <v>41169.61</v>
      </c>
      <c r="CE228" s="7">
        <f t="shared" si="337"/>
        <v>5.3013553135315503E-3</v>
      </c>
      <c r="CF228" s="148">
        <f t="shared" si="338"/>
        <v>-3.226479567124442E-3</v>
      </c>
      <c r="CG228" s="147">
        <v>98</v>
      </c>
      <c r="CH228" s="55">
        <f t="shared" si="339"/>
        <v>2.8169014084507043E-2</v>
      </c>
      <c r="CI228" s="147">
        <v>62</v>
      </c>
      <c r="CJ228" s="55">
        <f t="shared" si="340"/>
        <v>1.6573108794439989E-2</v>
      </c>
      <c r="CK228" s="55">
        <f t="shared" si="341"/>
        <v>-1.1595905290067054E-2</v>
      </c>
      <c r="CL228" s="147">
        <v>368377.65999999992</v>
      </c>
      <c r="CM228" s="55">
        <f t="shared" si="342"/>
        <v>5.0085006916201748E-2</v>
      </c>
      <c r="CN228" s="147">
        <v>214373.39</v>
      </c>
      <c r="CO228" s="55">
        <f t="shared" si="343"/>
        <v>2.76045731343161E-2</v>
      </c>
      <c r="CP228" s="55">
        <f t="shared" si="344"/>
        <v>-2.2480433781885648E-2</v>
      </c>
      <c r="CQ228" s="147">
        <v>37</v>
      </c>
      <c r="CR228" s="55">
        <f t="shared" si="345"/>
        <v>1.0635240011497557E-2</v>
      </c>
      <c r="CS228" s="147">
        <v>24</v>
      </c>
      <c r="CT228" s="55">
        <f t="shared" si="346"/>
        <v>6.4153969526864474E-3</v>
      </c>
      <c r="CU228" s="55">
        <f t="shared" si="347"/>
        <v>-4.2198430588111097E-3</v>
      </c>
      <c r="CV228" s="147">
        <v>78331.62000000001</v>
      </c>
      <c r="CW228" s="55">
        <f t="shared" si="348"/>
        <v>1.0650047914027383E-2</v>
      </c>
      <c r="CX228" s="147">
        <v>58367.89</v>
      </c>
      <c r="CY228" s="55">
        <f t="shared" si="349"/>
        <v>7.5159547003511825E-3</v>
      </c>
      <c r="CZ228" s="55">
        <f t="shared" si="350"/>
        <v>-3.1340932136762001E-3</v>
      </c>
      <c r="DA228" s="147">
        <v>13</v>
      </c>
      <c r="DB228" s="55">
        <f t="shared" si="351"/>
        <v>3.7367059499856282E-3</v>
      </c>
      <c r="DC228" s="147">
        <v>25</v>
      </c>
      <c r="DD228" s="55">
        <f t="shared" si="352"/>
        <v>6.6827051590483827E-3</v>
      </c>
      <c r="DE228" s="55">
        <f t="shared" si="353"/>
        <v>2.9459992090627544E-3</v>
      </c>
      <c r="DF228" s="147">
        <v>24935.42</v>
      </c>
      <c r="DG228" s="55">
        <f t="shared" si="354"/>
        <v>3.3902454431096489E-3</v>
      </c>
      <c r="DH228" s="147">
        <v>54847.67</v>
      </c>
      <c r="DI228" s="55">
        <f t="shared" si="355"/>
        <v>7.0626607050522216E-3</v>
      </c>
      <c r="DJ228" s="55">
        <f t="shared" si="356"/>
        <v>3.6724152619425727E-3</v>
      </c>
      <c r="DK228" s="147">
        <v>28</v>
      </c>
      <c r="DL228" s="55">
        <f t="shared" si="357"/>
        <v>8.0482897384305842E-3</v>
      </c>
      <c r="DM228" s="147">
        <v>38</v>
      </c>
      <c r="DN228" s="55">
        <f t="shared" si="358"/>
        <v>1.0157711841753542E-2</v>
      </c>
      <c r="DO228" s="55">
        <f t="shared" si="359"/>
        <v>2.1094221033229575E-3</v>
      </c>
      <c r="DP228" s="147">
        <v>59945.96</v>
      </c>
      <c r="DQ228" s="55">
        <f t="shared" si="360"/>
        <v>8.1503146015921655E-3</v>
      </c>
      <c r="DR228" s="147">
        <v>81952.25</v>
      </c>
      <c r="DS228" s="55">
        <f t="shared" si="361"/>
        <v>1.055288102057236E-2</v>
      </c>
      <c r="DT228" s="55">
        <f t="shared" si="362"/>
        <v>2.4025664189801944E-3</v>
      </c>
      <c r="DU228" s="8">
        <f t="shared" si="363"/>
        <v>3479</v>
      </c>
      <c r="DV228" s="8">
        <f t="shared" si="364"/>
        <v>3741</v>
      </c>
      <c r="DW228" s="56">
        <f t="shared" si="365"/>
        <v>7.5308996838171938E-2</v>
      </c>
      <c r="DX228" s="9">
        <f t="shared" si="366"/>
        <v>7355048.5999999987</v>
      </c>
      <c r="DY228" s="9">
        <f t="shared" si="367"/>
        <v>7765865.0599999977</v>
      </c>
      <c r="DZ228" s="56">
        <f t="shared" si="368"/>
        <v>5.5855029972201597E-2</v>
      </c>
      <c r="EA228" s="106"/>
      <c r="EB228" s="78"/>
    </row>
    <row r="229" spans="1:132" ht="15.75" x14ac:dyDescent="0.25">
      <c r="A229" s="6" t="s">
        <v>211</v>
      </c>
      <c r="B229" s="109" t="s">
        <v>229</v>
      </c>
      <c r="C229" s="1" t="s">
        <v>651</v>
      </c>
      <c r="D229" s="15" t="s">
        <v>37</v>
      </c>
      <c r="E229" s="15">
        <v>1682</v>
      </c>
      <c r="F229" s="7">
        <f t="shared" si="289"/>
        <v>0.3230887437572032</v>
      </c>
      <c r="G229" s="15">
        <v>1798</v>
      </c>
      <c r="H229" s="7">
        <f t="shared" si="290"/>
        <v>0.34156534954407297</v>
      </c>
      <c r="I229" s="55">
        <f t="shared" si="291"/>
        <v>1.8476605786869771E-2</v>
      </c>
      <c r="J229" s="9">
        <v>3341859</v>
      </c>
      <c r="K229" s="7">
        <f t="shared" si="292"/>
        <v>0.40977554805132471</v>
      </c>
      <c r="L229" s="9">
        <v>3606822.52</v>
      </c>
      <c r="M229" s="7">
        <f t="shared" si="293"/>
        <v>0.42016504370816227</v>
      </c>
      <c r="N229" s="55">
        <f t="shared" si="314"/>
        <v>1.0389495656837555E-2</v>
      </c>
      <c r="O229" s="15">
        <v>208</v>
      </c>
      <c r="P229" s="7">
        <f t="shared" si="294"/>
        <v>3.9953899346907414E-2</v>
      </c>
      <c r="Q229" s="15">
        <v>121</v>
      </c>
      <c r="R229" s="7">
        <f t="shared" si="295"/>
        <v>2.2986322188449849E-2</v>
      </c>
      <c r="S229" s="55">
        <f t="shared" si="315"/>
        <v>-1.6967577158457564E-2</v>
      </c>
      <c r="T229" s="9">
        <v>413146</v>
      </c>
      <c r="U229" s="7">
        <f t="shared" si="296"/>
        <v>5.0659566599073329E-2</v>
      </c>
      <c r="V229" s="9">
        <v>245539</v>
      </c>
      <c r="W229" s="7">
        <f t="shared" si="297"/>
        <v>2.8603266197600001E-2</v>
      </c>
      <c r="X229" s="55">
        <f t="shared" si="316"/>
        <v>-2.2056300401473328E-2</v>
      </c>
      <c r="Y229" s="15">
        <v>4</v>
      </c>
      <c r="Z229" s="7">
        <f t="shared" si="298"/>
        <v>7.68344218209758E-4</v>
      </c>
      <c r="AA229" s="9">
        <v>14</v>
      </c>
      <c r="AB229" s="7">
        <f t="shared" si="299"/>
        <v>2.6595744680851063E-3</v>
      </c>
      <c r="AC229" s="55">
        <f t="shared" si="317"/>
        <v>1.8912302498753483E-3</v>
      </c>
      <c r="AD229" s="9">
        <v>4398</v>
      </c>
      <c r="AE229" s="7">
        <f t="shared" si="300"/>
        <v>5.3927854536344171E-4</v>
      </c>
      <c r="AF229" s="9">
        <v>30793</v>
      </c>
      <c r="AG229" s="7">
        <f t="shared" si="301"/>
        <v>3.5871302563857343E-3</v>
      </c>
      <c r="AH229" s="55">
        <f t="shared" si="318"/>
        <v>3.0478517110222926E-3</v>
      </c>
      <c r="AI229" s="15">
        <f t="shared" si="319"/>
        <v>1894</v>
      </c>
      <c r="AJ229" s="7">
        <f t="shared" si="302"/>
        <v>0.36381098732232042</v>
      </c>
      <c r="AK229" s="9">
        <f t="shared" si="320"/>
        <v>1933</v>
      </c>
      <c r="AL229" s="7">
        <f t="shared" si="303"/>
        <v>0.36721124620060791</v>
      </c>
      <c r="AM229" s="54">
        <f t="shared" si="321"/>
        <v>3.4002588782874876E-3</v>
      </c>
      <c r="AN229" s="9">
        <f t="shared" si="322"/>
        <v>3759403</v>
      </c>
      <c r="AO229" s="7">
        <f t="shared" si="304"/>
        <v>0.46097439319576144</v>
      </c>
      <c r="AP229" s="9">
        <f t="shared" si="323"/>
        <v>3883154.52</v>
      </c>
      <c r="AQ229" s="7">
        <f t="shared" si="305"/>
        <v>0.45235544016214796</v>
      </c>
      <c r="AR229" s="54">
        <f t="shared" si="306"/>
        <v>-8.6189530336134856E-3</v>
      </c>
      <c r="AS229" s="15">
        <v>2273</v>
      </c>
      <c r="AT229" s="7">
        <f t="shared" si="307"/>
        <v>0.43661160199769494</v>
      </c>
      <c r="AU229" s="15">
        <v>2209</v>
      </c>
      <c r="AV229" s="7">
        <f t="shared" si="371"/>
        <v>0.41964285714285715</v>
      </c>
      <c r="AW229" s="54">
        <f t="shared" si="324"/>
        <v>-1.6968744854837792E-2</v>
      </c>
      <c r="AX229" s="9">
        <v>2836706.7</v>
      </c>
      <c r="AY229" s="7">
        <f t="shared" si="376"/>
        <v>0.34783425711658233</v>
      </c>
      <c r="AZ229" s="9">
        <v>2975108.4300000011</v>
      </c>
      <c r="BA229" s="7">
        <f t="shared" si="373"/>
        <v>0.34657556799536465</v>
      </c>
      <c r="BB229" s="54">
        <f t="shared" si="308"/>
        <v>-1.2586891212176821E-3</v>
      </c>
      <c r="BC229" s="15">
        <v>632</v>
      </c>
      <c r="BD229" s="7">
        <f t="shared" si="377"/>
        <v>0.12139838647714175</v>
      </c>
      <c r="BE229" s="15">
        <v>589</v>
      </c>
      <c r="BF229" s="7">
        <f t="shared" si="374"/>
        <v>0.11189209726443769</v>
      </c>
      <c r="BG229" s="54">
        <f t="shared" si="325"/>
        <v>-9.5062892127040638E-3</v>
      </c>
      <c r="BH229" s="9">
        <v>613684</v>
      </c>
      <c r="BI229" s="7">
        <f t="shared" si="309"/>
        <v>7.5249343981995995E-2</v>
      </c>
      <c r="BJ229" s="9">
        <v>614151.42000000004</v>
      </c>
      <c r="BK229" s="7">
        <f t="shared" si="375"/>
        <v>7.1543569664672582E-2</v>
      </c>
      <c r="BL229" s="54">
        <f t="shared" si="326"/>
        <v>-3.7057743173234126E-3</v>
      </c>
      <c r="BM229" s="15">
        <f t="shared" si="327"/>
        <v>2905</v>
      </c>
      <c r="BN229" s="7">
        <f t="shared" si="310"/>
        <v>0.55800998847483674</v>
      </c>
      <c r="BO229" s="15">
        <f t="shared" si="328"/>
        <v>2798</v>
      </c>
      <c r="BP229" s="7">
        <f t="shared" si="311"/>
        <v>0.53153495440729481</v>
      </c>
      <c r="BQ229" s="54">
        <f t="shared" si="329"/>
        <v>-2.6475034067541925E-2</v>
      </c>
      <c r="BR229" s="9">
        <f t="shared" si="330"/>
        <v>3450390.7</v>
      </c>
      <c r="BS229" s="7">
        <f t="shared" si="312"/>
        <v>0.42308360109857834</v>
      </c>
      <c r="BT229" s="9">
        <f t="shared" si="331"/>
        <v>3589259.850000001</v>
      </c>
      <c r="BU229" s="7">
        <f t="shared" si="313"/>
        <v>0.41811913766003722</v>
      </c>
      <c r="BV229" s="55">
        <f t="shared" si="332"/>
        <v>-4.9644634385411224E-3</v>
      </c>
      <c r="BW229" s="147">
        <v>12</v>
      </c>
      <c r="BX229" s="7">
        <f t="shared" si="333"/>
        <v>2.3050326546292738E-3</v>
      </c>
      <c r="BY229" s="147">
        <v>5</v>
      </c>
      <c r="BZ229" s="7">
        <f t="shared" si="334"/>
        <v>9.4984802431610945E-4</v>
      </c>
      <c r="CA229" s="54">
        <f t="shared" si="335"/>
        <v>-1.3551846303131642E-3</v>
      </c>
      <c r="CB229" s="147">
        <v>44994</v>
      </c>
      <c r="CC229" s="7">
        <f t="shared" si="336"/>
        <v>5.5171211619105725E-3</v>
      </c>
      <c r="CD229" s="147">
        <v>18747.5</v>
      </c>
      <c r="CE229" s="7">
        <f t="shared" si="337"/>
        <v>2.183928960529716E-3</v>
      </c>
      <c r="CF229" s="148">
        <f t="shared" si="338"/>
        <v>-3.3331922013808564E-3</v>
      </c>
      <c r="CG229" s="147">
        <v>219</v>
      </c>
      <c r="CH229" s="55">
        <f t="shared" si="339"/>
        <v>4.2066845946984247E-2</v>
      </c>
      <c r="CI229" s="147">
        <v>217</v>
      </c>
      <c r="CJ229" s="55">
        <f t="shared" si="340"/>
        <v>4.1223404255319146E-2</v>
      </c>
      <c r="CK229" s="55">
        <f t="shared" si="341"/>
        <v>-8.4344169166510052E-4</v>
      </c>
      <c r="CL229" s="147">
        <v>639340.5</v>
      </c>
      <c r="CM229" s="55">
        <f t="shared" si="342"/>
        <v>7.8395319425178606E-2</v>
      </c>
      <c r="CN229" s="147">
        <v>610193</v>
      </c>
      <c r="CO229" s="55">
        <f t="shared" si="343"/>
        <v>7.1082446417522829E-2</v>
      </c>
      <c r="CP229" s="55">
        <f t="shared" si="344"/>
        <v>-7.3128730076557763E-3</v>
      </c>
      <c r="CQ229" s="147">
        <v>68</v>
      </c>
      <c r="CR229" s="55">
        <f t="shared" si="345"/>
        <v>1.3061851709565886E-2</v>
      </c>
      <c r="CS229" s="147">
        <v>171</v>
      </c>
      <c r="CT229" s="55">
        <f t="shared" si="346"/>
        <v>3.2484802431610942E-2</v>
      </c>
      <c r="CU229" s="55">
        <f t="shared" si="347"/>
        <v>1.9422950722045057E-2</v>
      </c>
      <c r="CV229" s="147">
        <v>108116</v>
      </c>
      <c r="CW229" s="55">
        <f t="shared" si="348"/>
        <v>1.3257080311622071E-2</v>
      </c>
      <c r="CX229" s="147">
        <v>278064.5</v>
      </c>
      <c r="CY229" s="55">
        <f t="shared" si="349"/>
        <v>3.2392218399531415E-2</v>
      </c>
      <c r="CZ229" s="55">
        <f t="shared" si="350"/>
        <v>1.9135138087909342E-2</v>
      </c>
      <c r="DA229" s="147">
        <v>47</v>
      </c>
      <c r="DB229" s="55">
        <f t="shared" si="351"/>
        <v>9.0280445639646569E-3</v>
      </c>
      <c r="DC229" s="147">
        <v>44</v>
      </c>
      <c r="DD229" s="55">
        <f t="shared" si="352"/>
        <v>8.3586626139817623E-3</v>
      </c>
      <c r="DE229" s="55">
        <f t="shared" si="353"/>
        <v>-6.6938194998289458E-4</v>
      </c>
      <c r="DF229" s="147">
        <v>67926.5</v>
      </c>
      <c r="DG229" s="55">
        <f t="shared" si="354"/>
        <v>8.3290823355229252E-3</v>
      </c>
      <c r="DH229" s="147">
        <v>66478</v>
      </c>
      <c r="DI229" s="55">
        <f t="shared" si="355"/>
        <v>7.7441381217812763E-3</v>
      </c>
      <c r="DJ229" s="55">
        <f t="shared" si="356"/>
        <v>-5.8494421374164895E-4</v>
      </c>
      <c r="DK229" s="147">
        <v>61</v>
      </c>
      <c r="DL229" s="55">
        <f t="shared" si="357"/>
        <v>1.171724932769881E-2</v>
      </c>
      <c r="DM229" s="147">
        <v>96</v>
      </c>
      <c r="DN229" s="55">
        <f t="shared" si="358"/>
        <v>1.82370820668693E-2</v>
      </c>
      <c r="DO229" s="55">
        <f t="shared" si="359"/>
        <v>6.5198327391704902E-3</v>
      </c>
      <c r="DP229" s="147">
        <v>85169.5</v>
      </c>
      <c r="DQ229" s="55">
        <f t="shared" si="360"/>
        <v>1.0443402471426022E-2</v>
      </c>
      <c r="DR229" s="147">
        <v>138402</v>
      </c>
      <c r="DS229" s="55">
        <f t="shared" si="361"/>
        <v>1.6122690278449595E-2</v>
      </c>
      <c r="DT229" s="55">
        <f t="shared" si="362"/>
        <v>5.6792878070235728E-3</v>
      </c>
      <c r="DU229" s="8">
        <f t="shared" si="363"/>
        <v>5206</v>
      </c>
      <c r="DV229" s="8">
        <f t="shared" si="364"/>
        <v>5264</v>
      </c>
      <c r="DW229" s="56">
        <f t="shared" si="365"/>
        <v>1.1140991164041436E-2</v>
      </c>
      <c r="DX229" s="9">
        <f t="shared" si="366"/>
        <v>8155340.2000000002</v>
      </c>
      <c r="DY229" s="9">
        <f t="shared" si="367"/>
        <v>8584299.370000001</v>
      </c>
      <c r="DZ229" s="56">
        <f t="shared" si="368"/>
        <v>5.2598562350593348E-2</v>
      </c>
      <c r="EA229" s="106"/>
      <c r="EB229" s="78"/>
    </row>
    <row r="230" spans="1:132" ht="15.75" x14ac:dyDescent="0.25">
      <c r="A230" s="6" t="s">
        <v>288</v>
      </c>
      <c r="B230" s="109" t="s">
        <v>305</v>
      </c>
      <c r="C230" s="1" t="s">
        <v>651</v>
      </c>
      <c r="D230" s="15" t="s">
        <v>6</v>
      </c>
      <c r="E230" s="15">
        <v>4136</v>
      </c>
      <c r="F230" s="7">
        <f t="shared" si="289"/>
        <v>0.31027756939234807</v>
      </c>
      <c r="G230" s="15">
        <v>5104</v>
      </c>
      <c r="H230" s="7">
        <f t="shared" si="290"/>
        <v>0.35910785900232184</v>
      </c>
      <c r="I230" s="55">
        <f t="shared" si="291"/>
        <v>4.8830289609973765E-2</v>
      </c>
      <c r="J230" s="9">
        <v>11286807.62999998</v>
      </c>
      <c r="K230" s="7">
        <f t="shared" si="292"/>
        <v>0.39763412400822729</v>
      </c>
      <c r="L230" s="9">
        <v>13338323.059999989</v>
      </c>
      <c r="M230" s="7">
        <f t="shared" si="293"/>
        <v>0.44095250585708939</v>
      </c>
      <c r="N230" s="55">
        <f t="shared" si="314"/>
        <v>4.3318381848862109E-2</v>
      </c>
      <c r="O230" s="15">
        <v>557</v>
      </c>
      <c r="P230" s="7">
        <f t="shared" si="294"/>
        <v>4.17854463615904E-2</v>
      </c>
      <c r="Q230" s="15">
        <v>348</v>
      </c>
      <c r="R230" s="7">
        <f t="shared" si="295"/>
        <v>2.4484626750158306E-2</v>
      </c>
      <c r="S230" s="55">
        <f t="shared" si="315"/>
        <v>-1.7300819611432094E-2</v>
      </c>
      <c r="T230" s="9">
        <v>1501971.17</v>
      </c>
      <c r="U230" s="7">
        <f t="shared" si="296"/>
        <v>5.2914429841182935E-2</v>
      </c>
      <c r="V230" s="9">
        <v>786228.18</v>
      </c>
      <c r="W230" s="7">
        <f t="shared" si="297"/>
        <v>2.5991969499234716E-2</v>
      </c>
      <c r="X230" s="55">
        <f t="shared" si="316"/>
        <v>-2.6922460341948218E-2</v>
      </c>
      <c r="Y230" s="15">
        <v>175</v>
      </c>
      <c r="Z230" s="7">
        <f t="shared" si="298"/>
        <v>1.312828207051763E-2</v>
      </c>
      <c r="AA230" s="9">
        <v>215</v>
      </c>
      <c r="AB230" s="7">
        <f t="shared" si="299"/>
        <v>1.5126996411735734E-2</v>
      </c>
      <c r="AC230" s="55">
        <f t="shared" si="317"/>
        <v>1.9987143412181045E-3</v>
      </c>
      <c r="AD230" s="9">
        <v>438485.07000000012</v>
      </c>
      <c r="AE230" s="7">
        <f t="shared" si="300"/>
        <v>1.5447824789420687E-2</v>
      </c>
      <c r="AF230" s="9">
        <v>557965.41</v>
      </c>
      <c r="AG230" s="7">
        <f t="shared" si="301"/>
        <v>1.8445815460783908E-2</v>
      </c>
      <c r="AH230" s="55">
        <f t="shared" si="318"/>
        <v>2.9979906713632209E-3</v>
      </c>
      <c r="AI230" s="15">
        <f t="shared" si="319"/>
        <v>4868</v>
      </c>
      <c r="AJ230" s="7">
        <f t="shared" si="302"/>
        <v>0.36519129782445614</v>
      </c>
      <c r="AK230" s="9">
        <f t="shared" si="320"/>
        <v>5667</v>
      </c>
      <c r="AL230" s="7">
        <f t="shared" si="303"/>
        <v>0.39871948216421588</v>
      </c>
      <c r="AM230" s="54">
        <f t="shared" si="321"/>
        <v>3.3528184339759737E-2</v>
      </c>
      <c r="AN230" s="9">
        <f t="shared" si="322"/>
        <v>13227263.869999981</v>
      </c>
      <c r="AO230" s="7">
        <f t="shared" si="304"/>
        <v>0.46599637863883087</v>
      </c>
      <c r="AP230" s="9">
        <f t="shared" si="323"/>
        <v>14682516.649999989</v>
      </c>
      <c r="AQ230" s="7">
        <f t="shared" si="305"/>
        <v>0.48539029081710805</v>
      </c>
      <c r="AR230" s="54">
        <f t="shared" si="306"/>
        <v>1.9393912178277184E-2</v>
      </c>
      <c r="AS230" s="15">
        <v>6344</v>
      </c>
      <c r="AT230" s="7">
        <f t="shared" si="307"/>
        <v>0.47591897974493624</v>
      </c>
      <c r="AU230" s="15">
        <v>6463</v>
      </c>
      <c r="AV230" s="7">
        <f t="shared" si="371"/>
        <v>0.4547245479490607</v>
      </c>
      <c r="AW230" s="54">
        <f t="shared" si="324"/>
        <v>-2.1194431795875546E-2</v>
      </c>
      <c r="AX230" s="9">
        <v>11045080.609999981</v>
      </c>
      <c r="AY230" s="7">
        <f t="shared" si="376"/>
        <v>0.38911808342370113</v>
      </c>
      <c r="AZ230" s="9">
        <v>11803010.220000001</v>
      </c>
      <c r="BA230" s="7">
        <f t="shared" si="373"/>
        <v>0.39019649694748365</v>
      </c>
      <c r="BB230" s="54">
        <f t="shared" si="308"/>
        <v>1.0784135237825176E-3</v>
      </c>
      <c r="BC230" s="15">
        <v>1180</v>
      </c>
      <c r="BD230" s="7">
        <f t="shared" si="377"/>
        <v>8.8522130532633164E-2</v>
      </c>
      <c r="BE230" s="15">
        <v>1441</v>
      </c>
      <c r="BF230" s="7">
        <f t="shared" si="374"/>
        <v>0.10138605502005206</v>
      </c>
      <c r="BG230" s="54">
        <f t="shared" si="325"/>
        <v>1.2863924487418896E-2</v>
      </c>
      <c r="BH230" s="9">
        <v>1516471.08</v>
      </c>
      <c r="BI230" s="7">
        <f t="shared" si="309"/>
        <v>5.342526153071428E-2</v>
      </c>
      <c r="BJ230" s="9">
        <v>2022803.560000001</v>
      </c>
      <c r="BK230" s="7">
        <f t="shared" si="375"/>
        <v>6.6871996923925342E-2</v>
      </c>
      <c r="BL230" s="54">
        <f t="shared" si="326"/>
        <v>1.3446735393211062E-2</v>
      </c>
      <c r="BM230" s="15">
        <f t="shared" si="327"/>
        <v>7524</v>
      </c>
      <c r="BN230" s="7">
        <f t="shared" si="310"/>
        <v>0.56444111027756938</v>
      </c>
      <c r="BO230" s="15">
        <f t="shared" si="328"/>
        <v>7904</v>
      </c>
      <c r="BP230" s="7">
        <f t="shared" si="311"/>
        <v>0.55611060296911274</v>
      </c>
      <c r="BQ230" s="54">
        <f t="shared" si="329"/>
        <v>-8.3305073084566361E-3</v>
      </c>
      <c r="BR230" s="9">
        <f t="shared" si="330"/>
        <v>12561551.689999981</v>
      </c>
      <c r="BS230" s="7">
        <f t="shared" si="312"/>
        <v>0.44254334495441539</v>
      </c>
      <c r="BT230" s="9">
        <f t="shared" si="331"/>
        <v>13825813.780000001</v>
      </c>
      <c r="BU230" s="7">
        <f t="shared" si="313"/>
        <v>0.45706849387140897</v>
      </c>
      <c r="BV230" s="55">
        <f t="shared" si="332"/>
        <v>1.452514891699358E-2</v>
      </c>
      <c r="BW230" s="147">
        <v>35</v>
      </c>
      <c r="BX230" s="7">
        <f t="shared" si="333"/>
        <v>2.6256564141035259E-3</v>
      </c>
      <c r="BY230" s="147">
        <v>35</v>
      </c>
      <c r="BZ230" s="7">
        <f t="shared" si="334"/>
        <v>2.462534299584887E-3</v>
      </c>
      <c r="CA230" s="54">
        <f t="shared" si="335"/>
        <v>-1.6312211451863885E-4</v>
      </c>
      <c r="CB230" s="147">
        <v>174418.11</v>
      </c>
      <c r="CC230" s="7">
        <f t="shared" si="336"/>
        <v>6.1447483340354176E-3</v>
      </c>
      <c r="CD230" s="147">
        <v>167608.65</v>
      </c>
      <c r="CE230" s="7">
        <f t="shared" si="337"/>
        <v>5.5409854663412165E-3</v>
      </c>
      <c r="CF230" s="148">
        <f t="shared" si="338"/>
        <v>-6.0376286769420109E-4</v>
      </c>
      <c r="CG230" s="147">
        <v>358</v>
      </c>
      <c r="CH230" s="55">
        <f t="shared" si="339"/>
        <v>2.6856714178544638E-2</v>
      </c>
      <c r="CI230" s="147">
        <v>233</v>
      </c>
      <c r="CJ230" s="55">
        <f t="shared" si="340"/>
        <v>1.6393442622950821E-2</v>
      </c>
      <c r="CK230" s="55">
        <f t="shared" si="341"/>
        <v>-1.0463271555593817E-2</v>
      </c>
      <c r="CL230" s="147">
        <v>1248651.29</v>
      </c>
      <c r="CM230" s="55">
        <f t="shared" si="342"/>
        <v>4.3989972910603581E-2</v>
      </c>
      <c r="CN230" s="147">
        <v>819123.78999999992</v>
      </c>
      <c r="CO230" s="55">
        <f t="shared" si="343"/>
        <v>2.7079467649935338E-2</v>
      </c>
      <c r="CP230" s="55">
        <f t="shared" si="344"/>
        <v>-1.6910505260668243E-2</v>
      </c>
      <c r="CQ230" s="147">
        <v>356</v>
      </c>
      <c r="CR230" s="55">
        <f t="shared" si="345"/>
        <v>2.6706676669167293E-2</v>
      </c>
      <c r="CS230" s="147">
        <v>237</v>
      </c>
      <c r="CT230" s="55">
        <f t="shared" si="346"/>
        <v>1.6674875114331949E-2</v>
      </c>
      <c r="CU230" s="55">
        <f t="shared" si="347"/>
        <v>-1.0031801554835344E-2</v>
      </c>
      <c r="CV230" s="147">
        <v>789110.14</v>
      </c>
      <c r="CW230" s="55">
        <f t="shared" si="348"/>
        <v>2.7800342625748299E-2</v>
      </c>
      <c r="CX230" s="147">
        <v>481741.48</v>
      </c>
      <c r="CY230" s="55">
        <f t="shared" si="349"/>
        <v>1.5925923508206218E-2</v>
      </c>
      <c r="CZ230" s="55">
        <f t="shared" si="350"/>
        <v>-1.1874419117542081E-2</v>
      </c>
      <c r="DA230" s="147">
        <v>63</v>
      </c>
      <c r="DB230" s="55">
        <f t="shared" si="351"/>
        <v>4.7261815453863466E-3</v>
      </c>
      <c r="DC230" s="147">
        <v>74</v>
      </c>
      <c r="DD230" s="55">
        <f t="shared" si="352"/>
        <v>5.2065010905509041E-3</v>
      </c>
      <c r="DE230" s="55">
        <f t="shared" si="353"/>
        <v>4.8031954516455748E-4</v>
      </c>
      <c r="DF230" s="147">
        <v>137564.32</v>
      </c>
      <c r="DG230" s="55">
        <f t="shared" si="354"/>
        <v>4.8463896675793308E-3</v>
      </c>
      <c r="DH230" s="147">
        <v>145611.37</v>
      </c>
      <c r="DI230" s="55">
        <f t="shared" si="355"/>
        <v>4.8137759292496748E-3</v>
      </c>
      <c r="DJ230" s="55">
        <f t="shared" si="356"/>
        <v>-3.2613738329656007E-5</v>
      </c>
      <c r="DK230" s="147">
        <v>126</v>
      </c>
      <c r="DL230" s="55">
        <f t="shared" si="357"/>
        <v>9.4523630907726933E-3</v>
      </c>
      <c r="DM230" s="147">
        <v>63</v>
      </c>
      <c r="DN230" s="55">
        <f t="shared" si="358"/>
        <v>4.4325617392527968E-3</v>
      </c>
      <c r="DO230" s="55">
        <f t="shared" si="359"/>
        <v>-5.0198013515198965E-3</v>
      </c>
      <c r="DP230" s="147">
        <v>246347.58</v>
      </c>
      <c r="DQ230" s="55">
        <f t="shared" si="360"/>
        <v>8.6788228687872879E-3</v>
      </c>
      <c r="DR230" s="147">
        <v>126472.5</v>
      </c>
      <c r="DS230" s="55">
        <f t="shared" si="361"/>
        <v>4.1810627577505075E-3</v>
      </c>
      <c r="DT230" s="55">
        <f t="shared" si="362"/>
        <v>-4.4977601110367804E-3</v>
      </c>
      <c r="DU230" s="8">
        <f t="shared" si="363"/>
        <v>13330</v>
      </c>
      <c r="DV230" s="8">
        <f t="shared" si="364"/>
        <v>14213</v>
      </c>
      <c r="DW230" s="56">
        <f t="shared" si="365"/>
        <v>6.6241560390097431E-2</v>
      </c>
      <c r="DX230" s="9">
        <f t="shared" si="366"/>
        <v>28384906.999999955</v>
      </c>
      <c r="DY230" s="9">
        <f t="shared" si="367"/>
        <v>30248888.219999991</v>
      </c>
      <c r="DZ230" s="56">
        <f t="shared" si="368"/>
        <v>6.5668040413168871E-2</v>
      </c>
      <c r="EA230" s="106"/>
      <c r="EB230" s="78"/>
    </row>
    <row r="231" spans="1:132" ht="15.75" x14ac:dyDescent="0.25">
      <c r="A231" s="6" t="s">
        <v>288</v>
      </c>
      <c r="B231" s="109" t="s">
        <v>306</v>
      </c>
      <c r="C231" s="1" t="s">
        <v>651</v>
      </c>
      <c r="D231" s="15" t="s">
        <v>6</v>
      </c>
      <c r="E231" s="15">
        <v>343</v>
      </c>
      <c r="F231" s="7">
        <f t="shared" si="289"/>
        <v>0.32822966507177032</v>
      </c>
      <c r="G231" s="15">
        <v>725</v>
      </c>
      <c r="H231" s="7">
        <f t="shared" si="290"/>
        <v>0.28532073986619444</v>
      </c>
      <c r="I231" s="55">
        <f t="shared" si="291"/>
        <v>-4.2908925205575876E-2</v>
      </c>
      <c r="J231" s="9">
        <v>808138.65000000026</v>
      </c>
      <c r="K231" s="7">
        <f t="shared" si="292"/>
        <v>0.37399346262370731</v>
      </c>
      <c r="L231" s="9">
        <v>1684780.91</v>
      </c>
      <c r="M231" s="7">
        <f t="shared" si="293"/>
        <v>0.35371669456258703</v>
      </c>
      <c r="N231" s="55">
        <f t="shared" si="314"/>
        <v>-2.0276768061120276E-2</v>
      </c>
      <c r="O231" s="15">
        <v>48</v>
      </c>
      <c r="P231" s="7">
        <f t="shared" si="294"/>
        <v>4.5933014354066985E-2</v>
      </c>
      <c r="Q231" s="15">
        <v>90</v>
      </c>
      <c r="R231" s="7">
        <f t="shared" si="295"/>
        <v>3.541912632821724E-2</v>
      </c>
      <c r="S231" s="55">
        <f t="shared" si="315"/>
        <v>-1.0513888025849745E-2</v>
      </c>
      <c r="T231" s="9">
        <v>105180.6</v>
      </c>
      <c r="U231" s="7">
        <f t="shared" si="296"/>
        <v>4.8675876094824939E-2</v>
      </c>
      <c r="V231" s="9">
        <v>182950</v>
      </c>
      <c r="W231" s="7">
        <f t="shared" si="297"/>
        <v>3.841002048760471E-2</v>
      </c>
      <c r="X231" s="55">
        <f t="shared" si="316"/>
        <v>-1.026585560722023E-2</v>
      </c>
      <c r="Y231" s="15">
        <v>3</v>
      </c>
      <c r="Z231" s="7">
        <f t="shared" si="298"/>
        <v>2.8708133971291866E-3</v>
      </c>
      <c r="AA231" s="9">
        <v>35</v>
      </c>
      <c r="AB231" s="7">
        <f t="shared" si="299"/>
        <v>1.3774104683195593E-2</v>
      </c>
      <c r="AC231" s="55">
        <f t="shared" si="317"/>
        <v>1.0903291286066406E-2</v>
      </c>
      <c r="AD231" s="9">
        <v>13197</v>
      </c>
      <c r="AE231" s="7">
        <f t="shared" si="300"/>
        <v>6.1073576003883292E-3</v>
      </c>
      <c r="AF231" s="9">
        <v>92984.79</v>
      </c>
      <c r="AG231" s="7">
        <f t="shared" si="301"/>
        <v>1.9521987914378907E-2</v>
      </c>
      <c r="AH231" s="55">
        <f t="shared" si="318"/>
        <v>1.3414630313990577E-2</v>
      </c>
      <c r="AI231" s="15">
        <f t="shared" si="319"/>
        <v>394</v>
      </c>
      <c r="AJ231" s="7">
        <f t="shared" si="302"/>
        <v>0.3770334928229665</v>
      </c>
      <c r="AK231" s="9">
        <f t="shared" si="320"/>
        <v>850</v>
      </c>
      <c r="AL231" s="7">
        <f t="shared" si="303"/>
        <v>0.33451397087760726</v>
      </c>
      <c r="AM231" s="54">
        <f t="shared" si="321"/>
        <v>-4.251952194535924E-2</v>
      </c>
      <c r="AN231" s="9">
        <f t="shared" si="322"/>
        <v>926516.25000000023</v>
      </c>
      <c r="AO231" s="7">
        <f t="shared" si="304"/>
        <v>0.42877669631892057</v>
      </c>
      <c r="AP231" s="9">
        <f t="shared" si="323"/>
        <v>1960715.7</v>
      </c>
      <c r="AQ231" s="7">
        <f t="shared" si="305"/>
        <v>0.41164870296457068</v>
      </c>
      <c r="AR231" s="54">
        <f t="shared" si="306"/>
        <v>-1.7127993354349891E-2</v>
      </c>
      <c r="AS231" s="15">
        <v>478</v>
      </c>
      <c r="AT231" s="7">
        <f t="shared" si="307"/>
        <v>0.45741626794258372</v>
      </c>
      <c r="AU231" s="15">
        <v>1377</v>
      </c>
      <c r="AV231" s="7">
        <f t="shared" si="371"/>
        <v>0.54191263282172375</v>
      </c>
      <c r="AW231" s="54">
        <f t="shared" si="324"/>
        <v>8.4496364879140029E-2</v>
      </c>
      <c r="AX231" s="9">
        <v>825406.35000000033</v>
      </c>
      <c r="AY231" s="7">
        <f t="shared" si="376"/>
        <v>0.38198467417453141</v>
      </c>
      <c r="AZ231" s="9">
        <v>2232050.2200000002</v>
      </c>
      <c r="BA231" s="7">
        <f t="shared" si="373"/>
        <v>0.46861489302849196</v>
      </c>
      <c r="BB231" s="54">
        <f t="shared" si="308"/>
        <v>8.663021885396055E-2</v>
      </c>
      <c r="BC231" s="15">
        <v>45</v>
      </c>
      <c r="BD231" s="7">
        <f t="shared" si="377"/>
        <v>4.3062200956937802E-2</v>
      </c>
      <c r="BE231" s="15">
        <v>189</v>
      </c>
      <c r="BF231" s="7">
        <f t="shared" si="374"/>
        <v>7.43801652892562E-2</v>
      </c>
      <c r="BG231" s="54">
        <f t="shared" si="325"/>
        <v>3.1317964332318399E-2</v>
      </c>
      <c r="BH231" s="9">
        <v>79205.06</v>
      </c>
      <c r="BI231" s="7">
        <f t="shared" si="309"/>
        <v>3.6654817396394153E-2</v>
      </c>
      <c r="BJ231" s="9">
        <v>222485.98</v>
      </c>
      <c r="BK231" s="7">
        <f t="shared" si="375"/>
        <v>4.6710527739845922E-2</v>
      </c>
      <c r="BL231" s="54">
        <f t="shared" si="326"/>
        <v>1.0055710343451769E-2</v>
      </c>
      <c r="BM231" s="15">
        <f t="shared" si="327"/>
        <v>523</v>
      </c>
      <c r="BN231" s="7">
        <f t="shared" si="310"/>
        <v>0.50047846889952152</v>
      </c>
      <c r="BO231" s="15">
        <f t="shared" si="328"/>
        <v>1566</v>
      </c>
      <c r="BP231" s="7">
        <f t="shared" si="311"/>
        <v>0.61629279811097992</v>
      </c>
      <c r="BQ231" s="54">
        <f t="shared" si="329"/>
        <v>0.1158143292114584</v>
      </c>
      <c r="BR231" s="9">
        <f t="shared" si="330"/>
        <v>904611.41000000038</v>
      </c>
      <c r="BS231" s="7">
        <f t="shared" si="312"/>
        <v>0.41863949157092561</v>
      </c>
      <c r="BT231" s="9">
        <f t="shared" si="331"/>
        <v>2454536.2000000002</v>
      </c>
      <c r="BU231" s="7">
        <f t="shared" si="313"/>
        <v>0.51532542076833787</v>
      </c>
      <c r="BV231" s="55">
        <f t="shared" si="332"/>
        <v>9.6685929197412257E-2</v>
      </c>
      <c r="BW231" s="147">
        <v>3</v>
      </c>
      <c r="BX231" s="7">
        <f t="shared" si="333"/>
        <v>2.8708133971291866E-3</v>
      </c>
      <c r="BY231" s="147">
        <v>0</v>
      </c>
      <c r="BZ231" s="7">
        <f t="shared" si="334"/>
        <v>0</v>
      </c>
      <c r="CA231" s="54">
        <f t="shared" si="335"/>
        <v>-2.8708133971291866E-3</v>
      </c>
      <c r="CB231" s="147">
        <v>12620.29</v>
      </c>
      <c r="CC231" s="7">
        <f t="shared" si="336"/>
        <v>5.8404655641891966E-3</v>
      </c>
      <c r="CD231" s="147">
        <v>0</v>
      </c>
      <c r="CE231" s="7">
        <f t="shared" si="337"/>
        <v>0</v>
      </c>
      <c r="CF231" s="148">
        <f t="shared" si="338"/>
        <v>-5.8404655641891966E-3</v>
      </c>
      <c r="CG231" s="147">
        <v>70</v>
      </c>
      <c r="CH231" s="55">
        <f t="shared" si="339"/>
        <v>6.6985645933014357E-2</v>
      </c>
      <c r="CI231" s="147">
        <v>78</v>
      </c>
      <c r="CJ231" s="55">
        <f t="shared" si="340"/>
        <v>3.0696576151121605E-2</v>
      </c>
      <c r="CK231" s="55">
        <f t="shared" si="341"/>
        <v>-3.6289069781892752E-2</v>
      </c>
      <c r="CL231" s="147">
        <v>207800.8</v>
      </c>
      <c r="CM231" s="55">
        <f t="shared" si="342"/>
        <v>9.6166840588525801E-2</v>
      </c>
      <c r="CN231" s="147">
        <v>255995.06</v>
      </c>
      <c r="CO231" s="55">
        <f t="shared" si="343"/>
        <v>5.3745698274531822E-2</v>
      </c>
      <c r="CP231" s="55">
        <f t="shared" si="344"/>
        <v>-4.2421142313993979E-2</v>
      </c>
      <c r="CQ231" s="147">
        <v>27</v>
      </c>
      <c r="CR231" s="55">
        <f t="shared" si="345"/>
        <v>2.583732057416268E-2</v>
      </c>
      <c r="CS231" s="147">
        <v>33</v>
      </c>
      <c r="CT231" s="55">
        <f t="shared" si="346"/>
        <v>1.2987012987012988E-2</v>
      </c>
      <c r="CU231" s="55">
        <f t="shared" si="347"/>
        <v>-1.2850307587149692E-2</v>
      </c>
      <c r="CV231" s="147">
        <v>56362.939999999988</v>
      </c>
      <c r="CW231" s="55">
        <f t="shared" si="348"/>
        <v>2.6083854663122776E-2</v>
      </c>
      <c r="CX231" s="147">
        <v>67619.05</v>
      </c>
      <c r="CY231" s="55">
        <f t="shared" si="349"/>
        <v>1.4196496834393918E-2</v>
      </c>
      <c r="CZ231" s="55">
        <f t="shared" si="350"/>
        <v>-1.1887357828728858E-2</v>
      </c>
      <c r="DA231" s="147">
        <v>6</v>
      </c>
      <c r="DB231" s="55">
        <f t="shared" si="351"/>
        <v>5.7416267942583732E-3</v>
      </c>
      <c r="DC231" s="147">
        <v>2</v>
      </c>
      <c r="DD231" s="55">
        <f t="shared" si="352"/>
        <v>7.8709169618260523E-4</v>
      </c>
      <c r="DE231" s="55">
        <f t="shared" si="353"/>
        <v>-4.9545350980757675E-3</v>
      </c>
      <c r="DF231" s="147">
        <v>12334.1</v>
      </c>
      <c r="DG231" s="55">
        <f t="shared" si="354"/>
        <v>5.7080214729824724E-3</v>
      </c>
      <c r="DH231" s="147">
        <v>3475.89</v>
      </c>
      <c r="DI231" s="55">
        <f t="shared" si="355"/>
        <v>7.2975679755485281E-4</v>
      </c>
      <c r="DJ231" s="55">
        <f t="shared" si="356"/>
        <v>-4.9782646754276197E-3</v>
      </c>
      <c r="DK231" s="147">
        <v>22</v>
      </c>
      <c r="DL231" s="55">
        <f t="shared" si="357"/>
        <v>2.1052631578947368E-2</v>
      </c>
      <c r="DM231" s="147">
        <v>12</v>
      </c>
      <c r="DN231" s="55">
        <f t="shared" si="358"/>
        <v>4.7225501770956314E-3</v>
      </c>
      <c r="DO231" s="55">
        <f t="shared" si="359"/>
        <v>-1.6330081401851736E-2</v>
      </c>
      <c r="DP231" s="147">
        <v>40590.51</v>
      </c>
      <c r="DQ231" s="55">
        <f t="shared" si="360"/>
        <v>1.8784629821333523E-2</v>
      </c>
      <c r="DR231" s="147">
        <v>20738.09</v>
      </c>
      <c r="DS231" s="55">
        <f t="shared" si="361"/>
        <v>4.3539243606110431E-3</v>
      </c>
      <c r="DT231" s="55">
        <f t="shared" si="362"/>
        <v>-1.443070546072248E-2</v>
      </c>
      <c r="DU231" s="8">
        <f t="shared" si="363"/>
        <v>1045</v>
      </c>
      <c r="DV231" s="8">
        <f t="shared" si="364"/>
        <v>2541</v>
      </c>
      <c r="DW231" s="56">
        <f t="shared" si="365"/>
        <v>1.4315789473684211</v>
      </c>
      <c r="DX231" s="9">
        <f t="shared" si="366"/>
        <v>2160836.3000000007</v>
      </c>
      <c r="DY231" s="9">
        <f t="shared" si="367"/>
        <v>4763079.9899999993</v>
      </c>
      <c r="DZ231" s="56">
        <f t="shared" si="368"/>
        <v>1.2042761823281096</v>
      </c>
      <c r="EA231" s="106"/>
      <c r="EB231" s="78"/>
    </row>
    <row r="232" spans="1:132" ht="15.75" x14ac:dyDescent="0.25">
      <c r="A232" s="6" t="s">
        <v>315</v>
      </c>
      <c r="B232" s="109" t="s">
        <v>329</v>
      </c>
      <c r="C232" s="1" t="s">
        <v>651</v>
      </c>
      <c r="D232" s="15" t="s">
        <v>6</v>
      </c>
      <c r="E232" s="15">
        <v>1149</v>
      </c>
      <c r="F232" s="7">
        <f t="shared" si="289"/>
        <v>0.26776975064087627</v>
      </c>
      <c r="G232" s="15">
        <v>1207</v>
      </c>
      <c r="H232" s="7">
        <f t="shared" si="290"/>
        <v>0.28958733205374282</v>
      </c>
      <c r="I232" s="55">
        <f t="shared" si="291"/>
        <v>2.1817581412866549E-2</v>
      </c>
      <c r="J232" s="9">
        <v>3070223.6399999992</v>
      </c>
      <c r="K232" s="7">
        <f t="shared" si="292"/>
        <v>0.34523429694685509</v>
      </c>
      <c r="L232" s="9">
        <v>3108461.71</v>
      </c>
      <c r="M232" s="7">
        <f t="shared" si="293"/>
        <v>0.36648103587008124</v>
      </c>
      <c r="N232" s="55">
        <f t="shared" si="314"/>
        <v>2.1246738923226149E-2</v>
      </c>
      <c r="O232" s="15">
        <v>216</v>
      </c>
      <c r="P232" s="7">
        <f t="shared" si="294"/>
        <v>5.0337916569564205E-2</v>
      </c>
      <c r="Q232" s="15">
        <v>195</v>
      </c>
      <c r="R232" s="7">
        <f t="shared" si="295"/>
        <v>4.6785028790786949E-2</v>
      </c>
      <c r="S232" s="55">
        <f t="shared" si="315"/>
        <v>-3.5528877787772556E-3</v>
      </c>
      <c r="T232" s="9">
        <v>582924.07000000018</v>
      </c>
      <c r="U232" s="7">
        <f t="shared" si="296"/>
        <v>6.5547466594273726E-2</v>
      </c>
      <c r="V232" s="9">
        <v>471727.53</v>
      </c>
      <c r="W232" s="7">
        <f t="shared" si="297"/>
        <v>5.5615674237413995E-2</v>
      </c>
      <c r="X232" s="55">
        <f t="shared" si="316"/>
        <v>-9.9317923568597311E-3</v>
      </c>
      <c r="Y232" s="15">
        <v>67</v>
      </c>
      <c r="Z232" s="7">
        <f t="shared" si="298"/>
        <v>1.5614075972966674E-2</v>
      </c>
      <c r="AA232" s="9">
        <v>29</v>
      </c>
      <c r="AB232" s="7">
        <f t="shared" si="299"/>
        <v>6.9577735124760074E-3</v>
      </c>
      <c r="AC232" s="55">
        <f t="shared" si="317"/>
        <v>-8.6563024604906676E-3</v>
      </c>
      <c r="AD232" s="9">
        <v>177461.77</v>
      </c>
      <c r="AE232" s="7">
        <f t="shared" si="300"/>
        <v>1.9954862115808124E-2</v>
      </c>
      <c r="AF232" s="9">
        <v>74478.740000000005</v>
      </c>
      <c r="AG232" s="7">
        <f t="shared" si="301"/>
        <v>8.7808853162609675E-3</v>
      </c>
      <c r="AH232" s="55">
        <f t="shared" si="318"/>
        <v>-1.1173976799547156E-2</v>
      </c>
      <c r="AI232" s="15">
        <f t="shared" si="319"/>
        <v>1432</v>
      </c>
      <c r="AJ232" s="7">
        <f t="shared" si="302"/>
        <v>0.33372174318340714</v>
      </c>
      <c r="AK232" s="9">
        <f t="shared" si="320"/>
        <v>1431</v>
      </c>
      <c r="AL232" s="7">
        <f t="shared" si="303"/>
        <v>0.34333013435700577</v>
      </c>
      <c r="AM232" s="54">
        <f t="shared" si="321"/>
        <v>9.6083911735986294E-3</v>
      </c>
      <c r="AN232" s="9">
        <f t="shared" si="322"/>
        <v>3830609.4799999995</v>
      </c>
      <c r="AO232" s="7">
        <f t="shared" si="304"/>
        <v>0.43073662565693699</v>
      </c>
      <c r="AP232" s="9">
        <f t="shared" si="323"/>
        <v>3654667.9800000004</v>
      </c>
      <c r="AQ232" s="7">
        <f t="shared" si="305"/>
        <v>0.43087759542375625</v>
      </c>
      <c r="AR232" s="54">
        <f t="shared" si="306"/>
        <v>1.4096976681926554E-4</v>
      </c>
      <c r="AS232" s="15">
        <v>2265</v>
      </c>
      <c r="AT232" s="7">
        <f t="shared" si="307"/>
        <v>0.52784898625029131</v>
      </c>
      <c r="AU232" s="15">
        <v>2072</v>
      </c>
      <c r="AV232" s="7">
        <f t="shared" si="371"/>
        <v>0.49712092130518232</v>
      </c>
      <c r="AW232" s="54">
        <f t="shared" si="324"/>
        <v>-3.072806494510899E-2</v>
      </c>
      <c r="AX232" s="9">
        <v>4087401.6599999941</v>
      </c>
      <c r="AY232" s="7">
        <f t="shared" si="376"/>
        <v>0.45961187323458524</v>
      </c>
      <c r="AZ232" s="9">
        <v>3705768.3299999991</v>
      </c>
      <c r="BA232" s="7">
        <f t="shared" si="373"/>
        <v>0.43690221819490926</v>
      </c>
      <c r="BB232" s="54">
        <f t="shared" si="308"/>
        <v>-2.270965503967598E-2</v>
      </c>
      <c r="BC232" s="15">
        <v>460</v>
      </c>
      <c r="BD232" s="7">
        <f t="shared" si="377"/>
        <v>0.10720111862036821</v>
      </c>
      <c r="BE232" s="15">
        <v>555</v>
      </c>
      <c r="BF232" s="7">
        <f t="shared" si="374"/>
        <v>0.1331573896353167</v>
      </c>
      <c r="BG232" s="54">
        <f t="shared" si="325"/>
        <v>2.595627101494849E-2</v>
      </c>
      <c r="BH232" s="9">
        <v>628647.42000000016</v>
      </c>
      <c r="BI232" s="7">
        <f t="shared" si="309"/>
        <v>7.0688873358800156E-2</v>
      </c>
      <c r="BJ232" s="9">
        <v>781035.39000000013</v>
      </c>
      <c r="BK232" s="7">
        <f t="shared" si="375"/>
        <v>9.2082414223591313E-2</v>
      </c>
      <c r="BL232" s="54">
        <f t="shared" si="326"/>
        <v>2.1393540864791158E-2</v>
      </c>
      <c r="BM232" s="15">
        <f t="shared" si="327"/>
        <v>2725</v>
      </c>
      <c r="BN232" s="7">
        <f t="shared" si="310"/>
        <v>0.63505010487065949</v>
      </c>
      <c r="BO232" s="15">
        <f t="shared" si="328"/>
        <v>2627</v>
      </c>
      <c r="BP232" s="7">
        <f t="shared" si="311"/>
        <v>0.63027831094049902</v>
      </c>
      <c r="BQ232" s="54">
        <f t="shared" si="329"/>
        <v>-4.7717939301604728E-3</v>
      </c>
      <c r="BR232" s="9">
        <f t="shared" si="330"/>
        <v>4716049.0799999945</v>
      </c>
      <c r="BS232" s="7">
        <f t="shared" si="312"/>
        <v>0.53030074659338544</v>
      </c>
      <c r="BT232" s="9">
        <f t="shared" si="331"/>
        <v>4486803.7199999988</v>
      </c>
      <c r="BU232" s="7">
        <f t="shared" si="313"/>
        <v>0.52898463241850058</v>
      </c>
      <c r="BV232" s="55">
        <f t="shared" si="332"/>
        <v>-1.3161141748848637E-3</v>
      </c>
      <c r="BW232" s="147">
        <v>0</v>
      </c>
      <c r="BX232" s="7">
        <f t="shared" si="333"/>
        <v>0</v>
      </c>
      <c r="BY232" s="147">
        <v>0</v>
      </c>
      <c r="BZ232" s="7">
        <f t="shared" si="334"/>
        <v>0</v>
      </c>
      <c r="CA232" s="54">
        <f t="shared" si="335"/>
        <v>0</v>
      </c>
      <c r="CB232" s="147">
        <v>0</v>
      </c>
      <c r="CC232" s="7">
        <f t="shared" si="336"/>
        <v>0</v>
      </c>
      <c r="CD232" s="147">
        <v>0</v>
      </c>
      <c r="CE232" s="7">
        <f t="shared" si="337"/>
        <v>0</v>
      </c>
      <c r="CF232" s="148">
        <f t="shared" si="338"/>
        <v>0</v>
      </c>
      <c r="CG232" s="147">
        <v>34</v>
      </c>
      <c r="CH232" s="55">
        <f t="shared" si="339"/>
        <v>7.9235609415054774E-3</v>
      </c>
      <c r="CI232" s="147">
        <v>61</v>
      </c>
      <c r="CJ232" s="55">
        <f t="shared" si="340"/>
        <v>1.463531669865643E-2</v>
      </c>
      <c r="CK232" s="55">
        <f t="shared" si="341"/>
        <v>6.7117557571509529E-3</v>
      </c>
      <c r="CL232" s="147">
        <v>126656.02</v>
      </c>
      <c r="CM232" s="55">
        <f t="shared" si="342"/>
        <v>1.4241959917547516E-2</v>
      </c>
      <c r="CN232" s="147">
        <v>238892.5199999999</v>
      </c>
      <c r="CO232" s="55">
        <f t="shared" si="343"/>
        <v>2.8164920902697583E-2</v>
      </c>
      <c r="CP232" s="55">
        <f t="shared" si="344"/>
        <v>1.3922960985150067E-2</v>
      </c>
      <c r="CQ232" s="147">
        <v>85</v>
      </c>
      <c r="CR232" s="55">
        <f t="shared" si="345"/>
        <v>1.9808902353763692E-2</v>
      </c>
      <c r="CS232" s="147">
        <v>43</v>
      </c>
      <c r="CT232" s="55">
        <f t="shared" si="346"/>
        <v>1.0316698656429943E-2</v>
      </c>
      <c r="CU232" s="55">
        <f t="shared" si="347"/>
        <v>-9.4922036973337492E-3</v>
      </c>
      <c r="CV232" s="147">
        <v>190208.12</v>
      </c>
      <c r="CW232" s="55">
        <f t="shared" si="348"/>
        <v>2.1388137895317315E-2</v>
      </c>
      <c r="CX232" s="147">
        <v>91484.75</v>
      </c>
      <c r="CY232" s="55">
        <f t="shared" si="349"/>
        <v>1.0785857788904667E-2</v>
      </c>
      <c r="CZ232" s="55">
        <f t="shared" si="350"/>
        <v>-1.0602280106412648E-2</v>
      </c>
      <c r="DA232" s="147">
        <v>0</v>
      </c>
      <c r="DB232" s="55">
        <f t="shared" si="351"/>
        <v>0</v>
      </c>
      <c r="DC232" s="147">
        <v>0</v>
      </c>
      <c r="DD232" s="55">
        <f t="shared" si="352"/>
        <v>0</v>
      </c>
      <c r="DE232" s="55">
        <f t="shared" si="353"/>
        <v>0</v>
      </c>
      <c r="DF232" s="147">
        <v>0</v>
      </c>
      <c r="DG232" s="55">
        <f t="shared" si="354"/>
        <v>0</v>
      </c>
      <c r="DH232" s="147">
        <v>0</v>
      </c>
      <c r="DI232" s="55">
        <f t="shared" si="355"/>
        <v>0</v>
      </c>
      <c r="DJ232" s="55">
        <f t="shared" si="356"/>
        <v>0</v>
      </c>
      <c r="DK232" s="147">
        <v>15</v>
      </c>
      <c r="DL232" s="55">
        <f t="shared" si="357"/>
        <v>3.4956886506641808E-3</v>
      </c>
      <c r="DM232" s="147">
        <v>6</v>
      </c>
      <c r="DN232" s="55">
        <f t="shared" si="358"/>
        <v>1.4395393474088292E-3</v>
      </c>
      <c r="DO232" s="55">
        <f t="shared" si="359"/>
        <v>-2.0561493032553516E-3</v>
      </c>
      <c r="DP232" s="147">
        <v>29636.720000000001</v>
      </c>
      <c r="DQ232" s="55">
        <f t="shared" si="360"/>
        <v>3.3325299368129426E-3</v>
      </c>
      <c r="DR232" s="147">
        <v>10067.98</v>
      </c>
      <c r="DS232" s="55">
        <f t="shared" si="361"/>
        <v>1.1869934661409294E-3</v>
      </c>
      <c r="DT232" s="55">
        <f t="shared" si="362"/>
        <v>-2.1455364706720135E-3</v>
      </c>
      <c r="DU232" s="8">
        <f t="shared" si="363"/>
        <v>4291</v>
      </c>
      <c r="DV232" s="8">
        <f t="shared" si="364"/>
        <v>4168</v>
      </c>
      <c r="DW232" s="56">
        <f t="shared" si="365"/>
        <v>-2.8664646935446236E-2</v>
      </c>
      <c r="DX232" s="9">
        <f t="shared" si="366"/>
        <v>8893159.4199999925</v>
      </c>
      <c r="DY232" s="9">
        <f t="shared" si="367"/>
        <v>8481916.9499999993</v>
      </c>
      <c r="DZ232" s="56">
        <f t="shared" si="368"/>
        <v>-4.6242561341601762E-2</v>
      </c>
      <c r="EA232" s="106"/>
      <c r="EB232" s="78"/>
    </row>
    <row r="233" spans="1:132" ht="15.75" x14ac:dyDescent="0.25">
      <c r="A233" s="6" t="s">
        <v>211</v>
      </c>
      <c r="B233" s="109" t="s">
        <v>216</v>
      </c>
      <c r="C233" s="1" t="s">
        <v>651</v>
      </c>
      <c r="D233" s="15" t="s">
        <v>6</v>
      </c>
      <c r="E233" s="15">
        <v>580</v>
      </c>
      <c r="F233" s="7">
        <f t="shared" si="289"/>
        <v>0.26839426191577975</v>
      </c>
      <c r="G233" s="15">
        <v>870</v>
      </c>
      <c r="H233" s="7">
        <f t="shared" si="290"/>
        <v>0.3006219765031099</v>
      </c>
      <c r="I233" s="55">
        <f t="shared" si="291"/>
        <v>3.2227714587330147E-2</v>
      </c>
      <c r="J233" s="9">
        <v>1423578.1300000011</v>
      </c>
      <c r="K233" s="7">
        <f t="shared" si="292"/>
        <v>0.32472838258147829</v>
      </c>
      <c r="L233" s="9">
        <v>2083588.73</v>
      </c>
      <c r="M233" s="7">
        <f t="shared" si="293"/>
        <v>0.35432030357979538</v>
      </c>
      <c r="N233" s="55">
        <f t="shared" si="314"/>
        <v>2.9591920998317089E-2</v>
      </c>
      <c r="O233" s="15">
        <v>100</v>
      </c>
      <c r="P233" s="7">
        <f t="shared" si="294"/>
        <v>4.6274872744099957E-2</v>
      </c>
      <c r="Q233" s="15">
        <v>119</v>
      </c>
      <c r="R233" s="7">
        <f t="shared" si="295"/>
        <v>4.111955770559779E-2</v>
      </c>
      <c r="S233" s="55">
        <f t="shared" si="315"/>
        <v>-5.1553150385021673E-3</v>
      </c>
      <c r="T233" s="9">
        <v>247168.92</v>
      </c>
      <c r="U233" s="7">
        <f t="shared" si="296"/>
        <v>5.638100356038115E-2</v>
      </c>
      <c r="V233" s="9">
        <v>276326.09999999998</v>
      </c>
      <c r="W233" s="7">
        <f t="shared" si="297"/>
        <v>4.6990054337172814E-2</v>
      </c>
      <c r="X233" s="55">
        <f t="shared" si="316"/>
        <v>-9.3909492232083364E-3</v>
      </c>
      <c r="Y233" s="15">
        <v>3</v>
      </c>
      <c r="Z233" s="7">
        <f t="shared" si="298"/>
        <v>1.3882461823229986E-3</v>
      </c>
      <c r="AA233" s="9">
        <v>38</v>
      </c>
      <c r="AB233" s="7">
        <f t="shared" si="299"/>
        <v>1.3130615065653075E-2</v>
      </c>
      <c r="AC233" s="55">
        <f t="shared" si="317"/>
        <v>1.1742368883330077E-2</v>
      </c>
      <c r="AD233" s="9">
        <v>13197</v>
      </c>
      <c r="AE233" s="7">
        <f t="shared" si="300"/>
        <v>3.0103303602505931E-3</v>
      </c>
      <c r="AF233" s="9">
        <v>100311.28</v>
      </c>
      <c r="AG233" s="7">
        <f t="shared" si="301"/>
        <v>1.7058223952899697E-2</v>
      </c>
      <c r="AH233" s="55">
        <f t="shared" si="318"/>
        <v>1.4047893592649104E-2</v>
      </c>
      <c r="AI233" s="15">
        <f t="shared" si="319"/>
        <v>683</v>
      </c>
      <c r="AJ233" s="7">
        <f t="shared" si="302"/>
        <v>0.3160573808422027</v>
      </c>
      <c r="AK233" s="9">
        <f t="shared" si="320"/>
        <v>1027</v>
      </c>
      <c r="AL233" s="7">
        <f t="shared" si="303"/>
        <v>0.35487214927436073</v>
      </c>
      <c r="AM233" s="54">
        <f t="shared" si="321"/>
        <v>3.8814768432158031E-2</v>
      </c>
      <c r="AN233" s="9">
        <f t="shared" si="322"/>
        <v>1683944.050000001</v>
      </c>
      <c r="AO233" s="7">
        <f t="shared" si="304"/>
        <v>0.38411971650211002</v>
      </c>
      <c r="AP233" s="9">
        <f t="shared" si="323"/>
        <v>2460226.11</v>
      </c>
      <c r="AQ233" s="7">
        <f t="shared" si="305"/>
        <v>0.41836858186986786</v>
      </c>
      <c r="AR233" s="54">
        <f t="shared" si="306"/>
        <v>3.4248865367757841E-2</v>
      </c>
      <c r="AS233" s="15">
        <v>1043</v>
      </c>
      <c r="AT233" s="7">
        <f t="shared" si="307"/>
        <v>0.48264692272096249</v>
      </c>
      <c r="AU233" s="15">
        <v>1321</v>
      </c>
      <c r="AV233" s="7">
        <f t="shared" si="371"/>
        <v>0.45646164478230822</v>
      </c>
      <c r="AW233" s="54">
        <f t="shared" si="324"/>
        <v>-2.6185277938654272E-2</v>
      </c>
      <c r="AX233" s="9">
        <v>1829120.32</v>
      </c>
      <c r="AY233" s="7">
        <f t="shared" si="376"/>
        <v>0.41723546501835873</v>
      </c>
      <c r="AZ233" s="9">
        <v>2355145.6800000011</v>
      </c>
      <c r="BA233" s="7">
        <f t="shared" si="373"/>
        <v>0.4004993501343444</v>
      </c>
      <c r="BB233" s="54">
        <f t="shared" si="308"/>
        <v>-1.673611488401433E-2</v>
      </c>
      <c r="BC233" s="15">
        <v>247</v>
      </c>
      <c r="BD233" s="7">
        <f t="shared" si="377"/>
        <v>0.11429893567792689</v>
      </c>
      <c r="BE233" s="15">
        <v>322</v>
      </c>
      <c r="BF233" s="7">
        <f t="shared" si="374"/>
        <v>0.11126468555632343</v>
      </c>
      <c r="BG233" s="54">
        <f t="shared" si="325"/>
        <v>-3.0342501216034518E-3</v>
      </c>
      <c r="BH233" s="9">
        <v>339514.50999999978</v>
      </c>
      <c r="BI233" s="7">
        <f t="shared" si="309"/>
        <v>7.7445695021489958E-2</v>
      </c>
      <c r="BJ233" s="9">
        <v>456144.02000000008</v>
      </c>
      <c r="BK233" s="7">
        <f t="shared" si="375"/>
        <v>7.7568612901120979E-2</v>
      </c>
      <c r="BL233" s="54">
        <f t="shared" si="326"/>
        <v>1.2291787963102097E-4</v>
      </c>
      <c r="BM233" s="15">
        <f t="shared" si="327"/>
        <v>1290</v>
      </c>
      <c r="BN233" s="7">
        <f t="shared" si="310"/>
        <v>0.59694585839888936</v>
      </c>
      <c r="BO233" s="15">
        <f t="shared" si="328"/>
        <v>1643</v>
      </c>
      <c r="BP233" s="7">
        <f t="shared" si="311"/>
        <v>0.56772633033863162</v>
      </c>
      <c r="BQ233" s="54">
        <f t="shared" si="329"/>
        <v>-2.9219528060257738E-2</v>
      </c>
      <c r="BR233" s="9">
        <f t="shared" si="330"/>
        <v>2168634.83</v>
      </c>
      <c r="BS233" s="7">
        <f t="shared" si="312"/>
        <v>0.49468116003984874</v>
      </c>
      <c r="BT233" s="9">
        <f t="shared" si="331"/>
        <v>2811289.7000000011</v>
      </c>
      <c r="BU233" s="7">
        <f t="shared" si="313"/>
        <v>0.47806796303546539</v>
      </c>
      <c r="BV233" s="55">
        <f t="shared" si="332"/>
        <v>-1.6613197004383351E-2</v>
      </c>
      <c r="BW233" s="147">
        <v>0</v>
      </c>
      <c r="BX233" s="7">
        <f t="shared" si="333"/>
        <v>0</v>
      </c>
      <c r="BY233" s="147">
        <v>0</v>
      </c>
      <c r="BZ233" s="7">
        <f t="shared" si="334"/>
        <v>0</v>
      </c>
      <c r="CA233" s="54">
        <f t="shared" si="335"/>
        <v>0</v>
      </c>
      <c r="CB233" s="147">
        <v>0</v>
      </c>
      <c r="CC233" s="7">
        <f t="shared" si="336"/>
        <v>0</v>
      </c>
      <c r="CD233" s="147">
        <v>0</v>
      </c>
      <c r="CE233" s="7">
        <f t="shared" si="337"/>
        <v>0</v>
      </c>
      <c r="CF233" s="148">
        <f t="shared" si="338"/>
        <v>0</v>
      </c>
      <c r="CG233" s="147">
        <v>74</v>
      </c>
      <c r="CH233" s="55">
        <f t="shared" si="339"/>
        <v>3.4243405830633969E-2</v>
      </c>
      <c r="CI233" s="147">
        <v>98</v>
      </c>
      <c r="CJ233" s="55">
        <f t="shared" si="340"/>
        <v>3.3863165169315826E-2</v>
      </c>
      <c r="CK233" s="55">
        <f t="shared" si="341"/>
        <v>-3.8024066131814305E-4</v>
      </c>
      <c r="CL233" s="147">
        <v>281352.67999999988</v>
      </c>
      <c r="CM233" s="55">
        <f t="shared" si="342"/>
        <v>6.417856441175035E-2</v>
      </c>
      <c r="CN233" s="147">
        <v>340708.77000000008</v>
      </c>
      <c r="CO233" s="55">
        <f t="shared" si="343"/>
        <v>5.7938514007367811E-2</v>
      </c>
      <c r="CP233" s="55">
        <f t="shared" si="344"/>
        <v>-6.2400504043825383E-3</v>
      </c>
      <c r="CQ233" s="147">
        <v>69</v>
      </c>
      <c r="CR233" s="55">
        <f t="shared" si="345"/>
        <v>3.1929662193428965E-2</v>
      </c>
      <c r="CS233" s="147">
        <v>65</v>
      </c>
      <c r="CT233" s="55">
        <f t="shared" si="346"/>
        <v>2.2460262612301312E-2</v>
      </c>
      <c r="CU233" s="55">
        <f t="shared" si="347"/>
        <v>-9.4693995811276528E-3</v>
      </c>
      <c r="CV233" s="147">
        <v>154212.46</v>
      </c>
      <c r="CW233" s="55">
        <f t="shared" si="348"/>
        <v>3.5176968270586507E-2</v>
      </c>
      <c r="CX233" s="147">
        <v>135813.85999999999</v>
      </c>
      <c r="CY233" s="55">
        <f t="shared" si="349"/>
        <v>2.3095540599100777E-2</v>
      </c>
      <c r="CZ233" s="55">
        <f t="shared" si="350"/>
        <v>-1.208142767148573E-2</v>
      </c>
      <c r="DA233" s="147">
        <v>12</v>
      </c>
      <c r="DB233" s="55">
        <f t="shared" si="351"/>
        <v>5.5529847292919944E-3</v>
      </c>
      <c r="DC233" s="147">
        <v>38</v>
      </c>
      <c r="DD233" s="55">
        <f t="shared" si="352"/>
        <v>1.3130615065653075E-2</v>
      </c>
      <c r="DE233" s="55">
        <f t="shared" si="353"/>
        <v>7.5776303363610806E-3</v>
      </c>
      <c r="DF233" s="147">
        <v>23409.11</v>
      </c>
      <c r="DG233" s="55">
        <f t="shared" si="354"/>
        <v>5.3397859012992164E-3</v>
      </c>
      <c r="DH233" s="147">
        <v>84831.89</v>
      </c>
      <c r="DI233" s="55">
        <f t="shared" si="355"/>
        <v>1.4425908810731476E-2</v>
      </c>
      <c r="DJ233" s="55">
        <f t="shared" si="356"/>
        <v>9.0861229094322607E-3</v>
      </c>
      <c r="DK233" s="147">
        <v>33</v>
      </c>
      <c r="DL233" s="55">
        <f t="shared" si="357"/>
        <v>1.5270708005552984E-2</v>
      </c>
      <c r="DM233" s="147">
        <v>23</v>
      </c>
      <c r="DN233" s="55">
        <f t="shared" si="358"/>
        <v>7.9474775397373881E-3</v>
      </c>
      <c r="DO233" s="55">
        <f t="shared" si="359"/>
        <v>-7.3232304658155962E-3</v>
      </c>
      <c r="DP233" s="147">
        <v>72351.100000000006</v>
      </c>
      <c r="DQ233" s="55">
        <f t="shared" si="360"/>
        <v>1.6503804874405295E-2</v>
      </c>
      <c r="DR233" s="147">
        <v>47652.77</v>
      </c>
      <c r="DS233" s="55">
        <f t="shared" si="361"/>
        <v>8.103491677466582E-3</v>
      </c>
      <c r="DT233" s="55">
        <f t="shared" si="362"/>
        <v>-8.4003131969387131E-3</v>
      </c>
      <c r="DU233" s="8">
        <f t="shared" si="363"/>
        <v>2161</v>
      </c>
      <c r="DV233" s="8">
        <f t="shared" si="364"/>
        <v>2894</v>
      </c>
      <c r="DW233" s="56">
        <f t="shared" si="365"/>
        <v>0.33919481721425271</v>
      </c>
      <c r="DX233" s="9">
        <f t="shared" si="366"/>
        <v>4383904.2300000004</v>
      </c>
      <c r="DY233" s="9">
        <f t="shared" si="367"/>
        <v>5880523.1000000015</v>
      </c>
      <c r="DZ233" s="56">
        <f t="shared" si="368"/>
        <v>0.34138949928657558</v>
      </c>
      <c r="EA233" s="106"/>
      <c r="EB233" s="78"/>
    </row>
    <row r="234" spans="1:132" ht="15.75" x14ac:dyDescent="0.25">
      <c r="A234" s="6" t="s">
        <v>345</v>
      </c>
      <c r="B234" s="109" t="s">
        <v>349</v>
      </c>
      <c r="C234" s="1" t="s">
        <v>651</v>
      </c>
      <c r="D234" s="15" t="s">
        <v>6</v>
      </c>
      <c r="E234" s="15">
        <v>1765</v>
      </c>
      <c r="F234" s="7">
        <f t="shared" si="289"/>
        <v>0.26366895727517181</v>
      </c>
      <c r="G234" s="15">
        <v>1806</v>
      </c>
      <c r="H234" s="7">
        <f t="shared" si="290"/>
        <v>0.26919063943955879</v>
      </c>
      <c r="I234" s="55">
        <f t="shared" si="291"/>
        <v>5.5216821643869762E-3</v>
      </c>
      <c r="J234" s="9">
        <v>4283244.6099999938</v>
      </c>
      <c r="K234" s="7">
        <f t="shared" si="292"/>
        <v>0.32247862479188011</v>
      </c>
      <c r="L234" s="9">
        <v>4246062.6599999983</v>
      </c>
      <c r="M234" s="7">
        <f t="shared" si="293"/>
        <v>0.32804960050359999</v>
      </c>
      <c r="N234" s="55">
        <f t="shared" si="314"/>
        <v>5.5709757117198833E-3</v>
      </c>
      <c r="O234" s="15">
        <v>473</v>
      </c>
      <c r="P234" s="7">
        <f t="shared" si="294"/>
        <v>7.0660292799521962E-2</v>
      </c>
      <c r="Q234" s="15">
        <v>334</v>
      </c>
      <c r="R234" s="7">
        <f t="shared" si="295"/>
        <v>4.978387241019526E-2</v>
      </c>
      <c r="S234" s="55">
        <f t="shared" si="315"/>
        <v>-2.0876420389326703E-2</v>
      </c>
      <c r="T234" s="9">
        <v>1188948.5100000009</v>
      </c>
      <c r="U234" s="7">
        <f t="shared" si="296"/>
        <v>8.9514028584315619E-2</v>
      </c>
      <c r="V234" s="9">
        <v>819135.26000000024</v>
      </c>
      <c r="W234" s="7">
        <f t="shared" si="297"/>
        <v>6.3286158570588003E-2</v>
      </c>
      <c r="X234" s="55">
        <f t="shared" si="316"/>
        <v>-2.6227870013727617E-2</v>
      </c>
      <c r="Y234" s="15">
        <v>154</v>
      </c>
      <c r="Z234" s="7">
        <f t="shared" si="298"/>
        <v>2.3005676725425753E-2</v>
      </c>
      <c r="AA234" s="9">
        <v>120</v>
      </c>
      <c r="AB234" s="7">
        <f t="shared" si="299"/>
        <v>1.7886421225219853E-2</v>
      </c>
      <c r="AC234" s="55">
        <f t="shared" si="317"/>
        <v>-5.1192555002059006E-3</v>
      </c>
      <c r="AD234" s="9">
        <v>388534.7699999999</v>
      </c>
      <c r="AE234" s="7">
        <f t="shared" si="300"/>
        <v>2.9252160388157141E-2</v>
      </c>
      <c r="AF234" s="9">
        <v>340828.2099999999</v>
      </c>
      <c r="AG234" s="7">
        <f t="shared" si="301"/>
        <v>2.6332291132711901E-2</v>
      </c>
      <c r="AH234" s="55">
        <f t="shared" si="318"/>
        <v>-2.9198692554452399E-3</v>
      </c>
      <c r="AI234" s="15">
        <f t="shared" si="319"/>
        <v>2392</v>
      </c>
      <c r="AJ234" s="7">
        <f t="shared" si="302"/>
        <v>0.35733492680011952</v>
      </c>
      <c r="AK234" s="9">
        <f t="shared" si="320"/>
        <v>2260</v>
      </c>
      <c r="AL234" s="7">
        <f t="shared" si="303"/>
        <v>0.33686093307497389</v>
      </c>
      <c r="AM234" s="54">
        <f t="shared" si="321"/>
        <v>-2.0473993725145634E-2</v>
      </c>
      <c r="AN234" s="9">
        <f t="shared" si="322"/>
        <v>5860727.8899999941</v>
      </c>
      <c r="AO234" s="7">
        <f t="shared" si="304"/>
        <v>0.44124481376435282</v>
      </c>
      <c r="AP234" s="9">
        <f t="shared" si="323"/>
        <v>5406026.129999998</v>
      </c>
      <c r="AQ234" s="7">
        <f t="shared" si="305"/>
        <v>0.4176680502068999</v>
      </c>
      <c r="AR234" s="54">
        <f t="shared" si="306"/>
        <v>-2.3576763557452918E-2</v>
      </c>
      <c r="AS234" s="15">
        <v>3462</v>
      </c>
      <c r="AT234" s="7">
        <f t="shared" si="307"/>
        <v>0.5171795637884673</v>
      </c>
      <c r="AU234" s="15">
        <v>3750</v>
      </c>
      <c r="AV234" s="7">
        <f t="shared" si="371"/>
        <v>0.55895066328812049</v>
      </c>
      <c r="AW234" s="54">
        <f t="shared" si="324"/>
        <v>4.1771099499653186E-2</v>
      </c>
      <c r="AX234" s="9">
        <v>6132022.6199999843</v>
      </c>
      <c r="AY234" s="7">
        <f t="shared" si="376"/>
        <v>0.46167015936320749</v>
      </c>
      <c r="AZ234" s="9">
        <v>6474480.689999992</v>
      </c>
      <c r="BA234" s="7">
        <f t="shared" si="373"/>
        <v>0.50021654739847166</v>
      </c>
      <c r="BB234" s="54">
        <f t="shared" si="308"/>
        <v>3.8546388035264167E-2</v>
      </c>
      <c r="BC234" s="15">
        <v>638</v>
      </c>
      <c r="BD234" s="7">
        <f t="shared" si="377"/>
        <v>9.530923214819241E-2</v>
      </c>
      <c r="BE234" s="15">
        <v>537</v>
      </c>
      <c r="BF234" s="7">
        <f t="shared" si="374"/>
        <v>8.0041734982858853E-2</v>
      </c>
      <c r="BG234" s="54">
        <f t="shared" si="325"/>
        <v>-1.5267497165333557E-2</v>
      </c>
      <c r="BH234" s="9">
        <v>822594.89000000013</v>
      </c>
      <c r="BI234" s="7">
        <f t="shared" si="309"/>
        <v>6.193185144474584E-2</v>
      </c>
      <c r="BJ234" s="9">
        <v>714907.83000000031</v>
      </c>
      <c r="BK234" s="7">
        <f t="shared" si="375"/>
        <v>5.5233576799923106E-2</v>
      </c>
      <c r="BL234" s="54">
        <f t="shared" si="326"/>
        <v>-6.698274644822734E-3</v>
      </c>
      <c r="BM234" s="15">
        <f t="shared" si="327"/>
        <v>4100</v>
      </c>
      <c r="BN234" s="7">
        <f t="shared" si="310"/>
        <v>0.61248879593665972</v>
      </c>
      <c r="BO234" s="15">
        <f t="shared" si="328"/>
        <v>4287</v>
      </c>
      <c r="BP234" s="7">
        <f t="shared" si="311"/>
        <v>0.63899239827097931</v>
      </c>
      <c r="BQ234" s="54">
        <f t="shared" si="329"/>
        <v>2.6503602334319587E-2</v>
      </c>
      <c r="BR234" s="9">
        <f t="shared" si="330"/>
        <v>6954617.5099999849</v>
      </c>
      <c r="BS234" s="7">
        <f t="shared" si="312"/>
        <v>0.52360201080795332</v>
      </c>
      <c r="BT234" s="9">
        <f t="shared" si="331"/>
        <v>7189388.5199999921</v>
      </c>
      <c r="BU234" s="7">
        <f t="shared" si="313"/>
        <v>0.55545012419839479</v>
      </c>
      <c r="BV234" s="55">
        <f t="shared" si="332"/>
        <v>3.1848113390441468E-2</v>
      </c>
      <c r="BW234" s="147">
        <v>0</v>
      </c>
      <c r="BX234" s="7">
        <f t="shared" si="333"/>
        <v>0</v>
      </c>
      <c r="BY234" s="147">
        <v>0</v>
      </c>
      <c r="BZ234" s="7">
        <f t="shared" si="334"/>
        <v>0</v>
      </c>
      <c r="CA234" s="54">
        <f t="shared" si="335"/>
        <v>0</v>
      </c>
      <c r="CB234" s="147">
        <v>0</v>
      </c>
      <c r="CC234" s="7">
        <f t="shared" si="336"/>
        <v>0</v>
      </c>
      <c r="CD234" s="147">
        <v>0</v>
      </c>
      <c r="CE234" s="7">
        <f t="shared" si="337"/>
        <v>0</v>
      </c>
      <c r="CF234" s="148">
        <f t="shared" si="338"/>
        <v>0</v>
      </c>
      <c r="CG234" s="147">
        <v>29</v>
      </c>
      <c r="CH234" s="55">
        <f t="shared" si="339"/>
        <v>4.3322378249178372E-3</v>
      </c>
      <c r="CI234" s="147">
        <v>20</v>
      </c>
      <c r="CJ234" s="55">
        <f t="shared" si="340"/>
        <v>2.9810702042033089E-3</v>
      </c>
      <c r="CK234" s="55">
        <f t="shared" si="341"/>
        <v>-1.3511676207145283E-3</v>
      </c>
      <c r="CL234" s="147">
        <v>108953.27</v>
      </c>
      <c r="CM234" s="55">
        <f t="shared" si="342"/>
        <v>8.2029171516726576E-3</v>
      </c>
      <c r="CN234" s="147">
        <v>62105.45</v>
      </c>
      <c r="CO234" s="55">
        <f t="shared" si="343"/>
        <v>4.7982495061898861E-3</v>
      </c>
      <c r="CP234" s="55">
        <f t="shared" si="344"/>
        <v>-3.4046676454827715E-3</v>
      </c>
      <c r="CQ234" s="147">
        <v>100</v>
      </c>
      <c r="CR234" s="55">
        <f t="shared" si="345"/>
        <v>1.4938751120406334E-2</v>
      </c>
      <c r="CS234" s="147">
        <v>63</v>
      </c>
      <c r="CT234" s="55">
        <f t="shared" si="346"/>
        <v>9.3903711432404228E-3</v>
      </c>
      <c r="CU234" s="55">
        <f t="shared" si="347"/>
        <v>-5.5483799771659115E-3</v>
      </c>
      <c r="CV234" s="147">
        <v>218813.41</v>
      </c>
      <c r="CW234" s="55">
        <f t="shared" si="348"/>
        <v>1.6474111092810533E-2</v>
      </c>
      <c r="CX234" s="147">
        <v>132942.51999999999</v>
      </c>
      <c r="CY234" s="55">
        <f t="shared" si="349"/>
        <v>1.0271101504644746E-2</v>
      </c>
      <c r="CZ234" s="55">
        <f t="shared" si="350"/>
        <v>-6.2030095881657876E-3</v>
      </c>
      <c r="DA234" s="147">
        <v>22</v>
      </c>
      <c r="DB234" s="55">
        <f t="shared" si="351"/>
        <v>3.2865252464893933E-3</v>
      </c>
      <c r="DC234" s="147">
        <v>52</v>
      </c>
      <c r="DD234" s="55">
        <f t="shared" si="352"/>
        <v>7.7507825309286035E-3</v>
      </c>
      <c r="DE234" s="55">
        <f t="shared" si="353"/>
        <v>4.4642572844392102E-3</v>
      </c>
      <c r="DF234" s="147">
        <v>41955.8</v>
      </c>
      <c r="DG234" s="55">
        <f t="shared" si="354"/>
        <v>3.1587849674649293E-3</v>
      </c>
      <c r="DH234" s="147">
        <v>101019.07</v>
      </c>
      <c r="DI234" s="55">
        <f t="shared" si="355"/>
        <v>7.8047047842542249E-3</v>
      </c>
      <c r="DJ234" s="55">
        <f t="shared" si="356"/>
        <v>4.645919816789296E-3</v>
      </c>
      <c r="DK234" s="147">
        <v>51</v>
      </c>
      <c r="DL234" s="55">
        <f t="shared" si="357"/>
        <v>7.6187630714072306E-3</v>
      </c>
      <c r="DM234" s="147">
        <v>27</v>
      </c>
      <c r="DN234" s="55">
        <f t="shared" si="358"/>
        <v>4.0244447756744668E-3</v>
      </c>
      <c r="DO234" s="55">
        <f t="shared" si="359"/>
        <v>-3.5943182957327638E-3</v>
      </c>
      <c r="DP234" s="147">
        <v>97191.1</v>
      </c>
      <c r="DQ234" s="55">
        <f t="shared" si="360"/>
        <v>7.3173622157456349E-3</v>
      </c>
      <c r="DR234" s="147">
        <v>51873.990000000013</v>
      </c>
      <c r="DS234" s="55">
        <f t="shared" si="361"/>
        <v>4.007769799616606E-3</v>
      </c>
      <c r="DT234" s="55">
        <f t="shared" si="362"/>
        <v>-3.3095924161290289E-3</v>
      </c>
      <c r="DU234" s="8">
        <f t="shared" si="363"/>
        <v>6694</v>
      </c>
      <c r="DV234" s="8">
        <f t="shared" si="364"/>
        <v>6709</v>
      </c>
      <c r="DW234" s="56">
        <f t="shared" si="365"/>
        <v>2.2408126680608653E-3</v>
      </c>
      <c r="DX234" s="9">
        <f t="shared" si="366"/>
        <v>13282258.97999998</v>
      </c>
      <c r="DY234" s="9">
        <f t="shared" si="367"/>
        <v>12943355.679999989</v>
      </c>
      <c r="DZ234" s="56">
        <f t="shared" si="368"/>
        <v>-2.5515486523060682E-2</v>
      </c>
      <c r="EA234" s="106"/>
      <c r="EB234" s="78"/>
    </row>
    <row r="235" spans="1:132" ht="15.75" x14ac:dyDescent="0.25">
      <c r="A235" s="6" t="s">
        <v>345</v>
      </c>
      <c r="B235" s="109" t="s">
        <v>350</v>
      </c>
      <c r="C235" s="1" t="s">
        <v>651</v>
      </c>
      <c r="D235" s="15" t="s">
        <v>6</v>
      </c>
      <c r="E235" s="15">
        <v>1233</v>
      </c>
      <c r="F235" s="7">
        <f t="shared" si="289"/>
        <v>0.22603116406966087</v>
      </c>
      <c r="G235" s="15">
        <v>1611</v>
      </c>
      <c r="H235" s="7">
        <f t="shared" si="290"/>
        <v>0.29478499542543457</v>
      </c>
      <c r="I235" s="55">
        <f t="shared" si="291"/>
        <v>6.8753831355773704E-2</v>
      </c>
      <c r="J235" s="9">
        <v>2983588.739999997</v>
      </c>
      <c r="K235" s="7">
        <f t="shared" si="292"/>
        <v>0.28152072104118581</v>
      </c>
      <c r="L235" s="9">
        <v>3790811.3699999992</v>
      </c>
      <c r="M235" s="7">
        <f t="shared" si="293"/>
        <v>0.36676458407376628</v>
      </c>
      <c r="N235" s="55">
        <f t="shared" si="314"/>
        <v>8.5243863032580469E-2</v>
      </c>
      <c r="O235" s="15">
        <v>468</v>
      </c>
      <c r="P235" s="7">
        <f t="shared" si="294"/>
        <v>8.579285059578369E-2</v>
      </c>
      <c r="Q235" s="15">
        <v>251</v>
      </c>
      <c r="R235" s="7">
        <f t="shared" si="295"/>
        <v>4.5928636779505948E-2</v>
      </c>
      <c r="S235" s="55">
        <f t="shared" si="315"/>
        <v>-3.9864213816277742E-2</v>
      </c>
      <c r="T235" s="9">
        <v>1206399.070000001</v>
      </c>
      <c r="U235" s="7">
        <f t="shared" si="296"/>
        <v>0.1138314847138807</v>
      </c>
      <c r="V235" s="9">
        <v>552793.81000000006</v>
      </c>
      <c r="W235" s="7">
        <f t="shared" si="297"/>
        <v>5.3483323756940891E-2</v>
      </c>
      <c r="X235" s="55">
        <f t="shared" si="316"/>
        <v>-6.034816095693981E-2</v>
      </c>
      <c r="Y235" s="15">
        <v>93</v>
      </c>
      <c r="Z235" s="7">
        <f t="shared" si="298"/>
        <v>1.7048579285059578E-2</v>
      </c>
      <c r="AA235" s="9">
        <v>119</v>
      </c>
      <c r="AB235" s="7">
        <f t="shared" si="299"/>
        <v>2.1774931381518755E-2</v>
      </c>
      <c r="AC235" s="55">
        <f t="shared" si="317"/>
        <v>4.7263520964591771E-3</v>
      </c>
      <c r="AD235" s="9">
        <v>241046.73000000004</v>
      </c>
      <c r="AE235" s="7">
        <f t="shared" si="300"/>
        <v>2.2744303973415623E-2</v>
      </c>
      <c r="AF235" s="9">
        <v>307736.30999999988</v>
      </c>
      <c r="AG235" s="7">
        <f t="shared" si="301"/>
        <v>2.9773778942091118E-2</v>
      </c>
      <c r="AH235" s="55">
        <f t="shared" si="318"/>
        <v>7.0294749686754948E-3</v>
      </c>
      <c r="AI235" s="15">
        <f t="shared" si="319"/>
        <v>1794</v>
      </c>
      <c r="AJ235" s="7">
        <f t="shared" si="302"/>
        <v>0.32887259395050411</v>
      </c>
      <c r="AK235" s="9">
        <f t="shared" si="320"/>
        <v>1981</v>
      </c>
      <c r="AL235" s="7">
        <f t="shared" si="303"/>
        <v>0.36248856358645931</v>
      </c>
      <c r="AM235" s="54">
        <f t="shared" si="321"/>
        <v>3.3615969635955201E-2</v>
      </c>
      <c r="AN235" s="9">
        <f t="shared" si="322"/>
        <v>4431034.5399999982</v>
      </c>
      <c r="AO235" s="7">
        <f t="shared" si="304"/>
        <v>0.41809650972848217</v>
      </c>
      <c r="AP235" s="9">
        <f t="shared" si="323"/>
        <v>4651341.4899999993</v>
      </c>
      <c r="AQ235" s="7">
        <f t="shared" si="305"/>
        <v>0.4500216867727983</v>
      </c>
      <c r="AR235" s="54">
        <f t="shared" si="306"/>
        <v>3.1925177044316133E-2</v>
      </c>
      <c r="AS235" s="15">
        <v>2935</v>
      </c>
      <c r="AT235" s="7">
        <f t="shared" si="307"/>
        <v>0.53803849679193405</v>
      </c>
      <c r="AU235" s="15">
        <v>2960</v>
      </c>
      <c r="AV235" s="7">
        <f t="shared" si="371"/>
        <v>0.54162854528819759</v>
      </c>
      <c r="AW235" s="54">
        <f t="shared" si="324"/>
        <v>3.5900484962635426E-3</v>
      </c>
      <c r="AX235" s="9">
        <v>5092218.7399999863</v>
      </c>
      <c r="AY235" s="7">
        <f t="shared" si="376"/>
        <v>0.48048347688302251</v>
      </c>
      <c r="AZ235" s="9">
        <v>4937947.8099999987</v>
      </c>
      <c r="BA235" s="7">
        <f t="shared" si="373"/>
        <v>0.47775111920501995</v>
      </c>
      <c r="BB235" s="54">
        <v>0</v>
      </c>
      <c r="BC235" s="15">
        <v>570</v>
      </c>
      <c r="BD235" s="7">
        <v>0</v>
      </c>
      <c r="BE235" s="15">
        <v>409</v>
      </c>
      <c r="BF235" s="7">
        <f t="shared" si="374"/>
        <v>7.4839890210430013E-2</v>
      </c>
      <c r="BG235" s="54">
        <f t="shared" si="325"/>
        <v>7.4839890210430013E-2</v>
      </c>
      <c r="BH235" s="9">
        <v>725525.69000000064</v>
      </c>
      <c r="BI235" s="7">
        <f t="shared" si="309"/>
        <v>6.8457999135197248E-2</v>
      </c>
      <c r="BJ235" s="9">
        <v>532609.17000000016</v>
      </c>
      <c r="BK235" s="7">
        <f t="shared" si="375"/>
        <v>5.1530440753353543E-2</v>
      </c>
      <c r="BL235" s="54">
        <f t="shared" si="326"/>
        <v>-1.6927558381843705E-2</v>
      </c>
      <c r="BM235" s="15">
        <f t="shared" si="327"/>
        <v>3505</v>
      </c>
      <c r="BN235" s="7">
        <f t="shared" si="310"/>
        <v>0.64252978918423465</v>
      </c>
      <c r="BO235" s="15">
        <f t="shared" si="328"/>
        <v>3369</v>
      </c>
      <c r="BP235" s="7">
        <f t="shared" si="311"/>
        <v>0.61646843549862762</v>
      </c>
      <c r="BQ235" s="54">
        <f t="shared" si="329"/>
        <v>-2.6061353685607025E-2</v>
      </c>
      <c r="BR235" s="9">
        <f t="shared" si="330"/>
        <v>5817744.4299999867</v>
      </c>
      <c r="BS235" s="7">
        <f t="shared" si="312"/>
        <v>0.54894147601821974</v>
      </c>
      <c r="BT235" s="9">
        <f t="shared" si="331"/>
        <v>5470556.9799999986</v>
      </c>
      <c r="BU235" s="7">
        <f t="shared" si="313"/>
        <v>0.52928155995837345</v>
      </c>
      <c r="BV235" s="55">
        <f t="shared" si="332"/>
        <v>-1.9659916059846294E-2</v>
      </c>
      <c r="BW235" s="147">
        <v>0</v>
      </c>
      <c r="BX235" s="7">
        <f t="shared" si="333"/>
        <v>0</v>
      </c>
      <c r="BY235" s="147">
        <v>0</v>
      </c>
      <c r="BZ235" s="7">
        <f t="shared" si="334"/>
        <v>0</v>
      </c>
      <c r="CA235" s="54">
        <f t="shared" si="335"/>
        <v>0</v>
      </c>
      <c r="CB235" s="147">
        <v>0</v>
      </c>
      <c r="CC235" s="7">
        <f t="shared" si="336"/>
        <v>0</v>
      </c>
      <c r="CD235" s="147">
        <v>0</v>
      </c>
      <c r="CE235" s="7">
        <f t="shared" si="337"/>
        <v>0</v>
      </c>
      <c r="CF235" s="148">
        <f t="shared" si="338"/>
        <v>0</v>
      </c>
      <c r="CG235" s="147">
        <v>27</v>
      </c>
      <c r="CH235" s="55">
        <f t="shared" si="339"/>
        <v>4.949587534372136E-3</v>
      </c>
      <c r="CI235" s="147">
        <v>11</v>
      </c>
      <c r="CJ235" s="55">
        <f t="shared" si="340"/>
        <v>2.0128087831655993E-3</v>
      </c>
      <c r="CK235" s="55">
        <f t="shared" si="341"/>
        <v>-2.9367787512065368E-3</v>
      </c>
      <c r="CL235" s="147">
        <v>87606.650000000009</v>
      </c>
      <c r="CM235" s="55">
        <f t="shared" si="342"/>
        <v>8.2662489455577002E-3</v>
      </c>
      <c r="CN235" s="147">
        <v>32053.86</v>
      </c>
      <c r="CO235" s="55">
        <f t="shared" si="343"/>
        <v>3.1012412603528558E-3</v>
      </c>
      <c r="CP235" s="55">
        <f t="shared" si="344"/>
        <v>-5.1650076852048444E-3</v>
      </c>
      <c r="CQ235" s="147">
        <v>97</v>
      </c>
      <c r="CR235" s="55">
        <f t="shared" si="345"/>
        <v>1.7781851512373967E-2</v>
      </c>
      <c r="CS235" s="147">
        <v>70</v>
      </c>
      <c r="CT235" s="55">
        <f t="shared" si="346"/>
        <v>1.2808783165599268E-2</v>
      </c>
      <c r="CU235" s="55">
        <f t="shared" si="347"/>
        <v>-4.9730683467746999E-3</v>
      </c>
      <c r="CV235" s="147">
        <v>205973.59</v>
      </c>
      <c r="CW235" s="55">
        <f t="shared" si="348"/>
        <v>1.9434928411829852E-2</v>
      </c>
      <c r="CX235" s="147">
        <v>128763.64</v>
      </c>
      <c r="CY235" s="55">
        <f t="shared" si="349"/>
        <v>1.2458003909707643E-2</v>
      </c>
      <c r="CZ235" s="55">
        <f t="shared" si="350"/>
        <v>-6.9769245021222091E-3</v>
      </c>
      <c r="DA235" s="147">
        <v>0</v>
      </c>
      <c r="DB235" s="55">
        <f t="shared" si="351"/>
        <v>0</v>
      </c>
      <c r="DC235" s="147">
        <v>0</v>
      </c>
      <c r="DD235" s="55">
        <f t="shared" si="352"/>
        <v>0</v>
      </c>
      <c r="DE235" s="55">
        <f t="shared" si="353"/>
        <v>0</v>
      </c>
      <c r="DF235" s="147">
        <v>0</v>
      </c>
      <c r="DG235" s="55">
        <f t="shared" si="354"/>
        <v>0</v>
      </c>
      <c r="DH235" s="147">
        <v>0</v>
      </c>
      <c r="DI235" s="55">
        <f t="shared" si="355"/>
        <v>0</v>
      </c>
      <c r="DJ235" s="55">
        <f t="shared" si="356"/>
        <v>0</v>
      </c>
      <c r="DK235" s="147">
        <v>32</v>
      </c>
      <c r="DL235" s="55">
        <f t="shared" si="357"/>
        <v>5.8661778185151239E-3</v>
      </c>
      <c r="DM235" s="147">
        <v>34</v>
      </c>
      <c r="DN235" s="55">
        <f t="shared" si="358"/>
        <v>6.2214089661482156E-3</v>
      </c>
      <c r="DO235" s="55">
        <f t="shared" si="359"/>
        <v>3.5523114763309164E-4</v>
      </c>
      <c r="DP235" s="147">
        <v>55754.95</v>
      </c>
      <c r="DQ235" s="55">
        <f t="shared" si="360"/>
        <v>5.2608368959105528E-3</v>
      </c>
      <c r="DR235" s="147">
        <v>53100.34</v>
      </c>
      <c r="DS235" s="55">
        <f t="shared" si="361"/>
        <v>5.1375080987676727E-3</v>
      </c>
      <c r="DT235" s="55">
        <f t="shared" si="362"/>
        <v>-1.2332879714288016E-4</v>
      </c>
      <c r="DU235" s="8">
        <f t="shared" si="363"/>
        <v>5455</v>
      </c>
      <c r="DV235" s="8">
        <f t="shared" si="364"/>
        <v>5465</v>
      </c>
      <c r="DW235" s="56">
        <f t="shared" si="365"/>
        <v>1.8331805682860747E-3</v>
      </c>
      <c r="DX235" s="9">
        <f t="shared" si="366"/>
        <v>10598114.159999985</v>
      </c>
      <c r="DY235" s="9">
        <f t="shared" si="367"/>
        <v>10335816.309999999</v>
      </c>
      <c r="DZ235" s="56">
        <f t="shared" si="368"/>
        <v>-2.4749483355252622E-2</v>
      </c>
      <c r="EA235" s="106"/>
      <c r="EB235" s="78"/>
    </row>
    <row r="236" spans="1:132" ht="15.75" x14ac:dyDescent="0.25">
      <c r="A236" s="6" t="s">
        <v>253</v>
      </c>
      <c r="B236" s="109" t="s">
        <v>271</v>
      </c>
      <c r="C236" s="1" t="s">
        <v>651</v>
      </c>
      <c r="D236" s="15" t="s">
        <v>6</v>
      </c>
      <c r="E236" s="15">
        <v>740</v>
      </c>
      <c r="F236" s="7">
        <f t="shared" si="289"/>
        <v>0.25883175935641833</v>
      </c>
      <c r="G236" s="15">
        <v>878</v>
      </c>
      <c r="H236" s="7">
        <f t="shared" si="290"/>
        <v>0.28331719909648273</v>
      </c>
      <c r="I236" s="55">
        <f t="shared" si="291"/>
        <v>2.4485439740064396E-2</v>
      </c>
      <c r="J236" s="9">
        <v>1971048.89</v>
      </c>
      <c r="K236" s="7">
        <f t="shared" si="292"/>
        <v>0.33413215042568911</v>
      </c>
      <c r="L236" s="9">
        <v>2289937.2699999991</v>
      </c>
      <c r="M236" s="7">
        <f t="shared" si="293"/>
        <v>0.35740442481670548</v>
      </c>
      <c r="N236" s="55">
        <f t="shared" si="314"/>
        <v>2.3272274391016368E-2</v>
      </c>
      <c r="O236" s="15">
        <v>151</v>
      </c>
      <c r="P236" s="7">
        <f t="shared" si="294"/>
        <v>5.2815669814620499E-2</v>
      </c>
      <c r="Q236" s="15">
        <v>120</v>
      </c>
      <c r="R236" s="7">
        <f t="shared" si="295"/>
        <v>3.8722168441432718E-2</v>
      </c>
      <c r="S236" s="55">
        <f t="shared" si="315"/>
        <v>-1.4093501373187781E-2</v>
      </c>
      <c r="T236" s="9">
        <v>385488.44000000012</v>
      </c>
      <c r="U236" s="7">
        <f t="shared" si="296"/>
        <v>6.53479891213882E-2</v>
      </c>
      <c r="V236" s="9">
        <v>293401.42</v>
      </c>
      <c r="W236" s="7">
        <f t="shared" si="297"/>
        <v>4.5792942509514531E-2</v>
      </c>
      <c r="X236" s="55">
        <f t="shared" si="316"/>
        <v>-1.9555046611873669E-2</v>
      </c>
      <c r="Y236" s="15">
        <v>38</v>
      </c>
      <c r="Z236" s="7">
        <f t="shared" si="298"/>
        <v>1.329136061559986E-2</v>
      </c>
      <c r="AA236" s="9">
        <v>45</v>
      </c>
      <c r="AB236" s="7">
        <f t="shared" si="299"/>
        <v>1.452081316553727E-2</v>
      </c>
      <c r="AC236" s="55">
        <f t="shared" si="317"/>
        <v>1.2294525499374105E-3</v>
      </c>
      <c r="AD236" s="9">
        <v>108098.03</v>
      </c>
      <c r="AE236" s="7">
        <f t="shared" si="300"/>
        <v>1.8324774897227766E-2</v>
      </c>
      <c r="AF236" s="9">
        <v>128342.64</v>
      </c>
      <c r="AG236" s="7">
        <f t="shared" si="301"/>
        <v>2.0031215714768253E-2</v>
      </c>
      <c r="AH236" s="55">
        <f t="shared" si="318"/>
        <v>1.7064408175404867E-3</v>
      </c>
      <c r="AI236" s="15">
        <f t="shared" si="319"/>
        <v>929</v>
      </c>
      <c r="AJ236" s="7">
        <f t="shared" si="302"/>
        <v>0.3249387897866387</v>
      </c>
      <c r="AK236" s="9">
        <f t="shared" si="320"/>
        <v>1043</v>
      </c>
      <c r="AL236" s="7">
        <f t="shared" si="303"/>
        <v>0.33656018070345273</v>
      </c>
      <c r="AM236" s="54">
        <f t="shared" si="321"/>
        <v>1.1621390916814023E-2</v>
      </c>
      <c r="AN236" s="9">
        <f t="shared" si="322"/>
        <v>2464635.36</v>
      </c>
      <c r="AO236" s="7">
        <f t="shared" si="304"/>
        <v>0.41780491444430506</v>
      </c>
      <c r="AP236" s="9">
        <f t="shared" si="323"/>
        <v>2711681.3299999991</v>
      </c>
      <c r="AQ236" s="7">
        <f t="shared" si="305"/>
        <v>0.42322858304098826</v>
      </c>
      <c r="AR236" s="54">
        <f t="shared" si="306"/>
        <v>5.4236685966831955E-3</v>
      </c>
      <c r="AS236" s="15">
        <v>1627</v>
      </c>
      <c r="AT236" s="7">
        <f t="shared" si="307"/>
        <v>0.5690800979363414</v>
      </c>
      <c r="AU236" s="15">
        <v>1688</v>
      </c>
      <c r="AV236" s="7">
        <f t="shared" si="371"/>
        <v>0.54469183607615357</v>
      </c>
      <c r="AW236" s="54">
        <f t="shared" si="324"/>
        <v>-2.4388261860187832E-2</v>
      </c>
      <c r="AX236" s="9">
        <v>2916949.0999999968</v>
      </c>
      <c r="AY236" s="7">
        <f t="shared" si="376"/>
        <v>0.49448112647539527</v>
      </c>
      <c r="AZ236" s="9">
        <v>3112884.2299999991</v>
      </c>
      <c r="BA236" s="7">
        <f t="shared" si="373"/>
        <v>0.48584675760316492</v>
      </c>
      <c r="BB236" s="54">
        <f t="shared" si="308"/>
        <v>-8.6343688722303469E-3</v>
      </c>
      <c r="BC236" s="15">
        <v>238</v>
      </c>
      <c r="BD236" s="7">
        <f>BC236/$DU236</f>
        <v>8.3245890171388601E-2</v>
      </c>
      <c r="BE236" s="15">
        <v>321</v>
      </c>
      <c r="BF236" s="7">
        <f t="shared" si="374"/>
        <v>0.10358180058083252</v>
      </c>
      <c r="BG236" s="54">
        <f t="shared" si="325"/>
        <v>2.0335910409443922E-2</v>
      </c>
      <c r="BH236" s="9">
        <v>342590.39</v>
      </c>
      <c r="BI236" s="7">
        <f t="shared" si="309"/>
        <v>5.8075912934800675E-2</v>
      </c>
      <c r="BJ236" s="9">
        <v>467549.8000000001</v>
      </c>
      <c r="BK236" s="7">
        <f t="shared" si="375"/>
        <v>7.2973338410342481E-2</v>
      </c>
      <c r="BL236" s="54">
        <f t="shared" si="326"/>
        <v>1.4897425475541806E-2</v>
      </c>
      <c r="BM236" s="15">
        <f t="shared" si="327"/>
        <v>1865</v>
      </c>
      <c r="BN236" s="7">
        <f t="shared" si="310"/>
        <v>0.65232598810773001</v>
      </c>
      <c r="BO236" s="15">
        <f t="shared" si="328"/>
        <v>2009</v>
      </c>
      <c r="BP236" s="7">
        <f t="shared" si="311"/>
        <v>0.64827363665698612</v>
      </c>
      <c r="BQ236" s="54">
        <f t="shared" si="329"/>
        <v>-4.0523514507438962E-3</v>
      </c>
      <c r="BR236" s="9">
        <f t="shared" si="330"/>
        <v>3259539.489999997</v>
      </c>
      <c r="BS236" s="7">
        <f t="shared" si="312"/>
        <v>0.55255703941019596</v>
      </c>
      <c r="BT236" s="9">
        <f t="shared" si="331"/>
        <v>3580434.0299999993</v>
      </c>
      <c r="BU236" s="7">
        <f t="shared" si="313"/>
        <v>0.55882009601350746</v>
      </c>
      <c r="BV236" s="55">
        <f t="shared" si="332"/>
        <v>6.2630566033115009E-3</v>
      </c>
      <c r="BW236" s="147">
        <v>0</v>
      </c>
      <c r="BX236" s="7">
        <f t="shared" si="333"/>
        <v>0</v>
      </c>
      <c r="BY236" s="147">
        <v>0</v>
      </c>
      <c r="BZ236" s="7">
        <f t="shared" si="334"/>
        <v>0</v>
      </c>
      <c r="CA236" s="54">
        <f t="shared" si="335"/>
        <v>0</v>
      </c>
      <c r="CB236" s="147">
        <v>0</v>
      </c>
      <c r="CC236" s="7">
        <f t="shared" si="336"/>
        <v>0</v>
      </c>
      <c r="CD236" s="147">
        <v>0</v>
      </c>
      <c r="CE236" s="7">
        <f t="shared" si="337"/>
        <v>0</v>
      </c>
      <c r="CF236" s="148">
        <f t="shared" si="338"/>
        <v>0</v>
      </c>
      <c r="CG236" s="147">
        <v>23</v>
      </c>
      <c r="CH236" s="55">
        <f t="shared" si="339"/>
        <v>8.0447708989157055E-3</v>
      </c>
      <c r="CI236" s="147">
        <v>13</v>
      </c>
      <c r="CJ236" s="55">
        <f t="shared" si="340"/>
        <v>4.1949015811552116E-3</v>
      </c>
      <c r="CK236" s="55">
        <f t="shared" si="341"/>
        <v>-3.8498693177604938E-3</v>
      </c>
      <c r="CL236" s="147">
        <v>85834.140000000014</v>
      </c>
      <c r="CM236" s="55">
        <f t="shared" si="342"/>
        <v>1.455060091286709E-2</v>
      </c>
      <c r="CN236" s="147">
        <v>45673.62</v>
      </c>
      <c r="CO236" s="55">
        <f t="shared" si="343"/>
        <v>7.1285594148161021E-3</v>
      </c>
      <c r="CP236" s="55">
        <f t="shared" si="344"/>
        <v>-7.4220414980509875E-3</v>
      </c>
      <c r="CQ236" s="147">
        <v>29</v>
      </c>
      <c r="CR236" s="55">
        <f t="shared" si="345"/>
        <v>1.0143406785589367E-2</v>
      </c>
      <c r="CS236" s="147">
        <v>30</v>
      </c>
      <c r="CT236" s="55">
        <f t="shared" si="346"/>
        <v>9.6805421103581795E-3</v>
      </c>
      <c r="CU236" s="55">
        <f t="shared" si="347"/>
        <v>-4.6286467523118727E-4</v>
      </c>
      <c r="CV236" s="147">
        <v>60632.27</v>
      </c>
      <c r="CW236" s="55">
        <f t="shared" si="348"/>
        <v>1.0278380644475539E-2</v>
      </c>
      <c r="CX236" s="147">
        <v>63269.15</v>
      </c>
      <c r="CY236" s="55">
        <f t="shared" si="349"/>
        <v>9.8748007033362412E-3</v>
      </c>
      <c r="CZ236" s="55">
        <f t="shared" si="350"/>
        <v>-4.0357994113929783E-4</v>
      </c>
      <c r="DA236" s="147">
        <v>0</v>
      </c>
      <c r="DB236" s="55">
        <f t="shared" si="351"/>
        <v>0</v>
      </c>
      <c r="DC236" s="147">
        <v>0</v>
      </c>
      <c r="DD236" s="55">
        <f t="shared" si="352"/>
        <v>0</v>
      </c>
      <c r="DE236" s="55">
        <f t="shared" si="353"/>
        <v>0</v>
      </c>
      <c r="DF236" s="147">
        <v>0</v>
      </c>
      <c r="DG236" s="55">
        <f t="shared" si="354"/>
        <v>0</v>
      </c>
      <c r="DH236" s="147">
        <v>0</v>
      </c>
      <c r="DI236" s="55">
        <f t="shared" si="355"/>
        <v>0</v>
      </c>
      <c r="DJ236" s="55">
        <f t="shared" si="356"/>
        <v>0</v>
      </c>
      <c r="DK236" s="147">
        <v>13</v>
      </c>
      <c r="DL236" s="55">
        <f t="shared" si="357"/>
        <v>4.5470444211262676E-3</v>
      </c>
      <c r="DM236" s="147">
        <v>4</v>
      </c>
      <c r="DN236" s="55">
        <f t="shared" si="358"/>
        <v>1.2907389480477573E-3</v>
      </c>
      <c r="DO236" s="55">
        <f t="shared" si="359"/>
        <v>-3.2563054730785105E-3</v>
      </c>
      <c r="DP236" s="147">
        <v>28368.720000000001</v>
      </c>
      <c r="DQ236" s="55">
        <f t="shared" si="360"/>
        <v>4.80906458815654E-3</v>
      </c>
      <c r="DR236" s="147">
        <v>6073.71</v>
      </c>
      <c r="DS236" s="55">
        <f t="shared" si="361"/>
        <v>9.4796082735204058E-4</v>
      </c>
      <c r="DT236" s="55">
        <f t="shared" si="362"/>
        <v>-3.8611037608044995E-3</v>
      </c>
      <c r="DU236" s="8">
        <f t="shared" si="363"/>
        <v>2859</v>
      </c>
      <c r="DV236" s="8">
        <f t="shared" si="364"/>
        <v>3099</v>
      </c>
      <c r="DW236" s="56">
        <f t="shared" si="365"/>
        <v>8.3945435466946439E-2</v>
      </c>
      <c r="DX236" s="9">
        <f t="shared" si="366"/>
        <v>5899009.9799999958</v>
      </c>
      <c r="DY236" s="9">
        <f t="shared" si="367"/>
        <v>6407131.839999998</v>
      </c>
      <c r="DZ236" s="56">
        <f t="shared" si="368"/>
        <v>8.6136802908070687E-2</v>
      </c>
      <c r="EA236" s="106"/>
      <c r="EB236" s="78"/>
    </row>
    <row r="237" spans="1:132" ht="15.75" x14ac:dyDescent="0.25">
      <c r="A237" s="6" t="s">
        <v>101</v>
      </c>
      <c r="B237" s="109" t="s">
        <v>116</v>
      </c>
      <c r="C237" s="1" t="s">
        <v>651</v>
      </c>
      <c r="D237" s="15" t="s">
        <v>6</v>
      </c>
      <c r="E237" s="15">
        <v>988</v>
      </c>
      <c r="F237" s="7">
        <f t="shared" si="289"/>
        <v>0.22429057888762768</v>
      </c>
      <c r="G237" s="15">
        <v>1028</v>
      </c>
      <c r="H237" s="7">
        <f t="shared" si="290"/>
        <v>0.25783797341359416</v>
      </c>
      <c r="I237" s="55">
        <f t="shared" si="291"/>
        <v>3.3547394525966473E-2</v>
      </c>
      <c r="J237" s="9">
        <v>2664826.109999998</v>
      </c>
      <c r="K237" s="7">
        <f t="shared" si="292"/>
        <v>0.2927653793503851</v>
      </c>
      <c r="L237" s="9">
        <v>2712475.06</v>
      </c>
      <c r="M237" s="7">
        <f t="shared" si="293"/>
        <v>0.32630749563118366</v>
      </c>
      <c r="N237" s="55">
        <f t="shared" si="314"/>
        <v>3.3542116280798562E-2</v>
      </c>
      <c r="O237" s="15">
        <v>233</v>
      </c>
      <c r="P237" s="7">
        <f t="shared" si="294"/>
        <v>5.2894438138479001E-2</v>
      </c>
      <c r="Q237" s="15">
        <v>147</v>
      </c>
      <c r="R237" s="7">
        <f t="shared" si="295"/>
        <v>3.6869826937547028E-2</v>
      </c>
      <c r="S237" s="55">
        <f t="shared" si="315"/>
        <v>-1.6024611200931974E-2</v>
      </c>
      <c r="T237" s="9">
        <v>620403.09999999986</v>
      </c>
      <c r="U237" s="7">
        <f t="shared" si="296"/>
        <v>6.815924995633392E-2</v>
      </c>
      <c r="V237" s="9">
        <v>365987.81999999989</v>
      </c>
      <c r="W237" s="7">
        <f t="shared" si="297"/>
        <v>4.4027895679791575E-2</v>
      </c>
      <c r="X237" s="55">
        <f t="shared" si="316"/>
        <v>-2.4131354276542345E-2</v>
      </c>
      <c r="Y237" s="15">
        <v>59</v>
      </c>
      <c r="Z237" s="7">
        <f t="shared" si="298"/>
        <v>1.3393870601589104E-2</v>
      </c>
      <c r="AA237" s="9">
        <v>55</v>
      </c>
      <c r="AB237" s="7">
        <f t="shared" si="299"/>
        <v>1.3794833207925759E-2</v>
      </c>
      <c r="AC237" s="55">
        <f t="shared" si="317"/>
        <v>4.0096260633665573E-4</v>
      </c>
      <c r="AD237" s="9">
        <v>154995</v>
      </c>
      <c r="AE237" s="7">
        <f t="shared" si="300"/>
        <v>1.7028191746595044E-2</v>
      </c>
      <c r="AF237" s="9">
        <v>163629.87999999989</v>
      </c>
      <c r="AG237" s="7">
        <f t="shared" si="301"/>
        <v>1.9684478261426323E-2</v>
      </c>
      <c r="AH237" s="55">
        <f t="shared" si="318"/>
        <v>2.6562865148312791E-3</v>
      </c>
      <c r="AI237" s="15">
        <f t="shared" si="319"/>
        <v>1280</v>
      </c>
      <c r="AJ237" s="7">
        <f t="shared" si="302"/>
        <v>0.29057888762769579</v>
      </c>
      <c r="AK237" s="9">
        <f t="shared" si="320"/>
        <v>1230</v>
      </c>
      <c r="AL237" s="7">
        <f t="shared" si="303"/>
        <v>0.30850263355906699</v>
      </c>
      <c r="AM237" s="54">
        <f t="shared" si="321"/>
        <v>1.7923745931371193E-2</v>
      </c>
      <c r="AN237" s="9">
        <f t="shared" si="322"/>
        <v>3440224.2099999981</v>
      </c>
      <c r="AO237" s="7">
        <f t="shared" si="304"/>
        <v>0.37795282105331407</v>
      </c>
      <c r="AP237" s="9">
        <f t="shared" si="323"/>
        <v>3242092.76</v>
      </c>
      <c r="AQ237" s="7">
        <f t="shared" si="305"/>
        <v>0.39001986957240153</v>
      </c>
      <c r="AR237" s="54">
        <f t="shared" si="306"/>
        <v>1.2067048519087464E-2</v>
      </c>
      <c r="AS237" s="15">
        <v>2415</v>
      </c>
      <c r="AT237" s="7">
        <f t="shared" si="307"/>
        <v>0.54824063564131664</v>
      </c>
      <c r="AU237" s="15">
        <v>2063</v>
      </c>
      <c r="AV237" s="7">
        <f t="shared" si="371"/>
        <v>0.51743165287183346</v>
      </c>
      <c r="AW237" s="54">
        <f t="shared" si="324"/>
        <v>-3.0808982769483184E-2</v>
      </c>
      <c r="AX237" s="9">
        <v>4517205.2399999984</v>
      </c>
      <c r="AY237" s="7">
        <f t="shared" si="376"/>
        <v>0.49627302161646408</v>
      </c>
      <c r="AZ237" s="9">
        <v>3954585.709999999</v>
      </c>
      <c r="BA237" s="7">
        <f t="shared" si="373"/>
        <v>0.47573191669786852</v>
      </c>
      <c r="BB237" s="54">
        <f t="shared" si="308"/>
        <v>-2.0541104918595565E-2</v>
      </c>
      <c r="BC237" s="15">
        <v>553</v>
      </c>
      <c r="BD237" s="7">
        <f>BC237/$DU237</f>
        <v>0.12553916004540294</v>
      </c>
      <c r="BE237" s="15">
        <v>579</v>
      </c>
      <c r="BF237" s="7">
        <f t="shared" si="374"/>
        <v>0.14522197140707299</v>
      </c>
      <c r="BG237" s="54">
        <f t="shared" si="325"/>
        <v>1.968281136167005E-2</v>
      </c>
      <c r="BH237" s="9">
        <v>759705.06</v>
      </c>
      <c r="BI237" s="7">
        <f t="shared" si="309"/>
        <v>8.3463359673141016E-2</v>
      </c>
      <c r="BJ237" s="9">
        <v>846535.87000000011</v>
      </c>
      <c r="BK237" s="7">
        <f t="shared" si="375"/>
        <v>0.10183724959361111</v>
      </c>
      <c r="BL237" s="54">
        <f t="shared" si="326"/>
        <v>1.8373889920470093E-2</v>
      </c>
      <c r="BM237" s="15">
        <f t="shared" si="327"/>
        <v>2968</v>
      </c>
      <c r="BN237" s="7">
        <f t="shared" si="310"/>
        <v>0.67377979568671964</v>
      </c>
      <c r="BO237" s="15">
        <f t="shared" si="328"/>
        <v>2642</v>
      </c>
      <c r="BP237" s="7">
        <f t="shared" si="311"/>
        <v>0.66265362427890639</v>
      </c>
      <c r="BQ237" s="54">
        <f t="shared" si="329"/>
        <v>-1.1126171407813246E-2</v>
      </c>
      <c r="BR237" s="9">
        <f t="shared" si="330"/>
        <v>5276910.2999999989</v>
      </c>
      <c r="BS237" s="7">
        <f t="shared" si="312"/>
        <v>0.57973638128960514</v>
      </c>
      <c r="BT237" s="9">
        <f t="shared" si="331"/>
        <v>4801121.5799999991</v>
      </c>
      <c r="BU237" s="7">
        <f t="shared" si="313"/>
        <v>0.57756916629147959</v>
      </c>
      <c r="BV237" s="55">
        <f t="shared" si="332"/>
        <v>-2.1672149981255551E-3</v>
      </c>
      <c r="BW237" s="147">
        <v>0</v>
      </c>
      <c r="BX237" s="7">
        <f t="shared" si="333"/>
        <v>0</v>
      </c>
      <c r="BY237" s="147">
        <v>0</v>
      </c>
      <c r="BZ237" s="7">
        <f t="shared" si="334"/>
        <v>0</v>
      </c>
      <c r="CA237" s="54">
        <f t="shared" si="335"/>
        <v>0</v>
      </c>
      <c r="CB237" s="147">
        <v>0</v>
      </c>
      <c r="CC237" s="7">
        <f t="shared" si="336"/>
        <v>0</v>
      </c>
      <c r="CD237" s="147">
        <v>0</v>
      </c>
      <c r="CE237" s="7">
        <f t="shared" si="337"/>
        <v>0</v>
      </c>
      <c r="CF237" s="148">
        <f t="shared" si="338"/>
        <v>0</v>
      </c>
      <c r="CG237" s="147">
        <v>22</v>
      </c>
      <c r="CH237" s="55">
        <f t="shared" si="339"/>
        <v>4.9943246311010218E-3</v>
      </c>
      <c r="CI237" s="147">
        <v>25</v>
      </c>
      <c r="CJ237" s="55">
        <f t="shared" si="340"/>
        <v>6.2703787308753447E-3</v>
      </c>
      <c r="CK237" s="55">
        <f t="shared" si="341"/>
        <v>1.2760540997743229E-3</v>
      </c>
      <c r="CL237" s="147">
        <v>88831.969999999987</v>
      </c>
      <c r="CM237" s="55">
        <f t="shared" si="342"/>
        <v>9.7593330003405161E-3</v>
      </c>
      <c r="CN237" s="147">
        <v>78955.42</v>
      </c>
      <c r="CO237" s="55">
        <f t="shared" si="343"/>
        <v>9.4982423052060311E-3</v>
      </c>
      <c r="CP237" s="55">
        <f t="shared" si="344"/>
        <v>-2.6109069513448498E-4</v>
      </c>
      <c r="CQ237" s="147">
        <v>87</v>
      </c>
      <c r="CR237" s="55">
        <f t="shared" si="345"/>
        <v>1.975028376844495E-2</v>
      </c>
      <c r="CS237" s="147">
        <v>42</v>
      </c>
      <c r="CT237" s="55">
        <f t="shared" si="346"/>
        <v>1.0534236267870579E-2</v>
      </c>
      <c r="CU237" s="55">
        <f t="shared" si="347"/>
        <v>-9.2160475005743717E-3</v>
      </c>
      <c r="CV237" s="147">
        <v>194899.7</v>
      </c>
      <c r="CW237" s="55">
        <f t="shared" si="348"/>
        <v>2.14122356395616E-2</v>
      </c>
      <c r="CX237" s="147">
        <v>93509.65</v>
      </c>
      <c r="CY237" s="55">
        <f t="shared" si="349"/>
        <v>1.1249098713869284E-2</v>
      </c>
      <c r="CZ237" s="55">
        <f t="shared" si="350"/>
        <v>-1.0163136925692316E-2</v>
      </c>
      <c r="DA237" s="147">
        <v>0</v>
      </c>
      <c r="DB237" s="55">
        <f t="shared" si="351"/>
        <v>0</v>
      </c>
      <c r="DC237" s="147">
        <v>0</v>
      </c>
      <c r="DD237" s="55">
        <f t="shared" si="352"/>
        <v>0</v>
      </c>
      <c r="DE237" s="55">
        <f t="shared" si="353"/>
        <v>0</v>
      </c>
      <c r="DF237" s="147">
        <v>0</v>
      </c>
      <c r="DG237" s="55">
        <f t="shared" si="354"/>
        <v>0</v>
      </c>
      <c r="DH237" s="147">
        <v>0</v>
      </c>
      <c r="DI237" s="55">
        <f t="shared" si="355"/>
        <v>0</v>
      </c>
      <c r="DJ237" s="55">
        <f t="shared" si="356"/>
        <v>0</v>
      </c>
      <c r="DK237" s="147">
        <v>48</v>
      </c>
      <c r="DL237" s="55">
        <f t="shared" si="357"/>
        <v>1.0896708286038592E-2</v>
      </c>
      <c r="DM237" s="147">
        <v>48</v>
      </c>
      <c r="DN237" s="55">
        <f t="shared" si="358"/>
        <v>1.2039127163280662E-2</v>
      </c>
      <c r="DO237" s="55">
        <f t="shared" si="359"/>
        <v>1.1424188772420699E-3</v>
      </c>
      <c r="DP237" s="147">
        <v>101392.14</v>
      </c>
      <c r="DQ237" s="55">
        <f t="shared" si="360"/>
        <v>1.1139229017178677E-2</v>
      </c>
      <c r="DR237" s="147">
        <v>96955.44</v>
      </c>
      <c r="DS237" s="55">
        <f t="shared" si="361"/>
        <v>1.1663623117043328E-2</v>
      </c>
      <c r="DT237" s="55">
        <f t="shared" si="362"/>
        <v>5.2439409986465048E-4</v>
      </c>
      <c r="DU237" s="8">
        <f t="shared" si="363"/>
        <v>4405</v>
      </c>
      <c r="DV237" s="8">
        <f t="shared" si="364"/>
        <v>3987</v>
      </c>
      <c r="DW237" s="56">
        <f t="shared" si="365"/>
        <v>-9.4892167990919374E-2</v>
      </c>
      <c r="DX237" s="9">
        <f t="shared" si="366"/>
        <v>9102258.3199999966</v>
      </c>
      <c r="DY237" s="9">
        <f t="shared" si="367"/>
        <v>8312634.8500000006</v>
      </c>
      <c r="DZ237" s="56">
        <f t="shared" si="368"/>
        <v>-8.6750281330182699E-2</v>
      </c>
      <c r="EA237" s="106"/>
      <c r="EB237" s="78"/>
    </row>
    <row r="238" spans="1:132" ht="15.75" x14ac:dyDescent="0.25">
      <c r="A238" s="6" t="s">
        <v>59</v>
      </c>
      <c r="B238" s="109" t="s">
        <v>69</v>
      </c>
      <c r="C238" s="1" t="s">
        <v>651</v>
      </c>
      <c r="D238" s="15" t="s">
        <v>6</v>
      </c>
      <c r="E238" s="15">
        <v>349</v>
      </c>
      <c r="F238" s="7">
        <f t="shared" si="289"/>
        <v>0.19399666481378544</v>
      </c>
      <c r="G238" s="15">
        <v>591</v>
      </c>
      <c r="H238" s="7">
        <f t="shared" si="290"/>
        <v>0.25010579771476937</v>
      </c>
      <c r="I238" s="55">
        <f t="shared" si="291"/>
        <v>5.6109132900983932E-2</v>
      </c>
      <c r="J238" s="9">
        <v>955094.09</v>
      </c>
      <c r="K238" s="7">
        <f t="shared" si="292"/>
        <v>0.25819469369342146</v>
      </c>
      <c r="L238" s="9">
        <v>1572746.26</v>
      </c>
      <c r="M238" s="7">
        <f t="shared" si="293"/>
        <v>0.31502103506261464</v>
      </c>
      <c r="N238" s="55">
        <f t="shared" si="314"/>
        <v>5.6826341369193178E-2</v>
      </c>
      <c r="O238" s="15">
        <v>92</v>
      </c>
      <c r="P238" s="7">
        <f t="shared" si="294"/>
        <v>5.1139521956642578E-2</v>
      </c>
      <c r="Q238" s="15">
        <v>88</v>
      </c>
      <c r="R238" s="7">
        <f t="shared" si="295"/>
        <v>3.7240795598815067E-2</v>
      </c>
      <c r="S238" s="55">
        <f t="shared" si="315"/>
        <v>-1.3898726357827511E-2</v>
      </c>
      <c r="T238" s="9">
        <v>244219.05</v>
      </c>
      <c r="U238" s="7">
        <f t="shared" si="296"/>
        <v>6.6020786296403927E-2</v>
      </c>
      <c r="V238" s="9">
        <v>234707.89</v>
      </c>
      <c r="W238" s="7">
        <f t="shared" si="297"/>
        <v>4.7011984275939271E-2</v>
      </c>
      <c r="X238" s="55">
        <f t="shared" si="316"/>
        <v>-1.9008802020464656E-2</v>
      </c>
      <c r="Y238" s="15">
        <v>26</v>
      </c>
      <c r="Z238" s="7">
        <f t="shared" si="298"/>
        <v>1.4452473596442469E-2</v>
      </c>
      <c r="AA238" s="9">
        <v>29</v>
      </c>
      <c r="AB238" s="7">
        <f t="shared" si="299"/>
        <v>1.2272534913245875E-2</v>
      </c>
      <c r="AC238" s="55">
        <f t="shared" si="317"/>
        <v>-2.1799386831965941E-3</v>
      </c>
      <c r="AD238" s="9">
        <v>48867.92</v>
      </c>
      <c r="AE238" s="7">
        <f t="shared" si="300"/>
        <v>1.3210675019290114E-2</v>
      </c>
      <c r="AF238" s="9">
        <v>71706.03</v>
      </c>
      <c r="AG238" s="7">
        <f t="shared" si="301"/>
        <v>1.436271594810907E-2</v>
      </c>
      <c r="AH238" s="55">
        <f t="shared" si="318"/>
        <v>1.1520409288189558E-3</v>
      </c>
      <c r="AI238" s="15">
        <f t="shared" si="319"/>
        <v>467</v>
      </c>
      <c r="AJ238" s="7">
        <f t="shared" si="302"/>
        <v>0.25958866036687051</v>
      </c>
      <c r="AK238" s="9">
        <f t="shared" si="320"/>
        <v>708</v>
      </c>
      <c r="AL238" s="7">
        <f t="shared" si="303"/>
        <v>0.29961912822683029</v>
      </c>
      <c r="AM238" s="54">
        <f t="shared" si="321"/>
        <v>4.0030467859959784E-2</v>
      </c>
      <c r="AN238" s="9">
        <f t="shared" si="322"/>
        <v>1248181.0599999998</v>
      </c>
      <c r="AO238" s="7">
        <f t="shared" si="304"/>
        <v>0.33742615500911544</v>
      </c>
      <c r="AP238" s="9">
        <f t="shared" si="323"/>
        <v>1879160.18</v>
      </c>
      <c r="AQ238" s="7">
        <f t="shared" si="305"/>
        <v>0.37639573528666292</v>
      </c>
      <c r="AR238" s="54">
        <f t="shared" si="306"/>
        <v>3.8969580277547489E-2</v>
      </c>
      <c r="AS238" s="15">
        <v>980</v>
      </c>
      <c r="AT238" s="7">
        <f t="shared" si="307"/>
        <v>0.54474708171206221</v>
      </c>
      <c r="AU238" s="15">
        <v>1155</v>
      </c>
      <c r="AV238" s="7">
        <f t="shared" si="371"/>
        <v>0.48878544223444775</v>
      </c>
      <c r="AW238" s="54">
        <f t="shared" si="324"/>
        <v>-5.5961639477614455E-2</v>
      </c>
      <c r="AX238" s="9">
        <v>1812359.899999999</v>
      </c>
      <c r="AY238" s="7">
        <f t="shared" si="376"/>
        <v>0.48994304764543112</v>
      </c>
      <c r="AZ238" s="9">
        <v>2255747.7800000012</v>
      </c>
      <c r="BA238" s="7">
        <f t="shared" si="373"/>
        <v>0.45182622179358767</v>
      </c>
      <c r="BB238" s="54">
        <f t="shared" si="308"/>
        <v>-3.811682585184345E-2</v>
      </c>
      <c r="BC238" s="15">
        <v>256</v>
      </c>
      <c r="BD238" s="7">
        <f>BC238/$DU238</f>
        <v>0.14230127848804891</v>
      </c>
      <c r="BE238" s="15">
        <v>392</v>
      </c>
      <c r="BF238" s="7">
        <f t="shared" si="374"/>
        <v>0.16589081675835801</v>
      </c>
      <c r="BG238" s="54">
        <f t="shared" si="325"/>
        <v>2.3589538270309102E-2</v>
      </c>
      <c r="BH238" s="9">
        <v>352961.84000000008</v>
      </c>
      <c r="BI238" s="7">
        <f t="shared" si="309"/>
        <v>9.5417692474954435E-2</v>
      </c>
      <c r="BJ238" s="9">
        <v>551739.11000000022</v>
      </c>
      <c r="BK238" s="7">
        <f t="shared" si="375"/>
        <v>0.11051332941445104</v>
      </c>
      <c r="BL238" s="54">
        <f t="shared" si="326"/>
        <v>1.5095636939496601E-2</v>
      </c>
      <c r="BM238" s="15">
        <f t="shared" si="327"/>
        <v>1236</v>
      </c>
      <c r="BN238" s="7">
        <f t="shared" si="310"/>
        <v>0.68704836020011117</v>
      </c>
      <c r="BO238" s="15">
        <f t="shared" si="328"/>
        <v>1547</v>
      </c>
      <c r="BP238" s="7">
        <f t="shared" si="311"/>
        <v>0.65467625899280579</v>
      </c>
      <c r="BQ238" s="54">
        <f t="shared" si="329"/>
        <v>-3.2372101207305382E-2</v>
      </c>
      <c r="BR238" s="9">
        <f t="shared" si="330"/>
        <v>2165321.7399999993</v>
      </c>
      <c r="BS238" s="7">
        <f t="shared" si="312"/>
        <v>0.58536074012038564</v>
      </c>
      <c r="BT238" s="9">
        <f t="shared" si="331"/>
        <v>2807486.8900000015</v>
      </c>
      <c r="BU238" s="7">
        <f t="shared" si="313"/>
        <v>0.56233955120803869</v>
      </c>
      <c r="BV238" s="55">
        <f t="shared" si="332"/>
        <v>-2.3021188912346946E-2</v>
      </c>
      <c r="BW238" s="147">
        <v>0</v>
      </c>
      <c r="BX238" s="7">
        <f t="shared" si="333"/>
        <v>0</v>
      </c>
      <c r="BY238" s="147">
        <v>20</v>
      </c>
      <c r="BZ238" s="7">
        <f t="shared" si="334"/>
        <v>8.4638171815488786E-3</v>
      </c>
      <c r="CA238" s="54">
        <f t="shared" si="335"/>
        <v>8.4638171815488786E-3</v>
      </c>
      <c r="CB238" s="147">
        <v>0</v>
      </c>
      <c r="CC238" s="7">
        <f t="shared" si="336"/>
        <v>0</v>
      </c>
      <c r="CD238" s="147">
        <v>79353.3</v>
      </c>
      <c r="CE238" s="7">
        <f t="shared" si="337"/>
        <v>1.5894463930649676E-2</v>
      </c>
      <c r="CF238" s="148">
        <f t="shared" si="338"/>
        <v>1.5894463930649676E-2</v>
      </c>
      <c r="CG238" s="147">
        <v>33</v>
      </c>
      <c r="CH238" s="55">
        <f t="shared" si="339"/>
        <v>1.8343524180100056E-2</v>
      </c>
      <c r="CI238" s="147">
        <v>29</v>
      </c>
      <c r="CJ238" s="55">
        <f t="shared" si="340"/>
        <v>1.2272534913245875E-2</v>
      </c>
      <c r="CK238" s="55">
        <f t="shared" si="341"/>
        <v>-6.0709892668541817E-3</v>
      </c>
      <c r="CL238" s="147">
        <v>130307.24</v>
      </c>
      <c r="CM238" s="55">
        <f t="shared" si="342"/>
        <v>3.522651670667877E-2</v>
      </c>
      <c r="CN238" s="147">
        <v>90982.81</v>
      </c>
      <c r="CO238" s="55">
        <f t="shared" si="343"/>
        <v>1.8223854481844517E-2</v>
      </c>
      <c r="CP238" s="55">
        <f t="shared" si="344"/>
        <v>-1.7002662224834254E-2</v>
      </c>
      <c r="CQ238" s="147">
        <v>39</v>
      </c>
      <c r="CR238" s="55">
        <f t="shared" si="345"/>
        <v>2.1678710394663701E-2</v>
      </c>
      <c r="CS238" s="147">
        <v>40</v>
      </c>
      <c r="CT238" s="55">
        <f t="shared" si="346"/>
        <v>1.6927634363097757E-2</v>
      </c>
      <c r="CU238" s="55">
        <f t="shared" si="347"/>
        <v>-4.7510760315659442E-3</v>
      </c>
      <c r="CV238" s="147">
        <v>97905.51</v>
      </c>
      <c r="CW238" s="55">
        <f t="shared" si="348"/>
        <v>2.6467217659516887E-2</v>
      </c>
      <c r="CX238" s="147">
        <v>95650.51999999999</v>
      </c>
      <c r="CY238" s="55">
        <f t="shared" si="349"/>
        <v>1.9158796673709667E-2</v>
      </c>
      <c r="CZ238" s="55">
        <f t="shared" si="350"/>
        <v>-7.3084209858072201E-3</v>
      </c>
      <c r="DA238" s="147">
        <v>0</v>
      </c>
      <c r="DB238" s="55">
        <f t="shared" si="351"/>
        <v>0</v>
      </c>
      <c r="DC238" s="147">
        <v>0</v>
      </c>
      <c r="DD238" s="55">
        <f t="shared" si="352"/>
        <v>0</v>
      </c>
      <c r="DE238" s="55">
        <f t="shared" si="353"/>
        <v>0</v>
      </c>
      <c r="DF238" s="147">
        <v>0</v>
      </c>
      <c r="DG238" s="55">
        <f t="shared" si="354"/>
        <v>0</v>
      </c>
      <c r="DH238" s="147">
        <v>0</v>
      </c>
      <c r="DI238" s="55">
        <f t="shared" si="355"/>
        <v>0</v>
      </c>
      <c r="DJ238" s="55">
        <f t="shared" si="356"/>
        <v>0</v>
      </c>
      <c r="DK238" s="147">
        <v>24</v>
      </c>
      <c r="DL238" s="55">
        <f t="shared" si="357"/>
        <v>1.3340744858254585E-2</v>
      </c>
      <c r="DM238" s="147">
        <v>19</v>
      </c>
      <c r="DN238" s="55">
        <f t="shared" si="358"/>
        <v>8.0406263224714353E-3</v>
      </c>
      <c r="DO238" s="55">
        <f t="shared" si="359"/>
        <v>-5.30011853578315E-3</v>
      </c>
      <c r="DP238" s="147">
        <v>57408.070000000007</v>
      </c>
      <c r="DQ238" s="55">
        <f t="shared" si="360"/>
        <v>1.5519370504303402E-2</v>
      </c>
      <c r="DR238" s="147">
        <v>39878.18</v>
      </c>
      <c r="DS238" s="55">
        <f t="shared" si="361"/>
        <v>7.9875984190947991E-3</v>
      </c>
      <c r="DT238" s="55">
        <f t="shared" si="362"/>
        <v>-7.5317720852086031E-3</v>
      </c>
      <c r="DU238" s="8">
        <f t="shared" si="363"/>
        <v>1799</v>
      </c>
      <c r="DV238" s="8">
        <f t="shared" si="364"/>
        <v>2363</v>
      </c>
      <c r="DW238" s="56">
        <f t="shared" si="365"/>
        <v>0.31350750416898276</v>
      </c>
      <c r="DX238" s="9">
        <f t="shared" si="366"/>
        <v>3699123.6199999987</v>
      </c>
      <c r="DY238" s="9">
        <f t="shared" si="367"/>
        <v>4992511.88</v>
      </c>
      <c r="DZ238" s="56">
        <f t="shared" si="368"/>
        <v>0.34964721184419401</v>
      </c>
      <c r="EA238" s="106"/>
      <c r="EB238" s="78"/>
    </row>
    <row r="239" spans="1:132" ht="15.75" x14ac:dyDescent="0.25">
      <c r="A239" s="6" t="s">
        <v>42</v>
      </c>
      <c r="B239" s="109" t="s">
        <v>44</v>
      </c>
      <c r="C239" s="1" t="s">
        <v>651</v>
      </c>
      <c r="D239" s="15" t="s">
        <v>43</v>
      </c>
      <c r="E239" s="15">
        <v>584</v>
      </c>
      <c r="F239" s="7">
        <f t="shared" si="289"/>
        <v>0.24819379515512113</v>
      </c>
      <c r="G239" s="15">
        <v>761</v>
      </c>
      <c r="H239" s="7">
        <f t="shared" si="290"/>
        <v>0.29553398058252428</v>
      </c>
      <c r="I239" s="55">
        <f t="shared" si="291"/>
        <v>4.7340185427403148E-2</v>
      </c>
      <c r="J239" s="9">
        <v>1445366.790000001</v>
      </c>
      <c r="K239" s="7">
        <f t="shared" si="292"/>
        <v>0.30096672320385875</v>
      </c>
      <c r="L239" s="9">
        <v>1757677.1800000011</v>
      </c>
      <c r="M239" s="7">
        <f t="shared" si="293"/>
        <v>0.34578556697918977</v>
      </c>
      <c r="N239" s="55">
        <f t="shared" si="314"/>
        <v>4.4818843775331019E-2</v>
      </c>
      <c r="O239" s="15">
        <v>109</v>
      </c>
      <c r="P239" s="7">
        <f t="shared" si="294"/>
        <v>4.6323841903952404E-2</v>
      </c>
      <c r="Q239" s="15">
        <v>89</v>
      </c>
      <c r="R239" s="7">
        <f t="shared" si="295"/>
        <v>3.4563106796116502E-2</v>
      </c>
      <c r="S239" s="55">
        <f t="shared" si="315"/>
        <v>-1.1760735107835901E-2</v>
      </c>
      <c r="T239" s="9">
        <v>272793.89</v>
      </c>
      <c r="U239" s="7">
        <f t="shared" si="296"/>
        <v>5.6803493584721046E-2</v>
      </c>
      <c r="V239" s="9">
        <v>192696.4</v>
      </c>
      <c r="W239" s="7">
        <f t="shared" si="297"/>
        <v>3.7908914496374527E-2</v>
      </c>
      <c r="X239" s="55">
        <f t="shared" si="316"/>
        <v>-1.8894579088346519E-2</v>
      </c>
      <c r="Y239" s="15">
        <v>16</v>
      </c>
      <c r="Z239" s="7">
        <f t="shared" si="298"/>
        <v>6.7998300042498936E-3</v>
      </c>
      <c r="AA239" s="9">
        <v>19</v>
      </c>
      <c r="AB239" s="7">
        <f t="shared" si="299"/>
        <v>7.3786407766990294E-3</v>
      </c>
      <c r="AC239" s="55">
        <f t="shared" si="317"/>
        <v>5.7881077244913582E-4</v>
      </c>
      <c r="AD239" s="9">
        <v>45889.67</v>
      </c>
      <c r="AE239" s="7">
        <f t="shared" si="300"/>
        <v>9.5555423746842925E-3</v>
      </c>
      <c r="AF239" s="9">
        <v>46750.21</v>
      </c>
      <c r="AG239" s="7">
        <f t="shared" si="301"/>
        <v>9.1971085789747681E-3</v>
      </c>
      <c r="AH239" s="55">
        <f t="shared" si="318"/>
        <v>-3.5843379570952433E-4</v>
      </c>
      <c r="AI239" s="15">
        <f t="shared" si="319"/>
        <v>709</v>
      </c>
      <c r="AJ239" s="7">
        <f t="shared" si="302"/>
        <v>0.30131746706332341</v>
      </c>
      <c r="AK239" s="9">
        <f t="shared" si="320"/>
        <v>869</v>
      </c>
      <c r="AL239" s="7">
        <f t="shared" si="303"/>
        <v>0.33747572815533983</v>
      </c>
      <c r="AM239" s="54">
        <f t="shared" si="321"/>
        <v>3.6158261092016419E-2</v>
      </c>
      <c r="AN239" s="9">
        <f t="shared" si="322"/>
        <v>1764050.350000001</v>
      </c>
      <c r="AO239" s="7">
        <f t="shared" si="304"/>
        <v>0.3673257591632641</v>
      </c>
      <c r="AP239" s="9">
        <f t="shared" si="323"/>
        <v>1997123.790000001</v>
      </c>
      <c r="AQ239" s="7">
        <f t="shared" si="305"/>
        <v>0.39289159005453905</v>
      </c>
      <c r="AR239" s="54">
        <f t="shared" si="306"/>
        <v>2.5565830891274954E-2</v>
      </c>
      <c r="AS239" s="15">
        <v>1085</v>
      </c>
      <c r="AT239" s="7">
        <f t="shared" si="307"/>
        <v>0.46111347216319593</v>
      </c>
      <c r="AU239" s="15">
        <v>1204</v>
      </c>
      <c r="AV239" s="7">
        <f t="shared" si="371"/>
        <v>0.46757281553398056</v>
      </c>
      <c r="AW239" s="54">
        <f t="shared" si="324"/>
        <v>6.4593433707846315E-3</v>
      </c>
      <c r="AX239" s="9">
        <v>1813291.640000002</v>
      </c>
      <c r="AY239" s="7">
        <f t="shared" si="376"/>
        <v>0.37757920472474077</v>
      </c>
      <c r="AZ239" s="9">
        <v>2047472.47</v>
      </c>
      <c r="BA239" s="7">
        <f t="shared" si="373"/>
        <v>0.40279662100024061</v>
      </c>
      <c r="BB239" s="54">
        <v>0</v>
      </c>
      <c r="BC239" s="15">
        <v>292</v>
      </c>
      <c r="BD239" s="7">
        <v>0</v>
      </c>
      <c r="BE239" s="15">
        <v>270</v>
      </c>
      <c r="BF239" s="7">
        <f t="shared" si="374"/>
        <v>0.10485436893203884</v>
      </c>
      <c r="BG239" s="54">
        <f t="shared" si="325"/>
        <v>0.10485436893203884</v>
      </c>
      <c r="BH239" s="9">
        <v>389831.36999999982</v>
      </c>
      <c r="BI239" s="7">
        <f t="shared" si="309"/>
        <v>8.1174045815021745E-2</v>
      </c>
      <c r="BJ239" s="9">
        <v>367483.83</v>
      </c>
      <c r="BK239" s="7">
        <f t="shared" si="375"/>
        <v>7.229462039908495E-2</v>
      </c>
      <c r="BL239" s="54">
        <f t="shared" si="326"/>
        <v>-8.8794254159367952E-3</v>
      </c>
      <c r="BM239" s="15">
        <f t="shared" si="327"/>
        <v>1377</v>
      </c>
      <c r="BN239" s="7">
        <f t="shared" si="310"/>
        <v>0.58521036974075646</v>
      </c>
      <c r="BO239" s="15">
        <f t="shared" si="328"/>
        <v>1474</v>
      </c>
      <c r="BP239" s="7">
        <f t="shared" si="311"/>
        <v>0.57242718446601937</v>
      </c>
      <c r="BQ239" s="54">
        <f t="shared" si="329"/>
        <v>-1.2783185274737097E-2</v>
      </c>
      <c r="BR239" s="9">
        <f t="shared" si="330"/>
        <v>2203123.0100000016</v>
      </c>
      <c r="BS239" s="7">
        <f t="shared" si="312"/>
        <v>0.45875325053976246</v>
      </c>
      <c r="BT239" s="9">
        <f t="shared" si="331"/>
        <v>2414956.2999999998</v>
      </c>
      <c r="BU239" s="7">
        <f t="shared" si="313"/>
        <v>0.47509124139932551</v>
      </c>
      <c r="BV239" s="55">
        <f t="shared" si="332"/>
        <v>1.6337990859563056E-2</v>
      </c>
      <c r="BW239" s="147">
        <v>26</v>
      </c>
      <c r="BX239" s="7">
        <f t="shared" si="333"/>
        <v>1.1049723756906077E-2</v>
      </c>
      <c r="BY239" s="147">
        <v>16</v>
      </c>
      <c r="BZ239" s="7">
        <f t="shared" si="334"/>
        <v>6.2135922330097092E-3</v>
      </c>
      <c r="CA239" s="54">
        <f t="shared" si="335"/>
        <v>-4.8361315238963677E-3</v>
      </c>
      <c r="CB239" s="147">
        <v>134722.51</v>
      </c>
      <c r="CC239" s="7">
        <f t="shared" si="336"/>
        <v>2.8053081513308514E-2</v>
      </c>
      <c r="CD239" s="147">
        <v>74105.14</v>
      </c>
      <c r="CE239" s="7">
        <f t="shared" si="337"/>
        <v>1.45786087129903E-2</v>
      </c>
      <c r="CF239" s="148">
        <f t="shared" si="338"/>
        <v>-1.3474472800318214E-2</v>
      </c>
      <c r="CG239" s="147">
        <v>122</v>
      </c>
      <c r="CH239" s="55">
        <f t="shared" si="339"/>
        <v>5.1848703782405442E-2</v>
      </c>
      <c r="CI239" s="147">
        <v>101</v>
      </c>
      <c r="CJ239" s="55">
        <f t="shared" si="340"/>
        <v>3.9223300970873787E-2</v>
      </c>
      <c r="CK239" s="55">
        <f t="shared" si="341"/>
        <v>-1.2625402811531655E-2</v>
      </c>
      <c r="CL239" s="147">
        <v>447641.93999999989</v>
      </c>
      <c r="CM239" s="55">
        <f t="shared" si="342"/>
        <v>9.3211860672693492E-2</v>
      </c>
      <c r="CN239" s="147">
        <v>358191.23</v>
      </c>
      <c r="CO239" s="55">
        <f t="shared" si="343"/>
        <v>7.0466499173940059E-2</v>
      </c>
      <c r="CP239" s="55">
        <f t="shared" si="344"/>
        <v>-2.2745361498753433E-2</v>
      </c>
      <c r="CQ239" s="147">
        <v>60</v>
      </c>
      <c r="CR239" s="55">
        <f t="shared" si="345"/>
        <v>2.5499362515937103E-2</v>
      </c>
      <c r="CS239" s="147">
        <v>41</v>
      </c>
      <c r="CT239" s="55">
        <f t="shared" si="346"/>
        <v>1.5922330097087378E-2</v>
      </c>
      <c r="CU239" s="55">
        <f t="shared" si="347"/>
        <v>-9.5770324188497249E-3</v>
      </c>
      <c r="CV239" s="147">
        <v>137017.17000000001</v>
      </c>
      <c r="CW239" s="55">
        <f t="shared" si="348"/>
        <v>2.8530895384393077E-2</v>
      </c>
      <c r="CX239" s="147">
        <v>86021.72</v>
      </c>
      <c r="CY239" s="55">
        <f t="shared" si="349"/>
        <v>1.6922942142723326E-2</v>
      </c>
      <c r="CZ239" s="55">
        <f t="shared" si="350"/>
        <v>-1.1607953241669751E-2</v>
      </c>
      <c r="DA239" s="147">
        <v>18</v>
      </c>
      <c r="DB239" s="55">
        <f t="shared" si="351"/>
        <v>7.6498087547811301E-3</v>
      </c>
      <c r="DC239" s="147">
        <v>41</v>
      </c>
      <c r="DD239" s="55">
        <f t="shared" si="352"/>
        <v>1.5922330097087378E-2</v>
      </c>
      <c r="DE239" s="55">
        <f t="shared" si="353"/>
        <v>8.2725213423062473E-3</v>
      </c>
      <c r="DF239" s="147">
        <v>35882.69</v>
      </c>
      <c r="DG239" s="55">
        <f t="shared" si="354"/>
        <v>7.4718028003396041E-3</v>
      </c>
      <c r="DH239" s="147">
        <v>85887.49000000002</v>
      </c>
      <c r="DI239" s="55">
        <f t="shared" si="355"/>
        <v>1.689653524776915E-2</v>
      </c>
      <c r="DJ239" s="55">
        <f t="shared" si="356"/>
        <v>9.4247324474295464E-3</v>
      </c>
      <c r="DK239" s="147">
        <v>41</v>
      </c>
      <c r="DL239" s="55">
        <f t="shared" si="357"/>
        <v>1.7424564385890354E-2</v>
      </c>
      <c r="DM239" s="147">
        <v>33</v>
      </c>
      <c r="DN239" s="55">
        <f t="shared" si="358"/>
        <v>1.2815533980582524E-2</v>
      </c>
      <c r="DO239" s="55">
        <f t="shared" si="359"/>
        <v>-4.6090304053078308E-3</v>
      </c>
      <c r="DP239" s="147">
        <v>79976.28</v>
      </c>
      <c r="DQ239" s="55">
        <f t="shared" si="360"/>
        <v>1.6653349926238646E-2</v>
      </c>
      <c r="DR239" s="147">
        <v>66856.450000000012</v>
      </c>
      <c r="DS239" s="55">
        <f t="shared" si="361"/>
        <v>1.3152583268712541E-2</v>
      </c>
      <c r="DT239" s="55">
        <f t="shared" si="362"/>
        <v>-3.5007666575261054E-3</v>
      </c>
      <c r="DU239" s="8">
        <f t="shared" si="363"/>
        <v>2353</v>
      </c>
      <c r="DV239" s="8">
        <f t="shared" si="364"/>
        <v>2575</v>
      </c>
      <c r="DW239" s="56">
        <f t="shared" si="365"/>
        <v>9.4347641308967223E-2</v>
      </c>
      <c r="DX239" s="9">
        <f t="shared" si="366"/>
        <v>4802413.950000003</v>
      </c>
      <c r="DY239" s="9">
        <f t="shared" si="367"/>
        <v>5083142.120000001</v>
      </c>
      <c r="DZ239" s="56">
        <f t="shared" si="368"/>
        <v>5.8455637711113617E-2</v>
      </c>
      <c r="EA239" s="106"/>
      <c r="EB239" s="78"/>
    </row>
    <row r="240" spans="1:132" ht="15.75" x14ac:dyDescent="0.25">
      <c r="A240" s="6" t="s">
        <v>42</v>
      </c>
      <c r="B240" s="109" t="s">
        <v>50</v>
      </c>
      <c r="C240" s="1" t="s">
        <v>651</v>
      </c>
      <c r="D240" s="15" t="s">
        <v>6</v>
      </c>
      <c r="E240" s="15">
        <v>1989</v>
      </c>
      <c r="F240" s="7">
        <f t="shared" si="289"/>
        <v>0.28573480821721015</v>
      </c>
      <c r="G240" s="15">
        <v>2401</v>
      </c>
      <c r="H240" s="7">
        <f t="shared" si="290"/>
        <v>0.33342591306762948</v>
      </c>
      <c r="I240" s="55">
        <f t="shared" si="291"/>
        <v>4.769110485041933E-2</v>
      </c>
      <c r="J240" s="9">
        <v>5376277.9199999962</v>
      </c>
      <c r="K240" s="7">
        <f t="shared" si="292"/>
        <v>0.33987380011619395</v>
      </c>
      <c r="L240" s="9">
        <v>6455463.8399999971</v>
      </c>
      <c r="M240" s="7">
        <f t="shared" si="293"/>
        <v>0.38680595721780509</v>
      </c>
      <c r="N240" s="55">
        <f t="shared" si="314"/>
        <v>4.6932157101611138E-2</v>
      </c>
      <c r="O240" s="15">
        <v>243</v>
      </c>
      <c r="P240" s="7">
        <f t="shared" si="294"/>
        <v>3.4908777474500788E-2</v>
      </c>
      <c r="Q240" s="15">
        <v>227</v>
      </c>
      <c r="R240" s="7">
        <f t="shared" si="295"/>
        <v>3.1523399527843353E-2</v>
      </c>
      <c r="S240" s="55">
        <f t="shared" si="315"/>
        <v>-3.3853779466574349E-3</v>
      </c>
      <c r="T240" s="9">
        <v>626337.23999999987</v>
      </c>
      <c r="U240" s="7">
        <f t="shared" si="296"/>
        <v>3.9595352227082915E-2</v>
      </c>
      <c r="V240" s="9">
        <v>546779.87</v>
      </c>
      <c r="W240" s="7">
        <f t="shared" si="297"/>
        <v>3.2762589373094085E-2</v>
      </c>
      <c r="X240" s="55">
        <f t="shared" si="316"/>
        <v>-6.8327628539888302E-3</v>
      </c>
      <c r="Y240" s="15">
        <v>64</v>
      </c>
      <c r="Z240" s="7">
        <f t="shared" si="298"/>
        <v>9.194081310156586E-3</v>
      </c>
      <c r="AA240" s="9">
        <v>50</v>
      </c>
      <c r="AB240" s="7">
        <f t="shared" si="299"/>
        <v>6.943480072212193E-3</v>
      </c>
      <c r="AC240" s="55">
        <f t="shared" si="317"/>
        <v>-2.250601237944393E-3</v>
      </c>
      <c r="AD240" s="9">
        <v>122013.54</v>
      </c>
      <c r="AE240" s="7">
        <f t="shared" si="300"/>
        <v>7.713367151493772E-3</v>
      </c>
      <c r="AF240" s="9">
        <v>138844.69</v>
      </c>
      <c r="AG240" s="7">
        <f t="shared" si="301"/>
        <v>8.3194569052158825E-3</v>
      </c>
      <c r="AH240" s="55">
        <f t="shared" si="318"/>
        <v>6.0608975372211053E-4</v>
      </c>
      <c r="AI240" s="15">
        <f t="shared" si="319"/>
        <v>2296</v>
      </c>
      <c r="AJ240" s="7">
        <f t="shared" si="302"/>
        <v>0.32983766700186756</v>
      </c>
      <c r="AK240" s="9">
        <f t="shared" si="320"/>
        <v>2678</v>
      </c>
      <c r="AL240" s="7">
        <f t="shared" si="303"/>
        <v>0.37189279266768505</v>
      </c>
      <c r="AM240" s="54">
        <f t="shared" si="321"/>
        <v>4.2055125665817483E-2</v>
      </c>
      <c r="AN240" s="9">
        <f t="shared" si="322"/>
        <v>6124628.6999999965</v>
      </c>
      <c r="AO240" s="7">
        <f t="shared" si="304"/>
        <v>0.38718251949477067</v>
      </c>
      <c r="AP240" s="9">
        <f t="shared" si="323"/>
        <v>7141088.3999999976</v>
      </c>
      <c r="AQ240" s="7">
        <f t="shared" si="305"/>
        <v>0.42788800349611511</v>
      </c>
      <c r="AR240" s="54">
        <f t="shared" si="306"/>
        <v>4.0705484001344439E-2</v>
      </c>
      <c r="AS240" s="15">
        <v>2961</v>
      </c>
      <c r="AT240" s="7">
        <f t="shared" si="307"/>
        <v>0.42536991811521335</v>
      </c>
      <c r="AU240" s="15">
        <v>3089</v>
      </c>
      <c r="AV240" s="7">
        <f t="shared" si="371"/>
        <v>0.42896819886126925</v>
      </c>
      <c r="AW240" s="54">
        <f t="shared" si="324"/>
        <v>3.598280746055893E-3</v>
      </c>
      <c r="AX240" s="9">
        <v>5612729.3499999978</v>
      </c>
      <c r="AY240" s="7">
        <f t="shared" si="376"/>
        <v>0.35482162224385078</v>
      </c>
      <c r="AZ240" s="9">
        <v>6008101.0899999999</v>
      </c>
      <c r="BA240" s="7">
        <f t="shared" si="373"/>
        <v>0.36000035795704949</v>
      </c>
      <c r="BB240" s="54">
        <f t="shared" si="308"/>
        <v>5.1787357131987122E-3</v>
      </c>
      <c r="BC240" s="15">
        <v>691</v>
      </c>
      <c r="BD240" s="7">
        <f>BC240/$DU240</f>
        <v>9.9267346645596902E-2</v>
      </c>
      <c r="BE240" s="15">
        <v>596</v>
      </c>
      <c r="BF240" s="7">
        <f t="shared" si="374"/>
        <v>8.2766282460769336E-2</v>
      </c>
      <c r="BG240" s="54">
        <f t="shared" si="325"/>
        <v>-1.6501064184827566E-2</v>
      </c>
      <c r="BH240" s="9">
        <v>977496.55000000028</v>
      </c>
      <c r="BI240" s="7">
        <f t="shared" si="309"/>
        <v>6.1794697371033512E-2</v>
      </c>
      <c r="BJ240" s="9">
        <v>971136.14000000013</v>
      </c>
      <c r="BK240" s="7">
        <f t="shared" si="375"/>
        <v>5.8189659725753282E-2</v>
      </c>
      <c r="BL240" s="54">
        <f t="shared" si="326"/>
        <v>-3.6050376452802305E-3</v>
      </c>
      <c r="BM240" s="15">
        <f t="shared" si="327"/>
        <v>3652</v>
      </c>
      <c r="BN240" s="7">
        <f t="shared" si="310"/>
        <v>0.52463726476081018</v>
      </c>
      <c r="BO240" s="15">
        <f t="shared" si="328"/>
        <v>3685</v>
      </c>
      <c r="BP240" s="7">
        <f t="shared" si="311"/>
        <v>0.51173448132203858</v>
      </c>
      <c r="BQ240" s="54">
        <f t="shared" si="329"/>
        <v>-1.2902783438771603E-2</v>
      </c>
      <c r="BR240" s="9">
        <f t="shared" si="330"/>
        <v>6590225.8999999985</v>
      </c>
      <c r="BS240" s="7">
        <f t="shared" si="312"/>
        <v>0.41661631961488432</v>
      </c>
      <c r="BT240" s="9">
        <f t="shared" si="331"/>
        <v>6979237.2300000004</v>
      </c>
      <c r="BU240" s="7">
        <f t="shared" si="313"/>
        <v>0.41819001768280278</v>
      </c>
      <c r="BV240" s="55">
        <f t="shared" si="332"/>
        <v>1.5736980679184609E-3</v>
      </c>
      <c r="BW240" s="147">
        <v>50</v>
      </c>
      <c r="BX240" s="7">
        <f t="shared" si="333"/>
        <v>7.1828760235598333E-3</v>
      </c>
      <c r="BY240" s="147">
        <v>51</v>
      </c>
      <c r="BZ240" s="7">
        <f t="shared" si="334"/>
        <v>7.082349673656437E-3</v>
      </c>
      <c r="CA240" s="54">
        <f t="shared" si="335"/>
        <v>-1.0052634990339628E-4</v>
      </c>
      <c r="CB240" s="147">
        <v>261717.12999999989</v>
      </c>
      <c r="CC240" s="7">
        <f t="shared" si="336"/>
        <v>1.6545051586284804E-2</v>
      </c>
      <c r="CD240" s="147">
        <v>280854.8299999999</v>
      </c>
      <c r="CE240" s="7">
        <f t="shared" si="337"/>
        <v>1.682858490884118E-2</v>
      </c>
      <c r="CF240" s="148">
        <f t="shared" si="338"/>
        <v>2.8353332255637645E-4</v>
      </c>
      <c r="CG240" s="147">
        <v>484</v>
      </c>
      <c r="CH240" s="55">
        <f t="shared" si="339"/>
        <v>6.9530239908059191E-2</v>
      </c>
      <c r="CI240" s="147">
        <v>383</v>
      </c>
      <c r="CJ240" s="55">
        <f t="shared" si="340"/>
        <v>5.3187057353145398E-2</v>
      </c>
      <c r="CK240" s="55">
        <f t="shared" si="341"/>
        <v>-1.6343182554913793E-2</v>
      </c>
      <c r="CL240" s="147">
        <v>1755606.49</v>
      </c>
      <c r="CM240" s="55">
        <f t="shared" si="342"/>
        <v>0.11098471063879697</v>
      </c>
      <c r="CN240" s="147">
        <v>1404758.01</v>
      </c>
      <c r="CO240" s="55">
        <f t="shared" si="343"/>
        <v>8.417191702795275E-2</v>
      </c>
      <c r="CP240" s="55">
        <f t="shared" si="344"/>
        <v>-2.6812793610844224E-2</v>
      </c>
      <c r="CQ240" s="147">
        <v>296</v>
      </c>
      <c r="CR240" s="55">
        <f t="shared" si="345"/>
        <v>4.2522626059474211E-2</v>
      </c>
      <c r="CS240" s="147">
        <v>218</v>
      </c>
      <c r="CT240" s="55">
        <f t="shared" si="346"/>
        <v>3.0273573114845159E-2</v>
      </c>
      <c r="CU240" s="55">
        <f t="shared" si="347"/>
        <v>-1.2249052944629052E-2</v>
      </c>
      <c r="CV240" s="147">
        <v>686042.93999999983</v>
      </c>
      <c r="CW240" s="55">
        <f t="shared" si="348"/>
        <v>4.3369785664035418E-2</v>
      </c>
      <c r="CX240" s="147">
        <v>488435.59999999992</v>
      </c>
      <c r="CY240" s="55">
        <f t="shared" si="349"/>
        <v>2.9266649845761203E-2</v>
      </c>
      <c r="CZ240" s="55">
        <f t="shared" si="350"/>
        <v>-1.4103135818274215E-2</v>
      </c>
      <c r="DA240" s="147">
        <v>78</v>
      </c>
      <c r="DB240" s="55">
        <f t="shared" si="351"/>
        <v>1.120528659675334E-2</v>
      </c>
      <c r="DC240" s="147">
        <v>106</v>
      </c>
      <c r="DD240" s="55">
        <f t="shared" si="352"/>
        <v>1.4720177753089848E-2</v>
      </c>
      <c r="DE240" s="55">
        <f t="shared" si="353"/>
        <v>3.5148911563365089E-3</v>
      </c>
      <c r="DF240" s="147">
        <v>176431.59</v>
      </c>
      <c r="DG240" s="55">
        <f t="shared" si="354"/>
        <v>1.1153529606565116E-2</v>
      </c>
      <c r="DH240" s="147">
        <v>231142.99999999991</v>
      </c>
      <c r="DI240" s="55">
        <f t="shared" si="355"/>
        <v>1.3849893917025664E-2</v>
      </c>
      <c r="DJ240" s="55">
        <f t="shared" si="356"/>
        <v>2.6963643104605476E-3</v>
      </c>
      <c r="DK240" s="147">
        <v>105</v>
      </c>
      <c r="DL240" s="55">
        <f t="shared" si="357"/>
        <v>1.5084039649475651E-2</v>
      </c>
      <c r="DM240" s="147">
        <v>80</v>
      </c>
      <c r="DN240" s="55">
        <f t="shared" si="358"/>
        <v>1.1109568115539509E-2</v>
      </c>
      <c r="DO240" s="55">
        <f t="shared" si="359"/>
        <v>-3.9744715339361421E-3</v>
      </c>
      <c r="DP240" s="147">
        <v>223800.8</v>
      </c>
      <c r="DQ240" s="55">
        <f t="shared" si="360"/>
        <v>1.4148083394662817E-2</v>
      </c>
      <c r="DR240" s="147">
        <v>163636.03</v>
      </c>
      <c r="DS240" s="55">
        <f t="shared" si="361"/>
        <v>9.804933121501538E-3</v>
      </c>
      <c r="DT240" s="55">
        <f t="shared" si="362"/>
        <v>-4.3431502731612788E-3</v>
      </c>
      <c r="DU240" s="8">
        <f t="shared" si="363"/>
        <v>6961</v>
      </c>
      <c r="DV240" s="8">
        <f t="shared" si="364"/>
        <v>7201</v>
      </c>
      <c r="DW240" s="56">
        <f t="shared" si="365"/>
        <v>3.4477804913087162E-2</v>
      </c>
      <c r="DX240" s="9">
        <f t="shared" si="366"/>
        <v>15818453.549999993</v>
      </c>
      <c r="DY240" s="9">
        <f t="shared" si="367"/>
        <v>16689153.099999994</v>
      </c>
      <c r="DZ240" s="56">
        <f t="shared" si="368"/>
        <v>5.5043278867168421E-2</v>
      </c>
      <c r="EA240" s="106"/>
      <c r="EB240" s="78"/>
    </row>
    <row r="241" spans="1:132" ht="15.75" x14ac:dyDescent="0.25">
      <c r="A241" s="6" t="s">
        <v>345</v>
      </c>
      <c r="B241" s="109" t="s">
        <v>371</v>
      </c>
      <c r="C241" s="1" t="s">
        <v>651</v>
      </c>
      <c r="D241" s="15" t="s">
        <v>6</v>
      </c>
      <c r="E241" s="15">
        <v>1276</v>
      </c>
      <c r="F241" s="7">
        <f t="shared" si="289"/>
        <v>0.28687050359712229</v>
      </c>
      <c r="G241" s="15">
        <v>1651</v>
      </c>
      <c r="H241" s="7">
        <f t="shared" si="290"/>
        <v>0.30562754535357273</v>
      </c>
      <c r="I241" s="55">
        <f t="shared" si="291"/>
        <v>1.8757041756450432E-2</v>
      </c>
      <c r="J241" s="9">
        <v>3473913.26</v>
      </c>
      <c r="K241" s="7">
        <f t="shared" si="292"/>
        <v>0.36715807979456394</v>
      </c>
      <c r="L241" s="9">
        <v>4297266.4599999981</v>
      </c>
      <c r="M241" s="7">
        <f t="shared" si="293"/>
        <v>0.38350286881090218</v>
      </c>
      <c r="N241" s="55">
        <f t="shared" si="314"/>
        <v>1.6344789016338235E-2</v>
      </c>
      <c r="O241" s="15">
        <v>262</v>
      </c>
      <c r="P241" s="7">
        <f t="shared" si="294"/>
        <v>5.8902877697841728E-2</v>
      </c>
      <c r="Q241" s="15">
        <v>286</v>
      </c>
      <c r="R241" s="7">
        <f t="shared" si="295"/>
        <v>5.2943354313217325E-2</v>
      </c>
      <c r="S241" s="55">
        <f t="shared" si="315"/>
        <v>-5.9595233846244031E-3</v>
      </c>
      <c r="T241" s="9">
        <v>716428.35999999987</v>
      </c>
      <c r="U241" s="7">
        <f t="shared" si="296"/>
        <v>7.571935200476726E-2</v>
      </c>
      <c r="V241" s="9">
        <v>710156.64</v>
      </c>
      <c r="W241" s="7">
        <f t="shared" si="297"/>
        <v>6.3376826007924866E-2</v>
      </c>
      <c r="X241" s="55">
        <f t="shared" si="316"/>
        <v>-1.2342525996842393E-2</v>
      </c>
      <c r="Y241" s="15">
        <v>35</v>
      </c>
      <c r="Z241" s="7">
        <f t="shared" si="298"/>
        <v>7.8687050359712227E-3</v>
      </c>
      <c r="AA241" s="9">
        <v>96</v>
      </c>
      <c r="AB241" s="7">
        <f t="shared" si="299"/>
        <v>1.7771195853387635E-2</v>
      </c>
      <c r="AC241" s="55">
        <f t="shared" si="317"/>
        <v>9.9024908174164122E-3</v>
      </c>
      <c r="AD241" s="9">
        <v>105488.95</v>
      </c>
      <c r="AE241" s="7">
        <f t="shared" si="300"/>
        <v>1.1149132814428638E-2</v>
      </c>
      <c r="AF241" s="9">
        <v>285788.37</v>
      </c>
      <c r="AG241" s="7">
        <f t="shared" si="301"/>
        <v>2.5504739067958943E-2</v>
      </c>
      <c r="AH241" s="55">
        <f t="shared" si="318"/>
        <v>1.4355606253530304E-2</v>
      </c>
      <c r="AI241" s="15">
        <f t="shared" si="319"/>
        <v>1573</v>
      </c>
      <c r="AJ241" s="7">
        <f t="shared" si="302"/>
        <v>0.35364208633093525</v>
      </c>
      <c r="AK241" s="9">
        <f t="shared" si="320"/>
        <v>2033</v>
      </c>
      <c r="AL241" s="7">
        <f t="shared" si="303"/>
        <v>0.37634209552017772</v>
      </c>
      <c r="AM241" s="54">
        <f t="shared" si="321"/>
        <v>2.2700009189242476E-2</v>
      </c>
      <c r="AN241" s="9">
        <f t="shared" si="322"/>
        <v>4295830.5699999994</v>
      </c>
      <c r="AO241" s="7">
        <f t="shared" si="304"/>
        <v>0.45402656461375984</v>
      </c>
      <c r="AP241" s="9">
        <f t="shared" si="323"/>
        <v>5293211.4699999979</v>
      </c>
      <c r="AQ241" s="7">
        <f t="shared" si="305"/>
        <v>0.47238443388678597</v>
      </c>
      <c r="AR241" s="54">
        <f t="shared" si="306"/>
        <v>1.8357869273026128E-2</v>
      </c>
      <c r="AS241" s="15">
        <v>2222</v>
      </c>
      <c r="AT241" s="7">
        <f t="shared" si="307"/>
        <v>0.49955035971223022</v>
      </c>
      <c r="AU241" s="15">
        <v>2622</v>
      </c>
      <c r="AV241" s="7">
        <f t="shared" si="371"/>
        <v>0.48537578674564974</v>
      </c>
      <c r="AW241" s="54">
        <f t="shared" si="324"/>
        <v>-1.4174572966580479E-2</v>
      </c>
      <c r="AX241" s="9">
        <v>4170867.4499999979</v>
      </c>
      <c r="AY241" s="7">
        <f t="shared" si="376"/>
        <v>0.44081920572180572</v>
      </c>
      <c r="AZ241" s="9">
        <v>4810557.549999998</v>
      </c>
      <c r="BA241" s="7">
        <f t="shared" si="373"/>
        <v>0.42931073466757869</v>
      </c>
      <c r="BB241" s="54">
        <f t="shared" si="308"/>
        <v>-1.1508471054227032E-2</v>
      </c>
      <c r="BC241" s="15">
        <v>536</v>
      </c>
      <c r="BD241" s="7">
        <f>BC241/$DU241</f>
        <v>0.12050359712230216</v>
      </c>
      <c r="BE241" s="15">
        <v>649</v>
      </c>
      <c r="BF241" s="7">
        <f t="shared" si="374"/>
        <v>0.12014068863383932</v>
      </c>
      <c r="BG241" s="54">
        <f t="shared" si="325"/>
        <v>-3.6290848846283474E-4</v>
      </c>
      <c r="BH241" s="9">
        <v>695276.22999999986</v>
      </c>
      <c r="BI241" s="7">
        <f t="shared" si="309"/>
        <v>7.3483782244351023E-2</v>
      </c>
      <c r="BJ241" s="9">
        <v>877530.3</v>
      </c>
      <c r="BK241" s="7">
        <f t="shared" si="375"/>
        <v>7.8313828255949444E-2</v>
      </c>
      <c r="BL241" s="54">
        <f t="shared" si="326"/>
        <v>4.8300460115984212E-3</v>
      </c>
      <c r="BM241" s="15">
        <f t="shared" si="327"/>
        <v>2758</v>
      </c>
      <c r="BN241" s="7">
        <f t="shared" si="310"/>
        <v>0.62005395683453235</v>
      </c>
      <c r="BO241" s="15">
        <f t="shared" si="328"/>
        <v>3271</v>
      </c>
      <c r="BP241" s="7">
        <f t="shared" si="311"/>
        <v>0.60551647537948905</v>
      </c>
      <c r="BQ241" s="54">
        <f t="shared" si="329"/>
        <v>-1.45374814550433E-2</v>
      </c>
      <c r="BR241" s="9">
        <f t="shared" si="330"/>
        <v>4866143.6799999978</v>
      </c>
      <c r="BS241" s="7">
        <f t="shared" si="312"/>
        <v>0.51430298796615681</v>
      </c>
      <c r="BT241" s="9">
        <f t="shared" si="331"/>
        <v>5688087.8499999978</v>
      </c>
      <c r="BU241" s="7">
        <f t="shared" si="313"/>
        <v>0.50762456292352809</v>
      </c>
      <c r="BV241" s="55">
        <f t="shared" si="332"/>
        <v>-6.6784250426287217E-3</v>
      </c>
      <c r="BW241" s="147">
        <v>0</v>
      </c>
      <c r="BX241" s="7">
        <f t="shared" si="333"/>
        <v>0</v>
      </c>
      <c r="BY241" s="147">
        <v>0</v>
      </c>
      <c r="BZ241" s="7">
        <f t="shared" si="334"/>
        <v>0</v>
      </c>
      <c r="CA241" s="54">
        <f t="shared" si="335"/>
        <v>0</v>
      </c>
      <c r="CB241" s="147">
        <v>0</v>
      </c>
      <c r="CC241" s="7">
        <f t="shared" si="336"/>
        <v>0</v>
      </c>
      <c r="CD241" s="147">
        <v>0</v>
      </c>
      <c r="CE241" s="7">
        <f t="shared" si="337"/>
        <v>0</v>
      </c>
      <c r="CF241" s="148">
        <f t="shared" si="338"/>
        <v>0</v>
      </c>
      <c r="CG241" s="147">
        <v>20</v>
      </c>
      <c r="CH241" s="55">
        <f t="shared" si="339"/>
        <v>4.4964028776978415E-3</v>
      </c>
      <c r="CI241" s="147">
        <v>12</v>
      </c>
      <c r="CJ241" s="55">
        <f t="shared" si="340"/>
        <v>2.2213994816734544E-3</v>
      </c>
      <c r="CK241" s="55">
        <f t="shared" si="341"/>
        <v>-2.2750033960243872E-3</v>
      </c>
      <c r="CL241" s="147">
        <v>74651.13</v>
      </c>
      <c r="CM241" s="55">
        <f t="shared" si="342"/>
        <v>7.8898819555714445E-3</v>
      </c>
      <c r="CN241" s="147">
        <v>39545.06</v>
      </c>
      <c r="CO241" s="55">
        <f t="shared" si="343"/>
        <v>3.5291374408510062E-3</v>
      </c>
      <c r="CP241" s="55">
        <f t="shared" si="344"/>
        <v>-4.3607445147204379E-3</v>
      </c>
      <c r="CQ241" s="147">
        <v>72</v>
      </c>
      <c r="CR241" s="55">
        <f t="shared" si="345"/>
        <v>1.618705035971223E-2</v>
      </c>
      <c r="CS241" s="147">
        <v>59</v>
      </c>
      <c r="CT241" s="55">
        <f t="shared" si="346"/>
        <v>1.0921880784894483E-2</v>
      </c>
      <c r="CU241" s="55">
        <f t="shared" si="347"/>
        <v>-5.2651695748177473E-3</v>
      </c>
      <c r="CV241" s="147">
        <v>169395.63</v>
      </c>
      <c r="CW241" s="55">
        <f t="shared" si="348"/>
        <v>1.7903433270061105E-2</v>
      </c>
      <c r="CX241" s="147">
        <v>137390.57999999999</v>
      </c>
      <c r="CY241" s="55">
        <f t="shared" si="349"/>
        <v>1.2261208856383968E-2</v>
      </c>
      <c r="CZ241" s="55">
        <f t="shared" si="350"/>
        <v>-5.6422244136771372E-3</v>
      </c>
      <c r="DA241" s="147">
        <v>0</v>
      </c>
      <c r="DB241" s="55">
        <f t="shared" si="351"/>
        <v>0</v>
      </c>
      <c r="DC241" s="147">
        <v>0</v>
      </c>
      <c r="DD241" s="55">
        <f t="shared" si="352"/>
        <v>0</v>
      </c>
      <c r="DE241" s="55">
        <f t="shared" si="353"/>
        <v>0</v>
      </c>
      <c r="DF241" s="147">
        <v>0</v>
      </c>
      <c r="DG241" s="55">
        <f t="shared" si="354"/>
        <v>0</v>
      </c>
      <c r="DH241" s="147">
        <v>0</v>
      </c>
      <c r="DI241" s="55">
        <f t="shared" si="355"/>
        <v>0</v>
      </c>
      <c r="DJ241" s="55">
        <f t="shared" si="356"/>
        <v>0</v>
      </c>
      <c r="DK241" s="147">
        <v>25</v>
      </c>
      <c r="DL241" s="55">
        <f t="shared" si="357"/>
        <v>5.6205035971223019E-3</v>
      </c>
      <c r="DM241" s="147">
        <v>27</v>
      </c>
      <c r="DN241" s="55">
        <f t="shared" si="358"/>
        <v>4.9981488337652721E-3</v>
      </c>
      <c r="DO241" s="55">
        <f t="shared" si="359"/>
        <v>-6.2235476335702981E-4</v>
      </c>
      <c r="DP241" s="147">
        <v>55607.24</v>
      </c>
      <c r="DQ241" s="55">
        <f t="shared" si="360"/>
        <v>5.8771321944507821E-3</v>
      </c>
      <c r="DR241" s="147">
        <v>47069.64</v>
      </c>
      <c r="DS241" s="55">
        <f t="shared" si="361"/>
        <v>4.2006568924507423E-3</v>
      </c>
      <c r="DT241" s="55">
        <f t="shared" si="362"/>
        <v>-1.6764753020000397E-3</v>
      </c>
      <c r="DU241" s="8">
        <f t="shared" si="363"/>
        <v>4448</v>
      </c>
      <c r="DV241" s="8">
        <f t="shared" si="364"/>
        <v>5402</v>
      </c>
      <c r="DW241" s="56">
        <f t="shared" si="365"/>
        <v>0.2144784172661871</v>
      </c>
      <c r="DX241" s="9">
        <f t="shared" si="366"/>
        <v>9461628.2499999981</v>
      </c>
      <c r="DY241" s="9">
        <f t="shared" si="367"/>
        <v>11205304.599999998</v>
      </c>
      <c r="DZ241" s="56">
        <f t="shared" si="368"/>
        <v>0.1842892474664708</v>
      </c>
      <c r="EA241" s="106"/>
      <c r="EB241" s="78"/>
    </row>
    <row r="242" spans="1:132" ht="15.75" x14ac:dyDescent="0.25">
      <c r="A242" s="6" t="s">
        <v>211</v>
      </c>
      <c r="B242" s="109" t="s">
        <v>217</v>
      </c>
      <c r="C242" s="1" t="s">
        <v>651</v>
      </c>
      <c r="D242" s="15" t="s">
        <v>6</v>
      </c>
      <c r="E242" s="15">
        <v>1086</v>
      </c>
      <c r="F242" s="7">
        <f t="shared" si="289"/>
        <v>0.27697016067329761</v>
      </c>
      <c r="G242" s="15">
        <v>1015</v>
      </c>
      <c r="H242" s="7">
        <f t="shared" si="290"/>
        <v>0.28431372549019607</v>
      </c>
      <c r="I242" s="55">
        <f t="shared" si="291"/>
        <v>7.3435648168984624E-3</v>
      </c>
      <c r="J242" s="9">
        <v>2848177.5000000019</v>
      </c>
      <c r="K242" s="7">
        <f t="shared" si="292"/>
        <v>0.35319327930701649</v>
      </c>
      <c r="L242" s="9">
        <v>2588969.8800000008</v>
      </c>
      <c r="M242" s="7">
        <f t="shared" si="293"/>
        <v>0.34991503851843742</v>
      </c>
      <c r="N242" s="55">
        <f t="shared" si="314"/>
        <v>-3.2782407885790787E-3</v>
      </c>
      <c r="O242" s="15">
        <v>110</v>
      </c>
      <c r="P242" s="7">
        <f t="shared" si="294"/>
        <v>2.8054067839836775E-2</v>
      </c>
      <c r="Q242" s="15">
        <v>106</v>
      </c>
      <c r="R242" s="7">
        <f t="shared" si="295"/>
        <v>2.9691876750700279E-2</v>
      </c>
      <c r="S242" s="55">
        <f t="shared" si="315"/>
        <v>1.6378089108635037E-3</v>
      </c>
      <c r="T242" s="9">
        <v>263807.71999999997</v>
      </c>
      <c r="U242" s="7">
        <f t="shared" si="296"/>
        <v>3.2713942067622938E-2</v>
      </c>
      <c r="V242" s="9">
        <v>245514.61</v>
      </c>
      <c r="W242" s="7">
        <f t="shared" si="297"/>
        <v>3.3182794005695078E-2</v>
      </c>
      <c r="X242" s="55">
        <f t="shared" si="316"/>
        <v>4.688519380721401E-4</v>
      </c>
      <c r="Y242" s="15">
        <v>37</v>
      </c>
      <c r="Z242" s="7">
        <f t="shared" si="298"/>
        <v>9.4363682733996437E-3</v>
      </c>
      <c r="AA242" s="9">
        <v>49</v>
      </c>
      <c r="AB242" s="7">
        <f t="shared" si="299"/>
        <v>1.3725490196078431E-2</v>
      </c>
      <c r="AC242" s="55">
        <f t="shared" si="317"/>
        <v>4.2891219226787874E-3</v>
      </c>
      <c r="AD242" s="9">
        <v>117599.35</v>
      </c>
      <c r="AE242" s="7">
        <f t="shared" si="300"/>
        <v>1.4583115016839213E-2</v>
      </c>
      <c r="AF242" s="9">
        <v>141262.47</v>
      </c>
      <c r="AG242" s="7">
        <f t="shared" si="301"/>
        <v>1.9092482694800447E-2</v>
      </c>
      <c r="AH242" s="55">
        <f t="shared" si="318"/>
        <v>4.5093676779612343E-3</v>
      </c>
      <c r="AI242" s="15">
        <f t="shared" si="319"/>
        <v>1233</v>
      </c>
      <c r="AJ242" s="7">
        <f t="shared" si="302"/>
        <v>0.31446059678653404</v>
      </c>
      <c r="AK242" s="9">
        <f t="shared" si="320"/>
        <v>1170</v>
      </c>
      <c r="AL242" s="7">
        <f t="shared" si="303"/>
        <v>0.32773109243697479</v>
      </c>
      <c r="AM242" s="54">
        <f t="shared" si="321"/>
        <v>1.327049565044075E-2</v>
      </c>
      <c r="AN242" s="9">
        <f t="shared" si="322"/>
        <v>3229584.5700000017</v>
      </c>
      <c r="AO242" s="7">
        <f t="shared" si="304"/>
        <v>0.40049033639147863</v>
      </c>
      <c r="AP242" s="9">
        <f t="shared" si="323"/>
        <v>2975746.9600000009</v>
      </c>
      <c r="AQ242" s="7">
        <f t="shared" si="305"/>
        <v>0.40219031521893295</v>
      </c>
      <c r="AR242" s="54">
        <f t="shared" si="306"/>
        <v>1.6999788274543182E-3</v>
      </c>
      <c r="AS242" s="15">
        <v>1709</v>
      </c>
      <c r="AT242" s="7">
        <f t="shared" si="307"/>
        <v>0.43585819943891863</v>
      </c>
      <c r="AU242" s="15">
        <v>1597</v>
      </c>
      <c r="AV242" s="7">
        <f t="shared" si="371"/>
        <v>0.44733893557422971</v>
      </c>
      <c r="AW242" s="54">
        <f t="shared" si="324"/>
        <v>1.1480736135311087E-2</v>
      </c>
      <c r="AX242" s="9">
        <v>2985000.8200000022</v>
      </c>
      <c r="AY242" s="7">
        <v>0</v>
      </c>
      <c r="AZ242" s="9">
        <v>2924334.9000000008</v>
      </c>
      <c r="BA242" s="7">
        <f t="shared" si="373"/>
        <v>0.39524166236121322</v>
      </c>
      <c r="BB242" s="54">
        <f t="shared" si="308"/>
        <v>0.39524166236121322</v>
      </c>
      <c r="BC242" s="15">
        <v>583</v>
      </c>
      <c r="BD242" s="7">
        <v>0</v>
      </c>
      <c r="BE242" s="15">
        <v>500</v>
      </c>
      <c r="BF242" s="7">
        <f t="shared" si="374"/>
        <v>0.14005602240896359</v>
      </c>
      <c r="BG242" s="54">
        <f t="shared" si="325"/>
        <v>0.14005602240896359</v>
      </c>
      <c r="BH242" s="9">
        <v>779762.00999999978</v>
      </c>
      <c r="BI242" s="7">
        <f t="shared" si="309"/>
        <v>9.6695764709513479E-2</v>
      </c>
      <c r="BJ242" s="9">
        <v>693696.40999999992</v>
      </c>
      <c r="BK242" s="7">
        <f t="shared" si="375"/>
        <v>9.3757292388914018E-2</v>
      </c>
      <c r="BL242" s="54">
        <f t="shared" si="326"/>
        <v>-2.9384723205994612E-3</v>
      </c>
      <c r="BM242" s="15">
        <f t="shared" si="327"/>
        <v>2292</v>
      </c>
      <c r="BN242" s="7">
        <f t="shared" si="310"/>
        <v>0.58454475899005354</v>
      </c>
      <c r="BO242" s="15">
        <f t="shared" si="328"/>
        <v>2097</v>
      </c>
      <c r="BP242" s="7">
        <f t="shared" si="311"/>
        <v>0.5873949579831933</v>
      </c>
      <c r="BQ242" s="54">
        <f t="shared" si="329"/>
        <v>2.8501989931397631E-3</v>
      </c>
      <c r="BR242" s="9">
        <f t="shared" si="330"/>
        <v>3764762.8300000019</v>
      </c>
      <c r="BS242" s="7">
        <f t="shared" si="312"/>
        <v>0.46685606137288277</v>
      </c>
      <c r="BT242" s="9">
        <f t="shared" si="331"/>
        <v>3618031.3100000005</v>
      </c>
      <c r="BU242" s="7">
        <f t="shared" si="313"/>
        <v>0.48899895475012722</v>
      </c>
      <c r="BV242" s="55">
        <f t="shared" si="332"/>
        <v>2.2142893377244455E-2</v>
      </c>
      <c r="BW242" s="147">
        <v>5</v>
      </c>
      <c r="BX242" s="7">
        <f t="shared" si="333"/>
        <v>1.2751849018107625E-3</v>
      </c>
      <c r="BY242" s="147">
        <v>13</v>
      </c>
      <c r="BZ242" s="7">
        <f t="shared" si="334"/>
        <v>3.6414565826330533E-3</v>
      </c>
      <c r="CA242" s="54">
        <f t="shared" si="335"/>
        <v>2.3662716808222906E-3</v>
      </c>
      <c r="CB242" s="147">
        <v>19497.400000000001</v>
      </c>
      <c r="CC242" s="7">
        <f t="shared" si="336"/>
        <v>2.4178095094005273E-3</v>
      </c>
      <c r="CD242" s="147">
        <v>58083.83</v>
      </c>
      <c r="CE242" s="7">
        <f t="shared" si="337"/>
        <v>7.8503831847392385E-3</v>
      </c>
      <c r="CF242" s="148">
        <f t="shared" si="338"/>
        <v>5.4325736753387116E-3</v>
      </c>
      <c r="CG242" s="147">
        <v>167</v>
      </c>
      <c r="CH242" s="55">
        <f t="shared" si="339"/>
        <v>4.259117572047947E-2</v>
      </c>
      <c r="CI242" s="147">
        <v>103</v>
      </c>
      <c r="CJ242" s="55">
        <f t="shared" si="340"/>
        <v>2.88515406162465E-2</v>
      </c>
      <c r="CK242" s="55">
        <f t="shared" si="341"/>
        <v>-1.373963510423297E-2</v>
      </c>
      <c r="CL242" s="147">
        <v>595591.70999999985</v>
      </c>
      <c r="CM242" s="55">
        <f t="shared" si="342"/>
        <v>7.385740150779696E-2</v>
      </c>
      <c r="CN242" s="147">
        <v>355759.68999999989</v>
      </c>
      <c r="CO242" s="55">
        <f t="shared" si="343"/>
        <v>4.808308763702468E-2</v>
      </c>
      <c r="CP242" s="55">
        <f t="shared" si="344"/>
        <v>-2.5774313870772281E-2</v>
      </c>
      <c r="CQ242" s="147">
        <v>140</v>
      </c>
      <c r="CR242" s="55">
        <f t="shared" si="345"/>
        <v>3.5705177250701353E-2</v>
      </c>
      <c r="CS242" s="147">
        <v>89</v>
      </c>
      <c r="CT242" s="55">
        <f t="shared" si="346"/>
        <v>2.492997198879552E-2</v>
      </c>
      <c r="CU242" s="55">
        <f t="shared" si="347"/>
        <v>-1.0775205261905833E-2</v>
      </c>
      <c r="CV242" s="147">
        <v>285769.78000000003</v>
      </c>
      <c r="CW242" s="55">
        <f t="shared" si="348"/>
        <v>3.5437386091647941E-2</v>
      </c>
      <c r="CX242" s="147">
        <v>182680.19</v>
      </c>
      <c r="CY242" s="55">
        <f t="shared" si="349"/>
        <v>2.4690339665290134E-2</v>
      </c>
      <c r="CZ242" s="55">
        <f t="shared" si="350"/>
        <v>-1.0747046426357806E-2</v>
      </c>
      <c r="DA242" s="147">
        <v>33</v>
      </c>
      <c r="DB242" s="55">
        <f t="shared" si="351"/>
        <v>8.4162203519510329E-3</v>
      </c>
      <c r="DC242" s="147">
        <v>50</v>
      </c>
      <c r="DD242" s="55">
        <f t="shared" si="352"/>
        <v>1.4005602240896359E-2</v>
      </c>
      <c r="DE242" s="55">
        <f t="shared" si="353"/>
        <v>5.5893818889453262E-3</v>
      </c>
      <c r="DF242" s="147">
        <v>64603.5</v>
      </c>
      <c r="DG242" s="55">
        <f t="shared" si="354"/>
        <v>8.0112710741204948E-3</v>
      </c>
      <c r="DH242" s="147">
        <v>113111.01</v>
      </c>
      <c r="DI242" s="55">
        <f t="shared" si="355"/>
        <v>1.5287641515941214E-2</v>
      </c>
      <c r="DJ242" s="55">
        <f t="shared" si="356"/>
        <v>7.2763704418207197E-3</v>
      </c>
      <c r="DK242" s="147">
        <v>51</v>
      </c>
      <c r="DL242" s="55">
        <f t="shared" si="357"/>
        <v>1.3006885998469778E-2</v>
      </c>
      <c r="DM242" s="147">
        <v>48</v>
      </c>
      <c r="DN242" s="55">
        <f t="shared" si="358"/>
        <v>1.3445378151260505E-2</v>
      </c>
      <c r="DO242" s="55">
        <f t="shared" si="359"/>
        <v>4.3849215279072665E-4</v>
      </c>
      <c r="DP242" s="147">
        <v>104266.36</v>
      </c>
      <c r="DQ242" s="55">
        <f t="shared" si="360"/>
        <v>1.2929734052672599E-2</v>
      </c>
      <c r="DR242" s="147">
        <v>95439.860000000015</v>
      </c>
      <c r="DS242" s="55">
        <f t="shared" si="361"/>
        <v>1.2899278027944562E-2</v>
      </c>
      <c r="DT242" s="55">
        <f t="shared" si="362"/>
        <v>-3.0456024728037212E-5</v>
      </c>
      <c r="DU242" s="8">
        <f t="shared" si="363"/>
        <v>3921</v>
      </c>
      <c r="DV242" s="8">
        <f t="shared" si="364"/>
        <v>3570</v>
      </c>
      <c r="DW242" s="56">
        <f t="shared" si="365"/>
        <v>-8.9517980107115536E-2</v>
      </c>
      <c r="DX242" s="9">
        <f t="shared" si="366"/>
        <v>8064076.1500000041</v>
      </c>
      <c r="DY242" s="9">
        <f t="shared" si="367"/>
        <v>7398852.8500000015</v>
      </c>
      <c r="DZ242" s="56">
        <f t="shared" si="368"/>
        <v>-8.2492189759393875E-2</v>
      </c>
      <c r="EA242" s="106"/>
      <c r="EB242" s="78"/>
    </row>
    <row r="243" spans="1:132" ht="15.75" x14ac:dyDescent="0.25">
      <c r="A243" s="6" t="s">
        <v>425</v>
      </c>
      <c r="B243" s="109" t="s">
        <v>435</v>
      </c>
      <c r="C243" s="1" t="s">
        <v>651</v>
      </c>
      <c r="D243" s="15" t="s">
        <v>6</v>
      </c>
      <c r="E243" s="15">
        <v>540</v>
      </c>
      <c r="F243" s="7">
        <f t="shared" si="289"/>
        <v>0.21888933927847587</v>
      </c>
      <c r="G243" s="15">
        <v>529</v>
      </c>
      <c r="H243" s="7">
        <f t="shared" si="290"/>
        <v>0.23</v>
      </c>
      <c r="I243" s="55">
        <f t="shared" si="291"/>
        <v>1.111066072152414E-2</v>
      </c>
      <c r="J243" s="9">
        <v>1365565.26</v>
      </c>
      <c r="K243" s="7">
        <f t="shared" si="292"/>
        <v>0.26966548661976103</v>
      </c>
      <c r="L243" s="9">
        <v>1365357.36</v>
      </c>
      <c r="M243" s="7">
        <f t="shared" si="293"/>
        <v>0.27616414980746395</v>
      </c>
      <c r="N243" s="55">
        <f t="shared" si="314"/>
        <v>6.4986631877029244E-3</v>
      </c>
      <c r="O243" s="15">
        <v>102</v>
      </c>
      <c r="P243" s="7">
        <f t="shared" si="294"/>
        <v>4.1345764085934336E-2</v>
      </c>
      <c r="Q243" s="15">
        <v>113</v>
      </c>
      <c r="R243" s="7">
        <f t="shared" si="295"/>
        <v>4.9130434782608694E-2</v>
      </c>
      <c r="S243" s="55">
        <f t="shared" si="315"/>
        <v>7.7846706966743576E-3</v>
      </c>
      <c r="T243" s="9">
        <v>249951.92999999991</v>
      </c>
      <c r="U243" s="7">
        <f t="shared" si="296"/>
        <v>4.9359346498752038E-2</v>
      </c>
      <c r="V243" s="9">
        <v>286545.55999999988</v>
      </c>
      <c r="W243" s="7">
        <f t="shared" si="297"/>
        <v>5.7958167785834187E-2</v>
      </c>
      <c r="X243" s="55">
        <f t="shared" si="316"/>
        <v>8.5988212870821493E-3</v>
      </c>
      <c r="Y243" s="15">
        <v>28</v>
      </c>
      <c r="Z243" s="7">
        <f t="shared" si="298"/>
        <v>1.1349817592217268E-2</v>
      </c>
      <c r="AA243" s="9">
        <v>36</v>
      </c>
      <c r="AB243" s="7">
        <f t="shared" si="299"/>
        <v>1.5652173913043479E-2</v>
      </c>
      <c r="AC243" s="55">
        <f t="shared" si="317"/>
        <v>4.3023563208262113E-3</v>
      </c>
      <c r="AD243" s="9">
        <v>54212.39</v>
      </c>
      <c r="AE243" s="7">
        <f t="shared" si="300"/>
        <v>1.0705611045033663E-2</v>
      </c>
      <c r="AF243" s="9">
        <v>88906.75</v>
      </c>
      <c r="AG243" s="7">
        <f t="shared" si="301"/>
        <v>1.7982733125556774E-2</v>
      </c>
      <c r="AH243" s="55">
        <f t="shared" si="318"/>
        <v>7.2771220805231112E-3</v>
      </c>
      <c r="AI243" s="15">
        <f t="shared" si="319"/>
        <v>670</v>
      </c>
      <c r="AJ243" s="7">
        <f t="shared" si="302"/>
        <v>0.27158492095662751</v>
      </c>
      <c r="AK243" s="9">
        <f t="shared" si="320"/>
        <v>678</v>
      </c>
      <c r="AL243" s="7">
        <f t="shared" si="303"/>
        <v>0.29478260869565215</v>
      </c>
      <c r="AM243" s="54">
        <f t="shared" si="321"/>
        <v>2.3197687739024642E-2</v>
      </c>
      <c r="AN243" s="9">
        <f t="shared" si="322"/>
        <v>1669729.5799999998</v>
      </c>
      <c r="AO243" s="7">
        <f t="shared" si="304"/>
        <v>0.32973044416354669</v>
      </c>
      <c r="AP243" s="9">
        <f t="shared" si="323"/>
        <v>1740809.67</v>
      </c>
      <c r="AQ243" s="7">
        <f t="shared" si="305"/>
        <v>0.3521050507188549</v>
      </c>
      <c r="AR243" s="54">
        <f t="shared" si="306"/>
        <v>2.2374606555308207E-2</v>
      </c>
      <c r="AS243" s="15">
        <v>1086</v>
      </c>
      <c r="AT243" s="7">
        <f t="shared" si="307"/>
        <v>0.44021078232671262</v>
      </c>
      <c r="AU243" s="15">
        <v>1097</v>
      </c>
      <c r="AV243" s="7">
        <v>0</v>
      </c>
      <c r="AW243" s="54">
        <f t="shared" si="324"/>
        <v>-0.44021078232671262</v>
      </c>
      <c r="AX243" s="9">
        <v>1956261.1</v>
      </c>
      <c r="AY243" s="7">
        <f t="shared" ref="AY243:AY259" si="378">AX243/$DX243</f>
        <v>0.38631335824024182</v>
      </c>
      <c r="AZ243" s="9">
        <v>2069752.96</v>
      </c>
      <c r="BA243" s="7">
        <v>0</v>
      </c>
      <c r="BB243" s="54">
        <f t="shared" si="308"/>
        <v>-0.38631335824024182</v>
      </c>
      <c r="BC243" s="15">
        <v>338</v>
      </c>
      <c r="BD243" s="7">
        <f t="shared" ref="BD243:BD254" si="379">BC243/$DU243</f>
        <v>0.13700851236319417</v>
      </c>
      <c r="BE243" s="15">
        <v>271</v>
      </c>
      <c r="BF243" s="7">
        <v>0</v>
      </c>
      <c r="BG243" s="54">
        <f t="shared" si="325"/>
        <v>-0.13700851236319417</v>
      </c>
      <c r="BH243" s="9">
        <v>473823.58</v>
      </c>
      <c r="BI243" s="7">
        <f t="shared" si="309"/>
        <v>9.3568480405409007E-2</v>
      </c>
      <c r="BJ243" s="9">
        <v>410952.29</v>
      </c>
      <c r="BK243" s="7">
        <v>0</v>
      </c>
      <c r="BL243" s="54">
        <f t="shared" si="326"/>
        <v>-9.3568480405409007E-2</v>
      </c>
      <c r="BM243" s="15">
        <f t="shared" si="327"/>
        <v>1424</v>
      </c>
      <c r="BN243" s="7">
        <f t="shared" si="310"/>
        <v>0.57721929468990674</v>
      </c>
      <c r="BO243" s="15">
        <f t="shared" si="328"/>
        <v>1368</v>
      </c>
      <c r="BP243" s="7">
        <f t="shared" si="311"/>
        <v>0.59478260869565214</v>
      </c>
      <c r="BQ243" s="54">
        <f t="shared" si="329"/>
        <v>1.7563314005745401E-2</v>
      </c>
      <c r="BR243" s="9">
        <f t="shared" si="330"/>
        <v>2430084.6800000002</v>
      </c>
      <c r="BS243" s="7">
        <f t="shared" si="312"/>
        <v>0.47988183864565087</v>
      </c>
      <c r="BT243" s="9">
        <f t="shared" si="331"/>
        <v>2480705.25</v>
      </c>
      <c r="BU243" s="7">
        <f t="shared" si="313"/>
        <v>0.50176010790988979</v>
      </c>
      <c r="BV243" s="55">
        <f t="shared" si="332"/>
        <v>2.1878269264238914E-2</v>
      </c>
      <c r="BW243" s="147">
        <v>9</v>
      </c>
      <c r="BX243" s="7">
        <f t="shared" si="333"/>
        <v>3.6481556546412645E-3</v>
      </c>
      <c r="BY243" s="147">
        <v>0</v>
      </c>
      <c r="BZ243" s="7">
        <f t="shared" si="334"/>
        <v>0</v>
      </c>
      <c r="CA243" s="54">
        <f t="shared" si="335"/>
        <v>-3.6481556546412645E-3</v>
      </c>
      <c r="CB243" s="147">
        <v>34495.4</v>
      </c>
      <c r="CC243" s="7">
        <f t="shared" si="336"/>
        <v>6.811991414561399E-3</v>
      </c>
      <c r="CD243" s="147">
        <v>0</v>
      </c>
      <c r="CE243" s="7">
        <f t="shared" si="337"/>
        <v>0</v>
      </c>
      <c r="CF243" s="148">
        <f t="shared" si="338"/>
        <v>-6.811991414561399E-3</v>
      </c>
      <c r="CG243" s="147">
        <v>179</v>
      </c>
      <c r="CH243" s="55">
        <f t="shared" si="339"/>
        <v>7.2557762464531814E-2</v>
      </c>
      <c r="CI243" s="147">
        <v>117</v>
      </c>
      <c r="CJ243" s="55">
        <f t="shared" si="340"/>
        <v>5.0869565217391305E-2</v>
      </c>
      <c r="CK243" s="55">
        <f t="shared" si="341"/>
        <v>-2.1688197247140509E-2</v>
      </c>
      <c r="CL243" s="147">
        <v>566645.08000000007</v>
      </c>
      <c r="CM243" s="55">
        <f t="shared" si="342"/>
        <v>0.1118984392140244</v>
      </c>
      <c r="CN243" s="147">
        <v>431344.27999999991</v>
      </c>
      <c r="CO243" s="55">
        <f t="shared" si="343"/>
        <v>8.7245896093102432E-2</v>
      </c>
      <c r="CP243" s="55">
        <f t="shared" si="344"/>
        <v>-2.4652543120921966E-2</v>
      </c>
      <c r="CQ243" s="147">
        <v>109</v>
      </c>
      <c r="CR243" s="55">
        <f t="shared" si="345"/>
        <v>4.4183218483988651E-2</v>
      </c>
      <c r="CS243" s="147">
        <v>45</v>
      </c>
      <c r="CT243" s="55">
        <f t="shared" si="346"/>
        <v>1.9565217391304349E-2</v>
      </c>
      <c r="CU243" s="55">
        <f t="shared" si="347"/>
        <v>-2.4618001092684302E-2</v>
      </c>
      <c r="CV243" s="147">
        <v>225647.59</v>
      </c>
      <c r="CW243" s="55">
        <f t="shared" si="348"/>
        <v>4.4559838291380022E-2</v>
      </c>
      <c r="CX243" s="147">
        <v>95442.03</v>
      </c>
      <c r="CY243" s="55">
        <f t="shared" si="349"/>
        <v>1.930459222107864E-2</v>
      </c>
      <c r="CZ243" s="55">
        <f t="shared" si="350"/>
        <v>-2.5255246070301381E-2</v>
      </c>
      <c r="DA243" s="147">
        <v>26</v>
      </c>
      <c r="DB243" s="55">
        <f t="shared" si="351"/>
        <v>1.053911633563032E-2</v>
      </c>
      <c r="DC243" s="147">
        <v>51</v>
      </c>
      <c r="DD243" s="55">
        <f t="shared" si="352"/>
        <v>2.2173913043478259E-2</v>
      </c>
      <c r="DE243" s="55">
        <f t="shared" si="353"/>
        <v>1.1634796707847939E-2</v>
      </c>
      <c r="DF243" s="147">
        <v>46442.36</v>
      </c>
      <c r="DG243" s="55">
        <f t="shared" si="354"/>
        <v>9.1712216003284417E-3</v>
      </c>
      <c r="DH243" s="147">
        <v>107158.12</v>
      </c>
      <c r="DI243" s="55">
        <f t="shared" si="355"/>
        <v>2.1674348395328676E-2</v>
      </c>
      <c r="DJ243" s="55">
        <f t="shared" si="356"/>
        <v>1.2503126795000234E-2</v>
      </c>
      <c r="DK243" s="147">
        <v>50</v>
      </c>
      <c r="DL243" s="55">
        <f t="shared" si="357"/>
        <v>2.0267531414673693E-2</v>
      </c>
      <c r="DM243" s="147">
        <v>41</v>
      </c>
      <c r="DN243" s="55">
        <f t="shared" si="358"/>
        <v>1.7826086956521738E-2</v>
      </c>
      <c r="DO243" s="55">
        <f t="shared" si="359"/>
        <v>-2.4414444581519548E-3</v>
      </c>
      <c r="DP243" s="147">
        <v>90878.309999999983</v>
      </c>
      <c r="DQ243" s="55">
        <f t="shared" si="360"/>
        <v>1.7946226670508218E-2</v>
      </c>
      <c r="DR243" s="147">
        <v>88547.180000000022</v>
      </c>
      <c r="DS243" s="55">
        <f t="shared" si="361"/>
        <v>1.7910004661745464E-2</v>
      </c>
      <c r="DT243" s="55">
        <f t="shared" si="362"/>
        <v>-3.622200876275336E-5</v>
      </c>
      <c r="DU243" s="8">
        <f t="shared" si="363"/>
        <v>2467</v>
      </c>
      <c r="DV243" s="8">
        <f t="shared" si="364"/>
        <v>2300</v>
      </c>
      <c r="DW243" s="56">
        <f t="shared" si="365"/>
        <v>-6.7693554925010169E-2</v>
      </c>
      <c r="DX243" s="9">
        <f t="shared" si="366"/>
        <v>5063923</v>
      </c>
      <c r="DY243" s="9">
        <f t="shared" si="367"/>
        <v>4944006.53</v>
      </c>
      <c r="DZ243" s="56">
        <f t="shared" si="368"/>
        <v>-2.3680547670254848E-2</v>
      </c>
      <c r="EA243" s="106"/>
      <c r="EB243" s="78"/>
    </row>
    <row r="244" spans="1:132" ht="15.75" x14ac:dyDescent="0.25">
      <c r="A244" s="6" t="s">
        <v>378</v>
      </c>
      <c r="B244" s="109" t="s">
        <v>397</v>
      </c>
      <c r="C244" s="1" t="s">
        <v>651</v>
      </c>
      <c r="D244" s="15" t="s">
        <v>6</v>
      </c>
      <c r="E244" s="15">
        <v>2897</v>
      </c>
      <c r="F244" s="7">
        <f t="shared" si="289"/>
        <v>0.29606540623403166</v>
      </c>
      <c r="G244" s="15">
        <v>4208</v>
      </c>
      <c r="H244" s="7">
        <f t="shared" si="290"/>
        <v>0.31968396262250248</v>
      </c>
      <c r="I244" s="55">
        <f t="shared" si="291"/>
        <v>2.3618556388470824E-2</v>
      </c>
      <c r="J244" s="9">
        <v>8412920.2499999888</v>
      </c>
      <c r="K244" s="7">
        <f t="shared" si="292"/>
        <v>0.37247959215087711</v>
      </c>
      <c r="L244" s="9">
        <v>11798653.02999999</v>
      </c>
      <c r="M244" s="7">
        <f t="shared" si="293"/>
        <v>0.39233203489269147</v>
      </c>
      <c r="N244" s="55">
        <f t="shared" si="314"/>
        <v>1.9852442741814358E-2</v>
      </c>
      <c r="O244" s="15">
        <v>422</v>
      </c>
      <c r="P244" s="7">
        <f t="shared" si="294"/>
        <v>4.3127235564639751E-2</v>
      </c>
      <c r="Q244" s="15">
        <v>350</v>
      </c>
      <c r="R244" s="7">
        <f t="shared" si="295"/>
        <v>2.6589683202917269E-2</v>
      </c>
      <c r="S244" s="55">
        <f t="shared" si="315"/>
        <v>-1.6537552361722482E-2</v>
      </c>
      <c r="T244" s="9">
        <v>1151376.42</v>
      </c>
      <c r="U244" s="7">
        <f t="shared" si="296"/>
        <v>5.0976855430638075E-2</v>
      </c>
      <c r="V244" s="9">
        <v>836620.34000000008</v>
      </c>
      <c r="W244" s="7">
        <f t="shared" si="297"/>
        <v>2.7819528177515675E-2</v>
      </c>
      <c r="X244" s="55">
        <f t="shared" si="316"/>
        <v>-2.31573272531224E-2</v>
      </c>
      <c r="Y244" s="15">
        <v>83</v>
      </c>
      <c r="Z244" s="7">
        <f t="shared" si="298"/>
        <v>8.4823709759836493E-3</v>
      </c>
      <c r="AA244" s="9">
        <v>135</v>
      </c>
      <c r="AB244" s="7">
        <f t="shared" si="299"/>
        <v>1.0256020663982375E-2</v>
      </c>
      <c r="AC244" s="55">
        <f t="shared" si="317"/>
        <v>1.7736496879987261E-3</v>
      </c>
      <c r="AD244" s="9">
        <v>163772.66999999998</v>
      </c>
      <c r="AE244" s="7">
        <f t="shared" si="300"/>
        <v>7.25098723324523E-3</v>
      </c>
      <c r="AF244" s="9">
        <v>356049.08</v>
      </c>
      <c r="AG244" s="7">
        <f t="shared" si="301"/>
        <v>1.1839441309350109E-2</v>
      </c>
      <c r="AH244" s="55">
        <f t="shared" si="318"/>
        <v>4.588454076104879E-3</v>
      </c>
      <c r="AI244" s="15">
        <f t="shared" si="319"/>
        <v>3402</v>
      </c>
      <c r="AJ244" s="7">
        <f t="shared" si="302"/>
        <v>0.34767501277465507</v>
      </c>
      <c r="AK244" s="9">
        <f t="shared" si="320"/>
        <v>4693</v>
      </c>
      <c r="AL244" s="7">
        <f t="shared" si="303"/>
        <v>0.3565296664894021</v>
      </c>
      <c r="AM244" s="54">
        <f t="shared" si="321"/>
        <v>8.8546537147470294E-3</v>
      </c>
      <c r="AN244" s="9">
        <f t="shared" si="322"/>
        <v>9728069.3399999887</v>
      </c>
      <c r="AO244" s="7">
        <f t="shared" si="304"/>
        <v>0.43070743481476043</v>
      </c>
      <c r="AP244" s="9">
        <f t="shared" si="323"/>
        <v>12991322.44999999</v>
      </c>
      <c r="AQ244" s="7">
        <f t="shared" si="305"/>
        <v>0.43199100437955723</v>
      </c>
      <c r="AR244" s="54">
        <f t="shared" si="306"/>
        <v>1.2835695647968048E-3</v>
      </c>
      <c r="AS244" s="15">
        <v>4312</v>
      </c>
      <c r="AT244" s="7">
        <f t="shared" si="307"/>
        <v>0.44067450178845169</v>
      </c>
      <c r="AU244" s="15">
        <v>5703</v>
      </c>
      <c r="AV244" s="7">
        <f t="shared" ref="AV244:AV273" si="380">AU244/$DV244</f>
        <v>0.43325989516067764</v>
      </c>
      <c r="AW244" s="54">
        <f t="shared" si="324"/>
        <v>-7.4146066277740452E-3</v>
      </c>
      <c r="AX244" s="9">
        <v>8389582.4499999862</v>
      </c>
      <c r="AY244" s="7">
        <f t="shared" si="378"/>
        <v>0.3714463178576019</v>
      </c>
      <c r="AZ244" s="9">
        <v>11200843.15</v>
      </c>
      <c r="BA244" s="7">
        <f t="shared" ref="BA244:BA273" si="381">AZ244/$DY244</f>
        <v>0.37245349739328404</v>
      </c>
      <c r="BB244" s="54">
        <f t="shared" si="308"/>
        <v>1.0071795356821345E-3</v>
      </c>
      <c r="BC244" s="15">
        <v>1084</v>
      </c>
      <c r="BD244" s="7">
        <f t="shared" si="379"/>
        <v>0.11078180889115993</v>
      </c>
      <c r="BE244" s="15">
        <v>1684</v>
      </c>
      <c r="BF244" s="7">
        <f t="shared" ref="BF244:BF257" si="382">BE244/$DV244</f>
        <v>0.1279343614677505</v>
      </c>
      <c r="BG244" s="54">
        <f t="shared" si="325"/>
        <v>1.7152552576590568E-2</v>
      </c>
      <c r="BH244" s="9">
        <v>1552344.75</v>
      </c>
      <c r="BI244" s="7">
        <f t="shared" si="309"/>
        <v>6.8729611380490163E-2</v>
      </c>
      <c r="BJ244" s="9">
        <v>2525287.6</v>
      </c>
      <c r="BK244" s="7">
        <f t="shared" ref="BK244:BK273" si="383">BJ244/$DY244</f>
        <v>8.3971553386487027E-2</v>
      </c>
      <c r="BL244" s="54">
        <f t="shared" si="326"/>
        <v>1.5241942005996864E-2</v>
      </c>
      <c r="BM244" s="15">
        <f t="shared" si="327"/>
        <v>5396</v>
      </c>
      <c r="BN244" s="7">
        <f t="shared" si="310"/>
        <v>0.55145631067961165</v>
      </c>
      <c r="BO244" s="15">
        <f t="shared" si="328"/>
        <v>7387</v>
      </c>
      <c r="BP244" s="7">
        <f t="shared" si="311"/>
        <v>0.56119425662842815</v>
      </c>
      <c r="BQ244" s="54">
        <f t="shared" si="329"/>
        <v>9.7379459488164954E-3</v>
      </c>
      <c r="BR244" s="9">
        <f t="shared" si="330"/>
        <v>9941927.1999999862</v>
      </c>
      <c r="BS244" s="7">
        <f t="shared" si="312"/>
        <v>0.44017592923809207</v>
      </c>
      <c r="BT244" s="9">
        <f t="shared" si="331"/>
        <v>13726130.75</v>
      </c>
      <c r="BU244" s="7">
        <f t="shared" si="313"/>
        <v>0.45642505077977108</v>
      </c>
      <c r="BV244" s="55">
        <f t="shared" si="332"/>
        <v>1.6249121541679012E-2</v>
      </c>
      <c r="BW244" s="147">
        <v>43</v>
      </c>
      <c r="BX244" s="7">
        <f t="shared" si="333"/>
        <v>4.3944813490035773E-3</v>
      </c>
      <c r="BY244" s="147">
        <v>62</v>
      </c>
      <c r="BZ244" s="7">
        <f t="shared" si="334"/>
        <v>4.7101724530882018E-3</v>
      </c>
      <c r="CA244" s="54">
        <f t="shared" si="335"/>
        <v>3.1569110408462449E-4</v>
      </c>
      <c r="CB244" s="147">
        <v>221013.35</v>
      </c>
      <c r="CC244" s="7">
        <f t="shared" si="336"/>
        <v>9.7853016576377478E-3</v>
      </c>
      <c r="CD244" s="147">
        <v>342017.78</v>
      </c>
      <c r="CE244" s="7">
        <f t="shared" si="337"/>
        <v>1.1372868687272601E-2</v>
      </c>
      <c r="CF244" s="148">
        <f t="shared" si="338"/>
        <v>1.5875670296348534E-3</v>
      </c>
      <c r="CG244" s="147">
        <v>466</v>
      </c>
      <c r="CH244" s="55">
        <f t="shared" si="339"/>
        <v>4.7623914154317833E-2</v>
      </c>
      <c r="CI244" s="147">
        <v>472</v>
      </c>
      <c r="CJ244" s="55">
        <f t="shared" si="340"/>
        <v>3.5858087062219858E-2</v>
      </c>
      <c r="CK244" s="55">
        <f t="shared" si="341"/>
        <v>-1.1765827092097975E-2</v>
      </c>
      <c r="CL244" s="147">
        <v>1682834.370000001</v>
      </c>
      <c r="CM244" s="55">
        <f t="shared" si="342"/>
        <v>7.4507001275220627E-2</v>
      </c>
      <c r="CN244" s="147">
        <v>1811575.6700000011</v>
      </c>
      <c r="CO244" s="55">
        <f t="shared" si="343"/>
        <v>6.0239009246735344E-2</v>
      </c>
      <c r="CP244" s="55">
        <f t="shared" si="344"/>
        <v>-1.4267992028485284E-2</v>
      </c>
      <c r="CQ244" s="147">
        <v>248</v>
      </c>
      <c r="CR244" s="55">
        <f t="shared" si="345"/>
        <v>2.5344915687276443E-2</v>
      </c>
      <c r="CS244" s="147">
        <v>342</v>
      </c>
      <c r="CT244" s="55">
        <f t="shared" si="346"/>
        <v>2.5981919015422017E-2</v>
      </c>
      <c r="CU244" s="55">
        <f t="shared" si="347"/>
        <v>6.3700332814557378E-4</v>
      </c>
      <c r="CV244" s="147">
        <v>524709.34999999986</v>
      </c>
      <c r="CW244" s="55">
        <f t="shared" si="348"/>
        <v>2.3231353546439723E-2</v>
      </c>
      <c r="CX244" s="147">
        <v>752219.76999999967</v>
      </c>
      <c r="CY244" s="55">
        <f t="shared" si="349"/>
        <v>2.5013017358864777E-2</v>
      </c>
      <c r="CZ244" s="55">
        <f t="shared" si="350"/>
        <v>1.7816638124250536E-3</v>
      </c>
      <c r="DA244" s="147">
        <v>71</v>
      </c>
      <c r="DB244" s="55">
        <f t="shared" si="351"/>
        <v>7.2560040878896269E-3</v>
      </c>
      <c r="DC244" s="147">
        <v>106</v>
      </c>
      <c r="DD244" s="55">
        <f t="shared" si="352"/>
        <v>8.0528754843120862E-3</v>
      </c>
      <c r="DE244" s="55">
        <f t="shared" si="353"/>
        <v>7.9687139642245931E-4</v>
      </c>
      <c r="DF244" s="147">
        <v>158449.24</v>
      </c>
      <c r="DG244" s="55">
        <f t="shared" si="354"/>
        <v>7.0152939214913543E-3</v>
      </c>
      <c r="DH244" s="147">
        <v>234233.2</v>
      </c>
      <c r="DI244" s="55">
        <f t="shared" si="355"/>
        <v>7.7887863777130551E-3</v>
      </c>
      <c r="DJ244" s="55">
        <f t="shared" si="356"/>
        <v>7.734924562217008E-4</v>
      </c>
      <c r="DK244" s="147">
        <v>159</v>
      </c>
      <c r="DL244" s="55">
        <f t="shared" si="357"/>
        <v>1.6249361267245785E-2</v>
      </c>
      <c r="DM244" s="147">
        <v>101</v>
      </c>
      <c r="DN244" s="55">
        <f t="shared" si="358"/>
        <v>7.6730228671275545E-3</v>
      </c>
      <c r="DO244" s="55">
        <f t="shared" si="359"/>
        <v>-8.5763384001182295E-3</v>
      </c>
      <c r="DP244" s="147">
        <v>329255.37</v>
      </c>
      <c r="DQ244" s="55">
        <f t="shared" si="360"/>
        <v>1.4577685546357855E-2</v>
      </c>
      <c r="DR244" s="147">
        <v>215632.27</v>
      </c>
      <c r="DS244" s="55">
        <f t="shared" si="361"/>
        <v>7.1702631700858088E-3</v>
      </c>
      <c r="DT244" s="55">
        <f t="shared" si="362"/>
        <v>-7.407422376272046E-3</v>
      </c>
      <c r="DU244" s="8">
        <f t="shared" si="363"/>
        <v>9785</v>
      </c>
      <c r="DV244" s="8">
        <f t="shared" si="364"/>
        <v>13163</v>
      </c>
      <c r="DW244" s="56">
        <f t="shared" si="365"/>
        <v>0.34522227899846714</v>
      </c>
      <c r="DX244" s="9">
        <f t="shared" si="366"/>
        <v>22586258.21999998</v>
      </c>
      <c r="DY244" s="9">
        <f t="shared" si="367"/>
        <v>30073131.889999993</v>
      </c>
      <c r="DZ244" s="56">
        <f t="shared" si="368"/>
        <v>0.33147914971460102</v>
      </c>
      <c r="EA244" s="106"/>
      <c r="EB244" s="78"/>
    </row>
    <row r="245" spans="1:132" ht="15.75" x14ac:dyDescent="0.25">
      <c r="A245" s="6" t="s">
        <v>148</v>
      </c>
      <c r="B245" s="109" t="s">
        <v>182</v>
      </c>
      <c r="C245" s="1" t="s">
        <v>651</v>
      </c>
      <c r="D245" s="15" t="s">
        <v>6</v>
      </c>
      <c r="E245" s="15">
        <v>833</v>
      </c>
      <c r="F245" s="7">
        <f t="shared" si="289"/>
        <v>0.29413841807909602</v>
      </c>
      <c r="G245" s="15">
        <v>662</v>
      </c>
      <c r="H245" s="7">
        <f t="shared" si="290"/>
        <v>0.31811629024507448</v>
      </c>
      <c r="I245" s="55">
        <f t="shared" si="291"/>
        <v>2.3977872165978464E-2</v>
      </c>
      <c r="J245" s="9">
        <v>2014083.57</v>
      </c>
      <c r="K245" s="7">
        <f t="shared" si="292"/>
        <v>0.34923769196250132</v>
      </c>
      <c r="L245" s="9">
        <v>1575991.8699999989</v>
      </c>
      <c r="M245" s="7">
        <f t="shared" si="293"/>
        <v>0.37889359595019878</v>
      </c>
      <c r="N245" s="55">
        <f t="shared" si="314"/>
        <v>2.9655903987697463E-2</v>
      </c>
      <c r="O245" s="15">
        <v>180</v>
      </c>
      <c r="P245" s="7">
        <f t="shared" si="294"/>
        <v>6.3559322033898302E-2</v>
      </c>
      <c r="Q245" s="15">
        <v>88</v>
      </c>
      <c r="R245" s="7">
        <f t="shared" si="295"/>
        <v>4.2287361845266699E-2</v>
      </c>
      <c r="S245" s="55">
        <f t="shared" si="315"/>
        <v>-2.1271960188631603E-2</v>
      </c>
      <c r="T245" s="9">
        <v>445651.65</v>
      </c>
      <c r="U245" s="7">
        <f t="shared" si="296"/>
        <v>7.7275022736658566E-2</v>
      </c>
      <c r="V245" s="9">
        <v>180012.44</v>
      </c>
      <c r="W245" s="7">
        <f t="shared" si="297"/>
        <v>4.3277863297206884E-2</v>
      </c>
      <c r="X245" s="55">
        <f t="shared" si="316"/>
        <v>-3.3997159439451682E-2</v>
      </c>
      <c r="Y245" s="15">
        <v>3</v>
      </c>
      <c r="Z245" s="7">
        <f t="shared" si="298"/>
        <v>1.0593220338983051E-3</v>
      </c>
      <c r="AA245" s="9">
        <v>17</v>
      </c>
      <c r="AB245" s="7">
        <f t="shared" si="299"/>
        <v>8.1691494473810668E-3</v>
      </c>
      <c r="AC245" s="55">
        <f t="shared" si="317"/>
        <v>7.1098274134827619E-3</v>
      </c>
      <c r="AD245" s="9">
        <v>12793.31</v>
      </c>
      <c r="AE245" s="7">
        <f t="shared" si="300"/>
        <v>2.2183320113975148E-3</v>
      </c>
      <c r="AF245" s="9">
        <v>40120.870000000003</v>
      </c>
      <c r="AG245" s="7">
        <f t="shared" si="301"/>
        <v>9.6456974152731266E-3</v>
      </c>
      <c r="AH245" s="55">
        <f t="shared" si="318"/>
        <v>7.4273654038756118E-3</v>
      </c>
      <c r="AI245" s="15">
        <f t="shared" si="319"/>
        <v>1016</v>
      </c>
      <c r="AJ245" s="7">
        <f t="shared" si="302"/>
        <v>0.35875706214689268</v>
      </c>
      <c r="AK245" s="9">
        <f t="shared" si="320"/>
        <v>767</v>
      </c>
      <c r="AL245" s="7">
        <f t="shared" si="303"/>
        <v>0.36857280153772226</v>
      </c>
      <c r="AM245" s="54">
        <f t="shared" si="321"/>
        <v>9.8157393908295809E-3</v>
      </c>
      <c r="AN245" s="9">
        <f t="shared" si="322"/>
        <v>2472528.5300000003</v>
      </c>
      <c r="AO245" s="7">
        <f t="shared" si="304"/>
        <v>0.42873104671055745</v>
      </c>
      <c r="AP245" s="9">
        <f t="shared" si="323"/>
        <v>1796125.179999999</v>
      </c>
      <c r="AQ245" s="7">
        <f t="shared" si="305"/>
        <v>0.43181715666267878</v>
      </c>
      <c r="AR245" s="54">
        <f t="shared" si="306"/>
        <v>3.0861099521213298E-3</v>
      </c>
      <c r="AS245" s="15">
        <v>1165</v>
      </c>
      <c r="AT245" s="7">
        <f t="shared" si="307"/>
        <v>0.41137005649717512</v>
      </c>
      <c r="AU245" s="15">
        <v>922</v>
      </c>
      <c r="AV245" s="7">
        <f t="shared" si="380"/>
        <v>0.44305622296972608</v>
      </c>
      <c r="AW245" s="54">
        <f t="shared" si="324"/>
        <v>3.1686166472550958E-2</v>
      </c>
      <c r="AX245" s="9">
        <v>1923502.6799999981</v>
      </c>
      <c r="AY245" s="7">
        <f t="shared" si="378"/>
        <v>0.33353116347942063</v>
      </c>
      <c r="AZ245" s="9">
        <v>1553391.95</v>
      </c>
      <c r="BA245" s="7">
        <f t="shared" si="381"/>
        <v>0.37346021452229428</v>
      </c>
      <c r="BB245" s="54">
        <f t="shared" si="308"/>
        <v>3.9929051042873642E-2</v>
      </c>
      <c r="BC245" s="15">
        <v>355</v>
      </c>
      <c r="BD245" s="7">
        <f t="shared" si="379"/>
        <v>0.12535310734463276</v>
      </c>
      <c r="BE245" s="15">
        <v>220</v>
      </c>
      <c r="BF245" s="7">
        <f t="shared" si="382"/>
        <v>0.10571840461316674</v>
      </c>
      <c r="BG245" s="54">
        <f t="shared" si="325"/>
        <v>-1.9634702731466017E-2</v>
      </c>
      <c r="BH245" s="9">
        <v>486029.18000000052</v>
      </c>
      <c r="BI245" s="7">
        <f t="shared" si="309"/>
        <v>8.4276398247778411E-2</v>
      </c>
      <c r="BJ245" s="9">
        <v>298041.95000000013</v>
      </c>
      <c r="BK245" s="7">
        <f t="shared" si="383"/>
        <v>7.1654041070344773E-2</v>
      </c>
      <c r="BL245" s="54">
        <f t="shared" si="326"/>
        <v>-1.2622357177433638E-2</v>
      </c>
      <c r="BM245" s="15">
        <f t="shared" si="327"/>
        <v>1520</v>
      </c>
      <c r="BN245" s="7">
        <f t="shared" si="310"/>
        <v>0.53672316384180796</v>
      </c>
      <c r="BO245" s="15">
        <f t="shared" si="328"/>
        <v>1142</v>
      </c>
      <c r="BP245" s="7">
        <f t="shared" si="311"/>
        <v>0.54877462758289286</v>
      </c>
      <c r="BQ245" s="54">
        <f t="shared" si="329"/>
        <v>1.20514637410849E-2</v>
      </c>
      <c r="BR245" s="9">
        <f t="shared" si="330"/>
        <v>2409531.8599999985</v>
      </c>
      <c r="BS245" s="7">
        <f t="shared" si="312"/>
        <v>0.41780756172719902</v>
      </c>
      <c r="BT245" s="9">
        <f t="shared" si="331"/>
        <v>1851433.9000000001</v>
      </c>
      <c r="BU245" s="7">
        <f t="shared" si="313"/>
        <v>0.44511425559263906</v>
      </c>
      <c r="BV245" s="55">
        <f t="shared" si="332"/>
        <v>2.7306693865440046E-2</v>
      </c>
      <c r="BW245" s="147">
        <v>9</v>
      </c>
      <c r="BX245" s="7">
        <f t="shared" si="333"/>
        <v>3.1779661016949155E-3</v>
      </c>
      <c r="BY245" s="147">
        <v>9</v>
      </c>
      <c r="BZ245" s="7">
        <f t="shared" si="334"/>
        <v>4.324843825084094E-3</v>
      </c>
      <c r="CA245" s="54">
        <f t="shared" si="335"/>
        <v>1.1468777233891786E-3</v>
      </c>
      <c r="CB245" s="147">
        <v>38908.67</v>
      </c>
      <c r="CC245" s="7">
        <f t="shared" si="336"/>
        <v>6.7466783953411703E-3</v>
      </c>
      <c r="CD245" s="147">
        <v>40107.789999999994</v>
      </c>
      <c r="CE245" s="7">
        <f t="shared" si="337"/>
        <v>9.642552774536477E-3</v>
      </c>
      <c r="CF245" s="148">
        <f t="shared" si="338"/>
        <v>2.8958743791953068E-3</v>
      </c>
      <c r="CG245" s="147">
        <v>149</v>
      </c>
      <c r="CH245" s="55">
        <f t="shared" si="339"/>
        <v>5.2612994350282487E-2</v>
      </c>
      <c r="CI245" s="147">
        <v>74</v>
      </c>
      <c r="CJ245" s="55">
        <f t="shared" si="340"/>
        <v>3.5559827006246998E-2</v>
      </c>
      <c r="CK245" s="55">
        <f t="shared" si="341"/>
        <v>-1.7053167344035489E-2</v>
      </c>
      <c r="CL245" s="147">
        <v>549528.73000000021</v>
      </c>
      <c r="CM245" s="55">
        <f t="shared" si="342"/>
        <v>9.5287081524767434E-2</v>
      </c>
      <c r="CN245" s="147">
        <v>273467.45</v>
      </c>
      <c r="CO245" s="55">
        <f t="shared" si="343"/>
        <v>6.5745939099185358E-2</v>
      </c>
      <c r="CP245" s="55">
        <f t="shared" si="344"/>
        <v>-2.9541142425582076E-2</v>
      </c>
      <c r="CQ245" s="147">
        <v>76</v>
      </c>
      <c r="CR245" s="55">
        <f t="shared" si="345"/>
        <v>2.6836158192090395E-2</v>
      </c>
      <c r="CS245" s="147">
        <v>39</v>
      </c>
      <c r="CT245" s="55">
        <f t="shared" si="346"/>
        <v>1.8740989908697742E-2</v>
      </c>
      <c r="CU245" s="55">
        <f t="shared" si="347"/>
        <v>-8.0951682833926529E-3</v>
      </c>
      <c r="CV245" s="147">
        <v>168466.04</v>
      </c>
      <c r="CW245" s="55">
        <f t="shared" si="348"/>
        <v>2.9211643379655011E-2</v>
      </c>
      <c r="CX245" s="147">
        <v>86476.7</v>
      </c>
      <c r="CY245" s="55">
        <f t="shared" si="349"/>
        <v>2.0790378714901983E-2</v>
      </c>
      <c r="CZ245" s="55">
        <f t="shared" si="350"/>
        <v>-8.4212646647530282E-3</v>
      </c>
      <c r="DA245" s="147">
        <v>19</v>
      </c>
      <c r="DB245" s="55">
        <f t="shared" si="351"/>
        <v>6.7090395480225986E-3</v>
      </c>
      <c r="DC245" s="147">
        <v>27</v>
      </c>
      <c r="DD245" s="55">
        <f t="shared" si="352"/>
        <v>1.2974531475252283E-2</v>
      </c>
      <c r="DE245" s="55">
        <f t="shared" si="353"/>
        <v>6.2654919272296843E-3</v>
      </c>
      <c r="DF245" s="147">
        <v>39243.99</v>
      </c>
      <c r="DG245" s="55">
        <f t="shared" si="354"/>
        <v>6.8048221509495171E-3</v>
      </c>
      <c r="DH245" s="147">
        <v>58780.87999999999</v>
      </c>
      <c r="DI245" s="55">
        <f t="shared" si="355"/>
        <v>1.4131861604284247E-2</v>
      </c>
      <c r="DJ245" s="55">
        <f t="shared" si="356"/>
        <v>7.3270394533347296E-3</v>
      </c>
      <c r="DK245" s="147">
        <v>43</v>
      </c>
      <c r="DL245" s="55">
        <f t="shared" si="357"/>
        <v>1.518361581920904E-2</v>
      </c>
      <c r="DM245" s="147">
        <v>23</v>
      </c>
      <c r="DN245" s="55">
        <f t="shared" si="358"/>
        <v>1.1052378664103796E-2</v>
      </c>
      <c r="DO245" s="55">
        <f t="shared" si="359"/>
        <v>-4.131237155105244E-3</v>
      </c>
      <c r="DP245" s="147">
        <v>88877.510000000009</v>
      </c>
      <c r="DQ245" s="55">
        <f t="shared" si="360"/>
        <v>1.5411166111530384E-2</v>
      </c>
      <c r="DR245" s="147">
        <v>53065.760000000002</v>
      </c>
      <c r="DS245" s="55">
        <f t="shared" si="361"/>
        <v>1.2757855551774029E-2</v>
      </c>
      <c r="DT245" s="55">
        <f t="shared" si="362"/>
        <v>-2.6533105597563549E-3</v>
      </c>
      <c r="DU245" s="8">
        <f t="shared" si="363"/>
        <v>2832</v>
      </c>
      <c r="DV245" s="8">
        <f t="shared" si="364"/>
        <v>2081</v>
      </c>
      <c r="DW245" s="56">
        <f t="shared" si="365"/>
        <v>-0.26518361581920902</v>
      </c>
      <c r="DX245" s="9">
        <f t="shared" si="366"/>
        <v>5767085.3299999991</v>
      </c>
      <c r="DY245" s="9">
        <f t="shared" si="367"/>
        <v>4159457.6599999992</v>
      </c>
      <c r="DZ245" s="56">
        <f t="shared" si="368"/>
        <v>-0.27875912666615599</v>
      </c>
      <c r="EA245" s="106"/>
      <c r="EB245" s="78"/>
    </row>
    <row r="246" spans="1:132" ht="15.75" x14ac:dyDescent="0.25">
      <c r="A246" s="6" t="s">
        <v>125</v>
      </c>
      <c r="B246" s="109" t="s">
        <v>144</v>
      </c>
      <c r="C246" s="1" t="s">
        <v>651</v>
      </c>
      <c r="D246" s="15" t="s">
        <v>6</v>
      </c>
      <c r="E246" s="15">
        <v>502</v>
      </c>
      <c r="F246" s="7">
        <f t="shared" si="289"/>
        <v>0.27223427331887201</v>
      </c>
      <c r="G246" s="15">
        <v>781</v>
      </c>
      <c r="H246" s="7">
        <f t="shared" si="290"/>
        <v>0.30567514677103719</v>
      </c>
      <c r="I246" s="55">
        <f t="shared" si="291"/>
        <v>3.3440873452165176E-2</v>
      </c>
      <c r="J246" s="9">
        <v>1350922.75</v>
      </c>
      <c r="K246" s="7">
        <f t="shared" si="292"/>
        <v>0.33192922926080298</v>
      </c>
      <c r="L246" s="9">
        <v>1922331.600000001</v>
      </c>
      <c r="M246" s="7">
        <f t="shared" si="293"/>
        <v>0.38552528857315882</v>
      </c>
      <c r="N246" s="55">
        <f t="shared" si="314"/>
        <v>5.3596059312355837E-2</v>
      </c>
      <c r="O246" s="15">
        <v>103</v>
      </c>
      <c r="P246" s="7">
        <f t="shared" si="294"/>
        <v>5.5856832971800434E-2</v>
      </c>
      <c r="Q246" s="15">
        <v>70</v>
      </c>
      <c r="R246" s="7">
        <f t="shared" si="295"/>
        <v>2.7397260273972601E-2</v>
      </c>
      <c r="S246" s="55">
        <f t="shared" si="315"/>
        <v>-2.8459572697827833E-2</v>
      </c>
      <c r="T246" s="9">
        <v>298634.39</v>
      </c>
      <c r="U246" s="7">
        <f t="shared" si="296"/>
        <v>7.3376129688740563E-2</v>
      </c>
      <c r="V246" s="9">
        <v>176815.04</v>
      </c>
      <c r="W246" s="7">
        <f t="shared" si="297"/>
        <v>3.5460411367151529E-2</v>
      </c>
      <c r="X246" s="55">
        <f t="shared" si="316"/>
        <v>-3.7915718321589034E-2</v>
      </c>
      <c r="Y246" s="15">
        <v>3</v>
      </c>
      <c r="Z246" s="7">
        <f t="shared" si="298"/>
        <v>1.6268980477223427E-3</v>
      </c>
      <c r="AA246" s="9">
        <v>26</v>
      </c>
      <c r="AB246" s="7">
        <f t="shared" si="299"/>
        <v>1.0176125244618396E-2</v>
      </c>
      <c r="AC246" s="55">
        <f t="shared" si="317"/>
        <v>8.5492271968960528E-3</v>
      </c>
      <c r="AD246" s="9">
        <v>11942.97</v>
      </c>
      <c r="AE246" s="7">
        <f t="shared" si="300"/>
        <v>2.9344541182572369E-3</v>
      </c>
      <c r="AF246" s="9">
        <v>74179.44</v>
      </c>
      <c r="AG246" s="7">
        <f t="shared" si="301"/>
        <v>1.4876751759267396E-2</v>
      </c>
      <c r="AH246" s="55">
        <f t="shared" si="318"/>
        <v>1.1942297641010159E-2</v>
      </c>
      <c r="AI246" s="15">
        <f t="shared" si="319"/>
        <v>608</v>
      </c>
      <c r="AJ246" s="7">
        <f t="shared" si="302"/>
        <v>0.32971800433839482</v>
      </c>
      <c r="AK246" s="9">
        <f t="shared" si="320"/>
        <v>877</v>
      </c>
      <c r="AL246" s="7">
        <f t="shared" si="303"/>
        <v>0.34324853228962821</v>
      </c>
      <c r="AM246" s="54">
        <f t="shared" si="321"/>
        <v>1.3530527951233384E-2</v>
      </c>
      <c r="AN246" s="9">
        <f t="shared" si="322"/>
        <v>1661500.11</v>
      </c>
      <c r="AO246" s="7">
        <f t="shared" si="304"/>
        <v>0.40823981306780077</v>
      </c>
      <c r="AP246" s="9">
        <f t="shared" si="323"/>
        <v>2173326.080000001</v>
      </c>
      <c r="AQ246" s="7">
        <f t="shared" si="305"/>
        <v>0.43586245169957777</v>
      </c>
      <c r="AR246" s="54">
        <f t="shared" si="306"/>
        <v>2.7622638631776997E-2</v>
      </c>
      <c r="AS246" s="15">
        <v>914</v>
      </c>
      <c r="AT246" s="7">
        <f t="shared" si="307"/>
        <v>0.49566160520607377</v>
      </c>
      <c r="AU246" s="15">
        <v>1257</v>
      </c>
      <c r="AV246" s="7">
        <f t="shared" si="380"/>
        <v>0.4919765166340509</v>
      </c>
      <c r="AW246" s="54">
        <f t="shared" si="324"/>
        <v>-3.6850885720228765E-3</v>
      </c>
      <c r="AX246" s="9">
        <v>1751705.4699999969</v>
      </c>
      <c r="AY246" s="7">
        <f t="shared" si="378"/>
        <v>0.43040377145845804</v>
      </c>
      <c r="AZ246" s="9">
        <v>2184517.129999998</v>
      </c>
      <c r="BA246" s="7">
        <f t="shared" si="381"/>
        <v>0.43810682659342309</v>
      </c>
      <c r="BB246" s="54">
        <f t="shared" si="308"/>
        <v>7.7030551349650533E-3</v>
      </c>
      <c r="BC246" s="15">
        <v>228</v>
      </c>
      <c r="BD246" s="7">
        <f t="shared" si="379"/>
        <v>0.12364425162689804</v>
      </c>
      <c r="BE246" s="15">
        <v>373</v>
      </c>
      <c r="BF246" s="7">
        <f t="shared" si="382"/>
        <v>0.14598825831702544</v>
      </c>
      <c r="BG246" s="54">
        <f t="shared" si="325"/>
        <v>2.2344006690127399E-2</v>
      </c>
      <c r="BH246" s="9">
        <v>363311.48</v>
      </c>
      <c r="BI246" s="7">
        <f t="shared" si="309"/>
        <v>8.9267650232407167E-2</v>
      </c>
      <c r="BJ246" s="9">
        <v>516218.97</v>
      </c>
      <c r="BK246" s="7">
        <f t="shared" si="383"/>
        <v>0.10352816724033913</v>
      </c>
      <c r="BL246" s="54">
        <f t="shared" si="326"/>
        <v>1.4260517007931961E-2</v>
      </c>
      <c r="BM246" s="15">
        <f t="shared" si="327"/>
        <v>1142</v>
      </c>
      <c r="BN246" s="7">
        <f t="shared" si="310"/>
        <v>0.61930585683297179</v>
      </c>
      <c r="BO246" s="15">
        <f t="shared" si="328"/>
        <v>1630</v>
      </c>
      <c r="BP246" s="7">
        <f t="shared" si="311"/>
        <v>0.63796477495107629</v>
      </c>
      <c r="BQ246" s="54">
        <f t="shared" si="329"/>
        <v>1.8658918118104495E-2</v>
      </c>
      <c r="BR246" s="9">
        <f t="shared" si="330"/>
        <v>2115016.9499999969</v>
      </c>
      <c r="BS246" s="7">
        <f t="shared" si="312"/>
        <v>0.51967142169086522</v>
      </c>
      <c r="BT246" s="9">
        <f t="shared" si="331"/>
        <v>2700736.0999999978</v>
      </c>
      <c r="BU246" s="7">
        <f t="shared" si="313"/>
        <v>0.54163499383376212</v>
      </c>
      <c r="BV246" s="55">
        <f t="shared" si="332"/>
        <v>2.1963572142896903E-2</v>
      </c>
      <c r="BW246" s="147">
        <v>3</v>
      </c>
      <c r="BX246" s="7">
        <f t="shared" si="333"/>
        <v>1.6268980477223427E-3</v>
      </c>
      <c r="BY246" s="147">
        <v>0</v>
      </c>
      <c r="BZ246" s="7">
        <f t="shared" si="334"/>
        <v>0</v>
      </c>
      <c r="CA246" s="54">
        <f t="shared" si="335"/>
        <v>-1.6268980477223427E-3</v>
      </c>
      <c r="CB246" s="147">
        <v>11248.5</v>
      </c>
      <c r="CC246" s="7">
        <f t="shared" si="336"/>
        <v>2.7638189787981158E-3</v>
      </c>
      <c r="CD246" s="147">
        <v>0</v>
      </c>
      <c r="CE246" s="7">
        <f t="shared" si="337"/>
        <v>0</v>
      </c>
      <c r="CF246" s="148">
        <f t="shared" si="338"/>
        <v>-2.7638189787981158E-3</v>
      </c>
      <c r="CG246" s="147">
        <v>41</v>
      </c>
      <c r="CH246" s="55">
        <f t="shared" si="339"/>
        <v>2.2234273318872018E-2</v>
      </c>
      <c r="CI246" s="147">
        <v>22</v>
      </c>
      <c r="CJ246" s="55">
        <f t="shared" si="340"/>
        <v>8.6105675146771043E-3</v>
      </c>
      <c r="CK246" s="55">
        <f t="shared" si="341"/>
        <v>-1.3623705804194914E-2</v>
      </c>
      <c r="CL246" s="147">
        <v>165997.47</v>
      </c>
      <c r="CM246" s="55">
        <f t="shared" si="342"/>
        <v>4.0786501135126538E-2</v>
      </c>
      <c r="CN246" s="147">
        <v>62580.08</v>
      </c>
      <c r="CO246" s="55">
        <f t="shared" si="343"/>
        <v>1.2550489936768118E-2</v>
      </c>
      <c r="CP246" s="55">
        <f t="shared" si="344"/>
        <v>-2.8236011198358418E-2</v>
      </c>
      <c r="CQ246" s="147">
        <v>32</v>
      </c>
      <c r="CR246" s="55">
        <f t="shared" si="345"/>
        <v>1.735357917570499E-2</v>
      </c>
      <c r="CS246" s="147">
        <v>22</v>
      </c>
      <c r="CT246" s="55">
        <f t="shared" si="346"/>
        <v>8.6105675146771043E-3</v>
      </c>
      <c r="CU246" s="55">
        <f t="shared" si="347"/>
        <v>-8.7430116610278854E-3</v>
      </c>
      <c r="CV246" s="147">
        <v>75565.25</v>
      </c>
      <c r="CW246" s="55">
        <f t="shared" si="348"/>
        <v>1.8566801981386348E-2</v>
      </c>
      <c r="CX246" s="147">
        <v>44306.079999999987</v>
      </c>
      <c r="CY246" s="55">
        <f t="shared" si="349"/>
        <v>8.8856232075389327E-3</v>
      </c>
      <c r="CZ246" s="55">
        <f t="shared" si="350"/>
        <v>-9.6811787738474153E-3</v>
      </c>
      <c r="DA246" s="147">
        <v>6</v>
      </c>
      <c r="DB246" s="55">
        <f t="shared" si="351"/>
        <v>3.2537960954446853E-3</v>
      </c>
      <c r="DC246" s="147">
        <v>0</v>
      </c>
      <c r="DD246" s="55">
        <f t="shared" si="352"/>
        <v>0</v>
      </c>
      <c r="DE246" s="55">
        <f t="shared" si="353"/>
        <v>-3.2537960954446853E-3</v>
      </c>
      <c r="DF246" s="147">
        <v>12975.09</v>
      </c>
      <c r="DG246" s="55">
        <f t="shared" si="354"/>
        <v>3.188051739664279E-3</v>
      </c>
      <c r="DH246" s="147">
        <v>0</v>
      </c>
      <c r="DI246" s="55">
        <f t="shared" si="355"/>
        <v>0</v>
      </c>
      <c r="DJ246" s="55">
        <f t="shared" si="356"/>
        <v>-3.188051739664279E-3</v>
      </c>
      <c r="DK246" s="147">
        <v>12</v>
      </c>
      <c r="DL246" s="55">
        <f t="shared" si="357"/>
        <v>6.5075921908893707E-3</v>
      </c>
      <c r="DM246" s="147">
        <v>4</v>
      </c>
      <c r="DN246" s="55">
        <f t="shared" si="358"/>
        <v>1.5655577299412916E-3</v>
      </c>
      <c r="DO246" s="55">
        <f t="shared" si="359"/>
        <v>-4.9420344609480788E-3</v>
      </c>
      <c r="DP246" s="147">
        <v>27608.62</v>
      </c>
      <c r="DQ246" s="55">
        <f t="shared" si="360"/>
        <v>6.7835914063586458E-3</v>
      </c>
      <c r="DR246" s="147">
        <v>5317.5599999999986</v>
      </c>
      <c r="DS246" s="55">
        <f t="shared" si="361"/>
        <v>1.0664413223530659E-3</v>
      </c>
      <c r="DT246" s="55">
        <f t="shared" si="362"/>
        <v>-5.7171500840055801E-3</v>
      </c>
      <c r="DU246" s="8">
        <f t="shared" si="363"/>
        <v>1844</v>
      </c>
      <c r="DV246" s="8">
        <f t="shared" si="364"/>
        <v>2555</v>
      </c>
      <c r="DW246" s="56">
        <f t="shared" si="365"/>
        <v>0.38557483731019526</v>
      </c>
      <c r="DX246" s="9">
        <f t="shared" si="366"/>
        <v>4069911.9899999974</v>
      </c>
      <c r="DY246" s="9">
        <f t="shared" si="367"/>
        <v>4986265.8999999985</v>
      </c>
      <c r="DZ246" s="56">
        <f t="shared" si="368"/>
        <v>0.22515324956695237</v>
      </c>
      <c r="EA246" s="106"/>
      <c r="EB246" s="78"/>
    </row>
    <row r="247" spans="1:132" ht="15.75" x14ac:dyDescent="0.25">
      <c r="A247" s="6" t="s">
        <v>378</v>
      </c>
      <c r="B247" s="109" t="s">
        <v>517</v>
      </c>
      <c r="C247" s="1" t="s">
        <v>651</v>
      </c>
      <c r="D247" s="15" t="s">
        <v>6</v>
      </c>
      <c r="E247" s="15">
        <v>0</v>
      </c>
      <c r="F247" s="7" t="e">
        <f t="shared" si="289"/>
        <v>#DIV/0!</v>
      </c>
      <c r="G247" s="15">
        <v>1269</v>
      </c>
      <c r="H247" s="7">
        <f t="shared" si="290"/>
        <v>0.35035891772501382</v>
      </c>
      <c r="I247" s="55" t="e">
        <f t="shared" si="291"/>
        <v>#DIV/0!</v>
      </c>
      <c r="J247" s="9">
        <v>0</v>
      </c>
      <c r="K247" s="7" t="e">
        <f t="shared" si="292"/>
        <v>#DIV/0!</v>
      </c>
      <c r="L247" s="9">
        <v>3114678.9599999981</v>
      </c>
      <c r="M247" s="7">
        <f t="shared" si="293"/>
        <v>0.43470365541377448</v>
      </c>
      <c r="N247" s="55" t="e">
        <f t="shared" si="314"/>
        <v>#DIV/0!</v>
      </c>
      <c r="O247" s="15">
        <v>0</v>
      </c>
      <c r="P247" s="7" t="e">
        <f t="shared" si="294"/>
        <v>#DIV/0!</v>
      </c>
      <c r="Q247" s="15">
        <v>97</v>
      </c>
      <c r="R247" s="7">
        <f t="shared" si="295"/>
        <v>2.6780784097183877E-2</v>
      </c>
      <c r="S247" s="55" t="e">
        <f t="shared" si="315"/>
        <v>#DIV/0!</v>
      </c>
      <c r="T247" s="9">
        <v>0</v>
      </c>
      <c r="U247" s="7" t="e">
        <f t="shared" si="296"/>
        <v>#DIV/0!</v>
      </c>
      <c r="V247" s="9">
        <v>219466.17</v>
      </c>
      <c r="W247" s="7">
        <f t="shared" si="297"/>
        <v>3.0630041671665872E-2</v>
      </c>
      <c r="X247" s="55" t="e">
        <f t="shared" si="316"/>
        <v>#DIV/0!</v>
      </c>
      <c r="Y247" s="15">
        <v>0</v>
      </c>
      <c r="Z247" s="7" t="e">
        <f t="shared" si="298"/>
        <v>#DIV/0!</v>
      </c>
      <c r="AA247" s="9">
        <v>48</v>
      </c>
      <c r="AB247" s="7">
        <f t="shared" si="299"/>
        <v>1.3252346769740474E-2</v>
      </c>
      <c r="AC247" s="55" t="e">
        <f t="shared" si="317"/>
        <v>#DIV/0!</v>
      </c>
      <c r="AD247" s="9">
        <v>0</v>
      </c>
      <c r="AE247" s="7" t="e">
        <f t="shared" si="300"/>
        <v>#DIV/0!</v>
      </c>
      <c r="AF247" s="9">
        <v>99300.029999999984</v>
      </c>
      <c r="AG247" s="7">
        <f t="shared" si="301"/>
        <v>1.3858919836700437E-2</v>
      </c>
      <c r="AH247" s="55" t="e">
        <f t="shared" si="318"/>
        <v>#DIV/0!</v>
      </c>
      <c r="AI247" s="15">
        <f t="shared" si="319"/>
        <v>0</v>
      </c>
      <c r="AJ247" s="7" t="e">
        <f t="shared" si="302"/>
        <v>#DIV/0!</v>
      </c>
      <c r="AK247" s="9">
        <f t="shared" si="320"/>
        <v>1414</v>
      </c>
      <c r="AL247" s="7">
        <f t="shared" si="303"/>
        <v>0.39039204859193816</v>
      </c>
      <c r="AM247" s="54" t="e">
        <f t="shared" si="321"/>
        <v>#DIV/0!</v>
      </c>
      <c r="AN247" s="9">
        <f t="shared" si="322"/>
        <v>0</v>
      </c>
      <c r="AO247" s="7" t="e">
        <f t="shared" si="304"/>
        <v>#DIV/0!</v>
      </c>
      <c r="AP247" s="9">
        <f t="shared" si="323"/>
        <v>3433445.1599999978</v>
      </c>
      <c r="AQ247" s="7">
        <f t="shared" si="305"/>
        <v>0.47919261692214077</v>
      </c>
      <c r="AR247" s="54" t="e">
        <f t="shared" si="306"/>
        <v>#DIV/0!</v>
      </c>
      <c r="AS247" s="15">
        <v>0</v>
      </c>
      <c r="AT247" s="7" t="e">
        <f t="shared" si="307"/>
        <v>#DIV/0!</v>
      </c>
      <c r="AU247" s="15">
        <v>1556</v>
      </c>
      <c r="AV247" s="7">
        <f t="shared" si="380"/>
        <v>0.42959690778575371</v>
      </c>
      <c r="AW247" s="54" t="e">
        <f t="shared" si="324"/>
        <v>#DIV/0!</v>
      </c>
      <c r="AX247" s="9">
        <v>0</v>
      </c>
      <c r="AY247" s="7" t="e">
        <f t="shared" si="378"/>
        <v>#DIV/0!</v>
      </c>
      <c r="AZ247" s="9">
        <v>2605039.2300000018</v>
      </c>
      <c r="BA247" s="7">
        <f t="shared" si="381"/>
        <v>0.36357521604001392</v>
      </c>
      <c r="BB247" s="54" t="e">
        <f t="shared" si="308"/>
        <v>#DIV/0!</v>
      </c>
      <c r="BC247" s="15">
        <v>0</v>
      </c>
      <c r="BD247" s="7" t="e">
        <f t="shared" si="379"/>
        <v>#DIV/0!</v>
      </c>
      <c r="BE247" s="15">
        <v>448</v>
      </c>
      <c r="BF247" s="7">
        <f t="shared" si="382"/>
        <v>0.1236885698509111</v>
      </c>
      <c r="BG247" s="54" t="e">
        <f t="shared" si="325"/>
        <v>#DIV/0!</v>
      </c>
      <c r="BH247" s="9">
        <v>0</v>
      </c>
      <c r="BI247" s="7" t="e">
        <f t="shared" si="309"/>
        <v>#DIV/0!</v>
      </c>
      <c r="BJ247" s="9">
        <v>543788.47999999975</v>
      </c>
      <c r="BK247" s="7">
        <f t="shared" si="383"/>
        <v>7.5894447891316622E-2</v>
      </c>
      <c r="BL247" s="54" t="e">
        <f t="shared" si="326"/>
        <v>#DIV/0!</v>
      </c>
      <c r="BM247" s="15">
        <f t="shared" si="327"/>
        <v>0</v>
      </c>
      <c r="BN247" s="7" t="e">
        <f t="shared" si="310"/>
        <v>#DIV/0!</v>
      </c>
      <c r="BO247" s="15">
        <f t="shared" si="328"/>
        <v>2004</v>
      </c>
      <c r="BP247" s="7">
        <f t="shared" si="311"/>
        <v>0.5532854776366648</v>
      </c>
      <c r="BQ247" s="54" t="e">
        <f t="shared" si="329"/>
        <v>#DIV/0!</v>
      </c>
      <c r="BR247" s="9">
        <f t="shared" si="330"/>
        <v>0</v>
      </c>
      <c r="BS247" s="7" t="e">
        <f t="shared" si="312"/>
        <v>#DIV/0!</v>
      </c>
      <c r="BT247" s="9">
        <f t="shared" si="331"/>
        <v>3148827.7100000018</v>
      </c>
      <c r="BU247" s="7">
        <f t="shared" si="313"/>
        <v>0.43946966393133058</v>
      </c>
      <c r="BV247" s="55" t="e">
        <f t="shared" si="332"/>
        <v>#DIV/0!</v>
      </c>
      <c r="BW247" s="147">
        <v>0</v>
      </c>
      <c r="BX247" s="7" t="e">
        <f t="shared" si="333"/>
        <v>#DIV/0!</v>
      </c>
      <c r="BY247" s="147">
        <v>0</v>
      </c>
      <c r="BZ247" s="7">
        <f t="shared" si="334"/>
        <v>0</v>
      </c>
      <c r="CA247" s="54" t="e">
        <f t="shared" si="335"/>
        <v>#DIV/0!</v>
      </c>
      <c r="CB247" s="147">
        <v>0</v>
      </c>
      <c r="CC247" s="7" t="e">
        <f t="shared" si="336"/>
        <v>#DIV/0!</v>
      </c>
      <c r="CD247" s="147">
        <v>0</v>
      </c>
      <c r="CE247" s="7">
        <f t="shared" si="337"/>
        <v>0</v>
      </c>
      <c r="CF247" s="148" t="e">
        <f t="shared" si="338"/>
        <v>#DIV/0!</v>
      </c>
      <c r="CG247" s="147">
        <v>0</v>
      </c>
      <c r="CH247" s="55" t="e">
        <f t="shared" si="339"/>
        <v>#DIV/0!</v>
      </c>
      <c r="CI247" s="147">
        <v>69</v>
      </c>
      <c r="CJ247" s="55">
        <f t="shared" si="340"/>
        <v>1.9050248481501934E-2</v>
      </c>
      <c r="CK247" s="55" t="e">
        <f t="shared" si="341"/>
        <v>#DIV/0!</v>
      </c>
      <c r="CL247" s="147">
        <v>0</v>
      </c>
      <c r="CM247" s="55" t="e">
        <f t="shared" si="342"/>
        <v>#DIV/0!</v>
      </c>
      <c r="CN247" s="147">
        <v>289797.5799999999</v>
      </c>
      <c r="CO247" s="55">
        <f t="shared" si="343"/>
        <v>4.0445923632548564E-2</v>
      </c>
      <c r="CP247" s="55" t="e">
        <f t="shared" si="344"/>
        <v>#DIV/0!</v>
      </c>
      <c r="CQ247" s="147">
        <v>0</v>
      </c>
      <c r="CR247" s="55" t="e">
        <f t="shared" si="345"/>
        <v>#DIV/0!</v>
      </c>
      <c r="CS247" s="147">
        <v>83</v>
      </c>
      <c r="CT247" s="55">
        <f t="shared" si="346"/>
        <v>2.2915516289342904E-2</v>
      </c>
      <c r="CU247" s="55" t="e">
        <f t="shared" si="347"/>
        <v>#DIV/0!</v>
      </c>
      <c r="CV247" s="147">
        <v>0</v>
      </c>
      <c r="CW247" s="55" t="e">
        <f t="shared" si="348"/>
        <v>#DIV/0!</v>
      </c>
      <c r="CX247" s="147">
        <v>182852.02999999991</v>
      </c>
      <c r="CY247" s="55">
        <f t="shared" si="349"/>
        <v>2.551994823916914E-2</v>
      </c>
      <c r="CZ247" s="55" t="e">
        <f t="shared" si="350"/>
        <v>#DIV/0!</v>
      </c>
      <c r="DA247" s="147">
        <v>0</v>
      </c>
      <c r="DB247" s="55" t="e">
        <f t="shared" si="351"/>
        <v>#DIV/0!</v>
      </c>
      <c r="DC247" s="147">
        <v>28</v>
      </c>
      <c r="DD247" s="55">
        <f t="shared" si="352"/>
        <v>7.730535615681944E-3</v>
      </c>
      <c r="DE247" s="55" t="e">
        <f t="shared" si="353"/>
        <v>#DIV/0!</v>
      </c>
      <c r="DF247" s="147">
        <v>0</v>
      </c>
      <c r="DG247" s="55" t="e">
        <f t="shared" si="354"/>
        <v>#DIV/0!</v>
      </c>
      <c r="DH247" s="147">
        <v>57496.98</v>
      </c>
      <c r="DI247" s="55">
        <f t="shared" si="355"/>
        <v>8.0246303719381396E-3</v>
      </c>
      <c r="DJ247" s="55" t="e">
        <f t="shared" si="356"/>
        <v>#DIV/0!</v>
      </c>
      <c r="DK247" s="147">
        <v>0</v>
      </c>
      <c r="DL247" s="55" t="e">
        <f t="shared" si="357"/>
        <v>#DIV/0!</v>
      </c>
      <c r="DM247" s="147">
        <v>24</v>
      </c>
      <c r="DN247" s="55">
        <f t="shared" si="358"/>
        <v>6.6261733848702372E-3</v>
      </c>
      <c r="DO247" s="55" t="e">
        <f t="shared" si="359"/>
        <v>#DIV/0!</v>
      </c>
      <c r="DP247" s="147">
        <v>0</v>
      </c>
      <c r="DQ247" s="55" t="e">
        <f t="shared" si="360"/>
        <v>#DIV/0!</v>
      </c>
      <c r="DR247" s="147">
        <v>52643.27</v>
      </c>
      <c r="DS247" s="55">
        <f t="shared" si="361"/>
        <v>7.3472169028728097E-3</v>
      </c>
      <c r="DT247" s="55" t="e">
        <f t="shared" si="362"/>
        <v>#DIV/0!</v>
      </c>
      <c r="DU247" s="8">
        <f t="shared" si="363"/>
        <v>0</v>
      </c>
      <c r="DV247" s="8">
        <f t="shared" si="364"/>
        <v>3622</v>
      </c>
      <c r="DW247" s="56">
        <f t="shared" si="365"/>
        <v>0</v>
      </c>
      <c r="DX247" s="9">
        <f t="shared" si="366"/>
        <v>0</v>
      </c>
      <c r="DY247" s="9">
        <f t="shared" si="367"/>
        <v>7165062.7299999995</v>
      </c>
      <c r="DZ247" s="56">
        <f t="shared" si="368"/>
        <v>0</v>
      </c>
      <c r="EA247" s="106"/>
      <c r="EB247" s="78"/>
    </row>
    <row r="248" spans="1:132" ht="15.75" x14ac:dyDescent="0.25">
      <c r="A248" s="6" t="s">
        <v>345</v>
      </c>
      <c r="B248" s="109" t="s">
        <v>372</v>
      </c>
      <c r="C248" s="1" t="s">
        <v>651</v>
      </c>
      <c r="D248" s="15" t="s">
        <v>6</v>
      </c>
      <c r="E248" s="15">
        <v>1144</v>
      </c>
      <c r="F248" s="7">
        <f t="shared" si="289"/>
        <v>0.28246913580246913</v>
      </c>
      <c r="G248" s="15">
        <v>1065</v>
      </c>
      <c r="H248" s="7">
        <f t="shared" si="290"/>
        <v>0.31305114638447973</v>
      </c>
      <c r="I248" s="55">
        <f t="shared" si="291"/>
        <v>3.0582010582010599E-2</v>
      </c>
      <c r="J248" s="9">
        <v>2950192.7499999949</v>
      </c>
      <c r="K248" s="7">
        <f t="shared" si="292"/>
        <v>0.35450262117012754</v>
      </c>
      <c r="L248" s="9">
        <v>2677570.4500000002</v>
      </c>
      <c r="M248" s="7">
        <f t="shared" si="293"/>
        <v>0.38545003875294065</v>
      </c>
      <c r="N248" s="55">
        <f t="shared" si="314"/>
        <v>3.0947417582813108E-2</v>
      </c>
      <c r="O248" s="15">
        <v>255</v>
      </c>
      <c r="P248" s="7">
        <f t="shared" si="294"/>
        <v>6.2962962962962957E-2</v>
      </c>
      <c r="Q248" s="15">
        <v>171</v>
      </c>
      <c r="R248" s="7">
        <f t="shared" si="295"/>
        <v>5.0264550264550262E-2</v>
      </c>
      <c r="S248" s="55">
        <f t="shared" si="315"/>
        <v>-1.2698412698412695E-2</v>
      </c>
      <c r="T248" s="9">
        <v>647195.99000000011</v>
      </c>
      <c r="U248" s="7">
        <f t="shared" si="296"/>
        <v>7.7768706761887366E-2</v>
      </c>
      <c r="V248" s="9">
        <v>427975.19000000012</v>
      </c>
      <c r="W248" s="7">
        <f t="shared" si="297"/>
        <v>6.1609229953518939E-2</v>
      </c>
      <c r="X248" s="55">
        <f t="shared" si="316"/>
        <v>-1.6159476808368427E-2</v>
      </c>
      <c r="Y248" s="15">
        <v>46</v>
      </c>
      <c r="Z248" s="7">
        <f t="shared" si="298"/>
        <v>1.1358024691358024E-2</v>
      </c>
      <c r="AA248" s="9">
        <v>57</v>
      </c>
      <c r="AB248" s="7">
        <f t="shared" si="299"/>
        <v>1.6754850088183421E-2</v>
      </c>
      <c r="AC248" s="55">
        <f t="shared" si="317"/>
        <v>5.3968253968253964E-3</v>
      </c>
      <c r="AD248" s="9">
        <v>139304.09</v>
      </c>
      <c r="AE248" s="7">
        <f t="shared" si="300"/>
        <v>1.6739131721044138E-2</v>
      </c>
      <c r="AF248" s="9">
        <v>150492.84</v>
      </c>
      <c r="AG248" s="7">
        <f t="shared" si="301"/>
        <v>2.1664218399945406E-2</v>
      </c>
      <c r="AH248" s="55">
        <f t="shared" si="318"/>
        <v>4.9250866789012672E-3</v>
      </c>
      <c r="AI248" s="15">
        <f t="shared" si="319"/>
        <v>1445</v>
      </c>
      <c r="AJ248" s="7">
        <f t="shared" si="302"/>
        <v>0.35679012345679012</v>
      </c>
      <c r="AK248" s="9">
        <f t="shared" si="320"/>
        <v>1293</v>
      </c>
      <c r="AL248" s="7">
        <f t="shared" si="303"/>
        <v>0.38007054673721341</v>
      </c>
      <c r="AM248" s="54">
        <f t="shared" si="321"/>
        <v>2.328042328042329E-2</v>
      </c>
      <c r="AN248" s="9">
        <f t="shared" si="322"/>
        <v>3736692.829999995</v>
      </c>
      <c r="AO248" s="7">
        <f t="shared" si="304"/>
        <v>0.44901045965305908</v>
      </c>
      <c r="AP248" s="9">
        <f t="shared" si="323"/>
        <v>3256038.48</v>
      </c>
      <c r="AQ248" s="7">
        <f t="shared" si="305"/>
        <v>0.46872348710640499</v>
      </c>
      <c r="AR248" s="54">
        <f t="shared" si="306"/>
        <v>1.971302745334591E-2</v>
      </c>
      <c r="AS248" s="15">
        <v>2137</v>
      </c>
      <c r="AT248" s="7">
        <f t="shared" si="307"/>
        <v>0.5276543209876543</v>
      </c>
      <c r="AU248" s="15">
        <v>1780</v>
      </c>
      <c r="AV248" s="7">
        <f t="shared" si="380"/>
        <v>0.52322163433274549</v>
      </c>
      <c r="AW248" s="54">
        <f t="shared" si="324"/>
        <v>-4.4326866549088129E-3</v>
      </c>
      <c r="AX248" s="9">
        <v>3852977.4399999911</v>
      </c>
      <c r="AY248" s="7">
        <f t="shared" si="378"/>
        <v>0.46298351244655694</v>
      </c>
      <c r="AZ248" s="9">
        <v>3178517.4399999981</v>
      </c>
      <c r="BA248" s="7">
        <f t="shared" si="381"/>
        <v>0.45756393465759115</v>
      </c>
      <c r="BB248" s="54">
        <f t="shared" si="308"/>
        <v>-5.4195777889657903E-3</v>
      </c>
      <c r="BC248" s="15">
        <v>366</v>
      </c>
      <c r="BD248" s="7">
        <f t="shared" si="379"/>
        <v>9.0370370370370365E-2</v>
      </c>
      <c r="BE248" s="15">
        <v>278</v>
      </c>
      <c r="BF248" s="7">
        <f t="shared" si="382"/>
        <v>8.1716637272192832E-2</v>
      </c>
      <c r="BG248" s="54">
        <f t="shared" si="325"/>
        <v>-8.6537330981775323E-3</v>
      </c>
      <c r="BH248" s="9">
        <v>479733.87</v>
      </c>
      <c r="BI248" s="7">
        <f t="shared" si="309"/>
        <v>5.7646034951136502E-2</v>
      </c>
      <c r="BJ248" s="9">
        <v>391892.58</v>
      </c>
      <c r="BK248" s="7">
        <f t="shared" si="383"/>
        <v>5.6414952647834124E-2</v>
      </c>
      <c r="BL248" s="54">
        <f t="shared" si="326"/>
        <v>-1.2310823033023777E-3</v>
      </c>
      <c r="BM248" s="15">
        <f t="shared" si="327"/>
        <v>2503</v>
      </c>
      <c r="BN248" s="7">
        <f t="shared" si="310"/>
        <v>0.61802469135802474</v>
      </c>
      <c r="BO248" s="15">
        <f t="shared" si="328"/>
        <v>2058</v>
      </c>
      <c r="BP248" s="7">
        <f t="shared" si="311"/>
        <v>0.60493827160493829</v>
      </c>
      <c r="BQ248" s="54">
        <f t="shared" si="329"/>
        <v>-1.3086419753086442E-2</v>
      </c>
      <c r="BR248" s="9">
        <f t="shared" si="330"/>
        <v>4332711.3099999912</v>
      </c>
      <c r="BS248" s="7">
        <f t="shared" si="312"/>
        <v>0.52062954739769352</v>
      </c>
      <c r="BT248" s="9">
        <f t="shared" si="331"/>
        <v>3570410.0199999982</v>
      </c>
      <c r="BU248" s="7">
        <f t="shared" si="313"/>
        <v>0.51397888730542529</v>
      </c>
      <c r="BV248" s="55">
        <f t="shared" si="332"/>
        <v>-6.6506600922682235E-3</v>
      </c>
      <c r="BW248" s="147">
        <v>0</v>
      </c>
      <c r="BX248" s="7">
        <f t="shared" si="333"/>
        <v>0</v>
      </c>
      <c r="BY248" s="147">
        <v>0</v>
      </c>
      <c r="BZ248" s="7">
        <f t="shared" si="334"/>
        <v>0</v>
      </c>
      <c r="CA248" s="54">
        <f t="shared" si="335"/>
        <v>0</v>
      </c>
      <c r="CB248" s="147">
        <v>0</v>
      </c>
      <c r="CC248" s="7">
        <f t="shared" si="336"/>
        <v>0</v>
      </c>
      <c r="CD248" s="147">
        <v>0</v>
      </c>
      <c r="CE248" s="7">
        <f t="shared" si="337"/>
        <v>0</v>
      </c>
      <c r="CF248" s="148">
        <f t="shared" si="338"/>
        <v>0</v>
      </c>
      <c r="CG248" s="147">
        <v>19</v>
      </c>
      <c r="CH248" s="55">
        <f t="shared" si="339"/>
        <v>4.691358024691358E-3</v>
      </c>
      <c r="CI248" s="147">
        <v>9</v>
      </c>
      <c r="CJ248" s="55">
        <f t="shared" si="340"/>
        <v>2.6455026455026454E-3</v>
      </c>
      <c r="CK248" s="55">
        <f t="shared" si="341"/>
        <v>-2.0458553791887126E-3</v>
      </c>
      <c r="CL248" s="147">
        <v>75201.16</v>
      </c>
      <c r="CM248" s="55">
        <f t="shared" si="342"/>
        <v>9.0363615513034522E-3</v>
      </c>
      <c r="CN248" s="147">
        <v>30940.78</v>
      </c>
      <c r="CO248" s="55">
        <f t="shared" si="343"/>
        <v>4.454084429429751E-3</v>
      </c>
      <c r="CP248" s="55">
        <f t="shared" si="344"/>
        <v>-4.5822771218737013E-3</v>
      </c>
      <c r="CQ248" s="147">
        <v>58</v>
      </c>
      <c r="CR248" s="55">
        <f t="shared" si="345"/>
        <v>1.4320987654320988E-2</v>
      </c>
      <c r="CS248" s="147">
        <v>35</v>
      </c>
      <c r="CT248" s="55">
        <f t="shared" si="346"/>
        <v>1.0288065843621399E-2</v>
      </c>
      <c r="CU248" s="55">
        <f t="shared" si="347"/>
        <v>-4.0329218106995891E-3</v>
      </c>
      <c r="CV248" s="147">
        <v>128060.53</v>
      </c>
      <c r="CW248" s="55">
        <f t="shared" si="348"/>
        <v>1.5388077119176648E-2</v>
      </c>
      <c r="CX248" s="147">
        <v>75174.02</v>
      </c>
      <c r="CY248" s="55">
        <f t="shared" si="349"/>
        <v>1.0821686847572709E-2</v>
      </c>
      <c r="CZ248" s="55">
        <f t="shared" si="350"/>
        <v>-4.566390271603939E-3</v>
      </c>
      <c r="DA248" s="147">
        <v>0</v>
      </c>
      <c r="DB248" s="55">
        <f t="shared" si="351"/>
        <v>0</v>
      </c>
      <c r="DC248" s="147">
        <v>0</v>
      </c>
      <c r="DD248" s="55">
        <f t="shared" si="352"/>
        <v>0</v>
      </c>
      <c r="DE248" s="55">
        <f t="shared" si="353"/>
        <v>0</v>
      </c>
      <c r="DF248" s="147">
        <v>0</v>
      </c>
      <c r="DG248" s="55">
        <f t="shared" si="354"/>
        <v>0</v>
      </c>
      <c r="DH248" s="147">
        <v>0</v>
      </c>
      <c r="DI248" s="55">
        <f t="shared" si="355"/>
        <v>0</v>
      </c>
      <c r="DJ248" s="55">
        <f t="shared" si="356"/>
        <v>0</v>
      </c>
      <c r="DK248" s="147">
        <v>25</v>
      </c>
      <c r="DL248" s="55">
        <f t="shared" si="357"/>
        <v>6.1728395061728392E-3</v>
      </c>
      <c r="DM248" s="147">
        <v>7</v>
      </c>
      <c r="DN248" s="55">
        <f t="shared" si="358"/>
        <v>2.05761316872428E-3</v>
      </c>
      <c r="DO248" s="55">
        <f t="shared" si="359"/>
        <v>-4.1152263374485592E-3</v>
      </c>
      <c r="DP248" s="147">
        <v>49396.05</v>
      </c>
      <c r="DQ248" s="55">
        <f t="shared" si="360"/>
        <v>5.935554278767281E-3</v>
      </c>
      <c r="DR248" s="147">
        <v>14045.03</v>
      </c>
      <c r="DS248" s="55">
        <f t="shared" si="361"/>
        <v>2.0218543111671307E-3</v>
      </c>
      <c r="DT248" s="55">
        <f t="shared" si="362"/>
        <v>-3.9136999676001507E-3</v>
      </c>
      <c r="DU248" s="8">
        <f t="shared" si="363"/>
        <v>4050</v>
      </c>
      <c r="DV248" s="8">
        <f t="shared" si="364"/>
        <v>3402</v>
      </c>
      <c r="DW248" s="56">
        <f t="shared" si="365"/>
        <v>-0.16000000000000003</v>
      </c>
      <c r="DX248" s="9">
        <f t="shared" si="366"/>
        <v>8322061.8799999868</v>
      </c>
      <c r="DY248" s="9">
        <f t="shared" si="367"/>
        <v>6946608.3299999991</v>
      </c>
      <c r="DZ248" s="56">
        <f t="shared" si="368"/>
        <v>-0.16527797676024847</v>
      </c>
      <c r="EA248" s="106"/>
      <c r="EB248" s="78"/>
    </row>
    <row r="249" spans="1:132" ht="15.75" x14ac:dyDescent="0.25">
      <c r="A249" s="6" t="s">
        <v>148</v>
      </c>
      <c r="B249" s="109" t="s">
        <v>664</v>
      </c>
      <c r="C249" s="1" t="s">
        <v>651</v>
      </c>
      <c r="D249" s="15" t="s">
        <v>43</v>
      </c>
      <c r="E249" s="15">
        <v>0</v>
      </c>
      <c r="F249" s="7" t="e">
        <f t="shared" si="289"/>
        <v>#DIV/0!</v>
      </c>
      <c r="G249" s="15">
        <v>133</v>
      </c>
      <c r="H249" s="7">
        <f t="shared" si="290"/>
        <v>0.31894484412470026</v>
      </c>
      <c r="I249" s="55" t="e">
        <f t="shared" si="291"/>
        <v>#DIV/0!</v>
      </c>
      <c r="J249" s="9">
        <v>0</v>
      </c>
      <c r="K249" s="7" t="e">
        <f t="shared" si="292"/>
        <v>#DIV/0!</v>
      </c>
      <c r="L249" s="9">
        <v>286082.28000000003</v>
      </c>
      <c r="M249" s="7">
        <f t="shared" si="293"/>
        <v>0.39527175407351317</v>
      </c>
      <c r="N249" s="55" t="e">
        <f t="shared" si="314"/>
        <v>#DIV/0!</v>
      </c>
      <c r="O249" s="15">
        <v>0</v>
      </c>
      <c r="P249" s="7" t="e">
        <f t="shared" si="294"/>
        <v>#DIV/0!</v>
      </c>
      <c r="Q249" s="15">
        <v>8</v>
      </c>
      <c r="R249" s="7">
        <f t="shared" si="295"/>
        <v>1.9184652278177457E-2</v>
      </c>
      <c r="S249" s="55" t="e">
        <f t="shared" si="315"/>
        <v>#DIV/0!</v>
      </c>
      <c r="T249" s="9">
        <v>0</v>
      </c>
      <c r="U249" s="7" t="e">
        <f t="shared" si="296"/>
        <v>#DIV/0!</v>
      </c>
      <c r="V249" s="9">
        <v>16848.43</v>
      </c>
      <c r="W249" s="7">
        <f t="shared" si="297"/>
        <v>2.3278996795903617E-2</v>
      </c>
      <c r="X249" s="55" t="e">
        <f t="shared" si="316"/>
        <v>#DIV/0!</v>
      </c>
      <c r="Y249" s="15">
        <v>0</v>
      </c>
      <c r="Z249" s="7" t="e">
        <f t="shared" si="298"/>
        <v>#DIV/0!</v>
      </c>
      <c r="AA249" s="9">
        <v>0</v>
      </c>
      <c r="AB249" s="7">
        <f t="shared" si="299"/>
        <v>0</v>
      </c>
      <c r="AC249" s="55" t="e">
        <f t="shared" si="317"/>
        <v>#DIV/0!</v>
      </c>
      <c r="AD249" s="9">
        <v>0</v>
      </c>
      <c r="AE249" s="7" t="e">
        <f t="shared" si="300"/>
        <v>#DIV/0!</v>
      </c>
      <c r="AF249" s="9">
        <v>0</v>
      </c>
      <c r="AG249" s="7">
        <f t="shared" si="301"/>
        <v>0</v>
      </c>
      <c r="AH249" s="55" t="e">
        <f t="shared" si="318"/>
        <v>#DIV/0!</v>
      </c>
      <c r="AI249" s="15">
        <f t="shared" si="319"/>
        <v>0</v>
      </c>
      <c r="AJ249" s="7" t="e">
        <f t="shared" si="302"/>
        <v>#DIV/0!</v>
      </c>
      <c r="AK249" s="9">
        <f t="shared" si="320"/>
        <v>141</v>
      </c>
      <c r="AL249" s="7">
        <f t="shared" si="303"/>
        <v>0.33812949640287771</v>
      </c>
      <c r="AM249" s="54" t="e">
        <f t="shared" si="321"/>
        <v>#DIV/0!</v>
      </c>
      <c r="AN249" s="9">
        <f t="shared" si="322"/>
        <v>0</v>
      </c>
      <c r="AO249" s="7" t="e">
        <f t="shared" si="304"/>
        <v>#DIV/0!</v>
      </c>
      <c r="AP249" s="9">
        <f t="shared" si="323"/>
        <v>302930.71000000002</v>
      </c>
      <c r="AQ249" s="7">
        <f t="shared" si="305"/>
        <v>0.41855075086941679</v>
      </c>
      <c r="AR249" s="54" t="e">
        <f t="shared" si="306"/>
        <v>#DIV/0!</v>
      </c>
      <c r="AS249" s="15">
        <v>0</v>
      </c>
      <c r="AT249" s="7" t="e">
        <f t="shared" si="307"/>
        <v>#DIV/0!</v>
      </c>
      <c r="AU249" s="15">
        <v>229</v>
      </c>
      <c r="AV249" s="7">
        <f t="shared" si="380"/>
        <v>0.54916067146282976</v>
      </c>
      <c r="AW249" s="54" t="e">
        <f t="shared" si="324"/>
        <v>#DIV/0!</v>
      </c>
      <c r="AX249" s="9">
        <v>0</v>
      </c>
      <c r="AY249" s="7" t="e">
        <f t="shared" si="378"/>
        <v>#DIV/0!</v>
      </c>
      <c r="AZ249" s="9">
        <v>351446.76</v>
      </c>
      <c r="BA249" s="7">
        <f t="shared" si="381"/>
        <v>0.48558399803249963</v>
      </c>
      <c r="BB249" s="54" t="e">
        <f t="shared" si="308"/>
        <v>#DIV/0!</v>
      </c>
      <c r="BC249" s="15">
        <v>0</v>
      </c>
      <c r="BD249" s="7" t="e">
        <f t="shared" si="379"/>
        <v>#DIV/0!</v>
      </c>
      <c r="BE249" s="15">
        <v>38</v>
      </c>
      <c r="BF249" s="7">
        <f t="shared" si="382"/>
        <v>9.1127098321342928E-2</v>
      </c>
      <c r="BG249" s="54" t="e">
        <f t="shared" si="325"/>
        <v>#DIV/0!</v>
      </c>
      <c r="BH249" s="9">
        <v>0</v>
      </c>
      <c r="BI249" s="7" t="e">
        <f t="shared" si="309"/>
        <v>#DIV/0!</v>
      </c>
      <c r="BJ249" s="9">
        <v>51338.030000000013</v>
      </c>
      <c r="BK249" s="7">
        <f t="shared" si="383"/>
        <v>7.0932296711207155E-2</v>
      </c>
      <c r="BL249" s="54" t="e">
        <f t="shared" si="326"/>
        <v>#DIV/0!</v>
      </c>
      <c r="BM249" s="15">
        <f t="shared" si="327"/>
        <v>0</v>
      </c>
      <c r="BN249" s="7" t="e">
        <f t="shared" si="310"/>
        <v>#DIV/0!</v>
      </c>
      <c r="BO249" s="15">
        <f t="shared" si="328"/>
        <v>267</v>
      </c>
      <c r="BP249" s="7">
        <f t="shared" si="311"/>
        <v>0.64028776978417268</v>
      </c>
      <c r="BQ249" s="54" t="e">
        <f t="shared" si="329"/>
        <v>#DIV/0!</v>
      </c>
      <c r="BR249" s="9">
        <f t="shared" si="330"/>
        <v>0</v>
      </c>
      <c r="BS249" s="7" t="e">
        <f t="shared" si="312"/>
        <v>#DIV/0!</v>
      </c>
      <c r="BT249" s="9">
        <f t="shared" si="331"/>
        <v>402784.79000000004</v>
      </c>
      <c r="BU249" s="7">
        <f t="shared" si="313"/>
        <v>0.55651629474370679</v>
      </c>
      <c r="BV249" s="55" t="e">
        <f t="shared" si="332"/>
        <v>#DIV/0!</v>
      </c>
      <c r="BW249" s="147">
        <v>0</v>
      </c>
      <c r="BX249" s="7" t="e">
        <f t="shared" si="333"/>
        <v>#DIV/0!</v>
      </c>
      <c r="BY249" s="147">
        <v>0</v>
      </c>
      <c r="BZ249" s="7">
        <f t="shared" si="334"/>
        <v>0</v>
      </c>
      <c r="CA249" s="54" t="e">
        <f t="shared" si="335"/>
        <v>#DIV/0!</v>
      </c>
      <c r="CB249" s="147">
        <v>0</v>
      </c>
      <c r="CC249" s="7" t="e">
        <f t="shared" si="336"/>
        <v>#DIV/0!</v>
      </c>
      <c r="CD249" s="147">
        <v>0</v>
      </c>
      <c r="CE249" s="7">
        <f t="shared" si="337"/>
        <v>0</v>
      </c>
      <c r="CF249" s="148" t="e">
        <f t="shared" si="338"/>
        <v>#DIV/0!</v>
      </c>
      <c r="CG249" s="147">
        <v>0</v>
      </c>
      <c r="CH249" s="55" t="e">
        <f t="shared" si="339"/>
        <v>#DIV/0!</v>
      </c>
      <c r="CI249" s="147">
        <v>2</v>
      </c>
      <c r="CJ249" s="55">
        <f t="shared" si="340"/>
        <v>4.7961630695443642E-3</v>
      </c>
      <c r="CK249" s="55" t="e">
        <f t="shared" si="341"/>
        <v>#DIV/0!</v>
      </c>
      <c r="CL249" s="147">
        <v>0</v>
      </c>
      <c r="CM249" s="55" t="e">
        <f t="shared" si="342"/>
        <v>#DIV/0!</v>
      </c>
      <c r="CN249" s="147">
        <v>5749</v>
      </c>
      <c r="CO249" s="55">
        <f t="shared" si="343"/>
        <v>7.9432298783714498E-3</v>
      </c>
      <c r="CP249" s="55" t="e">
        <f t="shared" si="344"/>
        <v>#DIV/0!</v>
      </c>
      <c r="CQ249" s="147">
        <v>0</v>
      </c>
      <c r="CR249" s="55" t="e">
        <f t="shared" si="345"/>
        <v>#DIV/0!</v>
      </c>
      <c r="CS249" s="147">
        <v>3</v>
      </c>
      <c r="CT249" s="55">
        <f t="shared" si="346"/>
        <v>7.1942446043165471E-3</v>
      </c>
      <c r="CU249" s="55" t="e">
        <f t="shared" si="347"/>
        <v>#DIV/0!</v>
      </c>
      <c r="CV249" s="147">
        <v>0</v>
      </c>
      <c r="CW249" s="55" t="e">
        <f t="shared" si="348"/>
        <v>#DIV/0!</v>
      </c>
      <c r="CX249" s="147">
        <v>5098.5</v>
      </c>
      <c r="CY249" s="55">
        <f t="shared" si="349"/>
        <v>7.0444525195471975E-3</v>
      </c>
      <c r="CZ249" s="55" t="e">
        <f t="shared" si="350"/>
        <v>#DIV/0!</v>
      </c>
      <c r="DA249" s="147">
        <v>0</v>
      </c>
      <c r="DB249" s="55" t="e">
        <f t="shared" si="351"/>
        <v>#DIV/0!</v>
      </c>
      <c r="DC249" s="147">
        <v>4</v>
      </c>
      <c r="DD249" s="55">
        <f t="shared" si="352"/>
        <v>9.5923261390887284E-3</v>
      </c>
      <c r="DE249" s="55" t="e">
        <f t="shared" si="353"/>
        <v>#DIV/0!</v>
      </c>
      <c r="DF249" s="147">
        <v>0</v>
      </c>
      <c r="DG249" s="55" t="e">
        <f t="shared" si="354"/>
        <v>#DIV/0!</v>
      </c>
      <c r="DH249" s="147">
        <v>7198</v>
      </c>
      <c r="DI249" s="55">
        <f t="shared" si="355"/>
        <v>9.94527198895768E-3</v>
      </c>
      <c r="DJ249" s="55" t="e">
        <f t="shared" si="356"/>
        <v>#DIV/0!</v>
      </c>
      <c r="DK249" s="147">
        <v>0</v>
      </c>
      <c r="DL249" s="55" t="e">
        <f t="shared" si="357"/>
        <v>#DIV/0!</v>
      </c>
      <c r="DM249" s="147">
        <v>0</v>
      </c>
      <c r="DN249" s="55">
        <f t="shared" si="358"/>
        <v>0</v>
      </c>
      <c r="DO249" s="55" t="e">
        <f t="shared" si="359"/>
        <v>#DIV/0!</v>
      </c>
      <c r="DP249" s="147">
        <v>0</v>
      </c>
      <c r="DQ249" s="55" t="e">
        <f t="shared" si="360"/>
        <v>#DIV/0!</v>
      </c>
      <c r="DR249" s="147">
        <v>0</v>
      </c>
      <c r="DS249" s="55">
        <f t="shared" si="361"/>
        <v>0</v>
      </c>
      <c r="DT249" s="55" t="e">
        <f t="shared" si="362"/>
        <v>#DIV/0!</v>
      </c>
      <c r="DU249" s="8">
        <f t="shared" si="363"/>
        <v>0</v>
      </c>
      <c r="DV249" s="8">
        <f t="shared" si="364"/>
        <v>417</v>
      </c>
      <c r="DW249" s="56">
        <f t="shared" si="365"/>
        <v>0</v>
      </c>
      <c r="DX249" s="9">
        <f t="shared" si="366"/>
        <v>0</v>
      </c>
      <c r="DY249" s="9">
        <f t="shared" si="367"/>
        <v>723761.00000000012</v>
      </c>
      <c r="DZ249" s="56">
        <f t="shared" si="368"/>
        <v>0</v>
      </c>
      <c r="EA249" s="106"/>
      <c r="EB249" s="78"/>
    </row>
    <row r="250" spans="1:132" ht="15.75" x14ac:dyDescent="0.25">
      <c r="A250" s="6" t="s">
        <v>232</v>
      </c>
      <c r="B250" s="109" t="s">
        <v>250</v>
      </c>
      <c r="C250" s="1" t="s">
        <v>651</v>
      </c>
      <c r="D250" s="15" t="s">
        <v>37</v>
      </c>
      <c r="E250" s="15">
        <v>304</v>
      </c>
      <c r="F250" s="7">
        <f t="shared" si="289"/>
        <v>0.19973718791064388</v>
      </c>
      <c r="G250" s="15">
        <v>396</v>
      </c>
      <c r="H250" s="7">
        <f t="shared" si="290"/>
        <v>0.22837370242214533</v>
      </c>
      <c r="I250" s="55">
        <f t="shared" si="291"/>
        <v>2.8636514511501454E-2</v>
      </c>
      <c r="J250" s="9">
        <v>582748</v>
      </c>
      <c r="K250" s="7">
        <f t="shared" si="292"/>
        <v>0.26458776925161287</v>
      </c>
      <c r="L250" s="9">
        <v>773596.85</v>
      </c>
      <c r="M250" s="7">
        <f t="shared" si="293"/>
        <v>0.28849377999880438</v>
      </c>
      <c r="N250" s="55">
        <f t="shared" si="314"/>
        <v>2.3906010747191508E-2</v>
      </c>
      <c r="O250" s="15">
        <v>107</v>
      </c>
      <c r="P250" s="7">
        <f t="shared" si="294"/>
        <v>7.0302233902759526E-2</v>
      </c>
      <c r="Q250" s="15">
        <v>96</v>
      </c>
      <c r="R250" s="7">
        <f t="shared" si="295"/>
        <v>5.536332179930796E-2</v>
      </c>
      <c r="S250" s="55">
        <f t="shared" si="315"/>
        <v>-1.4938912103451565E-2</v>
      </c>
      <c r="T250" s="9">
        <v>213946.5</v>
      </c>
      <c r="U250" s="7">
        <f t="shared" si="296"/>
        <v>9.713911875148469E-2</v>
      </c>
      <c r="V250" s="9">
        <v>195871.8</v>
      </c>
      <c r="W250" s="7">
        <f t="shared" si="297"/>
        <v>7.3045535251558755E-2</v>
      </c>
      <c r="X250" s="55">
        <f t="shared" si="316"/>
        <v>-2.4093583499925936E-2</v>
      </c>
      <c r="Y250" s="15">
        <v>18</v>
      </c>
      <c r="Z250" s="7">
        <f t="shared" si="298"/>
        <v>1.1826544021024968E-2</v>
      </c>
      <c r="AA250" s="9">
        <v>8</v>
      </c>
      <c r="AB250" s="7">
        <f t="shared" si="299"/>
        <v>4.61361014994233E-3</v>
      </c>
      <c r="AC250" s="55">
        <f t="shared" si="317"/>
        <v>-7.2129338710826378E-3</v>
      </c>
      <c r="AD250" s="9">
        <v>36591</v>
      </c>
      <c r="AE250" s="7">
        <f t="shared" si="300"/>
        <v>1.6613580938391496E-2</v>
      </c>
      <c r="AF250" s="9">
        <v>16846</v>
      </c>
      <c r="AG250" s="7">
        <f t="shared" si="301"/>
        <v>6.2822983545755889E-3</v>
      </c>
      <c r="AH250" s="55">
        <f t="shared" si="318"/>
        <v>-1.0331282583815906E-2</v>
      </c>
      <c r="AI250" s="15">
        <f t="shared" si="319"/>
        <v>429</v>
      </c>
      <c r="AJ250" s="7">
        <f t="shared" si="302"/>
        <v>0.28186596583442841</v>
      </c>
      <c r="AK250" s="9">
        <f t="shared" si="320"/>
        <v>500</v>
      </c>
      <c r="AL250" s="7">
        <f t="shared" si="303"/>
        <v>0.28835063437139563</v>
      </c>
      <c r="AM250" s="54">
        <f t="shared" si="321"/>
        <v>6.4846685369672197E-3</v>
      </c>
      <c r="AN250" s="9">
        <f t="shared" si="322"/>
        <v>833285.5</v>
      </c>
      <c r="AO250" s="7">
        <f t="shared" si="304"/>
        <v>0.37834046894148909</v>
      </c>
      <c r="AP250" s="9">
        <f t="shared" si="323"/>
        <v>986314.64999999991</v>
      </c>
      <c r="AQ250" s="7">
        <f t="shared" si="305"/>
        <v>0.3678216136049387</v>
      </c>
      <c r="AR250" s="54">
        <f t="shared" si="306"/>
        <v>-1.0518855336550392E-2</v>
      </c>
      <c r="AS250" s="15">
        <v>650</v>
      </c>
      <c r="AT250" s="7">
        <f t="shared" si="307"/>
        <v>0.42706964520367935</v>
      </c>
      <c r="AU250" s="15">
        <v>778</v>
      </c>
      <c r="AV250" s="7">
        <f t="shared" si="380"/>
        <v>0.44867358708189159</v>
      </c>
      <c r="AW250" s="54">
        <f t="shared" si="324"/>
        <v>2.1603941878212241E-2</v>
      </c>
      <c r="AX250" s="9">
        <v>740780.20000000042</v>
      </c>
      <c r="AY250" s="7">
        <f t="shared" si="378"/>
        <v>0.33633985980863729</v>
      </c>
      <c r="AZ250" s="9">
        <v>979915.05</v>
      </c>
      <c r="BA250" s="7">
        <f t="shared" si="381"/>
        <v>0.36543504132962462</v>
      </c>
      <c r="BB250" s="54">
        <f t="shared" si="308"/>
        <v>2.9095181520987334E-2</v>
      </c>
      <c r="BC250" s="15">
        <v>269</v>
      </c>
      <c r="BD250" s="7">
        <f t="shared" si="379"/>
        <v>0.17674113009198422</v>
      </c>
      <c r="BE250" s="15">
        <v>232</v>
      </c>
      <c r="BF250" s="7">
        <f t="shared" si="382"/>
        <v>0.13379469434832755</v>
      </c>
      <c r="BG250" s="54">
        <f t="shared" si="325"/>
        <v>-4.2946435743656669E-2</v>
      </c>
      <c r="BH250" s="9">
        <v>243746.5</v>
      </c>
      <c r="BI250" s="7">
        <f t="shared" si="309"/>
        <v>0.11066935055613793</v>
      </c>
      <c r="BJ250" s="9">
        <v>230034</v>
      </c>
      <c r="BK250" s="7">
        <f t="shared" si="383"/>
        <v>8.5785481401901995E-2</v>
      </c>
      <c r="BL250" s="54">
        <f t="shared" si="326"/>
        <v>-2.4883869154235932E-2</v>
      </c>
      <c r="BM250" s="15">
        <f t="shared" si="327"/>
        <v>919</v>
      </c>
      <c r="BN250" s="7">
        <f t="shared" si="310"/>
        <v>0.60381077529566363</v>
      </c>
      <c r="BO250" s="15">
        <f t="shared" si="328"/>
        <v>1010</v>
      </c>
      <c r="BP250" s="7">
        <f t="shared" si="311"/>
        <v>0.58246828143021911</v>
      </c>
      <c r="BQ250" s="54">
        <f t="shared" si="329"/>
        <v>-2.1342493865444512E-2</v>
      </c>
      <c r="BR250" s="9">
        <f t="shared" si="330"/>
        <v>984526.70000000042</v>
      </c>
      <c r="BS250" s="7">
        <f t="shared" si="312"/>
        <v>0.4470092103647752</v>
      </c>
      <c r="BT250" s="9">
        <f t="shared" si="331"/>
        <v>1209949.05</v>
      </c>
      <c r="BU250" s="7">
        <f t="shared" si="313"/>
        <v>0.45122052273152663</v>
      </c>
      <c r="BV250" s="55">
        <f t="shared" si="332"/>
        <v>4.2113123667514296E-3</v>
      </c>
      <c r="BW250" s="147">
        <v>9</v>
      </c>
      <c r="BX250" s="7">
        <f t="shared" si="333"/>
        <v>5.9132720105124839E-3</v>
      </c>
      <c r="BY250" s="147">
        <v>3</v>
      </c>
      <c r="BZ250" s="7">
        <f t="shared" si="334"/>
        <v>1.7301038062283738E-3</v>
      </c>
      <c r="CA250" s="54">
        <f t="shared" si="335"/>
        <v>-4.1831682042841097E-3</v>
      </c>
      <c r="CB250" s="147">
        <v>33495.5</v>
      </c>
      <c r="CC250" s="7">
        <f t="shared" si="336"/>
        <v>1.5208116758817532E-2</v>
      </c>
      <c r="CD250" s="147">
        <v>11248.5</v>
      </c>
      <c r="CE250" s="7">
        <f t="shared" si="337"/>
        <v>4.1948494029112856E-3</v>
      </c>
      <c r="CF250" s="148">
        <f t="shared" si="338"/>
        <v>-1.1013267355906246E-2</v>
      </c>
      <c r="CG250" s="147">
        <v>76</v>
      </c>
      <c r="CH250" s="55">
        <f t="shared" si="339"/>
        <v>4.9934296977660969E-2</v>
      </c>
      <c r="CI250" s="147">
        <v>102</v>
      </c>
      <c r="CJ250" s="55">
        <f t="shared" si="340"/>
        <v>5.8823529411764705E-2</v>
      </c>
      <c r="CK250" s="55">
        <f t="shared" si="341"/>
        <v>8.889232434103736E-3</v>
      </c>
      <c r="CL250" s="147">
        <v>218012</v>
      </c>
      <c r="CM250" s="55">
        <f t="shared" si="342"/>
        <v>9.8984996516646356E-2</v>
      </c>
      <c r="CN250" s="147">
        <v>289250</v>
      </c>
      <c r="CO250" s="55">
        <f t="shared" si="343"/>
        <v>0.10786862157550689</v>
      </c>
      <c r="CP250" s="55">
        <f t="shared" si="344"/>
        <v>8.8836250588605337E-3</v>
      </c>
      <c r="CQ250" s="147">
        <v>32</v>
      </c>
      <c r="CR250" s="55">
        <f t="shared" si="345"/>
        <v>2.1024967148488831E-2</v>
      </c>
      <c r="CS250" s="147">
        <v>64</v>
      </c>
      <c r="CT250" s="55">
        <f t="shared" si="346"/>
        <v>3.690888119953864E-2</v>
      </c>
      <c r="CU250" s="55">
        <f t="shared" si="347"/>
        <v>1.5883914051049809E-2</v>
      </c>
      <c r="CV250" s="147">
        <v>52184</v>
      </c>
      <c r="CW250" s="55">
        <f t="shared" si="348"/>
        <v>2.3693342835369949E-2</v>
      </c>
      <c r="CX250" s="147">
        <v>104768</v>
      </c>
      <c r="CY250" s="55">
        <f t="shared" si="349"/>
        <v>3.907063006127124E-2</v>
      </c>
      <c r="CZ250" s="55">
        <f t="shared" si="350"/>
        <v>1.5377287225901291E-2</v>
      </c>
      <c r="DA250" s="147">
        <v>19</v>
      </c>
      <c r="DB250" s="55">
        <f t="shared" si="351"/>
        <v>1.2483574244415242E-2</v>
      </c>
      <c r="DC250" s="147">
        <v>16</v>
      </c>
      <c r="DD250" s="55">
        <f t="shared" si="352"/>
        <v>9.22722029988466E-3</v>
      </c>
      <c r="DE250" s="55">
        <f t="shared" si="353"/>
        <v>-3.2563539445305822E-3</v>
      </c>
      <c r="DF250" s="147">
        <v>27990.5</v>
      </c>
      <c r="DG250" s="55">
        <f t="shared" si="354"/>
        <v>1.2708656151951221E-2</v>
      </c>
      <c r="DH250" s="147">
        <v>23992</v>
      </c>
      <c r="DI250" s="55">
        <f t="shared" si="355"/>
        <v>8.9472220184600212E-3</v>
      </c>
      <c r="DJ250" s="55">
        <f t="shared" si="356"/>
        <v>-3.7614341334912E-3</v>
      </c>
      <c r="DK250" s="147">
        <v>38</v>
      </c>
      <c r="DL250" s="55">
        <f t="shared" si="357"/>
        <v>2.4967148488830485E-2</v>
      </c>
      <c r="DM250" s="147">
        <v>39</v>
      </c>
      <c r="DN250" s="55">
        <f t="shared" si="358"/>
        <v>2.2491349480968859E-2</v>
      </c>
      <c r="DO250" s="55">
        <f t="shared" si="359"/>
        <v>-2.4757990078616253E-3</v>
      </c>
      <c r="DP250" s="147">
        <v>52981</v>
      </c>
      <c r="DQ250" s="55">
        <f t="shared" si="360"/>
        <v>2.4055208430950777E-2</v>
      </c>
      <c r="DR250" s="147">
        <v>55980.5</v>
      </c>
      <c r="DS250" s="55">
        <f t="shared" si="361"/>
        <v>2.0876540605385182E-2</v>
      </c>
      <c r="DT250" s="55">
        <f t="shared" si="362"/>
        <v>-3.1786678255655947E-3</v>
      </c>
      <c r="DU250" s="8">
        <f t="shared" si="363"/>
        <v>1522</v>
      </c>
      <c r="DV250" s="8">
        <f t="shared" si="364"/>
        <v>1734</v>
      </c>
      <c r="DW250" s="56">
        <f t="shared" si="365"/>
        <v>0.13929040735873843</v>
      </c>
      <c r="DX250" s="9">
        <f t="shared" si="366"/>
        <v>2202475.2000000002</v>
      </c>
      <c r="DY250" s="9">
        <f t="shared" si="367"/>
        <v>2681502.7000000002</v>
      </c>
      <c r="DZ250" s="56">
        <f t="shared" si="368"/>
        <v>0.21749507100011845</v>
      </c>
      <c r="EA250" s="106"/>
      <c r="EB250" s="78"/>
    </row>
    <row r="251" spans="1:132" ht="15.75" x14ac:dyDescent="0.25">
      <c r="A251" s="6" t="s">
        <v>232</v>
      </c>
      <c r="B251" s="109" t="s">
        <v>251</v>
      </c>
      <c r="C251" s="1" t="s">
        <v>651</v>
      </c>
      <c r="D251" s="15" t="s">
        <v>37</v>
      </c>
      <c r="E251" s="15">
        <v>1057</v>
      </c>
      <c r="F251" s="7">
        <f t="shared" si="289"/>
        <v>0.20252922015711822</v>
      </c>
      <c r="G251" s="15">
        <v>939</v>
      </c>
      <c r="H251" s="7">
        <f t="shared" si="290"/>
        <v>0.2165590405904059</v>
      </c>
      <c r="I251" s="55">
        <f t="shared" si="291"/>
        <v>1.4029820433287682E-2</v>
      </c>
      <c r="J251" s="9">
        <v>2097521.5</v>
      </c>
      <c r="K251" s="7">
        <f t="shared" si="292"/>
        <v>0.25483793624549911</v>
      </c>
      <c r="L251" s="9">
        <v>1847135.35</v>
      </c>
      <c r="M251" s="7">
        <f t="shared" si="293"/>
        <v>0.26571311724586505</v>
      </c>
      <c r="N251" s="55">
        <f t="shared" si="314"/>
        <v>1.0875181000365941E-2</v>
      </c>
      <c r="O251" s="15">
        <v>208</v>
      </c>
      <c r="P251" s="7">
        <f t="shared" si="294"/>
        <v>3.9854378233378042E-2</v>
      </c>
      <c r="Q251" s="15">
        <v>82</v>
      </c>
      <c r="R251" s="7">
        <f t="shared" si="295"/>
        <v>1.8911439114391145E-2</v>
      </c>
      <c r="S251" s="55">
        <f t="shared" si="315"/>
        <v>-2.0942939118986897E-2</v>
      </c>
      <c r="T251" s="9">
        <v>405496</v>
      </c>
      <c r="U251" s="7">
        <f t="shared" si="296"/>
        <v>4.9265651768434747E-2</v>
      </c>
      <c r="V251" s="9">
        <v>162959</v>
      </c>
      <c r="W251" s="7">
        <f t="shared" si="297"/>
        <v>2.3441890099319965E-2</v>
      </c>
      <c r="X251" s="55">
        <f t="shared" si="316"/>
        <v>-2.5823761669114782E-2</v>
      </c>
      <c r="Y251" s="15">
        <v>55</v>
      </c>
      <c r="Z251" s="7">
        <f t="shared" si="298"/>
        <v>1.0538417321325924E-2</v>
      </c>
      <c r="AA251" s="9">
        <v>31</v>
      </c>
      <c r="AB251" s="7">
        <f t="shared" si="299"/>
        <v>7.149446494464945E-3</v>
      </c>
      <c r="AC251" s="55">
        <f t="shared" si="317"/>
        <v>-3.3889708268609788E-3</v>
      </c>
      <c r="AD251" s="9">
        <v>94972.5</v>
      </c>
      <c r="AE251" s="7">
        <f t="shared" si="300"/>
        <v>1.1538664037567989E-2</v>
      </c>
      <c r="AF251" s="9">
        <v>54534.5</v>
      </c>
      <c r="AG251" s="7">
        <f t="shared" si="301"/>
        <v>7.8448674551351242E-3</v>
      </c>
      <c r="AH251" s="55">
        <f t="shared" si="318"/>
        <v>-3.693796582432865E-3</v>
      </c>
      <c r="AI251" s="15">
        <f t="shared" si="319"/>
        <v>1320</v>
      </c>
      <c r="AJ251" s="7">
        <f t="shared" si="302"/>
        <v>0.25292201571182221</v>
      </c>
      <c r="AK251" s="9">
        <f t="shared" si="320"/>
        <v>1052</v>
      </c>
      <c r="AL251" s="7">
        <f t="shared" si="303"/>
        <v>0.24261992619926198</v>
      </c>
      <c r="AM251" s="54">
        <f t="shared" si="321"/>
        <v>-1.0302089512560231E-2</v>
      </c>
      <c r="AN251" s="9">
        <f t="shared" si="322"/>
        <v>2597990</v>
      </c>
      <c r="AO251" s="7">
        <f t="shared" si="304"/>
        <v>0.31564225205150187</v>
      </c>
      <c r="AP251" s="9">
        <f t="shared" si="323"/>
        <v>2064628.85</v>
      </c>
      <c r="AQ251" s="7">
        <f t="shared" si="305"/>
        <v>0.29699987480032014</v>
      </c>
      <c r="AR251" s="54">
        <f t="shared" si="306"/>
        <v>-1.864237725118173E-2</v>
      </c>
      <c r="AS251" s="15">
        <v>2244</v>
      </c>
      <c r="AT251" s="7">
        <f t="shared" si="307"/>
        <v>0.42996742671009774</v>
      </c>
      <c r="AU251" s="15">
        <v>2070</v>
      </c>
      <c r="AV251" s="7">
        <f t="shared" si="380"/>
        <v>0.47739852398523985</v>
      </c>
      <c r="AW251" s="54">
        <f t="shared" si="324"/>
        <v>4.7431097275142109E-2</v>
      </c>
      <c r="AX251" s="9">
        <v>2836260.6799999988</v>
      </c>
      <c r="AY251" s="7">
        <f t="shared" si="378"/>
        <v>0.34459089851782482</v>
      </c>
      <c r="AZ251" s="9">
        <v>2724868.62</v>
      </c>
      <c r="BA251" s="7">
        <f t="shared" si="381"/>
        <v>0.39197632978310898</v>
      </c>
      <c r="BB251" s="54">
        <f t="shared" si="308"/>
        <v>4.7385431265284161E-2</v>
      </c>
      <c r="BC251" s="15">
        <v>774</v>
      </c>
      <c r="BD251" s="7">
        <f t="shared" si="379"/>
        <v>0.14830427284920483</v>
      </c>
      <c r="BE251" s="15">
        <v>476</v>
      </c>
      <c r="BF251" s="7">
        <f t="shared" si="382"/>
        <v>0.10977859778597786</v>
      </c>
      <c r="BG251" s="54">
        <f t="shared" si="325"/>
        <v>-3.8525675063226975E-2</v>
      </c>
      <c r="BH251" s="9">
        <v>775643.86999999988</v>
      </c>
      <c r="BI251" s="7">
        <f t="shared" si="309"/>
        <v>9.4236689870531562E-2</v>
      </c>
      <c r="BJ251" s="9">
        <v>489086.75</v>
      </c>
      <c r="BK251" s="7">
        <f t="shared" si="383"/>
        <v>7.035584314173246E-2</v>
      </c>
      <c r="BL251" s="54">
        <f t="shared" si="326"/>
        <v>-2.3880846728799102E-2</v>
      </c>
      <c r="BM251" s="15">
        <f t="shared" si="327"/>
        <v>3018</v>
      </c>
      <c r="BN251" s="7">
        <f t="shared" si="310"/>
        <v>0.57827169955930258</v>
      </c>
      <c r="BO251" s="15">
        <f t="shared" si="328"/>
        <v>2546</v>
      </c>
      <c r="BP251" s="7">
        <f t="shared" si="311"/>
        <v>0.58717712177121772</v>
      </c>
      <c r="BQ251" s="54">
        <f t="shared" si="329"/>
        <v>8.9054222119151483E-3</v>
      </c>
      <c r="BR251" s="9">
        <f t="shared" si="330"/>
        <v>3611904.5499999989</v>
      </c>
      <c r="BS251" s="7">
        <f t="shared" si="312"/>
        <v>0.43882758838835639</v>
      </c>
      <c r="BT251" s="9">
        <f t="shared" si="331"/>
        <v>3213955.37</v>
      </c>
      <c r="BU251" s="7">
        <f t="shared" si="313"/>
        <v>0.46233217292484147</v>
      </c>
      <c r="BV251" s="55">
        <f t="shared" si="332"/>
        <v>2.3504584536485074E-2</v>
      </c>
      <c r="BW251" s="147">
        <v>56</v>
      </c>
      <c r="BX251" s="7">
        <f t="shared" si="333"/>
        <v>1.0730024908986396E-2</v>
      </c>
      <c r="BY251" s="147">
        <v>35</v>
      </c>
      <c r="BZ251" s="7">
        <f t="shared" si="334"/>
        <v>8.0719557195571955E-3</v>
      </c>
      <c r="CA251" s="54">
        <f t="shared" si="335"/>
        <v>-2.6580691894292005E-3</v>
      </c>
      <c r="CB251" s="147">
        <v>209722</v>
      </c>
      <c r="CC251" s="7">
        <f t="shared" si="336"/>
        <v>2.5480130556601477E-2</v>
      </c>
      <c r="CD251" s="147">
        <v>131232.5</v>
      </c>
      <c r="CE251" s="7">
        <f t="shared" si="337"/>
        <v>1.8877986747948917E-2</v>
      </c>
      <c r="CF251" s="148">
        <f t="shared" si="338"/>
        <v>-6.6021438086525594E-3</v>
      </c>
      <c r="CG251" s="147">
        <v>403</v>
      </c>
      <c r="CH251" s="55">
        <f t="shared" si="339"/>
        <v>7.7217857827169958E-2</v>
      </c>
      <c r="CI251" s="147">
        <v>317</v>
      </c>
      <c r="CJ251" s="55">
        <f t="shared" si="340"/>
        <v>7.3108856088560881E-2</v>
      </c>
      <c r="CK251" s="55">
        <f t="shared" si="341"/>
        <v>-4.1090017386090777E-3</v>
      </c>
      <c r="CL251" s="147">
        <v>1153900</v>
      </c>
      <c r="CM251" s="55">
        <f t="shared" si="342"/>
        <v>0.14019283932664406</v>
      </c>
      <c r="CN251" s="147">
        <v>924141.5</v>
      </c>
      <c r="CO251" s="55">
        <f t="shared" si="343"/>
        <v>0.13293910418706978</v>
      </c>
      <c r="CP251" s="55">
        <f t="shared" si="344"/>
        <v>-7.25373513957428E-3</v>
      </c>
      <c r="CQ251" s="147">
        <v>247</v>
      </c>
      <c r="CR251" s="55">
        <f t="shared" si="345"/>
        <v>4.7327074152136425E-2</v>
      </c>
      <c r="CS251" s="147">
        <v>281</v>
      </c>
      <c r="CT251" s="55">
        <f t="shared" si="346"/>
        <v>6.4806273062730624E-2</v>
      </c>
      <c r="CU251" s="55">
        <f t="shared" si="347"/>
        <v>1.7479198910594199E-2</v>
      </c>
      <c r="CV251" s="147">
        <v>409176.5</v>
      </c>
      <c r="CW251" s="55">
        <f t="shared" si="348"/>
        <v>4.9712813346683919E-2</v>
      </c>
      <c r="CX251" s="147">
        <v>463659.5</v>
      </c>
      <c r="CY251" s="55">
        <f t="shared" si="349"/>
        <v>6.6698096100894375E-2</v>
      </c>
      <c r="CZ251" s="55">
        <f t="shared" si="350"/>
        <v>1.6985282754210455E-2</v>
      </c>
      <c r="DA251" s="147">
        <v>59</v>
      </c>
      <c r="DB251" s="55">
        <f t="shared" si="351"/>
        <v>1.1304847671967809E-2</v>
      </c>
      <c r="DC251" s="147">
        <v>34</v>
      </c>
      <c r="DD251" s="55">
        <f t="shared" si="352"/>
        <v>7.8413284132841325E-3</v>
      </c>
      <c r="DE251" s="55">
        <f t="shared" si="353"/>
        <v>-3.4635192586836769E-3</v>
      </c>
      <c r="DF251" s="147">
        <v>86120.5</v>
      </c>
      <c r="DG251" s="55">
        <f t="shared" si="354"/>
        <v>1.0463192147699323E-2</v>
      </c>
      <c r="DH251" s="147">
        <v>50983</v>
      </c>
      <c r="DI251" s="55">
        <f t="shared" si="355"/>
        <v>7.3339789943091807E-3</v>
      </c>
      <c r="DJ251" s="55">
        <f t="shared" si="356"/>
        <v>-3.1292131533901422E-3</v>
      </c>
      <c r="DK251" s="147">
        <v>116</v>
      </c>
      <c r="DL251" s="55">
        <f t="shared" si="357"/>
        <v>2.2226480168614678E-2</v>
      </c>
      <c r="DM251" s="147">
        <v>71</v>
      </c>
      <c r="DN251" s="55">
        <f t="shared" si="358"/>
        <v>1.6374538745387454E-2</v>
      </c>
      <c r="DO251" s="55">
        <f t="shared" si="359"/>
        <v>-5.8519414232272235E-3</v>
      </c>
      <c r="DP251" s="147">
        <v>161992</v>
      </c>
      <c r="DQ251" s="55">
        <f t="shared" si="360"/>
        <v>1.9681184182512978E-2</v>
      </c>
      <c r="DR251" s="147">
        <v>103014.5</v>
      </c>
      <c r="DS251" s="55">
        <f t="shared" si="361"/>
        <v>1.4818786244616109E-2</v>
      </c>
      <c r="DT251" s="55">
        <f t="shared" si="362"/>
        <v>-4.8623979378968687E-3</v>
      </c>
      <c r="DU251" s="8">
        <f t="shared" si="363"/>
        <v>5219</v>
      </c>
      <c r="DV251" s="8">
        <f t="shared" si="364"/>
        <v>4336</v>
      </c>
      <c r="DW251" s="56">
        <f t="shared" si="365"/>
        <v>-0.16918949990419618</v>
      </c>
      <c r="DX251" s="9">
        <f t="shared" si="366"/>
        <v>8230805.5499999989</v>
      </c>
      <c r="DY251" s="9">
        <f t="shared" si="367"/>
        <v>6951615.2200000007</v>
      </c>
      <c r="DZ251" s="56">
        <f t="shared" si="368"/>
        <v>-0.1554149617834184</v>
      </c>
      <c r="EA251" s="106"/>
      <c r="EB251" s="78"/>
    </row>
    <row r="252" spans="1:132" ht="15.75" x14ac:dyDescent="0.25">
      <c r="A252" s="6" t="s">
        <v>101</v>
      </c>
      <c r="B252" s="109" t="s">
        <v>111</v>
      </c>
      <c r="C252" s="1" t="s">
        <v>651</v>
      </c>
      <c r="D252" s="15" t="s">
        <v>6</v>
      </c>
      <c r="E252" s="15">
        <v>235</v>
      </c>
      <c r="F252" s="7">
        <f t="shared" si="289"/>
        <v>0.23689516129032259</v>
      </c>
      <c r="G252" s="15">
        <v>1339</v>
      </c>
      <c r="H252" s="7">
        <f t="shared" si="290"/>
        <v>0.24069746539636885</v>
      </c>
      <c r="I252" s="55">
        <f t="shared" si="291"/>
        <v>3.8023041060462615E-3</v>
      </c>
      <c r="J252" s="9">
        <v>570782.02</v>
      </c>
      <c r="K252" s="7">
        <f t="shared" si="292"/>
        <v>0.2868601787484692</v>
      </c>
      <c r="L252" s="9">
        <v>3519899.2499999981</v>
      </c>
      <c r="M252" s="7">
        <f t="shared" si="293"/>
        <v>0.30910342120831058</v>
      </c>
      <c r="N252" s="55">
        <f t="shared" si="314"/>
        <v>2.2243242459841384E-2</v>
      </c>
      <c r="O252" s="15">
        <v>38</v>
      </c>
      <c r="P252" s="7">
        <f t="shared" si="294"/>
        <v>3.8306451612903226E-2</v>
      </c>
      <c r="Q252" s="15">
        <v>231</v>
      </c>
      <c r="R252" s="7">
        <f t="shared" si="295"/>
        <v>4.1524357361136077E-2</v>
      </c>
      <c r="S252" s="55">
        <f t="shared" si="315"/>
        <v>3.2179057482328507E-3</v>
      </c>
      <c r="T252" s="9">
        <v>76367.81</v>
      </c>
      <c r="U252" s="7">
        <f t="shared" si="296"/>
        <v>3.8380472508978351E-2</v>
      </c>
      <c r="V252" s="9">
        <v>539557.4700000002</v>
      </c>
      <c r="W252" s="7">
        <f t="shared" si="297"/>
        <v>4.7381770917306949E-2</v>
      </c>
      <c r="X252" s="55">
        <f t="shared" si="316"/>
        <v>9.001298408328598E-3</v>
      </c>
      <c r="Y252" s="15">
        <v>5</v>
      </c>
      <c r="Z252" s="7">
        <f t="shared" si="298"/>
        <v>5.0403225806451612E-3</v>
      </c>
      <c r="AA252" s="9">
        <v>95</v>
      </c>
      <c r="AB252" s="7">
        <f t="shared" si="299"/>
        <v>1.7077116663670681E-2</v>
      </c>
      <c r="AC252" s="55">
        <f t="shared" si="317"/>
        <v>1.203679408302552E-2</v>
      </c>
      <c r="AD252" s="9">
        <v>21265.599999999999</v>
      </c>
      <c r="AE252" s="7">
        <f t="shared" si="300"/>
        <v>1.068753675386174E-2</v>
      </c>
      <c r="AF252" s="9">
        <v>281309.09999999998</v>
      </c>
      <c r="AG252" s="7">
        <f t="shared" si="301"/>
        <v>2.470343582334943E-2</v>
      </c>
      <c r="AH252" s="55">
        <f t="shared" si="318"/>
        <v>1.401589906948769E-2</v>
      </c>
      <c r="AI252" s="15">
        <f t="shared" si="319"/>
        <v>278</v>
      </c>
      <c r="AJ252" s="7">
        <f t="shared" si="302"/>
        <v>0.28024193548387094</v>
      </c>
      <c r="AK252" s="9">
        <f t="shared" si="320"/>
        <v>1665</v>
      </c>
      <c r="AL252" s="7">
        <f t="shared" si="303"/>
        <v>0.29929893942117564</v>
      </c>
      <c r="AM252" s="54">
        <f t="shared" si="321"/>
        <v>1.9057003937304695E-2</v>
      </c>
      <c r="AN252" s="9">
        <f t="shared" si="322"/>
        <v>668415.43000000005</v>
      </c>
      <c r="AO252" s="7">
        <f t="shared" si="304"/>
        <v>0.3359281880113093</v>
      </c>
      <c r="AP252" s="9">
        <f t="shared" si="323"/>
        <v>4340765.8199999984</v>
      </c>
      <c r="AQ252" s="7">
        <f t="shared" si="305"/>
        <v>0.38118862794896696</v>
      </c>
      <c r="AR252" s="54">
        <f t="shared" si="306"/>
        <v>4.5260439937657659E-2</v>
      </c>
      <c r="AS252" s="15">
        <v>504</v>
      </c>
      <c r="AT252" s="7">
        <f t="shared" si="307"/>
        <v>0.50806451612903225</v>
      </c>
      <c r="AU252" s="15">
        <v>2944</v>
      </c>
      <c r="AV252" s="7">
        <f t="shared" si="380"/>
        <v>0.52921085745101559</v>
      </c>
      <c r="AW252" s="54">
        <f t="shared" si="324"/>
        <v>2.1146341321983342E-2</v>
      </c>
      <c r="AX252" s="9">
        <v>952112.74000000022</v>
      </c>
      <c r="AY252" s="7">
        <f t="shared" si="378"/>
        <v>0.47850706787346742</v>
      </c>
      <c r="AZ252" s="9">
        <v>5463611.9399999976</v>
      </c>
      <c r="BA252" s="7">
        <f t="shared" si="381"/>
        <v>0.47979246644874141</v>
      </c>
      <c r="BB252" s="54">
        <f t="shared" si="308"/>
        <v>1.2853985752739883E-3</v>
      </c>
      <c r="BC252" s="15">
        <v>145</v>
      </c>
      <c r="BD252" s="7">
        <f t="shared" si="379"/>
        <v>0.14616935483870969</v>
      </c>
      <c r="BE252" s="15">
        <v>825</v>
      </c>
      <c r="BF252" s="7">
        <f t="shared" si="382"/>
        <v>0.14830127628977172</v>
      </c>
      <c r="BG252" s="54">
        <f t="shared" si="325"/>
        <v>2.1319214510620299E-3</v>
      </c>
      <c r="BH252" s="9">
        <v>235739.21</v>
      </c>
      <c r="BI252" s="7">
        <f t="shared" si="309"/>
        <v>0.11847638774364846</v>
      </c>
      <c r="BJ252" s="9">
        <v>1239543.49</v>
      </c>
      <c r="BK252" s="7">
        <f t="shared" si="383"/>
        <v>0.10885173304192997</v>
      </c>
      <c r="BL252" s="54">
        <f t="shared" si="326"/>
        <v>-9.6246547017184991E-3</v>
      </c>
      <c r="BM252" s="15">
        <f t="shared" si="327"/>
        <v>649</v>
      </c>
      <c r="BN252" s="7">
        <f t="shared" si="310"/>
        <v>0.65423387096774188</v>
      </c>
      <c r="BO252" s="15">
        <f t="shared" si="328"/>
        <v>3769</v>
      </c>
      <c r="BP252" s="7">
        <f t="shared" si="311"/>
        <v>0.67751213374078734</v>
      </c>
      <c r="BQ252" s="54">
        <f t="shared" si="329"/>
        <v>2.3278262773045455E-2</v>
      </c>
      <c r="BR252" s="9">
        <f t="shared" si="330"/>
        <v>1187851.9500000002</v>
      </c>
      <c r="BS252" s="7">
        <f t="shared" si="312"/>
        <v>0.59698345561711585</v>
      </c>
      <c r="BT252" s="9">
        <f t="shared" si="331"/>
        <v>6703155.4299999978</v>
      </c>
      <c r="BU252" s="7">
        <f t="shared" si="313"/>
        <v>0.58864419949067137</v>
      </c>
      <c r="BV252" s="55">
        <f t="shared" si="332"/>
        <v>-8.3392561264444831E-3</v>
      </c>
      <c r="BW252" s="147">
        <v>0</v>
      </c>
      <c r="BX252" s="7">
        <f t="shared" si="333"/>
        <v>0</v>
      </c>
      <c r="BY252" s="147">
        <v>0</v>
      </c>
      <c r="BZ252" s="7">
        <f t="shared" si="334"/>
        <v>0</v>
      </c>
      <c r="CA252" s="54">
        <f t="shared" si="335"/>
        <v>0</v>
      </c>
      <c r="CB252" s="147">
        <v>0</v>
      </c>
      <c r="CC252" s="7">
        <f t="shared" si="336"/>
        <v>0</v>
      </c>
      <c r="CD252" s="147">
        <v>0</v>
      </c>
      <c r="CE252" s="7">
        <f t="shared" si="337"/>
        <v>0</v>
      </c>
      <c r="CF252" s="148">
        <f t="shared" si="338"/>
        <v>0</v>
      </c>
      <c r="CG252" s="147">
        <v>24</v>
      </c>
      <c r="CH252" s="55">
        <f t="shared" si="339"/>
        <v>2.4193548387096774E-2</v>
      </c>
      <c r="CI252" s="147">
        <v>42</v>
      </c>
      <c r="CJ252" s="55">
        <f t="shared" si="340"/>
        <v>7.5498831565701963E-3</v>
      </c>
      <c r="CK252" s="55">
        <f t="shared" si="341"/>
        <v>-1.6643665230526579E-2</v>
      </c>
      <c r="CL252" s="147">
        <v>68288</v>
      </c>
      <c r="CM252" s="55">
        <f t="shared" si="342"/>
        <v>3.4319770420195551E-2</v>
      </c>
      <c r="CN252" s="147">
        <v>147117.60999999999</v>
      </c>
      <c r="CO252" s="55">
        <f t="shared" si="343"/>
        <v>1.2919277894385751E-2</v>
      </c>
      <c r="CP252" s="55">
        <f t="shared" si="344"/>
        <v>-2.1400492525809799E-2</v>
      </c>
      <c r="CQ252" s="147">
        <v>28</v>
      </c>
      <c r="CR252" s="55">
        <f t="shared" si="345"/>
        <v>2.8225806451612902E-2</v>
      </c>
      <c r="CS252" s="147">
        <v>69</v>
      </c>
      <c r="CT252" s="55">
        <f t="shared" si="346"/>
        <v>1.2403379471508179E-2</v>
      </c>
      <c r="CU252" s="55">
        <f t="shared" si="347"/>
        <v>-1.5822426980104724E-2</v>
      </c>
      <c r="CV252" s="147">
        <v>46288.38</v>
      </c>
      <c r="CW252" s="55">
        <f t="shared" si="348"/>
        <v>2.3263334329937487E-2</v>
      </c>
      <c r="CX252" s="147">
        <v>159225.62999999989</v>
      </c>
      <c r="CY252" s="55">
        <f t="shared" si="349"/>
        <v>1.398255560213793E-2</v>
      </c>
      <c r="CZ252" s="55">
        <f t="shared" si="350"/>
        <v>-9.2807787277995567E-3</v>
      </c>
      <c r="DA252" s="147">
        <v>0</v>
      </c>
      <c r="DB252" s="55">
        <f t="shared" si="351"/>
        <v>0</v>
      </c>
      <c r="DC252" s="147">
        <v>0</v>
      </c>
      <c r="DD252" s="55">
        <f t="shared" si="352"/>
        <v>0</v>
      </c>
      <c r="DE252" s="55">
        <f t="shared" si="353"/>
        <v>0</v>
      </c>
      <c r="DF252" s="147">
        <v>0</v>
      </c>
      <c r="DG252" s="55">
        <f t="shared" si="354"/>
        <v>0</v>
      </c>
      <c r="DH252" s="147">
        <v>0</v>
      </c>
      <c r="DI252" s="55">
        <f t="shared" si="355"/>
        <v>0</v>
      </c>
      <c r="DJ252" s="55">
        <f t="shared" si="356"/>
        <v>0</v>
      </c>
      <c r="DK252" s="147">
        <v>13</v>
      </c>
      <c r="DL252" s="55">
        <f t="shared" si="357"/>
        <v>1.310483870967742E-2</v>
      </c>
      <c r="DM252" s="147">
        <v>18</v>
      </c>
      <c r="DN252" s="55">
        <f t="shared" si="358"/>
        <v>3.2356642099586556E-3</v>
      </c>
      <c r="DO252" s="55">
        <f t="shared" si="359"/>
        <v>-9.8691744997187643E-3</v>
      </c>
      <c r="DP252" s="147">
        <v>18913.14</v>
      </c>
      <c r="DQ252" s="55">
        <f t="shared" si="360"/>
        <v>9.5052516214417949E-3</v>
      </c>
      <c r="DR252" s="147">
        <v>37183.879999999997</v>
      </c>
      <c r="DS252" s="55">
        <f t="shared" si="361"/>
        <v>3.2653390638380572E-3</v>
      </c>
      <c r="DT252" s="55">
        <f t="shared" si="362"/>
        <v>-6.2399125576037377E-3</v>
      </c>
      <c r="DU252" s="8">
        <f t="shared" si="363"/>
        <v>992</v>
      </c>
      <c r="DV252" s="8">
        <f t="shared" si="364"/>
        <v>5563</v>
      </c>
      <c r="DW252" s="56">
        <f t="shared" si="365"/>
        <v>4.6078629032258061</v>
      </c>
      <c r="DX252" s="9">
        <f t="shared" si="366"/>
        <v>1989756.9000000001</v>
      </c>
      <c r="DY252" s="9">
        <f t="shared" si="367"/>
        <v>11387448.369999995</v>
      </c>
      <c r="DZ252" s="56">
        <f t="shared" si="368"/>
        <v>4.7230349948780148</v>
      </c>
      <c r="EA252" s="106"/>
      <c r="EB252" s="78"/>
    </row>
    <row r="253" spans="1:132" ht="15.75" x14ac:dyDescent="0.25">
      <c r="A253" s="6" t="s">
        <v>101</v>
      </c>
      <c r="B253" s="109" t="s">
        <v>124</v>
      </c>
      <c r="C253" s="1" t="s">
        <v>651</v>
      </c>
      <c r="D253" s="15" t="s">
        <v>37</v>
      </c>
      <c r="E253" s="15">
        <v>934</v>
      </c>
      <c r="F253" s="7">
        <f t="shared" si="289"/>
        <v>0.29015222118670392</v>
      </c>
      <c r="G253" s="15">
        <v>868</v>
      </c>
      <c r="H253" s="7">
        <f t="shared" si="290"/>
        <v>0.29403794037940378</v>
      </c>
      <c r="I253" s="55">
        <f t="shared" si="291"/>
        <v>3.8857191926998658E-3</v>
      </c>
      <c r="J253" s="9">
        <v>1870333.280000001</v>
      </c>
      <c r="K253" s="7">
        <f t="shared" si="292"/>
        <v>0.3966746643874029</v>
      </c>
      <c r="L253" s="9">
        <v>1742939.2300000009</v>
      </c>
      <c r="M253" s="7">
        <f t="shared" si="293"/>
        <v>0.38423510324063875</v>
      </c>
      <c r="N253" s="55">
        <f t="shared" si="314"/>
        <v>-1.2439561146764144E-2</v>
      </c>
      <c r="O253" s="15">
        <v>101</v>
      </c>
      <c r="P253" s="7">
        <f t="shared" si="294"/>
        <v>3.1376203789996893E-2</v>
      </c>
      <c r="Q253" s="15">
        <v>21</v>
      </c>
      <c r="R253" s="7">
        <f t="shared" si="295"/>
        <v>7.1138211382113818E-3</v>
      </c>
      <c r="S253" s="55">
        <f t="shared" si="315"/>
        <v>-2.426238265178551E-2</v>
      </c>
      <c r="T253" s="9">
        <v>202422.43</v>
      </c>
      <c r="U253" s="7">
        <f t="shared" si="296"/>
        <v>4.2931305528997758E-2</v>
      </c>
      <c r="V253" s="9">
        <v>46222.41</v>
      </c>
      <c r="W253" s="7">
        <f t="shared" si="297"/>
        <v>1.0189840341353224E-2</v>
      </c>
      <c r="X253" s="55">
        <f t="shared" si="316"/>
        <v>-3.2741465187644536E-2</v>
      </c>
      <c r="Y253" s="15">
        <v>18</v>
      </c>
      <c r="Z253" s="7">
        <f t="shared" si="298"/>
        <v>5.5917986952469714E-3</v>
      </c>
      <c r="AA253" s="9">
        <v>37</v>
      </c>
      <c r="AB253" s="7">
        <f t="shared" si="299"/>
        <v>1.2533875338753388E-2</v>
      </c>
      <c r="AC253" s="55">
        <f t="shared" si="317"/>
        <v>6.9420766435064167E-3</v>
      </c>
      <c r="AD253" s="9">
        <v>28891</v>
      </c>
      <c r="AE253" s="7">
        <f t="shared" si="300"/>
        <v>6.1274254440986326E-3</v>
      </c>
      <c r="AF253" s="9">
        <v>75221.399999999994</v>
      </c>
      <c r="AG253" s="7">
        <f t="shared" si="301"/>
        <v>1.6582736734260875E-2</v>
      </c>
      <c r="AH253" s="55">
        <f t="shared" si="318"/>
        <v>1.0455311290162243E-2</v>
      </c>
      <c r="AI253" s="15">
        <f t="shared" si="319"/>
        <v>1053</v>
      </c>
      <c r="AJ253" s="7">
        <f t="shared" si="302"/>
        <v>0.32712022367194782</v>
      </c>
      <c r="AK253" s="9">
        <f t="shared" si="320"/>
        <v>926</v>
      </c>
      <c r="AL253" s="7">
        <f t="shared" si="303"/>
        <v>0.31368563685636858</v>
      </c>
      <c r="AM253" s="54">
        <f t="shared" si="321"/>
        <v>-1.3434586815579241E-2</v>
      </c>
      <c r="AN253" s="9">
        <f t="shared" si="322"/>
        <v>2101646.7100000009</v>
      </c>
      <c r="AO253" s="7">
        <f t="shared" si="304"/>
        <v>0.44573339536049927</v>
      </c>
      <c r="AP253" s="9">
        <f t="shared" si="323"/>
        <v>1864383.0400000007</v>
      </c>
      <c r="AQ253" s="7">
        <f t="shared" si="305"/>
        <v>0.41100768031625279</v>
      </c>
      <c r="AR253" s="54">
        <f t="shared" si="306"/>
        <v>-3.4725715044246486E-2</v>
      </c>
      <c r="AS253" s="15">
        <v>1434</v>
      </c>
      <c r="AT253" s="7">
        <f t="shared" si="307"/>
        <v>0.44547996272134205</v>
      </c>
      <c r="AU253" s="15">
        <v>1286</v>
      </c>
      <c r="AV253" s="7">
        <f t="shared" si="380"/>
        <v>0.4356368563685637</v>
      </c>
      <c r="AW253" s="54">
        <f t="shared" si="324"/>
        <v>-9.8431063527783524E-3</v>
      </c>
      <c r="AX253" s="9">
        <v>1723960.6099999989</v>
      </c>
      <c r="AY253" s="7">
        <f t="shared" si="378"/>
        <v>0.36563082296693755</v>
      </c>
      <c r="AZ253" s="9">
        <v>1690861.570000001</v>
      </c>
      <c r="BA253" s="7">
        <f t="shared" si="381"/>
        <v>0.37275445909527122</v>
      </c>
      <c r="BB253" s="54">
        <f t="shared" si="308"/>
        <v>7.1236361283336658E-3</v>
      </c>
      <c r="BC253" s="15">
        <v>585</v>
      </c>
      <c r="BD253" s="7">
        <f t="shared" si="379"/>
        <v>0.18173345759552656</v>
      </c>
      <c r="BE253" s="15">
        <v>536</v>
      </c>
      <c r="BF253" s="7">
        <f t="shared" si="382"/>
        <v>0.18157181571815717</v>
      </c>
      <c r="BG253" s="54">
        <f t="shared" si="325"/>
        <v>-1.6164187736938951E-4</v>
      </c>
      <c r="BH253" s="9">
        <v>563812.67999999993</v>
      </c>
      <c r="BI253" s="7">
        <f t="shared" si="309"/>
        <v>0.11957772874381087</v>
      </c>
      <c r="BJ253" s="9">
        <v>546874.53999999992</v>
      </c>
      <c r="BK253" s="7">
        <f t="shared" si="383"/>
        <v>0.12055979446660151</v>
      </c>
      <c r="BL253" s="54">
        <f t="shared" si="326"/>
        <v>9.8206572279063709E-4</v>
      </c>
      <c r="BM253" s="15">
        <f t="shared" si="327"/>
        <v>2019</v>
      </c>
      <c r="BN253" s="7">
        <f t="shared" si="310"/>
        <v>0.62721342031686855</v>
      </c>
      <c r="BO253" s="15">
        <f t="shared" si="328"/>
        <v>1822</v>
      </c>
      <c r="BP253" s="7">
        <f t="shared" si="311"/>
        <v>0.61720867208672092</v>
      </c>
      <c r="BQ253" s="54">
        <f t="shared" si="329"/>
        <v>-1.0004748230147631E-2</v>
      </c>
      <c r="BR253" s="9">
        <f t="shared" si="330"/>
        <v>2287773.2899999991</v>
      </c>
      <c r="BS253" s="7">
        <f t="shared" si="312"/>
        <v>0.48520855171074845</v>
      </c>
      <c r="BT253" s="9">
        <f t="shared" si="331"/>
        <v>2237736.1100000008</v>
      </c>
      <c r="BU253" s="7">
        <f t="shared" si="313"/>
        <v>0.4933142535618727</v>
      </c>
      <c r="BV253" s="55">
        <f t="shared" si="332"/>
        <v>8.1057018511242473E-3</v>
      </c>
      <c r="BW253" s="147">
        <v>0</v>
      </c>
      <c r="BX253" s="7">
        <f t="shared" si="333"/>
        <v>0</v>
      </c>
      <c r="BY253" s="147">
        <v>0</v>
      </c>
      <c r="BZ253" s="7">
        <f t="shared" si="334"/>
        <v>0</v>
      </c>
      <c r="CA253" s="54">
        <f t="shared" si="335"/>
        <v>0</v>
      </c>
      <c r="CB253" s="147">
        <v>0</v>
      </c>
      <c r="CC253" s="7">
        <f t="shared" si="336"/>
        <v>0</v>
      </c>
      <c r="CD253" s="147">
        <v>0</v>
      </c>
      <c r="CE253" s="7">
        <f t="shared" si="337"/>
        <v>0</v>
      </c>
      <c r="CF253" s="148">
        <f t="shared" si="338"/>
        <v>0</v>
      </c>
      <c r="CG253" s="147">
        <v>65</v>
      </c>
      <c r="CH253" s="55">
        <f t="shared" si="339"/>
        <v>2.019260639950295E-2</v>
      </c>
      <c r="CI253" s="147">
        <v>72</v>
      </c>
      <c r="CJ253" s="55">
        <f t="shared" si="340"/>
        <v>2.4390243902439025E-2</v>
      </c>
      <c r="CK253" s="55">
        <f t="shared" si="341"/>
        <v>4.1976375029360753E-3</v>
      </c>
      <c r="CL253" s="147">
        <v>194667.3</v>
      </c>
      <c r="CM253" s="55">
        <f t="shared" si="342"/>
        <v>4.1286537923712632E-2</v>
      </c>
      <c r="CN253" s="147">
        <v>216186.09</v>
      </c>
      <c r="CO253" s="55">
        <f t="shared" si="343"/>
        <v>4.7658738285637173E-2</v>
      </c>
      <c r="CP253" s="55">
        <f t="shared" si="344"/>
        <v>6.3722003619245404E-3</v>
      </c>
      <c r="CQ253" s="147">
        <v>64</v>
      </c>
      <c r="CR253" s="55">
        <f t="shared" si="345"/>
        <v>1.9881950916433674E-2</v>
      </c>
      <c r="CS253" s="147">
        <v>104</v>
      </c>
      <c r="CT253" s="55">
        <f t="shared" si="346"/>
        <v>3.5230352303523033E-2</v>
      </c>
      <c r="CU253" s="55">
        <f t="shared" si="347"/>
        <v>1.5348401387089358E-2</v>
      </c>
      <c r="CV253" s="147">
        <v>103427.8</v>
      </c>
      <c r="CW253" s="55">
        <f t="shared" si="348"/>
        <v>2.1935763156247432E-2</v>
      </c>
      <c r="CX253" s="147">
        <v>174036.12</v>
      </c>
      <c r="CY253" s="55">
        <f t="shared" si="349"/>
        <v>3.8366677038877688E-2</v>
      </c>
      <c r="CZ253" s="55">
        <f t="shared" si="350"/>
        <v>1.6430913882630255E-2</v>
      </c>
      <c r="DA253" s="147">
        <v>0</v>
      </c>
      <c r="DB253" s="55">
        <f t="shared" si="351"/>
        <v>0</v>
      </c>
      <c r="DC253" s="147">
        <v>0</v>
      </c>
      <c r="DD253" s="55">
        <f t="shared" si="352"/>
        <v>0</v>
      </c>
      <c r="DE253" s="55">
        <f t="shared" si="353"/>
        <v>0</v>
      </c>
      <c r="DF253" s="147">
        <v>0</v>
      </c>
      <c r="DG253" s="55">
        <f t="shared" si="354"/>
        <v>0</v>
      </c>
      <c r="DH253" s="147">
        <v>0</v>
      </c>
      <c r="DI253" s="55">
        <f t="shared" si="355"/>
        <v>0</v>
      </c>
      <c r="DJ253" s="55">
        <f t="shared" si="356"/>
        <v>0</v>
      </c>
      <c r="DK253" s="147">
        <v>18</v>
      </c>
      <c r="DL253" s="55">
        <f t="shared" si="357"/>
        <v>5.5917986952469714E-3</v>
      </c>
      <c r="DM253" s="147">
        <v>28</v>
      </c>
      <c r="DN253" s="55">
        <f t="shared" si="358"/>
        <v>9.485094850948509E-3</v>
      </c>
      <c r="DO253" s="55">
        <f t="shared" si="359"/>
        <v>3.8932961557015377E-3</v>
      </c>
      <c r="DP253" s="147">
        <v>27515.75</v>
      </c>
      <c r="DQ253" s="55">
        <f t="shared" si="360"/>
        <v>5.8357518487922519E-3</v>
      </c>
      <c r="DR253" s="147">
        <v>43785.649999999987</v>
      </c>
      <c r="DS253" s="55">
        <f t="shared" si="361"/>
        <v>9.6526507973593891E-3</v>
      </c>
      <c r="DT253" s="55">
        <f t="shared" si="362"/>
        <v>3.8168989485671372E-3</v>
      </c>
      <c r="DU253" s="8">
        <f t="shared" si="363"/>
        <v>3219</v>
      </c>
      <c r="DV253" s="8">
        <f t="shared" si="364"/>
        <v>2952</v>
      </c>
      <c r="DW253" s="56">
        <f t="shared" si="365"/>
        <v>-8.2945013979496718E-2</v>
      </c>
      <c r="DX253" s="9">
        <f t="shared" si="366"/>
        <v>4715030.8499999996</v>
      </c>
      <c r="DY253" s="9">
        <f t="shared" si="367"/>
        <v>4536127.0100000026</v>
      </c>
      <c r="DZ253" s="56">
        <f t="shared" si="368"/>
        <v>-3.7943302110101107E-2</v>
      </c>
      <c r="EA253" s="106"/>
      <c r="EB253" s="78"/>
    </row>
    <row r="254" spans="1:132" ht="15.75" x14ac:dyDescent="0.25">
      <c r="A254" s="6" t="s">
        <v>148</v>
      </c>
      <c r="B254" s="109" t="s">
        <v>154</v>
      </c>
      <c r="C254" s="1" t="s">
        <v>651</v>
      </c>
      <c r="D254" s="15" t="s">
        <v>43</v>
      </c>
      <c r="E254" s="15">
        <v>950</v>
      </c>
      <c r="F254" s="7">
        <f t="shared" si="289"/>
        <v>0.29622700342999686</v>
      </c>
      <c r="G254" s="15">
        <v>1079</v>
      </c>
      <c r="H254" s="7">
        <f t="shared" si="290"/>
        <v>0.30488838654987283</v>
      </c>
      <c r="I254" s="55">
        <f t="shared" si="291"/>
        <v>8.661383119875965E-3</v>
      </c>
      <c r="J254" s="9">
        <v>2035183.3800000011</v>
      </c>
      <c r="K254" s="7">
        <f t="shared" si="292"/>
        <v>0.36595093556915459</v>
      </c>
      <c r="L254" s="9">
        <v>2377425.38</v>
      </c>
      <c r="M254" s="7">
        <f t="shared" si="293"/>
        <v>0.38122805198011928</v>
      </c>
      <c r="N254" s="55">
        <f t="shared" si="314"/>
        <v>1.5277116410964686E-2</v>
      </c>
      <c r="O254" s="15">
        <v>86</v>
      </c>
      <c r="P254" s="7">
        <f t="shared" si="294"/>
        <v>2.6816339257873401E-2</v>
      </c>
      <c r="Q254" s="15">
        <v>106</v>
      </c>
      <c r="R254" s="7">
        <f t="shared" si="295"/>
        <v>2.9951963831590846E-2</v>
      </c>
      <c r="S254" s="55">
        <f t="shared" si="315"/>
        <v>3.1356245737174451E-3</v>
      </c>
      <c r="T254" s="9">
        <v>193711.68</v>
      </c>
      <c r="U254" s="7">
        <f t="shared" si="296"/>
        <v>3.4831736158671189E-2</v>
      </c>
      <c r="V254" s="9">
        <v>224250.5</v>
      </c>
      <c r="W254" s="7">
        <f t="shared" si="297"/>
        <v>3.5959312115431248E-2</v>
      </c>
      <c r="X254" s="55">
        <f t="shared" si="316"/>
        <v>1.1275759567600588E-3</v>
      </c>
      <c r="Y254" s="15">
        <v>0</v>
      </c>
      <c r="Z254" s="7">
        <f t="shared" si="298"/>
        <v>0</v>
      </c>
      <c r="AA254" s="9">
        <v>4</v>
      </c>
      <c r="AB254" s="7">
        <f t="shared" si="299"/>
        <v>1.1302627860977678E-3</v>
      </c>
      <c r="AC254" s="55">
        <f t="shared" si="317"/>
        <v>1.1302627860977678E-3</v>
      </c>
      <c r="AD254" s="9">
        <v>0</v>
      </c>
      <c r="AE254" s="7">
        <f t="shared" si="300"/>
        <v>0</v>
      </c>
      <c r="AF254" s="9">
        <v>8798</v>
      </c>
      <c r="AG254" s="7">
        <f t="shared" si="301"/>
        <v>1.4107885065654888E-3</v>
      </c>
      <c r="AH254" s="55">
        <f t="shared" si="318"/>
        <v>1.4107885065654888E-3</v>
      </c>
      <c r="AI254" s="15">
        <f t="shared" si="319"/>
        <v>1036</v>
      </c>
      <c r="AJ254" s="7">
        <f t="shared" si="302"/>
        <v>0.32304334268787027</v>
      </c>
      <c r="AK254" s="9">
        <f t="shared" si="320"/>
        <v>1189</v>
      </c>
      <c r="AL254" s="7">
        <f t="shared" si="303"/>
        <v>0.33597061316756144</v>
      </c>
      <c r="AM254" s="54">
        <f t="shared" si="321"/>
        <v>1.2927270479691166E-2</v>
      </c>
      <c r="AN254" s="9">
        <f t="shared" si="322"/>
        <v>2228895.060000001</v>
      </c>
      <c r="AO254" s="7">
        <f t="shared" si="304"/>
        <v>0.40078267172782578</v>
      </c>
      <c r="AP254" s="9">
        <f t="shared" si="323"/>
        <v>2610473.88</v>
      </c>
      <c r="AQ254" s="7">
        <f t="shared" si="305"/>
        <v>0.41859815260211602</v>
      </c>
      <c r="AR254" s="54">
        <f t="shared" si="306"/>
        <v>1.7815480874290246E-2</v>
      </c>
      <c r="AS254" s="15">
        <v>1629</v>
      </c>
      <c r="AT254" s="7">
        <f t="shared" si="307"/>
        <v>0.50795135640785782</v>
      </c>
      <c r="AU254" s="15">
        <v>1771</v>
      </c>
      <c r="AV254" s="7">
        <f t="shared" si="380"/>
        <v>0.50042384854478661</v>
      </c>
      <c r="AW254" s="54">
        <f t="shared" si="324"/>
        <v>-7.5275078630712144E-3</v>
      </c>
      <c r="AX254" s="9">
        <v>2359748.870000001</v>
      </c>
      <c r="AY254" s="7">
        <f t="shared" si="378"/>
        <v>0.42431179183703593</v>
      </c>
      <c r="AZ254" s="9">
        <v>2686019.83</v>
      </c>
      <c r="BA254" s="7">
        <f t="shared" si="381"/>
        <v>0.43071219647317438</v>
      </c>
      <c r="BB254" s="54">
        <f t="shared" si="308"/>
        <v>6.4004046361384459E-3</v>
      </c>
      <c r="BC254" s="15">
        <v>359</v>
      </c>
      <c r="BD254" s="7">
        <f t="shared" si="379"/>
        <v>0.11194262550670409</v>
      </c>
      <c r="BE254" s="15">
        <v>408</v>
      </c>
      <c r="BF254" s="7">
        <f t="shared" si="382"/>
        <v>0.1152868041819723</v>
      </c>
      <c r="BG254" s="54">
        <f t="shared" si="325"/>
        <v>3.3441786752682195E-3</v>
      </c>
      <c r="BH254" s="9">
        <v>432879.95</v>
      </c>
      <c r="BI254" s="7">
        <f t="shared" si="309"/>
        <v>7.783712477625912E-2</v>
      </c>
      <c r="BJ254" s="9">
        <v>495494.31999999989</v>
      </c>
      <c r="BK254" s="7">
        <f t="shared" si="383"/>
        <v>7.9454159095758384E-2</v>
      </c>
      <c r="BL254" s="54">
        <f t="shared" si="326"/>
        <v>1.6170343194992637E-3</v>
      </c>
      <c r="BM254" s="15">
        <f t="shared" si="327"/>
        <v>1988</v>
      </c>
      <c r="BN254" s="7">
        <f t="shared" si="310"/>
        <v>0.61989398191456191</v>
      </c>
      <c r="BO254" s="15">
        <f t="shared" si="328"/>
        <v>2179</v>
      </c>
      <c r="BP254" s="7">
        <f t="shared" si="311"/>
        <v>0.61571065272675896</v>
      </c>
      <c r="BQ254" s="54">
        <f t="shared" si="329"/>
        <v>-4.1833291878029533E-3</v>
      </c>
      <c r="BR254" s="9">
        <f t="shared" si="330"/>
        <v>2792628.8200000012</v>
      </c>
      <c r="BS254" s="7">
        <f t="shared" si="312"/>
        <v>0.50214891661329508</v>
      </c>
      <c r="BT254" s="9">
        <f t="shared" si="331"/>
        <v>3181514.15</v>
      </c>
      <c r="BU254" s="7">
        <f t="shared" si="313"/>
        <v>0.51016635556893275</v>
      </c>
      <c r="BV254" s="55">
        <f t="shared" si="332"/>
        <v>8.017438955637668E-3</v>
      </c>
      <c r="BW254" s="147">
        <v>7</v>
      </c>
      <c r="BX254" s="7">
        <f t="shared" si="333"/>
        <v>2.1827252884315559E-3</v>
      </c>
      <c r="BY254" s="147">
        <v>0</v>
      </c>
      <c r="BZ254" s="7">
        <f t="shared" si="334"/>
        <v>0</v>
      </c>
      <c r="CA254" s="54">
        <f t="shared" si="335"/>
        <v>-2.1827252884315559E-3</v>
      </c>
      <c r="CB254" s="147">
        <v>36877.449999999997</v>
      </c>
      <c r="CC254" s="7">
        <f t="shared" si="336"/>
        <v>6.6310178539806626E-3</v>
      </c>
      <c r="CD254" s="147">
        <v>0</v>
      </c>
      <c r="CE254" s="7">
        <f t="shared" si="337"/>
        <v>0</v>
      </c>
      <c r="CF254" s="148">
        <f t="shared" si="338"/>
        <v>-6.6310178539806626E-3</v>
      </c>
      <c r="CG254" s="147">
        <v>81</v>
      </c>
      <c r="CH254" s="55">
        <f t="shared" si="339"/>
        <v>2.5257249766136577E-2</v>
      </c>
      <c r="CI254" s="147">
        <v>72</v>
      </c>
      <c r="CJ254" s="55">
        <f t="shared" si="340"/>
        <v>2.0344730149759818E-2</v>
      </c>
      <c r="CK254" s="55">
        <f t="shared" si="341"/>
        <v>-4.9125196163767593E-3</v>
      </c>
      <c r="CL254" s="147">
        <v>322909.52999999991</v>
      </c>
      <c r="CM254" s="55">
        <f t="shared" si="342"/>
        <v>5.8063094347643451E-2</v>
      </c>
      <c r="CN254" s="147">
        <v>249549.85</v>
      </c>
      <c r="CO254" s="55">
        <f t="shared" si="343"/>
        <v>4.0016146873737411E-2</v>
      </c>
      <c r="CP254" s="55">
        <f t="shared" si="344"/>
        <v>-1.804694747390604E-2</v>
      </c>
      <c r="CQ254" s="147">
        <v>51</v>
      </c>
      <c r="CR254" s="55">
        <f t="shared" si="345"/>
        <v>1.5902712815715623E-2</v>
      </c>
      <c r="CS254" s="147">
        <v>37</v>
      </c>
      <c r="CT254" s="55">
        <f t="shared" si="346"/>
        <v>1.0454930771404351E-2</v>
      </c>
      <c r="CU254" s="55">
        <f t="shared" si="347"/>
        <v>-5.4477820443112716E-3</v>
      </c>
      <c r="CV254" s="147">
        <v>95345.61</v>
      </c>
      <c r="CW254" s="55">
        <f t="shared" si="348"/>
        <v>1.7144310200642325E-2</v>
      </c>
      <c r="CX254" s="147">
        <v>73296.430000000008</v>
      </c>
      <c r="CY254" s="55">
        <f t="shared" si="349"/>
        <v>1.1753325871366436E-2</v>
      </c>
      <c r="CZ254" s="55">
        <f t="shared" si="350"/>
        <v>-5.3909843292758892E-3</v>
      </c>
      <c r="DA254" s="147">
        <v>13</v>
      </c>
      <c r="DB254" s="55">
        <f t="shared" si="351"/>
        <v>4.0536326785157468E-3</v>
      </c>
      <c r="DC254" s="147">
        <v>36</v>
      </c>
      <c r="DD254" s="55">
        <f t="shared" si="352"/>
        <v>1.0172365074879909E-2</v>
      </c>
      <c r="DE254" s="55">
        <f t="shared" si="353"/>
        <v>6.118732396364162E-3</v>
      </c>
      <c r="DF254" s="147">
        <v>24409.39</v>
      </c>
      <c r="DG254" s="55">
        <f t="shared" si="354"/>
        <v>4.3891077310057244E-3</v>
      </c>
      <c r="DH254" s="147">
        <v>71161.67</v>
      </c>
      <c r="DI254" s="55">
        <f t="shared" si="355"/>
        <v>1.14110100186413E-2</v>
      </c>
      <c r="DJ254" s="55">
        <f t="shared" si="356"/>
        <v>7.0219022876355751E-3</v>
      </c>
      <c r="DK254" s="147">
        <v>31</v>
      </c>
      <c r="DL254" s="55">
        <f t="shared" si="357"/>
        <v>9.6663548487683198E-3</v>
      </c>
      <c r="DM254" s="147">
        <v>26</v>
      </c>
      <c r="DN254" s="55">
        <f t="shared" si="358"/>
        <v>7.3467081096354903E-3</v>
      </c>
      <c r="DO254" s="55">
        <f t="shared" si="359"/>
        <v>-2.3196467391328295E-3</v>
      </c>
      <c r="DP254" s="147">
        <v>60290</v>
      </c>
      <c r="DQ254" s="55">
        <f t="shared" si="360"/>
        <v>1.0840881525606954E-2</v>
      </c>
      <c r="DR254" s="147">
        <v>50232.88</v>
      </c>
      <c r="DS254" s="55">
        <f t="shared" si="361"/>
        <v>8.0550090652061167E-3</v>
      </c>
      <c r="DT254" s="55">
        <f t="shared" si="362"/>
        <v>-2.7858724604008372E-3</v>
      </c>
      <c r="DU254" s="8">
        <f t="shared" si="363"/>
        <v>3207</v>
      </c>
      <c r="DV254" s="8">
        <f t="shared" si="364"/>
        <v>3539</v>
      </c>
      <c r="DW254" s="56">
        <f t="shared" si="365"/>
        <v>0.10352354225132521</v>
      </c>
      <c r="DX254" s="9">
        <f t="shared" si="366"/>
        <v>5561355.8600000022</v>
      </c>
      <c r="DY254" s="9">
        <f t="shared" si="367"/>
        <v>6236228.8599999994</v>
      </c>
      <c r="DZ254" s="56">
        <f t="shared" si="368"/>
        <v>0.12135044348699475</v>
      </c>
      <c r="EA254" s="106"/>
      <c r="EB254" s="78"/>
    </row>
    <row r="255" spans="1:132" ht="15.75" x14ac:dyDescent="0.25">
      <c r="A255" s="6" t="s">
        <v>125</v>
      </c>
      <c r="B255" s="109" t="s">
        <v>670</v>
      </c>
      <c r="C255" s="1" t="s">
        <v>651</v>
      </c>
      <c r="D255" s="15" t="s">
        <v>6</v>
      </c>
      <c r="E255" s="15">
        <v>0</v>
      </c>
      <c r="F255" s="7" t="e">
        <f t="shared" si="289"/>
        <v>#DIV/0!</v>
      </c>
      <c r="G255" s="15">
        <v>2</v>
      </c>
      <c r="H255" s="7">
        <f t="shared" si="290"/>
        <v>5.5555555555555552E-2</v>
      </c>
      <c r="I255" s="55" t="e">
        <f t="shared" si="291"/>
        <v>#DIV/0!</v>
      </c>
      <c r="J255" s="9">
        <v>0</v>
      </c>
      <c r="K255" s="7" t="e">
        <f t="shared" si="292"/>
        <v>#DIV/0!</v>
      </c>
      <c r="L255" s="9">
        <v>6632.24</v>
      </c>
      <c r="M255" s="7">
        <f t="shared" si="293"/>
        <v>7.7686542863100005E-2</v>
      </c>
      <c r="N255" s="55" t="e">
        <f t="shared" si="314"/>
        <v>#DIV/0!</v>
      </c>
      <c r="O255" s="15">
        <v>0</v>
      </c>
      <c r="P255" s="7" t="e">
        <f t="shared" si="294"/>
        <v>#DIV/0!</v>
      </c>
      <c r="Q255" s="15">
        <v>0</v>
      </c>
      <c r="R255" s="7">
        <f t="shared" si="295"/>
        <v>0</v>
      </c>
      <c r="S255" s="55" t="e">
        <f t="shared" si="315"/>
        <v>#DIV/0!</v>
      </c>
      <c r="T255" s="9">
        <v>0</v>
      </c>
      <c r="U255" s="7" t="e">
        <f t="shared" si="296"/>
        <v>#DIV/0!</v>
      </c>
      <c r="V255" s="9">
        <v>0</v>
      </c>
      <c r="W255" s="7">
        <f t="shared" si="297"/>
        <v>0</v>
      </c>
      <c r="X255" s="55" t="e">
        <f t="shared" si="316"/>
        <v>#DIV/0!</v>
      </c>
      <c r="Y255" s="15">
        <v>0</v>
      </c>
      <c r="Z255" s="7" t="e">
        <f t="shared" si="298"/>
        <v>#DIV/0!</v>
      </c>
      <c r="AA255" s="9">
        <v>2</v>
      </c>
      <c r="AB255" s="7">
        <f t="shared" si="299"/>
        <v>5.5555555555555552E-2</v>
      </c>
      <c r="AC255" s="55" t="e">
        <f t="shared" si="317"/>
        <v>#DIV/0!</v>
      </c>
      <c r="AD255" s="9">
        <v>0</v>
      </c>
      <c r="AE255" s="7" t="e">
        <f t="shared" si="300"/>
        <v>#DIV/0!</v>
      </c>
      <c r="AF255" s="9">
        <v>6773.7000000000016</v>
      </c>
      <c r="AG255" s="7">
        <f t="shared" si="301"/>
        <v>7.9343530299232329E-2</v>
      </c>
      <c r="AH255" s="55" t="e">
        <f t="shared" si="318"/>
        <v>#DIV/0!</v>
      </c>
      <c r="AI255" s="15">
        <f t="shared" si="319"/>
        <v>0</v>
      </c>
      <c r="AJ255" s="7" t="e">
        <f t="shared" si="302"/>
        <v>#DIV/0!</v>
      </c>
      <c r="AK255" s="9">
        <f t="shared" si="320"/>
        <v>4</v>
      </c>
      <c r="AL255" s="7">
        <f t="shared" si="303"/>
        <v>0.1111111111111111</v>
      </c>
      <c r="AM255" s="54" t="e">
        <f t="shared" si="321"/>
        <v>#DIV/0!</v>
      </c>
      <c r="AN255" s="9">
        <f t="shared" si="322"/>
        <v>0</v>
      </c>
      <c r="AO255" s="7" t="e">
        <f t="shared" si="304"/>
        <v>#DIV/0!</v>
      </c>
      <c r="AP255" s="9">
        <f t="shared" si="323"/>
        <v>13405.940000000002</v>
      </c>
      <c r="AQ255" s="7">
        <f t="shared" si="305"/>
        <v>0.15703007316233233</v>
      </c>
      <c r="AR255" s="54" t="e">
        <f t="shared" si="306"/>
        <v>#DIV/0!</v>
      </c>
      <c r="AS255" s="15">
        <v>0</v>
      </c>
      <c r="AT255" s="7" t="e">
        <f t="shared" si="307"/>
        <v>#DIV/0!</v>
      </c>
      <c r="AU255" s="15">
        <v>26</v>
      </c>
      <c r="AV255" s="7">
        <f t="shared" si="380"/>
        <v>0.72222222222222221</v>
      </c>
      <c r="AW255" s="54" t="e">
        <f t="shared" si="324"/>
        <v>#DIV/0!</v>
      </c>
      <c r="AX255" s="9">
        <v>0</v>
      </c>
      <c r="AY255" s="7" t="e">
        <f t="shared" si="378"/>
        <v>#DIV/0!</v>
      </c>
      <c r="AZ255" s="9">
        <v>60027.409999999989</v>
      </c>
      <c r="BA255" s="7">
        <f t="shared" si="381"/>
        <v>0.70312925345371657</v>
      </c>
      <c r="BB255" s="54">
        <v>0</v>
      </c>
      <c r="BC255" s="15">
        <v>0</v>
      </c>
      <c r="BD255" s="7">
        <v>0</v>
      </c>
      <c r="BE255" s="15">
        <v>6</v>
      </c>
      <c r="BF255" s="7">
        <f t="shared" si="382"/>
        <v>0.16666666666666666</v>
      </c>
      <c r="BG255" s="54">
        <f t="shared" si="325"/>
        <v>0.16666666666666666</v>
      </c>
      <c r="BH255" s="9">
        <v>0</v>
      </c>
      <c r="BI255" s="7" t="e">
        <f t="shared" si="309"/>
        <v>#DIV/0!</v>
      </c>
      <c r="BJ255" s="9">
        <v>11938.45</v>
      </c>
      <c r="BK255" s="7">
        <f t="shared" si="383"/>
        <v>0.13984067338395118</v>
      </c>
      <c r="BL255" s="54" t="e">
        <f t="shared" si="326"/>
        <v>#DIV/0!</v>
      </c>
      <c r="BM255" s="15">
        <f t="shared" si="327"/>
        <v>0</v>
      </c>
      <c r="BN255" s="7" t="e">
        <f t="shared" si="310"/>
        <v>#DIV/0!</v>
      </c>
      <c r="BO255" s="15">
        <f t="shared" si="328"/>
        <v>32</v>
      </c>
      <c r="BP255" s="7">
        <f t="shared" si="311"/>
        <v>0.88888888888888884</v>
      </c>
      <c r="BQ255" s="54" t="e">
        <f t="shared" si="329"/>
        <v>#DIV/0!</v>
      </c>
      <c r="BR255" s="9">
        <f t="shared" si="330"/>
        <v>0</v>
      </c>
      <c r="BS255" s="7" t="e">
        <f t="shared" si="312"/>
        <v>#DIV/0!</v>
      </c>
      <c r="BT255" s="9">
        <f t="shared" si="331"/>
        <v>71965.859999999986</v>
      </c>
      <c r="BU255" s="7">
        <f t="shared" si="313"/>
        <v>0.84296992683766769</v>
      </c>
      <c r="BV255" s="55" t="e">
        <f t="shared" si="332"/>
        <v>#DIV/0!</v>
      </c>
      <c r="BW255" s="147">
        <v>0</v>
      </c>
      <c r="BX255" s="7" t="e">
        <f t="shared" si="333"/>
        <v>#DIV/0!</v>
      </c>
      <c r="BY255" s="147">
        <v>0</v>
      </c>
      <c r="BZ255" s="7">
        <f t="shared" si="334"/>
        <v>0</v>
      </c>
      <c r="CA255" s="54" t="e">
        <f t="shared" si="335"/>
        <v>#DIV/0!</v>
      </c>
      <c r="CB255" s="147">
        <v>0</v>
      </c>
      <c r="CC255" s="7" t="e">
        <f t="shared" si="336"/>
        <v>#DIV/0!</v>
      </c>
      <c r="CD255" s="147">
        <v>0</v>
      </c>
      <c r="CE255" s="7">
        <f t="shared" si="337"/>
        <v>0</v>
      </c>
      <c r="CF255" s="148" t="e">
        <f t="shared" si="338"/>
        <v>#DIV/0!</v>
      </c>
      <c r="CG255" s="147">
        <v>0</v>
      </c>
      <c r="CH255" s="55" t="e">
        <f t="shared" si="339"/>
        <v>#DIV/0!</v>
      </c>
      <c r="CI255" s="147">
        <v>0</v>
      </c>
      <c r="CJ255" s="55">
        <f t="shared" si="340"/>
        <v>0</v>
      </c>
      <c r="CK255" s="55" t="e">
        <f t="shared" si="341"/>
        <v>#DIV/0!</v>
      </c>
      <c r="CL255" s="147">
        <v>0</v>
      </c>
      <c r="CM255" s="55" t="e">
        <f t="shared" si="342"/>
        <v>#DIV/0!</v>
      </c>
      <c r="CN255" s="147">
        <v>0</v>
      </c>
      <c r="CO255" s="55">
        <f t="shared" si="343"/>
        <v>0</v>
      </c>
      <c r="CP255" s="55" t="e">
        <f t="shared" si="344"/>
        <v>#DIV/0!</v>
      </c>
      <c r="CQ255" s="147">
        <v>0</v>
      </c>
      <c r="CR255" s="55" t="e">
        <f t="shared" si="345"/>
        <v>#DIV/0!</v>
      </c>
      <c r="CS255" s="147">
        <v>0</v>
      </c>
      <c r="CT255" s="55">
        <f t="shared" si="346"/>
        <v>0</v>
      </c>
      <c r="CU255" s="55" t="e">
        <f t="shared" si="347"/>
        <v>#DIV/0!</v>
      </c>
      <c r="CV255" s="147">
        <v>0</v>
      </c>
      <c r="CW255" s="55" t="e">
        <f t="shared" si="348"/>
        <v>#DIV/0!</v>
      </c>
      <c r="CX255" s="147">
        <v>0</v>
      </c>
      <c r="CY255" s="55">
        <f t="shared" si="349"/>
        <v>0</v>
      </c>
      <c r="CZ255" s="55" t="e">
        <f t="shared" si="350"/>
        <v>#DIV/0!</v>
      </c>
      <c r="DA255" s="147">
        <v>0</v>
      </c>
      <c r="DB255" s="55" t="e">
        <f t="shared" si="351"/>
        <v>#DIV/0!</v>
      </c>
      <c r="DC255" s="147">
        <v>0</v>
      </c>
      <c r="DD255" s="55">
        <f t="shared" si="352"/>
        <v>0</v>
      </c>
      <c r="DE255" s="55" t="e">
        <f t="shared" si="353"/>
        <v>#DIV/0!</v>
      </c>
      <c r="DF255" s="147">
        <v>0</v>
      </c>
      <c r="DG255" s="55" t="e">
        <f t="shared" si="354"/>
        <v>#DIV/0!</v>
      </c>
      <c r="DH255" s="147">
        <v>0</v>
      </c>
      <c r="DI255" s="55">
        <f t="shared" si="355"/>
        <v>0</v>
      </c>
      <c r="DJ255" s="55" t="e">
        <f t="shared" si="356"/>
        <v>#DIV/0!</v>
      </c>
      <c r="DK255" s="147">
        <v>0</v>
      </c>
      <c r="DL255" s="55" t="e">
        <f t="shared" si="357"/>
        <v>#DIV/0!</v>
      </c>
      <c r="DM255" s="147">
        <v>0</v>
      </c>
      <c r="DN255" s="55">
        <f t="shared" si="358"/>
        <v>0</v>
      </c>
      <c r="DO255" s="55" t="e">
        <f t="shared" si="359"/>
        <v>#DIV/0!</v>
      </c>
      <c r="DP255" s="147">
        <v>0</v>
      </c>
      <c r="DQ255" s="55" t="e">
        <f t="shared" si="360"/>
        <v>#DIV/0!</v>
      </c>
      <c r="DR255" s="147">
        <v>0</v>
      </c>
      <c r="DS255" s="55">
        <f t="shared" si="361"/>
        <v>0</v>
      </c>
      <c r="DT255" s="55" t="e">
        <f t="shared" si="362"/>
        <v>#DIV/0!</v>
      </c>
      <c r="DU255" s="8">
        <f t="shared" si="363"/>
        <v>0</v>
      </c>
      <c r="DV255" s="8">
        <f t="shared" si="364"/>
        <v>36</v>
      </c>
      <c r="DW255" s="56">
        <f t="shared" si="365"/>
        <v>0</v>
      </c>
      <c r="DX255" s="9">
        <f t="shared" si="366"/>
        <v>0</v>
      </c>
      <c r="DY255" s="9">
        <f t="shared" si="367"/>
        <v>85371.799999999988</v>
      </c>
      <c r="DZ255" s="56">
        <f t="shared" si="368"/>
        <v>0</v>
      </c>
      <c r="EA255" s="106"/>
      <c r="EB255" s="78"/>
    </row>
    <row r="256" spans="1:132" ht="15.75" x14ac:dyDescent="0.25">
      <c r="A256" s="6" t="s">
        <v>288</v>
      </c>
      <c r="B256" s="109" t="s">
        <v>307</v>
      </c>
      <c r="C256" s="1" t="s">
        <v>651</v>
      </c>
      <c r="D256" s="15" t="s">
        <v>6</v>
      </c>
      <c r="E256" s="15">
        <v>727</v>
      </c>
      <c r="F256" s="7">
        <f t="shared" si="289"/>
        <v>0.28123791102514506</v>
      </c>
      <c r="G256" s="15">
        <v>704</v>
      </c>
      <c r="H256" s="7">
        <f t="shared" si="290"/>
        <v>0.30755788553953689</v>
      </c>
      <c r="I256" s="55">
        <f t="shared" si="291"/>
        <v>2.6319974514391831E-2</v>
      </c>
      <c r="J256" s="9">
        <v>1744080.9999999991</v>
      </c>
      <c r="K256" s="7">
        <f t="shared" si="292"/>
        <v>0.3438108334197667</v>
      </c>
      <c r="L256" s="9">
        <v>1727209.4800000009</v>
      </c>
      <c r="M256" s="7">
        <f t="shared" si="293"/>
        <v>0.38195292253504765</v>
      </c>
      <c r="N256" s="55">
        <f t="shared" si="314"/>
        <v>3.8142089115280942E-2</v>
      </c>
      <c r="O256" s="15">
        <v>123</v>
      </c>
      <c r="P256" s="7">
        <f t="shared" si="294"/>
        <v>4.7582205029013537E-2</v>
      </c>
      <c r="Q256" s="15">
        <v>92</v>
      </c>
      <c r="R256" s="7">
        <f t="shared" si="295"/>
        <v>4.0192223678462209E-2</v>
      </c>
      <c r="S256" s="55">
        <f t="shared" si="315"/>
        <v>-7.3899813505513279E-3</v>
      </c>
      <c r="T256" s="9">
        <v>300875.24999999988</v>
      </c>
      <c r="U256" s="7">
        <f t="shared" si="296"/>
        <v>5.9311563200264601E-2</v>
      </c>
      <c r="V256" s="9">
        <v>209903.58</v>
      </c>
      <c r="W256" s="7">
        <f t="shared" si="297"/>
        <v>4.6417812523567858E-2</v>
      </c>
      <c r="X256" s="55">
        <f t="shared" si="316"/>
        <v>-1.2893750676696743E-2</v>
      </c>
      <c r="Y256" s="15">
        <v>16</v>
      </c>
      <c r="Z256" s="7">
        <f t="shared" si="298"/>
        <v>6.1895551257253384E-3</v>
      </c>
      <c r="AA256" s="9">
        <v>26</v>
      </c>
      <c r="AB256" s="7">
        <f t="shared" si="299"/>
        <v>1.1358671909130624E-2</v>
      </c>
      <c r="AC256" s="55">
        <f t="shared" si="317"/>
        <v>5.1691167834052856E-3</v>
      </c>
      <c r="AD256" s="9">
        <v>45404</v>
      </c>
      <c r="AE256" s="7">
        <f t="shared" si="300"/>
        <v>8.9504943179766865E-3</v>
      </c>
      <c r="AF256" s="9">
        <v>69457.710000000006</v>
      </c>
      <c r="AG256" s="7">
        <f t="shared" si="301"/>
        <v>1.5359790247962159E-2</v>
      </c>
      <c r="AH256" s="55">
        <f t="shared" si="318"/>
        <v>6.4092959299854729E-3</v>
      </c>
      <c r="AI256" s="15">
        <f t="shared" si="319"/>
        <v>866</v>
      </c>
      <c r="AJ256" s="7">
        <f t="shared" si="302"/>
        <v>0.33500967117988395</v>
      </c>
      <c r="AK256" s="9">
        <f t="shared" si="320"/>
        <v>822</v>
      </c>
      <c r="AL256" s="7">
        <f t="shared" si="303"/>
        <v>0.35910878112712974</v>
      </c>
      <c r="AM256" s="54">
        <f t="shared" si="321"/>
        <v>2.4099109947245789E-2</v>
      </c>
      <c r="AN256" s="9">
        <f t="shared" si="322"/>
        <v>2090360.2499999991</v>
      </c>
      <c r="AO256" s="7">
        <f t="shared" si="304"/>
        <v>0.41207289093800803</v>
      </c>
      <c r="AP256" s="9">
        <f t="shared" si="323"/>
        <v>2006570.7700000009</v>
      </c>
      <c r="AQ256" s="7">
        <f t="shared" si="305"/>
        <v>0.44373052530657764</v>
      </c>
      <c r="AR256" s="54">
        <f t="shared" si="306"/>
        <v>3.1657634368569609E-2</v>
      </c>
      <c r="AS256" s="15">
        <v>1233</v>
      </c>
      <c r="AT256" s="7">
        <f t="shared" si="307"/>
        <v>0.47698259187620889</v>
      </c>
      <c r="AU256" s="15">
        <v>1086</v>
      </c>
      <c r="AV256" s="7">
        <f t="shared" si="380"/>
        <v>0.47444298820445607</v>
      </c>
      <c r="AW256" s="54">
        <f t="shared" si="324"/>
        <v>-2.5396036717528214E-3</v>
      </c>
      <c r="AX256" s="9">
        <v>2043640.559999997</v>
      </c>
      <c r="AY256" s="7">
        <f t="shared" si="378"/>
        <v>0.40286303454027544</v>
      </c>
      <c r="AZ256" s="9">
        <v>1875942.3099999989</v>
      </c>
      <c r="BA256" s="7">
        <f t="shared" si="381"/>
        <v>0.41484351267667169</v>
      </c>
      <c r="BB256" s="54">
        <f t="shared" si="308"/>
        <v>1.1980478136396244E-2</v>
      </c>
      <c r="BC256" s="15">
        <v>298</v>
      </c>
      <c r="BD256" s="7">
        <f>BC256/$DU256</f>
        <v>0.11528046421663443</v>
      </c>
      <c r="BE256" s="15">
        <v>275</v>
      </c>
      <c r="BF256" s="7">
        <f t="shared" si="382"/>
        <v>0.12013979903888161</v>
      </c>
      <c r="BG256" s="54">
        <f t="shared" si="325"/>
        <v>4.8593348222471799E-3</v>
      </c>
      <c r="BH256" s="9">
        <v>394455.3</v>
      </c>
      <c r="BI256" s="7">
        <f t="shared" si="309"/>
        <v>7.7759006284595825E-2</v>
      </c>
      <c r="BJ256" s="9">
        <v>348263.61</v>
      </c>
      <c r="BK256" s="7">
        <f t="shared" si="383"/>
        <v>7.7014574776480479E-2</v>
      </c>
      <c r="BL256" s="54">
        <f t="shared" si="326"/>
        <v>-7.444315081153452E-4</v>
      </c>
      <c r="BM256" s="15">
        <f t="shared" si="327"/>
        <v>1531</v>
      </c>
      <c r="BN256" s="7">
        <f t="shared" si="310"/>
        <v>0.59226305609284335</v>
      </c>
      <c r="BO256" s="15">
        <f t="shared" si="328"/>
        <v>1361</v>
      </c>
      <c r="BP256" s="7">
        <f t="shared" si="311"/>
        <v>0.59458278724333768</v>
      </c>
      <c r="BQ256" s="54">
        <f t="shared" si="329"/>
        <v>2.3197311504943308E-3</v>
      </c>
      <c r="BR256" s="9">
        <f t="shared" si="330"/>
        <v>2438095.8599999971</v>
      </c>
      <c r="BS256" s="7">
        <f t="shared" si="312"/>
        <v>0.48062204082487126</v>
      </c>
      <c r="BT256" s="9">
        <f t="shared" si="331"/>
        <v>2224205.919999999</v>
      </c>
      <c r="BU256" s="7">
        <f t="shared" si="313"/>
        <v>0.49185808745315218</v>
      </c>
      <c r="BV256" s="55">
        <f t="shared" si="332"/>
        <v>1.1236046628280927E-2</v>
      </c>
      <c r="BW256" s="147">
        <v>11</v>
      </c>
      <c r="BX256" s="7">
        <f t="shared" si="333"/>
        <v>4.2553191489361703E-3</v>
      </c>
      <c r="BY256" s="147">
        <v>0</v>
      </c>
      <c r="BZ256" s="7">
        <f t="shared" si="334"/>
        <v>0</v>
      </c>
      <c r="CA256" s="54">
        <f t="shared" si="335"/>
        <v>-4.2553191489361703E-3</v>
      </c>
      <c r="CB256" s="147">
        <v>43744.2</v>
      </c>
      <c r="CC256" s="7">
        <f t="shared" si="336"/>
        <v>8.6232978051368984E-3</v>
      </c>
      <c r="CD256" s="147">
        <v>0</v>
      </c>
      <c r="CE256" s="7">
        <f t="shared" si="337"/>
        <v>0</v>
      </c>
      <c r="CF256" s="148">
        <f t="shared" si="338"/>
        <v>-8.6232978051368984E-3</v>
      </c>
      <c r="CG256" s="147">
        <v>83</v>
      </c>
      <c r="CH256" s="55">
        <f t="shared" si="339"/>
        <v>3.2108317214700192E-2</v>
      </c>
      <c r="CI256" s="147">
        <v>39</v>
      </c>
      <c r="CJ256" s="55">
        <f t="shared" si="340"/>
        <v>1.7038007863695939E-2</v>
      </c>
      <c r="CK256" s="55">
        <f t="shared" si="341"/>
        <v>-1.5070309351004254E-2</v>
      </c>
      <c r="CL256" s="147">
        <v>305279.74999999988</v>
      </c>
      <c r="CM256" s="55">
        <f t="shared" si="342"/>
        <v>6.0179822653694433E-2</v>
      </c>
      <c r="CN256" s="147">
        <v>142339.07999999999</v>
      </c>
      <c r="CO256" s="55">
        <f t="shared" si="343"/>
        <v>3.1476684343435812E-2</v>
      </c>
      <c r="CP256" s="55">
        <f t="shared" si="344"/>
        <v>-2.870313831025862E-2</v>
      </c>
      <c r="CQ256" s="147">
        <v>53</v>
      </c>
      <c r="CR256" s="55">
        <f t="shared" si="345"/>
        <v>2.0502901353965184E-2</v>
      </c>
      <c r="CS256" s="147">
        <v>28</v>
      </c>
      <c r="CT256" s="55">
        <f t="shared" si="346"/>
        <v>1.2232415902140673E-2</v>
      </c>
      <c r="CU256" s="55">
        <f t="shared" si="347"/>
        <v>-8.2704854518245111E-3</v>
      </c>
      <c r="CV256" s="147">
        <v>118458.94</v>
      </c>
      <c r="CW256" s="55">
        <f t="shared" si="348"/>
        <v>2.3351820751113143E-2</v>
      </c>
      <c r="CX256" s="147">
        <v>65718.959999999992</v>
      </c>
      <c r="CY256" s="55">
        <f t="shared" si="349"/>
        <v>1.4533007795883495E-2</v>
      </c>
      <c r="CZ256" s="55">
        <f t="shared" si="350"/>
        <v>-8.8188129552296476E-3</v>
      </c>
      <c r="DA256" s="147">
        <v>14</v>
      </c>
      <c r="DB256" s="55">
        <f t="shared" si="351"/>
        <v>5.415860735009671E-3</v>
      </c>
      <c r="DC256" s="147">
        <v>24</v>
      </c>
      <c r="DD256" s="55">
        <f t="shared" si="352"/>
        <v>1.0484927916120577E-2</v>
      </c>
      <c r="DE256" s="55">
        <f t="shared" si="353"/>
        <v>5.0690671811109058E-3</v>
      </c>
      <c r="DF256" s="147">
        <v>25695.22</v>
      </c>
      <c r="DG256" s="55">
        <f t="shared" si="354"/>
        <v>5.0653008679667193E-3</v>
      </c>
      <c r="DH256" s="147">
        <v>52422.77</v>
      </c>
      <c r="DI256" s="55">
        <f t="shared" si="355"/>
        <v>1.1592705135501345E-2</v>
      </c>
      <c r="DJ256" s="55">
        <f t="shared" si="356"/>
        <v>6.5274042675346252E-3</v>
      </c>
      <c r="DK256" s="147">
        <v>27</v>
      </c>
      <c r="DL256" s="55">
        <f t="shared" si="357"/>
        <v>1.0444874274661509E-2</v>
      </c>
      <c r="DM256" s="147">
        <v>15</v>
      </c>
      <c r="DN256" s="55">
        <f t="shared" si="358"/>
        <v>6.55307994757536E-3</v>
      </c>
      <c r="DO256" s="55">
        <f t="shared" si="359"/>
        <v>-3.8917943270861486E-3</v>
      </c>
      <c r="DP256" s="147">
        <v>51158.23</v>
      </c>
      <c r="DQ256" s="55">
        <f t="shared" si="360"/>
        <v>1.008482615920942E-2</v>
      </c>
      <c r="DR256" s="147">
        <v>30790.58</v>
      </c>
      <c r="DS256" s="55">
        <f t="shared" si="361"/>
        <v>6.8089899654494614E-3</v>
      </c>
      <c r="DT256" s="55">
        <f t="shared" si="362"/>
        <v>-3.2758361937599585E-3</v>
      </c>
      <c r="DU256" s="8">
        <f t="shared" si="363"/>
        <v>2585</v>
      </c>
      <c r="DV256" s="8">
        <f t="shared" si="364"/>
        <v>2289</v>
      </c>
      <c r="DW256" s="56">
        <f t="shared" si="365"/>
        <v>-0.11450676982591879</v>
      </c>
      <c r="DX256" s="9">
        <f t="shared" si="366"/>
        <v>5072792.4499999965</v>
      </c>
      <c r="DY256" s="9">
        <f t="shared" si="367"/>
        <v>4522048.08</v>
      </c>
      <c r="DZ256" s="56">
        <f t="shared" si="368"/>
        <v>-0.10856828372704208</v>
      </c>
      <c r="EA256" s="106"/>
      <c r="EB256" s="78"/>
    </row>
    <row r="257" spans="1:132" ht="15.75" x14ac:dyDescent="0.25">
      <c r="A257" s="6" t="s">
        <v>253</v>
      </c>
      <c r="B257" s="109" t="s">
        <v>513</v>
      </c>
      <c r="C257" s="1" t="s">
        <v>597</v>
      </c>
      <c r="D257" s="15" t="s">
        <v>6</v>
      </c>
      <c r="E257" s="15">
        <v>666</v>
      </c>
      <c r="F257" s="7">
        <f t="shared" si="289"/>
        <v>0.16251830161054173</v>
      </c>
      <c r="G257" s="15">
        <v>7</v>
      </c>
      <c r="H257" s="7">
        <f t="shared" si="290"/>
        <v>8.8607594936708861E-2</v>
      </c>
      <c r="I257" s="55">
        <f t="shared" si="291"/>
        <v>-7.3910706673832871E-2</v>
      </c>
      <c r="J257" s="9">
        <v>1701328.2200000009</v>
      </c>
      <c r="K257" s="7">
        <f t="shared" si="292"/>
        <v>0.20071099283011107</v>
      </c>
      <c r="L257" s="9">
        <v>22788.23</v>
      </c>
      <c r="M257" s="7">
        <f t="shared" si="293"/>
        <v>0.10912753445518192</v>
      </c>
      <c r="N257" s="55">
        <f t="shared" si="314"/>
        <v>-9.158345837492915E-2</v>
      </c>
      <c r="O257" s="15">
        <v>214</v>
      </c>
      <c r="P257" s="7">
        <f t="shared" si="294"/>
        <v>5.2220595412396292E-2</v>
      </c>
      <c r="Q257" s="15">
        <v>0</v>
      </c>
      <c r="R257" s="7">
        <f t="shared" si="295"/>
        <v>0</v>
      </c>
      <c r="S257" s="55">
        <f t="shared" si="315"/>
        <v>-5.2220595412396292E-2</v>
      </c>
      <c r="T257" s="9">
        <v>563436.11</v>
      </c>
      <c r="U257" s="7">
        <f t="shared" si="296"/>
        <v>6.6470314019969404E-2</v>
      </c>
      <c r="V257" s="9">
        <v>0</v>
      </c>
      <c r="W257" s="7">
        <f t="shared" si="297"/>
        <v>0</v>
      </c>
      <c r="X257" s="55">
        <f t="shared" si="316"/>
        <v>-6.6470314019969404E-2</v>
      </c>
      <c r="Y257" s="15">
        <v>36</v>
      </c>
      <c r="Z257" s="7">
        <f t="shared" si="298"/>
        <v>8.7847730600292828E-3</v>
      </c>
      <c r="AA257" s="9">
        <v>3</v>
      </c>
      <c r="AB257" s="7">
        <f t="shared" si="299"/>
        <v>3.7974683544303799E-2</v>
      </c>
      <c r="AC257" s="55">
        <f t="shared" si="317"/>
        <v>2.9189910484274516E-2</v>
      </c>
      <c r="AD257" s="9">
        <v>123652.27</v>
      </c>
      <c r="AE257" s="7">
        <f t="shared" si="300"/>
        <v>1.4587643692524506E-2</v>
      </c>
      <c r="AF257" s="9">
        <v>8267.81</v>
      </c>
      <c r="AG257" s="7">
        <f t="shared" si="301"/>
        <v>3.9592619551579812E-2</v>
      </c>
      <c r="AH257" s="55">
        <f t="shared" si="318"/>
        <v>2.5004975859055305E-2</v>
      </c>
      <c r="AI257" s="15">
        <f t="shared" si="319"/>
        <v>916</v>
      </c>
      <c r="AJ257" s="7">
        <f t="shared" si="302"/>
        <v>0.22352367008296731</v>
      </c>
      <c r="AK257" s="9">
        <f t="shared" si="320"/>
        <v>10</v>
      </c>
      <c r="AL257" s="7">
        <f t="shared" si="303"/>
        <v>0.12658227848101267</v>
      </c>
      <c r="AM257" s="54">
        <f t="shared" si="321"/>
        <v>-9.6941391601954641E-2</v>
      </c>
      <c r="AN257" s="9">
        <f t="shared" si="322"/>
        <v>2388416.600000001</v>
      </c>
      <c r="AO257" s="7">
        <f t="shared" si="304"/>
        <v>0.28176895054260498</v>
      </c>
      <c r="AP257" s="9">
        <f t="shared" si="323"/>
        <v>31056.04</v>
      </c>
      <c r="AQ257" s="7">
        <f t="shared" si="305"/>
        <v>0.14872015400676175</v>
      </c>
      <c r="AR257" s="54">
        <f t="shared" si="306"/>
        <v>-0.13304879653584323</v>
      </c>
      <c r="AS257" s="15">
        <v>2457</v>
      </c>
      <c r="AT257" s="7">
        <f t="shared" si="307"/>
        <v>0.59956076134699854</v>
      </c>
      <c r="AU257" s="15">
        <v>62</v>
      </c>
      <c r="AV257" s="7">
        <f t="shared" si="380"/>
        <v>0.78481012658227844</v>
      </c>
      <c r="AW257" s="54">
        <f t="shared" si="324"/>
        <v>0.18524936523527991</v>
      </c>
      <c r="AX257" s="9">
        <v>4811287.8799999887</v>
      </c>
      <c r="AY257" s="7">
        <f t="shared" si="378"/>
        <v>0.56760262707349762</v>
      </c>
      <c r="AZ257" s="9">
        <v>164620.44</v>
      </c>
      <c r="BA257" s="7">
        <f t="shared" si="381"/>
        <v>0.78832900748005474</v>
      </c>
      <c r="BB257" s="54">
        <f t="shared" si="308"/>
        <v>0.22072638040655712</v>
      </c>
      <c r="BC257" s="15">
        <v>560</v>
      </c>
      <c r="BD257" s="7">
        <f>BC257/$DU257</f>
        <v>0.13665202537823329</v>
      </c>
      <c r="BE257" s="15">
        <v>7</v>
      </c>
      <c r="BF257" s="7">
        <f t="shared" si="382"/>
        <v>8.8607594936708861E-2</v>
      </c>
      <c r="BG257" s="54">
        <f t="shared" si="325"/>
        <v>-4.8044430441524427E-2</v>
      </c>
      <c r="BH257" s="9">
        <v>855334.75000000023</v>
      </c>
      <c r="BI257" s="7">
        <f t="shared" si="309"/>
        <v>0.10090650637335269</v>
      </c>
      <c r="BJ257" s="9">
        <v>13145.52</v>
      </c>
      <c r="BK257" s="7">
        <f t="shared" si="383"/>
        <v>6.2950838513183477E-2</v>
      </c>
      <c r="BL257" s="54">
        <f t="shared" si="326"/>
        <v>-3.7955667860169212E-2</v>
      </c>
      <c r="BM257" s="15">
        <f t="shared" si="327"/>
        <v>3017</v>
      </c>
      <c r="BN257" s="7">
        <f t="shared" si="310"/>
        <v>0.73621278672523183</v>
      </c>
      <c r="BO257" s="15">
        <f t="shared" si="328"/>
        <v>69</v>
      </c>
      <c r="BP257" s="7">
        <f t="shared" si="311"/>
        <v>0.87341772151898733</v>
      </c>
      <c r="BQ257" s="54">
        <f t="shared" si="329"/>
        <v>0.13720493479375551</v>
      </c>
      <c r="BR257" s="9">
        <f t="shared" si="330"/>
        <v>5666622.6299999887</v>
      </c>
      <c r="BS257" s="7">
        <f t="shared" si="312"/>
        <v>0.66850913344685026</v>
      </c>
      <c r="BT257" s="9">
        <f t="shared" si="331"/>
        <v>177765.96</v>
      </c>
      <c r="BU257" s="7">
        <f t="shared" si="313"/>
        <v>0.85127984599323825</v>
      </c>
      <c r="BV257" s="55">
        <f t="shared" si="332"/>
        <v>0.18277071254638799</v>
      </c>
      <c r="BW257" s="147">
        <v>0</v>
      </c>
      <c r="BX257" s="7">
        <f t="shared" si="333"/>
        <v>0</v>
      </c>
      <c r="BY257" s="147">
        <v>0</v>
      </c>
      <c r="BZ257" s="7">
        <f t="shared" si="334"/>
        <v>0</v>
      </c>
      <c r="CA257" s="54">
        <f t="shared" si="335"/>
        <v>0</v>
      </c>
      <c r="CB257" s="147">
        <v>0</v>
      </c>
      <c r="CC257" s="7">
        <f t="shared" si="336"/>
        <v>0</v>
      </c>
      <c r="CD257" s="147">
        <v>0</v>
      </c>
      <c r="CE257" s="7">
        <f t="shared" si="337"/>
        <v>0</v>
      </c>
      <c r="CF257" s="148">
        <f t="shared" si="338"/>
        <v>0</v>
      </c>
      <c r="CG257" s="147">
        <v>29</v>
      </c>
      <c r="CH257" s="55">
        <f t="shared" si="339"/>
        <v>7.0766227428013667E-3</v>
      </c>
      <c r="CI257" s="147">
        <v>0</v>
      </c>
      <c r="CJ257" s="55">
        <f t="shared" si="340"/>
        <v>0</v>
      </c>
      <c r="CK257" s="55">
        <f t="shared" si="341"/>
        <v>-7.0766227428013667E-3</v>
      </c>
      <c r="CL257" s="147">
        <v>101536.63</v>
      </c>
      <c r="CM257" s="55">
        <f t="shared" si="342"/>
        <v>1.1978592711477876E-2</v>
      </c>
      <c r="CN257" s="147">
        <v>0</v>
      </c>
      <c r="CO257" s="55">
        <f t="shared" si="343"/>
        <v>0</v>
      </c>
      <c r="CP257" s="55">
        <f t="shared" si="344"/>
        <v>-1.1978592711477876E-2</v>
      </c>
      <c r="CQ257" s="147">
        <v>116</v>
      </c>
      <c r="CR257" s="55">
        <f t="shared" si="345"/>
        <v>2.8306490971205467E-2</v>
      </c>
      <c r="CS257" s="147">
        <v>0</v>
      </c>
      <c r="CT257" s="55">
        <f t="shared" si="346"/>
        <v>0</v>
      </c>
      <c r="CU257" s="55">
        <f t="shared" si="347"/>
        <v>-2.8306490971205467E-2</v>
      </c>
      <c r="CV257" s="147">
        <v>277783.77</v>
      </c>
      <c r="CW257" s="55">
        <f t="shared" si="348"/>
        <v>3.2771017146116105E-2</v>
      </c>
      <c r="CX257" s="147">
        <v>0</v>
      </c>
      <c r="CY257" s="55">
        <f t="shared" si="349"/>
        <v>0</v>
      </c>
      <c r="CZ257" s="55">
        <f t="shared" si="350"/>
        <v>-3.2771017146116105E-2</v>
      </c>
      <c r="DA257" s="147">
        <v>0</v>
      </c>
      <c r="DB257" s="55">
        <f t="shared" si="351"/>
        <v>0</v>
      </c>
      <c r="DC257" s="147">
        <v>0</v>
      </c>
      <c r="DD257" s="55">
        <f t="shared" si="352"/>
        <v>0</v>
      </c>
      <c r="DE257" s="55">
        <f t="shared" si="353"/>
        <v>0</v>
      </c>
      <c r="DF257" s="147">
        <v>0</v>
      </c>
      <c r="DG257" s="55">
        <f t="shared" si="354"/>
        <v>0</v>
      </c>
      <c r="DH257" s="147">
        <v>0</v>
      </c>
      <c r="DI257" s="55">
        <f t="shared" si="355"/>
        <v>0</v>
      </c>
      <c r="DJ257" s="55">
        <f t="shared" si="356"/>
        <v>0</v>
      </c>
      <c r="DK257" s="147">
        <v>20</v>
      </c>
      <c r="DL257" s="55">
        <f t="shared" si="357"/>
        <v>4.880429477794046E-3</v>
      </c>
      <c r="DM257" s="147">
        <v>0</v>
      </c>
      <c r="DN257" s="55">
        <f t="shared" si="358"/>
        <v>0</v>
      </c>
      <c r="DO257" s="55">
        <f t="shared" si="359"/>
        <v>-4.880429477794046E-3</v>
      </c>
      <c r="DP257" s="147">
        <v>42147.789999999994</v>
      </c>
      <c r="DQ257" s="55">
        <f t="shared" si="360"/>
        <v>4.9723061529509107E-3</v>
      </c>
      <c r="DR257" s="147">
        <v>0</v>
      </c>
      <c r="DS257" s="55">
        <f t="shared" si="361"/>
        <v>0</v>
      </c>
      <c r="DT257" s="55">
        <f t="shared" si="362"/>
        <v>-4.9723061529509107E-3</v>
      </c>
      <c r="DU257" s="8">
        <f t="shared" si="363"/>
        <v>4098</v>
      </c>
      <c r="DV257" s="8">
        <f t="shared" si="364"/>
        <v>79</v>
      </c>
      <c r="DW257" s="56">
        <f t="shared" si="365"/>
        <v>-0.9807223035627135</v>
      </c>
      <c r="DX257" s="9">
        <f t="shared" si="366"/>
        <v>8476507.4199999887</v>
      </c>
      <c r="DY257" s="9">
        <f t="shared" si="367"/>
        <v>208822</v>
      </c>
      <c r="DZ257" s="56">
        <f t="shared" si="368"/>
        <v>-0.97536461780151429</v>
      </c>
      <c r="EA257" s="106"/>
      <c r="EB257" s="78"/>
    </row>
    <row r="258" spans="1:132" ht="15.75" x14ac:dyDescent="0.25">
      <c r="A258" s="6" t="s">
        <v>667</v>
      </c>
      <c r="B258" s="109" t="s">
        <v>18</v>
      </c>
      <c r="C258" s="1" t="s">
        <v>651</v>
      </c>
      <c r="D258" s="15" t="s">
        <v>6</v>
      </c>
      <c r="E258" s="15">
        <v>1424</v>
      </c>
      <c r="F258" s="7">
        <f t="shared" si="289"/>
        <v>0.24005394470667565</v>
      </c>
      <c r="G258" s="15">
        <v>1671</v>
      </c>
      <c r="H258" s="7">
        <f t="shared" si="290"/>
        <v>0.28593429158110883</v>
      </c>
      <c r="I258" s="55">
        <f t="shared" si="291"/>
        <v>4.5880346874433181E-2</v>
      </c>
      <c r="J258" s="9">
        <v>3765047.4199999981</v>
      </c>
      <c r="K258" s="7">
        <f t="shared" si="292"/>
        <v>0.31745857632176633</v>
      </c>
      <c r="L258" s="9">
        <v>4146300.8299999959</v>
      </c>
      <c r="M258" s="7">
        <f t="shared" si="293"/>
        <v>0.36886264245886641</v>
      </c>
      <c r="N258" s="55">
        <f t="shared" si="314"/>
        <v>5.140406613710008E-2</v>
      </c>
      <c r="O258" s="15">
        <v>237</v>
      </c>
      <c r="P258" s="7">
        <f t="shared" si="294"/>
        <v>3.9952798381658799E-2</v>
      </c>
      <c r="Q258" s="15">
        <v>120</v>
      </c>
      <c r="R258" s="7">
        <f t="shared" si="295"/>
        <v>2.0533880903490759E-2</v>
      </c>
      <c r="S258" s="55">
        <f t="shared" si="315"/>
        <v>-1.9418917478168041E-2</v>
      </c>
      <c r="T258" s="9">
        <v>653665.33000000007</v>
      </c>
      <c r="U258" s="7">
        <f t="shared" si="296"/>
        <v>5.5115285919213663E-2</v>
      </c>
      <c r="V258" s="9">
        <v>285859.40999999997</v>
      </c>
      <c r="W258" s="7">
        <f t="shared" si="297"/>
        <v>2.543058539829407E-2</v>
      </c>
      <c r="X258" s="55">
        <f t="shared" si="316"/>
        <v>-2.9684700520919594E-2</v>
      </c>
      <c r="Y258" s="15">
        <v>82</v>
      </c>
      <c r="Z258" s="7">
        <f t="shared" si="298"/>
        <v>1.3823331085637222E-2</v>
      </c>
      <c r="AA258" s="9">
        <v>60</v>
      </c>
      <c r="AB258" s="7">
        <f t="shared" si="299"/>
        <v>1.0266940451745379E-2</v>
      </c>
      <c r="AC258" s="55">
        <f t="shared" si="317"/>
        <v>-3.5563906338918431E-3</v>
      </c>
      <c r="AD258" s="9">
        <v>225845.59999999998</v>
      </c>
      <c r="AE258" s="7">
        <f t="shared" si="300"/>
        <v>1.9042687819463146E-2</v>
      </c>
      <c r="AF258" s="9">
        <v>164864.32000000001</v>
      </c>
      <c r="AG258" s="7">
        <f t="shared" si="301"/>
        <v>1.4666636892910685E-2</v>
      </c>
      <c r="AH258" s="55">
        <f t="shared" si="318"/>
        <v>-4.3760509265524609E-3</v>
      </c>
      <c r="AI258" s="15">
        <f t="shared" si="319"/>
        <v>1743</v>
      </c>
      <c r="AJ258" s="7">
        <f t="shared" si="302"/>
        <v>0.29383007417397167</v>
      </c>
      <c r="AK258" s="9">
        <f t="shared" si="320"/>
        <v>1851</v>
      </c>
      <c r="AL258" s="7">
        <f t="shared" si="303"/>
        <v>0.31673511293634499</v>
      </c>
      <c r="AM258" s="54">
        <f t="shared" si="321"/>
        <v>2.290503876237332E-2</v>
      </c>
      <c r="AN258" s="9">
        <f t="shared" si="322"/>
        <v>4644558.3499999978</v>
      </c>
      <c r="AO258" s="7">
        <f t="shared" si="304"/>
        <v>0.3916165500604431</v>
      </c>
      <c r="AP258" s="9">
        <f t="shared" si="323"/>
        <v>4597024.5599999959</v>
      </c>
      <c r="AQ258" s="7">
        <f t="shared" si="305"/>
        <v>0.40895986475007112</v>
      </c>
      <c r="AR258" s="54">
        <f t="shared" si="306"/>
        <v>1.734331468962802E-2</v>
      </c>
      <c r="AS258" s="15">
        <v>3414</v>
      </c>
      <c r="AT258" s="7">
        <f t="shared" si="307"/>
        <v>0.57552258934592038</v>
      </c>
      <c r="AU258" s="15">
        <v>3141</v>
      </c>
      <c r="AV258" s="7">
        <f t="shared" si="380"/>
        <v>0.53747433264887068</v>
      </c>
      <c r="AW258" s="54">
        <f t="shared" si="324"/>
        <v>-3.8048256697049698E-2</v>
      </c>
      <c r="AX258" s="9">
        <v>6020732.9099999843</v>
      </c>
      <c r="AY258" s="7">
        <f t="shared" si="378"/>
        <v>0.50765185263515256</v>
      </c>
      <c r="AZ258" s="9">
        <v>5381779.6099999957</v>
      </c>
      <c r="BA258" s="7">
        <f t="shared" si="381"/>
        <v>0.47877313525170523</v>
      </c>
      <c r="BB258" s="54">
        <f t="shared" si="308"/>
        <v>-2.8878717383447328E-2</v>
      </c>
      <c r="BC258" s="15">
        <v>636</v>
      </c>
      <c r="BD258" s="7">
        <f>BC258/$DU258</f>
        <v>0.10721510451786918</v>
      </c>
      <c r="BE258" s="15">
        <v>741</v>
      </c>
      <c r="BF258" s="7">
        <v>0</v>
      </c>
      <c r="BG258" s="54">
        <f t="shared" si="325"/>
        <v>-0.10721510451786918</v>
      </c>
      <c r="BH258" s="9">
        <v>843001.54999999993</v>
      </c>
      <c r="BI258" s="7">
        <f t="shared" si="309"/>
        <v>7.1079601940323617E-2</v>
      </c>
      <c r="BJ258" s="9">
        <v>998443.73999999953</v>
      </c>
      <c r="BK258" s="7">
        <f t="shared" si="383"/>
        <v>8.8823414263193623E-2</v>
      </c>
      <c r="BL258" s="54">
        <f t="shared" si="326"/>
        <v>1.7743812322870006E-2</v>
      </c>
      <c r="BM258" s="15">
        <f t="shared" si="327"/>
        <v>4050</v>
      </c>
      <c r="BN258" s="7">
        <f t="shared" si="310"/>
        <v>0.68273769386378957</v>
      </c>
      <c r="BO258" s="15">
        <f t="shared" si="328"/>
        <v>3882</v>
      </c>
      <c r="BP258" s="7">
        <f t="shared" si="311"/>
        <v>0.66427104722792607</v>
      </c>
      <c r="BQ258" s="54">
        <f t="shared" si="329"/>
        <v>-1.8466646635863504E-2</v>
      </c>
      <c r="BR258" s="9">
        <f t="shared" si="330"/>
        <v>6863734.4599999841</v>
      </c>
      <c r="BS258" s="7">
        <f t="shared" si="312"/>
        <v>0.57873145457547615</v>
      </c>
      <c r="BT258" s="9">
        <f t="shared" si="331"/>
        <v>6380223.349999995</v>
      </c>
      <c r="BU258" s="7">
        <f t="shared" si="313"/>
        <v>0.5675965495148988</v>
      </c>
      <c r="BV258" s="55">
        <f t="shared" si="332"/>
        <v>-1.1134905060577349E-2</v>
      </c>
      <c r="BW258" s="147">
        <v>0</v>
      </c>
      <c r="BX258" s="7">
        <f t="shared" si="333"/>
        <v>0</v>
      </c>
      <c r="BY258" s="147">
        <v>0</v>
      </c>
      <c r="BZ258" s="7">
        <f t="shared" si="334"/>
        <v>0</v>
      </c>
      <c r="CA258" s="54">
        <f t="shared" si="335"/>
        <v>0</v>
      </c>
      <c r="CB258" s="147">
        <v>0</v>
      </c>
      <c r="CC258" s="7">
        <f t="shared" si="336"/>
        <v>0</v>
      </c>
      <c r="CD258" s="147">
        <v>0</v>
      </c>
      <c r="CE258" s="7">
        <f t="shared" si="337"/>
        <v>0</v>
      </c>
      <c r="CF258" s="148">
        <f t="shared" si="338"/>
        <v>0</v>
      </c>
      <c r="CG258" s="147">
        <v>51</v>
      </c>
      <c r="CH258" s="55">
        <f t="shared" si="339"/>
        <v>8.5974376264329067E-3</v>
      </c>
      <c r="CI258" s="147">
        <v>30</v>
      </c>
      <c r="CJ258" s="55">
        <f t="shared" si="340"/>
        <v>5.1334702258726897E-3</v>
      </c>
      <c r="CK258" s="55">
        <f t="shared" si="341"/>
        <v>-3.463967400560217E-3</v>
      </c>
      <c r="CL258" s="147">
        <v>161276.92000000001</v>
      </c>
      <c r="CM258" s="55">
        <f t="shared" si="342"/>
        <v>1.3598432026324768E-2</v>
      </c>
      <c r="CN258" s="147">
        <v>97470.99000000002</v>
      </c>
      <c r="CO258" s="55">
        <f t="shared" si="343"/>
        <v>8.6712007663181986E-3</v>
      </c>
      <c r="CP258" s="55">
        <f t="shared" si="344"/>
        <v>-4.927231260006569E-3</v>
      </c>
      <c r="CQ258" s="147">
        <v>63</v>
      </c>
      <c r="CR258" s="55">
        <f t="shared" si="345"/>
        <v>1.062036412677006E-2</v>
      </c>
      <c r="CS258" s="147">
        <v>40</v>
      </c>
      <c r="CT258" s="55">
        <f t="shared" si="346"/>
        <v>6.8446269678302529E-3</v>
      </c>
      <c r="CU258" s="55">
        <f t="shared" si="347"/>
        <v>-3.775737158939807E-3</v>
      </c>
      <c r="CV258" s="147">
        <v>137548.09</v>
      </c>
      <c r="CW258" s="55">
        <f t="shared" si="348"/>
        <v>1.1597681504680281E-2</v>
      </c>
      <c r="CX258" s="147">
        <v>85399.66</v>
      </c>
      <c r="CY258" s="55">
        <f t="shared" si="349"/>
        <v>7.5973127720905835E-3</v>
      </c>
      <c r="CZ258" s="55">
        <f t="shared" si="350"/>
        <v>-4.000368732589697E-3</v>
      </c>
      <c r="DA258" s="147">
        <v>0</v>
      </c>
      <c r="DB258" s="55">
        <f t="shared" si="351"/>
        <v>0</v>
      </c>
      <c r="DC258" s="147">
        <v>1</v>
      </c>
      <c r="DD258" s="55">
        <f t="shared" si="352"/>
        <v>1.7111567419575633E-4</v>
      </c>
      <c r="DE258" s="55">
        <f t="shared" si="353"/>
        <v>1.7111567419575633E-4</v>
      </c>
      <c r="DF258" s="147">
        <v>0</v>
      </c>
      <c r="DG258" s="55">
        <f t="shared" si="354"/>
        <v>0</v>
      </c>
      <c r="DH258" s="147">
        <v>1699.5</v>
      </c>
      <c r="DI258" s="55">
        <f t="shared" si="355"/>
        <v>1.5119068455504326E-4</v>
      </c>
      <c r="DJ258" s="55">
        <f t="shared" si="356"/>
        <v>1.5119068455504326E-4</v>
      </c>
      <c r="DK258" s="147">
        <v>25</v>
      </c>
      <c r="DL258" s="55">
        <f t="shared" si="357"/>
        <v>4.2144302090357383E-3</v>
      </c>
      <c r="DM258" s="147">
        <v>40</v>
      </c>
      <c r="DN258" s="55">
        <f t="shared" si="358"/>
        <v>6.8446269678302529E-3</v>
      </c>
      <c r="DO258" s="55">
        <f t="shared" si="359"/>
        <v>2.6301967587945146E-3</v>
      </c>
      <c r="DP258" s="147">
        <v>52846.599999999991</v>
      </c>
      <c r="DQ258" s="55">
        <f t="shared" si="360"/>
        <v>4.4558818330755218E-3</v>
      </c>
      <c r="DR258" s="147">
        <v>78953.850000000006</v>
      </c>
      <c r="DS258" s="55">
        <f t="shared" si="361"/>
        <v>7.0238815120660216E-3</v>
      </c>
      <c r="DT258" s="55">
        <f t="shared" si="362"/>
        <v>2.5679996789904997E-3</v>
      </c>
      <c r="DU258" s="8">
        <f t="shared" si="363"/>
        <v>5932</v>
      </c>
      <c r="DV258" s="8">
        <f t="shared" si="364"/>
        <v>5844</v>
      </c>
      <c r="DW258" s="56">
        <f t="shared" si="365"/>
        <v>-1.4834794335805812E-2</v>
      </c>
      <c r="DX258" s="9">
        <f t="shared" si="366"/>
        <v>11859964.419999983</v>
      </c>
      <c r="DY258" s="9">
        <f t="shared" si="367"/>
        <v>11240771.909999993</v>
      </c>
      <c r="DZ258" s="56">
        <f t="shared" si="368"/>
        <v>-5.2208631330783684E-2</v>
      </c>
      <c r="EA258" s="106"/>
      <c r="EB258" s="78"/>
    </row>
    <row r="259" spans="1:132" ht="15.75" x14ac:dyDescent="0.25">
      <c r="A259" s="6" t="s">
        <v>59</v>
      </c>
      <c r="B259" s="109" t="s">
        <v>75</v>
      </c>
      <c r="C259" s="1" t="s">
        <v>651</v>
      </c>
      <c r="D259" s="15" t="s">
        <v>37</v>
      </c>
      <c r="E259" s="15">
        <v>618</v>
      </c>
      <c r="F259" s="7">
        <f t="shared" si="289"/>
        <v>0.26904658249891161</v>
      </c>
      <c r="G259" s="15">
        <v>713</v>
      </c>
      <c r="H259" s="7">
        <f t="shared" si="290"/>
        <v>0.25721500721500723</v>
      </c>
      <c r="I259" s="55">
        <f t="shared" si="291"/>
        <v>-1.1831575283904383E-2</v>
      </c>
      <c r="J259" s="9">
        <v>1215241.5</v>
      </c>
      <c r="K259" s="7">
        <f t="shared" si="292"/>
        <v>0.35921325406712645</v>
      </c>
      <c r="L259" s="9">
        <v>1399063.24</v>
      </c>
      <c r="M259" s="7">
        <f t="shared" si="293"/>
        <v>0.33933621472946862</v>
      </c>
      <c r="N259" s="55">
        <f t="shared" si="314"/>
        <v>-1.9877039337657831E-2</v>
      </c>
      <c r="O259" s="15">
        <v>116</v>
      </c>
      <c r="P259" s="7">
        <f t="shared" si="294"/>
        <v>5.0500653025685675E-2</v>
      </c>
      <c r="Q259" s="15">
        <v>33</v>
      </c>
      <c r="R259" s="7">
        <f t="shared" si="295"/>
        <v>1.1904761904761904E-2</v>
      </c>
      <c r="S259" s="55">
        <f t="shared" si="315"/>
        <v>-3.8595891120923771E-2</v>
      </c>
      <c r="T259" s="9">
        <v>233942</v>
      </c>
      <c r="U259" s="7">
        <f t="shared" si="296"/>
        <v>6.9150919453435142E-2</v>
      </c>
      <c r="V259" s="9">
        <v>62583.5</v>
      </c>
      <c r="W259" s="7">
        <f t="shared" si="297"/>
        <v>1.5179333848069441E-2</v>
      </c>
      <c r="X259" s="55">
        <f t="shared" si="316"/>
        <v>-5.3971585605365704E-2</v>
      </c>
      <c r="Y259" s="15">
        <v>27</v>
      </c>
      <c r="Z259" s="7">
        <f t="shared" si="298"/>
        <v>1.1754462342185459E-2</v>
      </c>
      <c r="AA259" s="9">
        <v>25</v>
      </c>
      <c r="AB259" s="7">
        <f t="shared" si="299"/>
        <v>9.0187590187590181E-3</v>
      </c>
      <c r="AC259" s="55">
        <f t="shared" si="317"/>
        <v>-2.7357033234264409E-3</v>
      </c>
      <c r="AD259" s="9">
        <v>44886.5</v>
      </c>
      <c r="AE259" s="7">
        <f t="shared" si="300"/>
        <v>1.326800123982276E-2</v>
      </c>
      <c r="AF259" s="9">
        <v>49687.5</v>
      </c>
      <c r="AG259" s="7">
        <f t="shared" si="301"/>
        <v>1.2051469645768458E-2</v>
      </c>
      <c r="AH259" s="55">
        <f t="shared" si="318"/>
        <v>-1.2165315940543021E-3</v>
      </c>
      <c r="AI259" s="15">
        <f t="shared" si="319"/>
        <v>761</v>
      </c>
      <c r="AJ259" s="7">
        <f t="shared" si="302"/>
        <v>0.33130169786678276</v>
      </c>
      <c r="AK259" s="9">
        <f t="shared" si="320"/>
        <v>771</v>
      </c>
      <c r="AL259" s="7">
        <f t="shared" si="303"/>
        <v>0.27813852813852813</v>
      </c>
      <c r="AM259" s="54">
        <f t="shared" si="321"/>
        <v>-5.3163169728254633E-2</v>
      </c>
      <c r="AN259" s="9">
        <f t="shared" si="322"/>
        <v>1494070</v>
      </c>
      <c r="AO259" s="7">
        <f t="shared" si="304"/>
        <v>0.44163217476038436</v>
      </c>
      <c r="AP259" s="9">
        <f t="shared" si="323"/>
        <v>1511334.24</v>
      </c>
      <c r="AQ259" s="7">
        <f t="shared" si="305"/>
        <v>0.36656701822330651</v>
      </c>
      <c r="AR259" s="54">
        <f t="shared" si="306"/>
        <v>-7.5065156537077848E-2</v>
      </c>
      <c r="AS259" s="15">
        <v>1022</v>
      </c>
      <c r="AT259" s="7">
        <f t="shared" si="307"/>
        <v>0.44492816717457551</v>
      </c>
      <c r="AU259" s="15">
        <v>1294</v>
      </c>
      <c r="AV259" s="7">
        <f t="shared" si="380"/>
        <v>0.46681096681096679</v>
      </c>
      <c r="AW259" s="54">
        <f t="shared" si="324"/>
        <v>2.1882799636391281E-2</v>
      </c>
      <c r="AX259" s="9">
        <v>1244701.7</v>
      </c>
      <c r="AY259" s="7">
        <f t="shared" si="378"/>
        <v>0.36792139504772031</v>
      </c>
      <c r="AZ259" s="9">
        <v>1705301.65</v>
      </c>
      <c r="BA259" s="7">
        <f t="shared" si="381"/>
        <v>0.41361290207504636</v>
      </c>
      <c r="BB259" s="54">
        <f t="shared" si="308"/>
        <v>4.569150702732605E-2</v>
      </c>
      <c r="BC259" s="15">
        <v>412</v>
      </c>
      <c r="BD259" s="7">
        <f>BC259/$DU259</f>
        <v>0.17936438833260776</v>
      </c>
      <c r="BE259" s="15">
        <v>502</v>
      </c>
      <c r="BF259" s="7">
        <f t="shared" ref="BF259:BF273" si="384">BE259/$DV259</f>
        <v>0.18109668109668109</v>
      </c>
      <c r="BG259" s="54">
        <f t="shared" si="325"/>
        <v>1.7322927640733288E-3</v>
      </c>
      <c r="BH259" s="9">
        <v>402393.5</v>
      </c>
      <c r="BI259" s="7">
        <f t="shared" si="309"/>
        <v>0.11894350098351665</v>
      </c>
      <c r="BJ259" s="9">
        <v>487407.75</v>
      </c>
      <c r="BK259" s="7">
        <f t="shared" si="383"/>
        <v>0.11821845945634821</v>
      </c>
      <c r="BL259" s="54">
        <f t="shared" si="326"/>
        <v>-7.250415271684435E-4</v>
      </c>
      <c r="BM259" s="15">
        <f t="shared" si="327"/>
        <v>1434</v>
      </c>
      <c r="BN259" s="7">
        <f t="shared" si="310"/>
        <v>0.62429255550718332</v>
      </c>
      <c r="BO259" s="15">
        <f t="shared" si="328"/>
        <v>1796</v>
      </c>
      <c r="BP259" s="7">
        <f t="shared" si="311"/>
        <v>0.64790764790764788</v>
      </c>
      <c r="BQ259" s="54">
        <f t="shared" si="329"/>
        <v>2.3615092400464555E-2</v>
      </c>
      <c r="BR259" s="9">
        <f t="shared" si="330"/>
        <v>1647095.2</v>
      </c>
      <c r="BS259" s="7">
        <f t="shared" si="312"/>
        <v>0.48686489603123695</v>
      </c>
      <c r="BT259" s="9">
        <f t="shared" si="331"/>
        <v>2192709.4</v>
      </c>
      <c r="BU259" s="7">
        <f t="shared" si="313"/>
        <v>0.53183136153139454</v>
      </c>
      <c r="BV259" s="55">
        <f t="shared" si="332"/>
        <v>4.4966465500157593E-2</v>
      </c>
      <c r="BW259" s="147">
        <v>5</v>
      </c>
      <c r="BX259" s="7">
        <f t="shared" si="333"/>
        <v>2.1767522855898999E-3</v>
      </c>
      <c r="BY259" s="147">
        <v>7</v>
      </c>
      <c r="BZ259" s="7">
        <f t="shared" si="334"/>
        <v>2.5252525252525255E-3</v>
      </c>
      <c r="CA259" s="54">
        <f t="shared" si="335"/>
        <v>3.4850023966262553E-4</v>
      </c>
      <c r="CB259" s="147">
        <v>18747.5</v>
      </c>
      <c r="CC259" s="7">
        <f t="shared" si="336"/>
        <v>5.5415738193794846E-3</v>
      </c>
      <c r="CD259" s="147">
        <v>26246.5</v>
      </c>
      <c r="CE259" s="7">
        <f t="shared" si="337"/>
        <v>6.3659652439277854E-3</v>
      </c>
      <c r="CF259" s="148">
        <f t="shared" si="338"/>
        <v>8.2439142454830087E-4</v>
      </c>
      <c r="CG259" s="147">
        <v>51</v>
      </c>
      <c r="CH259" s="55">
        <f t="shared" si="339"/>
        <v>2.2202873313016978E-2</v>
      </c>
      <c r="CI259" s="147">
        <v>75</v>
      </c>
      <c r="CJ259" s="55">
        <f t="shared" si="340"/>
        <v>2.7056277056277056E-2</v>
      </c>
      <c r="CK259" s="55">
        <f t="shared" si="341"/>
        <v>4.8534037432600777E-3</v>
      </c>
      <c r="CL259" s="147">
        <v>154824.5</v>
      </c>
      <c r="CM259" s="55">
        <f t="shared" si="342"/>
        <v>4.5764576386105822E-2</v>
      </c>
      <c r="CN259" s="147">
        <v>204562.5</v>
      </c>
      <c r="CO259" s="55">
        <f t="shared" si="343"/>
        <v>4.961567314540901E-2</v>
      </c>
      <c r="CP259" s="55">
        <f t="shared" si="344"/>
        <v>3.8510967593031881E-3</v>
      </c>
      <c r="CQ259" s="147">
        <v>20</v>
      </c>
      <c r="CR259" s="55">
        <f t="shared" si="345"/>
        <v>8.7070091423595997E-3</v>
      </c>
      <c r="CS259" s="147">
        <v>81</v>
      </c>
      <c r="CT259" s="55">
        <f t="shared" si="346"/>
        <v>2.922077922077922E-2</v>
      </c>
      <c r="CU259" s="55">
        <f t="shared" si="347"/>
        <v>2.0513770078419619E-2</v>
      </c>
      <c r="CV259" s="147">
        <v>31940</v>
      </c>
      <c r="CW259" s="55">
        <f t="shared" si="348"/>
        <v>9.4411451015325096E-3</v>
      </c>
      <c r="CX259" s="147">
        <v>128409.5</v>
      </c>
      <c r="CY259" s="55">
        <f t="shared" si="349"/>
        <v>3.1145120834783494E-2</v>
      </c>
      <c r="CZ259" s="55">
        <f t="shared" si="350"/>
        <v>2.1703975733250985E-2</v>
      </c>
      <c r="DA259" s="147">
        <v>2</v>
      </c>
      <c r="DB259" s="55">
        <f t="shared" si="351"/>
        <v>8.7070091423595991E-4</v>
      </c>
      <c r="DC259" s="147">
        <v>0</v>
      </c>
      <c r="DD259" s="55">
        <f t="shared" si="352"/>
        <v>0</v>
      </c>
      <c r="DE259" s="55">
        <f t="shared" si="353"/>
        <v>-8.7070091423595991E-4</v>
      </c>
      <c r="DF259" s="147">
        <v>2849</v>
      </c>
      <c r="DG259" s="55">
        <f t="shared" si="354"/>
        <v>8.4213595473594616E-4</v>
      </c>
      <c r="DH259" s="147">
        <v>0</v>
      </c>
      <c r="DI259" s="55">
        <f t="shared" si="355"/>
        <v>0</v>
      </c>
      <c r="DJ259" s="55">
        <f t="shared" si="356"/>
        <v>-8.4213595473594616E-4</v>
      </c>
      <c r="DK259" s="147">
        <v>24</v>
      </c>
      <c r="DL259" s="55">
        <f t="shared" si="357"/>
        <v>1.0448410970831519E-2</v>
      </c>
      <c r="DM259" s="147">
        <v>42</v>
      </c>
      <c r="DN259" s="55">
        <f t="shared" si="358"/>
        <v>1.5151515151515152E-2</v>
      </c>
      <c r="DO259" s="55">
        <f t="shared" si="359"/>
        <v>4.7031041806836326E-3</v>
      </c>
      <c r="DP259" s="147">
        <v>33538</v>
      </c>
      <c r="DQ259" s="55">
        <f t="shared" si="360"/>
        <v>9.9134979466248378E-3</v>
      </c>
      <c r="DR259" s="147">
        <v>59679</v>
      </c>
      <c r="DS259" s="55">
        <f t="shared" si="361"/>
        <v>1.4474861021178684E-2</v>
      </c>
      <c r="DT259" s="55">
        <f t="shared" si="362"/>
        <v>4.5613630745538463E-3</v>
      </c>
      <c r="DU259" s="8">
        <f t="shared" si="363"/>
        <v>2297</v>
      </c>
      <c r="DV259" s="8">
        <f t="shared" si="364"/>
        <v>2772</v>
      </c>
      <c r="DW259" s="56">
        <f t="shared" si="365"/>
        <v>0.20679146713104046</v>
      </c>
      <c r="DX259" s="9">
        <f t="shared" si="366"/>
        <v>3383064.2</v>
      </c>
      <c r="DY259" s="9">
        <f t="shared" si="367"/>
        <v>4122941.1399999997</v>
      </c>
      <c r="DZ259" s="56">
        <f t="shared" si="368"/>
        <v>0.21870023631239377</v>
      </c>
      <c r="EA259" s="106"/>
      <c r="EB259" s="78"/>
    </row>
    <row r="260" spans="1:132" ht="15.75" x14ac:dyDescent="0.25">
      <c r="A260" s="6" t="s">
        <v>59</v>
      </c>
      <c r="B260" s="109" t="s">
        <v>70</v>
      </c>
      <c r="C260" s="1" t="s">
        <v>651</v>
      </c>
      <c r="D260" s="15" t="s">
        <v>6</v>
      </c>
      <c r="E260" s="15">
        <v>1574</v>
      </c>
      <c r="F260" s="7">
        <f t="shared" si="289"/>
        <v>0.21665519614590503</v>
      </c>
      <c r="G260" s="15">
        <v>1670</v>
      </c>
      <c r="H260" s="7">
        <f t="shared" si="290"/>
        <v>0.23259052924791088</v>
      </c>
      <c r="I260" s="55">
        <f t="shared" si="291"/>
        <v>1.5935333102005844E-2</v>
      </c>
      <c r="J260" s="9">
        <v>4460392.6699999962</v>
      </c>
      <c r="K260" s="7">
        <f t="shared" si="292"/>
        <v>0.27405468692848045</v>
      </c>
      <c r="L260" s="9">
        <v>4641981.6399999987</v>
      </c>
      <c r="M260" s="7">
        <f t="shared" si="293"/>
        <v>0.29414075315615618</v>
      </c>
      <c r="N260" s="55">
        <f t="shared" si="314"/>
        <v>2.0086066227675725E-2</v>
      </c>
      <c r="O260" s="15">
        <v>379</v>
      </c>
      <c r="P260" s="7">
        <f t="shared" si="294"/>
        <v>5.2167928423950446E-2</v>
      </c>
      <c r="Q260" s="15">
        <v>257</v>
      </c>
      <c r="R260" s="7">
        <f t="shared" si="295"/>
        <v>3.5793871866295263E-2</v>
      </c>
      <c r="S260" s="55">
        <f t="shared" si="315"/>
        <v>-1.6374056557655184E-2</v>
      </c>
      <c r="T260" s="9">
        <v>1090786.6299999999</v>
      </c>
      <c r="U260" s="7">
        <f t="shared" si="296"/>
        <v>6.7019926384737444E-2</v>
      </c>
      <c r="V260" s="9">
        <v>667741.73</v>
      </c>
      <c r="W260" s="7">
        <f t="shared" si="297"/>
        <v>4.2311682942372593E-2</v>
      </c>
      <c r="X260" s="55">
        <f t="shared" si="316"/>
        <v>-2.4708243442364851E-2</v>
      </c>
      <c r="Y260" s="15">
        <v>124</v>
      </c>
      <c r="Z260" s="7">
        <f t="shared" si="298"/>
        <v>1.7068134893324156E-2</v>
      </c>
      <c r="AA260" s="9">
        <v>113</v>
      </c>
      <c r="AB260" s="7">
        <f t="shared" si="299"/>
        <v>1.573816155988858E-2</v>
      </c>
      <c r="AC260" s="55">
        <f t="shared" si="317"/>
        <v>-1.3299733334355759E-3</v>
      </c>
      <c r="AD260" s="9">
        <v>373936.71</v>
      </c>
      <c r="AE260" s="7">
        <f t="shared" si="300"/>
        <v>2.2975355663051093E-2</v>
      </c>
      <c r="AF260" s="9">
        <v>329079.02999999997</v>
      </c>
      <c r="AG260" s="7">
        <f t="shared" si="301"/>
        <v>2.0852205208656823E-2</v>
      </c>
      <c r="AH260" s="55">
        <f t="shared" si="318"/>
        <v>-2.1231504543942695E-3</v>
      </c>
      <c r="AI260" s="15">
        <f t="shared" si="319"/>
        <v>2077</v>
      </c>
      <c r="AJ260" s="7">
        <f t="shared" si="302"/>
        <v>0.28589125946317961</v>
      </c>
      <c r="AK260" s="9">
        <f t="shared" si="320"/>
        <v>2040</v>
      </c>
      <c r="AL260" s="7">
        <f t="shared" si="303"/>
        <v>0.28412256267409469</v>
      </c>
      <c r="AM260" s="54">
        <f t="shared" si="321"/>
        <v>-1.7686967890849226E-3</v>
      </c>
      <c r="AN260" s="9">
        <f t="shared" si="322"/>
        <v>5925116.0099999961</v>
      </c>
      <c r="AO260" s="7">
        <f t="shared" si="304"/>
        <v>0.36404996897626901</v>
      </c>
      <c r="AP260" s="9">
        <f t="shared" si="323"/>
        <v>5638802.3999999994</v>
      </c>
      <c r="AQ260" s="7">
        <f t="shared" si="305"/>
        <v>0.35730464130718564</v>
      </c>
      <c r="AR260" s="54">
        <f t="shared" si="306"/>
        <v>-6.7453276690833675E-3</v>
      </c>
      <c r="AS260" s="15">
        <v>3446</v>
      </c>
      <c r="AT260" s="7">
        <f t="shared" si="307"/>
        <v>0.47432897453544393</v>
      </c>
      <c r="AU260" s="15">
        <v>3610</v>
      </c>
      <c r="AV260" s="7">
        <f t="shared" si="380"/>
        <v>0.50278551532033422</v>
      </c>
      <c r="AW260" s="54">
        <f t="shared" si="324"/>
        <v>2.8456540784890294E-2</v>
      </c>
      <c r="AX260" s="9">
        <v>6928272.9799999939</v>
      </c>
      <c r="AY260" s="7">
        <v>0</v>
      </c>
      <c r="AZ260" s="9">
        <v>7224858.4099999983</v>
      </c>
      <c r="BA260" s="7">
        <f t="shared" si="381"/>
        <v>0.45780562246342471</v>
      </c>
      <c r="BB260" s="54">
        <f t="shared" si="308"/>
        <v>0.45780562246342471</v>
      </c>
      <c r="BC260" s="15">
        <v>1222</v>
      </c>
      <c r="BD260" s="7">
        <v>0</v>
      </c>
      <c r="BE260" s="15">
        <v>1177</v>
      </c>
      <c r="BF260" s="7">
        <f t="shared" si="384"/>
        <v>0.16392757660167132</v>
      </c>
      <c r="BG260" s="54">
        <f t="shared" si="325"/>
        <v>0.16392757660167132</v>
      </c>
      <c r="BH260" s="9">
        <v>1855233.330000001</v>
      </c>
      <c r="BI260" s="7">
        <f t="shared" si="309"/>
        <v>0.11398893035855361</v>
      </c>
      <c r="BJ260" s="9">
        <v>1853498.120000001</v>
      </c>
      <c r="BK260" s="7">
        <f t="shared" si="383"/>
        <v>0.11744754186281529</v>
      </c>
      <c r="BL260" s="54">
        <f t="shared" si="326"/>
        <v>3.4586115042616883E-3</v>
      </c>
      <c r="BM260" s="15">
        <f t="shared" si="327"/>
        <v>4668</v>
      </c>
      <c r="BN260" s="7">
        <f t="shared" si="310"/>
        <v>0.64253269098417065</v>
      </c>
      <c r="BO260" s="15">
        <f t="shared" si="328"/>
        <v>4787</v>
      </c>
      <c r="BP260" s="7">
        <f t="shared" si="311"/>
        <v>0.66671309192200556</v>
      </c>
      <c r="BQ260" s="54">
        <f t="shared" si="329"/>
        <v>2.4180400937834912E-2</v>
      </c>
      <c r="BR260" s="9">
        <f t="shared" si="330"/>
        <v>8783506.3099999949</v>
      </c>
      <c r="BS260" s="7">
        <f t="shared" si="312"/>
        <v>0.53967469907114329</v>
      </c>
      <c r="BT260" s="9">
        <f t="shared" si="331"/>
        <v>9078356.5299999993</v>
      </c>
      <c r="BU260" s="7">
        <f t="shared" si="313"/>
        <v>0.57525316432624007</v>
      </c>
      <c r="BV260" s="55">
        <f t="shared" si="332"/>
        <v>3.5578465255096781E-2</v>
      </c>
      <c r="BW260" s="147">
        <v>40</v>
      </c>
      <c r="BX260" s="7">
        <f t="shared" si="333"/>
        <v>5.5058499655884375E-3</v>
      </c>
      <c r="BY260" s="147">
        <v>44</v>
      </c>
      <c r="BZ260" s="7">
        <f t="shared" si="334"/>
        <v>6.128133704735376E-3</v>
      </c>
      <c r="CA260" s="54">
        <f t="shared" si="335"/>
        <v>6.2228373914693848E-4</v>
      </c>
      <c r="CB260" s="147">
        <v>201207.19</v>
      </c>
      <c r="CC260" s="7">
        <f t="shared" si="336"/>
        <v>1.2362537907051429E-2</v>
      </c>
      <c r="CD260" s="147">
        <v>207469.0199999999</v>
      </c>
      <c r="CE260" s="7">
        <f t="shared" si="337"/>
        <v>1.3146345361109533E-2</v>
      </c>
      <c r="CF260" s="148">
        <f t="shared" si="338"/>
        <v>7.8380745405810456E-4</v>
      </c>
      <c r="CG260" s="147">
        <v>183</v>
      </c>
      <c r="CH260" s="55">
        <f t="shared" si="339"/>
        <v>2.5189263592567103E-2</v>
      </c>
      <c r="CI260" s="147">
        <v>117</v>
      </c>
      <c r="CJ260" s="55">
        <f t="shared" si="340"/>
        <v>1.6295264623955433E-2</v>
      </c>
      <c r="CK260" s="55">
        <f t="shared" si="341"/>
        <v>-8.8939989686116702E-3</v>
      </c>
      <c r="CL260" s="147">
        <v>710521.5</v>
      </c>
      <c r="CM260" s="55">
        <f t="shared" si="342"/>
        <v>4.3655741017629847E-2</v>
      </c>
      <c r="CN260" s="147">
        <v>417394.4</v>
      </c>
      <c r="CO260" s="55">
        <f t="shared" si="343"/>
        <v>2.6448338813154365E-2</v>
      </c>
      <c r="CP260" s="55">
        <f t="shared" si="344"/>
        <v>-1.7207402204475482E-2</v>
      </c>
      <c r="CQ260" s="147">
        <v>201</v>
      </c>
      <c r="CR260" s="55">
        <f t="shared" si="345"/>
        <v>2.76668960770819E-2</v>
      </c>
      <c r="CS260" s="147">
        <v>128</v>
      </c>
      <c r="CT260" s="55">
        <f t="shared" si="346"/>
        <v>1.7827298050139277E-2</v>
      </c>
      <c r="CU260" s="55">
        <f t="shared" si="347"/>
        <v>-9.8395980269426232E-3</v>
      </c>
      <c r="CV260" s="147">
        <v>465577.56999999989</v>
      </c>
      <c r="CW260" s="55">
        <f t="shared" si="348"/>
        <v>2.8605937778853174E-2</v>
      </c>
      <c r="CX260" s="147">
        <v>298701.74</v>
      </c>
      <c r="CY260" s="55">
        <f t="shared" si="349"/>
        <v>1.8927337845449636E-2</v>
      </c>
      <c r="CZ260" s="55">
        <f t="shared" si="350"/>
        <v>-9.678599933403538E-3</v>
      </c>
      <c r="DA260" s="147">
        <v>0</v>
      </c>
      <c r="DB260" s="55">
        <f t="shared" si="351"/>
        <v>0</v>
      </c>
      <c r="DC260" s="147">
        <v>0</v>
      </c>
      <c r="DD260" s="55">
        <f t="shared" si="352"/>
        <v>0</v>
      </c>
      <c r="DE260" s="55">
        <f t="shared" si="353"/>
        <v>0</v>
      </c>
      <c r="DF260" s="147">
        <v>0</v>
      </c>
      <c r="DG260" s="55">
        <f t="shared" si="354"/>
        <v>0</v>
      </c>
      <c r="DH260" s="147">
        <v>0</v>
      </c>
      <c r="DI260" s="55">
        <f t="shared" si="355"/>
        <v>0</v>
      </c>
      <c r="DJ260" s="55">
        <f t="shared" si="356"/>
        <v>0</v>
      </c>
      <c r="DK260" s="147">
        <v>96</v>
      </c>
      <c r="DL260" s="55">
        <f t="shared" si="357"/>
        <v>1.3214039917412251E-2</v>
      </c>
      <c r="DM260" s="147">
        <v>64</v>
      </c>
      <c r="DN260" s="55">
        <f t="shared" si="358"/>
        <v>8.9136490250696383E-3</v>
      </c>
      <c r="DO260" s="55">
        <f t="shared" si="359"/>
        <v>-4.3003908923426124E-3</v>
      </c>
      <c r="DP260" s="147">
        <v>189628.39</v>
      </c>
      <c r="DQ260" s="55">
        <f t="shared" si="360"/>
        <v>1.1651115249053138E-2</v>
      </c>
      <c r="DR260" s="147">
        <v>140773.68</v>
      </c>
      <c r="DS260" s="55">
        <f t="shared" si="361"/>
        <v>8.9201723468608392E-3</v>
      </c>
      <c r="DT260" s="55">
        <f t="shared" si="362"/>
        <v>-2.7309429021922984E-3</v>
      </c>
      <c r="DU260" s="8">
        <f t="shared" si="363"/>
        <v>7265</v>
      </c>
      <c r="DV260" s="8">
        <f t="shared" si="364"/>
        <v>7180</v>
      </c>
      <c r="DW260" s="56">
        <f t="shared" si="365"/>
        <v>-1.16999311768754E-2</v>
      </c>
      <c r="DX260" s="9">
        <f t="shared" si="366"/>
        <v>16275556.969999993</v>
      </c>
      <c r="DY260" s="9">
        <f t="shared" si="367"/>
        <v>15781497.769999998</v>
      </c>
      <c r="DZ260" s="56">
        <f t="shared" si="368"/>
        <v>-3.0355901239550342E-2</v>
      </c>
      <c r="EA260" s="106"/>
      <c r="EB260" s="78"/>
    </row>
    <row r="261" spans="1:132" ht="15.75" x14ac:dyDescent="0.25">
      <c r="A261" s="6" t="s">
        <v>59</v>
      </c>
      <c r="B261" s="109" t="s">
        <v>71</v>
      </c>
      <c r="C261" s="1" t="s">
        <v>651</v>
      </c>
      <c r="D261" s="15" t="s">
        <v>6</v>
      </c>
      <c r="E261" s="15">
        <v>1463</v>
      </c>
      <c r="F261" s="7">
        <f t="shared" ref="F261:F324" si="385">E261/$DU261</f>
        <v>0.28770894788593904</v>
      </c>
      <c r="G261" s="15">
        <v>1439</v>
      </c>
      <c r="H261" s="7">
        <f t="shared" ref="H261:H324" si="386">G261/$DV261</f>
        <v>0.3077416595380667</v>
      </c>
      <c r="I261" s="55">
        <f t="shared" ref="I261:I324" si="387">H261-F261</f>
        <v>2.0032711652127666E-2</v>
      </c>
      <c r="J261" s="9">
        <v>3980278.7799999979</v>
      </c>
      <c r="K261" s="7">
        <f t="shared" ref="K261:K324" si="388">J261/$DX261</f>
        <v>0.36000716588392589</v>
      </c>
      <c r="L261" s="9">
        <v>3949621.790000001</v>
      </c>
      <c r="M261" s="7">
        <f t="shared" ref="M261:M324" si="389">L261/$DY261</f>
        <v>0.39223203536640699</v>
      </c>
      <c r="N261" s="55">
        <f t="shared" si="314"/>
        <v>3.22248694824811E-2</v>
      </c>
      <c r="O261" s="15">
        <v>219</v>
      </c>
      <c r="P261" s="7">
        <f t="shared" ref="P261:P324" si="390">O261/$DU261</f>
        <v>4.3067846607669616E-2</v>
      </c>
      <c r="Q261" s="15">
        <v>106</v>
      </c>
      <c r="R261" s="7">
        <f t="shared" ref="R261:R324" si="391">Q261/$DV261</f>
        <v>2.2668947818648418E-2</v>
      </c>
      <c r="S261" s="55">
        <f t="shared" si="315"/>
        <v>-2.0398898789021198E-2</v>
      </c>
      <c r="T261" s="9">
        <v>607992.49999999988</v>
      </c>
      <c r="U261" s="7">
        <f t="shared" ref="U261:U324" si="392">T261/$DX261</f>
        <v>5.4991539261901368E-2</v>
      </c>
      <c r="V261" s="9">
        <v>266764.84999999998</v>
      </c>
      <c r="W261" s="7">
        <f t="shared" ref="W261:W324" si="393">V261/$DY261</f>
        <v>2.6492085987735607E-2</v>
      </c>
      <c r="X261" s="55">
        <f t="shared" si="316"/>
        <v>-2.8499453274165761E-2</v>
      </c>
      <c r="Y261" s="15">
        <v>90</v>
      </c>
      <c r="Z261" s="7">
        <f t="shared" ref="Z261:Z324" si="394">Y261/$DU261</f>
        <v>1.7699115044247787E-2</v>
      </c>
      <c r="AA261" s="9">
        <v>86</v>
      </c>
      <c r="AB261" s="7">
        <f t="shared" ref="AB261:AB324" si="395">AA261/$DV261</f>
        <v>1.8391787852865698E-2</v>
      </c>
      <c r="AC261" s="55">
        <f t="shared" si="317"/>
        <v>6.9267280861791056E-4</v>
      </c>
      <c r="AD261" s="9">
        <v>252589.62</v>
      </c>
      <c r="AE261" s="7">
        <f t="shared" ref="AE261:AE324" si="396">AD261/$DX261</f>
        <v>2.2846156828215395E-2</v>
      </c>
      <c r="AF261" s="9">
        <v>238201.9</v>
      </c>
      <c r="AG261" s="7">
        <f t="shared" ref="AG261:AG324" si="397">AF261/$DY261</f>
        <v>2.3655534892404299E-2</v>
      </c>
      <c r="AH261" s="55">
        <f t="shared" si="318"/>
        <v>8.0937806418890368E-4</v>
      </c>
      <c r="AI261" s="15">
        <f t="shared" si="319"/>
        <v>1772</v>
      </c>
      <c r="AJ261" s="7">
        <f t="shared" ref="AJ261:AJ324" si="398">AI261/$DU261</f>
        <v>0.34847590953785645</v>
      </c>
      <c r="AK261" s="9">
        <f t="shared" si="320"/>
        <v>1631</v>
      </c>
      <c r="AL261" s="7">
        <f t="shared" ref="AL261:AL324" si="399">AK261/$DV261</f>
        <v>0.34880239520958084</v>
      </c>
      <c r="AM261" s="54">
        <f t="shared" si="321"/>
        <v>3.2648567172438581E-4</v>
      </c>
      <c r="AN261" s="9">
        <f t="shared" si="322"/>
        <v>4840860.8999999976</v>
      </c>
      <c r="AO261" s="7">
        <f t="shared" ref="AO261:AO324" si="400">AN261/$DX261</f>
        <v>0.43784486197404265</v>
      </c>
      <c r="AP261" s="9">
        <f t="shared" si="323"/>
        <v>4454588.540000001</v>
      </c>
      <c r="AQ261" s="7">
        <f t="shared" ref="AQ261:AQ324" si="401">AP261/$DY261</f>
        <v>0.4423796562465469</v>
      </c>
      <c r="AR261" s="54">
        <f t="shared" ref="AR261:AR324" si="402">AQ261-AO261</f>
        <v>4.53479427250425E-3</v>
      </c>
      <c r="AS261" s="15">
        <v>2493</v>
      </c>
      <c r="AT261" s="7">
        <f t="shared" ref="AT261:AT324" si="403">AS261/$DU261</f>
        <v>0.49026548672566372</v>
      </c>
      <c r="AU261" s="15">
        <v>2256</v>
      </c>
      <c r="AV261" s="7">
        <f t="shared" si="380"/>
        <v>0.48246364414029086</v>
      </c>
      <c r="AW261" s="54">
        <f t="shared" si="324"/>
        <v>-7.8018425853728646E-3</v>
      </c>
      <c r="AX261" s="9">
        <v>4701680.1399999969</v>
      </c>
      <c r="AY261" s="7">
        <v>0</v>
      </c>
      <c r="AZ261" s="9">
        <v>4311132.8100000015</v>
      </c>
      <c r="BA261" s="7">
        <f t="shared" si="381"/>
        <v>0.42813324584205259</v>
      </c>
      <c r="BB261" s="54">
        <f t="shared" ref="BB261:BB324" si="404">BA261-AY261</f>
        <v>0.42813324584205259</v>
      </c>
      <c r="BC261" s="15">
        <v>558</v>
      </c>
      <c r="BD261" s="7">
        <v>0</v>
      </c>
      <c r="BE261" s="15">
        <v>650</v>
      </c>
      <c r="BF261" s="7">
        <f t="shared" si="384"/>
        <v>0.1390076988879384</v>
      </c>
      <c r="BG261" s="54">
        <f t="shared" si="325"/>
        <v>0.1390076988879384</v>
      </c>
      <c r="BH261" s="9">
        <v>817588.52000000048</v>
      </c>
      <c r="BI261" s="7">
        <f t="shared" ref="BI261:BI324" si="405">BH261/$DX261</f>
        <v>7.3949022722582705E-2</v>
      </c>
      <c r="BJ261" s="9">
        <v>948642.07999999949</v>
      </c>
      <c r="BK261" s="7">
        <f t="shared" si="383"/>
        <v>9.4208466951115746E-2</v>
      </c>
      <c r="BL261" s="54">
        <f t="shared" si="326"/>
        <v>2.0259444228533041E-2</v>
      </c>
      <c r="BM261" s="15">
        <f t="shared" si="327"/>
        <v>3051</v>
      </c>
      <c r="BN261" s="7">
        <f t="shared" ref="BN261:BN324" si="406">BM261/$DU261</f>
        <v>0.6</v>
      </c>
      <c r="BO261" s="15">
        <f t="shared" si="328"/>
        <v>2906</v>
      </c>
      <c r="BP261" s="7">
        <f t="shared" ref="BP261:BP324" si="407">BO261/$DV261</f>
        <v>0.62147134302822926</v>
      </c>
      <c r="BQ261" s="54">
        <f t="shared" si="329"/>
        <v>2.1471343028229284E-2</v>
      </c>
      <c r="BR261" s="9">
        <f t="shared" si="330"/>
        <v>5519268.6599999974</v>
      </c>
      <c r="BS261" s="7">
        <f t="shared" ref="BS261:BS324" si="408">BR261/$DX261</f>
        <v>0.49920530140317793</v>
      </c>
      <c r="BT261" s="9">
        <f t="shared" si="331"/>
        <v>5259774.8900000006</v>
      </c>
      <c r="BU261" s="7">
        <f t="shared" ref="BU261:BU324" si="409">BT261/$DY261</f>
        <v>0.52234171279316832</v>
      </c>
      <c r="BV261" s="55">
        <f t="shared" si="332"/>
        <v>2.3136411389990397E-2</v>
      </c>
      <c r="BW261" s="147">
        <v>0</v>
      </c>
      <c r="BX261" s="7">
        <f t="shared" si="333"/>
        <v>0</v>
      </c>
      <c r="BY261" s="147">
        <v>0</v>
      </c>
      <c r="BZ261" s="7">
        <f t="shared" si="334"/>
        <v>0</v>
      </c>
      <c r="CA261" s="54">
        <f t="shared" si="335"/>
        <v>0</v>
      </c>
      <c r="CB261" s="147">
        <v>0</v>
      </c>
      <c r="CC261" s="7">
        <f t="shared" si="336"/>
        <v>0</v>
      </c>
      <c r="CD261" s="147">
        <v>0</v>
      </c>
      <c r="CE261" s="7">
        <f t="shared" si="337"/>
        <v>0</v>
      </c>
      <c r="CF261" s="148">
        <f t="shared" si="338"/>
        <v>0</v>
      </c>
      <c r="CG261" s="147">
        <v>90</v>
      </c>
      <c r="CH261" s="55">
        <f t="shared" si="339"/>
        <v>1.7699115044247787E-2</v>
      </c>
      <c r="CI261" s="147">
        <v>57</v>
      </c>
      <c r="CJ261" s="55">
        <f t="shared" si="340"/>
        <v>1.2189905902480752E-2</v>
      </c>
      <c r="CK261" s="55">
        <f t="shared" si="341"/>
        <v>-5.5092091417670349E-3</v>
      </c>
      <c r="CL261" s="147">
        <v>327388.10999999993</v>
      </c>
      <c r="CM261" s="55">
        <f t="shared" si="342"/>
        <v>2.9611510183011606E-2</v>
      </c>
      <c r="CN261" s="147">
        <v>183509.37</v>
      </c>
      <c r="CO261" s="55">
        <f t="shared" si="343"/>
        <v>1.8224087654708593E-2</v>
      </c>
      <c r="CP261" s="55">
        <f t="shared" si="344"/>
        <v>-1.1387422528303014E-2</v>
      </c>
      <c r="CQ261" s="147">
        <v>137</v>
      </c>
      <c r="CR261" s="55">
        <f t="shared" si="345"/>
        <v>2.6941986234021633E-2</v>
      </c>
      <c r="CS261" s="147">
        <v>64</v>
      </c>
      <c r="CT261" s="55">
        <f t="shared" si="346"/>
        <v>1.3686911890504704E-2</v>
      </c>
      <c r="CU261" s="55">
        <f t="shared" si="347"/>
        <v>-1.3255074343516929E-2</v>
      </c>
      <c r="CV261" s="147">
        <v>305640.49999999988</v>
      </c>
      <c r="CW261" s="55">
        <f t="shared" si="348"/>
        <v>2.7644488304999094E-2</v>
      </c>
      <c r="CX261" s="147">
        <v>140064.1</v>
      </c>
      <c r="CY261" s="55">
        <f t="shared" si="349"/>
        <v>1.3909591840884581E-2</v>
      </c>
      <c r="CZ261" s="55">
        <f t="shared" si="350"/>
        <v>-1.3734896464114512E-2</v>
      </c>
      <c r="DA261" s="147">
        <v>7</v>
      </c>
      <c r="DB261" s="55">
        <f t="shared" si="351"/>
        <v>1.3765978367748278E-3</v>
      </c>
      <c r="DC261" s="147">
        <v>0</v>
      </c>
      <c r="DD261" s="55">
        <f t="shared" si="352"/>
        <v>0</v>
      </c>
      <c r="DE261" s="55">
        <f t="shared" si="353"/>
        <v>-1.3765978367748278E-3</v>
      </c>
      <c r="DF261" s="147">
        <v>11827.96</v>
      </c>
      <c r="DG261" s="55">
        <f t="shared" si="354"/>
        <v>1.0698120893402451E-3</v>
      </c>
      <c r="DH261" s="147">
        <v>0</v>
      </c>
      <c r="DI261" s="55">
        <f t="shared" si="355"/>
        <v>0</v>
      </c>
      <c r="DJ261" s="55">
        <f t="shared" si="356"/>
        <v>-1.0698120893402451E-3</v>
      </c>
      <c r="DK261" s="147">
        <v>28</v>
      </c>
      <c r="DL261" s="55">
        <f t="shared" si="357"/>
        <v>5.5063913470993113E-3</v>
      </c>
      <c r="DM261" s="147">
        <v>18</v>
      </c>
      <c r="DN261" s="55">
        <f t="shared" si="358"/>
        <v>3.8494439692044482E-3</v>
      </c>
      <c r="DO261" s="55">
        <f t="shared" si="359"/>
        <v>-1.6569473778948632E-3</v>
      </c>
      <c r="DP261" s="147">
        <v>51123.739999999991</v>
      </c>
      <c r="DQ261" s="55">
        <f t="shared" si="360"/>
        <v>4.6240260454285826E-3</v>
      </c>
      <c r="DR261" s="147">
        <v>31668.420000000009</v>
      </c>
      <c r="DS261" s="55">
        <f t="shared" si="361"/>
        <v>3.1449514646915678E-3</v>
      </c>
      <c r="DT261" s="55">
        <f t="shared" si="362"/>
        <v>-1.4790745807370148E-3</v>
      </c>
      <c r="DU261" s="8">
        <f t="shared" si="363"/>
        <v>5085</v>
      </c>
      <c r="DV261" s="8">
        <f t="shared" si="364"/>
        <v>4676</v>
      </c>
      <c r="DW261" s="56">
        <f t="shared" si="365"/>
        <v>-8.043264503441494E-2</v>
      </c>
      <c r="DX261" s="9">
        <f t="shared" si="366"/>
        <v>11056109.869999994</v>
      </c>
      <c r="DY261" s="9">
        <f t="shared" si="367"/>
        <v>10069605.320000002</v>
      </c>
      <c r="DZ261" s="56">
        <f t="shared" si="368"/>
        <v>-8.9227093579886119E-2</v>
      </c>
      <c r="EA261" s="106"/>
      <c r="EB261" s="78"/>
    </row>
    <row r="262" spans="1:132" ht="15.75" x14ac:dyDescent="0.25">
      <c r="A262" s="6" t="s">
        <v>59</v>
      </c>
      <c r="B262" s="109" t="s">
        <v>72</v>
      </c>
      <c r="C262" s="1" t="s">
        <v>651</v>
      </c>
      <c r="D262" s="15" t="s">
        <v>6</v>
      </c>
      <c r="E262" s="15">
        <v>1374</v>
      </c>
      <c r="F262" s="7">
        <f t="shared" si="385"/>
        <v>0.21603773584905661</v>
      </c>
      <c r="G262" s="15">
        <v>1742</v>
      </c>
      <c r="H262" s="7">
        <f t="shared" si="386"/>
        <v>0.29854327335047132</v>
      </c>
      <c r="I262" s="55">
        <f t="shared" si="387"/>
        <v>8.2505537501414705E-2</v>
      </c>
      <c r="J262" s="9">
        <v>3542906.959999999</v>
      </c>
      <c r="K262" s="7">
        <f t="shared" si="388"/>
        <v>0.26663354253068933</v>
      </c>
      <c r="L262" s="9">
        <v>4386806.04</v>
      </c>
      <c r="M262" s="7">
        <f t="shared" si="389"/>
        <v>0.35530154490824478</v>
      </c>
      <c r="N262" s="55">
        <f t="shared" ref="N262:N325" si="410">M262-K262</f>
        <v>8.8668002377555455E-2</v>
      </c>
      <c r="O262" s="15">
        <v>357</v>
      </c>
      <c r="P262" s="7">
        <f t="shared" si="390"/>
        <v>5.6132075471698115E-2</v>
      </c>
      <c r="Q262" s="15">
        <v>238</v>
      </c>
      <c r="R262" s="7">
        <f t="shared" si="391"/>
        <v>4.078834618680377E-2</v>
      </c>
      <c r="S262" s="55">
        <f t="shared" ref="S262:S325" si="411">R262-P262</f>
        <v>-1.5343729284894345E-2</v>
      </c>
      <c r="T262" s="9">
        <v>1001639.01</v>
      </c>
      <c r="U262" s="7">
        <f t="shared" si="392"/>
        <v>7.5381758705069871E-2</v>
      </c>
      <c r="V262" s="9">
        <v>583992.64</v>
      </c>
      <c r="W262" s="7">
        <f t="shared" si="393"/>
        <v>4.7299444132032888E-2</v>
      </c>
      <c r="X262" s="55">
        <f t="shared" ref="X262:X325" si="412">W262-U262</f>
        <v>-2.8082314573036983E-2</v>
      </c>
      <c r="Y262" s="15">
        <v>95</v>
      </c>
      <c r="Z262" s="7">
        <f t="shared" si="394"/>
        <v>1.4937106918238994E-2</v>
      </c>
      <c r="AA262" s="9">
        <v>90</v>
      </c>
      <c r="AB262" s="7">
        <f t="shared" si="395"/>
        <v>1.5424164524421594E-2</v>
      </c>
      <c r="AC262" s="55">
        <f t="shared" ref="AC262:AC325" si="413">AB262-Z262</f>
        <v>4.8705760618259972E-4</v>
      </c>
      <c r="AD262" s="9">
        <v>183364.33000000002</v>
      </c>
      <c r="AE262" s="7">
        <f t="shared" si="396"/>
        <v>1.3799707820062644E-2</v>
      </c>
      <c r="AF262" s="9">
        <v>231678.38</v>
      </c>
      <c r="AG262" s="7">
        <f t="shared" si="397"/>
        <v>1.8764377906217936E-2</v>
      </c>
      <c r="AH262" s="55">
        <f t="shared" ref="AH262:AH325" si="414">AG262-AE262</f>
        <v>4.9646700861552921E-3</v>
      </c>
      <c r="AI262" s="15">
        <f t="shared" ref="AI262:AI325" si="415">E262+O262+Y262</f>
        <v>1826</v>
      </c>
      <c r="AJ262" s="7">
        <f t="shared" si="398"/>
        <v>0.2871069182389937</v>
      </c>
      <c r="AK262" s="9">
        <f t="shared" ref="AK262:AK325" si="416">G262+Q262+AA262</f>
        <v>2070</v>
      </c>
      <c r="AL262" s="7">
        <f t="shared" si="399"/>
        <v>0.35475578406169667</v>
      </c>
      <c r="AM262" s="54">
        <f t="shared" ref="AM262:AM325" si="417">AL262-AJ262</f>
        <v>6.7648865822702964E-2</v>
      </c>
      <c r="AN262" s="9">
        <f t="shared" ref="AN262:AN325" si="418">J262+T262+AD262</f>
        <v>4727910.2999999989</v>
      </c>
      <c r="AO262" s="7">
        <f t="shared" si="400"/>
        <v>0.35581500905582181</v>
      </c>
      <c r="AP262" s="9">
        <f t="shared" ref="AP262:AP325" si="419">L262+V262+AF262</f>
        <v>5202477.0599999996</v>
      </c>
      <c r="AQ262" s="7">
        <f t="shared" si="401"/>
        <v>0.42136536694649557</v>
      </c>
      <c r="AR262" s="54">
        <f t="shared" si="402"/>
        <v>6.5550357890673761E-2</v>
      </c>
      <c r="AS262" s="15">
        <v>3136</v>
      </c>
      <c r="AT262" s="7">
        <f t="shared" si="403"/>
        <v>0.49308176100628931</v>
      </c>
      <c r="AU262" s="15">
        <v>2632</v>
      </c>
      <c r="AV262" s="7">
        <f t="shared" si="380"/>
        <v>0.45107112253641818</v>
      </c>
      <c r="AW262" s="54">
        <f t="shared" ref="AW262:AW325" si="420">AV262-AT262</f>
        <v>-4.2010638469871131E-2</v>
      </c>
      <c r="AX262" s="9">
        <v>5949790.8599999966</v>
      </c>
      <c r="AY262" s="7">
        <f t="shared" ref="AY262:AY272" si="421">AX262/$DX262</f>
        <v>0.44777179650196519</v>
      </c>
      <c r="AZ262" s="9">
        <v>5129477.51</v>
      </c>
      <c r="BA262" s="7">
        <f t="shared" si="381"/>
        <v>0.41545289836317828</v>
      </c>
      <c r="BB262" s="54">
        <f t="shared" si="404"/>
        <v>-3.2318898138786911E-2</v>
      </c>
      <c r="BC262" s="15">
        <v>961</v>
      </c>
      <c r="BD262" s="7">
        <f>BC262/$DU262</f>
        <v>0.1511006289308176</v>
      </c>
      <c r="BE262" s="15">
        <v>880</v>
      </c>
      <c r="BF262" s="7">
        <f t="shared" si="384"/>
        <v>0.15081405312767782</v>
      </c>
      <c r="BG262" s="54">
        <f t="shared" ref="BG262:BG325" si="422">BF262-BD262</f>
        <v>-2.8657580313978803E-4</v>
      </c>
      <c r="BH262" s="9">
        <v>1344316.4000000011</v>
      </c>
      <c r="BI262" s="7">
        <f t="shared" si="405"/>
        <v>0.10117111402047756</v>
      </c>
      <c r="BJ262" s="9">
        <v>1337284.93</v>
      </c>
      <c r="BK262" s="7">
        <f t="shared" si="383"/>
        <v>0.10831101199348078</v>
      </c>
      <c r="BL262" s="54">
        <f t="shared" ref="BL262:BL325" si="423">BK262-BI262</f>
        <v>7.1398979730032258E-3</v>
      </c>
      <c r="BM262" s="15">
        <f t="shared" ref="BM262:BM325" si="424">AS262+BC262</f>
        <v>4097</v>
      </c>
      <c r="BN262" s="7">
        <f t="shared" si="406"/>
        <v>0.64418238993710697</v>
      </c>
      <c r="BO262" s="15">
        <f t="shared" ref="BO262:BO325" si="425">AU262+BE262</f>
        <v>3512</v>
      </c>
      <c r="BP262" s="7">
        <f t="shared" si="407"/>
        <v>0.60188517566409594</v>
      </c>
      <c r="BQ262" s="54">
        <f t="shared" ref="BQ262:BQ325" si="426">BP262-BN262</f>
        <v>-4.229721427301103E-2</v>
      </c>
      <c r="BR262" s="9">
        <f t="shared" ref="BR262:BR325" si="427">AX262+BH262</f>
        <v>7294107.2599999979</v>
      </c>
      <c r="BS262" s="7">
        <f t="shared" si="408"/>
        <v>0.54894291052244282</v>
      </c>
      <c r="BT262" s="9">
        <f t="shared" ref="BT262:BT325" si="428">AZ262+BJ262</f>
        <v>6466762.4399999995</v>
      </c>
      <c r="BU262" s="7">
        <f t="shared" si="409"/>
        <v>0.52376391035665903</v>
      </c>
      <c r="BV262" s="55">
        <f t="shared" ref="BV262:BV325" si="429">BU262-BS262</f>
        <v>-2.5179000165783783E-2</v>
      </c>
      <c r="BW262" s="147">
        <v>44</v>
      </c>
      <c r="BX262" s="7">
        <f t="shared" ref="BX262:BX325" si="430">BW262/$DU262</f>
        <v>6.918238993710692E-3</v>
      </c>
      <c r="BY262" s="147">
        <v>27</v>
      </c>
      <c r="BZ262" s="7">
        <f t="shared" ref="BZ262:BZ325" si="431">BY262/$DV262</f>
        <v>4.6272493573264782E-3</v>
      </c>
      <c r="CA262" s="54">
        <f t="shared" ref="CA262:CA325" si="432">BZ262-BX262</f>
        <v>-2.2909896363842138E-3</v>
      </c>
      <c r="CB262" s="147">
        <v>230813.88</v>
      </c>
      <c r="CC262" s="7">
        <f t="shared" ref="CC262:CC325" si="433">CB262/DX262</f>
        <v>1.7370685480731177E-2</v>
      </c>
      <c r="CD262" s="147">
        <v>123806.65</v>
      </c>
      <c r="CE262" s="7">
        <f t="shared" ref="CE262:CE325" si="434">CD262/DY262</f>
        <v>1.0027499190484917E-2</v>
      </c>
      <c r="CF262" s="148">
        <f t="shared" ref="CF262:CF325" si="435">CE262-CC262</f>
        <v>-7.3431862902462609E-3</v>
      </c>
      <c r="CG262" s="147">
        <v>131</v>
      </c>
      <c r="CH262" s="55">
        <f t="shared" ref="CH262:CH325" si="436">CG262/DU262</f>
        <v>2.0597484276729559E-2</v>
      </c>
      <c r="CI262" s="147">
        <v>74</v>
      </c>
      <c r="CJ262" s="55">
        <f t="shared" ref="CJ262:CJ325" si="437">CI262/DV262</f>
        <v>1.2682090831191088E-2</v>
      </c>
      <c r="CK262" s="55">
        <f t="shared" ref="CK262:CK325" si="438">CJ262-CH262</f>
        <v>-7.9153934455384704E-3</v>
      </c>
      <c r="CL262" s="147">
        <v>455420.17999999988</v>
      </c>
      <c r="CM262" s="55">
        <f t="shared" ref="CM262:CM325" si="439">CL262/DX262</f>
        <v>3.4274198364318373E-2</v>
      </c>
      <c r="CN262" s="147">
        <v>220869.71</v>
      </c>
      <c r="CO262" s="55">
        <f t="shared" ref="CO262:CO325" si="440">CN262/DY262</f>
        <v>1.788894892340305E-2</v>
      </c>
      <c r="CP262" s="55">
        <f t="shared" ref="CP262:CP325" si="441">CO262-CM262</f>
        <v>-1.6385249440915323E-2</v>
      </c>
      <c r="CQ262" s="147">
        <v>178</v>
      </c>
      <c r="CR262" s="55">
        <f t="shared" ref="CR262:CR325" si="442">CQ262/DU262</f>
        <v>2.7987421383647799E-2</v>
      </c>
      <c r="CS262" s="147">
        <v>94</v>
      </c>
      <c r="CT262" s="55">
        <f t="shared" ref="CT262:CT325" si="443">CS262/DV262</f>
        <v>1.6109682947729222E-2</v>
      </c>
      <c r="CU262" s="55">
        <f t="shared" ref="CU262:CU325" si="444">CT262-CR262</f>
        <v>-1.1877738435918578E-2</v>
      </c>
      <c r="CV262" s="147">
        <v>409601.39</v>
      </c>
      <c r="CW262" s="55">
        <f t="shared" ref="CW262:CW325" si="445">CV262/DX262</f>
        <v>3.0825949107394706E-2</v>
      </c>
      <c r="CX262" s="147">
        <v>209068.2</v>
      </c>
      <c r="CY262" s="55">
        <f t="shared" ref="CY262:CY325" si="446">CX262/DY262</f>
        <v>1.6933106632447764E-2</v>
      </c>
      <c r="CZ262" s="55">
        <f t="shared" ref="CZ262:CZ325" si="447">CY262-CW262</f>
        <v>-1.3892842474946942E-2</v>
      </c>
      <c r="DA262" s="147">
        <v>0</v>
      </c>
      <c r="DB262" s="55">
        <f t="shared" ref="DB262:DB325" si="448">DA262/DU262</f>
        <v>0</v>
      </c>
      <c r="DC262" s="147">
        <v>0</v>
      </c>
      <c r="DD262" s="55">
        <f t="shared" ref="DD262:DD325" si="449">DC262/DV262</f>
        <v>0</v>
      </c>
      <c r="DE262" s="55">
        <f t="shared" ref="DE262:DE325" si="450">DD262-DB262</f>
        <v>0</v>
      </c>
      <c r="DF262" s="147">
        <v>0</v>
      </c>
      <c r="DG262" s="55">
        <f t="shared" ref="DG262:DG325" si="451">DF262/DX262</f>
        <v>0</v>
      </c>
      <c r="DH262" s="147">
        <v>0</v>
      </c>
      <c r="DI262" s="55">
        <f t="shared" ref="DI262:DI325" si="452">DH262/DY262</f>
        <v>0</v>
      </c>
      <c r="DJ262" s="55">
        <f t="shared" ref="DJ262:DJ325" si="453">DI262-DG262</f>
        <v>0</v>
      </c>
      <c r="DK262" s="147">
        <v>84</v>
      </c>
      <c r="DL262" s="55">
        <f t="shared" ref="DL262:DL325" si="454">DK262/DU262</f>
        <v>1.3207547169811321E-2</v>
      </c>
      <c r="DM262" s="147">
        <v>58</v>
      </c>
      <c r="DN262" s="55">
        <f t="shared" ref="DN262:DN325" si="455">DM262/DV262</f>
        <v>9.9400171379605828E-3</v>
      </c>
      <c r="DO262" s="55">
        <f t="shared" ref="DO262:DO325" si="456">DN262-DL262</f>
        <v>-3.2675300318507385E-3</v>
      </c>
      <c r="DP262" s="147">
        <v>169698.61</v>
      </c>
      <c r="DQ262" s="55">
        <f t="shared" ref="DQ262:DQ325" si="457">DP262/DX262</f>
        <v>1.2771247469291112E-2</v>
      </c>
      <c r="DR262" s="147">
        <v>123728.48</v>
      </c>
      <c r="DS262" s="55">
        <f t="shared" ref="DS262:DS325" si="458">DR262/DY262</f>
        <v>1.0021167950509356E-2</v>
      </c>
      <c r="DT262" s="55">
        <f t="shared" ref="DT262:DT325" si="459">DS262-DQ262</f>
        <v>-2.7500795187817562E-3</v>
      </c>
      <c r="DU262" s="8">
        <f t="shared" ref="DU262:DU325" si="460">E262+AS262+O262+BC262+Y262+BW262+CG262+CQ262+DA262+DK262</f>
        <v>6360</v>
      </c>
      <c r="DV262" s="8">
        <f t="shared" ref="DV262:DV325" si="461">G262+AU262+Q262+BE262+AA262+BY262+CI262+CS262+DC262+DM262</f>
        <v>5835</v>
      </c>
      <c r="DW262" s="56">
        <f t="shared" ref="DW262:DW325" si="462">IFERROR(DV262/DU262-1,0)</f>
        <v>-8.2547169811320709E-2</v>
      </c>
      <c r="DX262" s="9">
        <f t="shared" ref="DX262:DX325" si="463">J262+AX262+T262+BH262+AD262+CB262+CL262+CV262+DF262+DP262</f>
        <v>13287551.619999997</v>
      </c>
      <c r="DY262" s="9">
        <f t="shared" ref="DY262:DY325" si="464">L262+AZ262+V262+BJ262+AF262+CD262+CN262+CX262+DH262+DR262</f>
        <v>12346712.540000003</v>
      </c>
      <c r="DZ262" s="56">
        <f t="shared" ref="DZ262:DZ325" si="465">IFERROR(DY262/DX262-1,0)</f>
        <v>-7.08060526804557E-2</v>
      </c>
      <c r="EA262" s="106"/>
      <c r="EB262" s="78"/>
    </row>
    <row r="263" spans="1:132" ht="15.75" x14ac:dyDescent="0.25">
      <c r="A263" s="6" t="s">
        <v>148</v>
      </c>
      <c r="B263" s="109" t="s">
        <v>150</v>
      </c>
      <c r="C263" s="1" t="s">
        <v>651</v>
      </c>
      <c r="D263" s="15" t="s">
        <v>43</v>
      </c>
      <c r="E263" s="15">
        <v>596</v>
      </c>
      <c r="F263" s="7">
        <f t="shared" si="385"/>
        <v>0.26702508960573479</v>
      </c>
      <c r="G263" s="15">
        <v>648</v>
      </c>
      <c r="H263" s="7">
        <f t="shared" si="386"/>
        <v>0.23452768729641693</v>
      </c>
      <c r="I263" s="55">
        <f t="shared" si="387"/>
        <v>-3.2497402309317858E-2</v>
      </c>
      <c r="J263" s="9">
        <v>1282829.92</v>
      </c>
      <c r="K263" s="7">
        <f t="shared" si="388"/>
        <v>0.32738976705745643</v>
      </c>
      <c r="L263" s="9">
        <v>1449697.349999998</v>
      </c>
      <c r="M263" s="7">
        <f t="shared" si="389"/>
        <v>0.30592414742823276</v>
      </c>
      <c r="N263" s="55">
        <f t="shared" si="410"/>
        <v>-2.1465619629223665E-2</v>
      </c>
      <c r="O263" s="15">
        <v>101</v>
      </c>
      <c r="P263" s="7">
        <f t="shared" si="390"/>
        <v>4.5250896057347667E-2</v>
      </c>
      <c r="Q263" s="15">
        <v>113</v>
      </c>
      <c r="R263" s="7">
        <f t="shared" si="391"/>
        <v>4.0897575099529494E-2</v>
      </c>
      <c r="S263" s="55">
        <f t="shared" si="411"/>
        <v>-4.3533209578181728E-3</v>
      </c>
      <c r="T263" s="9">
        <v>232434.90999999989</v>
      </c>
      <c r="U263" s="7">
        <f t="shared" si="392"/>
        <v>5.9319485657865559E-2</v>
      </c>
      <c r="V263" s="9">
        <v>243129.89</v>
      </c>
      <c r="W263" s="7">
        <f t="shared" si="393"/>
        <v>5.1306780903317591E-2</v>
      </c>
      <c r="X263" s="55">
        <f t="shared" si="412"/>
        <v>-8.0127047545479682E-3</v>
      </c>
      <c r="Y263" s="15">
        <v>16</v>
      </c>
      <c r="Z263" s="7">
        <f t="shared" si="394"/>
        <v>7.1684587813620072E-3</v>
      </c>
      <c r="AA263" s="9">
        <v>22</v>
      </c>
      <c r="AB263" s="7">
        <f t="shared" si="395"/>
        <v>7.9623597538906986E-3</v>
      </c>
      <c r="AC263" s="55">
        <f t="shared" si="413"/>
        <v>7.9390097252869142E-4</v>
      </c>
      <c r="AD263" s="9">
        <v>34779.86</v>
      </c>
      <c r="AE263" s="7">
        <f t="shared" si="396"/>
        <v>8.8761339957606749E-3</v>
      </c>
      <c r="AF263" s="9">
        <v>55267.63</v>
      </c>
      <c r="AG263" s="7">
        <f t="shared" si="397"/>
        <v>1.166291887622547E-2</v>
      </c>
      <c r="AH263" s="55">
        <f t="shared" si="414"/>
        <v>2.7867848804647953E-3</v>
      </c>
      <c r="AI263" s="15">
        <f t="shared" si="415"/>
        <v>713</v>
      </c>
      <c r="AJ263" s="7">
        <f t="shared" si="398"/>
        <v>0.31944444444444442</v>
      </c>
      <c r="AK263" s="9">
        <f t="shared" si="416"/>
        <v>783</v>
      </c>
      <c r="AL263" s="7">
        <f t="shared" si="399"/>
        <v>0.28338762214983715</v>
      </c>
      <c r="AM263" s="54">
        <f t="shared" si="417"/>
        <v>-3.6056822294607271E-2</v>
      </c>
      <c r="AN263" s="9">
        <f t="shared" si="418"/>
        <v>1550044.69</v>
      </c>
      <c r="AO263" s="7">
        <f t="shared" si="400"/>
        <v>0.39558538671108273</v>
      </c>
      <c r="AP263" s="9">
        <f t="shared" si="419"/>
        <v>1748094.8699999978</v>
      </c>
      <c r="AQ263" s="7">
        <f t="shared" si="401"/>
        <v>0.36889384720777574</v>
      </c>
      <c r="AR263" s="54">
        <f t="shared" si="402"/>
        <v>-2.6691539503306994E-2</v>
      </c>
      <c r="AS263" s="15">
        <v>1023</v>
      </c>
      <c r="AT263" s="7">
        <f t="shared" si="403"/>
        <v>0.45833333333333331</v>
      </c>
      <c r="AU263" s="15">
        <v>1406</v>
      </c>
      <c r="AV263" s="7">
        <f t="shared" si="380"/>
        <v>0.50886717336228737</v>
      </c>
      <c r="AW263" s="54">
        <f t="shared" si="420"/>
        <v>5.0533840028954058E-2</v>
      </c>
      <c r="AX263" s="9">
        <v>1520597.449999999</v>
      </c>
      <c r="AY263" s="7">
        <f t="shared" si="421"/>
        <v>0.38807018544099903</v>
      </c>
      <c r="AZ263" s="9">
        <v>2118712.89</v>
      </c>
      <c r="BA263" s="7">
        <f t="shared" si="381"/>
        <v>0.44710396588533324</v>
      </c>
      <c r="BB263" s="54">
        <f t="shared" si="404"/>
        <v>5.9033780444334216E-2</v>
      </c>
      <c r="BC263" s="15">
        <v>357</v>
      </c>
      <c r="BD263" s="7">
        <f>BC263/$DU263</f>
        <v>0.15994623655913978</v>
      </c>
      <c r="BE263" s="15">
        <v>445</v>
      </c>
      <c r="BF263" s="7">
        <f t="shared" si="384"/>
        <v>0.1610568222946073</v>
      </c>
      <c r="BG263" s="54">
        <f t="shared" si="422"/>
        <v>1.1105857354675175E-3</v>
      </c>
      <c r="BH263" s="9">
        <v>438975.56000000029</v>
      </c>
      <c r="BI263" s="7">
        <f t="shared" si="405"/>
        <v>0.11203052259049009</v>
      </c>
      <c r="BJ263" s="9">
        <v>530971.46</v>
      </c>
      <c r="BK263" s="7">
        <f t="shared" si="383"/>
        <v>0.11204889848851844</v>
      </c>
      <c r="BL263" s="54">
        <f t="shared" si="423"/>
        <v>1.837589802834716E-5</v>
      </c>
      <c r="BM263" s="15">
        <f t="shared" si="424"/>
        <v>1380</v>
      </c>
      <c r="BN263" s="7">
        <f t="shared" si="406"/>
        <v>0.61827956989247312</v>
      </c>
      <c r="BO263" s="15">
        <f t="shared" si="425"/>
        <v>1851</v>
      </c>
      <c r="BP263" s="7">
        <f t="shared" si="407"/>
        <v>0.66992399565689464</v>
      </c>
      <c r="BQ263" s="54">
        <f t="shared" si="426"/>
        <v>5.164442576442152E-2</v>
      </c>
      <c r="BR263" s="9">
        <f t="shared" si="427"/>
        <v>1959573.0099999993</v>
      </c>
      <c r="BS263" s="7">
        <f t="shared" si="408"/>
        <v>0.50010070803148909</v>
      </c>
      <c r="BT263" s="9">
        <f t="shared" si="428"/>
        <v>2649684.35</v>
      </c>
      <c r="BU263" s="7">
        <f t="shared" si="409"/>
        <v>0.5591528643738517</v>
      </c>
      <c r="BV263" s="55">
        <f t="shared" si="429"/>
        <v>5.9052156342362605E-2</v>
      </c>
      <c r="BW263" s="147">
        <v>9</v>
      </c>
      <c r="BX263" s="7">
        <f t="shared" si="430"/>
        <v>4.0322580645161289E-3</v>
      </c>
      <c r="BY263" s="147">
        <v>0</v>
      </c>
      <c r="BZ263" s="7">
        <f t="shared" si="431"/>
        <v>0</v>
      </c>
      <c r="CA263" s="54">
        <f t="shared" si="432"/>
        <v>-4.0322580645161289E-3</v>
      </c>
      <c r="CB263" s="147">
        <v>40293.07</v>
      </c>
      <c r="CC263" s="7">
        <f t="shared" si="433"/>
        <v>1.0283154918408659E-2</v>
      </c>
      <c r="CD263" s="147">
        <v>0</v>
      </c>
      <c r="CE263" s="7">
        <f t="shared" si="434"/>
        <v>0</v>
      </c>
      <c r="CF263" s="148">
        <f t="shared" si="435"/>
        <v>-1.0283154918408659E-2</v>
      </c>
      <c r="CG263" s="147">
        <v>63</v>
      </c>
      <c r="CH263" s="55">
        <f t="shared" si="436"/>
        <v>2.8225806451612902E-2</v>
      </c>
      <c r="CI263" s="147">
        <v>64</v>
      </c>
      <c r="CJ263" s="55">
        <f t="shared" si="437"/>
        <v>2.3163228374954759E-2</v>
      </c>
      <c r="CK263" s="55">
        <f t="shared" si="438"/>
        <v>-5.0625780766581432E-3</v>
      </c>
      <c r="CL263" s="147">
        <v>236487.43999999989</v>
      </c>
      <c r="CM263" s="55">
        <f t="shared" si="439"/>
        <v>6.0353727868784172E-2</v>
      </c>
      <c r="CN263" s="147">
        <v>206172.00999999989</v>
      </c>
      <c r="CO263" s="55">
        <f t="shared" si="440"/>
        <v>4.3507699302075105E-2</v>
      </c>
      <c r="CP263" s="55">
        <f t="shared" si="441"/>
        <v>-1.6846028566709068E-2</v>
      </c>
      <c r="CQ263" s="147">
        <v>35</v>
      </c>
      <c r="CR263" s="55">
        <f t="shared" si="442"/>
        <v>1.5681003584229389E-2</v>
      </c>
      <c r="CS263" s="147">
        <v>36</v>
      </c>
      <c r="CT263" s="55">
        <f t="shared" si="443"/>
        <v>1.3029315960912053E-2</v>
      </c>
      <c r="CU263" s="55">
        <f t="shared" si="444"/>
        <v>-2.6516876233173368E-3</v>
      </c>
      <c r="CV263" s="147">
        <v>73865.530000000013</v>
      </c>
      <c r="CW263" s="55">
        <f t="shared" si="445"/>
        <v>1.8851149543094199E-2</v>
      </c>
      <c r="CX263" s="147">
        <v>76050.710000000006</v>
      </c>
      <c r="CY263" s="55">
        <f t="shared" si="446"/>
        <v>1.604869362426703E-2</v>
      </c>
      <c r="CZ263" s="55">
        <f t="shared" si="447"/>
        <v>-2.8024559188271694E-3</v>
      </c>
      <c r="DA263" s="147">
        <v>13</v>
      </c>
      <c r="DB263" s="55">
        <f t="shared" si="448"/>
        <v>5.8243727598566311E-3</v>
      </c>
      <c r="DC263" s="147">
        <v>28</v>
      </c>
      <c r="DD263" s="55">
        <f t="shared" si="449"/>
        <v>1.0133912414042706E-2</v>
      </c>
      <c r="DE263" s="55">
        <f t="shared" si="450"/>
        <v>4.3095396541860754E-3</v>
      </c>
      <c r="DF263" s="147">
        <v>21300.560000000001</v>
      </c>
      <c r="DG263" s="55">
        <f t="shared" si="451"/>
        <v>5.4360950488225087E-3</v>
      </c>
      <c r="DH263" s="147">
        <v>57496.259999999987</v>
      </c>
      <c r="DI263" s="55">
        <f t="shared" si="452"/>
        <v>1.2133218234007271E-2</v>
      </c>
      <c r="DJ263" s="55">
        <f t="shared" si="453"/>
        <v>6.6971231851847626E-3</v>
      </c>
      <c r="DK263" s="147">
        <v>19</v>
      </c>
      <c r="DL263" s="55">
        <f t="shared" si="454"/>
        <v>8.512544802867384E-3</v>
      </c>
      <c r="DM263" s="147">
        <v>1</v>
      </c>
      <c r="DN263" s="55">
        <f t="shared" si="455"/>
        <v>3.6192544335866811E-4</v>
      </c>
      <c r="DO263" s="55">
        <f t="shared" si="456"/>
        <v>-8.1506193595087158E-3</v>
      </c>
      <c r="DP263" s="147">
        <v>36792.5</v>
      </c>
      <c r="DQ263" s="55">
        <f t="shared" si="457"/>
        <v>9.3897778783187929E-3</v>
      </c>
      <c r="DR263" s="147">
        <v>1249.5</v>
      </c>
      <c r="DS263" s="55">
        <f t="shared" si="458"/>
        <v>2.6367725802325383E-4</v>
      </c>
      <c r="DT263" s="55">
        <f t="shared" si="459"/>
        <v>-9.1261006202955387E-3</v>
      </c>
      <c r="DU263" s="8">
        <f t="shared" si="460"/>
        <v>2232</v>
      </c>
      <c r="DV263" s="8">
        <f t="shared" si="461"/>
        <v>2763</v>
      </c>
      <c r="DW263" s="56">
        <f t="shared" si="462"/>
        <v>0.23790322580645151</v>
      </c>
      <c r="DX263" s="9">
        <f t="shared" si="463"/>
        <v>3918356.7999999984</v>
      </c>
      <c r="DY263" s="9">
        <f t="shared" si="464"/>
        <v>4738747.6999999974</v>
      </c>
      <c r="DZ263" s="56">
        <f t="shared" si="465"/>
        <v>0.20937115782819959</v>
      </c>
      <c r="EA263" s="106"/>
      <c r="EB263" s="78"/>
    </row>
    <row r="264" spans="1:132" ht="15.75" x14ac:dyDescent="0.25">
      <c r="A264" s="6" t="s">
        <v>288</v>
      </c>
      <c r="B264" s="109" t="s">
        <v>308</v>
      </c>
      <c r="C264" s="1" t="s">
        <v>651</v>
      </c>
      <c r="D264" s="15" t="s">
        <v>6</v>
      </c>
      <c r="E264" s="15">
        <v>1799</v>
      </c>
      <c r="F264" s="7">
        <f t="shared" si="385"/>
        <v>0.27150618774524599</v>
      </c>
      <c r="G264" s="15">
        <v>1758</v>
      </c>
      <c r="H264" s="7">
        <f t="shared" si="386"/>
        <v>0.28895463510848124</v>
      </c>
      <c r="I264" s="55">
        <f t="shared" si="387"/>
        <v>1.7448447363235253E-2</v>
      </c>
      <c r="J264" s="9">
        <v>4744567.7499999925</v>
      </c>
      <c r="K264" s="7">
        <f t="shared" si="388"/>
        <v>0.33272356763346789</v>
      </c>
      <c r="L264" s="9">
        <v>4408072.1100000013</v>
      </c>
      <c r="M264" s="7">
        <f t="shared" si="389"/>
        <v>0.3402588781662586</v>
      </c>
      <c r="N264" s="55">
        <f t="shared" si="410"/>
        <v>7.5353105327907177E-3</v>
      </c>
      <c r="O264" s="15">
        <v>281</v>
      </c>
      <c r="P264" s="7">
        <f t="shared" si="390"/>
        <v>4.2408693027467553E-2</v>
      </c>
      <c r="Q264" s="15">
        <v>272</v>
      </c>
      <c r="R264" s="7">
        <f t="shared" si="391"/>
        <v>4.4707429322813935E-2</v>
      </c>
      <c r="S264" s="55">
        <f t="shared" si="411"/>
        <v>2.2987362953463819E-3</v>
      </c>
      <c r="T264" s="9">
        <v>714518.99999999977</v>
      </c>
      <c r="U264" s="7">
        <f t="shared" si="392"/>
        <v>5.010726442295995E-2</v>
      </c>
      <c r="V264" s="9">
        <v>685684.84999999986</v>
      </c>
      <c r="W264" s="7">
        <f t="shared" si="393"/>
        <v>5.2927981215942305E-2</v>
      </c>
      <c r="X264" s="55">
        <f t="shared" si="412"/>
        <v>2.8207167929823543E-3</v>
      </c>
      <c r="Y264" s="15">
        <v>103</v>
      </c>
      <c r="Z264" s="7">
        <f t="shared" si="394"/>
        <v>1.5544823422879566E-2</v>
      </c>
      <c r="AA264" s="9">
        <v>105</v>
      </c>
      <c r="AB264" s="7">
        <f t="shared" si="395"/>
        <v>1.7258382642998029E-2</v>
      </c>
      <c r="AC264" s="55">
        <f t="shared" si="413"/>
        <v>1.7135592201184633E-3</v>
      </c>
      <c r="AD264" s="9">
        <v>267514.65000000002</v>
      </c>
      <c r="AE264" s="7">
        <f t="shared" si="396"/>
        <v>1.8760071187142104E-2</v>
      </c>
      <c r="AF264" s="9">
        <v>310849.99</v>
      </c>
      <c r="AG264" s="7">
        <f t="shared" si="397"/>
        <v>2.3994496059955031E-2</v>
      </c>
      <c r="AH264" s="55">
        <f t="shared" si="414"/>
        <v>5.2344248728129275E-3</v>
      </c>
      <c r="AI264" s="15">
        <f t="shared" si="415"/>
        <v>2183</v>
      </c>
      <c r="AJ264" s="7">
        <f t="shared" si="398"/>
        <v>0.32945970419559312</v>
      </c>
      <c r="AK264" s="9">
        <f t="shared" si="416"/>
        <v>2135</v>
      </c>
      <c r="AL264" s="7">
        <f t="shared" si="399"/>
        <v>0.35092044707429321</v>
      </c>
      <c r="AM264" s="54">
        <f t="shared" si="417"/>
        <v>2.146074287870009E-2</v>
      </c>
      <c r="AN264" s="9">
        <f t="shared" si="418"/>
        <v>5726601.3999999929</v>
      </c>
      <c r="AO264" s="7">
        <f t="shared" si="400"/>
        <v>0.40159090324357</v>
      </c>
      <c r="AP264" s="9">
        <f t="shared" si="419"/>
        <v>5404606.9500000011</v>
      </c>
      <c r="AQ264" s="7">
        <f t="shared" si="401"/>
        <v>0.4171813554421559</v>
      </c>
      <c r="AR264" s="54">
        <f t="shared" si="402"/>
        <v>1.5590452198585902E-2</v>
      </c>
      <c r="AS264" s="15">
        <v>2979</v>
      </c>
      <c r="AT264" s="7">
        <f t="shared" si="403"/>
        <v>0.4495925143374585</v>
      </c>
      <c r="AU264" s="15">
        <v>2720</v>
      </c>
      <c r="AV264" s="7">
        <f t="shared" si="380"/>
        <v>0.44707429322813941</v>
      </c>
      <c r="AW264" s="54">
        <f t="shared" si="420"/>
        <v>-2.5182211093190965E-3</v>
      </c>
      <c r="AX264" s="9">
        <v>5398375.3499999912</v>
      </c>
      <c r="AY264" s="7">
        <f t="shared" si="421"/>
        <v>0.37857330752133761</v>
      </c>
      <c r="AZ264" s="9">
        <v>4914949.9999999972</v>
      </c>
      <c r="BA264" s="7">
        <f t="shared" si="381"/>
        <v>0.37938475857720283</v>
      </c>
      <c r="BB264" s="54">
        <f t="shared" si="404"/>
        <v>8.1145105586521993E-4</v>
      </c>
      <c r="BC264" s="15">
        <v>754</v>
      </c>
      <c r="BD264" s="7">
        <f>BC264/$DU264</f>
        <v>0.11379414428010866</v>
      </c>
      <c r="BE264" s="15">
        <v>675</v>
      </c>
      <c r="BF264" s="7">
        <f t="shared" si="384"/>
        <v>0.11094674556213018</v>
      </c>
      <c r="BG264" s="54">
        <f t="shared" si="422"/>
        <v>-2.8473987179784832E-3</v>
      </c>
      <c r="BH264" s="9">
        <v>1041717.680000001</v>
      </c>
      <c r="BI264" s="7">
        <f t="shared" si="405"/>
        <v>7.3052813495277868E-2</v>
      </c>
      <c r="BJ264" s="9">
        <v>951912.19</v>
      </c>
      <c r="BK264" s="7">
        <f t="shared" si="383"/>
        <v>7.3478057028015881E-2</v>
      </c>
      <c r="BL264" s="54">
        <f t="shared" si="423"/>
        <v>4.2524353273801219E-4</v>
      </c>
      <c r="BM264" s="15">
        <f t="shared" si="424"/>
        <v>3733</v>
      </c>
      <c r="BN264" s="7">
        <f t="shared" si="406"/>
        <v>0.5633866586175672</v>
      </c>
      <c r="BO264" s="15">
        <f t="shared" si="425"/>
        <v>3395</v>
      </c>
      <c r="BP264" s="7">
        <f t="shared" si="407"/>
        <v>0.55802103879026954</v>
      </c>
      <c r="BQ264" s="54">
        <f t="shared" si="426"/>
        <v>-5.365619827297663E-3</v>
      </c>
      <c r="BR264" s="9">
        <f t="shared" si="427"/>
        <v>6440093.0299999919</v>
      </c>
      <c r="BS264" s="7">
        <f t="shared" si="408"/>
        <v>0.45162612101661548</v>
      </c>
      <c r="BT264" s="9">
        <f t="shared" si="428"/>
        <v>5866862.1899999976</v>
      </c>
      <c r="BU264" s="7">
        <f t="shared" si="409"/>
        <v>0.45286281560521879</v>
      </c>
      <c r="BV264" s="55">
        <f t="shared" si="429"/>
        <v>1.2366945886033154E-3</v>
      </c>
      <c r="BW264" s="147">
        <v>41</v>
      </c>
      <c r="BX264" s="7">
        <f t="shared" si="430"/>
        <v>6.1877452460006033E-3</v>
      </c>
      <c r="BY264" s="147">
        <v>42</v>
      </c>
      <c r="BZ264" s="7">
        <f t="shared" si="431"/>
        <v>6.9033530571992107E-3</v>
      </c>
      <c r="CA264" s="54">
        <f t="shared" si="432"/>
        <v>7.1560781119860747E-4</v>
      </c>
      <c r="CB264" s="147">
        <v>201834.84</v>
      </c>
      <c r="CC264" s="7">
        <f t="shared" si="433"/>
        <v>1.4154125639270359E-2</v>
      </c>
      <c r="CD264" s="147">
        <v>205623.19</v>
      </c>
      <c r="CE264" s="7">
        <f t="shared" si="434"/>
        <v>1.5872044333314551E-2</v>
      </c>
      <c r="CF264" s="148">
        <f t="shared" si="435"/>
        <v>1.7179186940441925E-3</v>
      </c>
      <c r="CG264" s="147">
        <v>350</v>
      </c>
      <c r="CH264" s="55">
        <f t="shared" si="436"/>
        <v>5.2822215514639302E-2</v>
      </c>
      <c r="CI264" s="147">
        <v>267</v>
      </c>
      <c r="CJ264" s="55">
        <f t="shared" si="437"/>
        <v>4.3885601577909272E-2</v>
      </c>
      <c r="CK264" s="55">
        <f t="shared" si="438"/>
        <v>-8.9366139367300299E-3</v>
      </c>
      <c r="CL264" s="147">
        <v>1193362.2000000009</v>
      </c>
      <c r="CM264" s="55">
        <f t="shared" si="439"/>
        <v>8.3687229181820616E-2</v>
      </c>
      <c r="CN264" s="147">
        <v>962555.84999999963</v>
      </c>
      <c r="CO264" s="55">
        <f t="shared" si="440"/>
        <v>7.4299640641171186E-2</v>
      </c>
      <c r="CP264" s="55">
        <f t="shared" si="441"/>
        <v>-9.3875885406494303E-3</v>
      </c>
      <c r="CQ264" s="147">
        <v>184</v>
      </c>
      <c r="CR264" s="55">
        <f t="shared" si="442"/>
        <v>2.7769393299124659E-2</v>
      </c>
      <c r="CS264" s="147">
        <v>110</v>
      </c>
      <c r="CT264" s="55">
        <f t="shared" si="443"/>
        <v>1.8080210387902695E-2</v>
      </c>
      <c r="CU264" s="55">
        <f t="shared" si="444"/>
        <v>-9.6891829112219635E-3</v>
      </c>
      <c r="CV264" s="147">
        <v>420835.28999999992</v>
      </c>
      <c r="CW264" s="55">
        <f t="shared" si="445"/>
        <v>2.951202858782347E-2</v>
      </c>
      <c r="CX264" s="147">
        <v>238405.87</v>
      </c>
      <c r="CY264" s="55">
        <f t="shared" si="446"/>
        <v>1.8402537855591219E-2</v>
      </c>
      <c r="CZ264" s="55">
        <f t="shared" si="447"/>
        <v>-1.110949073223225E-2</v>
      </c>
      <c r="DA264" s="147">
        <v>44</v>
      </c>
      <c r="DB264" s="55">
        <f t="shared" si="448"/>
        <v>6.6405070932689407E-3</v>
      </c>
      <c r="DC264" s="147">
        <v>76</v>
      </c>
      <c r="DD264" s="55">
        <f t="shared" si="449"/>
        <v>1.2491781722550954E-2</v>
      </c>
      <c r="DE264" s="55">
        <f t="shared" si="450"/>
        <v>5.8512746292820128E-3</v>
      </c>
      <c r="DF264" s="147">
        <v>101336.58</v>
      </c>
      <c r="DG264" s="55">
        <f t="shared" si="451"/>
        <v>7.1064573647144956E-3</v>
      </c>
      <c r="DH264" s="147">
        <v>156742.13</v>
      </c>
      <c r="DI264" s="55">
        <f t="shared" si="452"/>
        <v>1.2098917618475586E-2</v>
      </c>
      <c r="DJ264" s="55">
        <f t="shared" si="453"/>
        <v>4.99246025376109E-3</v>
      </c>
      <c r="DK264" s="147">
        <v>91</v>
      </c>
      <c r="DL264" s="55">
        <f t="shared" si="454"/>
        <v>1.3733776033806218E-2</v>
      </c>
      <c r="DM264" s="147">
        <v>59</v>
      </c>
      <c r="DN264" s="55">
        <f t="shared" si="455"/>
        <v>9.6975673898750826E-3</v>
      </c>
      <c r="DO264" s="55">
        <f t="shared" si="456"/>
        <v>-4.0362086439311353E-3</v>
      </c>
      <c r="DP264" s="147">
        <v>175725.3</v>
      </c>
      <c r="DQ264" s="55">
        <f t="shared" si="457"/>
        <v>1.2323134966185598E-2</v>
      </c>
      <c r="DR264" s="147">
        <v>120257.73</v>
      </c>
      <c r="DS264" s="55">
        <f t="shared" si="458"/>
        <v>9.2826885040727721E-3</v>
      </c>
      <c r="DT264" s="55">
        <f t="shared" si="459"/>
        <v>-3.0404464621128259E-3</v>
      </c>
      <c r="DU264" s="8">
        <f t="shared" si="460"/>
        <v>6626</v>
      </c>
      <c r="DV264" s="8">
        <f t="shared" si="461"/>
        <v>6084</v>
      </c>
      <c r="DW264" s="56">
        <f t="shared" si="462"/>
        <v>-8.1798973739812819E-2</v>
      </c>
      <c r="DX264" s="9">
        <f t="shared" si="463"/>
        <v>14259788.639999986</v>
      </c>
      <c r="DY264" s="9">
        <f t="shared" si="464"/>
        <v>12955053.909999998</v>
      </c>
      <c r="DZ264" s="56">
        <f t="shared" si="465"/>
        <v>-9.1497480288038058E-2</v>
      </c>
      <c r="EA264" s="106"/>
      <c r="EB264" s="78"/>
    </row>
    <row r="265" spans="1:132" ht="15.75" x14ac:dyDescent="0.25">
      <c r="A265" s="6" t="s">
        <v>288</v>
      </c>
      <c r="B265" s="109" t="s">
        <v>309</v>
      </c>
      <c r="C265" s="1" t="s">
        <v>651</v>
      </c>
      <c r="D265" s="15" t="s">
        <v>6</v>
      </c>
      <c r="E265" s="15">
        <v>592</v>
      </c>
      <c r="F265" s="7">
        <f t="shared" si="385"/>
        <v>0.24222585924713586</v>
      </c>
      <c r="G265" s="15">
        <v>495</v>
      </c>
      <c r="H265" s="7">
        <f t="shared" si="386"/>
        <v>0.24541398116013882</v>
      </c>
      <c r="I265" s="55">
        <f t="shared" si="387"/>
        <v>3.188121913002967E-3</v>
      </c>
      <c r="J265" s="9">
        <v>1417694.93</v>
      </c>
      <c r="K265" s="7">
        <f t="shared" si="388"/>
        <v>0.28678719222874949</v>
      </c>
      <c r="L265" s="9">
        <v>1168081.3999999999</v>
      </c>
      <c r="M265" s="7">
        <f t="shared" si="389"/>
        <v>0.29245744959272524</v>
      </c>
      <c r="N265" s="55">
        <f t="shared" si="410"/>
        <v>5.6702573639757503E-3</v>
      </c>
      <c r="O265" s="15">
        <v>116</v>
      </c>
      <c r="P265" s="7">
        <f t="shared" si="390"/>
        <v>4.7463175122749592E-2</v>
      </c>
      <c r="Q265" s="15">
        <v>89</v>
      </c>
      <c r="R265" s="7">
        <f t="shared" si="391"/>
        <v>4.4124938026772434E-2</v>
      </c>
      <c r="S265" s="55">
        <f t="shared" si="411"/>
        <v>-3.3382370959771576E-3</v>
      </c>
      <c r="T265" s="9">
        <v>297862.77999999991</v>
      </c>
      <c r="U265" s="7">
        <f t="shared" si="392"/>
        <v>6.0255015756915838E-2</v>
      </c>
      <c r="V265" s="9">
        <v>200334.01</v>
      </c>
      <c r="W265" s="7">
        <f t="shared" si="393"/>
        <v>5.015846809244931E-2</v>
      </c>
      <c r="X265" s="55">
        <f t="shared" si="412"/>
        <v>-1.0096547664466528E-2</v>
      </c>
      <c r="Y265" s="15">
        <v>24</v>
      </c>
      <c r="Z265" s="7">
        <f t="shared" si="394"/>
        <v>9.8199672667757774E-3</v>
      </c>
      <c r="AA265" s="9">
        <v>32</v>
      </c>
      <c r="AB265" s="7">
        <f t="shared" si="395"/>
        <v>1.5865146256817054E-2</v>
      </c>
      <c r="AC265" s="55">
        <f t="shared" si="413"/>
        <v>6.0451789900412764E-3</v>
      </c>
      <c r="AD265" s="9">
        <v>69582.33</v>
      </c>
      <c r="AE265" s="7">
        <f t="shared" si="396"/>
        <v>1.407589222981441E-2</v>
      </c>
      <c r="AF265" s="9">
        <v>87162.319999999992</v>
      </c>
      <c r="AG265" s="7">
        <f t="shared" si="397"/>
        <v>2.182319640376517E-2</v>
      </c>
      <c r="AH265" s="55">
        <f t="shared" si="414"/>
        <v>7.74730417395076E-3</v>
      </c>
      <c r="AI265" s="15">
        <f t="shared" si="415"/>
        <v>732</v>
      </c>
      <c r="AJ265" s="7">
        <f t="shared" si="398"/>
        <v>0.29950900163666122</v>
      </c>
      <c r="AK265" s="9">
        <f t="shared" si="416"/>
        <v>616</v>
      </c>
      <c r="AL265" s="7">
        <f t="shared" si="399"/>
        <v>0.30540406544372833</v>
      </c>
      <c r="AM265" s="54">
        <f t="shared" si="417"/>
        <v>5.8950638070671135E-3</v>
      </c>
      <c r="AN265" s="9">
        <f t="shared" si="418"/>
        <v>1785140.04</v>
      </c>
      <c r="AO265" s="7">
        <f t="shared" si="400"/>
        <v>0.3611181002154798</v>
      </c>
      <c r="AP265" s="9">
        <f t="shared" si="419"/>
        <v>1455577.73</v>
      </c>
      <c r="AQ265" s="7">
        <f t="shared" si="401"/>
        <v>0.3644391140889397</v>
      </c>
      <c r="AR265" s="54">
        <f t="shared" si="402"/>
        <v>3.3210138734598993E-3</v>
      </c>
      <c r="AS265" s="15">
        <v>1229</v>
      </c>
      <c r="AT265" s="7">
        <f t="shared" si="403"/>
        <v>0.5028641571194763</v>
      </c>
      <c r="AU265" s="15">
        <v>994</v>
      </c>
      <c r="AV265" s="7">
        <f t="shared" si="380"/>
        <v>0.49281110560237978</v>
      </c>
      <c r="AW265" s="54">
        <f t="shared" si="420"/>
        <v>-1.0053051517096512E-2</v>
      </c>
      <c r="AX265" s="9">
        <v>2049907.3999999971</v>
      </c>
      <c r="AY265" s="7">
        <f t="shared" si="421"/>
        <v>0.4146782041288215</v>
      </c>
      <c r="AZ265" s="9">
        <v>1689190.6899999981</v>
      </c>
      <c r="BA265" s="7">
        <f t="shared" si="381"/>
        <v>0.42292977276513022</v>
      </c>
      <c r="BB265" s="54">
        <f t="shared" si="404"/>
        <v>8.2515686363087148E-3</v>
      </c>
      <c r="BC265" s="15">
        <v>273</v>
      </c>
      <c r="BD265" s="7">
        <f>BC265/$DU265</f>
        <v>0.11170212765957446</v>
      </c>
      <c r="BE265" s="15">
        <v>239</v>
      </c>
      <c r="BF265" s="7">
        <f t="shared" si="384"/>
        <v>0.11849281110560238</v>
      </c>
      <c r="BG265" s="54">
        <f t="shared" si="422"/>
        <v>6.7906834460279147E-3</v>
      </c>
      <c r="BH265" s="9">
        <v>381321.70000000019</v>
      </c>
      <c r="BI265" s="7">
        <f t="shared" si="405"/>
        <v>7.7138019869263136E-2</v>
      </c>
      <c r="BJ265" s="9">
        <v>312408.49999999988</v>
      </c>
      <c r="BK265" s="7">
        <f t="shared" si="383"/>
        <v>7.8219029205574941E-2</v>
      </c>
      <c r="BL265" s="54">
        <f t="shared" si="423"/>
        <v>1.0810093363118056E-3</v>
      </c>
      <c r="BM265" s="15">
        <f t="shared" si="424"/>
        <v>1502</v>
      </c>
      <c r="BN265" s="7">
        <f t="shared" si="406"/>
        <v>0.61456628477905073</v>
      </c>
      <c r="BO265" s="15">
        <f t="shared" si="425"/>
        <v>1233</v>
      </c>
      <c r="BP265" s="7">
        <f t="shared" si="407"/>
        <v>0.61130391670798212</v>
      </c>
      <c r="BQ265" s="54">
        <f t="shared" si="426"/>
        <v>-3.2623680710686109E-3</v>
      </c>
      <c r="BR265" s="9">
        <f t="shared" si="427"/>
        <v>2431229.0999999973</v>
      </c>
      <c r="BS265" s="7">
        <f t="shared" si="408"/>
        <v>0.49181622399808461</v>
      </c>
      <c r="BT265" s="9">
        <f t="shared" si="428"/>
        <v>2001599.1899999981</v>
      </c>
      <c r="BU265" s="7">
        <f t="shared" si="409"/>
        <v>0.50114880197070522</v>
      </c>
      <c r="BV265" s="55">
        <f t="shared" si="429"/>
        <v>9.3325779726206037E-3</v>
      </c>
      <c r="BW265" s="147">
        <v>28</v>
      </c>
      <c r="BX265" s="7">
        <f t="shared" si="430"/>
        <v>1.1456628477905073E-2</v>
      </c>
      <c r="BY265" s="147">
        <v>17</v>
      </c>
      <c r="BZ265" s="7">
        <f t="shared" si="431"/>
        <v>8.4283589489340602E-3</v>
      </c>
      <c r="CA265" s="54">
        <f t="shared" si="432"/>
        <v>-3.0282695289710129E-3</v>
      </c>
      <c r="CB265" s="147">
        <v>128421.1</v>
      </c>
      <c r="CC265" s="7">
        <f t="shared" si="433"/>
        <v>2.5978456939200218E-2</v>
      </c>
      <c r="CD265" s="147">
        <v>86046.06</v>
      </c>
      <c r="CE265" s="7">
        <f t="shared" si="434"/>
        <v>2.1543713695897058E-2</v>
      </c>
      <c r="CF265" s="148">
        <f t="shared" si="435"/>
        <v>-4.4347432433031603E-3</v>
      </c>
      <c r="CG265" s="147">
        <v>117</v>
      </c>
      <c r="CH265" s="55">
        <f t="shared" si="436"/>
        <v>4.7872340425531915E-2</v>
      </c>
      <c r="CI265" s="147">
        <v>83</v>
      </c>
      <c r="CJ265" s="55">
        <f t="shared" si="437"/>
        <v>4.1150223103619238E-2</v>
      </c>
      <c r="CK265" s="55">
        <f t="shared" si="438"/>
        <v>-6.7221173219126767E-3</v>
      </c>
      <c r="CL265" s="147">
        <v>457021.98000000021</v>
      </c>
      <c r="CM265" s="55">
        <f t="shared" si="439"/>
        <v>9.2451519475366797E-2</v>
      </c>
      <c r="CN265" s="147">
        <v>312618.53999999992</v>
      </c>
      <c r="CO265" s="55">
        <f t="shared" si="440"/>
        <v>7.827161780317822E-2</v>
      </c>
      <c r="CP265" s="55">
        <f t="shared" si="441"/>
        <v>-1.4179901672188577E-2</v>
      </c>
      <c r="CQ265" s="147">
        <v>30</v>
      </c>
      <c r="CR265" s="55">
        <f t="shared" si="442"/>
        <v>1.2274959083469721E-2</v>
      </c>
      <c r="CS265" s="147">
        <v>30</v>
      </c>
      <c r="CT265" s="55">
        <f t="shared" si="443"/>
        <v>1.4873574615765989E-2</v>
      </c>
      <c r="CU265" s="55">
        <f t="shared" si="444"/>
        <v>2.5986155322962681E-3</v>
      </c>
      <c r="CV265" s="147">
        <v>68945.280000000013</v>
      </c>
      <c r="CW265" s="55">
        <f t="shared" si="445"/>
        <v>1.3947022628221548E-2</v>
      </c>
      <c r="CX265" s="147">
        <v>59522.31</v>
      </c>
      <c r="CY265" s="55">
        <f t="shared" si="446"/>
        <v>1.4902850928426362E-2</v>
      </c>
      <c r="CZ265" s="55">
        <f t="shared" si="447"/>
        <v>9.5582830020481471E-4</v>
      </c>
      <c r="DA265" s="147">
        <v>13</v>
      </c>
      <c r="DB265" s="55">
        <f t="shared" si="448"/>
        <v>5.3191489361702126E-3</v>
      </c>
      <c r="DC265" s="147">
        <v>26</v>
      </c>
      <c r="DD265" s="55">
        <f t="shared" si="449"/>
        <v>1.2890431333663858E-2</v>
      </c>
      <c r="DE265" s="55">
        <f t="shared" si="450"/>
        <v>7.5712823974936451E-3</v>
      </c>
      <c r="DF265" s="147">
        <v>25203.68</v>
      </c>
      <c r="DG265" s="55">
        <f t="shared" si="451"/>
        <v>5.0984823801492251E-3</v>
      </c>
      <c r="DH265" s="147">
        <v>49651.340000000011</v>
      </c>
      <c r="DI265" s="55">
        <f t="shared" si="452"/>
        <v>1.2431414681597759E-2</v>
      </c>
      <c r="DJ265" s="55">
        <f t="shared" si="453"/>
        <v>7.332932301448534E-3</v>
      </c>
      <c r="DK265" s="147">
        <v>22</v>
      </c>
      <c r="DL265" s="55">
        <f t="shared" si="454"/>
        <v>9.0016366612111296E-3</v>
      </c>
      <c r="DM265" s="147">
        <v>12</v>
      </c>
      <c r="DN265" s="55">
        <f t="shared" si="455"/>
        <v>5.9494298463063956E-3</v>
      </c>
      <c r="DO265" s="55">
        <f t="shared" si="456"/>
        <v>-3.052206814904734E-3</v>
      </c>
      <c r="DP265" s="147">
        <v>47407.87</v>
      </c>
      <c r="DQ265" s="55">
        <f t="shared" si="457"/>
        <v>9.5901943634979121E-3</v>
      </c>
      <c r="DR265" s="147">
        <v>29006.53</v>
      </c>
      <c r="DS265" s="55">
        <f t="shared" si="458"/>
        <v>7.2624868312558283E-3</v>
      </c>
      <c r="DT265" s="55">
        <f t="shared" si="459"/>
        <v>-2.3277075322420838E-3</v>
      </c>
      <c r="DU265" s="8">
        <f t="shared" si="460"/>
        <v>2444</v>
      </c>
      <c r="DV265" s="8">
        <f t="shared" si="461"/>
        <v>2017</v>
      </c>
      <c r="DW265" s="56">
        <f t="shared" si="462"/>
        <v>-0.17471358428805239</v>
      </c>
      <c r="DX265" s="9">
        <f t="shared" si="463"/>
        <v>4943369.049999997</v>
      </c>
      <c r="DY265" s="9">
        <f t="shared" si="464"/>
        <v>3994021.6999999974</v>
      </c>
      <c r="DZ265" s="56">
        <f t="shared" si="465"/>
        <v>-0.19204460366963705</v>
      </c>
      <c r="EA265" s="106"/>
      <c r="EB265" s="78"/>
    </row>
    <row r="266" spans="1:132" ht="15.75" x14ac:dyDescent="0.25">
      <c r="A266" s="6" t="s">
        <v>288</v>
      </c>
      <c r="B266" s="109" t="s">
        <v>310</v>
      </c>
      <c r="C266" s="1" t="s">
        <v>651</v>
      </c>
      <c r="D266" s="15" t="s">
        <v>6</v>
      </c>
      <c r="E266" s="15">
        <v>1399</v>
      </c>
      <c r="F266" s="7">
        <f t="shared" si="385"/>
        <v>0.28510291420419809</v>
      </c>
      <c r="G266" s="15">
        <v>1500</v>
      </c>
      <c r="H266" s="7">
        <f t="shared" si="386"/>
        <v>0.32446463335496428</v>
      </c>
      <c r="I266" s="55">
        <f t="shared" si="387"/>
        <v>3.9361719150766195E-2</v>
      </c>
      <c r="J266" s="9">
        <v>3601249.6799999988</v>
      </c>
      <c r="K266" s="7">
        <f t="shared" si="388"/>
        <v>0.35749842883087168</v>
      </c>
      <c r="L266" s="9">
        <v>3760131.22</v>
      </c>
      <c r="M266" s="7">
        <f t="shared" si="389"/>
        <v>0.38726969424412905</v>
      </c>
      <c r="N266" s="55">
        <f t="shared" si="410"/>
        <v>2.9771265413257364E-2</v>
      </c>
      <c r="O266" s="15">
        <v>194</v>
      </c>
      <c r="P266" s="7">
        <f t="shared" si="390"/>
        <v>3.9535357652333403E-2</v>
      </c>
      <c r="Q266" s="15">
        <v>146</v>
      </c>
      <c r="R266" s="7">
        <f t="shared" si="391"/>
        <v>3.1581224313216527E-2</v>
      </c>
      <c r="S266" s="55">
        <f t="shared" si="411"/>
        <v>-7.9541333391168756E-3</v>
      </c>
      <c r="T266" s="9">
        <v>500715.26</v>
      </c>
      <c r="U266" s="7">
        <f t="shared" si="392"/>
        <v>4.9706333814000227E-2</v>
      </c>
      <c r="V266" s="9">
        <v>327227.6999999999</v>
      </c>
      <c r="W266" s="7">
        <f t="shared" si="393"/>
        <v>3.3702380026835746E-2</v>
      </c>
      <c r="X266" s="55">
        <f t="shared" si="412"/>
        <v>-1.6003953787164481E-2</v>
      </c>
      <c r="Y266" s="15">
        <v>33</v>
      </c>
      <c r="Z266" s="7">
        <f t="shared" si="394"/>
        <v>6.7250866109639287E-3</v>
      </c>
      <c r="AA266" s="9">
        <v>30</v>
      </c>
      <c r="AB266" s="7">
        <f t="shared" si="395"/>
        <v>6.4892926670992862E-3</v>
      </c>
      <c r="AC266" s="55">
        <f t="shared" si="413"/>
        <v>-2.3579394386464246E-4</v>
      </c>
      <c r="AD266" s="9">
        <v>93167.82</v>
      </c>
      <c r="AE266" s="7">
        <f t="shared" si="396"/>
        <v>9.2488308857267242E-3</v>
      </c>
      <c r="AF266" s="9">
        <v>85370.069999999992</v>
      </c>
      <c r="AG266" s="7">
        <f t="shared" si="397"/>
        <v>8.7925763682523521E-3</v>
      </c>
      <c r="AH266" s="55">
        <f t="shared" si="414"/>
        <v>-4.5625451747437207E-4</v>
      </c>
      <c r="AI266" s="15">
        <f t="shared" si="415"/>
        <v>1626</v>
      </c>
      <c r="AJ266" s="7">
        <f t="shared" si="398"/>
        <v>0.33136335846749543</v>
      </c>
      <c r="AK266" s="9">
        <f t="shared" si="416"/>
        <v>1676</v>
      </c>
      <c r="AL266" s="7">
        <f t="shared" si="399"/>
        <v>0.36253515033528011</v>
      </c>
      <c r="AM266" s="54">
        <f t="shared" si="417"/>
        <v>3.1171791867784682E-2</v>
      </c>
      <c r="AN266" s="9">
        <f t="shared" si="418"/>
        <v>4195132.7599999988</v>
      </c>
      <c r="AO266" s="7">
        <f t="shared" si="400"/>
        <v>0.41645359353059863</v>
      </c>
      <c r="AP266" s="9">
        <f t="shared" si="419"/>
        <v>4172728.9899999998</v>
      </c>
      <c r="AQ266" s="7">
        <f t="shared" si="401"/>
        <v>0.42976465063921709</v>
      </c>
      <c r="AR266" s="54">
        <f t="shared" si="402"/>
        <v>1.3311057108618463E-2</v>
      </c>
      <c r="AS266" s="15">
        <v>2400</v>
      </c>
      <c r="AT266" s="7">
        <f t="shared" si="403"/>
        <v>0.48909720807010393</v>
      </c>
      <c r="AU266" s="15">
        <v>2157</v>
      </c>
      <c r="AV266" s="7">
        <f t="shared" si="380"/>
        <v>0.46658014276443865</v>
      </c>
      <c r="AW266" s="54">
        <f t="shared" si="420"/>
        <v>-2.2517065305665274E-2</v>
      </c>
      <c r="AX266" s="9">
        <v>4110886.569999997</v>
      </c>
      <c r="AY266" s="7">
        <f t="shared" si="421"/>
        <v>0.40809041873401308</v>
      </c>
      <c r="AZ266" s="9">
        <v>3864075.879999998</v>
      </c>
      <c r="BA266" s="7">
        <f t="shared" si="381"/>
        <v>0.39797533570748972</v>
      </c>
      <c r="BB266" s="54">
        <v>0</v>
      </c>
      <c r="BC266" s="15">
        <v>493</v>
      </c>
      <c r="BD266" s="7">
        <v>0</v>
      </c>
      <c r="BE266" s="15">
        <v>459</v>
      </c>
      <c r="BF266" s="7">
        <f t="shared" si="384"/>
        <v>9.928617780661908E-2</v>
      </c>
      <c r="BG266" s="54">
        <f t="shared" si="422"/>
        <v>9.928617780661908E-2</v>
      </c>
      <c r="BH266" s="9">
        <v>627758.69999999995</v>
      </c>
      <c r="BI266" s="7">
        <f t="shared" si="405"/>
        <v>6.2318019819972773E-2</v>
      </c>
      <c r="BJ266" s="9">
        <v>682839.71</v>
      </c>
      <c r="BK266" s="7">
        <f t="shared" si="383"/>
        <v>7.0328164161635218E-2</v>
      </c>
      <c r="BL266" s="54">
        <f t="shared" si="423"/>
        <v>8.0101443416624452E-3</v>
      </c>
      <c r="BM266" s="15">
        <f t="shared" si="424"/>
        <v>2893</v>
      </c>
      <c r="BN266" s="7">
        <f t="shared" si="406"/>
        <v>0.58956592622783777</v>
      </c>
      <c r="BO266" s="15">
        <f t="shared" si="425"/>
        <v>2616</v>
      </c>
      <c r="BP266" s="7">
        <f t="shared" si="407"/>
        <v>0.56586632057105779</v>
      </c>
      <c r="BQ266" s="54">
        <f t="shared" si="426"/>
        <v>-2.3699605656779976E-2</v>
      </c>
      <c r="BR266" s="9">
        <f t="shared" si="427"/>
        <v>4738645.2699999968</v>
      </c>
      <c r="BS266" s="7">
        <f t="shared" si="408"/>
        <v>0.47040843855398584</v>
      </c>
      <c r="BT266" s="9">
        <f t="shared" si="428"/>
        <v>4546915.589999998</v>
      </c>
      <c r="BU266" s="7">
        <f t="shared" si="409"/>
        <v>0.46830349986912495</v>
      </c>
      <c r="BV266" s="55">
        <f t="shared" si="429"/>
        <v>-2.1049386848608909E-3</v>
      </c>
      <c r="BW266" s="147">
        <v>18</v>
      </c>
      <c r="BX266" s="7">
        <f t="shared" si="430"/>
        <v>3.6682290605257795E-3</v>
      </c>
      <c r="BY266" s="147">
        <v>24</v>
      </c>
      <c r="BZ266" s="7">
        <f t="shared" si="431"/>
        <v>5.1914341336794286E-3</v>
      </c>
      <c r="CA266" s="54">
        <f t="shared" si="432"/>
        <v>1.5232050731536491E-3</v>
      </c>
      <c r="CB266" s="147">
        <v>85911.63</v>
      </c>
      <c r="CC266" s="7">
        <f t="shared" si="433"/>
        <v>8.528504122851931E-3</v>
      </c>
      <c r="CD266" s="147">
        <v>117286.28</v>
      </c>
      <c r="CE266" s="7">
        <f t="shared" si="434"/>
        <v>1.2079743800704727E-2</v>
      </c>
      <c r="CF266" s="148">
        <f t="shared" si="435"/>
        <v>3.5512396778527959E-3</v>
      </c>
      <c r="CG266" s="147">
        <v>202</v>
      </c>
      <c r="CH266" s="55">
        <f t="shared" si="436"/>
        <v>4.1165681679233748E-2</v>
      </c>
      <c r="CI266" s="147">
        <v>151</v>
      </c>
      <c r="CJ266" s="55">
        <f t="shared" si="437"/>
        <v>3.266277309106641E-2</v>
      </c>
      <c r="CK266" s="55">
        <f t="shared" si="438"/>
        <v>-8.5029085881673377E-3</v>
      </c>
      <c r="CL266" s="147">
        <v>697768.46</v>
      </c>
      <c r="CM266" s="55">
        <f t="shared" si="439"/>
        <v>6.9267934829149919E-2</v>
      </c>
      <c r="CN266" s="147">
        <v>538384.26</v>
      </c>
      <c r="CO266" s="55">
        <f t="shared" si="440"/>
        <v>5.5450167974736703E-2</v>
      </c>
      <c r="CP266" s="55">
        <f t="shared" si="441"/>
        <v>-1.3817766854413216E-2</v>
      </c>
      <c r="CQ266" s="147">
        <v>130</v>
      </c>
      <c r="CR266" s="55">
        <f t="shared" si="442"/>
        <v>2.6492765437130628E-2</v>
      </c>
      <c r="CS266" s="147">
        <v>91</v>
      </c>
      <c r="CT266" s="55">
        <f t="shared" si="443"/>
        <v>1.9684187756867835E-2</v>
      </c>
      <c r="CU266" s="55">
        <f t="shared" si="444"/>
        <v>-6.8085776802627937E-3</v>
      </c>
      <c r="CV266" s="147">
        <v>279689.38</v>
      </c>
      <c r="CW266" s="55">
        <f t="shared" si="445"/>
        <v>2.7764949058094929E-2</v>
      </c>
      <c r="CX266" s="147">
        <v>202307.95</v>
      </c>
      <c r="CY266" s="55">
        <f t="shared" si="446"/>
        <v>2.083643717616231E-2</v>
      </c>
      <c r="CZ266" s="55">
        <f t="shared" si="447"/>
        <v>-6.928511881932619E-3</v>
      </c>
      <c r="DA266" s="147">
        <v>10</v>
      </c>
      <c r="DB266" s="55">
        <f t="shared" si="448"/>
        <v>2.0379050336254332E-3</v>
      </c>
      <c r="DC266" s="147">
        <v>34</v>
      </c>
      <c r="DD266" s="55">
        <f t="shared" si="449"/>
        <v>7.354531689379191E-3</v>
      </c>
      <c r="DE266" s="55">
        <f t="shared" si="450"/>
        <v>5.3166266557537582E-3</v>
      </c>
      <c r="DF266" s="147">
        <v>19496.34</v>
      </c>
      <c r="DG266" s="55">
        <f t="shared" si="451"/>
        <v>1.9354145192044779E-3</v>
      </c>
      <c r="DH266" s="147">
        <v>69415.199999999997</v>
      </c>
      <c r="DI266" s="55">
        <f t="shared" si="452"/>
        <v>7.1493258365315938E-3</v>
      </c>
      <c r="DJ266" s="55">
        <f t="shared" si="453"/>
        <v>5.2139113173271159E-3</v>
      </c>
      <c r="DK266" s="147">
        <v>28</v>
      </c>
      <c r="DL266" s="55">
        <f t="shared" si="454"/>
        <v>5.7061340941512127E-3</v>
      </c>
      <c r="DM266" s="147">
        <v>31</v>
      </c>
      <c r="DN266" s="55">
        <f t="shared" si="455"/>
        <v>6.7056024226692622E-3</v>
      </c>
      <c r="DO266" s="55">
        <f t="shared" si="456"/>
        <v>9.9946832851804945E-4</v>
      </c>
      <c r="DP266" s="147">
        <v>56826.11</v>
      </c>
      <c r="DQ266" s="55">
        <f t="shared" si="457"/>
        <v>5.6411653861140488E-3</v>
      </c>
      <c r="DR266" s="147">
        <v>62296.790000000023</v>
      </c>
      <c r="DS266" s="55">
        <f t="shared" si="458"/>
        <v>6.4161747035229059E-3</v>
      </c>
      <c r="DT266" s="55">
        <f t="shared" si="459"/>
        <v>7.7500931740885712E-4</v>
      </c>
      <c r="DU266" s="8">
        <f t="shared" si="460"/>
        <v>4907</v>
      </c>
      <c r="DV266" s="8">
        <f t="shared" si="461"/>
        <v>4623</v>
      </c>
      <c r="DW266" s="56">
        <f t="shared" si="462"/>
        <v>-5.7876502954962272E-2</v>
      </c>
      <c r="DX266" s="9">
        <f t="shared" si="463"/>
        <v>10073469.949999997</v>
      </c>
      <c r="DY266" s="9">
        <f t="shared" si="464"/>
        <v>9709335.0599999949</v>
      </c>
      <c r="DZ266" s="56">
        <f t="shared" si="465"/>
        <v>-3.6147910482425383E-2</v>
      </c>
      <c r="EA266" s="106"/>
      <c r="EB266" s="78"/>
    </row>
    <row r="267" spans="1:132" ht="15.75" x14ac:dyDescent="0.25">
      <c r="A267" s="6" t="s">
        <v>425</v>
      </c>
      <c r="B267" s="109" t="s">
        <v>426</v>
      </c>
      <c r="C267" s="1" t="s">
        <v>651</v>
      </c>
      <c r="D267" s="15" t="s">
        <v>45</v>
      </c>
      <c r="E267" s="15">
        <v>240</v>
      </c>
      <c r="F267" s="7">
        <f t="shared" si="385"/>
        <v>0.22922636103151864</v>
      </c>
      <c r="G267" s="15">
        <v>245</v>
      </c>
      <c r="H267" s="7">
        <f t="shared" si="386"/>
        <v>0.23763336566440349</v>
      </c>
      <c r="I267" s="55">
        <f t="shared" si="387"/>
        <v>8.4070046328848513E-3</v>
      </c>
      <c r="J267" s="9">
        <v>622851.26000000024</v>
      </c>
      <c r="K267" s="7">
        <f t="shared" si="388"/>
        <v>0.26372006638813744</v>
      </c>
      <c r="L267" s="9">
        <v>633490.16000000015</v>
      </c>
      <c r="M267" s="7">
        <f t="shared" si="389"/>
        <v>0.27930483276071277</v>
      </c>
      <c r="N267" s="55">
        <f t="shared" si="410"/>
        <v>1.5584766372575332E-2</v>
      </c>
      <c r="O267" s="15">
        <v>65</v>
      </c>
      <c r="P267" s="7">
        <f t="shared" si="390"/>
        <v>6.2082139446036293E-2</v>
      </c>
      <c r="Q267" s="15">
        <v>76</v>
      </c>
      <c r="R267" s="7">
        <f t="shared" si="391"/>
        <v>7.3714839961202719E-2</v>
      </c>
      <c r="S267" s="55">
        <f t="shared" si="411"/>
        <v>1.1632700515166426E-2</v>
      </c>
      <c r="T267" s="9">
        <v>178951.59</v>
      </c>
      <c r="U267" s="7">
        <f t="shared" si="392"/>
        <v>7.5769494622299927E-2</v>
      </c>
      <c r="V267" s="9">
        <v>198410.3</v>
      </c>
      <c r="W267" s="7">
        <f t="shared" si="393"/>
        <v>8.747879471324832E-2</v>
      </c>
      <c r="X267" s="55">
        <f t="shared" si="412"/>
        <v>1.1709300090948394E-2</v>
      </c>
      <c r="Y267" s="15">
        <v>0</v>
      </c>
      <c r="Z267" s="7">
        <f t="shared" si="394"/>
        <v>0</v>
      </c>
      <c r="AA267" s="9">
        <v>0</v>
      </c>
      <c r="AB267" s="7">
        <f t="shared" si="395"/>
        <v>0</v>
      </c>
      <c r="AC267" s="55">
        <f t="shared" si="413"/>
        <v>0</v>
      </c>
      <c r="AD267" s="9">
        <v>0</v>
      </c>
      <c r="AE267" s="7">
        <f t="shared" si="396"/>
        <v>0</v>
      </c>
      <c r="AF267" s="9">
        <v>0</v>
      </c>
      <c r="AG267" s="7">
        <f t="shared" si="397"/>
        <v>0</v>
      </c>
      <c r="AH267" s="55">
        <f t="shared" si="414"/>
        <v>0</v>
      </c>
      <c r="AI267" s="15">
        <f t="shared" si="415"/>
        <v>305</v>
      </c>
      <c r="AJ267" s="7">
        <f t="shared" si="398"/>
        <v>0.29130850047755491</v>
      </c>
      <c r="AK267" s="9">
        <f t="shared" si="416"/>
        <v>321</v>
      </c>
      <c r="AL267" s="7">
        <f t="shared" si="399"/>
        <v>0.31134820562560622</v>
      </c>
      <c r="AM267" s="54">
        <f t="shared" si="417"/>
        <v>2.0039705148051312E-2</v>
      </c>
      <c r="AN267" s="9">
        <f t="shared" si="418"/>
        <v>801802.85000000021</v>
      </c>
      <c r="AO267" s="7">
        <f t="shared" si="400"/>
        <v>0.33948956101043737</v>
      </c>
      <c r="AP267" s="9">
        <f t="shared" si="419"/>
        <v>831900.4600000002</v>
      </c>
      <c r="AQ267" s="7">
        <f t="shared" si="401"/>
        <v>0.36678362747396115</v>
      </c>
      <c r="AR267" s="54">
        <f t="shared" si="402"/>
        <v>2.7294066463523781E-2</v>
      </c>
      <c r="AS267" s="15">
        <v>403</v>
      </c>
      <c r="AT267" s="7">
        <f t="shared" si="403"/>
        <v>0.38490926456542501</v>
      </c>
      <c r="AU267" s="15">
        <v>411</v>
      </c>
      <c r="AV267" s="7">
        <f t="shared" si="380"/>
        <v>0.39864209505334625</v>
      </c>
      <c r="AW267" s="54">
        <f t="shared" si="420"/>
        <v>1.3732830487921233E-2</v>
      </c>
      <c r="AX267" s="9">
        <v>705796.44000000018</v>
      </c>
      <c r="AY267" s="7">
        <f t="shared" si="421"/>
        <v>0.29883970053028558</v>
      </c>
      <c r="AZ267" s="9">
        <v>755107.76000000047</v>
      </c>
      <c r="BA267" s="7">
        <f t="shared" si="381"/>
        <v>0.33292584469365161</v>
      </c>
      <c r="BB267" s="54">
        <f t="shared" si="404"/>
        <v>3.4086144163366028E-2</v>
      </c>
      <c r="BC267" s="15">
        <v>141</v>
      </c>
      <c r="BD267" s="7">
        <f>BC267/$DU267</f>
        <v>0.1346704871060172</v>
      </c>
      <c r="BE267" s="15">
        <v>143</v>
      </c>
      <c r="BF267" s="7">
        <f t="shared" si="384"/>
        <v>0.13870029097963144</v>
      </c>
      <c r="BG267" s="54">
        <f t="shared" si="422"/>
        <v>4.029803873614235E-3</v>
      </c>
      <c r="BH267" s="9">
        <v>202688.57</v>
      </c>
      <c r="BI267" s="7">
        <f t="shared" si="405"/>
        <v>8.5819916518297845E-2</v>
      </c>
      <c r="BJ267" s="9">
        <v>213066.29</v>
      </c>
      <c r="BK267" s="7">
        <f t="shared" si="383"/>
        <v>9.394059805979546E-2</v>
      </c>
      <c r="BL267" s="54">
        <f t="shared" si="423"/>
        <v>8.1206815414976152E-3</v>
      </c>
      <c r="BM267" s="15">
        <f t="shared" si="424"/>
        <v>544</v>
      </c>
      <c r="BN267" s="7">
        <f t="shared" si="406"/>
        <v>0.51957975167144221</v>
      </c>
      <c r="BO267" s="15">
        <f t="shared" si="425"/>
        <v>554</v>
      </c>
      <c r="BP267" s="7">
        <f t="shared" si="407"/>
        <v>0.53734238603297768</v>
      </c>
      <c r="BQ267" s="54">
        <f t="shared" si="426"/>
        <v>1.7762634361535468E-2</v>
      </c>
      <c r="BR267" s="9">
        <f t="shared" si="427"/>
        <v>908485.01000000024</v>
      </c>
      <c r="BS267" s="7">
        <f t="shared" si="408"/>
        <v>0.38465961704858342</v>
      </c>
      <c r="BT267" s="9">
        <f t="shared" si="428"/>
        <v>968174.05000000051</v>
      </c>
      <c r="BU267" s="7">
        <f t="shared" si="409"/>
        <v>0.4268664427534471</v>
      </c>
      <c r="BV267" s="55">
        <f t="shared" si="429"/>
        <v>4.2206825704863671E-2</v>
      </c>
      <c r="BW267" s="147">
        <v>12</v>
      </c>
      <c r="BX267" s="7">
        <f t="shared" si="430"/>
        <v>1.1461318051575931E-2</v>
      </c>
      <c r="BY267" s="147">
        <v>2</v>
      </c>
      <c r="BZ267" s="7">
        <f t="shared" si="431"/>
        <v>1.9398642095053346E-3</v>
      </c>
      <c r="CA267" s="54">
        <f t="shared" si="432"/>
        <v>-9.5214538420705964E-3</v>
      </c>
      <c r="CB267" s="147">
        <v>64028.06</v>
      </c>
      <c r="CC267" s="7">
        <f t="shared" si="433"/>
        <v>2.7109978446384839E-2</v>
      </c>
      <c r="CD267" s="147">
        <v>11248.5</v>
      </c>
      <c r="CE267" s="7">
        <f t="shared" si="434"/>
        <v>4.959446270339664E-3</v>
      </c>
      <c r="CF267" s="148">
        <f t="shared" si="435"/>
        <v>-2.2150532176045176E-2</v>
      </c>
      <c r="CG267" s="147">
        <v>92</v>
      </c>
      <c r="CH267" s="55">
        <f t="shared" si="436"/>
        <v>8.7870105062082135E-2</v>
      </c>
      <c r="CI267" s="147">
        <v>65</v>
      </c>
      <c r="CJ267" s="55">
        <f t="shared" si="437"/>
        <v>6.3045586808923373E-2</v>
      </c>
      <c r="CK267" s="55">
        <f t="shared" si="438"/>
        <v>-2.4824518253158762E-2</v>
      </c>
      <c r="CL267" s="147">
        <v>373292.53</v>
      </c>
      <c r="CM267" s="55">
        <f t="shared" si="439"/>
        <v>0.15805495969261707</v>
      </c>
      <c r="CN267" s="147">
        <v>252789.47999999989</v>
      </c>
      <c r="CO267" s="55">
        <f t="shared" si="440"/>
        <v>0.11145449115589656</v>
      </c>
      <c r="CP267" s="55">
        <f t="shared" si="441"/>
        <v>-4.6600468536720507E-2</v>
      </c>
      <c r="CQ267" s="147">
        <v>41</v>
      </c>
      <c r="CR267" s="55">
        <f t="shared" si="442"/>
        <v>3.9159503342884434E-2</v>
      </c>
      <c r="CS267" s="147">
        <v>33</v>
      </c>
      <c r="CT267" s="55">
        <f t="shared" si="443"/>
        <v>3.2007759456838022E-2</v>
      </c>
      <c r="CU267" s="55">
        <f t="shared" si="444"/>
        <v>-7.1517438860464119E-3</v>
      </c>
      <c r="CV267" s="147">
        <v>99746.659999999989</v>
      </c>
      <c r="CW267" s="55">
        <f t="shared" si="445"/>
        <v>4.2233511412010247E-2</v>
      </c>
      <c r="CX267" s="147">
        <v>77715.830000000016</v>
      </c>
      <c r="CY267" s="55">
        <f t="shared" si="446"/>
        <v>3.4264789371014043E-2</v>
      </c>
      <c r="CZ267" s="55">
        <f t="shared" si="447"/>
        <v>-7.968722040996204E-3</v>
      </c>
      <c r="DA267" s="147">
        <v>17</v>
      </c>
      <c r="DB267" s="55">
        <f t="shared" si="448"/>
        <v>1.6236867239732569E-2</v>
      </c>
      <c r="DC267" s="147">
        <v>38</v>
      </c>
      <c r="DD267" s="55">
        <f t="shared" si="449"/>
        <v>3.6857419980601359E-2</v>
      </c>
      <c r="DE267" s="55">
        <f t="shared" si="450"/>
        <v>2.062055274086879E-2</v>
      </c>
      <c r="DF267" s="147">
        <v>40730.35</v>
      </c>
      <c r="DG267" s="55">
        <f t="shared" si="451"/>
        <v>1.7245546883877329E-2</v>
      </c>
      <c r="DH267" s="147">
        <v>89003.189999999988</v>
      </c>
      <c r="DI267" s="55">
        <f t="shared" si="452"/>
        <v>3.9241368955312481E-2</v>
      </c>
      <c r="DJ267" s="55">
        <f t="shared" si="453"/>
        <v>2.1995822071435151E-2</v>
      </c>
      <c r="DK267" s="147">
        <v>36</v>
      </c>
      <c r="DL267" s="55">
        <f t="shared" si="454"/>
        <v>3.4383954154727794E-2</v>
      </c>
      <c r="DM267" s="147">
        <v>18</v>
      </c>
      <c r="DN267" s="55">
        <f t="shared" si="455"/>
        <v>1.7458777885548012E-2</v>
      </c>
      <c r="DO267" s="55">
        <f t="shared" si="456"/>
        <v>-1.6925176269179783E-2</v>
      </c>
      <c r="DP267" s="147">
        <v>73703.95</v>
      </c>
      <c r="DQ267" s="55">
        <f t="shared" si="457"/>
        <v>3.1206825506089456E-2</v>
      </c>
      <c r="DR267" s="147">
        <v>37264.44</v>
      </c>
      <c r="DS267" s="55">
        <f t="shared" si="458"/>
        <v>1.6429834020029E-2</v>
      </c>
      <c r="DT267" s="55">
        <f t="shared" si="459"/>
        <v>-1.4776991486060456E-2</v>
      </c>
      <c r="DU267" s="8">
        <f t="shared" si="460"/>
        <v>1047</v>
      </c>
      <c r="DV267" s="8">
        <f t="shared" si="461"/>
        <v>1031</v>
      </c>
      <c r="DW267" s="56">
        <f t="shared" si="462"/>
        <v>-1.5281757402101248E-2</v>
      </c>
      <c r="DX267" s="9">
        <f t="shared" si="463"/>
        <v>2361789.4100000011</v>
      </c>
      <c r="DY267" s="9">
        <f t="shared" si="464"/>
        <v>2268095.9500000007</v>
      </c>
      <c r="DZ267" s="56">
        <f t="shared" si="465"/>
        <v>-3.9670539466090782E-2</v>
      </c>
      <c r="EA267" s="106"/>
      <c r="EB267" s="78"/>
    </row>
    <row r="268" spans="1:132" ht="15.75" x14ac:dyDescent="0.25">
      <c r="A268" s="6" t="s">
        <v>211</v>
      </c>
      <c r="B268" s="109" t="s">
        <v>231</v>
      </c>
      <c r="C268" s="1" t="s">
        <v>597</v>
      </c>
      <c r="D268" s="15" t="s">
        <v>37</v>
      </c>
      <c r="E268" s="15">
        <v>384</v>
      </c>
      <c r="F268" s="7">
        <f t="shared" si="385"/>
        <v>0.21843003412969283</v>
      </c>
      <c r="G268" s="15">
        <v>115</v>
      </c>
      <c r="H268" s="7">
        <f t="shared" si="386"/>
        <v>0.16886930983847284</v>
      </c>
      <c r="I268" s="55">
        <f t="shared" si="387"/>
        <v>-4.9560724291219993E-2</v>
      </c>
      <c r="J268" s="9">
        <v>782158</v>
      </c>
      <c r="K268" s="7">
        <f t="shared" si="388"/>
        <v>0.29869764347670341</v>
      </c>
      <c r="L268" s="9">
        <v>227692.5</v>
      </c>
      <c r="M268" s="7">
        <f t="shared" si="389"/>
        <v>0.24561383637825776</v>
      </c>
      <c r="N268" s="55">
        <f t="shared" si="410"/>
        <v>-5.3083807098445651E-2</v>
      </c>
      <c r="O268" s="15">
        <v>127</v>
      </c>
      <c r="P268" s="7">
        <f t="shared" si="390"/>
        <v>7.2241183162684866E-2</v>
      </c>
      <c r="Q268" s="15">
        <v>27</v>
      </c>
      <c r="R268" s="7">
        <f t="shared" si="391"/>
        <v>3.9647577092511016E-2</v>
      </c>
      <c r="S268" s="55">
        <f t="shared" si="411"/>
        <v>-3.259360607017385E-2</v>
      </c>
      <c r="T268" s="9">
        <v>244786.5</v>
      </c>
      <c r="U268" s="7">
        <f t="shared" si="392"/>
        <v>9.3481305190140696E-2</v>
      </c>
      <c r="V268" s="9">
        <v>54186.5</v>
      </c>
      <c r="W268" s="7">
        <f t="shared" si="393"/>
        <v>5.8451438430824308E-2</v>
      </c>
      <c r="X268" s="55">
        <f t="shared" si="412"/>
        <v>-3.5029866759316387E-2</v>
      </c>
      <c r="Y268" s="15">
        <v>1</v>
      </c>
      <c r="Z268" s="7">
        <f t="shared" si="394"/>
        <v>5.6882821387940839E-4</v>
      </c>
      <c r="AA268" s="9">
        <v>4</v>
      </c>
      <c r="AB268" s="7">
        <f t="shared" si="395"/>
        <v>5.8737151248164461E-3</v>
      </c>
      <c r="AC268" s="55">
        <f t="shared" si="413"/>
        <v>5.3048869109370376E-3</v>
      </c>
      <c r="AD268" s="9">
        <v>2149.5</v>
      </c>
      <c r="AE268" s="7">
        <f t="shared" si="396"/>
        <v>8.2087069959416636E-4</v>
      </c>
      <c r="AF268" s="9">
        <v>8798</v>
      </c>
      <c r="AG268" s="7">
        <f t="shared" si="397"/>
        <v>9.490477430990971E-3</v>
      </c>
      <c r="AH268" s="55">
        <f t="shared" si="414"/>
        <v>8.6696067313968041E-3</v>
      </c>
      <c r="AI268" s="15">
        <f t="shared" si="415"/>
        <v>512</v>
      </c>
      <c r="AJ268" s="7">
        <f t="shared" si="398"/>
        <v>0.29124004550625709</v>
      </c>
      <c r="AK268" s="9">
        <f t="shared" si="416"/>
        <v>146</v>
      </c>
      <c r="AL268" s="7">
        <f t="shared" si="399"/>
        <v>0.21439060205580029</v>
      </c>
      <c r="AM268" s="54">
        <f t="shared" si="417"/>
        <v>-7.68494434504568E-2</v>
      </c>
      <c r="AN268" s="9">
        <f t="shared" si="418"/>
        <v>1029094</v>
      </c>
      <c r="AO268" s="7">
        <f t="shared" si="400"/>
        <v>0.3929998193664383</v>
      </c>
      <c r="AP268" s="9">
        <f t="shared" si="419"/>
        <v>290677</v>
      </c>
      <c r="AQ268" s="7">
        <f t="shared" si="401"/>
        <v>0.31355575224007304</v>
      </c>
      <c r="AR268" s="54">
        <f t="shared" si="402"/>
        <v>-7.9444067126365259E-2</v>
      </c>
      <c r="AS268" s="15">
        <v>775</v>
      </c>
      <c r="AT268" s="7">
        <f t="shared" si="403"/>
        <v>0.44084186575654155</v>
      </c>
      <c r="AU268" s="15">
        <v>381</v>
      </c>
      <c r="AV268" s="7">
        <f t="shared" si="380"/>
        <v>0.55947136563876654</v>
      </c>
      <c r="AW268" s="54">
        <f t="shared" si="420"/>
        <v>0.11862949988222499</v>
      </c>
      <c r="AX268" s="9">
        <v>925502.50000000023</v>
      </c>
      <c r="AY268" s="7">
        <f t="shared" si="421"/>
        <v>0.35343935084956973</v>
      </c>
      <c r="AZ268" s="9">
        <v>475134.5</v>
      </c>
      <c r="BA268" s="7">
        <f t="shared" si="381"/>
        <v>0.51253162638499428</v>
      </c>
      <c r="BB268" s="54">
        <f t="shared" si="404"/>
        <v>0.15909227553542454</v>
      </c>
      <c r="BC268" s="15">
        <v>300</v>
      </c>
      <c r="BD268" s="7">
        <f>BC268/$DU268</f>
        <v>0.17064846416382254</v>
      </c>
      <c r="BE268" s="15">
        <v>151</v>
      </c>
      <c r="BF268" s="7">
        <f t="shared" si="384"/>
        <v>0.22173274596182085</v>
      </c>
      <c r="BG268" s="54">
        <f t="shared" si="422"/>
        <v>5.1084281797998315E-2</v>
      </c>
      <c r="BH268" s="9">
        <v>287750</v>
      </c>
      <c r="BI268" s="7">
        <f t="shared" si="405"/>
        <v>0.10988859911989829</v>
      </c>
      <c r="BJ268" s="9">
        <v>153474.5</v>
      </c>
      <c r="BK268" s="7">
        <f t="shared" si="383"/>
        <v>0.16555424852041645</v>
      </c>
      <c r="BL268" s="54">
        <f t="shared" si="423"/>
        <v>5.5665649400518158E-2</v>
      </c>
      <c r="BM268" s="15">
        <f t="shared" si="424"/>
        <v>1075</v>
      </c>
      <c r="BN268" s="7">
        <f t="shared" si="406"/>
        <v>0.61149032992036401</v>
      </c>
      <c r="BO268" s="15">
        <f t="shared" si="425"/>
        <v>532</v>
      </c>
      <c r="BP268" s="7">
        <f t="shared" si="407"/>
        <v>0.78120411160058734</v>
      </c>
      <c r="BQ268" s="54">
        <f t="shared" si="426"/>
        <v>0.16971378168022333</v>
      </c>
      <c r="BR268" s="9">
        <f t="shared" si="427"/>
        <v>1213252.5000000002</v>
      </c>
      <c r="BS268" s="7">
        <f t="shared" si="408"/>
        <v>0.46332794996946808</v>
      </c>
      <c r="BT268" s="9">
        <f t="shared" si="428"/>
        <v>628609</v>
      </c>
      <c r="BU268" s="7">
        <f t="shared" si="409"/>
        <v>0.67808587490541072</v>
      </c>
      <c r="BV268" s="55">
        <f t="shared" si="429"/>
        <v>0.21475792493594265</v>
      </c>
      <c r="BW268" s="147">
        <v>7</v>
      </c>
      <c r="BX268" s="7">
        <f t="shared" si="430"/>
        <v>3.9817974971558586E-3</v>
      </c>
      <c r="BY268" s="147">
        <v>0</v>
      </c>
      <c r="BZ268" s="7">
        <f t="shared" si="431"/>
        <v>0</v>
      </c>
      <c r="CA268" s="54">
        <f t="shared" si="432"/>
        <v>-3.9817974971558586E-3</v>
      </c>
      <c r="CB268" s="147">
        <v>26246.5</v>
      </c>
      <c r="CC268" s="7">
        <f t="shared" si="433"/>
        <v>1.0023253229540958E-2</v>
      </c>
      <c r="CD268" s="147">
        <v>0</v>
      </c>
      <c r="CE268" s="7">
        <f t="shared" si="434"/>
        <v>0</v>
      </c>
      <c r="CF268" s="148">
        <f t="shared" si="435"/>
        <v>-1.0023253229540958E-2</v>
      </c>
      <c r="CG268" s="147">
        <v>75</v>
      </c>
      <c r="CH268" s="55">
        <f t="shared" si="436"/>
        <v>4.2662116040955635E-2</v>
      </c>
      <c r="CI268" s="147">
        <v>2</v>
      </c>
      <c r="CJ268" s="55">
        <f t="shared" si="437"/>
        <v>2.936857562408223E-3</v>
      </c>
      <c r="CK268" s="55">
        <f t="shared" si="438"/>
        <v>-3.9725258478547409E-2</v>
      </c>
      <c r="CL268" s="147">
        <v>216412.5</v>
      </c>
      <c r="CM268" s="55">
        <f t="shared" si="439"/>
        <v>8.2645582822015604E-2</v>
      </c>
      <c r="CN268" s="147">
        <v>5999</v>
      </c>
      <c r="CO268" s="55">
        <f t="shared" si="440"/>
        <v>6.4711723242231005E-3</v>
      </c>
      <c r="CP268" s="55">
        <f t="shared" si="441"/>
        <v>-7.61744104977925E-2</v>
      </c>
      <c r="CQ268" s="147">
        <v>39</v>
      </c>
      <c r="CR268" s="55">
        <f t="shared" si="442"/>
        <v>2.2184300341296929E-2</v>
      </c>
      <c r="CS268" s="147">
        <v>1</v>
      </c>
      <c r="CT268" s="55">
        <f t="shared" si="443"/>
        <v>1.4684287812041115E-3</v>
      </c>
      <c r="CU268" s="55">
        <f t="shared" si="444"/>
        <v>-2.0715871560092816E-2</v>
      </c>
      <c r="CV268" s="147">
        <v>63880.5</v>
      </c>
      <c r="CW268" s="55">
        <f t="shared" si="445"/>
        <v>2.4395269004617422E-2</v>
      </c>
      <c r="CX268" s="147">
        <v>1749.5</v>
      </c>
      <c r="CY268" s="55">
        <f t="shared" si="446"/>
        <v>1.8872005302931012E-3</v>
      </c>
      <c r="CZ268" s="55">
        <f t="shared" si="447"/>
        <v>-2.2508068474324322E-2</v>
      </c>
      <c r="DA268" s="147">
        <v>0</v>
      </c>
      <c r="DB268" s="55">
        <f t="shared" si="448"/>
        <v>0</v>
      </c>
      <c r="DC268" s="147">
        <v>0</v>
      </c>
      <c r="DD268" s="55">
        <f t="shared" si="449"/>
        <v>0</v>
      </c>
      <c r="DE268" s="55">
        <f t="shared" si="450"/>
        <v>0</v>
      </c>
      <c r="DF268" s="147">
        <v>0</v>
      </c>
      <c r="DG268" s="55">
        <f t="shared" si="451"/>
        <v>0</v>
      </c>
      <c r="DH268" s="147">
        <v>0</v>
      </c>
      <c r="DI268" s="55">
        <f t="shared" si="452"/>
        <v>0</v>
      </c>
      <c r="DJ268" s="55">
        <f t="shared" si="453"/>
        <v>0</v>
      </c>
      <c r="DK268" s="147">
        <v>50</v>
      </c>
      <c r="DL268" s="55">
        <f t="shared" si="454"/>
        <v>2.844141069397042E-2</v>
      </c>
      <c r="DM268" s="147">
        <v>0</v>
      </c>
      <c r="DN268" s="55">
        <f t="shared" si="455"/>
        <v>0</v>
      </c>
      <c r="DO268" s="55">
        <f t="shared" si="456"/>
        <v>-2.844141069397042E-2</v>
      </c>
      <c r="DP268" s="147">
        <v>69675</v>
      </c>
      <c r="DQ268" s="55">
        <f t="shared" si="457"/>
        <v>2.660812560791977E-2</v>
      </c>
      <c r="DR268" s="147">
        <v>0</v>
      </c>
      <c r="DS268" s="55">
        <f t="shared" si="458"/>
        <v>0</v>
      </c>
      <c r="DT268" s="55">
        <f t="shared" si="459"/>
        <v>-2.660812560791977E-2</v>
      </c>
      <c r="DU268" s="8">
        <f t="shared" si="460"/>
        <v>1758</v>
      </c>
      <c r="DV268" s="8">
        <f t="shared" si="461"/>
        <v>681</v>
      </c>
      <c r="DW268" s="56">
        <f t="shared" si="462"/>
        <v>-0.61262798634812288</v>
      </c>
      <c r="DX268" s="9">
        <f t="shared" si="463"/>
        <v>2618561</v>
      </c>
      <c r="DY268" s="9">
        <f t="shared" si="464"/>
        <v>927034.5</v>
      </c>
      <c r="DZ268" s="56">
        <f t="shared" si="465"/>
        <v>-0.64597559499282231</v>
      </c>
      <c r="EA268" s="106"/>
      <c r="EB268" s="78"/>
    </row>
    <row r="269" spans="1:132" ht="15.75" x14ac:dyDescent="0.25">
      <c r="A269" s="6" t="s">
        <v>345</v>
      </c>
      <c r="B269" s="109" t="s">
        <v>351</v>
      </c>
      <c r="C269" s="1" t="s">
        <v>651</v>
      </c>
      <c r="D269" s="15" t="s">
        <v>6</v>
      </c>
      <c r="E269" s="15">
        <v>230</v>
      </c>
      <c r="F269" s="7">
        <f t="shared" si="385"/>
        <v>0.26225769669327254</v>
      </c>
      <c r="G269" s="15">
        <v>1260</v>
      </c>
      <c r="H269" s="7">
        <f t="shared" si="386"/>
        <v>0.29241123230447902</v>
      </c>
      <c r="I269" s="55">
        <f t="shared" si="387"/>
        <v>3.0153535611206483E-2</v>
      </c>
      <c r="J269" s="9">
        <v>570913.57000000007</v>
      </c>
      <c r="K269" s="7">
        <f t="shared" si="388"/>
        <v>0.32815035548230825</v>
      </c>
      <c r="L269" s="9">
        <v>3078948.5199999991</v>
      </c>
      <c r="M269" s="7">
        <f t="shared" si="389"/>
        <v>0.35719196568587924</v>
      </c>
      <c r="N269" s="55">
        <f t="shared" si="410"/>
        <v>2.9041610203570989E-2</v>
      </c>
      <c r="O269" s="15">
        <v>60</v>
      </c>
      <c r="P269" s="7">
        <f t="shared" si="390"/>
        <v>6.8415051311288486E-2</v>
      </c>
      <c r="Q269" s="15">
        <v>223</v>
      </c>
      <c r="R269" s="7">
        <f t="shared" si="391"/>
        <v>5.1752146669760968E-2</v>
      </c>
      <c r="S269" s="55">
        <f t="shared" si="411"/>
        <v>-1.6662904641527518E-2</v>
      </c>
      <c r="T269" s="9">
        <v>124433.78</v>
      </c>
      <c r="U269" s="7">
        <f t="shared" si="392"/>
        <v>7.1522190549801315E-2</v>
      </c>
      <c r="V269" s="9">
        <v>552123.78</v>
      </c>
      <c r="W269" s="7">
        <f t="shared" si="393"/>
        <v>6.4052444202645525E-2</v>
      </c>
      <c r="X269" s="55">
        <f t="shared" si="412"/>
        <v>-7.4697463471557896E-3</v>
      </c>
      <c r="Y269" s="15">
        <v>2</v>
      </c>
      <c r="Z269" s="7">
        <f t="shared" si="394"/>
        <v>2.2805017103762829E-3</v>
      </c>
      <c r="AA269" s="9">
        <v>40</v>
      </c>
      <c r="AB269" s="7">
        <f t="shared" si="395"/>
        <v>9.2828962636342539E-3</v>
      </c>
      <c r="AC269" s="55">
        <f t="shared" si="413"/>
        <v>7.002394553257971E-3</v>
      </c>
      <c r="AD269" s="9">
        <v>8150.87</v>
      </c>
      <c r="AE269" s="7">
        <f t="shared" si="396"/>
        <v>4.6849663916555375E-3</v>
      </c>
      <c r="AF269" s="9">
        <v>112144.28</v>
      </c>
      <c r="AG269" s="7">
        <f t="shared" si="397"/>
        <v>1.3009972577790177E-2</v>
      </c>
      <c r="AH269" s="55">
        <f t="shared" si="414"/>
        <v>8.3250061861346383E-3</v>
      </c>
      <c r="AI269" s="15">
        <f t="shared" si="415"/>
        <v>292</v>
      </c>
      <c r="AJ269" s="7">
        <f t="shared" si="398"/>
        <v>0.33295324971493728</v>
      </c>
      <c r="AK269" s="9">
        <f t="shared" si="416"/>
        <v>1523</v>
      </c>
      <c r="AL269" s="7">
        <f t="shared" si="399"/>
        <v>0.3534462752378742</v>
      </c>
      <c r="AM269" s="54">
        <f t="shared" si="417"/>
        <v>2.0493025522936914E-2</v>
      </c>
      <c r="AN269" s="9">
        <f t="shared" si="418"/>
        <v>703498.22000000009</v>
      </c>
      <c r="AO269" s="7">
        <f t="shared" si="400"/>
        <v>0.40435751242376511</v>
      </c>
      <c r="AP269" s="9">
        <f t="shared" si="419"/>
        <v>3743216.5799999987</v>
      </c>
      <c r="AQ269" s="7">
        <f t="shared" si="401"/>
        <v>0.43425438246631493</v>
      </c>
      <c r="AR269" s="54">
        <f t="shared" si="402"/>
        <v>2.9896870042549817E-2</v>
      </c>
      <c r="AS269" s="15">
        <v>440</v>
      </c>
      <c r="AT269" s="7">
        <f t="shared" si="403"/>
        <v>0.50171037628278226</v>
      </c>
      <c r="AU269" s="15">
        <v>2284</v>
      </c>
      <c r="AV269" s="7">
        <f t="shared" si="380"/>
        <v>0.53005337665351593</v>
      </c>
      <c r="AW269" s="54">
        <f t="shared" si="420"/>
        <v>2.8343000370733673E-2</v>
      </c>
      <c r="AX269" s="9">
        <v>793873.87000000011</v>
      </c>
      <c r="AY269" s="7">
        <f t="shared" si="421"/>
        <v>0.45630373201431479</v>
      </c>
      <c r="AZ269" s="9">
        <v>4135962.9799999981</v>
      </c>
      <c r="BA269" s="7">
        <f t="shared" si="381"/>
        <v>0.47981729386960542</v>
      </c>
      <c r="BB269" s="54">
        <f t="shared" si="404"/>
        <v>2.3513561855290632E-2</v>
      </c>
      <c r="BC269" s="15">
        <v>80</v>
      </c>
      <c r="BD269" s="7">
        <f>BC269/$DU269</f>
        <v>9.1220068415051314E-2</v>
      </c>
      <c r="BE269" s="15">
        <v>446</v>
      </c>
      <c r="BF269" s="7">
        <f t="shared" si="384"/>
        <v>0.10350429333952194</v>
      </c>
      <c r="BG269" s="54">
        <f t="shared" si="422"/>
        <v>1.2284224924470621E-2</v>
      </c>
      <c r="BH269" s="9">
        <v>119057.42</v>
      </c>
      <c r="BI269" s="7">
        <f t="shared" si="405"/>
        <v>6.8431960192865043E-2</v>
      </c>
      <c r="BJ269" s="9">
        <v>606535.27000000025</v>
      </c>
      <c r="BK269" s="7">
        <f t="shared" si="383"/>
        <v>7.0364776787211647E-2</v>
      </c>
      <c r="BL269" s="54">
        <f t="shared" si="423"/>
        <v>1.9328165943466036E-3</v>
      </c>
      <c r="BM269" s="15">
        <f t="shared" si="424"/>
        <v>520</v>
      </c>
      <c r="BN269" s="7">
        <f t="shared" si="406"/>
        <v>0.59293044469783351</v>
      </c>
      <c r="BO269" s="15">
        <f t="shared" si="425"/>
        <v>2730</v>
      </c>
      <c r="BP269" s="7">
        <f t="shared" si="407"/>
        <v>0.63355766999303786</v>
      </c>
      <c r="BQ269" s="54">
        <f t="shared" si="426"/>
        <v>4.062722529520435E-2</v>
      </c>
      <c r="BR269" s="9">
        <f t="shared" si="427"/>
        <v>912931.29000000015</v>
      </c>
      <c r="BS269" s="7">
        <f t="shared" si="408"/>
        <v>0.52473569220717986</v>
      </c>
      <c r="BT269" s="9">
        <f t="shared" si="428"/>
        <v>4742498.2499999981</v>
      </c>
      <c r="BU269" s="7">
        <f t="shared" si="409"/>
        <v>0.55018207065681701</v>
      </c>
      <c r="BV269" s="55">
        <f t="shared" si="429"/>
        <v>2.5446378449637153E-2</v>
      </c>
      <c r="BW269" s="147">
        <v>0</v>
      </c>
      <c r="BX269" s="7">
        <f t="shared" si="430"/>
        <v>0</v>
      </c>
      <c r="BY269" s="147">
        <v>0</v>
      </c>
      <c r="BZ269" s="7">
        <f t="shared" si="431"/>
        <v>0</v>
      </c>
      <c r="CA269" s="54">
        <f t="shared" si="432"/>
        <v>0</v>
      </c>
      <c r="CB269" s="147">
        <v>0</v>
      </c>
      <c r="CC269" s="7">
        <f t="shared" si="433"/>
        <v>0</v>
      </c>
      <c r="CD269" s="147">
        <v>0</v>
      </c>
      <c r="CE269" s="7">
        <f t="shared" si="434"/>
        <v>0</v>
      </c>
      <c r="CF269" s="148">
        <f t="shared" si="435"/>
        <v>0</v>
      </c>
      <c r="CG269" s="147">
        <v>15</v>
      </c>
      <c r="CH269" s="55">
        <f t="shared" si="436"/>
        <v>1.7103762827822121E-2</v>
      </c>
      <c r="CI269" s="147">
        <v>16</v>
      </c>
      <c r="CJ269" s="55">
        <f t="shared" si="437"/>
        <v>3.7131585054537017E-3</v>
      </c>
      <c r="CK269" s="55">
        <f t="shared" si="438"/>
        <v>-1.3390604322368421E-2</v>
      </c>
      <c r="CL269" s="147">
        <v>42642.5</v>
      </c>
      <c r="CM269" s="55">
        <f t="shared" si="439"/>
        <v>2.4510104977281108E-2</v>
      </c>
      <c r="CN269" s="147">
        <v>56035.6</v>
      </c>
      <c r="CO269" s="55">
        <f t="shared" si="440"/>
        <v>6.5007472461370225E-3</v>
      </c>
      <c r="CP269" s="55">
        <f t="shared" si="441"/>
        <v>-1.8009357731144086E-2</v>
      </c>
      <c r="CQ269" s="147">
        <v>31</v>
      </c>
      <c r="CR269" s="55">
        <f t="shared" si="442"/>
        <v>3.5347776510832381E-2</v>
      </c>
      <c r="CS269" s="147">
        <v>38</v>
      </c>
      <c r="CT269" s="55">
        <f t="shared" si="443"/>
        <v>8.8187514504525413E-3</v>
      </c>
      <c r="CU269" s="55">
        <f t="shared" si="444"/>
        <v>-2.6529025060379838E-2</v>
      </c>
      <c r="CV269" s="147">
        <v>51016.509999999987</v>
      </c>
      <c r="CW269" s="55">
        <f t="shared" si="445"/>
        <v>2.9323328033640409E-2</v>
      </c>
      <c r="CX269" s="147">
        <v>74774.84</v>
      </c>
      <c r="CY269" s="55">
        <f t="shared" si="446"/>
        <v>8.6747056373151429E-3</v>
      </c>
      <c r="CZ269" s="55">
        <f t="shared" si="447"/>
        <v>-2.0648622396325266E-2</v>
      </c>
      <c r="DA269" s="147">
        <v>0</v>
      </c>
      <c r="DB269" s="55">
        <f t="shared" si="448"/>
        <v>0</v>
      </c>
      <c r="DC269" s="147">
        <v>0</v>
      </c>
      <c r="DD269" s="55">
        <f t="shared" si="449"/>
        <v>0</v>
      </c>
      <c r="DE269" s="55">
        <f t="shared" si="450"/>
        <v>0</v>
      </c>
      <c r="DF269" s="147">
        <v>0</v>
      </c>
      <c r="DG269" s="55">
        <f t="shared" si="451"/>
        <v>0</v>
      </c>
      <c r="DH269" s="147">
        <v>0</v>
      </c>
      <c r="DI269" s="55">
        <f t="shared" si="452"/>
        <v>0</v>
      </c>
      <c r="DJ269" s="55">
        <f t="shared" si="453"/>
        <v>0</v>
      </c>
      <c r="DK269" s="147">
        <v>19</v>
      </c>
      <c r="DL269" s="55">
        <f t="shared" si="454"/>
        <v>2.1664766248574687E-2</v>
      </c>
      <c r="DM269" s="147">
        <v>2</v>
      </c>
      <c r="DN269" s="55">
        <f t="shared" si="455"/>
        <v>4.6414481318171272E-4</v>
      </c>
      <c r="DO269" s="55">
        <f t="shared" si="456"/>
        <v>-2.1200621435392975E-2</v>
      </c>
      <c r="DP269" s="147">
        <v>29704.11</v>
      </c>
      <c r="DQ269" s="55">
        <f t="shared" si="457"/>
        <v>1.7073362358133448E-2</v>
      </c>
      <c r="DR269" s="147">
        <v>3345.32</v>
      </c>
      <c r="DS269" s="55">
        <f t="shared" si="458"/>
        <v>3.8809399341574116E-4</v>
      </c>
      <c r="DT269" s="55">
        <f t="shared" si="459"/>
        <v>-1.6685268364717707E-2</v>
      </c>
      <c r="DU269" s="8">
        <f t="shared" si="460"/>
        <v>877</v>
      </c>
      <c r="DV269" s="8">
        <f t="shared" si="461"/>
        <v>4309</v>
      </c>
      <c r="DW269" s="56">
        <f t="shared" si="462"/>
        <v>3.9133409350057011</v>
      </c>
      <c r="DX269" s="9">
        <f t="shared" si="463"/>
        <v>1739792.6300000004</v>
      </c>
      <c r="DY269" s="9">
        <f t="shared" si="464"/>
        <v>8619870.589999998</v>
      </c>
      <c r="DZ269" s="56">
        <f t="shared" si="465"/>
        <v>3.9545390877992146</v>
      </c>
      <c r="EA269" s="106"/>
      <c r="EB269" s="78"/>
    </row>
    <row r="270" spans="1:132" ht="15.75" x14ac:dyDescent="0.25">
      <c r="A270" s="6" t="s">
        <v>211</v>
      </c>
      <c r="B270" s="109" t="s">
        <v>218</v>
      </c>
      <c r="C270" s="1" t="s">
        <v>651</v>
      </c>
      <c r="D270" s="15" t="s">
        <v>6</v>
      </c>
      <c r="E270" s="15">
        <v>1108</v>
      </c>
      <c r="F270" s="7">
        <f t="shared" si="385"/>
        <v>0.26293308020882772</v>
      </c>
      <c r="G270" s="15">
        <v>1238</v>
      </c>
      <c r="H270" s="7">
        <f t="shared" si="386"/>
        <v>0.25055656749645822</v>
      </c>
      <c r="I270" s="55">
        <f t="shared" si="387"/>
        <v>-1.2376512712369503E-2</v>
      </c>
      <c r="J270" s="9">
        <v>2768609.649999999</v>
      </c>
      <c r="K270" s="7">
        <f t="shared" si="388"/>
        <v>0.30566101896697073</v>
      </c>
      <c r="L270" s="9">
        <v>3124912.0899999989</v>
      </c>
      <c r="M270" s="7">
        <f t="shared" si="389"/>
        <v>0.29243620130851383</v>
      </c>
      <c r="N270" s="55">
        <f t="shared" si="410"/>
        <v>-1.32248176584569E-2</v>
      </c>
      <c r="O270" s="15">
        <v>150</v>
      </c>
      <c r="P270" s="7">
        <f t="shared" si="390"/>
        <v>3.5595633602278118E-2</v>
      </c>
      <c r="Q270" s="15">
        <v>238</v>
      </c>
      <c r="R270" s="7">
        <f t="shared" si="391"/>
        <v>4.8168386966201175E-2</v>
      </c>
      <c r="S270" s="55">
        <f t="shared" si="411"/>
        <v>1.2572753363923057E-2</v>
      </c>
      <c r="T270" s="9">
        <v>405016.80999999988</v>
      </c>
      <c r="U270" s="7">
        <f t="shared" si="392"/>
        <v>4.4714808692280616E-2</v>
      </c>
      <c r="V270" s="9">
        <v>571456.6</v>
      </c>
      <c r="W270" s="7">
        <f t="shared" si="393"/>
        <v>5.3478175546589186E-2</v>
      </c>
      <c r="X270" s="55">
        <f t="shared" si="412"/>
        <v>8.7633668543085699E-3</v>
      </c>
      <c r="Y270" s="15">
        <v>76</v>
      </c>
      <c r="Z270" s="7">
        <f t="shared" si="394"/>
        <v>1.8035121025154248E-2</v>
      </c>
      <c r="AA270" s="9">
        <v>124</v>
      </c>
      <c r="AB270" s="7">
        <f t="shared" si="395"/>
        <v>2.5096134385751871E-2</v>
      </c>
      <c r="AC270" s="55">
        <f t="shared" si="413"/>
        <v>7.0610133605976226E-3</v>
      </c>
      <c r="AD270" s="9">
        <v>167631.4</v>
      </c>
      <c r="AE270" s="7">
        <f t="shared" si="396"/>
        <v>1.8506900940282383E-2</v>
      </c>
      <c r="AF270" s="9">
        <v>400363.6</v>
      </c>
      <c r="AG270" s="7">
        <f t="shared" si="397"/>
        <v>3.7466913293615678E-2</v>
      </c>
      <c r="AH270" s="55">
        <f t="shared" si="414"/>
        <v>1.8960012353333295E-2</v>
      </c>
      <c r="AI270" s="15">
        <f t="shared" si="415"/>
        <v>1334</v>
      </c>
      <c r="AJ270" s="7">
        <f t="shared" si="398"/>
        <v>0.31656383483626011</v>
      </c>
      <c r="AK270" s="9">
        <f t="shared" si="416"/>
        <v>1600</v>
      </c>
      <c r="AL270" s="7">
        <f t="shared" si="399"/>
        <v>0.32382108884841126</v>
      </c>
      <c r="AM270" s="54">
        <f t="shared" si="417"/>
        <v>7.2572540121511597E-3</v>
      </c>
      <c r="AN270" s="9">
        <f t="shared" si="418"/>
        <v>3341257.8599999989</v>
      </c>
      <c r="AO270" s="7">
        <f t="shared" si="400"/>
        <v>0.36888272859953375</v>
      </c>
      <c r="AP270" s="9">
        <f t="shared" si="419"/>
        <v>4096732.2899999991</v>
      </c>
      <c r="AQ270" s="7">
        <f t="shared" si="401"/>
        <v>0.38338129014871875</v>
      </c>
      <c r="AR270" s="54">
        <f t="shared" si="402"/>
        <v>1.4498561549184996E-2</v>
      </c>
      <c r="AS270" s="15">
        <v>1949</v>
      </c>
      <c r="AT270" s="7">
        <f t="shared" si="403"/>
        <v>0.46250593260560036</v>
      </c>
      <c r="AU270" s="15">
        <v>2288</v>
      </c>
      <c r="AV270" s="7">
        <f t="shared" si="380"/>
        <v>0.46306415705322806</v>
      </c>
      <c r="AW270" s="54">
        <f t="shared" si="420"/>
        <v>5.5822444762770873E-4</v>
      </c>
      <c r="AX270" s="9">
        <v>3655280.1999999969</v>
      </c>
      <c r="AY270" s="7">
        <f t="shared" si="421"/>
        <v>0.40355153372444252</v>
      </c>
      <c r="AZ270" s="9">
        <v>4338862.7899999991</v>
      </c>
      <c r="BA270" s="7">
        <f t="shared" si="381"/>
        <v>0.40604039914174356</v>
      </c>
      <c r="BB270" s="54">
        <v>0</v>
      </c>
      <c r="BC270" s="15">
        <v>437</v>
      </c>
      <c r="BD270" s="7">
        <v>0</v>
      </c>
      <c r="BE270" s="15">
        <v>603</v>
      </c>
      <c r="BF270" s="7">
        <f t="shared" si="384"/>
        <v>0.122040072859745</v>
      </c>
      <c r="BG270" s="54">
        <f t="shared" si="422"/>
        <v>0.122040072859745</v>
      </c>
      <c r="BH270" s="9">
        <v>631474.70999999985</v>
      </c>
      <c r="BI270" s="7">
        <f t="shared" si="405"/>
        <v>6.971629363152454E-2</v>
      </c>
      <c r="BJ270" s="9">
        <v>915427.51000000024</v>
      </c>
      <c r="BK270" s="7">
        <f t="shared" si="383"/>
        <v>8.5667735887479543E-2</v>
      </c>
      <c r="BL270" s="54">
        <f t="shared" si="423"/>
        <v>1.5951442255955003E-2</v>
      </c>
      <c r="BM270" s="15">
        <f t="shared" si="424"/>
        <v>2386</v>
      </c>
      <c r="BN270" s="7">
        <f t="shared" si="406"/>
        <v>0.56620787850023735</v>
      </c>
      <c r="BO270" s="15">
        <f t="shared" si="425"/>
        <v>2891</v>
      </c>
      <c r="BP270" s="7">
        <f t="shared" si="407"/>
        <v>0.58510422991297306</v>
      </c>
      <c r="BQ270" s="54">
        <f t="shared" si="426"/>
        <v>1.8896351412735712E-2</v>
      </c>
      <c r="BR270" s="9">
        <f t="shared" si="427"/>
        <v>4286754.9099999964</v>
      </c>
      <c r="BS270" s="7">
        <f t="shared" si="408"/>
        <v>0.47326782735596701</v>
      </c>
      <c r="BT270" s="9">
        <f t="shared" si="428"/>
        <v>5254290.2999999989</v>
      </c>
      <c r="BU270" s="7">
        <f t="shared" si="409"/>
        <v>0.49170813502922311</v>
      </c>
      <c r="BV270" s="55">
        <f t="shared" si="429"/>
        <v>1.8440307673256107E-2</v>
      </c>
      <c r="BW270" s="147">
        <v>0</v>
      </c>
      <c r="BX270" s="7">
        <f t="shared" si="430"/>
        <v>0</v>
      </c>
      <c r="BY270" s="147">
        <v>13</v>
      </c>
      <c r="BZ270" s="7">
        <f t="shared" si="431"/>
        <v>2.6310463468933415E-3</v>
      </c>
      <c r="CA270" s="54">
        <f t="shared" si="432"/>
        <v>2.6310463468933415E-3</v>
      </c>
      <c r="CB270" s="147">
        <v>0</v>
      </c>
      <c r="CC270" s="7">
        <f t="shared" si="433"/>
        <v>0</v>
      </c>
      <c r="CD270" s="147">
        <v>72493.97</v>
      </c>
      <c r="CE270" s="7">
        <f t="shared" si="434"/>
        <v>6.7841464316435764E-3</v>
      </c>
      <c r="CF270" s="148">
        <f t="shared" si="435"/>
        <v>6.7841464316435764E-3</v>
      </c>
      <c r="CG270" s="147">
        <v>229</v>
      </c>
      <c r="CH270" s="55">
        <f t="shared" si="436"/>
        <v>5.4342667299477933E-2</v>
      </c>
      <c r="CI270" s="147">
        <v>188</v>
      </c>
      <c r="CJ270" s="55">
        <f t="shared" si="437"/>
        <v>3.8048977939688325E-2</v>
      </c>
      <c r="CK270" s="55">
        <f t="shared" si="438"/>
        <v>-1.6293689359789608E-2</v>
      </c>
      <c r="CL270" s="147">
        <v>838703.91</v>
      </c>
      <c r="CM270" s="55">
        <f t="shared" si="439"/>
        <v>9.2594884852107123E-2</v>
      </c>
      <c r="CN270" s="147">
        <v>716260.91000000015</v>
      </c>
      <c r="CO270" s="55">
        <f t="shared" si="440"/>
        <v>6.702928390736887E-2</v>
      </c>
      <c r="CP270" s="55">
        <f t="shared" si="441"/>
        <v>-2.5565600944738254E-2</v>
      </c>
      <c r="CQ270" s="147">
        <v>169</v>
      </c>
      <c r="CR270" s="55">
        <f t="shared" si="442"/>
        <v>4.0104413858566682E-2</v>
      </c>
      <c r="CS270" s="147">
        <v>118</v>
      </c>
      <c r="CT270" s="55">
        <f t="shared" si="443"/>
        <v>2.3881805302570329E-2</v>
      </c>
      <c r="CU270" s="55">
        <f t="shared" si="444"/>
        <v>-1.6222608555996353E-2</v>
      </c>
      <c r="CV270" s="147">
        <v>394784.82</v>
      </c>
      <c r="CW270" s="55">
        <f t="shared" si="445"/>
        <v>4.3585172923850848E-2</v>
      </c>
      <c r="CX270" s="147">
        <v>255217.2399999999</v>
      </c>
      <c r="CY270" s="55">
        <f t="shared" si="446"/>
        <v>2.3883795135511567E-2</v>
      </c>
      <c r="CZ270" s="55">
        <f t="shared" si="447"/>
        <v>-1.9701377788339282E-2</v>
      </c>
      <c r="DA270" s="147">
        <v>30</v>
      </c>
      <c r="DB270" s="55">
        <f t="shared" si="448"/>
        <v>7.1191267204556239E-3</v>
      </c>
      <c r="DC270" s="147">
        <v>76</v>
      </c>
      <c r="DD270" s="55">
        <f t="shared" si="449"/>
        <v>1.5381501720299534E-2</v>
      </c>
      <c r="DE270" s="55">
        <f t="shared" si="450"/>
        <v>8.2623749998439102E-3</v>
      </c>
      <c r="DF270" s="147">
        <v>63476.55</v>
      </c>
      <c r="DG270" s="55">
        <f t="shared" si="451"/>
        <v>7.0079604589646195E-3</v>
      </c>
      <c r="DH270" s="147">
        <v>170004.84</v>
      </c>
      <c r="DI270" s="55">
        <f t="shared" si="452"/>
        <v>1.5909429827724114E-2</v>
      </c>
      <c r="DJ270" s="55">
        <f t="shared" si="453"/>
        <v>8.9014693687594938E-3</v>
      </c>
      <c r="DK270" s="147">
        <v>66</v>
      </c>
      <c r="DL270" s="55">
        <f t="shared" si="454"/>
        <v>1.5662078785002372E-2</v>
      </c>
      <c r="DM270" s="147">
        <v>55</v>
      </c>
      <c r="DN270" s="55">
        <f t="shared" si="455"/>
        <v>1.1131349929164137E-2</v>
      </c>
      <c r="DO270" s="55">
        <f t="shared" si="456"/>
        <v>-4.5307288558382348E-3</v>
      </c>
      <c r="DP270" s="147">
        <v>132799.94</v>
      </c>
      <c r="DQ270" s="55">
        <f t="shared" si="457"/>
        <v>1.466142580957651E-2</v>
      </c>
      <c r="DR270" s="147">
        <v>120791.32</v>
      </c>
      <c r="DS270" s="55">
        <f t="shared" si="458"/>
        <v>1.1303919519809956E-2</v>
      </c>
      <c r="DT270" s="55">
        <f t="shared" si="459"/>
        <v>-3.3575062897665542E-3</v>
      </c>
      <c r="DU270" s="8">
        <f t="shared" si="460"/>
        <v>4214</v>
      </c>
      <c r="DV270" s="8">
        <f t="shared" si="461"/>
        <v>4941</v>
      </c>
      <c r="DW270" s="56">
        <f t="shared" si="462"/>
        <v>0.17252017085904137</v>
      </c>
      <c r="DX270" s="9">
        <f t="shared" si="463"/>
        <v>9057777.9899999965</v>
      </c>
      <c r="DY270" s="9">
        <f t="shared" si="464"/>
        <v>10685790.869999999</v>
      </c>
      <c r="DZ270" s="56">
        <f t="shared" si="465"/>
        <v>0.17973645211854028</v>
      </c>
      <c r="EA270" s="106"/>
      <c r="EB270" s="78"/>
    </row>
    <row r="271" spans="1:132" ht="15.75" x14ac:dyDescent="0.25">
      <c r="A271" s="6" t="s">
        <v>194</v>
      </c>
      <c r="B271" s="109" t="s">
        <v>205</v>
      </c>
      <c r="C271" s="1" t="s">
        <v>651</v>
      </c>
      <c r="D271" s="15" t="s">
        <v>6</v>
      </c>
      <c r="E271" s="15">
        <v>1132</v>
      </c>
      <c r="F271" s="7">
        <f t="shared" si="385"/>
        <v>0.32040758562128502</v>
      </c>
      <c r="G271" s="15">
        <v>1424</v>
      </c>
      <c r="H271" s="7">
        <f t="shared" si="386"/>
        <v>0.31372549019607843</v>
      </c>
      <c r="I271" s="55">
        <f t="shared" si="387"/>
        <v>-6.6820954252065912E-3</v>
      </c>
      <c r="J271" s="9">
        <v>2825260.1099999961</v>
      </c>
      <c r="K271" s="7">
        <f t="shared" si="388"/>
        <v>0.38214899142209946</v>
      </c>
      <c r="L271" s="9">
        <v>3468007.7599999961</v>
      </c>
      <c r="M271" s="7">
        <f t="shared" si="389"/>
        <v>0.36321726547355304</v>
      </c>
      <c r="N271" s="55">
        <f t="shared" si="410"/>
        <v>-1.8931725948546418E-2</v>
      </c>
      <c r="O271" s="15">
        <v>172</v>
      </c>
      <c r="P271" s="7">
        <f t="shared" si="390"/>
        <v>4.8683838097933765E-2</v>
      </c>
      <c r="Q271" s="15">
        <v>220</v>
      </c>
      <c r="R271" s="7">
        <f t="shared" si="391"/>
        <v>4.8468825732540209E-2</v>
      </c>
      <c r="S271" s="55">
        <f t="shared" si="411"/>
        <v>-2.1501236539355623E-4</v>
      </c>
      <c r="T271" s="9">
        <v>418189.02</v>
      </c>
      <c r="U271" s="7">
        <f t="shared" si="392"/>
        <v>5.6564884645894216E-2</v>
      </c>
      <c r="V271" s="9">
        <v>494942.48</v>
      </c>
      <c r="W271" s="7">
        <f t="shared" si="393"/>
        <v>5.1837154525945728E-2</v>
      </c>
      <c r="X271" s="55">
        <f t="shared" si="412"/>
        <v>-4.7277301199484881E-3</v>
      </c>
      <c r="Y271" s="15">
        <v>3</v>
      </c>
      <c r="Z271" s="7">
        <f t="shared" si="394"/>
        <v>8.4913671101047273E-4</v>
      </c>
      <c r="AA271" s="9">
        <v>56</v>
      </c>
      <c r="AB271" s="7">
        <f t="shared" si="395"/>
        <v>1.233751927737387E-2</v>
      </c>
      <c r="AC271" s="55">
        <f t="shared" si="413"/>
        <v>1.1488382566363397E-2</v>
      </c>
      <c r="AD271" s="9">
        <v>6598.5</v>
      </c>
      <c r="AE271" s="7">
        <f t="shared" si="396"/>
        <v>8.9252317369770487E-4</v>
      </c>
      <c r="AF271" s="9">
        <v>155310.91</v>
      </c>
      <c r="AG271" s="7">
        <f t="shared" si="397"/>
        <v>1.6266285410044518E-2</v>
      </c>
      <c r="AH271" s="55">
        <f t="shared" si="414"/>
        <v>1.5373762236346813E-2</v>
      </c>
      <c r="AI271" s="15">
        <f t="shared" si="415"/>
        <v>1307</v>
      </c>
      <c r="AJ271" s="7">
        <f t="shared" si="398"/>
        <v>0.36994056043022927</v>
      </c>
      <c r="AK271" s="9">
        <f t="shared" si="416"/>
        <v>1700</v>
      </c>
      <c r="AL271" s="7">
        <f t="shared" si="399"/>
        <v>0.37453183520599254</v>
      </c>
      <c r="AM271" s="54">
        <f t="shared" si="417"/>
        <v>4.5912747757632655E-3</v>
      </c>
      <c r="AN271" s="9">
        <f t="shared" si="418"/>
        <v>3250047.6299999962</v>
      </c>
      <c r="AO271" s="7">
        <f t="shared" si="400"/>
        <v>0.43960639924169137</v>
      </c>
      <c r="AP271" s="9">
        <f t="shared" si="419"/>
        <v>4118261.1499999962</v>
      </c>
      <c r="AQ271" s="7">
        <f t="shared" si="401"/>
        <v>0.43132070540954331</v>
      </c>
      <c r="AR271" s="54">
        <f t="shared" si="402"/>
        <v>-8.2856938321480555E-3</v>
      </c>
      <c r="AS271" s="15">
        <v>1536</v>
      </c>
      <c r="AT271" s="7">
        <f t="shared" si="403"/>
        <v>0.43475799603736204</v>
      </c>
      <c r="AU271" s="15">
        <v>1926</v>
      </c>
      <c r="AV271" s="7">
        <f t="shared" si="380"/>
        <v>0.42432253800396563</v>
      </c>
      <c r="AW271" s="54">
        <f t="shared" si="420"/>
        <v>-1.0435458033396405E-2</v>
      </c>
      <c r="AX271" s="9">
        <v>2561999.3899999959</v>
      </c>
      <c r="AY271" s="7">
        <f t="shared" si="421"/>
        <v>0.34653994492299467</v>
      </c>
      <c r="AZ271" s="9">
        <v>3410762.379999998</v>
      </c>
      <c r="BA271" s="7">
        <f t="shared" si="381"/>
        <v>0.35722174532956302</v>
      </c>
      <c r="BB271" s="54">
        <f t="shared" si="404"/>
        <v>1.0681800406568354E-2</v>
      </c>
      <c r="BC271" s="15">
        <v>320</v>
      </c>
      <c r="BD271" s="7">
        <f>BC271/$DU271</f>
        <v>9.0574582507783746E-2</v>
      </c>
      <c r="BE271" s="15">
        <v>447</v>
      </c>
      <c r="BF271" s="7">
        <f t="shared" si="384"/>
        <v>9.8479841374752145E-2</v>
      </c>
      <c r="BG271" s="54">
        <f t="shared" si="422"/>
        <v>7.9052588669683982E-3</v>
      </c>
      <c r="BH271" s="9">
        <v>435443.83999999979</v>
      </c>
      <c r="BI271" s="7">
        <f t="shared" si="405"/>
        <v>5.8898797915270959E-2</v>
      </c>
      <c r="BJ271" s="9">
        <v>624978.92999999982</v>
      </c>
      <c r="BK271" s="7">
        <f t="shared" si="383"/>
        <v>6.5456352362137538E-2</v>
      </c>
      <c r="BL271" s="54">
        <f t="shared" si="423"/>
        <v>6.5575544468665786E-3</v>
      </c>
      <c r="BM271" s="15">
        <f t="shared" si="424"/>
        <v>1856</v>
      </c>
      <c r="BN271" s="7">
        <f t="shared" si="406"/>
        <v>0.52533257854514581</v>
      </c>
      <c r="BO271" s="15">
        <f t="shared" si="425"/>
        <v>2373</v>
      </c>
      <c r="BP271" s="7">
        <f t="shared" si="407"/>
        <v>0.52280237937871776</v>
      </c>
      <c r="BQ271" s="54">
        <f t="shared" si="426"/>
        <v>-2.5301991664280488E-3</v>
      </c>
      <c r="BR271" s="9">
        <f t="shared" si="427"/>
        <v>2997443.2299999958</v>
      </c>
      <c r="BS271" s="7">
        <f t="shared" si="408"/>
        <v>0.40543874283826564</v>
      </c>
      <c r="BT271" s="9">
        <f t="shared" si="428"/>
        <v>4035741.3099999977</v>
      </c>
      <c r="BU271" s="7">
        <f t="shared" si="409"/>
        <v>0.42267809769170056</v>
      </c>
      <c r="BV271" s="55">
        <f t="shared" si="429"/>
        <v>1.7239354853434918E-2</v>
      </c>
      <c r="BW271" s="147">
        <v>26</v>
      </c>
      <c r="BX271" s="7">
        <f t="shared" si="430"/>
        <v>7.3591848287574303E-3</v>
      </c>
      <c r="BY271" s="147">
        <v>39</v>
      </c>
      <c r="BZ271" s="7">
        <f t="shared" si="431"/>
        <v>8.5922009253139465E-3</v>
      </c>
      <c r="CA271" s="54">
        <f t="shared" si="432"/>
        <v>1.2330160965565162E-3</v>
      </c>
      <c r="CB271" s="147">
        <v>125957.21</v>
      </c>
      <c r="CC271" s="7">
        <f t="shared" si="433"/>
        <v>1.7037164328151593E-2</v>
      </c>
      <c r="CD271" s="147">
        <v>184492.25</v>
      </c>
      <c r="CE271" s="7">
        <f t="shared" si="434"/>
        <v>1.9322554960506545E-2</v>
      </c>
      <c r="CF271" s="148">
        <f t="shared" si="435"/>
        <v>2.2853906323549514E-3</v>
      </c>
      <c r="CG271" s="147">
        <v>198</v>
      </c>
      <c r="CH271" s="55">
        <f t="shared" si="436"/>
        <v>5.6043022926691194E-2</v>
      </c>
      <c r="CI271" s="147">
        <v>213</v>
      </c>
      <c r="CJ271" s="55">
        <f t="shared" si="437"/>
        <v>4.6926635822868476E-2</v>
      </c>
      <c r="CK271" s="55">
        <f t="shared" si="438"/>
        <v>-9.1163871038227179E-3</v>
      </c>
      <c r="CL271" s="147">
        <v>725995.39000000025</v>
      </c>
      <c r="CM271" s="55">
        <f t="shared" si="439"/>
        <v>9.8199243702766267E-2</v>
      </c>
      <c r="CN271" s="147">
        <v>776647.36</v>
      </c>
      <c r="CO271" s="55">
        <f t="shared" si="440"/>
        <v>8.1341147384414864E-2</v>
      </c>
      <c r="CP271" s="55">
        <f t="shared" si="441"/>
        <v>-1.6858096318351404E-2</v>
      </c>
      <c r="CQ271" s="147">
        <v>87</v>
      </c>
      <c r="CR271" s="55">
        <f t="shared" si="442"/>
        <v>2.4624964619303708E-2</v>
      </c>
      <c r="CS271" s="147">
        <v>109</v>
      </c>
      <c r="CT271" s="55">
        <f t="shared" si="443"/>
        <v>2.4014100022031283E-2</v>
      </c>
      <c r="CU271" s="55">
        <f t="shared" si="444"/>
        <v>-6.1086459727242512E-4</v>
      </c>
      <c r="CV271" s="147">
        <v>182516.97</v>
      </c>
      <c r="CW271" s="55">
        <f t="shared" si="445"/>
        <v>2.4687523727830382E-2</v>
      </c>
      <c r="CX271" s="147">
        <v>221359.65</v>
      </c>
      <c r="CY271" s="55">
        <f t="shared" si="446"/>
        <v>2.3183813971391711E-2</v>
      </c>
      <c r="CZ271" s="55">
        <f t="shared" si="447"/>
        <v>-1.503709756438671E-3</v>
      </c>
      <c r="DA271" s="147">
        <v>17</v>
      </c>
      <c r="DB271" s="55">
        <f t="shared" si="448"/>
        <v>4.811774695726012E-3</v>
      </c>
      <c r="DC271" s="147">
        <v>59</v>
      </c>
      <c r="DD271" s="55">
        <f t="shared" si="449"/>
        <v>1.2998457810090328E-2</v>
      </c>
      <c r="DE271" s="55">
        <f t="shared" si="450"/>
        <v>8.1866831143643168E-3</v>
      </c>
      <c r="DF271" s="147">
        <v>31108.12</v>
      </c>
      <c r="DG271" s="55">
        <f t="shared" si="451"/>
        <v>4.2077317557276724E-3</v>
      </c>
      <c r="DH271" s="147">
        <v>118400.53</v>
      </c>
      <c r="DI271" s="55">
        <f t="shared" si="452"/>
        <v>1.2400524944967087E-2</v>
      </c>
      <c r="DJ271" s="55">
        <f t="shared" si="453"/>
        <v>8.1927931892394144E-3</v>
      </c>
      <c r="DK271" s="147">
        <v>42</v>
      </c>
      <c r="DL271" s="55">
        <f t="shared" si="454"/>
        <v>1.1887913954146618E-2</v>
      </c>
      <c r="DM271" s="147">
        <v>46</v>
      </c>
      <c r="DN271" s="55">
        <f t="shared" si="455"/>
        <v>1.013439083498568E-2</v>
      </c>
      <c r="DO271" s="55">
        <f t="shared" si="456"/>
        <v>-1.7535231191609379E-3</v>
      </c>
      <c r="DP271" s="147">
        <v>80016.799999999988</v>
      </c>
      <c r="DQ271" s="55">
        <f t="shared" si="457"/>
        <v>1.0823194405567099E-2</v>
      </c>
      <c r="DR271" s="147">
        <v>93123.38</v>
      </c>
      <c r="DS271" s="55">
        <f t="shared" si="458"/>
        <v>9.7531556374760246E-3</v>
      </c>
      <c r="DT271" s="55">
        <f t="shared" si="459"/>
        <v>-1.070038768091074E-3</v>
      </c>
      <c r="DU271" s="8">
        <f t="shared" si="460"/>
        <v>3533</v>
      </c>
      <c r="DV271" s="8">
        <f t="shared" si="461"/>
        <v>4539</v>
      </c>
      <c r="DW271" s="56">
        <f t="shared" si="462"/>
        <v>0.28474384375884521</v>
      </c>
      <c r="DX271" s="9">
        <f t="shared" si="463"/>
        <v>7393085.3499999922</v>
      </c>
      <c r="DY271" s="9">
        <f t="shared" si="464"/>
        <v>9548025.6299999934</v>
      </c>
      <c r="DZ271" s="56">
        <f t="shared" si="465"/>
        <v>0.29148050887847576</v>
      </c>
      <c r="EA271" s="106"/>
      <c r="EB271" s="78"/>
    </row>
    <row r="272" spans="1:132" ht="15.75" x14ac:dyDescent="0.25">
      <c r="A272" s="6" t="s">
        <v>667</v>
      </c>
      <c r="B272" s="109" t="s">
        <v>19</v>
      </c>
      <c r="C272" s="1" t="s">
        <v>651</v>
      </c>
      <c r="D272" s="15" t="s">
        <v>6</v>
      </c>
      <c r="E272" s="15">
        <v>2447</v>
      </c>
      <c r="F272" s="7">
        <f t="shared" si="385"/>
        <v>0.28463417471210889</v>
      </c>
      <c r="G272" s="15">
        <v>2856</v>
      </c>
      <c r="H272" s="7">
        <f t="shared" si="386"/>
        <v>0.3554449284380834</v>
      </c>
      <c r="I272" s="55">
        <f t="shared" si="387"/>
        <v>7.0810753725974507E-2</v>
      </c>
      <c r="J272" s="9">
        <v>6822573.0799999908</v>
      </c>
      <c r="K272" s="7">
        <f t="shared" si="388"/>
        <v>0.37328407430421451</v>
      </c>
      <c r="L272" s="9">
        <v>7545792.790000001</v>
      </c>
      <c r="M272" s="7">
        <f t="shared" si="389"/>
        <v>0.44877469258828351</v>
      </c>
      <c r="N272" s="55">
        <f t="shared" si="410"/>
        <v>7.5490618284069E-2</v>
      </c>
      <c r="O272" s="15">
        <v>361</v>
      </c>
      <c r="P272" s="7">
        <f t="shared" si="390"/>
        <v>4.1991392346167271E-2</v>
      </c>
      <c r="Q272" s="15">
        <v>230</v>
      </c>
      <c r="R272" s="7">
        <f t="shared" si="391"/>
        <v>2.8624766645924081E-2</v>
      </c>
      <c r="S272" s="55">
        <f t="shared" si="411"/>
        <v>-1.336662570024319E-2</v>
      </c>
      <c r="T272" s="9">
        <v>959801.80000000016</v>
      </c>
      <c r="U272" s="7">
        <f t="shared" si="392"/>
        <v>5.2513724987247677E-2</v>
      </c>
      <c r="V272" s="9">
        <v>508944.97</v>
      </c>
      <c r="W272" s="7">
        <f t="shared" si="393"/>
        <v>3.0268737667802185E-2</v>
      </c>
      <c r="X272" s="55">
        <f t="shared" si="412"/>
        <v>-2.2244987319445492E-2</v>
      </c>
      <c r="Y272" s="15">
        <v>124</v>
      </c>
      <c r="Z272" s="7">
        <f t="shared" si="394"/>
        <v>1.4423636152146098E-2</v>
      </c>
      <c r="AA272" s="9">
        <v>58</v>
      </c>
      <c r="AB272" s="7">
        <f t="shared" si="395"/>
        <v>7.2184194150591166E-3</v>
      </c>
      <c r="AC272" s="55">
        <f t="shared" si="413"/>
        <v>-7.2052167370869813E-3</v>
      </c>
      <c r="AD272" s="9">
        <v>324965.19</v>
      </c>
      <c r="AE272" s="7">
        <f t="shared" si="396"/>
        <v>1.7779850608832665E-2</v>
      </c>
      <c r="AF272" s="9">
        <v>141839.5</v>
      </c>
      <c r="AG272" s="7">
        <f t="shared" si="397"/>
        <v>8.4356912230259939E-3</v>
      </c>
      <c r="AH272" s="55">
        <f t="shared" si="414"/>
        <v>-9.3441593858066708E-3</v>
      </c>
      <c r="AI272" s="15">
        <f t="shared" si="415"/>
        <v>2932</v>
      </c>
      <c r="AJ272" s="7">
        <f t="shared" si="398"/>
        <v>0.34104920321042226</v>
      </c>
      <c r="AK272" s="9">
        <f t="shared" si="416"/>
        <v>3144</v>
      </c>
      <c r="AL272" s="7">
        <f t="shared" si="399"/>
        <v>0.39128811449906659</v>
      </c>
      <c r="AM272" s="54">
        <f t="shared" si="417"/>
        <v>5.0238911288644328E-2</v>
      </c>
      <c r="AN272" s="9">
        <f t="shared" si="418"/>
        <v>8107340.069999991</v>
      </c>
      <c r="AO272" s="7">
        <f t="shared" si="400"/>
        <v>0.44357764990029486</v>
      </c>
      <c r="AP272" s="9">
        <f t="shared" si="419"/>
        <v>8196577.2600000007</v>
      </c>
      <c r="AQ272" s="7">
        <f t="shared" si="401"/>
        <v>0.48747912147911171</v>
      </c>
      <c r="AR272" s="54">
        <f t="shared" si="402"/>
        <v>4.3901471578816853E-2</v>
      </c>
      <c r="AS272" s="15">
        <v>4648</v>
      </c>
      <c r="AT272" s="7">
        <f t="shared" si="403"/>
        <v>0.5406537164127021</v>
      </c>
      <c r="AU272" s="15">
        <v>4030</v>
      </c>
      <c r="AV272" s="7">
        <f t="shared" si="380"/>
        <v>0.50155569383945242</v>
      </c>
      <c r="AW272" s="54">
        <f t="shared" si="420"/>
        <v>-3.909802257324968E-2</v>
      </c>
      <c r="AX272" s="9">
        <v>8570814.209999973</v>
      </c>
      <c r="AY272" s="7">
        <f t="shared" si="421"/>
        <v>0.46893575354904832</v>
      </c>
      <c r="AZ272" s="9">
        <v>7277537.8000000017</v>
      </c>
      <c r="BA272" s="7">
        <f t="shared" si="381"/>
        <v>0.43282062997049425</v>
      </c>
      <c r="BB272" s="54">
        <f t="shared" si="404"/>
        <v>-3.6115123578554065E-2</v>
      </c>
      <c r="BC272" s="15">
        <v>796</v>
      </c>
      <c r="BD272" s="7">
        <f>BC272/$DU272</f>
        <v>9.259043852506689E-2</v>
      </c>
      <c r="BE272" s="15">
        <v>760</v>
      </c>
      <c r="BF272" s="7">
        <f t="shared" si="384"/>
        <v>9.4586185438705658E-2</v>
      </c>
      <c r="BG272" s="54">
        <f t="shared" si="422"/>
        <v>1.9957469136387684E-3</v>
      </c>
      <c r="BH272" s="9">
        <v>1027100.36</v>
      </c>
      <c r="BI272" s="7">
        <f t="shared" si="405"/>
        <v>5.6195837348234891E-2</v>
      </c>
      <c r="BJ272" s="9">
        <v>1057152.67</v>
      </c>
      <c r="BK272" s="7">
        <f t="shared" si="383"/>
        <v>6.2872567230690291E-2</v>
      </c>
      <c r="BL272" s="54">
        <f t="shared" si="423"/>
        <v>6.6767298824553997E-3</v>
      </c>
      <c r="BM272" s="15">
        <f t="shared" si="424"/>
        <v>5444</v>
      </c>
      <c r="BN272" s="7">
        <f t="shared" si="406"/>
        <v>0.63324415493776898</v>
      </c>
      <c r="BO272" s="15">
        <f t="shared" si="425"/>
        <v>4790</v>
      </c>
      <c r="BP272" s="7">
        <f t="shared" si="407"/>
        <v>0.59614187927815809</v>
      </c>
      <c r="BQ272" s="54">
        <f t="shared" si="426"/>
        <v>-3.7102275659610884E-2</v>
      </c>
      <c r="BR272" s="9">
        <f t="shared" si="427"/>
        <v>9597914.5699999724</v>
      </c>
      <c r="BS272" s="7">
        <f t="shared" si="408"/>
        <v>0.52513159089728323</v>
      </c>
      <c r="BT272" s="9">
        <f t="shared" si="428"/>
        <v>8334690.4700000016</v>
      </c>
      <c r="BU272" s="7">
        <f t="shared" si="409"/>
        <v>0.49569319720118454</v>
      </c>
      <c r="BV272" s="55">
        <f t="shared" si="429"/>
        <v>-2.9438393696098686E-2</v>
      </c>
      <c r="BW272" s="147">
        <v>0</v>
      </c>
      <c r="BX272" s="7">
        <f t="shared" si="430"/>
        <v>0</v>
      </c>
      <c r="BY272" s="147">
        <v>0</v>
      </c>
      <c r="BZ272" s="7">
        <f t="shared" si="431"/>
        <v>0</v>
      </c>
      <c r="CA272" s="54">
        <f t="shared" si="432"/>
        <v>0</v>
      </c>
      <c r="CB272" s="147">
        <v>0</v>
      </c>
      <c r="CC272" s="7">
        <f t="shared" si="433"/>
        <v>0</v>
      </c>
      <c r="CD272" s="147">
        <v>0</v>
      </c>
      <c r="CE272" s="7">
        <f t="shared" si="434"/>
        <v>0</v>
      </c>
      <c r="CF272" s="148">
        <f t="shared" si="435"/>
        <v>0</v>
      </c>
      <c r="CG272" s="147">
        <v>84</v>
      </c>
      <c r="CH272" s="55">
        <f t="shared" si="436"/>
        <v>9.7708502966150981E-3</v>
      </c>
      <c r="CI272" s="147">
        <v>44</v>
      </c>
      <c r="CJ272" s="55">
        <f t="shared" si="437"/>
        <v>5.4760423148724332E-3</v>
      </c>
      <c r="CK272" s="55">
        <f t="shared" si="438"/>
        <v>-4.2948079817426649E-3</v>
      </c>
      <c r="CL272" s="147">
        <v>306109.93000000011</v>
      </c>
      <c r="CM272" s="55">
        <f t="shared" si="439"/>
        <v>1.6748221018011888E-2</v>
      </c>
      <c r="CN272" s="147">
        <v>162790.99</v>
      </c>
      <c r="CO272" s="55">
        <f t="shared" si="440"/>
        <v>9.6817496221483605E-3</v>
      </c>
      <c r="CP272" s="55">
        <f t="shared" si="441"/>
        <v>-7.0664713958635272E-3</v>
      </c>
      <c r="CQ272" s="147">
        <v>119</v>
      </c>
      <c r="CR272" s="55">
        <f t="shared" si="442"/>
        <v>1.3842037920204723E-2</v>
      </c>
      <c r="CS272" s="147">
        <v>47</v>
      </c>
      <c r="CT272" s="55">
        <f t="shared" si="443"/>
        <v>5.8494088363410081E-3</v>
      </c>
      <c r="CU272" s="55">
        <f t="shared" si="444"/>
        <v>-7.9926290838637157E-3</v>
      </c>
      <c r="CV272" s="147">
        <v>236431.8</v>
      </c>
      <c r="CW272" s="55">
        <f t="shared" si="445"/>
        <v>1.293591502270567E-2</v>
      </c>
      <c r="CX272" s="147">
        <v>103477.14</v>
      </c>
      <c r="CY272" s="55">
        <f t="shared" si="446"/>
        <v>6.154147481356266E-3</v>
      </c>
      <c r="CZ272" s="55">
        <f t="shared" si="447"/>
        <v>-6.7817675413494038E-3</v>
      </c>
      <c r="DA272" s="147">
        <v>0</v>
      </c>
      <c r="DB272" s="55">
        <f t="shared" si="448"/>
        <v>0</v>
      </c>
      <c r="DC272" s="147">
        <v>0</v>
      </c>
      <c r="DD272" s="55">
        <f t="shared" si="449"/>
        <v>0</v>
      </c>
      <c r="DE272" s="55">
        <f t="shared" si="450"/>
        <v>0</v>
      </c>
      <c r="DF272" s="147">
        <v>0</v>
      </c>
      <c r="DG272" s="55">
        <f t="shared" si="451"/>
        <v>0</v>
      </c>
      <c r="DH272" s="147">
        <v>0</v>
      </c>
      <c r="DI272" s="55">
        <f t="shared" si="452"/>
        <v>0</v>
      </c>
      <c r="DJ272" s="55">
        <f t="shared" si="453"/>
        <v>0</v>
      </c>
      <c r="DK272" s="147">
        <v>18</v>
      </c>
      <c r="DL272" s="55">
        <f t="shared" si="454"/>
        <v>2.0937536349889497E-3</v>
      </c>
      <c r="DM272" s="147">
        <v>10</v>
      </c>
      <c r="DN272" s="55">
        <f t="shared" si="455"/>
        <v>1.2445550715619166E-3</v>
      </c>
      <c r="DO272" s="55">
        <f t="shared" si="456"/>
        <v>-8.4919856342703312E-4</v>
      </c>
      <c r="DP272" s="147">
        <v>29364.509999999991</v>
      </c>
      <c r="DQ272" s="55">
        <f t="shared" si="457"/>
        <v>1.6066231617040973E-3</v>
      </c>
      <c r="DR272" s="147">
        <v>16676.07</v>
      </c>
      <c r="DS272" s="55">
        <f t="shared" si="458"/>
        <v>9.9178421619906375E-4</v>
      </c>
      <c r="DT272" s="55">
        <f t="shared" si="459"/>
        <v>-6.1483894550503357E-4</v>
      </c>
      <c r="DU272" s="8">
        <f t="shared" si="460"/>
        <v>8597</v>
      </c>
      <c r="DV272" s="8">
        <f t="shared" si="461"/>
        <v>8035</v>
      </c>
      <c r="DW272" s="56">
        <f t="shared" si="462"/>
        <v>-6.5371641270210556E-2</v>
      </c>
      <c r="DX272" s="9">
        <f t="shared" si="463"/>
        <v>18277160.879999969</v>
      </c>
      <c r="DY272" s="9">
        <f t="shared" si="464"/>
        <v>16814211.930000003</v>
      </c>
      <c r="DZ272" s="56">
        <f t="shared" si="465"/>
        <v>-8.0042461715200908E-2</v>
      </c>
      <c r="EA272" s="106"/>
      <c r="EB272" s="78"/>
    </row>
    <row r="273" spans="1:132" ht="15.75" x14ac:dyDescent="0.25">
      <c r="A273" s="6" t="s">
        <v>42</v>
      </c>
      <c r="B273" s="109" t="s">
        <v>58</v>
      </c>
      <c r="C273" s="1" t="s">
        <v>651</v>
      </c>
      <c r="D273" s="15" t="s">
        <v>37</v>
      </c>
      <c r="E273" s="15">
        <v>1002</v>
      </c>
      <c r="F273" s="7">
        <f t="shared" si="385"/>
        <v>0.25972006220839816</v>
      </c>
      <c r="G273" s="15">
        <v>1100</v>
      </c>
      <c r="H273" s="7">
        <f t="shared" si="386"/>
        <v>0.28698147665014351</v>
      </c>
      <c r="I273" s="55">
        <f t="shared" si="387"/>
        <v>2.7261414441745346E-2</v>
      </c>
      <c r="J273" s="9">
        <v>1985623.75</v>
      </c>
      <c r="K273" s="7">
        <f t="shared" si="388"/>
        <v>0.3307464041357398</v>
      </c>
      <c r="L273" s="9">
        <v>2164643.4</v>
      </c>
      <c r="M273" s="7">
        <f t="shared" si="389"/>
        <v>0.35541066130646454</v>
      </c>
      <c r="N273" s="55">
        <f t="shared" si="410"/>
        <v>2.4664257170724735E-2</v>
      </c>
      <c r="O273" s="15">
        <v>216</v>
      </c>
      <c r="P273" s="7">
        <f t="shared" si="390"/>
        <v>5.5987558320373249E-2</v>
      </c>
      <c r="Q273" s="15">
        <v>96</v>
      </c>
      <c r="R273" s="7">
        <f t="shared" si="391"/>
        <v>2.5045656144012524E-2</v>
      </c>
      <c r="S273" s="55">
        <f t="shared" si="411"/>
        <v>-3.0941902176360725E-2</v>
      </c>
      <c r="T273" s="9">
        <v>417342</v>
      </c>
      <c r="U273" s="7">
        <f t="shared" si="392"/>
        <v>6.9516878912642896E-2</v>
      </c>
      <c r="V273" s="9">
        <v>192652</v>
      </c>
      <c r="W273" s="7">
        <f t="shared" si="393"/>
        <v>3.1631341551228723E-2</v>
      </c>
      <c r="X273" s="55">
        <f t="shared" si="412"/>
        <v>-3.7885537361414173E-2</v>
      </c>
      <c r="Y273" s="15">
        <v>17</v>
      </c>
      <c r="Z273" s="7">
        <f t="shared" si="394"/>
        <v>4.4064282011404875E-3</v>
      </c>
      <c r="AA273" s="9">
        <v>17</v>
      </c>
      <c r="AB273" s="7">
        <f t="shared" si="395"/>
        <v>4.435168275502218E-3</v>
      </c>
      <c r="AC273" s="55">
        <f t="shared" si="413"/>
        <v>2.8740074361730504E-5</v>
      </c>
      <c r="AD273" s="9">
        <v>28891.5</v>
      </c>
      <c r="AE273" s="7">
        <f t="shared" si="396"/>
        <v>4.8124725215881034E-3</v>
      </c>
      <c r="AF273" s="9">
        <v>30791.5</v>
      </c>
      <c r="AG273" s="7">
        <f t="shared" si="397"/>
        <v>5.055625964820812E-3</v>
      </c>
      <c r="AH273" s="55">
        <f t="shared" si="414"/>
        <v>2.4315344323270864E-4</v>
      </c>
      <c r="AI273" s="15">
        <f t="shared" si="415"/>
        <v>1235</v>
      </c>
      <c r="AJ273" s="7">
        <f t="shared" si="398"/>
        <v>0.32011404872991189</v>
      </c>
      <c r="AK273" s="9">
        <f t="shared" si="416"/>
        <v>1213</v>
      </c>
      <c r="AL273" s="7">
        <f t="shared" si="399"/>
        <v>0.31646230106965823</v>
      </c>
      <c r="AM273" s="54">
        <f t="shared" si="417"/>
        <v>-3.651747660253668E-3</v>
      </c>
      <c r="AN273" s="9">
        <f t="shared" si="418"/>
        <v>2431857.25</v>
      </c>
      <c r="AO273" s="7">
        <f t="shared" si="400"/>
        <v>0.40507575556997077</v>
      </c>
      <c r="AP273" s="9">
        <f t="shared" si="419"/>
        <v>2388086.9</v>
      </c>
      <c r="AQ273" s="7">
        <f t="shared" si="401"/>
        <v>0.39209762882251409</v>
      </c>
      <c r="AR273" s="54">
        <f t="shared" si="402"/>
        <v>-1.2978126747456686E-2</v>
      </c>
      <c r="AS273" s="15">
        <v>1753</v>
      </c>
      <c r="AT273" s="7">
        <f t="shared" si="403"/>
        <v>0.45438050803525143</v>
      </c>
      <c r="AU273" s="15">
        <v>1709</v>
      </c>
      <c r="AV273" s="7">
        <f t="shared" si="380"/>
        <v>0.44586485781372293</v>
      </c>
      <c r="AW273" s="54">
        <f t="shared" si="420"/>
        <v>-8.5156502215285035E-3</v>
      </c>
      <c r="AX273" s="9">
        <v>2127990.6</v>
      </c>
      <c r="AY273" s="7">
        <v>0</v>
      </c>
      <c r="AZ273" s="9">
        <v>2221020.25</v>
      </c>
      <c r="BA273" s="7">
        <f t="shared" si="381"/>
        <v>0.36466712061097417</v>
      </c>
      <c r="BB273" s="54">
        <f t="shared" si="404"/>
        <v>0.36466712061097417</v>
      </c>
      <c r="BC273" s="15">
        <v>425</v>
      </c>
      <c r="BD273" s="7">
        <v>0</v>
      </c>
      <c r="BE273" s="15">
        <v>446</v>
      </c>
      <c r="BF273" s="7">
        <f t="shared" si="384"/>
        <v>0.11635794416905818</v>
      </c>
      <c r="BG273" s="54">
        <f t="shared" si="422"/>
        <v>0.11635794416905818</v>
      </c>
      <c r="BH273" s="9">
        <v>425537.5</v>
      </c>
      <c r="BI273" s="7">
        <f t="shared" si="405"/>
        <v>7.0882007706602204E-2</v>
      </c>
      <c r="BJ273" s="9">
        <v>451466.9</v>
      </c>
      <c r="BK273" s="7">
        <f t="shared" si="383"/>
        <v>7.4125904288428995E-2</v>
      </c>
      <c r="BL273" s="54">
        <f t="shared" si="423"/>
        <v>3.2438965818267912E-3</v>
      </c>
      <c r="BM273" s="15">
        <f t="shared" si="424"/>
        <v>2178</v>
      </c>
      <c r="BN273" s="7">
        <f t="shared" si="406"/>
        <v>0.56454121306376359</v>
      </c>
      <c r="BO273" s="15">
        <f t="shared" si="425"/>
        <v>2155</v>
      </c>
      <c r="BP273" s="7">
        <f t="shared" si="407"/>
        <v>0.56222280198278107</v>
      </c>
      <c r="BQ273" s="54">
        <f t="shared" si="426"/>
        <v>-2.3184110809825187E-3</v>
      </c>
      <c r="BR273" s="9">
        <f t="shared" si="427"/>
        <v>2553528.1</v>
      </c>
      <c r="BS273" s="7">
        <f t="shared" si="408"/>
        <v>0.42534253376782372</v>
      </c>
      <c r="BT273" s="9">
        <f t="shared" si="428"/>
        <v>2672487.15</v>
      </c>
      <c r="BU273" s="7">
        <f t="shared" si="409"/>
        <v>0.43879302489940319</v>
      </c>
      <c r="BV273" s="55">
        <f t="shared" si="429"/>
        <v>1.3450491131579478E-2</v>
      </c>
      <c r="BW273" s="147">
        <v>21</v>
      </c>
      <c r="BX273" s="7">
        <f t="shared" si="430"/>
        <v>5.4432348367029551E-3</v>
      </c>
      <c r="BY273" s="147">
        <v>22</v>
      </c>
      <c r="BZ273" s="7">
        <f t="shared" si="431"/>
        <v>5.7396295330028697E-3</v>
      </c>
      <c r="CA273" s="54">
        <f t="shared" si="432"/>
        <v>2.963946962999146E-4</v>
      </c>
      <c r="CB273" s="147">
        <v>78739.5</v>
      </c>
      <c r="CC273" s="7">
        <f t="shared" si="433"/>
        <v>1.3115680394357733E-2</v>
      </c>
      <c r="CD273" s="147">
        <v>82489</v>
      </c>
      <c r="CE273" s="7">
        <f t="shared" si="434"/>
        <v>1.354378741575123E-2</v>
      </c>
      <c r="CF273" s="148">
        <f t="shared" si="435"/>
        <v>4.2810702139349684E-4</v>
      </c>
      <c r="CG273" s="147">
        <v>207</v>
      </c>
      <c r="CH273" s="55">
        <f t="shared" si="436"/>
        <v>5.3654743390357695E-2</v>
      </c>
      <c r="CI273" s="147">
        <v>206</v>
      </c>
      <c r="CJ273" s="55">
        <f t="shared" si="437"/>
        <v>5.3743803809026873E-2</v>
      </c>
      <c r="CK273" s="55">
        <f t="shared" si="438"/>
        <v>8.9060418669177632E-5</v>
      </c>
      <c r="CL273" s="147">
        <v>609496.5</v>
      </c>
      <c r="CM273" s="55">
        <f t="shared" si="439"/>
        <v>0.10152415617929576</v>
      </c>
      <c r="CN273" s="147">
        <v>577147</v>
      </c>
      <c r="CO273" s="55">
        <f t="shared" si="440"/>
        <v>9.4761195742930265E-2</v>
      </c>
      <c r="CP273" s="55">
        <f t="shared" si="441"/>
        <v>-6.7629604363654977E-3</v>
      </c>
      <c r="CQ273" s="147">
        <v>108</v>
      </c>
      <c r="CR273" s="55">
        <f t="shared" si="442"/>
        <v>2.7993779160186624E-2</v>
      </c>
      <c r="CS273" s="147">
        <v>143</v>
      </c>
      <c r="CT273" s="55">
        <f t="shared" si="443"/>
        <v>3.7307591964518654E-2</v>
      </c>
      <c r="CU273" s="55">
        <f t="shared" si="444"/>
        <v>9.3138128043320292E-3</v>
      </c>
      <c r="CV273" s="147">
        <v>175246</v>
      </c>
      <c r="CW273" s="55">
        <f t="shared" si="445"/>
        <v>2.9190819428490344E-2</v>
      </c>
      <c r="CX273" s="147">
        <v>231628.5</v>
      </c>
      <c r="CY273" s="55">
        <f t="shared" si="446"/>
        <v>3.8030854579754074E-2</v>
      </c>
      <c r="CZ273" s="55">
        <f t="shared" si="447"/>
        <v>8.8400351512637303E-3</v>
      </c>
      <c r="DA273" s="147">
        <v>52</v>
      </c>
      <c r="DB273" s="55">
        <f t="shared" si="448"/>
        <v>1.347848626231208E-2</v>
      </c>
      <c r="DC273" s="147">
        <v>30</v>
      </c>
      <c r="DD273" s="55">
        <f t="shared" si="449"/>
        <v>7.8267675450039136E-3</v>
      </c>
      <c r="DE273" s="55">
        <f t="shared" si="450"/>
        <v>-5.651718717308166E-3</v>
      </c>
      <c r="DF273" s="147">
        <v>75674</v>
      </c>
      <c r="DG273" s="55">
        <f t="shared" si="451"/>
        <v>1.2605058428903247E-2</v>
      </c>
      <c r="DH273" s="147">
        <v>46235</v>
      </c>
      <c r="DI273" s="55">
        <f t="shared" si="452"/>
        <v>7.5912789725570452E-3</v>
      </c>
      <c r="DJ273" s="55">
        <f t="shared" si="453"/>
        <v>-5.0137794563462016E-3</v>
      </c>
      <c r="DK273" s="147">
        <v>57</v>
      </c>
      <c r="DL273" s="55">
        <f t="shared" si="454"/>
        <v>1.4774494556765163E-2</v>
      </c>
      <c r="DM273" s="147">
        <v>64</v>
      </c>
      <c r="DN273" s="55">
        <f t="shared" si="455"/>
        <v>1.6697104096008348E-2</v>
      </c>
      <c r="DO273" s="55">
        <f t="shared" si="456"/>
        <v>1.9226095392431853E-3</v>
      </c>
      <c r="DP273" s="147">
        <v>78921.5</v>
      </c>
      <c r="DQ273" s="55">
        <f t="shared" si="457"/>
        <v>1.314599623115849E-2</v>
      </c>
      <c r="DR273" s="147">
        <v>92468</v>
      </c>
      <c r="DS273" s="55">
        <f t="shared" si="458"/>
        <v>1.5182229567089972E-2</v>
      </c>
      <c r="DT273" s="55">
        <f t="shared" si="459"/>
        <v>2.0362333359314824E-3</v>
      </c>
      <c r="DU273" s="8">
        <f t="shared" si="460"/>
        <v>3858</v>
      </c>
      <c r="DV273" s="8">
        <f t="shared" si="461"/>
        <v>3833</v>
      </c>
      <c r="DW273" s="56">
        <f t="shared" si="462"/>
        <v>-6.4800414722654409E-3</v>
      </c>
      <c r="DX273" s="9">
        <f t="shared" si="463"/>
        <v>6003462.8499999996</v>
      </c>
      <c r="DY273" s="9">
        <f t="shared" si="464"/>
        <v>6090541.5500000007</v>
      </c>
      <c r="DZ273" s="56">
        <f t="shared" si="465"/>
        <v>1.4504745373747241E-2</v>
      </c>
      <c r="EA273" s="106"/>
      <c r="EB273" s="78"/>
    </row>
    <row r="274" spans="1:132" ht="15.75" x14ac:dyDescent="0.25">
      <c r="A274" s="6" t="s">
        <v>42</v>
      </c>
      <c r="B274" s="109" t="s">
        <v>52</v>
      </c>
      <c r="C274" s="1" t="s">
        <v>651</v>
      </c>
      <c r="D274" s="15" t="s">
        <v>6</v>
      </c>
      <c r="E274" s="15">
        <v>438</v>
      </c>
      <c r="F274" s="7">
        <f t="shared" si="385"/>
        <v>0.28094932649134058</v>
      </c>
      <c r="G274" s="15">
        <v>493</v>
      </c>
      <c r="H274" s="7">
        <f t="shared" si="386"/>
        <v>0.24811273276295923</v>
      </c>
      <c r="I274" s="55">
        <f t="shared" si="387"/>
        <v>-3.2836593728381352E-2</v>
      </c>
      <c r="J274" s="9">
        <v>1079514.8400000001</v>
      </c>
      <c r="K274" s="7">
        <f t="shared" si="388"/>
        <v>0.31741344442543357</v>
      </c>
      <c r="L274" s="9">
        <v>1272343.94</v>
      </c>
      <c r="M274" s="7">
        <f t="shared" si="389"/>
        <v>0.30681392519135053</v>
      </c>
      <c r="N274" s="55">
        <f t="shared" si="410"/>
        <v>-1.0599519234083032E-2</v>
      </c>
      <c r="O274" s="15">
        <v>76</v>
      </c>
      <c r="P274" s="7">
        <f t="shared" si="390"/>
        <v>4.8749198203976905E-2</v>
      </c>
      <c r="Q274" s="15">
        <v>120</v>
      </c>
      <c r="R274" s="7">
        <f t="shared" si="391"/>
        <v>6.0392551585304481E-2</v>
      </c>
      <c r="S274" s="55">
        <f t="shared" si="411"/>
        <v>1.1643353381327576E-2</v>
      </c>
      <c r="T274" s="9">
        <v>195935.95</v>
      </c>
      <c r="U274" s="7">
        <f t="shared" si="392"/>
        <v>5.7611718219889897E-2</v>
      </c>
      <c r="V274" s="9">
        <v>298855.41999999993</v>
      </c>
      <c r="W274" s="7">
        <f t="shared" si="393"/>
        <v>7.2066209137530549E-2</v>
      </c>
      <c r="X274" s="55">
        <f t="shared" si="412"/>
        <v>1.4454490917640651E-2</v>
      </c>
      <c r="Y274" s="15">
        <v>0</v>
      </c>
      <c r="Z274" s="7">
        <f t="shared" si="394"/>
        <v>0</v>
      </c>
      <c r="AA274" s="9">
        <v>17</v>
      </c>
      <c r="AB274" s="7">
        <f t="shared" si="395"/>
        <v>8.5556114745848014E-3</v>
      </c>
      <c r="AC274" s="55">
        <f t="shared" si="413"/>
        <v>8.5556114745848014E-3</v>
      </c>
      <c r="AD274" s="9">
        <v>0</v>
      </c>
      <c r="AE274" s="7">
        <f t="shared" si="396"/>
        <v>0</v>
      </c>
      <c r="AF274" s="9">
        <v>45096.12</v>
      </c>
      <c r="AG274" s="7">
        <f t="shared" si="397"/>
        <v>1.0874510541623019E-2</v>
      </c>
      <c r="AH274" s="55">
        <f t="shared" si="414"/>
        <v>1.0874510541623019E-2</v>
      </c>
      <c r="AI274" s="15">
        <f t="shared" si="415"/>
        <v>514</v>
      </c>
      <c r="AJ274" s="7">
        <f t="shared" si="398"/>
        <v>0.32969852469531752</v>
      </c>
      <c r="AK274" s="9">
        <f t="shared" si="416"/>
        <v>630</v>
      </c>
      <c r="AL274" s="7">
        <f t="shared" si="399"/>
        <v>0.31706089582284852</v>
      </c>
      <c r="AM274" s="54">
        <f t="shared" si="417"/>
        <v>-1.2637628872468998E-2</v>
      </c>
      <c r="AN274" s="9">
        <f t="shared" si="418"/>
        <v>1275450.79</v>
      </c>
      <c r="AO274" s="7">
        <f t="shared" si="400"/>
        <v>0.37502516264532343</v>
      </c>
      <c r="AP274" s="9">
        <f t="shared" si="419"/>
        <v>1616295.48</v>
      </c>
      <c r="AQ274" s="7">
        <f t="shared" si="401"/>
        <v>0.3897546448705041</v>
      </c>
      <c r="AR274" s="54">
        <f t="shared" si="402"/>
        <v>1.4729482225180668E-2</v>
      </c>
      <c r="AS274" s="15">
        <v>668</v>
      </c>
      <c r="AT274" s="7">
        <f t="shared" si="403"/>
        <v>0.42847979474021808</v>
      </c>
      <c r="AU274" s="15">
        <v>997</v>
      </c>
      <c r="AV274" s="7">
        <v>0</v>
      </c>
      <c r="AW274" s="54">
        <f t="shared" si="420"/>
        <v>-0.42847979474021808</v>
      </c>
      <c r="AX274" s="9">
        <v>1238348.83</v>
      </c>
      <c r="AY274" s="7">
        <f>AX274/$DX274</f>
        <v>0.36411594631761213</v>
      </c>
      <c r="AZ274" s="9">
        <v>1791483.780000001</v>
      </c>
      <c r="BA274" s="7">
        <v>0</v>
      </c>
      <c r="BB274" s="54">
        <f t="shared" si="404"/>
        <v>-0.36411594631761213</v>
      </c>
      <c r="BC274" s="15">
        <v>139</v>
      </c>
      <c r="BD274" s="7">
        <f>BC274/$DU274</f>
        <v>8.9159717767799865E-2</v>
      </c>
      <c r="BE274" s="15">
        <v>210</v>
      </c>
      <c r="BF274" s="7">
        <v>0</v>
      </c>
      <c r="BG274" s="54">
        <f t="shared" si="422"/>
        <v>-8.9159717767799865E-2</v>
      </c>
      <c r="BH274" s="9">
        <v>206165.68</v>
      </c>
      <c r="BI274" s="7">
        <f t="shared" si="405"/>
        <v>6.0619600756124582E-2</v>
      </c>
      <c r="BJ274" s="9">
        <v>284290.92</v>
      </c>
      <c r="BK274" s="7">
        <v>0</v>
      </c>
      <c r="BL274" s="54">
        <f t="shared" si="423"/>
        <v>-6.0619600756124582E-2</v>
      </c>
      <c r="BM274" s="15">
        <f t="shared" si="424"/>
        <v>807</v>
      </c>
      <c r="BN274" s="7">
        <f t="shared" si="406"/>
        <v>0.51763951250801798</v>
      </c>
      <c r="BO274" s="15">
        <f t="shared" si="425"/>
        <v>1207</v>
      </c>
      <c r="BP274" s="7">
        <f t="shared" si="407"/>
        <v>0.60744841469552091</v>
      </c>
      <c r="BQ274" s="54">
        <f t="shared" si="426"/>
        <v>8.9808902187502926E-2</v>
      </c>
      <c r="BR274" s="9">
        <f t="shared" si="427"/>
        <v>1444514.51</v>
      </c>
      <c r="BS274" s="7">
        <f t="shared" si="408"/>
        <v>0.42473554707373667</v>
      </c>
      <c r="BT274" s="9">
        <f t="shared" si="428"/>
        <v>2075774.7000000009</v>
      </c>
      <c r="BU274" s="7">
        <f t="shared" si="409"/>
        <v>0.50055379170501524</v>
      </c>
      <c r="BV274" s="55">
        <f t="shared" si="429"/>
        <v>7.5818244631278564E-2</v>
      </c>
      <c r="BW274" s="147">
        <v>18</v>
      </c>
      <c r="BX274" s="7">
        <f t="shared" si="430"/>
        <v>1.1545862732520847E-2</v>
      </c>
      <c r="BY274" s="147">
        <v>13</v>
      </c>
      <c r="BZ274" s="7">
        <f t="shared" si="431"/>
        <v>6.5425264217413188E-3</v>
      </c>
      <c r="CA274" s="54">
        <f t="shared" si="432"/>
        <v>-5.0033363107795277E-3</v>
      </c>
      <c r="CB274" s="147">
        <v>95650.84</v>
      </c>
      <c r="CC274" s="7">
        <f t="shared" si="433"/>
        <v>2.8124543972536803E-2</v>
      </c>
      <c r="CD274" s="147">
        <v>71569.809999999983</v>
      </c>
      <c r="CE274" s="7">
        <f t="shared" si="434"/>
        <v>1.7258395030591466E-2</v>
      </c>
      <c r="CF274" s="148">
        <f t="shared" si="435"/>
        <v>-1.0866148941945337E-2</v>
      </c>
      <c r="CG274" s="147">
        <v>71</v>
      </c>
      <c r="CH274" s="55">
        <f t="shared" si="436"/>
        <v>4.5542014111610005E-2</v>
      </c>
      <c r="CI274" s="147">
        <v>50</v>
      </c>
      <c r="CJ274" s="55">
        <f t="shared" si="437"/>
        <v>2.5163563160543533E-2</v>
      </c>
      <c r="CK274" s="55">
        <f t="shared" si="438"/>
        <v>-2.0378450951066471E-2</v>
      </c>
      <c r="CL274" s="147">
        <v>247956.72</v>
      </c>
      <c r="CM274" s="55">
        <f t="shared" si="439"/>
        <v>7.2907563330609493E-2</v>
      </c>
      <c r="CN274" s="147">
        <v>192192.81</v>
      </c>
      <c r="CO274" s="55">
        <f t="shared" si="440"/>
        <v>4.6345511284987491E-2</v>
      </c>
      <c r="CP274" s="55">
        <f t="shared" si="441"/>
        <v>-2.6562052045622002E-2</v>
      </c>
      <c r="CQ274" s="147">
        <v>101</v>
      </c>
      <c r="CR274" s="55">
        <f t="shared" si="442"/>
        <v>6.4785118665811423E-2</v>
      </c>
      <c r="CS274" s="147">
        <v>42</v>
      </c>
      <c r="CT274" s="55">
        <f t="shared" si="443"/>
        <v>2.1137393054856568E-2</v>
      </c>
      <c r="CU274" s="55">
        <f t="shared" si="444"/>
        <v>-4.3647725610954854E-2</v>
      </c>
      <c r="CV274" s="147">
        <v>233331.9</v>
      </c>
      <c r="CW274" s="55">
        <f t="shared" si="445"/>
        <v>6.8607377433857974E-2</v>
      </c>
      <c r="CX274" s="147">
        <v>94667.700000000012</v>
      </c>
      <c r="CY274" s="55">
        <f t="shared" si="446"/>
        <v>2.2828236699769418E-2</v>
      </c>
      <c r="CZ274" s="55">
        <f t="shared" si="447"/>
        <v>-4.5779140734088557E-2</v>
      </c>
      <c r="DA274" s="147">
        <v>23</v>
      </c>
      <c r="DB274" s="55">
        <f t="shared" si="448"/>
        <v>1.4753046824887749E-2</v>
      </c>
      <c r="DC274" s="147">
        <v>24</v>
      </c>
      <c r="DD274" s="55">
        <f t="shared" si="449"/>
        <v>1.2078510317060896E-2</v>
      </c>
      <c r="DE274" s="55">
        <f t="shared" si="450"/>
        <v>-2.6745365078268534E-3</v>
      </c>
      <c r="DF274" s="147">
        <v>46443.75</v>
      </c>
      <c r="DG274" s="55">
        <f t="shared" si="451"/>
        <v>1.3656014825635679E-2</v>
      </c>
      <c r="DH274" s="147">
        <v>54630.9</v>
      </c>
      <c r="DI274" s="55">
        <f t="shared" si="452"/>
        <v>1.3173734191508116E-2</v>
      </c>
      <c r="DJ274" s="55">
        <f t="shared" si="453"/>
        <v>-4.8228063412756282E-4</v>
      </c>
      <c r="DK274" s="147">
        <v>25</v>
      </c>
      <c r="DL274" s="55">
        <f t="shared" si="454"/>
        <v>1.603592046183451E-2</v>
      </c>
      <c r="DM274" s="147">
        <v>21</v>
      </c>
      <c r="DN274" s="55">
        <f t="shared" si="455"/>
        <v>1.0568696527428284E-2</v>
      </c>
      <c r="DO274" s="55">
        <f t="shared" si="456"/>
        <v>-5.4672239344062262E-3</v>
      </c>
      <c r="DP274" s="147">
        <v>57625.39</v>
      </c>
      <c r="DQ274" s="55">
        <f t="shared" si="457"/>
        <v>1.6943790718299837E-2</v>
      </c>
      <c r="DR274" s="147">
        <v>41824.899999999987</v>
      </c>
      <c r="DS274" s="55">
        <f t="shared" si="458"/>
        <v>1.0085686217624231E-2</v>
      </c>
      <c r="DT274" s="55">
        <f t="shared" si="459"/>
        <v>-6.8581045006756054E-3</v>
      </c>
      <c r="DU274" s="8">
        <f t="shared" si="460"/>
        <v>1559</v>
      </c>
      <c r="DV274" s="8">
        <f t="shared" si="461"/>
        <v>1987</v>
      </c>
      <c r="DW274" s="56">
        <f t="shared" si="462"/>
        <v>0.27453495830660679</v>
      </c>
      <c r="DX274" s="9">
        <f t="shared" si="463"/>
        <v>3400973.9000000004</v>
      </c>
      <c r="DY274" s="9">
        <f t="shared" si="464"/>
        <v>4146956.3000000007</v>
      </c>
      <c r="DZ274" s="56">
        <f t="shared" si="465"/>
        <v>0.21934375915087156</v>
      </c>
      <c r="EA274" s="106"/>
      <c r="EB274" s="78"/>
    </row>
    <row r="275" spans="1:132" ht="15.75" x14ac:dyDescent="0.25">
      <c r="A275" s="6" t="s">
        <v>42</v>
      </c>
      <c r="B275" s="109" t="s">
        <v>53</v>
      </c>
      <c r="C275" s="1" t="s">
        <v>651</v>
      </c>
      <c r="D275" s="15" t="s">
        <v>6</v>
      </c>
      <c r="E275" s="15">
        <v>1856</v>
      </c>
      <c r="F275" s="7">
        <f t="shared" si="385"/>
        <v>0.24912751677852349</v>
      </c>
      <c r="G275" s="15">
        <v>2371</v>
      </c>
      <c r="H275" s="7">
        <f t="shared" si="386"/>
        <v>0.29850182550673549</v>
      </c>
      <c r="I275" s="55">
        <f t="shared" si="387"/>
        <v>4.9374308728211996E-2</v>
      </c>
      <c r="J275" s="9">
        <v>4895969.7799999965</v>
      </c>
      <c r="K275" s="7">
        <f t="shared" si="388"/>
        <v>0.30448499722478817</v>
      </c>
      <c r="L275" s="9">
        <v>6314974.4199999971</v>
      </c>
      <c r="M275" s="7">
        <f t="shared" si="389"/>
        <v>0.35683940026887506</v>
      </c>
      <c r="N275" s="55">
        <f t="shared" si="410"/>
        <v>5.2354403044086895E-2</v>
      </c>
      <c r="O275" s="15">
        <v>322</v>
      </c>
      <c r="P275" s="7">
        <f t="shared" si="390"/>
        <v>4.3221476510067115E-2</v>
      </c>
      <c r="Q275" s="15">
        <v>366</v>
      </c>
      <c r="R275" s="7">
        <f t="shared" si="391"/>
        <v>4.6078307944101726E-2</v>
      </c>
      <c r="S275" s="55">
        <f t="shared" si="411"/>
        <v>2.856831434034611E-3</v>
      </c>
      <c r="T275" s="9">
        <v>866794.39000000025</v>
      </c>
      <c r="U275" s="7">
        <f t="shared" si="392"/>
        <v>5.3906763990200161E-2</v>
      </c>
      <c r="V275" s="9">
        <v>872477.67999999982</v>
      </c>
      <c r="W275" s="7">
        <f t="shared" si="393"/>
        <v>4.9300977545239141E-2</v>
      </c>
      <c r="X275" s="55">
        <f t="shared" si="412"/>
        <v>-4.60578644496102E-3</v>
      </c>
      <c r="Y275" s="15">
        <v>133</v>
      </c>
      <c r="Z275" s="7">
        <f t="shared" si="394"/>
        <v>1.7852348993288591E-2</v>
      </c>
      <c r="AA275" s="9">
        <v>106</v>
      </c>
      <c r="AB275" s="7">
        <f t="shared" si="395"/>
        <v>1.3345083721515801E-2</v>
      </c>
      <c r="AC275" s="55">
        <f t="shared" si="413"/>
        <v>-4.5072652717727899E-3</v>
      </c>
      <c r="AD275" s="9">
        <v>317866.42</v>
      </c>
      <c r="AE275" s="7">
        <f t="shared" si="396"/>
        <v>1.9768413687298824E-2</v>
      </c>
      <c r="AF275" s="9">
        <v>303303.03999999998</v>
      </c>
      <c r="AG275" s="7">
        <f t="shared" si="397"/>
        <v>1.7138703610667463E-2</v>
      </c>
      <c r="AH275" s="55">
        <f t="shared" si="414"/>
        <v>-2.6297100766313614E-3</v>
      </c>
      <c r="AI275" s="15">
        <f t="shared" si="415"/>
        <v>2311</v>
      </c>
      <c r="AJ275" s="7">
        <f t="shared" si="398"/>
        <v>0.31020134228187918</v>
      </c>
      <c r="AK275" s="9">
        <f t="shared" si="416"/>
        <v>2843</v>
      </c>
      <c r="AL275" s="7">
        <f t="shared" si="399"/>
        <v>0.35792521717235304</v>
      </c>
      <c r="AM275" s="54">
        <f t="shared" si="417"/>
        <v>4.7723874890473861E-2</v>
      </c>
      <c r="AN275" s="9">
        <f t="shared" si="418"/>
        <v>6080630.5899999971</v>
      </c>
      <c r="AO275" s="7">
        <f t="shared" si="400"/>
        <v>0.37816017490228715</v>
      </c>
      <c r="AP275" s="9">
        <f t="shared" si="419"/>
        <v>7490755.1399999969</v>
      </c>
      <c r="AQ275" s="7">
        <f t="shared" si="401"/>
        <v>0.42327908142478166</v>
      </c>
      <c r="AR275" s="54">
        <f t="shared" si="402"/>
        <v>4.5118906522494506E-2</v>
      </c>
      <c r="AS275" s="15">
        <v>3430</v>
      </c>
      <c r="AT275" s="7">
        <f t="shared" si="403"/>
        <v>0.46040268456375838</v>
      </c>
      <c r="AU275" s="15">
        <v>3735</v>
      </c>
      <c r="AV275" s="7">
        <f t="shared" ref="AV275:AV291" si="466">AU275/$DV275</f>
        <v>0.47022535565907086</v>
      </c>
      <c r="AW275" s="54">
        <f t="shared" si="420"/>
        <v>9.8226710953124852E-3</v>
      </c>
      <c r="AX275" s="9">
        <v>6214992.0899999849</v>
      </c>
      <c r="AY275" s="7">
        <f>AX275/$DX275</f>
        <v>0.38651624383100813</v>
      </c>
      <c r="AZ275" s="9">
        <v>7062154.1299999971</v>
      </c>
      <c r="BA275" s="7">
        <f t="shared" ref="BA275:BA291" si="467">AZ275/$DY275</f>
        <v>0.39906018247268837</v>
      </c>
      <c r="BB275" s="54">
        <f t="shared" si="404"/>
        <v>1.2543938641680241E-2</v>
      </c>
      <c r="BC275" s="15">
        <v>807</v>
      </c>
      <c r="BD275" s="7">
        <f>BC275/$DU275</f>
        <v>0.10832214765100671</v>
      </c>
      <c r="BE275" s="15">
        <v>702</v>
      </c>
      <c r="BF275" s="7">
        <f t="shared" ref="BF275:BF291" si="468">BE275/$DV275</f>
        <v>8.8379705400982E-2</v>
      </c>
      <c r="BG275" s="54">
        <f t="shared" si="422"/>
        <v>-1.9942442250024714E-2</v>
      </c>
      <c r="BH275" s="9">
        <v>1121757.27</v>
      </c>
      <c r="BI275" s="7">
        <f t="shared" si="405"/>
        <v>6.9763146953663632E-2</v>
      </c>
      <c r="BJ275" s="9">
        <v>1093274.17</v>
      </c>
      <c r="BK275" s="7">
        <f t="shared" ref="BK275:BK291" si="469">BJ275/$DY275</f>
        <v>6.1777494761768539E-2</v>
      </c>
      <c r="BL275" s="54">
        <f t="shared" si="423"/>
        <v>-7.9856521918950929E-3</v>
      </c>
      <c r="BM275" s="15">
        <f t="shared" si="424"/>
        <v>4237</v>
      </c>
      <c r="BN275" s="7">
        <f t="shared" si="406"/>
        <v>0.56872483221476511</v>
      </c>
      <c r="BO275" s="15">
        <f t="shared" si="425"/>
        <v>4437</v>
      </c>
      <c r="BP275" s="7">
        <f t="shared" si="407"/>
        <v>0.55860506106005292</v>
      </c>
      <c r="BQ275" s="54">
        <f t="shared" si="426"/>
        <v>-1.0119771154712187E-2</v>
      </c>
      <c r="BR275" s="9">
        <f t="shared" si="427"/>
        <v>7336749.3599999845</v>
      </c>
      <c r="BS275" s="7">
        <f t="shared" si="408"/>
        <v>0.45627939078467172</v>
      </c>
      <c r="BT275" s="9">
        <f t="shared" si="428"/>
        <v>8155428.299999997</v>
      </c>
      <c r="BU275" s="7">
        <f t="shared" si="409"/>
        <v>0.4608376772344569</v>
      </c>
      <c r="BV275" s="55">
        <f t="shared" si="429"/>
        <v>4.5582864497851761E-3</v>
      </c>
      <c r="BW275" s="147">
        <v>42</v>
      </c>
      <c r="BX275" s="7">
        <f t="shared" si="430"/>
        <v>5.6375838926174494E-3</v>
      </c>
      <c r="BY275" s="147">
        <v>44</v>
      </c>
      <c r="BZ275" s="7">
        <f t="shared" si="431"/>
        <v>5.5394687145914638E-3</v>
      </c>
      <c r="CA275" s="54">
        <f t="shared" si="432"/>
        <v>-9.8115178025985628E-5</v>
      </c>
      <c r="CB275" s="147">
        <v>214966.91</v>
      </c>
      <c r="CC275" s="7">
        <f t="shared" si="433"/>
        <v>1.3368995711973397E-2</v>
      </c>
      <c r="CD275" s="147">
        <v>208060.11</v>
      </c>
      <c r="CE275" s="7">
        <f t="shared" si="434"/>
        <v>1.1756824324915666E-2</v>
      </c>
      <c r="CF275" s="148">
        <f t="shared" si="435"/>
        <v>-1.6121713870577304E-3</v>
      </c>
      <c r="CG275" s="147">
        <v>438</v>
      </c>
      <c r="CH275" s="55">
        <f t="shared" si="436"/>
        <v>5.8791946308724835E-2</v>
      </c>
      <c r="CI275" s="147">
        <v>305</v>
      </c>
      <c r="CJ275" s="55">
        <f t="shared" si="437"/>
        <v>3.8398589953418105E-2</v>
      </c>
      <c r="CK275" s="55">
        <f t="shared" si="438"/>
        <v>-2.039335635530673E-2</v>
      </c>
      <c r="CL275" s="147">
        <v>1585586.4400000011</v>
      </c>
      <c r="CM275" s="55">
        <f t="shared" si="439"/>
        <v>9.8609122293859916E-2</v>
      </c>
      <c r="CN275" s="147">
        <v>1159680</v>
      </c>
      <c r="CO275" s="55">
        <f t="shared" si="440"/>
        <v>6.5529879961700496E-2</v>
      </c>
      <c r="CP275" s="55">
        <f t="shared" si="441"/>
        <v>-3.307924233215942E-2</v>
      </c>
      <c r="CQ275" s="147">
        <v>230</v>
      </c>
      <c r="CR275" s="55">
        <f t="shared" si="442"/>
        <v>3.087248322147651E-2</v>
      </c>
      <c r="CS275" s="147">
        <v>157</v>
      </c>
      <c r="CT275" s="55">
        <f t="shared" si="443"/>
        <v>1.9765831549792268E-2</v>
      </c>
      <c r="CU275" s="55">
        <f t="shared" si="444"/>
        <v>-1.1106651671684242E-2</v>
      </c>
      <c r="CV275" s="147">
        <v>489229.78999999992</v>
      </c>
      <c r="CW275" s="55">
        <f t="shared" si="445"/>
        <v>3.0425663953022555E-2</v>
      </c>
      <c r="CX275" s="147">
        <v>345506.54</v>
      </c>
      <c r="CY275" s="55">
        <f t="shared" si="446"/>
        <v>1.9523491042513857E-2</v>
      </c>
      <c r="CZ275" s="55">
        <f t="shared" si="447"/>
        <v>-1.0902172910508698E-2</v>
      </c>
      <c r="DA275" s="147">
        <v>28</v>
      </c>
      <c r="DB275" s="55">
        <f t="shared" si="448"/>
        <v>3.7583892617449664E-3</v>
      </c>
      <c r="DC275" s="147">
        <v>83</v>
      </c>
      <c r="DD275" s="55">
        <f t="shared" si="449"/>
        <v>1.0449452347979353E-2</v>
      </c>
      <c r="DE275" s="55">
        <f t="shared" si="450"/>
        <v>6.6910630862343865E-3</v>
      </c>
      <c r="DF275" s="147">
        <v>50445.81</v>
      </c>
      <c r="DG275" s="55">
        <f t="shared" si="451"/>
        <v>3.137272697351535E-3</v>
      </c>
      <c r="DH275" s="147">
        <v>178322.96</v>
      </c>
      <c r="DI275" s="55">
        <f t="shared" si="452"/>
        <v>1.0076471236216128E-2</v>
      </c>
      <c r="DJ275" s="55">
        <f t="shared" si="453"/>
        <v>6.9391985388645933E-3</v>
      </c>
      <c r="DK275" s="147">
        <v>164</v>
      </c>
      <c r="DL275" s="55">
        <f t="shared" si="454"/>
        <v>2.2013422818791945E-2</v>
      </c>
      <c r="DM275" s="147">
        <v>74</v>
      </c>
      <c r="DN275" s="55">
        <f t="shared" si="455"/>
        <v>9.3163792018129167E-3</v>
      </c>
      <c r="DO275" s="55">
        <f t="shared" si="456"/>
        <v>-1.2697043616979029E-2</v>
      </c>
      <c r="DP275" s="147">
        <v>321901.83</v>
      </c>
      <c r="DQ275" s="55">
        <f t="shared" si="457"/>
        <v>2.0019379656833647E-2</v>
      </c>
      <c r="DR275" s="147">
        <v>159212.07</v>
      </c>
      <c r="DS275" s="55">
        <f t="shared" si="458"/>
        <v>8.9965747754155098E-3</v>
      </c>
      <c r="DT275" s="55">
        <f t="shared" si="459"/>
        <v>-1.1022804881418137E-2</v>
      </c>
      <c r="DU275" s="8">
        <f t="shared" si="460"/>
        <v>7450</v>
      </c>
      <c r="DV275" s="8">
        <f t="shared" si="461"/>
        <v>7943</v>
      </c>
      <c r="DW275" s="56">
        <f t="shared" si="462"/>
        <v>6.61744966442952E-2</v>
      </c>
      <c r="DX275" s="9">
        <f t="shared" si="463"/>
        <v>16079510.729999984</v>
      </c>
      <c r="DY275" s="9">
        <f t="shared" si="464"/>
        <v>17696965.11999999</v>
      </c>
      <c r="DZ275" s="56">
        <f t="shared" si="465"/>
        <v>0.10059102028411093</v>
      </c>
      <c r="EA275" s="106"/>
      <c r="EB275" s="78"/>
    </row>
    <row r="276" spans="1:132" ht="15.75" x14ac:dyDescent="0.25">
      <c r="A276" s="6" t="s">
        <v>42</v>
      </c>
      <c r="B276" s="109" t="s">
        <v>54</v>
      </c>
      <c r="C276" s="1" t="s">
        <v>651</v>
      </c>
      <c r="D276" s="15" t="s">
        <v>6</v>
      </c>
      <c r="E276" s="15">
        <v>2664</v>
      </c>
      <c r="F276" s="7">
        <f t="shared" si="385"/>
        <v>0.26305914881011161</v>
      </c>
      <c r="G276" s="15">
        <v>3322</v>
      </c>
      <c r="H276" s="7">
        <f t="shared" si="386"/>
        <v>0.31589958158995818</v>
      </c>
      <c r="I276" s="55">
        <f t="shared" si="387"/>
        <v>5.2840432779846569E-2</v>
      </c>
      <c r="J276" s="9">
        <v>7469837.9199999869</v>
      </c>
      <c r="K276" s="7">
        <f t="shared" si="388"/>
        <v>0.32497300827432718</v>
      </c>
      <c r="L276" s="9">
        <v>9007647.5999999996</v>
      </c>
      <c r="M276" s="7">
        <f t="shared" si="389"/>
        <v>0.37739978067731866</v>
      </c>
      <c r="N276" s="55">
        <f t="shared" si="410"/>
        <v>5.2426772402991484E-2</v>
      </c>
      <c r="O276" s="15">
        <v>439</v>
      </c>
      <c r="P276" s="7">
        <f t="shared" si="390"/>
        <v>4.3349461834699315E-2</v>
      </c>
      <c r="Q276" s="15">
        <v>451</v>
      </c>
      <c r="R276" s="7">
        <f t="shared" si="391"/>
        <v>4.288702928870293E-2</v>
      </c>
      <c r="S276" s="55">
        <f t="shared" si="411"/>
        <v>-4.6243254599638572E-4</v>
      </c>
      <c r="T276" s="9">
        <v>1147680.19</v>
      </c>
      <c r="U276" s="7">
        <f t="shared" si="392"/>
        <v>4.9929474759092499E-2</v>
      </c>
      <c r="V276" s="9">
        <v>1065299.94</v>
      </c>
      <c r="W276" s="7">
        <f t="shared" si="393"/>
        <v>4.4633624844688718E-2</v>
      </c>
      <c r="X276" s="55">
        <f t="shared" si="412"/>
        <v>-5.2958499144037802E-3</v>
      </c>
      <c r="Y276" s="15">
        <v>151</v>
      </c>
      <c r="Z276" s="7">
        <f t="shared" si="394"/>
        <v>1.4910634936308877E-2</v>
      </c>
      <c r="AA276" s="9">
        <v>141</v>
      </c>
      <c r="AB276" s="7">
        <f t="shared" si="395"/>
        <v>1.3408139977177633E-2</v>
      </c>
      <c r="AC276" s="55">
        <f t="shared" si="413"/>
        <v>-1.5024949591312432E-3</v>
      </c>
      <c r="AD276" s="9">
        <v>361791.17</v>
      </c>
      <c r="AE276" s="7">
        <f t="shared" si="396"/>
        <v>1.5739613916815574E-2</v>
      </c>
      <c r="AF276" s="9">
        <v>371991.68</v>
      </c>
      <c r="AG276" s="7">
        <f t="shared" si="397"/>
        <v>1.5585598447011548E-2</v>
      </c>
      <c r="AH276" s="55">
        <f t="shared" si="414"/>
        <v>-1.5401546980402595E-4</v>
      </c>
      <c r="AI276" s="15">
        <f t="shared" si="415"/>
        <v>3254</v>
      </c>
      <c r="AJ276" s="7">
        <f t="shared" si="398"/>
        <v>0.32131924558111979</v>
      </c>
      <c r="AK276" s="9">
        <f t="shared" si="416"/>
        <v>3914</v>
      </c>
      <c r="AL276" s="7">
        <f t="shared" si="399"/>
        <v>0.3721947508558387</v>
      </c>
      <c r="AM276" s="54">
        <f t="shared" si="417"/>
        <v>5.0875505274718902E-2</v>
      </c>
      <c r="AN276" s="9">
        <f t="shared" si="418"/>
        <v>8979309.2799999863</v>
      </c>
      <c r="AO276" s="7">
        <f t="shared" si="400"/>
        <v>0.39064209695023522</v>
      </c>
      <c r="AP276" s="9">
        <f t="shared" si="419"/>
        <v>10444939.219999999</v>
      </c>
      <c r="AQ276" s="7">
        <f t="shared" si="401"/>
        <v>0.43761900396901887</v>
      </c>
      <c r="AR276" s="54">
        <f t="shared" si="402"/>
        <v>4.6976907018783653E-2</v>
      </c>
      <c r="AS276" s="15">
        <v>4932</v>
      </c>
      <c r="AT276" s="7">
        <f t="shared" si="403"/>
        <v>0.48701491063493629</v>
      </c>
      <c r="AU276" s="15">
        <v>4716</v>
      </c>
      <c r="AV276" s="7">
        <f t="shared" si="466"/>
        <v>0.44845949030049448</v>
      </c>
      <c r="AW276" s="54">
        <f t="shared" si="420"/>
        <v>-3.8555420334441814E-2</v>
      </c>
      <c r="AX276" s="9">
        <v>9287477.8299999759</v>
      </c>
      <c r="AY276" s="7">
        <f>AX276/$DX276</f>
        <v>0.40404887522595906</v>
      </c>
      <c r="AZ276" s="9">
        <v>9079369.3299999926</v>
      </c>
      <c r="BA276" s="7">
        <f t="shared" si="467"/>
        <v>0.38040475671254848</v>
      </c>
      <c r="BB276" s="54">
        <f t="shared" si="404"/>
        <v>-2.3644118513410584E-2</v>
      </c>
      <c r="BC276" s="15">
        <v>785</v>
      </c>
      <c r="BD276" s="7">
        <f>BC276/$DU276</f>
        <v>7.7515552483460051E-2</v>
      </c>
      <c r="BE276" s="15">
        <v>903</v>
      </c>
      <c r="BF276" s="7">
        <f t="shared" si="468"/>
        <v>8.5869151768733359E-2</v>
      </c>
      <c r="BG276" s="54">
        <f t="shared" si="422"/>
        <v>8.3535992852733082E-3</v>
      </c>
      <c r="BH276" s="9">
        <v>1135482.57</v>
      </c>
      <c r="BI276" s="7">
        <f t="shared" si="405"/>
        <v>4.9398821041081564E-2</v>
      </c>
      <c r="BJ276" s="9">
        <v>1387687.13</v>
      </c>
      <c r="BK276" s="7">
        <f t="shared" si="469"/>
        <v>5.8140908899537519E-2</v>
      </c>
      <c r="BL276" s="54">
        <f t="shared" si="423"/>
        <v>8.7420878584559547E-3</v>
      </c>
      <c r="BM276" s="15">
        <f t="shared" si="424"/>
        <v>5717</v>
      </c>
      <c r="BN276" s="7">
        <f t="shared" si="406"/>
        <v>0.56453046311839639</v>
      </c>
      <c r="BO276" s="15">
        <f t="shared" si="425"/>
        <v>5619</v>
      </c>
      <c r="BP276" s="7">
        <f t="shared" si="407"/>
        <v>0.53432864206922781</v>
      </c>
      <c r="BQ276" s="54">
        <f t="shared" si="426"/>
        <v>-3.0201821049168576E-2</v>
      </c>
      <c r="BR276" s="9">
        <f t="shared" si="427"/>
        <v>10422960.399999976</v>
      </c>
      <c r="BS276" s="7">
        <f t="shared" si="408"/>
        <v>0.45344769626704062</v>
      </c>
      <c r="BT276" s="9">
        <f t="shared" si="428"/>
        <v>10467056.459999993</v>
      </c>
      <c r="BU276" s="7">
        <f t="shared" si="409"/>
        <v>0.43854566561208602</v>
      </c>
      <c r="BV276" s="55">
        <f t="shared" si="429"/>
        <v>-1.4902030654954601E-2</v>
      </c>
      <c r="BW276" s="147">
        <v>58</v>
      </c>
      <c r="BX276" s="7">
        <f t="shared" si="430"/>
        <v>5.7272637503702969E-3</v>
      </c>
      <c r="BY276" s="147">
        <v>53</v>
      </c>
      <c r="BZ276" s="7">
        <f t="shared" si="431"/>
        <v>5.0399391403575505E-3</v>
      </c>
      <c r="CA276" s="54">
        <f t="shared" si="432"/>
        <v>-6.8732461001274649E-4</v>
      </c>
      <c r="CB276" s="147">
        <v>300510.63</v>
      </c>
      <c r="CC276" s="7">
        <f t="shared" si="433"/>
        <v>1.3073622814230143E-2</v>
      </c>
      <c r="CD276" s="147">
        <v>268276.57000000012</v>
      </c>
      <c r="CE276" s="7">
        <f t="shared" si="434"/>
        <v>1.1240173147855316E-2</v>
      </c>
      <c r="CF276" s="148">
        <f t="shared" si="435"/>
        <v>-1.8334496663748277E-3</v>
      </c>
      <c r="CG276" s="147">
        <v>550</v>
      </c>
      <c r="CH276" s="55">
        <f t="shared" si="436"/>
        <v>5.4310259701787302E-2</v>
      </c>
      <c r="CI276" s="147">
        <v>404</v>
      </c>
      <c r="CJ276" s="55">
        <f t="shared" si="437"/>
        <v>3.8417649296310384E-2</v>
      </c>
      <c r="CK276" s="55">
        <f t="shared" si="438"/>
        <v>-1.5892610405476917E-2</v>
      </c>
      <c r="CL276" s="147">
        <v>2086750.7300000021</v>
      </c>
      <c r="CM276" s="55">
        <f t="shared" si="439"/>
        <v>9.0783450659763454E-2</v>
      </c>
      <c r="CN276" s="147">
        <v>1510371.51</v>
      </c>
      <c r="CO276" s="55">
        <f t="shared" si="440"/>
        <v>6.3281103116786072E-2</v>
      </c>
      <c r="CP276" s="55">
        <f t="shared" si="441"/>
        <v>-2.7502347542977382E-2</v>
      </c>
      <c r="CQ276" s="147">
        <v>304</v>
      </c>
      <c r="CR276" s="55">
        <f t="shared" si="442"/>
        <v>3.0018761726078799E-2</v>
      </c>
      <c r="CS276" s="147">
        <v>274</v>
      </c>
      <c r="CT276" s="55">
        <f t="shared" si="443"/>
        <v>2.605553442373526E-2</v>
      </c>
      <c r="CU276" s="55">
        <f t="shared" si="444"/>
        <v>-3.9632273023435388E-3</v>
      </c>
      <c r="CV276" s="147">
        <v>682303.54999999993</v>
      </c>
      <c r="CW276" s="55">
        <f t="shared" si="445"/>
        <v>2.9683406731769245E-2</v>
      </c>
      <c r="CX276" s="147">
        <v>613596.46</v>
      </c>
      <c r="CY276" s="55">
        <f t="shared" si="446"/>
        <v>2.5708284749991678E-2</v>
      </c>
      <c r="CZ276" s="55">
        <f t="shared" si="447"/>
        <v>-3.9751219817775671E-3</v>
      </c>
      <c r="DA276" s="147">
        <v>62</v>
      </c>
      <c r="DB276" s="55">
        <f t="shared" si="448"/>
        <v>6.122247457292387E-3</v>
      </c>
      <c r="DC276" s="147">
        <v>135</v>
      </c>
      <c r="DD276" s="55">
        <f t="shared" si="449"/>
        <v>1.2837580829212629E-2</v>
      </c>
      <c r="DE276" s="55">
        <f t="shared" si="450"/>
        <v>6.7153333719202415E-3</v>
      </c>
      <c r="DF276" s="147">
        <v>139125.26</v>
      </c>
      <c r="DG276" s="55">
        <f t="shared" si="451"/>
        <v>6.0526017770875544E-3</v>
      </c>
      <c r="DH276" s="147">
        <v>304358.33</v>
      </c>
      <c r="DI276" s="55">
        <f t="shared" si="452"/>
        <v>1.2751916159477085E-2</v>
      </c>
      <c r="DJ276" s="55">
        <f t="shared" si="453"/>
        <v>6.6993143823895302E-3</v>
      </c>
      <c r="DK276" s="147">
        <v>182</v>
      </c>
      <c r="DL276" s="55">
        <f t="shared" si="454"/>
        <v>1.7971758664955071E-2</v>
      </c>
      <c r="DM276" s="147">
        <v>117</v>
      </c>
      <c r="DN276" s="55">
        <f t="shared" si="455"/>
        <v>1.1125903385317611E-2</v>
      </c>
      <c r="DO276" s="55">
        <f t="shared" si="456"/>
        <v>-6.8458552796374604E-3</v>
      </c>
      <c r="DP276" s="147">
        <v>375065.84999999992</v>
      </c>
      <c r="DQ276" s="55">
        <f t="shared" si="457"/>
        <v>1.6317124799873534E-2</v>
      </c>
      <c r="DR276" s="147">
        <v>259056.02</v>
      </c>
      <c r="DS276" s="55">
        <f t="shared" si="458"/>
        <v>1.0853853244784918E-2</v>
      </c>
      <c r="DT276" s="55">
        <f t="shared" si="459"/>
        <v>-5.4632715550886161E-3</v>
      </c>
      <c r="DU276" s="8">
        <f t="shared" si="460"/>
        <v>10127</v>
      </c>
      <c r="DV276" s="8">
        <f t="shared" si="461"/>
        <v>10516</v>
      </c>
      <c r="DW276" s="56">
        <f t="shared" si="462"/>
        <v>3.8412165498173279E-2</v>
      </c>
      <c r="DX276" s="9">
        <f t="shared" si="463"/>
        <v>22986025.699999969</v>
      </c>
      <c r="DY276" s="9">
        <f t="shared" si="464"/>
        <v>23867654.569999993</v>
      </c>
      <c r="DZ276" s="56">
        <f t="shared" si="465"/>
        <v>3.8354993660344894E-2</v>
      </c>
      <c r="EA276" s="106"/>
      <c r="EB276" s="78"/>
    </row>
    <row r="277" spans="1:132" ht="15.75" x14ac:dyDescent="0.25">
      <c r="A277" s="6" t="s">
        <v>42</v>
      </c>
      <c r="B277" s="109" t="s">
        <v>55</v>
      </c>
      <c r="C277" s="1" t="s">
        <v>651</v>
      </c>
      <c r="D277" s="15" t="s">
        <v>6</v>
      </c>
      <c r="E277" s="15">
        <v>934</v>
      </c>
      <c r="F277" s="7">
        <f t="shared" si="385"/>
        <v>0.28166465621230397</v>
      </c>
      <c r="G277" s="15">
        <v>945</v>
      </c>
      <c r="H277" s="7">
        <f t="shared" si="386"/>
        <v>0.31925675675675674</v>
      </c>
      <c r="I277" s="55">
        <f t="shared" si="387"/>
        <v>3.7592100544452778E-2</v>
      </c>
      <c r="J277" s="9">
        <v>2443274.0799999991</v>
      </c>
      <c r="K277" s="7">
        <f t="shared" si="388"/>
        <v>0.34509908945459189</v>
      </c>
      <c r="L277" s="9">
        <v>2331461.5399999991</v>
      </c>
      <c r="M277" s="7">
        <f t="shared" si="389"/>
        <v>0.37570147716848712</v>
      </c>
      <c r="N277" s="55">
        <f t="shared" si="410"/>
        <v>3.0602387713895229E-2</v>
      </c>
      <c r="O277" s="15">
        <v>160</v>
      </c>
      <c r="P277" s="7">
        <f t="shared" si="390"/>
        <v>4.8250904704463207E-2</v>
      </c>
      <c r="Q277" s="15">
        <v>82</v>
      </c>
      <c r="R277" s="7">
        <f t="shared" si="391"/>
        <v>2.7702702702702704E-2</v>
      </c>
      <c r="S277" s="55">
        <f t="shared" si="411"/>
        <v>-2.0548202001760503E-2</v>
      </c>
      <c r="T277" s="9">
        <v>395362.7</v>
      </c>
      <c r="U277" s="7">
        <f t="shared" si="392"/>
        <v>5.5842817181733874E-2</v>
      </c>
      <c r="V277" s="9">
        <v>190007.42</v>
      </c>
      <c r="W277" s="7">
        <f t="shared" si="393"/>
        <v>3.061859144670822E-2</v>
      </c>
      <c r="X277" s="55">
        <f t="shared" si="412"/>
        <v>-2.5224225735025654E-2</v>
      </c>
      <c r="Y277" s="15">
        <v>20</v>
      </c>
      <c r="Z277" s="7">
        <f t="shared" si="394"/>
        <v>6.0313630880579009E-3</v>
      </c>
      <c r="AA277" s="9">
        <v>22</v>
      </c>
      <c r="AB277" s="7">
        <f t="shared" si="395"/>
        <v>7.4324324324324328E-3</v>
      </c>
      <c r="AC277" s="55">
        <f t="shared" si="413"/>
        <v>1.4010693443745319E-3</v>
      </c>
      <c r="AD277" s="9">
        <v>64380.07</v>
      </c>
      <c r="AE277" s="7">
        <f t="shared" si="396"/>
        <v>9.0933324746042786E-3</v>
      </c>
      <c r="AF277" s="9">
        <v>56535.32</v>
      </c>
      <c r="AG277" s="7">
        <f t="shared" si="397"/>
        <v>9.1103382456796268E-3</v>
      </c>
      <c r="AH277" s="55">
        <f t="shared" si="414"/>
        <v>1.7005771075348161E-5</v>
      </c>
      <c r="AI277" s="15">
        <f t="shared" si="415"/>
        <v>1114</v>
      </c>
      <c r="AJ277" s="7">
        <f t="shared" si="398"/>
        <v>0.33594692400482506</v>
      </c>
      <c r="AK277" s="9">
        <f t="shared" si="416"/>
        <v>1049</v>
      </c>
      <c r="AL277" s="7">
        <f t="shared" si="399"/>
        <v>0.35439189189189191</v>
      </c>
      <c r="AM277" s="54">
        <f t="shared" si="417"/>
        <v>1.8444967887066843E-2</v>
      </c>
      <c r="AN277" s="9">
        <f t="shared" si="418"/>
        <v>2903016.8499999992</v>
      </c>
      <c r="AO277" s="7">
        <f t="shared" si="400"/>
        <v>0.41003523911093004</v>
      </c>
      <c r="AP277" s="9">
        <f t="shared" si="419"/>
        <v>2578004.2799999989</v>
      </c>
      <c r="AQ277" s="7">
        <f t="shared" si="401"/>
        <v>0.4154304068608749</v>
      </c>
      <c r="AR277" s="54">
        <f t="shared" si="402"/>
        <v>5.3951677499448625E-3</v>
      </c>
      <c r="AS277" s="15">
        <v>1605</v>
      </c>
      <c r="AT277" s="7">
        <f t="shared" si="403"/>
        <v>0.48401688781664653</v>
      </c>
      <c r="AU277" s="15">
        <v>1410</v>
      </c>
      <c r="AV277" s="7">
        <f t="shared" si="466"/>
        <v>0.47635135135135137</v>
      </c>
      <c r="AW277" s="54">
        <f t="shared" si="420"/>
        <v>-7.6655364652951641E-3</v>
      </c>
      <c r="AX277" s="9">
        <v>2897642.9000000008</v>
      </c>
      <c r="AY277" s="7">
        <f>AX277/$DX277</f>
        <v>0.40927619809013144</v>
      </c>
      <c r="AZ277" s="9">
        <v>2553088.13</v>
      </c>
      <c r="BA277" s="7">
        <f t="shared" si="467"/>
        <v>0.41141531409620885</v>
      </c>
      <c r="BB277" s="54">
        <v>0</v>
      </c>
      <c r="BC277" s="15">
        <v>314</v>
      </c>
      <c r="BD277" s="7">
        <v>0</v>
      </c>
      <c r="BE277" s="15">
        <v>270</v>
      </c>
      <c r="BF277" s="7">
        <f t="shared" si="468"/>
        <v>9.1216216216216214E-2</v>
      </c>
      <c r="BG277" s="54">
        <f t="shared" si="422"/>
        <v>9.1216216216216214E-2</v>
      </c>
      <c r="BH277" s="9">
        <v>445400.49999999983</v>
      </c>
      <c r="BI277" s="7">
        <f t="shared" si="405"/>
        <v>6.2910382527620448E-2</v>
      </c>
      <c r="BJ277" s="9">
        <v>385389.53</v>
      </c>
      <c r="BK277" s="7">
        <f t="shared" si="469"/>
        <v>6.2103282950260047E-2</v>
      </c>
      <c r="BL277" s="54">
        <f t="shared" si="423"/>
        <v>-8.0709957736040117E-4</v>
      </c>
      <c r="BM277" s="15">
        <f t="shared" si="424"/>
        <v>1919</v>
      </c>
      <c r="BN277" s="7">
        <f t="shared" si="406"/>
        <v>0.57870928829915558</v>
      </c>
      <c r="BO277" s="15">
        <f t="shared" si="425"/>
        <v>1680</v>
      </c>
      <c r="BP277" s="7">
        <f t="shared" si="407"/>
        <v>0.56756756756756754</v>
      </c>
      <c r="BQ277" s="54">
        <f t="shared" si="426"/>
        <v>-1.1141720731588034E-2</v>
      </c>
      <c r="BR277" s="9">
        <f t="shared" si="427"/>
        <v>3343043.4000000008</v>
      </c>
      <c r="BS277" s="7">
        <f t="shared" si="408"/>
        <v>0.47218658061775193</v>
      </c>
      <c r="BT277" s="9">
        <f t="shared" si="428"/>
        <v>2938477.66</v>
      </c>
      <c r="BU277" s="7">
        <f t="shared" si="409"/>
        <v>0.47351859704646893</v>
      </c>
      <c r="BV277" s="55">
        <f t="shared" si="429"/>
        <v>1.3320164287169978E-3</v>
      </c>
      <c r="BW277" s="147">
        <v>25</v>
      </c>
      <c r="BX277" s="7">
        <f t="shared" si="430"/>
        <v>7.5392038600723766E-3</v>
      </c>
      <c r="BY277" s="147">
        <v>27</v>
      </c>
      <c r="BZ277" s="7">
        <f t="shared" si="431"/>
        <v>9.1216216216216221E-3</v>
      </c>
      <c r="CA277" s="54">
        <f t="shared" si="432"/>
        <v>1.5824177615492456E-3</v>
      </c>
      <c r="CB277" s="147">
        <v>126232.11</v>
      </c>
      <c r="CC277" s="7">
        <f t="shared" si="433"/>
        <v>1.7829594550003124E-2</v>
      </c>
      <c r="CD277" s="147">
        <v>125566.13</v>
      </c>
      <c r="CE277" s="7">
        <f t="shared" si="434"/>
        <v>2.0234252083493644E-2</v>
      </c>
      <c r="CF277" s="148">
        <f t="shared" si="435"/>
        <v>2.4046575334905201E-3</v>
      </c>
      <c r="CG277" s="147">
        <v>127</v>
      </c>
      <c r="CH277" s="55">
        <f t="shared" si="436"/>
        <v>3.8299155609167669E-2</v>
      </c>
      <c r="CI277" s="147">
        <v>98</v>
      </c>
      <c r="CJ277" s="55">
        <f t="shared" si="437"/>
        <v>3.310810810810811E-2</v>
      </c>
      <c r="CK277" s="55">
        <f t="shared" si="438"/>
        <v>-5.1910475010595591E-3</v>
      </c>
      <c r="CL277" s="147">
        <v>438436.23999999987</v>
      </c>
      <c r="CM277" s="55">
        <f t="shared" si="439"/>
        <v>6.1926718924589466E-2</v>
      </c>
      <c r="CN277" s="147">
        <v>347489.22</v>
      </c>
      <c r="CO277" s="55">
        <f t="shared" si="440"/>
        <v>5.5995868263014725E-2</v>
      </c>
      <c r="CP277" s="55">
        <f t="shared" si="441"/>
        <v>-5.9308506615747408E-3</v>
      </c>
      <c r="CQ277" s="147">
        <v>72</v>
      </c>
      <c r="CR277" s="55">
        <f t="shared" si="442"/>
        <v>2.1712907117008445E-2</v>
      </c>
      <c r="CS277" s="147">
        <v>36</v>
      </c>
      <c r="CT277" s="55">
        <f t="shared" si="443"/>
        <v>1.2162162162162163E-2</v>
      </c>
      <c r="CU277" s="55">
        <f t="shared" si="444"/>
        <v>-9.5507449548462818E-3</v>
      </c>
      <c r="CV277" s="147">
        <v>154005.43000000011</v>
      </c>
      <c r="CW277" s="55">
        <f t="shared" si="445"/>
        <v>2.1752423970405704E-2</v>
      </c>
      <c r="CX277" s="147">
        <v>74442.179999999993</v>
      </c>
      <c r="CY277" s="55">
        <f t="shared" si="446"/>
        <v>1.1995924663480579E-2</v>
      </c>
      <c r="CZ277" s="55">
        <f t="shared" si="447"/>
        <v>-9.7564993069251243E-3</v>
      </c>
      <c r="DA277" s="147">
        <v>20</v>
      </c>
      <c r="DB277" s="55">
        <f t="shared" si="448"/>
        <v>6.0313630880579009E-3</v>
      </c>
      <c r="DC277" s="147">
        <v>45</v>
      </c>
      <c r="DD277" s="55">
        <f t="shared" si="449"/>
        <v>1.5202702702702704E-2</v>
      </c>
      <c r="DE277" s="55">
        <f t="shared" si="450"/>
        <v>9.1713396146448026E-3</v>
      </c>
      <c r="DF277" s="147">
        <v>37592.68</v>
      </c>
      <c r="DG277" s="55">
        <f t="shared" si="451"/>
        <v>5.30976026977614E-3</v>
      </c>
      <c r="DH277" s="147">
        <v>95994.77</v>
      </c>
      <c r="DI277" s="55">
        <f t="shared" si="452"/>
        <v>1.5468999282505507E-2</v>
      </c>
      <c r="DJ277" s="55">
        <f t="shared" si="453"/>
        <v>1.0159239012729367E-2</v>
      </c>
      <c r="DK277" s="147">
        <v>39</v>
      </c>
      <c r="DL277" s="55">
        <f t="shared" si="454"/>
        <v>1.1761158021712907E-2</v>
      </c>
      <c r="DM277" s="147">
        <v>25</v>
      </c>
      <c r="DN277" s="55">
        <f t="shared" si="455"/>
        <v>8.4459459459459464E-3</v>
      </c>
      <c r="DO277" s="55">
        <f t="shared" si="456"/>
        <v>-3.3152120757669601E-3</v>
      </c>
      <c r="DP277" s="147">
        <v>77593.680000000008</v>
      </c>
      <c r="DQ277" s="55">
        <f t="shared" si="457"/>
        <v>1.0959682556543549E-2</v>
      </c>
      <c r="DR277" s="147">
        <v>45648.26</v>
      </c>
      <c r="DS277" s="55">
        <f t="shared" si="458"/>
        <v>7.355951800161872E-3</v>
      </c>
      <c r="DT277" s="55">
        <f t="shared" si="459"/>
        <v>-3.6037307563816772E-3</v>
      </c>
      <c r="DU277" s="8">
        <f t="shared" si="460"/>
        <v>3316</v>
      </c>
      <c r="DV277" s="8">
        <f t="shared" si="461"/>
        <v>2960</v>
      </c>
      <c r="DW277" s="56">
        <f t="shared" si="462"/>
        <v>-0.10735826296743067</v>
      </c>
      <c r="DX277" s="9">
        <f t="shared" si="463"/>
        <v>7079920.3900000006</v>
      </c>
      <c r="DY277" s="9">
        <f t="shared" si="464"/>
        <v>6205622.4999999981</v>
      </c>
      <c r="DZ277" s="56">
        <f t="shared" si="465"/>
        <v>-0.12348979110484071</v>
      </c>
      <c r="EA277" s="106"/>
      <c r="EB277" s="78"/>
    </row>
    <row r="278" spans="1:132" ht="15.75" x14ac:dyDescent="0.25">
      <c r="A278" s="6" t="s">
        <v>42</v>
      </c>
      <c r="B278" s="109" t="s">
        <v>505</v>
      </c>
      <c r="C278" s="1" t="s">
        <v>597</v>
      </c>
      <c r="D278" s="15" t="s">
        <v>6</v>
      </c>
      <c r="E278" s="15">
        <v>979</v>
      </c>
      <c r="F278" s="7">
        <f t="shared" si="385"/>
        <v>0.30169491525423731</v>
      </c>
      <c r="G278" s="15">
        <v>31</v>
      </c>
      <c r="H278" s="7">
        <f t="shared" si="386"/>
        <v>0.30392156862745096</v>
      </c>
      <c r="I278" s="55">
        <f t="shared" si="387"/>
        <v>2.2266533732136495E-3</v>
      </c>
      <c r="J278" s="9">
        <v>2556042.59</v>
      </c>
      <c r="K278" s="7">
        <f t="shared" si="388"/>
        <v>0.36460502313419557</v>
      </c>
      <c r="L278" s="9">
        <v>106084.52</v>
      </c>
      <c r="M278" s="7">
        <f t="shared" si="389"/>
        <v>0.41189234102363004</v>
      </c>
      <c r="N278" s="55">
        <f t="shared" si="410"/>
        <v>4.7287317889434466E-2</v>
      </c>
      <c r="O278" s="15">
        <v>129</v>
      </c>
      <c r="P278" s="7">
        <f t="shared" si="390"/>
        <v>3.975346687211094E-2</v>
      </c>
      <c r="Q278" s="15">
        <v>1</v>
      </c>
      <c r="R278" s="7">
        <f t="shared" si="391"/>
        <v>9.8039215686274508E-3</v>
      </c>
      <c r="S278" s="55">
        <f t="shared" si="411"/>
        <v>-2.9949545303483489E-2</v>
      </c>
      <c r="T278" s="9">
        <v>336618.4</v>
      </c>
      <c r="U278" s="7">
        <f t="shared" si="392"/>
        <v>4.8016711458393938E-2</v>
      </c>
      <c r="V278" s="9">
        <v>3329.6</v>
      </c>
      <c r="W278" s="7">
        <f t="shared" si="393"/>
        <v>1.2927774369646754E-2</v>
      </c>
      <c r="X278" s="55">
        <f t="shared" si="412"/>
        <v>-3.5088937088747184E-2</v>
      </c>
      <c r="Y278" s="15">
        <v>21</v>
      </c>
      <c r="Z278" s="7">
        <f t="shared" si="394"/>
        <v>6.4714946070878274E-3</v>
      </c>
      <c r="AA278" s="9">
        <v>0</v>
      </c>
      <c r="AB278" s="7">
        <f t="shared" si="395"/>
        <v>0</v>
      </c>
      <c r="AC278" s="55">
        <f t="shared" si="413"/>
        <v>-6.4714946070878274E-3</v>
      </c>
      <c r="AD278" s="9">
        <v>65427.09</v>
      </c>
      <c r="AE278" s="7">
        <f t="shared" si="396"/>
        <v>9.3328044518433059E-3</v>
      </c>
      <c r="AF278" s="9">
        <v>0</v>
      </c>
      <c r="AG278" s="7">
        <f t="shared" si="397"/>
        <v>0</v>
      </c>
      <c r="AH278" s="55">
        <f t="shared" si="414"/>
        <v>-9.3328044518433059E-3</v>
      </c>
      <c r="AI278" s="15">
        <f t="shared" si="415"/>
        <v>1129</v>
      </c>
      <c r="AJ278" s="7">
        <f t="shared" si="398"/>
        <v>0.34791987673343605</v>
      </c>
      <c r="AK278" s="9">
        <f t="shared" si="416"/>
        <v>32</v>
      </c>
      <c r="AL278" s="7">
        <f t="shared" si="399"/>
        <v>0.31372549019607843</v>
      </c>
      <c r="AM278" s="54">
        <f t="shared" si="417"/>
        <v>-3.4194386537357624E-2</v>
      </c>
      <c r="AN278" s="9">
        <f t="shared" si="418"/>
        <v>2958088.0799999996</v>
      </c>
      <c r="AO278" s="7">
        <f t="shared" si="400"/>
        <v>0.42195453904443281</v>
      </c>
      <c r="AP278" s="9">
        <f t="shared" si="419"/>
        <v>109414.12000000001</v>
      </c>
      <c r="AQ278" s="7">
        <f t="shared" si="401"/>
        <v>0.4248201153932768</v>
      </c>
      <c r="AR278" s="54">
        <f t="shared" si="402"/>
        <v>2.86557634884399E-3</v>
      </c>
      <c r="AS278" s="15">
        <v>1540</v>
      </c>
      <c r="AT278" s="7">
        <f t="shared" si="403"/>
        <v>0.47457627118644069</v>
      </c>
      <c r="AU278" s="15">
        <v>56</v>
      </c>
      <c r="AV278" s="7">
        <f t="shared" si="466"/>
        <v>0.5490196078431373</v>
      </c>
      <c r="AW278" s="54">
        <f t="shared" si="420"/>
        <v>7.4443336656696613E-2</v>
      </c>
      <c r="AX278" s="9">
        <v>2760136.0399999982</v>
      </c>
      <c r="AY278" s="7">
        <f>AX278/$DX278</f>
        <v>0.39371779979523985</v>
      </c>
      <c r="AZ278" s="9">
        <v>128023.53</v>
      </c>
      <c r="BA278" s="7">
        <f t="shared" si="467"/>
        <v>0.49707451641209222</v>
      </c>
      <c r="BB278" s="54">
        <f t="shared" si="404"/>
        <v>0.10335671661685236</v>
      </c>
      <c r="BC278" s="15">
        <v>282</v>
      </c>
      <c r="BD278" s="7">
        <f>BC278/$DU278</f>
        <v>8.6902927580893685E-2</v>
      </c>
      <c r="BE278" s="15">
        <v>11</v>
      </c>
      <c r="BF278" s="7">
        <f t="shared" si="468"/>
        <v>0.10784313725490197</v>
      </c>
      <c r="BG278" s="54">
        <f t="shared" si="422"/>
        <v>2.0940209674008281E-2</v>
      </c>
      <c r="BH278" s="9">
        <v>405737.53999999992</v>
      </c>
      <c r="BI278" s="7">
        <f t="shared" si="405"/>
        <v>5.7876165967215586E-2</v>
      </c>
      <c r="BJ278" s="9">
        <v>20116.349999999999</v>
      </c>
      <c r="BK278" s="7">
        <f t="shared" si="469"/>
        <v>7.8105368194631028E-2</v>
      </c>
      <c r="BL278" s="54">
        <f t="shared" si="423"/>
        <v>2.0229202227415442E-2</v>
      </c>
      <c r="BM278" s="15">
        <f t="shared" si="424"/>
        <v>1822</v>
      </c>
      <c r="BN278" s="7">
        <f t="shared" si="406"/>
        <v>0.56147919876733432</v>
      </c>
      <c r="BO278" s="15">
        <f t="shared" si="425"/>
        <v>67</v>
      </c>
      <c r="BP278" s="7">
        <f t="shared" si="407"/>
        <v>0.65686274509803921</v>
      </c>
      <c r="BQ278" s="54">
        <f t="shared" si="426"/>
        <v>9.5383546330704894E-2</v>
      </c>
      <c r="BR278" s="9">
        <f t="shared" si="427"/>
        <v>3165873.5799999982</v>
      </c>
      <c r="BS278" s="7">
        <f t="shared" si="408"/>
        <v>0.45159396576245547</v>
      </c>
      <c r="BT278" s="9">
        <f t="shared" si="428"/>
        <v>148139.88</v>
      </c>
      <c r="BU278" s="7">
        <f t="shared" si="409"/>
        <v>0.57517988460672331</v>
      </c>
      <c r="BV278" s="55">
        <f t="shared" si="429"/>
        <v>0.12358591884426784</v>
      </c>
      <c r="BW278" s="147">
        <v>15</v>
      </c>
      <c r="BX278" s="7">
        <f t="shared" si="430"/>
        <v>4.6224961479198771E-3</v>
      </c>
      <c r="BY278" s="147">
        <v>0</v>
      </c>
      <c r="BZ278" s="7">
        <f t="shared" si="431"/>
        <v>0</v>
      </c>
      <c r="CA278" s="54">
        <f t="shared" si="432"/>
        <v>-4.6224961479198771E-3</v>
      </c>
      <c r="CB278" s="147">
        <v>77802.91</v>
      </c>
      <c r="CC278" s="7">
        <f t="shared" si="433"/>
        <v>1.1098145199708014E-2</v>
      </c>
      <c r="CD278" s="147">
        <v>0</v>
      </c>
      <c r="CE278" s="7">
        <f t="shared" si="434"/>
        <v>0</v>
      </c>
      <c r="CF278" s="148">
        <f t="shared" si="435"/>
        <v>-1.1098145199708014E-2</v>
      </c>
      <c r="CG278" s="147">
        <v>124</v>
      </c>
      <c r="CH278" s="55">
        <f t="shared" si="436"/>
        <v>3.8212634822804313E-2</v>
      </c>
      <c r="CI278" s="147">
        <v>3</v>
      </c>
      <c r="CJ278" s="55">
        <f t="shared" si="437"/>
        <v>2.9411764705882353E-2</v>
      </c>
      <c r="CK278" s="55">
        <f t="shared" si="438"/>
        <v>-8.8008701169219605E-3</v>
      </c>
      <c r="CL278" s="147">
        <v>470440.00999999989</v>
      </c>
      <c r="CM278" s="55">
        <f t="shared" si="439"/>
        <v>6.7105607473192053E-2</v>
      </c>
      <c r="CN278" s="147">
        <v>0</v>
      </c>
      <c r="CO278" s="55">
        <f t="shared" si="440"/>
        <v>0</v>
      </c>
      <c r="CP278" s="55">
        <f t="shared" si="441"/>
        <v>-6.7105607473192053E-2</v>
      </c>
      <c r="CQ278" s="147">
        <v>77</v>
      </c>
      <c r="CR278" s="55">
        <f t="shared" si="442"/>
        <v>2.3728813559322035E-2</v>
      </c>
      <c r="CS278" s="147">
        <v>0</v>
      </c>
      <c r="CT278" s="55">
        <f t="shared" si="443"/>
        <v>0</v>
      </c>
      <c r="CU278" s="55">
        <f t="shared" si="444"/>
        <v>-2.3728813559322035E-2</v>
      </c>
      <c r="CV278" s="147">
        <v>169559.49</v>
      </c>
      <c r="CW278" s="55">
        <f t="shared" si="445"/>
        <v>2.4186702528330096E-2</v>
      </c>
      <c r="CX278" s="147">
        <v>0</v>
      </c>
      <c r="CY278" s="55">
        <f t="shared" si="446"/>
        <v>0</v>
      </c>
      <c r="CZ278" s="55">
        <f t="shared" si="447"/>
        <v>-2.4186702528330096E-2</v>
      </c>
      <c r="DA278" s="147">
        <v>30</v>
      </c>
      <c r="DB278" s="55">
        <f t="shared" si="448"/>
        <v>9.2449922958397542E-3</v>
      </c>
      <c r="DC278" s="147">
        <v>0</v>
      </c>
      <c r="DD278" s="55">
        <f t="shared" si="449"/>
        <v>0</v>
      </c>
      <c r="DE278" s="55">
        <f t="shared" si="450"/>
        <v>-9.2449922958397542E-3</v>
      </c>
      <c r="DF278" s="147">
        <v>69384.37</v>
      </c>
      <c r="DG278" s="55">
        <f t="shared" si="451"/>
        <v>9.8972880686630446E-3</v>
      </c>
      <c r="DH278" s="147">
        <v>0</v>
      </c>
      <c r="DI278" s="55">
        <f t="shared" si="452"/>
        <v>0</v>
      </c>
      <c r="DJ278" s="55">
        <f t="shared" si="453"/>
        <v>-9.8972880686630446E-3</v>
      </c>
      <c r="DK278" s="147">
        <v>48</v>
      </c>
      <c r="DL278" s="55">
        <f t="shared" si="454"/>
        <v>1.4791987673343606E-2</v>
      </c>
      <c r="DM278" s="147">
        <v>0</v>
      </c>
      <c r="DN278" s="55">
        <f t="shared" si="455"/>
        <v>0</v>
      </c>
      <c r="DO278" s="55">
        <f t="shared" si="456"/>
        <v>-1.4791987673343606E-2</v>
      </c>
      <c r="DP278" s="147">
        <v>99294.170000000013</v>
      </c>
      <c r="DQ278" s="55">
        <f t="shared" si="457"/>
        <v>1.4163751923218445E-2</v>
      </c>
      <c r="DR278" s="147">
        <v>0</v>
      </c>
      <c r="DS278" s="55">
        <f t="shared" si="458"/>
        <v>0</v>
      </c>
      <c r="DT278" s="55">
        <f t="shared" si="459"/>
        <v>-1.4163751923218445E-2</v>
      </c>
      <c r="DU278" s="8">
        <f t="shared" si="460"/>
        <v>3245</v>
      </c>
      <c r="DV278" s="8">
        <f t="shared" si="461"/>
        <v>102</v>
      </c>
      <c r="DW278" s="56">
        <f t="shared" si="462"/>
        <v>-0.96856702619414481</v>
      </c>
      <c r="DX278" s="9">
        <f t="shared" si="463"/>
        <v>7010442.6099999985</v>
      </c>
      <c r="DY278" s="9">
        <f t="shared" si="464"/>
        <v>257554</v>
      </c>
      <c r="DZ278" s="56">
        <f t="shared" si="465"/>
        <v>-0.96326137815712043</v>
      </c>
      <c r="EA278" s="106"/>
      <c r="EB278" s="78"/>
    </row>
    <row r="279" spans="1:132" ht="15.75" x14ac:dyDescent="0.25">
      <c r="A279" s="6" t="s">
        <v>232</v>
      </c>
      <c r="B279" s="109" t="s">
        <v>241</v>
      </c>
      <c r="C279" s="1" t="s">
        <v>651</v>
      </c>
      <c r="D279" s="15" t="s">
        <v>6</v>
      </c>
      <c r="E279" s="15">
        <v>1242</v>
      </c>
      <c r="F279" s="7">
        <f t="shared" si="385"/>
        <v>0.3288324066719619</v>
      </c>
      <c r="G279" s="15">
        <v>1331</v>
      </c>
      <c r="H279" s="7">
        <f t="shared" si="386"/>
        <v>0.35007890583903206</v>
      </c>
      <c r="I279" s="55">
        <f t="shared" si="387"/>
        <v>2.1246499167070165E-2</v>
      </c>
      <c r="J279" s="9">
        <v>2988484.7800000012</v>
      </c>
      <c r="K279" s="7">
        <f t="shared" si="388"/>
        <v>0.38392429355151825</v>
      </c>
      <c r="L279" s="9">
        <v>3157610.7400000012</v>
      </c>
      <c r="M279" s="7">
        <f t="shared" si="389"/>
        <v>0.40144550402493329</v>
      </c>
      <c r="N279" s="55">
        <f t="shared" si="410"/>
        <v>1.7521210473415039E-2</v>
      </c>
      <c r="O279" s="15">
        <v>144</v>
      </c>
      <c r="P279" s="7">
        <f t="shared" si="390"/>
        <v>3.8125496425734713E-2</v>
      </c>
      <c r="Q279" s="15">
        <v>103</v>
      </c>
      <c r="R279" s="7">
        <f t="shared" si="391"/>
        <v>2.7091004734350343E-2</v>
      </c>
      <c r="S279" s="55">
        <f t="shared" si="411"/>
        <v>-1.103449169138437E-2</v>
      </c>
      <c r="T279" s="9">
        <v>369128.47</v>
      </c>
      <c r="U279" s="7">
        <f t="shared" si="392"/>
        <v>4.7421150685767494E-2</v>
      </c>
      <c r="V279" s="9">
        <v>226457.7</v>
      </c>
      <c r="W279" s="7">
        <f t="shared" si="393"/>
        <v>2.8790890645636422E-2</v>
      </c>
      <c r="X279" s="55">
        <f t="shared" si="412"/>
        <v>-1.8630260040131071E-2</v>
      </c>
      <c r="Y279" s="15">
        <v>80</v>
      </c>
      <c r="Z279" s="7">
        <f t="shared" si="394"/>
        <v>2.1180831347630394E-2</v>
      </c>
      <c r="AA279" s="9">
        <v>59</v>
      </c>
      <c r="AB279" s="7">
        <f t="shared" si="395"/>
        <v>1.551814834297738E-2</v>
      </c>
      <c r="AC279" s="55">
        <f t="shared" si="413"/>
        <v>-5.662683004653014E-3</v>
      </c>
      <c r="AD279" s="9">
        <v>213097.09999999998</v>
      </c>
      <c r="AE279" s="7">
        <f t="shared" si="396"/>
        <v>2.7376131919058057E-2</v>
      </c>
      <c r="AF279" s="9">
        <v>153153.43</v>
      </c>
      <c r="AG279" s="7">
        <f t="shared" si="397"/>
        <v>1.9471290466758835E-2</v>
      </c>
      <c r="AH279" s="55">
        <f t="shared" si="414"/>
        <v>-7.9048414522992216E-3</v>
      </c>
      <c r="AI279" s="15">
        <f t="shared" si="415"/>
        <v>1466</v>
      </c>
      <c r="AJ279" s="7">
        <f t="shared" si="398"/>
        <v>0.38813873444532698</v>
      </c>
      <c r="AK279" s="9">
        <f t="shared" si="416"/>
        <v>1493</v>
      </c>
      <c r="AL279" s="7">
        <f t="shared" si="399"/>
        <v>0.39268805891635983</v>
      </c>
      <c r="AM279" s="54">
        <f t="shared" si="417"/>
        <v>4.5493244710328451E-3</v>
      </c>
      <c r="AN279" s="9">
        <f t="shared" si="418"/>
        <v>3570710.350000001</v>
      </c>
      <c r="AO279" s="7">
        <f t="shared" si="400"/>
        <v>0.45872157615634379</v>
      </c>
      <c r="AP279" s="9">
        <f t="shared" si="419"/>
        <v>3537221.8700000015</v>
      </c>
      <c r="AQ279" s="7">
        <f t="shared" si="401"/>
        <v>0.44970768513732856</v>
      </c>
      <c r="AR279" s="54">
        <f t="shared" si="402"/>
        <v>-9.0138910190152299E-3</v>
      </c>
      <c r="AS279" s="15">
        <v>1620</v>
      </c>
      <c r="AT279" s="7">
        <f t="shared" si="403"/>
        <v>0.4289118347895155</v>
      </c>
      <c r="AU279" s="15">
        <v>1537</v>
      </c>
      <c r="AV279" s="7">
        <f t="shared" si="466"/>
        <v>0.40426091530773278</v>
      </c>
      <c r="AW279" s="54">
        <f t="shared" si="420"/>
        <v>-2.4650919481782718E-2</v>
      </c>
      <c r="AX279" s="9">
        <v>2680008.0499999998</v>
      </c>
      <c r="AY279" s="7">
        <v>0</v>
      </c>
      <c r="AZ279" s="9">
        <v>2708416.080000001</v>
      </c>
      <c r="BA279" s="7">
        <f t="shared" si="467"/>
        <v>0.34433676215100345</v>
      </c>
      <c r="BB279" s="54">
        <f t="shared" si="404"/>
        <v>0.34433676215100345</v>
      </c>
      <c r="BC279" s="15">
        <v>311</v>
      </c>
      <c r="BD279" s="7">
        <v>0</v>
      </c>
      <c r="BE279" s="15">
        <v>372</v>
      </c>
      <c r="BF279" s="7">
        <f t="shared" si="468"/>
        <v>9.7843240399789588E-2</v>
      </c>
      <c r="BG279" s="54">
        <f t="shared" si="422"/>
        <v>9.7843240399789588E-2</v>
      </c>
      <c r="BH279" s="9">
        <v>430508.66999999993</v>
      </c>
      <c r="BI279" s="7">
        <f t="shared" si="405"/>
        <v>5.530653463711252E-2</v>
      </c>
      <c r="BJ279" s="9">
        <v>500687.5</v>
      </c>
      <c r="BK279" s="7">
        <f t="shared" si="469"/>
        <v>6.3655327507685031E-2</v>
      </c>
      <c r="BL279" s="54">
        <f t="shared" si="423"/>
        <v>8.3487928705725106E-3</v>
      </c>
      <c r="BM279" s="15">
        <f t="shared" si="424"/>
        <v>1931</v>
      </c>
      <c r="BN279" s="7">
        <f t="shared" si="406"/>
        <v>0.51125231665342863</v>
      </c>
      <c r="BO279" s="15">
        <f t="shared" si="425"/>
        <v>1909</v>
      </c>
      <c r="BP279" s="7">
        <f t="shared" si="407"/>
        <v>0.50210415570752231</v>
      </c>
      <c r="BQ279" s="54">
        <f t="shared" si="426"/>
        <v>-9.148160945906314E-3</v>
      </c>
      <c r="BR279" s="9">
        <f t="shared" si="427"/>
        <v>3110516.7199999997</v>
      </c>
      <c r="BS279" s="7">
        <f t="shared" si="408"/>
        <v>0.39960147774491428</v>
      </c>
      <c r="BT279" s="9">
        <f t="shared" si="428"/>
        <v>3209103.580000001</v>
      </c>
      <c r="BU279" s="7">
        <f t="shared" si="409"/>
        <v>0.40799208965868849</v>
      </c>
      <c r="BV279" s="55">
        <f t="shared" si="429"/>
        <v>8.3906119137742152E-3</v>
      </c>
      <c r="BW279" s="147">
        <v>9</v>
      </c>
      <c r="BX279" s="7">
        <f t="shared" si="430"/>
        <v>2.3828435266084196E-3</v>
      </c>
      <c r="BY279" s="147">
        <v>11</v>
      </c>
      <c r="BZ279" s="7">
        <f t="shared" si="431"/>
        <v>2.8932140978432403E-3</v>
      </c>
      <c r="CA279" s="54">
        <f t="shared" si="432"/>
        <v>5.1037057123482074E-4</v>
      </c>
      <c r="CB279" s="147">
        <v>50962.42</v>
      </c>
      <c r="CC279" s="7">
        <f t="shared" si="433"/>
        <v>6.5470338772064133E-3</v>
      </c>
      <c r="CD279" s="147">
        <v>46494.2</v>
      </c>
      <c r="CE279" s="7">
        <f t="shared" si="434"/>
        <v>5.9110793223473915E-3</v>
      </c>
      <c r="CF279" s="148">
        <f t="shared" si="435"/>
        <v>-6.3595455485902178E-4</v>
      </c>
      <c r="CG279" s="147">
        <v>211</v>
      </c>
      <c r="CH279" s="55">
        <f t="shared" si="436"/>
        <v>5.5864442679375167E-2</v>
      </c>
      <c r="CI279" s="147">
        <v>192</v>
      </c>
      <c r="CJ279" s="55">
        <f t="shared" si="437"/>
        <v>5.0499736980536558E-2</v>
      </c>
      <c r="CK279" s="55">
        <f t="shared" si="438"/>
        <v>-5.3647056988386094E-3</v>
      </c>
      <c r="CL279" s="147">
        <v>720678.09</v>
      </c>
      <c r="CM279" s="55">
        <f t="shared" si="439"/>
        <v>9.258398384123856E-2</v>
      </c>
      <c r="CN279" s="147">
        <v>675595.39999999991</v>
      </c>
      <c r="CO279" s="55">
        <f t="shared" si="440"/>
        <v>8.5892390861935772E-2</v>
      </c>
      <c r="CP279" s="55">
        <f t="shared" si="441"/>
        <v>-6.6915929793027878E-3</v>
      </c>
      <c r="CQ279" s="147">
        <v>111</v>
      </c>
      <c r="CR279" s="55">
        <f t="shared" si="442"/>
        <v>2.9388403494837172E-2</v>
      </c>
      <c r="CS279" s="147">
        <v>117</v>
      </c>
      <c r="CT279" s="55">
        <f t="shared" si="443"/>
        <v>3.0773277222514467E-2</v>
      </c>
      <c r="CU279" s="55">
        <f t="shared" si="444"/>
        <v>1.3848737276772952E-3</v>
      </c>
      <c r="CV279" s="147">
        <v>234914.15</v>
      </c>
      <c r="CW279" s="55">
        <f t="shared" si="445"/>
        <v>3.0178922003412493E-2</v>
      </c>
      <c r="CX279" s="147">
        <v>233105.65</v>
      </c>
      <c r="CY279" s="55">
        <f t="shared" si="446"/>
        <v>2.9636083374643466E-2</v>
      </c>
      <c r="CZ279" s="55">
        <f t="shared" si="447"/>
        <v>-5.4283862876902678E-4</v>
      </c>
      <c r="DA279" s="147">
        <v>18</v>
      </c>
      <c r="DB279" s="55">
        <f t="shared" si="448"/>
        <v>4.7656870532168391E-3</v>
      </c>
      <c r="DC279" s="147">
        <v>57</v>
      </c>
      <c r="DD279" s="55">
        <f t="shared" si="449"/>
        <v>1.4992109416096791E-2</v>
      </c>
      <c r="DE279" s="55">
        <f t="shared" si="450"/>
        <v>1.0226422362879951E-2</v>
      </c>
      <c r="DF279" s="147">
        <v>34131.64</v>
      </c>
      <c r="DG279" s="55">
        <f t="shared" si="451"/>
        <v>4.3848193112613863E-3</v>
      </c>
      <c r="DH279" s="147">
        <v>116708.7</v>
      </c>
      <c r="DI279" s="55">
        <f t="shared" si="452"/>
        <v>1.4837858986885354E-2</v>
      </c>
      <c r="DJ279" s="55">
        <f t="shared" si="453"/>
        <v>1.0453039675623967E-2</v>
      </c>
      <c r="DK279" s="147">
        <v>31</v>
      </c>
      <c r="DL279" s="55">
        <f t="shared" si="454"/>
        <v>8.2075721472067778E-3</v>
      </c>
      <c r="DM279" s="147">
        <v>23</v>
      </c>
      <c r="DN279" s="55">
        <f t="shared" si="455"/>
        <v>6.0494476591267752E-3</v>
      </c>
      <c r="DO279" s="55">
        <f t="shared" si="456"/>
        <v>-2.1581244880800026E-3</v>
      </c>
      <c r="DP279" s="147">
        <v>62133.72</v>
      </c>
      <c r="DQ279" s="55">
        <f t="shared" si="457"/>
        <v>7.9821870656232117E-3</v>
      </c>
      <c r="DR279" s="147">
        <v>47373.05</v>
      </c>
      <c r="DS279" s="55">
        <f t="shared" si="458"/>
        <v>6.0228126581708926E-3</v>
      </c>
      <c r="DT279" s="55">
        <f t="shared" si="459"/>
        <v>-1.9593744074523191E-3</v>
      </c>
      <c r="DU279" s="8">
        <f t="shared" si="460"/>
        <v>3777</v>
      </c>
      <c r="DV279" s="8">
        <f t="shared" si="461"/>
        <v>3802</v>
      </c>
      <c r="DW279" s="56">
        <f t="shared" si="462"/>
        <v>6.6190097961345007E-3</v>
      </c>
      <c r="DX279" s="9">
        <f t="shared" si="463"/>
        <v>7784047.0899999999</v>
      </c>
      <c r="DY279" s="9">
        <f t="shared" si="464"/>
        <v>7865602.450000003</v>
      </c>
      <c r="DZ279" s="56">
        <f t="shared" si="465"/>
        <v>1.0477243914001511E-2</v>
      </c>
      <c r="EA279" s="106"/>
      <c r="EB279" s="78"/>
    </row>
    <row r="280" spans="1:132" ht="15.75" x14ac:dyDescent="0.25">
      <c r="A280" s="6" t="s">
        <v>378</v>
      </c>
      <c r="B280" s="109" t="s">
        <v>398</v>
      </c>
      <c r="C280" s="1" t="s">
        <v>651</v>
      </c>
      <c r="D280" s="15" t="s">
        <v>6</v>
      </c>
      <c r="E280" s="15">
        <v>14</v>
      </c>
      <c r="F280" s="7">
        <f t="shared" si="385"/>
        <v>0.17721518987341772</v>
      </c>
      <c r="G280" s="15">
        <v>1151</v>
      </c>
      <c r="H280" s="7">
        <f t="shared" si="386"/>
        <v>0.28412737595655396</v>
      </c>
      <c r="I280" s="55">
        <f t="shared" si="387"/>
        <v>0.10691218608313624</v>
      </c>
      <c r="J280" s="9">
        <v>56284.480000000003</v>
      </c>
      <c r="K280" s="7">
        <f t="shared" si="388"/>
        <v>0.26139800576813221</v>
      </c>
      <c r="L280" s="9">
        <v>2967417.8699999992</v>
      </c>
      <c r="M280" s="7">
        <f t="shared" si="389"/>
        <v>0.3512774140915173</v>
      </c>
      <c r="N280" s="55">
        <f t="shared" si="410"/>
        <v>8.987940832338509E-2</v>
      </c>
      <c r="O280" s="15">
        <v>5</v>
      </c>
      <c r="P280" s="7">
        <f t="shared" si="390"/>
        <v>6.3291139240506333E-2</v>
      </c>
      <c r="Q280" s="15">
        <v>177</v>
      </c>
      <c r="R280" s="7">
        <f t="shared" si="391"/>
        <v>4.3692915329548263E-2</v>
      </c>
      <c r="S280" s="55">
        <f t="shared" si="411"/>
        <v>-1.9598223910958071E-2</v>
      </c>
      <c r="T280" s="9">
        <v>17139.14</v>
      </c>
      <c r="U280" s="7">
        <f t="shared" si="392"/>
        <v>7.9598088435405723E-2</v>
      </c>
      <c r="V280" s="9">
        <v>419098.56999999989</v>
      </c>
      <c r="W280" s="7">
        <f t="shared" si="393"/>
        <v>4.9612110046049145E-2</v>
      </c>
      <c r="X280" s="55">
        <f t="shared" si="412"/>
        <v>-2.9985978389356578E-2</v>
      </c>
      <c r="Y280" s="15">
        <v>3</v>
      </c>
      <c r="Z280" s="7">
        <f t="shared" si="394"/>
        <v>3.7974683544303799E-2</v>
      </c>
      <c r="AA280" s="9">
        <v>72</v>
      </c>
      <c r="AB280" s="7">
        <f t="shared" si="395"/>
        <v>1.7773389286595904E-2</v>
      </c>
      <c r="AC280" s="55">
        <f t="shared" si="413"/>
        <v>-2.0201294257707895E-2</v>
      </c>
      <c r="AD280" s="9">
        <v>12055.75</v>
      </c>
      <c r="AE280" s="7">
        <f t="shared" si="396"/>
        <v>5.5989661946582073E-2</v>
      </c>
      <c r="AF280" s="9">
        <v>222779.81</v>
      </c>
      <c r="AG280" s="7">
        <f t="shared" si="397"/>
        <v>2.6372259990669791E-2</v>
      </c>
      <c r="AH280" s="55">
        <f t="shared" si="414"/>
        <v>-2.9617401955912281E-2</v>
      </c>
      <c r="AI280" s="15">
        <f t="shared" si="415"/>
        <v>22</v>
      </c>
      <c r="AJ280" s="7">
        <f t="shared" si="398"/>
        <v>0.27848101265822783</v>
      </c>
      <c r="AK280" s="9">
        <f t="shared" si="416"/>
        <v>1400</v>
      </c>
      <c r="AL280" s="7">
        <f t="shared" si="399"/>
        <v>0.34559368057269813</v>
      </c>
      <c r="AM280" s="54">
        <f t="shared" si="417"/>
        <v>6.7112667914470292E-2</v>
      </c>
      <c r="AN280" s="9">
        <f t="shared" si="418"/>
        <v>85479.37</v>
      </c>
      <c r="AO280" s="7">
        <f t="shared" si="400"/>
        <v>0.39698575615011999</v>
      </c>
      <c r="AP280" s="9">
        <f t="shared" si="419"/>
        <v>3609296.2499999991</v>
      </c>
      <c r="AQ280" s="7">
        <f t="shared" si="401"/>
        <v>0.42726178412823629</v>
      </c>
      <c r="AR280" s="54">
        <f t="shared" si="402"/>
        <v>3.0276027978116293E-2</v>
      </c>
      <c r="AS280" s="15">
        <v>42</v>
      </c>
      <c r="AT280" s="7">
        <f t="shared" si="403"/>
        <v>0.53164556962025311</v>
      </c>
      <c r="AU280" s="15">
        <v>1884</v>
      </c>
      <c r="AV280" s="7">
        <f t="shared" si="466"/>
        <v>0.46507035299925942</v>
      </c>
      <c r="AW280" s="54">
        <f t="shared" si="420"/>
        <v>-6.6575216620993694E-2</v>
      </c>
      <c r="AX280" s="9">
        <v>101407.34</v>
      </c>
      <c r="AY280" s="7">
        <f>AX280/$DX280</f>
        <v>0.47095889393045726</v>
      </c>
      <c r="AZ280" s="9">
        <v>3357783.85</v>
      </c>
      <c r="BA280" s="7">
        <f t="shared" si="467"/>
        <v>0.3974882135175184</v>
      </c>
      <c r="BB280" s="54">
        <f t="shared" si="404"/>
        <v>-7.347068041293886E-2</v>
      </c>
      <c r="BC280" s="15">
        <v>15</v>
      </c>
      <c r="BD280" s="7">
        <f>BC280/$DU280</f>
        <v>0.189873417721519</v>
      </c>
      <c r="BE280" s="15">
        <v>517</v>
      </c>
      <c r="BF280" s="7">
        <f t="shared" si="468"/>
        <v>0.1276228091829178</v>
      </c>
      <c r="BG280" s="54">
        <f t="shared" si="422"/>
        <v>-6.2250608538601204E-2</v>
      </c>
      <c r="BH280" s="9">
        <v>28434.29</v>
      </c>
      <c r="BI280" s="7">
        <f t="shared" si="405"/>
        <v>0.13205534991942261</v>
      </c>
      <c r="BJ280" s="9">
        <v>720478.23000000033</v>
      </c>
      <c r="BK280" s="7">
        <f t="shared" si="469"/>
        <v>8.5288874243934387E-2</v>
      </c>
      <c r="BL280" s="54">
        <f t="shared" si="423"/>
        <v>-4.6766475675488223E-2</v>
      </c>
      <c r="BM280" s="15">
        <f t="shared" si="424"/>
        <v>57</v>
      </c>
      <c r="BN280" s="7">
        <f t="shared" si="406"/>
        <v>0.72151898734177211</v>
      </c>
      <c r="BO280" s="15">
        <f t="shared" si="425"/>
        <v>2401</v>
      </c>
      <c r="BP280" s="7">
        <f t="shared" si="407"/>
        <v>0.59269316218217727</v>
      </c>
      <c r="BQ280" s="54">
        <f t="shared" si="426"/>
        <v>-0.12882582515959484</v>
      </c>
      <c r="BR280" s="9">
        <f t="shared" si="427"/>
        <v>129841.63</v>
      </c>
      <c r="BS280" s="7">
        <f t="shared" si="408"/>
        <v>0.60301424384987989</v>
      </c>
      <c r="BT280" s="9">
        <f t="shared" si="428"/>
        <v>4078262.0800000005</v>
      </c>
      <c r="BU280" s="7">
        <f t="shared" si="409"/>
        <v>0.48277708776145278</v>
      </c>
      <c r="BV280" s="55">
        <f t="shared" si="429"/>
        <v>-0.12023715608842711</v>
      </c>
      <c r="BW280" s="147">
        <v>0</v>
      </c>
      <c r="BX280" s="7">
        <f t="shared" si="430"/>
        <v>0</v>
      </c>
      <c r="BY280" s="147">
        <v>19</v>
      </c>
      <c r="BZ280" s="7">
        <f t="shared" si="431"/>
        <v>4.6901999506294744E-3</v>
      </c>
      <c r="CA280" s="54">
        <f t="shared" si="432"/>
        <v>4.6901999506294744E-3</v>
      </c>
      <c r="CB280" s="147">
        <v>0</v>
      </c>
      <c r="CC280" s="7">
        <f t="shared" si="433"/>
        <v>0</v>
      </c>
      <c r="CD280" s="147">
        <v>80317.87</v>
      </c>
      <c r="CE280" s="7">
        <f t="shared" si="434"/>
        <v>9.5078802227940556E-3</v>
      </c>
      <c r="CF280" s="148">
        <f t="shared" si="435"/>
        <v>9.5078802227940556E-3</v>
      </c>
      <c r="CG280" s="147">
        <v>0</v>
      </c>
      <c r="CH280" s="55">
        <f t="shared" si="436"/>
        <v>0</v>
      </c>
      <c r="CI280" s="147">
        <v>127</v>
      </c>
      <c r="CJ280" s="55">
        <f t="shared" si="437"/>
        <v>3.1350283880523327E-2</v>
      </c>
      <c r="CK280" s="55">
        <f t="shared" si="438"/>
        <v>3.1350283880523327E-2</v>
      </c>
      <c r="CL280" s="147">
        <v>0</v>
      </c>
      <c r="CM280" s="55">
        <f t="shared" si="439"/>
        <v>0</v>
      </c>
      <c r="CN280" s="147">
        <v>459668.15999999992</v>
      </c>
      <c r="CO280" s="55">
        <f t="shared" si="440"/>
        <v>5.4414662733363491E-2</v>
      </c>
      <c r="CP280" s="55">
        <f t="shared" si="441"/>
        <v>5.4414662733363491E-2</v>
      </c>
      <c r="CQ280" s="147">
        <v>0</v>
      </c>
      <c r="CR280" s="55">
        <f t="shared" si="442"/>
        <v>0</v>
      </c>
      <c r="CS280" s="147">
        <v>74</v>
      </c>
      <c r="CT280" s="55">
        <f t="shared" si="443"/>
        <v>1.8267094544556901E-2</v>
      </c>
      <c r="CU280" s="55">
        <f t="shared" si="444"/>
        <v>1.8267094544556901E-2</v>
      </c>
      <c r="CV280" s="147">
        <v>0</v>
      </c>
      <c r="CW280" s="55">
        <f t="shared" si="445"/>
        <v>0</v>
      </c>
      <c r="CX280" s="147">
        <v>150925.34999999989</v>
      </c>
      <c r="CY280" s="55">
        <f t="shared" si="446"/>
        <v>1.7866262518954623E-2</v>
      </c>
      <c r="CZ280" s="55">
        <f t="shared" si="447"/>
        <v>1.7866262518954623E-2</v>
      </c>
      <c r="DA280" s="147">
        <v>0</v>
      </c>
      <c r="DB280" s="55">
        <f t="shared" si="448"/>
        <v>0</v>
      </c>
      <c r="DC280" s="147">
        <v>30</v>
      </c>
      <c r="DD280" s="55">
        <f t="shared" si="449"/>
        <v>7.4055788694149596E-3</v>
      </c>
      <c r="DE280" s="55">
        <f t="shared" si="450"/>
        <v>7.4055788694149596E-3</v>
      </c>
      <c r="DF280" s="147">
        <v>0</v>
      </c>
      <c r="DG280" s="55">
        <f t="shared" si="451"/>
        <v>0</v>
      </c>
      <c r="DH280" s="147">
        <v>69035.740000000005</v>
      </c>
      <c r="DI280" s="55">
        <f t="shared" si="452"/>
        <v>8.1723226351987747E-3</v>
      </c>
      <c r="DJ280" s="55">
        <f t="shared" si="453"/>
        <v>8.1723226351987747E-3</v>
      </c>
      <c r="DK280" s="147">
        <v>0</v>
      </c>
      <c r="DL280" s="55">
        <f t="shared" si="454"/>
        <v>0</v>
      </c>
      <c r="DM280" s="147">
        <v>0</v>
      </c>
      <c r="DN280" s="55">
        <f t="shared" si="455"/>
        <v>0</v>
      </c>
      <c r="DO280" s="55">
        <f t="shared" si="456"/>
        <v>0</v>
      </c>
      <c r="DP280" s="147">
        <v>0</v>
      </c>
      <c r="DQ280" s="55">
        <f t="shared" si="457"/>
        <v>0</v>
      </c>
      <c r="DR280" s="147">
        <v>0</v>
      </c>
      <c r="DS280" s="55">
        <f t="shared" si="458"/>
        <v>0</v>
      </c>
      <c r="DT280" s="55">
        <f t="shared" si="459"/>
        <v>0</v>
      </c>
      <c r="DU280" s="8">
        <f t="shared" si="460"/>
        <v>79</v>
      </c>
      <c r="DV280" s="8">
        <f t="shared" si="461"/>
        <v>4051</v>
      </c>
      <c r="DW280" s="56">
        <f t="shared" si="462"/>
        <v>50.278481012658226</v>
      </c>
      <c r="DX280" s="9">
        <f t="shared" si="463"/>
        <v>215321.00000000003</v>
      </c>
      <c r="DY280" s="9">
        <f t="shared" si="464"/>
        <v>8447505.4499999993</v>
      </c>
      <c r="DZ280" s="56">
        <f t="shared" si="465"/>
        <v>38.232148513150122</v>
      </c>
      <c r="EA280" s="106"/>
      <c r="EB280" s="78"/>
    </row>
    <row r="281" spans="1:132" ht="15.75" x14ac:dyDescent="0.25">
      <c r="A281" s="6" t="s">
        <v>59</v>
      </c>
      <c r="B281" s="109" t="s">
        <v>682</v>
      </c>
      <c r="C281" s="1" t="s">
        <v>651</v>
      </c>
      <c r="D281" s="15" t="s">
        <v>6</v>
      </c>
      <c r="E281" s="15">
        <v>0</v>
      </c>
      <c r="F281" s="7" t="e">
        <f t="shared" si="385"/>
        <v>#DIV/0!</v>
      </c>
      <c r="G281" s="15">
        <v>86</v>
      </c>
      <c r="H281" s="7">
        <f t="shared" si="386"/>
        <v>0.27564102564102566</v>
      </c>
      <c r="I281" s="55" t="e">
        <f t="shared" si="387"/>
        <v>#DIV/0!</v>
      </c>
      <c r="J281" s="9">
        <v>0</v>
      </c>
      <c r="K281" s="7" t="e">
        <f t="shared" si="388"/>
        <v>#DIV/0!</v>
      </c>
      <c r="L281" s="9">
        <v>301739.71000000002</v>
      </c>
      <c r="M281" s="7">
        <f t="shared" si="389"/>
        <v>0.36243240059890885</v>
      </c>
      <c r="N281" s="55" t="e">
        <f t="shared" si="410"/>
        <v>#DIV/0!</v>
      </c>
      <c r="O281" s="15">
        <v>0</v>
      </c>
      <c r="P281" s="7" t="e">
        <f t="shared" si="390"/>
        <v>#DIV/0!</v>
      </c>
      <c r="Q281" s="15">
        <v>9</v>
      </c>
      <c r="R281" s="7">
        <f t="shared" si="391"/>
        <v>2.8846153846153848E-2</v>
      </c>
      <c r="S281" s="55" t="e">
        <f t="shared" si="411"/>
        <v>#DIV/0!</v>
      </c>
      <c r="T281" s="9">
        <v>0</v>
      </c>
      <c r="U281" s="7" t="e">
        <f t="shared" si="392"/>
        <v>#DIV/0!</v>
      </c>
      <c r="V281" s="9">
        <v>29059.31</v>
      </c>
      <c r="W281" s="7">
        <f t="shared" si="393"/>
        <v>3.4904373319136144E-2</v>
      </c>
      <c r="X281" s="55" t="e">
        <f t="shared" si="412"/>
        <v>#DIV/0!</v>
      </c>
      <c r="Y281" s="15">
        <v>0</v>
      </c>
      <c r="Z281" s="7" t="e">
        <f t="shared" si="394"/>
        <v>#DIV/0!</v>
      </c>
      <c r="AA281" s="9">
        <v>4</v>
      </c>
      <c r="AB281" s="7">
        <f t="shared" si="395"/>
        <v>1.282051282051282E-2</v>
      </c>
      <c r="AC281" s="55" t="e">
        <f t="shared" si="413"/>
        <v>#DIV/0!</v>
      </c>
      <c r="AD281" s="9">
        <v>0</v>
      </c>
      <c r="AE281" s="7" t="e">
        <f t="shared" si="396"/>
        <v>#DIV/0!</v>
      </c>
      <c r="AF281" s="9">
        <v>14787.27</v>
      </c>
      <c r="AG281" s="7">
        <f t="shared" si="397"/>
        <v>1.7761618994080117E-2</v>
      </c>
      <c r="AH281" s="55" t="e">
        <f t="shared" si="414"/>
        <v>#DIV/0!</v>
      </c>
      <c r="AI281" s="15">
        <f t="shared" si="415"/>
        <v>0</v>
      </c>
      <c r="AJ281" s="7" t="e">
        <f t="shared" si="398"/>
        <v>#DIV/0!</v>
      </c>
      <c r="AK281" s="9">
        <f t="shared" si="416"/>
        <v>99</v>
      </c>
      <c r="AL281" s="7">
        <f t="shared" si="399"/>
        <v>0.31730769230769229</v>
      </c>
      <c r="AM281" s="54" t="e">
        <f t="shared" si="417"/>
        <v>#DIV/0!</v>
      </c>
      <c r="AN281" s="9">
        <f t="shared" si="418"/>
        <v>0</v>
      </c>
      <c r="AO281" s="7" t="e">
        <f t="shared" si="400"/>
        <v>#DIV/0!</v>
      </c>
      <c r="AP281" s="9">
        <f t="shared" si="419"/>
        <v>345586.29000000004</v>
      </c>
      <c r="AQ281" s="7">
        <f t="shared" si="401"/>
        <v>0.41509839291212514</v>
      </c>
      <c r="AR281" s="54" t="e">
        <f t="shared" si="402"/>
        <v>#DIV/0!</v>
      </c>
      <c r="AS281" s="15">
        <v>0</v>
      </c>
      <c r="AT281" s="7" t="e">
        <f t="shared" si="403"/>
        <v>#DIV/0!</v>
      </c>
      <c r="AU281" s="15">
        <v>147</v>
      </c>
      <c r="AV281" s="7">
        <f t="shared" si="466"/>
        <v>0.47115384615384615</v>
      </c>
      <c r="AW281" s="54" t="e">
        <f t="shared" si="420"/>
        <v>#DIV/0!</v>
      </c>
      <c r="AX281" s="9">
        <v>0</v>
      </c>
      <c r="AY281" s="7" t="e">
        <f>AX281/$DX281</f>
        <v>#DIV/0!</v>
      </c>
      <c r="AZ281" s="9">
        <v>367512.21</v>
      </c>
      <c r="BA281" s="7">
        <f t="shared" si="467"/>
        <v>0.44143454807360394</v>
      </c>
      <c r="BB281" s="54" t="e">
        <f t="shared" si="404"/>
        <v>#DIV/0!</v>
      </c>
      <c r="BC281" s="15">
        <v>0</v>
      </c>
      <c r="BD281" s="7" t="e">
        <f>BC281/$DU281</f>
        <v>#DIV/0!</v>
      </c>
      <c r="BE281" s="15">
        <v>66</v>
      </c>
      <c r="BF281" s="7">
        <f t="shared" si="468"/>
        <v>0.21153846153846154</v>
      </c>
      <c r="BG281" s="54" t="e">
        <f t="shared" si="422"/>
        <v>#DIV/0!</v>
      </c>
      <c r="BH281" s="9">
        <v>0</v>
      </c>
      <c r="BI281" s="7" t="e">
        <f t="shared" si="405"/>
        <v>#DIV/0!</v>
      </c>
      <c r="BJ281" s="9">
        <v>119442.16</v>
      </c>
      <c r="BK281" s="7">
        <f t="shared" si="469"/>
        <v>0.14346705901427081</v>
      </c>
      <c r="BL281" s="54" t="e">
        <f t="shared" si="423"/>
        <v>#DIV/0!</v>
      </c>
      <c r="BM281" s="15">
        <f t="shared" si="424"/>
        <v>0</v>
      </c>
      <c r="BN281" s="7" t="e">
        <f t="shared" si="406"/>
        <v>#DIV/0!</v>
      </c>
      <c r="BO281" s="15">
        <f t="shared" si="425"/>
        <v>213</v>
      </c>
      <c r="BP281" s="7">
        <f t="shared" si="407"/>
        <v>0.68269230769230771</v>
      </c>
      <c r="BQ281" s="54" t="e">
        <f t="shared" si="426"/>
        <v>#DIV/0!</v>
      </c>
      <c r="BR281" s="9">
        <f t="shared" si="427"/>
        <v>0</v>
      </c>
      <c r="BS281" s="7" t="e">
        <f t="shared" si="408"/>
        <v>#DIV/0!</v>
      </c>
      <c r="BT281" s="9">
        <f t="shared" si="428"/>
        <v>486954.37</v>
      </c>
      <c r="BU281" s="7">
        <f t="shared" si="409"/>
        <v>0.58490160708787475</v>
      </c>
      <c r="BV281" s="55" t="e">
        <f t="shared" si="429"/>
        <v>#DIV/0!</v>
      </c>
      <c r="BW281" s="147">
        <v>0</v>
      </c>
      <c r="BX281" s="7" t="e">
        <f t="shared" si="430"/>
        <v>#DIV/0!</v>
      </c>
      <c r="BY281" s="147">
        <v>0</v>
      </c>
      <c r="BZ281" s="7">
        <f t="shared" si="431"/>
        <v>0</v>
      </c>
      <c r="CA281" s="54" t="e">
        <f t="shared" si="432"/>
        <v>#DIV/0!</v>
      </c>
      <c r="CB281" s="147">
        <v>0</v>
      </c>
      <c r="CC281" s="7" t="e">
        <f t="shared" si="433"/>
        <v>#DIV/0!</v>
      </c>
      <c r="CD281" s="147">
        <v>0</v>
      </c>
      <c r="CE281" s="7">
        <f t="shared" si="434"/>
        <v>0</v>
      </c>
      <c r="CF281" s="148" t="e">
        <f t="shared" si="435"/>
        <v>#DIV/0!</v>
      </c>
      <c r="CG281" s="147">
        <v>0</v>
      </c>
      <c r="CH281" s="55" t="e">
        <f t="shared" si="436"/>
        <v>#DIV/0!</v>
      </c>
      <c r="CI281" s="147">
        <v>0</v>
      </c>
      <c r="CJ281" s="55">
        <f t="shared" si="437"/>
        <v>0</v>
      </c>
      <c r="CK281" s="55" t="e">
        <f t="shared" si="438"/>
        <v>#DIV/0!</v>
      </c>
      <c r="CL281" s="147">
        <v>0</v>
      </c>
      <c r="CM281" s="55" t="e">
        <f t="shared" si="439"/>
        <v>#DIV/0!</v>
      </c>
      <c r="CN281" s="147">
        <v>0</v>
      </c>
      <c r="CO281" s="55">
        <f t="shared" si="440"/>
        <v>0</v>
      </c>
      <c r="CP281" s="55" t="e">
        <f t="shared" si="441"/>
        <v>#DIV/0!</v>
      </c>
      <c r="CQ281" s="147">
        <v>0</v>
      </c>
      <c r="CR281" s="55" t="e">
        <f t="shared" si="442"/>
        <v>#DIV/0!</v>
      </c>
      <c r="CS281" s="147">
        <v>0</v>
      </c>
      <c r="CT281" s="55">
        <f t="shared" si="443"/>
        <v>0</v>
      </c>
      <c r="CU281" s="55" t="e">
        <f t="shared" si="444"/>
        <v>#DIV/0!</v>
      </c>
      <c r="CV281" s="147">
        <v>0</v>
      </c>
      <c r="CW281" s="55" t="e">
        <f t="shared" si="445"/>
        <v>#DIV/0!</v>
      </c>
      <c r="CX281" s="147">
        <v>0</v>
      </c>
      <c r="CY281" s="55">
        <f t="shared" si="446"/>
        <v>0</v>
      </c>
      <c r="CZ281" s="55" t="e">
        <f t="shared" si="447"/>
        <v>#DIV/0!</v>
      </c>
      <c r="DA281" s="147">
        <v>0</v>
      </c>
      <c r="DB281" s="55" t="e">
        <f t="shared" si="448"/>
        <v>#DIV/0!</v>
      </c>
      <c r="DC281" s="147">
        <v>0</v>
      </c>
      <c r="DD281" s="55">
        <f t="shared" si="449"/>
        <v>0</v>
      </c>
      <c r="DE281" s="55" t="e">
        <f t="shared" si="450"/>
        <v>#DIV/0!</v>
      </c>
      <c r="DF281" s="147">
        <v>0</v>
      </c>
      <c r="DG281" s="55" t="e">
        <f t="shared" si="451"/>
        <v>#DIV/0!</v>
      </c>
      <c r="DH281" s="147">
        <v>0</v>
      </c>
      <c r="DI281" s="55">
        <f t="shared" si="452"/>
        <v>0</v>
      </c>
      <c r="DJ281" s="55" t="e">
        <f t="shared" si="453"/>
        <v>#DIV/0!</v>
      </c>
      <c r="DK281" s="147">
        <v>0</v>
      </c>
      <c r="DL281" s="55" t="e">
        <f t="shared" si="454"/>
        <v>#DIV/0!</v>
      </c>
      <c r="DM281" s="147">
        <v>0</v>
      </c>
      <c r="DN281" s="55">
        <f t="shared" si="455"/>
        <v>0</v>
      </c>
      <c r="DO281" s="55" t="e">
        <f t="shared" si="456"/>
        <v>#DIV/0!</v>
      </c>
      <c r="DP281" s="147">
        <v>0</v>
      </c>
      <c r="DQ281" s="55" t="e">
        <f t="shared" si="457"/>
        <v>#DIV/0!</v>
      </c>
      <c r="DR281" s="147">
        <v>0</v>
      </c>
      <c r="DS281" s="55">
        <f t="shared" si="458"/>
        <v>0</v>
      </c>
      <c r="DT281" s="55" t="e">
        <f t="shared" si="459"/>
        <v>#DIV/0!</v>
      </c>
      <c r="DU281" s="8">
        <f t="shared" si="460"/>
        <v>0</v>
      </c>
      <c r="DV281" s="8">
        <f t="shared" si="461"/>
        <v>312</v>
      </c>
      <c r="DW281" s="56">
        <f t="shared" si="462"/>
        <v>0</v>
      </c>
      <c r="DX281" s="9">
        <f t="shared" si="463"/>
        <v>0</v>
      </c>
      <c r="DY281" s="9">
        <f t="shared" si="464"/>
        <v>832540.66000000015</v>
      </c>
      <c r="DZ281" s="56">
        <f t="shared" si="465"/>
        <v>0</v>
      </c>
      <c r="EA281" s="106"/>
      <c r="EB281" s="78"/>
    </row>
    <row r="282" spans="1:132" ht="15.75" x14ac:dyDescent="0.25">
      <c r="A282" s="6" t="s">
        <v>148</v>
      </c>
      <c r="B282" s="109" t="s">
        <v>183</v>
      </c>
      <c r="C282" s="1" t="s">
        <v>651</v>
      </c>
      <c r="D282" s="15" t="s">
        <v>6</v>
      </c>
      <c r="E282" s="15">
        <v>893</v>
      </c>
      <c r="F282" s="7">
        <f t="shared" si="385"/>
        <v>0.30803725422559503</v>
      </c>
      <c r="G282" s="15">
        <v>902</v>
      </c>
      <c r="H282" s="7">
        <f t="shared" si="386"/>
        <v>0.33407407407407408</v>
      </c>
      <c r="I282" s="55">
        <f t="shared" si="387"/>
        <v>2.6036819848479054E-2</v>
      </c>
      <c r="J282" s="9">
        <v>2249465.2100000018</v>
      </c>
      <c r="K282" s="7">
        <f t="shared" si="388"/>
        <v>0.37229310056550047</v>
      </c>
      <c r="L282" s="9">
        <v>2204913.149999999</v>
      </c>
      <c r="M282" s="7">
        <f t="shared" si="389"/>
        <v>0.40315892119419172</v>
      </c>
      <c r="N282" s="55">
        <f t="shared" si="410"/>
        <v>3.0865820628691254E-2</v>
      </c>
      <c r="O282" s="15">
        <v>149</v>
      </c>
      <c r="P282" s="7">
        <f t="shared" si="390"/>
        <v>5.139703345981373E-2</v>
      </c>
      <c r="Q282" s="15">
        <v>104</v>
      </c>
      <c r="R282" s="7">
        <f t="shared" si="391"/>
        <v>3.8518518518518521E-2</v>
      </c>
      <c r="S282" s="55">
        <f t="shared" si="411"/>
        <v>-1.2878514941295209E-2</v>
      </c>
      <c r="T282" s="9">
        <v>383043.54999999987</v>
      </c>
      <c r="U282" s="7">
        <f t="shared" si="392"/>
        <v>6.3394832801666731E-2</v>
      </c>
      <c r="V282" s="9">
        <v>235973.56</v>
      </c>
      <c r="W282" s="7">
        <f t="shared" si="393"/>
        <v>4.314675427463114E-2</v>
      </c>
      <c r="X282" s="55">
        <f t="shared" si="412"/>
        <v>-2.0248078527035591E-2</v>
      </c>
      <c r="Y282" s="15">
        <v>3</v>
      </c>
      <c r="Z282" s="7">
        <f t="shared" si="394"/>
        <v>1.0348395998620215E-3</v>
      </c>
      <c r="AA282" s="9">
        <v>26</v>
      </c>
      <c r="AB282" s="7">
        <f t="shared" si="395"/>
        <v>9.6296296296296303E-3</v>
      </c>
      <c r="AC282" s="55">
        <f t="shared" si="413"/>
        <v>8.5947900297676082E-3</v>
      </c>
      <c r="AD282" s="9">
        <v>12685.31</v>
      </c>
      <c r="AE282" s="7">
        <f t="shared" si="396"/>
        <v>2.0994560709541024E-3</v>
      </c>
      <c r="AF282" s="9">
        <v>69740.429999999993</v>
      </c>
      <c r="AG282" s="7">
        <f t="shared" si="397"/>
        <v>1.275173878046809E-2</v>
      </c>
      <c r="AH282" s="55">
        <f t="shared" si="414"/>
        <v>1.0652282709513988E-2</v>
      </c>
      <c r="AI282" s="15">
        <f t="shared" si="415"/>
        <v>1045</v>
      </c>
      <c r="AJ282" s="7">
        <f t="shared" si="398"/>
        <v>0.36046912728527081</v>
      </c>
      <c r="AK282" s="9">
        <f t="shared" si="416"/>
        <v>1032</v>
      </c>
      <c r="AL282" s="7">
        <f t="shared" si="399"/>
        <v>0.38222222222222224</v>
      </c>
      <c r="AM282" s="54">
        <f t="shared" si="417"/>
        <v>2.1753094936951434E-2</v>
      </c>
      <c r="AN282" s="9">
        <f t="shared" si="418"/>
        <v>2645194.0700000017</v>
      </c>
      <c r="AO282" s="7">
        <f t="shared" si="400"/>
        <v>0.43778738943812134</v>
      </c>
      <c r="AP282" s="9">
        <f t="shared" si="419"/>
        <v>2510627.1399999992</v>
      </c>
      <c r="AQ282" s="7">
        <f t="shared" si="401"/>
        <v>0.45905741424929097</v>
      </c>
      <c r="AR282" s="54">
        <f t="shared" si="402"/>
        <v>2.127002481116963E-2</v>
      </c>
      <c r="AS282" s="15">
        <v>1341</v>
      </c>
      <c r="AT282" s="7">
        <f t="shared" si="403"/>
        <v>0.46257330113832357</v>
      </c>
      <c r="AU282" s="15">
        <v>1186</v>
      </c>
      <c r="AV282" s="7">
        <f t="shared" si="466"/>
        <v>0.43925925925925924</v>
      </c>
      <c r="AW282" s="54">
        <f t="shared" si="420"/>
        <v>-2.3314041879064329E-2</v>
      </c>
      <c r="AX282" s="9">
        <v>2349742.569999998</v>
      </c>
      <c r="AY282" s="7">
        <f>AX282/$DX282</f>
        <v>0.38888929823282137</v>
      </c>
      <c r="AZ282" s="9">
        <v>2093760.199999999</v>
      </c>
      <c r="BA282" s="7">
        <f t="shared" si="467"/>
        <v>0.38283508058870036</v>
      </c>
      <c r="BB282" s="54">
        <f t="shared" si="404"/>
        <v>-6.0542176441210072E-3</v>
      </c>
      <c r="BC282" s="15">
        <v>286</v>
      </c>
      <c r="BD282" s="7">
        <f>BC282/$DU282</f>
        <v>9.8654708520179366E-2</v>
      </c>
      <c r="BE282" s="15">
        <v>347</v>
      </c>
      <c r="BF282" s="7">
        <f t="shared" si="468"/>
        <v>0.12851851851851853</v>
      </c>
      <c r="BG282" s="54">
        <f t="shared" si="422"/>
        <v>2.9863809998339166E-2</v>
      </c>
      <c r="BH282" s="9">
        <v>395813.38</v>
      </c>
      <c r="BI282" s="7">
        <f t="shared" si="405"/>
        <v>6.5508277180917396E-2</v>
      </c>
      <c r="BJ282" s="9">
        <v>466078.37000000011</v>
      </c>
      <c r="BK282" s="7">
        <f t="shared" si="469"/>
        <v>8.5220432759969461E-2</v>
      </c>
      <c r="BL282" s="54">
        <f t="shared" si="423"/>
        <v>1.9712155579052065E-2</v>
      </c>
      <c r="BM282" s="15">
        <f t="shared" si="424"/>
        <v>1627</v>
      </c>
      <c r="BN282" s="7">
        <f t="shared" si="406"/>
        <v>0.56122800965850295</v>
      </c>
      <c r="BO282" s="15">
        <f t="shared" si="425"/>
        <v>1533</v>
      </c>
      <c r="BP282" s="7">
        <f t="shared" si="407"/>
        <v>0.56777777777777783</v>
      </c>
      <c r="BQ282" s="54">
        <f t="shared" si="426"/>
        <v>6.5497681192748791E-3</v>
      </c>
      <c r="BR282" s="9">
        <f t="shared" si="427"/>
        <v>2745555.9499999979</v>
      </c>
      <c r="BS282" s="7">
        <f t="shared" si="408"/>
        <v>0.45439757541373871</v>
      </c>
      <c r="BT282" s="9">
        <f t="shared" si="428"/>
        <v>2559838.5699999994</v>
      </c>
      <c r="BU282" s="7">
        <f t="shared" si="409"/>
        <v>0.46805551334866985</v>
      </c>
      <c r="BV282" s="55">
        <f t="shared" si="429"/>
        <v>1.3657937934931141E-2</v>
      </c>
      <c r="BW282" s="147">
        <v>13</v>
      </c>
      <c r="BX282" s="7">
        <f t="shared" si="430"/>
        <v>4.4843049327354259E-3</v>
      </c>
      <c r="BY282" s="147">
        <v>5</v>
      </c>
      <c r="BZ282" s="7">
        <f t="shared" si="431"/>
        <v>1.8518518518518519E-3</v>
      </c>
      <c r="CA282" s="54">
        <f t="shared" si="432"/>
        <v>-2.632453080883574E-3</v>
      </c>
      <c r="CB282" s="147">
        <v>50243.3</v>
      </c>
      <c r="CC282" s="7">
        <f t="shared" si="433"/>
        <v>8.3154137510055535E-3</v>
      </c>
      <c r="CD282" s="147">
        <v>20119.29</v>
      </c>
      <c r="CE282" s="7">
        <f t="shared" si="434"/>
        <v>3.6787259632394564E-3</v>
      </c>
      <c r="CF282" s="148">
        <f t="shared" si="435"/>
        <v>-4.6366877877660976E-3</v>
      </c>
      <c r="CG282" s="147">
        <v>101</v>
      </c>
      <c r="CH282" s="55">
        <f t="shared" si="436"/>
        <v>3.4839599862021384E-2</v>
      </c>
      <c r="CI282" s="147">
        <v>67</v>
      </c>
      <c r="CJ282" s="55">
        <f t="shared" si="437"/>
        <v>2.4814814814814814E-2</v>
      </c>
      <c r="CK282" s="55">
        <f t="shared" si="438"/>
        <v>-1.002478504720657E-2</v>
      </c>
      <c r="CL282" s="147">
        <v>359230.97999999992</v>
      </c>
      <c r="CM282" s="55">
        <f t="shared" si="439"/>
        <v>5.9453782511881194E-2</v>
      </c>
      <c r="CN282" s="147">
        <v>235237.99</v>
      </c>
      <c r="CO282" s="55">
        <f t="shared" si="440"/>
        <v>4.3012258452125474E-2</v>
      </c>
      <c r="CP282" s="55">
        <f t="shared" si="441"/>
        <v>-1.644152405975572E-2</v>
      </c>
      <c r="CQ282" s="147">
        <v>80</v>
      </c>
      <c r="CR282" s="55">
        <f t="shared" si="442"/>
        <v>2.7595722662987238E-2</v>
      </c>
      <c r="CS282" s="147">
        <v>46</v>
      </c>
      <c r="CT282" s="55">
        <f t="shared" si="443"/>
        <v>1.7037037037037038E-2</v>
      </c>
      <c r="CU282" s="55">
        <f t="shared" si="444"/>
        <v>-1.05586856259502E-2</v>
      </c>
      <c r="CV282" s="147">
        <v>180749.68</v>
      </c>
      <c r="CW282" s="55">
        <f t="shared" si="445"/>
        <v>2.9914603032879079E-2</v>
      </c>
      <c r="CX282" s="147">
        <v>109801.68</v>
      </c>
      <c r="CY282" s="55">
        <f t="shared" si="446"/>
        <v>2.0076766676324586E-2</v>
      </c>
      <c r="CZ282" s="55">
        <f t="shared" si="447"/>
        <v>-9.8378363565544934E-3</v>
      </c>
      <c r="DA282" s="147">
        <v>15</v>
      </c>
      <c r="DB282" s="55">
        <f t="shared" si="448"/>
        <v>5.1741979993101071E-3</v>
      </c>
      <c r="DC282" s="147">
        <v>17</v>
      </c>
      <c r="DD282" s="55">
        <f t="shared" si="449"/>
        <v>6.2962962962962964E-3</v>
      </c>
      <c r="DE282" s="55">
        <f t="shared" si="450"/>
        <v>1.1220982969861893E-3</v>
      </c>
      <c r="DF282" s="147">
        <v>28762.89</v>
      </c>
      <c r="DG282" s="55">
        <f t="shared" si="451"/>
        <v>4.7603427924650674E-3</v>
      </c>
      <c r="DH282" s="147">
        <v>33467.129999999997</v>
      </c>
      <c r="DI282" s="55">
        <f t="shared" si="452"/>
        <v>6.1193213103499225E-3</v>
      </c>
      <c r="DJ282" s="55">
        <f t="shared" si="453"/>
        <v>1.3589785178848551E-3</v>
      </c>
      <c r="DK282" s="147">
        <v>18</v>
      </c>
      <c r="DL282" s="55">
        <f t="shared" si="454"/>
        <v>6.2090375991721283E-3</v>
      </c>
      <c r="DM282" s="147">
        <v>0</v>
      </c>
      <c r="DN282" s="55">
        <f t="shared" si="455"/>
        <v>0</v>
      </c>
      <c r="DO282" s="55">
        <f t="shared" si="456"/>
        <v>-6.2090375991721283E-3</v>
      </c>
      <c r="DP282" s="147">
        <v>32451.95</v>
      </c>
      <c r="DQ282" s="55">
        <f t="shared" si="457"/>
        <v>5.3708930599093751E-3</v>
      </c>
      <c r="DR282" s="147">
        <v>0</v>
      </c>
      <c r="DS282" s="55">
        <f t="shared" si="458"/>
        <v>0</v>
      </c>
      <c r="DT282" s="55">
        <f t="shared" si="459"/>
        <v>-5.3708930599093751E-3</v>
      </c>
      <c r="DU282" s="8">
        <f t="shared" si="460"/>
        <v>2899</v>
      </c>
      <c r="DV282" s="8">
        <f t="shared" si="461"/>
        <v>2700</v>
      </c>
      <c r="DW282" s="56">
        <f t="shared" si="462"/>
        <v>-6.8644360124180737E-2</v>
      </c>
      <c r="DX282" s="9">
        <f t="shared" si="463"/>
        <v>6042188.8199999975</v>
      </c>
      <c r="DY282" s="9">
        <f t="shared" si="464"/>
        <v>5469091.799999997</v>
      </c>
      <c r="DZ282" s="56">
        <f t="shared" si="465"/>
        <v>-9.484924041152365E-2</v>
      </c>
      <c r="EA282" s="106"/>
      <c r="EB282" s="78"/>
    </row>
    <row r="283" spans="1:132" ht="15.75" x14ac:dyDescent="0.25">
      <c r="A283" s="6" t="s">
        <v>253</v>
      </c>
      <c r="B283" s="109" t="s">
        <v>272</v>
      </c>
      <c r="C283" s="1" t="s">
        <v>651</v>
      </c>
      <c r="D283" s="15" t="s">
        <v>6</v>
      </c>
      <c r="E283" s="15">
        <v>115</v>
      </c>
      <c r="F283" s="7">
        <f t="shared" si="385"/>
        <v>0.13434579439252337</v>
      </c>
      <c r="G283" s="15">
        <v>147</v>
      </c>
      <c r="H283" s="7">
        <f t="shared" si="386"/>
        <v>0.11713147410358565</v>
      </c>
      <c r="I283" s="55">
        <f t="shared" si="387"/>
        <v>-1.7214320288937712E-2</v>
      </c>
      <c r="J283" s="9">
        <v>276409.21000000008</v>
      </c>
      <c r="K283" s="7">
        <f t="shared" si="388"/>
        <v>0.18162301765065245</v>
      </c>
      <c r="L283" s="9">
        <v>407279.14</v>
      </c>
      <c r="M283" s="7">
        <f t="shared" si="389"/>
        <v>0.15047933892847346</v>
      </c>
      <c r="N283" s="55">
        <f t="shared" si="410"/>
        <v>-3.1143678722178991E-2</v>
      </c>
      <c r="O283" s="15">
        <v>6</v>
      </c>
      <c r="P283" s="7">
        <f t="shared" si="390"/>
        <v>7.0093457943925233E-3</v>
      </c>
      <c r="Q283" s="15">
        <v>83</v>
      </c>
      <c r="R283" s="7">
        <f t="shared" si="391"/>
        <v>6.6135458167330671E-2</v>
      </c>
      <c r="S283" s="55">
        <f t="shared" si="411"/>
        <v>5.9126112372938147E-2</v>
      </c>
      <c r="T283" s="9">
        <v>12297</v>
      </c>
      <c r="U283" s="7">
        <f t="shared" si="392"/>
        <v>8.0801151598749992E-3</v>
      </c>
      <c r="V283" s="9">
        <v>216048.53999999989</v>
      </c>
      <c r="W283" s="7">
        <f t="shared" si="393"/>
        <v>7.9824469958519939E-2</v>
      </c>
      <c r="X283" s="55">
        <f t="shared" si="412"/>
        <v>7.1744354798644938E-2</v>
      </c>
      <c r="Y283" s="15">
        <v>12</v>
      </c>
      <c r="Z283" s="7">
        <f t="shared" si="394"/>
        <v>1.4018691588785047E-2</v>
      </c>
      <c r="AA283" s="9">
        <v>43</v>
      </c>
      <c r="AB283" s="7">
        <f t="shared" si="395"/>
        <v>3.4262948207171316E-2</v>
      </c>
      <c r="AC283" s="55">
        <f t="shared" si="413"/>
        <v>2.0244256618386268E-2</v>
      </c>
      <c r="AD283" s="9">
        <v>45367.850000000013</v>
      </c>
      <c r="AE283" s="7">
        <f t="shared" si="396"/>
        <v>2.981031573196187E-2</v>
      </c>
      <c r="AF283" s="9">
        <v>136492.49</v>
      </c>
      <c r="AG283" s="7">
        <f t="shared" si="397"/>
        <v>5.0430522083456747E-2</v>
      </c>
      <c r="AH283" s="55">
        <f t="shared" si="414"/>
        <v>2.0620206351494877E-2</v>
      </c>
      <c r="AI283" s="15">
        <f t="shared" si="415"/>
        <v>133</v>
      </c>
      <c r="AJ283" s="7">
        <f t="shared" si="398"/>
        <v>0.15537383177570094</v>
      </c>
      <c r="AK283" s="9">
        <f t="shared" si="416"/>
        <v>273</v>
      </c>
      <c r="AL283" s="7">
        <f t="shared" si="399"/>
        <v>0.21752988047808766</v>
      </c>
      <c r="AM283" s="54">
        <f t="shared" si="417"/>
        <v>6.2156048702386724E-2</v>
      </c>
      <c r="AN283" s="9">
        <f t="shared" si="418"/>
        <v>334074.06000000011</v>
      </c>
      <c r="AO283" s="7">
        <f t="shared" si="400"/>
        <v>0.21951344854248933</v>
      </c>
      <c r="AP283" s="9">
        <f t="shared" si="419"/>
        <v>759820.16999999993</v>
      </c>
      <c r="AQ283" s="7">
        <f t="shared" si="401"/>
        <v>0.2807343309704502</v>
      </c>
      <c r="AR283" s="54">
        <f t="shared" si="402"/>
        <v>6.1220882427960865E-2</v>
      </c>
      <c r="AS283" s="15">
        <v>444</v>
      </c>
      <c r="AT283" s="7">
        <f t="shared" si="403"/>
        <v>0.51869158878504673</v>
      </c>
      <c r="AU283" s="15">
        <v>660</v>
      </c>
      <c r="AV283" s="7">
        <f t="shared" si="466"/>
        <v>0.52589641434262946</v>
      </c>
      <c r="AW283" s="54">
        <f t="shared" si="420"/>
        <v>7.204825557582728E-3</v>
      </c>
      <c r="AX283" s="9">
        <v>750964.49000000046</v>
      </c>
      <c r="AY283" s="7">
        <v>0</v>
      </c>
      <c r="AZ283" s="9">
        <v>1341658.2200000009</v>
      </c>
      <c r="BA283" s="7">
        <f t="shared" si="467"/>
        <v>0.4957087711724017</v>
      </c>
      <c r="BB283" s="54">
        <f t="shared" si="404"/>
        <v>0.4957087711724017</v>
      </c>
      <c r="BC283" s="15">
        <v>245</v>
      </c>
      <c r="BD283" s="7">
        <v>0</v>
      </c>
      <c r="BE283" s="15">
        <v>249</v>
      </c>
      <c r="BF283" s="7">
        <f t="shared" si="468"/>
        <v>0.19840637450199203</v>
      </c>
      <c r="BG283" s="54">
        <f t="shared" si="422"/>
        <v>0.19840637450199203</v>
      </c>
      <c r="BH283" s="9">
        <v>343879.3600000001</v>
      </c>
      <c r="BI283" s="7">
        <f t="shared" si="405"/>
        <v>0.22595631698008567</v>
      </c>
      <c r="BJ283" s="9">
        <v>391420.87000000011</v>
      </c>
      <c r="BK283" s="7">
        <f t="shared" si="469"/>
        <v>0.14462010934419073</v>
      </c>
      <c r="BL283" s="54">
        <f t="shared" si="423"/>
        <v>-8.1336207635894942E-2</v>
      </c>
      <c r="BM283" s="15">
        <f t="shared" si="424"/>
        <v>689</v>
      </c>
      <c r="BN283" s="7">
        <f t="shared" si="406"/>
        <v>0.80490654205607481</v>
      </c>
      <c r="BO283" s="15">
        <f t="shared" si="425"/>
        <v>909</v>
      </c>
      <c r="BP283" s="7">
        <f t="shared" si="407"/>
        <v>0.72430278884462151</v>
      </c>
      <c r="BQ283" s="54">
        <f t="shared" si="426"/>
        <v>-8.06037532114533E-2</v>
      </c>
      <c r="BR283" s="9">
        <f t="shared" si="427"/>
        <v>1094843.8500000006</v>
      </c>
      <c r="BS283" s="7">
        <f t="shared" si="408"/>
        <v>0.71940021062705661</v>
      </c>
      <c r="BT283" s="9">
        <f t="shared" si="428"/>
        <v>1733079.090000001</v>
      </c>
      <c r="BU283" s="7">
        <f t="shared" si="409"/>
        <v>0.64032888051659242</v>
      </c>
      <c r="BV283" s="55">
        <f t="shared" si="429"/>
        <v>-7.9071330110464189E-2</v>
      </c>
      <c r="BW283" s="147">
        <v>0</v>
      </c>
      <c r="BX283" s="7">
        <f t="shared" si="430"/>
        <v>0</v>
      </c>
      <c r="BY283" s="147">
        <v>0</v>
      </c>
      <c r="BZ283" s="7">
        <f t="shared" si="431"/>
        <v>0</v>
      </c>
      <c r="CA283" s="54">
        <f t="shared" si="432"/>
        <v>0</v>
      </c>
      <c r="CB283" s="147">
        <v>0</v>
      </c>
      <c r="CC283" s="7">
        <f t="shared" si="433"/>
        <v>0</v>
      </c>
      <c r="CD283" s="147">
        <v>0</v>
      </c>
      <c r="CE283" s="7">
        <f t="shared" si="434"/>
        <v>0</v>
      </c>
      <c r="CF283" s="148">
        <f t="shared" si="435"/>
        <v>0</v>
      </c>
      <c r="CG283" s="147">
        <v>14</v>
      </c>
      <c r="CH283" s="55">
        <f t="shared" si="436"/>
        <v>1.6355140186915886E-2</v>
      </c>
      <c r="CI283" s="147">
        <v>24</v>
      </c>
      <c r="CJ283" s="55">
        <f t="shared" si="437"/>
        <v>1.9123505976095617E-2</v>
      </c>
      <c r="CK283" s="55">
        <f t="shared" si="438"/>
        <v>2.7683657891797303E-3</v>
      </c>
      <c r="CL283" s="147">
        <v>45740.28</v>
      </c>
      <c r="CM283" s="55">
        <f t="shared" si="439"/>
        <v>3.005503210904507E-2</v>
      </c>
      <c r="CN283" s="147">
        <v>86333.73000000001</v>
      </c>
      <c r="CO283" s="55">
        <f t="shared" si="440"/>
        <v>3.1898129174082718E-2</v>
      </c>
      <c r="CP283" s="55">
        <f t="shared" si="441"/>
        <v>1.8430970650376473E-3</v>
      </c>
      <c r="CQ283" s="147">
        <v>13</v>
      </c>
      <c r="CR283" s="55">
        <f t="shared" si="442"/>
        <v>1.5186915887850467E-2</v>
      </c>
      <c r="CS283" s="147">
        <v>49</v>
      </c>
      <c r="CT283" s="55">
        <f t="shared" si="443"/>
        <v>3.9043824701195218E-2</v>
      </c>
      <c r="CU283" s="55">
        <f t="shared" si="444"/>
        <v>2.3856908813344749E-2</v>
      </c>
      <c r="CV283" s="147">
        <v>29782.06</v>
      </c>
      <c r="CW283" s="55">
        <f t="shared" si="445"/>
        <v>1.9569201797048616E-2</v>
      </c>
      <c r="CX283" s="147">
        <v>127312.26</v>
      </c>
      <c r="CY283" s="55">
        <f t="shared" si="446"/>
        <v>4.703865933887489E-2</v>
      </c>
      <c r="CZ283" s="55">
        <f t="shared" si="447"/>
        <v>2.7469457541826274E-2</v>
      </c>
      <c r="DA283" s="147">
        <v>2</v>
      </c>
      <c r="DB283" s="55">
        <f t="shared" si="448"/>
        <v>2.3364485981308409E-3</v>
      </c>
      <c r="DC283" s="147">
        <v>0</v>
      </c>
      <c r="DD283" s="55">
        <f t="shared" si="449"/>
        <v>0</v>
      </c>
      <c r="DE283" s="55">
        <f t="shared" si="450"/>
        <v>-2.3364485981308409E-3</v>
      </c>
      <c r="DF283" s="147">
        <v>4498.5</v>
      </c>
      <c r="DG283" s="55">
        <f t="shared" si="451"/>
        <v>2.9558752579245092E-3</v>
      </c>
      <c r="DH283" s="147">
        <v>0</v>
      </c>
      <c r="DI283" s="55">
        <f t="shared" si="452"/>
        <v>0</v>
      </c>
      <c r="DJ283" s="55">
        <f t="shared" si="453"/>
        <v>-2.9558752579245092E-3</v>
      </c>
      <c r="DK283" s="147">
        <v>5</v>
      </c>
      <c r="DL283" s="55">
        <f t="shared" si="454"/>
        <v>5.8411214953271026E-3</v>
      </c>
      <c r="DM283" s="147">
        <v>0</v>
      </c>
      <c r="DN283" s="55">
        <f t="shared" si="455"/>
        <v>0</v>
      </c>
      <c r="DO283" s="55">
        <f t="shared" si="456"/>
        <v>-5.8411214953271026E-3</v>
      </c>
      <c r="DP283" s="147">
        <v>12945.5</v>
      </c>
      <c r="DQ283" s="55">
        <f t="shared" si="457"/>
        <v>8.5062316664358626E-3</v>
      </c>
      <c r="DR283" s="147">
        <v>0</v>
      </c>
      <c r="DS283" s="55">
        <f t="shared" si="458"/>
        <v>0</v>
      </c>
      <c r="DT283" s="55">
        <f t="shared" si="459"/>
        <v>-8.5062316664358626E-3</v>
      </c>
      <c r="DU283" s="8">
        <f t="shared" si="460"/>
        <v>856</v>
      </c>
      <c r="DV283" s="8">
        <f t="shared" si="461"/>
        <v>1255</v>
      </c>
      <c r="DW283" s="56">
        <f t="shared" si="462"/>
        <v>0.4661214953271029</v>
      </c>
      <c r="DX283" s="9">
        <f t="shared" si="463"/>
        <v>1521884.2500000007</v>
      </c>
      <c r="DY283" s="9">
        <f t="shared" si="464"/>
        <v>2706545.2500000005</v>
      </c>
      <c r="DZ283" s="56">
        <f t="shared" si="465"/>
        <v>0.77841728107771613</v>
      </c>
      <c r="EA283" s="106"/>
      <c r="EB283" s="78"/>
    </row>
    <row r="284" spans="1:132" ht="15.75" x14ac:dyDescent="0.25">
      <c r="A284" s="6" t="s">
        <v>253</v>
      </c>
      <c r="B284" s="109" t="s">
        <v>273</v>
      </c>
      <c r="C284" s="1" t="s">
        <v>651</v>
      </c>
      <c r="D284" s="15" t="s">
        <v>6</v>
      </c>
      <c r="E284" s="15">
        <v>2202</v>
      </c>
      <c r="F284" s="7">
        <f t="shared" si="385"/>
        <v>0.22682323856613101</v>
      </c>
      <c r="G284" s="15">
        <v>2121</v>
      </c>
      <c r="H284" s="7">
        <f t="shared" si="386"/>
        <v>0.24888523820699365</v>
      </c>
      <c r="I284" s="55">
        <f t="shared" si="387"/>
        <v>2.206199964086264E-2</v>
      </c>
      <c r="J284" s="9">
        <v>6043269.2299999958</v>
      </c>
      <c r="K284" s="7">
        <f t="shared" si="388"/>
        <v>0.29606415458799035</v>
      </c>
      <c r="L284" s="9">
        <v>5751355.0599999968</v>
      </c>
      <c r="M284" s="7">
        <f t="shared" si="389"/>
        <v>0.31440400437698807</v>
      </c>
      <c r="N284" s="55">
        <f t="shared" si="410"/>
        <v>1.833984978899772E-2</v>
      </c>
      <c r="O284" s="15">
        <v>436</v>
      </c>
      <c r="P284" s="7">
        <f t="shared" si="390"/>
        <v>4.4911413267408322E-2</v>
      </c>
      <c r="Q284" s="15">
        <v>319</v>
      </c>
      <c r="R284" s="7">
        <f t="shared" si="391"/>
        <v>3.7432527575686457E-2</v>
      </c>
      <c r="S284" s="55">
        <f t="shared" si="411"/>
        <v>-7.4788856917218649E-3</v>
      </c>
      <c r="T284" s="9">
        <v>1191609.07</v>
      </c>
      <c r="U284" s="7">
        <f t="shared" si="392"/>
        <v>5.8377794945424215E-2</v>
      </c>
      <c r="V284" s="9">
        <v>803910.19</v>
      </c>
      <c r="W284" s="7">
        <f t="shared" si="393"/>
        <v>4.3946614364557324E-2</v>
      </c>
      <c r="X284" s="55">
        <f t="shared" si="412"/>
        <v>-1.4431180580866891E-2</v>
      </c>
      <c r="Y284" s="15">
        <v>162</v>
      </c>
      <c r="Z284" s="7">
        <f t="shared" si="394"/>
        <v>1.6687268232385661E-2</v>
      </c>
      <c r="AA284" s="9">
        <v>105</v>
      </c>
      <c r="AB284" s="7">
        <f t="shared" si="395"/>
        <v>1.2321051396385825E-2</v>
      </c>
      <c r="AC284" s="55">
        <f t="shared" si="413"/>
        <v>-4.3662168359998362E-3</v>
      </c>
      <c r="AD284" s="9">
        <v>418238.45999999996</v>
      </c>
      <c r="AE284" s="7">
        <f t="shared" si="396"/>
        <v>2.0489806322278165E-2</v>
      </c>
      <c r="AF284" s="9">
        <v>309397.81</v>
      </c>
      <c r="AG284" s="7">
        <f t="shared" si="397"/>
        <v>1.6913563741875914E-2</v>
      </c>
      <c r="AH284" s="55">
        <f t="shared" si="414"/>
        <v>-3.5762425804022509E-3</v>
      </c>
      <c r="AI284" s="15">
        <f t="shared" si="415"/>
        <v>2800</v>
      </c>
      <c r="AJ284" s="7">
        <f t="shared" si="398"/>
        <v>0.28842192006592499</v>
      </c>
      <c r="AK284" s="9">
        <f t="shared" si="416"/>
        <v>2545</v>
      </c>
      <c r="AL284" s="7">
        <f t="shared" si="399"/>
        <v>0.29863881717906593</v>
      </c>
      <c r="AM284" s="54">
        <f t="shared" si="417"/>
        <v>1.0216897113140944E-2</v>
      </c>
      <c r="AN284" s="9">
        <f t="shared" si="418"/>
        <v>7653116.7599999961</v>
      </c>
      <c r="AO284" s="7">
        <f t="shared" si="400"/>
        <v>0.37493175585569277</v>
      </c>
      <c r="AP284" s="9">
        <f t="shared" si="419"/>
        <v>6864663.0599999959</v>
      </c>
      <c r="AQ284" s="7">
        <f t="shared" si="401"/>
        <v>0.3752641824834213</v>
      </c>
      <c r="AR284" s="54">
        <f t="shared" si="402"/>
        <v>3.324266277285326E-4</v>
      </c>
      <c r="AS284" s="15">
        <v>5165</v>
      </c>
      <c r="AT284" s="7">
        <f t="shared" si="403"/>
        <v>0.53203543469303671</v>
      </c>
      <c r="AU284" s="15">
        <v>4619</v>
      </c>
      <c r="AV284" s="7">
        <f t="shared" si="466"/>
        <v>0.54200891809434404</v>
      </c>
      <c r="AW284" s="54">
        <f t="shared" si="420"/>
        <v>9.9734834013073259E-3</v>
      </c>
      <c r="AX284" s="9">
        <v>9922801.4299999792</v>
      </c>
      <c r="AY284" s="7">
        <f t="shared" ref="AY284:AY290" si="470">AX284/$DX284</f>
        <v>0.4861252584832213</v>
      </c>
      <c r="AZ284" s="9">
        <v>9185141.9699999895</v>
      </c>
      <c r="BA284" s="7">
        <f t="shared" si="467"/>
        <v>0.50211565553025261</v>
      </c>
      <c r="BB284" s="54">
        <f t="shared" si="404"/>
        <v>1.5990397047031313E-2</v>
      </c>
      <c r="BC284" s="15">
        <v>1458</v>
      </c>
      <c r="BD284" s="7">
        <f t="shared" ref="BD284:BD290" si="471">BC284/$DU284</f>
        <v>0.15018541409147096</v>
      </c>
      <c r="BE284" s="15">
        <v>1231</v>
      </c>
      <c r="BF284" s="7">
        <f t="shared" si="468"/>
        <v>0.14444965970429477</v>
      </c>
      <c r="BG284" s="54">
        <f t="shared" si="422"/>
        <v>-5.7357543871761896E-3</v>
      </c>
      <c r="BH284" s="9">
        <v>2173671.27</v>
      </c>
      <c r="BI284" s="7">
        <f t="shared" si="405"/>
        <v>0.10648973633510513</v>
      </c>
      <c r="BJ284" s="9">
        <v>1919241.7200000009</v>
      </c>
      <c r="BK284" s="7">
        <f t="shared" si="469"/>
        <v>0.10491741091279083</v>
      </c>
      <c r="BL284" s="54">
        <f t="shared" si="423"/>
        <v>-1.5723254223142941E-3</v>
      </c>
      <c r="BM284" s="15">
        <f t="shared" si="424"/>
        <v>6623</v>
      </c>
      <c r="BN284" s="7">
        <f t="shared" si="406"/>
        <v>0.68222084878450762</v>
      </c>
      <c r="BO284" s="15">
        <f t="shared" si="425"/>
        <v>5850</v>
      </c>
      <c r="BP284" s="7">
        <f t="shared" si="407"/>
        <v>0.68645857779863884</v>
      </c>
      <c r="BQ284" s="54">
        <f t="shared" si="426"/>
        <v>4.2377290141312196E-3</v>
      </c>
      <c r="BR284" s="9">
        <f t="shared" si="427"/>
        <v>12096472.699999979</v>
      </c>
      <c r="BS284" s="7">
        <f t="shared" si="408"/>
        <v>0.59261499481832636</v>
      </c>
      <c r="BT284" s="9">
        <f t="shared" si="428"/>
        <v>11104383.68999999</v>
      </c>
      <c r="BU284" s="7">
        <f t="shared" si="409"/>
        <v>0.60703306644304345</v>
      </c>
      <c r="BV284" s="55">
        <f t="shared" si="429"/>
        <v>1.4418071624717088E-2</v>
      </c>
      <c r="BW284" s="147">
        <v>0</v>
      </c>
      <c r="BX284" s="7">
        <f t="shared" si="430"/>
        <v>0</v>
      </c>
      <c r="BY284" s="147">
        <v>3</v>
      </c>
      <c r="BZ284" s="7">
        <f t="shared" si="431"/>
        <v>3.5203003989673785E-4</v>
      </c>
      <c r="CA284" s="54">
        <f t="shared" si="432"/>
        <v>3.5203003989673785E-4</v>
      </c>
      <c r="CB284" s="147">
        <v>0</v>
      </c>
      <c r="CC284" s="7">
        <f t="shared" si="433"/>
        <v>0</v>
      </c>
      <c r="CD284" s="147">
        <v>11998.4</v>
      </c>
      <c r="CE284" s="7">
        <f t="shared" si="434"/>
        <v>6.5590542867942077E-4</v>
      </c>
      <c r="CF284" s="148">
        <f t="shared" si="435"/>
        <v>6.5590542867942077E-4</v>
      </c>
      <c r="CG284" s="147">
        <v>38</v>
      </c>
      <c r="CH284" s="55">
        <f t="shared" si="436"/>
        <v>3.914297486608982E-3</v>
      </c>
      <c r="CI284" s="147">
        <v>15</v>
      </c>
      <c r="CJ284" s="55">
        <f t="shared" si="437"/>
        <v>1.7601501994836894E-3</v>
      </c>
      <c r="CK284" s="55">
        <f t="shared" si="438"/>
        <v>-2.1541472871252926E-3</v>
      </c>
      <c r="CL284" s="147">
        <v>137381.15</v>
      </c>
      <c r="CM284" s="55">
        <f t="shared" si="439"/>
        <v>6.7304024499130113E-3</v>
      </c>
      <c r="CN284" s="147">
        <v>55232.06</v>
      </c>
      <c r="CO284" s="55">
        <f t="shared" si="440"/>
        <v>3.0193199085834354E-3</v>
      </c>
      <c r="CP284" s="55">
        <f t="shared" si="441"/>
        <v>-3.7110825413295759E-3</v>
      </c>
      <c r="CQ284" s="147">
        <v>125</v>
      </c>
      <c r="CR284" s="55">
        <f t="shared" si="442"/>
        <v>1.2875978574371652E-2</v>
      </c>
      <c r="CS284" s="147">
        <v>59</v>
      </c>
      <c r="CT284" s="55">
        <f t="shared" si="443"/>
        <v>6.9232574513025114E-3</v>
      </c>
      <c r="CU284" s="55">
        <f t="shared" si="444"/>
        <v>-5.952721123069141E-3</v>
      </c>
      <c r="CV284" s="147">
        <v>272441.77</v>
      </c>
      <c r="CW284" s="55">
        <f t="shared" si="445"/>
        <v>1.334712044750417E-2</v>
      </c>
      <c r="CX284" s="147">
        <v>140649.73000000001</v>
      </c>
      <c r="CY284" s="55">
        <f t="shared" si="446"/>
        <v>7.688768623257668E-3</v>
      </c>
      <c r="CZ284" s="55">
        <f t="shared" si="447"/>
        <v>-5.6583518242465016E-3</v>
      </c>
      <c r="DA284" s="147">
        <v>34</v>
      </c>
      <c r="DB284" s="55">
        <f t="shared" si="448"/>
        <v>3.5022661722290895E-3</v>
      </c>
      <c r="DC284" s="147">
        <v>25</v>
      </c>
      <c r="DD284" s="55">
        <f t="shared" si="449"/>
        <v>2.933583665806149E-3</v>
      </c>
      <c r="DE284" s="55">
        <f t="shared" si="450"/>
        <v>-5.6868250642294052E-4</v>
      </c>
      <c r="DF284" s="147">
        <v>75652.17</v>
      </c>
      <c r="DG284" s="55">
        <f t="shared" si="451"/>
        <v>3.7062548268757076E-3</v>
      </c>
      <c r="DH284" s="147">
        <v>62400.97</v>
      </c>
      <c r="DI284" s="55">
        <f t="shared" si="452"/>
        <v>3.4112160769654018E-3</v>
      </c>
      <c r="DJ284" s="55">
        <f t="shared" si="453"/>
        <v>-2.950387499103058E-4</v>
      </c>
      <c r="DK284" s="147">
        <v>88</v>
      </c>
      <c r="DL284" s="55">
        <f t="shared" si="454"/>
        <v>9.0646889163576438E-3</v>
      </c>
      <c r="DM284" s="147">
        <v>25</v>
      </c>
      <c r="DN284" s="55">
        <f t="shared" si="455"/>
        <v>2.933583665806149E-3</v>
      </c>
      <c r="DO284" s="55">
        <f t="shared" si="456"/>
        <v>-6.1311052505514949E-3</v>
      </c>
      <c r="DP284" s="147">
        <v>176961.48</v>
      </c>
      <c r="DQ284" s="55">
        <f t="shared" si="457"/>
        <v>8.6694716016879492E-3</v>
      </c>
      <c r="DR284" s="147">
        <v>53553.16</v>
      </c>
      <c r="DS284" s="55">
        <f t="shared" si="458"/>
        <v>2.9275410360496078E-3</v>
      </c>
      <c r="DT284" s="55">
        <f t="shared" si="459"/>
        <v>-5.741930565638341E-3</v>
      </c>
      <c r="DU284" s="8">
        <f t="shared" si="460"/>
        <v>9708</v>
      </c>
      <c r="DV284" s="8">
        <f t="shared" si="461"/>
        <v>8522</v>
      </c>
      <c r="DW284" s="56">
        <f t="shared" si="462"/>
        <v>-0.12216728471363825</v>
      </c>
      <c r="DX284" s="9">
        <f t="shared" si="463"/>
        <v>20412026.029999975</v>
      </c>
      <c r="DY284" s="9">
        <f t="shared" si="464"/>
        <v>18292881.069999982</v>
      </c>
      <c r="DZ284" s="56">
        <f t="shared" si="465"/>
        <v>-0.10381845275356016</v>
      </c>
      <c r="EA284" s="106"/>
      <c r="EB284" s="78"/>
    </row>
    <row r="285" spans="1:132" ht="15.75" x14ac:dyDescent="0.25">
      <c r="A285" s="6" t="s">
        <v>253</v>
      </c>
      <c r="B285" s="109" t="s">
        <v>274</v>
      </c>
      <c r="C285" s="1" t="s">
        <v>651</v>
      </c>
      <c r="D285" s="15" t="s">
        <v>6</v>
      </c>
      <c r="E285" s="15">
        <v>0</v>
      </c>
      <c r="F285" s="7" t="e">
        <f t="shared" si="385"/>
        <v>#DIV/0!</v>
      </c>
      <c r="G285" s="15">
        <v>1188</v>
      </c>
      <c r="H285" s="7">
        <f t="shared" si="386"/>
        <v>0.21244635193133046</v>
      </c>
      <c r="I285" s="55" t="e">
        <f t="shared" si="387"/>
        <v>#DIV/0!</v>
      </c>
      <c r="J285" s="9">
        <v>0</v>
      </c>
      <c r="K285" s="7" t="e">
        <f t="shared" si="388"/>
        <v>#DIV/0!</v>
      </c>
      <c r="L285" s="9">
        <v>2973075.3900000011</v>
      </c>
      <c r="M285" s="7">
        <f t="shared" si="389"/>
        <v>0.27019495634002871</v>
      </c>
      <c r="N285" s="55" t="e">
        <f t="shared" si="410"/>
        <v>#DIV/0!</v>
      </c>
      <c r="O285" s="15">
        <v>0</v>
      </c>
      <c r="P285" s="7" t="e">
        <f t="shared" si="390"/>
        <v>#DIV/0!</v>
      </c>
      <c r="Q285" s="15">
        <v>246</v>
      </c>
      <c r="R285" s="7">
        <f t="shared" si="391"/>
        <v>4.3991416309012876E-2</v>
      </c>
      <c r="S285" s="55" t="e">
        <f t="shared" si="411"/>
        <v>#DIV/0!</v>
      </c>
      <c r="T285" s="9">
        <v>0</v>
      </c>
      <c r="U285" s="7" t="e">
        <f t="shared" si="392"/>
        <v>#DIV/0!</v>
      </c>
      <c r="V285" s="9">
        <v>575516.40000000037</v>
      </c>
      <c r="W285" s="7">
        <f t="shared" si="393"/>
        <v>5.230329143149328E-2</v>
      </c>
      <c r="X285" s="55" t="e">
        <f t="shared" si="412"/>
        <v>#DIV/0!</v>
      </c>
      <c r="Y285" s="15">
        <v>0</v>
      </c>
      <c r="Z285" s="7" t="e">
        <f t="shared" si="394"/>
        <v>#DIV/0!</v>
      </c>
      <c r="AA285" s="9">
        <v>68</v>
      </c>
      <c r="AB285" s="7">
        <f t="shared" si="395"/>
        <v>1.2160228898426323E-2</v>
      </c>
      <c r="AC285" s="55" t="e">
        <f t="shared" si="413"/>
        <v>#DIV/0!</v>
      </c>
      <c r="AD285" s="9">
        <v>0</v>
      </c>
      <c r="AE285" s="7" t="e">
        <f t="shared" si="396"/>
        <v>#DIV/0!</v>
      </c>
      <c r="AF285" s="9">
        <v>177723.91</v>
      </c>
      <c r="AG285" s="7">
        <f t="shared" si="397"/>
        <v>1.6151660420232118E-2</v>
      </c>
      <c r="AH285" s="55" t="e">
        <f t="shared" si="414"/>
        <v>#DIV/0!</v>
      </c>
      <c r="AI285" s="15">
        <f t="shared" si="415"/>
        <v>0</v>
      </c>
      <c r="AJ285" s="7" t="e">
        <f t="shared" si="398"/>
        <v>#DIV/0!</v>
      </c>
      <c r="AK285" s="9">
        <f t="shared" si="416"/>
        <v>1502</v>
      </c>
      <c r="AL285" s="7">
        <f t="shared" si="399"/>
        <v>0.2685979971387697</v>
      </c>
      <c r="AM285" s="54" t="e">
        <f t="shared" si="417"/>
        <v>#DIV/0!</v>
      </c>
      <c r="AN285" s="9">
        <f t="shared" si="418"/>
        <v>0</v>
      </c>
      <c r="AO285" s="7" t="e">
        <f t="shared" si="400"/>
        <v>#DIV/0!</v>
      </c>
      <c r="AP285" s="9">
        <f t="shared" si="419"/>
        <v>3726315.7000000016</v>
      </c>
      <c r="AQ285" s="7">
        <f t="shared" si="401"/>
        <v>0.33864990819175411</v>
      </c>
      <c r="AR285" s="54" t="e">
        <f t="shared" si="402"/>
        <v>#DIV/0!</v>
      </c>
      <c r="AS285" s="15">
        <v>0</v>
      </c>
      <c r="AT285" s="7" t="e">
        <f t="shared" si="403"/>
        <v>#DIV/0!</v>
      </c>
      <c r="AU285" s="15">
        <v>3211</v>
      </c>
      <c r="AV285" s="7">
        <f t="shared" si="466"/>
        <v>0.57421316165951364</v>
      </c>
      <c r="AW285" s="54" t="e">
        <f t="shared" si="420"/>
        <v>#DIV/0!</v>
      </c>
      <c r="AX285" s="9">
        <v>0</v>
      </c>
      <c r="AY285" s="7" t="e">
        <f t="shared" si="470"/>
        <v>#DIV/0!</v>
      </c>
      <c r="AZ285" s="9">
        <v>5984024.7700000061</v>
      </c>
      <c r="BA285" s="7">
        <f t="shared" si="467"/>
        <v>0.54383192464816754</v>
      </c>
      <c r="BB285" s="54" t="e">
        <f t="shared" si="404"/>
        <v>#DIV/0!</v>
      </c>
      <c r="BC285" s="15">
        <v>0</v>
      </c>
      <c r="BD285" s="7" t="e">
        <f t="shared" si="471"/>
        <v>#DIV/0!</v>
      </c>
      <c r="BE285" s="15">
        <v>799</v>
      </c>
      <c r="BF285" s="7">
        <f t="shared" si="468"/>
        <v>0.14288268955650929</v>
      </c>
      <c r="BG285" s="54" t="e">
        <f t="shared" si="422"/>
        <v>#DIV/0!</v>
      </c>
      <c r="BH285" s="9">
        <v>0</v>
      </c>
      <c r="BI285" s="7" t="e">
        <f t="shared" si="405"/>
        <v>#DIV/0!</v>
      </c>
      <c r="BJ285" s="9">
        <v>1130817.0599999989</v>
      </c>
      <c r="BK285" s="7">
        <f t="shared" si="469"/>
        <v>0.10276936373122351</v>
      </c>
      <c r="BL285" s="54" t="e">
        <f t="shared" si="423"/>
        <v>#DIV/0!</v>
      </c>
      <c r="BM285" s="15">
        <f t="shared" si="424"/>
        <v>0</v>
      </c>
      <c r="BN285" s="7" t="e">
        <f t="shared" si="406"/>
        <v>#DIV/0!</v>
      </c>
      <c r="BO285" s="15">
        <f t="shared" si="425"/>
        <v>4010</v>
      </c>
      <c r="BP285" s="7">
        <f t="shared" si="407"/>
        <v>0.71709585121602293</v>
      </c>
      <c r="BQ285" s="54" t="e">
        <f t="shared" si="426"/>
        <v>#DIV/0!</v>
      </c>
      <c r="BR285" s="9">
        <f t="shared" si="427"/>
        <v>0</v>
      </c>
      <c r="BS285" s="7" t="e">
        <f t="shared" si="408"/>
        <v>#DIV/0!</v>
      </c>
      <c r="BT285" s="9">
        <f t="shared" si="428"/>
        <v>7114841.8300000047</v>
      </c>
      <c r="BU285" s="7">
        <f t="shared" si="409"/>
        <v>0.64660128837939101</v>
      </c>
      <c r="BV285" s="55" t="e">
        <f t="shared" si="429"/>
        <v>#DIV/0!</v>
      </c>
      <c r="BW285" s="147">
        <v>0</v>
      </c>
      <c r="BX285" s="7" t="e">
        <f t="shared" si="430"/>
        <v>#DIV/0!</v>
      </c>
      <c r="BY285" s="147">
        <v>0</v>
      </c>
      <c r="BZ285" s="7">
        <f t="shared" si="431"/>
        <v>0</v>
      </c>
      <c r="CA285" s="54" t="e">
        <f t="shared" si="432"/>
        <v>#DIV/0!</v>
      </c>
      <c r="CB285" s="147">
        <v>0</v>
      </c>
      <c r="CC285" s="7" t="e">
        <f t="shared" si="433"/>
        <v>#DIV/0!</v>
      </c>
      <c r="CD285" s="147">
        <v>0</v>
      </c>
      <c r="CE285" s="7">
        <f t="shared" si="434"/>
        <v>0</v>
      </c>
      <c r="CF285" s="148" t="e">
        <f t="shared" si="435"/>
        <v>#DIV/0!</v>
      </c>
      <c r="CG285" s="147">
        <v>0</v>
      </c>
      <c r="CH285" s="55" t="e">
        <f t="shared" si="436"/>
        <v>#DIV/0!</v>
      </c>
      <c r="CI285" s="147">
        <v>11</v>
      </c>
      <c r="CJ285" s="55">
        <f t="shared" si="437"/>
        <v>1.9670958512160229E-3</v>
      </c>
      <c r="CK285" s="55" t="e">
        <f t="shared" si="438"/>
        <v>#DIV/0!</v>
      </c>
      <c r="CL285" s="147">
        <v>0</v>
      </c>
      <c r="CM285" s="55" t="e">
        <f t="shared" si="439"/>
        <v>#DIV/0!</v>
      </c>
      <c r="CN285" s="147">
        <v>32618.560000000001</v>
      </c>
      <c r="CO285" s="55">
        <f t="shared" si="440"/>
        <v>2.9643951931789402E-3</v>
      </c>
      <c r="CP285" s="55" t="e">
        <f t="shared" si="441"/>
        <v>#DIV/0!</v>
      </c>
      <c r="CQ285" s="147">
        <v>0</v>
      </c>
      <c r="CR285" s="55" t="e">
        <f t="shared" si="442"/>
        <v>#DIV/0!</v>
      </c>
      <c r="CS285" s="147">
        <v>47</v>
      </c>
      <c r="CT285" s="55">
        <f t="shared" si="443"/>
        <v>8.4048640915593709E-3</v>
      </c>
      <c r="CU285" s="55" t="e">
        <f t="shared" si="444"/>
        <v>#DIV/0!</v>
      </c>
      <c r="CV285" s="147">
        <v>0</v>
      </c>
      <c r="CW285" s="55" t="e">
        <f t="shared" si="445"/>
        <v>#DIV/0!</v>
      </c>
      <c r="CX285" s="147">
        <v>94108.859999999971</v>
      </c>
      <c r="CY285" s="55">
        <f t="shared" si="446"/>
        <v>8.5526722276994989E-3</v>
      </c>
      <c r="CZ285" s="55" t="e">
        <f t="shared" si="447"/>
        <v>#DIV/0!</v>
      </c>
      <c r="DA285" s="147">
        <v>0</v>
      </c>
      <c r="DB285" s="55" t="e">
        <f t="shared" si="448"/>
        <v>#DIV/0!</v>
      </c>
      <c r="DC285" s="147">
        <v>9</v>
      </c>
      <c r="DD285" s="55">
        <f t="shared" si="449"/>
        <v>1.6094420600858369E-3</v>
      </c>
      <c r="DE285" s="55" t="e">
        <f t="shared" si="450"/>
        <v>#DIV/0!</v>
      </c>
      <c r="DF285" s="147">
        <v>0</v>
      </c>
      <c r="DG285" s="55" t="e">
        <f t="shared" si="451"/>
        <v>#DIV/0!</v>
      </c>
      <c r="DH285" s="147">
        <v>15566.27</v>
      </c>
      <c r="DI285" s="55">
        <f t="shared" si="452"/>
        <v>1.4146723817276281E-3</v>
      </c>
      <c r="DJ285" s="55" t="e">
        <f t="shared" si="453"/>
        <v>#DIV/0!</v>
      </c>
      <c r="DK285" s="147">
        <v>0</v>
      </c>
      <c r="DL285" s="55" t="e">
        <f t="shared" si="454"/>
        <v>#DIV/0!</v>
      </c>
      <c r="DM285" s="147">
        <v>13</v>
      </c>
      <c r="DN285" s="55">
        <f t="shared" si="455"/>
        <v>2.3247496423462089E-3</v>
      </c>
      <c r="DO285" s="55" t="e">
        <f t="shared" si="456"/>
        <v>#DIV/0!</v>
      </c>
      <c r="DP285" s="147">
        <v>0</v>
      </c>
      <c r="DQ285" s="55" t="e">
        <f t="shared" si="457"/>
        <v>#DIV/0!</v>
      </c>
      <c r="DR285" s="147">
        <v>19993.96</v>
      </c>
      <c r="DS285" s="55">
        <f t="shared" si="458"/>
        <v>1.817063626248737E-3</v>
      </c>
      <c r="DT285" s="55" t="e">
        <f t="shared" si="459"/>
        <v>#DIV/0!</v>
      </c>
      <c r="DU285" s="8">
        <f t="shared" si="460"/>
        <v>0</v>
      </c>
      <c r="DV285" s="8">
        <f t="shared" si="461"/>
        <v>5592</v>
      </c>
      <c r="DW285" s="56">
        <f t="shared" si="462"/>
        <v>0</v>
      </c>
      <c r="DX285" s="9">
        <f t="shared" si="463"/>
        <v>0</v>
      </c>
      <c r="DY285" s="9">
        <f t="shared" si="464"/>
        <v>11003445.180000007</v>
      </c>
      <c r="DZ285" s="56">
        <f t="shared" si="465"/>
        <v>0</v>
      </c>
      <c r="EA285" s="106"/>
      <c r="EB285" s="78"/>
    </row>
    <row r="286" spans="1:132" ht="15.75" x14ac:dyDescent="0.25">
      <c r="A286" s="6" t="s">
        <v>253</v>
      </c>
      <c r="B286" s="109" t="s">
        <v>514</v>
      </c>
      <c r="C286" s="1" t="s">
        <v>597</v>
      </c>
      <c r="D286" s="15" t="s">
        <v>6</v>
      </c>
      <c r="E286" s="15">
        <v>191</v>
      </c>
      <c r="F286" s="7">
        <f t="shared" si="385"/>
        <v>0.25365205843293492</v>
      </c>
      <c r="G286" s="15">
        <v>0</v>
      </c>
      <c r="H286" s="7" t="e">
        <f t="shared" si="386"/>
        <v>#DIV/0!</v>
      </c>
      <c r="I286" s="55" t="e">
        <f t="shared" si="387"/>
        <v>#DIV/0!</v>
      </c>
      <c r="J286" s="9">
        <v>424740.73999999987</v>
      </c>
      <c r="K286" s="7">
        <f t="shared" si="388"/>
        <v>0.34869960739549888</v>
      </c>
      <c r="L286" s="9">
        <v>0</v>
      </c>
      <c r="M286" s="7" t="e">
        <f t="shared" si="389"/>
        <v>#DIV/0!</v>
      </c>
      <c r="N286" s="55" t="e">
        <f t="shared" si="410"/>
        <v>#DIV/0!</v>
      </c>
      <c r="O286" s="15">
        <v>26</v>
      </c>
      <c r="P286" s="7">
        <f t="shared" si="390"/>
        <v>3.4528552456839307E-2</v>
      </c>
      <c r="Q286" s="15">
        <v>0</v>
      </c>
      <c r="R286" s="7" t="e">
        <f t="shared" si="391"/>
        <v>#DIV/0!</v>
      </c>
      <c r="S286" s="55" t="e">
        <f t="shared" si="411"/>
        <v>#DIV/0!</v>
      </c>
      <c r="T286" s="9">
        <v>52637</v>
      </c>
      <c r="U286" s="7">
        <f t="shared" si="392"/>
        <v>4.3213422932956422E-2</v>
      </c>
      <c r="V286" s="9">
        <v>0</v>
      </c>
      <c r="W286" s="7" t="e">
        <f t="shared" si="393"/>
        <v>#DIV/0!</v>
      </c>
      <c r="X286" s="55" t="e">
        <f t="shared" si="412"/>
        <v>#DIV/0!</v>
      </c>
      <c r="Y286" s="15">
        <v>4</v>
      </c>
      <c r="Z286" s="7">
        <f t="shared" si="394"/>
        <v>5.3120849933598934E-3</v>
      </c>
      <c r="AA286" s="9">
        <v>0</v>
      </c>
      <c r="AB286" s="7" t="e">
        <f t="shared" si="395"/>
        <v>#DIV/0!</v>
      </c>
      <c r="AC286" s="55" t="e">
        <f t="shared" si="413"/>
        <v>#DIV/0!</v>
      </c>
      <c r="AD286" s="9">
        <v>7398</v>
      </c>
      <c r="AE286" s="7">
        <f t="shared" si="396"/>
        <v>6.0735395797255082E-3</v>
      </c>
      <c r="AF286" s="9">
        <v>0</v>
      </c>
      <c r="AG286" s="7" t="e">
        <f t="shared" si="397"/>
        <v>#DIV/0!</v>
      </c>
      <c r="AH286" s="55" t="e">
        <f t="shared" si="414"/>
        <v>#DIV/0!</v>
      </c>
      <c r="AI286" s="15">
        <f t="shared" si="415"/>
        <v>221</v>
      </c>
      <c r="AJ286" s="7">
        <f t="shared" si="398"/>
        <v>0.29349269588313415</v>
      </c>
      <c r="AK286" s="9">
        <f t="shared" si="416"/>
        <v>0</v>
      </c>
      <c r="AL286" s="7" t="e">
        <f t="shared" si="399"/>
        <v>#DIV/0!</v>
      </c>
      <c r="AM286" s="54" t="e">
        <f t="shared" si="417"/>
        <v>#DIV/0!</v>
      </c>
      <c r="AN286" s="9">
        <f t="shared" si="418"/>
        <v>484775.73999999987</v>
      </c>
      <c r="AO286" s="7">
        <f t="shared" si="400"/>
        <v>0.39798656990818082</v>
      </c>
      <c r="AP286" s="9">
        <f t="shared" si="419"/>
        <v>0</v>
      </c>
      <c r="AQ286" s="7" t="e">
        <f t="shared" si="401"/>
        <v>#DIV/0!</v>
      </c>
      <c r="AR286" s="54" t="e">
        <f t="shared" si="402"/>
        <v>#DIV/0!</v>
      </c>
      <c r="AS286" s="15">
        <v>410</v>
      </c>
      <c r="AT286" s="7">
        <f t="shared" si="403"/>
        <v>0.54448871181938907</v>
      </c>
      <c r="AU286" s="15">
        <v>0</v>
      </c>
      <c r="AV286" s="7" t="e">
        <f t="shared" si="466"/>
        <v>#DIV/0!</v>
      </c>
      <c r="AW286" s="54" t="e">
        <f t="shared" si="420"/>
        <v>#DIV/0!</v>
      </c>
      <c r="AX286" s="9">
        <v>575961.52000000025</v>
      </c>
      <c r="AY286" s="7">
        <f t="shared" si="470"/>
        <v>0.47284740309798146</v>
      </c>
      <c r="AZ286" s="9">
        <v>0</v>
      </c>
      <c r="BA286" s="7" t="e">
        <f t="shared" si="467"/>
        <v>#DIV/0!</v>
      </c>
      <c r="BB286" s="54" t="e">
        <f t="shared" si="404"/>
        <v>#DIV/0!</v>
      </c>
      <c r="BC286" s="15">
        <v>109</v>
      </c>
      <c r="BD286" s="7">
        <f t="shared" si="471"/>
        <v>0.14475431606905712</v>
      </c>
      <c r="BE286" s="15">
        <v>0</v>
      </c>
      <c r="BF286" s="7" t="e">
        <f t="shared" si="468"/>
        <v>#DIV/0!</v>
      </c>
      <c r="BG286" s="54" t="e">
        <f t="shared" si="422"/>
        <v>#DIV/0!</v>
      </c>
      <c r="BH286" s="9">
        <v>135739.84</v>
      </c>
      <c r="BI286" s="7">
        <f t="shared" si="405"/>
        <v>0.11143840102535925</v>
      </c>
      <c r="BJ286" s="9">
        <v>0</v>
      </c>
      <c r="BK286" s="7" t="e">
        <f t="shared" si="469"/>
        <v>#DIV/0!</v>
      </c>
      <c r="BL286" s="54" t="e">
        <f t="shared" si="423"/>
        <v>#DIV/0!</v>
      </c>
      <c r="BM286" s="15">
        <f t="shared" si="424"/>
        <v>519</v>
      </c>
      <c r="BN286" s="7">
        <f t="shared" si="406"/>
        <v>0.68924302788844627</v>
      </c>
      <c r="BO286" s="15">
        <f t="shared" si="425"/>
        <v>0</v>
      </c>
      <c r="BP286" s="7" t="e">
        <f t="shared" si="407"/>
        <v>#DIV/0!</v>
      </c>
      <c r="BQ286" s="54" t="e">
        <f t="shared" si="426"/>
        <v>#DIV/0!</v>
      </c>
      <c r="BR286" s="9">
        <f t="shared" si="427"/>
        <v>711701.36000000022</v>
      </c>
      <c r="BS286" s="7">
        <f t="shared" si="408"/>
        <v>0.58428580412334064</v>
      </c>
      <c r="BT286" s="9">
        <f t="shared" si="428"/>
        <v>0</v>
      </c>
      <c r="BU286" s="7" t="e">
        <f t="shared" si="409"/>
        <v>#DIV/0!</v>
      </c>
      <c r="BV286" s="55" t="e">
        <f t="shared" si="429"/>
        <v>#DIV/0!</v>
      </c>
      <c r="BW286" s="147">
        <v>0</v>
      </c>
      <c r="BX286" s="7">
        <f t="shared" si="430"/>
        <v>0</v>
      </c>
      <c r="BY286" s="147">
        <v>0</v>
      </c>
      <c r="BZ286" s="7" t="e">
        <f t="shared" si="431"/>
        <v>#DIV/0!</v>
      </c>
      <c r="CA286" s="54" t="e">
        <f t="shared" si="432"/>
        <v>#DIV/0!</v>
      </c>
      <c r="CB286" s="147">
        <v>0</v>
      </c>
      <c r="CC286" s="7">
        <f t="shared" si="433"/>
        <v>0</v>
      </c>
      <c r="CD286" s="147">
        <v>0</v>
      </c>
      <c r="CE286" s="7" t="e">
        <f t="shared" si="434"/>
        <v>#DIV/0!</v>
      </c>
      <c r="CF286" s="148" t="e">
        <f t="shared" si="435"/>
        <v>#DIV/0!</v>
      </c>
      <c r="CG286" s="147">
        <v>1</v>
      </c>
      <c r="CH286" s="55">
        <f t="shared" si="436"/>
        <v>1.3280212483399733E-3</v>
      </c>
      <c r="CI286" s="147">
        <v>0</v>
      </c>
      <c r="CJ286" s="55" t="e">
        <f t="shared" si="437"/>
        <v>#DIV/0!</v>
      </c>
      <c r="CK286" s="55" t="e">
        <f t="shared" si="438"/>
        <v>#DIV/0!</v>
      </c>
      <c r="CL286" s="147">
        <v>2849.5</v>
      </c>
      <c r="CM286" s="55">
        <f t="shared" si="439"/>
        <v>2.3393553706985452E-3</v>
      </c>
      <c r="CN286" s="147">
        <v>0</v>
      </c>
      <c r="CO286" s="55" t="e">
        <f t="shared" si="440"/>
        <v>#DIV/0!</v>
      </c>
      <c r="CP286" s="55" t="e">
        <f t="shared" si="441"/>
        <v>#DIV/0!</v>
      </c>
      <c r="CQ286" s="147">
        <v>11</v>
      </c>
      <c r="CR286" s="55">
        <f t="shared" si="442"/>
        <v>1.4608233731739707E-2</v>
      </c>
      <c r="CS286" s="147">
        <v>0</v>
      </c>
      <c r="CT286" s="55" t="e">
        <f t="shared" si="443"/>
        <v>#DIV/0!</v>
      </c>
      <c r="CU286" s="55" t="e">
        <f t="shared" si="444"/>
        <v>#DIV/0!</v>
      </c>
      <c r="CV286" s="147">
        <v>17394.5</v>
      </c>
      <c r="CW286" s="55">
        <f t="shared" si="445"/>
        <v>1.4280370940732003E-2</v>
      </c>
      <c r="CX286" s="147">
        <v>0</v>
      </c>
      <c r="CY286" s="55" t="e">
        <f t="shared" si="446"/>
        <v>#DIV/0!</v>
      </c>
      <c r="CZ286" s="55" t="e">
        <f t="shared" si="447"/>
        <v>#DIV/0!</v>
      </c>
      <c r="DA286" s="147">
        <v>0</v>
      </c>
      <c r="DB286" s="55">
        <f t="shared" si="448"/>
        <v>0</v>
      </c>
      <c r="DC286" s="147">
        <v>0</v>
      </c>
      <c r="DD286" s="55" t="e">
        <f t="shared" si="449"/>
        <v>#DIV/0!</v>
      </c>
      <c r="DE286" s="55" t="e">
        <f t="shared" si="450"/>
        <v>#DIV/0!</v>
      </c>
      <c r="DF286" s="147">
        <v>0</v>
      </c>
      <c r="DG286" s="55">
        <f t="shared" si="451"/>
        <v>0</v>
      </c>
      <c r="DH286" s="147">
        <v>0</v>
      </c>
      <c r="DI286" s="55" t="e">
        <f t="shared" si="452"/>
        <v>#DIV/0!</v>
      </c>
      <c r="DJ286" s="55" t="e">
        <f t="shared" si="453"/>
        <v>#DIV/0!</v>
      </c>
      <c r="DK286" s="147">
        <v>1</v>
      </c>
      <c r="DL286" s="55">
        <f t="shared" si="454"/>
        <v>1.3280212483399733E-3</v>
      </c>
      <c r="DM286" s="147">
        <v>0</v>
      </c>
      <c r="DN286" s="55" t="e">
        <f t="shared" si="455"/>
        <v>#DIV/0!</v>
      </c>
      <c r="DO286" s="55" t="e">
        <f t="shared" si="456"/>
        <v>#DIV/0!</v>
      </c>
      <c r="DP286" s="147">
        <v>1349.5</v>
      </c>
      <c r="DQ286" s="55">
        <f t="shared" si="457"/>
        <v>1.1078996570477932E-3</v>
      </c>
      <c r="DR286" s="147">
        <v>0</v>
      </c>
      <c r="DS286" s="55" t="e">
        <f t="shared" si="458"/>
        <v>#DIV/0!</v>
      </c>
      <c r="DT286" s="55" t="e">
        <f t="shared" si="459"/>
        <v>#DIV/0!</v>
      </c>
      <c r="DU286" s="8">
        <f t="shared" si="460"/>
        <v>753</v>
      </c>
      <c r="DV286" s="8">
        <f t="shared" si="461"/>
        <v>0</v>
      </c>
      <c r="DW286" s="56">
        <f t="shared" si="462"/>
        <v>-1</v>
      </c>
      <c r="DX286" s="9">
        <f t="shared" si="463"/>
        <v>1218070.6000000003</v>
      </c>
      <c r="DY286" s="9">
        <f t="shared" si="464"/>
        <v>0</v>
      </c>
      <c r="DZ286" s="56">
        <f t="shared" si="465"/>
        <v>-1</v>
      </c>
      <c r="EA286" s="106"/>
      <c r="EB286" s="78"/>
    </row>
    <row r="287" spans="1:132" ht="15.75" x14ac:dyDescent="0.25">
      <c r="A287" s="6" t="s">
        <v>101</v>
      </c>
      <c r="B287" s="109" t="s">
        <v>120</v>
      </c>
      <c r="C287" s="1" t="s">
        <v>651</v>
      </c>
      <c r="D287" s="15" t="s">
        <v>37</v>
      </c>
      <c r="E287" s="15">
        <v>2446</v>
      </c>
      <c r="F287" s="7">
        <f t="shared" si="385"/>
        <v>0.2388905166520168</v>
      </c>
      <c r="G287" s="15">
        <v>2961</v>
      </c>
      <c r="H287" s="7">
        <f t="shared" si="386"/>
        <v>0.25131556611780681</v>
      </c>
      <c r="I287" s="55">
        <f t="shared" si="387"/>
        <v>1.2425049465790011E-2</v>
      </c>
      <c r="J287" s="9">
        <v>4960095.83</v>
      </c>
      <c r="K287" s="7">
        <f t="shared" si="388"/>
        <v>0.33143829952365389</v>
      </c>
      <c r="L287" s="9">
        <v>6008281.9299999988</v>
      </c>
      <c r="M287" s="7">
        <f t="shared" si="389"/>
        <v>0.33778277732048173</v>
      </c>
      <c r="N287" s="55">
        <f t="shared" si="410"/>
        <v>6.344477796827841E-3</v>
      </c>
      <c r="O287" s="15">
        <v>464</v>
      </c>
      <c r="P287" s="7">
        <f t="shared" si="390"/>
        <v>4.5316925481004001E-2</v>
      </c>
      <c r="Q287" s="15">
        <v>292</v>
      </c>
      <c r="R287" s="7">
        <f t="shared" si="391"/>
        <v>2.4783568154812426E-2</v>
      </c>
      <c r="S287" s="55">
        <f t="shared" si="411"/>
        <v>-2.0533357326191576E-2</v>
      </c>
      <c r="T287" s="9">
        <v>910731.1</v>
      </c>
      <c r="U287" s="7">
        <f t="shared" si="392"/>
        <v>6.0855914371982359E-2</v>
      </c>
      <c r="V287" s="9">
        <v>570144.24</v>
      </c>
      <c r="W287" s="7">
        <f t="shared" si="393"/>
        <v>3.2053240361255043E-2</v>
      </c>
      <c r="X287" s="55">
        <f t="shared" si="412"/>
        <v>-2.8802674010727315E-2</v>
      </c>
      <c r="Y287" s="15">
        <v>159</v>
      </c>
      <c r="Z287" s="7">
        <f t="shared" si="394"/>
        <v>1.5528860240257838E-2</v>
      </c>
      <c r="AA287" s="9">
        <v>157</v>
      </c>
      <c r="AB287" s="7">
        <f t="shared" si="395"/>
        <v>1.3325411644882023E-2</v>
      </c>
      <c r="AC287" s="55">
        <f t="shared" si="413"/>
        <v>-2.2034485953758148E-3</v>
      </c>
      <c r="AD287" s="9">
        <v>283319.53000000003</v>
      </c>
      <c r="AE287" s="7">
        <f t="shared" si="396"/>
        <v>1.8931679238350693E-2</v>
      </c>
      <c r="AF287" s="9">
        <v>323493.41000000009</v>
      </c>
      <c r="AG287" s="7">
        <f t="shared" si="397"/>
        <v>1.818664698956185E-2</v>
      </c>
      <c r="AH287" s="55">
        <f t="shared" si="414"/>
        <v>-7.4503224878884333E-4</v>
      </c>
      <c r="AI287" s="15">
        <f t="shared" si="415"/>
        <v>3069</v>
      </c>
      <c r="AJ287" s="7">
        <f t="shared" si="398"/>
        <v>0.29973630237327864</v>
      </c>
      <c r="AK287" s="9">
        <f t="shared" si="416"/>
        <v>3410</v>
      </c>
      <c r="AL287" s="7">
        <f t="shared" si="399"/>
        <v>0.28942454591750127</v>
      </c>
      <c r="AM287" s="54">
        <f t="shared" si="417"/>
        <v>-1.0311756455777366E-2</v>
      </c>
      <c r="AN287" s="9">
        <f t="shared" si="418"/>
        <v>6154146.46</v>
      </c>
      <c r="AO287" s="7">
        <f t="shared" si="400"/>
        <v>0.41122589313398694</v>
      </c>
      <c r="AP287" s="9">
        <f t="shared" si="419"/>
        <v>6901919.5799999991</v>
      </c>
      <c r="AQ287" s="7">
        <f t="shared" si="401"/>
        <v>0.38802266467129864</v>
      </c>
      <c r="AR287" s="54">
        <f t="shared" si="402"/>
        <v>-2.3203228462688297E-2</v>
      </c>
      <c r="AS287" s="15">
        <v>5137</v>
      </c>
      <c r="AT287" s="7">
        <f t="shared" si="403"/>
        <v>0.50170915128430515</v>
      </c>
      <c r="AU287" s="15">
        <v>5842</v>
      </c>
      <c r="AV287" s="7">
        <f t="shared" si="466"/>
        <v>0.49584111356306232</v>
      </c>
      <c r="AW287" s="54">
        <f t="shared" si="420"/>
        <v>-5.8680377212428358E-3</v>
      </c>
      <c r="AX287" s="9">
        <v>6455857.8099999959</v>
      </c>
      <c r="AY287" s="7">
        <f t="shared" si="470"/>
        <v>0.4313865311979061</v>
      </c>
      <c r="AZ287" s="9">
        <v>7914903.0899999887</v>
      </c>
      <c r="BA287" s="7">
        <f t="shared" si="467"/>
        <v>0.4449721200021417</v>
      </c>
      <c r="BB287" s="54">
        <f t="shared" si="404"/>
        <v>1.3585588804235604E-2</v>
      </c>
      <c r="BC287" s="15">
        <v>1698</v>
      </c>
      <c r="BD287" s="7">
        <f t="shared" si="471"/>
        <v>0.16583650747143275</v>
      </c>
      <c r="BE287" s="15">
        <v>2125</v>
      </c>
      <c r="BF287" s="7">
        <f t="shared" si="468"/>
        <v>0.18035987098964523</v>
      </c>
      <c r="BG287" s="54">
        <f t="shared" si="422"/>
        <v>1.4523363518212484E-2</v>
      </c>
      <c r="BH287" s="9">
        <v>1734270</v>
      </c>
      <c r="BI287" s="7">
        <f t="shared" si="405"/>
        <v>0.11588556338736851</v>
      </c>
      <c r="BJ287" s="9">
        <v>2216510.2200000021</v>
      </c>
      <c r="BK287" s="7">
        <f t="shared" si="469"/>
        <v>0.12461115952839998</v>
      </c>
      <c r="BL287" s="54">
        <f t="shared" si="423"/>
        <v>8.7255961410314664E-3</v>
      </c>
      <c r="BM287" s="15">
        <f t="shared" si="424"/>
        <v>6835</v>
      </c>
      <c r="BN287" s="7">
        <f t="shared" si="406"/>
        <v>0.6675456587557379</v>
      </c>
      <c r="BO287" s="15">
        <f t="shared" si="425"/>
        <v>7967</v>
      </c>
      <c r="BP287" s="7">
        <f t="shared" si="407"/>
        <v>0.6762009845527075</v>
      </c>
      <c r="BQ287" s="54">
        <f t="shared" si="426"/>
        <v>8.6553257969695929E-3</v>
      </c>
      <c r="BR287" s="9">
        <f t="shared" si="427"/>
        <v>8190127.8099999959</v>
      </c>
      <c r="BS287" s="7">
        <f t="shared" si="408"/>
        <v>0.54727209458527459</v>
      </c>
      <c r="BT287" s="9">
        <f t="shared" si="428"/>
        <v>10131413.309999991</v>
      </c>
      <c r="BU287" s="7">
        <f t="shared" si="409"/>
        <v>0.56958327953054166</v>
      </c>
      <c r="BV287" s="55">
        <f t="shared" si="429"/>
        <v>2.2311184945267071E-2</v>
      </c>
      <c r="BW287" s="147">
        <v>8</v>
      </c>
      <c r="BX287" s="7">
        <f t="shared" si="430"/>
        <v>7.8132630139662082E-4</v>
      </c>
      <c r="BY287" s="147">
        <v>4</v>
      </c>
      <c r="BZ287" s="7">
        <f t="shared" si="431"/>
        <v>3.3950093362756747E-4</v>
      </c>
      <c r="CA287" s="54">
        <f t="shared" si="432"/>
        <v>-4.4182536776905335E-4</v>
      </c>
      <c r="CB287" s="147">
        <v>29496</v>
      </c>
      <c r="CC287" s="7">
        <f t="shared" si="433"/>
        <v>1.9709506464817023E-3</v>
      </c>
      <c r="CD287" s="147">
        <v>14998</v>
      </c>
      <c r="CE287" s="7">
        <f t="shared" si="434"/>
        <v>8.4318048874457304E-4</v>
      </c>
      <c r="CF287" s="148">
        <f t="shared" si="435"/>
        <v>-1.1277701577371293E-3</v>
      </c>
      <c r="CG287" s="147">
        <v>71</v>
      </c>
      <c r="CH287" s="55">
        <f t="shared" si="436"/>
        <v>6.9342709248950089E-3</v>
      </c>
      <c r="CI287" s="147">
        <v>86</v>
      </c>
      <c r="CJ287" s="55">
        <f t="shared" si="437"/>
        <v>7.2992700729927005E-3</v>
      </c>
      <c r="CK287" s="55">
        <f t="shared" si="438"/>
        <v>3.6499914809769163E-4</v>
      </c>
      <c r="CL287" s="147">
        <v>200184.36</v>
      </c>
      <c r="CM287" s="55">
        <f t="shared" si="439"/>
        <v>1.3376508467504942E-2</v>
      </c>
      <c r="CN287" s="147">
        <v>236126.9</v>
      </c>
      <c r="CO287" s="55">
        <f t="shared" si="440"/>
        <v>1.3274942988914582E-2</v>
      </c>
      <c r="CP287" s="55">
        <f t="shared" si="441"/>
        <v>-1.0156547859035969E-4</v>
      </c>
      <c r="CQ287" s="147">
        <v>192</v>
      </c>
      <c r="CR287" s="55">
        <f t="shared" si="442"/>
        <v>1.8751831233518899E-2</v>
      </c>
      <c r="CS287" s="147">
        <v>220</v>
      </c>
      <c r="CT287" s="55">
        <f t="shared" si="443"/>
        <v>1.867255134951621E-2</v>
      </c>
      <c r="CU287" s="55">
        <f t="shared" si="444"/>
        <v>-7.9279884002688567E-5</v>
      </c>
      <c r="CV287" s="147">
        <v>298443.90000000002</v>
      </c>
      <c r="CW287" s="55">
        <f t="shared" si="445"/>
        <v>1.9942303961334437E-2</v>
      </c>
      <c r="CX287" s="147">
        <v>365567.63</v>
      </c>
      <c r="CY287" s="55">
        <f t="shared" si="446"/>
        <v>2.0552039800813125E-2</v>
      </c>
      <c r="CZ287" s="55">
        <f t="shared" si="447"/>
        <v>6.0973583947868809E-4</v>
      </c>
      <c r="DA287" s="147">
        <v>0</v>
      </c>
      <c r="DB287" s="55">
        <f t="shared" si="448"/>
        <v>0</v>
      </c>
      <c r="DC287" s="147">
        <v>0</v>
      </c>
      <c r="DD287" s="55">
        <f t="shared" si="449"/>
        <v>0</v>
      </c>
      <c r="DE287" s="55">
        <f t="shared" si="450"/>
        <v>0</v>
      </c>
      <c r="DF287" s="147">
        <v>0</v>
      </c>
      <c r="DG287" s="55">
        <f t="shared" si="451"/>
        <v>0</v>
      </c>
      <c r="DH287" s="147">
        <v>0</v>
      </c>
      <c r="DI287" s="55">
        <f t="shared" si="452"/>
        <v>0</v>
      </c>
      <c r="DJ287" s="55">
        <f t="shared" si="453"/>
        <v>0</v>
      </c>
      <c r="DK287" s="147">
        <v>64</v>
      </c>
      <c r="DL287" s="55">
        <f t="shared" si="454"/>
        <v>6.2506104111729665E-3</v>
      </c>
      <c r="DM287" s="147">
        <v>95</v>
      </c>
      <c r="DN287" s="55">
        <f t="shared" si="455"/>
        <v>8.0631471736547274E-3</v>
      </c>
      <c r="DO287" s="55">
        <f t="shared" si="456"/>
        <v>1.8125367624817609E-3</v>
      </c>
      <c r="DP287" s="147">
        <v>92968.59</v>
      </c>
      <c r="DQ287" s="55">
        <f t="shared" si="457"/>
        <v>6.2122492054174231E-3</v>
      </c>
      <c r="DR287" s="147">
        <v>137388.07</v>
      </c>
      <c r="DS287" s="55">
        <f t="shared" si="458"/>
        <v>7.7238925196875322E-3</v>
      </c>
      <c r="DT287" s="55">
        <f t="shared" si="459"/>
        <v>1.5116433142701091E-3</v>
      </c>
      <c r="DU287" s="8">
        <f t="shared" si="460"/>
        <v>10239</v>
      </c>
      <c r="DV287" s="8">
        <f t="shared" si="461"/>
        <v>11782</v>
      </c>
      <c r="DW287" s="56">
        <f t="shared" si="462"/>
        <v>0.15069831038187331</v>
      </c>
      <c r="DX287" s="9">
        <f t="shared" si="463"/>
        <v>14965367.119999995</v>
      </c>
      <c r="DY287" s="9">
        <f t="shared" si="464"/>
        <v>17787413.489999987</v>
      </c>
      <c r="DZ287" s="56">
        <f t="shared" si="465"/>
        <v>0.18857181032522452</v>
      </c>
      <c r="EA287" s="106"/>
      <c r="EB287" s="78"/>
    </row>
    <row r="288" spans="1:132" ht="15.75" x14ac:dyDescent="0.25">
      <c r="A288" s="6" t="s">
        <v>425</v>
      </c>
      <c r="B288" s="109" t="s">
        <v>447</v>
      </c>
      <c r="C288" s="1" t="s">
        <v>651</v>
      </c>
      <c r="D288" s="15" t="s">
        <v>6</v>
      </c>
      <c r="E288" s="15">
        <v>777</v>
      </c>
      <c r="F288" s="7">
        <f t="shared" si="385"/>
        <v>0.23937153419593346</v>
      </c>
      <c r="G288" s="15">
        <v>942</v>
      </c>
      <c r="H288" s="7">
        <f t="shared" si="386"/>
        <v>0.26753763135472874</v>
      </c>
      <c r="I288" s="55">
        <f t="shared" si="387"/>
        <v>2.8166097158795284E-2</v>
      </c>
      <c r="J288" s="9">
        <v>1915635.540000001</v>
      </c>
      <c r="K288" s="7">
        <f t="shared" si="388"/>
        <v>0.28640077537160863</v>
      </c>
      <c r="L288" s="9">
        <v>2302644.7500000009</v>
      </c>
      <c r="M288" s="7">
        <f t="shared" si="389"/>
        <v>0.31647746709519525</v>
      </c>
      <c r="N288" s="55">
        <f t="shared" si="410"/>
        <v>3.0076691723586624E-2</v>
      </c>
      <c r="O288" s="15">
        <v>158</v>
      </c>
      <c r="P288" s="7">
        <f t="shared" si="390"/>
        <v>4.8675292667898953E-2</v>
      </c>
      <c r="Q288" s="15">
        <v>175</v>
      </c>
      <c r="R288" s="7">
        <f t="shared" si="391"/>
        <v>4.9701789264413522E-2</v>
      </c>
      <c r="S288" s="55">
        <f t="shared" si="411"/>
        <v>1.0264965965145686E-3</v>
      </c>
      <c r="T288" s="9">
        <v>394784.55999999988</v>
      </c>
      <c r="U288" s="7">
        <f t="shared" si="392"/>
        <v>5.9023024854059268E-2</v>
      </c>
      <c r="V288" s="9">
        <v>413577.63</v>
      </c>
      <c r="W288" s="7">
        <f t="shared" si="393"/>
        <v>5.6842463775462447E-2</v>
      </c>
      <c r="X288" s="55">
        <f t="shared" si="412"/>
        <v>-2.180561078596821E-3</v>
      </c>
      <c r="Y288" s="15">
        <v>39</v>
      </c>
      <c r="Z288" s="7">
        <f t="shared" si="394"/>
        <v>1.2014787430683918E-2</v>
      </c>
      <c r="AA288" s="9">
        <v>73</v>
      </c>
      <c r="AB288" s="7">
        <f t="shared" si="395"/>
        <v>2.073274637886964E-2</v>
      </c>
      <c r="AC288" s="55">
        <f t="shared" si="413"/>
        <v>8.7179589481857223E-3</v>
      </c>
      <c r="AD288" s="9">
        <v>119596</v>
      </c>
      <c r="AE288" s="7">
        <f t="shared" si="396"/>
        <v>1.7880429975392336E-2</v>
      </c>
      <c r="AF288" s="9">
        <v>205523.35</v>
      </c>
      <c r="AG288" s="7">
        <f t="shared" si="397"/>
        <v>2.8247305294018657E-2</v>
      </c>
      <c r="AH288" s="55">
        <f t="shared" si="414"/>
        <v>1.0366875318626321E-2</v>
      </c>
      <c r="AI288" s="15">
        <f t="shared" si="415"/>
        <v>974</v>
      </c>
      <c r="AJ288" s="7">
        <f t="shared" si="398"/>
        <v>0.30006161429451633</v>
      </c>
      <c r="AK288" s="9">
        <f t="shared" si="416"/>
        <v>1190</v>
      </c>
      <c r="AL288" s="7">
        <f t="shared" si="399"/>
        <v>0.33797216699801191</v>
      </c>
      <c r="AM288" s="54">
        <f t="shared" si="417"/>
        <v>3.7910552703495581E-2</v>
      </c>
      <c r="AN288" s="9">
        <f t="shared" si="418"/>
        <v>2430016.100000001</v>
      </c>
      <c r="AO288" s="7">
        <f t="shared" si="400"/>
        <v>0.36330423020106023</v>
      </c>
      <c r="AP288" s="9">
        <f t="shared" si="419"/>
        <v>2921745.7300000009</v>
      </c>
      <c r="AQ288" s="7">
        <f t="shared" si="401"/>
        <v>0.40156723616467632</v>
      </c>
      <c r="AR288" s="54">
        <f t="shared" si="402"/>
        <v>3.8263005963616092E-2</v>
      </c>
      <c r="AS288" s="15">
        <v>1533</v>
      </c>
      <c r="AT288" s="7">
        <f t="shared" si="403"/>
        <v>0.47227356746765248</v>
      </c>
      <c r="AU288" s="15">
        <v>1645</v>
      </c>
      <c r="AV288" s="7">
        <f t="shared" si="466"/>
        <v>0.4671968190854871</v>
      </c>
      <c r="AW288" s="54">
        <f t="shared" si="420"/>
        <v>-5.0767483821653747E-3</v>
      </c>
      <c r="AX288" s="9">
        <v>2616112.31</v>
      </c>
      <c r="AY288" s="7">
        <f t="shared" si="470"/>
        <v>0.39112690195923688</v>
      </c>
      <c r="AZ288" s="9">
        <v>2863207.310000001</v>
      </c>
      <c r="BA288" s="7">
        <f t="shared" si="467"/>
        <v>0.3935216655705347</v>
      </c>
      <c r="BB288" s="54">
        <f t="shared" si="404"/>
        <v>2.3947636112978121E-3</v>
      </c>
      <c r="BC288" s="15">
        <v>380</v>
      </c>
      <c r="BD288" s="7">
        <f t="shared" si="471"/>
        <v>0.1170671595810228</v>
      </c>
      <c r="BE288" s="15">
        <v>365</v>
      </c>
      <c r="BF288" s="7">
        <f t="shared" si="468"/>
        <v>0.1036637318943482</v>
      </c>
      <c r="BG288" s="54">
        <f t="shared" si="422"/>
        <v>-1.3403427686674602E-2</v>
      </c>
      <c r="BH288" s="9">
        <v>510076.27</v>
      </c>
      <c r="BI288" s="7">
        <f t="shared" si="405"/>
        <v>7.6259933675409841E-2</v>
      </c>
      <c r="BJ288" s="9">
        <v>515768.21</v>
      </c>
      <c r="BK288" s="7">
        <f t="shared" si="469"/>
        <v>7.0887624636419788E-2</v>
      </c>
      <c r="BL288" s="54">
        <f t="shared" si="423"/>
        <v>-5.372309038990053E-3</v>
      </c>
      <c r="BM288" s="15">
        <f t="shared" si="424"/>
        <v>1913</v>
      </c>
      <c r="BN288" s="7">
        <f t="shared" si="406"/>
        <v>0.58934072704867524</v>
      </c>
      <c r="BO288" s="15">
        <f t="shared" si="425"/>
        <v>2010</v>
      </c>
      <c r="BP288" s="7">
        <f t="shared" si="407"/>
        <v>0.57086055097983524</v>
      </c>
      <c r="BQ288" s="54">
        <f t="shared" si="426"/>
        <v>-1.8480176068840004E-2</v>
      </c>
      <c r="BR288" s="9">
        <f t="shared" si="427"/>
        <v>3126188.58</v>
      </c>
      <c r="BS288" s="7">
        <f t="shared" si="408"/>
        <v>0.46738683563464672</v>
      </c>
      <c r="BT288" s="9">
        <f t="shared" si="428"/>
        <v>3378975.5200000009</v>
      </c>
      <c r="BU288" s="7">
        <f t="shared" si="409"/>
        <v>0.46440929020695443</v>
      </c>
      <c r="BV288" s="55">
        <f t="shared" si="429"/>
        <v>-2.9775454276922964E-3</v>
      </c>
      <c r="BW288" s="147">
        <v>29</v>
      </c>
      <c r="BX288" s="7">
        <f t="shared" si="430"/>
        <v>8.9340727048675284E-3</v>
      </c>
      <c r="BY288" s="147">
        <v>25</v>
      </c>
      <c r="BZ288" s="7">
        <f t="shared" si="431"/>
        <v>7.1002556092019308E-3</v>
      </c>
      <c r="CA288" s="54">
        <f t="shared" si="432"/>
        <v>-1.8338170956655976E-3</v>
      </c>
      <c r="CB288" s="147">
        <v>140306.35</v>
      </c>
      <c r="CC288" s="7">
        <f t="shared" si="433"/>
        <v>2.0976770680272656E-2</v>
      </c>
      <c r="CD288" s="147">
        <v>123273.39</v>
      </c>
      <c r="CE288" s="7">
        <f t="shared" si="434"/>
        <v>1.6942800328812402E-2</v>
      </c>
      <c r="CF288" s="148">
        <f t="shared" si="435"/>
        <v>-4.0339703514602546E-3</v>
      </c>
      <c r="CG288" s="147">
        <v>186</v>
      </c>
      <c r="CH288" s="55">
        <f t="shared" si="436"/>
        <v>5.730129390018484E-2</v>
      </c>
      <c r="CI288" s="147">
        <v>140</v>
      </c>
      <c r="CJ288" s="55">
        <f t="shared" si="437"/>
        <v>3.9761431411530816E-2</v>
      </c>
      <c r="CK288" s="55">
        <f t="shared" si="438"/>
        <v>-1.7539862488654023E-2</v>
      </c>
      <c r="CL288" s="147">
        <v>662294.47</v>
      </c>
      <c r="CM288" s="55">
        <f t="shared" si="439"/>
        <v>9.9017608397643578E-2</v>
      </c>
      <c r="CN288" s="147">
        <v>528403.86999999988</v>
      </c>
      <c r="CO288" s="55">
        <f t="shared" si="440"/>
        <v>7.2624280571676858E-2</v>
      </c>
      <c r="CP288" s="55">
        <f t="shared" si="441"/>
        <v>-2.639332782596672E-2</v>
      </c>
      <c r="CQ288" s="147">
        <v>80</v>
      </c>
      <c r="CR288" s="55">
        <f t="shared" si="442"/>
        <v>2.4645717806531114E-2</v>
      </c>
      <c r="CS288" s="147">
        <v>69</v>
      </c>
      <c r="CT288" s="55">
        <f t="shared" si="443"/>
        <v>1.9596705481397331E-2</v>
      </c>
      <c r="CU288" s="55">
        <f t="shared" si="444"/>
        <v>-5.049012325133783E-3</v>
      </c>
      <c r="CV288" s="147">
        <v>190893.15</v>
      </c>
      <c r="CW288" s="55">
        <f t="shared" si="445"/>
        <v>2.8539847497885094E-2</v>
      </c>
      <c r="CX288" s="147">
        <v>150464.06</v>
      </c>
      <c r="CY288" s="55">
        <f t="shared" si="446"/>
        <v>2.0679909307616585E-2</v>
      </c>
      <c r="CZ288" s="55">
        <f t="shared" si="447"/>
        <v>-7.8599381902685096E-3</v>
      </c>
      <c r="DA288" s="147">
        <v>18</v>
      </c>
      <c r="DB288" s="55">
        <f t="shared" si="448"/>
        <v>5.5452865064695009E-3</v>
      </c>
      <c r="DC288" s="147">
        <v>41</v>
      </c>
      <c r="DD288" s="55">
        <f t="shared" si="449"/>
        <v>1.1644419199091167E-2</v>
      </c>
      <c r="DE288" s="55">
        <f t="shared" si="450"/>
        <v>6.0991326926216659E-3</v>
      </c>
      <c r="DF288" s="147">
        <v>36434.21</v>
      </c>
      <c r="DG288" s="55">
        <f t="shared" si="451"/>
        <v>5.4471666327781804E-3</v>
      </c>
      <c r="DH288" s="147">
        <v>79769.240000000005</v>
      </c>
      <c r="DI288" s="55">
        <f t="shared" si="452"/>
        <v>1.0963552683195583E-2</v>
      </c>
      <c r="DJ288" s="55">
        <f t="shared" si="453"/>
        <v>5.5163860504174028E-3</v>
      </c>
      <c r="DK288" s="147">
        <v>46</v>
      </c>
      <c r="DL288" s="55">
        <f t="shared" si="454"/>
        <v>1.4171287738755391E-2</v>
      </c>
      <c r="DM288" s="147">
        <v>46</v>
      </c>
      <c r="DN288" s="55">
        <f t="shared" si="455"/>
        <v>1.3064470320931554E-2</v>
      </c>
      <c r="DO288" s="55">
        <f t="shared" si="456"/>
        <v>-1.1068174178238376E-3</v>
      </c>
      <c r="DP288" s="147">
        <v>102520.61</v>
      </c>
      <c r="DQ288" s="55">
        <f t="shared" si="457"/>
        <v>1.5327540955713464E-2</v>
      </c>
      <c r="DR288" s="147">
        <v>93225.05</v>
      </c>
      <c r="DS288" s="55">
        <f t="shared" si="458"/>
        <v>1.2812930737067851E-2</v>
      </c>
      <c r="DT288" s="55">
        <f t="shared" si="459"/>
        <v>-2.5146102186456125E-3</v>
      </c>
      <c r="DU288" s="8">
        <f t="shared" si="460"/>
        <v>3246</v>
      </c>
      <c r="DV288" s="8">
        <f t="shared" si="461"/>
        <v>3521</v>
      </c>
      <c r="DW288" s="56">
        <f t="shared" si="462"/>
        <v>8.4719654959950708E-2</v>
      </c>
      <c r="DX288" s="9">
        <f t="shared" si="463"/>
        <v>6688653.4700000016</v>
      </c>
      <c r="DY288" s="9">
        <f t="shared" si="464"/>
        <v>7275856.8600000013</v>
      </c>
      <c r="DZ288" s="56">
        <f t="shared" si="465"/>
        <v>8.7790972074383689E-2</v>
      </c>
      <c r="EA288" s="106"/>
      <c r="EB288" s="78"/>
    </row>
    <row r="289" spans="1:132" ht="15.75" x14ac:dyDescent="0.25">
      <c r="A289" s="6" t="s">
        <v>194</v>
      </c>
      <c r="B289" s="109" t="s">
        <v>206</v>
      </c>
      <c r="C289" s="1" t="s">
        <v>651</v>
      </c>
      <c r="D289" s="15" t="s">
        <v>6</v>
      </c>
      <c r="E289" s="15">
        <v>1163</v>
      </c>
      <c r="F289" s="7">
        <f t="shared" si="385"/>
        <v>0.32003302146395157</v>
      </c>
      <c r="G289" s="15">
        <v>1351</v>
      </c>
      <c r="H289" s="7">
        <f t="shared" si="386"/>
        <v>0.32090261282660332</v>
      </c>
      <c r="I289" s="55">
        <f t="shared" si="387"/>
        <v>8.6959136265174486E-4</v>
      </c>
      <c r="J289" s="9">
        <v>2815092.9699999979</v>
      </c>
      <c r="K289" s="7">
        <f t="shared" si="388"/>
        <v>0.38049191906592417</v>
      </c>
      <c r="L289" s="9">
        <v>3321922.6699999981</v>
      </c>
      <c r="M289" s="7">
        <f t="shared" si="389"/>
        <v>0.37087281640545966</v>
      </c>
      <c r="N289" s="55">
        <f t="shared" si="410"/>
        <v>-9.6191026604645069E-3</v>
      </c>
      <c r="O289" s="15">
        <v>138</v>
      </c>
      <c r="P289" s="7">
        <f t="shared" si="390"/>
        <v>3.7974683544303799E-2</v>
      </c>
      <c r="Q289" s="15">
        <v>168</v>
      </c>
      <c r="R289" s="7">
        <f t="shared" si="391"/>
        <v>3.9904988123515436E-2</v>
      </c>
      <c r="S289" s="55">
        <f t="shared" si="411"/>
        <v>1.9303045792116377E-3</v>
      </c>
      <c r="T289" s="9">
        <v>331338.21999999997</v>
      </c>
      <c r="U289" s="7">
        <f t="shared" si="392"/>
        <v>4.4784139114129318E-2</v>
      </c>
      <c r="V289" s="9">
        <v>400593.01</v>
      </c>
      <c r="W289" s="7">
        <f t="shared" si="393"/>
        <v>4.4723815877098838E-2</v>
      </c>
      <c r="X289" s="55">
        <f t="shared" si="412"/>
        <v>-6.0323237030479593E-5</v>
      </c>
      <c r="Y289" s="15">
        <v>0</v>
      </c>
      <c r="Z289" s="7">
        <f t="shared" si="394"/>
        <v>0</v>
      </c>
      <c r="AA289" s="9">
        <v>39</v>
      </c>
      <c r="AB289" s="7">
        <f t="shared" si="395"/>
        <v>9.2636579572446549E-3</v>
      </c>
      <c r="AC289" s="55">
        <f t="shared" si="413"/>
        <v>9.2636579572446549E-3</v>
      </c>
      <c r="AD289" s="9">
        <v>0</v>
      </c>
      <c r="AE289" s="7">
        <f t="shared" si="396"/>
        <v>0</v>
      </c>
      <c r="AF289" s="9">
        <v>89574.32</v>
      </c>
      <c r="AG289" s="7">
        <f t="shared" si="397"/>
        <v>1.0000437588754562E-2</v>
      </c>
      <c r="AH289" s="55">
        <f t="shared" si="414"/>
        <v>1.0000437588754562E-2</v>
      </c>
      <c r="AI289" s="15">
        <f t="shared" si="415"/>
        <v>1301</v>
      </c>
      <c r="AJ289" s="7">
        <f t="shared" si="398"/>
        <v>0.35800770500825535</v>
      </c>
      <c r="AK289" s="9">
        <f t="shared" si="416"/>
        <v>1558</v>
      </c>
      <c r="AL289" s="7">
        <f t="shared" si="399"/>
        <v>0.37007125890736342</v>
      </c>
      <c r="AM289" s="54">
        <f t="shared" si="417"/>
        <v>1.206355389910807E-2</v>
      </c>
      <c r="AN289" s="9">
        <f t="shared" si="418"/>
        <v>3146431.1899999976</v>
      </c>
      <c r="AO289" s="7">
        <f t="shared" si="400"/>
        <v>0.42527605818005348</v>
      </c>
      <c r="AP289" s="9">
        <f t="shared" si="419"/>
        <v>3812089.9999999977</v>
      </c>
      <c r="AQ289" s="7">
        <f t="shared" si="401"/>
        <v>0.42559706987131302</v>
      </c>
      <c r="AR289" s="54">
        <f t="shared" si="402"/>
        <v>3.2101169125953177E-4</v>
      </c>
      <c r="AS289" s="15">
        <v>1598</v>
      </c>
      <c r="AT289" s="7">
        <f t="shared" si="403"/>
        <v>0.43973582828838748</v>
      </c>
      <c r="AU289" s="15">
        <v>1790</v>
      </c>
      <c r="AV289" s="7">
        <f t="shared" si="466"/>
        <v>0.42517814726840852</v>
      </c>
      <c r="AW289" s="54">
        <f t="shared" si="420"/>
        <v>-1.4557681019978952E-2</v>
      </c>
      <c r="AX289" s="9">
        <v>2681425.299999997</v>
      </c>
      <c r="AY289" s="7">
        <f t="shared" si="470"/>
        <v>0.36242520907894599</v>
      </c>
      <c r="AZ289" s="9">
        <v>3136567.1899999981</v>
      </c>
      <c r="BA289" s="7">
        <f t="shared" si="467"/>
        <v>0.35017898463008423</v>
      </c>
      <c r="BB289" s="54">
        <f t="shared" si="404"/>
        <v>-1.2246224448861753E-2</v>
      </c>
      <c r="BC289" s="15">
        <v>333</v>
      </c>
      <c r="BD289" s="7">
        <f t="shared" si="471"/>
        <v>9.1634562465602643E-2</v>
      </c>
      <c r="BE289" s="15">
        <v>401</v>
      </c>
      <c r="BF289" s="7">
        <f t="shared" si="468"/>
        <v>9.5249406175771975E-2</v>
      </c>
      <c r="BG289" s="54">
        <f t="shared" si="422"/>
        <v>3.6148437101693326E-3</v>
      </c>
      <c r="BH289" s="9">
        <v>426409.96</v>
      </c>
      <c r="BI289" s="7">
        <f t="shared" si="405"/>
        <v>5.7634169001965177E-2</v>
      </c>
      <c r="BJ289" s="9">
        <v>549165.37000000011</v>
      </c>
      <c r="BK289" s="7">
        <f t="shared" si="469"/>
        <v>6.1311032097037491E-2</v>
      </c>
      <c r="BL289" s="54">
        <f t="shared" si="423"/>
        <v>3.6768630950723136E-3</v>
      </c>
      <c r="BM289" s="15">
        <f t="shared" si="424"/>
        <v>1931</v>
      </c>
      <c r="BN289" s="7">
        <f t="shared" si="406"/>
        <v>0.53137039075399006</v>
      </c>
      <c r="BO289" s="15">
        <f t="shared" si="425"/>
        <v>2191</v>
      </c>
      <c r="BP289" s="7">
        <f t="shared" si="407"/>
        <v>0.52042755344418057</v>
      </c>
      <c r="BQ289" s="54">
        <f t="shared" si="426"/>
        <v>-1.0942837309809494E-2</v>
      </c>
      <c r="BR289" s="9">
        <f t="shared" si="427"/>
        <v>3107835.259999997</v>
      </c>
      <c r="BS289" s="7">
        <f t="shared" si="408"/>
        <v>0.42005937808091121</v>
      </c>
      <c r="BT289" s="9">
        <f t="shared" si="428"/>
        <v>3685732.5599999982</v>
      </c>
      <c r="BU289" s="7">
        <f t="shared" si="409"/>
        <v>0.41149001672712177</v>
      </c>
      <c r="BV289" s="55">
        <f t="shared" si="429"/>
        <v>-8.5693613537894398E-3</v>
      </c>
      <c r="BW289" s="147">
        <v>37</v>
      </c>
      <c r="BX289" s="7">
        <f t="shared" si="430"/>
        <v>1.0181618051733628E-2</v>
      </c>
      <c r="BY289" s="147">
        <v>49</v>
      </c>
      <c r="BZ289" s="7">
        <f t="shared" si="431"/>
        <v>1.163895486935867E-2</v>
      </c>
      <c r="CA289" s="54">
        <f t="shared" si="432"/>
        <v>1.4573368176250424E-3</v>
      </c>
      <c r="CB289" s="147">
        <v>157346.35999999999</v>
      </c>
      <c r="CC289" s="7">
        <f t="shared" si="433"/>
        <v>2.1267154979410081E-2</v>
      </c>
      <c r="CD289" s="147">
        <v>229110.28</v>
      </c>
      <c r="CE289" s="7">
        <f t="shared" si="434"/>
        <v>2.5578793744480362E-2</v>
      </c>
      <c r="CF289" s="148">
        <f t="shared" si="435"/>
        <v>4.311638765070281E-3</v>
      </c>
      <c r="CG289" s="147">
        <v>182</v>
      </c>
      <c r="CH289" s="55">
        <f t="shared" si="436"/>
        <v>5.0082553659878924E-2</v>
      </c>
      <c r="CI289" s="147">
        <v>214</v>
      </c>
      <c r="CJ289" s="55">
        <f t="shared" si="437"/>
        <v>5.0831353919239902E-2</v>
      </c>
      <c r="CK289" s="55">
        <f t="shared" si="438"/>
        <v>7.4880025936097799E-4</v>
      </c>
      <c r="CL289" s="147">
        <v>633450.23999999999</v>
      </c>
      <c r="CM289" s="55">
        <f t="shared" si="439"/>
        <v>8.5618023993847145E-2</v>
      </c>
      <c r="CN289" s="147">
        <v>808182.77000000095</v>
      </c>
      <c r="CO289" s="55">
        <f t="shared" si="440"/>
        <v>9.0228777083563583E-2</v>
      </c>
      <c r="CP289" s="55">
        <f t="shared" si="441"/>
        <v>4.6107530897164378E-3</v>
      </c>
      <c r="CQ289" s="147">
        <v>97</v>
      </c>
      <c r="CR289" s="55">
        <f t="shared" si="442"/>
        <v>2.6692350027517887E-2</v>
      </c>
      <c r="CS289" s="147">
        <v>72</v>
      </c>
      <c r="CT289" s="55">
        <f t="shared" si="443"/>
        <v>1.7102137767220901E-2</v>
      </c>
      <c r="CU289" s="55">
        <f t="shared" si="444"/>
        <v>-9.5902122602969861E-3</v>
      </c>
      <c r="CV289" s="147">
        <v>194053.81</v>
      </c>
      <c r="CW289" s="55">
        <f t="shared" si="445"/>
        <v>2.6228585469756007E-2</v>
      </c>
      <c r="CX289" s="147">
        <v>156695.04999999999</v>
      </c>
      <c r="CY289" s="55">
        <f t="shared" si="446"/>
        <v>1.7494066022402124E-2</v>
      </c>
      <c r="CZ289" s="55">
        <f t="shared" si="447"/>
        <v>-8.7345194473538827E-3</v>
      </c>
      <c r="DA289" s="147">
        <v>40</v>
      </c>
      <c r="DB289" s="55">
        <f t="shared" si="448"/>
        <v>1.100715465052284E-2</v>
      </c>
      <c r="DC289" s="147">
        <v>83</v>
      </c>
      <c r="DD289" s="55">
        <f t="shared" si="449"/>
        <v>1.9714964370546317E-2</v>
      </c>
      <c r="DE289" s="55">
        <f t="shared" si="450"/>
        <v>8.707809720023477E-3</v>
      </c>
      <c r="DF289" s="147">
        <v>75349.33</v>
      </c>
      <c r="DG289" s="55">
        <f t="shared" si="451"/>
        <v>1.0184321256015795E-2</v>
      </c>
      <c r="DH289" s="147">
        <v>179689.87</v>
      </c>
      <c r="DI289" s="55">
        <f t="shared" si="452"/>
        <v>2.0061300272962389E-2</v>
      </c>
      <c r="DJ289" s="55">
        <f t="shared" si="453"/>
        <v>9.8769790169465944E-3</v>
      </c>
      <c r="DK289" s="147">
        <v>46</v>
      </c>
      <c r="DL289" s="55">
        <f t="shared" si="454"/>
        <v>1.2658227848101266E-2</v>
      </c>
      <c r="DM289" s="147">
        <v>43</v>
      </c>
      <c r="DN289" s="55">
        <f t="shared" si="455"/>
        <v>1.0213776722090262E-2</v>
      </c>
      <c r="DO289" s="55">
        <f t="shared" si="456"/>
        <v>-2.444451126011004E-3</v>
      </c>
      <c r="DP289" s="147">
        <v>84095.59</v>
      </c>
      <c r="DQ289" s="55">
        <f t="shared" si="457"/>
        <v>1.1366478040006319E-2</v>
      </c>
      <c r="DR289" s="147">
        <v>85539.520000000004</v>
      </c>
      <c r="DS289" s="55">
        <f t="shared" si="458"/>
        <v>9.5499762781567597E-3</v>
      </c>
      <c r="DT289" s="55">
        <f t="shared" si="459"/>
        <v>-1.816501761849559E-3</v>
      </c>
      <c r="DU289" s="8">
        <f t="shared" si="460"/>
        <v>3634</v>
      </c>
      <c r="DV289" s="8">
        <f t="shared" si="461"/>
        <v>4210</v>
      </c>
      <c r="DW289" s="56">
        <f t="shared" si="462"/>
        <v>0.15850302696752894</v>
      </c>
      <c r="DX289" s="9">
        <f t="shared" si="463"/>
        <v>7398561.7799999947</v>
      </c>
      <c r="DY289" s="9">
        <f t="shared" si="464"/>
        <v>8957040.049999997</v>
      </c>
      <c r="DZ289" s="56">
        <f t="shared" si="465"/>
        <v>0.21064611154737212</v>
      </c>
      <c r="EA289" s="106"/>
      <c r="EB289" s="78"/>
    </row>
    <row r="290" spans="1:132" ht="15.75" x14ac:dyDescent="0.25">
      <c r="A290" s="6" t="s">
        <v>425</v>
      </c>
      <c r="B290" s="109" t="s">
        <v>448</v>
      </c>
      <c r="C290" s="1" t="s">
        <v>651</v>
      </c>
      <c r="D290" s="15" t="s">
        <v>6</v>
      </c>
      <c r="E290" s="15">
        <v>600</v>
      </c>
      <c r="F290" s="7">
        <f t="shared" si="385"/>
        <v>0.24086712163789642</v>
      </c>
      <c r="G290" s="15">
        <v>738</v>
      </c>
      <c r="H290" s="7">
        <f t="shared" si="386"/>
        <v>0.27692307692307694</v>
      </c>
      <c r="I290" s="55">
        <f t="shared" si="387"/>
        <v>3.6055955285180519E-2</v>
      </c>
      <c r="J290" s="9">
        <v>1486816.84</v>
      </c>
      <c r="K290" s="7">
        <f t="shared" si="388"/>
        <v>0.28894389203045434</v>
      </c>
      <c r="L290" s="9">
        <v>1861115.719999999</v>
      </c>
      <c r="M290" s="7">
        <f t="shared" si="389"/>
        <v>0.32817896280160863</v>
      </c>
      <c r="N290" s="55">
        <f t="shared" si="410"/>
        <v>3.923507077115429E-2</v>
      </c>
      <c r="O290" s="15">
        <v>94</v>
      </c>
      <c r="P290" s="7">
        <f t="shared" si="390"/>
        <v>3.7735849056603772E-2</v>
      </c>
      <c r="Q290" s="15">
        <v>113</v>
      </c>
      <c r="R290" s="7">
        <f t="shared" si="391"/>
        <v>4.2401500938086305E-2</v>
      </c>
      <c r="S290" s="55">
        <f t="shared" si="411"/>
        <v>4.6656518814825326E-3</v>
      </c>
      <c r="T290" s="9">
        <v>232498.17999999991</v>
      </c>
      <c r="U290" s="7">
        <f t="shared" si="392"/>
        <v>4.5183056319968169E-2</v>
      </c>
      <c r="V290" s="9">
        <v>285591.89</v>
      </c>
      <c r="W290" s="7">
        <f t="shared" si="393"/>
        <v>5.0359711240712729E-2</v>
      </c>
      <c r="X290" s="55">
        <f t="shared" si="412"/>
        <v>5.1766549207445597E-3</v>
      </c>
      <c r="Y290" s="15">
        <v>24</v>
      </c>
      <c r="Z290" s="7">
        <f t="shared" si="394"/>
        <v>9.6346848655158579E-3</v>
      </c>
      <c r="AA290" s="9">
        <v>18</v>
      </c>
      <c r="AB290" s="7">
        <f t="shared" si="395"/>
        <v>6.7542213883677298E-3</v>
      </c>
      <c r="AC290" s="55">
        <f t="shared" si="413"/>
        <v>-2.8804634771481281E-3</v>
      </c>
      <c r="AD290" s="9">
        <v>69923.31</v>
      </c>
      <c r="AE290" s="7">
        <f t="shared" si="396"/>
        <v>1.3588703592469388E-2</v>
      </c>
      <c r="AF290" s="9">
        <v>48198.73</v>
      </c>
      <c r="AG290" s="7">
        <f t="shared" si="397"/>
        <v>8.499100324484277E-3</v>
      </c>
      <c r="AH290" s="55">
        <f t="shared" si="414"/>
        <v>-5.0896032679851114E-3</v>
      </c>
      <c r="AI290" s="15">
        <f t="shared" si="415"/>
        <v>718</v>
      </c>
      <c r="AJ290" s="7">
        <f t="shared" si="398"/>
        <v>0.28823765556001607</v>
      </c>
      <c r="AK290" s="9">
        <f t="shared" si="416"/>
        <v>869</v>
      </c>
      <c r="AL290" s="7">
        <f t="shared" si="399"/>
        <v>0.32607879924953098</v>
      </c>
      <c r="AM290" s="54">
        <f t="shared" si="417"/>
        <v>3.7841143689514911E-2</v>
      </c>
      <c r="AN290" s="9">
        <f t="shared" si="418"/>
        <v>1789238.33</v>
      </c>
      <c r="AO290" s="7">
        <f t="shared" si="400"/>
        <v>0.34771565194289189</v>
      </c>
      <c r="AP290" s="9">
        <f t="shared" si="419"/>
        <v>2194906.3399999989</v>
      </c>
      <c r="AQ290" s="7">
        <f t="shared" si="401"/>
        <v>0.38703777436680564</v>
      </c>
      <c r="AR290" s="54">
        <f t="shared" si="402"/>
        <v>3.9322122423913752E-2</v>
      </c>
      <c r="AS290" s="15">
        <v>1221</v>
      </c>
      <c r="AT290" s="7">
        <f t="shared" si="403"/>
        <v>0.49016459253311923</v>
      </c>
      <c r="AU290" s="15">
        <v>1347</v>
      </c>
      <c r="AV290" s="7">
        <f t="shared" si="466"/>
        <v>0.50544090056285174</v>
      </c>
      <c r="AW290" s="54">
        <f t="shared" si="420"/>
        <v>1.527630802973251E-2</v>
      </c>
      <c r="AX290" s="9">
        <v>2083160.379999998</v>
      </c>
      <c r="AY290" s="7">
        <f t="shared" si="470"/>
        <v>0.40483565408153405</v>
      </c>
      <c r="AZ290" s="9">
        <v>2488981.84</v>
      </c>
      <c r="BA290" s="7">
        <f t="shared" si="467"/>
        <v>0.43889343897607819</v>
      </c>
      <c r="BB290" s="54">
        <f t="shared" si="404"/>
        <v>3.4057784894544141E-2</v>
      </c>
      <c r="BC290" s="15">
        <v>219</v>
      </c>
      <c r="BD290" s="7">
        <f t="shared" si="471"/>
        <v>8.7916499397832193E-2</v>
      </c>
      <c r="BE290" s="15">
        <v>230</v>
      </c>
      <c r="BF290" s="7">
        <f t="shared" si="468"/>
        <v>8.6303939962476553E-2</v>
      </c>
      <c r="BG290" s="54">
        <f t="shared" si="422"/>
        <v>-1.6125594353556399E-3</v>
      </c>
      <c r="BH290" s="9">
        <v>308585.43999999989</v>
      </c>
      <c r="BI290" s="7">
        <f t="shared" si="405"/>
        <v>5.9969644988370055E-2</v>
      </c>
      <c r="BJ290" s="9">
        <v>331234.35999999993</v>
      </c>
      <c r="BK290" s="7">
        <f t="shared" si="469"/>
        <v>5.8408054663605054E-2</v>
      </c>
      <c r="BL290" s="54">
        <f t="shared" si="423"/>
        <v>-1.5615903247650012E-3</v>
      </c>
      <c r="BM290" s="15">
        <f t="shared" si="424"/>
        <v>1440</v>
      </c>
      <c r="BN290" s="7">
        <f t="shared" si="406"/>
        <v>0.57808109193095147</v>
      </c>
      <c r="BO290" s="15">
        <f t="shared" si="425"/>
        <v>1577</v>
      </c>
      <c r="BP290" s="7">
        <f t="shared" si="407"/>
        <v>0.59174484052532828</v>
      </c>
      <c r="BQ290" s="54">
        <f t="shared" si="426"/>
        <v>1.3663748594376801E-2</v>
      </c>
      <c r="BR290" s="9">
        <f t="shared" si="427"/>
        <v>2391745.819999998</v>
      </c>
      <c r="BS290" s="7">
        <f t="shared" si="408"/>
        <v>0.46480529906990414</v>
      </c>
      <c r="BT290" s="9">
        <f t="shared" si="428"/>
        <v>2820216.1999999997</v>
      </c>
      <c r="BU290" s="7">
        <f t="shared" si="409"/>
        <v>0.49730149363968323</v>
      </c>
      <c r="BV290" s="55">
        <f t="shared" si="429"/>
        <v>3.2496194569779091E-2</v>
      </c>
      <c r="BW290" s="147">
        <v>30</v>
      </c>
      <c r="BX290" s="7">
        <f t="shared" si="430"/>
        <v>1.2043356081894821E-2</v>
      </c>
      <c r="BY290" s="147">
        <v>16</v>
      </c>
      <c r="BZ290" s="7">
        <f t="shared" si="431"/>
        <v>6.0037523452157598E-3</v>
      </c>
      <c r="CA290" s="54">
        <f t="shared" si="432"/>
        <v>-6.0396037366790608E-3</v>
      </c>
      <c r="CB290" s="147">
        <v>141554.21</v>
      </c>
      <c r="CC290" s="7">
        <f t="shared" si="433"/>
        <v>2.750925552517703E-2</v>
      </c>
      <c r="CD290" s="147">
        <v>79402.98</v>
      </c>
      <c r="CE290" s="7">
        <f t="shared" si="434"/>
        <v>1.4001487032604768E-2</v>
      </c>
      <c r="CF290" s="148">
        <f t="shared" si="435"/>
        <v>-1.3507768492572262E-2</v>
      </c>
      <c r="CG290" s="147">
        <v>128</v>
      </c>
      <c r="CH290" s="55">
        <f t="shared" si="436"/>
        <v>5.1384985949417906E-2</v>
      </c>
      <c r="CI290" s="147">
        <v>88</v>
      </c>
      <c r="CJ290" s="55">
        <f t="shared" si="437"/>
        <v>3.3020637898686679E-2</v>
      </c>
      <c r="CK290" s="55">
        <f t="shared" si="438"/>
        <v>-1.8364348050731227E-2</v>
      </c>
      <c r="CL290" s="147">
        <v>460178.97000000009</v>
      </c>
      <c r="CM290" s="55">
        <f t="shared" si="439"/>
        <v>8.9429914327823795E-2</v>
      </c>
      <c r="CN290" s="147">
        <v>336197.84</v>
      </c>
      <c r="CO290" s="55">
        <f t="shared" si="440"/>
        <v>5.9283287568674792E-2</v>
      </c>
      <c r="CP290" s="55">
        <f t="shared" si="441"/>
        <v>-3.0146626759149003E-2</v>
      </c>
      <c r="CQ290" s="147">
        <v>115</v>
      </c>
      <c r="CR290" s="55">
        <f t="shared" si="442"/>
        <v>4.6166198313930151E-2</v>
      </c>
      <c r="CS290" s="147">
        <v>50</v>
      </c>
      <c r="CT290" s="55">
        <f t="shared" si="443"/>
        <v>1.8761726078799251E-2</v>
      </c>
      <c r="CU290" s="55">
        <f t="shared" si="444"/>
        <v>-2.74044722351309E-2</v>
      </c>
      <c r="CV290" s="147">
        <v>244692.28</v>
      </c>
      <c r="CW290" s="55">
        <f t="shared" si="445"/>
        <v>4.7552824148134942E-2</v>
      </c>
      <c r="CX290" s="147">
        <v>107307.8</v>
      </c>
      <c r="CY290" s="55">
        <f t="shared" si="446"/>
        <v>1.8922070307655279E-2</v>
      </c>
      <c r="CZ290" s="55">
        <f t="shared" si="447"/>
        <v>-2.8630753840479663E-2</v>
      </c>
      <c r="DA290" s="147">
        <v>32</v>
      </c>
      <c r="DB290" s="55">
        <f t="shared" si="448"/>
        <v>1.2846246487354477E-2</v>
      </c>
      <c r="DC290" s="147">
        <v>43</v>
      </c>
      <c r="DD290" s="55">
        <f t="shared" si="449"/>
        <v>1.6135084427767354E-2</v>
      </c>
      <c r="DE290" s="55">
        <f t="shared" si="450"/>
        <v>3.2888379404128771E-3</v>
      </c>
      <c r="DF290" s="147">
        <v>60718.42</v>
      </c>
      <c r="DG290" s="55">
        <f t="shared" si="451"/>
        <v>1.179985060751651E-2</v>
      </c>
      <c r="DH290" s="147">
        <v>89097.47</v>
      </c>
      <c r="DI290" s="55">
        <f t="shared" si="452"/>
        <v>1.571096035492487E-2</v>
      </c>
      <c r="DJ290" s="55">
        <f t="shared" si="453"/>
        <v>3.9111097474083603E-3</v>
      </c>
      <c r="DK290" s="147">
        <v>28</v>
      </c>
      <c r="DL290" s="55">
        <f t="shared" si="454"/>
        <v>1.1240465676435166E-2</v>
      </c>
      <c r="DM290" s="147">
        <v>22</v>
      </c>
      <c r="DN290" s="55">
        <f t="shared" si="455"/>
        <v>8.2551594746716698E-3</v>
      </c>
      <c r="DO290" s="55">
        <f t="shared" si="456"/>
        <v>-2.9853062017634966E-3</v>
      </c>
      <c r="DP290" s="147">
        <v>57565.929999999993</v>
      </c>
      <c r="DQ290" s="55">
        <f t="shared" si="457"/>
        <v>1.1187204378551892E-2</v>
      </c>
      <c r="DR290" s="147">
        <v>43910.44</v>
      </c>
      <c r="DS290" s="55">
        <f t="shared" si="458"/>
        <v>7.7429267296513279E-3</v>
      </c>
      <c r="DT290" s="55">
        <f t="shared" si="459"/>
        <v>-3.4442776489005643E-3</v>
      </c>
      <c r="DU290" s="8">
        <f t="shared" si="460"/>
        <v>2491</v>
      </c>
      <c r="DV290" s="8">
        <f t="shared" si="461"/>
        <v>2665</v>
      </c>
      <c r="DW290" s="56">
        <f t="shared" si="462"/>
        <v>6.9851465274989977E-2</v>
      </c>
      <c r="DX290" s="9">
        <f t="shared" si="463"/>
        <v>5145693.9599999972</v>
      </c>
      <c r="DY290" s="9">
        <f t="shared" si="464"/>
        <v>5671039.0699999994</v>
      </c>
      <c r="DZ290" s="56">
        <f t="shared" si="465"/>
        <v>0.10209412259721762</v>
      </c>
      <c r="EA290" s="106"/>
      <c r="EB290" s="78"/>
    </row>
    <row r="291" spans="1:132" ht="15.75" x14ac:dyDescent="0.25">
      <c r="A291" s="6" t="s">
        <v>232</v>
      </c>
      <c r="B291" s="109" t="s">
        <v>242</v>
      </c>
      <c r="C291" s="1" t="s">
        <v>651</v>
      </c>
      <c r="D291" s="15" t="s">
        <v>6</v>
      </c>
      <c r="E291" s="15">
        <v>509</v>
      </c>
      <c r="F291" s="7">
        <f t="shared" si="385"/>
        <v>0.19128147313040211</v>
      </c>
      <c r="G291" s="15">
        <v>574</v>
      </c>
      <c r="H291" s="7">
        <f t="shared" si="386"/>
        <v>0.20759493670886076</v>
      </c>
      <c r="I291" s="55">
        <f t="shared" si="387"/>
        <v>1.6313463578458642E-2</v>
      </c>
      <c r="J291" s="9">
        <v>1220710.48</v>
      </c>
      <c r="K291" s="7">
        <f t="shared" si="388"/>
        <v>0.22772942415716962</v>
      </c>
      <c r="L291" s="9">
        <v>1434489.320000001</v>
      </c>
      <c r="M291" s="7">
        <f t="shared" si="389"/>
        <v>0.24119679657802207</v>
      </c>
      <c r="N291" s="55">
        <f t="shared" si="410"/>
        <v>1.3467372420852441E-2</v>
      </c>
      <c r="O291" s="15">
        <v>45</v>
      </c>
      <c r="P291" s="7">
        <f t="shared" si="390"/>
        <v>1.6910935738444193E-2</v>
      </c>
      <c r="Q291" s="15">
        <v>108</v>
      </c>
      <c r="R291" s="7">
        <f t="shared" si="391"/>
        <v>3.9059674502712478E-2</v>
      </c>
      <c r="S291" s="55">
        <f t="shared" si="411"/>
        <v>2.2148738764268285E-2</v>
      </c>
      <c r="T291" s="9">
        <v>117487.97</v>
      </c>
      <c r="U291" s="7">
        <f t="shared" si="392"/>
        <v>2.1917947123297265E-2</v>
      </c>
      <c r="V291" s="9">
        <v>264216.3</v>
      </c>
      <c r="W291" s="7">
        <f t="shared" si="393"/>
        <v>4.442565327966165E-2</v>
      </c>
      <c r="X291" s="55">
        <f t="shared" si="412"/>
        <v>2.2507706156364386E-2</v>
      </c>
      <c r="Y291" s="15">
        <v>48</v>
      </c>
      <c r="Z291" s="7">
        <f t="shared" si="394"/>
        <v>1.8038331454340473E-2</v>
      </c>
      <c r="AA291" s="9">
        <v>49</v>
      </c>
      <c r="AB291" s="7">
        <f t="shared" si="395"/>
        <v>1.7721518987341773E-2</v>
      </c>
      <c r="AC291" s="55">
        <f t="shared" si="413"/>
        <v>-3.1681246699869978E-4</v>
      </c>
      <c r="AD291" s="9">
        <v>101346.03</v>
      </c>
      <c r="AE291" s="7">
        <f t="shared" si="396"/>
        <v>1.8906590408329451E-2</v>
      </c>
      <c r="AF291" s="9">
        <v>139847.73000000001</v>
      </c>
      <c r="AG291" s="7">
        <f t="shared" si="397"/>
        <v>2.3514169129337355E-2</v>
      </c>
      <c r="AH291" s="55">
        <f t="shared" si="414"/>
        <v>4.6075787210079037E-3</v>
      </c>
      <c r="AI291" s="15">
        <f t="shared" si="415"/>
        <v>602</v>
      </c>
      <c r="AJ291" s="7">
        <f t="shared" si="398"/>
        <v>0.22623074032318677</v>
      </c>
      <c r="AK291" s="9">
        <f t="shared" si="416"/>
        <v>731</v>
      </c>
      <c r="AL291" s="7">
        <f t="shared" si="399"/>
        <v>0.26437613019891498</v>
      </c>
      <c r="AM291" s="54">
        <f t="shared" si="417"/>
        <v>3.8145389875728214E-2</v>
      </c>
      <c r="AN291" s="9">
        <f t="shared" si="418"/>
        <v>1439544.48</v>
      </c>
      <c r="AO291" s="7">
        <f t="shared" si="400"/>
        <v>0.26855396168879636</v>
      </c>
      <c r="AP291" s="9">
        <f t="shared" si="419"/>
        <v>1838553.350000001</v>
      </c>
      <c r="AQ291" s="7">
        <f t="shared" si="401"/>
        <v>0.30913661898702105</v>
      </c>
      <c r="AR291" s="54">
        <f t="shared" si="402"/>
        <v>4.0582657298224689E-2</v>
      </c>
      <c r="AS291" s="15">
        <v>1443</v>
      </c>
      <c r="AT291" s="7">
        <f t="shared" si="403"/>
        <v>0.54227733934611044</v>
      </c>
      <c r="AU291" s="15">
        <v>1501</v>
      </c>
      <c r="AV291" s="7">
        <f t="shared" si="466"/>
        <v>0.54285714285714282</v>
      </c>
      <c r="AW291" s="54">
        <f t="shared" si="420"/>
        <v>5.7980351103237293E-4</v>
      </c>
      <c r="AX291" s="9">
        <v>2534727.1699999962</v>
      </c>
      <c r="AY291" s="7">
        <v>0</v>
      </c>
      <c r="AZ291" s="9">
        <v>2820910.9000000008</v>
      </c>
      <c r="BA291" s="7">
        <f t="shared" si="467"/>
        <v>0.4743114242997814</v>
      </c>
      <c r="BB291" s="54">
        <f t="shared" si="404"/>
        <v>0.4743114242997814</v>
      </c>
      <c r="BC291" s="15">
        <v>292</v>
      </c>
      <c r="BD291" s="7">
        <v>0</v>
      </c>
      <c r="BE291" s="15">
        <v>249</v>
      </c>
      <c r="BF291" s="7">
        <f t="shared" si="468"/>
        <v>9.0054249547920434E-2</v>
      </c>
      <c r="BG291" s="54">
        <f t="shared" si="422"/>
        <v>9.0054249547920434E-2</v>
      </c>
      <c r="BH291" s="9">
        <v>400138.26000000013</v>
      </c>
      <c r="BI291" s="7">
        <f t="shared" si="405"/>
        <v>7.4647721164032163E-2</v>
      </c>
      <c r="BJ291" s="9">
        <v>372261.33</v>
      </c>
      <c r="BK291" s="7">
        <f t="shared" si="469"/>
        <v>6.2592477360426696E-2</v>
      </c>
      <c r="BL291" s="54">
        <f t="shared" si="423"/>
        <v>-1.2055243803605467E-2</v>
      </c>
      <c r="BM291" s="15">
        <f t="shared" si="424"/>
        <v>1735</v>
      </c>
      <c r="BN291" s="7">
        <f t="shared" si="406"/>
        <v>0.652010522360015</v>
      </c>
      <c r="BO291" s="15">
        <f t="shared" si="425"/>
        <v>1750</v>
      </c>
      <c r="BP291" s="7">
        <f t="shared" si="407"/>
        <v>0.63291139240506333</v>
      </c>
      <c r="BQ291" s="54">
        <f t="shared" si="426"/>
        <v>-1.9099129954951666E-2</v>
      </c>
      <c r="BR291" s="9">
        <f t="shared" si="427"/>
        <v>2934865.4299999964</v>
      </c>
      <c r="BS291" s="7">
        <f t="shared" si="408"/>
        <v>0.54751329271186666</v>
      </c>
      <c r="BT291" s="9">
        <f t="shared" si="428"/>
        <v>3193172.2300000009</v>
      </c>
      <c r="BU291" s="7">
        <f t="shared" si="409"/>
        <v>0.53690390166020807</v>
      </c>
      <c r="BV291" s="55">
        <f t="shared" si="429"/>
        <v>-1.060939105165859E-2</v>
      </c>
      <c r="BW291" s="147">
        <v>21</v>
      </c>
      <c r="BX291" s="7">
        <f t="shared" si="430"/>
        <v>7.8917700112739568E-3</v>
      </c>
      <c r="BY291" s="147">
        <v>33</v>
      </c>
      <c r="BZ291" s="7">
        <f t="shared" si="431"/>
        <v>1.1934900542495479E-2</v>
      </c>
      <c r="CA291" s="54">
        <f t="shared" si="432"/>
        <v>4.0431305312215223E-3</v>
      </c>
      <c r="CB291" s="147">
        <v>101710.08</v>
      </c>
      <c r="CC291" s="7">
        <f t="shared" si="433"/>
        <v>1.8974505690636537E-2</v>
      </c>
      <c r="CD291" s="147">
        <v>172315.86</v>
      </c>
      <c r="CE291" s="7">
        <f t="shared" si="434"/>
        <v>2.8973400395610402E-2</v>
      </c>
      <c r="CF291" s="148">
        <f t="shared" si="435"/>
        <v>9.9988947049738652E-3</v>
      </c>
      <c r="CG291" s="147">
        <v>147</v>
      </c>
      <c r="CH291" s="55">
        <f t="shared" si="436"/>
        <v>5.5242390078917701E-2</v>
      </c>
      <c r="CI291" s="147">
        <v>121</v>
      </c>
      <c r="CJ291" s="55">
        <f t="shared" si="437"/>
        <v>4.3761301989150091E-2</v>
      </c>
      <c r="CK291" s="55">
        <f t="shared" si="438"/>
        <v>-1.148108808976761E-2</v>
      </c>
      <c r="CL291" s="147">
        <v>570036.15999999992</v>
      </c>
      <c r="CM291" s="55">
        <f t="shared" si="439"/>
        <v>0.10634299335708512</v>
      </c>
      <c r="CN291" s="147">
        <v>459621.58</v>
      </c>
      <c r="CO291" s="55">
        <f t="shared" si="440"/>
        <v>7.7281337120118143E-2</v>
      </c>
      <c r="CP291" s="55">
        <f t="shared" si="441"/>
        <v>-2.9061656236966979E-2</v>
      </c>
      <c r="CQ291" s="147">
        <v>97</v>
      </c>
      <c r="CR291" s="55">
        <f t="shared" si="442"/>
        <v>3.6452461480646375E-2</v>
      </c>
      <c r="CS291" s="147">
        <v>49</v>
      </c>
      <c r="CT291" s="55">
        <f t="shared" si="443"/>
        <v>1.7721518987341773E-2</v>
      </c>
      <c r="CU291" s="55">
        <f t="shared" si="444"/>
        <v>-1.8730942493304602E-2</v>
      </c>
      <c r="CV291" s="147">
        <v>199464.43</v>
      </c>
      <c r="CW291" s="55">
        <f t="shared" si="445"/>
        <v>3.7211050882219071E-2</v>
      </c>
      <c r="CX291" s="147">
        <v>106003.16</v>
      </c>
      <c r="CY291" s="55">
        <f t="shared" si="446"/>
        <v>1.7823501550466411E-2</v>
      </c>
      <c r="CZ291" s="55">
        <f t="shared" si="447"/>
        <v>-1.9387549331752661E-2</v>
      </c>
      <c r="DA291" s="147">
        <v>20</v>
      </c>
      <c r="DB291" s="55">
        <f t="shared" si="448"/>
        <v>7.5159714393085303E-3</v>
      </c>
      <c r="DC291" s="147">
        <v>46</v>
      </c>
      <c r="DD291" s="55">
        <f t="shared" si="449"/>
        <v>1.6636528028933093E-2</v>
      </c>
      <c r="DE291" s="55">
        <f t="shared" si="450"/>
        <v>9.1205565896245629E-3</v>
      </c>
      <c r="DF291" s="147">
        <v>38338.5</v>
      </c>
      <c r="DG291" s="55">
        <f t="shared" si="451"/>
        <v>7.1522319756357365E-3</v>
      </c>
      <c r="DH291" s="147">
        <v>103779.38</v>
      </c>
      <c r="DI291" s="55">
        <f t="shared" si="452"/>
        <v>1.7449592449285879E-2</v>
      </c>
      <c r="DJ291" s="55">
        <f t="shared" si="453"/>
        <v>1.0297360473650142E-2</v>
      </c>
      <c r="DK291" s="147">
        <v>39</v>
      </c>
      <c r="DL291" s="55">
        <f t="shared" si="454"/>
        <v>1.4656144306651634E-2</v>
      </c>
      <c r="DM291" s="147">
        <v>35</v>
      </c>
      <c r="DN291" s="55">
        <f t="shared" si="455"/>
        <v>1.2658227848101266E-2</v>
      </c>
      <c r="DO291" s="55">
        <f t="shared" si="456"/>
        <v>-1.9979164585503684E-3</v>
      </c>
      <c r="DP291" s="147">
        <v>76395.579999999987</v>
      </c>
      <c r="DQ291" s="55">
        <f t="shared" si="457"/>
        <v>1.4251963693760524E-2</v>
      </c>
      <c r="DR291" s="147">
        <v>73935.75</v>
      </c>
      <c r="DS291" s="55">
        <f t="shared" si="458"/>
        <v>1.2431647837289917E-2</v>
      </c>
      <c r="DT291" s="55">
        <f t="shared" si="459"/>
        <v>-1.8203158564706074E-3</v>
      </c>
      <c r="DU291" s="8">
        <f t="shared" si="460"/>
        <v>2661</v>
      </c>
      <c r="DV291" s="8">
        <f t="shared" si="461"/>
        <v>2765</v>
      </c>
      <c r="DW291" s="56">
        <f t="shared" si="462"/>
        <v>3.9083051484404274E-2</v>
      </c>
      <c r="DX291" s="9">
        <f t="shared" si="463"/>
        <v>5360354.6599999964</v>
      </c>
      <c r="DY291" s="9">
        <f t="shared" si="464"/>
        <v>5947381.3100000024</v>
      </c>
      <c r="DZ291" s="56">
        <f t="shared" si="465"/>
        <v>0.10951265116476572</v>
      </c>
      <c r="EA291" s="106"/>
      <c r="EB291" s="78"/>
    </row>
    <row r="292" spans="1:132" ht="15.75" x14ac:dyDescent="0.25">
      <c r="A292" s="6" t="s">
        <v>315</v>
      </c>
      <c r="B292" s="109" t="s">
        <v>330</v>
      </c>
      <c r="C292" s="1" t="s">
        <v>651</v>
      </c>
      <c r="D292" s="15" t="s">
        <v>6</v>
      </c>
      <c r="E292" s="15">
        <v>81</v>
      </c>
      <c r="F292" s="7">
        <f t="shared" si="385"/>
        <v>0.31395348837209303</v>
      </c>
      <c r="G292" s="15">
        <v>1548</v>
      </c>
      <c r="H292" s="7">
        <f t="shared" si="386"/>
        <v>0.32845321451304904</v>
      </c>
      <c r="I292" s="55">
        <f t="shared" si="387"/>
        <v>1.4499726140956015E-2</v>
      </c>
      <c r="J292" s="9">
        <v>214981.69</v>
      </c>
      <c r="K292" s="7">
        <f t="shared" si="388"/>
        <v>0.39237216475559067</v>
      </c>
      <c r="L292" s="9">
        <v>3815958.8800000022</v>
      </c>
      <c r="M292" s="7">
        <f t="shared" si="389"/>
        <v>0.40488313291138833</v>
      </c>
      <c r="N292" s="55">
        <f t="shared" si="410"/>
        <v>1.2510968155797664E-2</v>
      </c>
      <c r="O292" s="15">
        <v>4</v>
      </c>
      <c r="P292" s="7">
        <f t="shared" si="390"/>
        <v>1.5503875968992248E-2</v>
      </c>
      <c r="Q292" s="15">
        <v>145</v>
      </c>
      <c r="R292" s="7">
        <f t="shared" si="391"/>
        <v>3.0765966475705495E-2</v>
      </c>
      <c r="S292" s="55">
        <f t="shared" si="411"/>
        <v>1.5262090506713247E-2</v>
      </c>
      <c r="T292" s="9">
        <v>8098</v>
      </c>
      <c r="U292" s="7">
        <f t="shared" si="392"/>
        <v>1.478000191639936E-2</v>
      </c>
      <c r="V292" s="9">
        <v>347719.79999999981</v>
      </c>
      <c r="W292" s="7">
        <f t="shared" si="393"/>
        <v>3.689397250510236E-2</v>
      </c>
      <c r="X292" s="55">
        <f t="shared" si="412"/>
        <v>2.2113970588703E-2</v>
      </c>
      <c r="Y292" s="15">
        <v>2</v>
      </c>
      <c r="Z292" s="7">
        <f t="shared" si="394"/>
        <v>7.7519379844961239E-3</v>
      </c>
      <c r="AA292" s="9">
        <v>27</v>
      </c>
      <c r="AB292" s="7">
        <f t="shared" si="395"/>
        <v>5.7288351368555059E-3</v>
      </c>
      <c r="AC292" s="55">
        <f t="shared" si="413"/>
        <v>-2.023102847640618E-3</v>
      </c>
      <c r="AD292" s="9">
        <v>7457.24</v>
      </c>
      <c r="AE292" s="7">
        <f t="shared" si="396"/>
        <v>1.361052377019634E-2</v>
      </c>
      <c r="AF292" s="9">
        <v>75168.180000000008</v>
      </c>
      <c r="AG292" s="7">
        <f t="shared" si="397"/>
        <v>7.9755388280408172E-3</v>
      </c>
      <c r="AH292" s="55">
        <f t="shared" si="414"/>
        <v>-5.6349849421555229E-3</v>
      </c>
      <c r="AI292" s="15">
        <f t="shared" si="415"/>
        <v>87</v>
      </c>
      <c r="AJ292" s="7">
        <f t="shared" si="398"/>
        <v>0.33720930232558138</v>
      </c>
      <c r="AK292" s="9">
        <f t="shared" si="416"/>
        <v>1720</v>
      </c>
      <c r="AL292" s="7">
        <f t="shared" si="399"/>
        <v>0.36494801612561001</v>
      </c>
      <c r="AM292" s="54">
        <f t="shared" si="417"/>
        <v>2.7738713800028625E-2</v>
      </c>
      <c r="AN292" s="9">
        <f t="shared" si="418"/>
        <v>230536.93</v>
      </c>
      <c r="AO292" s="7">
        <f t="shared" si="400"/>
        <v>0.42076269044218634</v>
      </c>
      <c r="AP292" s="9">
        <f t="shared" si="419"/>
        <v>4238846.8600000022</v>
      </c>
      <c r="AQ292" s="7">
        <f t="shared" si="401"/>
        <v>0.44975264424453154</v>
      </c>
      <c r="AR292" s="54">
        <f t="shared" si="402"/>
        <v>2.8989953802345203E-2</v>
      </c>
      <c r="AS292" s="15">
        <v>106</v>
      </c>
      <c r="AT292" s="7">
        <f t="shared" si="403"/>
        <v>0.41085271317829458</v>
      </c>
      <c r="AU292" s="15">
        <v>2088</v>
      </c>
      <c r="AV292" s="7">
        <v>0</v>
      </c>
      <c r="AW292" s="54">
        <f t="shared" si="420"/>
        <v>-0.41085271317829458</v>
      </c>
      <c r="AX292" s="9">
        <v>214291.39</v>
      </c>
      <c r="AY292" s="7">
        <f>AX292/$DX292</f>
        <v>0.3911122690624701</v>
      </c>
      <c r="AZ292" s="9">
        <v>3672043.529999997</v>
      </c>
      <c r="BA292" s="7">
        <v>0</v>
      </c>
      <c r="BB292" s="54">
        <f t="shared" si="404"/>
        <v>-0.3911122690624701</v>
      </c>
      <c r="BC292" s="15">
        <v>57</v>
      </c>
      <c r="BD292" s="7">
        <f>BC292/$DU292</f>
        <v>0.22093023255813954</v>
      </c>
      <c r="BE292" s="15">
        <v>747</v>
      </c>
      <c r="BF292" s="7">
        <v>0</v>
      </c>
      <c r="BG292" s="54">
        <f t="shared" si="422"/>
        <v>-0.22093023255813954</v>
      </c>
      <c r="BH292" s="9">
        <v>85878.18</v>
      </c>
      <c r="BI292" s="7">
        <f t="shared" si="405"/>
        <v>0.156739894415521</v>
      </c>
      <c r="BJ292" s="9">
        <v>1009913.129999999</v>
      </c>
      <c r="BK292" s="7">
        <v>0</v>
      </c>
      <c r="BL292" s="54">
        <f t="shared" si="423"/>
        <v>-0.156739894415521</v>
      </c>
      <c r="BM292" s="15">
        <f t="shared" si="424"/>
        <v>163</v>
      </c>
      <c r="BN292" s="7">
        <f t="shared" si="406"/>
        <v>0.63178294573643412</v>
      </c>
      <c r="BO292" s="15">
        <f t="shared" si="425"/>
        <v>2835</v>
      </c>
      <c r="BP292" s="7">
        <f t="shared" si="407"/>
        <v>0.60152768936982814</v>
      </c>
      <c r="BQ292" s="54">
        <f t="shared" si="426"/>
        <v>-3.0255256366605976E-2</v>
      </c>
      <c r="BR292" s="9">
        <f t="shared" si="427"/>
        <v>300169.57</v>
      </c>
      <c r="BS292" s="7">
        <f t="shared" si="408"/>
        <v>0.54785216347799104</v>
      </c>
      <c r="BT292" s="9">
        <f t="shared" si="428"/>
        <v>4681956.6599999964</v>
      </c>
      <c r="BU292" s="7">
        <f t="shared" si="409"/>
        <v>0.49676774311995131</v>
      </c>
      <c r="BV292" s="55">
        <f t="shared" si="429"/>
        <v>-5.1084420358039728E-2</v>
      </c>
      <c r="BW292" s="147">
        <v>0</v>
      </c>
      <c r="BX292" s="7">
        <f t="shared" si="430"/>
        <v>0</v>
      </c>
      <c r="BY292" s="147">
        <v>0</v>
      </c>
      <c r="BZ292" s="7">
        <f t="shared" si="431"/>
        <v>0</v>
      </c>
      <c r="CA292" s="54">
        <f t="shared" si="432"/>
        <v>0</v>
      </c>
      <c r="CB292" s="147">
        <v>0</v>
      </c>
      <c r="CC292" s="7">
        <f t="shared" si="433"/>
        <v>0</v>
      </c>
      <c r="CD292" s="147">
        <v>0</v>
      </c>
      <c r="CE292" s="7">
        <f t="shared" si="434"/>
        <v>0</v>
      </c>
      <c r="CF292" s="148">
        <f t="shared" si="435"/>
        <v>0</v>
      </c>
      <c r="CG292" s="147">
        <v>4</v>
      </c>
      <c r="CH292" s="55">
        <f t="shared" si="436"/>
        <v>1.5503875968992248E-2</v>
      </c>
      <c r="CI292" s="147">
        <v>105</v>
      </c>
      <c r="CJ292" s="55">
        <f t="shared" si="437"/>
        <v>2.2278803309993635E-2</v>
      </c>
      <c r="CK292" s="55">
        <f t="shared" si="438"/>
        <v>6.7749273410013869E-3</v>
      </c>
      <c r="CL292" s="147">
        <v>10348</v>
      </c>
      <c r="CM292" s="55">
        <f t="shared" si="439"/>
        <v>1.8886571972203083E-2</v>
      </c>
      <c r="CN292" s="147">
        <v>396845.51000000018</v>
      </c>
      <c r="CO292" s="55">
        <f t="shared" si="440"/>
        <v>4.2106337731453142E-2</v>
      </c>
      <c r="CP292" s="55">
        <f t="shared" si="441"/>
        <v>2.3219765759250059E-2</v>
      </c>
      <c r="CQ292" s="147">
        <v>4</v>
      </c>
      <c r="CR292" s="55">
        <f t="shared" si="442"/>
        <v>1.5503875968992248E-2</v>
      </c>
      <c r="CS292" s="147">
        <v>51</v>
      </c>
      <c r="CT292" s="55">
        <f t="shared" si="443"/>
        <v>1.0821133036282623E-2</v>
      </c>
      <c r="CU292" s="55">
        <f t="shared" si="444"/>
        <v>-4.682742932709625E-3</v>
      </c>
      <c r="CV292" s="147">
        <v>6848</v>
      </c>
      <c r="CW292" s="55">
        <f t="shared" si="445"/>
        <v>1.2498574107619512E-2</v>
      </c>
      <c r="CX292" s="147">
        <v>103792.3</v>
      </c>
      <c r="CY292" s="55">
        <f t="shared" si="446"/>
        <v>1.1012632189600184E-2</v>
      </c>
      <c r="CZ292" s="55">
        <f t="shared" si="447"/>
        <v>-1.4859419180193283E-3</v>
      </c>
      <c r="DA292" s="147">
        <v>0</v>
      </c>
      <c r="DB292" s="55">
        <f t="shared" si="448"/>
        <v>0</v>
      </c>
      <c r="DC292" s="147">
        <v>2</v>
      </c>
      <c r="DD292" s="55">
        <f t="shared" si="449"/>
        <v>4.2435815828559303E-4</v>
      </c>
      <c r="DE292" s="55">
        <f t="shared" si="450"/>
        <v>4.2435815828559303E-4</v>
      </c>
      <c r="DF292" s="147">
        <v>0</v>
      </c>
      <c r="DG292" s="55">
        <f t="shared" si="451"/>
        <v>0</v>
      </c>
      <c r="DH292" s="147">
        <v>3399</v>
      </c>
      <c r="DI292" s="55">
        <f t="shared" si="452"/>
        <v>3.6064271446389592E-4</v>
      </c>
      <c r="DJ292" s="55">
        <f t="shared" si="453"/>
        <v>3.6064271446389592E-4</v>
      </c>
      <c r="DK292" s="147">
        <v>0</v>
      </c>
      <c r="DL292" s="55">
        <f t="shared" si="454"/>
        <v>0</v>
      </c>
      <c r="DM292" s="147">
        <v>0</v>
      </c>
      <c r="DN292" s="55">
        <f t="shared" si="455"/>
        <v>0</v>
      </c>
      <c r="DO292" s="55">
        <f t="shared" si="456"/>
        <v>0</v>
      </c>
      <c r="DP292" s="147">
        <v>0</v>
      </c>
      <c r="DQ292" s="55">
        <f t="shared" si="457"/>
        <v>0</v>
      </c>
      <c r="DR292" s="147">
        <v>0</v>
      </c>
      <c r="DS292" s="55">
        <f t="shared" si="458"/>
        <v>0</v>
      </c>
      <c r="DT292" s="55">
        <f t="shared" si="459"/>
        <v>0</v>
      </c>
      <c r="DU292" s="8">
        <f t="shared" si="460"/>
        <v>258</v>
      </c>
      <c r="DV292" s="8">
        <f t="shared" si="461"/>
        <v>4713</v>
      </c>
      <c r="DW292" s="56">
        <f t="shared" si="462"/>
        <v>17.267441860465116</v>
      </c>
      <c r="DX292" s="9">
        <f t="shared" si="463"/>
        <v>547902.5</v>
      </c>
      <c r="DY292" s="9">
        <f t="shared" si="464"/>
        <v>9424840.3299999982</v>
      </c>
      <c r="DZ292" s="56">
        <f t="shared" si="465"/>
        <v>16.201674257737459</v>
      </c>
      <c r="EA292" s="106"/>
      <c r="EB292" s="78"/>
    </row>
    <row r="293" spans="1:132" ht="15.75" x14ac:dyDescent="0.25">
      <c r="A293" s="6" t="s">
        <v>378</v>
      </c>
      <c r="B293" s="109" t="s">
        <v>399</v>
      </c>
      <c r="C293" s="1" t="s">
        <v>651</v>
      </c>
      <c r="D293" s="15" t="s">
        <v>6</v>
      </c>
      <c r="E293" s="15">
        <v>1798</v>
      </c>
      <c r="F293" s="7">
        <f t="shared" si="385"/>
        <v>0.30814053127677804</v>
      </c>
      <c r="G293" s="15">
        <v>2054</v>
      </c>
      <c r="H293" s="7">
        <f t="shared" si="386"/>
        <v>0.37799043062200954</v>
      </c>
      <c r="I293" s="55">
        <f t="shared" si="387"/>
        <v>6.9849899345231503E-2</v>
      </c>
      <c r="J293" s="9">
        <v>4806962.4499999965</v>
      </c>
      <c r="K293" s="7">
        <f t="shared" si="388"/>
        <v>0.39034553295947677</v>
      </c>
      <c r="L293" s="9">
        <v>5088896.9899999984</v>
      </c>
      <c r="M293" s="7">
        <f t="shared" si="389"/>
        <v>0.44355843023960695</v>
      </c>
      <c r="N293" s="55">
        <f t="shared" si="410"/>
        <v>5.3212897280130178E-2</v>
      </c>
      <c r="O293" s="15">
        <v>210</v>
      </c>
      <c r="P293" s="7">
        <f t="shared" si="390"/>
        <v>3.5989717223650387E-2</v>
      </c>
      <c r="Q293" s="15">
        <v>119</v>
      </c>
      <c r="R293" s="7">
        <f t="shared" si="391"/>
        <v>2.1899153478100848E-2</v>
      </c>
      <c r="S293" s="55">
        <f t="shared" si="411"/>
        <v>-1.4090563745549539E-2</v>
      </c>
      <c r="T293" s="9">
        <v>522454.54999999987</v>
      </c>
      <c r="U293" s="7">
        <f t="shared" si="392"/>
        <v>4.2425502984083784E-2</v>
      </c>
      <c r="V293" s="9">
        <v>256134.42</v>
      </c>
      <c r="W293" s="7">
        <f t="shared" si="393"/>
        <v>2.2325187852845933E-2</v>
      </c>
      <c r="X293" s="55">
        <f t="shared" si="412"/>
        <v>-2.0100315131237851E-2</v>
      </c>
      <c r="Y293" s="15">
        <v>62</v>
      </c>
      <c r="Z293" s="7">
        <f t="shared" si="394"/>
        <v>1.0625535561268209E-2</v>
      </c>
      <c r="AA293" s="9">
        <v>55</v>
      </c>
      <c r="AB293" s="7">
        <f t="shared" si="395"/>
        <v>1.0121457489878543E-2</v>
      </c>
      <c r="AC293" s="55">
        <f t="shared" si="413"/>
        <v>-5.0407807138966657E-4</v>
      </c>
      <c r="AD293" s="9">
        <v>131569.35</v>
      </c>
      <c r="AE293" s="7">
        <f t="shared" si="396"/>
        <v>1.0683983613577421E-2</v>
      </c>
      <c r="AF293" s="9">
        <v>143428.20000000001</v>
      </c>
      <c r="AG293" s="7">
        <f t="shared" si="397"/>
        <v>1.2501488509024118E-2</v>
      </c>
      <c r="AH293" s="55">
        <f t="shared" si="414"/>
        <v>1.817504895446697E-3</v>
      </c>
      <c r="AI293" s="15">
        <f t="shared" si="415"/>
        <v>2070</v>
      </c>
      <c r="AJ293" s="7">
        <f t="shared" si="398"/>
        <v>0.35475578406169667</v>
      </c>
      <c r="AK293" s="9">
        <f t="shared" si="416"/>
        <v>2228</v>
      </c>
      <c r="AL293" s="7">
        <f t="shared" si="399"/>
        <v>0.41001104158998897</v>
      </c>
      <c r="AM293" s="54">
        <f t="shared" si="417"/>
        <v>5.5255257528292301E-2</v>
      </c>
      <c r="AN293" s="9">
        <f t="shared" si="418"/>
        <v>5460986.3499999959</v>
      </c>
      <c r="AO293" s="7">
        <f t="shared" si="400"/>
        <v>0.4434550195571379</v>
      </c>
      <c r="AP293" s="9">
        <f t="shared" si="419"/>
        <v>5488459.6099999985</v>
      </c>
      <c r="AQ293" s="7">
        <f t="shared" si="401"/>
        <v>0.47838510660147698</v>
      </c>
      <c r="AR293" s="54">
        <f t="shared" si="402"/>
        <v>3.4930087044339087E-2</v>
      </c>
      <c r="AS293" s="15">
        <v>2616</v>
      </c>
      <c r="AT293" s="7">
        <f t="shared" si="403"/>
        <v>0.44832904884318764</v>
      </c>
      <c r="AU293" s="15">
        <v>2328</v>
      </c>
      <c r="AV293" s="7">
        <f t="shared" ref="AV293:AV321" si="472">AU293/$DV293</f>
        <v>0.42841369157158632</v>
      </c>
      <c r="AW293" s="54">
        <f t="shared" si="420"/>
        <v>-1.9915357271601319E-2</v>
      </c>
      <c r="AX293" s="9">
        <v>4507339.219999996</v>
      </c>
      <c r="AY293" s="7">
        <v>0</v>
      </c>
      <c r="AZ293" s="9">
        <v>4044187.430000003</v>
      </c>
      <c r="BA293" s="7">
        <f t="shared" ref="BA293:BA321" si="473">AZ293/$DY293</f>
        <v>0.3524994574601425</v>
      </c>
      <c r="BB293" s="54">
        <f t="shared" si="404"/>
        <v>0.3524994574601425</v>
      </c>
      <c r="BC293" s="15">
        <v>461</v>
      </c>
      <c r="BD293" s="7">
        <v>0</v>
      </c>
      <c r="BE293" s="15">
        <v>335</v>
      </c>
      <c r="BF293" s="7">
        <f t="shared" ref="BF293:BF321" si="474">BE293/$DV293</f>
        <v>6.1648877438351124E-2</v>
      </c>
      <c r="BG293" s="54">
        <f t="shared" si="422"/>
        <v>6.1648877438351124E-2</v>
      </c>
      <c r="BH293" s="9">
        <v>570174.40999999968</v>
      </c>
      <c r="BI293" s="7">
        <f t="shared" si="405"/>
        <v>4.6300555967793186E-2</v>
      </c>
      <c r="BJ293" s="9">
        <v>489760.85999999993</v>
      </c>
      <c r="BK293" s="7">
        <f t="shared" ref="BK293:BK321" si="475">BJ293/$DY293</f>
        <v>4.2688535193635337E-2</v>
      </c>
      <c r="BL293" s="54">
        <f t="shared" si="423"/>
        <v>-3.6120207741578494E-3</v>
      </c>
      <c r="BM293" s="15">
        <f t="shared" si="424"/>
        <v>3077</v>
      </c>
      <c r="BN293" s="7">
        <f t="shared" si="406"/>
        <v>0.52733504712939161</v>
      </c>
      <c r="BO293" s="15">
        <f t="shared" si="425"/>
        <v>2663</v>
      </c>
      <c r="BP293" s="7">
        <f t="shared" si="407"/>
        <v>0.49006256900993744</v>
      </c>
      <c r="BQ293" s="54">
        <f t="shared" si="426"/>
        <v>-3.7272478119454167E-2</v>
      </c>
      <c r="BR293" s="9">
        <f t="shared" si="427"/>
        <v>5077513.6299999952</v>
      </c>
      <c r="BS293" s="7">
        <f t="shared" si="408"/>
        <v>0.41231542468390969</v>
      </c>
      <c r="BT293" s="9">
        <f t="shared" si="428"/>
        <v>4533948.2900000028</v>
      </c>
      <c r="BU293" s="7">
        <f t="shared" si="409"/>
        <v>0.3951879926537778</v>
      </c>
      <c r="BV293" s="55">
        <f t="shared" si="429"/>
        <v>-1.7127432030131895E-2</v>
      </c>
      <c r="BW293" s="147">
        <v>36</v>
      </c>
      <c r="BX293" s="7">
        <f t="shared" si="430"/>
        <v>6.169665809768638E-3</v>
      </c>
      <c r="BY293" s="147">
        <v>32</v>
      </c>
      <c r="BZ293" s="7">
        <f t="shared" si="431"/>
        <v>5.8888479941111519E-3</v>
      </c>
      <c r="CA293" s="54">
        <f t="shared" si="432"/>
        <v>-2.8081781565748604E-4</v>
      </c>
      <c r="CB293" s="147">
        <v>157663.63</v>
      </c>
      <c r="CC293" s="7">
        <f t="shared" si="433"/>
        <v>1.2802948706344856E-2</v>
      </c>
      <c r="CD293" s="147">
        <v>133331.41</v>
      </c>
      <c r="CE293" s="7">
        <f t="shared" si="434"/>
        <v>1.1621432117303175E-2</v>
      </c>
      <c r="CF293" s="148">
        <f t="shared" si="435"/>
        <v>-1.1815165890416805E-3</v>
      </c>
      <c r="CG293" s="147">
        <v>288</v>
      </c>
      <c r="CH293" s="55">
        <f t="shared" si="436"/>
        <v>4.9357326478149104E-2</v>
      </c>
      <c r="CI293" s="147">
        <v>226</v>
      </c>
      <c r="CJ293" s="55">
        <f t="shared" si="437"/>
        <v>4.1589988958410012E-2</v>
      </c>
      <c r="CK293" s="55">
        <f t="shared" si="438"/>
        <v>-7.7673375197390912E-3</v>
      </c>
      <c r="CL293" s="147">
        <v>887677.51000000013</v>
      </c>
      <c r="CM293" s="55">
        <f t="shared" si="439"/>
        <v>7.2083140723741571E-2</v>
      </c>
      <c r="CN293" s="147">
        <v>733804.19</v>
      </c>
      <c r="CO293" s="55">
        <f t="shared" si="440"/>
        <v>6.3959839481766825E-2</v>
      </c>
      <c r="CP293" s="55">
        <f t="shared" si="441"/>
        <v>-8.1233012419747452E-3</v>
      </c>
      <c r="CQ293" s="147">
        <v>287</v>
      </c>
      <c r="CR293" s="55">
        <f t="shared" si="442"/>
        <v>4.9185946872322195E-2</v>
      </c>
      <c r="CS293" s="147">
        <v>195</v>
      </c>
      <c r="CT293" s="55">
        <f t="shared" si="443"/>
        <v>3.5885167464114832E-2</v>
      </c>
      <c r="CU293" s="55">
        <f t="shared" si="444"/>
        <v>-1.3300779408207362E-2</v>
      </c>
      <c r="CV293" s="147">
        <v>597983.28</v>
      </c>
      <c r="CW293" s="55">
        <f t="shared" si="445"/>
        <v>4.855875296726235E-2</v>
      </c>
      <c r="CX293" s="147">
        <v>409709.51</v>
      </c>
      <c r="CY293" s="55">
        <f t="shared" si="446"/>
        <v>3.5711099569700387E-2</v>
      </c>
      <c r="CZ293" s="55">
        <f t="shared" si="447"/>
        <v>-1.2847653397561963E-2</v>
      </c>
      <c r="DA293" s="147">
        <v>27</v>
      </c>
      <c r="DB293" s="55">
        <f t="shared" si="448"/>
        <v>4.6272493573264782E-3</v>
      </c>
      <c r="DC293" s="147">
        <v>50</v>
      </c>
      <c r="DD293" s="55">
        <f t="shared" si="449"/>
        <v>9.2013249907986743E-3</v>
      </c>
      <c r="DE293" s="55">
        <f t="shared" si="450"/>
        <v>4.5740756334721961E-3</v>
      </c>
      <c r="DF293" s="147">
        <v>51395.61</v>
      </c>
      <c r="DG293" s="55">
        <f t="shared" si="451"/>
        <v>4.1735393163363334E-3</v>
      </c>
      <c r="DH293" s="147">
        <v>95793.32</v>
      </c>
      <c r="DI293" s="55">
        <f t="shared" si="452"/>
        <v>8.3495371846071427E-3</v>
      </c>
      <c r="DJ293" s="55">
        <f t="shared" si="453"/>
        <v>4.1759978682708093E-3</v>
      </c>
      <c r="DK293" s="147">
        <v>50</v>
      </c>
      <c r="DL293" s="55">
        <f t="shared" si="454"/>
        <v>8.5689802913453302E-3</v>
      </c>
      <c r="DM293" s="147">
        <v>40</v>
      </c>
      <c r="DN293" s="55">
        <f t="shared" si="455"/>
        <v>7.3610599926389403E-3</v>
      </c>
      <c r="DO293" s="55">
        <f t="shared" si="456"/>
        <v>-1.2079202987063898E-3</v>
      </c>
      <c r="DP293" s="147">
        <v>81414.19</v>
      </c>
      <c r="DQ293" s="55">
        <f t="shared" si="457"/>
        <v>6.6111740452672197E-3</v>
      </c>
      <c r="DR293" s="147">
        <v>77843.47</v>
      </c>
      <c r="DS293" s="55">
        <f t="shared" si="458"/>
        <v>6.7849923913676918E-3</v>
      </c>
      <c r="DT293" s="55">
        <f t="shared" si="459"/>
        <v>1.7381834610047213E-4</v>
      </c>
      <c r="DU293" s="8">
        <f t="shared" si="460"/>
        <v>5835</v>
      </c>
      <c r="DV293" s="8">
        <f t="shared" si="461"/>
        <v>5434</v>
      </c>
      <c r="DW293" s="56">
        <f t="shared" si="462"/>
        <v>-6.8723221936589529E-2</v>
      </c>
      <c r="DX293" s="9">
        <f t="shared" si="463"/>
        <v>12314634.199999992</v>
      </c>
      <c r="DY293" s="9">
        <f t="shared" si="464"/>
        <v>11472889.800000001</v>
      </c>
      <c r="DZ293" s="56">
        <f t="shared" si="465"/>
        <v>-6.8353179341696713E-2</v>
      </c>
      <c r="EA293" s="106"/>
      <c r="EB293" s="78"/>
    </row>
    <row r="294" spans="1:132" ht="15.75" x14ac:dyDescent="0.25">
      <c r="A294" s="6" t="s">
        <v>101</v>
      </c>
      <c r="B294" s="109" t="s">
        <v>112</v>
      </c>
      <c r="C294" s="1" t="s">
        <v>651</v>
      </c>
      <c r="D294" s="15" t="s">
        <v>6</v>
      </c>
      <c r="E294" s="15">
        <v>1283</v>
      </c>
      <c r="F294" s="7">
        <f t="shared" si="385"/>
        <v>0.22703946204211645</v>
      </c>
      <c r="G294" s="15">
        <v>1373</v>
      </c>
      <c r="H294" s="7">
        <f t="shared" si="386"/>
        <v>0.28158326497128794</v>
      </c>
      <c r="I294" s="55">
        <f t="shared" si="387"/>
        <v>5.4543802929171492E-2</v>
      </c>
      <c r="J294" s="9">
        <v>3526424.31</v>
      </c>
      <c r="K294" s="7">
        <f t="shared" si="388"/>
        <v>0.29692611847245221</v>
      </c>
      <c r="L294" s="9">
        <v>3778723.9700000021</v>
      </c>
      <c r="M294" s="7">
        <f t="shared" si="389"/>
        <v>0.36286222722283357</v>
      </c>
      <c r="N294" s="55">
        <f t="shared" si="410"/>
        <v>6.5936108750381361E-2</v>
      </c>
      <c r="O294" s="15">
        <v>260</v>
      </c>
      <c r="P294" s="7">
        <f t="shared" si="390"/>
        <v>4.6009555830826401E-2</v>
      </c>
      <c r="Q294" s="15">
        <v>155</v>
      </c>
      <c r="R294" s="7">
        <f t="shared" si="391"/>
        <v>3.1788351107465133E-2</v>
      </c>
      <c r="S294" s="55">
        <f t="shared" si="411"/>
        <v>-1.4221204723361268E-2</v>
      </c>
      <c r="T294" s="9">
        <v>689169.6399999999</v>
      </c>
      <c r="U294" s="7">
        <f t="shared" si="392"/>
        <v>5.8028316556794947E-2</v>
      </c>
      <c r="V294" s="9">
        <v>363559.14</v>
      </c>
      <c r="W294" s="7">
        <f t="shared" si="393"/>
        <v>3.4911753363032198E-2</v>
      </c>
      <c r="X294" s="55">
        <f t="shared" si="412"/>
        <v>-2.3116563193762749E-2</v>
      </c>
      <c r="Y294" s="15">
        <v>80</v>
      </c>
      <c r="Z294" s="7">
        <f t="shared" si="394"/>
        <v>1.4156786409485048E-2</v>
      </c>
      <c r="AA294" s="9">
        <v>47</v>
      </c>
      <c r="AB294" s="7">
        <f t="shared" si="395"/>
        <v>9.6390484003281377E-3</v>
      </c>
      <c r="AC294" s="55">
        <f t="shared" si="413"/>
        <v>-4.5177380091569099E-3</v>
      </c>
      <c r="AD294" s="9">
        <v>225970.09</v>
      </c>
      <c r="AE294" s="7">
        <f t="shared" si="396"/>
        <v>1.9026757932760135E-2</v>
      </c>
      <c r="AF294" s="9">
        <v>145234.94</v>
      </c>
      <c r="AG294" s="7">
        <f t="shared" si="397"/>
        <v>1.3946579379010468E-2</v>
      </c>
      <c r="AH294" s="55">
        <f t="shared" si="414"/>
        <v>-5.0801785537496671E-3</v>
      </c>
      <c r="AI294" s="15">
        <f t="shared" si="415"/>
        <v>1623</v>
      </c>
      <c r="AJ294" s="7">
        <f t="shared" si="398"/>
        <v>0.28720580428242787</v>
      </c>
      <c r="AK294" s="9">
        <f t="shared" si="416"/>
        <v>1575</v>
      </c>
      <c r="AL294" s="7">
        <f t="shared" si="399"/>
        <v>0.32301066447908122</v>
      </c>
      <c r="AM294" s="54">
        <f t="shared" si="417"/>
        <v>3.5804860196653354E-2</v>
      </c>
      <c r="AN294" s="9">
        <f t="shared" si="418"/>
        <v>4441564.04</v>
      </c>
      <c r="AO294" s="7">
        <f t="shared" si="400"/>
        <v>0.37398119296200727</v>
      </c>
      <c r="AP294" s="9">
        <f t="shared" si="419"/>
        <v>4287518.0500000026</v>
      </c>
      <c r="AQ294" s="7">
        <f t="shared" si="401"/>
        <v>0.41172055996487628</v>
      </c>
      <c r="AR294" s="54">
        <f t="shared" si="402"/>
        <v>3.7739367002869006E-2</v>
      </c>
      <c r="AS294" s="15">
        <v>2968</v>
      </c>
      <c r="AT294" s="7">
        <f t="shared" si="403"/>
        <v>0.52521677579189519</v>
      </c>
      <c r="AU294" s="15">
        <v>2454</v>
      </c>
      <c r="AV294" s="7">
        <f t="shared" si="472"/>
        <v>0.50328137817883511</v>
      </c>
      <c r="AW294" s="54">
        <f t="shared" si="420"/>
        <v>-2.193539761306007E-2</v>
      </c>
      <c r="AX294" s="9">
        <v>5680489.7299999911</v>
      </c>
      <c r="AY294" s="7">
        <f t="shared" ref="AY294:AY302" si="476">AX294/$DX294</f>
        <v>0.47829915469007339</v>
      </c>
      <c r="AZ294" s="9">
        <v>4746520.3899999997</v>
      </c>
      <c r="BA294" s="7">
        <f t="shared" si="473"/>
        <v>0.45579750570507838</v>
      </c>
      <c r="BB294" s="54">
        <f t="shared" si="404"/>
        <v>-2.2501648984995015E-2</v>
      </c>
      <c r="BC294" s="15">
        <v>896</v>
      </c>
      <c r="BD294" s="7">
        <f>BC294/$DU294</f>
        <v>0.15855600778623252</v>
      </c>
      <c r="BE294" s="15">
        <v>769</v>
      </c>
      <c r="BF294" s="7">
        <f t="shared" si="474"/>
        <v>0.15771123872026252</v>
      </c>
      <c r="BG294" s="54">
        <f t="shared" si="422"/>
        <v>-8.4476906597000245E-4</v>
      </c>
      <c r="BH294" s="9">
        <v>1325762.73</v>
      </c>
      <c r="BI294" s="7">
        <f t="shared" si="405"/>
        <v>0.11162966983809773</v>
      </c>
      <c r="BJ294" s="9">
        <v>1190348.47</v>
      </c>
      <c r="BK294" s="7">
        <f t="shared" si="475"/>
        <v>0.11430644323975113</v>
      </c>
      <c r="BL294" s="54">
        <f t="shared" si="423"/>
        <v>2.6767734016533984E-3</v>
      </c>
      <c r="BM294" s="15">
        <f t="shared" si="424"/>
        <v>3864</v>
      </c>
      <c r="BN294" s="7">
        <f t="shared" si="406"/>
        <v>0.68377278357812776</v>
      </c>
      <c r="BO294" s="15">
        <f t="shared" si="425"/>
        <v>3223</v>
      </c>
      <c r="BP294" s="7">
        <f t="shared" si="407"/>
        <v>0.66099261689909761</v>
      </c>
      <c r="BQ294" s="54">
        <f t="shared" si="426"/>
        <v>-2.2780166679030156E-2</v>
      </c>
      <c r="BR294" s="9">
        <f t="shared" si="427"/>
        <v>7006252.4599999916</v>
      </c>
      <c r="BS294" s="7">
        <f t="shared" si="408"/>
        <v>0.58992882452817119</v>
      </c>
      <c r="BT294" s="9">
        <f t="shared" si="428"/>
        <v>5936868.8599999994</v>
      </c>
      <c r="BU294" s="7">
        <f t="shared" si="409"/>
        <v>0.57010394894482952</v>
      </c>
      <c r="BV294" s="55">
        <f t="shared" si="429"/>
        <v>-1.9824875583341672E-2</v>
      </c>
      <c r="BW294" s="147">
        <v>0</v>
      </c>
      <c r="BX294" s="7">
        <f t="shared" si="430"/>
        <v>0</v>
      </c>
      <c r="BY294" s="147">
        <v>0</v>
      </c>
      <c r="BZ294" s="7">
        <f t="shared" si="431"/>
        <v>0</v>
      </c>
      <c r="CA294" s="54">
        <f t="shared" si="432"/>
        <v>0</v>
      </c>
      <c r="CB294" s="147">
        <v>0</v>
      </c>
      <c r="CC294" s="7">
        <f t="shared" si="433"/>
        <v>0</v>
      </c>
      <c r="CD294" s="147">
        <v>0</v>
      </c>
      <c r="CE294" s="7">
        <f t="shared" si="434"/>
        <v>0</v>
      </c>
      <c r="CF294" s="148">
        <f t="shared" si="435"/>
        <v>0</v>
      </c>
      <c r="CG294" s="147">
        <v>31</v>
      </c>
      <c r="CH294" s="55">
        <f t="shared" si="436"/>
        <v>5.4857547336754553E-3</v>
      </c>
      <c r="CI294" s="147">
        <v>13</v>
      </c>
      <c r="CJ294" s="55">
        <f t="shared" si="437"/>
        <v>2.6661197703035273E-3</v>
      </c>
      <c r="CK294" s="55">
        <f t="shared" si="438"/>
        <v>-2.8196349633719279E-3</v>
      </c>
      <c r="CL294" s="147">
        <v>127612.36</v>
      </c>
      <c r="CM294" s="55">
        <f t="shared" si="439"/>
        <v>1.0745003831915286E-2</v>
      </c>
      <c r="CN294" s="147">
        <v>45400.08</v>
      </c>
      <c r="CO294" s="55">
        <f t="shared" si="440"/>
        <v>4.3596659284151984E-3</v>
      </c>
      <c r="CP294" s="55">
        <f t="shared" si="441"/>
        <v>-6.3853379035000877E-3</v>
      </c>
      <c r="CQ294" s="147">
        <v>107</v>
      </c>
      <c r="CR294" s="55">
        <f t="shared" si="442"/>
        <v>1.8934701822686251E-2</v>
      </c>
      <c r="CS294" s="147">
        <v>40</v>
      </c>
      <c r="CT294" s="55">
        <f t="shared" si="443"/>
        <v>8.2034454470877767E-3</v>
      </c>
      <c r="CU294" s="55">
        <f t="shared" si="444"/>
        <v>-1.0731256375598474E-2</v>
      </c>
      <c r="CV294" s="147">
        <v>238555.59</v>
      </c>
      <c r="CW294" s="55">
        <f t="shared" si="445"/>
        <v>2.0086461285370883E-2</v>
      </c>
      <c r="CX294" s="147">
        <v>96097.73</v>
      </c>
      <c r="CY294" s="55">
        <f t="shared" si="446"/>
        <v>9.2280453972557533E-3</v>
      </c>
      <c r="CZ294" s="55">
        <f t="shared" si="447"/>
        <v>-1.085841588811513E-2</v>
      </c>
      <c r="DA294" s="147">
        <v>0</v>
      </c>
      <c r="DB294" s="55">
        <f t="shared" si="448"/>
        <v>0</v>
      </c>
      <c r="DC294" s="147">
        <v>3</v>
      </c>
      <c r="DD294" s="55">
        <f t="shared" si="449"/>
        <v>6.1525840853158327E-4</v>
      </c>
      <c r="DE294" s="55">
        <f t="shared" si="450"/>
        <v>6.1525840853158327E-4</v>
      </c>
      <c r="DF294" s="147">
        <v>0</v>
      </c>
      <c r="DG294" s="55">
        <f t="shared" si="451"/>
        <v>0</v>
      </c>
      <c r="DH294" s="147">
        <v>5098.5</v>
      </c>
      <c r="DI294" s="55">
        <f t="shared" si="452"/>
        <v>4.8959730326521202E-4</v>
      </c>
      <c r="DJ294" s="55">
        <f t="shared" si="453"/>
        <v>4.8959730326521202E-4</v>
      </c>
      <c r="DK294" s="147">
        <v>26</v>
      </c>
      <c r="DL294" s="55">
        <f t="shared" si="454"/>
        <v>4.6009555830826407E-3</v>
      </c>
      <c r="DM294" s="147">
        <v>22</v>
      </c>
      <c r="DN294" s="55">
        <f t="shared" si="455"/>
        <v>4.5118949958982777E-3</v>
      </c>
      <c r="DO294" s="55">
        <f t="shared" si="456"/>
        <v>-8.9060587184362945E-5</v>
      </c>
      <c r="DP294" s="147">
        <v>62452.45</v>
      </c>
      <c r="DQ294" s="55">
        <f t="shared" si="457"/>
        <v>5.2585173925354702E-3</v>
      </c>
      <c r="DR294" s="147">
        <v>42677.08</v>
      </c>
      <c r="DS294" s="55">
        <f t="shared" si="458"/>
        <v>4.0981824613579906E-3</v>
      </c>
      <c r="DT294" s="55">
        <f t="shared" si="459"/>
        <v>-1.1603349311774796E-3</v>
      </c>
      <c r="DU294" s="8">
        <f t="shared" si="460"/>
        <v>5651</v>
      </c>
      <c r="DV294" s="8">
        <f t="shared" si="461"/>
        <v>4876</v>
      </c>
      <c r="DW294" s="56">
        <f t="shared" si="462"/>
        <v>-0.13714386834188641</v>
      </c>
      <c r="DX294" s="9">
        <f t="shared" si="463"/>
        <v>11876436.899999991</v>
      </c>
      <c r="DY294" s="9">
        <f t="shared" si="464"/>
        <v>10413660.300000003</v>
      </c>
      <c r="DZ294" s="56">
        <f t="shared" si="465"/>
        <v>-0.12316628398876006</v>
      </c>
      <c r="EA294" s="106"/>
      <c r="EB294" s="78"/>
    </row>
    <row r="295" spans="1:132" ht="15.75" x14ac:dyDescent="0.25">
      <c r="A295" s="6" t="s">
        <v>101</v>
      </c>
      <c r="B295" s="109" t="s">
        <v>121</v>
      </c>
      <c r="C295" s="1" t="s">
        <v>651</v>
      </c>
      <c r="D295" s="15" t="s">
        <v>37</v>
      </c>
      <c r="E295" s="15">
        <v>711</v>
      </c>
      <c r="F295" s="7">
        <f t="shared" si="385"/>
        <v>0.25493008246683402</v>
      </c>
      <c r="G295" s="15">
        <v>742</v>
      </c>
      <c r="H295" s="7">
        <f t="shared" si="386"/>
        <v>0.30826755297050268</v>
      </c>
      <c r="I295" s="55">
        <f t="shared" si="387"/>
        <v>5.333747050366866E-2</v>
      </c>
      <c r="J295" s="9">
        <v>1435242.94</v>
      </c>
      <c r="K295" s="7">
        <f t="shared" si="388"/>
        <v>0.35245942064570718</v>
      </c>
      <c r="L295" s="9">
        <v>1494255.9300000011</v>
      </c>
      <c r="M295" s="7">
        <f t="shared" si="389"/>
        <v>0.39960466612739426</v>
      </c>
      <c r="N295" s="55">
        <f t="shared" si="410"/>
        <v>4.7145245481687081E-2</v>
      </c>
      <c r="O295" s="15">
        <v>185</v>
      </c>
      <c r="P295" s="7">
        <f t="shared" si="390"/>
        <v>6.6332018644675514E-2</v>
      </c>
      <c r="Q295" s="15">
        <v>80</v>
      </c>
      <c r="R295" s="7">
        <f t="shared" si="391"/>
        <v>3.3236393851267136E-2</v>
      </c>
      <c r="S295" s="55">
        <f t="shared" si="411"/>
        <v>-3.3095624793408378E-2</v>
      </c>
      <c r="T295" s="9">
        <v>371444.17999999988</v>
      </c>
      <c r="U295" s="7">
        <f t="shared" si="392"/>
        <v>9.1217310210228053E-2</v>
      </c>
      <c r="V295" s="9">
        <v>172677.83</v>
      </c>
      <c r="W295" s="7">
        <f t="shared" si="393"/>
        <v>4.6178747040175973E-2</v>
      </c>
      <c r="X295" s="55">
        <f t="shared" si="412"/>
        <v>-4.503856317005208E-2</v>
      </c>
      <c r="Y295" s="15">
        <v>7</v>
      </c>
      <c r="Z295" s="7">
        <f t="shared" si="394"/>
        <v>2.5098601649336679E-3</v>
      </c>
      <c r="AA295" s="9">
        <v>26</v>
      </c>
      <c r="AB295" s="7">
        <f t="shared" si="395"/>
        <v>1.0801828001661819E-2</v>
      </c>
      <c r="AC295" s="55">
        <f t="shared" si="413"/>
        <v>8.2919678367281511E-3</v>
      </c>
      <c r="AD295" s="9">
        <v>12396.5</v>
      </c>
      <c r="AE295" s="7">
        <f t="shared" si="396"/>
        <v>3.04426734057616E-3</v>
      </c>
      <c r="AF295" s="9">
        <v>53583.740000000013</v>
      </c>
      <c r="AG295" s="7">
        <f t="shared" si="397"/>
        <v>1.4329749076222231E-2</v>
      </c>
      <c r="AH295" s="55">
        <f t="shared" si="414"/>
        <v>1.1285481735646072E-2</v>
      </c>
      <c r="AI295" s="15">
        <f t="shared" si="415"/>
        <v>903</v>
      </c>
      <c r="AJ295" s="7">
        <f t="shared" si="398"/>
        <v>0.32377196127644314</v>
      </c>
      <c r="AK295" s="9">
        <f t="shared" si="416"/>
        <v>848</v>
      </c>
      <c r="AL295" s="7">
        <f t="shared" si="399"/>
        <v>0.35230577482343167</v>
      </c>
      <c r="AM295" s="54">
        <f t="shared" si="417"/>
        <v>2.8533813546988529E-2</v>
      </c>
      <c r="AN295" s="9">
        <f t="shared" si="418"/>
        <v>1819083.6199999999</v>
      </c>
      <c r="AO295" s="7">
        <f t="shared" si="400"/>
        <v>0.4467209981965114</v>
      </c>
      <c r="AP295" s="9">
        <f t="shared" si="419"/>
        <v>1720517.5000000012</v>
      </c>
      <c r="AQ295" s="7">
        <f t="shared" si="401"/>
        <v>0.46011316224379251</v>
      </c>
      <c r="AR295" s="54">
        <f t="shared" si="402"/>
        <v>1.3392164047281108E-2</v>
      </c>
      <c r="AS295" s="15">
        <v>1283</v>
      </c>
      <c r="AT295" s="7">
        <f t="shared" si="403"/>
        <v>0.46002151308712802</v>
      </c>
      <c r="AU295" s="15">
        <v>1127</v>
      </c>
      <c r="AV295" s="7">
        <f t="shared" si="472"/>
        <v>0.46821769837972582</v>
      </c>
      <c r="AW295" s="54">
        <f t="shared" si="420"/>
        <v>8.1961852925978018E-3</v>
      </c>
      <c r="AX295" s="9">
        <v>1572299.28</v>
      </c>
      <c r="AY295" s="7">
        <f t="shared" si="476"/>
        <v>0.38611699654865578</v>
      </c>
      <c r="AZ295" s="9">
        <v>1512207.9600000021</v>
      </c>
      <c r="BA295" s="7">
        <f t="shared" si="473"/>
        <v>0.40440552708463295</v>
      </c>
      <c r="BB295" s="54">
        <v>0</v>
      </c>
      <c r="BC295" s="15">
        <v>488</v>
      </c>
      <c r="BD295" s="7">
        <v>0</v>
      </c>
      <c r="BE295" s="15">
        <v>354</v>
      </c>
      <c r="BF295" s="7">
        <f t="shared" si="474"/>
        <v>0.14707104279185709</v>
      </c>
      <c r="BG295" s="54">
        <f t="shared" si="422"/>
        <v>0.14707104279185709</v>
      </c>
      <c r="BH295" s="9">
        <v>466354.79999999987</v>
      </c>
      <c r="BI295" s="7">
        <f t="shared" si="405"/>
        <v>0.1145249616231135</v>
      </c>
      <c r="BJ295" s="9">
        <v>367379.3299999999</v>
      </c>
      <c r="BK295" s="7">
        <f t="shared" si="475"/>
        <v>9.8247222285914343E-2</v>
      </c>
      <c r="BL295" s="54">
        <f t="shared" si="423"/>
        <v>-1.6277739337199157E-2</v>
      </c>
      <c r="BM295" s="15">
        <f t="shared" si="424"/>
        <v>1771</v>
      </c>
      <c r="BN295" s="7">
        <f t="shared" si="406"/>
        <v>0.63499462172821797</v>
      </c>
      <c r="BO295" s="15">
        <f t="shared" si="425"/>
        <v>1481</v>
      </c>
      <c r="BP295" s="7">
        <f t="shared" si="407"/>
        <v>0.61528874117158283</v>
      </c>
      <c r="BQ295" s="54">
        <f t="shared" si="426"/>
        <v>-1.9705880556635136E-2</v>
      </c>
      <c r="BR295" s="9">
        <f t="shared" si="427"/>
        <v>2038654.0799999998</v>
      </c>
      <c r="BS295" s="7">
        <f t="shared" si="408"/>
        <v>0.50064195817176926</v>
      </c>
      <c r="BT295" s="9">
        <f t="shared" si="428"/>
        <v>1879587.2900000019</v>
      </c>
      <c r="BU295" s="7">
        <f t="shared" si="409"/>
        <v>0.50265274937054727</v>
      </c>
      <c r="BV295" s="55">
        <f t="shared" si="429"/>
        <v>2.0107911987780058E-3</v>
      </c>
      <c r="BW295" s="147">
        <v>2</v>
      </c>
      <c r="BX295" s="7">
        <f t="shared" si="430"/>
        <v>7.1710290426676233E-4</v>
      </c>
      <c r="BY295" s="147">
        <v>0</v>
      </c>
      <c r="BZ295" s="7">
        <f t="shared" si="431"/>
        <v>0</v>
      </c>
      <c r="CA295" s="54">
        <f t="shared" si="432"/>
        <v>-7.1710290426676233E-4</v>
      </c>
      <c r="CB295" s="147">
        <v>7499</v>
      </c>
      <c r="CC295" s="7">
        <f t="shared" si="433"/>
        <v>1.8415650213351046E-3</v>
      </c>
      <c r="CD295" s="147">
        <v>0</v>
      </c>
      <c r="CE295" s="7">
        <f t="shared" si="434"/>
        <v>0</v>
      </c>
      <c r="CF295" s="148">
        <f t="shared" si="435"/>
        <v>-1.8415650213351046E-3</v>
      </c>
      <c r="CG295" s="147">
        <v>27</v>
      </c>
      <c r="CH295" s="55">
        <f t="shared" si="436"/>
        <v>9.6808892076012901E-3</v>
      </c>
      <c r="CI295" s="147">
        <v>9</v>
      </c>
      <c r="CJ295" s="55">
        <f t="shared" si="437"/>
        <v>3.7390943082675531E-3</v>
      </c>
      <c r="CK295" s="55">
        <f t="shared" si="438"/>
        <v>-5.9417948993337371E-3</v>
      </c>
      <c r="CL295" s="147">
        <v>73636.5</v>
      </c>
      <c r="CM295" s="55">
        <f t="shared" si="439"/>
        <v>1.8083264794444914E-2</v>
      </c>
      <c r="CN295" s="147">
        <v>26495.5</v>
      </c>
      <c r="CO295" s="55">
        <f t="shared" si="440"/>
        <v>7.0856171414881838E-3</v>
      </c>
      <c r="CP295" s="55">
        <f t="shared" si="441"/>
        <v>-1.099764765295673E-2</v>
      </c>
      <c r="CQ295" s="147">
        <v>58</v>
      </c>
      <c r="CR295" s="55">
        <f t="shared" si="442"/>
        <v>2.0795984223736106E-2</v>
      </c>
      <c r="CS295" s="147">
        <v>56</v>
      </c>
      <c r="CT295" s="55">
        <f t="shared" si="443"/>
        <v>2.3265475695886995E-2</v>
      </c>
      <c r="CU295" s="55">
        <f t="shared" si="444"/>
        <v>2.4694914721508886E-3</v>
      </c>
      <c r="CV295" s="147">
        <v>93970.75</v>
      </c>
      <c r="CW295" s="55">
        <f t="shared" si="445"/>
        <v>2.3076843076226934E-2</v>
      </c>
      <c r="CX295" s="147">
        <v>94241.75</v>
      </c>
      <c r="CY295" s="55">
        <f t="shared" si="446"/>
        <v>2.5202806485774717E-2</v>
      </c>
      <c r="CZ295" s="55">
        <f t="shared" si="447"/>
        <v>2.1259634095477827E-3</v>
      </c>
      <c r="DA295" s="147">
        <v>0</v>
      </c>
      <c r="DB295" s="55">
        <f t="shared" si="448"/>
        <v>0</v>
      </c>
      <c r="DC295" s="147">
        <v>0</v>
      </c>
      <c r="DD295" s="55">
        <f t="shared" si="449"/>
        <v>0</v>
      </c>
      <c r="DE295" s="55">
        <f t="shared" si="450"/>
        <v>0</v>
      </c>
      <c r="DF295" s="147">
        <v>0</v>
      </c>
      <c r="DG295" s="55">
        <f t="shared" si="451"/>
        <v>0</v>
      </c>
      <c r="DH295" s="147">
        <v>0</v>
      </c>
      <c r="DI295" s="55">
        <f t="shared" si="452"/>
        <v>0</v>
      </c>
      <c r="DJ295" s="55">
        <f t="shared" si="453"/>
        <v>0</v>
      </c>
      <c r="DK295" s="147">
        <v>28</v>
      </c>
      <c r="DL295" s="55">
        <f t="shared" si="454"/>
        <v>1.0039440659734672E-2</v>
      </c>
      <c r="DM295" s="147">
        <v>13</v>
      </c>
      <c r="DN295" s="55">
        <f t="shared" si="455"/>
        <v>5.4009140008309097E-3</v>
      </c>
      <c r="DO295" s="55">
        <f t="shared" si="456"/>
        <v>-4.6385266589037619E-3</v>
      </c>
      <c r="DP295" s="147">
        <v>39236</v>
      </c>
      <c r="DQ295" s="55">
        <f t="shared" si="457"/>
        <v>9.6353707397125159E-3</v>
      </c>
      <c r="DR295" s="147">
        <v>18493.5</v>
      </c>
      <c r="DS295" s="55">
        <f t="shared" si="458"/>
        <v>4.9456647583971513E-3</v>
      </c>
      <c r="DT295" s="55">
        <f t="shared" si="459"/>
        <v>-4.6897059813153646E-3</v>
      </c>
      <c r="DU295" s="8">
        <f t="shared" si="460"/>
        <v>2789</v>
      </c>
      <c r="DV295" s="8">
        <f t="shared" si="461"/>
        <v>2407</v>
      </c>
      <c r="DW295" s="56">
        <f t="shared" si="462"/>
        <v>-0.13696665471495162</v>
      </c>
      <c r="DX295" s="9">
        <f t="shared" si="463"/>
        <v>4072079.9499999993</v>
      </c>
      <c r="DY295" s="9">
        <f t="shared" si="464"/>
        <v>3739335.5400000038</v>
      </c>
      <c r="DZ295" s="56">
        <f t="shared" si="465"/>
        <v>-8.1713624016639397E-2</v>
      </c>
      <c r="EA295" s="106"/>
      <c r="EB295" s="78"/>
    </row>
    <row r="296" spans="1:132" ht="15.75" x14ac:dyDescent="0.25">
      <c r="A296" s="6" t="s">
        <v>101</v>
      </c>
      <c r="B296" s="109" t="s">
        <v>104</v>
      </c>
      <c r="C296" s="1" t="s">
        <v>651</v>
      </c>
      <c r="D296" s="15" t="s">
        <v>6</v>
      </c>
      <c r="E296" s="15">
        <v>2052</v>
      </c>
      <c r="F296" s="7">
        <f t="shared" si="385"/>
        <v>0.24011233325532413</v>
      </c>
      <c r="G296" s="15">
        <v>2240</v>
      </c>
      <c r="H296" s="7">
        <f t="shared" si="386"/>
        <v>0.26521430262846318</v>
      </c>
      <c r="I296" s="55">
        <f t="shared" si="387"/>
        <v>2.5101969373139049E-2</v>
      </c>
      <c r="J296" s="9">
        <v>5637831.7299999958</v>
      </c>
      <c r="K296" s="7">
        <f t="shared" si="388"/>
        <v>0.31351053681641439</v>
      </c>
      <c r="L296" s="9">
        <v>5920770.1500000004</v>
      </c>
      <c r="M296" s="7">
        <f t="shared" si="389"/>
        <v>0.34265295284175484</v>
      </c>
      <c r="N296" s="55">
        <f t="shared" si="410"/>
        <v>2.9142416025340456E-2</v>
      </c>
      <c r="O296" s="15">
        <v>372</v>
      </c>
      <c r="P296" s="7">
        <f t="shared" si="390"/>
        <v>4.3529136438099698E-2</v>
      </c>
      <c r="Q296" s="15">
        <v>289</v>
      </c>
      <c r="R296" s="7">
        <f t="shared" si="391"/>
        <v>3.4217381008761545E-2</v>
      </c>
      <c r="S296" s="55">
        <f t="shared" si="411"/>
        <v>-9.3117554293381533E-3</v>
      </c>
      <c r="T296" s="9">
        <v>1018885.14</v>
      </c>
      <c r="U296" s="7">
        <f t="shared" si="392"/>
        <v>5.6658524499039589E-2</v>
      </c>
      <c r="V296" s="9">
        <v>701263.16999999993</v>
      </c>
      <c r="W296" s="7">
        <f t="shared" si="393"/>
        <v>4.0584229725531482E-2</v>
      </c>
      <c r="X296" s="55">
        <f t="shared" si="412"/>
        <v>-1.6074294773508108E-2</v>
      </c>
      <c r="Y296" s="15">
        <v>157</v>
      </c>
      <c r="Z296" s="7">
        <f t="shared" si="394"/>
        <v>1.8371167797800139E-2</v>
      </c>
      <c r="AA296" s="9">
        <v>147</v>
      </c>
      <c r="AB296" s="7">
        <f t="shared" si="395"/>
        <v>1.7404688609992894E-2</v>
      </c>
      <c r="AC296" s="55">
        <f t="shared" si="413"/>
        <v>-9.6647918780724471E-4</v>
      </c>
      <c r="AD296" s="9">
        <v>379040.69</v>
      </c>
      <c r="AE296" s="7">
        <f t="shared" si="396"/>
        <v>2.1077828478780123E-2</v>
      </c>
      <c r="AF296" s="9">
        <v>388792.07</v>
      </c>
      <c r="AG296" s="7">
        <f t="shared" si="397"/>
        <v>2.2500578041685718E-2</v>
      </c>
      <c r="AH296" s="55">
        <f t="shared" si="414"/>
        <v>1.4227495629055946E-3</v>
      </c>
      <c r="AI296" s="15">
        <f t="shared" si="415"/>
        <v>2581</v>
      </c>
      <c r="AJ296" s="7">
        <f t="shared" si="398"/>
        <v>0.30201263749122398</v>
      </c>
      <c r="AK296" s="9">
        <f t="shared" si="416"/>
        <v>2676</v>
      </c>
      <c r="AL296" s="7">
        <f t="shared" si="399"/>
        <v>0.31683637224721761</v>
      </c>
      <c r="AM296" s="54">
        <f t="shared" si="417"/>
        <v>1.4823734755993634E-2</v>
      </c>
      <c r="AN296" s="9">
        <f t="shared" si="418"/>
        <v>7035757.5599999959</v>
      </c>
      <c r="AO296" s="7">
        <f t="shared" si="400"/>
        <v>0.39124688979423411</v>
      </c>
      <c r="AP296" s="9">
        <f t="shared" si="419"/>
        <v>7010825.3900000006</v>
      </c>
      <c r="AQ296" s="7">
        <f t="shared" si="401"/>
        <v>0.4057377606089721</v>
      </c>
      <c r="AR296" s="54">
        <f t="shared" si="402"/>
        <v>1.4490870814737988E-2</v>
      </c>
      <c r="AS296" s="15">
        <v>4447</v>
      </c>
      <c r="AT296" s="7">
        <f t="shared" si="403"/>
        <v>0.52036040252749827</v>
      </c>
      <c r="AU296" s="15">
        <v>4208</v>
      </c>
      <c r="AV296" s="7">
        <f t="shared" si="472"/>
        <v>0.49822401136632727</v>
      </c>
      <c r="AW296" s="54">
        <f t="shared" si="420"/>
        <v>-2.2136391161170998E-2</v>
      </c>
      <c r="AX296" s="9">
        <v>8518445.2899999805</v>
      </c>
      <c r="AY296" s="7">
        <f t="shared" si="476"/>
        <v>0.47369671242549705</v>
      </c>
      <c r="AZ296" s="9">
        <v>7835860.7400000049</v>
      </c>
      <c r="BA296" s="7">
        <f t="shared" si="473"/>
        <v>0.45348506234746838</v>
      </c>
      <c r="BB296" s="54">
        <f t="shared" si="404"/>
        <v>-2.0211650078028665E-2</v>
      </c>
      <c r="BC296" s="15">
        <v>1269</v>
      </c>
      <c r="BD296" s="7">
        <f>BC296/$DU296</f>
        <v>0.14849052188158202</v>
      </c>
      <c r="BE296" s="15">
        <v>1356</v>
      </c>
      <c r="BF296" s="7">
        <f t="shared" si="474"/>
        <v>0.1605493724840161</v>
      </c>
      <c r="BG296" s="54">
        <f t="shared" si="422"/>
        <v>1.2058850602434085E-2</v>
      </c>
      <c r="BH296" s="9">
        <v>1864636.55</v>
      </c>
      <c r="BI296" s="7">
        <f t="shared" si="405"/>
        <v>0.10368936742956096</v>
      </c>
      <c r="BJ296" s="9">
        <v>1959910.2000000009</v>
      </c>
      <c r="BK296" s="7">
        <f t="shared" si="475"/>
        <v>0.11342595647538768</v>
      </c>
      <c r="BL296" s="54">
        <f t="shared" si="423"/>
        <v>9.7365890458267212E-3</v>
      </c>
      <c r="BM296" s="15">
        <f t="shared" si="424"/>
        <v>5716</v>
      </c>
      <c r="BN296" s="7">
        <f t="shared" si="406"/>
        <v>0.66885092440908023</v>
      </c>
      <c r="BO296" s="15">
        <f t="shared" si="425"/>
        <v>5564</v>
      </c>
      <c r="BP296" s="7">
        <f t="shared" si="407"/>
        <v>0.65877338385034334</v>
      </c>
      <c r="BQ296" s="54">
        <f t="shared" si="426"/>
        <v>-1.0077540558736886E-2</v>
      </c>
      <c r="BR296" s="9">
        <f t="shared" si="427"/>
        <v>10383081.839999981</v>
      </c>
      <c r="BS296" s="7">
        <f t="shared" si="408"/>
        <v>0.57738607985505808</v>
      </c>
      <c r="BT296" s="9">
        <f t="shared" si="428"/>
        <v>9795770.9400000051</v>
      </c>
      <c r="BU296" s="7">
        <f t="shared" si="409"/>
        <v>0.56691101882285599</v>
      </c>
      <c r="BV296" s="55">
        <f t="shared" si="429"/>
        <v>-1.0475061032202082E-2</v>
      </c>
      <c r="BW296" s="147">
        <v>0</v>
      </c>
      <c r="BX296" s="7">
        <f t="shared" si="430"/>
        <v>0</v>
      </c>
      <c r="BY296" s="147">
        <v>0</v>
      </c>
      <c r="BZ296" s="7">
        <f t="shared" si="431"/>
        <v>0</v>
      </c>
      <c r="CA296" s="54">
        <f t="shared" si="432"/>
        <v>0</v>
      </c>
      <c r="CB296" s="147">
        <v>0</v>
      </c>
      <c r="CC296" s="7">
        <f t="shared" si="433"/>
        <v>0</v>
      </c>
      <c r="CD296" s="147">
        <v>0</v>
      </c>
      <c r="CE296" s="7">
        <f t="shared" si="434"/>
        <v>0</v>
      </c>
      <c r="CF296" s="148">
        <f t="shared" si="435"/>
        <v>0</v>
      </c>
      <c r="CG296" s="147">
        <v>25</v>
      </c>
      <c r="CH296" s="55">
        <f t="shared" si="436"/>
        <v>2.9253451907325064E-3</v>
      </c>
      <c r="CI296" s="147">
        <v>55</v>
      </c>
      <c r="CJ296" s="55">
        <f t="shared" si="437"/>
        <v>6.5119583234667299E-3</v>
      </c>
      <c r="CK296" s="55">
        <f t="shared" si="438"/>
        <v>3.5866131327342236E-3</v>
      </c>
      <c r="CL296" s="147">
        <v>88217.91</v>
      </c>
      <c r="CM296" s="55">
        <f t="shared" si="439"/>
        <v>4.9056526773852745E-3</v>
      </c>
      <c r="CN296" s="147">
        <v>167703.72</v>
      </c>
      <c r="CO296" s="55">
        <f t="shared" si="440"/>
        <v>9.7055236742380306E-3</v>
      </c>
      <c r="CP296" s="55">
        <f t="shared" si="441"/>
        <v>4.7998709968527561E-3</v>
      </c>
      <c r="CQ296" s="147">
        <v>117</v>
      </c>
      <c r="CR296" s="55">
        <f t="shared" si="442"/>
        <v>1.3690615492628131E-2</v>
      </c>
      <c r="CS296" s="147">
        <v>71</v>
      </c>
      <c r="CT296" s="55">
        <f t="shared" si="443"/>
        <v>8.4063461993843236E-3</v>
      </c>
      <c r="CU296" s="55">
        <f t="shared" si="444"/>
        <v>-5.2842692932438071E-3</v>
      </c>
      <c r="CV296" s="147">
        <v>256620.24999999991</v>
      </c>
      <c r="CW296" s="55">
        <f t="shared" si="445"/>
        <v>1.4270229440753901E-2</v>
      </c>
      <c r="CX296" s="147">
        <v>151971.60999999999</v>
      </c>
      <c r="CY296" s="55">
        <f t="shared" si="446"/>
        <v>8.7950586824613614E-3</v>
      </c>
      <c r="CZ296" s="55">
        <f t="shared" si="447"/>
        <v>-5.4751707582925396E-3</v>
      </c>
      <c r="DA296" s="147">
        <v>0</v>
      </c>
      <c r="DB296" s="55">
        <f t="shared" si="448"/>
        <v>0</v>
      </c>
      <c r="DC296" s="147">
        <v>0</v>
      </c>
      <c r="DD296" s="55">
        <f t="shared" si="449"/>
        <v>0</v>
      </c>
      <c r="DE296" s="55">
        <f t="shared" si="450"/>
        <v>0</v>
      </c>
      <c r="DF296" s="147">
        <v>0</v>
      </c>
      <c r="DG296" s="55">
        <f t="shared" si="451"/>
        <v>0</v>
      </c>
      <c r="DH296" s="147">
        <v>0</v>
      </c>
      <c r="DI296" s="55">
        <f t="shared" si="452"/>
        <v>0</v>
      </c>
      <c r="DJ296" s="55">
        <f t="shared" si="453"/>
        <v>0</v>
      </c>
      <c r="DK296" s="147">
        <v>107</v>
      </c>
      <c r="DL296" s="55">
        <f t="shared" si="454"/>
        <v>1.2520477416335128E-2</v>
      </c>
      <c r="DM296" s="147">
        <v>80</v>
      </c>
      <c r="DN296" s="55">
        <f t="shared" si="455"/>
        <v>9.4719393795879708E-3</v>
      </c>
      <c r="DO296" s="55">
        <f t="shared" si="456"/>
        <v>-3.0485380367471573E-3</v>
      </c>
      <c r="DP296" s="147">
        <v>219232.32</v>
      </c>
      <c r="DQ296" s="55">
        <f t="shared" si="457"/>
        <v>1.2191148232568479E-2</v>
      </c>
      <c r="DR296" s="147">
        <v>152931.98000000001</v>
      </c>
      <c r="DS296" s="55">
        <f t="shared" si="458"/>
        <v>8.850638211472573E-3</v>
      </c>
      <c r="DT296" s="55">
        <f t="shared" si="459"/>
        <v>-3.3405100210959059E-3</v>
      </c>
      <c r="DU296" s="8">
        <f t="shared" si="460"/>
        <v>8546</v>
      </c>
      <c r="DV296" s="8">
        <f t="shared" si="461"/>
        <v>8446</v>
      </c>
      <c r="DW296" s="56">
        <f t="shared" si="462"/>
        <v>-1.1701380762930036E-2</v>
      </c>
      <c r="DX296" s="9">
        <f t="shared" si="463"/>
        <v>17982909.87999998</v>
      </c>
      <c r="DY296" s="9">
        <f t="shared" si="464"/>
        <v>17279203.640000004</v>
      </c>
      <c r="DZ296" s="56">
        <f t="shared" si="465"/>
        <v>-3.913194497975081E-2</v>
      </c>
      <c r="EA296" s="106"/>
      <c r="EB296" s="78"/>
    </row>
    <row r="297" spans="1:132" ht="15.75" x14ac:dyDescent="0.25">
      <c r="A297" s="6" t="s">
        <v>101</v>
      </c>
      <c r="B297" s="109" t="s">
        <v>113</v>
      </c>
      <c r="C297" s="1" t="s">
        <v>651</v>
      </c>
      <c r="D297" s="15" t="s">
        <v>6</v>
      </c>
      <c r="E297" s="15">
        <v>1272</v>
      </c>
      <c r="F297" s="7">
        <f t="shared" si="385"/>
        <v>0.23625557206537889</v>
      </c>
      <c r="G297" s="15">
        <v>1547</v>
      </c>
      <c r="H297" s="7">
        <f t="shared" si="386"/>
        <v>0.28276366295010052</v>
      </c>
      <c r="I297" s="55">
        <f t="shared" si="387"/>
        <v>4.6508090884721631E-2</v>
      </c>
      <c r="J297" s="9">
        <v>3366349.99</v>
      </c>
      <c r="K297" s="7">
        <f t="shared" si="388"/>
        <v>0.30944516567577579</v>
      </c>
      <c r="L297" s="9">
        <v>4037894.54</v>
      </c>
      <c r="M297" s="7">
        <f t="shared" si="389"/>
        <v>0.35898222208530328</v>
      </c>
      <c r="N297" s="55">
        <f t="shared" si="410"/>
        <v>4.9537056409527491E-2</v>
      </c>
      <c r="O297" s="15">
        <v>236</v>
      </c>
      <c r="P297" s="7">
        <f t="shared" si="390"/>
        <v>4.3833580980683504E-2</v>
      </c>
      <c r="Q297" s="15">
        <v>209</v>
      </c>
      <c r="R297" s="7">
        <f t="shared" si="391"/>
        <v>3.8201425699140923E-2</v>
      </c>
      <c r="S297" s="55">
        <f t="shared" si="411"/>
        <v>-5.6321552815425807E-3</v>
      </c>
      <c r="T297" s="9">
        <v>585356.56000000006</v>
      </c>
      <c r="U297" s="7">
        <f t="shared" si="392"/>
        <v>5.3807761589460337E-2</v>
      </c>
      <c r="V297" s="9">
        <v>465043.33999999991</v>
      </c>
      <c r="W297" s="7">
        <f t="shared" si="393"/>
        <v>4.1343895910459109E-2</v>
      </c>
      <c r="X297" s="55">
        <f t="shared" si="412"/>
        <v>-1.2463865679001228E-2</v>
      </c>
      <c r="Y297" s="15">
        <v>143</v>
      </c>
      <c r="Z297" s="7">
        <f t="shared" si="394"/>
        <v>2.6560178306092124E-2</v>
      </c>
      <c r="AA297" s="9">
        <v>91</v>
      </c>
      <c r="AB297" s="7">
        <f t="shared" si="395"/>
        <v>1.663315664412356E-2</v>
      </c>
      <c r="AC297" s="55">
        <f t="shared" si="413"/>
        <v>-9.9270216619685644E-3</v>
      </c>
      <c r="AD297" s="9">
        <v>366383.89</v>
      </c>
      <c r="AE297" s="7">
        <f t="shared" si="396"/>
        <v>3.367912542628558E-2</v>
      </c>
      <c r="AF297" s="9">
        <v>221200.91</v>
      </c>
      <c r="AG297" s="7">
        <f t="shared" si="397"/>
        <v>1.9665494829662192E-2</v>
      </c>
      <c r="AH297" s="55">
        <f t="shared" si="414"/>
        <v>-1.4013630596623389E-2</v>
      </c>
      <c r="AI297" s="15">
        <f t="shared" si="415"/>
        <v>1651</v>
      </c>
      <c r="AJ297" s="7">
        <f t="shared" si="398"/>
        <v>0.30664933135215455</v>
      </c>
      <c r="AK297" s="9">
        <f t="shared" si="416"/>
        <v>1847</v>
      </c>
      <c r="AL297" s="7">
        <f t="shared" si="399"/>
        <v>0.33759824529336502</v>
      </c>
      <c r="AM297" s="54">
        <f t="shared" si="417"/>
        <v>3.0948913941210465E-2</v>
      </c>
      <c r="AN297" s="9">
        <f t="shared" si="418"/>
        <v>4318090.4400000004</v>
      </c>
      <c r="AO297" s="7">
        <f t="shared" si="400"/>
        <v>0.39693205269152171</v>
      </c>
      <c r="AP297" s="9">
        <f t="shared" si="419"/>
        <v>4724138.79</v>
      </c>
      <c r="AQ297" s="7">
        <f t="shared" si="401"/>
        <v>0.41999161282542463</v>
      </c>
      <c r="AR297" s="54">
        <f t="shared" si="402"/>
        <v>2.3059560133902923E-2</v>
      </c>
      <c r="AS297" s="15">
        <v>2766</v>
      </c>
      <c r="AT297" s="7">
        <f t="shared" si="403"/>
        <v>0.51374442793462105</v>
      </c>
      <c r="AU297" s="15">
        <v>2693</v>
      </c>
      <c r="AV297" s="7">
        <f t="shared" si="472"/>
        <v>0.49223176750137088</v>
      </c>
      <c r="AW297" s="54">
        <f t="shared" si="420"/>
        <v>-2.1512660433250175E-2</v>
      </c>
      <c r="AX297" s="9">
        <v>4936158.0399999954</v>
      </c>
      <c r="AY297" s="7">
        <f t="shared" si="476"/>
        <v>0.45374671291668373</v>
      </c>
      <c r="AZ297" s="9">
        <v>5068157.3899999978</v>
      </c>
      <c r="BA297" s="7">
        <f t="shared" si="473"/>
        <v>0.45057600779743257</v>
      </c>
      <c r="BB297" s="54">
        <f t="shared" si="404"/>
        <v>-3.1707051192511604E-3</v>
      </c>
      <c r="BC297" s="15">
        <v>745</v>
      </c>
      <c r="BD297" s="7">
        <f>BC297/$DU297</f>
        <v>0.13837295690936108</v>
      </c>
      <c r="BE297" s="15">
        <v>807</v>
      </c>
      <c r="BF297" s="7">
        <f t="shared" si="474"/>
        <v>0.14750502650338146</v>
      </c>
      <c r="BG297" s="54">
        <f t="shared" si="422"/>
        <v>9.1320695940203811E-3</v>
      </c>
      <c r="BH297" s="9">
        <v>1023238.38</v>
      </c>
      <c r="BI297" s="7">
        <f t="shared" si="405"/>
        <v>9.4059194963537471E-2</v>
      </c>
      <c r="BJ297" s="9">
        <v>1148466.6200000001</v>
      </c>
      <c r="BK297" s="7">
        <f t="shared" si="475"/>
        <v>0.10210249305777998</v>
      </c>
      <c r="BL297" s="54">
        <f t="shared" si="423"/>
        <v>8.043298094242507E-3</v>
      </c>
      <c r="BM297" s="15">
        <f t="shared" si="424"/>
        <v>3511</v>
      </c>
      <c r="BN297" s="7">
        <f t="shared" si="406"/>
        <v>0.65211738484398218</v>
      </c>
      <c r="BO297" s="15">
        <f t="shared" si="425"/>
        <v>3500</v>
      </c>
      <c r="BP297" s="7">
        <f t="shared" si="407"/>
        <v>0.63973679400475236</v>
      </c>
      <c r="BQ297" s="54">
        <f t="shared" si="426"/>
        <v>-1.2380590839229821E-2</v>
      </c>
      <c r="BR297" s="9">
        <f t="shared" si="427"/>
        <v>5959396.4199999953</v>
      </c>
      <c r="BS297" s="7">
        <f t="shared" si="408"/>
        <v>0.54780590788022121</v>
      </c>
      <c r="BT297" s="9">
        <f t="shared" si="428"/>
        <v>6216624.0099999979</v>
      </c>
      <c r="BU297" s="7">
        <f t="shared" si="409"/>
        <v>0.55267850085521253</v>
      </c>
      <c r="BV297" s="55">
        <f t="shared" si="429"/>
        <v>4.8725929749913188E-3</v>
      </c>
      <c r="BW297" s="147">
        <v>13</v>
      </c>
      <c r="BX297" s="7">
        <f t="shared" si="430"/>
        <v>2.4145616641901933E-3</v>
      </c>
      <c r="BY297" s="147">
        <v>3</v>
      </c>
      <c r="BZ297" s="7">
        <f t="shared" si="431"/>
        <v>5.4834582343264487E-4</v>
      </c>
      <c r="CA297" s="54">
        <f t="shared" si="432"/>
        <v>-1.8662158407575483E-3</v>
      </c>
      <c r="CB297" s="147">
        <v>56622.8</v>
      </c>
      <c r="CC297" s="7">
        <f t="shared" si="433"/>
        <v>5.2049405971083583E-3</v>
      </c>
      <c r="CD297" s="147">
        <v>14998</v>
      </c>
      <c r="CE297" s="7">
        <f t="shared" si="434"/>
        <v>1.333371962417666E-3</v>
      </c>
      <c r="CF297" s="148">
        <f t="shared" si="435"/>
        <v>-3.8715686346906921E-3</v>
      </c>
      <c r="CG297" s="147">
        <v>52</v>
      </c>
      <c r="CH297" s="55">
        <f t="shared" si="436"/>
        <v>9.658246656760773E-3</v>
      </c>
      <c r="CI297" s="147">
        <v>28</v>
      </c>
      <c r="CJ297" s="55">
        <f t="shared" si="437"/>
        <v>5.117894352038019E-3</v>
      </c>
      <c r="CK297" s="55">
        <f t="shared" si="438"/>
        <v>-4.5403523047227541E-3</v>
      </c>
      <c r="CL297" s="147">
        <v>198650.18</v>
      </c>
      <c r="CM297" s="55">
        <f t="shared" si="439"/>
        <v>1.8260530855148151E-2</v>
      </c>
      <c r="CN297" s="147">
        <v>96263.5</v>
      </c>
      <c r="CO297" s="55">
        <f t="shared" si="440"/>
        <v>8.5581445462190285E-3</v>
      </c>
      <c r="CP297" s="55">
        <f t="shared" si="441"/>
        <v>-9.7023863089291222E-3</v>
      </c>
      <c r="CQ297" s="147">
        <v>132</v>
      </c>
      <c r="CR297" s="55">
        <f t="shared" si="442"/>
        <v>2.4517087667161961E-2</v>
      </c>
      <c r="CS297" s="147">
        <v>53</v>
      </c>
      <c r="CT297" s="55">
        <f t="shared" si="443"/>
        <v>9.6874428806433925E-3</v>
      </c>
      <c r="CU297" s="55">
        <f t="shared" si="444"/>
        <v>-1.4829644786518568E-2</v>
      </c>
      <c r="CV297" s="147">
        <v>291299.78000000003</v>
      </c>
      <c r="CW297" s="55">
        <f t="shared" si="445"/>
        <v>2.6777164867345549E-2</v>
      </c>
      <c r="CX297" s="147">
        <v>114870.67</v>
      </c>
      <c r="CY297" s="55">
        <f t="shared" si="446"/>
        <v>1.0212383696635026E-2</v>
      </c>
      <c r="CZ297" s="55">
        <f t="shared" si="447"/>
        <v>-1.6564781170710523E-2</v>
      </c>
      <c r="DA297" s="147">
        <v>0</v>
      </c>
      <c r="DB297" s="55">
        <f t="shared" si="448"/>
        <v>0</v>
      </c>
      <c r="DC297" s="147">
        <v>0</v>
      </c>
      <c r="DD297" s="55">
        <f t="shared" si="449"/>
        <v>0</v>
      </c>
      <c r="DE297" s="55">
        <f t="shared" si="450"/>
        <v>0</v>
      </c>
      <c r="DF297" s="147">
        <v>0</v>
      </c>
      <c r="DG297" s="55">
        <f t="shared" si="451"/>
        <v>0</v>
      </c>
      <c r="DH297" s="147">
        <v>0</v>
      </c>
      <c r="DI297" s="55">
        <f t="shared" si="452"/>
        <v>0</v>
      </c>
      <c r="DJ297" s="55">
        <f t="shared" si="453"/>
        <v>0</v>
      </c>
      <c r="DK297" s="147">
        <v>25</v>
      </c>
      <c r="DL297" s="55">
        <f t="shared" si="454"/>
        <v>4.6433878157503715E-3</v>
      </c>
      <c r="DM297" s="147">
        <v>40</v>
      </c>
      <c r="DN297" s="55">
        <f t="shared" si="455"/>
        <v>7.311277645768598E-3</v>
      </c>
      <c r="DO297" s="55">
        <f t="shared" si="456"/>
        <v>2.6678898300182266E-3</v>
      </c>
      <c r="DP297" s="147">
        <v>54604.399999999987</v>
      </c>
      <c r="DQ297" s="55">
        <f t="shared" si="457"/>
        <v>5.0194031086548806E-3</v>
      </c>
      <c r="DR297" s="147">
        <v>81279.150000000009</v>
      </c>
      <c r="DS297" s="55">
        <f t="shared" si="458"/>
        <v>7.225986114091202E-3</v>
      </c>
      <c r="DT297" s="55">
        <f t="shared" si="459"/>
        <v>2.2065830054363213E-3</v>
      </c>
      <c r="DU297" s="8">
        <f t="shared" si="460"/>
        <v>5384</v>
      </c>
      <c r="DV297" s="8">
        <f t="shared" si="461"/>
        <v>5471</v>
      </c>
      <c r="DW297" s="56">
        <f t="shared" si="462"/>
        <v>1.6158989598811235E-2</v>
      </c>
      <c r="DX297" s="9">
        <f t="shared" si="463"/>
        <v>10878664.019999998</v>
      </c>
      <c r="DY297" s="9">
        <f t="shared" si="464"/>
        <v>11248174.119999997</v>
      </c>
      <c r="DZ297" s="56">
        <f t="shared" si="465"/>
        <v>3.3966496191137896E-2</v>
      </c>
      <c r="EA297" s="106"/>
      <c r="EB297" s="78"/>
    </row>
    <row r="298" spans="1:132" ht="15.75" x14ac:dyDescent="0.25">
      <c r="A298" s="6" t="s">
        <v>101</v>
      </c>
      <c r="B298" s="109" t="s">
        <v>508</v>
      </c>
      <c r="C298" s="1" t="s">
        <v>597</v>
      </c>
      <c r="D298" s="15" t="s">
        <v>6</v>
      </c>
      <c r="E298" s="15">
        <v>135</v>
      </c>
      <c r="F298" s="7">
        <f t="shared" si="385"/>
        <v>0.18120805369127516</v>
      </c>
      <c r="G298" s="15">
        <v>0</v>
      </c>
      <c r="H298" s="7" t="e">
        <f t="shared" si="386"/>
        <v>#DIV/0!</v>
      </c>
      <c r="I298" s="55" t="e">
        <f t="shared" si="387"/>
        <v>#DIV/0!</v>
      </c>
      <c r="J298" s="9">
        <v>383631.81999999989</v>
      </c>
      <c r="K298" s="7">
        <f t="shared" si="388"/>
        <v>0.25089615504954338</v>
      </c>
      <c r="L298" s="9">
        <v>0</v>
      </c>
      <c r="M298" s="7" t="e">
        <f t="shared" si="389"/>
        <v>#DIV/0!</v>
      </c>
      <c r="N298" s="55" t="e">
        <f t="shared" si="410"/>
        <v>#DIV/0!</v>
      </c>
      <c r="O298" s="15">
        <v>22</v>
      </c>
      <c r="P298" s="7">
        <f t="shared" si="390"/>
        <v>2.9530201342281879E-2</v>
      </c>
      <c r="Q298" s="15">
        <v>0</v>
      </c>
      <c r="R298" s="7" t="e">
        <f t="shared" si="391"/>
        <v>#DIV/0!</v>
      </c>
      <c r="S298" s="55" t="e">
        <f t="shared" si="411"/>
        <v>#DIV/0!</v>
      </c>
      <c r="T298" s="9">
        <v>66852.890000000014</v>
      </c>
      <c r="U298" s="7">
        <f t="shared" si="392"/>
        <v>4.3721954698518167E-2</v>
      </c>
      <c r="V298" s="9">
        <v>0</v>
      </c>
      <c r="W298" s="7" t="e">
        <f t="shared" si="393"/>
        <v>#DIV/0!</v>
      </c>
      <c r="X298" s="55" t="e">
        <f t="shared" si="412"/>
        <v>#DIV/0!</v>
      </c>
      <c r="Y298" s="15">
        <v>25</v>
      </c>
      <c r="Z298" s="7">
        <f t="shared" si="394"/>
        <v>3.3557046979865772E-2</v>
      </c>
      <c r="AA298" s="9">
        <v>0</v>
      </c>
      <c r="AB298" s="7" t="e">
        <f t="shared" si="395"/>
        <v>#DIV/0!</v>
      </c>
      <c r="AC298" s="55" t="e">
        <f t="shared" si="413"/>
        <v>#DIV/0!</v>
      </c>
      <c r="AD298" s="9">
        <v>71962.549999999988</v>
      </c>
      <c r="AE298" s="7">
        <f t="shared" si="396"/>
        <v>4.706368492207065E-2</v>
      </c>
      <c r="AF298" s="9">
        <v>0</v>
      </c>
      <c r="AG298" s="7" t="e">
        <f t="shared" si="397"/>
        <v>#DIV/0!</v>
      </c>
      <c r="AH298" s="55" t="e">
        <f t="shared" si="414"/>
        <v>#DIV/0!</v>
      </c>
      <c r="AI298" s="15">
        <f t="shared" si="415"/>
        <v>182</v>
      </c>
      <c r="AJ298" s="7">
        <f t="shared" si="398"/>
        <v>0.24429530201342281</v>
      </c>
      <c r="AK298" s="9">
        <f t="shared" si="416"/>
        <v>0</v>
      </c>
      <c r="AL298" s="7" t="e">
        <f t="shared" si="399"/>
        <v>#DIV/0!</v>
      </c>
      <c r="AM298" s="54" t="e">
        <f t="shared" si="417"/>
        <v>#DIV/0!</v>
      </c>
      <c r="AN298" s="9">
        <f t="shared" si="418"/>
        <v>522447.25999999989</v>
      </c>
      <c r="AO298" s="7">
        <f t="shared" si="400"/>
        <v>0.34168179467013221</v>
      </c>
      <c r="AP298" s="9">
        <f t="shared" si="419"/>
        <v>0</v>
      </c>
      <c r="AQ298" s="7" t="e">
        <f t="shared" si="401"/>
        <v>#DIV/0!</v>
      </c>
      <c r="AR298" s="54" t="e">
        <f t="shared" si="402"/>
        <v>#DIV/0!</v>
      </c>
      <c r="AS298" s="15">
        <v>452</v>
      </c>
      <c r="AT298" s="7">
        <f t="shared" si="403"/>
        <v>0.60671140939597312</v>
      </c>
      <c r="AU298" s="15">
        <v>0</v>
      </c>
      <c r="AV298" s="7" t="e">
        <f t="shared" si="472"/>
        <v>#DIV/0!</v>
      </c>
      <c r="AW298" s="54" t="e">
        <f t="shared" si="420"/>
        <v>#DIV/0!</v>
      </c>
      <c r="AX298" s="9">
        <v>842394.40000000037</v>
      </c>
      <c r="AY298" s="7">
        <f t="shared" si="476"/>
        <v>0.55092801216350418</v>
      </c>
      <c r="AZ298" s="9">
        <v>0</v>
      </c>
      <c r="BA298" s="7" t="e">
        <f t="shared" si="473"/>
        <v>#DIV/0!</v>
      </c>
      <c r="BB298" s="54">
        <v>0</v>
      </c>
      <c r="BC298" s="15">
        <v>111</v>
      </c>
      <c r="BD298" s="7">
        <v>0</v>
      </c>
      <c r="BE298" s="15">
        <v>0</v>
      </c>
      <c r="BF298" s="7" t="e">
        <f t="shared" si="474"/>
        <v>#DIV/0!</v>
      </c>
      <c r="BG298" s="54" t="e">
        <f t="shared" si="422"/>
        <v>#DIV/0!</v>
      </c>
      <c r="BH298" s="9">
        <v>164204.57</v>
      </c>
      <c r="BI298" s="7">
        <f t="shared" si="405"/>
        <v>0.10739019316636356</v>
      </c>
      <c r="BJ298" s="9">
        <v>0</v>
      </c>
      <c r="BK298" s="7" t="e">
        <f t="shared" si="475"/>
        <v>#DIV/0!</v>
      </c>
      <c r="BL298" s="54" t="e">
        <f t="shared" si="423"/>
        <v>#DIV/0!</v>
      </c>
      <c r="BM298" s="15">
        <f t="shared" si="424"/>
        <v>563</v>
      </c>
      <c r="BN298" s="7">
        <f t="shared" si="406"/>
        <v>0.75570469798657713</v>
      </c>
      <c r="BO298" s="15">
        <f t="shared" si="425"/>
        <v>0</v>
      </c>
      <c r="BP298" s="7" t="e">
        <f t="shared" si="407"/>
        <v>#DIV/0!</v>
      </c>
      <c r="BQ298" s="54" t="e">
        <f t="shared" si="426"/>
        <v>#DIV/0!</v>
      </c>
      <c r="BR298" s="9">
        <f t="shared" si="427"/>
        <v>1006598.9700000004</v>
      </c>
      <c r="BS298" s="7">
        <f t="shared" si="408"/>
        <v>0.65831820532986773</v>
      </c>
      <c r="BT298" s="9">
        <f t="shared" si="428"/>
        <v>0</v>
      </c>
      <c r="BU298" s="7" t="e">
        <f t="shared" si="409"/>
        <v>#DIV/0!</v>
      </c>
      <c r="BV298" s="55" t="e">
        <f t="shared" si="429"/>
        <v>#DIV/0!</v>
      </c>
      <c r="BW298" s="147">
        <v>0</v>
      </c>
      <c r="BX298" s="7">
        <f t="shared" si="430"/>
        <v>0</v>
      </c>
      <c r="BY298" s="147">
        <v>0</v>
      </c>
      <c r="BZ298" s="7" t="e">
        <f t="shared" si="431"/>
        <v>#DIV/0!</v>
      </c>
      <c r="CA298" s="54" t="e">
        <f t="shared" si="432"/>
        <v>#DIV/0!</v>
      </c>
      <c r="CB298" s="147">
        <v>0</v>
      </c>
      <c r="CC298" s="7">
        <f t="shared" si="433"/>
        <v>0</v>
      </c>
      <c r="CD298" s="147">
        <v>0</v>
      </c>
      <c r="CE298" s="7" t="e">
        <f t="shared" si="434"/>
        <v>#DIV/0!</v>
      </c>
      <c r="CF298" s="148" t="e">
        <f t="shared" si="435"/>
        <v>#DIV/0!</v>
      </c>
      <c r="CG298" s="147">
        <v>0</v>
      </c>
      <c r="CH298" s="55">
        <f t="shared" si="436"/>
        <v>0</v>
      </c>
      <c r="CI298" s="147">
        <v>0</v>
      </c>
      <c r="CJ298" s="55" t="e">
        <f t="shared" si="437"/>
        <v>#DIV/0!</v>
      </c>
      <c r="CK298" s="55" t="e">
        <f t="shared" si="438"/>
        <v>#DIV/0!</v>
      </c>
      <c r="CL298" s="147">
        <v>0</v>
      </c>
      <c r="CM298" s="55">
        <f t="shared" si="439"/>
        <v>0</v>
      </c>
      <c r="CN298" s="147">
        <v>0</v>
      </c>
      <c r="CO298" s="55" t="e">
        <f t="shared" si="440"/>
        <v>#DIV/0!</v>
      </c>
      <c r="CP298" s="55" t="e">
        <f t="shared" si="441"/>
        <v>#DIV/0!</v>
      </c>
      <c r="CQ298" s="147">
        <v>0</v>
      </c>
      <c r="CR298" s="55">
        <f t="shared" si="442"/>
        <v>0</v>
      </c>
      <c r="CS298" s="147">
        <v>0</v>
      </c>
      <c r="CT298" s="55" t="e">
        <f t="shared" si="443"/>
        <v>#DIV/0!</v>
      </c>
      <c r="CU298" s="55" t="e">
        <f t="shared" si="444"/>
        <v>#DIV/0!</v>
      </c>
      <c r="CV298" s="147">
        <v>0</v>
      </c>
      <c r="CW298" s="55">
        <f t="shared" si="445"/>
        <v>0</v>
      </c>
      <c r="CX298" s="147">
        <v>0</v>
      </c>
      <c r="CY298" s="55" t="e">
        <f t="shared" si="446"/>
        <v>#DIV/0!</v>
      </c>
      <c r="CZ298" s="55" t="e">
        <f t="shared" si="447"/>
        <v>#DIV/0!</v>
      </c>
      <c r="DA298" s="147">
        <v>0</v>
      </c>
      <c r="DB298" s="55">
        <f t="shared" si="448"/>
        <v>0</v>
      </c>
      <c r="DC298" s="147">
        <v>0</v>
      </c>
      <c r="DD298" s="55" t="e">
        <f t="shared" si="449"/>
        <v>#DIV/0!</v>
      </c>
      <c r="DE298" s="55" t="e">
        <f t="shared" si="450"/>
        <v>#DIV/0!</v>
      </c>
      <c r="DF298" s="147">
        <v>0</v>
      </c>
      <c r="DG298" s="55">
        <f t="shared" si="451"/>
        <v>0</v>
      </c>
      <c r="DH298" s="147">
        <v>0</v>
      </c>
      <c r="DI298" s="55" t="e">
        <f t="shared" si="452"/>
        <v>#DIV/0!</v>
      </c>
      <c r="DJ298" s="55" t="e">
        <f t="shared" si="453"/>
        <v>#DIV/0!</v>
      </c>
      <c r="DK298" s="147">
        <v>0</v>
      </c>
      <c r="DL298" s="55">
        <f t="shared" si="454"/>
        <v>0</v>
      </c>
      <c r="DM298" s="147">
        <v>0</v>
      </c>
      <c r="DN298" s="55" t="e">
        <f t="shared" si="455"/>
        <v>#DIV/0!</v>
      </c>
      <c r="DO298" s="55" t="e">
        <f t="shared" si="456"/>
        <v>#DIV/0!</v>
      </c>
      <c r="DP298" s="147">
        <v>0</v>
      </c>
      <c r="DQ298" s="55">
        <f t="shared" si="457"/>
        <v>0</v>
      </c>
      <c r="DR298" s="147">
        <v>0</v>
      </c>
      <c r="DS298" s="55" t="e">
        <f t="shared" si="458"/>
        <v>#DIV/0!</v>
      </c>
      <c r="DT298" s="55" t="e">
        <f t="shared" si="459"/>
        <v>#DIV/0!</v>
      </c>
      <c r="DU298" s="8">
        <f t="shared" si="460"/>
        <v>745</v>
      </c>
      <c r="DV298" s="8">
        <f t="shared" si="461"/>
        <v>0</v>
      </c>
      <c r="DW298" s="56">
        <f t="shared" si="462"/>
        <v>-1</v>
      </c>
      <c r="DX298" s="9">
        <f t="shared" si="463"/>
        <v>1529046.2300000004</v>
      </c>
      <c r="DY298" s="9">
        <f t="shared" si="464"/>
        <v>0</v>
      </c>
      <c r="DZ298" s="56">
        <f t="shared" si="465"/>
        <v>-1</v>
      </c>
      <c r="EA298" s="106"/>
      <c r="EB298" s="78"/>
    </row>
    <row r="299" spans="1:132" ht="15.75" x14ac:dyDescent="0.25">
      <c r="A299" s="6" t="s">
        <v>101</v>
      </c>
      <c r="B299" s="109" t="s">
        <v>105</v>
      </c>
      <c r="C299" s="1" t="s">
        <v>651</v>
      </c>
      <c r="D299" s="15" t="s">
        <v>6</v>
      </c>
      <c r="E299" s="15">
        <v>1795</v>
      </c>
      <c r="F299" s="7">
        <f t="shared" si="385"/>
        <v>0.22251146646832776</v>
      </c>
      <c r="G299" s="15">
        <v>2254</v>
      </c>
      <c r="H299" s="7">
        <f t="shared" si="386"/>
        <v>0.24288793103448275</v>
      </c>
      <c r="I299" s="55">
        <f t="shared" si="387"/>
        <v>2.0376464566154995E-2</v>
      </c>
      <c r="J299" s="9">
        <v>4728575.5399999972</v>
      </c>
      <c r="K299" s="7">
        <f t="shared" si="388"/>
        <v>0.2858264468504888</v>
      </c>
      <c r="L299" s="9">
        <v>5756144.9800000004</v>
      </c>
      <c r="M299" s="7">
        <f t="shared" si="389"/>
        <v>0.30640428193521285</v>
      </c>
      <c r="N299" s="55">
        <f t="shared" si="410"/>
        <v>2.057783508472405E-2</v>
      </c>
      <c r="O299" s="15">
        <v>356</v>
      </c>
      <c r="P299" s="7">
        <f t="shared" si="390"/>
        <v>4.4130407834387007E-2</v>
      </c>
      <c r="Q299" s="15">
        <v>398</v>
      </c>
      <c r="R299" s="7">
        <f t="shared" si="391"/>
        <v>4.2887931034482761E-2</v>
      </c>
      <c r="S299" s="55">
        <f t="shared" si="411"/>
        <v>-1.2424767999042463E-3</v>
      </c>
      <c r="T299" s="9">
        <v>975203.71000000031</v>
      </c>
      <c r="U299" s="7">
        <f t="shared" si="392"/>
        <v>5.8947775926767733E-2</v>
      </c>
      <c r="V299" s="9">
        <v>956442.84000000008</v>
      </c>
      <c r="W299" s="7">
        <f t="shared" si="393"/>
        <v>5.0912230776069801E-2</v>
      </c>
      <c r="X299" s="55">
        <f t="shared" si="412"/>
        <v>-8.0355451506979314E-3</v>
      </c>
      <c r="Y299" s="15">
        <v>242</v>
      </c>
      <c r="Z299" s="7">
        <f t="shared" si="394"/>
        <v>2.9998760381802405E-2</v>
      </c>
      <c r="AA299" s="9">
        <v>165</v>
      </c>
      <c r="AB299" s="7">
        <f t="shared" si="395"/>
        <v>1.7780172413793104E-2</v>
      </c>
      <c r="AC299" s="55">
        <f t="shared" si="413"/>
        <v>-1.2218587968009301E-2</v>
      </c>
      <c r="AD299" s="9">
        <v>610212.80999999982</v>
      </c>
      <c r="AE299" s="7">
        <f t="shared" si="396"/>
        <v>3.6885306754548E-2</v>
      </c>
      <c r="AF299" s="9">
        <v>447435.35000000003</v>
      </c>
      <c r="AG299" s="7">
        <f t="shared" si="397"/>
        <v>2.3817347826631818E-2</v>
      </c>
      <c r="AH299" s="55">
        <f t="shared" si="414"/>
        <v>-1.3067958927916182E-2</v>
      </c>
      <c r="AI299" s="15">
        <f t="shared" si="415"/>
        <v>2393</v>
      </c>
      <c r="AJ299" s="7">
        <f t="shared" si="398"/>
        <v>0.29664063468451718</v>
      </c>
      <c r="AK299" s="9">
        <f t="shared" si="416"/>
        <v>2817</v>
      </c>
      <c r="AL299" s="7">
        <f t="shared" si="399"/>
        <v>0.30355603448275864</v>
      </c>
      <c r="AM299" s="54">
        <f t="shared" si="417"/>
        <v>6.9153997982414617E-3</v>
      </c>
      <c r="AN299" s="9">
        <f t="shared" si="418"/>
        <v>6313992.0599999968</v>
      </c>
      <c r="AO299" s="7">
        <f t="shared" si="400"/>
        <v>0.38165952953180449</v>
      </c>
      <c r="AP299" s="9">
        <f t="shared" si="419"/>
        <v>7160023.1699999999</v>
      </c>
      <c r="AQ299" s="7">
        <f t="shared" si="401"/>
        <v>0.38113386053791448</v>
      </c>
      <c r="AR299" s="54">
        <f t="shared" si="402"/>
        <v>-5.2566899389000499E-4</v>
      </c>
      <c r="AS299" s="15">
        <v>4108</v>
      </c>
      <c r="AT299" s="7">
        <f t="shared" si="403"/>
        <v>0.50923515557208376</v>
      </c>
      <c r="AU299" s="15">
        <v>4645</v>
      </c>
      <c r="AV299" s="7">
        <f t="shared" si="472"/>
        <v>0.50053879310344829</v>
      </c>
      <c r="AW299" s="54">
        <f t="shared" si="420"/>
        <v>-8.6963624686354768E-3</v>
      </c>
      <c r="AX299" s="9">
        <v>7471600.8499999959</v>
      </c>
      <c r="AY299" s="7">
        <f t="shared" si="476"/>
        <v>0.45163307748290554</v>
      </c>
      <c r="AZ299" s="9">
        <v>8605500.4299999941</v>
      </c>
      <c r="BA299" s="7">
        <f t="shared" si="473"/>
        <v>0.45807779149219996</v>
      </c>
      <c r="BB299" s="54">
        <f t="shared" si="404"/>
        <v>6.4447140092944166E-3</v>
      </c>
      <c r="BC299" s="15">
        <v>1144</v>
      </c>
      <c r="BD299" s="7">
        <f>BC299/$DU299</f>
        <v>0.1418123218048841</v>
      </c>
      <c r="BE299" s="15">
        <v>1436</v>
      </c>
      <c r="BF299" s="7">
        <f t="shared" si="474"/>
        <v>0.15474137931034482</v>
      </c>
      <c r="BG299" s="54">
        <f t="shared" si="422"/>
        <v>1.2929057505460723E-2</v>
      </c>
      <c r="BH299" s="9">
        <v>1619598.82</v>
      </c>
      <c r="BI299" s="7">
        <f t="shared" si="405"/>
        <v>9.7899287455148629E-2</v>
      </c>
      <c r="BJ299" s="9">
        <v>2069159.350000001</v>
      </c>
      <c r="BK299" s="7">
        <f t="shared" si="475"/>
        <v>0.11014303618987062</v>
      </c>
      <c r="BL299" s="54">
        <f t="shared" si="423"/>
        <v>1.224374873472199E-2</v>
      </c>
      <c r="BM299" s="15">
        <f t="shared" si="424"/>
        <v>5252</v>
      </c>
      <c r="BN299" s="7">
        <f t="shared" si="406"/>
        <v>0.65104747737696789</v>
      </c>
      <c r="BO299" s="15">
        <f t="shared" si="425"/>
        <v>6081</v>
      </c>
      <c r="BP299" s="7">
        <f t="shared" si="407"/>
        <v>0.6552801724137931</v>
      </c>
      <c r="BQ299" s="54">
        <f t="shared" si="426"/>
        <v>4.2326950368252181E-3</v>
      </c>
      <c r="BR299" s="9">
        <f t="shared" si="427"/>
        <v>9091199.6699999962</v>
      </c>
      <c r="BS299" s="7">
        <f t="shared" si="408"/>
        <v>0.54953236493805424</v>
      </c>
      <c r="BT299" s="9">
        <f t="shared" si="428"/>
        <v>10674659.779999996</v>
      </c>
      <c r="BU299" s="7">
        <f t="shared" si="409"/>
        <v>0.56822082768207061</v>
      </c>
      <c r="BV299" s="55">
        <f t="shared" si="429"/>
        <v>1.8688462744016365E-2</v>
      </c>
      <c r="BW299" s="147">
        <v>27</v>
      </c>
      <c r="BX299" s="7">
        <f t="shared" si="430"/>
        <v>3.34696913350688E-3</v>
      </c>
      <c r="BY299" s="147">
        <v>18</v>
      </c>
      <c r="BZ299" s="7">
        <f t="shared" si="431"/>
        <v>1.9396551724137931E-3</v>
      </c>
      <c r="CA299" s="54">
        <f t="shared" si="432"/>
        <v>-1.4073139610930869E-3</v>
      </c>
      <c r="CB299" s="147">
        <v>141539.96</v>
      </c>
      <c r="CC299" s="7">
        <f t="shared" si="433"/>
        <v>8.5556133156668001E-3</v>
      </c>
      <c r="CD299" s="147">
        <v>83052.290000000008</v>
      </c>
      <c r="CE299" s="7">
        <f t="shared" si="434"/>
        <v>4.4209409889681165E-3</v>
      </c>
      <c r="CF299" s="148">
        <f t="shared" si="435"/>
        <v>-4.1346723266986836E-3</v>
      </c>
      <c r="CG299" s="147">
        <v>103</v>
      </c>
      <c r="CH299" s="55">
        <f t="shared" si="436"/>
        <v>1.2768067435229949E-2</v>
      </c>
      <c r="CI299" s="147">
        <v>97</v>
      </c>
      <c r="CJ299" s="55">
        <f t="shared" si="437"/>
        <v>1.0452586206896552E-2</v>
      </c>
      <c r="CK299" s="55">
        <f t="shared" si="438"/>
        <v>-2.3154812283333968E-3</v>
      </c>
      <c r="CL299" s="147">
        <v>355709.71</v>
      </c>
      <c r="CM299" s="55">
        <f t="shared" si="439"/>
        <v>2.1501452532471935E-2</v>
      </c>
      <c r="CN299" s="147">
        <v>314619.06</v>
      </c>
      <c r="CO299" s="55">
        <f t="shared" si="440"/>
        <v>1.6747428617135289E-2</v>
      </c>
      <c r="CP299" s="55">
        <f t="shared" si="441"/>
        <v>-4.7540239153366463E-3</v>
      </c>
      <c r="CQ299" s="147">
        <v>207</v>
      </c>
      <c r="CR299" s="55">
        <f t="shared" si="442"/>
        <v>2.5660096690219413E-2</v>
      </c>
      <c r="CS299" s="147">
        <v>151</v>
      </c>
      <c r="CT299" s="55">
        <f t="shared" si="443"/>
        <v>1.6271551724137932E-2</v>
      </c>
      <c r="CU299" s="55">
        <f t="shared" si="444"/>
        <v>-9.3885449660814808E-3</v>
      </c>
      <c r="CV299" s="147">
        <v>462213.67</v>
      </c>
      <c r="CW299" s="55">
        <f t="shared" si="445"/>
        <v>2.7939257787943563E-2</v>
      </c>
      <c r="CX299" s="147">
        <v>314828.76</v>
      </c>
      <c r="CY299" s="55">
        <f t="shared" si="446"/>
        <v>1.6758591118800046E-2</v>
      </c>
      <c r="CZ299" s="55">
        <f t="shared" si="447"/>
        <v>-1.1180666669143517E-2</v>
      </c>
      <c r="DA299" s="147">
        <v>0</v>
      </c>
      <c r="DB299" s="55">
        <f t="shared" si="448"/>
        <v>0</v>
      </c>
      <c r="DC299" s="147">
        <v>7</v>
      </c>
      <c r="DD299" s="55">
        <f t="shared" si="449"/>
        <v>7.543103448275862E-4</v>
      </c>
      <c r="DE299" s="55">
        <f t="shared" si="450"/>
        <v>7.543103448275862E-4</v>
      </c>
      <c r="DF299" s="147">
        <v>0</v>
      </c>
      <c r="DG299" s="55">
        <f t="shared" si="451"/>
        <v>0</v>
      </c>
      <c r="DH299" s="147">
        <v>11896.5</v>
      </c>
      <c r="DI299" s="55">
        <f t="shared" si="452"/>
        <v>6.3326037698971567E-4</v>
      </c>
      <c r="DJ299" s="55">
        <f t="shared" si="453"/>
        <v>6.3326037698971567E-4</v>
      </c>
      <c r="DK299" s="147">
        <v>85</v>
      </c>
      <c r="DL299" s="55">
        <f t="shared" si="454"/>
        <v>1.0536754679558696E-2</v>
      </c>
      <c r="DM299" s="147">
        <v>109</v>
      </c>
      <c r="DN299" s="55">
        <f t="shared" si="455"/>
        <v>1.1745689655172413E-2</v>
      </c>
      <c r="DO299" s="55">
        <f t="shared" si="456"/>
        <v>1.2089349756137166E-3</v>
      </c>
      <c r="DP299" s="147">
        <v>178864.93</v>
      </c>
      <c r="DQ299" s="55">
        <f t="shared" si="457"/>
        <v>1.0811781894058823E-2</v>
      </c>
      <c r="DR299" s="147">
        <v>227031.86</v>
      </c>
      <c r="DS299" s="55">
        <f t="shared" si="458"/>
        <v>1.2085090678121829E-2</v>
      </c>
      <c r="DT299" s="55">
        <f t="shared" si="459"/>
        <v>1.2733087840630063E-3</v>
      </c>
      <c r="DU299" s="8">
        <f t="shared" si="460"/>
        <v>8067</v>
      </c>
      <c r="DV299" s="8">
        <f t="shared" si="461"/>
        <v>9280</v>
      </c>
      <c r="DW299" s="56">
        <f t="shared" si="462"/>
        <v>0.15036568736829059</v>
      </c>
      <c r="DX299" s="9">
        <f t="shared" si="463"/>
        <v>16543519.999999996</v>
      </c>
      <c r="DY299" s="9">
        <f t="shared" si="464"/>
        <v>18786111.419999994</v>
      </c>
      <c r="DZ299" s="56">
        <f t="shared" si="465"/>
        <v>0.13555708942232347</v>
      </c>
      <c r="EA299" s="106"/>
      <c r="EB299" s="78"/>
    </row>
    <row r="300" spans="1:132" ht="15.75" x14ac:dyDescent="0.25">
      <c r="A300" s="6" t="s">
        <v>101</v>
      </c>
      <c r="B300" s="109" t="s">
        <v>102</v>
      </c>
      <c r="C300" s="1" t="s">
        <v>651</v>
      </c>
      <c r="D300" s="15" t="s">
        <v>43</v>
      </c>
      <c r="E300" s="15">
        <v>633</v>
      </c>
      <c r="F300" s="7">
        <f t="shared" si="385"/>
        <v>0.21633629528366372</v>
      </c>
      <c r="G300" s="15">
        <v>957</v>
      </c>
      <c r="H300" s="7">
        <f t="shared" si="386"/>
        <v>0.27003386004514673</v>
      </c>
      <c r="I300" s="55">
        <f t="shared" si="387"/>
        <v>5.3697564761483019E-2</v>
      </c>
      <c r="J300" s="9">
        <v>1499126.1400000011</v>
      </c>
      <c r="K300" s="7">
        <f t="shared" si="388"/>
        <v>0.28292457462387438</v>
      </c>
      <c r="L300" s="9">
        <v>2157461.290000001</v>
      </c>
      <c r="M300" s="7">
        <f t="shared" si="389"/>
        <v>0.33988585254617554</v>
      </c>
      <c r="N300" s="55">
        <f t="shared" si="410"/>
        <v>5.6961277922301157E-2</v>
      </c>
      <c r="O300" s="15">
        <v>119</v>
      </c>
      <c r="P300" s="7">
        <f t="shared" si="390"/>
        <v>4.0669856459330141E-2</v>
      </c>
      <c r="Q300" s="15">
        <v>105</v>
      </c>
      <c r="R300" s="7">
        <f t="shared" si="391"/>
        <v>2.9627539503386004E-2</v>
      </c>
      <c r="S300" s="55">
        <f t="shared" si="411"/>
        <v>-1.1042316955944136E-2</v>
      </c>
      <c r="T300" s="9">
        <v>303263.98</v>
      </c>
      <c r="U300" s="7">
        <f t="shared" si="392"/>
        <v>5.7233897969548503E-2</v>
      </c>
      <c r="V300" s="9">
        <v>238833.03</v>
      </c>
      <c r="W300" s="7">
        <f t="shared" si="393"/>
        <v>3.7625689227423535E-2</v>
      </c>
      <c r="X300" s="55">
        <f t="shared" si="412"/>
        <v>-1.9608208742124968E-2</v>
      </c>
      <c r="Y300" s="15">
        <v>30</v>
      </c>
      <c r="Z300" s="7">
        <f t="shared" si="394"/>
        <v>1.0252904989747095E-2</v>
      </c>
      <c r="AA300" s="9">
        <v>2</v>
      </c>
      <c r="AB300" s="7">
        <f t="shared" si="395"/>
        <v>5.6433408577878099E-4</v>
      </c>
      <c r="AC300" s="55">
        <f t="shared" si="413"/>
        <v>-9.6885709039683139E-3</v>
      </c>
      <c r="AD300" s="9">
        <v>93989.440000000017</v>
      </c>
      <c r="AE300" s="7">
        <f t="shared" si="396"/>
        <v>1.7738282070871067E-2</v>
      </c>
      <c r="AF300" s="9">
        <v>4399</v>
      </c>
      <c r="AG300" s="7">
        <f t="shared" si="397"/>
        <v>6.9301723849266635E-4</v>
      </c>
      <c r="AH300" s="55">
        <f t="shared" si="414"/>
        <v>-1.70452648323784E-2</v>
      </c>
      <c r="AI300" s="15">
        <f t="shared" si="415"/>
        <v>782</v>
      </c>
      <c r="AJ300" s="7">
        <f t="shared" si="398"/>
        <v>0.26725905673274092</v>
      </c>
      <c r="AK300" s="9">
        <f t="shared" si="416"/>
        <v>1064</v>
      </c>
      <c r="AL300" s="7">
        <f t="shared" si="399"/>
        <v>0.30022573363431149</v>
      </c>
      <c r="AM300" s="54">
        <f t="shared" si="417"/>
        <v>3.2966676901570569E-2</v>
      </c>
      <c r="AN300" s="9">
        <f t="shared" si="418"/>
        <v>1896379.560000001</v>
      </c>
      <c r="AO300" s="7">
        <f t="shared" si="400"/>
        <v>0.35789675466429394</v>
      </c>
      <c r="AP300" s="9">
        <f t="shared" si="419"/>
        <v>2400693.3200000008</v>
      </c>
      <c r="AQ300" s="7">
        <f t="shared" si="401"/>
        <v>0.37820455901209171</v>
      </c>
      <c r="AR300" s="54">
        <f t="shared" si="402"/>
        <v>2.0307804347797775E-2</v>
      </c>
      <c r="AS300" s="15">
        <v>1593</v>
      </c>
      <c r="AT300" s="7">
        <f t="shared" si="403"/>
        <v>0.54442925495557071</v>
      </c>
      <c r="AU300" s="15">
        <v>1918</v>
      </c>
      <c r="AV300" s="7">
        <f t="shared" si="472"/>
        <v>0.54119638826185101</v>
      </c>
      <c r="AW300" s="54">
        <f t="shared" si="420"/>
        <v>-3.2328666937196937E-3</v>
      </c>
      <c r="AX300" s="9">
        <v>2617706.0099999998</v>
      </c>
      <c r="AY300" s="7">
        <f t="shared" si="476"/>
        <v>0.49403004831175107</v>
      </c>
      <c r="AZ300" s="9">
        <v>3185766.48</v>
      </c>
      <c r="BA300" s="7">
        <f t="shared" si="473"/>
        <v>0.50188476664062331</v>
      </c>
      <c r="BB300" s="54">
        <f t="shared" si="404"/>
        <v>7.8547183288722455E-3</v>
      </c>
      <c r="BC300" s="15">
        <v>486</v>
      </c>
      <c r="BD300" s="7">
        <f>BC300/$DU300</f>
        <v>0.16609706083390294</v>
      </c>
      <c r="BE300" s="15">
        <v>521</v>
      </c>
      <c r="BF300" s="7">
        <f t="shared" si="474"/>
        <v>0.14700902934537247</v>
      </c>
      <c r="BG300" s="54">
        <f t="shared" si="422"/>
        <v>-1.9088031488530471E-2</v>
      </c>
      <c r="BH300" s="9">
        <v>626420.95000000007</v>
      </c>
      <c r="BI300" s="7">
        <f t="shared" si="405"/>
        <v>0.11822212693471756</v>
      </c>
      <c r="BJ300" s="9">
        <v>663144.62000000011</v>
      </c>
      <c r="BK300" s="7">
        <f t="shared" si="475"/>
        <v>0.10447161929385512</v>
      </c>
      <c r="BL300" s="54">
        <f t="shared" si="423"/>
        <v>-1.3750507640862442E-2</v>
      </c>
      <c r="BM300" s="15">
        <f t="shared" si="424"/>
        <v>2079</v>
      </c>
      <c r="BN300" s="7">
        <f t="shared" si="406"/>
        <v>0.71052631578947367</v>
      </c>
      <c r="BO300" s="15">
        <f t="shared" si="425"/>
        <v>2439</v>
      </c>
      <c r="BP300" s="7">
        <f t="shared" si="407"/>
        <v>0.68820541760722342</v>
      </c>
      <c r="BQ300" s="54">
        <f t="shared" si="426"/>
        <v>-2.2320898182250248E-2</v>
      </c>
      <c r="BR300" s="9">
        <f t="shared" si="427"/>
        <v>3244126.96</v>
      </c>
      <c r="BS300" s="7">
        <f t="shared" si="408"/>
        <v>0.61225217524646869</v>
      </c>
      <c r="BT300" s="9">
        <f t="shared" si="428"/>
        <v>3848911.1</v>
      </c>
      <c r="BU300" s="7">
        <f t="shared" si="409"/>
        <v>0.60635638593447849</v>
      </c>
      <c r="BV300" s="55">
        <f t="shared" si="429"/>
        <v>-5.8957893119901961E-3</v>
      </c>
      <c r="BW300" s="147">
        <v>0</v>
      </c>
      <c r="BX300" s="7">
        <f t="shared" si="430"/>
        <v>0</v>
      </c>
      <c r="BY300" s="147">
        <v>0</v>
      </c>
      <c r="BZ300" s="7">
        <f t="shared" si="431"/>
        <v>0</v>
      </c>
      <c r="CA300" s="54">
        <f t="shared" si="432"/>
        <v>0</v>
      </c>
      <c r="CB300" s="147">
        <v>0</v>
      </c>
      <c r="CC300" s="7">
        <f t="shared" si="433"/>
        <v>0</v>
      </c>
      <c r="CD300" s="147">
        <v>0</v>
      </c>
      <c r="CE300" s="7">
        <f t="shared" si="434"/>
        <v>0</v>
      </c>
      <c r="CF300" s="148">
        <f t="shared" si="435"/>
        <v>0</v>
      </c>
      <c r="CG300" s="147">
        <v>15</v>
      </c>
      <c r="CH300" s="55">
        <f t="shared" si="436"/>
        <v>5.1264524948735476E-3</v>
      </c>
      <c r="CI300" s="147">
        <v>8</v>
      </c>
      <c r="CJ300" s="55">
        <f t="shared" si="437"/>
        <v>2.257336343115124E-3</v>
      </c>
      <c r="CK300" s="55">
        <f t="shared" si="438"/>
        <v>-2.8691161517584237E-3</v>
      </c>
      <c r="CL300" s="147">
        <v>49166.41</v>
      </c>
      <c r="CM300" s="55">
        <f t="shared" si="439"/>
        <v>9.2789961190543942E-3</v>
      </c>
      <c r="CN300" s="147">
        <v>24568.41</v>
      </c>
      <c r="CO300" s="55">
        <f t="shared" si="440"/>
        <v>3.87050048928293E-3</v>
      </c>
      <c r="CP300" s="55">
        <f t="shared" si="441"/>
        <v>-5.4084956297714643E-3</v>
      </c>
      <c r="CQ300" s="147">
        <v>40</v>
      </c>
      <c r="CR300" s="55">
        <f t="shared" si="442"/>
        <v>1.367053998632946E-2</v>
      </c>
      <c r="CS300" s="147">
        <v>32</v>
      </c>
      <c r="CT300" s="55">
        <f t="shared" si="443"/>
        <v>9.0293453724604959E-3</v>
      </c>
      <c r="CU300" s="55">
        <f t="shared" si="444"/>
        <v>-4.6411946138689639E-3</v>
      </c>
      <c r="CV300" s="147">
        <v>86797.25</v>
      </c>
      <c r="CW300" s="55">
        <f t="shared" si="445"/>
        <v>1.6380926447438281E-2</v>
      </c>
      <c r="CX300" s="147">
        <v>71983.12</v>
      </c>
      <c r="CY300" s="55">
        <f t="shared" si="446"/>
        <v>1.1340200736641558E-2</v>
      </c>
      <c r="CZ300" s="55">
        <f t="shared" si="447"/>
        <v>-5.0407257107967229E-3</v>
      </c>
      <c r="DA300" s="147">
        <v>0</v>
      </c>
      <c r="DB300" s="55">
        <f t="shared" si="448"/>
        <v>0</v>
      </c>
      <c r="DC300" s="147">
        <v>0</v>
      </c>
      <c r="DD300" s="55">
        <f t="shared" si="449"/>
        <v>0</v>
      </c>
      <c r="DE300" s="55">
        <f t="shared" si="450"/>
        <v>0</v>
      </c>
      <c r="DF300" s="147">
        <v>0</v>
      </c>
      <c r="DG300" s="55">
        <f t="shared" si="451"/>
        <v>0</v>
      </c>
      <c r="DH300" s="147">
        <v>0</v>
      </c>
      <c r="DI300" s="55">
        <f t="shared" si="452"/>
        <v>0</v>
      </c>
      <c r="DJ300" s="55">
        <f t="shared" si="453"/>
        <v>0</v>
      </c>
      <c r="DK300" s="147">
        <v>10</v>
      </c>
      <c r="DL300" s="55">
        <f t="shared" si="454"/>
        <v>3.4176349965823649E-3</v>
      </c>
      <c r="DM300" s="147">
        <v>1</v>
      </c>
      <c r="DN300" s="55">
        <f t="shared" si="455"/>
        <v>2.821670428893905E-4</v>
      </c>
      <c r="DO300" s="55">
        <f t="shared" si="456"/>
        <v>-3.1354679536929743E-3</v>
      </c>
      <c r="DP300" s="147">
        <v>22207.54</v>
      </c>
      <c r="DQ300" s="55">
        <f t="shared" si="457"/>
        <v>4.1911475227445977E-3</v>
      </c>
      <c r="DR300" s="147">
        <v>1449.5</v>
      </c>
      <c r="DS300" s="55">
        <f t="shared" si="458"/>
        <v>2.2835382750514203E-4</v>
      </c>
      <c r="DT300" s="55">
        <f t="shared" si="459"/>
        <v>-3.9627936952394555E-3</v>
      </c>
      <c r="DU300" s="8">
        <f t="shared" si="460"/>
        <v>2926</v>
      </c>
      <c r="DV300" s="8">
        <f t="shared" si="461"/>
        <v>3544</v>
      </c>
      <c r="DW300" s="56">
        <f t="shared" si="462"/>
        <v>0.21120984278879007</v>
      </c>
      <c r="DX300" s="9">
        <f t="shared" si="463"/>
        <v>5298677.7200000016</v>
      </c>
      <c r="DY300" s="9">
        <f t="shared" si="464"/>
        <v>6347605.450000002</v>
      </c>
      <c r="DZ300" s="56">
        <f t="shared" si="465"/>
        <v>0.19796028092835205</v>
      </c>
      <c r="EA300" s="106"/>
      <c r="EB300" s="78"/>
    </row>
    <row r="301" spans="1:132" ht="15.75" x14ac:dyDescent="0.25">
      <c r="A301" s="6" t="s">
        <v>101</v>
      </c>
      <c r="B301" s="109" t="s">
        <v>106</v>
      </c>
      <c r="C301" s="1" t="s">
        <v>651</v>
      </c>
      <c r="D301" s="15" t="s">
        <v>6</v>
      </c>
      <c r="E301" s="15">
        <v>2285</v>
      </c>
      <c r="F301" s="7">
        <f t="shared" si="385"/>
        <v>0.21578997072433659</v>
      </c>
      <c r="G301" s="15">
        <v>2349</v>
      </c>
      <c r="H301" s="7">
        <f t="shared" si="386"/>
        <v>0.2517954764712188</v>
      </c>
      <c r="I301" s="55">
        <f t="shared" si="387"/>
        <v>3.6005505746882216E-2</v>
      </c>
      <c r="J301" s="9">
        <v>6362204.0799999936</v>
      </c>
      <c r="K301" s="7">
        <f t="shared" si="388"/>
        <v>0.28348634408564688</v>
      </c>
      <c r="L301" s="9">
        <v>6435076.3599999975</v>
      </c>
      <c r="M301" s="7">
        <f t="shared" si="389"/>
        <v>0.32040417660325626</v>
      </c>
      <c r="N301" s="55">
        <f t="shared" si="410"/>
        <v>3.6917832517609384E-2</v>
      </c>
      <c r="O301" s="15">
        <v>402</v>
      </c>
      <c r="P301" s="7">
        <f t="shared" si="390"/>
        <v>3.7963924827651339E-2</v>
      </c>
      <c r="Q301" s="15">
        <v>381</v>
      </c>
      <c r="R301" s="7">
        <f t="shared" si="391"/>
        <v>4.0840390181155539E-2</v>
      </c>
      <c r="S301" s="55">
        <f t="shared" si="411"/>
        <v>2.8764653535041998E-3</v>
      </c>
      <c r="T301" s="9">
        <v>1079957.2</v>
      </c>
      <c r="U301" s="7">
        <f t="shared" si="392"/>
        <v>4.8120606404215192E-2</v>
      </c>
      <c r="V301" s="9">
        <v>932407.25</v>
      </c>
      <c r="W301" s="7">
        <f t="shared" si="393"/>
        <v>4.6424806868205777E-2</v>
      </c>
      <c r="X301" s="55">
        <f t="shared" si="412"/>
        <v>-1.6957995360094152E-3</v>
      </c>
      <c r="Y301" s="15">
        <v>214</v>
      </c>
      <c r="Z301" s="7">
        <f t="shared" si="394"/>
        <v>2.0209651525167627E-2</v>
      </c>
      <c r="AA301" s="9">
        <v>166</v>
      </c>
      <c r="AB301" s="7">
        <f t="shared" si="395"/>
        <v>1.7793975774466717E-2</v>
      </c>
      <c r="AC301" s="55">
        <f t="shared" si="413"/>
        <v>-2.4156757507009102E-3</v>
      </c>
      <c r="AD301" s="9">
        <v>529041.64999999991</v>
      </c>
      <c r="AE301" s="7">
        <f t="shared" si="396"/>
        <v>2.3572975865234817E-2</v>
      </c>
      <c r="AF301" s="9">
        <v>470869</v>
      </c>
      <c r="AG301" s="7">
        <f t="shared" si="397"/>
        <v>2.3444693705701222E-2</v>
      </c>
      <c r="AH301" s="55">
        <f t="shared" si="414"/>
        <v>-1.2828215953359506E-4</v>
      </c>
      <c r="AI301" s="15">
        <f t="shared" si="415"/>
        <v>2901</v>
      </c>
      <c r="AJ301" s="7">
        <f t="shared" si="398"/>
        <v>0.27396354707715553</v>
      </c>
      <c r="AK301" s="9">
        <f t="shared" si="416"/>
        <v>2896</v>
      </c>
      <c r="AL301" s="7">
        <f t="shared" si="399"/>
        <v>0.31042984242684102</v>
      </c>
      <c r="AM301" s="54">
        <f t="shared" si="417"/>
        <v>3.6466295349685485E-2</v>
      </c>
      <c r="AN301" s="9">
        <f t="shared" si="418"/>
        <v>7971202.9299999941</v>
      </c>
      <c r="AO301" s="7">
        <f t="shared" si="400"/>
        <v>0.35517992635509688</v>
      </c>
      <c r="AP301" s="9">
        <f t="shared" si="419"/>
        <v>7838352.6099999975</v>
      </c>
      <c r="AQ301" s="7">
        <f t="shared" si="401"/>
        <v>0.39027367717716327</v>
      </c>
      <c r="AR301" s="54">
        <f t="shared" si="402"/>
        <v>3.5093750822066394E-2</v>
      </c>
      <c r="AS301" s="15">
        <v>5889</v>
      </c>
      <c r="AT301" s="7">
        <f t="shared" si="403"/>
        <v>0.55614316743790726</v>
      </c>
      <c r="AU301" s="15">
        <v>5016</v>
      </c>
      <c r="AV301" s="7">
        <f t="shared" si="472"/>
        <v>0.53767820773930752</v>
      </c>
      <c r="AW301" s="54">
        <f t="shared" si="420"/>
        <v>-1.8464959698599737E-2</v>
      </c>
      <c r="AX301" s="9">
        <v>11304359.40999997</v>
      </c>
      <c r="AY301" s="7">
        <f t="shared" si="476"/>
        <v>0.50369832232276879</v>
      </c>
      <c r="AZ301" s="9">
        <v>9896805.6000000015</v>
      </c>
      <c r="BA301" s="7">
        <f t="shared" si="473"/>
        <v>0.4927646032269456</v>
      </c>
      <c r="BB301" s="54">
        <f t="shared" si="404"/>
        <v>-1.0933719095823191E-2</v>
      </c>
      <c r="BC301" s="15">
        <v>1434</v>
      </c>
      <c r="BD301" s="7">
        <f>BC301/$DU301</f>
        <v>0.13542355274341297</v>
      </c>
      <c r="BE301" s="15">
        <v>1225</v>
      </c>
      <c r="BF301" s="7">
        <f t="shared" si="474"/>
        <v>0.13131096580555257</v>
      </c>
      <c r="BG301" s="54">
        <f t="shared" si="422"/>
        <v>-4.1125869378604019E-3</v>
      </c>
      <c r="BH301" s="9">
        <v>2161613.9600000009</v>
      </c>
      <c r="BI301" s="7">
        <f t="shared" si="405"/>
        <v>9.6316941603812642E-2</v>
      </c>
      <c r="BJ301" s="9">
        <v>1882632.2200000009</v>
      </c>
      <c r="BK301" s="7">
        <f t="shared" si="475"/>
        <v>9.373676279046686E-2</v>
      </c>
      <c r="BL301" s="54">
        <f t="shared" si="423"/>
        <v>-2.580178813345782E-3</v>
      </c>
      <c r="BM301" s="15">
        <f t="shared" si="424"/>
        <v>7323</v>
      </c>
      <c r="BN301" s="7">
        <f t="shared" si="406"/>
        <v>0.69156672018132026</v>
      </c>
      <c r="BO301" s="15">
        <f t="shared" si="425"/>
        <v>6241</v>
      </c>
      <c r="BP301" s="7">
        <f t="shared" si="407"/>
        <v>0.66898917354486009</v>
      </c>
      <c r="BQ301" s="54">
        <f t="shared" si="426"/>
        <v>-2.2577546636460166E-2</v>
      </c>
      <c r="BR301" s="9">
        <f t="shared" si="427"/>
        <v>13465973.369999971</v>
      </c>
      <c r="BS301" s="7">
        <f t="shared" si="408"/>
        <v>0.60001526392658144</v>
      </c>
      <c r="BT301" s="9">
        <f t="shared" si="428"/>
        <v>11779437.820000002</v>
      </c>
      <c r="BU301" s="7">
        <f t="shared" si="409"/>
        <v>0.58650136601741243</v>
      </c>
      <c r="BV301" s="55">
        <f t="shared" si="429"/>
        <v>-1.3513897909169015E-2</v>
      </c>
      <c r="BW301" s="147">
        <v>54</v>
      </c>
      <c r="BX301" s="7">
        <f t="shared" si="430"/>
        <v>5.0996316932665972E-3</v>
      </c>
      <c r="BY301" s="147">
        <v>4</v>
      </c>
      <c r="BZ301" s="7">
        <f t="shared" si="431"/>
        <v>4.2877050058955942E-4</v>
      </c>
      <c r="CA301" s="54">
        <f t="shared" si="432"/>
        <v>-4.6708611926770376E-3</v>
      </c>
      <c r="CB301" s="147">
        <v>259464.53</v>
      </c>
      <c r="CC301" s="7">
        <f t="shared" si="433"/>
        <v>1.156119013233551E-2</v>
      </c>
      <c r="CD301" s="147">
        <v>24691.35</v>
      </c>
      <c r="CE301" s="7">
        <f t="shared" si="434"/>
        <v>1.2293889339291095E-3</v>
      </c>
      <c r="CF301" s="148">
        <f t="shared" si="435"/>
        <v>-1.0331801198406401E-2</v>
      </c>
      <c r="CG301" s="147">
        <v>44</v>
      </c>
      <c r="CH301" s="55">
        <f t="shared" si="436"/>
        <v>4.1552554537727833E-3</v>
      </c>
      <c r="CI301" s="147">
        <v>38</v>
      </c>
      <c r="CJ301" s="55">
        <f t="shared" si="437"/>
        <v>4.0733197556008143E-3</v>
      </c>
      <c r="CK301" s="55">
        <f t="shared" si="438"/>
        <v>-8.1935698171969017E-5</v>
      </c>
      <c r="CL301" s="147">
        <v>176239.91</v>
      </c>
      <c r="CM301" s="55">
        <f t="shared" si="439"/>
        <v>7.8528772638622249E-3</v>
      </c>
      <c r="CN301" s="147">
        <v>123693.64</v>
      </c>
      <c r="CO301" s="55">
        <f t="shared" si="440"/>
        <v>6.1587394862334813E-3</v>
      </c>
      <c r="CP301" s="55">
        <f t="shared" si="441"/>
        <v>-1.6941377776287436E-3</v>
      </c>
      <c r="CQ301" s="147">
        <v>157</v>
      </c>
      <c r="CR301" s="55">
        <f t="shared" si="442"/>
        <v>1.4826706960052885E-2</v>
      </c>
      <c r="CS301" s="147">
        <v>59</v>
      </c>
      <c r="CT301" s="55">
        <f t="shared" si="443"/>
        <v>6.3243648836960016E-3</v>
      </c>
      <c r="CU301" s="55">
        <f t="shared" si="444"/>
        <v>-8.5023420763568822E-3</v>
      </c>
      <c r="CV301" s="147">
        <v>338039.10999999993</v>
      </c>
      <c r="CW301" s="55">
        <f t="shared" si="445"/>
        <v>1.506230706322547E-2</v>
      </c>
      <c r="CX301" s="147">
        <v>132277.54999999999</v>
      </c>
      <c r="CY301" s="55">
        <f t="shared" si="446"/>
        <v>6.5861346656725722E-3</v>
      </c>
      <c r="CZ301" s="55">
        <f t="shared" si="447"/>
        <v>-8.4761723975528974E-3</v>
      </c>
      <c r="DA301" s="147">
        <v>0</v>
      </c>
      <c r="DB301" s="55">
        <f t="shared" si="448"/>
        <v>0</v>
      </c>
      <c r="DC301" s="147">
        <v>0</v>
      </c>
      <c r="DD301" s="55">
        <f t="shared" si="449"/>
        <v>0</v>
      </c>
      <c r="DE301" s="55">
        <f t="shared" si="450"/>
        <v>0</v>
      </c>
      <c r="DF301" s="147">
        <v>0</v>
      </c>
      <c r="DG301" s="55">
        <f t="shared" si="451"/>
        <v>0</v>
      </c>
      <c r="DH301" s="147">
        <v>0</v>
      </c>
      <c r="DI301" s="55">
        <f t="shared" si="452"/>
        <v>0</v>
      </c>
      <c r="DJ301" s="55">
        <f t="shared" si="453"/>
        <v>0</v>
      </c>
      <c r="DK301" s="147">
        <v>110</v>
      </c>
      <c r="DL301" s="55">
        <f t="shared" si="454"/>
        <v>1.0388138634431958E-2</v>
      </c>
      <c r="DM301" s="147">
        <v>91</v>
      </c>
      <c r="DN301" s="55">
        <f t="shared" si="455"/>
        <v>9.7545288884124774E-3</v>
      </c>
      <c r="DO301" s="55">
        <f t="shared" si="456"/>
        <v>-6.3360974601948082E-4</v>
      </c>
      <c r="DP301" s="147">
        <v>231798.16</v>
      </c>
      <c r="DQ301" s="55">
        <f t="shared" si="457"/>
        <v>1.03284352588985E-2</v>
      </c>
      <c r="DR301" s="147">
        <v>185793.21</v>
      </c>
      <c r="DS301" s="55">
        <f t="shared" si="458"/>
        <v>9.2506937195887297E-3</v>
      </c>
      <c r="DT301" s="55">
        <f t="shared" si="459"/>
        <v>-1.0777415393097706E-3</v>
      </c>
      <c r="DU301" s="8">
        <f t="shared" si="460"/>
        <v>10589</v>
      </c>
      <c r="DV301" s="8">
        <f t="shared" si="461"/>
        <v>9329</v>
      </c>
      <c r="DW301" s="56">
        <f t="shared" si="462"/>
        <v>-0.11899140617622062</v>
      </c>
      <c r="DX301" s="9">
        <f t="shared" si="463"/>
        <v>22442718.009999964</v>
      </c>
      <c r="DY301" s="9">
        <f t="shared" si="464"/>
        <v>20084246.180000007</v>
      </c>
      <c r="DZ301" s="56">
        <f t="shared" si="465"/>
        <v>-0.10508851151402765</v>
      </c>
      <c r="EA301" s="106"/>
      <c r="EB301" s="78"/>
    </row>
    <row r="302" spans="1:132" ht="15.75" x14ac:dyDescent="0.25">
      <c r="A302" s="6" t="s">
        <v>101</v>
      </c>
      <c r="B302" s="109" t="s">
        <v>117</v>
      </c>
      <c r="C302" s="1" t="s">
        <v>651</v>
      </c>
      <c r="D302" s="15" t="s">
        <v>6</v>
      </c>
      <c r="E302" s="15">
        <v>774</v>
      </c>
      <c r="F302" s="7">
        <f t="shared" si="385"/>
        <v>0.25154371140721482</v>
      </c>
      <c r="G302" s="15">
        <v>775</v>
      </c>
      <c r="H302" s="7">
        <f t="shared" si="386"/>
        <v>0.25024216984178238</v>
      </c>
      <c r="I302" s="55">
        <f t="shared" si="387"/>
        <v>-1.3015415654324403E-3</v>
      </c>
      <c r="J302" s="9">
        <v>1914493.7999999991</v>
      </c>
      <c r="K302" s="7">
        <f t="shared" si="388"/>
        <v>0.31445236779925906</v>
      </c>
      <c r="L302" s="9">
        <v>1977789.959999999</v>
      </c>
      <c r="M302" s="7">
        <f t="shared" si="389"/>
        <v>0.31303781746481946</v>
      </c>
      <c r="N302" s="55">
        <f t="shared" si="410"/>
        <v>-1.4145503344396015E-3</v>
      </c>
      <c r="O302" s="15">
        <v>136</v>
      </c>
      <c r="P302" s="7">
        <f t="shared" si="390"/>
        <v>4.4198895027624308E-2</v>
      </c>
      <c r="Q302" s="15">
        <v>99</v>
      </c>
      <c r="R302" s="7">
        <f t="shared" si="391"/>
        <v>3.1966419115272843E-2</v>
      </c>
      <c r="S302" s="55">
        <f t="shared" si="411"/>
        <v>-1.2232475912351465E-2</v>
      </c>
      <c r="T302" s="9">
        <v>357633.16000000009</v>
      </c>
      <c r="U302" s="7">
        <f t="shared" si="392"/>
        <v>5.8740641503007916E-2</v>
      </c>
      <c r="V302" s="9">
        <v>254350.56</v>
      </c>
      <c r="W302" s="7">
        <f t="shared" si="393"/>
        <v>4.0257735039445061E-2</v>
      </c>
      <c r="X302" s="55">
        <f t="shared" si="412"/>
        <v>-1.8482906463562855E-2</v>
      </c>
      <c r="Y302" s="15">
        <v>34</v>
      </c>
      <c r="Z302" s="7">
        <f t="shared" si="394"/>
        <v>1.1049723756906077E-2</v>
      </c>
      <c r="AA302" s="9">
        <v>46</v>
      </c>
      <c r="AB302" s="7">
        <f t="shared" si="395"/>
        <v>1.4853083629318696E-2</v>
      </c>
      <c r="AC302" s="55">
        <f t="shared" si="413"/>
        <v>3.8033598724126188E-3</v>
      </c>
      <c r="AD302" s="9">
        <v>105032.98</v>
      </c>
      <c r="AE302" s="7">
        <f t="shared" si="396"/>
        <v>1.7251489275134885E-2</v>
      </c>
      <c r="AF302" s="9">
        <v>146046.48000000001</v>
      </c>
      <c r="AG302" s="7">
        <f t="shared" si="397"/>
        <v>2.3115736388721192E-2</v>
      </c>
      <c r="AH302" s="55">
        <f t="shared" si="414"/>
        <v>5.8642471135863065E-3</v>
      </c>
      <c r="AI302" s="15">
        <f t="shared" si="415"/>
        <v>944</v>
      </c>
      <c r="AJ302" s="7">
        <f t="shared" si="398"/>
        <v>0.30679233019174523</v>
      </c>
      <c r="AK302" s="9">
        <f t="shared" si="416"/>
        <v>920</v>
      </c>
      <c r="AL302" s="7">
        <f t="shared" si="399"/>
        <v>0.29706167258637389</v>
      </c>
      <c r="AM302" s="54">
        <f t="shared" si="417"/>
        <v>-9.7306576053713401E-3</v>
      </c>
      <c r="AN302" s="9">
        <f t="shared" si="418"/>
        <v>2377159.939999999</v>
      </c>
      <c r="AO302" s="7">
        <f t="shared" si="400"/>
        <v>0.39044449857740182</v>
      </c>
      <c r="AP302" s="9">
        <f t="shared" si="419"/>
        <v>2378186.9999999991</v>
      </c>
      <c r="AQ302" s="7">
        <f t="shared" si="401"/>
        <v>0.37641128889298575</v>
      </c>
      <c r="AR302" s="54">
        <f t="shared" si="402"/>
        <v>-1.403320968441607E-2</v>
      </c>
      <c r="AS302" s="15">
        <v>1704</v>
      </c>
      <c r="AT302" s="7">
        <f t="shared" si="403"/>
        <v>0.5537861553461163</v>
      </c>
      <c r="AU302" s="15">
        <v>1635</v>
      </c>
      <c r="AV302" s="7">
        <f t="shared" si="472"/>
        <v>0.52793025508556668</v>
      </c>
      <c r="AW302" s="54">
        <f t="shared" si="420"/>
        <v>-2.5855900260549625E-2</v>
      </c>
      <c r="AX302" s="9">
        <v>3003177.5299999989</v>
      </c>
      <c r="AY302" s="7">
        <f t="shared" si="476"/>
        <v>0.49326682866772947</v>
      </c>
      <c r="AZ302" s="9">
        <v>3107370.96</v>
      </c>
      <c r="BA302" s="7">
        <f t="shared" si="473"/>
        <v>0.49182402734614011</v>
      </c>
      <c r="BB302" s="54">
        <f t="shared" si="404"/>
        <v>-1.4428013215893598E-3</v>
      </c>
      <c r="BC302" s="15">
        <v>332</v>
      </c>
      <c r="BD302" s="7">
        <f>BC302/$DU302</f>
        <v>0.10789730256743582</v>
      </c>
      <c r="BE302" s="15">
        <v>476</v>
      </c>
      <c r="BF302" s="7">
        <f t="shared" si="474"/>
        <v>0.15369712625121085</v>
      </c>
      <c r="BG302" s="54">
        <f t="shared" si="422"/>
        <v>4.5799823683775026E-2</v>
      </c>
      <c r="BH302" s="9">
        <v>442510.96</v>
      </c>
      <c r="BI302" s="7">
        <f t="shared" si="405"/>
        <v>7.2681676560730185E-2</v>
      </c>
      <c r="BJ302" s="9">
        <v>665357.68999999994</v>
      </c>
      <c r="BK302" s="7">
        <f t="shared" si="475"/>
        <v>0.10531053515461977</v>
      </c>
      <c r="BL302" s="54">
        <f t="shared" si="423"/>
        <v>3.2628858593889587E-2</v>
      </c>
      <c r="BM302" s="15">
        <f t="shared" si="424"/>
        <v>2036</v>
      </c>
      <c r="BN302" s="7">
        <f t="shared" si="406"/>
        <v>0.66168345791355221</v>
      </c>
      <c r="BO302" s="15">
        <f t="shared" si="425"/>
        <v>2111</v>
      </c>
      <c r="BP302" s="7">
        <f t="shared" si="407"/>
        <v>0.68162738133677747</v>
      </c>
      <c r="BQ302" s="54">
        <f t="shared" si="426"/>
        <v>1.9943923423225263E-2</v>
      </c>
      <c r="BR302" s="9">
        <f t="shared" si="427"/>
        <v>3445688.4899999988</v>
      </c>
      <c r="BS302" s="7">
        <f t="shared" si="408"/>
        <v>0.56594850522845963</v>
      </c>
      <c r="BT302" s="9">
        <f t="shared" si="428"/>
        <v>3772728.65</v>
      </c>
      <c r="BU302" s="7">
        <f t="shared" si="409"/>
        <v>0.5971345625007598</v>
      </c>
      <c r="BV302" s="55">
        <f t="shared" si="429"/>
        <v>3.1186057272300172E-2</v>
      </c>
      <c r="BW302" s="147">
        <v>0</v>
      </c>
      <c r="BX302" s="7">
        <f t="shared" si="430"/>
        <v>0</v>
      </c>
      <c r="BY302" s="147">
        <v>0</v>
      </c>
      <c r="BZ302" s="7">
        <f t="shared" si="431"/>
        <v>0</v>
      </c>
      <c r="CA302" s="54">
        <f t="shared" si="432"/>
        <v>0</v>
      </c>
      <c r="CB302" s="147">
        <v>0</v>
      </c>
      <c r="CC302" s="7">
        <f t="shared" si="433"/>
        <v>0</v>
      </c>
      <c r="CD302" s="147">
        <v>0</v>
      </c>
      <c r="CE302" s="7">
        <f t="shared" si="434"/>
        <v>0</v>
      </c>
      <c r="CF302" s="148">
        <f t="shared" si="435"/>
        <v>0</v>
      </c>
      <c r="CG302" s="147">
        <v>32</v>
      </c>
      <c r="CH302" s="55">
        <f t="shared" si="436"/>
        <v>1.0399740006499838E-2</v>
      </c>
      <c r="CI302" s="147">
        <v>12</v>
      </c>
      <c r="CJ302" s="55">
        <f t="shared" si="437"/>
        <v>3.8747174685179204E-3</v>
      </c>
      <c r="CK302" s="55">
        <f t="shared" si="438"/>
        <v>-6.5250225379819178E-3</v>
      </c>
      <c r="CL302" s="147">
        <v>120067.12</v>
      </c>
      <c r="CM302" s="55">
        <f t="shared" si="439"/>
        <v>1.9720821336082564E-2</v>
      </c>
      <c r="CN302" s="147">
        <v>48697.07</v>
      </c>
      <c r="CO302" s="55">
        <f t="shared" si="440"/>
        <v>7.707605366614129E-3</v>
      </c>
      <c r="CP302" s="55">
        <f t="shared" si="441"/>
        <v>-1.2013215969468435E-2</v>
      </c>
      <c r="CQ302" s="147">
        <v>40</v>
      </c>
      <c r="CR302" s="55">
        <f t="shared" si="442"/>
        <v>1.2999675008124796E-2</v>
      </c>
      <c r="CS302" s="147">
        <v>31</v>
      </c>
      <c r="CT302" s="55">
        <f t="shared" si="443"/>
        <v>1.0009686793671296E-2</v>
      </c>
      <c r="CU302" s="55">
        <f t="shared" si="444"/>
        <v>-2.9899882144535008E-3</v>
      </c>
      <c r="CV302" s="147">
        <v>90733.02</v>
      </c>
      <c r="CW302" s="55">
        <f t="shared" si="445"/>
        <v>1.4902745037135947E-2</v>
      </c>
      <c r="CX302" s="147">
        <v>74074.16</v>
      </c>
      <c r="CY302" s="55">
        <f t="shared" si="446"/>
        <v>1.1724204210713985E-2</v>
      </c>
      <c r="CZ302" s="55">
        <f t="shared" si="447"/>
        <v>-3.1785408264219626E-3</v>
      </c>
      <c r="DA302" s="147">
        <v>0</v>
      </c>
      <c r="DB302" s="55">
        <f t="shared" si="448"/>
        <v>0</v>
      </c>
      <c r="DC302" s="147">
        <v>0</v>
      </c>
      <c r="DD302" s="55">
        <f t="shared" si="449"/>
        <v>0</v>
      </c>
      <c r="DE302" s="55">
        <f t="shared" si="450"/>
        <v>0</v>
      </c>
      <c r="DF302" s="147">
        <v>0</v>
      </c>
      <c r="DG302" s="55">
        <f t="shared" si="451"/>
        <v>0</v>
      </c>
      <c r="DH302" s="147">
        <v>0</v>
      </c>
      <c r="DI302" s="55">
        <f t="shared" si="452"/>
        <v>0</v>
      </c>
      <c r="DJ302" s="55">
        <f t="shared" si="453"/>
        <v>0</v>
      </c>
      <c r="DK302" s="147">
        <v>25</v>
      </c>
      <c r="DL302" s="55">
        <f t="shared" si="454"/>
        <v>8.1247968800779984E-3</v>
      </c>
      <c r="DM302" s="147">
        <v>23</v>
      </c>
      <c r="DN302" s="55">
        <f t="shared" si="455"/>
        <v>7.4265418146593478E-3</v>
      </c>
      <c r="DO302" s="55">
        <f t="shared" si="456"/>
        <v>-6.9825506541865059E-4</v>
      </c>
      <c r="DP302" s="147">
        <v>54694.2</v>
      </c>
      <c r="DQ302" s="55">
        <f t="shared" si="457"/>
        <v>8.9834298209198905E-3</v>
      </c>
      <c r="DR302" s="147">
        <v>44367.519999999997</v>
      </c>
      <c r="DS302" s="55">
        <f t="shared" si="458"/>
        <v>7.0223390289263742E-3</v>
      </c>
      <c r="DT302" s="55">
        <f t="shared" si="459"/>
        <v>-1.9610907919935163E-3</v>
      </c>
      <c r="DU302" s="8">
        <f t="shared" si="460"/>
        <v>3077</v>
      </c>
      <c r="DV302" s="8">
        <f t="shared" si="461"/>
        <v>3097</v>
      </c>
      <c r="DW302" s="56">
        <f t="shared" si="462"/>
        <v>6.4998375040623557E-3</v>
      </c>
      <c r="DX302" s="9">
        <f t="shared" si="463"/>
        <v>6088342.7699999986</v>
      </c>
      <c r="DY302" s="9">
        <f t="shared" si="464"/>
        <v>6318054.3999999985</v>
      </c>
      <c r="DZ302" s="56">
        <f t="shared" si="465"/>
        <v>3.7729746612147563E-2</v>
      </c>
      <c r="EA302" s="106"/>
      <c r="EB302" s="78"/>
    </row>
    <row r="303" spans="1:132" ht="15.75" x14ac:dyDescent="0.25">
      <c r="A303" s="6" t="s">
        <v>101</v>
      </c>
      <c r="B303" s="109" t="s">
        <v>114</v>
      </c>
      <c r="C303" s="1" t="s">
        <v>651</v>
      </c>
      <c r="D303" s="15" t="s">
        <v>6</v>
      </c>
      <c r="E303" s="15">
        <v>1907</v>
      </c>
      <c r="F303" s="7">
        <f t="shared" si="385"/>
        <v>0.23633659685215019</v>
      </c>
      <c r="G303" s="15">
        <v>2139</v>
      </c>
      <c r="H303" s="7">
        <f t="shared" si="386"/>
        <v>0.29450640231309377</v>
      </c>
      <c r="I303" s="55">
        <f t="shared" si="387"/>
        <v>5.816980546094358E-2</v>
      </c>
      <c r="J303" s="9">
        <v>4854695.0899999933</v>
      </c>
      <c r="K303" s="7">
        <f t="shared" si="388"/>
        <v>0.30753574221329272</v>
      </c>
      <c r="L303" s="9">
        <v>5377237.9100000001</v>
      </c>
      <c r="M303" s="7">
        <f t="shared" si="389"/>
        <v>0.3704516522804317</v>
      </c>
      <c r="N303" s="55">
        <f t="shared" si="410"/>
        <v>6.291591006713898E-2</v>
      </c>
      <c r="O303" s="15">
        <v>303</v>
      </c>
      <c r="P303" s="7">
        <f t="shared" si="390"/>
        <v>3.7551121576403522E-2</v>
      </c>
      <c r="Q303" s="15">
        <v>251</v>
      </c>
      <c r="R303" s="7">
        <f t="shared" si="391"/>
        <v>3.4558722291064298E-2</v>
      </c>
      <c r="S303" s="55">
        <f t="shared" si="411"/>
        <v>-2.9923992853392242E-3</v>
      </c>
      <c r="T303" s="9">
        <v>801350.15999999992</v>
      </c>
      <c r="U303" s="7">
        <f t="shared" si="392"/>
        <v>5.0764015382960166E-2</v>
      </c>
      <c r="V303" s="9">
        <v>586755.40999999992</v>
      </c>
      <c r="W303" s="7">
        <f t="shared" si="393"/>
        <v>4.0423078680366979E-2</v>
      </c>
      <c r="X303" s="55">
        <f t="shared" si="412"/>
        <v>-1.0340936702593187E-2</v>
      </c>
      <c r="Y303" s="15">
        <v>105</v>
      </c>
      <c r="Z303" s="7">
        <f t="shared" si="394"/>
        <v>1.3012764902714091E-2</v>
      </c>
      <c r="AA303" s="9">
        <v>122</v>
      </c>
      <c r="AB303" s="7">
        <f t="shared" si="395"/>
        <v>1.6797466611593006E-2</v>
      </c>
      <c r="AC303" s="55">
        <f t="shared" si="413"/>
        <v>3.7847017088789153E-3</v>
      </c>
      <c r="AD303" s="9">
        <v>276312.94</v>
      </c>
      <c r="AE303" s="7">
        <f t="shared" si="396"/>
        <v>1.7503901586131774E-2</v>
      </c>
      <c r="AF303" s="9">
        <v>322163.56</v>
      </c>
      <c r="AG303" s="7">
        <f t="shared" si="397"/>
        <v>2.2194670405897291E-2</v>
      </c>
      <c r="AH303" s="55">
        <f t="shared" si="414"/>
        <v>4.6907688197655173E-3</v>
      </c>
      <c r="AI303" s="15">
        <f t="shared" si="415"/>
        <v>2315</v>
      </c>
      <c r="AJ303" s="7">
        <f t="shared" si="398"/>
        <v>0.28690048333126783</v>
      </c>
      <c r="AK303" s="9">
        <f t="shared" si="416"/>
        <v>2512</v>
      </c>
      <c r="AL303" s="7">
        <f t="shared" si="399"/>
        <v>0.34586259121575108</v>
      </c>
      <c r="AM303" s="54">
        <f t="shared" si="417"/>
        <v>5.896210788448325E-2</v>
      </c>
      <c r="AN303" s="9">
        <f t="shared" si="418"/>
        <v>5932358.1899999939</v>
      </c>
      <c r="AO303" s="7">
        <f t="shared" si="400"/>
        <v>0.37580365918238473</v>
      </c>
      <c r="AP303" s="9">
        <f t="shared" si="419"/>
        <v>6286156.8799999999</v>
      </c>
      <c r="AQ303" s="7">
        <f t="shared" si="401"/>
        <v>0.43306940136669597</v>
      </c>
      <c r="AR303" s="54">
        <f t="shared" si="402"/>
        <v>5.7265742184311241E-2</v>
      </c>
      <c r="AS303" s="15">
        <v>4274</v>
      </c>
      <c r="AT303" s="7">
        <f t="shared" si="403"/>
        <v>0.52968149708761925</v>
      </c>
      <c r="AU303" s="15">
        <v>3540</v>
      </c>
      <c r="AV303" s="7">
        <f t="shared" si="472"/>
        <v>0.48740190004130524</v>
      </c>
      <c r="AW303" s="54">
        <f t="shared" si="420"/>
        <v>-4.227959704631401E-2</v>
      </c>
      <c r="AX303" s="9">
        <v>7643740.9699999811</v>
      </c>
      <c r="AY303" s="7">
        <v>0</v>
      </c>
      <c r="AZ303" s="9">
        <v>6445384.1200000001</v>
      </c>
      <c r="BA303" s="7">
        <f t="shared" si="473"/>
        <v>0.44403897257282715</v>
      </c>
      <c r="BB303" s="54">
        <f t="shared" si="404"/>
        <v>0.44403897257282715</v>
      </c>
      <c r="BC303" s="15">
        <v>1257</v>
      </c>
      <c r="BD303" s="7">
        <v>0</v>
      </c>
      <c r="BE303" s="15">
        <v>1095</v>
      </c>
      <c r="BF303" s="7">
        <f t="shared" si="474"/>
        <v>0.15076414704667493</v>
      </c>
      <c r="BG303" s="54">
        <f t="shared" si="422"/>
        <v>0.15076414704667493</v>
      </c>
      <c r="BH303" s="9">
        <v>1655309.6200000029</v>
      </c>
      <c r="BI303" s="7">
        <f t="shared" si="405"/>
        <v>0.10486073031200506</v>
      </c>
      <c r="BJ303" s="9">
        <v>1479225.66</v>
      </c>
      <c r="BK303" s="7">
        <f t="shared" si="475"/>
        <v>0.10190763343826312</v>
      </c>
      <c r="BL303" s="54">
        <f t="shared" si="423"/>
        <v>-2.9530968737419422E-3</v>
      </c>
      <c r="BM303" s="15">
        <f t="shared" si="424"/>
        <v>5531</v>
      </c>
      <c r="BN303" s="7">
        <f t="shared" si="406"/>
        <v>0.68546288263725363</v>
      </c>
      <c r="BO303" s="15">
        <f t="shared" si="425"/>
        <v>4635</v>
      </c>
      <c r="BP303" s="7">
        <f t="shared" si="407"/>
        <v>0.63816604708798019</v>
      </c>
      <c r="BQ303" s="54">
        <f t="shared" si="426"/>
        <v>-4.7296835549273442E-2</v>
      </c>
      <c r="BR303" s="9">
        <f t="shared" si="427"/>
        <v>9299050.5899999849</v>
      </c>
      <c r="BS303" s="7">
        <f t="shared" si="408"/>
        <v>0.58907724832510688</v>
      </c>
      <c r="BT303" s="9">
        <f t="shared" si="428"/>
        <v>7924609.7800000003</v>
      </c>
      <c r="BU303" s="7">
        <f t="shared" si="409"/>
        <v>0.54594660601109024</v>
      </c>
      <c r="BV303" s="55">
        <f t="shared" si="429"/>
        <v>-4.3130642314016643E-2</v>
      </c>
      <c r="BW303" s="147">
        <v>0</v>
      </c>
      <c r="BX303" s="7">
        <f t="shared" si="430"/>
        <v>0</v>
      </c>
      <c r="BY303" s="147">
        <v>0</v>
      </c>
      <c r="BZ303" s="7">
        <f t="shared" si="431"/>
        <v>0</v>
      </c>
      <c r="CA303" s="54">
        <f t="shared" si="432"/>
        <v>0</v>
      </c>
      <c r="CB303" s="147">
        <v>0</v>
      </c>
      <c r="CC303" s="7">
        <f t="shared" si="433"/>
        <v>0</v>
      </c>
      <c r="CD303" s="147">
        <v>0</v>
      </c>
      <c r="CE303" s="7">
        <f t="shared" si="434"/>
        <v>0</v>
      </c>
      <c r="CF303" s="148">
        <f t="shared" si="435"/>
        <v>0</v>
      </c>
      <c r="CG303" s="147">
        <v>72</v>
      </c>
      <c r="CH303" s="55">
        <f t="shared" si="436"/>
        <v>8.9230387904325192E-3</v>
      </c>
      <c r="CI303" s="147">
        <v>48</v>
      </c>
      <c r="CJ303" s="55">
        <f t="shared" si="437"/>
        <v>6.6088393225939698E-3</v>
      </c>
      <c r="CK303" s="55">
        <f t="shared" si="438"/>
        <v>-2.3141994678385494E-3</v>
      </c>
      <c r="CL303" s="147">
        <v>230327.02</v>
      </c>
      <c r="CM303" s="55">
        <f t="shared" si="439"/>
        <v>1.459078062253257E-2</v>
      </c>
      <c r="CN303" s="147">
        <v>158967.95000000001</v>
      </c>
      <c r="CO303" s="55">
        <f t="shared" si="440"/>
        <v>1.0951708055843312E-2</v>
      </c>
      <c r="CP303" s="55">
        <f t="shared" si="441"/>
        <v>-3.6390725666892582E-3</v>
      </c>
      <c r="CQ303" s="147">
        <v>102</v>
      </c>
      <c r="CR303" s="55">
        <f t="shared" si="442"/>
        <v>1.2640971619779402E-2</v>
      </c>
      <c r="CS303" s="147">
        <v>41</v>
      </c>
      <c r="CT303" s="55">
        <f t="shared" si="443"/>
        <v>5.6450502547156821E-3</v>
      </c>
      <c r="CU303" s="55">
        <f t="shared" si="444"/>
        <v>-6.9959213650637201E-3</v>
      </c>
      <c r="CV303" s="147">
        <v>223241.69</v>
      </c>
      <c r="CW303" s="55">
        <f t="shared" si="445"/>
        <v>1.4141938382189911E-2</v>
      </c>
      <c r="CX303" s="147">
        <v>93487.450000000012</v>
      </c>
      <c r="CY303" s="55">
        <f t="shared" si="446"/>
        <v>6.4405891834501796E-3</v>
      </c>
      <c r="CZ303" s="55">
        <f t="shared" si="447"/>
        <v>-7.7013491987397318E-3</v>
      </c>
      <c r="DA303" s="147">
        <v>0</v>
      </c>
      <c r="DB303" s="55">
        <f t="shared" si="448"/>
        <v>0</v>
      </c>
      <c r="DC303" s="147">
        <v>0</v>
      </c>
      <c r="DD303" s="55">
        <f t="shared" si="449"/>
        <v>0</v>
      </c>
      <c r="DE303" s="55">
        <f t="shared" si="450"/>
        <v>0</v>
      </c>
      <c r="DF303" s="147">
        <v>0</v>
      </c>
      <c r="DG303" s="55">
        <f t="shared" si="451"/>
        <v>0</v>
      </c>
      <c r="DH303" s="147">
        <v>0</v>
      </c>
      <c r="DI303" s="55">
        <f t="shared" si="452"/>
        <v>0</v>
      </c>
      <c r="DJ303" s="55">
        <f t="shared" si="453"/>
        <v>0</v>
      </c>
      <c r="DK303" s="147">
        <v>49</v>
      </c>
      <c r="DL303" s="55">
        <f t="shared" si="454"/>
        <v>6.0726236212665756E-3</v>
      </c>
      <c r="DM303" s="147">
        <v>27</v>
      </c>
      <c r="DN303" s="55">
        <f t="shared" si="455"/>
        <v>3.7174721189591076E-3</v>
      </c>
      <c r="DO303" s="55">
        <f t="shared" si="456"/>
        <v>-2.355151502307468E-3</v>
      </c>
      <c r="DP303" s="147">
        <v>100813.96</v>
      </c>
      <c r="DQ303" s="55">
        <f t="shared" si="457"/>
        <v>6.3863734877860779E-3</v>
      </c>
      <c r="DR303" s="147">
        <v>52134.740000000013</v>
      </c>
      <c r="DS303" s="55">
        <f t="shared" si="458"/>
        <v>3.5916953829202469E-3</v>
      </c>
      <c r="DT303" s="55">
        <f t="shared" si="459"/>
        <v>-2.794678104865831E-3</v>
      </c>
      <c r="DU303" s="8">
        <f t="shared" si="460"/>
        <v>8069</v>
      </c>
      <c r="DV303" s="8">
        <f t="shared" si="461"/>
        <v>7263</v>
      </c>
      <c r="DW303" s="56">
        <f t="shared" si="462"/>
        <v>-9.9888462015119583E-2</v>
      </c>
      <c r="DX303" s="9">
        <f t="shared" si="463"/>
        <v>15785791.449999977</v>
      </c>
      <c r="DY303" s="9">
        <f t="shared" si="464"/>
        <v>14515356.800000001</v>
      </c>
      <c r="DZ303" s="56">
        <f t="shared" si="465"/>
        <v>-8.0479629673555486E-2</v>
      </c>
      <c r="EA303" s="106"/>
      <c r="EB303" s="78"/>
    </row>
    <row r="304" spans="1:132" ht="15.75" x14ac:dyDescent="0.25">
      <c r="A304" s="6" t="s">
        <v>101</v>
      </c>
      <c r="B304" s="109" t="s">
        <v>107</v>
      </c>
      <c r="C304" s="1" t="s">
        <v>651</v>
      </c>
      <c r="D304" s="15" t="s">
        <v>6</v>
      </c>
      <c r="E304" s="15">
        <v>1602</v>
      </c>
      <c r="F304" s="7">
        <f t="shared" si="385"/>
        <v>0.25236294896030248</v>
      </c>
      <c r="G304" s="15">
        <v>1749</v>
      </c>
      <c r="H304" s="7">
        <f t="shared" si="386"/>
        <v>0.25804071997639422</v>
      </c>
      <c r="I304" s="55">
        <f t="shared" si="387"/>
        <v>5.6777710160917372E-3</v>
      </c>
      <c r="J304" s="9">
        <v>4265545.0799999991</v>
      </c>
      <c r="K304" s="7">
        <f t="shared" si="388"/>
        <v>0.3269147994510761</v>
      </c>
      <c r="L304" s="9">
        <v>4541498.290000001</v>
      </c>
      <c r="M304" s="7">
        <f t="shared" si="389"/>
        <v>0.33048087107522234</v>
      </c>
      <c r="N304" s="55">
        <f t="shared" si="410"/>
        <v>3.5660716241462387E-3</v>
      </c>
      <c r="O304" s="15">
        <v>292</v>
      </c>
      <c r="P304" s="7">
        <f t="shared" si="390"/>
        <v>4.5998739760554505E-2</v>
      </c>
      <c r="Q304" s="15">
        <v>283</v>
      </c>
      <c r="R304" s="7">
        <f t="shared" si="391"/>
        <v>4.1752729418707585E-2</v>
      </c>
      <c r="S304" s="55">
        <f t="shared" si="411"/>
        <v>-4.2460103418469203E-3</v>
      </c>
      <c r="T304" s="9">
        <v>759966.66</v>
      </c>
      <c r="U304" s="7">
        <f t="shared" si="392"/>
        <v>5.8244454948628559E-2</v>
      </c>
      <c r="V304" s="9">
        <v>673813.63000000024</v>
      </c>
      <c r="W304" s="7">
        <f t="shared" si="393"/>
        <v>4.9032830393239586E-2</v>
      </c>
      <c r="X304" s="55">
        <f t="shared" si="412"/>
        <v>-9.2116245553889725E-3</v>
      </c>
      <c r="Y304" s="15">
        <v>111</v>
      </c>
      <c r="Z304" s="7">
        <f t="shared" si="394"/>
        <v>1.7485822306238186E-2</v>
      </c>
      <c r="AA304" s="9">
        <v>76</v>
      </c>
      <c r="AB304" s="7">
        <f t="shared" si="395"/>
        <v>1.1212747123045146E-2</v>
      </c>
      <c r="AC304" s="55">
        <f t="shared" si="413"/>
        <v>-6.2730751831930401E-3</v>
      </c>
      <c r="AD304" s="9">
        <v>278156.38</v>
      </c>
      <c r="AE304" s="7">
        <f t="shared" si="396"/>
        <v>2.1318128276289917E-2</v>
      </c>
      <c r="AF304" s="9">
        <v>193712.81</v>
      </c>
      <c r="AG304" s="7">
        <f t="shared" si="397"/>
        <v>1.4096312295920522E-2</v>
      </c>
      <c r="AH304" s="55">
        <f t="shared" si="414"/>
        <v>-7.2218159803693945E-3</v>
      </c>
      <c r="AI304" s="15">
        <f t="shared" si="415"/>
        <v>2005</v>
      </c>
      <c r="AJ304" s="7">
        <f t="shared" si="398"/>
        <v>0.31584751102709513</v>
      </c>
      <c r="AK304" s="9">
        <f t="shared" si="416"/>
        <v>2108</v>
      </c>
      <c r="AL304" s="7">
        <f t="shared" si="399"/>
        <v>0.31100619651814693</v>
      </c>
      <c r="AM304" s="54">
        <f t="shared" si="417"/>
        <v>-4.8413145089482024E-3</v>
      </c>
      <c r="AN304" s="9">
        <f t="shared" si="418"/>
        <v>5303668.1199999992</v>
      </c>
      <c r="AO304" s="7">
        <f t="shared" si="400"/>
        <v>0.40647738267599459</v>
      </c>
      <c r="AP304" s="9">
        <f t="shared" si="419"/>
        <v>5409024.7300000004</v>
      </c>
      <c r="AQ304" s="7">
        <f t="shared" si="401"/>
        <v>0.39361001376438243</v>
      </c>
      <c r="AR304" s="54">
        <f t="shared" si="402"/>
        <v>-1.2867368911612165E-2</v>
      </c>
      <c r="AS304" s="15">
        <v>3261</v>
      </c>
      <c r="AT304" s="7">
        <f t="shared" si="403"/>
        <v>0.51370510396975422</v>
      </c>
      <c r="AU304" s="15">
        <v>3371</v>
      </c>
      <c r="AV304" s="7">
        <f t="shared" si="472"/>
        <v>0.49734434936559457</v>
      </c>
      <c r="AW304" s="54">
        <f t="shared" si="420"/>
        <v>-1.6360754604159644E-2</v>
      </c>
      <c r="AX304" s="9">
        <v>5976530.7199999876</v>
      </c>
      <c r="AY304" s="7">
        <f t="shared" ref="AY304:AY315" si="477">AX304/$DX304</f>
        <v>0.45804611253621819</v>
      </c>
      <c r="AZ304" s="9">
        <v>6416010.1800000016</v>
      </c>
      <c r="BA304" s="7">
        <f t="shared" si="473"/>
        <v>0.46688746702443307</v>
      </c>
      <c r="BB304" s="54">
        <v>0</v>
      </c>
      <c r="BC304" s="15">
        <v>855</v>
      </c>
      <c r="BD304" s="7">
        <v>0</v>
      </c>
      <c r="BE304" s="15">
        <v>1151</v>
      </c>
      <c r="BF304" s="7">
        <f t="shared" si="474"/>
        <v>0.16981410445559161</v>
      </c>
      <c r="BG304" s="54">
        <f t="shared" si="422"/>
        <v>0.16981410445559161</v>
      </c>
      <c r="BH304" s="9">
        <v>1186684.05</v>
      </c>
      <c r="BI304" s="7">
        <f t="shared" si="405"/>
        <v>9.09484183009832E-2</v>
      </c>
      <c r="BJ304" s="9">
        <v>1578210.82</v>
      </c>
      <c r="BK304" s="7">
        <f t="shared" si="475"/>
        <v>0.11484502541427596</v>
      </c>
      <c r="BL304" s="54">
        <f t="shared" si="423"/>
        <v>2.3896607113292764E-2</v>
      </c>
      <c r="BM304" s="15">
        <f t="shared" si="424"/>
        <v>4116</v>
      </c>
      <c r="BN304" s="7">
        <f t="shared" si="406"/>
        <v>0.6483931947069943</v>
      </c>
      <c r="BO304" s="15">
        <f t="shared" si="425"/>
        <v>4522</v>
      </c>
      <c r="BP304" s="7">
        <f t="shared" si="407"/>
        <v>0.66715845382118621</v>
      </c>
      <c r="BQ304" s="54">
        <f t="shared" si="426"/>
        <v>1.8765259114191912E-2</v>
      </c>
      <c r="BR304" s="9">
        <f t="shared" si="427"/>
        <v>7163214.7699999874</v>
      </c>
      <c r="BS304" s="7">
        <f t="shared" si="408"/>
        <v>0.5489945308372014</v>
      </c>
      <c r="BT304" s="9">
        <f t="shared" si="428"/>
        <v>7994221.0000000019</v>
      </c>
      <c r="BU304" s="7">
        <f t="shared" si="409"/>
        <v>0.58173249243870906</v>
      </c>
      <c r="BV304" s="55">
        <f t="shared" si="429"/>
        <v>3.2737961601507659E-2</v>
      </c>
      <c r="BW304" s="147">
        <v>0</v>
      </c>
      <c r="BX304" s="7">
        <f t="shared" si="430"/>
        <v>0</v>
      </c>
      <c r="BY304" s="147">
        <v>0</v>
      </c>
      <c r="BZ304" s="7">
        <f t="shared" si="431"/>
        <v>0</v>
      </c>
      <c r="CA304" s="54">
        <f t="shared" si="432"/>
        <v>0</v>
      </c>
      <c r="CB304" s="147">
        <v>0</v>
      </c>
      <c r="CC304" s="7">
        <f t="shared" si="433"/>
        <v>0</v>
      </c>
      <c r="CD304" s="147">
        <v>0</v>
      </c>
      <c r="CE304" s="7">
        <f t="shared" si="434"/>
        <v>0</v>
      </c>
      <c r="CF304" s="148">
        <f t="shared" si="435"/>
        <v>0</v>
      </c>
      <c r="CG304" s="147">
        <v>75</v>
      </c>
      <c r="CH304" s="55">
        <f t="shared" si="436"/>
        <v>1.1814744801512287E-2</v>
      </c>
      <c r="CI304" s="147">
        <v>20</v>
      </c>
      <c r="CJ304" s="55">
        <f t="shared" si="437"/>
        <v>2.9507229271171437E-3</v>
      </c>
      <c r="CK304" s="55">
        <f t="shared" si="438"/>
        <v>-8.8640218743951428E-3</v>
      </c>
      <c r="CL304" s="147">
        <v>250096.16</v>
      </c>
      <c r="CM304" s="55">
        <f t="shared" si="439"/>
        <v>1.9167570487822451E-2</v>
      </c>
      <c r="CN304" s="147">
        <v>65178.12</v>
      </c>
      <c r="CO304" s="55">
        <f t="shared" si="440"/>
        <v>4.7429549671030189E-3</v>
      </c>
      <c r="CP304" s="55">
        <f t="shared" si="441"/>
        <v>-1.4424615520719431E-2</v>
      </c>
      <c r="CQ304" s="147">
        <v>112</v>
      </c>
      <c r="CR304" s="55">
        <f t="shared" si="442"/>
        <v>1.7643352236925015E-2</v>
      </c>
      <c r="CS304" s="147">
        <v>76</v>
      </c>
      <c r="CT304" s="55">
        <f t="shared" si="443"/>
        <v>1.1212747123045146E-2</v>
      </c>
      <c r="CU304" s="55">
        <f t="shared" si="444"/>
        <v>-6.4306051138798698E-3</v>
      </c>
      <c r="CV304" s="147">
        <v>247815.26</v>
      </c>
      <c r="CW304" s="55">
        <f t="shared" si="445"/>
        <v>1.8992760480640917E-2</v>
      </c>
      <c r="CX304" s="147">
        <v>162436.92000000001</v>
      </c>
      <c r="CY304" s="55">
        <f t="shared" si="446"/>
        <v>1.1820393048386725E-2</v>
      </c>
      <c r="CZ304" s="55">
        <f t="shared" si="447"/>
        <v>-7.1723674322541914E-3</v>
      </c>
      <c r="DA304" s="147">
        <v>0</v>
      </c>
      <c r="DB304" s="55">
        <f t="shared" si="448"/>
        <v>0</v>
      </c>
      <c r="DC304" s="147">
        <v>0</v>
      </c>
      <c r="DD304" s="55">
        <f t="shared" si="449"/>
        <v>0</v>
      </c>
      <c r="DE304" s="55">
        <f t="shared" si="450"/>
        <v>0</v>
      </c>
      <c r="DF304" s="147">
        <v>0</v>
      </c>
      <c r="DG304" s="55">
        <f t="shared" si="451"/>
        <v>0</v>
      </c>
      <c r="DH304" s="147">
        <v>0</v>
      </c>
      <c r="DI304" s="55">
        <f t="shared" si="452"/>
        <v>0</v>
      </c>
      <c r="DJ304" s="55">
        <f t="shared" si="453"/>
        <v>0</v>
      </c>
      <c r="DK304" s="147">
        <v>40</v>
      </c>
      <c r="DL304" s="55">
        <f t="shared" si="454"/>
        <v>6.3011972274732196E-3</v>
      </c>
      <c r="DM304" s="147">
        <v>52</v>
      </c>
      <c r="DN304" s="55">
        <f t="shared" si="455"/>
        <v>7.6718796105045735E-3</v>
      </c>
      <c r="DO304" s="55">
        <f t="shared" si="456"/>
        <v>1.3706823830313538E-3</v>
      </c>
      <c r="DP304" s="147">
        <v>83085.710000000006</v>
      </c>
      <c r="DQ304" s="55">
        <f t="shared" si="457"/>
        <v>6.3677555183405251E-3</v>
      </c>
      <c r="DR304" s="147">
        <v>111230.49</v>
      </c>
      <c r="DS304" s="55">
        <f t="shared" si="458"/>
        <v>8.0941457814187132E-3</v>
      </c>
      <c r="DT304" s="55">
        <f t="shared" si="459"/>
        <v>1.7263902630781881E-3</v>
      </c>
      <c r="DU304" s="8">
        <f t="shared" si="460"/>
        <v>6348</v>
      </c>
      <c r="DV304" s="8">
        <f t="shared" si="461"/>
        <v>6778</v>
      </c>
      <c r="DW304" s="56">
        <f t="shared" si="462"/>
        <v>6.7737870195337058E-2</v>
      </c>
      <c r="DX304" s="9">
        <f t="shared" si="463"/>
        <v>13047880.019999988</v>
      </c>
      <c r="DY304" s="9">
        <f t="shared" si="464"/>
        <v>13742091.260000004</v>
      </c>
      <c r="DZ304" s="56">
        <f t="shared" si="465"/>
        <v>5.3204906769215965E-2</v>
      </c>
      <c r="EA304" s="106"/>
      <c r="EB304" s="78"/>
    </row>
    <row r="305" spans="1:132" ht="15.75" x14ac:dyDescent="0.25">
      <c r="A305" s="6" t="s">
        <v>101</v>
      </c>
      <c r="B305" s="109" t="s">
        <v>108</v>
      </c>
      <c r="C305" s="1" t="s">
        <v>651</v>
      </c>
      <c r="D305" s="15" t="s">
        <v>6</v>
      </c>
      <c r="E305" s="15">
        <v>892</v>
      </c>
      <c r="F305" s="7">
        <f t="shared" si="385"/>
        <v>0.20667284522706209</v>
      </c>
      <c r="G305" s="15">
        <v>1075</v>
      </c>
      <c r="H305" s="7">
        <f t="shared" si="386"/>
        <v>0.2434881087202718</v>
      </c>
      <c r="I305" s="55">
        <f t="shared" si="387"/>
        <v>3.681526349320971E-2</v>
      </c>
      <c r="J305" s="9">
        <v>2198385.71</v>
      </c>
      <c r="K305" s="7">
        <f t="shared" si="388"/>
        <v>0.26808563267331004</v>
      </c>
      <c r="L305" s="9">
        <v>2815435.92</v>
      </c>
      <c r="M305" s="7">
        <f t="shared" si="389"/>
        <v>0.31532865488153489</v>
      </c>
      <c r="N305" s="55">
        <f t="shared" si="410"/>
        <v>4.724302220822485E-2</v>
      </c>
      <c r="O305" s="15">
        <v>168</v>
      </c>
      <c r="P305" s="7">
        <f t="shared" si="390"/>
        <v>3.8924930491195553E-2</v>
      </c>
      <c r="Q305" s="15">
        <v>145</v>
      </c>
      <c r="R305" s="7">
        <f t="shared" si="391"/>
        <v>3.2842582106455263E-2</v>
      </c>
      <c r="S305" s="55">
        <f t="shared" si="411"/>
        <v>-6.0823483847402895E-3</v>
      </c>
      <c r="T305" s="9">
        <v>417530.95999999979</v>
      </c>
      <c r="U305" s="7">
        <f t="shared" si="392"/>
        <v>5.0916475240504751E-2</v>
      </c>
      <c r="V305" s="9">
        <v>334661.7</v>
      </c>
      <c r="W305" s="7">
        <f t="shared" si="393"/>
        <v>3.7482090411550824E-2</v>
      </c>
      <c r="X305" s="55">
        <f t="shared" si="412"/>
        <v>-1.3434384828953927E-2</v>
      </c>
      <c r="Y305" s="15">
        <v>48</v>
      </c>
      <c r="Z305" s="7">
        <f t="shared" si="394"/>
        <v>1.1121408711770158E-2</v>
      </c>
      <c r="AA305" s="9">
        <v>83</v>
      </c>
      <c r="AB305" s="7">
        <f t="shared" si="395"/>
        <v>1.8799546998867496E-2</v>
      </c>
      <c r="AC305" s="55">
        <f t="shared" si="413"/>
        <v>7.6781382870973382E-3</v>
      </c>
      <c r="AD305" s="9">
        <v>142456.84</v>
      </c>
      <c r="AE305" s="7">
        <f t="shared" si="396"/>
        <v>1.7372125331018687E-2</v>
      </c>
      <c r="AF305" s="9">
        <v>250394.76</v>
      </c>
      <c r="AG305" s="7">
        <f t="shared" si="397"/>
        <v>2.8044198164590001E-2</v>
      </c>
      <c r="AH305" s="55">
        <f t="shared" si="414"/>
        <v>1.0672072833571314E-2</v>
      </c>
      <c r="AI305" s="15">
        <f t="shared" si="415"/>
        <v>1108</v>
      </c>
      <c r="AJ305" s="7">
        <f t="shared" si="398"/>
        <v>0.25671918443002778</v>
      </c>
      <c r="AK305" s="9">
        <f t="shared" si="416"/>
        <v>1303</v>
      </c>
      <c r="AL305" s="7">
        <f t="shared" si="399"/>
        <v>0.29513023782559455</v>
      </c>
      <c r="AM305" s="54">
        <f t="shared" si="417"/>
        <v>3.8411053395566774E-2</v>
      </c>
      <c r="AN305" s="9">
        <f t="shared" si="418"/>
        <v>2758373.51</v>
      </c>
      <c r="AO305" s="7">
        <f t="shared" si="400"/>
        <v>0.33637423324483351</v>
      </c>
      <c r="AP305" s="9">
        <f t="shared" si="419"/>
        <v>3400492.38</v>
      </c>
      <c r="AQ305" s="7">
        <f t="shared" si="401"/>
        <v>0.38085494345767568</v>
      </c>
      <c r="AR305" s="54">
        <f t="shared" si="402"/>
        <v>4.4480710212842167E-2</v>
      </c>
      <c r="AS305" s="15">
        <v>2480</v>
      </c>
      <c r="AT305" s="7">
        <f t="shared" si="403"/>
        <v>0.57460611677479145</v>
      </c>
      <c r="AU305" s="15">
        <v>2343</v>
      </c>
      <c r="AV305" s="7">
        <f t="shared" si="472"/>
        <v>0.5306908267270668</v>
      </c>
      <c r="AW305" s="54">
        <f t="shared" si="420"/>
        <v>-4.3915290047724653E-2</v>
      </c>
      <c r="AX305" s="9">
        <v>4357168.5799999936</v>
      </c>
      <c r="AY305" s="7">
        <f t="shared" si="477"/>
        <v>0.53134183420140879</v>
      </c>
      <c r="AZ305" s="9">
        <v>4396157.49</v>
      </c>
      <c r="BA305" s="7">
        <f t="shared" si="473"/>
        <v>0.49236937630925898</v>
      </c>
      <c r="BB305" s="54">
        <f t="shared" si="404"/>
        <v>-3.8972457892149814E-2</v>
      </c>
      <c r="BC305" s="15">
        <v>609</v>
      </c>
      <c r="BD305" s="7">
        <f t="shared" ref="BD305:BD315" si="478">BC305/$DU305</f>
        <v>0.14110287303058389</v>
      </c>
      <c r="BE305" s="15">
        <v>702</v>
      </c>
      <c r="BF305" s="7">
        <f t="shared" si="474"/>
        <v>0.15900339750849377</v>
      </c>
      <c r="BG305" s="54">
        <f t="shared" si="422"/>
        <v>1.7900524477909879E-2</v>
      </c>
      <c r="BH305" s="9">
        <v>779029.74</v>
      </c>
      <c r="BI305" s="7">
        <f t="shared" si="405"/>
        <v>9.5000017407875267E-2</v>
      </c>
      <c r="BJ305" s="9">
        <v>978426.26000000024</v>
      </c>
      <c r="BK305" s="7">
        <f t="shared" si="475"/>
        <v>0.10958368268121371</v>
      </c>
      <c r="BL305" s="54">
        <f t="shared" si="423"/>
        <v>1.4583665273338445E-2</v>
      </c>
      <c r="BM305" s="15">
        <f t="shared" si="424"/>
        <v>3089</v>
      </c>
      <c r="BN305" s="7">
        <f t="shared" si="406"/>
        <v>0.71570898980537534</v>
      </c>
      <c r="BO305" s="15">
        <f t="shared" si="425"/>
        <v>3045</v>
      </c>
      <c r="BP305" s="7">
        <f t="shared" si="407"/>
        <v>0.68969422423556059</v>
      </c>
      <c r="BQ305" s="54">
        <f t="shared" si="426"/>
        <v>-2.6014765569814746E-2</v>
      </c>
      <c r="BR305" s="9">
        <f t="shared" si="427"/>
        <v>5136198.3199999938</v>
      </c>
      <c r="BS305" s="7">
        <f t="shared" si="408"/>
        <v>0.62634185160928402</v>
      </c>
      <c r="BT305" s="9">
        <f t="shared" si="428"/>
        <v>5374583.75</v>
      </c>
      <c r="BU305" s="7">
        <f t="shared" si="409"/>
        <v>0.60195305899047258</v>
      </c>
      <c r="BV305" s="55">
        <f t="shared" si="429"/>
        <v>-2.4388792618811439E-2</v>
      </c>
      <c r="BW305" s="147">
        <v>0</v>
      </c>
      <c r="BX305" s="7">
        <f t="shared" si="430"/>
        <v>0</v>
      </c>
      <c r="BY305" s="147">
        <v>0</v>
      </c>
      <c r="BZ305" s="7">
        <f t="shared" si="431"/>
        <v>0</v>
      </c>
      <c r="CA305" s="54">
        <f t="shared" si="432"/>
        <v>0</v>
      </c>
      <c r="CB305" s="147">
        <v>0</v>
      </c>
      <c r="CC305" s="7">
        <f t="shared" si="433"/>
        <v>0</v>
      </c>
      <c r="CD305" s="147">
        <v>0</v>
      </c>
      <c r="CE305" s="7">
        <f t="shared" si="434"/>
        <v>0</v>
      </c>
      <c r="CF305" s="148">
        <f t="shared" si="435"/>
        <v>0</v>
      </c>
      <c r="CG305" s="147">
        <v>38</v>
      </c>
      <c r="CH305" s="55">
        <f t="shared" si="436"/>
        <v>8.804448563484708E-3</v>
      </c>
      <c r="CI305" s="147">
        <v>18</v>
      </c>
      <c r="CJ305" s="55">
        <f t="shared" si="437"/>
        <v>4.0770101925254815E-3</v>
      </c>
      <c r="CK305" s="55">
        <f t="shared" si="438"/>
        <v>-4.7274383709592265E-3</v>
      </c>
      <c r="CL305" s="147">
        <v>132463.34</v>
      </c>
      <c r="CM305" s="55">
        <f t="shared" si="439"/>
        <v>1.6153452120974611E-2</v>
      </c>
      <c r="CN305" s="147">
        <v>58138.84</v>
      </c>
      <c r="CO305" s="55">
        <f t="shared" si="440"/>
        <v>6.5115466075224239E-3</v>
      </c>
      <c r="CP305" s="55">
        <f t="shared" si="441"/>
        <v>-9.6419055134521862E-3</v>
      </c>
      <c r="CQ305" s="147">
        <v>55</v>
      </c>
      <c r="CR305" s="55">
        <f t="shared" si="442"/>
        <v>1.2743280815569972E-2</v>
      </c>
      <c r="CS305" s="147">
        <v>25</v>
      </c>
      <c r="CT305" s="55">
        <f t="shared" si="443"/>
        <v>5.6625141562853904E-3</v>
      </c>
      <c r="CU305" s="55">
        <f t="shared" si="444"/>
        <v>-7.0807666592845814E-3</v>
      </c>
      <c r="CV305" s="147">
        <v>121112.22</v>
      </c>
      <c r="CW305" s="55">
        <f t="shared" si="445"/>
        <v>1.4769221786457625E-2</v>
      </c>
      <c r="CX305" s="147">
        <v>53235.59</v>
      </c>
      <c r="CY305" s="55">
        <f t="shared" si="446"/>
        <v>5.962382900380446E-3</v>
      </c>
      <c r="CZ305" s="55">
        <f t="shared" si="447"/>
        <v>-8.8068388860771795E-3</v>
      </c>
      <c r="DA305" s="147">
        <v>0</v>
      </c>
      <c r="DB305" s="55">
        <f t="shared" si="448"/>
        <v>0</v>
      </c>
      <c r="DC305" s="147">
        <v>0</v>
      </c>
      <c r="DD305" s="55">
        <f t="shared" si="449"/>
        <v>0</v>
      </c>
      <c r="DE305" s="55">
        <f t="shared" si="450"/>
        <v>0</v>
      </c>
      <c r="DF305" s="147">
        <v>0</v>
      </c>
      <c r="DG305" s="55">
        <f t="shared" si="451"/>
        <v>0</v>
      </c>
      <c r="DH305" s="147">
        <v>0</v>
      </c>
      <c r="DI305" s="55">
        <f t="shared" si="452"/>
        <v>0</v>
      </c>
      <c r="DJ305" s="55">
        <f t="shared" si="453"/>
        <v>0</v>
      </c>
      <c r="DK305" s="147">
        <v>26</v>
      </c>
      <c r="DL305" s="55">
        <f t="shared" si="454"/>
        <v>6.024096385542169E-3</v>
      </c>
      <c r="DM305" s="147">
        <v>24</v>
      </c>
      <c r="DN305" s="55">
        <f t="shared" si="455"/>
        <v>5.4360135900339748E-3</v>
      </c>
      <c r="DO305" s="55">
        <f t="shared" si="456"/>
        <v>-5.8808279550819423E-4</v>
      </c>
      <c r="DP305" s="147">
        <v>52164.160000000003</v>
      </c>
      <c r="DQ305" s="55">
        <f t="shared" si="457"/>
        <v>6.3612412384502692E-3</v>
      </c>
      <c r="DR305" s="147">
        <v>42125.63</v>
      </c>
      <c r="DS305" s="55">
        <f t="shared" si="458"/>
        <v>4.7180680439486726E-3</v>
      </c>
      <c r="DT305" s="55">
        <f t="shared" si="459"/>
        <v>-1.6431731945015966E-3</v>
      </c>
      <c r="DU305" s="8">
        <f t="shared" si="460"/>
        <v>4316</v>
      </c>
      <c r="DV305" s="8">
        <f t="shared" si="461"/>
        <v>4415</v>
      </c>
      <c r="DW305" s="56">
        <f t="shared" si="462"/>
        <v>2.2937905468025876E-2</v>
      </c>
      <c r="DX305" s="9">
        <f t="shared" si="463"/>
        <v>8200311.5499999933</v>
      </c>
      <c r="DY305" s="9">
        <f t="shared" si="464"/>
        <v>8928576.1900000013</v>
      </c>
      <c r="DZ305" s="56">
        <f t="shared" si="465"/>
        <v>8.8809386760434483E-2</v>
      </c>
      <c r="EA305" s="106"/>
      <c r="EB305" s="78"/>
    </row>
    <row r="306" spans="1:132" ht="15.75" x14ac:dyDescent="0.25">
      <c r="A306" s="6" t="s">
        <v>101</v>
      </c>
      <c r="B306" s="109" t="s">
        <v>122</v>
      </c>
      <c r="C306" s="1" t="s">
        <v>651</v>
      </c>
      <c r="D306" s="15" t="s">
        <v>37</v>
      </c>
      <c r="E306" s="15">
        <v>1382</v>
      </c>
      <c r="F306" s="7">
        <f t="shared" si="385"/>
        <v>0.28140908165343109</v>
      </c>
      <c r="G306" s="15">
        <v>1318</v>
      </c>
      <c r="H306" s="7">
        <f t="shared" si="386"/>
        <v>0.29859537834164024</v>
      </c>
      <c r="I306" s="55">
        <f t="shared" si="387"/>
        <v>1.7186296688209146E-2</v>
      </c>
      <c r="J306" s="9">
        <v>2721032.23</v>
      </c>
      <c r="K306" s="7">
        <f t="shared" si="388"/>
        <v>0.38449726764513614</v>
      </c>
      <c r="L306" s="9">
        <v>2643002.290000001</v>
      </c>
      <c r="M306" s="7">
        <f t="shared" si="389"/>
        <v>0.39457286322781748</v>
      </c>
      <c r="N306" s="55">
        <f t="shared" si="410"/>
        <v>1.007559558268134E-2</v>
      </c>
      <c r="O306" s="15">
        <v>258</v>
      </c>
      <c r="P306" s="7">
        <f t="shared" si="390"/>
        <v>5.2535125229077578E-2</v>
      </c>
      <c r="Q306" s="15">
        <v>76</v>
      </c>
      <c r="R306" s="7">
        <f t="shared" si="391"/>
        <v>1.7217942908926143E-2</v>
      </c>
      <c r="S306" s="55">
        <f t="shared" si="411"/>
        <v>-3.5317182320151436E-2</v>
      </c>
      <c r="T306" s="9">
        <v>512027.8</v>
      </c>
      <c r="U306" s="7">
        <f t="shared" si="392"/>
        <v>7.235242857022324E-2</v>
      </c>
      <c r="V306" s="9">
        <v>153188.22</v>
      </c>
      <c r="W306" s="7">
        <f t="shared" si="393"/>
        <v>2.2869414380330633E-2</v>
      </c>
      <c r="X306" s="55">
        <f t="shared" si="412"/>
        <v>-4.9483014189892607E-2</v>
      </c>
      <c r="Y306" s="15">
        <v>31</v>
      </c>
      <c r="Z306" s="7">
        <f t="shared" si="394"/>
        <v>6.3123600081449807E-3</v>
      </c>
      <c r="AA306" s="9">
        <v>53</v>
      </c>
      <c r="AB306" s="7">
        <f t="shared" si="395"/>
        <v>1.200724966017218E-2</v>
      </c>
      <c r="AC306" s="55">
        <f t="shared" si="413"/>
        <v>5.6948896520271994E-3</v>
      </c>
      <c r="AD306" s="9">
        <v>44109.5</v>
      </c>
      <c r="AE306" s="7">
        <f t="shared" si="396"/>
        <v>6.2329222124624124E-3</v>
      </c>
      <c r="AF306" s="9">
        <v>108373.5</v>
      </c>
      <c r="AG306" s="7">
        <f t="shared" si="397"/>
        <v>1.6179040916767373E-2</v>
      </c>
      <c r="AH306" s="55">
        <f t="shared" si="414"/>
        <v>9.9461187043049602E-3</v>
      </c>
      <c r="AI306" s="15">
        <f t="shared" si="415"/>
        <v>1671</v>
      </c>
      <c r="AJ306" s="7">
        <f t="shared" si="398"/>
        <v>0.34025656689065364</v>
      </c>
      <c r="AK306" s="9">
        <f t="shared" si="416"/>
        <v>1447</v>
      </c>
      <c r="AL306" s="7">
        <f t="shared" si="399"/>
        <v>0.32782057091073857</v>
      </c>
      <c r="AM306" s="54">
        <f t="shared" si="417"/>
        <v>-1.2435995979915071E-2</v>
      </c>
      <c r="AN306" s="9">
        <f t="shared" si="418"/>
        <v>3277169.53</v>
      </c>
      <c r="AO306" s="7">
        <f t="shared" si="400"/>
        <v>0.46308261842782178</v>
      </c>
      <c r="AP306" s="9">
        <f t="shared" si="419"/>
        <v>2904564.0100000012</v>
      </c>
      <c r="AQ306" s="7">
        <f t="shared" si="401"/>
        <v>0.43362131852491553</v>
      </c>
      <c r="AR306" s="54">
        <f t="shared" si="402"/>
        <v>-2.9461299902906246E-2</v>
      </c>
      <c r="AS306" s="15">
        <v>2191</v>
      </c>
      <c r="AT306" s="7">
        <f t="shared" si="403"/>
        <v>0.44614131541437591</v>
      </c>
      <c r="AU306" s="15">
        <v>2049</v>
      </c>
      <c r="AV306" s="7">
        <f t="shared" si="472"/>
        <v>0.46420480289986404</v>
      </c>
      <c r="AW306" s="54">
        <f t="shared" si="420"/>
        <v>1.8063487485488139E-2</v>
      </c>
      <c r="AX306" s="9">
        <v>2627565.9700000002</v>
      </c>
      <c r="AY306" s="7">
        <f t="shared" si="477"/>
        <v>0.37128995565860751</v>
      </c>
      <c r="AZ306" s="9">
        <v>2735495.2500000042</v>
      </c>
      <c r="BA306" s="7">
        <f t="shared" si="473"/>
        <v>0.40838110402794836</v>
      </c>
      <c r="BB306" s="54">
        <f t="shared" si="404"/>
        <v>3.7091148369340854E-2</v>
      </c>
      <c r="BC306" s="15">
        <v>877</v>
      </c>
      <c r="BD306" s="7">
        <f t="shared" si="478"/>
        <v>0.17857870087558542</v>
      </c>
      <c r="BE306" s="15">
        <v>790</v>
      </c>
      <c r="BF306" s="7">
        <f t="shared" si="474"/>
        <v>0.17897598550067967</v>
      </c>
      <c r="BG306" s="54">
        <f t="shared" si="422"/>
        <v>3.9728462509425189E-4</v>
      </c>
      <c r="BH306" s="9">
        <v>877285.75</v>
      </c>
      <c r="BI306" s="7">
        <f t="shared" si="405"/>
        <v>0.1239654459436572</v>
      </c>
      <c r="BJ306" s="9">
        <v>821331.1599999998</v>
      </c>
      <c r="BK306" s="7">
        <f t="shared" si="475"/>
        <v>0.12261623407803574</v>
      </c>
      <c r="BL306" s="54">
        <f t="shared" si="423"/>
        <v>-1.3492118656214663E-3</v>
      </c>
      <c r="BM306" s="15">
        <f t="shared" si="424"/>
        <v>3068</v>
      </c>
      <c r="BN306" s="7">
        <f t="shared" si="406"/>
        <v>0.62472001628996132</v>
      </c>
      <c r="BO306" s="15">
        <f t="shared" si="425"/>
        <v>2839</v>
      </c>
      <c r="BP306" s="7">
        <f t="shared" si="407"/>
        <v>0.64318078840054371</v>
      </c>
      <c r="BQ306" s="54">
        <f t="shared" si="426"/>
        <v>1.8460772110582391E-2</v>
      </c>
      <c r="BR306" s="9">
        <f t="shared" si="427"/>
        <v>3504851.72</v>
      </c>
      <c r="BS306" s="7">
        <f t="shared" si="408"/>
        <v>0.49525540160226467</v>
      </c>
      <c r="BT306" s="9">
        <f t="shared" si="428"/>
        <v>3556826.4100000039</v>
      </c>
      <c r="BU306" s="7">
        <f t="shared" si="409"/>
        <v>0.53099733810598404</v>
      </c>
      <c r="BV306" s="55">
        <f t="shared" si="429"/>
        <v>3.5741936503719374E-2</v>
      </c>
      <c r="BW306" s="147">
        <v>6</v>
      </c>
      <c r="BX306" s="7">
        <f t="shared" si="430"/>
        <v>1.2217470983506415E-3</v>
      </c>
      <c r="BY306" s="147">
        <v>1</v>
      </c>
      <c r="BZ306" s="7">
        <f t="shared" si="431"/>
        <v>2.2655188038060717E-4</v>
      </c>
      <c r="CA306" s="54">
        <f t="shared" si="432"/>
        <v>-9.9519521797003432E-4</v>
      </c>
      <c r="CB306" s="147">
        <v>22497</v>
      </c>
      <c r="CC306" s="7">
        <f t="shared" si="433"/>
        <v>3.1789535363984378E-3</v>
      </c>
      <c r="CD306" s="147">
        <v>3749.5</v>
      </c>
      <c r="CE306" s="7">
        <f t="shared" si="434"/>
        <v>5.5976150920122782E-4</v>
      </c>
      <c r="CF306" s="148">
        <f t="shared" si="435"/>
        <v>-2.61919202719721E-3</v>
      </c>
      <c r="CG306" s="147">
        <v>20</v>
      </c>
      <c r="CH306" s="55">
        <f t="shared" si="436"/>
        <v>4.0724903278354712E-3</v>
      </c>
      <c r="CI306" s="147">
        <v>19</v>
      </c>
      <c r="CJ306" s="55">
        <f t="shared" si="437"/>
        <v>4.3044857272315357E-3</v>
      </c>
      <c r="CK306" s="55">
        <f t="shared" si="438"/>
        <v>2.3199539939606443E-4</v>
      </c>
      <c r="CL306" s="147">
        <v>54882.85</v>
      </c>
      <c r="CM306" s="55">
        <f t="shared" si="439"/>
        <v>7.7552575941292178E-3</v>
      </c>
      <c r="CN306" s="147">
        <v>57190.5</v>
      </c>
      <c r="CO306" s="55">
        <f t="shared" si="440"/>
        <v>8.537949217755119E-3</v>
      </c>
      <c r="CP306" s="55">
        <f t="shared" si="441"/>
        <v>7.8269162362590121E-4</v>
      </c>
      <c r="CQ306" s="147">
        <v>85</v>
      </c>
      <c r="CR306" s="55">
        <f t="shared" si="442"/>
        <v>1.7308083893300755E-2</v>
      </c>
      <c r="CS306" s="147">
        <v>83</v>
      </c>
      <c r="CT306" s="55">
        <f t="shared" si="443"/>
        <v>1.8803806071590393E-2</v>
      </c>
      <c r="CU306" s="55">
        <f t="shared" si="444"/>
        <v>1.4957221782896379E-3</v>
      </c>
      <c r="CV306" s="147">
        <v>129775.42</v>
      </c>
      <c r="CW306" s="55">
        <f t="shared" si="445"/>
        <v>1.8338001971222498E-2</v>
      </c>
      <c r="CX306" s="147">
        <v>139230.01999999999</v>
      </c>
      <c r="CY306" s="55">
        <f t="shared" si="446"/>
        <v>2.0785599712312877E-2</v>
      </c>
      <c r="CZ306" s="55">
        <f t="shared" si="447"/>
        <v>2.4475977410903793E-3</v>
      </c>
      <c r="DA306" s="147">
        <v>28</v>
      </c>
      <c r="DB306" s="55">
        <f t="shared" si="448"/>
        <v>5.7014864589696596E-3</v>
      </c>
      <c r="DC306" s="147">
        <v>8</v>
      </c>
      <c r="DD306" s="55">
        <f t="shared" si="449"/>
        <v>1.8124150430448573E-3</v>
      </c>
      <c r="DE306" s="55">
        <f t="shared" si="450"/>
        <v>-3.8890714159248024E-3</v>
      </c>
      <c r="DF306" s="147">
        <v>40597.11</v>
      </c>
      <c r="DG306" s="55">
        <f t="shared" si="451"/>
        <v>5.736601609194843E-3</v>
      </c>
      <c r="DH306" s="147">
        <v>11996</v>
      </c>
      <c r="DI306" s="55">
        <f t="shared" si="452"/>
        <v>1.790878534305355E-3</v>
      </c>
      <c r="DJ306" s="55">
        <f t="shared" si="453"/>
        <v>-3.9457230748894878E-3</v>
      </c>
      <c r="DK306" s="147">
        <v>33</v>
      </c>
      <c r="DL306" s="55">
        <f t="shared" si="454"/>
        <v>6.7196090409285276E-3</v>
      </c>
      <c r="DM306" s="147">
        <v>17</v>
      </c>
      <c r="DN306" s="55">
        <f t="shared" si="455"/>
        <v>3.8513819664703218E-3</v>
      </c>
      <c r="DO306" s="55">
        <f t="shared" si="456"/>
        <v>-2.8682270744582058E-3</v>
      </c>
      <c r="DP306" s="147">
        <v>47083.5</v>
      </c>
      <c r="DQ306" s="55">
        <f t="shared" si="457"/>
        <v>6.653165258968567E-3</v>
      </c>
      <c r="DR306" s="147">
        <v>24831.96</v>
      </c>
      <c r="DS306" s="55">
        <f t="shared" si="458"/>
        <v>3.7071543955259421E-3</v>
      </c>
      <c r="DT306" s="55">
        <f t="shared" si="459"/>
        <v>-2.9460108634426249E-3</v>
      </c>
      <c r="DU306" s="8">
        <f t="shared" si="460"/>
        <v>4911</v>
      </c>
      <c r="DV306" s="8">
        <f t="shared" si="461"/>
        <v>4414</v>
      </c>
      <c r="DW306" s="56">
        <f t="shared" si="462"/>
        <v>-0.10120138464671147</v>
      </c>
      <c r="DX306" s="9">
        <f t="shared" si="463"/>
        <v>7076857.1299999999</v>
      </c>
      <c r="DY306" s="9">
        <f t="shared" si="464"/>
        <v>6698388.4000000041</v>
      </c>
      <c r="DZ306" s="56">
        <f t="shared" si="465"/>
        <v>-5.3479775421154452E-2</v>
      </c>
      <c r="EA306" s="106"/>
      <c r="EB306" s="78"/>
    </row>
    <row r="307" spans="1:132" ht="15.75" x14ac:dyDescent="0.25">
      <c r="A307" s="6" t="s">
        <v>101</v>
      </c>
      <c r="B307" s="109" t="s">
        <v>109</v>
      </c>
      <c r="C307" s="1" t="s">
        <v>651</v>
      </c>
      <c r="D307" s="15" t="s">
        <v>6</v>
      </c>
      <c r="E307" s="15">
        <v>484</v>
      </c>
      <c r="F307" s="7">
        <f t="shared" si="385"/>
        <v>7.7489593339737428E-2</v>
      </c>
      <c r="G307" s="15">
        <v>476</v>
      </c>
      <c r="H307" s="7">
        <f t="shared" si="386"/>
        <v>7.15251690458302E-2</v>
      </c>
      <c r="I307" s="55">
        <f t="shared" si="387"/>
        <v>-5.9644242939072278E-3</v>
      </c>
      <c r="J307" s="9">
        <v>1262708.92</v>
      </c>
      <c r="K307" s="7">
        <f t="shared" si="388"/>
        <v>9.5516344389192598E-2</v>
      </c>
      <c r="L307" s="9">
        <v>1307843.8799999999</v>
      </c>
      <c r="M307" s="7">
        <f t="shared" si="389"/>
        <v>8.7307753556996867E-2</v>
      </c>
      <c r="N307" s="55">
        <f t="shared" si="410"/>
        <v>-8.2085908321957307E-3</v>
      </c>
      <c r="O307" s="15">
        <v>276</v>
      </c>
      <c r="P307" s="7">
        <f t="shared" si="390"/>
        <v>4.4188280499519693E-2</v>
      </c>
      <c r="Q307" s="15">
        <v>333</v>
      </c>
      <c r="R307" s="7">
        <f t="shared" si="391"/>
        <v>5.003756574004508E-2</v>
      </c>
      <c r="S307" s="55">
        <f t="shared" si="411"/>
        <v>5.849285240525387E-3</v>
      </c>
      <c r="T307" s="9">
        <v>745489.09999999986</v>
      </c>
      <c r="U307" s="7">
        <f t="shared" si="392"/>
        <v>5.63917720752216E-2</v>
      </c>
      <c r="V307" s="9">
        <v>897787.47</v>
      </c>
      <c r="W307" s="7">
        <f t="shared" si="393"/>
        <v>5.9933611630556174E-2</v>
      </c>
      <c r="X307" s="55">
        <f t="shared" si="412"/>
        <v>3.541839555334575E-3</v>
      </c>
      <c r="Y307" s="15">
        <v>179</v>
      </c>
      <c r="Z307" s="7">
        <f t="shared" si="394"/>
        <v>2.8658341338456614E-2</v>
      </c>
      <c r="AA307" s="9">
        <v>135</v>
      </c>
      <c r="AB307" s="7">
        <f t="shared" si="395"/>
        <v>2.02854996243426E-2</v>
      </c>
      <c r="AC307" s="55">
        <f t="shared" si="413"/>
        <v>-8.3728417141140134E-3</v>
      </c>
      <c r="AD307" s="9">
        <v>446430.17</v>
      </c>
      <c r="AE307" s="7">
        <f t="shared" si="396"/>
        <v>3.3769760542632261E-2</v>
      </c>
      <c r="AF307" s="9">
        <v>405295.16</v>
      </c>
      <c r="AG307" s="7">
        <f t="shared" si="397"/>
        <v>2.7056295088618385E-2</v>
      </c>
      <c r="AH307" s="55">
        <f t="shared" si="414"/>
        <v>-6.7134654540138769E-3</v>
      </c>
      <c r="AI307" s="15">
        <f t="shared" si="415"/>
        <v>939</v>
      </c>
      <c r="AJ307" s="7">
        <f t="shared" si="398"/>
        <v>0.15033621517771373</v>
      </c>
      <c r="AK307" s="9">
        <f t="shared" si="416"/>
        <v>944</v>
      </c>
      <c r="AL307" s="7">
        <f t="shared" si="399"/>
        <v>0.14184823441021788</v>
      </c>
      <c r="AM307" s="54">
        <f t="shared" si="417"/>
        <v>-8.4879807674958507E-3</v>
      </c>
      <c r="AN307" s="9">
        <f t="shared" si="418"/>
        <v>2454628.19</v>
      </c>
      <c r="AO307" s="7">
        <f t="shared" si="400"/>
        <v>0.18567787700704647</v>
      </c>
      <c r="AP307" s="9">
        <f t="shared" si="419"/>
        <v>2610926.5099999998</v>
      </c>
      <c r="AQ307" s="7">
        <f t="shared" si="401"/>
        <v>0.17429766027617141</v>
      </c>
      <c r="AR307" s="54">
        <f t="shared" si="402"/>
        <v>-1.1380216730875053E-2</v>
      </c>
      <c r="AS307" s="15">
        <v>2660</v>
      </c>
      <c r="AT307" s="7">
        <f t="shared" si="403"/>
        <v>0.42587255843739996</v>
      </c>
      <c r="AU307" s="15">
        <v>2771</v>
      </c>
      <c r="AV307" s="7">
        <f t="shared" si="472"/>
        <v>0.4163786626596544</v>
      </c>
      <c r="AW307" s="54">
        <f t="shared" si="420"/>
        <v>-9.4938957777455646E-3</v>
      </c>
      <c r="AX307" s="9">
        <v>4787272.7399999956</v>
      </c>
      <c r="AY307" s="7">
        <f t="shared" si="477"/>
        <v>0.36212842443437659</v>
      </c>
      <c r="AZ307" s="9">
        <v>5798906.3299999963</v>
      </c>
      <c r="BA307" s="7">
        <f t="shared" si="473"/>
        <v>0.38711767704242256</v>
      </c>
      <c r="BB307" s="54">
        <f t="shared" si="404"/>
        <v>2.4989252608045964E-2</v>
      </c>
      <c r="BC307" s="15">
        <v>1267</v>
      </c>
      <c r="BD307" s="7">
        <f t="shared" si="478"/>
        <v>0.20284982388728787</v>
      </c>
      <c r="BE307" s="15">
        <v>1222</v>
      </c>
      <c r="BF307" s="7">
        <f t="shared" si="474"/>
        <v>0.18362133734034561</v>
      </c>
      <c r="BG307" s="54">
        <f t="shared" si="422"/>
        <v>-1.9228486546942258E-2</v>
      </c>
      <c r="BH307" s="9">
        <v>1805496.159999999</v>
      </c>
      <c r="BI307" s="7">
        <f t="shared" si="405"/>
        <v>0.13657493843626659</v>
      </c>
      <c r="BJ307" s="9">
        <v>1955365.04</v>
      </c>
      <c r="BK307" s="7">
        <f t="shared" si="475"/>
        <v>0.13053433336881717</v>
      </c>
      <c r="BL307" s="54">
        <f t="shared" si="423"/>
        <v>-6.0406050674494116E-3</v>
      </c>
      <c r="BM307" s="15">
        <f t="shared" si="424"/>
        <v>3927</v>
      </c>
      <c r="BN307" s="7">
        <f t="shared" si="406"/>
        <v>0.6287223823246878</v>
      </c>
      <c r="BO307" s="15">
        <f t="shared" si="425"/>
        <v>3993</v>
      </c>
      <c r="BP307" s="7">
        <f t="shared" si="407"/>
        <v>0.6</v>
      </c>
      <c r="BQ307" s="54">
        <f t="shared" si="426"/>
        <v>-2.8722382324687823E-2</v>
      </c>
      <c r="BR307" s="9">
        <f t="shared" si="427"/>
        <v>6592768.8999999948</v>
      </c>
      <c r="BS307" s="7">
        <f t="shared" si="408"/>
        <v>0.49870336287064321</v>
      </c>
      <c r="BT307" s="9">
        <f t="shared" si="428"/>
        <v>7754271.3699999964</v>
      </c>
      <c r="BU307" s="7">
        <f t="shared" si="409"/>
        <v>0.51765201041123976</v>
      </c>
      <c r="BV307" s="55">
        <f t="shared" si="429"/>
        <v>1.8948647540596553E-2</v>
      </c>
      <c r="BW307" s="147">
        <v>197</v>
      </c>
      <c r="BX307" s="7">
        <f t="shared" si="430"/>
        <v>3.1540185718860067E-2</v>
      </c>
      <c r="BY307" s="147">
        <v>214</v>
      </c>
      <c r="BZ307" s="7">
        <f t="shared" si="431"/>
        <v>3.215627347858753E-2</v>
      </c>
      <c r="CA307" s="54">
        <f t="shared" si="432"/>
        <v>6.1608775972746277E-4</v>
      </c>
      <c r="CB307" s="147">
        <v>917555.92000000016</v>
      </c>
      <c r="CC307" s="7">
        <f t="shared" si="433"/>
        <v>6.9407593359728917E-2</v>
      </c>
      <c r="CD307" s="147">
        <v>915142.21000000031</v>
      </c>
      <c r="CE307" s="7">
        <f t="shared" si="434"/>
        <v>6.1092162269617001E-2</v>
      </c>
      <c r="CF307" s="148">
        <f t="shared" si="435"/>
        <v>-8.3154310901119161E-3</v>
      </c>
      <c r="CG307" s="147">
        <v>596</v>
      </c>
      <c r="CH307" s="55">
        <f t="shared" si="436"/>
        <v>9.5421069484470059E-2</v>
      </c>
      <c r="CI307" s="147">
        <v>570</v>
      </c>
      <c r="CJ307" s="55">
        <f t="shared" si="437"/>
        <v>8.5649887302779865E-2</v>
      </c>
      <c r="CK307" s="55">
        <f t="shared" si="438"/>
        <v>-9.7711821816901939E-3</v>
      </c>
      <c r="CL307" s="147">
        <v>2060463.29</v>
      </c>
      <c r="CM307" s="55">
        <f t="shared" si="439"/>
        <v>0.15586167016934419</v>
      </c>
      <c r="CN307" s="147">
        <v>1823605.35</v>
      </c>
      <c r="CO307" s="55">
        <f t="shared" si="440"/>
        <v>0.12173844976284251</v>
      </c>
      <c r="CP307" s="55">
        <f t="shared" si="441"/>
        <v>-3.4123220406501675E-2</v>
      </c>
      <c r="CQ307" s="147">
        <v>394</v>
      </c>
      <c r="CR307" s="55">
        <f t="shared" si="442"/>
        <v>6.3080371437720134E-2</v>
      </c>
      <c r="CS307" s="147">
        <v>577</v>
      </c>
      <c r="CT307" s="55">
        <f t="shared" si="443"/>
        <v>8.670172802404208E-2</v>
      </c>
      <c r="CU307" s="55">
        <f t="shared" si="444"/>
        <v>2.3621356586321945E-2</v>
      </c>
      <c r="CV307" s="147">
        <v>843655.44000000029</v>
      </c>
      <c r="CW307" s="55">
        <f t="shared" si="445"/>
        <v>6.3817465986425306E-2</v>
      </c>
      <c r="CX307" s="147">
        <v>1164742.9099999999</v>
      </c>
      <c r="CY307" s="55">
        <f t="shared" si="446"/>
        <v>7.7754759951577226E-2</v>
      </c>
      <c r="CZ307" s="55">
        <f t="shared" si="447"/>
        <v>1.393729396515192E-2</v>
      </c>
      <c r="DA307" s="147">
        <v>0</v>
      </c>
      <c r="DB307" s="55">
        <f t="shared" si="448"/>
        <v>0</v>
      </c>
      <c r="DC307" s="147">
        <v>105</v>
      </c>
      <c r="DD307" s="55">
        <f t="shared" si="449"/>
        <v>1.5777610818933134E-2</v>
      </c>
      <c r="DE307" s="55">
        <f t="shared" si="450"/>
        <v>1.5777610818933134E-2</v>
      </c>
      <c r="DF307" s="147">
        <v>0</v>
      </c>
      <c r="DG307" s="55">
        <f t="shared" si="451"/>
        <v>0</v>
      </c>
      <c r="DH307" s="147">
        <v>238437.99</v>
      </c>
      <c r="DI307" s="55">
        <f t="shared" si="452"/>
        <v>1.5917408482689605E-2</v>
      </c>
      <c r="DJ307" s="55">
        <f t="shared" si="453"/>
        <v>1.5917408482689605E-2</v>
      </c>
      <c r="DK307" s="147">
        <v>193</v>
      </c>
      <c r="DL307" s="55">
        <f t="shared" si="454"/>
        <v>3.0899775856548191E-2</v>
      </c>
      <c r="DM307" s="147">
        <v>252</v>
      </c>
      <c r="DN307" s="55">
        <f t="shared" si="455"/>
        <v>3.7866265965439516E-2</v>
      </c>
      <c r="DO307" s="55">
        <f t="shared" si="456"/>
        <v>6.9664901088913253E-3</v>
      </c>
      <c r="DP307" s="147">
        <v>350748.67999999988</v>
      </c>
      <c r="DQ307" s="55">
        <f t="shared" si="457"/>
        <v>2.6532030606812137E-2</v>
      </c>
      <c r="DR307" s="147">
        <v>472572.79</v>
      </c>
      <c r="DS307" s="55">
        <f t="shared" si="458"/>
        <v>3.1547548845862576E-2</v>
      </c>
      <c r="DT307" s="55">
        <f t="shared" si="459"/>
        <v>5.0155182390504392E-3</v>
      </c>
      <c r="DU307" s="8">
        <f t="shared" si="460"/>
        <v>6246</v>
      </c>
      <c r="DV307" s="8">
        <f t="shared" si="461"/>
        <v>6655</v>
      </c>
      <c r="DW307" s="56">
        <f t="shared" si="462"/>
        <v>6.548190842138979E-2</v>
      </c>
      <c r="DX307" s="9">
        <f t="shared" si="463"/>
        <v>13219820.419999992</v>
      </c>
      <c r="DY307" s="9">
        <f t="shared" si="464"/>
        <v>14979699.129999995</v>
      </c>
      <c r="DZ307" s="56">
        <f t="shared" si="465"/>
        <v>0.13312425237921688</v>
      </c>
      <c r="EA307" s="106"/>
      <c r="EB307" s="78"/>
    </row>
    <row r="308" spans="1:132" ht="15.75" x14ac:dyDescent="0.25">
      <c r="A308" s="6" t="s">
        <v>101</v>
      </c>
      <c r="B308" s="109" t="s">
        <v>110</v>
      </c>
      <c r="C308" s="1" t="s">
        <v>651</v>
      </c>
      <c r="D308" s="15" t="s">
        <v>6</v>
      </c>
      <c r="E308" s="15">
        <v>375</v>
      </c>
      <c r="F308" s="7">
        <f t="shared" si="385"/>
        <v>9.2775853537852546E-2</v>
      </c>
      <c r="G308" s="15">
        <v>443</v>
      </c>
      <c r="H308" s="7">
        <f t="shared" si="386"/>
        <v>0.10628598848368521</v>
      </c>
      <c r="I308" s="55">
        <f t="shared" si="387"/>
        <v>1.3510134945832669E-2</v>
      </c>
      <c r="J308" s="9">
        <v>996966.60000000021</v>
      </c>
      <c r="K308" s="7">
        <f t="shared" si="388"/>
        <v>0.12098126470758112</v>
      </c>
      <c r="L308" s="9">
        <v>1213779.92</v>
      </c>
      <c r="M308" s="7">
        <f t="shared" si="389"/>
        <v>0.1410365450057611</v>
      </c>
      <c r="N308" s="55">
        <f t="shared" si="410"/>
        <v>2.0055280298179975E-2</v>
      </c>
      <c r="O308" s="15">
        <v>147</v>
      </c>
      <c r="P308" s="7">
        <f t="shared" si="390"/>
        <v>3.6368134586838199E-2</v>
      </c>
      <c r="Q308" s="15">
        <v>159</v>
      </c>
      <c r="R308" s="7">
        <f t="shared" si="391"/>
        <v>3.814779270633397E-2</v>
      </c>
      <c r="S308" s="55">
        <f t="shared" si="411"/>
        <v>1.7796581194957709E-3</v>
      </c>
      <c r="T308" s="9">
        <v>392791.88</v>
      </c>
      <c r="U308" s="7">
        <f t="shared" si="392"/>
        <v>4.7665045558465478E-2</v>
      </c>
      <c r="V308" s="9">
        <v>403879.61</v>
      </c>
      <c r="W308" s="7">
        <f t="shared" si="393"/>
        <v>4.6929252868736074E-2</v>
      </c>
      <c r="X308" s="55">
        <f t="shared" si="412"/>
        <v>-7.3579268972940454E-4</v>
      </c>
      <c r="Y308" s="15">
        <v>161</v>
      </c>
      <c r="Z308" s="7">
        <f t="shared" si="394"/>
        <v>3.9831766452251359E-2</v>
      </c>
      <c r="AA308" s="9">
        <v>71</v>
      </c>
      <c r="AB308" s="7">
        <f t="shared" si="395"/>
        <v>1.7034548944337813E-2</v>
      </c>
      <c r="AC308" s="55">
        <f t="shared" si="413"/>
        <v>-2.2797217507913546E-2</v>
      </c>
      <c r="AD308" s="9">
        <v>378867.47</v>
      </c>
      <c r="AE308" s="7">
        <f t="shared" si="396"/>
        <v>4.5975327234795568E-2</v>
      </c>
      <c r="AF308" s="9">
        <v>209490.34999999998</v>
      </c>
      <c r="AG308" s="7">
        <f t="shared" si="397"/>
        <v>2.4341970639988546E-2</v>
      </c>
      <c r="AH308" s="55">
        <f t="shared" si="414"/>
        <v>-2.1633356594807022E-2</v>
      </c>
      <c r="AI308" s="15">
        <f t="shared" si="415"/>
        <v>683</v>
      </c>
      <c r="AJ308" s="7">
        <f t="shared" si="398"/>
        <v>0.16897575457694211</v>
      </c>
      <c r="AK308" s="9">
        <f t="shared" si="416"/>
        <v>673</v>
      </c>
      <c r="AL308" s="7">
        <f t="shared" si="399"/>
        <v>0.16146833013435702</v>
      </c>
      <c r="AM308" s="54">
        <f t="shared" si="417"/>
        <v>-7.5074244425850922E-3</v>
      </c>
      <c r="AN308" s="9">
        <f t="shared" si="418"/>
        <v>1768625.9500000002</v>
      </c>
      <c r="AO308" s="7">
        <f t="shared" si="400"/>
        <v>0.21462163750084218</v>
      </c>
      <c r="AP308" s="9">
        <f t="shared" si="419"/>
        <v>1827149.88</v>
      </c>
      <c r="AQ308" s="7">
        <f t="shared" si="401"/>
        <v>0.21230776851448574</v>
      </c>
      <c r="AR308" s="54">
        <f t="shared" si="402"/>
        <v>-2.3138689863564377E-3</v>
      </c>
      <c r="AS308" s="15">
        <v>1929</v>
      </c>
      <c r="AT308" s="7">
        <f t="shared" si="403"/>
        <v>0.4772389905987135</v>
      </c>
      <c r="AU308" s="15">
        <v>2130</v>
      </c>
      <c r="AV308" s="7">
        <f t="shared" si="472"/>
        <v>0.51103646833013439</v>
      </c>
      <c r="AW308" s="54">
        <f t="shared" si="420"/>
        <v>3.3797477731420889E-2</v>
      </c>
      <c r="AX308" s="9">
        <v>3612894.6199999978</v>
      </c>
      <c r="AY308" s="7">
        <f t="shared" si="477"/>
        <v>0.43842247110667032</v>
      </c>
      <c r="AZ308" s="9">
        <v>4138921.149999998</v>
      </c>
      <c r="BA308" s="7">
        <f t="shared" si="473"/>
        <v>0.48092667330274441</v>
      </c>
      <c r="BB308" s="54">
        <f t="shared" si="404"/>
        <v>4.2504202196074092E-2</v>
      </c>
      <c r="BC308" s="15">
        <v>910</v>
      </c>
      <c r="BD308" s="7">
        <f t="shared" si="478"/>
        <v>0.22513607125185553</v>
      </c>
      <c r="BE308" s="15">
        <v>920</v>
      </c>
      <c r="BF308" s="7">
        <f t="shared" si="474"/>
        <v>0.22072936660268713</v>
      </c>
      <c r="BG308" s="54">
        <f t="shared" si="422"/>
        <v>-4.406704649168397E-3</v>
      </c>
      <c r="BH308" s="9">
        <v>1303609.68</v>
      </c>
      <c r="BI308" s="7">
        <f t="shared" si="405"/>
        <v>0.15819220801523851</v>
      </c>
      <c r="BJ308" s="9">
        <v>1353156.07</v>
      </c>
      <c r="BK308" s="7">
        <f t="shared" si="475"/>
        <v>0.15723151604483113</v>
      </c>
      <c r="BL308" s="54">
        <f t="shared" si="423"/>
        <v>-9.6069197040737908E-4</v>
      </c>
      <c r="BM308" s="15">
        <f t="shared" si="424"/>
        <v>2839</v>
      </c>
      <c r="BN308" s="7">
        <f t="shared" si="406"/>
        <v>0.70237506185056897</v>
      </c>
      <c r="BO308" s="15">
        <f t="shared" si="425"/>
        <v>3050</v>
      </c>
      <c r="BP308" s="7">
        <f t="shared" si="407"/>
        <v>0.73176583493282155</v>
      </c>
      <c r="BQ308" s="54">
        <f t="shared" si="426"/>
        <v>2.9390773082252575E-2</v>
      </c>
      <c r="BR308" s="9">
        <f t="shared" si="427"/>
        <v>4916504.299999998</v>
      </c>
      <c r="BS308" s="7">
        <f t="shared" si="408"/>
        <v>0.59661467912190891</v>
      </c>
      <c r="BT308" s="9">
        <f t="shared" si="428"/>
        <v>5492077.2199999979</v>
      </c>
      <c r="BU308" s="7">
        <f t="shared" si="409"/>
        <v>0.63815818934757551</v>
      </c>
      <c r="BV308" s="55">
        <f t="shared" si="429"/>
        <v>4.1543510225666602E-2</v>
      </c>
      <c r="BW308" s="147">
        <v>38</v>
      </c>
      <c r="BX308" s="7">
        <f t="shared" si="430"/>
        <v>9.4012864918357249E-3</v>
      </c>
      <c r="BY308" s="147">
        <v>34</v>
      </c>
      <c r="BZ308" s="7">
        <f t="shared" si="431"/>
        <v>8.1573896353166978E-3</v>
      </c>
      <c r="CA308" s="54">
        <f t="shared" si="432"/>
        <v>-1.2438968565190271E-3</v>
      </c>
      <c r="CB308" s="147">
        <v>185485.69</v>
      </c>
      <c r="CC308" s="7">
        <f t="shared" si="433"/>
        <v>2.2508570860205676E-2</v>
      </c>
      <c r="CD308" s="147">
        <v>140328.93</v>
      </c>
      <c r="CE308" s="7">
        <f t="shared" si="434"/>
        <v>1.630568040008052E-2</v>
      </c>
      <c r="CF308" s="148">
        <f t="shared" si="435"/>
        <v>-6.2028904601251558E-3</v>
      </c>
      <c r="CG308" s="147">
        <v>272</v>
      </c>
      <c r="CH308" s="55">
        <f t="shared" si="436"/>
        <v>6.7293419099455715E-2</v>
      </c>
      <c r="CI308" s="147">
        <v>234</v>
      </c>
      <c r="CJ308" s="55">
        <f t="shared" si="437"/>
        <v>5.6142034548944335E-2</v>
      </c>
      <c r="CK308" s="55">
        <f t="shared" si="438"/>
        <v>-1.115138455051138E-2</v>
      </c>
      <c r="CL308" s="147">
        <v>922576.48000000033</v>
      </c>
      <c r="CM308" s="55">
        <f t="shared" si="439"/>
        <v>0.11195407081828863</v>
      </c>
      <c r="CN308" s="147">
        <v>776658.92999999982</v>
      </c>
      <c r="CO308" s="55">
        <f t="shared" si="440"/>
        <v>9.0244771997110687E-2</v>
      </c>
      <c r="CP308" s="55">
        <f t="shared" si="441"/>
        <v>-2.1709298821177947E-2</v>
      </c>
      <c r="CQ308" s="147">
        <v>160</v>
      </c>
      <c r="CR308" s="55">
        <f t="shared" si="442"/>
        <v>3.9584364176150418E-2</v>
      </c>
      <c r="CS308" s="147">
        <v>125</v>
      </c>
      <c r="CT308" s="55">
        <f t="shared" si="443"/>
        <v>2.9990403071017274E-2</v>
      </c>
      <c r="CU308" s="55">
        <f t="shared" si="444"/>
        <v>-9.5939611051331433E-3</v>
      </c>
      <c r="CV308" s="147">
        <v>333467.21000000002</v>
      </c>
      <c r="CW308" s="55">
        <f t="shared" si="445"/>
        <v>4.0466034473279781E-2</v>
      </c>
      <c r="CX308" s="147">
        <v>257374.84</v>
      </c>
      <c r="CY308" s="55">
        <f t="shared" si="446"/>
        <v>2.9905963681629011E-2</v>
      </c>
      <c r="CZ308" s="55">
        <f t="shared" si="447"/>
        <v>-1.0560070791650771E-2</v>
      </c>
      <c r="DA308" s="147">
        <v>0</v>
      </c>
      <c r="DB308" s="55">
        <f t="shared" si="448"/>
        <v>0</v>
      </c>
      <c r="DC308" s="147">
        <v>0</v>
      </c>
      <c r="DD308" s="55">
        <f t="shared" si="449"/>
        <v>0</v>
      </c>
      <c r="DE308" s="55">
        <f t="shared" si="450"/>
        <v>0</v>
      </c>
      <c r="DF308" s="147">
        <v>0</v>
      </c>
      <c r="DG308" s="55">
        <f t="shared" si="451"/>
        <v>0</v>
      </c>
      <c r="DH308" s="147">
        <v>0</v>
      </c>
      <c r="DI308" s="55">
        <f t="shared" si="452"/>
        <v>0</v>
      </c>
      <c r="DJ308" s="55">
        <f t="shared" si="453"/>
        <v>0</v>
      </c>
      <c r="DK308" s="147">
        <v>50</v>
      </c>
      <c r="DL308" s="55">
        <f t="shared" si="454"/>
        <v>1.2370113805047007E-2</v>
      </c>
      <c r="DM308" s="147">
        <v>52</v>
      </c>
      <c r="DN308" s="55">
        <f t="shared" si="455"/>
        <v>1.2476007677543186E-2</v>
      </c>
      <c r="DO308" s="55">
        <f t="shared" si="456"/>
        <v>1.0589387249617874E-4</v>
      </c>
      <c r="DP308" s="147">
        <v>114009.72</v>
      </c>
      <c r="DQ308" s="55">
        <f t="shared" si="457"/>
        <v>1.3835007225474958E-2</v>
      </c>
      <c r="DR308" s="147">
        <v>112547.85</v>
      </c>
      <c r="DS308" s="55">
        <f t="shared" si="458"/>
        <v>1.3077626059118405E-2</v>
      </c>
      <c r="DT308" s="55">
        <f t="shared" si="459"/>
        <v>-7.5738116635655321E-4</v>
      </c>
      <c r="DU308" s="8">
        <f t="shared" si="460"/>
        <v>4042</v>
      </c>
      <c r="DV308" s="8">
        <f t="shared" si="461"/>
        <v>4168</v>
      </c>
      <c r="DW308" s="56">
        <f t="shared" si="462"/>
        <v>3.117268678871854E-2</v>
      </c>
      <c r="DX308" s="9">
        <f t="shared" si="463"/>
        <v>8240669.3499999978</v>
      </c>
      <c r="DY308" s="9">
        <f t="shared" si="464"/>
        <v>8606137.6499999985</v>
      </c>
      <c r="DZ308" s="56">
        <f t="shared" si="465"/>
        <v>4.4349346452057459E-2</v>
      </c>
      <c r="EA308" s="106"/>
      <c r="EB308" s="78"/>
    </row>
    <row r="309" spans="1:132" ht="15.75" x14ac:dyDescent="0.25">
      <c r="A309" s="6" t="s">
        <v>101</v>
      </c>
      <c r="B309" s="109" t="s">
        <v>118</v>
      </c>
      <c r="C309" s="1" t="s">
        <v>651</v>
      </c>
      <c r="D309" s="15" t="s">
        <v>6</v>
      </c>
      <c r="E309" s="15">
        <v>2395</v>
      </c>
      <c r="F309" s="7">
        <f t="shared" si="385"/>
        <v>0.25197264597580221</v>
      </c>
      <c r="G309" s="15">
        <v>3208</v>
      </c>
      <c r="H309" s="7">
        <f t="shared" si="386"/>
        <v>0.28291736484698826</v>
      </c>
      <c r="I309" s="55">
        <f t="shared" si="387"/>
        <v>3.094471887118605E-2</v>
      </c>
      <c r="J309" s="9">
        <v>6356901.5299999937</v>
      </c>
      <c r="K309" s="7">
        <f t="shared" si="388"/>
        <v>0.32255088113343067</v>
      </c>
      <c r="L309" s="9">
        <v>8396914.9300000016</v>
      </c>
      <c r="M309" s="7">
        <f t="shared" si="389"/>
        <v>0.35662891144472281</v>
      </c>
      <c r="N309" s="55">
        <f t="shared" si="410"/>
        <v>3.407803031129214E-2</v>
      </c>
      <c r="O309" s="15">
        <v>401</v>
      </c>
      <c r="P309" s="7">
        <f t="shared" si="390"/>
        <v>4.2188321935823253E-2</v>
      </c>
      <c r="Q309" s="15">
        <v>430</v>
      </c>
      <c r="R309" s="7">
        <f t="shared" si="391"/>
        <v>3.7922215362906783E-2</v>
      </c>
      <c r="S309" s="55">
        <f t="shared" si="411"/>
        <v>-4.2661065729164699E-3</v>
      </c>
      <c r="T309" s="9">
        <v>1107035.3500000001</v>
      </c>
      <c r="U309" s="7">
        <f t="shared" si="392"/>
        <v>5.6171269273752017E-2</v>
      </c>
      <c r="V309" s="9">
        <v>1023357.17</v>
      </c>
      <c r="W309" s="7">
        <f t="shared" si="393"/>
        <v>4.3463433487023799E-2</v>
      </c>
      <c r="X309" s="55">
        <f t="shared" si="412"/>
        <v>-1.2707835786728218E-2</v>
      </c>
      <c r="Y309" s="15">
        <v>174</v>
      </c>
      <c r="Z309" s="7">
        <f t="shared" si="394"/>
        <v>1.8306154655444502E-2</v>
      </c>
      <c r="AA309" s="9">
        <v>189</v>
      </c>
      <c r="AB309" s="7">
        <f t="shared" si="395"/>
        <v>1.6668136519975306E-2</v>
      </c>
      <c r="AC309" s="55">
        <f t="shared" si="413"/>
        <v>-1.6380181354691964E-3</v>
      </c>
      <c r="AD309" s="9">
        <v>424494.49</v>
      </c>
      <c r="AE309" s="7">
        <f t="shared" si="396"/>
        <v>2.1538963776553323E-2</v>
      </c>
      <c r="AF309" s="9">
        <v>494533.05999999994</v>
      </c>
      <c r="AG309" s="7">
        <f t="shared" si="397"/>
        <v>2.1003521928169365E-2</v>
      </c>
      <c r="AH309" s="55">
        <f t="shared" si="414"/>
        <v>-5.3544184838395792E-4</v>
      </c>
      <c r="AI309" s="15">
        <f t="shared" si="415"/>
        <v>2970</v>
      </c>
      <c r="AJ309" s="7">
        <f t="shared" si="398"/>
        <v>0.31246712256706999</v>
      </c>
      <c r="AK309" s="9">
        <f t="shared" si="416"/>
        <v>3827</v>
      </c>
      <c r="AL309" s="7">
        <f t="shared" si="399"/>
        <v>0.33750771672987034</v>
      </c>
      <c r="AM309" s="54">
        <f t="shared" si="417"/>
        <v>2.5040594162800356E-2</v>
      </c>
      <c r="AN309" s="9">
        <f t="shared" si="418"/>
        <v>7888431.3699999936</v>
      </c>
      <c r="AO309" s="7">
        <f t="shared" si="400"/>
        <v>0.400261114183736</v>
      </c>
      <c r="AP309" s="9">
        <f t="shared" si="419"/>
        <v>9914805.160000002</v>
      </c>
      <c r="AQ309" s="7">
        <f t="shared" si="401"/>
        <v>0.42109586685991601</v>
      </c>
      <c r="AR309" s="54">
        <f t="shared" si="402"/>
        <v>2.0834752676180013E-2</v>
      </c>
      <c r="AS309" s="15">
        <v>4835</v>
      </c>
      <c r="AT309" s="7">
        <f t="shared" si="403"/>
        <v>0.50867964229352969</v>
      </c>
      <c r="AU309" s="15">
        <v>5677</v>
      </c>
      <c r="AV309" s="7">
        <f t="shared" si="472"/>
        <v>0.50066143398888796</v>
      </c>
      <c r="AW309" s="54">
        <f t="shared" si="420"/>
        <v>-8.0182083046417274E-3</v>
      </c>
      <c r="AX309" s="9">
        <v>9014645.9499999844</v>
      </c>
      <c r="AY309" s="7">
        <f t="shared" si="477"/>
        <v>0.45740554270917111</v>
      </c>
      <c r="AZ309" s="9">
        <v>10651875.02999999</v>
      </c>
      <c r="BA309" s="7">
        <f t="shared" si="473"/>
        <v>0.45240027182151288</v>
      </c>
      <c r="BB309" s="54">
        <f t="shared" si="404"/>
        <v>-5.0052708876582308E-3</v>
      </c>
      <c r="BC309" s="15">
        <v>1329</v>
      </c>
      <c r="BD309" s="7">
        <f t="shared" si="478"/>
        <v>0.1398211467648606</v>
      </c>
      <c r="BE309" s="15">
        <v>1546</v>
      </c>
      <c r="BF309" s="7">
        <f t="shared" si="474"/>
        <v>0.13634359290942763</v>
      </c>
      <c r="BG309" s="54">
        <f t="shared" si="422"/>
        <v>-3.4775538554329688E-3</v>
      </c>
      <c r="BH309" s="9">
        <v>1892875.4000000011</v>
      </c>
      <c r="BI309" s="7">
        <f t="shared" si="405"/>
        <v>9.6045003255822964E-2</v>
      </c>
      <c r="BJ309" s="9">
        <v>2275628.870000001</v>
      </c>
      <c r="BK309" s="7">
        <f t="shared" si="475"/>
        <v>9.6649192414800952E-2</v>
      </c>
      <c r="BL309" s="54">
        <f t="shared" si="423"/>
        <v>6.0418915897798853E-4</v>
      </c>
      <c r="BM309" s="15">
        <f t="shared" si="424"/>
        <v>6164</v>
      </c>
      <c r="BN309" s="7">
        <f t="shared" si="406"/>
        <v>0.64850078905839037</v>
      </c>
      <c r="BO309" s="15">
        <f t="shared" si="425"/>
        <v>7223</v>
      </c>
      <c r="BP309" s="7">
        <f t="shared" si="407"/>
        <v>0.63700502689831551</v>
      </c>
      <c r="BQ309" s="54">
        <f t="shared" si="426"/>
        <v>-1.1495762160074863E-2</v>
      </c>
      <c r="BR309" s="9">
        <f t="shared" si="427"/>
        <v>10907521.349999985</v>
      </c>
      <c r="BS309" s="7">
        <f t="shared" si="408"/>
        <v>0.55345054596499399</v>
      </c>
      <c r="BT309" s="9">
        <f t="shared" si="428"/>
        <v>12927503.899999991</v>
      </c>
      <c r="BU309" s="7">
        <f t="shared" si="409"/>
        <v>0.54904946423631384</v>
      </c>
      <c r="BV309" s="55">
        <f t="shared" si="429"/>
        <v>-4.4010817286801451E-3</v>
      </c>
      <c r="BW309" s="147">
        <v>10</v>
      </c>
      <c r="BX309" s="7">
        <f t="shared" si="430"/>
        <v>1.0520778537611783E-3</v>
      </c>
      <c r="BY309" s="147">
        <v>20</v>
      </c>
      <c r="BZ309" s="7">
        <f t="shared" si="431"/>
        <v>1.7638239703677574E-3</v>
      </c>
      <c r="CA309" s="54">
        <f t="shared" si="432"/>
        <v>7.1174611660657907E-4</v>
      </c>
      <c r="CB309" s="147">
        <v>54156.82</v>
      </c>
      <c r="CC309" s="7">
        <f t="shared" si="433"/>
        <v>2.7479315084474208E-3</v>
      </c>
      <c r="CD309" s="147">
        <v>91281.01999999999</v>
      </c>
      <c r="CE309" s="7">
        <f t="shared" si="434"/>
        <v>3.8768346552921387E-3</v>
      </c>
      <c r="CF309" s="148">
        <f t="shared" si="435"/>
        <v>1.1289031468447179E-3</v>
      </c>
      <c r="CG309" s="147">
        <v>37</v>
      </c>
      <c r="CH309" s="55">
        <f t="shared" si="436"/>
        <v>3.8926880589163597E-3</v>
      </c>
      <c r="CI309" s="147">
        <v>35</v>
      </c>
      <c r="CJ309" s="55">
        <f t="shared" si="437"/>
        <v>3.0866919481435753E-3</v>
      </c>
      <c r="CK309" s="55">
        <f t="shared" si="438"/>
        <v>-8.059961107727844E-4</v>
      </c>
      <c r="CL309" s="147">
        <v>134338.46</v>
      </c>
      <c r="CM309" s="55">
        <f t="shared" si="439"/>
        <v>6.8163693331754613E-3</v>
      </c>
      <c r="CN309" s="147">
        <v>103261.12</v>
      </c>
      <c r="CO309" s="55">
        <f t="shared" si="440"/>
        <v>4.385646529369196E-3</v>
      </c>
      <c r="CP309" s="55">
        <f t="shared" si="441"/>
        <v>-2.4307228038062652E-3</v>
      </c>
      <c r="CQ309" s="147">
        <v>202</v>
      </c>
      <c r="CR309" s="55">
        <f t="shared" si="442"/>
        <v>2.1251972645975802E-2</v>
      </c>
      <c r="CS309" s="147">
        <v>144</v>
      </c>
      <c r="CT309" s="55">
        <f t="shared" si="443"/>
        <v>1.2699532586647853E-2</v>
      </c>
      <c r="CU309" s="55">
        <f t="shared" si="444"/>
        <v>-8.5524400593279485E-3</v>
      </c>
      <c r="CV309" s="147">
        <v>478489.48</v>
      </c>
      <c r="CW309" s="55">
        <f t="shared" si="445"/>
        <v>2.4278683987586827E-2</v>
      </c>
      <c r="CX309" s="147">
        <v>329417.14</v>
      </c>
      <c r="CY309" s="55">
        <f t="shared" si="446"/>
        <v>1.3990814129807296E-2</v>
      </c>
      <c r="CZ309" s="55">
        <f t="shared" si="447"/>
        <v>-1.0287869857779531E-2</v>
      </c>
      <c r="DA309" s="147">
        <v>0</v>
      </c>
      <c r="DB309" s="55">
        <f t="shared" si="448"/>
        <v>0</v>
      </c>
      <c r="DC309" s="147">
        <v>0</v>
      </c>
      <c r="DD309" s="55">
        <f t="shared" si="449"/>
        <v>0</v>
      </c>
      <c r="DE309" s="55">
        <f t="shared" si="450"/>
        <v>0</v>
      </c>
      <c r="DF309" s="147">
        <v>0</v>
      </c>
      <c r="DG309" s="55">
        <f t="shared" si="451"/>
        <v>0</v>
      </c>
      <c r="DH309" s="147">
        <v>0</v>
      </c>
      <c r="DI309" s="55">
        <f t="shared" si="452"/>
        <v>0</v>
      </c>
      <c r="DJ309" s="55">
        <f t="shared" si="453"/>
        <v>0</v>
      </c>
      <c r="DK309" s="147">
        <v>122</v>
      </c>
      <c r="DL309" s="55">
        <f t="shared" si="454"/>
        <v>1.2835349815886375E-2</v>
      </c>
      <c r="DM309" s="147">
        <v>90</v>
      </c>
      <c r="DN309" s="55">
        <f t="shared" si="455"/>
        <v>7.9372078666549075E-3</v>
      </c>
      <c r="DO309" s="55">
        <f t="shared" si="456"/>
        <v>-4.8981419492314677E-3</v>
      </c>
      <c r="DP309" s="147">
        <v>245275.71000000011</v>
      </c>
      <c r="DQ309" s="55">
        <f t="shared" si="457"/>
        <v>1.2445355022060241E-2</v>
      </c>
      <c r="DR309" s="147">
        <v>178976.2</v>
      </c>
      <c r="DS309" s="55">
        <f t="shared" si="458"/>
        <v>7.6013735893014451E-3</v>
      </c>
      <c r="DT309" s="55">
        <f t="shared" si="459"/>
        <v>-4.8439814327587956E-3</v>
      </c>
      <c r="DU309" s="8">
        <f t="shared" si="460"/>
        <v>9505</v>
      </c>
      <c r="DV309" s="8">
        <f t="shared" si="461"/>
        <v>11339</v>
      </c>
      <c r="DW309" s="56">
        <f t="shared" si="462"/>
        <v>0.19295107837980008</v>
      </c>
      <c r="DX309" s="9">
        <f t="shared" si="463"/>
        <v>19708213.189999979</v>
      </c>
      <c r="DY309" s="9">
        <f t="shared" si="464"/>
        <v>23545244.539999995</v>
      </c>
      <c r="DZ309" s="56">
        <f t="shared" si="465"/>
        <v>0.19469199531223569</v>
      </c>
      <c r="EA309" s="106"/>
      <c r="EB309" s="78"/>
    </row>
    <row r="310" spans="1:132" ht="15.75" x14ac:dyDescent="0.25">
      <c r="A310" s="6" t="s">
        <v>425</v>
      </c>
      <c r="B310" s="109" t="s">
        <v>449</v>
      </c>
      <c r="C310" s="1" t="s">
        <v>651</v>
      </c>
      <c r="D310" s="15" t="s">
        <v>6</v>
      </c>
      <c r="E310" s="15">
        <v>12</v>
      </c>
      <c r="F310" s="7">
        <f t="shared" si="385"/>
        <v>0.21428571428571427</v>
      </c>
      <c r="G310" s="15">
        <v>1057</v>
      </c>
      <c r="H310" s="7">
        <f t="shared" si="386"/>
        <v>0.27779237844940868</v>
      </c>
      <c r="I310" s="55">
        <f t="shared" si="387"/>
        <v>6.350666416369441E-2</v>
      </c>
      <c r="J310" s="9">
        <v>42847.280000000013</v>
      </c>
      <c r="K310" s="7">
        <f t="shared" si="388"/>
        <v>0.32621810416040142</v>
      </c>
      <c r="L310" s="9">
        <v>2554859.0799999982</v>
      </c>
      <c r="M310" s="7">
        <f t="shared" si="389"/>
        <v>0.32534065669575363</v>
      </c>
      <c r="N310" s="55">
        <f t="shared" si="410"/>
        <v>-8.7744746464779588E-4</v>
      </c>
      <c r="O310" s="15">
        <v>0</v>
      </c>
      <c r="P310" s="7">
        <f t="shared" si="390"/>
        <v>0</v>
      </c>
      <c r="Q310" s="15">
        <v>157</v>
      </c>
      <c r="R310" s="7">
        <f t="shared" si="391"/>
        <v>4.1261498028909327E-2</v>
      </c>
      <c r="S310" s="55">
        <f t="shared" si="411"/>
        <v>4.1261498028909327E-2</v>
      </c>
      <c r="T310" s="9">
        <v>0</v>
      </c>
      <c r="U310" s="7">
        <f t="shared" si="392"/>
        <v>0</v>
      </c>
      <c r="V310" s="9">
        <v>377718.5</v>
      </c>
      <c r="W310" s="7">
        <f t="shared" si="393"/>
        <v>4.8099398435758382E-2</v>
      </c>
      <c r="X310" s="55">
        <f t="shared" si="412"/>
        <v>4.8099398435758382E-2</v>
      </c>
      <c r="Y310" s="15">
        <v>0</v>
      </c>
      <c r="Z310" s="7">
        <f t="shared" si="394"/>
        <v>0</v>
      </c>
      <c r="AA310" s="9">
        <v>27</v>
      </c>
      <c r="AB310" s="7">
        <f t="shared" si="395"/>
        <v>7.0959264126149802E-3</v>
      </c>
      <c r="AC310" s="55">
        <f t="shared" si="413"/>
        <v>7.0959264126149802E-3</v>
      </c>
      <c r="AD310" s="9">
        <v>0</v>
      </c>
      <c r="AE310" s="7">
        <f t="shared" si="396"/>
        <v>0</v>
      </c>
      <c r="AF310" s="9">
        <v>68775.600000000006</v>
      </c>
      <c r="AG310" s="7">
        <f t="shared" si="397"/>
        <v>8.7580168486805516E-3</v>
      </c>
      <c r="AH310" s="55">
        <f t="shared" si="414"/>
        <v>8.7580168486805516E-3</v>
      </c>
      <c r="AI310" s="15">
        <f t="shared" si="415"/>
        <v>12</v>
      </c>
      <c r="AJ310" s="7">
        <f t="shared" si="398"/>
        <v>0.21428571428571427</v>
      </c>
      <c r="AK310" s="9">
        <f t="shared" si="416"/>
        <v>1241</v>
      </c>
      <c r="AL310" s="7">
        <f t="shared" si="399"/>
        <v>0.32614980289093298</v>
      </c>
      <c r="AM310" s="54">
        <f t="shared" si="417"/>
        <v>0.11186408860521871</v>
      </c>
      <c r="AN310" s="9">
        <f t="shared" si="418"/>
        <v>42847.280000000013</v>
      </c>
      <c r="AO310" s="7">
        <f t="shared" si="400"/>
        <v>0.32621810416040142</v>
      </c>
      <c r="AP310" s="9">
        <f t="shared" si="419"/>
        <v>3001353.1799999983</v>
      </c>
      <c r="AQ310" s="7">
        <f t="shared" si="401"/>
        <v>0.38219807198019257</v>
      </c>
      <c r="AR310" s="54">
        <f t="shared" si="402"/>
        <v>5.5979967819791143E-2</v>
      </c>
      <c r="AS310" s="15">
        <v>24</v>
      </c>
      <c r="AT310" s="7">
        <f t="shared" si="403"/>
        <v>0.42857142857142855</v>
      </c>
      <c r="AU310" s="15">
        <v>1801</v>
      </c>
      <c r="AV310" s="7">
        <f t="shared" si="472"/>
        <v>0.47332457293035479</v>
      </c>
      <c r="AW310" s="54">
        <f t="shared" si="420"/>
        <v>4.4753144358926245E-2</v>
      </c>
      <c r="AX310" s="9">
        <v>52282.180000000008</v>
      </c>
      <c r="AY310" s="7">
        <f t="shared" si="477"/>
        <v>0.39805078971110541</v>
      </c>
      <c r="AZ310" s="9">
        <v>3213652.1999999979</v>
      </c>
      <c r="BA310" s="7">
        <f t="shared" si="473"/>
        <v>0.40923263647862468</v>
      </c>
      <c r="BB310" s="54">
        <f t="shared" si="404"/>
        <v>1.1181846767519266E-2</v>
      </c>
      <c r="BC310" s="15">
        <v>20</v>
      </c>
      <c r="BD310" s="7">
        <f t="shared" si="478"/>
        <v>0.35714285714285715</v>
      </c>
      <c r="BE310" s="15">
        <v>414</v>
      </c>
      <c r="BF310" s="7">
        <f t="shared" si="474"/>
        <v>0.1088042049934297</v>
      </c>
      <c r="BG310" s="54">
        <f t="shared" si="422"/>
        <v>-0.24833865214942746</v>
      </c>
      <c r="BH310" s="9">
        <v>36216.04</v>
      </c>
      <c r="BI310" s="7">
        <f t="shared" si="405"/>
        <v>0.27573110612849311</v>
      </c>
      <c r="BJ310" s="9">
        <v>585666.37000000011</v>
      </c>
      <c r="BK310" s="7">
        <f t="shared" si="475"/>
        <v>7.4579879145592012E-2</v>
      </c>
      <c r="BL310" s="54">
        <f t="shared" si="423"/>
        <v>-0.20115122698290111</v>
      </c>
      <c r="BM310" s="15">
        <f t="shared" si="424"/>
        <v>44</v>
      </c>
      <c r="BN310" s="7">
        <f t="shared" si="406"/>
        <v>0.7857142857142857</v>
      </c>
      <c r="BO310" s="15">
        <f t="shared" si="425"/>
        <v>2215</v>
      </c>
      <c r="BP310" s="7">
        <f t="shared" si="407"/>
        <v>0.58212877792378448</v>
      </c>
      <c r="BQ310" s="54">
        <f t="shared" si="426"/>
        <v>-0.20358550779050122</v>
      </c>
      <c r="BR310" s="9">
        <f t="shared" si="427"/>
        <v>88498.22</v>
      </c>
      <c r="BS310" s="7">
        <f t="shared" si="408"/>
        <v>0.67378189583959847</v>
      </c>
      <c r="BT310" s="9">
        <f t="shared" si="428"/>
        <v>3799318.569999998</v>
      </c>
      <c r="BU310" s="7">
        <f t="shared" si="409"/>
        <v>0.48381251562421668</v>
      </c>
      <c r="BV310" s="55">
        <f t="shared" si="429"/>
        <v>-0.18996938021538179</v>
      </c>
      <c r="BW310" s="147">
        <v>0</v>
      </c>
      <c r="BX310" s="7">
        <f t="shared" si="430"/>
        <v>0</v>
      </c>
      <c r="BY310" s="147">
        <v>25</v>
      </c>
      <c r="BZ310" s="7">
        <f t="shared" si="431"/>
        <v>6.5703022339027592E-3</v>
      </c>
      <c r="CA310" s="54">
        <f t="shared" si="432"/>
        <v>6.5703022339027592E-3</v>
      </c>
      <c r="CB310" s="147">
        <v>0</v>
      </c>
      <c r="CC310" s="7">
        <f t="shared" si="433"/>
        <v>0</v>
      </c>
      <c r="CD310" s="147">
        <v>116741.8</v>
      </c>
      <c r="CE310" s="7">
        <f t="shared" si="434"/>
        <v>1.4866124778922976E-2</v>
      </c>
      <c r="CF310" s="148">
        <f t="shared" si="435"/>
        <v>1.4866124778922976E-2</v>
      </c>
      <c r="CG310" s="147">
        <v>0</v>
      </c>
      <c r="CH310" s="55">
        <f t="shared" si="436"/>
        <v>0</v>
      </c>
      <c r="CI310" s="147">
        <v>161</v>
      </c>
      <c r="CJ310" s="55">
        <f t="shared" si="437"/>
        <v>4.2312746386333769E-2</v>
      </c>
      <c r="CK310" s="55">
        <f t="shared" si="438"/>
        <v>4.2312746386333769E-2</v>
      </c>
      <c r="CL310" s="147">
        <v>0</v>
      </c>
      <c r="CM310" s="55">
        <f t="shared" si="439"/>
        <v>0</v>
      </c>
      <c r="CN310" s="147">
        <v>593183.14000000025</v>
      </c>
      <c r="CO310" s="55">
        <f t="shared" si="440"/>
        <v>7.5537079058172307E-2</v>
      </c>
      <c r="CP310" s="55">
        <f t="shared" si="441"/>
        <v>7.5537079058172307E-2</v>
      </c>
      <c r="CQ310" s="147">
        <v>0</v>
      </c>
      <c r="CR310" s="55">
        <f t="shared" si="442"/>
        <v>0</v>
      </c>
      <c r="CS310" s="147">
        <v>73</v>
      </c>
      <c r="CT310" s="55">
        <f t="shared" si="443"/>
        <v>1.9185282522996058E-2</v>
      </c>
      <c r="CU310" s="55">
        <f t="shared" si="444"/>
        <v>1.9185282522996058E-2</v>
      </c>
      <c r="CV310" s="147">
        <v>0</v>
      </c>
      <c r="CW310" s="55">
        <f t="shared" si="445"/>
        <v>0</v>
      </c>
      <c r="CX310" s="147">
        <v>153193.99999999991</v>
      </c>
      <c r="CY310" s="55">
        <f t="shared" si="446"/>
        <v>1.9508017859775378E-2</v>
      </c>
      <c r="CZ310" s="55">
        <f t="shared" si="447"/>
        <v>1.9508017859775378E-2</v>
      </c>
      <c r="DA310" s="147">
        <v>0</v>
      </c>
      <c r="DB310" s="55">
        <f t="shared" si="448"/>
        <v>0</v>
      </c>
      <c r="DC310" s="147">
        <v>49</v>
      </c>
      <c r="DD310" s="55">
        <f t="shared" si="449"/>
        <v>1.2877792378449408E-2</v>
      </c>
      <c r="DE310" s="55">
        <f t="shared" si="450"/>
        <v>1.2877792378449408E-2</v>
      </c>
      <c r="DF310" s="147">
        <v>0</v>
      </c>
      <c r="DG310" s="55">
        <f t="shared" si="451"/>
        <v>0</v>
      </c>
      <c r="DH310" s="147">
        <v>104714.07</v>
      </c>
      <c r="DI310" s="55">
        <f t="shared" si="452"/>
        <v>1.3334490565751729E-2</v>
      </c>
      <c r="DJ310" s="55">
        <f t="shared" si="453"/>
        <v>1.3334490565751729E-2</v>
      </c>
      <c r="DK310" s="147">
        <v>0</v>
      </c>
      <c r="DL310" s="55">
        <f t="shared" si="454"/>
        <v>0</v>
      </c>
      <c r="DM310" s="147">
        <v>41</v>
      </c>
      <c r="DN310" s="55">
        <f t="shared" si="455"/>
        <v>1.0775295663600526E-2</v>
      </c>
      <c r="DO310" s="55">
        <f t="shared" si="456"/>
        <v>1.0775295663600526E-2</v>
      </c>
      <c r="DP310" s="147">
        <v>0</v>
      </c>
      <c r="DQ310" s="55">
        <f t="shared" si="457"/>
        <v>0</v>
      </c>
      <c r="DR310" s="147">
        <v>84368.920000000013</v>
      </c>
      <c r="DS310" s="55">
        <f t="shared" si="458"/>
        <v>1.07437001329684E-2</v>
      </c>
      <c r="DT310" s="55">
        <f t="shared" si="459"/>
        <v>1.07437001329684E-2</v>
      </c>
      <c r="DU310" s="8">
        <f t="shared" si="460"/>
        <v>56</v>
      </c>
      <c r="DV310" s="8">
        <f t="shared" si="461"/>
        <v>3805</v>
      </c>
      <c r="DW310" s="56">
        <f t="shared" si="462"/>
        <v>66.946428571428569</v>
      </c>
      <c r="DX310" s="9">
        <f t="shared" si="463"/>
        <v>131345.50000000003</v>
      </c>
      <c r="DY310" s="9">
        <f t="shared" si="464"/>
        <v>7852873.679999996</v>
      </c>
      <c r="DZ310" s="56">
        <f t="shared" si="465"/>
        <v>58.787915688013626</v>
      </c>
      <c r="EA310" s="106"/>
      <c r="EB310" s="78"/>
    </row>
    <row r="311" spans="1:132" ht="15.75" x14ac:dyDescent="0.25">
      <c r="A311" s="6" t="s">
        <v>425</v>
      </c>
      <c r="B311" s="109" t="s">
        <v>450</v>
      </c>
      <c r="C311" s="1" t="s">
        <v>651</v>
      </c>
      <c r="D311" s="15" t="s">
        <v>6</v>
      </c>
      <c r="E311" s="15">
        <v>1180</v>
      </c>
      <c r="F311" s="7">
        <f t="shared" si="385"/>
        <v>0.26493039964077236</v>
      </c>
      <c r="G311" s="15">
        <v>1188</v>
      </c>
      <c r="H311" s="7">
        <f t="shared" si="386"/>
        <v>0.3075330054361895</v>
      </c>
      <c r="I311" s="55">
        <f t="shared" si="387"/>
        <v>4.2602605795417137E-2</v>
      </c>
      <c r="J311" s="9">
        <v>3004946.9099999992</v>
      </c>
      <c r="K311" s="7">
        <f t="shared" si="388"/>
        <v>0.31418178711876099</v>
      </c>
      <c r="L311" s="9">
        <v>2935848.75</v>
      </c>
      <c r="M311" s="7">
        <f t="shared" si="389"/>
        <v>0.35474753713198792</v>
      </c>
      <c r="N311" s="55">
        <f t="shared" si="410"/>
        <v>4.0565750013226931E-2</v>
      </c>
      <c r="O311" s="15">
        <v>229</v>
      </c>
      <c r="P311" s="7">
        <f t="shared" si="390"/>
        <v>5.1414458913336326E-2</v>
      </c>
      <c r="Q311" s="15">
        <v>172</v>
      </c>
      <c r="R311" s="7">
        <f t="shared" si="391"/>
        <v>4.4524980585037538E-2</v>
      </c>
      <c r="S311" s="55">
        <f t="shared" si="411"/>
        <v>-6.8894783282987884E-3</v>
      </c>
      <c r="T311" s="9">
        <v>579792.25999999989</v>
      </c>
      <c r="U311" s="7">
        <f t="shared" si="392"/>
        <v>6.0620095416070205E-2</v>
      </c>
      <c r="V311" s="9">
        <v>417535.77999999991</v>
      </c>
      <c r="W311" s="7">
        <f t="shared" si="393"/>
        <v>5.0452118699740069E-2</v>
      </c>
      <c r="X311" s="55">
        <f t="shared" si="412"/>
        <v>-1.0167976716330136E-2</v>
      </c>
      <c r="Y311" s="15">
        <v>37</v>
      </c>
      <c r="Z311" s="7">
        <f t="shared" si="394"/>
        <v>8.3071396497530307E-3</v>
      </c>
      <c r="AA311" s="9">
        <v>34</v>
      </c>
      <c r="AB311" s="7">
        <f t="shared" si="395"/>
        <v>8.8014496505306756E-3</v>
      </c>
      <c r="AC311" s="55">
        <f t="shared" si="413"/>
        <v>4.9431000077764485E-4</v>
      </c>
      <c r="AD311" s="9">
        <v>112581.13</v>
      </c>
      <c r="AE311" s="7">
        <f t="shared" si="396"/>
        <v>1.1770903672720649E-2</v>
      </c>
      <c r="AF311" s="9">
        <v>93786.11</v>
      </c>
      <c r="AG311" s="7">
        <f t="shared" si="397"/>
        <v>1.1332461026709808E-2</v>
      </c>
      <c r="AH311" s="55">
        <f t="shared" si="414"/>
        <v>-4.38442646010841E-4</v>
      </c>
      <c r="AI311" s="15">
        <f t="shared" si="415"/>
        <v>1446</v>
      </c>
      <c r="AJ311" s="7">
        <f t="shared" si="398"/>
        <v>0.3246519982038617</v>
      </c>
      <c r="AK311" s="9">
        <f t="shared" si="416"/>
        <v>1394</v>
      </c>
      <c r="AL311" s="7">
        <f t="shared" si="399"/>
        <v>0.36085943567175771</v>
      </c>
      <c r="AM311" s="54">
        <f t="shared" si="417"/>
        <v>3.6207437467896009E-2</v>
      </c>
      <c r="AN311" s="9">
        <f t="shared" si="418"/>
        <v>3697320.2999999989</v>
      </c>
      <c r="AO311" s="7">
        <f t="shared" si="400"/>
        <v>0.38657278620755181</v>
      </c>
      <c r="AP311" s="9">
        <f t="shared" si="419"/>
        <v>3447170.6399999997</v>
      </c>
      <c r="AQ311" s="7">
        <f t="shared" si="401"/>
        <v>0.41653211685843777</v>
      </c>
      <c r="AR311" s="54">
        <f t="shared" si="402"/>
        <v>2.9959330650885962E-2</v>
      </c>
      <c r="AS311" s="15">
        <v>1943</v>
      </c>
      <c r="AT311" s="7">
        <f t="shared" si="403"/>
        <v>0.4362370902559497</v>
      </c>
      <c r="AU311" s="15">
        <v>1708</v>
      </c>
      <c r="AV311" s="7">
        <f t="shared" si="472"/>
        <v>0.44214341185607042</v>
      </c>
      <c r="AW311" s="54">
        <f t="shared" si="420"/>
        <v>5.906321600120723E-3</v>
      </c>
      <c r="AX311" s="9">
        <v>3490255.13</v>
      </c>
      <c r="AY311" s="7">
        <f t="shared" si="477"/>
        <v>0.36492311747491862</v>
      </c>
      <c r="AZ311" s="9">
        <v>3115459.44</v>
      </c>
      <c r="BA311" s="7">
        <f t="shared" si="473"/>
        <v>0.37645044329160426</v>
      </c>
      <c r="BB311" s="54">
        <f t="shared" si="404"/>
        <v>1.1527325816685641E-2</v>
      </c>
      <c r="BC311" s="15">
        <v>474</v>
      </c>
      <c r="BD311" s="7">
        <f t="shared" si="478"/>
        <v>0.10642119443197126</v>
      </c>
      <c r="BE311" s="15">
        <v>350</v>
      </c>
      <c r="BF311" s="7">
        <f t="shared" si="474"/>
        <v>9.060315816722754E-2</v>
      </c>
      <c r="BG311" s="54">
        <f t="shared" si="422"/>
        <v>-1.5818036264743721E-2</v>
      </c>
      <c r="BH311" s="9">
        <v>644331.83999999985</v>
      </c>
      <c r="BI311" s="7">
        <f t="shared" si="405"/>
        <v>6.7368021815972637E-2</v>
      </c>
      <c r="BJ311" s="9">
        <v>498515.31999999989</v>
      </c>
      <c r="BK311" s="7">
        <f t="shared" si="475"/>
        <v>6.023712290783536E-2</v>
      </c>
      <c r="BL311" s="54">
        <f t="shared" si="423"/>
        <v>-7.1308989081372773E-3</v>
      </c>
      <c r="BM311" s="15">
        <f t="shared" si="424"/>
        <v>2417</v>
      </c>
      <c r="BN311" s="7">
        <f t="shared" si="406"/>
        <v>0.54265828468792099</v>
      </c>
      <c r="BO311" s="15">
        <f t="shared" si="425"/>
        <v>2058</v>
      </c>
      <c r="BP311" s="7">
        <f t="shared" si="407"/>
        <v>0.53274657002329795</v>
      </c>
      <c r="BQ311" s="54">
        <f t="shared" si="426"/>
        <v>-9.9117146646230392E-3</v>
      </c>
      <c r="BR311" s="9">
        <f t="shared" si="427"/>
        <v>4134586.9699999997</v>
      </c>
      <c r="BS311" s="7">
        <f t="shared" si="408"/>
        <v>0.43229113929089125</v>
      </c>
      <c r="BT311" s="9">
        <f t="shared" si="428"/>
        <v>3613974.76</v>
      </c>
      <c r="BU311" s="7">
        <f t="shared" si="409"/>
        <v>0.43668756619943966</v>
      </c>
      <c r="BV311" s="55">
        <f t="shared" si="429"/>
        <v>4.396426908548412E-3</v>
      </c>
      <c r="BW311" s="147">
        <v>44</v>
      </c>
      <c r="BX311" s="7">
        <f t="shared" si="430"/>
        <v>9.8787606645711727E-3</v>
      </c>
      <c r="BY311" s="147">
        <v>30</v>
      </c>
      <c r="BZ311" s="7">
        <f t="shared" si="431"/>
        <v>7.7659849857623607E-3</v>
      </c>
      <c r="CA311" s="54">
        <f t="shared" si="432"/>
        <v>-2.112775678808812E-3</v>
      </c>
      <c r="CB311" s="147">
        <v>197595.73</v>
      </c>
      <c r="CC311" s="7">
        <f t="shared" si="433"/>
        <v>2.0659592810721637E-2</v>
      </c>
      <c r="CD311" s="147">
        <v>134407.51</v>
      </c>
      <c r="CE311" s="7">
        <f t="shared" si="434"/>
        <v>1.6240868384157406E-2</v>
      </c>
      <c r="CF311" s="148">
        <f t="shared" si="435"/>
        <v>-4.4187244265642307E-3</v>
      </c>
      <c r="CG311" s="147">
        <v>257</v>
      </c>
      <c r="CH311" s="55">
        <f t="shared" si="436"/>
        <v>5.7700942972608894E-2</v>
      </c>
      <c r="CI311" s="147">
        <v>171</v>
      </c>
      <c r="CJ311" s="55">
        <f t="shared" si="437"/>
        <v>4.4266114418845454E-2</v>
      </c>
      <c r="CK311" s="55">
        <f t="shared" si="438"/>
        <v>-1.3434828553763441E-2</v>
      </c>
      <c r="CL311" s="147">
        <v>924927.03000000014</v>
      </c>
      <c r="CM311" s="55">
        <f t="shared" si="439"/>
        <v>9.6705611095088517E-2</v>
      </c>
      <c r="CN311" s="147">
        <v>633836.23</v>
      </c>
      <c r="CO311" s="55">
        <f t="shared" si="440"/>
        <v>7.6588360193121069E-2</v>
      </c>
      <c r="CP311" s="55">
        <f t="shared" si="441"/>
        <v>-2.0117250901967448E-2</v>
      </c>
      <c r="CQ311" s="147">
        <v>202</v>
      </c>
      <c r="CR311" s="55">
        <f t="shared" si="442"/>
        <v>4.5352492141894928E-2</v>
      </c>
      <c r="CS311" s="147">
        <v>101</v>
      </c>
      <c r="CT311" s="55">
        <f t="shared" si="443"/>
        <v>2.6145482785399948E-2</v>
      </c>
      <c r="CU311" s="55">
        <f t="shared" si="444"/>
        <v>-1.920700935649498E-2</v>
      </c>
      <c r="CV311" s="147">
        <v>436320.62</v>
      </c>
      <c r="CW311" s="55">
        <f t="shared" si="445"/>
        <v>4.5619438963188153E-2</v>
      </c>
      <c r="CX311" s="147">
        <v>219361.77</v>
      </c>
      <c r="CY311" s="55">
        <f t="shared" si="446"/>
        <v>2.6506150103411695E-2</v>
      </c>
      <c r="CZ311" s="55">
        <f t="shared" si="447"/>
        <v>-1.9113288859776457E-2</v>
      </c>
      <c r="DA311" s="147">
        <v>23</v>
      </c>
      <c r="DB311" s="55">
        <f t="shared" si="448"/>
        <v>5.1638976201167494E-3</v>
      </c>
      <c r="DC311" s="147">
        <v>52</v>
      </c>
      <c r="DD311" s="55">
        <f t="shared" si="449"/>
        <v>1.3461040641988092E-2</v>
      </c>
      <c r="DE311" s="55">
        <f t="shared" si="450"/>
        <v>8.2971430218713414E-3</v>
      </c>
      <c r="DF311" s="147">
        <v>44007.92</v>
      </c>
      <c r="DG311" s="55">
        <f t="shared" si="451"/>
        <v>4.6012416748419252E-3</v>
      </c>
      <c r="DH311" s="147">
        <v>105014.17</v>
      </c>
      <c r="DI311" s="55">
        <f t="shared" si="452"/>
        <v>1.2689181679219645E-2</v>
      </c>
      <c r="DJ311" s="55">
        <f t="shared" si="453"/>
        <v>8.0879400043777187E-3</v>
      </c>
      <c r="DK311" s="147">
        <v>65</v>
      </c>
      <c r="DL311" s="55">
        <f t="shared" si="454"/>
        <v>1.4593623709025595E-2</v>
      </c>
      <c r="DM311" s="147">
        <v>57</v>
      </c>
      <c r="DN311" s="55">
        <f t="shared" si="455"/>
        <v>1.4755371472948486E-2</v>
      </c>
      <c r="DO311" s="55">
        <f t="shared" si="456"/>
        <v>1.617477639228905E-4</v>
      </c>
      <c r="DP311" s="147">
        <v>129598.86</v>
      </c>
      <c r="DQ311" s="55">
        <f t="shared" si="457"/>
        <v>1.3550189957716797E-2</v>
      </c>
      <c r="DR311" s="147">
        <v>122116.9</v>
      </c>
      <c r="DS311" s="55">
        <f t="shared" si="458"/>
        <v>1.4755756582212641E-2</v>
      </c>
      <c r="DT311" s="55">
        <f t="shared" si="459"/>
        <v>1.2055666244958439E-3</v>
      </c>
      <c r="DU311" s="8">
        <f t="shared" si="460"/>
        <v>4454</v>
      </c>
      <c r="DV311" s="8">
        <f t="shared" si="461"/>
        <v>3863</v>
      </c>
      <c r="DW311" s="56">
        <f t="shared" si="462"/>
        <v>-0.13268971710821731</v>
      </c>
      <c r="DX311" s="9">
        <f t="shared" si="463"/>
        <v>9564357.4299999978</v>
      </c>
      <c r="DY311" s="9">
        <f t="shared" si="464"/>
        <v>8275881.9800000004</v>
      </c>
      <c r="DZ311" s="56">
        <f t="shared" si="465"/>
        <v>-0.13471636327167225</v>
      </c>
      <c r="EA311" s="106"/>
      <c r="EB311" s="78"/>
    </row>
    <row r="312" spans="1:132" ht="15.75" x14ac:dyDescent="0.25">
      <c r="A312" s="6" t="s">
        <v>425</v>
      </c>
      <c r="B312" s="109" t="s">
        <v>430</v>
      </c>
      <c r="C312" s="1" t="s">
        <v>651</v>
      </c>
      <c r="D312" s="15" t="s">
        <v>45</v>
      </c>
      <c r="E312" s="15">
        <v>820</v>
      </c>
      <c r="F312" s="7">
        <f t="shared" si="385"/>
        <v>0.291089811856585</v>
      </c>
      <c r="G312" s="15">
        <v>1006</v>
      </c>
      <c r="H312" s="7">
        <f t="shared" si="386"/>
        <v>0.32504038772213245</v>
      </c>
      <c r="I312" s="55">
        <f t="shared" si="387"/>
        <v>3.395057586554745E-2</v>
      </c>
      <c r="J312" s="9">
        <v>2038785.95</v>
      </c>
      <c r="K312" s="7">
        <f t="shared" si="388"/>
        <v>0.32168506545254599</v>
      </c>
      <c r="L312" s="9">
        <v>2546105.3200000012</v>
      </c>
      <c r="M312" s="7">
        <f t="shared" si="389"/>
        <v>0.35885032752955426</v>
      </c>
      <c r="N312" s="55">
        <f t="shared" si="410"/>
        <v>3.7165262077008265E-2</v>
      </c>
      <c r="O312" s="15">
        <v>132</v>
      </c>
      <c r="P312" s="7">
        <f t="shared" si="390"/>
        <v>4.6858359957401494E-2</v>
      </c>
      <c r="Q312" s="15">
        <v>122</v>
      </c>
      <c r="R312" s="7">
        <f t="shared" si="391"/>
        <v>3.9418416801292405E-2</v>
      </c>
      <c r="S312" s="55">
        <f t="shared" si="411"/>
        <v>-7.4399431561090884E-3</v>
      </c>
      <c r="T312" s="9">
        <v>342185.24999999988</v>
      </c>
      <c r="U312" s="7">
        <f t="shared" si="392"/>
        <v>5.3990898133835862E-2</v>
      </c>
      <c r="V312" s="9">
        <v>314955.59000000003</v>
      </c>
      <c r="W312" s="7">
        <f t="shared" si="393"/>
        <v>4.4390118405928297E-2</v>
      </c>
      <c r="X312" s="55">
        <f t="shared" si="412"/>
        <v>-9.6007797279075643E-3</v>
      </c>
      <c r="Y312" s="15">
        <v>38</v>
      </c>
      <c r="Z312" s="7">
        <f t="shared" si="394"/>
        <v>1.3489527866524671E-2</v>
      </c>
      <c r="AA312" s="9">
        <v>46</v>
      </c>
      <c r="AB312" s="7">
        <f t="shared" si="395"/>
        <v>1.4862681744749596E-2</v>
      </c>
      <c r="AC312" s="55">
        <f t="shared" si="413"/>
        <v>1.3731538782249253E-3</v>
      </c>
      <c r="AD312" s="9">
        <v>106121.9</v>
      </c>
      <c r="AE312" s="7">
        <f t="shared" si="396"/>
        <v>1.6744195410728888E-2</v>
      </c>
      <c r="AF312" s="9">
        <v>141256.21</v>
      </c>
      <c r="AG312" s="7">
        <f t="shared" si="397"/>
        <v>1.9908774717961576E-2</v>
      </c>
      <c r="AH312" s="55">
        <f t="shared" si="414"/>
        <v>3.1645793072326879E-3</v>
      </c>
      <c r="AI312" s="15">
        <f t="shared" si="415"/>
        <v>990</v>
      </c>
      <c r="AJ312" s="7">
        <f t="shared" si="398"/>
        <v>0.3514376996805112</v>
      </c>
      <c r="AK312" s="9">
        <f t="shared" si="416"/>
        <v>1174</v>
      </c>
      <c r="AL312" s="7">
        <f t="shared" si="399"/>
        <v>0.37932148626817447</v>
      </c>
      <c r="AM312" s="54">
        <f t="shared" si="417"/>
        <v>2.7883786587663273E-2</v>
      </c>
      <c r="AN312" s="9">
        <f t="shared" si="418"/>
        <v>2487093.0999999996</v>
      </c>
      <c r="AO312" s="7">
        <f t="shared" si="400"/>
        <v>0.39242015899711069</v>
      </c>
      <c r="AP312" s="9">
        <f t="shared" si="419"/>
        <v>3002317.120000001</v>
      </c>
      <c r="AQ312" s="7">
        <f t="shared" si="401"/>
        <v>0.42314922065344407</v>
      </c>
      <c r="AR312" s="54">
        <f t="shared" si="402"/>
        <v>3.0729061656333378E-2</v>
      </c>
      <c r="AS312" s="15">
        <v>1113</v>
      </c>
      <c r="AT312" s="7">
        <f t="shared" si="403"/>
        <v>0.39510117145899892</v>
      </c>
      <c r="AU312" s="15">
        <v>1292</v>
      </c>
      <c r="AV312" s="7">
        <f t="shared" si="472"/>
        <v>0.41744749596122777</v>
      </c>
      <c r="AW312" s="54">
        <f t="shared" si="420"/>
        <v>2.2346324502228843E-2</v>
      </c>
      <c r="AX312" s="9">
        <v>2041268.7799999991</v>
      </c>
      <c r="AY312" s="7">
        <f t="shared" si="477"/>
        <v>0.32207681296829538</v>
      </c>
      <c r="AZ312" s="9">
        <v>2495973.810000001</v>
      </c>
      <c r="BA312" s="7">
        <f t="shared" si="473"/>
        <v>0.35178474833228396</v>
      </c>
      <c r="BB312" s="54">
        <f t="shared" si="404"/>
        <v>2.970793536398858E-2</v>
      </c>
      <c r="BC312" s="15">
        <v>219</v>
      </c>
      <c r="BD312" s="7">
        <f t="shared" si="478"/>
        <v>7.7742279020234298E-2</v>
      </c>
      <c r="BE312" s="15">
        <v>230</v>
      </c>
      <c r="BF312" s="7">
        <f t="shared" si="474"/>
        <v>7.4313408723747976E-2</v>
      </c>
      <c r="BG312" s="54">
        <f t="shared" si="422"/>
        <v>-3.4288702964863221E-3</v>
      </c>
      <c r="BH312" s="9">
        <v>327879.78999999998</v>
      </c>
      <c r="BI312" s="7">
        <f t="shared" si="405"/>
        <v>5.173374463695761E-2</v>
      </c>
      <c r="BJ312" s="9">
        <v>374186.47</v>
      </c>
      <c r="BK312" s="7">
        <f t="shared" si="475"/>
        <v>5.273817082972343E-2</v>
      </c>
      <c r="BL312" s="54">
        <f t="shared" si="423"/>
        <v>1.0044261927658199E-3</v>
      </c>
      <c r="BM312" s="15">
        <f t="shared" si="424"/>
        <v>1332</v>
      </c>
      <c r="BN312" s="7">
        <f t="shared" si="406"/>
        <v>0.47284345047923321</v>
      </c>
      <c r="BO312" s="15">
        <f t="shared" si="425"/>
        <v>1522</v>
      </c>
      <c r="BP312" s="7">
        <f t="shared" si="407"/>
        <v>0.49176090468497574</v>
      </c>
      <c r="BQ312" s="54">
        <f t="shared" si="426"/>
        <v>1.8917454205742534E-2</v>
      </c>
      <c r="BR312" s="9">
        <f t="shared" si="427"/>
        <v>2369148.5699999989</v>
      </c>
      <c r="BS312" s="7">
        <f t="shared" si="408"/>
        <v>0.37381055760525295</v>
      </c>
      <c r="BT312" s="9">
        <f t="shared" si="428"/>
        <v>2870160.2800000012</v>
      </c>
      <c r="BU312" s="7">
        <f t="shared" si="409"/>
        <v>0.40452291916200739</v>
      </c>
      <c r="BV312" s="55">
        <f t="shared" si="429"/>
        <v>3.0712361556754442E-2</v>
      </c>
      <c r="BW312" s="147">
        <v>18</v>
      </c>
      <c r="BX312" s="7">
        <f t="shared" si="430"/>
        <v>6.3897763578274758E-3</v>
      </c>
      <c r="BY312" s="147">
        <v>19</v>
      </c>
      <c r="BZ312" s="7">
        <f t="shared" si="431"/>
        <v>6.1389337641357027E-3</v>
      </c>
      <c r="CA312" s="54">
        <f t="shared" si="432"/>
        <v>-2.5084259369177308E-4</v>
      </c>
      <c r="CB312" s="147">
        <v>86570.299999999988</v>
      </c>
      <c r="CC312" s="7">
        <f t="shared" si="433"/>
        <v>1.3659292002550115E-2</v>
      </c>
      <c r="CD312" s="147">
        <v>84946.66</v>
      </c>
      <c r="CE312" s="7">
        <f t="shared" si="434"/>
        <v>1.1972457118758021E-2</v>
      </c>
      <c r="CF312" s="148">
        <f t="shared" si="435"/>
        <v>-1.6868348837920932E-3</v>
      </c>
      <c r="CG312" s="147">
        <v>229</v>
      </c>
      <c r="CH312" s="55">
        <f t="shared" si="436"/>
        <v>8.1292154774582889E-2</v>
      </c>
      <c r="CI312" s="147">
        <v>181</v>
      </c>
      <c r="CJ312" s="55">
        <f t="shared" si="437"/>
        <v>5.8481421647819061E-2</v>
      </c>
      <c r="CK312" s="55">
        <f t="shared" si="438"/>
        <v>-2.2810733126763828E-2</v>
      </c>
      <c r="CL312" s="147">
        <v>876040.01000000047</v>
      </c>
      <c r="CM312" s="55">
        <f t="shared" si="439"/>
        <v>0.13822392093485791</v>
      </c>
      <c r="CN312" s="147">
        <v>702606.01000000024</v>
      </c>
      <c r="CO312" s="55">
        <f t="shared" si="440"/>
        <v>9.9025910213617258E-2</v>
      </c>
      <c r="CP312" s="55">
        <f t="shared" si="441"/>
        <v>-3.9198010721240656E-2</v>
      </c>
      <c r="CQ312" s="147">
        <v>126</v>
      </c>
      <c r="CR312" s="55">
        <f t="shared" si="442"/>
        <v>4.472843450479233E-2</v>
      </c>
      <c r="CS312" s="147">
        <v>65</v>
      </c>
      <c r="CT312" s="55">
        <f t="shared" si="443"/>
        <v>2.10016155088853E-2</v>
      </c>
      <c r="CU312" s="55">
        <f t="shared" si="444"/>
        <v>-2.3726818995907031E-2</v>
      </c>
      <c r="CV312" s="147">
        <v>273264.64999999991</v>
      </c>
      <c r="CW312" s="55">
        <f t="shared" si="445"/>
        <v>4.3116422702990001E-2</v>
      </c>
      <c r="CX312" s="147">
        <v>145481.54</v>
      </c>
      <c r="CY312" s="55">
        <f t="shared" si="446"/>
        <v>2.0504296451689566E-2</v>
      </c>
      <c r="CZ312" s="55">
        <f t="shared" si="447"/>
        <v>-2.2612126251300435E-2</v>
      </c>
      <c r="DA312" s="147">
        <v>45</v>
      </c>
      <c r="DB312" s="55">
        <f t="shared" si="448"/>
        <v>1.5974440894568689E-2</v>
      </c>
      <c r="DC312" s="147">
        <v>90</v>
      </c>
      <c r="DD312" s="55">
        <f t="shared" si="449"/>
        <v>2.9079159935379646E-2</v>
      </c>
      <c r="DE312" s="55">
        <f t="shared" si="450"/>
        <v>1.3104719040810956E-2</v>
      </c>
      <c r="DF312" s="147">
        <v>87233.939999999988</v>
      </c>
      <c r="DG312" s="55">
        <f t="shared" si="451"/>
        <v>1.3764002885434572E-2</v>
      </c>
      <c r="DH312" s="147">
        <v>202937.33</v>
      </c>
      <c r="DI312" s="55">
        <f t="shared" si="452"/>
        <v>2.8602166126605162E-2</v>
      </c>
      <c r="DJ312" s="55">
        <f t="shared" si="453"/>
        <v>1.483816324117059E-2</v>
      </c>
      <c r="DK312" s="147">
        <v>77</v>
      </c>
      <c r="DL312" s="55">
        <f t="shared" si="454"/>
        <v>2.7334043308484202E-2</v>
      </c>
      <c r="DM312" s="147">
        <v>44</v>
      </c>
      <c r="DN312" s="55">
        <f t="shared" si="455"/>
        <v>1.4216478190630048E-2</v>
      </c>
      <c r="DO312" s="55">
        <f t="shared" si="456"/>
        <v>-1.3117565117854155E-2</v>
      </c>
      <c r="DP312" s="147">
        <v>158481.57999999999</v>
      </c>
      <c r="DQ312" s="55">
        <f t="shared" si="457"/>
        <v>2.5005644871803682E-2</v>
      </c>
      <c r="DR312" s="147">
        <v>86724.52</v>
      </c>
      <c r="DS312" s="55">
        <f t="shared" si="458"/>
        <v>1.2223030273878601E-2</v>
      </c>
      <c r="DT312" s="55">
        <f t="shared" si="459"/>
        <v>-1.278261459792508E-2</v>
      </c>
      <c r="DU312" s="8">
        <f t="shared" si="460"/>
        <v>2817</v>
      </c>
      <c r="DV312" s="8">
        <f t="shared" si="461"/>
        <v>3095</v>
      </c>
      <c r="DW312" s="56">
        <f t="shared" si="462"/>
        <v>9.8686545970890993E-2</v>
      </c>
      <c r="DX312" s="9">
        <f t="shared" si="463"/>
        <v>6337832.1499999994</v>
      </c>
      <c r="DY312" s="9">
        <f t="shared" si="464"/>
        <v>7095173.4600000018</v>
      </c>
      <c r="DZ312" s="56">
        <f t="shared" si="465"/>
        <v>0.11949532459612433</v>
      </c>
      <c r="EA312" s="106"/>
      <c r="EB312" s="78"/>
    </row>
    <row r="313" spans="1:132" ht="15.75" x14ac:dyDescent="0.25">
      <c r="A313" s="6" t="s">
        <v>378</v>
      </c>
      <c r="B313" s="109" t="s">
        <v>400</v>
      </c>
      <c r="C313" s="1" t="s">
        <v>651</v>
      </c>
      <c r="D313" s="15" t="s">
        <v>6</v>
      </c>
      <c r="E313" s="15">
        <v>0</v>
      </c>
      <c r="F313" s="7" t="e">
        <f t="shared" si="385"/>
        <v>#DIV/0!</v>
      </c>
      <c r="G313" s="15">
        <v>1050</v>
      </c>
      <c r="H313" s="7">
        <f t="shared" si="386"/>
        <v>0.29880478087649404</v>
      </c>
      <c r="I313" s="55" t="e">
        <f t="shared" si="387"/>
        <v>#DIV/0!</v>
      </c>
      <c r="J313" s="9">
        <v>0</v>
      </c>
      <c r="K313" s="7" t="e">
        <f t="shared" si="388"/>
        <v>#DIV/0!</v>
      </c>
      <c r="L313" s="9">
        <v>2589774.209999999</v>
      </c>
      <c r="M313" s="7">
        <f t="shared" si="389"/>
        <v>0.3468428509289308</v>
      </c>
      <c r="N313" s="55" t="e">
        <f t="shared" si="410"/>
        <v>#DIV/0!</v>
      </c>
      <c r="O313" s="15">
        <v>0</v>
      </c>
      <c r="P313" s="7" t="e">
        <f t="shared" si="390"/>
        <v>#DIV/0!</v>
      </c>
      <c r="Q313" s="15">
        <v>129</v>
      </c>
      <c r="R313" s="7">
        <f t="shared" si="391"/>
        <v>3.6710301650540691E-2</v>
      </c>
      <c r="S313" s="55" t="e">
        <f t="shared" si="411"/>
        <v>#DIV/0!</v>
      </c>
      <c r="T313" s="9">
        <v>0</v>
      </c>
      <c r="U313" s="7" t="e">
        <f t="shared" si="392"/>
        <v>#DIV/0!</v>
      </c>
      <c r="V313" s="9">
        <v>297581.23999999987</v>
      </c>
      <c r="W313" s="7">
        <f t="shared" si="393"/>
        <v>3.9854410962168928E-2</v>
      </c>
      <c r="X313" s="55" t="e">
        <f t="shared" si="412"/>
        <v>#DIV/0!</v>
      </c>
      <c r="Y313" s="15">
        <v>0</v>
      </c>
      <c r="Z313" s="7" t="e">
        <f t="shared" si="394"/>
        <v>#DIV/0!</v>
      </c>
      <c r="AA313" s="9">
        <v>32</v>
      </c>
      <c r="AB313" s="7">
        <f t="shared" si="395"/>
        <v>9.1064314171883896E-3</v>
      </c>
      <c r="AC313" s="55" t="e">
        <f t="shared" si="413"/>
        <v>#DIV/0!</v>
      </c>
      <c r="AD313" s="9">
        <v>0</v>
      </c>
      <c r="AE313" s="7" t="e">
        <f t="shared" si="396"/>
        <v>#DIV/0!</v>
      </c>
      <c r="AF313" s="9">
        <v>84259.44</v>
      </c>
      <c r="AG313" s="7">
        <f t="shared" si="397"/>
        <v>1.1284684307391879E-2</v>
      </c>
      <c r="AH313" s="55" t="e">
        <f t="shared" si="414"/>
        <v>#DIV/0!</v>
      </c>
      <c r="AI313" s="15">
        <f t="shared" si="415"/>
        <v>0</v>
      </c>
      <c r="AJ313" s="7" t="e">
        <f t="shared" si="398"/>
        <v>#DIV/0!</v>
      </c>
      <c r="AK313" s="9">
        <f t="shared" si="416"/>
        <v>1211</v>
      </c>
      <c r="AL313" s="7">
        <f t="shared" si="399"/>
        <v>0.34462151394422313</v>
      </c>
      <c r="AM313" s="54" t="e">
        <f t="shared" si="417"/>
        <v>#DIV/0!</v>
      </c>
      <c r="AN313" s="9">
        <f t="shared" si="418"/>
        <v>0</v>
      </c>
      <c r="AO313" s="7" t="e">
        <f t="shared" si="400"/>
        <v>#DIV/0!</v>
      </c>
      <c r="AP313" s="9">
        <f t="shared" si="419"/>
        <v>2971614.8899999987</v>
      </c>
      <c r="AQ313" s="7">
        <f t="shared" si="401"/>
        <v>0.39798194619849159</v>
      </c>
      <c r="AR313" s="54" t="e">
        <f t="shared" si="402"/>
        <v>#DIV/0!</v>
      </c>
      <c r="AS313" s="15">
        <v>0</v>
      </c>
      <c r="AT313" s="7" t="e">
        <f t="shared" si="403"/>
        <v>#DIV/0!</v>
      </c>
      <c r="AU313" s="15">
        <v>1608</v>
      </c>
      <c r="AV313" s="7">
        <f t="shared" si="472"/>
        <v>0.45759817871371655</v>
      </c>
      <c r="AW313" s="54" t="e">
        <f t="shared" si="420"/>
        <v>#DIV/0!</v>
      </c>
      <c r="AX313" s="9">
        <v>0</v>
      </c>
      <c r="AY313" s="7" t="e">
        <f t="shared" si="477"/>
        <v>#DIV/0!</v>
      </c>
      <c r="AZ313" s="9">
        <v>2881014.459999999</v>
      </c>
      <c r="BA313" s="7">
        <f t="shared" si="473"/>
        <v>0.38584802683392005</v>
      </c>
      <c r="BB313" s="54" t="e">
        <f t="shared" si="404"/>
        <v>#DIV/0!</v>
      </c>
      <c r="BC313" s="15">
        <v>0</v>
      </c>
      <c r="BD313" s="7" t="e">
        <f t="shared" si="478"/>
        <v>#DIV/0!</v>
      </c>
      <c r="BE313" s="15">
        <v>319</v>
      </c>
      <c r="BF313" s="7">
        <f t="shared" si="474"/>
        <v>9.0779738190096756E-2</v>
      </c>
      <c r="BG313" s="54" t="e">
        <f t="shared" si="422"/>
        <v>#DIV/0!</v>
      </c>
      <c r="BH313" s="9">
        <v>0</v>
      </c>
      <c r="BI313" s="7" t="e">
        <f t="shared" si="405"/>
        <v>#DIV/0!</v>
      </c>
      <c r="BJ313" s="9">
        <v>431836.53</v>
      </c>
      <c r="BK313" s="7">
        <f t="shared" si="475"/>
        <v>5.7834931177439139E-2</v>
      </c>
      <c r="BL313" s="54" t="e">
        <f t="shared" si="423"/>
        <v>#DIV/0!</v>
      </c>
      <c r="BM313" s="15">
        <f t="shared" si="424"/>
        <v>0</v>
      </c>
      <c r="BN313" s="7" t="e">
        <f t="shared" si="406"/>
        <v>#DIV/0!</v>
      </c>
      <c r="BO313" s="15">
        <f t="shared" si="425"/>
        <v>1927</v>
      </c>
      <c r="BP313" s="7">
        <f t="shared" si="407"/>
        <v>0.54837791690381332</v>
      </c>
      <c r="BQ313" s="54" t="e">
        <f t="shared" si="426"/>
        <v>#DIV/0!</v>
      </c>
      <c r="BR313" s="9">
        <f t="shared" si="427"/>
        <v>0</v>
      </c>
      <c r="BS313" s="7" t="e">
        <f t="shared" si="408"/>
        <v>#DIV/0!</v>
      </c>
      <c r="BT313" s="9">
        <f t="shared" si="428"/>
        <v>3312850.9899999993</v>
      </c>
      <c r="BU313" s="7">
        <f t="shared" si="409"/>
        <v>0.44368295801135921</v>
      </c>
      <c r="BV313" s="55" t="e">
        <f t="shared" si="429"/>
        <v>#DIV/0!</v>
      </c>
      <c r="BW313" s="147">
        <v>0</v>
      </c>
      <c r="BX313" s="7" t="e">
        <f t="shared" si="430"/>
        <v>#DIV/0!</v>
      </c>
      <c r="BY313" s="147">
        <v>20</v>
      </c>
      <c r="BZ313" s="7">
        <f t="shared" si="431"/>
        <v>5.6915196357427431E-3</v>
      </c>
      <c r="CA313" s="54" t="e">
        <f t="shared" si="432"/>
        <v>#DIV/0!</v>
      </c>
      <c r="CB313" s="147">
        <v>0</v>
      </c>
      <c r="CC313" s="7" t="e">
        <f t="shared" si="433"/>
        <v>#DIV/0!</v>
      </c>
      <c r="CD313" s="147">
        <v>96259.87</v>
      </c>
      <c r="CE313" s="7">
        <f t="shared" si="434"/>
        <v>1.2891875906374197E-2</v>
      </c>
      <c r="CF313" s="148" t="e">
        <f t="shared" si="435"/>
        <v>#DIV/0!</v>
      </c>
      <c r="CG313" s="147">
        <v>0</v>
      </c>
      <c r="CH313" s="55" t="e">
        <f t="shared" si="436"/>
        <v>#DIV/0!</v>
      </c>
      <c r="CI313" s="147">
        <v>163</v>
      </c>
      <c r="CJ313" s="55">
        <f t="shared" si="437"/>
        <v>4.6385885031303357E-2</v>
      </c>
      <c r="CK313" s="55" t="e">
        <f t="shared" si="438"/>
        <v>#DIV/0!</v>
      </c>
      <c r="CL313" s="147">
        <v>0</v>
      </c>
      <c r="CM313" s="55" t="e">
        <f t="shared" si="439"/>
        <v>#DIV/0!</v>
      </c>
      <c r="CN313" s="147">
        <v>658575.37000000046</v>
      </c>
      <c r="CO313" s="55">
        <f t="shared" si="440"/>
        <v>8.8201572940359033E-2</v>
      </c>
      <c r="CP313" s="55" t="e">
        <f t="shared" si="441"/>
        <v>#DIV/0!</v>
      </c>
      <c r="CQ313" s="147">
        <v>0</v>
      </c>
      <c r="CR313" s="55" t="e">
        <f t="shared" si="442"/>
        <v>#DIV/0!</v>
      </c>
      <c r="CS313" s="147">
        <v>110</v>
      </c>
      <c r="CT313" s="55">
        <f t="shared" si="443"/>
        <v>3.1303357996585089E-2</v>
      </c>
      <c r="CU313" s="55" t="e">
        <f t="shared" si="444"/>
        <v>#DIV/0!</v>
      </c>
      <c r="CV313" s="147">
        <v>0</v>
      </c>
      <c r="CW313" s="55" t="e">
        <f t="shared" si="445"/>
        <v>#DIV/0!</v>
      </c>
      <c r="CX313" s="147">
        <v>248882.9899999999</v>
      </c>
      <c r="CY313" s="55">
        <f t="shared" si="446"/>
        <v>3.3332359811906756E-2</v>
      </c>
      <c r="CZ313" s="55" t="e">
        <f t="shared" si="447"/>
        <v>#DIV/0!</v>
      </c>
      <c r="DA313" s="147">
        <v>0</v>
      </c>
      <c r="DB313" s="55" t="e">
        <f t="shared" si="448"/>
        <v>#DIV/0!</v>
      </c>
      <c r="DC313" s="147">
        <v>60</v>
      </c>
      <c r="DD313" s="55">
        <f t="shared" si="449"/>
        <v>1.707455890722823E-2</v>
      </c>
      <c r="DE313" s="55" t="e">
        <f t="shared" si="450"/>
        <v>#DIV/0!</v>
      </c>
      <c r="DF313" s="147">
        <v>0</v>
      </c>
      <c r="DG313" s="55" t="e">
        <f t="shared" si="451"/>
        <v>#DIV/0!</v>
      </c>
      <c r="DH313" s="147">
        <v>128337.78</v>
      </c>
      <c r="DI313" s="55">
        <f t="shared" si="452"/>
        <v>1.7188000917303881E-2</v>
      </c>
      <c r="DJ313" s="55" t="e">
        <f t="shared" si="453"/>
        <v>#DIV/0!</v>
      </c>
      <c r="DK313" s="147">
        <v>0</v>
      </c>
      <c r="DL313" s="55" t="e">
        <f t="shared" si="454"/>
        <v>#DIV/0!</v>
      </c>
      <c r="DM313" s="147">
        <v>23</v>
      </c>
      <c r="DN313" s="55">
        <f t="shared" si="455"/>
        <v>6.5452475811041549E-3</v>
      </c>
      <c r="DO313" s="55" t="e">
        <f t="shared" si="456"/>
        <v>#DIV/0!</v>
      </c>
      <c r="DP313" s="147">
        <v>0</v>
      </c>
      <c r="DQ313" s="55" t="e">
        <f t="shared" si="457"/>
        <v>#DIV/0!</v>
      </c>
      <c r="DR313" s="147">
        <v>50185.880000000012</v>
      </c>
      <c r="DS313" s="55">
        <f t="shared" si="458"/>
        <v>6.7212862142052221E-3</v>
      </c>
      <c r="DT313" s="55" t="e">
        <f t="shared" si="459"/>
        <v>#DIV/0!</v>
      </c>
      <c r="DU313" s="8">
        <f t="shared" si="460"/>
        <v>0</v>
      </c>
      <c r="DV313" s="8">
        <f t="shared" si="461"/>
        <v>3514</v>
      </c>
      <c r="DW313" s="56">
        <f t="shared" si="462"/>
        <v>0</v>
      </c>
      <c r="DX313" s="9">
        <f t="shared" si="463"/>
        <v>0</v>
      </c>
      <c r="DY313" s="9">
        <f t="shared" si="464"/>
        <v>7466707.7699999996</v>
      </c>
      <c r="DZ313" s="56">
        <f t="shared" si="465"/>
        <v>0</v>
      </c>
      <c r="EA313" s="106"/>
      <c r="EB313" s="78"/>
    </row>
    <row r="314" spans="1:132" ht="15.75" x14ac:dyDescent="0.25">
      <c r="A314" s="6" t="s">
        <v>378</v>
      </c>
      <c r="B314" s="109" t="s">
        <v>423</v>
      </c>
      <c r="C314" s="1" t="s">
        <v>651</v>
      </c>
      <c r="D314" s="15" t="s">
        <v>37</v>
      </c>
      <c r="E314" s="15">
        <v>2528</v>
      </c>
      <c r="F314" s="7">
        <f t="shared" si="385"/>
        <v>0.32397795719595029</v>
      </c>
      <c r="G314" s="15">
        <v>2658</v>
      </c>
      <c r="H314" s="7">
        <f t="shared" si="386"/>
        <v>0.34863588667366213</v>
      </c>
      <c r="I314" s="55">
        <f t="shared" si="387"/>
        <v>2.4657929477711837E-2</v>
      </c>
      <c r="J314" s="9">
        <v>4934160.75</v>
      </c>
      <c r="K314" s="7">
        <f t="shared" si="388"/>
        <v>0.40522544511638953</v>
      </c>
      <c r="L314" s="9">
        <v>5309973.58</v>
      </c>
      <c r="M314" s="7">
        <f t="shared" si="389"/>
        <v>0.43972037421201576</v>
      </c>
      <c r="N314" s="55">
        <f t="shared" si="410"/>
        <v>3.4494929095626237E-2</v>
      </c>
      <c r="O314" s="15">
        <v>316</v>
      </c>
      <c r="P314" s="7">
        <f t="shared" si="390"/>
        <v>4.0497244649493787E-2</v>
      </c>
      <c r="Q314" s="15">
        <v>184</v>
      </c>
      <c r="R314" s="7">
        <f t="shared" si="391"/>
        <v>2.4134312696747113E-2</v>
      </c>
      <c r="S314" s="55">
        <f t="shared" si="411"/>
        <v>-1.6362931952746674E-2</v>
      </c>
      <c r="T314" s="9">
        <v>617642</v>
      </c>
      <c r="U314" s="7">
        <f t="shared" si="392"/>
        <v>5.0724787264496203E-2</v>
      </c>
      <c r="V314" s="9">
        <v>370107.5</v>
      </c>
      <c r="W314" s="7">
        <f t="shared" si="393"/>
        <v>3.0648703980684141E-2</v>
      </c>
      <c r="X314" s="55">
        <f t="shared" si="412"/>
        <v>-2.0076083283812062E-2</v>
      </c>
      <c r="Y314" s="15">
        <v>5</v>
      </c>
      <c r="Z314" s="7">
        <f t="shared" si="394"/>
        <v>6.4077918749199021E-4</v>
      </c>
      <c r="AA314" s="9">
        <v>4</v>
      </c>
      <c r="AB314" s="7">
        <f t="shared" si="395"/>
        <v>5.2465897166841555E-4</v>
      </c>
      <c r="AC314" s="55">
        <f t="shared" si="413"/>
        <v>-1.1612021582357466E-4</v>
      </c>
      <c r="AD314" s="9">
        <v>8447.5</v>
      </c>
      <c r="AE314" s="7">
        <f t="shared" si="396"/>
        <v>6.9376376674000744E-4</v>
      </c>
      <c r="AF314" s="9">
        <v>8798</v>
      </c>
      <c r="AG314" s="7">
        <f t="shared" si="397"/>
        <v>7.2856480244809702E-4</v>
      </c>
      <c r="AH314" s="55">
        <f t="shared" si="414"/>
        <v>3.4801035708089583E-5</v>
      </c>
      <c r="AI314" s="15">
        <f t="shared" si="415"/>
        <v>2849</v>
      </c>
      <c r="AJ314" s="7">
        <f t="shared" si="398"/>
        <v>0.36511598103293608</v>
      </c>
      <c r="AK314" s="9">
        <f t="shared" si="416"/>
        <v>2846</v>
      </c>
      <c r="AL314" s="7">
        <f t="shared" si="399"/>
        <v>0.37329485834207765</v>
      </c>
      <c r="AM314" s="54">
        <f t="shared" si="417"/>
        <v>8.1788773091415745E-3</v>
      </c>
      <c r="AN314" s="9">
        <f t="shared" si="418"/>
        <v>5560250.25</v>
      </c>
      <c r="AO314" s="7">
        <f t="shared" si="400"/>
        <v>0.45664399614762574</v>
      </c>
      <c r="AP314" s="9">
        <f t="shared" si="419"/>
        <v>5688879.0800000001</v>
      </c>
      <c r="AQ314" s="7">
        <f t="shared" si="401"/>
        <v>0.471097642995148</v>
      </c>
      <c r="AR314" s="54">
        <f t="shared" si="402"/>
        <v>1.4453646847522261E-2</v>
      </c>
      <c r="AS314" s="15">
        <v>3602</v>
      </c>
      <c r="AT314" s="7">
        <f t="shared" si="403"/>
        <v>0.46161732666922978</v>
      </c>
      <c r="AU314" s="15">
        <v>3690</v>
      </c>
      <c r="AV314" s="7">
        <f t="shared" si="472"/>
        <v>0.4839979013641133</v>
      </c>
      <c r="AW314" s="54">
        <f t="shared" si="420"/>
        <v>2.2380574694883526E-2</v>
      </c>
      <c r="AX314" s="9">
        <v>4478414.6999999993</v>
      </c>
      <c r="AY314" s="7">
        <f t="shared" si="477"/>
        <v>0.36779660861743946</v>
      </c>
      <c r="AZ314" s="9">
        <v>4864779.92</v>
      </c>
      <c r="BA314" s="7">
        <f t="shared" si="473"/>
        <v>0.40285376464745043</v>
      </c>
      <c r="BB314" s="54">
        <f t="shared" si="404"/>
        <v>3.5057156030010972E-2</v>
      </c>
      <c r="BC314" s="15">
        <v>681</v>
      </c>
      <c r="BD314" s="7">
        <f t="shared" si="478"/>
        <v>8.7274125336409075E-2</v>
      </c>
      <c r="BE314" s="15">
        <v>705</v>
      </c>
      <c r="BF314" s="7">
        <f t="shared" si="474"/>
        <v>9.2471143756558238E-2</v>
      </c>
      <c r="BG314" s="54">
        <f t="shared" si="422"/>
        <v>5.1970184201491632E-3</v>
      </c>
      <c r="BH314" s="9">
        <v>686805.5</v>
      </c>
      <c r="BI314" s="7">
        <f t="shared" si="405"/>
        <v>5.6404944740781796E-2</v>
      </c>
      <c r="BJ314" s="9">
        <v>712875.6</v>
      </c>
      <c r="BK314" s="7">
        <f t="shared" si="475"/>
        <v>5.9033424719716822E-2</v>
      </c>
      <c r="BL314" s="54">
        <f t="shared" si="423"/>
        <v>2.6284799789350263E-3</v>
      </c>
      <c r="BM314" s="15">
        <f t="shared" si="424"/>
        <v>4283</v>
      </c>
      <c r="BN314" s="7">
        <f t="shared" si="406"/>
        <v>0.54889145200563882</v>
      </c>
      <c r="BO314" s="15">
        <f t="shared" si="425"/>
        <v>4395</v>
      </c>
      <c r="BP314" s="7">
        <f t="shared" si="407"/>
        <v>0.57646904512067154</v>
      </c>
      <c r="BQ314" s="54">
        <f t="shared" si="426"/>
        <v>2.7577593115032717E-2</v>
      </c>
      <c r="BR314" s="9">
        <f t="shared" si="427"/>
        <v>5165220.1999999993</v>
      </c>
      <c r="BS314" s="7">
        <f t="shared" si="408"/>
        <v>0.42420155335822129</v>
      </c>
      <c r="BT314" s="9">
        <f t="shared" si="428"/>
        <v>5577655.5199999996</v>
      </c>
      <c r="BU314" s="7">
        <f t="shared" si="409"/>
        <v>0.46188718936716727</v>
      </c>
      <c r="BV314" s="55">
        <f t="shared" si="429"/>
        <v>3.7685636008945977E-2</v>
      </c>
      <c r="BW314" s="147">
        <v>51</v>
      </c>
      <c r="BX314" s="7">
        <f t="shared" si="430"/>
        <v>6.5359477124183009E-3</v>
      </c>
      <c r="BY314" s="147">
        <v>32</v>
      </c>
      <c r="BZ314" s="7">
        <f t="shared" si="431"/>
        <v>4.1972717733473244E-3</v>
      </c>
      <c r="CA314" s="54">
        <f t="shared" si="432"/>
        <v>-2.3386759390709765E-3</v>
      </c>
      <c r="CB314" s="147">
        <v>191224.5</v>
      </c>
      <c r="CC314" s="7">
        <f t="shared" si="433"/>
        <v>1.5704602475640671E-2</v>
      </c>
      <c r="CD314" s="147">
        <v>119984</v>
      </c>
      <c r="CE314" s="7">
        <f t="shared" si="434"/>
        <v>9.9359080764869819E-3</v>
      </c>
      <c r="CF314" s="148">
        <f t="shared" si="435"/>
        <v>-5.7686943991536888E-3</v>
      </c>
      <c r="CG314" s="147">
        <v>212</v>
      </c>
      <c r="CH314" s="55">
        <f t="shared" si="436"/>
        <v>2.7169037549660387E-2</v>
      </c>
      <c r="CI314" s="147">
        <v>124</v>
      </c>
      <c r="CJ314" s="55">
        <f t="shared" si="437"/>
        <v>1.6264428121720881E-2</v>
      </c>
      <c r="CK314" s="55">
        <f t="shared" si="438"/>
        <v>-1.0904609427939506E-2</v>
      </c>
      <c r="CL314" s="147">
        <v>624294</v>
      </c>
      <c r="CM314" s="55">
        <f t="shared" si="439"/>
        <v>5.1271092866905739E-2</v>
      </c>
      <c r="CN314" s="147">
        <v>331441</v>
      </c>
      <c r="CO314" s="55">
        <f t="shared" si="440"/>
        <v>2.7446720469220247E-2</v>
      </c>
      <c r="CP314" s="55">
        <f t="shared" si="441"/>
        <v>-2.3824372397685492E-2</v>
      </c>
      <c r="CQ314" s="147">
        <v>272</v>
      </c>
      <c r="CR314" s="55">
        <f t="shared" si="442"/>
        <v>3.4858387799564274E-2</v>
      </c>
      <c r="CS314" s="147">
        <v>144</v>
      </c>
      <c r="CT314" s="55">
        <f t="shared" si="443"/>
        <v>1.888772298006296E-2</v>
      </c>
      <c r="CU314" s="55">
        <f t="shared" si="444"/>
        <v>-1.5970664819501313E-2</v>
      </c>
      <c r="CV314" s="147">
        <v>443464</v>
      </c>
      <c r="CW314" s="55">
        <f t="shared" si="445"/>
        <v>3.6420154489918991E-2</v>
      </c>
      <c r="CX314" s="147">
        <v>235028</v>
      </c>
      <c r="CY314" s="55">
        <f t="shared" si="446"/>
        <v>1.946273339279056E-2</v>
      </c>
      <c r="CZ314" s="55">
        <f t="shared" si="447"/>
        <v>-1.6957421097128431E-2</v>
      </c>
      <c r="DA314" s="147">
        <v>61</v>
      </c>
      <c r="DB314" s="55">
        <f t="shared" si="448"/>
        <v>7.8175060874022817E-3</v>
      </c>
      <c r="DC314" s="147">
        <v>34</v>
      </c>
      <c r="DD314" s="55">
        <f t="shared" si="449"/>
        <v>4.4596012591815318E-3</v>
      </c>
      <c r="DE314" s="55">
        <f t="shared" si="450"/>
        <v>-3.3579048282207499E-3</v>
      </c>
      <c r="DF314" s="147">
        <v>88319.5</v>
      </c>
      <c r="DG314" s="55">
        <f t="shared" si="451"/>
        <v>7.2533730685521262E-3</v>
      </c>
      <c r="DH314" s="147">
        <v>52333</v>
      </c>
      <c r="DI314" s="55">
        <f t="shared" si="452"/>
        <v>4.3337101394085318E-3</v>
      </c>
      <c r="DJ314" s="55">
        <f t="shared" si="453"/>
        <v>-2.9196629291435945E-3</v>
      </c>
      <c r="DK314" s="147">
        <v>75</v>
      </c>
      <c r="DL314" s="55">
        <f t="shared" si="454"/>
        <v>9.6116878123798533E-3</v>
      </c>
      <c r="DM314" s="147">
        <v>49</v>
      </c>
      <c r="DN314" s="55">
        <f t="shared" si="455"/>
        <v>6.4270724029380898E-3</v>
      </c>
      <c r="DO314" s="55">
        <f t="shared" si="456"/>
        <v>-3.1846154094417635E-3</v>
      </c>
      <c r="DP314" s="147">
        <v>103562.5</v>
      </c>
      <c r="DQ314" s="55">
        <f t="shared" si="457"/>
        <v>8.5052275931354875E-3</v>
      </c>
      <c r="DR314" s="147">
        <v>70475.5</v>
      </c>
      <c r="DS314" s="55">
        <f t="shared" si="458"/>
        <v>5.8360955597784566E-3</v>
      </c>
      <c r="DT314" s="55">
        <f t="shared" si="459"/>
        <v>-2.669132033357031E-3</v>
      </c>
      <c r="DU314" s="8">
        <f t="shared" si="460"/>
        <v>7803</v>
      </c>
      <c r="DV314" s="8">
        <f t="shared" si="461"/>
        <v>7624</v>
      </c>
      <c r="DW314" s="56">
        <f t="shared" si="462"/>
        <v>-2.2939894912213266E-2</v>
      </c>
      <c r="DX314" s="9">
        <f t="shared" si="463"/>
        <v>12176334.949999999</v>
      </c>
      <c r="DY314" s="9">
        <f t="shared" si="464"/>
        <v>12075796.1</v>
      </c>
      <c r="DZ314" s="56">
        <f t="shared" si="465"/>
        <v>-8.2569057448603767E-3</v>
      </c>
      <c r="EA314" s="106"/>
      <c r="EB314" s="78"/>
    </row>
    <row r="315" spans="1:132" ht="15.75" x14ac:dyDescent="0.25">
      <c r="A315" s="6" t="s">
        <v>378</v>
      </c>
      <c r="B315" s="109" t="s">
        <v>401</v>
      </c>
      <c r="C315" s="1" t="s">
        <v>651</v>
      </c>
      <c r="D315" s="15" t="s">
        <v>6</v>
      </c>
      <c r="E315" s="15">
        <v>619</v>
      </c>
      <c r="F315" s="7">
        <f t="shared" si="385"/>
        <v>0.26819757365684577</v>
      </c>
      <c r="G315" s="15">
        <v>688</v>
      </c>
      <c r="H315" s="7">
        <f t="shared" si="386"/>
        <v>0.30728003573023671</v>
      </c>
      <c r="I315" s="55">
        <f t="shared" si="387"/>
        <v>3.9082462073390944E-2</v>
      </c>
      <c r="J315" s="9">
        <v>1593282.26</v>
      </c>
      <c r="K315" s="7">
        <f t="shared" si="388"/>
        <v>0.32976340585441138</v>
      </c>
      <c r="L315" s="9">
        <v>1740971.9</v>
      </c>
      <c r="M315" s="7">
        <f t="shared" si="389"/>
        <v>0.36584001459180987</v>
      </c>
      <c r="N315" s="55">
        <f t="shared" si="410"/>
        <v>3.6076608737398486E-2</v>
      </c>
      <c r="O315" s="15">
        <v>103</v>
      </c>
      <c r="P315" s="7">
        <f t="shared" si="390"/>
        <v>4.4627383015597918E-2</v>
      </c>
      <c r="Q315" s="15">
        <v>77</v>
      </c>
      <c r="R315" s="7">
        <f t="shared" si="391"/>
        <v>3.4390352836087539E-2</v>
      </c>
      <c r="S315" s="55">
        <f t="shared" si="411"/>
        <v>-1.023703017951038E-2</v>
      </c>
      <c r="T315" s="9">
        <v>269503.08</v>
      </c>
      <c r="U315" s="7">
        <f t="shared" si="392"/>
        <v>5.5779352962264141E-2</v>
      </c>
      <c r="V315" s="9">
        <v>183525.07</v>
      </c>
      <c r="W315" s="7">
        <f t="shared" si="393"/>
        <v>3.856513381219015E-2</v>
      </c>
      <c r="X315" s="55">
        <f t="shared" si="412"/>
        <v>-1.7214219150073991E-2</v>
      </c>
      <c r="Y315" s="15">
        <v>31</v>
      </c>
      <c r="Z315" s="7">
        <f t="shared" si="394"/>
        <v>1.3431542461005199E-2</v>
      </c>
      <c r="AA315" s="9">
        <v>28</v>
      </c>
      <c r="AB315" s="7">
        <f t="shared" si="395"/>
        <v>1.2505582849486378E-2</v>
      </c>
      <c r="AC315" s="55">
        <f t="shared" si="413"/>
        <v>-9.2595961151882046E-4</v>
      </c>
      <c r="AD315" s="9">
        <v>97749.98000000001</v>
      </c>
      <c r="AE315" s="7">
        <f t="shared" si="396"/>
        <v>2.0231422351367045E-2</v>
      </c>
      <c r="AF315" s="9">
        <v>76958.53</v>
      </c>
      <c r="AG315" s="7">
        <f t="shared" si="397"/>
        <v>1.6171719795227159E-2</v>
      </c>
      <c r="AH315" s="55">
        <f t="shared" si="414"/>
        <v>-4.059702556139886E-3</v>
      </c>
      <c r="AI315" s="15">
        <f t="shared" si="415"/>
        <v>753</v>
      </c>
      <c r="AJ315" s="7">
        <f t="shared" si="398"/>
        <v>0.3262564991334489</v>
      </c>
      <c r="AK315" s="9">
        <f t="shared" si="416"/>
        <v>793</v>
      </c>
      <c r="AL315" s="7">
        <f t="shared" si="399"/>
        <v>0.35417597141581064</v>
      </c>
      <c r="AM315" s="54">
        <f t="shared" si="417"/>
        <v>2.7919472282361746E-2</v>
      </c>
      <c r="AN315" s="9">
        <f t="shared" si="418"/>
        <v>1960535.32</v>
      </c>
      <c r="AO315" s="7">
        <f t="shared" si="400"/>
        <v>0.40577418116804259</v>
      </c>
      <c r="AP315" s="9">
        <f t="shared" si="419"/>
        <v>2001455.5</v>
      </c>
      <c r="AQ315" s="7">
        <f t="shared" si="401"/>
        <v>0.42057686819922718</v>
      </c>
      <c r="AR315" s="54">
        <f t="shared" si="402"/>
        <v>1.4802687031184592E-2</v>
      </c>
      <c r="AS315" s="15">
        <v>1098</v>
      </c>
      <c r="AT315" s="7">
        <f t="shared" si="403"/>
        <v>0.47573656845753898</v>
      </c>
      <c r="AU315" s="15">
        <v>1097</v>
      </c>
      <c r="AV315" s="7">
        <f t="shared" si="472"/>
        <v>0.48995087092451989</v>
      </c>
      <c r="AW315" s="54">
        <f t="shared" si="420"/>
        <v>1.421430246698091E-2</v>
      </c>
      <c r="AX315" s="9">
        <v>1915668.55</v>
      </c>
      <c r="AY315" s="7">
        <f t="shared" si="477"/>
        <v>0.39648805575490548</v>
      </c>
      <c r="AZ315" s="9">
        <v>1988891.439999999</v>
      </c>
      <c r="BA315" s="7">
        <f t="shared" si="473"/>
        <v>0.4179367130687896</v>
      </c>
      <c r="BB315" s="54">
        <f t="shared" si="404"/>
        <v>2.1448657313884123E-2</v>
      </c>
      <c r="BC315" s="15">
        <v>251</v>
      </c>
      <c r="BD315" s="7">
        <f t="shared" si="478"/>
        <v>0.10875216637781629</v>
      </c>
      <c r="BE315" s="15">
        <v>187</v>
      </c>
      <c r="BF315" s="7">
        <f t="shared" si="474"/>
        <v>8.3519428316212591E-2</v>
      </c>
      <c r="BG315" s="54">
        <f t="shared" si="422"/>
        <v>-2.5232738061603699E-2</v>
      </c>
      <c r="BH315" s="9">
        <v>343602.60999999993</v>
      </c>
      <c r="BI315" s="7">
        <f t="shared" si="405"/>
        <v>7.1115815306990876E-2</v>
      </c>
      <c r="BJ315" s="9">
        <v>281822.75</v>
      </c>
      <c r="BK315" s="7">
        <f t="shared" si="475"/>
        <v>5.9220966732607225E-2</v>
      </c>
      <c r="BL315" s="54">
        <f t="shared" si="423"/>
        <v>-1.1894848574383651E-2</v>
      </c>
      <c r="BM315" s="15">
        <f t="shared" si="424"/>
        <v>1349</v>
      </c>
      <c r="BN315" s="7">
        <f t="shared" si="406"/>
        <v>0.58448873483535524</v>
      </c>
      <c r="BO315" s="15">
        <f t="shared" si="425"/>
        <v>1284</v>
      </c>
      <c r="BP315" s="7">
        <f t="shared" si="407"/>
        <v>0.57347029924073245</v>
      </c>
      <c r="BQ315" s="54">
        <f t="shared" si="426"/>
        <v>-1.1018435594622789E-2</v>
      </c>
      <c r="BR315" s="9">
        <f t="shared" si="427"/>
        <v>2259271.16</v>
      </c>
      <c r="BS315" s="7">
        <f t="shared" si="408"/>
        <v>0.46760387106189638</v>
      </c>
      <c r="BT315" s="9">
        <f t="shared" si="428"/>
        <v>2270714.189999999</v>
      </c>
      <c r="BU315" s="7">
        <f t="shared" si="409"/>
        <v>0.47715767980139678</v>
      </c>
      <c r="BV315" s="55">
        <f t="shared" si="429"/>
        <v>9.5538087395004023E-3</v>
      </c>
      <c r="BW315" s="147">
        <v>15</v>
      </c>
      <c r="BX315" s="7">
        <f t="shared" si="430"/>
        <v>6.4991334488734833E-3</v>
      </c>
      <c r="BY315" s="147">
        <v>6</v>
      </c>
      <c r="BZ315" s="7">
        <f t="shared" si="431"/>
        <v>2.6797677534613666E-3</v>
      </c>
      <c r="CA315" s="54">
        <f t="shared" si="432"/>
        <v>-3.8193656954121167E-3</v>
      </c>
      <c r="CB315" s="147">
        <v>70538.12</v>
      </c>
      <c r="CC315" s="7">
        <f t="shared" si="433"/>
        <v>1.4599353346071381E-2</v>
      </c>
      <c r="CD315" s="147">
        <v>27000.59</v>
      </c>
      <c r="CE315" s="7">
        <f t="shared" si="434"/>
        <v>5.6737826955090293E-3</v>
      </c>
      <c r="CF315" s="148">
        <f t="shared" si="435"/>
        <v>-8.9255706505623512E-3</v>
      </c>
      <c r="CG315" s="147">
        <v>98</v>
      </c>
      <c r="CH315" s="55">
        <f t="shared" si="436"/>
        <v>4.2461005199306762E-2</v>
      </c>
      <c r="CI315" s="147">
        <v>64</v>
      </c>
      <c r="CJ315" s="55">
        <f t="shared" si="437"/>
        <v>2.8584189370254576E-2</v>
      </c>
      <c r="CK315" s="55">
        <f t="shared" si="438"/>
        <v>-1.3876815829052185E-2</v>
      </c>
      <c r="CL315" s="147">
        <v>329330.06999999989</v>
      </c>
      <c r="CM315" s="55">
        <f t="shared" si="439"/>
        <v>6.8161811789376026E-2</v>
      </c>
      <c r="CN315" s="147">
        <v>259196.02</v>
      </c>
      <c r="CO315" s="55">
        <f t="shared" si="440"/>
        <v>5.4466287330047686E-2</v>
      </c>
      <c r="CP315" s="55">
        <f t="shared" si="441"/>
        <v>-1.369552445932834E-2</v>
      </c>
      <c r="CQ315" s="147">
        <v>47</v>
      </c>
      <c r="CR315" s="55">
        <f t="shared" si="442"/>
        <v>2.0363951473136917E-2</v>
      </c>
      <c r="CS315" s="147">
        <v>53</v>
      </c>
      <c r="CT315" s="55">
        <f t="shared" si="443"/>
        <v>2.3671281822242072E-2</v>
      </c>
      <c r="CU315" s="55">
        <f t="shared" si="444"/>
        <v>3.3073303491051552E-3</v>
      </c>
      <c r="CV315" s="147">
        <v>119526.99</v>
      </c>
      <c r="CW315" s="55">
        <f t="shared" si="445"/>
        <v>2.4738634392330566E-2</v>
      </c>
      <c r="CX315" s="147">
        <v>118867.64</v>
      </c>
      <c r="CY315" s="55">
        <f t="shared" si="446"/>
        <v>2.4978311914221018E-2</v>
      </c>
      <c r="CZ315" s="55">
        <f t="shared" si="447"/>
        <v>2.3967752189045163E-4</v>
      </c>
      <c r="DA315" s="147">
        <v>15</v>
      </c>
      <c r="DB315" s="55">
        <f t="shared" si="448"/>
        <v>6.4991334488734833E-3</v>
      </c>
      <c r="DC315" s="147">
        <v>27</v>
      </c>
      <c r="DD315" s="55">
        <f t="shared" si="449"/>
        <v>1.2058954890576149E-2</v>
      </c>
      <c r="DE315" s="55">
        <f t="shared" si="450"/>
        <v>5.5598214417026661E-3</v>
      </c>
      <c r="DF315" s="147">
        <v>29618.79</v>
      </c>
      <c r="DG315" s="55">
        <f t="shared" si="451"/>
        <v>6.1302339911112683E-3</v>
      </c>
      <c r="DH315" s="147">
        <v>58175.01</v>
      </c>
      <c r="DI315" s="55">
        <f t="shared" si="452"/>
        <v>1.2224635278305576E-2</v>
      </c>
      <c r="DJ315" s="55">
        <f t="shared" si="453"/>
        <v>6.0944012871943076E-3</v>
      </c>
      <c r="DK315" s="147">
        <v>31</v>
      </c>
      <c r="DL315" s="55">
        <f t="shared" si="454"/>
        <v>1.3431542461005199E-2</v>
      </c>
      <c r="DM315" s="147">
        <v>12</v>
      </c>
      <c r="DN315" s="55">
        <f t="shared" si="455"/>
        <v>5.3595355069227333E-3</v>
      </c>
      <c r="DO315" s="55">
        <f t="shared" si="456"/>
        <v>-8.0720069540824654E-3</v>
      </c>
      <c r="DP315" s="147">
        <v>62771.63</v>
      </c>
      <c r="DQ315" s="55">
        <f t="shared" si="457"/>
        <v>1.2991914251171631E-2</v>
      </c>
      <c r="DR315" s="147">
        <v>23425.05</v>
      </c>
      <c r="DS315" s="55">
        <f t="shared" si="458"/>
        <v>4.9224347812930674E-3</v>
      </c>
      <c r="DT315" s="55">
        <f t="shared" si="459"/>
        <v>-8.0694794698785641E-3</v>
      </c>
      <c r="DU315" s="8">
        <f t="shared" si="460"/>
        <v>2308</v>
      </c>
      <c r="DV315" s="8">
        <f t="shared" si="461"/>
        <v>2239</v>
      </c>
      <c r="DW315" s="56">
        <f t="shared" si="462"/>
        <v>-2.9896013864817994E-2</v>
      </c>
      <c r="DX315" s="9">
        <f t="shared" si="463"/>
        <v>4831592.080000001</v>
      </c>
      <c r="DY315" s="9">
        <f t="shared" si="464"/>
        <v>4758833.9999999972</v>
      </c>
      <c r="DZ315" s="56">
        <f t="shared" si="465"/>
        <v>-1.5058820942517093E-2</v>
      </c>
      <c r="EA315" s="106"/>
      <c r="EB315" s="78"/>
    </row>
    <row r="316" spans="1:132" ht="15.75" x14ac:dyDescent="0.25">
      <c r="A316" s="6" t="s">
        <v>378</v>
      </c>
      <c r="B316" s="109" t="s">
        <v>380</v>
      </c>
      <c r="C316" s="1" t="s">
        <v>651</v>
      </c>
      <c r="D316" s="15" t="s">
        <v>43</v>
      </c>
      <c r="E316" s="15">
        <v>786</v>
      </c>
      <c r="F316" s="7">
        <f t="shared" si="385"/>
        <v>0.30347490347490347</v>
      </c>
      <c r="G316" s="15">
        <v>544</v>
      </c>
      <c r="H316" s="7">
        <f t="shared" si="386"/>
        <v>0.29694323144104806</v>
      </c>
      <c r="I316" s="55">
        <f t="shared" si="387"/>
        <v>-6.5316720338554068E-3</v>
      </c>
      <c r="J316" s="9">
        <v>2031462.7299999991</v>
      </c>
      <c r="K316" s="7">
        <f t="shared" si="388"/>
        <v>0.37623167992203116</v>
      </c>
      <c r="L316" s="9">
        <v>1305277.679999999</v>
      </c>
      <c r="M316" s="7">
        <f t="shared" si="389"/>
        <v>0.36605454474247789</v>
      </c>
      <c r="N316" s="55">
        <f t="shared" si="410"/>
        <v>-1.0177135179553265E-2</v>
      </c>
      <c r="O316" s="15">
        <v>85</v>
      </c>
      <c r="P316" s="7">
        <f t="shared" si="390"/>
        <v>3.2818532818532815E-2</v>
      </c>
      <c r="Q316" s="15">
        <v>87</v>
      </c>
      <c r="R316" s="7">
        <f t="shared" si="391"/>
        <v>4.7489082969432314E-2</v>
      </c>
      <c r="S316" s="55">
        <f t="shared" si="411"/>
        <v>1.4670550150899499E-2</v>
      </c>
      <c r="T316" s="9">
        <v>231381.24999999991</v>
      </c>
      <c r="U316" s="7">
        <f t="shared" si="392"/>
        <v>4.2852352201391102E-2</v>
      </c>
      <c r="V316" s="9">
        <v>186068.44</v>
      </c>
      <c r="W316" s="7">
        <f t="shared" si="393"/>
        <v>5.2181385722571395E-2</v>
      </c>
      <c r="X316" s="55">
        <f t="shared" si="412"/>
        <v>9.3290335211802938E-3</v>
      </c>
      <c r="Y316" s="15">
        <v>27</v>
      </c>
      <c r="Z316" s="7">
        <f t="shared" si="394"/>
        <v>1.0424710424710425E-2</v>
      </c>
      <c r="AA316" s="9">
        <v>2</v>
      </c>
      <c r="AB316" s="7">
        <f t="shared" si="395"/>
        <v>1.0917030567685589E-3</v>
      </c>
      <c r="AC316" s="55">
        <f t="shared" si="413"/>
        <v>-9.3330073679418653E-3</v>
      </c>
      <c r="AD316" s="9">
        <v>75208.239999999991</v>
      </c>
      <c r="AE316" s="7">
        <f t="shared" si="396"/>
        <v>1.3928743097924967E-2</v>
      </c>
      <c r="AF316" s="9">
        <v>4399</v>
      </c>
      <c r="AG316" s="7">
        <f t="shared" si="397"/>
        <v>1.2336638915959716E-3</v>
      </c>
      <c r="AH316" s="55">
        <f t="shared" si="414"/>
        <v>-1.2695079206328995E-2</v>
      </c>
      <c r="AI316" s="15">
        <f t="shared" si="415"/>
        <v>898</v>
      </c>
      <c r="AJ316" s="7">
        <f t="shared" si="398"/>
        <v>0.34671814671814671</v>
      </c>
      <c r="AK316" s="9">
        <f t="shared" si="416"/>
        <v>633</v>
      </c>
      <c r="AL316" s="7">
        <f t="shared" si="399"/>
        <v>0.34552401746724892</v>
      </c>
      <c r="AM316" s="54">
        <f t="shared" si="417"/>
        <v>-1.1941292508977908E-3</v>
      </c>
      <c r="AN316" s="9">
        <f t="shared" si="418"/>
        <v>2338052.2199999988</v>
      </c>
      <c r="AO316" s="7">
        <f t="shared" si="400"/>
        <v>0.43301277522134718</v>
      </c>
      <c r="AP316" s="9">
        <f t="shared" si="419"/>
        <v>1495745.1199999989</v>
      </c>
      <c r="AQ316" s="7">
        <f t="shared" si="401"/>
        <v>0.41946959435664521</v>
      </c>
      <c r="AR316" s="54">
        <f t="shared" si="402"/>
        <v>-1.3543180864701965E-2</v>
      </c>
      <c r="AS316" s="15">
        <v>1177</v>
      </c>
      <c r="AT316" s="7">
        <f t="shared" si="403"/>
        <v>0.45444015444015445</v>
      </c>
      <c r="AU316" s="15">
        <v>853</v>
      </c>
      <c r="AV316" s="7">
        <f t="shared" si="472"/>
        <v>0.46561135371179041</v>
      </c>
      <c r="AW316" s="54">
        <f t="shared" si="420"/>
        <v>1.1171199271635956E-2</v>
      </c>
      <c r="AX316" s="9">
        <v>2004670.85</v>
      </c>
      <c r="AY316" s="7">
        <v>0</v>
      </c>
      <c r="AZ316" s="9">
        <v>1398348.83</v>
      </c>
      <c r="BA316" s="7">
        <f t="shared" si="473"/>
        <v>0.39215559432290836</v>
      </c>
      <c r="BB316" s="54">
        <f t="shared" si="404"/>
        <v>0.39215559432290836</v>
      </c>
      <c r="BC316" s="15">
        <v>270</v>
      </c>
      <c r="BD316" s="7">
        <v>0</v>
      </c>
      <c r="BE316" s="15">
        <v>225</v>
      </c>
      <c r="BF316" s="7">
        <f t="shared" si="474"/>
        <v>0.12281659388646288</v>
      </c>
      <c r="BG316" s="54">
        <f t="shared" si="422"/>
        <v>0.12281659388646288</v>
      </c>
      <c r="BH316" s="9">
        <v>369802.05</v>
      </c>
      <c r="BI316" s="7">
        <f t="shared" si="405"/>
        <v>6.848821022185872E-2</v>
      </c>
      <c r="BJ316" s="9">
        <v>303505.02</v>
      </c>
      <c r="BK316" s="7">
        <f t="shared" si="475"/>
        <v>8.5115522639716584E-2</v>
      </c>
      <c r="BL316" s="54">
        <f t="shared" si="423"/>
        <v>1.6627312417857865E-2</v>
      </c>
      <c r="BM316" s="15">
        <f t="shared" si="424"/>
        <v>1447</v>
      </c>
      <c r="BN316" s="7">
        <f t="shared" si="406"/>
        <v>0.55868725868725866</v>
      </c>
      <c r="BO316" s="15">
        <f t="shared" si="425"/>
        <v>1078</v>
      </c>
      <c r="BP316" s="7">
        <f t="shared" si="407"/>
        <v>0.58842794759825323</v>
      </c>
      <c r="BQ316" s="54">
        <f t="shared" si="426"/>
        <v>2.9740688910994573E-2</v>
      </c>
      <c r="BR316" s="9">
        <f t="shared" si="427"/>
        <v>2374472.9</v>
      </c>
      <c r="BS316" s="7">
        <f t="shared" si="408"/>
        <v>0.43975797089633906</v>
      </c>
      <c r="BT316" s="9">
        <f t="shared" si="428"/>
        <v>1701853.85</v>
      </c>
      <c r="BU316" s="7">
        <f t="shared" si="409"/>
        <v>0.47727111696262497</v>
      </c>
      <c r="BV316" s="55">
        <f t="shared" si="429"/>
        <v>3.7513146066285918E-2</v>
      </c>
      <c r="BW316" s="147">
        <v>7</v>
      </c>
      <c r="BX316" s="7">
        <f t="shared" si="430"/>
        <v>2.7027027027027029E-3</v>
      </c>
      <c r="BY316" s="147">
        <v>0</v>
      </c>
      <c r="BZ316" s="7">
        <f t="shared" si="431"/>
        <v>0</v>
      </c>
      <c r="CA316" s="54">
        <f t="shared" si="432"/>
        <v>-2.7027027027027029E-3</v>
      </c>
      <c r="CB316" s="147">
        <v>31181.79</v>
      </c>
      <c r="CC316" s="7">
        <f t="shared" si="433"/>
        <v>5.7749409139669508E-3</v>
      </c>
      <c r="CD316" s="147">
        <v>0</v>
      </c>
      <c r="CE316" s="7">
        <f t="shared" si="434"/>
        <v>0</v>
      </c>
      <c r="CF316" s="148">
        <f t="shared" si="435"/>
        <v>-5.7749409139669508E-3</v>
      </c>
      <c r="CG316" s="147">
        <v>114</v>
      </c>
      <c r="CH316" s="55">
        <f t="shared" si="436"/>
        <v>4.4015444015444015E-2</v>
      </c>
      <c r="CI316" s="147">
        <v>75</v>
      </c>
      <c r="CJ316" s="55">
        <f t="shared" si="437"/>
        <v>4.0938864628820959E-2</v>
      </c>
      <c r="CK316" s="55">
        <f t="shared" si="438"/>
        <v>-3.0765793866230559E-3</v>
      </c>
      <c r="CL316" s="147">
        <v>374039.92999999988</v>
      </c>
      <c r="CM316" s="55">
        <f t="shared" si="439"/>
        <v>6.9273075574376383E-2</v>
      </c>
      <c r="CN316" s="147">
        <v>276601.31999999989</v>
      </c>
      <c r="CO316" s="55">
        <f t="shared" si="440"/>
        <v>7.7570598056781667E-2</v>
      </c>
      <c r="CP316" s="55">
        <f t="shared" si="441"/>
        <v>8.297522482405284E-3</v>
      </c>
      <c r="CQ316" s="147">
        <v>94</v>
      </c>
      <c r="CR316" s="55">
        <f t="shared" si="442"/>
        <v>3.6293436293436294E-2</v>
      </c>
      <c r="CS316" s="147">
        <v>28</v>
      </c>
      <c r="CT316" s="55">
        <f t="shared" si="443"/>
        <v>1.5283842794759825E-2</v>
      </c>
      <c r="CU316" s="55">
        <f t="shared" si="444"/>
        <v>-2.1009593498676468E-2</v>
      </c>
      <c r="CV316" s="147">
        <v>217933.86</v>
      </c>
      <c r="CW316" s="55">
        <f t="shared" si="445"/>
        <v>4.0361863916495669E-2</v>
      </c>
      <c r="CX316" s="147">
        <v>57998.48000000001</v>
      </c>
      <c r="CY316" s="55">
        <f t="shared" si="446"/>
        <v>1.6265203578870457E-2</v>
      </c>
      <c r="CZ316" s="55">
        <f t="shared" si="447"/>
        <v>-2.4096660337625211E-2</v>
      </c>
      <c r="DA316" s="147">
        <v>11</v>
      </c>
      <c r="DB316" s="55">
        <f t="shared" si="448"/>
        <v>4.2471042471042475E-3</v>
      </c>
      <c r="DC316" s="147">
        <v>18</v>
      </c>
      <c r="DD316" s="55">
        <f t="shared" si="449"/>
        <v>9.8253275109170309E-3</v>
      </c>
      <c r="DE316" s="55">
        <f t="shared" si="450"/>
        <v>5.5782232638127835E-3</v>
      </c>
      <c r="DF316" s="147">
        <v>24657.11</v>
      </c>
      <c r="DG316" s="55">
        <f t="shared" si="451"/>
        <v>4.5665548180262791E-3</v>
      </c>
      <c r="DH316" s="147">
        <v>33602.28</v>
      </c>
      <c r="DI316" s="55">
        <f t="shared" si="452"/>
        <v>9.4234870450778559E-3</v>
      </c>
      <c r="DJ316" s="55">
        <f t="shared" si="453"/>
        <v>4.8569322270515768E-3</v>
      </c>
      <c r="DK316" s="147">
        <v>19</v>
      </c>
      <c r="DL316" s="55">
        <f t="shared" si="454"/>
        <v>7.3359073359073358E-3</v>
      </c>
      <c r="DM316" s="147">
        <v>0</v>
      </c>
      <c r="DN316" s="55">
        <f t="shared" si="455"/>
        <v>0</v>
      </c>
      <c r="DO316" s="55">
        <f t="shared" si="456"/>
        <v>-7.3359073359073358E-3</v>
      </c>
      <c r="DP316" s="147">
        <v>39161.589999999997</v>
      </c>
      <c r="DQ316" s="55">
        <f t="shared" si="457"/>
        <v>7.2528186594483183E-3</v>
      </c>
      <c r="DR316" s="147">
        <v>0</v>
      </c>
      <c r="DS316" s="55">
        <f t="shared" si="458"/>
        <v>0</v>
      </c>
      <c r="DT316" s="55">
        <f t="shared" si="459"/>
        <v>-7.2528186594483183E-3</v>
      </c>
      <c r="DU316" s="8">
        <f t="shared" si="460"/>
        <v>2590</v>
      </c>
      <c r="DV316" s="8">
        <f t="shared" si="461"/>
        <v>1832</v>
      </c>
      <c r="DW316" s="56">
        <f t="shared" si="462"/>
        <v>-0.29266409266409266</v>
      </c>
      <c r="DX316" s="9">
        <f t="shared" si="463"/>
        <v>5399499.3999999994</v>
      </c>
      <c r="DY316" s="9">
        <f t="shared" si="464"/>
        <v>3565801.0499999984</v>
      </c>
      <c r="DZ316" s="56">
        <f t="shared" si="465"/>
        <v>-0.3396052511831007</v>
      </c>
      <c r="EA316" s="106"/>
      <c r="EB316" s="78"/>
    </row>
    <row r="317" spans="1:132" ht="15.75" x14ac:dyDescent="0.25">
      <c r="A317" s="6" t="s">
        <v>253</v>
      </c>
      <c r="B317" s="109" t="s">
        <v>275</v>
      </c>
      <c r="C317" s="1" t="s">
        <v>651</v>
      </c>
      <c r="D317" s="15" t="s">
        <v>6</v>
      </c>
      <c r="E317" s="15">
        <v>1533</v>
      </c>
      <c r="F317" s="7">
        <f t="shared" si="385"/>
        <v>0.26563853751516203</v>
      </c>
      <c r="G317" s="15">
        <v>1886</v>
      </c>
      <c r="H317" s="7">
        <f t="shared" si="386"/>
        <v>0.29082498072474944</v>
      </c>
      <c r="I317" s="55">
        <f t="shared" si="387"/>
        <v>2.5186443209587406E-2</v>
      </c>
      <c r="J317" s="9">
        <v>4240946.8699999955</v>
      </c>
      <c r="K317" s="7">
        <f t="shared" si="388"/>
        <v>0.34052462338384032</v>
      </c>
      <c r="L317" s="9">
        <v>5116306.0199999986</v>
      </c>
      <c r="M317" s="7">
        <f t="shared" si="389"/>
        <v>0.37132228212761503</v>
      </c>
      <c r="N317" s="55">
        <f t="shared" si="410"/>
        <v>3.0797658743774714E-2</v>
      </c>
      <c r="O317" s="15">
        <v>273</v>
      </c>
      <c r="P317" s="7">
        <f t="shared" si="390"/>
        <v>4.7305492982152142E-2</v>
      </c>
      <c r="Q317" s="15">
        <v>213</v>
      </c>
      <c r="R317" s="7">
        <f t="shared" si="391"/>
        <v>3.2845026985350807E-2</v>
      </c>
      <c r="S317" s="55">
        <f t="shared" si="411"/>
        <v>-1.4460465996801335E-2</v>
      </c>
      <c r="T317" s="9">
        <v>742335.10000000009</v>
      </c>
      <c r="U317" s="7">
        <f t="shared" si="392"/>
        <v>5.9605410796411545E-2</v>
      </c>
      <c r="V317" s="9">
        <v>536559.59000000008</v>
      </c>
      <c r="W317" s="7">
        <f t="shared" si="393"/>
        <v>3.8941480567704106E-2</v>
      </c>
      <c r="X317" s="55">
        <f t="shared" si="412"/>
        <v>-2.0663930228707439E-2</v>
      </c>
      <c r="Y317" s="15">
        <v>107</v>
      </c>
      <c r="Z317" s="7">
        <f t="shared" si="394"/>
        <v>1.8540980765898458E-2</v>
      </c>
      <c r="AA317" s="9">
        <v>102</v>
      </c>
      <c r="AB317" s="7">
        <f t="shared" si="395"/>
        <v>1.5728604471858133E-2</v>
      </c>
      <c r="AC317" s="55">
        <f t="shared" si="413"/>
        <v>-2.8123762940403252E-3</v>
      </c>
      <c r="AD317" s="9">
        <v>295451.24</v>
      </c>
      <c r="AE317" s="7">
        <f t="shared" si="396"/>
        <v>2.3723103663708178E-2</v>
      </c>
      <c r="AF317" s="9">
        <v>297160.28999999998</v>
      </c>
      <c r="AG317" s="7">
        <f t="shared" si="397"/>
        <v>2.1566778181205025E-2</v>
      </c>
      <c r="AH317" s="55">
        <f t="shared" si="414"/>
        <v>-2.1563254825031526E-3</v>
      </c>
      <c r="AI317" s="15">
        <f t="shared" si="415"/>
        <v>1913</v>
      </c>
      <c r="AJ317" s="7">
        <f t="shared" si="398"/>
        <v>0.33148501126321261</v>
      </c>
      <c r="AK317" s="9">
        <f t="shared" si="416"/>
        <v>2201</v>
      </c>
      <c r="AL317" s="7">
        <f t="shared" si="399"/>
        <v>0.33939861218195838</v>
      </c>
      <c r="AM317" s="54">
        <f t="shared" si="417"/>
        <v>7.9136009187457668E-3</v>
      </c>
      <c r="AN317" s="9">
        <f t="shared" si="418"/>
        <v>5278733.2099999953</v>
      </c>
      <c r="AO317" s="7">
        <f t="shared" si="400"/>
        <v>0.42385313784396006</v>
      </c>
      <c r="AP317" s="9">
        <f t="shared" si="419"/>
        <v>5950025.8999999985</v>
      </c>
      <c r="AQ317" s="7">
        <f t="shared" si="401"/>
        <v>0.43183054087652417</v>
      </c>
      <c r="AR317" s="54">
        <f t="shared" si="402"/>
        <v>7.9774030325641121E-3</v>
      </c>
      <c r="AS317" s="15">
        <v>2893</v>
      </c>
      <c r="AT317" s="7">
        <f t="shared" si="403"/>
        <v>0.50129960145555363</v>
      </c>
      <c r="AU317" s="15">
        <v>3204</v>
      </c>
      <c r="AV317" s="7">
        <f t="shared" si="472"/>
        <v>0.49406322282189669</v>
      </c>
      <c r="AW317" s="54">
        <f t="shared" si="420"/>
        <v>-7.236378633656948E-3</v>
      </c>
      <c r="AX317" s="9">
        <v>5548052.2099999972</v>
      </c>
      <c r="AY317" s="7">
        <f t="shared" ref="AY317:AY322" si="479">AX317/$DX317</f>
        <v>0.44547796688717634</v>
      </c>
      <c r="AZ317" s="9">
        <v>6181617.6199999955</v>
      </c>
      <c r="BA317" s="7">
        <f t="shared" si="473"/>
        <v>0.44863859841962211</v>
      </c>
      <c r="BB317" s="54">
        <v>0</v>
      </c>
      <c r="BC317" s="15">
        <v>745</v>
      </c>
      <c r="BD317" s="7">
        <v>0</v>
      </c>
      <c r="BE317" s="15">
        <v>897</v>
      </c>
      <c r="BF317" s="7">
        <f t="shared" si="474"/>
        <v>0.13831919814957594</v>
      </c>
      <c r="BG317" s="54">
        <f t="shared" si="422"/>
        <v>0.13831919814957594</v>
      </c>
      <c r="BH317" s="9">
        <v>1081609.72</v>
      </c>
      <c r="BI317" s="7">
        <f t="shared" si="405"/>
        <v>8.6847289966474256E-2</v>
      </c>
      <c r="BJ317" s="9">
        <v>1255740.01</v>
      </c>
      <c r="BK317" s="7">
        <f t="shared" si="475"/>
        <v>9.1136895340000454E-2</v>
      </c>
      <c r="BL317" s="54">
        <f t="shared" si="423"/>
        <v>4.289605373526198E-3</v>
      </c>
      <c r="BM317" s="15">
        <f t="shared" si="424"/>
        <v>3638</v>
      </c>
      <c r="BN317" s="7">
        <f t="shared" si="406"/>
        <v>0.63039334604054753</v>
      </c>
      <c r="BO317" s="15">
        <f t="shared" si="425"/>
        <v>4101</v>
      </c>
      <c r="BP317" s="7">
        <f t="shared" si="407"/>
        <v>0.63238242097147268</v>
      </c>
      <c r="BQ317" s="54">
        <f t="shared" si="426"/>
        <v>1.9890749309251499E-3</v>
      </c>
      <c r="BR317" s="9">
        <f t="shared" si="427"/>
        <v>6629661.9299999969</v>
      </c>
      <c r="BS317" s="7">
        <f t="shared" si="408"/>
        <v>0.53232525685365051</v>
      </c>
      <c r="BT317" s="9">
        <f t="shared" si="428"/>
        <v>7437357.6299999952</v>
      </c>
      <c r="BU317" s="7">
        <f t="shared" si="409"/>
        <v>0.53977549375962253</v>
      </c>
      <c r="BV317" s="55">
        <f t="shared" si="429"/>
        <v>7.4502369059720186E-3</v>
      </c>
      <c r="BW317" s="147">
        <v>0</v>
      </c>
      <c r="BX317" s="7">
        <f t="shared" si="430"/>
        <v>0</v>
      </c>
      <c r="BY317" s="147">
        <v>0</v>
      </c>
      <c r="BZ317" s="7">
        <f t="shared" si="431"/>
        <v>0</v>
      </c>
      <c r="CA317" s="54">
        <f t="shared" si="432"/>
        <v>0</v>
      </c>
      <c r="CB317" s="147">
        <v>0</v>
      </c>
      <c r="CC317" s="7">
        <f t="shared" si="433"/>
        <v>0</v>
      </c>
      <c r="CD317" s="147">
        <v>0</v>
      </c>
      <c r="CE317" s="7">
        <f t="shared" si="434"/>
        <v>0</v>
      </c>
      <c r="CF317" s="148">
        <f t="shared" si="435"/>
        <v>0</v>
      </c>
      <c r="CG317" s="147">
        <v>42</v>
      </c>
      <c r="CH317" s="55">
        <f t="shared" si="436"/>
        <v>7.2777681511003289E-3</v>
      </c>
      <c r="CI317" s="147">
        <v>27</v>
      </c>
      <c r="CJ317" s="55">
        <f t="shared" si="437"/>
        <v>4.1634541249036235E-3</v>
      </c>
      <c r="CK317" s="55">
        <f t="shared" si="438"/>
        <v>-3.1143140261967054E-3</v>
      </c>
      <c r="CL317" s="147">
        <v>163516.13</v>
      </c>
      <c r="CM317" s="55">
        <f t="shared" si="439"/>
        <v>1.3129442620306426E-2</v>
      </c>
      <c r="CN317" s="147">
        <v>80936.38</v>
      </c>
      <c r="CO317" s="55">
        <f t="shared" si="440"/>
        <v>5.8740585905664548E-3</v>
      </c>
      <c r="CP317" s="55">
        <f t="shared" si="441"/>
        <v>-7.255384029739971E-3</v>
      </c>
      <c r="CQ317" s="147">
        <v>108</v>
      </c>
      <c r="CR317" s="55">
        <f t="shared" si="442"/>
        <v>1.8714260959972275E-2</v>
      </c>
      <c r="CS317" s="147">
        <v>56</v>
      </c>
      <c r="CT317" s="55">
        <f t="shared" si="443"/>
        <v>8.6353122590593686E-3</v>
      </c>
      <c r="CU317" s="55">
        <f t="shared" si="444"/>
        <v>-1.0078948700912907E-2</v>
      </c>
      <c r="CV317" s="147">
        <v>238547.87999999989</v>
      </c>
      <c r="CW317" s="55">
        <f t="shared" si="445"/>
        <v>1.9154077965615635E-2</v>
      </c>
      <c r="CX317" s="147">
        <v>127640.06</v>
      </c>
      <c r="CY317" s="55">
        <f t="shared" si="446"/>
        <v>9.2636363393497172E-3</v>
      </c>
      <c r="CZ317" s="55">
        <f t="shared" si="447"/>
        <v>-9.8904416262659174E-3</v>
      </c>
      <c r="DA317" s="147">
        <v>16</v>
      </c>
      <c r="DB317" s="55">
        <f t="shared" si="448"/>
        <v>2.7724831051810779E-3</v>
      </c>
      <c r="DC317" s="147">
        <v>48</v>
      </c>
      <c r="DD317" s="55">
        <f t="shared" si="449"/>
        <v>7.4016962220508865E-3</v>
      </c>
      <c r="DE317" s="55">
        <f t="shared" si="450"/>
        <v>4.629213116869809E-3</v>
      </c>
      <c r="DF317" s="147">
        <v>32484.25</v>
      </c>
      <c r="DG317" s="55">
        <f t="shared" si="451"/>
        <v>2.6083059600217362E-3</v>
      </c>
      <c r="DH317" s="147">
        <v>96764.62000000001</v>
      </c>
      <c r="DI317" s="55">
        <f t="shared" si="452"/>
        <v>7.0228128237746559E-3</v>
      </c>
      <c r="DJ317" s="55">
        <f t="shared" si="453"/>
        <v>4.4145068637529202E-3</v>
      </c>
      <c r="DK317" s="147">
        <v>54</v>
      </c>
      <c r="DL317" s="55">
        <f t="shared" si="454"/>
        <v>9.3571304799861376E-3</v>
      </c>
      <c r="DM317" s="147">
        <v>52</v>
      </c>
      <c r="DN317" s="55">
        <f t="shared" si="455"/>
        <v>8.0185042405551271E-3</v>
      </c>
      <c r="DO317" s="55">
        <f t="shared" si="456"/>
        <v>-1.3386262394310105E-3</v>
      </c>
      <c r="DP317" s="147">
        <v>111212.86</v>
      </c>
      <c r="DQ317" s="55">
        <f t="shared" si="457"/>
        <v>8.9297787564454455E-3</v>
      </c>
      <c r="DR317" s="147">
        <v>85888.400000000009</v>
      </c>
      <c r="DS317" s="55">
        <f t="shared" si="458"/>
        <v>6.2334576101625494E-3</v>
      </c>
      <c r="DT317" s="55">
        <f t="shared" si="459"/>
        <v>-2.6963211462828962E-3</v>
      </c>
      <c r="DU317" s="8">
        <f t="shared" si="460"/>
        <v>5771</v>
      </c>
      <c r="DV317" s="8">
        <f t="shared" si="461"/>
        <v>6485</v>
      </c>
      <c r="DW317" s="56">
        <f t="shared" si="462"/>
        <v>0.12372205856870555</v>
      </c>
      <c r="DX317" s="9">
        <f t="shared" si="463"/>
        <v>12454156.259999994</v>
      </c>
      <c r="DY317" s="9">
        <f t="shared" si="464"/>
        <v>13778612.989999993</v>
      </c>
      <c r="DZ317" s="56">
        <f t="shared" si="465"/>
        <v>0.10634656433963841</v>
      </c>
      <c r="EA317" s="106"/>
      <c r="EB317" s="78"/>
    </row>
    <row r="318" spans="1:132" ht="15.75" x14ac:dyDescent="0.25">
      <c r="A318" s="6" t="s">
        <v>253</v>
      </c>
      <c r="B318" s="109" t="s">
        <v>276</v>
      </c>
      <c r="C318" s="1" t="s">
        <v>651</v>
      </c>
      <c r="D318" s="15" t="s">
        <v>6</v>
      </c>
      <c r="E318" s="15">
        <v>1310</v>
      </c>
      <c r="F318" s="7">
        <f t="shared" si="385"/>
        <v>0.23506190561636461</v>
      </c>
      <c r="G318" s="15">
        <v>1743</v>
      </c>
      <c r="H318" s="7">
        <f t="shared" si="386"/>
        <v>0.2716222533894343</v>
      </c>
      <c r="I318" s="55">
        <f t="shared" si="387"/>
        <v>3.6560347773069685E-2</v>
      </c>
      <c r="J318" s="9">
        <v>3506785.3999999971</v>
      </c>
      <c r="K318" s="7">
        <f t="shared" si="388"/>
        <v>0.307993905759956</v>
      </c>
      <c r="L318" s="9">
        <v>4533547.7599999951</v>
      </c>
      <c r="M318" s="7">
        <f t="shared" si="389"/>
        <v>0.34243522463334669</v>
      </c>
      <c r="N318" s="55">
        <f t="shared" si="410"/>
        <v>3.4441318873390692E-2</v>
      </c>
      <c r="O318" s="15">
        <v>313</v>
      </c>
      <c r="P318" s="7">
        <f t="shared" si="390"/>
        <v>5.6163646151085593E-2</v>
      </c>
      <c r="Q318" s="15">
        <v>271</v>
      </c>
      <c r="R318" s="7">
        <f t="shared" si="391"/>
        <v>4.2231572385850083E-2</v>
      </c>
      <c r="S318" s="55">
        <f t="shared" si="411"/>
        <v>-1.393207376523551E-2</v>
      </c>
      <c r="T318" s="9">
        <v>836941.7699999999</v>
      </c>
      <c r="U318" s="7">
        <f t="shared" si="392"/>
        <v>7.3506911667862815E-2</v>
      </c>
      <c r="V318" s="9">
        <v>651722.31000000006</v>
      </c>
      <c r="W318" s="7">
        <f t="shared" si="393"/>
        <v>4.922693824745631E-2</v>
      </c>
      <c r="X318" s="55">
        <f t="shared" si="412"/>
        <v>-2.4279973420406505E-2</v>
      </c>
      <c r="Y318" s="15">
        <v>75</v>
      </c>
      <c r="Z318" s="7">
        <f t="shared" si="394"/>
        <v>1.3457742687959805E-2</v>
      </c>
      <c r="AA318" s="9">
        <v>112</v>
      </c>
      <c r="AB318" s="7">
        <f t="shared" si="395"/>
        <v>1.7453638772011844E-2</v>
      </c>
      <c r="AC318" s="55">
        <f t="shared" si="413"/>
        <v>3.9958960840520384E-3</v>
      </c>
      <c r="AD318" s="9">
        <v>213487.49</v>
      </c>
      <c r="AE318" s="7">
        <f t="shared" si="396"/>
        <v>1.8750176693443973E-2</v>
      </c>
      <c r="AF318" s="9">
        <v>332839.96000000002</v>
      </c>
      <c r="AG318" s="7">
        <f t="shared" si="397"/>
        <v>2.5140603453034815E-2</v>
      </c>
      <c r="AH318" s="55">
        <f t="shared" si="414"/>
        <v>6.3904267595908427E-3</v>
      </c>
      <c r="AI318" s="15">
        <f t="shared" si="415"/>
        <v>1698</v>
      </c>
      <c r="AJ318" s="7">
        <f t="shared" si="398"/>
        <v>0.30468329445541004</v>
      </c>
      <c r="AK318" s="9">
        <f t="shared" si="416"/>
        <v>2126</v>
      </c>
      <c r="AL318" s="7">
        <f t="shared" si="399"/>
        <v>0.33130746454729626</v>
      </c>
      <c r="AM318" s="54">
        <f t="shared" si="417"/>
        <v>2.6624170091886223E-2</v>
      </c>
      <c r="AN318" s="9">
        <f t="shared" si="418"/>
        <v>4557214.6599999974</v>
      </c>
      <c r="AO318" s="7">
        <f t="shared" si="400"/>
        <v>0.40025099412126286</v>
      </c>
      <c r="AP318" s="9">
        <f t="shared" si="419"/>
        <v>5518110.0299999947</v>
      </c>
      <c r="AQ318" s="7">
        <f t="shared" si="401"/>
        <v>0.41680276633383778</v>
      </c>
      <c r="AR318" s="54">
        <f t="shared" si="402"/>
        <v>1.6551772212574922E-2</v>
      </c>
      <c r="AS318" s="15">
        <v>2841</v>
      </c>
      <c r="AT318" s="7">
        <f t="shared" si="403"/>
        <v>0.50977929301991742</v>
      </c>
      <c r="AU318" s="15">
        <v>3184</v>
      </c>
      <c r="AV318" s="7">
        <f t="shared" si="472"/>
        <v>0.49618201651862243</v>
      </c>
      <c r="AW318" s="54">
        <f t="shared" si="420"/>
        <v>-1.3597276501294997E-2</v>
      </c>
      <c r="AX318" s="9">
        <v>5141600.7099999888</v>
      </c>
      <c r="AY318" s="7">
        <f t="shared" si="479"/>
        <v>0.45157644506306566</v>
      </c>
      <c r="AZ318" s="9">
        <v>5951710.75</v>
      </c>
      <c r="BA318" s="7">
        <f t="shared" si="473"/>
        <v>0.44955419365185129</v>
      </c>
      <c r="BB318" s="54">
        <f t="shared" si="404"/>
        <v>-2.0222514112143708E-3</v>
      </c>
      <c r="BC318" s="15">
        <v>810</v>
      </c>
      <c r="BD318" s="7">
        <f>BC318/$DU318</f>
        <v>0.1453436210299659</v>
      </c>
      <c r="BE318" s="15">
        <v>873</v>
      </c>
      <c r="BF318" s="7">
        <f t="shared" si="474"/>
        <v>0.13604488078541374</v>
      </c>
      <c r="BG318" s="54">
        <f t="shared" si="422"/>
        <v>-9.2987402445521561E-3</v>
      </c>
      <c r="BH318" s="9">
        <v>1155932.1300000011</v>
      </c>
      <c r="BI318" s="7">
        <f t="shared" si="405"/>
        <v>0.10152319315351485</v>
      </c>
      <c r="BJ318" s="9">
        <v>1256914.560000001</v>
      </c>
      <c r="BK318" s="7">
        <f t="shared" si="475"/>
        <v>9.4939293128462582E-2</v>
      </c>
      <c r="BL318" s="54">
        <f t="shared" si="423"/>
        <v>-6.5839000250522695E-3</v>
      </c>
      <c r="BM318" s="15">
        <f t="shared" si="424"/>
        <v>3651</v>
      </c>
      <c r="BN318" s="7">
        <f t="shared" si="406"/>
        <v>0.65512291404988332</v>
      </c>
      <c r="BO318" s="15">
        <f t="shared" si="425"/>
        <v>4057</v>
      </c>
      <c r="BP318" s="7">
        <f t="shared" si="407"/>
        <v>0.63222689730403614</v>
      </c>
      <c r="BQ318" s="54">
        <f t="shared" si="426"/>
        <v>-2.2896016745847181E-2</v>
      </c>
      <c r="BR318" s="9">
        <f t="shared" si="427"/>
        <v>6297532.8399999896</v>
      </c>
      <c r="BS318" s="7">
        <f t="shared" si="408"/>
        <v>0.55309963821658048</v>
      </c>
      <c r="BT318" s="9">
        <f t="shared" si="428"/>
        <v>7208625.3100000005</v>
      </c>
      <c r="BU318" s="7">
        <f t="shared" si="409"/>
        <v>0.54449348678031384</v>
      </c>
      <c r="BV318" s="55">
        <f t="shared" si="429"/>
        <v>-8.6061514362666403E-3</v>
      </c>
      <c r="BW318" s="147">
        <v>0</v>
      </c>
      <c r="BX318" s="7">
        <f t="shared" si="430"/>
        <v>0</v>
      </c>
      <c r="BY318" s="147">
        <v>0</v>
      </c>
      <c r="BZ318" s="7">
        <f t="shared" si="431"/>
        <v>0</v>
      </c>
      <c r="CA318" s="54">
        <f t="shared" si="432"/>
        <v>0</v>
      </c>
      <c r="CB318" s="147">
        <v>0</v>
      </c>
      <c r="CC318" s="7">
        <f t="shared" si="433"/>
        <v>0</v>
      </c>
      <c r="CD318" s="147">
        <v>0</v>
      </c>
      <c r="CE318" s="7">
        <f t="shared" si="434"/>
        <v>0</v>
      </c>
      <c r="CF318" s="148">
        <f t="shared" si="435"/>
        <v>0</v>
      </c>
      <c r="CG318" s="147">
        <v>53</v>
      </c>
      <c r="CH318" s="55">
        <f t="shared" si="436"/>
        <v>9.5101381661582638E-3</v>
      </c>
      <c r="CI318" s="147">
        <v>30</v>
      </c>
      <c r="CJ318" s="55">
        <f t="shared" si="437"/>
        <v>4.6750818139317434E-3</v>
      </c>
      <c r="CK318" s="55">
        <f t="shared" si="438"/>
        <v>-4.8350563522265204E-3</v>
      </c>
      <c r="CL318" s="147">
        <v>181728.21</v>
      </c>
      <c r="CM318" s="55">
        <f t="shared" si="439"/>
        <v>1.5960823033158954E-2</v>
      </c>
      <c r="CN318" s="147">
        <v>93979.18</v>
      </c>
      <c r="CO318" s="55">
        <f t="shared" si="440"/>
        <v>7.0985866517391128E-3</v>
      </c>
      <c r="CP318" s="55">
        <f t="shared" si="441"/>
        <v>-8.8622363814198409E-3</v>
      </c>
      <c r="CQ318" s="147">
        <v>112</v>
      </c>
      <c r="CR318" s="55">
        <f t="shared" si="442"/>
        <v>2.0096895747353311E-2</v>
      </c>
      <c r="CS318" s="147">
        <v>96</v>
      </c>
      <c r="CT318" s="55">
        <f t="shared" si="443"/>
        <v>1.4960261804581581E-2</v>
      </c>
      <c r="CU318" s="55">
        <f t="shared" si="444"/>
        <v>-5.1366339427717303E-3</v>
      </c>
      <c r="CV318" s="147">
        <v>232518.3599999999</v>
      </c>
      <c r="CW318" s="55">
        <f t="shared" si="445"/>
        <v>2.0421619713969254E-2</v>
      </c>
      <c r="CX318" s="147">
        <v>216352.47999999989</v>
      </c>
      <c r="CY318" s="55">
        <f t="shared" si="446"/>
        <v>1.6341883666133847E-2</v>
      </c>
      <c r="CZ318" s="55">
        <f t="shared" si="447"/>
        <v>-4.0797360478354062E-3</v>
      </c>
      <c r="DA318" s="147">
        <v>18</v>
      </c>
      <c r="DB318" s="55">
        <f t="shared" si="448"/>
        <v>3.2298582451103534E-3</v>
      </c>
      <c r="DC318" s="147">
        <v>50</v>
      </c>
      <c r="DD318" s="55">
        <f t="shared" si="449"/>
        <v>7.7918030232195729E-3</v>
      </c>
      <c r="DE318" s="55">
        <f t="shared" si="450"/>
        <v>4.5619447781092195E-3</v>
      </c>
      <c r="DF318" s="147">
        <v>35089.68</v>
      </c>
      <c r="DG318" s="55">
        <f t="shared" si="451"/>
        <v>3.0818559912639716E-3</v>
      </c>
      <c r="DH318" s="147">
        <v>97985.200000000012</v>
      </c>
      <c r="DI318" s="55">
        <f t="shared" si="452"/>
        <v>7.4011758007250907E-3</v>
      </c>
      <c r="DJ318" s="55">
        <f t="shared" si="453"/>
        <v>4.3193198094611191E-3</v>
      </c>
      <c r="DK318" s="147">
        <v>41</v>
      </c>
      <c r="DL318" s="55">
        <f t="shared" si="454"/>
        <v>7.356899336084694E-3</v>
      </c>
      <c r="DM318" s="147">
        <v>58</v>
      </c>
      <c r="DN318" s="55">
        <f t="shared" si="455"/>
        <v>9.0384915069347052E-3</v>
      </c>
      <c r="DO318" s="55">
        <f t="shared" si="456"/>
        <v>1.6815921708500112E-3</v>
      </c>
      <c r="DP318" s="147">
        <v>81808.420000000013</v>
      </c>
      <c r="DQ318" s="55">
        <f t="shared" si="457"/>
        <v>7.1850689237644609E-3</v>
      </c>
      <c r="DR318" s="147">
        <v>104087.45</v>
      </c>
      <c r="DS318" s="55">
        <f t="shared" si="458"/>
        <v>7.8621007672503886E-3</v>
      </c>
      <c r="DT318" s="55">
        <f t="shared" si="459"/>
        <v>6.7703184348592762E-4</v>
      </c>
      <c r="DU318" s="8">
        <f t="shared" si="460"/>
        <v>5573</v>
      </c>
      <c r="DV318" s="8">
        <f t="shared" si="461"/>
        <v>6417</v>
      </c>
      <c r="DW318" s="56">
        <f t="shared" si="462"/>
        <v>0.15144446438184112</v>
      </c>
      <c r="DX318" s="9">
        <f t="shared" si="463"/>
        <v>11385892.169999987</v>
      </c>
      <c r="DY318" s="9">
        <f t="shared" si="464"/>
        <v>13239139.649999995</v>
      </c>
      <c r="DZ318" s="56">
        <f t="shared" si="465"/>
        <v>0.16276699729187838</v>
      </c>
      <c r="EA318" s="106"/>
      <c r="EB318" s="78"/>
    </row>
    <row r="319" spans="1:132" ht="15.75" x14ac:dyDescent="0.25">
      <c r="A319" s="6" t="s">
        <v>125</v>
      </c>
      <c r="B319" s="109" t="s">
        <v>129</v>
      </c>
      <c r="C319" s="1" t="s">
        <v>651</v>
      </c>
      <c r="D319" s="15" t="s">
        <v>43</v>
      </c>
      <c r="E319" s="15">
        <v>87</v>
      </c>
      <c r="F319" s="7">
        <f t="shared" si="385"/>
        <v>0.20963855421686747</v>
      </c>
      <c r="G319" s="15">
        <v>1458</v>
      </c>
      <c r="H319" s="7">
        <f t="shared" si="386"/>
        <v>0.27328959700093719</v>
      </c>
      <c r="I319" s="55">
        <f t="shared" si="387"/>
        <v>6.3651042784069717E-2</v>
      </c>
      <c r="J319" s="9">
        <v>191084.04</v>
      </c>
      <c r="K319" s="7">
        <f t="shared" si="388"/>
        <v>0.27201291421909329</v>
      </c>
      <c r="L319" s="9">
        <v>3222057.29</v>
      </c>
      <c r="M319" s="7">
        <f t="shared" si="389"/>
        <v>0.34820981363515352</v>
      </c>
      <c r="N319" s="55">
        <f t="shared" si="410"/>
        <v>7.6196899416060226E-2</v>
      </c>
      <c r="O319" s="15">
        <v>37</v>
      </c>
      <c r="P319" s="7">
        <f t="shared" si="390"/>
        <v>8.91566265060241E-2</v>
      </c>
      <c r="Q319" s="15">
        <v>226</v>
      </c>
      <c r="R319" s="7">
        <f t="shared" si="391"/>
        <v>4.2361761949390814E-2</v>
      </c>
      <c r="S319" s="55">
        <f t="shared" si="411"/>
        <v>-4.6794864556633287E-2</v>
      </c>
      <c r="T319" s="9">
        <v>73431.5</v>
      </c>
      <c r="U319" s="7">
        <f t="shared" si="392"/>
        <v>0.10453157841167346</v>
      </c>
      <c r="V319" s="9">
        <v>501772.47999999992</v>
      </c>
      <c r="W319" s="7">
        <f t="shared" si="393"/>
        <v>5.4226876191903077E-2</v>
      </c>
      <c r="X319" s="55">
        <f t="shared" si="412"/>
        <v>-5.0304702219770382E-2</v>
      </c>
      <c r="Y319" s="15">
        <v>5</v>
      </c>
      <c r="Z319" s="7">
        <f t="shared" si="394"/>
        <v>1.2048192771084338E-2</v>
      </c>
      <c r="AA319" s="9">
        <v>90</v>
      </c>
      <c r="AB319" s="7">
        <f t="shared" si="395"/>
        <v>1.6869728209934397E-2</v>
      </c>
      <c r="AC319" s="55">
        <f t="shared" si="413"/>
        <v>4.8215354388500588E-3</v>
      </c>
      <c r="AD319" s="9">
        <v>19437.900000000001</v>
      </c>
      <c r="AE319" s="7">
        <f t="shared" si="396"/>
        <v>2.7670337225962533E-2</v>
      </c>
      <c r="AF319" s="9">
        <v>226973.43</v>
      </c>
      <c r="AG319" s="7">
        <f t="shared" si="397"/>
        <v>2.4529165265224553E-2</v>
      </c>
      <c r="AH319" s="55">
        <f t="shared" si="414"/>
        <v>-3.1411719607379804E-3</v>
      </c>
      <c r="AI319" s="15">
        <f t="shared" si="415"/>
        <v>129</v>
      </c>
      <c r="AJ319" s="7">
        <f t="shared" si="398"/>
        <v>0.31084337349397589</v>
      </c>
      <c r="AK319" s="9">
        <f t="shared" si="416"/>
        <v>1774</v>
      </c>
      <c r="AL319" s="7">
        <f t="shared" si="399"/>
        <v>0.33252108716026241</v>
      </c>
      <c r="AM319" s="54">
        <f t="shared" si="417"/>
        <v>2.1677713666286513E-2</v>
      </c>
      <c r="AN319" s="9">
        <f t="shared" si="418"/>
        <v>283953.44000000006</v>
      </c>
      <c r="AO319" s="7">
        <f t="shared" si="400"/>
        <v>0.40421482985672935</v>
      </c>
      <c r="AP319" s="9">
        <f t="shared" si="419"/>
        <v>3950803.2</v>
      </c>
      <c r="AQ319" s="7">
        <f t="shared" si="401"/>
        <v>0.42696585509228113</v>
      </c>
      <c r="AR319" s="54">
        <f t="shared" si="402"/>
        <v>2.2751025235551781E-2</v>
      </c>
      <c r="AS319" s="15">
        <v>235</v>
      </c>
      <c r="AT319" s="7">
        <f t="shared" si="403"/>
        <v>0.5662650602409639</v>
      </c>
      <c r="AU319" s="15">
        <v>2782</v>
      </c>
      <c r="AV319" s="7">
        <f t="shared" si="472"/>
        <v>0.52146204311152766</v>
      </c>
      <c r="AW319" s="54">
        <f t="shared" si="420"/>
        <v>-4.480301712943624E-2</v>
      </c>
      <c r="AX319" s="9">
        <v>356416.70000000013</v>
      </c>
      <c r="AY319" s="7">
        <f t="shared" si="479"/>
        <v>0.50736809439109798</v>
      </c>
      <c r="AZ319" s="9">
        <v>4225092.929999996</v>
      </c>
      <c r="BA319" s="7">
        <f t="shared" si="473"/>
        <v>0.45660852347740322</v>
      </c>
      <c r="BB319" s="54">
        <f t="shared" si="404"/>
        <v>-5.0759570913694763E-2</v>
      </c>
      <c r="BC319" s="15">
        <v>51</v>
      </c>
      <c r="BD319" s="7">
        <f>BC319/$DU319</f>
        <v>0.12289156626506025</v>
      </c>
      <c r="BE319" s="15">
        <v>655</v>
      </c>
      <c r="BF319" s="7">
        <f t="shared" si="474"/>
        <v>0.12277413308341144</v>
      </c>
      <c r="BG319" s="54">
        <f t="shared" si="422"/>
        <v>-1.1743318164880723E-4</v>
      </c>
      <c r="BH319" s="9">
        <v>62111.360000000001</v>
      </c>
      <c r="BI319" s="7">
        <f t="shared" si="405"/>
        <v>8.8417075752172822E-2</v>
      </c>
      <c r="BJ319" s="9">
        <v>756955.78999999992</v>
      </c>
      <c r="BK319" s="7">
        <f t="shared" si="475"/>
        <v>8.1804701419803227E-2</v>
      </c>
      <c r="BL319" s="54">
        <f t="shared" si="423"/>
        <v>-6.6123743323695944E-3</v>
      </c>
      <c r="BM319" s="15">
        <f t="shared" si="424"/>
        <v>286</v>
      </c>
      <c r="BN319" s="7">
        <f t="shared" si="406"/>
        <v>0.68915662650602405</v>
      </c>
      <c r="BO319" s="15">
        <f t="shared" si="425"/>
        <v>3437</v>
      </c>
      <c r="BP319" s="7">
        <f t="shared" si="407"/>
        <v>0.64423617619493911</v>
      </c>
      <c r="BQ319" s="54">
        <f t="shared" si="426"/>
        <v>-4.4920450311084936E-2</v>
      </c>
      <c r="BR319" s="9">
        <f t="shared" si="427"/>
        <v>418528.06000000011</v>
      </c>
      <c r="BS319" s="7">
        <f t="shared" si="408"/>
        <v>0.5957851701432707</v>
      </c>
      <c r="BT319" s="9">
        <f t="shared" si="428"/>
        <v>4982048.719999996</v>
      </c>
      <c r="BU319" s="7">
        <f t="shared" si="409"/>
        <v>0.53841322489720644</v>
      </c>
      <c r="BV319" s="55">
        <f t="shared" si="429"/>
        <v>-5.737194524606426E-2</v>
      </c>
      <c r="BW319" s="147">
        <v>0</v>
      </c>
      <c r="BX319" s="7">
        <f t="shared" si="430"/>
        <v>0</v>
      </c>
      <c r="BY319" s="147">
        <v>0</v>
      </c>
      <c r="BZ319" s="7">
        <f t="shared" si="431"/>
        <v>0</v>
      </c>
      <c r="CA319" s="54">
        <f t="shared" si="432"/>
        <v>0</v>
      </c>
      <c r="CB319" s="147">
        <v>0</v>
      </c>
      <c r="CC319" s="7">
        <f t="shared" si="433"/>
        <v>0</v>
      </c>
      <c r="CD319" s="147">
        <v>0</v>
      </c>
      <c r="CE319" s="7">
        <f t="shared" si="434"/>
        <v>0</v>
      </c>
      <c r="CF319" s="148">
        <f t="shared" si="435"/>
        <v>0</v>
      </c>
      <c r="CG319" s="147">
        <v>0</v>
      </c>
      <c r="CH319" s="55">
        <f t="shared" si="436"/>
        <v>0</v>
      </c>
      <c r="CI319" s="147">
        <v>70</v>
      </c>
      <c r="CJ319" s="55">
        <f t="shared" si="437"/>
        <v>1.3120899718837863E-2</v>
      </c>
      <c r="CK319" s="55">
        <f t="shared" si="438"/>
        <v>1.3120899718837863E-2</v>
      </c>
      <c r="CL319" s="147">
        <v>0</v>
      </c>
      <c r="CM319" s="55">
        <f t="shared" si="439"/>
        <v>0</v>
      </c>
      <c r="CN319" s="147">
        <v>213130.02</v>
      </c>
      <c r="CO319" s="55">
        <f t="shared" si="440"/>
        <v>2.3033099000004602E-2</v>
      </c>
      <c r="CP319" s="55">
        <f t="shared" si="441"/>
        <v>2.3033099000004602E-2</v>
      </c>
      <c r="CQ319" s="147">
        <v>0</v>
      </c>
      <c r="CR319" s="55">
        <f t="shared" si="442"/>
        <v>0</v>
      </c>
      <c r="CS319" s="147">
        <v>51</v>
      </c>
      <c r="CT319" s="55">
        <f t="shared" si="443"/>
        <v>9.5595126522961572E-3</v>
      </c>
      <c r="CU319" s="55">
        <f t="shared" si="444"/>
        <v>9.5595126522961572E-3</v>
      </c>
      <c r="CV319" s="147">
        <v>0</v>
      </c>
      <c r="CW319" s="55">
        <f t="shared" si="445"/>
        <v>0</v>
      </c>
      <c r="CX319" s="147">
        <v>103226</v>
      </c>
      <c r="CY319" s="55">
        <f t="shared" si="446"/>
        <v>1.1155700531414932E-2</v>
      </c>
      <c r="CZ319" s="55">
        <f t="shared" si="447"/>
        <v>1.1155700531414932E-2</v>
      </c>
      <c r="DA319" s="147">
        <v>0</v>
      </c>
      <c r="DB319" s="55">
        <f t="shared" si="448"/>
        <v>0</v>
      </c>
      <c r="DC319" s="147">
        <v>0</v>
      </c>
      <c r="DD319" s="55">
        <f t="shared" si="449"/>
        <v>0</v>
      </c>
      <c r="DE319" s="55">
        <f t="shared" si="450"/>
        <v>0</v>
      </c>
      <c r="DF319" s="147">
        <v>0</v>
      </c>
      <c r="DG319" s="55">
        <f t="shared" si="451"/>
        <v>0</v>
      </c>
      <c r="DH319" s="147">
        <v>0</v>
      </c>
      <c r="DI319" s="55">
        <f t="shared" si="452"/>
        <v>0</v>
      </c>
      <c r="DJ319" s="55">
        <f t="shared" si="453"/>
        <v>0</v>
      </c>
      <c r="DK319" s="147">
        <v>0</v>
      </c>
      <c r="DL319" s="55">
        <f t="shared" si="454"/>
        <v>0</v>
      </c>
      <c r="DM319" s="147">
        <v>3</v>
      </c>
      <c r="DN319" s="55">
        <f t="shared" si="455"/>
        <v>5.6232427366447986E-4</v>
      </c>
      <c r="DO319" s="55">
        <f t="shared" si="456"/>
        <v>5.6232427366447986E-4</v>
      </c>
      <c r="DP319" s="147">
        <v>0</v>
      </c>
      <c r="DQ319" s="55">
        <f t="shared" si="457"/>
        <v>0</v>
      </c>
      <c r="DR319" s="147">
        <v>3998.5</v>
      </c>
      <c r="DS319" s="55">
        <f t="shared" si="458"/>
        <v>4.3212047909308316E-4</v>
      </c>
      <c r="DT319" s="55">
        <f t="shared" si="459"/>
        <v>4.3212047909308316E-4</v>
      </c>
      <c r="DU319" s="8">
        <f t="shared" si="460"/>
        <v>415</v>
      </c>
      <c r="DV319" s="8">
        <f t="shared" si="461"/>
        <v>5335</v>
      </c>
      <c r="DW319" s="56">
        <f t="shared" si="462"/>
        <v>11.855421686746988</v>
      </c>
      <c r="DX319" s="9">
        <f t="shared" si="463"/>
        <v>702481.50000000012</v>
      </c>
      <c r="DY319" s="9">
        <f t="shared" si="464"/>
        <v>9253206.4399999939</v>
      </c>
      <c r="DZ319" s="56">
        <f t="shared" si="465"/>
        <v>12.172170996673923</v>
      </c>
      <c r="EA319" s="106"/>
      <c r="EB319" s="78"/>
    </row>
    <row r="320" spans="1:132" ht="15.75" x14ac:dyDescent="0.25">
      <c r="A320" s="6" t="s">
        <v>288</v>
      </c>
      <c r="B320" s="109" t="s">
        <v>311</v>
      </c>
      <c r="C320" s="1" t="s">
        <v>651</v>
      </c>
      <c r="D320" s="15" t="s">
        <v>6</v>
      </c>
      <c r="E320" s="15">
        <v>853</v>
      </c>
      <c r="F320" s="7">
        <f t="shared" si="385"/>
        <v>0.31074681238615665</v>
      </c>
      <c r="G320" s="15">
        <v>930</v>
      </c>
      <c r="H320" s="7">
        <f t="shared" si="386"/>
        <v>0.35374667173830354</v>
      </c>
      <c r="I320" s="55">
        <f t="shared" si="387"/>
        <v>4.2999859352146896E-2</v>
      </c>
      <c r="J320" s="9">
        <v>2267329.9099999978</v>
      </c>
      <c r="K320" s="7">
        <f t="shared" si="388"/>
        <v>0.38282027487899234</v>
      </c>
      <c r="L320" s="9">
        <v>2375523.4700000002</v>
      </c>
      <c r="M320" s="7">
        <f t="shared" si="389"/>
        <v>0.43124590164999876</v>
      </c>
      <c r="N320" s="55">
        <f t="shared" si="410"/>
        <v>4.8425626771006425E-2</v>
      </c>
      <c r="O320" s="15">
        <v>111</v>
      </c>
      <c r="P320" s="7">
        <f t="shared" si="390"/>
        <v>4.0437158469945354E-2</v>
      </c>
      <c r="Q320" s="15">
        <v>48</v>
      </c>
      <c r="R320" s="7">
        <f t="shared" si="391"/>
        <v>1.8257892734880182E-2</v>
      </c>
      <c r="S320" s="55">
        <f t="shared" si="411"/>
        <v>-2.2179265735065172E-2</v>
      </c>
      <c r="T320" s="9">
        <v>280277.59999999998</v>
      </c>
      <c r="U320" s="7">
        <f t="shared" si="392"/>
        <v>4.7322600650747094E-2</v>
      </c>
      <c r="V320" s="9">
        <v>107638.7</v>
      </c>
      <c r="W320" s="7">
        <f t="shared" si="393"/>
        <v>1.95404292233466E-2</v>
      </c>
      <c r="X320" s="55">
        <f t="shared" si="412"/>
        <v>-2.7782171427400495E-2</v>
      </c>
      <c r="Y320" s="15">
        <v>2</v>
      </c>
      <c r="Z320" s="7">
        <f t="shared" si="394"/>
        <v>7.2859744990892532E-4</v>
      </c>
      <c r="AA320" s="9">
        <v>16</v>
      </c>
      <c r="AB320" s="7">
        <f t="shared" si="395"/>
        <v>6.085964244960061E-3</v>
      </c>
      <c r="AC320" s="55">
        <f t="shared" si="413"/>
        <v>5.3573667950511357E-3</v>
      </c>
      <c r="AD320" s="9">
        <v>7610.58</v>
      </c>
      <c r="AE320" s="7">
        <f t="shared" si="396"/>
        <v>1.2849847367772625E-3</v>
      </c>
      <c r="AF320" s="9">
        <v>39794.89</v>
      </c>
      <c r="AG320" s="7">
        <f t="shared" si="397"/>
        <v>7.2242532796834534E-3</v>
      </c>
      <c r="AH320" s="55">
        <f t="shared" si="414"/>
        <v>5.9392685429061906E-3</v>
      </c>
      <c r="AI320" s="15">
        <f t="shared" si="415"/>
        <v>966</v>
      </c>
      <c r="AJ320" s="7">
        <f t="shared" si="398"/>
        <v>0.35191256830601092</v>
      </c>
      <c r="AK320" s="9">
        <f t="shared" si="416"/>
        <v>994</v>
      </c>
      <c r="AL320" s="7">
        <f t="shared" si="399"/>
        <v>0.3780905287181438</v>
      </c>
      <c r="AM320" s="54">
        <f t="shared" si="417"/>
        <v>2.6177960412132883E-2</v>
      </c>
      <c r="AN320" s="9">
        <f t="shared" si="418"/>
        <v>2555218.089999998</v>
      </c>
      <c r="AO320" s="7">
        <f t="shared" si="400"/>
        <v>0.43142786026651669</v>
      </c>
      <c r="AP320" s="9">
        <f t="shared" si="419"/>
        <v>2522957.0600000005</v>
      </c>
      <c r="AQ320" s="7">
        <f t="shared" si="401"/>
        <v>0.45801058415302892</v>
      </c>
      <c r="AR320" s="54">
        <f t="shared" si="402"/>
        <v>2.6582723886512227E-2</v>
      </c>
      <c r="AS320" s="15">
        <v>1386</v>
      </c>
      <c r="AT320" s="7">
        <f t="shared" si="403"/>
        <v>0.5049180327868853</v>
      </c>
      <c r="AU320" s="15">
        <v>1339</v>
      </c>
      <c r="AV320" s="7">
        <f t="shared" si="472"/>
        <v>0.5093191327500951</v>
      </c>
      <c r="AW320" s="54">
        <f t="shared" si="420"/>
        <v>4.4010999632098091E-3</v>
      </c>
      <c r="AX320" s="9">
        <v>2498902.549999997</v>
      </c>
      <c r="AY320" s="7">
        <f t="shared" si="479"/>
        <v>0.42191943786725533</v>
      </c>
      <c r="AZ320" s="9">
        <v>2412263.199999996</v>
      </c>
      <c r="BA320" s="7">
        <f t="shared" si="473"/>
        <v>0.43791552970895697</v>
      </c>
      <c r="BB320" s="54">
        <v>0</v>
      </c>
      <c r="BC320" s="15">
        <v>205</v>
      </c>
      <c r="BD320" s="7">
        <v>0</v>
      </c>
      <c r="BE320" s="15">
        <v>172</v>
      </c>
      <c r="BF320" s="7">
        <f t="shared" si="474"/>
        <v>6.5424115633320651E-2</v>
      </c>
      <c r="BG320" s="54">
        <f t="shared" si="422"/>
        <v>6.5424115633320651E-2</v>
      </c>
      <c r="BH320" s="9">
        <v>270607.61</v>
      </c>
      <c r="BI320" s="7">
        <f t="shared" si="405"/>
        <v>4.5689901230362741E-2</v>
      </c>
      <c r="BJ320" s="9">
        <v>214937.4599999999</v>
      </c>
      <c r="BK320" s="7">
        <f t="shared" si="475"/>
        <v>3.9019146687723737E-2</v>
      </c>
      <c r="BL320" s="54">
        <f t="shared" si="423"/>
        <v>-6.6707545426390041E-3</v>
      </c>
      <c r="BM320" s="15">
        <f t="shared" si="424"/>
        <v>1591</v>
      </c>
      <c r="BN320" s="7">
        <f t="shared" si="406"/>
        <v>0.57959927140255008</v>
      </c>
      <c r="BO320" s="15">
        <f t="shared" si="425"/>
        <v>1511</v>
      </c>
      <c r="BP320" s="7">
        <f t="shared" si="407"/>
        <v>0.57474324838341573</v>
      </c>
      <c r="BQ320" s="54">
        <f t="shared" si="426"/>
        <v>-4.8560230191343479E-3</v>
      </c>
      <c r="BR320" s="9">
        <f t="shared" si="427"/>
        <v>2769510.1599999969</v>
      </c>
      <c r="BS320" s="7">
        <f t="shared" si="408"/>
        <v>0.46760933909761804</v>
      </c>
      <c r="BT320" s="9">
        <f t="shared" si="428"/>
        <v>2627200.659999996</v>
      </c>
      <c r="BU320" s="7">
        <f t="shared" si="409"/>
        <v>0.47693467639668069</v>
      </c>
      <c r="BV320" s="55">
        <f t="shared" si="429"/>
        <v>9.3253372990626526E-3</v>
      </c>
      <c r="BW320" s="147">
        <v>20</v>
      </c>
      <c r="BX320" s="7">
        <f t="shared" si="430"/>
        <v>7.2859744990892532E-3</v>
      </c>
      <c r="BY320" s="147">
        <v>14</v>
      </c>
      <c r="BZ320" s="7">
        <f t="shared" si="431"/>
        <v>5.3252187143400529E-3</v>
      </c>
      <c r="CA320" s="54">
        <f t="shared" si="432"/>
        <v>-1.9607557847492003E-3</v>
      </c>
      <c r="CB320" s="147">
        <v>83312.27</v>
      </c>
      <c r="CC320" s="7">
        <f t="shared" si="433"/>
        <v>1.4066601407023673E-2</v>
      </c>
      <c r="CD320" s="147">
        <v>55993.5</v>
      </c>
      <c r="CE320" s="7">
        <f t="shared" si="434"/>
        <v>1.0164903735528745E-2</v>
      </c>
      <c r="CF320" s="148">
        <f t="shared" si="435"/>
        <v>-3.9016976714949282E-3</v>
      </c>
      <c r="CG320" s="147">
        <v>107</v>
      </c>
      <c r="CH320" s="55">
        <f t="shared" si="436"/>
        <v>3.8979963570127507E-2</v>
      </c>
      <c r="CI320" s="147">
        <v>66</v>
      </c>
      <c r="CJ320" s="55">
        <f t="shared" si="437"/>
        <v>2.5104602510460251E-2</v>
      </c>
      <c r="CK320" s="55">
        <f t="shared" si="438"/>
        <v>-1.3875361059667256E-2</v>
      </c>
      <c r="CL320" s="147">
        <v>391745.39</v>
      </c>
      <c r="CM320" s="55">
        <f t="shared" si="439"/>
        <v>6.6143033363141313E-2</v>
      </c>
      <c r="CN320" s="147">
        <v>218921.34000000011</v>
      </c>
      <c r="CO320" s="55">
        <f t="shared" si="440"/>
        <v>3.9742369145578674E-2</v>
      </c>
      <c r="CP320" s="55">
        <f t="shared" si="441"/>
        <v>-2.6400664217562639E-2</v>
      </c>
      <c r="CQ320" s="147">
        <v>44</v>
      </c>
      <c r="CR320" s="55">
        <f t="shared" si="442"/>
        <v>1.6029143897996357E-2</v>
      </c>
      <c r="CS320" s="147">
        <v>41</v>
      </c>
      <c r="CT320" s="55">
        <f t="shared" si="443"/>
        <v>1.5595283377710156E-2</v>
      </c>
      <c r="CU320" s="55">
        <f t="shared" si="444"/>
        <v>-4.3386052028620073E-4</v>
      </c>
      <c r="CV320" s="147">
        <v>89050.35000000002</v>
      </c>
      <c r="CW320" s="55">
        <f t="shared" si="445"/>
        <v>1.5035429698481997E-2</v>
      </c>
      <c r="CX320" s="147">
        <v>78307.959999999992</v>
      </c>
      <c r="CY320" s="55">
        <f t="shared" si="446"/>
        <v>1.4215808533591138E-2</v>
      </c>
      <c r="CZ320" s="55">
        <f t="shared" si="447"/>
        <v>-8.1962116489085919E-4</v>
      </c>
      <c r="DA320" s="147">
        <v>5</v>
      </c>
      <c r="DB320" s="55">
        <f t="shared" si="448"/>
        <v>1.8214936247723133E-3</v>
      </c>
      <c r="DC320" s="147">
        <v>3</v>
      </c>
      <c r="DD320" s="55">
        <f t="shared" si="449"/>
        <v>1.1411182959300114E-3</v>
      </c>
      <c r="DE320" s="55">
        <f t="shared" si="450"/>
        <v>-6.803753288423019E-4</v>
      </c>
      <c r="DF320" s="147">
        <v>9169.5600000000013</v>
      </c>
      <c r="DG320" s="55">
        <f t="shared" si="451"/>
        <v>1.5482058716895842E-3</v>
      </c>
      <c r="DH320" s="147">
        <v>5132.05</v>
      </c>
      <c r="DI320" s="55">
        <f t="shared" si="452"/>
        <v>9.3165803559199358E-4</v>
      </c>
      <c r="DJ320" s="55">
        <f t="shared" si="453"/>
        <v>-6.1654783609759063E-4</v>
      </c>
      <c r="DK320" s="147">
        <v>12</v>
      </c>
      <c r="DL320" s="55">
        <f t="shared" si="454"/>
        <v>4.3715846994535519E-3</v>
      </c>
      <c r="DM320" s="147">
        <v>0</v>
      </c>
      <c r="DN320" s="55">
        <f t="shared" si="455"/>
        <v>0</v>
      </c>
      <c r="DO320" s="55">
        <f t="shared" si="456"/>
        <v>-4.3715846994535519E-3</v>
      </c>
      <c r="DP320" s="147">
        <v>24694.880000000001</v>
      </c>
      <c r="DQ320" s="55">
        <f t="shared" si="457"/>
        <v>4.1695302955288673E-3</v>
      </c>
      <c r="DR320" s="147">
        <v>0</v>
      </c>
      <c r="DS320" s="55">
        <f t="shared" si="458"/>
        <v>0</v>
      </c>
      <c r="DT320" s="55">
        <f t="shared" si="459"/>
        <v>-4.1695302955288673E-3</v>
      </c>
      <c r="DU320" s="8">
        <f t="shared" si="460"/>
        <v>2745</v>
      </c>
      <c r="DV320" s="8">
        <f t="shared" si="461"/>
        <v>2629</v>
      </c>
      <c r="DW320" s="56">
        <f t="shared" si="462"/>
        <v>-4.2258652094717686E-2</v>
      </c>
      <c r="DX320" s="9">
        <f t="shared" si="463"/>
        <v>5922700.6999999937</v>
      </c>
      <c r="DY320" s="9">
        <f t="shared" si="464"/>
        <v>5508512.5699999956</v>
      </c>
      <c r="DZ320" s="56">
        <f t="shared" si="465"/>
        <v>-6.9932308076955274E-2</v>
      </c>
      <c r="EA320" s="106"/>
      <c r="EB320" s="78"/>
    </row>
    <row r="321" spans="1:132" ht="15.75" x14ac:dyDescent="0.25">
      <c r="A321" s="6" t="s">
        <v>667</v>
      </c>
      <c r="B321" s="109" t="s">
        <v>20</v>
      </c>
      <c r="C321" s="1" t="s">
        <v>651</v>
      </c>
      <c r="D321" s="15" t="s">
        <v>6</v>
      </c>
      <c r="E321" s="15">
        <v>449</v>
      </c>
      <c r="F321" s="7">
        <f t="shared" si="385"/>
        <v>0.13048532403371113</v>
      </c>
      <c r="G321" s="15">
        <v>593</v>
      </c>
      <c r="H321" s="7">
        <f t="shared" si="386"/>
        <v>0.16522708275285594</v>
      </c>
      <c r="I321" s="55">
        <f t="shared" si="387"/>
        <v>3.4741758719144811E-2</v>
      </c>
      <c r="J321" s="9">
        <v>1123362.3799999999</v>
      </c>
      <c r="K321" s="7">
        <f t="shared" si="388"/>
        <v>0.15420999082045067</v>
      </c>
      <c r="L321" s="9">
        <v>1565326.56</v>
      </c>
      <c r="M321" s="7">
        <f t="shared" si="389"/>
        <v>0.20740497832852178</v>
      </c>
      <c r="N321" s="55">
        <f t="shared" si="410"/>
        <v>5.3194987508071112E-2</v>
      </c>
      <c r="O321" s="15">
        <v>147</v>
      </c>
      <c r="P321" s="7">
        <f t="shared" si="390"/>
        <v>4.2720139494333044E-2</v>
      </c>
      <c r="Q321" s="15">
        <v>142</v>
      </c>
      <c r="R321" s="7">
        <f t="shared" si="391"/>
        <v>3.9565338534410702E-2</v>
      </c>
      <c r="S321" s="55">
        <f t="shared" si="411"/>
        <v>-3.1548009599223423E-3</v>
      </c>
      <c r="T321" s="9">
        <v>432282.43999999989</v>
      </c>
      <c r="U321" s="7">
        <f t="shared" si="392"/>
        <v>5.9341733612480421E-2</v>
      </c>
      <c r="V321" s="9">
        <v>370437.89</v>
      </c>
      <c r="W321" s="7">
        <f t="shared" si="393"/>
        <v>4.9082833263567271E-2</v>
      </c>
      <c r="X321" s="55">
        <f t="shared" si="412"/>
        <v>-1.025890034891315E-2</v>
      </c>
      <c r="Y321" s="15">
        <v>163</v>
      </c>
      <c r="Z321" s="7">
        <f t="shared" si="394"/>
        <v>4.7369950595757049E-2</v>
      </c>
      <c r="AA321" s="9">
        <v>87</v>
      </c>
      <c r="AB321" s="7">
        <f t="shared" si="395"/>
        <v>2.4240735580941766E-2</v>
      </c>
      <c r="AC321" s="55">
        <f t="shared" si="413"/>
        <v>-2.3129215014815283E-2</v>
      </c>
      <c r="AD321" s="9">
        <v>389627.67999999993</v>
      </c>
      <c r="AE321" s="7">
        <f t="shared" si="396"/>
        <v>5.3486285481799276E-2</v>
      </c>
      <c r="AF321" s="9">
        <v>235705.4</v>
      </c>
      <c r="AG321" s="7">
        <f t="shared" si="397"/>
        <v>3.1230846411317237E-2</v>
      </c>
      <c r="AH321" s="55">
        <f t="shared" si="414"/>
        <v>-2.2255439070482039E-2</v>
      </c>
      <c r="AI321" s="15">
        <f t="shared" si="415"/>
        <v>759</v>
      </c>
      <c r="AJ321" s="7">
        <f t="shared" si="398"/>
        <v>0.22057541412380122</v>
      </c>
      <c r="AK321" s="9">
        <f t="shared" si="416"/>
        <v>822</v>
      </c>
      <c r="AL321" s="7">
        <f t="shared" si="399"/>
        <v>0.22903315686820841</v>
      </c>
      <c r="AM321" s="54">
        <f t="shared" si="417"/>
        <v>8.4577427444071929E-3</v>
      </c>
      <c r="AN321" s="9">
        <f t="shared" si="418"/>
        <v>1945272.4999999998</v>
      </c>
      <c r="AO321" s="7">
        <f t="shared" si="400"/>
        <v>0.26703800991473037</v>
      </c>
      <c r="AP321" s="9">
        <f t="shared" si="419"/>
        <v>2171469.85</v>
      </c>
      <c r="AQ321" s="7">
        <f t="shared" si="401"/>
        <v>0.28771865800340629</v>
      </c>
      <c r="AR321" s="54">
        <f t="shared" si="402"/>
        <v>2.0680648088675924E-2</v>
      </c>
      <c r="AS321" s="15">
        <v>1650</v>
      </c>
      <c r="AT321" s="7">
        <f t="shared" si="403"/>
        <v>0.47951176983435045</v>
      </c>
      <c r="AU321" s="15">
        <v>1860</v>
      </c>
      <c r="AV321" s="7">
        <f t="shared" si="472"/>
        <v>0.51825020897185847</v>
      </c>
      <c r="AW321" s="54">
        <f t="shared" si="420"/>
        <v>3.8738439137508018E-2</v>
      </c>
      <c r="AX321" s="9">
        <v>3175472.9299999988</v>
      </c>
      <c r="AY321" s="7">
        <f t="shared" si="479"/>
        <v>0.43591423400335821</v>
      </c>
      <c r="AZ321" s="9">
        <v>3541552.6199999992</v>
      </c>
      <c r="BA321" s="7">
        <f t="shared" si="473"/>
        <v>0.46925393280263467</v>
      </c>
      <c r="BB321" s="54">
        <f t="shared" si="404"/>
        <v>3.3339698799276452E-2</v>
      </c>
      <c r="BC321" s="15">
        <v>661</v>
      </c>
      <c r="BD321" s="7">
        <f>BC321/$DU321</f>
        <v>0.19209532112757918</v>
      </c>
      <c r="BE321" s="15">
        <v>604</v>
      </c>
      <c r="BF321" s="7">
        <f t="shared" si="474"/>
        <v>0.16829200334354974</v>
      </c>
      <c r="BG321" s="54">
        <f t="shared" si="422"/>
        <v>-2.3803317784029443E-2</v>
      </c>
      <c r="BH321" s="9">
        <v>977862.50000000058</v>
      </c>
      <c r="BI321" s="7">
        <f t="shared" si="405"/>
        <v>0.13423644038058585</v>
      </c>
      <c r="BJ321" s="9">
        <v>909137.26000000047</v>
      </c>
      <c r="BK321" s="7">
        <f t="shared" si="475"/>
        <v>0.12046022761407163</v>
      </c>
      <c r="BL321" s="54">
        <f t="shared" si="423"/>
        <v>-1.3776212766514223E-2</v>
      </c>
      <c r="BM321" s="15">
        <f t="shared" si="424"/>
        <v>2311</v>
      </c>
      <c r="BN321" s="7">
        <f t="shared" si="406"/>
        <v>0.67160709096192972</v>
      </c>
      <c r="BO321" s="15">
        <f t="shared" si="425"/>
        <v>2464</v>
      </c>
      <c r="BP321" s="7">
        <f t="shared" si="407"/>
        <v>0.68654221231540824</v>
      </c>
      <c r="BQ321" s="54">
        <f t="shared" si="426"/>
        <v>1.493512135347852E-2</v>
      </c>
      <c r="BR321" s="9">
        <f t="shared" si="427"/>
        <v>4153335.4299999992</v>
      </c>
      <c r="BS321" s="7">
        <f t="shared" si="408"/>
        <v>0.57015067438394407</v>
      </c>
      <c r="BT321" s="9">
        <f t="shared" si="428"/>
        <v>4450689.88</v>
      </c>
      <c r="BU321" s="7">
        <f t="shared" si="409"/>
        <v>0.58971416041670632</v>
      </c>
      <c r="BV321" s="55">
        <f t="shared" si="429"/>
        <v>1.9563486032762256E-2</v>
      </c>
      <c r="BW321" s="147">
        <v>27</v>
      </c>
      <c r="BX321" s="7">
        <f t="shared" si="430"/>
        <v>7.8465562336530077E-3</v>
      </c>
      <c r="BY321" s="147">
        <v>24</v>
      </c>
      <c r="BZ321" s="7">
        <f t="shared" si="431"/>
        <v>6.6870994706046249E-3</v>
      </c>
      <c r="CA321" s="54">
        <f t="shared" si="432"/>
        <v>-1.1594567630483828E-3</v>
      </c>
      <c r="CB321" s="147">
        <v>140055.10999999999</v>
      </c>
      <c r="CC321" s="7">
        <f t="shared" si="433"/>
        <v>1.9226117601923973E-2</v>
      </c>
      <c r="CD321" s="147">
        <v>108055.99</v>
      </c>
      <c r="CE321" s="7">
        <f t="shared" si="434"/>
        <v>1.4317364080385224E-2</v>
      </c>
      <c r="CF321" s="148">
        <f t="shared" si="435"/>
        <v>-4.9087535215387498E-3</v>
      </c>
      <c r="CG321" s="147">
        <v>192</v>
      </c>
      <c r="CH321" s="55">
        <f t="shared" si="436"/>
        <v>5.5797733217088058E-2</v>
      </c>
      <c r="CI321" s="147">
        <v>152</v>
      </c>
      <c r="CJ321" s="55">
        <f t="shared" si="437"/>
        <v>4.2351629980495957E-2</v>
      </c>
      <c r="CK321" s="55">
        <f t="shared" si="438"/>
        <v>-1.3446103236592101E-2</v>
      </c>
      <c r="CL321" s="147">
        <v>736140.89</v>
      </c>
      <c r="CM321" s="55">
        <f t="shared" si="439"/>
        <v>0.10105401597074881</v>
      </c>
      <c r="CN321" s="147">
        <v>542576.68999999983</v>
      </c>
      <c r="CO321" s="55">
        <f t="shared" si="440"/>
        <v>7.189113729151253E-2</v>
      </c>
      <c r="CP321" s="55">
        <f t="shared" si="441"/>
        <v>-2.9162878679236282E-2</v>
      </c>
      <c r="CQ321" s="147">
        <v>102</v>
      </c>
      <c r="CR321" s="55">
        <f t="shared" si="442"/>
        <v>2.964254577157803E-2</v>
      </c>
      <c r="CS321" s="147">
        <v>80</v>
      </c>
      <c r="CT321" s="55">
        <f t="shared" si="443"/>
        <v>2.2290331568682084E-2</v>
      </c>
      <c r="CU321" s="55">
        <f t="shared" si="444"/>
        <v>-7.3522142028959458E-3</v>
      </c>
      <c r="CV321" s="147">
        <v>218167.64</v>
      </c>
      <c r="CW321" s="55">
        <f t="shared" si="445"/>
        <v>2.9949044369564335E-2</v>
      </c>
      <c r="CX321" s="147">
        <v>180672.27</v>
      </c>
      <c r="CY321" s="55">
        <f t="shared" si="446"/>
        <v>2.3938984491462811E-2</v>
      </c>
      <c r="CZ321" s="55">
        <f t="shared" si="447"/>
        <v>-6.0100598781015237E-3</v>
      </c>
      <c r="DA321" s="147">
        <v>0</v>
      </c>
      <c r="DB321" s="55">
        <f t="shared" si="448"/>
        <v>0</v>
      </c>
      <c r="DC321" s="147">
        <v>0</v>
      </c>
      <c r="DD321" s="55">
        <f t="shared" si="449"/>
        <v>0</v>
      </c>
      <c r="DE321" s="55">
        <f t="shared" si="450"/>
        <v>0</v>
      </c>
      <c r="DF321" s="147">
        <v>0</v>
      </c>
      <c r="DG321" s="55">
        <f t="shared" si="451"/>
        <v>0</v>
      </c>
      <c r="DH321" s="147">
        <v>0</v>
      </c>
      <c r="DI321" s="55">
        <f t="shared" si="452"/>
        <v>0</v>
      </c>
      <c r="DJ321" s="55">
        <f t="shared" si="453"/>
        <v>0</v>
      </c>
      <c r="DK321" s="147">
        <v>50</v>
      </c>
      <c r="DL321" s="55">
        <f t="shared" si="454"/>
        <v>1.4530659691950014E-2</v>
      </c>
      <c r="DM321" s="147">
        <v>47</v>
      </c>
      <c r="DN321" s="55">
        <f t="shared" si="455"/>
        <v>1.3095569796600724E-2</v>
      </c>
      <c r="DO321" s="55">
        <f t="shared" si="456"/>
        <v>-1.43508989534929E-3</v>
      </c>
      <c r="DP321" s="147">
        <v>91656.19</v>
      </c>
      <c r="DQ321" s="55">
        <f t="shared" si="457"/>
        <v>1.2582137759088464E-2</v>
      </c>
      <c r="DR321" s="147">
        <v>93733.91</v>
      </c>
      <c r="DS321" s="55">
        <f t="shared" si="458"/>
        <v>1.2419695716526787E-2</v>
      </c>
      <c r="DT321" s="55">
        <f t="shared" si="459"/>
        <v>-1.6244204256167689E-4</v>
      </c>
      <c r="DU321" s="8">
        <f t="shared" si="460"/>
        <v>3441</v>
      </c>
      <c r="DV321" s="8">
        <f t="shared" si="461"/>
        <v>3589</v>
      </c>
      <c r="DW321" s="56">
        <f t="shared" si="462"/>
        <v>4.3010752688172005E-2</v>
      </c>
      <c r="DX321" s="9">
        <f t="shared" si="463"/>
        <v>7284627.7599999988</v>
      </c>
      <c r="DY321" s="9">
        <f t="shared" si="464"/>
        <v>7547198.5899999999</v>
      </c>
      <c r="DZ321" s="56">
        <f t="shared" si="465"/>
        <v>3.6044508882359327E-2</v>
      </c>
      <c r="EA321" s="106"/>
      <c r="EB321" s="78"/>
    </row>
    <row r="322" spans="1:132" ht="15.75" x14ac:dyDescent="0.25">
      <c r="A322" s="6" t="s">
        <v>667</v>
      </c>
      <c r="B322" s="109" t="s">
        <v>21</v>
      </c>
      <c r="C322" s="1" t="s">
        <v>651</v>
      </c>
      <c r="D322" s="15" t="s">
        <v>6</v>
      </c>
      <c r="E322" s="15">
        <v>1211</v>
      </c>
      <c r="F322" s="7">
        <f t="shared" si="385"/>
        <v>0.2303595206391478</v>
      </c>
      <c r="G322" s="15">
        <v>1519</v>
      </c>
      <c r="H322" s="7">
        <f t="shared" si="386"/>
        <v>0.2833426599515016</v>
      </c>
      <c r="I322" s="55">
        <f t="shared" si="387"/>
        <v>5.2983139312353794E-2</v>
      </c>
      <c r="J322" s="9">
        <v>3181837.6399999992</v>
      </c>
      <c r="K322" s="7">
        <f t="shared" si="388"/>
        <v>0.29905657554507392</v>
      </c>
      <c r="L322" s="9">
        <v>3915756.129999998</v>
      </c>
      <c r="M322" s="7">
        <f t="shared" si="389"/>
        <v>0.36193137139758352</v>
      </c>
      <c r="N322" s="55">
        <f t="shared" si="410"/>
        <v>6.2874795852509602E-2</v>
      </c>
      <c r="O322" s="15">
        <v>231</v>
      </c>
      <c r="P322" s="7">
        <f t="shared" si="390"/>
        <v>4.3941411451398134E-2</v>
      </c>
      <c r="Q322" s="15">
        <v>161</v>
      </c>
      <c r="R322" s="7">
        <f t="shared" si="391"/>
        <v>3.0031710501772058E-2</v>
      </c>
      <c r="S322" s="55">
        <f t="shared" si="411"/>
        <v>-1.3909700949626076E-2</v>
      </c>
      <c r="T322" s="9">
        <v>619982.17000000004</v>
      </c>
      <c r="U322" s="7">
        <f t="shared" si="392"/>
        <v>5.8271277681913376E-2</v>
      </c>
      <c r="V322" s="9">
        <v>401043.99</v>
      </c>
      <c r="W322" s="7">
        <f t="shared" si="393"/>
        <v>3.7068294467934304E-2</v>
      </c>
      <c r="X322" s="55">
        <f t="shared" si="412"/>
        <v>-2.1202983213979072E-2</v>
      </c>
      <c r="Y322" s="15">
        <v>63</v>
      </c>
      <c r="Z322" s="7">
        <f t="shared" si="394"/>
        <v>1.1984021304926764E-2</v>
      </c>
      <c r="AA322" s="9">
        <v>56</v>
      </c>
      <c r="AB322" s="7">
        <f t="shared" si="395"/>
        <v>1.0445812348442454E-2</v>
      </c>
      <c r="AC322" s="55">
        <f t="shared" si="413"/>
        <v>-1.5382089564843094E-3</v>
      </c>
      <c r="AD322" s="9">
        <v>161542.47</v>
      </c>
      <c r="AE322" s="7">
        <f t="shared" si="396"/>
        <v>1.5183156197527681E-2</v>
      </c>
      <c r="AF322" s="9">
        <v>140367.84</v>
      </c>
      <c r="AG322" s="7">
        <f t="shared" si="397"/>
        <v>1.2974128915254129E-2</v>
      </c>
      <c r="AH322" s="55">
        <f t="shared" si="414"/>
        <v>-2.2090272822735523E-3</v>
      </c>
      <c r="AI322" s="15">
        <f t="shared" si="415"/>
        <v>1505</v>
      </c>
      <c r="AJ322" s="7">
        <f t="shared" si="398"/>
        <v>0.28628495339547272</v>
      </c>
      <c r="AK322" s="9">
        <f t="shared" si="416"/>
        <v>1736</v>
      </c>
      <c r="AL322" s="7">
        <f t="shared" si="399"/>
        <v>0.32382018280171609</v>
      </c>
      <c r="AM322" s="54">
        <f t="shared" si="417"/>
        <v>3.7535229406243376E-2</v>
      </c>
      <c r="AN322" s="9">
        <f t="shared" si="418"/>
        <v>3963362.2799999993</v>
      </c>
      <c r="AO322" s="7">
        <f t="shared" si="400"/>
        <v>0.37251100942451498</v>
      </c>
      <c r="AP322" s="9">
        <f t="shared" si="419"/>
        <v>4457167.9599999981</v>
      </c>
      <c r="AQ322" s="7">
        <f t="shared" si="401"/>
        <v>0.41197379478077201</v>
      </c>
      <c r="AR322" s="54">
        <f t="shared" si="402"/>
        <v>3.9462785356257024E-2</v>
      </c>
      <c r="AS322" s="15">
        <v>2806</v>
      </c>
      <c r="AT322" s="7">
        <f t="shared" si="403"/>
        <v>0.53376450447023016</v>
      </c>
      <c r="AU322" s="15">
        <v>2724</v>
      </c>
      <c r="AV322" s="7">
        <v>0</v>
      </c>
      <c r="AW322" s="54">
        <f t="shared" si="420"/>
        <v>-0.53376450447023016</v>
      </c>
      <c r="AX322" s="9">
        <v>5139906.0499999924</v>
      </c>
      <c r="AY322" s="7">
        <f t="shared" si="479"/>
        <v>0.48309275200365209</v>
      </c>
      <c r="AZ322" s="9">
        <v>4932409.7200000007</v>
      </c>
      <c r="BA322" s="7">
        <v>0</v>
      </c>
      <c r="BB322" s="54">
        <f t="shared" si="404"/>
        <v>-0.48309275200365209</v>
      </c>
      <c r="BC322" s="15">
        <v>791</v>
      </c>
      <c r="BD322" s="7">
        <f>BC322/$DU322</f>
        <v>0.15046604527296936</v>
      </c>
      <c r="BE322" s="15">
        <v>779</v>
      </c>
      <c r="BF322" s="7">
        <v>0</v>
      </c>
      <c r="BG322" s="54">
        <f t="shared" si="422"/>
        <v>-0.15046604527296936</v>
      </c>
      <c r="BH322" s="9">
        <v>1102211.2200000009</v>
      </c>
      <c r="BI322" s="7">
        <f t="shared" si="405"/>
        <v>0.1035953276926344</v>
      </c>
      <c r="BJ322" s="9">
        <v>1114802.04</v>
      </c>
      <c r="BK322" s="7">
        <v>0</v>
      </c>
      <c r="BL322" s="54">
        <f t="shared" si="423"/>
        <v>-0.1035953276926344</v>
      </c>
      <c r="BM322" s="15">
        <f t="shared" si="424"/>
        <v>3597</v>
      </c>
      <c r="BN322" s="7">
        <f t="shared" si="406"/>
        <v>0.68423054974319952</v>
      </c>
      <c r="BO322" s="15">
        <f t="shared" si="425"/>
        <v>3503</v>
      </c>
      <c r="BP322" s="7">
        <f t="shared" si="407"/>
        <v>0.65342286886774859</v>
      </c>
      <c r="BQ322" s="54">
        <f t="shared" si="426"/>
        <v>-3.0807680875450938E-2</v>
      </c>
      <c r="BR322" s="9">
        <f t="shared" si="427"/>
        <v>6242117.269999993</v>
      </c>
      <c r="BS322" s="7">
        <f t="shared" si="408"/>
        <v>0.58668807969628645</v>
      </c>
      <c r="BT322" s="9">
        <f t="shared" si="428"/>
        <v>6047211.7600000007</v>
      </c>
      <c r="BU322" s="7">
        <f t="shared" si="409"/>
        <v>0.55894074420523121</v>
      </c>
      <c r="BV322" s="55">
        <f t="shared" si="429"/>
        <v>-2.7747335491055236E-2</v>
      </c>
      <c r="BW322" s="147">
        <v>11</v>
      </c>
      <c r="BX322" s="7">
        <f t="shared" si="430"/>
        <v>2.092448164352292E-3</v>
      </c>
      <c r="BY322" s="147">
        <v>6</v>
      </c>
      <c r="BZ322" s="7">
        <f t="shared" si="431"/>
        <v>1.1191941801902631E-3</v>
      </c>
      <c r="CA322" s="54">
        <f t="shared" si="432"/>
        <v>-9.7325398416202888E-4</v>
      </c>
      <c r="CB322" s="147">
        <v>46255.57</v>
      </c>
      <c r="CC322" s="7">
        <f t="shared" si="433"/>
        <v>4.3474978704713101E-3</v>
      </c>
      <c r="CD322" s="147">
        <v>31488.19</v>
      </c>
      <c r="CE322" s="7">
        <f t="shared" si="434"/>
        <v>2.9104375786363594E-3</v>
      </c>
      <c r="CF322" s="148">
        <f t="shared" si="435"/>
        <v>-1.4370602918349507E-3</v>
      </c>
      <c r="CG322" s="147">
        <v>44</v>
      </c>
      <c r="CH322" s="55">
        <f t="shared" si="436"/>
        <v>8.3697926574091679E-3</v>
      </c>
      <c r="CI322" s="147">
        <v>35</v>
      </c>
      <c r="CJ322" s="55">
        <f t="shared" si="437"/>
        <v>6.5286327177765339E-3</v>
      </c>
      <c r="CK322" s="55">
        <f t="shared" si="438"/>
        <v>-1.8411599396326341E-3</v>
      </c>
      <c r="CL322" s="147">
        <v>176315.33</v>
      </c>
      <c r="CM322" s="55">
        <f t="shared" si="439"/>
        <v>1.657163713919094E-2</v>
      </c>
      <c r="CN322" s="147">
        <v>109749.09</v>
      </c>
      <c r="CO322" s="55">
        <f t="shared" si="440"/>
        <v>1.0144053238917317E-2</v>
      </c>
      <c r="CP322" s="55">
        <f t="shared" si="441"/>
        <v>-6.4275839002736236E-3</v>
      </c>
      <c r="CQ322" s="147">
        <v>59</v>
      </c>
      <c r="CR322" s="55">
        <f t="shared" si="442"/>
        <v>1.1223131063344112E-2</v>
      </c>
      <c r="CS322" s="147">
        <v>49</v>
      </c>
      <c r="CT322" s="55">
        <f t="shared" si="443"/>
        <v>9.1400858048871474E-3</v>
      </c>
      <c r="CU322" s="55">
        <f t="shared" si="444"/>
        <v>-2.0830452584569645E-3</v>
      </c>
      <c r="CV322" s="147">
        <v>128964.1</v>
      </c>
      <c r="CW322" s="55">
        <f t="shared" si="445"/>
        <v>1.212115968125026E-2</v>
      </c>
      <c r="CX322" s="147">
        <v>110204</v>
      </c>
      <c r="CY322" s="55">
        <f t="shared" si="446"/>
        <v>1.0186100341621457E-2</v>
      </c>
      <c r="CZ322" s="55">
        <f t="shared" si="447"/>
        <v>-1.9350593396288036E-3</v>
      </c>
      <c r="DA322" s="147">
        <v>0</v>
      </c>
      <c r="DB322" s="55">
        <f t="shared" si="448"/>
        <v>0</v>
      </c>
      <c r="DC322" s="147">
        <v>0</v>
      </c>
      <c r="DD322" s="55">
        <f t="shared" si="449"/>
        <v>0</v>
      </c>
      <c r="DE322" s="55">
        <f t="shared" si="450"/>
        <v>0</v>
      </c>
      <c r="DF322" s="147">
        <v>0</v>
      </c>
      <c r="DG322" s="55">
        <f t="shared" si="451"/>
        <v>0</v>
      </c>
      <c r="DH322" s="147">
        <v>0</v>
      </c>
      <c r="DI322" s="55">
        <f t="shared" si="452"/>
        <v>0</v>
      </c>
      <c r="DJ322" s="55">
        <f t="shared" si="453"/>
        <v>0</v>
      </c>
      <c r="DK322" s="147">
        <v>41</v>
      </c>
      <c r="DL322" s="55">
        <f t="shared" si="454"/>
        <v>7.7991249762221796E-3</v>
      </c>
      <c r="DM322" s="147">
        <v>32</v>
      </c>
      <c r="DN322" s="55">
        <f t="shared" si="455"/>
        <v>5.9690356276814027E-3</v>
      </c>
      <c r="DO322" s="55">
        <f t="shared" si="456"/>
        <v>-1.830089348540777E-3</v>
      </c>
      <c r="DP322" s="147">
        <v>82569.73000000001</v>
      </c>
      <c r="DQ322" s="55">
        <f t="shared" si="457"/>
        <v>7.7606161882858883E-3</v>
      </c>
      <c r="DR322" s="147">
        <v>63235.98</v>
      </c>
      <c r="DS322" s="55">
        <f t="shared" si="458"/>
        <v>5.8448698548216734E-3</v>
      </c>
      <c r="DT322" s="55">
        <f t="shared" si="459"/>
        <v>-1.9157463334642149E-3</v>
      </c>
      <c r="DU322" s="8">
        <f t="shared" si="460"/>
        <v>5257</v>
      </c>
      <c r="DV322" s="8">
        <f t="shared" si="461"/>
        <v>5361</v>
      </c>
      <c r="DW322" s="56">
        <f t="shared" si="462"/>
        <v>1.9783146281148856E-2</v>
      </c>
      <c r="DX322" s="9">
        <f t="shared" si="463"/>
        <v>10639584.279999994</v>
      </c>
      <c r="DY322" s="9">
        <f t="shared" si="464"/>
        <v>10819056.979999999</v>
      </c>
      <c r="DZ322" s="56">
        <f t="shared" si="465"/>
        <v>1.6868394034659229E-2</v>
      </c>
      <c r="EA322" s="106"/>
      <c r="EB322" s="78"/>
    </row>
    <row r="323" spans="1:132" ht="15.75" x14ac:dyDescent="0.25">
      <c r="A323" s="6" t="s">
        <v>667</v>
      </c>
      <c r="B323" s="109" t="s">
        <v>22</v>
      </c>
      <c r="C323" s="1" t="s">
        <v>651</v>
      </c>
      <c r="D323" s="15" t="s">
        <v>6</v>
      </c>
      <c r="E323" s="15">
        <v>660</v>
      </c>
      <c r="F323" s="7">
        <f t="shared" si="385"/>
        <v>0.25611175785797441</v>
      </c>
      <c r="G323" s="15">
        <v>440</v>
      </c>
      <c r="H323" s="7">
        <f t="shared" si="386"/>
        <v>0.29158383035122598</v>
      </c>
      <c r="I323" s="55">
        <f t="shared" si="387"/>
        <v>3.5472072493251572E-2</v>
      </c>
      <c r="J323" s="9">
        <v>1695534.73</v>
      </c>
      <c r="K323" s="7">
        <f t="shared" si="388"/>
        <v>0.34131280629642902</v>
      </c>
      <c r="L323" s="9">
        <v>1062944.6299999999</v>
      </c>
      <c r="M323" s="7">
        <f t="shared" si="389"/>
        <v>0.37745197166164579</v>
      </c>
      <c r="N323" s="55">
        <f t="shared" si="410"/>
        <v>3.6139165365216774E-2</v>
      </c>
      <c r="O323" s="15">
        <v>133</v>
      </c>
      <c r="P323" s="7">
        <f t="shared" si="390"/>
        <v>5.1610399689561506E-2</v>
      </c>
      <c r="Q323" s="15">
        <v>60</v>
      </c>
      <c r="R323" s="7">
        <f t="shared" si="391"/>
        <v>3.9761431411530816E-2</v>
      </c>
      <c r="S323" s="55">
        <f t="shared" si="411"/>
        <v>-1.184896827803069E-2</v>
      </c>
      <c r="T323" s="9">
        <v>334259.15000000002</v>
      </c>
      <c r="U323" s="7">
        <f t="shared" si="392"/>
        <v>6.7286695163571802E-2</v>
      </c>
      <c r="V323" s="9">
        <v>124272.32000000001</v>
      </c>
      <c r="W323" s="7">
        <f t="shared" si="393"/>
        <v>4.4129139828258959E-2</v>
      </c>
      <c r="X323" s="55">
        <f t="shared" si="412"/>
        <v>-2.3157555335312843E-2</v>
      </c>
      <c r="Y323" s="15">
        <v>16</v>
      </c>
      <c r="Z323" s="7">
        <f t="shared" si="394"/>
        <v>6.2087698874660454E-3</v>
      </c>
      <c r="AA323" s="9">
        <v>17</v>
      </c>
      <c r="AB323" s="7">
        <f t="shared" si="395"/>
        <v>1.1265738899933731E-2</v>
      </c>
      <c r="AC323" s="55">
        <f t="shared" si="413"/>
        <v>5.0569690124676854E-3</v>
      </c>
      <c r="AD323" s="9">
        <v>49195.45</v>
      </c>
      <c r="AE323" s="7">
        <f t="shared" si="396"/>
        <v>9.9030923987712474E-3</v>
      </c>
      <c r="AF323" s="9">
        <v>45631.320000000007</v>
      </c>
      <c r="AG323" s="7">
        <f t="shared" si="397"/>
        <v>1.6203696050963157E-2</v>
      </c>
      <c r="AH323" s="55">
        <f t="shared" si="414"/>
        <v>6.30060365219191E-3</v>
      </c>
      <c r="AI323" s="15">
        <f t="shared" si="415"/>
        <v>809</v>
      </c>
      <c r="AJ323" s="7">
        <f t="shared" si="398"/>
        <v>0.31393092743500195</v>
      </c>
      <c r="AK323" s="9">
        <f t="shared" si="416"/>
        <v>517</v>
      </c>
      <c r="AL323" s="7">
        <f t="shared" si="399"/>
        <v>0.34261100066269051</v>
      </c>
      <c r="AM323" s="54">
        <f t="shared" si="417"/>
        <v>2.8680073227688563E-2</v>
      </c>
      <c r="AN323" s="9">
        <f t="shared" si="418"/>
        <v>2078989.3299999998</v>
      </c>
      <c r="AO323" s="7">
        <f t="shared" si="400"/>
        <v>0.41850259385877203</v>
      </c>
      <c r="AP323" s="9">
        <f t="shared" si="419"/>
        <v>1232848.27</v>
      </c>
      <c r="AQ323" s="7">
        <f t="shared" si="401"/>
        <v>0.43778480754086796</v>
      </c>
      <c r="AR323" s="54">
        <f t="shared" si="402"/>
        <v>1.9282213682095928E-2</v>
      </c>
      <c r="AS323" s="15">
        <v>1388</v>
      </c>
      <c r="AT323" s="7">
        <f t="shared" si="403"/>
        <v>0.53861078773767945</v>
      </c>
      <c r="AU323" s="15">
        <v>771</v>
      </c>
      <c r="AV323" s="7">
        <f t="shared" ref="AV323:AV354" si="480">AU323/$DV323</f>
        <v>0.51093439363817095</v>
      </c>
      <c r="AW323" s="54">
        <f t="shared" si="420"/>
        <v>-2.7676394099508506E-2</v>
      </c>
      <c r="AX323" s="9">
        <v>2303758.7499999991</v>
      </c>
      <c r="AY323" s="7">
        <v>0</v>
      </c>
      <c r="AZ323" s="9">
        <v>1284413.929999999</v>
      </c>
      <c r="BA323" s="7">
        <f t="shared" ref="BA323:BA354" si="481">AZ323/$DY323</f>
        <v>0.45609578958800778</v>
      </c>
      <c r="BB323" s="54">
        <f t="shared" si="404"/>
        <v>0.45609578958800778</v>
      </c>
      <c r="BC323" s="15">
        <v>308</v>
      </c>
      <c r="BD323" s="7">
        <v>0</v>
      </c>
      <c r="BE323" s="15">
        <v>197</v>
      </c>
      <c r="BF323" s="7">
        <f t="shared" ref="BF323:BF354" si="482">BE323/$DV323</f>
        <v>0.13055003313452618</v>
      </c>
      <c r="BG323" s="54">
        <f t="shared" si="422"/>
        <v>0.13055003313452618</v>
      </c>
      <c r="BH323" s="9">
        <v>393738.29</v>
      </c>
      <c r="BI323" s="7">
        <f t="shared" si="405"/>
        <v>7.9259904458729186E-2</v>
      </c>
      <c r="BJ323" s="9">
        <v>242606.34</v>
      </c>
      <c r="BK323" s="7">
        <f t="shared" ref="BK323:BK354" si="483">BJ323/$DY323</f>
        <v>8.6149587463098254E-2</v>
      </c>
      <c r="BL323" s="54">
        <f t="shared" si="423"/>
        <v>6.8896830043690682E-3</v>
      </c>
      <c r="BM323" s="15">
        <f t="shared" si="424"/>
        <v>1696</v>
      </c>
      <c r="BN323" s="7">
        <f t="shared" si="406"/>
        <v>0.65812960807140086</v>
      </c>
      <c r="BO323" s="15">
        <f t="shared" si="425"/>
        <v>968</v>
      </c>
      <c r="BP323" s="7">
        <f t="shared" si="407"/>
        <v>0.64148442677269712</v>
      </c>
      <c r="BQ323" s="54">
        <f t="shared" si="426"/>
        <v>-1.6645181298703737E-2</v>
      </c>
      <c r="BR323" s="9">
        <f t="shared" si="427"/>
        <v>2697497.0399999991</v>
      </c>
      <c r="BS323" s="7">
        <f t="shared" si="408"/>
        <v>0.54300880330461321</v>
      </c>
      <c r="BT323" s="9">
        <f t="shared" si="428"/>
        <v>1527020.2699999991</v>
      </c>
      <c r="BU323" s="7">
        <f t="shared" si="409"/>
        <v>0.54224537705110609</v>
      </c>
      <c r="BV323" s="55">
        <f t="shared" si="429"/>
        <v>-7.6342625350711568E-4</v>
      </c>
      <c r="BW323" s="147">
        <v>0</v>
      </c>
      <c r="BX323" s="7">
        <f t="shared" si="430"/>
        <v>0</v>
      </c>
      <c r="BY323" s="147">
        <v>0</v>
      </c>
      <c r="BZ323" s="7">
        <f t="shared" si="431"/>
        <v>0</v>
      </c>
      <c r="CA323" s="54">
        <f t="shared" si="432"/>
        <v>0</v>
      </c>
      <c r="CB323" s="147">
        <v>0</v>
      </c>
      <c r="CC323" s="7">
        <f t="shared" si="433"/>
        <v>0</v>
      </c>
      <c r="CD323" s="147">
        <v>0</v>
      </c>
      <c r="CE323" s="7">
        <f t="shared" si="434"/>
        <v>0</v>
      </c>
      <c r="CF323" s="148">
        <f t="shared" si="435"/>
        <v>0</v>
      </c>
      <c r="CG323" s="147">
        <v>20</v>
      </c>
      <c r="CH323" s="55">
        <f t="shared" si="436"/>
        <v>7.7609623593325574E-3</v>
      </c>
      <c r="CI323" s="147">
        <v>9</v>
      </c>
      <c r="CJ323" s="55">
        <f t="shared" si="437"/>
        <v>5.9642147117296221E-3</v>
      </c>
      <c r="CK323" s="55">
        <f t="shared" si="438"/>
        <v>-1.7967476476029353E-3</v>
      </c>
      <c r="CL323" s="147">
        <v>88578.810000000012</v>
      </c>
      <c r="CM323" s="55">
        <f t="shared" si="439"/>
        <v>1.7831001444304356E-2</v>
      </c>
      <c r="CN323" s="147">
        <v>23258.77</v>
      </c>
      <c r="CO323" s="55">
        <f t="shared" si="440"/>
        <v>8.259196525528088E-3</v>
      </c>
      <c r="CP323" s="55">
        <f t="shared" si="441"/>
        <v>-9.5718049187762683E-3</v>
      </c>
      <c r="CQ323" s="147">
        <v>37</v>
      </c>
      <c r="CR323" s="55">
        <f t="shared" si="442"/>
        <v>1.4357780364765231E-2</v>
      </c>
      <c r="CS323" s="147">
        <v>15</v>
      </c>
      <c r="CT323" s="55">
        <f t="shared" si="443"/>
        <v>9.9403578528827041E-3</v>
      </c>
      <c r="CU323" s="55">
        <f t="shared" si="444"/>
        <v>-4.4174225118825267E-3</v>
      </c>
      <c r="CV323" s="147">
        <v>74384.19</v>
      </c>
      <c r="CW323" s="55">
        <f t="shared" si="445"/>
        <v>1.4973610498079727E-2</v>
      </c>
      <c r="CX323" s="147">
        <v>32528.339999999989</v>
      </c>
      <c r="CY323" s="55">
        <f t="shared" si="446"/>
        <v>1.1550823741289682E-2</v>
      </c>
      <c r="CZ323" s="55">
        <f t="shared" si="447"/>
        <v>-3.4227867567900444E-3</v>
      </c>
      <c r="DA323" s="147">
        <v>0</v>
      </c>
      <c r="DB323" s="55">
        <f t="shared" si="448"/>
        <v>0</v>
      </c>
      <c r="DC323" s="147">
        <v>1</v>
      </c>
      <c r="DD323" s="55">
        <f t="shared" si="449"/>
        <v>6.6269052352551359E-4</v>
      </c>
      <c r="DE323" s="55">
        <f t="shared" si="450"/>
        <v>6.6269052352551359E-4</v>
      </c>
      <c r="DF323" s="147">
        <v>0</v>
      </c>
      <c r="DG323" s="55">
        <f t="shared" si="451"/>
        <v>0</v>
      </c>
      <c r="DH323" s="147">
        <v>1699.5</v>
      </c>
      <c r="DI323" s="55">
        <f t="shared" si="452"/>
        <v>6.0349298329769735E-4</v>
      </c>
      <c r="DJ323" s="55">
        <f t="shared" si="453"/>
        <v>6.0349298329769735E-4</v>
      </c>
      <c r="DK323" s="147">
        <v>15</v>
      </c>
      <c r="DL323" s="55">
        <f t="shared" si="454"/>
        <v>5.8207217694994182E-3</v>
      </c>
      <c r="DM323" s="147">
        <v>-1</v>
      </c>
      <c r="DN323" s="55">
        <f t="shared" si="455"/>
        <v>-6.6269052352551359E-4</v>
      </c>
      <c r="DO323" s="55">
        <f t="shared" si="456"/>
        <v>-6.4834122930249316E-3</v>
      </c>
      <c r="DP323" s="147">
        <v>28236.28</v>
      </c>
      <c r="DQ323" s="55">
        <f t="shared" si="457"/>
        <v>5.6839908942305966E-3</v>
      </c>
      <c r="DR323" s="147">
        <v>-1249.5</v>
      </c>
      <c r="DS323" s="55">
        <f t="shared" si="458"/>
        <v>-4.4369784208912787E-4</v>
      </c>
      <c r="DT323" s="55">
        <f t="shared" si="459"/>
        <v>-6.1276887363197249E-3</v>
      </c>
      <c r="DU323" s="8">
        <f t="shared" si="460"/>
        <v>2577</v>
      </c>
      <c r="DV323" s="8">
        <f t="shared" si="461"/>
        <v>1509</v>
      </c>
      <c r="DW323" s="56">
        <f t="shared" si="462"/>
        <v>-0.4144353899883586</v>
      </c>
      <c r="DX323" s="9">
        <f t="shared" si="463"/>
        <v>4967685.6499999994</v>
      </c>
      <c r="DY323" s="9">
        <f t="shared" si="464"/>
        <v>2816105.649999998</v>
      </c>
      <c r="DZ323" s="56">
        <f t="shared" si="465"/>
        <v>-0.4331151670194755</v>
      </c>
      <c r="EA323" s="106"/>
      <c r="EB323" s="78"/>
    </row>
    <row r="324" spans="1:132" ht="15.75" x14ac:dyDescent="0.25">
      <c r="A324" s="6" t="s">
        <v>667</v>
      </c>
      <c r="B324" s="109" t="s">
        <v>23</v>
      </c>
      <c r="C324" s="1" t="s">
        <v>651</v>
      </c>
      <c r="D324" s="15" t="s">
        <v>6</v>
      </c>
      <c r="E324" s="15">
        <v>2456</v>
      </c>
      <c r="F324" s="7">
        <f t="shared" si="385"/>
        <v>0.27580011229646267</v>
      </c>
      <c r="G324" s="15">
        <v>2651</v>
      </c>
      <c r="H324" s="7">
        <f t="shared" si="386"/>
        <v>0.30383954154727794</v>
      </c>
      <c r="I324" s="55">
        <f t="shared" si="387"/>
        <v>2.8039429250815262E-2</v>
      </c>
      <c r="J324" s="9">
        <v>6597176.4799999874</v>
      </c>
      <c r="K324" s="7">
        <f t="shared" si="388"/>
        <v>0.35864838623620204</v>
      </c>
      <c r="L324" s="9">
        <v>6697083.8199999966</v>
      </c>
      <c r="M324" s="7">
        <f t="shared" si="389"/>
        <v>0.38667137484896391</v>
      </c>
      <c r="N324" s="55">
        <f t="shared" si="410"/>
        <v>2.8022988612761868E-2</v>
      </c>
      <c r="O324" s="15">
        <v>367</v>
      </c>
      <c r="P324" s="7">
        <f t="shared" si="390"/>
        <v>4.1212801796743401E-2</v>
      </c>
      <c r="Q324" s="15">
        <v>187</v>
      </c>
      <c r="R324" s="7">
        <f t="shared" si="391"/>
        <v>2.1432664756446992E-2</v>
      </c>
      <c r="S324" s="55">
        <f t="shared" si="411"/>
        <v>-1.9780137040296408E-2</v>
      </c>
      <c r="T324" s="9">
        <v>945343.88000000012</v>
      </c>
      <c r="U324" s="7">
        <f t="shared" si="392"/>
        <v>5.1392600763087444E-2</v>
      </c>
      <c r="V324" s="9">
        <v>447244.11</v>
      </c>
      <c r="W324" s="7">
        <f t="shared" si="393"/>
        <v>2.5822656480772751E-2</v>
      </c>
      <c r="X324" s="55">
        <f t="shared" si="412"/>
        <v>-2.5569944282314693E-2</v>
      </c>
      <c r="Y324" s="15">
        <v>86</v>
      </c>
      <c r="Z324" s="7">
        <f t="shared" si="394"/>
        <v>9.6574957888826505E-3</v>
      </c>
      <c r="AA324" s="9">
        <v>104</v>
      </c>
      <c r="AB324" s="7">
        <f t="shared" si="395"/>
        <v>1.1919770773638969E-2</v>
      </c>
      <c r="AC324" s="55">
        <f t="shared" si="413"/>
        <v>2.262274984756318E-3</v>
      </c>
      <c r="AD324" s="9">
        <v>197007.95</v>
      </c>
      <c r="AE324" s="7">
        <f t="shared" si="396"/>
        <v>1.0710124787082021E-2</v>
      </c>
      <c r="AF324" s="9">
        <v>247235.44</v>
      </c>
      <c r="AG324" s="7">
        <f t="shared" si="397"/>
        <v>1.4274700760156914E-2</v>
      </c>
      <c r="AH324" s="55">
        <f t="shared" si="414"/>
        <v>3.5645759730748936E-3</v>
      </c>
      <c r="AI324" s="15">
        <f t="shared" si="415"/>
        <v>2909</v>
      </c>
      <c r="AJ324" s="7">
        <f t="shared" si="398"/>
        <v>0.32667040988208873</v>
      </c>
      <c r="AK324" s="9">
        <f t="shared" si="416"/>
        <v>2942</v>
      </c>
      <c r="AL324" s="7">
        <f t="shared" si="399"/>
        <v>0.33719197707736387</v>
      </c>
      <c r="AM324" s="54">
        <f t="shared" si="417"/>
        <v>1.0521567195275139E-2</v>
      </c>
      <c r="AN324" s="9">
        <f t="shared" si="418"/>
        <v>7739528.3099999875</v>
      </c>
      <c r="AO324" s="7">
        <f t="shared" si="400"/>
        <v>0.42075111178637153</v>
      </c>
      <c r="AP324" s="9">
        <f t="shared" si="419"/>
        <v>7391563.3699999973</v>
      </c>
      <c r="AQ324" s="7">
        <f t="shared" si="401"/>
        <v>0.42676873208989363</v>
      </c>
      <c r="AR324" s="54">
        <f t="shared" si="402"/>
        <v>6.0176203035220976E-3</v>
      </c>
      <c r="AS324" s="15">
        <v>4706</v>
      </c>
      <c r="AT324" s="7">
        <f t="shared" si="403"/>
        <v>0.52846715328467153</v>
      </c>
      <c r="AU324" s="15">
        <v>4586</v>
      </c>
      <c r="AV324" s="7">
        <f t="shared" si="480"/>
        <v>0.52561604584527222</v>
      </c>
      <c r="AW324" s="54">
        <f t="shared" si="420"/>
        <v>-2.8511074393993141E-3</v>
      </c>
      <c r="AX324" s="9">
        <v>8618130.3599999771</v>
      </c>
      <c r="AY324" s="7">
        <v>0</v>
      </c>
      <c r="AZ324" s="9">
        <v>8192556.7199999932</v>
      </c>
      <c r="BA324" s="7">
        <f t="shared" si="481"/>
        <v>0.47301590596644455</v>
      </c>
      <c r="BB324" s="54">
        <f t="shared" si="404"/>
        <v>0.47301590596644455</v>
      </c>
      <c r="BC324" s="15">
        <v>1051</v>
      </c>
      <c r="BD324" s="7">
        <v>0</v>
      </c>
      <c r="BE324" s="15">
        <v>1060</v>
      </c>
      <c r="BF324" s="7">
        <f t="shared" si="482"/>
        <v>0.12148997134670488</v>
      </c>
      <c r="BG324" s="54">
        <f t="shared" si="422"/>
        <v>0.12148997134670488</v>
      </c>
      <c r="BH324" s="9">
        <v>1409045.83</v>
      </c>
      <c r="BI324" s="7">
        <f t="shared" si="405"/>
        <v>7.6601257309756074E-2</v>
      </c>
      <c r="BJ324" s="9">
        <v>1414329.87</v>
      </c>
      <c r="BK324" s="7">
        <f t="shared" si="483"/>
        <v>8.1659553623872172E-2</v>
      </c>
      <c r="BL324" s="54">
        <f t="shared" si="423"/>
        <v>5.058296314116098E-3</v>
      </c>
      <c r="BM324" s="15">
        <f t="shared" si="424"/>
        <v>5757</v>
      </c>
      <c r="BN324" s="7">
        <f t="shared" si="406"/>
        <v>0.64649073554183045</v>
      </c>
      <c r="BO324" s="15">
        <f t="shared" si="425"/>
        <v>5646</v>
      </c>
      <c r="BP324" s="7">
        <f t="shared" si="407"/>
        <v>0.64710601719197702</v>
      </c>
      <c r="BQ324" s="54">
        <f t="shared" si="426"/>
        <v>6.1528165014657077E-4</v>
      </c>
      <c r="BR324" s="9">
        <f t="shared" si="427"/>
        <v>10027176.189999977</v>
      </c>
      <c r="BS324" s="7">
        <f t="shared" si="408"/>
        <v>0.54511662223254143</v>
      </c>
      <c r="BT324" s="9">
        <f t="shared" si="428"/>
        <v>9606886.5899999924</v>
      </c>
      <c r="BU324" s="7">
        <f t="shared" si="409"/>
        <v>0.55467545959031672</v>
      </c>
      <c r="BV324" s="55">
        <f t="shared" si="429"/>
        <v>9.5588373577752961E-3</v>
      </c>
      <c r="BW324" s="147">
        <v>0</v>
      </c>
      <c r="BX324" s="7">
        <f t="shared" si="430"/>
        <v>0</v>
      </c>
      <c r="BY324" s="147">
        <v>0</v>
      </c>
      <c r="BZ324" s="7">
        <f t="shared" si="431"/>
        <v>0</v>
      </c>
      <c r="CA324" s="54">
        <f t="shared" si="432"/>
        <v>0</v>
      </c>
      <c r="CB324" s="147">
        <v>0</v>
      </c>
      <c r="CC324" s="7">
        <f t="shared" si="433"/>
        <v>0</v>
      </c>
      <c r="CD324" s="147">
        <v>0</v>
      </c>
      <c r="CE324" s="7">
        <f t="shared" si="434"/>
        <v>0</v>
      </c>
      <c r="CF324" s="148">
        <f t="shared" si="435"/>
        <v>0</v>
      </c>
      <c r="CG324" s="147">
        <v>69</v>
      </c>
      <c r="CH324" s="55">
        <f t="shared" si="436"/>
        <v>7.7484559236384058E-3</v>
      </c>
      <c r="CI324" s="147">
        <v>33</v>
      </c>
      <c r="CJ324" s="55">
        <f t="shared" si="437"/>
        <v>3.7822349570200572E-3</v>
      </c>
      <c r="CK324" s="55">
        <f t="shared" si="438"/>
        <v>-3.9662209666183491E-3</v>
      </c>
      <c r="CL324" s="147">
        <v>253031.83999999991</v>
      </c>
      <c r="CM324" s="55">
        <f t="shared" si="439"/>
        <v>1.3755803161775812E-2</v>
      </c>
      <c r="CN324" s="147">
        <v>103520.06</v>
      </c>
      <c r="CO324" s="55">
        <f t="shared" si="440"/>
        <v>5.976966243890801E-3</v>
      </c>
      <c r="CP324" s="55">
        <f t="shared" si="441"/>
        <v>-7.778836917885011E-3</v>
      </c>
      <c r="CQ324" s="147">
        <v>136</v>
      </c>
      <c r="CR324" s="55">
        <f t="shared" si="442"/>
        <v>1.5272318921953958E-2</v>
      </c>
      <c r="CS324" s="147">
        <v>69</v>
      </c>
      <c r="CT324" s="55">
        <f t="shared" si="443"/>
        <v>7.908309455587393E-3</v>
      </c>
      <c r="CU324" s="55">
        <f t="shared" si="444"/>
        <v>-7.3640094663665646E-3</v>
      </c>
      <c r="CV324" s="147">
        <v>305590.83999999991</v>
      </c>
      <c r="CW324" s="55">
        <f t="shared" si="445"/>
        <v>1.6613116527476251E-2</v>
      </c>
      <c r="CX324" s="147">
        <v>150562.34</v>
      </c>
      <c r="CY324" s="55">
        <f t="shared" si="446"/>
        <v>8.6930593334394284E-3</v>
      </c>
      <c r="CZ324" s="55">
        <f t="shared" si="447"/>
        <v>-7.9200571940368225E-3</v>
      </c>
      <c r="DA324" s="147">
        <v>0</v>
      </c>
      <c r="DB324" s="55">
        <f t="shared" si="448"/>
        <v>0</v>
      </c>
      <c r="DC324" s="147">
        <v>5</v>
      </c>
      <c r="DD324" s="55">
        <f t="shared" si="449"/>
        <v>5.7306590257879652E-4</v>
      </c>
      <c r="DE324" s="55">
        <f t="shared" si="450"/>
        <v>5.7306590257879652E-4</v>
      </c>
      <c r="DF324" s="147">
        <v>0</v>
      </c>
      <c r="DG324" s="55">
        <f t="shared" si="451"/>
        <v>0</v>
      </c>
      <c r="DH324" s="147">
        <v>8097.5</v>
      </c>
      <c r="DI324" s="55">
        <f t="shared" si="452"/>
        <v>4.6752758991741079E-4</v>
      </c>
      <c r="DJ324" s="55">
        <f t="shared" si="453"/>
        <v>4.6752758991741079E-4</v>
      </c>
      <c r="DK324" s="147">
        <v>34</v>
      </c>
      <c r="DL324" s="55">
        <f t="shared" si="454"/>
        <v>3.8180797304884894E-3</v>
      </c>
      <c r="DM324" s="147">
        <v>30</v>
      </c>
      <c r="DN324" s="55">
        <f t="shared" si="455"/>
        <v>3.4383954154727794E-3</v>
      </c>
      <c r="DO324" s="55">
        <f t="shared" si="456"/>
        <v>-3.7968431501571006E-4</v>
      </c>
      <c r="DP324" s="147">
        <v>69225.070000000007</v>
      </c>
      <c r="DQ324" s="55">
        <f t="shared" si="457"/>
        <v>3.763346291834863E-3</v>
      </c>
      <c r="DR324" s="147">
        <v>59203.61</v>
      </c>
      <c r="DS324" s="55">
        <f t="shared" si="458"/>
        <v>3.4182551525421823E-3</v>
      </c>
      <c r="DT324" s="55">
        <f t="shared" si="459"/>
        <v>-3.4509113929268075E-4</v>
      </c>
      <c r="DU324" s="8">
        <f t="shared" si="460"/>
        <v>8905</v>
      </c>
      <c r="DV324" s="8">
        <f t="shared" si="461"/>
        <v>8725</v>
      </c>
      <c r="DW324" s="56">
        <f t="shared" si="462"/>
        <v>-2.0213363279056762E-2</v>
      </c>
      <c r="DX324" s="9">
        <f t="shared" si="463"/>
        <v>18394552.249999966</v>
      </c>
      <c r="DY324" s="9">
        <f t="shared" si="464"/>
        <v>17319833.469999988</v>
      </c>
      <c r="DZ324" s="56">
        <f t="shared" si="465"/>
        <v>-5.8425927709111813E-2</v>
      </c>
      <c r="EA324" s="106"/>
      <c r="EB324" s="78"/>
    </row>
    <row r="325" spans="1:132" ht="15.75" x14ac:dyDescent="0.25">
      <c r="A325" s="6" t="s">
        <v>345</v>
      </c>
      <c r="B325" s="109" t="s">
        <v>352</v>
      </c>
      <c r="C325" s="1" t="s">
        <v>651</v>
      </c>
      <c r="D325" s="15" t="s">
        <v>6</v>
      </c>
      <c r="E325" s="15">
        <v>582</v>
      </c>
      <c r="F325" s="7">
        <f t="shared" ref="F325:F388" si="484">E325/$DU325</f>
        <v>0.21248630887185105</v>
      </c>
      <c r="G325" s="15">
        <v>730</v>
      </c>
      <c r="H325" s="7">
        <f t="shared" ref="H325:H388" si="485">G325/$DV325</f>
        <v>0.23042929292929293</v>
      </c>
      <c r="I325" s="55">
        <f t="shared" ref="I325:I388" si="486">H325-F325</f>
        <v>1.794298405744188E-2</v>
      </c>
      <c r="J325" s="9">
        <v>1495619.689999999</v>
      </c>
      <c r="K325" s="7">
        <f t="shared" ref="K325:K388" si="487">J325/$DX325</f>
        <v>0.27547706903698599</v>
      </c>
      <c r="L325" s="9">
        <v>1792566.01</v>
      </c>
      <c r="M325" s="7">
        <f t="shared" ref="M325:M388" si="488">L325/$DY325</f>
        <v>0.29293728875025243</v>
      </c>
      <c r="N325" s="55">
        <f t="shared" si="410"/>
        <v>1.7460219713266445E-2</v>
      </c>
      <c r="O325" s="15">
        <v>207</v>
      </c>
      <c r="P325" s="7">
        <f t="shared" ref="P325:P388" si="489">O325/$DU325</f>
        <v>7.5575027382256299E-2</v>
      </c>
      <c r="Q325" s="15">
        <v>197</v>
      </c>
      <c r="R325" s="7">
        <f t="shared" ref="R325:R388" si="490">Q325/$DV325</f>
        <v>6.2184343434343432E-2</v>
      </c>
      <c r="S325" s="55">
        <f t="shared" si="411"/>
        <v>-1.3390683947912867E-2</v>
      </c>
      <c r="T325" s="9">
        <v>554322.33000000007</v>
      </c>
      <c r="U325" s="7">
        <f t="shared" ref="U325:U388" si="491">T325/$DX325</f>
        <v>0.10210021423972632</v>
      </c>
      <c r="V325" s="9">
        <v>482965.68999999989</v>
      </c>
      <c r="W325" s="7">
        <f t="shared" ref="W325:W388" si="492">V325/$DY325</f>
        <v>7.8925216141967833E-2</v>
      </c>
      <c r="X325" s="55">
        <f t="shared" si="412"/>
        <v>-2.3174998097758484E-2</v>
      </c>
      <c r="Y325" s="15">
        <v>4</v>
      </c>
      <c r="Z325" s="7">
        <f t="shared" ref="Z325:Z388" si="493">Y325/$DU325</f>
        <v>1.4603870025556773E-3</v>
      </c>
      <c r="AA325" s="9">
        <v>49</v>
      </c>
      <c r="AB325" s="7">
        <f t="shared" ref="AB325:AB388" si="494">AA325/$DV325</f>
        <v>1.5467171717171718E-2</v>
      </c>
      <c r="AC325" s="55">
        <f t="shared" si="413"/>
        <v>1.4006784714616041E-2</v>
      </c>
      <c r="AD325" s="9">
        <v>17065.810000000001</v>
      </c>
      <c r="AE325" s="7">
        <f t="shared" ref="AE325:AE388" si="495">AD325/$DX325</f>
        <v>3.1433387451204856E-3</v>
      </c>
      <c r="AF325" s="9">
        <v>135368.38</v>
      </c>
      <c r="AG325" s="7">
        <f t="shared" ref="AG325:AG388" si="496">AF325/$DY325</f>
        <v>2.2121610026352056E-2</v>
      </c>
      <c r="AH325" s="55">
        <f t="shared" si="414"/>
        <v>1.8978271281231571E-2</v>
      </c>
      <c r="AI325" s="15">
        <f t="shared" si="415"/>
        <v>793</v>
      </c>
      <c r="AJ325" s="7">
        <f t="shared" ref="AJ325:AJ388" si="497">AI325/$DU325</f>
        <v>0.28952172325666303</v>
      </c>
      <c r="AK325" s="9">
        <f t="shared" si="416"/>
        <v>976</v>
      </c>
      <c r="AL325" s="7">
        <f t="shared" ref="AL325:AL388" si="498">AK325/$DV325</f>
        <v>0.30808080808080807</v>
      </c>
      <c r="AM325" s="54">
        <f t="shared" si="417"/>
        <v>1.8559084824145033E-2</v>
      </c>
      <c r="AN325" s="9">
        <f t="shared" si="418"/>
        <v>2067007.8299999991</v>
      </c>
      <c r="AO325" s="7">
        <f t="shared" ref="AO325:AO388" si="499">AN325/$DX325</f>
        <v>0.38072062202183282</v>
      </c>
      <c r="AP325" s="9">
        <f t="shared" si="419"/>
        <v>2410900.0799999996</v>
      </c>
      <c r="AQ325" s="7">
        <f t="shared" ref="AQ325:AQ388" si="500">AP325/$DY325</f>
        <v>0.39398411491857227</v>
      </c>
      <c r="AR325" s="54">
        <f t="shared" ref="AR325:AR388" si="501">AQ325-AO325</f>
        <v>1.3263492896739448E-2</v>
      </c>
      <c r="AS325" s="15">
        <v>1550</v>
      </c>
      <c r="AT325" s="7">
        <f t="shared" ref="AT325:AT388" si="502">AS325/$DU325</f>
        <v>0.5658999634903249</v>
      </c>
      <c r="AU325" s="15">
        <v>1746</v>
      </c>
      <c r="AV325" s="7">
        <f t="shared" si="480"/>
        <v>0.55113636363636365</v>
      </c>
      <c r="AW325" s="54">
        <f t="shared" si="420"/>
        <v>-1.4763599853961251E-2</v>
      </c>
      <c r="AX325" s="9">
        <v>2786789.9199999939</v>
      </c>
      <c r="AY325" s="7">
        <f>AX325/$DX325</f>
        <v>0.51329674536674197</v>
      </c>
      <c r="AZ325" s="9">
        <v>3079924.8699999931</v>
      </c>
      <c r="BA325" s="7">
        <f t="shared" si="481"/>
        <v>0.50331470971731285</v>
      </c>
      <c r="BB325" s="54">
        <f t="shared" ref="BB325:BB388" si="503">BA325-AY325</f>
        <v>-9.9820356494291218E-3</v>
      </c>
      <c r="BC325" s="15">
        <v>297</v>
      </c>
      <c r="BD325" s="7">
        <f>BC325/$DU325</f>
        <v>0.10843373493975904</v>
      </c>
      <c r="BE325" s="15">
        <v>338</v>
      </c>
      <c r="BF325" s="7">
        <f t="shared" si="482"/>
        <v>0.10669191919191919</v>
      </c>
      <c r="BG325" s="54">
        <f t="shared" si="422"/>
        <v>-1.7418157478398533E-3</v>
      </c>
      <c r="BH325" s="9">
        <v>373340.38000000012</v>
      </c>
      <c r="BI325" s="7">
        <f t="shared" ref="BI325:BI388" si="504">BH325/$DX325</f>
        <v>6.8765284599559315E-2</v>
      </c>
      <c r="BJ325" s="9">
        <v>405363.38000000018</v>
      </c>
      <c r="BK325" s="7">
        <f t="shared" si="483"/>
        <v>6.6243613252400316E-2</v>
      </c>
      <c r="BL325" s="54">
        <f t="shared" si="423"/>
        <v>-2.5216713471589991E-3</v>
      </c>
      <c r="BM325" s="15">
        <f t="shared" si="424"/>
        <v>1847</v>
      </c>
      <c r="BN325" s="7">
        <f t="shared" ref="BN325:BN388" si="505">BM325/$DU325</f>
        <v>0.67433369843008395</v>
      </c>
      <c r="BO325" s="15">
        <f t="shared" si="425"/>
        <v>2084</v>
      </c>
      <c r="BP325" s="7">
        <f t="shared" ref="BP325:BP388" si="506">BO325/$DV325</f>
        <v>0.65782828282828287</v>
      </c>
      <c r="BQ325" s="54">
        <f t="shared" si="426"/>
        <v>-1.6505415601801077E-2</v>
      </c>
      <c r="BR325" s="9">
        <f t="shared" si="427"/>
        <v>3160130.2999999942</v>
      </c>
      <c r="BS325" s="7">
        <f t="shared" ref="BS325:BS388" si="507">BR325/$DX325</f>
        <v>0.5820620299663013</v>
      </c>
      <c r="BT325" s="9">
        <f t="shared" si="428"/>
        <v>3485288.2499999935</v>
      </c>
      <c r="BU325" s="7">
        <f t="shared" ref="BU325:BU388" si="508">BT325/$DY325</f>
        <v>0.5695583229697132</v>
      </c>
      <c r="BV325" s="55">
        <f t="shared" si="429"/>
        <v>-1.2503706996588093E-2</v>
      </c>
      <c r="BW325" s="147">
        <v>0</v>
      </c>
      <c r="BX325" s="7">
        <f t="shared" si="430"/>
        <v>0</v>
      </c>
      <c r="BY325" s="147">
        <v>0</v>
      </c>
      <c r="BZ325" s="7">
        <f t="shared" si="431"/>
        <v>0</v>
      </c>
      <c r="CA325" s="54">
        <f t="shared" si="432"/>
        <v>0</v>
      </c>
      <c r="CB325" s="147">
        <v>0</v>
      </c>
      <c r="CC325" s="7">
        <f t="shared" si="433"/>
        <v>0</v>
      </c>
      <c r="CD325" s="147">
        <v>0</v>
      </c>
      <c r="CE325" s="7">
        <f t="shared" si="434"/>
        <v>0</v>
      </c>
      <c r="CF325" s="148">
        <f t="shared" si="435"/>
        <v>0</v>
      </c>
      <c r="CG325" s="147">
        <v>11</v>
      </c>
      <c r="CH325" s="55">
        <f t="shared" si="436"/>
        <v>4.0160642570281121E-3</v>
      </c>
      <c r="CI325" s="147">
        <v>10</v>
      </c>
      <c r="CJ325" s="55">
        <f t="shared" si="437"/>
        <v>3.1565656565656565E-3</v>
      </c>
      <c r="CK325" s="55">
        <f t="shared" si="438"/>
        <v>-8.5949860046245557E-4</v>
      </c>
      <c r="CL325" s="147">
        <v>35263.699999999997</v>
      </c>
      <c r="CM325" s="55">
        <f t="shared" si="439"/>
        <v>6.4951944564193113E-3</v>
      </c>
      <c r="CN325" s="147">
        <v>31309.05</v>
      </c>
      <c r="CO325" s="55">
        <f t="shared" si="440"/>
        <v>5.1164577310857809E-3</v>
      </c>
      <c r="CP325" s="55">
        <f t="shared" si="441"/>
        <v>-1.3787367253335304E-3</v>
      </c>
      <c r="CQ325" s="147">
        <v>44</v>
      </c>
      <c r="CR325" s="55">
        <f t="shared" si="442"/>
        <v>1.6064257028112448E-2</v>
      </c>
      <c r="CS325" s="147">
        <v>34</v>
      </c>
      <c r="CT325" s="55">
        <f t="shared" si="443"/>
        <v>1.0732323232323232E-2</v>
      </c>
      <c r="CU325" s="55">
        <f t="shared" si="444"/>
        <v>-5.3319337957892163E-3</v>
      </c>
      <c r="CV325" s="147">
        <v>91175.029999999984</v>
      </c>
      <c r="CW325" s="55">
        <f t="shared" si="445"/>
        <v>1.6793460397515416E-2</v>
      </c>
      <c r="CX325" s="147">
        <v>70129.210000000006</v>
      </c>
      <c r="CY325" s="55">
        <f t="shared" si="446"/>
        <v>1.1460364932166204E-2</v>
      </c>
      <c r="CZ325" s="55">
        <f t="shared" si="447"/>
        <v>-5.3330954653492118E-3</v>
      </c>
      <c r="DA325" s="147">
        <v>18</v>
      </c>
      <c r="DB325" s="55">
        <f t="shared" si="448"/>
        <v>6.5717415115005475E-3</v>
      </c>
      <c r="DC325" s="147">
        <v>41</v>
      </c>
      <c r="DD325" s="55">
        <f t="shared" si="449"/>
        <v>1.2941919191919192E-2</v>
      </c>
      <c r="DE325" s="55">
        <f t="shared" si="450"/>
        <v>6.3701776804186445E-3</v>
      </c>
      <c r="DF325" s="147">
        <v>31527.23</v>
      </c>
      <c r="DG325" s="55">
        <f t="shared" si="451"/>
        <v>5.8069768493452644E-3</v>
      </c>
      <c r="DH325" s="147">
        <v>78749.949999999983</v>
      </c>
      <c r="DI325" s="55">
        <f t="shared" si="452"/>
        <v>1.2869147754407067E-2</v>
      </c>
      <c r="DJ325" s="55">
        <f t="shared" si="453"/>
        <v>7.0621709050618028E-3</v>
      </c>
      <c r="DK325" s="147">
        <v>26</v>
      </c>
      <c r="DL325" s="55">
        <f t="shared" si="454"/>
        <v>9.4925155166119025E-3</v>
      </c>
      <c r="DM325" s="147">
        <v>23</v>
      </c>
      <c r="DN325" s="55">
        <f t="shared" si="455"/>
        <v>7.26010101010101E-3</v>
      </c>
      <c r="DO325" s="55">
        <f t="shared" si="456"/>
        <v>-2.2324145065108925E-3</v>
      </c>
      <c r="DP325" s="147">
        <v>44094.410000000011</v>
      </c>
      <c r="DQ325" s="55">
        <f t="shared" si="457"/>
        <v>8.1217163085858923E-3</v>
      </c>
      <c r="DR325" s="147">
        <v>42905.91</v>
      </c>
      <c r="DS325" s="55">
        <f t="shared" si="458"/>
        <v>7.0115916940555762E-3</v>
      </c>
      <c r="DT325" s="55">
        <f t="shared" si="459"/>
        <v>-1.1101246145303161E-3</v>
      </c>
      <c r="DU325" s="8">
        <f t="shared" si="460"/>
        <v>2739</v>
      </c>
      <c r="DV325" s="8">
        <f t="shared" si="461"/>
        <v>3168</v>
      </c>
      <c r="DW325" s="56">
        <f t="shared" si="462"/>
        <v>0.15662650602409633</v>
      </c>
      <c r="DX325" s="9">
        <f t="shared" si="463"/>
        <v>5429198.4999999935</v>
      </c>
      <c r="DY325" s="9">
        <f t="shared" si="464"/>
        <v>6119282.4499999927</v>
      </c>
      <c r="DZ325" s="56">
        <f t="shared" si="465"/>
        <v>0.12710604521090918</v>
      </c>
      <c r="EA325" s="106"/>
      <c r="EB325" s="78"/>
    </row>
    <row r="326" spans="1:132" ht="15.75" x14ac:dyDescent="0.25">
      <c r="A326" s="6" t="s">
        <v>667</v>
      </c>
      <c r="B326" s="109" t="s">
        <v>24</v>
      </c>
      <c r="C326" s="1" t="s">
        <v>651</v>
      </c>
      <c r="D326" s="15" t="s">
        <v>6</v>
      </c>
      <c r="E326" s="15">
        <v>1804</v>
      </c>
      <c r="F326" s="7">
        <f t="shared" si="484"/>
        <v>0.26588061901252763</v>
      </c>
      <c r="G326" s="15">
        <v>2230</v>
      </c>
      <c r="H326" s="7">
        <f t="shared" si="485"/>
        <v>0.30204523906271163</v>
      </c>
      <c r="I326" s="55">
        <f t="shared" si="486"/>
        <v>3.6164620050184004E-2</v>
      </c>
      <c r="J326" s="9">
        <v>4806084.3799999952</v>
      </c>
      <c r="K326" s="7">
        <f t="shared" si="487"/>
        <v>0.34101899911706074</v>
      </c>
      <c r="L326" s="9">
        <v>5765894.1599999974</v>
      </c>
      <c r="M326" s="7">
        <f t="shared" si="488"/>
        <v>0.37913582940202067</v>
      </c>
      <c r="N326" s="55">
        <f t="shared" ref="N326:N389" si="509">M326-K326</f>
        <v>3.8116830284959935E-2</v>
      </c>
      <c r="O326" s="15">
        <v>302</v>
      </c>
      <c r="P326" s="7">
        <f t="shared" si="489"/>
        <v>4.4509948415622697E-2</v>
      </c>
      <c r="Q326" s="15">
        <v>238</v>
      </c>
      <c r="R326" s="7">
        <f t="shared" si="490"/>
        <v>3.223621833942842E-2</v>
      </c>
      <c r="S326" s="55">
        <f t="shared" ref="S326:S389" si="510">R326-P326</f>
        <v>-1.2273730076194277E-2</v>
      </c>
      <c r="T326" s="9">
        <v>763861.51000000013</v>
      </c>
      <c r="U326" s="7">
        <f t="shared" si="491"/>
        <v>5.4200315060687093E-2</v>
      </c>
      <c r="V326" s="9">
        <v>580838.68999999994</v>
      </c>
      <c r="W326" s="7">
        <f t="shared" si="492"/>
        <v>3.8192993553307478E-2</v>
      </c>
      <c r="X326" s="55">
        <f t="shared" ref="X326:X389" si="511">W326-U326</f>
        <v>-1.6007321507379615E-2</v>
      </c>
      <c r="Y326" s="15">
        <v>68</v>
      </c>
      <c r="Z326" s="7">
        <f t="shared" si="493"/>
        <v>1.0022107590272659E-2</v>
      </c>
      <c r="AA326" s="9">
        <v>92</v>
      </c>
      <c r="AB326" s="7">
        <f t="shared" si="494"/>
        <v>1.2461059190031152E-2</v>
      </c>
      <c r="AC326" s="55">
        <f t="shared" ref="AC326:AC389" si="512">AB326-Z326</f>
        <v>2.4389515997584928E-3</v>
      </c>
      <c r="AD326" s="9">
        <v>221496.71</v>
      </c>
      <c r="AE326" s="7">
        <f t="shared" si="495"/>
        <v>1.5716450311661388E-2</v>
      </c>
      <c r="AF326" s="9">
        <v>245040.11</v>
      </c>
      <c r="AG326" s="7">
        <f t="shared" si="496"/>
        <v>1.6112589437752081E-2</v>
      </c>
      <c r="AH326" s="55">
        <f t="shared" ref="AH326:AH389" si="513">AG326-AE326</f>
        <v>3.9613912609069366E-4</v>
      </c>
      <c r="AI326" s="15">
        <f t="shared" ref="AI326:AI389" si="514">E326+O326+Y326</f>
        <v>2174</v>
      </c>
      <c r="AJ326" s="7">
        <f t="shared" si="497"/>
        <v>0.32041267501842297</v>
      </c>
      <c r="AK326" s="9">
        <f t="shared" ref="AK326:AK389" si="515">G326+Q326+AA326</f>
        <v>2560</v>
      </c>
      <c r="AL326" s="7">
        <f t="shared" si="498"/>
        <v>0.3467425165921712</v>
      </c>
      <c r="AM326" s="54">
        <f t="shared" ref="AM326:AM389" si="516">AL326-AJ326</f>
        <v>2.6329841573748236E-2</v>
      </c>
      <c r="AN326" s="9">
        <f t="shared" ref="AN326:AN389" si="517">J326+T326+AD326</f>
        <v>5791442.599999995</v>
      </c>
      <c r="AO326" s="7">
        <f t="shared" si="499"/>
        <v>0.41093576448940922</v>
      </c>
      <c r="AP326" s="9">
        <f t="shared" ref="AP326:AP389" si="518">L326+V326+AF326</f>
        <v>6591772.9599999981</v>
      </c>
      <c r="AQ326" s="7">
        <f t="shared" si="500"/>
        <v>0.43344141239308026</v>
      </c>
      <c r="AR326" s="54">
        <f t="shared" si="501"/>
        <v>2.2505647903671044E-2</v>
      </c>
      <c r="AS326" s="15">
        <v>3694</v>
      </c>
      <c r="AT326" s="7">
        <f t="shared" si="502"/>
        <v>0.54443625644804716</v>
      </c>
      <c r="AU326" s="15">
        <v>3783</v>
      </c>
      <c r="AV326" s="7">
        <f t="shared" si="480"/>
        <v>0.51239333604225923</v>
      </c>
      <c r="AW326" s="54">
        <f t="shared" ref="AW326:AW389" si="519">AV326-AT326</f>
        <v>-3.2042920405787934E-2</v>
      </c>
      <c r="AX326" s="9">
        <v>6720946.2599999933</v>
      </c>
      <c r="AY326" s="7">
        <f>AX326/$DX326</f>
        <v>0.47688933141551554</v>
      </c>
      <c r="AZ326" s="9">
        <v>6865614.3799999962</v>
      </c>
      <c r="BA326" s="7">
        <f t="shared" si="481"/>
        <v>0.45144782926708105</v>
      </c>
      <c r="BB326" s="54">
        <f t="shared" si="503"/>
        <v>-2.5441502148434492E-2</v>
      </c>
      <c r="BC326" s="15">
        <v>666</v>
      </c>
      <c r="BD326" s="7">
        <f>BC326/$DU326</f>
        <v>9.8157700810611648E-2</v>
      </c>
      <c r="BE326" s="15">
        <v>795</v>
      </c>
      <c r="BF326" s="7">
        <f t="shared" si="482"/>
        <v>0.10767980495733441</v>
      </c>
      <c r="BG326" s="54">
        <f t="shared" ref="BG326:BG389" si="520">BF326-BD326</f>
        <v>9.5221041467227624E-3</v>
      </c>
      <c r="BH326" s="9">
        <v>911705.97</v>
      </c>
      <c r="BI326" s="7">
        <f t="shared" si="504"/>
        <v>6.4690719678635628E-2</v>
      </c>
      <c r="BJ326" s="9">
        <v>1119816.56</v>
      </c>
      <c r="BK326" s="7">
        <f t="shared" si="483"/>
        <v>7.3633432815859712E-2</v>
      </c>
      <c r="BL326" s="54">
        <f t="shared" ref="BL326:BL389" si="521">BK326-BI326</f>
        <v>8.9427131372240842E-3</v>
      </c>
      <c r="BM326" s="15">
        <f t="shared" ref="BM326:BM389" si="522">AS326+BC326</f>
        <v>4360</v>
      </c>
      <c r="BN326" s="7">
        <f t="shared" si="505"/>
        <v>0.64259395725865875</v>
      </c>
      <c r="BO326" s="15">
        <f t="shared" ref="BO326:BO389" si="523">AU326+BE326</f>
        <v>4578</v>
      </c>
      <c r="BP326" s="7">
        <f t="shared" si="506"/>
        <v>0.62007314099959365</v>
      </c>
      <c r="BQ326" s="54">
        <f t="shared" ref="BQ326:BQ389" si="524">BP326-BN326</f>
        <v>-2.2520816259065102E-2</v>
      </c>
      <c r="BR326" s="9">
        <f t="shared" ref="BR326:BR389" si="525">AX326+BH326</f>
        <v>7632652.229999993</v>
      </c>
      <c r="BS326" s="7">
        <f t="shared" si="507"/>
        <v>0.54158005109415119</v>
      </c>
      <c r="BT326" s="9">
        <f t="shared" ref="BT326:BT389" si="526">AZ326+BJ326</f>
        <v>7985430.9399999958</v>
      </c>
      <c r="BU326" s="7">
        <f t="shared" si="508"/>
        <v>0.5250812620829407</v>
      </c>
      <c r="BV326" s="55">
        <f t="shared" ref="BV326:BV389" si="527">BU326-BS326</f>
        <v>-1.6498789011210491E-2</v>
      </c>
      <c r="BW326" s="147">
        <v>10</v>
      </c>
      <c r="BX326" s="7">
        <f t="shared" ref="BX326:BX389" si="528">BW326/$DU326</f>
        <v>1.4738393515106854E-3</v>
      </c>
      <c r="BY326" s="147">
        <v>13</v>
      </c>
      <c r="BZ326" s="7">
        <f t="shared" ref="BZ326:BZ389" si="529">BY326/$DV326</f>
        <v>1.7608018420696193E-3</v>
      </c>
      <c r="CA326" s="54">
        <f t="shared" ref="CA326:CA389" si="530">BZ326-BX326</f>
        <v>2.8696249055893395E-4</v>
      </c>
      <c r="CB326" s="147">
        <v>54514.58</v>
      </c>
      <c r="CC326" s="7">
        <f t="shared" ref="CC326:CC389" si="531">CB326/DX326</f>
        <v>3.8681192503089087E-3</v>
      </c>
      <c r="CD326" s="147">
        <v>68717.709999999992</v>
      </c>
      <c r="CE326" s="7">
        <f t="shared" ref="CE326:CE389" si="532">CD326/DY326</f>
        <v>4.5185265723742558E-3</v>
      </c>
      <c r="CF326" s="148">
        <f t="shared" ref="CF326:CF389" si="533">CE326-CC326</f>
        <v>6.5040732206534703E-4</v>
      </c>
      <c r="CG326" s="147">
        <v>51</v>
      </c>
      <c r="CH326" s="55">
        <f t="shared" ref="CH326:CH389" si="534">CG326/DU326</f>
        <v>7.5165806927044955E-3</v>
      </c>
      <c r="CI326" s="147">
        <v>59</v>
      </c>
      <c r="CJ326" s="55">
        <f t="shared" ref="CJ326:CJ389" si="535">CI326/DV326</f>
        <v>7.9913314370851952E-3</v>
      </c>
      <c r="CK326" s="55">
        <f t="shared" ref="CK326:CK389" si="536">CJ326-CH326</f>
        <v>4.7475074438069979E-4</v>
      </c>
      <c r="CL326" s="147">
        <v>192148.7</v>
      </c>
      <c r="CM326" s="55">
        <f t="shared" ref="CM326:CM389" si="537">CL326/DX326</f>
        <v>1.3634042221215524E-2</v>
      </c>
      <c r="CN326" s="147">
        <v>195210.19</v>
      </c>
      <c r="CO326" s="55">
        <f t="shared" ref="CO326:CO389" si="538">CN326/DY326</f>
        <v>1.2836027724341037E-2</v>
      </c>
      <c r="CP326" s="55">
        <f t="shared" ref="CP326:CP389" si="539">CO326-CM326</f>
        <v>-7.980144968744874E-4</v>
      </c>
      <c r="CQ326" s="147">
        <v>154</v>
      </c>
      <c r="CR326" s="55">
        <f t="shared" ref="CR326:CR389" si="540">CQ326/DU326</f>
        <v>2.2697126013264554E-2</v>
      </c>
      <c r="CS326" s="147">
        <v>119</v>
      </c>
      <c r="CT326" s="55">
        <f t="shared" ref="CT326:CT389" si="541">CS326/DV326</f>
        <v>1.611810916971421E-2</v>
      </c>
      <c r="CU326" s="55">
        <f t="shared" ref="CU326:CU389" si="542">CT326-CR326</f>
        <v>-6.5790168435503442E-3</v>
      </c>
      <c r="CV326" s="147">
        <v>342922.96999999991</v>
      </c>
      <c r="CW326" s="55">
        <f t="shared" ref="CW326:CW389" si="543">CV326/DX326</f>
        <v>2.4332333508395441E-2</v>
      </c>
      <c r="CX326" s="147">
        <v>255613.01</v>
      </c>
      <c r="CY326" s="55">
        <f t="shared" ref="CY326:CY389" si="544">CX326/DY326</f>
        <v>1.6807809485059479E-2</v>
      </c>
      <c r="CZ326" s="55">
        <f t="shared" ref="CZ326:CZ389" si="545">CY326-CW326</f>
        <v>-7.5245240233359628E-3</v>
      </c>
      <c r="DA326" s="147">
        <v>0</v>
      </c>
      <c r="DB326" s="55">
        <f t="shared" ref="DB326:DB389" si="546">DA326/DU326</f>
        <v>0</v>
      </c>
      <c r="DC326" s="147">
        <v>7</v>
      </c>
      <c r="DD326" s="55">
        <f t="shared" ref="DD326:DD389" si="547">DC326/DV326</f>
        <v>9.4812406880671809E-4</v>
      </c>
      <c r="DE326" s="55">
        <f t="shared" ref="DE326:DE389" si="548">DD326-DB326</f>
        <v>9.4812406880671809E-4</v>
      </c>
      <c r="DF326" s="147">
        <v>0</v>
      </c>
      <c r="DG326" s="55">
        <f t="shared" ref="DG326:DG389" si="549">DF326/DX326</f>
        <v>0</v>
      </c>
      <c r="DH326" s="147">
        <v>11496.5</v>
      </c>
      <c r="DI326" s="55">
        <f t="shared" ref="DI326:DI389" si="550">DH326/DY326</f>
        <v>7.5595127863400339E-4</v>
      </c>
      <c r="DJ326" s="55">
        <f t="shared" ref="DJ326:DJ389" si="551">DI326-DG326</f>
        <v>7.5595127863400339E-4</v>
      </c>
      <c r="DK326" s="147">
        <v>36</v>
      </c>
      <c r="DL326" s="55">
        <f t="shared" ref="DL326:DL389" si="552">DK326/DU326</f>
        <v>5.305821665438467E-3</v>
      </c>
      <c r="DM326" s="147">
        <v>47</v>
      </c>
      <c r="DN326" s="55">
        <f t="shared" ref="DN326:DN389" si="553">DM326/DV326</f>
        <v>6.365975890559393E-3</v>
      </c>
      <c r="DO326" s="55">
        <f t="shared" ref="DO326:DO389" si="554">DN326-DL326</f>
        <v>1.060154225120926E-3</v>
      </c>
      <c r="DP326" s="147">
        <v>79622.790000000008</v>
      </c>
      <c r="DQ326" s="55">
        <f t="shared" ref="DQ326:DQ389" si="555">DP326/DX326</f>
        <v>5.6496894365196193E-3</v>
      </c>
      <c r="DR326" s="147">
        <v>99749.37</v>
      </c>
      <c r="DS326" s="55">
        <f t="shared" ref="DS326:DS389" si="556">DR326/DY326</f>
        <v>6.5590104635703294E-3</v>
      </c>
      <c r="DT326" s="55">
        <f t="shared" ref="DT326:DT389" si="557">DS326-DQ326</f>
        <v>9.0932102705071002E-4</v>
      </c>
      <c r="DU326" s="8">
        <f t="shared" ref="DU326:DU389" si="558">E326+AS326+O326+BC326+Y326+BW326+CG326+CQ326+DA326+DK326</f>
        <v>6785</v>
      </c>
      <c r="DV326" s="8">
        <f t="shared" ref="DV326:DV389" si="559">G326+AU326+Q326+BE326+AA326+BY326+CI326+CS326+DC326+DM326</f>
        <v>7383</v>
      </c>
      <c r="DW326" s="56">
        <f t="shared" ref="DW326:DW389" si="560">IFERROR(DV326/DU326-1,0)</f>
        <v>8.8135593220338926E-2</v>
      </c>
      <c r="DX326" s="9">
        <f t="shared" ref="DX326:DX389" si="561">J326+AX326+T326+BH326+AD326+CB326+CL326+CV326+DF326+DP326</f>
        <v>14093303.86999999</v>
      </c>
      <c r="DY326" s="9">
        <f t="shared" ref="DY326:DY389" si="562">L326+AZ326+V326+BJ326+AF326+CD326+CN326+CX326+DH326+DR326</f>
        <v>15207990.679999992</v>
      </c>
      <c r="DZ326" s="56">
        <f t="shared" ref="DZ326:DZ389" si="563">IFERROR(DY326/DX326-1,0)</f>
        <v>7.9093363790502247E-2</v>
      </c>
      <c r="EA326" s="106"/>
      <c r="EB326" s="78"/>
    </row>
    <row r="327" spans="1:132" ht="15.75" x14ac:dyDescent="0.25">
      <c r="A327" s="6" t="s">
        <v>667</v>
      </c>
      <c r="B327" s="109" t="s">
        <v>25</v>
      </c>
      <c r="C327" s="1" t="s">
        <v>651</v>
      </c>
      <c r="D327" s="15" t="s">
        <v>6</v>
      </c>
      <c r="E327" s="15">
        <v>1668</v>
      </c>
      <c r="F327" s="7">
        <f t="shared" si="484"/>
        <v>0.25045045045045045</v>
      </c>
      <c r="G327" s="15">
        <v>1934</v>
      </c>
      <c r="H327" s="7">
        <f t="shared" si="485"/>
        <v>0.28575650118203311</v>
      </c>
      <c r="I327" s="55">
        <f t="shared" si="486"/>
        <v>3.5306050731582661E-2</v>
      </c>
      <c r="J327" s="9">
        <v>4559912.9199999962</v>
      </c>
      <c r="K327" s="7">
        <f t="shared" si="487"/>
        <v>0.32074213054512102</v>
      </c>
      <c r="L327" s="9">
        <v>5036200.4699999969</v>
      </c>
      <c r="M327" s="7">
        <f t="shared" si="488"/>
        <v>0.35792896017530312</v>
      </c>
      <c r="N327" s="55">
        <f t="shared" si="509"/>
        <v>3.7186829630182106E-2</v>
      </c>
      <c r="O327" s="15">
        <v>320</v>
      </c>
      <c r="P327" s="7">
        <f t="shared" si="489"/>
        <v>4.8048048048048048E-2</v>
      </c>
      <c r="Q327" s="15">
        <v>210</v>
      </c>
      <c r="R327" s="7">
        <f t="shared" si="490"/>
        <v>3.1028368794326241E-2</v>
      </c>
      <c r="S327" s="55">
        <f t="shared" si="510"/>
        <v>-1.7019679253721807E-2</v>
      </c>
      <c r="T327" s="9">
        <v>884895.37000000011</v>
      </c>
      <c r="U327" s="7">
        <f t="shared" si="491"/>
        <v>6.2243124213721482E-2</v>
      </c>
      <c r="V327" s="9">
        <v>503575.6</v>
      </c>
      <c r="W327" s="7">
        <f t="shared" si="492"/>
        <v>3.5789737114586002E-2</v>
      </c>
      <c r="X327" s="55">
        <f t="shared" si="511"/>
        <v>-2.6453387099135479E-2</v>
      </c>
      <c r="Y327" s="15">
        <v>110</v>
      </c>
      <c r="Z327" s="7">
        <f t="shared" si="493"/>
        <v>1.6516516516516516E-2</v>
      </c>
      <c r="AA327" s="9">
        <v>93</v>
      </c>
      <c r="AB327" s="7">
        <f t="shared" si="494"/>
        <v>1.374113475177305E-2</v>
      </c>
      <c r="AC327" s="55">
        <f t="shared" si="512"/>
        <v>-2.7753817647434651E-3</v>
      </c>
      <c r="AD327" s="9">
        <v>285418.03000000003</v>
      </c>
      <c r="AE327" s="7">
        <f t="shared" si="495"/>
        <v>2.0076170015586908E-2</v>
      </c>
      <c r="AF327" s="9">
        <v>235824.8599999999</v>
      </c>
      <c r="AG327" s="7">
        <f t="shared" si="496"/>
        <v>1.6760362782636897E-2</v>
      </c>
      <c r="AH327" s="55">
        <f t="shared" si="513"/>
        <v>-3.3158072329500105E-3</v>
      </c>
      <c r="AI327" s="15">
        <f t="shared" si="514"/>
        <v>2098</v>
      </c>
      <c r="AJ327" s="7">
        <f t="shared" si="497"/>
        <v>0.315015015015015</v>
      </c>
      <c r="AK327" s="9">
        <f t="shared" si="515"/>
        <v>2237</v>
      </c>
      <c r="AL327" s="7">
        <f t="shared" si="498"/>
        <v>0.33052600472813237</v>
      </c>
      <c r="AM327" s="54">
        <f t="shared" si="516"/>
        <v>1.5510989713117374E-2</v>
      </c>
      <c r="AN327" s="9">
        <f t="shared" si="517"/>
        <v>5730226.3199999966</v>
      </c>
      <c r="AO327" s="7">
        <f t="shared" si="499"/>
        <v>0.40306142477442941</v>
      </c>
      <c r="AP327" s="9">
        <f t="shared" si="518"/>
        <v>5775600.9299999969</v>
      </c>
      <c r="AQ327" s="7">
        <f t="shared" si="500"/>
        <v>0.41047906007252605</v>
      </c>
      <c r="AR327" s="54">
        <f t="shared" si="501"/>
        <v>7.4176352980966365E-3</v>
      </c>
      <c r="AS327" s="15">
        <v>3509</v>
      </c>
      <c r="AT327" s="7">
        <f t="shared" si="502"/>
        <v>0.5268768768768769</v>
      </c>
      <c r="AU327" s="15">
        <v>3498</v>
      </c>
      <c r="AV327" s="7">
        <f t="shared" si="480"/>
        <v>0.51684397163120566</v>
      </c>
      <c r="AW327" s="54">
        <f t="shared" si="519"/>
        <v>-1.0032905245671242E-2</v>
      </c>
      <c r="AX327" s="9">
        <v>6585319.1999999946</v>
      </c>
      <c r="AY327" s="7">
        <v>0</v>
      </c>
      <c r="AZ327" s="9">
        <v>6583135.9400000004</v>
      </c>
      <c r="BA327" s="7">
        <f t="shared" si="481"/>
        <v>0.46787156622001352</v>
      </c>
      <c r="BB327" s="54">
        <f t="shared" si="503"/>
        <v>0.46787156622001352</v>
      </c>
      <c r="BC327" s="15">
        <v>740</v>
      </c>
      <c r="BD327" s="7">
        <v>0</v>
      </c>
      <c r="BE327" s="15">
        <v>831</v>
      </c>
      <c r="BF327" s="7">
        <f t="shared" si="482"/>
        <v>0.12278368794326242</v>
      </c>
      <c r="BG327" s="54">
        <f t="shared" si="520"/>
        <v>0.12278368794326242</v>
      </c>
      <c r="BH327" s="9">
        <v>1056743.71</v>
      </c>
      <c r="BI327" s="7">
        <f t="shared" si="504"/>
        <v>7.433085563957563E-2</v>
      </c>
      <c r="BJ327" s="9">
        <v>1186330.6800000011</v>
      </c>
      <c r="BK327" s="7">
        <f t="shared" si="483"/>
        <v>8.4313980201121921E-2</v>
      </c>
      <c r="BL327" s="54">
        <f t="shared" si="521"/>
        <v>9.9831245615462916E-3</v>
      </c>
      <c r="BM327" s="15">
        <f t="shared" si="522"/>
        <v>4249</v>
      </c>
      <c r="BN327" s="7">
        <f t="shared" si="505"/>
        <v>0.63798798798798795</v>
      </c>
      <c r="BO327" s="15">
        <f t="shared" si="523"/>
        <v>4329</v>
      </c>
      <c r="BP327" s="7">
        <f t="shared" si="506"/>
        <v>0.6396276595744681</v>
      </c>
      <c r="BQ327" s="54">
        <f t="shared" si="524"/>
        <v>1.6396715864801514E-3</v>
      </c>
      <c r="BR327" s="9">
        <f t="shared" si="525"/>
        <v>7642062.9099999946</v>
      </c>
      <c r="BS327" s="7">
        <f t="shared" si="507"/>
        <v>0.53753911149541156</v>
      </c>
      <c r="BT327" s="9">
        <f t="shared" si="526"/>
        <v>7769466.620000001</v>
      </c>
      <c r="BU327" s="7">
        <f t="shared" si="508"/>
        <v>0.55218554642113549</v>
      </c>
      <c r="BV327" s="55">
        <f t="shared" si="527"/>
        <v>1.4646434925723928E-2</v>
      </c>
      <c r="BW327" s="147">
        <v>4</v>
      </c>
      <c r="BX327" s="7">
        <f t="shared" si="528"/>
        <v>6.0060060060060057E-4</v>
      </c>
      <c r="BY327" s="147">
        <v>0</v>
      </c>
      <c r="BZ327" s="7">
        <f t="shared" si="529"/>
        <v>0</v>
      </c>
      <c r="CA327" s="54">
        <f t="shared" si="530"/>
        <v>-6.0060060060060057E-4</v>
      </c>
      <c r="CB327" s="147">
        <v>17781.759999999998</v>
      </c>
      <c r="CC327" s="7">
        <f t="shared" si="531"/>
        <v>1.2507606367276889E-3</v>
      </c>
      <c r="CD327" s="147">
        <v>0</v>
      </c>
      <c r="CE327" s="7">
        <f t="shared" si="532"/>
        <v>0</v>
      </c>
      <c r="CF327" s="148">
        <f t="shared" si="533"/>
        <v>-1.2507606367276889E-3</v>
      </c>
      <c r="CG327" s="147">
        <v>99</v>
      </c>
      <c r="CH327" s="55">
        <f t="shared" si="534"/>
        <v>1.4864864864864866E-2</v>
      </c>
      <c r="CI327" s="147">
        <v>80</v>
      </c>
      <c r="CJ327" s="55">
        <f t="shared" si="535"/>
        <v>1.1820330969267139E-2</v>
      </c>
      <c r="CK327" s="55">
        <f t="shared" si="536"/>
        <v>-3.0445338955977265E-3</v>
      </c>
      <c r="CL327" s="147">
        <v>367255.29999999987</v>
      </c>
      <c r="CM327" s="55">
        <f t="shared" si="537"/>
        <v>2.5832565104332659E-2</v>
      </c>
      <c r="CN327" s="147">
        <v>264196.01</v>
      </c>
      <c r="CO327" s="55">
        <f t="shared" si="538"/>
        <v>1.8776735299769361E-2</v>
      </c>
      <c r="CP327" s="55">
        <f t="shared" si="539"/>
        <v>-7.0558298045632975E-3</v>
      </c>
      <c r="CQ327" s="147">
        <v>140</v>
      </c>
      <c r="CR327" s="55">
        <f t="shared" si="540"/>
        <v>2.1021021021021023E-2</v>
      </c>
      <c r="CS327" s="147">
        <v>73</v>
      </c>
      <c r="CT327" s="55">
        <f t="shared" si="541"/>
        <v>1.0786052009456265E-2</v>
      </c>
      <c r="CU327" s="55">
        <f t="shared" si="542"/>
        <v>-1.0234969011564758E-2</v>
      </c>
      <c r="CV327" s="147">
        <v>323711.57</v>
      </c>
      <c r="CW327" s="55">
        <f t="shared" si="543"/>
        <v>2.2769719612081137E-2</v>
      </c>
      <c r="CX327" s="147">
        <v>159582.25</v>
      </c>
      <c r="CY327" s="55">
        <f t="shared" si="544"/>
        <v>1.1341706738082907E-2</v>
      </c>
      <c r="CZ327" s="55">
        <f t="shared" si="545"/>
        <v>-1.1428012873998229E-2</v>
      </c>
      <c r="DA327" s="147">
        <v>0</v>
      </c>
      <c r="DB327" s="55">
        <f t="shared" si="546"/>
        <v>0</v>
      </c>
      <c r="DC327" s="147">
        <v>0</v>
      </c>
      <c r="DD327" s="55">
        <f t="shared" si="547"/>
        <v>0</v>
      </c>
      <c r="DE327" s="55">
        <f t="shared" si="548"/>
        <v>0</v>
      </c>
      <c r="DF327" s="147">
        <v>0</v>
      </c>
      <c r="DG327" s="55">
        <f t="shared" si="549"/>
        <v>0</v>
      </c>
      <c r="DH327" s="147">
        <v>0</v>
      </c>
      <c r="DI327" s="55">
        <f t="shared" si="550"/>
        <v>0</v>
      </c>
      <c r="DJ327" s="55">
        <f t="shared" si="551"/>
        <v>0</v>
      </c>
      <c r="DK327" s="147">
        <v>70</v>
      </c>
      <c r="DL327" s="55">
        <f t="shared" si="552"/>
        <v>1.0510510510510511E-2</v>
      </c>
      <c r="DM327" s="147">
        <v>49</v>
      </c>
      <c r="DN327" s="55">
        <f t="shared" si="553"/>
        <v>7.239952718676123E-3</v>
      </c>
      <c r="DO327" s="55">
        <f t="shared" si="554"/>
        <v>-3.2705577918343883E-3</v>
      </c>
      <c r="DP327" s="147">
        <v>135719.10999999999</v>
      </c>
      <c r="DQ327" s="55">
        <f t="shared" si="555"/>
        <v>9.546418377017531E-3</v>
      </c>
      <c r="DR327" s="147">
        <v>101545.33</v>
      </c>
      <c r="DS327" s="55">
        <f t="shared" si="556"/>
        <v>7.2169514684863288E-3</v>
      </c>
      <c r="DT327" s="55">
        <f t="shared" si="557"/>
        <v>-2.3294669085312022E-3</v>
      </c>
      <c r="DU327" s="8">
        <f t="shared" si="558"/>
        <v>6660</v>
      </c>
      <c r="DV327" s="8">
        <f t="shared" si="559"/>
        <v>6768</v>
      </c>
      <c r="DW327" s="56">
        <f t="shared" si="560"/>
        <v>1.6216216216216273E-2</v>
      </c>
      <c r="DX327" s="9">
        <f t="shared" si="561"/>
        <v>14216756.969999991</v>
      </c>
      <c r="DY327" s="9">
        <f t="shared" si="562"/>
        <v>14070391.139999997</v>
      </c>
      <c r="DZ327" s="56">
        <f t="shared" si="563"/>
        <v>-1.0295303655317056E-2</v>
      </c>
      <c r="EA327" s="106"/>
      <c r="EB327" s="78"/>
    </row>
    <row r="328" spans="1:132" ht="15.75" x14ac:dyDescent="0.25">
      <c r="A328" s="6" t="s">
        <v>101</v>
      </c>
      <c r="B328" s="109" t="s">
        <v>115</v>
      </c>
      <c r="C328" s="1" t="s">
        <v>597</v>
      </c>
      <c r="D328" s="15" t="s">
        <v>6</v>
      </c>
      <c r="E328" s="15">
        <v>862</v>
      </c>
      <c r="F328" s="7">
        <f t="shared" si="484"/>
        <v>0.23812154696132598</v>
      </c>
      <c r="G328" s="15">
        <v>554</v>
      </c>
      <c r="H328" s="7">
        <f t="shared" si="485"/>
        <v>0.25899953249181862</v>
      </c>
      <c r="I328" s="55">
        <f t="shared" si="486"/>
        <v>2.0877985530492638E-2</v>
      </c>
      <c r="J328" s="9">
        <v>2201793.560000001</v>
      </c>
      <c r="K328" s="7">
        <f t="shared" si="487"/>
        <v>0.3084361189877019</v>
      </c>
      <c r="L328" s="9">
        <v>1416017.07</v>
      </c>
      <c r="M328" s="7">
        <f t="shared" si="488"/>
        <v>0.32836977786949745</v>
      </c>
      <c r="N328" s="55">
        <f t="shared" si="509"/>
        <v>1.9933658881795546E-2</v>
      </c>
      <c r="O328" s="15">
        <v>168</v>
      </c>
      <c r="P328" s="7">
        <f t="shared" si="489"/>
        <v>4.6408839779005527E-2</v>
      </c>
      <c r="Q328" s="15">
        <v>67</v>
      </c>
      <c r="R328" s="7">
        <f t="shared" si="490"/>
        <v>3.1323048153342685E-2</v>
      </c>
      <c r="S328" s="55">
        <f t="shared" si="510"/>
        <v>-1.5085791625662842E-2</v>
      </c>
      <c r="T328" s="9">
        <v>433562.68999999989</v>
      </c>
      <c r="U328" s="7">
        <f t="shared" si="491"/>
        <v>6.0735209635851613E-2</v>
      </c>
      <c r="V328" s="9">
        <v>156689.48000000001</v>
      </c>
      <c r="W328" s="7">
        <f t="shared" si="492"/>
        <v>3.6335783538320662E-2</v>
      </c>
      <c r="X328" s="55">
        <f t="shared" si="511"/>
        <v>-2.439942609753095E-2</v>
      </c>
      <c r="Y328" s="15">
        <v>62</v>
      </c>
      <c r="Z328" s="7">
        <f t="shared" si="493"/>
        <v>1.7127071823204418E-2</v>
      </c>
      <c r="AA328" s="9">
        <v>29</v>
      </c>
      <c r="AB328" s="7">
        <f t="shared" si="494"/>
        <v>1.3557737260402058E-2</v>
      </c>
      <c r="AC328" s="55">
        <f t="shared" si="512"/>
        <v>-3.5693345628023607E-3</v>
      </c>
      <c r="AD328" s="9">
        <v>161284.13</v>
      </c>
      <c r="AE328" s="7">
        <f t="shared" si="495"/>
        <v>2.2593331189281869E-2</v>
      </c>
      <c r="AF328" s="9">
        <v>71913.430000000008</v>
      </c>
      <c r="AG328" s="7">
        <f t="shared" si="496"/>
        <v>1.6676491784759103E-2</v>
      </c>
      <c r="AH328" s="55">
        <f t="shared" si="513"/>
        <v>-5.9168394045227661E-3</v>
      </c>
      <c r="AI328" s="15">
        <f t="shared" si="514"/>
        <v>1092</v>
      </c>
      <c r="AJ328" s="7">
        <f t="shared" si="497"/>
        <v>0.30165745856353593</v>
      </c>
      <c r="AK328" s="9">
        <f t="shared" si="515"/>
        <v>650</v>
      </c>
      <c r="AL328" s="7">
        <f t="shared" si="498"/>
        <v>0.30388031790556336</v>
      </c>
      <c r="AM328" s="54">
        <f t="shared" si="516"/>
        <v>2.2228593420274279E-3</v>
      </c>
      <c r="AN328" s="9">
        <f t="shared" si="517"/>
        <v>2796640.3800000008</v>
      </c>
      <c r="AO328" s="7">
        <f t="shared" si="499"/>
        <v>0.39176465981283537</v>
      </c>
      <c r="AP328" s="9">
        <f t="shared" si="518"/>
        <v>1644619.98</v>
      </c>
      <c r="AQ328" s="7">
        <f t="shared" si="500"/>
        <v>0.38138205319257718</v>
      </c>
      <c r="AR328" s="54">
        <f t="shared" si="501"/>
        <v>-1.0382606620258195E-2</v>
      </c>
      <c r="AS328" s="15">
        <v>1948</v>
      </c>
      <c r="AT328" s="7">
        <f t="shared" si="502"/>
        <v>0.53812154696132597</v>
      </c>
      <c r="AU328" s="15">
        <v>1162</v>
      </c>
      <c r="AV328" s="7">
        <f t="shared" si="480"/>
        <v>0.5432445067788686</v>
      </c>
      <c r="AW328" s="54">
        <f t="shared" si="519"/>
        <v>5.1229598175426272E-3</v>
      </c>
      <c r="AX328" s="9">
        <v>3420117.4799999939</v>
      </c>
      <c r="AY328" s="7">
        <f t="shared" ref="AY328:AY343" si="564">AX328/$DX328</f>
        <v>0.47910384569078168</v>
      </c>
      <c r="AZ328" s="9">
        <v>2191896.4600000018</v>
      </c>
      <c r="BA328" s="7">
        <f t="shared" si="481"/>
        <v>0.50829369852380257</v>
      </c>
      <c r="BB328" s="54">
        <f t="shared" si="503"/>
        <v>2.9189852833020891E-2</v>
      </c>
      <c r="BC328" s="15">
        <v>453</v>
      </c>
      <c r="BD328" s="7">
        <f>BC328/$DU328</f>
        <v>0.12513812154696133</v>
      </c>
      <c r="BE328" s="15">
        <v>314</v>
      </c>
      <c r="BF328" s="7">
        <f t="shared" si="482"/>
        <v>0.14679756895745674</v>
      </c>
      <c r="BG328" s="54">
        <f t="shared" si="520"/>
        <v>2.1659447410495414E-2</v>
      </c>
      <c r="BH328" s="9">
        <v>602290.1100000001</v>
      </c>
      <c r="BI328" s="7">
        <f t="shared" si="504"/>
        <v>8.437122689789138E-2</v>
      </c>
      <c r="BJ328" s="9">
        <v>440132.16000000009</v>
      </c>
      <c r="BK328" s="7">
        <f t="shared" si="483"/>
        <v>0.10206522412362029</v>
      </c>
      <c r="BL328" s="54">
        <f t="shared" si="521"/>
        <v>1.7693997225728911E-2</v>
      </c>
      <c r="BM328" s="15">
        <f t="shared" si="522"/>
        <v>2401</v>
      </c>
      <c r="BN328" s="7">
        <f t="shared" si="505"/>
        <v>0.66325966850828733</v>
      </c>
      <c r="BO328" s="15">
        <f t="shared" si="523"/>
        <v>1476</v>
      </c>
      <c r="BP328" s="7">
        <f t="shared" si="506"/>
        <v>0.69004207573632537</v>
      </c>
      <c r="BQ328" s="54">
        <f t="shared" si="524"/>
        <v>2.6782407228038041E-2</v>
      </c>
      <c r="BR328" s="9">
        <f t="shared" si="525"/>
        <v>4022407.5899999943</v>
      </c>
      <c r="BS328" s="7">
        <f t="shared" si="507"/>
        <v>0.56347507258867313</v>
      </c>
      <c r="BT328" s="9">
        <f t="shared" si="526"/>
        <v>2632028.620000002</v>
      </c>
      <c r="BU328" s="7">
        <f t="shared" si="508"/>
        <v>0.61035892264742297</v>
      </c>
      <c r="BV328" s="55">
        <f t="shared" si="527"/>
        <v>4.6883850058749843E-2</v>
      </c>
      <c r="BW328" s="147">
        <v>0</v>
      </c>
      <c r="BX328" s="7">
        <f t="shared" si="528"/>
        <v>0</v>
      </c>
      <c r="BY328" s="147">
        <v>0</v>
      </c>
      <c r="BZ328" s="7">
        <f t="shared" si="529"/>
        <v>0</v>
      </c>
      <c r="CA328" s="54">
        <f t="shared" si="530"/>
        <v>0</v>
      </c>
      <c r="CB328" s="147">
        <v>0</v>
      </c>
      <c r="CC328" s="7">
        <f t="shared" si="531"/>
        <v>0</v>
      </c>
      <c r="CD328" s="147">
        <v>0</v>
      </c>
      <c r="CE328" s="7">
        <f t="shared" si="532"/>
        <v>0</v>
      </c>
      <c r="CF328" s="148">
        <f t="shared" si="533"/>
        <v>0</v>
      </c>
      <c r="CG328" s="147">
        <v>31</v>
      </c>
      <c r="CH328" s="55">
        <f t="shared" si="534"/>
        <v>8.5635359116022092E-3</v>
      </c>
      <c r="CI328" s="147">
        <v>0</v>
      </c>
      <c r="CJ328" s="55">
        <f t="shared" si="535"/>
        <v>0</v>
      </c>
      <c r="CK328" s="55">
        <f t="shared" si="536"/>
        <v>-8.5635359116022092E-3</v>
      </c>
      <c r="CL328" s="147">
        <v>117403.58</v>
      </c>
      <c r="CM328" s="55">
        <f t="shared" si="537"/>
        <v>1.6446366829441613E-2</v>
      </c>
      <c r="CN328" s="147">
        <v>0</v>
      </c>
      <c r="CO328" s="55">
        <f t="shared" si="538"/>
        <v>0</v>
      </c>
      <c r="CP328" s="55">
        <f t="shared" si="539"/>
        <v>-1.6446366829441613E-2</v>
      </c>
      <c r="CQ328" s="147">
        <v>73</v>
      </c>
      <c r="CR328" s="55">
        <f t="shared" si="540"/>
        <v>2.0165745856353591E-2</v>
      </c>
      <c r="CS328" s="147">
        <v>8</v>
      </c>
      <c r="CT328" s="55">
        <f t="shared" si="541"/>
        <v>3.7400654511453952E-3</v>
      </c>
      <c r="CU328" s="55">
        <f t="shared" si="542"/>
        <v>-1.6425680405208195E-2</v>
      </c>
      <c r="CV328" s="147">
        <v>161192.72</v>
      </c>
      <c r="CW328" s="55">
        <f t="shared" si="543"/>
        <v>2.25805261079387E-2</v>
      </c>
      <c r="CX328" s="147">
        <v>23247.61</v>
      </c>
      <c r="CY328" s="55">
        <f t="shared" si="544"/>
        <v>5.3910455554725106E-3</v>
      </c>
      <c r="CZ328" s="55">
        <f t="shared" si="545"/>
        <v>-1.7189480552466191E-2</v>
      </c>
      <c r="DA328" s="147">
        <v>0</v>
      </c>
      <c r="DB328" s="55">
        <f t="shared" si="546"/>
        <v>0</v>
      </c>
      <c r="DC328" s="147">
        <v>0</v>
      </c>
      <c r="DD328" s="55">
        <f t="shared" si="547"/>
        <v>0</v>
      </c>
      <c r="DE328" s="55">
        <f t="shared" si="548"/>
        <v>0</v>
      </c>
      <c r="DF328" s="147">
        <v>0</v>
      </c>
      <c r="DG328" s="55">
        <f t="shared" si="549"/>
        <v>0</v>
      </c>
      <c r="DH328" s="147">
        <v>0</v>
      </c>
      <c r="DI328" s="55">
        <f t="shared" si="550"/>
        <v>0</v>
      </c>
      <c r="DJ328" s="55">
        <f t="shared" si="551"/>
        <v>0</v>
      </c>
      <c r="DK328" s="147">
        <v>23</v>
      </c>
      <c r="DL328" s="55">
        <f t="shared" si="552"/>
        <v>6.3535911602209949E-3</v>
      </c>
      <c r="DM328" s="147">
        <v>5</v>
      </c>
      <c r="DN328" s="55">
        <f t="shared" si="553"/>
        <v>2.3375409069658717E-3</v>
      </c>
      <c r="DO328" s="55">
        <f t="shared" si="554"/>
        <v>-4.0160502532551236E-3</v>
      </c>
      <c r="DP328" s="147">
        <v>40928.11</v>
      </c>
      <c r="DQ328" s="55">
        <f t="shared" si="555"/>
        <v>5.7333746611111661E-3</v>
      </c>
      <c r="DR328" s="147">
        <v>12367.48</v>
      </c>
      <c r="DS328" s="55">
        <f t="shared" si="556"/>
        <v>2.8679786045273112E-3</v>
      </c>
      <c r="DT328" s="55">
        <f t="shared" si="557"/>
        <v>-2.8653960565838549E-3</v>
      </c>
      <c r="DU328" s="8">
        <f t="shared" si="558"/>
        <v>3620</v>
      </c>
      <c r="DV328" s="8">
        <f t="shared" si="559"/>
        <v>2139</v>
      </c>
      <c r="DW328" s="56">
        <f t="shared" si="560"/>
        <v>-0.40911602209944753</v>
      </c>
      <c r="DX328" s="9">
        <f t="shared" si="561"/>
        <v>7138572.3799999952</v>
      </c>
      <c r="DY328" s="9">
        <f t="shared" si="562"/>
        <v>4312263.6900000023</v>
      </c>
      <c r="DZ328" s="56">
        <f t="shared" si="563"/>
        <v>-0.39592071629313574</v>
      </c>
      <c r="EA328" s="106"/>
      <c r="EB328" s="78"/>
    </row>
    <row r="329" spans="1:132" ht="15.75" x14ac:dyDescent="0.25">
      <c r="A329" s="6" t="s">
        <v>101</v>
      </c>
      <c r="B329" s="109" t="s">
        <v>618</v>
      </c>
      <c r="C329" s="1" t="s">
        <v>651</v>
      </c>
      <c r="D329" s="15" t="s">
        <v>6</v>
      </c>
      <c r="E329" s="15">
        <v>0</v>
      </c>
      <c r="F329" s="7" t="e">
        <f t="shared" si="484"/>
        <v>#DIV/0!</v>
      </c>
      <c r="G329" s="15">
        <v>511</v>
      </c>
      <c r="H329" s="7">
        <f t="shared" si="485"/>
        <v>0.22373029772329248</v>
      </c>
      <c r="I329" s="55" t="e">
        <f t="shared" si="486"/>
        <v>#DIV/0!</v>
      </c>
      <c r="J329" s="9">
        <v>0</v>
      </c>
      <c r="K329" s="7" t="e">
        <f t="shared" si="487"/>
        <v>#DIV/0!</v>
      </c>
      <c r="L329" s="9">
        <v>1303721.77</v>
      </c>
      <c r="M329" s="7">
        <f t="shared" si="488"/>
        <v>0.2877384472277531</v>
      </c>
      <c r="N329" s="55" t="e">
        <f t="shared" si="509"/>
        <v>#DIV/0!</v>
      </c>
      <c r="O329" s="15">
        <v>0</v>
      </c>
      <c r="P329" s="7" t="e">
        <f t="shared" si="489"/>
        <v>#DIV/0!</v>
      </c>
      <c r="Q329" s="15">
        <v>91</v>
      </c>
      <c r="R329" s="7">
        <f t="shared" si="490"/>
        <v>3.9842381786339753E-2</v>
      </c>
      <c r="S329" s="55" t="e">
        <f t="shared" si="510"/>
        <v>#DIV/0!</v>
      </c>
      <c r="T329" s="9">
        <v>0</v>
      </c>
      <c r="U329" s="7" t="e">
        <f t="shared" si="491"/>
        <v>#DIV/0!</v>
      </c>
      <c r="V329" s="9">
        <v>197254.07</v>
      </c>
      <c r="W329" s="7">
        <f t="shared" si="492"/>
        <v>4.3535040310905077E-2</v>
      </c>
      <c r="X329" s="55" t="e">
        <f t="shared" si="511"/>
        <v>#DIV/0!</v>
      </c>
      <c r="Y329" s="15">
        <v>0</v>
      </c>
      <c r="Z329" s="7" t="e">
        <f t="shared" si="493"/>
        <v>#DIV/0!</v>
      </c>
      <c r="AA329" s="9">
        <v>32</v>
      </c>
      <c r="AB329" s="7">
        <f t="shared" si="494"/>
        <v>1.4010507880910683E-2</v>
      </c>
      <c r="AC329" s="55" t="e">
        <f t="shared" si="512"/>
        <v>#DIV/0!</v>
      </c>
      <c r="AD329" s="9">
        <v>0</v>
      </c>
      <c r="AE329" s="7" t="e">
        <f t="shared" si="495"/>
        <v>#DIV/0!</v>
      </c>
      <c r="AF329" s="9">
        <v>91961.760000000009</v>
      </c>
      <c r="AG329" s="7">
        <f t="shared" si="496"/>
        <v>2.0296457906606329E-2</v>
      </c>
      <c r="AH329" s="55" t="e">
        <f t="shared" si="513"/>
        <v>#DIV/0!</v>
      </c>
      <c r="AI329" s="15">
        <f t="shared" si="514"/>
        <v>0</v>
      </c>
      <c r="AJ329" s="7" t="e">
        <f t="shared" si="497"/>
        <v>#DIV/0!</v>
      </c>
      <c r="AK329" s="9">
        <f t="shared" si="515"/>
        <v>634</v>
      </c>
      <c r="AL329" s="7">
        <f t="shared" si="498"/>
        <v>0.27758318739054288</v>
      </c>
      <c r="AM329" s="54" t="e">
        <f t="shared" si="516"/>
        <v>#DIV/0!</v>
      </c>
      <c r="AN329" s="9">
        <f t="shared" si="517"/>
        <v>0</v>
      </c>
      <c r="AO329" s="7" t="e">
        <f t="shared" si="499"/>
        <v>#DIV/0!</v>
      </c>
      <c r="AP329" s="9">
        <f t="shared" si="518"/>
        <v>1592937.6</v>
      </c>
      <c r="AQ329" s="7">
        <f t="shared" si="500"/>
        <v>0.35156994544526449</v>
      </c>
      <c r="AR329" s="54" t="e">
        <f t="shared" si="501"/>
        <v>#DIV/0!</v>
      </c>
      <c r="AS329" s="15">
        <v>0</v>
      </c>
      <c r="AT329" s="7" t="e">
        <f t="shared" si="502"/>
        <v>#DIV/0!</v>
      </c>
      <c r="AU329" s="15">
        <v>1285</v>
      </c>
      <c r="AV329" s="7">
        <f t="shared" si="480"/>
        <v>0.56260945709281962</v>
      </c>
      <c r="AW329" s="54" t="e">
        <f t="shared" si="519"/>
        <v>#DIV/0!</v>
      </c>
      <c r="AX329" s="9">
        <v>0</v>
      </c>
      <c r="AY329" s="7" t="e">
        <f t="shared" si="564"/>
        <v>#DIV/0!</v>
      </c>
      <c r="AZ329" s="9">
        <v>2328107.34</v>
      </c>
      <c r="BA329" s="7">
        <f t="shared" si="481"/>
        <v>0.51382588402365525</v>
      </c>
      <c r="BB329" s="54" t="e">
        <f t="shared" si="503"/>
        <v>#DIV/0!</v>
      </c>
      <c r="BC329" s="15">
        <v>0</v>
      </c>
      <c r="BD329" s="7" t="e">
        <f>BC329/$DU329</f>
        <v>#DIV/0!</v>
      </c>
      <c r="BE329" s="15">
        <v>261</v>
      </c>
      <c r="BF329" s="7">
        <f t="shared" si="482"/>
        <v>0.11427320490367776</v>
      </c>
      <c r="BG329" s="54" t="e">
        <f t="shared" si="520"/>
        <v>#DIV/0!</v>
      </c>
      <c r="BH329" s="9">
        <v>0</v>
      </c>
      <c r="BI329" s="7" t="e">
        <f t="shared" si="504"/>
        <v>#DIV/0!</v>
      </c>
      <c r="BJ329" s="9">
        <v>384859.62999999989</v>
      </c>
      <c r="BK329" s="7">
        <f t="shared" si="483"/>
        <v>8.4940602270411988E-2</v>
      </c>
      <c r="BL329" s="54" t="e">
        <f t="shared" si="521"/>
        <v>#DIV/0!</v>
      </c>
      <c r="BM329" s="15">
        <f t="shared" si="522"/>
        <v>0</v>
      </c>
      <c r="BN329" s="7" t="e">
        <f t="shared" si="505"/>
        <v>#DIV/0!</v>
      </c>
      <c r="BO329" s="15">
        <f t="shared" si="523"/>
        <v>1546</v>
      </c>
      <c r="BP329" s="7">
        <f t="shared" si="506"/>
        <v>0.67688266199649738</v>
      </c>
      <c r="BQ329" s="54" t="e">
        <f t="shared" si="524"/>
        <v>#DIV/0!</v>
      </c>
      <c r="BR329" s="9">
        <f t="shared" si="525"/>
        <v>0</v>
      </c>
      <c r="BS329" s="7" t="e">
        <f t="shared" si="507"/>
        <v>#DIV/0!</v>
      </c>
      <c r="BT329" s="9">
        <f t="shared" si="526"/>
        <v>2712966.9699999997</v>
      </c>
      <c r="BU329" s="7">
        <f t="shared" si="508"/>
        <v>0.59876648629406726</v>
      </c>
      <c r="BV329" s="55" t="e">
        <f t="shared" si="527"/>
        <v>#DIV/0!</v>
      </c>
      <c r="BW329" s="147">
        <v>0</v>
      </c>
      <c r="BX329" s="7" t="e">
        <f t="shared" si="528"/>
        <v>#DIV/0!</v>
      </c>
      <c r="BY329" s="147">
        <v>0</v>
      </c>
      <c r="BZ329" s="7">
        <f t="shared" si="529"/>
        <v>0</v>
      </c>
      <c r="CA329" s="54" t="e">
        <f t="shared" si="530"/>
        <v>#DIV/0!</v>
      </c>
      <c r="CB329" s="147">
        <v>0</v>
      </c>
      <c r="CC329" s="7" t="e">
        <f t="shared" si="531"/>
        <v>#DIV/0!</v>
      </c>
      <c r="CD329" s="147">
        <v>0</v>
      </c>
      <c r="CE329" s="7">
        <f t="shared" si="532"/>
        <v>0</v>
      </c>
      <c r="CF329" s="148" t="e">
        <f t="shared" si="533"/>
        <v>#DIV/0!</v>
      </c>
      <c r="CG329" s="147">
        <v>0</v>
      </c>
      <c r="CH329" s="55" t="e">
        <f t="shared" si="534"/>
        <v>#DIV/0!</v>
      </c>
      <c r="CI329" s="147">
        <v>17</v>
      </c>
      <c r="CJ329" s="55">
        <f t="shared" si="535"/>
        <v>7.4430823117338004E-3</v>
      </c>
      <c r="CK329" s="55" t="e">
        <f t="shared" si="536"/>
        <v>#DIV/0!</v>
      </c>
      <c r="CL329" s="147">
        <v>0</v>
      </c>
      <c r="CM329" s="55" t="e">
        <f t="shared" si="537"/>
        <v>#DIV/0!</v>
      </c>
      <c r="CN329" s="147">
        <v>59024.12000000001</v>
      </c>
      <c r="CO329" s="55">
        <f t="shared" si="538"/>
        <v>1.3026942579768816E-2</v>
      </c>
      <c r="CP329" s="55" t="e">
        <f t="shared" si="539"/>
        <v>#DIV/0!</v>
      </c>
      <c r="CQ329" s="147">
        <v>0</v>
      </c>
      <c r="CR329" s="55" t="e">
        <f t="shared" si="540"/>
        <v>#DIV/0!</v>
      </c>
      <c r="CS329" s="147">
        <v>57</v>
      </c>
      <c r="CT329" s="55">
        <f t="shared" si="541"/>
        <v>2.4956217162872153E-2</v>
      </c>
      <c r="CU329" s="55" t="e">
        <f t="shared" si="542"/>
        <v>#DIV/0!</v>
      </c>
      <c r="CV329" s="147">
        <v>0</v>
      </c>
      <c r="CW329" s="55" t="e">
        <f t="shared" si="543"/>
        <v>#DIV/0!</v>
      </c>
      <c r="CX329" s="147">
        <v>112331.06</v>
      </c>
      <c r="CY329" s="55">
        <f t="shared" si="544"/>
        <v>2.4792072605988289E-2</v>
      </c>
      <c r="CZ329" s="55" t="e">
        <f t="shared" si="545"/>
        <v>#DIV/0!</v>
      </c>
      <c r="DA329" s="147">
        <v>0</v>
      </c>
      <c r="DB329" s="55" t="e">
        <f t="shared" si="546"/>
        <v>#DIV/0!</v>
      </c>
      <c r="DC329" s="147">
        <v>0</v>
      </c>
      <c r="DD329" s="55">
        <f t="shared" si="547"/>
        <v>0</v>
      </c>
      <c r="DE329" s="55" t="e">
        <f t="shared" si="548"/>
        <v>#DIV/0!</v>
      </c>
      <c r="DF329" s="147">
        <v>0</v>
      </c>
      <c r="DG329" s="55" t="e">
        <f t="shared" si="549"/>
        <v>#DIV/0!</v>
      </c>
      <c r="DH329" s="147">
        <v>0</v>
      </c>
      <c r="DI329" s="55">
        <f t="shared" si="550"/>
        <v>0</v>
      </c>
      <c r="DJ329" s="55" t="e">
        <f t="shared" si="551"/>
        <v>#DIV/0!</v>
      </c>
      <c r="DK329" s="147">
        <v>0</v>
      </c>
      <c r="DL329" s="55" t="e">
        <f t="shared" si="552"/>
        <v>#DIV/0!</v>
      </c>
      <c r="DM329" s="147">
        <v>30</v>
      </c>
      <c r="DN329" s="55">
        <f t="shared" si="553"/>
        <v>1.3134851138353765E-2</v>
      </c>
      <c r="DO329" s="55" t="e">
        <f t="shared" si="554"/>
        <v>#DIV/0!</v>
      </c>
      <c r="DP329" s="147">
        <v>0</v>
      </c>
      <c r="DQ329" s="55" t="e">
        <f t="shared" si="555"/>
        <v>#DIV/0!</v>
      </c>
      <c r="DR329" s="147">
        <v>53666.8</v>
      </c>
      <c r="DS329" s="55">
        <f t="shared" si="556"/>
        <v>1.1844553074911359E-2</v>
      </c>
      <c r="DT329" s="55" t="e">
        <f t="shared" si="557"/>
        <v>#DIV/0!</v>
      </c>
      <c r="DU329" s="8">
        <f t="shared" si="558"/>
        <v>0</v>
      </c>
      <c r="DV329" s="8">
        <f t="shared" si="559"/>
        <v>2284</v>
      </c>
      <c r="DW329" s="56">
        <f t="shared" si="560"/>
        <v>0</v>
      </c>
      <c r="DX329" s="9">
        <f t="shared" si="561"/>
        <v>0</v>
      </c>
      <c r="DY329" s="9">
        <f t="shared" si="562"/>
        <v>4530926.5499999989</v>
      </c>
      <c r="DZ329" s="56">
        <f t="shared" si="563"/>
        <v>0</v>
      </c>
      <c r="EA329" s="106"/>
      <c r="EB329" s="78"/>
    </row>
    <row r="330" spans="1:132" ht="15.75" x14ac:dyDescent="0.25">
      <c r="A330" s="6" t="s">
        <v>315</v>
      </c>
      <c r="B330" s="109" t="s">
        <v>331</v>
      </c>
      <c r="C330" s="1" t="s">
        <v>651</v>
      </c>
      <c r="D330" s="15" t="s">
        <v>6</v>
      </c>
      <c r="E330" s="15">
        <v>382</v>
      </c>
      <c r="F330" s="7">
        <f t="shared" si="484"/>
        <v>0.18579766536964981</v>
      </c>
      <c r="G330" s="15">
        <v>660</v>
      </c>
      <c r="H330" s="7">
        <f t="shared" si="485"/>
        <v>0.25660964230171074</v>
      </c>
      <c r="I330" s="55">
        <f t="shared" si="486"/>
        <v>7.0811976932060927E-2</v>
      </c>
      <c r="J330" s="9">
        <v>1010785.700000001</v>
      </c>
      <c r="K330" s="7">
        <f t="shared" si="487"/>
        <v>0.24663735478016849</v>
      </c>
      <c r="L330" s="9">
        <v>1594492.67</v>
      </c>
      <c r="M330" s="7">
        <f t="shared" si="488"/>
        <v>0.32612381361307391</v>
      </c>
      <c r="N330" s="55">
        <f t="shared" si="509"/>
        <v>7.9486458832905421E-2</v>
      </c>
      <c r="O330" s="15">
        <v>130</v>
      </c>
      <c r="P330" s="7">
        <f t="shared" si="489"/>
        <v>6.3229571984435795E-2</v>
      </c>
      <c r="Q330" s="15">
        <v>162</v>
      </c>
      <c r="R330" s="7">
        <f t="shared" si="490"/>
        <v>6.2986003110419908E-2</v>
      </c>
      <c r="S330" s="55">
        <f t="shared" si="510"/>
        <v>-2.43568874015887E-4</v>
      </c>
      <c r="T330" s="9">
        <v>366683.7</v>
      </c>
      <c r="U330" s="7">
        <f t="shared" si="491"/>
        <v>8.9472870272110872E-2</v>
      </c>
      <c r="V330" s="9">
        <v>388118.63</v>
      </c>
      <c r="W330" s="7">
        <f t="shared" si="492"/>
        <v>7.9382445671501017E-2</v>
      </c>
      <c r="X330" s="55">
        <f t="shared" si="511"/>
        <v>-1.0090424600609854E-2</v>
      </c>
      <c r="Y330" s="15">
        <v>29</v>
      </c>
      <c r="Z330" s="7">
        <f t="shared" si="493"/>
        <v>1.4105058365758755E-2</v>
      </c>
      <c r="AA330" s="9">
        <v>43</v>
      </c>
      <c r="AB330" s="7">
        <f t="shared" si="494"/>
        <v>1.671850699844479E-2</v>
      </c>
      <c r="AC330" s="55">
        <f t="shared" si="512"/>
        <v>2.6134486326860346E-3</v>
      </c>
      <c r="AD330" s="9">
        <v>99341.580000000016</v>
      </c>
      <c r="AE330" s="7">
        <f t="shared" si="495"/>
        <v>2.4239900219089436E-2</v>
      </c>
      <c r="AF330" s="9">
        <v>117209.67</v>
      </c>
      <c r="AG330" s="7">
        <f t="shared" si="496"/>
        <v>2.3973057569922789E-2</v>
      </c>
      <c r="AH330" s="55">
        <f t="shared" si="513"/>
        <v>-2.6684264916664729E-4</v>
      </c>
      <c r="AI330" s="15">
        <f t="shared" si="514"/>
        <v>541</v>
      </c>
      <c r="AJ330" s="7">
        <f t="shared" si="497"/>
        <v>0.26313229571984437</v>
      </c>
      <c r="AK330" s="9">
        <f t="shared" si="515"/>
        <v>865</v>
      </c>
      <c r="AL330" s="7">
        <f t="shared" si="498"/>
        <v>0.33631415241057544</v>
      </c>
      <c r="AM330" s="54">
        <f t="shared" si="516"/>
        <v>7.3181856690731073E-2</v>
      </c>
      <c r="AN330" s="9">
        <f t="shared" si="517"/>
        <v>1476810.9800000011</v>
      </c>
      <c r="AO330" s="7">
        <f t="shared" si="499"/>
        <v>0.36035012527136884</v>
      </c>
      <c r="AP330" s="9">
        <f t="shared" si="518"/>
        <v>2099820.9699999997</v>
      </c>
      <c r="AQ330" s="7">
        <f t="shared" si="500"/>
        <v>0.42947931685449764</v>
      </c>
      <c r="AR330" s="54">
        <f t="shared" si="501"/>
        <v>6.9129191583128802E-2</v>
      </c>
      <c r="AS330" s="15">
        <v>1079</v>
      </c>
      <c r="AT330" s="7">
        <f t="shared" si="502"/>
        <v>0.52480544747081714</v>
      </c>
      <c r="AU330" s="15">
        <v>1179</v>
      </c>
      <c r="AV330" s="7">
        <f t="shared" si="480"/>
        <v>0.45839813374805599</v>
      </c>
      <c r="AW330" s="54">
        <f t="shared" si="519"/>
        <v>-6.6407313722761152E-2</v>
      </c>
      <c r="AX330" s="9">
        <v>1909959.47</v>
      </c>
      <c r="AY330" s="7">
        <f t="shared" si="564"/>
        <v>0.46604077542661326</v>
      </c>
      <c r="AZ330" s="9">
        <v>2022511.7100000009</v>
      </c>
      <c r="BA330" s="7">
        <f t="shared" si="481"/>
        <v>0.41366714589054815</v>
      </c>
      <c r="BB330" s="54">
        <v>0</v>
      </c>
      <c r="BC330" s="15">
        <v>355</v>
      </c>
      <c r="BD330" s="7">
        <v>0</v>
      </c>
      <c r="BE330" s="15">
        <v>460</v>
      </c>
      <c r="BF330" s="7">
        <f t="shared" si="482"/>
        <v>0.17884914463452567</v>
      </c>
      <c r="BG330" s="54">
        <f t="shared" si="520"/>
        <v>0.17884914463452567</v>
      </c>
      <c r="BH330" s="9">
        <v>499037.9700000002</v>
      </c>
      <c r="BI330" s="7">
        <f t="shared" si="504"/>
        <v>0.1217680511859883</v>
      </c>
      <c r="BJ330" s="9">
        <v>607679.19999999995</v>
      </c>
      <c r="BK330" s="7">
        <f t="shared" si="483"/>
        <v>0.12428947582264009</v>
      </c>
      <c r="BL330" s="54">
        <f t="shared" si="521"/>
        <v>2.5214246366517951E-3</v>
      </c>
      <c r="BM330" s="15">
        <f t="shared" si="522"/>
        <v>1434</v>
      </c>
      <c r="BN330" s="7">
        <f t="shared" si="505"/>
        <v>0.69747081712062253</v>
      </c>
      <c r="BO330" s="15">
        <f t="shared" si="523"/>
        <v>1639</v>
      </c>
      <c r="BP330" s="7">
        <f t="shared" si="506"/>
        <v>0.63724727838258166</v>
      </c>
      <c r="BQ330" s="54">
        <f t="shared" si="524"/>
        <v>-6.0223538738040872E-2</v>
      </c>
      <c r="BR330" s="9">
        <f t="shared" si="525"/>
        <v>2408997.4400000004</v>
      </c>
      <c r="BS330" s="7">
        <f t="shared" si="507"/>
        <v>0.58780882661260159</v>
      </c>
      <c r="BT330" s="9">
        <f t="shared" si="526"/>
        <v>2630190.9100000011</v>
      </c>
      <c r="BU330" s="7">
        <f t="shared" si="508"/>
        <v>0.53795662171318825</v>
      </c>
      <c r="BV330" s="55">
        <f t="shared" si="527"/>
        <v>-4.9852204899413333E-2</v>
      </c>
      <c r="BW330" s="147">
        <v>0</v>
      </c>
      <c r="BX330" s="7">
        <f t="shared" si="528"/>
        <v>0</v>
      </c>
      <c r="BY330" s="147">
        <v>0</v>
      </c>
      <c r="BZ330" s="7">
        <f t="shared" si="529"/>
        <v>0</v>
      </c>
      <c r="CA330" s="54">
        <f t="shared" si="530"/>
        <v>0</v>
      </c>
      <c r="CB330" s="147">
        <v>0</v>
      </c>
      <c r="CC330" s="7">
        <f t="shared" si="531"/>
        <v>0</v>
      </c>
      <c r="CD330" s="147">
        <v>0</v>
      </c>
      <c r="CE330" s="7">
        <f t="shared" si="532"/>
        <v>0</v>
      </c>
      <c r="CF330" s="148">
        <f t="shared" si="533"/>
        <v>0</v>
      </c>
      <c r="CG330" s="147">
        <v>17</v>
      </c>
      <c r="CH330" s="55">
        <f t="shared" si="534"/>
        <v>8.2684824902723737E-3</v>
      </c>
      <c r="CI330" s="147">
        <v>14</v>
      </c>
      <c r="CJ330" s="55">
        <f t="shared" si="535"/>
        <v>5.4432348367029551E-3</v>
      </c>
      <c r="CK330" s="55">
        <f t="shared" si="536"/>
        <v>-2.8252476535694186E-3</v>
      </c>
      <c r="CL330" s="147">
        <v>72847.22</v>
      </c>
      <c r="CM330" s="55">
        <f t="shared" si="537"/>
        <v>1.7775128441062202E-2</v>
      </c>
      <c r="CN330" s="147">
        <v>48430.76</v>
      </c>
      <c r="CO330" s="55">
        <f t="shared" si="538"/>
        <v>9.9056110100396479E-3</v>
      </c>
      <c r="CP330" s="55">
        <f t="shared" si="539"/>
        <v>-7.8695174310225539E-3</v>
      </c>
      <c r="CQ330" s="147">
        <v>35</v>
      </c>
      <c r="CR330" s="55">
        <f t="shared" si="540"/>
        <v>1.7023346303501944E-2</v>
      </c>
      <c r="CS330" s="147">
        <v>29</v>
      </c>
      <c r="CT330" s="55">
        <f t="shared" si="541"/>
        <v>1.1275272161741835E-2</v>
      </c>
      <c r="CU330" s="55">
        <f t="shared" si="542"/>
        <v>-5.7480741417601094E-3</v>
      </c>
      <c r="CV330" s="147">
        <v>80053.16</v>
      </c>
      <c r="CW330" s="55">
        <f t="shared" si="543"/>
        <v>1.9533418037269001E-2</v>
      </c>
      <c r="CX330" s="147">
        <v>63724.87</v>
      </c>
      <c r="CY330" s="55">
        <f t="shared" si="544"/>
        <v>1.3033736697201226E-2</v>
      </c>
      <c r="CZ330" s="55">
        <f t="shared" si="545"/>
        <v>-6.4996813400677745E-3</v>
      </c>
      <c r="DA330" s="147">
        <v>0</v>
      </c>
      <c r="DB330" s="55">
        <f t="shared" si="546"/>
        <v>0</v>
      </c>
      <c r="DC330" s="147">
        <v>0</v>
      </c>
      <c r="DD330" s="55">
        <f t="shared" si="547"/>
        <v>0</v>
      </c>
      <c r="DE330" s="55">
        <f t="shared" si="548"/>
        <v>0</v>
      </c>
      <c r="DF330" s="147">
        <v>0</v>
      </c>
      <c r="DG330" s="55">
        <f t="shared" si="549"/>
        <v>0</v>
      </c>
      <c r="DH330" s="147">
        <v>0</v>
      </c>
      <c r="DI330" s="55">
        <f t="shared" si="550"/>
        <v>0</v>
      </c>
      <c r="DJ330" s="55">
        <f t="shared" si="551"/>
        <v>0</v>
      </c>
      <c r="DK330" s="147">
        <v>29</v>
      </c>
      <c r="DL330" s="55">
        <f t="shared" si="552"/>
        <v>1.4105058365758755E-2</v>
      </c>
      <c r="DM330" s="147">
        <v>25</v>
      </c>
      <c r="DN330" s="55">
        <f t="shared" si="553"/>
        <v>9.7200622083981336E-3</v>
      </c>
      <c r="DO330" s="55">
        <f t="shared" si="554"/>
        <v>-4.3849961573606214E-3</v>
      </c>
      <c r="DP330" s="147">
        <v>59558.070000000007</v>
      </c>
      <c r="DQ330" s="55">
        <f t="shared" si="555"/>
        <v>1.4532501637698373E-2</v>
      </c>
      <c r="DR330" s="147">
        <v>47057.39</v>
      </c>
      <c r="DS330" s="55">
        <f t="shared" si="556"/>
        <v>9.6247137250732723E-3</v>
      </c>
      <c r="DT330" s="55">
        <f t="shared" si="557"/>
        <v>-4.9077879126251008E-3</v>
      </c>
      <c r="DU330" s="8">
        <f t="shared" si="558"/>
        <v>2056</v>
      </c>
      <c r="DV330" s="8">
        <f t="shared" si="559"/>
        <v>2572</v>
      </c>
      <c r="DW330" s="56">
        <f t="shared" si="560"/>
        <v>0.25097276264591439</v>
      </c>
      <c r="DX330" s="9">
        <f t="shared" si="561"/>
        <v>4098266.8700000015</v>
      </c>
      <c r="DY330" s="9">
        <f t="shared" si="562"/>
        <v>4889224.9000000004</v>
      </c>
      <c r="DZ330" s="56">
        <f t="shared" si="563"/>
        <v>0.19299817583621603</v>
      </c>
      <c r="EA330" s="106"/>
      <c r="EB330" s="78"/>
    </row>
    <row r="331" spans="1:132" ht="15.75" x14ac:dyDescent="0.25">
      <c r="A331" s="6" t="s">
        <v>378</v>
      </c>
      <c r="B331" s="109" t="s">
        <v>385</v>
      </c>
      <c r="C331" s="1" t="s">
        <v>651</v>
      </c>
      <c r="D331" s="15" t="s">
        <v>45</v>
      </c>
      <c r="E331" s="15">
        <v>847</v>
      </c>
      <c r="F331" s="7">
        <f t="shared" si="484"/>
        <v>0.31938159879336347</v>
      </c>
      <c r="G331" s="15">
        <v>962</v>
      </c>
      <c r="H331" s="7">
        <f t="shared" si="485"/>
        <v>0.36070491188601422</v>
      </c>
      <c r="I331" s="55">
        <f t="shared" si="486"/>
        <v>4.1323313092650749E-2</v>
      </c>
      <c r="J331" s="9">
        <v>2198568.4300000011</v>
      </c>
      <c r="K331" s="7">
        <f t="shared" si="487"/>
        <v>0.3749316399899924</v>
      </c>
      <c r="L331" s="9">
        <v>2427986.7299999991</v>
      </c>
      <c r="M331" s="7">
        <f t="shared" si="488"/>
        <v>0.41048487881757412</v>
      </c>
      <c r="N331" s="55">
        <f t="shared" si="509"/>
        <v>3.5553238827581712E-2</v>
      </c>
      <c r="O331" s="15">
        <v>124</v>
      </c>
      <c r="P331" s="7">
        <f t="shared" si="489"/>
        <v>4.6757164404223228E-2</v>
      </c>
      <c r="Q331" s="15">
        <v>107</v>
      </c>
      <c r="R331" s="7">
        <f t="shared" si="490"/>
        <v>4.0119985001874768E-2</v>
      </c>
      <c r="S331" s="55">
        <f t="shared" si="510"/>
        <v>-6.6371794023484601E-3</v>
      </c>
      <c r="T331" s="9">
        <v>306712.0799999999</v>
      </c>
      <c r="U331" s="7">
        <f t="shared" si="491"/>
        <v>5.2304973359024197E-2</v>
      </c>
      <c r="V331" s="9">
        <v>254216.52000000011</v>
      </c>
      <c r="W331" s="7">
        <f t="shared" si="492"/>
        <v>4.2978833498659809E-2</v>
      </c>
      <c r="X331" s="55">
        <f t="shared" si="511"/>
        <v>-9.326139860364388E-3</v>
      </c>
      <c r="Y331" s="15">
        <v>3</v>
      </c>
      <c r="Z331" s="7">
        <f t="shared" si="493"/>
        <v>1.1312217194570137E-3</v>
      </c>
      <c r="AA331" s="9">
        <v>20</v>
      </c>
      <c r="AB331" s="7">
        <f t="shared" si="494"/>
        <v>7.4990626171728535E-3</v>
      </c>
      <c r="AC331" s="55">
        <f t="shared" si="512"/>
        <v>6.3678408977158396E-3</v>
      </c>
      <c r="AD331" s="9">
        <v>13197</v>
      </c>
      <c r="AE331" s="7">
        <f t="shared" si="495"/>
        <v>2.2505430285596918E-3</v>
      </c>
      <c r="AF331" s="9">
        <v>60064.28</v>
      </c>
      <c r="AG331" s="7">
        <f t="shared" si="496"/>
        <v>1.0154700761920906E-2</v>
      </c>
      <c r="AH331" s="55">
        <f t="shared" si="513"/>
        <v>7.904157733361214E-3</v>
      </c>
      <c r="AI331" s="15">
        <f t="shared" si="514"/>
        <v>974</v>
      </c>
      <c r="AJ331" s="7">
        <f t="shared" si="497"/>
        <v>0.36726998491704377</v>
      </c>
      <c r="AK331" s="9">
        <f t="shared" si="515"/>
        <v>1089</v>
      </c>
      <c r="AL331" s="7">
        <f t="shared" si="498"/>
        <v>0.40832395950506184</v>
      </c>
      <c r="AM331" s="54">
        <f t="shared" si="516"/>
        <v>4.1053974588018072E-2</v>
      </c>
      <c r="AN331" s="9">
        <f t="shared" si="517"/>
        <v>2518477.5100000012</v>
      </c>
      <c r="AO331" s="7">
        <f t="shared" si="499"/>
        <v>0.42948715637757628</v>
      </c>
      <c r="AP331" s="9">
        <f t="shared" si="518"/>
        <v>2742267.5299999989</v>
      </c>
      <c r="AQ331" s="7">
        <f t="shared" si="500"/>
        <v>0.46361841307815477</v>
      </c>
      <c r="AR331" s="54">
        <f t="shared" si="501"/>
        <v>3.4131256700578483E-2</v>
      </c>
      <c r="AS331" s="15">
        <v>1024</v>
      </c>
      <c r="AT331" s="7">
        <f t="shared" si="502"/>
        <v>0.38612368024132732</v>
      </c>
      <c r="AU331" s="15">
        <v>1066</v>
      </c>
      <c r="AV331" s="7">
        <f t="shared" si="480"/>
        <v>0.39970003749531308</v>
      </c>
      <c r="AW331" s="54">
        <f t="shared" si="519"/>
        <v>1.357635725398576E-2</v>
      </c>
      <c r="AX331" s="9">
        <v>1808934.860000002</v>
      </c>
      <c r="AY331" s="7">
        <f t="shared" si="564"/>
        <v>0.30848569661980807</v>
      </c>
      <c r="AZ331" s="9">
        <v>1924133.219999999</v>
      </c>
      <c r="BA331" s="7">
        <f t="shared" si="481"/>
        <v>0.32530144497147584</v>
      </c>
      <c r="BB331" s="54">
        <f t="shared" si="503"/>
        <v>1.681574835166777E-2</v>
      </c>
      <c r="BC331" s="15">
        <v>226</v>
      </c>
      <c r="BD331" s="7">
        <f t="shared" ref="BD331:BD336" si="565">BC331/$DU331</f>
        <v>8.5218702865761692E-2</v>
      </c>
      <c r="BE331" s="15">
        <v>229</v>
      </c>
      <c r="BF331" s="7">
        <f t="shared" si="482"/>
        <v>8.5864266966629174E-2</v>
      </c>
      <c r="BG331" s="54">
        <f t="shared" si="520"/>
        <v>6.4556410086748228E-4</v>
      </c>
      <c r="BH331" s="9">
        <v>323917.6399999999</v>
      </c>
      <c r="BI331" s="7">
        <f t="shared" si="504"/>
        <v>5.5239113929643688E-2</v>
      </c>
      <c r="BJ331" s="9">
        <v>354425.18</v>
      </c>
      <c r="BK331" s="7">
        <f t="shared" si="483"/>
        <v>5.9920499261623621E-2</v>
      </c>
      <c r="BL331" s="54">
        <f t="shared" si="521"/>
        <v>4.6813853319799328E-3</v>
      </c>
      <c r="BM331" s="15">
        <f t="shared" si="522"/>
        <v>1250</v>
      </c>
      <c r="BN331" s="7">
        <f t="shared" si="505"/>
        <v>0.47134238310708898</v>
      </c>
      <c r="BO331" s="15">
        <f t="shared" si="523"/>
        <v>1295</v>
      </c>
      <c r="BP331" s="7">
        <f t="shared" si="506"/>
        <v>0.48556430446194226</v>
      </c>
      <c r="BQ331" s="54">
        <f t="shared" si="524"/>
        <v>1.4221921354853284E-2</v>
      </c>
      <c r="BR331" s="9">
        <f t="shared" si="525"/>
        <v>2132852.5000000019</v>
      </c>
      <c r="BS331" s="7">
        <f t="shared" si="507"/>
        <v>0.36372481054945172</v>
      </c>
      <c r="BT331" s="9">
        <f t="shared" si="526"/>
        <v>2278558.399999999</v>
      </c>
      <c r="BU331" s="7">
        <f t="shared" si="508"/>
        <v>0.38522194423309947</v>
      </c>
      <c r="BV331" s="55">
        <f t="shared" si="527"/>
        <v>2.1497133683647751E-2</v>
      </c>
      <c r="BW331" s="147">
        <v>12</v>
      </c>
      <c r="BX331" s="7">
        <f t="shared" si="528"/>
        <v>4.5248868778280547E-3</v>
      </c>
      <c r="BY331" s="147">
        <v>4</v>
      </c>
      <c r="BZ331" s="7">
        <f t="shared" si="529"/>
        <v>1.4998125234345708E-3</v>
      </c>
      <c r="CA331" s="54">
        <f t="shared" si="530"/>
        <v>-3.0250743543934842E-3</v>
      </c>
      <c r="CB331" s="147">
        <v>55511.28</v>
      </c>
      <c r="CC331" s="7">
        <f t="shared" si="531"/>
        <v>9.4665851489296859E-3</v>
      </c>
      <c r="CD331" s="147">
        <v>18277.04</v>
      </c>
      <c r="CE331" s="7">
        <f t="shared" si="532"/>
        <v>3.089987460328483E-3</v>
      </c>
      <c r="CF331" s="148">
        <f t="shared" si="533"/>
        <v>-6.3765976886012033E-3</v>
      </c>
      <c r="CG331" s="147">
        <v>223</v>
      </c>
      <c r="CH331" s="55">
        <f t="shared" si="534"/>
        <v>8.4087481146304682E-2</v>
      </c>
      <c r="CI331" s="147">
        <v>164</v>
      </c>
      <c r="CJ331" s="55">
        <f t="shared" si="535"/>
        <v>6.1492313460817398E-2</v>
      </c>
      <c r="CK331" s="55">
        <f t="shared" si="536"/>
        <v>-2.2595167685487284E-2</v>
      </c>
      <c r="CL331" s="147">
        <v>738176.35000000009</v>
      </c>
      <c r="CM331" s="55">
        <f t="shared" si="537"/>
        <v>0.12588449180420849</v>
      </c>
      <c r="CN331" s="147">
        <v>616974.94999999995</v>
      </c>
      <c r="CO331" s="55">
        <f t="shared" si="538"/>
        <v>0.10430818441261783</v>
      </c>
      <c r="CP331" s="55">
        <f t="shared" si="539"/>
        <v>-2.1576307391590666E-2</v>
      </c>
      <c r="CQ331" s="147">
        <v>121</v>
      </c>
      <c r="CR331" s="55">
        <f t="shared" si="540"/>
        <v>4.5625942684766212E-2</v>
      </c>
      <c r="CS331" s="147">
        <v>62</v>
      </c>
      <c r="CT331" s="55">
        <f t="shared" si="541"/>
        <v>2.3247094113235847E-2</v>
      </c>
      <c r="CU331" s="55">
        <f t="shared" si="542"/>
        <v>-2.2378848571530364E-2</v>
      </c>
      <c r="CV331" s="147">
        <v>270121.84000000003</v>
      </c>
      <c r="CW331" s="55">
        <f t="shared" si="543"/>
        <v>4.6065077204949352E-2</v>
      </c>
      <c r="CX331" s="147">
        <v>139040.47</v>
      </c>
      <c r="CY331" s="55">
        <f t="shared" si="544"/>
        <v>2.3506722575328313E-2</v>
      </c>
      <c r="CZ331" s="55">
        <f t="shared" si="545"/>
        <v>-2.2558354629621039E-2</v>
      </c>
      <c r="DA331" s="147">
        <v>44</v>
      </c>
      <c r="DB331" s="55">
        <f t="shared" si="546"/>
        <v>1.6591251885369532E-2</v>
      </c>
      <c r="DC331" s="147">
        <v>43</v>
      </c>
      <c r="DD331" s="55">
        <f t="shared" si="547"/>
        <v>1.6122984626921636E-2</v>
      </c>
      <c r="DE331" s="55">
        <f t="shared" si="548"/>
        <v>-4.6826725844789641E-4</v>
      </c>
      <c r="DF331" s="147">
        <v>91124.58</v>
      </c>
      <c r="DG331" s="55">
        <f t="shared" si="549"/>
        <v>1.5539879385423198E-2</v>
      </c>
      <c r="DH331" s="147">
        <v>98278.779999999984</v>
      </c>
      <c r="DI331" s="55">
        <f t="shared" si="550"/>
        <v>1.6615392745016788E-2</v>
      </c>
      <c r="DJ331" s="55">
        <f t="shared" si="551"/>
        <v>1.0755133595935894E-3</v>
      </c>
      <c r="DK331" s="147">
        <v>28</v>
      </c>
      <c r="DL331" s="55">
        <f t="shared" si="552"/>
        <v>1.0558069381598794E-2</v>
      </c>
      <c r="DM331" s="147">
        <v>10</v>
      </c>
      <c r="DN331" s="55">
        <f t="shared" si="553"/>
        <v>3.7495313085864268E-3</v>
      </c>
      <c r="DO331" s="55">
        <f t="shared" si="554"/>
        <v>-6.8085380730123672E-3</v>
      </c>
      <c r="DP331" s="147">
        <v>57654.040000000023</v>
      </c>
      <c r="DQ331" s="55">
        <f t="shared" si="555"/>
        <v>9.8319995294613681E-3</v>
      </c>
      <c r="DR331" s="147">
        <v>21526.51</v>
      </c>
      <c r="DS331" s="55">
        <f t="shared" si="556"/>
        <v>3.6393554954541702E-3</v>
      </c>
      <c r="DT331" s="55">
        <f t="shared" si="557"/>
        <v>-6.1926440340071979E-3</v>
      </c>
      <c r="DU331" s="8">
        <f t="shared" si="558"/>
        <v>2652</v>
      </c>
      <c r="DV331" s="8">
        <f t="shared" si="559"/>
        <v>2667</v>
      </c>
      <c r="DW331" s="56">
        <f t="shared" si="560"/>
        <v>5.6561085972850478E-3</v>
      </c>
      <c r="DX331" s="9">
        <f t="shared" si="561"/>
        <v>5863918.1000000024</v>
      </c>
      <c r="DY331" s="9">
        <f t="shared" si="562"/>
        <v>5914923.6799999988</v>
      </c>
      <c r="DZ331" s="56">
        <f t="shared" si="563"/>
        <v>8.6982081144681977E-3</v>
      </c>
      <c r="EA331" s="106"/>
      <c r="EB331" s="78"/>
    </row>
    <row r="332" spans="1:132" ht="15.75" x14ac:dyDescent="0.25">
      <c r="A332" s="6" t="s">
        <v>148</v>
      </c>
      <c r="B332" s="109" t="s">
        <v>184</v>
      </c>
      <c r="C332" s="1" t="s">
        <v>651</v>
      </c>
      <c r="D332" s="15" t="s">
        <v>6</v>
      </c>
      <c r="E332" s="15">
        <v>1048</v>
      </c>
      <c r="F332" s="7">
        <f t="shared" si="484"/>
        <v>0.30262777938203872</v>
      </c>
      <c r="G332" s="15">
        <v>1150</v>
      </c>
      <c r="H332" s="7">
        <f t="shared" si="485"/>
        <v>0.33645406670567585</v>
      </c>
      <c r="I332" s="55">
        <f t="shared" si="486"/>
        <v>3.3826287323637128E-2</v>
      </c>
      <c r="J332" s="9">
        <v>2606283.439999999</v>
      </c>
      <c r="K332" s="7">
        <f t="shared" si="487"/>
        <v>0.36647313037172574</v>
      </c>
      <c r="L332" s="9">
        <v>2793595.5</v>
      </c>
      <c r="M332" s="7">
        <f t="shared" si="488"/>
        <v>0.39198002855169944</v>
      </c>
      <c r="N332" s="55">
        <f t="shared" si="509"/>
        <v>2.5506898179973703E-2</v>
      </c>
      <c r="O332" s="15">
        <v>185</v>
      </c>
      <c r="P332" s="7">
        <f t="shared" si="489"/>
        <v>5.3421888535951485E-2</v>
      </c>
      <c r="Q332" s="15">
        <v>121</v>
      </c>
      <c r="R332" s="7">
        <f t="shared" si="490"/>
        <v>3.5400819192510237E-2</v>
      </c>
      <c r="S332" s="55">
        <f t="shared" si="510"/>
        <v>-1.8021069343441248E-2</v>
      </c>
      <c r="T332" s="9">
        <v>463075.49</v>
      </c>
      <c r="U332" s="7">
        <f t="shared" si="491"/>
        <v>6.5113687104853352E-2</v>
      </c>
      <c r="V332" s="9">
        <v>303461.40000000002</v>
      </c>
      <c r="W332" s="7">
        <f t="shared" si="492"/>
        <v>4.2579825259719491E-2</v>
      </c>
      <c r="X332" s="55">
        <f t="shared" si="511"/>
        <v>-2.2533861845133861E-2</v>
      </c>
      <c r="Y332" s="15">
        <v>3</v>
      </c>
      <c r="Z332" s="7">
        <f t="shared" si="493"/>
        <v>8.6630089517759164E-4</v>
      </c>
      <c r="AA332" s="9">
        <v>45</v>
      </c>
      <c r="AB332" s="7">
        <f t="shared" si="494"/>
        <v>1.3165593914569925E-2</v>
      </c>
      <c r="AC332" s="55">
        <f t="shared" si="512"/>
        <v>1.2299293019392333E-2</v>
      </c>
      <c r="AD332" s="9">
        <v>11910.98</v>
      </c>
      <c r="AE332" s="7">
        <f t="shared" si="495"/>
        <v>1.6748194227083064E-3</v>
      </c>
      <c r="AF332" s="9">
        <v>128487.07</v>
      </c>
      <c r="AG332" s="7">
        <f t="shared" si="496"/>
        <v>1.8028510343435264E-2</v>
      </c>
      <c r="AH332" s="55">
        <f t="shared" si="513"/>
        <v>1.6353690920726957E-2</v>
      </c>
      <c r="AI332" s="15">
        <f t="shared" si="514"/>
        <v>1236</v>
      </c>
      <c r="AJ332" s="7">
        <f t="shared" si="497"/>
        <v>0.35691596881316778</v>
      </c>
      <c r="AK332" s="9">
        <f t="shared" si="515"/>
        <v>1316</v>
      </c>
      <c r="AL332" s="7">
        <f t="shared" si="498"/>
        <v>0.385020479812756</v>
      </c>
      <c r="AM332" s="54">
        <f t="shared" si="516"/>
        <v>2.8104510999588217E-2</v>
      </c>
      <c r="AN332" s="9">
        <f t="shared" si="517"/>
        <v>3081269.9099999988</v>
      </c>
      <c r="AO332" s="7">
        <f t="shared" si="499"/>
        <v>0.43326163689928732</v>
      </c>
      <c r="AP332" s="9">
        <f t="shared" si="518"/>
        <v>3225543.9699999997</v>
      </c>
      <c r="AQ332" s="7">
        <f t="shared" si="500"/>
        <v>0.45258836415485415</v>
      </c>
      <c r="AR332" s="54">
        <f t="shared" si="501"/>
        <v>1.9326727255566833E-2</v>
      </c>
      <c r="AS332" s="15">
        <v>1585</v>
      </c>
      <c r="AT332" s="7">
        <f t="shared" si="502"/>
        <v>0.45769563961882759</v>
      </c>
      <c r="AU332" s="15">
        <v>1535</v>
      </c>
      <c r="AV332" s="7">
        <f t="shared" si="480"/>
        <v>0.44909303686366298</v>
      </c>
      <c r="AW332" s="54">
        <f t="shared" si="519"/>
        <v>-8.6026027551646123E-3</v>
      </c>
      <c r="AX332" s="9">
        <v>2700856.7899999991</v>
      </c>
      <c r="AY332" s="7">
        <f t="shared" si="564"/>
        <v>0.37977122032323185</v>
      </c>
      <c r="AZ332" s="9">
        <v>2710225.5199999991</v>
      </c>
      <c r="BA332" s="7">
        <f t="shared" si="481"/>
        <v>0.38028206900789474</v>
      </c>
      <c r="BB332" s="54">
        <f t="shared" si="503"/>
        <v>5.1084868466289013E-4</v>
      </c>
      <c r="BC332" s="15">
        <v>376</v>
      </c>
      <c r="BD332" s="7">
        <f t="shared" si="565"/>
        <v>0.10857637886225815</v>
      </c>
      <c r="BE332" s="15">
        <v>326</v>
      </c>
      <c r="BF332" s="7">
        <f t="shared" si="482"/>
        <v>9.5377413692217666E-2</v>
      </c>
      <c r="BG332" s="54">
        <f t="shared" si="520"/>
        <v>-1.3198965170040489E-2</v>
      </c>
      <c r="BH332" s="9">
        <v>496842.62999999989</v>
      </c>
      <c r="BI332" s="7">
        <f t="shared" si="504"/>
        <v>6.9861731507690927E-2</v>
      </c>
      <c r="BJ332" s="9">
        <v>446632.65</v>
      </c>
      <c r="BK332" s="7">
        <f t="shared" si="483"/>
        <v>6.2668728847508959E-2</v>
      </c>
      <c r="BL332" s="54">
        <f t="shared" si="521"/>
        <v>-7.1930026601819685E-3</v>
      </c>
      <c r="BM332" s="15">
        <f t="shared" si="522"/>
        <v>1961</v>
      </c>
      <c r="BN332" s="7">
        <f t="shared" si="505"/>
        <v>0.56627201848108577</v>
      </c>
      <c r="BO332" s="15">
        <f t="shared" si="523"/>
        <v>1861</v>
      </c>
      <c r="BP332" s="7">
        <f t="shared" si="506"/>
        <v>0.54447045055588061</v>
      </c>
      <c r="BQ332" s="54">
        <f t="shared" si="524"/>
        <v>-2.1801567925205156E-2</v>
      </c>
      <c r="BR332" s="9">
        <f t="shared" si="525"/>
        <v>3197699.419999999</v>
      </c>
      <c r="BS332" s="7">
        <f t="shared" si="507"/>
        <v>0.44963295183092283</v>
      </c>
      <c r="BT332" s="9">
        <f t="shared" si="526"/>
        <v>3156858.169999999</v>
      </c>
      <c r="BU332" s="7">
        <f t="shared" si="508"/>
        <v>0.44295079785540364</v>
      </c>
      <c r="BV332" s="55">
        <f t="shared" si="527"/>
        <v>-6.6821539755191894E-3</v>
      </c>
      <c r="BW332" s="147">
        <v>23</v>
      </c>
      <c r="BX332" s="7">
        <f t="shared" si="528"/>
        <v>6.6416401963615363E-3</v>
      </c>
      <c r="BY332" s="147">
        <v>26</v>
      </c>
      <c r="BZ332" s="7">
        <f t="shared" si="529"/>
        <v>7.6067875950848445E-3</v>
      </c>
      <c r="CA332" s="54">
        <f t="shared" si="530"/>
        <v>9.6514739872330824E-4</v>
      </c>
      <c r="CB332" s="147">
        <v>102092.95</v>
      </c>
      <c r="CC332" s="7">
        <f t="shared" si="531"/>
        <v>1.4355431339955906E-2</v>
      </c>
      <c r="CD332" s="147">
        <v>111967.69</v>
      </c>
      <c r="CE332" s="7">
        <f t="shared" si="532"/>
        <v>1.5710613194740555E-2</v>
      </c>
      <c r="CF332" s="148">
        <f t="shared" si="533"/>
        <v>1.3551818547846498E-3</v>
      </c>
      <c r="CG332" s="147">
        <v>126</v>
      </c>
      <c r="CH332" s="55">
        <f t="shared" si="534"/>
        <v>3.6384637597458851E-2</v>
      </c>
      <c r="CI332" s="147">
        <v>122</v>
      </c>
      <c r="CJ332" s="55">
        <f t="shared" si="535"/>
        <v>3.5693387946167346E-2</v>
      </c>
      <c r="CK332" s="55">
        <f t="shared" si="536"/>
        <v>-6.9124965129150479E-4</v>
      </c>
      <c r="CL332" s="147">
        <v>478549.77000000008</v>
      </c>
      <c r="CM332" s="55">
        <f t="shared" si="537"/>
        <v>6.7289547084168802E-2</v>
      </c>
      <c r="CN332" s="147">
        <v>433965.17999999988</v>
      </c>
      <c r="CO332" s="55">
        <f t="shared" si="538"/>
        <v>6.0891307867170945E-2</v>
      </c>
      <c r="CP332" s="55">
        <f t="shared" si="539"/>
        <v>-6.3982392169978572E-3</v>
      </c>
      <c r="CQ332" s="147">
        <v>78</v>
      </c>
      <c r="CR332" s="55">
        <f t="shared" si="540"/>
        <v>2.2523823274617383E-2</v>
      </c>
      <c r="CS332" s="147">
        <v>48</v>
      </c>
      <c r="CT332" s="55">
        <f t="shared" si="541"/>
        <v>1.4043300175541252E-2</v>
      </c>
      <c r="CU332" s="55">
        <f t="shared" si="542"/>
        <v>-8.4805230990761312E-3</v>
      </c>
      <c r="CV332" s="147">
        <v>175842.65</v>
      </c>
      <c r="CW332" s="55">
        <f t="shared" si="543"/>
        <v>2.4725478974903726E-2</v>
      </c>
      <c r="CX332" s="147">
        <v>109906.2</v>
      </c>
      <c r="CY332" s="55">
        <f t="shared" si="544"/>
        <v>1.5421357678306966E-2</v>
      </c>
      <c r="CZ332" s="55">
        <f t="shared" si="545"/>
        <v>-9.3041212965967596E-3</v>
      </c>
      <c r="DA332" s="147">
        <v>18</v>
      </c>
      <c r="DB332" s="55">
        <f t="shared" si="546"/>
        <v>5.1978053710655505E-3</v>
      </c>
      <c r="DC332" s="147">
        <v>30</v>
      </c>
      <c r="DD332" s="55">
        <f t="shared" si="547"/>
        <v>8.777062609713282E-3</v>
      </c>
      <c r="DE332" s="55">
        <f t="shared" si="548"/>
        <v>3.5792572386477315E-3</v>
      </c>
      <c r="DF332" s="147">
        <v>34863.920000000013</v>
      </c>
      <c r="DG332" s="55">
        <f t="shared" si="549"/>
        <v>4.9022641602746884E-3</v>
      </c>
      <c r="DH332" s="147">
        <v>61545.73</v>
      </c>
      <c r="DI332" s="55">
        <f t="shared" si="550"/>
        <v>8.6357158731946645E-3</v>
      </c>
      <c r="DJ332" s="55">
        <f t="shared" si="551"/>
        <v>3.7334517129199761E-3</v>
      </c>
      <c r="DK332" s="147">
        <v>21</v>
      </c>
      <c r="DL332" s="55">
        <f t="shared" si="552"/>
        <v>6.0641062662431418E-3</v>
      </c>
      <c r="DM332" s="147">
        <v>15</v>
      </c>
      <c r="DN332" s="55">
        <f t="shared" si="553"/>
        <v>4.388531304856641E-3</v>
      </c>
      <c r="DO332" s="55">
        <f t="shared" si="554"/>
        <v>-1.6755749613865008E-3</v>
      </c>
      <c r="DP332" s="147">
        <v>41480.92</v>
      </c>
      <c r="DQ332" s="55">
        <f t="shared" si="555"/>
        <v>5.8326897104864122E-3</v>
      </c>
      <c r="DR332" s="147">
        <v>27095.29</v>
      </c>
      <c r="DS332" s="55">
        <f t="shared" si="556"/>
        <v>3.8018433763286692E-3</v>
      </c>
      <c r="DT332" s="55">
        <f t="shared" si="557"/>
        <v>-2.0308463341577429E-3</v>
      </c>
      <c r="DU332" s="8">
        <f t="shared" si="558"/>
        <v>3463</v>
      </c>
      <c r="DV332" s="8">
        <f t="shared" si="559"/>
        <v>3418</v>
      </c>
      <c r="DW332" s="56">
        <f t="shared" si="560"/>
        <v>-1.299451342766389E-2</v>
      </c>
      <c r="DX332" s="9">
        <f t="shared" si="561"/>
        <v>7111799.54</v>
      </c>
      <c r="DY332" s="9">
        <f t="shared" si="562"/>
        <v>7126882.2300000014</v>
      </c>
      <c r="DZ332" s="56">
        <f t="shared" si="563"/>
        <v>2.1207979661364007E-3</v>
      </c>
      <c r="EA332" s="106"/>
      <c r="EB332" s="78"/>
    </row>
    <row r="333" spans="1:132" ht="15.75" x14ac:dyDescent="0.25">
      <c r="A333" s="6" t="s">
        <v>253</v>
      </c>
      <c r="B333" s="109" t="s">
        <v>286</v>
      </c>
      <c r="C333" s="1" t="s">
        <v>651</v>
      </c>
      <c r="D333" s="15" t="s">
        <v>37</v>
      </c>
      <c r="E333" s="15">
        <v>308</v>
      </c>
      <c r="F333" s="7">
        <f t="shared" si="484"/>
        <v>0.23493516399694889</v>
      </c>
      <c r="G333" s="15">
        <v>782</v>
      </c>
      <c r="H333" s="7">
        <f t="shared" si="485"/>
        <v>0.25876902713434813</v>
      </c>
      <c r="I333" s="55">
        <f t="shared" si="486"/>
        <v>2.3833863137399242E-2</v>
      </c>
      <c r="J333" s="9">
        <v>608646</v>
      </c>
      <c r="K333" s="7">
        <f t="shared" si="487"/>
        <v>0.32428786338101823</v>
      </c>
      <c r="L333" s="9">
        <v>1551997.55</v>
      </c>
      <c r="M333" s="7">
        <f t="shared" si="488"/>
        <v>0.34105552456433214</v>
      </c>
      <c r="N333" s="55">
        <f t="shared" si="509"/>
        <v>1.6767661183313909E-2</v>
      </c>
      <c r="O333" s="15">
        <v>78</v>
      </c>
      <c r="P333" s="7">
        <f t="shared" si="489"/>
        <v>5.9496567505720827E-2</v>
      </c>
      <c r="Q333" s="15">
        <v>103</v>
      </c>
      <c r="R333" s="7">
        <f t="shared" si="490"/>
        <v>3.4083388484447384E-2</v>
      </c>
      <c r="S333" s="55">
        <f t="shared" si="510"/>
        <v>-2.5413179021273442E-2</v>
      </c>
      <c r="T333" s="9">
        <v>155011</v>
      </c>
      <c r="U333" s="7">
        <f t="shared" si="491"/>
        <v>8.2590185412464739E-2</v>
      </c>
      <c r="V333" s="9">
        <v>207889.18</v>
      </c>
      <c r="W333" s="7">
        <f t="shared" si="492"/>
        <v>4.5684191535063222E-2</v>
      </c>
      <c r="X333" s="55">
        <f t="shared" si="511"/>
        <v>-3.6905993877401518E-2</v>
      </c>
      <c r="Y333" s="15">
        <v>35</v>
      </c>
      <c r="Z333" s="7">
        <f t="shared" si="493"/>
        <v>2.6697177726926011E-2</v>
      </c>
      <c r="AA333" s="9">
        <v>35</v>
      </c>
      <c r="AB333" s="7">
        <f t="shared" si="494"/>
        <v>1.158173395102581E-2</v>
      </c>
      <c r="AC333" s="55">
        <f t="shared" si="512"/>
        <v>-1.5115443775900201E-2</v>
      </c>
      <c r="AD333" s="9">
        <v>58632.5</v>
      </c>
      <c r="AE333" s="7">
        <f t="shared" si="495"/>
        <v>3.1239518783804626E-2</v>
      </c>
      <c r="AF333" s="9">
        <v>65532.5</v>
      </c>
      <c r="AG333" s="7">
        <f t="shared" si="496"/>
        <v>1.4400938431579415E-2</v>
      </c>
      <c r="AH333" s="55">
        <f t="shared" si="513"/>
        <v>-1.6838580352225213E-2</v>
      </c>
      <c r="AI333" s="15">
        <f t="shared" si="514"/>
        <v>421</v>
      </c>
      <c r="AJ333" s="7">
        <f t="shared" si="497"/>
        <v>0.32112890922959575</v>
      </c>
      <c r="AK333" s="9">
        <f t="shared" si="515"/>
        <v>920</v>
      </c>
      <c r="AL333" s="7">
        <f t="shared" si="498"/>
        <v>0.30443414956982129</v>
      </c>
      <c r="AM333" s="54">
        <f t="shared" si="516"/>
        <v>-1.6694759659774461E-2</v>
      </c>
      <c r="AN333" s="9">
        <f t="shared" si="517"/>
        <v>822289.5</v>
      </c>
      <c r="AO333" s="7">
        <f t="shared" si="499"/>
        <v>0.43811756757728759</v>
      </c>
      <c r="AP333" s="9">
        <f t="shared" si="518"/>
        <v>1825419.23</v>
      </c>
      <c r="AQ333" s="7">
        <f t="shared" si="500"/>
        <v>0.40114065453097475</v>
      </c>
      <c r="AR333" s="54">
        <f t="shared" si="501"/>
        <v>-3.6976913046312843E-2</v>
      </c>
      <c r="AS333" s="15">
        <v>533</v>
      </c>
      <c r="AT333" s="7">
        <f t="shared" si="502"/>
        <v>0.40655987795575899</v>
      </c>
      <c r="AU333" s="15">
        <v>1494</v>
      </c>
      <c r="AV333" s="7">
        <f t="shared" si="480"/>
        <v>0.49437458636664461</v>
      </c>
      <c r="AW333" s="54">
        <f t="shared" si="519"/>
        <v>8.7814708410885622E-2</v>
      </c>
      <c r="AX333" s="9">
        <v>663258.5</v>
      </c>
      <c r="AY333" s="7">
        <f t="shared" si="564"/>
        <v>0.35338551774643895</v>
      </c>
      <c r="AZ333" s="9">
        <v>1994598.02</v>
      </c>
      <c r="BA333" s="7">
        <f t="shared" si="481"/>
        <v>0.43831813652417057</v>
      </c>
      <c r="BB333" s="54">
        <f t="shared" si="503"/>
        <v>8.4932618777731617E-2</v>
      </c>
      <c r="BC333" s="15">
        <v>311</v>
      </c>
      <c r="BD333" s="7">
        <f t="shared" si="565"/>
        <v>0.23722349351639971</v>
      </c>
      <c r="BE333" s="15">
        <v>488</v>
      </c>
      <c r="BF333" s="7">
        <f t="shared" si="482"/>
        <v>0.16148246194573129</v>
      </c>
      <c r="BG333" s="54">
        <f t="shared" si="520"/>
        <v>-7.5741031570668416E-2</v>
      </c>
      <c r="BH333" s="9">
        <v>305144.5</v>
      </c>
      <c r="BI333" s="7">
        <f t="shared" si="504"/>
        <v>0.16258162861083308</v>
      </c>
      <c r="BJ333" s="9">
        <v>493291.17999999988</v>
      </c>
      <c r="BK333" s="7">
        <f t="shared" si="483"/>
        <v>0.10840202818481147</v>
      </c>
      <c r="BL333" s="54">
        <f t="shared" si="521"/>
        <v>-5.4179600426021615E-2</v>
      </c>
      <c r="BM333" s="15">
        <f t="shared" si="522"/>
        <v>844</v>
      </c>
      <c r="BN333" s="7">
        <f t="shared" si="505"/>
        <v>0.64378337147215869</v>
      </c>
      <c r="BO333" s="15">
        <f t="shared" si="523"/>
        <v>1982</v>
      </c>
      <c r="BP333" s="7">
        <f t="shared" si="506"/>
        <v>0.6558570483123759</v>
      </c>
      <c r="BQ333" s="54">
        <f t="shared" si="524"/>
        <v>1.2073676840217207E-2</v>
      </c>
      <c r="BR333" s="9">
        <f t="shared" si="525"/>
        <v>968403</v>
      </c>
      <c r="BS333" s="7">
        <f t="shared" si="507"/>
        <v>0.51596714635727203</v>
      </c>
      <c r="BT333" s="9">
        <f t="shared" si="526"/>
        <v>2487889.1999999997</v>
      </c>
      <c r="BU333" s="7">
        <f t="shared" si="508"/>
        <v>0.54672016470898199</v>
      </c>
      <c r="BV333" s="55">
        <f t="shared" si="527"/>
        <v>3.075301835170996E-2</v>
      </c>
      <c r="BW333" s="147">
        <v>0</v>
      </c>
      <c r="BX333" s="7">
        <f t="shared" si="528"/>
        <v>0</v>
      </c>
      <c r="BY333" s="147">
        <v>0</v>
      </c>
      <c r="BZ333" s="7">
        <f t="shared" si="529"/>
        <v>0</v>
      </c>
      <c r="CA333" s="54">
        <f t="shared" si="530"/>
        <v>0</v>
      </c>
      <c r="CB333" s="147">
        <v>0</v>
      </c>
      <c r="CC333" s="7">
        <f t="shared" si="531"/>
        <v>0</v>
      </c>
      <c r="CD333" s="147">
        <v>0</v>
      </c>
      <c r="CE333" s="7">
        <f t="shared" si="532"/>
        <v>0</v>
      </c>
      <c r="CF333" s="148">
        <f t="shared" si="533"/>
        <v>0</v>
      </c>
      <c r="CG333" s="147">
        <v>10</v>
      </c>
      <c r="CH333" s="55">
        <f t="shared" si="534"/>
        <v>7.6277650648360028E-3</v>
      </c>
      <c r="CI333" s="147">
        <v>37</v>
      </c>
      <c r="CJ333" s="55">
        <f t="shared" si="535"/>
        <v>1.2243547319655858E-2</v>
      </c>
      <c r="CK333" s="55">
        <f t="shared" si="536"/>
        <v>4.615782254819855E-3</v>
      </c>
      <c r="CL333" s="147">
        <v>29295</v>
      </c>
      <c r="CM333" s="55">
        <f t="shared" si="537"/>
        <v>1.560843734740215E-2</v>
      </c>
      <c r="CN333" s="147">
        <v>103281.5</v>
      </c>
      <c r="CO333" s="55">
        <f t="shared" si="538"/>
        <v>2.2696380004137939E-2</v>
      </c>
      <c r="CP333" s="55">
        <f t="shared" si="539"/>
        <v>7.0879426567357889E-3</v>
      </c>
      <c r="CQ333" s="147">
        <v>23</v>
      </c>
      <c r="CR333" s="55">
        <f t="shared" si="540"/>
        <v>1.7543859649122806E-2</v>
      </c>
      <c r="CS333" s="147">
        <v>71</v>
      </c>
      <c r="CT333" s="55">
        <f t="shared" si="541"/>
        <v>2.3494374586366645E-2</v>
      </c>
      <c r="CU333" s="55">
        <f t="shared" si="542"/>
        <v>5.9505149372438386E-3</v>
      </c>
      <c r="CV333" s="147">
        <v>38538.5</v>
      </c>
      <c r="CW333" s="55">
        <f t="shared" si="543"/>
        <v>2.053339350444983E-2</v>
      </c>
      <c r="CX333" s="147">
        <v>116587.57</v>
      </c>
      <c r="CY333" s="55">
        <f t="shared" si="544"/>
        <v>2.5620423720405225E-2</v>
      </c>
      <c r="CZ333" s="55">
        <f t="shared" si="545"/>
        <v>5.0870302159553953E-3</v>
      </c>
      <c r="DA333" s="147">
        <v>0</v>
      </c>
      <c r="DB333" s="55">
        <f t="shared" si="546"/>
        <v>0</v>
      </c>
      <c r="DC333" s="147">
        <v>1</v>
      </c>
      <c r="DD333" s="55">
        <f t="shared" si="547"/>
        <v>3.3090668431502316E-4</v>
      </c>
      <c r="DE333" s="55">
        <f t="shared" si="548"/>
        <v>3.3090668431502316E-4</v>
      </c>
      <c r="DF333" s="147">
        <v>0</v>
      </c>
      <c r="DG333" s="55">
        <f t="shared" si="549"/>
        <v>0</v>
      </c>
      <c r="DH333" s="147">
        <v>1499.5</v>
      </c>
      <c r="DI333" s="55">
        <f t="shared" si="550"/>
        <v>3.2951905051925888E-4</v>
      </c>
      <c r="DJ333" s="55">
        <f t="shared" si="551"/>
        <v>3.2951905051925888E-4</v>
      </c>
      <c r="DK333" s="147">
        <v>13</v>
      </c>
      <c r="DL333" s="55">
        <f t="shared" si="552"/>
        <v>9.9160945842868033E-3</v>
      </c>
      <c r="DM333" s="147">
        <v>11</v>
      </c>
      <c r="DN333" s="55">
        <f t="shared" si="553"/>
        <v>3.639973527465255E-3</v>
      </c>
      <c r="DO333" s="55">
        <f t="shared" si="554"/>
        <v>-6.2761210568215483E-3</v>
      </c>
      <c r="DP333" s="147">
        <v>18343.5</v>
      </c>
      <c r="DQ333" s="55">
        <f t="shared" si="555"/>
        <v>9.7734552135883713E-3</v>
      </c>
      <c r="DR333" s="147">
        <v>15894.5</v>
      </c>
      <c r="DS333" s="55">
        <f t="shared" si="556"/>
        <v>3.492857984980567E-3</v>
      </c>
      <c r="DT333" s="55">
        <f t="shared" si="557"/>
        <v>-6.2805972286078043E-3</v>
      </c>
      <c r="DU333" s="8">
        <f t="shared" si="558"/>
        <v>1311</v>
      </c>
      <c r="DV333" s="8">
        <f t="shared" si="559"/>
        <v>3022</v>
      </c>
      <c r="DW333" s="56">
        <f t="shared" si="560"/>
        <v>1.30511060259344</v>
      </c>
      <c r="DX333" s="9">
        <f t="shared" si="561"/>
        <v>1876869.5</v>
      </c>
      <c r="DY333" s="9">
        <f t="shared" si="562"/>
        <v>4550571.5000000009</v>
      </c>
      <c r="DZ333" s="56">
        <f t="shared" si="563"/>
        <v>1.4245540246671391</v>
      </c>
      <c r="EA333" s="106"/>
      <c r="EB333" s="78"/>
    </row>
    <row r="334" spans="1:132" ht="15.75" x14ac:dyDescent="0.25">
      <c r="A334" s="6" t="s">
        <v>345</v>
      </c>
      <c r="B334" s="109" t="s">
        <v>353</v>
      </c>
      <c r="C334" s="1" t="s">
        <v>651</v>
      </c>
      <c r="D334" s="15" t="s">
        <v>6</v>
      </c>
      <c r="E334" s="15">
        <v>1504</v>
      </c>
      <c r="F334" s="7">
        <f t="shared" si="484"/>
        <v>0.21927394663945182</v>
      </c>
      <c r="G334" s="15">
        <v>1463</v>
      </c>
      <c r="H334" s="7">
        <f t="shared" si="485"/>
        <v>0.23539823008849559</v>
      </c>
      <c r="I334" s="55">
        <f t="shared" si="486"/>
        <v>1.6124283449043764E-2</v>
      </c>
      <c r="J334" s="9">
        <v>3835000.6999999988</v>
      </c>
      <c r="K334" s="7">
        <f t="shared" si="487"/>
        <v>0.27674351992050866</v>
      </c>
      <c r="L334" s="9">
        <v>3641632.5799999991</v>
      </c>
      <c r="M334" s="7">
        <f t="shared" si="488"/>
        <v>0.29318603705005714</v>
      </c>
      <c r="N334" s="55">
        <f t="shared" si="509"/>
        <v>1.6442517129548473E-2</v>
      </c>
      <c r="O334" s="15">
        <v>426</v>
      </c>
      <c r="P334" s="7">
        <f t="shared" si="489"/>
        <v>6.2108179034844731E-2</v>
      </c>
      <c r="Q334" s="15">
        <v>335</v>
      </c>
      <c r="R334" s="7">
        <f t="shared" si="490"/>
        <v>5.3901850362027354E-2</v>
      </c>
      <c r="S334" s="55">
        <f t="shared" si="510"/>
        <v>-8.206328672817377E-3</v>
      </c>
      <c r="T334" s="9">
        <v>1180883.47</v>
      </c>
      <c r="U334" s="7">
        <f t="shared" si="491"/>
        <v>8.5215590209343245E-2</v>
      </c>
      <c r="V334" s="9">
        <v>809605.33000000007</v>
      </c>
      <c r="W334" s="7">
        <f t="shared" si="492"/>
        <v>6.5180924506476112E-2</v>
      </c>
      <c r="X334" s="55">
        <f t="shared" si="511"/>
        <v>-2.0034665702867133E-2</v>
      </c>
      <c r="Y334" s="15">
        <v>141</v>
      </c>
      <c r="Z334" s="7">
        <f t="shared" si="493"/>
        <v>2.0556932497448607E-2</v>
      </c>
      <c r="AA334" s="9">
        <v>101</v>
      </c>
      <c r="AB334" s="7">
        <f t="shared" si="494"/>
        <v>1.6251005631536607E-2</v>
      </c>
      <c r="AC334" s="55">
        <f t="shared" si="512"/>
        <v>-4.3059268659119999E-3</v>
      </c>
      <c r="AD334" s="9">
        <v>342033.32</v>
      </c>
      <c r="AE334" s="7">
        <f t="shared" si="495"/>
        <v>2.4682004596999877E-2</v>
      </c>
      <c r="AF334" s="9">
        <v>276358.69</v>
      </c>
      <c r="AG334" s="7">
        <f t="shared" si="496"/>
        <v>2.2249501383098148E-2</v>
      </c>
      <c r="AH334" s="55">
        <f t="shared" si="513"/>
        <v>-2.4325032139017287E-3</v>
      </c>
      <c r="AI334" s="15">
        <f t="shared" si="514"/>
        <v>2071</v>
      </c>
      <c r="AJ334" s="7">
        <f t="shared" si="497"/>
        <v>0.30193905817174516</v>
      </c>
      <c r="AK334" s="9">
        <f t="shared" si="515"/>
        <v>1899</v>
      </c>
      <c r="AL334" s="7">
        <f t="shared" si="498"/>
        <v>0.30555108608205955</v>
      </c>
      <c r="AM334" s="54">
        <f t="shared" si="516"/>
        <v>3.6120279103143971E-3</v>
      </c>
      <c r="AN334" s="9">
        <f t="shared" si="517"/>
        <v>5357917.4899999993</v>
      </c>
      <c r="AO334" s="7">
        <f t="shared" si="499"/>
        <v>0.38664111472685186</v>
      </c>
      <c r="AP334" s="9">
        <f t="shared" si="518"/>
        <v>4727596.5999999996</v>
      </c>
      <c r="AQ334" s="7">
        <f t="shared" si="500"/>
        <v>0.38061646293963147</v>
      </c>
      <c r="AR334" s="54">
        <f t="shared" si="501"/>
        <v>-6.024651787220392E-3</v>
      </c>
      <c r="AS334" s="15">
        <v>3750</v>
      </c>
      <c r="AT334" s="7">
        <f t="shared" si="502"/>
        <v>0.54672692812363322</v>
      </c>
      <c r="AU334" s="15">
        <v>3401</v>
      </c>
      <c r="AV334" s="7">
        <f t="shared" si="480"/>
        <v>0.54722445695897026</v>
      </c>
      <c r="AW334" s="54">
        <f t="shared" si="519"/>
        <v>4.9752883533704662E-4</v>
      </c>
      <c r="AX334" s="9">
        <v>6827112.6299999775</v>
      </c>
      <c r="AY334" s="7">
        <f t="shared" si="564"/>
        <v>0.49266201701604795</v>
      </c>
      <c r="AZ334" s="9">
        <v>6265281.3099999996</v>
      </c>
      <c r="BA334" s="7">
        <f t="shared" si="481"/>
        <v>0.50441469805904771</v>
      </c>
      <c r="BB334" s="54">
        <f t="shared" si="503"/>
        <v>1.1752681042999757E-2</v>
      </c>
      <c r="BC334" s="15">
        <v>783</v>
      </c>
      <c r="BD334" s="7">
        <f t="shared" si="565"/>
        <v>0.1141565825922146</v>
      </c>
      <c r="BE334" s="15">
        <v>718</v>
      </c>
      <c r="BF334" s="7">
        <f t="shared" si="482"/>
        <v>0.11552695092518102</v>
      </c>
      <c r="BG334" s="54">
        <f t="shared" si="520"/>
        <v>1.3703683329664151E-3</v>
      </c>
      <c r="BH334" s="9">
        <v>1054116.600000001</v>
      </c>
      <c r="BI334" s="7">
        <f t="shared" si="504"/>
        <v>7.606776663447265E-2</v>
      </c>
      <c r="BJ334" s="9">
        <v>976838.91000000015</v>
      </c>
      <c r="BK334" s="7">
        <f t="shared" si="483"/>
        <v>7.8644817281154036E-2</v>
      </c>
      <c r="BL334" s="54">
        <f t="shared" si="521"/>
        <v>2.5770506466813864E-3</v>
      </c>
      <c r="BM334" s="15">
        <f t="shared" si="522"/>
        <v>4533</v>
      </c>
      <c r="BN334" s="7">
        <f t="shared" si="505"/>
        <v>0.66088351071584783</v>
      </c>
      <c r="BO334" s="15">
        <f t="shared" si="523"/>
        <v>4119</v>
      </c>
      <c r="BP334" s="7">
        <f t="shared" si="506"/>
        <v>0.66275140788415121</v>
      </c>
      <c r="BQ334" s="54">
        <f t="shared" si="524"/>
        <v>1.8678971683033785E-3</v>
      </c>
      <c r="BR334" s="9">
        <f t="shared" si="525"/>
        <v>7881229.2299999781</v>
      </c>
      <c r="BS334" s="7">
        <f t="shared" si="507"/>
        <v>0.56872978365052052</v>
      </c>
      <c r="BT334" s="9">
        <f t="shared" si="526"/>
        <v>7242120.2199999997</v>
      </c>
      <c r="BU334" s="7">
        <f t="shared" si="508"/>
        <v>0.58305951534020173</v>
      </c>
      <c r="BV334" s="55">
        <f t="shared" si="527"/>
        <v>1.4329731689681213E-2</v>
      </c>
      <c r="BW334" s="147">
        <v>17</v>
      </c>
      <c r="BX334" s="7">
        <f t="shared" si="528"/>
        <v>2.4784954074938037E-3</v>
      </c>
      <c r="BY334" s="147">
        <v>6</v>
      </c>
      <c r="BZ334" s="7">
        <f t="shared" si="529"/>
        <v>9.6540627514078844E-4</v>
      </c>
      <c r="CA334" s="54">
        <f t="shared" si="530"/>
        <v>-1.5130891323530153E-3</v>
      </c>
      <c r="CB334" s="147">
        <v>91425.51</v>
      </c>
      <c r="CC334" s="7">
        <f t="shared" si="531"/>
        <v>6.5975000859654787E-3</v>
      </c>
      <c r="CD334" s="147">
        <v>26915.73</v>
      </c>
      <c r="CE334" s="7">
        <f t="shared" si="532"/>
        <v>2.1669721037615871E-3</v>
      </c>
      <c r="CF334" s="148">
        <f t="shared" si="533"/>
        <v>-4.4305279822038912E-3</v>
      </c>
      <c r="CG334" s="147">
        <v>37</v>
      </c>
      <c r="CH334" s="55">
        <f t="shared" si="534"/>
        <v>5.3943723574865141E-3</v>
      </c>
      <c r="CI334" s="147">
        <v>29</v>
      </c>
      <c r="CJ334" s="55">
        <f t="shared" si="535"/>
        <v>4.6661303298471436E-3</v>
      </c>
      <c r="CK334" s="55">
        <f t="shared" si="536"/>
        <v>-7.2824202763937043E-4</v>
      </c>
      <c r="CL334" s="147">
        <v>138040.66</v>
      </c>
      <c r="CM334" s="55">
        <f t="shared" si="537"/>
        <v>9.9613692744698005E-3</v>
      </c>
      <c r="CN334" s="147">
        <v>94183.23</v>
      </c>
      <c r="CO334" s="55">
        <f t="shared" si="538"/>
        <v>7.5826452432150799E-3</v>
      </c>
      <c r="CP334" s="55">
        <f t="shared" si="539"/>
        <v>-2.3787240312547206E-3</v>
      </c>
      <c r="CQ334" s="147">
        <v>105</v>
      </c>
      <c r="CR334" s="55">
        <f t="shared" si="540"/>
        <v>1.5308353987461729E-2</v>
      </c>
      <c r="CS334" s="147">
        <v>68</v>
      </c>
      <c r="CT334" s="55">
        <f t="shared" si="541"/>
        <v>1.0941271118262269E-2</v>
      </c>
      <c r="CU334" s="55">
        <f t="shared" si="542"/>
        <v>-4.3670828691994602E-3</v>
      </c>
      <c r="CV334" s="147">
        <v>212573.72</v>
      </c>
      <c r="CW334" s="55">
        <f t="shared" si="543"/>
        <v>1.5339866695564528E-2</v>
      </c>
      <c r="CX334" s="147">
        <v>135240.88</v>
      </c>
      <c r="CY334" s="55">
        <f t="shared" si="544"/>
        <v>1.0888176328420904E-2</v>
      </c>
      <c r="CZ334" s="55">
        <f t="shared" si="545"/>
        <v>-4.451690367143624E-3</v>
      </c>
      <c r="DA334" s="147">
        <v>24</v>
      </c>
      <c r="DB334" s="55">
        <f t="shared" si="546"/>
        <v>3.4990523399912525E-3</v>
      </c>
      <c r="DC334" s="147">
        <v>42</v>
      </c>
      <c r="DD334" s="55">
        <f t="shared" si="547"/>
        <v>6.7578439259855187E-3</v>
      </c>
      <c r="DE334" s="55">
        <f t="shared" si="548"/>
        <v>3.2587915859942662E-3</v>
      </c>
      <c r="DF334" s="147">
        <v>44872.58</v>
      </c>
      <c r="DG334" s="55">
        <f t="shared" si="549"/>
        <v>3.2381208527848832E-3</v>
      </c>
      <c r="DH334" s="147">
        <v>86509.919999999984</v>
      </c>
      <c r="DI334" s="55">
        <f t="shared" si="550"/>
        <v>6.9648708520499564E-3</v>
      </c>
      <c r="DJ334" s="55">
        <f t="shared" si="551"/>
        <v>3.7267499992650732E-3</v>
      </c>
      <c r="DK334" s="147">
        <v>72</v>
      </c>
      <c r="DL334" s="55">
        <f t="shared" si="552"/>
        <v>1.0497157019973757E-2</v>
      </c>
      <c r="DM334" s="147">
        <v>52</v>
      </c>
      <c r="DN334" s="55">
        <f t="shared" si="553"/>
        <v>8.3668543845535001E-3</v>
      </c>
      <c r="DO334" s="55">
        <f t="shared" si="554"/>
        <v>-2.1303026354202569E-3</v>
      </c>
      <c r="DP334" s="147">
        <v>131539.72</v>
      </c>
      <c r="DQ334" s="55">
        <f t="shared" si="555"/>
        <v>9.4922447138427232E-3</v>
      </c>
      <c r="DR334" s="147">
        <v>108327.05</v>
      </c>
      <c r="DS334" s="55">
        <f t="shared" si="556"/>
        <v>8.7213571927191522E-3</v>
      </c>
      <c r="DT334" s="55">
        <f t="shared" si="557"/>
        <v>-7.7088752112357099E-4</v>
      </c>
      <c r="DU334" s="8">
        <f t="shared" si="558"/>
        <v>6859</v>
      </c>
      <c r="DV334" s="8">
        <f t="shared" si="559"/>
        <v>6215</v>
      </c>
      <c r="DW334" s="56">
        <f t="shared" si="560"/>
        <v>-9.3891237789765269E-2</v>
      </c>
      <c r="DX334" s="9">
        <f t="shared" si="561"/>
        <v>13857598.90999998</v>
      </c>
      <c r="DY334" s="9">
        <f t="shared" si="562"/>
        <v>12420893.630000001</v>
      </c>
      <c r="DZ334" s="56">
        <f t="shared" si="563"/>
        <v>-0.10367635037865164</v>
      </c>
      <c r="EA334" s="106"/>
      <c r="EB334" s="78"/>
    </row>
    <row r="335" spans="1:132" ht="15.75" x14ac:dyDescent="0.25">
      <c r="A335" s="6" t="s">
        <v>76</v>
      </c>
      <c r="B335" s="109" t="s">
        <v>84</v>
      </c>
      <c r="C335" s="1" t="s">
        <v>651</v>
      </c>
      <c r="D335" s="15" t="s">
        <v>6</v>
      </c>
      <c r="E335" s="15">
        <v>2233</v>
      </c>
      <c r="F335" s="7">
        <f t="shared" si="484"/>
        <v>0.26952323476161738</v>
      </c>
      <c r="G335" s="15">
        <v>2684</v>
      </c>
      <c r="H335" s="7">
        <f t="shared" si="485"/>
        <v>0.28730464568614855</v>
      </c>
      <c r="I335" s="55">
        <f t="shared" si="486"/>
        <v>1.7781410924531171E-2</v>
      </c>
      <c r="J335" s="9">
        <v>5950844.1699999915</v>
      </c>
      <c r="K335" s="7">
        <f t="shared" si="487"/>
        <v>0.32302928550919346</v>
      </c>
      <c r="L335" s="9">
        <v>7106183.1999999927</v>
      </c>
      <c r="M335" s="7">
        <f t="shared" si="488"/>
        <v>0.34248582145614376</v>
      </c>
      <c r="N335" s="55">
        <f t="shared" si="509"/>
        <v>1.9456535946950293E-2</v>
      </c>
      <c r="O335" s="15">
        <v>398</v>
      </c>
      <c r="P335" s="7">
        <f t="shared" si="489"/>
        <v>4.8038624019312012E-2</v>
      </c>
      <c r="Q335" s="15">
        <v>405</v>
      </c>
      <c r="R335" s="7">
        <f t="shared" si="490"/>
        <v>4.3352601156069363E-2</v>
      </c>
      <c r="S335" s="55">
        <f t="shared" si="510"/>
        <v>-4.686022863242649E-3</v>
      </c>
      <c r="T335" s="9">
        <v>1085094.44</v>
      </c>
      <c r="U335" s="7">
        <f t="shared" si="491"/>
        <v>5.8902110633355549E-2</v>
      </c>
      <c r="V335" s="9">
        <v>942731.67999999982</v>
      </c>
      <c r="W335" s="7">
        <f t="shared" si="492"/>
        <v>4.5435394043532501E-2</v>
      </c>
      <c r="X335" s="55">
        <f t="shared" si="511"/>
        <v>-1.3466716589823048E-2</v>
      </c>
      <c r="Y335" s="15">
        <v>137</v>
      </c>
      <c r="Z335" s="7">
        <f t="shared" si="493"/>
        <v>1.6535908267954133E-2</v>
      </c>
      <c r="AA335" s="9">
        <v>152</v>
      </c>
      <c r="AB335" s="7">
        <f t="shared" si="494"/>
        <v>1.6270605865981589E-2</v>
      </c>
      <c r="AC335" s="55">
        <f t="shared" si="512"/>
        <v>-2.6530240197254404E-4</v>
      </c>
      <c r="AD335" s="9">
        <v>365610.79000000004</v>
      </c>
      <c r="AE335" s="7">
        <f t="shared" si="495"/>
        <v>1.9846426640365539E-2</v>
      </c>
      <c r="AF335" s="9">
        <v>453438.40000000008</v>
      </c>
      <c r="AG335" s="7">
        <f t="shared" si="496"/>
        <v>2.1853675669909509E-2</v>
      </c>
      <c r="AH335" s="55">
        <f t="shared" si="513"/>
        <v>2.0072490295439706E-3</v>
      </c>
      <c r="AI335" s="15">
        <f t="shared" si="514"/>
        <v>2768</v>
      </c>
      <c r="AJ335" s="7">
        <f t="shared" si="497"/>
        <v>0.3340977670488835</v>
      </c>
      <c r="AK335" s="9">
        <f t="shared" si="515"/>
        <v>3241</v>
      </c>
      <c r="AL335" s="7">
        <f t="shared" si="498"/>
        <v>0.34692785270819954</v>
      </c>
      <c r="AM335" s="54">
        <f t="shared" si="516"/>
        <v>1.2830085659316037E-2</v>
      </c>
      <c r="AN335" s="9">
        <f t="shared" si="517"/>
        <v>7401549.399999992</v>
      </c>
      <c r="AO335" s="7">
        <f t="shared" si="499"/>
        <v>0.40177782278291457</v>
      </c>
      <c r="AP335" s="9">
        <f t="shared" si="518"/>
        <v>8502353.2799999919</v>
      </c>
      <c r="AQ335" s="7">
        <f t="shared" si="500"/>
        <v>0.40977489116958576</v>
      </c>
      <c r="AR335" s="54">
        <f t="shared" si="501"/>
        <v>7.9970683866711911E-3</v>
      </c>
      <c r="AS335" s="15">
        <v>3788</v>
      </c>
      <c r="AT335" s="7">
        <f t="shared" si="502"/>
        <v>0.45721182860591431</v>
      </c>
      <c r="AU335" s="15">
        <v>4245</v>
      </c>
      <c r="AV335" s="7">
        <f t="shared" si="480"/>
        <v>0.4543994861913937</v>
      </c>
      <c r="AW335" s="54">
        <f t="shared" si="519"/>
        <v>-2.8123424145206077E-3</v>
      </c>
      <c r="AX335" s="9">
        <v>7086645.9999999888</v>
      </c>
      <c r="AY335" s="7">
        <f t="shared" si="564"/>
        <v>0.38468394208288997</v>
      </c>
      <c r="AZ335" s="9">
        <v>8200345.8099999959</v>
      </c>
      <c r="BA335" s="7">
        <f t="shared" si="481"/>
        <v>0.39521949996480504</v>
      </c>
      <c r="BB335" s="54">
        <f t="shared" si="503"/>
        <v>1.053555788191507E-2</v>
      </c>
      <c r="BC335" s="15">
        <v>784</v>
      </c>
      <c r="BD335" s="7">
        <f t="shared" si="565"/>
        <v>9.4628847314423656E-2</v>
      </c>
      <c r="BE335" s="15">
        <v>1037</v>
      </c>
      <c r="BF335" s="7">
        <f t="shared" si="482"/>
        <v>0.11100406765146649</v>
      </c>
      <c r="BG335" s="54">
        <f t="shared" si="520"/>
        <v>1.6375220337042834E-2</v>
      </c>
      <c r="BH335" s="9">
        <v>1102473.49</v>
      </c>
      <c r="BI335" s="7">
        <f t="shared" si="504"/>
        <v>5.9845496469709686E-2</v>
      </c>
      <c r="BJ335" s="9">
        <v>1601930.4300000011</v>
      </c>
      <c r="BK335" s="7">
        <f t="shared" si="483"/>
        <v>7.7205785974409524E-2</v>
      </c>
      <c r="BL335" s="54">
        <f t="shared" si="521"/>
        <v>1.7360289504699838E-2</v>
      </c>
      <c r="BM335" s="15">
        <f t="shared" si="522"/>
        <v>4572</v>
      </c>
      <c r="BN335" s="7">
        <f t="shared" si="505"/>
        <v>0.55184067592033792</v>
      </c>
      <c r="BO335" s="15">
        <f t="shared" si="523"/>
        <v>5282</v>
      </c>
      <c r="BP335" s="7">
        <f t="shared" si="506"/>
        <v>0.56540355384286023</v>
      </c>
      <c r="BQ335" s="54">
        <f t="shared" si="524"/>
        <v>1.356287792252231E-2</v>
      </c>
      <c r="BR335" s="9">
        <f t="shared" si="525"/>
        <v>8189119.489999989</v>
      </c>
      <c r="BS335" s="7">
        <f t="shared" si="507"/>
        <v>0.44452943855259969</v>
      </c>
      <c r="BT335" s="9">
        <f t="shared" si="526"/>
        <v>9802276.2399999965</v>
      </c>
      <c r="BU335" s="7">
        <f t="shared" si="508"/>
        <v>0.47242528593921451</v>
      </c>
      <c r="BV335" s="55">
        <f t="shared" si="527"/>
        <v>2.7895847386614825E-2</v>
      </c>
      <c r="BW335" s="147">
        <v>33</v>
      </c>
      <c r="BX335" s="7">
        <f t="shared" si="528"/>
        <v>3.983101991550996E-3</v>
      </c>
      <c r="BY335" s="147">
        <v>51</v>
      </c>
      <c r="BZ335" s="7">
        <f t="shared" si="529"/>
        <v>5.4592164418754011E-3</v>
      </c>
      <c r="CA335" s="54">
        <f t="shared" si="530"/>
        <v>1.4761144503244051E-3</v>
      </c>
      <c r="CB335" s="147">
        <v>187109.56</v>
      </c>
      <c r="CC335" s="7">
        <f t="shared" si="531"/>
        <v>1.0156856027829687E-2</v>
      </c>
      <c r="CD335" s="147">
        <v>253756.3299999999</v>
      </c>
      <c r="CE335" s="7">
        <f t="shared" si="532"/>
        <v>1.2229904955130674E-2</v>
      </c>
      <c r="CF335" s="148">
        <f t="shared" si="533"/>
        <v>2.0730489273009869E-3</v>
      </c>
      <c r="CG335" s="147">
        <v>452</v>
      </c>
      <c r="CH335" s="55">
        <f t="shared" si="534"/>
        <v>5.4556427278213637E-2</v>
      </c>
      <c r="CI335" s="147">
        <v>331</v>
      </c>
      <c r="CJ335" s="55">
        <f t="shared" si="535"/>
        <v>3.5431385142367801E-2</v>
      </c>
      <c r="CK335" s="55">
        <f t="shared" si="536"/>
        <v>-1.9125042135845836E-2</v>
      </c>
      <c r="CL335" s="147">
        <v>1647133.3800000011</v>
      </c>
      <c r="CM335" s="55">
        <f t="shared" si="537"/>
        <v>8.9411233714046981E-2</v>
      </c>
      <c r="CN335" s="147">
        <v>1231040.830000001</v>
      </c>
      <c r="CO335" s="55">
        <f t="shared" si="538"/>
        <v>5.9330588311965249E-2</v>
      </c>
      <c r="CP335" s="55">
        <f t="shared" si="539"/>
        <v>-3.0080645402081732E-2</v>
      </c>
      <c r="CQ335" s="147">
        <v>290</v>
      </c>
      <c r="CR335" s="55">
        <f t="shared" si="540"/>
        <v>3.5003017501508749E-2</v>
      </c>
      <c r="CS335" s="147">
        <v>252</v>
      </c>
      <c r="CT335" s="55">
        <f t="shared" si="541"/>
        <v>2.6974951830443159E-2</v>
      </c>
      <c r="CU335" s="55">
        <f t="shared" si="542"/>
        <v>-8.0280656710655894E-3</v>
      </c>
      <c r="CV335" s="147">
        <v>639602.33999999973</v>
      </c>
      <c r="CW335" s="55">
        <f t="shared" si="543"/>
        <v>3.47194920582517E-2</v>
      </c>
      <c r="CX335" s="147">
        <v>556339.16999999993</v>
      </c>
      <c r="CY335" s="55">
        <f t="shared" si="544"/>
        <v>2.6813026386046365E-2</v>
      </c>
      <c r="CZ335" s="55">
        <f t="shared" si="545"/>
        <v>-7.9064656722053345E-3</v>
      </c>
      <c r="DA335" s="147">
        <v>66</v>
      </c>
      <c r="DB335" s="55">
        <f t="shared" si="546"/>
        <v>7.966203983101992E-3</v>
      </c>
      <c r="DC335" s="147">
        <v>99</v>
      </c>
      <c r="DD335" s="55">
        <f t="shared" si="547"/>
        <v>1.0597302504816955E-2</v>
      </c>
      <c r="DE335" s="55">
        <f t="shared" si="548"/>
        <v>2.631098521714963E-3</v>
      </c>
      <c r="DF335" s="147">
        <v>142080.07</v>
      </c>
      <c r="DG335" s="55">
        <f t="shared" si="549"/>
        <v>7.7125231624400378E-3</v>
      </c>
      <c r="DH335" s="147">
        <v>225068.55</v>
      </c>
      <c r="DI335" s="55">
        <f t="shared" si="550"/>
        <v>1.0847283986527852E-2</v>
      </c>
      <c r="DJ335" s="55">
        <f t="shared" si="551"/>
        <v>3.1347608240878139E-3</v>
      </c>
      <c r="DK335" s="147">
        <v>104</v>
      </c>
      <c r="DL335" s="55">
        <f t="shared" si="552"/>
        <v>1.2552806276403138E-2</v>
      </c>
      <c r="DM335" s="147">
        <v>86</v>
      </c>
      <c r="DN335" s="55">
        <f t="shared" si="553"/>
        <v>9.2057375294369512E-3</v>
      </c>
      <c r="DO335" s="55">
        <f t="shared" si="554"/>
        <v>-3.3470687469661867E-3</v>
      </c>
      <c r="DP335" s="147">
        <v>215401.65</v>
      </c>
      <c r="DQ335" s="55">
        <f t="shared" si="555"/>
        <v>1.1692633701917532E-2</v>
      </c>
      <c r="DR335" s="147">
        <v>178004.68999999989</v>
      </c>
      <c r="DS335" s="55">
        <f t="shared" si="556"/>
        <v>8.5790192515296029E-3</v>
      </c>
      <c r="DT335" s="55">
        <f t="shared" si="557"/>
        <v>-3.113614450387929E-3</v>
      </c>
      <c r="DU335" s="8">
        <f t="shared" si="558"/>
        <v>8285</v>
      </c>
      <c r="DV335" s="8">
        <f t="shared" si="559"/>
        <v>9342</v>
      </c>
      <c r="DW335" s="56">
        <f t="shared" si="560"/>
        <v>0.12757996378998193</v>
      </c>
      <c r="DX335" s="9">
        <f t="shared" si="561"/>
        <v>18421995.889999978</v>
      </c>
      <c r="DY335" s="9">
        <f t="shared" si="562"/>
        <v>20748839.089999989</v>
      </c>
      <c r="DZ335" s="56">
        <f t="shared" si="563"/>
        <v>0.12630787749025019</v>
      </c>
      <c r="EA335" s="106"/>
      <c r="EB335" s="78"/>
    </row>
    <row r="336" spans="1:132" ht="15.75" x14ac:dyDescent="0.25">
      <c r="A336" s="6" t="s">
        <v>76</v>
      </c>
      <c r="B336" s="109" t="s">
        <v>85</v>
      </c>
      <c r="C336" s="1" t="s">
        <v>651</v>
      </c>
      <c r="D336" s="15" t="s">
        <v>6</v>
      </c>
      <c r="E336" s="15">
        <v>82</v>
      </c>
      <c r="F336" s="7">
        <f t="shared" si="484"/>
        <v>0.20048899755501223</v>
      </c>
      <c r="G336" s="15">
        <v>1070</v>
      </c>
      <c r="H336" s="7">
        <f t="shared" si="485"/>
        <v>0.29509100937672367</v>
      </c>
      <c r="I336" s="55">
        <f t="shared" si="486"/>
        <v>9.4602011821711435E-2</v>
      </c>
      <c r="J336" s="9">
        <v>266536.93</v>
      </c>
      <c r="K336" s="7">
        <f t="shared" si="487"/>
        <v>0.27016798775543299</v>
      </c>
      <c r="L336" s="9">
        <v>2688604.9799999981</v>
      </c>
      <c r="M336" s="7">
        <f t="shared" si="488"/>
        <v>0.33981001649732473</v>
      </c>
      <c r="N336" s="55">
        <f t="shared" si="509"/>
        <v>6.9642028741891737E-2</v>
      </c>
      <c r="O336" s="15">
        <v>21</v>
      </c>
      <c r="P336" s="7">
        <f t="shared" si="489"/>
        <v>5.1344743276283619E-2</v>
      </c>
      <c r="Q336" s="15">
        <v>162</v>
      </c>
      <c r="R336" s="7">
        <f t="shared" si="490"/>
        <v>4.4677330391616109E-2</v>
      </c>
      <c r="S336" s="55">
        <f t="shared" si="510"/>
        <v>-6.6674128846675104E-3</v>
      </c>
      <c r="T336" s="9">
        <v>53608.3</v>
      </c>
      <c r="U336" s="7">
        <f t="shared" si="491"/>
        <v>5.4338610930911455E-2</v>
      </c>
      <c r="V336" s="9">
        <v>394009.73000000021</v>
      </c>
      <c r="W336" s="7">
        <f t="shared" si="492"/>
        <v>4.9798484287344673E-2</v>
      </c>
      <c r="X336" s="55">
        <f t="shared" si="511"/>
        <v>-4.5401266435667817E-3</v>
      </c>
      <c r="Y336" s="15">
        <v>3</v>
      </c>
      <c r="Z336" s="7">
        <f t="shared" si="493"/>
        <v>7.3349633251833741E-3</v>
      </c>
      <c r="AA336" s="9">
        <v>31</v>
      </c>
      <c r="AB336" s="7">
        <f t="shared" si="494"/>
        <v>8.5493656922228344E-3</v>
      </c>
      <c r="AC336" s="55">
        <f t="shared" si="512"/>
        <v>1.2144023670394603E-3</v>
      </c>
      <c r="AD336" s="9">
        <v>12126.74</v>
      </c>
      <c r="AE336" s="7">
        <f t="shared" si="495"/>
        <v>1.2291943723645799E-2</v>
      </c>
      <c r="AF336" s="9">
        <v>83662.739999999991</v>
      </c>
      <c r="AG336" s="7">
        <f t="shared" si="496"/>
        <v>1.0574047608738495E-2</v>
      </c>
      <c r="AH336" s="55">
        <f t="shared" si="513"/>
        <v>-1.7178961149073042E-3</v>
      </c>
      <c r="AI336" s="15">
        <f t="shared" si="514"/>
        <v>106</v>
      </c>
      <c r="AJ336" s="7">
        <f t="shared" si="497"/>
        <v>0.25916870415647919</v>
      </c>
      <c r="AK336" s="9">
        <f t="shared" si="515"/>
        <v>1263</v>
      </c>
      <c r="AL336" s="7">
        <f t="shared" si="498"/>
        <v>0.34831770546056262</v>
      </c>
      <c r="AM336" s="54">
        <f t="shared" si="516"/>
        <v>8.9149001304083431E-2</v>
      </c>
      <c r="AN336" s="9">
        <f t="shared" si="517"/>
        <v>332271.96999999997</v>
      </c>
      <c r="AO336" s="7">
        <f t="shared" si="499"/>
        <v>0.33679854240999024</v>
      </c>
      <c r="AP336" s="9">
        <f t="shared" si="518"/>
        <v>3166277.4499999983</v>
      </c>
      <c r="AQ336" s="7">
        <f t="shared" si="500"/>
        <v>0.40018254839340789</v>
      </c>
      <c r="AR336" s="54">
        <f t="shared" si="501"/>
        <v>6.3384005983417646E-2</v>
      </c>
      <c r="AS336" s="15">
        <v>198</v>
      </c>
      <c r="AT336" s="7">
        <f t="shared" si="502"/>
        <v>0.4841075794621027</v>
      </c>
      <c r="AU336" s="15">
        <v>1731</v>
      </c>
      <c r="AV336" s="7">
        <f t="shared" si="480"/>
        <v>0.47738554881412026</v>
      </c>
      <c r="AW336" s="54">
        <f t="shared" si="519"/>
        <v>-6.7220306479824354E-3</v>
      </c>
      <c r="AX336" s="9">
        <v>425702.72</v>
      </c>
      <c r="AY336" s="7">
        <f t="shared" si="564"/>
        <v>0.43150210833603631</v>
      </c>
      <c r="AZ336" s="9">
        <v>3297513.7499999981</v>
      </c>
      <c r="BA336" s="7">
        <f t="shared" si="481"/>
        <v>0.41676936929115382</v>
      </c>
      <c r="BB336" s="54">
        <f t="shared" si="503"/>
        <v>-1.4732739044882481E-2</v>
      </c>
      <c r="BC336" s="15">
        <v>70</v>
      </c>
      <c r="BD336" s="7">
        <f t="shared" si="565"/>
        <v>0.17114914425427874</v>
      </c>
      <c r="BE336" s="15">
        <v>331</v>
      </c>
      <c r="BF336" s="7">
        <f t="shared" si="482"/>
        <v>9.1285162713734144E-2</v>
      </c>
      <c r="BG336" s="54">
        <f t="shared" si="520"/>
        <v>-7.9863981540544596E-2</v>
      </c>
      <c r="BH336" s="9">
        <v>135052.81</v>
      </c>
      <c r="BI336" s="7">
        <f t="shared" si="504"/>
        <v>0.13689264717807331</v>
      </c>
      <c r="BJ336" s="9">
        <v>487051.91000000009</v>
      </c>
      <c r="BK336" s="7">
        <f t="shared" si="483"/>
        <v>6.155798966501716E-2</v>
      </c>
      <c r="BL336" s="54">
        <f t="shared" si="521"/>
        <v>-7.5334657513056152E-2</v>
      </c>
      <c r="BM336" s="15">
        <f t="shared" si="522"/>
        <v>268</v>
      </c>
      <c r="BN336" s="7">
        <f t="shared" si="505"/>
        <v>0.65525672371638144</v>
      </c>
      <c r="BO336" s="15">
        <f t="shared" si="523"/>
        <v>2062</v>
      </c>
      <c r="BP336" s="7">
        <f t="shared" si="506"/>
        <v>0.56867071152785442</v>
      </c>
      <c r="BQ336" s="54">
        <f t="shared" si="524"/>
        <v>-8.6586012188527017E-2</v>
      </c>
      <c r="BR336" s="9">
        <f t="shared" si="525"/>
        <v>560755.53</v>
      </c>
      <c r="BS336" s="7">
        <f t="shared" si="507"/>
        <v>0.56839475551410967</v>
      </c>
      <c r="BT336" s="9">
        <f t="shared" si="526"/>
        <v>3784565.6599999983</v>
      </c>
      <c r="BU336" s="7">
        <f t="shared" si="508"/>
        <v>0.47832735895617101</v>
      </c>
      <c r="BV336" s="55">
        <f t="shared" si="527"/>
        <v>-9.0067396557938662E-2</v>
      </c>
      <c r="BW336" s="147">
        <v>0</v>
      </c>
      <c r="BX336" s="7">
        <f t="shared" si="528"/>
        <v>0</v>
      </c>
      <c r="BY336" s="147">
        <v>27</v>
      </c>
      <c r="BZ336" s="7">
        <f t="shared" si="529"/>
        <v>7.4462217319360173E-3</v>
      </c>
      <c r="CA336" s="54">
        <f t="shared" si="530"/>
        <v>7.4462217319360173E-3</v>
      </c>
      <c r="CB336" s="147">
        <v>0</v>
      </c>
      <c r="CC336" s="7">
        <f t="shared" si="531"/>
        <v>0</v>
      </c>
      <c r="CD336" s="147">
        <v>143213.99</v>
      </c>
      <c r="CE336" s="7">
        <f t="shared" si="532"/>
        <v>1.8100668810242155E-2</v>
      </c>
      <c r="CF336" s="148">
        <f t="shared" si="533"/>
        <v>1.8100668810242155E-2</v>
      </c>
      <c r="CG336" s="147">
        <v>24</v>
      </c>
      <c r="CH336" s="55">
        <f t="shared" si="534"/>
        <v>5.8679706601466992E-2</v>
      </c>
      <c r="CI336" s="147">
        <v>127</v>
      </c>
      <c r="CJ336" s="55">
        <f t="shared" si="535"/>
        <v>3.5024820739106455E-2</v>
      </c>
      <c r="CK336" s="55">
        <f t="shared" si="536"/>
        <v>-2.3654885862360538E-2</v>
      </c>
      <c r="CL336" s="147">
        <v>75588</v>
      </c>
      <c r="CM336" s="55">
        <f t="shared" si="537"/>
        <v>7.6617742458644181E-2</v>
      </c>
      <c r="CN336" s="147">
        <v>486380.66999999993</v>
      </c>
      <c r="CO336" s="55">
        <f t="shared" si="538"/>
        <v>6.1473152332210568E-2</v>
      </c>
      <c r="CP336" s="55">
        <f t="shared" si="539"/>
        <v>-1.5144590126433613E-2</v>
      </c>
      <c r="CQ336" s="147">
        <v>5</v>
      </c>
      <c r="CR336" s="55">
        <f t="shared" si="540"/>
        <v>1.2224938875305624E-2</v>
      </c>
      <c r="CS336" s="147">
        <v>86</v>
      </c>
      <c r="CT336" s="55">
        <f t="shared" si="541"/>
        <v>2.3717595146166576E-2</v>
      </c>
      <c r="CU336" s="55">
        <f t="shared" si="542"/>
        <v>1.1492656270860952E-2</v>
      </c>
      <c r="CV336" s="147">
        <v>8697.5</v>
      </c>
      <c r="CW336" s="55">
        <f t="shared" si="543"/>
        <v>8.8159868634446973E-3</v>
      </c>
      <c r="CX336" s="147">
        <v>194478</v>
      </c>
      <c r="CY336" s="55">
        <f t="shared" si="544"/>
        <v>2.4579874276795682E-2</v>
      </c>
      <c r="CZ336" s="55">
        <f t="shared" si="545"/>
        <v>1.5763887413350983E-2</v>
      </c>
      <c r="DA336" s="147">
        <v>6</v>
      </c>
      <c r="DB336" s="55">
        <f t="shared" si="546"/>
        <v>1.4669926650366748E-2</v>
      </c>
      <c r="DC336" s="147">
        <v>40</v>
      </c>
      <c r="DD336" s="55">
        <f t="shared" si="547"/>
        <v>1.1031439602868174E-2</v>
      </c>
      <c r="DE336" s="55">
        <f t="shared" si="548"/>
        <v>-3.6384870474985738E-3</v>
      </c>
      <c r="DF336" s="147">
        <v>9247</v>
      </c>
      <c r="DG336" s="55">
        <f t="shared" si="549"/>
        <v>9.372972753811222E-3</v>
      </c>
      <c r="DH336" s="147">
        <v>93540.260000000009</v>
      </c>
      <c r="DI336" s="55">
        <f t="shared" si="550"/>
        <v>1.1822457196283283E-2</v>
      </c>
      <c r="DJ336" s="55">
        <f t="shared" si="551"/>
        <v>2.4494844424720608E-3</v>
      </c>
      <c r="DK336" s="147">
        <v>0</v>
      </c>
      <c r="DL336" s="55">
        <f t="shared" si="552"/>
        <v>0</v>
      </c>
      <c r="DM336" s="147">
        <v>21</v>
      </c>
      <c r="DN336" s="55">
        <f t="shared" si="553"/>
        <v>5.7915057915057912E-3</v>
      </c>
      <c r="DO336" s="55">
        <f t="shared" si="554"/>
        <v>5.7915057915057912E-3</v>
      </c>
      <c r="DP336" s="147">
        <v>0</v>
      </c>
      <c r="DQ336" s="55">
        <f t="shared" si="555"/>
        <v>0</v>
      </c>
      <c r="DR336" s="147">
        <v>43626.75</v>
      </c>
      <c r="DS336" s="55">
        <f t="shared" si="556"/>
        <v>5.5139400348892731E-3</v>
      </c>
      <c r="DT336" s="55">
        <f t="shared" si="557"/>
        <v>5.5139400348892731E-3</v>
      </c>
      <c r="DU336" s="8">
        <f t="shared" si="558"/>
        <v>409</v>
      </c>
      <c r="DV336" s="8">
        <f t="shared" si="559"/>
        <v>3626</v>
      </c>
      <c r="DW336" s="56">
        <f t="shared" si="560"/>
        <v>7.8655256723716374</v>
      </c>
      <c r="DX336" s="9">
        <f t="shared" si="561"/>
        <v>986560</v>
      </c>
      <c r="DY336" s="9">
        <f t="shared" si="562"/>
        <v>7912082.7799999975</v>
      </c>
      <c r="DZ336" s="56">
        <f t="shared" si="563"/>
        <v>7.0198698305222162</v>
      </c>
      <c r="EA336" s="106"/>
      <c r="EB336" s="78"/>
    </row>
    <row r="337" spans="1:132" ht="15.75" x14ac:dyDescent="0.25">
      <c r="A337" s="6" t="s">
        <v>76</v>
      </c>
      <c r="B337" s="109" t="s">
        <v>86</v>
      </c>
      <c r="C337" s="1" t="s">
        <v>651</v>
      </c>
      <c r="D337" s="15" t="s">
        <v>6</v>
      </c>
      <c r="E337" s="15">
        <v>1072</v>
      </c>
      <c r="F337" s="7">
        <f t="shared" si="484"/>
        <v>0.22268383880348983</v>
      </c>
      <c r="G337" s="15">
        <v>1190</v>
      </c>
      <c r="H337" s="7">
        <f t="shared" si="485"/>
        <v>0.2546543976032527</v>
      </c>
      <c r="I337" s="55">
        <f t="shared" si="486"/>
        <v>3.1970558799762877E-2</v>
      </c>
      <c r="J337" s="9">
        <v>2754486.930000002</v>
      </c>
      <c r="K337" s="7">
        <f t="shared" si="487"/>
        <v>0.26935605986546401</v>
      </c>
      <c r="L337" s="9">
        <v>3008644.6500000041</v>
      </c>
      <c r="M337" s="7">
        <f t="shared" si="488"/>
        <v>0.29871045613434366</v>
      </c>
      <c r="N337" s="55">
        <f t="shared" si="509"/>
        <v>2.9354396268879646E-2</v>
      </c>
      <c r="O337" s="15">
        <v>174</v>
      </c>
      <c r="P337" s="7">
        <f t="shared" si="489"/>
        <v>3.614457831325301E-2</v>
      </c>
      <c r="Q337" s="15">
        <v>181</v>
      </c>
      <c r="R337" s="7">
        <f t="shared" si="490"/>
        <v>3.8733147870746845E-2</v>
      </c>
      <c r="S337" s="55">
        <f t="shared" si="510"/>
        <v>2.5885695574938347E-3</v>
      </c>
      <c r="T337" s="9">
        <v>467315.4</v>
      </c>
      <c r="U337" s="7">
        <f t="shared" si="491"/>
        <v>4.5697887867071199E-2</v>
      </c>
      <c r="V337" s="9">
        <v>434965.37000000011</v>
      </c>
      <c r="W337" s="7">
        <f t="shared" si="492"/>
        <v>4.3185127919757295E-2</v>
      </c>
      <c r="X337" s="55">
        <f t="shared" si="511"/>
        <v>-2.5127599473139042E-3</v>
      </c>
      <c r="Y337" s="15">
        <v>80</v>
      </c>
      <c r="Z337" s="7">
        <f t="shared" si="493"/>
        <v>1.6618196925633568E-2</v>
      </c>
      <c r="AA337" s="9">
        <v>78</v>
      </c>
      <c r="AB337" s="7">
        <f t="shared" si="494"/>
        <v>1.6691632784078751E-2</v>
      </c>
      <c r="AC337" s="55">
        <f t="shared" si="512"/>
        <v>7.3435858445183161E-5</v>
      </c>
      <c r="AD337" s="9">
        <v>234874.88</v>
      </c>
      <c r="AE337" s="7">
        <f t="shared" si="495"/>
        <v>2.2967969660387402E-2</v>
      </c>
      <c r="AF337" s="9">
        <v>215936.66999999998</v>
      </c>
      <c r="AG337" s="7">
        <f t="shared" si="496"/>
        <v>2.1439069313762642E-2</v>
      </c>
      <c r="AH337" s="55">
        <f t="shared" si="513"/>
        <v>-1.5289003466247598E-3</v>
      </c>
      <c r="AI337" s="15">
        <f t="shared" si="514"/>
        <v>1326</v>
      </c>
      <c r="AJ337" s="7">
        <f t="shared" si="497"/>
        <v>0.27544661404237641</v>
      </c>
      <c r="AK337" s="9">
        <f t="shared" si="515"/>
        <v>1449</v>
      </c>
      <c r="AL337" s="7">
        <f t="shared" si="498"/>
        <v>0.31007917825807835</v>
      </c>
      <c r="AM337" s="54">
        <f t="shared" si="516"/>
        <v>3.4632564215701933E-2</v>
      </c>
      <c r="AN337" s="9">
        <f t="shared" si="517"/>
        <v>3456677.2100000018</v>
      </c>
      <c r="AO337" s="7">
        <f t="shared" si="499"/>
        <v>0.33802191739292259</v>
      </c>
      <c r="AP337" s="9">
        <f t="shared" si="518"/>
        <v>3659546.6900000041</v>
      </c>
      <c r="AQ337" s="7">
        <f t="shared" si="500"/>
        <v>0.36333465336786358</v>
      </c>
      <c r="AR337" s="54">
        <f t="shared" si="501"/>
        <v>2.5312735974940992E-2</v>
      </c>
      <c r="AS337" s="15">
        <v>2446</v>
      </c>
      <c r="AT337" s="7">
        <f t="shared" si="502"/>
        <v>0.50810137100124642</v>
      </c>
      <c r="AU337" s="15">
        <v>2320</v>
      </c>
      <c r="AV337" s="7">
        <f t="shared" si="480"/>
        <v>0.49646907768029103</v>
      </c>
      <c r="AW337" s="54">
        <f t="shared" si="519"/>
        <v>-1.1632293320955389E-2</v>
      </c>
      <c r="AX337" s="9">
        <v>4463442.1399999959</v>
      </c>
      <c r="AY337" s="7">
        <f t="shared" si="564"/>
        <v>0.4364715530771725</v>
      </c>
      <c r="AZ337" s="9">
        <v>4471277.4200000018</v>
      </c>
      <c r="BA337" s="7">
        <f t="shared" si="481"/>
        <v>0.44392657591895734</v>
      </c>
      <c r="BB337" s="54">
        <v>0</v>
      </c>
      <c r="BC337" s="15">
        <v>572</v>
      </c>
      <c r="BD337" s="7">
        <v>0</v>
      </c>
      <c r="BE337" s="15">
        <v>552</v>
      </c>
      <c r="BF337" s="7">
        <f t="shared" si="482"/>
        <v>0.1181254012411727</v>
      </c>
      <c r="BG337" s="54">
        <f t="shared" si="520"/>
        <v>0.1181254012411727</v>
      </c>
      <c r="BH337" s="9">
        <v>824208.3200000003</v>
      </c>
      <c r="BI337" s="7">
        <f t="shared" si="504"/>
        <v>8.0597770555961012E-2</v>
      </c>
      <c r="BJ337" s="9">
        <v>829867.73000000021</v>
      </c>
      <c r="BK337" s="7">
        <f t="shared" si="483"/>
        <v>8.2392637548429681E-2</v>
      </c>
      <c r="BL337" s="54">
        <f t="shared" si="521"/>
        <v>1.7948669924686689E-3</v>
      </c>
      <c r="BM337" s="15">
        <f t="shared" si="522"/>
        <v>3018</v>
      </c>
      <c r="BN337" s="7">
        <f t="shared" si="505"/>
        <v>0.62692147901952633</v>
      </c>
      <c r="BO337" s="15">
        <f t="shared" si="523"/>
        <v>2872</v>
      </c>
      <c r="BP337" s="7">
        <f t="shared" si="506"/>
        <v>0.61459447892146368</v>
      </c>
      <c r="BQ337" s="54">
        <f t="shared" si="524"/>
        <v>-1.2327000098062646E-2</v>
      </c>
      <c r="BR337" s="9">
        <f t="shared" si="525"/>
        <v>5287650.4599999962</v>
      </c>
      <c r="BS337" s="7">
        <f t="shared" si="507"/>
        <v>0.51706932363313352</v>
      </c>
      <c r="BT337" s="9">
        <f t="shared" si="526"/>
        <v>5301145.1500000022</v>
      </c>
      <c r="BU337" s="7">
        <f t="shared" si="508"/>
        <v>0.52631921346738708</v>
      </c>
      <c r="BV337" s="55">
        <f t="shared" si="527"/>
        <v>9.2498898342535663E-3</v>
      </c>
      <c r="BW337" s="147">
        <v>21</v>
      </c>
      <c r="BX337" s="7">
        <f t="shared" si="528"/>
        <v>4.3622766929788115E-3</v>
      </c>
      <c r="BY337" s="147">
        <v>29</v>
      </c>
      <c r="BZ337" s="7">
        <f t="shared" si="529"/>
        <v>6.2058634710036378E-3</v>
      </c>
      <c r="CA337" s="54">
        <f t="shared" si="530"/>
        <v>1.8435867780248263E-3</v>
      </c>
      <c r="CB337" s="147">
        <v>112436.56</v>
      </c>
      <c r="CC337" s="7">
        <f t="shared" si="531"/>
        <v>1.0994958246698531E-2</v>
      </c>
      <c r="CD337" s="147">
        <v>139106.48000000001</v>
      </c>
      <c r="CE337" s="7">
        <f t="shared" si="532"/>
        <v>1.3811056115265357E-2</v>
      </c>
      <c r="CF337" s="148">
        <f t="shared" si="533"/>
        <v>2.8160978685668261E-3</v>
      </c>
      <c r="CG337" s="147">
        <v>245</v>
      </c>
      <c r="CH337" s="55">
        <f t="shared" si="534"/>
        <v>5.0893228084752808E-2</v>
      </c>
      <c r="CI337" s="147">
        <v>174</v>
      </c>
      <c r="CJ337" s="55">
        <f t="shared" si="535"/>
        <v>3.7235180826021827E-2</v>
      </c>
      <c r="CK337" s="55">
        <f t="shared" si="536"/>
        <v>-1.3658047258730981E-2</v>
      </c>
      <c r="CL337" s="147">
        <v>915068.53000000026</v>
      </c>
      <c r="CM337" s="55">
        <f t="shared" si="537"/>
        <v>8.9482818401930869E-2</v>
      </c>
      <c r="CN337" s="147">
        <v>650449.48999999976</v>
      </c>
      <c r="CO337" s="55">
        <f t="shared" si="538"/>
        <v>6.4579266232139068E-2</v>
      </c>
      <c r="CP337" s="55">
        <f t="shared" si="539"/>
        <v>-2.4903552169791801E-2</v>
      </c>
      <c r="CQ337" s="147">
        <v>118</v>
      </c>
      <c r="CR337" s="55">
        <f t="shared" si="540"/>
        <v>2.4511840465309513E-2</v>
      </c>
      <c r="CS337" s="147">
        <v>60</v>
      </c>
      <c r="CT337" s="55">
        <f t="shared" si="541"/>
        <v>1.2839717526214423E-2</v>
      </c>
      <c r="CU337" s="55">
        <f t="shared" si="542"/>
        <v>-1.167212293909509E-2</v>
      </c>
      <c r="CV337" s="147">
        <v>264923.14</v>
      </c>
      <c r="CW337" s="55">
        <f t="shared" si="543"/>
        <v>2.5906332094153977E-2</v>
      </c>
      <c r="CX337" s="147">
        <v>144389.44</v>
      </c>
      <c r="CY337" s="55">
        <f t="shared" si="544"/>
        <v>1.4335569833207915E-2</v>
      </c>
      <c r="CZ337" s="55">
        <f t="shared" si="545"/>
        <v>-1.1570762260946062E-2</v>
      </c>
      <c r="DA337" s="147">
        <v>44</v>
      </c>
      <c r="DB337" s="55">
        <f t="shared" si="546"/>
        <v>9.1400083090984637E-3</v>
      </c>
      <c r="DC337" s="147">
        <v>56</v>
      </c>
      <c r="DD337" s="55">
        <f t="shared" si="547"/>
        <v>1.1983736357800128E-2</v>
      </c>
      <c r="DE337" s="55">
        <f t="shared" si="548"/>
        <v>2.8437280487016645E-3</v>
      </c>
      <c r="DF337" s="147">
        <v>92344.11</v>
      </c>
      <c r="DG337" s="55">
        <f t="shared" si="549"/>
        <v>9.0301556164519466E-3</v>
      </c>
      <c r="DH337" s="147">
        <v>116714.87</v>
      </c>
      <c r="DI337" s="55">
        <f t="shared" si="550"/>
        <v>1.1587926163151428E-2</v>
      </c>
      <c r="DJ337" s="55">
        <f t="shared" si="551"/>
        <v>2.5577705466994817E-3</v>
      </c>
      <c r="DK337" s="147">
        <v>42</v>
      </c>
      <c r="DL337" s="55">
        <f t="shared" si="552"/>
        <v>8.724553385957623E-3</v>
      </c>
      <c r="DM337" s="147">
        <v>33</v>
      </c>
      <c r="DN337" s="55">
        <f t="shared" si="553"/>
        <v>7.0618446394179329E-3</v>
      </c>
      <c r="DO337" s="55">
        <f t="shared" si="554"/>
        <v>-1.66270874653969E-3</v>
      </c>
      <c r="DP337" s="147">
        <v>97092.53</v>
      </c>
      <c r="DQ337" s="55">
        <f t="shared" si="555"/>
        <v>9.49449461470828E-3</v>
      </c>
      <c r="DR337" s="147">
        <v>60758.14</v>
      </c>
      <c r="DS337" s="55">
        <f t="shared" si="556"/>
        <v>6.0323148209856835E-3</v>
      </c>
      <c r="DT337" s="55">
        <f t="shared" si="557"/>
        <v>-3.4621797937225965E-3</v>
      </c>
      <c r="DU337" s="8">
        <f t="shared" si="558"/>
        <v>4814</v>
      </c>
      <c r="DV337" s="8">
        <f t="shared" si="559"/>
        <v>4673</v>
      </c>
      <c r="DW337" s="56">
        <f t="shared" si="560"/>
        <v>-2.9289572081429127E-2</v>
      </c>
      <c r="DX337" s="9">
        <f t="shared" si="561"/>
        <v>10226192.540000001</v>
      </c>
      <c r="DY337" s="9">
        <f t="shared" si="562"/>
        <v>10072110.260000005</v>
      </c>
      <c r="DZ337" s="56">
        <f t="shared" si="563"/>
        <v>-1.5067414328187034E-2</v>
      </c>
      <c r="EA337" s="106"/>
      <c r="EB337" s="78"/>
    </row>
    <row r="338" spans="1:132" ht="15.75" x14ac:dyDescent="0.25">
      <c r="A338" s="6" t="s">
        <v>76</v>
      </c>
      <c r="B338" s="109" t="s">
        <v>96</v>
      </c>
      <c r="C338" s="1" t="s">
        <v>651</v>
      </c>
      <c r="D338" s="15" t="s">
        <v>37</v>
      </c>
      <c r="E338" s="15">
        <v>1348</v>
      </c>
      <c r="F338" s="7">
        <f t="shared" si="484"/>
        <v>0.29425889543767736</v>
      </c>
      <c r="G338" s="15">
        <v>1289</v>
      </c>
      <c r="H338" s="7">
        <f t="shared" si="485"/>
        <v>0.30624851508671891</v>
      </c>
      <c r="I338" s="55">
        <f t="shared" si="486"/>
        <v>1.198961964904155E-2</v>
      </c>
      <c r="J338" s="9">
        <v>2679476</v>
      </c>
      <c r="K338" s="7">
        <f t="shared" si="487"/>
        <v>0.38532003650212049</v>
      </c>
      <c r="L338" s="9">
        <v>2592298.209999999</v>
      </c>
      <c r="M338" s="7">
        <f t="shared" si="488"/>
        <v>0.38372947333812085</v>
      </c>
      <c r="N338" s="55">
        <f t="shared" si="509"/>
        <v>-1.5905631639996365E-3</v>
      </c>
      <c r="O338" s="15">
        <v>172</v>
      </c>
      <c r="P338" s="7">
        <f t="shared" si="489"/>
        <v>3.7546387251691772E-2</v>
      </c>
      <c r="Q338" s="15">
        <v>64</v>
      </c>
      <c r="R338" s="7">
        <f t="shared" si="490"/>
        <v>1.5205511998099311E-2</v>
      </c>
      <c r="S338" s="55">
        <f t="shared" si="510"/>
        <v>-2.2340875253592463E-2</v>
      </c>
      <c r="T338" s="9">
        <v>330464</v>
      </c>
      <c r="U338" s="7">
        <f t="shared" si="491"/>
        <v>4.7522127663258314E-2</v>
      </c>
      <c r="V338" s="9">
        <v>134502.57</v>
      </c>
      <c r="W338" s="7">
        <f t="shared" si="492"/>
        <v>1.9909978007014769E-2</v>
      </c>
      <c r="X338" s="55">
        <f t="shared" si="511"/>
        <v>-2.7612149656243545E-2</v>
      </c>
      <c r="Y338" s="15">
        <v>7</v>
      </c>
      <c r="Z338" s="7">
        <f t="shared" si="493"/>
        <v>1.5280506439641999E-3</v>
      </c>
      <c r="AA338" s="9">
        <v>15</v>
      </c>
      <c r="AB338" s="7">
        <f t="shared" si="494"/>
        <v>3.5637918745545262E-3</v>
      </c>
      <c r="AC338" s="55">
        <f t="shared" si="512"/>
        <v>2.0357412305903261E-3</v>
      </c>
      <c r="AD338" s="9">
        <v>11496.5</v>
      </c>
      <c r="AE338" s="7">
        <f t="shared" si="495"/>
        <v>1.6532455598208858E-3</v>
      </c>
      <c r="AF338" s="9">
        <v>33787.26</v>
      </c>
      <c r="AG338" s="7">
        <f t="shared" si="496"/>
        <v>5.0014182146652653E-3</v>
      </c>
      <c r="AH338" s="55">
        <f t="shared" si="513"/>
        <v>3.3481726548443792E-3</v>
      </c>
      <c r="AI338" s="15">
        <f t="shared" si="514"/>
        <v>1527</v>
      </c>
      <c r="AJ338" s="7">
        <f t="shared" si="497"/>
        <v>0.33333333333333331</v>
      </c>
      <c r="AK338" s="9">
        <f t="shared" si="515"/>
        <v>1368</v>
      </c>
      <c r="AL338" s="7">
        <f t="shared" si="498"/>
        <v>0.32501781895937276</v>
      </c>
      <c r="AM338" s="54">
        <f t="shared" si="516"/>
        <v>-8.315514373960553E-3</v>
      </c>
      <c r="AN338" s="9">
        <f t="shared" si="517"/>
        <v>3021436.5</v>
      </c>
      <c r="AO338" s="7">
        <f t="shared" si="499"/>
        <v>0.43449540972519968</v>
      </c>
      <c r="AP338" s="9">
        <f t="shared" si="518"/>
        <v>2760588.0399999986</v>
      </c>
      <c r="AQ338" s="7">
        <f t="shared" si="500"/>
        <v>0.40864086955980083</v>
      </c>
      <c r="AR338" s="54">
        <f t="shared" si="501"/>
        <v>-2.5854540165398843E-2</v>
      </c>
      <c r="AS338" s="15">
        <v>2032</v>
      </c>
      <c r="AT338" s="7">
        <f t="shared" si="502"/>
        <v>0.44357127264789348</v>
      </c>
      <c r="AU338" s="15">
        <v>1881</v>
      </c>
      <c r="AV338" s="7">
        <f t="shared" si="480"/>
        <v>0.44689950106913756</v>
      </c>
      <c r="AW338" s="54">
        <f t="shared" si="519"/>
        <v>3.3282284212440838E-3</v>
      </c>
      <c r="AX338" s="9">
        <v>2453272.399999999</v>
      </c>
      <c r="AY338" s="7">
        <f t="shared" si="564"/>
        <v>0.35279099746280401</v>
      </c>
      <c r="AZ338" s="9">
        <v>2503651.4699999988</v>
      </c>
      <c r="BA338" s="7">
        <f t="shared" si="481"/>
        <v>0.37060738471339372</v>
      </c>
      <c r="BB338" s="54">
        <f t="shared" si="503"/>
        <v>1.7816387250589705E-2</v>
      </c>
      <c r="BC338" s="15">
        <v>627</v>
      </c>
      <c r="BD338" s="7">
        <f>BC338/$DU338</f>
        <v>0.13686967910936476</v>
      </c>
      <c r="BE338" s="15">
        <v>486</v>
      </c>
      <c r="BF338" s="7">
        <f t="shared" si="482"/>
        <v>0.11546685673556664</v>
      </c>
      <c r="BG338" s="54">
        <f t="shared" si="520"/>
        <v>-2.1402822373798119E-2</v>
      </c>
      <c r="BH338" s="9">
        <v>577486</v>
      </c>
      <c r="BI338" s="7">
        <f t="shared" si="504"/>
        <v>8.3044941100223896E-2</v>
      </c>
      <c r="BJ338" s="9">
        <v>485933.83</v>
      </c>
      <c r="BK338" s="7">
        <f t="shared" si="483"/>
        <v>7.193120449790999E-2</v>
      </c>
      <c r="BL338" s="54">
        <f t="shared" si="521"/>
        <v>-1.1113736602313906E-2</v>
      </c>
      <c r="BM338" s="15">
        <f t="shared" si="522"/>
        <v>2659</v>
      </c>
      <c r="BN338" s="7">
        <f t="shared" si="505"/>
        <v>0.58044095175725829</v>
      </c>
      <c r="BO338" s="15">
        <f t="shared" si="523"/>
        <v>2367</v>
      </c>
      <c r="BP338" s="7">
        <f t="shared" si="506"/>
        <v>0.56236635780470423</v>
      </c>
      <c r="BQ338" s="54">
        <f t="shared" si="524"/>
        <v>-1.8074593952554063E-2</v>
      </c>
      <c r="BR338" s="9">
        <f t="shared" si="525"/>
        <v>3030758.399999999</v>
      </c>
      <c r="BS338" s="7">
        <f t="shared" si="507"/>
        <v>0.43583593856302794</v>
      </c>
      <c r="BT338" s="9">
        <f t="shared" si="526"/>
        <v>2989585.2999999989</v>
      </c>
      <c r="BU338" s="7">
        <f t="shared" si="508"/>
        <v>0.44253858921130373</v>
      </c>
      <c r="BV338" s="55">
        <f t="shared" si="527"/>
        <v>6.7026506482757986E-3</v>
      </c>
      <c r="BW338" s="147">
        <v>27</v>
      </c>
      <c r="BX338" s="7">
        <f t="shared" si="528"/>
        <v>5.893909626719057E-3</v>
      </c>
      <c r="BY338" s="147">
        <v>28</v>
      </c>
      <c r="BZ338" s="7">
        <f t="shared" si="529"/>
        <v>6.6524114991684483E-3</v>
      </c>
      <c r="CA338" s="54">
        <f t="shared" si="530"/>
        <v>7.5850187244939134E-4</v>
      </c>
      <c r="CB338" s="147">
        <v>101236.5</v>
      </c>
      <c r="CC338" s="7">
        <f t="shared" si="531"/>
        <v>1.4558238952447015E-2</v>
      </c>
      <c r="CD338" s="147">
        <v>104986</v>
      </c>
      <c r="CE338" s="7">
        <f t="shared" si="532"/>
        <v>1.5540736143885224E-2</v>
      </c>
      <c r="CF338" s="148">
        <f t="shared" si="533"/>
        <v>9.8249719143820961E-4</v>
      </c>
      <c r="CG338" s="147">
        <v>178</v>
      </c>
      <c r="CH338" s="55">
        <f t="shared" si="534"/>
        <v>3.8856144946518227E-2</v>
      </c>
      <c r="CI338" s="147">
        <v>170</v>
      </c>
      <c r="CJ338" s="55">
        <f t="shared" si="535"/>
        <v>4.0389641244951292E-2</v>
      </c>
      <c r="CK338" s="55">
        <f t="shared" si="536"/>
        <v>1.5334962984330652E-3</v>
      </c>
      <c r="CL338" s="147">
        <v>515411</v>
      </c>
      <c r="CM338" s="55">
        <f t="shared" si="537"/>
        <v>7.411829228311595E-2</v>
      </c>
      <c r="CN338" s="147">
        <v>468264.5</v>
      </c>
      <c r="CO338" s="55">
        <f t="shared" si="538"/>
        <v>6.9315671042313662E-2</v>
      </c>
      <c r="CP338" s="55">
        <f t="shared" si="539"/>
        <v>-4.8026212408022878E-3</v>
      </c>
      <c r="CQ338" s="147">
        <v>70</v>
      </c>
      <c r="CR338" s="55">
        <f t="shared" si="540"/>
        <v>1.5280506439641999E-2</v>
      </c>
      <c r="CS338" s="147">
        <v>168</v>
      </c>
      <c r="CT338" s="55">
        <f t="shared" si="541"/>
        <v>3.9914468995010693E-2</v>
      </c>
      <c r="CU338" s="55">
        <f t="shared" si="542"/>
        <v>2.4633962555368694E-2</v>
      </c>
      <c r="CV338" s="147">
        <v>114265</v>
      </c>
      <c r="CW338" s="55">
        <f t="shared" si="543"/>
        <v>1.6431792623227377E-2</v>
      </c>
      <c r="CX338" s="147">
        <v>273566</v>
      </c>
      <c r="CY338" s="55">
        <f t="shared" si="544"/>
        <v>4.0495085286972599E-2</v>
      </c>
      <c r="CZ338" s="55">
        <f t="shared" si="545"/>
        <v>2.4063292663745222E-2</v>
      </c>
      <c r="DA338" s="147">
        <v>52</v>
      </c>
      <c r="DB338" s="55">
        <f t="shared" si="546"/>
        <v>1.1351233355162629E-2</v>
      </c>
      <c r="DC338" s="147">
        <v>29</v>
      </c>
      <c r="DD338" s="55">
        <f t="shared" si="547"/>
        <v>6.8899976241387504E-3</v>
      </c>
      <c r="DE338" s="55">
        <f t="shared" si="548"/>
        <v>-4.4612357310238786E-3</v>
      </c>
      <c r="DF338" s="147">
        <v>75524</v>
      </c>
      <c r="DG338" s="55">
        <f t="shared" si="549"/>
        <v>1.0860672175002181E-2</v>
      </c>
      <c r="DH338" s="147">
        <v>44485.5</v>
      </c>
      <c r="DI338" s="55">
        <f t="shared" si="550"/>
        <v>6.5850438889833518E-3</v>
      </c>
      <c r="DJ338" s="55">
        <f t="shared" si="551"/>
        <v>-4.2756282860188293E-3</v>
      </c>
      <c r="DK338" s="147">
        <v>68</v>
      </c>
      <c r="DL338" s="55">
        <f t="shared" si="552"/>
        <v>1.4843920541366514E-2</v>
      </c>
      <c r="DM338" s="147">
        <v>79</v>
      </c>
      <c r="DN338" s="55">
        <f t="shared" si="553"/>
        <v>1.8769303872653836E-2</v>
      </c>
      <c r="DO338" s="55">
        <f t="shared" si="554"/>
        <v>3.9253833312873215E-3</v>
      </c>
      <c r="DP338" s="147">
        <v>95266</v>
      </c>
      <c r="DQ338" s="55">
        <f t="shared" si="555"/>
        <v>1.3699655677979952E-2</v>
      </c>
      <c r="DR338" s="147">
        <v>114060.5</v>
      </c>
      <c r="DS338" s="55">
        <f t="shared" si="556"/>
        <v>1.6884004866740524E-2</v>
      </c>
      <c r="DT338" s="55">
        <f t="shared" si="557"/>
        <v>3.1843491887605727E-3</v>
      </c>
      <c r="DU338" s="8">
        <f t="shared" si="558"/>
        <v>4581</v>
      </c>
      <c r="DV338" s="8">
        <f t="shared" si="559"/>
        <v>4209</v>
      </c>
      <c r="DW338" s="56">
        <f t="shared" si="560"/>
        <v>-8.1204977079240348E-2</v>
      </c>
      <c r="DX338" s="9">
        <f t="shared" si="561"/>
        <v>6953897.3999999985</v>
      </c>
      <c r="DY338" s="9">
        <f t="shared" si="562"/>
        <v>6755535.839999998</v>
      </c>
      <c r="DZ338" s="56">
        <f t="shared" si="563"/>
        <v>-2.8525235359382894E-2</v>
      </c>
      <c r="EA338" s="106"/>
      <c r="EB338" s="78"/>
    </row>
    <row r="339" spans="1:132" ht="15.75" x14ac:dyDescent="0.25">
      <c r="A339" s="6" t="s">
        <v>76</v>
      </c>
      <c r="B339" s="109" t="s">
        <v>97</v>
      </c>
      <c r="C339" s="1" t="s">
        <v>597</v>
      </c>
      <c r="D339" s="15" t="s">
        <v>37</v>
      </c>
      <c r="E339" s="15">
        <v>827</v>
      </c>
      <c r="F339" s="7">
        <f t="shared" si="484"/>
        <v>0.24947209653092006</v>
      </c>
      <c r="G339" s="15">
        <v>163</v>
      </c>
      <c r="H339" s="7">
        <f t="shared" si="485"/>
        <v>0.20374999999999999</v>
      </c>
      <c r="I339" s="55">
        <f t="shared" si="486"/>
        <v>-4.5722096530920076E-2</v>
      </c>
      <c r="J339" s="9">
        <v>1640639.23</v>
      </c>
      <c r="K339" s="7">
        <f t="shared" si="487"/>
        <v>0.32759473274609735</v>
      </c>
      <c r="L339" s="9">
        <v>331634.67999999988</v>
      </c>
      <c r="M339" s="7">
        <f t="shared" si="488"/>
        <v>0.2838224933807208</v>
      </c>
      <c r="N339" s="55">
        <f t="shared" si="509"/>
        <v>-4.3772239365376553E-2</v>
      </c>
      <c r="O339" s="15">
        <v>147</v>
      </c>
      <c r="P339" s="7">
        <f t="shared" si="489"/>
        <v>4.4343891402714934E-2</v>
      </c>
      <c r="Q339" s="15">
        <v>34</v>
      </c>
      <c r="R339" s="7">
        <f t="shared" si="490"/>
        <v>4.2500000000000003E-2</v>
      </c>
      <c r="S339" s="55">
        <f t="shared" si="510"/>
        <v>-1.8438914027149311E-3</v>
      </c>
      <c r="T339" s="9">
        <v>283426.5</v>
      </c>
      <c r="U339" s="7">
        <f t="shared" si="491"/>
        <v>5.6593202712007414E-2</v>
      </c>
      <c r="V339" s="9">
        <v>74406.75</v>
      </c>
      <c r="W339" s="7">
        <f t="shared" si="492"/>
        <v>6.3679435785654132E-2</v>
      </c>
      <c r="X339" s="55">
        <f t="shared" si="511"/>
        <v>7.086233073646718E-3</v>
      </c>
      <c r="Y339" s="15">
        <v>9</v>
      </c>
      <c r="Z339" s="7">
        <f t="shared" si="493"/>
        <v>2.7149321266968325E-3</v>
      </c>
      <c r="AA339" s="9">
        <v>3</v>
      </c>
      <c r="AB339" s="7">
        <f t="shared" si="494"/>
        <v>3.7499999999999999E-3</v>
      </c>
      <c r="AC339" s="55">
        <f t="shared" si="512"/>
        <v>1.0350678733031674E-3</v>
      </c>
      <c r="AD339" s="9">
        <v>14845.5</v>
      </c>
      <c r="AE339" s="7">
        <f t="shared" si="495"/>
        <v>2.9642760675558078E-3</v>
      </c>
      <c r="AF339" s="9">
        <v>3648.5</v>
      </c>
      <c r="AG339" s="7">
        <f t="shared" si="496"/>
        <v>3.1224911915109727E-3</v>
      </c>
      <c r="AH339" s="55">
        <f t="shared" si="513"/>
        <v>1.5821512395516489E-4</v>
      </c>
      <c r="AI339" s="15">
        <f t="shared" si="514"/>
        <v>983</v>
      </c>
      <c r="AJ339" s="7">
        <f t="shared" si="497"/>
        <v>0.29653092006033183</v>
      </c>
      <c r="AK339" s="9">
        <f t="shared" si="515"/>
        <v>200</v>
      </c>
      <c r="AL339" s="7">
        <f t="shared" si="498"/>
        <v>0.25</v>
      </c>
      <c r="AM339" s="54">
        <f t="shared" si="516"/>
        <v>-4.6530920060331826E-2</v>
      </c>
      <c r="AN339" s="9">
        <f t="shared" si="517"/>
        <v>1938911.23</v>
      </c>
      <c r="AO339" s="7">
        <f t="shared" si="499"/>
        <v>0.38715221152566059</v>
      </c>
      <c r="AP339" s="9">
        <f t="shared" si="518"/>
        <v>409689.92999999988</v>
      </c>
      <c r="AQ339" s="7">
        <f t="shared" si="500"/>
        <v>0.35062442035788588</v>
      </c>
      <c r="AR339" s="54">
        <f t="shared" si="501"/>
        <v>-3.6527791167774715E-2</v>
      </c>
      <c r="AS339" s="15">
        <v>1567</v>
      </c>
      <c r="AT339" s="7">
        <f t="shared" si="502"/>
        <v>0.47269984917043739</v>
      </c>
      <c r="AU339" s="15">
        <v>452</v>
      </c>
      <c r="AV339" s="7">
        <f t="shared" si="480"/>
        <v>0.56499999999999995</v>
      </c>
      <c r="AW339" s="54">
        <f t="shared" si="519"/>
        <v>9.2300150829562555E-2</v>
      </c>
      <c r="AX339" s="9">
        <v>1897410.7799999991</v>
      </c>
      <c r="AY339" s="7">
        <f t="shared" si="564"/>
        <v>0.37886560678161024</v>
      </c>
      <c r="AZ339" s="9">
        <v>608589.43000000017</v>
      </c>
      <c r="BA339" s="7">
        <f t="shared" si="481"/>
        <v>0.52084833066237746</v>
      </c>
      <c r="BB339" s="54">
        <f t="shared" si="503"/>
        <v>0.14198272388076721</v>
      </c>
      <c r="BC339" s="15">
        <v>476</v>
      </c>
      <c r="BD339" s="7">
        <f>BC339/$DU339</f>
        <v>0.14358974358974358</v>
      </c>
      <c r="BE339" s="15">
        <v>145</v>
      </c>
      <c r="BF339" s="7">
        <f t="shared" si="482"/>
        <v>0.18124999999999999</v>
      </c>
      <c r="BG339" s="54">
        <f t="shared" si="520"/>
        <v>3.7660256410256415E-2</v>
      </c>
      <c r="BH339" s="9">
        <v>461312</v>
      </c>
      <c r="BI339" s="7">
        <f t="shared" si="504"/>
        <v>9.2112500170173098E-2</v>
      </c>
      <c r="BJ339" s="9">
        <v>150178.70000000001</v>
      </c>
      <c r="BK339" s="7">
        <f t="shared" si="483"/>
        <v>0.12852724897973661</v>
      </c>
      <c r="BL339" s="54">
        <f t="shared" si="521"/>
        <v>3.641474880956351E-2</v>
      </c>
      <c r="BM339" s="15">
        <f t="shared" si="522"/>
        <v>2043</v>
      </c>
      <c r="BN339" s="7">
        <f t="shared" si="505"/>
        <v>0.61628959276018103</v>
      </c>
      <c r="BO339" s="15">
        <f t="shared" si="523"/>
        <v>597</v>
      </c>
      <c r="BP339" s="7">
        <f t="shared" si="506"/>
        <v>0.74624999999999997</v>
      </c>
      <c r="BQ339" s="54">
        <f t="shared" si="524"/>
        <v>0.12996040723981894</v>
      </c>
      <c r="BR339" s="9">
        <f t="shared" si="525"/>
        <v>2358722.7799999993</v>
      </c>
      <c r="BS339" s="7">
        <f t="shared" si="507"/>
        <v>0.47097810695178338</v>
      </c>
      <c r="BT339" s="9">
        <f t="shared" si="526"/>
        <v>758768.13000000012</v>
      </c>
      <c r="BU339" s="7">
        <f t="shared" si="508"/>
        <v>0.64937557964211401</v>
      </c>
      <c r="BV339" s="55">
        <f t="shared" si="527"/>
        <v>0.17839747269033063</v>
      </c>
      <c r="BW339" s="147">
        <v>38</v>
      </c>
      <c r="BX339" s="7">
        <f t="shared" si="528"/>
        <v>1.1463046757164403E-2</v>
      </c>
      <c r="BY339" s="147">
        <v>0</v>
      </c>
      <c r="BZ339" s="7">
        <f t="shared" si="529"/>
        <v>0</v>
      </c>
      <c r="CA339" s="54">
        <f t="shared" si="530"/>
        <v>-1.1463046757164403E-2</v>
      </c>
      <c r="CB339" s="147">
        <v>142481</v>
      </c>
      <c r="CC339" s="7">
        <f t="shared" si="531"/>
        <v>2.8449901881473783E-2</v>
      </c>
      <c r="CD339" s="147">
        <v>0</v>
      </c>
      <c r="CE339" s="7">
        <f t="shared" si="532"/>
        <v>0</v>
      </c>
      <c r="CF339" s="148">
        <f t="shared" si="533"/>
        <v>-2.8449901881473783E-2</v>
      </c>
      <c r="CG339" s="147">
        <v>133</v>
      </c>
      <c r="CH339" s="55">
        <f t="shared" si="534"/>
        <v>4.0120663650075418E-2</v>
      </c>
      <c r="CI339" s="147">
        <v>3</v>
      </c>
      <c r="CJ339" s="55">
        <f t="shared" si="535"/>
        <v>3.7499999999999999E-3</v>
      </c>
      <c r="CK339" s="55">
        <f t="shared" si="536"/>
        <v>-3.6370663650075422E-2</v>
      </c>
      <c r="CL339" s="147">
        <v>392733.5</v>
      </c>
      <c r="CM339" s="55">
        <f t="shared" si="537"/>
        <v>7.841908423275934E-2</v>
      </c>
      <c r="CN339" s="147">
        <v>0</v>
      </c>
      <c r="CO339" s="55">
        <f t="shared" si="538"/>
        <v>0</v>
      </c>
      <c r="CP339" s="55">
        <f t="shared" si="539"/>
        <v>-7.841908423275934E-2</v>
      </c>
      <c r="CQ339" s="147">
        <v>48</v>
      </c>
      <c r="CR339" s="55">
        <f t="shared" si="540"/>
        <v>1.4479638009049774E-2</v>
      </c>
      <c r="CS339" s="147">
        <v>0</v>
      </c>
      <c r="CT339" s="55">
        <f t="shared" si="541"/>
        <v>0</v>
      </c>
      <c r="CU339" s="55">
        <f t="shared" si="542"/>
        <v>-1.4479638009049774E-2</v>
      </c>
      <c r="CV339" s="147">
        <v>75423.26999999999</v>
      </c>
      <c r="CW339" s="55">
        <f t="shared" si="543"/>
        <v>1.5060145781401763E-2</v>
      </c>
      <c r="CX339" s="147">
        <v>0</v>
      </c>
      <c r="CY339" s="55">
        <f t="shared" si="544"/>
        <v>0</v>
      </c>
      <c r="CZ339" s="55">
        <f t="shared" si="545"/>
        <v>-1.5060145781401763E-2</v>
      </c>
      <c r="DA339" s="147">
        <v>31</v>
      </c>
      <c r="DB339" s="55">
        <f t="shared" si="546"/>
        <v>9.3514328808446453E-3</v>
      </c>
      <c r="DC339" s="147">
        <v>0</v>
      </c>
      <c r="DD339" s="55">
        <f t="shared" si="547"/>
        <v>0</v>
      </c>
      <c r="DE339" s="55">
        <f t="shared" si="548"/>
        <v>-9.3514328808446453E-3</v>
      </c>
      <c r="DF339" s="147">
        <v>45534.5</v>
      </c>
      <c r="DG339" s="55">
        <f t="shared" si="549"/>
        <v>9.092103910149198E-3</v>
      </c>
      <c r="DH339" s="147">
        <v>0</v>
      </c>
      <c r="DI339" s="55">
        <f t="shared" si="550"/>
        <v>0</v>
      </c>
      <c r="DJ339" s="55">
        <f t="shared" si="551"/>
        <v>-9.092103910149198E-3</v>
      </c>
      <c r="DK339" s="147">
        <v>39</v>
      </c>
      <c r="DL339" s="55">
        <f t="shared" si="552"/>
        <v>1.1764705882352941E-2</v>
      </c>
      <c r="DM339" s="147">
        <v>0</v>
      </c>
      <c r="DN339" s="55">
        <f t="shared" si="553"/>
        <v>0</v>
      </c>
      <c r="DO339" s="55">
        <f t="shared" si="554"/>
        <v>-1.1764705882352941E-2</v>
      </c>
      <c r="DP339" s="147">
        <v>54330.5</v>
      </c>
      <c r="DQ339" s="55">
        <f t="shared" si="555"/>
        <v>1.084844571677214E-2</v>
      </c>
      <c r="DR339" s="147">
        <v>0</v>
      </c>
      <c r="DS339" s="55">
        <f t="shared" si="556"/>
        <v>0</v>
      </c>
      <c r="DT339" s="55">
        <f t="shared" si="557"/>
        <v>-1.084844571677214E-2</v>
      </c>
      <c r="DU339" s="8">
        <f t="shared" si="558"/>
        <v>3315</v>
      </c>
      <c r="DV339" s="8">
        <f t="shared" si="559"/>
        <v>800</v>
      </c>
      <c r="DW339" s="56">
        <f t="shared" si="560"/>
        <v>-0.75867269984917041</v>
      </c>
      <c r="DX339" s="9">
        <f t="shared" si="561"/>
        <v>5008136.7799999984</v>
      </c>
      <c r="DY339" s="9">
        <f t="shared" si="562"/>
        <v>1168458.06</v>
      </c>
      <c r="DZ339" s="56">
        <f t="shared" si="563"/>
        <v>-0.76668806956985702</v>
      </c>
      <c r="EA339" s="106"/>
      <c r="EB339" s="78"/>
    </row>
    <row r="340" spans="1:132" ht="15.75" x14ac:dyDescent="0.25">
      <c r="A340" s="6" t="s">
        <v>76</v>
      </c>
      <c r="B340" s="109" t="s">
        <v>98</v>
      </c>
      <c r="C340" s="1" t="s">
        <v>651</v>
      </c>
      <c r="D340" s="15" t="s">
        <v>37</v>
      </c>
      <c r="E340" s="15">
        <v>1424</v>
      </c>
      <c r="F340" s="7">
        <f t="shared" si="484"/>
        <v>0.25114638447971782</v>
      </c>
      <c r="G340" s="15">
        <v>1432</v>
      </c>
      <c r="H340" s="7">
        <f t="shared" si="485"/>
        <v>0.27090427544457057</v>
      </c>
      <c r="I340" s="55">
        <f t="shared" si="486"/>
        <v>1.9757890964852753E-2</v>
      </c>
      <c r="J340" s="9">
        <v>2817588.5</v>
      </c>
      <c r="K340" s="7">
        <f t="shared" si="487"/>
        <v>0.33499542119931147</v>
      </c>
      <c r="L340" s="9">
        <v>2868379.129999998</v>
      </c>
      <c r="M340" s="7">
        <f t="shared" si="488"/>
        <v>0.34055166232663164</v>
      </c>
      <c r="N340" s="55">
        <f t="shared" si="509"/>
        <v>5.5562411273201717E-3</v>
      </c>
      <c r="O340" s="15">
        <v>229</v>
      </c>
      <c r="P340" s="7">
        <f t="shared" si="489"/>
        <v>4.038800705467372E-2</v>
      </c>
      <c r="Q340" s="15">
        <v>125</v>
      </c>
      <c r="R340" s="7">
        <f t="shared" si="490"/>
        <v>2.3647370412410142E-2</v>
      </c>
      <c r="S340" s="55">
        <f t="shared" si="510"/>
        <v>-1.6740636642263579E-2</v>
      </c>
      <c r="T340" s="9">
        <v>443985.5</v>
      </c>
      <c r="U340" s="7">
        <f t="shared" si="491"/>
        <v>5.2787378135198557E-2</v>
      </c>
      <c r="V340" s="9">
        <v>249670.54</v>
      </c>
      <c r="W340" s="7">
        <f t="shared" si="492"/>
        <v>2.9642426463682939E-2</v>
      </c>
      <c r="X340" s="55">
        <f t="shared" si="511"/>
        <v>-2.3144951671515618E-2</v>
      </c>
      <c r="Y340" s="15">
        <v>25</v>
      </c>
      <c r="Z340" s="7">
        <f t="shared" si="493"/>
        <v>4.4091710758377423E-3</v>
      </c>
      <c r="AA340" s="9">
        <v>42</v>
      </c>
      <c r="AB340" s="7">
        <f t="shared" si="494"/>
        <v>7.9455164585698068E-3</v>
      </c>
      <c r="AC340" s="55">
        <f t="shared" si="512"/>
        <v>3.5363453827320646E-3</v>
      </c>
      <c r="AD340" s="9">
        <v>42187.5</v>
      </c>
      <c r="AE340" s="7">
        <f t="shared" si="495"/>
        <v>5.0158564076500005E-3</v>
      </c>
      <c r="AF340" s="9">
        <v>80729</v>
      </c>
      <c r="AG340" s="7">
        <f t="shared" si="496"/>
        <v>9.5846448122660355E-3</v>
      </c>
      <c r="AH340" s="55">
        <f t="shared" si="513"/>
        <v>4.568788404616035E-3</v>
      </c>
      <c r="AI340" s="15">
        <f t="shared" si="514"/>
        <v>1678</v>
      </c>
      <c r="AJ340" s="7">
        <f t="shared" si="497"/>
        <v>0.29594356261022925</v>
      </c>
      <c r="AK340" s="9">
        <f t="shared" si="515"/>
        <v>1599</v>
      </c>
      <c r="AL340" s="7">
        <f t="shared" si="498"/>
        <v>0.30249716231555052</v>
      </c>
      <c r="AM340" s="54">
        <f t="shared" si="516"/>
        <v>6.5535997053212669E-3</v>
      </c>
      <c r="AN340" s="9">
        <f t="shared" si="517"/>
        <v>3303761.5</v>
      </c>
      <c r="AO340" s="7">
        <f t="shared" si="499"/>
        <v>0.39279865574216005</v>
      </c>
      <c r="AP340" s="9">
        <f t="shared" si="518"/>
        <v>3198778.6699999981</v>
      </c>
      <c r="AQ340" s="7">
        <f t="shared" si="500"/>
        <v>0.37977873360258063</v>
      </c>
      <c r="AR340" s="54">
        <f t="shared" si="501"/>
        <v>-1.3019922139579421E-2</v>
      </c>
      <c r="AS340" s="15">
        <v>2532</v>
      </c>
      <c r="AT340" s="7">
        <f t="shared" si="502"/>
        <v>0.44656084656084655</v>
      </c>
      <c r="AU340" s="15">
        <v>2308</v>
      </c>
      <c r="AV340" s="7">
        <f t="shared" si="480"/>
        <v>0.43662504729474083</v>
      </c>
      <c r="AW340" s="54">
        <f t="shared" si="519"/>
        <v>-9.935799266105716E-3</v>
      </c>
      <c r="AX340" s="9">
        <v>3121645.4000000018</v>
      </c>
      <c r="AY340" s="7">
        <f t="shared" si="564"/>
        <v>0.37114607601780519</v>
      </c>
      <c r="AZ340" s="9">
        <v>3091758.8799999952</v>
      </c>
      <c r="BA340" s="7">
        <f t="shared" si="481"/>
        <v>0.36707268404129129</v>
      </c>
      <c r="BB340" s="54">
        <v>0</v>
      </c>
      <c r="BC340" s="15">
        <v>991</v>
      </c>
      <c r="BD340" s="7">
        <v>0</v>
      </c>
      <c r="BE340" s="15">
        <v>716</v>
      </c>
      <c r="BF340" s="7">
        <f t="shared" si="482"/>
        <v>0.13545213772228529</v>
      </c>
      <c r="BG340" s="54">
        <f t="shared" si="520"/>
        <v>0.13545213772228529</v>
      </c>
      <c r="BH340" s="9">
        <v>959204.5</v>
      </c>
      <c r="BI340" s="7">
        <f t="shared" si="504"/>
        <v>0.11404401866836657</v>
      </c>
      <c r="BJ340" s="9">
        <v>726189.20000000042</v>
      </c>
      <c r="BK340" s="7">
        <f t="shared" si="483"/>
        <v>8.6217660921151351E-2</v>
      </c>
      <c r="BL340" s="54">
        <f t="shared" si="521"/>
        <v>-2.7826357747215216E-2</v>
      </c>
      <c r="BM340" s="15">
        <f t="shared" si="522"/>
        <v>3523</v>
      </c>
      <c r="BN340" s="7">
        <f t="shared" si="505"/>
        <v>0.62134038800705471</v>
      </c>
      <c r="BO340" s="15">
        <f t="shared" si="523"/>
        <v>3024</v>
      </c>
      <c r="BP340" s="7">
        <f t="shared" si="506"/>
        <v>0.57207718501702609</v>
      </c>
      <c r="BQ340" s="54">
        <f t="shared" si="524"/>
        <v>-4.9263202990028621E-2</v>
      </c>
      <c r="BR340" s="9">
        <f t="shared" si="525"/>
        <v>4080849.9000000018</v>
      </c>
      <c r="BS340" s="7">
        <f t="shared" si="507"/>
        <v>0.4851900946861718</v>
      </c>
      <c r="BT340" s="9">
        <f t="shared" si="526"/>
        <v>3817948.0799999954</v>
      </c>
      <c r="BU340" s="7">
        <f t="shared" si="508"/>
        <v>0.45329034496244264</v>
      </c>
      <c r="BV340" s="55">
        <f t="shared" si="527"/>
        <v>-3.1899749723729165E-2</v>
      </c>
      <c r="BW340" s="147">
        <v>33</v>
      </c>
      <c r="BX340" s="7">
        <f t="shared" si="528"/>
        <v>5.82010582010582E-3</v>
      </c>
      <c r="BY340" s="147">
        <v>18</v>
      </c>
      <c r="BZ340" s="7">
        <f t="shared" si="529"/>
        <v>3.4052213393870601E-3</v>
      </c>
      <c r="CA340" s="54">
        <f t="shared" si="530"/>
        <v>-2.4148844807187599E-3</v>
      </c>
      <c r="CB340" s="147">
        <v>123733.5</v>
      </c>
      <c r="CC340" s="7">
        <f t="shared" si="531"/>
        <v>1.4711217038600564E-2</v>
      </c>
      <c r="CD340" s="147">
        <v>67491</v>
      </c>
      <c r="CE340" s="7">
        <f t="shared" si="532"/>
        <v>8.0129478009717328E-3</v>
      </c>
      <c r="CF340" s="148">
        <f t="shared" si="533"/>
        <v>-6.6982692376288313E-3</v>
      </c>
      <c r="CG340" s="147">
        <v>151</v>
      </c>
      <c r="CH340" s="55">
        <f t="shared" si="534"/>
        <v>2.6631393298059965E-2</v>
      </c>
      <c r="CI340" s="147">
        <v>228</v>
      </c>
      <c r="CJ340" s="55">
        <f t="shared" si="535"/>
        <v>4.3132803632236094E-2</v>
      </c>
      <c r="CK340" s="55">
        <f t="shared" si="536"/>
        <v>1.6501410334176129E-2</v>
      </c>
      <c r="CL340" s="147">
        <v>448574.5</v>
      </c>
      <c r="CM340" s="55">
        <f t="shared" si="537"/>
        <v>5.3332984417976771E-2</v>
      </c>
      <c r="CN340" s="147">
        <v>675637</v>
      </c>
      <c r="CO340" s="55">
        <f t="shared" si="538"/>
        <v>8.021579193381545E-2</v>
      </c>
      <c r="CP340" s="55">
        <f t="shared" si="539"/>
        <v>2.6882807515838679E-2</v>
      </c>
      <c r="CQ340" s="147">
        <v>204</v>
      </c>
      <c r="CR340" s="55">
        <f t="shared" si="540"/>
        <v>3.5978835978835978E-2</v>
      </c>
      <c r="CS340" s="147">
        <v>292</v>
      </c>
      <c r="CT340" s="55">
        <f t="shared" si="541"/>
        <v>5.524025728339009E-2</v>
      </c>
      <c r="CU340" s="55">
        <f t="shared" si="542"/>
        <v>1.9261421304554112E-2</v>
      </c>
      <c r="CV340" s="147">
        <v>337148</v>
      </c>
      <c r="CW340" s="55">
        <f t="shared" si="543"/>
        <v>4.0085000441514244E-2</v>
      </c>
      <c r="CX340" s="147">
        <v>478300.75</v>
      </c>
      <c r="CY340" s="55">
        <f t="shared" si="544"/>
        <v>5.6786815174106636E-2</v>
      </c>
      <c r="CZ340" s="55">
        <f t="shared" si="545"/>
        <v>1.6701814732592392E-2</v>
      </c>
      <c r="DA340" s="147">
        <v>37</v>
      </c>
      <c r="DB340" s="55">
        <f t="shared" si="546"/>
        <v>6.5255731922398592E-3</v>
      </c>
      <c r="DC340" s="147">
        <v>43</v>
      </c>
      <c r="DD340" s="55">
        <f t="shared" si="547"/>
        <v>8.1346954218690874E-3</v>
      </c>
      <c r="DE340" s="55">
        <f t="shared" si="548"/>
        <v>1.6091222296292281E-3</v>
      </c>
      <c r="DF340" s="147">
        <v>54931.5</v>
      </c>
      <c r="DG340" s="55">
        <f t="shared" si="549"/>
        <v>6.5310463112729124E-3</v>
      </c>
      <c r="DH340" s="147">
        <v>65478.5</v>
      </c>
      <c r="DI340" s="55">
        <f t="shared" si="550"/>
        <v>7.774011387976584E-3</v>
      </c>
      <c r="DJ340" s="55">
        <f t="shared" si="551"/>
        <v>1.2429650767036716E-3</v>
      </c>
      <c r="DK340" s="147">
        <v>44</v>
      </c>
      <c r="DL340" s="55">
        <f t="shared" si="552"/>
        <v>7.7601410934744269E-3</v>
      </c>
      <c r="DM340" s="147">
        <v>82</v>
      </c>
      <c r="DN340" s="55">
        <f t="shared" si="553"/>
        <v>1.5512674990541053E-2</v>
      </c>
      <c r="DO340" s="55">
        <f t="shared" si="554"/>
        <v>7.7525338970666257E-3</v>
      </c>
      <c r="DP340" s="147">
        <v>61828</v>
      </c>
      <c r="DQ340" s="55">
        <f t="shared" si="555"/>
        <v>7.3510013623036257E-3</v>
      </c>
      <c r="DR340" s="147">
        <v>119109</v>
      </c>
      <c r="DS340" s="55">
        <f t="shared" si="556"/>
        <v>1.4141355138106446E-2</v>
      </c>
      <c r="DT340" s="55">
        <f t="shared" si="557"/>
        <v>6.7903537758028203E-3</v>
      </c>
      <c r="DU340" s="8">
        <f t="shared" si="558"/>
        <v>5670</v>
      </c>
      <c r="DV340" s="8">
        <f t="shared" si="559"/>
        <v>5286</v>
      </c>
      <c r="DW340" s="56">
        <f t="shared" si="560"/>
        <v>-6.7724867724867743E-2</v>
      </c>
      <c r="DX340" s="9">
        <f t="shared" si="561"/>
        <v>8410826.9000000022</v>
      </c>
      <c r="DY340" s="9">
        <f t="shared" si="562"/>
        <v>8422742.9999999925</v>
      </c>
      <c r="DZ340" s="56">
        <f t="shared" si="563"/>
        <v>1.4167572512984172E-3</v>
      </c>
      <c r="EA340" s="106"/>
      <c r="EB340" s="78"/>
    </row>
    <row r="341" spans="1:132" ht="15.75" x14ac:dyDescent="0.25">
      <c r="A341" s="6" t="s">
        <v>76</v>
      </c>
      <c r="B341" s="109" t="s">
        <v>99</v>
      </c>
      <c r="C341" s="1" t="s">
        <v>651</v>
      </c>
      <c r="D341" s="15" t="s">
        <v>37</v>
      </c>
      <c r="E341" s="15">
        <v>3004</v>
      </c>
      <c r="F341" s="7">
        <f t="shared" si="484"/>
        <v>0.32235218371069857</v>
      </c>
      <c r="G341" s="15">
        <v>3165</v>
      </c>
      <c r="H341" s="7">
        <f t="shared" si="485"/>
        <v>0.33872003424657532</v>
      </c>
      <c r="I341" s="55">
        <f t="shared" si="486"/>
        <v>1.6367850535876749E-2</v>
      </c>
      <c r="J341" s="9">
        <v>5937997</v>
      </c>
      <c r="K341" s="7">
        <f t="shared" si="487"/>
        <v>0.4114908408287789</v>
      </c>
      <c r="L341" s="9">
        <v>6342855.5499999989</v>
      </c>
      <c r="M341" s="7">
        <f t="shared" si="488"/>
        <v>0.4201592404015646</v>
      </c>
      <c r="N341" s="55">
        <f t="shared" si="509"/>
        <v>8.6683995727857011E-3</v>
      </c>
      <c r="O341" s="15">
        <v>383</v>
      </c>
      <c r="P341" s="7">
        <f t="shared" si="489"/>
        <v>4.1098830346603714E-2</v>
      </c>
      <c r="Q341" s="15">
        <v>217</v>
      </c>
      <c r="R341" s="7">
        <f t="shared" si="490"/>
        <v>2.3223458904109588E-2</v>
      </c>
      <c r="S341" s="55">
        <f t="shared" si="510"/>
        <v>-1.7875371442494126E-2</v>
      </c>
      <c r="T341" s="9">
        <v>724658.5</v>
      </c>
      <c r="U341" s="7">
        <f t="shared" si="491"/>
        <v>5.0217326731340828E-2</v>
      </c>
      <c r="V341" s="9">
        <v>420570.7</v>
      </c>
      <c r="W341" s="7">
        <f t="shared" si="492"/>
        <v>2.7859166026121207E-2</v>
      </c>
      <c r="X341" s="55">
        <f t="shared" si="511"/>
        <v>-2.2358160705219621E-2</v>
      </c>
      <c r="Y341" s="15">
        <v>48</v>
      </c>
      <c r="Z341" s="7">
        <f t="shared" si="493"/>
        <v>5.150767249704904E-3</v>
      </c>
      <c r="AA341" s="9">
        <v>65</v>
      </c>
      <c r="AB341" s="7">
        <f t="shared" si="494"/>
        <v>6.9563356164383562E-3</v>
      </c>
      <c r="AC341" s="55">
        <f t="shared" si="512"/>
        <v>1.8055683667334522E-3</v>
      </c>
      <c r="AD341" s="9">
        <v>81626</v>
      </c>
      <c r="AE341" s="7">
        <f t="shared" si="495"/>
        <v>5.6565120146557677E-3</v>
      </c>
      <c r="AF341" s="9">
        <v>122817.5</v>
      </c>
      <c r="AG341" s="7">
        <f t="shared" si="496"/>
        <v>8.135595569099657E-3</v>
      </c>
      <c r="AH341" s="55">
        <f t="shared" si="513"/>
        <v>2.4790835544438892E-3</v>
      </c>
      <c r="AI341" s="15">
        <f t="shared" si="514"/>
        <v>3435</v>
      </c>
      <c r="AJ341" s="7">
        <f t="shared" si="497"/>
        <v>0.36860178130700721</v>
      </c>
      <c r="AK341" s="9">
        <f t="shared" si="515"/>
        <v>3447</v>
      </c>
      <c r="AL341" s="7">
        <f t="shared" si="498"/>
        <v>0.36889982876712329</v>
      </c>
      <c r="AM341" s="54">
        <f t="shared" si="516"/>
        <v>2.9804746011607985E-4</v>
      </c>
      <c r="AN341" s="9">
        <f t="shared" si="517"/>
        <v>6744281.5</v>
      </c>
      <c r="AO341" s="7">
        <f t="shared" si="499"/>
        <v>0.46736467957477545</v>
      </c>
      <c r="AP341" s="9">
        <f t="shared" si="518"/>
        <v>6886243.7499999991</v>
      </c>
      <c r="AQ341" s="7">
        <f t="shared" si="500"/>
        <v>0.45615400199678546</v>
      </c>
      <c r="AR341" s="54">
        <f t="shared" si="501"/>
        <v>-1.1210677577989991E-2</v>
      </c>
      <c r="AS341" s="15">
        <v>4026</v>
      </c>
      <c r="AT341" s="7">
        <f t="shared" si="502"/>
        <v>0.43202060306899881</v>
      </c>
      <c r="AU341" s="15">
        <v>3795</v>
      </c>
      <c r="AV341" s="7">
        <f t="shared" si="480"/>
        <v>0.4061429794520548</v>
      </c>
      <c r="AW341" s="54">
        <f t="shared" si="519"/>
        <v>-2.5877623616944012E-2</v>
      </c>
      <c r="AX341" s="9">
        <v>5061407.9899999984</v>
      </c>
      <c r="AY341" s="7">
        <f t="shared" si="564"/>
        <v>0.35074504577597443</v>
      </c>
      <c r="AZ341" s="9">
        <v>4976882.7</v>
      </c>
      <c r="BA341" s="7">
        <f t="shared" si="481"/>
        <v>0.32967537070896852</v>
      </c>
      <c r="BB341" s="54">
        <f t="shared" si="503"/>
        <v>-2.1069675067005911E-2</v>
      </c>
      <c r="BC341" s="15">
        <v>1195</v>
      </c>
      <c r="BD341" s="7">
        <f>BC341/$DU341</f>
        <v>0.12823264298744499</v>
      </c>
      <c r="BE341" s="15">
        <v>1101</v>
      </c>
      <c r="BF341" s="7">
        <f t="shared" si="482"/>
        <v>0.11782962328767123</v>
      </c>
      <c r="BG341" s="54">
        <f t="shared" si="520"/>
        <v>-1.0403019699773766E-2</v>
      </c>
      <c r="BH341" s="9">
        <v>1145689.57</v>
      </c>
      <c r="BI341" s="7">
        <f t="shared" si="504"/>
        <v>7.9393904120878156E-2</v>
      </c>
      <c r="BJ341" s="9">
        <v>1084285.8999999999</v>
      </c>
      <c r="BK341" s="7">
        <f t="shared" si="483"/>
        <v>7.18245491373561E-2</v>
      </c>
      <c r="BL341" s="54">
        <f t="shared" si="521"/>
        <v>-7.5693549835220558E-3</v>
      </c>
      <c r="BM341" s="15">
        <f t="shared" si="522"/>
        <v>5221</v>
      </c>
      <c r="BN341" s="7">
        <f t="shared" si="505"/>
        <v>0.56025324605644378</v>
      </c>
      <c r="BO341" s="15">
        <f t="shared" si="523"/>
        <v>4896</v>
      </c>
      <c r="BP341" s="7">
        <f t="shared" si="506"/>
        <v>0.52397260273972601</v>
      </c>
      <c r="BQ341" s="54">
        <f t="shared" si="524"/>
        <v>-3.6280643316717764E-2</v>
      </c>
      <c r="BR341" s="9">
        <f t="shared" si="525"/>
        <v>6207097.5599999987</v>
      </c>
      <c r="BS341" s="7">
        <f t="shared" si="507"/>
        <v>0.43013894989685264</v>
      </c>
      <c r="BT341" s="9">
        <f t="shared" si="526"/>
        <v>6061168.5999999996</v>
      </c>
      <c r="BU341" s="7">
        <f t="shared" si="508"/>
        <v>0.4014999198463246</v>
      </c>
      <c r="BV341" s="55">
        <f t="shared" si="527"/>
        <v>-2.8639030050528036E-2</v>
      </c>
      <c r="BW341" s="147">
        <v>62</v>
      </c>
      <c r="BX341" s="7">
        <f t="shared" si="528"/>
        <v>6.6530743642021677E-3</v>
      </c>
      <c r="BY341" s="147">
        <v>34</v>
      </c>
      <c r="BZ341" s="7">
        <f t="shared" si="529"/>
        <v>3.6386986301369861E-3</v>
      </c>
      <c r="CA341" s="54">
        <f t="shared" si="530"/>
        <v>-3.0143757340651816E-3</v>
      </c>
      <c r="CB341" s="147">
        <v>232469</v>
      </c>
      <c r="CC341" s="7">
        <f t="shared" si="531"/>
        <v>1.6109618155183539E-2</v>
      </c>
      <c r="CD341" s="147">
        <v>127483</v>
      </c>
      <c r="CE341" s="7">
        <f t="shared" si="532"/>
        <v>8.4446445330309729E-3</v>
      </c>
      <c r="CF341" s="148">
        <f t="shared" si="533"/>
        <v>-7.6649736221525658E-3</v>
      </c>
      <c r="CG341" s="147">
        <v>241</v>
      </c>
      <c r="CH341" s="55">
        <f t="shared" si="534"/>
        <v>2.5861143899560037E-2</v>
      </c>
      <c r="CI341" s="147">
        <v>416</v>
      </c>
      <c r="CJ341" s="55">
        <f t="shared" si="535"/>
        <v>4.4520547945205477E-2</v>
      </c>
      <c r="CK341" s="55">
        <f t="shared" si="536"/>
        <v>1.865940404564544E-2</v>
      </c>
      <c r="CL341" s="147">
        <v>687879.5</v>
      </c>
      <c r="CM341" s="55">
        <f t="shared" si="537"/>
        <v>4.7668618533131625E-2</v>
      </c>
      <c r="CN341" s="147">
        <v>1166393.5</v>
      </c>
      <c r="CO341" s="55">
        <f t="shared" si="538"/>
        <v>7.7263466447588011E-2</v>
      </c>
      <c r="CP341" s="55">
        <f t="shared" si="539"/>
        <v>2.9594847914456386E-2</v>
      </c>
      <c r="CQ341" s="147">
        <v>222</v>
      </c>
      <c r="CR341" s="55">
        <f t="shared" si="540"/>
        <v>2.382229852988518E-2</v>
      </c>
      <c r="CS341" s="147">
        <v>394</v>
      </c>
      <c r="CT341" s="55">
        <f t="shared" si="541"/>
        <v>4.2166095890410961E-2</v>
      </c>
      <c r="CU341" s="55">
        <f t="shared" si="542"/>
        <v>1.8343797360525781E-2</v>
      </c>
      <c r="CV341" s="147">
        <v>361989</v>
      </c>
      <c r="CW341" s="55">
        <f t="shared" si="543"/>
        <v>2.5085084748404023E-2</v>
      </c>
      <c r="CX341" s="147">
        <v>624103</v>
      </c>
      <c r="CY341" s="55">
        <f t="shared" si="544"/>
        <v>4.1341417969440866E-2</v>
      </c>
      <c r="CZ341" s="55">
        <f t="shared" si="545"/>
        <v>1.6256333221036843E-2</v>
      </c>
      <c r="DA341" s="147">
        <v>58</v>
      </c>
      <c r="DB341" s="55">
        <f t="shared" si="546"/>
        <v>6.2238437600600919E-3</v>
      </c>
      <c r="DC341" s="147">
        <v>48</v>
      </c>
      <c r="DD341" s="55">
        <f t="shared" si="547"/>
        <v>5.1369863013698627E-3</v>
      </c>
      <c r="DE341" s="55">
        <f t="shared" si="548"/>
        <v>-1.0868574586902291E-3</v>
      </c>
      <c r="DF341" s="147">
        <v>84121</v>
      </c>
      <c r="DG341" s="55">
        <f t="shared" si="549"/>
        <v>5.8294103249559928E-3</v>
      </c>
      <c r="DH341" s="147">
        <v>73226</v>
      </c>
      <c r="DI341" s="55">
        <f t="shared" si="550"/>
        <v>4.8505882398102189E-3</v>
      </c>
      <c r="DJ341" s="55">
        <f t="shared" si="551"/>
        <v>-9.7882208514577396E-4</v>
      </c>
      <c r="DK341" s="147">
        <v>80</v>
      </c>
      <c r="DL341" s="55">
        <f t="shared" si="552"/>
        <v>8.5846120828415064E-3</v>
      </c>
      <c r="DM341" s="147">
        <v>109</v>
      </c>
      <c r="DN341" s="55">
        <f t="shared" si="553"/>
        <v>1.1665239726027397E-2</v>
      </c>
      <c r="DO341" s="55">
        <f t="shared" si="554"/>
        <v>3.0806276431858907E-3</v>
      </c>
      <c r="DP341" s="147">
        <v>112610</v>
      </c>
      <c r="DQ341" s="55">
        <f t="shared" si="555"/>
        <v>7.8036387666967147E-3</v>
      </c>
      <c r="DR341" s="147">
        <v>157695.5</v>
      </c>
      <c r="DS341" s="55">
        <f t="shared" si="556"/>
        <v>1.0445960967019805E-2</v>
      </c>
      <c r="DT341" s="55">
        <f t="shared" si="557"/>
        <v>2.6423222003230905E-3</v>
      </c>
      <c r="DU341" s="8">
        <f t="shared" si="558"/>
        <v>9319</v>
      </c>
      <c r="DV341" s="8">
        <f t="shared" si="559"/>
        <v>9344</v>
      </c>
      <c r="DW341" s="56">
        <f t="shared" si="560"/>
        <v>2.6826912758879384E-3</v>
      </c>
      <c r="DX341" s="9">
        <f t="shared" si="561"/>
        <v>14430447.559999999</v>
      </c>
      <c r="DY341" s="9">
        <f t="shared" si="562"/>
        <v>15096313.35</v>
      </c>
      <c r="DZ341" s="56">
        <f t="shared" si="563"/>
        <v>4.6143114219528769E-2</v>
      </c>
      <c r="EA341" s="106"/>
      <c r="EB341" s="78"/>
    </row>
    <row r="342" spans="1:132" ht="15.75" x14ac:dyDescent="0.25">
      <c r="A342" s="6" t="s">
        <v>76</v>
      </c>
      <c r="B342" s="109" t="s">
        <v>87</v>
      </c>
      <c r="C342" s="1" t="s">
        <v>651</v>
      </c>
      <c r="D342" s="15" t="s">
        <v>6</v>
      </c>
      <c r="E342" s="15">
        <v>2013</v>
      </c>
      <c r="F342" s="7">
        <f t="shared" si="484"/>
        <v>0.28157784305497274</v>
      </c>
      <c r="G342" s="15">
        <v>2413</v>
      </c>
      <c r="H342" s="7">
        <f t="shared" si="485"/>
        <v>0.28519087578300439</v>
      </c>
      <c r="I342" s="55">
        <f t="shared" si="486"/>
        <v>3.613032728031651E-3</v>
      </c>
      <c r="J342" s="9">
        <v>5453965.3699999955</v>
      </c>
      <c r="K342" s="7">
        <f t="shared" si="487"/>
        <v>0.34332639712245172</v>
      </c>
      <c r="L342" s="9">
        <v>6553403.5599999996</v>
      </c>
      <c r="M342" s="7">
        <f t="shared" si="488"/>
        <v>0.34632499717669774</v>
      </c>
      <c r="N342" s="55">
        <f t="shared" si="509"/>
        <v>2.9986000542460145E-3</v>
      </c>
      <c r="O342" s="15">
        <v>397</v>
      </c>
      <c r="P342" s="7">
        <f t="shared" si="489"/>
        <v>5.5532242271646381E-2</v>
      </c>
      <c r="Q342" s="15">
        <v>458</v>
      </c>
      <c r="R342" s="7">
        <f t="shared" si="490"/>
        <v>5.413071740928968E-2</v>
      </c>
      <c r="S342" s="55">
        <f t="shared" si="510"/>
        <v>-1.4015248623567012E-3</v>
      </c>
      <c r="T342" s="9">
        <v>1075361.1599999999</v>
      </c>
      <c r="U342" s="7">
        <f t="shared" si="491"/>
        <v>6.7693842483679101E-2</v>
      </c>
      <c r="V342" s="9">
        <v>1115468.4099999999</v>
      </c>
      <c r="W342" s="7">
        <f t="shared" si="492"/>
        <v>5.894869595730276E-2</v>
      </c>
      <c r="X342" s="55">
        <f t="shared" si="511"/>
        <v>-8.7451465263763406E-3</v>
      </c>
      <c r="Y342" s="15">
        <v>88</v>
      </c>
      <c r="Z342" s="7">
        <f t="shared" si="493"/>
        <v>1.2309413904042523E-2</v>
      </c>
      <c r="AA342" s="9">
        <v>144</v>
      </c>
      <c r="AB342" s="7">
        <f t="shared" si="494"/>
        <v>1.7019264862309421E-2</v>
      </c>
      <c r="AC342" s="55">
        <f t="shared" si="512"/>
        <v>4.7098509582668979E-3</v>
      </c>
      <c r="AD342" s="9">
        <v>235633.88</v>
      </c>
      <c r="AE342" s="7">
        <f t="shared" si="495"/>
        <v>1.4833121512904692E-2</v>
      </c>
      <c r="AF342" s="9">
        <v>417227.93</v>
      </c>
      <c r="AG342" s="7">
        <f t="shared" si="496"/>
        <v>2.2049071197332071E-2</v>
      </c>
      <c r="AH342" s="55">
        <f t="shared" si="513"/>
        <v>7.2159496844273786E-3</v>
      </c>
      <c r="AI342" s="15">
        <f t="shared" si="514"/>
        <v>2498</v>
      </c>
      <c r="AJ342" s="7">
        <f t="shared" si="497"/>
        <v>0.34941949923066162</v>
      </c>
      <c r="AK342" s="9">
        <f t="shared" si="515"/>
        <v>3015</v>
      </c>
      <c r="AL342" s="7">
        <f t="shared" si="498"/>
        <v>0.35634085805460347</v>
      </c>
      <c r="AM342" s="54">
        <f t="shared" si="516"/>
        <v>6.9213588239418478E-3</v>
      </c>
      <c r="AN342" s="9">
        <f t="shared" si="517"/>
        <v>6764960.4099999955</v>
      </c>
      <c r="AO342" s="7">
        <f t="shared" si="499"/>
        <v>0.42585336111903549</v>
      </c>
      <c r="AP342" s="9">
        <f t="shared" si="518"/>
        <v>8086099.8999999994</v>
      </c>
      <c r="AQ342" s="7">
        <f t="shared" si="500"/>
        <v>0.42732276433133259</v>
      </c>
      <c r="AR342" s="54">
        <f t="shared" si="501"/>
        <v>1.4694032122971046E-3</v>
      </c>
      <c r="AS342" s="15">
        <v>3181</v>
      </c>
      <c r="AT342" s="7">
        <f t="shared" si="502"/>
        <v>0.44495733669044624</v>
      </c>
      <c r="AU342" s="15">
        <v>3795</v>
      </c>
      <c r="AV342" s="7">
        <f t="shared" si="480"/>
        <v>0.44852854272544618</v>
      </c>
      <c r="AW342" s="54">
        <f t="shared" si="519"/>
        <v>3.5712060349999408E-3</v>
      </c>
      <c r="AX342" s="9">
        <v>5870493.6199999927</v>
      </c>
      <c r="AY342" s="7">
        <f t="shared" si="564"/>
        <v>0.36954679524944223</v>
      </c>
      <c r="AZ342" s="9">
        <v>7371799.7399999956</v>
      </c>
      <c r="BA342" s="7">
        <f t="shared" si="481"/>
        <v>0.38957444032985505</v>
      </c>
      <c r="BB342" s="54">
        <f t="shared" si="503"/>
        <v>2.0027645080412826E-2</v>
      </c>
      <c r="BC342" s="15">
        <v>724</v>
      </c>
      <c r="BD342" s="7">
        <f>BC342/$DU342</f>
        <v>0.10127290530144076</v>
      </c>
      <c r="BE342" s="15">
        <v>952</v>
      </c>
      <c r="BF342" s="7">
        <f t="shared" si="482"/>
        <v>0.11251625103415672</v>
      </c>
      <c r="BG342" s="54">
        <f t="shared" si="520"/>
        <v>1.1243345732715959E-2</v>
      </c>
      <c r="BH342" s="9">
        <v>1056010.54</v>
      </c>
      <c r="BI342" s="7">
        <f t="shared" si="504"/>
        <v>6.6475723519589386E-2</v>
      </c>
      <c r="BJ342" s="9">
        <v>1436132.7</v>
      </c>
      <c r="BK342" s="7">
        <f t="shared" si="483"/>
        <v>7.5894708561616994E-2</v>
      </c>
      <c r="BL342" s="54">
        <f t="shared" si="521"/>
        <v>9.4189850420276083E-3</v>
      </c>
      <c r="BM342" s="15">
        <f t="shared" si="522"/>
        <v>3905</v>
      </c>
      <c r="BN342" s="7">
        <f t="shared" si="505"/>
        <v>0.54623024199188697</v>
      </c>
      <c r="BO342" s="15">
        <f t="shared" si="523"/>
        <v>4747</v>
      </c>
      <c r="BP342" s="7">
        <f t="shared" si="506"/>
        <v>0.56104479375960292</v>
      </c>
      <c r="BQ342" s="54">
        <f t="shared" si="524"/>
        <v>1.4814551767715955E-2</v>
      </c>
      <c r="BR342" s="9">
        <f t="shared" si="525"/>
        <v>6926504.1599999927</v>
      </c>
      <c r="BS342" s="7">
        <f t="shared" si="507"/>
        <v>0.43602251876903159</v>
      </c>
      <c r="BT342" s="9">
        <f t="shared" si="526"/>
        <v>8807932.4399999958</v>
      </c>
      <c r="BU342" s="7">
        <f t="shared" si="508"/>
        <v>0.46546914889147206</v>
      </c>
      <c r="BV342" s="55">
        <f t="shared" si="527"/>
        <v>2.9446630122440476E-2</v>
      </c>
      <c r="BW342" s="147">
        <v>31</v>
      </c>
      <c r="BX342" s="7">
        <f t="shared" si="528"/>
        <v>4.3362708071058888E-3</v>
      </c>
      <c r="BY342" s="147">
        <v>41</v>
      </c>
      <c r="BZ342" s="7">
        <f t="shared" si="529"/>
        <v>4.8457629121853212E-3</v>
      </c>
      <c r="CA342" s="54">
        <f t="shared" si="530"/>
        <v>5.0949210507943241E-4</v>
      </c>
      <c r="CB342" s="147">
        <v>173086.53</v>
      </c>
      <c r="CC342" s="7">
        <f t="shared" si="531"/>
        <v>1.0895774121009352E-2</v>
      </c>
      <c r="CD342" s="147">
        <v>204352.45</v>
      </c>
      <c r="CE342" s="7">
        <f t="shared" si="532"/>
        <v>1.0799329084702556E-2</v>
      </c>
      <c r="CF342" s="148">
        <f t="shared" si="533"/>
        <v>-9.6445036306796669E-5</v>
      </c>
      <c r="CG342" s="147">
        <v>305</v>
      </c>
      <c r="CH342" s="55">
        <f t="shared" si="534"/>
        <v>4.2663309553783745E-2</v>
      </c>
      <c r="CI342" s="147">
        <v>280</v>
      </c>
      <c r="CJ342" s="55">
        <f t="shared" si="535"/>
        <v>3.3093015010046092E-2</v>
      </c>
      <c r="CK342" s="55">
        <f t="shared" si="536"/>
        <v>-9.5702945437376521E-3</v>
      </c>
      <c r="CL342" s="147">
        <v>1126234.830000001</v>
      </c>
      <c r="CM342" s="55">
        <f t="shared" si="537"/>
        <v>7.0896333266912095E-2</v>
      </c>
      <c r="CN342" s="147">
        <v>997622.81000000017</v>
      </c>
      <c r="CO342" s="55">
        <f t="shared" si="538"/>
        <v>5.2720958459738031E-2</v>
      </c>
      <c r="CP342" s="55">
        <f t="shared" si="539"/>
        <v>-1.8175374807174065E-2</v>
      </c>
      <c r="CQ342" s="147">
        <v>254</v>
      </c>
      <c r="CR342" s="55">
        <f t="shared" si="540"/>
        <v>3.5529444677577286E-2</v>
      </c>
      <c r="CS342" s="147">
        <v>222</v>
      </c>
      <c r="CT342" s="55">
        <f t="shared" si="541"/>
        <v>2.623803332939369E-2</v>
      </c>
      <c r="CU342" s="55">
        <f t="shared" si="542"/>
        <v>-9.291411348183596E-3</v>
      </c>
      <c r="CV342" s="147">
        <v>553597.93000000005</v>
      </c>
      <c r="CW342" s="55">
        <f t="shared" si="543"/>
        <v>3.4848916314506671E-2</v>
      </c>
      <c r="CX342" s="147">
        <v>495412.16000000009</v>
      </c>
      <c r="CY342" s="55">
        <f t="shared" si="544"/>
        <v>2.6180840740609262E-2</v>
      </c>
      <c r="CZ342" s="55">
        <f t="shared" si="545"/>
        <v>-8.6680755738974095E-3</v>
      </c>
      <c r="DA342" s="147">
        <v>58</v>
      </c>
      <c r="DB342" s="55">
        <f t="shared" si="546"/>
        <v>8.1130228003916637E-3</v>
      </c>
      <c r="DC342" s="147">
        <v>73</v>
      </c>
      <c r="DD342" s="55">
        <f t="shared" si="547"/>
        <v>8.6278217704763033E-3</v>
      </c>
      <c r="DE342" s="55">
        <f t="shared" si="548"/>
        <v>5.1479897008463969E-4</v>
      </c>
      <c r="DF342" s="147">
        <v>128726.21</v>
      </c>
      <c r="DG342" s="55">
        <f t="shared" si="549"/>
        <v>8.1032978569367323E-3</v>
      </c>
      <c r="DH342" s="147">
        <v>156741.24</v>
      </c>
      <c r="DI342" s="55">
        <f t="shared" si="550"/>
        <v>8.2832392364483205E-3</v>
      </c>
      <c r="DJ342" s="55">
        <f t="shared" si="551"/>
        <v>1.7994137951158826E-4</v>
      </c>
      <c r="DK342" s="147">
        <v>98</v>
      </c>
      <c r="DL342" s="55">
        <f t="shared" si="552"/>
        <v>1.370821093859281E-2</v>
      </c>
      <c r="DM342" s="147">
        <v>83</v>
      </c>
      <c r="DN342" s="55">
        <f t="shared" si="553"/>
        <v>9.8097151636922352E-3</v>
      </c>
      <c r="DO342" s="55">
        <f t="shared" si="554"/>
        <v>-3.8984957749005743E-3</v>
      </c>
      <c r="DP342" s="147">
        <v>212546.89</v>
      </c>
      <c r="DQ342" s="55">
        <f t="shared" si="555"/>
        <v>1.3379798552568024E-2</v>
      </c>
      <c r="DR342" s="147">
        <v>174537.66</v>
      </c>
      <c r="DS342" s="55">
        <f t="shared" si="556"/>
        <v>9.2237192556973296E-3</v>
      </c>
      <c r="DT342" s="55">
        <f t="shared" si="557"/>
        <v>-4.1560792968706947E-3</v>
      </c>
      <c r="DU342" s="8">
        <f t="shared" si="558"/>
        <v>7149</v>
      </c>
      <c r="DV342" s="8">
        <f t="shared" si="559"/>
        <v>8461</v>
      </c>
      <c r="DW342" s="56">
        <f t="shared" si="560"/>
        <v>0.18352217093299772</v>
      </c>
      <c r="DX342" s="9">
        <f t="shared" si="561"/>
        <v>15885656.95999999</v>
      </c>
      <c r="DY342" s="9">
        <f t="shared" si="562"/>
        <v>18922698.659999993</v>
      </c>
      <c r="DZ342" s="56">
        <f t="shared" si="563"/>
        <v>0.19118137245738476</v>
      </c>
      <c r="EA342" s="106"/>
      <c r="EB342" s="78"/>
    </row>
    <row r="343" spans="1:132" ht="15.75" x14ac:dyDescent="0.25">
      <c r="A343" s="6" t="s">
        <v>76</v>
      </c>
      <c r="B343" s="109" t="s">
        <v>88</v>
      </c>
      <c r="C343" s="1" t="s">
        <v>651</v>
      </c>
      <c r="D343" s="15" t="s">
        <v>6</v>
      </c>
      <c r="E343" s="15">
        <v>1283</v>
      </c>
      <c r="F343" s="7">
        <f t="shared" si="484"/>
        <v>0.25644613232060764</v>
      </c>
      <c r="G343" s="15">
        <v>1206</v>
      </c>
      <c r="H343" s="7">
        <f t="shared" si="485"/>
        <v>0.27415321664014547</v>
      </c>
      <c r="I343" s="55">
        <f t="shared" si="486"/>
        <v>1.7707084319537825E-2</v>
      </c>
      <c r="J343" s="9">
        <v>3270788.9699999979</v>
      </c>
      <c r="K343" s="7">
        <f t="shared" si="487"/>
        <v>0.29860311307357179</v>
      </c>
      <c r="L343" s="9">
        <v>3193743.9200000009</v>
      </c>
      <c r="M343" s="7">
        <f t="shared" si="488"/>
        <v>0.31508213457840001</v>
      </c>
      <c r="N343" s="55">
        <f t="shared" si="509"/>
        <v>1.6479021504828217E-2</v>
      </c>
      <c r="O343" s="15">
        <v>264</v>
      </c>
      <c r="P343" s="7">
        <f t="shared" si="489"/>
        <v>5.2768338996602042E-2</v>
      </c>
      <c r="Q343" s="15">
        <v>167</v>
      </c>
      <c r="R343" s="7">
        <f t="shared" si="490"/>
        <v>3.7963173448511023E-2</v>
      </c>
      <c r="S343" s="55">
        <f t="shared" si="510"/>
        <v>-1.4805165548091019E-2</v>
      </c>
      <c r="T343" s="9">
        <v>713195.78000000014</v>
      </c>
      <c r="U343" s="7">
        <f t="shared" si="491"/>
        <v>6.5110431181053668E-2</v>
      </c>
      <c r="V343" s="9">
        <v>386313.8</v>
      </c>
      <c r="W343" s="7">
        <f t="shared" si="492"/>
        <v>3.8112190510594557E-2</v>
      </c>
      <c r="X343" s="55">
        <f t="shared" si="511"/>
        <v>-2.6998240670459112E-2</v>
      </c>
      <c r="Y343" s="15">
        <v>69</v>
      </c>
      <c r="Z343" s="7">
        <f t="shared" si="493"/>
        <v>1.3791724965020987E-2</v>
      </c>
      <c r="AA343" s="9">
        <v>88</v>
      </c>
      <c r="AB343" s="7">
        <f t="shared" si="494"/>
        <v>2.0004546487838146E-2</v>
      </c>
      <c r="AC343" s="55">
        <f t="shared" si="512"/>
        <v>6.2128215228171597E-3</v>
      </c>
      <c r="AD343" s="9">
        <v>201697.5</v>
      </c>
      <c r="AE343" s="7">
        <f t="shared" si="495"/>
        <v>1.8413753363964898E-2</v>
      </c>
      <c r="AF343" s="9">
        <v>242080.43</v>
      </c>
      <c r="AG343" s="7">
        <f t="shared" si="496"/>
        <v>2.388269708989596E-2</v>
      </c>
      <c r="AH343" s="55">
        <f t="shared" si="513"/>
        <v>5.4689437259310622E-3</v>
      </c>
      <c r="AI343" s="15">
        <f t="shared" si="514"/>
        <v>1616</v>
      </c>
      <c r="AJ343" s="7">
        <f t="shared" si="497"/>
        <v>0.32300619628223065</v>
      </c>
      <c r="AK343" s="9">
        <f t="shared" si="515"/>
        <v>1461</v>
      </c>
      <c r="AL343" s="7">
        <f t="shared" si="498"/>
        <v>0.33212093657649466</v>
      </c>
      <c r="AM343" s="54">
        <f t="shared" si="516"/>
        <v>9.1147402942640121E-3</v>
      </c>
      <c r="AN343" s="9">
        <f t="shared" si="517"/>
        <v>4185682.2499999981</v>
      </c>
      <c r="AO343" s="7">
        <f t="shared" si="499"/>
        <v>0.38212729761859032</v>
      </c>
      <c r="AP343" s="9">
        <f t="shared" si="518"/>
        <v>3822138.1500000008</v>
      </c>
      <c r="AQ343" s="7">
        <f t="shared" si="500"/>
        <v>0.3770770221788905</v>
      </c>
      <c r="AR343" s="54">
        <f t="shared" si="501"/>
        <v>-5.0502754396998251E-3</v>
      </c>
      <c r="AS343" s="15">
        <v>2224</v>
      </c>
      <c r="AT343" s="7">
        <f t="shared" si="502"/>
        <v>0.44453328003198084</v>
      </c>
      <c r="AU343" s="15">
        <v>1926</v>
      </c>
      <c r="AV343" s="7">
        <f t="shared" si="480"/>
        <v>0.43782677881336668</v>
      </c>
      <c r="AW343" s="54">
        <f t="shared" si="519"/>
        <v>-6.7065012186141582E-3</v>
      </c>
      <c r="AX343" s="9">
        <v>4053335.6599999978</v>
      </c>
      <c r="AY343" s="7">
        <f t="shared" si="564"/>
        <v>0.37004485997398995</v>
      </c>
      <c r="AZ343" s="9">
        <v>3709409.870000001</v>
      </c>
      <c r="BA343" s="7">
        <f t="shared" si="481"/>
        <v>0.36595569624310559</v>
      </c>
      <c r="BB343" s="54">
        <f t="shared" si="503"/>
        <v>-4.0891637308843598E-3</v>
      </c>
      <c r="BC343" s="15">
        <v>476</v>
      </c>
      <c r="BD343" s="7">
        <f>BC343/$DU343</f>
        <v>9.5142914251449134E-2</v>
      </c>
      <c r="BE343" s="15">
        <v>393</v>
      </c>
      <c r="BF343" s="7">
        <f t="shared" si="482"/>
        <v>8.9338486019549898E-2</v>
      </c>
      <c r="BG343" s="54">
        <f t="shared" si="520"/>
        <v>-5.8044282318992363E-3</v>
      </c>
      <c r="BH343" s="9">
        <v>714233.93999999971</v>
      </c>
      <c r="BI343" s="7">
        <f t="shared" si="504"/>
        <v>6.5205208866410819E-2</v>
      </c>
      <c r="BJ343" s="9">
        <v>623087.20999999985</v>
      </c>
      <c r="BK343" s="7">
        <f t="shared" si="483"/>
        <v>6.1471318012027612E-2</v>
      </c>
      <c r="BL343" s="54">
        <f t="shared" si="521"/>
        <v>-3.7338908543832067E-3</v>
      </c>
      <c r="BM343" s="15">
        <f t="shared" si="522"/>
        <v>2700</v>
      </c>
      <c r="BN343" s="7">
        <f t="shared" si="505"/>
        <v>0.53967619428342994</v>
      </c>
      <c r="BO343" s="15">
        <f t="shared" si="523"/>
        <v>2319</v>
      </c>
      <c r="BP343" s="7">
        <f t="shared" si="506"/>
        <v>0.52716526483291659</v>
      </c>
      <c r="BQ343" s="54">
        <f t="shared" si="524"/>
        <v>-1.2510929450513353E-2</v>
      </c>
      <c r="BR343" s="9">
        <f t="shared" si="525"/>
        <v>4767569.5999999978</v>
      </c>
      <c r="BS343" s="7">
        <f t="shared" si="507"/>
        <v>0.43525006884040079</v>
      </c>
      <c r="BT343" s="9">
        <f t="shared" si="526"/>
        <v>4332497.080000001</v>
      </c>
      <c r="BU343" s="7">
        <f t="shared" si="508"/>
        <v>0.42742701425513319</v>
      </c>
      <c r="BV343" s="55">
        <f t="shared" si="527"/>
        <v>-7.8230545852676081E-3</v>
      </c>
      <c r="BW343" s="147">
        <v>48</v>
      </c>
      <c r="BX343" s="7">
        <f t="shared" si="528"/>
        <v>9.5942434539276426E-3</v>
      </c>
      <c r="BY343" s="147">
        <v>67</v>
      </c>
      <c r="BZ343" s="7">
        <f t="shared" si="529"/>
        <v>1.523073425778586E-2</v>
      </c>
      <c r="CA343" s="54">
        <f t="shared" si="530"/>
        <v>5.636490803858217E-3</v>
      </c>
      <c r="CB343" s="147">
        <v>239279.28</v>
      </c>
      <c r="CC343" s="7">
        <f t="shared" si="531"/>
        <v>2.1844740995932515E-2</v>
      </c>
      <c r="CD343" s="147">
        <v>337095.46</v>
      </c>
      <c r="CE343" s="7">
        <f t="shared" si="532"/>
        <v>3.3256503888228969E-2</v>
      </c>
      <c r="CF343" s="148">
        <f t="shared" si="533"/>
        <v>1.1411762892296454E-2</v>
      </c>
      <c r="CG343" s="147">
        <v>320</v>
      </c>
      <c r="CH343" s="55">
        <f t="shared" si="534"/>
        <v>6.3961623026184286E-2</v>
      </c>
      <c r="CI343" s="147">
        <v>277</v>
      </c>
      <c r="CJ343" s="55">
        <f t="shared" si="535"/>
        <v>6.2968856558308708E-2</v>
      </c>
      <c r="CK343" s="55">
        <f t="shared" si="536"/>
        <v>-9.9276646787557765E-4</v>
      </c>
      <c r="CL343" s="147">
        <v>1113945.2500000009</v>
      </c>
      <c r="CM343" s="55">
        <f t="shared" si="537"/>
        <v>0.10169641713189423</v>
      </c>
      <c r="CN343" s="147">
        <v>1067332.28</v>
      </c>
      <c r="CO343" s="55">
        <f t="shared" si="538"/>
        <v>0.10529877833374644</v>
      </c>
      <c r="CP343" s="55">
        <f t="shared" si="539"/>
        <v>3.6023612018522139E-3</v>
      </c>
      <c r="CQ343" s="147">
        <v>189</v>
      </c>
      <c r="CR343" s="55">
        <f t="shared" si="540"/>
        <v>3.7777333599840097E-2</v>
      </c>
      <c r="CS343" s="147">
        <v>133</v>
      </c>
      <c r="CT343" s="55">
        <f t="shared" si="541"/>
        <v>3.0234144123664469E-2</v>
      </c>
      <c r="CU343" s="55">
        <f t="shared" si="542"/>
        <v>-7.5431894761756289E-3</v>
      </c>
      <c r="CV343" s="147">
        <v>396313.54999999987</v>
      </c>
      <c r="CW343" s="55">
        <f t="shared" si="543"/>
        <v>3.6181013470654659E-2</v>
      </c>
      <c r="CX343" s="147">
        <v>285421.19</v>
      </c>
      <c r="CY343" s="55">
        <f t="shared" si="544"/>
        <v>2.8158524932426973E-2</v>
      </c>
      <c r="CZ343" s="55">
        <f t="shared" si="545"/>
        <v>-8.0224885382276859E-3</v>
      </c>
      <c r="DA343" s="147">
        <v>35</v>
      </c>
      <c r="DB343" s="55">
        <f t="shared" si="546"/>
        <v>6.9958025184889069E-3</v>
      </c>
      <c r="DC343" s="147">
        <v>82</v>
      </c>
      <c r="DD343" s="55">
        <f t="shared" si="547"/>
        <v>1.8640600136394635E-2</v>
      </c>
      <c r="DE343" s="55">
        <f t="shared" si="548"/>
        <v>1.1644797617905728E-2</v>
      </c>
      <c r="DF343" s="147">
        <v>70531.3</v>
      </c>
      <c r="DG343" s="55">
        <f t="shared" si="549"/>
        <v>6.4390781375069962E-3</v>
      </c>
      <c r="DH343" s="147">
        <v>176054.66</v>
      </c>
      <c r="DI343" s="55">
        <f t="shared" si="550"/>
        <v>1.7368855946119324E-2</v>
      </c>
      <c r="DJ343" s="55">
        <f t="shared" si="551"/>
        <v>1.0929777808612328E-2</v>
      </c>
      <c r="DK343" s="147">
        <v>95</v>
      </c>
      <c r="DL343" s="55">
        <f t="shared" si="552"/>
        <v>1.898860683589846E-2</v>
      </c>
      <c r="DM343" s="147">
        <v>60</v>
      </c>
      <c r="DN343" s="55">
        <f t="shared" si="553"/>
        <v>1.36394635144351E-2</v>
      </c>
      <c r="DO343" s="55">
        <f t="shared" si="554"/>
        <v>-5.3491433214633601E-3</v>
      </c>
      <c r="DP343" s="147">
        <v>180311.96</v>
      </c>
      <c r="DQ343" s="55">
        <f t="shared" si="555"/>
        <v>1.6461383805020408E-2</v>
      </c>
      <c r="DR343" s="147">
        <v>115687.8</v>
      </c>
      <c r="DS343" s="55">
        <f t="shared" si="556"/>
        <v>1.1413300465454667E-2</v>
      </c>
      <c r="DT343" s="55">
        <f t="shared" si="557"/>
        <v>-5.0480833395657402E-3</v>
      </c>
      <c r="DU343" s="8">
        <f t="shared" si="558"/>
        <v>5003</v>
      </c>
      <c r="DV343" s="8">
        <f t="shared" si="559"/>
        <v>4399</v>
      </c>
      <c r="DW343" s="56">
        <f t="shared" si="560"/>
        <v>-0.12072756346192282</v>
      </c>
      <c r="DX343" s="9">
        <f t="shared" si="561"/>
        <v>10953633.189999998</v>
      </c>
      <c r="DY343" s="9">
        <f t="shared" si="562"/>
        <v>10136226.620000001</v>
      </c>
      <c r="DZ343" s="56">
        <f t="shared" si="563"/>
        <v>-7.4624241639407729E-2</v>
      </c>
      <c r="EA343" s="106"/>
      <c r="EB343" s="78"/>
    </row>
    <row r="344" spans="1:132" ht="15.75" x14ac:dyDescent="0.25">
      <c r="A344" s="6" t="s">
        <v>76</v>
      </c>
      <c r="B344" s="109" t="s">
        <v>89</v>
      </c>
      <c r="C344" s="1" t="s">
        <v>651</v>
      </c>
      <c r="D344" s="15" t="s">
        <v>6</v>
      </c>
      <c r="E344" s="15">
        <v>591</v>
      </c>
      <c r="F344" s="7">
        <f t="shared" si="484"/>
        <v>0.20758693361433087</v>
      </c>
      <c r="G344" s="15">
        <v>654</v>
      </c>
      <c r="H344" s="7">
        <f t="shared" si="485"/>
        <v>0.22590673575129533</v>
      </c>
      <c r="I344" s="55">
        <f t="shared" si="486"/>
        <v>1.8319802136964464E-2</v>
      </c>
      <c r="J344" s="9">
        <v>1572521.580000001</v>
      </c>
      <c r="K344" s="7">
        <f t="shared" si="487"/>
        <v>0.25216945905324351</v>
      </c>
      <c r="L344" s="9">
        <v>1656292.2300000009</v>
      </c>
      <c r="M344" s="7">
        <f t="shared" si="488"/>
        <v>0.26149574258209929</v>
      </c>
      <c r="N344" s="55">
        <f t="shared" si="509"/>
        <v>9.3262835288557833E-3</v>
      </c>
      <c r="O344" s="15">
        <v>123</v>
      </c>
      <c r="P344" s="7">
        <f t="shared" si="489"/>
        <v>4.3203371970495258E-2</v>
      </c>
      <c r="Q344" s="15">
        <v>116</v>
      </c>
      <c r="R344" s="7">
        <f t="shared" si="490"/>
        <v>4.0069084628670121E-2</v>
      </c>
      <c r="S344" s="55">
        <f t="shared" si="510"/>
        <v>-3.1342873418251371E-3</v>
      </c>
      <c r="T344" s="9">
        <v>334592.83999999991</v>
      </c>
      <c r="U344" s="7">
        <f t="shared" si="491"/>
        <v>5.3655286222455773E-2</v>
      </c>
      <c r="V344" s="9">
        <v>287519.46000000002</v>
      </c>
      <c r="W344" s="7">
        <f t="shared" si="492"/>
        <v>4.5393628816035779E-2</v>
      </c>
      <c r="X344" s="55">
        <f t="shared" si="511"/>
        <v>-8.2616574064199935E-3</v>
      </c>
      <c r="Y344" s="15">
        <v>27</v>
      </c>
      <c r="Z344" s="7">
        <f t="shared" si="493"/>
        <v>9.4836670179135937E-3</v>
      </c>
      <c r="AA344" s="9">
        <v>60</v>
      </c>
      <c r="AB344" s="7">
        <f t="shared" si="494"/>
        <v>2.072538860103627E-2</v>
      </c>
      <c r="AC344" s="55">
        <f t="shared" si="512"/>
        <v>1.1241721583122677E-2</v>
      </c>
      <c r="AD344" s="9">
        <v>88536.920000000013</v>
      </c>
      <c r="AE344" s="7">
        <f t="shared" si="495"/>
        <v>1.4197774775618842E-2</v>
      </c>
      <c r="AF344" s="9">
        <v>183314.01</v>
      </c>
      <c r="AG344" s="7">
        <f t="shared" si="496"/>
        <v>2.8941651903210554E-2</v>
      </c>
      <c r="AH344" s="55">
        <f t="shared" si="513"/>
        <v>1.4743877127591712E-2</v>
      </c>
      <c r="AI344" s="15">
        <f t="shared" si="514"/>
        <v>741</v>
      </c>
      <c r="AJ344" s="7">
        <f t="shared" si="497"/>
        <v>0.26027397260273971</v>
      </c>
      <c r="AK344" s="9">
        <f t="shared" si="515"/>
        <v>830</v>
      </c>
      <c r="AL344" s="7">
        <f t="shared" si="498"/>
        <v>0.28670120898100171</v>
      </c>
      <c r="AM344" s="54">
        <f t="shared" si="516"/>
        <v>2.6427236378261998E-2</v>
      </c>
      <c r="AN344" s="9">
        <f t="shared" si="517"/>
        <v>1995651.3400000008</v>
      </c>
      <c r="AO344" s="7">
        <f t="shared" si="499"/>
        <v>0.32002252005131809</v>
      </c>
      <c r="AP344" s="9">
        <f t="shared" si="518"/>
        <v>2127125.7000000011</v>
      </c>
      <c r="AQ344" s="7">
        <f t="shared" si="500"/>
        <v>0.33583102330134562</v>
      </c>
      <c r="AR344" s="54">
        <f t="shared" si="501"/>
        <v>1.5808503250027528E-2</v>
      </c>
      <c r="AS344" s="15">
        <v>1325</v>
      </c>
      <c r="AT344" s="7">
        <f t="shared" si="502"/>
        <v>0.46540217773094483</v>
      </c>
      <c r="AU344" s="15">
        <v>1361</v>
      </c>
      <c r="AV344" s="7">
        <f t="shared" si="480"/>
        <v>0.47012089810017271</v>
      </c>
      <c r="AW344" s="54">
        <f t="shared" si="519"/>
        <v>4.7187203692278801E-3</v>
      </c>
      <c r="AX344" s="9">
        <v>2434950.4700000011</v>
      </c>
      <c r="AY344" s="7">
        <v>0</v>
      </c>
      <c r="AZ344" s="9">
        <v>2559005.0499999998</v>
      </c>
      <c r="BA344" s="7">
        <f t="shared" si="481"/>
        <v>0.40401621990407555</v>
      </c>
      <c r="BB344" s="54">
        <f t="shared" si="503"/>
        <v>0.40401621990407555</v>
      </c>
      <c r="BC344" s="15">
        <v>348</v>
      </c>
      <c r="BD344" s="7">
        <v>0</v>
      </c>
      <c r="BE344" s="15">
        <v>355</v>
      </c>
      <c r="BF344" s="7">
        <f t="shared" si="482"/>
        <v>0.12262521588946459</v>
      </c>
      <c r="BG344" s="54">
        <f t="shared" si="520"/>
        <v>0.12262521588946459</v>
      </c>
      <c r="BH344" s="9">
        <v>528289.54</v>
      </c>
      <c r="BI344" s="7">
        <f t="shared" si="504"/>
        <v>8.4716476530189669E-2</v>
      </c>
      <c r="BJ344" s="9">
        <v>541674.77</v>
      </c>
      <c r="BK344" s="7">
        <f t="shared" si="483"/>
        <v>8.5519719077072384E-2</v>
      </c>
      <c r="BL344" s="54">
        <f t="shared" si="521"/>
        <v>8.0324254688271535E-4</v>
      </c>
      <c r="BM344" s="15">
        <f t="shared" si="522"/>
        <v>1673</v>
      </c>
      <c r="BN344" s="7">
        <f t="shared" si="505"/>
        <v>0.58763610818405343</v>
      </c>
      <c r="BO344" s="15">
        <f t="shared" si="523"/>
        <v>1716</v>
      </c>
      <c r="BP344" s="7">
        <f t="shared" si="506"/>
        <v>0.59274611398963728</v>
      </c>
      <c r="BQ344" s="54">
        <f t="shared" si="524"/>
        <v>5.1100058055838504E-3</v>
      </c>
      <c r="BR344" s="9">
        <f t="shared" si="525"/>
        <v>2963240.0100000012</v>
      </c>
      <c r="BS344" s="7">
        <f t="shared" si="507"/>
        <v>0.4751849767089541</v>
      </c>
      <c r="BT344" s="9">
        <f t="shared" si="526"/>
        <v>3100679.82</v>
      </c>
      <c r="BU344" s="7">
        <f t="shared" si="508"/>
        <v>0.48953593898114794</v>
      </c>
      <c r="BV344" s="55">
        <f t="shared" si="527"/>
        <v>1.4350962272193846E-2</v>
      </c>
      <c r="BW344" s="147">
        <v>29</v>
      </c>
      <c r="BX344" s="7">
        <f t="shared" si="528"/>
        <v>1.0186160871092378E-2</v>
      </c>
      <c r="BY344" s="147">
        <v>26</v>
      </c>
      <c r="BZ344" s="7">
        <f t="shared" si="529"/>
        <v>8.9810017271157172E-3</v>
      </c>
      <c r="CA344" s="54">
        <f t="shared" si="530"/>
        <v>-1.2051591439766612E-3</v>
      </c>
      <c r="CB344" s="147">
        <v>146156.09</v>
      </c>
      <c r="CC344" s="7">
        <f t="shared" si="531"/>
        <v>2.3437581157161068E-2</v>
      </c>
      <c r="CD344" s="147">
        <v>143537.71</v>
      </c>
      <c r="CE344" s="7">
        <f t="shared" si="532"/>
        <v>2.2661761846811294E-2</v>
      </c>
      <c r="CF344" s="148">
        <f t="shared" si="533"/>
        <v>-7.7581931034977417E-4</v>
      </c>
      <c r="CG344" s="147">
        <v>176</v>
      </c>
      <c r="CH344" s="55">
        <f t="shared" si="534"/>
        <v>6.1819459079733054E-2</v>
      </c>
      <c r="CI344" s="147">
        <v>151</v>
      </c>
      <c r="CJ344" s="55">
        <f t="shared" si="535"/>
        <v>5.2158894645941277E-2</v>
      </c>
      <c r="CK344" s="55">
        <f t="shared" si="536"/>
        <v>-9.6605644337917768E-3</v>
      </c>
      <c r="CL344" s="147">
        <v>644808.99999999988</v>
      </c>
      <c r="CM344" s="55">
        <f t="shared" si="537"/>
        <v>0.10340152961377023</v>
      </c>
      <c r="CN344" s="147">
        <v>569179.52999999991</v>
      </c>
      <c r="CO344" s="55">
        <f t="shared" si="538"/>
        <v>8.986217598803814E-2</v>
      </c>
      <c r="CP344" s="55">
        <f t="shared" si="539"/>
        <v>-1.3539353625732095E-2</v>
      </c>
      <c r="CQ344" s="147">
        <v>136</v>
      </c>
      <c r="CR344" s="55">
        <f t="shared" si="540"/>
        <v>4.7769582016157358E-2</v>
      </c>
      <c r="CS344" s="147">
        <v>54</v>
      </c>
      <c r="CT344" s="55">
        <f t="shared" si="541"/>
        <v>1.8652849740932641E-2</v>
      </c>
      <c r="CU344" s="55">
        <f t="shared" si="542"/>
        <v>-2.9116732275224717E-2</v>
      </c>
      <c r="CV344" s="147">
        <v>296859.71000000002</v>
      </c>
      <c r="CW344" s="55">
        <f t="shared" si="543"/>
        <v>4.7604403931552214E-2</v>
      </c>
      <c r="CX344" s="147">
        <v>125999.66</v>
      </c>
      <c r="CY344" s="55">
        <f t="shared" si="544"/>
        <v>1.9892851068191036E-2</v>
      </c>
      <c r="CZ344" s="55">
        <f t="shared" si="545"/>
        <v>-2.7711552863361178E-2</v>
      </c>
      <c r="DA344" s="147">
        <v>34</v>
      </c>
      <c r="DB344" s="55">
        <f t="shared" si="546"/>
        <v>1.194239550403934E-2</v>
      </c>
      <c r="DC344" s="147">
        <v>51</v>
      </c>
      <c r="DD344" s="55">
        <f t="shared" si="547"/>
        <v>1.7616580310880828E-2</v>
      </c>
      <c r="DE344" s="55">
        <f t="shared" si="548"/>
        <v>5.6741848068414882E-3</v>
      </c>
      <c r="DF344" s="147">
        <v>69022.820000000007</v>
      </c>
      <c r="DG344" s="55">
        <f t="shared" si="549"/>
        <v>1.1068494959369263E-2</v>
      </c>
      <c r="DH344" s="147">
        <v>122216</v>
      </c>
      <c r="DI344" s="55">
        <f t="shared" si="550"/>
        <v>1.9295486084248449E-2</v>
      </c>
      <c r="DJ344" s="55">
        <f t="shared" si="551"/>
        <v>8.2269911248791863E-3</v>
      </c>
      <c r="DK344" s="147">
        <v>58</v>
      </c>
      <c r="DL344" s="55">
        <f t="shared" si="552"/>
        <v>2.0372321742184757E-2</v>
      </c>
      <c r="DM344" s="147">
        <v>67</v>
      </c>
      <c r="DN344" s="55">
        <f t="shared" si="553"/>
        <v>2.3143350604490499E-2</v>
      </c>
      <c r="DO344" s="55">
        <f t="shared" si="554"/>
        <v>2.7710288623057425E-3</v>
      </c>
      <c r="DP344" s="147">
        <v>120232.61</v>
      </c>
      <c r="DQ344" s="55">
        <f t="shared" si="555"/>
        <v>1.9280493577874827E-2</v>
      </c>
      <c r="DR344" s="147">
        <v>145178.20000000001</v>
      </c>
      <c r="DS344" s="55">
        <f t="shared" si="556"/>
        <v>2.2920762730217304E-2</v>
      </c>
      <c r="DT344" s="55">
        <f t="shared" si="557"/>
        <v>3.640269152342477E-3</v>
      </c>
      <c r="DU344" s="8">
        <f t="shared" si="558"/>
        <v>2847</v>
      </c>
      <c r="DV344" s="8">
        <f t="shared" si="559"/>
        <v>2895</v>
      </c>
      <c r="DW344" s="56">
        <f t="shared" si="560"/>
        <v>1.6859852476290849E-2</v>
      </c>
      <c r="DX344" s="9">
        <f t="shared" si="561"/>
        <v>6235971.5800000029</v>
      </c>
      <c r="DY344" s="9">
        <f t="shared" si="562"/>
        <v>6333916.620000002</v>
      </c>
      <c r="DZ344" s="56">
        <f t="shared" si="563"/>
        <v>1.5706460291468938E-2</v>
      </c>
      <c r="EA344" s="106"/>
      <c r="EB344" s="78"/>
    </row>
    <row r="345" spans="1:132" ht="15.75" x14ac:dyDescent="0.25">
      <c r="A345" s="6" t="s">
        <v>76</v>
      </c>
      <c r="B345" s="109" t="s">
        <v>100</v>
      </c>
      <c r="C345" s="1" t="s">
        <v>651</v>
      </c>
      <c r="D345" s="15" t="s">
        <v>37</v>
      </c>
      <c r="E345" s="15">
        <v>1616</v>
      </c>
      <c r="F345" s="7">
        <f t="shared" si="484"/>
        <v>0.32101708382995631</v>
      </c>
      <c r="G345" s="15">
        <v>1457</v>
      </c>
      <c r="H345" s="7">
        <f t="shared" si="485"/>
        <v>0.32471584577668822</v>
      </c>
      <c r="I345" s="55">
        <f t="shared" si="486"/>
        <v>3.6987619467319099E-3</v>
      </c>
      <c r="J345" s="9">
        <v>3221342</v>
      </c>
      <c r="K345" s="7">
        <f t="shared" si="487"/>
        <v>0.42180419598031543</v>
      </c>
      <c r="L345" s="9">
        <v>2918802.9900000012</v>
      </c>
      <c r="M345" s="7">
        <f t="shared" si="488"/>
        <v>0.40790333136970314</v>
      </c>
      <c r="N345" s="55">
        <f t="shared" si="509"/>
        <v>-1.3900864610612296E-2</v>
      </c>
      <c r="O345" s="15">
        <v>194</v>
      </c>
      <c r="P345" s="7">
        <f t="shared" si="489"/>
        <v>3.8537941994437823E-2</v>
      </c>
      <c r="Q345" s="15">
        <v>103</v>
      </c>
      <c r="R345" s="7">
        <f t="shared" si="490"/>
        <v>2.2955203922442612E-2</v>
      </c>
      <c r="S345" s="55">
        <f t="shared" si="510"/>
        <v>-1.5582738071995211E-2</v>
      </c>
      <c r="T345" s="9">
        <v>393253</v>
      </c>
      <c r="U345" s="7">
        <f t="shared" si="491"/>
        <v>5.1492752238615762E-2</v>
      </c>
      <c r="V345" s="9">
        <v>217974.51</v>
      </c>
      <c r="W345" s="7">
        <f t="shared" si="492"/>
        <v>3.0461983589607958E-2</v>
      </c>
      <c r="X345" s="55">
        <f t="shared" si="511"/>
        <v>-2.1030768649007804E-2</v>
      </c>
      <c r="Y345" s="15">
        <v>2</v>
      </c>
      <c r="Z345" s="7">
        <f t="shared" si="493"/>
        <v>3.9729837107667858E-4</v>
      </c>
      <c r="AA345" s="9">
        <v>8</v>
      </c>
      <c r="AB345" s="7">
        <f t="shared" si="494"/>
        <v>1.7829284599955428E-3</v>
      </c>
      <c r="AC345" s="55">
        <f t="shared" si="512"/>
        <v>1.3856300889188641E-3</v>
      </c>
      <c r="AD345" s="9">
        <v>2199</v>
      </c>
      <c r="AE345" s="7">
        <f t="shared" si="495"/>
        <v>2.8793820307210894E-4</v>
      </c>
      <c r="AF345" s="9">
        <v>18035.900000000001</v>
      </c>
      <c r="AG345" s="7">
        <f t="shared" si="496"/>
        <v>2.5205208160523455E-3</v>
      </c>
      <c r="AH345" s="55">
        <f t="shared" si="513"/>
        <v>2.2325826129802368E-3</v>
      </c>
      <c r="AI345" s="15">
        <f t="shared" si="514"/>
        <v>1812</v>
      </c>
      <c r="AJ345" s="7">
        <f t="shared" si="497"/>
        <v>0.3599523241954708</v>
      </c>
      <c r="AK345" s="9">
        <f t="shared" si="515"/>
        <v>1568</v>
      </c>
      <c r="AL345" s="7">
        <f t="shared" si="498"/>
        <v>0.34945397815912638</v>
      </c>
      <c r="AM345" s="54">
        <f t="shared" si="516"/>
        <v>-1.0498346036344419E-2</v>
      </c>
      <c r="AN345" s="9">
        <f t="shared" si="517"/>
        <v>3616794</v>
      </c>
      <c r="AO345" s="7">
        <f t="shared" si="499"/>
        <v>0.4735848864220033</v>
      </c>
      <c r="AP345" s="9">
        <f t="shared" si="518"/>
        <v>3154813.4000000008</v>
      </c>
      <c r="AQ345" s="7">
        <f t="shared" si="500"/>
        <v>0.44088583577536339</v>
      </c>
      <c r="AR345" s="54">
        <f t="shared" si="501"/>
        <v>-3.2699050646639916E-2</v>
      </c>
      <c r="AS345" s="15">
        <v>2234</v>
      </c>
      <c r="AT345" s="7">
        <f t="shared" si="502"/>
        <v>0.44378228049265001</v>
      </c>
      <c r="AU345" s="15">
        <v>2028</v>
      </c>
      <c r="AV345" s="7">
        <f t="shared" si="480"/>
        <v>0.45197236460887008</v>
      </c>
      <c r="AW345" s="54">
        <f t="shared" si="519"/>
        <v>8.1900841162200755E-3</v>
      </c>
      <c r="AX345" s="9">
        <v>2689281.6</v>
      </c>
      <c r="AY345" s="7">
        <f>AX345/$DX345</f>
        <v>0.35213593063159898</v>
      </c>
      <c r="AZ345" s="9">
        <v>2701889.7000000011</v>
      </c>
      <c r="BA345" s="7">
        <f t="shared" si="481"/>
        <v>0.3775896534981581</v>
      </c>
      <c r="BB345" s="54">
        <f t="shared" si="503"/>
        <v>2.5453722866559114E-2</v>
      </c>
      <c r="BC345" s="15">
        <v>650</v>
      </c>
      <c r="BD345" s="7">
        <f>BC345/$DU345</f>
        <v>0.12912197059992053</v>
      </c>
      <c r="BE345" s="15">
        <v>505</v>
      </c>
      <c r="BF345" s="7">
        <f t="shared" si="482"/>
        <v>0.11254735903721863</v>
      </c>
      <c r="BG345" s="54">
        <f t="shared" si="520"/>
        <v>-1.6574611562701902E-2</v>
      </c>
      <c r="BH345" s="9">
        <v>602925</v>
      </c>
      <c r="BI345" s="7">
        <f t="shared" si="504"/>
        <v>7.8947312909163847E-2</v>
      </c>
      <c r="BJ345" s="9">
        <v>507913.7</v>
      </c>
      <c r="BK345" s="7">
        <f t="shared" si="483"/>
        <v>7.0981046335817241E-2</v>
      </c>
      <c r="BL345" s="54">
        <f t="shared" si="521"/>
        <v>-7.9662665733466059E-3</v>
      </c>
      <c r="BM345" s="15">
        <f t="shared" si="522"/>
        <v>2884</v>
      </c>
      <c r="BN345" s="7">
        <f t="shared" si="505"/>
        <v>0.57290425109257048</v>
      </c>
      <c r="BO345" s="15">
        <f t="shared" si="523"/>
        <v>2533</v>
      </c>
      <c r="BP345" s="7">
        <f t="shared" si="506"/>
        <v>0.56451972364608871</v>
      </c>
      <c r="BQ345" s="54">
        <f t="shared" si="524"/>
        <v>-8.384527446481771E-3</v>
      </c>
      <c r="BR345" s="9">
        <f t="shared" si="525"/>
        <v>3292206.6</v>
      </c>
      <c r="BS345" s="7">
        <f t="shared" si="507"/>
        <v>0.43108324354076283</v>
      </c>
      <c r="BT345" s="9">
        <f t="shared" si="526"/>
        <v>3209803.4000000013</v>
      </c>
      <c r="BU345" s="7">
        <f t="shared" si="508"/>
        <v>0.44857069983397535</v>
      </c>
      <c r="BV345" s="55">
        <f t="shared" si="527"/>
        <v>1.7487456293212522E-2</v>
      </c>
      <c r="BW345" s="147">
        <v>7</v>
      </c>
      <c r="BX345" s="7">
        <f t="shared" si="528"/>
        <v>1.3905442987683751E-3</v>
      </c>
      <c r="BY345" s="147">
        <v>8</v>
      </c>
      <c r="BZ345" s="7">
        <f t="shared" si="529"/>
        <v>1.7829284599955428E-3</v>
      </c>
      <c r="CA345" s="54">
        <f t="shared" si="530"/>
        <v>3.9238416122716765E-4</v>
      </c>
      <c r="CB345" s="147">
        <v>26246.5</v>
      </c>
      <c r="CC345" s="7">
        <f t="shared" si="531"/>
        <v>3.4367303533115543E-3</v>
      </c>
      <c r="CD345" s="147">
        <v>29996</v>
      </c>
      <c r="CE345" s="7">
        <f t="shared" si="532"/>
        <v>4.1919473050031414E-3</v>
      </c>
      <c r="CF345" s="148">
        <f t="shared" si="533"/>
        <v>7.5521695169158704E-4</v>
      </c>
      <c r="CG345" s="147">
        <v>139</v>
      </c>
      <c r="CH345" s="55">
        <f t="shared" si="534"/>
        <v>2.7612236789829162E-2</v>
      </c>
      <c r="CI345" s="147">
        <v>141</v>
      </c>
      <c r="CJ345" s="55">
        <f t="shared" si="535"/>
        <v>3.1424114107421443E-2</v>
      </c>
      <c r="CK345" s="55">
        <f t="shared" si="536"/>
        <v>3.8118773175922806E-3</v>
      </c>
      <c r="CL345" s="147">
        <v>406254.27</v>
      </c>
      <c r="CM345" s="55">
        <f t="shared" si="537"/>
        <v>5.3195145290664568E-2</v>
      </c>
      <c r="CN345" s="147">
        <v>386880</v>
      </c>
      <c r="CO345" s="55">
        <f t="shared" si="538"/>
        <v>5.4066561320163201E-2</v>
      </c>
      <c r="CP345" s="55">
        <f t="shared" si="539"/>
        <v>8.7141602949863256E-4</v>
      </c>
      <c r="CQ345" s="147">
        <v>113</v>
      </c>
      <c r="CR345" s="55">
        <f t="shared" si="540"/>
        <v>2.2447357965832339E-2</v>
      </c>
      <c r="CS345" s="147">
        <v>158</v>
      </c>
      <c r="CT345" s="55">
        <f t="shared" si="541"/>
        <v>3.521283708491197E-2</v>
      </c>
      <c r="CU345" s="55">
        <f t="shared" si="542"/>
        <v>1.2765479119079631E-2</v>
      </c>
      <c r="CV345" s="147">
        <v>183243.5</v>
      </c>
      <c r="CW345" s="55">
        <f t="shared" si="543"/>
        <v>2.3993999142630285E-2</v>
      </c>
      <c r="CX345" s="147">
        <v>258471</v>
      </c>
      <c r="CY345" s="55">
        <f t="shared" si="544"/>
        <v>3.6121376579259463E-2</v>
      </c>
      <c r="CZ345" s="55">
        <f t="shared" si="545"/>
        <v>1.2127377436629179E-2</v>
      </c>
      <c r="DA345" s="147">
        <v>34</v>
      </c>
      <c r="DB345" s="55">
        <f t="shared" si="546"/>
        <v>6.7540723083035362E-3</v>
      </c>
      <c r="DC345" s="147">
        <v>25</v>
      </c>
      <c r="DD345" s="55">
        <f t="shared" si="547"/>
        <v>5.5716514374860712E-3</v>
      </c>
      <c r="DE345" s="55">
        <f t="shared" si="548"/>
        <v>-1.182420870817465E-3</v>
      </c>
      <c r="DF345" s="147">
        <v>49633</v>
      </c>
      <c r="DG345" s="55">
        <f t="shared" si="549"/>
        <v>6.4989708199536082E-3</v>
      </c>
      <c r="DH345" s="147">
        <v>37737.5</v>
      </c>
      <c r="DI345" s="55">
        <f t="shared" si="550"/>
        <v>5.2738235572261649E-3</v>
      </c>
      <c r="DJ345" s="55">
        <f t="shared" si="551"/>
        <v>-1.2251472627274433E-3</v>
      </c>
      <c r="DK345" s="147">
        <v>45</v>
      </c>
      <c r="DL345" s="55">
        <f t="shared" si="552"/>
        <v>8.9392133492252682E-3</v>
      </c>
      <c r="DM345" s="147">
        <v>54</v>
      </c>
      <c r="DN345" s="55">
        <f t="shared" si="553"/>
        <v>1.2034767104969913E-2</v>
      </c>
      <c r="DO345" s="55">
        <f t="shared" si="554"/>
        <v>3.0955537557446448E-3</v>
      </c>
      <c r="DP345" s="147">
        <v>62677.5</v>
      </c>
      <c r="DQ345" s="55">
        <f t="shared" si="555"/>
        <v>8.2070244306739933E-3</v>
      </c>
      <c r="DR345" s="147">
        <v>77923</v>
      </c>
      <c r="DS345" s="55">
        <f t="shared" si="556"/>
        <v>1.0889755629009193E-2</v>
      </c>
      <c r="DT345" s="55">
        <f t="shared" si="557"/>
        <v>2.6827311983351997E-3</v>
      </c>
      <c r="DU345" s="8">
        <f t="shared" si="558"/>
        <v>5034</v>
      </c>
      <c r="DV345" s="8">
        <f t="shared" si="559"/>
        <v>4487</v>
      </c>
      <c r="DW345" s="56">
        <f t="shared" si="560"/>
        <v>-0.10866110448947164</v>
      </c>
      <c r="DX345" s="9">
        <f t="shared" si="561"/>
        <v>7637055.3699999992</v>
      </c>
      <c r="DY345" s="9">
        <f t="shared" si="562"/>
        <v>7155624.3000000026</v>
      </c>
      <c r="DZ345" s="56">
        <f t="shared" si="563"/>
        <v>-6.3038834560655621E-2</v>
      </c>
      <c r="EA345" s="106"/>
      <c r="EB345" s="78"/>
    </row>
    <row r="346" spans="1:132" ht="15.75" x14ac:dyDescent="0.25">
      <c r="A346" s="6" t="s">
        <v>76</v>
      </c>
      <c r="B346" s="109" t="s">
        <v>90</v>
      </c>
      <c r="C346" s="1" t="s">
        <v>651</v>
      </c>
      <c r="D346" s="15" t="s">
        <v>6</v>
      </c>
      <c r="E346" s="15">
        <v>135</v>
      </c>
      <c r="F346" s="7">
        <f t="shared" si="484"/>
        <v>0.25862068965517243</v>
      </c>
      <c r="G346" s="15">
        <v>833</v>
      </c>
      <c r="H346" s="7">
        <f t="shared" si="485"/>
        <v>0.24674170616113744</v>
      </c>
      <c r="I346" s="55">
        <f t="shared" si="486"/>
        <v>-1.1878983494034989E-2</v>
      </c>
      <c r="J346" s="9">
        <v>292521.40000000002</v>
      </c>
      <c r="K346" s="7">
        <f t="shared" si="487"/>
        <v>0.25978613838172626</v>
      </c>
      <c r="L346" s="9">
        <v>1989942.219999999</v>
      </c>
      <c r="M346" s="7">
        <f t="shared" si="488"/>
        <v>0.28683808034374447</v>
      </c>
      <c r="N346" s="55">
        <f t="shared" si="509"/>
        <v>2.7051941962018211E-2</v>
      </c>
      <c r="O346" s="15">
        <v>29</v>
      </c>
      <c r="P346" s="7">
        <f t="shared" si="489"/>
        <v>5.5555555555555552E-2</v>
      </c>
      <c r="Q346" s="15">
        <v>221</v>
      </c>
      <c r="R346" s="7">
        <f t="shared" si="490"/>
        <v>6.5462085308056875E-2</v>
      </c>
      <c r="S346" s="55">
        <f t="shared" si="510"/>
        <v>9.9065297525013224E-3</v>
      </c>
      <c r="T346" s="9">
        <v>58390.28</v>
      </c>
      <c r="U346" s="7">
        <f t="shared" si="491"/>
        <v>5.1855985101355806E-2</v>
      </c>
      <c r="V346" s="9">
        <v>547046.19999999995</v>
      </c>
      <c r="W346" s="7">
        <f t="shared" si="492"/>
        <v>7.8853385937678211E-2</v>
      </c>
      <c r="X346" s="55">
        <f t="shared" si="511"/>
        <v>2.6997400836322405E-2</v>
      </c>
      <c r="Y346" s="15">
        <v>3</v>
      </c>
      <c r="Z346" s="7">
        <f t="shared" si="493"/>
        <v>5.7471264367816091E-3</v>
      </c>
      <c r="AA346" s="9">
        <v>41</v>
      </c>
      <c r="AB346" s="7">
        <f t="shared" si="494"/>
        <v>1.2144549763033176E-2</v>
      </c>
      <c r="AC346" s="55">
        <f t="shared" si="512"/>
        <v>6.3974233262515667E-3</v>
      </c>
      <c r="AD346" s="9">
        <v>12526.9</v>
      </c>
      <c r="AE346" s="7">
        <f t="shared" si="495"/>
        <v>1.1125049233642553E-2</v>
      </c>
      <c r="AF346" s="9">
        <v>132405.16</v>
      </c>
      <c r="AG346" s="7">
        <f t="shared" si="496"/>
        <v>1.9085399334864285E-2</v>
      </c>
      <c r="AH346" s="55">
        <f t="shared" si="513"/>
        <v>7.9603501012217321E-3</v>
      </c>
      <c r="AI346" s="15">
        <f t="shared" si="514"/>
        <v>167</v>
      </c>
      <c r="AJ346" s="7">
        <f t="shared" si="497"/>
        <v>0.31992337164750956</v>
      </c>
      <c r="AK346" s="9">
        <f t="shared" si="515"/>
        <v>1095</v>
      </c>
      <c r="AL346" s="7">
        <f t="shared" si="498"/>
        <v>0.3243483412322275</v>
      </c>
      <c r="AM346" s="54">
        <f t="shared" si="516"/>
        <v>4.4249695847179416E-3</v>
      </c>
      <c r="AN346" s="9">
        <f t="shared" si="517"/>
        <v>363438.58000000007</v>
      </c>
      <c r="AO346" s="7">
        <f t="shared" si="499"/>
        <v>0.32276717271672467</v>
      </c>
      <c r="AP346" s="9">
        <f t="shared" si="518"/>
        <v>2669393.5799999991</v>
      </c>
      <c r="AQ346" s="7">
        <f t="shared" si="500"/>
        <v>0.38477686561628699</v>
      </c>
      <c r="AR346" s="54">
        <f t="shared" si="501"/>
        <v>6.2009692899562319E-2</v>
      </c>
      <c r="AS346" s="15">
        <v>196</v>
      </c>
      <c r="AT346" s="7">
        <f t="shared" si="502"/>
        <v>0.37547892720306514</v>
      </c>
      <c r="AU346" s="15">
        <v>1668</v>
      </c>
      <c r="AV346" s="7">
        <f t="shared" si="480"/>
        <v>0.49407582938388628</v>
      </c>
      <c r="AW346" s="54">
        <f t="shared" si="519"/>
        <v>0.11859690218082114</v>
      </c>
      <c r="AX346" s="9">
        <v>353164.58</v>
      </c>
      <c r="AY346" s="7">
        <f>AX346/$DX346</f>
        <v>0.31364290766899183</v>
      </c>
      <c r="AZ346" s="9">
        <v>3073587.0500000031</v>
      </c>
      <c r="BA346" s="7">
        <f t="shared" si="481"/>
        <v>0.44303889848188349</v>
      </c>
      <c r="BB346" s="54">
        <f t="shared" si="503"/>
        <v>0.12939599081289166</v>
      </c>
      <c r="BC346" s="15">
        <v>32</v>
      </c>
      <c r="BD346" s="7">
        <f>BC346/$DU346</f>
        <v>6.1302681992337162E-2</v>
      </c>
      <c r="BE346" s="15">
        <v>390</v>
      </c>
      <c r="BF346" s="7">
        <f t="shared" si="482"/>
        <v>0.11552132701421801</v>
      </c>
      <c r="BG346" s="54">
        <f t="shared" si="520"/>
        <v>5.4218645021880847E-2</v>
      </c>
      <c r="BH346" s="9">
        <v>58221.81</v>
      </c>
      <c r="BI346" s="7">
        <f t="shared" si="504"/>
        <v>5.1706368113562197E-2</v>
      </c>
      <c r="BJ346" s="9">
        <v>551866.49000000022</v>
      </c>
      <c r="BK346" s="7">
        <f t="shared" si="483"/>
        <v>7.9548201453628328E-2</v>
      </c>
      <c r="BL346" s="54">
        <f t="shared" si="521"/>
        <v>2.7841833340066131E-2</v>
      </c>
      <c r="BM346" s="15">
        <f t="shared" si="522"/>
        <v>228</v>
      </c>
      <c r="BN346" s="7">
        <f t="shared" si="505"/>
        <v>0.43678160919540232</v>
      </c>
      <c r="BO346" s="15">
        <f t="shared" si="523"/>
        <v>2058</v>
      </c>
      <c r="BP346" s="7">
        <f t="shared" si="506"/>
        <v>0.6095971563981043</v>
      </c>
      <c r="BQ346" s="54">
        <f t="shared" si="524"/>
        <v>0.17281554720270198</v>
      </c>
      <c r="BR346" s="9">
        <f t="shared" si="525"/>
        <v>411386.39</v>
      </c>
      <c r="BS346" s="7">
        <f t="shared" si="507"/>
        <v>0.36534927578255405</v>
      </c>
      <c r="BT346" s="9">
        <f t="shared" si="526"/>
        <v>3625453.5400000033</v>
      </c>
      <c r="BU346" s="7">
        <f t="shared" si="508"/>
        <v>0.52258709993551178</v>
      </c>
      <c r="BV346" s="55">
        <f t="shared" si="527"/>
        <v>0.15723782415295773</v>
      </c>
      <c r="BW346" s="147">
        <v>16</v>
      </c>
      <c r="BX346" s="7">
        <f t="shared" si="528"/>
        <v>3.0651340996168581E-2</v>
      </c>
      <c r="BY346" s="147">
        <v>16</v>
      </c>
      <c r="BZ346" s="7">
        <f t="shared" si="529"/>
        <v>4.7393364928909956E-3</v>
      </c>
      <c r="CA346" s="54">
        <f t="shared" si="530"/>
        <v>-2.5912004503277585E-2</v>
      </c>
      <c r="CB346" s="147">
        <v>59992</v>
      </c>
      <c r="CC346" s="7">
        <f t="shared" si="531"/>
        <v>5.327846104181274E-2</v>
      </c>
      <c r="CD346" s="147">
        <v>79899.11</v>
      </c>
      <c r="CE346" s="7">
        <f t="shared" si="532"/>
        <v>1.1516971248327847E-2</v>
      </c>
      <c r="CF346" s="148">
        <f t="shared" si="533"/>
        <v>-4.1761489793484895E-2</v>
      </c>
      <c r="CG346" s="147">
        <v>83</v>
      </c>
      <c r="CH346" s="55">
        <f t="shared" si="534"/>
        <v>0.15900383141762453</v>
      </c>
      <c r="CI346" s="147">
        <v>94</v>
      </c>
      <c r="CJ346" s="55">
        <f t="shared" si="535"/>
        <v>2.7843601895734597E-2</v>
      </c>
      <c r="CK346" s="55">
        <f t="shared" si="536"/>
        <v>-0.13116022952188994</v>
      </c>
      <c r="CL346" s="147">
        <v>246358</v>
      </c>
      <c r="CM346" s="55">
        <f t="shared" si="537"/>
        <v>0.21878875692323815</v>
      </c>
      <c r="CN346" s="147">
        <v>316689.23999999987</v>
      </c>
      <c r="CO346" s="55">
        <f t="shared" si="538"/>
        <v>4.5648829777137641E-2</v>
      </c>
      <c r="CP346" s="55">
        <f t="shared" si="539"/>
        <v>-0.17313992714610052</v>
      </c>
      <c r="CQ346" s="147">
        <v>21</v>
      </c>
      <c r="CR346" s="55">
        <f t="shared" si="540"/>
        <v>4.0229885057471264E-2</v>
      </c>
      <c r="CS346" s="147">
        <v>57</v>
      </c>
      <c r="CT346" s="55">
        <f t="shared" si="541"/>
        <v>1.6883886255924171E-2</v>
      </c>
      <c r="CU346" s="55">
        <f t="shared" si="542"/>
        <v>-2.3345998801547092E-2</v>
      </c>
      <c r="CV346" s="147">
        <v>33971.649999999987</v>
      </c>
      <c r="CW346" s="55">
        <f t="shared" si="543"/>
        <v>3.0169976514386868E-2</v>
      </c>
      <c r="CX346" s="147">
        <v>129208.46</v>
      </c>
      <c r="CY346" s="55">
        <f t="shared" si="544"/>
        <v>1.8624614452660598E-2</v>
      </c>
      <c r="CZ346" s="55">
        <f t="shared" si="545"/>
        <v>-1.154536206172627E-2</v>
      </c>
      <c r="DA346" s="147">
        <v>7</v>
      </c>
      <c r="DB346" s="55">
        <f t="shared" si="546"/>
        <v>1.3409961685823755E-2</v>
      </c>
      <c r="DC346" s="147">
        <v>35</v>
      </c>
      <c r="DD346" s="55">
        <f t="shared" si="547"/>
        <v>1.0367298578199052E-2</v>
      </c>
      <c r="DE346" s="55">
        <f t="shared" si="548"/>
        <v>-3.0426631076247036E-3</v>
      </c>
      <c r="DF346" s="147">
        <v>10861.88</v>
      </c>
      <c r="DG346" s="55">
        <f t="shared" si="549"/>
        <v>9.6463570212835872E-3</v>
      </c>
      <c r="DH346" s="147">
        <v>75366.219999999987</v>
      </c>
      <c r="DI346" s="55">
        <f t="shared" si="550"/>
        <v>1.0863582696167091E-2</v>
      </c>
      <c r="DJ346" s="55">
        <f t="shared" si="551"/>
        <v>1.2172256748835038E-3</v>
      </c>
      <c r="DK346" s="147">
        <v>0</v>
      </c>
      <c r="DL346" s="55">
        <f t="shared" si="552"/>
        <v>0</v>
      </c>
      <c r="DM346" s="147">
        <v>21</v>
      </c>
      <c r="DN346" s="55">
        <f t="shared" si="553"/>
        <v>6.2203791469194313E-3</v>
      </c>
      <c r="DO346" s="55">
        <f t="shared" si="554"/>
        <v>6.2203791469194313E-3</v>
      </c>
      <c r="DP346" s="147">
        <v>0</v>
      </c>
      <c r="DQ346" s="55">
        <f t="shared" si="555"/>
        <v>0</v>
      </c>
      <c r="DR346" s="147">
        <v>41500.44000000001</v>
      </c>
      <c r="DS346" s="55">
        <f t="shared" si="556"/>
        <v>5.9820362739078699E-3</v>
      </c>
      <c r="DT346" s="55">
        <f t="shared" si="557"/>
        <v>5.9820362739078699E-3</v>
      </c>
      <c r="DU346" s="8">
        <f t="shared" si="558"/>
        <v>522</v>
      </c>
      <c r="DV346" s="8">
        <f t="shared" si="559"/>
        <v>3376</v>
      </c>
      <c r="DW346" s="56">
        <f t="shared" si="560"/>
        <v>5.4674329501915713</v>
      </c>
      <c r="DX346" s="9">
        <f t="shared" si="561"/>
        <v>1126008.5</v>
      </c>
      <c r="DY346" s="9">
        <f t="shared" si="562"/>
        <v>6937510.5900000036</v>
      </c>
      <c r="DZ346" s="56">
        <f t="shared" si="563"/>
        <v>5.1611529486677972</v>
      </c>
      <c r="EA346" s="106"/>
      <c r="EB346" s="78"/>
    </row>
    <row r="347" spans="1:132" ht="15.75" x14ac:dyDescent="0.25">
      <c r="A347" s="6" t="s">
        <v>76</v>
      </c>
      <c r="B347" s="109" t="s">
        <v>91</v>
      </c>
      <c r="C347" s="1" t="s">
        <v>651</v>
      </c>
      <c r="D347" s="15" t="s">
        <v>6</v>
      </c>
      <c r="E347" s="15">
        <v>853</v>
      </c>
      <c r="F347" s="7">
        <f t="shared" si="484"/>
        <v>0.24336661911554922</v>
      </c>
      <c r="G347" s="15">
        <v>830</v>
      </c>
      <c r="H347" s="7">
        <f t="shared" si="485"/>
        <v>0.2894002789400279</v>
      </c>
      <c r="I347" s="55">
        <f t="shared" si="486"/>
        <v>4.6033659824478684E-2</v>
      </c>
      <c r="J347" s="9">
        <v>2142870.7899999991</v>
      </c>
      <c r="K347" s="7">
        <f t="shared" si="487"/>
        <v>0.30245215584579954</v>
      </c>
      <c r="L347" s="9">
        <v>2064929.670000002</v>
      </c>
      <c r="M347" s="7">
        <f t="shared" si="488"/>
        <v>0.34393229297827449</v>
      </c>
      <c r="N347" s="55">
        <f t="shared" si="509"/>
        <v>4.1480137132474948E-2</v>
      </c>
      <c r="O347" s="15">
        <v>181</v>
      </c>
      <c r="P347" s="7">
        <f t="shared" si="489"/>
        <v>5.1640513552068473E-2</v>
      </c>
      <c r="Q347" s="15">
        <v>115</v>
      </c>
      <c r="R347" s="7">
        <f t="shared" si="490"/>
        <v>4.0097629009762902E-2</v>
      </c>
      <c r="S347" s="55">
        <f t="shared" si="510"/>
        <v>-1.1542884542305572E-2</v>
      </c>
      <c r="T347" s="9">
        <v>467161.75000000012</v>
      </c>
      <c r="U347" s="7">
        <f t="shared" si="491"/>
        <v>6.5936816664618647E-2</v>
      </c>
      <c r="V347" s="9">
        <v>269480.43000000011</v>
      </c>
      <c r="W347" s="7">
        <f t="shared" si="492"/>
        <v>4.4884348144734312E-2</v>
      </c>
      <c r="X347" s="55">
        <f t="shared" si="511"/>
        <v>-2.1052468519884335E-2</v>
      </c>
      <c r="Y347" s="15">
        <v>46</v>
      </c>
      <c r="Z347" s="7">
        <f t="shared" si="493"/>
        <v>1.3124108416547788E-2</v>
      </c>
      <c r="AA347" s="9">
        <v>41</v>
      </c>
      <c r="AB347" s="7">
        <f t="shared" si="494"/>
        <v>1.4295676429567642E-2</v>
      </c>
      <c r="AC347" s="55">
        <f t="shared" si="512"/>
        <v>1.1715680130198539E-3</v>
      </c>
      <c r="AD347" s="9">
        <v>110719.69</v>
      </c>
      <c r="AE347" s="7">
        <f t="shared" si="495"/>
        <v>1.5627357977602851E-2</v>
      </c>
      <c r="AF347" s="9">
        <v>107946.41</v>
      </c>
      <c r="AG347" s="7">
        <f t="shared" si="496"/>
        <v>1.7979428960441496E-2</v>
      </c>
      <c r="AH347" s="55">
        <f t="shared" si="513"/>
        <v>2.352070982838645E-3</v>
      </c>
      <c r="AI347" s="15">
        <f t="shared" si="514"/>
        <v>1080</v>
      </c>
      <c r="AJ347" s="7">
        <f t="shared" si="497"/>
        <v>0.30813124108416545</v>
      </c>
      <c r="AK347" s="9">
        <f t="shared" si="515"/>
        <v>986</v>
      </c>
      <c r="AL347" s="7">
        <f t="shared" si="498"/>
        <v>0.34379358437935842</v>
      </c>
      <c r="AM347" s="54">
        <f t="shared" si="516"/>
        <v>3.5662343295192966E-2</v>
      </c>
      <c r="AN347" s="9">
        <f t="shared" si="517"/>
        <v>2720752.2299999991</v>
      </c>
      <c r="AO347" s="7">
        <f t="shared" si="499"/>
        <v>0.38401633048802103</v>
      </c>
      <c r="AP347" s="9">
        <f t="shared" si="518"/>
        <v>2442356.5100000021</v>
      </c>
      <c r="AQ347" s="7">
        <f t="shared" si="500"/>
        <v>0.40679607008345026</v>
      </c>
      <c r="AR347" s="54">
        <f t="shared" si="501"/>
        <v>2.2779739595429227E-2</v>
      </c>
      <c r="AS347" s="15">
        <v>1696</v>
      </c>
      <c r="AT347" s="7">
        <f t="shared" si="502"/>
        <v>0.48388017118402282</v>
      </c>
      <c r="AU347" s="15">
        <v>1359</v>
      </c>
      <c r="AV347" s="7">
        <f t="shared" si="480"/>
        <v>0.47384937238493724</v>
      </c>
      <c r="AW347" s="54">
        <f t="shared" si="519"/>
        <v>-1.0030798799085583E-2</v>
      </c>
      <c r="AX347" s="9">
        <v>2960577.8999999948</v>
      </c>
      <c r="AY347" s="7">
        <f>AX347/$DX347</f>
        <v>0.4178661506718418</v>
      </c>
      <c r="AZ347" s="9">
        <v>2536545.4099999992</v>
      </c>
      <c r="BA347" s="7">
        <f t="shared" si="481"/>
        <v>0.4224840641206033</v>
      </c>
      <c r="BB347" s="54">
        <f t="shared" si="503"/>
        <v>4.6179134487615014E-3</v>
      </c>
      <c r="BC347" s="15">
        <v>439</v>
      </c>
      <c r="BD347" s="7">
        <f>BC347/$DU347</f>
        <v>0.12524964336661912</v>
      </c>
      <c r="BE347" s="15">
        <v>326</v>
      </c>
      <c r="BF347" s="7">
        <f t="shared" si="482"/>
        <v>0.11366806136680614</v>
      </c>
      <c r="BG347" s="54">
        <f t="shared" si="520"/>
        <v>-1.1581581999812976E-2</v>
      </c>
      <c r="BH347" s="9">
        <v>611462.53000000014</v>
      </c>
      <c r="BI347" s="7">
        <f t="shared" si="504"/>
        <v>8.6303925220534178E-2</v>
      </c>
      <c r="BJ347" s="9">
        <v>466758.08999999991</v>
      </c>
      <c r="BK347" s="7">
        <f t="shared" si="483"/>
        <v>7.7742686587412735E-2</v>
      </c>
      <c r="BL347" s="54">
        <f t="shared" si="521"/>
        <v>-8.561238633121443E-3</v>
      </c>
      <c r="BM347" s="15">
        <f t="shared" si="522"/>
        <v>2135</v>
      </c>
      <c r="BN347" s="7">
        <f t="shared" si="505"/>
        <v>0.60912981455064197</v>
      </c>
      <c r="BO347" s="15">
        <f t="shared" si="523"/>
        <v>1685</v>
      </c>
      <c r="BP347" s="7">
        <f t="shared" si="506"/>
        <v>0.58751743375174337</v>
      </c>
      <c r="BQ347" s="54">
        <f t="shared" si="524"/>
        <v>-2.1612380798898601E-2</v>
      </c>
      <c r="BR347" s="9">
        <f t="shared" si="525"/>
        <v>3572040.429999995</v>
      </c>
      <c r="BS347" s="7">
        <f t="shared" si="507"/>
        <v>0.50417007589237595</v>
      </c>
      <c r="BT347" s="9">
        <f t="shared" si="526"/>
        <v>3003303.4999999991</v>
      </c>
      <c r="BU347" s="7">
        <f t="shared" si="508"/>
        <v>0.50022675070801603</v>
      </c>
      <c r="BV347" s="55">
        <f t="shared" si="527"/>
        <v>-3.9433251843599137E-3</v>
      </c>
      <c r="BW347" s="147">
        <v>23</v>
      </c>
      <c r="BX347" s="7">
        <f t="shared" si="528"/>
        <v>6.5620542082738941E-3</v>
      </c>
      <c r="BY347" s="147">
        <v>10</v>
      </c>
      <c r="BZ347" s="7">
        <f t="shared" si="529"/>
        <v>3.4867503486750349E-3</v>
      </c>
      <c r="CA347" s="54">
        <f t="shared" si="530"/>
        <v>-3.0753038595988593E-3</v>
      </c>
      <c r="CB347" s="147">
        <v>109514.84</v>
      </c>
      <c r="CC347" s="7">
        <f t="shared" si="531"/>
        <v>1.5457301303317413E-2</v>
      </c>
      <c r="CD347" s="147">
        <v>53743.280000000013</v>
      </c>
      <c r="CE347" s="7">
        <f t="shared" si="532"/>
        <v>8.9514184386596685E-3</v>
      </c>
      <c r="CF347" s="148">
        <f t="shared" si="533"/>
        <v>-6.505882864657744E-3</v>
      </c>
      <c r="CG347" s="147">
        <v>92</v>
      </c>
      <c r="CH347" s="55">
        <f t="shared" si="534"/>
        <v>2.6248216833095576E-2</v>
      </c>
      <c r="CI347" s="147">
        <v>57</v>
      </c>
      <c r="CJ347" s="55">
        <f t="shared" si="535"/>
        <v>1.9874476987447699E-2</v>
      </c>
      <c r="CK347" s="55">
        <f t="shared" si="536"/>
        <v>-6.3737398456478779E-3</v>
      </c>
      <c r="CL347" s="147">
        <v>319651.96999999997</v>
      </c>
      <c r="CM347" s="55">
        <f t="shared" si="537"/>
        <v>4.5116778808141238E-2</v>
      </c>
      <c r="CN347" s="147">
        <v>221386.84999999989</v>
      </c>
      <c r="CO347" s="55">
        <f t="shared" si="538"/>
        <v>3.6873937191157308E-2</v>
      </c>
      <c r="CP347" s="55">
        <f t="shared" si="539"/>
        <v>-8.24284161698393E-3</v>
      </c>
      <c r="CQ347" s="147">
        <v>113</v>
      </c>
      <c r="CR347" s="55">
        <f t="shared" si="540"/>
        <v>3.2239657631954348E-2</v>
      </c>
      <c r="CS347" s="147">
        <v>77</v>
      </c>
      <c r="CT347" s="55">
        <f t="shared" si="541"/>
        <v>2.6847977684797769E-2</v>
      </c>
      <c r="CU347" s="55">
        <f t="shared" si="542"/>
        <v>-5.3916799471565788E-3</v>
      </c>
      <c r="CV347" s="147">
        <v>247078.83999999991</v>
      </c>
      <c r="CW347" s="55">
        <f t="shared" si="543"/>
        <v>3.4873557552146842E-2</v>
      </c>
      <c r="CX347" s="147">
        <v>165095.23000000001</v>
      </c>
      <c r="CY347" s="55">
        <f t="shared" si="544"/>
        <v>2.7498070195134325E-2</v>
      </c>
      <c r="CZ347" s="55">
        <f t="shared" si="545"/>
        <v>-7.3754873570125168E-3</v>
      </c>
      <c r="DA347" s="147">
        <v>17</v>
      </c>
      <c r="DB347" s="55">
        <f t="shared" si="546"/>
        <v>4.8502139800285305E-3</v>
      </c>
      <c r="DC347" s="147">
        <v>26</v>
      </c>
      <c r="DD347" s="55">
        <f t="shared" si="547"/>
        <v>9.06555090655509E-3</v>
      </c>
      <c r="DE347" s="55">
        <f t="shared" si="548"/>
        <v>4.2153369265265596E-3</v>
      </c>
      <c r="DF347" s="147">
        <v>31527.11</v>
      </c>
      <c r="DG347" s="55">
        <f t="shared" si="549"/>
        <v>4.4498447743961589E-3</v>
      </c>
      <c r="DH347" s="147">
        <v>65520.31</v>
      </c>
      <c r="DI347" s="55">
        <f t="shared" si="550"/>
        <v>1.0912986908143629E-2</v>
      </c>
      <c r="DJ347" s="55">
        <f t="shared" si="551"/>
        <v>6.4631421337474704E-3</v>
      </c>
      <c r="DK347" s="147">
        <v>45</v>
      </c>
      <c r="DL347" s="55">
        <f t="shared" si="552"/>
        <v>1.2838801711840228E-2</v>
      </c>
      <c r="DM347" s="147">
        <v>27</v>
      </c>
      <c r="DN347" s="55">
        <f t="shared" si="553"/>
        <v>9.4142259414225944E-3</v>
      </c>
      <c r="DO347" s="55">
        <f t="shared" si="554"/>
        <v>-3.4245757704176333E-3</v>
      </c>
      <c r="DP347" s="147">
        <v>84425.540000000008</v>
      </c>
      <c r="DQ347" s="55">
        <f t="shared" si="555"/>
        <v>1.1916111181601293E-2</v>
      </c>
      <c r="DR347" s="147">
        <v>52478.55</v>
      </c>
      <c r="DS347" s="55">
        <f t="shared" si="556"/>
        <v>8.7407664754388503E-3</v>
      </c>
      <c r="DT347" s="55">
        <f t="shared" si="557"/>
        <v>-3.1753447061624428E-3</v>
      </c>
      <c r="DU347" s="8">
        <f t="shared" si="558"/>
        <v>3505</v>
      </c>
      <c r="DV347" s="8">
        <f t="shared" si="559"/>
        <v>2868</v>
      </c>
      <c r="DW347" s="56">
        <f t="shared" si="560"/>
        <v>-0.18174037089871609</v>
      </c>
      <c r="DX347" s="9">
        <f t="shared" si="561"/>
        <v>7084990.9599999944</v>
      </c>
      <c r="DY347" s="9">
        <f t="shared" si="562"/>
        <v>6003884.2300000004</v>
      </c>
      <c r="DZ347" s="56">
        <f t="shared" si="563"/>
        <v>-0.15259112341901915</v>
      </c>
      <c r="EA347" s="106"/>
      <c r="EB347" s="78"/>
    </row>
    <row r="348" spans="1:132" ht="15.75" x14ac:dyDescent="0.25">
      <c r="A348" s="6" t="s">
        <v>76</v>
      </c>
      <c r="B348" s="109" t="s">
        <v>92</v>
      </c>
      <c r="C348" s="1" t="s">
        <v>651</v>
      </c>
      <c r="D348" s="15" t="s">
        <v>6</v>
      </c>
      <c r="E348" s="15">
        <v>1600</v>
      </c>
      <c r="F348" s="7">
        <f t="shared" si="484"/>
        <v>0.29673590504451036</v>
      </c>
      <c r="G348" s="15">
        <v>1718</v>
      </c>
      <c r="H348" s="7">
        <f t="shared" si="485"/>
        <v>0.32256853173113031</v>
      </c>
      <c r="I348" s="55">
        <f t="shared" si="486"/>
        <v>2.5832626686619953E-2</v>
      </c>
      <c r="J348" s="9">
        <v>4277796.8699999955</v>
      </c>
      <c r="K348" s="7">
        <f t="shared" si="487"/>
        <v>0.36089706282329437</v>
      </c>
      <c r="L348" s="9">
        <v>4415716.12</v>
      </c>
      <c r="M348" s="7">
        <f t="shared" si="488"/>
        <v>0.37670312772572284</v>
      </c>
      <c r="N348" s="55">
        <f t="shared" si="509"/>
        <v>1.5806064902428474E-2</v>
      </c>
      <c r="O348" s="15">
        <v>295</v>
      </c>
      <c r="P348" s="7">
        <f t="shared" si="489"/>
        <v>5.4710682492581604E-2</v>
      </c>
      <c r="Q348" s="15">
        <v>155</v>
      </c>
      <c r="R348" s="7">
        <f t="shared" si="490"/>
        <v>2.9102515959444235E-2</v>
      </c>
      <c r="S348" s="55">
        <f t="shared" si="510"/>
        <v>-2.5608166533137369E-2</v>
      </c>
      <c r="T348" s="9">
        <v>774899.29999999993</v>
      </c>
      <c r="U348" s="7">
        <f t="shared" si="491"/>
        <v>6.5374511659275464E-2</v>
      </c>
      <c r="V348" s="9">
        <v>387122.73000000021</v>
      </c>
      <c r="W348" s="7">
        <f t="shared" si="492"/>
        <v>3.3025298556719852E-2</v>
      </c>
      <c r="X348" s="55">
        <f t="shared" si="511"/>
        <v>-3.2349213102555611E-2</v>
      </c>
      <c r="Y348" s="15">
        <v>68</v>
      </c>
      <c r="Z348" s="7">
        <f t="shared" si="493"/>
        <v>1.2611275964391691E-2</v>
      </c>
      <c r="AA348" s="9">
        <v>89</v>
      </c>
      <c r="AB348" s="7">
        <f t="shared" si="494"/>
        <v>1.6710476905745401E-2</v>
      </c>
      <c r="AC348" s="55">
        <f t="shared" si="512"/>
        <v>4.0992009413537093E-3</v>
      </c>
      <c r="AD348" s="9">
        <v>220966.40999999989</v>
      </c>
      <c r="AE348" s="7">
        <f t="shared" si="495"/>
        <v>1.8641868881354308E-2</v>
      </c>
      <c r="AF348" s="9">
        <v>258377.78</v>
      </c>
      <c r="AG348" s="7">
        <f t="shared" si="496"/>
        <v>2.2042113943871174E-2</v>
      </c>
      <c r="AH348" s="55">
        <f t="shared" si="513"/>
        <v>3.4002450625168663E-3</v>
      </c>
      <c r="AI348" s="15">
        <f t="shared" si="514"/>
        <v>1963</v>
      </c>
      <c r="AJ348" s="7">
        <f t="shared" si="497"/>
        <v>0.36405786350148367</v>
      </c>
      <c r="AK348" s="9">
        <f t="shared" si="515"/>
        <v>1962</v>
      </c>
      <c r="AL348" s="7">
        <f t="shared" si="498"/>
        <v>0.36838152459631995</v>
      </c>
      <c r="AM348" s="54">
        <f t="shared" si="516"/>
        <v>4.3236610948362841E-3</v>
      </c>
      <c r="AN348" s="9">
        <f t="shared" si="517"/>
        <v>5273662.5799999954</v>
      </c>
      <c r="AO348" s="7">
        <f t="shared" si="499"/>
        <v>0.44491344336392419</v>
      </c>
      <c r="AP348" s="9">
        <f t="shared" si="518"/>
        <v>5061216.6300000008</v>
      </c>
      <c r="AQ348" s="7">
        <f t="shared" si="500"/>
        <v>0.43177054022631389</v>
      </c>
      <c r="AR348" s="54">
        <f t="shared" si="501"/>
        <v>-1.3142903137610296E-2</v>
      </c>
      <c r="AS348" s="15">
        <v>2303</v>
      </c>
      <c r="AT348" s="7">
        <f t="shared" si="502"/>
        <v>0.42711424332344211</v>
      </c>
      <c r="AU348" s="15">
        <v>2364</v>
      </c>
      <c r="AV348" s="7">
        <f t="shared" si="480"/>
        <v>0.44386030792339465</v>
      </c>
      <c r="AW348" s="54">
        <f t="shared" si="519"/>
        <v>1.6746064599952537E-2</v>
      </c>
      <c r="AX348" s="9">
        <v>4273362.929999996</v>
      </c>
      <c r="AY348" s="7">
        <v>0</v>
      </c>
      <c r="AZ348" s="9">
        <v>4545414.29</v>
      </c>
      <c r="BA348" s="7">
        <f t="shared" si="481"/>
        <v>0.38776763118825575</v>
      </c>
      <c r="BB348" s="54">
        <f t="shared" si="503"/>
        <v>0.38776763118825575</v>
      </c>
      <c r="BC348" s="15">
        <v>587</v>
      </c>
      <c r="BD348" s="7">
        <v>0</v>
      </c>
      <c r="BE348" s="15">
        <v>548</v>
      </c>
      <c r="BF348" s="7">
        <f t="shared" si="482"/>
        <v>0.1028914757791964</v>
      </c>
      <c r="BG348" s="54">
        <f t="shared" si="520"/>
        <v>0.1028914757791964</v>
      </c>
      <c r="BH348" s="9">
        <v>840605.85000000033</v>
      </c>
      <c r="BI348" s="7">
        <f t="shared" si="504"/>
        <v>7.09178559610006E-2</v>
      </c>
      <c r="BJ348" s="9">
        <v>799551.42</v>
      </c>
      <c r="BK348" s="7">
        <f t="shared" si="483"/>
        <v>6.8209439308689765E-2</v>
      </c>
      <c r="BL348" s="54">
        <f t="shared" si="521"/>
        <v>-2.7084166523108355E-3</v>
      </c>
      <c r="BM348" s="15">
        <f t="shared" si="522"/>
        <v>2890</v>
      </c>
      <c r="BN348" s="7">
        <f t="shared" si="505"/>
        <v>0.53597922848664692</v>
      </c>
      <c r="BO348" s="15">
        <f t="shared" si="523"/>
        <v>2912</v>
      </c>
      <c r="BP348" s="7">
        <f t="shared" si="506"/>
        <v>0.54675178370259103</v>
      </c>
      <c r="BQ348" s="54">
        <f t="shared" si="524"/>
        <v>1.0772555215944113E-2</v>
      </c>
      <c r="BR348" s="9">
        <f t="shared" si="525"/>
        <v>5113968.7799999965</v>
      </c>
      <c r="BS348" s="7">
        <f t="shared" si="507"/>
        <v>0.43144084867966787</v>
      </c>
      <c r="BT348" s="9">
        <f t="shared" si="526"/>
        <v>5344965.71</v>
      </c>
      <c r="BU348" s="7">
        <f t="shared" si="508"/>
        <v>0.45597707049694552</v>
      </c>
      <c r="BV348" s="55">
        <f t="shared" si="527"/>
        <v>2.4536221817277659E-2</v>
      </c>
      <c r="BW348" s="147">
        <v>19</v>
      </c>
      <c r="BX348" s="7">
        <f t="shared" si="528"/>
        <v>3.5237388724035606E-3</v>
      </c>
      <c r="BY348" s="147">
        <v>32</v>
      </c>
      <c r="BZ348" s="7">
        <f t="shared" si="529"/>
        <v>6.0082613593691325E-3</v>
      </c>
      <c r="CA348" s="54">
        <f t="shared" si="530"/>
        <v>2.4845224869655719E-3</v>
      </c>
      <c r="CB348" s="147">
        <v>95725.650000000009</v>
      </c>
      <c r="CC348" s="7">
        <f t="shared" si="531"/>
        <v>8.0759107951403793E-3</v>
      </c>
      <c r="CD348" s="147">
        <v>151841.03</v>
      </c>
      <c r="CE348" s="7">
        <f t="shared" si="532"/>
        <v>1.2953502753273756E-2</v>
      </c>
      <c r="CF348" s="148">
        <f t="shared" si="533"/>
        <v>4.877591958133377E-3</v>
      </c>
      <c r="CG348" s="147">
        <v>198</v>
      </c>
      <c r="CH348" s="55">
        <f t="shared" si="534"/>
        <v>3.6721068249258158E-2</v>
      </c>
      <c r="CI348" s="147">
        <v>154</v>
      </c>
      <c r="CJ348" s="55">
        <f t="shared" si="535"/>
        <v>2.8914757791963952E-2</v>
      </c>
      <c r="CK348" s="55">
        <f t="shared" si="536"/>
        <v>-7.8063104572942063E-3</v>
      </c>
      <c r="CL348" s="147">
        <v>714928.72</v>
      </c>
      <c r="CM348" s="55">
        <f t="shared" si="537"/>
        <v>6.0315083445282358E-2</v>
      </c>
      <c r="CN348" s="147">
        <v>590064.74000000022</v>
      </c>
      <c r="CO348" s="55">
        <f t="shared" si="538"/>
        <v>5.0338207230283975E-2</v>
      </c>
      <c r="CP348" s="55">
        <f t="shared" si="539"/>
        <v>-9.9768762149983828E-3</v>
      </c>
      <c r="CQ348" s="147">
        <v>180</v>
      </c>
      <c r="CR348" s="55">
        <f t="shared" si="540"/>
        <v>3.3382789317507419E-2</v>
      </c>
      <c r="CS348" s="147">
        <v>139</v>
      </c>
      <c r="CT348" s="55">
        <f t="shared" si="541"/>
        <v>2.6098385279759669E-2</v>
      </c>
      <c r="CU348" s="55">
        <f t="shared" si="542"/>
        <v>-7.2844040377477506E-3</v>
      </c>
      <c r="CV348" s="147">
        <v>372279.22</v>
      </c>
      <c r="CW348" s="55">
        <f t="shared" si="543"/>
        <v>3.1407399914280446E-2</v>
      </c>
      <c r="CX348" s="147">
        <v>296746.92</v>
      </c>
      <c r="CY348" s="55">
        <f t="shared" si="544"/>
        <v>2.5315371248769238E-2</v>
      </c>
      <c r="CZ348" s="55">
        <f t="shared" si="545"/>
        <v>-6.092028665511208E-3</v>
      </c>
      <c r="DA348" s="147">
        <v>65</v>
      </c>
      <c r="DB348" s="55">
        <f t="shared" si="546"/>
        <v>1.2054896142433234E-2</v>
      </c>
      <c r="DC348" s="147">
        <v>82</v>
      </c>
      <c r="DD348" s="55">
        <f t="shared" si="547"/>
        <v>1.5396169733383402E-2</v>
      </c>
      <c r="DE348" s="55">
        <f t="shared" si="548"/>
        <v>3.3412735909501678E-3</v>
      </c>
      <c r="DF348" s="147">
        <v>131530.97</v>
      </c>
      <c r="DG348" s="55">
        <f t="shared" si="549"/>
        <v>1.1096632726111397E-2</v>
      </c>
      <c r="DH348" s="147">
        <v>180271.33</v>
      </c>
      <c r="DI348" s="55">
        <f t="shared" si="550"/>
        <v>1.5378881251604536E-2</v>
      </c>
      <c r="DJ348" s="55">
        <f t="shared" si="551"/>
        <v>4.2822485254931392E-3</v>
      </c>
      <c r="DK348" s="147">
        <v>77</v>
      </c>
      <c r="DL348" s="55">
        <f t="shared" si="552"/>
        <v>1.4280415430267063E-2</v>
      </c>
      <c r="DM348" s="147">
        <v>45</v>
      </c>
      <c r="DN348" s="55">
        <f t="shared" si="553"/>
        <v>8.4491175366128435E-3</v>
      </c>
      <c r="DO348" s="55">
        <f t="shared" si="554"/>
        <v>-5.8312978936542192E-3</v>
      </c>
      <c r="DP348" s="147">
        <v>151136.79</v>
      </c>
      <c r="DQ348" s="55">
        <f t="shared" si="555"/>
        <v>1.2750681075593268E-2</v>
      </c>
      <c r="DR348" s="147">
        <v>96899.1</v>
      </c>
      <c r="DS348" s="55">
        <f t="shared" si="556"/>
        <v>8.2664267928092248E-3</v>
      </c>
      <c r="DT348" s="55">
        <f t="shared" si="557"/>
        <v>-4.4842542827840427E-3</v>
      </c>
      <c r="DU348" s="8">
        <f t="shared" si="558"/>
        <v>5392</v>
      </c>
      <c r="DV348" s="8">
        <f t="shared" si="559"/>
        <v>5326</v>
      </c>
      <c r="DW348" s="56">
        <f t="shared" si="560"/>
        <v>-1.2240356083086046E-2</v>
      </c>
      <c r="DX348" s="9">
        <f t="shared" si="561"/>
        <v>11853232.709999993</v>
      </c>
      <c r="DY348" s="9">
        <f t="shared" si="562"/>
        <v>11722005.459999999</v>
      </c>
      <c r="DZ348" s="56">
        <f t="shared" si="563"/>
        <v>-1.1071009336489634E-2</v>
      </c>
      <c r="EA348" s="106"/>
      <c r="EB348" s="78"/>
    </row>
    <row r="349" spans="1:132" ht="15.75" x14ac:dyDescent="0.25">
      <c r="A349" s="6" t="s">
        <v>76</v>
      </c>
      <c r="B349" s="109" t="s">
        <v>93</v>
      </c>
      <c r="C349" s="1" t="s">
        <v>651</v>
      </c>
      <c r="D349" s="15" t="s">
        <v>6</v>
      </c>
      <c r="E349" s="15">
        <v>1797</v>
      </c>
      <c r="F349" s="7">
        <f t="shared" si="484"/>
        <v>0.28113266583229035</v>
      </c>
      <c r="G349" s="15">
        <v>2051</v>
      </c>
      <c r="H349" s="7">
        <f t="shared" si="485"/>
        <v>0.30749625187406299</v>
      </c>
      <c r="I349" s="55">
        <f t="shared" si="486"/>
        <v>2.6363586041772635E-2</v>
      </c>
      <c r="J349" s="9">
        <v>4730275.8899999922</v>
      </c>
      <c r="K349" s="7">
        <f t="shared" si="487"/>
        <v>0.33355428711482948</v>
      </c>
      <c r="L349" s="9">
        <v>5240260.2399999956</v>
      </c>
      <c r="M349" s="7">
        <f t="shared" si="488"/>
        <v>0.35498188069735348</v>
      </c>
      <c r="N349" s="55">
        <f t="shared" si="509"/>
        <v>2.1427593582523996E-2</v>
      </c>
      <c r="O349" s="15">
        <v>321</v>
      </c>
      <c r="P349" s="7">
        <f t="shared" si="489"/>
        <v>5.0219023779724654E-2</v>
      </c>
      <c r="Q349" s="15">
        <v>268</v>
      </c>
      <c r="R349" s="7">
        <f t="shared" si="490"/>
        <v>4.0179910044977514E-2</v>
      </c>
      <c r="S349" s="55">
        <f t="shared" si="510"/>
        <v>-1.003911373474714E-2</v>
      </c>
      <c r="T349" s="9">
        <v>882658.16999999993</v>
      </c>
      <c r="U349" s="7">
        <f t="shared" si="491"/>
        <v>6.2240432377915787E-2</v>
      </c>
      <c r="V349" s="9">
        <v>638470.93999999994</v>
      </c>
      <c r="W349" s="7">
        <f t="shared" si="492"/>
        <v>4.325083195711809E-2</v>
      </c>
      <c r="X349" s="55">
        <f t="shared" si="511"/>
        <v>-1.8989600420797698E-2</v>
      </c>
      <c r="Y349" s="15">
        <v>69</v>
      </c>
      <c r="Z349" s="7">
        <f t="shared" si="493"/>
        <v>1.0794743429286609E-2</v>
      </c>
      <c r="AA349" s="9">
        <v>104</v>
      </c>
      <c r="AB349" s="7">
        <f t="shared" si="494"/>
        <v>1.5592203898050975E-2</v>
      </c>
      <c r="AC349" s="55">
        <f t="shared" si="512"/>
        <v>4.7974604687643658E-3</v>
      </c>
      <c r="AD349" s="9">
        <v>250192.02</v>
      </c>
      <c r="AE349" s="7">
        <f t="shared" si="495"/>
        <v>1.7642231196142621E-2</v>
      </c>
      <c r="AF349" s="9">
        <v>320765.65999999997</v>
      </c>
      <c r="AG349" s="7">
        <f t="shared" si="496"/>
        <v>2.1729072991597823E-2</v>
      </c>
      <c r="AH349" s="55">
        <f t="shared" si="513"/>
        <v>4.0868417954552025E-3</v>
      </c>
      <c r="AI349" s="15">
        <f t="shared" si="514"/>
        <v>2187</v>
      </c>
      <c r="AJ349" s="7">
        <f t="shared" si="497"/>
        <v>0.3421464330413016</v>
      </c>
      <c r="AK349" s="9">
        <f t="shared" si="515"/>
        <v>2423</v>
      </c>
      <c r="AL349" s="7">
        <f t="shared" si="498"/>
        <v>0.36326836581709143</v>
      </c>
      <c r="AM349" s="54">
        <f t="shared" si="516"/>
        <v>2.1121932775789831E-2</v>
      </c>
      <c r="AN349" s="9">
        <f t="shared" si="517"/>
        <v>5863126.0799999917</v>
      </c>
      <c r="AO349" s="7">
        <f t="shared" si="499"/>
        <v>0.41343695068888786</v>
      </c>
      <c r="AP349" s="9">
        <f t="shared" si="518"/>
        <v>6199496.8399999961</v>
      </c>
      <c r="AQ349" s="7">
        <f t="shared" si="500"/>
        <v>0.4199617856460694</v>
      </c>
      <c r="AR349" s="54">
        <f t="shared" si="501"/>
        <v>6.5248349571815356E-3</v>
      </c>
      <c r="AS349" s="15">
        <v>2952</v>
      </c>
      <c r="AT349" s="7">
        <f t="shared" si="502"/>
        <v>0.46182728410513141</v>
      </c>
      <c r="AU349" s="15">
        <v>3090</v>
      </c>
      <c r="AV349" s="7">
        <f t="shared" si="480"/>
        <v>0.46326836581709147</v>
      </c>
      <c r="AW349" s="54">
        <f t="shared" si="519"/>
        <v>1.4410817119600572E-3</v>
      </c>
      <c r="AX349" s="9">
        <v>5341291.4499999965</v>
      </c>
      <c r="AY349" s="7">
        <f t="shared" ref="AY349:AY358" si="566">AX349/$DX349</f>
        <v>0.37663990500927963</v>
      </c>
      <c r="AZ349" s="9">
        <v>5819503.8899999978</v>
      </c>
      <c r="BA349" s="7">
        <f t="shared" si="481"/>
        <v>0.3942205808461462</v>
      </c>
      <c r="BB349" s="54">
        <f t="shared" si="503"/>
        <v>1.7580675836866566E-2</v>
      </c>
      <c r="BC349" s="15">
        <v>540</v>
      </c>
      <c r="BD349" s="7">
        <f>BC349/$DU349</f>
        <v>8.4480600750938675E-2</v>
      </c>
      <c r="BE349" s="15">
        <v>475</v>
      </c>
      <c r="BF349" s="7">
        <f t="shared" si="482"/>
        <v>7.1214392803598203E-2</v>
      </c>
      <c r="BG349" s="54">
        <f t="shared" si="520"/>
        <v>-1.3266207947340472E-2</v>
      </c>
      <c r="BH349" s="9">
        <v>821608.06000000029</v>
      </c>
      <c r="BI349" s="7">
        <f t="shared" si="504"/>
        <v>5.7935498291009531E-2</v>
      </c>
      <c r="BJ349" s="9">
        <v>761173.6</v>
      </c>
      <c r="BK349" s="7">
        <f t="shared" si="483"/>
        <v>5.1562865905525196E-2</v>
      </c>
      <c r="BL349" s="54">
        <f t="shared" si="521"/>
        <v>-6.372632385484335E-3</v>
      </c>
      <c r="BM349" s="15">
        <f t="shared" si="522"/>
        <v>3492</v>
      </c>
      <c r="BN349" s="7">
        <f t="shared" si="505"/>
        <v>0.54630788485607007</v>
      </c>
      <c r="BO349" s="15">
        <f t="shared" si="523"/>
        <v>3565</v>
      </c>
      <c r="BP349" s="7">
        <f t="shared" si="506"/>
        <v>0.53448275862068961</v>
      </c>
      <c r="BQ349" s="54">
        <f t="shared" si="524"/>
        <v>-1.1825126235380456E-2</v>
      </c>
      <c r="BR349" s="9">
        <f t="shared" si="525"/>
        <v>6162899.509999997</v>
      </c>
      <c r="BS349" s="7">
        <f t="shared" si="507"/>
        <v>0.43457540330028915</v>
      </c>
      <c r="BT349" s="9">
        <f t="shared" si="526"/>
        <v>6580677.4899999974</v>
      </c>
      <c r="BU349" s="7">
        <f t="shared" si="508"/>
        <v>0.44578344675167136</v>
      </c>
      <c r="BV349" s="55">
        <f t="shared" si="527"/>
        <v>1.120804345138221E-2</v>
      </c>
      <c r="BW349" s="147">
        <v>36</v>
      </c>
      <c r="BX349" s="7">
        <f t="shared" si="528"/>
        <v>5.6320400500625778E-3</v>
      </c>
      <c r="BY349" s="147">
        <v>42</v>
      </c>
      <c r="BZ349" s="7">
        <f t="shared" si="529"/>
        <v>6.2968515742128934E-3</v>
      </c>
      <c r="CA349" s="54">
        <f t="shared" si="530"/>
        <v>6.6481152415031556E-4</v>
      </c>
      <c r="CB349" s="147">
        <v>174749.67</v>
      </c>
      <c r="CC349" s="7">
        <f t="shared" si="531"/>
        <v>1.2322431705014526E-2</v>
      </c>
      <c r="CD349" s="147">
        <v>185526.06</v>
      </c>
      <c r="CE349" s="7">
        <f t="shared" si="532"/>
        <v>1.2567770813071318E-2</v>
      </c>
      <c r="CF349" s="148">
        <f t="shared" si="533"/>
        <v>2.4533910805679161E-4</v>
      </c>
      <c r="CG349" s="147">
        <v>320</v>
      </c>
      <c r="CH349" s="55">
        <f t="shared" si="534"/>
        <v>5.0062578222778473E-2</v>
      </c>
      <c r="CI349" s="147">
        <v>305</v>
      </c>
      <c r="CJ349" s="55">
        <f t="shared" si="535"/>
        <v>4.572713643178411E-2</v>
      </c>
      <c r="CK349" s="55">
        <f t="shared" si="536"/>
        <v>-4.3354417909943627E-3</v>
      </c>
      <c r="CL349" s="147">
        <v>1181785.55</v>
      </c>
      <c r="CM349" s="55">
        <f t="shared" si="537"/>
        <v>8.333332892616066E-2</v>
      </c>
      <c r="CN349" s="147">
        <v>1102339.71</v>
      </c>
      <c r="CO349" s="55">
        <f t="shared" si="538"/>
        <v>7.4673891276662158E-2</v>
      </c>
      <c r="CP349" s="55">
        <f t="shared" si="539"/>
        <v>-8.6594376494985026E-3</v>
      </c>
      <c r="CQ349" s="147">
        <v>254</v>
      </c>
      <c r="CR349" s="55">
        <f t="shared" si="540"/>
        <v>3.9737171464330416E-2</v>
      </c>
      <c r="CS349" s="147">
        <v>174</v>
      </c>
      <c r="CT349" s="55">
        <f t="shared" si="541"/>
        <v>2.6086956521739129E-2</v>
      </c>
      <c r="CU349" s="55">
        <f t="shared" si="542"/>
        <v>-1.3650214942591287E-2</v>
      </c>
      <c r="CV349" s="147">
        <v>586106.09000000008</v>
      </c>
      <c r="CW349" s="55">
        <f t="shared" si="543"/>
        <v>4.1329132500897411E-2</v>
      </c>
      <c r="CX349" s="147">
        <v>372108.68999999989</v>
      </c>
      <c r="CY349" s="55">
        <f t="shared" si="544"/>
        <v>2.5207115019163354E-2</v>
      </c>
      <c r="CZ349" s="55">
        <f t="shared" si="545"/>
        <v>-1.6122017481734058E-2</v>
      </c>
      <c r="DA349" s="147">
        <v>40</v>
      </c>
      <c r="DB349" s="55">
        <f t="shared" si="546"/>
        <v>6.2578222778473091E-3</v>
      </c>
      <c r="DC349" s="147">
        <v>89</v>
      </c>
      <c r="DD349" s="55">
        <f t="shared" si="547"/>
        <v>1.3343328335832084E-2</v>
      </c>
      <c r="DE349" s="55">
        <f t="shared" si="548"/>
        <v>7.0855060579847751E-3</v>
      </c>
      <c r="DF349" s="147">
        <v>81893.570000000007</v>
      </c>
      <c r="DG349" s="55">
        <f t="shared" si="549"/>
        <v>5.7747057456808155E-3</v>
      </c>
      <c r="DH349" s="147">
        <v>183666.39</v>
      </c>
      <c r="DI349" s="55">
        <f t="shared" si="550"/>
        <v>1.2441794406587268E-2</v>
      </c>
      <c r="DJ349" s="55">
        <f t="shared" si="551"/>
        <v>6.6670886609064527E-3</v>
      </c>
      <c r="DK349" s="147">
        <v>63</v>
      </c>
      <c r="DL349" s="55">
        <f t="shared" si="552"/>
        <v>9.8560700876095114E-3</v>
      </c>
      <c r="DM349" s="147">
        <v>72</v>
      </c>
      <c r="DN349" s="55">
        <f t="shared" si="553"/>
        <v>1.0794602698650674E-2</v>
      </c>
      <c r="DO349" s="55">
        <f t="shared" si="554"/>
        <v>9.3853261104116271E-4</v>
      </c>
      <c r="DP349" s="147">
        <v>130866.88</v>
      </c>
      <c r="DQ349" s="55">
        <f t="shared" si="555"/>
        <v>9.228047133069444E-3</v>
      </c>
      <c r="DR349" s="147">
        <v>138234.73000000001</v>
      </c>
      <c r="DS349" s="55">
        <f t="shared" si="556"/>
        <v>9.3641960867750559E-3</v>
      </c>
      <c r="DT349" s="55">
        <f t="shared" si="557"/>
        <v>1.3614895370561188E-4</v>
      </c>
      <c r="DU349" s="8">
        <f t="shared" si="558"/>
        <v>6392</v>
      </c>
      <c r="DV349" s="8">
        <f t="shared" si="559"/>
        <v>6670</v>
      </c>
      <c r="DW349" s="56">
        <f t="shared" si="560"/>
        <v>4.3491864831038729E-2</v>
      </c>
      <c r="DX349" s="9">
        <f t="shared" si="561"/>
        <v>14181427.34999999</v>
      </c>
      <c r="DY349" s="9">
        <f t="shared" si="562"/>
        <v>14762049.909999995</v>
      </c>
      <c r="DZ349" s="56">
        <f t="shared" si="563"/>
        <v>4.0942462678131175E-2</v>
      </c>
      <c r="EA349" s="106"/>
      <c r="EB349" s="78"/>
    </row>
    <row r="350" spans="1:132" ht="15.75" x14ac:dyDescent="0.25">
      <c r="A350" s="6" t="s">
        <v>345</v>
      </c>
      <c r="B350" s="109" t="s">
        <v>373</v>
      </c>
      <c r="C350" s="1" t="s">
        <v>651</v>
      </c>
      <c r="D350" s="15" t="s">
        <v>6</v>
      </c>
      <c r="E350" s="15">
        <v>1447</v>
      </c>
      <c r="F350" s="7">
        <f t="shared" si="484"/>
        <v>0.25222241589681016</v>
      </c>
      <c r="G350" s="15">
        <v>1641</v>
      </c>
      <c r="H350" s="7">
        <f t="shared" si="485"/>
        <v>0.27309036445332002</v>
      </c>
      <c r="I350" s="55">
        <f t="shared" si="486"/>
        <v>2.0867948556509863E-2</v>
      </c>
      <c r="J350" s="9">
        <v>3908162.75</v>
      </c>
      <c r="K350" s="7">
        <f t="shared" si="487"/>
        <v>0.32796138727988805</v>
      </c>
      <c r="L350" s="9">
        <v>4276631.3600000041</v>
      </c>
      <c r="M350" s="7">
        <f t="shared" si="488"/>
        <v>0.35321291758470852</v>
      </c>
      <c r="N350" s="55">
        <f t="shared" si="509"/>
        <v>2.5251530304820469E-2</v>
      </c>
      <c r="O350" s="15">
        <v>345</v>
      </c>
      <c r="P350" s="7">
        <f t="shared" si="489"/>
        <v>6.0135959560746036E-2</v>
      </c>
      <c r="Q350" s="15">
        <v>231</v>
      </c>
      <c r="R350" s="7">
        <f t="shared" si="490"/>
        <v>3.8442336495257114E-2</v>
      </c>
      <c r="S350" s="55">
        <f t="shared" si="510"/>
        <v>-2.1693623065488922E-2</v>
      </c>
      <c r="T350" s="9">
        <v>921004.04000000027</v>
      </c>
      <c r="U350" s="7">
        <f t="shared" si="491"/>
        <v>7.7287918126946367E-2</v>
      </c>
      <c r="V350" s="9">
        <v>555757.44000000006</v>
      </c>
      <c r="W350" s="7">
        <f t="shared" si="492"/>
        <v>4.590077804877913E-2</v>
      </c>
      <c r="X350" s="55">
        <f t="shared" si="511"/>
        <v>-3.1387140078167237E-2</v>
      </c>
      <c r="Y350" s="15">
        <v>60</v>
      </c>
      <c r="Z350" s="7">
        <f t="shared" si="493"/>
        <v>1.0458427749694962E-2</v>
      </c>
      <c r="AA350" s="9">
        <v>99</v>
      </c>
      <c r="AB350" s="7">
        <f t="shared" si="494"/>
        <v>1.6475287069395907E-2</v>
      </c>
      <c r="AC350" s="55">
        <f t="shared" si="512"/>
        <v>6.0168593197009457E-3</v>
      </c>
      <c r="AD350" s="9">
        <v>202000.5</v>
      </c>
      <c r="AE350" s="7">
        <f t="shared" si="495"/>
        <v>1.69512808061105E-2</v>
      </c>
      <c r="AF350" s="9">
        <v>265221.2</v>
      </c>
      <c r="AG350" s="7">
        <f t="shared" si="496"/>
        <v>2.1904986886061045E-2</v>
      </c>
      <c r="AH350" s="55">
        <f t="shared" si="513"/>
        <v>4.9537060799505449E-3</v>
      </c>
      <c r="AI350" s="15">
        <f t="shared" si="514"/>
        <v>1852</v>
      </c>
      <c r="AJ350" s="7">
        <f t="shared" si="497"/>
        <v>0.3228168032072512</v>
      </c>
      <c r="AK350" s="9">
        <f t="shared" si="515"/>
        <v>1971</v>
      </c>
      <c r="AL350" s="7">
        <f t="shared" si="498"/>
        <v>0.32800798801797304</v>
      </c>
      <c r="AM350" s="54">
        <f t="shared" si="516"/>
        <v>5.1911848107218383E-3</v>
      </c>
      <c r="AN350" s="9">
        <f t="shared" si="517"/>
        <v>5031167.29</v>
      </c>
      <c r="AO350" s="7">
        <f t="shared" si="499"/>
        <v>0.42220058621294487</v>
      </c>
      <c r="AP350" s="9">
        <f t="shared" si="518"/>
        <v>5097610.0000000047</v>
      </c>
      <c r="AQ350" s="7">
        <f t="shared" si="500"/>
        <v>0.42101868251954871</v>
      </c>
      <c r="AR350" s="54">
        <f t="shared" si="501"/>
        <v>-1.181903693396158E-3</v>
      </c>
      <c r="AS350" s="15">
        <v>3220</v>
      </c>
      <c r="AT350" s="7">
        <f t="shared" si="502"/>
        <v>0.56126895590029635</v>
      </c>
      <c r="AU350" s="15">
        <v>3335</v>
      </c>
      <c r="AV350" s="7">
        <f t="shared" si="480"/>
        <v>0.55500083208520556</v>
      </c>
      <c r="AW350" s="54">
        <f t="shared" si="519"/>
        <v>-6.268123815090787E-3</v>
      </c>
      <c r="AX350" s="9">
        <v>5905851.109999992</v>
      </c>
      <c r="AY350" s="7">
        <f t="shared" si="566"/>
        <v>0.49560144932655736</v>
      </c>
      <c r="AZ350" s="9">
        <v>5960948.0899999961</v>
      </c>
      <c r="BA350" s="7">
        <f t="shared" si="481"/>
        <v>0.49232297320101315</v>
      </c>
      <c r="BB350" s="54">
        <f t="shared" si="503"/>
        <v>-3.2784761255442163E-3</v>
      </c>
      <c r="BC350" s="15">
        <v>539</v>
      </c>
      <c r="BD350" s="7">
        <f>BC350/$DU350</f>
        <v>9.3951542618093076E-2</v>
      </c>
      <c r="BE350" s="15">
        <v>604</v>
      </c>
      <c r="BF350" s="7">
        <f t="shared" si="482"/>
        <v>0.10051589282742553</v>
      </c>
      <c r="BG350" s="54">
        <f t="shared" si="520"/>
        <v>6.5643502093324507E-3</v>
      </c>
      <c r="BH350" s="9">
        <v>664311.43999999994</v>
      </c>
      <c r="BI350" s="7">
        <f t="shared" si="504"/>
        <v>5.5747039052634152E-2</v>
      </c>
      <c r="BJ350" s="9">
        <v>809018.40999999992</v>
      </c>
      <c r="BK350" s="7">
        <f t="shared" si="483"/>
        <v>6.6817952945058517E-2</v>
      </c>
      <c r="BL350" s="54">
        <f t="shared" si="521"/>
        <v>1.1070913892424365E-2</v>
      </c>
      <c r="BM350" s="15">
        <f t="shared" si="522"/>
        <v>3759</v>
      </c>
      <c r="BN350" s="7">
        <f t="shared" si="505"/>
        <v>0.65522049851838937</v>
      </c>
      <c r="BO350" s="15">
        <f t="shared" si="523"/>
        <v>3939</v>
      </c>
      <c r="BP350" s="7">
        <f t="shared" si="506"/>
        <v>0.65551672491263102</v>
      </c>
      <c r="BQ350" s="54">
        <f t="shared" si="524"/>
        <v>2.9622639424164987E-4</v>
      </c>
      <c r="BR350" s="9">
        <f t="shared" si="525"/>
        <v>6570162.5499999914</v>
      </c>
      <c r="BS350" s="7">
        <f t="shared" si="507"/>
        <v>0.55134848837919148</v>
      </c>
      <c r="BT350" s="9">
        <f t="shared" si="526"/>
        <v>6769966.4999999963</v>
      </c>
      <c r="BU350" s="7">
        <f t="shared" si="508"/>
        <v>0.55914092614607169</v>
      </c>
      <c r="BV350" s="55">
        <f t="shared" si="527"/>
        <v>7.7924377668802114E-3</v>
      </c>
      <c r="BW350" s="147">
        <v>0</v>
      </c>
      <c r="BX350" s="7">
        <f t="shared" si="528"/>
        <v>0</v>
      </c>
      <c r="BY350" s="147">
        <v>0</v>
      </c>
      <c r="BZ350" s="7">
        <f t="shared" si="529"/>
        <v>0</v>
      </c>
      <c r="CA350" s="54">
        <f t="shared" si="530"/>
        <v>0</v>
      </c>
      <c r="CB350" s="147">
        <v>0</v>
      </c>
      <c r="CC350" s="7">
        <f t="shared" si="531"/>
        <v>0</v>
      </c>
      <c r="CD350" s="147">
        <v>0</v>
      </c>
      <c r="CE350" s="7">
        <f t="shared" si="532"/>
        <v>0</v>
      </c>
      <c r="CF350" s="148">
        <f t="shared" si="533"/>
        <v>0</v>
      </c>
      <c r="CG350" s="147">
        <v>22</v>
      </c>
      <c r="CH350" s="55">
        <f t="shared" si="534"/>
        <v>3.8347568415548197E-3</v>
      </c>
      <c r="CI350" s="147">
        <v>23</v>
      </c>
      <c r="CJ350" s="55">
        <f t="shared" si="535"/>
        <v>3.8275919454152105E-3</v>
      </c>
      <c r="CK350" s="55">
        <f t="shared" si="536"/>
        <v>-7.1648961396091754E-6</v>
      </c>
      <c r="CL350" s="147">
        <v>85986.32</v>
      </c>
      <c r="CM350" s="55">
        <f t="shared" si="537"/>
        <v>7.2157160789407719E-3</v>
      </c>
      <c r="CN350" s="147">
        <v>87894.65</v>
      </c>
      <c r="CO350" s="55">
        <f t="shared" si="538"/>
        <v>7.2593410919071519E-3</v>
      </c>
      <c r="CP350" s="55">
        <f t="shared" si="539"/>
        <v>4.3625012966379967E-5</v>
      </c>
      <c r="CQ350" s="147">
        <v>65</v>
      </c>
      <c r="CR350" s="55">
        <f t="shared" si="540"/>
        <v>1.1329963395502875E-2</v>
      </c>
      <c r="CS350" s="147">
        <v>35</v>
      </c>
      <c r="CT350" s="55">
        <f t="shared" si="541"/>
        <v>5.8245964386753205E-3</v>
      </c>
      <c r="CU350" s="55">
        <f t="shared" si="542"/>
        <v>-5.5053669568275549E-3</v>
      </c>
      <c r="CV350" s="147">
        <v>148770.13</v>
      </c>
      <c r="CW350" s="55">
        <f t="shared" si="543"/>
        <v>1.2484346569397422E-2</v>
      </c>
      <c r="CX350" s="147">
        <v>77710.610000000015</v>
      </c>
      <c r="CY350" s="55">
        <f t="shared" si="544"/>
        <v>6.4182270985796179E-3</v>
      </c>
      <c r="CZ350" s="55">
        <f t="shared" si="545"/>
        <v>-6.066119470817804E-3</v>
      </c>
      <c r="DA350" s="147">
        <v>0</v>
      </c>
      <c r="DB350" s="55">
        <f t="shared" si="546"/>
        <v>0</v>
      </c>
      <c r="DC350" s="147">
        <v>0</v>
      </c>
      <c r="DD350" s="55">
        <f t="shared" si="547"/>
        <v>0</v>
      </c>
      <c r="DE350" s="55">
        <f t="shared" si="548"/>
        <v>0</v>
      </c>
      <c r="DF350" s="147">
        <v>0</v>
      </c>
      <c r="DG350" s="55">
        <f t="shared" si="549"/>
        <v>0</v>
      </c>
      <c r="DH350" s="147">
        <v>0</v>
      </c>
      <c r="DI350" s="55">
        <f t="shared" si="550"/>
        <v>0</v>
      </c>
      <c r="DJ350" s="55">
        <f t="shared" si="551"/>
        <v>0</v>
      </c>
      <c r="DK350" s="147">
        <v>39</v>
      </c>
      <c r="DL350" s="55">
        <f t="shared" si="552"/>
        <v>6.7979780373017256E-3</v>
      </c>
      <c r="DM350" s="147">
        <v>41</v>
      </c>
      <c r="DN350" s="55">
        <f t="shared" si="553"/>
        <v>6.8230986853053755E-3</v>
      </c>
      <c r="DO350" s="55">
        <f t="shared" si="554"/>
        <v>2.5120648003649874E-5</v>
      </c>
      <c r="DP350" s="147">
        <v>80446.880000000005</v>
      </c>
      <c r="DQ350" s="55">
        <f t="shared" si="555"/>
        <v>6.7508627595252221E-3</v>
      </c>
      <c r="DR350" s="147">
        <v>74618.23000000001</v>
      </c>
      <c r="DS350" s="55">
        <f t="shared" si="556"/>
        <v>6.1628231438930481E-3</v>
      </c>
      <c r="DT350" s="55">
        <f t="shared" si="557"/>
        <v>-5.8803961563217398E-4</v>
      </c>
      <c r="DU350" s="8">
        <f t="shared" si="558"/>
        <v>5737</v>
      </c>
      <c r="DV350" s="8">
        <f t="shared" si="559"/>
        <v>6009</v>
      </c>
      <c r="DW350" s="56">
        <f t="shared" si="560"/>
        <v>4.7411539131950509E-2</v>
      </c>
      <c r="DX350" s="9">
        <f t="shared" si="561"/>
        <v>11916533.169999994</v>
      </c>
      <c r="DY350" s="9">
        <f t="shared" si="562"/>
        <v>12107799.989999998</v>
      </c>
      <c r="DZ350" s="56">
        <f t="shared" si="563"/>
        <v>1.6050542323963857E-2</v>
      </c>
      <c r="EA350" s="106"/>
      <c r="EB350" s="78"/>
    </row>
    <row r="351" spans="1:132" ht="15.75" x14ac:dyDescent="0.25">
      <c r="A351" s="6" t="s">
        <v>76</v>
      </c>
      <c r="B351" s="109" t="s">
        <v>94</v>
      </c>
      <c r="C351" s="1" t="s">
        <v>651</v>
      </c>
      <c r="D351" s="15" t="s">
        <v>6</v>
      </c>
      <c r="E351" s="15">
        <v>1451</v>
      </c>
      <c r="F351" s="7">
        <f t="shared" si="484"/>
        <v>0.27914582531742976</v>
      </c>
      <c r="G351" s="15">
        <v>1661</v>
      </c>
      <c r="H351" s="7">
        <f t="shared" si="485"/>
        <v>0.30787766450417053</v>
      </c>
      <c r="I351" s="55">
        <f t="shared" si="486"/>
        <v>2.8731839186740771E-2</v>
      </c>
      <c r="J351" s="9">
        <v>3816378.4000000008</v>
      </c>
      <c r="K351" s="7">
        <f t="shared" si="487"/>
        <v>0.34025882935936957</v>
      </c>
      <c r="L351" s="9">
        <v>4323026.0700000012</v>
      </c>
      <c r="M351" s="7">
        <f t="shared" si="488"/>
        <v>0.35985880094856615</v>
      </c>
      <c r="N351" s="55">
        <f t="shared" si="509"/>
        <v>1.9599971589196574E-2</v>
      </c>
      <c r="O351" s="15">
        <v>235</v>
      </c>
      <c r="P351" s="7">
        <f t="shared" si="489"/>
        <v>4.520969603693728E-2</v>
      </c>
      <c r="Q351" s="15">
        <v>250</v>
      </c>
      <c r="R351" s="7">
        <f t="shared" si="490"/>
        <v>4.6339202965708988E-2</v>
      </c>
      <c r="S351" s="55">
        <f t="shared" si="510"/>
        <v>1.1295069287717077E-3</v>
      </c>
      <c r="T351" s="9">
        <v>638490.94999999995</v>
      </c>
      <c r="U351" s="7">
        <f t="shared" si="491"/>
        <v>5.6926268947427153E-2</v>
      </c>
      <c r="V351" s="9">
        <v>604578.14</v>
      </c>
      <c r="W351" s="7">
        <f t="shared" si="492"/>
        <v>5.03264983873008E-2</v>
      </c>
      <c r="X351" s="55">
        <f t="shared" si="511"/>
        <v>-6.5997705601263529E-3</v>
      </c>
      <c r="Y351" s="15">
        <v>97</v>
      </c>
      <c r="Z351" s="7">
        <f t="shared" si="493"/>
        <v>1.8661023470565603E-2</v>
      </c>
      <c r="AA351" s="9">
        <v>94</v>
      </c>
      <c r="AB351" s="7">
        <f t="shared" si="494"/>
        <v>1.7423540315106581E-2</v>
      </c>
      <c r="AC351" s="55">
        <f t="shared" si="512"/>
        <v>-1.2374831554590217E-3</v>
      </c>
      <c r="AD351" s="9">
        <v>244254.09</v>
      </c>
      <c r="AE351" s="7">
        <f t="shared" si="495"/>
        <v>2.1777088647613685E-2</v>
      </c>
      <c r="AF351" s="9">
        <v>272082.54000000004</v>
      </c>
      <c r="AG351" s="7">
        <f t="shared" si="496"/>
        <v>2.2648786988101664E-2</v>
      </c>
      <c r="AH351" s="55">
        <f t="shared" si="513"/>
        <v>8.716983404879787E-4</v>
      </c>
      <c r="AI351" s="15">
        <f t="shared" si="514"/>
        <v>1783</v>
      </c>
      <c r="AJ351" s="7">
        <f t="shared" si="497"/>
        <v>0.34301654482493266</v>
      </c>
      <c r="AK351" s="9">
        <f t="shared" si="515"/>
        <v>2005</v>
      </c>
      <c r="AL351" s="7">
        <f t="shared" si="498"/>
        <v>0.37164040778498608</v>
      </c>
      <c r="AM351" s="54">
        <f t="shared" si="516"/>
        <v>2.8623862960053426E-2</v>
      </c>
      <c r="AN351" s="9">
        <f t="shared" si="517"/>
        <v>4699123.4400000004</v>
      </c>
      <c r="AO351" s="7">
        <f t="shared" si="499"/>
        <v>0.4189621869544104</v>
      </c>
      <c r="AP351" s="9">
        <f t="shared" si="518"/>
        <v>5199686.7500000009</v>
      </c>
      <c r="AQ351" s="7">
        <f t="shared" si="500"/>
        <v>0.43283408632396858</v>
      </c>
      <c r="AR351" s="54">
        <f t="shared" si="501"/>
        <v>1.3871899369558183E-2</v>
      </c>
      <c r="AS351" s="15">
        <v>2265</v>
      </c>
      <c r="AT351" s="7">
        <f t="shared" si="502"/>
        <v>0.43574451712196999</v>
      </c>
      <c r="AU351" s="15">
        <v>2439</v>
      </c>
      <c r="AV351" s="7">
        <f t="shared" si="480"/>
        <v>0.4520852641334569</v>
      </c>
      <c r="AW351" s="54">
        <f t="shared" si="519"/>
        <v>1.6340747011486911E-2</v>
      </c>
      <c r="AX351" s="9">
        <v>4111425.1599999992</v>
      </c>
      <c r="AY351" s="7">
        <f t="shared" si="566"/>
        <v>0.36656446644291307</v>
      </c>
      <c r="AZ351" s="9">
        <v>4625699.3899999987</v>
      </c>
      <c r="BA351" s="7">
        <f t="shared" si="481"/>
        <v>0.38505403601091698</v>
      </c>
      <c r="BB351" s="54">
        <f t="shared" si="503"/>
        <v>1.8489569568003905E-2</v>
      </c>
      <c r="BC351" s="15">
        <v>615</v>
      </c>
      <c r="BD351" s="7">
        <f>BC351/$DU351</f>
        <v>0.11831473643709119</v>
      </c>
      <c r="BE351" s="15">
        <v>479</v>
      </c>
      <c r="BF351" s="7">
        <f t="shared" si="482"/>
        <v>8.8785912882298423E-2</v>
      </c>
      <c r="BG351" s="54">
        <f t="shared" si="520"/>
        <v>-2.9528823554792763E-2</v>
      </c>
      <c r="BH351" s="9">
        <v>834958.60000000021</v>
      </c>
      <c r="BI351" s="7">
        <f t="shared" si="504"/>
        <v>7.4442837167178741E-2</v>
      </c>
      <c r="BJ351" s="9">
        <v>724885.41000000038</v>
      </c>
      <c r="BK351" s="7">
        <f t="shared" si="483"/>
        <v>6.0341156921986785E-2</v>
      </c>
      <c r="BL351" s="54">
        <f t="shared" si="521"/>
        <v>-1.4101680245191955E-2</v>
      </c>
      <c r="BM351" s="15">
        <f t="shared" si="522"/>
        <v>2880</v>
      </c>
      <c r="BN351" s="7">
        <f t="shared" si="505"/>
        <v>0.55405925355906116</v>
      </c>
      <c r="BO351" s="15">
        <f t="shared" si="523"/>
        <v>2918</v>
      </c>
      <c r="BP351" s="7">
        <f t="shared" si="506"/>
        <v>0.54087117701575538</v>
      </c>
      <c r="BQ351" s="54">
        <f t="shared" si="524"/>
        <v>-1.3188076543305782E-2</v>
      </c>
      <c r="BR351" s="9">
        <f t="shared" si="525"/>
        <v>4946383.76</v>
      </c>
      <c r="BS351" s="7">
        <f t="shared" si="507"/>
        <v>0.44100730361009183</v>
      </c>
      <c r="BT351" s="9">
        <f t="shared" si="526"/>
        <v>5350584.7999999989</v>
      </c>
      <c r="BU351" s="7">
        <f t="shared" si="508"/>
        <v>0.44539519293290375</v>
      </c>
      <c r="BV351" s="55">
        <f t="shared" si="527"/>
        <v>4.387889322811922E-3</v>
      </c>
      <c r="BW351" s="147">
        <v>39</v>
      </c>
      <c r="BX351" s="7">
        <f t="shared" si="528"/>
        <v>7.5028857252789532E-3</v>
      </c>
      <c r="BY351" s="147">
        <v>41</v>
      </c>
      <c r="BZ351" s="7">
        <f t="shared" si="529"/>
        <v>7.5996292863762744E-3</v>
      </c>
      <c r="CA351" s="54">
        <f t="shared" si="530"/>
        <v>9.6743561097321212E-5</v>
      </c>
      <c r="CB351" s="147">
        <v>197323.8</v>
      </c>
      <c r="CC351" s="7">
        <f t="shared" si="531"/>
        <v>1.7592900429564937E-2</v>
      </c>
      <c r="CD351" s="147">
        <v>206644.5</v>
      </c>
      <c r="CE351" s="7">
        <f t="shared" si="532"/>
        <v>1.7201571489161981E-2</v>
      </c>
      <c r="CF351" s="148">
        <f t="shared" si="533"/>
        <v>-3.9132894040295671E-4</v>
      </c>
      <c r="CG351" s="147">
        <v>237</v>
      </c>
      <c r="CH351" s="55">
        <f t="shared" si="534"/>
        <v>4.5594459407464406E-2</v>
      </c>
      <c r="CI351" s="147">
        <v>202</v>
      </c>
      <c r="CJ351" s="55">
        <f t="shared" si="535"/>
        <v>3.7442075996292866E-2</v>
      </c>
      <c r="CK351" s="55">
        <f t="shared" si="536"/>
        <v>-8.1523834111715404E-3</v>
      </c>
      <c r="CL351" s="147">
        <v>833806.05000000016</v>
      </c>
      <c r="CM351" s="55">
        <f t="shared" si="537"/>
        <v>7.4340078668760926E-2</v>
      </c>
      <c r="CN351" s="147">
        <v>754928.23999999976</v>
      </c>
      <c r="CO351" s="55">
        <f t="shared" si="538"/>
        <v>6.2841992356666779E-2</v>
      </c>
      <c r="CP351" s="55">
        <f t="shared" si="539"/>
        <v>-1.1498086312094147E-2</v>
      </c>
      <c r="CQ351" s="147">
        <v>161</v>
      </c>
      <c r="CR351" s="55">
        <f t="shared" si="540"/>
        <v>3.0973451327433628E-2</v>
      </c>
      <c r="CS351" s="147">
        <v>102</v>
      </c>
      <c r="CT351" s="55">
        <f t="shared" si="541"/>
        <v>1.8906394810009268E-2</v>
      </c>
      <c r="CU351" s="55">
        <f t="shared" si="542"/>
        <v>-1.206705651742436E-2</v>
      </c>
      <c r="CV351" s="147">
        <v>346877.87999999989</v>
      </c>
      <c r="CW351" s="55">
        <f t="shared" si="543"/>
        <v>3.0926771144983899E-2</v>
      </c>
      <c r="CX351" s="147">
        <v>228451.69</v>
      </c>
      <c r="CY351" s="55">
        <f t="shared" si="544"/>
        <v>1.9016852988368291E-2</v>
      </c>
      <c r="CZ351" s="55">
        <f t="shared" si="545"/>
        <v>-1.1909918156615608E-2</v>
      </c>
      <c r="DA351" s="147">
        <v>47</v>
      </c>
      <c r="DB351" s="55">
        <f t="shared" si="546"/>
        <v>9.0419392073874567E-3</v>
      </c>
      <c r="DC351" s="147">
        <v>67</v>
      </c>
      <c r="DD351" s="55">
        <f t="shared" si="547"/>
        <v>1.241890639481001E-2</v>
      </c>
      <c r="DE351" s="55">
        <f t="shared" si="548"/>
        <v>3.376967187422553E-3</v>
      </c>
      <c r="DF351" s="147">
        <v>96306.170000000013</v>
      </c>
      <c r="DG351" s="55">
        <f t="shared" si="549"/>
        <v>8.5864191727645332E-3</v>
      </c>
      <c r="DH351" s="147">
        <v>143369.07</v>
      </c>
      <c r="DI351" s="55">
        <f t="shared" si="550"/>
        <v>1.193437670462881E-2</v>
      </c>
      <c r="DJ351" s="55">
        <f t="shared" si="551"/>
        <v>3.3479575318642769E-3</v>
      </c>
      <c r="DK351" s="147">
        <v>51</v>
      </c>
      <c r="DL351" s="55">
        <f t="shared" si="552"/>
        <v>9.811465948441709E-3</v>
      </c>
      <c r="DM351" s="147">
        <v>60</v>
      </c>
      <c r="DN351" s="55">
        <f t="shared" si="553"/>
        <v>1.1121408711770158E-2</v>
      </c>
      <c r="DO351" s="55">
        <f t="shared" si="554"/>
        <v>1.3099427633284488E-3</v>
      </c>
      <c r="DP351" s="147">
        <v>96282.85</v>
      </c>
      <c r="DQ351" s="55">
        <f t="shared" si="555"/>
        <v>8.5843400194235905E-3</v>
      </c>
      <c r="DR351" s="147">
        <v>129452.48</v>
      </c>
      <c r="DS351" s="55">
        <f t="shared" si="556"/>
        <v>1.0775927204301644E-2</v>
      </c>
      <c r="DT351" s="55">
        <f t="shared" si="557"/>
        <v>2.1915871848780539E-3</v>
      </c>
      <c r="DU351" s="8">
        <f t="shared" si="558"/>
        <v>5198</v>
      </c>
      <c r="DV351" s="8">
        <f t="shared" si="559"/>
        <v>5395</v>
      </c>
      <c r="DW351" s="56">
        <f t="shared" si="560"/>
        <v>3.7899191996921822E-2</v>
      </c>
      <c r="DX351" s="9">
        <f t="shared" si="561"/>
        <v>11216103.949999999</v>
      </c>
      <c r="DY351" s="9">
        <f t="shared" si="562"/>
        <v>12013117.530000001</v>
      </c>
      <c r="DZ351" s="56">
        <f t="shared" si="563"/>
        <v>7.1059753329051567E-2</v>
      </c>
      <c r="EA351" s="106"/>
      <c r="EB351" s="78"/>
    </row>
    <row r="352" spans="1:132" ht="15.75" x14ac:dyDescent="0.25">
      <c r="A352" s="6" t="s">
        <v>76</v>
      </c>
      <c r="B352" s="109" t="s">
        <v>665</v>
      </c>
      <c r="C352" s="1" t="s">
        <v>651</v>
      </c>
      <c r="D352" s="15" t="s">
        <v>6</v>
      </c>
      <c r="E352" s="15">
        <v>0</v>
      </c>
      <c r="F352" s="7" t="e">
        <f t="shared" si="484"/>
        <v>#DIV/0!</v>
      </c>
      <c r="G352" s="15">
        <v>81</v>
      </c>
      <c r="H352" s="7">
        <f t="shared" si="485"/>
        <v>0.19950738916256158</v>
      </c>
      <c r="I352" s="55" t="e">
        <f t="shared" si="486"/>
        <v>#DIV/0!</v>
      </c>
      <c r="J352" s="9">
        <v>0</v>
      </c>
      <c r="K352" s="7" t="e">
        <f t="shared" si="487"/>
        <v>#DIV/0!</v>
      </c>
      <c r="L352" s="9">
        <v>179115.42</v>
      </c>
      <c r="M352" s="7">
        <f t="shared" si="488"/>
        <v>0.216229663214171</v>
      </c>
      <c r="N352" s="55" t="e">
        <f t="shared" si="509"/>
        <v>#DIV/0!</v>
      </c>
      <c r="O352" s="15">
        <v>0</v>
      </c>
      <c r="P352" s="7" t="e">
        <f t="shared" si="489"/>
        <v>#DIV/0!</v>
      </c>
      <c r="Q352" s="15">
        <v>23</v>
      </c>
      <c r="R352" s="7">
        <f t="shared" si="490"/>
        <v>5.6650246305418719E-2</v>
      </c>
      <c r="S352" s="55" t="e">
        <f t="shared" si="510"/>
        <v>#DIV/0!</v>
      </c>
      <c r="T352" s="9">
        <v>0</v>
      </c>
      <c r="U352" s="7" t="e">
        <f t="shared" si="491"/>
        <v>#DIV/0!</v>
      </c>
      <c r="V352" s="9">
        <v>46777.81</v>
      </c>
      <c r="W352" s="7">
        <f t="shared" si="492"/>
        <v>5.6470571334374664E-2</v>
      </c>
      <c r="X352" s="55" t="e">
        <f t="shared" si="511"/>
        <v>#DIV/0!</v>
      </c>
      <c r="Y352" s="15">
        <v>0</v>
      </c>
      <c r="Z352" s="7" t="e">
        <f t="shared" si="493"/>
        <v>#DIV/0!</v>
      </c>
      <c r="AA352" s="9">
        <v>3</v>
      </c>
      <c r="AB352" s="7">
        <f t="shared" si="494"/>
        <v>7.3891625615763543E-3</v>
      </c>
      <c r="AC352" s="55" t="e">
        <f t="shared" si="512"/>
        <v>#DIV/0!</v>
      </c>
      <c r="AD352" s="9">
        <v>0</v>
      </c>
      <c r="AE352" s="7" t="e">
        <f t="shared" si="495"/>
        <v>#DIV/0!</v>
      </c>
      <c r="AF352" s="9">
        <v>6598.5</v>
      </c>
      <c r="AG352" s="7">
        <f t="shared" si="496"/>
        <v>7.9657654975697073E-3</v>
      </c>
      <c r="AH352" s="55" t="e">
        <f t="shared" si="513"/>
        <v>#DIV/0!</v>
      </c>
      <c r="AI352" s="15">
        <f t="shared" si="514"/>
        <v>0</v>
      </c>
      <c r="AJ352" s="7" t="e">
        <f t="shared" si="497"/>
        <v>#DIV/0!</v>
      </c>
      <c r="AK352" s="9">
        <f t="shared" si="515"/>
        <v>107</v>
      </c>
      <c r="AL352" s="7">
        <f t="shared" si="498"/>
        <v>0.26354679802955666</v>
      </c>
      <c r="AM352" s="54" t="e">
        <f t="shared" si="516"/>
        <v>#DIV/0!</v>
      </c>
      <c r="AN352" s="9">
        <f t="shared" si="517"/>
        <v>0</v>
      </c>
      <c r="AO352" s="7" t="e">
        <f t="shared" si="499"/>
        <v>#DIV/0!</v>
      </c>
      <c r="AP352" s="9">
        <f t="shared" si="518"/>
        <v>232491.73</v>
      </c>
      <c r="AQ352" s="7">
        <f t="shared" si="500"/>
        <v>0.28066600004611536</v>
      </c>
      <c r="AR352" s="54" t="e">
        <f t="shared" si="501"/>
        <v>#DIV/0!</v>
      </c>
      <c r="AS352" s="15">
        <v>0</v>
      </c>
      <c r="AT352" s="7" t="e">
        <f t="shared" si="502"/>
        <v>#DIV/0!</v>
      </c>
      <c r="AU352" s="15">
        <v>188</v>
      </c>
      <c r="AV352" s="7">
        <f t="shared" si="480"/>
        <v>0.46305418719211822</v>
      </c>
      <c r="AW352" s="54" t="e">
        <f t="shared" si="519"/>
        <v>#DIV/0!</v>
      </c>
      <c r="AX352" s="9">
        <v>0</v>
      </c>
      <c r="AY352" s="7" t="e">
        <f t="shared" si="566"/>
        <v>#DIV/0!</v>
      </c>
      <c r="AZ352" s="9">
        <v>327591.71999999997</v>
      </c>
      <c r="BA352" s="7">
        <f t="shared" si="481"/>
        <v>0.39547151935523467</v>
      </c>
      <c r="BB352" s="54">
        <v>0</v>
      </c>
      <c r="BC352" s="15">
        <v>0</v>
      </c>
      <c r="BD352" s="7">
        <v>0</v>
      </c>
      <c r="BE352" s="15">
        <v>33</v>
      </c>
      <c r="BF352" s="7">
        <f t="shared" si="482"/>
        <v>8.1280788177339899E-2</v>
      </c>
      <c r="BG352" s="54">
        <f t="shared" si="520"/>
        <v>8.1280788177339899E-2</v>
      </c>
      <c r="BH352" s="9">
        <v>0</v>
      </c>
      <c r="BI352" s="7" t="e">
        <f t="shared" si="504"/>
        <v>#DIV/0!</v>
      </c>
      <c r="BJ352" s="9">
        <v>57636.25</v>
      </c>
      <c r="BK352" s="7">
        <f t="shared" si="483"/>
        <v>6.9578972745215129E-2</v>
      </c>
      <c r="BL352" s="54" t="e">
        <f t="shared" si="521"/>
        <v>#DIV/0!</v>
      </c>
      <c r="BM352" s="15">
        <f t="shared" si="522"/>
        <v>0</v>
      </c>
      <c r="BN352" s="7" t="e">
        <f t="shared" si="505"/>
        <v>#DIV/0!</v>
      </c>
      <c r="BO352" s="15">
        <f t="shared" si="523"/>
        <v>221</v>
      </c>
      <c r="BP352" s="7">
        <f t="shared" si="506"/>
        <v>0.54433497536945807</v>
      </c>
      <c r="BQ352" s="54" t="e">
        <f t="shared" si="524"/>
        <v>#DIV/0!</v>
      </c>
      <c r="BR352" s="9">
        <f t="shared" si="525"/>
        <v>0</v>
      </c>
      <c r="BS352" s="7" t="e">
        <f t="shared" si="507"/>
        <v>#DIV/0!</v>
      </c>
      <c r="BT352" s="9">
        <f t="shared" si="526"/>
        <v>385227.97</v>
      </c>
      <c r="BU352" s="7">
        <f t="shared" si="508"/>
        <v>0.46505049210044985</v>
      </c>
      <c r="BV352" s="55" t="e">
        <f t="shared" si="527"/>
        <v>#DIV/0!</v>
      </c>
      <c r="BW352" s="147">
        <v>0</v>
      </c>
      <c r="BX352" s="7" t="e">
        <f t="shared" si="528"/>
        <v>#DIV/0!</v>
      </c>
      <c r="BY352" s="147">
        <v>0</v>
      </c>
      <c r="BZ352" s="7">
        <f t="shared" si="529"/>
        <v>0</v>
      </c>
      <c r="CA352" s="54" t="e">
        <f t="shared" si="530"/>
        <v>#DIV/0!</v>
      </c>
      <c r="CB352" s="147">
        <v>0</v>
      </c>
      <c r="CC352" s="7" t="e">
        <f t="shared" si="531"/>
        <v>#DIV/0!</v>
      </c>
      <c r="CD352" s="147">
        <v>0</v>
      </c>
      <c r="CE352" s="7">
        <f t="shared" si="532"/>
        <v>0</v>
      </c>
      <c r="CF352" s="148" t="e">
        <f t="shared" si="533"/>
        <v>#DIV/0!</v>
      </c>
      <c r="CG352" s="147">
        <v>0</v>
      </c>
      <c r="CH352" s="55" t="e">
        <f t="shared" si="534"/>
        <v>#DIV/0!</v>
      </c>
      <c r="CI352" s="147">
        <v>54</v>
      </c>
      <c r="CJ352" s="55">
        <f t="shared" si="535"/>
        <v>0.13300492610837439</v>
      </c>
      <c r="CK352" s="55" t="e">
        <f t="shared" si="536"/>
        <v>#DIV/0!</v>
      </c>
      <c r="CL352" s="147">
        <v>0</v>
      </c>
      <c r="CM352" s="55" t="e">
        <f t="shared" si="537"/>
        <v>#DIV/0!</v>
      </c>
      <c r="CN352" s="147">
        <v>170072.8</v>
      </c>
      <c r="CO352" s="55">
        <f t="shared" si="538"/>
        <v>0.2053133351996777</v>
      </c>
      <c r="CP352" s="55" t="e">
        <f t="shared" si="539"/>
        <v>#DIV/0!</v>
      </c>
      <c r="CQ352" s="147">
        <v>0</v>
      </c>
      <c r="CR352" s="55" t="e">
        <f t="shared" si="540"/>
        <v>#DIV/0!</v>
      </c>
      <c r="CS352" s="147">
        <v>9</v>
      </c>
      <c r="CT352" s="55">
        <f t="shared" si="541"/>
        <v>2.2167487684729065E-2</v>
      </c>
      <c r="CU352" s="55" t="e">
        <f t="shared" si="542"/>
        <v>#DIV/0!</v>
      </c>
      <c r="CV352" s="147">
        <v>0</v>
      </c>
      <c r="CW352" s="55" t="e">
        <f t="shared" si="543"/>
        <v>#DIV/0!</v>
      </c>
      <c r="CX352" s="147">
        <v>15320.87</v>
      </c>
      <c r="CY352" s="55">
        <f t="shared" si="544"/>
        <v>1.8495484979730366E-2</v>
      </c>
      <c r="CZ352" s="55" t="e">
        <f t="shared" si="545"/>
        <v>#DIV/0!</v>
      </c>
      <c r="DA352" s="147">
        <v>0</v>
      </c>
      <c r="DB352" s="55" t="e">
        <f t="shared" si="546"/>
        <v>#DIV/0!</v>
      </c>
      <c r="DC352" s="147">
        <v>15</v>
      </c>
      <c r="DD352" s="55">
        <f t="shared" si="547"/>
        <v>3.6945812807881777E-2</v>
      </c>
      <c r="DE352" s="55" t="e">
        <f t="shared" si="548"/>
        <v>#DIV/0!</v>
      </c>
      <c r="DF352" s="147">
        <v>0</v>
      </c>
      <c r="DG352" s="55" t="e">
        <f t="shared" si="549"/>
        <v>#DIV/0!</v>
      </c>
      <c r="DH352" s="147">
        <v>25243.93</v>
      </c>
      <c r="DI352" s="55">
        <f t="shared" si="550"/>
        <v>3.0474687674026654E-2</v>
      </c>
      <c r="DJ352" s="55" t="e">
        <f t="shared" si="551"/>
        <v>#DIV/0!</v>
      </c>
      <c r="DK352" s="147">
        <v>0</v>
      </c>
      <c r="DL352" s="55" t="e">
        <f t="shared" si="552"/>
        <v>#DIV/0!</v>
      </c>
      <c r="DM352" s="147">
        <v>0</v>
      </c>
      <c r="DN352" s="55">
        <f t="shared" si="553"/>
        <v>0</v>
      </c>
      <c r="DO352" s="55" t="e">
        <f t="shared" si="554"/>
        <v>#DIV/0!</v>
      </c>
      <c r="DP352" s="147">
        <v>0</v>
      </c>
      <c r="DQ352" s="55" t="e">
        <f t="shared" si="555"/>
        <v>#DIV/0!</v>
      </c>
      <c r="DR352" s="147">
        <v>0</v>
      </c>
      <c r="DS352" s="55">
        <f t="shared" si="556"/>
        <v>0</v>
      </c>
      <c r="DT352" s="55" t="e">
        <f t="shared" si="557"/>
        <v>#DIV/0!</v>
      </c>
      <c r="DU352" s="8">
        <f t="shared" si="558"/>
        <v>0</v>
      </c>
      <c r="DV352" s="8">
        <f t="shared" si="559"/>
        <v>406</v>
      </c>
      <c r="DW352" s="56">
        <f t="shared" si="560"/>
        <v>0</v>
      </c>
      <c r="DX352" s="9">
        <f t="shared" si="561"/>
        <v>0</v>
      </c>
      <c r="DY352" s="9">
        <f t="shared" si="562"/>
        <v>828357.3</v>
      </c>
      <c r="DZ352" s="56">
        <f t="shared" si="563"/>
        <v>0</v>
      </c>
      <c r="EA352" s="106"/>
      <c r="EB352" s="78"/>
    </row>
    <row r="353" spans="1:132" ht="15.75" x14ac:dyDescent="0.25">
      <c r="A353" s="6" t="s">
        <v>76</v>
      </c>
      <c r="B353" s="109" t="s">
        <v>507</v>
      </c>
      <c r="C353" s="1" t="s">
        <v>597</v>
      </c>
      <c r="D353" s="15" t="s">
        <v>37</v>
      </c>
      <c r="E353" s="15">
        <v>931</v>
      </c>
      <c r="F353" s="7">
        <f t="shared" si="484"/>
        <v>0.23865675467828762</v>
      </c>
      <c r="G353" s="15">
        <v>97</v>
      </c>
      <c r="H353" s="7">
        <f t="shared" si="485"/>
        <v>0.18582375478927204</v>
      </c>
      <c r="I353" s="55">
        <f t="shared" si="486"/>
        <v>-5.2832999889015575E-2</v>
      </c>
      <c r="J353" s="9">
        <v>1847234.5</v>
      </c>
      <c r="K353" s="7">
        <f t="shared" si="487"/>
        <v>0.31445046249263336</v>
      </c>
      <c r="L353" s="9">
        <v>196941.3</v>
      </c>
      <c r="M353" s="7">
        <f t="shared" si="488"/>
        <v>0.2789068295326026</v>
      </c>
      <c r="N353" s="55">
        <f t="shared" si="509"/>
        <v>-3.5543632960030769E-2</v>
      </c>
      <c r="O353" s="15">
        <v>145</v>
      </c>
      <c r="P353" s="7">
        <f t="shared" si="489"/>
        <v>3.7169956421430402E-2</v>
      </c>
      <c r="Q353" s="15">
        <v>14</v>
      </c>
      <c r="R353" s="7">
        <f t="shared" si="490"/>
        <v>2.681992337164751E-2</v>
      </c>
      <c r="S353" s="55">
        <f t="shared" si="510"/>
        <v>-1.0350033049782891E-2</v>
      </c>
      <c r="T353" s="9">
        <v>278677.5</v>
      </c>
      <c r="U353" s="7">
        <f t="shared" si="491"/>
        <v>4.7438627180951216E-2</v>
      </c>
      <c r="V353" s="9">
        <v>27943</v>
      </c>
      <c r="W353" s="7">
        <f t="shared" si="492"/>
        <v>3.9572672352774736E-2</v>
      </c>
      <c r="X353" s="55">
        <f t="shared" si="511"/>
        <v>-7.8659548281764802E-3</v>
      </c>
      <c r="Y353" s="15">
        <v>13</v>
      </c>
      <c r="Z353" s="7">
        <f t="shared" si="493"/>
        <v>3.3324788515765188E-3</v>
      </c>
      <c r="AA353" s="9">
        <v>3</v>
      </c>
      <c r="AB353" s="7">
        <f t="shared" si="494"/>
        <v>5.7471264367816091E-3</v>
      </c>
      <c r="AC353" s="55">
        <f t="shared" si="512"/>
        <v>2.4146475852050904E-3</v>
      </c>
      <c r="AD353" s="9">
        <v>22293.5</v>
      </c>
      <c r="AE353" s="7">
        <f t="shared" si="495"/>
        <v>3.7949710150928439E-3</v>
      </c>
      <c r="AF353" s="9">
        <v>3448.5</v>
      </c>
      <c r="AG353" s="7">
        <f t="shared" si="496"/>
        <v>4.8837404934525168E-3</v>
      </c>
      <c r="AH353" s="55">
        <f t="shared" si="513"/>
        <v>1.0887694783596729E-3</v>
      </c>
      <c r="AI353" s="15">
        <f t="shared" si="514"/>
        <v>1089</v>
      </c>
      <c r="AJ353" s="7">
        <f t="shared" si="497"/>
        <v>0.27915918995129452</v>
      </c>
      <c r="AK353" s="9">
        <f t="shared" si="515"/>
        <v>114</v>
      </c>
      <c r="AL353" s="7">
        <f t="shared" si="498"/>
        <v>0.21839080459770116</v>
      </c>
      <c r="AM353" s="54">
        <f t="shared" si="516"/>
        <v>-6.0768385353593357E-2</v>
      </c>
      <c r="AN353" s="9">
        <f t="shared" si="517"/>
        <v>2148205.5</v>
      </c>
      <c r="AO353" s="7">
        <f t="shared" si="499"/>
        <v>0.36568406068867743</v>
      </c>
      <c r="AP353" s="9">
        <f t="shared" si="518"/>
        <v>228332.79999999999</v>
      </c>
      <c r="AQ353" s="7">
        <f t="shared" si="500"/>
        <v>0.32336324237882985</v>
      </c>
      <c r="AR353" s="54">
        <f t="shared" si="501"/>
        <v>-4.2320818309847574E-2</v>
      </c>
      <c r="AS353" s="15">
        <v>1624</v>
      </c>
      <c r="AT353" s="7">
        <f t="shared" si="502"/>
        <v>0.41630351192002052</v>
      </c>
      <c r="AU353" s="15">
        <v>268</v>
      </c>
      <c r="AV353" s="7">
        <f t="shared" si="480"/>
        <v>0.51340996168582376</v>
      </c>
      <c r="AW353" s="54">
        <f t="shared" si="519"/>
        <v>9.7106449765803238E-2</v>
      </c>
      <c r="AX353" s="9">
        <v>1952797.9999999991</v>
      </c>
      <c r="AY353" s="7">
        <f t="shared" si="566"/>
        <v>0.33242029328419814</v>
      </c>
      <c r="AZ353" s="9">
        <v>332455.8</v>
      </c>
      <c r="BA353" s="7">
        <f t="shared" si="481"/>
        <v>0.47082147389971035</v>
      </c>
      <c r="BB353" s="54">
        <f t="shared" si="503"/>
        <v>0.13840118061551221</v>
      </c>
      <c r="BC353" s="15">
        <v>713</v>
      </c>
      <c r="BD353" s="7">
        <f t="shared" ref="BD353:BD358" si="567">BC353/$DU353</f>
        <v>0.18277364778261984</v>
      </c>
      <c r="BE353" s="15">
        <v>140</v>
      </c>
      <c r="BF353" s="7">
        <f t="shared" si="482"/>
        <v>0.26819923371647508</v>
      </c>
      <c r="BG353" s="54">
        <f t="shared" si="520"/>
        <v>8.5425585933855241E-2</v>
      </c>
      <c r="BH353" s="9">
        <v>697167.92</v>
      </c>
      <c r="BI353" s="7">
        <f t="shared" si="504"/>
        <v>0.11867728481631716</v>
      </c>
      <c r="BJ353" s="9">
        <v>145330</v>
      </c>
      <c r="BK353" s="7">
        <f t="shared" si="483"/>
        <v>0.20581528372145982</v>
      </c>
      <c r="BL353" s="54">
        <f t="shared" si="521"/>
        <v>8.7137998905142663E-2</v>
      </c>
      <c r="BM353" s="15">
        <f t="shared" si="522"/>
        <v>2337</v>
      </c>
      <c r="BN353" s="7">
        <f t="shared" si="505"/>
        <v>0.59907715970264031</v>
      </c>
      <c r="BO353" s="15">
        <f t="shared" si="523"/>
        <v>408</v>
      </c>
      <c r="BP353" s="7">
        <f t="shared" si="506"/>
        <v>0.7816091954022989</v>
      </c>
      <c r="BQ353" s="54">
        <f t="shared" si="524"/>
        <v>0.18253203569965859</v>
      </c>
      <c r="BR353" s="9">
        <f t="shared" si="525"/>
        <v>2649965.919999999</v>
      </c>
      <c r="BS353" s="7">
        <f t="shared" si="507"/>
        <v>0.45109757810051532</v>
      </c>
      <c r="BT353" s="9">
        <f t="shared" si="526"/>
        <v>477785.8</v>
      </c>
      <c r="BU353" s="7">
        <f t="shared" si="508"/>
        <v>0.67663675762117015</v>
      </c>
      <c r="BV353" s="55">
        <f t="shared" si="527"/>
        <v>0.22553917952065483</v>
      </c>
      <c r="BW353" s="147">
        <v>31</v>
      </c>
      <c r="BX353" s="7">
        <f t="shared" si="528"/>
        <v>7.9466803383747755E-3</v>
      </c>
      <c r="BY353" s="147">
        <v>0</v>
      </c>
      <c r="BZ353" s="7">
        <f t="shared" si="529"/>
        <v>0</v>
      </c>
      <c r="CA353" s="54">
        <f t="shared" si="530"/>
        <v>-7.9466803383747755E-3</v>
      </c>
      <c r="CB353" s="147">
        <v>116234.5</v>
      </c>
      <c r="CC353" s="7">
        <f t="shared" si="531"/>
        <v>1.9786330475421499E-2</v>
      </c>
      <c r="CD353" s="147">
        <v>0</v>
      </c>
      <c r="CE353" s="7">
        <f t="shared" si="532"/>
        <v>0</v>
      </c>
      <c r="CF353" s="148">
        <f t="shared" si="533"/>
        <v>-1.9786330475421499E-2</v>
      </c>
      <c r="CG353" s="147">
        <v>207</v>
      </c>
      <c r="CH353" s="55">
        <f t="shared" si="534"/>
        <v>5.3063317098179956E-2</v>
      </c>
      <c r="CI353" s="147">
        <v>0</v>
      </c>
      <c r="CJ353" s="55">
        <f t="shared" si="535"/>
        <v>0</v>
      </c>
      <c r="CK353" s="55">
        <f t="shared" si="536"/>
        <v>-5.3063317098179956E-2</v>
      </c>
      <c r="CL353" s="147">
        <v>600597.5</v>
      </c>
      <c r="CM353" s="55">
        <f t="shared" si="537"/>
        <v>0.10223832526239596</v>
      </c>
      <c r="CN353" s="147">
        <v>0</v>
      </c>
      <c r="CO353" s="55">
        <f t="shared" si="538"/>
        <v>0</v>
      </c>
      <c r="CP353" s="55">
        <f t="shared" si="539"/>
        <v>-0.10223832526239596</v>
      </c>
      <c r="CQ353" s="147">
        <v>101</v>
      </c>
      <c r="CR353" s="55">
        <f t="shared" si="540"/>
        <v>2.5890797231479107E-2</v>
      </c>
      <c r="CS353" s="147">
        <v>0</v>
      </c>
      <c r="CT353" s="55">
        <f t="shared" si="541"/>
        <v>0</v>
      </c>
      <c r="CU353" s="55">
        <f t="shared" si="542"/>
        <v>-2.5890797231479107E-2</v>
      </c>
      <c r="CV353" s="147">
        <v>166399.5</v>
      </c>
      <c r="CW353" s="55">
        <f t="shared" si="543"/>
        <v>2.8325802562448321E-2</v>
      </c>
      <c r="CX353" s="147">
        <v>0</v>
      </c>
      <c r="CY353" s="55">
        <f t="shared" si="544"/>
        <v>0</v>
      </c>
      <c r="CZ353" s="55">
        <f t="shared" si="545"/>
        <v>-2.8325802562448321E-2</v>
      </c>
      <c r="DA353" s="147">
        <v>61</v>
      </c>
      <c r="DB353" s="55">
        <f t="shared" si="546"/>
        <v>1.5637016149705203E-2</v>
      </c>
      <c r="DC353" s="147">
        <v>0</v>
      </c>
      <c r="DD353" s="55">
        <f t="shared" si="547"/>
        <v>0</v>
      </c>
      <c r="DE353" s="55">
        <f t="shared" si="548"/>
        <v>-1.5637016149705203E-2</v>
      </c>
      <c r="DF353" s="147">
        <v>88719.5</v>
      </c>
      <c r="DG353" s="55">
        <f t="shared" si="549"/>
        <v>1.5102515575101692E-2</v>
      </c>
      <c r="DH353" s="147">
        <v>0</v>
      </c>
      <c r="DI353" s="55">
        <f t="shared" si="550"/>
        <v>0</v>
      </c>
      <c r="DJ353" s="55">
        <f t="shared" si="551"/>
        <v>-1.5102515575101692E-2</v>
      </c>
      <c r="DK353" s="147">
        <v>75</v>
      </c>
      <c r="DL353" s="55">
        <f t="shared" si="552"/>
        <v>1.9225839528326072E-2</v>
      </c>
      <c r="DM353" s="147">
        <v>0</v>
      </c>
      <c r="DN353" s="55">
        <f t="shared" si="553"/>
        <v>0</v>
      </c>
      <c r="DO353" s="55">
        <f t="shared" si="554"/>
        <v>-1.9225839528326072E-2</v>
      </c>
      <c r="DP353" s="147">
        <v>104362.5</v>
      </c>
      <c r="DQ353" s="55">
        <f t="shared" si="555"/>
        <v>1.7765387335439788E-2</v>
      </c>
      <c r="DR353" s="147">
        <v>0</v>
      </c>
      <c r="DS353" s="55">
        <f t="shared" si="556"/>
        <v>0</v>
      </c>
      <c r="DT353" s="55">
        <f t="shared" si="557"/>
        <v>-1.7765387335439788E-2</v>
      </c>
      <c r="DU353" s="8">
        <f t="shared" si="558"/>
        <v>3901</v>
      </c>
      <c r="DV353" s="8">
        <f t="shared" si="559"/>
        <v>522</v>
      </c>
      <c r="DW353" s="56">
        <f t="shared" si="560"/>
        <v>-0.86618815688285056</v>
      </c>
      <c r="DX353" s="9">
        <f t="shared" si="561"/>
        <v>5874484.919999999</v>
      </c>
      <c r="DY353" s="9">
        <f t="shared" si="562"/>
        <v>706118.6</v>
      </c>
      <c r="DZ353" s="56">
        <f t="shared" si="563"/>
        <v>-0.87979906160011045</v>
      </c>
      <c r="EA353" s="106"/>
      <c r="EB353" s="78"/>
    </row>
    <row r="354" spans="1:132" ht="15.75" x14ac:dyDescent="0.25">
      <c r="A354" s="6" t="s">
        <v>76</v>
      </c>
      <c r="B354" s="109" t="s">
        <v>78</v>
      </c>
      <c r="C354" s="1" t="s">
        <v>651</v>
      </c>
      <c r="D354" s="15" t="s">
        <v>43</v>
      </c>
      <c r="E354" s="15">
        <v>563</v>
      </c>
      <c r="F354" s="7">
        <f t="shared" si="484"/>
        <v>0.28680590932246564</v>
      </c>
      <c r="G354" s="15">
        <v>1136</v>
      </c>
      <c r="H354" s="7">
        <f t="shared" si="485"/>
        <v>0.29407196479420139</v>
      </c>
      <c r="I354" s="55">
        <f t="shared" si="486"/>
        <v>7.2660554717357551E-3</v>
      </c>
      <c r="J354" s="9">
        <v>1159584.5</v>
      </c>
      <c r="K354" s="7">
        <f t="shared" si="487"/>
        <v>0.32774012110775497</v>
      </c>
      <c r="L354" s="9">
        <v>2428313.040000001</v>
      </c>
      <c r="M354" s="7">
        <f t="shared" si="488"/>
        <v>0.34259972456840015</v>
      </c>
      <c r="N354" s="55">
        <f t="shared" si="509"/>
        <v>1.4859603460645188E-2</v>
      </c>
      <c r="O354" s="15">
        <v>67</v>
      </c>
      <c r="P354" s="7">
        <f t="shared" si="489"/>
        <v>3.4131431482424861E-2</v>
      </c>
      <c r="Q354" s="15">
        <v>102</v>
      </c>
      <c r="R354" s="7">
        <f t="shared" si="490"/>
        <v>2.6404348951592028E-2</v>
      </c>
      <c r="S354" s="55">
        <f t="shared" si="510"/>
        <v>-7.7270825308328323E-3</v>
      </c>
      <c r="T354" s="9">
        <v>137194.87</v>
      </c>
      <c r="U354" s="7">
        <f t="shared" si="491"/>
        <v>3.8776185184574902E-2</v>
      </c>
      <c r="V354" s="9">
        <v>228070.23</v>
      </c>
      <c r="W354" s="7">
        <f t="shared" si="492"/>
        <v>3.2177399162775011E-2</v>
      </c>
      <c r="X354" s="55">
        <f t="shared" si="511"/>
        <v>-6.5987860217998906E-3</v>
      </c>
      <c r="Y354" s="15">
        <v>0</v>
      </c>
      <c r="Z354" s="7">
        <f t="shared" si="493"/>
        <v>0</v>
      </c>
      <c r="AA354" s="9">
        <v>30</v>
      </c>
      <c r="AB354" s="7">
        <f t="shared" si="494"/>
        <v>7.7659849857623607E-3</v>
      </c>
      <c r="AC354" s="55">
        <f t="shared" si="512"/>
        <v>7.7659849857623607E-3</v>
      </c>
      <c r="AD354" s="9">
        <v>0</v>
      </c>
      <c r="AE354" s="7">
        <f t="shared" si="495"/>
        <v>0</v>
      </c>
      <c r="AF354" s="9">
        <v>72709.26999999999</v>
      </c>
      <c r="AG354" s="7">
        <f t="shared" si="496"/>
        <v>1.0258222669499575E-2</v>
      </c>
      <c r="AH354" s="55">
        <f t="shared" si="513"/>
        <v>1.0258222669499575E-2</v>
      </c>
      <c r="AI354" s="15">
        <f t="shared" si="514"/>
        <v>630</v>
      </c>
      <c r="AJ354" s="7">
        <f t="shared" si="497"/>
        <v>0.32093734080489045</v>
      </c>
      <c r="AK354" s="9">
        <f t="shared" si="515"/>
        <v>1268</v>
      </c>
      <c r="AL354" s="7">
        <f t="shared" si="498"/>
        <v>0.3282422987315558</v>
      </c>
      <c r="AM354" s="54">
        <f t="shared" si="516"/>
        <v>7.3049579266653564E-3</v>
      </c>
      <c r="AN354" s="9">
        <f t="shared" si="517"/>
        <v>1296779.3700000001</v>
      </c>
      <c r="AO354" s="7">
        <f t="shared" si="499"/>
        <v>0.3665163062923299</v>
      </c>
      <c r="AP354" s="9">
        <f t="shared" si="518"/>
        <v>2729092.540000001</v>
      </c>
      <c r="AQ354" s="7">
        <f t="shared" si="500"/>
        <v>0.38503534640067477</v>
      </c>
      <c r="AR354" s="54">
        <f t="shared" si="501"/>
        <v>1.8519040108344875E-2</v>
      </c>
      <c r="AS354" s="15">
        <v>886</v>
      </c>
      <c r="AT354" s="7">
        <f t="shared" si="502"/>
        <v>0.45134997452878245</v>
      </c>
      <c r="AU354" s="15">
        <v>1933</v>
      </c>
      <c r="AV354" s="7">
        <f t="shared" si="480"/>
        <v>0.50038829924928807</v>
      </c>
      <c r="AW354" s="54">
        <f t="shared" si="519"/>
        <v>4.9038324720505622E-2</v>
      </c>
      <c r="AX354" s="9">
        <v>1325645.19</v>
      </c>
      <c r="AY354" s="7">
        <f t="shared" si="566"/>
        <v>0.37467482112473288</v>
      </c>
      <c r="AZ354" s="9">
        <v>3112249.740000003</v>
      </c>
      <c r="BA354" s="7">
        <f t="shared" si="481"/>
        <v>0.43909326604451115</v>
      </c>
      <c r="BB354" s="54">
        <f t="shared" si="503"/>
        <v>6.4418444919778273E-2</v>
      </c>
      <c r="BC354" s="15">
        <v>121</v>
      </c>
      <c r="BD354" s="7">
        <f t="shared" si="567"/>
        <v>6.1640346408558332E-2</v>
      </c>
      <c r="BE354" s="15">
        <v>371</v>
      </c>
      <c r="BF354" s="7">
        <f t="shared" si="482"/>
        <v>9.6039347657261201E-2</v>
      </c>
      <c r="BG354" s="54">
        <f t="shared" si="520"/>
        <v>3.4399001248702869E-2</v>
      </c>
      <c r="BH354" s="9">
        <v>175667.86</v>
      </c>
      <c r="BI354" s="7">
        <f t="shared" si="504"/>
        <v>4.9650030429986031E-2</v>
      </c>
      <c r="BJ354" s="9">
        <v>498704.42</v>
      </c>
      <c r="BK354" s="7">
        <f t="shared" si="483"/>
        <v>7.0359955293508483E-2</v>
      </c>
      <c r="BL354" s="54">
        <f t="shared" si="521"/>
        <v>2.0709924863522453E-2</v>
      </c>
      <c r="BM354" s="15">
        <f t="shared" si="522"/>
        <v>1007</v>
      </c>
      <c r="BN354" s="7">
        <f t="shared" si="505"/>
        <v>0.51299032093734076</v>
      </c>
      <c r="BO354" s="15">
        <f t="shared" si="523"/>
        <v>2304</v>
      </c>
      <c r="BP354" s="7">
        <f t="shared" si="506"/>
        <v>0.59642764690654937</v>
      </c>
      <c r="BQ354" s="54">
        <f t="shared" si="524"/>
        <v>8.3437325969208609E-2</v>
      </c>
      <c r="BR354" s="9">
        <f t="shared" si="525"/>
        <v>1501313.0499999998</v>
      </c>
      <c r="BS354" s="7">
        <f t="shared" si="507"/>
        <v>0.42432485155471888</v>
      </c>
      <c r="BT354" s="9">
        <f t="shared" si="526"/>
        <v>3610954.1600000029</v>
      </c>
      <c r="BU354" s="7">
        <f t="shared" si="508"/>
        <v>0.50945322133801962</v>
      </c>
      <c r="BV354" s="55">
        <f t="shared" si="527"/>
        <v>8.5128369783300739E-2</v>
      </c>
      <c r="BW354" s="147">
        <v>15</v>
      </c>
      <c r="BX354" s="7">
        <f t="shared" si="528"/>
        <v>7.641365257259297E-3</v>
      </c>
      <c r="BY354" s="147">
        <v>18</v>
      </c>
      <c r="BZ354" s="7">
        <f t="shared" si="529"/>
        <v>4.6595909914574169E-3</v>
      </c>
      <c r="CA354" s="54">
        <f t="shared" si="530"/>
        <v>-2.98177426580188E-3</v>
      </c>
      <c r="CB354" s="147">
        <v>56242.5</v>
      </c>
      <c r="CC354" s="7">
        <f t="shared" si="531"/>
        <v>1.5896145353273442E-2</v>
      </c>
      <c r="CD354" s="147">
        <v>70300.59</v>
      </c>
      <c r="CE354" s="7">
        <f t="shared" si="532"/>
        <v>9.9183928819144406E-3</v>
      </c>
      <c r="CF354" s="148">
        <f t="shared" si="533"/>
        <v>-5.9777524713590015E-3</v>
      </c>
      <c r="CG354" s="147">
        <v>99</v>
      </c>
      <c r="CH354" s="55">
        <f t="shared" si="534"/>
        <v>5.0433010697911361E-2</v>
      </c>
      <c r="CI354" s="147">
        <v>150</v>
      </c>
      <c r="CJ354" s="55">
        <f t="shared" si="535"/>
        <v>3.8829924928811807E-2</v>
      </c>
      <c r="CK354" s="55">
        <f t="shared" si="536"/>
        <v>-1.1603085769099554E-2</v>
      </c>
      <c r="CL354" s="147">
        <v>351570.85</v>
      </c>
      <c r="CM354" s="55">
        <f t="shared" si="537"/>
        <v>9.9366517021360956E-2</v>
      </c>
      <c r="CN354" s="147">
        <v>455772.79</v>
      </c>
      <c r="CO354" s="55">
        <f t="shared" si="538"/>
        <v>6.4302925425039612E-2</v>
      </c>
      <c r="CP354" s="55">
        <f t="shared" si="539"/>
        <v>-3.5063591596321345E-2</v>
      </c>
      <c r="CQ354" s="147">
        <v>120</v>
      </c>
      <c r="CR354" s="55">
        <f t="shared" si="540"/>
        <v>6.1130922058074376E-2</v>
      </c>
      <c r="CS354" s="147">
        <v>61</v>
      </c>
      <c r="CT354" s="55">
        <f t="shared" si="541"/>
        <v>1.5790836137716799E-2</v>
      </c>
      <c r="CU354" s="55">
        <f t="shared" si="542"/>
        <v>-4.5340085920357577E-2</v>
      </c>
      <c r="CV354" s="147">
        <v>203312.13</v>
      </c>
      <c r="CW354" s="55">
        <f t="shared" si="543"/>
        <v>5.7463291471105057E-2</v>
      </c>
      <c r="CX354" s="147">
        <v>114654.47</v>
      </c>
      <c r="CY354" s="55">
        <f t="shared" si="544"/>
        <v>1.6176081582354753E-2</v>
      </c>
      <c r="CZ354" s="55">
        <f t="shared" si="545"/>
        <v>-4.1287209888750301E-2</v>
      </c>
      <c r="DA354" s="147">
        <v>0</v>
      </c>
      <c r="DB354" s="55">
        <f t="shared" si="546"/>
        <v>0</v>
      </c>
      <c r="DC354" s="147">
        <v>36</v>
      </c>
      <c r="DD354" s="55">
        <f t="shared" si="547"/>
        <v>9.3191819829148339E-3</v>
      </c>
      <c r="DE354" s="55">
        <f t="shared" si="548"/>
        <v>9.3191819829148339E-3</v>
      </c>
      <c r="DF354" s="147">
        <v>0</v>
      </c>
      <c r="DG354" s="55">
        <f t="shared" si="549"/>
        <v>0</v>
      </c>
      <c r="DH354" s="147">
        <v>69339.77</v>
      </c>
      <c r="DI354" s="55">
        <f t="shared" si="550"/>
        <v>9.782835125588342E-3</v>
      </c>
      <c r="DJ354" s="55">
        <f t="shared" si="551"/>
        <v>9.782835125588342E-3</v>
      </c>
      <c r="DK354" s="147">
        <v>92</v>
      </c>
      <c r="DL354" s="55">
        <f t="shared" si="552"/>
        <v>4.6867040244523692E-2</v>
      </c>
      <c r="DM354" s="147">
        <v>26</v>
      </c>
      <c r="DN354" s="55">
        <f t="shared" si="553"/>
        <v>6.7305203209940458E-3</v>
      </c>
      <c r="DO354" s="55">
        <f t="shared" si="554"/>
        <v>-4.0136519923529644E-2</v>
      </c>
      <c r="DP354" s="147">
        <v>128904</v>
      </c>
      <c r="DQ354" s="55">
        <f t="shared" si="555"/>
        <v>3.6432888307211801E-2</v>
      </c>
      <c r="DR354" s="147">
        <v>37787</v>
      </c>
      <c r="DS354" s="55">
        <f t="shared" si="556"/>
        <v>5.3311972464086142E-3</v>
      </c>
      <c r="DT354" s="55">
        <f t="shared" si="557"/>
        <v>-3.1101691060803186E-2</v>
      </c>
      <c r="DU354" s="8">
        <f t="shared" si="558"/>
        <v>1963</v>
      </c>
      <c r="DV354" s="8">
        <f t="shared" si="559"/>
        <v>3863</v>
      </c>
      <c r="DW354" s="56">
        <f t="shared" si="560"/>
        <v>0.96790626591951101</v>
      </c>
      <c r="DX354" s="9">
        <f t="shared" si="561"/>
        <v>3538121.9</v>
      </c>
      <c r="DY354" s="9">
        <f t="shared" si="562"/>
        <v>7087901.3200000031</v>
      </c>
      <c r="DZ354" s="56">
        <f t="shared" si="563"/>
        <v>1.0032948327755475</v>
      </c>
      <c r="EA354" s="106"/>
      <c r="EB354" s="78"/>
    </row>
    <row r="355" spans="1:132" ht="15.75" x14ac:dyDescent="0.25">
      <c r="A355" s="6" t="s">
        <v>232</v>
      </c>
      <c r="B355" s="109" t="s">
        <v>234</v>
      </c>
      <c r="C355" s="1" t="s">
        <v>651</v>
      </c>
      <c r="D355" s="15" t="s">
        <v>6</v>
      </c>
      <c r="E355" s="15">
        <v>735</v>
      </c>
      <c r="F355" s="7">
        <f t="shared" si="484"/>
        <v>0.23603082851637766</v>
      </c>
      <c r="G355" s="15">
        <v>759</v>
      </c>
      <c r="H355" s="7">
        <f t="shared" si="485"/>
        <v>0.24148902322621699</v>
      </c>
      <c r="I355" s="55">
        <f t="shared" si="486"/>
        <v>5.4581947098393258E-3</v>
      </c>
      <c r="J355" s="9">
        <v>1930500.6</v>
      </c>
      <c r="K355" s="7">
        <f t="shared" si="487"/>
        <v>0.27774105416987904</v>
      </c>
      <c r="L355" s="9">
        <v>1889947.939999999</v>
      </c>
      <c r="M355" s="7">
        <f t="shared" si="488"/>
        <v>0.27456212980078837</v>
      </c>
      <c r="N355" s="55">
        <f t="shared" si="509"/>
        <v>-3.1789243690906743E-3</v>
      </c>
      <c r="O355" s="15">
        <v>146</v>
      </c>
      <c r="P355" s="7">
        <f t="shared" si="489"/>
        <v>4.6885035324341684E-2</v>
      </c>
      <c r="Q355" s="15">
        <v>153</v>
      </c>
      <c r="R355" s="7">
        <f t="shared" si="490"/>
        <v>4.8679605472478522E-2</v>
      </c>
      <c r="S355" s="55">
        <f t="shared" si="510"/>
        <v>1.7945701481368384E-3</v>
      </c>
      <c r="T355" s="9">
        <v>396427.48</v>
      </c>
      <c r="U355" s="7">
        <f t="shared" si="491"/>
        <v>5.7034007757940416E-2</v>
      </c>
      <c r="V355" s="9">
        <v>369763.96000000008</v>
      </c>
      <c r="W355" s="7">
        <f t="shared" si="492"/>
        <v>5.3717448101334254E-2</v>
      </c>
      <c r="X355" s="55">
        <f t="shared" si="511"/>
        <v>-3.316559656606162E-3</v>
      </c>
      <c r="Y355" s="15">
        <v>38</v>
      </c>
      <c r="Z355" s="7">
        <f t="shared" si="493"/>
        <v>1.2202954399486191E-2</v>
      </c>
      <c r="AA355" s="9">
        <v>37</v>
      </c>
      <c r="AB355" s="7">
        <f t="shared" si="494"/>
        <v>1.1772192173083042E-2</v>
      </c>
      <c r="AC355" s="55">
        <f t="shared" si="512"/>
        <v>-4.3076222640314916E-4</v>
      </c>
      <c r="AD355" s="9">
        <v>130714.12</v>
      </c>
      <c r="AE355" s="7">
        <f t="shared" si="495"/>
        <v>1.8805835897532517E-2</v>
      </c>
      <c r="AF355" s="9">
        <v>93015.1</v>
      </c>
      <c r="AG355" s="7">
        <f t="shared" si="496"/>
        <v>1.3512765838213155E-2</v>
      </c>
      <c r="AH355" s="55">
        <f t="shared" si="513"/>
        <v>-5.2930700593193623E-3</v>
      </c>
      <c r="AI355" s="15">
        <f t="shared" si="514"/>
        <v>919</v>
      </c>
      <c r="AJ355" s="7">
        <f t="shared" si="497"/>
        <v>0.29511881824020553</v>
      </c>
      <c r="AK355" s="9">
        <f t="shared" si="515"/>
        <v>949</v>
      </c>
      <c r="AL355" s="7">
        <f t="shared" si="498"/>
        <v>0.30194082087177854</v>
      </c>
      <c r="AM355" s="54">
        <f t="shared" si="516"/>
        <v>6.8220026315730098E-3</v>
      </c>
      <c r="AN355" s="9">
        <f t="shared" si="517"/>
        <v>2457642.2000000002</v>
      </c>
      <c r="AO355" s="7">
        <f t="shared" si="499"/>
        <v>0.35358089782535196</v>
      </c>
      <c r="AP355" s="9">
        <f t="shared" si="518"/>
        <v>2352726.9999999991</v>
      </c>
      <c r="AQ355" s="7">
        <f t="shared" si="500"/>
        <v>0.34179234374033579</v>
      </c>
      <c r="AR355" s="54">
        <f t="shared" si="501"/>
        <v>-1.1788554085016167E-2</v>
      </c>
      <c r="AS355" s="15">
        <v>1351</v>
      </c>
      <c r="AT355" s="7">
        <f t="shared" si="502"/>
        <v>0.43384714193962748</v>
      </c>
      <c r="AU355" s="15">
        <v>1468</v>
      </c>
      <c r="AV355" s="7">
        <f t="shared" ref="AV355:AV386" si="568">AU355/$DV355</f>
        <v>0.46706967865097043</v>
      </c>
      <c r="AW355" s="54">
        <f t="shared" si="519"/>
        <v>3.3222536711342954E-2</v>
      </c>
      <c r="AX355" s="9">
        <v>2528296.54</v>
      </c>
      <c r="AY355" s="7">
        <f t="shared" si="566"/>
        <v>0.36374593526345328</v>
      </c>
      <c r="AZ355" s="9">
        <v>2836618.56</v>
      </c>
      <c r="BA355" s="7">
        <f t="shared" ref="BA355:BA386" si="569">AZ355/$DY355</f>
        <v>0.41208967547859854</v>
      </c>
      <c r="BB355" s="54">
        <f t="shared" si="503"/>
        <v>4.8343740215145259E-2</v>
      </c>
      <c r="BC355" s="15">
        <v>332</v>
      </c>
      <c r="BD355" s="7">
        <f t="shared" si="567"/>
        <v>0.10661528580603725</v>
      </c>
      <c r="BE355" s="15">
        <v>324</v>
      </c>
      <c r="BF355" s="7">
        <f t="shared" ref="BF355:BF386" si="570">BE355/$DV355</f>
        <v>0.10308622335348393</v>
      </c>
      <c r="BG355" s="54">
        <f t="shared" si="520"/>
        <v>-3.5290624525533276E-3</v>
      </c>
      <c r="BH355" s="9">
        <v>490558.46999999991</v>
      </c>
      <c r="BI355" s="7">
        <f t="shared" si="504"/>
        <v>7.0576630014910616E-2</v>
      </c>
      <c r="BJ355" s="9">
        <v>482440.96000000002</v>
      </c>
      <c r="BK355" s="7">
        <f t="shared" ref="BK355:BK386" si="571">BJ355/$DY355</f>
        <v>7.008659586715231E-2</v>
      </c>
      <c r="BL355" s="54">
        <f t="shared" si="521"/>
        <v>-4.9003414775830589E-4</v>
      </c>
      <c r="BM355" s="15">
        <f t="shared" si="522"/>
        <v>1683</v>
      </c>
      <c r="BN355" s="7">
        <f t="shared" si="505"/>
        <v>0.54046242774566478</v>
      </c>
      <c r="BO355" s="15">
        <f t="shared" si="523"/>
        <v>1792</v>
      </c>
      <c r="BP355" s="7">
        <f t="shared" si="506"/>
        <v>0.57015590200445432</v>
      </c>
      <c r="BQ355" s="54">
        <f t="shared" si="524"/>
        <v>2.9693474258789543E-2</v>
      </c>
      <c r="BR355" s="9">
        <f t="shared" si="525"/>
        <v>3018855.01</v>
      </c>
      <c r="BS355" s="7">
        <f t="shared" si="507"/>
        <v>0.43432256527836388</v>
      </c>
      <c r="BT355" s="9">
        <f t="shared" si="526"/>
        <v>3319059.52</v>
      </c>
      <c r="BU355" s="7">
        <f t="shared" si="508"/>
        <v>0.48217627134575081</v>
      </c>
      <c r="BV355" s="55">
        <f t="shared" si="527"/>
        <v>4.7853706067386925E-2</v>
      </c>
      <c r="BW355" s="147">
        <v>21</v>
      </c>
      <c r="BX355" s="7">
        <f t="shared" si="528"/>
        <v>6.7437379576107898E-3</v>
      </c>
      <c r="BY355" s="147">
        <v>40</v>
      </c>
      <c r="BZ355" s="7">
        <f t="shared" si="529"/>
        <v>1.2726694241170856E-2</v>
      </c>
      <c r="CA355" s="54">
        <f t="shared" si="530"/>
        <v>5.9829562835600663E-3</v>
      </c>
      <c r="CB355" s="147">
        <v>113234.59</v>
      </c>
      <c r="CC355" s="7">
        <f t="shared" si="531"/>
        <v>1.629105652445487E-2</v>
      </c>
      <c r="CD355" s="147">
        <v>204428.05</v>
      </c>
      <c r="CE355" s="7">
        <f t="shared" si="532"/>
        <v>2.9698278778526609E-2</v>
      </c>
      <c r="CF355" s="148">
        <f t="shared" si="533"/>
        <v>1.3407222254071739E-2</v>
      </c>
      <c r="CG355" s="147">
        <v>230</v>
      </c>
      <c r="CH355" s="55">
        <f t="shared" si="534"/>
        <v>7.385998715478484E-2</v>
      </c>
      <c r="CI355" s="147">
        <v>179</v>
      </c>
      <c r="CJ355" s="55">
        <f t="shared" si="535"/>
        <v>5.6951956729239583E-2</v>
      </c>
      <c r="CK355" s="55">
        <f t="shared" si="536"/>
        <v>-1.6908030425545256E-2</v>
      </c>
      <c r="CL355" s="147">
        <v>799419.08000000007</v>
      </c>
      <c r="CM355" s="55">
        <f t="shared" si="537"/>
        <v>0.1150123952319491</v>
      </c>
      <c r="CN355" s="147">
        <v>624240.81000000017</v>
      </c>
      <c r="CO355" s="55">
        <f t="shared" si="538"/>
        <v>9.0686564785572563E-2</v>
      </c>
      <c r="CP355" s="55">
        <f t="shared" si="539"/>
        <v>-2.432583044637654E-2</v>
      </c>
      <c r="CQ355" s="147">
        <v>185</v>
      </c>
      <c r="CR355" s="55">
        <f t="shared" si="540"/>
        <v>5.9409120102761719E-2</v>
      </c>
      <c r="CS355" s="147">
        <v>81</v>
      </c>
      <c r="CT355" s="55">
        <f t="shared" si="541"/>
        <v>2.5771555838370982E-2</v>
      </c>
      <c r="CU355" s="55">
        <f t="shared" si="542"/>
        <v>-3.363756426439074E-2</v>
      </c>
      <c r="CV355" s="147">
        <v>399552.92999999988</v>
      </c>
      <c r="CW355" s="55">
        <f t="shared" si="543"/>
        <v>5.7483666140722173E-2</v>
      </c>
      <c r="CX355" s="147">
        <v>165506.43</v>
      </c>
      <c r="CY355" s="55">
        <f t="shared" si="544"/>
        <v>2.404394161064834E-2</v>
      </c>
      <c r="CZ355" s="55">
        <f t="shared" si="545"/>
        <v>-3.3439724530073836E-2</v>
      </c>
      <c r="DA355" s="147">
        <v>39</v>
      </c>
      <c r="DB355" s="55">
        <f t="shared" si="546"/>
        <v>1.2524084778420038E-2</v>
      </c>
      <c r="DC355" s="147">
        <v>62</v>
      </c>
      <c r="DD355" s="55">
        <f t="shared" si="547"/>
        <v>1.9726376073814826E-2</v>
      </c>
      <c r="DE355" s="55">
        <f t="shared" si="548"/>
        <v>7.202291295394788E-3</v>
      </c>
      <c r="DF355" s="147">
        <v>83465.27</v>
      </c>
      <c r="DG355" s="55">
        <f t="shared" si="549"/>
        <v>1.2008145491575388E-2</v>
      </c>
      <c r="DH355" s="147">
        <v>129471.27</v>
      </c>
      <c r="DI355" s="55">
        <f t="shared" si="550"/>
        <v>1.8808934831936658E-2</v>
      </c>
      <c r="DJ355" s="55">
        <f t="shared" si="551"/>
        <v>6.8007893403612702E-3</v>
      </c>
      <c r="DK355" s="147">
        <v>37</v>
      </c>
      <c r="DL355" s="55">
        <f t="shared" si="552"/>
        <v>1.1881824020552344E-2</v>
      </c>
      <c r="DM355" s="147">
        <v>40</v>
      </c>
      <c r="DN355" s="55">
        <f t="shared" si="553"/>
        <v>1.2726694241170856E-2</v>
      </c>
      <c r="DO355" s="55">
        <f t="shared" si="554"/>
        <v>8.4487022061851234E-4</v>
      </c>
      <c r="DP355" s="147">
        <v>78552</v>
      </c>
      <c r="DQ355" s="55">
        <f t="shared" si="555"/>
        <v>1.1301273507582612E-2</v>
      </c>
      <c r="DR355" s="147">
        <v>88065.17</v>
      </c>
      <c r="DS355" s="55">
        <f t="shared" si="556"/>
        <v>1.2793664907229406E-2</v>
      </c>
      <c r="DT355" s="55">
        <f t="shared" si="557"/>
        <v>1.492391399646794E-3</v>
      </c>
      <c r="DU355" s="8">
        <f t="shared" si="558"/>
        <v>3114</v>
      </c>
      <c r="DV355" s="8">
        <f t="shared" si="559"/>
        <v>3143</v>
      </c>
      <c r="DW355" s="56">
        <f t="shared" si="560"/>
        <v>9.3127809890816149E-3</v>
      </c>
      <c r="DX355" s="9">
        <f t="shared" si="561"/>
        <v>6950721.0800000001</v>
      </c>
      <c r="DY355" s="9">
        <f t="shared" si="562"/>
        <v>6883498.2499999981</v>
      </c>
      <c r="DZ355" s="56">
        <f t="shared" si="563"/>
        <v>-9.6713462137660855E-3</v>
      </c>
      <c r="EA355" s="106"/>
      <c r="EB355" s="78"/>
    </row>
    <row r="356" spans="1:132" ht="15.75" x14ac:dyDescent="0.25">
      <c r="A356" s="6" t="s">
        <v>148</v>
      </c>
      <c r="B356" s="109" t="s">
        <v>164</v>
      </c>
      <c r="C356" s="1" t="s">
        <v>651</v>
      </c>
      <c r="D356" s="15" t="s">
        <v>6</v>
      </c>
      <c r="E356" s="15">
        <v>1125</v>
      </c>
      <c r="F356" s="7">
        <f t="shared" si="484"/>
        <v>0.27075812274368233</v>
      </c>
      <c r="G356" s="15">
        <v>1126</v>
      </c>
      <c r="H356" s="7">
        <f t="shared" si="485"/>
        <v>0.29561564715148331</v>
      </c>
      <c r="I356" s="55">
        <f t="shared" si="486"/>
        <v>2.4857524407800979E-2</v>
      </c>
      <c r="J356" s="9">
        <v>2810475.9499999969</v>
      </c>
      <c r="K356" s="7">
        <f t="shared" si="487"/>
        <v>0.3407690309713734</v>
      </c>
      <c r="L356" s="9">
        <v>2795728.44</v>
      </c>
      <c r="M356" s="7">
        <f t="shared" si="488"/>
        <v>0.36868829195732811</v>
      </c>
      <c r="N356" s="55">
        <f t="shared" si="509"/>
        <v>2.7919260985954708E-2</v>
      </c>
      <c r="O356" s="15">
        <v>208</v>
      </c>
      <c r="P356" s="7">
        <f t="shared" si="489"/>
        <v>5.0060168471720817E-2</v>
      </c>
      <c r="Q356" s="15">
        <v>148</v>
      </c>
      <c r="R356" s="7">
        <f t="shared" si="490"/>
        <v>3.8855342609608823E-2</v>
      </c>
      <c r="S356" s="55">
        <f t="shared" si="510"/>
        <v>-1.1204825862111994E-2</v>
      </c>
      <c r="T356" s="9">
        <v>529668.78999999992</v>
      </c>
      <c r="U356" s="7">
        <f t="shared" si="491"/>
        <v>6.4222118785282625E-2</v>
      </c>
      <c r="V356" s="9">
        <v>324292.69</v>
      </c>
      <c r="W356" s="7">
        <f t="shared" si="492"/>
        <v>4.2766284543125116E-2</v>
      </c>
      <c r="X356" s="55">
        <f t="shared" si="511"/>
        <v>-2.1455834242157509E-2</v>
      </c>
      <c r="Y356" s="15">
        <v>44</v>
      </c>
      <c r="Z356" s="7">
        <f t="shared" si="493"/>
        <v>1.058965102286402E-2</v>
      </c>
      <c r="AA356" s="9">
        <v>63</v>
      </c>
      <c r="AB356" s="7">
        <f t="shared" si="494"/>
        <v>1.6539774218955108E-2</v>
      </c>
      <c r="AC356" s="55">
        <f t="shared" si="512"/>
        <v>5.9501231960910877E-3</v>
      </c>
      <c r="AD356" s="9">
        <v>138494.34</v>
      </c>
      <c r="AE356" s="7">
        <f t="shared" si="495"/>
        <v>1.6792380677308399E-2</v>
      </c>
      <c r="AF356" s="9">
        <v>168265.83</v>
      </c>
      <c r="AG356" s="7">
        <f t="shared" si="496"/>
        <v>2.2190152866736274E-2</v>
      </c>
      <c r="AH356" s="55">
        <f t="shared" si="513"/>
        <v>5.3977721894278748E-3</v>
      </c>
      <c r="AI356" s="15">
        <f t="shared" si="514"/>
        <v>1377</v>
      </c>
      <c r="AJ356" s="7">
        <f t="shared" si="497"/>
        <v>0.33140794223826714</v>
      </c>
      <c r="AK356" s="9">
        <f t="shared" si="515"/>
        <v>1337</v>
      </c>
      <c r="AL356" s="7">
        <f t="shared" si="498"/>
        <v>0.35101076398004727</v>
      </c>
      <c r="AM356" s="54">
        <f t="shared" si="516"/>
        <v>1.960282174178013E-2</v>
      </c>
      <c r="AN356" s="9">
        <f t="shared" si="517"/>
        <v>3478639.0799999968</v>
      </c>
      <c r="AO356" s="7">
        <f t="shared" si="499"/>
        <v>0.42178353043396438</v>
      </c>
      <c r="AP356" s="9">
        <f t="shared" si="518"/>
        <v>3288286.96</v>
      </c>
      <c r="AQ356" s="7">
        <f t="shared" si="500"/>
        <v>0.43364472936718951</v>
      </c>
      <c r="AR356" s="54">
        <f t="shared" si="501"/>
        <v>1.1861198933225126E-2</v>
      </c>
      <c r="AS356" s="15">
        <v>2076</v>
      </c>
      <c r="AT356" s="7">
        <f t="shared" si="502"/>
        <v>0.49963898916967509</v>
      </c>
      <c r="AU356" s="15">
        <v>1831</v>
      </c>
      <c r="AV356" s="7">
        <f t="shared" si="568"/>
        <v>0.48070359674455237</v>
      </c>
      <c r="AW356" s="54">
        <f t="shared" si="519"/>
        <v>-1.893539242512271E-2</v>
      </c>
      <c r="AX356" s="9">
        <v>3514897.8899999941</v>
      </c>
      <c r="AY356" s="7">
        <f t="shared" si="566"/>
        <v>0.42617989594916272</v>
      </c>
      <c r="AZ356" s="9">
        <v>3233253.69</v>
      </c>
      <c r="BA356" s="7">
        <f t="shared" si="569"/>
        <v>0.42638718531290126</v>
      </c>
      <c r="BB356" s="54">
        <f t="shared" si="503"/>
        <v>2.0728936373853868E-4</v>
      </c>
      <c r="BC356" s="15">
        <v>518</v>
      </c>
      <c r="BD356" s="7">
        <f t="shared" si="567"/>
        <v>0.1246690734055355</v>
      </c>
      <c r="BE356" s="15">
        <v>516</v>
      </c>
      <c r="BF356" s="7">
        <f t="shared" si="570"/>
        <v>0.13546862693620373</v>
      </c>
      <c r="BG356" s="54">
        <f t="shared" si="520"/>
        <v>1.0799553530668235E-2</v>
      </c>
      <c r="BH356" s="9">
        <v>704829.21000000031</v>
      </c>
      <c r="BI356" s="7">
        <f t="shared" si="504"/>
        <v>8.5460246294588996E-2</v>
      </c>
      <c r="BJ356" s="9">
        <v>722934.82000000018</v>
      </c>
      <c r="BK356" s="7">
        <f t="shared" si="571"/>
        <v>9.533744414113357E-2</v>
      </c>
      <c r="BL356" s="54">
        <f t="shared" si="521"/>
        <v>9.8771978465445748E-3</v>
      </c>
      <c r="BM356" s="15">
        <f t="shared" si="522"/>
        <v>2594</v>
      </c>
      <c r="BN356" s="7">
        <f t="shared" si="505"/>
        <v>0.62430806257521054</v>
      </c>
      <c r="BO356" s="15">
        <f t="shared" si="523"/>
        <v>2347</v>
      </c>
      <c r="BP356" s="7">
        <f t="shared" si="506"/>
        <v>0.61617222368075608</v>
      </c>
      <c r="BQ356" s="54">
        <f t="shared" si="524"/>
        <v>-8.1358388944544613E-3</v>
      </c>
      <c r="BR356" s="9">
        <f t="shared" si="525"/>
        <v>4219727.099999994</v>
      </c>
      <c r="BS356" s="7">
        <f t="shared" si="507"/>
        <v>0.51164014224375165</v>
      </c>
      <c r="BT356" s="9">
        <f t="shared" si="526"/>
        <v>3956188.5100000002</v>
      </c>
      <c r="BU356" s="7">
        <f t="shared" si="508"/>
        <v>0.52172462945403486</v>
      </c>
      <c r="BV356" s="55">
        <f t="shared" si="527"/>
        <v>1.0084487210283211E-2</v>
      </c>
      <c r="BW356" s="147">
        <v>11</v>
      </c>
      <c r="BX356" s="7">
        <f t="shared" si="528"/>
        <v>2.647412755716005E-3</v>
      </c>
      <c r="BY356" s="147">
        <v>5</v>
      </c>
      <c r="BZ356" s="7">
        <f t="shared" si="529"/>
        <v>1.3126804935678655E-3</v>
      </c>
      <c r="CA356" s="54">
        <f t="shared" si="530"/>
        <v>-1.3347322621481395E-3</v>
      </c>
      <c r="CB356" s="147">
        <v>45357.33</v>
      </c>
      <c r="CC356" s="7">
        <f t="shared" si="531"/>
        <v>5.4995572516992434E-3</v>
      </c>
      <c r="CD356" s="147">
        <v>21413.8</v>
      </c>
      <c r="CE356" s="7">
        <f t="shared" si="532"/>
        <v>2.8239571602726309E-3</v>
      </c>
      <c r="CF356" s="148">
        <f t="shared" si="533"/>
        <v>-2.6756000914266126E-3</v>
      </c>
      <c r="CG356" s="147">
        <v>84</v>
      </c>
      <c r="CH356" s="55">
        <f t="shared" si="534"/>
        <v>2.0216606498194945E-2</v>
      </c>
      <c r="CI356" s="147">
        <v>66</v>
      </c>
      <c r="CJ356" s="55">
        <f t="shared" si="535"/>
        <v>1.7327382515095826E-2</v>
      </c>
      <c r="CK356" s="55">
        <f t="shared" si="536"/>
        <v>-2.8892239830991193E-3</v>
      </c>
      <c r="CL356" s="147">
        <v>315894.21000000002</v>
      </c>
      <c r="CM356" s="55">
        <f t="shared" si="537"/>
        <v>3.8302040560485015E-2</v>
      </c>
      <c r="CN356" s="147">
        <v>203883.54</v>
      </c>
      <c r="CO356" s="55">
        <f t="shared" si="538"/>
        <v>2.6887258807158532E-2</v>
      </c>
      <c r="CP356" s="55">
        <f t="shared" si="539"/>
        <v>-1.1414781753326483E-2</v>
      </c>
      <c r="CQ356" s="147">
        <v>55</v>
      </c>
      <c r="CR356" s="55">
        <f t="shared" si="540"/>
        <v>1.3237063778580024E-2</v>
      </c>
      <c r="CS356" s="147">
        <v>31</v>
      </c>
      <c r="CT356" s="55">
        <f t="shared" si="541"/>
        <v>8.1386190601207675E-3</v>
      </c>
      <c r="CU356" s="55">
        <f t="shared" si="542"/>
        <v>-5.0984447184592562E-3</v>
      </c>
      <c r="CV356" s="147">
        <v>120305.47</v>
      </c>
      <c r="CW356" s="55">
        <f t="shared" si="543"/>
        <v>1.4586987813382881E-2</v>
      </c>
      <c r="CX356" s="147">
        <v>65898.850000000006</v>
      </c>
      <c r="CY356" s="55">
        <f t="shared" si="544"/>
        <v>8.6904486504605482E-3</v>
      </c>
      <c r="CZ356" s="55">
        <f t="shared" si="545"/>
        <v>-5.8965391629223329E-3</v>
      </c>
      <c r="DA356" s="147">
        <v>14</v>
      </c>
      <c r="DB356" s="55">
        <f t="shared" si="546"/>
        <v>3.3694344163658243E-3</v>
      </c>
      <c r="DC356" s="147">
        <v>14</v>
      </c>
      <c r="DD356" s="55">
        <f t="shared" si="547"/>
        <v>3.6755053819900237E-3</v>
      </c>
      <c r="DE356" s="55">
        <f t="shared" si="548"/>
        <v>3.0607096562419939E-4</v>
      </c>
      <c r="DF356" s="147">
        <v>26034.95</v>
      </c>
      <c r="DG356" s="55">
        <f t="shared" si="549"/>
        <v>3.1567267753663457E-3</v>
      </c>
      <c r="DH356" s="147">
        <v>32521.42</v>
      </c>
      <c r="DI356" s="55">
        <f t="shared" si="550"/>
        <v>4.2887809203052954E-3</v>
      </c>
      <c r="DJ356" s="55">
        <f t="shared" si="551"/>
        <v>1.1320541449389497E-3</v>
      </c>
      <c r="DK356" s="147">
        <v>20</v>
      </c>
      <c r="DL356" s="55">
        <f t="shared" si="552"/>
        <v>4.8134777376654635E-3</v>
      </c>
      <c r="DM356" s="147">
        <v>9</v>
      </c>
      <c r="DN356" s="55">
        <f t="shared" si="553"/>
        <v>2.3628248884221582E-3</v>
      </c>
      <c r="DO356" s="55">
        <f t="shared" si="554"/>
        <v>-2.4506528492433052E-3</v>
      </c>
      <c r="DP356" s="147">
        <v>41493.050000000003</v>
      </c>
      <c r="DQ356" s="55">
        <f t="shared" si="555"/>
        <v>5.0310149213505136E-3</v>
      </c>
      <c r="DR356" s="147">
        <v>14712.32</v>
      </c>
      <c r="DS356" s="55">
        <f t="shared" si="556"/>
        <v>1.9401956405786097E-3</v>
      </c>
      <c r="DT356" s="55">
        <f t="shared" si="557"/>
        <v>-3.0908192807719038E-3</v>
      </c>
      <c r="DU356" s="8">
        <f t="shared" si="558"/>
        <v>4155</v>
      </c>
      <c r="DV356" s="8">
        <f t="shared" si="559"/>
        <v>3809</v>
      </c>
      <c r="DW356" s="56">
        <f t="shared" si="560"/>
        <v>-8.3273164861612514E-2</v>
      </c>
      <c r="DX356" s="9">
        <f t="shared" si="561"/>
        <v>8247451.1899999902</v>
      </c>
      <c r="DY356" s="9">
        <f t="shared" si="562"/>
        <v>7582905.4000000004</v>
      </c>
      <c r="DZ356" s="56">
        <f t="shared" si="563"/>
        <v>-8.057589850374014E-2</v>
      </c>
      <c r="EA356" s="106"/>
      <c r="EB356" s="78"/>
    </row>
    <row r="357" spans="1:132" ht="15.75" x14ac:dyDescent="0.25">
      <c r="A357" s="6" t="s">
        <v>211</v>
      </c>
      <c r="B357" s="109" t="s">
        <v>219</v>
      </c>
      <c r="C357" s="1" t="s">
        <v>597</v>
      </c>
      <c r="D357" s="15" t="s">
        <v>6</v>
      </c>
      <c r="E357" s="15">
        <v>495</v>
      </c>
      <c r="F357" s="7">
        <f t="shared" si="484"/>
        <v>0.29238038984051978</v>
      </c>
      <c r="G357" s="15">
        <v>530</v>
      </c>
      <c r="H357" s="7">
        <f t="shared" si="485"/>
        <v>0.25690741638390691</v>
      </c>
      <c r="I357" s="55">
        <f t="shared" si="486"/>
        <v>-3.5472973456612877E-2</v>
      </c>
      <c r="J357" s="9">
        <v>1189633.1100000001</v>
      </c>
      <c r="K357" s="7">
        <f t="shared" si="487"/>
        <v>0.32478759043216582</v>
      </c>
      <c r="L357" s="9">
        <v>1266951.6200000001</v>
      </c>
      <c r="M357" s="7">
        <f t="shared" si="488"/>
        <v>0.30374417858166086</v>
      </c>
      <c r="N357" s="55">
        <f t="shared" si="509"/>
        <v>-2.1043411850504956E-2</v>
      </c>
      <c r="O357" s="15">
        <v>102</v>
      </c>
      <c r="P357" s="7">
        <f t="shared" si="489"/>
        <v>6.0248080330773772E-2</v>
      </c>
      <c r="Q357" s="15">
        <v>87</v>
      </c>
      <c r="R357" s="7">
        <f t="shared" si="490"/>
        <v>4.2171594764905479E-2</v>
      </c>
      <c r="S357" s="55">
        <f t="shared" si="510"/>
        <v>-1.8076485565868293E-2</v>
      </c>
      <c r="T357" s="9">
        <v>258198.23</v>
      </c>
      <c r="U357" s="7">
        <f t="shared" si="491"/>
        <v>7.0491969558202819E-2</v>
      </c>
      <c r="V357" s="9">
        <v>219577.94</v>
      </c>
      <c r="W357" s="7">
        <f t="shared" si="492"/>
        <v>5.2642516073307687E-2</v>
      </c>
      <c r="X357" s="55">
        <f t="shared" si="511"/>
        <v>-1.7849453484895132E-2</v>
      </c>
      <c r="Y357" s="15">
        <v>28</v>
      </c>
      <c r="Z357" s="7">
        <f t="shared" si="493"/>
        <v>1.6538688718251624E-2</v>
      </c>
      <c r="AA357" s="9">
        <v>23</v>
      </c>
      <c r="AB357" s="7">
        <f t="shared" si="494"/>
        <v>1.1148812409112942E-2</v>
      </c>
      <c r="AC357" s="55">
        <f t="shared" si="512"/>
        <v>-5.3898763091386817E-3</v>
      </c>
      <c r="AD357" s="9">
        <v>75984.509999999995</v>
      </c>
      <c r="AE357" s="7">
        <f t="shared" si="495"/>
        <v>2.0744905051498442E-2</v>
      </c>
      <c r="AF357" s="9">
        <v>69940.540000000008</v>
      </c>
      <c r="AG357" s="7">
        <f t="shared" si="496"/>
        <v>1.6767831964931538E-2</v>
      </c>
      <c r="AH357" s="55">
        <f t="shared" si="513"/>
        <v>-3.9770730865669041E-3</v>
      </c>
      <c r="AI357" s="15">
        <f t="shared" si="514"/>
        <v>625</v>
      </c>
      <c r="AJ357" s="7">
        <f t="shared" si="497"/>
        <v>0.36916715888954521</v>
      </c>
      <c r="AK357" s="9">
        <f t="shared" si="515"/>
        <v>640</v>
      </c>
      <c r="AL357" s="7">
        <f t="shared" si="498"/>
        <v>0.31022782355792533</v>
      </c>
      <c r="AM357" s="54">
        <f t="shared" si="516"/>
        <v>-5.893933533161988E-2</v>
      </c>
      <c r="AN357" s="9">
        <f t="shared" si="517"/>
        <v>1523815.85</v>
      </c>
      <c r="AO357" s="7">
        <f t="shared" si="499"/>
        <v>0.41602446504186708</v>
      </c>
      <c r="AP357" s="9">
        <f t="shared" si="518"/>
        <v>1556470.1</v>
      </c>
      <c r="AQ357" s="7">
        <f t="shared" si="500"/>
        <v>0.37315452661990006</v>
      </c>
      <c r="AR357" s="54">
        <f t="shared" si="501"/>
        <v>-4.2869938421967013E-2</v>
      </c>
      <c r="AS357" s="15">
        <v>692</v>
      </c>
      <c r="AT357" s="7">
        <f t="shared" si="502"/>
        <v>0.40874187832250441</v>
      </c>
      <c r="AU357" s="15">
        <v>870</v>
      </c>
      <c r="AV357" s="7">
        <f t="shared" si="568"/>
        <v>0.42171594764905479</v>
      </c>
      <c r="AW357" s="54">
        <f t="shared" si="519"/>
        <v>1.2974069326550375E-2</v>
      </c>
      <c r="AX357" s="9">
        <v>1378474.2700000009</v>
      </c>
      <c r="AY357" s="7">
        <f t="shared" si="566"/>
        <v>0.37634404495184148</v>
      </c>
      <c r="AZ357" s="9">
        <v>1532363.48</v>
      </c>
      <c r="BA357" s="7">
        <f t="shared" si="569"/>
        <v>0.36737510665256129</v>
      </c>
      <c r="BB357" s="54">
        <f t="shared" si="503"/>
        <v>-8.9689382992801936E-3</v>
      </c>
      <c r="BC357" s="15">
        <v>199</v>
      </c>
      <c r="BD357" s="7">
        <f t="shared" si="567"/>
        <v>0.11754282339043119</v>
      </c>
      <c r="BE357" s="15">
        <v>331</v>
      </c>
      <c r="BF357" s="7">
        <f t="shared" si="570"/>
        <v>0.16044595249636451</v>
      </c>
      <c r="BG357" s="54">
        <f t="shared" si="520"/>
        <v>4.2903129105933316E-2</v>
      </c>
      <c r="BH357" s="9">
        <v>306509.7</v>
      </c>
      <c r="BI357" s="7">
        <f t="shared" si="504"/>
        <v>8.368172175964908E-2</v>
      </c>
      <c r="BJ357" s="9">
        <v>452804.10999999993</v>
      </c>
      <c r="BK357" s="7">
        <f t="shared" si="571"/>
        <v>0.10855711479365722</v>
      </c>
      <c r="BL357" s="54">
        <f t="shared" si="521"/>
        <v>2.4875393034008139E-2</v>
      </c>
      <c r="BM357" s="15">
        <f t="shared" si="522"/>
        <v>891</v>
      </c>
      <c r="BN357" s="7">
        <f t="shared" si="505"/>
        <v>0.52628470171293562</v>
      </c>
      <c r="BO357" s="15">
        <f t="shared" si="523"/>
        <v>1201</v>
      </c>
      <c r="BP357" s="7">
        <f t="shared" si="506"/>
        <v>0.58216190014541924</v>
      </c>
      <c r="BQ357" s="54">
        <f t="shared" si="524"/>
        <v>5.5877198432483621E-2</v>
      </c>
      <c r="BR357" s="9">
        <f t="shared" si="525"/>
        <v>1684983.9700000009</v>
      </c>
      <c r="BS357" s="7">
        <f t="shared" si="507"/>
        <v>0.46002576671149059</v>
      </c>
      <c r="BT357" s="9">
        <f t="shared" si="526"/>
        <v>1985167.5899999999</v>
      </c>
      <c r="BU357" s="7">
        <f t="shared" si="508"/>
        <v>0.4759322214462185</v>
      </c>
      <c r="BV357" s="55">
        <f t="shared" si="527"/>
        <v>1.5906454734727904E-2</v>
      </c>
      <c r="BW357" s="147">
        <v>0</v>
      </c>
      <c r="BX357" s="7">
        <f t="shared" si="528"/>
        <v>0</v>
      </c>
      <c r="BY357" s="147">
        <v>12</v>
      </c>
      <c r="BZ357" s="7">
        <f t="shared" si="529"/>
        <v>5.8167716917111E-3</v>
      </c>
      <c r="CA357" s="54">
        <f t="shared" si="530"/>
        <v>5.8167716917111E-3</v>
      </c>
      <c r="CB357" s="147">
        <v>0</v>
      </c>
      <c r="CC357" s="7">
        <f t="shared" si="531"/>
        <v>0</v>
      </c>
      <c r="CD357" s="147">
        <v>54772.33</v>
      </c>
      <c r="CE357" s="7">
        <f t="shared" si="532"/>
        <v>1.313134307753098E-2</v>
      </c>
      <c r="CF357" s="148">
        <f t="shared" si="533"/>
        <v>1.313134307753098E-2</v>
      </c>
      <c r="CG357" s="147">
        <v>70</v>
      </c>
      <c r="CH357" s="55">
        <f t="shared" si="534"/>
        <v>4.1346721795629059E-2</v>
      </c>
      <c r="CI357" s="147">
        <v>78</v>
      </c>
      <c r="CJ357" s="55">
        <f t="shared" si="535"/>
        <v>3.7809015996122151E-2</v>
      </c>
      <c r="CK357" s="55">
        <f t="shared" si="536"/>
        <v>-3.5377057995069072E-3</v>
      </c>
      <c r="CL357" s="147">
        <v>232494.07999999999</v>
      </c>
      <c r="CM357" s="55">
        <f t="shared" si="537"/>
        <v>6.3474353057425562E-2</v>
      </c>
      <c r="CN357" s="147">
        <v>290354.21000000002</v>
      </c>
      <c r="CO357" s="55">
        <f t="shared" si="538"/>
        <v>6.9610709376714056E-2</v>
      </c>
      <c r="CP357" s="55">
        <f t="shared" si="539"/>
        <v>6.136356319288494E-3</v>
      </c>
      <c r="CQ357" s="147">
        <v>54</v>
      </c>
      <c r="CR357" s="55">
        <f t="shared" si="540"/>
        <v>3.1896042528056702E-2</v>
      </c>
      <c r="CS357" s="147">
        <v>62</v>
      </c>
      <c r="CT357" s="55">
        <f t="shared" si="541"/>
        <v>3.0053320407174018E-2</v>
      </c>
      <c r="CU357" s="55">
        <f t="shared" si="542"/>
        <v>-1.8427221208826838E-3</v>
      </c>
      <c r="CV357" s="147">
        <v>115966.58</v>
      </c>
      <c r="CW357" s="55">
        <f t="shared" si="543"/>
        <v>3.1660606763760119E-2</v>
      </c>
      <c r="CX357" s="147">
        <v>132939.56</v>
      </c>
      <c r="CY357" s="55">
        <f t="shared" si="544"/>
        <v>3.1871475450031328E-2</v>
      </c>
      <c r="CZ357" s="55">
        <f t="shared" si="545"/>
        <v>2.1086868627120947E-4</v>
      </c>
      <c r="DA357" s="147">
        <v>23</v>
      </c>
      <c r="DB357" s="55">
        <f t="shared" si="546"/>
        <v>1.3585351447135264E-2</v>
      </c>
      <c r="DC357" s="147">
        <v>43</v>
      </c>
      <c r="DD357" s="55">
        <f t="shared" si="547"/>
        <v>2.0843431895298109E-2</v>
      </c>
      <c r="DE357" s="55">
        <f t="shared" si="548"/>
        <v>7.2580804481628455E-3</v>
      </c>
      <c r="DF357" s="147">
        <v>45233.31</v>
      </c>
      <c r="DG357" s="55">
        <f t="shared" si="549"/>
        <v>1.2349368589927013E-2</v>
      </c>
      <c r="DH357" s="147">
        <v>96707.919999999969</v>
      </c>
      <c r="DI357" s="55">
        <f t="shared" si="550"/>
        <v>2.318515344945923E-2</v>
      </c>
      <c r="DJ357" s="55">
        <f t="shared" si="551"/>
        <v>1.0835784859532217E-2</v>
      </c>
      <c r="DK357" s="147">
        <v>30</v>
      </c>
      <c r="DL357" s="55">
        <f t="shared" si="552"/>
        <v>1.772002362669817E-2</v>
      </c>
      <c r="DM357" s="147">
        <v>27</v>
      </c>
      <c r="DN357" s="55">
        <f t="shared" si="553"/>
        <v>1.3087736306349976E-2</v>
      </c>
      <c r="DO357" s="55">
        <f t="shared" si="554"/>
        <v>-4.6322873203481947E-3</v>
      </c>
      <c r="DP357" s="147">
        <v>60309.670000000013</v>
      </c>
      <c r="DQ357" s="55">
        <f t="shared" si="555"/>
        <v>1.6465439835529696E-2</v>
      </c>
      <c r="DR357" s="147">
        <v>54702.37</v>
      </c>
      <c r="DS357" s="55">
        <f t="shared" si="556"/>
        <v>1.3114570580145821E-2</v>
      </c>
      <c r="DT357" s="55">
        <f t="shared" si="557"/>
        <v>-3.3508692553838749E-3</v>
      </c>
      <c r="DU357" s="8">
        <f t="shared" si="558"/>
        <v>1693</v>
      </c>
      <c r="DV357" s="8">
        <f t="shared" si="559"/>
        <v>2063</v>
      </c>
      <c r="DW357" s="56">
        <f t="shared" si="560"/>
        <v>0.21854695806261071</v>
      </c>
      <c r="DX357" s="9">
        <f t="shared" si="561"/>
        <v>3662803.4600000009</v>
      </c>
      <c r="DY357" s="9">
        <f t="shared" si="562"/>
        <v>4171114.08</v>
      </c>
      <c r="DZ357" s="56">
        <f t="shared" si="563"/>
        <v>0.13877638414156102</v>
      </c>
      <c r="EA357" s="106"/>
      <c r="EB357" s="78"/>
    </row>
    <row r="358" spans="1:132" ht="15.75" x14ac:dyDescent="0.25">
      <c r="A358" s="6" t="s">
        <v>211</v>
      </c>
      <c r="B358" s="109" t="s">
        <v>220</v>
      </c>
      <c r="C358" s="1" t="s">
        <v>651</v>
      </c>
      <c r="D358" s="15" t="s">
        <v>6</v>
      </c>
      <c r="E358" s="15">
        <v>1194</v>
      </c>
      <c r="F358" s="7">
        <f t="shared" si="484"/>
        <v>0.31882510013351134</v>
      </c>
      <c r="G358" s="15">
        <v>1133</v>
      </c>
      <c r="H358" s="7">
        <f t="shared" si="485"/>
        <v>0.32632488479262672</v>
      </c>
      <c r="I358" s="55">
        <f t="shared" si="486"/>
        <v>7.4997846591153827E-3</v>
      </c>
      <c r="J358" s="9">
        <v>3008802.0999999959</v>
      </c>
      <c r="K358" s="7">
        <f t="shared" si="487"/>
        <v>0.37758755107262398</v>
      </c>
      <c r="L358" s="9">
        <v>2773573.9700000021</v>
      </c>
      <c r="M358" s="7">
        <f t="shared" si="488"/>
        <v>0.38803884090356167</v>
      </c>
      <c r="N358" s="55">
        <f t="shared" si="509"/>
        <v>1.0451289830937682E-2</v>
      </c>
      <c r="O358" s="15">
        <v>125</v>
      </c>
      <c r="P358" s="7">
        <f t="shared" si="489"/>
        <v>3.3377837116154871E-2</v>
      </c>
      <c r="Q358" s="15">
        <v>143</v>
      </c>
      <c r="R358" s="7">
        <f t="shared" si="490"/>
        <v>4.1186635944700463E-2</v>
      </c>
      <c r="S358" s="55">
        <f t="shared" si="510"/>
        <v>7.808798828545592E-3</v>
      </c>
      <c r="T358" s="9">
        <v>312089.33999999991</v>
      </c>
      <c r="U358" s="7">
        <f t="shared" si="491"/>
        <v>3.9165437170650616E-2</v>
      </c>
      <c r="V358" s="9">
        <v>299885.03999999998</v>
      </c>
      <c r="W358" s="7">
        <f t="shared" si="492"/>
        <v>4.1955630022702493E-2</v>
      </c>
      <c r="X358" s="55">
        <f t="shared" si="511"/>
        <v>2.7901928520518773E-3</v>
      </c>
      <c r="Y358" s="15">
        <v>37</v>
      </c>
      <c r="Z358" s="7">
        <f t="shared" si="493"/>
        <v>9.879839786381843E-3</v>
      </c>
      <c r="AA358" s="9">
        <v>48</v>
      </c>
      <c r="AB358" s="7">
        <f t="shared" si="494"/>
        <v>1.3824884792626729E-2</v>
      </c>
      <c r="AC358" s="55">
        <f t="shared" si="512"/>
        <v>3.945045006244886E-3</v>
      </c>
      <c r="AD358" s="9">
        <v>116415.73</v>
      </c>
      <c r="AE358" s="7">
        <f t="shared" si="495"/>
        <v>1.4609512003807716E-2</v>
      </c>
      <c r="AF358" s="9">
        <v>133898.54999999999</v>
      </c>
      <c r="AG358" s="7">
        <f t="shared" si="496"/>
        <v>1.8733171966085174E-2</v>
      </c>
      <c r="AH358" s="55">
        <f t="shared" si="513"/>
        <v>4.1236599622774574E-3</v>
      </c>
      <c r="AI358" s="15">
        <f t="shared" si="514"/>
        <v>1356</v>
      </c>
      <c r="AJ358" s="7">
        <f t="shared" si="497"/>
        <v>0.36208277703604808</v>
      </c>
      <c r="AK358" s="9">
        <f t="shared" si="515"/>
        <v>1324</v>
      </c>
      <c r="AL358" s="7">
        <f t="shared" si="498"/>
        <v>0.3813364055299539</v>
      </c>
      <c r="AM358" s="54">
        <f t="shared" si="516"/>
        <v>1.9253628493905828E-2</v>
      </c>
      <c r="AN358" s="9">
        <f t="shared" si="517"/>
        <v>3437307.1699999957</v>
      </c>
      <c r="AO358" s="7">
        <f t="shared" si="499"/>
        <v>0.43136250024708234</v>
      </c>
      <c r="AP358" s="9">
        <f t="shared" si="518"/>
        <v>3207357.5600000019</v>
      </c>
      <c r="AQ358" s="7">
        <f t="shared" si="500"/>
        <v>0.44872764289234934</v>
      </c>
      <c r="AR358" s="54">
        <f t="shared" si="501"/>
        <v>1.7365142645267007E-2</v>
      </c>
      <c r="AS358" s="15">
        <v>1648</v>
      </c>
      <c r="AT358" s="7">
        <f t="shared" si="502"/>
        <v>0.44005340453938585</v>
      </c>
      <c r="AU358" s="15">
        <v>1524</v>
      </c>
      <c r="AV358" s="7">
        <f t="shared" si="568"/>
        <v>0.43894009216589863</v>
      </c>
      <c r="AW358" s="54">
        <f t="shared" si="519"/>
        <v>-1.1133123734872186E-3</v>
      </c>
      <c r="AX358" s="9">
        <v>2874329.48</v>
      </c>
      <c r="AY358" s="7">
        <f t="shared" si="566"/>
        <v>0.36071200207187115</v>
      </c>
      <c r="AZ358" s="9">
        <v>2697716.5699999989</v>
      </c>
      <c r="BA358" s="7">
        <f t="shared" si="569"/>
        <v>0.37742595735030315</v>
      </c>
      <c r="BB358" s="54">
        <f t="shared" si="503"/>
        <v>1.6713955278432002E-2</v>
      </c>
      <c r="BC358" s="15">
        <v>339</v>
      </c>
      <c r="BD358" s="7">
        <f t="shared" si="567"/>
        <v>9.0520694259012019E-2</v>
      </c>
      <c r="BE358" s="15">
        <v>346</v>
      </c>
      <c r="BF358" s="7">
        <f t="shared" si="570"/>
        <v>9.9654377880184331E-2</v>
      </c>
      <c r="BG358" s="54">
        <f t="shared" si="520"/>
        <v>9.1336836211723116E-3</v>
      </c>
      <c r="BH358" s="9">
        <v>478619.55</v>
      </c>
      <c r="BI358" s="7">
        <f t="shared" si="504"/>
        <v>6.0064031389761907E-2</v>
      </c>
      <c r="BJ358" s="9">
        <v>468681.83</v>
      </c>
      <c r="BK358" s="7">
        <f t="shared" si="571"/>
        <v>6.5571265101597428E-2</v>
      </c>
      <c r="BL358" s="54">
        <f t="shared" si="521"/>
        <v>5.5072337118355214E-3</v>
      </c>
      <c r="BM358" s="15">
        <f t="shared" si="522"/>
        <v>1987</v>
      </c>
      <c r="BN358" s="7">
        <f t="shared" si="505"/>
        <v>0.5305740987983979</v>
      </c>
      <c r="BO358" s="15">
        <f t="shared" si="523"/>
        <v>1870</v>
      </c>
      <c r="BP358" s="7">
        <f t="shared" si="506"/>
        <v>0.53859447004608296</v>
      </c>
      <c r="BQ358" s="54">
        <f t="shared" si="524"/>
        <v>8.0203712476850653E-3</v>
      </c>
      <c r="BR358" s="9">
        <f t="shared" si="525"/>
        <v>3352949.03</v>
      </c>
      <c r="BS358" s="7">
        <f t="shared" si="507"/>
        <v>0.420776033461633</v>
      </c>
      <c r="BT358" s="9">
        <f t="shared" si="526"/>
        <v>3166398.399999999</v>
      </c>
      <c r="BU358" s="7">
        <f t="shared" si="508"/>
        <v>0.44299722245190054</v>
      </c>
      <c r="BV358" s="55">
        <f t="shared" si="527"/>
        <v>2.2221188990267537E-2</v>
      </c>
      <c r="BW358" s="147">
        <v>47</v>
      </c>
      <c r="BX358" s="7">
        <f t="shared" si="528"/>
        <v>1.2550066755674232E-2</v>
      </c>
      <c r="BY358" s="147">
        <v>35</v>
      </c>
      <c r="BZ358" s="7">
        <f t="shared" si="529"/>
        <v>1.0080645161290322E-2</v>
      </c>
      <c r="CA358" s="54">
        <f t="shared" si="530"/>
        <v>-2.4694215943839096E-3</v>
      </c>
      <c r="CB358" s="147">
        <v>224078.45</v>
      </c>
      <c r="CC358" s="7">
        <f t="shared" si="531"/>
        <v>2.8120571035113787E-2</v>
      </c>
      <c r="CD358" s="147">
        <v>141871.14000000001</v>
      </c>
      <c r="CE358" s="7">
        <f t="shared" si="532"/>
        <v>1.9848582846076716E-2</v>
      </c>
      <c r="CF358" s="148">
        <f t="shared" si="533"/>
        <v>-8.2719881890370717E-3</v>
      </c>
      <c r="CG358" s="147">
        <v>155</v>
      </c>
      <c r="CH358" s="55">
        <f t="shared" si="534"/>
        <v>4.1388518024032039E-2</v>
      </c>
      <c r="CI358" s="147">
        <v>93</v>
      </c>
      <c r="CJ358" s="55">
        <f t="shared" si="535"/>
        <v>2.6785714285714284E-2</v>
      </c>
      <c r="CK358" s="55">
        <f t="shared" si="536"/>
        <v>-1.4602803738317755E-2</v>
      </c>
      <c r="CL358" s="147">
        <v>538210.30999999994</v>
      </c>
      <c r="CM358" s="55">
        <f t="shared" si="537"/>
        <v>6.754233284898932E-2</v>
      </c>
      <c r="CN358" s="147">
        <v>326113.85999999993</v>
      </c>
      <c r="CO358" s="55">
        <f t="shared" si="538"/>
        <v>4.5625191758266417E-2</v>
      </c>
      <c r="CP358" s="55">
        <f t="shared" si="539"/>
        <v>-2.1917141090722903E-2</v>
      </c>
      <c r="CQ358" s="147">
        <v>95</v>
      </c>
      <c r="CR358" s="55">
        <f t="shared" si="540"/>
        <v>2.5367156208277702E-2</v>
      </c>
      <c r="CS358" s="147">
        <v>45</v>
      </c>
      <c r="CT358" s="55">
        <f t="shared" si="541"/>
        <v>1.2960829493087557E-2</v>
      </c>
      <c r="CU358" s="55">
        <f t="shared" si="542"/>
        <v>-1.2406326715190145E-2</v>
      </c>
      <c r="CV358" s="147">
        <v>209870.81</v>
      </c>
      <c r="CW358" s="55">
        <f t="shared" si="543"/>
        <v>2.6337593020666954E-2</v>
      </c>
      <c r="CX358" s="147">
        <v>92020.760000000024</v>
      </c>
      <c r="CY358" s="55">
        <f t="shared" si="544"/>
        <v>1.2874229941473246E-2</v>
      </c>
      <c r="CZ358" s="55">
        <f t="shared" si="545"/>
        <v>-1.3463363079193708E-2</v>
      </c>
      <c r="DA358" s="147">
        <v>40</v>
      </c>
      <c r="DB358" s="55">
        <f t="shared" si="546"/>
        <v>1.0680907877169559E-2</v>
      </c>
      <c r="DC358" s="147">
        <v>62</v>
      </c>
      <c r="DD358" s="55">
        <f t="shared" si="547"/>
        <v>1.7857142857142856E-2</v>
      </c>
      <c r="DE358" s="55">
        <f t="shared" si="548"/>
        <v>7.176234979973297E-3</v>
      </c>
      <c r="DF358" s="147">
        <v>76233.919999999984</v>
      </c>
      <c r="DG358" s="55">
        <f t="shared" si="549"/>
        <v>9.5669233817227018E-3</v>
      </c>
      <c r="DH358" s="147">
        <v>131836.4</v>
      </c>
      <c r="DI358" s="55">
        <f t="shared" si="550"/>
        <v>1.8444665402198839E-2</v>
      </c>
      <c r="DJ358" s="55">
        <f t="shared" si="551"/>
        <v>8.8777420204761374E-3</v>
      </c>
      <c r="DK358" s="147">
        <v>65</v>
      </c>
      <c r="DL358" s="55">
        <f t="shared" si="552"/>
        <v>1.7356475300400534E-2</v>
      </c>
      <c r="DM358" s="147">
        <v>43</v>
      </c>
      <c r="DN358" s="55">
        <f t="shared" si="553"/>
        <v>1.2384792626728111E-2</v>
      </c>
      <c r="DO358" s="55">
        <f t="shared" si="554"/>
        <v>-4.9716826736724232E-3</v>
      </c>
      <c r="DP358" s="147">
        <v>129838.92</v>
      </c>
      <c r="DQ358" s="55">
        <f t="shared" si="555"/>
        <v>1.6294046004791875E-2</v>
      </c>
      <c r="DR358" s="147">
        <v>82072.88</v>
      </c>
      <c r="DS358" s="55">
        <f t="shared" si="556"/>
        <v>1.1482464707734868E-2</v>
      </c>
      <c r="DT358" s="55">
        <f t="shared" si="557"/>
        <v>-4.8115812970570063E-3</v>
      </c>
      <c r="DU358" s="8">
        <f t="shared" si="558"/>
        <v>3745</v>
      </c>
      <c r="DV358" s="8">
        <f t="shared" si="559"/>
        <v>3472</v>
      </c>
      <c r="DW358" s="56">
        <f t="shared" si="560"/>
        <v>-7.2897196261682229E-2</v>
      </c>
      <c r="DX358" s="9">
        <f t="shared" si="561"/>
        <v>7968488.6099999957</v>
      </c>
      <c r="DY358" s="9">
        <f t="shared" si="562"/>
        <v>7147671.0000000009</v>
      </c>
      <c r="DZ358" s="56">
        <f t="shared" si="563"/>
        <v>-0.10300794167791316</v>
      </c>
      <c r="EA358" s="106"/>
      <c r="EB358" s="78"/>
    </row>
    <row r="359" spans="1:132" ht="15.75" x14ac:dyDescent="0.25">
      <c r="A359" s="6" t="s">
        <v>667</v>
      </c>
      <c r="B359" s="109" t="s">
        <v>7</v>
      </c>
      <c r="C359" s="1" t="s">
        <v>651</v>
      </c>
      <c r="D359" s="15" t="s">
        <v>6</v>
      </c>
      <c r="E359" s="15">
        <v>1276</v>
      </c>
      <c r="F359" s="7">
        <f t="shared" si="484"/>
        <v>0.1946011895684002</v>
      </c>
      <c r="G359" s="15">
        <v>1342</v>
      </c>
      <c r="H359" s="7">
        <f t="shared" si="485"/>
        <v>0.22116018457481873</v>
      </c>
      <c r="I359" s="55">
        <f t="shared" si="486"/>
        <v>2.6558995006418534E-2</v>
      </c>
      <c r="J359" s="9">
        <v>3438249.399999999</v>
      </c>
      <c r="K359" s="7">
        <f t="shared" si="487"/>
        <v>0.25622239673608344</v>
      </c>
      <c r="L359" s="9">
        <v>3532791.0300000012</v>
      </c>
      <c r="M359" s="7">
        <f t="shared" si="488"/>
        <v>0.28404619248611812</v>
      </c>
      <c r="N359" s="55">
        <f t="shared" si="509"/>
        <v>2.7823795750034686E-2</v>
      </c>
      <c r="O359" s="15">
        <v>257</v>
      </c>
      <c r="P359" s="7">
        <f t="shared" si="489"/>
        <v>3.9194753698337657E-2</v>
      </c>
      <c r="Q359" s="15">
        <v>190</v>
      </c>
      <c r="R359" s="7">
        <f t="shared" si="490"/>
        <v>3.1311799604482535E-2</v>
      </c>
      <c r="S359" s="55">
        <f t="shared" si="510"/>
        <v>-7.8829540938551226E-3</v>
      </c>
      <c r="T359" s="9">
        <v>675661.20999999985</v>
      </c>
      <c r="U359" s="7">
        <f t="shared" si="491"/>
        <v>5.0351069532013064E-2</v>
      </c>
      <c r="V359" s="9">
        <v>451590.47</v>
      </c>
      <c r="W359" s="7">
        <f t="shared" si="492"/>
        <v>3.6309125696154326E-2</v>
      </c>
      <c r="X359" s="55">
        <f t="shared" si="511"/>
        <v>-1.4041943835858738E-2</v>
      </c>
      <c r="Y359" s="15">
        <v>150</v>
      </c>
      <c r="Z359" s="7">
        <f t="shared" si="493"/>
        <v>2.2876315388134817E-2</v>
      </c>
      <c r="AA359" s="9">
        <v>107</v>
      </c>
      <c r="AB359" s="7">
        <f t="shared" si="494"/>
        <v>1.7633487145682268E-2</v>
      </c>
      <c r="AC359" s="55">
        <f t="shared" si="512"/>
        <v>-5.2428282424525491E-3</v>
      </c>
      <c r="AD359" s="9">
        <v>364267.09</v>
      </c>
      <c r="AE359" s="7">
        <f t="shared" si="495"/>
        <v>2.7145612779537937E-2</v>
      </c>
      <c r="AF359" s="9">
        <v>304028.96999999997</v>
      </c>
      <c r="AG359" s="7">
        <f t="shared" si="496"/>
        <v>2.4444772023205743E-2</v>
      </c>
      <c r="AH359" s="55">
        <f t="shared" si="513"/>
        <v>-2.7008407563321943E-3</v>
      </c>
      <c r="AI359" s="15">
        <f t="shared" si="514"/>
        <v>1683</v>
      </c>
      <c r="AJ359" s="7">
        <f t="shared" si="497"/>
        <v>0.25667225865487264</v>
      </c>
      <c r="AK359" s="9">
        <f t="shared" si="515"/>
        <v>1639</v>
      </c>
      <c r="AL359" s="7">
        <f t="shared" si="498"/>
        <v>0.27010547132498353</v>
      </c>
      <c r="AM359" s="54">
        <f t="shared" si="516"/>
        <v>1.3433212670110883E-2</v>
      </c>
      <c r="AN359" s="9">
        <f t="shared" si="517"/>
        <v>4478177.6999999993</v>
      </c>
      <c r="AO359" s="7">
        <f t="shared" si="499"/>
        <v>0.33371907904763448</v>
      </c>
      <c r="AP359" s="9">
        <f t="shared" si="518"/>
        <v>4288410.4700000007</v>
      </c>
      <c r="AQ359" s="7">
        <f t="shared" si="500"/>
        <v>0.34480009020547819</v>
      </c>
      <c r="AR359" s="54">
        <f t="shared" si="501"/>
        <v>1.1081011157843712E-2</v>
      </c>
      <c r="AS359" s="15">
        <v>3573</v>
      </c>
      <c r="AT359" s="7">
        <f t="shared" si="502"/>
        <v>0.5449138325453714</v>
      </c>
      <c r="AU359" s="15">
        <v>3287</v>
      </c>
      <c r="AV359" s="7">
        <f t="shared" si="568"/>
        <v>0.54169413315754777</v>
      </c>
      <c r="AW359" s="54">
        <f t="shared" si="519"/>
        <v>-3.2196993878236269E-3</v>
      </c>
      <c r="AX359" s="9">
        <v>6765321.2199999886</v>
      </c>
      <c r="AY359" s="7">
        <v>0</v>
      </c>
      <c r="AZ359" s="9">
        <v>6365426.4100000001</v>
      </c>
      <c r="BA359" s="7">
        <f t="shared" si="569"/>
        <v>0.51179792972670657</v>
      </c>
      <c r="BB359" s="54">
        <f t="shared" si="503"/>
        <v>0.51179792972670657</v>
      </c>
      <c r="BC359" s="15">
        <v>1056</v>
      </c>
      <c r="BD359" s="7">
        <v>0</v>
      </c>
      <c r="BE359" s="15">
        <v>1004</v>
      </c>
      <c r="BF359" s="7">
        <f t="shared" si="570"/>
        <v>0.16545814106789716</v>
      </c>
      <c r="BG359" s="54">
        <f t="shared" si="520"/>
        <v>0.16545814106789716</v>
      </c>
      <c r="BH359" s="9">
        <v>1577863.090000001</v>
      </c>
      <c r="BI359" s="7">
        <f t="shared" si="504"/>
        <v>0.11758421673576178</v>
      </c>
      <c r="BJ359" s="9">
        <v>1456018.69</v>
      </c>
      <c r="BK359" s="7">
        <f t="shared" si="571"/>
        <v>0.11706793908020238</v>
      </c>
      <c r="BL359" s="54">
        <f t="shared" si="521"/>
        <v>-5.1627765555939398E-4</v>
      </c>
      <c r="BM359" s="15">
        <f t="shared" si="522"/>
        <v>4629</v>
      </c>
      <c r="BN359" s="7">
        <f t="shared" si="505"/>
        <v>0.70596309287784043</v>
      </c>
      <c r="BO359" s="15">
        <f t="shared" si="523"/>
        <v>4291</v>
      </c>
      <c r="BP359" s="7">
        <f t="shared" si="506"/>
        <v>0.70715227422544491</v>
      </c>
      <c r="BQ359" s="54">
        <f t="shared" si="524"/>
        <v>1.1891813476044844E-3</v>
      </c>
      <c r="BR359" s="9">
        <f t="shared" si="525"/>
        <v>8343184.3099999893</v>
      </c>
      <c r="BS359" s="7">
        <f t="shared" si="507"/>
        <v>0.62174392594065009</v>
      </c>
      <c r="BT359" s="9">
        <f t="shared" si="526"/>
        <v>7821445.0999999996</v>
      </c>
      <c r="BU359" s="7">
        <f t="shared" si="508"/>
        <v>0.62886586880690898</v>
      </c>
      <c r="BV359" s="55">
        <f t="shared" si="527"/>
        <v>7.1219428662588902E-3</v>
      </c>
      <c r="BW359" s="147">
        <v>6</v>
      </c>
      <c r="BX359" s="7">
        <f t="shared" si="528"/>
        <v>9.1505261552539267E-4</v>
      </c>
      <c r="BY359" s="147">
        <v>0</v>
      </c>
      <c r="BZ359" s="7">
        <f t="shared" si="529"/>
        <v>0</v>
      </c>
      <c r="CA359" s="54">
        <f t="shared" si="530"/>
        <v>-9.1505261552539267E-4</v>
      </c>
      <c r="CB359" s="147">
        <v>40542.240000000013</v>
      </c>
      <c r="CC359" s="7">
        <f t="shared" si="531"/>
        <v>3.0212554975940714E-3</v>
      </c>
      <c r="CD359" s="147">
        <v>0</v>
      </c>
      <c r="CE359" s="7">
        <f t="shared" si="532"/>
        <v>0</v>
      </c>
      <c r="CF359" s="148">
        <f t="shared" si="533"/>
        <v>-3.0212554975940714E-3</v>
      </c>
      <c r="CG359" s="147">
        <v>29</v>
      </c>
      <c r="CH359" s="55">
        <f t="shared" si="534"/>
        <v>4.4227543083727311E-3</v>
      </c>
      <c r="CI359" s="147">
        <v>21</v>
      </c>
      <c r="CJ359" s="55">
        <f t="shared" si="535"/>
        <v>3.4607778510217535E-3</v>
      </c>
      <c r="CK359" s="55">
        <f t="shared" si="536"/>
        <v>-9.6197645735097764E-4</v>
      </c>
      <c r="CL359" s="147">
        <v>108267.28</v>
      </c>
      <c r="CM359" s="55">
        <f t="shared" si="537"/>
        <v>8.0682052819369757E-3</v>
      </c>
      <c r="CN359" s="147">
        <v>81289.150000000009</v>
      </c>
      <c r="CO359" s="55">
        <f t="shared" si="538"/>
        <v>6.5358730114112992E-3</v>
      </c>
      <c r="CP359" s="55">
        <f t="shared" si="539"/>
        <v>-1.5323322705256765E-3</v>
      </c>
      <c r="CQ359" s="147">
        <v>133</v>
      </c>
      <c r="CR359" s="55">
        <f t="shared" si="540"/>
        <v>2.0283666310812871E-2</v>
      </c>
      <c r="CS359" s="147">
        <v>73</v>
      </c>
      <c r="CT359" s="55">
        <f t="shared" si="541"/>
        <v>1.2030323005932762E-2</v>
      </c>
      <c r="CU359" s="55">
        <f t="shared" si="542"/>
        <v>-8.2533433048801088E-3</v>
      </c>
      <c r="CV359" s="147">
        <v>293341.60999999993</v>
      </c>
      <c r="CW359" s="55">
        <f t="shared" si="543"/>
        <v>2.186016243516874E-2</v>
      </c>
      <c r="CX359" s="147">
        <v>161986.07999999999</v>
      </c>
      <c r="CY359" s="55">
        <f t="shared" si="544"/>
        <v>1.3024129893058439E-2</v>
      </c>
      <c r="CZ359" s="55">
        <f t="shared" si="545"/>
        <v>-8.8360325421103017E-3</v>
      </c>
      <c r="DA359" s="147">
        <v>0</v>
      </c>
      <c r="DB359" s="55">
        <f t="shared" si="546"/>
        <v>0</v>
      </c>
      <c r="DC359" s="147">
        <v>0</v>
      </c>
      <c r="DD359" s="55">
        <f t="shared" si="547"/>
        <v>0</v>
      </c>
      <c r="DE359" s="55">
        <f t="shared" si="548"/>
        <v>0</v>
      </c>
      <c r="DF359" s="147">
        <v>0</v>
      </c>
      <c r="DG359" s="55">
        <f t="shared" si="549"/>
        <v>0</v>
      </c>
      <c r="DH359" s="147">
        <v>0</v>
      </c>
      <c r="DI359" s="55">
        <f t="shared" si="550"/>
        <v>0</v>
      </c>
      <c r="DJ359" s="55">
        <f t="shared" si="551"/>
        <v>0</v>
      </c>
      <c r="DK359" s="147">
        <v>77</v>
      </c>
      <c r="DL359" s="55">
        <f t="shared" si="552"/>
        <v>1.1743175232575873E-2</v>
      </c>
      <c r="DM359" s="147">
        <v>44</v>
      </c>
      <c r="DN359" s="55">
        <f t="shared" si="553"/>
        <v>7.2511535926170073E-3</v>
      </c>
      <c r="DO359" s="55">
        <f t="shared" si="554"/>
        <v>-4.492021639958866E-3</v>
      </c>
      <c r="DP359" s="147">
        <v>155490.99</v>
      </c>
      <c r="DQ359" s="55">
        <f t="shared" si="555"/>
        <v>1.158737179701577E-2</v>
      </c>
      <c r="DR359" s="147">
        <v>84251.3</v>
      </c>
      <c r="DS359" s="55">
        <f t="shared" si="556"/>
        <v>6.7740380831429131E-3</v>
      </c>
      <c r="DT359" s="55">
        <f t="shared" si="557"/>
        <v>-4.813333713872857E-3</v>
      </c>
      <c r="DU359" s="8">
        <f t="shared" si="558"/>
        <v>6557</v>
      </c>
      <c r="DV359" s="8">
        <f t="shared" si="559"/>
        <v>6068</v>
      </c>
      <c r="DW359" s="56">
        <f t="shared" si="560"/>
        <v>-7.4576788165319541E-2</v>
      </c>
      <c r="DX359" s="9">
        <f t="shared" si="561"/>
        <v>13419004.129999988</v>
      </c>
      <c r="DY359" s="9">
        <f t="shared" si="562"/>
        <v>12437382.100000003</v>
      </c>
      <c r="DZ359" s="56">
        <f t="shared" si="563"/>
        <v>-7.3151630366178666E-2</v>
      </c>
      <c r="EA359" s="106"/>
      <c r="EB359" s="78"/>
    </row>
    <row r="360" spans="1:132" ht="15.75" x14ac:dyDescent="0.25">
      <c r="A360" s="6" t="s">
        <v>76</v>
      </c>
      <c r="B360" s="109" t="s">
        <v>79</v>
      </c>
      <c r="C360" s="1" t="s">
        <v>651</v>
      </c>
      <c r="D360" s="15" t="s">
        <v>45</v>
      </c>
      <c r="E360" s="15">
        <v>267</v>
      </c>
      <c r="F360" s="7">
        <f t="shared" si="484"/>
        <v>0.22704081632653061</v>
      </c>
      <c r="G360" s="15">
        <v>359</v>
      </c>
      <c r="H360" s="7">
        <f t="shared" si="485"/>
        <v>0.25246132208157523</v>
      </c>
      <c r="I360" s="55">
        <f t="shared" si="486"/>
        <v>2.542050575504462E-2</v>
      </c>
      <c r="J360" s="9">
        <v>694652.36999999988</v>
      </c>
      <c r="K360" s="7">
        <f t="shared" si="487"/>
        <v>0.27422602608217145</v>
      </c>
      <c r="L360" s="9">
        <v>845846.22999999975</v>
      </c>
      <c r="M360" s="7">
        <f t="shared" si="488"/>
        <v>0.28407994803387665</v>
      </c>
      <c r="N360" s="55">
        <f t="shared" si="509"/>
        <v>9.8539219517052024E-3</v>
      </c>
      <c r="O360" s="15">
        <v>45</v>
      </c>
      <c r="P360" s="7">
        <f t="shared" si="489"/>
        <v>3.826530612244898E-2</v>
      </c>
      <c r="Q360" s="15">
        <v>86</v>
      </c>
      <c r="R360" s="7">
        <f t="shared" si="490"/>
        <v>6.0478199718706049E-2</v>
      </c>
      <c r="S360" s="55">
        <f t="shared" si="510"/>
        <v>2.2212893596257069E-2</v>
      </c>
      <c r="T360" s="9">
        <v>126635.81</v>
      </c>
      <c r="U360" s="7">
        <f t="shared" si="491"/>
        <v>4.9991674160698406E-2</v>
      </c>
      <c r="V360" s="9">
        <v>194852.56</v>
      </c>
      <c r="W360" s="7">
        <f t="shared" si="492"/>
        <v>6.5441806271416311E-2</v>
      </c>
      <c r="X360" s="55">
        <f t="shared" si="511"/>
        <v>1.5450132110717905E-2</v>
      </c>
      <c r="Y360" s="15">
        <v>20</v>
      </c>
      <c r="Z360" s="7">
        <f t="shared" si="493"/>
        <v>1.7006802721088437E-2</v>
      </c>
      <c r="AA360" s="9">
        <v>28</v>
      </c>
      <c r="AB360" s="7">
        <f t="shared" si="494"/>
        <v>1.969057665260197E-2</v>
      </c>
      <c r="AC360" s="55">
        <f t="shared" si="512"/>
        <v>2.6837739315135334E-3</v>
      </c>
      <c r="AD360" s="9">
        <v>52655.45</v>
      </c>
      <c r="AE360" s="7">
        <f t="shared" si="495"/>
        <v>2.0786648730599558E-2</v>
      </c>
      <c r="AF360" s="9">
        <v>77222.34</v>
      </c>
      <c r="AG360" s="7">
        <f t="shared" si="496"/>
        <v>2.5935350370071827E-2</v>
      </c>
      <c r="AH360" s="55">
        <f t="shared" si="513"/>
        <v>5.1487016394722689E-3</v>
      </c>
      <c r="AI360" s="15">
        <f t="shared" si="514"/>
        <v>332</v>
      </c>
      <c r="AJ360" s="7">
        <f t="shared" si="497"/>
        <v>0.28231292517006801</v>
      </c>
      <c r="AK360" s="9">
        <f t="shared" si="515"/>
        <v>473</v>
      </c>
      <c r="AL360" s="7">
        <f t="shared" si="498"/>
        <v>0.33263009845288327</v>
      </c>
      <c r="AM360" s="54">
        <f t="shared" si="516"/>
        <v>5.0317173282815264E-2</v>
      </c>
      <c r="AN360" s="9">
        <f t="shared" si="517"/>
        <v>873943.62999999989</v>
      </c>
      <c r="AO360" s="7">
        <f t="shared" si="499"/>
        <v>0.34500434897346938</v>
      </c>
      <c r="AP360" s="9">
        <f t="shared" si="518"/>
        <v>1117921.1299999999</v>
      </c>
      <c r="AQ360" s="7">
        <f t="shared" si="500"/>
        <v>0.37545710467536486</v>
      </c>
      <c r="AR360" s="54">
        <f t="shared" si="501"/>
        <v>3.0452755701895484E-2</v>
      </c>
      <c r="AS360" s="15">
        <v>523</v>
      </c>
      <c r="AT360" s="7">
        <f t="shared" si="502"/>
        <v>0.44472789115646261</v>
      </c>
      <c r="AU360" s="15">
        <v>626</v>
      </c>
      <c r="AV360" s="7">
        <f t="shared" si="568"/>
        <v>0.44022503516174405</v>
      </c>
      <c r="AW360" s="54">
        <f t="shared" si="519"/>
        <v>-4.5028559947185576E-3</v>
      </c>
      <c r="AX360" s="9">
        <v>973083.85000000009</v>
      </c>
      <c r="AY360" s="7">
        <f>AX360/$DX360</f>
        <v>0.3841416638803663</v>
      </c>
      <c r="AZ360" s="9">
        <v>1141231.42</v>
      </c>
      <c r="BA360" s="7">
        <f t="shared" si="569"/>
        <v>0.38328593423916701</v>
      </c>
      <c r="BB360" s="54">
        <f t="shared" si="503"/>
        <v>-8.5572964119928763E-4</v>
      </c>
      <c r="BC360" s="15">
        <v>166</v>
      </c>
      <c r="BD360" s="7">
        <f>BC360/$DU360</f>
        <v>0.141156462585034</v>
      </c>
      <c r="BE360" s="15">
        <v>186</v>
      </c>
      <c r="BF360" s="7">
        <f t="shared" si="570"/>
        <v>0.13080168776371309</v>
      </c>
      <c r="BG360" s="54">
        <f t="shared" si="520"/>
        <v>-1.0354774821320911E-2</v>
      </c>
      <c r="BH360" s="9">
        <v>224511.82</v>
      </c>
      <c r="BI360" s="7">
        <f t="shared" si="504"/>
        <v>8.8629920325580674E-2</v>
      </c>
      <c r="BJ360" s="9">
        <v>280962.12</v>
      </c>
      <c r="BK360" s="7">
        <f t="shared" si="571"/>
        <v>9.4361955658403579E-2</v>
      </c>
      <c r="BL360" s="54">
        <f t="shared" si="521"/>
        <v>5.7320353328229046E-3</v>
      </c>
      <c r="BM360" s="15">
        <f t="shared" si="522"/>
        <v>689</v>
      </c>
      <c r="BN360" s="7">
        <f t="shared" si="505"/>
        <v>0.58588435374149661</v>
      </c>
      <c r="BO360" s="15">
        <f t="shared" si="523"/>
        <v>812</v>
      </c>
      <c r="BP360" s="7">
        <f t="shared" si="506"/>
        <v>0.57102672292545709</v>
      </c>
      <c r="BQ360" s="54">
        <f t="shared" si="524"/>
        <v>-1.4857630816039524E-2</v>
      </c>
      <c r="BR360" s="9">
        <f t="shared" si="525"/>
        <v>1197595.6700000002</v>
      </c>
      <c r="BS360" s="7">
        <f t="shared" si="507"/>
        <v>0.472771584205947</v>
      </c>
      <c r="BT360" s="9">
        <f t="shared" si="526"/>
        <v>1422193.54</v>
      </c>
      <c r="BU360" s="7">
        <f t="shared" si="508"/>
        <v>0.47764788989757062</v>
      </c>
      <c r="BV360" s="55">
        <f t="shared" si="527"/>
        <v>4.8763056916236169E-3</v>
      </c>
      <c r="BW360" s="147">
        <v>13</v>
      </c>
      <c r="BX360" s="7">
        <f t="shared" si="528"/>
        <v>1.1054421768707483E-2</v>
      </c>
      <c r="BY360" s="147">
        <v>10</v>
      </c>
      <c r="BZ360" s="7">
        <f t="shared" si="529"/>
        <v>7.0323488045007029E-3</v>
      </c>
      <c r="CA360" s="54">
        <f t="shared" si="530"/>
        <v>-4.0220729642067802E-3</v>
      </c>
      <c r="CB360" s="147">
        <v>66598.13</v>
      </c>
      <c r="CC360" s="7">
        <f t="shared" si="531"/>
        <v>2.6290762578703716E-2</v>
      </c>
      <c r="CD360" s="147">
        <v>58507.01999999999</v>
      </c>
      <c r="CE360" s="7">
        <f t="shared" si="532"/>
        <v>1.9649755016602703E-2</v>
      </c>
      <c r="CF360" s="148">
        <f t="shared" si="533"/>
        <v>-6.6410075621010124E-3</v>
      </c>
      <c r="CG360" s="147">
        <v>53</v>
      </c>
      <c r="CH360" s="55">
        <f t="shared" si="534"/>
        <v>4.5068027210884355E-2</v>
      </c>
      <c r="CI360" s="147">
        <v>60</v>
      </c>
      <c r="CJ360" s="55">
        <f t="shared" si="535"/>
        <v>4.2194092827004218E-2</v>
      </c>
      <c r="CK360" s="55">
        <f t="shared" si="536"/>
        <v>-2.8739343838801376E-3</v>
      </c>
      <c r="CL360" s="147">
        <v>192105.24999999991</v>
      </c>
      <c r="CM360" s="55">
        <f t="shared" si="537"/>
        <v>7.5836866859062255E-2</v>
      </c>
      <c r="CN360" s="147">
        <v>228791.77</v>
      </c>
      <c r="CO360" s="55">
        <f t="shared" si="538"/>
        <v>7.684038992782255E-2</v>
      </c>
      <c r="CP360" s="55">
        <f t="shared" si="539"/>
        <v>1.0035230687602953E-3</v>
      </c>
      <c r="CQ360" s="147">
        <v>50</v>
      </c>
      <c r="CR360" s="55">
        <f t="shared" si="540"/>
        <v>4.2517006802721087E-2</v>
      </c>
      <c r="CS360" s="147">
        <v>37</v>
      </c>
      <c r="CT360" s="55">
        <f t="shared" si="541"/>
        <v>2.6019690576652602E-2</v>
      </c>
      <c r="CU360" s="55">
        <f t="shared" si="542"/>
        <v>-1.6497316226068485E-2</v>
      </c>
      <c r="CV360" s="147">
        <v>115986.43</v>
      </c>
      <c r="CW360" s="55">
        <f t="shared" si="543"/>
        <v>4.5787647393124062E-2</v>
      </c>
      <c r="CX360" s="147">
        <v>82182.22</v>
      </c>
      <c r="CY360" s="55">
        <f t="shared" si="544"/>
        <v>2.7601140678854389E-2</v>
      </c>
      <c r="CZ360" s="55">
        <f t="shared" si="545"/>
        <v>-1.8186506714269673E-2</v>
      </c>
      <c r="DA360" s="147">
        <v>12</v>
      </c>
      <c r="DB360" s="55">
        <f t="shared" si="546"/>
        <v>1.020408163265306E-2</v>
      </c>
      <c r="DC360" s="147">
        <v>22</v>
      </c>
      <c r="DD360" s="55">
        <f t="shared" si="547"/>
        <v>1.5471167369901548E-2</v>
      </c>
      <c r="DE360" s="55">
        <f t="shared" si="548"/>
        <v>5.2670857372484874E-3</v>
      </c>
      <c r="DF360" s="147">
        <v>25842.080000000002</v>
      </c>
      <c r="DG360" s="55">
        <f t="shared" si="549"/>
        <v>1.0201607610001478E-2</v>
      </c>
      <c r="DH360" s="147">
        <v>50281.440000000002</v>
      </c>
      <c r="DI360" s="55">
        <f t="shared" si="550"/>
        <v>1.6887169742742118E-2</v>
      </c>
      <c r="DJ360" s="55">
        <f t="shared" si="551"/>
        <v>6.6855621327406405E-3</v>
      </c>
      <c r="DK360" s="147">
        <v>27</v>
      </c>
      <c r="DL360" s="55">
        <f t="shared" si="552"/>
        <v>2.2959183673469389E-2</v>
      </c>
      <c r="DM360" s="147">
        <v>8</v>
      </c>
      <c r="DN360" s="55">
        <f t="shared" si="553"/>
        <v>5.6258790436005627E-3</v>
      </c>
      <c r="DO360" s="55">
        <f t="shared" si="554"/>
        <v>-1.7333304629868825E-2</v>
      </c>
      <c r="DP360" s="147">
        <v>61066.82</v>
      </c>
      <c r="DQ360" s="55">
        <f t="shared" si="555"/>
        <v>2.4107182379691974E-2</v>
      </c>
      <c r="DR360" s="147">
        <v>17616.490000000002</v>
      </c>
      <c r="DS360" s="55">
        <f t="shared" si="556"/>
        <v>5.916550061042785E-3</v>
      </c>
      <c r="DT360" s="55">
        <f t="shared" si="557"/>
        <v>-1.8190632318649189E-2</v>
      </c>
      <c r="DU360" s="8">
        <f t="shared" si="558"/>
        <v>1176</v>
      </c>
      <c r="DV360" s="8">
        <f t="shared" si="559"/>
        <v>1422</v>
      </c>
      <c r="DW360" s="56">
        <f t="shared" si="560"/>
        <v>0.20918367346938771</v>
      </c>
      <c r="DX360" s="9">
        <f t="shared" si="561"/>
        <v>2533138.0100000002</v>
      </c>
      <c r="DY360" s="9">
        <f t="shared" si="562"/>
        <v>2977493.61</v>
      </c>
      <c r="DZ360" s="56">
        <f t="shared" si="563"/>
        <v>0.17541705120124873</v>
      </c>
      <c r="EA360" s="106"/>
      <c r="EB360" s="78"/>
    </row>
    <row r="361" spans="1:132" ht="15.75" x14ac:dyDescent="0.25">
      <c r="A361" s="6" t="s">
        <v>232</v>
      </c>
      <c r="B361" s="109" t="s">
        <v>243</v>
      </c>
      <c r="C361" s="1" t="s">
        <v>651</v>
      </c>
      <c r="D361" s="15" t="s">
        <v>6</v>
      </c>
      <c r="E361" s="15">
        <v>540</v>
      </c>
      <c r="F361" s="7">
        <f t="shared" si="484"/>
        <v>0.21960146400976008</v>
      </c>
      <c r="G361" s="15">
        <v>552</v>
      </c>
      <c r="H361" s="7">
        <f t="shared" si="485"/>
        <v>0.28020304568527921</v>
      </c>
      <c r="I361" s="55">
        <f t="shared" si="486"/>
        <v>6.0601581675519128E-2</v>
      </c>
      <c r="J361" s="9">
        <v>1077030.3700000001</v>
      </c>
      <c r="K361" s="7">
        <f t="shared" si="487"/>
        <v>0.29462595607359193</v>
      </c>
      <c r="L361" s="9">
        <v>1310288.1299999999</v>
      </c>
      <c r="M361" s="7">
        <f t="shared" si="488"/>
        <v>0.32486476306323159</v>
      </c>
      <c r="N361" s="55">
        <f t="shared" si="509"/>
        <v>3.0238806989639655E-2</v>
      </c>
      <c r="O361" s="15">
        <v>72</v>
      </c>
      <c r="P361" s="7">
        <f t="shared" si="489"/>
        <v>2.9280195201301342E-2</v>
      </c>
      <c r="Q361" s="15">
        <v>82</v>
      </c>
      <c r="R361" s="7">
        <f t="shared" si="490"/>
        <v>4.16243654822335E-2</v>
      </c>
      <c r="S361" s="55">
        <f t="shared" si="510"/>
        <v>1.2344170280932158E-2</v>
      </c>
      <c r="T361" s="9">
        <v>132235.66</v>
      </c>
      <c r="U361" s="7">
        <f t="shared" si="491"/>
        <v>3.6173592537156067E-2</v>
      </c>
      <c r="V361" s="9">
        <v>192268.5</v>
      </c>
      <c r="W361" s="7">
        <f t="shared" si="492"/>
        <v>4.7669866853653743E-2</v>
      </c>
      <c r="X361" s="55">
        <f t="shared" si="511"/>
        <v>1.1496274316497676E-2</v>
      </c>
      <c r="Y361" s="15">
        <v>7</v>
      </c>
      <c r="Z361" s="7">
        <f t="shared" si="493"/>
        <v>2.8466856445709637E-3</v>
      </c>
      <c r="AA361" s="9">
        <v>22</v>
      </c>
      <c r="AB361" s="7">
        <f t="shared" si="494"/>
        <v>1.1167512690355329E-2</v>
      </c>
      <c r="AC361" s="55">
        <f t="shared" si="512"/>
        <v>8.3208270457843653E-3</v>
      </c>
      <c r="AD361" s="9">
        <v>14892.49</v>
      </c>
      <c r="AE361" s="7">
        <f t="shared" si="495"/>
        <v>4.0739000744857423E-3</v>
      </c>
      <c r="AF361" s="9">
        <v>59450.86</v>
      </c>
      <c r="AG361" s="7">
        <f t="shared" si="496"/>
        <v>1.473987980628761E-2</v>
      </c>
      <c r="AH361" s="55">
        <f t="shared" si="513"/>
        <v>1.0665979731801868E-2</v>
      </c>
      <c r="AI361" s="15">
        <f t="shared" si="514"/>
        <v>619</v>
      </c>
      <c r="AJ361" s="7">
        <f t="shared" si="497"/>
        <v>0.25172834485563239</v>
      </c>
      <c r="AK361" s="9">
        <f t="shared" si="515"/>
        <v>656</v>
      </c>
      <c r="AL361" s="7">
        <f t="shared" si="498"/>
        <v>0.332994923857868</v>
      </c>
      <c r="AM361" s="54">
        <f t="shared" si="516"/>
        <v>8.1266579002235606E-2</v>
      </c>
      <c r="AN361" s="9">
        <f t="shared" si="517"/>
        <v>1224158.52</v>
      </c>
      <c r="AO361" s="7">
        <f t="shared" si="499"/>
        <v>0.33487344868523372</v>
      </c>
      <c r="AP361" s="9">
        <f t="shared" si="518"/>
        <v>1562007.49</v>
      </c>
      <c r="AQ361" s="7">
        <f t="shared" si="500"/>
        <v>0.38727450972317295</v>
      </c>
      <c r="AR361" s="54">
        <f t="shared" si="501"/>
        <v>5.2401061037939234E-2</v>
      </c>
      <c r="AS361" s="15">
        <v>1094</v>
      </c>
      <c r="AT361" s="7">
        <f t="shared" si="502"/>
        <v>0.44489629930866204</v>
      </c>
      <c r="AU361" s="15">
        <v>920</v>
      </c>
      <c r="AV361" s="7">
        <f t="shared" si="568"/>
        <v>0.46700507614213199</v>
      </c>
      <c r="AW361" s="54">
        <f t="shared" si="519"/>
        <v>2.2108776833469956E-2</v>
      </c>
      <c r="AX361" s="9">
        <v>1336577.5</v>
      </c>
      <c r="AY361" s="7">
        <f>AX361/$DX361</f>
        <v>0.36562610932127315</v>
      </c>
      <c r="AZ361" s="9">
        <v>1635706</v>
      </c>
      <c r="BA361" s="7">
        <f t="shared" si="569"/>
        <v>0.40554686405585183</v>
      </c>
      <c r="BB361" s="54">
        <f t="shared" si="503"/>
        <v>3.9920754734578678E-2</v>
      </c>
      <c r="BC361" s="15">
        <v>427</v>
      </c>
      <c r="BD361" s="7">
        <f>BC361/$DU361</f>
        <v>0.1736478243188288</v>
      </c>
      <c r="BE361" s="15">
        <v>214</v>
      </c>
      <c r="BF361" s="7">
        <f t="shared" si="570"/>
        <v>0.10862944162436548</v>
      </c>
      <c r="BG361" s="54">
        <f t="shared" si="520"/>
        <v>-6.501838269446332E-2</v>
      </c>
      <c r="BH361" s="9">
        <v>400507.47</v>
      </c>
      <c r="BI361" s="7">
        <f t="shared" si="504"/>
        <v>0.10956041681848341</v>
      </c>
      <c r="BJ361" s="9">
        <v>287444.9499999999</v>
      </c>
      <c r="BK361" s="7">
        <f t="shared" si="571"/>
        <v>7.1267329251828312E-2</v>
      </c>
      <c r="BL361" s="54">
        <f t="shared" si="521"/>
        <v>-3.8293087566655101E-2</v>
      </c>
      <c r="BM361" s="15">
        <f t="shared" si="522"/>
        <v>1521</v>
      </c>
      <c r="BN361" s="7">
        <f t="shared" si="505"/>
        <v>0.61854412362749089</v>
      </c>
      <c r="BO361" s="15">
        <f t="shared" si="523"/>
        <v>1134</v>
      </c>
      <c r="BP361" s="7">
        <f t="shared" si="506"/>
        <v>0.57563451776649743</v>
      </c>
      <c r="BQ361" s="54">
        <f t="shared" si="524"/>
        <v>-4.2909605860993461E-2</v>
      </c>
      <c r="BR361" s="9">
        <f t="shared" si="525"/>
        <v>1737084.97</v>
      </c>
      <c r="BS361" s="7">
        <f t="shared" si="507"/>
        <v>0.47518652613975659</v>
      </c>
      <c r="BT361" s="9">
        <f t="shared" si="526"/>
        <v>1923150.95</v>
      </c>
      <c r="BU361" s="7">
        <f t="shared" si="508"/>
        <v>0.47681419330768021</v>
      </c>
      <c r="BV361" s="55">
        <f t="shared" si="527"/>
        <v>1.6276671679236188E-3</v>
      </c>
      <c r="BW361" s="147">
        <v>14</v>
      </c>
      <c r="BX361" s="7">
        <f t="shared" si="528"/>
        <v>5.6933712891419274E-3</v>
      </c>
      <c r="BY361" s="147">
        <v>15</v>
      </c>
      <c r="BZ361" s="7">
        <f t="shared" si="529"/>
        <v>7.6142131979695434E-3</v>
      </c>
      <c r="CA361" s="54">
        <f t="shared" si="530"/>
        <v>1.920841908827616E-3</v>
      </c>
      <c r="CB361" s="147">
        <v>52493</v>
      </c>
      <c r="CC361" s="7">
        <f t="shared" si="531"/>
        <v>1.4359669646243179E-2</v>
      </c>
      <c r="CD361" s="147">
        <v>62793.120000000003</v>
      </c>
      <c r="CE361" s="7">
        <f t="shared" si="532"/>
        <v>1.5568539150851555E-2</v>
      </c>
      <c r="CF361" s="148">
        <f t="shared" si="533"/>
        <v>1.2088695046083755E-3</v>
      </c>
      <c r="CG361" s="147">
        <v>144</v>
      </c>
      <c r="CH361" s="55">
        <f t="shared" si="534"/>
        <v>5.8560390402602684E-2</v>
      </c>
      <c r="CI361" s="147">
        <v>73</v>
      </c>
      <c r="CJ361" s="55">
        <f t="shared" si="535"/>
        <v>3.7055837563451779E-2</v>
      </c>
      <c r="CK361" s="55">
        <f t="shared" si="536"/>
        <v>-2.1504552839150905E-2</v>
      </c>
      <c r="CL361" s="147">
        <v>399729.5</v>
      </c>
      <c r="CM361" s="55">
        <f t="shared" si="537"/>
        <v>0.10934760002015435</v>
      </c>
      <c r="CN361" s="147">
        <v>285750.8</v>
      </c>
      <c r="CO361" s="55">
        <f t="shared" si="538"/>
        <v>7.0847292142628873E-2</v>
      </c>
      <c r="CP361" s="55">
        <f t="shared" si="539"/>
        <v>-3.850030787752548E-2</v>
      </c>
      <c r="CQ361" s="147">
        <v>62</v>
      </c>
      <c r="CR361" s="55">
        <f t="shared" si="540"/>
        <v>2.5213501423342822E-2</v>
      </c>
      <c r="CS361" s="147">
        <v>61</v>
      </c>
      <c r="CT361" s="55">
        <f t="shared" si="541"/>
        <v>3.0964467005076143E-2</v>
      </c>
      <c r="CU361" s="55">
        <f t="shared" si="542"/>
        <v>5.7509655817333215E-3</v>
      </c>
      <c r="CV361" s="147">
        <v>101019</v>
      </c>
      <c r="CW361" s="55">
        <f t="shared" si="543"/>
        <v>2.7634150610440243E-2</v>
      </c>
      <c r="CX361" s="147">
        <v>129875.21</v>
      </c>
      <c r="CY361" s="55">
        <f t="shared" si="544"/>
        <v>3.2200459088671932E-2</v>
      </c>
      <c r="CZ361" s="55">
        <f t="shared" si="545"/>
        <v>4.5663084782316885E-3</v>
      </c>
      <c r="DA361" s="147">
        <v>47</v>
      </c>
      <c r="DB361" s="55">
        <f t="shared" si="546"/>
        <v>1.9113460756405042E-2</v>
      </c>
      <c r="DC361" s="147">
        <v>30</v>
      </c>
      <c r="DD361" s="55">
        <f t="shared" si="547"/>
        <v>1.5228426395939087E-2</v>
      </c>
      <c r="DE361" s="55">
        <f t="shared" si="548"/>
        <v>-3.8850343604659547E-3</v>
      </c>
      <c r="DF361" s="147">
        <v>68376.5</v>
      </c>
      <c r="DG361" s="55">
        <f t="shared" si="549"/>
        <v>1.8704664461287157E-2</v>
      </c>
      <c r="DH361" s="147">
        <v>68357.040000000008</v>
      </c>
      <c r="DI361" s="55">
        <f t="shared" si="550"/>
        <v>1.6948023182736038E-2</v>
      </c>
      <c r="DJ361" s="55">
        <f t="shared" si="551"/>
        <v>-1.7566412785511194E-3</v>
      </c>
      <c r="DK361" s="147">
        <v>52</v>
      </c>
      <c r="DL361" s="55">
        <f t="shared" si="552"/>
        <v>2.1146807645384302E-2</v>
      </c>
      <c r="DM361" s="147">
        <v>1</v>
      </c>
      <c r="DN361" s="55">
        <f t="shared" si="553"/>
        <v>5.0761421319796957E-4</v>
      </c>
      <c r="DO361" s="55">
        <f t="shared" si="554"/>
        <v>-2.0639193432186332E-2</v>
      </c>
      <c r="DP361" s="147">
        <v>72724</v>
      </c>
      <c r="DQ361" s="55">
        <f t="shared" si="555"/>
        <v>1.9893940436884708E-2</v>
      </c>
      <c r="DR361" s="147">
        <v>1399.5</v>
      </c>
      <c r="DS361" s="55">
        <f t="shared" si="556"/>
        <v>3.4698340425856768E-4</v>
      </c>
      <c r="DT361" s="55">
        <f t="shared" si="557"/>
        <v>-1.9546957032626142E-2</v>
      </c>
      <c r="DU361" s="8">
        <f t="shared" si="558"/>
        <v>2459</v>
      </c>
      <c r="DV361" s="8">
        <f t="shared" si="559"/>
        <v>1970</v>
      </c>
      <c r="DW361" s="56">
        <f t="shared" si="560"/>
        <v>-0.19886132574217164</v>
      </c>
      <c r="DX361" s="9">
        <f t="shared" si="561"/>
        <v>3655585.49</v>
      </c>
      <c r="DY361" s="9">
        <f t="shared" si="562"/>
        <v>4033334.1099999994</v>
      </c>
      <c r="DZ361" s="56">
        <f t="shared" si="563"/>
        <v>0.10333464257185221</v>
      </c>
      <c r="EA361" s="106"/>
      <c r="EB361" s="78"/>
    </row>
    <row r="362" spans="1:132" ht="15.75" x14ac:dyDescent="0.25">
      <c r="A362" s="6" t="s">
        <v>232</v>
      </c>
      <c r="B362" s="109" t="s">
        <v>244</v>
      </c>
      <c r="C362" s="1" t="s">
        <v>651</v>
      </c>
      <c r="D362" s="15" t="s">
        <v>6</v>
      </c>
      <c r="E362" s="15">
        <v>241</v>
      </c>
      <c r="F362" s="7">
        <f t="shared" si="484"/>
        <v>0.16620689655172413</v>
      </c>
      <c r="G362" s="15">
        <v>144</v>
      </c>
      <c r="H362" s="7">
        <f t="shared" si="485"/>
        <v>0.16822429906542055</v>
      </c>
      <c r="I362" s="55">
        <f t="shared" si="486"/>
        <v>2.0174025136964202E-3</v>
      </c>
      <c r="J362" s="9">
        <v>535345.90000000026</v>
      </c>
      <c r="K362" s="7">
        <f t="shared" si="487"/>
        <v>0.2072697762221157</v>
      </c>
      <c r="L362" s="9">
        <v>335467.86999999982</v>
      </c>
      <c r="M362" s="7">
        <f t="shared" si="488"/>
        <v>0.2098833414846358</v>
      </c>
      <c r="N362" s="55">
        <f t="shared" si="509"/>
        <v>2.6135652625201011E-3</v>
      </c>
      <c r="O362" s="15">
        <v>37</v>
      </c>
      <c r="P362" s="7">
        <f t="shared" si="489"/>
        <v>2.5517241379310347E-2</v>
      </c>
      <c r="Q362" s="15">
        <v>30</v>
      </c>
      <c r="R362" s="7">
        <f t="shared" si="490"/>
        <v>3.5046728971962614E-2</v>
      </c>
      <c r="S362" s="55">
        <f t="shared" si="510"/>
        <v>9.5294875926522672E-3</v>
      </c>
      <c r="T362" s="9">
        <v>90025.099999999991</v>
      </c>
      <c r="U362" s="7">
        <f t="shared" si="491"/>
        <v>3.4855001843431654E-2</v>
      </c>
      <c r="V362" s="9">
        <v>79416.36</v>
      </c>
      <c r="W362" s="7">
        <f t="shared" si="492"/>
        <v>4.9686341065529709E-2</v>
      </c>
      <c r="X362" s="55">
        <f t="shared" si="511"/>
        <v>1.4831339222098054E-2</v>
      </c>
      <c r="Y362" s="15">
        <v>38</v>
      </c>
      <c r="Z362" s="7">
        <f t="shared" si="493"/>
        <v>2.6206896551724139E-2</v>
      </c>
      <c r="AA362" s="9">
        <v>18</v>
      </c>
      <c r="AB362" s="7">
        <f t="shared" si="494"/>
        <v>2.1028037383177569E-2</v>
      </c>
      <c r="AC362" s="55">
        <f t="shared" si="512"/>
        <v>-5.17885916854657E-3</v>
      </c>
      <c r="AD362" s="9">
        <v>63905.22</v>
      </c>
      <c r="AE362" s="7">
        <f t="shared" si="495"/>
        <v>2.4742172581923325E-2</v>
      </c>
      <c r="AF362" s="9">
        <v>42265.74</v>
      </c>
      <c r="AG362" s="7">
        <f t="shared" si="496"/>
        <v>2.6443291697416015E-2</v>
      </c>
      <c r="AH362" s="55">
        <f t="shared" si="513"/>
        <v>1.7011191154926893E-3</v>
      </c>
      <c r="AI362" s="15">
        <f t="shared" si="514"/>
        <v>316</v>
      </c>
      <c r="AJ362" s="7">
        <f t="shared" si="497"/>
        <v>0.21793103448275863</v>
      </c>
      <c r="AK362" s="9">
        <f t="shared" si="515"/>
        <v>192</v>
      </c>
      <c r="AL362" s="7">
        <f t="shared" si="498"/>
        <v>0.22429906542056074</v>
      </c>
      <c r="AM362" s="54">
        <f t="shared" si="516"/>
        <v>6.3680309378021105E-3</v>
      </c>
      <c r="AN362" s="9">
        <f t="shared" si="517"/>
        <v>689276.2200000002</v>
      </c>
      <c r="AO362" s="7">
        <f t="shared" si="499"/>
        <v>0.26686695064747068</v>
      </c>
      <c r="AP362" s="9">
        <f t="shared" si="518"/>
        <v>457149.9699999998</v>
      </c>
      <c r="AQ362" s="7">
        <f t="shared" si="500"/>
        <v>0.28601297424758154</v>
      </c>
      <c r="AR362" s="54">
        <f t="shared" si="501"/>
        <v>1.9146023600110862E-2</v>
      </c>
      <c r="AS362" s="15">
        <v>786</v>
      </c>
      <c r="AT362" s="7">
        <f t="shared" si="502"/>
        <v>0.54206896551724137</v>
      </c>
      <c r="AU362" s="15">
        <v>528</v>
      </c>
      <c r="AV362" s="7">
        <f t="shared" si="568"/>
        <v>0.61682242990654201</v>
      </c>
      <c r="AW362" s="54">
        <f t="shared" si="519"/>
        <v>7.4753464389300639E-2</v>
      </c>
      <c r="AX362" s="9">
        <v>1238291.550000001</v>
      </c>
      <c r="AY362" s="7">
        <f>AX362/$DX362</f>
        <v>0.47942911763448059</v>
      </c>
      <c r="AZ362" s="9">
        <v>908464.6999999996</v>
      </c>
      <c r="BA362" s="7">
        <f t="shared" si="569"/>
        <v>0.56837516766311258</v>
      </c>
      <c r="BB362" s="54">
        <f t="shared" si="503"/>
        <v>8.8946050028631984E-2</v>
      </c>
      <c r="BC362" s="15">
        <v>210</v>
      </c>
      <c r="BD362" s="7">
        <f>BC362/$DU362</f>
        <v>0.14482758620689656</v>
      </c>
      <c r="BE362" s="15">
        <v>101</v>
      </c>
      <c r="BF362" s="7">
        <f t="shared" si="570"/>
        <v>0.11799065420560748</v>
      </c>
      <c r="BG362" s="54">
        <f t="shared" si="520"/>
        <v>-2.6836932001289088E-2</v>
      </c>
      <c r="BH362" s="9">
        <v>257629.12000000011</v>
      </c>
      <c r="BI362" s="7">
        <f t="shared" si="504"/>
        <v>9.9746220248815937E-2</v>
      </c>
      <c r="BJ362" s="9">
        <v>138317.49</v>
      </c>
      <c r="BK362" s="7">
        <f t="shared" si="571"/>
        <v>8.6537458824201885E-2</v>
      </c>
      <c r="BL362" s="54">
        <f t="shared" si="521"/>
        <v>-1.3208761424614052E-2</v>
      </c>
      <c r="BM362" s="15">
        <f t="shared" si="522"/>
        <v>996</v>
      </c>
      <c r="BN362" s="7">
        <f t="shared" si="505"/>
        <v>0.68689655172413788</v>
      </c>
      <c r="BO362" s="15">
        <f t="shared" si="523"/>
        <v>629</v>
      </c>
      <c r="BP362" s="7">
        <f t="shared" si="506"/>
        <v>0.73481308411214952</v>
      </c>
      <c r="BQ362" s="54">
        <f t="shared" si="524"/>
        <v>4.7916532388011635E-2</v>
      </c>
      <c r="BR362" s="9">
        <f t="shared" si="525"/>
        <v>1495920.6700000011</v>
      </c>
      <c r="BS362" s="7">
        <f t="shared" si="507"/>
        <v>0.57917533788329656</v>
      </c>
      <c r="BT362" s="9">
        <f t="shared" si="526"/>
        <v>1046782.1899999996</v>
      </c>
      <c r="BU362" s="7">
        <f t="shared" si="508"/>
        <v>0.65491262648731441</v>
      </c>
      <c r="BV362" s="55">
        <f t="shared" si="527"/>
        <v>7.5737288604017849E-2</v>
      </c>
      <c r="BW362" s="147">
        <v>3</v>
      </c>
      <c r="BX362" s="7">
        <f t="shared" si="528"/>
        <v>2.0689655172413794E-3</v>
      </c>
      <c r="BY362" s="147">
        <v>0</v>
      </c>
      <c r="BZ362" s="7">
        <f t="shared" si="529"/>
        <v>0</v>
      </c>
      <c r="CA362" s="54">
        <f t="shared" si="530"/>
        <v>-2.0689655172413794E-3</v>
      </c>
      <c r="CB362" s="147">
        <v>15831.01</v>
      </c>
      <c r="CC362" s="7">
        <f t="shared" si="531"/>
        <v>6.1292893063532835E-3</v>
      </c>
      <c r="CD362" s="147">
        <v>0</v>
      </c>
      <c r="CE362" s="7">
        <f t="shared" si="532"/>
        <v>0</v>
      </c>
      <c r="CF362" s="148">
        <f t="shared" si="533"/>
        <v>-6.1292893063532835E-3</v>
      </c>
      <c r="CG362" s="147">
        <v>65</v>
      </c>
      <c r="CH362" s="55">
        <f t="shared" si="534"/>
        <v>4.4827586206896551E-2</v>
      </c>
      <c r="CI362" s="147">
        <v>20</v>
      </c>
      <c r="CJ362" s="55">
        <f t="shared" si="535"/>
        <v>2.336448598130841E-2</v>
      </c>
      <c r="CK362" s="55">
        <f t="shared" si="536"/>
        <v>-2.1463100225588141E-2</v>
      </c>
      <c r="CL362" s="147">
        <v>236649.9</v>
      </c>
      <c r="CM362" s="55">
        <f t="shared" si="537"/>
        <v>9.1623699398811181E-2</v>
      </c>
      <c r="CN362" s="147">
        <v>55874.23</v>
      </c>
      <c r="CO362" s="55">
        <f t="shared" si="538"/>
        <v>3.4957357004952783E-2</v>
      </c>
      <c r="CP362" s="55">
        <f t="shared" si="539"/>
        <v>-5.6666342393858399E-2</v>
      </c>
      <c r="CQ362" s="147">
        <v>47</v>
      </c>
      <c r="CR362" s="55">
        <f t="shared" si="540"/>
        <v>3.2413793103448274E-2</v>
      </c>
      <c r="CS362" s="147">
        <v>4</v>
      </c>
      <c r="CT362" s="55">
        <f t="shared" si="541"/>
        <v>4.6728971962616819E-3</v>
      </c>
      <c r="CU362" s="55">
        <f t="shared" si="542"/>
        <v>-2.7740895907186591E-2</v>
      </c>
      <c r="CV362" s="147">
        <v>103265.73</v>
      </c>
      <c r="CW362" s="55">
        <f t="shared" si="543"/>
        <v>3.9981374189124098E-2</v>
      </c>
      <c r="CX362" s="147">
        <v>10546.04</v>
      </c>
      <c r="CY362" s="55">
        <f t="shared" si="544"/>
        <v>6.5980629221827711E-3</v>
      </c>
      <c r="CZ362" s="55">
        <f t="shared" si="545"/>
        <v>-3.3383311266941329E-2</v>
      </c>
      <c r="DA362" s="147">
        <v>8</v>
      </c>
      <c r="DB362" s="55">
        <f t="shared" si="546"/>
        <v>5.5172413793103444E-3</v>
      </c>
      <c r="DC362" s="147">
        <v>11</v>
      </c>
      <c r="DD362" s="55">
        <f t="shared" si="547"/>
        <v>1.2850467289719626E-2</v>
      </c>
      <c r="DE362" s="55">
        <f t="shared" si="548"/>
        <v>7.3332259104092815E-3</v>
      </c>
      <c r="DF362" s="147">
        <v>15325.28</v>
      </c>
      <c r="DG362" s="55">
        <f t="shared" si="549"/>
        <v>5.9334859128299363E-3</v>
      </c>
      <c r="DH362" s="147">
        <v>28001.53</v>
      </c>
      <c r="DI362" s="55">
        <f t="shared" si="550"/>
        <v>1.7518979337968425E-2</v>
      </c>
      <c r="DJ362" s="55">
        <f t="shared" si="551"/>
        <v>1.1585493425138489E-2</v>
      </c>
      <c r="DK362" s="147">
        <v>15</v>
      </c>
      <c r="DL362" s="55">
        <f t="shared" si="552"/>
        <v>1.0344827586206896E-2</v>
      </c>
      <c r="DM362" s="147">
        <v>0</v>
      </c>
      <c r="DN362" s="55">
        <f t="shared" si="553"/>
        <v>0</v>
      </c>
      <c r="DO362" s="55">
        <f t="shared" si="554"/>
        <v>-1.0344827586206896E-2</v>
      </c>
      <c r="DP362" s="147">
        <v>26577.13</v>
      </c>
      <c r="DQ362" s="55">
        <f t="shared" si="555"/>
        <v>1.0289862662114487E-2</v>
      </c>
      <c r="DR362" s="147">
        <v>0</v>
      </c>
      <c r="DS362" s="55">
        <f t="shared" si="556"/>
        <v>0</v>
      </c>
      <c r="DT362" s="55">
        <f t="shared" si="557"/>
        <v>-1.0289862662114487E-2</v>
      </c>
      <c r="DU362" s="8">
        <f t="shared" si="558"/>
        <v>1450</v>
      </c>
      <c r="DV362" s="8">
        <f t="shared" si="559"/>
        <v>856</v>
      </c>
      <c r="DW362" s="56">
        <f t="shared" si="560"/>
        <v>-0.40965517241379312</v>
      </c>
      <c r="DX362" s="9">
        <f t="shared" si="561"/>
        <v>2582845.9400000009</v>
      </c>
      <c r="DY362" s="9">
        <f t="shared" si="562"/>
        <v>1598353.9599999995</v>
      </c>
      <c r="DZ362" s="56">
        <f t="shared" si="563"/>
        <v>-0.38116558357328933</v>
      </c>
      <c r="EA362" s="106"/>
      <c r="EB362" s="78"/>
    </row>
    <row r="363" spans="1:132" ht="15.75" x14ac:dyDescent="0.25">
      <c r="A363" s="6" t="s">
        <v>232</v>
      </c>
      <c r="B363" s="109" t="s">
        <v>245</v>
      </c>
      <c r="C363" s="1" t="s">
        <v>651</v>
      </c>
      <c r="D363" s="15" t="s">
        <v>6</v>
      </c>
      <c r="E363" s="15">
        <v>447</v>
      </c>
      <c r="F363" s="7">
        <f t="shared" si="484"/>
        <v>0.20373746581586144</v>
      </c>
      <c r="G363" s="15">
        <v>494</v>
      </c>
      <c r="H363" s="7">
        <f t="shared" si="485"/>
        <v>0.2530737704918033</v>
      </c>
      <c r="I363" s="55">
        <f t="shared" si="486"/>
        <v>4.9336304675941856E-2</v>
      </c>
      <c r="J363" s="9">
        <v>1031023.060000001</v>
      </c>
      <c r="K363" s="7">
        <f t="shared" si="487"/>
        <v>0.24105134096363404</v>
      </c>
      <c r="L363" s="9">
        <v>1181870.45</v>
      </c>
      <c r="M363" s="7">
        <f t="shared" si="488"/>
        <v>0.29787613692056281</v>
      </c>
      <c r="N363" s="55">
        <f t="shared" si="509"/>
        <v>5.682479595692877E-2</v>
      </c>
      <c r="O363" s="15">
        <v>116</v>
      </c>
      <c r="P363" s="7">
        <f t="shared" si="489"/>
        <v>5.2871467639015499E-2</v>
      </c>
      <c r="Q363" s="15">
        <v>95</v>
      </c>
      <c r="R363" s="7">
        <f t="shared" si="490"/>
        <v>4.8668032786885244E-2</v>
      </c>
      <c r="S363" s="55">
        <f t="shared" si="510"/>
        <v>-4.2034348521302542E-3</v>
      </c>
      <c r="T363" s="9">
        <v>278311.81</v>
      </c>
      <c r="U363" s="7">
        <f t="shared" si="491"/>
        <v>6.5068801668234338E-2</v>
      </c>
      <c r="V363" s="9">
        <v>233161.18</v>
      </c>
      <c r="W363" s="7">
        <f t="shared" si="492"/>
        <v>5.8765452320294495E-2</v>
      </c>
      <c r="X363" s="55">
        <f t="shared" si="511"/>
        <v>-6.3033493479398434E-3</v>
      </c>
      <c r="Y363" s="15">
        <v>27</v>
      </c>
      <c r="Z363" s="7">
        <f t="shared" si="493"/>
        <v>1.2306289881494986E-2</v>
      </c>
      <c r="AA363" s="9">
        <v>25</v>
      </c>
      <c r="AB363" s="7">
        <f t="shared" si="494"/>
        <v>1.2807377049180328E-2</v>
      </c>
      <c r="AC363" s="55">
        <f t="shared" si="512"/>
        <v>5.0108716768534206E-4</v>
      </c>
      <c r="AD363" s="9">
        <v>74939.78</v>
      </c>
      <c r="AE363" s="7">
        <f t="shared" si="495"/>
        <v>1.7520786063232867E-2</v>
      </c>
      <c r="AF363" s="9">
        <v>67799.08</v>
      </c>
      <c r="AG363" s="7">
        <f t="shared" si="496"/>
        <v>1.7087937207642508E-2</v>
      </c>
      <c r="AH363" s="55">
        <f t="shared" si="513"/>
        <v>-4.3284885559035854E-4</v>
      </c>
      <c r="AI363" s="15">
        <f t="shared" si="514"/>
        <v>590</v>
      </c>
      <c r="AJ363" s="7">
        <f t="shared" si="497"/>
        <v>0.26891522333637191</v>
      </c>
      <c r="AK363" s="9">
        <f t="shared" si="515"/>
        <v>614</v>
      </c>
      <c r="AL363" s="7">
        <f t="shared" si="498"/>
        <v>0.31454918032786883</v>
      </c>
      <c r="AM363" s="54">
        <f t="shared" si="516"/>
        <v>4.5633956991496916E-2</v>
      </c>
      <c r="AN363" s="9">
        <f t="shared" si="517"/>
        <v>1384274.6500000011</v>
      </c>
      <c r="AO363" s="7">
        <f t="shared" si="499"/>
        <v>0.32364092869510125</v>
      </c>
      <c r="AP363" s="9">
        <f t="shared" si="518"/>
        <v>1482830.71</v>
      </c>
      <c r="AQ363" s="7">
        <f t="shared" si="500"/>
        <v>0.37372952644849983</v>
      </c>
      <c r="AR363" s="54">
        <f t="shared" si="501"/>
        <v>5.0088597753398578E-2</v>
      </c>
      <c r="AS363" s="15">
        <v>1014</v>
      </c>
      <c r="AT363" s="7">
        <f t="shared" si="502"/>
        <v>0.46216955332725618</v>
      </c>
      <c r="AU363" s="15">
        <v>927</v>
      </c>
      <c r="AV363" s="7">
        <f t="shared" si="568"/>
        <v>0.47489754098360654</v>
      </c>
      <c r="AW363" s="54">
        <f t="shared" si="519"/>
        <v>1.2727987656350359E-2</v>
      </c>
      <c r="AX363" s="9">
        <v>1626101.7300000009</v>
      </c>
      <c r="AY363" s="7">
        <f>AX363/$DX363</f>
        <v>0.3801796659715691</v>
      </c>
      <c r="AZ363" s="9">
        <v>1601504.4799999991</v>
      </c>
      <c r="BA363" s="7">
        <f t="shared" si="569"/>
        <v>0.40363981328357479</v>
      </c>
      <c r="BB363" s="54">
        <v>0</v>
      </c>
      <c r="BC363" s="15">
        <v>299</v>
      </c>
      <c r="BD363" s="7">
        <v>0</v>
      </c>
      <c r="BE363" s="15">
        <v>234</v>
      </c>
      <c r="BF363" s="7">
        <f t="shared" si="570"/>
        <v>0.11987704918032786</v>
      </c>
      <c r="BG363" s="54">
        <f t="shared" si="520"/>
        <v>0.11987704918032786</v>
      </c>
      <c r="BH363" s="9">
        <v>396687.59999999969</v>
      </c>
      <c r="BI363" s="7">
        <f t="shared" si="504"/>
        <v>9.2744848911182939E-2</v>
      </c>
      <c r="BJ363" s="9">
        <v>324941.57</v>
      </c>
      <c r="BK363" s="7">
        <f t="shared" si="571"/>
        <v>8.1897588349469821E-2</v>
      </c>
      <c r="BL363" s="54">
        <f t="shared" si="521"/>
        <v>-1.0847260561713118E-2</v>
      </c>
      <c r="BM363" s="15">
        <f t="shared" si="522"/>
        <v>1313</v>
      </c>
      <c r="BN363" s="7">
        <f t="shared" si="505"/>
        <v>0.59845031905195989</v>
      </c>
      <c r="BO363" s="15">
        <f t="shared" si="523"/>
        <v>1161</v>
      </c>
      <c r="BP363" s="7">
        <f t="shared" si="506"/>
        <v>0.59477459016393441</v>
      </c>
      <c r="BQ363" s="54">
        <f t="shared" si="524"/>
        <v>-3.6757288880254757E-3</v>
      </c>
      <c r="BR363" s="9">
        <f t="shared" si="525"/>
        <v>2022789.3300000005</v>
      </c>
      <c r="BS363" s="7">
        <f t="shared" si="507"/>
        <v>0.472924514882752</v>
      </c>
      <c r="BT363" s="9">
        <f t="shared" si="526"/>
        <v>1926446.0499999991</v>
      </c>
      <c r="BU363" s="7">
        <f t="shared" si="508"/>
        <v>0.4855374016330446</v>
      </c>
      <c r="BV363" s="55">
        <f t="shared" si="527"/>
        <v>1.2612886750292596E-2</v>
      </c>
      <c r="BW363" s="147">
        <v>8</v>
      </c>
      <c r="BX363" s="7">
        <f t="shared" si="528"/>
        <v>3.6463081130355514E-3</v>
      </c>
      <c r="BY363" s="147">
        <v>7</v>
      </c>
      <c r="BZ363" s="7">
        <f t="shared" si="529"/>
        <v>3.5860655737704919E-3</v>
      </c>
      <c r="CA363" s="54">
        <f t="shared" si="530"/>
        <v>-6.0242539265059538E-5</v>
      </c>
      <c r="CB363" s="147">
        <v>34210.74</v>
      </c>
      <c r="CC363" s="7">
        <f t="shared" si="531"/>
        <v>7.998409611088839E-3</v>
      </c>
      <c r="CD363" s="147">
        <v>41318.120000000003</v>
      </c>
      <c r="CE363" s="7">
        <f t="shared" si="532"/>
        <v>1.0413731869191117E-2</v>
      </c>
      <c r="CF363" s="148">
        <f t="shared" si="533"/>
        <v>2.4153222581022784E-3</v>
      </c>
      <c r="CG363" s="147">
        <v>189</v>
      </c>
      <c r="CH363" s="55">
        <f t="shared" si="534"/>
        <v>8.6144029170464903E-2</v>
      </c>
      <c r="CI363" s="147">
        <v>95</v>
      </c>
      <c r="CJ363" s="55">
        <f t="shared" si="535"/>
        <v>4.8668032786885244E-2</v>
      </c>
      <c r="CK363" s="55">
        <f t="shared" si="536"/>
        <v>-3.7475996383579659E-2</v>
      </c>
      <c r="CL363" s="147">
        <v>656114.12000000011</v>
      </c>
      <c r="CM363" s="55">
        <f t="shared" si="537"/>
        <v>0.15339830367244606</v>
      </c>
      <c r="CN363" s="147">
        <v>362276.59999999992</v>
      </c>
      <c r="CO363" s="55">
        <f t="shared" si="538"/>
        <v>9.1307430611126589E-2</v>
      </c>
      <c r="CP363" s="55">
        <f t="shared" si="539"/>
        <v>-6.2090873061319468E-2</v>
      </c>
      <c r="CQ363" s="147">
        <v>54</v>
      </c>
      <c r="CR363" s="55">
        <f t="shared" si="540"/>
        <v>2.4612579762989972E-2</v>
      </c>
      <c r="CS363" s="147">
        <v>27</v>
      </c>
      <c r="CT363" s="55">
        <f t="shared" si="541"/>
        <v>1.3831967213114754E-2</v>
      </c>
      <c r="CU363" s="55">
        <f t="shared" si="542"/>
        <v>-1.0780612549875218E-2</v>
      </c>
      <c r="CV363" s="147">
        <v>111366.74</v>
      </c>
      <c r="CW363" s="55">
        <f t="shared" si="543"/>
        <v>2.6037343932684063E-2</v>
      </c>
      <c r="CX363" s="147">
        <v>53467.43</v>
      </c>
      <c r="CY363" s="55">
        <f t="shared" si="544"/>
        <v>1.347581835172426E-2</v>
      </c>
      <c r="CZ363" s="55">
        <f t="shared" si="545"/>
        <v>-1.2561525580959803E-2</v>
      </c>
      <c r="DA363" s="147">
        <v>20</v>
      </c>
      <c r="DB363" s="55">
        <f t="shared" si="546"/>
        <v>9.1157702825888781E-3</v>
      </c>
      <c r="DC363" s="147">
        <v>48</v>
      </c>
      <c r="DD363" s="55">
        <f t="shared" si="547"/>
        <v>2.4590163934426229E-2</v>
      </c>
      <c r="DE363" s="55">
        <f t="shared" si="548"/>
        <v>1.5474393651837351E-2</v>
      </c>
      <c r="DF363" s="147">
        <v>38987.54</v>
      </c>
      <c r="DG363" s="55">
        <f t="shared" si="549"/>
        <v>9.1152168777615047E-3</v>
      </c>
      <c r="DH363" s="147">
        <v>101318.46</v>
      </c>
      <c r="DI363" s="55">
        <f t="shared" si="550"/>
        <v>2.553609108641355E-2</v>
      </c>
      <c r="DJ363" s="55">
        <f t="shared" si="551"/>
        <v>1.6420874208652046E-2</v>
      </c>
      <c r="DK363" s="147">
        <v>20</v>
      </c>
      <c r="DL363" s="55">
        <f t="shared" si="552"/>
        <v>9.1157702825888781E-3</v>
      </c>
      <c r="DM363" s="147">
        <v>0</v>
      </c>
      <c r="DN363" s="55">
        <f t="shared" si="553"/>
        <v>0</v>
      </c>
      <c r="DO363" s="55">
        <f t="shared" si="554"/>
        <v>-9.1157702825888781E-3</v>
      </c>
      <c r="DP363" s="147">
        <v>29449.68</v>
      </c>
      <c r="DQ363" s="55">
        <f t="shared" si="555"/>
        <v>6.8852823281662654E-3</v>
      </c>
      <c r="DR363" s="147">
        <v>0</v>
      </c>
      <c r="DS363" s="55">
        <f t="shared" si="556"/>
        <v>0</v>
      </c>
      <c r="DT363" s="55">
        <f t="shared" si="557"/>
        <v>-6.8852823281662654E-3</v>
      </c>
      <c r="DU363" s="8">
        <f t="shared" si="558"/>
        <v>2194</v>
      </c>
      <c r="DV363" s="8">
        <f t="shared" si="559"/>
        <v>1952</v>
      </c>
      <c r="DW363" s="56">
        <f t="shared" si="560"/>
        <v>-0.11030082041932543</v>
      </c>
      <c r="DX363" s="9">
        <f t="shared" si="561"/>
        <v>4277192.8000000017</v>
      </c>
      <c r="DY363" s="9">
        <f t="shared" si="562"/>
        <v>3967657.3699999992</v>
      </c>
      <c r="DZ363" s="56">
        <f t="shared" si="563"/>
        <v>-7.2368827984560902E-2</v>
      </c>
      <c r="EA363" s="106"/>
      <c r="EB363" s="78"/>
    </row>
    <row r="364" spans="1:132" ht="15.75" x14ac:dyDescent="0.25">
      <c r="A364" s="6" t="s">
        <v>378</v>
      </c>
      <c r="B364" s="109" t="s">
        <v>402</v>
      </c>
      <c r="C364" s="1" t="s">
        <v>651</v>
      </c>
      <c r="D364" s="15" t="s">
        <v>6</v>
      </c>
      <c r="E364" s="15">
        <v>1507</v>
      </c>
      <c r="F364" s="7">
        <f t="shared" si="484"/>
        <v>0.28792510508215513</v>
      </c>
      <c r="G364" s="15">
        <v>1685</v>
      </c>
      <c r="H364" s="7">
        <f t="shared" si="485"/>
        <v>0.34338699816588547</v>
      </c>
      <c r="I364" s="55">
        <f t="shared" si="486"/>
        <v>5.546189308373034E-2</v>
      </c>
      <c r="J364" s="9">
        <v>4026570.8499999982</v>
      </c>
      <c r="K364" s="7">
        <f t="shared" si="487"/>
        <v>0.3539568874260634</v>
      </c>
      <c r="L364" s="9">
        <v>4417824.589999998</v>
      </c>
      <c r="M364" s="7">
        <f t="shared" si="488"/>
        <v>0.39857037451160227</v>
      </c>
      <c r="N364" s="55">
        <f t="shared" si="509"/>
        <v>4.4613487085538861E-2</v>
      </c>
      <c r="O364" s="15">
        <v>230</v>
      </c>
      <c r="P364" s="7">
        <f t="shared" si="489"/>
        <v>4.3943446694688575E-2</v>
      </c>
      <c r="Q364" s="15">
        <v>137</v>
      </c>
      <c r="R364" s="7">
        <f t="shared" si="490"/>
        <v>2.7919298960668432E-2</v>
      </c>
      <c r="S364" s="55">
        <f t="shared" si="510"/>
        <v>-1.6024147734020142E-2</v>
      </c>
      <c r="T364" s="9">
        <v>607484.81000000006</v>
      </c>
      <c r="U364" s="7">
        <f t="shared" si="491"/>
        <v>5.3401129774287626E-2</v>
      </c>
      <c r="V364" s="9">
        <v>315999.24</v>
      </c>
      <c r="W364" s="7">
        <f t="shared" si="492"/>
        <v>2.8509039430237255E-2</v>
      </c>
      <c r="X364" s="55">
        <f t="shared" si="511"/>
        <v>-2.489209034405037E-2</v>
      </c>
      <c r="Y364" s="15">
        <v>59</v>
      </c>
      <c r="Z364" s="7">
        <f t="shared" si="493"/>
        <v>1.1272449369507069E-2</v>
      </c>
      <c r="AA364" s="9">
        <v>81</v>
      </c>
      <c r="AB364" s="7">
        <f t="shared" si="494"/>
        <v>1.6507030772366007E-2</v>
      </c>
      <c r="AC364" s="55">
        <f t="shared" si="512"/>
        <v>5.2345814028589375E-3</v>
      </c>
      <c r="AD364" s="9">
        <v>165627.88</v>
      </c>
      <c r="AE364" s="7">
        <f t="shared" si="495"/>
        <v>1.4559567199910953E-2</v>
      </c>
      <c r="AF364" s="9">
        <v>231122.11</v>
      </c>
      <c r="AG364" s="7">
        <f t="shared" si="496"/>
        <v>2.0851535425178973E-2</v>
      </c>
      <c r="AH364" s="55">
        <f t="shared" si="513"/>
        <v>6.2919682252680197E-3</v>
      </c>
      <c r="AI364" s="15">
        <f t="shared" si="514"/>
        <v>1796</v>
      </c>
      <c r="AJ364" s="7">
        <f t="shared" si="497"/>
        <v>0.34314100114635077</v>
      </c>
      <c r="AK364" s="9">
        <f t="shared" si="515"/>
        <v>1903</v>
      </c>
      <c r="AL364" s="7">
        <f t="shared" si="498"/>
        <v>0.38781332789891992</v>
      </c>
      <c r="AM364" s="54">
        <f t="shared" si="516"/>
        <v>4.4672326752569158E-2</v>
      </c>
      <c r="AN364" s="9">
        <f t="shared" si="517"/>
        <v>4799683.5399999982</v>
      </c>
      <c r="AO364" s="7">
        <f t="shared" si="499"/>
        <v>0.421917584400262</v>
      </c>
      <c r="AP364" s="9">
        <f t="shared" si="518"/>
        <v>4964945.9399999985</v>
      </c>
      <c r="AQ364" s="7">
        <f t="shared" si="500"/>
        <v>0.44793094936701849</v>
      </c>
      <c r="AR364" s="54">
        <f t="shared" si="501"/>
        <v>2.6013364966756491E-2</v>
      </c>
      <c r="AS364" s="15">
        <v>2264</v>
      </c>
      <c r="AT364" s="7">
        <f t="shared" si="502"/>
        <v>0.43255636224684751</v>
      </c>
      <c r="AU364" s="15">
        <v>2154</v>
      </c>
      <c r="AV364" s="7">
        <f t="shared" si="568"/>
        <v>0.43896474424291826</v>
      </c>
      <c r="AW364" s="54">
        <f t="shared" si="519"/>
        <v>6.4083819960707444E-3</v>
      </c>
      <c r="AX364" s="9">
        <v>4042099.6399999978</v>
      </c>
      <c r="AY364" s="7">
        <v>0</v>
      </c>
      <c r="AZ364" s="9">
        <v>4162251.0999999992</v>
      </c>
      <c r="BA364" s="7">
        <f t="shared" si="569"/>
        <v>0.3755128674627457</v>
      </c>
      <c r="BB364" s="54">
        <f t="shared" si="503"/>
        <v>0.3755128674627457</v>
      </c>
      <c r="BC364" s="15">
        <v>613</v>
      </c>
      <c r="BD364" s="7">
        <v>0</v>
      </c>
      <c r="BE364" s="15">
        <v>458</v>
      </c>
      <c r="BF364" s="7">
        <f t="shared" si="570"/>
        <v>9.3336050540044832E-2</v>
      </c>
      <c r="BG364" s="54">
        <f t="shared" si="520"/>
        <v>9.3336050540044832E-2</v>
      </c>
      <c r="BH364" s="9">
        <v>854365.68000000017</v>
      </c>
      <c r="BI364" s="7">
        <f t="shared" si="504"/>
        <v>7.510326480818097E-2</v>
      </c>
      <c r="BJ364" s="9">
        <v>715963.35000000021</v>
      </c>
      <c r="BK364" s="7">
        <f t="shared" si="571"/>
        <v>6.4593279957745345E-2</v>
      </c>
      <c r="BL364" s="54">
        <f t="shared" si="521"/>
        <v>-1.0509984850435625E-2</v>
      </c>
      <c r="BM364" s="15">
        <f t="shared" si="522"/>
        <v>2877</v>
      </c>
      <c r="BN364" s="7">
        <f t="shared" si="505"/>
        <v>0.54967520061138708</v>
      </c>
      <c r="BO364" s="15">
        <f t="shared" si="523"/>
        <v>2612</v>
      </c>
      <c r="BP364" s="7">
        <f t="shared" si="506"/>
        <v>0.5323007947829631</v>
      </c>
      <c r="BQ364" s="54">
        <f t="shared" si="524"/>
        <v>-1.7374405828423978E-2</v>
      </c>
      <c r="BR364" s="9">
        <f t="shared" si="525"/>
        <v>4896465.3199999984</v>
      </c>
      <c r="BS364" s="7">
        <f t="shared" si="507"/>
        <v>0.4304252150578361</v>
      </c>
      <c r="BT364" s="9">
        <f t="shared" si="526"/>
        <v>4878214.4499999993</v>
      </c>
      <c r="BU364" s="7">
        <f t="shared" si="508"/>
        <v>0.44010614742049103</v>
      </c>
      <c r="BV364" s="55">
        <f t="shared" si="527"/>
        <v>9.6809323626549371E-3</v>
      </c>
      <c r="BW364" s="147">
        <v>33</v>
      </c>
      <c r="BX364" s="7">
        <f t="shared" si="528"/>
        <v>6.3049293083683611E-3</v>
      </c>
      <c r="BY364" s="147">
        <v>43</v>
      </c>
      <c r="BZ364" s="7">
        <f t="shared" si="529"/>
        <v>8.7629916445893623E-3</v>
      </c>
      <c r="CA364" s="54">
        <f t="shared" si="530"/>
        <v>2.4580623362210011E-3</v>
      </c>
      <c r="CB364" s="147">
        <v>175349.61</v>
      </c>
      <c r="CC364" s="7">
        <f t="shared" si="531"/>
        <v>1.541415871695742E-2</v>
      </c>
      <c r="CD364" s="147">
        <v>212209.54</v>
      </c>
      <c r="CE364" s="7">
        <f t="shared" si="532"/>
        <v>1.9145268018152545E-2</v>
      </c>
      <c r="CF364" s="148">
        <f t="shared" si="533"/>
        <v>3.7311093011951259E-3</v>
      </c>
      <c r="CG364" s="147">
        <v>296</v>
      </c>
      <c r="CH364" s="55">
        <f t="shared" si="534"/>
        <v>5.6553305311425293E-2</v>
      </c>
      <c r="CI364" s="147">
        <v>169</v>
      </c>
      <c r="CJ364" s="55">
        <f t="shared" si="535"/>
        <v>3.4440595068269818E-2</v>
      </c>
      <c r="CK364" s="55">
        <f t="shared" si="536"/>
        <v>-2.2112710243155476E-2</v>
      </c>
      <c r="CL364" s="147">
        <v>989648.97</v>
      </c>
      <c r="CM364" s="55">
        <f t="shared" si="537"/>
        <v>8.6995381955246059E-2</v>
      </c>
      <c r="CN364" s="147">
        <v>635424.22</v>
      </c>
      <c r="CO364" s="55">
        <f t="shared" si="538"/>
        <v>5.7327144656764847E-2</v>
      </c>
      <c r="CP364" s="55">
        <f t="shared" si="539"/>
        <v>-2.9668237298481212E-2</v>
      </c>
      <c r="CQ364" s="147">
        <v>187</v>
      </c>
      <c r="CR364" s="55">
        <f t="shared" si="540"/>
        <v>3.5727932747420713E-2</v>
      </c>
      <c r="CS364" s="147">
        <v>124</v>
      </c>
      <c r="CT364" s="55">
        <f t="shared" si="541"/>
        <v>2.5270022416955369E-2</v>
      </c>
      <c r="CU364" s="55">
        <f t="shared" si="542"/>
        <v>-1.0457910330465343E-2</v>
      </c>
      <c r="CV364" s="147">
        <v>435664.57</v>
      </c>
      <c r="CW364" s="55">
        <f t="shared" si="543"/>
        <v>3.8297221358718769E-2</v>
      </c>
      <c r="CX364" s="147">
        <v>280124.75</v>
      </c>
      <c r="CY364" s="55">
        <f t="shared" si="544"/>
        <v>2.5272489715909931E-2</v>
      </c>
      <c r="CZ364" s="55">
        <f t="shared" si="545"/>
        <v>-1.3024731642808839E-2</v>
      </c>
      <c r="DA364" s="147">
        <v>18</v>
      </c>
      <c r="DB364" s="55">
        <f t="shared" si="546"/>
        <v>3.4390523500191059E-3</v>
      </c>
      <c r="DC364" s="147">
        <v>36</v>
      </c>
      <c r="DD364" s="55">
        <f t="shared" si="547"/>
        <v>7.3364581210515591E-3</v>
      </c>
      <c r="DE364" s="55">
        <f t="shared" si="548"/>
        <v>3.8974057710324532E-3</v>
      </c>
      <c r="DF364" s="147">
        <v>32838.39</v>
      </c>
      <c r="DG364" s="55">
        <f t="shared" si="549"/>
        <v>2.8866682707155574E-3</v>
      </c>
      <c r="DH364" s="147">
        <v>75707.900000000009</v>
      </c>
      <c r="DI364" s="55">
        <f t="shared" si="550"/>
        <v>6.8302680293802582E-3</v>
      </c>
      <c r="DJ364" s="55">
        <f t="shared" si="551"/>
        <v>3.9435997586647013E-3</v>
      </c>
      <c r="DK364" s="147">
        <v>27</v>
      </c>
      <c r="DL364" s="55">
        <f t="shared" si="552"/>
        <v>5.158578525028659E-3</v>
      </c>
      <c r="DM364" s="147">
        <v>20</v>
      </c>
      <c r="DN364" s="55">
        <f t="shared" si="553"/>
        <v>4.0758100672508664E-3</v>
      </c>
      <c r="DO364" s="55">
        <f t="shared" si="554"/>
        <v>-1.0827684577777927E-3</v>
      </c>
      <c r="DP364" s="147">
        <v>46228.960000000006</v>
      </c>
      <c r="DQ364" s="55">
        <f t="shared" si="555"/>
        <v>4.0637702402638708E-3</v>
      </c>
      <c r="DR364" s="147">
        <v>37550.230000000003</v>
      </c>
      <c r="DS364" s="55">
        <f t="shared" si="556"/>
        <v>3.3877327922829117E-3</v>
      </c>
      <c r="DT364" s="55">
        <f t="shared" si="557"/>
        <v>-6.7603744798095918E-4</v>
      </c>
      <c r="DU364" s="8">
        <f t="shared" si="558"/>
        <v>5234</v>
      </c>
      <c r="DV364" s="8">
        <f t="shared" si="559"/>
        <v>4907</v>
      </c>
      <c r="DW364" s="56">
        <f t="shared" si="560"/>
        <v>-6.2476117692013777E-2</v>
      </c>
      <c r="DX364" s="9">
        <f t="shared" si="561"/>
        <v>11375879.359999999</v>
      </c>
      <c r="DY364" s="9">
        <f t="shared" si="562"/>
        <v>11084177.029999997</v>
      </c>
      <c r="DZ364" s="56">
        <f t="shared" si="563"/>
        <v>-2.5642178575283503E-2</v>
      </c>
      <c r="EA364" s="106"/>
      <c r="EB364" s="78"/>
    </row>
    <row r="365" spans="1:132" ht="15.75" x14ac:dyDescent="0.25">
      <c r="A365" s="6" t="s">
        <v>378</v>
      </c>
      <c r="B365" s="109" t="s">
        <v>403</v>
      </c>
      <c r="C365" s="1" t="s">
        <v>651</v>
      </c>
      <c r="D365" s="15" t="s">
        <v>6</v>
      </c>
      <c r="E365" s="15">
        <v>1498</v>
      </c>
      <c r="F365" s="7">
        <f t="shared" si="484"/>
        <v>0.27679231337767923</v>
      </c>
      <c r="G365" s="15">
        <v>2145</v>
      </c>
      <c r="H365" s="7">
        <f t="shared" si="485"/>
        <v>0.31423967184295343</v>
      </c>
      <c r="I365" s="55">
        <f t="shared" si="486"/>
        <v>3.7447358465274194E-2</v>
      </c>
      <c r="J365" s="9">
        <v>4028353.5899999952</v>
      </c>
      <c r="K365" s="7">
        <f t="shared" si="487"/>
        <v>0.34248622617586738</v>
      </c>
      <c r="L365" s="9">
        <v>5683605.2999999924</v>
      </c>
      <c r="M365" s="7">
        <f t="shared" si="488"/>
        <v>0.37198486815975407</v>
      </c>
      <c r="N365" s="55">
        <f t="shared" si="509"/>
        <v>2.9498641983886686E-2</v>
      </c>
      <c r="O365" s="15">
        <v>252</v>
      </c>
      <c r="P365" s="7">
        <f t="shared" si="489"/>
        <v>4.6563192904656318E-2</v>
      </c>
      <c r="Q365" s="15">
        <v>306</v>
      </c>
      <c r="R365" s="7">
        <f t="shared" si="490"/>
        <v>4.4828596542631119E-2</v>
      </c>
      <c r="S365" s="55">
        <f t="shared" si="510"/>
        <v>-1.7345963620251995E-3</v>
      </c>
      <c r="T365" s="9">
        <v>662430.77</v>
      </c>
      <c r="U365" s="7">
        <f t="shared" si="491"/>
        <v>5.6319141170543138E-2</v>
      </c>
      <c r="V365" s="9">
        <v>693462.8899999999</v>
      </c>
      <c r="W365" s="7">
        <f t="shared" si="492"/>
        <v>4.5386280027279929E-2</v>
      </c>
      <c r="X365" s="55">
        <f t="shared" si="511"/>
        <v>-1.0932861143263209E-2</v>
      </c>
      <c r="Y365" s="15">
        <v>6</v>
      </c>
      <c r="Z365" s="7">
        <f t="shared" si="493"/>
        <v>1.1086474501108647E-3</v>
      </c>
      <c r="AA365" s="9">
        <v>93</v>
      </c>
      <c r="AB365" s="7">
        <f t="shared" si="494"/>
        <v>1.3624377380603575E-2</v>
      </c>
      <c r="AC365" s="55">
        <f t="shared" si="512"/>
        <v>1.251572993049271E-2</v>
      </c>
      <c r="AD365" s="9">
        <v>25248.73</v>
      </c>
      <c r="AE365" s="7">
        <f t="shared" si="495"/>
        <v>2.1466194712647896E-3</v>
      </c>
      <c r="AF365" s="9">
        <v>273488.33</v>
      </c>
      <c r="AG365" s="7">
        <f t="shared" si="496"/>
        <v>1.7899469616280615E-2</v>
      </c>
      <c r="AH365" s="55">
        <f t="shared" si="513"/>
        <v>1.5752850145015825E-2</v>
      </c>
      <c r="AI365" s="15">
        <f t="shared" si="514"/>
        <v>1756</v>
      </c>
      <c r="AJ365" s="7">
        <f t="shared" si="497"/>
        <v>0.32446415373244641</v>
      </c>
      <c r="AK365" s="9">
        <f t="shared" si="515"/>
        <v>2544</v>
      </c>
      <c r="AL365" s="7">
        <f t="shared" si="498"/>
        <v>0.3726926457661881</v>
      </c>
      <c r="AM365" s="54">
        <f t="shared" si="516"/>
        <v>4.8228492033741688E-2</v>
      </c>
      <c r="AN365" s="9">
        <f t="shared" si="517"/>
        <v>4716033.0899999961</v>
      </c>
      <c r="AO365" s="7">
        <f t="shared" si="499"/>
        <v>0.40095198681767535</v>
      </c>
      <c r="AP365" s="9">
        <f t="shared" si="518"/>
        <v>6650556.5199999921</v>
      </c>
      <c r="AQ365" s="7">
        <f t="shared" si="500"/>
        <v>0.43527061780331461</v>
      </c>
      <c r="AR365" s="54">
        <f t="shared" si="501"/>
        <v>3.4318630985639254E-2</v>
      </c>
      <c r="AS365" s="15">
        <v>2397</v>
      </c>
      <c r="AT365" s="7">
        <f t="shared" si="502"/>
        <v>0.44290465631929049</v>
      </c>
      <c r="AU365" s="15">
        <v>2993</v>
      </c>
      <c r="AV365" s="7">
        <f t="shared" si="568"/>
        <v>0.43847055376501609</v>
      </c>
      <c r="AW365" s="54">
        <f t="shared" si="519"/>
        <v>-4.4341025542743995E-3</v>
      </c>
      <c r="AX365" s="9">
        <v>4284024.5499999914</v>
      </c>
      <c r="AY365" s="7">
        <f t="shared" ref="AY365:AY371" si="572">AX365/$DX365</f>
        <v>0.3642230921874629</v>
      </c>
      <c r="AZ365" s="9">
        <v>5717628.8800000045</v>
      </c>
      <c r="BA365" s="7">
        <f t="shared" si="569"/>
        <v>0.37421166897588876</v>
      </c>
      <c r="BB365" s="54">
        <f t="shared" si="503"/>
        <v>9.9885767884258514E-3</v>
      </c>
      <c r="BC365" s="15">
        <v>635</v>
      </c>
      <c r="BD365" s="7">
        <f t="shared" ref="BD365:BD371" si="573">BC365/$DU365</f>
        <v>0.11733185513673318</v>
      </c>
      <c r="BE365" s="15">
        <v>684</v>
      </c>
      <c r="BF365" s="7">
        <f t="shared" si="570"/>
        <v>0.10020509815411661</v>
      </c>
      <c r="BG365" s="54">
        <f t="shared" si="520"/>
        <v>-1.7126756982616564E-2</v>
      </c>
      <c r="BH365" s="9">
        <v>864999.38000000082</v>
      </c>
      <c r="BI365" s="7">
        <f t="shared" si="504"/>
        <v>7.3541303334463667E-2</v>
      </c>
      <c r="BJ365" s="9">
        <v>998640.5299999998</v>
      </c>
      <c r="BK365" s="7">
        <f t="shared" si="571"/>
        <v>6.5359775403657491E-2</v>
      </c>
      <c r="BL365" s="54">
        <f t="shared" si="521"/>
        <v>-8.1815279308061761E-3</v>
      </c>
      <c r="BM365" s="15">
        <f t="shared" si="522"/>
        <v>3032</v>
      </c>
      <c r="BN365" s="7">
        <f t="shared" si="505"/>
        <v>0.5602365114560236</v>
      </c>
      <c r="BO365" s="15">
        <f t="shared" si="523"/>
        <v>3677</v>
      </c>
      <c r="BP365" s="7">
        <f t="shared" si="506"/>
        <v>0.53867565191913269</v>
      </c>
      <c r="BQ365" s="54">
        <f t="shared" si="524"/>
        <v>-2.1560859536890908E-2</v>
      </c>
      <c r="BR365" s="9">
        <f t="shared" si="525"/>
        <v>5149023.9299999923</v>
      </c>
      <c r="BS365" s="7">
        <f t="shared" si="507"/>
        <v>0.43776439552192659</v>
      </c>
      <c r="BT365" s="9">
        <f t="shared" si="526"/>
        <v>6716269.4100000039</v>
      </c>
      <c r="BU365" s="7">
        <f t="shared" si="508"/>
        <v>0.43957144437954626</v>
      </c>
      <c r="BV365" s="55">
        <f t="shared" si="527"/>
        <v>1.8070488576196753E-3</v>
      </c>
      <c r="BW365" s="147">
        <v>23</v>
      </c>
      <c r="BX365" s="7">
        <f t="shared" si="528"/>
        <v>4.2498152254249813E-3</v>
      </c>
      <c r="BY365" s="147">
        <v>34</v>
      </c>
      <c r="BZ365" s="7">
        <f t="shared" si="529"/>
        <v>4.980955171403457E-3</v>
      </c>
      <c r="CA365" s="54">
        <f t="shared" si="530"/>
        <v>7.3113994597847568E-4</v>
      </c>
      <c r="CB365" s="147">
        <v>122348.64</v>
      </c>
      <c r="CC365" s="7">
        <f t="shared" si="531"/>
        <v>1.040194785665521E-2</v>
      </c>
      <c r="CD365" s="147">
        <v>177827.09</v>
      </c>
      <c r="CE365" s="7">
        <f t="shared" si="532"/>
        <v>1.1638560937523725E-2</v>
      </c>
      <c r="CF365" s="148">
        <f t="shared" si="533"/>
        <v>1.2366130808685143E-3</v>
      </c>
      <c r="CG365" s="147">
        <v>330</v>
      </c>
      <c r="CH365" s="55">
        <f t="shared" si="534"/>
        <v>6.097560975609756E-2</v>
      </c>
      <c r="CI365" s="147">
        <v>300</v>
      </c>
      <c r="CJ365" s="55">
        <f t="shared" si="535"/>
        <v>4.3949604453559915E-2</v>
      </c>
      <c r="CK365" s="55">
        <f t="shared" si="536"/>
        <v>-1.7026005302537645E-2</v>
      </c>
      <c r="CL365" s="147">
        <v>1160878.1300000011</v>
      </c>
      <c r="CM365" s="55">
        <f t="shared" si="537"/>
        <v>9.8696591774059927E-2</v>
      </c>
      <c r="CN365" s="147">
        <v>1145273.72</v>
      </c>
      <c r="CO365" s="55">
        <f t="shared" si="538"/>
        <v>7.4956734546825707E-2</v>
      </c>
      <c r="CP365" s="55">
        <f t="shared" si="539"/>
        <v>-2.3739857227234221E-2</v>
      </c>
      <c r="CQ365" s="147">
        <v>179</v>
      </c>
      <c r="CR365" s="55">
        <f t="shared" si="540"/>
        <v>3.3074648928307464E-2</v>
      </c>
      <c r="CS365" s="147">
        <v>148</v>
      </c>
      <c r="CT365" s="55">
        <f t="shared" si="541"/>
        <v>2.1681804863756225E-2</v>
      </c>
      <c r="CU365" s="55">
        <f t="shared" si="542"/>
        <v>-1.1392844064551239E-2</v>
      </c>
      <c r="CV365" s="147">
        <v>413707.79999999987</v>
      </c>
      <c r="CW365" s="55">
        <f t="shared" si="543"/>
        <v>3.5172985686571921E-2</v>
      </c>
      <c r="CX365" s="147">
        <v>330831.22999999992</v>
      </c>
      <c r="CY365" s="55">
        <f t="shared" si="544"/>
        <v>2.1652490800984969E-2</v>
      </c>
      <c r="CZ365" s="55">
        <f t="shared" si="545"/>
        <v>-1.3520494885586952E-2</v>
      </c>
      <c r="DA365" s="147">
        <v>50</v>
      </c>
      <c r="DB365" s="55">
        <f t="shared" si="546"/>
        <v>9.2387287509238733E-3</v>
      </c>
      <c r="DC365" s="147">
        <v>87</v>
      </c>
      <c r="DD365" s="55">
        <f t="shared" si="547"/>
        <v>1.2745385291532376E-2</v>
      </c>
      <c r="DE365" s="55">
        <f t="shared" si="548"/>
        <v>3.5066565406085028E-3</v>
      </c>
      <c r="DF365" s="147">
        <v>112743.02</v>
      </c>
      <c r="DG365" s="55">
        <f t="shared" si="549"/>
        <v>9.5852885266385929E-3</v>
      </c>
      <c r="DH365" s="147">
        <v>186738.15</v>
      </c>
      <c r="DI365" s="55">
        <f t="shared" si="550"/>
        <v>1.222177868476308E-2</v>
      </c>
      <c r="DJ365" s="55">
        <f t="shared" si="551"/>
        <v>2.6364901581244875E-3</v>
      </c>
      <c r="DK365" s="147">
        <v>42</v>
      </c>
      <c r="DL365" s="55">
        <f t="shared" si="552"/>
        <v>7.7605321507760536E-3</v>
      </c>
      <c r="DM365" s="147">
        <v>36</v>
      </c>
      <c r="DN365" s="55">
        <f t="shared" si="553"/>
        <v>5.2739525344271902E-3</v>
      </c>
      <c r="DO365" s="55">
        <f t="shared" si="554"/>
        <v>-2.4865796163488635E-3</v>
      </c>
      <c r="DP365" s="147">
        <v>87354.73000000001</v>
      </c>
      <c r="DQ365" s="55">
        <f t="shared" si="555"/>
        <v>7.4268038164722935E-3</v>
      </c>
      <c r="DR365" s="147">
        <v>71634.260000000009</v>
      </c>
      <c r="DS365" s="55">
        <f t="shared" si="556"/>
        <v>4.6883728470415754E-3</v>
      </c>
      <c r="DT365" s="55">
        <f t="shared" si="557"/>
        <v>-2.738430969430718E-3</v>
      </c>
      <c r="DU365" s="8">
        <f t="shared" si="558"/>
        <v>5412</v>
      </c>
      <c r="DV365" s="8">
        <f t="shared" si="559"/>
        <v>6826</v>
      </c>
      <c r="DW365" s="56">
        <f t="shared" si="560"/>
        <v>0.26127124907612709</v>
      </c>
      <c r="DX365" s="9">
        <f t="shared" si="561"/>
        <v>11762089.339999991</v>
      </c>
      <c r="DY365" s="9">
        <f t="shared" si="562"/>
        <v>15279130.379999997</v>
      </c>
      <c r="DZ365" s="56">
        <f t="shared" si="563"/>
        <v>0.29901499115802577</v>
      </c>
      <c r="EA365" s="106"/>
      <c r="EB365" s="78"/>
    </row>
    <row r="366" spans="1:132" ht="15.75" x14ac:dyDescent="0.25">
      <c r="A366" s="6" t="s">
        <v>378</v>
      </c>
      <c r="B366" s="109" t="s">
        <v>404</v>
      </c>
      <c r="C366" s="1" t="s">
        <v>651</v>
      </c>
      <c r="D366" s="15" t="s">
        <v>6</v>
      </c>
      <c r="E366" s="15">
        <v>1876</v>
      </c>
      <c r="F366" s="7">
        <f t="shared" si="484"/>
        <v>0.28601921024546423</v>
      </c>
      <c r="G366" s="15">
        <v>2262</v>
      </c>
      <c r="H366" s="7">
        <f t="shared" si="485"/>
        <v>0.32697311361665221</v>
      </c>
      <c r="I366" s="55">
        <f t="shared" si="486"/>
        <v>4.0953903371187983E-2</v>
      </c>
      <c r="J366" s="9">
        <v>4916081.9299999969</v>
      </c>
      <c r="K366" s="7">
        <f t="shared" si="487"/>
        <v>0.34723801946803701</v>
      </c>
      <c r="L366" s="9">
        <v>5787627.5299999984</v>
      </c>
      <c r="M366" s="7">
        <f t="shared" si="488"/>
        <v>0.38498045491145805</v>
      </c>
      <c r="N366" s="55">
        <f t="shared" si="509"/>
        <v>3.7742435443421041E-2</v>
      </c>
      <c r="O366" s="15">
        <v>273</v>
      </c>
      <c r="P366" s="7">
        <f t="shared" si="489"/>
        <v>4.1622198505869797E-2</v>
      </c>
      <c r="Q366" s="15">
        <v>244</v>
      </c>
      <c r="R366" s="7">
        <f t="shared" si="490"/>
        <v>3.5270309337958945E-2</v>
      </c>
      <c r="S366" s="55">
        <f t="shared" si="510"/>
        <v>-6.3518891679108513E-3</v>
      </c>
      <c r="T366" s="9">
        <v>671875.81999999983</v>
      </c>
      <c r="U366" s="7">
        <f t="shared" si="491"/>
        <v>4.7456660077523041E-2</v>
      </c>
      <c r="V366" s="9">
        <v>569763.1399999999</v>
      </c>
      <c r="W366" s="7">
        <f t="shared" si="492"/>
        <v>3.7899410715703186E-2</v>
      </c>
      <c r="X366" s="55">
        <f t="shared" si="511"/>
        <v>-9.5572493618198556E-3</v>
      </c>
      <c r="Y366" s="15">
        <v>117</v>
      </c>
      <c r="Z366" s="7">
        <f t="shared" si="493"/>
        <v>1.7838085073944198E-2</v>
      </c>
      <c r="AA366" s="9">
        <v>87</v>
      </c>
      <c r="AB366" s="7">
        <f t="shared" si="494"/>
        <v>1.2575888985255855E-2</v>
      </c>
      <c r="AC366" s="55">
        <f t="shared" si="512"/>
        <v>-5.2621960886883434E-3</v>
      </c>
      <c r="AD366" s="9">
        <v>235340.66</v>
      </c>
      <c r="AE366" s="7">
        <f t="shared" si="495"/>
        <v>1.6622836202142128E-2</v>
      </c>
      <c r="AF366" s="9">
        <v>217028.38</v>
      </c>
      <c r="AG366" s="7">
        <f t="shared" si="496"/>
        <v>1.4436258039759653E-2</v>
      </c>
      <c r="AH366" s="55">
        <f t="shared" si="513"/>
        <v>-2.1865781623824753E-3</v>
      </c>
      <c r="AI366" s="15">
        <f t="shared" si="514"/>
        <v>2266</v>
      </c>
      <c r="AJ366" s="7">
        <f t="shared" si="497"/>
        <v>0.34547949382527826</v>
      </c>
      <c r="AK366" s="9">
        <f t="shared" si="515"/>
        <v>2593</v>
      </c>
      <c r="AL366" s="7">
        <f t="shared" si="498"/>
        <v>0.37481931193986701</v>
      </c>
      <c r="AM366" s="54">
        <f t="shared" si="516"/>
        <v>2.9339818114588745E-2</v>
      </c>
      <c r="AN366" s="9">
        <f t="shared" si="517"/>
        <v>5823298.4099999964</v>
      </c>
      <c r="AO366" s="7">
        <f t="shared" si="499"/>
        <v>0.41131751574770214</v>
      </c>
      <c r="AP366" s="9">
        <f t="shared" si="518"/>
        <v>6574419.049999998</v>
      </c>
      <c r="AQ366" s="7">
        <f t="shared" si="500"/>
        <v>0.43731612366692085</v>
      </c>
      <c r="AR366" s="54">
        <f t="shared" si="501"/>
        <v>2.5998607919218708E-2</v>
      </c>
      <c r="AS366" s="15">
        <v>2767</v>
      </c>
      <c r="AT366" s="7">
        <f t="shared" si="502"/>
        <v>0.42186308888550084</v>
      </c>
      <c r="AU366" s="15">
        <v>2991</v>
      </c>
      <c r="AV366" s="7">
        <f t="shared" si="568"/>
        <v>0.43235039028620986</v>
      </c>
      <c r="AW366" s="54">
        <f t="shared" si="519"/>
        <v>1.0487301400709026E-2</v>
      </c>
      <c r="AX366" s="9">
        <v>4873735.549999997</v>
      </c>
      <c r="AY366" s="7">
        <f t="shared" si="572"/>
        <v>0.34424696412514105</v>
      </c>
      <c r="AZ366" s="9">
        <v>5487016.4599999972</v>
      </c>
      <c r="BA366" s="7">
        <f t="shared" si="569"/>
        <v>0.36498445726300177</v>
      </c>
      <c r="BB366" s="54">
        <f t="shared" si="503"/>
        <v>2.0737493137860719E-2</v>
      </c>
      <c r="BC366" s="15">
        <v>600</v>
      </c>
      <c r="BD366" s="7">
        <f t="shared" si="573"/>
        <v>9.1477359353559995E-2</v>
      </c>
      <c r="BE366" s="15">
        <v>639</v>
      </c>
      <c r="BF366" s="7">
        <f t="shared" si="570"/>
        <v>9.2367736339982659E-2</v>
      </c>
      <c r="BG366" s="54">
        <f t="shared" si="520"/>
        <v>8.9037698642266405E-4</v>
      </c>
      <c r="BH366" s="9">
        <v>811276.91999999993</v>
      </c>
      <c r="BI366" s="7">
        <f t="shared" si="504"/>
        <v>5.730298944406105E-2</v>
      </c>
      <c r="BJ366" s="9">
        <v>912328.65000000014</v>
      </c>
      <c r="BK366" s="7">
        <f t="shared" si="571"/>
        <v>6.0686126894858507E-2</v>
      </c>
      <c r="BL366" s="54">
        <f t="shared" si="521"/>
        <v>3.3831374507974563E-3</v>
      </c>
      <c r="BM366" s="15">
        <f t="shared" si="522"/>
        <v>3367</v>
      </c>
      <c r="BN366" s="7">
        <f t="shared" si="505"/>
        <v>0.51334044823906089</v>
      </c>
      <c r="BO366" s="15">
        <f t="shared" si="523"/>
        <v>3630</v>
      </c>
      <c r="BP366" s="7">
        <f t="shared" si="506"/>
        <v>0.52471812662619255</v>
      </c>
      <c r="BQ366" s="54">
        <f t="shared" si="524"/>
        <v>1.1377678387131662E-2</v>
      </c>
      <c r="BR366" s="9">
        <f t="shared" si="525"/>
        <v>5685012.4699999969</v>
      </c>
      <c r="BS366" s="7">
        <f t="shared" si="507"/>
        <v>0.40154995356920209</v>
      </c>
      <c r="BT366" s="9">
        <f t="shared" si="526"/>
        <v>6399345.1099999975</v>
      </c>
      <c r="BU366" s="7">
        <f t="shared" si="508"/>
        <v>0.4256705841578603</v>
      </c>
      <c r="BV366" s="55">
        <f t="shared" si="527"/>
        <v>2.412063058865821E-2</v>
      </c>
      <c r="BW366" s="147">
        <v>44</v>
      </c>
      <c r="BX366" s="7">
        <f t="shared" si="528"/>
        <v>6.7083396859277328E-3</v>
      </c>
      <c r="BY366" s="147">
        <v>40</v>
      </c>
      <c r="BZ366" s="7">
        <f t="shared" si="529"/>
        <v>5.7820179242555649E-3</v>
      </c>
      <c r="CA366" s="54">
        <f t="shared" si="530"/>
        <v>-9.2632176167216796E-4</v>
      </c>
      <c r="CB366" s="147">
        <v>211317.3</v>
      </c>
      <c r="CC366" s="7">
        <f t="shared" si="531"/>
        <v>1.4925992238565696E-2</v>
      </c>
      <c r="CD366" s="147">
        <v>184599.34</v>
      </c>
      <c r="CE366" s="7">
        <f t="shared" si="532"/>
        <v>1.227914849758048E-2</v>
      </c>
      <c r="CF366" s="148">
        <f t="shared" si="533"/>
        <v>-2.6468437409852153E-3</v>
      </c>
      <c r="CG366" s="147">
        <v>408</v>
      </c>
      <c r="CH366" s="55">
        <f t="shared" si="534"/>
        <v>6.2204604360420794E-2</v>
      </c>
      <c r="CI366" s="147">
        <v>311</v>
      </c>
      <c r="CJ366" s="55">
        <f t="shared" si="535"/>
        <v>4.4955189361087021E-2</v>
      </c>
      <c r="CK366" s="55">
        <f t="shared" si="536"/>
        <v>-1.7249414999333773E-2</v>
      </c>
      <c r="CL366" s="147">
        <v>1413454.570000001</v>
      </c>
      <c r="CM366" s="55">
        <f t="shared" si="537"/>
        <v>9.9836652945051008E-2</v>
      </c>
      <c r="CN366" s="147">
        <v>1147981.77</v>
      </c>
      <c r="CO366" s="55">
        <f t="shared" si="538"/>
        <v>7.6361262322743303E-2</v>
      </c>
      <c r="CP366" s="55">
        <f t="shared" si="539"/>
        <v>-2.3475390622307704E-2</v>
      </c>
      <c r="CQ366" s="147">
        <v>298</v>
      </c>
      <c r="CR366" s="55">
        <f t="shared" si="540"/>
        <v>4.5433755145601461E-2</v>
      </c>
      <c r="CS366" s="147">
        <v>201</v>
      </c>
      <c r="CT366" s="55">
        <f t="shared" si="541"/>
        <v>2.9054640069384217E-2</v>
      </c>
      <c r="CU366" s="55">
        <f t="shared" si="542"/>
        <v>-1.6379115076217244E-2</v>
      </c>
      <c r="CV366" s="147">
        <v>661286.63999999966</v>
      </c>
      <c r="CW366" s="55">
        <f t="shared" si="543"/>
        <v>4.6708713655281335E-2</v>
      </c>
      <c r="CX366" s="147">
        <v>422170.18999999989</v>
      </c>
      <c r="CY366" s="55">
        <f t="shared" si="544"/>
        <v>2.808184717378602E-2</v>
      </c>
      <c r="CZ366" s="55">
        <f t="shared" si="545"/>
        <v>-1.8626866481495315E-2</v>
      </c>
      <c r="DA366" s="147">
        <v>51</v>
      </c>
      <c r="DB366" s="55">
        <f t="shared" si="546"/>
        <v>7.7755755450525993E-3</v>
      </c>
      <c r="DC366" s="147">
        <v>76</v>
      </c>
      <c r="DD366" s="55">
        <f t="shared" si="547"/>
        <v>1.0985834056085574E-2</v>
      </c>
      <c r="DE366" s="55">
        <f t="shared" si="548"/>
        <v>3.2102585110329743E-3</v>
      </c>
      <c r="DF366" s="147">
        <v>116022.03</v>
      </c>
      <c r="DG366" s="55">
        <f t="shared" si="549"/>
        <v>8.194993591545208E-3</v>
      </c>
      <c r="DH366" s="147">
        <v>161774.72</v>
      </c>
      <c r="DI366" s="55">
        <f t="shared" si="550"/>
        <v>1.0760904183267953E-2</v>
      </c>
      <c r="DJ366" s="55">
        <f t="shared" si="551"/>
        <v>2.5659105917227448E-3</v>
      </c>
      <c r="DK366" s="147">
        <v>125</v>
      </c>
      <c r="DL366" s="55">
        <f t="shared" si="552"/>
        <v>1.9057783198658331E-2</v>
      </c>
      <c r="DM366" s="147">
        <v>67</v>
      </c>
      <c r="DN366" s="55">
        <f t="shared" si="553"/>
        <v>9.6848800231280723E-3</v>
      </c>
      <c r="DO366" s="55">
        <f t="shared" si="554"/>
        <v>-9.3729031755302589E-3</v>
      </c>
      <c r="DP366" s="147">
        <v>247280.42</v>
      </c>
      <c r="DQ366" s="55">
        <f t="shared" si="555"/>
        <v>1.7466178252652603E-2</v>
      </c>
      <c r="DR366" s="147">
        <v>143271.79999999999</v>
      </c>
      <c r="DS366" s="55">
        <f t="shared" si="556"/>
        <v>9.530129997841006E-3</v>
      </c>
      <c r="DT366" s="55">
        <f t="shared" si="557"/>
        <v>-7.9360482548115965E-3</v>
      </c>
      <c r="DU366" s="8">
        <f t="shared" si="558"/>
        <v>6559</v>
      </c>
      <c r="DV366" s="8">
        <f t="shared" si="559"/>
        <v>6918</v>
      </c>
      <c r="DW366" s="56">
        <f t="shared" si="560"/>
        <v>5.4733953346546738E-2</v>
      </c>
      <c r="DX366" s="9">
        <f t="shared" si="561"/>
        <v>14157671.839999992</v>
      </c>
      <c r="DY366" s="9">
        <f t="shared" si="562"/>
        <v>15033561.979999997</v>
      </c>
      <c r="DZ366" s="56">
        <f t="shared" si="563"/>
        <v>6.1866820328843275E-2</v>
      </c>
      <c r="EA366" s="106"/>
      <c r="EB366" s="78"/>
    </row>
    <row r="367" spans="1:132" ht="15.75" x14ac:dyDescent="0.25">
      <c r="A367" s="6" t="s">
        <v>378</v>
      </c>
      <c r="B367" s="109" t="s">
        <v>405</v>
      </c>
      <c r="C367" s="1" t="s">
        <v>651</v>
      </c>
      <c r="D367" s="15" t="s">
        <v>6</v>
      </c>
      <c r="E367" s="15">
        <v>705</v>
      </c>
      <c r="F367" s="7">
        <f t="shared" si="484"/>
        <v>0.27701375245579568</v>
      </c>
      <c r="G367" s="15">
        <v>847</v>
      </c>
      <c r="H367" s="7">
        <f t="shared" si="485"/>
        <v>0.32539377641183248</v>
      </c>
      <c r="I367" s="55">
        <f t="shared" si="486"/>
        <v>4.83800239560368E-2</v>
      </c>
      <c r="J367" s="9">
        <v>1776628.780000001</v>
      </c>
      <c r="K367" s="7">
        <f t="shared" si="487"/>
        <v>0.33625661702073795</v>
      </c>
      <c r="L367" s="9">
        <v>2113490.2199999988</v>
      </c>
      <c r="M367" s="7">
        <f t="shared" si="488"/>
        <v>0.38493521078769932</v>
      </c>
      <c r="N367" s="55">
        <f t="shared" si="509"/>
        <v>4.8678593766961376E-2</v>
      </c>
      <c r="O367" s="15">
        <v>101</v>
      </c>
      <c r="P367" s="7">
        <f t="shared" si="489"/>
        <v>3.9685658153241647E-2</v>
      </c>
      <c r="Q367" s="15">
        <v>72</v>
      </c>
      <c r="R367" s="7">
        <f t="shared" si="490"/>
        <v>2.7660391855551286E-2</v>
      </c>
      <c r="S367" s="55">
        <f t="shared" si="510"/>
        <v>-1.2025266297690362E-2</v>
      </c>
      <c r="T367" s="9">
        <v>248210.09999999989</v>
      </c>
      <c r="U367" s="7">
        <f t="shared" si="491"/>
        <v>4.6977899646756249E-2</v>
      </c>
      <c r="V367" s="9">
        <v>172198.33</v>
      </c>
      <c r="W367" s="7">
        <f t="shared" si="492"/>
        <v>3.1362908533279062E-2</v>
      </c>
      <c r="X367" s="55">
        <f t="shared" si="511"/>
        <v>-1.5614991113477188E-2</v>
      </c>
      <c r="Y367" s="15">
        <v>1</v>
      </c>
      <c r="Z367" s="7">
        <f t="shared" si="493"/>
        <v>3.9292730844793711E-4</v>
      </c>
      <c r="AA367" s="9">
        <v>19</v>
      </c>
      <c r="AB367" s="7">
        <f t="shared" si="494"/>
        <v>7.2992700729927005E-3</v>
      </c>
      <c r="AC367" s="55">
        <f t="shared" si="512"/>
        <v>6.9063427645447636E-3</v>
      </c>
      <c r="AD367" s="9">
        <v>3804.38</v>
      </c>
      <c r="AE367" s="7">
        <f t="shared" si="495"/>
        <v>7.200423425885032E-4</v>
      </c>
      <c r="AF367" s="9">
        <v>49018.46</v>
      </c>
      <c r="AG367" s="7">
        <f t="shared" si="496"/>
        <v>8.9278535826810782E-3</v>
      </c>
      <c r="AH367" s="55">
        <f t="shared" si="513"/>
        <v>8.2078112400925749E-3</v>
      </c>
      <c r="AI367" s="15">
        <f t="shared" si="514"/>
        <v>807</v>
      </c>
      <c r="AJ367" s="7">
        <f t="shared" si="497"/>
        <v>0.31709233791748526</v>
      </c>
      <c r="AK367" s="9">
        <f t="shared" si="515"/>
        <v>938</v>
      </c>
      <c r="AL367" s="7">
        <f t="shared" si="498"/>
        <v>0.36035343834037648</v>
      </c>
      <c r="AM367" s="54">
        <f t="shared" si="516"/>
        <v>4.3261100422891219E-2</v>
      </c>
      <c r="AN367" s="9">
        <f t="shared" si="517"/>
        <v>2028643.2600000007</v>
      </c>
      <c r="AO367" s="7">
        <f t="shared" si="499"/>
        <v>0.38395455901008269</v>
      </c>
      <c r="AP367" s="9">
        <f t="shared" si="518"/>
        <v>2334707.0099999988</v>
      </c>
      <c r="AQ367" s="7">
        <f t="shared" si="500"/>
        <v>0.42522597290365949</v>
      </c>
      <c r="AR367" s="54">
        <f t="shared" si="501"/>
        <v>4.1271413893576803E-2</v>
      </c>
      <c r="AS367" s="15">
        <v>1201</v>
      </c>
      <c r="AT367" s="7">
        <f t="shared" si="502"/>
        <v>0.47190569744597249</v>
      </c>
      <c r="AU367" s="15">
        <v>1213</v>
      </c>
      <c r="AV367" s="7">
        <f t="shared" si="568"/>
        <v>0.46600076834421822</v>
      </c>
      <c r="AW367" s="54">
        <f t="shared" si="519"/>
        <v>-5.9049291017542749E-3</v>
      </c>
      <c r="AX367" s="9">
        <v>2074276.06</v>
      </c>
      <c r="AY367" s="7">
        <f t="shared" si="572"/>
        <v>0.39259132721170087</v>
      </c>
      <c r="AZ367" s="9">
        <v>2181349.149999999</v>
      </c>
      <c r="BA367" s="7">
        <f t="shared" si="569"/>
        <v>0.3972945258562961</v>
      </c>
      <c r="BB367" s="54">
        <f t="shared" si="503"/>
        <v>4.7031986445952301E-3</v>
      </c>
      <c r="BC367" s="15">
        <v>225</v>
      </c>
      <c r="BD367" s="7">
        <f t="shared" si="573"/>
        <v>8.8408644400785857E-2</v>
      </c>
      <c r="BE367" s="15">
        <v>255</v>
      </c>
      <c r="BF367" s="7">
        <f t="shared" si="570"/>
        <v>9.7963887821744144E-2</v>
      </c>
      <c r="BG367" s="54">
        <f t="shared" si="520"/>
        <v>9.555243420958287E-3</v>
      </c>
      <c r="BH367" s="9">
        <v>302575.96999999997</v>
      </c>
      <c r="BI367" s="7">
        <f t="shared" si="504"/>
        <v>5.726754694583313E-2</v>
      </c>
      <c r="BJ367" s="9">
        <v>367861.03000000009</v>
      </c>
      <c r="BK367" s="7">
        <f t="shared" si="571"/>
        <v>6.6999440917039257E-2</v>
      </c>
      <c r="BL367" s="54">
        <f t="shared" si="521"/>
        <v>9.7318939712061278E-3</v>
      </c>
      <c r="BM367" s="15">
        <f t="shared" si="522"/>
        <v>1426</v>
      </c>
      <c r="BN367" s="7">
        <f t="shared" si="505"/>
        <v>0.56031434184675832</v>
      </c>
      <c r="BO367" s="15">
        <f t="shared" si="523"/>
        <v>1468</v>
      </c>
      <c r="BP367" s="7">
        <f t="shared" si="506"/>
        <v>0.56396465616596236</v>
      </c>
      <c r="BQ367" s="54">
        <f t="shared" si="524"/>
        <v>3.6503143192040399E-3</v>
      </c>
      <c r="BR367" s="9">
        <f t="shared" si="525"/>
        <v>2376852.0300000003</v>
      </c>
      <c r="BS367" s="7">
        <f t="shared" si="507"/>
        <v>0.44985887415753406</v>
      </c>
      <c r="BT367" s="9">
        <f t="shared" si="526"/>
        <v>2549210.1799999992</v>
      </c>
      <c r="BU367" s="7">
        <f t="shared" si="508"/>
        <v>0.46429396677333534</v>
      </c>
      <c r="BV367" s="55">
        <f t="shared" si="527"/>
        <v>1.4435092615801282E-2</v>
      </c>
      <c r="BW367" s="147">
        <v>13</v>
      </c>
      <c r="BX367" s="7">
        <f t="shared" si="528"/>
        <v>5.1080550098231824E-3</v>
      </c>
      <c r="BY367" s="147">
        <v>9</v>
      </c>
      <c r="BZ367" s="7">
        <f t="shared" si="529"/>
        <v>3.4575489819439107E-3</v>
      </c>
      <c r="CA367" s="54">
        <f t="shared" si="530"/>
        <v>-1.6505060278792717E-3</v>
      </c>
      <c r="CB367" s="147">
        <v>56762.68</v>
      </c>
      <c r="CC367" s="7">
        <f t="shared" si="531"/>
        <v>1.0743283551801234E-2</v>
      </c>
      <c r="CD367" s="147">
        <v>39648.800000000003</v>
      </c>
      <c r="CE367" s="7">
        <f t="shared" si="532"/>
        <v>7.2213341897931016E-3</v>
      </c>
      <c r="CF367" s="148">
        <f t="shared" si="533"/>
        <v>-3.5219493620081326E-3</v>
      </c>
      <c r="CG367" s="147">
        <v>172</v>
      </c>
      <c r="CH367" s="55">
        <f t="shared" si="534"/>
        <v>6.7583497053045186E-2</v>
      </c>
      <c r="CI367" s="147">
        <v>119</v>
      </c>
      <c r="CJ367" s="55">
        <f t="shared" si="535"/>
        <v>4.5716480983480599E-2</v>
      </c>
      <c r="CK367" s="55">
        <f t="shared" si="536"/>
        <v>-2.1867016069564586E-2</v>
      </c>
      <c r="CL367" s="147">
        <v>553187.49</v>
      </c>
      <c r="CM367" s="55">
        <f t="shared" si="537"/>
        <v>0.10469995536467287</v>
      </c>
      <c r="CN367" s="147">
        <v>421068.39</v>
      </c>
      <c r="CO367" s="55">
        <f t="shared" si="538"/>
        <v>7.6690229236398968E-2</v>
      </c>
      <c r="CP367" s="55">
        <f t="shared" si="539"/>
        <v>-2.8009726128273904E-2</v>
      </c>
      <c r="CQ367" s="147">
        <v>107</v>
      </c>
      <c r="CR367" s="55">
        <f t="shared" si="540"/>
        <v>4.2043222003929272E-2</v>
      </c>
      <c r="CS367" s="147">
        <v>57</v>
      </c>
      <c r="CT367" s="55">
        <f t="shared" si="541"/>
        <v>2.1897810218978103E-2</v>
      </c>
      <c r="CU367" s="55">
        <f t="shared" si="542"/>
        <v>-2.0145411784951169E-2</v>
      </c>
      <c r="CV367" s="147">
        <v>226821.18</v>
      </c>
      <c r="CW367" s="55">
        <f t="shared" si="543"/>
        <v>4.2929689935255824E-2</v>
      </c>
      <c r="CX367" s="147">
        <v>122497.82</v>
      </c>
      <c r="CY367" s="55">
        <f t="shared" si="544"/>
        <v>2.2310831494045752E-2</v>
      </c>
      <c r="CZ367" s="55">
        <f t="shared" si="545"/>
        <v>-2.0618858441210072E-2</v>
      </c>
      <c r="DA367" s="147">
        <v>5</v>
      </c>
      <c r="DB367" s="55">
        <f t="shared" si="546"/>
        <v>1.9646365422396855E-3</v>
      </c>
      <c r="DC367" s="147">
        <v>12</v>
      </c>
      <c r="DD367" s="55">
        <f t="shared" si="547"/>
        <v>4.6100653092585476E-3</v>
      </c>
      <c r="DE367" s="55">
        <f t="shared" si="548"/>
        <v>2.6454287670188621E-3</v>
      </c>
      <c r="DF367" s="147">
        <v>9830.619999999999</v>
      </c>
      <c r="DG367" s="55">
        <f t="shared" si="549"/>
        <v>1.8606087335905957E-3</v>
      </c>
      <c r="DH367" s="147">
        <v>23376.75</v>
      </c>
      <c r="DI367" s="55">
        <f t="shared" si="550"/>
        <v>4.2576654027674452E-3</v>
      </c>
      <c r="DJ367" s="55">
        <f t="shared" si="551"/>
        <v>2.3970566691768492E-3</v>
      </c>
      <c r="DK367" s="147">
        <v>15</v>
      </c>
      <c r="DL367" s="55">
        <f t="shared" si="552"/>
        <v>5.893909626719057E-3</v>
      </c>
      <c r="DM367" s="147">
        <v>0</v>
      </c>
      <c r="DN367" s="55">
        <f t="shared" si="553"/>
        <v>0</v>
      </c>
      <c r="DO367" s="55">
        <f t="shared" si="554"/>
        <v>-5.893909626719057E-3</v>
      </c>
      <c r="DP367" s="147">
        <v>31453.13</v>
      </c>
      <c r="DQ367" s="55">
        <f t="shared" si="555"/>
        <v>5.9530292470627872E-3</v>
      </c>
      <c r="DR367" s="147">
        <v>0</v>
      </c>
      <c r="DS367" s="55">
        <f t="shared" si="556"/>
        <v>0</v>
      </c>
      <c r="DT367" s="55">
        <f t="shared" si="557"/>
        <v>-5.9530292470627872E-3</v>
      </c>
      <c r="DU367" s="8">
        <f t="shared" si="558"/>
        <v>2545</v>
      </c>
      <c r="DV367" s="8">
        <f t="shared" si="559"/>
        <v>2603</v>
      </c>
      <c r="DW367" s="56">
        <f t="shared" si="560"/>
        <v>2.2789783889980431E-2</v>
      </c>
      <c r="DX367" s="9">
        <f t="shared" si="561"/>
        <v>5283550.3900000006</v>
      </c>
      <c r="DY367" s="9">
        <f t="shared" si="562"/>
        <v>5490508.9499999974</v>
      </c>
      <c r="DZ367" s="56">
        <f t="shared" si="563"/>
        <v>3.9170357945615519E-2</v>
      </c>
      <c r="EA367" s="106"/>
      <c r="EB367" s="78"/>
    </row>
    <row r="368" spans="1:132" ht="15.75" x14ac:dyDescent="0.25">
      <c r="A368" s="6" t="s">
        <v>378</v>
      </c>
      <c r="B368" s="109" t="s">
        <v>406</v>
      </c>
      <c r="C368" s="1" t="s">
        <v>651</v>
      </c>
      <c r="D368" s="15" t="s">
        <v>6</v>
      </c>
      <c r="E368" s="15">
        <v>2438</v>
      </c>
      <c r="F368" s="7">
        <f t="shared" si="484"/>
        <v>0.31373053661047484</v>
      </c>
      <c r="G368" s="15">
        <v>2350</v>
      </c>
      <c r="H368" s="7">
        <f t="shared" si="485"/>
        <v>0.34794196031981051</v>
      </c>
      <c r="I368" s="55">
        <f t="shared" si="486"/>
        <v>3.4211423709335664E-2</v>
      </c>
      <c r="J368" s="9">
        <v>6672667.4399999874</v>
      </c>
      <c r="K368" s="7">
        <f t="shared" si="487"/>
        <v>0.39258960560668887</v>
      </c>
      <c r="L368" s="9">
        <v>6237705.2800000021</v>
      </c>
      <c r="M368" s="7">
        <f t="shared" si="488"/>
        <v>0.41797933242877122</v>
      </c>
      <c r="N368" s="55">
        <f t="shared" si="509"/>
        <v>2.5389726822082348E-2</v>
      </c>
      <c r="O368" s="15">
        <v>372</v>
      </c>
      <c r="P368" s="7">
        <f t="shared" si="489"/>
        <v>4.787028696435465E-2</v>
      </c>
      <c r="Q368" s="15">
        <v>230</v>
      </c>
      <c r="R368" s="7">
        <f t="shared" si="490"/>
        <v>3.4053893988747412E-2</v>
      </c>
      <c r="S368" s="55">
        <f t="shared" si="510"/>
        <v>-1.3816392975607238E-2</v>
      </c>
      <c r="T368" s="9">
        <v>955745.10999999987</v>
      </c>
      <c r="U368" s="7">
        <f t="shared" si="491"/>
        <v>5.6231724294568186E-2</v>
      </c>
      <c r="V368" s="9">
        <v>534991.74999999988</v>
      </c>
      <c r="W368" s="7">
        <f t="shared" si="492"/>
        <v>3.5848999669298248E-2</v>
      </c>
      <c r="X368" s="55">
        <f t="shared" si="511"/>
        <v>-2.0382724625269938E-2</v>
      </c>
      <c r="Y368" s="15">
        <v>96</v>
      </c>
      <c r="Z368" s="7">
        <f t="shared" si="493"/>
        <v>1.2353622442414103E-2</v>
      </c>
      <c r="AA368" s="9">
        <v>106</v>
      </c>
      <c r="AB368" s="7">
        <f t="shared" si="494"/>
        <v>1.5694403316553154E-2</v>
      </c>
      <c r="AC368" s="55">
        <f t="shared" si="512"/>
        <v>3.3407808741390509E-3</v>
      </c>
      <c r="AD368" s="9">
        <v>174856.52000000002</v>
      </c>
      <c r="AE368" s="7">
        <f t="shared" si="495"/>
        <v>1.0287767649418212E-2</v>
      </c>
      <c r="AF368" s="9">
        <v>285924.71999999986</v>
      </c>
      <c r="AG368" s="7">
        <f t="shared" si="496"/>
        <v>1.9159389266702135E-2</v>
      </c>
      <c r="AH368" s="55">
        <f t="shared" si="513"/>
        <v>8.8716216172839233E-3</v>
      </c>
      <c r="AI368" s="15">
        <f t="shared" si="514"/>
        <v>2906</v>
      </c>
      <c r="AJ368" s="7">
        <f t="shared" si="497"/>
        <v>0.37395444601724359</v>
      </c>
      <c r="AK368" s="9">
        <f t="shared" si="515"/>
        <v>2686</v>
      </c>
      <c r="AL368" s="7">
        <f t="shared" si="498"/>
        <v>0.39769025762511107</v>
      </c>
      <c r="AM368" s="54">
        <f t="shared" si="516"/>
        <v>2.3735811607867474E-2</v>
      </c>
      <c r="AN368" s="9">
        <f t="shared" si="517"/>
        <v>7803269.0699999873</v>
      </c>
      <c r="AO368" s="7">
        <f t="shared" si="499"/>
        <v>0.45910909755067525</v>
      </c>
      <c r="AP368" s="9">
        <f t="shared" si="518"/>
        <v>7058621.7500000019</v>
      </c>
      <c r="AQ368" s="7">
        <f t="shared" si="500"/>
        <v>0.47298772136477163</v>
      </c>
      <c r="AR368" s="54">
        <f t="shared" si="501"/>
        <v>1.387862381409638E-2</v>
      </c>
      <c r="AS368" s="15">
        <v>3199</v>
      </c>
      <c r="AT368" s="7">
        <f t="shared" si="502"/>
        <v>0.41165873118002833</v>
      </c>
      <c r="AU368" s="15">
        <v>2758</v>
      </c>
      <c r="AV368" s="7">
        <f t="shared" si="568"/>
        <v>0.40835060704767545</v>
      </c>
      <c r="AW368" s="54">
        <f t="shared" si="519"/>
        <v>-3.3081241323528743E-3</v>
      </c>
      <c r="AX368" s="9">
        <v>5725385.4399999939</v>
      </c>
      <c r="AY368" s="7">
        <f t="shared" si="572"/>
        <v>0.33685581246888585</v>
      </c>
      <c r="AZ368" s="9">
        <v>5086310.2300000004</v>
      </c>
      <c r="BA368" s="7">
        <f t="shared" si="569"/>
        <v>0.34082606648274177</v>
      </c>
      <c r="BB368" s="54">
        <f t="shared" si="503"/>
        <v>3.9702540138559228E-3</v>
      </c>
      <c r="BC368" s="15">
        <v>824</v>
      </c>
      <c r="BD368" s="7">
        <f t="shared" si="573"/>
        <v>0.10603525929738772</v>
      </c>
      <c r="BE368" s="15">
        <v>716</v>
      </c>
      <c r="BF368" s="7">
        <f t="shared" si="570"/>
        <v>0.10601125259105715</v>
      </c>
      <c r="BG368" s="54">
        <f t="shared" si="520"/>
        <v>-2.4006706330570449E-5</v>
      </c>
      <c r="BH368" s="9">
        <v>1094974.8799999999</v>
      </c>
      <c r="BI368" s="7">
        <f t="shared" si="504"/>
        <v>6.4423374932713898E-2</v>
      </c>
      <c r="BJ368" s="9">
        <v>992133.83000000007</v>
      </c>
      <c r="BK368" s="7">
        <f t="shared" si="571"/>
        <v>6.6481409000362368E-2</v>
      </c>
      <c r="BL368" s="54">
        <f t="shared" si="521"/>
        <v>2.0580340676484704E-3</v>
      </c>
      <c r="BM368" s="15">
        <f t="shared" si="522"/>
        <v>4023</v>
      </c>
      <c r="BN368" s="7">
        <f t="shared" si="505"/>
        <v>0.51769399047741604</v>
      </c>
      <c r="BO368" s="15">
        <f t="shared" si="523"/>
        <v>3474</v>
      </c>
      <c r="BP368" s="7">
        <f t="shared" si="506"/>
        <v>0.5143618596387326</v>
      </c>
      <c r="BQ368" s="54">
        <f t="shared" si="524"/>
        <v>-3.3321308386834447E-3</v>
      </c>
      <c r="BR368" s="9">
        <f t="shared" si="525"/>
        <v>6820360.3199999938</v>
      </c>
      <c r="BS368" s="7">
        <f t="shared" si="507"/>
        <v>0.40127918740159974</v>
      </c>
      <c r="BT368" s="9">
        <f t="shared" si="526"/>
        <v>6078444.0600000005</v>
      </c>
      <c r="BU368" s="7">
        <f t="shared" si="508"/>
        <v>0.40730747548310414</v>
      </c>
      <c r="BV368" s="55">
        <f t="shared" si="527"/>
        <v>6.0282880815044071E-3</v>
      </c>
      <c r="BW368" s="147">
        <v>49</v>
      </c>
      <c r="BX368" s="7">
        <f t="shared" si="528"/>
        <v>6.3054947883155318E-3</v>
      </c>
      <c r="BY368" s="147">
        <v>39</v>
      </c>
      <c r="BZ368" s="7">
        <f t="shared" si="529"/>
        <v>5.7743559372223866E-3</v>
      </c>
      <c r="CA368" s="54">
        <f t="shared" si="530"/>
        <v>-5.3113885109314519E-4</v>
      </c>
      <c r="CB368" s="147">
        <v>218925.5</v>
      </c>
      <c r="CC368" s="7">
        <f t="shared" si="531"/>
        <v>1.2880587332589637E-2</v>
      </c>
      <c r="CD368" s="147">
        <v>185205.32</v>
      </c>
      <c r="CE368" s="7">
        <f t="shared" si="532"/>
        <v>1.2410332412476039E-2</v>
      </c>
      <c r="CF368" s="148">
        <f t="shared" si="533"/>
        <v>-4.7025492011359797E-4</v>
      </c>
      <c r="CG368" s="147">
        <v>357</v>
      </c>
      <c r="CH368" s="55">
        <f t="shared" si="534"/>
        <v>4.5940033457727451E-2</v>
      </c>
      <c r="CI368" s="147">
        <v>271</v>
      </c>
      <c r="CJ368" s="55">
        <f t="shared" si="535"/>
        <v>4.0124370743263249E-2</v>
      </c>
      <c r="CK368" s="55">
        <f t="shared" si="536"/>
        <v>-5.8156627144642023E-3</v>
      </c>
      <c r="CL368" s="147">
        <v>1204845.17</v>
      </c>
      <c r="CM368" s="55">
        <f t="shared" si="537"/>
        <v>7.0887646411376501E-2</v>
      </c>
      <c r="CN368" s="147">
        <v>952208.96999999986</v>
      </c>
      <c r="CO368" s="55">
        <f t="shared" si="538"/>
        <v>6.3806103646706386E-2</v>
      </c>
      <c r="CP368" s="55">
        <f t="shared" si="539"/>
        <v>-7.0815427646701151E-3</v>
      </c>
      <c r="CQ368" s="147">
        <v>277</v>
      </c>
      <c r="CR368" s="55">
        <f t="shared" si="540"/>
        <v>3.5645348089049025E-2</v>
      </c>
      <c r="CS368" s="147">
        <v>186</v>
      </c>
      <c r="CT368" s="55">
        <f t="shared" si="541"/>
        <v>2.7539236008291383E-2</v>
      </c>
      <c r="CU368" s="55">
        <f t="shared" si="542"/>
        <v>-8.1061120807576423E-3</v>
      </c>
      <c r="CV368" s="147">
        <v>619160.79</v>
      </c>
      <c r="CW368" s="55">
        <f t="shared" si="543"/>
        <v>3.6428623566054176E-2</v>
      </c>
      <c r="CX368" s="147">
        <v>438204.83000000007</v>
      </c>
      <c r="CY368" s="55">
        <f t="shared" si="544"/>
        <v>2.9363452437827127E-2</v>
      </c>
      <c r="CZ368" s="55">
        <f t="shared" si="545"/>
        <v>-7.0651711282270491E-3</v>
      </c>
      <c r="DA368" s="147">
        <v>42</v>
      </c>
      <c r="DB368" s="55">
        <f t="shared" si="546"/>
        <v>5.4047098185561705E-3</v>
      </c>
      <c r="DC368" s="147">
        <v>48</v>
      </c>
      <c r="DD368" s="55">
        <f t="shared" si="547"/>
        <v>7.1068996150429374E-3</v>
      </c>
      <c r="DE368" s="55">
        <f t="shared" si="548"/>
        <v>1.702189796486767E-3</v>
      </c>
      <c r="DF368" s="147">
        <v>92397.81</v>
      </c>
      <c r="DG368" s="55">
        <f t="shared" si="549"/>
        <v>5.4362696946907698E-3</v>
      </c>
      <c r="DH368" s="147">
        <v>98278.98000000001</v>
      </c>
      <c r="DI368" s="55">
        <f t="shared" si="550"/>
        <v>6.5855279478963377E-3</v>
      </c>
      <c r="DJ368" s="55">
        <f t="shared" si="551"/>
        <v>1.1492582532055678E-3</v>
      </c>
      <c r="DK368" s="147">
        <v>117</v>
      </c>
      <c r="DL368" s="55">
        <f t="shared" si="552"/>
        <v>1.5055977351692189E-2</v>
      </c>
      <c r="DM368" s="147">
        <v>50</v>
      </c>
      <c r="DN368" s="55">
        <f t="shared" si="553"/>
        <v>7.403020432336393E-3</v>
      </c>
      <c r="DO368" s="55">
        <f t="shared" si="554"/>
        <v>-7.6529569193557962E-3</v>
      </c>
      <c r="DP368" s="147">
        <v>237587.72</v>
      </c>
      <c r="DQ368" s="55">
        <f t="shared" si="555"/>
        <v>1.3978588043013964E-2</v>
      </c>
      <c r="DR368" s="147">
        <v>112513.87</v>
      </c>
      <c r="DS368" s="55">
        <f t="shared" si="556"/>
        <v>7.5393867072183207E-3</v>
      </c>
      <c r="DT368" s="55">
        <f t="shared" si="557"/>
        <v>-6.4392013357956433E-3</v>
      </c>
      <c r="DU368" s="8">
        <f t="shared" si="558"/>
        <v>7771</v>
      </c>
      <c r="DV368" s="8">
        <f t="shared" si="559"/>
        <v>6754</v>
      </c>
      <c r="DW368" s="56">
        <f t="shared" si="560"/>
        <v>-0.13087118774932438</v>
      </c>
      <c r="DX368" s="9">
        <f t="shared" si="561"/>
        <v>16996546.37999998</v>
      </c>
      <c r="DY368" s="9">
        <f t="shared" si="562"/>
        <v>14923477.780000003</v>
      </c>
      <c r="DZ368" s="56">
        <f t="shared" si="563"/>
        <v>-0.12196999047049817</v>
      </c>
      <c r="EA368" s="106"/>
      <c r="EB368" s="78"/>
    </row>
    <row r="369" spans="1:132" ht="15.75" x14ac:dyDescent="0.25">
      <c r="A369" s="6" t="s">
        <v>378</v>
      </c>
      <c r="B369" s="109" t="s">
        <v>407</v>
      </c>
      <c r="C369" s="1" t="s">
        <v>651</v>
      </c>
      <c r="D369" s="15" t="s">
        <v>6</v>
      </c>
      <c r="E369" s="15">
        <v>518</v>
      </c>
      <c r="F369" s="7">
        <f t="shared" si="484"/>
        <v>0.3715925394548063</v>
      </c>
      <c r="G369" s="15">
        <v>1452</v>
      </c>
      <c r="H369" s="7">
        <f t="shared" si="485"/>
        <v>0.34481120873901688</v>
      </c>
      <c r="I369" s="55">
        <f t="shared" si="486"/>
        <v>-2.678133071578942E-2</v>
      </c>
      <c r="J369" s="9">
        <v>1161999.1499999999</v>
      </c>
      <c r="K369" s="7">
        <f t="shared" si="487"/>
        <v>0.39442036053428053</v>
      </c>
      <c r="L369" s="9">
        <v>3528846.4399999981</v>
      </c>
      <c r="M369" s="7">
        <f t="shared" si="488"/>
        <v>0.407743844803587</v>
      </c>
      <c r="N369" s="55">
        <f t="shared" si="509"/>
        <v>1.3323484269306463E-2</v>
      </c>
      <c r="O369" s="15">
        <v>28</v>
      </c>
      <c r="P369" s="7">
        <f t="shared" si="489"/>
        <v>2.0086083213773313E-2</v>
      </c>
      <c r="Q369" s="15">
        <v>119</v>
      </c>
      <c r="R369" s="7">
        <f t="shared" si="490"/>
        <v>2.8259320826407031E-2</v>
      </c>
      <c r="S369" s="55">
        <f t="shared" si="510"/>
        <v>8.1732376126337179E-3</v>
      </c>
      <c r="T369" s="9">
        <v>60841.2</v>
      </c>
      <c r="U369" s="7">
        <f t="shared" si="491"/>
        <v>2.065148501987998E-2</v>
      </c>
      <c r="V369" s="9">
        <v>278970.33999999991</v>
      </c>
      <c r="W369" s="7">
        <f t="shared" si="492"/>
        <v>3.2233887462035302E-2</v>
      </c>
      <c r="X369" s="55">
        <f t="shared" si="511"/>
        <v>1.1582402442155321E-2</v>
      </c>
      <c r="Y369" s="15">
        <v>3</v>
      </c>
      <c r="Z369" s="7">
        <f t="shared" si="493"/>
        <v>2.152080344332855E-3</v>
      </c>
      <c r="AA369" s="9">
        <v>41</v>
      </c>
      <c r="AB369" s="7">
        <f t="shared" si="494"/>
        <v>9.7364046544763713E-3</v>
      </c>
      <c r="AC369" s="55">
        <f t="shared" si="512"/>
        <v>7.5843243101435167E-3</v>
      </c>
      <c r="AD369" s="9">
        <v>12606.33</v>
      </c>
      <c r="AE369" s="7">
        <f t="shared" si="495"/>
        <v>4.2789990195897451E-3</v>
      </c>
      <c r="AF369" s="9">
        <v>122432.64</v>
      </c>
      <c r="AG369" s="7">
        <f t="shared" si="496"/>
        <v>1.4146593288160611E-2</v>
      </c>
      <c r="AH369" s="55">
        <f t="shared" si="513"/>
        <v>9.8675942685708656E-3</v>
      </c>
      <c r="AI369" s="15">
        <f t="shared" si="514"/>
        <v>549</v>
      </c>
      <c r="AJ369" s="7">
        <f t="shared" si="497"/>
        <v>0.39383070301291251</v>
      </c>
      <c r="AK369" s="9">
        <f t="shared" si="515"/>
        <v>1612</v>
      </c>
      <c r="AL369" s="7">
        <f t="shared" si="498"/>
        <v>0.38280693421990025</v>
      </c>
      <c r="AM369" s="54">
        <f t="shared" si="516"/>
        <v>-1.1023768793012256E-2</v>
      </c>
      <c r="AN369" s="9">
        <f t="shared" si="517"/>
        <v>1235446.68</v>
      </c>
      <c r="AO369" s="7">
        <f t="shared" si="499"/>
        <v>0.41935084457375027</v>
      </c>
      <c r="AP369" s="9">
        <f t="shared" si="518"/>
        <v>3930249.4199999981</v>
      </c>
      <c r="AQ369" s="7">
        <f t="shared" si="500"/>
        <v>0.4541243255537829</v>
      </c>
      <c r="AR369" s="54">
        <f t="shared" si="501"/>
        <v>3.4773480980032634E-2</v>
      </c>
      <c r="AS369" s="15">
        <v>565</v>
      </c>
      <c r="AT369" s="7">
        <f t="shared" si="502"/>
        <v>0.4053084648493544</v>
      </c>
      <c r="AU369" s="15">
        <v>1841</v>
      </c>
      <c r="AV369" s="7">
        <f t="shared" si="568"/>
        <v>0.43718831631441463</v>
      </c>
      <c r="AW369" s="54">
        <f t="shared" si="519"/>
        <v>3.1879851465060227E-2</v>
      </c>
      <c r="AX369" s="9">
        <v>922959.3600000008</v>
      </c>
      <c r="AY369" s="7">
        <f t="shared" si="572"/>
        <v>0.31328246972443069</v>
      </c>
      <c r="AZ369" s="9">
        <v>3219786.6300000008</v>
      </c>
      <c r="BA369" s="7">
        <f t="shared" si="569"/>
        <v>0.3720332415381003</v>
      </c>
      <c r="BB369" s="54">
        <f t="shared" si="503"/>
        <v>5.8750771813669611E-2</v>
      </c>
      <c r="BC369" s="15">
        <v>38</v>
      </c>
      <c r="BD369" s="7">
        <f t="shared" si="573"/>
        <v>2.7259684361549498E-2</v>
      </c>
      <c r="BE369" s="15">
        <v>483</v>
      </c>
      <c r="BF369" s="7">
        <f t="shared" si="570"/>
        <v>0.11469959629541676</v>
      </c>
      <c r="BG369" s="54">
        <f t="shared" si="520"/>
        <v>8.743991193386727E-2</v>
      </c>
      <c r="BH369" s="9">
        <v>71146.459999999992</v>
      </c>
      <c r="BI369" s="7">
        <f t="shared" si="504"/>
        <v>2.4149425930249404E-2</v>
      </c>
      <c r="BJ369" s="9">
        <v>650175.68000000005</v>
      </c>
      <c r="BK369" s="7">
        <f t="shared" si="571"/>
        <v>7.5125153805498779E-2</v>
      </c>
      <c r="BL369" s="54">
        <f t="shared" si="521"/>
        <v>5.0975727875249371E-2</v>
      </c>
      <c r="BM369" s="15">
        <f t="shared" si="522"/>
        <v>603</v>
      </c>
      <c r="BN369" s="7">
        <f t="shared" si="505"/>
        <v>0.43256814921090386</v>
      </c>
      <c r="BO369" s="15">
        <f t="shared" si="523"/>
        <v>2324</v>
      </c>
      <c r="BP369" s="7">
        <f t="shared" si="506"/>
        <v>0.55188791260983139</v>
      </c>
      <c r="BQ369" s="54">
        <f t="shared" si="524"/>
        <v>0.11931976339892753</v>
      </c>
      <c r="BR369" s="9">
        <f t="shared" si="525"/>
        <v>994105.82000000076</v>
      </c>
      <c r="BS369" s="7">
        <f t="shared" si="507"/>
        <v>0.33743189565468007</v>
      </c>
      <c r="BT369" s="9">
        <f t="shared" si="526"/>
        <v>3869962.310000001</v>
      </c>
      <c r="BU369" s="7">
        <f t="shared" si="508"/>
        <v>0.44715839534359908</v>
      </c>
      <c r="BV369" s="55">
        <f t="shared" si="527"/>
        <v>0.10972649968891901</v>
      </c>
      <c r="BW369" s="147">
        <v>30</v>
      </c>
      <c r="BX369" s="7">
        <f t="shared" si="528"/>
        <v>2.1520803443328552E-2</v>
      </c>
      <c r="BY369" s="147">
        <v>20</v>
      </c>
      <c r="BZ369" s="7">
        <f t="shared" si="529"/>
        <v>4.7494656851104254E-3</v>
      </c>
      <c r="CA369" s="54">
        <f t="shared" si="530"/>
        <v>-1.6771337758218128E-2</v>
      </c>
      <c r="CB369" s="147">
        <v>128863.7</v>
      </c>
      <c r="CC369" s="7">
        <f t="shared" si="531"/>
        <v>4.3740537171461244E-2</v>
      </c>
      <c r="CD369" s="147">
        <v>87202.93</v>
      </c>
      <c r="CE369" s="7">
        <f t="shared" si="532"/>
        <v>1.0075943671932088E-2</v>
      </c>
      <c r="CF369" s="148">
        <f t="shared" si="533"/>
        <v>-3.3664593499529154E-2</v>
      </c>
      <c r="CG369" s="147">
        <v>112</v>
      </c>
      <c r="CH369" s="55">
        <f t="shared" si="534"/>
        <v>8.0344332855093251E-2</v>
      </c>
      <c r="CI369" s="147">
        <v>123</v>
      </c>
      <c r="CJ369" s="55">
        <f t="shared" si="535"/>
        <v>2.9209213963429115E-2</v>
      </c>
      <c r="CK369" s="55">
        <f t="shared" si="536"/>
        <v>-5.1135118891664139E-2</v>
      </c>
      <c r="CL369" s="147">
        <v>396469.06000000011</v>
      </c>
      <c r="CM369" s="55">
        <f t="shared" si="537"/>
        <v>0.13457451288659494</v>
      </c>
      <c r="CN369" s="147">
        <v>466899.98000000021</v>
      </c>
      <c r="CO369" s="55">
        <f t="shared" si="538"/>
        <v>5.3948392547202496E-2</v>
      </c>
      <c r="CP369" s="55">
        <f t="shared" si="539"/>
        <v>-8.0626120339392454E-2</v>
      </c>
      <c r="CQ369" s="147">
        <v>68</v>
      </c>
      <c r="CR369" s="55">
        <f t="shared" si="540"/>
        <v>4.878048780487805E-2</v>
      </c>
      <c r="CS369" s="147">
        <v>99</v>
      </c>
      <c r="CT369" s="55">
        <f t="shared" si="541"/>
        <v>2.3509855141296603E-2</v>
      </c>
      <c r="CU369" s="55">
        <f t="shared" si="542"/>
        <v>-2.5270632663581448E-2</v>
      </c>
      <c r="CV369" s="147">
        <v>135572.76</v>
      </c>
      <c r="CW369" s="55">
        <f t="shared" si="543"/>
        <v>4.6017810665203579E-2</v>
      </c>
      <c r="CX369" s="147">
        <v>225915.99000000011</v>
      </c>
      <c r="CY369" s="55">
        <f t="shared" si="544"/>
        <v>2.6103673234704087E-2</v>
      </c>
      <c r="CZ369" s="55">
        <f t="shared" si="545"/>
        <v>-1.9914137430499492E-2</v>
      </c>
      <c r="DA369" s="147">
        <v>11</v>
      </c>
      <c r="DB369" s="55">
        <f t="shared" si="546"/>
        <v>7.8909612625538018E-3</v>
      </c>
      <c r="DC369" s="147">
        <v>33</v>
      </c>
      <c r="DD369" s="55">
        <f t="shared" si="547"/>
        <v>7.8366183804322014E-3</v>
      </c>
      <c r="DE369" s="55">
        <f t="shared" si="548"/>
        <v>-5.434288212160035E-5</v>
      </c>
      <c r="DF369" s="147">
        <v>20661.169999999998</v>
      </c>
      <c r="DG369" s="55">
        <f t="shared" si="549"/>
        <v>7.013074080527564E-3</v>
      </c>
      <c r="DH369" s="147">
        <v>74336.41</v>
      </c>
      <c r="DI369" s="55">
        <f t="shared" si="550"/>
        <v>8.5892696487795683E-3</v>
      </c>
      <c r="DJ369" s="55">
        <f t="shared" si="551"/>
        <v>1.5761955682520043E-3</v>
      </c>
      <c r="DK369" s="147">
        <v>21</v>
      </c>
      <c r="DL369" s="55">
        <f t="shared" si="552"/>
        <v>1.5064562410329985E-2</v>
      </c>
      <c r="DM369" s="147">
        <v>0</v>
      </c>
      <c r="DN369" s="55">
        <f t="shared" si="553"/>
        <v>0</v>
      </c>
      <c r="DO369" s="55">
        <f t="shared" si="554"/>
        <v>-1.5064562410329985E-2</v>
      </c>
      <c r="DP369" s="147">
        <v>34974.03</v>
      </c>
      <c r="DQ369" s="55">
        <f t="shared" si="555"/>
        <v>1.1871324967782244E-2</v>
      </c>
      <c r="DR369" s="147">
        <v>0</v>
      </c>
      <c r="DS369" s="55">
        <f t="shared" si="556"/>
        <v>0</v>
      </c>
      <c r="DT369" s="55">
        <f t="shared" si="557"/>
        <v>-1.1871324967782244E-2</v>
      </c>
      <c r="DU369" s="8">
        <f t="shared" si="558"/>
        <v>1394</v>
      </c>
      <c r="DV369" s="8">
        <f t="shared" si="559"/>
        <v>4211</v>
      </c>
      <c r="DW369" s="56">
        <f t="shared" si="560"/>
        <v>2.0208034433285511</v>
      </c>
      <c r="DX369" s="9">
        <f t="shared" si="561"/>
        <v>2946093.2200000011</v>
      </c>
      <c r="DY369" s="9">
        <f t="shared" si="562"/>
        <v>8654567.0399999972</v>
      </c>
      <c r="DZ369" s="56">
        <f t="shared" si="563"/>
        <v>1.9376419528232014</v>
      </c>
      <c r="EA369" s="106"/>
      <c r="EB369" s="78"/>
    </row>
    <row r="370" spans="1:132" ht="15.75" x14ac:dyDescent="0.25">
      <c r="A370" s="6" t="s">
        <v>378</v>
      </c>
      <c r="B370" s="109" t="s">
        <v>408</v>
      </c>
      <c r="C370" s="1" t="s">
        <v>651</v>
      </c>
      <c r="D370" s="15" t="s">
        <v>6</v>
      </c>
      <c r="E370" s="15">
        <v>1058</v>
      </c>
      <c r="F370" s="7">
        <f t="shared" si="484"/>
        <v>0.30332568807339449</v>
      </c>
      <c r="G370" s="15">
        <v>1309</v>
      </c>
      <c r="H370" s="7">
        <f t="shared" si="485"/>
        <v>0.36150234741784038</v>
      </c>
      <c r="I370" s="55">
        <f t="shared" si="486"/>
        <v>5.817665934444588E-2</v>
      </c>
      <c r="J370" s="9">
        <v>2790674.4100000011</v>
      </c>
      <c r="K370" s="7">
        <f t="shared" si="487"/>
        <v>0.37781770320228186</v>
      </c>
      <c r="L370" s="9">
        <v>3424922.7499999991</v>
      </c>
      <c r="M370" s="7">
        <f t="shared" si="488"/>
        <v>0.41911644889682237</v>
      </c>
      <c r="N370" s="55">
        <f t="shared" si="509"/>
        <v>4.1298745694540506E-2</v>
      </c>
      <c r="O370" s="15">
        <v>116</v>
      </c>
      <c r="P370" s="7">
        <f t="shared" si="489"/>
        <v>3.3256880733944956E-2</v>
      </c>
      <c r="Q370" s="15">
        <v>88</v>
      </c>
      <c r="R370" s="7">
        <f t="shared" si="490"/>
        <v>2.4302678818006077E-2</v>
      </c>
      <c r="S370" s="55">
        <f t="shared" si="510"/>
        <v>-8.9542019159388787E-3</v>
      </c>
      <c r="T370" s="9">
        <v>275839.88</v>
      </c>
      <c r="U370" s="7">
        <f t="shared" si="491"/>
        <v>3.7344804374077091E-2</v>
      </c>
      <c r="V370" s="9">
        <v>212314.23</v>
      </c>
      <c r="W370" s="7">
        <f t="shared" si="492"/>
        <v>2.5981428669555606E-2</v>
      </c>
      <c r="X370" s="55">
        <f t="shared" si="511"/>
        <v>-1.1363375704521485E-2</v>
      </c>
      <c r="Y370" s="15">
        <v>36</v>
      </c>
      <c r="Z370" s="7">
        <f t="shared" si="493"/>
        <v>1.0321100917431193E-2</v>
      </c>
      <c r="AA370" s="9">
        <v>34</v>
      </c>
      <c r="AB370" s="7">
        <f t="shared" si="494"/>
        <v>9.3896713615023476E-3</v>
      </c>
      <c r="AC370" s="55">
        <f t="shared" si="512"/>
        <v>-9.314295559288456E-4</v>
      </c>
      <c r="AD370" s="9">
        <v>110505.46</v>
      </c>
      <c r="AE370" s="7">
        <f t="shared" si="495"/>
        <v>1.4960870726768737E-2</v>
      </c>
      <c r="AF370" s="9">
        <v>87393.93</v>
      </c>
      <c r="AG370" s="7">
        <f t="shared" si="496"/>
        <v>1.0694615987101455E-2</v>
      </c>
      <c r="AH370" s="55">
        <f t="shared" si="513"/>
        <v>-4.2662547396672811E-3</v>
      </c>
      <c r="AI370" s="15">
        <f t="shared" si="514"/>
        <v>1210</v>
      </c>
      <c r="AJ370" s="7">
        <f t="shared" si="497"/>
        <v>0.34690366972477066</v>
      </c>
      <c r="AK370" s="9">
        <f t="shared" si="515"/>
        <v>1431</v>
      </c>
      <c r="AL370" s="7">
        <f t="shared" si="498"/>
        <v>0.39519469759734882</v>
      </c>
      <c r="AM370" s="54">
        <f t="shared" si="516"/>
        <v>4.8291027872578163E-2</v>
      </c>
      <c r="AN370" s="9">
        <f t="shared" si="517"/>
        <v>3177019.7500000009</v>
      </c>
      <c r="AO370" s="7">
        <f t="shared" si="499"/>
        <v>0.43012337830312763</v>
      </c>
      <c r="AP370" s="9">
        <f t="shared" si="518"/>
        <v>3724630.9099999992</v>
      </c>
      <c r="AQ370" s="7">
        <f t="shared" si="500"/>
        <v>0.45579249355347945</v>
      </c>
      <c r="AR370" s="54">
        <f t="shared" si="501"/>
        <v>2.5669115250351815E-2</v>
      </c>
      <c r="AS370" s="15">
        <v>1578</v>
      </c>
      <c r="AT370" s="7">
        <f t="shared" si="502"/>
        <v>0.45240825688073394</v>
      </c>
      <c r="AU370" s="15">
        <v>1652</v>
      </c>
      <c r="AV370" s="7">
        <f t="shared" si="568"/>
        <v>0.45622756144711407</v>
      </c>
      <c r="AW370" s="54">
        <f t="shared" si="519"/>
        <v>3.8193045663801328E-3</v>
      </c>
      <c r="AX370" s="9">
        <v>2647832.4000000008</v>
      </c>
      <c r="AY370" s="7">
        <f t="shared" si="572"/>
        <v>0.35847892260300818</v>
      </c>
      <c r="AZ370" s="9">
        <v>3095345.5900000008</v>
      </c>
      <c r="BA370" s="7">
        <f t="shared" si="569"/>
        <v>0.37878525925562562</v>
      </c>
      <c r="BB370" s="54">
        <f t="shared" si="503"/>
        <v>2.030633665261744E-2</v>
      </c>
      <c r="BC370" s="15">
        <v>342</v>
      </c>
      <c r="BD370" s="7">
        <f t="shared" si="573"/>
        <v>9.8050458715596325E-2</v>
      </c>
      <c r="BE370" s="15">
        <v>277</v>
      </c>
      <c r="BF370" s="7">
        <f t="shared" si="570"/>
        <v>7.6498204915769127E-2</v>
      </c>
      <c r="BG370" s="54">
        <f t="shared" si="520"/>
        <v>-2.1552253799827198E-2</v>
      </c>
      <c r="BH370" s="9">
        <v>424212.46</v>
      </c>
      <c r="BI370" s="7">
        <f t="shared" si="504"/>
        <v>5.7432345648301485E-2</v>
      </c>
      <c r="BJ370" s="9">
        <v>405110.59</v>
      </c>
      <c r="BK370" s="7">
        <f t="shared" si="571"/>
        <v>4.9574406281512953E-2</v>
      </c>
      <c r="BL370" s="54">
        <f t="shared" si="521"/>
        <v>-7.8579393667885314E-3</v>
      </c>
      <c r="BM370" s="15">
        <f t="shared" si="522"/>
        <v>1920</v>
      </c>
      <c r="BN370" s="7">
        <f t="shared" si="505"/>
        <v>0.55045871559633031</v>
      </c>
      <c r="BO370" s="15">
        <f t="shared" si="523"/>
        <v>1929</v>
      </c>
      <c r="BP370" s="7">
        <f t="shared" si="506"/>
        <v>0.53272576636288316</v>
      </c>
      <c r="BQ370" s="54">
        <f t="shared" si="524"/>
        <v>-1.7732949233447148E-2</v>
      </c>
      <c r="BR370" s="9">
        <f t="shared" si="525"/>
        <v>3072044.8600000008</v>
      </c>
      <c r="BS370" s="7">
        <f t="shared" si="507"/>
        <v>0.4159112682513097</v>
      </c>
      <c r="BT370" s="9">
        <f t="shared" si="526"/>
        <v>3500456.1800000006</v>
      </c>
      <c r="BU370" s="7">
        <f t="shared" si="508"/>
        <v>0.42835966553713856</v>
      </c>
      <c r="BV370" s="55">
        <f t="shared" si="527"/>
        <v>1.2448397285828861E-2</v>
      </c>
      <c r="BW370" s="147">
        <v>25</v>
      </c>
      <c r="BX370" s="7">
        <f t="shared" si="528"/>
        <v>7.1674311926605509E-3</v>
      </c>
      <c r="BY370" s="147">
        <v>25</v>
      </c>
      <c r="BZ370" s="7">
        <f t="shared" si="529"/>
        <v>6.9041701187517257E-3</v>
      </c>
      <c r="CA370" s="54">
        <f t="shared" si="530"/>
        <v>-2.6326107390882512E-4</v>
      </c>
      <c r="CB370" s="147">
        <v>105057.64</v>
      </c>
      <c r="CC370" s="7">
        <f t="shared" si="531"/>
        <v>1.4223313227232467E-2</v>
      </c>
      <c r="CD370" s="147">
        <v>131210.04999999999</v>
      </c>
      <c r="CE370" s="7">
        <f t="shared" si="532"/>
        <v>1.6056505279009439E-2</v>
      </c>
      <c r="CF370" s="148">
        <f t="shared" si="533"/>
        <v>1.8331920517769724E-3</v>
      </c>
      <c r="CG370" s="147">
        <v>229</v>
      </c>
      <c r="CH370" s="55">
        <f t="shared" si="534"/>
        <v>6.5653669724770644E-2</v>
      </c>
      <c r="CI370" s="147">
        <v>167</v>
      </c>
      <c r="CJ370" s="55">
        <f t="shared" si="535"/>
        <v>4.6119856393261528E-2</v>
      </c>
      <c r="CK370" s="55">
        <f t="shared" si="536"/>
        <v>-1.9533813331509116E-2</v>
      </c>
      <c r="CL370" s="147">
        <v>791676.95000000007</v>
      </c>
      <c r="CM370" s="55">
        <f t="shared" si="537"/>
        <v>0.10718182166123337</v>
      </c>
      <c r="CN370" s="147">
        <v>659427.27</v>
      </c>
      <c r="CO370" s="55">
        <f t="shared" si="538"/>
        <v>8.0695780863415445E-2</v>
      </c>
      <c r="CP370" s="55">
        <f t="shared" si="539"/>
        <v>-2.6486040797817925E-2</v>
      </c>
      <c r="CQ370" s="147">
        <v>81</v>
      </c>
      <c r="CR370" s="55">
        <f t="shared" si="540"/>
        <v>2.3222477064220183E-2</v>
      </c>
      <c r="CS370" s="147">
        <v>51</v>
      </c>
      <c r="CT370" s="55">
        <f t="shared" si="541"/>
        <v>1.4084507042253521E-2</v>
      </c>
      <c r="CU370" s="55">
        <f t="shared" si="542"/>
        <v>-9.1379700219666616E-3</v>
      </c>
      <c r="CV370" s="147">
        <v>193170.44</v>
      </c>
      <c r="CW370" s="55">
        <f t="shared" si="543"/>
        <v>2.6152535640076396E-2</v>
      </c>
      <c r="CX370" s="147">
        <v>119085.65</v>
      </c>
      <c r="CY370" s="55">
        <f t="shared" si="544"/>
        <v>1.4572811822564433E-2</v>
      </c>
      <c r="CZ370" s="55">
        <f t="shared" si="545"/>
        <v>-1.1579723817511963E-2</v>
      </c>
      <c r="DA370" s="147">
        <v>10</v>
      </c>
      <c r="DB370" s="55">
        <f t="shared" si="546"/>
        <v>2.8669724770642203E-3</v>
      </c>
      <c r="DC370" s="147">
        <v>18</v>
      </c>
      <c r="DD370" s="55">
        <f t="shared" si="547"/>
        <v>4.9710024855012429E-3</v>
      </c>
      <c r="DE370" s="55">
        <f t="shared" si="548"/>
        <v>2.1040300084370226E-3</v>
      </c>
      <c r="DF370" s="147">
        <v>21061.25</v>
      </c>
      <c r="DG370" s="55">
        <f t="shared" si="549"/>
        <v>2.8513942984731981E-3</v>
      </c>
      <c r="DH370" s="147">
        <v>36958.81</v>
      </c>
      <c r="DI370" s="55">
        <f t="shared" si="550"/>
        <v>4.5227429443926498E-3</v>
      </c>
      <c r="DJ370" s="55">
        <f t="shared" si="551"/>
        <v>1.6713486459194516E-3</v>
      </c>
      <c r="DK370" s="147">
        <v>13</v>
      </c>
      <c r="DL370" s="55">
        <f t="shared" si="552"/>
        <v>3.7270642201834864E-3</v>
      </c>
      <c r="DM370" s="147">
        <v>0</v>
      </c>
      <c r="DN370" s="55">
        <f t="shared" si="553"/>
        <v>0</v>
      </c>
      <c r="DO370" s="55">
        <f t="shared" si="554"/>
        <v>-3.7270642201834864E-3</v>
      </c>
      <c r="DP370" s="147">
        <v>26267.81</v>
      </c>
      <c r="DQ370" s="55">
        <f t="shared" si="555"/>
        <v>3.5562886185472021E-3</v>
      </c>
      <c r="DR370" s="147">
        <v>0</v>
      </c>
      <c r="DS370" s="55">
        <f t="shared" si="556"/>
        <v>0</v>
      </c>
      <c r="DT370" s="55">
        <f t="shared" si="557"/>
        <v>-3.5562886185472021E-3</v>
      </c>
      <c r="DU370" s="8">
        <f t="shared" si="558"/>
        <v>3488</v>
      </c>
      <c r="DV370" s="8">
        <f t="shared" si="559"/>
        <v>3621</v>
      </c>
      <c r="DW370" s="56">
        <f t="shared" si="560"/>
        <v>3.8130733944954143E-2</v>
      </c>
      <c r="DX370" s="9">
        <f t="shared" si="561"/>
        <v>7386298.700000002</v>
      </c>
      <c r="DY370" s="9">
        <f t="shared" si="562"/>
        <v>8171768.8700000001</v>
      </c>
      <c r="DZ370" s="56">
        <f t="shared" si="563"/>
        <v>0.10634151175066853</v>
      </c>
      <c r="EA370" s="106"/>
      <c r="EB370" s="78"/>
    </row>
    <row r="371" spans="1:132" ht="15.75" x14ac:dyDescent="0.25">
      <c r="A371" s="6" t="s">
        <v>378</v>
      </c>
      <c r="B371" s="109" t="s">
        <v>409</v>
      </c>
      <c r="C371" s="1" t="s">
        <v>651</v>
      </c>
      <c r="D371" s="15" t="s">
        <v>6</v>
      </c>
      <c r="E371" s="15">
        <v>1384</v>
      </c>
      <c r="F371" s="7">
        <f t="shared" si="484"/>
        <v>0.31376105191566539</v>
      </c>
      <c r="G371" s="15">
        <v>1408</v>
      </c>
      <c r="H371" s="7">
        <f t="shared" si="485"/>
        <v>0.34459128732256483</v>
      </c>
      <c r="I371" s="55">
        <f t="shared" si="486"/>
        <v>3.0830235406899442E-2</v>
      </c>
      <c r="J371" s="9">
        <v>3670698.6999999969</v>
      </c>
      <c r="K371" s="7">
        <f t="shared" si="487"/>
        <v>0.37764359224440536</v>
      </c>
      <c r="L371" s="9">
        <v>3633400.620000001</v>
      </c>
      <c r="M371" s="7">
        <f t="shared" si="488"/>
        <v>0.40421525663578772</v>
      </c>
      <c r="N371" s="55">
        <f t="shared" si="509"/>
        <v>2.6571664391382366E-2</v>
      </c>
      <c r="O371" s="15">
        <v>175</v>
      </c>
      <c r="P371" s="7">
        <f t="shared" si="489"/>
        <v>3.9673543414191791E-2</v>
      </c>
      <c r="Q371" s="15">
        <v>112</v>
      </c>
      <c r="R371" s="7">
        <f t="shared" si="490"/>
        <v>2.7410670582476749E-2</v>
      </c>
      <c r="S371" s="55">
        <f t="shared" si="510"/>
        <v>-1.2262872831715042E-2</v>
      </c>
      <c r="T371" s="9">
        <v>441782.76</v>
      </c>
      <c r="U371" s="7">
        <f t="shared" si="491"/>
        <v>4.5450864294050652E-2</v>
      </c>
      <c r="V371" s="9">
        <v>276546.55999999988</v>
      </c>
      <c r="W371" s="7">
        <f t="shared" si="492"/>
        <v>3.0765761999056462E-2</v>
      </c>
      <c r="X371" s="55">
        <f t="shared" si="511"/>
        <v>-1.4685102294994191E-2</v>
      </c>
      <c r="Y371" s="15">
        <v>78</v>
      </c>
      <c r="Z371" s="7">
        <f t="shared" si="493"/>
        <v>1.76830650646112E-2</v>
      </c>
      <c r="AA371" s="9">
        <v>59</v>
      </c>
      <c r="AB371" s="7">
        <f t="shared" si="494"/>
        <v>1.4439549681840431E-2</v>
      </c>
      <c r="AC371" s="55">
        <f t="shared" si="512"/>
        <v>-3.2435153827707688E-3</v>
      </c>
      <c r="AD371" s="9">
        <v>213826.39</v>
      </c>
      <c r="AE371" s="7">
        <f t="shared" si="495"/>
        <v>2.199858191473282E-2</v>
      </c>
      <c r="AF371" s="9">
        <v>172286.72999999998</v>
      </c>
      <c r="AG371" s="7">
        <f t="shared" si="496"/>
        <v>1.9166872047787189E-2</v>
      </c>
      <c r="AH371" s="55">
        <f t="shared" si="513"/>
        <v>-2.8317098669456316E-3</v>
      </c>
      <c r="AI371" s="15">
        <f t="shared" si="514"/>
        <v>1637</v>
      </c>
      <c r="AJ371" s="7">
        <f t="shared" si="497"/>
        <v>0.37111766039446836</v>
      </c>
      <c r="AK371" s="9">
        <f t="shared" si="515"/>
        <v>1579</v>
      </c>
      <c r="AL371" s="7">
        <f t="shared" si="498"/>
        <v>0.38644150758688206</v>
      </c>
      <c r="AM371" s="54">
        <f t="shared" si="516"/>
        <v>1.5323847192413698E-2</v>
      </c>
      <c r="AN371" s="9">
        <f t="shared" si="517"/>
        <v>4326307.8499999968</v>
      </c>
      <c r="AO371" s="7">
        <f t="shared" si="499"/>
        <v>0.44509303845318882</v>
      </c>
      <c r="AP371" s="9">
        <f t="shared" si="518"/>
        <v>4082233.9100000011</v>
      </c>
      <c r="AQ371" s="7">
        <f t="shared" si="500"/>
        <v>0.45414789068263139</v>
      </c>
      <c r="AR371" s="54">
        <f t="shared" si="501"/>
        <v>9.0548522294425782E-3</v>
      </c>
      <c r="AS371" s="15">
        <v>1885</v>
      </c>
      <c r="AT371" s="7">
        <f t="shared" si="502"/>
        <v>0.42734073906143732</v>
      </c>
      <c r="AU371" s="15">
        <v>1797</v>
      </c>
      <c r="AV371" s="7">
        <f t="shared" si="568"/>
        <v>0.4397944199706314</v>
      </c>
      <c r="AW371" s="54">
        <f t="shared" si="519"/>
        <v>1.2453680909194076E-2</v>
      </c>
      <c r="AX371" s="9">
        <v>3380197.879999998</v>
      </c>
      <c r="AY371" s="7">
        <f t="shared" si="572"/>
        <v>0.34775670089733157</v>
      </c>
      <c r="AZ371" s="9">
        <v>3256238.86</v>
      </c>
      <c r="BA371" s="7">
        <f t="shared" si="569"/>
        <v>0.36225606920888465</v>
      </c>
      <c r="BB371" s="54">
        <f t="shared" si="503"/>
        <v>1.4499368311553074E-2</v>
      </c>
      <c r="BC371" s="15">
        <v>391</v>
      </c>
      <c r="BD371" s="7">
        <f t="shared" si="573"/>
        <v>8.8642031285422807E-2</v>
      </c>
      <c r="BE371" s="15">
        <v>345</v>
      </c>
      <c r="BF371" s="7">
        <f t="shared" si="570"/>
        <v>8.4434654919236421E-2</v>
      </c>
      <c r="BG371" s="54">
        <f t="shared" si="520"/>
        <v>-4.2073763661863856E-3</v>
      </c>
      <c r="BH371" s="9">
        <v>551046.7899999998</v>
      </c>
      <c r="BI371" s="7">
        <f t="shared" si="504"/>
        <v>5.6692010507522338E-2</v>
      </c>
      <c r="BJ371" s="9">
        <v>546892.70999999985</v>
      </c>
      <c r="BK371" s="7">
        <f t="shared" si="571"/>
        <v>6.0841729345246634E-2</v>
      </c>
      <c r="BL371" s="54">
        <f t="shared" si="521"/>
        <v>4.1497188377242963E-3</v>
      </c>
      <c r="BM371" s="15">
        <f t="shared" si="522"/>
        <v>2276</v>
      </c>
      <c r="BN371" s="7">
        <f t="shared" si="505"/>
        <v>0.51598277034686013</v>
      </c>
      <c r="BO371" s="15">
        <f t="shared" si="523"/>
        <v>2142</v>
      </c>
      <c r="BP371" s="7">
        <f t="shared" si="506"/>
        <v>0.52422907488986781</v>
      </c>
      <c r="BQ371" s="54">
        <f t="shared" si="524"/>
        <v>8.2463045430076765E-3</v>
      </c>
      <c r="BR371" s="9">
        <f t="shared" si="525"/>
        <v>3931244.6699999981</v>
      </c>
      <c r="BS371" s="7">
        <f t="shared" si="507"/>
        <v>0.40444871140485394</v>
      </c>
      <c r="BT371" s="9">
        <f t="shared" si="526"/>
        <v>3803131.57</v>
      </c>
      <c r="BU371" s="7">
        <f t="shared" si="508"/>
        <v>0.42309779855413132</v>
      </c>
      <c r="BV371" s="55">
        <f t="shared" si="527"/>
        <v>1.8649087149277377E-2</v>
      </c>
      <c r="BW371" s="147">
        <v>11</v>
      </c>
      <c r="BX371" s="7">
        <f t="shared" si="528"/>
        <v>2.4937655860349127E-3</v>
      </c>
      <c r="BY371" s="147">
        <v>8</v>
      </c>
      <c r="BZ371" s="7">
        <f t="shared" si="529"/>
        <v>1.9579050416054823E-3</v>
      </c>
      <c r="CA371" s="54">
        <f t="shared" si="530"/>
        <v>-5.3586054442943034E-4</v>
      </c>
      <c r="CB371" s="147">
        <v>49390.62</v>
      </c>
      <c r="CC371" s="7">
        <f t="shared" si="531"/>
        <v>5.0813353762809215E-3</v>
      </c>
      <c r="CD371" s="147">
        <v>35318.639999999999</v>
      </c>
      <c r="CE371" s="7">
        <f t="shared" si="532"/>
        <v>3.9291932337554882E-3</v>
      </c>
      <c r="CF371" s="148">
        <f t="shared" si="533"/>
        <v>-1.1521421425254334E-3</v>
      </c>
      <c r="CG371" s="147">
        <v>265</v>
      </c>
      <c r="CH371" s="55">
        <f t="shared" si="534"/>
        <v>6.0077080027204716E-2</v>
      </c>
      <c r="CI371" s="147">
        <v>186</v>
      </c>
      <c r="CJ371" s="55">
        <f t="shared" si="535"/>
        <v>4.552129221732746E-2</v>
      </c>
      <c r="CK371" s="55">
        <f t="shared" si="536"/>
        <v>-1.4555787809877256E-2</v>
      </c>
      <c r="CL371" s="147">
        <v>938935.44000000018</v>
      </c>
      <c r="CM371" s="55">
        <f t="shared" si="537"/>
        <v>9.659821778539919E-2</v>
      </c>
      <c r="CN371" s="147">
        <v>687701.1799999997</v>
      </c>
      <c r="CO371" s="55">
        <f t="shared" si="538"/>
        <v>7.650664983990503E-2</v>
      </c>
      <c r="CP371" s="55">
        <f t="shared" si="539"/>
        <v>-2.009156794549416E-2</v>
      </c>
      <c r="CQ371" s="147">
        <v>153</v>
      </c>
      <c r="CR371" s="55">
        <f t="shared" si="540"/>
        <v>3.468601224212197E-2</v>
      </c>
      <c r="CS371" s="147">
        <v>99</v>
      </c>
      <c r="CT371" s="55">
        <f t="shared" si="541"/>
        <v>2.4229074889867842E-2</v>
      </c>
      <c r="CU371" s="55">
        <f t="shared" si="542"/>
        <v>-1.0456937352254128E-2</v>
      </c>
      <c r="CV371" s="147">
        <v>336412.64</v>
      </c>
      <c r="CW371" s="55">
        <f t="shared" si="543"/>
        <v>3.4610325779673511E-2</v>
      </c>
      <c r="CX371" s="147">
        <v>223990.27</v>
      </c>
      <c r="CY371" s="55">
        <f t="shared" si="544"/>
        <v>2.4918882870661633E-2</v>
      </c>
      <c r="CZ371" s="55">
        <f t="shared" si="545"/>
        <v>-9.6914429090118777E-3</v>
      </c>
      <c r="DA371" s="147">
        <v>24</v>
      </c>
      <c r="DB371" s="55">
        <f t="shared" si="546"/>
        <v>5.4409430968034456E-3</v>
      </c>
      <c r="DC371" s="147">
        <v>44</v>
      </c>
      <c r="DD371" s="55">
        <f t="shared" si="547"/>
        <v>1.0768477728830151E-2</v>
      </c>
      <c r="DE371" s="55">
        <f t="shared" si="548"/>
        <v>5.3275346320267054E-3</v>
      </c>
      <c r="DF371" s="147">
        <v>50994.16</v>
      </c>
      <c r="DG371" s="55">
        <f t="shared" si="549"/>
        <v>5.2463084932266391E-3</v>
      </c>
      <c r="DH371" s="147">
        <v>93920.320000000007</v>
      </c>
      <c r="DI371" s="55">
        <f t="shared" si="550"/>
        <v>1.0448621064008984E-2</v>
      </c>
      <c r="DJ371" s="55">
        <f t="shared" si="551"/>
        <v>5.2023125707823447E-3</v>
      </c>
      <c r="DK371" s="147">
        <v>45</v>
      </c>
      <c r="DL371" s="55">
        <f t="shared" si="552"/>
        <v>1.0201768306506461E-2</v>
      </c>
      <c r="DM371" s="147">
        <v>28</v>
      </c>
      <c r="DN371" s="55">
        <f t="shared" si="553"/>
        <v>6.8526676456191872E-3</v>
      </c>
      <c r="DO371" s="55">
        <f t="shared" si="554"/>
        <v>-3.3491006608872735E-3</v>
      </c>
      <c r="DP371" s="147">
        <v>86722.52</v>
      </c>
      <c r="DQ371" s="55">
        <f t="shared" si="555"/>
        <v>8.922062707377023E-3</v>
      </c>
      <c r="DR371" s="147">
        <v>62480.66</v>
      </c>
      <c r="DS371" s="55">
        <f t="shared" si="556"/>
        <v>6.9509637549061108E-3</v>
      </c>
      <c r="DT371" s="55">
        <f t="shared" si="557"/>
        <v>-1.9710989524709122E-3</v>
      </c>
      <c r="DU371" s="8">
        <f t="shared" si="558"/>
        <v>4411</v>
      </c>
      <c r="DV371" s="8">
        <f t="shared" si="559"/>
        <v>4086</v>
      </c>
      <c r="DW371" s="56">
        <f t="shared" si="560"/>
        <v>-7.3679437769213374E-2</v>
      </c>
      <c r="DX371" s="9">
        <f t="shared" si="561"/>
        <v>9720007.8999999948</v>
      </c>
      <c r="DY371" s="9">
        <f t="shared" si="562"/>
        <v>8988776.5500000007</v>
      </c>
      <c r="DZ371" s="56">
        <f t="shared" si="563"/>
        <v>-7.5229501613881866E-2</v>
      </c>
      <c r="EA371" s="106"/>
      <c r="EB371" s="78"/>
    </row>
    <row r="372" spans="1:132" ht="15.75" x14ac:dyDescent="0.25">
      <c r="A372" s="6" t="s">
        <v>378</v>
      </c>
      <c r="B372" s="109" t="s">
        <v>410</v>
      </c>
      <c r="C372" s="1" t="s">
        <v>651</v>
      </c>
      <c r="D372" s="15" t="s">
        <v>6</v>
      </c>
      <c r="E372" s="15">
        <v>1518</v>
      </c>
      <c r="F372" s="7">
        <f t="shared" si="484"/>
        <v>0.28074717958202328</v>
      </c>
      <c r="G372" s="15">
        <v>1725</v>
      </c>
      <c r="H372" s="7">
        <f t="shared" si="485"/>
        <v>0.31997774067890927</v>
      </c>
      <c r="I372" s="55">
        <f t="shared" si="486"/>
        <v>3.9230561096885996E-2</v>
      </c>
      <c r="J372" s="9">
        <v>3955542.899999999</v>
      </c>
      <c r="K372" s="7">
        <f t="shared" si="487"/>
        <v>0.33955856687281033</v>
      </c>
      <c r="L372" s="9">
        <v>4393584.3000000017</v>
      </c>
      <c r="M372" s="7">
        <f t="shared" si="488"/>
        <v>0.37798833599672593</v>
      </c>
      <c r="N372" s="55">
        <f t="shared" si="509"/>
        <v>3.8429769123915603E-2</v>
      </c>
      <c r="O372" s="15">
        <v>244</v>
      </c>
      <c r="P372" s="7">
        <f t="shared" si="489"/>
        <v>4.512668762714999E-2</v>
      </c>
      <c r="Q372" s="15">
        <v>223</v>
      </c>
      <c r="R372" s="7">
        <f t="shared" si="490"/>
        <v>4.1365238360230011E-2</v>
      </c>
      <c r="S372" s="55">
        <f t="shared" si="510"/>
        <v>-3.7614492669199792E-3</v>
      </c>
      <c r="T372" s="9">
        <v>630274.53999999969</v>
      </c>
      <c r="U372" s="7">
        <f t="shared" si="491"/>
        <v>5.4105119056810057E-2</v>
      </c>
      <c r="V372" s="9">
        <v>516677.52</v>
      </c>
      <c r="W372" s="7">
        <f t="shared" si="492"/>
        <v>4.4450740601862361E-2</v>
      </c>
      <c r="X372" s="55">
        <f t="shared" si="511"/>
        <v>-9.6543784549476958E-3</v>
      </c>
      <c r="Y372" s="15">
        <v>53</v>
      </c>
      <c r="Z372" s="7">
        <f t="shared" si="493"/>
        <v>9.8021083780284821E-3</v>
      </c>
      <c r="AA372" s="9">
        <v>59</v>
      </c>
      <c r="AB372" s="7">
        <f t="shared" si="494"/>
        <v>1.0944166202930811E-2</v>
      </c>
      <c r="AC372" s="55">
        <f t="shared" si="512"/>
        <v>1.1420578249023289E-3</v>
      </c>
      <c r="AD372" s="9">
        <v>180937.39</v>
      </c>
      <c r="AE372" s="7">
        <f t="shared" si="495"/>
        <v>1.5532340918893026E-2</v>
      </c>
      <c r="AF372" s="9">
        <v>166853.97</v>
      </c>
      <c r="AG372" s="7">
        <f t="shared" si="496"/>
        <v>1.435476143583898E-2</v>
      </c>
      <c r="AH372" s="55">
        <f t="shared" si="513"/>
        <v>-1.1775794830540462E-3</v>
      </c>
      <c r="AI372" s="15">
        <f t="shared" si="514"/>
        <v>1815</v>
      </c>
      <c r="AJ372" s="7">
        <f t="shared" si="497"/>
        <v>0.3356759755872018</v>
      </c>
      <c r="AK372" s="9">
        <f t="shared" si="515"/>
        <v>2007</v>
      </c>
      <c r="AL372" s="7">
        <f t="shared" si="498"/>
        <v>0.37228714524207013</v>
      </c>
      <c r="AM372" s="54">
        <f t="shared" si="516"/>
        <v>3.6611169654868325E-2</v>
      </c>
      <c r="AN372" s="9">
        <f t="shared" si="517"/>
        <v>4766754.8299999982</v>
      </c>
      <c r="AO372" s="7">
        <f t="shared" si="499"/>
        <v>0.40919602684851336</v>
      </c>
      <c r="AP372" s="9">
        <f t="shared" si="518"/>
        <v>5077115.7900000019</v>
      </c>
      <c r="AQ372" s="7">
        <f t="shared" si="500"/>
        <v>0.43679383803442728</v>
      </c>
      <c r="AR372" s="54">
        <f t="shared" si="501"/>
        <v>2.7597811185913923E-2</v>
      </c>
      <c r="AS372" s="15">
        <v>2455</v>
      </c>
      <c r="AT372" s="7">
        <f t="shared" si="502"/>
        <v>0.45404105788792304</v>
      </c>
      <c r="AU372" s="15">
        <v>2403</v>
      </c>
      <c r="AV372" s="7">
        <f t="shared" si="568"/>
        <v>0.44574290484140233</v>
      </c>
      <c r="AW372" s="54">
        <f t="shared" si="519"/>
        <v>-8.2981530465207065E-3</v>
      </c>
      <c r="AX372" s="9">
        <v>4481798.2199999951</v>
      </c>
      <c r="AY372" s="7">
        <v>0</v>
      </c>
      <c r="AZ372" s="9">
        <v>4466073.8399999952</v>
      </c>
      <c r="BA372" s="7">
        <f t="shared" si="569"/>
        <v>0.38422474771227344</v>
      </c>
      <c r="BB372" s="54">
        <f t="shared" si="503"/>
        <v>0.38422474771227344</v>
      </c>
      <c r="BC372" s="15">
        <v>594</v>
      </c>
      <c r="BD372" s="7">
        <v>0</v>
      </c>
      <c r="BE372" s="15">
        <v>543</v>
      </c>
      <c r="BF372" s="7">
        <f t="shared" si="570"/>
        <v>0.10072342793544797</v>
      </c>
      <c r="BG372" s="54">
        <f t="shared" si="520"/>
        <v>0.10072342793544797</v>
      </c>
      <c r="BH372" s="9">
        <v>805732.62000000011</v>
      </c>
      <c r="BI372" s="7">
        <f t="shared" si="504"/>
        <v>6.9167095553400462E-2</v>
      </c>
      <c r="BJ372" s="9">
        <v>766929.42999999982</v>
      </c>
      <c r="BK372" s="7">
        <f t="shared" si="571"/>
        <v>6.5980383959542394E-2</v>
      </c>
      <c r="BL372" s="54">
        <f t="shared" si="521"/>
        <v>-3.1867115938580687E-3</v>
      </c>
      <c r="BM372" s="15">
        <f t="shared" si="522"/>
        <v>3049</v>
      </c>
      <c r="BN372" s="7">
        <f t="shared" si="505"/>
        <v>0.56389864989827998</v>
      </c>
      <c r="BO372" s="15">
        <f t="shared" si="523"/>
        <v>2946</v>
      </c>
      <c r="BP372" s="7">
        <f t="shared" si="506"/>
        <v>0.54646633277685031</v>
      </c>
      <c r="BQ372" s="54">
        <f t="shared" si="524"/>
        <v>-1.7432317121429675E-2</v>
      </c>
      <c r="BR372" s="9">
        <f t="shared" si="525"/>
        <v>5287530.8399999952</v>
      </c>
      <c r="BS372" s="7">
        <f t="shared" si="507"/>
        <v>0.45390138337930447</v>
      </c>
      <c r="BT372" s="9">
        <f t="shared" si="526"/>
        <v>5233003.2699999949</v>
      </c>
      <c r="BU372" s="7">
        <f t="shared" si="508"/>
        <v>0.45020513167181581</v>
      </c>
      <c r="BV372" s="55">
        <f t="shared" si="527"/>
        <v>-3.6962517074886625E-3</v>
      </c>
      <c r="BW372" s="147">
        <v>18</v>
      </c>
      <c r="BX372" s="7">
        <f t="shared" si="528"/>
        <v>3.3290179397077861E-3</v>
      </c>
      <c r="BY372" s="147">
        <v>13</v>
      </c>
      <c r="BZ372" s="7">
        <f t="shared" si="529"/>
        <v>2.4114264514932295E-3</v>
      </c>
      <c r="CA372" s="54">
        <f t="shared" si="530"/>
        <v>-9.1759148821455661E-4</v>
      </c>
      <c r="CB372" s="147">
        <v>78876.259999999995</v>
      </c>
      <c r="CC372" s="7">
        <f t="shared" si="531"/>
        <v>6.7710325694829857E-3</v>
      </c>
      <c r="CD372" s="147">
        <v>55454.039999999994</v>
      </c>
      <c r="CE372" s="7">
        <f t="shared" si="532"/>
        <v>4.7708155511880972E-3</v>
      </c>
      <c r="CF372" s="148">
        <f t="shared" si="533"/>
        <v>-2.0002170182948885E-3</v>
      </c>
      <c r="CG372" s="147">
        <v>291</v>
      </c>
      <c r="CH372" s="55">
        <f t="shared" si="534"/>
        <v>5.3819123358609208E-2</v>
      </c>
      <c r="CI372" s="147">
        <v>196</v>
      </c>
      <c r="CJ372" s="55">
        <f t="shared" si="535"/>
        <v>3.6356891114820995E-2</v>
      </c>
      <c r="CK372" s="55">
        <f t="shared" si="536"/>
        <v>-1.7462232243788213E-2</v>
      </c>
      <c r="CL372" s="147">
        <v>985321.40000000037</v>
      </c>
      <c r="CM372" s="55">
        <f t="shared" si="537"/>
        <v>8.4583666756113632E-2</v>
      </c>
      <c r="CN372" s="147">
        <v>743124.19000000018</v>
      </c>
      <c r="CO372" s="55">
        <f t="shared" si="538"/>
        <v>6.393237430701279E-2</v>
      </c>
      <c r="CP372" s="55">
        <f t="shared" si="539"/>
        <v>-2.0651292449100841E-2</v>
      </c>
      <c r="CQ372" s="147">
        <v>135</v>
      </c>
      <c r="CR372" s="55">
        <f t="shared" si="540"/>
        <v>2.4967634547808395E-2</v>
      </c>
      <c r="CS372" s="147">
        <v>106</v>
      </c>
      <c r="CT372" s="55">
        <f t="shared" si="541"/>
        <v>1.9662400296790949E-2</v>
      </c>
      <c r="CU372" s="55">
        <f t="shared" si="542"/>
        <v>-5.3052342510174454E-3</v>
      </c>
      <c r="CV372" s="147">
        <v>305354.1999999999</v>
      </c>
      <c r="CW372" s="55">
        <f t="shared" si="543"/>
        <v>2.6212744283621216E-2</v>
      </c>
      <c r="CX372" s="147">
        <v>242370.6</v>
      </c>
      <c r="CY372" s="55">
        <f t="shared" si="544"/>
        <v>2.0851599407920324E-2</v>
      </c>
      <c r="CZ372" s="55">
        <f t="shared" si="545"/>
        <v>-5.361144875700892E-3</v>
      </c>
      <c r="DA372" s="147">
        <v>44</v>
      </c>
      <c r="DB372" s="55">
        <f t="shared" si="546"/>
        <v>8.1375994081745884E-3</v>
      </c>
      <c r="DC372" s="147">
        <v>68</v>
      </c>
      <c r="DD372" s="55">
        <f t="shared" si="547"/>
        <v>1.2613615284733816E-2</v>
      </c>
      <c r="DE372" s="55">
        <f t="shared" si="548"/>
        <v>4.4760158765592278E-3</v>
      </c>
      <c r="DF372" s="147">
        <v>107262.19</v>
      </c>
      <c r="DG372" s="55">
        <f t="shared" si="549"/>
        <v>9.2077867531253667E-3</v>
      </c>
      <c r="DH372" s="147">
        <v>147332.16</v>
      </c>
      <c r="DI372" s="55">
        <f t="shared" si="550"/>
        <v>1.2675263337317407E-2</v>
      </c>
      <c r="DJ372" s="55">
        <f t="shared" si="551"/>
        <v>3.4674765841920408E-3</v>
      </c>
      <c r="DK372" s="147">
        <v>55</v>
      </c>
      <c r="DL372" s="55">
        <f t="shared" si="552"/>
        <v>1.0171999260218235E-2</v>
      </c>
      <c r="DM372" s="147">
        <v>55</v>
      </c>
      <c r="DN372" s="55">
        <f t="shared" si="553"/>
        <v>1.0202188833240587E-2</v>
      </c>
      <c r="DO372" s="55">
        <f t="shared" si="554"/>
        <v>3.0189573022351701E-5</v>
      </c>
      <c r="DP372" s="147">
        <v>117974.36</v>
      </c>
      <c r="DQ372" s="55">
        <f t="shared" si="555"/>
        <v>1.0127359409839042E-2</v>
      </c>
      <c r="DR372" s="147">
        <v>125197.51</v>
      </c>
      <c r="DS372" s="55">
        <f t="shared" si="556"/>
        <v>1.0770977690318456E-2</v>
      </c>
      <c r="DT372" s="55">
        <f t="shared" si="557"/>
        <v>6.4361828047941431E-4</v>
      </c>
      <c r="DU372" s="8">
        <f t="shared" si="558"/>
        <v>5407</v>
      </c>
      <c r="DV372" s="8">
        <f t="shared" si="559"/>
        <v>5391</v>
      </c>
      <c r="DW372" s="56">
        <f t="shared" si="560"/>
        <v>-2.9591270575179962E-3</v>
      </c>
      <c r="DX372" s="9">
        <f t="shared" si="561"/>
        <v>11649074.079999993</v>
      </c>
      <c r="DY372" s="9">
        <f t="shared" si="562"/>
        <v>11623597.559999995</v>
      </c>
      <c r="DZ372" s="56">
        <f t="shared" si="563"/>
        <v>-2.1869995696686129E-3</v>
      </c>
      <c r="EA372" s="106"/>
      <c r="EB372" s="78"/>
    </row>
    <row r="373" spans="1:132" ht="15.75" x14ac:dyDescent="0.25">
      <c r="A373" s="6" t="s">
        <v>667</v>
      </c>
      <c r="B373" s="109" t="s">
        <v>26</v>
      </c>
      <c r="C373" s="1" t="s">
        <v>651</v>
      </c>
      <c r="D373" s="15" t="s">
        <v>6</v>
      </c>
      <c r="E373" s="15">
        <v>2018</v>
      </c>
      <c r="F373" s="7">
        <f t="shared" si="484"/>
        <v>0.26749734888653237</v>
      </c>
      <c r="G373" s="15">
        <v>2236</v>
      </c>
      <c r="H373" s="7">
        <f t="shared" si="485"/>
        <v>0.29817308974529938</v>
      </c>
      <c r="I373" s="55">
        <f t="shared" si="486"/>
        <v>3.0675740858767009E-2</v>
      </c>
      <c r="J373" s="9">
        <v>5703757.3699999973</v>
      </c>
      <c r="K373" s="7">
        <f t="shared" si="487"/>
        <v>0.34893841411258364</v>
      </c>
      <c r="L373" s="9">
        <v>5915104.1499999948</v>
      </c>
      <c r="M373" s="7">
        <f t="shared" si="488"/>
        <v>0.37981438685366808</v>
      </c>
      <c r="N373" s="55">
        <f t="shared" si="509"/>
        <v>3.0875972741084445E-2</v>
      </c>
      <c r="O373" s="15">
        <v>349</v>
      </c>
      <c r="P373" s="7">
        <f t="shared" si="489"/>
        <v>4.6261930010604455E-2</v>
      </c>
      <c r="Q373" s="15">
        <v>205</v>
      </c>
      <c r="R373" s="7">
        <f t="shared" si="490"/>
        <v>2.7336978263768501E-2</v>
      </c>
      <c r="S373" s="55">
        <f t="shared" si="510"/>
        <v>-1.8924951746835953E-2</v>
      </c>
      <c r="T373" s="9">
        <v>910419.27999999991</v>
      </c>
      <c r="U373" s="7">
        <f t="shared" si="491"/>
        <v>5.5696664344738835E-2</v>
      </c>
      <c r="V373" s="9">
        <v>511273.48</v>
      </c>
      <c r="W373" s="7">
        <f t="shared" si="492"/>
        <v>3.2829349813010694E-2</v>
      </c>
      <c r="X373" s="55">
        <f t="shared" si="511"/>
        <v>-2.286731453172814E-2</v>
      </c>
      <c r="Y373" s="15">
        <v>110</v>
      </c>
      <c r="Z373" s="7">
        <f t="shared" si="493"/>
        <v>1.4581124072110286E-2</v>
      </c>
      <c r="AA373" s="9">
        <v>83</v>
      </c>
      <c r="AB373" s="7">
        <f t="shared" si="494"/>
        <v>1.1068142418989199E-2</v>
      </c>
      <c r="AC373" s="55">
        <f t="shared" si="512"/>
        <v>-3.5129816531210868E-3</v>
      </c>
      <c r="AD373" s="9">
        <v>295818.3</v>
      </c>
      <c r="AE373" s="7">
        <f t="shared" si="495"/>
        <v>1.8097257960234824E-2</v>
      </c>
      <c r="AF373" s="9">
        <v>222997.50999999998</v>
      </c>
      <c r="AG373" s="7">
        <f t="shared" si="496"/>
        <v>1.4318879327009785E-2</v>
      </c>
      <c r="AH373" s="55">
        <f t="shared" si="513"/>
        <v>-3.778378633225039E-3</v>
      </c>
      <c r="AI373" s="15">
        <f t="shared" si="514"/>
        <v>2477</v>
      </c>
      <c r="AJ373" s="7">
        <f t="shared" si="497"/>
        <v>0.3283404029692471</v>
      </c>
      <c r="AK373" s="9">
        <f t="shared" si="515"/>
        <v>2524</v>
      </c>
      <c r="AL373" s="7">
        <f t="shared" si="498"/>
        <v>0.33657821042805708</v>
      </c>
      <c r="AM373" s="54">
        <f t="shared" si="516"/>
        <v>8.2378074588099759E-3</v>
      </c>
      <c r="AN373" s="9">
        <f t="shared" si="517"/>
        <v>6909994.9499999974</v>
      </c>
      <c r="AO373" s="7">
        <f t="shared" si="499"/>
        <v>0.42273233641755731</v>
      </c>
      <c r="AP373" s="9">
        <f t="shared" si="518"/>
        <v>6649375.139999995</v>
      </c>
      <c r="AQ373" s="7">
        <f t="shared" si="500"/>
        <v>0.42696261599368857</v>
      </c>
      <c r="AR373" s="54">
        <f t="shared" si="501"/>
        <v>4.2302795761312573E-3</v>
      </c>
      <c r="AS373" s="15">
        <v>3687</v>
      </c>
      <c r="AT373" s="7">
        <f t="shared" si="502"/>
        <v>0.48873276776246022</v>
      </c>
      <c r="AU373" s="15">
        <v>3571</v>
      </c>
      <c r="AV373" s="7">
        <f t="shared" si="568"/>
        <v>0.47619682624349913</v>
      </c>
      <c r="AW373" s="54">
        <f t="shared" si="519"/>
        <v>-1.2535941518961091E-2</v>
      </c>
      <c r="AX373" s="9">
        <v>6994729.8899999857</v>
      </c>
      <c r="AY373" s="7">
        <f t="shared" ref="AY373:AY385" si="574">AX373/$DX373</f>
        <v>0.42791616063473664</v>
      </c>
      <c r="AZ373" s="9">
        <v>6657780.4299999978</v>
      </c>
      <c r="BA373" s="7">
        <f t="shared" si="569"/>
        <v>0.42750232755019235</v>
      </c>
      <c r="BB373" s="54">
        <f t="shared" si="503"/>
        <v>-4.1383308454429057E-4</v>
      </c>
      <c r="BC373" s="15">
        <v>1023</v>
      </c>
      <c r="BD373" s="7">
        <f>BC373/$DU373</f>
        <v>0.13560445387062567</v>
      </c>
      <c r="BE373" s="15">
        <v>1153</v>
      </c>
      <c r="BF373" s="7">
        <f t="shared" si="570"/>
        <v>0.15375383384451261</v>
      </c>
      <c r="BG373" s="54">
        <f t="shared" si="520"/>
        <v>1.8149379973886937E-2</v>
      </c>
      <c r="BH373" s="9">
        <v>1522178.3900000011</v>
      </c>
      <c r="BI373" s="7">
        <f t="shared" si="504"/>
        <v>9.3122213822893818E-2</v>
      </c>
      <c r="BJ373" s="9">
        <v>1627063.2700000009</v>
      </c>
      <c r="BK373" s="7">
        <f t="shared" si="571"/>
        <v>0.1044752590310984</v>
      </c>
      <c r="BL373" s="54">
        <f t="shared" si="521"/>
        <v>1.1353045208204585E-2</v>
      </c>
      <c r="BM373" s="15">
        <f t="shared" si="522"/>
        <v>4710</v>
      </c>
      <c r="BN373" s="7">
        <f t="shared" si="505"/>
        <v>0.62433722163308591</v>
      </c>
      <c r="BO373" s="15">
        <f t="shared" si="523"/>
        <v>4724</v>
      </c>
      <c r="BP373" s="7">
        <f t="shared" si="506"/>
        <v>0.6299506600880117</v>
      </c>
      <c r="BQ373" s="54">
        <f t="shared" si="524"/>
        <v>5.6134384549257899E-3</v>
      </c>
      <c r="BR373" s="9">
        <f t="shared" si="525"/>
        <v>8516908.2799999863</v>
      </c>
      <c r="BS373" s="7">
        <f t="shared" si="507"/>
        <v>0.52103837445763046</v>
      </c>
      <c r="BT373" s="9">
        <f t="shared" si="526"/>
        <v>8284843.6999999993</v>
      </c>
      <c r="BU373" s="7">
        <f t="shared" si="508"/>
        <v>0.5319775865812908</v>
      </c>
      <c r="BV373" s="55">
        <f t="shared" si="527"/>
        <v>1.0939212123660336E-2</v>
      </c>
      <c r="BW373" s="147">
        <v>23</v>
      </c>
      <c r="BX373" s="7">
        <f t="shared" si="528"/>
        <v>3.0487804878048782E-3</v>
      </c>
      <c r="BY373" s="147">
        <v>19</v>
      </c>
      <c r="BZ373" s="7">
        <f t="shared" si="529"/>
        <v>2.5336711561541538E-3</v>
      </c>
      <c r="CA373" s="54">
        <f t="shared" si="530"/>
        <v>-5.1510933165072438E-4</v>
      </c>
      <c r="CB373" s="147">
        <v>91126.49</v>
      </c>
      <c r="CC373" s="7">
        <f t="shared" si="531"/>
        <v>5.5748396787513119E-3</v>
      </c>
      <c r="CD373" s="147">
        <v>83693.649999999994</v>
      </c>
      <c r="CE373" s="7">
        <f t="shared" si="532"/>
        <v>5.3740477854976607E-3</v>
      </c>
      <c r="CF373" s="148">
        <f t="shared" si="533"/>
        <v>-2.0079189325365124E-4</v>
      </c>
      <c r="CG373" s="147">
        <v>99</v>
      </c>
      <c r="CH373" s="55">
        <f t="shared" si="534"/>
        <v>1.3123011664899258E-2</v>
      </c>
      <c r="CI373" s="147">
        <v>76</v>
      </c>
      <c r="CJ373" s="55">
        <f t="shared" si="535"/>
        <v>1.0134684624616615E-2</v>
      </c>
      <c r="CK373" s="55">
        <f t="shared" si="536"/>
        <v>-2.9883270402826425E-3</v>
      </c>
      <c r="CL373" s="147">
        <v>310362.84999999998</v>
      </c>
      <c r="CM373" s="55">
        <f t="shared" si="537"/>
        <v>1.8987049001781386E-2</v>
      </c>
      <c r="CN373" s="147">
        <v>228044.45</v>
      </c>
      <c r="CO373" s="55">
        <f t="shared" si="538"/>
        <v>1.4642948079305086E-2</v>
      </c>
      <c r="CP373" s="55">
        <f t="shared" si="539"/>
        <v>-4.3441009224763003E-3</v>
      </c>
      <c r="CQ373" s="147">
        <v>188</v>
      </c>
      <c r="CR373" s="55">
        <f t="shared" si="540"/>
        <v>2.4920466595970307E-2</v>
      </c>
      <c r="CS373" s="147">
        <v>86</v>
      </c>
      <c r="CT373" s="55">
        <f t="shared" si="541"/>
        <v>1.1468195759434592E-2</v>
      </c>
      <c r="CU373" s="55">
        <f t="shared" si="542"/>
        <v>-1.3452270836535715E-2</v>
      </c>
      <c r="CV373" s="147">
        <v>423829.08999999991</v>
      </c>
      <c r="CW373" s="55">
        <f t="shared" si="543"/>
        <v>2.5928566193442328E-2</v>
      </c>
      <c r="CX373" s="147">
        <v>179548.28</v>
      </c>
      <c r="CY373" s="55">
        <f t="shared" si="544"/>
        <v>1.1528963505880244E-2</v>
      </c>
      <c r="CZ373" s="55">
        <f t="shared" si="545"/>
        <v>-1.4399602687562085E-2</v>
      </c>
      <c r="DA373" s="147">
        <v>0</v>
      </c>
      <c r="DB373" s="55">
        <f t="shared" si="546"/>
        <v>0</v>
      </c>
      <c r="DC373" s="147">
        <v>1</v>
      </c>
      <c r="DD373" s="55">
        <f t="shared" si="547"/>
        <v>1.3335111348179759E-4</v>
      </c>
      <c r="DE373" s="55">
        <f t="shared" si="548"/>
        <v>1.3335111348179759E-4</v>
      </c>
      <c r="DF373" s="147">
        <v>0</v>
      </c>
      <c r="DG373" s="55">
        <f t="shared" si="549"/>
        <v>0</v>
      </c>
      <c r="DH373" s="147">
        <v>1499.5</v>
      </c>
      <c r="DI373" s="55">
        <f t="shared" si="550"/>
        <v>9.6284301788173216E-5</v>
      </c>
      <c r="DJ373" s="55">
        <f t="shared" si="551"/>
        <v>9.6284301788173216E-5</v>
      </c>
      <c r="DK373" s="147">
        <v>47</v>
      </c>
      <c r="DL373" s="55">
        <f t="shared" si="552"/>
        <v>6.2301166489925766E-3</v>
      </c>
      <c r="DM373" s="147">
        <v>69</v>
      </c>
      <c r="DN373" s="55">
        <f t="shared" si="553"/>
        <v>9.2012268302440331E-3</v>
      </c>
      <c r="DO373" s="55">
        <f t="shared" si="554"/>
        <v>2.9711101812514564E-3</v>
      </c>
      <c r="DP373" s="147">
        <v>93807.15</v>
      </c>
      <c r="DQ373" s="55">
        <f t="shared" si="555"/>
        <v>5.7388342508372277E-3</v>
      </c>
      <c r="DR373" s="147">
        <v>146665.88</v>
      </c>
      <c r="DS373" s="55">
        <f t="shared" si="556"/>
        <v>9.4175537525495144E-3</v>
      </c>
      <c r="DT373" s="55">
        <f t="shared" si="557"/>
        <v>3.6787195017122867E-3</v>
      </c>
      <c r="DU373" s="8">
        <f t="shared" si="558"/>
        <v>7544</v>
      </c>
      <c r="DV373" s="8">
        <f t="shared" si="559"/>
        <v>7499</v>
      </c>
      <c r="DW373" s="56">
        <f t="shared" si="560"/>
        <v>-5.9650053022269889E-3</v>
      </c>
      <c r="DX373" s="9">
        <f t="shared" si="561"/>
        <v>16346028.809999984</v>
      </c>
      <c r="DY373" s="9">
        <f t="shared" si="562"/>
        <v>15573670.599999994</v>
      </c>
      <c r="DZ373" s="56">
        <f t="shared" si="563"/>
        <v>-4.7250510749588637E-2</v>
      </c>
      <c r="EA373" s="106"/>
      <c r="EB373" s="78"/>
    </row>
    <row r="374" spans="1:132" ht="15.75" x14ac:dyDescent="0.25">
      <c r="A374" s="6" t="s">
        <v>253</v>
      </c>
      <c r="B374" s="109" t="s">
        <v>280</v>
      </c>
      <c r="C374" s="1" t="s">
        <v>651</v>
      </c>
      <c r="D374" s="15" t="s">
        <v>6</v>
      </c>
      <c r="E374" s="15">
        <v>514</v>
      </c>
      <c r="F374" s="7">
        <f t="shared" si="484"/>
        <v>0.15171192443919718</v>
      </c>
      <c r="G374" s="15">
        <v>690</v>
      </c>
      <c r="H374" s="7">
        <f t="shared" si="485"/>
        <v>0.1812926957435628</v>
      </c>
      <c r="I374" s="55">
        <f t="shared" si="486"/>
        <v>2.9580771304365622E-2</v>
      </c>
      <c r="J374" s="9">
        <v>1261311.530000001</v>
      </c>
      <c r="K374" s="7">
        <f t="shared" si="487"/>
        <v>0.18832662789860205</v>
      </c>
      <c r="L374" s="9">
        <v>1649573.310000001</v>
      </c>
      <c r="M374" s="7">
        <f t="shared" si="488"/>
        <v>0.22423414284917684</v>
      </c>
      <c r="N374" s="55">
        <f t="shared" si="509"/>
        <v>3.5907514950574787E-2</v>
      </c>
      <c r="O374" s="15">
        <v>213</v>
      </c>
      <c r="P374" s="7">
        <f t="shared" si="489"/>
        <v>6.2868949232585597E-2</v>
      </c>
      <c r="Q374" s="15">
        <v>204</v>
      </c>
      <c r="R374" s="7">
        <f t="shared" si="490"/>
        <v>5.3599579611140306E-2</v>
      </c>
      <c r="S374" s="55">
        <f t="shared" si="510"/>
        <v>-9.2693696214452906E-3</v>
      </c>
      <c r="T374" s="9">
        <v>554804.43000000028</v>
      </c>
      <c r="U374" s="7">
        <f t="shared" si="491"/>
        <v>8.283793889135857E-2</v>
      </c>
      <c r="V374" s="9">
        <v>516143.04000000021</v>
      </c>
      <c r="W374" s="7">
        <f t="shared" si="492"/>
        <v>7.0161714826707744E-2</v>
      </c>
      <c r="X374" s="55">
        <f t="shared" si="511"/>
        <v>-1.2676224064650826E-2</v>
      </c>
      <c r="Y374" s="15">
        <v>41</v>
      </c>
      <c r="Z374" s="7">
        <f t="shared" si="493"/>
        <v>1.2101534828807556E-2</v>
      </c>
      <c r="AA374" s="9">
        <v>63</v>
      </c>
      <c r="AB374" s="7">
        <f t="shared" si="494"/>
        <v>1.655281135049921E-2</v>
      </c>
      <c r="AC374" s="55">
        <f t="shared" si="512"/>
        <v>4.451276521691654E-3</v>
      </c>
      <c r="AD374" s="9">
        <v>132656.56</v>
      </c>
      <c r="AE374" s="7">
        <f t="shared" si="495"/>
        <v>1.9806972361085574E-2</v>
      </c>
      <c r="AF374" s="9">
        <v>188344.6</v>
      </c>
      <c r="AG374" s="7">
        <f t="shared" si="496"/>
        <v>2.5602554118235005E-2</v>
      </c>
      <c r="AH374" s="55">
        <f t="shared" si="513"/>
        <v>5.795581757149431E-3</v>
      </c>
      <c r="AI374" s="15">
        <f t="shared" si="514"/>
        <v>768</v>
      </c>
      <c r="AJ374" s="7">
        <f t="shared" si="497"/>
        <v>0.22668240850059032</v>
      </c>
      <c r="AK374" s="9">
        <f t="shared" si="515"/>
        <v>957</v>
      </c>
      <c r="AL374" s="7">
        <f t="shared" si="498"/>
        <v>0.25144508670520233</v>
      </c>
      <c r="AM374" s="54">
        <f t="shared" si="516"/>
        <v>2.4762678204612004E-2</v>
      </c>
      <c r="AN374" s="9">
        <f t="shared" si="517"/>
        <v>1948772.5200000014</v>
      </c>
      <c r="AO374" s="7">
        <f t="shared" si="499"/>
        <v>0.29097153915104623</v>
      </c>
      <c r="AP374" s="9">
        <f t="shared" si="518"/>
        <v>2354060.9500000011</v>
      </c>
      <c r="AQ374" s="7">
        <f t="shared" si="500"/>
        <v>0.31999841179411959</v>
      </c>
      <c r="AR374" s="54">
        <f t="shared" si="501"/>
        <v>2.9026872643073354E-2</v>
      </c>
      <c r="AS374" s="15">
        <v>2116</v>
      </c>
      <c r="AT374" s="7">
        <f t="shared" si="502"/>
        <v>0.62455726092089725</v>
      </c>
      <c r="AU374" s="15">
        <v>2276</v>
      </c>
      <c r="AV374" s="7">
        <f t="shared" si="568"/>
        <v>0.59800315291644768</v>
      </c>
      <c r="AW374" s="54">
        <f t="shared" si="519"/>
        <v>-2.6554108004449573E-2</v>
      </c>
      <c r="AX374" s="9">
        <v>3911864.179999996</v>
      </c>
      <c r="AY374" s="7">
        <f t="shared" si="574"/>
        <v>0.58408107140408738</v>
      </c>
      <c r="AZ374" s="9">
        <v>4127397.359999998</v>
      </c>
      <c r="BA374" s="7">
        <f t="shared" si="569"/>
        <v>0.56105624624682759</v>
      </c>
      <c r="BB374" s="54">
        <f t="shared" si="503"/>
        <v>-2.3024825157259787E-2</v>
      </c>
      <c r="BC374" s="15">
        <v>407</v>
      </c>
      <c r="BD374" s="7">
        <f>BC374/$DU374</f>
        <v>0.12012987012987013</v>
      </c>
      <c r="BE374" s="15">
        <v>490</v>
      </c>
      <c r="BF374" s="7">
        <f t="shared" si="570"/>
        <v>0.12874408828166053</v>
      </c>
      <c r="BG374" s="54">
        <f t="shared" si="520"/>
        <v>8.6142181517904065E-3</v>
      </c>
      <c r="BH374" s="9">
        <v>599798.82000000018</v>
      </c>
      <c r="BI374" s="7">
        <f t="shared" si="504"/>
        <v>8.9556058516455914E-2</v>
      </c>
      <c r="BJ374" s="9">
        <v>680104.80000000028</v>
      </c>
      <c r="BK374" s="7">
        <f t="shared" si="571"/>
        <v>9.2449796532905124E-2</v>
      </c>
      <c r="BL374" s="54">
        <f t="shared" si="521"/>
        <v>2.8937380164492099E-3</v>
      </c>
      <c r="BM374" s="15">
        <f t="shared" si="522"/>
        <v>2523</v>
      </c>
      <c r="BN374" s="7">
        <f t="shared" si="505"/>
        <v>0.74468713105076745</v>
      </c>
      <c r="BO374" s="15">
        <f t="shared" si="523"/>
        <v>2766</v>
      </c>
      <c r="BP374" s="7">
        <f t="shared" si="506"/>
        <v>0.7267472411981083</v>
      </c>
      <c r="BQ374" s="54">
        <f t="shared" si="524"/>
        <v>-1.7939889852659152E-2</v>
      </c>
      <c r="BR374" s="9">
        <f t="shared" si="525"/>
        <v>4511662.9999999963</v>
      </c>
      <c r="BS374" s="7">
        <f t="shared" si="507"/>
        <v>0.67363712992054325</v>
      </c>
      <c r="BT374" s="9">
        <f t="shared" si="526"/>
        <v>4807502.1599999983</v>
      </c>
      <c r="BU374" s="7">
        <f t="shared" si="508"/>
        <v>0.65350604277973268</v>
      </c>
      <c r="BV374" s="55">
        <f t="shared" si="527"/>
        <v>-2.0131087140810577E-2</v>
      </c>
      <c r="BW374" s="147">
        <v>0</v>
      </c>
      <c r="BX374" s="7">
        <f t="shared" si="528"/>
        <v>0</v>
      </c>
      <c r="BY374" s="147">
        <v>0</v>
      </c>
      <c r="BZ374" s="7">
        <f t="shared" si="529"/>
        <v>0</v>
      </c>
      <c r="CA374" s="54">
        <f t="shared" si="530"/>
        <v>0</v>
      </c>
      <c r="CB374" s="147">
        <v>0</v>
      </c>
      <c r="CC374" s="7">
        <f t="shared" si="531"/>
        <v>0</v>
      </c>
      <c r="CD374" s="147">
        <v>0</v>
      </c>
      <c r="CE374" s="7">
        <f t="shared" si="532"/>
        <v>0</v>
      </c>
      <c r="CF374" s="148">
        <f t="shared" si="533"/>
        <v>0</v>
      </c>
      <c r="CG374" s="147">
        <v>4</v>
      </c>
      <c r="CH374" s="55">
        <f t="shared" si="534"/>
        <v>1.1806375442739079E-3</v>
      </c>
      <c r="CI374" s="147">
        <v>21</v>
      </c>
      <c r="CJ374" s="55">
        <f t="shared" si="535"/>
        <v>5.5176037834997376E-3</v>
      </c>
      <c r="CK374" s="55">
        <f t="shared" si="536"/>
        <v>4.3369662392258295E-3</v>
      </c>
      <c r="CL374" s="147">
        <v>20424.18</v>
      </c>
      <c r="CM374" s="55">
        <f t="shared" si="537"/>
        <v>3.049537608677903E-3</v>
      </c>
      <c r="CN374" s="147">
        <v>69423.01999999999</v>
      </c>
      <c r="CO374" s="55">
        <f t="shared" si="538"/>
        <v>9.4369927600860912E-3</v>
      </c>
      <c r="CP374" s="55">
        <f t="shared" si="539"/>
        <v>6.3874551514081883E-3</v>
      </c>
      <c r="CQ374" s="147">
        <v>75</v>
      </c>
      <c r="CR374" s="55">
        <f t="shared" si="540"/>
        <v>2.2136953955135773E-2</v>
      </c>
      <c r="CS374" s="147">
        <v>51</v>
      </c>
      <c r="CT374" s="55">
        <f t="shared" si="541"/>
        <v>1.3399894902785077E-2</v>
      </c>
      <c r="CU374" s="55">
        <f t="shared" si="542"/>
        <v>-8.7370590523506968E-3</v>
      </c>
      <c r="CV374" s="147">
        <v>177356.9</v>
      </c>
      <c r="CW374" s="55">
        <f t="shared" si="543"/>
        <v>2.6481187333274869E-2</v>
      </c>
      <c r="CX374" s="147">
        <v>109272.9</v>
      </c>
      <c r="CY374" s="55">
        <f t="shared" si="544"/>
        <v>1.4853971581380521E-2</v>
      </c>
      <c r="CZ374" s="55">
        <f t="shared" si="545"/>
        <v>-1.1627215751894349E-2</v>
      </c>
      <c r="DA374" s="147">
        <v>0</v>
      </c>
      <c r="DB374" s="55">
        <f t="shared" si="546"/>
        <v>0</v>
      </c>
      <c r="DC374" s="147">
        <v>1</v>
      </c>
      <c r="DD374" s="55">
        <f t="shared" si="547"/>
        <v>2.6274303730951129E-4</v>
      </c>
      <c r="DE374" s="55">
        <f t="shared" si="548"/>
        <v>2.6274303730951129E-4</v>
      </c>
      <c r="DF374" s="147">
        <v>0</v>
      </c>
      <c r="DG374" s="55">
        <f t="shared" si="549"/>
        <v>0</v>
      </c>
      <c r="DH374" s="147">
        <v>1699.5</v>
      </c>
      <c r="DI374" s="55">
        <f t="shared" si="550"/>
        <v>2.3102090914175607E-4</v>
      </c>
      <c r="DJ374" s="55">
        <f t="shared" si="551"/>
        <v>2.3102090914175607E-4</v>
      </c>
      <c r="DK374" s="147">
        <v>18</v>
      </c>
      <c r="DL374" s="55">
        <f t="shared" si="552"/>
        <v>5.3128689492325859E-3</v>
      </c>
      <c r="DM374" s="147">
        <v>10</v>
      </c>
      <c r="DN374" s="55">
        <f t="shared" si="553"/>
        <v>2.627430373095113E-3</v>
      </c>
      <c r="DO374" s="55">
        <f t="shared" si="554"/>
        <v>-2.6854385761374729E-3</v>
      </c>
      <c r="DP374" s="147">
        <v>39251.22</v>
      </c>
      <c r="DQ374" s="55">
        <f t="shared" si="555"/>
        <v>5.860605986457732E-3</v>
      </c>
      <c r="DR374" s="147">
        <v>14518.45</v>
      </c>
      <c r="DS374" s="55">
        <f t="shared" si="556"/>
        <v>1.9735601755393518E-3</v>
      </c>
      <c r="DT374" s="55">
        <f t="shared" si="557"/>
        <v>-3.8870458109183802E-3</v>
      </c>
      <c r="DU374" s="8">
        <f t="shared" si="558"/>
        <v>3388</v>
      </c>
      <c r="DV374" s="8">
        <f t="shared" si="559"/>
        <v>3806</v>
      </c>
      <c r="DW374" s="56">
        <f t="shared" si="560"/>
        <v>0.12337662337662336</v>
      </c>
      <c r="DX374" s="9">
        <f t="shared" si="561"/>
        <v>6697467.8199999975</v>
      </c>
      <c r="DY374" s="9">
        <f t="shared" si="562"/>
        <v>7356476.9799999995</v>
      </c>
      <c r="DZ374" s="56">
        <f t="shared" si="563"/>
        <v>9.8396763928012776E-2</v>
      </c>
      <c r="EA374" s="106"/>
      <c r="EB374" s="78"/>
    </row>
    <row r="375" spans="1:132" ht="15.75" x14ac:dyDescent="0.25">
      <c r="A375" s="6" t="s">
        <v>42</v>
      </c>
      <c r="B375" s="109" t="s">
        <v>666</v>
      </c>
      <c r="C375" s="1" t="s">
        <v>651</v>
      </c>
      <c r="D375" s="15" t="s">
        <v>45</v>
      </c>
      <c r="E375" s="15">
        <v>0</v>
      </c>
      <c r="F375" s="7" t="e">
        <f t="shared" si="484"/>
        <v>#DIV/0!</v>
      </c>
      <c r="G375" s="15">
        <v>86</v>
      </c>
      <c r="H375" s="7">
        <f t="shared" si="485"/>
        <v>0.29152542372881357</v>
      </c>
      <c r="I375" s="55" t="e">
        <f t="shared" si="486"/>
        <v>#DIV/0!</v>
      </c>
      <c r="J375" s="9">
        <v>0</v>
      </c>
      <c r="K375" s="7" t="e">
        <f t="shared" si="487"/>
        <v>#DIV/0!</v>
      </c>
      <c r="L375" s="9">
        <v>225145.03</v>
      </c>
      <c r="M375" s="7">
        <f t="shared" si="488"/>
        <v>0.36380372747485723</v>
      </c>
      <c r="N375" s="55" t="e">
        <f t="shared" si="509"/>
        <v>#DIV/0!</v>
      </c>
      <c r="O375" s="15">
        <v>0</v>
      </c>
      <c r="P375" s="7" t="e">
        <f t="shared" si="489"/>
        <v>#DIV/0!</v>
      </c>
      <c r="Q375" s="15">
        <v>8</v>
      </c>
      <c r="R375" s="7">
        <f t="shared" si="490"/>
        <v>2.7118644067796609E-2</v>
      </c>
      <c r="S375" s="55" t="e">
        <f t="shared" si="510"/>
        <v>#DIV/0!</v>
      </c>
      <c r="T375" s="9">
        <v>0</v>
      </c>
      <c r="U375" s="7" t="e">
        <f t="shared" si="491"/>
        <v>#DIV/0!</v>
      </c>
      <c r="V375" s="9">
        <v>16347.27</v>
      </c>
      <c r="W375" s="7">
        <f t="shared" si="492"/>
        <v>2.6414963546110299E-2</v>
      </c>
      <c r="X375" s="55" t="e">
        <f t="shared" si="511"/>
        <v>#DIV/0!</v>
      </c>
      <c r="Y375" s="15">
        <v>0</v>
      </c>
      <c r="Z375" s="7" t="e">
        <f t="shared" si="493"/>
        <v>#DIV/0!</v>
      </c>
      <c r="AA375" s="9">
        <v>1</v>
      </c>
      <c r="AB375" s="7">
        <f t="shared" si="494"/>
        <v>3.3898305084745762E-3</v>
      </c>
      <c r="AC375" s="55" t="e">
        <f t="shared" si="512"/>
        <v>#DIV/0!</v>
      </c>
      <c r="AD375" s="9">
        <v>0</v>
      </c>
      <c r="AE375" s="7" t="e">
        <f t="shared" si="495"/>
        <v>#DIV/0!</v>
      </c>
      <c r="AF375" s="9">
        <v>2199.5</v>
      </c>
      <c r="AG375" s="7">
        <f t="shared" si="496"/>
        <v>3.5540926600997965E-3</v>
      </c>
      <c r="AH375" s="55" t="e">
        <f t="shared" si="513"/>
        <v>#DIV/0!</v>
      </c>
      <c r="AI375" s="15">
        <f t="shared" si="514"/>
        <v>0</v>
      </c>
      <c r="AJ375" s="7" t="e">
        <f t="shared" si="497"/>
        <v>#DIV/0!</v>
      </c>
      <c r="AK375" s="9">
        <f t="shared" si="515"/>
        <v>95</v>
      </c>
      <c r="AL375" s="7">
        <f t="shared" si="498"/>
        <v>0.32203389830508472</v>
      </c>
      <c r="AM375" s="54" t="e">
        <f t="shared" si="516"/>
        <v>#DIV/0!</v>
      </c>
      <c r="AN375" s="9">
        <f t="shared" si="517"/>
        <v>0</v>
      </c>
      <c r="AO375" s="7" t="e">
        <f t="shared" si="499"/>
        <v>#DIV/0!</v>
      </c>
      <c r="AP375" s="9">
        <f t="shared" si="518"/>
        <v>243691.8</v>
      </c>
      <c r="AQ375" s="7">
        <f t="shared" si="500"/>
        <v>0.39377278368106733</v>
      </c>
      <c r="AR375" s="54" t="e">
        <f t="shared" si="501"/>
        <v>#DIV/0!</v>
      </c>
      <c r="AS375" s="15">
        <v>0</v>
      </c>
      <c r="AT375" s="7" t="e">
        <f t="shared" si="502"/>
        <v>#DIV/0!</v>
      </c>
      <c r="AU375" s="15">
        <v>162</v>
      </c>
      <c r="AV375" s="7">
        <f t="shared" si="568"/>
        <v>0.54915254237288136</v>
      </c>
      <c r="AW375" s="54" t="e">
        <f t="shared" si="519"/>
        <v>#DIV/0!</v>
      </c>
      <c r="AX375" s="9">
        <v>0</v>
      </c>
      <c r="AY375" s="7" t="e">
        <f t="shared" si="574"/>
        <v>#DIV/0!</v>
      </c>
      <c r="AZ375" s="9">
        <v>295277.93999999989</v>
      </c>
      <c r="BA375" s="7">
        <f t="shared" si="569"/>
        <v>0.47712896533002397</v>
      </c>
      <c r="BB375" s="54" t="e">
        <f t="shared" si="503"/>
        <v>#DIV/0!</v>
      </c>
      <c r="BC375" s="15">
        <v>0</v>
      </c>
      <c r="BD375" s="7" t="e">
        <f>BC375/$DU375</f>
        <v>#DIV/0!</v>
      </c>
      <c r="BE375" s="15">
        <v>25</v>
      </c>
      <c r="BF375" s="7">
        <f t="shared" si="570"/>
        <v>8.4745762711864403E-2</v>
      </c>
      <c r="BG375" s="54" t="e">
        <f t="shared" si="520"/>
        <v>#DIV/0!</v>
      </c>
      <c r="BH375" s="9">
        <v>0</v>
      </c>
      <c r="BI375" s="7" t="e">
        <f t="shared" si="504"/>
        <v>#DIV/0!</v>
      </c>
      <c r="BJ375" s="9">
        <v>49150.759999999987</v>
      </c>
      <c r="BK375" s="7">
        <f t="shared" si="571"/>
        <v>7.9420939010832747E-2</v>
      </c>
      <c r="BL375" s="54" t="e">
        <f t="shared" si="521"/>
        <v>#DIV/0!</v>
      </c>
      <c r="BM375" s="15">
        <f t="shared" si="522"/>
        <v>0</v>
      </c>
      <c r="BN375" s="7" t="e">
        <f t="shared" si="505"/>
        <v>#DIV/0!</v>
      </c>
      <c r="BO375" s="15">
        <f t="shared" si="523"/>
        <v>187</v>
      </c>
      <c r="BP375" s="7">
        <f t="shared" si="506"/>
        <v>0.63389830508474576</v>
      </c>
      <c r="BQ375" s="54" t="e">
        <f t="shared" si="524"/>
        <v>#DIV/0!</v>
      </c>
      <c r="BR375" s="9">
        <f t="shared" si="525"/>
        <v>0</v>
      </c>
      <c r="BS375" s="7" t="e">
        <f t="shared" si="507"/>
        <v>#DIV/0!</v>
      </c>
      <c r="BT375" s="9">
        <f t="shared" si="526"/>
        <v>344428.6999999999</v>
      </c>
      <c r="BU375" s="7">
        <f t="shared" si="508"/>
        <v>0.55654990434085672</v>
      </c>
      <c r="BV375" s="55" t="e">
        <f t="shared" si="527"/>
        <v>#DIV/0!</v>
      </c>
      <c r="BW375" s="147">
        <v>0</v>
      </c>
      <c r="BX375" s="7" t="e">
        <f t="shared" si="528"/>
        <v>#DIV/0!</v>
      </c>
      <c r="BY375" s="147">
        <v>0</v>
      </c>
      <c r="BZ375" s="7">
        <f t="shared" si="529"/>
        <v>0</v>
      </c>
      <c r="CA375" s="54" t="e">
        <f t="shared" si="530"/>
        <v>#DIV/0!</v>
      </c>
      <c r="CB375" s="147">
        <v>0</v>
      </c>
      <c r="CC375" s="7" t="e">
        <f t="shared" si="531"/>
        <v>#DIV/0!</v>
      </c>
      <c r="CD375" s="147">
        <v>0</v>
      </c>
      <c r="CE375" s="7">
        <f t="shared" si="532"/>
        <v>0</v>
      </c>
      <c r="CF375" s="148" t="e">
        <f t="shared" si="533"/>
        <v>#DIV/0!</v>
      </c>
      <c r="CG375" s="147">
        <v>0</v>
      </c>
      <c r="CH375" s="55" t="e">
        <f t="shared" si="534"/>
        <v>#DIV/0!</v>
      </c>
      <c r="CI375" s="147">
        <v>6</v>
      </c>
      <c r="CJ375" s="55">
        <f t="shared" si="535"/>
        <v>2.0338983050847456E-2</v>
      </c>
      <c r="CK375" s="55" t="e">
        <f t="shared" si="536"/>
        <v>#DIV/0!</v>
      </c>
      <c r="CL375" s="147">
        <v>0</v>
      </c>
      <c r="CM375" s="55" t="e">
        <f t="shared" si="537"/>
        <v>#DIV/0!</v>
      </c>
      <c r="CN375" s="147">
        <v>18747</v>
      </c>
      <c r="CO375" s="55">
        <f t="shared" si="538"/>
        <v>3.029260063600404E-2</v>
      </c>
      <c r="CP375" s="55" t="e">
        <f t="shared" si="539"/>
        <v>#DIV/0!</v>
      </c>
      <c r="CQ375" s="147">
        <v>0</v>
      </c>
      <c r="CR375" s="55" t="e">
        <f t="shared" si="540"/>
        <v>#DIV/0!</v>
      </c>
      <c r="CS375" s="147">
        <v>3</v>
      </c>
      <c r="CT375" s="55">
        <f t="shared" si="541"/>
        <v>1.0169491525423728E-2</v>
      </c>
      <c r="CU375" s="55" t="e">
        <f t="shared" si="542"/>
        <v>#DIV/0!</v>
      </c>
      <c r="CV375" s="147">
        <v>0</v>
      </c>
      <c r="CW375" s="55" t="e">
        <f t="shared" si="543"/>
        <v>#DIV/0!</v>
      </c>
      <c r="CX375" s="147">
        <v>5098.5</v>
      </c>
      <c r="CY375" s="55">
        <f t="shared" si="544"/>
        <v>8.2384821220817511E-3</v>
      </c>
      <c r="CZ375" s="55" t="e">
        <f t="shared" si="545"/>
        <v>#DIV/0!</v>
      </c>
      <c r="DA375" s="147">
        <v>0</v>
      </c>
      <c r="DB375" s="55" t="e">
        <f t="shared" si="546"/>
        <v>#DIV/0!</v>
      </c>
      <c r="DC375" s="147">
        <v>4</v>
      </c>
      <c r="DD375" s="55">
        <f t="shared" si="547"/>
        <v>1.3559322033898305E-2</v>
      </c>
      <c r="DE375" s="55" t="e">
        <f t="shared" si="548"/>
        <v>#DIV/0!</v>
      </c>
      <c r="DF375" s="147">
        <v>0</v>
      </c>
      <c r="DG375" s="55" t="e">
        <f t="shared" si="549"/>
        <v>#DIV/0!</v>
      </c>
      <c r="DH375" s="147">
        <v>6898</v>
      </c>
      <c r="DI375" s="55">
        <f t="shared" si="550"/>
        <v>1.1146229219990178E-2</v>
      </c>
      <c r="DJ375" s="55" t="e">
        <f t="shared" si="551"/>
        <v>#DIV/0!</v>
      </c>
      <c r="DK375" s="147">
        <v>0</v>
      </c>
      <c r="DL375" s="55" t="e">
        <f t="shared" si="552"/>
        <v>#DIV/0!</v>
      </c>
      <c r="DM375" s="147">
        <v>0</v>
      </c>
      <c r="DN375" s="55">
        <f t="shared" si="553"/>
        <v>0</v>
      </c>
      <c r="DO375" s="55" t="e">
        <f t="shared" si="554"/>
        <v>#DIV/0!</v>
      </c>
      <c r="DP375" s="147">
        <v>0</v>
      </c>
      <c r="DQ375" s="55" t="e">
        <f t="shared" si="555"/>
        <v>#DIV/0!</v>
      </c>
      <c r="DR375" s="147">
        <v>0</v>
      </c>
      <c r="DS375" s="55">
        <f t="shared" si="556"/>
        <v>0</v>
      </c>
      <c r="DT375" s="55" t="e">
        <f t="shared" si="557"/>
        <v>#DIV/0!</v>
      </c>
      <c r="DU375" s="8">
        <f t="shared" si="558"/>
        <v>0</v>
      </c>
      <c r="DV375" s="8">
        <f t="shared" si="559"/>
        <v>295</v>
      </c>
      <c r="DW375" s="56">
        <f t="shared" si="560"/>
        <v>0</v>
      </c>
      <c r="DX375" s="9">
        <f t="shared" si="561"/>
        <v>0</v>
      </c>
      <c r="DY375" s="9">
        <f t="shared" si="562"/>
        <v>618863.99999999988</v>
      </c>
      <c r="DZ375" s="56">
        <f t="shared" si="563"/>
        <v>0</v>
      </c>
      <c r="EA375" s="106"/>
      <c r="EB375" s="78"/>
    </row>
    <row r="376" spans="1:132" ht="15.75" x14ac:dyDescent="0.25">
      <c r="A376" s="6" t="s">
        <v>667</v>
      </c>
      <c r="B376" s="109" t="s">
        <v>502</v>
      </c>
      <c r="C376" s="1" t="s">
        <v>597</v>
      </c>
      <c r="D376" s="15" t="s">
        <v>6</v>
      </c>
      <c r="E376" s="15">
        <v>239</v>
      </c>
      <c r="F376" s="7">
        <f t="shared" si="484"/>
        <v>0.12422037422037423</v>
      </c>
      <c r="G376" s="15">
        <v>0</v>
      </c>
      <c r="H376" s="7" t="e">
        <f t="shared" si="485"/>
        <v>#DIV/0!</v>
      </c>
      <c r="I376" s="55" t="e">
        <f t="shared" si="486"/>
        <v>#DIV/0!</v>
      </c>
      <c r="J376" s="9">
        <v>588789.66</v>
      </c>
      <c r="K376" s="7">
        <f t="shared" si="487"/>
        <v>0.15378721443980739</v>
      </c>
      <c r="L376" s="9">
        <v>0</v>
      </c>
      <c r="M376" s="7" t="e">
        <f t="shared" si="488"/>
        <v>#DIV/0!</v>
      </c>
      <c r="N376" s="55" t="e">
        <f t="shared" si="509"/>
        <v>#DIV/0!</v>
      </c>
      <c r="O376" s="15">
        <v>102</v>
      </c>
      <c r="P376" s="7">
        <f t="shared" si="489"/>
        <v>5.3014553014553017E-2</v>
      </c>
      <c r="Q376" s="15">
        <v>0</v>
      </c>
      <c r="R376" s="7" t="e">
        <f t="shared" si="490"/>
        <v>#DIV/0!</v>
      </c>
      <c r="S376" s="55" t="e">
        <f t="shared" si="510"/>
        <v>#DIV/0!</v>
      </c>
      <c r="T376" s="9">
        <v>299672.45</v>
      </c>
      <c r="U376" s="7">
        <f t="shared" si="491"/>
        <v>7.8272079930636784E-2</v>
      </c>
      <c r="V376" s="9">
        <v>0</v>
      </c>
      <c r="W376" s="7" t="e">
        <f t="shared" si="492"/>
        <v>#DIV/0!</v>
      </c>
      <c r="X376" s="55" t="e">
        <f t="shared" si="511"/>
        <v>#DIV/0!</v>
      </c>
      <c r="Y376" s="15">
        <v>98</v>
      </c>
      <c r="Z376" s="7">
        <f t="shared" si="493"/>
        <v>5.0935550935550938E-2</v>
      </c>
      <c r="AA376" s="9">
        <v>0</v>
      </c>
      <c r="AB376" s="7" t="e">
        <f t="shared" si="494"/>
        <v>#DIV/0!</v>
      </c>
      <c r="AC376" s="55" t="e">
        <f t="shared" si="512"/>
        <v>#DIV/0!</v>
      </c>
      <c r="AD376" s="9">
        <v>237525.19</v>
      </c>
      <c r="AE376" s="7">
        <f t="shared" si="495"/>
        <v>6.2039705876264867E-2</v>
      </c>
      <c r="AF376" s="9">
        <v>0</v>
      </c>
      <c r="AG376" s="7" t="e">
        <f t="shared" si="496"/>
        <v>#DIV/0!</v>
      </c>
      <c r="AH376" s="55" t="e">
        <f t="shared" si="513"/>
        <v>#DIV/0!</v>
      </c>
      <c r="AI376" s="15">
        <f t="shared" si="514"/>
        <v>439</v>
      </c>
      <c r="AJ376" s="7">
        <f t="shared" si="497"/>
        <v>0.22817047817047817</v>
      </c>
      <c r="AK376" s="9">
        <f t="shared" si="515"/>
        <v>0</v>
      </c>
      <c r="AL376" s="7" t="e">
        <f t="shared" si="498"/>
        <v>#DIV/0!</v>
      </c>
      <c r="AM376" s="54" t="e">
        <f t="shared" si="516"/>
        <v>#DIV/0!</v>
      </c>
      <c r="AN376" s="9">
        <f t="shared" si="517"/>
        <v>1125987.3</v>
      </c>
      <c r="AO376" s="7">
        <f t="shared" si="499"/>
        <v>0.29409900024670904</v>
      </c>
      <c r="AP376" s="9">
        <f t="shared" si="518"/>
        <v>0</v>
      </c>
      <c r="AQ376" s="7" t="e">
        <f t="shared" si="500"/>
        <v>#DIV/0!</v>
      </c>
      <c r="AR376" s="54" t="e">
        <f t="shared" si="501"/>
        <v>#DIV/0!</v>
      </c>
      <c r="AS376" s="15">
        <v>1054</v>
      </c>
      <c r="AT376" s="7">
        <f t="shared" si="502"/>
        <v>0.54781704781704776</v>
      </c>
      <c r="AU376" s="15">
        <v>0</v>
      </c>
      <c r="AV376" s="7" t="e">
        <f t="shared" si="568"/>
        <v>#DIV/0!</v>
      </c>
      <c r="AW376" s="54" t="e">
        <f t="shared" si="519"/>
        <v>#DIV/0!</v>
      </c>
      <c r="AX376" s="9">
        <v>1916124.47</v>
      </c>
      <c r="AY376" s="7">
        <f t="shared" si="574"/>
        <v>0.50047659593963023</v>
      </c>
      <c r="AZ376" s="9">
        <v>0</v>
      </c>
      <c r="BA376" s="7" t="e">
        <f t="shared" si="569"/>
        <v>#DIV/0!</v>
      </c>
      <c r="BB376" s="54" t="e">
        <f t="shared" si="503"/>
        <v>#DIV/0!</v>
      </c>
      <c r="BC376" s="15">
        <v>372</v>
      </c>
      <c r="BD376" s="7">
        <f>BC376/$DU376</f>
        <v>0.19334719334719336</v>
      </c>
      <c r="BE376" s="15">
        <v>0</v>
      </c>
      <c r="BF376" s="7" t="e">
        <f t="shared" si="570"/>
        <v>#DIV/0!</v>
      </c>
      <c r="BG376" s="54" t="e">
        <f t="shared" si="520"/>
        <v>#DIV/0!</v>
      </c>
      <c r="BH376" s="9">
        <v>578512.71</v>
      </c>
      <c r="BI376" s="7">
        <f t="shared" si="504"/>
        <v>0.15110295617101036</v>
      </c>
      <c r="BJ376" s="9">
        <v>0</v>
      </c>
      <c r="BK376" s="7" t="e">
        <f t="shared" si="571"/>
        <v>#DIV/0!</v>
      </c>
      <c r="BL376" s="54" t="e">
        <f t="shared" si="521"/>
        <v>#DIV/0!</v>
      </c>
      <c r="BM376" s="15">
        <f t="shared" si="522"/>
        <v>1426</v>
      </c>
      <c r="BN376" s="7">
        <f t="shared" si="505"/>
        <v>0.74116424116424118</v>
      </c>
      <c r="BO376" s="15">
        <f t="shared" si="523"/>
        <v>0</v>
      </c>
      <c r="BP376" s="7" t="e">
        <f t="shared" si="506"/>
        <v>#DIV/0!</v>
      </c>
      <c r="BQ376" s="54" t="e">
        <f t="shared" si="524"/>
        <v>#DIV/0!</v>
      </c>
      <c r="BR376" s="9">
        <f t="shared" si="525"/>
        <v>2494637.1799999997</v>
      </c>
      <c r="BS376" s="7">
        <f t="shared" si="507"/>
        <v>0.65157955211064056</v>
      </c>
      <c r="BT376" s="9">
        <f t="shared" si="526"/>
        <v>0</v>
      </c>
      <c r="BU376" s="7" t="e">
        <f t="shared" si="508"/>
        <v>#DIV/0!</v>
      </c>
      <c r="BV376" s="55" t="e">
        <f t="shared" si="527"/>
        <v>#DIV/0!</v>
      </c>
      <c r="BW376" s="147">
        <v>3</v>
      </c>
      <c r="BX376" s="7">
        <f t="shared" si="528"/>
        <v>1.5592515592515593E-3</v>
      </c>
      <c r="BY376" s="147">
        <v>0</v>
      </c>
      <c r="BZ376" s="7" t="e">
        <f t="shared" si="529"/>
        <v>#DIV/0!</v>
      </c>
      <c r="CA376" s="54" t="e">
        <f t="shared" si="530"/>
        <v>#DIV/0!</v>
      </c>
      <c r="CB376" s="147">
        <v>20210.93</v>
      </c>
      <c r="CC376" s="7">
        <f t="shared" si="531"/>
        <v>5.278935479162348E-3</v>
      </c>
      <c r="CD376" s="147">
        <v>0</v>
      </c>
      <c r="CE376" s="7" t="e">
        <f t="shared" si="532"/>
        <v>#DIV/0!</v>
      </c>
      <c r="CF376" s="148" t="e">
        <f t="shared" si="533"/>
        <v>#DIV/0!</v>
      </c>
      <c r="CG376" s="147">
        <v>18</v>
      </c>
      <c r="CH376" s="55">
        <f t="shared" si="534"/>
        <v>9.355509355509356E-3</v>
      </c>
      <c r="CI376" s="147">
        <v>0</v>
      </c>
      <c r="CJ376" s="55" t="e">
        <f t="shared" si="535"/>
        <v>#DIV/0!</v>
      </c>
      <c r="CK376" s="55" t="e">
        <f t="shared" si="536"/>
        <v>#DIV/0!</v>
      </c>
      <c r="CL376" s="147">
        <v>92895.19</v>
      </c>
      <c r="CM376" s="55">
        <f t="shared" si="537"/>
        <v>2.4263490810889327E-2</v>
      </c>
      <c r="CN376" s="147">
        <v>0</v>
      </c>
      <c r="CO376" s="55" t="e">
        <f t="shared" si="538"/>
        <v>#DIV/0!</v>
      </c>
      <c r="CP376" s="55" t="e">
        <f t="shared" si="539"/>
        <v>#DIV/0!</v>
      </c>
      <c r="CQ376" s="147">
        <v>18</v>
      </c>
      <c r="CR376" s="55">
        <f t="shared" si="540"/>
        <v>9.355509355509356E-3</v>
      </c>
      <c r="CS376" s="147">
        <v>0</v>
      </c>
      <c r="CT376" s="55" t="e">
        <f t="shared" si="541"/>
        <v>#DIV/0!</v>
      </c>
      <c r="CU376" s="55" t="e">
        <f t="shared" si="542"/>
        <v>#DIV/0!</v>
      </c>
      <c r="CV376" s="147">
        <v>54006.69</v>
      </c>
      <c r="CW376" s="55">
        <f t="shared" si="543"/>
        <v>1.4106121388433012E-2</v>
      </c>
      <c r="CX376" s="147">
        <v>0</v>
      </c>
      <c r="CY376" s="55" t="e">
        <f t="shared" si="544"/>
        <v>#DIV/0!</v>
      </c>
      <c r="CZ376" s="55" t="e">
        <f t="shared" si="545"/>
        <v>#DIV/0!</v>
      </c>
      <c r="DA376" s="147">
        <v>0</v>
      </c>
      <c r="DB376" s="55">
        <f t="shared" si="546"/>
        <v>0</v>
      </c>
      <c r="DC376" s="147">
        <v>0</v>
      </c>
      <c r="DD376" s="55" t="e">
        <f t="shared" si="547"/>
        <v>#DIV/0!</v>
      </c>
      <c r="DE376" s="55" t="e">
        <f t="shared" si="548"/>
        <v>#DIV/0!</v>
      </c>
      <c r="DF376" s="147">
        <v>0</v>
      </c>
      <c r="DG376" s="55">
        <f t="shared" si="549"/>
        <v>0</v>
      </c>
      <c r="DH376" s="147">
        <v>0</v>
      </c>
      <c r="DI376" s="55" t="e">
        <f t="shared" si="550"/>
        <v>#DIV/0!</v>
      </c>
      <c r="DJ376" s="55" t="e">
        <f t="shared" si="551"/>
        <v>#DIV/0!</v>
      </c>
      <c r="DK376" s="147">
        <v>20</v>
      </c>
      <c r="DL376" s="55">
        <f t="shared" si="552"/>
        <v>1.0395010395010396E-2</v>
      </c>
      <c r="DM376" s="147">
        <v>0</v>
      </c>
      <c r="DN376" s="55" t="e">
        <f t="shared" si="553"/>
        <v>#DIV/0!</v>
      </c>
      <c r="DO376" s="55" t="e">
        <f t="shared" si="554"/>
        <v>#DIV/0!</v>
      </c>
      <c r="DP376" s="147">
        <v>40862.260000000009</v>
      </c>
      <c r="DQ376" s="55">
        <f t="shared" si="555"/>
        <v>1.0672899964165752E-2</v>
      </c>
      <c r="DR376" s="147">
        <v>0</v>
      </c>
      <c r="DS376" s="55" t="e">
        <f t="shared" si="556"/>
        <v>#DIV/0!</v>
      </c>
      <c r="DT376" s="55" t="e">
        <f t="shared" si="557"/>
        <v>#DIV/0!</v>
      </c>
      <c r="DU376" s="8">
        <f t="shared" si="558"/>
        <v>1924</v>
      </c>
      <c r="DV376" s="8">
        <f t="shared" si="559"/>
        <v>0</v>
      </c>
      <c r="DW376" s="56">
        <f t="shared" si="560"/>
        <v>-1</v>
      </c>
      <c r="DX376" s="9">
        <f t="shared" si="561"/>
        <v>3828599.55</v>
      </c>
      <c r="DY376" s="9">
        <f t="shared" si="562"/>
        <v>0</v>
      </c>
      <c r="DZ376" s="56">
        <f t="shared" si="563"/>
        <v>-1</v>
      </c>
      <c r="EA376" s="106"/>
      <c r="EB376" s="78"/>
    </row>
    <row r="377" spans="1:132" ht="15.75" x14ac:dyDescent="0.25">
      <c r="A377" s="6" t="s">
        <v>667</v>
      </c>
      <c r="B377" s="109" t="s">
        <v>27</v>
      </c>
      <c r="C377" s="1" t="s">
        <v>651</v>
      </c>
      <c r="D377" s="15" t="s">
        <v>6</v>
      </c>
      <c r="E377" s="15">
        <v>2339</v>
      </c>
      <c r="F377" s="7">
        <f t="shared" si="484"/>
        <v>0.25582412774800395</v>
      </c>
      <c r="G377" s="15">
        <v>2364</v>
      </c>
      <c r="H377" s="7">
        <f t="shared" si="485"/>
        <v>0.27026409054532985</v>
      </c>
      <c r="I377" s="55">
        <f t="shared" si="486"/>
        <v>1.44399627973259E-2</v>
      </c>
      <c r="J377" s="9">
        <v>6379371.629999999</v>
      </c>
      <c r="K377" s="7">
        <f t="shared" si="487"/>
        <v>0.33354264533648742</v>
      </c>
      <c r="L377" s="9">
        <v>6056757.629999999</v>
      </c>
      <c r="M377" s="7">
        <f t="shared" si="488"/>
        <v>0.34695296704629658</v>
      </c>
      <c r="N377" s="55">
        <f t="shared" si="509"/>
        <v>1.3410321709809159E-2</v>
      </c>
      <c r="O377" s="15">
        <v>356</v>
      </c>
      <c r="P377" s="7">
        <f t="shared" si="489"/>
        <v>3.8936891611068579E-2</v>
      </c>
      <c r="Q377" s="15">
        <v>248</v>
      </c>
      <c r="R377" s="7">
        <f t="shared" si="490"/>
        <v>2.8352578026752031E-2</v>
      </c>
      <c r="S377" s="55">
        <f t="shared" si="510"/>
        <v>-1.0584313584316548E-2</v>
      </c>
      <c r="T377" s="9">
        <v>940640.63000000012</v>
      </c>
      <c r="U377" s="7">
        <f t="shared" si="491"/>
        <v>4.9180982428700455E-2</v>
      </c>
      <c r="V377" s="9">
        <v>580334.81000000006</v>
      </c>
      <c r="W377" s="7">
        <f t="shared" si="492"/>
        <v>3.3243675330912791E-2</v>
      </c>
      <c r="X377" s="55">
        <f t="shared" si="511"/>
        <v>-1.5937307097787665E-2</v>
      </c>
      <c r="Y377" s="15">
        <v>109</v>
      </c>
      <c r="Z377" s="7">
        <f t="shared" si="493"/>
        <v>1.1921688723613693E-2</v>
      </c>
      <c r="AA377" s="9">
        <v>81</v>
      </c>
      <c r="AB377" s="7">
        <f t="shared" si="494"/>
        <v>9.2603178232536863E-3</v>
      </c>
      <c r="AC377" s="55">
        <f t="shared" si="512"/>
        <v>-2.6613709003600067E-3</v>
      </c>
      <c r="AD377" s="9">
        <v>287302.40000000002</v>
      </c>
      <c r="AE377" s="7">
        <f t="shared" si="495"/>
        <v>1.502147986752759E-2</v>
      </c>
      <c r="AF377" s="9">
        <v>193690.44999999998</v>
      </c>
      <c r="AG377" s="7">
        <f t="shared" si="496"/>
        <v>1.1095289001358364E-2</v>
      </c>
      <c r="AH377" s="55">
        <f t="shared" si="513"/>
        <v>-3.9261908661692262E-3</v>
      </c>
      <c r="AI377" s="15">
        <f t="shared" si="514"/>
        <v>2804</v>
      </c>
      <c r="AJ377" s="7">
        <f t="shared" si="497"/>
        <v>0.30668270808268622</v>
      </c>
      <c r="AK377" s="9">
        <f t="shared" si="515"/>
        <v>2693</v>
      </c>
      <c r="AL377" s="7">
        <f t="shared" si="498"/>
        <v>0.30787698639533556</v>
      </c>
      <c r="AM377" s="54">
        <f t="shared" si="516"/>
        <v>1.1942783126493439E-3</v>
      </c>
      <c r="AN377" s="9">
        <f t="shared" si="517"/>
        <v>7607314.6599999992</v>
      </c>
      <c r="AO377" s="7">
        <f t="shared" si="499"/>
        <v>0.39774510763271548</v>
      </c>
      <c r="AP377" s="9">
        <f t="shared" si="518"/>
        <v>6830782.8899999997</v>
      </c>
      <c r="AQ377" s="7">
        <f t="shared" si="500"/>
        <v>0.39129193137856777</v>
      </c>
      <c r="AR377" s="54">
        <f t="shared" si="501"/>
        <v>-6.4531762541477078E-3</v>
      </c>
      <c r="AS377" s="15">
        <v>4779</v>
      </c>
      <c r="AT377" s="7">
        <f t="shared" si="502"/>
        <v>0.52269495789128295</v>
      </c>
      <c r="AU377" s="15">
        <v>4655</v>
      </c>
      <c r="AV377" s="7">
        <f t="shared" si="568"/>
        <v>0.53218246255859147</v>
      </c>
      <c r="AW377" s="54">
        <f t="shared" si="519"/>
        <v>9.4875046673085217E-3</v>
      </c>
      <c r="AX377" s="9">
        <v>8951447.3799999766</v>
      </c>
      <c r="AY377" s="7">
        <f t="shared" si="574"/>
        <v>0.46802249686707187</v>
      </c>
      <c r="AZ377" s="9">
        <v>8452154.8200000003</v>
      </c>
      <c r="BA377" s="7">
        <f t="shared" si="569"/>
        <v>0.48416997540211248</v>
      </c>
      <c r="BB377" s="54">
        <f t="shared" si="503"/>
        <v>1.6147478535040616E-2</v>
      </c>
      <c r="BC377" s="15">
        <v>1186</v>
      </c>
      <c r="BD377" s="7">
        <f>BC377/$DU377</f>
        <v>0.12971672317620037</v>
      </c>
      <c r="BE377" s="15">
        <v>1165</v>
      </c>
      <c r="BF377" s="7">
        <f t="shared" si="570"/>
        <v>0.13318852177889562</v>
      </c>
      <c r="BG377" s="54">
        <f t="shared" si="520"/>
        <v>3.471798602695253E-3</v>
      </c>
      <c r="BH377" s="9">
        <v>1675803.9300000011</v>
      </c>
      <c r="BI377" s="7">
        <f t="shared" si="504"/>
        <v>8.761867285626096E-2</v>
      </c>
      <c r="BJ377" s="9">
        <v>1628035.09</v>
      </c>
      <c r="BK377" s="7">
        <f t="shared" si="571"/>
        <v>9.3259733909970666E-2</v>
      </c>
      <c r="BL377" s="54">
        <f t="shared" si="521"/>
        <v>5.6410610537097061E-3</v>
      </c>
      <c r="BM377" s="15">
        <f t="shared" si="522"/>
        <v>5965</v>
      </c>
      <c r="BN377" s="7">
        <f t="shared" si="505"/>
        <v>0.65241168106748337</v>
      </c>
      <c r="BO377" s="15">
        <f t="shared" si="523"/>
        <v>5820</v>
      </c>
      <c r="BP377" s="7">
        <f t="shared" si="506"/>
        <v>0.66537098433748709</v>
      </c>
      <c r="BQ377" s="54">
        <f t="shared" si="524"/>
        <v>1.2959303270003719E-2</v>
      </c>
      <c r="BR377" s="9">
        <f t="shared" si="525"/>
        <v>10627251.309999978</v>
      </c>
      <c r="BS377" s="7">
        <f t="shared" si="507"/>
        <v>0.55564116972333288</v>
      </c>
      <c r="BT377" s="9">
        <f t="shared" si="526"/>
        <v>10080189.91</v>
      </c>
      <c r="BU377" s="7">
        <f t="shared" si="508"/>
        <v>0.57742970931208315</v>
      </c>
      <c r="BV377" s="55">
        <f t="shared" si="527"/>
        <v>2.1788539588750266E-2</v>
      </c>
      <c r="BW377" s="147">
        <v>0</v>
      </c>
      <c r="BX377" s="7">
        <f t="shared" si="528"/>
        <v>0</v>
      </c>
      <c r="BY377" s="147">
        <v>0</v>
      </c>
      <c r="BZ377" s="7">
        <f t="shared" si="529"/>
        <v>0</v>
      </c>
      <c r="CA377" s="54">
        <f t="shared" si="530"/>
        <v>0</v>
      </c>
      <c r="CB377" s="147">
        <v>0</v>
      </c>
      <c r="CC377" s="7">
        <f t="shared" si="531"/>
        <v>0</v>
      </c>
      <c r="CD377" s="147">
        <v>0</v>
      </c>
      <c r="CE377" s="7">
        <f t="shared" si="532"/>
        <v>0</v>
      </c>
      <c r="CF377" s="148">
        <f t="shared" si="533"/>
        <v>0</v>
      </c>
      <c r="CG377" s="147">
        <v>107</v>
      </c>
      <c r="CH377" s="55">
        <f t="shared" si="534"/>
        <v>1.1702942141529039E-2</v>
      </c>
      <c r="CI377" s="147">
        <v>74</v>
      </c>
      <c r="CJ377" s="55">
        <f t="shared" si="535"/>
        <v>8.4600434434663318E-3</v>
      </c>
      <c r="CK377" s="55">
        <f t="shared" si="536"/>
        <v>-3.2428986980627076E-3</v>
      </c>
      <c r="CL377" s="147">
        <v>337585.66</v>
      </c>
      <c r="CM377" s="55">
        <f t="shared" si="537"/>
        <v>1.7650518043900828E-2</v>
      </c>
      <c r="CN377" s="147">
        <v>229690.2</v>
      </c>
      <c r="CO377" s="55">
        <f t="shared" si="538"/>
        <v>1.3157484789672404E-2</v>
      </c>
      <c r="CP377" s="55">
        <f t="shared" si="539"/>
        <v>-4.4930332542284235E-3</v>
      </c>
      <c r="CQ377" s="147">
        <v>168</v>
      </c>
      <c r="CR377" s="55">
        <f t="shared" si="540"/>
        <v>1.8374712895111014E-2</v>
      </c>
      <c r="CS377" s="147">
        <v>77</v>
      </c>
      <c r="CT377" s="55">
        <f t="shared" si="541"/>
        <v>8.803018177660913E-3</v>
      </c>
      <c r="CU377" s="55">
        <f t="shared" si="542"/>
        <v>-9.5716947174501014E-3</v>
      </c>
      <c r="CV377" s="147">
        <v>362207.99</v>
      </c>
      <c r="CW377" s="55">
        <f t="shared" si="543"/>
        <v>1.8937885759543374E-2</v>
      </c>
      <c r="CX377" s="147">
        <v>158230.73000000001</v>
      </c>
      <c r="CY377" s="55">
        <f t="shared" si="544"/>
        <v>9.0640280831910166E-3</v>
      </c>
      <c r="CZ377" s="55">
        <f t="shared" si="545"/>
        <v>-9.8738576763523576E-3</v>
      </c>
      <c r="DA377" s="147">
        <v>0</v>
      </c>
      <c r="DB377" s="55">
        <f t="shared" si="546"/>
        <v>0</v>
      </c>
      <c r="DC377" s="147">
        <v>4</v>
      </c>
      <c r="DD377" s="55">
        <f t="shared" si="547"/>
        <v>4.5729964559277465E-4</v>
      </c>
      <c r="DE377" s="55">
        <f t="shared" si="548"/>
        <v>4.5729964559277465E-4</v>
      </c>
      <c r="DF377" s="147">
        <v>0</v>
      </c>
      <c r="DG377" s="55">
        <f t="shared" si="549"/>
        <v>0</v>
      </c>
      <c r="DH377" s="147">
        <v>6798</v>
      </c>
      <c r="DI377" s="55">
        <f t="shared" si="550"/>
        <v>3.8941400895725202E-4</v>
      </c>
      <c r="DJ377" s="55">
        <f t="shared" si="551"/>
        <v>3.8941400895725202E-4</v>
      </c>
      <c r="DK377" s="147">
        <v>99</v>
      </c>
      <c r="DL377" s="55">
        <f t="shared" si="552"/>
        <v>1.082795581319042E-2</v>
      </c>
      <c r="DM377" s="147">
        <v>79</v>
      </c>
      <c r="DN377" s="55">
        <f t="shared" si="553"/>
        <v>9.0316680004573005E-3</v>
      </c>
      <c r="DO377" s="55">
        <f t="shared" si="554"/>
        <v>-1.7962878127331192E-3</v>
      </c>
      <c r="DP377" s="147">
        <v>191745.3</v>
      </c>
      <c r="DQ377" s="55">
        <f t="shared" si="555"/>
        <v>1.0025318840507554E-2</v>
      </c>
      <c r="DR377" s="147">
        <v>151307.35999999999</v>
      </c>
      <c r="DS377" s="55">
        <f t="shared" si="556"/>
        <v>8.6674324275284129E-3</v>
      </c>
      <c r="DT377" s="55">
        <f t="shared" si="557"/>
        <v>-1.3578864129791413E-3</v>
      </c>
      <c r="DU377" s="8">
        <f t="shared" si="558"/>
        <v>9143</v>
      </c>
      <c r="DV377" s="8">
        <f t="shared" si="559"/>
        <v>8747</v>
      </c>
      <c r="DW377" s="56">
        <f t="shared" si="560"/>
        <v>-4.3311823252761728E-2</v>
      </c>
      <c r="DX377" s="9">
        <f t="shared" si="561"/>
        <v>19126104.919999976</v>
      </c>
      <c r="DY377" s="9">
        <f t="shared" si="562"/>
        <v>17456999.09</v>
      </c>
      <c r="DZ377" s="56">
        <f t="shared" si="563"/>
        <v>-8.7268465638009163E-2</v>
      </c>
      <c r="EA377" s="106"/>
      <c r="EB377" s="78"/>
    </row>
    <row r="378" spans="1:132" ht="15.75" x14ac:dyDescent="0.25">
      <c r="A378" s="6" t="s">
        <v>667</v>
      </c>
      <c r="B378" s="109" t="s">
        <v>28</v>
      </c>
      <c r="C378" s="1" t="s">
        <v>651</v>
      </c>
      <c r="D378" s="15" t="s">
        <v>6</v>
      </c>
      <c r="E378" s="15">
        <v>3379</v>
      </c>
      <c r="F378" s="7">
        <f t="shared" si="484"/>
        <v>0.25310861423220976</v>
      </c>
      <c r="G378" s="15">
        <v>3790</v>
      </c>
      <c r="H378" s="7">
        <f t="shared" si="485"/>
        <v>0.26982770895628649</v>
      </c>
      <c r="I378" s="55">
        <f t="shared" si="486"/>
        <v>1.6719094724076733E-2</v>
      </c>
      <c r="J378" s="9">
        <v>9410957.0199999921</v>
      </c>
      <c r="K378" s="7">
        <f t="shared" si="487"/>
        <v>0.32954060040800481</v>
      </c>
      <c r="L378" s="9">
        <v>10032060.689999999</v>
      </c>
      <c r="M378" s="7">
        <f t="shared" si="488"/>
        <v>0.34370039283819642</v>
      </c>
      <c r="N378" s="55">
        <f t="shared" si="509"/>
        <v>1.4159792430191609E-2</v>
      </c>
      <c r="O378" s="15">
        <v>482</v>
      </c>
      <c r="P378" s="7">
        <f t="shared" si="489"/>
        <v>3.6104868913857675E-2</v>
      </c>
      <c r="Q378" s="15">
        <v>497</v>
      </c>
      <c r="R378" s="7">
        <f t="shared" si="490"/>
        <v>3.5383739142816457E-2</v>
      </c>
      <c r="S378" s="55">
        <f t="shared" si="510"/>
        <v>-7.2112977104121789E-4</v>
      </c>
      <c r="T378" s="9">
        <v>1304412.3999999999</v>
      </c>
      <c r="U378" s="7">
        <f t="shared" si="491"/>
        <v>4.5676209609938997E-2</v>
      </c>
      <c r="V378" s="9">
        <v>1207244.27</v>
      </c>
      <c r="W378" s="7">
        <f t="shared" si="492"/>
        <v>4.1360428597114252E-2</v>
      </c>
      <c r="X378" s="55">
        <f t="shared" si="511"/>
        <v>-4.3157810128247459E-3</v>
      </c>
      <c r="Y378" s="15">
        <v>203</v>
      </c>
      <c r="Z378" s="7">
        <f t="shared" si="493"/>
        <v>1.5205992509363296E-2</v>
      </c>
      <c r="AA378" s="9">
        <v>173</v>
      </c>
      <c r="AB378" s="7">
        <f t="shared" si="494"/>
        <v>1.2316673786131284E-2</v>
      </c>
      <c r="AC378" s="55">
        <f t="shared" si="512"/>
        <v>-2.8893187232320126E-3</v>
      </c>
      <c r="AD378" s="9">
        <v>499575.61</v>
      </c>
      <c r="AE378" s="7">
        <f t="shared" si="495"/>
        <v>1.7493486169230788E-2</v>
      </c>
      <c r="AF378" s="9">
        <v>485656.86999999994</v>
      </c>
      <c r="AG378" s="7">
        <f t="shared" si="496"/>
        <v>1.6638700877273989E-2</v>
      </c>
      <c r="AH378" s="55">
        <f t="shared" si="513"/>
        <v>-8.5478529195679928E-4</v>
      </c>
      <c r="AI378" s="15">
        <f t="shared" si="514"/>
        <v>4064</v>
      </c>
      <c r="AJ378" s="7">
        <f t="shared" si="497"/>
        <v>0.3044194756554307</v>
      </c>
      <c r="AK378" s="9">
        <f t="shared" si="515"/>
        <v>4460</v>
      </c>
      <c r="AL378" s="7">
        <f t="shared" si="498"/>
        <v>0.31752812188523422</v>
      </c>
      <c r="AM378" s="54">
        <f t="shared" si="516"/>
        <v>1.3108646229803511E-2</v>
      </c>
      <c r="AN378" s="9">
        <f t="shared" si="517"/>
        <v>11214945.029999992</v>
      </c>
      <c r="AO378" s="7">
        <f t="shared" si="499"/>
        <v>0.39271029618717457</v>
      </c>
      <c r="AP378" s="9">
        <f t="shared" si="518"/>
        <v>11724961.829999998</v>
      </c>
      <c r="AQ378" s="7">
        <f t="shared" si="500"/>
        <v>0.40169952231258466</v>
      </c>
      <c r="AR378" s="54">
        <f t="shared" si="501"/>
        <v>8.989226125410088E-3</v>
      </c>
      <c r="AS378" s="15">
        <v>6849</v>
      </c>
      <c r="AT378" s="7">
        <f t="shared" si="502"/>
        <v>0.51303370786516855</v>
      </c>
      <c r="AU378" s="15">
        <v>7024</v>
      </c>
      <c r="AV378" s="7">
        <f t="shared" si="568"/>
        <v>0.50007119464616256</v>
      </c>
      <c r="AW378" s="54">
        <f t="shared" si="519"/>
        <v>-1.2962513219005989E-2</v>
      </c>
      <c r="AX378" s="9">
        <v>13079553.899999971</v>
      </c>
      <c r="AY378" s="7">
        <f t="shared" si="574"/>
        <v>0.45800273405933106</v>
      </c>
      <c r="AZ378" s="9">
        <v>13205352.69999999</v>
      </c>
      <c r="BA378" s="7">
        <f t="shared" si="569"/>
        <v>0.45241800770614504</v>
      </c>
      <c r="BB378" s="54">
        <v>0</v>
      </c>
      <c r="BC378" s="15">
        <v>1766</v>
      </c>
      <c r="BD378" s="7">
        <v>0</v>
      </c>
      <c r="BE378" s="15">
        <v>1997</v>
      </c>
      <c r="BF378" s="7">
        <f t="shared" si="570"/>
        <v>0.14217570838672933</v>
      </c>
      <c r="BG378" s="54">
        <f t="shared" si="520"/>
        <v>0.14217570838672933</v>
      </c>
      <c r="BH378" s="9">
        <v>2516591.3000000012</v>
      </c>
      <c r="BI378" s="7">
        <f t="shared" si="504"/>
        <v>8.812270699155339E-2</v>
      </c>
      <c r="BJ378" s="9">
        <v>2861568.41</v>
      </c>
      <c r="BK378" s="7">
        <f t="shared" si="571"/>
        <v>9.8037902385374548E-2</v>
      </c>
      <c r="BL378" s="54">
        <f t="shared" si="521"/>
        <v>9.9151953938211579E-3</v>
      </c>
      <c r="BM378" s="15">
        <f t="shared" si="522"/>
        <v>8615</v>
      </c>
      <c r="BN378" s="7">
        <f t="shared" si="505"/>
        <v>0.64531835205992505</v>
      </c>
      <c r="BO378" s="15">
        <f t="shared" si="523"/>
        <v>9021</v>
      </c>
      <c r="BP378" s="7">
        <f t="shared" si="506"/>
        <v>0.64224690303289189</v>
      </c>
      <c r="BQ378" s="54">
        <f t="shared" si="524"/>
        <v>-3.0714490270331574E-3</v>
      </c>
      <c r="BR378" s="9">
        <f t="shared" si="525"/>
        <v>15596145.199999971</v>
      </c>
      <c r="BS378" s="7">
        <f t="shared" si="507"/>
        <v>0.54612544105088445</v>
      </c>
      <c r="BT378" s="9">
        <f t="shared" si="526"/>
        <v>16066921.10999999</v>
      </c>
      <c r="BU378" s="7">
        <f t="shared" si="508"/>
        <v>0.55045591009151962</v>
      </c>
      <c r="BV378" s="55">
        <f t="shared" si="527"/>
        <v>4.3304690406351654E-3</v>
      </c>
      <c r="BW378" s="147">
        <v>18</v>
      </c>
      <c r="BX378" s="7">
        <f t="shared" si="528"/>
        <v>1.348314606741573E-3</v>
      </c>
      <c r="BY378" s="147">
        <v>2</v>
      </c>
      <c r="BZ378" s="7">
        <f t="shared" si="529"/>
        <v>1.4238929232521716E-4</v>
      </c>
      <c r="CA378" s="54">
        <f t="shared" si="530"/>
        <v>-1.2059253144163559E-3</v>
      </c>
      <c r="CB378" s="147">
        <v>77953.759999999995</v>
      </c>
      <c r="CC378" s="7">
        <f t="shared" si="531"/>
        <v>2.729682945089205E-3</v>
      </c>
      <c r="CD378" s="147">
        <v>8248.9</v>
      </c>
      <c r="CE378" s="7">
        <f t="shared" si="532"/>
        <v>2.8260895324418124E-4</v>
      </c>
      <c r="CF378" s="148">
        <f t="shared" si="533"/>
        <v>-2.4470739918450238E-3</v>
      </c>
      <c r="CG378" s="147">
        <v>202</v>
      </c>
      <c r="CH378" s="55">
        <f t="shared" si="534"/>
        <v>1.5131086142322097E-2</v>
      </c>
      <c r="CI378" s="147">
        <v>166</v>
      </c>
      <c r="CJ378" s="55">
        <f t="shared" si="535"/>
        <v>1.1818311262993023E-2</v>
      </c>
      <c r="CK378" s="55">
        <f t="shared" si="536"/>
        <v>-3.3127748793290741E-3</v>
      </c>
      <c r="CL378" s="147">
        <v>667195.81000000006</v>
      </c>
      <c r="CM378" s="55">
        <f t="shared" si="537"/>
        <v>2.3362991388638316E-2</v>
      </c>
      <c r="CN378" s="147">
        <v>511993.9</v>
      </c>
      <c r="CO378" s="55">
        <f t="shared" si="538"/>
        <v>1.7541012758841304E-2</v>
      </c>
      <c r="CP378" s="55">
        <f t="shared" si="539"/>
        <v>-5.8219786297970116E-3</v>
      </c>
      <c r="CQ378" s="147">
        <v>299</v>
      </c>
      <c r="CR378" s="55">
        <f t="shared" si="540"/>
        <v>2.2397003745318351E-2</v>
      </c>
      <c r="CS378" s="147">
        <v>215</v>
      </c>
      <c r="CT378" s="55">
        <f t="shared" si="541"/>
        <v>1.5306848924960844E-2</v>
      </c>
      <c r="CU378" s="55">
        <f t="shared" si="542"/>
        <v>-7.0901548203575072E-3</v>
      </c>
      <c r="CV378" s="147">
        <v>703590.72</v>
      </c>
      <c r="CW378" s="55">
        <f t="shared" si="543"/>
        <v>2.4637420808271908E-2</v>
      </c>
      <c r="CX378" s="147">
        <v>491301.22</v>
      </c>
      <c r="CY378" s="55">
        <f t="shared" si="544"/>
        <v>1.6832077429934804E-2</v>
      </c>
      <c r="CZ378" s="55">
        <f t="shared" si="545"/>
        <v>-7.805343378337104E-3</v>
      </c>
      <c r="DA378" s="147">
        <v>0</v>
      </c>
      <c r="DB378" s="55">
        <f t="shared" si="546"/>
        <v>0</v>
      </c>
      <c r="DC378" s="147">
        <v>62</v>
      </c>
      <c r="DD378" s="55">
        <f t="shared" si="547"/>
        <v>4.4140680620817314E-3</v>
      </c>
      <c r="DE378" s="55">
        <f t="shared" si="548"/>
        <v>4.4140680620817314E-3</v>
      </c>
      <c r="DF378" s="147">
        <v>0</v>
      </c>
      <c r="DG378" s="55">
        <f t="shared" si="549"/>
        <v>0</v>
      </c>
      <c r="DH378" s="147">
        <v>143165.57999999999</v>
      </c>
      <c r="DI378" s="55">
        <f t="shared" si="550"/>
        <v>4.9048812210593035E-3</v>
      </c>
      <c r="DJ378" s="55">
        <f t="shared" si="551"/>
        <v>4.9048812210593035E-3</v>
      </c>
      <c r="DK378" s="147">
        <v>152</v>
      </c>
      <c r="DL378" s="55">
        <f t="shared" si="552"/>
        <v>1.1385767790262171E-2</v>
      </c>
      <c r="DM378" s="147">
        <v>120</v>
      </c>
      <c r="DN378" s="55">
        <f t="shared" si="553"/>
        <v>8.5433575395130294E-3</v>
      </c>
      <c r="DO378" s="55">
        <f t="shared" si="554"/>
        <v>-2.842410250749142E-3</v>
      </c>
      <c r="DP378" s="147">
        <v>297976.95</v>
      </c>
      <c r="DQ378" s="55">
        <f t="shared" si="555"/>
        <v>1.0434167619941603E-2</v>
      </c>
      <c r="DR378" s="147">
        <v>241796.24</v>
      </c>
      <c r="DS378" s="55">
        <f t="shared" si="556"/>
        <v>8.2839872328163543E-3</v>
      </c>
      <c r="DT378" s="55">
        <f t="shared" si="557"/>
        <v>-2.1501803871252483E-3</v>
      </c>
      <c r="DU378" s="8">
        <f t="shared" si="558"/>
        <v>13350</v>
      </c>
      <c r="DV378" s="8">
        <f t="shared" si="559"/>
        <v>14046</v>
      </c>
      <c r="DW378" s="56">
        <f t="shared" si="560"/>
        <v>5.2134831460674214E-2</v>
      </c>
      <c r="DX378" s="9">
        <f t="shared" si="561"/>
        <v>28557807.469999962</v>
      </c>
      <c r="DY378" s="9">
        <f t="shared" si="562"/>
        <v>29188388.779999983</v>
      </c>
      <c r="DZ378" s="56">
        <f t="shared" si="563"/>
        <v>2.2080872653212236E-2</v>
      </c>
      <c r="EA378" s="106"/>
      <c r="EB378" s="78"/>
    </row>
    <row r="379" spans="1:132" ht="15.75" x14ac:dyDescent="0.25">
      <c r="A379" s="6" t="s">
        <v>667</v>
      </c>
      <c r="B379" s="109" t="s">
        <v>29</v>
      </c>
      <c r="C379" s="1" t="s">
        <v>651</v>
      </c>
      <c r="D379" s="15" t="s">
        <v>6</v>
      </c>
      <c r="E379" s="15">
        <v>1068</v>
      </c>
      <c r="F379" s="7">
        <f t="shared" si="484"/>
        <v>0.23283191628515371</v>
      </c>
      <c r="G379" s="15">
        <v>1051</v>
      </c>
      <c r="H379" s="7">
        <f t="shared" si="485"/>
        <v>0.25854858548585485</v>
      </c>
      <c r="I379" s="55">
        <f t="shared" si="486"/>
        <v>2.5716669200701148E-2</v>
      </c>
      <c r="J379" s="9">
        <v>2785103.4099999978</v>
      </c>
      <c r="K379" s="7">
        <f t="shared" si="487"/>
        <v>0.29696749124279664</v>
      </c>
      <c r="L379" s="9">
        <v>2743859.0899999989</v>
      </c>
      <c r="M379" s="7">
        <f t="shared" si="488"/>
        <v>0.33140825173967847</v>
      </c>
      <c r="N379" s="55">
        <f t="shared" si="509"/>
        <v>3.4440760496881828E-2</v>
      </c>
      <c r="O379" s="15">
        <v>249</v>
      </c>
      <c r="P379" s="7">
        <f t="shared" si="489"/>
        <v>5.4283845650752123E-2</v>
      </c>
      <c r="Q379" s="15">
        <v>164</v>
      </c>
      <c r="R379" s="7">
        <f t="shared" si="490"/>
        <v>4.0344403444034442E-2</v>
      </c>
      <c r="S379" s="55">
        <f t="shared" si="510"/>
        <v>-1.3939442206717681E-2</v>
      </c>
      <c r="T379" s="9">
        <v>660814.96999999986</v>
      </c>
      <c r="U379" s="7">
        <f t="shared" si="491"/>
        <v>7.0460781855343754E-2</v>
      </c>
      <c r="V379" s="9">
        <v>377395.21</v>
      </c>
      <c r="W379" s="7">
        <f t="shared" si="492"/>
        <v>4.5582474412353614E-2</v>
      </c>
      <c r="X379" s="55">
        <f t="shared" si="511"/>
        <v>-2.487830744299014E-2</v>
      </c>
      <c r="Y379" s="15">
        <v>76</v>
      </c>
      <c r="Z379" s="7">
        <f t="shared" si="493"/>
        <v>1.6568563331153259E-2</v>
      </c>
      <c r="AA379" s="9">
        <v>50</v>
      </c>
      <c r="AB379" s="7">
        <f t="shared" si="494"/>
        <v>1.2300123001230012E-2</v>
      </c>
      <c r="AC379" s="55">
        <f t="shared" si="512"/>
        <v>-4.2684403299232468E-3</v>
      </c>
      <c r="AD379" s="9">
        <v>185499.86</v>
      </c>
      <c r="AE379" s="7">
        <f t="shared" si="495"/>
        <v>1.9779311551699274E-2</v>
      </c>
      <c r="AF379" s="9">
        <v>126058.31</v>
      </c>
      <c r="AG379" s="7">
        <f t="shared" si="496"/>
        <v>1.5225550133610703E-2</v>
      </c>
      <c r="AH379" s="55">
        <f t="shared" si="513"/>
        <v>-4.5537614180885706E-3</v>
      </c>
      <c r="AI379" s="15">
        <f t="shared" si="514"/>
        <v>1393</v>
      </c>
      <c r="AJ379" s="7">
        <f t="shared" si="497"/>
        <v>0.30368432526705907</v>
      </c>
      <c r="AK379" s="9">
        <f t="shared" si="515"/>
        <v>1265</v>
      </c>
      <c r="AL379" s="7">
        <f t="shared" si="498"/>
        <v>0.31119311193111932</v>
      </c>
      <c r="AM379" s="54">
        <f t="shared" si="516"/>
        <v>7.5087866640602408E-3</v>
      </c>
      <c r="AN379" s="9">
        <f t="shared" si="517"/>
        <v>3631418.2399999974</v>
      </c>
      <c r="AO379" s="7">
        <f t="shared" si="499"/>
        <v>0.38720758464983962</v>
      </c>
      <c r="AP379" s="9">
        <f t="shared" si="518"/>
        <v>3247312.6099999989</v>
      </c>
      <c r="AQ379" s="7">
        <f t="shared" si="500"/>
        <v>0.39221627628564282</v>
      </c>
      <c r="AR379" s="54">
        <f t="shared" si="501"/>
        <v>5.0086916358031974E-3</v>
      </c>
      <c r="AS379" s="15">
        <v>2445</v>
      </c>
      <c r="AT379" s="7">
        <f t="shared" si="502"/>
        <v>0.53302812295618052</v>
      </c>
      <c r="AU379" s="15">
        <v>2060</v>
      </c>
      <c r="AV379" s="7">
        <f t="shared" si="568"/>
        <v>0.50676506765067653</v>
      </c>
      <c r="AW379" s="54">
        <f t="shared" si="519"/>
        <v>-2.6263055305503991E-2</v>
      </c>
      <c r="AX379" s="9">
        <v>4453546.0699999919</v>
      </c>
      <c r="AY379" s="7">
        <f t="shared" si="574"/>
        <v>0.47486868846356944</v>
      </c>
      <c r="AZ379" s="9">
        <v>3751406.5400000019</v>
      </c>
      <c r="BA379" s="7">
        <f t="shared" si="569"/>
        <v>0.45310165070692365</v>
      </c>
      <c r="BB379" s="54">
        <v>0</v>
      </c>
      <c r="BC379" s="15">
        <v>542</v>
      </c>
      <c r="BD379" s="7">
        <v>0</v>
      </c>
      <c r="BE379" s="15">
        <v>582</v>
      </c>
      <c r="BF379" s="7">
        <f t="shared" si="570"/>
        <v>0.14317343173431735</v>
      </c>
      <c r="BG379" s="54">
        <f t="shared" si="520"/>
        <v>0.14317343173431735</v>
      </c>
      <c r="BH379" s="9">
        <v>757560.79000000039</v>
      </c>
      <c r="BI379" s="7">
        <f t="shared" si="504"/>
        <v>8.0776507781523052E-2</v>
      </c>
      <c r="BJ379" s="9">
        <v>869924.69</v>
      </c>
      <c r="BK379" s="7">
        <f t="shared" si="571"/>
        <v>0.10507107369645642</v>
      </c>
      <c r="BL379" s="54">
        <f t="shared" si="521"/>
        <v>2.4294565914933369E-2</v>
      </c>
      <c r="BM379" s="15">
        <f t="shared" si="522"/>
        <v>2987</v>
      </c>
      <c r="BN379" s="7">
        <f t="shared" si="505"/>
        <v>0.65118814039677353</v>
      </c>
      <c r="BO379" s="15">
        <f t="shared" si="523"/>
        <v>2642</v>
      </c>
      <c r="BP379" s="7">
        <f t="shared" si="506"/>
        <v>0.64993849938499382</v>
      </c>
      <c r="BQ379" s="54">
        <f t="shared" si="524"/>
        <v>-1.2496410117797119E-3</v>
      </c>
      <c r="BR379" s="9">
        <f t="shared" si="525"/>
        <v>5211106.859999992</v>
      </c>
      <c r="BS379" s="7">
        <f t="shared" si="507"/>
        <v>0.55564519624509245</v>
      </c>
      <c r="BT379" s="9">
        <f t="shared" si="526"/>
        <v>4621331.2300000023</v>
      </c>
      <c r="BU379" s="7">
        <f t="shared" si="508"/>
        <v>0.55817272440338006</v>
      </c>
      <c r="BV379" s="55">
        <f t="shared" si="527"/>
        <v>2.5275281582876064E-3</v>
      </c>
      <c r="BW379" s="147">
        <v>4</v>
      </c>
      <c r="BX379" s="7">
        <f t="shared" si="528"/>
        <v>8.7202964900806622E-4</v>
      </c>
      <c r="BY379" s="147">
        <v>0</v>
      </c>
      <c r="BZ379" s="7">
        <f t="shared" si="529"/>
        <v>0</v>
      </c>
      <c r="CA379" s="54">
        <f t="shared" si="530"/>
        <v>-8.7202964900806622E-4</v>
      </c>
      <c r="CB379" s="147">
        <v>15747.9</v>
      </c>
      <c r="CC379" s="7">
        <f t="shared" si="531"/>
        <v>1.6791528596571718E-3</v>
      </c>
      <c r="CD379" s="147">
        <v>0</v>
      </c>
      <c r="CE379" s="7">
        <f t="shared" si="532"/>
        <v>0</v>
      </c>
      <c r="CF379" s="148">
        <f t="shared" si="533"/>
        <v>-1.6791528596571718E-3</v>
      </c>
      <c r="CG379" s="147">
        <v>79</v>
      </c>
      <c r="CH379" s="55">
        <f t="shared" si="534"/>
        <v>1.7222585567909308E-2</v>
      </c>
      <c r="CI379" s="147">
        <v>59</v>
      </c>
      <c r="CJ379" s="55">
        <f t="shared" si="535"/>
        <v>1.4514145141451414E-2</v>
      </c>
      <c r="CK379" s="55">
        <f t="shared" si="536"/>
        <v>-2.7084404264578945E-3</v>
      </c>
      <c r="CL379" s="147">
        <v>252792.67</v>
      </c>
      <c r="CM379" s="55">
        <f t="shared" si="537"/>
        <v>2.6954548525890548E-2</v>
      </c>
      <c r="CN379" s="147">
        <v>194197.47</v>
      </c>
      <c r="CO379" s="55">
        <f t="shared" si="538"/>
        <v>2.3455520824492735E-2</v>
      </c>
      <c r="CP379" s="55">
        <f t="shared" si="539"/>
        <v>-3.4990277013978131E-3</v>
      </c>
      <c r="CQ379" s="147">
        <v>84</v>
      </c>
      <c r="CR379" s="55">
        <f t="shared" si="540"/>
        <v>1.8312622629169391E-2</v>
      </c>
      <c r="CS379" s="147">
        <v>52</v>
      </c>
      <c r="CT379" s="55">
        <f t="shared" si="541"/>
        <v>1.2792127921279213E-2</v>
      </c>
      <c r="CU379" s="55">
        <f t="shared" si="542"/>
        <v>-5.5204947078901778E-3</v>
      </c>
      <c r="CV379" s="147">
        <v>183391.4599999999</v>
      </c>
      <c r="CW379" s="55">
        <f t="shared" si="543"/>
        <v>1.9554498980543671E-2</v>
      </c>
      <c r="CX379" s="147">
        <v>117543.64</v>
      </c>
      <c r="CY379" s="55">
        <f t="shared" si="544"/>
        <v>1.4197132927667272E-2</v>
      </c>
      <c r="CZ379" s="55">
        <f t="shared" si="545"/>
        <v>-5.3573660528763983E-3</v>
      </c>
      <c r="DA379" s="147">
        <v>0</v>
      </c>
      <c r="DB379" s="55">
        <f t="shared" si="546"/>
        <v>0</v>
      </c>
      <c r="DC379" s="147">
        <v>0</v>
      </c>
      <c r="DD379" s="55">
        <f t="shared" si="547"/>
        <v>0</v>
      </c>
      <c r="DE379" s="55">
        <f t="shared" si="548"/>
        <v>0</v>
      </c>
      <c r="DF379" s="147">
        <v>0</v>
      </c>
      <c r="DG379" s="55">
        <f t="shared" si="549"/>
        <v>0</v>
      </c>
      <c r="DH379" s="147">
        <v>0</v>
      </c>
      <c r="DI379" s="55">
        <f t="shared" si="550"/>
        <v>0</v>
      </c>
      <c r="DJ379" s="55">
        <f t="shared" si="551"/>
        <v>0</v>
      </c>
      <c r="DK379" s="147">
        <v>40</v>
      </c>
      <c r="DL379" s="55">
        <f t="shared" si="552"/>
        <v>8.7202964900806625E-3</v>
      </c>
      <c r="DM379" s="147">
        <v>47</v>
      </c>
      <c r="DN379" s="55">
        <f t="shared" si="553"/>
        <v>1.1562115621156211E-2</v>
      </c>
      <c r="DO379" s="55">
        <f t="shared" si="554"/>
        <v>2.8418191310755486E-3</v>
      </c>
      <c r="DP379" s="147">
        <v>84021.97</v>
      </c>
      <c r="DQ379" s="55">
        <f t="shared" si="555"/>
        <v>8.9590187389765683E-3</v>
      </c>
      <c r="DR379" s="147">
        <v>99007.84</v>
      </c>
      <c r="DS379" s="55">
        <f t="shared" si="556"/>
        <v>1.1958345558817243E-2</v>
      </c>
      <c r="DT379" s="55">
        <f t="shared" si="557"/>
        <v>2.9993268198406746E-3</v>
      </c>
      <c r="DU379" s="8">
        <f t="shared" si="558"/>
        <v>4587</v>
      </c>
      <c r="DV379" s="8">
        <f t="shared" si="559"/>
        <v>4065</v>
      </c>
      <c r="DW379" s="56">
        <f t="shared" si="560"/>
        <v>-0.11379986919555263</v>
      </c>
      <c r="DX379" s="9">
        <f t="shared" si="561"/>
        <v>9378479.0999999885</v>
      </c>
      <c r="DY379" s="9">
        <f t="shared" si="562"/>
        <v>8279392.79</v>
      </c>
      <c r="DZ379" s="56">
        <f t="shared" si="563"/>
        <v>-0.1171923825047485</v>
      </c>
      <c r="EA379" s="106"/>
      <c r="EB379" s="78"/>
    </row>
    <row r="380" spans="1:132" ht="15.75" x14ac:dyDescent="0.25">
      <c r="A380" s="6" t="s">
        <v>667</v>
      </c>
      <c r="B380" s="109" t="s">
        <v>30</v>
      </c>
      <c r="C380" s="1" t="s">
        <v>651</v>
      </c>
      <c r="D380" s="15" t="s">
        <v>6</v>
      </c>
      <c r="E380" s="15">
        <v>4422</v>
      </c>
      <c r="F380" s="7">
        <f t="shared" si="484"/>
        <v>0.23953198634960185</v>
      </c>
      <c r="G380" s="15">
        <v>4822</v>
      </c>
      <c r="H380" s="7">
        <f t="shared" si="485"/>
        <v>0.28343031799212365</v>
      </c>
      <c r="I380" s="55">
        <f t="shared" si="486"/>
        <v>4.3898331642521798E-2</v>
      </c>
      <c r="J380" s="9">
        <v>12376662.67999999</v>
      </c>
      <c r="K380" s="7">
        <f t="shared" si="487"/>
        <v>0.30977926547016643</v>
      </c>
      <c r="L380" s="9">
        <v>12706818.59999999</v>
      </c>
      <c r="M380" s="7">
        <f t="shared" si="488"/>
        <v>0.35450035720152273</v>
      </c>
      <c r="N380" s="55">
        <f t="shared" si="509"/>
        <v>4.4721091731356299E-2</v>
      </c>
      <c r="O380" s="15">
        <v>749</v>
      </c>
      <c r="P380" s="7">
        <f t="shared" si="489"/>
        <v>4.0572016683819948E-2</v>
      </c>
      <c r="Q380" s="15">
        <v>517</v>
      </c>
      <c r="R380" s="7">
        <f t="shared" si="490"/>
        <v>3.0388526420972197E-2</v>
      </c>
      <c r="S380" s="55">
        <f t="shared" si="510"/>
        <v>-1.018349026284775E-2</v>
      </c>
      <c r="T380" s="9">
        <v>2029101.34</v>
      </c>
      <c r="U380" s="7">
        <f t="shared" si="491"/>
        <v>5.0786996375482618E-2</v>
      </c>
      <c r="V380" s="9">
        <v>1244281.22</v>
      </c>
      <c r="W380" s="7">
        <f t="shared" si="492"/>
        <v>3.4713499171944329E-2</v>
      </c>
      <c r="X380" s="55">
        <f t="shared" si="511"/>
        <v>-1.6073497203538289E-2</v>
      </c>
      <c r="Y380" s="15">
        <v>273</v>
      </c>
      <c r="Z380" s="7">
        <f t="shared" si="493"/>
        <v>1.4787931314663345E-2</v>
      </c>
      <c r="AA380" s="9">
        <v>256</v>
      </c>
      <c r="AB380" s="7">
        <f t="shared" si="494"/>
        <v>1.5047316757773467E-2</v>
      </c>
      <c r="AC380" s="55">
        <f t="shared" si="512"/>
        <v>2.5938544311012238E-4</v>
      </c>
      <c r="AD380" s="9">
        <v>684354.87999999989</v>
      </c>
      <c r="AE380" s="7">
        <f t="shared" si="495"/>
        <v>1.7128927040235376E-2</v>
      </c>
      <c r="AF380" s="9">
        <v>697019.17999999993</v>
      </c>
      <c r="AG380" s="7">
        <f t="shared" si="496"/>
        <v>1.9445744530130669E-2</v>
      </c>
      <c r="AH380" s="55">
        <f t="shared" si="513"/>
        <v>2.3168174898952933E-3</v>
      </c>
      <c r="AI380" s="15">
        <f t="shared" si="514"/>
        <v>5444</v>
      </c>
      <c r="AJ380" s="7">
        <f t="shared" si="497"/>
        <v>0.29489193434808514</v>
      </c>
      <c r="AK380" s="9">
        <f t="shared" si="515"/>
        <v>5595</v>
      </c>
      <c r="AL380" s="7">
        <f t="shared" si="498"/>
        <v>0.32886616117086931</v>
      </c>
      <c r="AM380" s="54">
        <f t="shared" si="516"/>
        <v>3.397422682278417E-2</v>
      </c>
      <c r="AN380" s="9">
        <f t="shared" si="517"/>
        <v>15090118.899999991</v>
      </c>
      <c r="AO380" s="7">
        <f t="shared" si="499"/>
        <v>0.37769518888588444</v>
      </c>
      <c r="AP380" s="9">
        <f t="shared" si="518"/>
        <v>14648118.999999991</v>
      </c>
      <c r="AQ380" s="7">
        <f t="shared" si="500"/>
        <v>0.40865960090359776</v>
      </c>
      <c r="AR380" s="54">
        <f t="shared" si="501"/>
        <v>3.0964412017713328E-2</v>
      </c>
      <c r="AS380" s="15">
        <v>9569</v>
      </c>
      <c r="AT380" s="7">
        <f t="shared" si="502"/>
        <v>0.51833595146525102</v>
      </c>
      <c r="AU380" s="15">
        <v>8180</v>
      </c>
      <c r="AV380" s="7">
        <f t="shared" si="568"/>
        <v>0.48080879327573034</v>
      </c>
      <c r="AW380" s="54">
        <f t="shared" si="519"/>
        <v>-3.7527158189520682E-2</v>
      </c>
      <c r="AX380" s="9">
        <v>18530609.419999961</v>
      </c>
      <c r="AY380" s="7">
        <f t="shared" si="574"/>
        <v>0.46380827556351722</v>
      </c>
      <c r="AZ380" s="9">
        <v>15634371.729999989</v>
      </c>
      <c r="BA380" s="7">
        <f t="shared" si="569"/>
        <v>0.43617450892911852</v>
      </c>
      <c r="BB380" s="54">
        <f t="shared" si="503"/>
        <v>-2.7633766634398704E-2</v>
      </c>
      <c r="BC380" s="15">
        <v>2419</v>
      </c>
      <c r="BD380" s="7">
        <f t="shared" ref="BD380:BD385" si="575">BC380/$DU380</f>
        <v>0.13103298846216349</v>
      </c>
      <c r="BE380" s="15">
        <v>2521</v>
      </c>
      <c r="BF380" s="7">
        <f t="shared" si="570"/>
        <v>0.14818080291541763</v>
      </c>
      <c r="BG380" s="54">
        <f t="shared" si="520"/>
        <v>1.714781445325414E-2</v>
      </c>
      <c r="BH380" s="9">
        <v>3527084.4200000032</v>
      </c>
      <c r="BI380" s="7">
        <f t="shared" si="504"/>
        <v>8.828047181446412E-2</v>
      </c>
      <c r="BJ380" s="9">
        <v>3640647.560000001</v>
      </c>
      <c r="BK380" s="7">
        <f t="shared" si="571"/>
        <v>0.10156837058056795</v>
      </c>
      <c r="BL380" s="54">
        <f t="shared" si="521"/>
        <v>1.3287898766103826E-2</v>
      </c>
      <c r="BM380" s="15">
        <f t="shared" si="522"/>
        <v>11988</v>
      </c>
      <c r="BN380" s="7">
        <f t="shared" si="505"/>
        <v>0.64936893992741451</v>
      </c>
      <c r="BO380" s="15">
        <f t="shared" si="523"/>
        <v>10701</v>
      </c>
      <c r="BP380" s="7">
        <f t="shared" si="506"/>
        <v>0.62898959619114791</v>
      </c>
      <c r="BQ380" s="54">
        <f t="shared" si="524"/>
        <v>-2.0379343736266597E-2</v>
      </c>
      <c r="BR380" s="9">
        <f t="shared" si="525"/>
        <v>22057693.839999963</v>
      </c>
      <c r="BS380" s="7">
        <f t="shared" si="507"/>
        <v>0.5520887473779813</v>
      </c>
      <c r="BT380" s="9">
        <f t="shared" si="526"/>
        <v>19275019.289999992</v>
      </c>
      <c r="BU380" s="7">
        <f t="shared" si="508"/>
        <v>0.53774287950968647</v>
      </c>
      <c r="BV380" s="55">
        <f t="shared" si="527"/>
        <v>-1.4345867868294837E-2</v>
      </c>
      <c r="BW380" s="147">
        <v>41</v>
      </c>
      <c r="BX380" s="7">
        <f t="shared" si="528"/>
        <v>2.2208981095281945E-3</v>
      </c>
      <c r="BY380" s="147">
        <v>34</v>
      </c>
      <c r="BZ380" s="7">
        <f t="shared" si="529"/>
        <v>1.9984717568917888E-3</v>
      </c>
      <c r="CA380" s="54">
        <f t="shared" si="530"/>
        <v>-2.2242635263640571E-4</v>
      </c>
      <c r="CB380" s="147">
        <v>217623.88</v>
      </c>
      <c r="CC380" s="7">
        <f t="shared" si="531"/>
        <v>5.4469744743150502E-3</v>
      </c>
      <c r="CD380" s="147">
        <v>149011</v>
      </c>
      <c r="CE380" s="7">
        <f t="shared" si="532"/>
        <v>4.1571737497658259E-3</v>
      </c>
      <c r="CF380" s="148">
        <f t="shared" si="533"/>
        <v>-1.2898007245492242E-3</v>
      </c>
      <c r="CG380" s="147">
        <v>296</v>
      </c>
      <c r="CH380" s="55">
        <f t="shared" si="534"/>
        <v>1.6033800985862087E-2</v>
      </c>
      <c r="CI380" s="147">
        <v>226</v>
      </c>
      <c r="CJ380" s="55">
        <f t="shared" si="535"/>
        <v>1.3283959325221889E-2</v>
      </c>
      <c r="CK380" s="55">
        <f t="shared" si="536"/>
        <v>-2.7498416606401982E-3</v>
      </c>
      <c r="CL380" s="147">
        <v>1046964.66</v>
      </c>
      <c r="CM380" s="55">
        <f t="shared" si="537"/>
        <v>2.6204797830688135E-2</v>
      </c>
      <c r="CN380" s="147">
        <v>762911.42999999982</v>
      </c>
      <c r="CO380" s="55">
        <f t="shared" si="538"/>
        <v>2.1284035206745194E-2</v>
      </c>
      <c r="CP380" s="55">
        <f t="shared" si="539"/>
        <v>-4.9207626239429411E-3</v>
      </c>
      <c r="CQ380" s="147">
        <v>471</v>
      </c>
      <c r="CR380" s="55">
        <f t="shared" si="540"/>
        <v>2.5513244136287309E-2</v>
      </c>
      <c r="CS380" s="147">
        <v>262</v>
      </c>
      <c r="CT380" s="55">
        <f t="shared" si="541"/>
        <v>1.5399988244283782E-2</v>
      </c>
      <c r="CU380" s="55">
        <f t="shared" si="542"/>
        <v>-1.0113255892003526E-2</v>
      </c>
      <c r="CV380" s="147">
        <v>1081809.55</v>
      </c>
      <c r="CW380" s="55">
        <f t="shared" si="543"/>
        <v>2.7076941211232202E-2</v>
      </c>
      <c r="CX380" s="147">
        <v>584284.25999999978</v>
      </c>
      <c r="CY380" s="55">
        <f t="shared" si="544"/>
        <v>1.6300616652954143E-2</v>
      </c>
      <c r="CZ380" s="55">
        <f t="shared" si="545"/>
        <v>-1.077632455827806E-2</v>
      </c>
      <c r="DA380" s="147">
        <v>0</v>
      </c>
      <c r="DB380" s="55">
        <f t="shared" si="546"/>
        <v>0</v>
      </c>
      <c r="DC380" s="147">
        <v>72</v>
      </c>
      <c r="DD380" s="55">
        <f t="shared" si="547"/>
        <v>4.2320578381237874E-3</v>
      </c>
      <c r="DE380" s="55">
        <f t="shared" si="548"/>
        <v>4.2320578381237874E-3</v>
      </c>
      <c r="DF380" s="147">
        <v>0</v>
      </c>
      <c r="DG380" s="55">
        <f t="shared" si="549"/>
        <v>0</v>
      </c>
      <c r="DH380" s="147">
        <v>167187.23000000001</v>
      </c>
      <c r="DI380" s="55">
        <f t="shared" si="550"/>
        <v>4.6642621273064516E-3</v>
      </c>
      <c r="DJ380" s="55">
        <f t="shared" si="551"/>
        <v>4.6642621273064516E-3</v>
      </c>
      <c r="DK380" s="147">
        <v>221</v>
      </c>
      <c r="DL380" s="55">
        <f t="shared" si="552"/>
        <v>1.1971182492822707E-2</v>
      </c>
      <c r="DM380" s="147">
        <v>123</v>
      </c>
      <c r="DN380" s="55">
        <f t="shared" si="553"/>
        <v>7.2297654734614705E-3</v>
      </c>
      <c r="DO380" s="55">
        <f t="shared" si="554"/>
        <v>-4.7414170193612361E-3</v>
      </c>
      <c r="DP380" s="147">
        <v>458956.01999999979</v>
      </c>
      <c r="DQ380" s="55">
        <f t="shared" si="555"/>
        <v>1.1487350219898784E-2</v>
      </c>
      <c r="DR380" s="147">
        <v>257771.87</v>
      </c>
      <c r="DS380" s="55">
        <f t="shared" si="556"/>
        <v>7.1914318499442928E-3</v>
      </c>
      <c r="DT380" s="55">
        <f t="shared" si="557"/>
        <v>-4.2959183699544908E-3</v>
      </c>
      <c r="DU380" s="8">
        <f t="shared" si="558"/>
        <v>18461</v>
      </c>
      <c r="DV380" s="8">
        <f t="shared" si="559"/>
        <v>17013</v>
      </c>
      <c r="DW380" s="56">
        <f t="shared" si="560"/>
        <v>-7.8435621038946968E-2</v>
      </c>
      <c r="DX380" s="9">
        <f t="shared" si="561"/>
        <v>39953166.849999957</v>
      </c>
      <c r="DY380" s="9">
        <f t="shared" si="562"/>
        <v>35844304.079999976</v>
      </c>
      <c r="DZ380" s="56">
        <f t="shared" si="563"/>
        <v>-0.10284197959641805</v>
      </c>
      <c r="EA380" s="106"/>
      <c r="EB380" s="78"/>
    </row>
    <row r="381" spans="1:132" ht="15.75" x14ac:dyDescent="0.25">
      <c r="A381" s="6" t="s">
        <v>667</v>
      </c>
      <c r="B381" s="109" t="s">
        <v>31</v>
      </c>
      <c r="C381" s="1" t="s">
        <v>651</v>
      </c>
      <c r="D381" s="15" t="s">
        <v>6</v>
      </c>
      <c r="E381" s="15">
        <v>975</v>
      </c>
      <c r="F381" s="7">
        <f t="shared" si="484"/>
        <v>0.24859765425803163</v>
      </c>
      <c r="G381" s="15">
        <v>2527</v>
      </c>
      <c r="H381" s="7">
        <f t="shared" si="485"/>
        <v>0.29039301310043669</v>
      </c>
      <c r="I381" s="55">
        <f t="shared" si="486"/>
        <v>4.1795358842405067E-2</v>
      </c>
      <c r="J381" s="9">
        <v>2759947.3299999982</v>
      </c>
      <c r="K381" s="7">
        <f t="shared" si="487"/>
        <v>0.29836952451041931</v>
      </c>
      <c r="L381" s="9">
        <v>6586046.1700000009</v>
      </c>
      <c r="M381" s="7">
        <f t="shared" si="488"/>
        <v>0.36050524259595901</v>
      </c>
      <c r="N381" s="55">
        <f t="shared" si="509"/>
        <v>6.2135718085539693E-2</v>
      </c>
      <c r="O381" s="15">
        <v>233</v>
      </c>
      <c r="P381" s="7">
        <f t="shared" si="489"/>
        <v>5.9408465068842425E-2</v>
      </c>
      <c r="Q381" s="15">
        <v>297</v>
      </c>
      <c r="R381" s="7">
        <f t="shared" si="490"/>
        <v>3.4130085037922316E-2</v>
      </c>
      <c r="S381" s="55">
        <f t="shared" si="510"/>
        <v>-2.527838003092011E-2</v>
      </c>
      <c r="T381" s="9">
        <v>604306.4800000001</v>
      </c>
      <c r="U381" s="7">
        <f t="shared" si="491"/>
        <v>6.532973841068386E-2</v>
      </c>
      <c r="V381" s="9">
        <v>750429.78999999969</v>
      </c>
      <c r="W381" s="7">
        <f t="shared" si="492"/>
        <v>4.1076826143049104E-2</v>
      </c>
      <c r="X381" s="55">
        <f t="shared" si="511"/>
        <v>-2.4252912267634756E-2</v>
      </c>
      <c r="Y381" s="15">
        <v>47</v>
      </c>
      <c r="Z381" s="7">
        <f t="shared" si="493"/>
        <v>1.1983681795002549E-2</v>
      </c>
      <c r="AA381" s="9">
        <v>86</v>
      </c>
      <c r="AB381" s="7">
        <f t="shared" si="494"/>
        <v>9.8827855665364287E-3</v>
      </c>
      <c r="AC381" s="55">
        <f t="shared" si="512"/>
        <v>-2.1008962284661207E-3</v>
      </c>
      <c r="AD381" s="9">
        <v>171698.65</v>
      </c>
      <c r="AE381" s="7">
        <f t="shared" si="495"/>
        <v>1.8561819641529514E-2</v>
      </c>
      <c r="AF381" s="9">
        <v>240618.12999999998</v>
      </c>
      <c r="AG381" s="7">
        <f t="shared" si="496"/>
        <v>1.3170891167414331E-2</v>
      </c>
      <c r="AH381" s="55">
        <f t="shared" si="513"/>
        <v>-5.3909284741151826E-3</v>
      </c>
      <c r="AI381" s="15">
        <f t="shared" si="514"/>
        <v>1255</v>
      </c>
      <c r="AJ381" s="7">
        <f t="shared" si="497"/>
        <v>0.31998980112187658</v>
      </c>
      <c r="AK381" s="9">
        <f t="shared" si="515"/>
        <v>2910</v>
      </c>
      <c r="AL381" s="7">
        <f t="shared" si="498"/>
        <v>0.33440588370489543</v>
      </c>
      <c r="AM381" s="54">
        <f t="shared" si="516"/>
        <v>1.4416082583018852E-2</v>
      </c>
      <c r="AN381" s="9">
        <f t="shared" si="517"/>
        <v>3535952.4599999981</v>
      </c>
      <c r="AO381" s="7">
        <f t="shared" si="499"/>
        <v>0.38226108256263264</v>
      </c>
      <c r="AP381" s="9">
        <f t="shared" si="518"/>
        <v>7577094.0900000008</v>
      </c>
      <c r="AQ381" s="7">
        <f t="shared" si="500"/>
        <v>0.41475295990642247</v>
      </c>
      <c r="AR381" s="54">
        <f t="shared" si="501"/>
        <v>3.2491877343789832E-2</v>
      </c>
      <c r="AS381" s="15">
        <v>1806</v>
      </c>
      <c r="AT381" s="7">
        <f t="shared" si="502"/>
        <v>0.46047934727180012</v>
      </c>
      <c r="AU381" s="15">
        <v>4189</v>
      </c>
      <c r="AV381" s="7">
        <f t="shared" si="568"/>
        <v>0.48138358997931507</v>
      </c>
      <c r="AW381" s="54">
        <f t="shared" si="519"/>
        <v>2.0904242707514953E-2</v>
      </c>
      <c r="AX381" s="9">
        <v>3788267.8299999968</v>
      </c>
      <c r="AY381" s="7">
        <f t="shared" si="574"/>
        <v>0.4095381309886148</v>
      </c>
      <c r="AZ381" s="9">
        <v>7945897.269999994</v>
      </c>
      <c r="BA381" s="7">
        <f t="shared" si="569"/>
        <v>0.43494041022854169</v>
      </c>
      <c r="BB381" s="54">
        <f t="shared" si="503"/>
        <v>2.5402279239926884E-2</v>
      </c>
      <c r="BC381" s="15">
        <v>403</v>
      </c>
      <c r="BD381" s="7">
        <f t="shared" si="575"/>
        <v>0.10275369709331973</v>
      </c>
      <c r="BE381" s="15">
        <v>1230</v>
      </c>
      <c r="BF381" s="7">
        <f t="shared" si="570"/>
        <v>0.14134681682371869</v>
      </c>
      <c r="BG381" s="54">
        <f t="shared" si="520"/>
        <v>3.8593119730398959E-2</v>
      </c>
      <c r="BH381" s="9">
        <v>698950.06</v>
      </c>
      <c r="BI381" s="7">
        <f t="shared" si="504"/>
        <v>7.5561368433334997E-2</v>
      </c>
      <c r="BJ381" s="9">
        <v>1782260.53</v>
      </c>
      <c r="BK381" s="7">
        <f t="shared" si="571"/>
        <v>9.7556902601679207E-2</v>
      </c>
      <c r="BL381" s="54">
        <f t="shared" si="521"/>
        <v>2.1995534168344211E-2</v>
      </c>
      <c r="BM381" s="15">
        <f t="shared" si="522"/>
        <v>2209</v>
      </c>
      <c r="BN381" s="7">
        <f t="shared" si="505"/>
        <v>0.56323304436511978</v>
      </c>
      <c r="BO381" s="15">
        <f t="shared" si="523"/>
        <v>5419</v>
      </c>
      <c r="BP381" s="7">
        <f t="shared" si="506"/>
        <v>0.62273040680303382</v>
      </c>
      <c r="BQ381" s="54">
        <f t="shared" si="524"/>
        <v>5.9497362437914036E-2</v>
      </c>
      <c r="BR381" s="9">
        <f t="shared" si="525"/>
        <v>4487217.8899999969</v>
      </c>
      <c r="BS381" s="7">
        <f t="shared" si="507"/>
        <v>0.4850994994219498</v>
      </c>
      <c r="BT381" s="9">
        <f t="shared" si="526"/>
        <v>9728157.7999999933</v>
      </c>
      <c r="BU381" s="7">
        <f t="shared" si="508"/>
        <v>0.53249731283022084</v>
      </c>
      <c r="BV381" s="55">
        <f t="shared" si="527"/>
        <v>4.7397813408271039E-2</v>
      </c>
      <c r="BW381" s="147">
        <v>25</v>
      </c>
      <c r="BX381" s="7">
        <f t="shared" si="528"/>
        <v>6.3742988271290159E-3</v>
      </c>
      <c r="BY381" s="147">
        <v>14</v>
      </c>
      <c r="BZ381" s="7">
        <f t="shared" si="529"/>
        <v>1.6088255573431394E-3</v>
      </c>
      <c r="CA381" s="54">
        <f t="shared" si="530"/>
        <v>-4.7654732697858769E-3</v>
      </c>
      <c r="CB381" s="147">
        <v>119925.15</v>
      </c>
      <c r="CC381" s="7">
        <f t="shared" si="531"/>
        <v>1.2964743780940462E-2</v>
      </c>
      <c r="CD381" s="147">
        <v>61381.67</v>
      </c>
      <c r="CE381" s="7">
        <f t="shared" si="532"/>
        <v>3.3598935177666838E-3</v>
      </c>
      <c r="CF381" s="148">
        <f t="shared" si="533"/>
        <v>-9.6048502631737795E-3</v>
      </c>
      <c r="CG381" s="147">
        <v>124</v>
      </c>
      <c r="CH381" s="55">
        <f t="shared" si="534"/>
        <v>3.161652218255992E-2</v>
      </c>
      <c r="CI381" s="147">
        <v>107</v>
      </c>
      <c r="CJ381" s="55">
        <f t="shared" si="535"/>
        <v>1.2296023902551138E-2</v>
      </c>
      <c r="CK381" s="55">
        <f t="shared" si="536"/>
        <v>-1.9320498280008782E-2</v>
      </c>
      <c r="CL381" s="147">
        <v>429856.00999999989</v>
      </c>
      <c r="CM381" s="55">
        <f t="shared" si="537"/>
        <v>4.6470427865609343E-2</v>
      </c>
      <c r="CN381" s="147">
        <v>356437.54999999987</v>
      </c>
      <c r="CO381" s="55">
        <f t="shared" si="538"/>
        <v>1.9510583757881429E-2</v>
      </c>
      <c r="CP381" s="55">
        <f t="shared" si="539"/>
        <v>-2.6959844107727914E-2</v>
      </c>
      <c r="CQ381" s="147">
        <v>226</v>
      </c>
      <c r="CR381" s="55">
        <f t="shared" si="540"/>
        <v>5.7623661397246305E-2</v>
      </c>
      <c r="CS381" s="147">
        <v>151</v>
      </c>
      <c r="CT381" s="55">
        <f t="shared" si="541"/>
        <v>1.7352332797058147E-2</v>
      </c>
      <c r="CU381" s="55">
        <f t="shared" si="542"/>
        <v>-4.0271328600188158E-2</v>
      </c>
      <c r="CV381" s="147">
        <v>498276.92999999988</v>
      </c>
      <c r="CW381" s="55">
        <f t="shared" si="543"/>
        <v>5.3867205747948656E-2</v>
      </c>
      <c r="CX381" s="147">
        <v>331859.12999999989</v>
      </c>
      <c r="CY381" s="55">
        <f t="shared" si="544"/>
        <v>1.8165216744651796E-2</v>
      </c>
      <c r="CZ381" s="55">
        <f t="shared" si="545"/>
        <v>-3.5701989003296859E-2</v>
      </c>
      <c r="DA381" s="147">
        <v>0</v>
      </c>
      <c r="DB381" s="55">
        <f t="shared" si="546"/>
        <v>0</v>
      </c>
      <c r="DC381" s="147">
        <v>39</v>
      </c>
      <c r="DD381" s="55">
        <f t="shared" si="547"/>
        <v>4.4817283383130312E-3</v>
      </c>
      <c r="DE381" s="55">
        <f t="shared" si="548"/>
        <v>4.4817283383130312E-3</v>
      </c>
      <c r="DF381" s="147">
        <v>0</v>
      </c>
      <c r="DG381" s="55">
        <f t="shared" si="549"/>
        <v>0</v>
      </c>
      <c r="DH381" s="147">
        <v>83858.820000000007</v>
      </c>
      <c r="DI381" s="55">
        <f t="shared" si="550"/>
        <v>4.5902417729195566E-3</v>
      </c>
      <c r="DJ381" s="55">
        <f t="shared" si="551"/>
        <v>4.5902417729195566E-3</v>
      </c>
      <c r="DK381" s="147">
        <v>83</v>
      </c>
      <c r="DL381" s="55">
        <f t="shared" si="552"/>
        <v>2.1162672106068332E-2</v>
      </c>
      <c r="DM381" s="147">
        <v>62</v>
      </c>
      <c r="DN381" s="55">
        <f t="shared" si="553"/>
        <v>7.1247988968053321E-3</v>
      </c>
      <c r="DO381" s="55">
        <f t="shared" si="554"/>
        <v>-1.4037873209262999E-2</v>
      </c>
      <c r="DP381" s="147">
        <v>178869.52</v>
      </c>
      <c r="DQ381" s="55">
        <f t="shared" si="555"/>
        <v>1.933704062091901E-2</v>
      </c>
      <c r="DR381" s="147">
        <v>130144.07</v>
      </c>
      <c r="DS381" s="55">
        <f t="shared" si="556"/>
        <v>7.1237914701371531E-3</v>
      </c>
      <c r="DT381" s="55">
        <f t="shared" si="557"/>
        <v>-1.2213249150781858E-2</v>
      </c>
      <c r="DU381" s="8">
        <f t="shared" si="558"/>
        <v>3922</v>
      </c>
      <c r="DV381" s="8">
        <f t="shared" si="559"/>
        <v>8702</v>
      </c>
      <c r="DW381" s="56">
        <f t="shared" si="560"/>
        <v>1.2187659357470677</v>
      </c>
      <c r="DX381" s="9">
        <f t="shared" si="561"/>
        <v>9250097.9599999953</v>
      </c>
      <c r="DY381" s="9">
        <f t="shared" si="562"/>
        <v>18268933.129999995</v>
      </c>
      <c r="DZ381" s="56">
        <f t="shared" si="563"/>
        <v>0.97499888206589369</v>
      </c>
      <c r="EA381" s="106"/>
      <c r="EB381" s="78"/>
    </row>
    <row r="382" spans="1:132" ht="15.75" x14ac:dyDescent="0.25">
      <c r="A382" s="6" t="s">
        <v>667</v>
      </c>
      <c r="B382" s="109" t="s">
        <v>32</v>
      </c>
      <c r="C382" s="1" t="s">
        <v>651</v>
      </c>
      <c r="D382" s="15" t="s">
        <v>6</v>
      </c>
      <c r="E382" s="15">
        <v>3714</v>
      </c>
      <c r="F382" s="7">
        <f t="shared" si="484"/>
        <v>0.24146674468500098</v>
      </c>
      <c r="G382" s="15">
        <v>4291</v>
      </c>
      <c r="H382" s="7">
        <f t="shared" si="485"/>
        <v>0.28711943793911004</v>
      </c>
      <c r="I382" s="55">
        <f t="shared" si="486"/>
        <v>4.5652693254109061E-2</v>
      </c>
      <c r="J382" s="9">
        <v>10408782.749999991</v>
      </c>
      <c r="K382" s="7">
        <f t="shared" si="487"/>
        <v>0.31327808181277522</v>
      </c>
      <c r="L382" s="9">
        <v>11103099.909999991</v>
      </c>
      <c r="M382" s="7">
        <f t="shared" si="488"/>
        <v>0.35518393794310721</v>
      </c>
      <c r="N382" s="55">
        <f t="shared" si="509"/>
        <v>4.1905856130331987E-2</v>
      </c>
      <c r="O382" s="15">
        <v>614</v>
      </c>
      <c r="P382" s="7">
        <f t="shared" si="489"/>
        <v>3.9919381054547821E-2</v>
      </c>
      <c r="Q382" s="15">
        <v>484</v>
      </c>
      <c r="R382" s="7">
        <f t="shared" si="490"/>
        <v>3.2385413181666108E-2</v>
      </c>
      <c r="S382" s="55">
        <f t="shared" si="510"/>
        <v>-7.5339678728817139E-3</v>
      </c>
      <c r="T382" s="9">
        <v>1709810.580000001</v>
      </c>
      <c r="U382" s="7">
        <f t="shared" si="491"/>
        <v>5.1460981714272928E-2</v>
      </c>
      <c r="V382" s="9">
        <v>1134160.8799999999</v>
      </c>
      <c r="W382" s="7">
        <f t="shared" si="492"/>
        <v>3.6281374650750139E-2</v>
      </c>
      <c r="X382" s="55">
        <f t="shared" si="511"/>
        <v>-1.5179607063522789E-2</v>
      </c>
      <c r="Y382" s="15">
        <v>260</v>
      </c>
      <c r="Z382" s="7">
        <f t="shared" si="493"/>
        <v>1.6903972433521878E-2</v>
      </c>
      <c r="AA382" s="9">
        <v>176</v>
      </c>
      <c r="AB382" s="7">
        <f t="shared" si="494"/>
        <v>1.1776513884242222E-2</v>
      </c>
      <c r="AC382" s="55">
        <f t="shared" si="512"/>
        <v>-5.1274585492796561E-3</v>
      </c>
      <c r="AD382" s="9">
        <v>627625.41999999993</v>
      </c>
      <c r="AE382" s="7">
        <f t="shared" si="495"/>
        <v>1.8889940581624454E-2</v>
      </c>
      <c r="AF382" s="9">
        <v>440237.31999999995</v>
      </c>
      <c r="AG382" s="7">
        <f t="shared" si="496"/>
        <v>1.4083024219775751E-2</v>
      </c>
      <c r="AH382" s="55">
        <f t="shared" si="513"/>
        <v>-4.8069163618487034E-3</v>
      </c>
      <c r="AI382" s="15">
        <f t="shared" si="514"/>
        <v>4588</v>
      </c>
      <c r="AJ382" s="7">
        <f t="shared" si="497"/>
        <v>0.29829009817307067</v>
      </c>
      <c r="AK382" s="9">
        <f t="shared" si="515"/>
        <v>4951</v>
      </c>
      <c r="AL382" s="7">
        <f t="shared" si="498"/>
        <v>0.33128136500501842</v>
      </c>
      <c r="AM382" s="54">
        <f t="shared" si="516"/>
        <v>3.2991266831947752E-2</v>
      </c>
      <c r="AN382" s="9">
        <f t="shared" si="517"/>
        <v>12746218.749999991</v>
      </c>
      <c r="AO382" s="7">
        <f t="shared" si="499"/>
        <v>0.38362900410867262</v>
      </c>
      <c r="AP382" s="9">
        <f t="shared" si="518"/>
        <v>12677498.109999992</v>
      </c>
      <c r="AQ382" s="7">
        <f t="shared" si="500"/>
        <v>0.40554833681363317</v>
      </c>
      <c r="AR382" s="54">
        <f t="shared" si="501"/>
        <v>2.1919332704960548E-2</v>
      </c>
      <c r="AS382" s="15">
        <v>8040</v>
      </c>
      <c r="AT382" s="7">
        <f t="shared" si="502"/>
        <v>0.52272283986736878</v>
      </c>
      <c r="AU382" s="15">
        <v>7222</v>
      </c>
      <c r="AV382" s="7">
        <f t="shared" si="568"/>
        <v>0.48323854131816663</v>
      </c>
      <c r="AW382" s="54">
        <f t="shared" si="519"/>
        <v>-3.9484298549202157E-2</v>
      </c>
      <c r="AX382" s="9">
        <v>15579517.64999998</v>
      </c>
      <c r="AY382" s="7">
        <f t="shared" si="574"/>
        <v>0.46890414779386896</v>
      </c>
      <c r="AZ382" s="9">
        <v>13909547.689999999</v>
      </c>
      <c r="BA382" s="7">
        <f t="shared" si="569"/>
        <v>0.44496113370033202</v>
      </c>
      <c r="BB382" s="54">
        <f t="shared" si="503"/>
        <v>-2.3943014093536941E-2</v>
      </c>
      <c r="BC382" s="15">
        <v>2040</v>
      </c>
      <c r="BD382" s="7">
        <f t="shared" si="575"/>
        <v>0.13263116832455626</v>
      </c>
      <c r="BE382" s="15">
        <v>2172</v>
      </c>
      <c r="BF382" s="7">
        <f t="shared" si="570"/>
        <v>0.14533288725326196</v>
      </c>
      <c r="BG382" s="54">
        <f t="shared" si="520"/>
        <v>1.2701718928705696E-2</v>
      </c>
      <c r="BH382" s="9">
        <v>2968180.5900000031</v>
      </c>
      <c r="BI382" s="7">
        <f t="shared" si="504"/>
        <v>8.9334742019580846E-2</v>
      </c>
      <c r="BJ382" s="9">
        <v>3144977.4300000011</v>
      </c>
      <c r="BK382" s="7">
        <f t="shared" si="571"/>
        <v>0.10060663034505597</v>
      </c>
      <c r="BL382" s="54">
        <f t="shared" si="521"/>
        <v>1.1271888325475127E-2</v>
      </c>
      <c r="BM382" s="15">
        <f t="shared" si="522"/>
        <v>10080</v>
      </c>
      <c r="BN382" s="7">
        <f t="shared" si="505"/>
        <v>0.65535400819192513</v>
      </c>
      <c r="BO382" s="15">
        <f t="shared" si="523"/>
        <v>9394</v>
      </c>
      <c r="BP382" s="7">
        <f t="shared" si="506"/>
        <v>0.62857142857142856</v>
      </c>
      <c r="BQ382" s="54">
        <f t="shared" si="524"/>
        <v>-2.6782579620496572E-2</v>
      </c>
      <c r="BR382" s="9">
        <f t="shared" si="525"/>
        <v>18547698.239999983</v>
      </c>
      <c r="BS382" s="7">
        <f t="shared" si="507"/>
        <v>0.55823888981344982</v>
      </c>
      <c r="BT382" s="9">
        <f t="shared" si="526"/>
        <v>17054525.120000001</v>
      </c>
      <c r="BU382" s="7">
        <f t="shared" si="508"/>
        <v>0.54556776404538798</v>
      </c>
      <c r="BV382" s="55">
        <f t="shared" si="527"/>
        <v>-1.2671125768061842E-2</v>
      </c>
      <c r="BW382" s="147">
        <v>37</v>
      </c>
      <c r="BX382" s="7">
        <f t="shared" si="528"/>
        <v>2.4055653078473441E-3</v>
      </c>
      <c r="BY382" s="147">
        <v>31</v>
      </c>
      <c r="BZ382" s="7">
        <f t="shared" si="529"/>
        <v>2.074272331883573E-3</v>
      </c>
      <c r="CA382" s="54">
        <f t="shared" si="530"/>
        <v>-3.3129297596377113E-4</v>
      </c>
      <c r="CB382" s="147">
        <v>200456.56</v>
      </c>
      <c r="CC382" s="7">
        <f t="shared" si="531"/>
        <v>6.0332363650867386E-3</v>
      </c>
      <c r="CD382" s="147">
        <v>134463.49</v>
      </c>
      <c r="CE382" s="7">
        <f t="shared" si="532"/>
        <v>4.3014358399818863E-3</v>
      </c>
      <c r="CF382" s="148">
        <f t="shared" si="533"/>
        <v>-1.7318005251048523E-3</v>
      </c>
      <c r="CG382" s="147">
        <v>230</v>
      </c>
      <c r="CH382" s="55">
        <f t="shared" si="534"/>
        <v>1.4953514075807814E-2</v>
      </c>
      <c r="CI382" s="147">
        <v>165</v>
      </c>
      <c r="CJ382" s="55">
        <f t="shared" si="535"/>
        <v>1.1040481766477083E-2</v>
      </c>
      <c r="CK382" s="55">
        <f t="shared" si="536"/>
        <v>-3.9130323093307315E-3</v>
      </c>
      <c r="CL382" s="147">
        <v>789975.9800000001</v>
      </c>
      <c r="CM382" s="55">
        <f t="shared" si="537"/>
        <v>2.3776282552594112E-2</v>
      </c>
      <c r="CN382" s="147">
        <v>513885.48</v>
      </c>
      <c r="CO382" s="55">
        <f t="shared" si="538"/>
        <v>1.6439000812178049E-2</v>
      </c>
      <c r="CP382" s="55">
        <f t="shared" si="539"/>
        <v>-7.3372817404160628E-3</v>
      </c>
      <c r="CQ382" s="147">
        <v>258</v>
      </c>
      <c r="CR382" s="55">
        <f t="shared" si="540"/>
        <v>1.6773941876340941E-2</v>
      </c>
      <c r="CS382" s="147">
        <v>277</v>
      </c>
      <c r="CT382" s="55">
        <f t="shared" si="541"/>
        <v>1.8534626965540313E-2</v>
      </c>
      <c r="CU382" s="55">
        <f t="shared" si="542"/>
        <v>1.7606850891993715E-3</v>
      </c>
      <c r="CV382" s="147">
        <v>573777.86999999988</v>
      </c>
      <c r="CW382" s="55">
        <f t="shared" si="543"/>
        <v>1.7269265275060144E-2</v>
      </c>
      <c r="CX382" s="147">
        <v>630025.03</v>
      </c>
      <c r="CY382" s="55">
        <f t="shared" si="544"/>
        <v>2.0154260789509951E-2</v>
      </c>
      <c r="CZ382" s="55">
        <f t="shared" si="545"/>
        <v>2.884995514449807E-3</v>
      </c>
      <c r="DA382" s="147">
        <v>0</v>
      </c>
      <c r="DB382" s="55">
        <f t="shared" si="546"/>
        <v>0</v>
      </c>
      <c r="DC382" s="147">
        <v>4</v>
      </c>
      <c r="DD382" s="55">
        <f t="shared" si="547"/>
        <v>2.6764804282368687E-4</v>
      </c>
      <c r="DE382" s="55">
        <f t="shared" si="548"/>
        <v>2.6764804282368687E-4</v>
      </c>
      <c r="DF382" s="147">
        <v>0</v>
      </c>
      <c r="DG382" s="55">
        <f t="shared" si="549"/>
        <v>0</v>
      </c>
      <c r="DH382" s="147">
        <v>6798</v>
      </c>
      <c r="DI382" s="55">
        <f t="shared" si="550"/>
        <v>2.174654312497531E-4</v>
      </c>
      <c r="DJ382" s="55">
        <f t="shared" si="551"/>
        <v>2.174654312497531E-4</v>
      </c>
      <c r="DK382" s="147">
        <v>188</v>
      </c>
      <c r="DL382" s="55">
        <f t="shared" si="552"/>
        <v>1.2222872375008126E-2</v>
      </c>
      <c r="DM382" s="147">
        <v>123</v>
      </c>
      <c r="DN382" s="55">
        <f t="shared" si="553"/>
        <v>8.2301773168283708E-3</v>
      </c>
      <c r="DO382" s="55">
        <f t="shared" si="554"/>
        <v>-3.9926950581797554E-3</v>
      </c>
      <c r="DP382" s="147">
        <v>367250.79999999987</v>
      </c>
      <c r="DQ382" s="55">
        <f t="shared" si="555"/>
        <v>1.105332188513659E-2</v>
      </c>
      <c r="DR382" s="147">
        <v>242945.57</v>
      </c>
      <c r="DS382" s="55">
        <f t="shared" si="556"/>
        <v>7.7717362680592948E-3</v>
      </c>
      <c r="DT382" s="55">
        <f t="shared" si="557"/>
        <v>-3.2815856170772956E-3</v>
      </c>
      <c r="DU382" s="8">
        <f t="shared" si="558"/>
        <v>15381</v>
      </c>
      <c r="DV382" s="8">
        <f t="shared" si="559"/>
        <v>14945</v>
      </c>
      <c r="DW382" s="56">
        <f t="shared" si="560"/>
        <v>-2.83466614654444E-2</v>
      </c>
      <c r="DX382" s="9">
        <f t="shared" si="561"/>
        <v>33225378.199999973</v>
      </c>
      <c r="DY382" s="9">
        <f t="shared" si="562"/>
        <v>31260140.79999999</v>
      </c>
      <c r="DZ382" s="56">
        <f t="shared" si="563"/>
        <v>-5.9148684122427353E-2</v>
      </c>
      <c r="EA382" s="106"/>
      <c r="EB382" s="78"/>
    </row>
    <row r="383" spans="1:132" ht="15.75" x14ac:dyDescent="0.25">
      <c r="A383" s="6" t="s">
        <v>667</v>
      </c>
      <c r="B383" s="109" t="s">
        <v>39</v>
      </c>
      <c r="C383" s="1" t="s">
        <v>651</v>
      </c>
      <c r="D383" s="15" t="s">
        <v>37</v>
      </c>
      <c r="E383" s="15">
        <v>1313</v>
      </c>
      <c r="F383" s="7">
        <f t="shared" si="484"/>
        <v>0.25401431611530279</v>
      </c>
      <c r="G383" s="15">
        <v>1112</v>
      </c>
      <c r="H383" s="7">
        <f t="shared" si="485"/>
        <v>0.26846933848382426</v>
      </c>
      <c r="I383" s="55">
        <f t="shared" si="486"/>
        <v>1.4455022368521475E-2</v>
      </c>
      <c r="J383" s="9">
        <v>2645162.8199999998</v>
      </c>
      <c r="K383" s="7">
        <f t="shared" si="487"/>
        <v>0.35145973369070466</v>
      </c>
      <c r="L383" s="9">
        <v>2274895.09</v>
      </c>
      <c r="M383" s="7">
        <f t="shared" si="488"/>
        <v>0.35383682841888647</v>
      </c>
      <c r="N383" s="55">
        <f t="shared" si="509"/>
        <v>2.3770947281818167E-3</v>
      </c>
      <c r="O383" s="15">
        <v>170</v>
      </c>
      <c r="P383" s="7">
        <f t="shared" si="489"/>
        <v>3.288837299284194E-2</v>
      </c>
      <c r="Q383" s="15">
        <v>121</v>
      </c>
      <c r="R383" s="7">
        <f t="shared" si="490"/>
        <v>2.9212940608401738E-2</v>
      </c>
      <c r="S383" s="55">
        <f t="shared" si="510"/>
        <v>-3.6754323844402012E-3</v>
      </c>
      <c r="T383" s="9">
        <v>329165</v>
      </c>
      <c r="U383" s="7">
        <f t="shared" si="491"/>
        <v>4.3735773981694183E-2</v>
      </c>
      <c r="V383" s="9">
        <v>244068.63</v>
      </c>
      <c r="W383" s="7">
        <f t="shared" si="492"/>
        <v>3.7962396743202211E-2</v>
      </c>
      <c r="X383" s="55">
        <f t="shared" si="511"/>
        <v>-5.7733772384919724E-3</v>
      </c>
      <c r="Y383" s="15">
        <v>55</v>
      </c>
      <c r="Z383" s="7">
        <f t="shared" si="493"/>
        <v>1.0640355968272393E-2</v>
      </c>
      <c r="AA383" s="9">
        <v>43</v>
      </c>
      <c r="AB383" s="7">
        <f t="shared" si="494"/>
        <v>1.0381458232737808E-2</v>
      </c>
      <c r="AC383" s="55">
        <f t="shared" si="512"/>
        <v>-2.5889773553458562E-4</v>
      </c>
      <c r="AD383" s="9">
        <v>79022.5</v>
      </c>
      <c r="AE383" s="7">
        <f t="shared" si="495"/>
        <v>1.0499628452200047E-2</v>
      </c>
      <c r="AF383" s="9">
        <v>62697.98</v>
      </c>
      <c r="AG383" s="7">
        <f t="shared" si="496"/>
        <v>9.7520340559839967E-3</v>
      </c>
      <c r="AH383" s="55">
        <f t="shared" si="513"/>
        <v>-7.4759439621605028E-4</v>
      </c>
      <c r="AI383" s="15">
        <f t="shared" si="514"/>
        <v>1538</v>
      </c>
      <c r="AJ383" s="7">
        <f t="shared" si="497"/>
        <v>0.2975430450764171</v>
      </c>
      <c r="AK383" s="9">
        <f t="shared" si="515"/>
        <v>1276</v>
      </c>
      <c r="AL383" s="7">
        <f t="shared" si="498"/>
        <v>0.30806373732496378</v>
      </c>
      <c r="AM383" s="54">
        <f t="shared" si="516"/>
        <v>1.0520692248546681E-2</v>
      </c>
      <c r="AN383" s="9">
        <f t="shared" si="517"/>
        <v>3053350.32</v>
      </c>
      <c r="AO383" s="7">
        <f t="shared" si="499"/>
        <v>0.4056951361245989</v>
      </c>
      <c r="AP383" s="9">
        <f t="shared" si="518"/>
        <v>2581661.6999999997</v>
      </c>
      <c r="AQ383" s="7">
        <f t="shared" si="500"/>
        <v>0.40155125921807266</v>
      </c>
      <c r="AR383" s="54">
        <f t="shared" si="501"/>
        <v>-4.1438769065262337E-3</v>
      </c>
      <c r="AS383" s="15">
        <v>2432</v>
      </c>
      <c r="AT383" s="7">
        <f t="shared" si="502"/>
        <v>0.47049719481524471</v>
      </c>
      <c r="AU383" s="15">
        <v>1919</v>
      </c>
      <c r="AV383" s="7">
        <f t="shared" si="568"/>
        <v>0.46330275229357798</v>
      </c>
      <c r="AW383" s="54">
        <f t="shared" si="519"/>
        <v>-7.1944425216667329E-3</v>
      </c>
      <c r="AX383" s="9">
        <v>2908961.739999996</v>
      </c>
      <c r="AY383" s="7">
        <f t="shared" si="574"/>
        <v>0.38651039199804249</v>
      </c>
      <c r="AZ383" s="9">
        <v>2614861.4200000018</v>
      </c>
      <c r="BA383" s="7">
        <f t="shared" si="569"/>
        <v>0.40671513850236785</v>
      </c>
      <c r="BB383" s="54">
        <f t="shared" si="503"/>
        <v>2.0204746504325355E-2</v>
      </c>
      <c r="BC383" s="15">
        <v>940</v>
      </c>
      <c r="BD383" s="7">
        <f t="shared" si="575"/>
        <v>0.18185335654865545</v>
      </c>
      <c r="BE383" s="15">
        <v>679</v>
      </c>
      <c r="BF383" s="7">
        <f t="shared" si="570"/>
        <v>0.16393046837276679</v>
      </c>
      <c r="BG383" s="54">
        <f t="shared" si="520"/>
        <v>-1.7922888175888663E-2</v>
      </c>
      <c r="BH383" s="9">
        <v>954625.3</v>
      </c>
      <c r="BI383" s="7">
        <f t="shared" si="504"/>
        <v>0.12683996280894688</v>
      </c>
      <c r="BJ383" s="9">
        <v>684392.81</v>
      </c>
      <c r="BK383" s="7">
        <f t="shared" si="571"/>
        <v>0.106450351204147</v>
      </c>
      <c r="BL383" s="54">
        <f t="shared" si="521"/>
        <v>-2.0389611604799879E-2</v>
      </c>
      <c r="BM383" s="15">
        <f t="shared" si="522"/>
        <v>3372</v>
      </c>
      <c r="BN383" s="7">
        <f t="shared" si="505"/>
        <v>0.65235055136390019</v>
      </c>
      <c r="BO383" s="15">
        <f t="shared" si="523"/>
        <v>2598</v>
      </c>
      <c r="BP383" s="7">
        <f t="shared" si="506"/>
        <v>0.62723322066634479</v>
      </c>
      <c r="BQ383" s="54">
        <f t="shared" si="524"/>
        <v>-2.5117330697555396E-2</v>
      </c>
      <c r="BR383" s="9">
        <f t="shared" si="525"/>
        <v>3863587.0399999963</v>
      </c>
      <c r="BS383" s="7">
        <f t="shared" si="507"/>
        <v>0.51335035480698943</v>
      </c>
      <c r="BT383" s="9">
        <f t="shared" si="526"/>
        <v>3299254.2300000018</v>
      </c>
      <c r="BU383" s="7">
        <f t="shared" si="508"/>
        <v>0.51316548970651488</v>
      </c>
      <c r="BV383" s="55">
        <f t="shared" si="527"/>
        <v>-1.8486510047455162E-4</v>
      </c>
      <c r="BW383" s="147">
        <v>7</v>
      </c>
      <c r="BX383" s="7">
        <f t="shared" si="528"/>
        <v>1.3542271232346683E-3</v>
      </c>
      <c r="BY383" s="147">
        <v>1</v>
      </c>
      <c r="BZ383" s="7">
        <f t="shared" si="529"/>
        <v>2.4142926122646064E-4</v>
      </c>
      <c r="CA383" s="54">
        <f t="shared" si="530"/>
        <v>-1.1127978620082077E-3</v>
      </c>
      <c r="CB383" s="147">
        <v>26246.5</v>
      </c>
      <c r="CC383" s="7">
        <f t="shared" si="531"/>
        <v>3.4873421895114495E-3</v>
      </c>
      <c r="CD383" s="147">
        <v>3749.5</v>
      </c>
      <c r="CE383" s="7">
        <f t="shared" si="532"/>
        <v>5.8319664673266971E-4</v>
      </c>
      <c r="CF383" s="148">
        <f t="shared" si="533"/>
        <v>-2.9041455427787797E-3</v>
      </c>
      <c r="CG383" s="147">
        <v>142</v>
      </c>
      <c r="CH383" s="55">
        <f t="shared" si="534"/>
        <v>2.7471464499903269E-2</v>
      </c>
      <c r="CI383" s="147">
        <v>99</v>
      </c>
      <c r="CJ383" s="55">
        <f t="shared" si="535"/>
        <v>2.3901496861419604E-2</v>
      </c>
      <c r="CK383" s="55">
        <f t="shared" si="536"/>
        <v>-3.5699676384836655E-3</v>
      </c>
      <c r="CL383" s="147">
        <v>409189.84</v>
      </c>
      <c r="CM383" s="55">
        <f t="shared" si="537"/>
        <v>5.4368582193871175E-2</v>
      </c>
      <c r="CN383" s="147">
        <v>275175.25</v>
      </c>
      <c r="CO383" s="55">
        <f t="shared" si="538"/>
        <v>4.2800715579096968E-2</v>
      </c>
      <c r="CP383" s="55">
        <f t="shared" si="539"/>
        <v>-1.1567866614774207E-2</v>
      </c>
      <c r="CQ383" s="147">
        <v>87</v>
      </c>
      <c r="CR383" s="55">
        <f t="shared" si="540"/>
        <v>1.6831108531630876E-2</v>
      </c>
      <c r="CS383" s="147">
        <v>159</v>
      </c>
      <c r="CT383" s="55">
        <f t="shared" si="541"/>
        <v>3.8387252535007244E-2</v>
      </c>
      <c r="CU383" s="55">
        <f t="shared" si="542"/>
        <v>2.1556144003376368E-2</v>
      </c>
      <c r="CV383" s="147">
        <v>141056.5</v>
      </c>
      <c r="CW383" s="55">
        <f t="shared" si="543"/>
        <v>1.8742014499259777E-2</v>
      </c>
      <c r="CX383" s="147">
        <v>256484.6</v>
      </c>
      <c r="CY383" s="55">
        <f t="shared" si="544"/>
        <v>3.9893574785590108E-2</v>
      </c>
      <c r="CZ383" s="55">
        <f t="shared" si="545"/>
        <v>2.1151560286330331E-2</v>
      </c>
      <c r="DA383" s="147">
        <v>5</v>
      </c>
      <c r="DB383" s="55">
        <f t="shared" si="546"/>
        <v>9.6730508802476305E-4</v>
      </c>
      <c r="DC383" s="147">
        <v>0</v>
      </c>
      <c r="DD383" s="55">
        <f t="shared" si="547"/>
        <v>0</v>
      </c>
      <c r="DE383" s="55">
        <f t="shared" si="548"/>
        <v>-9.6730508802476305E-4</v>
      </c>
      <c r="DF383" s="147">
        <v>7397.5</v>
      </c>
      <c r="DG383" s="55">
        <f t="shared" si="549"/>
        <v>9.8289729475971831E-4</v>
      </c>
      <c r="DH383" s="147">
        <v>0</v>
      </c>
      <c r="DI383" s="55">
        <f t="shared" si="550"/>
        <v>0</v>
      </c>
      <c r="DJ383" s="55">
        <f t="shared" si="551"/>
        <v>-9.8289729475971831E-4</v>
      </c>
      <c r="DK383" s="147">
        <v>18</v>
      </c>
      <c r="DL383" s="55">
        <f t="shared" si="552"/>
        <v>3.4822983168891469E-3</v>
      </c>
      <c r="DM383" s="147">
        <v>9</v>
      </c>
      <c r="DN383" s="55">
        <f t="shared" si="553"/>
        <v>2.1728633510381457E-3</v>
      </c>
      <c r="DO383" s="55">
        <f t="shared" si="554"/>
        <v>-1.3094349658510011E-3</v>
      </c>
      <c r="DP383" s="147">
        <v>25391</v>
      </c>
      <c r="DQ383" s="55">
        <f t="shared" si="555"/>
        <v>3.3736728910096665E-3</v>
      </c>
      <c r="DR383" s="147">
        <v>12895.5</v>
      </c>
      <c r="DS383" s="55">
        <f t="shared" si="556"/>
        <v>2.0057640639928372E-3</v>
      </c>
      <c r="DT383" s="55">
        <f t="shared" si="557"/>
        <v>-1.3679088270168293E-3</v>
      </c>
      <c r="DU383" s="8">
        <f t="shared" si="558"/>
        <v>5169</v>
      </c>
      <c r="DV383" s="8">
        <f t="shared" si="559"/>
        <v>4142</v>
      </c>
      <c r="DW383" s="56">
        <f t="shared" si="560"/>
        <v>-0.19868446508028637</v>
      </c>
      <c r="DX383" s="9">
        <f t="shared" si="561"/>
        <v>7526218.6999999955</v>
      </c>
      <c r="DY383" s="9">
        <f t="shared" si="562"/>
        <v>6429220.7800000012</v>
      </c>
      <c r="DZ383" s="56">
        <f t="shared" si="563"/>
        <v>-0.14575684865495542</v>
      </c>
      <c r="EA383" s="106"/>
      <c r="EB383" s="78"/>
    </row>
    <row r="384" spans="1:132" ht="15.75" x14ac:dyDescent="0.25">
      <c r="A384" s="6" t="s">
        <v>667</v>
      </c>
      <c r="B384" s="109" t="s">
        <v>40</v>
      </c>
      <c r="C384" s="1" t="s">
        <v>651</v>
      </c>
      <c r="D384" s="15" t="s">
        <v>37</v>
      </c>
      <c r="E384" s="15">
        <v>1248</v>
      </c>
      <c r="F384" s="7">
        <f t="shared" si="484"/>
        <v>0.28499657456040189</v>
      </c>
      <c r="G384" s="15">
        <v>1379</v>
      </c>
      <c r="H384" s="7">
        <f t="shared" si="485"/>
        <v>0.25872420262664164</v>
      </c>
      <c r="I384" s="55">
        <f t="shared" si="486"/>
        <v>-2.6272371933760252E-2</v>
      </c>
      <c r="J384" s="9">
        <v>2445229.44</v>
      </c>
      <c r="K384" s="7">
        <f t="shared" si="487"/>
        <v>0.3738643639720553</v>
      </c>
      <c r="L384" s="9">
        <v>2745622.1699999948</v>
      </c>
      <c r="M384" s="7">
        <f t="shared" si="488"/>
        <v>0.33368908601773295</v>
      </c>
      <c r="N384" s="55">
        <f t="shared" si="509"/>
        <v>-4.0175277954322353E-2</v>
      </c>
      <c r="O384" s="15">
        <v>164</v>
      </c>
      <c r="P384" s="7">
        <f t="shared" si="489"/>
        <v>3.7451472939027175E-2</v>
      </c>
      <c r="Q384" s="15">
        <v>74</v>
      </c>
      <c r="R384" s="7">
        <f t="shared" si="490"/>
        <v>1.3883677298311446E-2</v>
      </c>
      <c r="S384" s="55">
        <f t="shared" si="510"/>
        <v>-2.3567795640715729E-2</v>
      </c>
      <c r="T384" s="9">
        <v>315168</v>
      </c>
      <c r="U384" s="7">
        <f t="shared" si="491"/>
        <v>4.8187741377898968E-2</v>
      </c>
      <c r="V384" s="9">
        <v>154359.87</v>
      </c>
      <c r="W384" s="7">
        <f t="shared" si="492"/>
        <v>1.8760120930301261E-2</v>
      </c>
      <c r="X384" s="55">
        <f t="shared" si="511"/>
        <v>-2.9427620447597707E-2</v>
      </c>
      <c r="Y384" s="15">
        <v>34</v>
      </c>
      <c r="Z384" s="7">
        <f t="shared" si="493"/>
        <v>7.7643297556519754E-3</v>
      </c>
      <c r="AA384" s="9">
        <v>26</v>
      </c>
      <c r="AB384" s="7">
        <f t="shared" si="494"/>
        <v>4.8780487804878049E-3</v>
      </c>
      <c r="AC384" s="55">
        <f t="shared" si="512"/>
        <v>-2.8862809751641705E-3</v>
      </c>
      <c r="AD384" s="9">
        <v>56483</v>
      </c>
      <c r="AE384" s="7">
        <f t="shared" si="495"/>
        <v>8.635991586226608E-3</v>
      </c>
      <c r="AF384" s="9">
        <v>54376.9</v>
      </c>
      <c r="AG384" s="7">
        <f t="shared" si="496"/>
        <v>6.6086944736018418E-3</v>
      </c>
      <c r="AH384" s="55">
        <f t="shared" si="513"/>
        <v>-2.0272971126247662E-3</v>
      </c>
      <c r="AI384" s="15">
        <f t="shared" si="514"/>
        <v>1446</v>
      </c>
      <c r="AJ384" s="7">
        <f t="shared" si="497"/>
        <v>0.33021237725508107</v>
      </c>
      <c r="AK384" s="9">
        <f t="shared" si="515"/>
        <v>1479</v>
      </c>
      <c r="AL384" s="7">
        <f t="shared" si="498"/>
        <v>0.27748592870544092</v>
      </c>
      <c r="AM384" s="54">
        <f t="shared" si="516"/>
        <v>-5.2726448549640148E-2</v>
      </c>
      <c r="AN384" s="9">
        <f t="shared" si="517"/>
        <v>2816880.44</v>
      </c>
      <c r="AO384" s="7">
        <f t="shared" si="499"/>
        <v>0.43068809693618088</v>
      </c>
      <c r="AP384" s="9">
        <f t="shared" si="518"/>
        <v>2954358.9399999948</v>
      </c>
      <c r="AQ384" s="7">
        <f t="shared" si="500"/>
        <v>0.35905790142163607</v>
      </c>
      <c r="AR384" s="54">
        <f t="shared" si="501"/>
        <v>-7.1630195514544803E-2</v>
      </c>
      <c r="AS384" s="15">
        <v>1950</v>
      </c>
      <c r="AT384" s="7">
        <f t="shared" si="502"/>
        <v>0.44530714775062802</v>
      </c>
      <c r="AU384" s="15">
        <v>2697</v>
      </c>
      <c r="AV384" s="7">
        <f t="shared" si="568"/>
        <v>0.50600375234521577</v>
      </c>
      <c r="AW384" s="54">
        <f t="shared" si="519"/>
        <v>6.0696604594587755E-2</v>
      </c>
      <c r="AX384" s="9">
        <v>2364244.2899999991</v>
      </c>
      <c r="AY384" s="7">
        <f t="shared" si="574"/>
        <v>0.36148210605357883</v>
      </c>
      <c r="AZ384" s="9">
        <v>3678808.8699999889</v>
      </c>
      <c r="BA384" s="7">
        <f t="shared" si="569"/>
        <v>0.4471038961140919</v>
      </c>
      <c r="BB384" s="54">
        <f t="shared" si="503"/>
        <v>8.562179006051307E-2</v>
      </c>
      <c r="BC384" s="15">
        <v>612</v>
      </c>
      <c r="BD384" s="7">
        <f t="shared" si="575"/>
        <v>0.13975793560173555</v>
      </c>
      <c r="BE384" s="15">
        <v>716</v>
      </c>
      <c r="BF384" s="7">
        <f t="shared" si="570"/>
        <v>0.13433395872420262</v>
      </c>
      <c r="BG384" s="54">
        <f t="shared" si="520"/>
        <v>-5.4239768775329322E-3</v>
      </c>
      <c r="BH384" s="9">
        <v>607979.37</v>
      </c>
      <c r="BI384" s="7">
        <f t="shared" si="504"/>
        <v>9.2957256589050755E-2</v>
      </c>
      <c r="BJ384" s="9">
        <v>757227.1600000005</v>
      </c>
      <c r="BK384" s="7">
        <f t="shared" si="571"/>
        <v>9.2029574094021932E-2</v>
      </c>
      <c r="BL384" s="54">
        <f t="shared" si="521"/>
        <v>-9.2768249502882261E-4</v>
      </c>
      <c r="BM384" s="15">
        <f t="shared" si="522"/>
        <v>2562</v>
      </c>
      <c r="BN384" s="7">
        <f t="shared" si="505"/>
        <v>0.58506508335236351</v>
      </c>
      <c r="BO384" s="15">
        <f t="shared" si="523"/>
        <v>3413</v>
      </c>
      <c r="BP384" s="7">
        <f t="shared" si="506"/>
        <v>0.64033771106941839</v>
      </c>
      <c r="BQ384" s="54">
        <f t="shared" si="524"/>
        <v>5.5272627717054879E-2</v>
      </c>
      <c r="BR384" s="9">
        <f t="shared" si="525"/>
        <v>2972223.6599999992</v>
      </c>
      <c r="BS384" s="7">
        <f t="shared" si="507"/>
        <v>0.45443936264262963</v>
      </c>
      <c r="BT384" s="9">
        <f t="shared" si="526"/>
        <v>4436036.0299999891</v>
      </c>
      <c r="BU384" s="7">
        <f t="shared" si="508"/>
        <v>0.53913347020811375</v>
      </c>
      <c r="BV384" s="55">
        <f t="shared" si="527"/>
        <v>8.4694107565484122E-2</v>
      </c>
      <c r="BW384" s="147">
        <v>20</v>
      </c>
      <c r="BX384" s="7">
        <f t="shared" si="528"/>
        <v>4.5672527974423387E-3</v>
      </c>
      <c r="BY384" s="147">
        <v>2</v>
      </c>
      <c r="BZ384" s="7">
        <f t="shared" si="529"/>
        <v>3.7523452157598499E-4</v>
      </c>
      <c r="CA384" s="54">
        <f t="shared" si="530"/>
        <v>-4.1920182758663537E-3</v>
      </c>
      <c r="CB384" s="147">
        <v>74990</v>
      </c>
      <c r="CC384" s="7">
        <f t="shared" si="531"/>
        <v>1.1465626986015852E-2</v>
      </c>
      <c r="CD384" s="147">
        <v>7499</v>
      </c>
      <c r="CE384" s="7">
        <f t="shared" si="532"/>
        <v>9.1139067982066307E-4</v>
      </c>
      <c r="CF384" s="148">
        <f t="shared" si="533"/>
        <v>-1.0554236306195189E-2</v>
      </c>
      <c r="CG384" s="147">
        <v>109</v>
      </c>
      <c r="CH384" s="55">
        <f t="shared" si="534"/>
        <v>2.4891527746060745E-2</v>
      </c>
      <c r="CI384" s="147">
        <v>127</v>
      </c>
      <c r="CJ384" s="55">
        <f t="shared" si="535"/>
        <v>2.3827392120075046E-2</v>
      </c>
      <c r="CK384" s="55">
        <f t="shared" si="536"/>
        <v>-1.0641356259856981E-3</v>
      </c>
      <c r="CL384" s="147">
        <v>305645.5</v>
      </c>
      <c r="CM384" s="55">
        <f t="shared" si="537"/>
        <v>4.6731794812032379E-2</v>
      </c>
      <c r="CN384" s="147">
        <v>330986.3</v>
      </c>
      <c r="CO384" s="55">
        <f t="shared" si="538"/>
        <v>4.0226407383427913E-2</v>
      </c>
      <c r="CP384" s="55">
        <f t="shared" si="539"/>
        <v>-6.5053874286044658E-3</v>
      </c>
      <c r="CQ384" s="147">
        <v>144</v>
      </c>
      <c r="CR384" s="55">
        <f t="shared" si="540"/>
        <v>3.288422014158484E-2</v>
      </c>
      <c r="CS384" s="147">
        <v>220</v>
      </c>
      <c r="CT384" s="55">
        <f t="shared" si="541"/>
        <v>4.1275797373358347E-2</v>
      </c>
      <c r="CU384" s="55">
        <f t="shared" si="542"/>
        <v>8.3915772317735074E-3</v>
      </c>
      <c r="CV384" s="147">
        <v>230778</v>
      </c>
      <c r="CW384" s="55">
        <f t="shared" si="543"/>
        <v>3.5284897514052088E-2</v>
      </c>
      <c r="CX384" s="147">
        <v>366414.8</v>
      </c>
      <c r="CY384" s="55">
        <f t="shared" si="544"/>
        <v>4.4532208783618119E-2</v>
      </c>
      <c r="CZ384" s="55">
        <f t="shared" si="545"/>
        <v>9.2473112695660303E-3</v>
      </c>
      <c r="DA384" s="147">
        <v>44</v>
      </c>
      <c r="DB384" s="55">
        <f t="shared" si="546"/>
        <v>1.0047956154373145E-2</v>
      </c>
      <c r="DC384" s="147">
        <v>22</v>
      </c>
      <c r="DD384" s="55">
        <f t="shared" si="547"/>
        <v>4.1275797373358349E-3</v>
      </c>
      <c r="DE384" s="55">
        <f t="shared" si="548"/>
        <v>-5.9203764170373098E-3</v>
      </c>
      <c r="DF384" s="147">
        <v>64228</v>
      </c>
      <c r="DG384" s="55">
        <f t="shared" si="549"/>
        <v>9.8201665563118559E-3</v>
      </c>
      <c r="DH384" s="147">
        <v>33089</v>
      </c>
      <c r="DI384" s="55">
        <f t="shared" si="550"/>
        <v>4.0214703566590106E-3</v>
      </c>
      <c r="DJ384" s="55">
        <f t="shared" si="551"/>
        <v>-5.7986961996528454E-3</v>
      </c>
      <c r="DK384" s="147">
        <v>54</v>
      </c>
      <c r="DL384" s="55">
        <f t="shared" si="552"/>
        <v>1.2331582553094314E-2</v>
      </c>
      <c r="DM384" s="147">
        <v>67</v>
      </c>
      <c r="DN384" s="55">
        <f t="shared" si="553"/>
        <v>1.2570356472795497E-2</v>
      </c>
      <c r="DO384" s="55">
        <f t="shared" si="554"/>
        <v>2.3877391970118268E-4</v>
      </c>
      <c r="DP384" s="147">
        <v>75673</v>
      </c>
      <c r="DQ384" s="55">
        <f t="shared" si="555"/>
        <v>1.1570054552777403E-2</v>
      </c>
      <c r="DR384" s="147">
        <v>99700.949999999983</v>
      </c>
      <c r="DS384" s="55">
        <f t="shared" si="556"/>
        <v>1.2117151166724353E-2</v>
      </c>
      <c r="DT384" s="55">
        <f t="shared" si="557"/>
        <v>5.4709661394694922E-4</v>
      </c>
      <c r="DU384" s="8">
        <f t="shared" si="558"/>
        <v>4379</v>
      </c>
      <c r="DV384" s="8">
        <f t="shared" si="559"/>
        <v>5330</v>
      </c>
      <c r="DW384" s="56">
        <f t="shared" si="560"/>
        <v>0.2171728705183833</v>
      </c>
      <c r="DX384" s="9">
        <f t="shared" si="561"/>
        <v>6540418.5999999987</v>
      </c>
      <c r="DY384" s="9">
        <f t="shared" si="562"/>
        <v>8228085.0199999847</v>
      </c>
      <c r="DZ384" s="56">
        <f t="shared" si="563"/>
        <v>0.25803645350772908</v>
      </c>
      <c r="EA384" s="106"/>
      <c r="EB384" s="78"/>
    </row>
    <row r="385" spans="1:132" ht="15.75" x14ac:dyDescent="0.25">
      <c r="A385" s="6" t="s">
        <v>667</v>
      </c>
      <c r="B385" s="109" t="s">
        <v>33</v>
      </c>
      <c r="C385" s="1" t="s">
        <v>651</v>
      </c>
      <c r="D385" s="15" t="s">
        <v>6</v>
      </c>
      <c r="E385" s="15">
        <v>2920</v>
      </c>
      <c r="F385" s="7">
        <f t="shared" si="484"/>
        <v>0.27160264161473352</v>
      </c>
      <c r="G385" s="15">
        <v>3450</v>
      </c>
      <c r="H385" s="7">
        <f t="shared" si="485"/>
        <v>0.31139994584348768</v>
      </c>
      <c r="I385" s="55">
        <f t="shared" si="486"/>
        <v>3.979730422875416E-2</v>
      </c>
      <c r="J385" s="9">
        <v>8226007.8399999933</v>
      </c>
      <c r="K385" s="7">
        <f t="shared" si="487"/>
        <v>0.35798499552624286</v>
      </c>
      <c r="L385" s="9">
        <v>9231213.0299999975</v>
      </c>
      <c r="M385" s="7">
        <f t="shared" si="488"/>
        <v>0.39549900734717758</v>
      </c>
      <c r="N385" s="55">
        <f t="shared" si="509"/>
        <v>3.7514011820934723E-2</v>
      </c>
      <c r="O385" s="15">
        <v>398</v>
      </c>
      <c r="P385" s="7">
        <f t="shared" si="489"/>
        <v>3.701981211050135E-2</v>
      </c>
      <c r="Q385" s="15">
        <v>323</v>
      </c>
      <c r="R385" s="7">
        <f t="shared" si="490"/>
        <v>2.915425579925986E-2</v>
      </c>
      <c r="S385" s="55">
        <f t="shared" si="510"/>
        <v>-7.8655563112414902E-3</v>
      </c>
      <c r="T385" s="9">
        <v>1043886.85</v>
      </c>
      <c r="U385" s="7">
        <f t="shared" si="491"/>
        <v>4.5428576849879838E-2</v>
      </c>
      <c r="V385" s="9">
        <v>766504.87000000011</v>
      </c>
      <c r="W385" s="7">
        <f t="shared" si="492"/>
        <v>3.2839878597382723E-2</v>
      </c>
      <c r="X385" s="55">
        <f t="shared" si="511"/>
        <v>-1.2588698252497116E-2</v>
      </c>
      <c r="Y385" s="15">
        <v>159</v>
      </c>
      <c r="Z385" s="7">
        <f t="shared" si="493"/>
        <v>1.4789321923541996E-2</v>
      </c>
      <c r="AA385" s="9">
        <v>89</v>
      </c>
      <c r="AB385" s="7">
        <f t="shared" si="494"/>
        <v>8.0332159942233059E-3</v>
      </c>
      <c r="AC385" s="55">
        <f t="shared" si="512"/>
        <v>-6.7561059293186898E-3</v>
      </c>
      <c r="AD385" s="9">
        <v>329093.61</v>
      </c>
      <c r="AE385" s="7">
        <f t="shared" si="495"/>
        <v>1.432171920997892E-2</v>
      </c>
      <c r="AF385" s="9">
        <v>223467.88</v>
      </c>
      <c r="AG385" s="7">
        <f t="shared" si="496"/>
        <v>9.5741832007075044E-3</v>
      </c>
      <c r="AH385" s="55">
        <f t="shared" si="513"/>
        <v>-4.7475360092714153E-3</v>
      </c>
      <c r="AI385" s="15">
        <f t="shared" si="514"/>
        <v>3477</v>
      </c>
      <c r="AJ385" s="7">
        <f t="shared" si="497"/>
        <v>0.32341177564877688</v>
      </c>
      <c r="AK385" s="9">
        <f t="shared" si="515"/>
        <v>3862</v>
      </c>
      <c r="AL385" s="7">
        <f t="shared" si="498"/>
        <v>0.34858741763697082</v>
      </c>
      <c r="AM385" s="54">
        <f t="shared" si="516"/>
        <v>2.5175641988193942E-2</v>
      </c>
      <c r="AN385" s="9">
        <f t="shared" si="517"/>
        <v>9598988.2999999933</v>
      </c>
      <c r="AO385" s="7">
        <f t="shared" si="499"/>
        <v>0.41773529158610162</v>
      </c>
      <c r="AP385" s="9">
        <f t="shared" si="518"/>
        <v>10221185.779999999</v>
      </c>
      <c r="AQ385" s="7">
        <f t="shared" si="500"/>
        <v>0.4379130691452679</v>
      </c>
      <c r="AR385" s="54">
        <f t="shared" si="501"/>
        <v>2.0177777559166277E-2</v>
      </c>
      <c r="AS385" s="15">
        <v>5424</v>
      </c>
      <c r="AT385" s="7">
        <f t="shared" si="502"/>
        <v>0.50451120825969675</v>
      </c>
      <c r="AU385" s="15">
        <v>5535</v>
      </c>
      <c r="AV385" s="7">
        <f t="shared" si="568"/>
        <v>0.49959382615759546</v>
      </c>
      <c r="AW385" s="54">
        <f t="shared" si="519"/>
        <v>-4.9173821021012976E-3</v>
      </c>
      <c r="AX385" s="9">
        <v>10195495.79999998</v>
      </c>
      <c r="AY385" s="7">
        <f t="shared" si="574"/>
        <v>0.44369451006392718</v>
      </c>
      <c r="AZ385" s="9">
        <v>10353084.859999999</v>
      </c>
      <c r="BA385" s="7">
        <f t="shared" si="569"/>
        <v>0.44356410926756545</v>
      </c>
      <c r="BB385" s="54">
        <f t="shared" si="503"/>
        <v>-1.304007963617293E-4</v>
      </c>
      <c r="BC385" s="15">
        <v>1325</v>
      </c>
      <c r="BD385" s="7">
        <f t="shared" si="575"/>
        <v>0.12324434936284996</v>
      </c>
      <c r="BE385" s="15">
        <v>1333</v>
      </c>
      <c r="BF385" s="7">
        <f t="shared" si="570"/>
        <v>0.12031771820561422</v>
      </c>
      <c r="BG385" s="54">
        <f t="shared" si="520"/>
        <v>-2.9266311572357373E-3</v>
      </c>
      <c r="BH385" s="9">
        <v>1885445.200000002</v>
      </c>
      <c r="BI385" s="7">
        <f t="shared" si="504"/>
        <v>8.2052084633920969E-2</v>
      </c>
      <c r="BJ385" s="9">
        <v>1923750.08</v>
      </c>
      <c r="BK385" s="7">
        <f t="shared" si="571"/>
        <v>8.2420505793923141E-2</v>
      </c>
      <c r="BL385" s="54">
        <f t="shared" si="521"/>
        <v>3.6842116000217195E-4</v>
      </c>
      <c r="BM385" s="15">
        <f t="shared" si="522"/>
        <v>6749</v>
      </c>
      <c r="BN385" s="7">
        <f t="shared" si="505"/>
        <v>0.62775555762254676</v>
      </c>
      <c r="BO385" s="15">
        <f t="shared" si="523"/>
        <v>6868</v>
      </c>
      <c r="BP385" s="7">
        <f t="shared" si="506"/>
        <v>0.61991154436320972</v>
      </c>
      <c r="BQ385" s="54">
        <f t="shared" si="524"/>
        <v>-7.8440132593370349E-3</v>
      </c>
      <c r="BR385" s="9">
        <f t="shared" si="525"/>
        <v>12080940.999999981</v>
      </c>
      <c r="BS385" s="7">
        <f t="shared" si="507"/>
        <v>0.52574659469784812</v>
      </c>
      <c r="BT385" s="9">
        <f t="shared" si="526"/>
        <v>12276834.939999999</v>
      </c>
      <c r="BU385" s="7">
        <f t="shared" si="508"/>
        <v>0.52598461506148864</v>
      </c>
      <c r="BV385" s="55">
        <f t="shared" si="527"/>
        <v>2.3802036364051204E-4</v>
      </c>
      <c r="BW385" s="147">
        <v>0</v>
      </c>
      <c r="BX385" s="7">
        <f t="shared" si="528"/>
        <v>0</v>
      </c>
      <c r="BY385" s="147">
        <v>0</v>
      </c>
      <c r="BZ385" s="7">
        <f t="shared" si="529"/>
        <v>0</v>
      </c>
      <c r="CA385" s="54">
        <f t="shared" si="530"/>
        <v>0</v>
      </c>
      <c r="CB385" s="147">
        <v>0</v>
      </c>
      <c r="CC385" s="7">
        <f t="shared" si="531"/>
        <v>0</v>
      </c>
      <c r="CD385" s="147">
        <v>0</v>
      </c>
      <c r="CE385" s="7">
        <f t="shared" si="532"/>
        <v>0</v>
      </c>
      <c r="CF385" s="148">
        <f t="shared" si="533"/>
        <v>0</v>
      </c>
      <c r="CG385" s="147">
        <v>131</v>
      </c>
      <c r="CH385" s="55">
        <f t="shared" si="534"/>
        <v>1.2184913031345921E-2</v>
      </c>
      <c r="CI385" s="147">
        <v>101</v>
      </c>
      <c r="CJ385" s="55">
        <f t="shared" si="535"/>
        <v>9.1163462406354361E-3</v>
      </c>
      <c r="CK385" s="55">
        <f t="shared" si="536"/>
        <v>-3.0685667907104849E-3</v>
      </c>
      <c r="CL385" s="147">
        <v>444554.62999999989</v>
      </c>
      <c r="CM385" s="55">
        <f t="shared" si="537"/>
        <v>1.9346430288804665E-2</v>
      </c>
      <c r="CN385" s="147">
        <v>317174.83</v>
      </c>
      <c r="CO385" s="55">
        <f t="shared" si="538"/>
        <v>1.3588932463463021E-2</v>
      </c>
      <c r="CP385" s="55">
        <f t="shared" si="539"/>
        <v>-5.7574978253416443E-3</v>
      </c>
      <c r="CQ385" s="147">
        <v>312</v>
      </c>
      <c r="CR385" s="55">
        <f t="shared" si="540"/>
        <v>2.9020556227327691E-2</v>
      </c>
      <c r="CS385" s="147">
        <v>172</v>
      </c>
      <c r="CT385" s="55">
        <f t="shared" si="541"/>
        <v>1.5524866865240546E-2</v>
      </c>
      <c r="CU385" s="55">
        <f t="shared" si="542"/>
        <v>-1.3495689362087145E-2</v>
      </c>
      <c r="CV385" s="147">
        <v>686133.37999999989</v>
      </c>
      <c r="CW385" s="55">
        <f t="shared" si="543"/>
        <v>2.9859618389289799E-2</v>
      </c>
      <c r="CX385" s="147">
        <v>377870.7</v>
      </c>
      <c r="CY385" s="55">
        <f t="shared" si="544"/>
        <v>1.6189366042133595E-2</v>
      </c>
      <c r="CZ385" s="55">
        <f t="shared" si="545"/>
        <v>-1.3670252347156204E-2</v>
      </c>
      <c r="DA385" s="147">
        <v>0</v>
      </c>
      <c r="DB385" s="55">
        <f t="shared" si="546"/>
        <v>0</v>
      </c>
      <c r="DC385" s="147">
        <v>5</v>
      </c>
      <c r="DD385" s="55">
        <f t="shared" si="547"/>
        <v>4.5130426933838794E-4</v>
      </c>
      <c r="DE385" s="55">
        <f t="shared" si="548"/>
        <v>4.5130426933838794E-4</v>
      </c>
      <c r="DF385" s="147">
        <v>0</v>
      </c>
      <c r="DG385" s="55">
        <f t="shared" si="549"/>
        <v>0</v>
      </c>
      <c r="DH385" s="147">
        <v>8397.5</v>
      </c>
      <c r="DI385" s="55">
        <f t="shared" si="550"/>
        <v>3.597796847938114E-4</v>
      </c>
      <c r="DJ385" s="55">
        <f t="shared" si="551"/>
        <v>3.597796847938114E-4</v>
      </c>
      <c r="DK385" s="147">
        <v>82</v>
      </c>
      <c r="DL385" s="55">
        <f t="shared" si="552"/>
        <v>7.6271974700027906E-3</v>
      </c>
      <c r="DM385" s="147">
        <v>71</v>
      </c>
      <c r="DN385" s="55">
        <f t="shared" si="553"/>
        <v>6.408520624605109E-3</v>
      </c>
      <c r="DO385" s="55">
        <f t="shared" si="554"/>
        <v>-1.2186768453976817E-3</v>
      </c>
      <c r="DP385" s="147">
        <v>168021.3</v>
      </c>
      <c r="DQ385" s="55">
        <f t="shared" si="555"/>
        <v>7.3120650379557084E-3</v>
      </c>
      <c r="DR385" s="147">
        <v>139209.32</v>
      </c>
      <c r="DS385" s="55">
        <f t="shared" si="556"/>
        <v>5.9642376028533287E-3</v>
      </c>
      <c r="DT385" s="55">
        <f t="shared" si="557"/>
        <v>-1.3478274351023797E-3</v>
      </c>
      <c r="DU385" s="8">
        <f t="shared" si="558"/>
        <v>10751</v>
      </c>
      <c r="DV385" s="8">
        <f t="shared" si="559"/>
        <v>11079</v>
      </c>
      <c r="DW385" s="56">
        <f t="shared" si="560"/>
        <v>3.0508789880011156E-2</v>
      </c>
      <c r="DX385" s="9">
        <f t="shared" si="561"/>
        <v>22978638.609999977</v>
      </c>
      <c r="DY385" s="9">
        <f t="shared" si="562"/>
        <v>23340673.069999993</v>
      </c>
      <c r="DZ385" s="56">
        <f t="shared" si="563"/>
        <v>1.5755261490663974E-2</v>
      </c>
      <c r="EA385" s="106"/>
      <c r="EB385" s="78"/>
    </row>
    <row r="386" spans="1:132" ht="15.75" x14ac:dyDescent="0.25">
      <c r="A386" s="6" t="s">
        <v>667</v>
      </c>
      <c r="B386" s="109" t="s">
        <v>41</v>
      </c>
      <c r="C386" s="1" t="s">
        <v>651</v>
      </c>
      <c r="D386" s="15" t="s">
        <v>37</v>
      </c>
      <c r="E386" s="15">
        <v>2207</v>
      </c>
      <c r="F386" s="7">
        <f t="shared" si="484"/>
        <v>0.25045392646391285</v>
      </c>
      <c r="G386" s="15">
        <v>2083</v>
      </c>
      <c r="H386" s="7">
        <f t="shared" si="485"/>
        <v>0.25969330507418026</v>
      </c>
      <c r="I386" s="55">
        <f t="shared" si="486"/>
        <v>9.2393786102674125E-3</v>
      </c>
      <c r="J386" s="9">
        <v>4416068.53</v>
      </c>
      <c r="K386" s="7">
        <f t="shared" si="487"/>
        <v>0.3339076342098754</v>
      </c>
      <c r="L386" s="9">
        <v>4209231.96</v>
      </c>
      <c r="M386" s="7">
        <f t="shared" si="488"/>
        <v>0.33696732283717884</v>
      </c>
      <c r="N386" s="55">
        <f t="shared" si="509"/>
        <v>3.0596886273034363E-3</v>
      </c>
      <c r="O386" s="15">
        <v>331</v>
      </c>
      <c r="P386" s="7">
        <f t="shared" si="489"/>
        <v>3.7562414888788018E-2</v>
      </c>
      <c r="Q386" s="15">
        <v>145</v>
      </c>
      <c r="R386" s="7">
        <f t="shared" si="490"/>
        <v>1.8077546440593444E-2</v>
      </c>
      <c r="S386" s="55">
        <f t="shared" si="510"/>
        <v>-1.9484868448194574E-2</v>
      </c>
      <c r="T386" s="9">
        <v>639384.5</v>
      </c>
      <c r="U386" s="7">
        <f t="shared" si="491"/>
        <v>4.8345120619191134E-2</v>
      </c>
      <c r="V386" s="9">
        <v>298828.55</v>
      </c>
      <c r="W386" s="7">
        <f t="shared" si="492"/>
        <v>2.3922524925619932E-2</v>
      </c>
      <c r="X386" s="55">
        <f t="shared" si="511"/>
        <v>-2.4422595693571202E-2</v>
      </c>
      <c r="Y386" s="15">
        <v>61</v>
      </c>
      <c r="Z386" s="7">
        <f t="shared" si="493"/>
        <v>6.9223785746709036E-3</v>
      </c>
      <c r="AA386" s="9">
        <v>49</v>
      </c>
      <c r="AB386" s="7">
        <f t="shared" si="494"/>
        <v>6.1089639695798533E-3</v>
      </c>
      <c r="AC386" s="55">
        <f t="shared" si="512"/>
        <v>-8.1341460509105033E-4</v>
      </c>
      <c r="AD386" s="9">
        <v>87369.5</v>
      </c>
      <c r="AE386" s="7">
        <f t="shared" si="495"/>
        <v>6.6061798744549167E-3</v>
      </c>
      <c r="AF386" s="9">
        <v>95412.160000000003</v>
      </c>
      <c r="AG386" s="7">
        <f t="shared" si="496"/>
        <v>7.6381583212421882E-3</v>
      </c>
      <c r="AH386" s="55">
        <f t="shared" si="513"/>
        <v>1.0319784467872715E-3</v>
      </c>
      <c r="AI386" s="15">
        <f t="shared" si="514"/>
        <v>2599</v>
      </c>
      <c r="AJ386" s="7">
        <f t="shared" si="497"/>
        <v>0.29493871992737175</v>
      </c>
      <c r="AK386" s="9">
        <f t="shared" si="515"/>
        <v>2277</v>
      </c>
      <c r="AL386" s="7">
        <f t="shared" si="498"/>
        <v>0.28387981548435359</v>
      </c>
      <c r="AM386" s="54">
        <f t="shared" si="516"/>
        <v>-1.1058904443018158E-2</v>
      </c>
      <c r="AN386" s="9">
        <f t="shared" si="517"/>
        <v>5142822.53</v>
      </c>
      <c r="AO386" s="7">
        <f t="shared" si="499"/>
        <v>0.38885893470352145</v>
      </c>
      <c r="AP386" s="9">
        <f t="shared" si="518"/>
        <v>4603472.67</v>
      </c>
      <c r="AQ386" s="7">
        <f t="shared" si="500"/>
        <v>0.36852800608404096</v>
      </c>
      <c r="AR386" s="54">
        <f t="shared" si="501"/>
        <v>-2.0330928619480493E-2</v>
      </c>
      <c r="AS386" s="15">
        <v>4083</v>
      </c>
      <c r="AT386" s="7">
        <f t="shared" si="502"/>
        <v>0.46334543803903766</v>
      </c>
      <c r="AU386" s="15">
        <v>4083</v>
      </c>
      <c r="AV386" s="7">
        <f t="shared" si="568"/>
        <v>0.50903877322029667</v>
      </c>
      <c r="AW386" s="54">
        <f t="shared" si="519"/>
        <v>4.5693335181259009E-2</v>
      </c>
      <c r="AX386" s="9">
        <v>5155268.3999999976</v>
      </c>
      <c r="AY386" s="7">
        <v>0</v>
      </c>
      <c r="AZ386" s="9">
        <v>5563717.9899999937</v>
      </c>
      <c r="BA386" s="7">
        <f t="shared" si="569"/>
        <v>0.44539981971232295</v>
      </c>
      <c r="BB386" s="54">
        <f t="shared" si="503"/>
        <v>0.44539981971232295</v>
      </c>
      <c r="BC386" s="15">
        <v>1378</v>
      </c>
      <c r="BD386" s="7">
        <v>0</v>
      </c>
      <c r="BE386" s="15">
        <v>1071</v>
      </c>
      <c r="BF386" s="7">
        <f t="shared" si="570"/>
        <v>0.13352449819224535</v>
      </c>
      <c r="BG386" s="54">
        <f t="shared" si="520"/>
        <v>0.13352449819224535</v>
      </c>
      <c r="BH386" s="9">
        <v>1409454.55</v>
      </c>
      <c r="BI386" s="7">
        <f t="shared" si="504"/>
        <v>0.10657163291730995</v>
      </c>
      <c r="BJ386" s="9">
        <v>1104367.99</v>
      </c>
      <c r="BK386" s="7">
        <f t="shared" si="571"/>
        <v>8.8409460099551349E-2</v>
      </c>
      <c r="BL386" s="54">
        <f t="shared" si="521"/>
        <v>-1.8162172817758601E-2</v>
      </c>
      <c r="BM386" s="15">
        <f t="shared" si="522"/>
        <v>5461</v>
      </c>
      <c r="BN386" s="7">
        <f t="shared" si="505"/>
        <v>0.61972310485701321</v>
      </c>
      <c r="BO386" s="15">
        <f t="shared" si="523"/>
        <v>5154</v>
      </c>
      <c r="BP386" s="7">
        <f t="shared" si="506"/>
        <v>0.6425632714125421</v>
      </c>
      <c r="BQ386" s="54">
        <f t="shared" si="524"/>
        <v>2.2840166555528896E-2</v>
      </c>
      <c r="BR386" s="9">
        <f t="shared" si="525"/>
        <v>6564722.9499999974</v>
      </c>
      <c r="BS386" s="7">
        <f t="shared" si="507"/>
        <v>0.49637162435017129</v>
      </c>
      <c r="BT386" s="9">
        <f t="shared" si="526"/>
        <v>6668085.9799999939</v>
      </c>
      <c r="BU386" s="7">
        <f t="shared" si="508"/>
        <v>0.53380927981187432</v>
      </c>
      <c r="BV386" s="55">
        <f t="shared" si="527"/>
        <v>3.7437655461703023E-2</v>
      </c>
      <c r="BW386" s="147">
        <v>10</v>
      </c>
      <c r="BX386" s="7">
        <f t="shared" si="528"/>
        <v>1.1348161597821154E-3</v>
      </c>
      <c r="BY386" s="147">
        <v>2</v>
      </c>
      <c r="BZ386" s="7">
        <f t="shared" si="529"/>
        <v>2.4934546814611643E-4</v>
      </c>
      <c r="CA386" s="54">
        <f t="shared" si="530"/>
        <v>-8.8547069163599887E-4</v>
      </c>
      <c r="CB386" s="147">
        <v>37495</v>
      </c>
      <c r="CC386" s="7">
        <f t="shared" si="531"/>
        <v>2.8350707557292546E-3</v>
      </c>
      <c r="CD386" s="147">
        <v>7499</v>
      </c>
      <c r="CE386" s="7">
        <f t="shared" si="532"/>
        <v>6.0032756045974816E-4</v>
      </c>
      <c r="CF386" s="148">
        <f t="shared" si="533"/>
        <v>-2.2347431952695063E-3</v>
      </c>
      <c r="CG386" s="147">
        <v>258</v>
      </c>
      <c r="CH386" s="55">
        <f t="shared" si="534"/>
        <v>2.9278256922378575E-2</v>
      </c>
      <c r="CI386" s="147">
        <v>210</v>
      </c>
      <c r="CJ386" s="55">
        <f t="shared" si="535"/>
        <v>2.6181274155342226E-2</v>
      </c>
      <c r="CK386" s="55">
        <f t="shared" si="536"/>
        <v>-3.0969827670363492E-3</v>
      </c>
      <c r="CL386" s="147">
        <v>720571</v>
      </c>
      <c r="CM386" s="55">
        <f t="shared" si="537"/>
        <v>5.4483791692934651E-2</v>
      </c>
      <c r="CN386" s="147">
        <v>603635.67999999982</v>
      </c>
      <c r="CO386" s="55">
        <f t="shared" si="538"/>
        <v>4.8323661178938666E-2</v>
      </c>
      <c r="CP386" s="55">
        <f t="shared" si="539"/>
        <v>-6.1601305139959844E-3</v>
      </c>
      <c r="CQ386" s="147">
        <v>340</v>
      </c>
      <c r="CR386" s="55">
        <f t="shared" si="540"/>
        <v>3.8583749432591921E-2</v>
      </c>
      <c r="CS386" s="147">
        <v>279</v>
      </c>
      <c r="CT386" s="55">
        <f t="shared" si="541"/>
        <v>3.4783692806383243E-2</v>
      </c>
      <c r="CU386" s="55">
        <f t="shared" si="542"/>
        <v>-3.8000566262086782E-3</v>
      </c>
      <c r="CV386" s="147">
        <v>555530</v>
      </c>
      <c r="CW386" s="55">
        <f t="shared" si="543"/>
        <v>4.2004716813715766E-2</v>
      </c>
      <c r="CX386" s="147">
        <v>462819.96</v>
      </c>
      <c r="CY386" s="55">
        <f t="shared" si="544"/>
        <v>3.7050750435908553E-2</v>
      </c>
      <c r="CZ386" s="55">
        <f t="shared" si="545"/>
        <v>-4.9539663778072132E-3</v>
      </c>
      <c r="DA386" s="147">
        <v>52</v>
      </c>
      <c r="DB386" s="55">
        <f t="shared" si="546"/>
        <v>5.9010440308669993E-3</v>
      </c>
      <c r="DC386" s="147">
        <v>38</v>
      </c>
      <c r="DD386" s="55">
        <f t="shared" si="547"/>
        <v>4.7375638947762125E-3</v>
      </c>
      <c r="DE386" s="55">
        <f t="shared" si="548"/>
        <v>-1.1634801360907868E-3</v>
      </c>
      <c r="DF386" s="147">
        <v>75524</v>
      </c>
      <c r="DG386" s="55">
        <f t="shared" si="549"/>
        <v>5.710518302592245E-3</v>
      </c>
      <c r="DH386" s="147">
        <v>57731</v>
      </c>
      <c r="DI386" s="55">
        <f t="shared" si="550"/>
        <v>4.6216176014004162E-3</v>
      </c>
      <c r="DJ386" s="55">
        <f t="shared" si="551"/>
        <v>-1.0889007011918288E-3</v>
      </c>
      <c r="DK386" s="147">
        <v>92</v>
      </c>
      <c r="DL386" s="55">
        <f t="shared" si="552"/>
        <v>1.0440308669995461E-2</v>
      </c>
      <c r="DM386" s="147">
        <v>61</v>
      </c>
      <c r="DN386" s="55">
        <f t="shared" si="553"/>
        <v>7.6050367784565517E-3</v>
      </c>
      <c r="DO386" s="55">
        <f t="shared" si="554"/>
        <v>-2.835271891538909E-3</v>
      </c>
      <c r="DP386" s="147">
        <v>128754</v>
      </c>
      <c r="DQ386" s="55">
        <f t="shared" si="555"/>
        <v>9.7353433813352295E-3</v>
      </c>
      <c r="DR386" s="147">
        <v>88269.5</v>
      </c>
      <c r="DS386" s="55">
        <f t="shared" si="556"/>
        <v>7.0663573273772153E-3</v>
      </c>
      <c r="DT386" s="55">
        <f t="shared" si="557"/>
        <v>-2.6689860539580142E-3</v>
      </c>
      <c r="DU386" s="8">
        <f t="shared" si="558"/>
        <v>8812</v>
      </c>
      <c r="DV386" s="8">
        <f t="shared" si="559"/>
        <v>8021</v>
      </c>
      <c r="DW386" s="56">
        <f t="shared" si="560"/>
        <v>-8.9763958238765373E-2</v>
      </c>
      <c r="DX386" s="9">
        <f t="shared" si="561"/>
        <v>13225419.479999999</v>
      </c>
      <c r="DY386" s="9">
        <f t="shared" si="562"/>
        <v>12491513.789999995</v>
      </c>
      <c r="DZ386" s="56">
        <f t="shared" si="563"/>
        <v>-5.5492053852041812E-2</v>
      </c>
      <c r="EA386" s="106"/>
      <c r="EB386" s="78"/>
    </row>
    <row r="387" spans="1:132" ht="15.75" x14ac:dyDescent="0.25">
      <c r="A387" s="6" t="s">
        <v>667</v>
      </c>
      <c r="B387" s="109" t="s">
        <v>34</v>
      </c>
      <c r="C387" s="1" t="s">
        <v>651</v>
      </c>
      <c r="D387" s="15" t="s">
        <v>6</v>
      </c>
      <c r="E387" s="15">
        <v>2174</v>
      </c>
      <c r="F387" s="7">
        <f t="shared" si="484"/>
        <v>0.24468204839617333</v>
      </c>
      <c r="G387" s="15">
        <v>2618</v>
      </c>
      <c r="H387" s="7">
        <f t="shared" si="485"/>
        <v>0.27581120943952803</v>
      </c>
      <c r="I387" s="55">
        <f t="shared" si="486"/>
        <v>3.1129161043354697E-2</v>
      </c>
      <c r="J387" s="9">
        <v>5923971.5799999936</v>
      </c>
      <c r="K387" s="7">
        <f t="shared" si="487"/>
        <v>0.31436334883557338</v>
      </c>
      <c r="L387" s="9">
        <v>6914954.6899999948</v>
      </c>
      <c r="M387" s="7">
        <f t="shared" si="488"/>
        <v>0.34580203441025531</v>
      </c>
      <c r="N387" s="55">
        <f t="shared" si="509"/>
        <v>3.1438685574681935E-2</v>
      </c>
      <c r="O387" s="15">
        <v>330</v>
      </c>
      <c r="P387" s="7">
        <f t="shared" si="489"/>
        <v>3.7141249296567251E-2</v>
      </c>
      <c r="Q387" s="15">
        <v>323</v>
      </c>
      <c r="R387" s="7">
        <f t="shared" si="490"/>
        <v>3.4028655710071638E-2</v>
      </c>
      <c r="S387" s="55">
        <f t="shared" si="510"/>
        <v>-3.1125935864956128E-3</v>
      </c>
      <c r="T387" s="9">
        <v>928048.84</v>
      </c>
      <c r="U387" s="7">
        <f t="shared" si="491"/>
        <v>4.9248133162949702E-2</v>
      </c>
      <c r="V387" s="9">
        <v>797495.89</v>
      </c>
      <c r="W387" s="7">
        <f t="shared" si="492"/>
        <v>3.9881056862834975E-2</v>
      </c>
      <c r="X387" s="55">
        <f t="shared" si="511"/>
        <v>-9.3670763001147267E-3</v>
      </c>
      <c r="Y387" s="15">
        <v>140</v>
      </c>
      <c r="Z387" s="7">
        <f t="shared" si="493"/>
        <v>1.5756893640967922E-2</v>
      </c>
      <c r="AA387" s="9">
        <v>135</v>
      </c>
      <c r="AB387" s="7">
        <f t="shared" si="494"/>
        <v>1.4222503160556258E-2</v>
      </c>
      <c r="AC387" s="55">
        <f t="shared" si="512"/>
        <v>-1.5343904804116636E-3</v>
      </c>
      <c r="AD387" s="9">
        <v>339693.5</v>
      </c>
      <c r="AE387" s="7">
        <f t="shared" si="495"/>
        <v>1.8026282671274558E-2</v>
      </c>
      <c r="AF387" s="9">
        <v>377019.51</v>
      </c>
      <c r="AG387" s="7">
        <f t="shared" si="496"/>
        <v>1.8853936058163483E-2</v>
      </c>
      <c r="AH387" s="55">
        <f t="shared" si="513"/>
        <v>8.2765338688892479E-4</v>
      </c>
      <c r="AI387" s="15">
        <f t="shared" si="514"/>
        <v>2644</v>
      </c>
      <c r="AJ387" s="7">
        <f t="shared" si="497"/>
        <v>0.2975801913337085</v>
      </c>
      <c r="AK387" s="9">
        <f t="shared" si="515"/>
        <v>3076</v>
      </c>
      <c r="AL387" s="7">
        <f t="shared" si="498"/>
        <v>0.32406236831015595</v>
      </c>
      <c r="AM387" s="54">
        <f t="shared" si="516"/>
        <v>2.6482176976447447E-2</v>
      </c>
      <c r="AN387" s="9">
        <f t="shared" si="517"/>
        <v>7191713.9199999934</v>
      </c>
      <c r="AO387" s="7">
        <f t="shared" si="499"/>
        <v>0.3816377646697976</v>
      </c>
      <c r="AP387" s="9">
        <f t="shared" si="518"/>
        <v>8089470.0899999943</v>
      </c>
      <c r="AQ387" s="7">
        <f t="shared" si="500"/>
        <v>0.40453702733125374</v>
      </c>
      <c r="AR387" s="54">
        <f t="shared" si="501"/>
        <v>2.2899262661456143E-2</v>
      </c>
      <c r="AS387" s="15">
        <v>4637</v>
      </c>
      <c r="AT387" s="7">
        <f t="shared" si="502"/>
        <v>0.52189082723691615</v>
      </c>
      <c r="AU387" s="15">
        <v>4678</v>
      </c>
      <c r="AV387" s="7">
        <f t="shared" ref="AV387:AV418" si="576">AU387/$DV387</f>
        <v>0.49283607248209016</v>
      </c>
      <c r="AW387" s="54">
        <f t="shared" si="519"/>
        <v>-2.9054754754825995E-2</v>
      </c>
      <c r="AX387" s="9">
        <v>8843325.5099999774</v>
      </c>
      <c r="AY387" s="7">
        <f t="shared" ref="AY387:AY398" si="577">AX387/$DX387</f>
        <v>0.46928270749176193</v>
      </c>
      <c r="AZ387" s="9">
        <v>8832776.7899999917</v>
      </c>
      <c r="BA387" s="7">
        <f t="shared" ref="BA387:BA418" si="578">AZ387/$DY387</f>
        <v>0.44170819917168302</v>
      </c>
      <c r="BB387" s="54">
        <f t="shared" si="503"/>
        <v>-2.7574508320078905E-2</v>
      </c>
      <c r="BC387" s="15">
        <v>1234</v>
      </c>
      <c r="BD387" s="7">
        <f>BC387/$DU387</f>
        <v>0.13888576252110299</v>
      </c>
      <c r="BE387" s="15">
        <v>1391</v>
      </c>
      <c r="BF387" s="7">
        <f t="shared" ref="BF387:BF398" si="579">BE387/$DV387</f>
        <v>0.14654445849136113</v>
      </c>
      <c r="BG387" s="54">
        <f t="shared" si="520"/>
        <v>7.6586959702581447E-3</v>
      </c>
      <c r="BH387" s="9">
        <v>1805581.820000001</v>
      </c>
      <c r="BI387" s="7">
        <f t="shared" si="504"/>
        <v>9.5815575727632094E-2</v>
      </c>
      <c r="BJ387" s="9">
        <v>2084884.11</v>
      </c>
      <c r="BK387" s="7">
        <f t="shared" ref="BK387:BK418" si="580">BJ387/$DY387</f>
        <v>0.10426057712138315</v>
      </c>
      <c r="BL387" s="54">
        <f t="shared" si="521"/>
        <v>8.4450013937510532E-3</v>
      </c>
      <c r="BM387" s="15">
        <f t="shared" si="522"/>
        <v>5871</v>
      </c>
      <c r="BN387" s="7">
        <f t="shared" si="505"/>
        <v>0.66077658975801912</v>
      </c>
      <c r="BO387" s="15">
        <f t="shared" si="523"/>
        <v>6069</v>
      </c>
      <c r="BP387" s="7">
        <f t="shared" si="506"/>
        <v>0.63938053097345138</v>
      </c>
      <c r="BQ387" s="54">
        <f t="shared" si="524"/>
        <v>-2.139605878456774E-2</v>
      </c>
      <c r="BR387" s="9">
        <f t="shared" si="525"/>
        <v>10648907.329999978</v>
      </c>
      <c r="BS387" s="7">
        <f t="shared" si="507"/>
        <v>0.56509828321939393</v>
      </c>
      <c r="BT387" s="9">
        <f t="shared" si="526"/>
        <v>10917660.899999991</v>
      </c>
      <c r="BU387" s="7">
        <f t="shared" si="508"/>
        <v>0.54596877629306617</v>
      </c>
      <c r="BV387" s="55">
        <f t="shared" si="527"/>
        <v>-1.9129506926327755E-2</v>
      </c>
      <c r="BW387" s="147">
        <v>23</v>
      </c>
      <c r="BX387" s="7">
        <f t="shared" si="528"/>
        <v>2.5886325267304444E-3</v>
      </c>
      <c r="BY387" s="147">
        <v>38</v>
      </c>
      <c r="BZ387" s="7">
        <f t="shared" si="529"/>
        <v>4.0033712600084283E-3</v>
      </c>
      <c r="CA387" s="54">
        <f t="shared" si="530"/>
        <v>1.4147387332779839E-3</v>
      </c>
      <c r="CB387" s="147">
        <v>127157.17</v>
      </c>
      <c r="CC387" s="7">
        <f t="shared" si="531"/>
        <v>6.7477625862706024E-3</v>
      </c>
      <c r="CD387" s="147">
        <v>162626.39000000001</v>
      </c>
      <c r="CE387" s="7">
        <f t="shared" si="532"/>
        <v>8.1325965291025853E-3</v>
      </c>
      <c r="CF387" s="148">
        <f t="shared" si="533"/>
        <v>1.3848339428319829E-3</v>
      </c>
      <c r="CG387" s="147">
        <v>99</v>
      </c>
      <c r="CH387" s="55">
        <f t="shared" si="534"/>
        <v>1.1142374788970174E-2</v>
      </c>
      <c r="CI387" s="147">
        <v>137</v>
      </c>
      <c r="CJ387" s="55">
        <f t="shared" si="535"/>
        <v>1.4433206911083017E-2</v>
      </c>
      <c r="CK387" s="55">
        <f t="shared" si="536"/>
        <v>3.2908321221128429E-3</v>
      </c>
      <c r="CL387" s="147">
        <v>348628.19</v>
      </c>
      <c r="CM387" s="55">
        <f t="shared" si="537"/>
        <v>1.8500413755679204E-2</v>
      </c>
      <c r="CN387" s="147">
        <v>451991.83000000007</v>
      </c>
      <c r="CO387" s="55">
        <f t="shared" si="538"/>
        <v>2.2603140780784264E-2</v>
      </c>
      <c r="CP387" s="55">
        <f t="shared" si="539"/>
        <v>4.1027270251050608E-3</v>
      </c>
      <c r="CQ387" s="147">
        <v>178</v>
      </c>
      <c r="CR387" s="55">
        <f t="shared" si="540"/>
        <v>2.0033764772087789E-2</v>
      </c>
      <c r="CS387" s="147">
        <v>98</v>
      </c>
      <c r="CT387" s="55">
        <f t="shared" si="541"/>
        <v>1.0324483775811209E-2</v>
      </c>
      <c r="CU387" s="55">
        <f t="shared" si="542"/>
        <v>-9.7092809962765793E-3</v>
      </c>
      <c r="CV387" s="147">
        <v>397695.38999999978</v>
      </c>
      <c r="CW387" s="55">
        <f t="shared" si="543"/>
        <v>2.1104229304366357E-2</v>
      </c>
      <c r="CX387" s="147">
        <v>226236.99999999991</v>
      </c>
      <c r="CY387" s="55">
        <f t="shared" si="544"/>
        <v>1.1313626533520056E-2</v>
      </c>
      <c r="CZ387" s="55">
        <f t="shared" si="545"/>
        <v>-9.7906027708463007E-3</v>
      </c>
      <c r="DA387" s="147">
        <v>0</v>
      </c>
      <c r="DB387" s="55">
        <f t="shared" si="546"/>
        <v>0</v>
      </c>
      <c r="DC387" s="147">
        <v>0</v>
      </c>
      <c r="DD387" s="55">
        <f t="shared" si="547"/>
        <v>0</v>
      </c>
      <c r="DE387" s="55">
        <f t="shared" si="548"/>
        <v>0</v>
      </c>
      <c r="DF387" s="147">
        <v>0</v>
      </c>
      <c r="DG387" s="55">
        <f t="shared" si="549"/>
        <v>0</v>
      </c>
      <c r="DH387" s="147">
        <v>0</v>
      </c>
      <c r="DI387" s="55">
        <f t="shared" si="550"/>
        <v>0</v>
      </c>
      <c r="DJ387" s="55">
        <f t="shared" si="551"/>
        <v>0</v>
      </c>
      <c r="DK387" s="147">
        <v>70</v>
      </c>
      <c r="DL387" s="55">
        <f t="shared" si="552"/>
        <v>7.878446820483961E-3</v>
      </c>
      <c r="DM387" s="147">
        <v>74</v>
      </c>
      <c r="DN387" s="55">
        <f t="shared" si="553"/>
        <v>7.7960387694900966E-3</v>
      </c>
      <c r="DO387" s="55">
        <f t="shared" si="554"/>
        <v>-8.2408050993864473E-5</v>
      </c>
      <c r="DP387" s="147">
        <v>130243.57</v>
      </c>
      <c r="DQ387" s="55">
        <f t="shared" si="555"/>
        <v>6.9115464644920639E-3</v>
      </c>
      <c r="DR387" s="147">
        <v>148873.26999999999</v>
      </c>
      <c r="DS387" s="55">
        <f t="shared" si="556"/>
        <v>7.4448325322732179E-3</v>
      </c>
      <c r="DT387" s="55">
        <f t="shared" si="557"/>
        <v>5.3328606778115396E-4</v>
      </c>
      <c r="DU387" s="8">
        <f t="shared" si="558"/>
        <v>8885</v>
      </c>
      <c r="DV387" s="8">
        <f t="shared" si="559"/>
        <v>9492</v>
      </c>
      <c r="DW387" s="56">
        <f t="shared" si="560"/>
        <v>6.8317388857625172E-2</v>
      </c>
      <c r="DX387" s="9">
        <f t="shared" si="561"/>
        <v>18844345.569999974</v>
      </c>
      <c r="DY387" s="9">
        <f t="shared" si="562"/>
        <v>19996859.479999986</v>
      </c>
      <c r="DZ387" s="56">
        <f t="shared" si="563"/>
        <v>6.1159667536282214E-2</v>
      </c>
      <c r="EA387" s="106"/>
      <c r="EB387" s="78"/>
    </row>
    <row r="388" spans="1:132" ht="15.75" x14ac:dyDescent="0.25">
      <c r="A388" s="6" t="s">
        <v>667</v>
      </c>
      <c r="B388" s="109" t="s">
        <v>619</v>
      </c>
      <c r="C388" s="1" t="s">
        <v>651</v>
      </c>
      <c r="D388" s="15" t="s">
        <v>37</v>
      </c>
      <c r="E388" s="15">
        <v>0</v>
      </c>
      <c r="F388" s="7" t="e">
        <f t="shared" si="484"/>
        <v>#DIV/0!</v>
      </c>
      <c r="G388" s="15">
        <v>1166</v>
      </c>
      <c r="H388" s="7">
        <f t="shared" si="485"/>
        <v>0.23176306897237131</v>
      </c>
      <c r="I388" s="55" t="e">
        <f t="shared" si="486"/>
        <v>#DIV/0!</v>
      </c>
      <c r="J388" s="9">
        <v>0</v>
      </c>
      <c r="K388" s="7" t="e">
        <f t="shared" si="487"/>
        <v>#DIV/0!</v>
      </c>
      <c r="L388" s="9">
        <v>2331366.5</v>
      </c>
      <c r="M388" s="7">
        <f t="shared" si="488"/>
        <v>0.29159073481378234</v>
      </c>
      <c r="N388" s="55" t="e">
        <f t="shared" si="509"/>
        <v>#DIV/0!</v>
      </c>
      <c r="O388" s="15">
        <v>0</v>
      </c>
      <c r="P388" s="7" t="e">
        <f t="shared" si="489"/>
        <v>#DIV/0!</v>
      </c>
      <c r="Q388" s="15">
        <v>125</v>
      </c>
      <c r="R388" s="7">
        <f t="shared" si="490"/>
        <v>2.484595507851322E-2</v>
      </c>
      <c r="S388" s="55" t="e">
        <f t="shared" si="510"/>
        <v>#DIV/0!</v>
      </c>
      <c r="T388" s="9">
        <v>0</v>
      </c>
      <c r="U388" s="7" t="e">
        <f t="shared" si="491"/>
        <v>#DIV/0!</v>
      </c>
      <c r="V388" s="9">
        <v>282759.51000000013</v>
      </c>
      <c r="W388" s="7">
        <f t="shared" si="492"/>
        <v>3.5365547757714229E-2</v>
      </c>
      <c r="X388" s="55" t="e">
        <f t="shared" si="511"/>
        <v>#DIV/0!</v>
      </c>
      <c r="Y388" s="15">
        <v>0</v>
      </c>
      <c r="Z388" s="7" t="e">
        <f t="shared" si="493"/>
        <v>#DIV/0!</v>
      </c>
      <c r="AA388" s="9">
        <v>30</v>
      </c>
      <c r="AB388" s="7">
        <f t="shared" si="494"/>
        <v>5.9630292188431726E-3</v>
      </c>
      <c r="AC388" s="55" t="e">
        <f t="shared" si="512"/>
        <v>#DIV/0!</v>
      </c>
      <c r="AD388" s="9">
        <v>0</v>
      </c>
      <c r="AE388" s="7" t="e">
        <f t="shared" si="495"/>
        <v>#DIV/0!</v>
      </c>
      <c r="AF388" s="9">
        <v>65985</v>
      </c>
      <c r="AG388" s="7">
        <f t="shared" si="496"/>
        <v>8.2529343355870598E-3</v>
      </c>
      <c r="AH388" s="55" t="e">
        <f t="shared" si="513"/>
        <v>#DIV/0!</v>
      </c>
      <c r="AI388" s="15">
        <f t="shared" si="514"/>
        <v>0</v>
      </c>
      <c r="AJ388" s="7" t="e">
        <f t="shared" si="497"/>
        <v>#DIV/0!</v>
      </c>
      <c r="AK388" s="9">
        <f t="shared" si="515"/>
        <v>1321</v>
      </c>
      <c r="AL388" s="7">
        <f t="shared" si="498"/>
        <v>0.26257205326972771</v>
      </c>
      <c r="AM388" s="54" t="e">
        <f t="shared" si="516"/>
        <v>#DIV/0!</v>
      </c>
      <c r="AN388" s="9">
        <f t="shared" si="517"/>
        <v>0</v>
      </c>
      <c r="AO388" s="7" t="e">
        <f t="shared" si="499"/>
        <v>#DIV/0!</v>
      </c>
      <c r="AP388" s="9">
        <f t="shared" si="518"/>
        <v>2680111.0100000002</v>
      </c>
      <c r="AQ388" s="7">
        <f t="shared" si="500"/>
        <v>0.33520921690708366</v>
      </c>
      <c r="AR388" s="54" t="e">
        <f t="shared" si="501"/>
        <v>#DIV/0!</v>
      </c>
      <c r="AS388" s="15">
        <v>0</v>
      </c>
      <c r="AT388" s="7" t="e">
        <f t="shared" si="502"/>
        <v>#DIV/0!</v>
      </c>
      <c r="AU388" s="15">
        <v>2705</v>
      </c>
      <c r="AV388" s="7">
        <f t="shared" si="576"/>
        <v>0.53766646789902606</v>
      </c>
      <c r="AW388" s="54" t="e">
        <f t="shared" si="519"/>
        <v>#DIV/0!</v>
      </c>
      <c r="AX388" s="9">
        <v>0</v>
      </c>
      <c r="AY388" s="7" t="e">
        <f t="shared" si="577"/>
        <v>#DIV/0!</v>
      </c>
      <c r="AZ388" s="9">
        <v>3875579.549999997</v>
      </c>
      <c r="BA388" s="7">
        <f t="shared" si="578"/>
        <v>0.48472991647335029</v>
      </c>
      <c r="BB388" s="54" t="e">
        <f t="shared" si="503"/>
        <v>#DIV/0!</v>
      </c>
      <c r="BC388" s="15">
        <v>0</v>
      </c>
      <c r="BD388" s="7" t="e">
        <f>BC388/$DU388</f>
        <v>#DIV/0!</v>
      </c>
      <c r="BE388" s="15">
        <v>580</v>
      </c>
      <c r="BF388" s="7">
        <f t="shared" si="579"/>
        <v>0.11528523156430133</v>
      </c>
      <c r="BG388" s="54" t="e">
        <f t="shared" si="520"/>
        <v>#DIV/0!</v>
      </c>
      <c r="BH388" s="9">
        <v>0</v>
      </c>
      <c r="BI388" s="7" t="e">
        <f t="shared" si="504"/>
        <v>#DIV/0!</v>
      </c>
      <c r="BJ388" s="9">
        <v>583010</v>
      </c>
      <c r="BK388" s="7">
        <f t="shared" si="580"/>
        <v>7.2918742850505591E-2</v>
      </c>
      <c r="BL388" s="54" t="e">
        <f t="shared" si="521"/>
        <v>#DIV/0!</v>
      </c>
      <c r="BM388" s="15">
        <f t="shared" si="522"/>
        <v>0</v>
      </c>
      <c r="BN388" s="7" t="e">
        <f t="shared" si="505"/>
        <v>#DIV/0!</v>
      </c>
      <c r="BO388" s="15">
        <f t="shared" si="523"/>
        <v>3285</v>
      </c>
      <c r="BP388" s="7">
        <f t="shared" si="506"/>
        <v>0.65295169946332732</v>
      </c>
      <c r="BQ388" s="54" t="e">
        <f t="shared" si="524"/>
        <v>#DIV/0!</v>
      </c>
      <c r="BR388" s="9">
        <f t="shared" si="525"/>
        <v>0</v>
      </c>
      <c r="BS388" s="7" t="e">
        <f t="shared" si="507"/>
        <v>#DIV/0!</v>
      </c>
      <c r="BT388" s="9">
        <f t="shared" si="526"/>
        <v>4458589.549999997</v>
      </c>
      <c r="BU388" s="7">
        <f t="shared" si="508"/>
        <v>0.55764865932385588</v>
      </c>
      <c r="BV388" s="55" t="e">
        <f t="shared" si="527"/>
        <v>#DIV/0!</v>
      </c>
      <c r="BW388" s="147">
        <v>0</v>
      </c>
      <c r="BX388" s="7" t="e">
        <f t="shared" si="528"/>
        <v>#DIV/0!</v>
      </c>
      <c r="BY388" s="147">
        <v>20</v>
      </c>
      <c r="BZ388" s="7">
        <f t="shared" si="529"/>
        <v>3.9753528125621145E-3</v>
      </c>
      <c r="CA388" s="54" t="e">
        <f t="shared" si="530"/>
        <v>#DIV/0!</v>
      </c>
      <c r="CB388" s="147">
        <v>0</v>
      </c>
      <c r="CC388" s="7" t="e">
        <f t="shared" si="531"/>
        <v>#DIV/0!</v>
      </c>
      <c r="CD388" s="147">
        <v>74990</v>
      </c>
      <c r="CE388" s="7">
        <f t="shared" si="532"/>
        <v>9.3792156675861719E-3</v>
      </c>
      <c r="CF388" s="148" t="e">
        <f t="shared" si="533"/>
        <v>#DIV/0!</v>
      </c>
      <c r="CG388" s="147">
        <v>0</v>
      </c>
      <c r="CH388" s="55" t="e">
        <f t="shared" si="534"/>
        <v>#DIV/0!</v>
      </c>
      <c r="CI388" s="147">
        <v>116</v>
      </c>
      <c r="CJ388" s="55">
        <f t="shared" si="535"/>
        <v>2.3057046312860267E-2</v>
      </c>
      <c r="CK388" s="55" t="e">
        <f t="shared" si="536"/>
        <v>#DIV/0!</v>
      </c>
      <c r="CL388" s="147">
        <v>0</v>
      </c>
      <c r="CM388" s="55" t="e">
        <f t="shared" si="537"/>
        <v>#DIV/0!</v>
      </c>
      <c r="CN388" s="147">
        <v>323542</v>
      </c>
      <c r="CO388" s="55">
        <f t="shared" si="538"/>
        <v>4.046633145115569E-2</v>
      </c>
      <c r="CP388" s="55" t="e">
        <f t="shared" si="539"/>
        <v>#DIV/0!</v>
      </c>
      <c r="CQ388" s="147">
        <v>0</v>
      </c>
      <c r="CR388" s="55" t="e">
        <f t="shared" si="540"/>
        <v>#DIV/0!</v>
      </c>
      <c r="CS388" s="147">
        <v>188</v>
      </c>
      <c r="CT388" s="55">
        <f t="shared" si="541"/>
        <v>3.736831643808388E-2</v>
      </c>
      <c r="CU388" s="55" t="e">
        <f t="shared" si="542"/>
        <v>#DIV/0!</v>
      </c>
      <c r="CV388" s="147">
        <v>0</v>
      </c>
      <c r="CW388" s="55" t="e">
        <f t="shared" si="543"/>
        <v>#DIV/0!</v>
      </c>
      <c r="CX388" s="147">
        <v>309156</v>
      </c>
      <c r="CY388" s="55">
        <f t="shared" si="544"/>
        <v>3.8667032923433396E-2</v>
      </c>
      <c r="CZ388" s="55" t="e">
        <f t="shared" si="545"/>
        <v>#DIV/0!</v>
      </c>
      <c r="DA388" s="147">
        <v>0</v>
      </c>
      <c r="DB388" s="55" t="e">
        <f t="shared" si="546"/>
        <v>#DIV/0!</v>
      </c>
      <c r="DC388" s="147">
        <v>38</v>
      </c>
      <c r="DD388" s="55">
        <f t="shared" si="547"/>
        <v>7.5531703438680179E-3</v>
      </c>
      <c r="DE388" s="55" t="e">
        <f t="shared" si="548"/>
        <v>#DIV/0!</v>
      </c>
      <c r="DF388" s="147">
        <v>0</v>
      </c>
      <c r="DG388" s="55" t="e">
        <f t="shared" si="549"/>
        <v>#DIV/0!</v>
      </c>
      <c r="DH388" s="147">
        <v>57981</v>
      </c>
      <c r="DI388" s="55">
        <f t="shared" si="550"/>
        <v>7.2518509617590862E-3</v>
      </c>
      <c r="DJ388" s="55" t="e">
        <f t="shared" si="551"/>
        <v>#DIV/0!</v>
      </c>
      <c r="DK388" s="147">
        <v>0</v>
      </c>
      <c r="DL388" s="55" t="e">
        <f t="shared" si="552"/>
        <v>#DIV/0!</v>
      </c>
      <c r="DM388" s="147">
        <v>63</v>
      </c>
      <c r="DN388" s="55">
        <f t="shared" si="553"/>
        <v>1.2522361359570662E-2</v>
      </c>
      <c r="DO388" s="55" t="e">
        <f t="shared" si="554"/>
        <v>#DIV/0!</v>
      </c>
      <c r="DP388" s="147">
        <v>0</v>
      </c>
      <c r="DQ388" s="55" t="e">
        <f t="shared" si="555"/>
        <v>#DIV/0!</v>
      </c>
      <c r="DR388" s="147">
        <v>90968.5</v>
      </c>
      <c r="DS388" s="55">
        <f t="shared" si="556"/>
        <v>1.1377692765126186E-2</v>
      </c>
      <c r="DT388" s="55" t="e">
        <f t="shared" si="557"/>
        <v>#DIV/0!</v>
      </c>
      <c r="DU388" s="8">
        <f t="shared" si="558"/>
        <v>0</v>
      </c>
      <c r="DV388" s="8">
        <f t="shared" si="559"/>
        <v>5031</v>
      </c>
      <c r="DW388" s="56">
        <f t="shared" si="560"/>
        <v>0</v>
      </c>
      <c r="DX388" s="9">
        <f t="shared" si="561"/>
        <v>0</v>
      </c>
      <c r="DY388" s="9">
        <f t="shared" si="562"/>
        <v>7995338.0599999968</v>
      </c>
      <c r="DZ388" s="56">
        <f t="shared" si="563"/>
        <v>0</v>
      </c>
      <c r="EA388" s="106"/>
      <c r="EB388" s="78"/>
    </row>
    <row r="389" spans="1:132" ht="15.75" x14ac:dyDescent="0.25">
      <c r="A389" s="6" t="s">
        <v>667</v>
      </c>
      <c r="B389" s="109" t="s">
        <v>620</v>
      </c>
      <c r="C389" s="1" t="s">
        <v>651</v>
      </c>
      <c r="D389" s="15" t="s">
        <v>37</v>
      </c>
      <c r="E389" s="15">
        <v>0</v>
      </c>
      <c r="F389" s="7" t="e">
        <f t="shared" ref="F389:F452" si="581">E389/$DU389</f>
        <v>#DIV/0!</v>
      </c>
      <c r="G389" s="15">
        <v>537</v>
      </c>
      <c r="H389" s="7">
        <f t="shared" ref="H389:H452" si="582">G389/$DV389</f>
        <v>0.21479999999999999</v>
      </c>
      <c r="I389" s="55" t="e">
        <f t="shared" ref="I389:I452" si="583">H389-F389</f>
        <v>#DIV/0!</v>
      </c>
      <c r="J389" s="9">
        <v>0</v>
      </c>
      <c r="K389" s="7" t="e">
        <f t="shared" ref="K389:K452" si="584">J389/$DX389</f>
        <v>#DIV/0!</v>
      </c>
      <c r="L389" s="9">
        <v>1077281.5</v>
      </c>
      <c r="M389" s="7">
        <f t="shared" ref="M389:M452" si="585">L389/$DY389</f>
        <v>0.29129883101851023</v>
      </c>
      <c r="N389" s="55" t="e">
        <f t="shared" si="509"/>
        <v>#DIV/0!</v>
      </c>
      <c r="O389" s="15">
        <v>0</v>
      </c>
      <c r="P389" s="7" t="e">
        <f t="shared" ref="P389:P452" si="586">O389/$DU389</f>
        <v>#DIV/0!</v>
      </c>
      <c r="Q389" s="15">
        <v>33</v>
      </c>
      <c r="R389" s="7">
        <f t="shared" ref="R389:R452" si="587">Q389/$DV389</f>
        <v>1.32E-2</v>
      </c>
      <c r="S389" s="55" t="e">
        <f t="shared" si="510"/>
        <v>#DIV/0!</v>
      </c>
      <c r="T389" s="9">
        <v>0</v>
      </c>
      <c r="U389" s="7" t="e">
        <f t="shared" ref="U389:U452" si="588">T389/$DX389</f>
        <v>#DIV/0!</v>
      </c>
      <c r="V389" s="9">
        <v>66233.5</v>
      </c>
      <c r="W389" s="7">
        <f t="shared" ref="W389:W452" si="589">V389/$DY389</f>
        <v>1.790965604093684E-2</v>
      </c>
      <c r="X389" s="55" t="e">
        <f t="shared" si="511"/>
        <v>#DIV/0!</v>
      </c>
      <c r="Y389" s="15">
        <v>0</v>
      </c>
      <c r="Z389" s="7" t="e">
        <f t="shared" ref="Z389:Z452" si="590">Y389/$DU389</f>
        <v>#DIV/0!</v>
      </c>
      <c r="AA389" s="9">
        <v>29</v>
      </c>
      <c r="AB389" s="7">
        <f t="shared" ref="AB389:AB452" si="591">AA389/$DV389</f>
        <v>1.1599999999999999E-2</v>
      </c>
      <c r="AC389" s="55" t="e">
        <f t="shared" si="512"/>
        <v>#DIV/0!</v>
      </c>
      <c r="AD389" s="9">
        <v>0</v>
      </c>
      <c r="AE389" s="7" t="e">
        <f t="shared" ref="AE389:AE452" si="592">AD389/$DX389</f>
        <v>#DIV/0!</v>
      </c>
      <c r="AF389" s="9">
        <v>63785.5</v>
      </c>
      <c r="AG389" s="7">
        <f t="shared" ref="AG389:AG452" si="593">AF389/$DY389</f>
        <v>1.7247712492910336E-2</v>
      </c>
      <c r="AH389" s="55" t="e">
        <f t="shared" si="513"/>
        <v>#DIV/0!</v>
      </c>
      <c r="AI389" s="15">
        <f t="shared" si="514"/>
        <v>0</v>
      </c>
      <c r="AJ389" s="7" t="e">
        <f t="shared" ref="AJ389:AJ452" si="594">AI389/$DU389</f>
        <v>#DIV/0!</v>
      </c>
      <c r="AK389" s="9">
        <f t="shared" si="515"/>
        <v>599</v>
      </c>
      <c r="AL389" s="7">
        <f t="shared" ref="AL389:AL452" si="595">AK389/$DV389</f>
        <v>0.23960000000000001</v>
      </c>
      <c r="AM389" s="54" t="e">
        <f t="shared" si="516"/>
        <v>#DIV/0!</v>
      </c>
      <c r="AN389" s="9">
        <f t="shared" si="517"/>
        <v>0</v>
      </c>
      <c r="AO389" s="7" t="e">
        <f t="shared" ref="AO389:AO452" si="596">AN389/$DX389</f>
        <v>#DIV/0!</v>
      </c>
      <c r="AP389" s="9">
        <f t="shared" si="518"/>
        <v>1207300.5</v>
      </c>
      <c r="AQ389" s="7">
        <f t="shared" ref="AQ389:AQ452" si="597">AP389/$DY389</f>
        <v>0.32645619955235744</v>
      </c>
      <c r="AR389" s="54" t="e">
        <f t="shared" ref="AR389:AR452" si="598">AQ389-AO389</f>
        <v>#DIV/0!</v>
      </c>
      <c r="AS389" s="15">
        <v>0</v>
      </c>
      <c r="AT389" s="7" t="e">
        <f t="shared" ref="AT389:AT452" si="599">AS389/$DU389</f>
        <v>#DIV/0!</v>
      </c>
      <c r="AU389" s="15">
        <v>1390</v>
      </c>
      <c r="AV389" s="7">
        <f t="shared" si="576"/>
        <v>0.55600000000000005</v>
      </c>
      <c r="AW389" s="54" t="e">
        <f t="shared" si="519"/>
        <v>#DIV/0!</v>
      </c>
      <c r="AX389" s="9">
        <v>0</v>
      </c>
      <c r="AY389" s="7" t="e">
        <f t="shared" si="577"/>
        <v>#DIV/0!</v>
      </c>
      <c r="AZ389" s="9">
        <v>1842430</v>
      </c>
      <c r="BA389" s="7">
        <f t="shared" si="578"/>
        <v>0.49819634444055139</v>
      </c>
      <c r="BB389" s="54" t="e">
        <f t="shared" ref="BB389:BB453" si="600">BA389-AY389</f>
        <v>#DIV/0!</v>
      </c>
      <c r="BC389" s="15">
        <v>0</v>
      </c>
      <c r="BD389" s="7" t="e">
        <f>BC389/$DU389</f>
        <v>#DIV/0!</v>
      </c>
      <c r="BE389" s="15">
        <v>373</v>
      </c>
      <c r="BF389" s="7">
        <f t="shared" si="579"/>
        <v>0.1492</v>
      </c>
      <c r="BG389" s="54" t="e">
        <f t="shared" si="520"/>
        <v>#DIV/0!</v>
      </c>
      <c r="BH389" s="9">
        <v>0</v>
      </c>
      <c r="BI389" s="7" t="e">
        <f t="shared" ref="BI389:BI452" si="601">BH389/$DX389</f>
        <v>#DIV/0!</v>
      </c>
      <c r="BJ389" s="9">
        <v>386039.06</v>
      </c>
      <c r="BK389" s="7">
        <f t="shared" si="580"/>
        <v>0.10438564748905883</v>
      </c>
      <c r="BL389" s="54" t="e">
        <f t="shared" si="521"/>
        <v>#DIV/0!</v>
      </c>
      <c r="BM389" s="15">
        <f t="shared" si="522"/>
        <v>0</v>
      </c>
      <c r="BN389" s="7" t="e">
        <f t="shared" ref="BN389:BN452" si="602">BM389/$DU389</f>
        <v>#DIV/0!</v>
      </c>
      <c r="BO389" s="15">
        <f t="shared" si="523"/>
        <v>1763</v>
      </c>
      <c r="BP389" s="7">
        <f t="shared" ref="BP389:BP452" si="603">BO389/$DV389</f>
        <v>0.70520000000000005</v>
      </c>
      <c r="BQ389" s="54" t="e">
        <f t="shared" si="524"/>
        <v>#DIV/0!</v>
      </c>
      <c r="BR389" s="9">
        <f t="shared" si="525"/>
        <v>0</v>
      </c>
      <c r="BS389" s="7" t="e">
        <f t="shared" ref="BS389:BS452" si="604">BR389/$DX389</f>
        <v>#DIV/0!</v>
      </c>
      <c r="BT389" s="9">
        <f t="shared" si="526"/>
        <v>2228469.06</v>
      </c>
      <c r="BU389" s="7">
        <f t="shared" ref="BU389:BU452" si="605">BT389/$DY389</f>
        <v>0.60258199192961026</v>
      </c>
      <c r="BV389" s="55" t="e">
        <f t="shared" si="527"/>
        <v>#DIV/0!</v>
      </c>
      <c r="BW389" s="147">
        <v>0</v>
      </c>
      <c r="BX389" s="7" t="e">
        <f t="shared" si="528"/>
        <v>#DIV/0!</v>
      </c>
      <c r="BY389" s="147">
        <v>2</v>
      </c>
      <c r="BZ389" s="7">
        <f t="shared" si="529"/>
        <v>8.0000000000000004E-4</v>
      </c>
      <c r="CA389" s="54" t="e">
        <f t="shared" si="530"/>
        <v>#DIV/0!</v>
      </c>
      <c r="CB389" s="147">
        <v>0</v>
      </c>
      <c r="CC389" s="7" t="e">
        <f t="shared" si="531"/>
        <v>#DIV/0!</v>
      </c>
      <c r="CD389" s="147">
        <v>7499</v>
      </c>
      <c r="CE389" s="7">
        <f t="shared" si="532"/>
        <v>2.0277429193834742E-3</v>
      </c>
      <c r="CF389" s="148" t="e">
        <f t="shared" si="533"/>
        <v>#DIV/0!</v>
      </c>
      <c r="CG389" s="147">
        <v>0</v>
      </c>
      <c r="CH389" s="55" t="e">
        <f t="shared" si="534"/>
        <v>#DIV/0!</v>
      </c>
      <c r="CI389" s="147">
        <v>34</v>
      </c>
      <c r="CJ389" s="55">
        <f t="shared" si="535"/>
        <v>1.3599999999999999E-2</v>
      </c>
      <c r="CK389" s="55" t="e">
        <f t="shared" si="536"/>
        <v>#DIV/0!</v>
      </c>
      <c r="CL389" s="147">
        <v>0</v>
      </c>
      <c r="CM389" s="55" t="e">
        <f t="shared" si="537"/>
        <v>#DIV/0!</v>
      </c>
      <c r="CN389" s="147">
        <v>97433</v>
      </c>
      <c r="CO389" s="55">
        <f t="shared" si="538"/>
        <v>2.6346056256072819E-2</v>
      </c>
      <c r="CP389" s="55" t="e">
        <f t="shared" si="539"/>
        <v>#DIV/0!</v>
      </c>
      <c r="CQ389" s="147">
        <v>0</v>
      </c>
      <c r="CR389" s="55" t="e">
        <f t="shared" si="540"/>
        <v>#DIV/0!</v>
      </c>
      <c r="CS389" s="147">
        <v>59</v>
      </c>
      <c r="CT389" s="55">
        <f t="shared" si="541"/>
        <v>2.3599999999999999E-2</v>
      </c>
      <c r="CU389" s="55" t="e">
        <f t="shared" si="542"/>
        <v>#DIV/0!</v>
      </c>
      <c r="CV389" s="147">
        <v>0</v>
      </c>
      <c r="CW389" s="55" t="e">
        <f t="shared" si="543"/>
        <v>#DIV/0!</v>
      </c>
      <c r="CX389" s="147">
        <v>94420.5</v>
      </c>
      <c r="CY389" s="55">
        <f t="shared" si="544"/>
        <v>2.5531470905407035E-2</v>
      </c>
      <c r="CZ389" s="55" t="e">
        <f t="shared" si="545"/>
        <v>#DIV/0!</v>
      </c>
      <c r="DA389" s="147">
        <v>0</v>
      </c>
      <c r="DB389" s="55" t="e">
        <f t="shared" si="546"/>
        <v>#DIV/0!</v>
      </c>
      <c r="DC389" s="147">
        <v>17</v>
      </c>
      <c r="DD389" s="55">
        <f t="shared" si="547"/>
        <v>6.7999999999999996E-3</v>
      </c>
      <c r="DE389" s="55" t="e">
        <f t="shared" si="548"/>
        <v>#DIV/0!</v>
      </c>
      <c r="DF389" s="147">
        <v>0</v>
      </c>
      <c r="DG389" s="55" t="e">
        <f t="shared" si="549"/>
        <v>#DIV/0!</v>
      </c>
      <c r="DH389" s="147">
        <v>25491.5</v>
      </c>
      <c r="DI389" s="55">
        <f t="shared" si="550"/>
        <v>6.892946876845424E-3</v>
      </c>
      <c r="DJ389" s="55" t="e">
        <f t="shared" si="551"/>
        <v>#DIV/0!</v>
      </c>
      <c r="DK389" s="147">
        <v>0</v>
      </c>
      <c r="DL389" s="55" t="e">
        <f t="shared" si="552"/>
        <v>#DIV/0!</v>
      </c>
      <c r="DM389" s="147">
        <v>26</v>
      </c>
      <c r="DN389" s="55">
        <f t="shared" si="553"/>
        <v>1.04E-2</v>
      </c>
      <c r="DO389" s="55" t="e">
        <f t="shared" si="554"/>
        <v>#DIV/0!</v>
      </c>
      <c r="DP389" s="147">
        <v>0</v>
      </c>
      <c r="DQ389" s="55" t="e">
        <f t="shared" si="555"/>
        <v>#DIV/0!</v>
      </c>
      <c r="DR389" s="147">
        <v>37587</v>
      </c>
      <c r="DS389" s="55">
        <f t="shared" si="556"/>
        <v>1.0163591560323596E-2</v>
      </c>
      <c r="DT389" s="55" t="e">
        <f t="shared" si="557"/>
        <v>#DIV/0!</v>
      </c>
      <c r="DU389" s="8">
        <f t="shared" si="558"/>
        <v>0</v>
      </c>
      <c r="DV389" s="8">
        <f t="shared" si="559"/>
        <v>2500</v>
      </c>
      <c r="DW389" s="56">
        <f t="shared" si="560"/>
        <v>0</v>
      </c>
      <c r="DX389" s="9">
        <f t="shared" si="561"/>
        <v>0</v>
      </c>
      <c r="DY389" s="9">
        <f t="shared" si="562"/>
        <v>3698200.56</v>
      </c>
      <c r="DZ389" s="56">
        <f t="shared" si="563"/>
        <v>0</v>
      </c>
      <c r="EA389" s="106"/>
      <c r="EB389" s="78"/>
    </row>
    <row r="390" spans="1:132" ht="15.75" x14ac:dyDescent="0.25">
      <c r="A390" s="6" t="s">
        <v>125</v>
      </c>
      <c r="B390" s="109" t="s">
        <v>145</v>
      </c>
      <c r="C390" s="1" t="s">
        <v>651</v>
      </c>
      <c r="D390" s="15" t="s">
        <v>6</v>
      </c>
      <c r="E390" s="15">
        <v>1306</v>
      </c>
      <c r="F390" s="7">
        <f t="shared" si="581"/>
        <v>0.24275092936802975</v>
      </c>
      <c r="G390" s="15">
        <v>1816</v>
      </c>
      <c r="H390" s="7">
        <f t="shared" si="582"/>
        <v>0.25281915634136154</v>
      </c>
      <c r="I390" s="55">
        <f t="shared" si="583"/>
        <v>1.006822697333179E-2</v>
      </c>
      <c r="J390" s="9">
        <v>3399879.9899999979</v>
      </c>
      <c r="K390" s="7">
        <f t="shared" si="584"/>
        <v>0.30828768376871629</v>
      </c>
      <c r="L390" s="9">
        <v>4768887.9499999974</v>
      </c>
      <c r="M390" s="7">
        <f t="shared" si="585"/>
        <v>0.32120716865543386</v>
      </c>
      <c r="N390" s="55">
        <f t="shared" ref="N390:N453" si="606">M390-K390</f>
        <v>1.2919484886717569E-2</v>
      </c>
      <c r="O390" s="15">
        <v>268</v>
      </c>
      <c r="P390" s="7">
        <f t="shared" si="586"/>
        <v>4.9814126394052041E-2</v>
      </c>
      <c r="Q390" s="15">
        <v>312</v>
      </c>
      <c r="R390" s="7">
        <f t="shared" si="587"/>
        <v>4.3435890296533483E-2</v>
      </c>
      <c r="S390" s="55">
        <f t="shared" ref="S390:S453" si="607">R390-P390</f>
        <v>-6.3782360975185581E-3</v>
      </c>
      <c r="T390" s="9">
        <v>718280.28999999992</v>
      </c>
      <c r="U390" s="7">
        <f t="shared" si="588"/>
        <v>6.5130818603047799E-2</v>
      </c>
      <c r="V390" s="9">
        <v>771132.81</v>
      </c>
      <c r="W390" s="7">
        <f t="shared" si="589"/>
        <v>5.1939443567217546E-2</v>
      </c>
      <c r="X390" s="55">
        <f t="shared" ref="X390:X453" si="608">W390-U390</f>
        <v>-1.3191375035830254E-2</v>
      </c>
      <c r="Y390" s="15">
        <v>163</v>
      </c>
      <c r="Z390" s="7">
        <f t="shared" si="590"/>
        <v>3.0297397769516728E-2</v>
      </c>
      <c r="AA390" s="9">
        <v>149</v>
      </c>
      <c r="AB390" s="7">
        <f t="shared" si="591"/>
        <v>2.0743421968536822E-2</v>
      </c>
      <c r="AC390" s="55">
        <f t="shared" ref="AC390:AC453" si="609">AB390-Z390</f>
        <v>-9.5539758009799067E-3</v>
      </c>
      <c r="AD390" s="9">
        <v>331716.89</v>
      </c>
      <c r="AE390" s="7">
        <f t="shared" si="592"/>
        <v>3.0078776893846221E-2</v>
      </c>
      <c r="AF390" s="9">
        <v>384450.57999999996</v>
      </c>
      <c r="AG390" s="7">
        <f t="shared" si="593"/>
        <v>2.5894565690045081E-2</v>
      </c>
      <c r="AH390" s="55">
        <f t="shared" ref="AH390:AH453" si="610">AG390-AE390</f>
        <v>-4.1842112038011393E-3</v>
      </c>
      <c r="AI390" s="15">
        <f t="shared" ref="AI390:AI453" si="611">E390+O390+Y390</f>
        <v>1737</v>
      </c>
      <c r="AJ390" s="7">
        <f t="shared" si="594"/>
        <v>0.32286245353159854</v>
      </c>
      <c r="AK390" s="9">
        <f t="shared" ref="AK390:AK453" si="612">G390+Q390+AA390</f>
        <v>2277</v>
      </c>
      <c r="AL390" s="7">
        <f t="shared" si="595"/>
        <v>0.31699846860643183</v>
      </c>
      <c r="AM390" s="54">
        <f t="shared" ref="AM390:AM452" si="613">AL390-AJ390</f>
        <v>-5.8639849251667098E-3</v>
      </c>
      <c r="AN390" s="9">
        <f t="shared" ref="AN390:AN453" si="614">J390+T390+AD390</f>
        <v>4449877.1699999981</v>
      </c>
      <c r="AO390" s="7">
        <f t="shared" si="596"/>
        <v>0.40349727926561035</v>
      </c>
      <c r="AP390" s="9">
        <f t="shared" ref="AP390:AP453" si="615">L390+V390+AF390</f>
        <v>5924471.339999998</v>
      </c>
      <c r="AQ390" s="7">
        <f t="shared" si="597"/>
        <v>0.3990411779126965</v>
      </c>
      <c r="AR390" s="54">
        <f t="shared" si="598"/>
        <v>-4.4561013529138549E-3</v>
      </c>
      <c r="AS390" s="15">
        <v>2553</v>
      </c>
      <c r="AT390" s="7">
        <f t="shared" si="599"/>
        <v>0.4745353159851301</v>
      </c>
      <c r="AU390" s="15">
        <v>3270</v>
      </c>
      <c r="AV390" s="7">
        <f t="shared" si="576"/>
        <v>0.45524154253097593</v>
      </c>
      <c r="AW390" s="54">
        <f t="shared" ref="AW390:AW453" si="616">AV390-AT390</f>
        <v>-1.9293773454154173E-2</v>
      </c>
      <c r="AX390" s="9">
        <v>4643613.1199999917</v>
      </c>
      <c r="AY390" s="7">
        <f t="shared" si="577"/>
        <v>0.42106448971536209</v>
      </c>
      <c r="AZ390" s="9">
        <v>6315560.5599999996</v>
      </c>
      <c r="BA390" s="7">
        <f t="shared" si="578"/>
        <v>0.42538288741917857</v>
      </c>
      <c r="BB390" s="54">
        <f t="shared" si="600"/>
        <v>4.3183977038164789E-3</v>
      </c>
      <c r="BC390" s="15">
        <v>825</v>
      </c>
      <c r="BD390" s="7">
        <f>BC390/$DU390</f>
        <v>0.15334572490706319</v>
      </c>
      <c r="BE390" s="15">
        <v>1406</v>
      </c>
      <c r="BF390" s="7">
        <f t="shared" si="579"/>
        <v>0.19573994152860921</v>
      </c>
      <c r="BG390" s="54">
        <f t="shared" ref="BG390:BG453" si="617">BF390-BD390</f>
        <v>4.2394216621546021E-2</v>
      </c>
      <c r="BH390" s="9">
        <v>1287912.280000001</v>
      </c>
      <c r="BI390" s="7">
        <f t="shared" si="601"/>
        <v>0.11678279670644696</v>
      </c>
      <c r="BJ390" s="9">
        <v>2074268.8099999989</v>
      </c>
      <c r="BK390" s="7">
        <f t="shared" si="580"/>
        <v>0.13971181929119891</v>
      </c>
      <c r="BL390" s="54">
        <f t="shared" ref="BL390:BL453" si="618">BK390-BI390</f>
        <v>2.2929022584751949E-2</v>
      </c>
      <c r="BM390" s="15">
        <f t="shared" ref="BM390:BM453" si="619">AS390+BC390</f>
        <v>3378</v>
      </c>
      <c r="BN390" s="7">
        <f t="shared" si="602"/>
        <v>0.62788104089219332</v>
      </c>
      <c r="BO390" s="15">
        <f t="shared" ref="BO390:BO453" si="620">AU390+BE390</f>
        <v>4676</v>
      </c>
      <c r="BP390" s="7">
        <f t="shared" si="603"/>
        <v>0.65098148405958511</v>
      </c>
      <c r="BQ390" s="54">
        <f t="shared" ref="BQ390:BQ453" si="621">BP390-BN390</f>
        <v>2.3100443167391793E-2</v>
      </c>
      <c r="BR390" s="9">
        <f t="shared" ref="BR390:BR453" si="622">AX390+BH390</f>
        <v>5931525.3999999929</v>
      </c>
      <c r="BS390" s="7">
        <f t="shared" si="604"/>
        <v>0.53784728642180912</v>
      </c>
      <c r="BT390" s="9">
        <f t="shared" ref="BT390:BT452" si="623">AZ390+BJ390</f>
        <v>8389829.3699999992</v>
      </c>
      <c r="BU390" s="7">
        <f t="shared" si="605"/>
        <v>0.56509470671037754</v>
      </c>
      <c r="BV390" s="55">
        <f t="shared" ref="BV390:BV453" si="624">BU390-BS390</f>
        <v>2.7247420288568414E-2</v>
      </c>
      <c r="BW390" s="147">
        <v>0</v>
      </c>
      <c r="BX390" s="7">
        <f t="shared" ref="BX390:BX453" si="625">BW390/$DU390</f>
        <v>0</v>
      </c>
      <c r="BY390" s="147">
        <v>2</v>
      </c>
      <c r="BZ390" s="7">
        <f t="shared" ref="BZ390:BZ453" si="626">BY390/$DV390</f>
        <v>2.7843519420854795E-4</v>
      </c>
      <c r="CA390" s="54">
        <f t="shared" ref="CA390:CA453" si="627">BZ390-BX390</f>
        <v>2.7843519420854795E-4</v>
      </c>
      <c r="CB390" s="147">
        <v>0</v>
      </c>
      <c r="CC390" s="7">
        <f t="shared" ref="CC390:CC453" si="628">CB390/DX390</f>
        <v>0</v>
      </c>
      <c r="CD390" s="147">
        <v>7499</v>
      </c>
      <c r="CE390" s="7">
        <f t="shared" ref="CE390:CE453" si="629">CD390/DY390</f>
        <v>5.0509313345202414E-4</v>
      </c>
      <c r="CF390" s="148">
        <f t="shared" ref="CF390:CF453" si="630">CE390-CC390</f>
        <v>5.0509313345202414E-4</v>
      </c>
      <c r="CG390" s="147">
        <v>44</v>
      </c>
      <c r="CH390" s="55">
        <f t="shared" ref="CH390:CH453" si="631">CG390/DU390</f>
        <v>8.1784386617100371E-3</v>
      </c>
      <c r="CI390" s="147">
        <v>35</v>
      </c>
      <c r="CJ390" s="55">
        <f t="shared" ref="CJ390:CJ453" si="632">CI390/DV390</f>
        <v>4.8726158986495891E-3</v>
      </c>
      <c r="CK390" s="55">
        <f t="shared" ref="CK390:CK453" si="633">CJ390-CH390</f>
        <v>-3.3058227630604481E-3</v>
      </c>
      <c r="CL390" s="147">
        <v>167754.34</v>
      </c>
      <c r="CM390" s="55">
        <f t="shared" ref="CM390:CM453" si="634">CL390/DX390</f>
        <v>1.5211300714396612E-2</v>
      </c>
      <c r="CN390" s="147">
        <v>117642.47</v>
      </c>
      <c r="CO390" s="55">
        <f t="shared" ref="CO390:CO453" si="635">CN390/DY390</f>
        <v>7.9237770101794561E-3</v>
      </c>
      <c r="CP390" s="55">
        <f t="shared" ref="CP390:CP453" si="636">CO390-CM390</f>
        <v>-7.2875237042171557E-3</v>
      </c>
      <c r="CQ390" s="147">
        <v>142</v>
      </c>
      <c r="CR390" s="55">
        <f t="shared" ref="CR390:CR453" si="637">CQ390/DU390</f>
        <v>2.6394052044609664E-2</v>
      </c>
      <c r="CS390" s="147">
        <v>94</v>
      </c>
      <c r="CT390" s="55">
        <f t="shared" ref="CT390:CT453" si="638">CS390/DV390</f>
        <v>1.3086454127801754E-2</v>
      </c>
      <c r="CU390" s="55">
        <f t="shared" ref="CU390:CU453" si="639">CT390-CR390</f>
        <v>-1.330759791680791E-2</v>
      </c>
      <c r="CV390" s="147">
        <v>331121.24999999988</v>
      </c>
      <c r="CW390" s="55">
        <f t="shared" ref="CW390:CW453" si="640">CV390/DX390</f>
        <v>3.0024766612159765E-2</v>
      </c>
      <c r="CX390" s="147">
        <v>202879.23</v>
      </c>
      <c r="CY390" s="55">
        <f t="shared" ref="CY390:CY453" si="641">CX390/DY390</f>
        <v>1.3664876115886638E-2</v>
      </c>
      <c r="CZ390" s="55">
        <f t="shared" ref="CZ390:CZ453" si="642">CY390-CW390</f>
        <v>-1.6359890496273129E-2</v>
      </c>
      <c r="DA390" s="147">
        <v>21</v>
      </c>
      <c r="DB390" s="55">
        <f t="shared" ref="DB390:DB453" si="643">DA390/DU390</f>
        <v>3.9033457249070631E-3</v>
      </c>
      <c r="DC390" s="147">
        <v>63</v>
      </c>
      <c r="DD390" s="55">
        <f t="shared" ref="DD390:DD453" si="644">DC390/DV390</f>
        <v>8.7707086175692599E-3</v>
      </c>
      <c r="DE390" s="55">
        <f t="shared" ref="DE390:DE453" si="645">DD390-DB390</f>
        <v>4.8673628926621968E-3</v>
      </c>
      <c r="DF390" s="147">
        <v>43241.990000000013</v>
      </c>
      <c r="DG390" s="55">
        <f t="shared" ref="DG390:DG453" si="646">DF390/DX390</f>
        <v>3.9210127939398251E-3</v>
      </c>
      <c r="DH390" s="147">
        <v>130684.81999999991</v>
      </c>
      <c r="DI390" s="55">
        <f t="shared" ref="DI390:DI453" si="647">DH390/DY390</f>
        <v>8.802240995921284E-3</v>
      </c>
      <c r="DJ390" s="55">
        <f t="shared" ref="DJ390:DJ453" si="648">DI390-DG390</f>
        <v>4.8812282019814589E-3</v>
      </c>
      <c r="DK390" s="147">
        <v>58</v>
      </c>
      <c r="DL390" s="55">
        <f t="shared" ref="DL390:DL453" si="649">DK390/DU390</f>
        <v>1.0780669144981412E-2</v>
      </c>
      <c r="DM390" s="147">
        <v>36</v>
      </c>
      <c r="DN390" s="55">
        <f t="shared" ref="DN390:DN453" si="650">DM390/DV390</f>
        <v>5.0118334957538636E-3</v>
      </c>
      <c r="DO390" s="55">
        <f t="shared" ref="DO390:DO453" si="651">DN390-DL390</f>
        <v>-5.7688356492275484E-3</v>
      </c>
      <c r="DP390" s="147">
        <v>104750.42</v>
      </c>
      <c r="DQ390" s="55">
        <f t="shared" ref="DQ390:DQ453" si="652">DP390/DX390</f>
        <v>9.4983541920843611E-3</v>
      </c>
      <c r="DR390" s="147">
        <v>73760.639999999999</v>
      </c>
      <c r="DS390" s="55">
        <f t="shared" ref="DS390:DS453" si="653">DR390/DY390</f>
        <v>4.9681281214864256E-3</v>
      </c>
      <c r="DT390" s="55">
        <f t="shared" ref="DT390:DT453" si="654">DS390-DQ390</f>
        <v>-4.5302260705979355E-3</v>
      </c>
      <c r="DU390" s="8">
        <f t="shared" ref="DU390:DU453" si="655">E390+AS390+O390+BC390+Y390+BW390+CG390+CQ390+DA390+DK390</f>
        <v>5380</v>
      </c>
      <c r="DV390" s="8">
        <f t="shared" ref="DV390:DV453" si="656">G390+AU390+Q390+BE390+AA390+BY390+CI390+CS390+DC390+DM390</f>
        <v>7183</v>
      </c>
      <c r="DW390" s="56">
        <f t="shared" ref="DW390:DW452" si="657">IFERROR(DV390/DU390-1,0)</f>
        <v>0.33513011152416361</v>
      </c>
      <c r="DX390" s="9">
        <f t="shared" ref="DX390:DX453" si="658">J390+AX390+T390+BH390+AD390+CB390+CL390+CV390+DF390+DP390</f>
        <v>11028270.569999991</v>
      </c>
      <c r="DY390" s="9">
        <f t="shared" ref="DY390:DY453" si="659">L390+AZ390+V390+BJ390+AF390+CD390+CN390+CX390+DH390+DR390</f>
        <v>14846766.869999999</v>
      </c>
      <c r="DZ390" s="56">
        <f t="shared" ref="DZ390:DZ452" si="660">IFERROR(DY390/DX390-1,0)</f>
        <v>0.34624615670814207</v>
      </c>
      <c r="EA390" s="106"/>
      <c r="EB390" s="78"/>
    </row>
    <row r="391" spans="1:132" ht="15.75" x14ac:dyDescent="0.25">
      <c r="A391" s="6" t="s">
        <v>378</v>
      </c>
      <c r="B391" s="109" t="s">
        <v>411</v>
      </c>
      <c r="C391" s="1" t="s">
        <v>651</v>
      </c>
      <c r="D391" s="15" t="s">
        <v>6</v>
      </c>
      <c r="E391" s="15">
        <v>1994</v>
      </c>
      <c r="F391" s="7">
        <f t="shared" si="581"/>
        <v>0.30007524454477053</v>
      </c>
      <c r="G391" s="15">
        <v>2604</v>
      </c>
      <c r="H391" s="7">
        <f t="shared" si="582"/>
        <v>0.37099301894856818</v>
      </c>
      <c r="I391" s="55">
        <f t="shared" si="583"/>
        <v>7.0917774403797651E-2</v>
      </c>
      <c r="J391" s="9">
        <v>5526149.9399999976</v>
      </c>
      <c r="K391" s="7">
        <f t="shared" si="584"/>
        <v>0.36886582144703212</v>
      </c>
      <c r="L391" s="9">
        <v>7069085.7600000044</v>
      </c>
      <c r="M391" s="7">
        <f t="shared" si="585"/>
        <v>0.43928056393161635</v>
      </c>
      <c r="N391" s="55">
        <f t="shared" si="606"/>
        <v>7.0414742484584236E-2</v>
      </c>
      <c r="O391" s="15">
        <v>285</v>
      </c>
      <c r="P391" s="7">
        <f t="shared" si="586"/>
        <v>4.2889390519187359E-2</v>
      </c>
      <c r="Q391" s="15">
        <v>105</v>
      </c>
      <c r="R391" s="7">
        <f t="shared" si="587"/>
        <v>1.4959395925345492E-2</v>
      </c>
      <c r="S391" s="55">
        <f t="shared" si="607"/>
        <v>-2.7929994593841868E-2</v>
      </c>
      <c r="T391" s="9">
        <v>739756.82000000018</v>
      </c>
      <c r="U391" s="7">
        <f t="shared" si="588"/>
        <v>4.9378140304376983E-2</v>
      </c>
      <c r="V391" s="9">
        <v>251670.82</v>
      </c>
      <c r="W391" s="7">
        <f t="shared" si="589"/>
        <v>1.5639094430045825E-2</v>
      </c>
      <c r="X391" s="55">
        <f t="shared" si="608"/>
        <v>-3.3739045874331158E-2</v>
      </c>
      <c r="Y391" s="15">
        <v>16</v>
      </c>
      <c r="Z391" s="7">
        <f t="shared" si="590"/>
        <v>2.4078254326561324E-3</v>
      </c>
      <c r="AA391" s="9">
        <v>44</v>
      </c>
      <c r="AB391" s="7">
        <f t="shared" si="591"/>
        <v>6.2686992449066817E-3</v>
      </c>
      <c r="AC391" s="55">
        <f t="shared" si="609"/>
        <v>3.8608738122505493E-3</v>
      </c>
      <c r="AD391" s="9">
        <v>31634.04</v>
      </c>
      <c r="AE391" s="7">
        <f t="shared" si="592"/>
        <v>2.1115453393376941E-3</v>
      </c>
      <c r="AF391" s="9">
        <v>124632.81000000001</v>
      </c>
      <c r="AG391" s="7">
        <f t="shared" si="593"/>
        <v>7.7448163623894083E-3</v>
      </c>
      <c r="AH391" s="55">
        <f t="shared" si="610"/>
        <v>5.6332710230517138E-3</v>
      </c>
      <c r="AI391" s="15">
        <f t="shared" si="611"/>
        <v>2295</v>
      </c>
      <c r="AJ391" s="7">
        <f t="shared" si="594"/>
        <v>0.34537246049661402</v>
      </c>
      <c r="AK391" s="9">
        <f t="shared" si="612"/>
        <v>2753</v>
      </c>
      <c r="AL391" s="7">
        <f t="shared" si="595"/>
        <v>0.39222111411882032</v>
      </c>
      <c r="AM391" s="54">
        <f t="shared" si="613"/>
        <v>4.6848653622206304E-2</v>
      </c>
      <c r="AN391" s="9">
        <f t="shared" si="614"/>
        <v>6297540.799999998</v>
      </c>
      <c r="AO391" s="7">
        <f t="shared" si="596"/>
        <v>0.42035550709074682</v>
      </c>
      <c r="AP391" s="9">
        <f t="shared" si="615"/>
        <v>7445389.3900000043</v>
      </c>
      <c r="AQ391" s="7">
        <f t="shared" si="597"/>
        <v>0.46266447472405159</v>
      </c>
      <c r="AR391" s="54">
        <f t="shared" si="598"/>
        <v>4.2308967633304773E-2</v>
      </c>
      <c r="AS391" s="15">
        <v>2983</v>
      </c>
      <c r="AT391" s="7">
        <f t="shared" si="599"/>
        <v>0.44890895410082771</v>
      </c>
      <c r="AU391" s="15">
        <v>3108</v>
      </c>
      <c r="AV391" s="7">
        <f t="shared" si="576"/>
        <v>0.44279811939022651</v>
      </c>
      <c r="AW391" s="54">
        <f t="shared" si="616"/>
        <v>-6.1108347106011984E-3</v>
      </c>
      <c r="AX391" s="9">
        <v>5602357.8199999928</v>
      </c>
      <c r="AY391" s="7">
        <f t="shared" si="577"/>
        <v>0.373952632800713</v>
      </c>
      <c r="AZ391" s="9">
        <v>6052736.0699999984</v>
      </c>
      <c r="BA391" s="7">
        <f t="shared" si="578"/>
        <v>0.37612350513609172</v>
      </c>
      <c r="BB391" s="54">
        <v>0</v>
      </c>
      <c r="BC391" s="15">
        <v>590</v>
      </c>
      <c r="BD391" s="7">
        <v>0</v>
      </c>
      <c r="BE391" s="15">
        <v>591</v>
      </c>
      <c r="BF391" s="7">
        <f t="shared" si="579"/>
        <v>8.4200028494087475E-2</v>
      </c>
      <c r="BG391" s="54">
        <f t="shared" si="617"/>
        <v>8.4200028494087475E-2</v>
      </c>
      <c r="BH391" s="9">
        <v>809608.5700000003</v>
      </c>
      <c r="BI391" s="7">
        <f t="shared" si="601"/>
        <v>5.4040685371560371E-2</v>
      </c>
      <c r="BJ391" s="9">
        <v>914119.08000000007</v>
      </c>
      <c r="BK391" s="7">
        <f t="shared" si="580"/>
        <v>5.6804339145978912E-2</v>
      </c>
      <c r="BL391" s="54">
        <f t="shared" si="618"/>
        <v>2.763653774418541E-3</v>
      </c>
      <c r="BM391" s="15">
        <f t="shared" si="619"/>
        <v>3573</v>
      </c>
      <c r="BN391" s="7">
        <f t="shared" si="602"/>
        <v>0.53769751693002255</v>
      </c>
      <c r="BO391" s="15">
        <f t="shared" si="620"/>
        <v>3699</v>
      </c>
      <c r="BP391" s="7">
        <f t="shared" si="603"/>
        <v>0.52699814788431398</v>
      </c>
      <c r="BQ391" s="54">
        <f t="shared" si="621"/>
        <v>-1.0699369045708562E-2</v>
      </c>
      <c r="BR391" s="9">
        <f t="shared" si="622"/>
        <v>6411966.3899999931</v>
      </c>
      <c r="BS391" s="7">
        <f t="shared" si="604"/>
        <v>0.42799331817227337</v>
      </c>
      <c r="BT391" s="9">
        <f t="shared" si="623"/>
        <v>6966855.1499999985</v>
      </c>
      <c r="BU391" s="7">
        <f t="shared" si="605"/>
        <v>0.43292784428207065</v>
      </c>
      <c r="BV391" s="55">
        <f t="shared" si="624"/>
        <v>4.934526109797277E-3</v>
      </c>
      <c r="BW391" s="147">
        <v>34</v>
      </c>
      <c r="BX391" s="7">
        <f t="shared" si="625"/>
        <v>5.1166290443942818E-3</v>
      </c>
      <c r="BY391" s="147">
        <v>32</v>
      </c>
      <c r="BZ391" s="7">
        <f t="shared" si="626"/>
        <v>4.5590539962957685E-3</v>
      </c>
      <c r="CA391" s="54">
        <f t="shared" si="627"/>
        <v>-5.5757504809851328E-4</v>
      </c>
      <c r="CB391" s="147">
        <v>179785.31</v>
      </c>
      <c r="CC391" s="7">
        <f t="shared" si="628"/>
        <v>1.2000516956161226E-2</v>
      </c>
      <c r="CD391" s="147">
        <v>159341.24</v>
      </c>
      <c r="CE391" s="7">
        <f t="shared" si="629"/>
        <v>9.9016353940460586E-3</v>
      </c>
      <c r="CF391" s="148">
        <f t="shared" si="630"/>
        <v>-2.0988815621151673E-3</v>
      </c>
      <c r="CG391" s="147">
        <v>355</v>
      </c>
      <c r="CH391" s="55">
        <f t="shared" si="631"/>
        <v>5.3423626787057941E-2</v>
      </c>
      <c r="CI391" s="147">
        <v>252</v>
      </c>
      <c r="CJ391" s="55">
        <f t="shared" si="632"/>
        <v>3.590255022082918E-2</v>
      </c>
      <c r="CK391" s="55">
        <f t="shared" si="633"/>
        <v>-1.7521076566228762E-2</v>
      </c>
      <c r="CL391" s="147">
        <v>1249156.23</v>
      </c>
      <c r="CM391" s="55">
        <f t="shared" si="634"/>
        <v>8.338011887072104E-2</v>
      </c>
      <c r="CN391" s="147">
        <v>920784.3</v>
      </c>
      <c r="CO391" s="55">
        <f t="shared" si="635"/>
        <v>5.7218523058825979E-2</v>
      </c>
      <c r="CP391" s="55">
        <f t="shared" si="636"/>
        <v>-2.6161595811895061E-2</v>
      </c>
      <c r="CQ391" s="147">
        <v>242</v>
      </c>
      <c r="CR391" s="55">
        <f t="shared" si="637"/>
        <v>3.6418359668924004E-2</v>
      </c>
      <c r="CS391" s="147">
        <v>170</v>
      </c>
      <c r="CT391" s="55">
        <f t="shared" si="638"/>
        <v>2.4219974355321271E-2</v>
      </c>
      <c r="CU391" s="55">
        <f t="shared" si="639"/>
        <v>-1.2198385313602733E-2</v>
      </c>
      <c r="CV391" s="147">
        <v>541155.24</v>
      </c>
      <c r="CW391" s="55">
        <f t="shared" si="640"/>
        <v>3.6121653284884613E-2</v>
      </c>
      <c r="CX391" s="147">
        <v>371159.14</v>
      </c>
      <c r="CY391" s="55">
        <f t="shared" si="641"/>
        <v>2.3064226671310556E-2</v>
      </c>
      <c r="CZ391" s="55">
        <f t="shared" si="642"/>
        <v>-1.3057426613574057E-2</v>
      </c>
      <c r="DA391" s="147">
        <v>65</v>
      </c>
      <c r="DB391" s="55">
        <f t="shared" si="643"/>
        <v>9.7817908201655382E-3</v>
      </c>
      <c r="DC391" s="147">
        <v>72</v>
      </c>
      <c r="DD391" s="55">
        <f t="shared" si="644"/>
        <v>1.0257871491665479E-2</v>
      </c>
      <c r="DE391" s="55">
        <f t="shared" si="645"/>
        <v>4.7608067149994097E-4</v>
      </c>
      <c r="DF391" s="147">
        <v>141046.64000000001</v>
      </c>
      <c r="DG391" s="55">
        <f t="shared" si="646"/>
        <v>9.4147435901719024E-3</v>
      </c>
      <c r="DH391" s="147">
        <v>152366.82999999999</v>
      </c>
      <c r="DI391" s="55">
        <f t="shared" si="647"/>
        <v>9.4682380832896654E-3</v>
      </c>
      <c r="DJ391" s="55">
        <f t="shared" si="648"/>
        <v>5.3494493117763053E-5</v>
      </c>
      <c r="DK391" s="147">
        <v>81</v>
      </c>
      <c r="DL391" s="55">
        <f t="shared" si="649"/>
        <v>1.218961625282167E-2</v>
      </c>
      <c r="DM391" s="147">
        <v>41</v>
      </c>
      <c r="DN391" s="55">
        <f t="shared" si="650"/>
        <v>5.8412879327539536E-3</v>
      </c>
      <c r="DO391" s="55">
        <f t="shared" si="651"/>
        <v>-6.3483283200677166E-3</v>
      </c>
      <c r="DP391" s="147">
        <v>160813.16</v>
      </c>
      <c r="DQ391" s="55">
        <f t="shared" si="652"/>
        <v>1.0734142035040951E-2</v>
      </c>
      <c r="DR391" s="147">
        <v>76520.37</v>
      </c>
      <c r="DS391" s="55">
        <f t="shared" si="653"/>
        <v>4.7550577864054538E-3</v>
      </c>
      <c r="DT391" s="55">
        <f t="shared" si="654"/>
        <v>-5.9790842486354976E-3</v>
      </c>
      <c r="DU391" s="8">
        <f t="shared" si="655"/>
        <v>6645</v>
      </c>
      <c r="DV391" s="8">
        <f t="shared" si="656"/>
        <v>7019</v>
      </c>
      <c r="DW391" s="56">
        <f t="shared" si="657"/>
        <v>5.6282919488337191E-2</v>
      </c>
      <c r="DX391" s="9">
        <f t="shared" si="658"/>
        <v>14981463.769999992</v>
      </c>
      <c r="DY391" s="9">
        <f t="shared" si="659"/>
        <v>16092416.420000004</v>
      </c>
      <c r="DZ391" s="56">
        <f t="shared" si="660"/>
        <v>7.4155147124185916E-2</v>
      </c>
      <c r="EA391" s="106"/>
      <c r="EB391" s="78"/>
    </row>
    <row r="392" spans="1:132" ht="15.75" x14ac:dyDescent="0.25">
      <c r="A392" s="6" t="s">
        <v>345</v>
      </c>
      <c r="B392" s="109" t="s">
        <v>370</v>
      </c>
      <c r="C392" s="1" t="s">
        <v>651</v>
      </c>
      <c r="D392" s="15" t="s">
        <v>6</v>
      </c>
      <c r="E392" s="15">
        <v>1580</v>
      </c>
      <c r="F392" s="7">
        <f t="shared" si="581"/>
        <v>0.2410006101281269</v>
      </c>
      <c r="G392" s="15">
        <v>1719</v>
      </c>
      <c r="H392" s="7">
        <f t="shared" si="582"/>
        <v>0.25603217158176944</v>
      </c>
      <c r="I392" s="55">
        <f t="shared" si="583"/>
        <v>1.5031561453642539E-2</v>
      </c>
      <c r="J392" s="9">
        <v>4298231.6999999983</v>
      </c>
      <c r="K392" s="7">
        <f t="shared" si="584"/>
        <v>0.30864160692281234</v>
      </c>
      <c r="L392" s="9">
        <v>4516929.8199999994</v>
      </c>
      <c r="M392" s="7">
        <f t="shared" si="585"/>
        <v>0.32346970207655301</v>
      </c>
      <c r="N392" s="55">
        <f t="shared" si="606"/>
        <v>1.4828095153740672E-2</v>
      </c>
      <c r="O392" s="15">
        <v>395</v>
      </c>
      <c r="P392" s="7">
        <f t="shared" si="586"/>
        <v>6.0250152532031725E-2</v>
      </c>
      <c r="Q392" s="15">
        <v>459</v>
      </c>
      <c r="R392" s="7">
        <f t="shared" si="587"/>
        <v>6.8364611260053623E-2</v>
      </c>
      <c r="S392" s="55">
        <f t="shared" si="607"/>
        <v>8.1144587280218977E-3</v>
      </c>
      <c r="T392" s="9">
        <v>1063794.53</v>
      </c>
      <c r="U392" s="7">
        <f t="shared" si="588"/>
        <v>7.6387518424122655E-2</v>
      </c>
      <c r="V392" s="9">
        <v>1158643.52</v>
      </c>
      <c r="W392" s="7">
        <f t="shared" si="589"/>
        <v>8.2973632348206108E-2</v>
      </c>
      <c r="X392" s="55">
        <f t="shared" si="608"/>
        <v>6.5861139240834532E-3</v>
      </c>
      <c r="Y392" s="15">
        <v>102</v>
      </c>
      <c r="Z392" s="7">
        <f t="shared" si="590"/>
        <v>1.5558267236119585E-2</v>
      </c>
      <c r="AA392" s="9">
        <v>95</v>
      </c>
      <c r="AB392" s="7">
        <f t="shared" si="591"/>
        <v>1.4149538278224605E-2</v>
      </c>
      <c r="AC392" s="55">
        <f t="shared" si="609"/>
        <v>-1.4087289578949801E-3</v>
      </c>
      <c r="AD392" s="9">
        <v>255496.92000000004</v>
      </c>
      <c r="AE392" s="7">
        <f t="shared" si="592"/>
        <v>1.834637717474125E-2</v>
      </c>
      <c r="AF392" s="9">
        <v>253856.87</v>
      </c>
      <c r="AG392" s="7">
        <f t="shared" si="593"/>
        <v>1.817938497636128E-2</v>
      </c>
      <c r="AH392" s="55">
        <f t="shared" si="610"/>
        <v>-1.6699219837996992E-4</v>
      </c>
      <c r="AI392" s="15">
        <f t="shared" si="611"/>
        <v>2077</v>
      </c>
      <c r="AJ392" s="7">
        <f t="shared" si="594"/>
        <v>0.31680902989627824</v>
      </c>
      <c r="AK392" s="9">
        <f t="shared" si="612"/>
        <v>2273</v>
      </c>
      <c r="AL392" s="7">
        <f t="shared" si="595"/>
        <v>0.33854632112004768</v>
      </c>
      <c r="AM392" s="54">
        <f t="shared" si="613"/>
        <v>2.1737291223769439E-2</v>
      </c>
      <c r="AN392" s="9">
        <f t="shared" si="614"/>
        <v>5617523.1499999985</v>
      </c>
      <c r="AO392" s="7">
        <f t="shared" si="596"/>
        <v>0.40337550252167625</v>
      </c>
      <c r="AP392" s="9">
        <f t="shared" si="615"/>
        <v>5929430.21</v>
      </c>
      <c r="AQ392" s="7">
        <f t="shared" si="597"/>
        <v>0.42462271940112045</v>
      </c>
      <c r="AR392" s="54">
        <f t="shared" si="598"/>
        <v>2.1247216879444197E-2</v>
      </c>
      <c r="AS392" s="15">
        <v>3470</v>
      </c>
      <c r="AT392" s="7">
        <f t="shared" si="599"/>
        <v>0.52928615009151925</v>
      </c>
      <c r="AU392" s="15">
        <v>3588</v>
      </c>
      <c r="AV392" s="7">
        <f t="shared" si="576"/>
        <v>0.53440571939231452</v>
      </c>
      <c r="AW392" s="54">
        <f t="shared" si="616"/>
        <v>5.1195693007952681E-3</v>
      </c>
      <c r="AX392" s="9">
        <v>6748238.0499999914</v>
      </c>
      <c r="AY392" s="7">
        <f t="shared" si="577"/>
        <v>0.48456834833954249</v>
      </c>
      <c r="AZ392" s="9">
        <v>6716080.3600000013</v>
      </c>
      <c r="BA392" s="7">
        <f t="shared" si="578"/>
        <v>0.4809568888035966</v>
      </c>
      <c r="BB392" s="54">
        <f t="shared" si="600"/>
        <v>-3.6114595359458823E-3</v>
      </c>
      <c r="BC392" s="15">
        <v>880</v>
      </c>
      <c r="BD392" s="7">
        <f t="shared" ref="BD392:BD398" si="661">BC392/$DU392</f>
        <v>0.13422818791946309</v>
      </c>
      <c r="BE392" s="15">
        <v>774</v>
      </c>
      <c r="BF392" s="7">
        <f t="shared" si="579"/>
        <v>0.11528150134048257</v>
      </c>
      <c r="BG392" s="54">
        <f t="shared" si="617"/>
        <v>-1.8946686578980521E-2</v>
      </c>
      <c r="BH392" s="9">
        <v>1257059.4300000011</v>
      </c>
      <c r="BI392" s="7">
        <f t="shared" si="601"/>
        <v>9.0265222899145944E-2</v>
      </c>
      <c r="BJ392" s="9">
        <v>1116684.46</v>
      </c>
      <c r="BK392" s="7">
        <f t="shared" si="580"/>
        <v>7.9968829267689737E-2</v>
      </c>
      <c r="BL392" s="54">
        <f t="shared" si="618"/>
        <v>-1.0296393631456208E-2</v>
      </c>
      <c r="BM392" s="15">
        <f t="shared" si="619"/>
        <v>4350</v>
      </c>
      <c r="BN392" s="7">
        <f t="shared" si="602"/>
        <v>0.66351433801098225</v>
      </c>
      <c r="BO392" s="15">
        <f t="shared" si="620"/>
        <v>4362</v>
      </c>
      <c r="BP392" s="7">
        <f t="shared" si="603"/>
        <v>0.64968722073279717</v>
      </c>
      <c r="BQ392" s="54">
        <f t="shared" si="621"/>
        <v>-1.3827117278185086E-2</v>
      </c>
      <c r="BR392" s="9">
        <f t="shared" si="622"/>
        <v>8005297.479999993</v>
      </c>
      <c r="BS392" s="7">
        <f t="shared" si="604"/>
        <v>0.5748335712386885</v>
      </c>
      <c r="BT392" s="9">
        <f t="shared" si="623"/>
        <v>7832764.8200000012</v>
      </c>
      <c r="BU392" s="7">
        <f t="shared" si="605"/>
        <v>0.56092571807128633</v>
      </c>
      <c r="BV392" s="55">
        <f t="shared" si="624"/>
        <v>-1.3907853167402173E-2</v>
      </c>
      <c r="BW392" s="147">
        <v>0</v>
      </c>
      <c r="BX392" s="7">
        <f t="shared" si="625"/>
        <v>0</v>
      </c>
      <c r="BY392" s="147">
        <v>0</v>
      </c>
      <c r="BZ392" s="7">
        <f t="shared" si="626"/>
        <v>0</v>
      </c>
      <c r="CA392" s="54">
        <f t="shared" si="627"/>
        <v>0</v>
      </c>
      <c r="CB392" s="147">
        <v>0</v>
      </c>
      <c r="CC392" s="7">
        <f t="shared" si="628"/>
        <v>0</v>
      </c>
      <c r="CD392" s="147">
        <v>0</v>
      </c>
      <c r="CE392" s="7">
        <f t="shared" si="629"/>
        <v>0</v>
      </c>
      <c r="CF392" s="148">
        <f t="shared" si="630"/>
        <v>0</v>
      </c>
      <c r="CG392" s="147">
        <v>18</v>
      </c>
      <c r="CH392" s="55">
        <f t="shared" si="631"/>
        <v>2.7455765710799268E-3</v>
      </c>
      <c r="CI392" s="147">
        <v>23</v>
      </c>
      <c r="CJ392" s="55">
        <f t="shared" si="632"/>
        <v>3.4256776884122727E-3</v>
      </c>
      <c r="CK392" s="55">
        <f t="shared" si="633"/>
        <v>6.8010111733234589E-4</v>
      </c>
      <c r="CL392" s="147">
        <v>73245.549999999988</v>
      </c>
      <c r="CM392" s="55">
        <f t="shared" si="634"/>
        <v>5.2595173619759033E-3</v>
      </c>
      <c r="CN392" s="147">
        <v>74594.209999999992</v>
      </c>
      <c r="CO392" s="55">
        <f t="shared" si="635"/>
        <v>5.3418954570642043E-3</v>
      </c>
      <c r="CP392" s="55">
        <f t="shared" si="636"/>
        <v>8.2378095088301087E-5</v>
      </c>
      <c r="CQ392" s="147">
        <v>69</v>
      </c>
      <c r="CR392" s="55">
        <f t="shared" si="637"/>
        <v>1.0524710189139719E-2</v>
      </c>
      <c r="CS392" s="147">
        <v>33</v>
      </c>
      <c r="CT392" s="55">
        <f t="shared" si="638"/>
        <v>4.9151027703306528E-3</v>
      </c>
      <c r="CU392" s="55">
        <f t="shared" si="639"/>
        <v>-5.6096074188090664E-3</v>
      </c>
      <c r="CV392" s="147">
        <v>151490.62</v>
      </c>
      <c r="CW392" s="55">
        <f t="shared" si="640"/>
        <v>1.0878033492362254E-2</v>
      </c>
      <c r="CX392" s="147">
        <v>81540.27</v>
      </c>
      <c r="CY392" s="55">
        <f t="shared" si="641"/>
        <v>5.8393218170792165E-3</v>
      </c>
      <c r="CZ392" s="55">
        <f t="shared" si="642"/>
        <v>-5.0387116752830374E-3</v>
      </c>
      <c r="DA392" s="147">
        <v>0</v>
      </c>
      <c r="DB392" s="55">
        <f t="shared" si="643"/>
        <v>0</v>
      </c>
      <c r="DC392" s="147">
        <v>0</v>
      </c>
      <c r="DD392" s="55">
        <f t="shared" si="644"/>
        <v>0</v>
      </c>
      <c r="DE392" s="55">
        <f t="shared" si="645"/>
        <v>0</v>
      </c>
      <c r="DF392" s="147">
        <v>0</v>
      </c>
      <c r="DG392" s="55">
        <f t="shared" si="646"/>
        <v>0</v>
      </c>
      <c r="DH392" s="147">
        <v>0</v>
      </c>
      <c r="DI392" s="55">
        <f t="shared" si="647"/>
        <v>0</v>
      </c>
      <c r="DJ392" s="55">
        <f t="shared" si="648"/>
        <v>0</v>
      </c>
      <c r="DK392" s="147">
        <v>42</v>
      </c>
      <c r="DL392" s="55">
        <f t="shared" si="649"/>
        <v>6.4063453325198293E-3</v>
      </c>
      <c r="DM392" s="147">
        <v>23</v>
      </c>
      <c r="DN392" s="55">
        <f t="shared" si="650"/>
        <v>3.4256776884122727E-3</v>
      </c>
      <c r="DO392" s="55">
        <f t="shared" si="651"/>
        <v>-2.9806676441075566E-3</v>
      </c>
      <c r="DP392" s="147">
        <v>78730.53</v>
      </c>
      <c r="DQ392" s="55">
        <f t="shared" si="652"/>
        <v>5.6533753852973292E-3</v>
      </c>
      <c r="DR392" s="147">
        <v>45667.090000000011</v>
      </c>
      <c r="DS392" s="55">
        <f t="shared" si="653"/>
        <v>3.2703452534498622E-3</v>
      </c>
      <c r="DT392" s="55">
        <f t="shared" si="654"/>
        <v>-2.3830301318474669E-3</v>
      </c>
      <c r="DU392" s="8">
        <f t="shared" si="655"/>
        <v>6556</v>
      </c>
      <c r="DV392" s="8">
        <f t="shared" si="656"/>
        <v>6714</v>
      </c>
      <c r="DW392" s="56">
        <f t="shared" si="657"/>
        <v>2.410006101281259E-2</v>
      </c>
      <c r="DX392" s="9">
        <f t="shared" si="658"/>
        <v>13926287.329999989</v>
      </c>
      <c r="DY392" s="9">
        <f t="shared" si="659"/>
        <v>13963996.6</v>
      </c>
      <c r="DZ392" s="56">
        <f t="shared" si="660"/>
        <v>2.7077762440514963E-3</v>
      </c>
      <c r="EA392" s="106"/>
      <c r="EB392" s="78"/>
    </row>
    <row r="393" spans="1:132" ht="15.75" x14ac:dyDescent="0.25">
      <c r="A393" s="6" t="s">
        <v>345</v>
      </c>
      <c r="B393" s="109" t="s">
        <v>376</v>
      </c>
      <c r="C393" s="1" t="s">
        <v>651</v>
      </c>
      <c r="D393" s="15" t="s">
        <v>37</v>
      </c>
      <c r="E393" s="15">
        <v>1145</v>
      </c>
      <c r="F393" s="7">
        <f t="shared" si="581"/>
        <v>0.2657229055465305</v>
      </c>
      <c r="G393" s="15">
        <v>1225</v>
      </c>
      <c r="H393" s="7">
        <f t="shared" si="582"/>
        <v>0.25076765609007162</v>
      </c>
      <c r="I393" s="55">
        <f t="shared" si="583"/>
        <v>-1.4955249456458874E-2</v>
      </c>
      <c r="J393" s="9">
        <v>2275878</v>
      </c>
      <c r="K393" s="7">
        <f t="shared" si="584"/>
        <v>0.35833183495572735</v>
      </c>
      <c r="L393" s="9">
        <v>2428001.9500000002</v>
      </c>
      <c r="M393" s="7">
        <f t="shared" si="585"/>
        <v>0.33377353279709782</v>
      </c>
      <c r="N393" s="55">
        <f t="shared" si="606"/>
        <v>-2.455830215862953E-2</v>
      </c>
      <c r="O393" s="15">
        <v>201</v>
      </c>
      <c r="P393" s="7">
        <f t="shared" si="586"/>
        <v>4.6646553724762126E-2</v>
      </c>
      <c r="Q393" s="15">
        <v>106</v>
      </c>
      <c r="R393" s="7">
        <f t="shared" si="587"/>
        <v>2.1699078812691914E-2</v>
      </c>
      <c r="S393" s="55">
        <f t="shared" si="607"/>
        <v>-2.4947474912070212E-2</v>
      </c>
      <c r="T393" s="9">
        <v>391099.5</v>
      </c>
      <c r="U393" s="7">
        <f t="shared" si="588"/>
        <v>6.1577730214566632E-2</v>
      </c>
      <c r="V393" s="9">
        <v>207071.75</v>
      </c>
      <c r="W393" s="7">
        <f t="shared" si="589"/>
        <v>2.8465821265084831E-2</v>
      </c>
      <c r="X393" s="55">
        <f t="shared" si="608"/>
        <v>-3.3111908949481801E-2</v>
      </c>
      <c r="Y393" s="15">
        <v>73</v>
      </c>
      <c r="Z393" s="7">
        <f t="shared" si="590"/>
        <v>1.6941285681132512E-2</v>
      </c>
      <c r="AA393" s="9">
        <v>74</v>
      </c>
      <c r="AB393" s="7">
        <f t="shared" si="591"/>
        <v>1.5148413510747185E-2</v>
      </c>
      <c r="AC393" s="55">
        <f t="shared" si="609"/>
        <v>-1.7928721703853265E-3</v>
      </c>
      <c r="AD393" s="9">
        <v>106563.5</v>
      </c>
      <c r="AE393" s="7">
        <f t="shared" si="592"/>
        <v>1.6778181648710803E-2</v>
      </c>
      <c r="AF393" s="9">
        <v>129463</v>
      </c>
      <c r="AG393" s="7">
        <f t="shared" si="593"/>
        <v>1.7797070911129489E-2</v>
      </c>
      <c r="AH393" s="55">
        <f t="shared" si="610"/>
        <v>1.018889262418686E-3</v>
      </c>
      <c r="AI393" s="15">
        <f t="shared" si="611"/>
        <v>1419</v>
      </c>
      <c r="AJ393" s="7">
        <f t="shared" si="594"/>
        <v>0.32931074495242518</v>
      </c>
      <c r="AK393" s="9">
        <f t="shared" si="612"/>
        <v>1405</v>
      </c>
      <c r="AL393" s="7">
        <f t="shared" si="595"/>
        <v>0.28761514841351077</v>
      </c>
      <c r="AM393" s="54">
        <f t="shared" si="613"/>
        <v>-4.1695596538914415E-2</v>
      </c>
      <c r="AN393" s="9">
        <f t="shared" si="614"/>
        <v>2773541</v>
      </c>
      <c r="AO393" s="7">
        <f t="shared" si="596"/>
        <v>0.43668774681900474</v>
      </c>
      <c r="AP393" s="9">
        <f t="shared" si="615"/>
        <v>2764536.7</v>
      </c>
      <c r="AQ393" s="7">
        <f t="shared" si="597"/>
        <v>0.38003642497331214</v>
      </c>
      <c r="AR393" s="54">
        <f t="shared" si="598"/>
        <v>-5.6651321845692604E-2</v>
      </c>
      <c r="AS393" s="15">
        <v>2038</v>
      </c>
      <c r="AT393" s="7">
        <f t="shared" si="599"/>
        <v>0.47296356463216521</v>
      </c>
      <c r="AU393" s="15">
        <v>2425</v>
      </c>
      <c r="AV393" s="7">
        <f t="shared" si="576"/>
        <v>0.49641760491299897</v>
      </c>
      <c r="AW393" s="54">
        <f t="shared" si="616"/>
        <v>2.3454040280833754E-2</v>
      </c>
      <c r="AX393" s="9">
        <v>2527848.9999999991</v>
      </c>
      <c r="AY393" s="7">
        <f t="shared" si="577"/>
        <v>0.39800409804963183</v>
      </c>
      <c r="AZ393" s="9">
        <v>3189045.84</v>
      </c>
      <c r="BA393" s="7">
        <f t="shared" si="578"/>
        <v>0.43839301540457504</v>
      </c>
      <c r="BB393" s="54">
        <f t="shared" si="600"/>
        <v>4.038891735494321E-2</v>
      </c>
      <c r="BC393" s="15">
        <v>676</v>
      </c>
      <c r="BD393" s="7">
        <f t="shared" si="661"/>
        <v>0.1568809468554189</v>
      </c>
      <c r="BE393" s="15">
        <v>796</v>
      </c>
      <c r="BF393" s="7">
        <f t="shared" si="579"/>
        <v>0.16294779938587514</v>
      </c>
      <c r="BG393" s="54">
        <f t="shared" si="617"/>
        <v>6.066852530456246E-3</v>
      </c>
      <c r="BH393" s="9">
        <v>669162</v>
      </c>
      <c r="BI393" s="7">
        <f t="shared" si="601"/>
        <v>0.1053580408715425</v>
      </c>
      <c r="BJ393" s="9">
        <v>806171.5</v>
      </c>
      <c r="BK393" s="7">
        <f t="shared" si="580"/>
        <v>0.11082310275547165</v>
      </c>
      <c r="BL393" s="54">
        <f t="shared" si="618"/>
        <v>5.4650618839291454E-3</v>
      </c>
      <c r="BM393" s="15">
        <f t="shared" si="619"/>
        <v>2714</v>
      </c>
      <c r="BN393" s="7">
        <f t="shared" si="602"/>
        <v>0.62984451148758414</v>
      </c>
      <c r="BO393" s="15">
        <f t="shared" si="620"/>
        <v>3221</v>
      </c>
      <c r="BP393" s="7">
        <f t="shared" si="603"/>
        <v>0.65936540429887414</v>
      </c>
      <c r="BQ393" s="54">
        <f t="shared" si="621"/>
        <v>2.952089281129E-2</v>
      </c>
      <c r="BR393" s="9">
        <f t="shared" si="622"/>
        <v>3197010.9999999991</v>
      </c>
      <c r="BS393" s="7">
        <f t="shared" si="604"/>
        <v>0.50336213892117432</v>
      </c>
      <c r="BT393" s="9">
        <f t="shared" si="623"/>
        <v>3995217.34</v>
      </c>
      <c r="BU393" s="7">
        <f t="shared" si="605"/>
        <v>0.54921611816004667</v>
      </c>
      <c r="BV393" s="55">
        <f t="shared" si="624"/>
        <v>4.5853979238872355E-2</v>
      </c>
      <c r="BW393" s="147">
        <v>17</v>
      </c>
      <c r="BX393" s="7">
        <f t="shared" si="625"/>
        <v>3.945230912044558E-3</v>
      </c>
      <c r="BY393" s="147">
        <v>14</v>
      </c>
      <c r="BZ393" s="7">
        <f t="shared" si="626"/>
        <v>2.8659160696008186E-3</v>
      </c>
      <c r="CA393" s="54">
        <f t="shared" si="627"/>
        <v>-1.0793148424437394E-3</v>
      </c>
      <c r="CB393" s="147">
        <v>63741.5</v>
      </c>
      <c r="CC393" s="7">
        <f t="shared" si="628"/>
        <v>1.0035954764636106E-2</v>
      </c>
      <c r="CD393" s="147">
        <v>52493</v>
      </c>
      <c r="CE393" s="7">
        <f t="shared" si="629"/>
        <v>7.2161284949207125E-3</v>
      </c>
      <c r="CF393" s="148">
        <f t="shared" si="630"/>
        <v>-2.8198262697153934E-3</v>
      </c>
      <c r="CG393" s="147">
        <v>48</v>
      </c>
      <c r="CH393" s="55">
        <f t="shared" si="631"/>
        <v>1.1139475516361104E-2</v>
      </c>
      <c r="CI393" s="147">
        <v>48</v>
      </c>
      <c r="CJ393" s="55">
        <f t="shared" si="632"/>
        <v>9.8259979529170937E-3</v>
      </c>
      <c r="CK393" s="55">
        <f t="shared" si="633"/>
        <v>-1.3134775634440106E-3</v>
      </c>
      <c r="CL393" s="147">
        <v>140726</v>
      </c>
      <c r="CM393" s="55">
        <f t="shared" si="634"/>
        <v>2.2156989876425573E-2</v>
      </c>
      <c r="CN393" s="147">
        <v>146250.75</v>
      </c>
      <c r="CO393" s="55">
        <f t="shared" si="635"/>
        <v>2.0104855970863266E-2</v>
      </c>
      <c r="CP393" s="55">
        <f t="shared" si="636"/>
        <v>-2.0521339055623068E-3</v>
      </c>
      <c r="CQ393" s="147">
        <v>95</v>
      </c>
      <c r="CR393" s="55">
        <f t="shared" si="637"/>
        <v>2.2046878626131354E-2</v>
      </c>
      <c r="CS393" s="147">
        <v>151</v>
      </c>
      <c r="CT393" s="55">
        <f t="shared" si="638"/>
        <v>3.091095189355169E-2</v>
      </c>
      <c r="CU393" s="55">
        <f t="shared" si="639"/>
        <v>8.864073267420336E-3</v>
      </c>
      <c r="CV393" s="147">
        <v>153052.5</v>
      </c>
      <c r="CW393" s="55">
        <f t="shared" si="640"/>
        <v>2.4097769374967135E-2</v>
      </c>
      <c r="CX393" s="147">
        <v>248324.5</v>
      </c>
      <c r="CY393" s="55">
        <f t="shared" si="641"/>
        <v>3.4136770625358401E-2</v>
      </c>
      <c r="CZ393" s="55">
        <f t="shared" si="642"/>
        <v>1.0039001250391266E-2</v>
      </c>
      <c r="DA393" s="147">
        <v>0</v>
      </c>
      <c r="DB393" s="55">
        <f t="shared" si="643"/>
        <v>0</v>
      </c>
      <c r="DC393" s="147">
        <v>5</v>
      </c>
      <c r="DD393" s="55">
        <f t="shared" si="644"/>
        <v>1.0235414534288639E-3</v>
      </c>
      <c r="DE393" s="55">
        <f t="shared" si="645"/>
        <v>1.0235414534288639E-3</v>
      </c>
      <c r="DF393" s="147">
        <v>0</v>
      </c>
      <c r="DG393" s="55">
        <f t="shared" si="646"/>
        <v>0</v>
      </c>
      <c r="DH393" s="147">
        <v>7997.5</v>
      </c>
      <c r="DI393" s="55">
        <f t="shared" si="647"/>
        <v>1.0994034945255252E-3</v>
      </c>
      <c r="DJ393" s="55">
        <f t="shared" si="648"/>
        <v>1.0994034945255252E-3</v>
      </c>
      <c r="DK393" s="147">
        <v>16</v>
      </c>
      <c r="DL393" s="55">
        <f t="shared" si="649"/>
        <v>3.7131585054537017E-3</v>
      </c>
      <c r="DM393" s="147">
        <v>41</v>
      </c>
      <c r="DN393" s="55">
        <f t="shared" si="650"/>
        <v>8.3930399181166831E-3</v>
      </c>
      <c r="DO393" s="55">
        <f t="shared" si="651"/>
        <v>4.6798814126629814E-3</v>
      </c>
      <c r="DP393" s="147">
        <v>23242</v>
      </c>
      <c r="DQ393" s="55">
        <f t="shared" si="652"/>
        <v>3.6594002437920726E-3</v>
      </c>
      <c r="DR393" s="147">
        <v>59579.5</v>
      </c>
      <c r="DS393" s="55">
        <f t="shared" si="653"/>
        <v>8.190298280973245E-3</v>
      </c>
      <c r="DT393" s="55">
        <f t="shared" si="654"/>
        <v>4.5308980371811724E-3</v>
      </c>
      <c r="DU393" s="8">
        <f t="shared" si="655"/>
        <v>4309</v>
      </c>
      <c r="DV393" s="8">
        <f t="shared" si="656"/>
        <v>4885</v>
      </c>
      <c r="DW393" s="56">
        <f t="shared" si="657"/>
        <v>0.13367370619633334</v>
      </c>
      <c r="DX393" s="9">
        <f t="shared" si="658"/>
        <v>6351313.9999999991</v>
      </c>
      <c r="DY393" s="9">
        <f t="shared" si="659"/>
        <v>7274399.29</v>
      </c>
      <c r="DZ393" s="56">
        <f t="shared" si="660"/>
        <v>0.14533768760291199</v>
      </c>
      <c r="EA393" s="106"/>
      <c r="EB393" s="78"/>
    </row>
    <row r="394" spans="1:132" ht="15.75" x14ac:dyDescent="0.25">
      <c r="A394" s="6" t="s">
        <v>42</v>
      </c>
      <c r="B394" s="109" t="s">
        <v>46</v>
      </c>
      <c r="C394" s="1" t="s">
        <v>651</v>
      </c>
      <c r="D394" s="15" t="s">
        <v>45</v>
      </c>
      <c r="E394" s="15">
        <v>902</v>
      </c>
      <c r="F394" s="7">
        <f t="shared" si="581"/>
        <v>0.32931726907630521</v>
      </c>
      <c r="G394" s="15">
        <v>947</v>
      </c>
      <c r="H394" s="7">
        <f t="shared" si="582"/>
        <v>0.34089272858171349</v>
      </c>
      <c r="I394" s="55">
        <f t="shared" si="583"/>
        <v>1.1575459505408281E-2</v>
      </c>
      <c r="J394" s="9">
        <v>2271057.8399999989</v>
      </c>
      <c r="K394" s="7">
        <f t="shared" si="584"/>
        <v>0.38454662594430056</v>
      </c>
      <c r="L394" s="9">
        <v>2420454.12</v>
      </c>
      <c r="M394" s="7">
        <f t="shared" si="585"/>
        <v>0.40713169172873387</v>
      </c>
      <c r="N394" s="55">
        <f t="shared" si="606"/>
        <v>2.2585065784433311E-2</v>
      </c>
      <c r="O394" s="15">
        <v>81</v>
      </c>
      <c r="P394" s="7">
        <f t="shared" si="586"/>
        <v>2.9572836801752465E-2</v>
      </c>
      <c r="Q394" s="15">
        <v>112</v>
      </c>
      <c r="R394" s="7">
        <f t="shared" si="587"/>
        <v>4.0316774658027354E-2</v>
      </c>
      <c r="S394" s="55">
        <f t="shared" si="607"/>
        <v>1.074393785627489E-2</v>
      </c>
      <c r="T394" s="9">
        <v>210010.6</v>
      </c>
      <c r="U394" s="7">
        <f t="shared" si="588"/>
        <v>3.5560022391388398E-2</v>
      </c>
      <c r="V394" s="9">
        <v>239675.33</v>
      </c>
      <c r="W394" s="7">
        <f t="shared" si="589"/>
        <v>4.0314510307075169E-2</v>
      </c>
      <c r="X394" s="55">
        <f t="shared" si="608"/>
        <v>4.7544879156867711E-3</v>
      </c>
      <c r="Y394" s="15">
        <v>29</v>
      </c>
      <c r="Z394" s="7">
        <f t="shared" si="590"/>
        <v>1.058780576852866E-2</v>
      </c>
      <c r="AA394" s="9">
        <v>42</v>
      </c>
      <c r="AB394" s="7">
        <f t="shared" si="591"/>
        <v>1.511879049676026E-2</v>
      </c>
      <c r="AC394" s="55">
        <f t="shared" si="609"/>
        <v>4.5309847282316001E-3</v>
      </c>
      <c r="AD394" s="9">
        <v>80811.03</v>
      </c>
      <c r="AE394" s="7">
        <f t="shared" si="592"/>
        <v>1.3683319014712397E-2</v>
      </c>
      <c r="AF394" s="9">
        <v>107457.12</v>
      </c>
      <c r="AG394" s="7">
        <f t="shared" si="593"/>
        <v>1.8074789640671877E-2</v>
      </c>
      <c r="AH394" s="55">
        <f t="shared" si="610"/>
        <v>4.3914706259594802E-3</v>
      </c>
      <c r="AI394" s="15">
        <f t="shared" si="611"/>
        <v>1012</v>
      </c>
      <c r="AJ394" s="7">
        <f t="shared" si="594"/>
        <v>0.36947791164658633</v>
      </c>
      <c r="AK394" s="9">
        <f t="shared" si="612"/>
        <v>1101</v>
      </c>
      <c r="AL394" s="7">
        <f t="shared" si="595"/>
        <v>0.39632829373650108</v>
      </c>
      <c r="AM394" s="54">
        <f t="shared" si="613"/>
        <v>2.6850382089914748E-2</v>
      </c>
      <c r="AN394" s="9">
        <f t="shared" si="614"/>
        <v>2561879.4699999988</v>
      </c>
      <c r="AO394" s="7">
        <f t="shared" si="596"/>
        <v>0.43378996735040137</v>
      </c>
      <c r="AP394" s="9">
        <f t="shared" si="615"/>
        <v>2767586.5700000003</v>
      </c>
      <c r="AQ394" s="7">
        <f t="shared" si="597"/>
        <v>0.46552099167648098</v>
      </c>
      <c r="AR394" s="54">
        <f t="shared" si="598"/>
        <v>3.1731024326079604E-2</v>
      </c>
      <c r="AS394" s="15">
        <v>1153</v>
      </c>
      <c r="AT394" s="7">
        <f t="shared" si="599"/>
        <v>0.42095655348667399</v>
      </c>
      <c r="AU394" s="15">
        <v>1222</v>
      </c>
      <c r="AV394" s="7">
        <f t="shared" si="576"/>
        <v>0.4398848092152628</v>
      </c>
      <c r="AW394" s="54">
        <f t="shared" si="616"/>
        <v>1.8928255728588805E-2</v>
      </c>
      <c r="AX394" s="9">
        <v>1987526.400000002</v>
      </c>
      <c r="AY394" s="7">
        <f t="shared" si="577"/>
        <v>0.33653769518050825</v>
      </c>
      <c r="AZ394" s="9">
        <v>2169393.1</v>
      </c>
      <c r="BA394" s="7">
        <f t="shared" si="578"/>
        <v>0.36490205516791302</v>
      </c>
      <c r="BB394" s="54">
        <f t="shared" si="600"/>
        <v>2.8364359987404775E-2</v>
      </c>
      <c r="BC394" s="15">
        <v>207</v>
      </c>
      <c r="BD394" s="7">
        <f t="shared" si="661"/>
        <v>7.5575027382256299E-2</v>
      </c>
      <c r="BE394" s="15">
        <v>211</v>
      </c>
      <c r="BF394" s="7">
        <f t="shared" si="579"/>
        <v>7.595392368610511E-2</v>
      </c>
      <c r="BG394" s="54">
        <f t="shared" si="617"/>
        <v>3.7889630384881079E-4</v>
      </c>
      <c r="BH394" s="9">
        <v>293319.51999999979</v>
      </c>
      <c r="BI394" s="7">
        <f t="shared" si="601"/>
        <v>4.9666296363284942E-2</v>
      </c>
      <c r="BJ394" s="9">
        <v>297544.68</v>
      </c>
      <c r="BK394" s="7">
        <f t="shared" si="580"/>
        <v>5.0048405351837348E-2</v>
      </c>
      <c r="BL394" s="54">
        <f t="shared" si="618"/>
        <v>3.8210898855240566E-4</v>
      </c>
      <c r="BM394" s="15">
        <f t="shared" si="619"/>
        <v>1360</v>
      </c>
      <c r="BN394" s="7">
        <f t="shared" si="602"/>
        <v>0.49653158086893029</v>
      </c>
      <c r="BO394" s="15">
        <f t="shared" si="620"/>
        <v>1433</v>
      </c>
      <c r="BP394" s="7">
        <f t="shared" si="603"/>
        <v>0.51583873290136784</v>
      </c>
      <c r="BQ394" s="54">
        <f t="shared" si="621"/>
        <v>1.9307152032437547E-2</v>
      </c>
      <c r="BR394" s="9">
        <f t="shared" si="622"/>
        <v>2280845.9200000018</v>
      </c>
      <c r="BS394" s="7">
        <f t="shared" si="604"/>
        <v>0.3862039915437932</v>
      </c>
      <c r="BT394" s="9">
        <f t="shared" si="623"/>
        <v>2466937.7800000003</v>
      </c>
      <c r="BU394" s="7">
        <f t="shared" si="605"/>
        <v>0.41495046051975043</v>
      </c>
      <c r="BV394" s="55">
        <f t="shared" si="624"/>
        <v>2.8746468975957229E-2</v>
      </c>
      <c r="BW394" s="147">
        <v>10</v>
      </c>
      <c r="BX394" s="7">
        <f t="shared" si="625"/>
        <v>3.6509675063891934E-3</v>
      </c>
      <c r="BY394" s="147">
        <v>0</v>
      </c>
      <c r="BZ394" s="7">
        <f t="shared" si="626"/>
        <v>0</v>
      </c>
      <c r="CA394" s="54">
        <f t="shared" si="627"/>
        <v>-3.6509675063891934E-3</v>
      </c>
      <c r="CB394" s="147">
        <v>50947.08</v>
      </c>
      <c r="CC394" s="7">
        <f t="shared" si="628"/>
        <v>8.6266088739132985E-3</v>
      </c>
      <c r="CD394" s="147">
        <v>0</v>
      </c>
      <c r="CE394" s="7">
        <f t="shared" si="629"/>
        <v>0</v>
      </c>
      <c r="CF394" s="148">
        <f t="shared" si="630"/>
        <v>-8.6266088739132985E-3</v>
      </c>
      <c r="CG394" s="147">
        <v>173</v>
      </c>
      <c r="CH394" s="55">
        <f t="shared" si="631"/>
        <v>6.3161737860533043E-2</v>
      </c>
      <c r="CI394" s="147">
        <v>111</v>
      </c>
      <c r="CJ394" s="55">
        <f t="shared" si="632"/>
        <v>3.9956803455723541E-2</v>
      </c>
      <c r="CK394" s="55">
        <f t="shared" si="633"/>
        <v>-2.3204934404809502E-2</v>
      </c>
      <c r="CL394" s="147">
        <v>625006.34999999986</v>
      </c>
      <c r="CM394" s="55">
        <f t="shared" si="634"/>
        <v>0.10582913339021902</v>
      </c>
      <c r="CN394" s="147">
        <v>421801.64999999979</v>
      </c>
      <c r="CO394" s="55">
        <f t="shared" si="635"/>
        <v>7.0949008254067303E-2</v>
      </c>
      <c r="CP394" s="55">
        <f t="shared" si="636"/>
        <v>-3.4880125136151713E-2</v>
      </c>
      <c r="CQ394" s="147">
        <v>101</v>
      </c>
      <c r="CR394" s="55">
        <f t="shared" si="637"/>
        <v>3.6874771814530853E-2</v>
      </c>
      <c r="CS394" s="147">
        <v>42</v>
      </c>
      <c r="CT394" s="55">
        <f t="shared" si="638"/>
        <v>1.511879049676026E-2</v>
      </c>
      <c r="CU394" s="55">
        <f t="shared" si="639"/>
        <v>-2.1755981317770595E-2</v>
      </c>
      <c r="CV394" s="147">
        <v>209523.82</v>
      </c>
      <c r="CW394" s="55">
        <f t="shared" si="640"/>
        <v>3.547759841993324E-2</v>
      </c>
      <c r="CX394" s="147">
        <v>91778.150000000009</v>
      </c>
      <c r="CY394" s="55">
        <f t="shared" si="641"/>
        <v>1.5437513632042528E-2</v>
      </c>
      <c r="CZ394" s="55">
        <f t="shared" si="642"/>
        <v>-2.0040084787890711E-2</v>
      </c>
      <c r="DA394" s="147">
        <v>43</v>
      </c>
      <c r="DB394" s="55">
        <f t="shared" si="643"/>
        <v>1.569916027747353E-2</v>
      </c>
      <c r="DC394" s="147">
        <v>59</v>
      </c>
      <c r="DD394" s="55">
        <f t="shared" si="644"/>
        <v>2.1238300935925127E-2</v>
      </c>
      <c r="DE394" s="55">
        <f t="shared" si="645"/>
        <v>5.5391406584515968E-3</v>
      </c>
      <c r="DF394" s="147">
        <v>94547.85</v>
      </c>
      <c r="DG394" s="55">
        <f t="shared" si="646"/>
        <v>1.6009304592518814E-2</v>
      </c>
      <c r="DH394" s="147">
        <v>129641.15</v>
      </c>
      <c r="DI394" s="55">
        <f t="shared" si="647"/>
        <v>2.1806247133971102E-2</v>
      </c>
      <c r="DJ394" s="55">
        <f t="shared" si="648"/>
        <v>5.7969425414522886E-3</v>
      </c>
      <c r="DK394" s="147">
        <v>40</v>
      </c>
      <c r="DL394" s="55">
        <f t="shared" si="649"/>
        <v>1.4603870025556773E-2</v>
      </c>
      <c r="DM394" s="147">
        <v>32</v>
      </c>
      <c r="DN394" s="55">
        <f t="shared" si="650"/>
        <v>1.1519078473722102E-2</v>
      </c>
      <c r="DO394" s="55">
        <f t="shared" si="651"/>
        <v>-3.0847915518346716E-3</v>
      </c>
      <c r="DP394" s="147">
        <v>83055.69</v>
      </c>
      <c r="DQ394" s="55">
        <f t="shared" si="652"/>
        <v>1.4063395829221066E-2</v>
      </c>
      <c r="DR394" s="147">
        <v>67392.77</v>
      </c>
      <c r="DS394" s="55">
        <f t="shared" si="653"/>
        <v>1.1335778783687694E-2</v>
      </c>
      <c r="DT394" s="55">
        <f t="shared" si="654"/>
        <v>-2.7276170455333721E-3</v>
      </c>
      <c r="DU394" s="8">
        <f t="shared" si="655"/>
        <v>2739</v>
      </c>
      <c r="DV394" s="8">
        <f t="shared" si="656"/>
        <v>2778</v>
      </c>
      <c r="DW394" s="56">
        <f t="shared" si="657"/>
        <v>1.4238773274917849E-2</v>
      </c>
      <c r="DX394" s="9">
        <f t="shared" si="658"/>
        <v>5905806.1800000006</v>
      </c>
      <c r="DY394" s="9">
        <f t="shared" si="659"/>
        <v>5945138.0700000003</v>
      </c>
      <c r="DZ394" s="56">
        <f t="shared" si="660"/>
        <v>6.6598680690195255E-3</v>
      </c>
      <c r="EA394" s="106"/>
      <c r="EB394" s="78"/>
    </row>
    <row r="395" spans="1:132" ht="15.75" x14ac:dyDescent="0.25">
      <c r="A395" s="6" t="s">
        <v>148</v>
      </c>
      <c r="B395" s="109" t="s">
        <v>621</v>
      </c>
      <c r="C395" s="1" t="s">
        <v>651</v>
      </c>
      <c r="D395" s="15" t="s">
        <v>6</v>
      </c>
      <c r="E395" s="15">
        <v>0</v>
      </c>
      <c r="F395" s="7" t="e">
        <f t="shared" si="581"/>
        <v>#DIV/0!</v>
      </c>
      <c r="G395" s="15">
        <v>357</v>
      </c>
      <c r="H395" s="7">
        <f t="shared" si="582"/>
        <v>0.27956147220046984</v>
      </c>
      <c r="I395" s="55" t="e">
        <f t="shared" si="583"/>
        <v>#DIV/0!</v>
      </c>
      <c r="J395" s="9">
        <v>0</v>
      </c>
      <c r="K395" s="7" t="e">
        <f t="shared" si="584"/>
        <v>#DIV/0!</v>
      </c>
      <c r="L395" s="9">
        <v>885023.47999999952</v>
      </c>
      <c r="M395" s="7">
        <f t="shared" si="585"/>
        <v>0.31328082355060261</v>
      </c>
      <c r="N395" s="55" t="e">
        <f t="shared" si="606"/>
        <v>#DIV/0!</v>
      </c>
      <c r="O395" s="15">
        <v>0</v>
      </c>
      <c r="P395" s="7" t="e">
        <f t="shared" si="586"/>
        <v>#DIV/0!</v>
      </c>
      <c r="Q395" s="15">
        <v>51</v>
      </c>
      <c r="R395" s="7">
        <f t="shared" si="587"/>
        <v>3.9937353171495694E-2</v>
      </c>
      <c r="S395" s="55" t="e">
        <f t="shared" si="607"/>
        <v>#DIV/0!</v>
      </c>
      <c r="T395" s="9">
        <v>0</v>
      </c>
      <c r="U395" s="7" t="e">
        <f t="shared" si="588"/>
        <v>#DIV/0!</v>
      </c>
      <c r="V395" s="9">
        <v>125432.46</v>
      </c>
      <c r="W395" s="7">
        <f t="shared" si="589"/>
        <v>4.4400612251302124E-2</v>
      </c>
      <c r="X395" s="55" t="e">
        <f t="shared" si="608"/>
        <v>#DIV/0!</v>
      </c>
      <c r="Y395" s="15">
        <v>0</v>
      </c>
      <c r="Z395" s="7" t="e">
        <f t="shared" si="590"/>
        <v>#DIV/0!</v>
      </c>
      <c r="AA395" s="9">
        <v>13</v>
      </c>
      <c r="AB395" s="7">
        <f t="shared" si="591"/>
        <v>1.0180109631949883E-2</v>
      </c>
      <c r="AC395" s="55" t="e">
        <f t="shared" si="609"/>
        <v>#DIV/0!</v>
      </c>
      <c r="AD395" s="9">
        <v>0</v>
      </c>
      <c r="AE395" s="7" t="e">
        <f t="shared" si="592"/>
        <v>#DIV/0!</v>
      </c>
      <c r="AF395" s="9">
        <v>39063.32</v>
      </c>
      <c r="AG395" s="7">
        <f t="shared" si="593"/>
        <v>1.3827643375315571E-2</v>
      </c>
      <c r="AH395" s="55" t="e">
        <f t="shared" si="610"/>
        <v>#DIV/0!</v>
      </c>
      <c r="AI395" s="15">
        <f t="shared" si="611"/>
        <v>0</v>
      </c>
      <c r="AJ395" s="7" t="e">
        <f t="shared" si="594"/>
        <v>#DIV/0!</v>
      </c>
      <c r="AK395" s="9">
        <f t="shared" si="612"/>
        <v>421</v>
      </c>
      <c r="AL395" s="7">
        <f t="shared" si="595"/>
        <v>0.32967893500391543</v>
      </c>
      <c r="AM395" s="54" t="e">
        <f t="shared" si="613"/>
        <v>#DIV/0!</v>
      </c>
      <c r="AN395" s="9">
        <f t="shared" si="614"/>
        <v>0</v>
      </c>
      <c r="AO395" s="7" t="e">
        <f t="shared" si="596"/>
        <v>#DIV/0!</v>
      </c>
      <c r="AP395" s="9">
        <f t="shared" si="615"/>
        <v>1049519.2599999995</v>
      </c>
      <c r="AQ395" s="7">
        <f t="shared" si="597"/>
        <v>0.37150907917722031</v>
      </c>
      <c r="AR395" s="54" t="e">
        <f t="shared" si="598"/>
        <v>#DIV/0!</v>
      </c>
      <c r="AS395" s="15">
        <v>0</v>
      </c>
      <c r="AT395" s="7" t="e">
        <f t="shared" si="599"/>
        <v>#DIV/0!</v>
      </c>
      <c r="AU395" s="15">
        <v>486</v>
      </c>
      <c r="AV395" s="7">
        <f t="shared" si="576"/>
        <v>0.38057948316366486</v>
      </c>
      <c r="AW395" s="54" t="e">
        <f t="shared" si="616"/>
        <v>#DIV/0!</v>
      </c>
      <c r="AX395" s="9">
        <v>0</v>
      </c>
      <c r="AY395" s="7" t="e">
        <f t="shared" si="577"/>
        <v>#DIV/0!</v>
      </c>
      <c r="AZ395" s="9">
        <v>933789.56000000029</v>
      </c>
      <c r="BA395" s="7">
        <f t="shared" si="578"/>
        <v>0.33054305223603231</v>
      </c>
      <c r="BB395" s="54" t="e">
        <f t="shared" si="600"/>
        <v>#DIV/0!</v>
      </c>
      <c r="BC395" s="15">
        <v>0</v>
      </c>
      <c r="BD395" s="7" t="e">
        <f t="shared" si="661"/>
        <v>#DIV/0!</v>
      </c>
      <c r="BE395" s="15">
        <v>178</v>
      </c>
      <c r="BF395" s="7">
        <f t="shared" si="579"/>
        <v>0.139389193422083</v>
      </c>
      <c r="BG395" s="54" t="e">
        <f t="shared" si="617"/>
        <v>#DIV/0!</v>
      </c>
      <c r="BH395" s="9">
        <v>0</v>
      </c>
      <c r="BI395" s="7" t="e">
        <f t="shared" si="601"/>
        <v>#DIV/0!</v>
      </c>
      <c r="BJ395" s="9">
        <v>285424.42999999982</v>
      </c>
      <c r="BK395" s="7">
        <f t="shared" si="580"/>
        <v>0.10103460813475967</v>
      </c>
      <c r="BL395" s="54" t="e">
        <f t="shared" si="618"/>
        <v>#DIV/0!</v>
      </c>
      <c r="BM395" s="15">
        <f t="shared" si="619"/>
        <v>0</v>
      </c>
      <c r="BN395" s="7" t="e">
        <f t="shared" si="602"/>
        <v>#DIV/0!</v>
      </c>
      <c r="BO395" s="15">
        <f t="shared" si="620"/>
        <v>664</v>
      </c>
      <c r="BP395" s="7">
        <f t="shared" si="603"/>
        <v>0.51996867658574786</v>
      </c>
      <c r="BQ395" s="54" t="e">
        <f t="shared" si="621"/>
        <v>#DIV/0!</v>
      </c>
      <c r="BR395" s="9">
        <f t="shared" si="622"/>
        <v>0</v>
      </c>
      <c r="BS395" s="7" t="e">
        <f t="shared" si="604"/>
        <v>#DIV/0!</v>
      </c>
      <c r="BT395" s="9">
        <f t="shared" si="623"/>
        <v>1219213.9900000002</v>
      </c>
      <c r="BU395" s="7">
        <f t="shared" si="605"/>
        <v>0.43157766037079204</v>
      </c>
      <c r="BV395" s="55" t="e">
        <f t="shared" si="624"/>
        <v>#DIV/0!</v>
      </c>
      <c r="BW395" s="147">
        <v>0</v>
      </c>
      <c r="BX395" s="7" t="e">
        <f t="shared" si="625"/>
        <v>#DIV/0!</v>
      </c>
      <c r="BY395" s="147">
        <v>15</v>
      </c>
      <c r="BZ395" s="7">
        <f t="shared" si="626"/>
        <v>1.1746280344557557E-2</v>
      </c>
      <c r="CA395" s="54" t="e">
        <f t="shared" si="627"/>
        <v>#DIV/0!</v>
      </c>
      <c r="CB395" s="147">
        <v>0</v>
      </c>
      <c r="CC395" s="7" t="e">
        <f t="shared" si="628"/>
        <v>#DIV/0!</v>
      </c>
      <c r="CD395" s="147">
        <v>60948.76</v>
      </c>
      <c r="CE395" s="7">
        <f t="shared" si="629"/>
        <v>2.157465667146824E-2</v>
      </c>
      <c r="CF395" s="148" t="e">
        <f t="shared" si="630"/>
        <v>#DIV/0!</v>
      </c>
      <c r="CG395" s="147">
        <v>0</v>
      </c>
      <c r="CH395" s="55" t="e">
        <f t="shared" si="631"/>
        <v>#DIV/0!</v>
      </c>
      <c r="CI395" s="147">
        <v>93</v>
      </c>
      <c r="CJ395" s="55">
        <f t="shared" si="632"/>
        <v>7.2826938136256847E-2</v>
      </c>
      <c r="CK395" s="55" t="e">
        <f t="shared" si="633"/>
        <v>#DIV/0!</v>
      </c>
      <c r="CL395" s="147">
        <v>0</v>
      </c>
      <c r="CM395" s="55" t="e">
        <f t="shared" si="634"/>
        <v>#DIV/0!</v>
      </c>
      <c r="CN395" s="147">
        <v>321704.94</v>
      </c>
      <c r="CO395" s="55">
        <f t="shared" si="635"/>
        <v>0.11387719175936128</v>
      </c>
      <c r="CP395" s="55" t="e">
        <f t="shared" si="636"/>
        <v>#DIV/0!</v>
      </c>
      <c r="CQ395" s="147">
        <v>0</v>
      </c>
      <c r="CR395" s="55" t="e">
        <f t="shared" si="637"/>
        <v>#DIV/0!</v>
      </c>
      <c r="CS395" s="147">
        <v>33</v>
      </c>
      <c r="CT395" s="55">
        <f t="shared" si="638"/>
        <v>2.5841816758026624E-2</v>
      </c>
      <c r="CU395" s="55" t="e">
        <f t="shared" si="639"/>
        <v>#DIV/0!</v>
      </c>
      <c r="CV395" s="147">
        <v>0</v>
      </c>
      <c r="CW395" s="55" t="e">
        <f t="shared" si="640"/>
        <v>#DIV/0!</v>
      </c>
      <c r="CX395" s="147">
        <v>72696</v>
      </c>
      <c r="CY395" s="55">
        <f t="shared" si="641"/>
        <v>2.5732947501951722E-2</v>
      </c>
      <c r="CZ395" s="55" t="e">
        <f t="shared" si="642"/>
        <v>#DIV/0!</v>
      </c>
      <c r="DA395" s="147">
        <v>0</v>
      </c>
      <c r="DB395" s="55" t="e">
        <f t="shared" si="643"/>
        <v>#DIV/0!</v>
      </c>
      <c r="DC395" s="147">
        <v>27</v>
      </c>
      <c r="DD395" s="55">
        <f t="shared" si="644"/>
        <v>2.1143304620203602E-2</v>
      </c>
      <c r="DE395" s="55" t="e">
        <f t="shared" si="645"/>
        <v>#DIV/0!</v>
      </c>
      <c r="DF395" s="147">
        <v>0</v>
      </c>
      <c r="DG395" s="55" t="e">
        <f t="shared" si="646"/>
        <v>#DIV/0!</v>
      </c>
      <c r="DH395" s="147">
        <v>54480.73</v>
      </c>
      <c r="DI395" s="55">
        <f t="shared" si="647"/>
        <v>1.9285101861973235E-2</v>
      </c>
      <c r="DJ395" s="55" t="e">
        <f t="shared" si="648"/>
        <v>#DIV/0!</v>
      </c>
      <c r="DK395" s="147">
        <v>0</v>
      </c>
      <c r="DL395" s="55" t="e">
        <f t="shared" si="649"/>
        <v>#DIV/0!</v>
      </c>
      <c r="DM395" s="147">
        <v>24</v>
      </c>
      <c r="DN395" s="55">
        <f t="shared" si="650"/>
        <v>1.8794048551292093E-2</v>
      </c>
      <c r="DO395" s="55" t="e">
        <f t="shared" si="651"/>
        <v>#DIV/0!</v>
      </c>
      <c r="DP395" s="147">
        <v>0</v>
      </c>
      <c r="DQ395" s="55" t="e">
        <f t="shared" si="652"/>
        <v>#DIV/0!</v>
      </c>
      <c r="DR395" s="147">
        <v>46452.77</v>
      </c>
      <c r="DS395" s="55">
        <f t="shared" si="653"/>
        <v>1.6443362657233378E-2</v>
      </c>
      <c r="DT395" s="55" t="e">
        <f t="shared" si="654"/>
        <v>#DIV/0!</v>
      </c>
      <c r="DU395" s="8">
        <f t="shared" si="655"/>
        <v>0</v>
      </c>
      <c r="DV395" s="8">
        <f t="shared" si="656"/>
        <v>1277</v>
      </c>
      <c r="DW395" s="56">
        <f t="shared" si="657"/>
        <v>0</v>
      </c>
      <c r="DX395" s="9">
        <f t="shared" si="658"/>
        <v>0</v>
      </c>
      <c r="DY395" s="9">
        <f t="shared" si="659"/>
        <v>2825016.4499999993</v>
      </c>
      <c r="DZ395" s="56">
        <f t="shared" si="660"/>
        <v>0</v>
      </c>
      <c r="EA395" s="106"/>
      <c r="EB395" s="78"/>
    </row>
    <row r="396" spans="1:132" ht="15.75" x14ac:dyDescent="0.25">
      <c r="A396" s="6" t="s">
        <v>148</v>
      </c>
      <c r="B396" s="109" t="s">
        <v>165</v>
      </c>
      <c r="C396" s="1" t="s">
        <v>651</v>
      </c>
      <c r="D396" s="15" t="s">
        <v>6</v>
      </c>
      <c r="E396" s="15">
        <v>1536</v>
      </c>
      <c r="F396" s="7">
        <f t="shared" si="581"/>
        <v>0.2718102990621129</v>
      </c>
      <c r="G396" s="15">
        <v>1775</v>
      </c>
      <c r="H396" s="7">
        <f t="shared" si="582"/>
        <v>0.3018707482993197</v>
      </c>
      <c r="I396" s="55">
        <f t="shared" si="583"/>
        <v>3.0060449237206799E-2</v>
      </c>
      <c r="J396" s="9">
        <v>3742028.989999997</v>
      </c>
      <c r="K396" s="7">
        <f t="shared" si="584"/>
        <v>0.33881132157636135</v>
      </c>
      <c r="L396" s="9">
        <v>4361332.5699999994</v>
      </c>
      <c r="M396" s="7">
        <f t="shared" si="585"/>
        <v>0.37415231162827089</v>
      </c>
      <c r="N396" s="55">
        <f t="shared" si="606"/>
        <v>3.5340990051909549E-2</v>
      </c>
      <c r="O396" s="15">
        <v>244</v>
      </c>
      <c r="P396" s="7">
        <f t="shared" si="586"/>
        <v>4.3178198548929396E-2</v>
      </c>
      <c r="Q396" s="15">
        <v>201</v>
      </c>
      <c r="R396" s="7">
        <f t="shared" si="587"/>
        <v>3.4183673469387756E-2</v>
      </c>
      <c r="S396" s="55">
        <f t="shared" si="607"/>
        <v>-8.9945250795416404E-3</v>
      </c>
      <c r="T396" s="9">
        <v>605873.26</v>
      </c>
      <c r="U396" s="7">
        <f t="shared" si="588"/>
        <v>5.4857062966895548E-2</v>
      </c>
      <c r="V396" s="9">
        <v>445530.01999999979</v>
      </c>
      <c r="W396" s="7">
        <f t="shared" si="589"/>
        <v>3.8221365650817518E-2</v>
      </c>
      <c r="X396" s="55">
        <f t="shared" si="608"/>
        <v>-1.663569731607803E-2</v>
      </c>
      <c r="Y396" s="15">
        <v>6</v>
      </c>
      <c r="Z396" s="7">
        <f t="shared" si="590"/>
        <v>1.0617589807113785E-3</v>
      </c>
      <c r="AA396" s="9">
        <v>56</v>
      </c>
      <c r="AB396" s="7">
        <f t="shared" si="591"/>
        <v>9.5238095238095247E-3</v>
      </c>
      <c r="AC396" s="55">
        <f t="shared" si="609"/>
        <v>8.4620505430981468E-3</v>
      </c>
      <c r="AD396" s="9">
        <v>21292.54</v>
      </c>
      <c r="AE396" s="7">
        <f t="shared" si="592"/>
        <v>1.9278721881621616E-3</v>
      </c>
      <c r="AF396" s="9">
        <v>144951.56</v>
      </c>
      <c r="AG396" s="7">
        <f t="shared" si="593"/>
        <v>1.2435181307011406E-2</v>
      </c>
      <c r="AH396" s="55">
        <f t="shared" si="610"/>
        <v>1.0507309118849244E-2</v>
      </c>
      <c r="AI396" s="15">
        <f t="shared" si="611"/>
        <v>1786</v>
      </c>
      <c r="AJ396" s="7">
        <f t="shared" si="594"/>
        <v>0.31605025659175368</v>
      </c>
      <c r="AK396" s="9">
        <f t="shared" si="612"/>
        <v>2032</v>
      </c>
      <c r="AL396" s="7">
        <f t="shared" si="595"/>
        <v>0.34557823129251702</v>
      </c>
      <c r="AM396" s="54">
        <f t="shared" si="613"/>
        <v>2.9527974700763349E-2</v>
      </c>
      <c r="AN396" s="9">
        <f t="shared" si="614"/>
        <v>4369194.7899999972</v>
      </c>
      <c r="AO396" s="7">
        <f t="shared" si="596"/>
        <v>0.39559625673141907</v>
      </c>
      <c r="AP396" s="9">
        <f t="shared" si="615"/>
        <v>4951814.1499999985</v>
      </c>
      <c r="AQ396" s="7">
        <f t="shared" si="597"/>
        <v>0.42480885858609974</v>
      </c>
      <c r="AR396" s="54">
        <f t="shared" si="598"/>
        <v>2.9212601854680664E-2</v>
      </c>
      <c r="AS396" s="15">
        <v>2838</v>
      </c>
      <c r="AT396" s="7">
        <f t="shared" si="599"/>
        <v>0.50221199787648207</v>
      </c>
      <c r="AU396" s="15">
        <v>2705</v>
      </c>
      <c r="AV396" s="7">
        <f t="shared" si="576"/>
        <v>0.46003401360544216</v>
      </c>
      <c r="AW396" s="54">
        <f t="shared" si="616"/>
        <v>-4.2177984271039914E-2</v>
      </c>
      <c r="AX396" s="9">
        <v>4859167.7199999932</v>
      </c>
      <c r="AY396" s="7">
        <f t="shared" si="577"/>
        <v>0.43995945551838006</v>
      </c>
      <c r="AZ396" s="9">
        <v>4769990.4299999988</v>
      </c>
      <c r="BA396" s="7">
        <f t="shared" si="578"/>
        <v>0.40921046886117873</v>
      </c>
      <c r="BB396" s="54">
        <f t="shared" si="600"/>
        <v>-3.0748986657201327E-2</v>
      </c>
      <c r="BC396" s="15">
        <v>748</v>
      </c>
      <c r="BD396" s="7">
        <f t="shared" si="661"/>
        <v>0.13236595292868519</v>
      </c>
      <c r="BE396" s="15">
        <v>945</v>
      </c>
      <c r="BF396" s="7">
        <f t="shared" si="579"/>
        <v>0.16071428571428573</v>
      </c>
      <c r="BG396" s="54">
        <f t="shared" si="617"/>
        <v>2.8348332785600533E-2</v>
      </c>
      <c r="BH396" s="9">
        <v>1048021.04</v>
      </c>
      <c r="BI396" s="7">
        <f t="shared" si="601"/>
        <v>9.4890070213548228E-2</v>
      </c>
      <c r="BJ396" s="9">
        <v>1371175.310000001</v>
      </c>
      <c r="BK396" s="7">
        <f t="shared" si="580"/>
        <v>0.11763111472237747</v>
      </c>
      <c r="BL396" s="54">
        <f t="shared" si="618"/>
        <v>2.2741044508829245E-2</v>
      </c>
      <c r="BM396" s="15">
        <f t="shared" si="619"/>
        <v>3586</v>
      </c>
      <c r="BN396" s="7">
        <f t="shared" si="602"/>
        <v>0.63457795080516721</v>
      </c>
      <c r="BO396" s="15">
        <f t="shared" si="620"/>
        <v>3650</v>
      </c>
      <c r="BP396" s="7">
        <f t="shared" si="603"/>
        <v>0.62074829931972786</v>
      </c>
      <c r="BQ396" s="54">
        <f t="shared" si="621"/>
        <v>-1.3829651485439354E-2</v>
      </c>
      <c r="BR396" s="9">
        <f t="shared" si="622"/>
        <v>5907188.7599999933</v>
      </c>
      <c r="BS396" s="7">
        <f t="shared" si="604"/>
        <v>0.53484952573192823</v>
      </c>
      <c r="BT396" s="9">
        <f t="shared" si="623"/>
        <v>6141165.7400000002</v>
      </c>
      <c r="BU396" s="7">
        <f t="shared" si="605"/>
        <v>0.52684158358355626</v>
      </c>
      <c r="BV396" s="55">
        <f t="shared" si="624"/>
        <v>-8.0079421483719715E-3</v>
      </c>
      <c r="BW396" s="147">
        <v>10</v>
      </c>
      <c r="BX396" s="7">
        <f t="shared" si="625"/>
        <v>1.769598301185631E-3</v>
      </c>
      <c r="BY396" s="147">
        <v>26</v>
      </c>
      <c r="BZ396" s="7">
        <f t="shared" si="626"/>
        <v>4.4217687074829936E-3</v>
      </c>
      <c r="CA396" s="54">
        <f t="shared" si="627"/>
        <v>2.6521704062973626E-3</v>
      </c>
      <c r="CB396" s="147">
        <v>39744.699999999997</v>
      </c>
      <c r="CC396" s="7">
        <f t="shared" si="628"/>
        <v>3.5985702859709858E-3</v>
      </c>
      <c r="CD396" s="147">
        <v>107078.24</v>
      </c>
      <c r="CE396" s="7">
        <f t="shared" si="629"/>
        <v>9.1860848440381126E-3</v>
      </c>
      <c r="CF396" s="148">
        <f t="shared" si="630"/>
        <v>5.5875145580671273E-3</v>
      </c>
      <c r="CG396" s="147">
        <v>104</v>
      </c>
      <c r="CH396" s="55">
        <f t="shared" si="631"/>
        <v>1.8403822332330563E-2</v>
      </c>
      <c r="CI396" s="147">
        <v>78</v>
      </c>
      <c r="CJ396" s="55">
        <f t="shared" si="632"/>
        <v>1.3265306122448979E-2</v>
      </c>
      <c r="CK396" s="55">
        <f t="shared" si="633"/>
        <v>-5.1385162098815836E-3</v>
      </c>
      <c r="CL396" s="147">
        <v>378695.31999999989</v>
      </c>
      <c r="CM396" s="55">
        <f t="shared" si="634"/>
        <v>3.4287885579417476E-2</v>
      </c>
      <c r="CN396" s="147">
        <v>264679.40000000002</v>
      </c>
      <c r="CO396" s="55">
        <f t="shared" si="635"/>
        <v>2.2706456744798018E-2</v>
      </c>
      <c r="CP396" s="55">
        <f t="shared" si="636"/>
        <v>-1.1581428834619458E-2</v>
      </c>
      <c r="CQ396" s="147">
        <v>137</v>
      </c>
      <c r="CR396" s="55">
        <f t="shared" si="637"/>
        <v>2.4243496726243142E-2</v>
      </c>
      <c r="CS396" s="147">
        <v>55</v>
      </c>
      <c r="CT396" s="55">
        <f t="shared" si="638"/>
        <v>9.3537414965986394E-3</v>
      </c>
      <c r="CU396" s="55">
        <f t="shared" si="639"/>
        <v>-1.4889755229644502E-2</v>
      </c>
      <c r="CV396" s="147">
        <v>293229.33</v>
      </c>
      <c r="CW396" s="55">
        <f t="shared" si="640"/>
        <v>2.6549611744790643E-2</v>
      </c>
      <c r="CX396" s="147">
        <v>117081.1</v>
      </c>
      <c r="CY396" s="55">
        <f t="shared" si="641"/>
        <v>1.0044215502919273E-2</v>
      </c>
      <c r="CZ396" s="55">
        <f t="shared" si="642"/>
        <v>-1.6505396241871369E-2</v>
      </c>
      <c r="DA396" s="147">
        <v>1</v>
      </c>
      <c r="DB396" s="55">
        <f t="shared" si="643"/>
        <v>1.7695983011856308E-4</v>
      </c>
      <c r="DC396" s="147">
        <v>5</v>
      </c>
      <c r="DD396" s="55">
        <f t="shared" si="644"/>
        <v>8.5034013605442174E-4</v>
      </c>
      <c r="DE396" s="55">
        <f t="shared" si="645"/>
        <v>6.7338030593585869E-4</v>
      </c>
      <c r="DF396" s="147">
        <v>1749.5</v>
      </c>
      <c r="DG396" s="55">
        <f t="shared" si="646"/>
        <v>1.5840347808151125E-4</v>
      </c>
      <c r="DH396" s="147">
        <v>10323.959999999999</v>
      </c>
      <c r="DI396" s="55">
        <f t="shared" si="647"/>
        <v>8.8567735598246375E-4</v>
      </c>
      <c r="DJ396" s="55">
        <f t="shared" si="648"/>
        <v>7.2727387790095252E-4</v>
      </c>
      <c r="DK396" s="147">
        <v>27</v>
      </c>
      <c r="DL396" s="55">
        <f t="shared" si="649"/>
        <v>4.7779154132012031E-3</v>
      </c>
      <c r="DM396" s="147">
        <v>34</v>
      </c>
      <c r="DN396" s="55">
        <f t="shared" si="650"/>
        <v>5.7823129251700677E-3</v>
      </c>
      <c r="DO396" s="55">
        <f t="shared" si="651"/>
        <v>1.0043975119688646E-3</v>
      </c>
      <c r="DP396" s="147">
        <v>54778.319999999992</v>
      </c>
      <c r="DQ396" s="55">
        <f t="shared" si="652"/>
        <v>4.9597464483921161E-3</v>
      </c>
      <c r="DR396" s="147">
        <v>64427.3</v>
      </c>
      <c r="DS396" s="55">
        <f t="shared" si="653"/>
        <v>5.5271233826059956E-3</v>
      </c>
      <c r="DT396" s="55">
        <f t="shared" si="654"/>
        <v>5.6737693421387951E-4</v>
      </c>
      <c r="DU396" s="8">
        <f t="shared" si="655"/>
        <v>5651</v>
      </c>
      <c r="DV396" s="8">
        <f t="shared" si="656"/>
        <v>5880</v>
      </c>
      <c r="DW396" s="56">
        <f t="shared" si="657"/>
        <v>4.0523801097150924E-2</v>
      </c>
      <c r="DX396" s="9">
        <f t="shared" si="658"/>
        <v>11044580.719999989</v>
      </c>
      <c r="DY396" s="9">
        <f t="shared" si="659"/>
        <v>11656569.890000001</v>
      </c>
      <c r="DZ396" s="56">
        <f t="shared" si="660"/>
        <v>5.5410810560856838E-2</v>
      </c>
      <c r="EA396" s="106"/>
      <c r="EB396" s="78"/>
    </row>
    <row r="397" spans="1:132" ht="15.75" x14ac:dyDescent="0.25">
      <c r="A397" s="6" t="s">
        <v>148</v>
      </c>
      <c r="B397" s="109" t="s">
        <v>190</v>
      </c>
      <c r="C397" s="1" t="s">
        <v>651</v>
      </c>
      <c r="D397" s="15" t="s">
        <v>37</v>
      </c>
      <c r="E397" s="15">
        <v>791</v>
      </c>
      <c r="F397" s="7">
        <f t="shared" si="581"/>
        <v>0.25925925925925924</v>
      </c>
      <c r="G397" s="15">
        <v>1165</v>
      </c>
      <c r="H397" s="7">
        <f t="shared" si="582"/>
        <v>0.29241967871485941</v>
      </c>
      <c r="I397" s="55">
        <f t="shared" si="583"/>
        <v>3.3160419455600165E-2</v>
      </c>
      <c r="J397" s="9">
        <v>1578600.33</v>
      </c>
      <c r="K397" s="7">
        <f t="shared" si="584"/>
        <v>0.3472940167519058</v>
      </c>
      <c r="L397" s="9">
        <v>2318547.2999999998</v>
      </c>
      <c r="M397" s="7">
        <f t="shared" si="585"/>
        <v>0.37023725871674185</v>
      </c>
      <c r="N397" s="55">
        <f t="shared" si="606"/>
        <v>2.2943241964836047E-2</v>
      </c>
      <c r="O397" s="15">
        <v>158</v>
      </c>
      <c r="P397" s="7">
        <f t="shared" si="586"/>
        <v>5.1786299573910191E-2</v>
      </c>
      <c r="Q397" s="15">
        <v>73</v>
      </c>
      <c r="R397" s="7">
        <f t="shared" si="587"/>
        <v>1.8323293172690762E-2</v>
      </c>
      <c r="S397" s="55">
        <f t="shared" si="607"/>
        <v>-3.3463006401219429E-2</v>
      </c>
      <c r="T397" s="9">
        <v>310471</v>
      </c>
      <c r="U397" s="7">
        <f t="shared" si="588"/>
        <v>6.830400236580525E-2</v>
      </c>
      <c r="V397" s="9">
        <v>148663</v>
      </c>
      <c r="W397" s="7">
        <f t="shared" si="589"/>
        <v>2.373925327838125E-2</v>
      </c>
      <c r="X397" s="55">
        <f t="shared" si="608"/>
        <v>-4.4564749087423999E-2</v>
      </c>
      <c r="Y397" s="15">
        <v>22</v>
      </c>
      <c r="Z397" s="7">
        <f t="shared" si="590"/>
        <v>7.2107505735824317E-3</v>
      </c>
      <c r="AA397" s="9">
        <v>17</v>
      </c>
      <c r="AB397" s="7">
        <f t="shared" si="591"/>
        <v>4.2670682730923696E-3</v>
      </c>
      <c r="AC397" s="55">
        <f t="shared" si="609"/>
        <v>-2.9436823004900621E-3</v>
      </c>
      <c r="AD397" s="9">
        <v>34239</v>
      </c>
      <c r="AE397" s="7">
        <f t="shared" si="592"/>
        <v>7.5326221676188946E-3</v>
      </c>
      <c r="AF397" s="9">
        <v>36141.5</v>
      </c>
      <c r="AG397" s="7">
        <f t="shared" si="593"/>
        <v>5.7712559437157595E-3</v>
      </c>
      <c r="AH397" s="55">
        <f t="shared" si="610"/>
        <v>-1.7613662239031351E-3</v>
      </c>
      <c r="AI397" s="15">
        <f t="shared" si="611"/>
        <v>971</v>
      </c>
      <c r="AJ397" s="7">
        <f t="shared" si="594"/>
        <v>0.31825630940675187</v>
      </c>
      <c r="AK397" s="9">
        <f t="shared" si="612"/>
        <v>1255</v>
      </c>
      <c r="AL397" s="7">
        <f t="shared" si="595"/>
        <v>0.31501004016064255</v>
      </c>
      <c r="AM397" s="54">
        <f t="shared" si="613"/>
        <v>-3.2462692461093234E-3</v>
      </c>
      <c r="AN397" s="9">
        <f t="shared" si="614"/>
        <v>1923310.33</v>
      </c>
      <c r="AO397" s="7">
        <f t="shared" si="596"/>
        <v>0.42313064128532996</v>
      </c>
      <c r="AP397" s="9">
        <f t="shared" si="615"/>
        <v>2503351.7999999998</v>
      </c>
      <c r="AQ397" s="7">
        <f t="shared" si="597"/>
        <v>0.39974776793883887</v>
      </c>
      <c r="AR397" s="54">
        <f t="shared" si="598"/>
        <v>-2.3382873346491084E-2</v>
      </c>
      <c r="AS397" s="15">
        <v>1609</v>
      </c>
      <c r="AT397" s="7">
        <f t="shared" si="599"/>
        <v>0.5273680760406424</v>
      </c>
      <c r="AU397" s="15">
        <v>1996</v>
      </c>
      <c r="AV397" s="7">
        <f t="shared" si="576"/>
        <v>0.50100401606425704</v>
      </c>
      <c r="AW397" s="54">
        <f t="shared" si="616"/>
        <v>-2.6364059976385357E-2</v>
      </c>
      <c r="AX397" s="9">
        <v>1927303.2699999991</v>
      </c>
      <c r="AY397" s="7">
        <f t="shared" si="577"/>
        <v>0.42400909300290246</v>
      </c>
      <c r="AZ397" s="9">
        <v>2682708.649999999</v>
      </c>
      <c r="BA397" s="7">
        <f t="shared" si="578"/>
        <v>0.42838836909287592</v>
      </c>
      <c r="BB397" s="54">
        <f t="shared" si="600"/>
        <v>4.3792760899734606E-3</v>
      </c>
      <c r="BC397" s="15">
        <v>304</v>
      </c>
      <c r="BD397" s="7">
        <f t="shared" si="661"/>
        <v>9.9639462471320883E-2</v>
      </c>
      <c r="BE397" s="15">
        <v>437</v>
      </c>
      <c r="BF397" s="7">
        <f t="shared" si="579"/>
        <v>0.10968875502008033</v>
      </c>
      <c r="BG397" s="54">
        <f t="shared" si="617"/>
        <v>1.0049292548759442E-2</v>
      </c>
      <c r="BH397" s="9">
        <v>297397.5</v>
      </c>
      <c r="BI397" s="7">
        <f t="shared" si="601"/>
        <v>6.542781626491545E-2</v>
      </c>
      <c r="BJ397" s="9">
        <v>428365.95</v>
      </c>
      <c r="BK397" s="7">
        <f t="shared" si="580"/>
        <v>6.8403622844180459E-2</v>
      </c>
      <c r="BL397" s="54">
        <f t="shared" si="618"/>
        <v>2.9758065792650085E-3</v>
      </c>
      <c r="BM397" s="15">
        <f t="shared" si="619"/>
        <v>1913</v>
      </c>
      <c r="BN397" s="7">
        <f t="shared" si="602"/>
        <v>0.62700753851196334</v>
      </c>
      <c r="BO397" s="15">
        <f t="shared" si="620"/>
        <v>2433</v>
      </c>
      <c r="BP397" s="7">
        <f t="shared" si="603"/>
        <v>0.61069277108433739</v>
      </c>
      <c r="BQ397" s="54">
        <f t="shared" si="621"/>
        <v>-1.6314767427625942E-2</v>
      </c>
      <c r="BR397" s="9">
        <f t="shared" si="622"/>
        <v>2224700.7699999991</v>
      </c>
      <c r="BS397" s="7">
        <f t="shared" si="604"/>
        <v>0.48943690926781791</v>
      </c>
      <c r="BT397" s="9">
        <f t="shared" si="623"/>
        <v>3111074.5999999992</v>
      </c>
      <c r="BU397" s="7">
        <f t="shared" si="605"/>
        <v>0.49679199193705642</v>
      </c>
      <c r="BV397" s="55">
        <f t="shared" si="624"/>
        <v>7.3550826692385107E-3</v>
      </c>
      <c r="BW397" s="147">
        <v>12</v>
      </c>
      <c r="BX397" s="7">
        <f t="shared" si="625"/>
        <v>3.9331366764995086E-3</v>
      </c>
      <c r="BY397" s="147">
        <v>9</v>
      </c>
      <c r="BZ397" s="7">
        <f t="shared" si="626"/>
        <v>2.2590361445783132E-3</v>
      </c>
      <c r="CA397" s="54">
        <f t="shared" si="627"/>
        <v>-1.6741005319211954E-3</v>
      </c>
      <c r="CB397" s="147">
        <v>44994</v>
      </c>
      <c r="CC397" s="7">
        <f t="shared" si="628"/>
        <v>9.8987354131208436E-3</v>
      </c>
      <c r="CD397" s="147">
        <v>33745.5</v>
      </c>
      <c r="CE397" s="7">
        <f t="shared" si="629"/>
        <v>5.3886506494932465E-3</v>
      </c>
      <c r="CF397" s="148">
        <f t="shared" si="630"/>
        <v>-4.5100847636275971E-3</v>
      </c>
      <c r="CG397" s="147">
        <v>82</v>
      </c>
      <c r="CH397" s="55">
        <f t="shared" si="631"/>
        <v>2.6876433956079974E-2</v>
      </c>
      <c r="CI397" s="147">
        <v>138</v>
      </c>
      <c r="CJ397" s="55">
        <f t="shared" si="632"/>
        <v>3.463855421686747E-2</v>
      </c>
      <c r="CK397" s="55">
        <f t="shared" si="633"/>
        <v>7.7621202607874966E-3</v>
      </c>
      <c r="CL397" s="147">
        <v>237660.5</v>
      </c>
      <c r="CM397" s="55">
        <f t="shared" si="634"/>
        <v>5.2285602694803889E-2</v>
      </c>
      <c r="CN397" s="147">
        <v>379431</v>
      </c>
      <c r="CO397" s="55">
        <f t="shared" si="635"/>
        <v>6.0589444654483474E-2</v>
      </c>
      <c r="CP397" s="55">
        <f t="shared" si="636"/>
        <v>8.3038419596795851E-3</v>
      </c>
      <c r="CQ397" s="147">
        <v>44</v>
      </c>
      <c r="CR397" s="55">
        <f t="shared" si="637"/>
        <v>1.4421501147164863E-2</v>
      </c>
      <c r="CS397" s="147">
        <v>99</v>
      </c>
      <c r="CT397" s="55">
        <f t="shared" si="638"/>
        <v>2.4849397590361446E-2</v>
      </c>
      <c r="CU397" s="55">
        <f t="shared" si="639"/>
        <v>1.0427896443196583E-2</v>
      </c>
      <c r="CV397" s="147">
        <v>72228</v>
      </c>
      <c r="CW397" s="55">
        <f t="shared" si="640"/>
        <v>1.5890248953613642E-2</v>
      </c>
      <c r="CX397" s="147">
        <v>161500.5</v>
      </c>
      <c r="CY397" s="55">
        <f t="shared" si="641"/>
        <v>2.5789209649241647E-2</v>
      </c>
      <c r="CZ397" s="55">
        <f t="shared" si="642"/>
        <v>9.8989606956280049E-3</v>
      </c>
      <c r="DA397" s="147">
        <v>21</v>
      </c>
      <c r="DB397" s="55">
        <f t="shared" si="643"/>
        <v>6.8829891838741398E-3</v>
      </c>
      <c r="DC397" s="147">
        <v>16</v>
      </c>
      <c r="DD397" s="55">
        <f t="shared" si="644"/>
        <v>4.0160642570281121E-3</v>
      </c>
      <c r="DE397" s="55">
        <f t="shared" si="645"/>
        <v>-2.8669249268460277E-3</v>
      </c>
      <c r="DF397" s="147">
        <v>30639.5</v>
      </c>
      <c r="DG397" s="55">
        <f t="shared" si="646"/>
        <v>6.740727734593859E-3</v>
      </c>
      <c r="DH397" s="147">
        <v>23992</v>
      </c>
      <c r="DI397" s="55">
        <f t="shared" si="647"/>
        <v>3.8311628626821938E-3</v>
      </c>
      <c r="DJ397" s="55">
        <f t="shared" si="648"/>
        <v>-2.9095648719116652E-3</v>
      </c>
      <c r="DK397" s="147">
        <v>8</v>
      </c>
      <c r="DL397" s="55">
        <f t="shared" si="649"/>
        <v>2.6220911176663389E-3</v>
      </c>
      <c r="DM397" s="147">
        <v>34</v>
      </c>
      <c r="DN397" s="55">
        <f t="shared" si="650"/>
        <v>8.5341365461847393E-3</v>
      </c>
      <c r="DO397" s="55">
        <f t="shared" si="651"/>
        <v>5.9120454285184008E-3</v>
      </c>
      <c r="DP397" s="147">
        <v>11896</v>
      </c>
      <c r="DQ397" s="55">
        <f t="shared" si="652"/>
        <v>2.6171346507197751E-3</v>
      </c>
      <c r="DR397" s="147">
        <v>49233</v>
      </c>
      <c r="DS397" s="55">
        <f t="shared" si="653"/>
        <v>7.8617723082040868E-3</v>
      </c>
      <c r="DT397" s="55">
        <f t="shared" si="654"/>
        <v>5.2446376574843117E-3</v>
      </c>
      <c r="DU397" s="8">
        <f t="shared" si="655"/>
        <v>3051</v>
      </c>
      <c r="DV397" s="8">
        <f t="shared" si="656"/>
        <v>3984</v>
      </c>
      <c r="DW397" s="56">
        <f t="shared" si="657"/>
        <v>0.30580137659783668</v>
      </c>
      <c r="DX397" s="9">
        <f t="shared" si="658"/>
        <v>4545429.0999999996</v>
      </c>
      <c r="DY397" s="9">
        <f t="shared" si="659"/>
        <v>6262328.3999999994</v>
      </c>
      <c r="DZ397" s="56">
        <f t="shared" si="660"/>
        <v>0.37771996047633882</v>
      </c>
      <c r="EA397" s="106"/>
      <c r="EB397" s="78"/>
    </row>
    <row r="398" spans="1:132" ht="15.75" x14ac:dyDescent="0.25">
      <c r="A398" s="6" t="s">
        <v>148</v>
      </c>
      <c r="B398" s="109" t="s">
        <v>166</v>
      </c>
      <c r="C398" s="1" t="s">
        <v>597</v>
      </c>
      <c r="D398" s="15" t="s">
        <v>6</v>
      </c>
      <c r="E398" s="15">
        <v>1187</v>
      </c>
      <c r="F398" s="7">
        <f t="shared" si="581"/>
        <v>0.26295968099246786</v>
      </c>
      <c r="G398" s="15">
        <v>701</v>
      </c>
      <c r="H398" s="7">
        <f t="shared" si="582"/>
        <v>0.28175241157556269</v>
      </c>
      <c r="I398" s="55">
        <f t="shared" si="583"/>
        <v>1.879273058309483E-2</v>
      </c>
      <c r="J398" s="9">
        <v>3042856.6599999992</v>
      </c>
      <c r="K398" s="7">
        <f t="shared" si="584"/>
        <v>0.32418082959184785</v>
      </c>
      <c r="L398" s="9">
        <v>1631157.07</v>
      </c>
      <c r="M398" s="7">
        <f t="shared" si="585"/>
        <v>0.36258459914058389</v>
      </c>
      <c r="N398" s="55">
        <f t="shared" si="606"/>
        <v>3.8403769548736033E-2</v>
      </c>
      <c r="O398" s="15">
        <v>176</v>
      </c>
      <c r="P398" s="7">
        <f t="shared" si="586"/>
        <v>3.8989809481612757E-2</v>
      </c>
      <c r="Q398" s="15">
        <v>87</v>
      </c>
      <c r="R398" s="7">
        <f t="shared" si="587"/>
        <v>3.4967845659163985E-2</v>
      </c>
      <c r="S398" s="55">
        <f t="shared" si="607"/>
        <v>-4.0219638224487722E-3</v>
      </c>
      <c r="T398" s="9">
        <v>453811.3899999999</v>
      </c>
      <c r="U398" s="7">
        <f t="shared" si="588"/>
        <v>4.8348302048651093E-2</v>
      </c>
      <c r="V398" s="9">
        <v>194023.57</v>
      </c>
      <c r="W398" s="7">
        <f t="shared" si="589"/>
        <v>4.3128868240919938E-2</v>
      </c>
      <c r="X398" s="55">
        <f t="shared" si="608"/>
        <v>-5.2194338077311553E-3</v>
      </c>
      <c r="Y398" s="15">
        <v>32</v>
      </c>
      <c r="Z398" s="7">
        <f t="shared" si="590"/>
        <v>7.0890562693841381E-3</v>
      </c>
      <c r="AA398" s="9">
        <v>30</v>
      </c>
      <c r="AB398" s="7">
        <f t="shared" si="591"/>
        <v>1.2057877813504822E-2</v>
      </c>
      <c r="AC398" s="55">
        <f t="shared" si="609"/>
        <v>4.9688215441206843E-3</v>
      </c>
      <c r="AD398" s="9">
        <v>99973.49</v>
      </c>
      <c r="AE398" s="7">
        <f t="shared" si="592"/>
        <v>1.0651007440288797E-2</v>
      </c>
      <c r="AF398" s="9">
        <v>83637.37</v>
      </c>
      <c r="AG398" s="7">
        <f t="shared" si="593"/>
        <v>1.8591478915407387E-2</v>
      </c>
      <c r="AH398" s="55">
        <f t="shared" si="610"/>
        <v>7.9404714751185896E-3</v>
      </c>
      <c r="AI398" s="15">
        <f t="shared" si="611"/>
        <v>1395</v>
      </c>
      <c r="AJ398" s="7">
        <f t="shared" si="594"/>
        <v>0.30903854674346476</v>
      </c>
      <c r="AK398" s="9">
        <f t="shared" si="612"/>
        <v>818</v>
      </c>
      <c r="AL398" s="7">
        <f t="shared" si="595"/>
        <v>0.3287781350482315</v>
      </c>
      <c r="AM398" s="54">
        <f t="shared" si="613"/>
        <v>1.9739588304766742E-2</v>
      </c>
      <c r="AN398" s="9">
        <f t="shared" si="614"/>
        <v>3596641.5399999991</v>
      </c>
      <c r="AO398" s="7">
        <f t="shared" si="596"/>
        <v>0.38318013908078774</v>
      </c>
      <c r="AP398" s="9">
        <f t="shared" si="615"/>
        <v>1908818.0100000002</v>
      </c>
      <c r="AQ398" s="7">
        <f t="shared" si="597"/>
        <v>0.42430494629691123</v>
      </c>
      <c r="AR398" s="54">
        <f t="shared" si="598"/>
        <v>4.1124807216123493E-2</v>
      </c>
      <c r="AS398" s="15">
        <v>2118</v>
      </c>
      <c r="AT398" s="7">
        <f t="shared" si="599"/>
        <v>0.46920691182986263</v>
      </c>
      <c r="AU398" s="15">
        <v>1214</v>
      </c>
      <c r="AV398" s="7">
        <f t="shared" si="576"/>
        <v>0.48794212218649519</v>
      </c>
      <c r="AW398" s="54">
        <f t="shared" si="616"/>
        <v>1.8735210356632559E-2</v>
      </c>
      <c r="AX398" s="9">
        <v>3748224.319999997</v>
      </c>
      <c r="AY398" s="7">
        <f t="shared" si="577"/>
        <v>0.39932951345593098</v>
      </c>
      <c r="AZ398" s="9">
        <v>1994266.75</v>
      </c>
      <c r="BA398" s="7">
        <f t="shared" si="578"/>
        <v>0.44329906875745878</v>
      </c>
      <c r="BB398" s="54">
        <f t="shared" si="600"/>
        <v>4.3969555301527796E-2</v>
      </c>
      <c r="BC398" s="15">
        <v>624</v>
      </c>
      <c r="BD398" s="7">
        <f t="shared" si="661"/>
        <v>0.1382365972529907</v>
      </c>
      <c r="BE398" s="15">
        <v>454</v>
      </c>
      <c r="BF398" s="7">
        <f t="shared" si="579"/>
        <v>0.182475884244373</v>
      </c>
      <c r="BG398" s="54">
        <f t="shared" si="617"/>
        <v>4.4239286991382298E-2</v>
      </c>
      <c r="BH398" s="9">
        <v>907205.3400000002</v>
      </c>
      <c r="BI398" s="7">
        <f t="shared" si="601"/>
        <v>9.6652130741956985E-2</v>
      </c>
      <c r="BJ398" s="9">
        <v>590909.99</v>
      </c>
      <c r="BK398" s="7">
        <f t="shared" si="580"/>
        <v>0.1313514595208887</v>
      </c>
      <c r="BL398" s="54">
        <f t="shared" si="618"/>
        <v>3.4699328778931712E-2</v>
      </c>
      <c r="BM398" s="15">
        <f t="shared" si="619"/>
        <v>2742</v>
      </c>
      <c r="BN398" s="7">
        <f t="shared" si="602"/>
        <v>0.60744350908285338</v>
      </c>
      <c r="BO398" s="15">
        <f t="shared" si="620"/>
        <v>1668</v>
      </c>
      <c r="BP398" s="7">
        <f t="shared" si="603"/>
        <v>0.67041800643086813</v>
      </c>
      <c r="BQ398" s="54">
        <f t="shared" si="621"/>
        <v>6.2974497348014746E-2</v>
      </c>
      <c r="BR398" s="9">
        <f t="shared" si="622"/>
        <v>4655429.6599999974</v>
      </c>
      <c r="BS398" s="7">
        <f t="shared" si="604"/>
        <v>0.49598164419788798</v>
      </c>
      <c r="BT398" s="9">
        <f t="shared" si="623"/>
        <v>2585176.7400000002</v>
      </c>
      <c r="BU398" s="7">
        <f t="shared" si="605"/>
        <v>0.57465052827834751</v>
      </c>
      <c r="BV398" s="55">
        <f t="shared" si="624"/>
        <v>7.8668884080459522E-2</v>
      </c>
      <c r="BW398" s="147">
        <v>19</v>
      </c>
      <c r="BX398" s="7">
        <f t="shared" si="625"/>
        <v>4.2091271599468318E-3</v>
      </c>
      <c r="BY398" s="147">
        <v>0</v>
      </c>
      <c r="BZ398" s="7">
        <f t="shared" si="626"/>
        <v>0</v>
      </c>
      <c r="CA398" s="54">
        <f t="shared" si="627"/>
        <v>-4.2091271599468318E-3</v>
      </c>
      <c r="CB398" s="147">
        <v>80627.97</v>
      </c>
      <c r="CC398" s="7">
        <f t="shared" si="628"/>
        <v>8.5899682842459722E-3</v>
      </c>
      <c r="CD398" s="147">
        <v>0</v>
      </c>
      <c r="CE398" s="7">
        <f t="shared" si="629"/>
        <v>0</v>
      </c>
      <c r="CF398" s="148">
        <f t="shared" si="630"/>
        <v>-8.5899682842459722E-3</v>
      </c>
      <c r="CG398" s="147">
        <v>170</v>
      </c>
      <c r="CH398" s="55">
        <f t="shared" si="631"/>
        <v>3.7660611431103233E-2</v>
      </c>
      <c r="CI398" s="147">
        <v>1</v>
      </c>
      <c r="CJ398" s="55">
        <f t="shared" si="632"/>
        <v>4.0192926045016077E-4</v>
      </c>
      <c r="CK398" s="55">
        <f t="shared" si="633"/>
        <v>-3.7258682170653069E-2</v>
      </c>
      <c r="CL398" s="147">
        <v>641583.37000000023</v>
      </c>
      <c r="CM398" s="55">
        <f t="shared" si="634"/>
        <v>6.835321291109836E-2</v>
      </c>
      <c r="CN398" s="147">
        <v>2999.5</v>
      </c>
      <c r="CO398" s="55">
        <f t="shared" si="635"/>
        <v>6.6674909800205895E-4</v>
      </c>
      <c r="CP398" s="55">
        <f t="shared" si="636"/>
        <v>-6.7686463813096301E-2</v>
      </c>
      <c r="CQ398" s="147">
        <v>153</v>
      </c>
      <c r="CR398" s="55">
        <f t="shared" si="637"/>
        <v>3.389455028799291E-2</v>
      </c>
      <c r="CS398" s="147">
        <v>1</v>
      </c>
      <c r="CT398" s="55">
        <f t="shared" si="638"/>
        <v>4.0192926045016077E-4</v>
      </c>
      <c r="CU398" s="55">
        <f t="shared" si="639"/>
        <v>-3.3492621027542746E-2</v>
      </c>
      <c r="CV398" s="147">
        <v>342882.08999999991</v>
      </c>
      <c r="CW398" s="55">
        <f t="shared" si="640"/>
        <v>3.6530081041801901E-2</v>
      </c>
      <c r="CX398" s="147">
        <v>1699.5</v>
      </c>
      <c r="CY398" s="55">
        <f t="shared" si="641"/>
        <v>3.7777632673928962E-4</v>
      </c>
      <c r="CZ398" s="55">
        <f t="shared" si="642"/>
        <v>-3.615230471506261E-2</v>
      </c>
      <c r="DA398" s="147">
        <v>0</v>
      </c>
      <c r="DB398" s="55">
        <f t="shared" si="643"/>
        <v>0</v>
      </c>
      <c r="DC398" s="147">
        <v>0</v>
      </c>
      <c r="DD398" s="55">
        <f t="shared" si="644"/>
        <v>0</v>
      </c>
      <c r="DE398" s="55">
        <f t="shared" si="645"/>
        <v>0</v>
      </c>
      <c r="DF398" s="147">
        <v>0</v>
      </c>
      <c r="DG398" s="55">
        <f t="shared" si="646"/>
        <v>0</v>
      </c>
      <c r="DH398" s="147">
        <v>0</v>
      </c>
      <c r="DI398" s="55">
        <f t="shared" si="647"/>
        <v>0</v>
      </c>
      <c r="DJ398" s="55">
        <f t="shared" si="648"/>
        <v>0</v>
      </c>
      <c r="DK398" s="147">
        <v>35</v>
      </c>
      <c r="DL398" s="55">
        <f t="shared" si="649"/>
        <v>7.7536552946389009E-3</v>
      </c>
      <c r="DM398" s="147">
        <v>0</v>
      </c>
      <c r="DN398" s="55">
        <f t="shared" si="650"/>
        <v>0</v>
      </c>
      <c r="DO398" s="55">
        <f t="shared" si="651"/>
        <v>-7.7536552946389009E-3</v>
      </c>
      <c r="DP398" s="147">
        <v>69129.63</v>
      </c>
      <c r="DQ398" s="55">
        <f t="shared" si="652"/>
        <v>7.3649544841778722E-3</v>
      </c>
      <c r="DR398" s="147">
        <v>0</v>
      </c>
      <c r="DS398" s="55">
        <f t="shared" si="653"/>
        <v>0</v>
      </c>
      <c r="DT398" s="55">
        <f t="shared" si="654"/>
        <v>-7.3649544841778722E-3</v>
      </c>
      <c r="DU398" s="8">
        <f t="shared" si="655"/>
        <v>4514</v>
      </c>
      <c r="DV398" s="8">
        <f t="shared" si="656"/>
        <v>2488</v>
      </c>
      <c r="DW398" s="56">
        <f t="shared" si="657"/>
        <v>-0.44882587505538329</v>
      </c>
      <c r="DX398" s="9">
        <f t="shared" si="658"/>
        <v>9386294.2599999979</v>
      </c>
      <c r="DY398" s="9">
        <f t="shared" si="659"/>
        <v>4498693.75</v>
      </c>
      <c r="DZ398" s="56">
        <f t="shared" si="660"/>
        <v>-0.52071673597840085</v>
      </c>
      <c r="EA398" s="106"/>
      <c r="EB398" s="78"/>
    </row>
    <row r="399" spans="1:132" ht="15.75" x14ac:dyDescent="0.25">
      <c r="A399" s="6" t="s">
        <v>148</v>
      </c>
      <c r="B399" s="109" t="s">
        <v>509</v>
      </c>
      <c r="C399" s="1" t="s">
        <v>651</v>
      </c>
      <c r="D399" s="15" t="s">
        <v>6</v>
      </c>
      <c r="E399" s="15">
        <v>0</v>
      </c>
      <c r="F399" s="7" t="e">
        <f t="shared" si="581"/>
        <v>#DIV/0!</v>
      </c>
      <c r="G399" s="15">
        <v>841</v>
      </c>
      <c r="H399" s="7">
        <f t="shared" si="582"/>
        <v>0.26521602018290757</v>
      </c>
      <c r="I399" s="55" t="e">
        <f t="shared" si="583"/>
        <v>#DIV/0!</v>
      </c>
      <c r="J399" s="9">
        <v>0</v>
      </c>
      <c r="K399" s="7" t="e">
        <f t="shared" si="584"/>
        <v>#DIV/0!</v>
      </c>
      <c r="L399" s="9">
        <v>2168163.1600000011</v>
      </c>
      <c r="M399" s="7">
        <f t="shared" si="585"/>
        <v>0.29807318368156482</v>
      </c>
      <c r="N399" s="55" t="e">
        <f t="shared" si="606"/>
        <v>#DIV/0!</v>
      </c>
      <c r="O399" s="15">
        <v>0</v>
      </c>
      <c r="P399" s="7" t="e">
        <f t="shared" si="586"/>
        <v>#DIV/0!</v>
      </c>
      <c r="Q399" s="15">
        <v>128</v>
      </c>
      <c r="R399" s="7">
        <f t="shared" si="587"/>
        <v>4.0365815200252286E-2</v>
      </c>
      <c r="S399" s="55" t="e">
        <f t="shared" si="607"/>
        <v>#DIV/0!</v>
      </c>
      <c r="T399" s="9">
        <v>0</v>
      </c>
      <c r="U399" s="7" t="e">
        <f t="shared" si="588"/>
        <v>#DIV/0!</v>
      </c>
      <c r="V399" s="9">
        <v>304448.13</v>
      </c>
      <c r="W399" s="7">
        <f t="shared" si="589"/>
        <v>4.185470219639692E-2</v>
      </c>
      <c r="X399" s="55" t="e">
        <f t="shared" si="608"/>
        <v>#DIV/0!</v>
      </c>
      <c r="Y399" s="15">
        <v>0</v>
      </c>
      <c r="Z399" s="7" t="e">
        <f t="shared" si="590"/>
        <v>#DIV/0!</v>
      </c>
      <c r="AA399" s="9">
        <v>36</v>
      </c>
      <c r="AB399" s="7">
        <f t="shared" si="591"/>
        <v>1.1352885525070956E-2</v>
      </c>
      <c r="AC399" s="55" t="e">
        <f t="shared" si="609"/>
        <v>#DIV/0!</v>
      </c>
      <c r="AD399" s="9">
        <v>0</v>
      </c>
      <c r="AE399" s="7" t="e">
        <f t="shared" si="592"/>
        <v>#DIV/0!</v>
      </c>
      <c r="AF399" s="9">
        <v>109914.46</v>
      </c>
      <c r="AG399" s="7">
        <f t="shared" si="593"/>
        <v>1.5110741492738949E-2</v>
      </c>
      <c r="AH399" s="55" t="e">
        <f t="shared" si="610"/>
        <v>#DIV/0!</v>
      </c>
      <c r="AI399" s="15">
        <f t="shared" si="611"/>
        <v>0</v>
      </c>
      <c r="AJ399" s="7" t="e">
        <f t="shared" si="594"/>
        <v>#DIV/0!</v>
      </c>
      <c r="AK399" s="9">
        <f t="shared" si="612"/>
        <v>1005</v>
      </c>
      <c r="AL399" s="7">
        <f t="shared" si="595"/>
        <v>0.31693472090823083</v>
      </c>
      <c r="AM399" s="54" t="e">
        <f t="shared" si="613"/>
        <v>#DIV/0!</v>
      </c>
      <c r="AN399" s="9">
        <f t="shared" si="614"/>
        <v>0</v>
      </c>
      <c r="AO399" s="7" t="e">
        <f t="shared" si="596"/>
        <v>#DIV/0!</v>
      </c>
      <c r="AP399" s="9">
        <f t="shared" si="615"/>
        <v>2582525.7500000009</v>
      </c>
      <c r="AQ399" s="7">
        <f t="shared" si="597"/>
        <v>0.35503862737070069</v>
      </c>
      <c r="AR399" s="54" t="e">
        <f t="shared" si="598"/>
        <v>#DIV/0!</v>
      </c>
      <c r="AS399" s="15">
        <v>0</v>
      </c>
      <c r="AT399" s="7" t="e">
        <f t="shared" si="599"/>
        <v>#DIV/0!</v>
      </c>
      <c r="AU399" s="15">
        <v>1483</v>
      </c>
      <c r="AV399" s="7">
        <f t="shared" si="576"/>
        <v>0.46767581204667297</v>
      </c>
      <c r="AW399" s="54" t="e">
        <f t="shared" si="616"/>
        <v>#DIV/0!</v>
      </c>
      <c r="AX399" s="9">
        <v>0</v>
      </c>
      <c r="AY399" s="7">
        <v>0</v>
      </c>
      <c r="AZ399" s="9">
        <v>2911397.4499999951</v>
      </c>
      <c r="BA399" s="7">
        <f t="shared" si="578"/>
        <v>0.40025101564952686</v>
      </c>
      <c r="BB399" s="54">
        <f t="shared" si="600"/>
        <v>0.40025101564952686</v>
      </c>
      <c r="BC399" s="15">
        <v>0</v>
      </c>
      <c r="BD399" s="7">
        <v>0</v>
      </c>
      <c r="BE399" s="15">
        <v>289</v>
      </c>
      <c r="BF399" s="7">
        <v>0</v>
      </c>
      <c r="BG399" s="54">
        <f t="shared" si="617"/>
        <v>0</v>
      </c>
      <c r="BH399" s="9">
        <v>0</v>
      </c>
      <c r="BI399" s="7" t="e">
        <f t="shared" si="601"/>
        <v>#DIV/0!</v>
      </c>
      <c r="BJ399" s="9">
        <v>485213.73000000039</v>
      </c>
      <c r="BK399" s="7">
        <f t="shared" si="580"/>
        <v>6.6705866023065927E-2</v>
      </c>
      <c r="BL399" s="54" t="e">
        <f t="shared" si="618"/>
        <v>#DIV/0!</v>
      </c>
      <c r="BM399" s="15">
        <f t="shared" si="619"/>
        <v>0</v>
      </c>
      <c r="BN399" s="7" t="e">
        <f t="shared" si="602"/>
        <v>#DIV/0!</v>
      </c>
      <c r="BO399" s="15">
        <f t="shared" si="620"/>
        <v>1772</v>
      </c>
      <c r="BP399" s="7">
        <f t="shared" si="603"/>
        <v>0.55881425417849262</v>
      </c>
      <c r="BQ399" s="54" t="e">
        <f t="shared" si="621"/>
        <v>#DIV/0!</v>
      </c>
      <c r="BR399" s="9">
        <f t="shared" si="622"/>
        <v>0</v>
      </c>
      <c r="BS399" s="7" t="e">
        <f t="shared" si="604"/>
        <v>#DIV/0!</v>
      </c>
      <c r="BT399" s="9">
        <f t="shared" si="623"/>
        <v>3396611.1799999955</v>
      </c>
      <c r="BU399" s="7">
        <f t="shared" si="605"/>
        <v>0.46695688167259281</v>
      </c>
      <c r="BV399" s="55" t="e">
        <f t="shared" si="624"/>
        <v>#DIV/0!</v>
      </c>
      <c r="BW399" s="147">
        <v>0</v>
      </c>
      <c r="BX399" s="7" t="e">
        <f t="shared" si="625"/>
        <v>#DIV/0!</v>
      </c>
      <c r="BY399" s="147">
        <v>31</v>
      </c>
      <c r="BZ399" s="7">
        <f t="shared" si="626"/>
        <v>9.7760958688111015E-3</v>
      </c>
      <c r="CA399" s="54" t="e">
        <f t="shared" si="627"/>
        <v>#DIV/0!</v>
      </c>
      <c r="CB399" s="147">
        <v>0</v>
      </c>
      <c r="CC399" s="7" t="e">
        <f t="shared" si="628"/>
        <v>#DIV/0!</v>
      </c>
      <c r="CD399" s="147">
        <v>129547.29</v>
      </c>
      <c r="CE399" s="7">
        <f t="shared" si="629"/>
        <v>1.7809809649020569E-2</v>
      </c>
      <c r="CF399" s="148" t="e">
        <f t="shared" si="630"/>
        <v>#DIV/0!</v>
      </c>
      <c r="CG399" s="147">
        <v>0</v>
      </c>
      <c r="CH399" s="55" t="e">
        <f t="shared" si="631"/>
        <v>#DIV/0!</v>
      </c>
      <c r="CI399" s="147">
        <v>197</v>
      </c>
      <c r="CJ399" s="55">
        <f t="shared" si="632"/>
        <v>6.2125512456638284E-2</v>
      </c>
      <c r="CK399" s="55" t="e">
        <f t="shared" si="633"/>
        <v>#DIV/0!</v>
      </c>
      <c r="CL399" s="147">
        <v>0</v>
      </c>
      <c r="CM399" s="55" t="e">
        <f t="shared" si="634"/>
        <v>#DIV/0!</v>
      </c>
      <c r="CN399" s="147">
        <v>779503.87000000046</v>
      </c>
      <c r="CO399" s="55">
        <f t="shared" si="635"/>
        <v>0.10716407533785449</v>
      </c>
      <c r="CP399" s="55" t="e">
        <f t="shared" si="636"/>
        <v>#DIV/0!</v>
      </c>
      <c r="CQ399" s="147">
        <v>0</v>
      </c>
      <c r="CR399" s="55" t="e">
        <f t="shared" si="637"/>
        <v>#DIV/0!</v>
      </c>
      <c r="CS399" s="147">
        <v>96</v>
      </c>
      <c r="CT399" s="55">
        <f t="shared" si="638"/>
        <v>3.0274361400189215E-2</v>
      </c>
      <c r="CU399" s="55" t="e">
        <f t="shared" si="639"/>
        <v>#DIV/0!</v>
      </c>
      <c r="CV399" s="147">
        <v>0</v>
      </c>
      <c r="CW399" s="55" t="e">
        <f t="shared" si="640"/>
        <v>#DIV/0!</v>
      </c>
      <c r="CX399" s="147">
        <v>220172.19</v>
      </c>
      <c r="CY399" s="55">
        <f t="shared" si="641"/>
        <v>3.026867481294275E-2</v>
      </c>
      <c r="CZ399" s="55" t="e">
        <f t="shared" si="642"/>
        <v>#DIV/0!</v>
      </c>
      <c r="DA399" s="147">
        <v>0</v>
      </c>
      <c r="DB399" s="55" t="e">
        <f t="shared" si="643"/>
        <v>#DIV/0!</v>
      </c>
      <c r="DC399" s="147">
        <v>41</v>
      </c>
      <c r="DD399" s="55">
        <f t="shared" si="644"/>
        <v>1.2929675181330811E-2</v>
      </c>
      <c r="DE399" s="55" t="e">
        <f t="shared" si="645"/>
        <v>#DIV/0!</v>
      </c>
      <c r="DF399" s="147">
        <v>0</v>
      </c>
      <c r="DG399" s="55" t="e">
        <f t="shared" si="646"/>
        <v>#DIV/0!</v>
      </c>
      <c r="DH399" s="147">
        <v>102400.96000000001</v>
      </c>
      <c r="DI399" s="55">
        <f t="shared" si="647"/>
        <v>1.4077805915329989E-2</v>
      </c>
      <c r="DJ399" s="55" t="e">
        <f t="shared" si="648"/>
        <v>#DIV/0!</v>
      </c>
      <c r="DK399" s="147">
        <v>0</v>
      </c>
      <c r="DL399" s="55" t="e">
        <f t="shared" si="649"/>
        <v>#DIV/0!</v>
      </c>
      <c r="DM399" s="147">
        <v>29</v>
      </c>
      <c r="DN399" s="55">
        <f t="shared" si="650"/>
        <v>9.1453800063071595E-3</v>
      </c>
      <c r="DO399" s="55" t="e">
        <f t="shared" si="651"/>
        <v>#DIV/0!</v>
      </c>
      <c r="DP399" s="147">
        <v>0</v>
      </c>
      <c r="DQ399" s="55" t="e">
        <f t="shared" si="652"/>
        <v>#DIV/0!</v>
      </c>
      <c r="DR399" s="147">
        <v>63167.710000000028</v>
      </c>
      <c r="DS399" s="55">
        <f t="shared" si="653"/>
        <v>8.6841252415587669E-3</v>
      </c>
      <c r="DT399" s="55" t="e">
        <f t="shared" si="654"/>
        <v>#DIV/0!</v>
      </c>
      <c r="DU399" s="8">
        <f t="shared" si="655"/>
        <v>0</v>
      </c>
      <c r="DV399" s="8">
        <f t="shared" si="656"/>
        <v>3171</v>
      </c>
      <c r="DW399" s="56">
        <f t="shared" si="657"/>
        <v>0</v>
      </c>
      <c r="DX399" s="9">
        <f t="shared" si="658"/>
        <v>0</v>
      </c>
      <c r="DY399" s="9">
        <f t="shared" si="659"/>
        <v>7273928.9499999965</v>
      </c>
      <c r="DZ399" s="56">
        <f t="shared" si="660"/>
        <v>0</v>
      </c>
      <c r="EA399" s="106"/>
      <c r="EB399" s="78"/>
    </row>
    <row r="400" spans="1:132" ht="15.75" x14ac:dyDescent="0.25">
      <c r="A400" s="6" t="s">
        <v>345</v>
      </c>
      <c r="B400" s="109" t="s">
        <v>354</v>
      </c>
      <c r="C400" s="1" t="s">
        <v>651</v>
      </c>
      <c r="D400" s="15" t="s">
        <v>6</v>
      </c>
      <c r="E400" s="15">
        <v>0</v>
      </c>
      <c r="F400" s="7" t="e">
        <f t="shared" si="581"/>
        <v>#DIV/0!</v>
      </c>
      <c r="G400" s="15">
        <v>1105</v>
      </c>
      <c r="H400" s="7">
        <f t="shared" si="582"/>
        <v>0.28131364562118127</v>
      </c>
      <c r="I400" s="55" t="e">
        <f t="shared" si="583"/>
        <v>#DIV/0!</v>
      </c>
      <c r="J400" s="9">
        <v>0</v>
      </c>
      <c r="K400" s="7" t="e">
        <f t="shared" si="584"/>
        <v>#DIV/0!</v>
      </c>
      <c r="L400" s="9">
        <v>2572336.0300000012</v>
      </c>
      <c r="M400" s="7">
        <f t="shared" si="585"/>
        <v>0.3481081608858877</v>
      </c>
      <c r="N400" s="55" t="e">
        <f t="shared" si="606"/>
        <v>#DIV/0!</v>
      </c>
      <c r="O400" s="15">
        <v>0</v>
      </c>
      <c r="P400" s="7" t="e">
        <f t="shared" si="586"/>
        <v>#DIV/0!</v>
      </c>
      <c r="Q400" s="15">
        <v>114</v>
      </c>
      <c r="R400" s="7">
        <f t="shared" si="587"/>
        <v>2.9022403258655804E-2</v>
      </c>
      <c r="S400" s="55" t="e">
        <f t="shared" si="607"/>
        <v>#DIV/0!</v>
      </c>
      <c r="T400" s="9">
        <v>0</v>
      </c>
      <c r="U400" s="7" t="e">
        <f t="shared" si="588"/>
        <v>#DIV/0!</v>
      </c>
      <c r="V400" s="9">
        <v>276930.71999999997</v>
      </c>
      <c r="W400" s="7">
        <f t="shared" si="589"/>
        <v>3.7476380421419771E-2</v>
      </c>
      <c r="X400" s="55" t="e">
        <f t="shared" si="608"/>
        <v>#DIV/0!</v>
      </c>
      <c r="Y400" s="15">
        <v>0</v>
      </c>
      <c r="Z400" s="7" t="e">
        <f t="shared" si="590"/>
        <v>#DIV/0!</v>
      </c>
      <c r="AA400" s="9">
        <v>36</v>
      </c>
      <c r="AB400" s="7">
        <f t="shared" si="591"/>
        <v>9.1649694501018328E-3</v>
      </c>
      <c r="AC400" s="55" t="e">
        <f t="shared" si="609"/>
        <v>#DIV/0!</v>
      </c>
      <c r="AD400" s="9">
        <v>0</v>
      </c>
      <c r="AE400" s="7" t="e">
        <f t="shared" si="592"/>
        <v>#DIV/0!</v>
      </c>
      <c r="AF400" s="9">
        <v>99634.99</v>
      </c>
      <c r="AG400" s="7">
        <f t="shared" si="593"/>
        <v>1.3483367928716451E-2</v>
      </c>
      <c r="AH400" s="55" t="e">
        <f t="shared" si="610"/>
        <v>#DIV/0!</v>
      </c>
      <c r="AI400" s="15">
        <f t="shared" si="611"/>
        <v>0</v>
      </c>
      <c r="AJ400" s="7" t="e">
        <f t="shared" si="594"/>
        <v>#DIV/0!</v>
      </c>
      <c r="AK400" s="9">
        <f t="shared" si="612"/>
        <v>1255</v>
      </c>
      <c r="AL400" s="7">
        <f t="shared" si="595"/>
        <v>0.31950101832993888</v>
      </c>
      <c r="AM400" s="54" t="e">
        <f t="shared" si="613"/>
        <v>#DIV/0!</v>
      </c>
      <c r="AN400" s="9">
        <f t="shared" si="614"/>
        <v>0</v>
      </c>
      <c r="AO400" s="7" t="e">
        <f t="shared" si="596"/>
        <v>#DIV/0!</v>
      </c>
      <c r="AP400" s="9">
        <f t="shared" si="615"/>
        <v>2948901.7400000012</v>
      </c>
      <c r="AQ400" s="7">
        <f t="shared" si="597"/>
        <v>0.39906790923602392</v>
      </c>
      <c r="AR400" s="54" t="e">
        <f t="shared" si="598"/>
        <v>#DIV/0!</v>
      </c>
      <c r="AS400" s="15">
        <v>0</v>
      </c>
      <c r="AT400" s="7" t="e">
        <f t="shared" si="599"/>
        <v>#DIV/0!</v>
      </c>
      <c r="AU400" s="15">
        <v>2214</v>
      </c>
      <c r="AV400" s="7">
        <f t="shared" si="576"/>
        <v>0.56364562118126271</v>
      </c>
      <c r="AW400" s="54" t="e">
        <f t="shared" si="616"/>
        <v>#DIV/0!</v>
      </c>
      <c r="AX400" s="9">
        <v>0</v>
      </c>
      <c r="AY400" s="7">
        <v>0</v>
      </c>
      <c r="AZ400" s="9">
        <v>3762916.2599999928</v>
      </c>
      <c r="BA400" s="7">
        <f t="shared" si="578"/>
        <v>0.50922657209610356</v>
      </c>
      <c r="BB400" s="54">
        <f t="shared" si="600"/>
        <v>0.50922657209610356</v>
      </c>
      <c r="BC400" s="15">
        <v>0</v>
      </c>
      <c r="BD400" s="7">
        <v>0</v>
      </c>
      <c r="BE400" s="15">
        <v>390</v>
      </c>
      <c r="BF400" s="7">
        <f t="shared" ref="BF400:BF431" si="662">BE400/$DV400</f>
        <v>9.9287169042769852E-2</v>
      </c>
      <c r="BG400" s="54">
        <f t="shared" si="617"/>
        <v>9.9287169042769852E-2</v>
      </c>
      <c r="BH400" s="9">
        <v>0</v>
      </c>
      <c r="BI400" s="7" t="e">
        <f t="shared" si="601"/>
        <v>#DIV/0!</v>
      </c>
      <c r="BJ400" s="9">
        <v>513869.67999999988</v>
      </c>
      <c r="BK400" s="7">
        <f t="shared" si="580"/>
        <v>6.9540770394534934E-2</v>
      </c>
      <c r="BL400" s="54" t="e">
        <f t="shared" si="618"/>
        <v>#DIV/0!</v>
      </c>
      <c r="BM400" s="15">
        <f t="shared" si="619"/>
        <v>0</v>
      </c>
      <c r="BN400" s="7" t="e">
        <f t="shared" si="602"/>
        <v>#DIV/0!</v>
      </c>
      <c r="BO400" s="15">
        <f t="shared" si="620"/>
        <v>2604</v>
      </c>
      <c r="BP400" s="7">
        <f t="shared" si="603"/>
        <v>0.66293279022403262</v>
      </c>
      <c r="BQ400" s="54" t="e">
        <f t="shared" si="621"/>
        <v>#DIV/0!</v>
      </c>
      <c r="BR400" s="9">
        <f t="shared" si="622"/>
        <v>0</v>
      </c>
      <c r="BS400" s="7" t="e">
        <f t="shared" si="604"/>
        <v>#DIV/0!</v>
      </c>
      <c r="BT400" s="9">
        <f t="shared" si="623"/>
        <v>4276785.939999993</v>
      </c>
      <c r="BU400" s="7">
        <f t="shared" si="605"/>
        <v>0.57876734249063855</v>
      </c>
      <c r="BV400" s="55" t="e">
        <f t="shared" si="624"/>
        <v>#DIV/0!</v>
      </c>
      <c r="BW400" s="147">
        <v>0</v>
      </c>
      <c r="BX400" s="7" t="e">
        <f t="shared" si="625"/>
        <v>#DIV/0!</v>
      </c>
      <c r="BY400" s="147">
        <v>0</v>
      </c>
      <c r="BZ400" s="7">
        <f t="shared" si="626"/>
        <v>0</v>
      </c>
      <c r="CA400" s="54" t="e">
        <f t="shared" si="627"/>
        <v>#DIV/0!</v>
      </c>
      <c r="CB400" s="147">
        <v>0</v>
      </c>
      <c r="CC400" s="7" t="e">
        <f t="shared" si="628"/>
        <v>#DIV/0!</v>
      </c>
      <c r="CD400" s="147">
        <v>0</v>
      </c>
      <c r="CE400" s="7">
        <f t="shared" si="629"/>
        <v>0</v>
      </c>
      <c r="CF400" s="148" t="e">
        <f t="shared" si="630"/>
        <v>#DIV/0!</v>
      </c>
      <c r="CG400" s="147">
        <v>0</v>
      </c>
      <c r="CH400" s="55" t="e">
        <f t="shared" si="631"/>
        <v>#DIV/0!</v>
      </c>
      <c r="CI400" s="147">
        <v>12</v>
      </c>
      <c r="CJ400" s="55">
        <f t="shared" si="632"/>
        <v>3.0549898167006109E-3</v>
      </c>
      <c r="CK400" s="55" t="e">
        <f t="shared" si="633"/>
        <v>#DIV/0!</v>
      </c>
      <c r="CL400" s="147">
        <v>0</v>
      </c>
      <c r="CM400" s="55" t="e">
        <f t="shared" si="634"/>
        <v>#DIV/0!</v>
      </c>
      <c r="CN400" s="147">
        <v>41509.81</v>
      </c>
      <c r="CO400" s="55">
        <f t="shared" si="635"/>
        <v>5.617424570234948E-3</v>
      </c>
      <c r="CP400" s="55" t="e">
        <f t="shared" si="636"/>
        <v>#DIV/0!</v>
      </c>
      <c r="CQ400" s="147">
        <v>0</v>
      </c>
      <c r="CR400" s="55" t="e">
        <f t="shared" si="637"/>
        <v>#DIV/0!</v>
      </c>
      <c r="CS400" s="147">
        <v>57</v>
      </c>
      <c r="CT400" s="55">
        <f t="shared" si="638"/>
        <v>1.4511201629327902E-2</v>
      </c>
      <c r="CU400" s="55" t="e">
        <f t="shared" si="639"/>
        <v>#DIV/0!</v>
      </c>
      <c r="CV400" s="147">
        <v>0</v>
      </c>
      <c r="CW400" s="55" t="e">
        <f t="shared" si="640"/>
        <v>#DIV/0!</v>
      </c>
      <c r="CX400" s="147">
        <v>122276.01</v>
      </c>
      <c r="CY400" s="55">
        <f t="shared" si="641"/>
        <v>1.6547323703102815E-2</v>
      </c>
      <c r="CZ400" s="55" t="e">
        <f t="shared" si="642"/>
        <v>#DIV/0!</v>
      </c>
      <c r="DA400" s="147">
        <v>0</v>
      </c>
      <c r="DB400" s="55" t="e">
        <f t="shared" si="643"/>
        <v>#DIV/0!</v>
      </c>
      <c r="DC400" s="147">
        <v>0</v>
      </c>
      <c r="DD400" s="55">
        <f t="shared" si="644"/>
        <v>0</v>
      </c>
      <c r="DE400" s="55" t="e">
        <f t="shared" si="645"/>
        <v>#DIV/0!</v>
      </c>
      <c r="DF400" s="147">
        <v>0</v>
      </c>
      <c r="DG400" s="55" t="e">
        <f t="shared" si="646"/>
        <v>#DIV/0!</v>
      </c>
      <c r="DH400" s="147">
        <v>0</v>
      </c>
      <c r="DI400" s="55">
        <f t="shared" si="647"/>
        <v>0</v>
      </c>
      <c r="DJ400" s="55" t="e">
        <f t="shared" si="648"/>
        <v>#DIV/0!</v>
      </c>
      <c r="DK400" s="147">
        <v>0</v>
      </c>
      <c r="DL400" s="55" t="e">
        <f t="shared" si="649"/>
        <v>#DIV/0!</v>
      </c>
      <c r="DM400" s="147">
        <v>0</v>
      </c>
      <c r="DN400" s="55">
        <f t="shared" si="650"/>
        <v>0</v>
      </c>
      <c r="DO400" s="55" t="e">
        <f t="shared" si="651"/>
        <v>#DIV/0!</v>
      </c>
      <c r="DP400" s="147">
        <v>0</v>
      </c>
      <c r="DQ400" s="55" t="e">
        <f t="shared" si="652"/>
        <v>#DIV/0!</v>
      </c>
      <c r="DR400" s="147">
        <v>0</v>
      </c>
      <c r="DS400" s="55">
        <f t="shared" si="653"/>
        <v>0</v>
      </c>
      <c r="DT400" s="55" t="e">
        <f t="shared" si="654"/>
        <v>#DIV/0!</v>
      </c>
      <c r="DU400" s="8">
        <f t="shared" si="655"/>
        <v>0</v>
      </c>
      <c r="DV400" s="8">
        <f t="shared" si="656"/>
        <v>3928</v>
      </c>
      <c r="DW400" s="56">
        <f t="shared" si="657"/>
        <v>0</v>
      </c>
      <c r="DX400" s="9">
        <f t="shared" si="658"/>
        <v>0</v>
      </c>
      <c r="DY400" s="9">
        <f t="shared" si="659"/>
        <v>7389473.4999999925</v>
      </c>
      <c r="DZ400" s="56">
        <f t="shared" si="660"/>
        <v>0</v>
      </c>
      <c r="EA400" s="106"/>
      <c r="EB400" s="78"/>
    </row>
    <row r="401" spans="1:132" ht="15.75" x14ac:dyDescent="0.25">
      <c r="A401" s="6" t="s">
        <v>315</v>
      </c>
      <c r="B401" s="109" t="s">
        <v>332</v>
      </c>
      <c r="C401" s="1" t="s">
        <v>651</v>
      </c>
      <c r="D401" s="15" t="s">
        <v>6</v>
      </c>
      <c r="E401" s="15">
        <v>1574</v>
      </c>
      <c r="F401" s="7">
        <f t="shared" si="581"/>
        <v>0.28701677607585702</v>
      </c>
      <c r="G401" s="15">
        <v>1463</v>
      </c>
      <c r="H401" s="7">
        <f t="shared" si="582"/>
        <v>0.31887532693984305</v>
      </c>
      <c r="I401" s="55">
        <f t="shared" si="583"/>
        <v>3.1858550863986035E-2</v>
      </c>
      <c r="J401" s="9">
        <v>4157864.4599999958</v>
      </c>
      <c r="K401" s="7">
        <f t="shared" si="584"/>
        <v>0.37802641454851682</v>
      </c>
      <c r="L401" s="9">
        <v>3723351.1800000011</v>
      </c>
      <c r="M401" s="7">
        <f t="shared" si="585"/>
        <v>0.40666390399393232</v>
      </c>
      <c r="N401" s="55">
        <f t="shared" si="606"/>
        <v>2.8637489445415498E-2</v>
      </c>
      <c r="O401" s="15">
        <v>288</v>
      </c>
      <c r="P401" s="7">
        <f t="shared" si="586"/>
        <v>5.2516411378555797E-2</v>
      </c>
      <c r="Q401" s="15">
        <v>150</v>
      </c>
      <c r="R401" s="7">
        <f t="shared" si="587"/>
        <v>3.2693984306887532E-2</v>
      </c>
      <c r="S401" s="55">
        <f t="shared" si="607"/>
        <v>-1.9822427071668265E-2</v>
      </c>
      <c r="T401" s="9">
        <v>738325.66</v>
      </c>
      <c r="U401" s="7">
        <f t="shared" si="588"/>
        <v>6.7127393089424461E-2</v>
      </c>
      <c r="V401" s="9">
        <v>356875.67999999988</v>
      </c>
      <c r="W401" s="7">
        <f t="shared" si="589"/>
        <v>3.8977912706394037E-2</v>
      </c>
      <c r="X401" s="55">
        <f t="shared" si="608"/>
        <v>-2.8149480383030424E-2</v>
      </c>
      <c r="Y401" s="15">
        <v>52</v>
      </c>
      <c r="Z401" s="7">
        <f t="shared" si="590"/>
        <v>9.4821298322392417E-3</v>
      </c>
      <c r="AA401" s="9">
        <v>52</v>
      </c>
      <c r="AB401" s="7">
        <f t="shared" si="591"/>
        <v>1.1333914559721011E-2</v>
      </c>
      <c r="AC401" s="55">
        <f t="shared" si="609"/>
        <v>1.8517847274817697E-3</v>
      </c>
      <c r="AD401" s="9">
        <v>123207.75</v>
      </c>
      <c r="AE401" s="7">
        <f t="shared" si="592"/>
        <v>1.1201852399269905E-2</v>
      </c>
      <c r="AF401" s="9">
        <v>123295.21</v>
      </c>
      <c r="AG401" s="7">
        <f t="shared" si="593"/>
        <v>1.3466285885596134E-2</v>
      </c>
      <c r="AH401" s="55">
        <f t="shared" si="610"/>
        <v>2.264433486326229E-3</v>
      </c>
      <c r="AI401" s="15">
        <f t="shared" si="611"/>
        <v>1914</v>
      </c>
      <c r="AJ401" s="7">
        <f t="shared" si="594"/>
        <v>0.34901531728665208</v>
      </c>
      <c r="AK401" s="9">
        <f t="shared" si="612"/>
        <v>1665</v>
      </c>
      <c r="AL401" s="7">
        <f t="shared" si="595"/>
        <v>0.36290322580645162</v>
      </c>
      <c r="AM401" s="54">
        <f t="shared" si="613"/>
        <v>1.3887908519799541E-2</v>
      </c>
      <c r="AN401" s="9">
        <f t="shared" si="614"/>
        <v>5019397.8699999955</v>
      </c>
      <c r="AO401" s="7">
        <f t="shared" si="596"/>
        <v>0.45635566003721117</v>
      </c>
      <c r="AP401" s="9">
        <f t="shared" si="615"/>
        <v>4203522.0700000012</v>
      </c>
      <c r="AQ401" s="7">
        <f t="shared" si="597"/>
        <v>0.4591081025859225</v>
      </c>
      <c r="AR401" s="54">
        <f t="shared" si="598"/>
        <v>2.7524425487113202E-3</v>
      </c>
      <c r="AS401" s="15">
        <v>2606</v>
      </c>
      <c r="AT401" s="7">
        <f t="shared" si="599"/>
        <v>0.47520058351568201</v>
      </c>
      <c r="AU401" s="15">
        <v>2091</v>
      </c>
      <c r="AV401" s="7">
        <f t="shared" si="576"/>
        <v>0.45575414123801222</v>
      </c>
      <c r="AW401" s="54">
        <f t="shared" si="616"/>
        <v>-1.9446442277669784E-2</v>
      </c>
      <c r="AX401" s="9">
        <v>4473179.5099999961</v>
      </c>
      <c r="AY401" s="7">
        <f>AX401/$DX401</f>
        <v>0.40669435669800347</v>
      </c>
      <c r="AZ401" s="9">
        <v>3632517.6599999969</v>
      </c>
      <c r="BA401" s="7">
        <f t="shared" si="578"/>
        <v>0.3967430794273083</v>
      </c>
      <c r="BB401" s="54">
        <v>0</v>
      </c>
      <c r="BC401" s="15">
        <v>801</v>
      </c>
      <c r="BD401" s="7">
        <v>0</v>
      </c>
      <c r="BE401" s="15">
        <v>714</v>
      </c>
      <c r="BF401" s="7">
        <f t="shared" si="662"/>
        <v>0.15562336530078466</v>
      </c>
      <c r="BG401" s="54">
        <f t="shared" si="617"/>
        <v>0.15562336530078466</v>
      </c>
      <c r="BH401" s="9">
        <v>1090352.6200000001</v>
      </c>
      <c r="BI401" s="7">
        <f t="shared" si="601"/>
        <v>9.9133123625723463E-2</v>
      </c>
      <c r="BJ401" s="9">
        <v>972755.01999999979</v>
      </c>
      <c r="BK401" s="7">
        <f t="shared" si="580"/>
        <v>0.10624416955021028</v>
      </c>
      <c r="BL401" s="54">
        <f t="shared" si="618"/>
        <v>7.1110459244868168E-3</v>
      </c>
      <c r="BM401" s="15">
        <f t="shared" si="619"/>
        <v>3407</v>
      </c>
      <c r="BN401" s="7">
        <f t="shared" si="602"/>
        <v>0.62126185266229028</v>
      </c>
      <c r="BO401" s="15">
        <f t="shared" si="620"/>
        <v>2805</v>
      </c>
      <c r="BP401" s="7">
        <f t="shared" si="603"/>
        <v>0.61137750653879686</v>
      </c>
      <c r="BQ401" s="54">
        <f t="shared" si="621"/>
        <v>-9.884346123493426E-3</v>
      </c>
      <c r="BR401" s="9">
        <f t="shared" si="622"/>
        <v>5563532.1299999962</v>
      </c>
      <c r="BS401" s="7">
        <f t="shared" si="604"/>
        <v>0.50582748032372693</v>
      </c>
      <c r="BT401" s="9">
        <f t="shared" si="623"/>
        <v>4605272.6799999969</v>
      </c>
      <c r="BU401" s="7">
        <f t="shared" si="605"/>
        <v>0.50298724897751856</v>
      </c>
      <c r="BV401" s="55">
        <f t="shared" si="624"/>
        <v>-2.8402313462083661E-3</v>
      </c>
      <c r="BW401" s="147">
        <v>0</v>
      </c>
      <c r="BX401" s="7">
        <f t="shared" si="625"/>
        <v>0</v>
      </c>
      <c r="BY401" s="147">
        <v>0</v>
      </c>
      <c r="BZ401" s="7">
        <f t="shared" si="626"/>
        <v>0</v>
      </c>
      <c r="CA401" s="54">
        <f t="shared" si="627"/>
        <v>0</v>
      </c>
      <c r="CB401" s="147">
        <v>0</v>
      </c>
      <c r="CC401" s="7">
        <f t="shared" si="628"/>
        <v>0</v>
      </c>
      <c r="CD401" s="147">
        <v>0</v>
      </c>
      <c r="CE401" s="7">
        <f t="shared" si="629"/>
        <v>0</v>
      </c>
      <c r="CF401" s="148">
        <f t="shared" si="630"/>
        <v>0</v>
      </c>
      <c r="CG401" s="147">
        <v>47</v>
      </c>
      <c r="CH401" s="55">
        <f t="shared" si="631"/>
        <v>8.5703865791393139E-3</v>
      </c>
      <c r="CI401" s="147">
        <v>57</v>
      </c>
      <c r="CJ401" s="55">
        <f t="shared" si="632"/>
        <v>1.2423714036617262E-2</v>
      </c>
      <c r="CK401" s="55">
        <f t="shared" si="633"/>
        <v>3.853327457477948E-3</v>
      </c>
      <c r="CL401" s="147">
        <v>180251.25</v>
      </c>
      <c r="CM401" s="55">
        <f t="shared" si="634"/>
        <v>1.6388156567130718E-2</v>
      </c>
      <c r="CN401" s="147">
        <v>220416.2399999999</v>
      </c>
      <c r="CO401" s="55">
        <f t="shared" si="635"/>
        <v>2.4073831430013938E-2</v>
      </c>
      <c r="CP401" s="55">
        <f t="shared" si="636"/>
        <v>7.6856748628832197E-3</v>
      </c>
      <c r="CQ401" s="147">
        <v>98</v>
      </c>
      <c r="CR401" s="55">
        <f t="shared" si="637"/>
        <v>1.787016776075857E-2</v>
      </c>
      <c r="CS401" s="147">
        <v>55</v>
      </c>
      <c r="CT401" s="55">
        <f t="shared" si="638"/>
        <v>1.1987794245858762E-2</v>
      </c>
      <c r="CU401" s="55">
        <f t="shared" si="639"/>
        <v>-5.8823735148998083E-3</v>
      </c>
      <c r="CV401" s="147">
        <v>203562.19</v>
      </c>
      <c r="CW401" s="55">
        <f t="shared" si="640"/>
        <v>1.8507550105022912E-2</v>
      </c>
      <c r="CX401" s="147">
        <v>115213.14</v>
      </c>
      <c r="CY401" s="55">
        <f t="shared" si="641"/>
        <v>1.2583563311317702E-2</v>
      </c>
      <c r="CZ401" s="55">
        <f t="shared" si="642"/>
        <v>-5.9239867937052101E-3</v>
      </c>
      <c r="DA401" s="147">
        <v>0</v>
      </c>
      <c r="DB401" s="55">
        <f t="shared" si="643"/>
        <v>0</v>
      </c>
      <c r="DC401" s="147">
        <v>0</v>
      </c>
      <c r="DD401" s="55">
        <f t="shared" si="644"/>
        <v>0</v>
      </c>
      <c r="DE401" s="55">
        <f t="shared" si="645"/>
        <v>0</v>
      </c>
      <c r="DF401" s="147">
        <v>0</v>
      </c>
      <c r="DG401" s="55">
        <f t="shared" si="646"/>
        <v>0</v>
      </c>
      <c r="DH401" s="147">
        <v>0</v>
      </c>
      <c r="DI401" s="55">
        <f t="shared" si="647"/>
        <v>0</v>
      </c>
      <c r="DJ401" s="55">
        <f t="shared" si="648"/>
        <v>0</v>
      </c>
      <c r="DK401" s="147">
        <v>18</v>
      </c>
      <c r="DL401" s="55">
        <f t="shared" si="649"/>
        <v>3.2822757111597373E-3</v>
      </c>
      <c r="DM401" s="147">
        <v>6</v>
      </c>
      <c r="DN401" s="55">
        <f t="shared" si="650"/>
        <v>1.3077593722755014E-3</v>
      </c>
      <c r="DO401" s="55">
        <f t="shared" si="651"/>
        <v>-1.9745163388842357E-3</v>
      </c>
      <c r="DP401" s="147">
        <v>32129.39</v>
      </c>
      <c r="DQ401" s="55">
        <f t="shared" si="652"/>
        <v>2.9211529669081575E-3</v>
      </c>
      <c r="DR401" s="147">
        <v>11419.66</v>
      </c>
      <c r="DS401" s="55">
        <f t="shared" si="653"/>
        <v>1.2472536952271441E-3</v>
      </c>
      <c r="DT401" s="55">
        <f t="shared" si="654"/>
        <v>-1.6738992716810134E-3</v>
      </c>
      <c r="DU401" s="8">
        <f t="shared" si="655"/>
        <v>5484</v>
      </c>
      <c r="DV401" s="8">
        <f t="shared" si="656"/>
        <v>4588</v>
      </c>
      <c r="DW401" s="56">
        <f t="shared" si="657"/>
        <v>-0.16338439095550694</v>
      </c>
      <c r="DX401" s="9">
        <f t="shared" si="658"/>
        <v>10998872.829999993</v>
      </c>
      <c r="DY401" s="9">
        <f t="shared" si="659"/>
        <v>9155843.7899999991</v>
      </c>
      <c r="DZ401" s="56">
        <f t="shared" si="660"/>
        <v>-0.16756526495815438</v>
      </c>
      <c r="EA401" s="106"/>
      <c r="EB401" s="78"/>
    </row>
    <row r="402" spans="1:132" ht="15.75" x14ac:dyDescent="0.25">
      <c r="A402" s="6" t="s">
        <v>315</v>
      </c>
      <c r="B402" s="109" t="s">
        <v>333</v>
      </c>
      <c r="C402" s="1" t="s">
        <v>651</v>
      </c>
      <c r="D402" s="15" t="s">
        <v>6</v>
      </c>
      <c r="E402" s="15">
        <v>2136</v>
      </c>
      <c r="F402" s="7">
        <f t="shared" si="581"/>
        <v>0.26803864976785041</v>
      </c>
      <c r="G402" s="15">
        <v>2568</v>
      </c>
      <c r="H402" s="7">
        <f t="shared" si="582"/>
        <v>0.29463056447911884</v>
      </c>
      <c r="I402" s="55">
        <f t="shared" si="583"/>
        <v>2.6591914711268427E-2</v>
      </c>
      <c r="J402" s="9">
        <v>6058430.2299999949</v>
      </c>
      <c r="K402" s="7">
        <f t="shared" si="584"/>
        <v>0.35792836879292772</v>
      </c>
      <c r="L402" s="9">
        <v>6837307.8799999971</v>
      </c>
      <c r="M402" s="7">
        <f t="shared" si="585"/>
        <v>0.38519438912188686</v>
      </c>
      <c r="N402" s="55">
        <f t="shared" si="606"/>
        <v>2.726602032895914E-2</v>
      </c>
      <c r="O402" s="15">
        <v>352</v>
      </c>
      <c r="P402" s="7">
        <f t="shared" si="586"/>
        <v>4.417116325762329E-2</v>
      </c>
      <c r="Q402" s="15">
        <v>193</v>
      </c>
      <c r="R402" s="7">
        <f t="shared" si="587"/>
        <v>2.2143184947223497E-2</v>
      </c>
      <c r="S402" s="55">
        <f t="shared" si="607"/>
        <v>-2.2027978310399793E-2</v>
      </c>
      <c r="T402" s="9">
        <v>956250.67999999982</v>
      </c>
      <c r="U402" s="7">
        <f t="shared" si="588"/>
        <v>5.6494707879061953E-2</v>
      </c>
      <c r="V402" s="9">
        <v>460786.71</v>
      </c>
      <c r="W402" s="7">
        <f t="shared" si="589"/>
        <v>2.5959406595265699E-2</v>
      </c>
      <c r="X402" s="55">
        <f t="shared" si="608"/>
        <v>-3.0535301283796255E-2</v>
      </c>
      <c r="Y402" s="15">
        <v>115</v>
      </c>
      <c r="Z402" s="7">
        <f t="shared" si="590"/>
        <v>1.4430919814280336E-2</v>
      </c>
      <c r="AA402" s="9">
        <v>91</v>
      </c>
      <c r="AB402" s="7">
        <f t="shared" si="591"/>
        <v>1.0440569068379991E-2</v>
      </c>
      <c r="AC402" s="55">
        <f t="shared" si="609"/>
        <v>-3.9903507459003451E-3</v>
      </c>
      <c r="AD402" s="9">
        <v>263323.52000000002</v>
      </c>
      <c r="AE402" s="7">
        <f t="shared" si="592"/>
        <v>1.5556993214463735E-2</v>
      </c>
      <c r="AF402" s="9">
        <v>248040.8</v>
      </c>
      <c r="AG402" s="7">
        <f t="shared" si="593"/>
        <v>1.3973909923346052E-2</v>
      </c>
      <c r="AH402" s="55">
        <f t="shared" si="610"/>
        <v>-1.5830832911176828E-3</v>
      </c>
      <c r="AI402" s="15">
        <f t="shared" si="611"/>
        <v>2603</v>
      </c>
      <c r="AJ402" s="7">
        <f t="shared" si="594"/>
        <v>0.32664073283975403</v>
      </c>
      <c r="AK402" s="9">
        <f t="shared" si="612"/>
        <v>2852</v>
      </c>
      <c r="AL402" s="7">
        <f t="shared" si="595"/>
        <v>0.32721431849472232</v>
      </c>
      <c r="AM402" s="54">
        <f t="shared" si="613"/>
        <v>5.7358565496828939E-4</v>
      </c>
      <c r="AN402" s="9">
        <f t="shared" si="614"/>
        <v>7278004.4299999941</v>
      </c>
      <c r="AO402" s="7">
        <f t="shared" si="596"/>
        <v>0.42998006988645338</v>
      </c>
      <c r="AP402" s="9">
        <f t="shared" si="615"/>
        <v>7546135.3899999969</v>
      </c>
      <c r="AQ402" s="7">
        <f t="shared" si="597"/>
        <v>0.42512770564049862</v>
      </c>
      <c r="AR402" s="54">
        <f t="shared" si="598"/>
        <v>-4.8523642459547545E-3</v>
      </c>
      <c r="AS402" s="15">
        <v>3819</v>
      </c>
      <c r="AT402" s="7">
        <f t="shared" si="599"/>
        <v>0.4792320240933618</v>
      </c>
      <c r="AU402" s="15">
        <v>4333</v>
      </c>
      <c r="AV402" s="7">
        <f t="shared" si="576"/>
        <v>0.49713171179440108</v>
      </c>
      <c r="AW402" s="54">
        <f t="shared" si="616"/>
        <v>1.789968770103928E-2</v>
      </c>
      <c r="AX402" s="9">
        <v>7093826.1299999868</v>
      </c>
      <c r="AY402" s="7">
        <v>0</v>
      </c>
      <c r="AZ402" s="9">
        <v>7731672.6599999908</v>
      </c>
      <c r="BA402" s="7">
        <f t="shared" si="578"/>
        <v>0.4355803452804427</v>
      </c>
      <c r="BB402" s="54">
        <f t="shared" si="600"/>
        <v>0.4355803452804427</v>
      </c>
      <c r="BC402" s="15">
        <v>1247</v>
      </c>
      <c r="BD402" s="7">
        <v>0</v>
      </c>
      <c r="BE402" s="15">
        <v>1301</v>
      </c>
      <c r="BF402" s="7">
        <f t="shared" si="662"/>
        <v>0.14926571821936668</v>
      </c>
      <c r="BG402" s="54">
        <f t="shared" si="617"/>
        <v>0.14926571821936668</v>
      </c>
      <c r="BH402" s="9">
        <v>1767535.570000001</v>
      </c>
      <c r="BI402" s="7">
        <f t="shared" si="601"/>
        <v>0.10442492515979318</v>
      </c>
      <c r="BJ402" s="9">
        <v>1859491.560000001</v>
      </c>
      <c r="BK402" s="7">
        <f t="shared" si="580"/>
        <v>0.10475844120266603</v>
      </c>
      <c r="BL402" s="54">
        <f t="shared" si="618"/>
        <v>3.3351604287285008E-4</v>
      </c>
      <c r="BM402" s="15">
        <f t="shared" si="619"/>
        <v>5066</v>
      </c>
      <c r="BN402" s="7">
        <f t="shared" si="602"/>
        <v>0.63571338938386246</v>
      </c>
      <c r="BO402" s="15">
        <f t="shared" si="620"/>
        <v>5634</v>
      </c>
      <c r="BP402" s="7">
        <f t="shared" si="603"/>
        <v>0.64639743001376782</v>
      </c>
      <c r="BQ402" s="54">
        <f t="shared" si="621"/>
        <v>1.0684040629905356E-2</v>
      </c>
      <c r="BR402" s="9">
        <f t="shared" si="622"/>
        <v>8861361.6999999881</v>
      </c>
      <c r="BS402" s="7">
        <f t="shared" si="604"/>
        <v>0.52352385323501915</v>
      </c>
      <c r="BT402" s="9">
        <f t="shared" si="623"/>
        <v>9591164.2199999914</v>
      </c>
      <c r="BU402" s="7">
        <f t="shared" si="605"/>
        <v>0.54033878648310874</v>
      </c>
      <c r="BV402" s="55">
        <f t="shared" si="624"/>
        <v>1.6814933248089581E-2</v>
      </c>
      <c r="BW402" s="147">
        <v>0</v>
      </c>
      <c r="BX402" s="7">
        <f t="shared" si="625"/>
        <v>0</v>
      </c>
      <c r="BY402" s="147">
        <v>0</v>
      </c>
      <c r="BZ402" s="7">
        <f t="shared" si="626"/>
        <v>0</v>
      </c>
      <c r="CA402" s="54">
        <f t="shared" si="627"/>
        <v>0</v>
      </c>
      <c r="CB402" s="147">
        <v>0</v>
      </c>
      <c r="CC402" s="7">
        <f t="shared" si="628"/>
        <v>0</v>
      </c>
      <c r="CD402" s="147">
        <v>0</v>
      </c>
      <c r="CE402" s="7">
        <f t="shared" si="629"/>
        <v>0</v>
      </c>
      <c r="CF402" s="148">
        <f t="shared" si="630"/>
        <v>0</v>
      </c>
      <c r="CG402" s="147">
        <v>74</v>
      </c>
      <c r="CH402" s="55">
        <f t="shared" si="631"/>
        <v>9.2859831848412597E-3</v>
      </c>
      <c r="CI402" s="147">
        <v>83</v>
      </c>
      <c r="CJ402" s="55">
        <f t="shared" si="632"/>
        <v>9.5227168425883434E-3</v>
      </c>
      <c r="CK402" s="55">
        <f t="shared" si="633"/>
        <v>2.3673365774708362E-4</v>
      </c>
      <c r="CL402" s="147">
        <v>296883.03000000003</v>
      </c>
      <c r="CM402" s="55">
        <f t="shared" si="634"/>
        <v>1.7539668629674376E-2</v>
      </c>
      <c r="CN402" s="147">
        <v>306882.10999999993</v>
      </c>
      <c r="CO402" s="55">
        <f t="shared" si="635"/>
        <v>1.7288861196328886E-2</v>
      </c>
      <c r="CP402" s="55">
        <f t="shared" si="636"/>
        <v>-2.5080743334549016E-4</v>
      </c>
      <c r="CQ402" s="147">
        <v>152</v>
      </c>
      <c r="CR402" s="55">
        <f t="shared" si="637"/>
        <v>1.9073911406700967E-2</v>
      </c>
      <c r="CS402" s="147">
        <v>102</v>
      </c>
      <c r="CT402" s="55">
        <f t="shared" si="638"/>
        <v>1.1702615878843506E-2</v>
      </c>
      <c r="CU402" s="55">
        <f t="shared" si="639"/>
        <v>-7.3712955278574608E-3</v>
      </c>
      <c r="CV402" s="147">
        <v>345598.85</v>
      </c>
      <c r="CW402" s="55">
        <f t="shared" si="640"/>
        <v>2.041776961046423E-2</v>
      </c>
      <c r="CX402" s="147">
        <v>218308.89</v>
      </c>
      <c r="CY402" s="55">
        <f t="shared" si="641"/>
        <v>1.2298899069530746E-2</v>
      </c>
      <c r="CZ402" s="55">
        <f t="shared" si="642"/>
        <v>-8.118870540933484E-3</v>
      </c>
      <c r="DA402" s="147">
        <v>0</v>
      </c>
      <c r="DB402" s="55">
        <f t="shared" si="643"/>
        <v>0</v>
      </c>
      <c r="DC402" s="147">
        <v>3</v>
      </c>
      <c r="DD402" s="55">
        <f t="shared" si="644"/>
        <v>3.4419458467186781E-4</v>
      </c>
      <c r="DE402" s="55">
        <f t="shared" si="645"/>
        <v>3.4419458467186781E-4</v>
      </c>
      <c r="DF402" s="147">
        <v>0</v>
      </c>
      <c r="DG402" s="55">
        <f t="shared" si="646"/>
        <v>0</v>
      </c>
      <c r="DH402" s="147">
        <v>5298.5</v>
      </c>
      <c r="DI402" s="55">
        <f t="shared" si="647"/>
        <v>2.9850235013291785E-4</v>
      </c>
      <c r="DJ402" s="55">
        <f t="shared" si="648"/>
        <v>2.9850235013291785E-4</v>
      </c>
      <c r="DK402" s="147">
        <v>74</v>
      </c>
      <c r="DL402" s="55">
        <f t="shared" si="649"/>
        <v>9.2859831848412597E-3</v>
      </c>
      <c r="DM402" s="147">
        <v>42</v>
      </c>
      <c r="DN402" s="55">
        <f t="shared" si="650"/>
        <v>4.8187241854061496E-3</v>
      </c>
      <c r="DO402" s="55">
        <f t="shared" si="651"/>
        <v>-4.4672589994351102E-3</v>
      </c>
      <c r="DP402" s="147">
        <v>144528.21</v>
      </c>
      <c r="DQ402" s="55">
        <f t="shared" si="652"/>
        <v>8.5386386383889661E-3</v>
      </c>
      <c r="DR402" s="147">
        <v>82489.900000000009</v>
      </c>
      <c r="DS402" s="55">
        <f t="shared" si="653"/>
        <v>4.6472452603999971E-3</v>
      </c>
      <c r="DT402" s="55">
        <f t="shared" si="654"/>
        <v>-3.8913933779889691E-3</v>
      </c>
      <c r="DU402" s="8">
        <f t="shared" si="655"/>
        <v>7969</v>
      </c>
      <c r="DV402" s="8">
        <f t="shared" si="656"/>
        <v>8716</v>
      </c>
      <c r="DW402" s="56">
        <f t="shared" si="657"/>
        <v>9.3738235663194835E-2</v>
      </c>
      <c r="DX402" s="9">
        <f t="shared" si="658"/>
        <v>16926376.21999998</v>
      </c>
      <c r="DY402" s="9">
        <f t="shared" si="659"/>
        <v>17750279.00999999</v>
      </c>
      <c r="DZ402" s="56">
        <f t="shared" si="660"/>
        <v>4.867567512923987E-2</v>
      </c>
      <c r="EA402" s="106"/>
      <c r="EB402" s="78"/>
    </row>
    <row r="403" spans="1:132" ht="15.75" x14ac:dyDescent="0.25">
      <c r="A403" s="6" t="s">
        <v>315</v>
      </c>
      <c r="B403" s="109" t="s">
        <v>334</v>
      </c>
      <c r="C403" s="1" t="s">
        <v>651</v>
      </c>
      <c r="D403" s="15" t="s">
        <v>6</v>
      </c>
      <c r="E403" s="15">
        <v>1005</v>
      </c>
      <c r="F403" s="7">
        <f t="shared" si="581"/>
        <v>0.26965387711295946</v>
      </c>
      <c r="G403" s="15">
        <v>980</v>
      </c>
      <c r="H403" s="7">
        <f t="shared" si="582"/>
        <v>0.33584647018505825</v>
      </c>
      <c r="I403" s="55">
        <f t="shared" si="583"/>
        <v>6.6192593072098793E-2</v>
      </c>
      <c r="J403" s="9">
        <v>2503775.42</v>
      </c>
      <c r="K403" s="7">
        <f t="shared" si="584"/>
        <v>0.346524313520368</v>
      </c>
      <c r="L403" s="9">
        <v>2454904.350000001</v>
      </c>
      <c r="M403" s="7">
        <f t="shared" si="585"/>
        <v>0.41975531268408511</v>
      </c>
      <c r="N403" s="55">
        <f t="shared" si="606"/>
        <v>7.3230999163717114E-2</v>
      </c>
      <c r="O403" s="15">
        <v>199</v>
      </c>
      <c r="P403" s="7">
        <f t="shared" si="586"/>
        <v>5.3394150791521329E-2</v>
      </c>
      <c r="Q403" s="15">
        <v>42</v>
      </c>
      <c r="R403" s="7">
        <f t="shared" si="587"/>
        <v>1.4393420150788211E-2</v>
      </c>
      <c r="S403" s="55">
        <f t="shared" si="607"/>
        <v>-3.9000730640733117E-2</v>
      </c>
      <c r="T403" s="9">
        <v>497586.12999999989</v>
      </c>
      <c r="U403" s="7">
        <f t="shared" si="588"/>
        <v>6.8866277198098916E-2</v>
      </c>
      <c r="V403" s="9">
        <v>114915.14</v>
      </c>
      <c r="W403" s="7">
        <f t="shared" si="589"/>
        <v>1.9648928693631339E-2</v>
      </c>
      <c r="X403" s="55">
        <f t="shared" si="608"/>
        <v>-4.9217348504467573E-2</v>
      </c>
      <c r="Y403" s="15">
        <v>32</v>
      </c>
      <c r="Z403" s="7">
        <f t="shared" si="590"/>
        <v>8.5859940971290578E-3</v>
      </c>
      <c r="AA403" s="9">
        <v>35</v>
      </c>
      <c r="AB403" s="7">
        <f t="shared" si="591"/>
        <v>1.1994516792323509E-2</v>
      </c>
      <c r="AC403" s="55">
        <f t="shared" si="609"/>
        <v>3.4085226951944513E-3</v>
      </c>
      <c r="AD403" s="9">
        <v>90389.97</v>
      </c>
      <c r="AE403" s="7">
        <f t="shared" si="592"/>
        <v>1.2510036664301408E-2</v>
      </c>
      <c r="AF403" s="9">
        <v>98138</v>
      </c>
      <c r="AG403" s="7">
        <f t="shared" si="593"/>
        <v>1.6780265543213824E-2</v>
      </c>
      <c r="AH403" s="55">
        <f t="shared" si="610"/>
        <v>4.270228878912416E-3</v>
      </c>
      <c r="AI403" s="15">
        <f t="shared" si="611"/>
        <v>1236</v>
      </c>
      <c r="AJ403" s="7">
        <f t="shared" si="594"/>
        <v>0.33163402200160985</v>
      </c>
      <c r="AK403" s="9">
        <f t="shared" si="612"/>
        <v>1057</v>
      </c>
      <c r="AL403" s="7">
        <f t="shared" si="595"/>
        <v>0.36223440712816996</v>
      </c>
      <c r="AM403" s="54">
        <f t="shared" si="613"/>
        <v>3.0600385126560103E-2</v>
      </c>
      <c r="AN403" s="9">
        <f t="shared" si="614"/>
        <v>3091751.52</v>
      </c>
      <c r="AO403" s="7">
        <f t="shared" si="596"/>
        <v>0.42790062738276835</v>
      </c>
      <c r="AP403" s="9">
        <f t="shared" si="615"/>
        <v>2667957.4900000012</v>
      </c>
      <c r="AQ403" s="7">
        <f t="shared" si="597"/>
        <v>0.45618450692093027</v>
      </c>
      <c r="AR403" s="54">
        <f t="shared" si="598"/>
        <v>2.8283879538161916E-2</v>
      </c>
      <c r="AS403" s="15">
        <v>1955</v>
      </c>
      <c r="AT403" s="7">
        <f t="shared" si="599"/>
        <v>0.52455057687147844</v>
      </c>
      <c r="AU403" s="15">
        <v>1437</v>
      </c>
      <c r="AV403" s="7">
        <f t="shared" si="576"/>
        <v>0.49246058944482524</v>
      </c>
      <c r="AW403" s="54">
        <f t="shared" si="616"/>
        <v>-3.2089987426653199E-2</v>
      </c>
      <c r="AX403" s="9">
        <v>3267805.1999999969</v>
      </c>
      <c r="AY403" s="7">
        <f t="shared" ref="AY403:AY408" si="663">AX403/$DX403</f>
        <v>0.45226658293829236</v>
      </c>
      <c r="AZ403" s="9">
        <v>2540688.310000001</v>
      </c>
      <c r="BA403" s="7">
        <f t="shared" si="578"/>
        <v>0.43442320512277788</v>
      </c>
      <c r="BB403" s="54">
        <f t="shared" si="600"/>
        <v>-1.7843377815514483E-2</v>
      </c>
      <c r="BC403" s="15">
        <v>428</v>
      </c>
      <c r="BD403" s="7">
        <f t="shared" ref="BD403:BD408" si="664">BC403/$DU403</f>
        <v>0.11483767104910116</v>
      </c>
      <c r="BE403" s="15">
        <v>371</v>
      </c>
      <c r="BF403" s="7">
        <f t="shared" si="662"/>
        <v>0.12714187799862919</v>
      </c>
      <c r="BG403" s="54">
        <f t="shared" si="617"/>
        <v>1.2304206949528038E-2</v>
      </c>
      <c r="BH403" s="9">
        <v>582000.59</v>
      </c>
      <c r="BI403" s="7">
        <f t="shared" si="601"/>
        <v>8.0549298993517218E-2</v>
      </c>
      <c r="BJ403" s="9">
        <v>507355.03999999992</v>
      </c>
      <c r="BK403" s="7">
        <f t="shared" si="580"/>
        <v>8.6750823288510762E-2</v>
      </c>
      <c r="BL403" s="54">
        <f t="shared" si="618"/>
        <v>6.2015242949935434E-3</v>
      </c>
      <c r="BM403" s="15">
        <f t="shared" si="619"/>
        <v>2383</v>
      </c>
      <c r="BN403" s="7">
        <f t="shared" si="602"/>
        <v>0.63938824792057958</v>
      </c>
      <c r="BO403" s="15">
        <f t="shared" si="620"/>
        <v>1808</v>
      </c>
      <c r="BP403" s="7">
        <f t="shared" si="603"/>
        <v>0.61960246744345437</v>
      </c>
      <c r="BQ403" s="54">
        <f t="shared" si="621"/>
        <v>-1.9785780477125203E-2</v>
      </c>
      <c r="BR403" s="9">
        <f t="shared" si="622"/>
        <v>3849805.7899999968</v>
      </c>
      <c r="BS403" s="7">
        <f t="shared" si="604"/>
        <v>0.53281588193180951</v>
      </c>
      <c r="BT403" s="9">
        <f t="shared" si="623"/>
        <v>3048043.350000001</v>
      </c>
      <c r="BU403" s="7">
        <f t="shared" si="605"/>
        <v>0.52117402841128868</v>
      </c>
      <c r="BV403" s="55">
        <f t="shared" si="624"/>
        <v>-1.1641853520520828E-2</v>
      </c>
      <c r="BW403" s="147">
        <v>0</v>
      </c>
      <c r="BX403" s="7">
        <f t="shared" si="625"/>
        <v>0</v>
      </c>
      <c r="BY403" s="147">
        <v>0</v>
      </c>
      <c r="BZ403" s="7">
        <f t="shared" si="626"/>
        <v>0</v>
      </c>
      <c r="CA403" s="54">
        <f t="shared" si="627"/>
        <v>0</v>
      </c>
      <c r="CB403" s="147">
        <v>0</v>
      </c>
      <c r="CC403" s="7">
        <f t="shared" si="628"/>
        <v>0</v>
      </c>
      <c r="CD403" s="147">
        <v>0</v>
      </c>
      <c r="CE403" s="7">
        <f t="shared" si="629"/>
        <v>0</v>
      </c>
      <c r="CF403" s="148">
        <f t="shared" si="630"/>
        <v>0</v>
      </c>
      <c r="CG403" s="147">
        <v>38</v>
      </c>
      <c r="CH403" s="55">
        <f t="shared" si="631"/>
        <v>1.0195867990340756E-2</v>
      </c>
      <c r="CI403" s="147">
        <v>12</v>
      </c>
      <c r="CJ403" s="55">
        <f t="shared" si="632"/>
        <v>4.1124057573680602E-3</v>
      </c>
      <c r="CK403" s="55">
        <f t="shared" si="633"/>
        <v>-6.0834622329726962E-3</v>
      </c>
      <c r="CL403" s="147">
        <v>133485.28</v>
      </c>
      <c r="CM403" s="55">
        <f t="shared" si="634"/>
        <v>1.8474458470829666E-2</v>
      </c>
      <c r="CN403" s="147">
        <v>45646.73</v>
      </c>
      <c r="CO403" s="55">
        <f t="shared" si="635"/>
        <v>7.8049710670625516E-3</v>
      </c>
      <c r="CP403" s="55">
        <f t="shared" si="636"/>
        <v>-1.0669487403767115E-2</v>
      </c>
      <c r="CQ403" s="147">
        <v>48</v>
      </c>
      <c r="CR403" s="55">
        <f t="shared" si="637"/>
        <v>1.2878991145693587E-2</v>
      </c>
      <c r="CS403" s="147">
        <v>38</v>
      </c>
      <c r="CT403" s="55">
        <f t="shared" si="638"/>
        <v>1.3022618231665525E-2</v>
      </c>
      <c r="CU403" s="55">
        <f t="shared" si="639"/>
        <v>1.4362708597193824E-4</v>
      </c>
      <c r="CV403" s="147">
        <v>106106.11</v>
      </c>
      <c r="CW403" s="55">
        <f t="shared" si="640"/>
        <v>1.4685161709937489E-2</v>
      </c>
      <c r="CX403" s="147">
        <v>80522.510000000009</v>
      </c>
      <c r="CY403" s="55">
        <f t="shared" si="641"/>
        <v>1.3768255925391699E-2</v>
      </c>
      <c r="CZ403" s="55">
        <f t="shared" si="642"/>
        <v>-9.1690578454579029E-4</v>
      </c>
      <c r="DA403" s="147">
        <v>0</v>
      </c>
      <c r="DB403" s="55">
        <f t="shared" si="643"/>
        <v>0</v>
      </c>
      <c r="DC403" s="147">
        <v>0</v>
      </c>
      <c r="DD403" s="55">
        <f t="shared" si="644"/>
        <v>0</v>
      </c>
      <c r="DE403" s="55">
        <f t="shared" si="645"/>
        <v>0</v>
      </c>
      <c r="DF403" s="147">
        <v>0</v>
      </c>
      <c r="DG403" s="55">
        <f t="shared" si="646"/>
        <v>0</v>
      </c>
      <c r="DH403" s="147">
        <v>0</v>
      </c>
      <c r="DI403" s="55">
        <f t="shared" si="647"/>
        <v>0</v>
      </c>
      <c r="DJ403" s="55">
        <f t="shared" si="648"/>
        <v>0</v>
      </c>
      <c r="DK403" s="147">
        <v>22</v>
      </c>
      <c r="DL403" s="55">
        <f t="shared" si="649"/>
        <v>5.9028709417762275E-3</v>
      </c>
      <c r="DM403" s="147">
        <v>3</v>
      </c>
      <c r="DN403" s="55">
        <f t="shared" si="650"/>
        <v>1.028101439342015E-3</v>
      </c>
      <c r="DO403" s="55">
        <f t="shared" si="651"/>
        <v>-4.8747695024342124E-3</v>
      </c>
      <c r="DP403" s="147">
        <v>44247.390000000007</v>
      </c>
      <c r="DQ403" s="55">
        <f t="shared" si="652"/>
        <v>6.1238705046549255E-3</v>
      </c>
      <c r="DR403" s="147">
        <v>6247.5</v>
      </c>
      <c r="DS403" s="55">
        <f t="shared" si="653"/>
        <v>1.0682376753268698E-3</v>
      </c>
      <c r="DT403" s="55">
        <f t="shared" si="654"/>
        <v>-5.0556328293280559E-3</v>
      </c>
      <c r="DU403" s="8">
        <f t="shared" si="655"/>
        <v>3727</v>
      </c>
      <c r="DV403" s="8">
        <f t="shared" si="656"/>
        <v>2918</v>
      </c>
      <c r="DW403" s="56">
        <f t="shared" si="657"/>
        <v>-0.21706466326804397</v>
      </c>
      <c r="DX403" s="9">
        <f t="shared" si="658"/>
        <v>7225396.0899999971</v>
      </c>
      <c r="DY403" s="9">
        <f t="shared" si="659"/>
        <v>5848417.5800000019</v>
      </c>
      <c r="DZ403" s="56">
        <f t="shared" si="660"/>
        <v>-0.19057481317954927</v>
      </c>
      <c r="EA403" s="106"/>
      <c r="EB403" s="78"/>
    </row>
    <row r="404" spans="1:132" ht="15.75" x14ac:dyDescent="0.25">
      <c r="A404" s="6" t="s">
        <v>148</v>
      </c>
      <c r="B404" s="109" t="s">
        <v>622</v>
      </c>
      <c r="C404" s="1" t="s">
        <v>651</v>
      </c>
      <c r="D404" s="15" t="s">
        <v>6</v>
      </c>
      <c r="E404" s="15">
        <v>0</v>
      </c>
      <c r="F404" s="7" t="e">
        <f t="shared" si="581"/>
        <v>#DIV/0!</v>
      </c>
      <c r="G404" s="15">
        <v>459</v>
      </c>
      <c r="H404" s="7">
        <f t="shared" si="582"/>
        <v>0.2537313432835821</v>
      </c>
      <c r="I404" s="55" t="e">
        <f t="shared" si="583"/>
        <v>#DIV/0!</v>
      </c>
      <c r="J404" s="9">
        <v>0</v>
      </c>
      <c r="K404" s="7" t="e">
        <f t="shared" si="584"/>
        <v>#DIV/0!</v>
      </c>
      <c r="L404" s="9">
        <v>1170545.6299999999</v>
      </c>
      <c r="M404" s="7">
        <f t="shared" si="585"/>
        <v>0.29462649160016241</v>
      </c>
      <c r="N404" s="55" t="e">
        <f t="shared" si="606"/>
        <v>#DIV/0!</v>
      </c>
      <c r="O404" s="15">
        <v>0</v>
      </c>
      <c r="P404" s="7" t="e">
        <f t="shared" si="586"/>
        <v>#DIV/0!</v>
      </c>
      <c r="Q404" s="15">
        <v>84</v>
      </c>
      <c r="R404" s="7">
        <f t="shared" si="587"/>
        <v>4.6434494195688222E-2</v>
      </c>
      <c r="S404" s="55" t="e">
        <f t="shared" si="607"/>
        <v>#DIV/0!</v>
      </c>
      <c r="T404" s="9">
        <v>0</v>
      </c>
      <c r="U404" s="7" t="e">
        <f t="shared" si="588"/>
        <v>#DIV/0!</v>
      </c>
      <c r="V404" s="9">
        <v>188570.30999999991</v>
      </c>
      <c r="W404" s="7">
        <f t="shared" si="589"/>
        <v>4.7463172243234118E-2</v>
      </c>
      <c r="X404" s="55" t="e">
        <f t="shared" si="608"/>
        <v>#DIV/0!</v>
      </c>
      <c r="Y404" s="15">
        <v>0</v>
      </c>
      <c r="Z404" s="7" t="e">
        <f t="shared" si="590"/>
        <v>#DIV/0!</v>
      </c>
      <c r="AA404" s="9">
        <v>19</v>
      </c>
      <c r="AB404" s="7">
        <f t="shared" si="591"/>
        <v>1.0503040353786623E-2</v>
      </c>
      <c r="AC404" s="55" t="e">
        <f t="shared" si="609"/>
        <v>#DIV/0!</v>
      </c>
      <c r="AD404" s="9">
        <v>0</v>
      </c>
      <c r="AE404" s="7" t="e">
        <f t="shared" si="592"/>
        <v>#DIV/0!</v>
      </c>
      <c r="AF404" s="9">
        <v>52742.83</v>
      </c>
      <c r="AG404" s="7">
        <f t="shared" si="593"/>
        <v>1.3275377363942485E-2</v>
      </c>
      <c r="AH404" s="55" t="e">
        <f t="shared" si="610"/>
        <v>#DIV/0!</v>
      </c>
      <c r="AI404" s="15">
        <f t="shared" si="611"/>
        <v>0</v>
      </c>
      <c r="AJ404" s="7" t="e">
        <f t="shared" si="594"/>
        <v>#DIV/0!</v>
      </c>
      <c r="AK404" s="9">
        <f t="shared" si="612"/>
        <v>562</v>
      </c>
      <c r="AL404" s="7">
        <f t="shared" si="595"/>
        <v>0.31066887783305691</v>
      </c>
      <c r="AM404" s="54" t="e">
        <f t="shared" si="613"/>
        <v>#DIV/0!</v>
      </c>
      <c r="AN404" s="9">
        <f t="shared" si="614"/>
        <v>0</v>
      </c>
      <c r="AO404" s="7" t="e">
        <f t="shared" si="596"/>
        <v>#DIV/0!</v>
      </c>
      <c r="AP404" s="9">
        <f t="shared" si="615"/>
        <v>1411858.7699999998</v>
      </c>
      <c r="AQ404" s="7">
        <f t="shared" si="597"/>
        <v>0.35536504120733897</v>
      </c>
      <c r="AR404" s="54" t="e">
        <f t="shared" si="598"/>
        <v>#DIV/0!</v>
      </c>
      <c r="AS404" s="15">
        <v>0</v>
      </c>
      <c r="AT404" s="7" t="e">
        <f t="shared" si="599"/>
        <v>#DIV/0!</v>
      </c>
      <c r="AU404" s="15">
        <v>832</v>
      </c>
      <c r="AV404" s="7">
        <f t="shared" si="576"/>
        <v>0.45992260917634054</v>
      </c>
      <c r="AW404" s="54" t="e">
        <f t="shared" si="616"/>
        <v>#DIV/0!</v>
      </c>
      <c r="AX404" s="9">
        <v>0</v>
      </c>
      <c r="AY404" s="7" t="e">
        <f t="shared" si="663"/>
        <v>#DIV/0!</v>
      </c>
      <c r="AZ404" s="9">
        <v>1591511.2200000009</v>
      </c>
      <c r="BA404" s="7">
        <f t="shared" si="578"/>
        <v>0.40058358689604823</v>
      </c>
      <c r="BB404" s="54" t="e">
        <f t="shared" si="600"/>
        <v>#DIV/0!</v>
      </c>
      <c r="BC404" s="15">
        <v>0</v>
      </c>
      <c r="BD404" s="7" t="e">
        <f t="shared" si="664"/>
        <v>#DIV/0!</v>
      </c>
      <c r="BE404" s="15">
        <v>228</v>
      </c>
      <c r="BF404" s="7">
        <f t="shared" si="662"/>
        <v>0.12603648424543948</v>
      </c>
      <c r="BG404" s="54" t="e">
        <f t="shared" si="617"/>
        <v>#DIV/0!</v>
      </c>
      <c r="BH404" s="9">
        <v>0</v>
      </c>
      <c r="BI404" s="7" t="e">
        <f t="shared" si="601"/>
        <v>#DIV/0!</v>
      </c>
      <c r="BJ404" s="9">
        <v>371582.11999999988</v>
      </c>
      <c r="BK404" s="7">
        <f t="shared" si="580"/>
        <v>9.3527269293167584E-2</v>
      </c>
      <c r="BL404" s="54" t="e">
        <f t="shared" si="618"/>
        <v>#DIV/0!</v>
      </c>
      <c r="BM404" s="15">
        <f t="shared" si="619"/>
        <v>0</v>
      </c>
      <c r="BN404" s="7" t="e">
        <f t="shared" si="602"/>
        <v>#DIV/0!</v>
      </c>
      <c r="BO404" s="15">
        <f t="shared" si="620"/>
        <v>1060</v>
      </c>
      <c r="BP404" s="7">
        <f t="shared" si="603"/>
        <v>0.58595909342177999</v>
      </c>
      <c r="BQ404" s="54" t="e">
        <f t="shared" si="621"/>
        <v>#DIV/0!</v>
      </c>
      <c r="BR404" s="9">
        <f t="shared" si="622"/>
        <v>0</v>
      </c>
      <c r="BS404" s="7" t="e">
        <f t="shared" si="604"/>
        <v>#DIV/0!</v>
      </c>
      <c r="BT404" s="9">
        <f t="shared" si="623"/>
        <v>1963093.3400000008</v>
      </c>
      <c r="BU404" s="7">
        <f t="shared" si="605"/>
        <v>0.4941108561892158</v>
      </c>
      <c r="BV404" s="55" t="e">
        <f t="shared" si="624"/>
        <v>#DIV/0!</v>
      </c>
      <c r="BW404" s="147">
        <v>0</v>
      </c>
      <c r="BX404" s="7" t="e">
        <f t="shared" si="625"/>
        <v>#DIV/0!</v>
      </c>
      <c r="BY404" s="147">
        <v>14</v>
      </c>
      <c r="BZ404" s="7">
        <f t="shared" si="626"/>
        <v>7.7390823659480379E-3</v>
      </c>
      <c r="CA404" s="54" t="e">
        <f t="shared" si="627"/>
        <v>#DIV/0!</v>
      </c>
      <c r="CB404" s="147">
        <v>0</v>
      </c>
      <c r="CC404" s="7" t="e">
        <f t="shared" si="628"/>
        <v>#DIV/0!</v>
      </c>
      <c r="CD404" s="147">
        <v>68736.26999999999</v>
      </c>
      <c r="CE404" s="7">
        <f t="shared" si="629"/>
        <v>1.730092835063721E-2</v>
      </c>
      <c r="CF404" s="148" t="e">
        <f t="shared" si="630"/>
        <v>#DIV/0!</v>
      </c>
      <c r="CG404" s="147">
        <v>0</v>
      </c>
      <c r="CH404" s="55" t="e">
        <f t="shared" si="631"/>
        <v>#DIV/0!</v>
      </c>
      <c r="CI404" s="147">
        <v>85</v>
      </c>
      <c r="CJ404" s="55">
        <f t="shared" si="632"/>
        <v>4.6987285793255944E-2</v>
      </c>
      <c r="CK404" s="55" t="e">
        <f t="shared" si="633"/>
        <v>#DIV/0!</v>
      </c>
      <c r="CL404" s="147">
        <v>0</v>
      </c>
      <c r="CM404" s="55" t="e">
        <f t="shared" si="634"/>
        <v>#DIV/0!</v>
      </c>
      <c r="CN404" s="147">
        <v>334407.18000000011</v>
      </c>
      <c r="CO404" s="55">
        <f t="shared" si="635"/>
        <v>8.4170331924013964E-2</v>
      </c>
      <c r="CP404" s="55" t="e">
        <f t="shared" si="636"/>
        <v>#DIV/0!</v>
      </c>
      <c r="CQ404" s="147">
        <v>0</v>
      </c>
      <c r="CR404" s="55" t="e">
        <f t="shared" si="637"/>
        <v>#DIV/0!</v>
      </c>
      <c r="CS404" s="147">
        <v>48</v>
      </c>
      <c r="CT404" s="55">
        <f t="shared" si="638"/>
        <v>2.6533996683250415E-2</v>
      </c>
      <c r="CU404" s="55" t="e">
        <f t="shared" si="639"/>
        <v>#DIV/0!</v>
      </c>
      <c r="CV404" s="147">
        <v>0</v>
      </c>
      <c r="CW404" s="55" t="e">
        <f t="shared" si="640"/>
        <v>#DIV/0!</v>
      </c>
      <c r="CX404" s="147">
        <v>102190.42</v>
      </c>
      <c r="CY404" s="55">
        <f t="shared" si="641"/>
        <v>2.5721342379234777E-2</v>
      </c>
      <c r="CZ404" s="55" t="e">
        <f t="shared" si="642"/>
        <v>#DIV/0!</v>
      </c>
      <c r="DA404" s="147">
        <v>0</v>
      </c>
      <c r="DB404" s="55" t="e">
        <f t="shared" si="643"/>
        <v>#DIV/0!</v>
      </c>
      <c r="DC404" s="147">
        <v>26</v>
      </c>
      <c r="DD404" s="55">
        <f t="shared" si="644"/>
        <v>1.4372581536760642E-2</v>
      </c>
      <c r="DE404" s="55" t="e">
        <f t="shared" si="645"/>
        <v>#DIV/0!</v>
      </c>
      <c r="DF404" s="147">
        <v>0</v>
      </c>
      <c r="DG404" s="55" t="e">
        <f t="shared" si="646"/>
        <v>#DIV/0!</v>
      </c>
      <c r="DH404" s="147">
        <v>65582.489999999991</v>
      </c>
      <c r="DI404" s="55">
        <f t="shared" si="647"/>
        <v>1.6507121502903507E-2</v>
      </c>
      <c r="DJ404" s="55" t="e">
        <f t="shared" si="648"/>
        <v>#DIV/0!</v>
      </c>
      <c r="DK404" s="147">
        <v>0</v>
      </c>
      <c r="DL404" s="55" t="e">
        <f t="shared" si="649"/>
        <v>#DIV/0!</v>
      </c>
      <c r="DM404" s="147">
        <v>14</v>
      </c>
      <c r="DN404" s="55">
        <f t="shared" si="650"/>
        <v>7.7390823659480379E-3</v>
      </c>
      <c r="DO404" s="55" t="e">
        <f t="shared" si="651"/>
        <v>#DIV/0!</v>
      </c>
      <c r="DP404" s="147">
        <v>0</v>
      </c>
      <c r="DQ404" s="55" t="e">
        <f t="shared" si="652"/>
        <v>#DIV/0!</v>
      </c>
      <c r="DR404" s="147">
        <v>27113.13</v>
      </c>
      <c r="DS404" s="55">
        <f t="shared" si="653"/>
        <v>6.8243784466557808E-3</v>
      </c>
      <c r="DT404" s="55" t="e">
        <f t="shared" si="654"/>
        <v>#DIV/0!</v>
      </c>
      <c r="DU404" s="8">
        <f t="shared" si="655"/>
        <v>0</v>
      </c>
      <c r="DV404" s="8">
        <f t="shared" si="656"/>
        <v>1809</v>
      </c>
      <c r="DW404" s="56">
        <f t="shared" si="657"/>
        <v>0</v>
      </c>
      <c r="DX404" s="9">
        <f t="shared" si="658"/>
        <v>0</v>
      </c>
      <c r="DY404" s="9">
        <f t="shared" si="659"/>
        <v>3972981.6000000006</v>
      </c>
      <c r="DZ404" s="56">
        <f t="shared" si="660"/>
        <v>0</v>
      </c>
      <c r="EA404" s="106"/>
      <c r="EB404" s="78"/>
    </row>
    <row r="405" spans="1:132" ht="15.75" x14ac:dyDescent="0.25">
      <c r="A405" s="6" t="s">
        <v>425</v>
      </c>
      <c r="B405" s="109" t="s">
        <v>451</v>
      </c>
      <c r="C405" s="1" t="s">
        <v>651</v>
      </c>
      <c r="D405" s="15" t="s">
        <v>6</v>
      </c>
      <c r="E405" s="15">
        <v>977</v>
      </c>
      <c r="F405" s="7">
        <f t="shared" si="581"/>
        <v>0.30191594561186652</v>
      </c>
      <c r="G405" s="15">
        <v>1095</v>
      </c>
      <c r="H405" s="7">
        <f t="shared" si="582"/>
        <v>0.32774618377731218</v>
      </c>
      <c r="I405" s="55">
        <f t="shared" si="583"/>
        <v>2.5830238165445663E-2</v>
      </c>
      <c r="J405" s="9">
        <v>2592527.75</v>
      </c>
      <c r="K405" s="7">
        <f t="shared" si="584"/>
        <v>0.3505187433264329</v>
      </c>
      <c r="L405" s="9">
        <v>2949164.23</v>
      </c>
      <c r="M405" s="7">
        <f t="shared" si="585"/>
        <v>0.37404054225299355</v>
      </c>
      <c r="N405" s="55">
        <f t="shared" si="606"/>
        <v>2.3521798926560644E-2</v>
      </c>
      <c r="O405" s="15">
        <v>133</v>
      </c>
      <c r="P405" s="7">
        <f t="shared" si="586"/>
        <v>4.1100123609394315E-2</v>
      </c>
      <c r="Q405" s="15">
        <v>121</v>
      </c>
      <c r="R405" s="7">
        <f t="shared" si="587"/>
        <v>3.6216701586351395E-2</v>
      </c>
      <c r="S405" s="55">
        <f t="shared" si="607"/>
        <v>-4.8834220230429201E-3</v>
      </c>
      <c r="T405" s="9">
        <v>365153.08</v>
      </c>
      <c r="U405" s="7">
        <f t="shared" si="588"/>
        <v>4.936996285705194E-2</v>
      </c>
      <c r="V405" s="9">
        <v>288641.67</v>
      </c>
      <c r="W405" s="7">
        <f t="shared" si="589"/>
        <v>3.6608231466176984E-2</v>
      </c>
      <c r="X405" s="55">
        <f t="shared" si="608"/>
        <v>-1.2761731390874956E-2</v>
      </c>
      <c r="Y405" s="15">
        <v>37</v>
      </c>
      <c r="Z405" s="7">
        <f t="shared" si="590"/>
        <v>1.1433868974042027E-2</v>
      </c>
      <c r="AA405" s="9">
        <v>49</v>
      </c>
      <c r="AB405" s="7">
        <f t="shared" si="591"/>
        <v>1.4666267584555522E-2</v>
      </c>
      <c r="AC405" s="55">
        <f t="shared" si="609"/>
        <v>3.2323986105134948E-3</v>
      </c>
      <c r="AD405" s="9">
        <v>110730.94</v>
      </c>
      <c r="AE405" s="7">
        <f t="shared" si="592"/>
        <v>1.4971207130243695E-2</v>
      </c>
      <c r="AF405" s="9">
        <v>148555.42000000001</v>
      </c>
      <c r="AG405" s="7">
        <f t="shared" si="593"/>
        <v>1.884118533860734E-2</v>
      </c>
      <c r="AH405" s="55">
        <f t="shared" si="610"/>
        <v>3.8699782083636454E-3</v>
      </c>
      <c r="AI405" s="15">
        <f t="shared" si="611"/>
        <v>1147</v>
      </c>
      <c r="AJ405" s="7">
        <f t="shared" si="594"/>
        <v>0.35444993819530285</v>
      </c>
      <c r="AK405" s="9">
        <f t="shared" si="612"/>
        <v>1265</v>
      </c>
      <c r="AL405" s="7">
        <f t="shared" si="595"/>
        <v>0.37862915294821908</v>
      </c>
      <c r="AM405" s="54">
        <f t="shared" si="613"/>
        <v>2.4179214752916234E-2</v>
      </c>
      <c r="AN405" s="9">
        <f t="shared" si="614"/>
        <v>3068411.77</v>
      </c>
      <c r="AO405" s="7">
        <f t="shared" si="596"/>
        <v>0.41485991331372857</v>
      </c>
      <c r="AP405" s="9">
        <f t="shared" si="615"/>
        <v>3386361.32</v>
      </c>
      <c r="AQ405" s="7">
        <f t="shared" si="597"/>
        <v>0.42948995905777787</v>
      </c>
      <c r="AR405" s="54">
        <f t="shared" si="598"/>
        <v>1.4630045744049303E-2</v>
      </c>
      <c r="AS405" s="15">
        <v>1278</v>
      </c>
      <c r="AT405" s="7">
        <f t="shared" si="599"/>
        <v>0.39493201483312734</v>
      </c>
      <c r="AU405" s="15">
        <v>1340</v>
      </c>
      <c r="AV405" s="7">
        <f t="shared" si="576"/>
        <v>0.40107752170008981</v>
      </c>
      <c r="AW405" s="54">
        <f t="shared" si="616"/>
        <v>6.1455068669624691E-3</v>
      </c>
      <c r="AX405" s="9">
        <v>2343439.0199999982</v>
      </c>
      <c r="AY405" s="7">
        <f t="shared" si="663"/>
        <v>0.31684108312920733</v>
      </c>
      <c r="AZ405" s="9">
        <v>2624857.6400000011</v>
      </c>
      <c r="BA405" s="7">
        <f t="shared" si="578"/>
        <v>0.33290895265012532</v>
      </c>
      <c r="BB405" s="54">
        <f t="shared" si="600"/>
        <v>1.6067869520917988E-2</v>
      </c>
      <c r="BC405" s="15">
        <v>314</v>
      </c>
      <c r="BD405" s="7">
        <f t="shared" si="664"/>
        <v>9.7033374536464767E-2</v>
      </c>
      <c r="BE405" s="15">
        <v>274</v>
      </c>
      <c r="BF405" s="7">
        <f t="shared" si="662"/>
        <v>8.2011373840167615E-2</v>
      </c>
      <c r="BG405" s="54">
        <f t="shared" si="617"/>
        <v>-1.5022000696297153E-2</v>
      </c>
      <c r="BH405" s="9">
        <v>448964.77</v>
      </c>
      <c r="BI405" s="7">
        <f t="shared" si="601"/>
        <v>6.070159402468922E-2</v>
      </c>
      <c r="BJ405" s="9">
        <v>439611.86999999982</v>
      </c>
      <c r="BK405" s="7">
        <f t="shared" si="580"/>
        <v>5.5755681749758791E-2</v>
      </c>
      <c r="BL405" s="54">
        <f t="shared" si="618"/>
        <v>-4.9459122749304293E-3</v>
      </c>
      <c r="BM405" s="15">
        <f t="shared" si="619"/>
        <v>1592</v>
      </c>
      <c r="BN405" s="7">
        <f t="shared" si="602"/>
        <v>0.49196538936959211</v>
      </c>
      <c r="BO405" s="15">
        <f t="shared" si="620"/>
        <v>1614</v>
      </c>
      <c r="BP405" s="7">
        <f t="shared" si="603"/>
        <v>0.48308889554025741</v>
      </c>
      <c r="BQ405" s="54">
        <f t="shared" si="621"/>
        <v>-8.8764938293346973E-3</v>
      </c>
      <c r="BR405" s="9">
        <f t="shared" si="622"/>
        <v>2792403.7899999982</v>
      </c>
      <c r="BS405" s="7">
        <f t="shared" si="604"/>
        <v>0.37754267715389656</v>
      </c>
      <c r="BT405" s="9">
        <f t="shared" si="623"/>
        <v>3064469.5100000007</v>
      </c>
      <c r="BU405" s="7">
        <f t="shared" si="605"/>
        <v>0.38866463439988413</v>
      </c>
      <c r="BV405" s="55">
        <f t="shared" si="624"/>
        <v>1.1121957245987579E-2</v>
      </c>
      <c r="BW405" s="147">
        <v>15</v>
      </c>
      <c r="BX405" s="7">
        <f t="shared" si="625"/>
        <v>4.6353522867737945E-3</v>
      </c>
      <c r="BY405" s="147">
        <v>21</v>
      </c>
      <c r="BZ405" s="7">
        <f t="shared" si="626"/>
        <v>6.2855432505237955E-3</v>
      </c>
      <c r="CA405" s="54">
        <f t="shared" si="627"/>
        <v>1.650190963750001E-3</v>
      </c>
      <c r="CB405" s="147">
        <v>82253.399999999994</v>
      </c>
      <c r="CC405" s="7">
        <f t="shared" si="628"/>
        <v>1.1120944955102761E-2</v>
      </c>
      <c r="CD405" s="147">
        <v>114787.49</v>
      </c>
      <c r="CE405" s="7">
        <f t="shared" si="629"/>
        <v>1.4558421184791082E-2</v>
      </c>
      <c r="CF405" s="148">
        <f t="shared" si="630"/>
        <v>3.4374762296883205E-3</v>
      </c>
      <c r="CG405" s="147">
        <v>218</v>
      </c>
      <c r="CH405" s="55">
        <f t="shared" si="631"/>
        <v>6.7367119901112479E-2</v>
      </c>
      <c r="CI405" s="147">
        <v>207</v>
      </c>
      <c r="CJ405" s="55">
        <f t="shared" si="632"/>
        <v>6.1957497755163127E-2</v>
      </c>
      <c r="CK405" s="55">
        <f t="shared" si="633"/>
        <v>-5.4096221459493526E-3</v>
      </c>
      <c r="CL405" s="147">
        <v>864271.57000000065</v>
      </c>
      <c r="CM405" s="55">
        <f t="shared" si="634"/>
        <v>0.1168525137712271</v>
      </c>
      <c r="CN405" s="147">
        <v>800892.79000000062</v>
      </c>
      <c r="CO405" s="55">
        <f t="shared" si="635"/>
        <v>0.10157670109070634</v>
      </c>
      <c r="CP405" s="55">
        <f t="shared" si="636"/>
        <v>-1.5275812680520764E-2</v>
      </c>
      <c r="CQ405" s="147">
        <v>192</v>
      </c>
      <c r="CR405" s="55">
        <f t="shared" si="637"/>
        <v>5.9332509270704575E-2</v>
      </c>
      <c r="CS405" s="147">
        <v>98</v>
      </c>
      <c r="CT405" s="55">
        <f t="shared" si="638"/>
        <v>2.9332535169111044E-2</v>
      </c>
      <c r="CU405" s="55">
        <f t="shared" si="639"/>
        <v>-2.9999974101593531E-2</v>
      </c>
      <c r="CV405" s="147">
        <v>437697.19000000012</v>
      </c>
      <c r="CW405" s="55">
        <f t="shared" si="640"/>
        <v>5.9178178129939391E-2</v>
      </c>
      <c r="CX405" s="147">
        <v>216253.31999999989</v>
      </c>
      <c r="CY405" s="55">
        <f t="shared" si="641"/>
        <v>2.7427265071911611E-2</v>
      </c>
      <c r="CZ405" s="55">
        <f t="shared" si="642"/>
        <v>-3.1750913058027783E-2</v>
      </c>
      <c r="DA405" s="147">
        <v>23</v>
      </c>
      <c r="DB405" s="55">
        <f t="shared" si="643"/>
        <v>7.1075401730531524E-3</v>
      </c>
      <c r="DC405" s="147">
        <v>83</v>
      </c>
      <c r="DD405" s="55">
        <f t="shared" si="644"/>
        <v>2.4842861418736904E-2</v>
      </c>
      <c r="DE405" s="55">
        <f t="shared" si="645"/>
        <v>1.7735321245683749E-2</v>
      </c>
      <c r="DF405" s="147">
        <v>47293.450000000012</v>
      </c>
      <c r="DG405" s="55">
        <f t="shared" si="646"/>
        <v>6.3942384653631933E-3</v>
      </c>
      <c r="DH405" s="147">
        <v>186632.01</v>
      </c>
      <c r="DI405" s="55">
        <f t="shared" si="647"/>
        <v>2.3670413981036968E-2</v>
      </c>
      <c r="DJ405" s="55">
        <f t="shared" si="648"/>
        <v>1.7276175515673776E-2</v>
      </c>
      <c r="DK405" s="147">
        <v>49</v>
      </c>
      <c r="DL405" s="55">
        <f t="shared" si="649"/>
        <v>1.5142150803461063E-2</v>
      </c>
      <c r="DM405" s="147">
        <v>53</v>
      </c>
      <c r="DN405" s="55">
        <f t="shared" si="650"/>
        <v>1.5863513917988625E-2</v>
      </c>
      <c r="DO405" s="55">
        <f t="shared" si="651"/>
        <v>7.2136311452756195E-4</v>
      </c>
      <c r="DP405" s="147">
        <v>103928.8</v>
      </c>
      <c r="DQ405" s="55">
        <f t="shared" si="652"/>
        <v>1.4051534210742463E-2</v>
      </c>
      <c r="DR405" s="147">
        <v>115214.71</v>
      </c>
      <c r="DS405" s="55">
        <f t="shared" si="653"/>
        <v>1.461260521389187E-2</v>
      </c>
      <c r="DT405" s="55">
        <f t="shared" si="654"/>
        <v>5.6107100314940761E-4</v>
      </c>
      <c r="DU405" s="8">
        <f t="shared" si="655"/>
        <v>3236</v>
      </c>
      <c r="DV405" s="8">
        <f t="shared" si="656"/>
        <v>3341</v>
      </c>
      <c r="DW405" s="56">
        <f t="shared" si="657"/>
        <v>3.2447466007416548E-2</v>
      </c>
      <c r="DX405" s="9">
        <f t="shared" si="658"/>
        <v>7396259.9699999988</v>
      </c>
      <c r="DY405" s="9">
        <f t="shared" si="659"/>
        <v>7884611.1500000022</v>
      </c>
      <c r="DZ405" s="56">
        <f t="shared" si="660"/>
        <v>6.6026773258485605E-2</v>
      </c>
      <c r="EA405" s="106"/>
      <c r="EB405" s="78"/>
    </row>
    <row r="406" spans="1:132" ht="15.75" x14ac:dyDescent="0.25">
      <c r="A406" s="6" t="s">
        <v>378</v>
      </c>
      <c r="B406" s="109" t="s">
        <v>420</v>
      </c>
      <c r="C406" s="1" t="s">
        <v>651</v>
      </c>
      <c r="D406" s="15" t="s">
        <v>6</v>
      </c>
      <c r="E406" s="15">
        <v>986</v>
      </c>
      <c r="F406" s="7">
        <f t="shared" si="581"/>
        <v>0.26677489177489178</v>
      </c>
      <c r="G406" s="15">
        <v>1147</v>
      </c>
      <c r="H406" s="7">
        <f t="shared" si="582"/>
        <v>0.3135593220338983</v>
      </c>
      <c r="I406" s="55">
        <f t="shared" si="583"/>
        <v>4.6784430259006526E-2</v>
      </c>
      <c r="J406" s="9">
        <v>2548671.209999999</v>
      </c>
      <c r="K406" s="7">
        <f t="shared" si="584"/>
        <v>0.33105263844341082</v>
      </c>
      <c r="L406" s="9">
        <v>2913592.0199999991</v>
      </c>
      <c r="M406" s="7">
        <f t="shared" si="585"/>
        <v>0.38143024892619115</v>
      </c>
      <c r="N406" s="55">
        <f t="shared" si="606"/>
        <v>5.0377610482780333E-2</v>
      </c>
      <c r="O406" s="15">
        <v>143</v>
      </c>
      <c r="P406" s="7">
        <f t="shared" si="586"/>
        <v>3.8690476190476192E-2</v>
      </c>
      <c r="Q406" s="15">
        <v>126</v>
      </c>
      <c r="R406" s="7">
        <f t="shared" si="587"/>
        <v>3.4445051940951342E-2</v>
      </c>
      <c r="S406" s="55">
        <f t="shared" si="607"/>
        <v>-4.2454242495248498E-3</v>
      </c>
      <c r="T406" s="9">
        <v>377049.12999999989</v>
      </c>
      <c r="U406" s="7">
        <f t="shared" si="588"/>
        <v>4.8975759925224967E-2</v>
      </c>
      <c r="V406" s="9">
        <v>284453.63</v>
      </c>
      <c r="W406" s="7">
        <f t="shared" si="589"/>
        <v>3.7238988215947511E-2</v>
      </c>
      <c r="X406" s="55">
        <f t="shared" si="608"/>
        <v>-1.1736771709277456E-2</v>
      </c>
      <c r="Y406" s="15">
        <v>35</v>
      </c>
      <c r="Z406" s="7">
        <f t="shared" si="590"/>
        <v>9.46969696969697E-3</v>
      </c>
      <c r="AA406" s="9">
        <v>35</v>
      </c>
      <c r="AB406" s="7">
        <f t="shared" si="591"/>
        <v>9.5680699835975942E-3</v>
      </c>
      <c r="AC406" s="55">
        <f t="shared" si="609"/>
        <v>9.8373013900624265E-5</v>
      </c>
      <c r="AD406" s="9">
        <v>93589.65</v>
      </c>
      <c r="AE406" s="7">
        <f t="shared" si="592"/>
        <v>1.2156570232335059E-2</v>
      </c>
      <c r="AF406" s="9">
        <v>96125.98</v>
      </c>
      <c r="AG406" s="7">
        <f t="shared" si="593"/>
        <v>1.2584245229939256E-2</v>
      </c>
      <c r="AH406" s="55">
        <f t="shared" si="610"/>
        <v>4.2767499760419658E-4</v>
      </c>
      <c r="AI406" s="15">
        <f t="shared" si="611"/>
        <v>1164</v>
      </c>
      <c r="AJ406" s="7">
        <f t="shared" si="594"/>
        <v>0.31493506493506496</v>
      </c>
      <c r="AK406" s="9">
        <f t="shared" si="612"/>
        <v>1308</v>
      </c>
      <c r="AL406" s="7">
        <f t="shared" si="595"/>
        <v>0.35757244395844723</v>
      </c>
      <c r="AM406" s="54">
        <f t="shared" si="613"/>
        <v>4.2637379023382271E-2</v>
      </c>
      <c r="AN406" s="9">
        <f t="shared" si="614"/>
        <v>3019309.9899999988</v>
      </c>
      <c r="AO406" s="7">
        <f t="shared" si="596"/>
        <v>0.39218496860097085</v>
      </c>
      <c r="AP406" s="9">
        <f t="shared" si="615"/>
        <v>3294171.629999999</v>
      </c>
      <c r="AQ406" s="7">
        <f t="shared" si="597"/>
        <v>0.43125348237207789</v>
      </c>
      <c r="AR406" s="54">
        <f t="shared" si="598"/>
        <v>3.9068513771107038E-2</v>
      </c>
      <c r="AS406" s="15">
        <v>1725</v>
      </c>
      <c r="AT406" s="7">
        <f t="shared" si="599"/>
        <v>0.4667207792207792</v>
      </c>
      <c r="AU406" s="15">
        <v>1695</v>
      </c>
      <c r="AV406" s="7">
        <f t="shared" si="576"/>
        <v>0.46336796063422636</v>
      </c>
      <c r="AW406" s="54">
        <f t="shared" si="616"/>
        <v>-3.3528185865528415E-3</v>
      </c>
      <c r="AX406" s="9">
        <v>3037968.6800000011</v>
      </c>
      <c r="AY406" s="7">
        <f t="shared" si="663"/>
        <v>0.39460858783053732</v>
      </c>
      <c r="AZ406" s="9">
        <v>2999168.27</v>
      </c>
      <c r="BA406" s="7">
        <f t="shared" si="578"/>
        <v>0.39263338584982616</v>
      </c>
      <c r="BB406" s="54">
        <f t="shared" si="600"/>
        <v>-1.9752019807111609E-3</v>
      </c>
      <c r="BC406" s="15">
        <v>442</v>
      </c>
      <c r="BD406" s="7">
        <f t="shared" si="664"/>
        <v>0.11958874458874459</v>
      </c>
      <c r="BE406" s="15">
        <v>405</v>
      </c>
      <c r="BF406" s="7">
        <f t="shared" si="662"/>
        <v>0.11071623838162931</v>
      </c>
      <c r="BG406" s="54">
        <f t="shared" si="617"/>
        <v>-8.8725062071152855E-3</v>
      </c>
      <c r="BH406" s="9">
        <v>587902.39999999979</v>
      </c>
      <c r="BI406" s="7">
        <f t="shared" si="601"/>
        <v>7.6363965623958807E-2</v>
      </c>
      <c r="BJ406" s="9">
        <v>547277.8899999999</v>
      </c>
      <c r="BK406" s="7">
        <f t="shared" si="580"/>
        <v>7.164638713367312E-2</v>
      </c>
      <c r="BL406" s="54">
        <f t="shared" si="618"/>
        <v>-4.7175784902856871E-3</v>
      </c>
      <c r="BM406" s="15">
        <f t="shared" si="619"/>
        <v>2167</v>
      </c>
      <c r="BN406" s="7">
        <f t="shared" si="602"/>
        <v>0.58630952380952384</v>
      </c>
      <c r="BO406" s="15">
        <f t="shared" si="620"/>
        <v>2100</v>
      </c>
      <c r="BP406" s="7">
        <f t="shared" si="603"/>
        <v>0.57408419901585561</v>
      </c>
      <c r="BQ406" s="54">
        <f t="shared" si="621"/>
        <v>-1.2225324793668224E-2</v>
      </c>
      <c r="BR406" s="9">
        <f t="shared" si="622"/>
        <v>3625871.080000001</v>
      </c>
      <c r="BS406" s="7">
        <f t="shared" si="604"/>
        <v>0.47097255345449618</v>
      </c>
      <c r="BT406" s="9">
        <f t="shared" si="623"/>
        <v>3546446.16</v>
      </c>
      <c r="BU406" s="7">
        <f t="shared" si="605"/>
        <v>0.46427977298349932</v>
      </c>
      <c r="BV406" s="55">
        <f t="shared" si="624"/>
        <v>-6.6927804709968619E-3</v>
      </c>
      <c r="BW406" s="147">
        <v>14</v>
      </c>
      <c r="BX406" s="7">
        <f t="shared" si="625"/>
        <v>3.787878787878788E-3</v>
      </c>
      <c r="BY406" s="147">
        <v>9</v>
      </c>
      <c r="BZ406" s="7">
        <f t="shared" si="626"/>
        <v>2.4603608529250955E-3</v>
      </c>
      <c r="CA406" s="54">
        <f t="shared" si="627"/>
        <v>-1.3275179349536924E-3</v>
      </c>
      <c r="CB406" s="147">
        <v>61390.76</v>
      </c>
      <c r="CC406" s="7">
        <f t="shared" si="628"/>
        <v>7.974183956841659E-3</v>
      </c>
      <c r="CD406" s="147">
        <v>40742.22</v>
      </c>
      <c r="CE406" s="7">
        <f t="shared" si="629"/>
        <v>5.3337306698161705E-3</v>
      </c>
      <c r="CF406" s="148">
        <f t="shared" si="630"/>
        <v>-2.6404532870254885E-3</v>
      </c>
      <c r="CG406" s="147">
        <v>162</v>
      </c>
      <c r="CH406" s="55">
        <f t="shared" si="631"/>
        <v>4.3831168831168832E-2</v>
      </c>
      <c r="CI406" s="147">
        <v>123</v>
      </c>
      <c r="CJ406" s="55">
        <f t="shared" si="632"/>
        <v>3.3624931656642973E-2</v>
      </c>
      <c r="CK406" s="55">
        <f t="shared" si="633"/>
        <v>-1.0206237174525859E-2</v>
      </c>
      <c r="CL406" s="147">
        <v>583300.60000000009</v>
      </c>
      <c r="CM406" s="55">
        <f t="shared" si="634"/>
        <v>7.5766227467066932E-2</v>
      </c>
      <c r="CN406" s="147">
        <v>481685.99999999988</v>
      </c>
      <c r="CO406" s="55">
        <f t="shared" si="635"/>
        <v>6.3059484520506512E-2</v>
      </c>
      <c r="CP406" s="55">
        <f t="shared" si="636"/>
        <v>-1.270674294656042E-2</v>
      </c>
      <c r="CQ406" s="147">
        <v>142</v>
      </c>
      <c r="CR406" s="55">
        <f t="shared" si="637"/>
        <v>3.8419913419913417E-2</v>
      </c>
      <c r="CS406" s="147">
        <v>72</v>
      </c>
      <c r="CT406" s="55">
        <f t="shared" si="638"/>
        <v>1.9682886823400764E-2</v>
      </c>
      <c r="CU406" s="55">
        <f t="shared" si="639"/>
        <v>-1.8737026596512652E-2</v>
      </c>
      <c r="CV406" s="147">
        <v>316214.56999999989</v>
      </c>
      <c r="CW406" s="55">
        <f t="shared" si="640"/>
        <v>4.1073822037935068E-2</v>
      </c>
      <c r="CX406" s="147">
        <v>173396.36</v>
      </c>
      <c r="CY406" s="55">
        <f t="shared" si="641"/>
        <v>2.2700026738024723E-2</v>
      </c>
      <c r="CZ406" s="55">
        <f t="shared" si="642"/>
        <v>-1.8373795299910345E-2</v>
      </c>
      <c r="DA406" s="147">
        <v>9</v>
      </c>
      <c r="DB406" s="55">
        <f t="shared" si="643"/>
        <v>2.435064935064935E-3</v>
      </c>
      <c r="DC406" s="147">
        <v>11</v>
      </c>
      <c r="DD406" s="55">
        <f t="shared" si="644"/>
        <v>3.0071077091306723E-3</v>
      </c>
      <c r="DE406" s="55">
        <f t="shared" si="645"/>
        <v>5.7204277406573733E-4</v>
      </c>
      <c r="DF406" s="147">
        <v>16675.759999999998</v>
      </c>
      <c r="DG406" s="55">
        <f t="shared" si="646"/>
        <v>2.1660519899108894E-3</v>
      </c>
      <c r="DH406" s="147">
        <v>24164.32</v>
      </c>
      <c r="DI406" s="55">
        <f t="shared" si="647"/>
        <v>3.1634499715344983E-3</v>
      </c>
      <c r="DJ406" s="55">
        <f t="shared" si="648"/>
        <v>9.9739798162360891E-4</v>
      </c>
      <c r="DK406" s="147">
        <v>38</v>
      </c>
      <c r="DL406" s="55">
        <f t="shared" si="649"/>
        <v>1.0281385281385282E-2</v>
      </c>
      <c r="DM406" s="147">
        <v>35</v>
      </c>
      <c r="DN406" s="55">
        <f t="shared" si="650"/>
        <v>9.5680699835975942E-3</v>
      </c>
      <c r="DO406" s="55">
        <f t="shared" si="651"/>
        <v>-7.1331529778768769E-4</v>
      </c>
      <c r="DP406" s="147">
        <v>75925.950000000012</v>
      </c>
      <c r="DQ406" s="55">
        <f t="shared" si="652"/>
        <v>9.8621924927784245E-3</v>
      </c>
      <c r="DR406" s="147">
        <v>77990.48</v>
      </c>
      <c r="DS406" s="55">
        <f t="shared" si="653"/>
        <v>1.0210052744540787E-2</v>
      </c>
      <c r="DT406" s="55">
        <f t="shared" si="654"/>
        <v>3.4786025176236288E-4</v>
      </c>
      <c r="DU406" s="8">
        <f t="shared" si="655"/>
        <v>3696</v>
      </c>
      <c r="DV406" s="8">
        <f t="shared" si="656"/>
        <v>3658</v>
      </c>
      <c r="DW406" s="56">
        <f t="shared" si="657"/>
        <v>-1.0281385281385336E-2</v>
      </c>
      <c r="DX406" s="9">
        <f t="shared" si="658"/>
        <v>7698688.71</v>
      </c>
      <c r="DY406" s="9">
        <f t="shared" si="659"/>
        <v>7638597.1699999999</v>
      </c>
      <c r="DZ406" s="56">
        <f t="shared" si="660"/>
        <v>-7.8054253475590141E-3</v>
      </c>
      <c r="EA406" s="106"/>
      <c r="EB406" s="78"/>
    </row>
    <row r="407" spans="1:132" ht="15.75" x14ac:dyDescent="0.25">
      <c r="A407" s="6" t="s">
        <v>378</v>
      </c>
      <c r="B407" s="109" t="s">
        <v>421</v>
      </c>
      <c r="C407" s="1" t="s">
        <v>651</v>
      </c>
      <c r="D407" s="15" t="s">
        <v>6</v>
      </c>
      <c r="E407" s="15">
        <v>597</v>
      </c>
      <c r="F407" s="7">
        <f t="shared" si="581"/>
        <v>0.26592427616926501</v>
      </c>
      <c r="G407" s="15">
        <v>950</v>
      </c>
      <c r="H407" s="7">
        <f t="shared" si="582"/>
        <v>0.27314548591144333</v>
      </c>
      <c r="I407" s="55">
        <f t="shared" si="583"/>
        <v>7.221209742178325E-3</v>
      </c>
      <c r="J407" s="9">
        <v>1568752.29</v>
      </c>
      <c r="K407" s="7">
        <f t="shared" si="584"/>
        <v>0.30178190532957228</v>
      </c>
      <c r="L407" s="9">
        <v>2363134.44</v>
      </c>
      <c r="M407" s="7">
        <f t="shared" si="585"/>
        <v>0.31815257289350035</v>
      </c>
      <c r="N407" s="55">
        <f t="shared" si="606"/>
        <v>1.6370667563928076E-2</v>
      </c>
      <c r="O407" s="15">
        <v>95</v>
      </c>
      <c r="P407" s="7">
        <f t="shared" si="586"/>
        <v>4.2316258351893093E-2</v>
      </c>
      <c r="Q407" s="15">
        <v>166</v>
      </c>
      <c r="R407" s="7">
        <f t="shared" si="587"/>
        <v>4.7728579643473261E-2</v>
      </c>
      <c r="S407" s="55">
        <f t="shared" si="607"/>
        <v>5.4123212915801674E-3</v>
      </c>
      <c r="T407" s="9">
        <v>258062.2399999999</v>
      </c>
      <c r="U407" s="7">
        <f t="shared" si="588"/>
        <v>4.9643602101653236E-2</v>
      </c>
      <c r="V407" s="9">
        <v>405942.68000000011</v>
      </c>
      <c r="W407" s="7">
        <f t="shared" si="589"/>
        <v>5.4652712898248364E-2</v>
      </c>
      <c r="X407" s="55">
        <f t="shared" si="608"/>
        <v>5.0091107965951273E-3</v>
      </c>
      <c r="Y407" s="15">
        <v>9</v>
      </c>
      <c r="Z407" s="7">
        <f t="shared" si="590"/>
        <v>4.0089086859688193E-3</v>
      </c>
      <c r="AA407" s="9">
        <v>32</v>
      </c>
      <c r="AB407" s="7">
        <f t="shared" si="591"/>
        <v>9.2006900517538816E-3</v>
      </c>
      <c r="AC407" s="55">
        <f t="shared" si="609"/>
        <v>5.1917813657850623E-3</v>
      </c>
      <c r="AD407" s="9">
        <v>17250.71</v>
      </c>
      <c r="AE407" s="7">
        <f t="shared" si="592"/>
        <v>3.318530379380613E-3</v>
      </c>
      <c r="AF407" s="9">
        <v>80835.8</v>
      </c>
      <c r="AG407" s="7">
        <f t="shared" si="593"/>
        <v>1.088305316726052E-2</v>
      </c>
      <c r="AH407" s="55">
        <f t="shared" si="610"/>
        <v>7.5645227878799069E-3</v>
      </c>
      <c r="AI407" s="15">
        <f t="shared" si="611"/>
        <v>701</v>
      </c>
      <c r="AJ407" s="7">
        <f t="shared" si="594"/>
        <v>0.31224944320712694</v>
      </c>
      <c r="AK407" s="9">
        <f t="shared" si="612"/>
        <v>1148</v>
      </c>
      <c r="AL407" s="7">
        <f t="shared" si="595"/>
        <v>0.33007475560667049</v>
      </c>
      <c r="AM407" s="54">
        <f t="shared" si="613"/>
        <v>1.7825312399543547E-2</v>
      </c>
      <c r="AN407" s="9">
        <f t="shared" si="614"/>
        <v>1844065.24</v>
      </c>
      <c r="AO407" s="7">
        <f t="shared" si="596"/>
        <v>0.35474403781060609</v>
      </c>
      <c r="AP407" s="9">
        <f t="shared" si="615"/>
        <v>2849912.92</v>
      </c>
      <c r="AQ407" s="7">
        <f t="shared" si="597"/>
        <v>0.38368833895900922</v>
      </c>
      <c r="AR407" s="54">
        <f t="shared" si="598"/>
        <v>2.8944301148403129E-2</v>
      </c>
      <c r="AS407" s="15">
        <v>1050</v>
      </c>
      <c r="AT407" s="7">
        <f t="shared" si="599"/>
        <v>0.46770601336302897</v>
      </c>
      <c r="AU407" s="15">
        <v>1598</v>
      </c>
      <c r="AV407" s="7">
        <f t="shared" si="576"/>
        <v>0.45945945945945948</v>
      </c>
      <c r="AW407" s="54">
        <f t="shared" si="616"/>
        <v>-8.2465539035694868E-3</v>
      </c>
      <c r="AX407" s="9">
        <v>2045975.899999999</v>
      </c>
      <c r="AY407" s="7">
        <f t="shared" si="663"/>
        <v>0.39358572369662392</v>
      </c>
      <c r="AZ407" s="9">
        <v>2990399.949999996</v>
      </c>
      <c r="BA407" s="7">
        <f t="shared" si="578"/>
        <v>0.40260233271920554</v>
      </c>
      <c r="BB407" s="54">
        <f t="shared" si="600"/>
        <v>9.016609022581612E-3</v>
      </c>
      <c r="BC407" s="15">
        <v>158</v>
      </c>
      <c r="BD407" s="7">
        <f t="shared" si="664"/>
        <v>7.0378619153674826E-2</v>
      </c>
      <c r="BE407" s="15">
        <v>434</v>
      </c>
      <c r="BF407" s="7">
        <f t="shared" si="662"/>
        <v>0.12478435882691202</v>
      </c>
      <c r="BG407" s="54">
        <f t="shared" si="617"/>
        <v>5.4405739673237197E-2</v>
      </c>
      <c r="BH407" s="9">
        <v>244381.48</v>
      </c>
      <c r="BI407" s="7">
        <f t="shared" si="601"/>
        <v>4.7011825341565401E-2</v>
      </c>
      <c r="BJ407" s="9">
        <v>629612.81999999995</v>
      </c>
      <c r="BK407" s="7">
        <f t="shared" si="580"/>
        <v>8.4765781928908074E-2</v>
      </c>
      <c r="BL407" s="54">
        <f t="shared" si="618"/>
        <v>3.7753956587342673E-2</v>
      </c>
      <c r="BM407" s="15">
        <f t="shared" si="619"/>
        <v>1208</v>
      </c>
      <c r="BN407" s="7">
        <f t="shared" si="602"/>
        <v>0.5380846325167038</v>
      </c>
      <c r="BO407" s="15">
        <f t="shared" si="620"/>
        <v>2032</v>
      </c>
      <c r="BP407" s="7">
        <f t="shared" si="603"/>
        <v>0.58424381828637151</v>
      </c>
      <c r="BQ407" s="54">
        <f t="shared" si="621"/>
        <v>4.615918576966771E-2</v>
      </c>
      <c r="BR407" s="9">
        <f t="shared" si="622"/>
        <v>2290357.379999999</v>
      </c>
      <c r="BS407" s="7">
        <f t="shared" si="604"/>
        <v>0.44059754903818932</v>
      </c>
      <c r="BT407" s="9">
        <f t="shared" si="623"/>
        <v>3620012.7699999958</v>
      </c>
      <c r="BU407" s="7">
        <f t="shared" si="605"/>
        <v>0.48736811464811364</v>
      </c>
      <c r="BV407" s="55">
        <f t="shared" si="624"/>
        <v>4.6770565609924319E-2</v>
      </c>
      <c r="BW407" s="147">
        <v>17</v>
      </c>
      <c r="BX407" s="7">
        <f t="shared" si="625"/>
        <v>7.5723830734966595E-3</v>
      </c>
      <c r="BY407" s="147">
        <v>11</v>
      </c>
      <c r="BZ407" s="7">
        <f t="shared" si="626"/>
        <v>3.1627372052903968E-3</v>
      </c>
      <c r="CA407" s="54">
        <f t="shared" si="627"/>
        <v>-4.4096458682062623E-3</v>
      </c>
      <c r="CB407" s="147">
        <v>82578.17</v>
      </c>
      <c r="CC407" s="7">
        <f t="shared" si="628"/>
        <v>1.5885616639469143E-2</v>
      </c>
      <c r="CD407" s="147">
        <v>56384.930000000008</v>
      </c>
      <c r="CE407" s="7">
        <f t="shared" si="629"/>
        <v>7.5911933947862553E-3</v>
      </c>
      <c r="CF407" s="148">
        <f t="shared" si="630"/>
        <v>-8.2944232446828872E-3</v>
      </c>
      <c r="CG407" s="147">
        <v>115</v>
      </c>
      <c r="CH407" s="55">
        <f t="shared" si="631"/>
        <v>5.1224944320712694E-2</v>
      </c>
      <c r="CI407" s="147">
        <v>141</v>
      </c>
      <c r="CJ407" s="55">
        <f t="shared" si="632"/>
        <v>4.0540540540540543E-2</v>
      </c>
      <c r="CK407" s="55">
        <f t="shared" si="633"/>
        <v>-1.0684403780172151E-2</v>
      </c>
      <c r="CL407" s="147">
        <v>492470.61000000028</v>
      </c>
      <c r="CM407" s="55">
        <f t="shared" si="634"/>
        <v>9.4736893741596884E-2</v>
      </c>
      <c r="CN407" s="147">
        <v>552324.26000000036</v>
      </c>
      <c r="CO407" s="55">
        <f t="shared" si="635"/>
        <v>7.4360299361765789E-2</v>
      </c>
      <c r="CP407" s="55">
        <f t="shared" si="636"/>
        <v>-2.0376594379831095E-2</v>
      </c>
      <c r="CQ407" s="147">
        <v>158</v>
      </c>
      <c r="CR407" s="55">
        <f t="shared" si="637"/>
        <v>7.0378619153674826E-2</v>
      </c>
      <c r="CS407" s="147">
        <v>80</v>
      </c>
      <c r="CT407" s="55">
        <f t="shared" si="638"/>
        <v>2.3001725129384705E-2</v>
      </c>
      <c r="CU407" s="55">
        <f t="shared" si="639"/>
        <v>-4.7376894024290121E-2</v>
      </c>
      <c r="CV407" s="147">
        <v>385392.16</v>
      </c>
      <c r="CW407" s="55">
        <f t="shared" si="640"/>
        <v>7.4138142194443812E-2</v>
      </c>
      <c r="CX407" s="147">
        <v>199020.2</v>
      </c>
      <c r="CY407" s="55">
        <f t="shared" si="641"/>
        <v>2.6794408145386354E-2</v>
      </c>
      <c r="CZ407" s="55">
        <f t="shared" si="642"/>
        <v>-4.7343734049057458E-2</v>
      </c>
      <c r="DA407" s="147">
        <v>0</v>
      </c>
      <c r="DB407" s="55">
        <f t="shared" si="643"/>
        <v>0</v>
      </c>
      <c r="DC407" s="147">
        <v>26</v>
      </c>
      <c r="DD407" s="55">
        <f t="shared" si="644"/>
        <v>7.4755606670500289E-3</v>
      </c>
      <c r="DE407" s="55">
        <f t="shared" si="645"/>
        <v>7.4755606670500289E-3</v>
      </c>
      <c r="DF407" s="147">
        <v>0</v>
      </c>
      <c r="DG407" s="55">
        <f t="shared" si="646"/>
        <v>0</v>
      </c>
      <c r="DH407" s="147">
        <v>59632.45</v>
      </c>
      <c r="DI407" s="55">
        <f t="shared" si="647"/>
        <v>8.0284122114707163E-3</v>
      </c>
      <c r="DJ407" s="55">
        <f t="shared" si="648"/>
        <v>8.0284122114707163E-3</v>
      </c>
      <c r="DK407" s="147">
        <v>46</v>
      </c>
      <c r="DL407" s="55">
        <f t="shared" si="649"/>
        <v>2.0489977728285078E-2</v>
      </c>
      <c r="DM407" s="147">
        <v>40</v>
      </c>
      <c r="DN407" s="55">
        <f t="shared" si="650"/>
        <v>1.1500862564692352E-2</v>
      </c>
      <c r="DO407" s="55">
        <f t="shared" si="651"/>
        <v>-8.9891151635927251E-3</v>
      </c>
      <c r="DP407" s="147">
        <v>103434.49</v>
      </c>
      <c r="DQ407" s="55">
        <f t="shared" si="652"/>
        <v>1.9897760575694579E-2</v>
      </c>
      <c r="DR407" s="147">
        <v>90389.13</v>
      </c>
      <c r="DS407" s="55">
        <f t="shared" si="653"/>
        <v>1.2169233279468044E-2</v>
      </c>
      <c r="DT407" s="55">
        <f t="shared" si="654"/>
        <v>-7.7285272962265353E-3</v>
      </c>
      <c r="DU407" s="8">
        <f t="shared" si="655"/>
        <v>2245</v>
      </c>
      <c r="DV407" s="8">
        <f t="shared" si="656"/>
        <v>3478</v>
      </c>
      <c r="DW407" s="56">
        <f t="shared" si="657"/>
        <v>0.54922048997772821</v>
      </c>
      <c r="DX407" s="9">
        <f t="shared" si="658"/>
        <v>5198298.05</v>
      </c>
      <c r="DY407" s="9">
        <f t="shared" si="659"/>
        <v>7427676.6599999964</v>
      </c>
      <c r="DZ407" s="56">
        <f t="shared" si="660"/>
        <v>0.42886702312115332</v>
      </c>
      <c r="EA407" s="106"/>
      <c r="EB407" s="78"/>
    </row>
    <row r="408" spans="1:132" ht="15.75" x14ac:dyDescent="0.25">
      <c r="A408" s="6" t="s">
        <v>378</v>
      </c>
      <c r="B408" s="109" t="s">
        <v>422</v>
      </c>
      <c r="C408" s="1" t="s">
        <v>651</v>
      </c>
      <c r="D408" s="15" t="s">
        <v>6</v>
      </c>
      <c r="E408" s="15">
        <v>1278</v>
      </c>
      <c r="F408" s="7">
        <f t="shared" si="581"/>
        <v>0.27290198590647019</v>
      </c>
      <c r="G408" s="15">
        <v>1428</v>
      </c>
      <c r="H408" s="7">
        <f t="shared" si="582"/>
        <v>0.30299172501591343</v>
      </c>
      <c r="I408" s="55">
        <f t="shared" si="583"/>
        <v>3.0089739109443236E-2</v>
      </c>
      <c r="J408" s="9">
        <v>3462966.799999997</v>
      </c>
      <c r="K408" s="7">
        <f t="shared" si="584"/>
        <v>0.33412183142960511</v>
      </c>
      <c r="L408" s="9">
        <v>3771455.6599999992</v>
      </c>
      <c r="M408" s="7">
        <f t="shared" si="585"/>
        <v>0.35937453033429834</v>
      </c>
      <c r="N408" s="55">
        <f t="shared" si="606"/>
        <v>2.5252698904693227E-2</v>
      </c>
      <c r="O408" s="15">
        <v>167</v>
      </c>
      <c r="P408" s="7">
        <f t="shared" si="586"/>
        <v>3.5660901131753152E-2</v>
      </c>
      <c r="Q408" s="15">
        <v>93</v>
      </c>
      <c r="R408" s="7">
        <f t="shared" si="587"/>
        <v>1.9732654360280075E-2</v>
      </c>
      <c r="S408" s="55">
        <f t="shared" si="607"/>
        <v>-1.5928246771473076E-2</v>
      </c>
      <c r="T408" s="9">
        <v>425644.86</v>
      </c>
      <c r="U408" s="7">
        <f t="shared" si="588"/>
        <v>4.1068034542461676E-2</v>
      </c>
      <c r="V408" s="9">
        <v>230163.4</v>
      </c>
      <c r="W408" s="7">
        <f t="shared" si="589"/>
        <v>2.1931813928615897E-2</v>
      </c>
      <c r="X408" s="55">
        <f t="shared" si="608"/>
        <v>-1.9136220613845779E-2</v>
      </c>
      <c r="Y408" s="15">
        <v>60</v>
      </c>
      <c r="Z408" s="7">
        <f t="shared" si="590"/>
        <v>1.2812299807815503E-2</v>
      </c>
      <c r="AA408" s="9">
        <v>78</v>
      </c>
      <c r="AB408" s="7">
        <f t="shared" si="591"/>
        <v>1.6549968173138127E-2</v>
      </c>
      <c r="AC408" s="55">
        <f t="shared" si="609"/>
        <v>3.7376683653226241E-3</v>
      </c>
      <c r="AD408" s="9">
        <v>166302.76999999999</v>
      </c>
      <c r="AE408" s="7">
        <f t="shared" si="592"/>
        <v>1.6045601732080261E-2</v>
      </c>
      <c r="AF408" s="9">
        <v>204691.04</v>
      </c>
      <c r="AG408" s="7">
        <f t="shared" si="593"/>
        <v>1.9504603260704672E-2</v>
      </c>
      <c r="AH408" s="55">
        <f t="shared" si="610"/>
        <v>3.4590015286244113E-3</v>
      </c>
      <c r="AI408" s="15">
        <f t="shared" si="611"/>
        <v>1505</v>
      </c>
      <c r="AJ408" s="7">
        <f t="shared" si="594"/>
        <v>0.32137518684603888</v>
      </c>
      <c r="AK408" s="9">
        <f t="shared" si="612"/>
        <v>1599</v>
      </c>
      <c r="AL408" s="7">
        <f t="shared" si="595"/>
        <v>0.33927434754933161</v>
      </c>
      <c r="AM408" s="54">
        <f t="shared" si="613"/>
        <v>1.7899160703292727E-2</v>
      </c>
      <c r="AN408" s="9">
        <f t="shared" si="614"/>
        <v>4054914.4299999969</v>
      </c>
      <c r="AO408" s="7">
        <f t="shared" si="596"/>
        <v>0.39123546770414702</v>
      </c>
      <c r="AP408" s="9">
        <f t="shared" si="615"/>
        <v>4206310.0999999987</v>
      </c>
      <c r="AQ408" s="7">
        <f t="shared" si="597"/>
        <v>0.40081094752361884</v>
      </c>
      <c r="AR408" s="54">
        <f t="shared" si="598"/>
        <v>9.5754798194718216E-3</v>
      </c>
      <c r="AS408" s="15">
        <v>1986</v>
      </c>
      <c r="AT408" s="7">
        <f t="shared" si="599"/>
        <v>0.42408712363869316</v>
      </c>
      <c r="AU408" s="15">
        <v>2139</v>
      </c>
      <c r="AV408" s="7">
        <f t="shared" si="576"/>
        <v>0.45385105028644174</v>
      </c>
      <c r="AW408" s="54">
        <f t="shared" si="616"/>
        <v>2.9763926647748573E-2</v>
      </c>
      <c r="AX408" s="9">
        <v>3664411.5999999968</v>
      </c>
      <c r="AY408" s="7">
        <f t="shared" si="663"/>
        <v>0.35355808635066599</v>
      </c>
      <c r="AZ408" s="9">
        <v>4045808.890000002</v>
      </c>
      <c r="BA408" s="7">
        <f t="shared" si="578"/>
        <v>0.38551710552685642</v>
      </c>
      <c r="BB408" s="54">
        <f t="shared" si="600"/>
        <v>3.1959019176190429E-2</v>
      </c>
      <c r="BC408" s="15">
        <v>613</v>
      </c>
      <c r="BD408" s="7">
        <f t="shared" si="664"/>
        <v>0.13089899636984839</v>
      </c>
      <c r="BE408" s="15">
        <v>498</v>
      </c>
      <c r="BF408" s="7">
        <f t="shared" si="662"/>
        <v>0.10566518141311267</v>
      </c>
      <c r="BG408" s="54">
        <f t="shared" si="617"/>
        <v>-2.5233814956735726E-2</v>
      </c>
      <c r="BH408" s="9">
        <v>874793.64000000036</v>
      </c>
      <c r="BI408" s="7">
        <f t="shared" si="601"/>
        <v>8.4403827700505543E-2</v>
      </c>
      <c r="BJ408" s="9">
        <v>693869.73999999987</v>
      </c>
      <c r="BK408" s="7">
        <f t="shared" si="580"/>
        <v>6.6117471450183166E-2</v>
      </c>
      <c r="BL408" s="54">
        <f t="shared" si="618"/>
        <v>-1.8286356250322378E-2</v>
      </c>
      <c r="BM408" s="15">
        <f t="shared" si="619"/>
        <v>2599</v>
      </c>
      <c r="BN408" s="7">
        <f t="shared" si="602"/>
        <v>0.55498612000854153</v>
      </c>
      <c r="BO408" s="15">
        <f t="shared" si="620"/>
        <v>2637</v>
      </c>
      <c r="BP408" s="7">
        <f t="shared" si="603"/>
        <v>0.55951623169955444</v>
      </c>
      <c r="BQ408" s="54">
        <f t="shared" si="621"/>
        <v>4.5301116910129169E-3</v>
      </c>
      <c r="BR408" s="9">
        <f t="shared" si="622"/>
        <v>4539205.2399999974</v>
      </c>
      <c r="BS408" s="7">
        <f t="shared" si="604"/>
        <v>0.43796191405117157</v>
      </c>
      <c r="BT408" s="9">
        <f t="shared" si="623"/>
        <v>4739678.6300000018</v>
      </c>
      <c r="BU408" s="7">
        <f t="shared" si="605"/>
        <v>0.45163457697703957</v>
      </c>
      <c r="BV408" s="55">
        <f t="shared" si="624"/>
        <v>1.3672662925867995E-2</v>
      </c>
      <c r="BW408" s="147">
        <v>31</v>
      </c>
      <c r="BX408" s="7">
        <f t="shared" si="625"/>
        <v>6.6196882340380098E-3</v>
      </c>
      <c r="BY408" s="147">
        <v>26</v>
      </c>
      <c r="BZ408" s="7">
        <f t="shared" si="626"/>
        <v>5.5166560577127096E-3</v>
      </c>
      <c r="CA408" s="54">
        <f t="shared" si="627"/>
        <v>-1.1030321763253002E-3</v>
      </c>
      <c r="CB408" s="147">
        <v>145882.17000000001</v>
      </c>
      <c r="CC408" s="7">
        <f t="shared" si="628"/>
        <v>1.4075335002728021E-2</v>
      </c>
      <c r="CD408" s="147">
        <v>120650.74</v>
      </c>
      <c r="CE408" s="7">
        <f t="shared" si="629"/>
        <v>1.1496569741452443E-2</v>
      </c>
      <c r="CF408" s="148">
        <f t="shared" si="630"/>
        <v>-2.5787652612755778E-3</v>
      </c>
      <c r="CG408" s="147">
        <v>287</v>
      </c>
      <c r="CH408" s="55">
        <f t="shared" si="631"/>
        <v>6.1285500747384154E-2</v>
      </c>
      <c r="CI408" s="147">
        <v>242</v>
      </c>
      <c r="CJ408" s="55">
        <f t="shared" si="632"/>
        <v>5.1347337152556759E-2</v>
      </c>
      <c r="CK408" s="55">
        <f t="shared" si="633"/>
        <v>-9.9381635948273955E-3</v>
      </c>
      <c r="CL408" s="147">
        <v>1042583.18</v>
      </c>
      <c r="CM408" s="55">
        <f t="shared" si="634"/>
        <v>0.10059287935399841</v>
      </c>
      <c r="CN408" s="147">
        <v>951313.58000000031</v>
      </c>
      <c r="CO408" s="55">
        <f t="shared" si="635"/>
        <v>9.0648784404147059E-2</v>
      </c>
      <c r="CP408" s="55">
        <f t="shared" si="636"/>
        <v>-9.9440949498513509E-3</v>
      </c>
      <c r="CQ408" s="147">
        <v>196</v>
      </c>
      <c r="CR408" s="55">
        <f t="shared" si="637"/>
        <v>4.1853512705530643E-2</v>
      </c>
      <c r="CS408" s="147">
        <v>136</v>
      </c>
      <c r="CT408" s="55">
        <f t="shared" si="638"/>
        <v>2.8856354763420328E-2</v>
      </c>
      <c r="CU408" s="55">
        <f t="shared" si="639"/>
        <v>-1.2997157942110316E-2</v>
      </c>
      <c r="CV408" s="147">
        <v>453498.61</v>
      </c>
      <c r="CW408" s="55">
        <f t="shared" si="640"/>
        <v>4.3755483339886582E-2</v>
      </c>
      <c r="CX408" s="147">
        <v>314050.53000000003</v>
      </c>
      <c r="CY408" s="55">
        <f t="shared" si="641"/>
        <v>2.9925252182333096E-2</v>
      </c>
      <c r="CZ408" s="55">
        <f t="shared" si="642"/>
        <v>-1.3830231157553486E-2</v>
      </c>
      <c r="DA408" s="147">
        <v>0</v>
      </c>
      <c r="DB408" s="55">
        <f t="shared" si="643"/>
        <v>0</v>
      </c>
      <c r="DC408" s="147">
        <v>28</v>
      </c>
      <c r="DD408" s="55">
        <f t="shared" si="644"/>
        <v>5.9410142159983022E-3</v>
      </c>
      <c r="DE408" s="55">
        <f t="shared" si="645"/>
        <v>5.9410142159983022E-3</v>
      </c>
      <c r="DF408" s="147">
        <v>0</v>
      </c>
      <c r="DG408" s="55">
        <f t="shared" si="646"/>
        <v>0</v>
      </c>
      <c r="DH408" s="147">
        <v>64419.12</v>
      </c>
      <c r="DI408" s="55">
        <f t="shared" si="647"/>
        <v>6.1383701895487246E-3</v>
      </c>
      <c r="DJ408" s="55">
        <f t="shared" si="648"/>
        <v>6.1383701895487246E-3</v>
      </c>
      <c r="DK408" s="147">
        <v>65</v>
      </c>
      <c r="DL408" s="55">
        <f t="shared" si="649"/>
        <v>1.3879991458466795E-2</v>
      </c>
      <c r="DM408" s="147">
        <v>45</v>
      </c>
      <c r="DN408" s="55">
        <f t="shared" si="650"/>
        <v>9.5480585614258432E-3</v>
      </c>
      <c r="DO408" s="55">
        <f t="shared" si="651"/>
        <v>-4.3319328970409521E-3</v>
      </c>
      <c r="DP408" s="147">
        <v>128299.88</v>
      </c>
      <c r="DQ408" s="55">
        <f t="shared" si="652"/>
        <v>1.237892054806838E-2</v>
      </c>
      <c r="DR408" s="147">
        <v>98076.33</v>
      </c>
      <c r="DS408" s="55">
        <f t="shared" si="653"/>
        <v>9.3454989818604044E-3</v>
      </c>
      <c r="DT408" s="55">
        <f t="shared" si="654"/>
        <v>-3.033421566207976E-3</v>
      </c>
      <c r="DU408" s="8">
        <f t="shared" si="655"/>
        <v>4683</v>
      </c>
      <c r="DV408" s="8">
        <f t="shared" si="656"/>
        <v>4713</v>
      </c>
      <c r="DW408" s="56">
        <f t="shared" si="657"/>
        <v>6.4061499039076431E-3</v>
      </c>
      <c r="DX408" s="9">
        <f t="shared" si="658"/>
        <v>10364383.509999994</v>
      </c>
      <c r="DY408" s="9">
        <f t="shared" si="659"/>
        <v>10494499.029999999</v>
      </c>
      <c r="DZ408" s="56">
        <f t="shared" si="660"/>
        <v>1.2554101252087335E-2</v>
      </c>
      <c r="EA408" s="106"/>
      <c r="EB408" s="78"/>
    </row>
    <row r="409" spans="1:132" ht="15.75" x14ac:dyDescent="0.25">
      <c r="A409" s="6" t="s">
        <v>378</v>
      </c>
      <c r="B409" s="109" t="s">
        <v>386</v>
      </c>
      <c r="C409" s="1" t="s">
        <v>651</v>
      </c>
      <c r="D409" s="15" t="s">
        <v>45</v>
      </c>
      <c r="E409" s="15">
        <v>673</v>
      </c>
      <c r="F409" s="7">
        <f t="shared" si="581"/>
        <v>0.27775484936029715</v>
      </c>
      <c r="G409" s="15">
        <v>697</v>
      </c>
      <c r="H409" s="7">
        <f t="shared" si="582"/>
        <v>0.31653042688465033</v>
      </c>
      <c r="I409" s="55">
        <f t="shared" si="583"/>
        <v>3.8775577524353178E-2</v>
      </c>
      <c r="J409" s="9">
        <v>1636778.090000001</v>
      </c>
      <c r="K409" s="7">
        <f t="shared" si="584"/>
        <v>0.33411973504693376</v>
      </c>
      <c r="L409" s="9">
        <v>1644166.879999999</v>
      </c>
      <c r="M409" s="7">
        <f t="shared" si="585"/>
        <v>0.36867257130038955</v>
      </c>
      <c r="N409" s="55">
        <f t="shared" si="606"/>
        <v>3.4552836253455788E-2</v>
      </c>
      <c r="O409" s="15">
        <v>107</v>
      </c>
      <c r="P409" s="7">
        <f t="shared" si="586"/>
        <v>4.4160132067684689E-2</v>
      </c>
      <c r="Q409" s="15">
        <v>54</v>
      </c>
      <c r="R409" s="7">
        <f t="shared" si="587"/>
        <v>2.4523160762942781E-2</v>
      </c>
      <c r="S409" s="55">
        <f t="shared" si="607"/>
        <v>-1.9636971304741908E-2</v>
      </c>
      <c r="T409" s="9">
        <v>250625.38</v>
      </c>
      <c r="U409" s="7">
        <f t="shared" si="588"/>
        <v>5.1160805532066381E-2</v>
      </c>
      <c r="V409" s="9">
        <v>124778.95</v>
      </c>
      <c r="W409" s="7">
        <f t="shared" si="589"/>
        <v>2.7979262263610839E-2</v>
      </c>
      <c r="X409" s="55">
        <f t="shared" si="608"/>
        <v>-2.3181543268455541E-2</v>
      </c>
      <c r="Y409" s="15">
        <v>0</v>
      </c>
      <c r="Z409" s="7">
        <f t="shared" si="590"/>
        <v>0</v>
      </c>
      <c r="AA409" s="9">
        <v>32</v>
      </c>
      <c r="AB409" s="7">
        <f t="shared" si="591"/>
        <v>1.4532243415077202E-2</v>
      </c>
      <c r="AC409" s="55">
        <f t="shared" si="609"/>
        <v>1.4532243415077202E-2</v>
      </c>
      <c r="AD409" s="9">
        <v>0</v>
      </c>
      <c r="AE409" s="7">
        <f t="shared" si="592"/>
        <v>0</v>
      </c>
      <c r="AF409" s="9">
        <v>77679.48000000001</v>
      </c>
      <c r="AG409" s="7">
        <f t="shared" si="593"/>
        <v>1.7418118548207958E-2</v>
      </c>
      <c r="AH409" s="55">
        <f t="shared" si="610"/>
        <v>1.7418118548207958E-2</v>
      </c>
      <c r="AI409" s="15">
        <f t="shared" si="611"/>
        <v>780</v>
      </c>
      <c r="AJ409" s="7">
        <f t="shared" si="594"/>
        <v>0.32191498142798186</v>
      </c>
      <c r="AK409" s="9">
        <f t="shared" si="612"/>
        <v>783</v>
      </c>
      <c r="AL409" s="7">
        <f t="shared" si="595"/>
        <v>0.35558583106267028</v>
      </c>
      <c r="AM409" s="54">
        <f t="shared" si="613"/>
        <v>3.3670849634688416E-2</v>
      </c>
      <c r="AN409" s="9">
        <f t="shared" si="614"/>
        <v>1887403.4700000011</v>
      </c>
      <c r="AO409" s="7">
        <f t="shared" si="596"/>
        <v>0.38528054057900019</v>
      </c>
      <c r="AP409" s="9">
        <f t="shared" si="615"/>
        <v>1846625.3099999989</v>
      </c>
      <c r="AQ409" s="7">
        <f t="shared" si="597"/>
        <v>0.41406995211220837</v>
      </c>
      <c r="AR409" s="54">
        <f t="shared" si="598"/>
        <v>2.8789411533208187E-2</v>
      </c>
      <c r="AS409" s="15">
        <v>1058</v>
      </c>
      <c r="AT409" s="7">
        <f t="shared" si="599"/>
        <v>0.43664878250103178</v>
      </c>
      <c r="AU409" s="15">
        <v>996</v>
      </c>
      <c r="AV409" s="7">
        <f t="shared" si="576"/>
        <v>0.45231607629427795</v>
      </c>
      <c r="AW409" s="54">
        <f t="shared" si="616"/>
        <v>1.5667293793246162E-2</v>
      </c>
      <c r="AX409" s="9">
        <v>1744916.9300000011</v>
      </c>
      <c r="AY409" s="7">
        <v>0</v>
      </c>
      <c r="AZ409" s="9">
        <v>1702526.17</v>
      </c>
      <c r="BA409" s="7">
        <f t="shared" si="578"/>
        <v>0.3817585115205</v>
      </c>
      <c r="BB409" s="54">
        <f t="shared" si="600"/>
        <v>0.3817585115205</v>
      </c>
      <c r="BC409" s="15">
        <v>282</v>
      </c>
      <c r="BD409" s="7">
        <v>0</v>
      </c>
      <c r="BE409" s="15">
        <v>223</v>
      </c>
      <c r="BF409" s="7">
        <f t="shared" si="662"/>
        <v>0.10127157129881925</v>
      </c>
      <c r="BG409" s="54">
        <f t="shared" si="617"/>
        <v>0.10127157129881925</v>
      </c>
      <c r="BH409" s="9">
        <v>368011.95</v>
      </c>
      <c r="BI409" s="7">
        <f t="shared" si="601"/>
        <v>7.5123228969973185E-2</v>
      </c>
      <c r="BJ409" s="9">
        <v>313685.23</v>
      </c>
      <c r="BK409" s="7">
        <f t="shared" si="580"/>
        <v>7.0337835976269122E-2</v>
      </c>
      <c r="BL409" s="54">
        <f t="shared" si="618"/>
        <v>-4.7853929937040629E-3</v>
      </c>
      <c r="BM409" s="15">
        <f t="shared" si="619"/>
        <v>1340</v>
      </c>
      <c r="BN409" s="7">
        <f t="shared" si="602"/>
        <v>0.55303342963268676</v>
      </c>
      <c r="BO409" s="15">
        <f t="shared" si="620"/>
        <v>1219</v>
      </c>
      <c r="BP409" s="7">
        <f t="shared" si="603"/>
        <v>0.5535876475930972</v>
      </c>
      <c r="BQ409" s="54">
        <f t="shared" si="621"/>
        <v>5.5421796041044136E-4</v>
      </c>
      <c r="BR409" s="9">
        <f t="shared" si="622"/>
        <v>2112928.8800000013</v>
      </c>
      <c r="BS409" s="7">
        <f t="shared" si="604"/>
        <v>0.43131762446711058</v>
      </c>
      <c r="BT409" s="9">
        <f t="shared" si="623"/>
        <v>2016211.4</v>
      </c>
      <c r="BU409" s="7">
        <f t="shared" si="605"/>
        <v>0.45209634749676914</v>
      </c>
      <c r="BV409" s="55">
        <f t="shared" si="624"/>
        <v>2.0778723029658552E-2</v>
      </c>
      <c r="BW409" s="147">
        <v>29</v>
      </c>
      <c r="BX409" s="7">
        <f t="shared" si="625"/>
        <v>1.1968633924886504E-2</v>
      </c>
      <c r="BY409" s="147">
        <v>23</v>
      </c>
      <c r="BZ409" s="7">
        <f t="shared" si="626"/>
        <v>1.0445049954586739E-2</v>
      </c>
      <c r="CA409" s="54">
        <f t="shared" si="627"/>
        <v>-1.5235839702997644E-3</v>
      </c>
      <c r="CB409" s="147">
        <v>152164.51999999999</v>
      </c>
      <c r="CC409" s="7">
        <f t="shared" si="628"/>
        <v>3.1061736112281305E-2</v>
      </c>
      <c r="CD409" s="147">
        <v>94877.290000000008</v>
      </c>
      <c r="CE409" s="7">
        <f t="shared" si="629"/>
        <v>2.1274394277004754E-2</v>
      </c>
      <c r="CF409" s="148">
        <f t="shared" si="630"/>
        <v>-9.7873418352765508E-3</v>
      </c>
      <c r="CG409" s="147">
        <v>133</v>
      </c>
      <c r="CH409" s="55">
        <f t="shared" si="631"/>
        <v>5.4890631448617416E-2</v>
      </c>
      <c r="CI409" s="147">
        <v>89</v>
      </c>
      <c r="CJ409" s="55">
        <f t="shared" si="632"/>
        <v>4.041780199818347E-2</v>
      </c>
      <c r="CK409" s="55">
        <f t="shared" si="633"/>
        <v>-1.4472829450433947E-2</v>
      </c>
      <c r="CL409" s="147">
        <v>450920.25</v>
      </c>
      <c r="CM409" s="55">
        <f t="shared" si="634"/>
        <v>9.2047514185198465E-2</v>
      </c>
      <c r="CN409" s="147">
        <v>317621.54999999987</v>
      </c>
      <c r="CO409" s="55">
        <f t="shared" si="635"/>
        <v>7.1220479480109261E-2</v>
      </c>
      <c r="CP409" s="55">
        <f t="shared" si="636"/>
        <v>-2.0827034705089204E-2</v>
      </c>
      <c r="CQ409" s="147">
        <v>79</v>
      </c>
      <c r="CR409" s="55">
        <f t="shared" si="637"/>
        <v>3.2604209657449444E-2</v>
      </c>
      <c r="CS409" s="147">
        <v>47</v>
      </c>
      <c r="CT409" s="55">
        <f t="shared" si="638"/>
        <v>2.1344232515894641E-2</v>
      </c>
      <c r="CU409" s="55">
        <f t="shared" si="639"/>
        <v>-1.1259977141554803E-2</v>
      </c>
      <c r="CV409" s="147">
        <v>172155.32</v>
      </c>
      <c r="CW409" s="55">
        <f t="shared" si="640"/>
        <v>3.5142509700456744E-2</v>
      </c>
      <c r="CX409" s="147">
        <v>107114.45</v>
      </c>
      <c r="CY409" s="55">
        <f t="shared" si="641"/>
        <v>2.401834034324243E-2</v>
      </c>
      <c r="CZ409" s="55">
        <f t="shared" si="642"/>
        <v>-1.1124169357214313E-2</v>
      </c>
      <c r="DA409" s="147">
        <v>18</v>
      </c>
      <c r="DB409" s="55">
        <f t="shared" si="643"/>
        <v>7.4288072637226582E-3</v>
      </c>
      <c r="DC409" s="147">
        <v>26</v>
      </c>
      <c r="DD409" s="55">
        <f t="shared" si="644"/>
        <v>1.1807447774750226E-2</v>
      </c>
      <c r="DE409" s="55">
        <f t="shared" si="645"/>
        <v>4.378640511027568E-3</v>
      </c>
      <c r="DF409" s="147">
        <v>34858.69</v>
      </c>
      <c r="DG409" s="55">
        <f t="shared" si="646"/>
        <v>7.1157943389156637E-3</v>
      </c>
      <c r="DH409" s="147">
        <v>46987.8</v>
      </c>
      <c r="DI409" s="55">
        <f t="shared" si="647"/>
        <v>1.0536103881224305E-2</v>
      </c>
      <c r="DJ409" s="55">
        <f t="shared" si="648"/>
        <v>3.4203095423086414E-3</v>
      </c>
      <c r="DK409" s="147">
        <v>44</v>
      </c>
      <c r="DL409" s="55">
        <f t="shared" si="649"/>
        <v>1.8159306644655385E-2</v>
      </c>
      <c r="DM409" s="147">
        <v>15</v>
      </c>
      <c r="DN409" s="55">
        <f t="shared" si="650"/>
        <v>6.8119891008174387E-3</v>
      </c>
      <c r="DO409" s="55">
        <f t="shared" si="651"/>
        <v>-1.1347317543837946E-2</v>
      </c>
      <c r="DP409" s="147">
        <v>88345.920000000013</v>
      </c>
      <c r="DQ409" s="55">
        <f t="shared" si="652"/>
        <v>1.8034280617036848E-2</v>
      </c>
      <c r="DR409" s="147">
        <v>30256.26999999999</v>
      </c>
      <c r="DS409" s="55">
        <f t="shared" si="653"/>
        <v>6.784382409441821E-3</v>
      </c>
      <c r="DT409" s="55">
        <f t="shared" si="654"/>
        <v>-1.1249898207595027E-2</v>
      </c>
      <c r="DU409" s="8">
        <f t="shared" si="655"/>
        <v>2423</v>
      </c>
      <c r="DV409" s="8">
        <f t="shared" si="656"/>
        <v>2202</v>
      </c>
      <c r="DW409" s="56">
        <f t="shared" si="657"/>
        <v>-9.1209244737928241E-2</v>
      </c>
      <c r="DX409" s="9">
        <f t="shared" si="658"/>
        <v>4898777.0500000035</v>
      </c>
      <c r="DY409" s="9">
        <f t="shared" si="659"/>
        <v>4459694.0699999984</v>
      </c>
      <c r="DZ409" s="56">
        <f t="shared" si="660"/>
        <v>-8.9631141715258211E-2</v>
      </c>
      <c r="EA409" s="106"/>
      <c r="EB409" s="78"/>
    </row>
    <row r="410" spans="1:132" ht="15.75" x14ac:dyDescent="0.25">
      <c r="A410" s="6" t="s">
        <v>125</v>
      </c>
      <c r="B410" s="109" t="s">
        <v>146</v>
      </c>
      <c r="C410" s="1" t="s">
        <v>651</v>
      </c>
      <c r="D410" s="15" t="s">
        <v>6</v>
      </c>
      <c r="E410" s="15">
        <v>968</v>
      </c>
      <c r="F410" s="7">
        <f t="shared" si="581"/>
        <v>0.25799573560767591</v>
      </c>
      <c r="G410" s="15">
        <v>1013</v>
      </c>
      <c r="H410" s="7">
        <f t="shared" si="582"/>
        <v>0.26870026525198937</v>
      </c>
      <c r="I410" s="55">
        <f t="shared" si="583"/>
        <v>1.0704529644313454E-2</v>
      </c>
      <c r="J410" s="9">
        <v>2384219.649999999</v>
      </c>
      <c r="K410" s="7">
        <f t="shared" si="584"/>
        <v>0.33067798730924886</v>
      </c>
      <c r="L410" s="9">
        <v>2506528.5599999991</v>
      </c>
      <c r="M410" s="7">
        <f t="shared" si="585"/>
        <v>0.34150110934209843</v>
      </c>
      <c r="N410" s="55">
        <f t="shared" si="606"/>
        <v>1.0823122032849575E-2</v>
      </c>
      <c r="O410" s="15">
        <v>229</v>
      </c>
      <c r="P410" s="7">
        <f t="shared" si="586"/>
        <v>6.1034115138592748E-2</v>
      </c>
      <c r="Q410" s="15">
        <v>199</v>
      </c>
      <c r="R410" s="7">
        <f t="shared" si="587"/>
        <v>5.2785145888594162E-2</v>
      </c>
      <c r="S410" s="55">
        <f t="shared" si="607"/>
        <v>-8.2489692499985862E-3</v>
      </c>
      <c r="T410" s="9">
        <v>568005.51</v>
      </c>
      <c r="U410" s="7">
        <f t="shared" si="588"/>
        <v>7.8779200912702615E-2</v>
      </c>
      <c r="V410" s="9">
        <v>474649.38</v>
      </c>
      <c r="W410" s="7">
        <f t="shared" si="589"/>
        <v>6.466843921321179E-2</v>
      </c>
      <c r="X410" s="55">
        <f t="shared" si="608"/>
        <v>-1.4110761699490826E-2</v>
      </c>
      <c r="Y410" s="15">
        <v>77</v>
      </c>
      <c r="Z410" s="7">
        <f t="shared" si="590"/>
        <v>2.0522388059701493E-2</v>
      </c>
      <c r="AA410" s="9">
        <v>52</v>
      </c>
      <c r="AB410" s="7">
        <f t="shared" si="591"/>
        <v>1.3793103448275862E-2</v>
      </c>
      <c r="AC410" s="55">
        <f t="shared" si="609"/>
        <v>-6.7292846114256309E-3</v>
      </c>
      <c r="AD410" s="9">
        <v>209109.31</v>
      </c>
      <c r="AE410" s="7">
        <f t="shared" si="592"/>
        <v>2.9002296729844421E-2</v>
      </c>
      <c r="AF410" s="9">
        <v>135868.28</v>
      </c>
      <c r="AG410" s="7">
        <f t="shared" si="593"/>
        <v>1.8511326415687385E-2</v>
      </c>
      <c r="AH410" s="55">
        <f t="shared" si="610"/>
        <v>-1.0490970314157036E-2</v>
      </c>
      <c r="AI410" s="15">
        <f t="shared" si="611"/>
        <v>1274</v>
      </c>
      <c r="AJ410" s="7">
        <f t="shared" si="594"/>
        <v>0.33955223880597013</v>
      </c>
      <c r="AK410" s="9">
        <f t="shared" si="612"/>
        <v>1264</v>
      </c>
      <c r="AL410" s="7">
        <f t="shared" si="595"/>
        <v>0.33527851458885943</v>
      </c>
      <c r="AM410" s="54">
        <f t="shared" si="613"/>
        <v>-4.2737242171106971E-3</v>
      </c>
      <c r="AN410" s="9">
        <f t="shared" si="614"/>
        <v>3161334.4699999993</v>
      </c>
      <c r="AO410" s="7">
        <f t="shared" si="596"/>
        <v>0.43845948495179593</v>
      </c>
      <c r="AP410" s="9">
        <f t="shared" si="615"/>
        <v>3117046.2199999988</v>
      </c>
      <c r="AQ410" s="7">
        <f t="shared" si="597"/>
        <v>0.42468087497099755</v>
      </c>
      <c r="AR410" s="54">
        <f t="shared" si="598"/>
        <v>-1.3778609980798384E-2</v>
      </c>
      <c r="AS410" s="15">
        <v>1834</v>
      </c>
      <c r="AT410" s="7">
        <f t="shared" si="599"/>
        <v>0.48880597014925375</v>
      </c>
      <c r="AU410" s="15">
        <v>1884</v>
      </c>
      <c r="AV410" s="7">
        <f t="shared" si="576"/>
        <v>0.49973474801061007</v>
      </c>
      <c r="AW410" s="54">
        <f t="shared" si="616"/>
        <v>1.092877786135632E-2</v>
      </c>
      <c r="AX410" s="9">
        <v>3061335.3099999959</v>
      </c>
      <c r="AY410" s="7">
        <f>AX410/$DX410</f>
        <v>0.42459015837300662</v>
      </c>
      <c r="AZ410" s="9">
        <v>3236029.0699999989</v>
      </c>
      <c r="BA410" s="7">
        <f t="shared" si="578"/>
        <v>0.44089165186622853</v>
      </c>
      <c r="BB410" s="54">
        <f t="shared" si="600"/>
        <v>1.6301493493221908E-2</v>
      </c>
      <c r="BC410" s="15">
        <v>542</v>
      </c>
      <c r="BD410" s="7">
        <f>BC410/$DU410</f>
        <v>0.14445628997867804</v>
      </c>
      <c r="BE410" s="15">
        <v>552</v>
      </c>
      <c r="BF410" s="7">
        <f t="shared" si="662"/>
        <v>0.14641909814323609</v>
      </c>
      <c r="BG410" s="54">
        <f t="shared" si="617"/>
        <v>1.9628081645580442E-3</v>
      </c>
      <c r="BH410" s="9">
        <v>712872.46000000043</v>
      </c>
      <c r="BI410" s="7">
        <f t="shared" si="601"/>
        <v>9.8871440087742443E-2</v>
      </c>
      <c r="BJ410" s="9">
        <v>813410.85000000009</v>
      </c>
      <c r="BK410" s="7">
        <f t="shared" si="580"/>
        <v>0.11082287752823346</v>
      </c>
      <c r="BL410" s="54">
        <f t="shared" si="618"/>
        <v>1.1951437440491014E-2</v>
      </c>
      <c r="BM410" s="15">
        <f t="shared" si="619"/>
        <v>2376</v>
      </c>
      <c r="BN410" s="7">
        <f t="shared" si="602"/>
        <v>0.63326226012793174</v>
      </c>
      <c r="BO410" s="15">
        <f t="shared" si="620"/>
        <v>2436</v>
      </c>
      <c r="BP410" s="7">
        <f t="shared" si="603"/>
        <v>0.64615384615384619</v>
      </c>
      <c r="BQ410" s="54">
        <f t="shared" si="621"/>
        <v>1.2891586025914448E-2</v>
      </c>
      <c r="BR410" s="9">
        <f t="shared" si="622"/>
        <v>3774207.7699999963</v>
      </c>
      <c r="BS410" s="7">
        <f t="shared" si="604"/>
        <v>0.52346159846074902</v>
      </c>
      <c r="BT410" s="9">
        <f t="shared" si="623"/>
        <v>4049439.919999999</v>
      </c>
      <c r="BU410" s="7">
        <f t="shared" si="605"/>
        <v>0.55171452939446197</v>
      </c>
      <c r="BV410" s="55">
        <f t="shared" si="624"/>
        <v>2.825293093371295E-2</v>
      </c>
      <c r="BW410" s="147">
        <v>0</v>
      </c>
      <c r="BX410" s="7">
        <f t="shared" si="625"/>
        <v>0</v>
      </c>
      <c r="BY410" s="147">
        <v>0</v>
      </c>
      <c r="BZ410" s="7">
        <f t="shared" si="626"/>
        <v>0</v>
      </c>
      <c r="CA410" s="54">
        <f t="shared" si="627"/>
        <v>0</v>
      </c>
      <c r="CB410" s="147">
        <v>0</v>
      </c>
      <c r="CC410" s="7">
        <f t="shared" si="628"/>
        <v>0</v>
      </c>
      <c r="CD410" s="147">
        <v>0</v>
      </c>
      <c r="CE410" s="7">
        <f t="shared" si="629"/>
        <v>0</v>
      </c>
      <c r="CF410" s="148">
        <f t="shared" si="630"/>
        <v>0</v>
      </c>
      <c r="CG410" s="147">
        <v>28</v>
      </c>
      <c r="CH410" s="55">
        <f t="shared" si="631"/>
        <v>7.462686567164179E-3</v>
      </c>
      <c r="CI410" s="147">
        <v>22</v>
      </c>
      <c r="CJ410" s="55">
        <f t="shared" si="632"/>
        <v>5.8355437665782491E-3</v>
      </c>
      <c r="CK410" s="55">
        <f t="shared" si="633"/>
        <v>-1.6271428005859298E-3</v>
      </c>
      <c r="CL410" s="147">
        <v>116394.43</v>
      </c>
      <c r="CM410" s="55">
        <f t="shared" si="634"/>
        <v>1.6143259219597181E-2</v>
      </c>
      <c r="CN410" s="147">
        <v>65423.73</v>
      </c>
      <c r="CO410" s="55">
        <f t="shared" si="635"/>
        <v>8.9136332730626999E-3</v>
      </c>
      <c r="CP410" s="55">
        <f t="shared" si="636"/>
        <v>-7.2296259465344809E-3</v>
      </c>
      <c r="CQ410" s="147">
        <v>61</v>
      </c>
      <c r="CR410" s="55">
        <f t="shared" si="637"/>
        <v>1.6257995735607676E-2</v>
      </c>
      <c r="CS410" s="147">
        <v>43</v>
      </c>
      <c r="CT410" s="55">
        <f t="shared" si="638"/>
        <v>1.1405835543766578E-2</v>
      </c>
      <c r="CU410" s="55">
        <f t="shared" si="639"/>
        <v>-4.852160191841098E-3</v>
      </c>
      <c r="CV410" s="147">
        <v>131796.54999999999</v>
      </c>
      <c r="CW410" s="55">
        <f t="shared" si="640"/>
        <v>1.827944748643557E-2</v>
      </c>
      <c r="CX410" s="147">
        <v>99364.43</v>
      </c>
      <c r="CY410" s="55">
        <f t="shared" si="641"/>
        <v>1.3537872105532799E-2</v>
      </c>
      <c r="CZ410" s="55">
        <f t="shared" si="642"/>
        <v>-4.7415753809027707E-3</v>
      </c>
      <c r="DA410" s="147">
        <v>0</v>
      </c>
      <c r="DB410" s="55">
        <f t="shared" si="643"/>
        <v>0</v>
      </c>
      <c r="DC410" s="147">
        <v>0</v>
      </c>
      <c r="DD410" s="55">
        <f t="shared" si="644"/>
        <v>0</v>
      </c>
      <c r="DE410" s="55">
        <f t="shared" si="645"/>
        <v>0</v>
      </c>
      <c r="DF410" s="147">
        <v>0</v>
      </c>
      <c r="DG410" s="55">
        <f t="shared" si="646"/>
        <v>0</v>
      </c>
      <c r="DH410" s="147">
        <v>0</v>
      </c>
      <c r="DI410" s="55">
        <f t="shared" si="647"/>
        <v>0</v>
      </c>
      <c r="DJ410" s="55">
        <f t="shared" si="648"/>
        <v>0</v>
      </c>
      <c r="DK410" s="147">
        <v>13</v>
      </c>
      <c r="DL410" s="55">
        <f t="shared" si="649"/>
        <v>3.4648187633262262E-3</v>
      </c>
      <c r="DM410" s="147">
        <v>5</v>
      </c>
      <c r="DN410" s="55">
        <f t="shared" si="650"/>
        <v>1.3262599469496021E-3</v>
      </c>
      <c r="DO410" s="55">
        <f t="shared" si="651"/>
        <v>-2.1385588163766239E-3</v>
      </c>
      <c r="DP410" s="147">
        <v>26361.62</v>
      </c>
      <c r="DQ410" s="55">
        <f t="shared" si="652"/>
        <v>3.6562098814223111E-3</v>
      </c>
      <c r="DR410" s="147">
        <v>8463.380000000001</v>
      </c>
      <c r="DS410" s="55">
        <f t="shared" si="653"/>
        <v>1.1530902559449513E-3</v>
      </c>
      <c r="DT410" s="55">
        <f t="shared" si="654"/>
        <v>-2.5031196254773598E-3</v>
      </c>
      <c r="DU410" s="8">
        <f t="shared" si="655"/>
        <v>3752</v>
      </c>
      <c r="DV410" s="8">
        <f t="shared" si="656"/>
        <v>3770</v>
      </c>
      <c r="DW410" s="56">
        <f t="shared" si="657"/>
        <v>4.7974413646054703E-3</v>
      </c>
      <c r="DX410" s="9">
        <f t="shared" si="658"/>
        <v>7210094.8399999952</v>
      </c>
      <c r="DY410" s="9">
        <f t="shared" si="659"/>
        <v>7339737.6799999978</v>
      </c>
      <c r="DZ410" s="56">
        <f t="shared" si="660"/>
        <v>1.798073990383231E-2</v>
      </c>
      <c r="EA410" s="106"/>
      <c r="EB410" s="78"/>
    </row>
    <row r="411" spans="1:132" ht="15.75" x14ac:dyDescent="0.25">
      <c r="A411" s="6" t="s">
        <v>148</v>
      </c>
      <c r="B411" s="109" t="s">
        <v>185</v>
      </c>
      <c r="C411" s="1" t="s">
        <v>651</v>
      </c>
      <c r="D411" s="15" t="s">
        <v>6</v>
      </c>
      <c r="E411" s="15">
        <v>1561</v>
      </c>
      <c r="F411" s="7">
        <f t="shared" si="581"/>
        <v>0.29325568288559084</v>
      </c>
      <c r="G411" s="15">
        <v>1829</v>
      </c>
      <c r="H411" s="7">
        <f t="shared" si="582"/>
        <v>0.3193086592178771</v>
      </c>
      <c r="I411" s="55">
        <f t="shared" si="583"/>
        <v>2.605297633228626E-2</v>
      </c>
      <c r="J411" s="9">
        <v>4103250.109999998</v>
      </c>
      <c r="K411" s="7">
        <f t="shared" si="584"/>
        <v>0.35956731421850086</v>
      </c>
      <c r="L411" s="9">
        <v>4766857.93</v>
      </c>
      <c r="M411" s="7">
        <f t="shared" si="585"/>
        <v>0.38215144807331419</v>
      </c>
      <c r="N411" s="55">
        <f t="shared" si="606"/>
        <v>2.2584133854813337E-2</v>
      </c>
      <c r="O411" s="15">
        <v>250</v>
      </c>
      <c r="P411" s="7">
        <f t="shared" si="586"/>
        <v>4.6965996618448247E-2</v>
      </c>
      <c r="Q411" s="15">
        <v>196</v>
      </c>
      <c r="R411" s="7">
        <f t="shared" si="587"/>
        <v>3.4217877094972066E-2</v>
      </c>
      <c r="S411" s="55">
        <f t="shared" si="607"/>
        <v>-1.2748119523476181E-2</v>
      </c>
      <c r="T411" s="9">
        <v>649384.43999999994</v>
      </c>
      <c r="U411" s="7">
        <f t="shared" si="588"/>
        <v>5.6905480467064513E-2</v>
      </c>
      <c r="V411" s="9">
        <v>464683.72</v>
      </c>
      <c r="W411" s="7">
        <f t="shared" si="589"/>
        <v>3.7252957629910835E-2</v>
      </c>
      <c r="X411" s="55">
        <f t="shared" si="608"/>
        <v>-1.9652522837153678E-2</v>
      </c>
      <c r="Y411" s="15">
        <v>3</v>
      </c>
      <c r="Z411" s="7">
        <f t="shared" si="590"/>
        <v>5.6359195942137894E-4</v>
      </c>
      <c r="AA411" s="9">
        <v>42</v>
      </c>
      <c r="AB411" s="7">
        <f t="shared" si="591"/>
        <v>7.3324022346368716E-3</v>
      </c>
      <c r="AC411" s="55">
        <f t="shared" si="609"/>
        <v>6.7688102752154929E-3</v>
      </c>
      <c r="AD411" s="9">
        <v>13197</v>
      </c>
      <c r="AE411" s="7">
        <f t="shared" si="592"/>
        <v>1.1564515246528704E-3</v>
      </c>
      <c r="AF411" s="9">
        <v>123091.93</v>
      </c>
      <c r="AG411" s="7">
        <f t="shared" si="593"/>
        <v>9.8680850124767683E-3</v>
      </c>
      <c r="AH411" s="55">
        <f t="shared" si="610"/>
        <v>8.7116334878238975E-3</v>
      </c>
      <c r="AI411" s="15">
        <f t="shared" si="611"/>
        <v>1814</v>
      </c>
      <c r="AJ411" s="7">
        <f t="shared" si="594"/>
        <v>0.34078527146346044</v>
      </c>
      <c r="AK411" s="9">
        <f t="shared" si="612"/>
        <v>2067</v>
      </c>
      <c r="AL411" s="7">
        <f t="shared" si="595"/>
        <v>0.36085893854748602</v>
      </c>
      <c r="AM411" s="54">
        <f t="shared" si="613"/>
        <v>2.0073667084025582E-2</v>
      </c>
      <c r="AN411" s="9">
        <f t="shared" si="614"/>
        <v>4765831.549999998</v>
      </c>
      <c r="AO411" s="7">
        <f t="shared" si="596"/>
        <v>0.41762924621021824</v>
      </c>
      <c r="AP411" s="9">
        <f t="shared" si="615"/>
        <v>5354633.5799999991</v>
      </c>
      <c r="AQ411" s="7">
        <f t="shared" si="597"/>
        <v>0.42927249071570178</v>
      </c>
      <c r="AR411" s="54">
        <f t="shared" si="598"/>
        <v>1.1643244505483541E-2</v>
      </c>
      <c r="AS411" s="15">
        <v>2420</v>
      </c>
      <c r="AT411" s="7">
        <f t="shared" si="599"/>
        <v>0.45463084726657899</v>
      </c>
      <c r="AU411" s="15">
        <v>2716</v>
      </c>
      <c r="AV411" s="7">
        <f t="shared" si="576"/>
        <v>0.47416201117318435</v>
      </c>
      <c r="AW411" s="54">
        <f t="shared" si="616"/>
        <v>1.9531163906605364E-2</v>
      </c>
      <c r="AX411" s="9">
        <v>4371462.0399999991</v>
      </c>
      <c r="AY411" s="7">
        <f>AX411/$DX411</f>
        <v>0.38307069342427419</v>
      </c>
      <c r="AZ411" s="9">
        <v>5043412.2499999991</v>
      </c>
      <c r="BA411" s="7">
        <f t="shared" si="578"/>
        <v>0.4043223697602818</v>
      </c>
      <c r="BB411" s="54">
        <f t="shared" si="600"/>
        <v>2.1251676336007608E-2</v>
      </c>
      <c r="BC411" s="15">
        <v>598</v>
      </c>
      <c r="BD411" s="7">
        <f>BC411/$DU411</f>
        <v>0.1123426639113282</v>
      </c>
      <c r="BE411" s="15">
        <v>545</v>
      </c>
      <c r="BF411" s="7">
        <f t="shared" si="662"/>
        <v>9.5146648044692736E-2</v>
      </c>
      <c r="BG411" s="54">
        <f t="shared" si="617"/>
        <v>-1.7196015866635467E-2</v>
      </c>
      <c r="BH411" s="9">
        <v>791017.64999999991</v>
      </c>
      <c r="BI411" s="7">
        <f t="shared" si="601"/>
        <v>6.9316781645058001E-2</v>
      </c>
      <c r="BJ411" s="9">
        <v>799407.86999999988</v>
      </c>
      <c r="BK411" s="7">
        <f t="shared" si="580"/>
        <v>6.4087262429007127E-2</v>
      </c>
      <c r="BL411" s="54">
        <f t="shared" si="618"/>
        <v>-5.2295192160508736E-3</v>
      </c>
      <c r="BM411" s="15">
        <f t="shared" si="619"/>
        <v>3018</v>
      </c>
      <c r="BN411" s="7">
        <f t="shared" si="602"/>
        <v>0.56697351117790717</v>
      </c>
      <c r="BO411" s="15">
        <f t="shared" si="620"/>
        <v>3261</v>
      </c>
      <c r="BP411" s="7">
        <f t="shared" si="603"/>
        <v>0.5693086592178771</v>
      </c>
      <c r="BQ411" s="54">
        <f t="shared" si="621"/>
        <v>2.3351480399699254E-3</v>
      </c>
      <c r="BR411" s="9">
        <f t="shared" si="622"/>
        <v>5162479.6899999995</v>
      </c>
      <c r="BS411" s="7">
        <f t="shared" si="604"/>
        <v>0.45238747506933219</v>
      </c>
      <c r="BT411" s="9">
        <f t="shared" si="623"/>
        <v>5842820.1199999992</v>
      </c>
      <c r="BU411" s="7">
        <f t="shared" si="605"/>
        <v>0.46840963218928899</v>
      </c>
      <c r="BV411" s="55">
        <f t="shared" si="624"/>
        <v>1.6022157119956804E-2</v>
      </c>
      <c r="BW411" s="147">
        <v>36</v>
      </c>
      <c r="BX411" s="7">
        <f t="shared" si="625"/>
        <v>6.7631035130565472E-3</v>
      </c>
      <c r="BY411" s="147">
        <v>32</v>
      </c>
      <c r="BZ411" s="7">
        <f t="shared" si="626"/>
        <v>5.5865921787709499E-3</v>
      </c>
      <c r="CA411" s="54">
        <f t="shared" si="627"/>
        <v>-1.1765113342855973E-3</v>
      </c>
      <c r="CB411" s="147">
        <v>160294.76999999999</v>
      </c>
      <c r="CC411" s="7">
        <f t="shared" si="628"/>
        <v>1.4046611438992284E-2</v>
      </c>
      <c r="CD411" s="147">
        <v>142371.57</v>
      </c>
      <c r="CE411" s="7">
        <f t="shared" si="629"/>
        <v>1.1413703206374188E-2</v>
      </c>
      <c r="CF411" s="148">
        <f t="shared" si="630"/>
        <v>-2.6329082326180964E-3</v>
      </c>
      <c r="CG411" s="147">
        <v>234</v>
      </c>
      <c r="CH411" s="55">
        <f t="shared" si="631"/>
        <v>4.3960172834867556E-2</v>
      </c>
      <c r="CI411" s="147">
        <v>157</v>
      </c>
      <c r="CJ411" s="55">
        <f t="shared" si="632"/>
        <v>2.7409217877094973E-2</v>
      </c>
      <c r="CK411" s="55">
        <f t="shared" si="633"/>
        <v>-1.6550954957772583E-2</v>
      </c>
      <c r="CL411" s="147">
        <v>838228.59999999974</v>
      </c>
      <c r="CM411" s="55">
        <f t="shared" si="634"/>
        <v>7.3453871522136907E-2</v>
      </c>
      <c r="CN411" s="147">
        <v>653034.12999999989</v>
      </c>
      <c r="CO411" s="55">
        <f t="shared" si="635"/>
        <v>5.2352711594405937E-2</v>
      </c>
      <c r="CP411" s="55">
        <f t="shared" si="636"/>
        <v>-2.110115992773097E-2</v>
      </c>
      <c r="CQ411" s="147">
        <v>146</v>
      </c>
      <c r="CR411" s="55">
        <f t="shared" si="637"/>
        <v>2.7428142025173775E-2</v>
      </c>
      <c r="CS411" s="147">
        <v>96</v>
      </c>
      <c r="CT411" s="55">
        <f t="shared" si="638"/>
        <v>1.6759776536312849E-2</v>
      </c>
      <c r="CU411" s="55">
        <f t="shared" si="639"/>
        <v>-1.0668365488860927E-2</v>
      </c>
      <c r="CV411" s="147">
        <v>323603.84999999998</v>
      </c>
      <c r="CW411" s="55">
        <f t="shared" si="640"/>
        <v>2.8357366501177445E-2</v>
      </c>
      <c r="CX411" s="147">
        <v>217781.51</v>
      </c>
      <c r="CY411" s="55">
        <f t="shared" si="641"/>
        <v>1.7459198623545506E-2</v>
      </c>
      <c r="CZ411" s="55">
        <f t="shared" si="642"/>
        <v>-1.089816787763194E-2</v>
      </c>
      <c r="DA411" s="147">
        <v>35</v>
      </c>
      <c r="DB411" s="55">
        <f t="shared" si="643"/>
        <v>6.575239526582754E-3</v>
      </c>
      <c r="DC411" s="147">
        <v>74</v>
      </c>
      <c r="DD411" s="55">
        <f t="shared" si="644"/>
        <v>1.2918994413407821E-2</v>
      </c>
      <c r="DE411" s="55">
        <f t="shared" si="645"/>
        <v>6.3437548868250674E-3</v>
      </c>
      <c r="DF411" s="147">
        <v>76201.59</v>
      </c>
      <c r="DG411" s="55">
        <f t="shared" si="646"/>
        <v>6.6775361776519604E-3</v>
      </c>
      <c r="DH411" s="147">
        <v>170162.54</v>
      </c>
      <c r="DI411" s="55">
        <f t="shared" si="647"/>
        <v>1.3641661241796913E-2</v>
      </c>
      <c r="DJ411" s="55">
        <f t="shared" si="648"/>
        <v>6.9641250641449531E-3</v>
      </c>
      <c r="DK411" s="147">
        <v>40</v>
      </c>
      <c r="DL411" s="55">
        <f t="shared" si="649"/>
        <v>7.5145594589517192E-3</v>
      </c>
      <c r="DM411" s="147">
        <v>41</v>
      </c>
      <c r="DN411" s="55">
        <f t="shared" si="650"/>
        <v>7.1578212290502796E-3</v>
      </c>
      <c r="DO411" s="55">
        <f t="shared" si="651"/>
        <v>-3.5673822990143957E-4</v>
      </c>
      <c r="DP411" s="147">
        <v>84992.62000000001</v>
      </c>
      <c r="DQ411" s="55">
        <f t="shared" si="652"/>
        <v>7.4478930804911768E-3</v>
      </c>
      <c r="DR411" s="147">
        <v>92936.880000000019</v>
      </c>
      <c r="DS411" s="55">
        <f t="shared" si="653"/>
        <v>7.4506024288867037E-3</v>
      </c>
      <c r="DT411" s="55">
        <f t="shared" si="654"/>
        <v>2.7093483955268824E-6</v>
      </c>
      <c r="DU411" s="8">
        <f t="shared" si="655"/>
        <v>5323</v>
      </c>
      <c r="DV411" s="8">
        <f t="shared" si="656"/>
        <v>5728</v>
      </c>
      <c r="DW411" s="56">
        <f t="shared" si="657"/>
        <v>7.608491452188626E-2</v>
      </c>
      <c r="DX411" s="9">
        <f t="shared" si="658"/>
        <v>11411632.669999994</v>
      </c>
      <c r="DY411" s="9">
        <f t="shared" si="659"/>
        <v>12473740.329999998</v>
      </c>
      <c r="DZ411" s="56">
        <f t="shared" si="660"/>
        <v>9.3072366655489569E-2</v>
      </c>
      <c r="EA411" s="106"/>
      <c r="EB411" s="78"/>
    </row>
    <row r="412" spans="1:132" ht="15.75" x14ac:dyDescent="0.25">
      <c r="A412" s="6" t="s">
        <v>211</v>
      </c>
      <c r="B412" s="109" t="s">
        <v>212</v>
      </c>
      <c r="C412" s="1" t="s">
        <v>651</v>
      </c>
      <c r="D412" s="15" t="s">
        <v>43</v>
      </c>
      <c r="E412" s="15">
        <v>449</v>
      </c>
      <c r="F412" s="7">
        <f t="shared" si="581"/>
        <v>0.25410299943406905</v>
      </c>
      <c r="G412" s="15">
        <v>685</v>
      </c>
      <c r="H412" s="7">
        <f t="shared" si="582"/>
        <v>0.28235779060181371</v>
      </c>
      <c r="I412" s="55">
        <f t="shared" si="583"/>
        <v>2.8254791167744653E-2</v>
      </c>
      <c r="J412" s="9">
        <v>1093321.4099999999</v>
      </c>
      <c r="K412" s="7">
        <f t="shared" si="584"/>
        <v>0.3026752340121257</v>
      </c>
      <c r="L412" s="9">
        <v>1629815.38</v>
      </c>
      <c r="M412" s="7">
        <f t="shared" si="585"/>
        <v>0.32368994137577256</v>
      </c>
      <c r="N412" s="55">
        <f t="shared" si="606"/>
        <v>2.1014707363646856E-2</v>
      </c>
      <c r="O412" s="15">
        <v>104</v>
      </c>
      <c r="P412" s="7">
        <f t="shared" si="586"/>
        <v>5.8856819468024901E-2</v>
      </c>
      <c r="Q412" s="15">
        <v>111</v>
      </c>
      <c r="R412" s="7">
        <f t="shared" si="587"/>
        <v>4.5754328112118714E-2</v>
      </c>
      <c r="S412" s="55">
        <f t="shared" si="607"/>
        <v>-1.3102491355906187E-2</v>
      </c>
      <c r="T412" s="9">
        <v>262254.65999999992</v>
      </c>
      <c r="U412" s="7">
        <f t="shared" si="588"/>
        <v>7.260261242507858E-2</v>
      </c>
      <c r="V412" s="9">
        <v>287104.84999999998</v>
      </c>
      <c r="W412" s="7">
        <f t="shared" si="589"/>
        <v>5.7020539384773736E-2</v>
      </c>
      <c r="X412" s="55">
        <f t="shared" si="608"/>
        <v>-1.5582073040304845E-2</v>
      </c>
      <c r="Y412" s="15">
        <v>25</v>
      </c>
      <c r="Z412" s="7">
        <f t="shared" si="590"/>
        <v>1.4148273910582909E-2</v>
      </c>
      <c r="AA412" s="9">
        <v>13</v>
      </c>
      <c r="AB412" s="7">
        <f t="shared" si="591"/>
        <v>5.3586150041220115E-3</v>
      </c>
      <c r="AC412" s="55">
        <f t="shared" si="609"/>
        <v>-8.7896589064608982E-3</v>
      </c>
      <c r="AD412" s="9">
        <v>71463.87</v>
      </c>
      <c r="AE412" s="7">
        <f t="shared" si="592"/>
        <v>1.9784066586295175E-2</v>
      </c>
      <c r="AF412" s="9">
        <v>36560.69</v>
      </c>
      <c r="AG412" s="7">
        <f t="shared" si="593"/>
        <v>7.2611461077007359E-3</v>
      </c>
      <c r="AH412" s="55">
        <f t="shared" si="610"/>
        <v>-1.2522920478594438E-2</v>
      </c>
      <c r="AI412" s="15">
        <f t="shared" si="611"/>
        <v>578</v>
      </c>
      <c r="AJ412" s="7">
        <f t="shared" si="594"/>
        <v>0.32710809281267683</v>
      </c>
      <c r="AK412" s="9">
        <f t="shared" si="612"/>
        <v>809</v>
      </c>
      <c r="AL412" s="7">
        <f t="shared" si="595"/>
        <v>0.33347073371805441</v>
      </c>
      <c r="AM412" s="54">
        <f t="shared" si="613"/>
        <v>6.3626409053775812E-3</v>
      </c>
      <c r="AN412" s="9">
        <f t="shared" si="614"/>
        <v>1427039.94</v>
      </c>
      <c r="AO412" s="7">
        <f t="shared" si="596"/>
        <v>0.39506191302349947</v>
      </c>
      <c r="AP412" s="9">
        <f t="shared" si="615"/>
        <v>1953480.92</v>
      </c>
      <c r="AQ412" s="7">
        <f t="shared" si="597"/>
        <v>0.38797162686824704</v>
      </c>
      <c r="AR412" s="54">
        <f t="shared" si="598"/>
        <v>-7.0902861552524232E-3</v>
      </c>
      <c r="AS412" s="15">
        <v>857</v>
      </c>
      <c r="AT412" s="7">
        <f t="shared" si="599"/>
        <v>0.48500282965478214</v>
      </c>
      <c r="AU412" s="15">
        <v>1188</v>
      </c>
      <c r="AV412" s="7">
        <f t="shared" si="576"/>
        <v>0.4896949711459192</v>
      </c>
      <c r="AW412" s="54">
        <f t="shared" si="616"/>
        <v>4.6921414911370585E-3</v>
      </c>
      <c r="AX412" s="9">
        <v>1447571.75</v>
      </c>
      <c r="AY412" s="7">
        <f>AX412/$DX412</f>
        <v>0.40074594183662088</v>
      </c>
      <c r="AZ412" s="9">
        <v>2115293.62</v>
      </c>
      <c r="BA412" s="7">
        <f t="shared" si="578"/>
        <v>0.42010848360649644</v>
      </c>
      <c r="BB412" s="54">
        <f t="shared" si="600"/>
        <v>1.9362541769875563E-2</v>
      </c>
      <c r="BC412" s="15">
        <v>185</v>
      </c>
      <c r="BD412" s="7">
        <f>BC412/$DU412</f>
        <v>0.10469722693831353</v>
      </c>
      <c r="BE412" s="15">
        <v>213</v>
      </c>
      <c r="BF412" s="7">
        <f t="shared" si="662"/>
        <v>8.7798845836768349E-2</v>
      </c>
      <c r="BG412" s="54">
        <f t="shared" si="617"/>
        <v>-1.6898381101545179E-2</v>
      </c>
      <c r="BH412" s="9">
        <v>272659.66999999993</v>
      </c>
      <c r="BI412" s="7">
        <f t="shared" si="601"/>
        <v>7.5483136676998713E-2</v>
      </c>
      <c r="BJ412" s="9">
        <v>314108.86</v>
      </c>
      <c r="BK412" s="7">
        <f t="shared" si="580"/>
        <v>6.2383678376510814E-2</v>
      </c>
      <c r="BL412" s="54">
        <f t="shared" si="618"/>
        <v>-1.30994583004879E-2</v>
      </c>
      <c r="BM412" s="15">
        <f t="shared" si="619"/>
        <v>1042</v>
      </c>
      <c r="BN412" s="7">
        <f t="shared" si="602"/>
        <v>0.58970005659309566</v>
      </c>
      <c r="BO412" s="15">
        <f t="shared" si="620"/>
        <v>1401</v>
      </c>
      <c r="BP412" s="7">
        <f t="shared" si="603"/>
        <v>0.57749381698268754</v>
      </c>
      <c r="BQ412" s="54">
        <f t="shared" si="621"/>
        <v>-1.2206239610408121E-2</v>
      </c>
      <c r="BR412" s="9">
        <f t="shared" si="622"/>
        <v>1720231.42</v>
      </c>
      <c r="BS412" s="7">
        <f t="shared" si="604"/>
        <v>0.47622907851361956</v>
      </c>
      <c r="BT412" s="9">
        <f t="shared" si="623"/>
        <v>2429402.48</v>
      </c>
      <c r="BU412" s="7">
        <f t="shared" si="605"/>
        <v>0.48249216198300726</v>
      </c>
      <c r="BV412" s="55">
        <f t="shared" si="624"/>
        <v>6.263083469387698E-3</v>
      </c>
      <c r="BW412" s="147">
        <v>10</v>
      </c>
      <c r="BX412" s="7">
        <f t="shared" si="625"/>
        <v>5.6593095642331632E-3</v>
      </c>
      <c r="BY412" s="147">
        <v>13</v>
      </c>
      <c r="BZ412" s="7">
        <f t="shared" si="626"/>
        <v>5.3586150041220115E-3</v>
      </c>
      <c r="CA412" s="54">
        <f t="shared" si="627"/>
        <v>-3.0069456011115169E-4</v>
      </c>
      <c r="CB412" s="147">
        <v>47985.72</v>
      </c>
      <c r="CC412" s="7">
        <f t="shared" si="628"/>
        <v>1.3284372644125153E-2</v>
      </c>
      <c r="CD412" s="147">
        <v>51218.9</v>
      </c>
      <c r="CE412" s="7">
        <f t="shared" si="629"/>
        <v>1.0172344022383418E-2</v>
      </c>
      <c r="CF412" s="148">
        <f t="shared" si="630"/>
        <v>-3.1120286217417355E-3</v>
      </c>
      <c r="CG412" s="147">
        <v>71</v>
      </c>
      <c r="CH412" s="55">
        <f t="shared" si="631"/>
        <v>4.0181097906055459E-2</v>
      </c>
      <c r="CI412" s="147">
        <v>112</v>
      </c>
      <c r="CJ412" s="55">
        <f t="shared" si="632"/>
        <v>4.6166529266281946E-2</v>
      </c>
      <c r="CK412" s="55">
        <f t="shared" si="633"/>
        <v>5.9854313602264869E-3</v>
      </c>
      <c r="CL412" s="147">
        <v>278662.46000000002</v>
      </c>
      <c r="CM412" s="55">
        <f t="shared" si="634"/>
        <v>7.7144949801078735E-2</v>
      </c>
      <c r="CN412" s="147">
        <v>413611.52000000002</v>
      </c>
      <c r="CO412" s="55">
        <f t="shared" si="635"/>
        <v>8.2145432117068498E-2</v>
      </c>
      <c r="CP412" s="55">
        <f t="shared" si="636"/>
        <v>5.0004823159897627E-3</v>
      </c>
      <c r="CQ412" s="147">
        <v>41</v>
      </c>
      <c r="CR412" s="55">
        <f t="shared" si="637"/>
        <v>2.3203169213355971E-2</v>
      </c>
      <c r="CS412" s="147">
        <v>50</v>
      </c>
      <c r="CT412" s="55">
        <f t="shared" si="638"/>
        <v>2.0610057708161583E-2</v>
      </c>
      <c r="CU412" s="55">
        <f t="shared" si="639"/>
        <v>-2.5931115051943884E-3</v>
      </c>
      <c r="CV412" s="147">
        <v>89443.72</v>
      </c>
      <c r="CW412" s="55">
        <f t="shared" si="640"/>
        <v>2.476161047821706E-2</v>
      </c>
      <c r="CX412" s="147">
        <v>109480.54</v>
      </c>
      <c r="CY412" s="55">
        <f t="shared" si="641"/>
        <v>2.1743413400840482E-2</v>
      </c>
      <c r="CZ412" s="55">
        <f t="shared" si="642"/>
        <v>-3.0181970773765776E-3</v>
      </c>
      <c r="DA412" s="147">
        <v>9</v>
      </c>
      <c r="DB412" s="55">
        <f t="shared" si="643"/>
        <v>5.0933786078098476E-3</v>
      </c>
      <c r="DC412" s="147">
        <v>26</v>
      </c>
      <c r="DD412" s="55">
        <f t="shared" si="644"/>
        <v>1.0717230008244023E-2</v>
      </c>
      <c r="DE412" s="55">
        <f t="shared" si="645"/>
        <v>5.6238514004341754E-3</v>
      </c>
      <c r="DF412" s="147">
        <v>14995</v>
      </c>
      <c r="DG412" s="55">
        <f t="shared" si="646"/>
        <v>4.1512176497228064E-3</v>
      </c>
      <c r="DH412" s="147">
        <v>56175.98000000001</v>
      </c>
      <c r="DI412" s="55">
        <f t="shared" si="647"/>
        <v>1.1156846288275041E-2</v>
      </c>
      <c r="DJ412" s="55">
        <f t="shared" si="648"/>
        <v>7.0056286385522344E-3</v>
      </c>
      <c r="DK412" s="147">
        <v>16</v>
      </c>
      <c r="DL412" s="55">
        <f t="shared" si="649"/>
        <v>9.0548953027730621E-3</v>
      </c>
      <c r="DM412" s="147">
        <v>15</v>
      </c>
      <c r="DN412" s="55">
        <f t="shared" si="650"/>
        <v>6.1830173124484749E-3</v>
      </c>
      <c r="DO412" s="55">
        <f t="shared" si="651"/>
        <v>-2.8718779903245872E-3</v>
      </c>
      <c r="DP412" s="147">
        <v>33834.9</v>
      </c>
      <c r="DQ412" s="55">
        <f t="shared" si="652"/>
        <v>9.3668578897369917E-3</v>
      </c>
      <c r="DR412" s="147">
        <v>21742.5</v>
      </c>
      <c r="DS412" s="55">
        <f t="shared" si="653"/>
        <v>4.3181753201781267E-3</v>
      </c>
      <c r="DT412" s="55">
        <f t="shared" si="654"/>
        <v>-5.048682569558865E-3</v>
      </c>
      <c r="DU412" s="8">
        <f t="shared" si="655"/>
        <v>1767</v>
      </c>
      <c r="DV412" s="8">
        <f t="shared" si="656"/>
        <v>2426</v>
      </c>
      <c r="DW412" s="56">
        <f t="shared" si="657"/>
        <v>0.37294850028296556</v>
      </c>
      <c r="DX412" s="9">
        <f t="shared" si="658"/>
        <v>3612193.1600000006</v>
      </c>
      <c r="DY412" s="9">
        <f t="shared" si="659"/>
        <v>5035112.8400000008</v>
      </c>
      <c r="DZ412" s="56">
        <f t="shared" si="660"/>
        <v>0.39392125973684089</v>
      </c>
      <c r="EA412" s="106"/>
      <c r="EB412" s="78"/>
    </row>
    <row r="413" spans="1:132" ht="15.75" x14ac:dyDescent="0.25">
      <c r="A413" s="6" t="s">
        <v>194</v>
      </c>
      <c r="B413" s="109" t="s">
        <v>207</v>
      </c>
      <c r="C413" s="1" t="s">
        <v>651</v>
      </c>
      <c r="D413" s="15" t="s">
        <v>6</v>
      </c>
      <c r="E413" s="15">
        <v>48</v>
      </c>
      <c r="F413" s="7">
        <f t="shared" si="581"/>
        <v>0.23645320197044334</v>
      </c>
      <c r="G413" s="15">
        <v>783</v>
      </c>
      <c r="H413" s="7">
        <f t="shared" si="582"/>
        <v>0.27677624602332979</v>
      </c>
      <c r="I413" s="55">
        <f t="shared" si="583"/>
        <v>4.0323044052886448E-2</v>
      </c>
      <c r="J413" s="9">
        <v>164426.51999999999</v>
      </c>
      <c r="K413" s="7">
        <f t="shared" si="584"/>
        <v>0.32444256773422098</v>
      </c>
      <c r="L413" s="9">
        <v>1968041.2299999991</v>
      </c>
      <c r="M413" s="7">
        <f t="shared" si="585"/>
        <v>0.33106393869931866</v>
      </c>
      <c r="N413" s="55">
        <f t="shared" si="606"/>
        <v>6.6213709650976837E-3</v>
      </c>
      <c r="O413" s="15">
        <v>4</v>
      </c>
      <c r="P413" s="7">
        <f t="shared" si="586"/>
        <v>1.9704433497536946E-2</v>
      </c>
      <c r="Q413" s="15">
        <v>109</v>
      </c>
      <c r="R413" s="7">
        <f t="shared" si="587"/>
        <v>3.8529515729939907E-2</v>
      </c>
      <c r="S413" s="55">
        <f t="shared" si="607"/>
        <v>1.8825082232402961E-2</v>
      </c>
      <c r="T413" s="9">
        <v>13343.24</v>
      </c>
      <c r="U413" s="7">
        <f t="shared" si="588"/>
        <v>2.6328569427206554E-2</v>
      </c>
      <c r="V413" s="9">
        <v>262551.25</v>
      </c>
      <c r="W413" s="7">
        <f t="shared" si="589"/>
        <v>4.4166377010012907E-2</v>
      </c>
      <c r="X413" s="55">
        <f t="shared" si="608"/>
        <v>1.7837807582806352E-2</v>
      </c>
      <c r="Y413" s="15">
        <v>5</v>
      </c>
      <c r="Z413" s="7">
        <f t="shared" si="590"/>
        <v>2.4630541871921183E-2</v>
      </c>
      <c r="AA413" s="9">
        <v>53</v>
      </c>
      <c r="AB413" s="7">
        <f t="shared" si="591"/>
        <v>1.8734535171438672E-2</v>
      </c>
      <c r="AC413" s="55">
        <f t="shared" si="609"/>
        <v>-5.896006700482511E-3</v>
      </c>
      <c r="AD413" s="9">
        <v>19427.88</v>
      </c>
      <c r="AE413" s="7">
        <f t="shared" si="592"/>
        <v>3.8334638918541351E-2</v>
      </c>
      <c r="AF413" s="9">
        <v>135257.57</v>
      </c>
      <c r="AG413" s="7">
        <f t="shared" si="593"/>
        <v>2.2753031379885689E-2</v>
      </c>
      <c r="AH413" s="55">
        <f t="shared" si="610"/>
        <v>-1.5581607538655663E-2</v>
      </c>
      <c r="AI413" s="15">
        <f t="shared" si="611"/>
        <v>57</v>
      </c>
      <c r="AJ413" s="7">
        <f t="shared" si="594"/>
        <v>0.28078817733990147</v>
      </c>
      <c r="AK413" s="9">
        <f t="shared" si="612"/>
        <v>945</v>
      </c>
      <c r="AL413" s="7">
        <f t="shared" si="595"/>
        <v>0.33404029692470838</v>
      </c>
      <c r="AM413" s="54">
        <f t="shared" si="613"/>
        <v>5.3252119584806912E-2</v>
      </c>
      <c r="AN413" s="9">
        <f t="shared" si="614"/>
        <v>197197.63999999998</v>
      </c>
      <c r="AO413" s="7">
        <f t="shared" si="596"/>
        <v>0.38910577607996888</v>
      </c>
      <c r="AP413" s="9">
        <f t="shared" si="615"/>
        <v>2365850.0499999989</v>
      </c>
      <c r="AQ413" s="7">
        <f t="shared" si="597"/>
        <v>0.39798334708921723</v>
      </c>
      <c r="AR413" s="54">
        <f t="shared" si="598"/>
        <v>8.8775710092483529E-3</v>
      </c>
      <c r="AS413" s="15">
        <v>107</v>
      </c>
      <c r="AT413" s="7">
        <f t="shared" si="599"/>
        <v>0.52709359605911332</v>
      </c>
      <c r="AU413" s="15">
        <v>1402</v>
      </c>
      <c r="AV413" s="7">
        <f t="shared" si="576"/>
        <v>0.49558147755390597</v>
      </c>
      <c r="AW413" s="54">
        <f t="shared" si="616"/>
        <v>-3.1512118505207354E-2</v>
      </c>
      <c r="AX413" s="9">
        <v>238177.23</v>
      </c>
      <c r="AY413" s="7">
        <f>AX413/$DX413</f>
        <v>0.46996574565358518</v>
      </c>
      <c r="AZ413" s="9">
        <v>2476334.1799999978</v>
      </c>
      <c r="BA413" s="7">
        <f t="shared" si="578"/>
        <v>0.41656898985116647</v>
      </c>
      <c r="BB413" s="54">
        <f t="shared" si="600"/>
        <v>-5.3396755802418705E-2</v>
      </c>
      <c r="BC413" s="15">
        <v>39</v>
      </c>
      <c r="BD413" s="7">
        <f>BC413/$DU413</f>
        <v>0.19211822660098521</v>
      </c>
      <c r="BE413" s="15">
        <v>268</v>
      </c>
      <c r="BF413" s="7">
        <f t="shared" si="662"/>
        <v>9.4733121244255925E-2</v>
      </c>
      <c r="BG413" s="54">
        <f t="shared" si="617"/>
        <v>-9.7385105356729285E-2</v>
      </c>
      <c r="BH413" s="9">
        <v>71422.12999999999</v>
      </c>
      <c r="BI413" s="7">
        <f t="shared" si="601"/>
        <v>0.14092847826644592</v>
      </c>
      <c r="BJ413" s="9">
        <v>408222.91999999993</v>
      </c>
      <c r="BK413" s="7">
        <f t="shared" si="580"/>
        <v>6.8671268519377979E-2</v>
      </c>
      <c r="BL413" s="54">
        <f t="shared" si="618"/>
        <v>-7.2257209747067938E-2</v>
      </c>
      <c r="BM413" s="15">
        <f t="shared" si="619"/>
        <v>146</v>
      </c>
      <c r="BN413" s="7">
        <f t="shared" si="602"/>
        <v>0.71921182266009853</v>
      </c>
      <c r="BO413" s="15">
        <f t="shared" si="620"/>
        <v>1670</v>
      </c>
      <c r="BP413" s="7">
        <f t="shared" si="603"/>
        <v>0.59031459879816195</v>
      </c>
      <c r="BQ413" s="54">
        <f t="shared" si="621"/>
        <v>-0.12889722386193658</v>
      </c>
      <c r="BR413" s="9">
        <f t="shared" si="622"/>
        <v>309599.35999999999</v>
      </c>
      <c r="BS413" s="7">
        <f t="shared" si="604"/>
        <v>0.61089422392003112</v>
      </c>
      <c r="BT413" s="9">
        <f t="shared" si="623"/>
        <v>2884557.0999999978</v>
      </c>
      <c r="BU413" s="7">
        <f t="shared" si="605"/>
        <v>0.48524025837054446</v>
      </c>
      <c r="BV413" s="55">
        <f t="shared" si="624"/>
        <v>-0.12565396554948666</v>
      </c>
      <c r="BW413" s="147">
        <v>0</v>
      </c>
      <c r="BX413" s="7">
        <f t="shared" si="625"/>
        <v>0</v>
      </c>
      <c r="BY413" s="147">
        <v>28</v>
      </c>
      <c r="BZ413" s="7">
        <f t="shared" si="626"/>
        <v>9.8974902792506193E-3</v>
      </c>
      <c r="CA413" s="54">
        <f t="shared" si="627"/>
        <v>9.8974902792506193E-3</v>
      </c>
      <c r="CB413" s="147">
        <v>0</v>
      </c>
      <c r="CC413" s="7">
        <f t="shared" si="628"/>
        <v>0</v>
      </c>
      <c r="CD413" s="147">
        <v>125438.62</v>
      </c>
      <c r="CE413" s="7">
        <f t="shared" si="629"/>
        <v>2.1101287396406397E-2</v>
      </c>
      <c r="CF413" s="148">
        <f t="shared" si="630"/>
        <v>2.1101287396406397E-2</v>
      </c>
      <c r="CG413" s="147">
        <v>0</v>
      </c>
      <c r="CH413" s="55">
        <f t="shared" si="631"/>
        <v>0</v>
      </c>
      <c r="CI413" s="147">
        <v>100</v>
      </c>
      <c r="CJ413" s="55">
        <f t="shared" si="632"/>
        <v>3.5348179568752212E-2</v>
      </c>
      <c r="CK413" s="55">
        <f t="shared" si="633"/>
        <v>3.5348179568752212E-2</v>
      </c>
      <c r="CL413" s="147">
        <v>0</v>
      </c>
      <c r="CM413" s="55">
        <f t="shared" si="634"/>
        <v>0</v>
      </c>
      <c r="CN413" s="147">
        <v>362746.4</v>
      </c>
      <c r="CO413" s="55">
        <f t="shared" si="635"/>
        <v>6.1021207331616013E-2</v>
      </c>
      <c r="CP413" s="55">
        <f t="shared" si="636"/>
        <v>6.1021207331616013E-2</v>
      </c>
      <c r="CQ413" s="147">
        <v>0</v>
      </c>
      <c r="CR413" s="55">
        <f t="shared" si="637"/>
        <v>0</v>
      </c>
      <c r="CS413" s="147">
        <v>47</v>
      </c>
      <c r="CT413" s="55">
        <f t="shared" si="638"/>
        <v>1.661364439731354E-2</v>
      </c>
      <c r="CU413" s="55">
        <f t="shared" si="639"/>
        <v>1.661364439731354E-2</v>
      </c>
      <c r="CV413" s="147">
        <v>0</v>
      </c>
      <c r="CW413" s="55">
        <f t="shared" si="640"/>
        <v>0</v>
      </c>
      <c r="CX413" s="147">
        <v>112294.58</v>
      </c>
      <c r="CY413" s="55">
        <f t="shared" si="641"/>
        <v>1.8890196700495829E-2</v>
      </c>
      <c r="CZ413" s="55">
        <f t="shared" si="642"/>
        <v>1.8890196700495829E-2</v>
      </c>
      <c r="DA413" s="147">
        <v>0</v>
      </c>
      <c r="DB413" s="55">
        <f t="shared" si="643"/>
        <v>0</v>
      </c>
      <c r="DC413" s="147">
        <v>39</v>
      </c>
      <c r="DD413" s="55">
        <f t="shared" si="644"/>
        <v>1.3785790031813362E-2</v>
      </c>
      <c r="DE413" s="55">
        <f t="shared" si="645"/>
        <v>1.3785790031813362E-2</v>
      </c>
      <c r="DF413" s="147">
        <v>0</v>
      </c>
      <c r="DG413" s="55">
        <f t="shared" si="646"/>
        <v>0</v>
      </c>
      <c r="DH413" s="147">
        <v>93708.839999999982</v>
      </c>
      <c r="DI413" s="55">
        <f t="shared" si="647"/>
        <v>1.5763703111720005E-2</v>
      </c>
      <c r="DJ413" s="55">
        <f t="shared" si="648"/>
        <v>1.5763703111720005E-2</v>
      </c>
      <c r="DK413" s="147">
        <v>0</v>
      </c>
      <c r="DL413" s="55">
        <f t="shared" si="649"/>
        <v>0</v>
      </c>
      <c r="DM413" s="147">
        <v>0</v>
      </c>
      <c r="DN413" s="55">
        <f t="shared" si="650"/>
        <v>0</v>
      </c>
      <c r="DO413" s="55">
        <f t="shared" si="651"/>
        <v>0</v>
      </c>
      <c r="DP413" s="147">
        <v>0</v>
      </c>
      <c r="DQ413" s="55">
        <f t="shared" si="652"/>
        <v>0</v>
      </c>
      <c r="DR413" s="147">
        <v>0</v>
      </c>
      <c r="DS413" s="55">
        <f t="shared" si="653"/>
        <v>0</v>
      </c>
      <c r="DT413" s="55">
        <f t="shared" si="654"/>
        <v>0</v>
      </c>
      <c r="DU413" s="8">
        <f t="shared" si="655"/>
        <v>203</v>
      </c>
      <c r="DV413" s="8">
        <f t="shared" si="656"/>
        <v>2829</v>
      </c>
      <c r="DW413" s="56">
        <f t="shared" si="657"/>
        <v>12.935960591133005</v>
      </c>
      <c r="DX413" s="9">
        <f t="shared" si="658"/>
        <v>506797</v>
      </c>
      <c r="DY413" s="9">
        <f t="shared" si="659"/>
        <v>5944595.5899999971</v>
      </c>
      <c r="DZ413" s="56">
        <f t="shared" si="660"/>
        <v>10.72973713340844</v>
      </c>
      <c r="EA413" s="106"/>
      <c r="EB413" s="78"/>
    </row>
    <row r="414" spans="1:132" ht="15.75" x14ac:dyDescent="0.25">
      <c r="A414" s="6" t="s">
        <v>211</v>
      </c>
      <c r="B414" s="109" t="s">
        <v>221</v>
      </c>
      <c r="C414" s="1" t="s">
        <v>651</v>
      </c>
      <c r="D414" s="15" t="s">
        <v>6</v>
      </c>
      <c r="E414" s="15">
        <v>1958</v>
      </c>
      <c r="F414" s="7">
        <f t="shared" si="581"/>
        <v>0.27419128973533119</v>
      </c>
      <c r="G414" s="15">
        <v>2198</v>
      </c>
      <c r="H414" s="7">
        <f t="shared" si="582"/>
        <v>0.29314483862363294</v>
      </c>
      <c r="I414" s="55">
        <f t="shared" si="583"/>
        <v>1.8953548888301752E-2</v>
      </c>
      <c r="J414" s="9">
        <v>5117143.0499999952</v>
      </c>
      <c r="K414" s="7">
        <f t="shared" si="584"/>
        <v>0.34359970824506697</v>
      </c>
      <c r="L414" s="9">
        <v>5647583.8699999992</v>
      </c>
      <c r="M414" s="7">
        <f t="shared" si="585"/>
        <v>0.36268510102592605</v>
      </c>
      <c r="N414" s="55">
        <f t="shared" si="606"/>
        <v>1.9085392780859078E-2</v>
      </c>
      <c r="O414" s="15">
        <v>292</v>
      </c>
      <c r="P414" s="7">
        <f t="shared" si="586"/>
        <v>4.0890631564206692E-2</v>
      </c>
      <c r="Q414" s="15">
        <v>197</v>
      </c>
      <c r="R414" s="7">
        <f t="shared" si="587"/>
        <v>2.6273672979461191E-2</v>
      </c>
      <c r="S414" s="55">
        <f t="shared" si="607"/>
        <v>-1.4616958584745501E-2</v>
      </c>
      <c r="T414" s="9">
        <v>737171.38000000012</v>
      </c>
      <c r="U414" s="7">
        <f t="shared" si="588"/>
        <v>4.9498688744809213E-2</v>
      </c>
      <c r="V414" s="9">
        <v>444827.86999999988</v>
      </c>
      <c r="W414" s="7">
        <f t="shared" si="589"/>
        <v>2.8566630382790132E-2</v>
      </c>
      <c r="X414" s="55">
        <f t="shared" si="608"/>
        <v>-2.0932058362019081E-2</v>
      </c>
      <c r="Y414" s="15">
        <v>95</v>
      </c>
      <c r="Z414" s="7">
        <f t="shared" si="590"/>
        <v>1.3303458899313822E-2</v>
      </c>
      <c r="AA414" s="9">
        <v>122</v>
      </c>
      <c r="AB414" s="7">
        <f t="shared" si="591"/>
        <v>1.6271005601493731E-2</v>
      </c>
      <c r="AC414" s="55">
        <f t="shared" si="609"/>
        <v>2.9675467021799094E-3</v>
      </c>
      <c r="AD414" s="9">
        <v>245147.35</v>
      </c>
      <c r="AE414" s="7">
        <f t="shared" si="592"/>
        <v>1.6460856597911876E-2</v>
      </c>
      <c r="AF414" s="9">
        <v>324013.40999999997</v>
      </c>
      <c r="AG414" s="7">
        <f t="shared" si="593"/>
        <v>2.0807984271618226E-2</v>
      </c>
      <c r="AH414" s="55">
        <f t="shared" si="610"/>
        <v>4.3471276737063504E-3</v>
      </c>
      <c r="AI414" s="15">
        <f t="shared" si="611"/>
        <v>2345</v>
      </c>
      <c r="AJ414" s="7">
        <f t="shared" si="594"/>
        <v>0.32838538019885172</v>
      </c>
      <c r="AK414" s="9">
        <f t="shared" si="612"/>
        <v>2517</v>
      </c>
      <c r="AL414" s="7">
        <f t="shared" si="595"/>
        <v>0.3356895172045879</v>
      </c>
      <c r="AM414" s="54">
        <f t="shared" si="613"/>
        <v>7.3041370057361776E-3</v>
      </c>
      <c r="AN414" s="9">
        <f t="shared" si="614"/>
        <v>6099461.7799999947</v>
      </c>
      <c r="AO414" s="7">
        <f t="shared" si="596"/>
        <v>0.40955925358778805</v>
      </c>
      <c r="AP414" s="9">
        <f t="shared" si="615"/>
        <v>6416425.1499999994</v>
      </c>
      <c r="AQ414" s="7">
        <f t="shared" si="597"/>
        <v>0.41205971568033445</v>
      </c>
      <c r="AR414" s="54">
        <f t="shared" si="598"/>
        <v>2.5004620925463961E-3</v>
      </c>
      <c r="AS414" s="15">
        <v>3522</v>
      </c>
      <c r="AT414" s="7">
        <f t="shared" si="599"/>
        <v>0.49320823414087661</v>
      </c>
      <c r="AU414" s="15">
        <v>3752</v>
      </c>
      <c r="AV414" s="7">
        <f t="shared" si="576"/>
        <v>0.5004001066951187</v>
      </c>
      <c r="AW414" s="54">
        <f t="shared" si="616"/>
        <v>7.1918725542420847E-3</v>
      </c>
      <c r="AX414" s="9">
        <v>6387573.4099999899</v>
      </c>
      <c r="AY414" s="7">
        <f>AX414/$DX414</f>
        <v>0.42890502349156456</v>
      </c>
      <c r="AZ414" s="9">
        <v>6845851.2200000016</v>
      </c>
      <c r="BA414" s="7">
        <f t="shared" si="578"/>
        <v>0.43963724992616354</v>
      </c>
      <c r="BB414" s="54">
        <f t="shared" si="600"/>
        <v>1.0732226434598979E-2</v>
      </c>
      <c r="BC414" s="15">
        <v>760</v>
      </c>
      <c r="BD414" s="7">
        <f>BC414/$DU414</f>
        <v>0.10642767119451058</v>
      </c>
      <c r="BE414" s="15">
        <v>779</v>
      </c>
      <c r="BF414" s="7">
        <f t="shared" si="662"/>
        <v>0.10389437183248866</v>
      </c>
      <c r="BG414" s="54">
        <f t="shared" si="617"/>
        <v>-2.5332993620219152E-3</v>
      </c>
      <c r="BH414" s="9">
        <v>1031603.23</v>
      </c>
      <c r="BI414" s="7">
        <f t="shared" si="601"/>
        <v>6.9268841107083978E-2</v>
      </c>
      <c r="BJ414" s="9">
        <v>1093449.6499999999</v>
      </c>
      <c r="BK414" s="7">
        <f t="shared" si="580"/>
        <v>7.0220806969089514E-2</v>
      </c>
      <c r="BL414" s="54">
        <f t="shared" si="618"/>
        <v>9.5196586200553546E-4</v>
      </c>
      <c r="BM414" s="15">
        <f t="shared" si="619"/>
        <v>4282</v>
      </c>
      <c r="BN414" s="7">
        <f t="shared" si="602"/>
        <v>0.59963590533538724</v>
      </c>
      <c r="BO414" s="15">
        <f t="shared" si="620"/>
        <v>4531</v>
      </c>
      <c r="BP414" s="7">
        <f t="shared" si="603"/>
        <v>0.60429447852760731</v>
      </c>
      <c r="BQ414" s="54">
        <f t="shared" si="621"/>
        <v>4.6585731922200724E-3</v>
      </c>
      <c r="BR414" s="9">
        <f t="shared" si="622"/>
        <v>7419176.6399999894</v>
      </c>
      <c r="BS414" s="7">
        <f t="shared" si="604"/>
        <v>0.49817386459864849</v>
      </c>
      <c r="BT414" s="9">
        <f t="shared" si="623"/>
        <v>7939300.870000001</v>
      </c>
      <c r="BU414" s="7">
        <f t="shared" si="605"/>
        <v>0.50985805689525299</v>
      </c>
      <c r="BV414" s="55">
        <f t="shared" si="624"/>
        <v>1.1684192296604501E-2</v>
      </c>
      <c r="BW414" s="147">
        <v>18</v>
      </c>
      <c r="BX414" s="7">
        <f t="shared" si="625"/>
        <v>2.5206553703963032E-3</v>
      </c>
      <c r="BY414" s="147">
        <v>33</v>
      </c>
      <c r="BZ414" s="7">
        <f t="shared" si="626"/>
        <v>4.4011736463056813E-3</v>
      </c>
      <c r="CA414" s="54">
        <f t="shared" si="627"/>
        <v>1.8805182759093781E-3</v>
      </c>
      <c r="CB414" s="147">
        <v>88006.420000000013</v>
      </c>
      <c r="CC414" s="7">
        <f t="shared" si="628"/>
        <v>5.9093482320555536E-3</v>
      </c>
      <c r="CD414" s="147">
        <v>143539.22</v>
      </c>
      <c r="CE414" s="7">
        <f t="shared" si="629"/>
        <v>9.2180191928486806E-3</v>
      </c>
      <c r="CF414" s="148">
        <f t="shared" si="630"/>
        <v>3.308670960793127E-3</v>
      </c>
      <c r="CG414" s="147">
        <v>202</v>
      </c>
      <c r="CH414" s="55">
        <f t="shared" si="631"/>
        <v>2.8287354712225179E-2</v>
      </c>
      <c r="CI414" s="147">
        <v>135</v>
      </c>
      <c r="CJ414" s="55">
        <f t="shared" si="632"/>
        <v>1.8004801280341425E-2</v>
      </c>
      <c r="CK414" s="55">
        <f t="shared" si="633"/>
        <v>-1.0282553431883754E-2</v>
      </c>
      <c r="CL414" s="147">
        <v>698945.59</v>
      </c>
      <c r="CM414" s="55">
        <f t="shared" si="634"/>
        <v>4.69319498119515E-2</v>
      </c>
      <c r="CN414" s="147">
        <v>494907.44000000012</v>
      </c>
      <c r="CO414" s="55">
        <f t="shared" si="635"/>
        <v>3.1782716114826373E-2</v>
      </c>
      <c r="CP414" s="55">
        <f t="shared" si="636"/>
        <v>-1.5149233697125127E-2</v>
      </c>
      <c r="CQ414" s="147">
        <v>208</v>
      </c>
      <c r="CR414" s="55">
        <f t="shared" si="637"/>
        <v>2.9127573169023944E-2</v>
      </c>
      <c r="CS414" s="147">
        <v>155</v>
      </c>
      <c r="CT414" s="55">
        <f t="shared" si="638"/>
        <v>2.0672179247799412E-2</v>
      </c>
      <c r="CU414" s="55">
        <f t="shared" si="639"/>
        <v>-8.4553939212245327E-3</v>
      </c>
      <c r="CV414" s="147">
        <v>427251.99999999988</v>
      </c>
      <c r="CW414" s="55">
        <f t="shared" si="640"/>
        <v>2.8688598523178174E-2</v>
      </c>
      <c r="CX414" s="147">
        <v>322421.40000000002</v>
      </c>
      <c r="CY414" s="55">
        <f t="shared" si="641"/>
        <v>2.0705746160423207E-2</v>
      </c>
      <c r="CZ414" s="55">
        <f t="shared" si="642"/>
        <v>-7.982852362754967E-3</v>
      </c>
      <c r="DA414" s="147">
        <v>28</v>
      </c>
      <c r="DB414" s="55">
        <f t="shared" si="643"/>
        <v>3.9210194650609155E-3</v>
      </c>
      <c r="DC414" s="147">
        <v>87</v>
      </c>
      <c r="DD414" s="55">
        <f t="shared" si="644"/>
        <v>1.1603094158442252E-2</v>
      </c>
      <c r="DE414" s="55">
        <f t="shared" si="645"/>
        <v>7.6820746933813364E-3</v>
      </c>
      <c r="DF414" s="147">
        <v>49722.46</v>
      </c>
      <c r="DG414" s="55">
        <f t="shared" si="646"/>
        <v>3.3387033706683321E-3</v>
      </c>
      <c r="DH414" s="147">
        <v>178880.25</v>
      </c>
      <c r="DI414" s="55">
        <f t="shared" si="647"/>
        <v>1.1487603023909216E-2</v>
      </c>
      <c r="DJ414" s="55">
        <f t="shared" si="648"/>
        <v>8.1488996532408826E-3</v>
      </c>
      <c r="DK414" s="147">
        <v>58</v>
      </c>
      <c r="DL414" s="55">
        <f t="shared" si="649"/>
        <v>8.1221117490547536E-3</v>
      </c>
      <c r="DM414" s="147">
        <v>40</v>
      </c>
      <c r="DN414" s="55">
        <f t="shared" si="650"/>
        <v>5.334755934915978E-3</v>
      </c>
      <c r="DO414" s="55">
        <f t="shared" si="651"/>
        <v>-2.7873558141387755E-3</v>
      </c>
      <c r="DP414" s="147">
        <v>110180.73</v>
      </c>
      <c r="DQ414" s="55">
        <f t="shared" si="652"/>
        <v>7.3982818757096372E-3</v>
      </c>
      <c r="DR414" s="147">
        <v>76116.160000000003</v>
      </c>
      <c r="DS414" s="55">
        <f t="shared" si="653"/>
        <v>4.8881429324051026E-3</v>
      </c>
      <c r="DT414" s="55">
        <f t="shared" si="654"/>
        <v>-2.5101389433045346E-3</v>
      </c>
      <c r="DU414" s="8">
        <f t="shared" si="655"/>
        <v>7141</v>
      </c>
      <c r="DV414" s="8">
        <f t="shared" si="656"/>
        <v>7498</v>
      </c>
      <c r="DW414" s="56">
        <f t="shared" si="657"/>
        <v>4.9992998179526627E-2</v>
      </c>
      <c r="DX414" s="9">
        <f t="shared" si="658"/>
        <v>14892745.619999988</v>
      </c>
      <c r="DY414" s="9">
        <f t="shared" si="659"/>
        <v>15571590.49</v>
      </c>
      <c r="DZ414" s="56">
        <f t="shared" si="660"/>
        <v>4.5582251071848656E-2</v>
      </c>
      <c r="EA414" s="106"/>
      <c r="EB414" s="78"/>
    </row>
    <row r="415" spans="1:132" ht="15.75" x14ac:dyDescent="0.25">
      <c r="A415" s="6" t="s">
        <v>425</v>
      </c>
      <c r="B415" s="109" t="s">
        <v>427</v>
      </c>
      <c r="C415" s="1" t="s">
        <v>651</v>
      </c>
      <c r="D415" s="15" t="s">
        <v>43</v>
      </c>
      <c r="E415" s="15">
        <v>454</v>
      </c>
      <c r="F415" s="7">
        <f t="shared" si="581"/>
        <v>0.24687330070690594</v>
      </c>
      <c r="G415" s="15">
        <v>474</v>
      </c>
      <c r="H415" s="7">
        <f t="shared" si="582"/>
        <v>0.27178899082568808</v>
      </c>
      <c r="I415" s="55">
        <f t="shared" si="583"/>
        <v>2.4915690118782141E-2</v>
      </c>
      <c r="J415" s="9">
        <v>1058909.350000001</v>
      </c>
      <c r="K415" s="7">
        <f t="shared" si="584"/>
        <v>0.29992541018063185</v>
      </c>
      <c r="L415" s="9">
        <v>1083528.2</v>
      </c>
      <c r="M415" s="7">
        <f t="shared" si="585"/>
        <v>0.31782624124563302</v>
      </c>
      <c r="N415" s="55">
        <f t="shared" si="606"/>
        <v>1.7900831065001177E-2</v>
      </c>
      <c r="O415" s="15">
        <v>76</v>
      </c>
      <c r="P415" s="7">
        <f t="shared" si="586"/>
        <v>4.1326808047852097E-2</v>
      </c>
      <c r="Q415" s="15">
        <v>86</v>
      </c>
      <c r="R415" s="7">
        <f t="shared" si="587"/>
        <v>4.931192660550459E-2</v>
      </c>
      <c r="S415" s="55">
        <f t="shared" si="607"/>
        <v>7.985118557652493E-3</v>
      </c>
      <c r="T415" s="9">
        <v>183884.92</v>
      </c>
      <c r="U415" s="7">
        <f t="shared" si="588"/>
        <v>5.2083551870641828E-2</v>
      </c>
      <c r="V415" s="9">
        <v>191502.68</v>
      </c>
      <c r="W415" s="7">
        <f t="shared" si="589"/>
        <v>5.6172582285228263E-2</v>
      </c>
      <c r="X415" s="55">
        <f t="shared" si="608"/>
        <v>4.0890304145864351E-3</v>
      </c>
      <c r="Y415" s="15">
        <v>12</v>
      </c>
      <c r="Z415" s="7">
        <f t="shared" si="590"/>
        <v>6.5252854812398045E-3</v>
      </c>
      <c r="AA415" s="9">
        <v>9</v>
      </c>
      <c r="AB415" s="7">
        <f t="shared" si="591"/>
        <v>5.1605504587155966E-3</v>
      </c>
      <c r="AC415" s="55">
        <f t="shared" si="609"/>
        <v>-1.3647350225242079E-3</v>
      </c>
      <c r="AD415" s="9">
        <v>27890.78</v>
      </c>
      <c r="AE415" s="7">
        <f t="shared" si="592"/>
        <v>7.8997825751163254E-3</v>
      </c>
      <c r="AF415" s="9">
        <v>21852.47</v>
      </c>
      <c r="AG415" s="7">
        <f t="shared" si="593"/>
        <v>6.4098824580965767E-3</v>
      </c>
      <c r="AH415" s="55">
        <f t="shared" si="610"/>
        <v>-1.4899001170197487E-3</v>
      </c>
      <c r="AI415" s="15">
        <f t="shared" si="611"/>
        <v>542</v>
      </c>
      <c r="AJ415" s="7">
        <f t="shared" si="594"/>
        <v>0.29472539423599781</v>
      </c>
      <c r="AK415" s="9">
        <f t="shared" si="612"/>
        <v>569</v>
      </c>
      <c r="AL415" s="7">
        <f t="shared" si="595"/>
        <v>0.32626146788990823</v>
      </c>
      <c r="AM415" s="54">
        <f t="shared" si="613"/>
        <v>3.1536073653910424E-2</v>
      </c>
      <c r="AN415" s="9">
        <f t="shared" si="614"/>
        <v>1270685.050000001</v>
      </c>
      <c r="AO415" s="7">
        <f t="shared" si="596"/>
        <v>0.35990874462639</v>
      </c>
      <c r="AP415" s="9">
        <f t="shared" si="615"/>
        <v>1296883.3499999999</v>
      </c>
      <c r="AQ415" s="7">
        <f t="shared" si="597"/>
        <v>0.38040870598895787</v>
      </c>
      <c r="AR415" s="54">
        <f t="shared" si="598"/>
        <v>2.0499961362567876E-2</v>
      </c>
      <c r="AS415" s="15">
        <v>881</v>
      </c>
      <c r="AT415" s="7">
        <f t="shared" si="599"/>
        <v>0.47906470908102228</v>
      </c>
      <c r="AU415" s="15">
        <v>822</v>
      </c>
      <c r="AV415" s="7">
        <f t="shared" si="576"/>
        <v>0.47133027522935778</v>
      </c>
      <c r="AW415" s="54">
        <f t="shared" si="616"/>
        <v>-7.7344338516645017E-3</v>
      </c>
      <c r="AX415" s="9">
        <v>1432067.04</v>
      </c>
      <c r="AY415" s="7">
        <v>0</v>
      </c>
      <c r="AZ415" s="9">
        <v>1388108.579999998</v>
      </c>
      <c r="BA415" s="7">
        <f t="shared" si="578"/>
        <v>0.40716737452907314</v>
      </c>
      <c r="BB415" s="54">
        <f t="shared" si="600"/>
        <v>0.40716737452907314</v>
      </c>
      <c r="BC415" s="15">
        <v>223</v>
      </c>
      <c r="BD415" s="7">
        <v>0</v>
      </c>
      <c r="BE415" s="15">
        <v>156</v>
      </c>
      <c r="BF415" s="7">
        <f t="shared" si="662"/>
        <v>8.9449541284403675E-2</v>
      </c>
      <c r="BG415" s="54">
        <f t="shared" si="617"/>
        <v>8.9449541284403675E-2</v>
      </c>
      <c r="BH415" s="9">
        <v>301210.15999999992</v>
      </c>
      <c r="BI415" s="7">
        <f t="shared" si="601"/>
        <v>8.5314744636614676E-2</v>
      </c>
      <c r="BJ415" s="9">
        <v>203638.64</v>
      </c>
      <c r="BK415" s="7">
        <f t="shared" si="580"/>
        <v>5.9732366470547443E-2</v>
      </c>
      <c r="BL415" s="54">
        <f t="shared" si="618"/>
        <v>-2.5582378166067232E-2</v>
      </c>
      <c r="BM415" s="15">
        <f t="shared" si="619"/>
        <v>1104</v>
      </c>
      <c r="BN415" s="7">
        <f t="shared" si="602"/>
        <v>0.60032626427406199</v>
      </c>
      <c r="BO415" s="15">
        <f t="shared" si="620"/>
        <v>978</v>
      </c>
      <c r="BP415" s="7">
        <f t="shared" si="603"/>
        <v>0.56077981651376152</v>
      </c>
      <c r="BQ415" s="54">
        <f t="shared" si="621"/>
        <v>-3.9546447760300474E-2</v>
      </c>
      <c r="BR415" s="9">
        <f t="shared" si="622"/>
        <v>1733277.2</v>
      </c>
      <c r="BS415" s="7">
        <f t="shared" si="604"/>
        <v>0.49093331281543273</v>
      </c>
      <c r="BT415" s="9">
        <f t="shared" si="623"/>
        <v>1591747.2199999979</v>
      </c>
      <c r="BU415" s="7">
        <f t="shared" si="605"/>
        <v>0.46689974099962056</v>
      </c>
      <c r="BV415" s="55">
        <f t="shared" si="624"/>
        <v>-2.4033571815812171E-2</v>
      </c>
      <c r="BW415" s="147">
        <v>4</v>
      </c>
      <c r="BX415" s="7">
        <f t="shared" si="625"/>
        <v>2.1750951604132679E-3</v>
      </c>
      <c r="BY415" s="147">
        <v>0</v>
      </c>
      <c r="BZ415" s="7">
        <f t="shared" si="626"/>
        <v>0</v>
      </c>
      <c r="CA415" s="54">
        <f t="shared" si="627"/>
        <v>-2.1750951604132679E-3</v>
      </c>
      <c r="CB415" s="147">
        <v>14998</v>
      </c>
      <c r="CC415" s="7">
        <f t="shared" si="628"/>
        <v>4.2480324702856877E-3</v>
      </c>
      <c r="CD415" s="147">
        <v>0</v>
      </c>
      <c r="CE415" s="7">
        <f t="shared" si="629"/>
        <v>0</v>
      </c>
      <c r="CF415" s="148">
        <f t="shared" si="630"/>
        <v>-4.2480324702856877E-3</v>
      </c>
      <c r="CG415" s="147">
        <v>84</v>
      </c>
      <c r="CH415" s="55">
        <f t="shared" si="631"/>
        <v>4.5676998368678633E-2</v>
      </c>
      <c r="CI415" s="147">
        <v>80</v>
      </c>
      <c r="CJ415" s="55">
        <f t="shared" si="632"/>
        <v>4.5871559633027525E-2</v>
      </c>
      <c r="CK415" s="55">
        <f t="shared" si="633"/>
        <v>1.9456126434889282E-4</v>
      </c>
      <c r="CL415" s="147">
        <v>302069.68999999989</v>
      </c>
      <c r="CM415" s="55">
        <f t="shared" si="634"/>
        <v>8.5558197853655926E-2</v>
      </c>
      <c r="CN415" s="147">
        <v>278608.82</v>
      </c>
      <c r="CO415" s="55">
        <f t="shared" si="635"/>
        <v>8.1723017489052113E-2</v>
      </c>
      <c r="CP415" s="55">
        <f t="shared" si="636"/>
        <v>-3.835180364603813E-3</v>
      </c>
      <c r="CQ415" s="147">
        <v>49</v>
      </c>
      <c r="CR415" s="55">
        <f t="shared" si="637"/>
        <v>2.6644915715062535E-2</v>
      </c>
      <c r="CS415" s="147">
        <v>38</v>
      </c>
      <c r="CT415" s="55">
        <f t="shared" si="638"/>
        <v>2.1788990825688075E-2</v>
      </c>
      <c r="CU415" s="55">
        <f t="shared" si="639"/>
        <v>-4.8559248893744605E-3</v>
      </c>
      <c r="CV415" s="147">
        <v>100715.54</v>
      </c>
      <c r="CW415" s="55">
        <f t="shared" si="640"/>
        <v>2.8526662500490532E-2</v>
      </c>
      <c r="CX415" s="147">
        <v>75506.600000000006</v>
      </c>
      <c r="CY415" s="55">
        <f t="shared" si="641"/>
        <v>2.2147996579357621E-2</v>
      </c>
      <c r="CZ415" s="55">
        <f t="shared" si="642"/>
        <v>-6.3786659211329116E-3</v>
      </c>
      <c r="DA415" s="147">
        <v>16</v>
      </c>
      <c r="DB415" s="55">
        <f t="shared" si="643"/>
        <v>8.7003806416530716E-3</v>
      </c>
      <c r="DC415" s="147">
        <v>48</v>
      </c>
      <c r="DD415" s="55">
        <f t="shared" si="644"/>
        <v>2.7522935779816515E-2</v>
      </c>
      <c r="DE415" s="55">
        <f t="shared" si="645"/>
        <v>1.8822555138163444E-2</v>
      </c>
      <c r="DF415" s="147">
        <v>28027.08</v>
      </c>
      <c r="DG415" s="55">
        <f t="shared" si="646"/>
        <v>7.9383881775766506E-3</v>
      </c>
      <c r="DH415" s="147">
        <v>103701.91</v>
      </c>
      <c r="DI415" s="55">
        <f t="shared" si="647"/>
        <v>3.041839452382774E-2</v>
      </c>
      <c r="DJ415" s="55">
        <f t="shared" si="648"/>
        <v>2.2480006346251087E-2</v>
      </c>
      <c r="DK415" s="147">
        <v>40</v>
      </c>
      <c r="DL415" s="55">
        <f t="shared" si="649"/>
        <v>2.1750951604132682E-2</v>
      </c>
      <c r="DM415" s="147">
        <v>31</v>
      </c>
      <c r="DN415" s="55">
        <f t="shared" si="650"/>
        <v>1.7775229357798166E-2</v>
      </c>
      <c r="DO415" s="55">
        <f t="shared" si="651"/>
        <v>-3.9757222463345163E-3</v>
      </c>
      <c r="DP415" s="147">
        <v>80803.09</v>
      </c>
      <c r="DQ415" s="55">
        <f t="shared" si="652"/>
        <v>2.2886661556168607E-2</v>
      </c>
      <c r="DR415" s="147">
        <v>62736.3</v>
      </c>
      <c r="DS415" s="55">
        <f t="shared" si="653"/>
        <v>1.8402144419183929E-2</v>
      </c>
      <c r="DT415" s="55">
        <f t="shared" si="654"/>
        <v>-4.4845171369846774E-3</v>
      </c>
      <c r="DU415" s="8">
        <f t="shared" si="655"/>
        <v>1839</v>
      </c>
      <c r="DV415" s="8">
        <f t="shared" si="656"/>
        <v>1744</v>
      </c>
      <c r="DW415" s="56">
        <f t="shared" si="657"/>
        <v>-5.1658510059815144E-2</v>
      </c>
      <c r="DX415" s="9">
        <f t="shared" si="658"/>
        <v>3530575.6500000004</v>
      </c>
      <c r="DY415" s="9">
        <f t="shared" si="659"/>
        <v>3409184.1999999983</v>
      </c>
      <c r="DZ415" s="56">
        <f t="shared" si="660"/>
        <v>-3.4382905801778274E-2</v>
      </c>
      <c r="EA415" s="106"/>
      <c r="EB415" s="78"/>
    </row>
    <row r="416" spans="1:132" ht="15.75" x14ac:dyDescent="0.25">
      <c r="A416" s="6" t="s">
        <v>125</v>
      </c>
      <c r="B416" s="109" t="s">
        <v>130</v>
      </c>
      <c r="C416" s="1" t="s">
        <v>651</v>
      </c>
      <c r="D416" s="15" t="s">
        <v>43</v>
      </c>
      <c r="E416" s="15">
        <v>625</v>
      </c>
      <c r="F416" s="7">
        <f t="shared" si="581"/>
        <v>0.2801434334379202</v>
      </c>
      <c r="G416" s="15">
        <v>598</v>
      </c>
      <c r="H416" s="7">
        <f t="shared" si="582"/>
        <v>0.29751243781094527</v>
      </c>
      <c r="I416" s="55">
        <f t="shared" si="583"/>
        <v>1.7369004373025076E-2</v>
      </c>
      <c r="J416" s="9">
        <v>1397430.129999999</v>
      </c>
      <c r="K416" s="7">
        <f t="shared" si="584"/>
        <v>0.35014941202739686</v>
      </c>
      <c r="L416" s="9">
        <v>1413430.4800000021</v>
      </c>
      <c r="M416" s="7">
        <f t="shared" si="585"/>
        <v>0.38789195174735908</v>
      </c>
      <c r="N416" s="55">
        <f t="shared" si="606"/>
        <v>3.774253971996222E-2</v>
      </c>
      <c r="O416" s="15">
        <v>132</v>
      </c>
      <c r="P416" s="7">
        <f t="shared" si="586"/>
        <v>5.9166293142088752E-2</v>
      </c>
      <c r="Q416" s="15">
        <v>87</v>
      </c>
      <c r="R416" s="7">
        <f t="shared" si="587"/>
        <v>4.3283582089552242E-2</v>
      </c>
      <c r="S416" s="55">
        <f t="shared" si="607"/>
        <v>-1.5882711052536511E-2</v>
      </c>
      <c r="T416" s="9">
        <v>303319</v>
      </c>
      <c r="U416" s="7">
        <f t="shared" si="588"/>
        <v>7.6001631299260783E-2</v>
      </c>
      <c r="V416" s="9">
        <v>192855.79</v>
      </c>
      <c r="W416" s="7">
        <f t="shared" si="589"/>
        <v>5.2925990947130776E-2</v>
      </c>
      <c r="X416" s="55">
        <f t="shared" si="608"/>
        <v>-2.3075640352130007E-2</v>
      </c>
      <c r="Y416" s="15">
        <v>20</v>
      </c>
      <c r="Z416" s="7">
        <f t="shared" si="590"/>
        <v>8.9645898700134469E-3</v>
      </c>
      <c r="AA416" s="9">
        <v>0</v>
      </c>
      <c r="AB416" s="7">
        <f t="shared" si="591"/>
        <v>0</v>
      </c>
      <c r="AC416" s="55">
        <f t="shared" si="609"/>
        <v>-8.9645898700134469E-3</v>
      </c>
      <c r="AD416" s="9">
        <v>49031.1</v>
      </c>
      <c r="AE416" s="7">
        <f t="shared" si="592"/>
        <v>1.2285559376093108E-2</v>
      </c>
      <c r="AF416" s="9">
        <v>0</v>
      </c>
      <c r="AG416" s="7">
        <f t="shared" si="593"/>
        <v>0</v>
      </c>
      <c r="AH416" s="55">
        <f t="shared" si="610"/>
        <v>-1.2285559376093108E-2</v>
      </c>
      <c r="AI416" s="15">
        <f t="shared" si="611"/>
        <v>777</v>
      </c>
      <c r="AJ416" s="7">
        <f t="shared" si="594"/>
        <v>0.34827431645002244</v>
      </c>
      <c r="AK416" s="9">
        <f t="shared" si="612"/>
        <v>685</v>
      </c>
      <c r="AL416" s="7">
        <f t="shared" si="595"/>
        <v>0.34079601990049752</v>
      </c>
      <c r="AM416" s="54">
        <f t="shared" si="613"/>
        <v>-7.478296549524921E-3</v>
      </c>
      <c r="AN416" s="9">
        <f t="shared" si="614"/>
        <v>1749780.2299999991</v>
      </c>
      <c r="AO416" s="7">
        <f t="shared" si="596"/>
        <v>0.43843660270275076</v>
      </c>
      <c r="AP416" s="9">
        <f t="shared" si="615"/>
        <v>1606286.2700000021</v>
      </c>
      <c r="AQ416" s="7">
        <f t="shared" si="597"/>
        <v>0.44081794269448987</v>
      </c>
      <c r="AR416" s="54">
        <f t="shared" si="598"/>
        <v>2.3813399917391176E-3</v>
      </c>
      <c r="AS416" s="15">
        <v>1040</v>
      </c>
      <c r="AT416" s="7">
        <f t="shared" si="599"/>
        <v>0.46615867324069926</v>
      </c>
      <c r="AU416" s="15">
        <v>965</v>
      </c>
      <c r="AV416" s="7">
        <f t="shared" si="576"/>
        <v>0.48009950248756217</v>
      </c>
      <c r="AW416" s="54">
        <f t="shared" si="616"/>
        <v>1.3940829246862907E-2</v>
      </c>
      <c r="AX416" s="9">
        <v>1592854.09</v>
      </c>
      <c r="AY416" s="7">
        <f>AX416/$DX416</f>
        <v>0.39911614261453965</v>
      </c>
      <c r="AZ416" s="9">
        <v>1530853.9899999991</v>
      </c>
      <c r="BA416" s="7">
        <f t="shared" si="578"/>
        <v>0.42011683660687077</v>
      </c>
      <c r="BB416" s="54">
        <f t="shared" si="600"/>
        <v>2.1000693992331121E-2</v>
      </c>
      <c r="BC416" s="15">
        <v>330</v>
      </c>
      <c r="BD416" s="7">
        <f>BC416/$DU416</f>
        <v>0.14791573285522186</v>
      </c>
      <c r="BE416" s="15">
        <v>323</v>
      </c>
      <c r="BF416" s="7">
        <f t="shared" si="662"/>
        <v>0.16069651741293534</v>
      </c>
      <c r="BG416" s="54">
        <f t="shared" si="617"/>
        <v>1.2780784557713476E-2</v>
      </c>
      <c r="BH416" s="9">
        <v>430563.62000000023</v>
      </c>
      <c r="BI416" s="7">
        <f t="shared" si="601"/>
        <v>0.10788489180735478</v>
      </c>
      <c r="BJ416" s="9">
        <v>408104.98999999987</v>
      </c>
      <c r="BK416" s="7">
        <f t="shared" si="580"/>
        <v>0.11199747234044095</v>
      </c>
      <c r="BL416" s="54">
        <f t="shared" si="618"/>
        <v>4.112580533086177E-3</v>
      </c>
      <c r="BM416" s="15">
        <f t="shared" si="619"/>
        <v>1370</v>
      </c>
      <c r="BN416" s="7">
        <f t="shared" si="602"/>
        <v>0.61407440609592112</v>
      </c>
      <c r="BO416" s="15">
        <f t="shared" si="620"/>
        <v>1288</v>
      </c>
      <c r="BP416" s="7">
        <f t="shared" si="603"/>
        <v>0.6407960199004975</v>
      </c>
      <c r="BQ416" s="54">
        <f t="shared" si="621"/>
        <v>2.6721613804576383E-2</v>
      </c>
      <c r="BR416" s="9">
        <f t="shared" si="622"/>
        <v>2023417.7100000004</v>
      </c>
      <c r="BS416" s="7">
        <f t="shared" si="604"/>
        <v>0.50700103442189448</v>
      </c>
      <c r="BT416" s="9">
        <f t="shared" si="623"/>
        <v>1938958.9799999991</v>
      </c>
      <c r="BU416" s="7">
        <f t="shared" si="605"/>
        <v>0.53211430894731171</v>
      </c>
      <c r="BV416" s="55">
        <f t="shared" si="624"/>
        <v>2.5113274525417228E-2</v>
      </c>
      <c r="BW416" s="147">
        <v>0</v>
      </c>
      <c r="BX416" s="7">
        <f t="shared" si="625"/>
        <v>0</v>
      </c>
      <c r="BY416" s="147">
        <v>0</v>
      </c>
      <c r="BZ416" s="7">
        <f t="shared" si="626"/>
        <v>0</v>
      </c>
      <c r="CA416" s="54">
        <f t="shared" si="627"/>
        <v>0</v>
      </c>
      <c r="CB416" s="147">
        <v>0</v>
      </c>
      <c r="CC416" s="7">
        <f t="shared" si="628"/>
        <v>0</v>
      </c>
      <c r="CD416" s="147">
        <v>0</v>
      </c>
      <c r="CE416" s="7">
        <f t="shared" si="629"/>
        <v>0</v>
      </c>
      <c r="CF416" s="148">
        <f t="shared" si="630"/>
        <v>0</v>
      </c>
      <c r="CG416" s="147">
        <v>34</v>
      </c>
      <c r="CH416" s="55">
        <f t="shared" si="631"/>
        <v>1.523980277902286E-2</v>
      </c>
      <c r="CI416" s="147">
        <v>20</v>
      </c>
      <c r="CJ416" s="55">
        <f t="shared" si="632"/>
        <v>9.9502487562189053E-3</v>
      </c>
      <c r="CK416" s="55">
        <f t="shared" si="633"/>
        <v>-5.289554022803955E-3</v>
      </c>
      <c r="CL416" s="147">
        <v>113662.83</v>
      </c>
      <c r="CM416" s="55">
        <f t="shared" si="634"/>
        <v>2.8480116636579171E-2</v>
      </c>
      <c r="CN416" s="147">
        <v>61306.739999999991</v>
      </c>
      <c r="CO416" s="55">
        <f t="shared" si="635"/>
        <v>1.6824591920409027E-2</v>
      </c>
      <c r="CP416" s="55">
        <f t="shared" si="636"/>
        <v>-1.1655524716170144E-2</v>
      </c>
      <c r="CQ416" s="147">
        <v>28</v>
      </c>
      <c r="CR416" s="55">
        <f t="shared" si="637"/>
        <v>1.2550425818018825E-2</v>
      </c>
      <c r="CS416" s="147">
        <v>14</v>
      </c>
      <c r="CT416" s="55">
        <f t="shared" si="638"/>
        <v>6.965174129353234E-3</v>
      </c>
      <c r="CU416" s="55">
        <f t="shared" si="639"/>
        <v>-5.585251688665591E-3</v>
      </c>
      <c r="CV416" s="147">
        <v>60535.669999999976</v>
      </c>
      <c r="CW416" s="55">
        <f t="shared" si="640"/>
        <v>1.5168221152627169E-2</v>
      </c>
      <c r="CX416" s="147">
        <v>29527.4</v>
      </c>
      <c r="CY416" s="55">
        <f t="shared" si="641"/>
        <v>8.103292647279655E-3</v>
      </c>
      <c r="CZ416" s="55">
        <f t="shared" si="642"/>
        <v>-7.0649285053475137E-3</v>
      </c>
      <c r="DA416" s="147">
        <v>0</v>
      </c>
      <c r="DB416" s="55">
        <f t="shared" si="643"/>
        <v>0</v>
      </c>
      <c r="DC416" s="147">
        <v>0</v>
      </c>
      <c r="DD416" s="55">
        <f t="shared" si="644"/>
        <v>0</v>
      </c>
      <c r="DE416" s="55">
        <f t="shared" si="645"/>
        <v>0</v>
      </c>
      <c r="DF416" s="147">
        <v>0</v>
      </c>
      <c r="DG416" s="55">
        <f t="shared" si="646"/>
        <v>0</v>
      </c>
      <c r="DH416" s="147">
        <v>0</v>
      </c>
      <c r="DI416" s="55">
        <f t="shared" si="647"/>
        <v>0</v>
      </c>
      <c r="DJ416" s="55">
        <f t="shared" si="648"/>
        <v>0</v>
      </c>
      <c r="DK416" s="147">
        <v>22</v>
      </c>
      <c r="DL416" s="55">
        <f t="shared" si="649"/>
        <v>9.8610488570147915E-3</v>
      </c>
      <c r="DM416" s="147">
        <v>3</v>
      </c>
      <c r="DN416" s="55">
        <f t="shared" si="650"/>
        <v>1.4925373134328358E-3</v>
      </c>
      <c r="DO416" s="55">
        <f t="shared" si="651"/>
        <v>-8.3685115435819558E-3</v>
      </c>
      <c r="DP416" s="147">
        <v>43557.37</v>
      </c>
      <c r="DQ416" s="55">
        <f t="shared" si="652"/>
        <v>1.091402508614852E-2</v>
      </c>
      <c r="DR416" s="147">
        <v>7797.4</v>
      </c>
      <c r="DS416" s="55">
        <f t="shared" si="653"/>
        <v>2.1398637905097767E-3</v>
      </c>
      <c r="DT416" s="55">
        <f t="shared" si="654"/>
        <v>-8.7741612956387435E-3</v>
      </c>
      <c r="DU416" s="8">
        <f t="shared" si="655"/>
        <v>2231</v>
      </c>
      <c r="DV416" s="8">
        <f t="shared" si="656"/>
        <v>2010</v>
      </c>
      <c r="DW416" s="56">
        <f t="shared" si="657"/>
        <v>-9.9058718063648632E-2</v>
      </c>
      <c r="DX416" s="9">
        <f t="shared" si="658"/>
        <v>3990953.8099999991</v>
      </c>
      <c r="DY416" s="9">
        <f t="shared" si="659"/>
        <v>3643876.790000001</v>
      </c>
      <c r="DZ416" s="56">
        <f t="shared" si="660"/>
        <v>-8.6965932587427797E-2</v>
      </c>
      <c r="EA416" s="106"/>
      <c r="EB416" s="78"/>
    </row>
    <row r="417" spans="1:132" ht="15.75" x14ac:dyDescent="0.25">
      <c r="A417" s="6" t="s">
        <v>425</v>
      </c>
      <c r="B417" s="109" t="s">
        <v>436</v>
      </c>
      <c r="C417" s="1" t="s">
        <v>651</v>
      </c>
      <c r="D417" s="15" t="s">
        <v>6</v>
      </c>
      <c r="E417" s="15">
        <v>705</v>
      </c>
      <c r="F417" s="7">
        <f t="shared" si="581"/>
        <v>0.28233880656788146</v>
      </c>
      <c r="G417" s="15">
        <v>695</v>
      </c>
      <c r="H417" s="7">
        <f t="shared" si="582"/>
        <v>0.27777777777777779</v>
      </c>
      <c r="I417" s="55">
        <f t="shared" si="583"/>
        <v>-4.5610287901036717E-3</v>
      </c>
      <c r="J417" s="9">
        <v>1658338.1799999981</v>
      </c>
      <c r="K417" s="7">
        <f t="shared" si="584"/>
        <v>0.33867853915622365</v>
      </c>
      <c r="L417" s="9">
        <v>1678511.4</v>
      </c>
      <c r="M417" s="7">
        <f t="shared" si="585"/>
        <v>0.3241170930767367</v>
      </c>
      <c r="N417" s="55">
        <f t="shared" si="606"/>
        <v>-1.456144607948695E-2</v>
      </c>
      <c r="O417" s="15">
        <v>74</v>
      </c>
      <c r="P417" s="7">
        <f t="shared" si="586"/>
        <v>2.9635562675210253E-2</v>
      </c>
      <c r="Q417" s="15">
        <v>129</v>
      </c>
      <c r="R417" s="7">
        <f t="shared" si="587"/>
        <v>5.1558752997601917E-2</v>
      </c>
      <c r="S417" s="55">
        <f t="shared" si="607"/>
        <v>2.1923190322391664E-2</v>
      </c>
      <c r="T417" s="9">
        <v>175870.49</v>
      </c>
      <c r="U417" s="7">
        <f t="shared" si="588"/>
        <v>3.5917620032054801E-2</v>
      </c>
      <c r="V417" s="9">
        <v>314719.19</v>
      </c>
      <c r="W417" s="7">
        <f t="shared" si="589"/>
        <v>6.0771627168135514E-2</v>
      </c>
      <c r="X417" s="55">
        <f t="shared" si="608"/>
        <v>2.4854007136080714E-2</v>
      </c>
      <c r="Y417" s="15">
        <v>25</v>
      </c>
      <c r="Z417" s="7">
        <f t="shared" si="590"/>
        <v>1.0012014417300761E-2</v>
      </c>
      <c r="AA417" s="9">
        <v>49</v>
      </c>
      <c r="AB417" s="7">
        <f t="shared" si="591"/>
        <v>1.958433253397282E-2</v>
      </c>
      <c r="AC417" s="55">
        <f t="shared" si="609"/>
        <v>9.572318116672059E-3</v>
      </c>
      <c r="AD417" s="9">
        <v>62854.93</v>
      </c>
      <c r="AE417" s="7">
        <f t="shared" si="592"/>
        <v>1.2836715772392529E-2</v>
      </c>
      <c r="AF417" s="9">
        <v>129817.36</v>
      </c>
      <c r="AG417" s="7">
        <f t="shared" si="593"/>
        <v>2.506746475126486E-2</v>
      </c>
      <c r="AH417" s="55">
        <f t="shared" si="610"/>
        <v>1.2230748978872332E-2</v>
      </c>
      <c r="AI417" s="15">
        <f t="shared" si="611"/>
        <v>804</v>
      </c>
      <c r="AJ417" s="7">
        <f t="shared" si="594"/>
        <v>0.32198638366039245</v>
      </c>
      <c r="AK417" s="9">
        <f t="shared" si="612"/>
        <v>873</v>
      </c>
      <c r="AL417" s="7">
        <f t="shared" si="595"/>
        <v>0.34892086330935251</v>
      </c>
      <c r="AM417" s="54">
        <f t="shared" si="613"/>
        <v>2.6934479648960064E-2</v>
      </c>
      <c r="AN417" s="9">
        <f t="shared" si="614"/>
        <v>1897063.599999998</v>
      </c>
      <c r="AO417" s="7">
        <f t="shared" si="596"/>
        <v>0.38743287496067097</v>
      </c>
      <c r="AP417" s="9">
        <f t="shared" si="615"/>
        <v>2123047.9499999997</v>
      </c>
      <c r="AQ417" s="7">
        <f t="shared" si="597"/>
        <v>0.40995618499613701</v>
      </c>
      <c r="AR417" s="54">
        <f t="shared" si="598"/>
        <v>2.2523310035466038E-2</v>
      </c>
      <c r="AS417" s="15">
        <v>1216</v>
      </c>
      <c r="AT417" s="7">
        <f t="shared" si="599"/>
        <v>0.48698438125750904</v>
      </c>
      <c r="AU417" s="15">
        <v>1137</v>
      </c>
      <c r="AV417" s="7">
        <f t="shared" si="576"/>
        <v>0.45443645083932854</v>
      </c>
      <c r="AW417" s="54">
        <f t="shared" si="616"/>
        <v>-3.2547930418180493E-2</v>
      </c>
      <c r="AX417" s="9">
        <v>2043600.5199999961</v>
      </c>
      <c r="AY417" s="7">
        <f>AX417/$DX417</f>
        <v>0.41735976839928901</v>
      </c>
      <c r="AZ417" s="9">
        <v>2076468.13</v>
      </c>
      <c r="BA417" s="7">
        <f t="shared" si="578"/>
        <v>0.400961717723268</v>
      </c>
      <c r="BB417" s="54">
        <f t="shared" si="600"/>
        <v>-1.6398050676021014E-2</v>
      </c>
      <c r="BC417" s="15">
        <v>240</v>
      </c>
      <c r="BD417" s="7">
        <f>BC417/$DU417</f>
        <v>9.6115338406087311E-2</v>
      </c>
      <c r="BE417" s="15">
        <v>295</v>
      </c>
      <c r="BF417" s="7">
        <f t="shared" si="662"/>
        <v>0.11790567545963229</v>
      </c>
      <c r="BG417" s="54">
        <f t="shared" si="617"/>
        <v>2.1790337053544981E-2</v>
      </c>
      <c r="BH417" s="9">
        <v>309468.74999999988</v>
      </c>
      <c r="BI417" s="7">
        <f t="shared" si="601"/>
        <v>6.3202081112612787E-2</v>
      </c>
      <c r="BJ417" s="9">
        <v>419236.56000000011</v>
      </c>
      <c r="BK417" s="7">
        <f t="shared" si="580"/>
        <v>8.0953715976365095E-2</v>
      </c>
      <c r="BL417" s="54">
        <f t="shared" si="618"/>
        <v>1.7751634863752308E-2</v>
      </c>
      <c r="BM417" s="15">
        <f t="shared" si="619"/>
        <v>1456</v>
      </c>
      <c r="BN417" s="7">
        <f t="shared" si="602"/>
        <v>0.58309971966359631</v>
      </c>
      <c r="BO417" s="15">
        <f t="shared" si="620"/>
        <v>1432</v>
      </c>
      <c r="BP417" s="7">
        <f t="shared" si="603"/>
        <v>0.57234212629896086</v>
      </c>
      <c r="BQ417" s="54">
        <f t="shared" si="621"/>
        <v>-1.0757593364635443E-2</v>
      </c>
      <c r="BR417" s="9">
        <f t="shared" si="622"/>
        <v>2353069.2699999958</v>
      </c>
      <c r="BS417" s="7">
        <f t="shared" si="604"/>
        <v>0.48056184951190178</v>
      </c>
      <c r="BT417" s="9">
        <f t="shared" si="623"/>
        <v>2495704.69</v>
      </c>
      <c r="BU417" s="7">
        <f t="shared" si="605"/>
        <v>0.48191543369963308</v>
      </c>
      <c r="BV417" s="55">
        <f t="shared" si="624"/>
        <v>1.3535841877312937E-3</v>
      </c>
      <c r="BW417" s="147">
        <v>21</v>
      </c>
      <c r="BX417" s="7">
        <f t="shared" si="625"/>
        <v>8.4100921105326396E-3</v>
      </c>
      <c r="BY417" s="147">
        <v>15</v>
      </c>
      <c r="BZ417" s="7">
        <f t="shared" si="626"/>
        <v>5.9952038369304557E-3</v>
      </c>
      <c r="CA417" s="54">
        <f t="shared" si="627"/>
        <v>-2.4148882736021839E-3</v>
      </c>
      <c r="CB417" s="147">
        <v>78569.040000000008</v>
      </c>
      <c r="CC417" s="7">
        <f t="shared" si="628"/>
        <v>1.604597181143531E-2</v>
      </c>
      <c r="CD417" s="147">
        <v>62242.59</v>
      </c>
      <c r="CE417" s="7">
        <f t="shared" si="629"/>
        <v>1.2018915889619314E-2</v>
      </c>
      <c r="CF417" s="148">
        <f t="shared" si="630"/>
        <v>-4.0270559218159967E-3</v>
      </c>
      <c r="CG417" s="147">
        <v>79</v>
      </c>
      <c r="CH417" s="55">
        <f t="shared" si="631"/>
        <v>3.1637965558670406E-2</v>
      </c>
      <c r="CI417" s="147">
        <v>71</v>
      </c>
      <c r="CJ417" s="55">
        <f t="shared" si="632"/>
        <v>2.8377298161470825E-2</v>
      </c>
      <c r="CK417" s="55">
        <f t="shared" si="633"/>
        <v>-3.2606673971995806E-3</v>
      </c>
      <c r="CL417" s="147">
        <v>271955.46000000002</v>
      </c>
      <c r="CM417" s="55">
        <f t="shared" si="634"/>
        <v>5.5540829379179417E-2</v>
      </c>
      <c r="CN417" s="147">
        <v>259132.71</v>
      </c>
      <c r="CO417" s="55">
        <f t="shared" si="635"/>
        <v>5.003799240582877E-2</v>
      </c>
      <c r="CP417" s="55">
        <f t="shared" si="636"/>
        <v>-5.5028369733506471E-3</v>
      </c>
      <c r="CQ417" s="147">
        <v>97</v>
      </c>
      <c r="CR417" s="55">
        <f t="shared" si="637"/>
        <v>3.8846615939126951E-2</v>
      </c>
      <c r="CS417" s="147">
        <v>54</v>
      </c>
      <c r="CT417" s="55">
        <f t="shared" si="638"/>
        <v>2.1582733812949641E-2</v>
      </c>
      <c r="CU417" s="55">
        <f t="shared" si="639"/>
        <v>-1.7263882126177309E-2</v>
      </c>
      <c r="CV417" s="147">
        <v>223500.11999999991</v>
      </c>
      <c r="CW417" s="55">
        <f t="shared" si="640"/>
        <v>4.5644908291769981E-2</v>
      </c>
      <c r="CX417" s="147">
        <v>115660.82</v>
      </c>
      <c r="CY417" s="55">
        <f t="shared" si="641"/>
        <v>2.2333866044205414E-2</v>
      </c>
      <c r="CZ417" s="55">
        <f t="shared" si="642"/>
        <v>-2.3311042247564567E-2</v>
      </c>
      <c r="DA417" s="147">
        <v>0</v>
      </c>
      <c r="DB417" s="55">
        <f t="shared" si="643"/>
        <v>0</v>
      </c>
      <c r="DC417" s="147">
        <v>30</v>
      </c>
      <c r="DD417" s="55">
        <f t="shared" si="644"/>
        <v>1.1990407673860911E-2</v>
      </c>
      <c r="DE417" s="55">
        <f t="shared" si="645"/>
        <v>1.1990407673860911E-2</v>
      </c>
      <c r="DF417" s="147">
        <v>0</v>
      </c>
      <c r="DG417" s="55">
        <f t="shared" si="646"/>
        <v>0</v>
      </c>
      <c r="DH417" s="147">
        <v>69086.990000000005</v>
      </c>
      <c r="DI417" s="55">
        <f t="shared" si="647"/>
        <v>1.3340555427995055E-2</v>
      </c>
      <c r="DJ417" s="55">
        <f t="shared" si="648"/>
        <v>1.3340555427995055E-2</v>
      </c>
      <c r="DK417" s="147">
        <v>40</v>
      </c>
      <c r="DL417" s="55">
        <f t="shared" si="649"/>
        <v>1.6019223067681217E-2</v>
      </c>
      <c r="DM417" s="147">
        <v>27</v>
      </c>
      <c r="DN417" s="55">
        <f t="shared" si="650"/>
        <v>1.0791366906474821E-2</v>
      </c>
      <c r="DO417" s="55">
        <f t="shared" si="651"/>
        <v>-5.2278561612063967E-3</v>
      </c>
      <c r="DP417" s="147">
        <v>72338.710000000021</v>
      </c>
      <c r="DQ417" s="55">
        <f t="shared" si="652"/>
        <v>1.4773566045042598E-2</v>
      </c>
      <c r="DR417" s="147">
        <v>53843.41</v>
      </c>
      <c r="DS417" s="55">
        <f t="shared" si="653"/>
        <v>1.0397051536581102E-2</v>
      </c>
      <c r="DT417" s="55">
        <f t="shared" si="654"/>
        <v>-4.3765145084614966E-3</v>
      </c>
      <c r="DU417" s="8">
        <f t="shared" si="655"/>
        <v>2497</v>
      </c>
      <c r="DV417" s="8">
        <f t="shared" si="656"/>
        <v>2502</v>
      </c>
      <c r="DW417" s="56">
        <f t="shared" si="657"/>
        <v>2.0024028834602081E-3</v>
      </c>
      <c r="DX417" s="9">
        <f t="shared" si="658"/>
        <v>4896496.1999999937</v>
      </c>
      <c r="DY417" s="9">
        <f t="shared" si="659"/>
        <v>5178719.1600000011</v>
      </c>
      <c r="DZ417" s="56">
        <f t="shared" si="660"/>
        <v>5.7637736959748498E-2</v>
      </c>
      <c r="EA417" s="106"/>
      <c r="EB417" s="78"/>
    </row>
    <row r="418" spans="1:132" ht="15.75" x14ac:dyDescent="0.25">
      <c r="A418" s="6" t="s">
        <v>425</v>
      </c>
      <c r="B418" s="109" t="s">
        <v>437</v>
      </c>
      <c r="C418" s="1" t="s">
        <v>651</v>
      </c>
      <c r="D418" s="15" t="s">
        <v>6</v>
      </c>
      <c r="E418" s="15">
        <v>825</v>
      </c>
      <c r="F418" s="7">
        <f t="shared" si="581"/>
        <v>0.26017029328287605</v>
      </c>
      <c r="G418" s="15">
        <v>676</v>
      </c>
      <c r="H418" s="7">
        <f t="shared" si="582"/>
        <v>0.2550943396226415</v>
      </c>
      <c r="I418" s="55">
        <f t="shared" si="583"/>
        <v>-5.0759536602345556E-3</v>
      </c>
      <c r="J418" s="9">
        <v>1954499.170000002</v>
      </c>
      <c r="K418" s="7">
        <f t="shared" si="584"/>
        <v>0.30785864618185349</v>
      </c>
      <c r="L418" s="9">
        <v>1580228.67</v>
      </c>
      <c r="M418" s="7">
        <f t="shared" si="585"/>
        <v>0.28356256773136546</v>
      </c>
      <c r="N418" s="55">
        <f t="shared" si="606"/>
        <v>-2.4296078450488034E-2</v>
      </c>
      <c r="O418" s="15">
        <v>103</v>
      </c>
      <c r="P418" s="7">
        <f t="shared" si="586"/>
        <v>3.2481866918953009E-2</v>
      </c>
      <c r="Q418" s="15">
        <v>155</v>
      </c>
      <c r="R418" s="7">
        <f t="shared" si="587"/>
        <v>5.849056603773585E-2</v>
      </c>
      <c r="S418" s="55">
        <f t="shared" si="607"/>
        <v>2.6008699118782841E-2</v>
      </c>
      <c r="T418" s="9">
        <v>247672.04</v>
      </c>
      <c r="U418" s="7">
        <f t="shared" si="588"/>
        <v>3.9011517682812719E-2</v>
      </c>
      <c r="V418" s="9">
        <v>374665.88000000012</v>
      </c>
      <c r="W418" s="7">
        <f t="shared" si="589"/>
        <v>6.723154755452683E-2</v>
      </c>
      <c r="X418" s="55">
        <f t="shared" si="608"/>
        <v>2.8220029871714111E-2</v>
      </c>
      <c r="Y418" s="15">
        <v>36</v>
      </c>
      <c r="Z418" s="7">
        <f t="shared" si="590"/>
        <v>1.1352885525070956E-2</v>
      </c>
      <c r="AA418" s="9">
        <v>36</v>
      </c>
      <c r="AB418" s="7">
        <f t="shared" si="591"/>
        <v>1.3584905660377358E-2</v>
      </c>
      <c r="AC418" s="55">
        <f t="shared" si="609"/>
        <v>2.2320201353064027E-3</v>
      </c>
      <c r="AD418" s="9">
        <v>107605.3</v>
      </c>
      <c r="AE418" s="7">
        <f t="shared" si="592"/>
        <v>1.6949212610815365E-2</v>
      </c>
      <c r="AF418" s="9">
        <v>105765.53</v>
      </c>
      <c r="AG418" s="7">
        <f t="shared" si="593"/>
        <v>1.8978990720544747E-2</v>
      </c>
      <c r="AH418" s="55">
        <f t="shared" si="610"/>
        <v>2.0297781097293813E-3</v>
      </c>
      <c r="AI418" s="15">
        <f t="shared" si="611"/>
        <v>964</v>
      </c>
      <c r="AJ418" s="7">
        <f t="shared" si="594"/>
        <v>0.30400504572690001</v>
      </c>
      <c r="AK418" s="9">
        <f t="shared" si="612"/>
        <v>867</v>
      </c>
      <c r="AL418" s="7">
        <f t="shared" si="595"/>
        <v>0.32716981132075473</v>
      </c>
      <c r="AM418" s="54">
        <f t="shared" si="613"/>
        <v>2.3164765593854719E-2</v>
      </c>
      <c r="AN418" s="9">
        <f t="shared" si="614"/>
        <v>2309776.5100000016</v>
      </c>
      <c r="AO418" s="7">
        <f t="shared" si="596"/>
        <v>0.36381937647548152</v>
      </c>
      <c r="AP418" s="9">
        <f t="shared" si="615"/>
        <v>2060660.08</v>
      </c>
      <c r="AQ418" s="7">
        <f t="shared" si="597"/>
        <v>0.36977310600643709</v>
      </c>
      <c r="AR418" s="54">
        <f t="shared" si="598"/>
        <v>5.953729530955576E-3</v>
      </c>
      <c r="AS418" s="15">
        <v>1439</v>
      </c>
      <c r="AT418" s="7">
        <f t="shared" si="599"/>
        <v>0.45380006307158627</v>
      </c>
      <c r="AU418" s="15">
        <v>1196</v>
      </c>
      <c r="AV418" s="7">
        <f t="shared" si="576"/>
        <v>0.45132075471698113</v>
      </c>
      <c r="AW418" s="54">
        <f t="shared" si="616"/>
        <v>-2.4793083546051364E-3</v>
      </c>
      <c r="AX418" s="9">
        <v>2404120.660000002</v>
      </c>
      <c r="AY418" s="7">
        <v>0</v>
      </c>
      <c r="AZ418" s="9">
        <v>2246312.34</v>
      </c>
      <c r="BA418" s="7">
        <f t="shared" si="578"/>
        <v>0.4030872918266013</v>
      </c>
      <c r="BB418" s="54">
        <f t="shared" si="600"/>
        <v>0.4030872918266013</v>
      </c>
      <c r="BC418" s="15">
        <v>360</v>
      </c>
      <c r="BD418" s="7">
        <v>0</v>
      </c>
      <c r="BE418" s="15">
        <v>291</v>
      </c>
      <c r="BF418" s="7">
        <f t="shared" si="662"/>
        <v>0.10981132075471699</v>
      </c>
      <c r="BG418" s="54">
        <f t="shared" si="617"/>
        <v>0.10981132075471699</v>
      </c>
      <c r="BH418" s="9">
        <v>483118.03999999969</v>
      </c>
      <c r="BI418" s="7">
        <f t="shared" si="601"/>
        <v>7.6097277514029477E-2</v>
      </c>
      <c r="BJ418" s="9">
        <v>402852.53</v>
      </c>
      <c r="BK418" s="7">
        <f t="shared" si="580"/>
        <v>7.2289473031695445E-2</v>
      </c>
      <c r="BL418" s="54">
        <f t="shared" si="618"/>
        <v>-3.8078044823340318E-3</v>
      </c>
      <c r="BM418" s="15">
        <f t="shared" si="619"/>
        <v>1799</v>
      </c>
      <c r="BN418" s="7">
        <f t="shared" si="602"/>
        <v>0.56732891832229582</v>
      </c>
      <c r="BO418" s="15">
        <f t="shared" si="620"/>
        <v>1487</v>
      </c>
      <c r="BP418" s="7">
        <f t="shared" si="603"/>
        <v>0.56113207547169808</v>
      </c>
      <c r="BQ418" s="54">
        <f t="shared" si="621"/>
        <v>-6.1968428505977391E-3</v>
      </c>
      <c r="BR418" s="9">
        <f t="shared" si="622"/>
        <v>2887238.7000000016</v>
      </c>
      <c r="BS418" s="7">
        <f t="shared" si="604"/>
        <v>0.45477706566938791</v>
      </c>
      <c r="BT418" s="9">
        <f t="shared" si="623"/>
        <v>2649164.87</v>
      </c>
      <c r="BU418" s="7">
        <f t="shared" si="605"/>
        <v>0.47537676485829677</v>
      </c>
      <c r="BV418" s="55">
        <f t="shared" si="624"/>
        <v>2.059969918890886E-2</v>
      </c>
      <c r="BW418" s="147">
        <v>28</v>
      </c>
      <c r="BX418" s="7">
        <f t="shared" si="625"/>
        <v>8.8300220750551876E-3</v>
      </c>
      <c r="BY418" s="147">
        <v>18</v>
      </c>
      <c r="BZ418" s="7">
        <f t="shared" si="626"/>
        <v>6.7924528301886791E-3</v>
      </c>
      <c r="CA418" s="54">
        <f t="shared" si="627"/>
        <v>-2.0375692448665085E-3</v>
      </c>
      <c r="CB418" s="147">
        <v>129709.2</v>
      </c>
      <c r="CC418" s="7">
        <f t="shared" si="628"/>
        <v>2.0430859896108947E-2</v>
      </c>
      <c r="CD418" s="147">
        <v>74753.279999999999</v>
      </c>
      <c r="CE418" s="7">
        <f t="shared" si="629"/>
        <v>1.3414028251456626E-2</v>
      </c>
      <c r="CF418" s="148">
        <f t="shared" si="630"/>
        <v>-7.0168316446523205E-3</v>
      </c>
      <c r="CG418" s="147">
        <v>168</v>
      </c>
      <c r="CH418" s="55">
        <f t="shared" si="631"/>
        <v>5.2980132450331126E-2</v>
      </c>
      <c r="CI418" s="147">
        <v>138</v>
      </c>
      <c r="CJ418" s="55">
        <f t="shared" si="632"/>
        <v>5.2075471698113204E-2</v>
      </c>
      <c r="CK418" s="55">
        <f t="shared" si="633"/>
        <v>-9.0466075221792147E-4</v>
      </c>
      <c r="CL418" s="147">
        <v>602299.13000000012</v>
      </c>
      <c r="CM418" s="55">
        <f t="shared" si="634"/>
        <v>9.4869825275140957E-2</v>
      </c>
      <c r="CN418" s="147">
        <v>488279.49999999988</v>
      </c>
      <c r="CO418" s="55">
        <f t="shared" si="635"/>
        <v>8.7618831007911818E-2</v>
      </c>
      <c r="CP418" s="55">
        <f t="shared" si="636"/>
        <v>-7.2509942672291383E-3</v>
      </c>
      <c r="CQ418" s="147">
        <v>141</v>
      </c>
      <c r="CR418" s="55">
        <f t="shared" si="637"/>
        <v>4.4465468306527908E-2</v>
      </c>
      <c r="CS418" s="147">
        <v>47</v>
      </c>
      <c r="CT418" s="55">
        <f t="shared" si="638"/>
        <v>1.7735849056603775E-2</v>
      </c>
      <c r="CU418" s="55">
        <f t="shared" si="639"/>
        <v>-2.6729619249924133E-2</v>
      </c>
      <c r="CV418" s="147">
        <v>288161.77</v>
      </c>
      <c r="CW418" s="55">
        <f t="shared" si="640"/>
        <v>4.5389168619379125E-2</v>
      </c>
      <c r="CX418" s="147">
        <v>101995.8</v>
      </c>
      <c r="CY418" s="55">
        <f t="shared" si="641"/>
        <v>1.8302535256378313E-2</v>
      </c>
      <c r="CZ418" s="55">
        <f t="shared" si="642"/>
        <v>-2.7086633363000812E-2</v>
      </c>
      <c r="DA418" s="147">
        <v>23</v>
      </c>
      <c r="DB418" s="55">
        <f t="shared" si="643"/>
        <v>7.2532324187953327E-3</v>
      </c>
      <c r="DC418" s="147">
        <v>46</v>
      </c>
      <c r="DD418" s="55">
        <f t="shared" si="644"/>
        <v>1.7358490566037735E-2</v>
      </c>
      <c r="DE418" s="55">
        <f t="shared" si="645"/>
        <v>1.0105258147242401E-2</v>
      </c>
      <c r="DF418" s="147">
        <v>43439.48</v>
      </c>
      <c r="DG418" s="55">
        <f t="shared" si="646"/>
        <v>6.8422743324284387E-3</v>
      </c>
      <c r="DH418" s="147">
        <v>98827.589999999982</v>
      </c>
      <c r="DI418" s="55">
        <f t="shared" si="647"/>
        <v>1.7734018952524518E-2</v>
      </c>
      <c r="DJ418" s="55">
        <f t="shared" si="648"/>
        <v>1.089174462009608E-2</v>
      </c>
      <c r="DK418" s="147">
        <v>48</v>
      </c>
      <c r="DL418" s="55">
        <f t="shared" si="649"/>
        <v>1.5137180700094607E-2</v>
      </c>
      <c r="DM418" s="147">
        <v>47</v>
      </c>
      <c r="DN418" s="55">
        <f t="shared" si="650"/>
        <v>1.7735849056603775E-2</v>
      </c>
      <c r="DO418" s="55">
        <f t="shared" si="651"/>
        <v>2.5986683565091678E-3</v>
      </c>
      <c r="DP418" s="147">
        <v>88065.410000000018</v>
      </c>
      <c r="DQ418" s="55">
        <f t="shared" si="652"/>
        <v>1.3871429732072917E-2</v>
      </c>
      <c r="DR418" s="147">
        <v>99087.82</v>
      </c>
      <c r="DS418" s="55">
        <f t="shared" si="653"/>
        <v>1.7780715666994799E-2</v>
      </c>
      <c r="DT418" s="55">
        <f t="shared" si="654"/>
        <v>3.9092859349218814E-3</v>
      </c>
      <c r="DU418" s="8">
        <f t="shared" si="655"/>
        <v>3171</v>
      </c>
      <c r="DV418" s="8">
        <f t="shared" si="656"/>
        <v>2650</v>
      </c>
      <c r="DW418" s="56">
        <f t="shared" si="657"/>
        <v>-0.16430148218227691</v>
      </c>
      <c r="DX418" s="9">
        <f t="shared" si="658"/>
        <v>6348690.2000000048</v>
      </c>
      <c r="DY418" s="9">
        <f t="shared" si="659"/>
        <v>5572768.9400000004</v>
      </c>
      <c r="DZ418" s="56">
        <f t="shared" si="660"/>
        <v>-0.12221753394109602</v>
      </c>
      <c r="EA418" s="106"/>
      <c r="EB418" s="78"/>
    </row>
    <row r="419" spans="1:132" ht="15.75" x14ac:dyDescent="0.25">
      <c r="A419" s="6" t="s">
        <v>148</v>
      </c>
      <c r="B419" s="109" t="s">
        <v>510</v>
      </c>
      <c r="C419" s="1" t="s">
        <v>597</v>
      </c>
      <c r="D419" s="15" t="s">
        <v>6</v>
      </c>
      <c r="E419" s="15">
        <v>13</v>
      </c>
      <c r="F419" s="7">
        <f t="shared" si="581"/>
        <v>0.22413793103448276</v>
      </c>
      <c r="G419" s="15">
        <v>0</v>
      </c>
      <c r="H419" s="7" t="e">
        <f t="shared" si="582"/>
        <v>#DIV/0!</v>
      </c>
      <c r="I419" s="55" t="e">
        <f t="shared" si="583"/>
        <v>#DIV/0!</v>
      </c>
      <c r="J419" s="9">
        <v>49442.34</v>
      </c>
      <c r="K419" s="7">
        <f t="shared" si="584"/>
        <v>0.32363929829366245</v>
      </c>
      <c r="L419" s="9">
        <v>0</v>
      </c>
      <c r="M419" s="7" t="e">
        <f t="shared" si="585"/>
        <v>#DIV/0!</v>
      </c>
      <c r="N419" s="55" t="e">
        <f t="shared" si="606"/>
        <v>#DIV/0!</v>
      </c>
      <c r="O419" s="15">
        <v>0</v>
      </c>
      <c r="P419" s="7">
        <f t="shared" si="586"/>
        <v>0</v>
      </c>
      <c r="Q419" s="15">
        <v>0</v>
      </c>
      <c r="R419" s="7" t="e">
        <f t="shared" si="587"/>
        <v>#DIV/0!</v>
      </c>
      <c r="S419" s="55" t="e">
        <f t="shared" si="607"/>
        <v>#DIV/0!</v>
      </c>
      <c r="T419" s="9">
        <v>73.600000000000364</v>
      </c>
      <c r="U419" s="7">
        <f t="shared" si="588"/>
        <v>4.817703279095139E-4</v>
      </c>
      <c r="V419" s="9">
        <v>0</v>
      </c>
      <c r="W419" s="7" t="e">
        <f t="shared" si="589"/>
        <v>#DIV/0!</v>
      </c>
      <c r="X419" s="55" t="e">
        <f t="shared" si="608"/>
        <v>#DIV/0!</v>
      </c>
      <c r="Y419" s="15">
        <v>0</v>
      </c>
      <c r="Z419" s="7">
        <f t="shared" si="590"/>
        <v>0</v>
      </c>
      <c r="AA419" s="9">
        <v>0</v>
      </c>
      <c r="AB419" s="7" t="e">
        <f t="shared" si="591"/>
        <v>#DIV/0!</v>
      </c>
      <c r="AC419" s="55" t="e">
        <f t="shared" si="609"/>
        <v>#DIV/0!</v>
      </c>
      <c r="AD419" s="9">
        <v>0</v>
      </c>
      <c r="AE419" s="7">
        <f t="shared" si="592"/>
        <v>0</v>
      </c>
      <c r="AF419" s="9">
        <v>0</v>
      </c>
      <c r="AG419" s="7" t="e">
        <f t="shared" si="593"/>
        <v>#DIV/0!</v>
      </c>
      <c r="AH419" s="55" t="e">
        <f t="shared" si="610"/>
        <v>#DIV/0!</v>
      </c>
      <c r="AI419" s="15">
        <f t="shared" si="611"/>
        <v>13</v>
      </c>
      <c r="AJ419" s="7">
        <f t="shared" si="594"/>
        <v>0.22413793103448276</v>
      </c>
      <c r="AK419" s="9">
        <f t="shared" si="612"/>
        <v>0</v>
      </c>
      <c r="AL419" s="7" t="e">
        <f t="shared" si="595"/>
        <v>#DIV/0!</v>
      </c>
      <c r="AM419" s="54" t="e">
        <f t="shared" si="613"/>
        <v>#DIV/0!</v>
      </c>
      <c r="AN419" s="9">
        <f t="shared" si="614"/>
        <v>49515.939999999995</v>
      </c>
      <c r="AO419" s="7">
        <f t="shared" si="596"/>
        <v>0.32412106862157197</v>
      </c>
      <c r="AP419" s="9">
        <f t="shared" si="615"/>
        <v>0</v>
      </c>
      <c r="AQ419" s="7" t="e">
        <f t="shared" si="597"/>
        <v>#DIV/0!</v>
      </c>
      <c r="AR419" s="54" t="e">
        <f t="shared" si="598"/>
        <v>#DIV/0!</v>
      </c>
      <c r="AS419" s="15">
        <v>35</v>
      </c>
      <c r="AT419" s="7">
        <f t="shared" si="599"/>
        <v>0.60344827586206895</v>
      </c>
      <c r="AU419" s="15">
        <v>0</v>
      </c>
      <c r="AV419" s="7" t="e">
        <f t="shared" ref="AV419:AV449" si="665">AU419/$DV419</f>
        <v>#DIV/0!</v>
      </c>
      <c r="AW419" s="54" t="e">
        <f t="shared" si="616"/>
        <v>#DIV/0!</v>
      </c>
      <c r="AX419" s="9">
        <v>86399.4</v>
      </c>
      <c r="AY419" s="7">
        <f t="shared" ref="AY419:AY424" si="666">AX419/$DX419</f>
        <v>0.56555254441827507</v>
      </c>
      <c r="AZ419" s="9">
        <v>0</v>
      </c>
      <c r="BA419" s="7" t="e">
        <f t="shared" ref="BA419:BA449" si="667">AZ419/$DY419</f>
        <v>#DIV/0!</v>
      </c>
      <c r="BB419" s="54" t="e">
        <f t="shared" si="600"/>
        <v>#DIV/0!</v>
      </c>
      <c r="BC419" s="15">
        <v>11</v>
      </c>
      <c r="BD419" s="7">
        <f>BC419/$DU419</f>
        <v>0.18965517241379309</v>
      </c>
      <c r="BE419" s="15">
        <v>0</v>
      </c>
      <c r="BF419" s="7" t="e">
        <f t="shared" si="662"/>
        <v>#DIV/0!</v>
      </c>
      <c r="BG419" s="54" t="e">
        <f t="shared" si="617"/>
        <v>#DIV/0!</v>
      </c>
      <c r="BH419" s="9">
        <v>19841.5</v>
      </c>
      <c r="BI419" s="7">
        <f t="shared" si="601"/>
        <v>0.12987834186435562</v>
      </c>
      <c r="BJ419" s="9">
        <v>0</v>
      </c>
      <c r="BK419" s="7" t="e">
        <f t="shared" ref="BK419:BK449" si="668">BJ419/$DY419</f>
        <v>#DIV/0!</v>
      </c>
      <c r="BL419" s="54" t="e">
        <f t="shared" si="618"/>
        <v>#DIV/0!</v>
      </c>
      <c r="BM419" s="15">
        <f t="shared" si="619"/>
        <v>46</v>
      </c>
      <c r="BN419" s="7">
        <f t="shared" si="602"/>
        <v>0.7931034482758621</v>
      </c>
      <c r="BO419" s="15">
        <f t="shared" si="620"/>
        <v>0</v>
      </c>
      <c r="BP419" s="7" t="e">
        <f t="shared" si="603"/>
        <v>#DIV/0!</v>
      </c>
      <c r="BQ419" s="54" t="e">
        <f t="shared" si="621"/>
        <v>#DIV/0!</v>
      </c>
      <c r="BR419" s="9">
        <f t="shared" si="622"/>
        <v>106240.9</v>
      </c>
      <c r="BS419" s="7">
        <f t="shared" si="604"/>
        <v>0.69543088628263072</v>
      </c>
      <c r="BT419" s="9">
        <f t="shared" si="623"/>
        <v>0</v>
      </c>
      <c r="BU419" s="7" t="e">
        <f t="shared" si="605"/>
        <v>#DIV/0!</v>
      </c>
      <c r="BV419" s="55" t="e">
        <f t="shared" si="624"/>
        <v>#DIV/0!</v>
      </c>
      <c r="BW419" s="147">
        <v>0</v>
      </c>
      <c r="BX419" s="7">
        <f t="shared" si="625"/>
        <v>0</v>
      </c>
      <c r="BY419" s="147">
        <v>0</v>
      </c>
      <c r="BZ419" s="7" t="e">
        <f t="shared" si="626"/>
        <v>#DIV/0!</v>
      </c>
      <c r="CA419" s="54" t="e">
        <f t="shared" si="627"/>
        <v>#DIV/0!</v>
      </c>
      <c r="CB419" s="147">
        <v>0</v>
      </c>
      <c r="CC419" s="7">
        <f t="shared" si="628"/>
        <v>0</v>
      </c>
      <c r="CD419" s="147">
        <v>0</v>
      </c>
      <c r="CE419" s="7" t="e">
        <f t="shared" si="629"/>
        <v>#DIV/0!</v>
      </c>
      <c r="CF419" s="148" t="e">
        <f t="shared" si="630"/>
        <v>#DIV/0!</v>
      </c>
      <c r="CG419" s="147">
        <v>-1</v>
      </c>
      <c r="CH419" s="55">
        <f t="shared" si="631"/>
        <v>-1.7241379310344827E-2</v>
      </c>
      <c r="CI419" s="147">
        <v>0</v>
      </c>
      <c r="CJ419" s="55" t="e">
        <f t="shared" si="632"/>
        <v>#DIV/0!</v>
      </c>
      <c r="CK419" s="55" t="e">
        <f t="shared" si="633"/>
        <v>#DIV/0!</v>
      </c>
      <c r="CL419" s="147">
        <v>-2986.95</v>
      </c>
      <c r="CM419" s="55">
        <f t="shared" si="634"/>
        <v>-1.9551954904202654E-2</v>
      </c>
      <c r="CN419" s="147">
        <v>0</v>
      </c>
      <c r="CO419" s="55" t="e">
        <f t="shared" si="635"/>
        <v>#DIV/0!</v>
      </c>
      <c r="CP419" s="55" t="e">
        <f t="shared" si="636"/>
        <v>#DIV/0!</v>
      </c>
      <c r="CQ419" s="147">
        <v>0</v>
      </c>
      <c r="CR419" s="55">
        <f t="shared" si="637"/>
        <v>0</v>
      </c>
      <c r="CS419" s="147">
        <v>0</v>
      </c>
      <c r="CT419" s="55" t="e">
        <f t="shared" si="638"/>
        <v>#DIV/0!</v>
      </c>
      <c r="CU419" s="55" t="e">
        <f t="shared" si="639"/>
        <v>#DIV/0!</v>
      </c>
      <c r="CV419" s="147">
        <v>0</v>
      </c>
      <c r="CW419" s="55">
        <f t="shared" si="640"/>
        <v>0</v>
      </c>
      <c r="CX419" s="147">
        <v>0</v>
      </c>
      <c r="CY419" s="55" t="e">
        <f t="shared" si="641"/>
        <v>#DIV/0!</v>
      </c>
      <c r="CZ419" s="55" t="e">
        <f t="shared" si="642"/>
        <v>#DIV/0!</v>
      </c>
      <c r="DA419" s="147">
        <v>0</v>
      </c>
      <c r="DB419" s="55">
        <f t="shared" si="643"/>
        <v>0</v>
      </c>
      <c r="DC419" s="147">
        <v>0</v>
      </c>
      <c r="DD419" s="55" t="e">
        <f t="shared" si="644"/>
        <v>#DIV/0!</v>
      </c>
      <c r="DE419" s="55" t="e">
        <f t="shared" si="645"/>
        <v>#DIV/0!</v>
      </c>
      <c r="DF419" s="147">
        <v>0</v>
      </c>
      <c r="DG419" s="55">
        <f t="shared" si="646"/>
        <v>0</v>
      </c>
      <c r="DH419" s="147">
        <v>0</v>
      </c>
      <c r="DI419" s="55" t="e">
        <f t="shared" si="647"/>
        <v>#DIV/0!</v>
      </c>
      <c r="DJ419" s="55" t="e">
        <f t="shared" si="648"/>
        <v>#DIV/0!</v>
      </c>
      <c r="DK419" s="147">
        <v>0</v>
      </c>
      <c r="DL419" s="55">
        <f t="shared" si="649"/>
        <v>0</v>
      </c>
      <c r="DM419" s="147">
        <v>0</v>
      </c>
      <c r="DN419" s="55" t="e">
        <f t="shared" si="650"/>
        <v>#DIV/0!</v>
      </c>
      <c r="DO419" s="55" t="e">
        <f t="shared" si="651"/>
        <v>#DIV/0!</v>
      </c>
      <c r="DP419" s="147">
        <v>0</v>
      </c>
      <c r="DQ419" s="55">
        <f t="shared" si="652"/>
        <v>0</v>
      </c>
      <c r="DR419" s="147">
        <v>0</v>
      </c>
      <c r="DS419" s="55" t="e">
        <f t="shared" si="653"/>
        <v>#DIV/0!</v>
      </c>
      <c r="DT419" s="55" t="e">
        <f t="shared" si="654"/>
        <v>#DIV/0!</v>
      </c>
      <c r="DU419" s="8">
        <f t="shared" si="655"/>
        <v>58</v>
      </c>
      <c r="DV419" s="8">
        <f t="shared" si="656"/>
        <v>0</v>
      </c>
      <c r="DW419" s="56">
        <f t="shared" si="657"/>
        <v>-1</v>
      </c>
      <c r="DX419" s="9">
        <f t="shared" si="658"/>
        <v>152769.88999999998</v>
      </c>
      <c r="DY419" s="9">
        <f t="shared" si="659"/>
        <v>0</v>
      </c>
      <c r="DZ419" s="56">
        <f t="shared" si="660"/>
        <v>-1</v>
      </c>
      <c r="EA419" s="106"/>
      <c r="EB419" s="78"/>
    </row>
    <row r="420" spans="1:132" ht="15.75" x14ac:dyDescent="0.25">
      <c r="A420" s="6" t="s">
        <v>148</v>
      </c>
      <c r="B420" s="109" t="s">
        <v>158</v>
      </c>
      <c r="C420" s="1" t="s">
        <v>651</v>
      </c>
      <c r="D420" s="15" t="s">
        <v>45</v>
      </c>
      <c r="E420" s="15">
        <v>582</v>
      </c>
      <c r="F420" s="7">
        <f t="shared" si="581"/>
        <v>0.25260416666666669</v>
      </c>
      <c r="G420" s="15">
        <v>753</v>
      </c>
      <c r="H420" s="7">
        <f t="shared" si="582"/>
        <v>0.30522902310498579</v>
      </c>
      <c r="I420" s="55">
        <f t="shared" si="583"/>
        <v>5.2624856438319101E-2</v>
      </c>
      <c r="J420" s="9">
        <v>1387196.38</v>
      </c>
      <c r="K420" s="7">
        <f t="shared" si="584"/>
        <v>0.29287660751188405</v>
      </c>
      <c r="L420" s="9">
        <v>1800088.580000001</v>
      </c>
      <c r="M420" s="7">
        <f t="shared" si="585"/>
        <v>0.35001711655030671</v>
      </c>
      <c r="N420" s="55">
        <f t="shared" si="606"/>
        <v>5.714050903842266E-2</v>
      </c>
      <c r="O420" s="15">
        <v>109</v>
      </c>
      <c r="P420" s="7">
        <f t="shared" si="586"/>
        <v>4.7309027777777776E-2</v>
      </c>
      <c r="Q420" s="15">
        <v>102</v>
      </c>
      <c r="R420" s="7">
        <f t="shared" si="587"/>
        <v>4.1345764085934336E-2</v>
      </c>
      <c r="S420" s="55">
        <f t="shared" si="607"/>
        <v>-5.9632636918434401E-3</v>
      </c>
      <c r="T420" s="9">
        <v>260695.73</v>
      </c>
      <c r="U420" s="7">
        <f t="shared" si="588"/>
        <v>5.5040282757394525E-2</v>
      </c>
      <c r="V420" s="9">
        <v>232992.56</v>
      </c>
      <c r="W420" s="7">
        <f t="shared" si="589"/>
        <v>4.5304094995633093E-2</v>
      </c>
      <c r="X420" s="55">
        <f t="shared" si="608"/>
        <v>-9.736187761761432E-3</v>
      </c>
      <c r="Y420" s="15">
        <v>38</v>
      </c>
      <c r="Z420" s="7">
        <f t="shared" si="590"/>
        <v>1.6493055555555556E-2</v>
      </c>
      <c r="AA420" s="9">
        <v>41</v>
      </c>
      <c r="AB420" s="7">
        <f t="shared" si="591"/>
        <v>1.6619375760032428E-2</v>
      </c>
      <c r="AC420" s="55">
        <f t="shared" si="609"/>
        <v>1.2632020447687214E-4</v>
      </c>
      <c r="AD420" s="9">
        <v>80128.710000000021</v>
      </c>
      <c r="AE420" s="7">
        <f t="shared" si="592"/>
        <v>1.6917449531625498E-2</v>
      </c>
      <c r="AF420" s="9">
        <v>110073.56999999999</v>
      </c>
      <c r="AG420" s="7">
        <f t="shared" si="593"/>
        <v>2.1403187603022469E-2</v>
      </c>
      <c r="AH420" s="55">
        <f t="shared" si="610"/>
        <v>4.4857380713969712E-3</v>
      </c>
      <c r="AI420" s="15">
        <f t="shared" si="611"/>
        <v>729</v>
      </c>
      <c r="AJ420" s="7">
        <f t="shared" si="594"/>
        <v>0.31640625</v>
      </c>
      <c r="AK420" s="9">
        <f t="shared" si="612"/>
        <v>896</v>
      </c>
      <c r="AL420" s="7">
        <f t="shared" si="595"/>
        <v>0.36319416295095258</v>
      </c>
      <c r="AM420" s="54">
        <f t="shared" si="613"/>
        <v>4.6787912950952582E-2</v>
      </c>
      <c r="AN420" s="9">
        <f t="shared" si="614"/>
        <v>1728020.8199999998</v>
      </c>
      <c r="AO420" s="7">
        <f t="shared" si="596"/>
        <v>0.36483433980090402</v>
      </c>
      <c r="AP420" s="9">
        <f t="shared" si="615"/>
        <v>2143154.7100000009</v>
      </c>
      <c r="AQ420" s="7">
        <f t="shared" si="597"/>
        <v>0.41672439914896225</v>
      </c>
      <c r="AR420" s="54">
        <f t="shared" si="598"/>
        <v>5.1890059348058237E-2</v>
      </c>
      <c r="AS420" s="15">
        <v>1066</v>
      </c>
      <c r="AT420" s="7">
        <f t="shared" si="599"/>
        <v>0.4626736111111111</v>
      </c>
      <c r="AU420" s="15">
        <v>1149</v>
      </c>
      <c r="AV420" s="7">
        <f t="shared" si="665"/>
        <v>0.46574787190920147</v>
      </c>
      <c r="AW420" s="54">
        <f t="shared" si="616"/>
        <v>3.0742607980903669E-3</v>
      </c>
      <c r="AX420" s="9">
        <v>1753374.64</v>
      </c>
      <c r="AY420" s="7">
        <f t="shared" si="666"/>
        <v>0.3701872522624165</v>
      </c>
      <c r="AZ420" s="9">
        <v>1988191.5399999991</v>
      </c>
      <c r="BA420" s="7">
        <f t="shared" si="667"/>
        <v>0.3865926808893555</v>
      </c>
      <c r="BB420" s="54">
        <f t="shared" si="600"/>
        <v>1.6405428626939E-2</v>
      </c>
      <c r="BC420" s="15">
        <v>209</v>
      </c>
      <c r="BD420" s="7">
        <f>BC420/$DU420</f>
        <v>9.0711805555555552E-2</v>
      </c>
      <c r="BE420" s="15">
        <v>187</v>
      </c>
      <c r="BF420" s="7">
        <f t="shared" si="662"/>
        <v>7.5800567490879614E-2</v>
      </c>
      <c r="BG420" s="54">
        <f t="shared" si="617"/>
        <v>-1.4911238064675938E-2</v>
      </c>
      <c r="BH420" s="9">
        <v>258197.44</v>
      </c>
      <c r="BI420" s="7">
        <f t="shared" si="601"/>
        <v>5.4512822687335177E-2</v>
      </c>
      <c r="BJ420" s="9">
        <v>270219.24</v>
      </c>
      <c r="BK420" s="7">
        <f t="shared" si="668"/>
        <v>5.2542613886931745E-2</v>
      </c>
      <c r="BL420" s="54">
        <f t="shared" si="618"/>
        <v>-1.9702088004034321E-3</v>
      </c>
      <c r="BM420" s="15">
        <f t="shared" si="619"/>
        <v>1275</v>
      </c>
      <c r="BN420" s="7">
        <f t="shared" si="602"/>
        <v>0.55338541666666663</v>
      </c>
      <c r="BO420" s="15">
        <f t="shared" si="620"/>
        <v>1336</v>
      </c>
      <c r="BP420" s="7">
        <f t="shared" si="603"/>
        <v>0.54154843940008102</v>
      </c>
      <c r="BQ420" s="54">
        <f t="shared" si="621"/>
        <v>-1.1836977266585613E-2</v>
      </c>
      <c r="BR420" s="9">
        <f t="shared" si="622"/>
        <v>2011572.0799999998</v>
      </c>
      <c r="BS420" s="7">
        <f t="shared" si="604"/>
        <v>0.42470007494975165</v>
      </c>
      <c r="BT420" s="9">
        <f t="shared" si="623"/>
        <v>2258410.7799999993</v>
      </c>
      <c r="BU420" s="7">
        <f t="shared" si="605"/>
        <v>0.43913529477628727</v>
      </c>
      <c r="BV420" s="55">
        <f t="shared" si="624"/>
        <v>1.4435219826535617E-2</v>
      </c>
      <c r="BW420" s="147">
        <v>15</v>
      </c>
      <c r="BX420" s="7">
        <f t="shared" si="625"/>
        <v>6.510416666666667E-3</v>
      </c>
      <c r="BY420" s="147">
        <v>13</v>
      </c>
      <c r="BZ420" s="7">
        <f t="shared" si="626"/>
        <v>5.2695581678151599E-3</v>
      </c>
      <c r="CA420" s="54">
        <f t="shared" si="627"/>
        <v>-1.240858498851507E-3</v>
      </c>
      <c r="CB420" s="147">
        <v>66299.08</v>
      </c>
      <c r="CC420" s="7">
        <f t="shared" si="628"/>
        <v>1.3997621325654701E-2</v>
      </c>
      <c r="CD420" s="147">
        <v>56823.609999999993</v>
      </c>
      <c r="CE420" s="7">
        <f t="shared" si="629"/>
        <v>1.1049031889407998E-2</v>
      </c>
      <c r="CF420" s="148">
        <f t="shared" si="630"/>
        <v>-2.9485894362467034E-3</v>
      </c>
      <c r="CG420" s="147">
        <v>167</v>
      </c>
      <c r="CH420" s="55">
        <f t="shared" si="631"/>
        <v>7.2482638888888895E-2</v>
      </c>
      <c r="CI420" s="147">
        <v>122</v>
      </c>
      <c r="CJ420" s="55">
        <f t="shared" si="632"/>
        <v>4.9452776651803809E-2</v>
      </c>
      <c r="CK420" s="55">
        <f t="shared" si="633"/>
        <v>-2.3029862237085086E-2</v>
      </c>
      <c r="CL420" s="147">
        <v>648712.71000000008</v>
      </c>
      <c r="CM420" s="55">
        <f t="shared" si="634"/>
        <v>0.13696170239042918</v>
      </c>
      <c r="CN420" s="147">
        <v>459291.8400000002</v>
      </c>
      <c r="CO420" s="55">
        <f t="shared" si="635"/>
        <v>8.9306719279272792E-2</v>
      </c>
      <c r="CP420" s="55">
        <f t="shared" si="636"/>
        <v>-4.7654983111156388E-2</v>
      </c>
      <c r="CQ420" s="147">
        <v>94</v>
      </c>
      <c r="CR420" s="55">
        <f t="shared" si="637"/>
        <v>4.0798611111111112E-2</v>
      </c>
      <c r="CS420" s="147">
        <v>62</v>
      </c>
      <c r="CT420" s="55">
        <f t="shared" si="638"/>
        <v>2.513173895419538E-2</v>
      </c>
      <c r="CU420" s="55">
        <f t="shared" si="639"/>
        <v>-1.5666872156915732E-2</v>
      </c>
      <c r="CV420" s="147">
        <v>229312.43999999989</v>
      </c>
      <c r="CW420" s="55">
        <f t="shared" si="640"/>
        <v>4.8414377701499214E-2</v>
      </c>
      <c r="CX420" s="147">
        <v>137439.34</v>
      </c>
      <c r="CY420" s="55">
        <f t="shared" si="641"/>
        <v>2.6724307915656685E-2</v>
      </c>
      <c r="CZ420" s="55">
        <f t="shared" si="642"/>
        <v>-2.1690069785842529E-2</v>
      </c>
      <c r="DA420" s="147">
        <v>0</v>
      </c>
      <c r="DB420" s="55">
        <f t="shared" si="643"/>
        <v>0</v>
      </c>
      <c r="DC420" s="147">
        <v>33</v>
      </c>
      <c r="DD420" s="55">
        <f t="shared" si="644"/>
        <v>1.3376570733684636E-2</v>
      </c>
      <c r="DE420" s="55">
        <f t="shared" si="645"/>
        <v>1.3376570733684636E-2</v>
      </c>
      <c r="DF420" s="147">
        <v>0</v>
      </c>
      <c r="DG420" s="55">
        <f t="shared" si="646"/>
        <v>0</v>
      </c>
      <c r="DH420" s="147">
        <v>77775.969999999987</v>
      </c>
      <c r="DI420" s="55">
        <f t="shared" si="647"/>
        <v>1.5123100640026914E-2</v>
      </c>
      <c r="DJ420" s="55">
        <f t="shared" si="648"/>
        <v>1.5123100640026914E-2</v>
      </c>
      <c r="DK420" s="147">
        <v>24</v>
      </c>
      <c r="DL420" s="55">
        <f t="shared" si="649"/>
        <v>1.0416666666666666E-2</v>
      </c>
      <c r="DM420" s="147">
        <v>5</v>
      </c>
      <c r="DN420" s="55">
        <f t="shared" si="650"/>
        <v>2.0267531414673691E-3</v>
      </c>
      <c r="DO420" s="55">
        <f t="shared" si="651"/>
        <v>-8.3899135251992961E-3</v>
      </c>
      <c r="DP420" s="147">
        <v>52536.19000000001</v>
      </c>
      <c r="DQ420" s="55">
        <f t="shared" si="652"/>
        <v>1.1091883831761276E-2</v>
      </c>
      <c r="DR420" s="147">
        <v>9962.4699999999993</v>
      </c>
      <c r="DS420" s="55">
        <f t="shared" si="653"/>
        <v>1.9371463503862303E-3</v>
      </c>
      <c r="DT420" s="55">
        <f t="shared" si="654"/>
        <v>-9.1547374813750471E-3</v>
      </c>
      <c r="DU420" s="8">
        <f t="shared" si="655"/>
        <v>2304</v>
      </c>
      <c r="DV420" s="8">
        <f t="shared" si="656"/>
        <v>2467</v>
      </c>
      <c r="DW420" s="56">
        <f t="shared" si="657"/>
        <v>7.0746527777777679E-2</v>
      </c>
      <c r="DX420" s="9">
        <f t="shared" si="658"/>
        <v>4736453.3199999994</v>
      </c>
      <c r="DY420" s="9">
        <f t="shared" si="659"/>
        <v>5142858.72</v>
      </c>
      <c r="DZ420" s="56">
        <f t="shared" si="660"/>
        <v>8.5803738059430534E-2</v>
      </c>
      <c r="EA420" s="106"/>
      <c r="EB420" s="78"/>
    </row>
    <row r="421" spans="1:132" ht="15.75" x14ac:dyDescent="0.25">
      <c r="A421" s="6" t="s">
        <v>425</v>
      </c>
      <c r="B421" s="109" t="s">
        <v>431</v>
      </c>
      <c r="C421" s="1" t="s">
        <v>651</v>
      </c>
      <c r="D421" s="15" t="s">
        <v>45</v>
      </c>
      <c r="E421" s="15">
        <v>685</v>
      </c>
      <c r="F421" s="7">
        <f t="shared" si="581"/>
        <v>0.26883830455259028</v>
      </c>
      <c r="G421" s="15">
        <v>687</v>
      </c>
      <c r="H421" s="7">
        <f t="shared" si="582"/>
        <v>0.28447204968944101</v>
      </c>
      <c r="I421" s="55">
        <f t="shared" si="583"/>
        <v>1.563374513685073E-2</v>
      </c>
      <c r="J421" s="9">
        <v>1623541.0600000019</v>
      </c>
      <c r="K421" s="7">
        <f t="shared" si="584"/>
        <v>0.30893690161329929</v>
      </c>
      <c r="L421" s="9">
        <v>1620517.41</v>
      </c>
      <c r="M421" s="7">
        <f t="shared" si="585"/>
        <v>0.32899713808657172</v>
      </c>
      <c r="N421" s="55">
        <f t="shared" si="606"/>
        <v>2.006023647327243E-2</v>
      </c>
      <c r="O421" s="15">
        <v>106</v>
      </c>
      <c r="P421" s="7">
        <f t="shared" si="586"/>
        <v>4.1601255886970175E-2</v>
      </c>
      <c r="Q421" s="15">
        <v>113</v>
      </c>
      <c r="R421" s="7">
        <f t="shared" si="587"/>
        <v>4.6790890269151141E-2</v>
      </c>
      <c r="S421" s="55">
        <f t="shared" si="607"/>
        <v>5.189634382180966E-3</v>
      </c>
      <c r="T421" s="9">
        <v>269945.38</v>
      </c>
      <c r="U421" s="7">
        <f t="shared" si="588"/>
        <v>5.1366787916053439E-2</v>
      </c>
      <c r="V421" s="9">
        <v>238334.35</v>
      </c>
      <c r="W421" s="7">
        <f t="shared" si="589"/>
        <v>4.8386594660358093E-2</v>
      </c>
      <c r="X421" s="55">
        <f t="shared" si="608"/>
        <v>-2.9801932556953459E-3</v>
      </c>
      <c r="Y421" s="15">
        <v>2</v>
      </c>
      <c r="Z421" s="7">
        <f t="shared" si="590"/>
        <v>7.8492935635792783E-4</v>
      </c>
      <c r="AA421" s="9">
        <v>22</v>
      </c>
      <c r="AB421" s="7">
        <f t="shared" si="591"/>
        <v>9.1097308488612833E-3</v>
      </c>
      <c r="AC421" s="55">
        <f t="shared" si="609"/>
        <v>8.3248014925033555E-3</v>
      </c>
      <c r="AD421" s="9">
        <v>8088.25</v>
      </c>
      <c r="AE421" s="7">
        <f t="shared" si="592"/>
        <v>1.5390795810693973E-3</v>
      </c>
      <c r="AF421" s="9">
        <v>53985.29</v>
      </c>
      <c r="AG421" s="7">
        <f t="shared" si="593"/>
        <v>1.0960083365456482E-2</v>
      </c>
      <c r="AH421" s="55">
        <f t="shared" si="610"/>
        <v>9.4210037843870838E-3</v>
      </c>
      <c r="AI421" s="15">
        <f t="shared" si="611"/>
        <v>793</v>
      </c>
      <c r="AJ421" s="7">
        <f t="shared" si="594"/>
        <v>0.31122448979591838</v>
      </c>
      <c r="AK421" s="9">
        <f t="shared" si="612"/>
        <v>822</v>
      </c>
      <c r="AL421" s="7">
        <f t="shared" si="595"/>
        <v>0.34037267080745343</v>
      </c>
      <c r="AM421" s="54">
        <f t="shared" si="613"/>
        <v>2.9148181011535046E-2</v>
      </c>
      <c r="AN421" s="9">
        <f t="shared" si="614"/>
        <v>1901574.6900000018</v>
      </c>
      <c r="AO421" s="7">
        <f t="shared" si="596"/>
        <v>0.36184276911042212</v>
      </c>
      <c r="AP421" s="9">
        <f t="shared" si="615"/>
        <v>1912837.05</v>
      </c>
      <c r="AQ421" s="7">
        <f t="shared" si="597"/>
        <v>0.38834381611238633</v>
      </c>
      <c r="AR421" s="54">
        <f t="shared" si="598"/>
        <v>2.6501047001964206E-2</v>
      </c>
      <c r="AS421" s="15">
        <v>1086</v>
      </c>
      <c r="AT421" s="7">
        <f t="shared" si="599"/>
        <v>0.4262166405023548</v>
      </c>
      <c r="AU421" s="15">
        <v>1037</v>
      </c>
      <c r="AV421" s="7">
        <f t="shared" si="665"/>
        <v>0.42939958592132504</v>
      </c>
      <c r="AW421" s="54">
        <f t="shared" si="616"/>
        <v>3.18294541897024E-3</v>
      </c>
      <c r="AX421" s="9">
        <v>1813383.560000001</v>
      </c>
      <c r="AY421" s="7">
        <f t="shared" si="666"/>
        <v>0.34506124437831837</v>
      </c>
      <c r="AZ421" s="9">
        <v>1782788.64</v>
      </c>
      <c r="BA421" s="7">
        <f t="shared" si="667"/>
        <v>0.36194141251049655</v>
      </c>
      <c r="BB421" s="54">
        <f t="shared" si="600"/>
        <v>1.6880168132178186E-2</v>
      </c>
      <c r="BC421" s="15">
        <v>262</v>
      </c>
      <c r="BD421" s="7">
        <f>BC421/$DU421</f>
        <v>0.10282574568288853</v>
      </c>
      <c r="BE421" s="15">
        <v>228</v>
      </c>
      <c r="BF421" s="7">
        <f t="shared" si="662"/>
        <v>9.4409937888198764E-2</v>
      </c>
      <c r="BG421" s="54">
        <f t="shared" si="617"/>
        <v>-8.4158077946897697E-3</v>
      </c>
      <c r="BH421" s="9">
        <v>351637.24</v>
      </c>
      <c r="BI421" s="7">
        <f t="shared" si="601"/>
        <v>6.6911593487787718E-2</v>
      </c>
      <c r="BJ421" s="9">
        <v>328630.90000000002</v>
      </c>
      <c r="BK421" s="7">
        <f t="shared" si="668"/>
        <v>6.6718583163394934E-2</v>
      </c>
      <c r="BL421" s="54">
        <f t="shared" si="618"/>
        <v>-1.9301032439278387E-4</v>
      </c>
      <c r="BM421" s="15">
        <f t="shared" si="619"/>
        <v>1348</v>
      </c>
      <c r="BN421" s="7">
        <f t="shared" si="602"/>
        <v>0.52904238618524335</v>
      </c>
      <c r="BO421" s="15">
        <f t="shared" si="620"/>
        <v>1265</v>
      </c>
      <c r="BP421" s="7">
        <f t="shared" si="603"/>
        <v>0.52380952380952384</v>
      </c>
      <c r="BQ421" s="54">
        <f t="shared" si="621"/>
        <v>-5.2328623757195158E-3</v>
      </c>
      <c r="BR421" s="9">
        <f t="shared" si="622"/>
        <v>2165020.8000000007</v>
      </c>
      <c r="BS421" s="7">
        <f t="shared" si="604"/>
        <v>0.41197283786610606</v>
      </c>
      <c r="BT421" s="9">
        <f t="shared" si="623"/>
        <v>2111419.54</v>
      </c>
      <c r="BU421" s="7">
        <f t="shared" si="605"/>
        <v>0.42865999567389151</v>
      </c>
      <c r="BV421" s="55">
        <f t="shared" si="624"/>
        <v>1.6687157807785458E-2</v>
      </c>
      <c r="BW421" s="147">
        <v>46</v>
      </c>
      <c r="BX421" s="7">
        <f t="shared" si="625"/>
        <v>1.8053375196232339E-2</v>
      </c>
      <c r="BY421" s="147">
        <v>40</v>
      </c>
      <c r="BZ421" s="7">
        <f t="shared" si="626"/>
        <v>1.6563146997929608E-2</v>
      </c>
      <c r="CA421" s="54">
        <f t="shared" si="627"/>
        <v>-1.4902281983027316E-3</v>
      </c>
      <c r="CB421" s="147">
        <v>225683</v>
      </c>
      <c r="CC421" s="7">
        <f t="shared" si="628"/>
        <v>4.2944283014803547E-2</v>
      </c>
      <c r="CD421" s="147">
        <v>162961.07</v>
      </c>
      <c r="CE421" s="7">
        <f t="shared" si="629"/>
        <v>3.3084325610254005E-2</v>
      </c>
      <c r="CF421" s="148">
        <f t="shared" si="630"/>
        <v>-9.8599574045495422E-3</v>
      </c>
      <c r="CG421" s="147">
        <v>164</v>
      </c>
      <c r="CH421" s="55">
        <f t="shared" si="631"/>
        <v>6.4364207221350084E-2</v>
      </c>
      <c r="CI421" s="147">
        <v>128</v>
      </c>
      <c r="CJ421" s="55">
        <f t="shared" si="632"/>
        <v>5.3002070393374741E-2</v>
      </c>
      <c r="CK421" s="55">
        <f t="shared" si="633"/>
        <v>-1.1362136827975343E-2</v>
      </c>
      <c r="CL421" s="147">
        <v>568898.48</v>
      </c>
      <c r="CM421" s="55">
        <f t="shared" si="634"/>
        <v>0.10825333468542847</v>
      </c>
      <c r="CN421" s="147">
        <v>424430.13</v>
      </c>
      <c r="CO421" s="55">
        <f t="shared" si="635"/>
        <v>8.6167724719299135E-2</v>
      </c>
      <c r="CP421" s="55">
        <f t="shared" si="636"/>
        <v>-2.2085609966129335E-2</v>
      </c>
      <c r="CQ421" s="147">
        <v>96</v>
      </c>
      <c r="CR421" s="55">
        <f t="shared" si="637"/>
        <v>3.7676609105180531E-2</v>
      </c>
      <c r="CS421" s="147">
        <v>57</v>
      </c>
      <c r="CT421" s="55">
        <f t="shared" si="638"/>
        <v>2.3602484472049691E-2</v>
      </c>
      <c r="CU421" s="55">
        <f t="shared" si="639"/>
        <v>-1.407412463313084E-2</v>
      </c>
      <c r="CV421" s="147">
        <v>199443.79</v>
      </c>
      <c r="CW421" s="55">
        <f t="shared" si="640"/>
        <v>3.795133245882519E-2</v>
      </c>
      <c r="CX421" s="147">
        <v>117034.21</v>
      </c>
      <c r="CY421" s="55">
        <f t="shared" si="641"/>
        <v>2.3760263179290891E-2</v>
      </c>
      <c r="CZ421" s="55">
        <f t="shared" si="642"/>
        <v>-1.4191069279534299E-2</v>
      </c>
      <c r="DA421" s="147">
        <v>49</v>
      </c>
      <c r="DB421" s="55">
        <f t="shared" si="643"/>
        <v>1.9230769230769232E-2</v>
      </c>
      <c r="DC421" s="147">
        <v>67</v>
      </c>
      <c r="DD421" s="55">
        <f t="shared" si="644"/>
        <v>2.7743271221532091E-2</v>
      </c>
      <c r="DE421" s="55">
        <f t="shared" si="645"/>
        <v>8.5125019907628593E-3</v>
      </c>
      <c r="DF421" s="147">
        <v>93166.010000000009</v>
      </c>
      <c r="DG421" s="55">
        <f t="shared" si="646"/>
        <v>1.7728174035261928E-2</v>
      </c>
      <c r="DH421" s="147">
        <v>128517.6</v>
      </c>
      <c r="DI421" s="55">
        <f t="shared" si="647"/>
        <v>2.6091618845214874E-2</v>
      </c>
      <c r="DJ421" s="55">
        <f t="shared" si="648"/>
        <v>8.3634448099529461E-3</v>
      </c>
      <c r="DK421" s="147">
        <v>52</v>
      </c>
      <c r="DL421" s="55">
        <f t="shared" si="649"/>
        <v>2.0408163265306121E-2</v>
      </c>
      <c r="DM421" s="147">
        <v>36</v>
      </c>
      <c r="DN421" s="55">
        <f t="shared" si="650"/>
        <v>1.4906832298136646E-2</v>
      </c>
      <c r="DO421" s="55">
        <f t="shared" si="651"/>
        <v>-5.5013309671694752E-3</v>
      </c>
      <c r="DP421" s="147">
        <v>101464.55</v>
      </c>
      <c r="DQ421" s="55">
        <f t="shared" si="652"/>
        <v>1.9307268829152773E-2</v>
      </c>
      <c r="DR421" s="147">
        <v>68428.08</v>
      </c>
      <c r="DS421" s="55">
        <f t="shared" si="653"/>
        <v>1.3892255859663354E-2</v>
      </c>
      <c r="DT421" s="55">
        <f t="shared" si="654"/>
        <v>-5.4150129694894196E-3</v>
      </c>
      <c r="DU421" s="8">
        <f t="shared" si="655"/>
        <v>2548</v>
      </c>
      <c r="DV421" s="8">
        <f t="shared" si="656"/>
        <v>2415</v>
      </c>
      <c r="DW421" s="56">
        <f t="shared" si="657"/>
        <v>-5.2197802197802234E-2</v>
      </c>
      <c r="DX421" s="9">
        <f t="shared" si="658"/>
        <v>5255251.3200000022</v>
      </c>
      <c r="DY421" s="9">
        <f t="shared" si="659"/>
        <v>4925627.68</v>
      </c>
      <c r="DZ421" s="56">
        <f t="shared" si="660"/>
        <v>-6.2722716751061558E-2</v>
      </c>
      <c r="EA421" s="106"/>
      <c r="EB421" s="78"/>
    </row>
    <row r="422" spans="1:132" ht="15.75" x14ac:dyDescent="0.25">
      <c r="A422" s="6" t="s">
        <v>378</v>
      </c>
      <c r="B422" s="109" t="s">
        <v>412</v>
      </c>
      <c r="C422" s="1" t="s">
        <v>651</v>
      </c>
      <c r="D422" s="15" t="s">
        <v>6</v>
      </c>
      <c r="E422" s="15">
        <v>1336</v>
      </c>
      <c r="F422" s="7">
        <f t="shared" si="581"/>
        <v>0.30933086362583934</v>
      </c>
      <c r="G422" s="15">
        <v>1850</v>
      </c>
      <c r="H422" s="7">
        <f t="shared" si="582"/>
        <v>0.33018026057469213</v>
      </c>
      <c r="I422" s="55">
        <f t="shared" si="583"/>
        <v>2.0849396948852794E-2</v>
      </c>
      <c r="J422" s="9">
        <v>3667068.6199999978</v>
      </c>
      <c r="K422" s="7">
        <f t="shared" si="584"/>
        <v>0.37997004706680776</v>
      </c>
      <c r="L422" s="9">
        <v>4745418.6399999997</v>
      </c>
      <c r="M422" s="7">
        <f t="shared" si="585"/>
        <v>0.38746124741384075</v>
      </c>
      <c r="N422" s="55">
        <f t="shared" si="606"/>
        <v>7.4912003470329891E-3</v>
      </c>
      <c r="O422" s="15">
        <v>138</v>
      </c>
      <c r="P422" s="7">
        <f t="shared" si="586"/>
        <v>3.1951840703866634E-2</v>
      </c>
      <c r="Q422" s="15">
        <v>157</v>
      </c>
      <c r="R422" s="7">
        <f t="shared" si="587"/>
        <v>2.8020703194717115E-2</v>
      </c>
      <c r="S422" s="55">
        <f t="shared" si="607"/>
        <v>-3.9311375091495189E-3</v>
      </c>
      <c r="T422" s="9">
        <v>386119.02999999991</v>
      </c>
      <c r="U422" s="7">
        <f t="shared" si="588"/>
        <v>4.0008432130863754E-2</v>
      </c>
      <c r="V422" s="9">
        <v>366051.74</v>
      </c>
      <c r="W422" s="7">
        <f t="shared" si="589"/>
        <v>2.9887956059954049E-2</v>
      </c>
      <c r="X422" s="55">
        <f t="shared" si="608"/>
        <v>-1.0120476070909705E-2</v>
      </c>
      <c r="Y422" s="15">
        <v>4</v>
      </c>
      <c r="Z422" s="7">
        <f t="shared" si="590"/>
        <v>9.2614031025700389E-4</v>
      </c>
      <c r="AA422" s="9">
        <v>88</v>
      </c>
      <c r="AB422" s="7">
        <f t="shared" si="591"/>
        <v>1.5705871854363732E-2</v>
      </c>
      <c r="AC422" s="55">
        <f t="shared" si="609"/>
        <v>1.4779731544106729E-2</v>
      </c>
      <c r="AD422" s="9">
        <v>16878.54</v>
      </c>
      <c r="AE422" s="7">
        <f t="shared" si="592"/>
        <v>1.7489009077280375E-3</v>
      </c>
      <c r="AF422" s="9">
        <v>254926.44</v>
      </c>
      <c r="AG422" s="7">
        <f t="shared" si="593"/>
        <v>2.0814626471221016E-2</v>
      </c>
      <c r="AH422" s="55">
        <f t="shared" si="610"/>
        <v>1.906572556349298E-2</v>
      </c>
      <c r="AI422" s="15">
        <f t="shared" si="611"/>
        <v>1478</v>
      </c>
      <c r="AJ422" s="7">
        <f t="shared" si="594"/>
        <v>0.34220884463996293</v>
      </c>
      <c r="AK422" s="9">
        <f t="shared" si="612"/>
        <v>2095</v>
      </c>
      <c r="AL422" s="7">
        <f t="shared" si="595"/>
        <v>0.37390683562377297</v>
      </c>
      <c r="AM422" s="54">
        <f t="shared" si="613"/>
        <v>3.1697990983810043E-2</v>
      </c>
      <c r="AN422" s="9">
        <f t="shared" si="614"/>
        <v>4070066.1899999976</v>
      </c>
      <c r="AO422" s="7">
        <f t="shared" si="596"/>
        <v>0.42172738010539956</v>
      </c>
      <c r="AP422" s="9">
        <f t="shared" si="615"/>
        <v>5366396.82</v>
      </c>
      <c r="AQ422" s="7">
        <f t="shared" si="597"/>
        <v>0.43816382994501585</v>
      </c>
      <c r="AR422" s="54">
        <f t="shared" si="598"/>
        <v>1.6436449839616285E-2</v>
      </c>
      <c r="AS422" s="15">
        <v>1903</v>
      </c>
      <c r="AT422" s="7">
        <f t="shared" si="599"/>
        <v>0.44061125260476963</v>
      </c>
      <c r="AU422" s="15">
        <v>2447</v>
      </c>
      <c r="AV422" s="7">
        <f t="shared" si="665"/>
        <v>0.43673032304122794</v>
      </c>
      <c r="AW422" s="54">
        <f t="shared" si="616"/>
        <v>-3.8809295635416907E-3</v>
      </c>
      <c r="AX422" s="9">
        <v>3419298.6799999988</v>
      </c>
      <c r="AY422" s="7">
        <f t="shared" si="666"/>
        <v>0.35429690987758883</v>
      </c>
      <c r="AZ422" s="9">
        <v>4560727.1699999971</v>
      </c>
      <c r="BA422" s="7">
        <f t="shared" si="667"/>
        <v>0.37238127391061848</v>
      </c>
      <c r="BB422" s="54">
        <f t="shared" si="600"/>
        <v>1.8084364033029654E-2</v>
      </c>
      <c r="BC422" s="15">
        <v>393</v>
      </c>
      <c r="BD422" s="7">
        <f>BC422/$DU422</f>
        <v>9.0993285482750638E-2</v>
      </c>
      <c r="BE422" s="15">
        <v>536</v>
      </c>
      <c r="BF422" s="7">
        <f t="shared" si="662"/>
        <v>9.5663037658397287E-2</v>
      </c>
      <c r="BG422" s="54">
        <f t="shared" si="617"/>
        <v>4.6697521756466492E-3</v>
      </c>
      <c r="BH422" s="9">
        <v>556196.91999999981</v>
      </c>
      <c r="BI422" s="7">
        <f t="shared" si="601"/>
        <v>5.7631364932247589E-2</v>
      </c>
      <c r="BJ422" s="9">
        <v>752513.82000000018</v>
      </c>
      <c r="BK422" s="7">
        <f t="shared" si="668"/>
        <v>6.1442406985056749E-2</v>
      </c>
      <c r="BL422" s="54">
        <f t="shared" si="618"/>
        <v>3.8110420528091604E-3</v>
      </c>
      <c r="BM422" s="15">
        <f t="shared" si="619"/>
        <v>2296</v>
      </c>
      <c r="BN422" s="7">
        <f t="shared" si="602"/>
        <v>0.53160453808752028</v>
      </c>
      <c r="BO422" s="15">
        <f t="shared" si="620"/>
        <v>2983</v>
      </c>
      <c r="BP422" s="7">
        <f t="shared" si="603"/>
        <v>0.53239336069962517</v>
      </c>
      <c r="BQ422" s="54">
        <f t="shared" si="621"/>
        <v>7.8882261210488913E-4</v>
      </c>
      <c r="BR422" s="9">
        <f t="shared" si="622"/>
        <v>3975495.5999999987</v>
      </c>
      <c r="BS422" s="7">
        <f t="shared" si="604"/>
        <v>0.4119282748098364</v>
      </c>
      <c r="BT422" s="9">
        <f t="shared" si="623"/>
        <v>5313240.9899999974</v>
      </c>
      <c r="BU422" s="7">
        <f t="shared" si="605"/>
        <v>0.43382368089567525</v>
      </c>
      <c r="BV422" s="55">
        <f t="shared" si="624"/>
        <v>2.1895406085838842E-2</v>
      </c>
      <c r="BW422" s="147">
        <v>39</v>
      </c>
      <c r="BX422" s="7">
        <f t="shared" si="625"/>
        <v>9.029868025005789E-3</v>
      </c>
      <c r="BY422" s="147">
        <v>33</v>
      </c>
      <c r="BZ422" s="7">
        <f t="shared" si="626"/>
        <v>5.8897019453864E-3</v>
      </c>
      <c r="CA422" s="54">
        <f t="shared" si="627"/>
        <v>-3.140166079619389E-3</v>
      </c>
      <c r="CB422" s="147">
        <v>176250.13</v>
      </c>
      <c r="CC422" s="7">
        <f t="shared" si="628"/>
        <v>1.8262480779983613E-2</v>
      </c>
      <c r="CD422" s="147">
        <v>162680.85</v>
      </c>
      <c r="CE422" s="7">
        <f t="shared" si="629"/>
        <v>1.3282816512758486E-2</v>
      </c>
      <c r="CF422" s="148">
        <f t="shared" si="630"/>
        <v>-4.9796642672251274E-3</v>
      </c>
      <c r="CG422" s="147">
        <v>280</v>
      </c>
      <c r="CH422" s="55">
        <f t="shared" si="631"/>
        <v>6.4829821717990274E-2</v>
      </c>
      <c r="CI422" s="147">
        <v>252</v>
      </c>
      <c r="CJ422" s="55">
        <f t="shared" si="632"/>
        <v>4.4975905764768877E-2</v>
      </c>
      <c r="CK422" s="55">
        <f t="shared" si="633"/>
        <v>-1.9853915953221397E-2</v>
      </c>
      <c r="CL422" s="147">
        <v>957561.5</v>
      </c>
      <c r="CM422" s="55">
        <f t="shared" si="634"/>
        <v>9.9219492714145957E-2</v>
      </c>
      <c r="CN422" s="147">
        <v>892728.7200000002</v>
      </c>
      <c r="CO422" s="55">
        <f t="shared" si="635"/>
        <v>7.2890889022461769E-2</v>
      </c>
      <c r="CP422" s="55">
        <f t="shared" si="636"/>
        <v>-2.6328603691684188E-2</v>
      </c>
      <c r="CQ422" s="147">
        <v>168</v>
      </c>
      <c r="CR422" s="55">
        <f t="shared" si="637"/>
        <v>3.8897893030794169E-2</v>
      </c>
      <c r="CS422" s="147">
        <v>136</v>
      </c>
      <c r="CT422" s="55">
        <f t="shared" si="638"/>
        <v>2.4272711047653044E-2</v>
      </c>
      <c r="CU422" s="55">
        <f t="shared" si="639"/>
        <v>-1.4625181983141125E-2</v>
      </c>
      <c r="CV422" s="147">
        <v>361266.11</v>
      </c>
      <c r="CW422" s="55">
        <f t="shared" si="640"/>
        <v>3.7433251200066887E-2</v>
      </c>
      <c r="CX422" s="147">
        <v>292683.28999999998</v>
      </c>
      <c r="CY422" s="55">
        <f t="shared" si="641"/>
        <v>2.3897455892445116E-2</v>
      </c>
      <c r="CZ422" s="55">
        <f t="shared" si="642"/>
        <v>-1.3535795307621772E-2</v>
      </c>
      <c r="DA422" s="147">
        <v>32</v>
      </c>
      <c r="DB422" s="55">
        <f t="shared" si="643"/>
        <v>7.4091224820560311E-3</v>
      </c>
      <c r="DC422" s="147">
        <v>71</v>
      </c>
      <c r="DD422" s="55">
        <f t="shared" si="644"/>
        <v>1.2671782973407103E-2</v>
      </c>
      <c r="DE422" s="55">
        <f t="shared" si="645"/>
        <v>5.2626604913510715E-3</v>
      </c>
      <c r="DF422" s="147">
        <v>61739.93</v>
      </c>
      <c r="DG422" s="55">
        <f t="shared" si="646"/>
        <v>6.3972961891292429E-3</v>
      </c>
      <c r="DH422" s="147">
        <v>152195.49</v>
      </c>
      <c r="DI422" s="55">
        <f t="shared" si="647"/>
        <v>1.2426691695668967E-2</v>
      </c>
      <c r="DJ422" s="55">
        <f t="shared" si="648"/>
        <v>6.0293955065397241E-3</v>
      </c>
      <c r="DK422" s="147">
        <v>26</v>
      </c>
      <c r="DL422" s="55">
        <f t="shared" si="649"/>
        <v>6.0199120166705257E-3</v>
      </c>
      <c r="DM422" s="147">
        <v>33</v>
      </c>
      <c r="DN422" s="55">
        <f t="shared" si="650"/>
        <v>5.8897019453864E-3</v>
      </c>
      <c r="DO422" s="55">
        <f t="shared" si="651"/>
        <v>-1.302100712841257E-4</v>
      </c>
      <c r="DP422" s="147">
        <v>48561.84</v>
      </c>
      <c r="DQ422" s="55">
        <f t="shared" si="652"/>
        <v>5.0318242014382591E-3</v>
      </c>
      <c r="DR422" s="147">
        <v>67540.319999999992</v>
      </c>
      <c r="DS422" s="55">
        <f t="shared" si="653"/>
        <v>5.5146360359746831E-3</v>
      </c>
      <c r="DT422" s="55">
        <f t="shared" si="654"/>
        <v>4.82811834536424E-4</v>
      </c>
      <c r="DU422" s="8">
        <f t="shared" si="655"/>
        <v>4319</v>
      </c>
      <c r="DV422" s="8">
        <f t="shared" si="656"/>
        <v>5603</v>
      </c>
      <c r="DW422" s="56">
        <f t="shared" si="657"/>
        <v>0.29729103959249836</v>
      </c>
      <c r="DX422" s="9">
        <f t="shared" si="658"/>
        <v>9650941.299999997</v>
      </c>
      <c r="DY422" s="9">
        <f t="shared" si="659"/>
        <v>12247466.479999997</v>
      </c>
      <c r="DZ422" s="56">
        <f t="shared" si="660"/>
        <v>0.26904372322728776</v>
      </c>
      <c r="EA422" s="106"/>
      <c r="EB422" s="78"/>
    </row>
    <row r="423" spans="1:132" ht="15.75" x14ac:dyDescent="0.25">
      <c r="A423" s="6" t="s">
        <v>378</v>
      </c>
      <c r="B423" s="109" t="s">
        <v>413</v>
      </c>
      <c r="C423" s="1" t="s">
        <v>651</v>
      </c>
      <c r="D423" s="15" t="s">
        <v>6</v>
      </c>
      <c r="E423" s="15">
        <v>494</v>
      </c>
      <c r="F423" s="7">
        <f t="shared" si="581"/>
        <v>0.33766233766233766</v>
      </c>
      <c r="G423" s="15">
        <v>1090</v>
      </c>
      <c r="H423" s="7">
        <f t="shared" si="582"/>
        <v>0.3297035692679976</v>
      </c>
      <c r="I423" s="55">
        <f t="shared" si="583"/>
        <v>-7.9587683943400656E-3</v>
      </c>
      <c r="J423" s="9">
        <v>1285710.29</v>
      </c>
      <c r="K423" s="7">
        <f t="shared" si="584"/>
        <v>0.37374026346748118</v>
      </c>
      <c r="L423" s="9">
        <v>2825533.439999999</v>
      </c>
      <c r="M423" s="7">
        <f t="shared" si="585"/>
        <v>0.39436508689841776</v>
      </c>
      <c r="N423" s="55">
        <f t="shared" si="606"/>
        <v>2.0624823430936579E-2</v>
      </c>
      <c r="O423" s="15">
        <v>76</v>
      </c>
      <c r="P423" s="7">
        <f t="shared" si="586"/>
        <v>5.1948051948051951E-2</v>
      </c>
      <c r="Q423" s="15">
        <v>112</v>
      </c>
      <c r="R423" s="7">
        <f t="shared" si="587"/>
        <v>3.3877797943133697E-2</v>
      </c>
      <c r="S423" s="55">
        <f t="shared" si="607"/>
        <v>-1.8070254004918254E-2</v>
      </c>
      <c r="T423" s="9">
        <v>211684.06000000011</v>
      </c>
      <c r="U423" s="7">
        <f t="shared" si="588"/>
        <v>6.1533968399884342E-2</v>
      </c>
      <c r="V423" s="9">
        <v>287277.67</v>
      </c>
      <c r="W423" s="7">
        <f t="shared" si="589"/>
        <v>4.0095891872907727E-2</v>
      </c>
      <c r="X423" s="55">
        <f t="shared" si="608"/>
        <v>-2.1438076526976615E-2</v>
      </c>
      <c r="Y423" s="15">
        <v>2</v>
      </c>
      <c r="Z423" s="7">
        <f t="shared" si="590"/>
        <v>1.3670539986329461E-3</v>
      </c>
      <c r="AA423" s="9">
        <v>56</v>
      </c>
      <c r="AB423" s="7">
        <f t="shared" si="591"/>
        <v>1.6938898971566849E-2</v>
      </c>
      <c r="AC423" s="55">
        <f t="shared" si="609"/>
        <v>1.5571844972933903E-2</v>
      </c>
      <c r="AD423" s="9">
        <v>8267.81</v>
      </c>
      <c r="AE423" s="7">
        <f t="shared" si="592"/>
        <v>2.4033512928476873E-3</v>
      </c>
      <c r="AF423" s="9">
        <v>152452.09</v>
      </c>
      <c r="AG423" s="7">
        <f t="shared" si="593"/>
        <v>2.1278028732406518E-2</v>
      </c>
      <c r="AH423" s="55">
        <f t="shared" si="610"/>
        <v>1.887467743955883E-2</v>
      </c>
      <c r="AI423" s="15">
        <f t="shared" si="611"/>
        <v>572</v>
      </c>
      <c r="AJ423" s="7">
        <f t="shared" si="594"/>
        <v>0.39097744360902253</v>
      </c>
      <c r="AK423" s="9">
        <f t="shared" si="612"/>
        <v>1258</v>
      </c>
      <c r="AL423" s="7">
        <f t="shared" si="595"/>
        <v>0.38052026618269813</v>
      </c>
      <c r="AM423" s="54">
        <f t="shared" si="613"/>
        <v>-1.0457177426324404E-2</v>
      </c>
      <c r="AN423" s="9">
        <f t="shared" si="614"/>
        <v>1505662.1600000001</v>
      </c>
      <c r="AO423" s="7">
        <f t="shared" si="596"/>
        <v>0.43767758316021321</v>
      </c>
      <c r="AP423" s="9">
        <f t="shared" si="615"/>
        <v>3265263.1999999988</v>
      </c>
      <c r="AQ423" s="7">
        <f t="shared" si="597"/>
        <v>0.45573900750373197</v>
      </c>
      <c r="AR423" s="54">
        <f t="shared" si="598"/>
        <v>1.8061424343518762E-2</v>
      </c>
      <c r="AS423" s="15">
        <v>636</v>
      </c>
      <c r="AT423" s="7">
        <f t="shared" si="599"/>
        <v>0.43472317156527684</v>
      </c>
      <c r="AU423" s="15">
        <v>1518</v>
      </c>
      <c r="AV423" s="7">
        <f t="shared" si="665"/>
        <v>0.45916515426497279</v>
      </c>
      <c r="AW423" s="54">
        <f t="shared" si="616"/>
        <v>2.4441982699695941E-2</v>
      </c>
      <c r="AX423" s="9">
        <v>1253211.879999999</v>
      </c>
      <c r="AY423" s="7">
        <f t="shared" si="666"/>
        <v>0.3642933729742312</v>
      </c>
      <c r="AZ423" s="9">
        <v>2790139.119999995</v>
      </c>
      <c r="BA423" s="7">
        <f t="shared" si="667"/>
        <v>0.38942503420432828</v>
      </c>
      <c r="BB423" s="54">
        <f t="shared" si="600"/>
        <v>2.513166123009708E-2</v>
      </c>
      <c r="BC423" s="15">
        <v>64</v>
      </c>
      <c r="BD423" s="7">
        <f>BC423/$DU423</f>
        <v>4.3745727956254275E-2</v>
      </c>
      <c r="BE423" s="15">
        <v>327</v>
      </c>
      <c r="BF423" s="7">
        <f t="shared" si="662"/>
        <v>9.8911070780399277E-2</v>
      </c>
      <c r="BG423" s="54">
        <f t="shared" si="617"/>
        <v>5.5165342824145001E-2</v>
      </c>
      <c r="BH423" s="9">
        <v>113399.13</v>
      </c>
      <c r="BI423" s="7">
        <f t="shared" si="601"/>
        <v>3.2963740784234641E-2</v>
      </c>
      <c r="BJ423" s="9">
        <v>486285.27</v>
      </c>
      <c r="BK423" s="7">
        <f t="shared" si="668"/>
        <v>6.7871761857814225E-2</v>
      </c>
      <c r="BL423" s="54">
        <f t="shared" si="618"/>
        <v>3.4908021073579584E-2</v>
      </c>
      <c r="BM423" s="15">
        <f t="shared" si="619"/>
        <v>700</v>
      </c>
      <c r="BN423" s="7">
        <f t="shared" si="602"/>
        <v>0.4784688995215311</v>
      </c>
      <c r="BO423" s="15">
        <f t="shared" si="620"/>
        <v>1845</v>
      </c>
      <c r="BP423" s="7">
        <f t="shared" si="603"/>
        <v>0.55807622504537202</v>
      </c>
      <c r="BQ423" s="54">
        <f t="shared" si="621"/>
        <v>7.9607325523840922E-2</v>
      </c>
      <c r="BR423" s="9">
        <f t="shared" si="622"/>
        <v>1366611.0099999988</v>
      </c>
      <c r="BS423" s="7">
        <f t="shared" si="604"/>
        <v>0.39725711375846584</v>
      </c>
      <c r="BT423" s="9">
        <f t="shared" si="623"/>
        <v>3276424.389999995</v>
      </c>
      <c r="BU423" s="7">
        <f t="shared" si="605"/>
        <v>0.45729679606214252</v>
      </c>
      <c r="BV423" s="55">
        <f t="shared" si="624"/>
        <v>6.0039682303676678E-2</v>
      </c>
      <c r="BW423" s="147">
        <v>0</v>
      </c>
      <c r="BX423" s="7">
        <f t="shared" si="625"/>
        <v>0</v>
      </c>
      <c r="BY423" s="147">
        <v>0</v>
      </c>
      <c r="BZ423" s="7">
        <f t="shared" si="626"/>
        <v>0</v>
      </c>
      <c r="CA423" s="54">
        <f t="shared" si="627"/>
        <v>0</v>
      </c>
      <c r="CB423" s="147">
        <v>0</v>
      </c>
      <c r="CC423" s="7">
        <f t="shared" si="628"/>
        <v>0</v>
      </c>
      <c r="CD423" s="147">
        <v>0</v>
      </c>
      <c r="CE423" s="7">
        <f t="shared" si="629"/>
        <v>0</v>
      </c>
      <c r="CF423" s="148">
        <f t="shared" si="630"/>
        <v>0</v>
      </c>
      <c r="CG423" s="147">
        <v>89</v>
      </c>
      <c r="CH423" s="55">
        <f t="shared" si="631"/>
        <v>6.0833902939166094E-2</v>
      </c>
      <c r="CI423" s="147">
        <v>111</v>
      </c>
      <c r="CJ423" s="55">
        <f t="shared" si="632"/>
        <v>3.3575317604355719E-2</v>
      </c>
      <c r="CK423" s="55">
        <f t="shared" si="633"/>
        <v>-2.7258585334810376E-2</v>
      </c>
      <c r="CL423" s="147">
        <v>336657.75</v>
      </c>
      <c r="CM423" s="55">
        <f t="shared" si="634"/>
        <v>9.7862292276877871E-2</v>
      </c>
      <c r="CN423" s="147">
        <v>426937.02</v>
      </c>
      <c r="CO423" s="55">
        <f t="shared" si="635"/>
        <v>5.9588413504124582E-2</v>
      </c>
      <c r="CP423" s="55">
        <f t="shared" si="636"/>
        <v>-3.8273878772753289E-2</v>
      </c>
      <c r="CQ423" s="147">
        <v>62</v>
      </c>
      <c r="CR423" s="55">
        <f t="shared" si="637"/>
        <v>4.2378673957621328E-2</v>
      </c>
      <c r="CS423" s="147">
        <v>51</v>
      </c>
      <c r="CT423" s="55">
        <f t="shared" si="638"/>
        <v>1.5426497277676952E-2</v>
      </c>
      <c r="CU423" s="55">
        <f t="shared" si="639"/>
        <v>-2.6952176679944376E-2</v>
      </c>
      <c r="CV423" s="147">
        <v>147705.95000000001</v>
      </c>
      <c r="CW423" s="55">
        <f t="shared" si="640"/>
        <v>4.2936313956633734E-2</v>
      </c>
      <c r="CX423" s="147">
        <v>111921.21</v>
      </c>
      <c r="CY423" s="55">
        <f t="shared" si="641"/>
        <v>1.5621056570268757E-2</v>
      </c>
      <c r="CZ423" s="55">
        <f t="shared" si="642"/>
        <v>-2.7315257386364977E-2</v>
      </c>
      <c r="DA423" s="147">
        <v>16</v>
      </c>
      <c r="DB423" s="55">
        <f t="shared" si="643"/>
        <v>1.0936431989063569E-2</v>
      </c>
      <c r="DC423" s="147">
        <v>30</v>
      </c>
      <c r="DD423" s="55">
        <f t="shared" si="644"/>
        <v>9.0744101633393835E-3</v>
      </c>
      <c r="DE423" s="55">
        <f t="shared" si="645"/>
        <v>-1.8620218257241854E-3</v>
      </c>
      <c r="DF423" s="147">
        <v>31464.13</v>
      </c>
      <c r="DG423" s="55">
        <f t="shared" si="646"/>
        <v>9.1462379413445299E-3</v>
      </c>
      <c r="DH423" s="147">
        <v>63068.79</v>
      </c>
      <c r="DI423" s="55">
        <f t="shared" si="647"/>
        <v>8.8026312117998051E-3</v>
      </c>
      <c r="DJ423" s="55">
        <f t="shared" si="648"/>
        <v>-3.4360672954472475E-4</v>
      </c>
      <c r="DK423" s="147">
        <v>24</v>
      </c>
      <c r="DL423" s="55">
        <f t="shared" si="649"/>
        <v>1.6404647983595352E-2</v>
      </c>
      <c r="DM423" s="147">
        <v>11</v>
      </c>
      <c r="DN423" s="55">
        <f t="shared" si="650"/>
        <v>3.3272837265577739E-3</v>
      </c>
      <c r="DO423" s="55">
        <f t="shared" si="651"/>
        <v>-1.3077364257037578E-2</v>
      </c>
      <c r="DP423" s="147">
        <v>52016.150000000009</v>
      </c>
      <c r="DQ423" s="55">
        <f t="shared" si="652"/>
        <v>1.5120458906464863E-2</v>
      </c>
      <c r="DR423" s="147">
        <v>21151.07</v>
      </c>
      <c r="DS423" s="55">
        <f t="shared" si="653"/>
        <v>2.952095147932321E-3</v>
      </c>
      <c r="DT423" s="55">
        <f t="shared" si="654"/>
        <v>-1.2168363758532542E-2</v>
      </c>
      <c r="DU423" s="8">
        <f t="shared" si="655"/>
        <v>1463</v>
      </c>
      <c r="DV423" s="8">
        <f t="shared" si="656"/>
        <v>3306</v>
      </c>
      <c r="DW423" s="56">
        <f t="shared" si="657"/>
        <v>1.2597402597402598</v>
      </c>
      <c r="DX423" s="9">
        <f t="shared" si="658"/>
        <v>3440117.149999999</v>
      </c>
      <c r="DY423" s="9">
        <f t="shared" si="659"/>
        <v>7164765.6799999941</v>
      </c>
      <c r="DZ423" s="56">
        <f t="shared" si="660"/>
        <v>1.0827097937638537</v>
      </c>
      <c r="EA423" s="106"/>
      <c r="EB423" s="78"/>
    </row>
    <row r="424" spans="1:132" ht="15.75" x14ac:dyDescent="0.25">
      <c r="A424" s="6" t="s">
        <v>125</v>
      </c>
      <c r="B424" s="109" t="s">
        <v>147</v>
      </c>
      <c r="C424" s="1" t="s">
        <v>651</v>
      </c>
      <c r="D424" s="15" t="s">
        <v>6</v>
      </c>
      <c r="E424" s="15">
        <v>990</v>
      </c>
      <c r="F424" s="7">
        <f t="shared" si="581"/>
        <v>0.25082341018495058</v>
      </c>
      <c r="G424" s="15">
        <v>721</v>
      </c>
      <c r="H424" s="7">
        <f t="shared" si="582"/>
        <v>0.264976111723631</v>
      </c>
      <c r="I424" s="55">
        <f t="shared" si="583"/>
        <v>1.4152701538680423E-2</v>
      </c>
      <c r="J424" s="9">
        <v>2523290.0499999989</v>
      </c>
      <c r="K424" s="7">
        <f t="shared" si="584"/>
        <v>0.32918580629586847</v>
      </c>
      <c r="L424" s="9">
        <v>1859093.7999999991</v>
      </c>
      <c r="M424" s="7">
        <f t="shared" si="585"/>
        <v>0.34849303785968921</v>
      </c>
      <c r="N424" s="55">
        <f t="shared" si="606"/>
        <v>1.9307231563820748E-2</v>
      </c>
      <c r="O424" s="15">
        <v>182</v>
      </c>
      <c r="P424" s="7">
        <f t="shared" si="586"/>
        <v>4.6110970357233341E-2</v>
      </c>
      <c r="Q424" s="15">
        <v>66</v>
      </c>
      <c r="R424" s="7">
        <f t="shared" si="587"/>
        <v>2.4255788313120176E-2</v>
      </c>
      <c r="S424" s="55">
        <f t="shared" si="607"/>
        <v>-2.1855182044113165E-2</v>
      </c>
      <c r="T424" s="9">
        <v>454947.48</v>
      </c>
      <c r="U424" s="7">
        <f t="shared" si="588"/>
        <v>5.9351977005605655E-2</v>
      </c>
      <c r="V424" s="9">
        <v>133864.82999999999</v>
      </c>
      <c r="W424" s="7">
        <f t="shared" si="589"/>
        <v>2.5093387579083356E-2</v>
      </c>
      <c r="X424" s="55">
        <f t="shared" si="608"/>
        <v>-3.4258589426522296E-2</v>
      </c>
      <c r="Y424" s="15">
        <v>33</v>
      </c>
      <c r="Z424" s="7">
        <f t="shared" si="590"/>
        <v>8.360780339498353E-3</v>
      </c>
      <c r="AA424" s="9">
        <v>36</v>
      </c>
      <c r="AB424" s="7">
        <f t="shared" si="591"/>
        <v>1.3230429988974642E-2</v>
      </c>
      <c r="AC424" s="55">
        <f t="shared" si="609"/>
        <v>4.8696496494762889E-3</v>
      </c>
      <c r="AD424" s="9">
        <v>100623.98</v>
      </c>
      <c r="AE424" s="7">
        <f t="shared" si="592"/>
        <v>1.3127300204350012E-2</v>
      </c>
      <c r="AF424" s="9">
        <v>95657.85</v>
      </c>
      <c r="AG424" s="7">
        <f t="shared" si="593"/>
        <v>1.7931367821046196E-2</v>
      </c>
      <c r="AH424" s="55">
        <f t="shared" si="610"/>
        <v>4.8040676166961841E-3</v>
      </c>
      <c r="AI424" s="15">
        <f t="shared" si="611"/>
        <v>1205</v>
      </c>
      <c r="AJ424" s="7">
        <f t="shared" si="594"/>
        <v>0.30529516088168229</v>
      </c>
      <c r="AK424" s="9">
        <f t="shared" si="612"/>
        <v>823</v>
      </c>
      <c r="AL424" s="7">
        <f t="shared" si="595"/>
        <v>0.30246233002572581</v>
      </c>
      <c r="AM424" s="54">
        <f t="shared" si="613"/>
        <v>-2.8328308559564808E-3</v>
      </c>
      <c r="AN424" s="9">
        <f t="shared" si="614"/>
        <v>3078861.5099999988</v>
      </c>
      <c r="AO424" s="7">
        <f t="shared" si="596"/>
        <v>0.40166508350582414</v>
      </c>
      <c r="AP424" s="9">
        <f t="shared" si="615"/>
        <v>2088616.4799999993</v>
      </c>
      <c r="AQ424" s="7">
        <f t="shared" si="597"/>
        <v>0.39151779325981878</v>
      </c>
      <c r="AR424" s="54">
        <f t="shared" si="598"/>
        <v>-1.0147290246005358E-2</v>
      </c>
      <c r="AS424" s="15">
        <v>2028</v>
      </c>
      <c r="AT424" s="7">
        <f t="shared" si="599"/>
        <v>0.51380795540917157</v>
      </c>
      <c r="AU424" s="15">
        <v>1337</v>
      </c>
      <c r="AV424" s="7">
        <f t="shared" si="665"/>
        <v>0.49136346931275265</v>
      </c>
      <c r="AW424" s="54">
        <f t="shared" si="616"/>
        <v>-2.2444486096418914E-2</v>
      </c>
      <c r="AX424" s="9">
        <v>3483903.5699999961</v>
      </c>
      <c r="AY424" s="7">
        <f t="shared" si="666"/>
        <v>0.45450645111032867</v>
      </c>
      <c r="AZ424" s="9">
        <v>2399673.689999999</v>
      </c>
      <c r="BA424" s="7">
        <f t="shared" si="667"/>
        <v>0.44982645528701681</v>
      </c>
      <c r="BB424" s="54">
        <v>0</v>
      </c>
      <c r="BC424" s="15">
        <v>596</v>
      </c>
      <c r="BD424" s="7">
        <v>0</v>
      </c>
      <c r="BE424" s="15">
        <v>486</v>
      </c>
      <c r="BF424" s="7">
        <f t="shared" si="662"/>
        <v>0.17861080485115766</v>
      </c>
      <c r="BG424" s="54">
        <f t="shared" si="617"/>
        <v>0.17861080485115766</v>
      </c>
      <c r="BH424" s="9">
        <v>781695.02000000037</v>
      </c>
      <c r="BI424" s="7">
        <f t="shared" si="601"/>
        <v>0.10197912262847676</v>
      </c>
      <c r="BJ424" s="9">
        <v>654281.81999999995</v>
      </c>
      <c r="BK424" s="7">
        <f t="shared" si="668"/>
        <v>0.12264720535788268</v>
      </c>
      <c r="BL424" s="54">
        <f t="shared" si="618"/>
        <v>2.0668082729405915E-2</v>
      </c>
      <c r="BM424" s="15">
        <f t="shared" si="619"/>
        <v>2624</v>
      </c>
      <c r="BN424" s="7">
        <f t="shared" si="602"/>
        <v>0.66480871548011145</v>
      </c>
      <c r="BO424" s="15">
        <f t="shared" si="620"/>
        <v>1823</v>
      </c>
      <c r="BP424" s="7">
        <f t="shared" si="603"/>
        <v>0.66997427416391031</v>
      </c>
      <c r="BQ424" s="54">
        <f t="shared" si="621"/>
        <v>5.1655586837988654E-3</v>
      </c>
      <c r="BR424" s="9">
        <f t="shared" si="622"/>
        <v>4265598.5899999961</v>
      </c>
      <c r="BS424" s="7">
        <f t="shared" si="604"/>
        <v>0.55648557373880536</v>
      </c>
      <c r="BT424" s="9">
        <f t="shared" si="623"/>
        <v>3053955.5099999988</v>
      </c>
      <c r="BU424" s="7">
        <f t="shared" si="605"/>
        <v>0.57247366064489946</v>
      </c>
      <c r="BV424" s="55">
        <f t="shared" si="624"/>
        <v>1.5988086906094101E-2</v>
      </c>
      <c r="BW424" s="147">
        <v>0</v>
      </c>
      <c r="BX424" s="7">
        <f t="shared" si="625"/>
        <v>0</v>
      </c>
      <c r="BY424" s="147">
        <v>0</v>
      </c>
      <c r="BZ424" s="7">
        <f t="shared" si="626"/>
        <v>0</v>
      </c>
      <c r="CA424" s="54">
        <f t="shared" si="627"/>
        <v>0</v>
      </c>
      <c r="CB424" s="147">
        <v>0</v>
      </c>
      <c r="CC424" s="7">
        <f t="shared" si="628"/>
        <v>0</v>
      </c>
      <c r="CD424" s="147">
        <v>0</v>
      </c>
      <c r="CE424" s="7">
        <f t="shared" si="629"/>
        <v>0</v>
      </c>
      <c r="CF424" s="148">
        <f t="shared" si="630"/>
        <v>0</v>
      </c>
      <c r="CG424" s="147">
        <v>46</v>
      </c>
      <c r="CH424" s="55">
        <f t="shared" si="631"/>
        <v>1.1654421079300734E-2</v>
      </c>
      <c r="CI424" s="147">
        <v>30</v>
      </c>
      <c r="CJ424" s="55">
        <f t="shared" si="632"/>
        <v>1.1025358324145534E-2</v>
      </c>
      <c r="CK424" s="55">
        <f t="shared" si="633"/>
        <v>-6.290627551552002E-4</v>
      </c>
      <c r="CL424" s="147">
        <v>172430.34</v>
      </c>
      <c r="CM424" s="55">
        <f t="shared" si="634"/>
        <v>2.2495083552828483E-2</v>
      </c>
      <c r="CN424" s="147">
        <v>98830.24</v>
      </c>
      <c r="CO424" s="55">
        <f t="shared" si="635"/>
        <v>1.8526042403025706E-2</v>
      </c>
      <c r="CP424" s="55">
        <f t="shared" si="636"/>
        <v>-3.9690411498027774E-3</v>
      </c>
      <c r="CQ424" s="147">
        <v>59</v>
      </c>
      <c r="CR424" s="55">
        <f t="shared" si="637"/>
        <v>1.4948061819103116E-2</v>
      </c>
      <c r="CS424" s="147">
        <v>19</v>
      </c>
      <c r="CT424" s="55">
        <f t="shared" si="638"/>
        <v>6.9827269386255053E-3</v>
      </c>
      <c r="CU424" s="55">
        <f t="shared" si="639"/>
        <v>-7.9653348804776102E-3</v>
      </c>
      <c r="CV424" s="147">
        <v>124645.79</v>
      </c>
      <c r="CW424" s="55">
        <f t="shared" si="640"/>
        <v>1.626116065512782E-2</v>
      </c>
      <c r="CX424" s="147">
        <v>37466.87000000001</v>
      </c>
      <c r="CY424" s="55">
        <f t="shared" si="641"/>
        <v>7.0232837877217723E-3</v>
      </c>
      <c r="CZ424" s="55">
        <f t="shared" si="642"/>
        <v>-9.2378768674060488E-3</v>
      </c>
      <c r="DA424" s="147">
        <v>10</v>
      </c>
      <c r="DB424" s="55">
        <f t="shared" si="643"/>
        <v>2.5335697998479859E-3</v>
      </c>
      <c r="DC424" s="147">
        <v>22</v>
      </c>
      <c r="DD424" s="55">
        <f t="shared" si="644"/>
        <v>8.0852627710400592E-3</v>
      </c>
      <c r="DE424" s="55">
        <f t="shared" si="645"/>
        <v>5.5516929711920734E-3</v>
      </c>
      <c r="DF424" s="147">
        <v>18239.330000000002</v>
      </c>
      <c r="DG424" s="55">
        <f t="shared" si="646"/>
        <v>2.37948409947815E-3</v>
      </c>
      <c r="DH424" s="147">
        <v>48049.540000000008</v>
      </c>
      <c r="DI424" s="55">
        <f t="shared" si="647"/>
        <v>9.0070388930137153E-3</v>
      </c>
      <c r="DJ424" s="55">
        <f t="shared" si="648"/>
        <v>6.6275547935355653E-3</v>
      </c>
      <c r="DK424" s="147">
        <v>3</v>
      </c>
      <c r="DL424" s="55">
        <f t="shared" si="649"/>
        <v>7.6007093995439574E-4</v>
      </c>
      <c r="DM424" s="147">
        <v>4</v>
      </c>
      <c r="DN424" s="55">
        <f t="shared" si="650"/>
        <v>1.4700477765527381E-3</v>
      </c>
      <c r="DO424" s="55">
        <f t="shared" si="651"/>
        <v>7.0997683659834233E-4</v>
      </c>
      <c r="DP424" s="147">
        <v>5470.03</v>
      </c>
      <c r="DQ424" s="55">
        <f t="shared" si="652"/>
        <v>7.1361444793577734E-4</v>
      </c>
      <c r="DR424" s="147">
        <v>7746.9</v>
      </c>
      <c r="DS424" s="55">
        <f t="shared" si="653"/>
        <v>1.4521810115203588E-3</v>
      </c>
      <c r="DT424" s="55">
        <f t="shared" si="654"/>
        <v>7.3856656358458142E-4</v>
      </c>
      <c r="DU424" s="8">
        <f t="shared" si="655"/>
        <v>3947</v>
      </c>
      <c r="DV424" s="8">
        <f t="shared" si="656"/>
        <v>2721</v>
      </c>
      <c r="DW424" s="56">
        <f t="shared" si="657"/>
        <v>-0.3106156574613631</v>
      </c>
      <c r="DX424" s="9">
        <f t="shared" si="658"/>
        <v>7665245.5899999971</v>
      </c>
      <c r="DY424" s="9">
        <f t="shared" si="659"/>
        <v>5334665.5399999991</v>
      </c>
      <c r="DZ424" s="56">
        <f t="shared" si="660"/>
        <v>-0.30404505930513814</v>
      </c>
      <c r="EA424" s="106"/>
      <c r="EB424" s="78"/>
    </row>
    <row r="425" spans="1:132" ht="15.75" x14ac:dyDescent="0.25">
      <c r="A425" s="6" t="s">
        <v>667</v>
      </c>
      <c r="B425" s="109" t="s">
        <v>35</v>
      </c>
      <c r="C425" s="1" t="s">
        <v>651</v>
      </c>
      <c r="D425" s="15" t="s">
        <v>6</v>
      </c>
      <c r="E425" s="15">
        <v>756</v>
      </c>
      <c r="F425" s="7">
        <f t="shared" si="581"/>
        <v>0.24022878932316491</v>
      </c>
      <c r="G425" s="15">
        <v>713</v>
      </c>
      <c r="H425" s="7">
        <f t="shared" si="582"/>
        <v>0.25638259618842141</v>
      </c>
      <c r="I425" s="55">
        <f t="shared" si="583"/>
        <v>1.6153806865256498E-2</v>
      </c>
      <c r="J425" s="9">
        <v>1861058.3800000011</v>
      </c>
      <c r="K425" s="7">
        <f t="shared" si="584"/>
        <v>0.3120040770293887</v>
      </c>
      <c r="L425" s="9">
        <v>1739587.68</v>
      </c>
      <c r="M425" s="7">
        <f t="shared" si="585"/>
        <v>0.32717537558070414</v>
      </c>
      <c r="N425" s="55">
        <f t="shared" si="606"/>
        <v>1.5171298551315437E-2</v>
      </c>
      <c r="O425" s="15">
        <v>95</v>
      </c>
      <c r="P425" s="7">
        <f t="shared" si="586"/>
        <v>3.0187480139815696E-2</v>
      </c>
      <c r="Q425" s="15">
        <v>95</v>
      </c>
      <c r="R425" s="7">
        <f t="shared" si="587"/>
        <v>3.4160373966199212E-2</v>
      </c>
      <c r="S425" s="55">
        <f t="shared" si="607"/>
        <v>3.9728938263835153E-3</v>
      </c>
      <c r="T425" s="9">
        <v>240587.45</v>
      </c>
      <c r="U425" s="7">
        <f t="shared" si="588"/>
        <v>4.0334180855790325E-2</v>
      </c>
      <c r="V425" s="9">
        <v>227758.12</v>
      </c>
      <c r="W425" s="7">
        <f t="shared" si="589"/>
        <v>4.2835925610001491E-2</v>
      </c>
      <c r="X425" s="55">
        <f t="shared" si="608"/>
        <v>2.5017447542111659E-3</v>
      </c>
      <c r="Y425" s="15">
        <v>69</v>
      </c>
      <c r="Z425" s="7">
        <f t="shared" si="590"/>
        <v>2.19256434699714E-2</v>
      </c>
      <c r="AA425" s="9">
        <v>32</v>
      </c>
      <c r="AB425" s="7">
        <f t="shared" si="591"/>
        <v>1.1506652283351312E-2</v>
      </c>
      <c r="AC425" s="55">
        <f t="shared" si="609"/>
        <v>-1.0418991186620088E-2</v>
      </c>
      <c r="AD425" s="9">
        <v>115918.49</v>
      </c>
      <c r="AE425" s="7">
        <f t="shared" si="592"/>
        <v>1.9433587829249293E-2</v>
      </c>
      <c r="AF425" s="9">
        <v>71421.459999999992</v>
      </c>
      <c r="AG425" s="7">
        <f t="shared" si="593"/>
        <v>1.3432690555742631E-2</v>
      </c>
      <c r="AH425" s="55">
        <f t="shared" si="610"/>
        <v>-6.0008972735066616E-3</v>
      </c>
      <c r="AI425" s="15">
        <f t="shared" si="611"/>
        <v>920</v>
      </c>
      <c r="AJ425" s="7">
        <f t="shared" si="594"/>
        <v>0.29234191293295203</v>
      </c>
      <c r="AK425" s="9">
        <f t="shared" si="612"/>
        <v>840</v>
      </c>
      <c r="AL425" s="7">
        <f t="shared" si="595"/>
        <v>0.30204962243797195</v>
      </c>
      <c r="AM425" s="54">
        <f t="shared" si="613"/>
        <v>9.7077095050199236E-3</v>
      </c>
      <c r="AN425" s="9">
        <f t="shared" si="614"/>
        <v>2217564.3200000012</v>
      </c>
      <c r="AO425" s="7">
        <f t="shared" si="596"/>
        <v>0.37177184571442834</v>
      </c>
      <c r="AP425" s="9">
        <f t="shared" si="615"/>
        <v>2038767.2599999998</v>
      </c>
      <c r="AQ425" s="7">
        <f t="shared" si="597"/>
        <v>0.38344399174644822</v>
      </c>
      <c r="AR425" s="54">
        <f t="shared" si="598"/>
        <v>1.1672146032019881E-2</v>
      </c>
      <c r="AS425" s="15">
        <v>1781</v>
      </c>
      <c r="AT425" s="7">
        <f t="shared" si="599"/>
        <v>0.56593581188433428</v>
      </c>
      <c r="AU425" s="15">
        <v>1471</v>
      </c>
      <c r="AV425" s="7">
        <f t="shared" si="665"/>
        <v>0.52894642215030563</v>
      </c>
      <c r="AW425" s="54">
        <f t="shared" si="616"/>
        <v>-3.6989389734028655E-2</v>
      </c>
      <c r="AX425" s="9">
        <v>3021286.1499999962</v>
      </c>
      <c r="AY425" s="7">
        <v>0</v>
      </c>
      <c r="AZ425" s="9">
        <v>2570337.0499999989</v>
      </c>
      <c r="BA425" s="7">
        <f t="shared" si="667"/>
        <v>0.48341972029989816</v>
      </c>
      <c r="BB425" s="54">
        <f t="shared" si="600"/>
        <v>0.48341972029989816</v>
      </c>
      <c r="BC425" s="15">
        <v>333</v>
      </c>
      <c r="BD425" s="7">
        <v>0</v>
      </c>
      <c r="BE425" s="15">
        <v>395</v>
      </c>
      <c r="BF425" s="7">
        <f t="shared" si="662"/>
        <v>0.14203523912261776</v>
      </c>
      <c r="BG425" s="54">
        <f t="shared" si="617"/>
        <v>0.14203523912261776</v>
      </c>
      <c r="BH425" s="9">
        <v>454494.5</v>
      </c>
      <c r="BI425" s="7">
        <f t="shared" si="601"/>
        <v>7.6195426490292803E-2</v>
      </c>
      <c r="BJ425" s="9">
        <v>531673.88</v>
      </c>
      <c r="BK425" s="7">
        <f t="shared" si="668"/>
        <v>9.9995305425162717E-2</v>
      </c>
      <c r="BL425" s="54">
        <f t="shared" si="618"/>
        <v>2.3799878934869914E-2</v>
      </c>
      <c r="BM425" s="15">
        <f t="shared" si="619"/>
        <v>2114</v>
      </c>
      <c r="BN425" s="7">
        <f t="shared" si="602"/>
        <v>0.67175087384810928</v>
      </c>
      <c r="BO425" s="15">
        <f t="shared" si="620"/>
        <v>1866</v>
      </c>
      <c r="BP425" s="7">
        <f t="shared" si="603"/>
        <v>0.67098166127292336</v>
      </c>
      <c r="BQ425" s="54">
        <f t="shared" si="621"/>
        <v>-7.6921257518591801E-4</v>
      </c>
      <c r="BR425" s="9">
        <f t="shared" si="622"/>
        <v>3475780.6499999962</v>
      </c>
      <c r="BS425" s="7">
        <f t="shared" si="604"/>
        <v>0.58271021764500308</v>
      </c>
      <c r="BT425" s="9">
        <f t="shared" si="623"/>
        <v>3102010.9299999988</v>
      </c>
      <c r="BU425" s="7">
        <f t="shared" si="605"/>
        <v>0.58341502572506088</v>
      </c>
      <c r="BV425" s="55">
        <f t="shared" si="624"/>
        <v>7.0480808005779494E-4</v>
      </c>
      <c r="BW425" s="147">
        <v>0</v>
      </c>
      <c r="BX425" s="7">
        <f t="shared" si="625"/>
        <v>0</v>
      </c>
      <c r="BY425" s="147">
        <v>0</v>
      </c>
      <c r="BZ425" s="7">
        <f t="shared" si="626"/>
        <v>0</v>
      </c>
      <c r="CA425" s="54">
        <f t="shared" si="627"/>
        <v>0</v>
      </c>
      <c r="CB425" s="147">
        <v>0</v>
      </c>
      <c r="CC425" s="7">
        <f t="shared" si="628"/>
        <v>0</v>
      </c>
      <c r="CD425" s="147">
        <v>0</v>
      </c>
      <c r="CE425" s="7">
        <f t="shared" si="629"/>
        <v>0</v>
      </c>
      <c r="CF425" s="148">
        <f t="shared" si="630"/>
        <v>0</v>
      </c>
      <c r="CG425" s="147">
        <v>26</v>
      </c>
      <c r="CH425" s="55">
        <f t="shared" si="631"/>
        <v>8.2618366698442962E-3</v>
      </c>
      <c r="CI425" s="147">
        <v>18</v>
      </c>
      <c r="CJ425" s="55">
        <f t="shared" si="632"/>
        <v>6.4724919093851136E-3</v>
      </c>
      <c r="CK425" s="55">
        <f t="shared" si="633"/>
        <v>-1.7893447604591826E-3</v>
      </c>
      <c r="CL425" s="147">
        <v>86925.81</v>
      </c>
      <c r="CM425" s="55">
        <f t="shared" si="634"/>
        <v>1.4573001798622776E-2</v>
      </c>
      <c r="CN425" s="147">
        <v>62246.47</v>
      </c>
      <c r="CO425" s="55">
        <f t="shared" si="635"/>
        <v>1.1707091533795544E-2</v>
      </c>
      <c r="CP425" s="55">
        <f t="shared" si="636"/>
        <v>-2.8659102648272324E-3</v>
      </c>
      <c r="CQ425" s="147">
        <v>42</v>
      </c>
      <c r="CR425" s="55">
        <f t="shared" si="637"/>
        <v>1.334604385128694E-2</v>
      </c>
      <c r="CS425" s="147">
        <v>21</v>
      </c>
      <c r="CT425" s="55">
        <f t="shared" si="638"/>
        <v>7.551240560949299E-3</v>
      </c>
      <c r="CU425" s="55">
        <f t="shared" si="639"/>
        <v>-5.7948032903376414E-3</v>
      </c>
      <c r="CV425" s="147">
        <v>97960</v>
      </c>
      <c r="CW425" s="55">
        <f t="shared" si="640"/>
        <v>1.6422869757475797E-2</v>
      </c>
      <c r="CX425" s="147">
        <v>43048.01</v>
      </c>
      <c r="CY425" s="55">
        <f t="shared" si="641"/>
        <v>8.0963144322520764E-3</v>
      </c>
      <c r="CZ425" s="55">
        <f t="shared" si="642"/>
        <v>-8.3265553252237206E-3</v>
      </c>
      <c r="DA425" s="147">
        <v>0</v>
      </c>
      <c r="DB425" s="55">
        <f t="shared" si="643"/>
        <v>0</v>
      </c>
      <c r="DC425" s="147">
        <v>32</v>
      </c>
      <c r="DD425" s="55">
        <f t="shared" si="644"/>
        <v>1.1506652283351312E-2</v>
      </c>
      <c r="DE425" s="55">
        <f t="shared" si="645"/>
        <v>1.1506652283351312E-2</v>
      </c>
      <c r="DF425" s="147">
        <v>0</v>
      </c>
      <c r="DG425" s="55">
        <f t="shared" si="646"/>
        <v>0</v>
      </c>
      <c r="DH425" s="147">
        <v>64705.43</v>
      </c>
      <c r="DI425" s="55">
        <f t="shared" si="647"/>
        <v>1.2169563860305656E-2</v>
      </c>
      <c r="DJ425" s="55">
        <f t="shared" si="648"/>
        <v>1.2169563860305656E-2</v>
      </c>
      <c r="DK425" s="147">
        <v>45</v>
      </c>
      <c r="DL425" s="55">
        <f t="shared" si="649"/>
        <v>1.4299332697807437E-2</v>
      </c>
      <c r="DM425" s="147">
        <v>4</v>
      </c>
      <c r="DN425" s="55">
        <f t="shared" si="650"/>
        <v>1.438331535418914E-3</v>
      </c>
      <c r="DO425" s="55">
        <f t="shared" si="651"/>
        <v>-1.2861001162388523E-2</v>
      </c>
      <c r="DP425" s="147">
        <v>86621.98</v>
      </c>
      <c r="DQ425" s="55">
        <f t="shared" si="652"/>
        <v>1.4522065084469918E-2</v>
      </c>
      <c r="DR425" s="147">
        <v>6210.31</v>
      </c>
      <c r="DS425" s="55">
        <f t="shared" si="653"/>
        <v>1.1680127021379014E-3</v>
      </c>
      <c r="DT425" s="55">
        <f t="shared" si="654"/>
        <v>-1.3354052382332017E-2</v>
      </c>
      <c r="DU425" s="8">
        <f t="shared" si="655"/>
        <v>3147</v>
      </c>
      <c r="DV425" s="8">
        <f t="shared" si="656"/>
        <v>2781</v>
      </c>
      <c r="DW425" s="56">
        <f t="shared" si="657"/>
        <v>-0.11630123927550051</v>
      </c>
      <c r="DX425" s="9">
        <f t="shared" si="658"/>
        <v>5964852.7599999979</v>
      </c>
      <c r="DY425" s="9">
        <f t="shared" si="659"/>
        <v>5316988.4099999974</v>
      </c>
      <c r="DZ425" s="56">
        <f t="shared" si="660"/>
        <v>-0.108613636592096</v>
      </c>
      <c r="EA425" s="106"/>
      <c r="EB425" s="78"/>
    </row>
    <row r="426" spans="1:132" ht="15.75" x14ac:dyDescent="0.25">
      <c r="A426" s="6" t="s">
        <v>148</v>
      </c>
      <c r="B426" s="109" t="s">
        <v>186</v>
      </c>
      <c r="C426" s="1" t="s">
        <v>651</v>
      </c>
      <c r="D426" s="15" t="s">
        <v>6</v>
      </c>
      <c r="E426" s="15">
        <v>1185</v>
      </c>
      <c r="F426" s="7">
        <f t="shared" si="581"/>
        <v>0.32079047103410935</v>
      </c>
      <c r="G426" s="15">
        <v>1291</v>
      </c>
      <c r="H426" s="7">
        <f t="shared" si="582"/>
        <v>0.36624113475177306</v>
      </c>
      <c r="I426" s="55">
        <f t="shared" si="583"/>
        <v>4.5450663717663708E-2</v>
      </c>
      <c r="J426" s="9">
        <v>2863995.129999999</v>
      </c>
      <c r="K426" s="7">
        <f t="shared" si="584"/>
        <v>0.37938760055464221</v>
      </c>
      <c r="L426" s="9">
        <v>3034521.04</v>
      </c>
      <c r="M426" s="7">
        <f t="shared" si="585"/>
        <v>0.42936429154292904</v>
      </c>
      <c r="N426" s="55">
        <f t="shared" si="606"/>
        <v>4.9976690988286832E-2</v>
      </c>
      <c r="O426" s="15">
        <v>176</v>
      </c>
      <c r="P426" s="7">
        <f t="shared" si="586"/>
        <v>4.7644829453167295E-2</v>
      </c>
      <c r="Q426" s="15">
        <v>107</v>
      </c>
      <c r="R426" s="7">
        <f t="shared" si="587"/>
        <v>3.0354609929078014E-2</v>
      </c>
      <c r="S426" s="55">
        <f t="shared" si="607"/>
        <v>-1.7290219524089281E-2</v>
      </c>
      <c r="T426" s="9">
        <v>438706.48000000021</v>
      </c>
      <c r="U426" s="7">
        <f t="shared" si="588"/>
        <v>5.8114553705603984E-2</v>
      </c>
      <c r="V426" s="9">
        <v>237179.55</v>
      </c>
      <c r="W426" s="7">
        <f t="shared" si="589"/>
        <v>3.355930906783916E-2</v>
      </c>
      <c r="X426" s="55">
        <f t="shared" si="608"/>
        <v>-2.4555244637764824E-2</v>
      </c>
      <c r="Y426" s="15">
        <v>3</v>
      </c>
      <c r="Z426" s="7">
        <f t="shared" si="590"/>
        <v>8.1212777476989716E-4</v>
      </c>
      <c r="AA426" s="9">
        <v>39</v>
      </c>
      <c r="AB426" s="7">
        <f t="shared" si="591"/>
        <v>1.1063829787234043E-2</v>
      </c>
      <c r="AC426" s="55">
        <f t="shared" si="609"/>
        <v>1.0251702012464146E-2</v>
      </c>
      <c r="AD426" s="9">
        <v>13197</v>
      </c>
      <c r="AE426" s="7">
        <f t="shared" si="592"/>
        <v>1.7481797060596312E-3</v>
      </c>
      <c r="AF426" s="9">
        <v>105290.12</v>
      </c>
      <c r="AG426" s="7">
        <f t="shared" si="593"/>
        <v>1.4897842916347017E-2</v>
      </c>
      <c r="AH426" s="55">
        <f t="shared" si="610"/>
        <v>1.3149663210287385E-2</v>
      </c>
      <c r="AI426" s="15">
        <f t="shared" si="611"/>
        <v>1364</v>
      </c>
      <c r="AJ426" s="7">
        <f t="shared" si="594"/>
        <v>0.36924742826204654</v>
      </c>
      <c r="AK426" s="9">
        <f t="shared" si="612"/>
        <v>1437</v>
      </c>
      <c r="AL426" s="7">
        <f t="shared" si="595"/>
        <v>0.4076595744680851</v>
      </c>
      <c r="AM426" s="54">
        <f t="shared" si="613"/>
        <v>3.8412146206038555E-2</v>
      </c>
      <c r="AN426" s="9">
        <f t="shared" si="614"/>
        <v>3315898.6099999994</v>
      </c>
      <c r="AO426" s="7">
        <f t="shared" si="596"/>
        <v>0.43925033396630586</v>
      </c>
      <c r="AP426" s="9">
        <f t="shared" si="615"/>
        <v>3376990.71</v>
      </c>
      <c r="AQ426" s="7">
        <f t="shared" si="597"/>
        <v>0.4778214435271152</v>
      </c>
      <c r="AR426" s="54">
        <f t="shared" si="598"/>
        <v>3.8571109560809336E-2</v>
      </c>
      <c r="AS426" s="15">
        <v>1719</v>
      </c>
      <c r="AT426" s="7">
        <f t="shared" si="599"/>
        <v>0.46534921494315107</v>
      </c>
      <c r="AU426" s="15">
        <v>1584</v>
      </c>
      <c r="AV426" s="7">
        <f t="shared" si="665"/>
        <v>0.44936170212765958</v>
      </c>
      <c r="AW426" s="54">
        <f t="shared" si="616"/>
        <v>-1.5987512815491489E-2</v>
      </c>
      <c r="AX426" s="9">
        <v>2931617.84</v>
      </c>
      <c r="AY426" s="7">
        <f>AX426/$DX426</f>
        <v>0.38834544319242026</v>
      </c>
      <c r="AZ426" s="9">
        <v>2688752.91</v>
      </c>
      <c r="BA426" s="7">
        <f t="shared" si="667"/>
        <v>0.38044042968182512</v>
      </c>
      <c r="BB426" s="54">
        <f t="shared" si="600"/>
        <v>-7.905013510595138E-3</v>
      </c>
      <c r="BC426" s="15">
        <v>314</v>
      </c>
      <c r="BD426" s="7">
        <f>BC426/$DU426</f>
        <v>8.5002707092582563E-2</v>
      </c>
      <c r="BE426" s="15">
        <v>279</v>
      </c>
      <c r="BF426" s="7">
        <f t="shared" si="662"/>
        <v>7.9148936170212764E-2</v>
      </c>
      <c r="BG426" s="54">
        <f t="shared" si="617"/>
        <v>-5.8537709223697998E-3</v>
      </c>
      <c r="BH426" s="9">
        <v>414104.92999999988</v>
      </c>
      <c r="BI426" s="7">
        <f t="shared" si="601"/>
        <v>5.4855636493539736E-2</v>
      </c>
      <c r="BJ426" s="9">
        <v>384122.84000000008</v>
      </c>
      <c r="BK426" s="7">
        <f t="shared" si="668"/>
        <v>5.4350795030921231E-2</v>
      </c>
      <c r="BL426" s="54">
        <f t="shared" si="618"/>
        <v>-5.0484146261850493E-4</v>
      </c>
      <c r="BM426" s="15">
        <f t="shared" si="619"/>
        <v>2033</v>
      </c>
      <c r="BN426" s="7">
        <f t="shared" si="602"/>
        <v>0.55035192203573358</v>
      </c>
      <c r="BO426" s="15">
        <f t="shared" si="620"/>
        <v>1863</v>
      </c>
      <c r="BP426" s="7">
        <f t="shared" si="603"/>
        <v>0.52851063829787237</v>
      </c>
      <c r="BQ426" s="54">
        <f t="shared" si="621"/>
        <v>-2.1841283737861206E-2</v>
      </c>
      <c r="BR426" s="9">
        <f t="shared" si="622"/>
        <v>3345722.7699999996</v>
      </c>
      <c r="BS426" s="7">
        <f t="shared" si="604"/>
        <v>0.44320107968596001</v>
      </c>
      <c r="BT426" s="9">
        <f t="shared" si="623"/>
        <v>3072875.75</v>
      </c>
      <c r="BU426" s="7">
        <f t="shared" si="605"/>
        <v>0.43479122471274634</v>
      </c>
      <c r="BV426" s="55">
        <f t="shared" si="624"/>
        <v>-8.4098549732136707E-3</v>
      </c>
      <c r="BW426" s="147">
        <v>9</v>
      </c>
      <c r="BX426" s="7">
        <f t="shared" si="625"/>
        <v>2.4363833243096914E-3</v>
      </c>
      <c r="BY426" s="147">
        <v>0</v>
      </c>
      <c r="BZ426" s="7">
        <f t="shared" si="626"/>
        <v>0</v>
      </c>
      <c r="CA426" s="54">
        <f t="shared" si="627"/>
        <v>-2.4363833243096914E-3</v>
      </c>
      <c r="CB426" s="147">
        <v>36474.519999999997</v>
      </c>
      <c r="CC426" s="7">
        <f t="shared" si="628"/>
        <v>4.8317053612386245E-3</v>
      </c>
      <c r="CD426" s="147">
        <v>0</v>
      </c>
      <c r="CE426" s="7">
        <f t="shared" si="629"/>
        <v>0</v>
      </c>
      <c r="CF426" s="148">
        <f t="shared" si="630"/>
        <v>-4.8317053612386245E-3</v>
      </c>
      <c r="CG426" s="147">
        <v>183</v>
      </c>
      <c r="CH426" s="55">
        <f t="shared" si="631"/>
        <v>4.9539794260963728E-2</v>
      </c>
      <c r="CI426" s="147">
        <v>109</v>
      </c>
      <c r="CJ426" s="55">
        <f t="shared" si="632"/>
        <v>3.0921985815602838E-2</v>
      </c>
      <c r="CK426" s="55">
        <f t="shared" si="633"/>
        <v>-1.861780844536089E-2</v>
      </c>
      <c r="CL426" s="147">
        <v>626251.78</v>
      </c>
      <c r="CM426" s="55">
        <f t="shared" si="634"/>
        <v>8.2958297543359913E-2</v>
      </c>
      <c r="CN426" s="147">
        <v>376955.14999999979</v>
      </c>
      <c r="CO426" s="55">
        <f t="shared" si="635"/>
        <v>5.3336615165867643E-2</v>
      </c>
      <c r="CP426" s="55">
        <f t="shared" si="636"/>
        <v>-2.962168237749227E-2</v>
      </c>
      <c r="CQ426" s="147">
        <v>64</v>
      </c>
      <c r="CR426" s="55">
        <f t="shared" si="637"/>
        <v>1.7325392528424473E-2</v>
      </c>
      <c r="CS426" s="147">
        <v>59</v>
      </c>
      <c r="CT426" s="55">
        <f t="shared" si="638"/>
        <v>1.6737588652482271E-2</v>
      </c>
      <c r="CU426" s="55">
        <f t="shared" si="639"/>
        <v>-5.8780387594220204E-4</v>
      </c>
      <c r="CV426" s="147">
        <v>150420.98000000001</v>
      </c>
      <c r="CW426" s="55">
        <f t="shared" si="640"/>
        <v>1.9925960794241242E-2</v>
      </c>
      <c r="CX426" s="147">
        <v>132286.38</v>
      </c>
      <c r="CY426" s="55">
        <f t="shared" si="641"/>
        <v>1.8717631903280098E-2</v>
      </c>
      <c r="CZ426" s="55">
        <f t="shared" si="642"/>
        <v>-1.2083288909611432E-3</v>
      </c>
      <c r="DA426" s="147">
        <v>16</v>
      </c>
      <c r="DB426" s="55">
        <f t="shared" si="643"/>
        <v>4.3313481321061182E-3</v>
      </c>
      <c r="DC426" s="147">
        <v>35</v>
      </c>
      <c r="DD426" s="55">
        <f t="shared" si="644"/>
        <v>9.9290780141843976E-3</v>
      </c>
      <c r="DE426" s="55">
        <f t="shared" si="645"/>
        <v>5.5977298820782794E-3</v>
      </c>
      <c r="DF426" s="147">
        <v>28041.06</v>
      </c>
      <c r="DG426" s="55">
        <f t="shared" si="646"/>
        <v>3.7145420950519424E-3</v>
      </c>
      <c r="DH426" s="147">
        <v>70772.010000000009</v>
      </c>
      <c r="DI426" s="55">
        <f t="shared" si="647"/>
        <v>1.0013762809408333E-2</v>
      </c>
      <c r="DJ426" s="55">
        <f t="shared" si="648"/>
        <v>6.2992207143563904E-3</v>
      </c>
      <c r="DK426" s="147">
        <v>25</v>
      </c>
      <c r="DL426" s="55">
        <f t="shared" si="649"/>
        <v>6.7677314564158096E-3</v>
      </c>
      <c r="DM426" s="147">
        <v>22</v>
      </c>
      <c r="DN426" s="55">
        <f t="shared" si="650"/>
        <v>6.2411347517730498E-3</v>
      </c>
      <c r="DO426" s="55">
        <f t="shared" si="651"/>
        <v>-5.2659670464275977E-4</v>
      </c>
      <c r="DP426" s="147">
        <v>46185.36</v>
      </c>
      <c r="DQ426" s="55">
        <f t="shared" si="652"/>
        <v>6.1180805538424074E-3</v>
      </c>
      <c r="DR426" s="147">
        <v>37594.17</v>
      </c>
      <c r="DS426" s="55">
        <f t="shared" si="653"/>
        <v>5.3193218815824842E-3</v>
      </c>
      <c r="DT426" s="55">
        <f t="shared" si="654"/>
        <v>-7.9875867225992318E-4</v>
      </c>
      <c r="DU426" s="8">
        <f t="shared" si="655"/>
        <v>3694</v>
      </c>
      <c r="DV426" s="8">
        <f t="shared" si="656"/>
        <v>3525</v>
      </c>
      <c r="DW426" s="56">
        <f t="shared" si="657"/>
        <v>-4.5749864645370897E-2</v>
      </c>
      <c r="DX426" s="9">
        <f t="shared" si="658"/>
        <v>7548995.0799999991</v>
      </c>
      <c r="DY426" s="9">
        <f t="shared" si="659"/>
        <v>7067474.169999999</v>
      </c>
      <c r="DZ426" s="56">
        <f t="shared" si="660"/>
        <v>-6.3786094029352647E-2</v>
      </c>
      <c r="EA426" s="106"/>
      <c r="EB426" s="78"/>
    </row>
    <row r="427" spans="1:132" ht="15.75" x14ac:dyDescent="0.25">
      <c r="A427" s="6" t="s">
        <v>667</v>
      </c>
      <c r="B427" s="109" t="s">
        <v>9</v>
      </c>
      <c r="C427" s="1" t="s">
        <v>651</v>
      </c>
      <c r="D427" s="15" t="s">
        <v>6</v>
      </c>
      <c r="E427" s="15">
        <v>1751</v>
      </c>
      <c r="F427" s="7">
        <f t="shared" si="581"/>
        <v>0.28169240669240669</v>
      </c>
      <c r="G427" s="15">
        <v>2609</v>
      </c>
      <c r="H427" s="7">
        <f t="shared" si="582"/>
        <v>0.3280110636157908</v>
      </c>
      <c r="I427" s="55">
        <f t="shared" si="583"/>
        <v>4.6318656923384105E-2</v>
      </c>
      <c r="J427" s="9">
        <v>4788446.0899999924</v>
      </c>
      <c r="K427" s="7">
        <f t="shared" si="584"/>
        <v>0.36537794607102564</v>
      </c>
      <c r="L427" s="9">
        <v>6664734.059999994</v>
      </c>
      <c r="M427" s="7">
        <f t="shared" si="585"/>
        <v>0.41389613458042707</v>
      </c>
      <c r="N427" s="55">
        <f t="shared" si="606"/>
        <v>4.8518188509401428E-2</v>
      </c>
      <c r="O427" s="15">
        <v>274</v>
      </c>
      <c r="P427" s="7">
        <f t="shared" si="586"/>
        <v>4.407979407979408E-2</v>
      </c>
      <c r="Q427" s="15">
        <v>315</v>
      </c>
      <c r="R427" s="7">
        <f t="shared" si="587"/>
        <v>3.9602715614785011E-2</v>
      </c>
      <c r="S427" s="55">
        <f t="shared" si="607"/>
        <v>-4.4770784650090684E-3</v>
      </c>
      <c r="T427" s="9">
        <v>720227.71000000008</v>
      </c>
      <c r="U427" s="7">
        <f t="shared" si="588"/>
        <v>5.4956308672410831E-2</v>
      </c>
      <c r="V427" s="9">
        <v>743321.87000000011</v>
      </c>
      <c r="W427" s="7">
        <f t="shared" si="589"/>
        <v>4.6162089285539332E-2</v>
      </c>
      <c r="X427" s="55">
        <f t="shared" si="608"/>
        <v>-8.7942193868714991E-3</v>
      </c>
      <c r="Y427" s="15">
        <v>72</v>
      </c>
      <c r="Z427" s="7">
        <f t="shared" si="590"/>
        <v>1.1583011583011582E-2</v>
      </c>
      <c r="AA427" s="9">
        <v>98</v>
      </c>
      <c r="AB427" s="7">
        <f t="shared" si="591"/>
        <v>1.2320844857933116E-2</v>
      </c>
      <c r="AC427" s="55">
        <f t="shared" si="609"/>
        <v>7.3783327492153369E-4</v>
      </c>
      <c r="AD427" s="9">
        <v>201059.11</v>
      </c>
      <c r="AE427" s="7">
        <f t="shared" si="592"/>
        <v>1.5341629261334864E-2</v>
      </c>
      <c r="AF427" s="9">
        <v>253906.69</v>
      </c>
      <c r="AG427" s="7">
        <f t="shared" si="593"/>
        <v>1.5768220695532281E-2</v>
      </c>
      <c r="AH427" s="55">
        <f t="shared" si="610"/>
        <v>4.2659143419741634E-4</v>
      </c>
      <c r="AI427" s="15">
        <f t="shared" si="611"/>
        <v>2097</v>
      </c>
      <c r="AJ427" s="7">
        <f t="shared" si="594"/>
        <v>0.33735521235521237</v>
      </c>
      <c r="AK427" s="9">
        <f t="shared" si="612"/>
        <v>3022</v>
      </c>
      <c r="AL427" s="7">
        <f t="shared" si="595"/>
        <v>0.37993462408850892</v>
      </c>
      <c r="AM427" s="54">
        <f t="shared" si="613"/>
        <v>4.2579411733296546E-2</v>
      </c>
      <c r="AN427" s="9">
        <f t="shared" si="614"/>
        <v>5709732.9099999927</v>
      </c>
      <c r="AO427" s="7">
        <f t="shared" si="596"/>
        <v>0.43567588400477131</v>
      </c>
      <c r="AP427" s="9">
        <f t="shared" si="615"/>
        <v>7661962.6199999945</v>
      </c>
      <c r="AQ427" s="7">
        <f t="shared" si="597"/>
        <v>0.4758264445614987</v>
      </c>
      <c r="AR427" s="54">
        <f t="shared" si="598"/>
        <v>4.0150560556727388E-2</v>
      </c>
      <c r="AS427" s="15">
        <v>3128</v>
      </c>
      <c r="AT427" s="7">
        <f t="shared" si="599"/>
        <v>0.50321750321750325</v>
      </c>
      <c r="AU427" s="15">
        <v>3718</v>
      </c>
      <c r="AV427" s="7">
        <f t="shared" si="665"/>
        <v>0.46743776716117674</v>
      </c>
      <c r="AW427" s="54">
        <f t="shared" si="616"/>
        <v>-3.5779736056326505E-2</v>
      </c>
      <c r="AX427" s="9">
        <v>5715276.9199999906</v>
      </c>
      <c r="AY427" s="7">
        <f>AX427/$DX427</f>
        <v>0.43609891455554367</v>
      </c>
      <c r="AZ427" s="9">
        <v>6574022.2999999989</v>
      </c>
      <c r="BA427" s="7">
        <f t="shared" si="667"/>
        <v>0.40826271447889262</v>
      </c>
      <c r="BB427" s="54">
        <f t="shared" si="600"/>
        <v>-2.7836200076651052E-2</v>
      </c>
      <c r="BC427" s="15">
        <v>723</v>
      </c>
      <c r="BD427" s="7">
        <f>BC427/$DU427</f>
        <v>0.11631274131274132</v>
      </c>
      <c r="BE427" s="15">
        <v>1042</v>
      </c>
      <c r="BF427" s="7">
        <f t="shared" si="662"/>
        <v>0.13100326879557456</v>
      </c>
      <c r="BG427" s="54">
        <f t="shared" si="617"/>
        <v>1.4690527482833241E-2</v>
      </c>
      <c r="BH427" s="9">
        <v>999840.73000000056</v>
      </c>
      <c r="BI427" s="7">
        <f t="shared" si="601"/>
        <v>7.6291921316285649E-2</v>
      </c>
      <c r="BJ427" s="9">
        <v>1444244.560000001</v>
      </c>
      <c r="BK427" s="7">
        <f t="shared" si="668"/>
        <v>8.9691086754752014E-2</v>
      </c>
      <c r="BL427" s="54">
        <f t="shared" si="618"/>
        <v>1.3399165438466365E-2</v>
      </c>
      <c r="BM427" s="15">
        <f t="shared" si="619"/>
        <v>3851</v>
      </c>
      <c r="BN427" s="7">
        <f t="shared" si="602"/>
        <v>0.61953024453024452</v>
      </c>
      <c r="BO427" s="15">
        <f t="shared" si="620"/>
        <v>4760</v>
      </c>
      <c r="BP427" s="7">
        <f t="shared" si="603"/>
        <v>0.59844103595675135</v>
      </c>
      <c r="BQ427" s="54">
        <f t="shared" si="621"/>
        <v>-2.1089208573493168E-2</v>
      </c>
      <c r="BR427" s="9">
        <f t="shared" si="622"/>
        <v>6715117.6499999911</v>
      </c>
      <c r="BS427" s="7">
        <f t="shared" si="604"/>
        <v>0.51239083587182932</v>
      </c>
      <c r="BT427" s="9">
        <f t="shared" si="623"/>
        <v>8018266.8599999994</v>
      </c>
      <c r="BU427" s="7">
        <f t="shared" si="605"/>
        <v>0.49795380123364458</v>
      </c>
      <c r="BV427" s="55">
        <f t="shared" si="624"/>
        <v>-1.4437034638184743E-2</v>
      </c>
      <c r="BW427" s="147">
        <v>0</v>
      </c>
      <c r="BX427" s="7">
        <f t="shared" si="625"/>
        <v>0</v>
      </c>
      <c r="BY427" s="147">
        <v>0</v>
      </c>
      <c r="BZ427" s="7">
        <f t="shared" si="626"/>
        <v>0</v>
      </c>
      <c r="CA427" s="54">
        <f t="shared" si="627"/>
        <v>0</v>
      </c>
      <c r="CB427" s="147">
        <v>0</v>
      </c>
      <c r="CC427" s="7">
        <f t="shared" si="628"/>
        <v>0</v>
      </c>
      <c r="CD427" s="147">
        <v>0</v>
      </c>
      <c r="CE427" s="7">
        <f t="shared" si="629"/>
        <v>0</v>
      </c>
      <c r="CF427" s="148">
        <f t="shared" si="630"/>
        <v>0</v>
      </c>
      <c r="CG427" s="147">
        <v>67</v>
      </c>
      <c r="CH427" s="55">
        <f t="shared" si="631"/>
        <v>1.0778635778635779E-2</v>
      </c>
      <c r="CI427" s="147">
        <v>39</v>
      </c>
      <c r="CJ427" s="55">
        <f t="shared" si="632"/>
        <v>4.9031933618305257E-3</v>
      </c>
      <c r="CK427" s="55">
        <f t="shared" si="633"/>
        <v>-5.8754424168052533E-3</v>
      </c>
      <c r="CL427" s="147">
        <v>252801.16</v>
      </c>
      <c r="CM427" s="55">
        <f t="shared" si="634"/>
        <v>1.9289758487219987E-2</v>
      </c>
      <c r="CN427" s="147">
        <v>131193.44</v>
      </c>
      <c r="CO427" s="55">
        <f t="shared" si="635"/>
        <v>8.1474305215277019E-3</v>
      </c>
      <c r="CP427" s="55">
        <f t="shared" si="636"/>
        <v>-1.1142327965692285E-2</v>
      </c>
      <c r="CQ427" s="147">
        <v>169</v>
      </c>
      <c r="CR427" s="55">
        <f t="shared" si="637"/>
        <v>2.7187902187902187E-2</v>
      </c>
      <c r="CS427" s="147">
        <v>100</v>
      </c>
      <c r="CT427" s="55">
        <f t="shared" si="638"/>
        <v>1.2572290671360321E-2</v>
      </c>
      <c r="CU427" s="55">
        <f t="shared" si="639"/>
        <v>-1.4615611516541865E-2</v>
      </c>
      <c r="CV427" s="147">
        <v>360486.33999999991</v>
      </c>
      <c r="CW427" s="55">
        <f t="shared" si="640"/>
        <v>2.7506576459308447E-2</v>
      </c>
      <c r="CX427" s="147">
        <v>225890.49</v>
      </c>
      <c r="CY427" s="55">
        <f t="shared" si="641"/>
        <v>1.4028346788900786E-2</v>
      </c>
      <c r="CZ427" s="55">
        <f t="shared" si="642"/>
        <v>-1.3478229670407661E-2</v>
      </c>
      <c r="DA427" s="147">
        <v>0</v>
      </c>
      <c r="DB427" s="55">
        <f t="shared" si="643"/>
        <v>0</v>
      </c>
      <c r="DC427" s="147">
        <v>5</v>
      </c>
      <c r="DD427" s="55">
        <f t="shared" si="644"/>
        <v>6.2861453356801605E-4</v>
      </c>
      <c r="DE427" s="55">
        <f t="shared" si="645"/>
        <v>6.2861453356801605E-4</v>
      </c>
      <c r="DF427" s="147">
        <v>0</v>
      </c>
      <c r="DG427" s="55">
        <f t="shared" si="646"/>
        <v>0</v>
      </c>
      <c r="DH427" s="147">
        <v>8454.49</v>
      </c>
      <c r="DI427" s="55">
        <f t="shared" si="647"/>
        <v>5.2504431524892355E-4</v>
      </c>
      <c r="DJ427" s="55">
        <f t="shared" si="648"/>
        <v>5.2504431524892355E-4</v>
      </c>
      <c r="DK427" s="147">
        <v>32</v>
      </c>
      <c r="DL427" s="55">
        <f t="shared" si="649"/>
        <v>5.1480051480051478E-3</v>
      </c>
      <c r="DM427" s="147">
        <v>28</v>
      </c>
      <c r="DN427" s="55">
        <f t="shared" si="650"/>
        <v>3.5202413879808899E-3</v>
      </c>
      <c r="DO427" s="55">
        <f t="shared" si="651"/>
        <v>-1.6277637600242579E-3</v>
      </c>
      <c r="DP427" s="147">
        <v>67322.03</v>
      </c>
      <c r="DQ427" s="55">
        <f t="shared" si="652"/>
        <v>5.1369451768709393E-3</v>
      </c>
      <c r="DR427" s="147">
        <v>56663.37</v>
      </c>
      <c r="DS427" s="55">
        <f t="shared" si="653"/>
        <v>3.5189325791793943E-3</v>
      </c>
      <c r="DT427" s="55">
        <f t="shared" si="654"/>
        <v>-1.618012597691545E-3</v>
      </c>
      <c r="DU427" s="8">
        <f t="shared" si="655"/>
        <v>6216</v>
      </c>
      <c r="DV427" s="8">
        <f t="shared" si="656"/>
        <v>7954</v>
      </c>
      <c r="DW427" s="56">
        <f t="shared" si="657"/>
        <v>0.27960102960102962</v>
      </c>
      <c r="DX427" s="9">
        <f t="shared" si="658"/>
        <v>13105460.089999983</v>
      </c>
      <c r="DY427" s="9">
        <f t="shared" si="659"/>
        <v>16102431.269999992</v>
      </c>
      <c r="DZ427" s="56">
        <f t="shared" si="660"/>
        <v>0.2286811114923637</v>
      </c>
      <c r="EA427" s="106"/>
      <c r="EB427" s="78"/>
    </row>
    <row r="428" spans="1:132" ht="15.75" x14ac:dyDescent="0.25">
      <c r="A428" s="6" t="s">
        <v>345</v>
      </c>
      <c r="B428" s="109" t="s">
        <v>377</v>
      </c>
      <c r="C428" s="1" t="s">
        <v>651</v>
      </c>
      <c r="D428" s="15" t="s">
        <v>37</v>
      </c>
      <c r="E428" s="15">
        <v>1654</v>
      </c>
      <c r="F428" s="7">
        <f t="shared" si="581"/>
        <v>0.27663488877738751</v>
      </c>
      <c r="G428" s="15">
        <v>1617</v>
      </c>
      <c r="H428" s="7">
        <f t="shared" si="582"/>
        <v>0.24341412012644889</v>
      </c>
      <c r="I428" s="55">
        <f t="shared" si="583"/>
        <v>-3.322076865093862E-2</v>
      </c>
      <c r="J428" s="9">
        <v>3272823</v>
      </c>
      <c r="K428" s="7">
        <f t="shared" si="584"/>
        <v>0.37441683826078476</v>
      </c>
      <c r="L428" s="9">
        <v>3184416.75</v>
      </c>
      <c r="M428" s="7">
        <f t="shared" si="585"/>
        <v>0.32432234450701142</v>
      </c>
      <c r="N428" s="55">
        <f t="shared" si="606"/>
        <v>-5.0094493753773339E-2</v>
      </c>
      <c r="O428" s="15">
        <v>216</v>
      </c>
      <c r="P428" s="7">
        <f t="shared" si="586"/>
        <v>3.6126442548921223E-2</v>
      </c>
      <c r="Q428" s="15">
        <v>137</v>
      </c>
      <c r="R428" s="7">
        <f t="shared" si="587"/>
        <v>2.0623212404034322E-2</v>
      </c>
      <c r="S428" s="55">
        <f t="shared" si="607"/>
        <v>-1.5503230144886901E-2</v>
      </c>
      <c r="T428" s="9">
        <v>406742</v>
      </c>
      <c r="U428" s="7">
        <f t="shared" si="588"/>
        <v>4.653201643592339E-2</v>
      </c>
      <c r="V428" s="9">
        <v>276681.5</v>
      </c>
      <c r="W428" s="7">
        <f t="shared" si="589"/>
        <v>2.8179098342488208E-2</v>
      </c>
      <c r="X428" s="55">
        <f t="shared" si="608"/>
        <v>-1.8352918093435183E-2</v>
      </c>
      <c r="Y428" s="15">
        <v>56</v>
      </c>
      <c r="Z428" s="7">
        <f t="shared" si="590"/>
        <v>9.3661147349055028E-3</v>
      </c>
      <c r="AA428" s="9">
        <v>36</v>
      </c>
      <c r="AB428" s="7">
        <f t="shared" si="591"/>
        <v>5.419238295950625E-3</v>
      </c>
      <c r="AC428" s="55">
        <f t="shared" si="609"/>
        <v>-3.9468764389548779E-3</v>
      </c>
      <c r="AD428" s="9">
        <v>84972</v>
      </c>
      <c r="AE428" s="7">
        <f t="shared" si="592"/>
        <v>9.7209496452131394E-3</v>
      </c>
      <c r="AF428" s="9">
        <v>66832</v>
      </c>
      <c r="AG428" s="7">
        <f t="shared" si="593"/>
        <v>6.8066188032997214E-3</v>
      </c>
      <c r="AH428" s="55">
        <f t="shared" si="610"/>
        <v>-2.914330841913418E-3</v>
      </c>
      <c r="AI428" s="15">
        <f t="shared" si="611"/>
        <v>1926</v>
      </c>
      <c r="AJ428" s="7">
        <f t="shared" si="594"/>
        <v>0.32212744606121424</v>
      </c>
      <c r="AK428" s="9">
        <f t="shared" si="612"/>
        <v>1790</v>
      </c>
      <c r="AL428" s="7">
        <f t="shared" si="595"/>
        <v>0.26945657082643382</v>
      </c>
      <c r="AM428" s="54">
        <f t="shared" si="613"/>
        <v>-5.2670875234780423E-2</v>
      </c>
      <c r="AN428" s="9">
        <f t="shared" si="614"/>
        <v>3764537</v>
      </c>
      <c r="AO428" s="7">
        <f t="shared" si="596"/>
        <v>0.43066980434192126</v>
      </c>
      <c r="AP428" s="9">
        <f t="shared" si="615"/>
        <v>3527930.25</v>
      </c>
      <c r="AQ428" s="7">
        <f t="shared" si="597"/>
        <v>0.35930806165279933</v>
      </c>
      <c r="AR428" s="54">
        <f t="shared" si="598"/>
        <v>-7.1361742689121932E-2</v>
      </c>
      <c r="AS428" s="15">
        <v>2766</v>
      </c>
      <c r="AT428" s="7">
        <f t="shared" si="599"/>
        <v>0.46261916708479678</v>
      </c>
      <c r="AU428" s="15">
        <v>3355</v>
      </c>
      <c r="AV428" s="7">
        <f t="shared" si="665"/>
        <v>0.50504290230317628</v>
      </c>
      <c r="AW428" s="54">
        <f t="shared" si="616"/>
        <v>4.2423735218379499E-2</v>
      </c>
      <c r="AX428" s="9">
        <v>3452977.7999999989</v>
      </c>
      <c r="AY428" s="7">
        <v>0</v>
      </c>
      <c r="AZ428" s="9">
        <v>4405997</v>
      </c>
      <c r="BA428" s="7">
        <f t="shared" si="667"/>
        <v>0.44873626447633114</v>
      </c>
      <c r="BB428" s="54">
        <f t="shared" si="600"/>
        <v>0.44873626447633114</v>
      </c>
      <c r="BC428" s="15">
        <v>1086</v>
      </c>
      <c r="BD428" s="7">
        <v>0</v>
      </c>
      <c r="BE428" s="15">
        <v>1119</v>
      </c>
      <c r="BF428" s="7">
        <f t="shared" si="662"/>
        <v>0.16844799036579858</v>
      </c>
      <c r="BG428" s="54">
        <f t="shared" si="617"/>
        <v>0.16844799036579858</v>
      </c>
      <c r="BH428" s="9">
        <v>1057907</v>
      </c>
      <c r="BI428" s="7">
        <f t="shared" si="601"/>
        <v>0.12102646373297669</v>
      </c>
      <c r="BJ428" s="9">
        <v>1129189.53</v>
      </c>
      <c r="BK428" s="7">
        <f t="shared" si="668"/>
        <v>0.11500422982085191</v>
      </c>
      <c r="BL428" s="54">
        <f t="shared" si="618"/>
        <v>-6.0222339121247803E-3</v>
      </c>
      <c r="BM428" s="15">
        <f t="shared" si="619"/>
        <v>3852</v>
      </c>
      <c r="BN428" s="7">
        <f t="shared" si="602"/>
        <v>0.64425489212242848</v>
      </c>
      <c r="BO428" s="15">
        <f t="shared" si="620"/>
        <v>4474</v>
      </c>
      <c r="BP428" s="7">
        <f t="shared" si="603"/>
        <v>0.67349089266897488</v>
      </c>
      <c r="BQ428" s="54">
        <f t="shared" si="621"/>
        <v>2.9236000546546403E-2</v>
      </c>
      <c r="BR428" s="9">
        <f t="shared" si="622"/>
        <v>4510884.7999999989</v>
      </c>
      <c r="BS428" s="7">
        <f t="shared" si="604"/>
        <v>0.51605333517108376</v>
      </c>
      <c r="BT428" s="9">
        <f t="shared" si="623"/>
        <v>5535186.5300000003</v>
      </c>
      <c r="BU428" s="7">
        <f t="shared" si="605"/>
        <v>0.56374049429718309</v>
      </c>
      <c r="BV428" s="55">
        <f t="shared" si="624"/>
        <v>4.7687159126099332E-2</v>
      </c>
      <c r="BW428" s="147">
        <v>40</v>
      </c>
      <c r="BX428" s="7">
        <f t="shared" si="625"/>
        <v>6.6900819535039308E-3</v>
      </c>
      <c r="BY428" s="147">
        <v>23</v>
      </c>
      <c r="BZ428" s="7">
        <f t="shared" si="626"/>
        <v>3.4622911335240101E-3</v>
      </c>
      <c r="CA428" s="54">
        <f t="shared" si="627"/>
        <v>-3.2277908199799207E-3</v>
      </c>
      <c r="CB428" s="147">
        <v>149980</v>
      </c>
      <c r="CC428" s="7">
        <f t="shared" si="628"/>
        <v>1.7157981779751759E-2</v>
      </c>
      <c r="CD428" s="147">
        <v>86238.5</v>
      </c>
      <c r="CE428" s="7">
        <f t="shared" si="629"/>
        <v>8.7831068300868297E-3</v>
      </c>
      <c r="CF428" s="148">
        <f t="shared" si="630"/>
        <v>-8.3748749496649292E-3</v>
      </c>
      <c r="CG428" s="147">
        <v>47</v>
      </c>
      <c r="CH428" s="55">
        <f t="shared" si="631"/>
        <v>7.8608462953671191E-3</v>
      </c>
      <c r="CI428" s="147">
        <v>76</v>
      </c>
      <c r="CJ428" s="55">
        <f t="shared" si="632"/>
        <v>1.1440614180340208E-2</v>
      </c>
      <c r="CK428" s="55">
        <f t="shared" si="633"/>
        <v>3.5797678849730889E-3</v>
      </c>
      <c r="CL428" s="147">
        <v>137126.5</v>
      </c>
      <c r="CM428" s="55">
        <f t="shared" si="634"/>
        <v>1.5687518259242098E-2</v>
      </c>
      <c r="CN428" s="147">
        <v>226462</v>
      </c>
      <c r="CO428" s="55">
        <f t="shared" si="635"/>
        <v>2.3064407879950646E-2</v>
      </c>
      <c r="CP428" s="55">
        <f t="shared" si="636"/>
        <v>7.3768896207085481E-3</v>
      </c>
      <c r="CQ428" s="147">
        <v>87</v>
      </c>
      <c r="CR428" s="55">
        <f t="shared" si="637"/>
        <v>1.4550928248871048E-2</v>
      </c>
      <c r="CS428" s="147">
        <v>209</v>
      </c>
      <c r="CT428" s="55">
        <f t="shared" si="638"/>
        <v>3.1461688995935572E-2</v>
      </c>
      <c r="CU428" s="55">
        <f t="shared" si="639"/>
        <v>1.6910760747064525E-2</v>
      </c>
      <c r="CV428" s="147">
        <v>139006.5</v>
      </c>
      <c r="CW428" s="55">
        <f t="shared" si="640"/>
        <v>1.5902593640932546E-2</v>
      </c>
      <c r="CX428" s="147">
        <v>340695.5</v>
      </c>
      <c r="CY428" s="55">
        <f t="shared" si="641"/>
        <v>3.4698713138909508E-2</v>
      </c>
      <c r="CZ428" s="55">
        <f t="shared" si="642"/>
        <v>1.8796119497976962E-2</v>
      </c>
      <c r="DA428" s="147">
        <v>3</v>
      </c>
      <c r="DB428" s="55">
        <f t="shared" si="643"/>
        <v>5.0175614651279475E-4</v>
      </c>
      <c r="DC428" s="147">
        <v>17</v>
      </c>
      <c r="DD428" s="55">
        <f t="shared" si="644"/>
        <v>2.5590847508655729E-3</v>
      </c>
      <c r="DE428" s="55">
        <f t="shared" si="645"/>
        <v>2.0573286043527781E-3</v>
      </c>
      <c r="DF428" s="147">
        <v>4448.5</v>
      </c>
      <c r="DG428" s="55">
        <f t="shared" si="646"/>
        <v>5.0891640183508267E-4</v>
      </c>
      <c r="DH428" s="147">
        <v>26791.5</v>
      </c>
      <c r="DI428" s="55">
        <f t="shared" si="647"/>
        <v>2.7286259227406705E-3</v>
      </c>
      <c r="DJ428" s="55">
        <f t="shared" si="648"/>
        <v>2.219709520905588E-3</v>
      </c>
      <c r="DK428" s="147">
        <v>24</v>
      </c>
      <c r="DL428" s="55">
        <f t="shared" si="649"/>
        <v>4.014049172102358E-3</v>
      </c>
      <c r="DM428" s="147">
        <v>54</v>
      </c>
      <c r="DN428" s="55">
        <f t="shared" si="650"/>
        <v>8.1288574439259374E-3</v>
      </c>
      <c r="DO428" s="55">
        <f t="shared" si="651"/>
        <v>4.1148082718235795E-3</v>
      </c>
      <c r="DP428" s="147">
        <v>35138</v>
      </c>
      <c r="DQ428" s="55">
        <f t="shared" si="652"/>
        <v>4.0198504052334797E-3</v>
      </c>
      <c r="DR428" s="147">
        <v>75373.97</v>
      </c>
      <c r="DS428" s="55">
        <f t="shared" si="653"/>
        <v>7.6765902783299776E-3</v>
      </c>
      <c r="DT428" s="55">
        <f t="shared" si="654"/>
        <v>3.6567398730964979E-3</v>
      </c>
      <c r="DU428" s="8">
        <f t="shared" si="655"/>
        <v>5979</v>
      </c>
      <c r="DV428" s="8">
        <f t="shared" si="656"/>
        <v>6643</v>
      </c>
      <c r="DW428" s="56">
        <f t="shared" si="657"/>
        <v>0.11105536042816522</v>
      </c>
      <c r="DX428" s="9">
        <f t="shared" si="658"/>
        <v>8741121.2999999989</v>
      </c>
      <c r="DY428" s="9">
        <f t="shared" si="659"/>
        <v>9818678.25</v>
      </c>
      <c r="DZ428" s="56">
        <f t="shared" si="660"/>
        <v>0.12327445335874709</v>
      </c>
      <c r="EA428" s="106"/>
      <c r="EB428" s="78"/>
    </row>
    <row r="429" spans="1:132" ht="15.75" x14ac:dyDescent="0.25">
      <c r="A429" s="6" t="s">
        <v>345</v>
      </c>
      <c r="B429" s="109" t="s">
        <v>374</v>
      </c>
      <c r="C429" s="1" t="s">
        <v>651</v>
      </c>
      <c r="D429" s="15" t="s">
        <v>6</v>
      </c>
      <c r="E429" s="15">
        <v>936</v>
      </c>
      <c r="F429" s="7">
        <f t="shared" si="581"/>
        <v>0.22818137493905413</v>
      </c>
      <c r="G429" s="15">
        <v>967</v>
      </c>
      <c r="H429" s="7">
        <f t="shared" si="582"/>
        <v>0.23295591423753312</v>
      </c>
      <c r="I429" s="55">
        <f t="shared" si="583"/>
        <v>4.7745392984789858E-3</v>
      </c>
      <c r="J429" s="9">
        <v>2540986.5599999991</v>
      </c>
      <c r="K429" s="7">
        <f t="shared" si="584"/>
        <v>0.29033388611209543</v>
      </c>
      <c r="L429" s="9">
        <v>2453503.2300000009</v>
      </c>
      <c r="M429" s="7">
        <f t="shared" si="585"/>
        <v>0.28263232143031791</v>
      </c>
      <c r="N429" s="55">
        <f t="shared" si="606"/>
        <v>-7.7015646817775174E-3</v>
      </c>
      <c r="O429" s="15">
        <v>297</v>
      </c>
      <c r="P429" s="7">
        <f t="shared" si="586"/>
        <v>7.240370550950756E-2</v>
      </c>
      <c r="Q429" s="15">
        <v>305</v>
      </c>
      <c r="R429" s="7">
        <f t="shared" si="587"/>
        <v>7.3476270778125755E-2</v>
      </c>
      <c r="S429" s="55">
        <f t="shared" si="607"/>
        <v>1.0725652686181947E-3</v>
      </c>
      <c r="T429" s="9">
        <v>802304.58000000031</v>
      </c>
      <c r="U429" s="7">
        <f t="shared" si="588"/>
        <v>9.1671561834995585E-2</v>
      </c>
      <c r="V429" s="9">
        <v>752073.9</v>
      </c>
      <c r="W429" s="7">
        <f t="shared" si="589"/>
        <v>8.6635464606318338E-2</v>
      </c>
      <c r="X429" s="55">
        <f t="shared" si="608"/>
        <v>-5.0360972286772471E-3</v>
      </c>
      <c r="Y429" s="15">
        <v>39</v>
      </c>
      <c r="Z429" s="7">
        <f t="shared" si="590"/>
        <v>9.5075572891272549E-3</v>
      </c>
      <c r="AA429" s="9">
        <v>86</v>
      </c>
      <c r="AB429" s="7">
        <f t="shared" si="591"/>
        <v>2.0717899301373164E-2</v>
      </c>
      <c r="AC429" s="55">
        <f t="shared" si="609"/>
        <v>1.1210342012245909E-2</v>
      </c>
      <c r="AD429" s="9">
        <v>135418.59</v>
      </c>
      <c r="AE429" s="7">
        <f t="shared" si="592"/>
        <v>1.5472968690759448E-2</v>
      </c>
      <c r="AF429" s="9">
        <v>257237.3599999999</v>
      </c>
      <c r="AG429" s="7">
        <f t="shared" si="593"/>
        <v>2.9632564296810139E-2</v>
      </c>
      <c r="AH429" s="55">
        <f t="shared" si="610"/>
        <v>1.4159595606050691E-2</v>
      </c>
      <c r="AI429" s="15">
        <f t="shared" si="611"/>
        <v>1272</v>
      </c>
      <c r="AJ429" s="7">
        <f t="shared" si="594"/>
        <v>0.31009263773768891</v>
      </c>
      <c r="AK429" s="9">
        <f t="shared" si="612"/>
        <v>1358</v>
      </c>
      <c r="AL429" s="7">
        <f t="shared" si="595"/>
        <v>0.32715008431703202</v>
      </c>
      <c r="AM429" s="54">
        <f t="shared" si="613"/>
        <v>1.7057446579343105E-2</v>
      </c>
      <c r="AN429" s="9">
        <f t="shared" si="614"/>
        <v>3478709.7299999995</v>
      </c>
      <c r="AO429" s="7">
        <f t="shared" si="596"/>
        <v>0.39747841663785044</v>
      </c>
      <c r="AP429" s="9">
        <f t="shared" si="615"/>
        <v>3462814.4900000007</v>
      </c>
      <c r="AQ429" s="7">
        <f t="shared" si="597"/>
        <v>0.3989003503334464</v>
      </c>
      <c r="AR429" s="54">
        <f t="shared" si="598"/>
        <v>1.4219336955959561E-3</v>
      </c>
      <c r="AS429" s="15">
        <v>2246</v>
      </c>
      <c r="AT429" s="7">
        <f t="shared" si="599"/>
        <v>0.54753778644563622</v>
      </c>
      <c r="AU429" s="15">
        <v>2285</v>
      </c>
      <c r="AV429" s="7">
        <f t="shared" si="665"/>
        <v>0.55046976632136835</v>
      </c>
      <c r="AW429" s="54">
        <f t="shared" si="616"/>
        <v>2.9319798757321269E-3</v>
      </c>
      <c r="AX429" s="9">
        <v>4263625.0499999896</v>
      </c>
      <c r="AY429" s="7">
        <f t="shared" ref="AY429:AY442" si="669">AX429/$DX429</f>
        <v>0.48716307641209033</v>
      </c>
      <c r="AZ429" s="9">
        <v>4381142.0299999993</v>
      </c>
      <c r="BA429" s="7">
        <f t="shared" si="667"/>
        <v>0.50468747190311825</v>
      </c>
      <c r="BB429" s="54">
        <f t="shared" si="600"/>
        <v>1.7524395491027911E-2</v>
      </c>
      <c r="BC429" s="15">
        <v>419</v>
      </c>
      <c r="BD429" s="7">
        <f t="shared" ref="BD429:BD435" si="670">BC429/$DU429</f>
        <v>0.10214529497805948</v>
      </c>
      <c r="BE429" s="15">
        <v>374</v>
      </c>
      <c r="BF429" s="7">
        <f t="shared" si="662"/>
        <v>9.0098771380390269E-2</v>
      </c>
      <c r="BG429" s="54">
        <f t="shared" si="617"/>
        <v>-1.2046523597669209E-2</v>
      </c>
      <c r="BH429" s="9">
        <v>599937.89000000048</v>
      </c>
      <c r="BI429" s="7">
        <f t="shared" si="601"/>
        <v>6.8549083167756319E-2</v>
      </c>
      <c r="BJ429" s="9">
        <v>537333.06999999983</v>
      </c>
      <c r="BK429" s="7">
        <f t="shared" si="668"/>
        <v>6.1898305695476677E-2</v>
      </c>
      <c r="BL429" s="54">
        <f t="shared" si="618"/>
        <v>-6.6507774722796426E-3</v>
      </c>
      <c r="BM429" s="15">
        <f t="shared" si="619"/>
        <v>2665</v>
      </c>
      <c r="BN429" s="7">
        <f t="shared" si="602"/>
        <v>0.6496830814236958</v>
      </c>
      <c r="BO429" s="15">
        <f t="shared" si="620"/>
        <v>2659</v>
      </c>
      <c r="BP429" s="7">
        <f t="shared" si="603"/>
        <v>0.64056853770175859</v>
      </c>
      <c r="BQ429" s="54">
        <f t="shared" si="621"/>
        <v>-9.1145437219372072E-3</v>
      </c>
      <c r="BR429" s="9">
        <f t="shared" si="622"/>
        <v>4863562.9399999902</v>
      </c>
      <c r="BS429" s="7">
        <f t="shared" si="604"/>
        <v>0.55571215957984665</v>
      </c>
      <c r="BT429" s="9">
        <f t="shared" si="623"/>
        <v>4918475.0999999996</v>
      </c>
      <c r="BU429" s="7">
        <f t="shared" si="605"/>
        <v>0.56658577759859496</v>
      </c>
      <c r="BV429" s="55">
        <f t="shared" si="624"/>
        <v>1.087361801874831E-2</v>
      </c>
      <c r="BW429" s="147">
        <v>3</v>
      </c>
      <c r="BX429" s="7">
        <f t="shared" si="625"/>
        <v>7.3135056070209659E-4</v>
      </c>
      <c r="BY429" s="147">
        <v>0</v>
      </c>
      <c r="BZ429" s="7">
        <f t="shared" si="626"/>
        <v>0</v>
      </c>
      <c r="CA429" s="54">
        <f t="shared" si="627"/>
        <v>-7.3135056070209659E-4</v>
      </c>
      <c r="CB429" s="147">
        <v>14982.54</v>
      </c>
      <c r="CC429" s="7">
        <f t="shared" si="628"/>
        <v>1.7119095120400462E-3</v>
      </c>
      <c r="CD429" s="147">
        <v>0</v>
      </c>
      <c r="CE429" s="7">
        <f t="shared" si="629"/>
        <v>0</v>
      </c>
      <c r="CF429" s="148">
        <f t="shared" si="630"/>
        <v>-1.7119095120400462E-3</v>
      </c>
      <c r="CG429" s="147">
        <v>20</v>
      </c>
      <c r="CH429" s="55">
        <f t="shared" si="631"/>
        <v>4.8756704046806435E-3</v>
      </c>
      <c r="CI429" s="147">
        <v>11</v>
      </c>
      <c r="CJ429" s="55">
        <f t="shared" si="632"/>
        <v>2.6499638641291254E-3</v>
      </c>
      <c r="CK429" s="55">
        <f t="shared" si="633"/>
        <v>-2.2257065405515181E-3</v>
      </c>
      <c r="CL429" s="147">
        <v>79187.239999999991</v>
      </c>
      <c r="CM429" s="55">
        <f t="shared" si="634"/>
        <v>9.0479577820715314E-3</v>
      </c>
      <c r="CN429" s="147">
        <v>37226.629999999997</v>
      </c>
      <c r="CO429" s="55">
        <f t="shared" si="635"/>
        <v>4.2883370713669338E-3</v>
      </c>
      <c r="CP429" s="55">
        <f t="shared" si="636"/>
        <v>-4.7596207107045976E-3</v>
      </c>
      <c r="CQ429" s="147">
        <v>93</v>
      </c>
      <c r="CR429" s="55">
        <f t="shared" si="637"/>
        <v>2.2671867381764993E-2</v>
      </c>
      <c r="CS429" s="147">
        <v>56</v>
      </c>
      <c r="CT429" s="55">
        <f t="shared" si="638"/>
        <v>1.3490725126475547E-2</v>
      </c>
      <c r="CU429" s="55">
        <f t="shared" si="639"/>
        <v>-9.1811422552894456E-3</v>
      </c>
      <c r="CV429" s="147">
        <v>208354.83999999991</v>
      </c>
      <c r="CW429" s="55">
        <f t="shared" si="640"/>
        <v>2.3806686481436509E-2</v>
      </c>
      <c r="CX429" s="147">
        <v>126666.49</v>
      </c>
      <c r="CY429" s="55">
        <f t="shared" si="641"/>
        <v>1.459139881227307E-2</v>
      </c>
      <c r="CZ429" s="55">
        <f t="shared" si="642"/>
        <v>-9.215287669163439E-3</v>
      </c>
      <c r="DA429" s="147">
        <v>22</v>
      </c>
      <c r="DB429" s="55">
        <f t="shared" si="643"/>
        <v>5.3632374451487077E-3</v>
      </c>
      <c r="DC429" s="147">
        <v>37</v>
      </c>
      <c r="DD429" s="55">
        <f t="shared" si="644"/>
        <v>8.9135148157070583E-3</v>
      </c>
      <c r="DE429" s="55">
        <f t="shared" si="645"/>
        <v>3.5502773705583506E-3</v>
      </c>
      <c r="DF429" s="147">
        <v>49420.160000000003</v>
      </c>
      <c r="DG429" s="55">
        <f t="shared" si="646"/>
        <v>5.6467622973501832E-3</v>
      </c>
      <c r="DH429" s="147">
        <v>71062.33</v>
      </c>
      <c r="DI429" s="55">
        <f t="shared" si="647"/>
        <v>8.1860545560183823E-3</v>
      </c>
      <c r="DJ429" s="55">
        <f t="shared" si="648"/>
        <v>2.5392922586681991E-3</v>
      </c>
      <c r="DK429" s="147">
        <v>27</v>
      </c>
      <c r="DL429" s="55">
        <f t="shared" si="649"/>
        <v>6.582155046318869E-3</v>
      </c>
      <c r="DM429" s="147">
        <v>30</v>
      </c>
      <c r="DN429" s="55">
        <f t="shared" si="650"/>
        <v>7.2271741748976149E-3</v>
      </c>
      <c r="DO429" s="55">
        <f t="shared" si="651"/>
        <v>6.4501912857874589E-4</v>
      </c>
      <c r="DP429" s="147">
        <v>57728.78</v>
      </c>
      <c r="DQ429" s="55">
        <f t="shared" si="652"/>
        <v>6.596107709404892E-3</v>
      </c>
      <c r="DR429" s="147">
        <v>64656.06</v>
      </c>
      <c r="DS429" s="55">
        <f t="shared" si="653"/>
        <v>7.4480816283000835E-3</v>
      </c>
      <c r="DT429" s="55">
        <f t="shared" si="654"/>
        <v>8.519739188951915E-4</v>
      </c>
      <c r="DU429" s="8">
        <f t="shared" si="655"/>
        <v>4102</v>
      </c>
      <c r="DV429" s="8">
        <f t="shared" si="656"/>
        <v>4151</v>
      </c>
      <c r="DW429" s="56">
        <f t="shared" si="657"/>
        <v>1.1945392491467643E-2</v>
      </c>
      <c r="DX429" s="9">
        <f t="shared" si="658"/>
        <v>8751946.2299999874</v>
      </c>
      <c r="DY429" s="9">
        <f t="shared" si="659"/>
        <v>8680901.1000000015</v>
      </c>
      <c r="DZ429" s="56">
        <f t="shared" si="660"/>
        <v>-8.1176378525334991E-3</v>
      </c>
      <c r="EA429" s="106"/>
      <c r="EB429" s="78"/>
    </row>
    <row r="430" spans="1:132" ht="15.75" x14ac:dyDescent="0.25">
      <c r="A430" s="6" t="s">
        <v>148</v>
      </c>
      <c r="B430" s="109" t="s">
        <v>155</v>
      </c>
      <c r="C430" s="1" t="s">
        <v>651</v>
      </c>
      <c r="D430" s="15" t="s">
        <v>43</v>
      </c>
      <c r="E430" s="15">
        <v>869</v>
      </c>
      <c r="F430" s="7">
        <f t="shared" si="581"/>
        <v>0.27335640138408307</v>
      </c>
      <c r="G430" s="15">
        <v>999</v>
      </c>
      <c r="H430" s="7">
        <f t="shared" si="582"/>
        <v>0.30672397912189131</v>
      </c>
      <c r="I430" s="55">
        <f t="shared" si="583"/>
        <v>3.3367577737808241E-2</v>
      </c>
      <c r="J430" s="9">
        <v>2017984.4000000011</v>
      </c>
      <c r="K430" s="7">
        <f t="shared" si="584"/>
        <v>0.33057791670253778</v>
      </c>
      <c r="L430" s="9">
        <v>2286330.5099999998</v>
      </c>
      <c r="M430" s="7">
        <f t="shared" si="585"/>
        <v>0.375719898139805</v>
      </c>
      <c r="N430" s="55">
        <f t="shared" si="606"/>
        <v>4.514198143726722E-2</v>
      </c>
      <c r="O430" s="15">
        <v>138</v>
      </c>
      <c r="P430" s="7">
        <f t="shared" si="586"/>
        <v>4.3409877319911923E-2</v>
      </c>
      <c r="Q430" s="15">
        <v>120</v>
      </c>
      <c r="R430" s="7">
        <f t="shared" si="587"/>
        <v>3.6843721215842798E-2</v>
      </c>
      <c r="S430" s="55">
        <f t="shared" si="607"/>
        <v>-6.5661561040691249E-3</v>
      </c>
      <c r="T430" s="9">
        <v>351781.93</v>
      </c>
      <c r="U430" s="7">
        <f t="shared" si="588"/>
        <v>5.7627471031489595E-2</v>
      </c>
      <c r="V430" s="9">
        <v>258573.5</v>
      </c>
      <c r="W430" s="7">
        <f t="shared" si="589"/>
        <v>4.2492198156273073E-2</v>
      </c>
      <c r="X430" s="55">
        <f t="shared" si="608"/>
        <v>-1.5135272875216522E-2</v>
      </c>
      <c r="Y430" s="15">
        <v>1</v>
      </c>
      <c r="Z430" s="7">
        <f t="shared" si="590"/>
        <v>3.1456432840515884E-4</v>
      </c>
      <c r="AA430" s="9">
        <v>25</v>
      </c>
      <c r="AB430" s="7">
        <f t="shared" si="591"/>
        <v>7.6757752533005838E-3</v>
      </c>
      <c r="AC430" s="55">
        <f t="shared" si="609"/>
        <v>7.361210924895425E-3</v>
      </c>
      <c r="AD430" s="9">
        <v>2149.5</v>
      </c>
      <c r="AE430" s="7">
        <f t="shared" si="592"/>
        <v>3.5212226217016569E-4</v>
      </c>
      <c r="AF430" s="9">
        <v>61896.03</v>
      </c>
      <c r="AG430" s="7">
        <f t="shared" si="593"/>
        <v>1.0171569676887319E-2</v>
      </c>
      <c r="AH430" s="55">
        <f t="shared" si="610"/>
        <v>9.8194474147171532E-3</v>
      </c>
      <c r="AI430" s="15">
        <f t="shared" si="611"/>
        <v>1008</v>
      </c>
      <c r="AJ430" s="7">
        <f t="shared" si="594"/>
        <v>0.31708084303240014</v>
      </c>
      <c r="AK430" s="9">
        <f t="shared" si="612"/>
        <v>1144</v>
      </c>
      <c r="AL430" s="7">
        <f t="shared" si="595"/>
        <v>0.35124347559103469</v>
      </c>
      <c r="AM430" s="54">
        <f t="shared" si="613"/>
        <v>3.4162632558634554E-2</v>
      </c>
      <c r="AN430" s="9">
        <f t="shared" si="614"/>
        <v>2371915.830000001</v>
      </c>
      <c r="AO430" s="7">
        <f t="shared" si="596"/>
        <v>0.38855750999619754</v>
      </c>
      <c r="AP430" s="9">
        <f t="shared" si="615"/>
        <v>2606800.0399999996</v>
      </c>
      <c r="AQ430" s="7">
        <f t="shared" si="597"/>
        <v>0.4283836659729654</v>
      </c>
      <c r="AR430" s="54">
        <f t="shared" si="598"/>
        <v>3.9826155976767863E-2</v>
      </c>
      <c r="AS430" s="15">
        <v>1581</v>
      </c>
      <c r="AT430" s="7">
        <f t="shared" si="599"/>
        <v>0.49732620320855614</v>
      </c>
      <c r="AU430" s="15">
        <v>1570</v>
      </c>
      <c r="AV430" s="7">
        <f t="shared" si="665"/>
        <v>0.48203868590727661</v>
      </c>
      <c r="AW430" s="54">
        <f t="shared" si="616"/>
        <v>-1.528751730127953E-2</v>
      </c>
      <c r="AX430" s="9">
        <v>2567775.7699999991</v>
      </c>
      <c r="AY430" s="7">
        <f t="shared" si="669"/>
        <v>0.42064248098541002</v>
      </c>
      <c r="AZ430" s="9">
        <v>2447215.7000000011</v>
      </c>
      <c r="BA430" s="7">
        <f t="shared" si="667"/>
        <v>0.40215866844646714</v>
      </c>
      <c r="BB430" s="54">
        <f t="shared" si="600"/>
        <v>-1.8483812538942879E-2</v>
      </c>
      <c r="BC430" s="15">
        <v>347</v>
      </c>
      <c r="BD430" s="7">
        <f t="shared" si="670"/>
        <v>0.10915382195659012</v>
      </c>
      <c r="BE430" s="15">
        <v>344</v>
      </c>
      <c r="BF430" s="7">
        <f t="shared" si="662"/>
        <v>0.10561866748541603</v>
      </c>
      <c r="BG430" s="54">
        <f t="shared" si="617"/>
        <v>-3.5351544711740984E-3</v>
      </c>
      <c r="BH430" s="9">
        <v>435481.51</v>
      </c>
      <c r="BI430" s="7">
        <f t="shared" si="601"/>
        <v>7.1338792479404348E-2</v>
      </c>
      <c r="BJ430" s="9">
        <v>438385.85</v>
      </c>
      <c r="BK430" s="7">
        <f t="shared" si="668"/>
        <v>7.2041328315183895E-2</v>
      </c>
      <c r="BL430" s="54">
        <f t="shared" si="618"/>
        <v>7.0253583577954692E-4</v>
      </c>
      <c r="BM430" s="15">
        <f t="shared" si="619"/>
        <v>1928</v>
      </c>
      <c r="BN430" s="7">
        <f t="shared" si="602"/>
        <v>0.60648002516514632</v>
      </c>
      <c r="BO430" s="15">
        <f t="shared" si="620"/>
        <v>1914</v>
      </c>
      <c r="BP430" s="7">
        <f t="shared" si="603"/>
        <v>0.58765735339269265</v>
      </c>
      <c r="BQ430" s="54">
        <f t="shared" si="621"/>
        <v>-1.882267177245367E-2</v>
      </c>
      <c r="BR430" s="9">
        <f t="shared" si="622"/>
        <v>3003257.2799999993</v>
      </c>
      <c r="BS430" s="7">
        <f t="shared" si="604"/>
        <v>0.49198127346481441</v>
      </c>
      <c r="BT430" s="9">
        <f t="shared" si="623"/>
        <v>2885601.5500000012</v>
      </c>
      <c r="BU430" s="7">
        <f t="shared" si="605"/>
        <v>0.47419999676165109</v>
      </c>
      <c r="BV430" s="55">
        <f t="shared" si="624"/>
        <v>-1.7781276703163318E-2</v>
      </c>
      <c r="BW430" s="147">
        <v>29</v>
      </c>
      <c r="BX430" s="7">
        <f t="shared" si="625"/>
        <v>9.1223655237496065E-3</v>
      </c>
      <c r="BY430" s="147">
        <v>25</v>
      </c>
      <c r="BZ430" s="7">
        <f t="shared" si="626"/>
        <v>7.6757752533005838E-3</v>
      </c>
      <c r="CA430" s="54">
        <f t="shared" si="627"/>
        <v>-1.4465902704490228E-3</v>
      </c>
      <c r="CB430" s="147">
        <v>122864.92</v>
      </c>
      <c r="CC430" s="7">
        <f t="shared" si="628"/>
        <v>2.0127226597700134E-2</v>
      </c>
      <c r="CD430" s="147">
        <v>105033.28</v>
      </c>
      <c r="CE430" s="7">
        <f t="shared" si="629"/>
        <v>1.7260449917579773E-2</v>
      </c>
      <c r="CF430" s="148">
        <f t="shared" si="630"/>
        <v>-2.8667766801203608E-3</v>
      </c>
      <c r="CG430" s="147">
        <v>97</v>
      </c>
      <c r="CH430" s="55">
        <f t="shared" si="631"/>
        <v>3.0512739855300407E-2</v>
      </c>
      <c r="CI430" s="147">
        <v>81</v>
      </c>
      <c r="CJ430" s="55">
        <f t="shared" si="632"/>
        <v>2.4869511820693892E-2</v>
      </c>
      <c r="CK430" s="55">
        <f t="shared" si="633"/>
        <v>-5.6432280346065157E-3</v>
      </c>
      <c r="CL430" s="147">
        <v>360082.9</v>
      </c>
      <c r="CM430" s="55">
        <f t="shared" si="634"/>
        <v>5.8987301845449439E-2</v>
      </c>
      <c r="CN430" s="147">
        <v>306011.25</v>
      </c>
      <c r="CO430" s="55">
        <f t="shared" si="635"/>
        <v>5.0287793115105839E-2</v>
      </c>
      <c r="CP430" s="55">
        <f t="shared" si="636"/>
        <v>-8.6995087303435997E-3</v>
      </c>
      <c r="CQ430" s="147">
        <v>71</v>
      </c>
      <c r="CR430" s="55">
        <f t="shared" si="637"/>
        <v>2.2334067316766279E-2</v>
      </c>
      <c r="CS430" s="147">
        <v>43</v>
      </c>
      <c r="CT430" s="55">
        <f t="shared" si="638"/>
        <v>1.3202333435677003E-2</v>
      </c>
      <c r="CU430" s="55">
        <f t="shared" si="639"/>
        <v>-9.1317338810892757E-3</v>
      </c>
      <c r="CV430" s="147">
        <v>153178.28</v>
      </c>
      <c r="CW430" s="55">
        <f t="shared" si="640"/>
        <v>2.5093036738281019E-2</v>
      </c>
      <c r="CX430" s="147">
        <v>85495.459999999992</v>
      </c>
      <c r="CY430" s="55">
        <f t="shared" si="641"/>
        <v>1.4049738383019598E-2</v>
      </c>
      <c r="CZ430" s="55">
        <f t="shared" si="642"/>
        <v>-1.1043298355261421E-2</v>
      </c>
      <c r="DA430" s="147">
        <v>21</v>
      </c>
      <c r="DB430" s="55">
        <f t="shared" si="643"/>
        <v>6.6058508965083362E-3</v>
      </c>
      <c r="DC430" s="147">
        <v>39</v>
      </c>
      <c r="DD430" s="55">
        <f t="shared" si="644"/>
        <v>1.197420939514891E-2</v>
      </c>
      <c r="DE430" s="55">
        <f t="shared" si="645"/>
        <v>5.3683584986405734E-3</v>
      </c>
      <c r="DF430" s="147">
        <v>42379.21</v>
      </c>
      <c r="DG430" s="55">
        <f t="shared" si="646"/>
        <v>6.9423881340704855E-3</v>
      </c>
      <c r="DH430" s="147">
        <v>74649.34</v>
      </c>
      <c r="DI430" s="55">
        <f t="shared" si="647"/>
        <v>1.2267361301583502E-2</v>
      </c>
      <c r="DJ430" s="55">
        <f t="shared" si="648"/>
        <v>5.3249731675130167E-3</v>
      </c>
      <c r="DK430" s="147">
        <v>25</v>
      </c>
      <c r="DL430" s="55">
        <f t="shared" si="649"/>
        <v>7.8641082101289714E-3</v>
      </c>
      <c r="DM430" s="147">
        <v>11</v>
      </c>
      <c r="DN430" s="55">
        <f t="shared" si="650"/>
        <v>3.3773411114522566E-3</v>
      </c>
      <c r="DO430" s="55">
        <f t="shared" si="651"/>
        <v>-4.4867670986767152E-3</v>
      </c>
      <c r="DP430" s="147">
        <v>50735.39</v>
      </c>
      <c r="DQ430" s="55">
        <f t="shared" si="652"/>
        <v>8.3112632234871378E-3</v>
      </c>
      <c r="DR430" s="147">
        <v>21608.51</v>
      </c>
      <c r="DS430" s="55">
        <f t="shared" si="653"/>
        <v>3.5509945480948677E-3</v>
      </c>
      <c r="DT430" s="55">
        <f t="shared" si="654"/>
        <v>-4.7602686753922697E-3</v>
      </c>
      <c r="DU430" s="8">
        <f t="shared" si="655"/>
        <v>3179</v>
      </c>
      <c r="DV430" s="8">
        <f t="shared" si="656"/>
        <v>3257</v>
      </c>
      <c r="DW430" s="56">
        <f t="shared" si="657"/>
        <v>2.4536017615602423E-2</v>
      </c>
      <c r="DX430" s="9">
        <f t="shared" si="658"/>
        <v>6104413.8099999996</v>
      </c>
      <c r="DY430" s="9">
        <f t="shared" si="659"/>
        <v>6085199.4300000006</v>
      </c>
      <c r="DZ430" s="56">
        <f t="shared" si="660"/>
        <v>-3.1476208196310473E-3</v>
      </c>
      <c r="EA430" s="106"/>
      <c r="EB430" s="78"/>
    </row>
    <row r="431" spans="1:132" ht="15.75" x14ac:dyDescent="0.25">
      <c r="A431" s="6" t="s">
        <v>425</v>
      </c>
      <c r="B431" s="109" t="s">
        <v>452</v>
      </c>
      <c r="C431" s="1" t="s">
        <v>651</v>
      </c>
      <c r="D431" s="15" t="s">
        <v>6</v>
      </c>
      <c r="E431" s="15">
        <v>455</v>
      </c>
      <c r="F431" s="7">
        <f t="shared" si="581"/>
        <v>0.2119236143455985</v>
      </c>
      <c r="G431" s="15">
        <v>503</v>
      </c>
      <c r="H431" s="7">
        <f t="shared" si="582"/>
        <v>0.24524622135543636</v>
      </c>
      <c r="I431" s="55">
        <f t="shared" si="583"/>
        <v>3.3322607009837857E-2</v>
      </c>
      <c r="J431" s="9">
        <v>1064234.67</v>
      </c>
      <c r="K431" s="7">
        <f t="shared" si="584"/>
        <v>0.25145403188100279</v>
      </c>
      <c r="L431" s="9">
        <v>1226975.6200000001</v>
      </c>
      <c r="M431" s="7">
        <f t="shared" si="585"/>
        <v>0.29062893661844602</v>
      </c>
      <c r="N431" s="55">
        <f t="shared" si="606"/>
        <v>3.9174904737443228E-2</v>
      </c>
      <c r="O431" s="15">
        <v>108</v>
      </c>
      <c r="P431" s="7">
        <f t="shared" si="586"/>
        <v>5.0302748020493712E-2</v>
      </c>
      <c r="Q431" s="15">
        <v>86</v>
      </c>
      <c r="R431" s="7">
        <f t="shared" si="587"/>
        <v>4.1930765480253533E-2</v>
      </c>
      <c r="S431" s="55">
        <f t="shared" si="607"/>
        <v>-8.371982540240179E-3</v>
      </c>
      <c r="T431" s="9">
        <v>254166.12</v>
      </c>
      <c r="U431" s="7">
        <f t="shared" si="588"/>
        <v>6.0053574125292115E-2</v>
      </c>
      <c r="V431" s="9">
        <v>205854.18</v>
      </c>
      <c r="W431" s="7">
        <f t="shared" si="589"/>
        <v>4.8759877911724259E-2</v>
      </c>
      <c r="X431" s="55">
        <f t="shared" si="608"/>
        <v>-1.1293696213567857E-2</v>
      </c>
      <c r="Y431" s="15">
        <v>39</v>
      </c>
      <c r="Z431" s="7">
        <f t="shared" si="590"/>
        <v>1.8164881229622728E-2</v>
      </c>
      <c r="AA431" s="9">
        <v>21</v>
      </c>
      <c r="AB431" s="7">
        <f t="shared" si="591"/>
        <v>1.0238907849829351E-2</v>
      </c>
      <c r="AC431" s="55">
        <f t="shared" si="609"/>
        <v>-7.9259733797933767E-3</v>
      </c>
      <c r="AD431" s="9">
        <v>68789.070000000007</v>
      </c>
      <c r="AE431" s="7">
        <f t="shared" si="592"/>
        <v>1.6253265833600906E-2</v>
      </c>
      <c r="AF431" s="9">
        <v>49812.41</v>
      </c>
      <c r="AG431" s="7">
        <f t="shared" si="593"/>
        <v>1.1798871560872618E-2</v>
      </c>
      <c r="AH431" s="55">
        <f t="shared" si="610"/>
        <v>-4.4543942727282883E-3</v>
      </c>
      <c r="AI431" s="15">
        <f t="shared" si="611"/>
        <v>602</v>
      </c>
      <c r="AJ431" s="7">
        <f t="shared" si="594"/>
        <v>0.28039124359571493</v>
      </c>
      <c r="AK431" s="9">
        <f t="shared" si="612"/>
        <v>610</v>
      </c>
      <c r="AL431" s="7">
        <f t="shared" si="595"/>
        <v>0.29741589468551927</v>
      </c>
      <c r="AM431" s="54">
        <f t="shared" si="613"/>
        <v>1.7024651089804332E-2</v>
      </c>
      <c r="AN431" s="9">
        <f t="shared" si="614"/>
        <v>1387189.86</v>
      </c>
      <c r="AO431" s="7">
        <f t="shared" si="596"/>
        <v>0.32776087183989588</v>
      </c>
      <c r="AP431" s="9">
        <f t="shared" si="615"/>
        <v>1482642.21</v>
      </c>
      <c r="AQ431" s="7">
        <f t="shared" si="597"/>
        <v>0.35118768609104289</v>
      </c>
      <c r="AR431" s="54">
        <f t="shared" si="598"/>
        <v>2.342681425114701E-2</v>
      </c>
      <c r="AS431" s="15">
        <v>1063</v>
      </c>
      <c r="AT431" s="7">
        <f t="shared" si="599"/>
        <v>0.49510945505356313</v>
      </c>
      <c r="AU431" s="15">
        <v>1060</v>
      </c>
      <c r="AV431" s="7">
        <f t="shared" si="665"/>
        <v>0.51682106289614826</v>
      </c>
      <c r="AW431" s="54">
        <f t="shared" si="616"/>
        <v>2.1711607842585134E-2</v>
      </c>
      <c r="AX431" s="9">
        <v>1774613.9200000011</v>
      </c>
      <c r="AY431" s="7">
        <f t="shared" si="669"/>
        <v>0.41930021431847514</v>
      </c>
      <c r="AZ431" s="9">
        <v>1888956.4100000011</v>
      </c>
      <c r="BA431" s="7">
        <f t="shared" si="667"/>
        <v>0.44742974824299903</v>
      </c>
      <c r="BB431" s="54">
        <f t="shared" si="600"/>
        <v>2.8129533924523886E-2</v>
      </c>
      <c r="BC431" s="15">
        <v>238</v>
      </c>
      <c r="BD431" s="7">
        <f t="shared" si="670"/>
        <v>0.11085235211923615</v>
      </c>
      <c r="BE431" s="15">
        <v>200</v>
      </c>
      <c r="BF431" s="7">
        <f t="shared" si="662"/>
        <v>9.7513408093612877E-2</v>
      </c>
      <c r="BG431" s="54">
        <f t="shared" si="617"/>
        <v>-1.3338944025623273E-2</v>
      </c>
      <c r="BH431" s="9">
        <v>342172.71999999991</v>
      </c>
      <c r="BI431" s="7">
        <f t="shared" si="601"/>
        <v>8.0847497708084845E-2</v>
      </c>
      <c r="BJ431" s="9">
        <v>277808.24</v>
      </c>
      <c r="BK431" s="7">
        <f t="shared" si="668"/>
        <v>6.5803355876820138E-2</v>
      </c>
      <c r="BL431" s="54">
        <f t="shared" si="618"/>
        <v>-1.5044141831264707E-2</v>
      </c>
      <c r="BM431" s="15">
        <f t="shared" si="619"/>
        <v>1301</v>
      </c>
      <c r="BN431" s="7">
        <f t="shared" si="602"/>
        <v>0.60596180717279924</v>
      </c>
      <c r="BO431" s="15">
        <f t="shared" si="620"/>
        <v>1260</v>
      </c>
      <c r="BP431" s="7">
        <f t="shared" si="603"/>
        <v>0.61433447098976113</v>
      </c>
      <c r="BQ431" s="54">
        <f t="shared" si="621"/>
        <v>8.3726638169618894E-3</v>
      </c>
      <c r="BR431" s="9">
        <f t="shared" si="622"/>
        <v>2116786.6400000011</v>
      </c>
      <c r="BS431" s="7">
        <f t="shared" si="604"/>
        <v>0.50014771202656005</v>
      </c>
      <c r="BT431" s="9">
        <f t="shared" si="623"/>
        <v>2166764.6500000013</v>
      </c>
      <c r="BU431" s="7">
        <f t="shared" si="605"/>
        <v>0.51323310411981926</v>
      </c>
      <c r="BV431" s="55">
        <f t="shared" si="624"/>
        <v>1.3085392093259207E-2</v>
      </c>
      <c r="BW431" s="147">
        <v>19</v>
      </c>
      <c r="BX431" s="7">
        <f t="shared" si="625"/>
        <v>8.8495575221238937E-3</v>
      </c>
      <c r="BY431" s="147">
        <v>25</v>
      </c>
      <c r="BZ431" s="7">
        <f t="shared" si="626"/>
        <v>1.218917601170161E-2</v>
      </c>
      <c r="CA431" s="54">
        <f t="shared" si="627"/>
        <v>3.339618489577716E-3</v>
      </c>
      <c r="CB431" s="147">
        <v>92981.829999999987</v>
      </c>
      <c r="CC431" s="7">
        <f t="shared" si="628"/>
        <v>2.1969455331852683E-2</v>
      </c>
      <c r="CD431" s="147">
        <v>116634.82</v>
      </c>
      <c r="CE431" s="7">
        <f t="shared" si="629"/>
        <v>2.7626835575823308E-2</v>
      </c>
      <c r="CF431" s="148">
        <f t="shared" si="630"/>
        <v>5.657380243970625E-3</v>
      </c>
      <c r="CG431" s="147">
        <v>83</v>
      </c>
      <c r="CH431" s="55">
        <f t="shared" si="631"/>
        <v>3.8658593386120169E-2</v>
      </c>
      <c r="CI431" s="147">
        <v>79</v>
      </c>
      <c r="CJ431" s="55">
        <f t="shared" si="632"/>
        <v>3.8517796196977087E-2</v>
      </c>
      <c r="CK431" s="55">
        <f t="shared" si="633"/>
        <v>-1.407971891430812E-4</v>
      </c>
      <c r="CL431" s="147">
        <v>305230.35999999993</v>
      </c>
      <c r="CM431" s="55">
        <f t="shared" si="634"/>
        <v>7.2118872686688498E-2</v>
      </c>
      <c r="CN431" s="147">
        <v>280137.48</v>
      </c>
      <c r="CO431" s="55">
        <f t="shared" si="635"/>
        <v>6.6355073884329652E-2</v>
      </c>
      <c r="CP431" s="55">
        <f t="shared" si="636"/>
        <v>-5.7637988023588466E-3</v>
      </c>
      <c r="CQ431" s="147">
        <v>90</v>
      </c>
      <c r="CR431" s="55">
        <f t="shared" si="637"/>
        <v>4.1918956683744762E-2</v>
      </c>
      <c r="CS431" s="147">
        <v>40</v>
      </c>
      <c r="CT431" s="55">
        <f t="shared" si="638"/>
        <v>1.9502681618722574E-2</v>
      </c>
      <c r="CU431" s="55">
        <f t="shared" si="639"/>
        <v>-2.2416275065022188E-2</v>
      </c>
      <c r="CV431" s="147">
        <v>216858.71</v>
      </c>
      <c r="CW431" s="55">
        <f t="shared" si="640"/>
        <v>5.1238696234180328E-2</v>
      </c>
      <c r="CX431" s="147">
        <v>97689.54</v>
      </c>
      <c r="CY431" s="55">
        <f t="shared" si="641"/>
        <v>2.3139340885147453E-2</v>
      </c>
      <c r="CZ431" s="55">
        <f t="shared" si="642"/>
        <v>-2.8099355349032875E-2</v>
      </c>
      <c r="DA431" s="147">
        <v>13</v>
      </c>
      <c r="DB431" s="55">
        <f t="shared" si="643"/>
        <v>6.0549604098742429E-3</v>
      </c>
      <c r="DC431" s="147">
        <v>16</v>
      </c>
      <c r="DD431" s="55">
        <f t="shared" si="644"/>
        <v>7.8010726474890294E-3</v>
      </c>
      <c r="DE431" s="55">
        <f t="shared" si="645"/>
        <v>1.7461122376147865E-3</v>
      </c>
      <c r="DF431" s="147">
        <v>27206.560000000001</v>
      </c>
      <c r="DG431" s="55">
        <f t="shared" si="646"/>
        <v>6.4282807152039288E-3</v>
      </c>
      <c r="DH431" s="147">
        <v>33264.44</v>
      </c>
      <c r="DI431" s="55">
        <f t="shared" si="647"/>
        <v>7.8792183535057528E-3</v>
      </c>
      <c r="DJ431" s="55">
        <f t="shared" si="648"/>
        <v>1.450937638301824E-3</v>
      </c>
      <c r="DK431" s="147">
        <v>39</v>
      </c>
      <c r="DL431" s="55">
        <f t="shared" si="649"/>
        <v>1.8164881229622728E-2</v>
      </c>
      <c r="DM431" s="147">
        <v>21</v>
      </c>
      <c r="DN431" s="55">
        <f t="shared" si="650"/>
        <v>1.0238907849829351E-2</v>
      </c>
      <c r="DO431" s="55">
        <f t="shared" si="651"/>
        <v>-7.9259733797933767E-3</v>
      </c>
      <c r="DP431" s="147">
        <v>86068.99</v>
      </c>
      <c r="DQ431" s="55">
        <f t="shared" si="652"/>
        <v>2.0336111165618873E-2</v>
      </c>
      <c r="DR431" s="147">
        <v>44661.27</v>
      </c>
      <c r="DS431" s="55">
        <f t="shared" si="653"/>
        <v>1.0578741090331772E-2</v>
      </c>
      <c r="DT431" s="55">
        <f t="shared" si="654"/>
        <v>-9.7573700752871008E-3</v>
      </c>
      <c r="DU431" s="8">
        <f t="shared" si="655"/>
        <v>2147</v>
      </c>
      <c r="DV431" s="8">
        <f t="shared" si="656"/>
        <v>2051</v>
      </c>
      <c r="DW431" s="56">
        <f t="shared" si="657"/>
        <v>-4.4713553795994398E-2</v>
      </c>
      <c r="DX431" s="9">
        <f t="shared" si="658"/>
        <v>4232322.95</v>
      </c>
      <c r="DY431" s="9">
        <f t="shared" si="659"/>
        <v>4221794.4100000011</v>
      </c>
      <c r="DZ431" s="56">
        <f t="shared" si="660"/>
        <v>-2.487650428471988E-3</v>
      </c>
      <c r="EA431" s="106"/>
      <c r="EB431" s="78"/>
    </row>
    <row r="432" spans="1:132" ht="15.75" x14ac:dyDescent="0.25">
      <c r="A432" s="6" t="s">
        <v>253</v>
      </c>
      <c r="B432" s="109" t="s">
        <v>277</v>
      </c>
      <c r="C432" s="1" t="s">
        <v>651</v>
      </c>
      <c r="D432" s="15" t="s">
        <v>6</v>
      </c>
      <c r="E432" s="15">
        <v>833</v>
      </c>
      <c r="F432" s="7">
        <f t="shared" si="581"/>
        <v>0.24075144508670521</v>
      </c>
      <c r="G432" s="15">
        <v>904</v>
      </c>
      <c r="H432" s="7">
        <f t="shared" si="582"/>
        <v>0.25414675288164185</v>
      </c>
      <c r="I432" s="55">
        <f t="shared" si="583"/>
        <v>1.3395307794936639E-2</v>
      </c>
      <c r="J432" s="9">
        <v>2168381.5099999998</v>
      </c>
      <c r="K432" s="7">
        <f t="shared" si="584"/>
        <v>0.30299822810619648</v>
      </c>
      <c r="L432" s="9">
        <v>2400893.2799999998</v>
      </c>
      <c r="M432" s="7">
        <f t="shared" si="585"/>
        <v>0.31996268576158787</v>
      </c>
      <c r="N432" s="55">
        <f t="shared" si="606"/>
        <v>1.6964457655391396E-2</v>
      </c>
      <c r="O432" s="15">
        <v>203</v>
      </c>
      <c r="P432" s="7">
        <f t="shared" si="586"/>
        <v>5.8670520231213871E-2</v>
      </c>
      <c r="Q432" s="15">
        <v>177</v>
      </c>
      <c r="R432" s="7">
        <f t="shared" si="587"/>
        <v>4.9761034579701997E-2</v>
      </c>
      <c r="S432" s="55">
        <f t="shared" si="607"/>
        <v>-8.9094856515118739E-3</v>
      </c>
      <c r="T432" s="9">
        <v>527689.92000000004</v>
      </c>
      <c r="U432" s="7">
        <f t="shared" si="588"/>
        <v>7.3736614157672187E-2</v>
      </c>
      <c r="V432" s="9">
        <v>437177.5</v>
      </c>
      <c r="W432" s="7">
        <f t="shared" si="589"/>
        <v>5.8261851211702589E-2</v>
      </c>
      <c r="X432" s="55">
        <f t="shared" si="608"/>
        <v>-1.5474762945969597E-2</v>
      </c>
      <c r="Y432" s="15">
        <v>47</v>
      </c>
      <c r="Z432" s="7">
        <f t="shared" si="590"/>
        <v>1.3583815028901734E-2</v>
      </c>
      <c r="AA432" s="9">
        <v>80</v>
      </c>
      <c r="AB432" s="7">
        <f t="shared" si="591"/>
        <v>2.2490863086870958E-2</v>
      </c>
      <c r="AC432" s="55">
        <f t="shared" si="609"/>
        <v>8.9070480579692239E-3</v>
      </c>
      <c r="AD432" s="9">
        <v>159392.38</v>
      </c>
      <c r="AE432" s="7">
        <f t="shared" si="592"/>
        <v>2.2272652893830271E-2</v>
      </c>
      <c r="AF432" s="9">
        <v>233190.08</v>
      </c>
      <c r="AG432" s="7">
        <f t="shared" si="593"/>
        <v>3.1076818328951105E-2</v>
      </c>
      <c r="AH432" s="55">
        <f t="shared" si="610"/>
        <v>8.8041654351208344E-3</v>
      </c>
      <c r="AI432" s="15">
        <f t="shared" si="611"/>
        <v>1083</v>
      </c>
      <c r="AJ432" s="7">
        <f t="shared" si="594"/>
        <v>0.31300578034682081</v>
      </c>
      <c r="AK432" s="9">
        <f t="shared" si="612"/>
        <v>1161</v>
      </c>
      <c r="AL432" s="7">
        <f t="shared" si="595"/>
        <v>0.32639865054821476</v>
      </c>
      <c r="AM432" s="54">
        <f t="shared" si="613"/>
        <v>1.3392870201393958E-2</v>
      </c>
      <c r="AN432" s="9">
        <f t="shared" si="614"/>
        <v>2855463.8099999996</v>
      </c>
      <c r="AO432" s="7">
        <f t="shared" si="596"/>
        <v>0.3990074951576989</v>
      </c>
      <c r="AP432" s="9">
        <f t="shared" si="615"/>
        <v>3071260.86</v>
      </c>
      <c r="AQ432" s="7">
        <f t="shared" si="597"/>
        <v>0.4093013553022416</v>
      </c>
      <c r="AR432" s="54">
        <f t="shared" si="598"/>
        <v>1.0293860144542699E-2</v>
      </c>
      <c r="AS432" s="15">
        <v>1774</v>
      </c>
      <c r="AT432" s="7">
        <f t="shared" si="599"/>
        <v>0.5127167630057804</v>
      </c>
      <c r="AU432" s="15">
        <v>1838</v>
      </c>
      <c r="AV432" s="7">
        <f t="shared" si="665"/>
        <v>0.51672757942086023</v>
      </c>
      <c r="AW432" s="54">
        <f t="shared" si="616"/>
        <v>4.010816415079832E-3</v>
      </c>
      <c r="AX432" s="9">
        <v>3274791.3699999959</v>
      </c>
      <c r="AY432" s="7">
        <f t="shared" si="669"/>
        <v>0.45760212303574865</v>
      </c>
      <c r="AZ432" s="9">
        <v>3524734.5299999989</v>
      </c>
      <c r="BA432" s="7">
        <f t="shared" si="667"/>
        <v>0.46973496748485544</v>
      </c>
      <c r="BB432" s="54">
        <f t="shared" si="600"/>
        <v>1.2132844449106783E-2</v>
      </c>
      <c r="BC432" s="15">
        <v>453</v>
      </c>
      <c r="BD432" s="7">
        <f t="shared" si="670"/>
        <v>0.13092485549132948</v>
      </c>
      <c r="BE432" s="15">
        <v>476</v>
      </c>
      <c r="BF432" s="7">
        <f t="shared" ref="BF432:BF449" si="671">BE432/$DV432</f>
        <v>0.13382063536688221</v>
      </c>
      <c r="BG432" s="54">
        <f t="shared" si="617"/>
        <v>2.8957798755527286E-3</v>
      </c>
      <c r="BH432" s="9">
        <v>644310.26</v>
      </c>
      <c r="BI432" s="7">
        <f t="shared" si="601"/>
        <v>9.0032527131557571E-2</v>
      </c>
      <c r="BJ432" s="9">
        <v>689755.75000000012</v>
      </c>
      <c r="BK432" s="7">
        <f t="shared" si="668"/>
        <v>9.1922495734378676E-2</v>
      </c>
      <c r="BL432" s="54">
        <f t="shared" si="618"/>
        <v>1.8899686028211043E-3</v>
      </c>
      <c r="BM432" s="15">
        <f t="shared" si="619"/>
        <v>2227</v>
      </c>
      <c r="BN432" s="7">
        <f t="shared" si="602"/>
        <v>0.64364161849710988</v>
      </c>
      <c r="BO432" s="15">
        <f t="shared" si="620"/>
        <v>2314</v>
      </c>
      <c r="BP432" s="7">
        <f t="shared" si="603"/>
        <v>0.6505482147877425</v>
      </c>
      <c r="BQ432" s="54">
        <f t="shared" si="621"/>
        <v>6.9065962906326162E-3</v>
      </c>
      <c r="BR432" s="9">
        <f t="shared" si="622"/>
        <v>3919101.6299999962</v>
      </c>
      <c r="BS432" s="7">
        <f t="shared" si="604"/>
        <v>0.54763465016730628</v>
      </c>
      <c r="BT432" s="9">
        <f t="shared" si="623"/>
        <v>4214490.2799999993</v>
      </c>
      <c r="BU432" s="7">
        <f t="shared" si="605"/>
        <v>0.56165746321923415</v>
      </c>
      <c r="BV432" s="55">
        <f t="shared" si="624"/>
        <v>1.4022813051927874E-2</v>
      </c>
      <c r="BW432" s="147">
        <v>0</v>
      </c>
      <c r="BX432" s="7">
        <f t="shared" si="625"/>
        <v>0</v>
      </c>
      <c r="BY432" s="147">
        <v>0</v>
      </c>
      <c r="BZ432" s="7">
        <f t="shared" si="626"/>
        <v>0</v>
      </c>
      <c r="CA432" s="54">
        <f t="shared" si="627"/>
        <v>0</v>
      </c>
      <c r="CB432" s="147">
        <v>0</v>
      </c>
      <c r="CC432" s="7">
        <f t="shared" si="628"/>
        <v>0</v>
      </c>
      <c r="CD432" s="147">
        <v>0</v>
      </c>
      <c r="CE432" s="7">
        <f t="shared" si="629"/>
        <v>0</v>
      </c>
      <c r="CF432" s="148">
        <f t="shared" si="630"/>
        <v>0</v>
      </c>
      <c r="CG432" s="147">
        <v>47</v>
      </c>
      <c r="CH432" s="55">
        <f t="shared" si="631"/>
        <v>1.3583815028901734E-2</v>
      </c>
      <c r="CI432" s="147">
        <v>28</v>
      </c>
      <c r="CJ432" s="55">
        <f t="shared" si="632"/>
        <v>7.8718020804048362E-3</v>
      </c>
      <c r="CK432" s="55">
        <f t="shared" si="633"/>
        <v>-5.712012948496898E-3</v>
      </c>
      <c r="CL432" s="147">
        <v>170138.21</v>
      </c>
      <c r="CM432" s="55">
        <f t="shared" si="634"/>
        <v>2.3774218662821912E-2</v>
      </c>
      <c r="CN432" s="147">
        <v>99076.140000000014</v>
      </c>
      <c r="CO432" s="55">
        <f t="shared" si="635"/>
        <v>1.3203697187777998E-2</v>
      </c>
      <c r="CP432" s="55">
        <f t="shared" si="636"/>
        <v>-1.0570521475043913E-2</v>
      </c>
      <c r="CQ432" s="147">
        <v>77</v>
      </c>
      <c r="CR432" s="55">
        <f t="shared" si="637"/>
        <v>2.2254335260115606E-2</v>
      </c>
      <c r="CS432" s="147">
        <v>33</v>
      </c>
      <c r="CT432" s="55">
        <f t="shared" si="638"/>
        <v>9.2774810233342709E-3</v>
      </c>
      <c r="CU432" s="55">
        <f t="shared" si="639"/>
        <v>-1.2976854236781335E-2</v>
      </c>
      <c r="CV432" s="147">
        <v>159881.37</v>
      </c>
      <c r="CW432" s="55">
        <f t="shared" si="640"/>
        <v>2.2340981784700422E-2</v>
      </c>
      <c r="CX432" s="147">
        <v>77766.540000000008</v>
      </c>
      <c r="CY432" s="55">
        <f t="shared" si="641"/>
        <v>1.0363805508583854E-2</v>
      </c>
      <c r="CZ432" s="55">
        <f t="shared" si="642"/>
        <v>-1.1977176276116568E-2</v>
      </c>
      <c r="DA432" s="147">
        <v>0</v>
      </c>
      <c r="DB432" s="55">
        <f t="shared" si="643"/>
        <v>0</v>
      </c>
      <c r="DC432" s="147">
        <v>0</v>
      </c>
      <c r="DD432" s="55">
        <f t="shared" si="644"/>
        <v>0</v>
      </c>
      <c r="DE432" s="55">
        <f t="shared" si="645"/>
        <v>0</v>
      </c>
      <c r="DF432" s="147">
        <v>0</v>
      </c>
      <c r="DG432" s="55">
        <f t="shared" si="646"/>
        <v>0</v>
      </c>
      <c r="DH432" s="147">
        <v>0</v>
      </c>
      <c r="DI432" s="55">
        <f t="shared" si="647"/>
        <v>0</v>
      </c>
      <c r="DJ432" s="55">
        <f t="shared" si="648"/>
        <v>0</v>
      </c>
      <c r="DK432" s="147">
        <v>26</v>
      </c>
      <c r="DL432" s="55">
        <f t="shared" si="649"/>
        <v>7.5144508670520228E-3</v>
      </c>
      <c r="DM432" s="147">
        <v>21</v>
      </c>
      <c r="DN432" s="55">
        <f t="shared" si="650"/>
        <v>5.9038515603036263E-3</v>
      </c>
      <c r="DO432" s="55">
        <f t="shared" si="651"/>
        <v>-1.6105993067483965E-3</v>
      </c>
      <c r="DP432" s="147">
        <v>51831.45</v>
      </c>
      <c r="DQ432" s="55">
        <f t="shared" si="652"/>
        <v>7.2426542274725992E-3</v>
      </c>
      <c r="DR432" s="147">
        <v>41072.660000000003</v>
      </c>
      <c r="DS432" s="55">
        <f t="shared" si="653"/>
        <v>5.473678782162505E-3</v>
      </c>
      <c r="DT432" s="55">
        <f t="shared" si="654"/>
        <v>-1.7689754453100942E-3</v>
      </c>
      <c r="DU432" s="8">
        <f t="shared" si="655"/>
        <v>3460</v>
      </c>
      <c r="DV432" s="8">
        <f t="shared" si="656"/>
        <v>3557</v>
      </c>
      <c r="DW432" s="56">
        <f t="shared" si="657"/>
        <v>2.8034682080924966E-2</v>
      </c>
      <c r="DX432" s="9">
        <f t="shared" si="658"/>
        <v>7156416.4699999951</v>
      </c>
      <c r="DY432" s="9">
        <f t="shared" si="659"/>
        <v>7503666.4799999986</v>
      </c>
      <c r="DZ432" s="56">
        <f t="shared" si="660"/>
        <v>4.8522890116259987E-2</v>
      </c>
      <c r="EA432" s="106"/>
      <c r="EB432" s="78"/>
    </row>
    <row r="433" spans="1:132" ht="15.75" x14ac:dyDescent="0.25">
      <c r="A433" s="6" t="s">
        <v>148</v>
      </c>
      <c r="B433" s="109" t="s">
        <v>187</v>
      </c>
      <c r="C433" s="1" t="s">
        <v>651</v>
      </c>
      <c r="D433" s="15" t="s">
        <v>6</v>
      </c>
      <c r="E433" s="15">
        <v>715</v>
      </c>
      <c r="F433" s="7">
        <f t="shared" si="581"/>
        <v>0.27799377916018664</v>
      </c>
      <c r="G433" s="15">
        <v>738</v>
      </c>
      <c r="H433" s="7">
        <f t="shared" si="582"/>
        <v>0.28200229270156668</v>
      </c>
      <c r="I433" s="55">
        <f t="shared" si="583"/>
        <v>4.0085135413800432E-3</v>
      </c>
      <c r="J433" s="9">
        <v>1778182.050000001</v>
      </c>
      <c r="K433" s="7">
        <f t="shared" si="584"/>
        <v>0.31948441550985773</v>
      </c>
      <c r="L433" s="9">
        <v>1802293.9900000009</v>
      </c>
      <c r="M433" s="7">
        <f t="shared" si="585"/>
        <v>0.32887501554670906</v>
      </c>
      <c r="N433" s="55">
        <f t="shared" si="606"/>
        <v>9.3906000368513265E-3</v>
      </c>
      <c r="O433" s="15">
        <v>134</v>
      </c>
      <c r="P433" s="7">
        <f t="shared" si="586"/>
        <v>5.2099533437013998E-2</v>
      </c>
      <c r="Q433" s="15">
        <v>116</v>
      </c>
      <c r="R433" s="7">
        <f t="shared" si="587"/>
        <v>4.4325563622468478E-2</v>
      </c>
      <c r="S433" s="55">
        <f t="shared" si="607"/>
        <v>-7.7739698145455199E-3</v>
      </c>
      <c r="T433" s="9">
        <v>371295.85</v>
      </c>
      <c r="U433" s="7">
        <f t="shared" si="588"/>
        <v>6.6710401006739292E-2</v>
      </c>
      <c r="V433" s="9">
        <v>297532.65000000002</v>
      </c>
      <c r="W433" s="7">
        <f t="shared" si="589"/>
        <v>5.4292504684212761E-2</v>
      </c>
      <c r="X433" s="55">
        <f t="shared" si="608"/>
        <v>-1.2417896322526531E-2</v>
      </c>
      <c r="Y433" s="15">
        <v>3</v>
      </c>
      <c r="Z433" s="7">
        <f t="shared" si="590"/>
        <v>1.1664074650077762E-3</v>
      </c>
      <c r="AA433" s="9">
        <v>36</v>
      </c>
      <c r="AB433" s="7">
        <f t="shared" si="591"/>
        <v>1.3756209400076424E-2</v>
      </c>
      <c r="AC433" s="55">
        <f t="shared" si="609"/>
        <v>1.2589801935068647E-2</v>
      </c>
      <c r="AD433" s="9">
        <v>11858.67</v>
      </c>
      <c r="AE433" s="7">
        <f t="shared" si="592"/>
        <v>2.1306368792072122E-3</v>
      </c>
      <c r="AF433" s="9">
        <v>95016.72</v>
      </c>
      <c r="AG433" s="7">
        <f t="shared" si="593"/>
        <v>1.7338250829542681E-2</v>
      </c>
      <c r="AH433" s="55">
        <f t="shared" si="610"/>
        <v>1.5207613950335468E-2</v>
      </c>
      <c r="AI433" s="15">
        <f t="shared" si="611"/>
        <v>852</v>
      </c>
      <c r="AJ433" s="7">
        <f t="shared" si="594"/>
        <v>0.33125972006220838</v>
      </c>
      <c r="AK433" s="9">
        <f t="shared" si="612"/>
        <v>890</v>
      </c>
      <c r="AL433" s="7">
        <f t="shared" si="595"/>
        <v>0.34008406572411159</v>
      </c>
      <c r="AM433" s="54">
        <f t="shared" si="613"/>
        <v>8.8243456619032101E-3</v>
      </c>
      <c r="AN433" s="9">
        <f t="shared" si="614"/>
        <v>2161336.5700000008</v>
      </c>
      <c r="AO433" s="7">
        <f t="shared" si="596"/>
        <v>0.38832545339580421</v>
      </c>
      <c r="AP433" s="9">
        <f t="shared" si="615"/>
        <v>2194843.3600000013</v>
      </c>
      <c r="AQ433" s="7">
        <f t="shared" si="597"/>
        <v>0.40050577106046453</v>
      </c>
      <c r="AR433" s="54">
        <f t="shared" si="598"/>
        <v>1.2180317664660323E-2</v>
      </c>
      <c r="AS433" s="15">
        <v>1127</v>
      </c>
      <c r="AT433" s="7">
        <f t="shared" si="599"/>
        <v>0.43818040435458788</v>
      </c>
      <c r="AU433" s="15">
        <v>1253</v>
      </c>
      <c r="AV433" s="7">
        <f t="shared" si="665"/>
        <v>0.47879251050821553</v>
      </c>
      <c r="AW433" s="54">
        <f t="shared" si="616"/>
        <v>4.0612106153627647E-2</v>
      </c>
      <c r="AX433" s="9">
        <v>1990257.449999999</v>
      </c>
      <c r="AY433" s="7">
        <f t="shared" si="669"/>
        <v>0.35758781735952699</v>
      </c>
      <c r="AZ433" s="9">
        <v>2259484.1500000008</v>
      </c>
      <c r="BA433" s="7">
        <f t="shared" si="667"/>
        <v>0.41230115013521884</v>
      </c>
      <c r="BB433" s="54">
        <f t="shared" si="600"/>
        <v>5.4713332775691847E-2</v>
      </c>
      <c r="BC433" s="15">
        <v>233</v>
      </c>
      <c r="BD433" s="7">
        <f t="shared" si="670"/>
        <v>9.0590979782270611E-2</v>
      </c>
      <c r="BE433" s="15">
        <v>259</v>
      </c>
      <c r="BF433" s="7">
        <f t="shared" si="671"/>
        <v>9.8968284294994269E-2</v>
      </c>
      <c r="BG433" s="54">
        <f t="shared" si="617"/>
        <v>8.3773045127236573E-3</v>
      </c>
      <c r="BH433" s="9">
        <v>323287.90000000002</v>
      </c>
      <c r="BI433" s="7">
        <f t="shared" si="601"/>
        <v>5.8084854569817129E-2</v>
      </c>
      <c r="BJ433" s="9">
        <v>362548.77</v>
      </c>
      <c r="BK433" s="7">
        <f t="shared" si="668"/>
        <v>6.6156372396375909E-2</v>
      </c>
      <c r="BL433" s="54">
        <f t="shared" si="618"/>
        <v>8.07151782655878E-3</v>
      </c>
      <c r="BM433" s="15">
        <f t="shared" si="619"/>
        <v>1360</v>
      </c>
      <c r="BN433" s="7">
        <f t="shared" si="602"/>
        <v>0.52877138413685842</v>
      </c>
      <c r="BO433" s="15">
        <f t="shared" si="620"/>
        <v>1512</v>
      </c>
      <c r="BP433" s="7">
        <f t="shared" si="603"/>
        <v>0.57776079480320974</v>
      </c>
      <c r="BQ433" s="54">
        <f t="shared" si="621"/>
        <v>4.8989410666351318E-2</v>
      </c>
      <c r="BR433" s="9">
        <f t="shared" si="622"/>
        <v>2313545.3499999992</v>
      </c>
      <c r="BS433" s="7">
        <f t="shared" si="604"/>
        <v>0.41567267192934415</v>
      </c>
      <c r="BT433" s="9">
        <f t="shared" si="623"/>
        <v>2622032.9200000009</v>
      </c>
      <c r="BU433" s="7">
        <f t="shared" si="605"/>
        <v>0.47845752253159474</v>
      </c>
      <c r="BV433" s="55">
        <f t="shared" si="624"/>
        <v>6.2784850602250586E-2</v>
      </c>
      <c r="BW433" s="147">
        <v>22</v>
      </c>
      <c r="BX433" s="7">
        <f t="shared" si="625"/>
        <v>8.553654743390357E-3</v>
      </c>
      <c r="BY433" s="147">
        <v>22</v>
      </c>
      <c r="BZ433" s="7">
        <f t="shared" si="626"/>
        <v>8.4065724111578137E-3</v>
      </c>
      <c r="CA433" s="54">
        <f t="shared" si="627"/>
        <v>-1.4708233223254333E-4</v>
      </c>
      <c r="CB433" s="147">
        <v>94487.52</v>
      </c>
      <c r="CC433" s="7">
        <f t="shared" si="628"/>
        <v>1.6976490174431792E-2</v>
      </c>
      <c r="CD433" s="147">
        <v>88342.510000000009</v>
      </c>
      <c r="CE433" s="7">
        <f t="shared" si="629"/>
        <v>1.6120369102315703E-2</v>
      </c>
      <c r="CF433" s="148">
        <f t="shared" si="630"/>
        <v>-8.5612107211608876E-4</v>
      </c>
      <c r="CG433" s="147">
        <v>175</v>
      </c>
      <c r="CH433" s="55">
        <f t="shared" si="631"/>
        <v>6.8040435458786935E-2</v>
      </c>
      <c r="CI433" s="147">
        <v>116</v>
      </c>
      <c r="CJ433" s="55">
        <f t="shared" si="632"/>
        <v>4.4325563622468478E-2</v>
      </c>
      <c r="CK433" s="55">
        <f t="shared" si="633"/>
        <v>-2.3714871836318457E-2</v>
      </c>
      <c r="CL433" s="147">
        <v>644148.83000000007</v>
      </c>
      <c r="CM433" s="55">
        <f t="shared" si="634"/>
        <v>0.1157336575599268</v>
      </c>
      <c r="CN433" s="147">
        <v>412310.47</v>
      </c>
      <c r="CO433" s="55">
        <f t="shared" si="635"/>
        <v>7.5236677802671278E-2</v>
      </c>
      <c r="CP433" s="55">
        <f t="shared" si="636"/>
        <v>-4.0496979757255525E-2</v>
      </c>
      <c r="CQ433" s="147">
        <v>120</v>
      </c>
      <c r="CR433" s="55">
        <f t="shared" si="637"/>
        <v>4.6656298600311043E-2</v>
      </c>
      <c r="CS433" s="147">
        <v>46</v>
      </c>
      <c r="CT433" s="55">
        <f t="shared" si="638"/>
        <v>1.7577378677875431E-2</v>
      </c>
      <c r="CU433" s="55">
        <f t="shared" si="639"/>
        <v>-2.9078919922435612E-2</v>
      </c>
      <c r="CV433" s="147">
        <v>262228.86999999988</v>
      </c>
      <c r="CW433" s="55">
        <f t="shared" si="640"/>
        <v>4.7114431990672938E-2</v>
      </c>
      <c r="CX433" s="147">
        <v>96782.290000000008</v>
      </c>
      <c r="CY433" s="55">
        <f t="shared" si="641"/>
        <v>1.7660424606085544E-2</v>
      </c>
      <c r="CZ433" s="55">
        <f t="shared" si="642"/>
        <v>-2.9454007384587394E-2</v>
      </c>
      <c r="DA433" s="147">
        <v>15</v>
      </c>
      <c r="DB433" s="55">
        <f t="shared" si="643"/>
        <v>5.8320373250388803E-3</v>
      </c>
      <c r="DC433" s="147">
        <v>20</v>
      </c>
      <c r="DD433" s="55">
        <f t="shared" si="644"/>
        <v>7.6423385555980132E-3</v>
      </c>
      <c r="DE433" s="55">
        <f t="shared" si="645"/>
        <v>1.8103012305591328E-3</v>
      </c>
      <c r="DF433" s="147">
        <v>30129.079999999991</v>
      </c>
      <c r="DG433" s="55">
        <f t="shared" si="646"/>
        <v>5.4132654829407018E-3</v>
      </c>
      <c r="DH433" s="147">
        <v>42193.36</v>
      </c>
      <c r="DI433" s="55">
        <f t="shared" si="647"/>
        <v>7.6992666029851685E-3</v>
      </c>
      <c r="DJ433" s="55">
        <f t="shared" si="648"/>
        <v>2.2860011200444667E-3</v>
      </c>
      <c r="DK433" s="147">
        <v>28</v>
      </c>
      <c r="DL433" s="55">
        <f t="shared" si="649"/>
        <v>1.088646967340591E-2</v>
      </c>
      <c r="DM433" s="147">
        <v>11</v>
      </c>
      <c r="DN433" s="55">
        <f t="shared" si="650"/>
        <v>4.2032862055789069E-3</v>
      </c>
      <c r="DO433" s="55">
        <f t="shared" si="651"/>
        <v>-6.6831834678270034E-3</v>
      </c>
      <c r="DP433" s="147">
        <v>59910.29</v>
      </c>
      <c r="DQ433" s="55">
        <f t="shared" si="652"/>
        <v>1.0764029466879427E-2</v>
      </c>
      <c r="DR433" s="147">
        <v>23674.2</v>
      </c>
      <c r="DS433" s="55">
        <f t="shared" si="653"/>
        <v>4.319968293883006E-3</v>
      </c>
      <c r="DT433" s="55">
        <f t="shared" si="654"/>
        <v>-6.4440611729964211E-3</v>
      </c>
      <c r="DU433" s="8">
        <f t="shared" si="655"/>
        <v>2572</v>
      </c>
      <c r="DV433" s="8">
        <f t="shared" si="656"/>
        <v>2617</v>
      </c>
      <c r="DW433" s="56">
        <f t="shared" si="657"/>
        <v>1.749611197511669E-2</v>
      </c>
      <c r="DX433" s="9">
        <f t="shared" si="658"/>
        <v>5565786.5099999998</v>
      </c>
      <c r="DY433" s="9">
        <f t="shared" si="659"/>
        <v>5480179.1100000022</v>
      </c>
      <c r="DZ433" s="56">
        <f t="shared" si="660"/>
        <v>-1.53810067716732E-2</v>
      </c>
      <c r="EA433" s="106"/>
      <c r="EB433" s="78"/>
    </row>
    <row r="434" spans="1:132" ht="15.75" x14ac:dyDescent="0.25">
      <c r="A434" s="6" t="s">
        <v>288</v>
      </c>
      <c r="B434" s="109" t="s">
        <v>312</v>
      </c>
      <c r="C434" s="1" t="s">
        <v>651</v>
      </c>
      <c r="D434" s="15" t="s">
        <v>6</v>
      </c>
      <c r="E434" s="15">
        <v>1042</v>
      </c>
      <c r="F434" s="7">
        <f t="shared" si="581"/>
        <v>0.30965824665676078</v>
      </c>
      <c r="G434" s="15">
        <v>886</v>
      </c>
      <c r="H434" s="7">
        <f t="shared" si="582"/>
        <v>0.33803891644410533</v>
      </c>
      <c r="I434" s="55">
        <f t="shared" si="583"/>
        <v>2.8380669787344548E-2</v>
      </c>
      <c r="J434" s="9">
        <v>2653025.5399999991</v>
      </c>
      <c r="K434" s="7">
        <f t="shared" si="584"/>
        <v>0.38671912887027066</v>
      </c>
      <c r="L434" s="9">
        <v>2338555.8499999992</v>
      </c>
      <c r="M434" s="7">
        <f t="shared" si="585"/>
        <v>0.42339323506586585</v>
      </c>
      <c r="N434" s="55">
        <f t="shared" si="606"/>
        <v>3.6674106195595191E-2</v>
      </c>
      <c r="O434" s="15">
        <v>146</v>
      </c>
      <c r="P434" s="7">
        <f t="shared" si="586"/>
        <v>4.338781575037147E-2</v>
      </c>
      <c r="Q434" s="15">
        <v>56</v>
      </c>
      <c r="R434" s="7">
        <f t="shared" si="587"/>
        <v>2.1365890881343001E-2</v>
      </c>
      <c r="S434" s="55">
        <f t="shared" si="607"/>
        <v>-2.2021924869028469E-2</v>
      </c>
      <c r="T434" s="9">
        <v>366470.48</v>
      </c>
      <c r="U434" s="7">
        <f t="shared" si="588"/>
        <v>5.3418688454190302E-2</v>
      </c>
      <c r="V434" s="9">
        <v>135059.65</v>
      </c>
      <c r="W434" s="7">
        <f t="shared" si="589"/>
        <v>2.4452416708527012E-2</v>
      </c>
      <c r="X434" s="55">
        <f t="shared" si="608"/>
        <v>-2.896627174566329E-2</v>
      </c>
      <c r="Y434" s="15">
        <v>99</v>
      </c>
      <c r="Z434" s="7">
        <f t="shared" si="590"/>
        <v>2.9420505200594353E-2</v>
      </c>
      <c r="AA434" s="9">
        <v>49</v>
      </c>
      <c r="AB434" s="7">
        <f t="shared" si="591"/>
        <v>1.8695154521175122E-2</v>
      </c>
      <c r="AC434" s="55">
        <f t="shared" si="609"/>
        <v>-1.0725350679419231E-2</v>
      </c>
      <c r="AD434" s="9">
        <v>212985.95</v>
      </c>
      <c r="AE434" s="7">
        <f t="shared" si="592"/>
        <v>3.104596612575658E-2</v>
      </c>
      <c r="AF434" s="9">
        <v>120314.4</v>
      </c>
      <c r="AG434" s="7">
        <f t="shared" si="593"/>
        <v>2.1782803708112693E-2</v>
      </c>
      <c r="AH434" s="55">
        <f t="shared" si="610"/>
        <v>-9.2631624176438866E-3</v>
      </c>
      <c r="AI434" s="15">
        <f t="shared" si="611"/>
        <v>1287</v>
      </c>
      <c r="AJ434" s="7">
        <f t="shared" si="594"/>
        <v>0.38246656760772657</v>
      </c>
      <c r="AK434" s="9">
        <f t="shared" si="612"/>
        <v>991</v>
      </c>
      <c r="AL434" s="7">
        <f t="shared" si="595"/>
        <v>0.37809996184662342</v>
      </c>
      <c r="AM434" s="54">
        <f t="shared" si="613"/>
        <v>-4.3666057611031484E-3</v>
      </c>
      <c r="AN434" s="9">
        <f t="shared" si="614"/>
        <v>3232481.9699999993</v>
      </c>
      <c r="AO434" s="7">
        <f t="shared" si="596"/>
        <v>0.47118378345021755</v>
      </c>
      <c r="AP434" s="9">
        <f t="shared" si="615"/>
        <v>2593929.899999999</v>
      </c>
      <c r="AQ434" s="7">
        <f t="shared" si="597"/>
        <v>0.46962845548250554</v>
      </c>
      <c r="AR434" s="54">
        <f t="shared" si="598"/>
        <v>-1.5553279677120169E-3</v>
      </c>
      <c r="AS434" s="15">
        <v>1575</v>
      </c>
      <c r="AT434" s="7">
        <f t="shared" si="599"/>
        <v>0.46805349182763745</v>
      </c>
      <c r="AU434" s="15">
        <v>1233</v>
      </c>
      <c r="AV434" s="7">
        <f t="shared" si="665"/>
        <v>0.47043113315528423</v>
      </c>
      <c r="AW434" s="54">
        <f t="shared" si="616"/>
        <v>2.3776413276467845E-3</v>
      </c>
      <c r="AX434" s="9">
        <v>2693733.4199999981</v>
      </c>
      <c r="AY434" s="7">
        <f t="shared" si="669"/>
        <v>0.39265292621010145</v>
      </c>
      <c r="AZ434" s="9">
        <v>2184846.2999999989</v>
      </c>
      <c r="BA434" s="7">
        <f t="shared" si="667"/>
        <v>0.39556427231733088</v>
      </c>
      <c r="BB434" s="54">
        <f t="shared" si="600"/>
        <v>2.9113461072294289E-3</v>
      </c>
      <c r="BC434" s="15">
        <v>328</v>
      </c>
      <c r="BD434" s="7">
        <f t="shared" si="670"/>
        <v>9.7473997028231799E-2</v>
      </c>
      <c r="BE434" s="15">
        <v>278</v>
      </c>
      <c r="BF434" s="7">
        <f t="shared" si="671"/>
        <v>0.10606638687523846</v>
      </c>
      <c r="BG434" s="54">
        <f t="shared" si="617"/>
        <v>8.5923898470066651E-3</v>
      </c>
      <c r="BH434" s="9">
        <v>422691.8299999999</v>
      </c>
      <c r="BI434" s="7">
        <f t="shared" si="601"/>
        <v>6.1613811783425405E-2</v>
      </c>
      <c r="BJ434" s="9">
        <v>381896.6</v>
      </c>
      <c r="BK434" s="7">
        <f t="shared" si="668"/>
        <v>6.9142003572270891E-2</v>
      </c>
      <c r="BL434" s="54">
        <f t="shared" si="618"/>
        <v>7.5281917888454855E-3</v>
      </c>
      <c r="BM434" s="15">
        <f t="shared" si="619"/>
        <v>1903</v>
      </c>
      <c r="BN434" s="7">
        <f t="shared" si="602"/>
        <v>0.56552748885586923</v>
      </c>
      <c r="BO434" s="15">
        <f t="shared" si="620"/>
        <v>1511</v>
      </c>
      <c r="BP434" s="7">
        <f t="shared" si="603"/>
        <v>0.57649752003052268</v>
      </c>
      <c r="BQ434" s="54">
        <f t="shared" si="621"/>
        <v>1.097003117465345E-2</v>
      </c>
      <c r="BR434" s="9">
        <f t="shared" si="622"/>
        <v>3116425.2499999981</v>
      </c>
      <c r="BS434" s="7">
        <f t="shared" si="604"/>
        <v>0.45426673799352685</v>
      </c>
      <c r="BT434" s="9">
        <f t="shared" si="623"/>
        <v>2566742.899999999</v>
      </c>
      <c r="BU434" s="7">
        <f t="shared" si="605"/>
        <v>0.46470627588960178</v>
      </c>
      <c r="BV434" s="55">
        <f t="shared" si="624"/>
        <v>1.0439537896074935E-2</v>
      </c>
      <c r="BW434" s="147">
        <v>10</v>
      </c>
      <c r="BX434" s="7">
        <f t="shared" si="625"/>
        <v>2.9717682020802376E-3</v>
      </c>
      <c r="BY434" s="147">
        <v>4</v>
      </c>
      <c r="BZ434" s="7">
        <f t="shared" si="626"/>
        <v>1.5261350629530714E-3</v>
      </c>
      <c r="CA434" s="54">
        <f t="shared" si="627"/>
        <v>-1.4456331391271662E-3</v>
      </c>
      <c r="CB434" s="147">
        <v>48138.74</v>
      </c>
      <c r="CC434" s="7">
        <f t="shared" si="628"/>
        <v>7.0169590593961856E-3</v>
      </c>
      <c r="CD434" s="147">
        <v>17697</v>
      </c>
      <c r="CE434" s="7">
        <f t="shared" si="629"/>
        <v>3.2040244328398787E-3</v>
      </c>
      <c r="CF434" s="148">
        <f t="shared" si="630"/>
        <v>-3.8129346265563069E-3</v>
      </c>
      <c r="CG434" s="147">
        <v>69</v>
      </c>
      <c r="CH434" s="55">
        <f t="shared" si="631"/>
        <v>2.050520059435364E-2</v>
      </c>
      <c r="CI434" s="147">
        <v>56</v>
      </c>
      <c r="CJ434" s="55">
        <f t="shared" si="632"/>
        <v>2.1365890881343001E-2</v>
      </c>
      <c r="CK434" s="55">
        <f t="shared" si="633"/>
        <v>8.6069028698936012E-4</v>
      </c>
      <c r="CL434" s="147">
        <v>258878.06999999989</v>
      </c>
      <c r="CM434" s="55">
        <f t="shared" si="634"/>
        <v>3.7735445891718379E-2</v>
      </c>
      <c r="CN434" s="147">
        <v>220333.65</v>
      </c>
      <c r="CO434" s="55">
        <f t="shared" si="635"/>
        <v>3.9891190482951366E-2</v>
      </c>
      <c r="CP434" s="55">
        <f t="shared" si="636"/>
        <v>2.1557445912329873E-3</v>
      </c>
      <c r="CQ434" s="147">
        <v>70</v>
      </c>
      <c r="CR434" s="55">
        <f t="shared" si="637"/>
        <v>2.0802377414561663E-2</v>
      </c>
      <c r="CS434" s="147">
        <v>39</v>
      </c>
      <c r="CT434" s="55">
        <f t="shared" si="638"/>
        <v>1.4879816863792446E-2</v>
      </c>
      <c r="CU434" s="55">
        <f t="shared" si="639"/>
        <v>-5.922560550769217E-3</v>
      </c>
      <c r="CV434" s="147">
        <v>155148.62</v>
      </c>
      <c r="CW434" s="55">
        <f t="shared" si="640"/>
        <v>2.2615288947359577E-2</v>
      </c>
      <c r="CX434" s="147">
        <v>80328.62999999999</v>
      </c>
      <c r="CY434" s="55">
        <f t="shared" si="641"/>
        <v>1.4543419403093996E-2</v>
      </c>
      <c r="CZ434" s="55">
        <f t="shared" si="642"/>
        <v>-8.0718695442655811E-3</v>
      </c>
      <c r="DA434" s="147">
        <v>9</v>
      </c>
      <c r="DB434" s="55">
        <f t="shared" si="643"/>
        <v>2.674591381872214E-3</v>
      </c>
      <c r="DC434" s="147">
        <v>20</v>
      </c>
      <c r="DD434" s="55">
        <f t="shared" si="644"/>
        <v>7.630675314765357E-3</v>
      </c>
      <c r="DE434" s="55">
        <f t="shared" si="645"/>
        <v>4.956083932893143E-3</v>
      </c>
      <c r="DF434" s="147">
        <v>17702.57</v>
      </c>
      <c r="DG434" s="55">
        <f t="shared" si="646"/>
        <v>2.5804208613705954E-3</v>
      </c>
      <c r="DH434" s="147">
        <v>44334.039999999994</v>
      </c>
      <c r="DI434" s="55">
        <f t="shared" si="647"/>
        <v>8.026634309007203E-3</v>
      </c>
      <c r="DJ434" s="55">
        <f t="shared" si="648"/>
        <v>5.4462134476366076E-3</v>
      </c>
      <c r="DK434" s="147">
        <v>17</v>
      </c>
      <c r="DL434" s="55">
        <f t="shared" si="649"/>
        <v>5.0520059435364044E-3</v>
      </c>
      <c r="DM434" s="147">
        <v>0</v>
      </c>
      <c r="DN434" s="55">
        <f t="shared" si="650"/>
        <v>0</v>
      </c>
      <c r="DO434" s="55">
        <f t="shared" si="651"/>
        <v>-5.0520059435364044E-3</v>
      </c>
      <c r="DP434" s="147">
        <v>31566.93</v>
      </c>
      <c r="DQ434" s="55">
        <f t="shared" si="652"/>
        <v>4.6013637964106508E-3</v>
      </c>
      <c r="DR434" s="147">
        <v>0</v>
      </c>
      <c r="DS434" s="55">
        <f t="shared" si="653"/>
        <v>0</v>
      </c>
      <c r="DT434" s="55">
        <f t="shared" si="654"/>
        <v>-4.6013637964106508E-3</v>
      </c>
      <c r="DU434" s="8">
        <f t="shared" si="655"/>
        <v>3365</v>
      </c>
      <c r="DV434" s="8">
        <f t="shared" si="656"/>
        <v>2621</v>
      </c>
      <c r="DW434" s="56">
        <f t="shared" si="657"/>
        <v>-0.22109955423476968</v>
      </c>
      <c r="DX434" s="9">
        <f t="shared" si="658"/>
        <v>6860342.1499999985</v>
      </c>
      <c r="DY434" s="9">
        <f t="shared" si="659"/>
        <v>5523366.1199999992</v>
      </c>
      <c r="DZ434" s="56">
        <f t="shared" si="660"/>
        <v>-0.19488474492485763</v>
      </c>
      <c r="EA434" s="106"/>
      <c r="EB434" s="78"/>
    </row>
    <row r="435" spans="1:132" ht="15.75" x14ac:dyDescent="0.25">
      <c r="A435" s="6" t="s">
        <v>59</v>
      </c>
      <c r="B435" s="109" t="s">
        <v>60</v>
      </c>
      <c r="C435" s="1" t="s">
        <v>651</v>
      </c>
      <c r="D435" s="15" t="s">
        <v>43</v>
      </c>
      <c r="E435" s="15">
        <v>299</v>
      </c>
      <c r="F435" s="7">
        <f t="shared" si="581"/>
        <v>0.20326308633582596</v>
      </c>
      <c r="G435" s="15">
        <v>270</v>
      </c>
      <c r="H435" s="7">
        <f t="shared" si="582"/>
        <v>0.209140201394268</v>
      </c>
      <c r="I435" s="55">
        <f t="shared" si="583"/>
        <v>5.8771150584420451E-3</v>
      </c>
      <c r="J435" s="9">
        <v>747901.11000000022</v>
      </c>
      <c r="K435" s="7">
        <f t="shared" si="584"/>
        <v>0.24524919903333997</v>
      </c>
      <c r="L435" s="9">
        <v>712340.23000000021</v>
      </c>
      <c r="M435" s="7">
        <f t="shared" si="585"/>
        <v>0.27764344269962549</v>
      </c>
      <c r="N435" s="55">
        <f t="shared" si="606"/>
        <v>3.2394243666285516E-2</v>
      </c>
      <c r="O435" s="15">
        <v>90</v>
      </c>
      <c r="P435" s="7">
        <f t="shared" si="586"/>
        <v>6.1182868796736914E-2</v>
      </c>
      <c r="Q435" s="15">
        <v>50</v>
      </c>
      <c r="R435" s="7">
        <f t="shared" si="587"/>
        <v>3.8729666924864445E-2</v>
      </c>
      <c r="S435" s="55">
        <f t="shared" si="607"/>
        <v>-2.2453201871872469E-2</v>
      </c>
      <c r="T435" s="9">
        <v>236159.16</v>
      </c>
      <c r="U435" s="7">
        <f t="shared" si="588"/>
        <v>7.7440511933972611E-2</v>
      </c>
      <c r="V435" s="9">
        <v>120904.79</v>
      </c>
      <c r="W435" s="7">
        <f t="shared" si="589"/>
        <v>4.7124141977037064E-2</v>
      </c>
      <c r="X435" s="55">
        <f t="shared" si="608"/>
        <v>-3.0316369956935547E-2</v>
      </c>
      <c r="Y435" s="15">
        <v>0</v>
      </c>
      <c r="Z435" s="7">
        <f t="shared" si="590"/>
        <v>0</v>
      </c>
      <c r="AA435" s="9">
        <v>0</v>
      </c>
      <c r="AB435" s="7">
        <f t="shared" si="591"/>
        <v>0</v>
      </c>
      <c r="AC435" s="55">
        <f t="shared" si="609"/>
        <v>0</v>
      </c>
      <c r="AD435" s="9">
        <v>0</v>
      </c>
      <c r="AE435" s="7">
        <f t="shared" si="592"/>
        <v>0</v>
      </c>
      <c r="AF435" s="9">
        <v>0</v>
      </c>
      <c r="AG435" s="7">
        <f t="shared" si="593"/>
        <v>0</v>
      </c>
      <c r="AH435" s="55">
        <f t="shared" si="610"/>
        <v>0</v>
      </c>
      <c r="AI435" s="15">
        <f t="shared" si="611"/>
        <v>389</v>
      </c>
      <c r="AJ435" s="7">
        <f t="shared" si="594"/>
        <v>0.26444595513256286</v>
      </c>
      <c r="AK435" s="9">
        <f t="shared" si="612"/>
        <v>320</v>
      </c>
      <c r="AL435" s="7">
        <f t="shared" si="595"/>
        <v>0.24786986831913246</v>
      </c>
      <c r="AM435" s="54">
        <f t="shared" si="613"/>
        <v>-1.6576086813430396E-2</v>
      </c>
      <c r="AN435" s="9">
        <f t="shared" si="614"/>
        <v>984060.27000000025</v>
      </c>
      <c r="AO435" s="7">
        <f t="shared" si="596"/>
        <v>0.32268971096731258</v>
      </c>
      <c r="AP435" s="9">
        <f t="shared" si="615"/>
        <v>833245.02000000025</v>
      </c>
      <c r="AQ435" s="7">
        <f t="shared" si="597"/>
        <v>0.32476758467666256</v>
      </c>
      <c r="AR435" s="54">
        <f t="shared" si="598"/>
        <v>2.0778737093499755E-3</v>
      </c>
      <c r="AS435" s="15">
        <v>803</v>
      </c>
      <c r="AT435" s="7">
        <f t="shared" si="599"/>
        <v>0.54588715159755263</v>
      </c>
      <c r="AU435" s="15">
        <v>767</v>
      </c>
      <c r="AV435" s="7">
        <f t="shared" si="665"/>
        <v>0.59411309062742057</v>
      </c>
      <c r="AW435" s="54">
        <f t="shared" si="616"/>
        <v>4.8225939029867937E-2</v>
      </c>
      <c r="AX435" s="9">
        <v>1470467.0099999991</v>
      </c>
      <c r="AY435" s="7">
        <f t="shared" si="669"/>
        <v>0.48219056180762987</v>
      </c>
      <c r="AZ435" s="9">
        <v>1395510.4</v>
      </c>
      <c r="BA435" s="7">
        <f t="shared" si="667"/>
        <v>0.54391749259919131</v>
      </c>
      <c r="BB435" s="54">
        <f t="shared" si="600"/>
        <v>6.1726930791561441E-2</v>
      </c>
      <c r="BC435" s="15">
        <v>124</v>
      </c>
      <c r="BD435" s="7">
        <f t="shared" si="670"/>
        <v>8.4296397008837523E-2</v>
      </c>
      <c r="BE435" s="15">
        <v>141</v>
      </c>
      <c r="BF435" s="7">
        <f t="shared" si="671"/>
        <v>0.10921766072811774</v>
      </c>
      <c r="BG435" s="54">
        <f t="shared" si="617"/>
        <v>2.4921263719280218E-2</v>
      </c>
      <c r="BH435" s="9">
        <v>161138.53999999989</v>
      </c>
      <c r="BI435" s="7">
        <f t="shared" si="601"/>
        <v>5.2840004300036103E-2</v>
      </c>
      <c r="BJ435" s="9">
        <v>170759.97</v>
      </c>
      <c r="BK435" s="7">
        <f t="shared" si="668"/>
        <v>6.6555816938887125E-2</v>
      </c>
      <c r="BL435" s="54">
        <f t="shared" si="618"/>
        <v>1.3715812638851022E-2</v>
      </c>
      <c r="BM435" s="15">
        <f t="shared" si="619"/>
        <v>927</v>
      </c>
      <c r="BN435" s="7">
        <f t="shared" si="602"/>
        <v>0.63018354860639025</v>
      </c>
      <c r="BO435" s="15">
        <f t="shared" si="620"/>
        <v>908</v>
      </c>
      <c r="BP435" s="7">
        <f t="shared" si="603"/>
        <v>0.70333075135553835</v>
      </c>
      <c r="BQ435" s="54">
        <f t="shared" si="621"/>
        <v>7.3147202749148099E-2</v>
      </c>
      <c r="BR435" s="9">
        <f t="shared" si="622"/>
        <v>1631605.5499999989</v>
      </c>
      <c r="BS435" s="7">
        <f t="shared" si="604"/>
        <v>0.53503056610766597</v>
      </c>
      <c r="BT435" s="9">
        <f t="shared" si="623"/>
        <v>1566270.3699999999</v>
      </c>
      <c r="BU435" s="7">
        <f t="shared" si="605"/>
        <v>0.61047330953807843</v>
      </c>
      <c r="BV435" s="55">
        <f t="shared" si="624"/>
        <v>7.5442743430412462E-2</v>
      </c>
      <c r="BW435" s="147">
        <v>8</v>
      </c>
      <c r="BX435" s="7">
        <f t="shared" si="625"/>
        <v>5.4384772263766142E-3</v>
      </c>
      <c r="BY435" s="147">
        <v>0</v>
      </c>
      <c r="BZ435" s="7">
        <f t="shared" si="626"/>
        <v>0</v>
      </c>
      <c r="CA435" s="54">
        <f t="shared" si="627"/>
        <v>-5.4384772263766142E-3</v>
      </c>
      <c r="CB435" s="147">
        <v>35995.199999999997</v>
      </c>
      <c r="CC435" s="7">
        <f t="shared" si="628"/>
        <v>1.1803424077074676E-2</v>
      </c>
      <c r="CD435" s="147">
        <v>0</v>
      </c>
      <c r="CE435" s="7">
        <f t="shared" si="629"/>
        <v>0</v>
      </c>
      <c r="CF435" s="148">
        <f t="shared" si="630"/>
        <v>-1.1803424077074676E-2</v>
      </c>
      <c r="CG435" s="147">
        <v>62</v>
      </c>
      <c r="CH435" s="55">
        <f t="shared" si="631"/>
        <v>4.2148198504418762E-2</v>
      </c>
      <c r="CI435" s="147">
        <v>22</v>
      </c>
      <c r="CJ435" s="55">
        <f t="shared" si="632"/>
        <v>1.7041053446940357E-2</v>
      </c>
      <c r="CK435" s="55">
        <f t="shared" si="633"/>
        <v>-2.5107145057478405E-2</v>
      </c>
      <c r="CL435" s="147">
        <v>227230.6</v>
      </c>
      <c r="CM435" s="55">
        <f t="shared" si="634"/>
        <v>7.4512688777618269E-2</v>
      </c>
      <c r="CN435" s="147">
        <v>74103.47</v>
      </c>
      <c r="CO435" s="55">
        <f t="shared" si="635"/>
        <v>2.8882746839650499E-2</v>
      </c>
      <c r="CP435" s="55">
        <f t="shared" si="636"/>
        <v>-4.5629941937967766E-2</v>
      </c>
      <c r="CQ435" s="147">
        <v>55</v>
      </c>
      <c r="CR435" s="55">
        <f t="shared" si="637"/>
        <v>3.7389530931339225E-2</v>
      </c>
      <c r="CS435" s="147">
        <v>36</v>
      </c>
      <c r="CT435" s="55">
        <f t="shared" si="638"/>
        <v>2.7885360185902403E-2</v>
      </c>
      <c r="CU435" s="55">
        <f t="shared" si="639"/>
        <v>-9.5041707454368227E-3</v>
      </c>
      <c r="CV435" s="147">
        <v>115524.33</v>
      </c>
      <c r="CW435" s="55">
        <f t="shared" si="640"/>
        <v>3.7882347040992144E-2</v>
      </c>
      <c r="CX435" s="147">
        <v>79506.5</v>
      </c>
      <c r="CY435" s="55">
        <f t="shared" si="641"/>
        <v>3.09886448179373E-2</v>
      </c>
      <c r="CZ435" s="55">
        <f t="shared" si="642"/>
        <v>-6.8937022230548435E-3</v>
      </c>
      <c r="DA435" s="147">
        <v>7</v>
      </c>
      <c r="DB435" s="55">
        <f t="shared" si="643"/>
        <v>4.7586675730795381E-3</v>
      </c>
      <c r="DC435" s="147">
        <v>4</v>
      </c>
      <c r="DD435" s="55">
        <f t="shared" si="644"/>
        <v>3.0983733539891559E-3</v>
      </c>
      <c r="DE435" s="55">
        <f t="shared" si="645"/>
        <v>-1.6602942190903822E-3</v>
      </c>
      <c r="DF435" s="147">
        <v>13820.82</v>
      </c>
      <c r="DG435" s="55">
        <f t="shared" si="646"/>
        <v>4.5320764866680898E-3</v>
      </c>
      <c r="DH435" s="147">
        <v>10826.46</v>
      </c>
      <c r="DI435" s="55">
        <f t="shared" si="647"/>
        <v>4.2197471096778938E-3</v>
      </c>
      <c r="DJ435" s="55">
        <f t="shared" si="648"/>
        <v>-3.1232937699019608E-4</v>
      </c>
      <c r="DK435" s="147">
        <v>23</v>
      </c>
      <c r="DL435" s="55">
        <f t="shared" si="649"/>
        <v>1.5635622025832768E-2</v>
      </c>
      <c r="DM435" s="147">
        <v>1</v>
      </c>
      <c r="DN435" s="55">
        <f t="shared" si="650"/>
        <v>7.7459333849728897E-4</v>
      </c>
      <c r="DO435" s="55">
        <f t="shared" si="651"/>
        <v>-1.4861028687335479E-2</v>
      </c>
      <c r="DP435" s="147">
        <v>41319</v>
      </c>
      <c r="DQ435" s="55">
        <f t="shared" si="652"/>
        <v>1.354918654266815E-2</v>
      </c>
      <c r="DR435" s="147">
        <v>1713.78</v>
      </c>
      <c r="DS435" s="55">
        <f t="shared" si="653"/>
        <v>6.6796701799330357E-4</v>
      </c>
      <c r="DT435" s="55">
        <f t="shared" si="654"/>
        <v>-1.2881219524674846E-2</v>
      </c>
      <c r="DU435" s="8">
        <f t="shared" si="655"/>
        <v>1471</v>
      </c>
      <c r="DV435" s="8">
        <f t="shared" si="656"/>
        <v>1291</v>
      </c>
      <c r="DW435" s="56">
        <f t="shared" si="657"/>
        <v>-0.1223657375934738</v>
      </c>
      <c r="DX435" s="9">
        <f t="shared" si="658"/>
        <v>3049555.7699999996</v>
      </c>
      <c r="DY435" s="9">
        <f t="shared" si="659"/>
        <v>2565665.6</v>
      </c>
      <c r="DZ435" s="56">
        <f t="shared" si="660"/>
        <v>-0.15867562572892369</v>
      </c>
      <c r="EA435" s="106"/>
      <c r="EB435" s="78"/>
    </row>
    <row r="436" spans="1:132" ht="15.75" x14ac:dyDescent="0.25">
      <c r="A436" s="6" t="s">
        <v>59</v>
      </c>
      <c r="B436" s="109" t="s">
        <v>73</v>
      </c>
      <c r="C436" s="1" t="s">
        <v>651</v>
      </c>
      <c r="D436" s="15" t="s">
        <v>6</v>
      </c>
      <c r="E436" s="15">
        <v>1374</v>
      </c>
      <c r="F436" s="7">
        <f t="shared" si="581"/>
        <v>0.22269043760129659</v>
      </c>
      <c r="G436" s="15">
        <v>1546</v>
      </c>
      <c r="H436" s="7">
        <f t="shared" si="582"/>
        <v>0.24103523542251326</v>
      </c>
      <c r="I436" s="55">
        <f t="shared" si="583"/>
        <v>1.8344797821216674E-2</v>
      </c>
      <c r="J436" s="9">
        <v>3716851.0299999961</v>
      </c>
      <c r="K436" s="7">
        <f t="shared" si="584"/>
        <v>0.26522840901094052</v>
      </c>
      <c r="L436" s="9">
        <v>4134729.5899999971</v>
      </c>
      <c r="M436" s="7">
        <f t="shared" si="585"/>
        <v>0.27941912265089924</v>
      </c>
      <c r="N436" s="55">
        <f t="shared" si="606"/>
        <v>1.4190713639958719E-2</v>
      </c>
      <c r="O436" s="15">
        <v>281</v>
      </c>
      <c r="P436" s="7">
        <f t="shared" si="586"/>
        <v>4.5542949756888169E-2</v>
      </c>
      <c r="Q436" s="15">
        <v>230</v>
      </c>
      <c r="R436" s="7">
        <f t="shared" si="587"/>
        <v>3.5859058309946991E-2</v>
      </c>
      <c r="S436" s="55">
        <f t="shared" si="607"/>
        <v>-9.6838914469411785E-3</v>
      </c>
      <c r="T436" s="9">
        <v>764869.37000000023</v>
      </c>
      <c r="U436" s="7">
        <f t="shared" si="588"/>
        <v>5.4579826974206352E-2</v>
      </c>
      <c r="V436" s="9">
        <v>612791.78</v>
      </c>
      <c r="W436" s="7">
        <f t="shared" si="589"/>
        <v>4.1411593626194787E-2</v>
      </c>
      <c r="X436" s="55">
        <f t="shared" si="608"/>
        <v>-1.3168233348011565E-2</v>
      </c>
      <c r="Y436" s="15">
        <v>88</v>
      </c>
      <c r="Z436" s="7">
        <f t="shared" si="590"/>
        <v>1.426256077795786E-2</v>
      </c>
      <c r="AA436" s="9">
        <v>129</v>
      </c>
      <c r="AB436" s="7">
        <f t="shared" si="591"/>
        <v>2.0112254443405052E-2</v>
      </c>
      <c r="AC436" s="55">
        <f t="shared" si="609"/>
        <v>5.8496936654471917E-3</v>
      </c>
      <c r="AD436" s="9">
        <v>271001.01</v>
      </c>
      <c r="AE436" s="7">
        <f t="shared" si="592"/>
        <v>1.9338188736248076E-2</v>
      </c>
      <c r="AF436" s="9">
        <v>384273.87</v>
      </c>
      <c r="AG436" s="7">
        <f t="shared" si="593"/>
        <v>2.596867951721742E-2</v>
      </c>
      <c r="AH436" s="55">
        <f t="shared" si="610"/>
        <v>6.6304907809693441E-3</v>
      </c>
      <c r="AI436" s="15">
        <f t="shared" si="611"/>
        <v>1743</v>
      </c>
      <c r="AJ436" s="7">
        <f t="shared" si="594"/>
        <v>0.28249594813614265</v>
      </c>
      <c r="AK436" s="9">
        <f t="shared" si="612"/>
        <v>1905</v>
      </c>
      <c r="AL436" s="7">
        <f t="shared" si="595"/>
        <v>0.2970065481758653</v>
      </c>
      <c r="AM436" s="54">
        <f t="shared" si="613"/>
        <v>1.4510600039722654E-2</v>
      </c>
      <c r="AN436" s="9">
        <f t="shared" si="614"/>
        <v>4752721.4099999964</v>
      </c>
      <c r="AO436" s="7">
        <f t="shared" si="596"/>
        <v>0.33914642472139495</v>
      </c>
      <c r="AP436" s="9">
        <f t="shared" si="615"/>
        <v>5131795.2399999974</v>
      </c>
      <c r="AQ436" s="7">
        <f t="shared" si="597"/>
        <v>0.34679939579431146</v>
      </c>
      <c r="AR436" s="54">
        <f t="shared" si="598"/>
        <v>7.6529710729165146E-3</v>
      </c>
      <c r="AS436" s="15">
        <v>2476</v>
      </c>
      <c r="AT436" s="7">
        <f t="shared" si="599"/>
        <v>0.40129659643435983</v>
      </c>
      <c r="AU436" s="15">
        <v>2584</v>
      </c>
      <c r="AV436" s="7">
        <f t="shared" si="665"/>
        <v>0.40286872466479579</v>
      </c>
      <c r="AW436" s="54">
        <f t="shared" si="616"/>
        <v>1.5721282304359541E-3</v>
      </c>
      <c r="AX436" s="9">
        <v>4927442.3599999938</v>
      </c>
      <c r="AY436" s="7">
        <f t="shared" si="669"/>
        <v>0.35161422588300878</v>
      </c>
      <c r="AZ436" s="9">
        <v>5355570.9699999988</v>
      </c>
      <c r="BA436" s="7">
        <f t="shared" si="667"/>
        <v>0.36192184014917073</v>
      </c>
      <c r="BB436" s="54">
        <v>0</v>
      </c>
      <c r="BC436" s="15">
        <v>957</v>
      </c>
      <c r="BD436" s="7">
        <v>0</v>
      </c>
      <c r="BE436" s="15">
        <v>1108</v>
      </c>
      <c r="BF436" s="7">
        <f t="shared" si="671"/>
        <v>0.17274711568444029</v>
      </c>
      <c r="BG436" s="54">
        <f t="shared" si="617"/>
        <v>0.17274711568444029</v>
      </c>
      <c r="BH436" s="9">
        <v>1444860.1900000011</v>
      </c>
      <c r="BI436" s="7">
        <f t="shared" si="601"/>
        <v>0.10310285947536238</v>
      </c>
      <c r="BJ436" s="9">
        <v>1767727.71</v>
      </c>
      <c r="BK436" s="7">
        <f t="shared" si="668"/>
        <v>0.11946051490488972</v>
      </c>
      <c r="BL436" s="54">
        <f t="shared" si="618"/>
        <v>1.6357655429527343E-2</v>
      </c>
      <c r="BM436" s="15">
        <f t="shared" si="619"/>
        <v>3433</v>
      </c>
      <c r="BN436" s="7">
        <f t="shared" si="602"/>
        <v>0.55640194489465156</v>
      </c>
      <c r="BO436" s="15">
        <f t="shared" si="620"/>
        <v>3692</v>
      </c>
      <c r="BP436" s="7">
        <f t="shared" si="603"/>
        <v>0.57561584034923607</v>
      </c>
      <c r="BQ436" s="54">
        <f t="shared" si="621"/>
        <v>1.9213895454584518E-2</v>
      </c>
      <c r="BR436" s="9">
        <f t="shared" si="622"/>
        <v>6372302.5499999952</v>
      </c>
      <c r="BS436" s="7">
        <f t="shared" si="604"/>
        <v>0.45471708535837119</v>
      </c>
      <c r="BT436" s="9">
        <f t="shared" si="623"/>
        <v>7123298.6799999988</v>
      </c>
      <c r="BU436" s="7">
        <f t="shared" si="605"/>
        <v>0.48138235505406046</v>
      </c>
      <c r="BV436" s="55">
        <f t="shared" si="624"/>
        <v>2.6665269695689275E-2</v>
      </c>
      <c r="BW436" s="147">
        <v>59</v>
      </c>
      <c r="BX436" s="7">
        <f t="shared" si="625"/>
        <v>9.562398703403566E-3</v>
      </c>
      <c r="BY436" s="147">
        <v>73</v>
      </c>
      <c r="BZ436" s="7">
        <f t="shared" si="626"/>
        <v>1.1381353289678828E-2</v>
      </c>
      <c r="CA436" s="54">
        <f t="shared" si="627"/>
        <v>1.8189545862752621E-3</v>
      </c>
      <c r="CB436" s="147">
        <v>319402.58</v>
      </c>
      <c r="CC436" s="7">
        <f t="shared" si="628"/>
        <v>2.2792045590105274E-2</v>
      </c>
      <c r="CD436" s="147">
        <v>378428.43999999989</v>
      </c>
      <c r="CE436" s="7">
        <f t="shared" si="629"/>
        <v>2.5573653703179294E-2</v>
      </c>
      <c r="CF436" s="148">
        <f t="shared" si="630"/>
        <v>2.7816081130740203E-3</v>
      </c>
      <c r="CG436" s="147">
        <v>360</v>
      </c>
      <c r="CH436" s="55">
        <f t="shared" si="631"/>
        <v>5.834683954619125E-2</v>
      </c>
      <c r="CI436" s="147">
        <v>326</v>
      </c>
      <c r="CJ436" s="55">
        <f t="shared" si="632"/>
        <v>5.0826317430620514E-2</v>
      </c>
      <c r="CK436" s="55">
        <f t="shared" si="633"/>
        <v>-7.5205221155707352E-3</v>
      </c>
      <c r="CL436" s="147">
        <v>1270299.24</v>
      </c>
      <c r="CM436" s="55">
        <f t="shared" si="634"/>
        <v>9.0646475652000305E-2</v>
      </c>
      <c r="CN436" s="147">
        <v>1217375.3900000011</v>
      </c>
      <c r="CO436" s="55">
        <f t="shared" si="635"/>
        <v>8.2268490842371353E-2</v>
      </c>
      <c r="CP436" s="55">
        <f t="shared" si="636"/>
        <v>-8.3779848096289522E-3</v>
      </c>
      <c r="CQ436" s="147">
        <v>369</v>
      </c>
      <c r="CR436" s="55">
        <f t="shared" si="637"/>
        <v>5.9805510534846028E-2</v>
      </c>
      <c r="CS436" s="147">
        <v>221</v>
      </c>
      <c r="CT436" s="55">
        <f t="shared" si="638"/>
        <v>3.4455877767383847E-2</v>
      </c>
      <c r="CU436" s="55">
        <f t="shared" si="639"/>
        <v>-2.5349632767462181E-2</v>
      </c>
      <c r="CV436" s="147">
        <v>859167.06000000052</v>
      </c>
      <c r="CW436" s="55">
        <f t="shared" si="640"/>
        <v>6.1308755868649291E-2</v>
      </c>
      <c r="CX436" s="147">
        <v>509757.4200000001</v>
      </c>
      <c r="CY436" s="55">
        <f t="shared" si="641"/>
        <v>3.4448678676756245E-2</v>
      </c>
      <c r="CZ436" s="55">
        <f t="shared" si="642"/>
        <v>-2.6860077191893046E-2</v>
      </c>
      <c r="DA436" s="147">
        <v>61</v>
      </c>
      <c r="DB436" s="55">
        <f t="shared" si="643"/>
        <v>9.8865478119935166E-3</v>
      </c>
      <c r="DC436" s="147">
        <v>101</v>
      </c>
      <c r="DD436" s="55">
        <f t="shared" si="644"/>
        <v>1.5746803866541939E-2</v>
      </c>
      <c r="DE436" s="55">
        <f t="shared" si="645"/>
        <v>5.8602560545484225E-3</v>
      </c>
      <c r="DF436" s="147">
        <v>135186.13</v>
      </c>
      <c r="DG436" s="55">
        <f t="shared" si="646"/>
        <v>9.6466610824179882E-3</v>
      </c>
      <c r="DH436" s="147">
        <v>227429.21</v>
      </c>
      <c r="DI436" s="55">
        <f t="shared" si="647"/>
        <v>1.536934131728483E-2</v>
      </c>
      <c r="DJ436" s="55">
        <f t="shared" si="648"/>
        <v>5.7226802348668421E-3</v>
      </c>
      <c r="DK436" s="147">
        <v>145</v>
      </c>
      <c r="DL436" s="55">
        <f t="shared" si="649"/>
        <v>2.3500810372771474E-2</v>
      </c>
      <c r="DM436" s="147">
        <v>96</v>
      </c>
      <c r="DN436" s="55">
        <f t="shared" si="650"/>
        <v>1.4967259120673527E-2</v>
      </c>
      <c r="DO436" s="55">
        <f t="shared" si="651"/>
        <v>-8.533551252097947E-3</v>
      </c>
      <c r="DP436" s="147">
        <v>304695.21000000002</v>
      </c>
      <c r="DQ436" s="55">
        <f t="shared" si="652"/>
        <v>2.1742551727060879E-2</v>
      </c>
      <c r="DR436" s="147">
        <v>209505.53</v>
      </c>
      <c r="DS436" s="55">
        <f t="shared" si="653"/>
        <v>1.4158084612036671E-2</v>
      </c>
      <c r="DT436" s="55">
        <f t="shared" si="654"/>
        <v>-7.5844671150242082E-3</v>
      </c>
      <c r="DU436" s="8">
        <f t="shared" si="655"/>
        <v>6170</v>
      </c>
      <c r="DV436" s="8">
        <f t="shared" si="656"/>
        <v>6414</v>
      </c>
      <c r="DW436" s="56">
        <f t="shared" si="657"/>
        <v>3.9546191247973983E-2</v>
      </c>
      <c r="DX436" s="9">
        <f t="shared" si="658"/>
        <v>14013774.179999994</v>
      </c>
      <c r="DY436" s="9">
        <f t="shared" si="659"/>
        <v>14797589.909999993</v>
      </c>
      <c r="DZ436" s="56">
        <f t="shared" si="660"/>
        <v>5.5931808228980584E-2</v>
      </c>
      <c r="EA436" s="106"/>
      <c r="EB436" s="78"/>
    </row>
    <row r="437" spans="1:132" ht="15.75" x14ac:dyDescent="0.25">
      <c r="A437" s="6" t="s">
        <v>59</v>
      </c>
      <c r="B437" s="109" t="s">
        <v>74</v>
      </c>
      <c r="C437" s="1" t="s">
        <v>651</v>
      </c>
      <c r="D437" s="15" t="s">
        <v>6</v>
      </c>
      <c r="E437" s="15">
        <v>1504</v>
      </c>
      <c r="F437" s="7">
        <f t="shared" si="581"/>
        <v>0.24102564102564103</v>
      </c>
      <c r="G437" s="15">
        <v>1527</v>
      </c>
      <c r="H437" s="7">
        <f t="shared" si="582"/>
        <v>0.25793918918918918</v>
      </c>
      <c r="I437" s="55">
        <f t="shared" si="583"/>
        <v>1.6913548163548148E-2</v>
      </c>
      <c r="J437" s="9">
        <v>3998079.1999999988</v>
      </c>
      <c r="K437" s="7">
        <f t="shared" si="584"/>
        <v>0.29597554879385007</v>
      </c>
      <c r="L437" s="9">
        <v>4087467.689999999</v>
      </c>
      <c r="M437" s="7">
        <f t="shared" si="585"/>
        <v>0.31887711482817277</v>
      </c>
      <c r="N437" s="55">
        <f t="shared" si="606"/>
        <v>2.2901566034322696E-2</v>
      </c>
      <c r="O437" s="15">
        <v>321</v>
      </c>
      <c r="P437" s="7">
        <f t="shared" si="586"/>
        <v>5.144230769230769E-2</v>
      </c>
      <c r="Q437" s="15">
        <v>202</v>
      </c>
      <c r="R437" s="7">
        <f t="shared" si="587"/>
        <v>3.412162162162162E-2</v>
      </c>
      <c r="S437" s="55">
        <f t="shared" si="607"/>
        <v>-1.732068607068607E-2</v>
      </c>
      <c r="T437" s="9">
        <v>913833.79</v>
      </c>
      <c r="U437" s="7">
        <f t="shared" si="588"/>
        <v>6.7650600193616475E-2</v>
      </c>
      <c r="V437" s="9">
        <v>506502.71</v>
      </c>
      <c r="W437" s="7">
        <f t="shared" si="589"/>
        <v>3.9513981532524535E-2</v>
      </c>
      <c r="X437" s="55">
        <f t="shared" si="608"/>
        <v>-2.813661866109194E-2</v>
      </c>
      <c r="Y437" s="15">
        <v>127</v>
      </c>
      <c r="Z437" s="7">
        <f t="shared" si="590"/>
        <v>2.0352564102564103E-2</v>
      </c>
      <c r="AA437" s="9">
        <v>97</v>
      </c>
      <c r="AB437" s="7">
        <f t="shared" si="591"/>
        <v>1.6385135135135134E-2</v>
      </c>
      <c r="AC437" s="55">
        <f t="shared" si="609"/>
        <v>-3.9674289674289688E-3</v>
      </c>
      <c r="AD437" s="9">
        <v>305842.29000000004</v>
      </c>
      <c r="AE437" s="7">
        <f t="shared" si="592"/>
        <v>2.2641332274537702E-2</v>
      </c>
      <c r="AF437" s="9">
        <v>273542.53000000003</v>
      </c>
      <c r="AG437" s="7">
        <f t="shared" si="593"/>
        <v>2.1339973637613981E-2</v>
      </c>
      <c r="AH437" s="55">
        <f t="shared" si="610"/>
        <v>-1.3013586369237211E-3</v>
      </c>
      <c r="AI437" s="15">
        <f t="shared" si="611"/>
        <v>1952</v>
      </c>
      <c r="AJ437" s="7">
        <f t="shared" si="594"/>
        <v>0.31282051282051282</v>
      </c>
      <c r="AK437" s="9">
        <f t="shared" si="612"/>
        <v>1826</v>
      </c>
      <c r="AL437" s="7">
        <f t="shared" si="595"/>
        <v>0.30844594594594593</v>
      </c>
      <c r="AM437" s="54">
        <f t="shared" si="613"/>
        <v>-4.3745668745668875E-3</v>
      </c>
      <c r="AN437" s="9">
        <f t="shared" si="614"/>
        <v>5217755.2799999984</v>
      </c>
      <c r="AO437" s="7">
        <f t="shared" si="596"/>
        <v>0.38626748126200422</v>
      </c>
      <c r="AP437" s="9">
        <f t="shared" si="615"/>
        <v>4867512.93</v>
      </c>
      <c r="AQ437" s="7">
        <f t="shared" si="597"/>
        <v>0.3797310699983113</v>
      </c>
      <c r="AR437" s="54">
        <f t="shared" si="598"/>
        <v>-6.5364112636929206E-3</v>
      </c>
      <c r="AS437" s="15">
        <v>2568</v>
      </c>
      <c r="AT437" s="7">
        <f t="shared" si="599"/>
        <v>0.41153846153846152</v>
      </c>
      <c r="AU437" s="15">
        <v>2475</v>
      </c>
      <c r="AV437" s="7">
        <f t="shared" si="665"/>
        <v>0.41807432432432434</v>
      </c>
      <c r="AW437" s="54">
        <f t="shared" si="616"/>
        <v>6.5358627858628227E-3</v>
      </c>
      <c r="AX437" s="9">
        <v>4749430.2999999896</v>
      </c>
      <c r="AY437" s="7">
        <f t="shared" si="669"/>
        <v>0.35159764706528007</v>
      </c>
      <c r="AZ437" s="9">
        <v>4559746.7000000011</v>
      </c>
      <c r="BA437" s="7">
        <f t="shared" si="667"/>
        <v>0.35572119031068905</v>
      </c>
      <c r="BB437" s="54">
        <v>0</v>
      </c>
      <c r="BC437" s="15">
        <v>919</v>
      </c>
      <c r="BD437" s="7">
        <v>0</v>
      </c>
      <c r="BE437" s="15">
        <v>983</v>
      </c>
      <c r="BF437" s="7">
        <f t="shared" si="671"/>
        <v>0.16604729729729731</v>
      </c>
      <c r="BG437" s="54">
        <f t="shared" si="617"/>
        <v>0.16604729729729731</v>
      </c>
      <c r="BH437" s="9">
        <v>1387429.2100000021</v>
      </c>
      <c r="BI437" s="7">
        <f t="shared" si="601"/>
        <v>0.10271060209171659</v>
      </c>
      <c r="BJ437" s="9">
        <v>1548253.47</v>
      </c>
      <c r="BK437" s="7">
        <f t="shared" si="668"/>
        <v>0.12078446534125559</v>
      </c>
      <c r="BL437" s="54">
        <f t="shared" si="618"/>
        <v>1.8073863249538996E-2</v>
      </c>
      <c r="BM437" s="15">
        <f t="shared" si="619"/>
        <v>3487</v>
      </c>
      <c r="BN437" s="7">
        <f t="shared" si="602"/>
        <v>0.55881410256410258</v>
      </c>
      <c r="BO437" s="15">
        <f t="shared" si="620"/>
        <v>3458</v>
      </c>
      <c r="BP437" s="7">
        <f t="shared" si="603"/>
        <v>0.58412162162162162</v>
      </c>
      <c r="BQ437" s="54">
        <f t="shared" si="621"/>
        <v>2.5307519057519046E-2</v>
      </c>
      <c r="BR437" s="9">
        <f t="shared" si="622"/>
        <v>6136859.5099999914</v>
      </c>
      <c r="BS437" s="7">
        <f t="shared" si="604"/>
        <v>0.45430824915699664</v>
      </c>
      <c r="BT437" s="9">
        <f t="shared" si="623"/>
        <v>6108000.1700000009</v>
      </c>
      <c r="BU437" s="7">
        <f t="shared" si="605"/>
        <v>0.47650565565194458</v>
      </c>
      <c r="BV437" s="55">
        <f t="shared" si="624"/>
        <v>2.2197406494947947E-2</v>
      </c>
      <c r="BW437" s="147">
        <v>39</v>
      </c>
      <c r="BX437" s="7">
        <f t="shared" si="625"/>
        <v>6.2500000000000003E-3</v>
      </c>
      <c r="BY437" s="147">
        <v>41</v>
      </c>
      <c r="BZ437" s="7">
        <f t="shared" si="626"/>
        <v>6.9256756756756761E-3</v>
      </c>
      <c r="CA437" s="54">
        <f t="shared" si="627"/>
        <v>6.7567567567567571E-4</v>
      </c>
      <c r="CB437" s="147">
        <v>187156.45</v>
      </c>
      <c r="CC437" s="7">
        <f t="shared" si="628"/>
        <v>1.3855086462283884E-2</v>
      </c>
      <c r="CD437" s="147">
        <v>190941.72</v>
      </c>
      <c r="CE437" s="7">
        <f t="shared" si="629"/>
        <v>1.4896006376488037E-2</v>
      </c>
      <c r="CF437" s="148">
        <f t="shared" si="630"/>
        <v>1.0409199142041529E-3</v>
      </c>
      <c r="CG437" s="147">
        <v>268</v>
      </c>
      <c r="CH437" s="55">
        <f t="shared" si="631"/>
        <v>4.2948717948717949E-2</v>
      </c>
      <c r="CI437" s="147">
        <v>239</v>
      </c>
      <c r="CJ437" s="55">
        <f t="shared" si="632"/>
        <v>4.0371621621621619E-2</v>
      </c>
      <c r="CK437" s="55">
        <f t="shared" si="633"/>
        <v>-2.5770963270963301E-3</v>
      </c>
      <c r="CL437" s="147">
        <v>905406.28000000061</v>
      </c>
      <c r="CM437" s="55">
        <f t="shared" si="634"/>
        <v>6.7026716380305454E-2</v>
      </c>
      <c r="CN437" s="147">
        <v>899312.8200000003</v>
      </c>
      <c r="CO437" s="55">
        <f t="shared" si="635"/>
        <v>7.0158420596491133E-2</v>
      </c>
      <c r="CP437" s="55">
        <f t="shared" si="636"/>
        <v>3.1317042161856795E-3</v>
      </c>
      <c r="CQ437" s="147">
        <v>306</v>
      </c>
      <c r="CR437" s="55">
        <f t="shared" si="637"/>
        <v>4.9038461538461538E-2</v>
      </c>
      <c r="CS437" s="147">
        <v>187</v>
      </c>
      <c r="CT437" s="55">
        <f t="shared" si="638"/>
        <v>3.1587837837837834E-2</v>
      </c>
      <c r="CU437" s="55">
        <f t="shared" si="639"/>
        <v>-1.7450623700623703E-2</v>
      </c>
      <c r="CV437" s="147">
        <v>681416.2200000002</v>
      </c>
      <c r="CW437" s="55">
        <f t="shared" si="640"/>
        <v>5.0444858538953155E-2</v>
      </c>
      <c r="CX437" s="147">
        <v>405904.37999999989</v>
      </c>
      <c r="CY437" s="55">
        <f t="shared" si="641"/>
        <v>3.1665967148114205E-2</v>
      </c>
      <c r="CZ437" s="55">
        <f t="shared" si="642"/>
        <v>-1.877889139083895E-2</v>
      </c>
      <c r="DA437" s="147">
        <v>54</v>
      </c>
      <c r="DB437" s="55">
        <f t="shared" si="643"/>
        <v>8.6538461538461543E-3</v>
      </c>
      <c r="DC437" s="147">
        <v>89</v>
      </c>
      <c r="DD437" s="55">
        <f t="shared" si="644"/>
        <v>1.5033783783783785E-2</v>
      </c>
      <c r="DE437" s="55">
        <f t="shared" si="645"/>
        <v>6.3799376299376303E-3</v>
      </c>
      <c r="DF437" s="147">
        <v>119667.57</v>
      </c>
      <c r="DG437" s="55">
        <f t="shared" si="646"/>
        <v>8.8589227305893494E-3</v>
      </c>
      <c r="DH437" s="147">
        <v>183613.82</v>
      </c>
      <c r="DI437" s="55">
        <f t="shared" si="647"/>
        <v>1.4324332228343426E-2</v>
      </c>
      <c r="DJ437" s="55">
        <f t="shared" si="648"/>
        <v>5.4654094977540767E-3</v>
      </c>
      <c r="DK437" s="147">
        <v>134</v>
      </c>
      <c r="DL437" s="55">
        <f t="shared" si="649"/>
        <v>2.1474358974358974E-2</v>
      </c>
      <c r="DM437" s="147">
        <v>80</v>
      </c>
      <c r="DN437" s="55">
        <f t="shared" si="650"/>
        <v>1.3513513513513514E-2</v>
      </c>
      <c r="DO437" s="55">
        <f t="shared" si="651"/>
        <v>-7.9608454608454601E-3</v>
      </c>
      <c r="DP437" s="147">
        <v>259878.86</v>
      </c>
      <c r="DQ437" s="55">
        <f t="shared" si="652"/>
        <v>1.9238685468867187E-2</v>
      </c>
      <c r="DR437" s="147">
        <v>163030.37</v>
      </c>
      <c r="DS437" s="55">
        <f t="shared" si="653"/>
        <v>1.2718548000307129E-2</v>
      </c>
      <c r="DT437" s="55">
        <f t="shared" si="654"/>
        <v>-6.5201374685600576E-3</v>
      </c>
      <c r="DU437" s="8">
        <f t="shared" si="655"/>
        <v>6240</v>
      </c>
      <c r="DV437" s="8">
        <f t="shared" si="656"/>
        <v>5920</v>
      </c>
      <c r="DW437" s="56">
        <f t="shared" si="657"/>
        <v>-5.1282051282051322E-2</v>
      </c>
      <c r="DX437" s="9">
        <f t="shared" si="658"/>
        <v>13508140.169999992</v>
      </c>
      <c r="DY437" s="9">
        <f t="shared" si="659"/>
        <v>12818316.210000003</v>
      </c>
      <c r="DZ437" s="56">
        <f t="shared" si="660"/>
        <v>-5.1067278790311033E-2</v>
      </c>
      <c r="EA437" s="106"/>
      <c r="EB437" s="78"/>
    </row>
    <row r="438" spans="1:132" ht="15.75" x14ac:dyDescent="0.25">
      <c r="A438" s="6" t="s">
        <v>211</v>
      </c>
      <c r="B438" s="109" t="s">
        <v>222</v>
      </c>
      <c r="C438" s="1" t="s">
        <v>651</v>
      </c>
      <c r="D438" s="15" t="s">
        <v>6</v>
      </c>
      <c r="E438" s="15">
        <v>887</v>
      </c>
      <c r="F438" s="7">
        <f t="shared" si="581"/>
        <v>0.28060740272065804</v>
      </c>
      <c r="G438" s="15">
        <v>734</v>
      </c>
      <c r="H438" s="7">
        <f t="shared" si="582"/>
        <v>0.30788590604026844</v>
      </c>
      <c r="I438" s="55">
        <f t="shared" si="583"/>
        <v>2.7278503319610403E-2</v>
      </c>
      <c r="J438" s="9">
        <v>2042406.1800000011</v>
      </c>
      <c r="K438" s="7">
        <f t="shared" si="584"/>
        <v>0.33730759052003062</v>
      </c>
      <c r="L438" s="9">
        <v>1784742.139999999</v>
      </c>
      <c r="M438" s="7">
        <f t="shared" si="585"/>
        <v>0.37265644496003958</v>
      </c>
      <c r="N438" s="55">
        <f t="shared" si="606"/>
        <v>3.5348854440008959E-2</v>
      </c>
      <c r="O438" s="15">
        <v>106</v>
      </c>
      <c r="P438" s="7">
        <f t="shared" si="586"/>
        <v>3.35336918696615E-2</v>
      </c>
      <c r="Q438" s="15">
        <v>58</v>
      </c>
      <c r="R438" s="7">
        <f t="shared" si="587"/>
        <v>2.4328859060402684E-2</v>
      </c>
      <c r="S438" s="55">
        <f t="shared" si="607"/>
        <v>-9.2048328092588158E-3</v>
      </c>
      <c r="T438" s="9">
        <v>254120.87999999989</v>
      </c>
      <c r="U438" s="7">
        <f t="shared" si="588"/>
        <v>4.1968587136585023E-2</v>
      </c>
      <c r="V438" s="9">
        <v>122590.89</v>
      </c>
      <c r="W438" s="7">
        <f t="shared" si="589"/>
        <v>2.5597134862231301E-2</v>
      </c>
      <c r="X438" s="55">
        <f t="shared" si="608"/>
        <v>-1.6371452274353722E-2</v>
      </c>
      <c r="Y438" s="15">
        <v>32</v>
      </c>
      <c r="Z438" s="7">
        <f t="shared" si="590"/>
        <v>1.012337867763366E-2</v>
      </c>
      <c r="AA438" s="9">
        <v>31</v>
      </c>
      <c r="AB438" s="7">
        <f t="shared" si="591"/>
        <v>1.3003355704697987E-2</v>
      </c>
      <c r="AC438" s="55">
        <f t="shared" si="609"/>
        <v>2.8799770270643271E-3</v>
      </c>
      <c r="AD438" s="9">
        <v>82954.239999999991</v>
      </c>
      <c r="AE438" s="7">
        <f t="shared" si="592"/>
        <v>1.3700063724748584E-2</v>
      </c>
      <c r="AF438" s="9">
        <v>79903.400000000009</v>
      </c>
      <c r="AG438" s="7">
        <f t="shared" si="593"/>
        <v>1.6683932270585625E-2</v>
      </c>
      <c r="AH438" s="55">
        <f t="shared" si="610"/>
        <v>2.9838685458370411E-3</v>
      </c>
      <c r="AI438" s="15">
        <f t="shared" si="611"/>
        <v>1025</v>
      </c>
      <c r="AJ438" s="7">
        <f t="shared" si="594"/>
        <v>0.32426447326795316</v>
      </c>
      <c r="AK438" s="9">
        <f t="shared" si="612"/>
        <v>823</v>
      </c>
      <c r="AL438" s="7">
        <f t="shared" si="595"/>
        <v>0.34521812080536912</v>
      </c>
      <c r="AM438" s="54">
        <f t="shared" si="613"/>
        <v>2.0953647537415965E-2</v>
      </c>
      <c r="AN438" s="9">
        <f t="shared" si="614"/>
        <v>2379481.3000000007</v>
      </c>
      <c r="AO438" s="7">
        <f t="shared" si="596"/>
        <v>0.39297624138136417</v>
      </c>
      <c r="AP438" s="9">
        <f t="shared" si="615"/>
        <v>1987236.4299999988</v>
      </c>
      <c r="AQ438" s="7">
        <f t="shared" si="597"/>
        <v>0.41493751209285645</v>
      </c>
      <c r="AR438" s="54">
        <f t="shared" si="598"/>
        <v>2.1961270711492287E-2</v>
      </c>
      <c r="AS438" s="15">
        <v>1488</v>
      </c>
      <c r="AT438" s="7">
        <f t="shared" si="599"/>
        <v>0.4707371085099652</v>
      </c>
      <c r="AU438" s="15">
        <v>1099</v>
      </c>
      <c r="AV438" s="7">
        <f t="shared" si="665"/>
        <v>0.46098993288590606</v>
      </c>
      <c r="AW438" s="54">
        <f t="shared" si="616"/>
        <v>-9.7471756240591345E-3</v>
      </c>
      <c r="AX438" s="9">
        <v>2444371.7300000009</v>
      </c>
      <c r="AY438" s="7">
        <f t="shared" si="669"/>
        <v>0.40369302965073217</v>
      </c>
      <c r="AZ438" s="9">
        <v>1900308.73</v>
      </c>
      <c r="BA438" s="7">
        <f t="shared" si="667"/>
        <v>0.39678689698464126</v>
      </c>
      <c r="BB438" s="54">
        <f t="shared" si="600"/>
        <v>-6.9061326660909139E-3</v>
      </c>
      <c r="BC438" s="15">
        <v>326</v>
      </c>
      <c r="BD438" s="7">
        <f>BC438/$DU438</f>
        <v>0.10313192027839291</v>
      </c>
      <c r="BE438" s="15">
        <v>247</v>
      </c>
      <c r="BF438" s="7">
        <f t="shared" si="671"/>
        <v>0.10360738255033557</v>
      </c>
      <c r="BG438" s="54">
        <f t="shared" si="617"/>
        <v>4.7546227194265878E-4</v>
      </c>
      <c r="BH438" s="9">
        <v>410192.94999999978</v>
      </c>
      <c r="BI438" s="7">
        <f t="shared" si="601"/>
        <v>6.7744211199362525E-2</v>
      </c>
      <c r="BJ438" s="9">
        <v>336513.83999999991</v>
      </c>
      <c r="BK438" s="7">
        <f t="shared" si="668"/>
        <v>7.0264520842350714E-2</v>
      </c>
      <c r="BL438" s="54">
        <f t="shared" si="618"/>
        <v>2.5203096429881888E-3</v>
      </c>
      <c r="BM438" s="15">
        <f t="shared" si="619"/>
        <v>1814</v>
      </c>
      <c r="BN438" s="7">
        <f t="shared" si="602"/>
        <v>0.5738690287883581</v>
      </c>
      <c r="BO438" s="15">
        <f t="shared" si="620"/>
        <v>1346</v>
      </c>
      <c r="BP438" s="7">
        <f t="shared" si="603"/>
        <v>0.56459731543624159</v>
      </c>
      <c r="BQ438" s="54">
        <f t="shared" si="621"/>
        <v>-9.2717133521165174E-3</v>
      </c>
      <c r="BR438" s="9">
        <f t="shared" si="622"/>
        <v>2854564.6800000006</v>
      </c>
      <c r="BS438" s="7">
        <f t="shared" si="604"/>
        <v>0.4714372408500947</v>
      </c>
      <c r="BT438" s="9">
        <f t="shared" si="623"/>
        <v>2236822.5699999998</v>
      </c>
      <c r="BU438" s="7">
        <f t="shared" si="605"/>
        <v>0.46705141782699194</v>
      </c>
      <c r="BV438" s="55">
        <f t="shared" si="624"/>
        <v>-4.3858230231027528E-3</v>
      </c>
      <c r="BW438" s="147">
        <v>14</v>
      </c>
      <c r="BX438" s="7">
        <f t="shared" si="625"/>
        <v>4.4289781714647262E-3</v>
      </c>
      <c r="BY438" s="147">
        <v>11</v>
      </c>
      <c r="BZ438" s="7">
        <f t="shared" si="626"/>
        <v>4.6140939597315439E-3</v>
      </c>
      <c r="CA438" s="54">
        <f t="shared" si="627"/>
        <v>1.8511578826681772E-4</v>
      </c>
      <c r="CB438" s="147">
        <v>60627.679999999993</v>
      </c>
      <c r="CC438" s="7">
        <f t="shared" si="628"/>
        <v>1.0012786320309428E-2</v>
      </c>
      <c r="CD438" s="147">
        <v>44127.49</v>
      </c>
      <c r="CE438" s="7">
        <f t="shared" si="629"/>
        <v>9.2138764361834966E-3</v>
      </c>
      <c r="CF438" s="148">
        <f t="shared" si="630"/>
        <v>-7.9890988412593088E-4</v>
      </c>
      <c r="CG438" s="147">
        <v>112</v>
      </c>
      <c r="CH438" s="55">
        <f t="shared" si="631"/>
        <v>3.5431825371717809E-2</v>
      </c>
      <c r="CI438" s="147">
        <v>91</v>
      </c>
      <c r="CJ438" s="55">
        <f t="shared" si="632"/>
        <v>3.8171140939597316E-2</v>
      </c>
      <c r="CK438" s="55">
        <f t="shared" si="633"/>
        <v>2.7393155678795064E-3</v>
      </c>
      <c r="CL438" s="147">
        <v>381166.7</v>
      </c>
      <c r="CM438" s="55">
        <f t="shared" si="634"/>
        <v>6.2950466181742201E-2</v>
      </c>
      <c r="CN438" s="147">
        <v>308195.46999999997</v>
      </c>
      <c r="CO438" s="55">
        <f t="shared" si="635"/>
        <v>6.4351608912528169E-2</v>
      </c>
      <c r="CP438" s="55">
        <f t="shared" si="636"/>
        <v>1.4011427307859675E-3</v>
      </c>
      <c r="CQ438" s="147">
        <v>114</v>
      </c>
      <c r="CR438" s="55">
        <f t="shared" si="637"/>
        <v>3.6064536539069915E-2</v>
      </c>
      <c r="CS438" s="147">
        <v>60</v>
      </c>
      <c r="CT438" s="55">
        <f t="shared" si="638"/>
        <v>2.5167785234899327E-2</v>
      </c>
      <c r="CU438" s="55">
        <f t="shared" si="639"/>
        <v>-1.0896751304170588E-2</v>
      </c>
      <c r="CV438" s="147">
        <v>218242.53</v>
      </c>
      <c r="CW438" s="55">
        <f t="shared" si="640"/>
        <v>3.6043203680129608E-2</v>
      </c>
      <c r="CX438" s="147">
        <v>116464.65</v>
      </c>
      <c r="CY438" s="55">
        <f t="shared" si="641"/>
        <v>2.4317968102952562E-2</v>
      </c>
      <c r="CZ438" s="55">
        <f t="shared" si="642"/>
        <v>-1.1725235577177046E-2</v>
      </c>
      <c r="DA438" s="147">
        <v>35</v>
      </c>
      <c r="DB438" s="55">
        <f t="shared" si="643"/>
        <v>1.1072445428661816E-2</v>
      </c>
      <c r="DC438" s="147">
        <v>32</v>
      </c>
      <c r="DD438" s="55">
        <f t="shared" si="644"/>
        <v>1.3422818791946308E-2</v>
      </c>
      <c r="DE438" s="55">
        <f t="shared" si="645"/>
        <v>2.3503733632844921E-3</v>
      </c>
      <c r="DF438" s="147">
        <v>74148.02</v>
      </c>
      <c r="DG438" s="55">
        <f t="shared" si="646"/>
        <v>1.2245698339999651E-2</v>
      </c>
      <c r="DH438" s="147">
        <v>58340.29</v>
      </c>
      <c r="DI438" s="55">
        <f t="shared" si="647"/>
        <v>1.2181527281771786E-2</v>
      </c>
      <c r="DJ438" s="55">
        <f t="shared" si="648"/>
        <v>-6.4171058227865257E-5</v>
      </c>
      <c r="DK438" s="147">
        <v>47</v>
      </c>
      <c r="DL438" s="55">
        <f t="shared" si="649"/>
        <v>1.4868712432774439E-2</v>
      </c>
      <c r="DM438" s="147">
        <v>21</v>
      </c>
      <c r="DN438" s="55">
        <f t="shared" si="650"/>
        <v>8.8087248322147645E-3</v>
      </c>
      <c r="DO438" s="55">
        <f t="shared" si="651"/>
        <v>-6.0599876005596742E-3</v>
      </c>
      <c r="DP438" s="147">
        <v>86794.94</v>
      </c>
      <c r="DQ438" s="55">
        <f t="shared" si="652"/>
        <v>1.4334363246360041E-2</v>
      </c>
      <c r="DR438" s="147">
        <v>38055.75</v>
      </c>
      <c r="DS438" s="55">
        <f t="shared" si="653"/>
        <v>7.9460893467153942E-3</v>
      </c>
      <c r="DT438" s="55">
        <f t="shared" si="654"/>
        <v>-6.3882738996446468E-3</v>
      </c>
      <c r="DU438" s="8">
        <f t="shared" si="655"/>
        <v>3161</v>
      </c>
      <c r="DV438" s="8">
        <f t="shared" si="656"/>
        <v>2384</v>
      </c>
      <c r="DW438" s="56">
        <f t="shared" si="657"/>
        <v>-0.24580828851629233</v>
      </c>
      <c r="DX438" s="9">
        <f t="shared" si="658"/>
        <v>6055025.8500000024</v>
      </c>
      <c r="DY438" s="9">
        <f t="shared" si="659"/>
        <v>4789242.6499999994</v>
      </c>
      <c r="DZ438" s="56">
        <f t="shared" si="660"/>
        <v>-0.20904670456526664</v>
      </c>
      <c r="EA438" s="106"/>
      <c r="EB438" s="78"/>
    </row>
    <row r="439" spans="1:132" ht="15.75" x14ac:dyDescent="0.25">
      <c r="A439" s="6" t="s">
        <v>211</v>
      </c>
      <c r="B439" s="109" t="s">
        <v>230</v>
      </c>
      <c r="C439" s="1" t="s">
        <v>651</v>
      </c>
      <c r="D439" s="15" t="s">
        <v>37</v>
      </c>
      <c r="E439" s="15">
        <v>984</v>
      </c>
      <c r="F439" s="7">
        <f t="shared" si="581"/>
        <v>0.26401931848671856</v>
      </c>
      <c r="G439" s="15">
        <v>1316</v>
      </c>
      <c r="H439" s="7">
        <f t="shared" si="582"/>
        <v>0.30562006502554573</v>
      </c>
      <c r="I439" s="55">
        <f t="shared" si="583"/>
        <v>4.1600746538827171E-2</v>
      </c>
      <c r="J439" s="9">
        <v>1944708</v>
      </c>
      <c r="K439" s="7">
        <f t="shared" si="584"/>
        <v>0.33387219297297299</v>
      </c>
      <c r="L439" s="9">
        <v>2586635.61</v>
      </c>
      <c r="M439" s="7">
        <f t="shared" si="585"/>
        <v>0.37160281179899829</v>
      </c>
      <c r="N439" s="55">
        <f t="shared" si="606"/>
        <v>3.7730618826025297E-2</v>
      </c>
      <c r="O439" s="15">
        <v>121</v>
      </c>
      <c r="P439" s="7">
        <f t="shared" si="586"/>
        <v>3.2465790179769249E-2</v>
      </c>
      <c r="Q439" s="15">
        <v>116</v>
      </c>
      <c r="R439" s="7">
        <f t="shared" si="587"/>
        <v>2.6939154667905248E-2</v>
      </c>
      <c r="S439" s="55">
        <f t="shared" si="607"/>
        <v>-5.5266355118640011E-3</v>
      </c>
      <c r="T439" s="9">
        <v>232789.5</v>
      </c>
      <c r="U439" s="7">
        <f t="shared" si="588"/>
        <v>3.9965866786212577E-2</v>
      </c>
      <c r="V439" s="9">
        <v>236642</v>
      </c>
      <c r="W439" s="7">
        <f t="shared" si="589"/>
        <v>3.3996606344462478E-2</v>
      </c>
      <c r="X439" s="55">
        <f t="shared" si="608"/>
        <v>-5.9692604417500988E-3</v>
      </c>
      <c r="Y439" s="15">
        <v>1</v>
      </c>
      <c r="Z439" s="7">
        <f t="shared" si="590"/>
        <v>2.6831231553528306E-4</v>
      </c>
      <c r="AA439" s="9">
        <v>0</v>
      </c>
      <c r="AB439" s="7">
        <f t="shared" si="591"/>
        <v>0</v>
      </c>
      <c r="AC439" s="55">
        <f t="shared" si="609"/>
        <v>-2.6831231553528306E-4</v>
      </c>
      <c r="AD439" s="9">
        <v>1849.5</v>
      </c>
      <c r="AE439" s="7">
        <f t="shared" si="592"/>
        <v>3.1752665228070926E-4</v>
      </c>
      <c r="AF439" s="9">
        <v>0</v>
      </c>
      <c r="AG439" s="7">
        <f t="shared" si="593"/>
        <v>0</v>
      </c>
      <c r="AH439" s="55">
        <f t="shared" si="610"/>
        <v>-3.1752665228070926E-4</v>
      </c>
      <c r="AI439" s="15">
        <f t="shared" si="611"/>
        <v>1106</v>
      </c>
      <c r="AJ439" s="7">
        <f t="shared" si="594"/>
        <v>0.29675342098202306</v>
      </c>
      <c r="AK439" s="9">
        <f t="shared" si="612"/>
        <v>1432</v>
      </c>
      <c r="AL439" s="7">
        <f t="shared" si="595"/>
        <v>0.33255921969345098</v>
      </c>
      <c r="AM439" s="54">
        <f t="shared" si="613"/>
        <v>3.5805798711427916E-2</v>
      </c>
      <c r="AN439" s="9">
        <f t="shared" si="614"/>
        <v>2179347</v>
      </c>
      <c r="AO439" s="7">
        <f t="shared" si="596"/>
        <v>0.37415558641146629</v>
      </c>
      <c r="AP439" s="9">
        <f t="shared" si="615"/>
        <v>2823277.61</v>
      </c>
      <c r="AQ439" s="7">
        <f t="shared" si="597"/>
        <v>0.40559941814346079</v>
      </c>
      <c r="AR439" s="54">
        <f t="shared" si="598"/>
        <v>3.1443831731994498E-2</v>
      </c>
      <c r="AS439" s="15">
        <v>1730</v>
      </c>
      <c r="AT439" s="7">
        <f t="shared" si="599"/>
        <v>0.4641803058760397</v>
      </c>
      <c r="AU439" s="15">
        <v>1827</v>
      </c>
      <c r="AV439" s="7">
        <f t="shared" si="665"/>
        <v>0.42429168601950767</v>
      </c>
      <c r="AW439" s="54">
        <f t="shared" si="616"/>
        <v>-3.9888619856532026E-2</v>
      </c>
      <c r="AX439" s="9">
        <v>2161651.9999999991</v>
      </c>
      <c r="AY439" s="7">
        <f t="shared" si="669"/>
        <v>0.37111766583179207</v>
      </c>
      <c r="AZ439" s="9">
        <v>2442512.5299999998</v>
      </c>
      <c r="BA439" s="7">
        <f t="shared" si="667"/>
        <v>0.35089771458078906</v>
      </c>
      <c r="BB439" s="54">
        <f t="shared" si="600"/>
        <v>-2.021995125100301E-2</v>
      </c>
      <c r="BC439" s="15">
        <v>431</v>
      </c>
      <c r="BD439" s="7">
        <f>BC439/$DU439</f>
        <v>0.115642607995707</v>
      </c>
      <c r="BE439" s="15">
        <v>488</v>
      </c>
      <c r="BF439" s="7">
        <f t="shared" si="671"/>
        <v>0.1133302368787738</v>
      </c>
      <c r="BG439" s="54">
        <f t="shared" si="617"/>
        <v>-2.3123711169331929E-3</v>
      </c>
      <c r="BH439" s="9">
        <v>437888.9</v>
      </c>
      <c r="BI439" s="7">
        <f t="shared" si="601"/>
        <v>7.5177829947489741E-2</v>
      </c>
      <c r="BJ439" s="9">
        <v>496942.96</v>
      </c>
      <c r="BK439" s="7">
        <f t="shared" si="668"/>
        <v>7.1392120531317188E-2</v>
      </c>
      <c r="BL439" s="54">
        <f t="shared" si="618"/>
        <v>-3.785709416172553E-3</v>
      </c>
      <c r="BM439" s="15">
        <f t="shared" si="619"/>
        <v>2161</v>
      </c>
      <c r="BN439" s="7">
        <f t="shared" si="602"/>
        <v>0.57982291387174667</v>
      </c>
      <c r="BO439" s="15">
        <f t="shared" si="620"/>
        <v>2315</v>
      </c>
      <c r="BP439" s="7">
        <f t="shared" si="603"/>
        <v>0.53762192289828148</v>
      </c>
      <c r="BQ439" s="54">
        <f t="shared" si="621"/>
        <v>-4.2200990973465191E-2</v>
      </c>
      <c r="BR439" s="9">
        <f t="shared" si="622"/>
        <v>2599540.899999999</v>
      </c>
      <c r="BS439" s="7">
        <f t="shared" si="604"/>
        <v>0.44629549577928179</v>
      </c>
      <c r="BT439" s="9">
        <f t="shared" si="623"/>
        <v>2939455.4899999998</v>
      </c>
      <c r="BU439" s="7">
        <f t="shared" si="605"/>
        <v>0.42228983511210622</v>
      </c>
      <c r="BV439" s="55">
        <f t="shared" si="624"/>
        <v>-2.4005660667175577E-2</v>
      </c>
      <c r="BW439" s="147">
        <v>12</v>
      </c>
      <c r="BX439" s="7">
        <f t="shared" si="625"/>
        <v>3.2197477864233967E-3</v>
      </c>
      <c r="BY439" s="147">
        <v>2</v>
      </c>
      <c r="BZ439" s="7">
        <f t="shared" si="626"/>
        <v>4.6446818392940084E-4</v>
      </c>
      <c r="CA439" s="54">
        <f t="shared" si="627"/>
        <v>-2.7552796024939959E-3</v>
      </c>
      <c r="CB439" s="147">
        <v>44744</v>
      </c>
      <c r="CC439" s="7">
        <f t="shared" si="628"/>
        <v>7.6817585994312272E-3</v>
      </c>
      <c r="CD439" s="147">
        <v>7499</v>
      </c>
      <c r="CE439" s="7">
        <f t="shared" si="629"/>
        <v>1.0773258803472084E-3</v>
      </c>
      <c r="CF439" s="148">
        <f t="shared" si="630"/>
        <v>-6.6044327190840184E-3</v>
      </c>
      <c r="CG439" s="147">
        <v>226</v>
      </c>
      <c r="CH439" s="55">
        <f t="shared" si="631"/>
        <v>6.0638583310973972E-2</v>
      </c>
      <c r="CI439" s="147">
        <v>238</v>
      </c>
      <c r="CJ439" s="55">
        <f t="shared" si="632"/>
        <v>5.5271713887598696E-2</v>
      </c>
      <c r="CK439" s="55">
        <f t="shared" si="633"/>
        <v>-5.3668694233752756E-3</v>
      </c>
      <c r="CL439" s="147">
        <v>651637</v>
      </c>
      <c r="CM439" s="55">
        <f t="shared" si="634"/>
        <v>0.11187462293173535</v>
      </c>
      <c r="CN439" s="147">
        <v>684331</v>
      </c>
      <c r="CO439" s="55">
        <f t="shared" si="635"/>
        <v>9.8312774639803369E-2</v>
      </c>
      <c r="CP439" s="55">
        <f t="shared" si="636"/>
        <v>-1.356184829193198E-2</v>
      </c>
      <c r="CQ439" s="147">
        <v>142</v>
      </c>
      <c r="CR439" s="55">
        <f t="shared" si="637"/>
        <v>3.8100348806010195E-2</v>
      </c>
      <c r="CS439" s="147">
        <v>224</v>
      </c>
      <c r="CT439" s="55">
        <f t="shared" si="638"/>
        <v>5.2020436600092895E-2</v>
      </c>
      <c r="CU439" s="55">
        <f t="shared" si="639"/>
        <v>1.39200877940827E-2</v>
      </c>
      <c r="CV439" s="147">
        <v>235829</v>
      </c>
      <c r="CW439" s="55">
        <f t="shared" si="640"/>
        <v>4.0487695528903696E-2</v>
      </c>
      <c r="CX439" s="147">
        <v>367138</v>
      </c>
      <c r="CY439" s="55">
        <f t="shared" si="641"/>
        <v>5.2744001741420646E-2</v>
      </c>
      <c r="CZ439" s="55">
        <f t="shared" si="642"/>
        <v>1.225630621251695E-2</v>
      </c>
      <c r="DA439" s="147">
        <v>38</v>
      </c>
      <c r="DB439" s="55">
        <f t="shared" si="643"/>
        <v>1.0195867990340756E-2</v>
      </c>
      <c r="DC439" s="147">
        <v>33</v>
      </c>
      <c r="DD439" s="55">
        <f t="shared" si="644"/>
        <v>7.6637250348351137E-3</v>
      </c>
      <c r="DE439" s="55">
        <f t="shared" si="645"/>
        <v>-2.5321429555056427E-3</v>
      </c>
      <c r="DF439" s="147">
        <v>55231</v>
      </c>
      <c r="DG439" s="55">
        <f t="shared" si="646"/>
        <v>9.4821922314765363E-3</v>
      </c>
      <c r="DH439" s="147">
        <v>49483.5</v>
      </c>
      <c r="DI439" s="55">
        <f t="shared" si="647"/>
        <v>7.1089285504948776E-3</v>
      </c>
      <c r="DJ439" s="55">
        <f t="shared" si="648"/>
        <v>-2.3732636809816587E-3</v>
      </c>
      <c r="DK439" s="147">
        <v>42</v>
      </c>
      <c r="DL439" s="55">
        <f t="shared" si="649"/>
        <v>1.1269117252481888E-2</v>
      </c>
      <c r="DM439" s="147">
        <v>62</v>
      </c>
      <c r="DN439" s="55">
        <f t="shared" si="650"/>
        <v>1.4398513701811427E-2</v>
      </c>
      <c r="DO439" s="55">
        <f t="shared" si="651"/>
        <v>3.1293964493295384E-3</v>
      </c>
      <c r="DP439" s="147">
        <v>58379</v>
      </c>
      <c r="DQ439" s="55">
        <f t="shared" si="652"/>
        <v>1.0022648517705068E-2</v>
      </c>
      <c r="DR439" s="147">
        <v>89569</v>
      </c>
      <c r="DS439" s="55">
        <f t="shared" si="653"/>
        <v>1.2867715932366864E-2</v>
      </c>
      <c r="DT439" s="55">
        <f t="shared" si="654"/>
        <v>2.845067414661796E-3</v>
      </c>
      <c r="DU439" s="8">
        <f t="shared" si="655"/>
        <v>3727</v>
      </c>
      <c r="DV439" s="8">
        <f t="shared" si="656"/>
        <v>4306</v>
      </c>
      <c r="DW439" s="56">
        <f t="shared" si="657"/>
        <v>0.155352830694929</v>
      </c>
      <c r="DX439" s="9">
        <f t="shared" si="658"/>
        <v>5824707.8999999994</v>
      </c>
      <c r="DY439" s="9">
        <f t="shared" si="659"/>
        <v>6960753.5999999996</v>
      </c>
      <c r="DZ439" s="56">
        <f t="shared" si="660"/>
        <v>0.19503908513592583</v>
      </c>
      <c r="EA439" s="106"/>
      <c r="EB439" s="78"/>
    </row>
    <row r="440" spans="1:132" ht="15.75" x14ac:dyDescent="0.25">
      <c r="A440" s="6" t="s">
        <v>378</v>
      </c>
      <c r="B440" s="109" t="s">
        <v>381</v>
      </c>
      <c r="C440" s="1" t="s">
        <v>651</v>
      </c>
      <c r="D440" s="15" t="s">
        <v>43</v>
      </c>
      <c r="E440" s="15">
        <v>805</v>
      </c>
      <c r="F440" s="7">
        <f t="shared" si="581"/>
        <v>0.30736922489499807</v>
      </c>
      <c r="G440" s="15">
        <v>744</v>
      </c>
      <c r="H440" s="7">
        <f t="shared" si="582"/>
        <v>0.32746478873239437</v>
      </c>
      <c r="I440" s="55">
        <f t="shared" si="583"/>
        <v>2.0095563837396302E-2</v>
      </c>
      <c r="J440" s="9">
        <v>2072109.859999998</v>
      </c>
      <c r="K440" s="7">
        <f t="shared" si="584"/>
        <v>0.38162458220516549</v>
      </c>
      <c r="L440" s="9">
        <v>1866517.51</v>
      </c>
      <c r="M440" s="7">
        <f t="shared" si="585"/>
        <v>0.4133724500554592</v>
      </c>
      <c r="N440" s="55">
        <f t="shared" si="606"/>
        <v>3.174786785029371E-2</v>
      </c>
      <c r="O440" s="15">
        <v>115</v>
      </c>
      <c r="P440" s="7">
        <f t="shared" si="586"/>
        <v>4.3909889270714014E-2</v>
      </c>
      <c r="Q440" s="15">
        <v>74</v>
      </c>
      <c r="R440" s="7">
        <f t="shared" si="587"/>
        <v>3.2570422535211266E-2</v>
      </c>
      <c r="S440" s="55">
        <f t="shared" si="607"/>
        <v>-1.1339466735502748E-2</v>
      </c>
      <c r="T440" s="9">
        <v>300393.15000000002</v>
      </c>
      <c r="U440" s="7">
        <f t="shared" si="588"/>
        <v>5.5324002157898969E-2</v>
      </c>
      <c r="V440" s="9">
        <v>164169.91</v>
      </c>
      <c r="W440" s="7">
        <f t="shared" si="589"/>
        <v>3.635825410611028E-2</v>
      </c>
      <c r="X440" s="55">
        <f t="shared" si="608"/>
        <v>-1.8965748051788689E-2</v>
      </c>
      <c r="Y440" s="15">
        <v>0</v>
      </c>
      <c r="Z440" s="7">
        <f t="shared" si="590"/>
        <v>0</v>
      </c>
      <c r="AA440" s="9">
        <v>2</v>
      </c>
      <c r="AB440" s="7">
        <f t="shared" si="591"/>
        <v>8.8028169014084509E-4</v>
      </c>
      <c r="AC440" s="55">
        <f t="shared" si="609"/>
        <v>8.8028169014084509E-4</v>
      </c>
      <c r="AD440" s="9">
        <v>0</v>
      </c>
      <c r="AE440" s="7">
        <f t="shared" si="592"/>
        <v>0</v>
      </c>
      <c r="AF440" s="9">
        <v>7998</v>
      </c>
      <c r="AG440" s="7">
        <f t="shared" si="593"/>
        <v>1.7712948514174737E-3</v>
      </c>
      <c r="AH440" s="55">
        <f t="shared" si="610"/>
        <v>1.7712948514174737E-3</v>
      </c>
      <c r="AI440" s="15">
        <f t="shared" si="611"/>
        <v>920</v>
      </c>
      <c r="AJ440" s="7">
        <f t="shared" si="594"/>
        <v>0.35127911416571211</v>
      </c>
      <c r="AK440" s="9">
        <f t="shared" si="612"/>
        <v>820</v>
      </c>
      <c r="AL440" s="7">
        <f t="shared" si="595"/>
        <v>0.3609154929577465</v>
      </c>
      <c r="AM440" s="54">
        <f t="shared" si="613"/>
        <v>9.6363787920343835E-3</v>
      </c>
      <c r="AN440" s="9">
        <f t="shared" si="614"/>
        <v>2372503.0099999979</v>
      </c>
      <c r="AO440" s="7">
        <f t="shared" si="596"/>
        <v>0.43694858436306444</v>
      </c>
      <c r="AP440" s="9">
        <f t="shared" si="615"/>
        <v>2038685.42</v>
      </c>
      <c r="AQ440" s="7">
        <f t="shared" si="597"/>
        <v>0.45150199901298693</v>
      </c>
      <c r="AR440" s="54">
        <f t="shared" si="598"/>
        <v>1.4553414649922491E-2</v>
      </c>
      <c r="AS440" s="15">
        <v>1180</v>
      </c>
      <c r="AT440" s="7">
        <f t="shared" si="599"/>
        <v>0.45055364642993512</v>
      </c>
      <c r="AU440" s="15">
        <v>1142</v>
      </c>
      <c r="AV440" s="7">
        <f t="shared" si="665"/>
        <v>0.5026408450704225</v>
      </c>
      <c r="AW440" s="54">
        <f t="shared" si="616"/>
        <v>5.2087198640487387E-2</v>
      </c>
      <c r="AX440" s="9">
        <v>2003304.029999997</v>
      </c>
      <c r="AY440" s="7">
        <f t="shared" si="669"/>
        <v>0.36895247604230497</v>
      </c>
      <c r="AZ440" s="9">
        <v>1905619.03</v>
      </c>
      <c r="BA440" s="7">
        <f t="shared" si="667"/>
        <v>0.42203215511404857</v>
      </c>
      <c r="BB440" s="54">
        <f t="shared" si="600"/>
        <v>5.3079679071743602E-2</v>
      </c>
      <c r="BC440" s="15">
        <v>252</v>
      </c>
      <c r="BD440" s="7">
        <f>BC440/$DU440</f>
        <v>9.6219931271477668E-2</v>
      </c>
      <c r="BE440" s="15">
        <v>187</v>
      </c>
      <c r="BF440" s="7">
        <f t="shared" si="671"/>
        <v>8.2306338028169015E-2</v>
      </c>
      <c r="BG440" s="54">
        <f t="shared" si="617"/>
        <v>-1.3913593243308653E-2</v>
      </c>
      <c r="BH440" s="9">
        <v>345540.19000000012</v>
      </c>
      <c r="BI440" s="7">
        <f t="shared" si="601"/>
        <v>6.3638822047709223E-2</v>
      </c>
      <c r="BJ440" s="9">
        <v>222867.85</v>
      </c>
      <c r="BK440" s="7">
        <f t="shared" si="668"/>
        <v>4.9357923887407076E-2</v>
      </c>
      <c r="BL440" s="54">
        <f t="shared" si="618"/>
        <v>-1.4280898160302147E-2</v>
      </c>
      <c r="BM440" s="15">
        <f t="shared" si="619"/>
        <v>1432</v>
      </c>
      <c r="BN440" s="7">
        <f t="shared" si="602"/>
        <v>0.54677357770141277</v>
      </c>
      <c r="BO440" s="15">
        <f t="shared" si="620"/>
        <v>1329</v>
      </c>
      <c r="BP440" s="7">
        <f t="shared" si="603"/>
        <v>0.58494718309859151</v>
      </c>
      <c r="BQ440" s="54">
        <f t="shared" si="621"/>
        <v>3.8173605397178734E-2</v>
      </c>
      <c r="BR440" s="9">
        <f t="shared" si="622"/>
        <v>2348844.2199999969</v>
      </c>
      <c r="BS440" s="7">
        <f t="shared" si="604"/>
        <v>0.43259129809001418</v>
      </c>
      <c r="BT440" s="9">
        <f t="shared" si="623"/>
        <v>2128486.88</v>
      </c>
      <c r="BU440" s="7">
        <f t="shared" si="605"/>
        <v>0.47139007900145558</v>
      </c>
      <c r="BV440" s="55">
        <f t="shared" si="624"/>
        <v>3.87987809114414E-2</v>
      </c>
      <c r="BW440" s="147">
        <v>4</v>
      </c>
      <c r="BX440" s="7">
        <f t="shared" si="625"/>
        <v>1.5273004963726614E-3</v>
      </c>
      <c r="BY440" s="147">
        <v>0</v>
      </c>
      <c r="BZ440" s="7">
        <f t="shared" si="626"/>
        <v>0</v>
      </c>
      <c r="CA440" s="54">
        <f t="shared" si="627"/>
        <v>-1.5273004963726614E-3</v>
      </c>
      <c r="CB440" s="147">
        <v>14998</v>
      </c>
      <c r="CC440" s="7">
        <f t="shared" si="628"/>
        <v>2.7622114031700413E-3</v>
      </c>
      <c r="CD440" s="147">
        <v>0</v>
      </c>
      <c r="CE440" s="7">
        <f t="shared" si="629"/>
        <v>0</v>
      </c>
      <c r="CF440" s="148">
        <f t="shared" si="630"/>
        <v>-2.7622114031700413E-3</v>
      </c>
      <c r="CG440" s="147">
        <v>101</v>
      </c>
      <c r="CH440" s="55">
        <f t="shared" si="631"/>
        <v>3.8564337533409696E-2</v>
      </c>
      <c r="CI440" s="147">
        <v>59</v>
      </c>
      <c r="CJ440" s="55">
        <f t="shared" si="632"/>
        <v>2.596830985915493E-2</v>
      </c>
      <c r="CK440" s="55">
        <f t="shared" si="633"/>
        <v>-1.2596027674254766E-2</v>
      </c>
      <c r="CL440" s="147">
        <v>328246.96999999997</v>
      </c>
      <c r="CM440" s="55">
        <f t="shared" si="634"/>
        <v>6.0453895425391008E-2</v>
      </c>
      <c r="CN440" s="147">
        <v>203818.06</v>
      </c>
      <c r="CO440" s="55">
        <f t="shared" si="635"/>
        <v>4.5139019792935449E-2</v>
      </c>
      <c r="CP440" s="55">
        <f t="shared" si="636"/>
        <v>-1.5314875632455559E-2</v>
      </c>
      <c r="CQ440" s="147">
        <v>94</v>
      </c>
      <c r="CR440" s="55">
        <f t="shared" si="637"/>
        <v>3.5891561664757543E-2</v>
      </c>
      <c r="CS440" s="147">
        <v>36</v>
      </c>
      <c r="CT440" s="55">
        <f t="shared" si="638"/>
        <v>1.5845070422535211E-2</v>
      </c>
      <c r="CU440" s="55">
        <f t="shared" si="639"/>
        <v>-2.0046491242222332E-2</v>
      </c>
      <c r="CV440" s="147">
        <v>212660.49</v>
      </c>
      <c r="CW440" s="55">
        <f t="shared" si="640"/>
        <v>3.9166104179339148E-2</v>
      </c>
      <c r="CX440" s="147">
        <v>84569.44</v>
      </c>
      <c r="CY440" s="55">
        <f t="shared" si="641"/>
        <v>1.8729359047169162E-2</v>
      </c>
      <c r="CZ440" s="55">
        <f t="shared" si="642"/>
        <v>-2.0436745132169986E-2</v>
      </c>
      <c r="DA440" s="147">
        <v>47</v>
      </c>
      <c r="DB440" s="55">
        <f t="shared" si="643"/>
        <v>1.7945780832378772E-2</v>
      </c>
      <c r="DC440" s="147">
        <v>27</v>
      </c>
      <c r="DD440" s="55">
        <f t="shared" si="644"/>
        <v>1.1883802816901408E-2</v>
      </c>
      <c r="DE440" s="55">
        <f t="shared" si="645"/>
        <v>-6.0619780154773633E-3</v>
      </c>
      <c r="DF440" s="147">
        <v>106775.12</v>
      </c>
      <c r="DG440" s="55">
        <f t="shared" si="646"/>
        <v>1.9664985600670058E-2</v>
      </c>
      <c r="DH440" s="147">
        <v>57781.710000000006</v>
      </c>
      <c r="DI440" s="55">
        <f t="shared" si="647"/>
        <v>1.2796754867354033E-2</v>
      </c>
      <c r="DJ440" s="55">
        <f t="shared" si="648"/>
        <v>-6.8682307333160254E-3</v>
      </c>
      <c r="DK440" s="147">
        <v>21</v>
      </c>
      <c r="DL440" s="55">
        <f t="shared" si="649"/>
        <v>8.0183276059564712E-3</v>
      </c>
      <c r="DM440" s="147">
        <v>1</v>
      </c>
      <c r="DN440" s="55">
        <f t="shared" si="650"/>
        <v>4.4014084507042255E-4</v>
      </c>
      <c r="DO440" s="55">
        <f t="shared" si="651"/>
        <v>-7.5781867608860484E-3</v>
      </c>
      <c r="DP440" s="147">
        <v>45679.7</v>
      </c>
      <c r="DQ440" s="55">
        <f t="shared" si="652"/>
        <v>8.4129209383508822E-3</v>
      </c>
      <c r="DR440" s="147">
        <v>1999.34</v>
      </c>
      <c r="DS440" s="55">
        <f t="shared" si="653"/>
        <v>4.427882780986511E-4</v>
      </c>
      <c r="DT440" s="55">
        <f t="shared" si="654"/>
        <v>-7.9701326602522309E-3</v>
      </c>
      <c r="DU440" s="8">
        <f t="shared" si="655"/>
        <v>2619</v>
      </c>
      <c r="DV440" s="8">
        <f t="shared" si="656"/>
        <v>2272</v>
      </c>
      <c r="DW440" s="56">
        <f t="shared" si="657"/>
        <v>-0.13249331806032838</v>
      </c>
      <c r="DX440" s="9">
        <f t="shared" si="658"/>
        <v>5429707.5099999961</v>
      </c>
      <c r="DY440" s="9">
        <f t="shared" si="659"/>
        <v>4515340.8500000006</v>
      </c>
      <c r="DZ440" s="56">
        <f t="shared" si="660"/>
        <v>-0.16840072109151161</v>
      </c>
      <c r="EA440" s="106"/>
      <c r="EB440" s="78"/>
    </row>
    <row r="441" spans="1:132" ht="15.75" x14ac:dyDescent="0.25">
      <c r="A441" s="6" t="s">
        <v>378</v>
      </c>
      <c r="B441" s="109" t="s">
        <v>424</v>
      </c>
      <c r="C441" s="1" t="s">
        <v>651</v>
      </c>
      <c r="D441" s="15" t="s">
        <v>37</v>
      </c>
      <c r="E441" s="15">
        <v>1301</v>
      </c>
      <c r="F441" s="7">
        <f t="shared" si="581"/>
        <v>0.28936832740213525</v>
      </c>
      <c r="G441" s="15">
        <v>1988</v>
      </c>
      <c r="H441" s="7">
        <f t="shared" si="582"/>
        <v>0.35260730755587089</v>
      </c>
      <c r="I441" s="55">
        <f t="shared" si="583"/>
        <v>6.3238980153735636E-2</v>
      </c>
      <c r="J441" s="9">
        <v>2591599.5</v>
      </c>
      <c r="K441" s="7">
        <f t="shared" si="584"/>
        <v>0.36784636582155544</v>
      </c>
      <c r="L441" s="9">
        <v>3940575.5</v>
      </c>
      <c r="M441" s="7">
        <f t="shared" si="585"/>
        <v>0.43406156206758179</v>
      </c>
      <c r="N441" s="55">
        <f t="shared" si="606"/>
        <v>6.6215196246026342E-2</v>
      </c>
      <c r="O441" s="15">
        <v>233</v>
      </c>
      <c r="P441" s="7">
        <f t="shared" si="586"/>
        <v>5.1823843416370106E-2</v>
      </c>
      <c r="Q441" s="15">
        <v>106</v>
      </c>
      <c r="R441" s="7">
        <f t="shared" si="587"/>
        <v>1.8800993260021284E-2</v>
      </c>
      <c r="S441" s="55">
        <f t="shared" si="607"/>
        <v>-3.3022850156348822E-2</v>
      </c>
      <c r="T441" s="9">
        <v>451733.5</v>
      </c>
      <c r="U441" s="7">
        <f t="shared" si="588"/>
        <v>6.4118134879579819E-2</v>
      </c>
      <c r="V441" s="9">
        <v>219970.25</v>
      </c>
      <c r="W441" s="7">
        <f t="shared" si="589"/>
        <v>2.4230123321681434E-2</v>
      </c>
      <c r="X441" s="55">
        <f t="shared" si="608"/>
        <v>-3.9888011557898381E-2</v>
      </c>
      <c r="Y441" s="15">
        <v>34</v>
      </c>
      <c r="Z441" s="7">
        <f t="shared" si="590"/>
        <v>7.5622775800711743E-3</v>
      </c>
      <c r="AA441" s="9">
        <v>23</v>
      </c>
      <c r="AB441" s="7">
        <f t="shared" si="591"/>
        <v>4.0794608017027311E-3</v>
      </c>
      <c r="AC441" s="55">
        <f t="shared" si="609"/>
        <v>-3.4828167783684432E-3</v>
      </c>
      <c r="AD441" s="9">
        <v>49533</v>
      </c>
      <c r="AE441" s="7">
        <f t="shared" si="592"/>
        <v>7.0306133483353066E-3</v>
      </c>
      <c r="AF441" s="9">
        <v>42188.5</v>
      </c>
      <c r="AG441" s="7">
        <f t="shared" si="593"/>
        <v>4.6471400462415133E-3</v>
      </c>
      <c r="AH441" s="55">
        <f t="shared" si="610"/>
        <v>-2.3834733020937932E-3</v>
      </c>
      <c r="AI441" s="15">
        <f t="shared" si="611"/>
        <v>1568</v>
      </c>
      <c r="AJ441" s="7">
        <f t="shared" si="594"/>
        <v>0.3487544483985765</v>
      </c>
      <c r="AK441" s="9">
        <f t="shared" si="612"/>
        <v>2117</v>
      </c>
      <c r="AL441" s="7">
        <f t="shared" si="595"/>
        <v>0.3754877616175949</v>
      </c>
      <c r="AM441" s="54">
        <f t="shared" si="613"/>
        <v>2.6733313219018395E-2</v>
      </c>
      <c r="AN441" s="9">
        <f t="shared" si="614"/>
        <v>3092866</v>
      </c>
      <c r="AO441" s="7">
        <f t="shared" si="596"/>
        <v>0.43899511404947056</v>
      </c>
      <c r="AP441" s="9">
        <f t="shared" si="615"/>
        <v>4202734.25</v>
      </c>
      <c r="AQ441" s="7">
        <f t="shared" si="597"/>
        <v>0.46293882543550474</v>
      </c>
      <c r="AR441" s="54">
        <f t="shared" si="598"/>
        <v>2.3943711386034183E-2</v>
      </c>
      <c r="AS441" s="15">
        <v>1930</v>
      </c>
      <c r="AT441" s="7">
        <f t="shared" si="599"/>
        <v>0.42927046263345198</v>
      </c>
      <c r="AU441" s="15">
        <v>2525</v>
      </c>
      <c r="AV441" s="7">
        <f t="shared" si="665"/>
        <v>0.44785384888258245</v>
      </c>
      <c r="AW441" s="54">
        <f t="shared" si="616"/>
        <v>1.8583386249130474E-2</v>
      </c>
      <c r="AX441" s="9">
        <v>2389648.6</v>
      </c>
      <c r="AY441" s="7">
        <f t="shared" si="669"/>
        <v>0.33918186552380791</v>
      </c>
      <c r="AZ441" s="9">
        <v>3283969.65</v>
      </c>
      <c r="BA441" s="7">
        <f t="shared" si="667"/>
        <v>0.36173523285152887</v>
      </c>
      <c r="BB441" s="54">
        <f t="shared" si="600"/>
        <v>2.2553367327720952E-2</v>
      </c>
      <c r="BC441" s="15">
        <v>478</v>
      </c>
      <c r="BD441" s="7">
        <f>BC441/$DU441</f>
        <v>0.10631672597864769</v>
      </c>
      <c r="BE441" s="15">
        <v>454</v>
      </c>
      <c r="BF441" s="7">
        <f t="shared" si="671"/>
        <v>8.0525008868393047E-2</v>
      </c>
      <c r="BG441" s="54">
        <f t="shared" si="617"/>
        <v>-2.5791717110254644E-2</v>
      </c>
      <c r="BH441" s="9">
        <v>452408</v>
      </c>
      <c r="BI441" s="7">
        <f t="shared" si="601"/>
        <v>6.4213872038715189E-2</v>
      </c>
      <c r="BJ441" s="9">
        <v>446946.4</v>
      </c>
      <c r="BK441" s="7">
        <f t="shared" si="668"/>
        <v>4.9231959277136611E-2</v>
      </c>
      <c r="BL441" s="54">
        <f t="shared" si="618"/>
        <v>-1.4981912761578578E-2</v>
      </c>
      <c r="BM441" s="15">
        <f t="shared" si="619"/>
        <v>2408</v>
      </c>
      <c r="BN441" s="7">
        <f t="shared" si="602"/>
        <v>0.53558718861209964</v>
      </c>
      <c r="BO441" s="15">
        <f t="shared" si="620"/>
        <v>2979</v>
      </c>
      <c r="BP441" s="7">
        <f t="shared" si="603"/>
        <v>0.52837885775097548</v>
      </c>
      <c r="BQ441" s="54">
        <f t="shared" si="621"/>
        <v>-7.208330861124157E-3</v>
      </c>
      <c r="BR441" s="9">
        <f t="shared" si="622"/>
        <v>2842056.6</v>
      </c>
      <c r="BS441" s="7">
        <f t="shared" si="604"/>
        <v>0.40339573756252312</v>
      </c>
      <c r="BT441" s="9">
        <f t="shared" si="623"/>
        <v>3730916.05</v>
      </c>
      <c r="BU441" s="7">
        <f t="shared" si="605"/>
        <v>0.41096719212866545</v>
      </c>
      <c r="BV441" s="55">
        <f t="shared" si="624"/>
        <v>7.5714545661423327E-3</v>
      </c>
      <c r="BW441" s="147">
        <v>27</v>
      </c>
      <c r="BX441" s="7">
        <f t="shared" si="625"/>
        <v>6.0053380782918147E-3</v>
      </c>
      <c r="BY441" s="147">
        <v>13</v>
      </c>
      <c r="BZ441" s="7">
        <f t="shared" si="626"/>
        <v>2.3057821922667612E-3</v>
      </c>
      <c r="CA441" s="54">
        <f t="shared" si="627"/>
        <v>-3.6995558860250534E-3</v>
      </c>
      <c r="CB441" s="147">
        <v>101236.5</v>
      </c>
      <c r="CC441" s="7">
        <f t="shared" si="628"/>
        <v>1.4369303055311554E-2</v>
      </c>
      <c r="CD441" s="147">
        <v>48743.5</v>
      </c>
      <c r="CE441" s="7">
        <f t="shared" si="629"/>
        <v>5.3691852245036729E-3</v>
      </c>
      <c r="CF441" s="148">
        <f t="shared" si="630"/>
        <v>-9.000117830807881E-3</v>
      </c>
      <c r="CG441" s="147">
        <v>184</v>
      </c>
      <c r="CH441" s="55">
        <f t="shared" si="631"/>
        <v>4.0925266903914591E-2</v>
      </c>
      <c r="CI441" s="147">
        <v>213</v>
      </c>
      <c r="CJ441" s="55">
        <f t="shared" si="632"/>
        <v>3.7779354380986167E-2</v>
      </c>
      <c r="CK441" s="55">
        <f t="shared" si="633"/>
        <v>-3.1459125229284235E-3</v>
      </c>
      <c r="CL441" s="147">
        <v>525260</v>
      </c>
      <c r="CM441" s="55">
        <f t="shared" si="634"/>
        <v>7.455433685314039E-2</v>
      </c>
      <c r="CN441" s="147">
        <v>601843.5</v>
      </c>
      <c r="CO441" s="55">
        <f t="shared" si="635"/>
        <v>6.6294156711429755E-2</v>
      </c>
      <c r="CP441" s="55">
        <f t="shared" si="636"/>
        <v>-8.2601801417106352E-3</v>
      </c>
      <c r="CQ441" s="147">
        <v>213</v>
      </c>
      <c r="CR441" s="55">
        <f t="shared" si="637"/>
        <v>4.7375444839857651E-2</v>
      </c>
      <c r="CS441" s="147">
        <v>216</v>
      </c>
      <c r="CT441" s="55">
        <f t="shared" si="638"/>
        <v>3.8311457963816957E-2</v>
      </c>
      <c r="CU441" s="55">
        <f t="shared" si="639"/>
        <v>-9.0639868760406944E-3</v>
      </c>
      <c r="CV441" s="147">
        <v>348660.16000000009</v>
      </c>
      <c r="CW441" s="55">
        <f t="shared" si="640"/>
        <v>4.9488114487891387E-2</v>
      </c>
      <c r="CX441" s="147">
        <v>348742</v>
      </c>
      <c r="CY441" s="55">
        <f t="shared" si="641"/>
        <v>3.8414565912662402E-2</v>
      </c>
      <c r="CZ441" s="55">
        <f t="shared" si="642"/>
        <v>-1.1073548575228985E-2</v>
      </c>
      <c r="DA441" s="147">
        <v>37</v>
      </c>
      <c r="DB441" s="55">
        <f t="shared" si="643"/>
        <v>8.2295373665480422E-3</v>
      </c>
      <c r="DC441" s="147">
        <v>20</v>
      </c>
      <c r="DD441" s="55">
        <f t="shared" si="644"/>
        <v>3.5473572188719402E-3</v>
      </c>
      <c r="DE441" s="55">
        <f t="shared" si="645"/>
        <v>-4.6821801476761016E-3</v>
      </c>
      <c r="DF441" s="147">
        <v>53381.5</v>
      </c>
      <c r="DG441" s="55">
        <f t="shared" si="646"/>
        <v>7.5768616165820995E-3</v>
      </c>
      <c r="DH441" s="147">
        <v>29990</v>
      </c>
      <c r="DI441" s="55">
        <f t="shared" si="647"/>
        <v>3.3034530733916348E-3</v>
      </c>
      <c r="DJ441" s="55">
        <f t="shared" si="648"/>
        <v>-4.2734085431904642E-3</v>
      </c>
      <c r="DK441" s="147">
        <v>59</v>
      </c>
      <c r="DL441" s="55">
        <f t="shared" si="649"/>
        <v>1.3122775800711743E-2</v>
      </c>
      <c r="DM441" s="147">
        <v>80</v>
      </c>
      <c r="DN441" s="55">
        <f t="shared" si="650"/>
        <v>1.4189428875487761E-2</v>
      </c>
      <c r="DO441" s="55">
        <f t="shared" si="651"/>
        <v>1.0666530747760177E-3</v>
      </c>
      <c r="DP441" s="147">
        <v>81870.5</v>
      </c>
      <c r="DQ441" s="55">
        <f t="shared" si="652"/>
        <v>1.1620532375080969E-2</v>
      </c>
      <c r="DR441" s="147">
        <v>115410</v>
      </c>
      <c r="DS441" s="55">
        <f t="shared" si="653"/>
        <v>1.2712621513842233E-2</v>
      </c>
      <c r="DT441" s="55">
        <f t="shared" si="654"/>
        <v>1.0920891387612638E-3</v>
      </c>
      <c r="DU441" s="8">
        <f t="shared" si="655"/>
        <v>4496</v>
      </c>
      <c r="DV441" s="8">
        <f t="shared" si="656"/>
        <v>5638</v>
      </c>
      <c r="DW441" s="56">
        <f t="shared" si="657"/>
        <v>0.25400355871886116</v>
      </c>
      <c r="DX441" s="9">
        <f t="shared" si="658"/>
        <v>7045331.2599999998</v>
      </c>
      <c r="DY441" s="9">
        <f t="shared" si="659"/>
        <v>9078379.3000000007</v>
      </c>
      <c r="DZ441" s="56">
        <f t="shared" si="660"/>
        <v>0.28856670679811325</v>
      </c>
      <c r="EA441" s="106"/>
      <c r="EB441" s="78"/>
    </row>
    <row r="442" spans="1:132" ht="15.75" x14ac:dyDescent="0.25">
      <c r="A442" s="6" t="s">
        <v>667</v>
      </c>
      <c r="B442" s="109" t="s">
        <v>36</v>
      </c>
      <c r="C442" s="1" t="s">
        <v>651</v>
      </c>
      <c r="D442" s="15" t="s">
        <v>6</v>
      </c>
      <c r="E442" s="15">
        <v>1687</v>
      </c>
      <c r="F442" s="7">
        <f t="shared" si="581"/>
        <v>0.28239035821894876</v>
      </c>
      <c r="G442" s="15">
        <v>2425</v>
      </c>
      <c r="H442" s="7">
        <f t="shared" si="582"/>
        <v>0.33160125803363871</v>
      </c>
      <c r="I442" s="55">
        <f t="shared" si="583"/>
        <v>4.9210899814689957E-2</v>
      </c>
      <c r="J442" s="9">
        <v>4552756.4199999943</v>
      </c>
      <c r="K442" s="7">
        <f t="shared" si="584"/>
        <v>0.36595899860242165</v>
      </c>
      <c r="L442" s="9">
        <v>6361670.0500000073</v>
      </c>
      <c r="M442" s="7">
        <f t="shared" si="585"/>
        <v>0.41786853783005612</v>
      </c>
      <c r="N442" s="55">
        <f t="shared" si="606"/>
        <v>5.1909539227634471E-2</v>
      </c>
      <c r="O442" s="15">
        <v>299</v>
      </c>
      <c r="P442" s="7">
        <f t="shared" si="586"/>
        <v>5.0050217609641783E-2</v>
      </c>
      <c r="Q442" s="15">
        <v>292</v>
      </c>
      <c r="R442" s="7">
        <f t="shared" si="587"/>
        <v>3.9928893750854642E-2</v>
      </c>
      <c r="S442" s="55">
        <f t="shared" si="607"/>
        <v>-1.012132385878714E-2</v>
      </c>
      <c r="T442" s="9">
        <v>794347.98</v>
      </c>
      <c r="U442" s="7">
        <f t="shared" si="588"/>
        <v>6.3851162786929164E-2</v>
      </c>
      <c r="V442" s="9">
        <v>707486.54000000027</v>
      </c>
      <c r="W442" s="7">
        <f t="shared" si="589"/>
        <v>4.6471502558395855E-2</v>
      </c>
      <c r="X442" s="55">
        <f t="shared" si="608"/>
        <v>-1.7379660228533308E-2</v>
      </c>
      <c r="Y442" s="15">
        <v>49</v>
      </c>
      <c r="Z442" s="7">
        <f t="shared" si="590"/>
        <v>8.2022095748242388E-3</v>
      </c>
      <c r="AA442" s="9">
        <v>90</v>
      </c>
      <c r="AB442" s="7">
        <f t="shared" si="591"/>
        <v>1.2306850813619581E-2</v>
      </c>
      <c r="AC442" s="55">
        <f t="shared" si="609"/>
        <v>4.104641238795342E-3</v>
      </c>
      <c r="AD442" s="9">
        <v>154431.62000000002</v>
      </c>
      <c r="AE442" s="7">
        <f t="shared" si="592"/>
        <v>1.2413499821664035E-2</v>
      </c>
      <c r="AF442" s="9">
        <v>251665.23</v>
      </c>
      <c r="AG442" s="7">
        <f t="shared" si="593"/>
        <v>1.6530719269661692E-2</v>
      </c>
      <c r="AH442" s="55">
        <f t="shared" si="610"/>
        <v>4.1172194479976564E-3</v>
      </c>
      <c r="AI442" s="15">
        <f t="shared" si="611"/>
        <v>2035</v>
      </c>
      <c r="AJ442" s="7">
        <f t="shared" si="594"/>
        <v>0.34064278540341481</v>
      </c>
      <c r="AK442" s="9">
        <f t="shared" si="612"/>
        <v>2807</v>
      </c>
      <c r="AL442" s="7">
        <f t="shared" si="595"/>
        <v>0.38383700259811293</v>
      </c>
      <c r="AM442" s="54">
        <f t="shared" si="613"/>
        <v>4.3194217194698126E-2</v>
      </c>
      <c r="AN442" s="9">
        <f t="shared" si="614"/>
        <v>5501536.0199999949</v>
      </c>
      <c r="AO442" s="7">
        <f t="shared" si="596"/>
        <v>0.44222366121101492</v>
      </c>
      <c r="AP442" s="9">
        <f t="shared" si="615"/>
        <v>7320821.8200000077</v>
      </c>
      <c r="AQ442" s="7">
        <f t="shared" si="597"/>
        <v>0.48087075965811371</v>
      </c>
      <c r="AR442" s="54">
        <f t="shared" si="598"/>
        <v>3.8647098447098793E-2</v>
      </c>
      <c r="AS442" s="15">
        <v>3097</v>
      </c>
      <c r="AT442" s="7">
        <f t="shared" si="599"/>
        <v>0.51841312353531976</v>
      </c>
      <c r="AU442" s="15">
        <v>3543</v>
      </c>
      <c r="AV442" s="7">
        <f t="shared" si="665"/>
        <v>0.48447969369615751</v>
      </c>
      <c r="AW442" s="54">
        <f t="shared" si="616"/>
        <v>-3.3933429839162255E-2</v>
      </c>
      <c r="AX442" s="9">
        <v>5562998.7299999893</v>
      </c>
      <c r="AY442" s="7">
        <f t="shared" si="669"/>
        <v>0.44716414774883612</v>
      </c>
      <c r="AZ442" s="9">
        <v>6435737.1499999976</v>
      </c>
      <c r="BA442" s="7">
        <f t="shared" si="667"/>
        <v>0.42273366138016993</v>
      </c>
      <c r="BB442" s="54">
        <f t="shared" si="600"/>
        <v>-2.4430486368666182E-2</v>
      </c>
      <c r="BC442" s="15">
        <v>653</v>
      </c>
      <c r="BD442" s="7">
        <f>BC442/$DU442</f>
        <v>0.10930699698694342</v>
      </c>
      <c r="BE442" s="15">
        <v>821</v>
      </c>
      <c r="BF442" s="7">
        <f t="shared" si="671"/>
        <v>0.11226582797757419</v>
      </c>
      <c r="BG442" s="54">
        <f t="shared" si="617"/>
        <v>2.9588309906307675E-3</v>
      </c>
      <c r="BH442" s="9">
        <v>892664.78000000014</v>
      </c>
      <c r="BI442" s="7">
        <f t="shared" si="601"/>
        <v>7.175404938014486E-2</v>
      </c>
      <c r="BJ442" s="9">
        <v>1142444.2400000009</v>
      </c>
      <c r="BK442" s="7">
        <f t="shared" si="668"/>
        <v>7.5041852276065399E-2</v>
      </c>
      <c r="BL442" s="54">
        <f t="shared" si="618"/>
        <v>3.2878028959205385E-3</v>
      </c>
      <c r="BM442" s="15">
        <f t="shared" si="619"/>
        <v>3750</v>
      </c>
      <c r="BN442" s="7">
        <f t="shared" si="602"/>
        <v>0.62772012052226311</v>
      </c>
      <c r="BO442" s="15">
        <f t="shared" si="620"/>
        <v>4364</v>
      </c>
      <c r="BP442" s="7">
        <f t="shared" si="603"/>
        <v>0.59674552167373174</v>
      </c>
      <c r="BQ442" s="54">
        <f t="shared" si="621"/>
        <v>-3.0974598848531376E-2</v>
      </c>
      <c r="BR442" s="9">
        <f t="shared" si="622"/>
        <v>6455663.5099999895</v>
      </c>
      <c r="BS442" s="7">
        <f t="shared" si="604"/>
        <v>0.51891819712898102</v>
      </c>
      <c r="BT442" s="9">
        <f t="shared" si="623"/>
        <v>7578181.3899999987</v>
      </c>
      <c r="BU442" s="7">
        <f t="shared" si="605"/>
        <v>0.49777551365623535</v>
      </c>
      <c r="BV442" s="55">
        <f t="shared" si="624"/>
        <v>-2.1142683472745671E-2</v>
      </c>
      <c r="BW442" s="147">
        <v>3</v>
      </c>
      <c r="BX442" s="7">
        <f t="shared" si="625"/>
        <v>5.0217609641781049E-4</v>
      </c>
      <c r="BY442" s="147">
        <v>0</v>
      </c>
      <c r="BZ442" s="7">
        <f t="shared" si="626"/>
        <v>0</v>
      </c>
      <c r="CA442" s="54">
        <f t="shared" si="627"/>
        <v>-5.0217609641781049E-4</v>
      </c>
      <c r="CB442" s="147">
        <v>11998.4</v>
      </c>
      <c r="CC442" s="7">
        <f t="shared" si="628"/>
        <v>9.6445362847487933E-4</v>
      </c>
      <c r="CD442" s="147">
        <v>0</v>
      </c>
      <c r="CE442" s="7">
        <f t="shared" si="629"/>
        <v>0</v>
      </c>
      <c r="CF442" s="148">
        <f t="shared" si="630"/>
        <v>-9.6445362847487933E-4</v>
      </c>
      <c r="CG442" s="147">
        <v>53</v>
      </c>
      <c r="CH442" s="55">
        <f t="shared" si="631"/>
        <v>8.8717777033813193E-3</v>
      </c>
      <c r="CI442" s="147">
        <v>42</v>
      </c>
      <c r="CJ442" s="55">
        <f t="shared" si="632"/>
        <v>5.7431970463558048E-3</v>
      </c>
      <c r="CK442" s="55">
        <f t="shared" si="633"/>
        <v>-3.1285806570255145E-3</v>
      </c>
      <c r="CL442" s="147">
        <v>182846.27</v>
      </c>
      <c r="CM442" s="55">
        <f t="shared" si="634"/>
        <v>1.4697522049156343E-2</v>
      </c>
      <c r="CN442" s="147">
        <v>131804.23000000001</v>
      </c>
      <c r="CO442" s="55">
        <f t="shared" si="635"/>
        <v>8.6576072693233062E-3</v>
      </c>
      <c r="CP442" s="55">
        <f t="shared" si="636"/>
        <v>-6.0399147798330371E-3</v>
      </c>
      <c r="CQ442" s="147">
        <v>108</v>
      </c>
      <c r="CR442" s="55">
        <f t="shared" si="637"/>
        <v>1.8078339471041177E-2</v>
      </c>
      <c r="CS442" s="147">
        <v>82</v>
      </c>
      <c r="CT442" s="55">
        <f t="shared" si="638"/>
        <v>1.1212908519075618E-2</v>
      </c>
      <c r="CU442" s="55">
        <f t="shared" si="639"/>
        <v>-6.865430951965559E-3</v>
      </c>
      <c r="CV442" s="147">
        <v>240683.1399999999</v>
      </c>
      <c r="CW442" s="55">
        <f t="shared" si="640"/>
        <v>1.9346556848057014E-2</v>
      </c>
      <c r="CX442" s="147">
        <v>164354.93999999989</v>
      </c>
      <c r="CY442" s="55">
        <f t="shared" si="641"/>
        <v>1.0795712120113253E-2</v>
      </c>
      <c r="CZ442" s="55">
        <f t="shared" si="642"/>
        <v>-8.550844727943761E-3</v>
      </c>
      <c r="DA442" s="147">
        <v>0</v>
      </c>
      <c r="DB442" s="55">
        <f t="shared" si="643"/>
        <v>0</v>
      </c>
      <c r="DC442" s="147">
        <v>1</v>
      </c>
      <c r="DD442" s="55">
        <f t="shared" si="644"/>
        <v>1.3674278681799536E-4</v>
      </c>
      <c r="DE442" s="55">
        <f t="shared" si="645"/>
        <v>1.3674278681799536E-4</v>
      </c>
      <c r="DF442" s="147">
        <v>0</v>
      </c>
      <c r="DG442" s="55">
        <f t="shared" si="646"/>
        <v>0</v>
      </c>
      <c r="DH442" s="147">
        <v>1699.5</v>
      </c>
      <c r="DI442" s="55">
        <f t="shared" si="647"/>
        <v>1.1163225606807125E-4</v>
      </c>
      <c r="DJ442" s="55">
        <f t="shared" si="648"/>
        <v>1.1163225606807125E-4</v>
      </c>
      <c r="DK442" s="147">
        <v>25</v>
      </c>
      <c r="DL442" s="55">
        <f t="shared" si="649"/>
        <v>4.184800803481754E-3</v>
      </c>
      <c r="DM442" s="147">
        <v>17</v>
      </c>
      <c r="DN442" s="55">
        <f t="shared" si="650"/>
        <v>2.3246273759059211E-3</v>
      </c>
      <c r="DO442" s="55">
        <f t="shared" si="651"/>
        <v>-1.8601734275758329E-3</v>
      </c>
      <c r="DP442" s="147">
        <v>47891.519999999997</v>
      </c>
      <c r="DQ442" s="55">
        <f t="shared" si="652"/>
        <v>3.8496091343160131E-3</v>
      </c>
      <c r="DR442" s="147">
        <v>27232.48</v>
      </c>
      <c r="DS442" s="55">
        <f t="shared" si="653"/>
        <v>1.7887750401462952E-3</v>
      </c>
      <c r="DT442" s="55">
        <f t="shared" si="654"/>
        <v>-2.0608340941697181E-3</v>
      </c>
      <c r="DU442" s="8">
        <f t="shared" si="655"/>
        <v>5974</v>
      </c>
      <c r="DV442" s="8">
        <f t="shared" si="656"/>
        <v>7313</v>
      </c>
      <c r="DW442" s="56">
        <f t="shared" si="657"/>
        <v>0.22413793103448265</v>
      </c>
      <c r="DX442" s="9">
        <f t="shared" si="658"/>
        <v>12440618.859999983</v>
      </c>
      <c r="DY442" s="9">
        <f t="shared" si="659"/>
        <v>15224094.360000007</v>
      </c>
      <c r="DZ442" s="56">
        <f t="shared" si="660"/>
        <v>0.22374091926806505</v>
      </c>
      <c r="EA442" s="106"/>
      <c r="EB442" s="78"/>
    </row>
    <row r="443" spans="1:132" ht="15.75" x14ac:dyDescent="0.25">
      <c r="A443" s="6" t="s">
        <v>211</v>
      </c>
      <c r="B443" s="109" t="s">
        <v>223</v>
      </c>
      <c r="C443" s="1" t="s">
        <v>651</v>
      </c>
      <c r="D443" s="15" t="s">
        <v>6</v>
      </c>
      <c r="E443" s="15">
        <v>641</v>
      </c>
      <c r="F443" s="7">
        <f t="shared" si="581"/>
        <v>0.23049262855088098</v>
      </c>
      <c r="G443" s="15">
        <v>954</v>
      </c>
      <c r="H443" s="7">
        <f t="shared" si="582"/>
        <v>0.27374461979913917</v>
      </c>
      <c r="I443" s="55">
        <f t="shared" si="583"/>
        <v>4.3251991248258181E-2</v>
      </c>
      <c r="J443" s="9">
        <v>1632429.59</v>
      </c>
      <c r="K443" s="7">
        <f t="shared" si="584"/>
        <v>0.27512331010878976</v>
      </c>
      <c r="L443" s="9">
        <v>2355762.56</v>
      </c>
      <c r="M443" s="7">
        <f t="shared" si="585"/>
        <v>0.32067434866224559</v>
      </c>
      <c r="N443" s="55">
        <f t="shared" si="606"/>
        <v>4.5551038553455825E-2</v>
      </c>
      <c r="O443" s="15">
        <v>145</v>
      </c>
      <c r="P443" s="7">
        <f t="shared" si="586"/>
        <v>5.2139518158935631E-2</v>
      </c>
      <c r="Q443" s="15">
        <v>163</v>
      </c>
      <c r="R443" s="7">
        <f t="shared" si="587"/>
        <v>4.6771879483500714E-2</v>
      </c>
      <c r="S443" s="55">
        <f t="shared" si="607"/>
        <v>-5.3676386754349173E-3</v>
      </c>
      <c r="T443" s="9">
        <v>399356.33</v>
      </c>
      <c r="U443" s="7">
        <f t="shared" si="588"/>
        <v>6.7305956774832892E-2</v>
      </c>
      <c r="V443" s="9">
        <v>372754.01</v>
      </c>
      <c r="W443" s="7">
        <f t="shared" si="589"/>
        <v>5.0740533616422778E-2</v>
      </c>
      <c r="X443" s="55">
        <f t="shared" si="608"/>
        <v>-1.6565423158410114E-2</v>
      </c>
      <c r="Y443" s="15">
        <v>29</v>
      </c>
      <c r="Z443" s="7">
        <f t="shared" si="590"/>
        <v>1.0427903631787127E-2</v>
      </c>
      <c r="AA443" s="9">
        <v>46</v>
      </c>
      <c r="AB443" s="7">
        <f t="shared" si="591"/>
        <v>1.3199426111908177E-2</v>
      </c>
      <c r="AC443" s="55">
        <f t="shared" si="609"/>
        <v>2.7715224801210508E-3</v>
      </c>
      <c r="AD443" s="9">
        <v>98926.12</v>
      </c>
      <c r="AE443" s="7">
        <f t="shared" si="592"/>
        <v>1.667262205815526E-2</v>
      </c>
      <c r="AF443" s="9">
        <v>123242.62</v>
      </c>
      <c r="AG443" s="7">
        <f t="shared" si="593"/>
        <v>1.6776201289118307E-2</v>
      </c>
      <c r="AH443" s="55">
        <f t="shared" si="610"/>
        <v>1.0357923096304678E-4</v>
      </c>
      <c r="AI443" s="15">
        <f t="shared" si="611"/>
        <v>815</v>
      </c>
      <c r="AJ443" s="7">
        <f t="shared" si="594"/>
        <v>0.29306005034160376</v>
      </c>
      <c r="AK443" s="9">
        <f t="shared" si="612"/>
        <v>1163</v>
      </c>
      <c r="AL443" s="7">
        <f t="shared" si="595"/>
        <v>0.33371592539454809</v>
      </c>
      <c r="AM443" s="54">
        <f t="shared" si="613"/>
        <v>4.0655875052944324E-2</v>
      </c>
      <c r="AN443" s="9">
        <f t="shared" si="614"/>
        <v>2130712.04</v>
      </c>
      <c r="AO443" s="7">
        <f t="shared" si="596"/>
        <v>0.35910188894177786</v>
      </c>
      <c r="AP443" s="9">
        <f t="shared" si="615"/>
        <v>2851759.1900000004</v>
      </c>
      <c r="AQ443" s="7">
        <f t="shared" si="597"/>
        <v>0.38819108356778675</v>
      </c>
      <c r="AR443" s="54">
        <f t="shared" si="598"/>
        <v>2.9089194626008896E-2</v>
      </c>
      <c r="AS443" s="15">
        <v>1468</v>
      </c>
      <c r="AT443" s="7">
        <f t="shared" si="599"/>
        <v>0.52786767349874142</v>
      </c>
      <c r="AU443" s="15">
        <v>1750</v>
      </c>
      <c r="AV443" s="7">
        <f t="shared" si="665"/>
        <v>0.5021520803443329</v>
      </c>
      <c r="AW443" s="54">
        <f t="shared" si="616"/>
        <v>-2.5715593154408523E-2</v>
      </c>
      <c r="AX443" s="9">
        <v>2699328.2199999979</v>
      </c>
      <c r="AY443" s="7">
        <v>0</v>
      </c>
      <c r="AZ443" s="9">
        <v>3272345.4799999981</v>
      </c>
      <c r="BA443" s="7">
        <f t="shared" si="667"/>
        <v>0.44544270853716378</v>
      </c>
      <c r="BB443" s="54">
        <f t="shared" si="600"/>
        <v>0.44544270853716378</v>
      </c>
      <c r="BC443" s="15">
        <v>281</v>
      </c>
      <c r="BD443" s="7">
        <v>0</v>
      </c>
      <c r="BE443" s="15">
        <v>325</v>
      </c>
      <c r="BF443" s="7">
        <f t="shared" si="671"/>
        <v>9.3256814921090392E-2</v>
      </c>
      <c r="BG443" s="54">
        <f t="shared" si="617"/>
        <v>9.3256814921090392E-2</v>
      </c>
      <c r="BH443" s="9">
        <v>406143.08999999991</v>
      </c>
      <c r="BI443" s="7">
        <f t="shared" si="601"/>
        <v>6.8449770809785482E-2</v>
      </c>
      <c r="BJ443" s="9">
        <v>460561.08</v>
      </c>
      <c r="BK443" s="7">
        <f t="shared" si="668"/>
        <v>6.269312827018543E-2</v>
      </c>
      <c r="BL443" s="54">
        <f t="shared" si="618"/>
        <v>-5.7566425396000515E-3</v>
      </c>
      <c r="BM443" s="15">
        <f t="shared" si="619"/>
        <v>1749</v>
      </c>
      <c r="BN443" s="7">
        <f t="shared" si="602"/>
        <v>0.62891046386192018</v>
      </c>
      <c r="BO443" s="15">
        <f t="shared" si="620"/>
        <v>2075</v>
      </c>
      <c r="BP443" s="7">
        <f t="shared" si="603"/>
        <v>0.59540889526542329</v>
      </c>
      <c r="BQ443" s="54">
        <f t="shared" si="621"/>
        <v>-3.3501568596496889E-2</v>
      </c>
      <c r="BR443" s="9">
        <f t="shared" si="622"/>
        <v>3105471.3099999977</v>
      </c>
      <c r="BS443" s="7">
        <f t="shared" si="604"/>
        <v>0.52338401085652875</v>
      </c>
      <c r="BT443" s="9">
        <f t="shared" si="623"/>
        <v>3732906.5599999982</v>
      </c>
      <c r="BU443" s="7">
        <f t="shared" si="605"/>
        <v>0.50813583680734919</v>
      </c>
      <c r="BV443" s="55">
        <f t="shared" si="624"/>
        <v>-1.5248174049179553E-2</v>
      </c>
      <c r="BW443" s="147">
        <v>11</v>
      </c>
      <c r="BX443" s="7">
        <f t="shared" si="625"/>
        <v>3.9554117224020139E-3</v>
      </c>
      <c r="BY443" s="147">
        <v>34</v>
      </c>
      <c r="BZ443" s="7">
        <f t="shared" si="626"/>
        <v>9.7560975609756097E-3</v>
      </c>
      <c r="CA443" s="54">
        <f t="shared" si="627"/>
        <v>5.8006858385735958E-3</v>
      </c>
      <c r="CB443" s="147">
        <v>57739.55</v>
      </c>
      <c r="CC443" s="7">
        <f t="shared" si="628"/>
        <v>9.7311983423382879E-3</v>
      </c>
      <c r="CD443" s="147">
        <v>158262.6</v>
      </c>
      <c r="CE443" s="7">
        <f t="shared" si="629"/>
        <v>2.1543239133825741E-2</v>
      </c>
      <c r="CF443" s="148">
        <f t="shared" si="630"/>
        <v>1.1812040791487453E-2</v>
      </c>
      <c r="CG443" s="147">
        <v>109</v>
      </c>
      <c r="CH443" s="55">
        <f t="shared" si="631"/>
        <v>3.9194534340165406E-2</v>
      </c>
      <c r="CI443" s="147">
        <v>103</v>
      </c>
      <c r="CJ443" s="55">
        <f t="shared" si="632"/>
        <v>2.9555236728837878E-2</v>
      </c>
      <c r="CK443" s="55">
        <f t="shared" si="633"/>
        <v>-9.6392976113275283E-3</v>
      </c>
      <c r="CL443" s="147">
        <v>421871.03</v>
      </c>
      <c r="CM443" s="55">
        <f t="shared" si="634"/>
        <v>7.1100496415655232E-2</v>
      </c>
      <c r="CN443" s="147">
        <v>371052.83</v>
      </c>
      <c r="CO443" s="55">
        <f t="shared" si="635"/>
        <v>5.0508963254570508E-2</v>
      </c>
      <c r="CP443" s="55">
        <f t="shared" si="636"/>
        <v>-2.0591533161084724E-2</v>
      </c>
      <c r="CQ443" s="147">
        <v>51</v>
      </c>
      <c r="CR443" s="55">
        <f t="shared" si="637"/>
        <v>1.8338727076591153E-2</v>
      </c>
      <c r="CS443" s="147">
        <v>51</v>
      </c>
      <c r="CT443" s="55">
        <f t="shared" si="638"/>
        <v>1.4634146341463415E-2</v>
      </c>
      <c r="CU443" s="55">
        <f t="shared" si="639"/>
        <v>-3.7045807351277372E-3</v>
      </c>
      <c r="CV443" s="147">
        <v>126145.11</v>
      </c>
      <c r="CW443" s="55">
        <f t="shared" si="640"/>
        <v>2.1260004370073561E-2</v>
      </c>
      <c r="CX443" s="147">
        <v>112510.76</v>
      </c>
      <c r="CY443" s="55">
        <f t="shared" si="641"/>
        <v>1.5315344293651664E-2</v>
      </c>
      <c r="CZ443" s="55">
        <f t="shared" si="642"/>
        <v>-5.9446600764218975E-3</v>
      </c>
      <c r="DA443" s="147">
        <v>11</v>
      </c>
      <c r="DB443" s="55">
        <f t="shared" si="643"/>
        <v>3.9554117224020139E-3</v>
      </c>
      <c r="DC443" s="147">
        <v>33</v>
      </c>
      <c r="DD443" s="55">
        <f t="shared" si="644"/>
        <v>9.4691535150645632E-3</v>
      </c>
      <c r="DE443" s="55">
        <f t="shared" si="645"/>
        <v>5.5137417926625493E-3</v>
      </c>
      <c r="DF443" s="147">
        <v>22254.720000000001</v>
      </c>
      <c r="DG443" s="55">
        <f t="shared" si="646"/>
        <v>3.7507236265818273E-3</v>
      </c>
      <c r="DH443" s="147">
        <v>70372.040000000008</v>
      </c>
      <c r="DI443" s="55">
        <f t="shared" si="647"/>
        <v>9.5792795395447227E-3</v>
      </c>
      <c r="DJ443" s="55">
        <f t="shared" si="648"/>
        <v>5.8285559129628954E-3</v>
      </c>
      <c r="DK443" s="147">
        <v>35</v>
      </c>
      <c r="DL443" s="55">
        <f t="shared" si="649"/>
        <v>1.2585400934915498E-2</v>
      </c>
      <c r="DM443" s="147">
        <v>26</v>
      </c>
      <c r="DN443" s="55">
        <f t="shared" si="650"/>
        <v>7.460545193687231E-3</v>
      </c>
      <c r="DO443" s="55">
        <f t="shared" si="651"/>
        <v>-5.1248557412282665E-3</v>
      </c>
      <c r="DP443" s="147">
        <v>69253.279999999999</v>
      </c>
      <c r="DQ443" s="55">
        <f t="shared" si="652"/>
        <v>1.1671677447044344E-2</v>
      </c>
      <c r="DR443" s="147">
        <v>49412.920000000013</v>
      </c>
      <c r="DS443" s="55">
        <f t="shared" si="653"/>
        <v>6.7262534032715305E-3</v>
      </c>
      <c r="DT443" s="55">
        <f t="shared" si="654"/>
        <v>-4.9454240437728138E-3</v>
      </c>
      <c r="DU443" s="8">
        <f t="shared" si="655"/>
        <v>2781</v>
      </c>
      <c r="DV443" s="8">
        <f t="shared" si="656"/>
        <v>3485</v>
      </c>
      <c r="DW443" s="56">
        <f t="shared" si="657"/>
        <v>0.25314635023372878</v>
      </c>
      <c r="DX443" s="9">
        <f t="shared" si="658"/>
        <v>5933447.0399999982</v>
      </c>
      <c r="DY443" s="9">
        <f t="shared" si="659"/>
        <v>7346276.8999999976</v>
      </c>
      <c r="DZ443" s="56">
        <f t="shared" si="660"/>
        <v>0.23811282892987617</v>
      </c>
      <c r="EA443" s="106"/>
      <c r="EB443" s="78"/>
    </row>
    <row r="444" spans="1:132" ht="15.75" x14ac:dyDescent="0.25">
      <c r="A444" s="6" t="s">
        <v>288</v>
      </c>
      <c r="B444" s="109" t="s">
        <v>313</v>
      </c>
      <c r="C444" s="1" t="s">
        <v>651</v>
      </c>
      <c r="D444" s="15" t="s">
        <v>6</v>
      </c>
      <c r="E444" s="15">
        <v>2188</v>
      </c>
      <c r="F444" s="7">
        <f t="shared" si="581"/>
        <v>0.29126730564430248</v>
      </c>
      <c r="G444" s="15">
        <v>2278</v>
      </c>
      <c r="H444" s="7">
        <f t="shared" si="582"/>
        <v>0.29367023333763054</v>
      </c>
      <c r="I444" s="55">
        <f t="shared" si="583"/>
        <v>2.4029276933280608E-3</v>
      </c>
      <c r="J444" s="9">
        <v>5486144.8499999922</v>
      </c>
      <c r="K444" s="7">
        <f t="shared" si="584"/>
        <v>0.35307058821532844</v>
      </c>
      <c r="L444" s="9">
        <v>5674286.7399999974</v>
      </c>
      <c r="M444" s="7">
        <f t="shared" si="585"/>
        <v>0.35494965809603685</v>
      </c>
      <c r="N444" s="55">
        <f t="shared" si="606"/>
        <v>1.8790698807084061E-3</v>
      </c>
      <c r="O444" s="15">
        <v>206</v>
      </c>
      <c r="P444" s="7">
        <f t="shared" si="586"/>
        <v>2.7422790202342919E-2</v>
      </c>
      <c r="Q444" s="15">
        <v>331</v>
      </c>
      <c r="R444" s="7">
        <f t="shared" si="587"/>
        <v>4.267113574835632E-2</v>
      </c>
      <c r="S444" s="55">
        <f t="shared" si="607"/>
        <v>1.5248345546013401E-2</v>
      </c>
      <c r="T444" s="9">
        <v>502468.87000000011</v>
      </c>
      <c r="U444" s="7">
        <f t="shared" si="588"/>
        <v>3.2337275872472031E-2</v>
      </c>
      <c r="V444" s="9">
        <v>777872.54</v>
      </c>
      <c r="W444" s="7">
        <f t="shared" si="589"/>
        <v>4.8659083470162436E-2</v>
      </c>
      <c r="X444" s="55">
        <f t="shared" si="608"/>
        <v>1.6321807597690405E-2</v>
      </c>
      <c r="Y444" s="15">
        <v>69</v>
      </c>
      <c r="Z444" s="7">
        <f t="shared" si="590"/>
        <v>9.1853035143769964E-3</v>
      </c>
      <c r="AA444" s="9">
        <v>58</v>
      </c>
      <c r="AB444" s="7">
        <f t="shared" si="591"/>
        <v>7.4771174423101713E-3</v>
      </c>
      <c r="AC444" s="55">
        <f t="shared" si="609"/>
        <v>-1.7081860720668252E-3</v>
      </c>
      <c r="AD444" s="9">
        <v>208800.67</v>
      </c>
      <c r="AE444" s="7">
        <f t="shared" si="592"/>
        <v>1.3437737681434858E-2</v>
      </c>
      <c r="AF444" s="9">
        <v>163676.21</v>
      </c>
      <c r="AG444" s="7">
        <f t="shared" si="593"/>
        <v>1.0238611025489902E-2</v>
      </c>
      <c r="AH444" s="55">
        <f t="shared" si="610"/>
        <v>-3.1991266559449564E-3</v>
      </c>
      <c r="AI444" s="15">
        <f t="shared" si="611"/>
        <v>2463</v>
      </c>
      <c r="AJ444" s="7">
        <f t="shared" si="594"/>
        <v>0.32787539936102239</v>
      </c>
      <c r="AK444" s="9">
        <f t="shared" si="612"/>
        <v>2667</v>
      </c>
      <c r="AL444" s="7">
        <f t="shared" si="595"/>
        <v>0.343818486528297</v>
      </c>
      <c r="AM444" s="54">
        <f t="shared" si="613"/>
        <v>1.5943087167274606E-2</v>
      </c>
      <c r="AN444" s="9">
        <f t="shared" si="614"/>
        <v>6197414.3899999922</v>
      </c>
      <c r="AO444" s="7">
        <f t="shared" si="596"/>
        <v>0.39884560176923528</v>
      </c>
      <c r="AP444" s="9">
        <f t="shared" si="615"/>
        <v>6615835.4899999974</v>
      </c>
      <c r="AQ444" s="7">
        <f t="shared" si="597"/>
        <v>0.4138473525916892</v>
      </c>
      <c r="AR444" s="54">
        <f t="shared" si="598"/>
        <v>1.5001750822453919E-2</v>
      </c>
      <c r="AS444" s="15">
        <v>3546</v>
      </c>
      <c r="AT444" s="7">
        <f t="shared" si="599"/>
        <v>0.47204472843450479</v>
      </c>
      <c r="AU444" s="15">
        <v>3809</v>
      </c>
      <c r="AV444" s="7">
        <f t="shared" si="665"/>
        <v>0.49104035065102486</v>
      </c>
      <c r="AW444" s="54">
        <f t="shared" si="616"/>
        <v>1.8995622216520069E-2</v>
      </c>
      <c r="AX444" s="9">
        <v>6037689.0699999817</v>
      </c>
      <c r="AY444" s="7">
        <f t="shared" ref="AY444:AY466" si="672">AX444/$DX444</f>
        <v>0.388566195332257</v>
      </c>
      <c r="AZ444" s="9">
        <v>6612303.8599999975</v>
      </c>
      <c r="BA444" s="7">
        <f t="shared" si="667"/>
        <v>0.41362643480616651</v>
      </c>
      <c r="BB444" s="54">
        <f t="shared" si="600"/>
        <v>2.5060239473909507E-2</v>
      </c>
      <c r="BC444" s="15">
        <v>690</v>
      </c>
      <c r="BD444" s="7">
        <f>BC444/$DU444</f>
        <v>9.1853035143769968E-2</v>
      </c>
      <c r="BE444" s="15">
        <v>702</v>
      </c>
      <c r="BF444" s="7">
        <f t="shared" si="671"/>
        <v>9.0498904215547252E-2</v>
      </c>
      <c r="BG444" s="54">
        <f t="shared" si="617"/>
        <v>-1.354130928222716E-3</v>
      </c>
      <c r="BH444" s="9">
        <v>895149.86999999988</v>
      </c>
      <c r="BI444" s="7">
        <f t="shared" si="601"/>
        <v>5.7608958527913305E-2</v>
      </c>
      <c r="BJ444" s="9">
        <v>1029775.4</v>
      </c>
      <c r="BK444" s="7">
        <f t="shared" si="668"/>
        <v>6.4416629418644747E-2</v>
      </c>
      <c r="BL444" s="54">
        <f t="shared" si="618"/>
        <v>6.8076708907314418E-3</v>
      </c>
      <c r="BM444" s="15">
        <f t="shared" si="619"/>
        <v>4236</v>
      </c>
      <c r="BN444" s="7">
        <f t="shared" si="602"/>
        <v>0.56389776357827481</v>
      </c>
      <c r="BO444" s="15">
        <f t="shared" si="620"/>
        <v>4511</v>
      </c>
      <c r="BP444" s="7">
        <f t="shared" si="603"/>
        <v>0.5815392548665721</v>
      </c>
      <c r="BQ444" s="54">
        <f t="shared" si="621"/>
        <v>1.7641491288297284E-2</v>
      </c>
      <c r="BR444" s="9">
        <f t="shared" si="622"/>
        <v>6932838.9399999818</v>
      </c>
      <c r="BS444" s="7">
        <f t="shared" si="604"/>
        <v>0.44617515386017031</v>
      </c>
      <c r="BT444" s="9">
        <f t="shared" si="623"/>
        <v>7642079.2599999979</v>
      </c>
      <c r="BU444" s="7">
        <f t="shared" si="605"/>
        <v>0.47804306422481124</v>
      </c>
      <c r="BV444" s="55">
        <f t="shared" si="624"/>
        <v>3.1867910364640928E-2</v>
      </c>
      <c r="BW444" s="147">
        <v>39</v>
      </c>
      <c r="BX444" s="7">
        <f t="shared" si="625"/>
        <v>5.1916932907348241E-3</v>
      </c>
      <c r="BY444" s="147">
        <v>41</v>
      </c>
      <c r="BZ444" s="7">
        <f t="shared" si="626"/>
        <v>5.2855485368054657E-3</v>
      </c>
      <c r="CA444" s="54">
        <f t="shared" si="627"/>
        <v>9.3855246070641621E-5</v>
      </c>
      <c r="CB444" s="147">
        <v>186405.05</v>
      </c>
      <c r="CC444" s="7">
        <f t="shared" si="628"/>
        <v>1.199642781028791E-2</v>
      </c>
      <c r="CD444" s="147">
        <v>195295.62</v>
      </c>
      <c r="CE444" s="7">
        <f t="shared" si="629"/>
        <v>1.2216533411678375E-2</v>
      </c>
      <c r="CF444" s="148">
        <f t="shared" si="630"/>
        <v>2.2010560139046516E-4</v>
      </c>
      <c r="CG444" s="147">
        <v>435</v>
      </c>
      <c r="CH444" s="55">
        <f t="shared" si="631"/>
        <v>5.7907348242811504E-2</v>
      </c>
      <c r="CI444" s="147">
        <v>324</v>
      </c>
      <c r="CJ444" s="55">
        <f t="shared" si="632"/>
        <v>4.1768725022560266E-2</v>
      </c>
      <c r="CK444" s="55">
        <f t="shared" si="633"/>
        <v>-1.6138623220251239E-2</v>
      </c>
      <c r="CL444" s="147">
        <v>1513559.7700000009</v>
      </c>
      <c r="CM444" s="55">
        <f t="shared" si="634"/>
        <v>9.7407825149377583E-2</v>
      </c>
      <c r="CN444" s="147">
        <v>1095739.99</v>
      </c>
      <c r="CO444" s="55">
        <f t="shared" si="635"/>
        <v>6.8542982163896607E-2</v>
      </c>
      <c r="CP444" s="55">
        <f t="shared" si="636"/>
        <v>-2.8864842985480976E-2</v>
      </c>
      <c r="CQ444" s="147">
        <v>268</v>
      </c>
      <c r="CR444" s="55">
        <f t="shared" si="637"/>
        <v>3.5676251331203411E-2</v>
      </c>
      <c r="CS444" s="147">
        <v>124</v>
      </c>
      <c r="CT444" s="55">
        <f t="shared" si="638"/>
        <v>1.5985561428387262E-2</v>
      </c>
      <c r="CU444" s="55">
        <f t="shared" si="639"/>
        <v>-1.9690689902816149E-2</v>
      </c>
      <c r="CV444" s="147">
        <v>566853.29</v>
      </c>
      <c r="CW444" s="55">
        <f t="shared" si="640"/>
        <v>3.6480849486155008E-2</v>
      </c>
      <c r="CX444" s="147">
        <v>254352.44</v>
      </c>
      <c r="CY444" s="55">
        <f t="shared" si="641"/>
        <v>1.5910777116260568E-2</v>
      </c>
      <c r="CZ444" s="55">
        <f t="shared" si="642"/>
        <v>-2.057007236989444E-2</v>
      </c>
      <c r="DA444" s="147">
        <v>33</v>
      </c>
      <c r="DB444" s="55">
        <f t="shared" si="643"/>
        <v>4.3929712460063896E-3</v>
      </c>
      <c r="DC444" s="147">
        <v>59</v>
      </c>
      <c r="DD444" s="55">
        <f t="shared" si="644"/>
        <v>7.6060332602810362E-3</v>
      </c>
      <c r="DE444" s="55">
        <f t="shared" si="645"/>
        <v>3.2130620142746466E-3</v>
      </c>
      <c r="DF444" s="147">
        <v>64097.3</v>
      </c>
      <c r="DG444" s="55">
        <f t="shared" si="646"/>
        <v>4.1250954965241947E-3</v>
      </c>
      <c r="DH444" s="147">
        <v>128069.28</v>
      </c>
      <c r="DI444" s="55">
        <f t="shared" si="647"/>
        <v>8.0112530845781044E-3</v>
      </c>
      <c r="DJ444" s="55">
        <f t="shared" si="648"/>
        <v>3.8861575880539097E-3</v>
      </c>
      <c r="DK444" s="147">
        <v>38</v>
      </c>
      <c r="DL444" s="55">
        <f t="shared" si="649"/>
        <v>5.0585729499467522E-3</v>
      </c>
      <c r="DM444" s="147">
        <v>31</v>
      </c>
      <c r="DN444" s="55">
        <f t="shared" si="650"/>
        <v>3.9963903570968155E-3</v>
      </c>
      <c r="DO444" s="55">
        <f t="shared" si="651"/>
        <v>-1.0621825928499367E-3</v>
      </c>
      <c r="DP444" s="147">
        <v>77210.929999999993</v>
      </c>
      <c r="DQ444" s="55">
        <f t="shared" si="652"/>
        <v>4.9690464282496271E-3</v>
      </c>
      <c r="DR444" s="147">
        <v>54801.200000000012</v>
      </c>
      <c r="DS444" s="55">
        <f t="shared" si="653"/>
        <v>3.4280374070860841E-3</v>
      </c>
      <c r="DT444" s="55">
        <f t="shared" si="654"/>
        <v>-1.541009021163543E-3</v>
      </c>
      <c r="DU444" s="8">
        <f t="shared" si="655"/>
        <v>7512</v>
      </c>
      <c r="DV444" s="8">
        <f t="shared" si="656"/>
        <v>7757</v>
      </c>
      <c r="DW444" s="56">
        <f t="shared" si="657"/>
        <v>3.2614483493077717E-2</v>
      </c>
      <c r="DX444" s="9">
        <f t="shared" si="658"/>
        <v>15538379.669999976</v>
      </c>
      <c r="DY444" s="9">
        <f t="shared" si="659"/>
        <v>15986173.279999992</v>
      </c>
      <c r="DZ444" s="56">
        <f t="shared" si="660"/>
        <v>2.8818552481670423E-2</v>
      </c>
      <c r="EA444" s="106"/>
      <c r="EB444" s="78"/>
    </row>
    <row r="445" spans="1:132" ht="15.75" x14ac:dyDescent="0.25">
      <c r="A445" s="6" t="s">
        <v>345</v>
      </c>
      <c r="B445" s="109" t="s">
        <v>355</v>
      </c>
      <c r="C445" s="1" t="s">
        <v>651</v>
      </c>
      <c r="D445" s="15" t="s">
        <v>6</v>
      </c>
      <c r="E445" s="15">
        <v>2145</v>
      </c>
      <c r="F445" s="7">
        <f t="shared" si="581"/>
        <v>0.26626117179741809</v>
      </c>
      <c r="G445" s="15">
        <v>2402</v>
      </c>
      <c r="H445" s="7">
        <f t="shared" si="582"/>
        <v>0.29058795064118076</v>
      </c>
      <c r="I445" s="55">
        <f t="shared" si="583"/>
        <v>2.4326778843762664E-2</v>
      </c>
      <c r="J445" s="9">
        <v>5252803.0799999917</v>
      </c>
      <c r="K445" s="7">
        <f t="shared" si="584"/>
        <v>0.33003356342865131</v>
      </c>
      <c r="L445" s="9">
        <v>5779729.2399999984</v>
      </c>
      <c r="M445" s="7">
        <f t="shared" si="585"/>
        <v>0.36019921615009437</v>
      </c>
      <c r="N445" s="55">
        <f t="shared" si="606"/>
        <v>3.0165652721443059E-2</v>
      </c>
      <c r="O445" s="15">
        <v>431</v>
      </c>
      <c r="P445" s="7">
        <f t="shared" si="586"/>
        <v>5.3500496524329692E-2</v>
      </c>
      <c r="Q445" s="15">
        <v>357</v>
      </c>
      <c r="R445" s="7">
        <f t="shared" si="587"/>
        <v>4.31889668521655E-2</v>
      </c>
      <c r="S445" s="55">
        <f t="shared" si="607"/>
        <v>-1.0311529672164192E-2</v>
      </c>
      <c r="T445" s="9">
        <v>1131103.6200000001</v>
      </c>
      <c r="U445" s="7">
        <f t="shared" si="588"/>
        <v>7.1067228797704662E-2</v>
      </c>
      <c r="V445" s="9">
        <v>865721.55</v>
      </c>
      <c r="W445" s="7">
        <f t="shared" si="589"/>
        <v>5.3952739093059109E-2</v>
      </c>
      <c r="X445" s="55">
        <f t="shared" si="608"/>
        <v>-1.7114489704645554E-2</v>
      </c>
      <c r="Y445" s="15">
        <v>134</v>
      </c>
      <c r="Z445" s="7">
        <f t="shared" si="590"/>
        <v>1.6633565044687191E-2</v>
      </c>
      <c r="AA445" s="9">
        <v>133</v>
      </c>
      <c r="AB445" s="7">
        <f t="shared" si="591"/>
        <v>1.609000725864989E-2</v>
      </c>
      <c r="AC445" s="55">
        <f t="shared" si="609"/>
        <v>-5.4355778603730129E-4</v>
      </c>
      <c r="AD445" s="9">
        <v>325510.14</v>
      </c>
      <c r="AE445" s="7">
        <f t="shared" si="592"/>
        <v>2.0451798744444718E-2</v>
      </c>
      <c r="AF445" s="9">
        <v>351910.2699999999</v>
      </c>
      <c r="AG445" s="7">
        <f t="shared" si="593"/>
        <v>2.1931443177633708E-2</v>
      </c>
      <c r="AH445" s="55">
        <f t="shared" si="610"/>
        <v>1.4796444331889903E-3</v>
      </c>
      <c r="AI445" s="15">
        <f t="shared" si="611"/>
        <v>2710</v>
      </c>
      <c r="AJ445" s="7">
        <f t="shared" si="594"/>
        <v>0.33639523336643495</v>
      </c>
      <c r="AK445" s="9">
        <f t="shared" si="612"/>
        <v>2892</v>
      </c>
      <c r="AL445" s="7">
        <f t="shared" si="595"/>
        <v>0.34986692475199616</v>
      </c>
      <c r="AM445" s="54">
        <f t="shared" si="613"/>
        <v>1.3471691385561202E-2</v>
      </c>
      <c r="AN445" s="9">
        <f t="shared" si="614"/>
        <v>6709416.8399999915</v>
      </c>
      <c r="AO445" s="7">
        <f t="shared" si="596"/>
        <v>0.42155259097080072</v>
      </c>
      <c r="AP445" s="9">
        <f t="shared" si="615"/>
        <v>6997361.0599999977</v>
      </c>
      <c r="AQ445" s="7">
        <f t="shared" si="597"/>
        <v>0.43608339842078714</v>
      </c>
      <c r="AR445" s="54">
        <f t="shared" si="598"/>
        <v>1.4530807449986416E-2</v>
      </c>
      <c r="AS445" s="15">
        <v>4207</v>
      </c>
      <c r="AT445" s="7">
        <f t="shared" si="599"/>
        <v>0.52221946375372397</v>
      </c>
      <c r="AU445" s="15">
        <v>4260</v>
      </c>
      <c r="AV445" s="7">
        <f t="shared" si="665"/>
        <v>0.51536414226953786</v>
      </c>
      <c r="AW445" s="54">
        <f t="shared" si="616"/>
        <v>-6.8553214841861054E-3</v>
      </c>
      <c r="AX445" s="9">
        <v>7482369.3399999868</v>
      </c>
      <c r="AY445" s="7">
        <f t="shared" si="672"/>
        <v>0.47011718858676227</v>
      </c>
      <c r="AZ445" s="9">
        <v>7361730.7899999907</v>
      </c>
      <c r="BA445" s="7">
        <f t="shared" si="667"/>
        <v>0.45879132913603621</v>
      </c>
      <c r="BB445" s="54">
        <v>0</v>
      </c>
      <c r="BC445" s="15">
        <v>897</v>
      </c>
      <c r="BD445" s="7">
        <v>0</v>
      </c>
      <c r="BE445" s="15">
        <v>895</v>
      </c>
      <c r="BF445" s="7">
        <f t="shared" si="671"/>
        <v>0.10827486087587709</v>
      </c>
      <c r="BG445" s="54">
        <f t="shared" si="617"/>
        <v>0.10827486087587709</v>
      </c>
      <c r="BH445" s="9">
        <v>1196767.31</v>
      </c>
      <c r="BI445" s="7">
        <f t="shared" si="601"/>
        <v>7.5192877764270208E-2</v>
      </c>
      <c r="BJ445" s="9">
        <v>1233020.74</v>
      </c>
      <c r="BK445" s="7">
        <f t="shared" si="668"/>
        <v>7.6843237044925905E-2</v>
      </c>
      <c r="BL445" s="54">
        <f t="shared" si="618"/>
        <v>1.6503592806556971E-3</v>
      </c>
      <c r="BM445" s="15">
        <f t="shared" si="619"/>
        <v>5104</v>
      </c>
      <c r="BN445" s="7">
        <f t="shared" si="602"/>
        <v>0.63356504468718966</v>
      </c>
      <c r="BO445" s="15">
        <f t="shared" si="620"/>
        <v>5155</v>
      </c>
      <c r="BP445" s="7">
        <f t="shared" si="603"/>
        <v>0.62363900314541498</v>
      </c>
      <c r="BQ445" s="54">
        <f t="shared" si="621"/>
        <v>-9.9260415417746772E-3</v>
      </c>
      <c r="BR445" s="9">
        <f t="shared" si="622"/>
        <v>8679136.6499999873</v>
      </c>
      <c r="BS445" s="7">
        <f t="shared" si="604"/>
        <v>0.54531006635103252</v>
      </c>
      <c r="BT445" s="9">
        <f t="shared" si="623"/>
        <v>8594751.52999999</v>
      </c>
      <c r="BU445" s="7">
        <f t="shared" si="605"/>
        <v>0.53563456618096206</v>
      </c>
      <c r="BV445" s="55">
        <f t="shared" si="624"/>
        <v>-9.6755001700704613E-3</v>
      </c>
      <c r="BW445" s="147">
        <v>2</v>
      </c>
      <c r="BX445" s="7">
        <f t="shared" si="625"/>
        <v>2.4826216484607745E-4</v>
      </c>
      <c r="BY445" s="147">
        <v>0</v>
      </c>
      <c r="BZ445" s="7">
        <f t="shared" si="626"/>
        <v>0</v>
      </c>
      <c r="CA445" s="54">
        <f t="shared" si="627"/>
        <v>-2.4826216484607745E-4</v>
      </c>
      <c r="CB445" s="147">
        <v>7499</v>
      </c>
      <c r="CC445" s="7">
        <f t="shared" si="628"/>
        <v>4.7116209278331831E-4</v>
      </c>
      <c r="CD445" s="147">
        <v>0</v>
      </c>
      <c r="CE445" s="7">
        <f t="shared" si="629"/>
        <v>0</v>
      </c>
      <c r="CF445" s="148">
        <f t="shared" si="630"/>
        <v>-4.7116209278331831E-4</v>
      </c>
      <c r="CG445" s="147">
        <v>37</v>
      </c>
      <c r="CH445" s="55">
        <f t="shared" si="631"/>
        <v>4.5928500496524331E-3</v>
      </c>
      <c r="CI445" s="147">
        <v>28</v>
      </c>
      <c r="CJ445" s="55">
        <f t="shared" si="632"/>
        <v>3.3873699491894509E-3</v>
      </c>
      <c r="CK445" s="55">
        <f t="shared" si="633"/>
        <v>-1.2054801004629822E-3</v>
      </c>
      <c r="CL445" s="147">
        <v>135001.35</v>
      </c>
      <c r="CM445" s="55">
        <f t="shared" si="634"/>
        <v>8.4821334304004854E-3</v>
      </c>
      <c r="CN445" s="147">
        <v>80855.839999999997</v>
      </c>
      <c r="CO445" s="55">
        <f t="shared" si="635"/>
        <v>5.0390267397988787E-3</v>
      </c>
      <c r="CP445" s="55">
        <f t="shared" si="636"/>
        <v>-3.4431066906016067E-3</v>
      </c>
      <c r="CQ445" s="147">
        <v>112</v>
      </c>
      <c r="CR445" s="55">
        <f t="shared" si="637"/>
        <v>1.3902681231380337E-2</v>
      </c>
      <c r="CS445" s="147">
        <v>91</v>
      </c>
      <c r="CT445" s="55">
        <f t="shared" si="638"/>
        <v>1.1008952334865716E-2</v>
      </c>
      <c r="CU445" s="55">
        <f t="shared" si="639"/>
        <v>-2.8937288965146211E-3</v>
      </c>
      <c r="CV445" s="147">
        <v>215557.19</v>
      </c>
      <c r="CW445" s="55">
        <f t="shared" si="640"/>
        <v>1.35434560281226E-2</v>
      </c>
      <c r="CX445" s="147">
        <v>177033.62</v>
      </c>
      <c r="CY445" s="55">
        <f t="shared" si="641"/>
        <v>1.1032933985020669E-2</v>
      </c>
      <c r="CZ445" s="55">
        <f t="shared" si="642"/>
        <v>-2.5105220431019312E-3</v>
      </c>
      <c r="DA445" s="147">
        <v>26</v>
      </c>
      <c r="DB445" s="55">
        <f t="shared" si="643"/>
        <v>3.2274081429990069E-3</v>
      </c>
      <c r="DC445" s="147">
        <v>55</v>
      </c>
      <c r="DD445" s="55">
        <f t="shared" si="644"/>
        <v>6.6537624001935637E-3</v>
      </c>
      <c r="DE445" s="55">
        <f t="shared" si="645"/>
        <v>3.4263542571945568E-3</v>
      </c>
      <c r="DF445" s="147">
        <v>47426.93</v>
      </c>
      <c r="DG445" s="55">
        <f t="shared" si="646"/>
        <v>2.979833523548199E-3</v>
      </c>
      <c r="DH445" s="147">
        <v>109019.64</v>
      </c>
      <c r="DI445" s="55">
        <f t="shared" si="647"/>
        <v>6.7942263802249466E-3</v>
      </c>
      <c r="DJ445" s="55">
        <f t="shared" si="648"/>
        <v>3.8143928566767476E-3</v>
      </c>
      <c r="DK445" s="147">
        <v>65</v>
      </c>
      <c r="DL445" s="55">
        <f t="shared" si="649"/>
        <v>8.0685203574975169E-3</v>
      </c>
      <c r="DM445" s="147">
        <v>45</v>
      </c>
      <c r="DN445" s="55">
        <f t="shared" si="650"/>
        <v>5.4439874183401888E-3</v>
      </c>
      <c r="DO445" s="55">
        <f t="shared" si="651"/>
        <v>-2.624532939157328E-3</v>
      </c>
      <c r="DP445" s="147">
        <v>121928.36</v>
      </c>
      <c r="DQ445" s="55">
        <f t="shared" si="652"/>
        <v>7.6607576033121535E-3</v>
      </c>
      <c r="DR445" s="147">
        <v>86902.290000000008</v>
      </c>
      <c r="DS445" s="55">
        <f t="shared" si="653"/>
        <v>5.4158482932062397E-3</v>
      </c>
      <c r="DT445" s="55">
        <f t="shared" si="654"/>
        <v>-2.2449093101059138E-3</v>
      </c>
      <c r="DU445" s="8">
        <f t="shared" si="655"/>
        <v>8056</v>
      </c>
      <c r="DV445" s="8">
        <f t="shared" si="656"/>
        <v>8266</v>
      </c>
      <c r="DW445" s="56">
        <f t="shared" si="657"/>
        <v>2.6067527308838212E-2</v>
      </c>
      <c r="DX445" s="9">
        <f t="shared" si="658"/>
        <v>15915966.31999998</v>
      </c>
      <c r="DY445" s="9">
        <f t="shared" si="659"/>
        <v>16045923.979999989</v>
      </c>
      <c r="DZ445" s="56">
        <f t="shared" si="660"/>
        <v>8.1652384396355693E-3</v>
      </c>
      <c r="EA445" s="106"/>
      <c r="EB445" s="78"/>
    </row>
    <row r="446" spans="1:132" ht="15.75" x14ac:dyDescent="0.25">
      <c r="A446" s="6" t="s">
        <v>42</v>
      </c>
      <c r="B446" s="109" t="s">
        <v>56</v>
      </c>
      <c r="C446" s="1" t="s">
        <v>651</v>
      </c>
      <c r="D446" s="15" t="s">
        <v>6</v>
      </c>
      <c r="E446" s="15">
        <v>654</v>
      </c>
      <c r="F446" s="7">
        <f t="shared" si="581"/>
        <v>0.33147491130258488</v>
      </c>
      <c r="G446" s="15">
        <v>1196</v>
      </c>
      <c r="H446" s="7">
        <f t="shared" si="582"/>
        <v>0.36452301127704967</v>
      </c>
      <c r="I446" s="55">
        <f t="shared" si="583"/>
        <v>3.3048099974464784E-2</v>
      </c>
      <c r="J446" s="9">
        <v>1696966.46</v>
      </c>
      <c r="K446" s="7">
        <f t="shared" si="584"/>
        <v>0.37339350129277554</v>
      </c>
      <c r="L446" s="9">
        <v>3122570.86</v>
      </c>
      <c r="M446" s="7">
        <f t="shared" si="585"/>
        <v>0.42790587643748268</v>
      </c>
      <c r="N446" s="55">
        <f t="shared" si="606"/>
        <v>5.4512375144707137E-2</v>
      </c>
      <c r="O446" s="15">
        <v>88</v>
      </c>
      <c r="P446" s="7">
        <f t="shared" si="586"/>
        <v>4.4602128737962494E-2</v>
      </c>
      <c r="Q446" s="15">
        <v>89</v>
      </c>
      <c r="R446" s="7">
        <f t="shared" si="587"/>
        <v>2.7125876257238647E-2</v>
      </c>
      <c r="S446" s="55">
        <f t="shared" si="607"/>
        <v>-1.7476252480723847E-2</v>
      </c>
      <c r="T446" s="9">
        <v>207409.75</v>
      </c>
      <c r="U446" s="7">
        <f t="shared" si="588"/>
        <v>4.5637585998464139E-2</v>
      </c>
      <c r="V446" s="9">
        <v>219317.93</v>
      </c>
      <c r="W446" s="7">
        <f t="shared" si="589"/>
        <v>3.0054540076987869E-2</v>
      </c>
      <c r="X446" s="55">
        <f t="shared" si="608"/>
        <v>-1.5583045921476271E-2</v>
      </c>
      <c r="Y446" s="15">
        <v>25</v>
      </c>
      <c r="Z446" s="7">
        <f t="shared" si="590"/>
        <v>1.2671059300557527E-2</v>
      </c>
      <c r="AA446" s="9">
        <v>23</v>
      </c>
      <c r="AB446" s="7">
        <f t="shared" si="591"/>
        <v>7.0100579091740322E-3</v>
      </c>
      <c r="AC446" s="55">
        <f t="shared" si="609"/>
        <v>-5.6610013913834948E-3</v>
      </c>
      <c r="AD446" s="9">
        <v>74830.69</v>
      </c>
      <c r="AE446" s="7">
        <f t="shared" si="592"/>
        <v>1.6465436413666237E-2</v>
      </c>
      <c r="AF446" s="9">
        <v>62466.330000000009</v>
      </c>
      <c r="AG446" s="7">
        <f t="shared" si="593"/>
        <v>8.5601611252091887E-3</v>
      </c>
      <c r="AH446" s="55">
        <f t="shared" si="610"/>
        <v>-7.905275288457048E-3</v>
      </c>
      <c r="AI446" s="15">
        <f t="shared" si="611"/>
        <v>767</v>
      </c>
      <c r="AJ446" s="7">
        <f t="shared" si="594"/>
        <v>0.38874809934110494</v>
      </c>
      <c r="AK446" s="9">
        <f t="shared" si="612"/>
        <v>1308</v>
      </c>
      <c r="AL446" s="7">
        <f t="shared" si="595"/>
        <v>0.39865894544346236</v>
      </c>
      <c r="AM446" s="54">
        <f t="shared" si="613"/>
        <v>9.910846102357429E-3</v>
      </c>
      <c r="AN446" s="9">
        <f t="shared" si="614"/>
        <v>1979206.9</v>
      </c>
      <c r="AO446" s="7">
        <f t="shared" si="596"/>
        <v>0.43549652370490588</v>
      </c>
      <c r="AP446" s="9">
        <f t="shared" si="615"/>
        <v>3404355.12</v>
      </c>
      <c r="AQ446" s="7">
        <f t="shared" si="597"/>
        <v>0.4665205776396798</v>
      </c>
      <c r="AR446" s="54">
        <f t="shared" si="598"/>
        <v>3.1024053934773921E-2</v>
      </c>
      <c r="AS446" s="15">
        <v>798</v>
      </c>
      <c r="AT446" s="7">
        <f t="shared" si="599"/>
        <v>0.40446021287379624</v>
      </c>
      <c r="AU446" s="15">
        <v>1363</v>
      </c>
      <c r="AV446" s="7">
        <f t="shared" si="665"/>
        <v>0.41542212740018286</v>
      </c>
      <c r="AW446" s="54">
        <f t="shared" si="616"/>
        <v>1.0961914526386618E-2</v>
      </c>
      <c r="AX446" s="9">
        <v>1497631.6600000011</v>
      </c>
      <c r="AY446" s="7">
        <f t="shared" si="672"/>
        <v>0.32953269398990481</v>
      </c>
      <c r="AZ446" s="9">
        <v>2588386.38</v>
      </c>
      <c r="BA446" s="7">
        <f t="shared" si="667"/>
        <v>0.3547031571583753</v>
      </c>
      <c r="BB446" s="54">
        <f t="shared" si="600"/>
        <v>2.5170463168470492E-2</v>
      </c>
      <c r="BC446" s="15">
        <v>121</v>
      </c>
      <c r="BD446" s="7">
        <f t="shared" ref="BD446:BD453" si="673">BC446/$DU446</f>
        <v>6.1327927014698427E-2</v>
      </c>
      <c r="BE446" s="15">
        <v>354</v>
      </c>
      <c r="BF446" s="7">
        <f t="shared" si="671"/>
        <v>0.10789393477598293</v>
      </c>
      <c r="BG446" s="54">
        <f t="shared" si="617"/>
        <v>4.65660077612845E-2</v>
      </c>
      <c r="BH446" s="9">
        <v>194732.95</v>
      </c>
      <c r="BI446" s="7">
        <f t="shared" si="601"/>
        <v>4.2848235207648716E-2</v>
      </c>
      <c r="BJ446" s="9">
        <v>513721.11</v>
      </c>
      <c r="BK446" s="7">
        <f t="shared" si="668"/>
        <v>7.039849267631558E-2</v>
      </c>
      <c r="BL446" s="54">
        <f t="shared" si="618"/>
        <v>2.7550257468666864E-2</v>
      </c>
      <c r="BM446" s="15">
        <f t="shared" si="619"/>
        <v>919</v>
      </c>
      <c r="BN446" s="7">
        <f t="shared" si="602"/>
        <v>0.46578813988849466</v>
      </c>
      <c r="BO446" s="15">
        <f t="shared" si="620"/>
        <v>1717</v>
      </c>
      <c r="BP446" s="7">
        <f t="shared" si="603"/>
        <v>0.52331606217616577</v>
      </c>
      <c r="BQ446" s="54">
        <f t="shared" si="621"/>
        <v>5.7527922287671118E-2</v>
      </c>
      <c r="BR446" s="9">
        <f t="shared" si="622"/>
        <v>1692364.610000001</v>
      </c>
      <c r="BS446" s="7">
        <f t="shared" si="604"/>
        <v>0.3723809291975535</v>
      </c>
      <c r="BT446" s="9">
        <f t="shared" si="623"/>
        <v>3102107.4899999998</v>
      </c>
      <c r="BU446" s="7">
        <f t="shared" si="605"/>
        <v>0.42510164983469084</v>
      </c>
      <c r="BV446" s="55">
        <f t="shared" si="624"/>
        <v>5.2720720637137342E-2</v>
      </c>
      <c r="BW446" s="147">
        <v>23</v>
      </c>
      <c r="BX446" s="7">
        <f t="shared" si="625"/>
        <v>1.1657374556512924E-2</v>
      </c>
      <c r="BY446" s="147">
        <v>22</v>
      </c>
      <c r="BZ446" s="7">
        <f t="shared" si="626"/>
        <v>6.705272782688205E-3</v>
      </c>
      <c r="CA446" s="54">
        <f t="shared" si="627"/>
        <v>-4.9521017738247191E-3</v>
      </c>
      <c r="CB446" s="147">
        <v>108625.4</v>
      </c>
      <c r="CC446" s="7">
        <f t="shared" si="628"/>
        <v>2.3901485027186843E-2</v>
      </c>
      <c r="CD446" s="147">
        <v>102176.74</v>
      </c>
      <c r="CE446" s="7">
        <f t="shared" si="629"/>
        <v>1.4001932843639231E-2</v>
      </c>
      <c r="CF446" s="148">
        <f t="shared" si="630"/>
        <v>-9.8995521835476118E-3</v>
      </c>
      <c r="CG446" s="147">
        <v>113</v>
      </c>
      <c r="CH446" s="55">
        <f t="shared" si="631"/>
        <v>5.7273188038520023E-2</v>
      </c>
      <c r="CI446" s="147">
        <v>93</v>
      </c>
      <c r="CJ446" s="55">
        <f t="shared" si="632"/>
        <v>2.8345016763181956E-2</v>
      </c>
      <c r="CK446" s="55">
        <f t="shared" si="633"/>
        <v>-2.8928171275338067E-2</v>
      </c>
      <c r="CL446" s="147">
        <v>425958.77</v>
      </c>
      <c r="CM446" s="55">
        <f t="shared" si="634"/>
        <v>9.3726211027567452E-2</v>
      </c>
      <c r="CN446" s="147">
        <v>368877.55</v>
      </c>
      <c r="CO446" s="55">
        <f t="shared" si="635"/>
        <v>5.0549652324258655E-2</v>
      </c>
      <c r="CP446" s="55">
        <f t="shared" si="636"/>
        <v>-4.3176558703308797E-2</v>
      </c>
      <c r="CQ446" s="147">
        <v>83</v>
      </c>
      <c r="CR446" s="55">
        <f t="shared" si="637"/>
        <v>4.206791687785099E-2</v>
      </c>
      <c r="CS446" s="147">
        <v>64</v>
      </c>
      <c r="CT446" s="55">
        <f t="shared" si="638"/>
        <v>1.9506248095092958E-2</v>
      </c>
      <c r="CU446" s="55">
        <f t="shared" si="639"/>
        <v>-2.2561668782758032E-2</v>
      </c>
      <c r="CV446" s="147">
        <v>190386.48</v>
      </c>
      <c r="CW446" s="55">
        <f t="shared" si="640"/>
        <v>4.1891855874397768E-2</v>
      </c>
      <c r="CX446" s="147">
        <v>148213.07999999999</v>
      </c>
      <c r="CY446" s="55">
        <f t="shared" si="641"/>
        <v>2.0310587250179722E-2</v>
      </c>
      <c r="CZ446" s="55">
        <f t="shared" si="642"/>
        <v>-2.1581268624218046E-2</v>
      </c>
      <c r="DA446" s="147">
        <v>29</v>
      </c>
      <c r="DB446" s="55">
        <f t="shared" si="643"/>
        <v>1.4698428788646731E-2</v>
      </c>
      <c r="DC446" s="147">
        <v>42</v>
      </c>
      <c r="DD446" s="55">
        <f t="shared" si="644"/>
        <v>1.2800975312404754E-2</v>
      </c>
      <c r="DE446" s="55">
        <f t="shared" si="645"/>
        <v>-1.8974534762419767E-3</v>
      </c>
      <c r="DF446" s="147">
        <v>59866.180000000008</v>
      </c>
      <c r="DG446" s="55">
        <f t="shared" si="646"/>
        <v>1.3172707349338853E-2</v>
      </c>
      <c r="DH446" s="147">
        <v>95855.140000000014</v>
      </c>
      <c r="DI446" s="55">
        <f t="shared" si="647"/>
        <v>1.3135643523150541E-2</v>
      </c>
      <c r="DJ446" s="55">
        <f t="shared" si="648"/>
        <v>-3.7063826188312582E-5</v>
      </c>
      <c r="DK446" s="147">
        <v>39</v>
      </c>
      <c r="DL446" s="55">
        <f t="shared" si="649"/>
        <v>1.9766852508869743E-2</v>
      </c>
      <c r="DM446" s="147">
        <v>35</v>
      </c>
      <c r="DN446" s="55">
        <f t="shared" si="650"/>
        <v>1.0667479427003962E-2</v>
      </c>
      <c r="DO446" s="55">
        <f t="shared" si="651"/>
        <v>-9.0993730818657807E-3</v>
      </c>
      <c r="DP446" s="147">
        <v>88305.089999999982</v>
      </c>
      <c r="DQ446" s="55">
        <f t="shared" si="652"/>
        <v>1.9430287819049562E-2</v>
      </c>
      <c r="DR446" s="147">
        <v>75745.98000000001</v>
      </c>
      <c r="DS446" s="55">
        <f t="shared" si="653"/>
        <v>1.0379956584401112E-2</v>
      </c>
      <c r="DT446" s="55">
        <f t="shared" si="654"/>
        <v>-9.05033123464845E-3</v>
      </c>
      <c r="DU446" s="8">
        <f t="shared" si="655"/>
        <v>1973</v>
      </c>
      <c r="DV446" s="8">
        <f t="shared" si="656"/>
        <v>3281</v>
      </c>
      <c r="DW446" s="56">
        <f t="shared" si="657"/>
        <v>0.66294982260516977</v>
      </c>
      <c r="DX446" s="9">
        <f t="shared" si="658"/>
        <v>4544713.4300000016</v>
      </c>
      <c r="DY446" s="9">
        <f t="shared" si="659"/>
        <v>7297331.1000000006</v>
      </c>
      <c r="DZ446" s="56">
        <f t="shared" si="660"/>
        <v>0.60567463986392611</v>
      </c>
      <c r="EA446" s="106"/>
      <c r="EB446" s="78"/>
    </row>
    <row r="447" spans="1:132" ht="15.75" x14ac:dyDescent="0.25">
      <c r="A447" s="6" t="s">
        <v>232</v>
      </c>
      <c r="B447" s="109" t="s">
        <v>233</v>
      </c>
      <c r="C447" s="1" t="s">
        <v>651</v>
      </c>
      <c r="D447" s="15" t="s">
        <v>43</v>
      </c>
      <c r="E447" s="15">
        <v>210</v>
      </c>
      <c r="F447" s="7">
        <f t="shared" si="581"/>
        <v>0.21739130434782608</v>
      </c>
      <c r="G447" s="15">
        <v>272</v>
      </c>
      <c r="H447" s="7">
        <f t="shared" si="582"/>
        <v>0.19596541786743515</v>
      </c>
      <c r="I447" s="55">
        <f t="shared" si="583"/>
        <v>-2.1425886480390927E-2</v>
      </c>
      <c r="J447" s="9">
        <v>514564.93000000011</v>
      </c>
      <c r="K447" s="7">
        <f t="shared" si="584"/>
        <v>0.26319310440263943</v>
      </c>
      <c r="L447" s="9">
        <v>623994.93999999994</v>
      </c>
      <c r="M447" s="7">
        <f t="shared" si="585"/>
        <v>0.23852954942736829</v>
      </c>
      <c r="N447" s="55">
        <f t="shared" si="606"/>
        <v>-2.4663554975271146E-2</v>
      </c>
      <c r="O447" s="15">
        <v>17</v>
      </c>
      <c r="P447" s="7">
        <f t="shared" si="586"/>
        <v>1.7598343685300208E-2</v>
      </c>
      <c r="Q447" s="15">
        <v>53</v>
      </c>
      <c r="R447" s="7">
        <f t="shared" si="587"/>
        <v>3.8184438040345818E-2</v>
      </c>
      <c r="S447" s="55">
        <f t="shared" si="607"/>
        <v>2.058609435504561E-2</v>
      </c>
      <c r="T447" s="9">
        <v>41457.35</v>
      </c>
      <c r="U447" s="7">
        <f t="shared" si="588"/>
        <v>2.120488204823201E-2</v>
      </c>
      <c r="V447" s="9">
        <v>118681.54</v>
      </c>
      <c r="W447" s="7">
        <f t="shared" si="589"/>
        <v>4.5367442020517325E-2</v>
      </c>
      <c r="X447" s="55">
        <f t="shared" si="608"/>
        <v>2.4162559972285315E-2</v>
      </c>
      <c r="Y447" s="15">
        <v>9</v>
      </c>
      <c r="Z447" s="7">
        <f t="shared" si="590"/>
        <v>9.316770186335404E-3</v>
      </c>
      <c r="AA447" s="9">
        <v>0</v>
      </c>
      <c r="AB447" s="7">
        <f t="shared" si="591"/>
        <v>0</v>
      </c>
      <c r="AC447" s="55">
        <f t="shared" si="609"/>
        <v>-9.316770186335404E-3</v>
      </c>
      <c r="AD447" s="9">
        <v>21347.43</v>
      </c>
      <c r="AE447" s="7">
        <f t="shared" si="592"/>
        <v>1.0918925960846254E-2</v>
      </c>
      <c r="AF447" s="9">
        <v>0</v>
      </c>
      <c r="AG447" s="7">
        <f t="shared" si="593"/>
        <v>0</v>
      </c>
      <c r="AH447" s="55">
        <f t="shared" si="610"/>
        <v>-1.0918925960846254E-2</v>
      </c>
      <c r="AI447" s="15">
        <f t="shared" si="611"/>
        <v>236</v>
      </c>
      <c r="AJ447" s="7">
        <f t="shared" si="594"/>
        <v>0.2443064182194617</v>
      </c>
      <c r="AK447" s="9">
        <f t="shared" si="612"/>
        <v>325</v>
      </c>
      <c r="AL447" s="7">
        <f t="shared" si="595"/>
        <v>0.23414985590778098</v>
      </c>
      <c r="AM447" s="54">
        <f t="shared" si="613"/>
        <v>-1.0156562311680717E-2</v>
      </c>
      <c r="AN447" s="9">
        <f t="shared" si="614"/>
        <v>577369.7100000002</v>
      </c>
      <c r="AO447" s="7">
        <f t="shared" si="596"/>
        <v>0.2953169124117177</v>
      </c>
      <c r="AP447" s="9">
        <f t="shared" si="615"/>
        <v>742676.47999999998</v>
      </c>
      <c r="AQ447" s="7">
        <f t="shared" si="597"/>
        <v>0.28389699144788566</v>
      </c>
      <c r="AR447" s="54">
        <f t="shared" si="598"/>
        <v>-1.1419920963832042E-2</v>
      </c>
      <c r="AS447" s="15">
        <v>470</v>
      </c>
      <c r="AT447" s="7">
        <f t="shared" si="599"/>
        <v>0.48654244306418221</v>
      </c>
      <c r="AU447" s="15">
        <v>622</v>
      </c>
      <c r="AV447" s="7">
        <f t="shared" si="665"/>
        <v>0.44812680115273773</v>
      </c>
      <c r="AW447" s="54">
        <f t="shared" si="616"/>
        <v>-3.8415641911444476E-2</v>
      </c>
      <c r="AX447" s="9">
        <v>793162.83000000054</v>
      </c>
      <c r="AY447" s="7">
        <f t="shared" si="672"/>
        <v>0.4056922175486834</v>
      </c>
      <c r="AZ447" s="9">
        <v>1014346.25</v>
      </c>
      <c r="BA447" s="7">
        <f t="shared" si="667"/>
        <v>0.38774601918381052</v>
      </c>
      <c r="BB447" s="54">
        <f t="shared" si="600"/>
        <v>-1.7946198364872878E-2</v>
      </c>
      <c r="BC447" s="15">
        <v>106</v>
      </c>
      <c r="BD447" s="7">
        <f t="shared" si="673"/>
        <v>0.10973084886128365</v>
      </c>
      <c r="BE447" s="15">
        <v>192</v>
      </c>
      <c r="BF447" s="7">
        <f t="shared" si="671"/>
        <v>0.13832853025936601</v>
      </c>
      <c r="BG447" s="54">
        <f t="shared" si="617"/>
        <v>2.8597681398082359E-2</v>
      </c>
      <c r="BH447" s="9">
        <v>148264.70000000001</v>
      </c>
      <c r="BI447" s="7">
        <f t="shared" si="601"/>
        <v>7.5835418216950792E-2</v>
      </c>
      <c r="BJ447" s="9">
        <v>251929.21</v>
      </c>
      <c r="BK447" s="7">
        <f t="shared" si="668"/>
        <v>9.6302961926090058E-2</v>
      </c>
      <c r="BL447" s="54">
        <f t="shared" si="618"/>
        <v>2.0467543709139266E-2</v>
      </c>
      <c r="BM447" s="15">
        <f t="shared" si="619"/>
        <v>576</v>
      </c>
      <c r="BN447" s="7">
        <f t="shared" si="602"/>
        <v>0.59627329192546585</v>
      </c>
      <c r="BO447" s="15">
        <f t="shared" si="620"/>
        <v>814</v>
      </c>
      <c r="BP447" s="7">
        <f t="shared" si="603"/>
        <v>0.58645533141210371</v>
      </c>
      <c r="BQ447" s="54">
        <f t="shared" si="621"/>
        <v>-9.817960513362145E-3</v>
      </c>
      <c r="BR447" s="9">
        <f t="shared" si="622"/>
        <v>941427.53000000049</v>
      </c>
      <c r="BS447" s="7">
        <f t="shared" si="604"/>
        <v>0.48152763576563412</v>
      </c>
      <c r="BT447" s="9">
        <f t="shared" si="623"/>
        <v>1266275.46</v>
      </c>
      <c r="BU447" s="7">
        <f t="shared" si="605"/>
        <v>0.48404898110990058</v>
      </c>
      <c r="BV447" s="55">
        <f t="shared" si="624"/>
        <v>2.5213453442664568E-3</v>
      </c>
      <c r="BW447" s="147">
        <v>16</v>
      </c>
      <c r="BX447" s="7">
        <f t="shared" si="625"/>
        <v>1.6563146997929608E-2</v>
      </c>
      <c r="BY447" s="147">
        <v>12</v>
      </c>
      <c r="BZ447" s="7">
        <f t="shared" si="626"/>
        <v>8.6455331412103754E-3</v>
      </c>
      <c r="CA447" s="54">
        <f t="shared" si="627"/>
        <v>-7.9176138567192324E-3</v>
      </c>
      <c r="CB447" s="147">
        <v>59992</v>
      </c>
      <c r="CC447" s="7">
        <f t="shared" si="628"/>
        <v>3.0685108523278375E-2</v>
      </c>
      <c r="CD447" s="147">
        <v>49868.2</v>
      </c>
      <c r="CE447" s="7">
        <f t="shared" si="629"/>
        <v>1.906271752260345E-2</v>
      </c>
      <c r="CF447" s="148">
        <f t="shared" si="630"/>
        <v>-1.1622391000674925E-2</v>
      </c>
      <c r="CG447" s="147">
        <v>55</v>
      </c>
      <c r="CH447" s="55">
        <f t="shared" si="631"/>
        <v>5.6935817805383024E-2</v>
      </c>
      <c r="CI447" s="147">
        <v>80</v>
      </c>
      <c r="CJ447" s="55">
        <f t="shared" si="632"/>
        <v>5.7636887608069162E-2</v>
      </c>
      <c r="CK447" s="55">
        <f t="shared" si="633"/>
        <v>7.0106980268613839E-4</v>
      </c>
      <c r="CL447" s="147">
        <v>211485.97</v>
      </c>
      <c r="CM447" s="55">
        <f t="shared" si="634"/>
        <v>0.10817225531072135</v>
      </c>
      <c r="CN447" s="147">
        <v>267265.28999999998</v>
      </c>
      <c r="CO447" s="55">
        <f t="shared" si="635"/>
        <v>0.10216536243270646</v>
      </c>
      <c r="CP447" s="55">
        <f t="shared" si="636"/>
        <v>-6.0068928780148828E-3</v>
      </c>
      <c r="CQ447" s="147">
        <v>47</v>
      </c>
      <c r="CR447" s="55">
        <f t="shared" si="637"/>
        <v>4.8654244306418216E-2</v>
      </c>
      <c r="CS447" s="147">
        <v>92</v>
      </c>
      <c r="CT447" s="55">
        <f t="shared" si="638"/>
        <v>6.6282420749279536E-2</v>
      </c>
      <c r="CU447" s="55">
        <f t="shared" si="639"/>
        <v>1.7628176442861319E-2</v>
      </c>
      <c r="CV447" s="147">
        <v>97408.66</v>
      </c>
      <c r="CW447" s="55">
        <f t="shared" si="640"/>
        <v>4.9823231484316666E-2</v>
      </c>
      <c r="CX447" s="147">
        <v>163703.45000000001</v>
      </c>
      <c r="CY447" s="55">
        <f t="shared" si="641"/>
        <v>6.2577607068745975E-2</v>
      </c>
      <c r="CZ447" s="55">
        <f t="shared" si="642"/>
        <v>1.2754375584429309E-2</v>
      </c>
      <c r="DA447" s="147">
        <v>13</v>
      </c>
      <c r="DB447" s="55">
        <f t="shared" si="643"/>
        <v>1.3457556935817806E-2</v>
      </c>
      <c r="DC447" s="147">
        <v>46</v>
      </c>
      <c r="DD447" s="55">
        <f t="shared" si="644"/>
        <v>3.3141210374639768E-2</v>
      </c>
      <c r="DE447" s="55">
        <f t="shared" si="645"/>
        <v>1.968365343882196E-2</v>
      </c>
      <c r="DF447" s="147">
        <v>24691.83</v>
      </c>
      <c r="DG447" s="55">
        <f t="shared" si="646"/>
        <v>1.2629541992071289E-2</v>
      </c>
      <c r="DH447" s="147">
        <v>95884.510000000009</v>
      </c>
      <c r="DI447" s="55">
        <f t="shared" si="647"/>
        <v>3.6653003896736716E-2</v>
      </c>
      <c r="DJ447" s="55">
        <f t="shared" si="648"/>
        <v>2.4023461904665429E-2</v>
      </c>
      <c r="DK447" s="147">
        <v>23</v>
      </c>
      <c r="DL447" s="55">
        <f t="shared" si="649"/>
        <v>2.3809523809523808E-2</v>
      </c>
      <c r="DM447" s="147">
        <v>19</v>
      </c>
      <c r="DN447" s="55">
        <f t="shared" si="650"/>
        <v>1.3688760806916427E-2</v>
      </c>
      <c r="DO447" s="55">
        <f t="shared" si="651"/>
        <v>-1.0120763002607381E-2</v>
      </c>
      <c r="DP447" s="147">
        <v>42709.45</v>
      </c>
      <c r="DQ447" s="55">
        <f t="shared" si="652"/>
        <v>2.1845314512260492E-2</v>
      </c>
      <c r="DR447" s="147">
        <v>30333.48000000001</v>
      </c>
      <c r="DS447" s="55">
        <f t="shared" si="653"/>
        <v>1.1595336521421296E-2</v>
      </c>
      <c r="DT447" s="55">
        <f t="shared" si="654"/>
        <v>-1.0249977990839196E-2</v>
      </c>
      <c r="DU447" s="8">
        <f t="shared" si="655"/>
        <v>966</v>
      </c>
      <c r="DV447" s="8">
        <f t="shared" si="656"/>
        <v>1388</v>
      </c>
      <c r="DW447" s="56">
        <f t="shared" si="657"/>
        <v>0.43685300207039335</v>
      </c>
      <c r="DX447" s="9">
        <f t="shared" si="658"/>
        <v>1955085.1500000006</v>
      </c>
      <c r="DY447" s="9">
        <f t="shared" si="659"/>
        <v>2616006.8699999996</v>
      </c>
      <c r="DZ447" s="56">
        <f t="shared" si="660"/>
        <v>0.33805265208014035</v>
      </c>
      <c r="EA447" s="106"/>
      <c r="EB447" s="78"/>
    </row>
    <row r="448" spans="1:132" ht="15.75" x14ac:dyDescent="0.25">
      <c r="A448" s="6" t="s">
        <v>378</v>
      </c>
      <c r="B448" s="109" t="s">
        <v>414</v>
      </c>
      <c r="C448" s="1" t="s">
        <v>651</v>
      </c>
      <c r="D448" s="15" t="s">
        <v>6</v>
      </c>
      <c r="E448" s="15">
        <v>636</v>
      </c>
      <c r="F448" s="7">
        <f t="shared" si="581"/>
        <v>0.31115459882583169</v>
      </c>
      <c r="G448" s="15">
        <v>700</v>
      </c>
      <c r="H448" s="7">
        <f t="shared" si="582"/>
        <v>0.34670629024269439</v>
      </c>
      <c r="I448" s="55">
        <f t="shared" si="583"/>
        <v>3.5551691416862707E-2</v>
      </c>
      <c r="J448" s="9">
        <v>1676117.4699999981</v>
      </c>
      <c r="K448" s="7">
        <f t="shared" si="584"/>
        <v>0.38444677943050642</v>
      </c>
      <c r="L448" s="9">
        <v>1746390.5</v>
      </c>
      <c r="M448" s="7">
        <f t="shared" si="585"/>
        <v>0.41128173508367549</v>
      </c>
      <c r="N448" s="55">
        <f t="shared" si="606"/>
        <v>2.6834955653169068E-2</v>
      </c>
      <c r="O448" s="15">
        <v>84</v>
      </c>
      <c r="P448" s="7">
        <f t="shared" si="586"/>
        <v>4.1095890410958902E-2</v>
      </c>
      <c r="Q448" s="15">
        <v>57</v>
      </c>
      <c r="R448" s="7">
        <f t="shared" si="587"/>
        <v>2.8231797919762259E-2</v>
      </c>
      <c r="S448" s="55">
        <f t="shared" si="607"/>
        <v>-1.2864092491196643E-2</v>
      </c>
      <c r="T448" s="9">
        <v>206953.43</v>
      </c>
      <c r="U448" s="7">
        <f t="shared" si="588"/>
        <v>4.7468379203515397E-2</v>
      </c>
      <c r="V448" s="9">
        <v>129050.96</v>
      </c>
      <c r="W448" s="7">
        <f t="shared" si="589"/>
        <v>3.0392001527157875E-2</v>
      </c>
      <c r="X448" s="55">
        <f t="shared" si="608"/>
        <v>-1.7076377676357522E-2</v>
      </c>
      <c r="Y448" s="15">
        <v>7</v>
      </c>
      <c r="Z448" s="7">
        <f t="shared" si="590"/>
        <v>3.4246575342465752E-3</v>
      </c>
      <c r="AA448" s="9">
        <v>30</v>
      </c>
      <c r="AB448" s="7">
        <f t="shared" si="591"/>
        <v>1.4858841010401188E-2</v>
      </c>
      <c r="AC448" s="55">
        <f t="shared" si="609"/>
        <v>1.1434183476154613E-2</v>
      </c>
      <c r="AD448" s="9">
        <v>21467.27</v>
      </c>
      <c r="AE448" s="7">
        <f t="shared" si="592"/>
        <v>4.9238928430625668E-3</v>
      </c>
      <c r="AF448" s="9">
        <v>81431.67</v>
      </c>
      <c r="AG448" s="7">
        <f t="shared" si="593"/>
        <v>1.9177474069150789E-2</v>
      </c>
      <c r="AH448" s="55">
        <f t="shared" si="610"/>
        <v>1.4253581226088222E-2</v>
      </c>
      <c r="AI448" s="15">
        <f t="shared" si="611"/>
        <v>727</v>
      </c>
      <c r="AJ448" s="7">
        <f t="shared" si="594"/>
        <v>0.35567514677103718</v>
      </c>
      <c r="AK448" s="9">
        <f t="shared" si="612"/>
        <v>787</v>
      </c>
      <c r="AL448" s="7">
        <f t="shared" si="595"/>
        <v>0.38979692917285785</v>
      </c>
      <c r="AM448" s="54">
        <f t="shared" si="613"/>
        <v>3.4121782401820677E-2</v>
      </c>
      <c r="AN448" s="9">
        <f t="shared" si="614"/>
        <v>1904538.1699999981</v>
      </c>
      <c r="AO448" s="7">
        <f t="shared" si="596"/>
        <v>0.43683905147708435</v>
      </c>
      <c r="AP448" s="9">
        <f t="shared" si="615"/>
        <v>1956873.13</v>
      </c>
      <c r="AQ448" s="7">
        <f t="shared" si="597"/>
        <v>0.46085121067998414</v>
      </c>
      <c r="AR448" s="54">
        <f t="shared" si="598"/>
        <v>2.4012159202899785E-2</v>
      </c>
      <c r="AS448" s="15">
        <v>926</v>
      </c>
      <c r="AT448" s="7">
        <f t="shared" si="599"/>
        <v>0.45303326810176126</v>
      </c>
      <c r="AU448" s="15">
        <v>965</v>
      </c>
      <c r="AV448" s="7">
        <f t="shared" si="665"/>
        <v>0.47795938583457159</v>
      </c>
      <c r="AW448" s="54">
        <f t="shared" si="616"/>
        <v>2.4926117732810338E-2</v>
      </c>
      <c r="AX448" s="9">
        <v>1627097.719999999</v>
      </c>
      <c r="AY448" s="7">
        <f t="shared" si="672"/>
        <v>0.37320324468231947</v>
      </c>
      <c r="AZ448" s="9">
        <v>1710262.5399999991</v>
      </c>
      <c r="BA448" s="7">
        <f t="shared" si="667"/>
        <v>0.40277346040293599</v>
      </c>
      <c r="BB448" s="54">
        <f t="shared" si="600"/>
        <v>2.9570215720616522E-2</v>
      </c>
      <c r="BC448" s="15">
        <v>188</v>
      </c>
      <c r="BD448" s="7">
        <f t="shared" si="673"/>
        <v>9.1976516634050876E-2</v>
      </c>
      <c r="BE448" s="15">
        <v>129</v>
      </c>
      <c r="BF448" s="7">
        <f t="shared" si="671"/>
        <v>6.3893016344725106E-2</v>
      </c>
      <c r="BG448" s="54">
        <f t="shared" si="617"/>
        <v>-2.8083500289325769E-2</v>
      </c>
      <c r="BH448" s="9">
        <v>254451.74999999991</v>
      </c>
      <c r="BI448" s="7">
        <f t="shared" si="601"/>
        <v>5.8362947441837974E-2</v>
      </c>
      <c r="BJ448" s="9">
        <v>173076.27</v>
      </c>
      <c r="BK448" s="7">
        <f t="shared" si="668"/>
        <v>4.0760132758057656E-2</v>
      </c>
      <c r="BL448" s="54">
        <f t="shared" si="618"/>
        <v>-1.7602814683780318E-2</v>
      </c>
      <c r="BM448" s="15">
        <f t="shared" si="619"/>
        <v>1114</v>
      </c>
      <c r="BN448" s="7">
        <f t="shared" si="602"/>
        <v>0.54500978473581219</v>
      </c>
      <c r="BO448" s="15">
        <f t="shared" si="620"/>
        <v>1094</v>
      </c>
      <c r="BP448" s="7">
        <f t="shared" si="603"/>
        <v>0.54185240217929664</v>
      </c>
      <c r="BQ448" s="54">
        <f t="shared" si="621"/>
        <v>-3.1573825565155422E-3</v>
      </c>
      <c r="BR448" s="9">
        <f t="shared" si="622"/>
        <v>1881549.469999999</v>
      </c>
      <c r="BS448" s="7">
        <f t="shared" si="604"/>
        <v>0.43156619212415742</v>
      </c>
      <c r="BT448" s="9">
        <f t="shared" si="623"/>
        <v>1883338.8099999991</v>
      </c>
      <c r="BU448" s="7">
        <f t="shared" si="605"/>
        <v>0.44353359316099367</v>
      </c>
      <c r="BV448" s="55">
        <f t="shared" si="624"/>
        <v>1.1967401036836245E-2</v>
      </c>
      <c r="BW448" s="147">
        <v>0</v>
      </c>
      <c r="BX448" s="7">
        <f t="shared" si="625"/>
        <v>0</v>
      </c>
      <c r="BY448" s="147">
        <v>0</v>
      </c>
      <c r="BZ448" s="7">
        <f t="shared" si="626"/>
        <v>0</v>
      </c>
      <c r="CA448" s="54">
        <f t="shared" si="627"/>
        <v>0</v>
      </c>
      <c r="CB448" s="147">
        <v>0</v>
      </c>
      <c r="CC448" s="7">
        <f t="shared" si="628"/>
        <v>0</v>
      </c>
      <c r="CD448" s="147">
        <v>0</v>
      </c>
      <c r="CE448" s="7">
        <f t="shared" si="629"/>
        <v>0</v>
      </c>
      <c r="CF448" s="148">
        <f t="shared" si="630"/>
        <v>0</v>
      </c>
      <c r="CG448" s="147">
        <v>127</v>
      </c>
      <c r="CH448" s="55">
        <f t="shared" si="631"/>
        <v>6.2133072407045006E-2</v>
      </c>
      <c r="CI448" s="147">
        <v>69</v>
      </c>
      <c r="CJ448" s="55">
        <f t="shared" si="632"/>
        <v>3.4175334323922731E-2</v>
      </c>
      <c r="CK448" s="55">
        <f t="shared" si="633"/>
        <v>-2.7957738083122276E-2</v>
      </c>
      <c r="CL448" s="147">
        <v>415868.85</v>
      </c>
      <c r="CM448" s="55">
        <f t="shared" si="634"/>
        <v>9.5386775037890711E-2</v>
      </c>
      <c r="CN448" s="147">
        <v>259007.3</v>
      </c>
      <c r="CO448" s="55">
        <f t="shared" si="635"/>
        <v>6.0997223555291934E-2</v>
      </c>
      <c r="CP448" s="55">
        <f t="shared" si="636"/>
        <v>-3.4389551482598778E-2</v>
      </c>
      <c r="CQ448" s="147">
        <v>59</v>
      </c>
      <c r="CR448" s="55">
        <f t="shared" si="637"/>
        <v>2.8864970645792562E-2</v>
      </c>
      <c r="CS448" s="147">
        <v>43</v>
      </c>
      <c r="CT448" s="55">
        <f t="shared" si="638"/>
        <v>2.1297672114908371E-2</v>
      </c>
      <c r="CU448" s="55">
        <f t="shared" si="639"/>
        <v>-7.5672985308841909E-3</v>
      </c>
      <c r="CV448" s="147">
        <v>126264.52</v>
      </c>
      <c r="CW448" s="55">
        <f t="shared" si="640"/>
        <v>2.8960970182083254E-2</v>
      </c>
      <c r="CX448" s="147">
        <v>88648.040000000023</v>
      </c>
      <c r="CY448" s="55">
        <f t="shared" si="641"/>
        <v>2.0876957188536629E-2</v>
      </c>
      <c r="CZ448" s="55">
        <f t="shared" si="642"/>
        <v>-8.084012993546625E-3</v>
      </c>
      <c r="DA448" s="147">
        <v>0</v>
      </c>
      <c r="DB448" s="55">
        <f t="shared" si="643"/>
        <v>0</v>
      </c>
      <c r="DC448" s="147">
        <v>26</v>
      </c>
      <c r="DD448" s="55">
        <f t="shared" si="644"/>
        <v>1.2877662209014363E-2</v>
      </c>
      <c r="DE448" s="55">
        <f t="shared" si="645"/>
        <v>1.2877662209014363E-2</v>
      </c>
      <c r="DF448" s="147">
        <v>0</v>
      </c>
      <c r="DG448" s="55">
        <f t="shared" si="646"/>
        <v>0</v>
      </c>
      <c r="DH448" s="147">
        <v>58347.30000000001</v>
      </c>
      <c r="DI448" s="55">
        <f t="shared" si="647"/>
        <v>1.3741015415193647E-2</v>
      </c>
      <c r="DJ448" s="55">
        <f t="shared" si="648"/>
        <v>1.3741015415193647E-2</v>
      </c>
      <c r="DK448" s="147">
        <v>17</v>
      </c>
      <c r="DL448" s="55">
        <f t="shared" si="649"/>
        <v>8.3170254403131111E-3</v>
      </c>
      <c r="DM448" s="147">
        <v>0</v>
      </c>
      <c r="DN448" s="55">
        <f t="shared" si="650"/>
        <v>0</v>
      </c>
      <c r="DO448" s="55">
        <f t="shared" si="651"/>
        <v>-8.3170254403131111E-3</v>
      </c>
      <c r="DP448" s="147">
        <v>31595.64</v>
      </c>
      <c r="DQ448" s="55">
        <f t="shared" si="652"/>
        <v>7.2470111787843244E-3</v>
      </c>
      <c r="DR448" s="147">
        <v>0</v>
      </c>
      <c r="DS448" s="55">
        <f t="shared" si="653"/>
        <v>0</v>
      </c>
      <c r="DT448" s="55">
        <f t="shared" si="654"/>
        <v>-7.2470111787843244E-3</v>
      </c>
      <c r="DU448" s="8">
        <f t="shared" si="655"/>
        <v>2044</v>
      </c>
      <c r="DV448" s="8">
        <f t="shared" si="656"/>
        <v>2019</v>
      </c>
      <c r="DW448" s="56">
        <f t="shared" si="657"/>
        <v>-1.2230919765166326E-2</v>
      </c>
      <c r="DX448" s="9">
        <f t="shared" si="658"/>
        <v>4359816.6499999966</v>
      </c>
      <c r="DY448" s="9">
        <f t="shared" si="659"/>
        <v>4246214.5799999991</v>
      </c>
      <c r="DZ448" s="56">
        <f t="shared" si="660"/>
        <v>-2.605661639463619E-2</v>
      </c>
      <c r="EA448" s="106"/>
      <c r="EB448" s="78"/>
    </row>
    <row r="449" spans="1:132" ht="15.75" x14ac:dyDescent="0.25">
      <c r="A449" s="6" t="s">
        <v>315</v>
      </c>
      <c r="B449" s="109" t="s">
        <v>335</v>
      </c>
      <c r="C449" s="1" t="s">
        <v>651</v>
      </c>
      <c r="D449" s="15" t="s">
        <v>6</v>
      </c>
      <c r="E449" s="15">
        <v>1819</v>
      </c>
      <c r="F449" s="7">
        <f t="shared" si="581"/>
        <v>0.26793342171159229</v>
      </c>
      <c r="G449" s="15">
        <v>1740</v>
      </c>
      <c r="H449" s="7">
        <f t="shared" si="582"/>
        <v>0.29009669889963319</v>
      </c>
      <c r="I449" s="55">
        <f t="shared" si="583"/>
        <v>2.2163277188040897E-2</v>
      </c>
      <c r="J449" s="9">
        <v>4583634.6399999978</v>
      </c>
      <c r="K449" s="7">
        <f t="shared" si="584"/>
        <v>0.33764261752371638</v>
      </c>
      <c r="L449" s="9">
        <v>4300262.3000000007</v>
      </c>
      <c r="M449" s="7">
        <f t="shared" si="585"/>
        <v>0.36207853698908826</v>
      </c>
      <c r="N449" s="55">
        <f t="shared" si="606"/>
        <v>2.443591946537188E-2</v>
      </c>
      <c r="O449" s="15">
        <v>289</v>
      </c>
      <c r="P449" s="7">
        <f t="shared" si="586"/>
        <v>4.2568861393430552E-2</v>
      </c>
      <c r="Q449" s="15">
        <v>253</v>
      </c>
      <c r="R449" s="7">
        <f t="shared" si="587"/>
        <v>4.2180726908969658E-2</v>
      </c>
      <c r="S449" s="55">
        <f t="shared" si="607"/>
        <v>-3.8813448446089333E-4</v>
      </c>
      <c r="T449" s="9">
        <v>778756.90000000014</v>
      </c>
      <c r="U449" s="7">
        <f t="shared" si="588"/>
        <v>5.7365287328105023E-2</v>
      </c>
      <c r="V449" s="9">
        <v>623920.02999999991</v>
      </c>
      <c r="W449" s="7">
        <f t="shared" si="589"/>
        <v>5.2533551653485874E-2</v>
      </c>
      <c r="X449" s="55">
        <f t="shared" si="608"/>
        <v>-4.8317356746191489E-3</v>
      </c>
      <c r="Y449" s="15">
        <v>92</v>
      </c>
      <c r="Z449" s="7">
        <f t="shared" si="590"/>
        <v>1.3551333038739137E-2</v>
      </c>
      <c r="AA449" s="9">
        <v>84</v>
      </c>
      <c r="AB449" s="7">
        <f t="shared" si="591"/>
        <v>1.4004668222740914E-2</v>
      </c>
      <c r="AC449" s="55">
        <f t="shared" si="609"/>
        <v>4.5333518400177651E-4</v>
      </c>
      <c r="AD449" s="9">
        <v>237023.31</v>
      </c>
      <c r="AE449" s="7">
        <f t="shared" si="592"/>
        <v>1.7459762194862744E-2</v>
      </c>
      <c r="AF449" s="9">
        <v>221544.5</v>
      </c>
      <c r="AG449" s="7">
        <f t="shared" si="593"/>
        <v>1.8653864076612035E-2</v>
      </c>
      <c r="AH449" s="55">
        <f t="shared" si="610"/>
        <v>1.1941018817492911E-3</v>
      </c>
      <c r="AI449" s="15">
        <f t="shared" si="611"/>
        <v>2200</v>
      </c>
      <c r="AJ449" s="7">
        <f t="shared" si="594"/>
        <v>0.32405361614376199</v>
      </c>
      <c r="AK449" s="9">
        <f t="shared" si="612"/>
        <v>2077</v>
      </c>
      <c r="AL449" s="7">
        <f t="shared" si="595"/>
        <v>0.3462820940313438</v>
      </c>
      <c r="AM449" s="54">
        <f t="shared" si="613"/>
        <v>2.222847788758181E-2</v>
      </c>
      <c r="AN449" s="9">
        <f t="shared" si="614"/>
        <v>5599414.8499999978</v>
      </c>
      <c r="AO449" s="7">
        <f t="shared" si="596"/>
        <v>0.41246766704668414</v>
      </c>
      <c r="AP449" s="9">
        <f t="shared" si="615"/>
        <v>5145726.830000001</v>
      </c>
      <c r="AQ449" s="7">
        <f t="shared" si="597"/>
        <v>0.43326595271918622</v>
      </c>
      <c r="AR449" s="54">
        <f t="shared" si="598"/>
        <v>2.0798285672502081E-2</v>
      </c>
      <c r="AS449" s="15">
        <v>3220</v>
      </c>
      <c r="AT449" s="7">
        <f t="shared" si="599"/>
        <v>0.47429665635586982</v>
      </c>
      <c r="AU449" s="15">
        <v>2695</v>
      </c>
      <c r="AV449" s="7">
        <f t="shared" si="665"/>
        <v>0.44931643881293765</v>
      </c>
      <c r="AW449" s="54">
        <f t="shared" si="616"/>
        <v>-2.498021754293217E-2</v>
      </c>
      <c r="AX449" s="9">
        <v>5769460.9899999956</v>
      </c>
      <c r="AY449" s="7">
        <f t="shared" si="672"/>
        <v>0.42499371423822113</v>
      </c>
      <c r="AZ449" s="9">
        <v>4833414.6599999992</v>
      </c>
      <c r="BA449" s="7">
        <f t="shared" si="667"/>
        <v>0.40696952573204914</v>
      </c>
      <c r="BB449" s="54">
        <f t="shared" si="600"/>
        <v>-1.802418850617199E-2</v>
      </c>
      <c r="BC449" s="15">
        <v>1131</v>
      </c>
      <c r="BD449" s="7">
        <f t="shared" si="673"/>
        <v>0.1665930181175431</v>
      </c>
      <c r="BE449" s="15">
        <v>1111</v>
      </c>
      <c r="BF449" s="7">
        <f t="shared" si="671"/>
        <v>0.18522840946982327</v>
      </c>
      <c r="BG449" s="54">
        <f t="shared" si="617"/>
        <v>1.8635391352280178E-2</v>
      </c>
      <c r="BH449" s="9">
        <v>1619792.7400000009</v>
      </c>
      <c r="BI449" s="7">
        <f t="shared" si="601"/>
        <v>0.11931820564553398</v>
      </c>
      <c r="BJ449" s="9">
        <v>1624278.19</v>
      </c>
      <c r="BK449" s="7">
        <f t="shared" si="668"/>
        <v>0.13676288320795785</v>
      </c>
      <c r="BL449" s="54">
        <f t="shared" si="618"/>
        <v>1.7444677562423863E-2</v>
      </c>
      <c r="BM449" s="15">
        <f t="shared" si="619"/>
        <v>4351</v>
      </c>
      <c r="BN449" s="7">
        <f t="shared" si="602"/>
        <v>0.64088967447341283</v>
      </c>
      <c r="BO449" s="15">
        <f t="shared" si="620"/>
        <v>3806</v>
      </c>
      <c r="BP449" s="7">
        <f t="shared" si="603"/>
        <v>0.63454484828276092</v>
      </c>
      <c r="BQ449" s="54">
        <f t="shared" si="621"/>
        <v>-6.3448261906519088E-3</v>
      </c>
      <c r="BR449" s="9">
        <f t="shared" si="622"/>
        <v>7389253.7299999967</v>
      </c>
      <c r="BS449" s="7">
        <f t="shared" si="604"/>
        <v>0.54431191988375516</v>
      </c>
      <c r="BT449" s="9">
        <f t="shared" si="623"/>
        <v>6457692.8499999996</v>
      </c>
      <c r="BU449" s="7">
        <f t="shared" si="605"/>
        <v>0.54373240894000707</v>
      </c>
      <c r="BV449" s="55">
        <f t="shared" si="624"/>
        <v>-5.7951094374808498E-4</v>
      </c>
      <c r="BW449" s="147">
        <v>9</v>
      </c>
      <c r="BX449" s="7">
        <f t="shared" si="625"/>
        <v>1.3256738842244808E-3</v>
      </c>
      <c r="BY449" s="147">
        <v>9</v>
      </c>
      <c r="BZ449" s="7">
        <f t="shared" si="626"/>
        <v>1.5005001667222407E-3</v>
      </c>
      <c r="CA449" s="54">
        <f t="shared" si="627"/>
        <v>1.7482628249775988E-4</v>
      </c>
      <c r="CB449" s="147">
        <v>46608.490000000013</v>
      </c>
      <c r="CC449" s="7">
        <f t="shared" si="628"/>
        <v>3.4333043094438198E-3</v>
      </c>
      <c r="CD449" s="147">
        <v>36839.089999999997</v>
      </c>
      <c r="CE449" s="7">
        <f t="shared" si="629"/>
        <v>3.1018209775737046E-3</v>
      </c>
      <c r="CF449" s="148">
        <f t="shared" si="630"/>
        <v>-3.3148333187011519E-4</v>
      </c>
      <c r="CG449" s="147">
        <v>32</v>
      </c>
      <c r="CH449" s="55">
        <f t="shared" si="631"/>
        <v>4.7135071439092652E-3</v>
      </c>
      <c r="CI449" s="147">
        <v>6</v>
      </c>
      <c r="CJ449" s="55">
        <f t="shared" si="632"/>
        <v>1.0003334444814939E-3</v>
      </c>
      <c r="CK449" s="55">
        <f t="shared" si="633"/>
        <v>-3.7131736994277711E-3</v>
      </c>
      <c r="CL449" s="147">
        <v>113949.22</v>
      </c>
      <c r="CM449" s="55">
        <f t="shared" si="634"/>
        <v>8.3938001013069037E-3</v>
      </c>
      <c r="CN449" s="147">
        <v>20359.03</v>
      </c>
      <c r="CO449" s="55">
        <f t="shared" si="635"/>
        <v>1.7142135252812267E-3</v>
      </c>
      <c r="CP449" s="55">
        <f t="shared" si="636"/>
        <v>-6.6795865760256772E-3</v>
      </c>
      <c r="CQ449" s="147">
        <v>124</v>
      </c>
      <c r="CR449" s="55">
        <f t="shared" si="637"/>
        <v>1.8264840182648401E-2</v>
      </c>
      <c r="CS449" s="147">
        <v>59</v>
      </c>
      <c r="CT449" s="55">
        <f t="shared" si="638"/>
        <v>9.8366122040680227E-3</v>
      </c>
      <c r="CU449" s="55">
        <f t="shared" si="639"/>
        <v>-8.4282279785803781E-3</v>
      </c>
      <c r="CV449" s="147">
        <v>277287.28999999998</v>
      </c>
      <c r="CW449" s="55">
        <f t="shared" si="640"/>
        <v>2.0425713163224078E-2</v>
      </c>
      <c r="CX449" s="147">
        <v>132460.60999999999</v>
      </c>
      <c r="CY449" s="55">
        <f t="shared" si="641"/>
        <v>1.1153074052594927E-2</v>
      </c>
      <c r="CZ449" s="55">
        <f t="shared" si="642"/>
        <v>-9.2726391106291509E-3</v>
      </c>
      <c r="DA449" s="147">
        <v>0</v>
      </c>
      <c r="DB449" s="55">
        <f t="shared" si="643"/>
        <v>0</v>
      </c>
      <c r="DC449" s="147">
        <v>0</v>
      </c>
      <c r="DD449" s="55">
        <f t="shared" si="644"/>
        <v>0</v>
      </c>
      <c r="DE449" s="55">
        <f t="shared" si="645"/>
        <v>0</v>
      </c>
      <c r="DF449" s="147">
        <v>0</v>
      </c>
      <c r="DG449" s="55">
        <f t="shared" si="646"/>
        <v>0</v>
      </c>
      <c r="DH449" s="147">
        <v>0</v>
      </c>
      <c r="DI449" s="55">
        <f t="shared" si="647"/>
        <v>0</v>
      </c>
      <c r="DJ449" s="55">
        <f t="shared" si="648"/>
        <v>0</v>
      </c>
      <c r="DK449" s="147">
        <v>73</v>
      </c>
      <c r="DL449" s="55">
        <f t="shared" si="649"/>
        <v>1.0752688172043012E-2</v>
      </c>
      <c r="DM449" s="147">
        <v>41</v>
      </c>
      <c r="DN449" s="55">
        <f t="shared" si="650"/>
        <v>6.8356118706235413E-3</v>
      </c>
      <c r="DO449" s="55">
        <f t="shared" si="651"/>
        <v>-3.9170763014194704E-3</v>
      </c>
      <c r="DP449" s="147">
        <v>148889.53</v>
      </c>
      <c r="DQ449" s="55">
        <f t="shared" si="652"/>
        <v>1.0967595495585993E-2</v>
      </c>
      <c r="DR449" s="147">
        <v>83522.550000000017</v>
      </c>
      <c r="DS449" s="55">
        <f t="shared" si="653"/>
        <v>7.0325297853570407E-3</v>
      </c>
      <c r="DT449" s="55">
        <f t="shared" si="654"/>
        <v>-3.9350657102289518E-3</v>
      </c>
      <c r="DU449" s="8">
        <f t="shared" si="655"/>
        <v>6789</v>
      </c>
      <c r="DV449" s="8">
        <f t="shared" si="656"/>
        <v>5998</v>
      </c>
      <c r="DW449" s="56">
        <f t="shared" si="657"/>
        <v>-0.11651200471350709</v>
      </c>
      <c r="DX449" s="9">
        <f t="shared" si="658"/>
        <v>13575403.109999994</v>
      </c>
      <c r="DY449" s="9">
        <f t="shared" si="659"/>
        <v>11876600.959999999</v>
      </c>
      <c r="DZ449" s="56">
        <f t="shared" si="660"/>
        <v>-0.12513824718388011</v>
      </c>
      <c r="EA449" s="106"/>
      <c r="EB449" s="78"/>
    </row>
    <row r="450" spans="1:132" ht="15.75" x14ac:dyDescent="0.25">
      <c r="A450" s="6" t="s">
        <v>315</v>
      </c>
      <c r="B450" s="109" t="s">
        <v>336</v>
      </c>
      <c r="C450" s="1" t="s">
        <v>651</v>
      </c>
      <c r="D450" s="15" t="s">
        <v>6</v>
      </c>
      <c r="E450" s="15">
        <v>3270</v>
      </c>
      <c r="F450" s="7">
        <f t="shared" si="581"/>
        <v>0.28474399164054337</v>
      </c>
      <c r="G450" s="15">
        <v>4150</v>
      </c>
      <c r="H450" s="7">
        <f t="shared" si="582"/>
        <v>0.32011724776303607</v>
      </c>
      <c r="I450" s="55">
        <f t="shared" si="583"/>
        <v>3.5373256122492702E-2</v>
      </c>
      <c r="J450" s="9">
        <v>8824469.5499999858</v>
      </c>
      <c r="K450" s="7">
        <f t="shared" si="584"/>
        <v>0.36891290585897712</v>
      </c>
      <c r="L450" s="9">
        <v>10635133.07</v>
      </c>
      <c r="M450" s="7">
        <f t="shared" si="585"/>
        <v>0.40045859356907665</v>
      </c>
      <c r="N450" s="55">
        <f t="shared" si="606"/>
        <v>3.1545687710099524E-2</v>
      </c>
      <c r="O450" s="15">
        <v>493</v>
      </c>
      <c r="P450" s="7">
        <f t="shared" si="586"/>
        <v>4.2929292929292928E-2</v>
      </c>
      <c r="Q450" s="15">
        <v>568</v>
      </c>
      <c r="R450" s="7">
        <f t="shared" si="587"/>
        <v>4.3813637766121565E-2</v>
      </c>
      <c r="S450" s="55">
        <f t="shared" si="607"/>
        <v>8.8434483682863635E-4</v>
      </c>
      <c r="T450" s="9">
        <v>1298533.560000001</v>
      </c>
      <c r="U450" s="7">
        <f t="shared" si="588"/>
        <v>5.4286071957152772E-2</v>
      </c>
      <c r="V450" s="9">
        <v>1342220.48</v>
      </c>
      <c r="W450" s="7">
        <f t="shared" si="589"/>
        <v>5.0540385545021764E-2</v>
      </c>
      <c r="X450" s="55">
        <f t="shared" si="608"/>
        <v>-3.7456864121310079E-3</v>
      </c>
      <c r="Y450" s="15">
        <v>287</v>
      </c>
      <c r="Z450" s="7">
        <f t="shared" si="590"/>
        <v>2.4991292232671544E-2</v>
      </c>
      <c r="AA450" s="9">
        <v>129</v>
      </c>
      <c r="AB450" s="7">
        <f t="shared" si="591"/>
        <v>9.9506325208269051E-3</v>
      </c>
      <c r="AC450" s="55">
        <f t="shared" si="609"/>
        <v>-1.5040659711844638E-2</v>
      </c>
      <c r="AD450" s="9">
        <v>610799.88</v>
      </c>
      <c r="AE450" s="7">
        <f t="shared" si="592"/>
        <v>2.5534901259772026E-2</v>
      </c>
      <c r="AF450" s="9">
        <v>331495.44</v>
      </c>
      <c r="AG450" s="7">
        <f t="shared" si="593"/>
        <v>1.2482231938538615E-2</v>
      </c>
      <c r="AH450" s="55">
        <f t="shared" si="610"/>
        <v>-1.3052669321233411E-2</v>
      </c>
      <c r="AI450" s="15">
        <f t="shared" si="611"/>
        <v>4050</v>
      </c>
      <c r="AJ450" s="7">
        <f t="shared" si="594"/>
        <v>0.35266457680250785</v>
      </c>
      <c r="AK450" s="9">
        <f t="shared" si="612"/>
        <v>4847</v>
      </c>
      <c r="AL450" s="7">
        <f t="shared" si="595"/>
        <v>0.3738815180499846</v>
      </c>
      <c r="AM450" s="54">
        <f t="shared" si="613"/>
        <v>2.121694124747675E-2</v>
      </c>
      <c r="AN450" s="9">
        <f t="shared" si="614"/>
        <v>10733802.989999987</v>
      </c>
      <c r="AO450" s="7">
        <f t="shared" si="596"/>
        <v>0.4487338790759019</v>
      </c>
      <c r="AP450" s="9">
        <f t="shared" si="615"/>
        <v>12308848.99</v>
      </c>
      <c r="AQ450" s="7">
        <f t="shared" si="597"/>
        <v>0.46348121105263701</v>
      </c>
      <c r="AR450" s="54">
        <f t="shared" si="598"/>
        <v>1.4747331976735112E-2</v>
      </c>
      <c r="AS450" s="15">
        <v>5226</v>
      </c>
      <c r="AT450" s="7">
        <f t="shared" si="599"/>
        <v>0.45506792058516199</v>
      </c>
      <c r="AU450" s="15">
        <v>5576</v>
      </c>
      <c r="AV450" s="7">
        <v>0</v>
      </c>
      <c r="AW450" s="54">
        <f t="shared" si="616"/>
        <v>-0.45506792058516199</v>
      </c>
      <c r="AX450" s="9">
        <v>9564578.8099999819</v>
      </c>
      <c r="AY450" s="7">
        <f t="shared" si="672"/>
        <v>0.39985367303061253</v>
      </c>
      <c r="AZ450" s="9">
        <v>10067982.48999998</v>
      </c>
      <c r="BA450" s="7">
        <v>0</v>
      </c>
      <c r="BB450" s="54">
        <f t="shared" si="600"/>
        <v>-0.39985367303061253</v>
      </c>
      <c r="BC450" s="15">
        <v>1841</v>
      </c>
      <c r="BD450" s="7">
        <f t="shared" si="673"/>
        <v>0.16030999651689307</v>
      </c>
      <c r="BE450" s="15">
        <v>2221</v>
      </c>
      <c r="BF450" s="7">
        <v>0</v>
      </c>
      <c r="BG450" s="54">
        <f t="shared" si="617"/>
        <v>-0.16030999651689307</v>
      </c>
      <c r="BH450" s="9">
        <v>2703040.680000002</v>
      </c>
      <c r="BI450" s="7">
        <f t="shared" si="601"/>
        <v>0.11300244011990815</v>
      </c>
      <c r="BJ450" s="9">
        <v>3340510.899999999</v>
      </c>
      <c r="BK450" s="7">
        <v>0</v>
      </c>
      <c r="BL450" s="54">
        <f t="shared" si="618"/>
        <v>-0.11300244011990815</v>
      </c>
      <c r="BM450" s="15">
        <f t="shared" si="619"/>
        <v>7067</v>
      </c>
      <c r="BN450" s="7">
        <f t="shared" si="602"/>
        <v>0.61537791710205503</v>
      </c>
      <c r="BO450" s="15">
        <f t="shared" si="620"/>
        <v>7797</v>
      </c>
      <c r="BP450" s="7">
        <f t="shared" si="603"/>
        <v>0.60143474236346806</v>
      </c>
      <c r="BQ450" s="54">
        <f t="shared" si="621"/>
        <v>-1.3943174738586972E-2</v>
      </c>
      <c r="BR450" s="9">
        <f t="shared" si="622"/>
        <v>12267619.489999983</v>
      </c>
      <c r="BS450" s="7">
        <f t="shared" si="604"/>
        <v>0.5128561131505206</v>
      </c>
      <c r="BT450" s="9">
        <f t="shared" si="623"/>
        <v>13408493.389999978</v>
      </c>
      <c r="BU450" s="7">
        <f t="shared" si="605"/>
        <v>0.5048875617726194</v>
      </c>
      <c r="BV450" s="55">
        <f t="shared" si="624"/>
        <v>-7.9685513779012007E-3</v>
      </c>
      <c r="BW450" s="147">
        <v>12</v>
      </c>
      <c r="BX450" s="7">
        <f t="shared" si="625"/>
        <v>1.0449320794148381E-3</v>
      </c>
      <c r="BY450" s="147">
        <v>11</v>
      </c>
      <c r="BZ450" s="7">
        <f t="shared" si="626"/>
        <v>8.4850354828756554E-4</v>
      </c>
      <c r="CA450" s="54">
        <f t="shared" si="627"/>
        <v>-1.964285311272726E-4</v>
      </c>
      <c r="CB450" s="147">
        <v>60047.03</v>
      </c>
      <c r="CC450" s="7">
        <f t="shared" si="628"/>
        <v>2.5103066195634625E-3</v>
      </c>
      <c r="CD450" s="147">
        <v>50618.25</v>
      </c>
      <c r="CE450" s="7">
        <f t="shared" si="629"/>
        <v>1.9059952584051601E-3</v>
      </c>
      <c r="CF450" s="148">
        <f t="shared" si="630"/>
        <v>-6.0431136115830244E-4</v>
      </c>
      <c r="CG450" s="147">
        <v>69</v>
      </c>
      <c r="CH450" s="55">
        <f t="shared" si="631"/>
        <v>6.0083594566353185E-3</v>
      </c>
      <c r="CI450" s="147">
        <v>83</v>
      </c>
      <c r="CJ450" s="55">
        <f t="shared" si="632"/>
        <v>6.402344955260722E-3</v>
      </c>
      <c r="CK450" s="55">
        <f t="shared" si="633"/>
        <v>3.9398549862540346E-4</v>
      </c>
      <c r="CL450" s="147">
        <v>243279.68999999989</v>
      </c>
      <c r="CM450" s="55">
        <f t="shared" si="634"/>
        <v>1.0170471648845027E-2</v>
      </c>
      <c r="CN450" s="147">
        <v>314192.33999999991</v>
      </c>
      <c r="CO450" s="55">
        <f t="shared" si="635"/>
        <v>1.1830695653587821E-2</v>
      </c>
      <c r="CP450" s="55">
        <f t="shared" si="636"/>
        <v>1.6602240047427948E-3</v>
      </c>
      <c r="CQ450" s="147">
        <v>147</v>
      </c>
      <c r="CR450" s="55">
        <f t="shared" si="637"/>
        <v>1.2800417972831766E-2</v>
      </c>
      <c r="CS450" s="147">
        <v>112</v>
      </c>
      <c r="CT450" s="55">
        <f t="shared" si="638"/>
        <v>8.6393088552915772E-3</v>
      </c>
      <c r="CU450" s="55">
        <f t="shared" si="639"/>
        <v>-4.161109117540189E-3</v>
      </c>
      <c r="CV450" s="147">
        <v>330355.40000000002</v>
      </c>
      <c r="CW450" s="55">
        <f t="shared" si="640"/>
        <v>1.3810730479568024E-2</v>
      </c>
      <c r="CX450" s="147">
        <v>240745.74000000011</v>
      </c>
      <c r="CY450" s="55">
        <f t="shared" si="641"/>
        <v>9.0651146359512959E-3</v>
      </c>
      <c r="CZ450" s="55">
        <f t="shared" si="642"/>
        <v>-4.7456158436167285E-3</v>
      </c>
      <c r="DA450" s="147">
        <v>0</v>
      </c>
      <c r="DB450" s="55">
        <f t="shared" si="643"/>
        <v>0</v>
      </c>
      <c r="DC450" s="147">
        <v>0</v>
      </c>
      <c r="DD450" s="55">
        <f t="shared" si="644"/>
        <v>0</v>
      </c>
      <c r="DE450" s="55">
        <f t="shared" si="645"/>
        <v>0</v>
      </c>
      <c r="DF450" s="147">
        <v>0</v>
      </c>
      <c r="DG450" s="55">
        <f t="shared" si="646"/>
        <v>0</v>
      </c>
      <c r="DH450" s="147">
        <v>0</v>
      </c>
      <c r="DI450" s="55">
        <f t="shared" si="647"/>
        <v>0</v>
      </c>
      <c r="DJ450" s="55">
        <f t="shared" si="648"/>
        <v>0</v>
      </c>
      <c r="DK450" s="147">
        <v>139</v>
      </c>
      <c r="DL450" s="55">
        <f t="shared" si="649"/>
        <v>1.2103796586555207E-2</v>
      </c>
      <c r="DM450" s="147">
        <v>114</v>
      </c>
      <c r="DN450" s="55">
        <f t="shared" si="650"/>
        <v>8.7935822277074981E-3</v>
      </c>
      <c r="DO450" s="55">
        <f t="shared" si="651"/>
        <v>-3.3102143588477091E-3</v>
      </c>
      <c r="DP450" s="147">
        <v>285092.84999999992</v>
      </c>
      <c r="DQ450" s="55">
        <f t="shared" si="652"/>
        <v>1.1918499025600651E-2</v>
      </c>
      <c r="DR450" s="147">
        <v>234486.35</v>
      </c>
      <c r="DS450" s="55">
        <f t="shared" si="653"/>
        <v>8.8294216267992831E-3</v>
      </c>
      <c r="DT450" s="55">
        <f t="shared" si="654"/>
        <v>-3.0890773988013678E-3</v>
      </c>
      <c r="DU450" s="8">
        <f t="shared" si="655"/>
        <v>11484</v>
      </c>
      <c r="DV450" s="8">
        <f t="shared" si="656"/>
        <v>12964</v>
      </c>
      <c r="DW450" s="56">
        <f t="shared" si="657"/>
        <v>0.12887495646116331</v>
      </c>
      <c r="DX450" s="9">
        <f t="shared" si="658"/>
        <v>23920197.449999977</v>
      </c>
      <c r="DY450" s="9">
        <f t="shared" si="659"/>
        <v>26557385.05999998</v>
      </c>
      <c r="DZ450" s="56">
        <f t="shared" si="660"/>
        <v>0.11024940807919648</v>
      </c>
      <c r="EA450" s="106"/>
      <c r="EB450" s="78"/>
    </row>
    <row r="451" spans="1:132" ht="15.75" x14ac:dyDescent="0.25">
      <c r="A451" s="6" t="s">
        <v>315</v>
      </c>
      <c r="B451" s="109" t="s">
        <v>342</v>
      </c>
      <c r="C451" s="1" t="s">
        <v>651</v>
      </c>
      <c r="D451" s="15" t="s">
        <v>37</v>
      </c>
      <c r="E451" s="15">
        <v>4272</v>
      </c>
      <c r="F451" s="7">
        <f t="shared" si="581"/>
        <v>0.32226916113458054</v>
      </c>
      <c r="G451" s="15">
        <v>4855</v>
      </c>
      <c r="H451" s="7">
        <f t="shared" si="582"/>
        <v>0.33905999022278094</v>
      </c>
      <c r="I451" s="55">
        <f t="shared" si="583"/>
        <v>1.6790829088200399E-2</v>
      </c>
      <c r="J451" s="9">
        <v>8483149.370000001</v>
      </c>
      <c r="K451" s="7">
        <f t="shared" si="584"/>
        <v>0.42285031196489836</v>
      </c>
      <c r="L451" s="9">
        <v>9644349.3999999985</v>
      </c>
      <c r="M451" s="7">
        <f t="shared" si="585"/>
        <v>0.44075883212595685</v>
      </c>
      <c r="N451" s="55">
        <f t="shared" si="606"/>
        <v>1.7908520161058483E-2</v>
      </c>
      <c r="O451" s="15">
        <v>629</v>
      </c>
      <c r="P451" s="7">
        <f t="shared" si="586"/>
        <v>4.7450211225105614E-2</v>
      </c>
      <c r="Q451" s="15">
        <v>282</v>
      </c>
      <c r="R451" s="7">
        <f t="shared" si="587"/>
        <v>1.9694112717368532E-2</v>
      </c>
      <c r="S451" s="55">
        <f t="shared" si="607"/>
        <v>-2.7756098507737081E-2</v>
      </c>
      <c r="T451" s="9">
        <v>1223935.5</v>
      </c>
      <c r="U451" s="7">
        <f t="shared" si="588"/>
        <v>6.1008180503122962E-2</v>
      </c>
      <c r="V451" s="9">
        <v>529133.15</v>
      </c>
      <c r="W451" s="7">
        <f t="shared" si="589"/>
        <v>2.4182046871210287E-2</v>
      </c>
      <c r="X451" s="55">
        <f t="shared" si="608"/>
        <v>-3.6826133631912672E-2</v>
      </c>
      <c r="Y451" s="15">
        <v>72</v>
      </c>
      <c r="Z451" s="7">
        <f t="shared" si="590"/>
        <v>5.4315027157513579E-3</v>
      </c>
      <c r="AA451" s="9">
        <v>109</v>
      </c>
      <c r="AB451" s="7">
        <f t="shared" si="591"/>
        <v>7.6122634262169144E-3</v>
      </c>
      <c r="AC451" s="55">
        <f t="shared" si="609"/>
        <v>2.1807607104655565E-3</v>
      </c>
      <c r="AD451" s="9">
        <v>118722.13</v>
      </c>
      <c r="AE451" s="7">
        <f t="shared" si="592"/>
        <v>5.9178127742476865E-3</v>
      </c>
      <c r="AF451" s="9">
        <v>231445.5</v>
      </c>
      <c r="AG451" s="7">
        <f t="shared" si="593"/>
        <v>1.0577348875478128E-2</v>
      </c>
      <c r="AH451" s="55">
        <f t="shared" si="610"/>
        <v>4.6595361012304413E-3</v>
      </c>
      <c r="AI451" s="15">
        <f t="shared" si="611"/>
        <v>4973</v>
      </c>
      <c r="AJ451" s="7">
        <f t="shared" si="594"/>
        <v>0.37515087507543754</v>
      </c>
      <c r="AK451" s="9">
        <f t="shared" si="612"/>
        <v>5246</v>
      </c>
      <c r="AL451" s="7">
        <f t="shared" si="595"/>
        <v>0.36636636636636638</v>
      </c>
      <c r="AM451" s="54">
        <f t="shared" si="613"/>
        <v>-8.7845087090711593E-3</v>
      </c>
      <c r="AN451" s="9">
        <f t="shared" si="614"/>
        <v>9825807.0000000019</v>
      </c>
      <c r="AO451" s="7">
        <f t="shared" si="596"/>
        <v>0.48977630524226906</v>
      </c>
      <c r="AP451" s="9">
        <f t="shared" si="615"/>
        <v>10404928.049999999</v>
      </c>
      <c r="AQ451" s="7">
        <f t="shared" si="597"/>
        <v>0.47551822787264525</v>
      </c>
      <c r="AR451" s="54">
        <f t="shared" si="598"/>
        <v>-1.4258077369623812E-2</v>
      </c>
      <c r="AS451" s="15">
        <v>5044</v>
      </c>
      <c r="AT451" s="7">
        <f t="shared" si="599"/>
        <v>0.38050694025347015</v>
      </c>
      <c r="AU451" s="15">
        <v>5812</v>
      </c>
      <c r="AV451" s="7">
        <f t="shared" ref="AV451:AV466" si="674">AU451/$DV451</f>
        <v>0.40589426635938264</v>
      </c>
      <c r="AW451" s="54">
        <f t="shared" si="616"/>
        <v>2.5387326105912489E-2</v>
      </c>
      <c r="AX451" s="9">
        <v>6352889.2499999991</v>
      </c>
      <c r="AY451" s="7">
        <f t="shared" si="672"/>
        <v>0.31666555474561314</v>
      </c>
      <c r="AZ451" s="9">
        <v>7602159.2199999997</v>
      </c>
      <c r="BA451" s="7">
        <f t="shared" ref="BA451:BA466" si="675">AZ451/$DY451</f>
        <v>0.34742818623335808</v>
      </c>
      <c r="BB451" s="54">
        <f t="shared" si="600"/>
        <v>3.076263148774494E-2</v>
      </c>
      <c r="BC451" s="15">
        <v>2623</v>
      </c>
      <c r="BD451" s="7">
        <f t="shared" si="673"/>
        <v>0.19787266143633073</v>
      </c>
      <c r="BE451" s="15">
        <v>2773</v>
      </c>
      <c r="BF451" s="7">
        <f t="shared" ref="BF451:BF466" si="676">BE451/$DV451</f>
        <v>0.19365877505412391</v>
      </c>
      <c r="BG451" s="54">
        <f t="shared" si="617"/>
        <v>-4.2138863822068218E-3</v>
      </c>
      <c r="BH451" s="9">
        <v>2608911.35</v>
      </c>
      <c r="BI451" s="7">
        <f t="shared" si="601"/>
        <v>0.13004356402559303</v>
      </c>
      <c r="BJ451" s="9">
        <v>2810993.5500000012</v>
      </c>
      <c r="BK451" s="7">
        <f t="shared" ref="BK451:BK466" si="677">BJ451/$DY451</f>
        <v>0.12846592163195561</v>
      </c>
      <c r="BL451" s="54">
        <f t="shared" si="618"/>
        <v>-1.5776423936374184E-3</v>
      </c>
      <c r="BM451" s="15">
        <f t="shared" si="619"/>
        <v>7667</v>
      </c>
      <c r="BN451" s="7">
        <f t="shared" si="602"/>
        <v>0.57837960168980085</v>
      </c>
      <c r="BO451" s="15">
        <f t="shared" si="620"/>
        <v>8585</v>
      </c>
      <c r="BP451" s="7">
        <f t="shared" si="603"/>
        <v>0.59955304141350652</v>
      </c>
      <c r="BQ451" s="54">
        <f t="shared" si="621"/>
        <v>2.1173439723705667E-2</v>
      </c>
      <c r="BR451" s="9">
        <f t="shared" si="622"/>
        <v>8961800.5999999996</v>
      </c>
      <c r="BS451" s="7">
        <f t="shared" si="604"/>
        <v>0.44670911877120617</v>
      </c>
      <c r="BT451" s="9">
        <f t="shared" si="623"/>
        <v>10413152.770000001</v>
      </c>
      <c r="BU451" s="7">
        <f t="shared" si="605"/>
        <v>0.47589410786531372</v>
      </c>
      <c r="BV451" s="55">
        <f t="shared" si="624"/>
        <v>2.918498909410755E-2</v>
      </c>
      <c r="BW451" s="147">
        <v>17</v>
      </c>
      <c r="BX451" s="7">
        <f t="shared" si="625"/>
        <v>1.2824381412190706E-3</v>
      </c>
      <c r="BY451" s="147">
        <v>3</v>
      </c>
      <c r="BZ451" s="7">
        <f t="shared" si="626"/>
        <v>2.0951183741881415E-4</v>
      </c>
      <c r="CA451" s="54">
        <f t="shared" si="627"/>
        <v>-1.0729263038002565E-3</v>
      </c>
      <c r="CB451" s="147">
        <v>63741.5</v>
      </c>
      <c r="CC451" s="7">
        <f t="shared" si="628"/>
        <v>3.1772531620659849E-3</v>
      </c>
      <c r="CD451" s="147">
        <v>11248.5</v>
      </c>
      <c r="CE451" s="7">
        <f t="shared" si="629"/>
        <v>5.140705212493469E-4</v>
      </c>
      <c r="CF451" s="148">
        <f t="shared" si="630"/>
        <v>-2.6631826408166381E-3</v>
      </c>
      <c r="CG451" s="147">
        <v>190</v>
      </c>
      <c r="CH451" s="55">
        <f t="shared" si="631"/>
        <v>1.4333132166566084E-2</v>
      </c>
      <c r="CI451" s="147">
        <v>204</v>
      </c>
      <c r="CJ451" s="55">
        <f t="shared" si="632"/>
        <v>1.4246804944479363E-2</v>
      </c>
      <c r="CK451" s="55">
        <f t="shared" si="633"/>
        <v>-8.6327222086721167E-5</v>
      </c>
      <c r="CL451" s="147">
        <v>568905</v>
      </c>
      <c r="CM451" s="55">
        <f t="shared" si="634"/>
        <v>2.8357588230040854E-2</v>
      </c>
      <c r="CN451" s="147">
        <v>602694.51</v>
      </c>
      <c r="CO451" s="55">
        <f t="shared" si="635"/>
        <v>2.7543893044389894E-2</v>
      </c>
      <c r="CP451" s="55">
        <f t="shared" si="636"/>
        <v>-8.1369518565095958E-4</v>
      </c>
      <c r="CQ451" s="147">
        <v>275</v>
      </c>
      <c r="CR451" s="55">
        <f t="shared" si="637"/>
        <v>2.0745322872661436E-2</v>
      </c>
      <c r="CS451" s="147">
        <v>214</v>
      </c>
      <c r="CT451" s="55">
        <f t="shared" si="638"/>
        <v>1.494517773587541E-2</v>
      </c>
      <c r="CU451" s="55">
        <f t="shared" si="639"/>
        <v>-5.8001451367860266E-3</v>
      </c>
      <c r="CV451" s="147">
        <v>450316.08999999991</v>
      </c>
      <c r="CW451" s="55">
        <f t="shared" si="640"/>
        <v>2.2446415928111047E-2</v>
      </c>
      <c r="CX451" s="147">
        <v>351888.25</v>
      </c>
      <c r="CY451" s="55">
        <f t="shared" si="641"/>
        <v>1.6081733217675292E-2</v>
      </c>
      <c r="CZ451" s="55">
        <f t="shared" si="642"/>
        <v>-6.3646827104357553E-3</v>
      </c>
      <c r="DA451" s="147">
        <v>0</v>
      </c>
      <c r="DB451" s="55">
        <f t="shared" si="643"/>
        <v>0</v>
      </c>
      <c r="DC451" s="147">
        <v>0</v>
      </c>
      <c r="DD451" s="55">
        <f t="shared" si="644"/>
        <v>0</v>
      </c>
      <c r="DE451" s="55">
        <f t="shared" si="645"/>
        <v>0</v>
      </c>
      <c r="DF451" s="147">
        <v>0</v>
      </c>
      <c r="DG451" s="55">
        <f t="shared" si="646"/>
        <v>0</v>
      </c>
      <c r="DH451" s="147">
        <v>0</v>
      </c>
      <c r="DI451" s="55">
        <f t="shared" si="647"/>
        <v>0</v>
      </c>
      <c r="DJ451" s="55">
        <f t="shared" si="648"/>
        <v>0</v>
      </c>
      <c r="DK451" s="147">
        <v>134</v>
      </c>
      <c r="DL451" s="55">
        <f t="shared" si="649"/>
        <v>1.0108630054315027E-2</v>
      </c>
      <c r="DM451" s="147">
        <v>67</v>
      </c>
      <c r="DN451" s="55">
        <f t="shared" si="650"/>
        <v>4.6790977023535166E-3</v>
      </c>
      <c r="DO451" s="55">
        <f t="shared" si="651"/>
        <v>-5.4295323519615102E-3</v>
      </c>
      <c r="DP451" s="147">
        <v>191255.78</v>
      </c>
      <c r="DQ451" s="55">
        <f t="shared" si="652"/>
        <v>9.5333186663068229E-3</v>
      </c>
      <c r="DR451" s="147">
        <v>97327.040000000008</v>
      </c>
      <c r="DS451" s="55">
        <f t="shared" si="653"/>
        <v>4.4479674787265893E-3</v>
      </c>
      <c r="DT451" s="55">
        <f t="shared" si="654"/>
        <v>-5.0853511875802336E-3</v>
      </c>
      <c r="DU451" s="8">
        <f t="shared" si="655"/>
        <v>13256</v>
      </c>
      <c r="DV451" s="8">
        <f t="shared" si="656"/>
        <v>14319</v>
      </c>
      <c r="DW451" s="56">
        <f t="shared" si="657"/>
        <v>8.0190102595051327E-2</v>
      </c>
      <c r="DX451" s="9">
        <f t="shared" si="658"/>
        <v>20061825.970000003</v>
      </c>
      <c r="DY451" s="9">
        <f t="shared" si="659"/>
        <v>21881239.119999997</v>
      </c>
      <c r="DZ451" s="56">
        <f t="shared" si="660"/>
        <v>9.0690306690961453E-2</v>
      </c>
      <c r="EA451" s="106"/>
      <c r="EB451" s="78"/>
    </row>
    <row r="452" spans="1:132" ht="15.75" x14ac:dyDescent="0.25">
      <c r="A452" s="6" t="s">
        <v>315</v>
      </c>
      <c r="B452" s="109" t="s">
        <v>337</v>
      </c>
      <c r="C452" s="1" t="s">
        <v>651</v>
      </c>
      <c r="D452" s="15" t="s">
        <v>6</v>
      </c>
      <c r="E452" s="15">
        <v>1106</v>
      </c>
      <c r="F452" s="7">
        <f t="shared" si="581"/>
        <v>0.24512411347517732</v>
      </c>
      <c r="G452" s="15">
        <v>1428</v>
      </c>
      <c r="H452" s="7">
        <f t="shared" si="582"/>
        <v>0.2664179104477612</v>
      </c>
      <c r="I452" s="55">
        <f t="shared" si="583"/>
        <v>2.1293796972583878E-2</v>
      </c>
      <c r="J452" s="9">
        <v>2775073.1099999989</v>
      </c>
      <c r="K452" s="7">
        <f t="shared" si="584"/>
        <v>0.31180881888986173</v>
      </c>
      <c r="L452" s="9">
        <v>3594852.1099999989</v>
      </c>
      <c r="M452" s="7">
        <f t="shared" si="585"/>
        <v>0.34896162483247772</v>
      </c>
      <c r="N452" s="55">
        <f t="shared" si="606"/>
        <v>3.7152805942615996E-2</v>
      </c>
      <c r="O452" s="15">
        <v>192</v>
      </c>
      <c r="P452" s="7">
        <f t="shared" si="586"/>
        <v>4.2553191489361701E-2</v>
      </c>
      <c r="Q452" s="15">
        <v>186</v>
      </c>
      <c r="R452" s="7">
        <f t="shared" si="587"/>
        <v>3.470149253731343E-2</v>
      </c>
      <c r="S452" s="55">
        <f t="shared" si="607"/>
        <v>-7.8516989520482708E-3</v>
      </c>
      <c r="T452" s="9">
        <v>510016.91000000009</v>
      </c>
      <c r="U452" s="7">
        <f t="shared" si="588"/>
        <v>5.7305794844791307E-2</v>
      </c>
      <c r="V452" s="9">
        <v>404515.98</v>
      </c>
      <c r="W452" s="7">
        <f t="shared" si="589"/>
        <v>3.9267416108392315E-2</v>
      </c>
      <c r="X452" s="55">
        <f t="shared" si="608"/>
        <v>-1.8038378736398991E-2</v>
      </c>
      <c r="Y452" s="15">
        <v>85</v>
      </c>
      <c r="Z452" s="7">
        <f t="shared" si="590"/>
        <v>1.8838652482269503E-2</v>
      </c>
      <c r="AA452" s="9">
        <v>56</v>
      </c>
      <c r="AB452" s="7">
        <f t="shared" si="591"/>
        <v>1.0447761194029851E-2</v>
      </c>
      <c r="AC452" s="55">
        <f t="shared" si="609"/>
        <v>-8.3908912882396519E-3</v>
      </c>
      <c r="AD452" s="9">
        <v>186558.05</v>
      </c>
      <c r="AE452" s="7">
        <f t="shared" si="592"/>
        <v>2.0961770345897583E-2</v>
      </c>
      <c r="AF452" s="9">
        <v>154641.4</v>
      </c>
      <c r="AG452" s="7">
        <f t="shared" si="593"/>
        <v>1.501144207302846E-2</v>
      </c>
      <c r="AH452" s="55">
        <f t="shared" si="610"/>
        <v>-5.9503282728691227E-3</v>
      </c>
      <c r="AI452" s="15">
        <f t="shared" si="611"/>
        <v>1383</v>
      </c>
      <c r="AJ452" s="7">
        <f t="shared" si="594"/>
        <v>0.30651595744680848</v>
      </c>
      <c r="AK452" s="9">
        <f t="shared" si="612"/>
        <v>1670</v>
      </c>
      <c r="AL452" s="7">
        <f t="shared" si="595"/>
        <v>0.31156716417910446</v>
      </c>
      <c r="AM452" s="54">
        <f t="shared" si="613"/>
        <v>5.0512067322959764E-3</v>
      </c>
      <c r="AN452" s="9">
        <f t="shared" si="614"/>
        <v>3471648.0699999989</v>
      </c>
      <c r="AO452" s="7">
        <f t="shared" si="596"/>
        <v>0.39007638408055056</v>
      </c>
      <c r="AP452" s="9">
        <f t="shared" si="615"/>
        <v>4154009.4899999988</v>
      </c>
      <c r="AQ452" s="7">
        <f t="shared" si="597"/>
        <v>0.40324048301389848</v>
      </c>
      <c r="AR452" s="54">
        <f t="shared" si="598"/>
        <v>1.3164098933347912E-2</v>
      </c>
      <c r="AS452" s="15">
        <v>2158</v>
      </c>
      <c r="AT452" s="7">
        <f t="shared" si="599"/>
        <v>0.47828014184397161</v>
      </c>
      <c r="AU452" s="15">
        <v>2456</v>
      </c>
      <c r="AV452" s="7">
        <f t="shared" si="674"/>
        <v>0.45820895522388061</v>
      </c>
      <c r="AW452" s="54">
        <f t="shared" si="616"/>
        <v>-2.0071186620090997E-2</v>
      </c>
      <c r="AX452" s="9">
        <v>3804992.8499999959</v>
      </c>
      <c r="AY452" s="7">
        <f t="shared" si="672"/>
        <v>0.42753119626562486</v>
      </c>
      <c r="AZ452" s="9">
        <v>4186343.5599999949</v>
      </c>
      <c r="BA452" s="7">
        <f t="shared" si="675"/>
        <v>0.40637923511256152</v>
      </c>
      <c r="BB452" s="54">
        <f t="shared" si="600"/>
        <v>-2.1151961153063337E-2</v>
      </c>
      <c r="BC452" s="15">
        <v>750</v>
      </c>
      <c r="BD452" s="7">
        <f t="shared" si="673"/>
        <v>0.16622340425531915</v>
      </c>
      <c r="BE452" s="15">
        <v>1099</v>
      </c>
      <c r="BF452" s="7">
        <f t="shared" si="676"/>
        <v>0.20503731343283582</v>
      </c>
      <c r="BG452" s="54">
        <f t="shared" si="617"/>
        <v>3.8813909177516676E-2</v>
      </c>
      <c r="BH452" s="9">
        <v>1067467.7500000009</v>
      </c>
      <c r="BI452" s="7">
        <f t="shared" si="601"/>
        <v>0.11994129348560427</v>
      </c>
      <c r="BJ452" s="9">
        <v>1596528.2000000009</v>
      </c>
      <c r="BK452" s="7">
        <f t="shared" si="677"/>
        <v>0.15497913619675202</v>
      </c>
      <c r="BL452" s="54">
        <f t="shared" si="618"/>
        <v>3.5037842711147751E-2</v>
      </c>
      <c r="BM452" s="15">
        <f t="shared" si="619"/>
        <v>2908</v>
      </c>
      <c r="BN452" s="7">
        <f t="shared" si="602"/>
        <v>0.64450354609929073</v>
      </c>
      <c r="BO452" s="15">
        <f t="shared" si="620"/>
        <v>3555</v>
      </c>
      <c r="BP452" s="7">
        <f t="shared" si="603"/>
        <v>0.66324626865671643</v>
      </c>
      <c r="BQ452" s="54">
        <f t="shared" si="621"/>
        <v>1.8742722557425706E-2</v>
      </c>
      <c r="BR452" s="9">
        <f t="shared" si="622"/>
        <v>4872460.5999999968</v>
      </c>
      <c r="BS452" s="7">
        <f t="shared" si="604"/>
        <v>0.54747248975122909</v>
      </c>
      <c r="BT452" s="9">
        <f t="shared" si="623"/>
        <v>5782871.7599999961</v>
      </c>
      <c r="BU452" s="7">
        <f t="shared" si="605"/>
        <v>0.56135837130931354</v>
      </c>
      <c r="BV452" s="55">
        <f t="shared" si="624"/>
        <v>1.3885881558084456E-2</v>
      </c>
      <c r="BW452" s="147">
        <v>3</v>
      </c>
      <c r="BX452" s="7">
        <f t="shared" si="625"/>
        <v>6.6489361702127658E-4</v>
      </c>
      <c r="BY452" s="147">
        <v>0</v>
      </c>
      <c r="BZ452" s="7">
        <f t="shared" si="626"/>
        <v>0</v>
      </c>
      <c r="CA452" s="54">
        <f t="shared" si="627"/>
        <v>-6.6489361702127658E-4</v>
      </c>
      <c r="CB452" s="147">
        <v>15748.35</v>
      </c>
      <c r="CC452" s="7">
        <f t="shared" si="628"/>
        <v>1.7694937100104565E-3</v>
      </c>
      <c r="CD452" s="147">
        <v>0</v>
      </c>
      <c r="CE452" s="7">
        <f t="shared" si="629"/>
        <v>0</v>
      </c>
      <c r="CF452" s="148">
        <f t="shared" si="630"/>
        <v>-1.7694937100104565E-3</v>
      </c>
      <c r="CG452" s="147">
        <v>43</v>
      </c>
      <c r="CH452" s="55">
        <f t="shared" si="631"/>
        <v>9.5301418439716311E-3</v>
      </c>
      <c r="CI452" s="147">
        <v>46</v>
      </c>
      <c r="CJ452" s="55">
        <f t="shared" si="632"/>
        <v>8.5820895522388061E-3</v>
      </c>
      <c r="CK452" s="55">
        <f t="shared" si="633"/>
        <v>-9.4805229173282497E-4</v>
      </c>
      <c r="CL452" s="147">
        <v>164977.81</v>
      </c>
      <c r="CM452" s="55">
        <f t="shared" si="634"/>
        <v>1.8537002104112504E-2</v>
      </c>
      <c r="CN452" s="147">
        <v>174713.67</v>
      </c>
      <c r="CO452" s="55">
        <f t="shared" si="635"/>
        <v>1.6959909419930308E-2</v>
      </c>
      <c r="CP452" s="55">
        <f t="shared" si="636"/>
        <v>-1.5770926841821957E-3</v>
      </c>
      <c r="CQ452" s="147">
        <v>106</v>
      </c>
      <c r="CR452" s="55">
        <f t="shared" si="637"/>
        <v>2.3492907801418439E-2</v>
      </c>
      <c r="CS452" s="147">
        <v>43</v>
      </c>
      <c r="CT452" s="55">
        <f t="shared" si="638"/>
        <v>8.0223880597014921E-3</v>
      </c>
      <c r="CU452" s="55">
        <f t="shared" si="639"/>
        <v>-1.5470519741716947E-2</v>
      </c>
      <c r="CV452" s="147">
        <v>236879.14</v>
      </c>
      <c r="CW452" s="55">
        <f t="shared" si="640"/>
        <v>2.6615877108566062E-2</v>
      </c>
      <c r="CX452" s="147">
        <v>95580.959999999992</v>
      </c>
      <c r="CY452" s="55">
        <f t="shared" si="641"/>
        <v>9.2782918696057478E-3</v>
      </c>
      <c r="CZ452" s="55">
        <f t="shared" si="642"/>
        <v>-1.7337585238960312E-2</v>
      </c>
      <c r="DA452" s="147">
        <v>0</v>
      </c>
      <c r="DB452" s="55">
        <f t="shared" si="643"/>
        <v>0</v>
      </c>
      <c r="DC452" s="147">
        <v>0</v>
      </c>
      <c r="DD452" s="55">
        <f t="shared" si="644"/>
        <v>0</v>
      </c>
      <c r="DE452" s="55">
        <f t="shared" si="645"/>
        <v>0</v>
      </c>
      <c r="DF452" s="147">
        <v>0</v>
      </c>
      <c r="DG452" s="55">
        <f t="shared" si="646"/>
        <v>0</v>
      </c>
      <c r="DH452" s="147">
        <v>0</v>
      </c>
      <c r="DI452" s="55">
        <f t="shared" si="647"/>
        <v>0</v>
      </c>
      <c r="DJ452" s="55">
        <f t="shared" si="648"/>
        <v>0</v>
      </c>
      <c r="DK452" s="147">
        <v>69</v>
      </c>
      <c r="DL452" s="55">
        <f t="shared" si="649"/>
        <v>1.5292553191489361E-2</v>
      </c>
      <c r="DM452" s="147">
        <v>46</v>
      </c>
      <c r="DN452" s="55">
        <f t="shared" si="650"/>
        <v>8.5820895522388061E-3</v>
      </c>
      <c r="DO452" s="55">
        <f t="shared" si="651"/>
        <v>-6.7104636392505551E-3</v>
      </c>
      <c r="DP452" s="147">
        <v>138204.64000000001</v>
      </c>
      <c r="DQ452" s="55">
        <f t="shared" si="652"/>
        <v>1.5528753245531091E-2</v>
      </c>
      <c r="DR452" s="147">
        <v>94392.700000000012</v>
      </c>
      <c r="DS452" s="55">
        <f t="shared" si="653"/>
        <v>9.162944387251756E-3</v>
      </c>
      <c r="DT452" s="55">
        <f t="shared" si="654"/>
        <v>-6.3658088582793353E-3</v>
      </c>
      <c r="DU452" s="8">
        <f t="shared" si="655"/>
        <v>4512</v>
      </c>
      <c r="DV452" s="8">
        <f t="shared" si="656"/>
        <v>5360</v>
      </c>
      <c r="DW452" s="56">
        <f t="shared" si="657"/>
        <v>0.18794326241134751</v>
      </c>
      <c r="DX452" s="9">
        <f t="shared" si="658"/>
        <v>8899918.6099999975</v>
      </c>
      <c r="DY452" s="9">
        <f t="shared" si="659"/>
        <v>10301568.579999996</v>
      </c>
      <c r="DZ452" s="56">
        <f t="shared" si="660"/>
        <v>0.15749020091319688</v>
      </c>
      <c r="EA452" s="106"/>
      <c r="EB452" s="78"/>
    </row>
    <row r="453" spans="1:132" ht="15.75" x14ac:dyDescent="0.25">
      <c r="A453" s="6" t="s">
        <v>315</v>
      </c>
      <c r="B453" s="109" t="s">
        <v>338</v>
      </c>
      <c r="C453" s="1" t="s">
        <v>651</v>
      </c>
      <c r="D453" s="15" t="s">
        <v>6</v>
      </c>
      <c r="E453" s="15">
        <v>2543</v>
      </c>
      <c r="F453" s="7">
        <f t="shared" ref="F453:F466" si="678">E453/$DU453</f>
        <v>0.27024442082890543</v>
      </c>
      <c r="G453" s="15">
        <v>2754</v>
      </c>
      <c r="H453" s="7">
        <f t="shared" ref="H453:H466" si="679">G453/$DV453</f>
        <v>0.30774388199798858</v>
      </c>
      <c r="I453" s="55">
        <f t="shared" ref="I453:I465" si="680">H453-F453</f>
        <v>3.7499461169083148E-2</v>
      </c>
      <c r="J453" s="9">
        <v>7122158.9499999937</v>
      </c>
      <c r="K453" s="7">
        <f t="shared" ref="K453:K466" si="681">J453/$DX453</f>
        <v>0.34340262969328589</v>
      </c>
      <c r="L453" s="9">
        <v>7378726.2999999933</v>
      </c>
      <c r="M453" s="7">
        <f t="shared" ref="M453:M466" si="682">L453/$DY453</f>
        <v>0.38683235270525479</v>
      </c>
      <c r="N453" s="55">
        <f t="shared" si="606"/>
        <v>4.3429723011968902E-2</v>
      </c>
      <c r="O453" s="15">
        <v>394</v>
      </c>
      <c r="P453" s="7">
        <f t="shared" ref="P453:P466" si="683">O453/$DU453</f>
        <v>4.1870350690754517E-2</v>
      </c>
      <c r="Q453" s="15">
        <v>379</v>
      </c>
      <c r="R453" s="7">
        <f t="shared" ref="R453:R466" si="684">Q453/$DV453</f>
        <v>4.2351100681640406E-2</v>
      </c>
      <c r="S453" s="55">
        <f t="shared" si="607"/>
        <v>4.8074999088588977E-4</v>
      </c>
      <c r="T453" s="9">
        <v>1128743.44</v>
      </c>
      <c r="U453" s="7">
        <f t="shared" ref="U453:U466" si="685">T453/$DX453</f>
        <v>5.4423590973779939E-2</v>
      </c>
      <c r="V453" s="9">
        <v>930812.69000000041</v>
      </c>
      <c r="W453" s="7">
        <f t="shared" ref="W453:W466" si="686">V453/$DY453</f>
        <v>4.8798186592258812E-2</v>
      </c>
      <c r="X453" s="55">
        <f t="shared" si="608"/>
        <v>-5.6254043815211277E-3</v>
      </c>
      <c r="Y453" s="15">
        <v>112</v>
      </c>
      <c r="Z453" s="7">
        <f t="shared" ref="Z453:Z466" si="687">Y453/$DU453</f>
        <v>1.1902231668437832E-2</v>
      </c>
      <c r="AA453" s="9">
        <v>108</v>
      </c>
      <c r="AB453" s="7">
        <f t="shared" ref="AB453:AB466" si="688">AA453/$DV453</f>
        <v>1.2068387529332886E-2</v>
      </c>
      <c r="AC453" s="55">
        <f t="shared" si="609"/>
        <v>1.6615586089505432E-4</v>
      </c>
      <c r="AD453" s="9">
        <v>335046.61</v>
      </c>
      <c r="AE453" s="7">
        <f t="shared" ref="AE453:AE466" si="689">AD453/$DX453</f>
        <v>1.615463622077978E-2</v>
      </c>
      <c r="AF453" s="9">
        <v>329878.87</v>
      </c>
      <c r="AG453" s="7">
        <f t="shared" ref="AG453:AG466" si="690">AF453/$DY453</f>
        <v>1.7294017178798325E-2</v>
      </c>
      <c r="AH453" s="55">
        <f t="shared" si="610"/>
        <v>1.1393809580185453E-3</v>
      </c>
      <c r="AI453" s="15">
        <f t="shared" si="611"/>
        <v>3049</v>
      </c>
      <c r="AJ453" s="7">
        <f t="shared" ref="AJ453:AJ466" si="691">AI453/$DU453</f>
        <v>0.32401700318809779</v>
      </c>
      <c r="AK453" s="9">
        <f t="shared" si="612"/>
        <v>3241</v>
      </c>
      <c r="AL453" s="7">
        <f t="shared" ref="AL453:AL466" si="692">AK453/$DV453</f>
        <v>0.36216337020896189</v>
      </c>
      <c r="AM453" s="54">
        <f t="shared" ref="AM453:AM455" si="693">AL453-AJ453</f>
        <v>3.8146367020864103E-2</v>
      </c>
      <c r="AN453" s="9">
        <f t="shared" si="614"/>
        <v>8585948.9999999925</v>
      </c>
      <c r="AO453" s="7">
        <f t="shared" ref="AO453:AO466" si="694">AN453/$DX453</f>
        <v>0.41398085688784558</v>
      </c>
      <c r="AP453" s="9">
        <f t="shared" si="615"/>
        <v>8639417.8599999938</v>
      </c>
      <c r="AQ453" s="7">
        <f t="shared" ref="AQ453:AQ466" si="695">AP453/$DY453</f>
        <v>0.45292455647631197</v>
      </c>
      <c r="AR453" s="54">
        <f t="shared" ref="AR453:AR455" si="696">AQ453-AO453</f>
        <v>3.8943699588466385E-2</v>
      </c>
      <c r="AS453" s="15">
        <v>4675</v>
      </c>
      <c r="AT453" s="7">
        <f t="shared" ref="AT453:AT466" si="697">AS453/$DU453</f>
        <v>0.49681190223166843</v>
      </c>
      <c r="AU453" s="15">
        <v>4084</v>
      </c>
      <c r="AV453" s="7">
        <f t="shared" si="674"/>
        <v>0.45636383953514359</v>
      </c>
      <c r="AW453" s="54">
        <f t="shared" si="616"/>
        <v>-4.0448062696524845E-2</v>
      </c>
      <c r="AX453" s="9">
        <v>9010403.7199999951</v>
      </c>
      <c r="AY453" s="7">
        <f t="shared" si="672"/>
        <v>0.43444640224523029</v>
      </c>
      <c r="AZ453" s="9">
        <v>7636666.2299999855</v>
      </c>
      <c r="BA453" s="7">
        <f t="shared" si="675"/>
        <v>0.40035494534817828</v>
      </c>
      <c r="BB453" s="54">
        <f t="shared" si="600"/>
        <v>-3.4091456897052008E-2</v>
      </c>
      <c r="BC453" s="15">
        <v>1202</v>
      </c>
      <c r="BD453" s="7">
        <f t="shared" si="673"/>
        <v>0.1277364505844846</v>
      </c>
      <c r="BE453" s="15">
        <v>1372</v>
      </c>
      <c r="BF453" s="7">
        <f t="shared" si="676"/>
        <v>0.15331321935411779</v>
      </c>
      <c r="BG453" s="54">
        <f t="shared" si="617"/>
        <v>2.557676876963319E-2</v>
      </c>
      <c r="BH453" s="9">
        <v>1907496.1600000011</v>
      </c>
      <c r="BI453" s="7">
        <f t="shared" ref="BI453:BI466" si="698">BH453/$DX453</f>
        <v>9.1971999231194604E-2</v>
      </c>
      <c r="BJ453" s="9">
        <v>2103224.38</v>
      </c>
      <c r="BK453" s="7">
        <f t="shared" si="677"/>
        <v>0.11026228675570357</v>
      </c>
      <c r="BL453" s="54">
        <f t="shared" si="618"/>
        <v>1.8290287524508966E-2</v>
      </c>
      <c r="BM453" s="15">
        <f t="shared" si="619"/>
        <v>5877</v>
      </c>
      <c r="BN453" s="7">
        <f t="shared" ref="BN453:BN466" si="699">BM453/$DU453</f>
        <v>0.62454835281615306</v>
      </c>
      <c r="BO453" s="15">
        <f t="shared" si="620"/>
        <v>5456</v>
      </c>
      <c r="BP453" s="7">
        <f t="shared" ref="BP453:BP466" si="700">BO453/$DV453</f>
        <v>0.60967705888926138</v>
      </c>
      <c r="BQ453" s="54">
        <f t="shared" si="621"/>
        <v>-1.4871293926891682E-2</v>
      </c>
      <c r="BR453" s="9">
        <f t="shared" si="622"/>
        <v>10917899.879999995</v>
      </c>
      <c r="BS453" s="7">
        <f t="shared" ref="BS453:BS466" si="701">BR453/$DX453</f>
        <v>0.52641840147642482</v>
      </c>
      <c r="BT453" s="9">
        <f t="shared" ref="BT453:BT455" si="702">AZ453+BJ453</f>
        <v>9739890.6099999845</v>
      </c>
      <c r="BU453" s="7">
        <f t="shared" ref="BU453:BU466" si="703">BT453/$DY453</f>
        <v>0.51061723210388177</v>
      </c>
      <c r="BV453" s="55">
        <f t="shared" si="624"/>
        <v>-1.5801169372543056E-2</v>
      </c>
      <c r="BW453" s="147">
        <v>0</v>
      </c>
      <c r="BX453" s="7">
        <f t="shared" si="625"/>
        <v>0</v>
      </c>
      <c r="BY453" s="147">
        <v>9</v>
      </c>
      <c r="BZ453" s="7">
        <f t="shared" si="626"/>
        <v>1.0056989607777405E-3</v>
      </c>
      <c r="CA453" s="54">
        <f t="shared" si="627"/>
        <v>1.0056989607777405E-3</v>
      </c>
      <c r="CB453" s="147">
        <v>0</v>
      </c>
      <c r="CC453" s="7">
        <f t="shared" si="628"/>
        <v>0</v>
      </c>
      <c r="CD453" s="147">
        <v>47598.2</v>
      </c>
      <c r="CE453" s="7">
        <f t="shared" si="629"/>
        <v>2.4953525773865979E-3</v>
      </c>
      <c r="CF453" s="148">
        <f t="shared" si="630"/>
        <v>2.4953525773865979E-3</v>
      </c>
      <c r="CG453" s="147">
        <v>129</v>
      </c>
      <c r="CH453" s="55">
        <f t="shared" si="631"/>
        <v>1.3708820403825718E-2</v>
      </c>
      <c r="CI453" s="147">
        <v>78</v>
      </c>
      <c r="CJ453" s="55">
        <f t="shared" si="632"/>
        <v>8.7160576600737519E-3</v>
      </c>
      <c r="CK453" s="55">
        <f t="shared" si="633"/>
        <v>-4.9927627437519658E-3</v>
      </c>
      <c r="CL453" s="147">
        <v>460189.15999999992</v>
      </c>
      <c r="CM453" s="55">
        <f t="shared" si="634"/>
        <v>2.218852019588027E-2</v>
      </c>
      <c r="CN453" s="147">
        <v>288451.96999999997</v>
      </c>
      <c r="CO453" s="55">
        <f t="shared" si="635"/>
        <v>1.5122197200560978E-2</v>
      </c>
      <c r="CP453" s="55">
        <f t="shared" si="636"/>
        <v>-7.0663229953192921E-3</v>
      </c>
      <c r="CQ453" s="147">
        <v>260</v>
      </c>
      <c r="CR453" s="55">
        <f t="shared" si="637"/>
        <v>2.763018065887354E-2</v>
      </c>
      <c r="CS453" s="147">
        <v>100</v>
      </c>
      <c r="CT453" s="55">
        <f t="shared" si="638"/>
        <v>1.1174432897530451E-2</v>
      </c>
      <c r="CU453" s="55">
        <f t="shared" si="639"/>
        <v>-1.6455747761343089E-2</v>
      </c>
      <c r="CV453" s="147">
        <v>575319.26999999979</v>
      </c>
      <c r="CW453" s="55">
        <f t="shared" si="640"/>
        <v>2.7739643501107438E-2</v>
      </c>
      <c r="CX453" s="147">
        <v>220315.46999999991</v>
      </c>
      <c r="CY453" s="55">
        <f t="shared" si="641"/>
        <v>1.1550116935149637E-2</v>
      </c>
      <c r="CZ453" s="55">
        <f t="shared" si="642"/>
        <v>-1.6189526565957801E-2</v>
      </c>
      <c r="DA453" s="147">
        <v>0</v>
      </c>
      <c r="DB453" s="55">
        <f t="shared" si="643"/>
        <v>0</v>
      </c>
      <c r="DC453" s="147">
        <v>0</v>
      </c>
      <c r="DD453" s="55">
        <f t="shared" si="644"/>
        <v>0</v>
      </c>
      <c r="DE453" s="55">
        <f t="shared" si="645"/>
        <v>0</v>
      </c>
      <c r="DF453" s="147">
        <v>0</v>
      </c>
      <c r="DG453" s="55">
        <f t="shared" si="646"/>
        <v>0</v>
      </c>
      <c r="DH453" s="147">
        <v>0</v>
      </c>
      <c r="DI453" s="55">
        <f t="shared" si="647"/>
        <v>0</v>
      </c>
      <c r="DJ453" s="55">
        <f t="shared" si="648"/>
        <v>0</v>
      </c>
      <c r="DK453" s="147">
        <v>95</v>
      </c>
      <c r="DL453" s="55">
        <f t="shared" si="649"/>
        <v>1.0095642933049946E-2</v>
      </c>
      <c r="DM453" s="147">
        <v>65</v>
      </c>
      <c r="DN453" s="55">
        <f t="shared" si="650"/>
        <v>7.2633813833947927E-3</v>
      </c>
      <c r="DO453" s="55">
        <f t="shared" si="651"/>
        <v>-2.8322615496551538E-3</v>
      </c>
      <c r="DP453" s="147">
        <v>200608.94</v>
      </c>
      <c r="DQ453" s="55">
        <f t="shared" si="652"/>
        <v>9.672577938741829E-3</v>
      </c>
      <c r="DR453" s="147">
        <v>139065.24</v>
      </c>
      <c r="DS453" s="55">
        <f t="shared" si="653"/>
        <v>7.2905447067091993E-3</v>
      </c>
      <c r="DT453" s="55">
        <f t="shared" si="654"/>
        <v>-2.3820332320326296E-3</v>
      </c>
      <c r="DU453" s="8">
        <f t="shared" si="655"/>
        <v>9410</v>
      </c>
      <c r="DV453" s="8">
        <f t="shared" si="656"/>
        <v>8949</v>
      </c>
      <c r="DW453" s="56">
        <f t="shared" ref="DW453:DW455" si="704">IFERROR(DV453/DU453-1,0)</f>
        <v>-4.8990435706695035E-2</v>
      </c>
      <c r="DX453" s="9">
        <f t="shared" si="658"/>
        <v>20739966.249999989</v>
      </c>
      <c r="DY453" s="9">
        <f t="shared" si="659"/>
        <v>19074739.349999975</v>
      </c>
      <c r="DZ453" s="56">
        <f t="shared" ref="DZ453:DZ455" si="705">IFERROR(DY453/DX453-1,0)</f>
        <v>-8.0290723713208223E-2</v>
      </c>
      <c r="EA453" s="106"/>
      <c r="EB453" s="78"/>
    </row>
    <row r="454" spans="1:132" ht="15.75" x14ac:dyDescent="0.25">
      <c r="A454" s="6" t="s">
        <v>101</v>
      </c>
      <c r="B454" s="109" t="s">
        <v>103</v>
      </c>
      <c r="C454" s="1" t="s">
        <v>651</v>
      </c>
      <c r="D454" s="15" t="s">
        <v>6</v>
      </c>
      <c r="E454" s="15">
        <v>922</v>
      </c>
      <c r="F454" s="7">
        <f t="shared" si="678"/>
        <v>0.26312785388127852</v>
      </c>
      <c r="G454" s="15">
        <v>1037</v>
      </c>
      <c r="H454" s="7">
        <f t="shared" si="679"/>
        <v>0.27089864158829674</v>
      </c>
      <c r="I454" s="55">
        <f t="shared" si="680"/>
        <v>7.770787707018223E-3</v>
      </c>
      <c r="J454" s="9">
        <v>2374365.9699999988</v>
      </c>
      <c r="K454" s="7">
        <f t="shared" si="681"/>
        <v>0.33669277103949846</v>
      </c>
      <c r="L454" s="9">
        <v>2635355.2800000012</v>
      </c>
      <c r="M454" s="7">
        <f t="shared" si="682"/>
        <v>0.34472138862452156</v>
      </c>
      <c r="N454" s="55">
        <f t="shared" ref="N454:N465" si="706">M454-K454</f>
        <v>8.0286175850231012E-3</v>
      </c>
      <c r="O454" s="15">
        <v>176</v>
      </c>
      <c r="P454" s="7">
        <f t="shared" si="683"/>
        <v>5.0228310502283102E-2</v>
      </c>
      <c r="Q454" s="15">
        <v>146</v>
      </c>
      <c r="R454" s="7">
        <f t="shared" si="684"/>
        <v>3.8140020898641588E-2</v>
      </c>
      <c r="S454" s="55">
        <f t="shared" ref="S454:S465" si="707">R454-P454</f>
        <v>-1.2088289603641514E-2</v>
      </c>
      <c r="T454" s="9">
        <v>455913.42999999988</v>
      </c>
      <c r="U454" s="7">
        <f t="shared" si="685"/>
        <v>6.4649998374438647E-2</v>
      </c>
      <c r="V454" s="9">
        <v>340574.04999999987</v>
      </c>
      <c r="W454" s="7">
        <f t="shared" si="686"/>
        <v>4.454927209870433E-2</v>
      </c>
      <c r="X454" s="55">
        <f t="shared" ref="X454:X465" si="708">W454-U454</f>
        <v>-2.0100726275734317E-2</v>
      </c>
      <c r="Y454" s="15">
        <v>70</v>
      </c>
      <c r="Z454" s="7">
        <f t="shared" si="687"/>
        <v>1.9977168949771688E-2</v>
      </c>
      <c r="AA454" s="9">
        <v>79</v>
      </c>
      <c r="AB454" s="7">
        <f t="shared" si="688"/>
        <v>2.0637408568443052E-2</v>
      </c>
      <c r="AC454" s="55">
        <f t="shared" ref="AC454:AC456" si="709">AB454-Z454</f>
        <v>6.602396186713641E-4</v>
      </c>
      <c r="AD454" s="9">
        <v>187260.57</v>
      </c>
      <c r="AE454" s="7">
        <f t="shared" si="689"/>
        <v>2.655415425269762E-2</v>
      </c>
      <c r="AF454" s="9">
        <v>218174.24999999991</v>
      </c>
      <c r="AG454" s="7">
        <f t="shared" si="690"/>
        <v>2.8538592497522181E-2</v>
      </c>
      <c r="AH454" s="55">
        <f t="shared" ref="AH454:AH456" si="710">AG454-AE454</f>
        <v>1.9844382448245615E-3</v>
      </c>
      <c r="AI454" s="15">
        <f t="shared" ref="AI454:AI456" si="711">E454+O454+Y454</f>
        <v>1168</v>
      </c>
      <c r="AJ454" s="7">
        <f t="shared" si="691"/>
        <v>0.33333333333333331</v>
      </c>
      <c r="AK454" s="9">
        <f t="shared" ref="AK454:AK456" si="712">G454+Q454+AA454</f>
        <v>1262</v>
      </c>
      <c r="AL454" s="7">
        <f t="shared" si="692"/>
        <v>0.32967607105538138</v>
      </c>
      <c r="AM454" s="54">
        <f t="shared" si="693"/>
        <v>-3.6572622779519337E-3</v>
      </c>
      <c r="AN454" s="9">
        <f t="shared" ref="AN454:AN456" si="713">J454+T454+AD454</f>
        <v>3017539.9699999983</v>
      </c>
      <c r="AO454" s="7">
        <f t="shared" si="694"/>
        <v>0.42789692366663468</v>
      </c>
      <c r="AP454" s="9">
        <f t="shared" ref="AP454:AP456" si="714">L454+V454+AF454</f>
        <v>3194103.580000001</v>
      </c>
      <c r="AQ454" s="7">
        <f t="shared" si="695"/>
        <v>0.41780925322074808</v>
      </c>
      <c r="AR454" s="54">
        <f t="shared" si="696"/>
        <v>-1.0087670445886598E-2</v>
      </c>
      <c r="AS454" s="15">
        <v>1761</v>
      </c>
      <c r="AT454" s="7">
        <f t="shared" si="697"/>
        <v>0.50256849315068497</v>
      </c>
      <c r="AU454" s="15">
        <v>1821</v>
      </c>
      <c r="AV454" s="7">
        <f t="shared" si="674"/>
        <v>0.47570532915360503</v>
      </c>
      <c r="AW454" s="54">
        <f t="shared" ref="AW454:AW455" si="715">AV454-AT454</f>
        <v>-2.6863163997079942E-2</v>
      </c>
      <c r="AX454" s="9">
        <v>3125539.5199999972</v>
      </c>
      <c r="AY454" s="7">
        <f t="shared" si="672"/>
        <v>0.44321160902683571</v>
      </c>
      <c r="AZ454" s="9">
        <v>3340537.73</v>
      </c>
      <c r="BA454" s="7">
        <f t="shared" si="675"/>
        <v>0.43696378009351611</v>
      </c>
      <c r="BB454" s="54">
        <v>0</v>
      </c>
      <c r="BC454" s="15">
        <v>484</v>
      </c>
      <c r="BD454" s="7">
        <v>0</v>
      </c>
      <c r="BE454" s="15">
        <v>671</v>
      </c>
      <c r="BF454" s="7">
        <f t="shared" si="676"/>
        <v>0.17528735632183909</v>
      </c>
      <c r="BG454" s="54">
        <f t="shared" ref="BG454:BG455" si="716">BF454-BD454</f>
        <v>0.17528735632183909</v>
      </c>
      <c r="BH454" s="9">
        <v>700416.69000000029</v>
      </c>
      <c r="BI454" s="7">
        <f t="shared" si="698"/>
        <v>9.9321351138811007E-2</v>
      </c>
      <c r="BJ454" s="9">
        <v>945099.5900000002</v>
      </c>
      <c r="BK454" s="7">
        <f t="shared" si="677"/>
        <v>0.12362509355978217</v>
      </c>
      <c r="BL454" s="54">
        <f t="shared" ref="BL454:BL455" si="717">BK454-BI454</f>
        <v>2.4303742420971164E-2</v>
      </c>
      <c r="BM454" s="15">
        <f t="shared" ref="BM454:BM455" si="718">AS454+BC454</f>
        <v>2245</v>
      </c>
      <c r="BN454" s="7">
        <f t="shared" si="699"/>
        <v>0.64069634703196343</v>
      </c>
      <c r="BO454" s="15">
        <f t="shared" ref="BO454:BO455" si="719">AU454+BE454</f>
        <v>2492</v>
      </c>
      <c r="BP454" s="7">
        <f t="shared" si="700"/>
        <v>0.65099268547544409</v>
      </c>
      <c r="BQ454" s="54">
        <f t="shared" ref="BQ454:BQ455" si="720">BP454-BN454</f>
        <v>1.0296338443480657E-2</v>
      </c>
      <c r="BR454" s="9">
        <f t="shared" ref="BR454:BR455" si="721">AX454+BH454</f>
        <v>3825956.2099999976</v>
      </c>
      <c r="BS454" s="7">
        <f t="shared" si="701"/>
        <v>0.54253296016564678</v>
      </c>
      <c r="BT454" s="9">
        <f t="shared" si="702"/>
        <v>4285637.32</v>
      </c>
      <c r="BU454" s="7">
        <f t="shared" si="703"/>
        <v>0.56058887365329835</v>
      </c>
      <c r="BV454" s="55">
        <f t="shared" ref="BV454:BV465" si="722">BU454-BS454</f>
        <v>1.8055913487651565E-2</v>
      </c>
      <c r="BW454" s="147">
        <v>0</v>
      </c>
      <c r="BX454" s="7">
        <f t="shared" ref="BX454:BX466" si="723">BW454/$DU454</f>
        <v>0</v>
      </c>
      <c r="BY454" s="147">
        <v>0</v>
      </c>
      <c r="BZ454" s="7">
        <f t="shared" ref="BZ454:BZ466" si="724">BY454/$DV454</f>
        <v>0</v>
      </c>
      <c r="CA454" s="54">
        <f t="shared" ref="CA454:CA466" si="725">BZ454-BX454</f>
        <v>0</v>
      </c>
      <c r="CB454" s="147">
        <v>0</v>
      </c>
      <c r="CC454" s="7">
        <f t="shared" ref="CC454:CC466" si="726">CB454/DX454</f>
        <v>0</v>
      </c>
      <c r="CD454" s="147">
        <v>0</v>
      </c>
      <c r="CE454" s="7">
        <f t="shared" ref="CE454:CE466" si="727">CD454/DY454</f>
        <v>0</v>
      </c>
      <c r="CF454" s="148">
        <f t="shared" ref="CF454:CF466" si="728">CE454-CC454</f>
        <v>0</v>
      </c>
      <c r="CG454" s="147">
        <v>14</v>
      </c>
      <c r="CH454" s="55">
        <f t="shared" ref="CH454:CH467" si="729">CG454/DU454</f>
        <v>3.9954337899543377E-3</v>
      </c>
      <c r="CI454" s="147">
        <v>8</v>
      </c>
      <c r="CJ454" s="55">
        <f t="shared" ref="CJ454:CJ466" si="730">CI454/DV454</f>
        <v>2.0898641588296763E-3</v>
      </c>
      <c r="CK454" s="55">
        <f t="shared" ref="CK454:CK466" si="731">CJ454-CH454</f>
        <v>-1.9055696311246614E-3</v>
      </c>
      <c r="CL454" s="147">
        <v>42196.67</v>
      </c>
      <c r="CM454" s="55">
        <f t="shared" ref="CM454:CM466" si="732">CL454/DX454</f>
        <v>5.9836242308254108E-3</v>
      </c>
      <c r="CN454" s="147">
        <v>30902.080000000002</v>
      </c>
      <c r="CO454" s="55">
        <f t="shared" ref="CO454:CO466" si="733">CN454/DY454</f>
        <v>4.042190443857745E-3</v>
      </c>
      <c r="CP454" s="55">
        <f t="shared" ref="CP454:CP466" si="734">CO454-CM454</f>
        <v>-1.9414337869676657E-3</v>
      </c>
      <c r="CQ454" s="147">
        <v>53</v>
      </c>
      <c r="CR454" s="55">
        <f t="shared" ref="CR454:CR466" si="735">CQ454/DU454</f>
        <v>1.5125570776255707E-2</v>
      </c>
      <c r="CS454" s="147">
        <v>21</v>
      </c>
      <c r="CT454" s="55">
        <f t="shared" ref="CT454:CT466" si="736">CS454/DV454</f>
        <v>5.4858934169278997E-3</v>
      </c>
      <c r="CU454" s="55">
        <f t="shared" ref="CU454:CU466" si="737">CT454-CR454</f>
        <v>-9.6396773593278064E-3</v>
      </c>
      <c r="CV454" s="147">
        <v>112711.43</v>
      </c>
      <c r="CW454" s="55">
        <f t="shared" ref="CW454:CW466" si="738">CV454/DX454</f>
        <v>1.5982845178043246E-2</v>
      </c>
      <c r="CX454" s="147">
        <v>45871.54</v>
      </c>
      <c r="CY454" s="55">
        <f t="shared" ref="CY454:CY466" si="739">CX454/DY454</f>
        <v>6.0002919102221689E-3</v>
      </c>
      <c r="CZ454" s="55">
        <f t="shared" ref="CZ454:CZ466" si="740">CY454-CW454</f>
        <v>-9.982553267821076E-3</v>
      </c>
      <c r="DA454" s="147">
        <v>0</v>
      </c>
      <c r="DB454" s="55">
        <f t="shared" ref="DB454:DB466" si="741">DA454/DU454</f>
        <v>0</v>
      </c>
      <c r="DC454" s="147">
        <v>0</v>
      </c>
      <c r="DD454" s="55">
        <f t="shared" ref="DD454:DD466" si="742">DC454/DV454</f>
        <v>0</v>
      </c>
      <c r="DE454" s="55">
        <f t="shared" ref="DE454:DE466" si="743">DD454-DB454</f>
        <v>0</v>
      </c>
      <c r="DF454" s="147">
        <v>0</v>
      </c>
      <c r="DG454" s="55">
        <f t="shared" ref="DG454:DG466" si="744">DF454/DX454</f>
        <v>0</v>
      </c>
      <c r="DH454" s="147">
        <v>0</v>
      </c>
      <c r="DI454" s="55">
        <f t="shared" ref="DI454:DI466" si="745">DH454/DY454</f>
        <v>0</v>
      </c>
      <c r="DJ454" s="55">
        <f t="shared" ref="DJ454:DJ466" si="746">DI454-DG454</f>
        <v>0</v>
      </c>
      <c r="DK454" s="147">
        <v>24</v>
      </c>
      <c r="DL454" s="55">
        <f t="shared" ref="DL454:DL466" si="747">DK454/DU454</f>
        <v>6.8493150684931503E-3</v>
      </c>
      <c r="DM454" s="147">
        <v>45</v>
      </c>
      <c r="DN454" s="55">
        <f t="shared" ref="DN454:DN466" si="748">DM454/DV454</f>
        <v>1.1755485893416929E-2</v>
      </c>
      <c r="DO454" s="55">
        <f t="shared" ref="DO454:DO466" si="749">DN454-DL454</f>
        <v>4.9061708249237782E-3</v>
      </c>
      <c r="DP454" s="147">
        <v>53621.110000000022</v>
      </c>
      <c r="DQ454" s="55">
        <f t="shared" ref="DQ454:DQ466" si="750">DP454/DX454</f>
        <v>7.6036467588498071E-3</v>
      </c>
      <c r="DR454" s="147">
        <v>88370.209999999992</v>
      </c>
      <c r="DS454" s="55">
        <f t="shared" ref="DS454:DS466" si="751">DR454/DY454</f>
        <v>1.1559390771873675E-2</v>
      </c>
      <c r="DT454" s="55">
        <f t="shared" ref="DT454:DT466" si="752">DS454-DQ454</f>
        <v>3.9557440130238682E-3</v>
      </c>
      <c r="DU454" s="8">
        <f t="shared" ref="DU454:DU466" si="753">E454+AS454+O454+BC454+Y454+BW454+CG454+CQ454+DA454+DK454</f>
        <v>3504</v>
      </c>
      <c r="DV454" s="8">
        <f t="shared" ref="DV454:DV466" si="754">G454+AU454+Q454+BE454+AA454+BY454+CI454+CS454+DC454+DM454</f>
        <v>3828</v>
      </c>
      <c r="DW454" s="56">
        <f t="shared" si="704"/>
        <v>9.2465753424657571E-2</v>
      </c>
      <c r="DX454" s="9">
        <f t="shared" ref="DX454:DX466" si="755">J454+AX454+T454+BH454+AD454+CB454+CL454+CV454+DF454+DP454</f>
        <v>7052025.3899999969</v>
      </c>
      <c r="DY454" s="9">
        <f t="shared" ref="DY454:DY466" si="756">L454+AZ454+V454+BJ454+AF454+CD454+CN454+CX454+DH454+DR454</f>
        <v>7644884.7300000014</v>
      </c>
      <c r="DZ454" s="56">
        <f t="shared" si="705"/>
        <v>8.4069371168274287E-2</v>
      </c>
      <c r="EA454" s="106"/>
      <c r="EB454" s="78"/>
    </row>
    <row r="455" spans="1:132" ht="15.75" x14ac:dyDescent="0.25">
      <c r="A455" s="6" t="s">
        <v>253</v>
      </c>
      <c r="B455" s="109" t="s">
        <v>287</v>
      </c>
      <c r="C455" s="1" t="s">
        <v>651</v>
      </c>
      <c r="D455" s="15" t="s">
        <v>37</v>
      </c>
      <c r="E455" s="15">
        <v>811</v>
      </c>
      <c r="F455" s="7">
        <f t="shared" si="678"/>
        <v>0.25147286821705428</v>
      </c>
      <c r="G455" s="15">
        <v>1402</v>
      </c>
      <c r="H455" s="7">
        <f t="shared" si="679"/>
        <v>0.28260431364644223</v>
      </c>
      <c r="I455" s="55">
        <f t="shared" si="680"/>
        <v>3.1131445429387949E-2</v>
      </c>
      <c r="J455" s="9">
        <v>1594313.03</v>
      </c>
      <c r="K455" s="7">
        <f t="shared" si="681"/>
        <v>0.336895725938617</v>
      </c>
      <c r="L455" s="9">
        <v>2765563.63</v>
      </c>
      <c r="M455" s="7">
        <f t="shared" si="682"/>
        <v>0.3673524233651238</v>
      </c>
      <c r="N455" s="55">
        <f t="shared" si="706"/>
        <v>3.0456697426506807E-2</v>
      </c>
      <c r="O455" s="15">
        <v>253</v>
      </c>
      <c r="P455" s="7">
        <f t="shared" si="683"/>
        <v>7.8449612403100777E-2</v>
      </c>
      <c r="Q455" s="15">
        <v>117</v>
      </c>
      <c r="R455" s="7">
        <f t="shared" si="684"/>
        <v>2.3583954847812942E-2</v>
      </c>
      <c r="S455" s="55">
        <f t="shared" si="707"/>
        <v>-5.4865657555287835E-2</v>
      </c>
      <c r="T455" s="9">
        <v>494573.5</v>
      </c>
      <c r="U455" s="7">
        <f t="shared" si="685"/>
        <v>0.10450877285529216</v>
      </c>
      <c r="V455" s="9">
        <v>240445.2</v>
      </c>
      <c r="W455" s="7">
        <f t="shared" si="686"/>
        <v>3.1938562522429423E-2</v>
      </c>
      <c r="X455" s="55">
        <f t="shared" si="708"/>
        <v>-7.2570210332862733E-2</v>
      </c>
      <c r="Y455" s="15">
        <v>59</v>
      </c>
      <c r="Z455" s="7">
        <f t="shared" si="687"/>
        <v>1.8294573643410854E-2</v>
      </c>
      <c r="AA455" s="9">
        <v>59</v>
      </c>
      <c r="AB455" s="7">
        <f t="shared" si="688"/>
        <v>1.1892763555734731E-2</v>
      </c>
      <c r="AC455" s="55">
        <f t="shared" si="709"/>
        <v>-6.4018100876761224E-3</v>
      </c>
      <c r="AD455" s="9">
        <v>92970.5</v>
      </c>
      <c r="AE455" s="7">
        <f t="shared" si="689"/>
        <v>1.9645680301801329E-2</v>
      </c>
      <c r="AF455" s="9">
        <v>112887.41</v>
      </c>
      <c r="AG455" s="7">
        <f t="shared" si="690"/>
        <v>1.4994941060499957E-2</v>
      </c>
      <c r="AH455" s="55">
        <f t="shared" si="710"/>
        <v>-4.6507392413013722E-3</v>
      </c>
      <c r="AI455" s="15">
        <f t="shared" si="711"/>
        <v>1123</v>
      </c>
      <c r="AJ455" s="7">
        <f t="shared" si="691"/>
        <v>0.34821705426356592</v>
      </c>
      <c r="AK455" s="9">
        <f t="shared" si="712"/>
        <v>1578</v>
      </c>
      <c r="AL455" s="7">
        <f t="shared" si="692"/>
        <v>0.31808103204998994</v>
      </c>
      <c r="AM455" s="54">
        <f t="shared" si="693"/>
        <v>-3.0136022213575975E-2</v>
      </c>
      <c r="AN455" s="9">
        <f t="shared" si="713"/>
        <v>2181857.0300000003</v>
      </c>
      <c r="AO455" s="7">
        <f t="shared" si="694"/>
        <v>0.46105017909571056</v>
      </c>
      <c r="AP455" s="9">
        <f t="shared" si="714"/>
        <v>3118896.24</v>
      </c>
      <c r="AQ455" s="7">
        <f t="shared" si="695"/>
        <v>0.41428592694805322</v>
      </c>
      <c r="AR455" s="54">
        <f t="shared" si="696"/>
        <v>-4.6764252147657337E-2</v>
      </c>
      <c r="AS455" s="15">
        <v>1494</v>
      </c>
      <c r="AT455" s="7">
        <f t="shared" si="697"/>
        <v>0.46325581395348836</v>
      </c>
      <c r="AU455" s="15">
        <v>2520</v>
      </c>
      <c r="AV455" s="7">
        <f t="shared" si="674"/>
        <v>0.50796210441443257</v>
      </c>
      <c r="AW455" s="54">
        <f t="shared" si="715"/>
        <v>4.4706290460944209E-2</v>
      </c>
      <c r="AX455" s="9">
        <v>1801096.48</v>
      </c>
      <c r="AY455" s="7">
        <f t="shared" si="672"/>
        <v>0.3805913234712055</v>
      </c>
      <c r="AZ455" s="9">
        <v>3366163.8299999991</v>
      </c>
      <c r="BA455" s="7">
        <f t="shared" si="675"/>
        <v>0.44713071396391135</v>
      </c>
      <c r="BB455" s="54">
        <f t="shared" ref="BB455" si="757">BA455-AY455</f>
        <v>6.6539390492705852E-2</v>
      </c>
      <c r="BC455" s="15">
        <v>457</v>
      </c>
      <c r="BD455" s="7">
        <f t="shared" ref="BD455:BD466" si="758">BC455/$DU455</f>
        <v>0.14170542635658914</v>
      </c>
      <c r="BE455" s="15">
        <v>687</v>
      </c>
      <c r="BF455" s="7">
        <f t="shared" si="676"/>
        <v>0.13848014513202983</v>
      </c>
      <c r="BG455" s="54">
        <f t="shared" si="716"/>
        <v>-3.2252812245593121E-3</v>
      </c>
      <c r="BH455" s="9">
        <v>442285.57</v>
      </c>
      <c r="BI455" s="7">
        <f t="shared" si="698"/>
        <v>9.3459763154118497E-2</v>
      </c>
      <c r="BJ455" s="9">
        <v>693444.3</v>
      </c>
      <c r="BK455" s="7">
        <f t="shared" si="677"/>
        <v>9.2110859902265904E-2</v>
      </c>
      <c r="BL455" s="54">
        <f t="shared" si="717"/>
        <v>-1.3489032518525929E-3</v>
      </c>
      <c r="BM455" s="15">
        <f t="shared" si="718"/>
        <v>1951</v>
      </c>
      <c r="BN455" s="7">
        <f t="shared" si="699"/>
        <v>0.60496124031007747</v>
      </c>
      <c r="BO455" s="15">
        <f t="shared" si="719"/>
        <v>3207</v>
      </c>
      <c r="BP455" s="7">
        <f t="shared" si="700"/>
        <v>0.64644224954646246</v>
      </c>
      <c r="BQ455" s="54">
        <f t="shared" si="720"/>
        <v>4.148100923638498E-2</v>
      </c>
      <c r="BR455" s="9">
        <f t="shared" si="721"/>
        <v>2243382.0499999998</v>
      </c>
      <c r="BS455" s="7">
        <f t="shared" si="701"/>
        <v>0.47405108662532397</v>
      </c>
      <c r="BT455" s="9">
        <f t="shared" si="702"/>
        <v>4059608.129999999</v>
      </c>
      <c r="BU455" s="7">
        <f t="shared" si="703"/>
        <v>0.53924157386617722</v>
      </c>
      <c r="BV455" s="55">
        <f t="shared" si="722"/>
        <v>6.5190487240853245E-2</v>
      </c>
      <c r="BW455" s="147">
        <v>8</v>
      </c>
      <c r="BX455" s="7">
        <f t="shared" si="723"/>
        <v>2.4806201550387598E-3</v>
      </c>
      <c r="BY455" s="147">
        <v>1</v>
      </c>
      <c r="BZ455" s="7">
        <f t="shared" si="724"/>
        <v>2.0157226365652087E-4</v>
      </c>
      <c r="CA455" s="54">
        <f t="shared" si="725"/>
        <v>-2.279047891382239E-3</v>
      </c>
      <c r="CB455" s="147">
        <v>29996</v>
      </c>
      <c r="CC455" s="7">
        <f t="shared" si="726"/>
        <v>6.3384818445940665E-3</v>
      </c>
      <c r="CD455" s="147">
        <v>3749.5</v>
      </c>
      <c r="CE455" s="7">
        <f t="shared" si="727"/>
        <v>4.9804961869835251E-4</v>
      </c>
      <c r="CF455" s="148">
        <f t="shared" si="728"/>
        <v>-5.840432225895714E-3</v>
      </c>
      <c r="CG455" s="147">
        <v>41</v>
      </c>
      <c r="CH455" s="55">
        <f t="shared" si="729"/>
        <v>1.2713178294573644E-2</v>
      </c>
      <c r="CI455" s="147">
        <v>46</v>
      </c>
      <c r="CJ455" s="55">
        <f t="shared" si="730"/>
        <v>9.2723241281999595E-3</v>
      </c>
      <c r="CK455" s="55">
        <f t="shared" si="731"/>
        <v>-3.4408541663736841E-3</v>
      </c>
      <c r="CL455" s="147">
        <v>117579.4</v>
      </c>
      <c r="CM455" s="55">
        <f t="shared" si="732"/>
        <v>2.4845809181166276E-2</v>
      </c>
      <c r="CN455" s="147">
        <v>138027</v>
      </c>
      <c r="CO455" s="55">
        <f t="shared" si="733"/>
        <v>1.8334256492886385E-2</v>
      </c>
      <c r="CP455" s="55">
        <f t="shared" si="734"/>
        <v>-6.5115526882798917E-3</v>
      </c>
      <c r="CQ455" s="147">
        <v>69</v>
      </c>
      <c r="CR455" s="55">
        <f t="shared" si="735"/>
        <v>2.1395348837209303E-2</v>
      </c>
      <c r="CS455" s="147">
        <v>96</v>
      </c>
      <c r="CT455" s="55">
        <f t="shared" si="736"/>
        <v>1.9350937311026002E-2</v>
      </c>
      <c r="CU455" s="55">
        <f t="shared" si="737"/>
        <v>-2.0444115261833012E-3</v>
      </c>
      <c r="CV455" s="147">
        <v>113065.5</v>
      </c>
      <c r="CW455" s="55">
        <f t="shared" si="738"/>
        <v>2.3891972896384533E-2</v>
      </c>
      <c r="CX455" s="147">
        <v>159352</v>
      </c>
      <c r="CY455" s="55">
        <f t="shared" si="739"/>
        <v>2.1166876340530702E-2</v>
      </c>
      <c r="CZ455" s="55">
        <f t="shared" si="740"/>
        <v>-2.7250965558538315E-3</v>
      </c>
      <c r="DA455" s="147">
        <v>1</v>
      </c>
      <c r="DB455" s="55">
        <f t="shared" si="741"/>
        <v>3.1007751937984498E-4</v>
      </c>
      <c r="DC455" s="147">
        <v>3</v>
      </c>
      <c r="DD455" s="55">
        <f t="shared" si="742"/>
        <v>6.0471679096956257E-4</v>
      </c>
      <c r="DE455" s="55">
        <f t="shared" si="743"/>
        <v>2.9463927158971759E-4</v>
      </c>
      <c r="DF455" s="147">
        <v>1449.5</v>
      </c>
      <c r="DG455" s="55">
        <f t="shared" si="744"/>
        <v>3.0629515381181159E-4</v>
      </c>
      <c r="DH455" s="147">
        <v>5198.5</v>
      </c>
      <c r="DI455" s="55">
        <f t="shared" si="745"/>
        <v>6.9052165430147632E-4</v>
      </c>
      <c r="DJ455" s="55">
        <f t="shared" si="746"/>
        <v>3.8422650048966473E-4</v>
      </c>
      <c r="DK455" s="147">
        <v>32</v>
      </c>
      <c r="DL455" s="55">
        <f t="shared" si="747"/>
        <v>9.9224806201550393E-3</v>
      </c>
      <c r="DM455" s="147">
        <v>30</v>
      </c>
      <c r="DN455" s="55">
        <f t="shared" si="748"/>
        <v>6.0471679096956261E-3</v>
      </c>
      <c r="DO455" s="55">
        <f t="shared" si="749"/>
        <v>-3.8753127104594132E-3</v>
      </c>
      <c r="DP455" s="147">
        <v>45034</v>
      </c>
      <c r="DQ455" s="55">
        <f t="shared" si="750"/>
        <v>9.5161752030087088E-3</v>
      </c>
      <c r="DR455" s="147">
        <v>43535</v>
      </c>
      <c r="DS455" s="55">
        <f t="shared" si="751"/>
        <v>5.7827950793526541E-3</v>
      </c>
      <c r="DT455" s="55">
        <f t="shared" si="752"/>
        <v>-3.7333801236560547E-3</v>
      </c>
      <c r="DU455" s="8">
        <f t="shared" si="753"/>
        <v>3225</v>
      </c>
      <c r="DV455" s="8">
        <f t="shared" si="754"/>
        <v>4961</v>
      </c>
      <c r="DW455" s="56">
        <f t="shared" si="704"/>
        <v>0.53829457364341082</v>
      </c>
      <c r="DX455" s="9">
        <f t="shared" si="755"/>
        <v>4732363.4800000004</v>
      </c>
      <c r="DY455" s="9">
        <f t="shared" si="756"/>
        <v>7528366.3699999992</v>
      </c>
      <c r="DZ455" s="56">
        <f t="shared" si="705"/>
        <v>0.59082589530929241</v>
      </c>
      <c r="EA455" s="106"/>
      <c r="EB455" s="78"/>
    </row>
    <row r="456" spans="1:132" ht="15.75" x14ac:dyDescent="0.25">
      <c r="A456" s="6" t="s">
        <v>288</v>
      </c>
      <c r="B456" s="109" t="s">
        <v>314</v>
      </c>
      <c r="C456" s="1" t="s">
        <v>651</v>
      </c>
      <c r="D456" s="15" t="s">
        <v>6</v>
      </c>
      <c r="E456" s="15">
        <v>1237</v>
      </c>
      <c r="F456" s="7">
        <f t="shared" si="678"/>
        <v>0.2636402387041773</v>
      </c>
      <c r="G456" s="15">
        <v>1190</v>
      </c>
      <c r="H456" s="7">
        <f t="shared" si="679"/>
        <v>0.26795766719207387</v>
      </c>
      <c r="I456" s="55">
        <f t="shared" si="680"/>
        <v>4.3174284878965685E-3</v>
      </c>
      <c r="J456" s="9">
        <v>3010786.7599999942</v>
      </c>
      <c r="K456" s="7">
        <f t="shared" si="681"/>
        <v>0.3215759825065827</v>
      </c>
      <c r="L456" s="9">
        <v>2860129.3599999989</v>
      </c>
      <c r="M456" s="7">
        <f t="shared" si="682"/>
        <v>0.32232078899604755</v>
      </c>
      <c r="N456" s="55">
        <f t="shared" si="706"/>
        <v>7.4480648946484429E-4</v>
      </c>
      <c r="O456" s="15">
        <v>204</v>
      </c>
      <c r="P456" s="7">
        <f t="shared" si="683"/>
        <v>4.3478260869565216E-2</v>
      </c>
      <c r="Q456" s="15">
        <v>160</v>
      </c>
      <c r="R456" s="7">
        <f t="shared" si="684"/>
        <v>3.6027921639270433E-2</v>
      </c>
      <c r="S456" s="55">
        <f t="shared" si="707"/>
        <v>-7.4503392302947835E-3</v>
      </c>
      <c r="T456" s="9">
        <v>501441.56000000011</v>
      </c>
      <c r="U456" s="7">
        <f t="shared" si="685"/>
        <v>5.3557948529916445E-2</v>
      </c>
      <c r="V456" s="9">
        <v>369643.22999999992</v>
      </c>
      <c r="W456" s="7">
        <f t="shared" si="686"/>
        <v>4.1656751336816282E-2</v>
      </c>
      <c r="X456" s="55">
        <f t="shared" si="708"/>
        <v>-1.1901197193100163E-2</v>
      </c>
      <c r="Y456" s="15">
        <v>72</v>
      </c>
      <c r="Z456" s="7">
        <f t="shared" si="687"/>
        <v>1.5345268542199489E-2</v>
      </c>
      <c r="AA456" s="9">
        <v>60</v>
      </c>
      <c r="AB456" s="7">
        <f t="shared" si="688"/>
        <v>1.3510470614726412E-2</v>
      </c>
      <c r="AC456" s="55">
        <f t="shared" si="709"/>
        <v>-1.8347979274730766E-3</v>
      </c>
      <c r="AD456" s="9">
        <v>157875.68</v>
      </c>
      <c r="AE456" s="7">
        <f t="shared" si="689"/>
        <v>1.6862378825491763E-2</v>
      </c>
      <c r="AF456" s="9">
        <v>148708.32999999999</v>
      </c>
      <c r="AG456" s="7">
        <f t="shared" si="690"/>
        <v>1.6758607819012991E-2</v>
      </c>
      <c r="AH456" s="55">
        <f t="shared" si="710"/>
        <v>-1.0377100647877141E-4</v>
      </c>
      <c r="AI456" s="15">
        <f t="shared" si="711"/>
        <v>1513</v>
      </c>
      <c r="AJ456" s="7">
        <f t="shared" si="691"/>
        <v>0.32246376811594202</v>
      </c>
      <c r="AK456" s="9">
        <f t="shared" si="712"/>
        <v>1410</v>
      </c>
      <c r="AL456" s="7">
        <f t="shared" si="692"/>
        <v>0.31749605944607068</v>
      </c>
      <c r="AM456" s="54">
        <f t="shared" ref="AM456" si="759">AL456-AJ456</f>
        <v>-4.9677086698713402E-3</v>
      </c>
      <c r="AN456" s="9">
        <f t="shared" si="713"/>
        <v>3670103.9999999944</v>
      </c>
      <c r="AO456" s="7">
        <f t="shared" si="694"/>
        <v>0.39199630986199091</v>
      </c>
      <c r="AP456" s="9">
        <f t="shared" si="714"/>
        <v>3378480.919999999</v>
      </c>
      <c r="AQ456" s="7">
        <f t="shared" si="695"/>
        <v>0.38073614815187684</v>
      </c>
      <c r="AR456" s="54">
        <f t="shared" ref="AR456" si="760">AQ456-AO456</f>
        <v>-1.1260161710114069E-2</v>
      </c>
      <c r="AS456" s="15">
        <v>2139</v>
      </c>
      <c r="AT456" s="7">
        <f t="shared" si="697"/>
        <v>0.45588235294117646</v>
      </c>
      <c r="AU456" s="15">
        <v>2113</v>
      </c>
      <c r="AV456" s="7">
        <f t="shared" si="674"/>
        <v>0.4757937401486152</v>
      </c>
      <c r="AW456" s="54">
        <f t="shared" ref="AW456" si="761">AV456-AT456</f>
        <v>1.9911387207438735E-2</v>
      </c>
      <c r="AX456" s="9">
        <v>3664386.6699999878</v>
      </c>
      <c r="AY456" s="7">
        <f t="shared" si="672"/>
        <v>0.39138565352574928</v>
      </c>
      <c r="AZ456" s="9">
        <v>3726328.79</v>
      </c>
      <c r="BA456" s="7">
        <f t="shared" si="675"/>
        <v>0.41993668274203083</v>
      </c>
      <c r="BB456" s="54">
        <f t="shared" ref="BB456" si="762">BA456-AY456</f>
        <v>2.8551029216281554E-2</v>
      </c>
      <c r="BC456" s="15">
        <v>594</v>
      </c>
      <c r="BD456" s="7">
        <f t="shared" si="758"/>
        <v>0.12659846547314579</v>
      </c>
      <c r="BE456" s="15">
        <v>592</v>
      </c>
      <c r="BF456" s="7">
        <f t="shared" si="676"/>
        <v>0.13330331006530061</v>
      </c>
      <c r="BG456" s="54">
        <f t="shared" ref="BG456" si="763">BF456-BD456</f>
        <v>6.7048445921548128E-3</v>
      </c>
      <c r="BH456" s="9">
        <v>797053.31000000087</v>
      </c>
      <c r="BI456" s="7">
        <f t="shared" si="698"/>
        <v>8.5131635583974269E-2</v>
      </c>
      <c r="BJ456" s="9">
        <v>815993.20999999973</v>
      </c>
      <c r="BK456" s="7">
        <f t="shared" si="677"/>
        <v>9.1957929924756113E-2</v>
      </c>
      <c r="BL456" s="54">
        <f t="shared" ref="BL456" si="764">BK456-BI456</f>
        <v>6.8262943407818438E-3</v>
      </c>
      <c r="BM456" s="15">
        <f t="shared" ref="BM456" si="765">AS456+BC456</f>
        <v>2733</v>
      </c>
      <c r="BN456" s="7">
        <f t="shared" si="699"/>
        <v>0.5824808184143222</v>
      </c>
      <c r="BO456" s="15">
        <f t="shared" ref="BO456" si="766">AU456+BE456</f>
        <v>2705</v>
      </c>
      <c r="BP456" s="7">
        <f t="shared" si="700"/>
        <v>0.6090970502139158</v>
      </c>
      <c r="BQ456" s="54">
        <f t="shared" ref="BQ456" si="767">BP456-BN456</f>
        <v>2.6616231799593604E-2</v>
      </c>
      <c r="BR456" s="9">
        <f t="shared" ref="BR456" si="768">AX456+BH456</f>
        <v>4461439.9799999883</v>
      </c>
      <c r="BS456" s="7">
        <f t="shared" si="701"/>
        <v>0.47651728910972352</v>
      </c>
      <c r="BT456" s="9">
        <f t="shared" ref="BT456" si="769">AZ456+BJ456</f>
        <v>4542322</v>
      </c>
      <c r="BU456" s="7">
        <f t="shared" si="703"/>
        <v>0.51189461266678693</v>
      </c>
      <c r="BV456" s="55">
        <f t="shared" si="722"/>
        <v>3.5377323557063411E-2</v>
      </c>
      <c r="BW456" s="147">
        <v>17</v>
      </c>
      <c r="BX456" s="7">
        <f t="shared" si="723"/>
        <v>3.6231884057971015E-3</v>
      </c>
      <c r="BY456" s="147">
        <v>9</v>
      </c>
      <c r="BZ456" s="7">
        <f t="shared" si="724"/>
        <v>2.0265705922089621E-3</v>
      </c>
      <c r="CA456" s="54">
        <f t="shared" si="725"/>
        <v>-1.5966178135881394E-3</v>
      </c>
      <c r="CB456" s="147">
        <v>74493.600000000006</v>
      </c>
      <c r="CC456" s="7">
        <f t="shared" si="726"/>
        <v>7.9565092183587309E-3</v>
      </c>
      <c r="CD456" s="147">
        <v>37790.660000000003</v>
      </c>
      <c r="CE456" s="7">
        <f t="shared" si="727"/>
        <v>4.25879875163457E-3</v>
      </c>
      <c r="CF456" s="148">
        <f t="shared" si="728"/>
        <v>-3.6977104667241609E-3</v>
      </c>
      <c r="CG456" s="147">
        <v>197</v>
      </c>
      <c r="CH456" s="55">
        <f t="shared" si="729"/>
        <v>4.1986359761295826E-2</v>
      </c>
      <c r="CI456" s="147">
        <v>155</v>
      </c>
      <c r="CJ456" s="55">
        <f t="shared" si="730"/>
        <v>3.4902049088043237E-2</v>
      </c>
      <c r="CK456" s="55">
        <f t="shared" si="731"/>
        <v>-7.084310673252589E-3</v>
      </c>
      <c r="CL456" s="147">
        <v>672116.79</v>
      </c>
      <c r="CM456" s="55">
        <f t="shared" si="732"/>
        <v>7.1787421140187602E-2</v>
      </c>
      <c r="CN456" s="147">
        <v>571388.75000000012</v>
      </c>
      <c r="CO456" s="55">
        <f t="shared" si="733"/>
        <v>6.4392357667160019E-2</v>
      </c>
      <c r="CP456" s="55">
        <f t="shared" si="734"/>
        <v>-7.3950634730275827E-3</v>
      </c>
      <c r="CQ456" s="147">
        <v>186</v>
      </c>
      <c r="CR456" s="55">
        <f t="shared" si="735"/>
        <v>3.9641943734015347E-2</v>
      </c>
      <c r="CS456" s="147">
        <v>99</v>
      </c>
      <c r="CT456" s="55">
        <f t="shared" si="736"/>
        <v>2.2292276514298583E-2</v>
      </c>
      <c r="CU456" s="55">
        <f t="shared" si="737"/>
        <v>-1.7349667219716765E-2</v>
      </c>
      <c r="CV456" s="147">
        <v>400405.01</v>
      </c>
      <c r="CW456" s="55">
        <f t="shared" si="738"/>
        <v>4.276644105187586E-2</v>
      </c>
      <c r="CX456" s="147">
        <v>207278.74999999991</v>
      </c>
      <c r="CY456" s="55">
        <f t="shared" si="739"/>
        <v>2.3359170804118624E-2</v>
      </c>
      <c r="CZ456" s="55">
        <f t="shared" si="740"/>
        <v>-1.9407270247757236E-2</v>
      </c>
      <c r="DA456" s="147">
        <v>16</v>
      </c>
      <c r="DB456" s="55">
        <f t="shared" si="741"/>
        <v>3.4100596760443308E-3</v>
      </c>
      <c r="DC456" s="147">
        <v>31</v>
      </c>
      <c r="DD456" s="55">
        <f t="shared" si="742"/>
        <v>6.9804098176086465E-3</v>
      </c>
      <c r="DE456" s="55">
        <f t="shared" si="743"/>
        <v>3.5703501415643157E-3</v>
      </c>
      <c r="DF456" s="147">
        <v>29282.79</v>
      </c>
      <c r="DG456" s="55">
        <f t="shared" si="744"/>
        <v>3.1276349723232985E-3</v>
      </c>
      <c r="DH456" s="147">
        <v>66341.8</v>
      </c>
      <c r="DI456" s="55">
        <f t="shared" si="745"/>
        <v>7.4763546077573212E-3</v>
      </c>
      <c r="DJ456" s="55">
        <f t="shared" si="746"/>
        <v>4.3487196354340223E-3</v>
      </c>
      <c r="DK456" s="147">
        <v>30</v>
      </c>
      <c r="DL456" s="55">
        <f t="shared" si="747"/>
        <v>6.3938618925831201E-3</v>
      </c>
      <c r="DM456" s="147">
        <v>32</v>
      </c>
      <c r="DN456" s="55">
        <f t="shared" si="748"/>
        <v>7.2055843278540869E-3</v>
      </c>
      <c r="DO456" s="55">
        <f t="shared" si="749"/>
        <v>8.117224352709668E-4</v>
      </c>
      <c r="DP456" s="147">
        <v>54756.170000000013</v>
      </c>
      <c r="DQ456" s="55">
        <f t="shared" si="750"/>
        <v>5.84839464554026E-3</v>
      </c>
      <c r="DR456" s="147">
        <v>69946.260000000009</v>
      </c>
      <c r="DS456" s="55">
        <f t="shared" si="751"/>
        <v>7.8825573506656685E-3</v>
      </c>
      <c r="DT456" s="55">
        <f t="shared" si="752"/>
        <v>2.0341627051254085E-3</v>
      </c>
      <c r="DU456" s="8">
        <f t="shared" si="753"/>
        <v>4692</v>
      </c>
      <c r="DV456" s="8">
        <f t="shared" si="754"/>
        <v>4441</v>
      </c>
      <c r="DW456" s="56">
        <f t="shared" ref="DW456" si="770">IFERROR(DV456/DU456-1,0)</f>
        <v>-5.3495311167945481E-2</v>
      </c>
      <c r="DX456" s="9">
        <f t="shared" si="755"/>
        <v>9362598.3399999812</v>
      </c>
      <c r="DY456" s="9">
        <f t="shared" si="756"/>
        <v>8873549.1399999987</v>
      </c>
      <c r="DZ456" s="56">
        <f t="shared" ref="DZ456" si="771">IFERROR(DY456/DX456-1,0)</f>
        <v>-5.2234345877106514E-2</v>
      </c>
      <c r="EA456" s="106"/>
    </row>
    <row r="457" spans="1:132" ht="15.75" x14ac:dyDescent="0.25">
      <c r="A457" s="6" t="s">
        <v>288</v>
      </c>
      <c r="B457" s="109" t="s">
        <v>290</v>
      </c>
      <c r="C457" s="1" t="s">
        <v>651</v>
      </c>
      <c r="D457" s="15" t="s">
        <v>43</v>
      </c>
      <c r="E457" s="15">
        <v>510</v>
      </c>
      <c r="F457" s="7">
        <f t="shared" si="678"/>
        <v>0.26617954070981209</v>
      </c>
      <c r="G457" s="15">
        <v>585</v>
      </c>
      <c r="H457" s="7">
        <f t="shared" si="679"/>
        <v>0.28439474963539135</v>
      </c>
      <c r="I457" s="55">
        <f t="shared" si="680"/>
        <v>1.8215208925579263E-2</v>
      </c>
      <c r="J457" s="9">
        <v>1099591.06</v>
      </c>
      <c r="K457" s="7">
        <f t="shared" si="681"/>
        <v>0.32559400031621005</v>
      </c>
      <c r="L457" s="9">
        <v>1226276.3600000001</v>
      </c>
      <c r="M457" s="7">
        <f t="shared" si="682"/>
        <v>0.34162231998175724</v>
      </c>
      <c r="N457" s="55">
        <f t="shared" si="706"/>
        <v>1.6028319665547186E-2</v>
      </c>
      <c r="O457" s="15">
        <v>100</v>
      </c>
      <c r="P457" s="7">
        <f t="shared" si="683"/>
        <v>5.2192066805845511E-2</v>
      </c>
      <c r="Q457" s="15">
        <v>100</v>
      </c>
      <c r="R457" s="7">
        <f t="shared" si="684"/>
        <v>4.8614487117160911E-2</v>
      </c>
      <c r="S457" s="55">
        <f t="shared" si="707"/>
        <v>-3.5775796886845998E-3</v>
      </c>
      <c r="T457" s="9">
        <v>231471.24999999991</v>
      </c>
      <c r="U457" s="7">
        <f t="shared" si="685"/>
        <v>6.8539708067191368E-2</v>
      </c>
      <c r="V457" s="9">
        <v>214210.88</v>
      </c>
      <c r="W457" s="7">
        <f t="shared" si="686"/>
        <v>5.9675959007261463E-2</v>
      </c>
      <c r="X457" s="55">
        <f t="shared" si="708"/>
        <v>-8.8637490599299054E-3</v>
      </c>
      <c r="Y457" s="15">
        <v>0</v>
      </c>
      <c r="Z457" s="7">
        <f t="shared" si="687"/>
        <v>0</v>
      </c>
      <c r="AA457" s="9">
        <v>0</v>
      </c>
      <c r="AB457" s="7">
        <f t="shared" si="688"/>
        <v>0</v>
      </c>
      <c r="AC457" s="55">
        <f t="shared" ref="AC457:AC465" si="772">AB457-Z457</f>
        <v>0</v>
      </c>
      <c r="AD457" s="9">
        <v>0</v>
      </c>
      <c r="AE457" s="7">
        <f t="shared" si="689"/>
        <v>0</v>
      </c>
      <c r="AF457" s="9">
        <v>0</v>
      </c>
      <c r="AG457" s="7">
        <f t="shared" si="690"/>
        <v>0</v>
      </c>
      <c r="AH457" s="55">
        <f t="shared" ref="AH457:AH465" si="773">AG457-AE457</f>
        <v>0</v>
      </c>
      <c r="AI457" s="15">
        <f t="shared" ref="AI457:AI465" si="774">E457+O457+Y457</f>
        <v>610</v>
      </c>
      <c r="AJ457" s="7">
        <f t="shared" si="691"/>
        <v>0.31837160751565763</v>
      </c>
      <c r="AK457" s="9">
        <f t="shared" ref="AK457:AK465" si="775">G457+Q457+AA457</f>
        <v>685</v>
      </c>
      <c r="AL457" s="7">
        <f t="shared" si="692"/>
        <v>0.33300923675255228</v>
      </c>
      <c r="AM457" s="54">
        <f t="shared" ref="AM457:AM465" si="776">AL457-AJ457</f>
        <v>1.4637629236894656E-2</v>
      </c>
      <c r="AN457" s="9">
        <f t="shared" ref="AN457:AN465" si="777">J457+T457+AD457</f>
        <v>1331062.31</v>
      </c>
      <c r="AO457" s="7">
        <f t="shared" si="694"/>
        <v>0.39413370838340145</v>
      </c>
      <c r="AP457" s="9">
        <f t="shared" ref="AP457:AP465" si="778">L457+V457+AF457</f>
        <v>1440487.2400000002</v>
      </c>
      <c r="AQ457" s="7">
        <f t="shared" si="695"/>
        <v>0.40129827898901871</v>
      </c>
      <c r="AR457" s="54">
        <f t="shared" ref="AR457:AR465" si="779">AQ457-AO457</f>
        <v>7.1645706056172598E-3</v>
      </c>
      <c r="AS457" s="15">
        <v>1002</v>
      </c>
      <c r="AT457" s="7">
        <f t="shared" si="697"/>
        <v>0.52296450939457206</v>
      </c>
      <c r="AU457" s="15">
        <v>1083</v>
      </c>
      <c r="AV457" s="7">
        <f t="shared" si="674"/>
        <v>0.52649489547885275</v>
      </c>
      <c r="AW457" s="54">
        <f t="shared" ref="AW457:AW465" si="780">AV457-AT457</f>
        <v>3.53038608428069E-3</v>
      </c>
      <c r="AX457" s="9">
        <v>1544860.8900000011</v>
      </c>
      <c r="AY457" s="7">
        <f t="shared" si="672"/>
        <v>0.45744045709789682</v>
      </c>
      <c r="AZ457" s="9">
        <v>1654647.129999999</v>
      </c>
      <c r="BA457" s="7">
        <f t="shared" si="675"/>
        <v>0.4609600329421305</v>
      </c>
      <c r="BB457" s="54">
        <f t="shared" ref="BB457:BB465" si="781">BA457-AY457</f>
        <v>3.51957584423368E-3</v>
      </c>
      <c r="BC457" s="15">
        <v>219</v>
      </c>
      <c r="BD457" s="7">
        <f t="shared" si="758"/>
        <v>0.11430062630480167</v>
      </c>
      <c r="BE457" s="15">
        <v>192</v>
      </c>
      <c r="BF457" s="7">
        <f t="shared" si="676"/>
        <v>9.3339815264948958E-2</v>
      </c>
      <c r="BG457" s="54">
        <f t="shared" ref="BG457:BG465" si="782">BF457-BD457</f>
        <v>-2.0960811039852714E-2</v>
      </c>
      <c r="BH457" s="9">
        <v>282535.82</v>
      </c>
      <c r="BI457" s="7">
        <f t="shared" si="698"/>
        <v>8.3660163503348844E-2</v>
      </c>
      <c r="BJ457" s="9">
        <v>231487.9</v>
      </c>
      <c r="BK457" s="7">
        <f t="shared" si="677"/>
        <v>6.4489079317899448E-2</v>
      </c>
      <c r="BL457" s="54">
        <f t="shared" ref="BL457:BL465" si="783">BK457-BI457</f>
        <v>-1.9171084185449397E-2</v>
      </c>
      <c r="BM457" s="15">
        <f t="shared" ref="BM457:BM465" si="784">AS457+BC457</f>
        <v>1221</v>
      </c>
      <c r="BN457" s="7">
        <f t="shared" si="699"/>
        <v>0.63726513569937371</v>
      </c>
      <c r="BO457" s="15">
        <f t="shared" ref="BO457:BO465" si="785">AU457+BE457</f>
        <v>1275</v>
      </c>
      <c r="BP457" s="7">
        <f t="shared" si="700"/>
        <v>0.6198347107438017</v>
      </c>
      <c r="BQ457" s="54">
        <f t="shared" ref="BQ457:BQ465" si="786">BP457-BN457</f>
        <v>-1.743042495557201E-2</v>
      </c>
      <c r="BR457" s="9">
        <f t="shared" ref="BR457:BR465" si="787">AX457+BH457</f>
        <v>1827396.7100000011</v>
      </c>
      <c r="BS457" s="7">
        <f t="shared" si="701"/>
        <v>0.54110062060124564</v>
      </c>
      <c r="BT457" s="9">
        <f t="shared" ref="BT457:BT465" si="788">AZ457+BJ457</f>
        <v>1886135.0299999989</v>
      </c>
      <c r="BU457" s="7">
        <f t="shared" si="703"/>
        <v>0.52544911226002988</v>
      </c>
      <c r="BV457" s="55">
        <f t="shared" si="722"/>
        <v>-1.5651508341215759E-2</v>
      </c>
      <c r="BW457" s="147">
        <v>0</v>
      </c>
      <c r="BX457" s="7">
        <f t="shared" si="723"/>
        <v>0</v>
      </c>
      <c r="BY457" s="147">
        <v>0</v>
      </c>
      <c r="BZ457" s="7">
        <f t="shared" si="724"/>
        <v>0</v>
      </c>
      <c r="CA457" s="54">
        <f t="shared" si="725"/>
        <v>0</v>
      </c>
      <c r="CB457" s="147">
        <v>0</v>
      </c>
      <c r="CC457" s="7">
        <f t="shared" si="726"/>
        <v>0</v>
      </c>
      <c r="CD457" s="147">
        <v>0</v>
      </c>
      <c r="CE457" s="7">
        <f t="shared" si="727"/>
        <v>0</v>
      </c>
      <c r="CF457" s="148">
        <f t="shared" si="728"/>
        <v>0</v>
      </c>
      <c r="CG457" s="147">
        <v>36</v>
      </c>
      <c r="CH457" s="55">
        <f t="shared" si="729"/>
        <v>1.8789144050104383E-2</v>
      </c>
      <c r="CI457" s="147">
        <v>50</v>
      </c>
      <c r="CJ457" s="55">
        <f t="shared" si="730"/>
        <v>2.4307243558580455E-2</v>
      </c>
      <c r="CK457" s="55">
        <f t="shared" si="731"/>
        <v>5.5180995084760723E-3</v>
      </c>
      <c r="CL457" s="147">
        <v>123228.28</v>
      </c>
      <c r="CM457" s="55">
        <f t="shared" si="732"/>
        <v>3.6488463845173513E-2</v>
      </c>
      <c r="CN457" s="147">
        <v>168252.88</v>
      </c>
      <c r="CO457" s="55">
        <f t="shared" si="733"/>
        <v>4.6872745071275937E-2</v>
      </c>
      <c r="CP457" s="55">
        <f t="shared" si="734"/>
        <v>1.0384281226102424E-2</v>
      </c>
      <c r="CQ457" s="147">
        <v>27</v>
      </c>
      <c r="CR457" s="55">
        <f t="shared" si="735"/>
        <v>1.4091858037578288E-2</v>
      </c>
      <c r="CS457" s="147">
        <v>39</v>
      </c>
      <c r="CT457" s="55">
        <f t="shared" si="736"/>
        <v>1.8959649975692758E-2</v>
      </c>
      <c r="CU457" s="55">
        <f t="shared" si="737"/>
        <v>4.8677919381144696E-3</v>
      </c>
      <c r="CV457" s="147">
        <v>58910.75</v>
      </c>
      <c r="CW457" s="55">
        <f t="shared" si="738"/>
        <v>1.7443745635880463E-2</v>
      </c>
      <c r="CX457" s="147">
        <v>76635.330000000016</v>
      </c>
      <c r="CY457" s="55">
        <f t="shared" si="739"/>
        <v>2.1349460921816648E-2</v>
      </c>
      <c r="CZ457" s="55">
        <f t="shared" si="740"/>
        <v>3.905715285936185E-3</v>
      </c>
      <c r="DA457" s="147">
        <v>10</v>
      </c>
      <c r="DB457" s="55">
        <f t="shared" si="741"/>
        <v>5.2192066805845511E-3</v>
      </c>
      <c r="DC457" s="147">
        <v>8</v>
      </c>
      <c r="DD457" s="55">
        <f t="shared" si="742"/>
        <v>3.889158969372873E-3</v>
      </c>
      <c r="DE457" s="55">
        <f t="shared" si="743"/>
        <v>-1.3300477112116781E-3</v>
      </c>
      <c r="DF457" s="147">
        <v>16844.7</v>
      </c>
      <c r="DG457" s="55">
        <f t="shared" si="744"/>
        <v>4.9877936049484281E-3</v>
      </c>
      <c r="DH457" s="147">
        <v>18056.97</v>
      </c>
      <c r="DI457" s="55">
        <f t="shared" si="745"/>
        <v>5.0304027578587512E-3</v>
      </c>
      <c r="DJ457" s="55">
        <f t="shared" si="746"/>
        <v>4.2609152910323168E-5</v>
      </c>
      <c r="DK457" s="147">
        <v>12</v>
      </c>
      <c r="DL457" s="55">
        <f t="shared" si="747"/>
        <v>6.2630480167014616E-3</v>
      </c>
      <c r="DM457" s="147">
        <v>0</v>
      </c>
      <c r="DN457" s="55">
        <f t="shared" si="748"/>
        <v>0</v>
      </c>
      <c r="DO457" s="55">
        <f t="shared" si="749"/>
        <v>-6.2630480167014616E-3</v>
      </c>
      <c r="DP457" s="147">
        <v>19741.900000000001</v>
      </c>
      <c r="DQ457" s="55">
        <f t="shared" si="750"/>
        <v>5.8456679293505606E-3</v>
      </c>
      <c r="DR457" s="147">
        <v>0</v>
      </c>
      <c r="DS457" s="55">
        <f t="shared" si="751"/>
        <v>0</v>
      </c>
      <c r="DT457" s="55">
        <f t="shared" si="752"/>
        <v>-5.8456679293505606E-3</v>
      </c>
      <c r="DU457" s="8">
        <f t="shared" si="753"/>
        <v>1916</v>
      </c>
      <c r="DV457" s="8">
        <f t="shared" si="754"/>
        <v>2057</v>
      </c>
      <c r="DW457" s="56">
        <f t="shared" ref="DW457:DW465" si="789">IFERROR(DV457/DU457-1,0)</f>
        <v>7.3590814196242249E-2</v>
      </c>
      <c r="DX457" s="9">
        <f t="shared" si="755"/>
        <v>3377184.6500000008</v>
      </c>
      <c r="DY457" s="9">
        <f t="shared" si="756"/>
        <v>3589567.4499999993</v>
      </c>
      <c r="DZ457" s="56">
        <f t="shared" ref="DZ457:DZ465" si="790">IFERROR(DY457/DX457-1,0)</f>
        <v>6.2887529706141088E-2</v>
      </c>
      <c r="EA457" s="106"/>
    </row>
    <row r="458" spans="1:132" ht="15.75" x14ac:dyDescent="0.25">
      <c r="A458" s="6" t="s">
        <v>253</v>
      </c>
      <c r="B458" s="109" t="s">
        <v>278</v>
      </c>
      <c r="C458" s="1" t="s">
        <v>651</v>
      </c>
      <c r="D458" s="15" t="s">
        <v>6</v>
      </c>
      <c r="E458" s="15">
        <v>76</v>
      </c>
      <c r="F458" s="7">
        <f t="shared" si="678"/>
        <v>0.23749999999999999</v>
      </c>
      <c r="G458" s="15">
        <v>498</v>
      </c>
      <c r="H458" s="7">
        <f t="shared" si="679"/>
        <v>0.2180385288966725</v>
      </c>
      <c r="I458" s="55">
        <f t="shared" si="680"/>
        <v>-1.9461471103327493E-2</v>
      </c>
      <c r="J458" s="9">
        <v>218603.09999999989</v>
      </c>
      <c r="K458" s="7">
        <f t="shared" si="681"/>
        <v>0.30566304063995364</v>
      </c>
      <c r="L458" s="9">
        <v>1269740.45</v>
      </c>
      <c r="M458" s="7">
        <f t="shared" si="682"/>
        <v>0.270030515602388</v>
      </c>
      <c r="N458" s="55">
        <f t="shared" si="706"/>
        <v>-3.5632525037565643E-2</v>
      </c>
      <c r="O458" s="15">
        <v>13</v>
      </c>
      <c r="P458" s="7">
        <f t="shared" si="683"/>
        <v>4.0625000000000001E-2</v>
      </c>
      <c r="Q458" s="15">
        <v>159</v>
      </c>
      <c r="R458" s="7">
        <f t="shared" si="684"/>
        <v>6.9614711033274962E-2</v>
      </c>
      <c r="S458" s="55">
        <f t="shared" si="707"/>
        <v>2.8989711033274961E-2</v>
      </c>
      <c r="T458" s="9">
        <v>26143.5</v>
      </c>
      <c r="U458" s="7">
        <f t="shared" si="685"/>
        <v>3.6555299092147511E-2</v>
      </c>
      <c r="V458" s="9">
        <v>403121.76000000013</v>
      </c>
      <c r="W458" s="7">
        <f t="shared" si="686"/>
        <v>8.5730258261318013E-2</v>
      </c>
      <c r="X458" s="55">
        <f t="shared" si="708"/>
        <v>4.9174959169170501E-2</v>
      </c>
      <c r="Y458" s="15">
        <v>3</v>
      </c>
      <c r="Z458" s="7">
        <f t="shared" si="687"/>
        <v>9.3749999999999997E-3</v>
      </c>
      <c r="AA458" s="9">
        <v>20</v>
      </c>
      <c r="AB458" s="7">
        <f t="shared" si="688"/>
        <v>8.7565674255691769E-3</v>
      </c>
      <c r="AC458" s="55">
        <f t="shared" si="772"/>
        <v>-6.1843257443082271E-4</v>
      </c>
      <c r="AD458" s="9">
        <v>12012.96</v>
      </c>
      <c r="AE458" s="7">
        <f t="shared" si="689"/>
        <v>1.6797190344904254E-2</v>
      </c>
      <c r="AF458" s="9">
        <v>56776.210000000006</v>
      </c>
      <c r="AG458" s="7">
        <f t="shared" si="690"/>
        <v>1.2074364694177823E-2</v>
      </c>
      <c r="AH458" s="55">
        <f t="shared" si="773"/>
        <v>-4.722825650726431E-3</v>
      </c>
      <c r="AI458" s="15">
        <f t="shared" si="774"/>
        <v>92</v>
      </c>
      <c r="AJ458" s="7">
        <f t="shared" si="691"/>
        <v>0.28749999999999998</v>
      </c>
      <c r="AK458" s="9">
        <f t="shared" si="775"/>
        <v>677</v>
      </c>
      <c r="AL458" s="7">
        <f t="shared" si="692"/>
        <v>0.29640980735551664</v>
      </c>
      <c r="AM458" s="54">
        <f t="shared" si="776"/>
        <v>8.9098073555166635E-3</v>
      </c>
      <c r="AN458" s="9">
        <f t="shared" si="777"/>
        <v>256759.55999999988</v>
      </c>
      <c r="AO458" s="7">
        <f t="shared" si="694"/>
        <v>0.35901553007700537</v>
      </c>
      <c r="AP458" s="9">
        <f t="shared" si="778"/>
        <v>1729638.42</v>
      </c>
      <c r="AQ458" s="7">
        <f t="shared" si="695"/>
        <v>0.36783513855788386</v>
      </c>
      <c r="AR458" s="54">
        <f t="shared" si="779"/>
        <v>8.8196084808784825E-3</v>
      </c>
      <c r="AS458" s="15">
        <v>174</v>
      </c>
      <c r="AT458" s="7">
        <f t="shared" si="697"/>
        <v>0.54374999999999996</v>
      </c>
      <c r="AU458" s="15">
        <v>1384</v>
      </c>
      <c r="AV458" s="7">
        <f t="shared" si="674"/>
        <v>0.60595446584938706</v>
      </c>
      <c r="AW458" s="54">
        <f t="shared" si="780"/>
        <v>6.2204465849387103E-2</v>
      </c>
      <c r="AX458" s="9">
        <v>361587.36</v>
      </c>
      <c r="AY458" s="7">
        <f t="shared" si="672"/>
        <v>0.50559160375389733</v>
      </c>
      <c r="AZ458" s="9">
        <v>2629539.2500000009</v>
      </c>
      <c r="BA458" s="7">
        <f t="shared" si="675"/>
        <v>0.55921337268117821</v>
      </c>
      <c r="BB458" s="54">
        <f t="shared" si="781"/>
        <v>5.3621768927280877E-2</v>
      </c>
      <c r="BC458" s="15">
        <v>50</v>
      </c>
      <c r="BD458" s="7">
        <f t="shared" si="758"/>
        <v>0.15625</v>
      </c>
      <c r="BE458" s="15">
        <v>198</v>
      </c>
      <c r="BF458" s="7">
        <f t="shared" si="676"/>
        <v>8.6690017513134848E-2</v>
      </c>
      <c r="BG458" s="54">
        <f t="shared" si="782"/>
        <v>-6.9559982486865152E-2</v>
      </c>
      <c r="BH458" s="9">
        <v>84831.829999999987</v>
      </c>
      <c r="BI458" s="7">
        <f t="shared" si="698"/>
        <v>0.11861659373015135</v>
      </c>
      <c r="BJ458" s="9">
        <v>286010.42999999988</v>
      </c>
      <c r="BK458" s="7">
        <f t="shared" si="677"/>
        <v>6.0824670018633079E-2</v>
      </c>
      <c r="BL458" s="54">
        <f t="shared" si="783"/>
        <v>-5.779192371151827E-2</v>
      </c>
      <c r="BM458" s="15">
        <f t="shared" si="784"/>
        <v>224</v>
      </c>
      <c r="BN458" s="7">
        <f t="shared" si="699"/>
        <v>0.7</v>
      </c>
      <c r="BO458" s="15">
        <f t="shared" si="785"/>
        <v>1582</v>
      </c>
      <c r="BP458" s="7">
        <f t="shared" si="700"/>
        <v>0.69264448336252193</v>
      </c>
      <c r="BQ458" s="54">
        <f t="shared" si="786"/>
        <v>-7.3555166374780212E-3</v>
      </c>
      <c r="BR458" s="9">
        <f t="shared" si="787"/>
        <v>446419.18999999994</v>
      </c>
      <c r="BS458" s="7">
        <f t="shared" si="701"/>
        <v>0.62420819748404865</v>
      </c>
      <c r="BT458" s="9">
        <f t="shared" si="788"/>
        <v>2915549.6800000006</v>
      </c>
      <c r="BU458" s="7">
        <f t="shared" si="703"/>
        <v>0.62003804269981133</v>
      </c>
      <c r="BV458" s="55">
        <f t="shared" si="722"/>
        <v>-4.1701547842373232E-3</v>
      </c>
      <c r="BW458" s="147">
        <v>0</v>
      </c>
      <c r="BX458" s="7">
        <f t="shared" si="723"/>
        <v>0</v>
      </c>
      <c r="BY458" s="147">
        <v>0</v>
      </c>
      <c r="BZ458" s="7">
        <f t="shared" si="724"/>
        <v>0</v>
      </c>
      <c r="CA458" s="54">
        <f t="shared" si="725"/>
        <v>0</v>
      </c>
      <c r="CB458" s="147">
        <v>0</v>
      </c>
      <c r="CC458" s="7">
        <f t="shared" si="726"/>
        <v>0</v>
      </c>
      <c r="CD458" s="147">
        <v>0</v>
      </c>
      <c r="CE458" s="7">
        <f t="shared" si="727"/>
        <v>0</v>
      </c>
      <c r="CF458" s="148">
        <f t="shared" si="728"/>
        <v>0</v>
      </c>
      <c r="CG458" s="147">
        <v>4</v>
      </c>
      <c r="CH458" s="55">
        <f t="shared" si="729"/>
        <v>1.2500000000000001E-2</v>
      </c>
      <c r="CI458" s="147">
        <v>3</v>
      </c>
      <c r="CJ458" s="55">
        <f t="shared" si="730"/>
        <v>1.3134851138353765E-3</v>
      </c>
      <c r="CK458" s="55">
        <f t="shared" si="731"/>
        <v>-1.1186514886164624E-2</v>
      </c>
      <c r="CL458" s="147">
        <v>11998</v>
      </c>
      <c r="CM458" s="55">
        <f t="shared" si="732"/>
        <v>1.6776272438946041E-2</v>
      </c>
      <c r="CN458" s="147">
        <v>9676.76</v>
      </c>
      <c r="CO458" s="55">
        <f t="shared" si="733"/>
        <v>2.0579170271850162E-3</v>
      </c>
      <c r="CP458" s="55">
        <f t="shared" si="734"/>
        <v>-1.4718355411761025E-2</v>
      </c>
      <c r="CQ458" s="147">
        <v>0</v>
      </c>
      <c r="CR458" s="55">
        <f t="shared" si="735"/>
        <v>0</v>
      </c>
      <c r="CS458" s="147">
        <v>22</v>
      </c>
      <c r="CT458" s="55">
        <f t="shared" si="736"/>
        <v>9.6322241681260946E-3</v>
      </c>
      <c r="CU458" s="55">
        <f t="shared" si="737"/>
        <v>9.6322241681260946E-3</v>
      </c>
      <c r="CV458" s="147">
        <v>0</v>
      </c>
      <c r="CW458" s="55">
        <f t="shared" si="738"/>
        <v>0</v>
      </c>
      <c r="CX458" s="147">
        <v>47346.100000000013</v>
      </c>
      <c r="CY458" s="55">
        <f t="shared" si="739"/>
        <v>1.0068901715119989E-2</v>
      </c>
      <c r="CZ458" s="55">
        <f t="shared" si="740"/>
        <v>1.0068901715119989E-2</v>
      </c>
      <c r="DA458" s="147">
        <v>0</v>
      </c>
      <c r="DB458" s="55">
        <f t="shared" si="741"/>
        <v>0</v>
      </c>
      <c r="DC458" s="147">
        <v>0</v>
      </c>
      <c r="DD458" s="55">
        <f t="shared" si="742"/>
        <v>0</v>
      </c>
      <c r="DE458" s="55">
        <f t="shared" si="743"/>
        <v>0</v>
      </c>
      <c r="DF458" s="147">
        <v>0</v>
      </c>
      <c r="DG458" s="55">
        <f t="shared" si="744"/>
        <v>0</v>
      </c>
      <c r="DH458" s="147">
        <v>0</v>
      </c>
      <c r="DI458" s="55">
        <f t="shared" si="745"/>
        <v>0</v>
      </c>
      <c r="DJ458" s="55">
        <f t="shared" si="746"/>
        <v>0</v>
      </c>
      <c r="DK458" s="147">
        <v>0</v>
      </c>
      <c r="DL458" s="55">
        <f t="shared" si="747"/>
        <v>0</v>
      </c>
      <c r="DM458" s="147">
        <v>0</v>
      </c>
      <c r="DN458" s="55">
        <f t="shared" si="748"/>
        <v>0</v>
      </c>
      <c r="DO458" s="55">
        <f t="shared" si="749"/>
        <v>0</v>
      </c>
      <c r="DP458" s="147">
        <v>0</v>
      </c>
      <c r="DQ458" s="55">
        <f t="shared" si="750"/>
        <v>0</v>
      </c>
      <c r="DR458" s="147">
        <v>0</v>
      </c>
      <c r="DS458" s="55">
        <f t="shared" si="751"/>
        <v>0</v>
      </c>
      <c r="DT458" s="55">
        <f t="shared" si="752"/>
        <v>0</v>
      </c>
      <c r="DU458" s="8">
        <f t="shared" si="753"/>
        <v>320</v>
      </c>
      <c r="DV458" s="8">
        <f t="shared" si="754"/>
        <v>2284</v>
      </c>
      <c r="DW458" s="56">
        <f t="shared" si="789"/>
        <v>6.1375000000000002</v>
      </c>
      <c r="DX458" s="9">
        <f t="shared" si="755"/>
        <v>715176.74999999977</v>
      </c>
      <c r="DY458" s="9">
        <f t="shared" si="756"/>
        <v>4702210.96</v>
      </c>
      <c r="DZ458" s="56">
        <f t="shared" si="790"/>
        <v>5.5748934931120191</v>
      </c>
      <c r="EA458" s="106"/>
    </row>
    <row r="459" spans="1:132" ht="15.75" x14ac:dyDescent="0.25">
      <c r="A459" s="6" t="s">
        <v>148</v>
      </c>
      <c r="B459" s="109" t="s">
        <v>188</v>
      </c>
      <c r="C459" s="1" t="s">
        <v>651</v>
      </c>
      <c r="D459" s="15" t="s">
        <v>6</v>
      </c>
      <c r="E459" s="15">
        <v>102</v>
      </c>
      <c r="F459" s="7">
        <f t="shared" si="678"/>
        <v>0.26020408163265307</v>
      </c>
      <c r="G459" s="15">
        <v>1458</v>
      </c>
      <c r="H459" s="7">
        <f t="shared" si="679"/>
        <v>0.30889830508474575</v>
      </c>
      <c r="I459" s="55">
        <f t="shared" si="680"/>
        <v>4.8694223452092678E-2</v>
      </c>
      <c r="J459" s="9">
        <v>284360.90999999997</v>
      </c>
      <c r="K459" s="7">
        <f t="shared" si="681"/>
        <v>0.3131648757795783</v>
      </c>
      <c r="L459" s="9">
        <v>3635483.820000005</v>
      </c>
      <c r="M459" s="7">
        <f t="shared" si="682"/>
        <v>0.36946818601035136</v>
      </c>
      <c r="N459" s="55">
        <f t="shared" si="706"/>
        <v>5.6303310230773063E-2</v>
      </c>
      <c r="O459" s="15">
        <v>11</v>
      </c>
      <c r="P459" s="7">
        <f t="shared" si="683"/>
        <v>2.8061224489795918E-2</v>
      </c>
      <c r="Q459" s="15">
        <v>194</v>
      </c>
      <c r="R459" s="7">
        <f t="shared" si="684"/>
        <v>4.1101694915254235E-2</v>
      </c>
      <c r="S459" s="55">
        <f t="shared" si="707"/>
        <v>1.3040470425458316E-2</v>
      </c>
      <c r="T459" s="9">
        <v>23416.11</v>
      </c>
      <c r="U459" s="7">
        <f t="shared" si="685"/>
        <v>2.5788014180257553E-2</v>
      </c>
      <c r="V459" s="9">
        <v>444798.6</v>
      </c>
      <c r="W459" s="7">
        <f t="shared" si="686"/>
        <v>4.5204143387425018E-2</v>
      </c>
      <c r="X459" s="55">
        <f t="shared" si="708"/>
        <v>1.9416129207167464E-2</v>
      </c>
      <c r="Y459" s="15">
        <v>7</v>
      </c>
      <c r="Z459" s="7">
        <f t="shared" si="687"/>
        <v>1.7857142857142856E-2</v>
      </c>
      <c r="AA459" s="9">
        <v>65</v>
      </c>
      <c r="AB459" s="7">
        <f t="shared" si="688"/>
        <v>1.3771186440677966E-2</v>
      </c>
      <c r="AC459" s="55">
        <f t="shared" si="772"/>
        <v>-4.0859564164648903E-3</v>
      </c>
      <c r="AD459" s="9">
        <v>27753.39</v>
      </c>
      <c r="AE459" s="7">
        <f t="shared" si="689"/>
        <v>3.0564633274707802E-2</v>
      </c>
      <c r="AF459" s="9">
        <v>190177.45</v>
      </c>
      <c r="AG459" s="7">
        <f t="shared" si="690"/>
        <v>1.932741856394074E-2</v>
      </c>
      <c r="AH459" s="55">
        <f t="shared" si="773"/>
        <v>-1.1237214710767062E-2</v>
      </c>
      <c r="AI459" s="15">
        <f t="shared" si="774"/>
        <v>120</v>
      </c>
      <c r="AJ459" s="7">
        <f t="shared" si="691"/>
        <v>0.30612244897959184</v>
      </c>
      <c r="AK459" s="9">
        <f t="shared" si="775"/>
        <v>1717</v>
      </c>
      <c r="AL459" s="7">
        <f t="shared" si="692"/>
        <v>0.36377118644067796</v>
      </c>
      <c r="AM459" s="54">
        <f t="shared" si="776"/>
        <v>5.7648737461086119E-2</v>
      </c>
      <c r="AN459" s="9">
        <f t="shared" si="777"/>
        <v>335530.40999999997</v>
      </c>
      <c r="AO459" s="7">
        <f t="shared" si="694"/>
        <v>0.36951752323454362</v>
      </c>
      <c r="AP459" s="9">
        <f t="shared" si="778"/>
        <v>4270459.8700000048</v>
      </c>
      <c r="AQ459" s="7">
        <f t="shared" si="695"/>
        <v>0.43399974796171709</v>
      </c>
      <c r="AR459" s="54">
        <f t="shared" si="779"/>
        <v>6.4482224727173465E-2</v>
      </c>
      <c r="AS459" s="15">
        <v>202</v>
      </c>
      <c r="AT459" s="7">
        <f t="shared" si="697"/>
        <v>0.51530612244897955</v>
      </c>
      <c r="AU459" s="15">
        <v>2387</v>
      </c>
      <c r="AV459" s="7">
        <f t="shared" si="674"/>
        <v>0.5057203389830508</v>
      </c>
      <c r="AW459" s="54">
        <f t="shared" si="780"/>
        <v>-9.5857834659287544E-3</v>
      </c>
      <c r="AX459" s="9">
        <v>431181.5</v>
      </c>
      <c r="AY459" s="7">
        <f t="shared" si="672"/>
        <v>0.474857465064211</v>
      </c>
      <c r="AZ459" s="9">
        <v>4246221.9399999967</v>
      </c>
      <c r="BA459" s="7">
        <f t="shared" si="675"/>
        <v>0.43153648736886735</v>
      </c>
      <c r="BB459" s="54">
        <f t="shared" si="781"/>
        <v>-4.3320977695343654E-2</v>
      </c>
      <c r="BC459" s="15">
        <v>54</v>
      </c>
      <c r="BD459" s="7">
        <f t="shared" si="758"/>
        <v>0.13775510204081631</v>
      </c>
      <c r="BE459" s="15">
        <v>358</v>
      </c>
      <c r="BF459" s="7">
        <f t="shared" si="676"/>
        <v>7.5847457627118642E-2</v>
      </c>
      <c r="BG459" s="54">
        <f t="shared" si="782"/>
        <v>-6.1907644413697671E-2</v>
      </c>
      <c r="BH459" s="9">
        <v>97919.090000000011</v>
      </c>
      <c r="BI459" s="7">
        <f t="shared" si="698"/>
        <v>0.10783767591790078</v>
      </c>
      <c r="BJ459" s="9">
        <v>526279.82999999973</v>
      </c>
      <c r="BK459" s="7">
        <f t="shared" si="677"/>
        <v>5.3484945539913231E-2</v>
      </c>
      <c r="BL459" s="54">
        <f t="shared" si="783"/>
        <v>-5.4352730377987546E-2</v>
      </c>
      <c r="BM459" s="15">
        <f t="shared" si="784"/>
        <v>256</v>
      </c>
      <c r="BN459" s="7">
        <f t="shared" si="699"/>
        <v>0.65306122448979587</v>
      </c>
      <c r="BO459" s="15">
        <f t="shared" si="785"/>
        <v>2745</v>
      </c>
      <c r="BP459" s="7">
        <f t="shared" si="700"/>
        <v>0.58156779661016944</v>
      </c>
      <c r="BQ459" s="54">
        <f t="shared" si="786"/>
        <v>-7.1493427879626426E-2</v>
      </c>
      <c r="BR459" s="9">
        <f t="shared" si="787"/>
        <v>529100.59</v>
      </c>
      <c r="BS459" s="7">
        <f t="shared" si="701"/>
        <v>0.58269514098211173</v>
      </c>
      <c r="BT459" s="9">
        <f t="shared" si="788"/>
        <v>4772501.7699999968</v>
      </c>
      <c r="BU459" s="7">
        <f t="shared" si="703"/>
        <v>0.48502143290878064</v>
      </c>
      <c r="BV459" s="55">
        <f t="shared" si="722"/>
        <v>-9.7673708073331089E-2</v>
      </c>
      <c r="BW459" s="147">
        <v>0</v>
      </c>
      <c r="BX459" s="7">
        <f t="shared" si="723"/>
        <v>0</v>
      </c>
      <c r="BY459" s="147">
        <v>0</v>
      </c>
      <c r="BZ459" s="7">
        <f t="shared" si="724"/>
        <v>0</v>
      </c>
      <c r="CA459" s="54">
        <f t="shared" si="725"/>
        <v>0</v>
      </c>
      <c r="CB459" s="147">
        <v>0</v>
      </c>
      <c r="CC459" s="7">
        <f t="shared" si="726"/>
        <v>0</v>
      </c>
      <c r="CD459" s="147">
        <v>0</v>
      </c>
      <c r="CE459" s="7">
        <f t="shared" si="727"/>
        <v>0</v>
      </c>
      <c r="CF459" s="148">
        <f t="shared" si="728"/>
        <v>0</v>
      </c>
      <c r="CG459" s="147">
        <v>12</v>
      </c>
      <c r="CH459" s="55">
        <f t="shared" si="729"/>
        <v>3.0612244897959183E-2</v>
      </c>
      <c r="CI459" s="147">
        <v>126</v>
      </c>
      <c r="CJ459" s="55">
        <f t="shared" si="730"/>
        <v>2.6694915254237287E-2</v>
      </c>
      <c r="CK459" s="55">
        <f t="shared" si="731"/>
        <v>-3.9173296437218959E-3</v>
      </c>
      <c r="CL459" s="147">
        <v>36494</v>
      </c>
      <c r="CM459" s="55">
        <f t="shared" si="732"/>
        <v>4.0190611911812814E-2</v>
      </c>
      <c r="CN459" s="147">
        <v>508998.33999999991</v>
      </c>
      <c r="CO459" s="55">
        <f t="shared" si="733"/>
        <v>5.1728656397122895E-2</v>
      </c>
      <c r="CP459" s="55">
        <f t="shared" si="734"/>
        <v>1.1538044485310081E-2</v>
      </c>
      <c r="CQ459" s="147">
        <v>4</v>
      </c>
      <c r="CR459" s="55">
        <f t="shared" si="735"/>
        <v>1.020408163265306E-2</v>
      </c>
      <c r="CS459" s="147">
        <v>100</v>
      </c>
      <c r="CT459" s="55">
        <f t="shared" si="736"/>
        <v>2.1186440677966101E-2</v>
      </c>
      <c r="CU459" s="55">
        <f t="shared" si="737"/>
        <v>1.098235904531304E-2</v>
      </c>
      <c r="CV459" s="147">
        <v>6898</v>
      </c>
      <c r="CW459" s="55">
        <f t="shared" si="738"/>
        <v>7.5967238715318897E-3</v>
      </c>
      <c r="CX459" s="147">
        <v>220280.49999999991</v>
      </c>
      <c r="CY459" s="55">
        <f t="shared" si="739"/>
        <v>2.2386741566753295E-2</v>
      </c>
      <c r="CZ459" s="55">
        <f t="shared" si="740"/>
        <v>1.4790017695221406E-2</v>
      </c>
      <c r="DA459" s="147">
        <v>0</v>
      </c>
      <c r="DB459" s="55">
        <f t="shared" si="741"/>
        <v>0</v>
      </c>
      <c r="DC459" s="147">
        <v>32</v>
      </c>
      <c r="DD459" s="55">
        <f t="shared" si="742"/>
        <v>6.7796610169491523E-3</v>
      </c>
      <c r="DE459" s="55">
        <f t="shared" si="743"/>
        <v>6.7796610169491523E-3</v>
      </c>
      <c r="DF459" s="147">
        <v>0</v>
      </c>
      <c r="DG459" s="55">
        <f t="shared" si="744"/>
        <v>0</v>
      </c>
      <c r="DH459" s="147">
        <v>67534.51999999999</v>
      </c>
      <c r="DI459" s="55">
        <f t="shared" si="745"/>
        <v>6.8634211656262451E-3</v>
      </c>
      <c r="DJ459" s="55">
        <f t="shared" si="746"/>
        <v>6.8634211656262451E-3</v>
      </c>
      <c r="DK459" s="147">
        <v>0</v>
      </c>
      <c r="DL459" s="55">
        <f t="shared" si="747"/>
        <v>0</v>
      </c>
      <c r="DM459" s="147">
        <v>0</v>
      </c>
      <c r="DN459" s="55">
        <f t="shared" si="748"/>
        <v>0</v>
      </c>
      <c r="DO459" s="55">
        <f t="shared" si="749"/>
        <v>0</v>
      </c>
      <c r="DP459" s="147">
        <v>0</v>
      </c>
      <c r="DQ459" s="55">
        <f t="shared" si="750"/>
        <v>0</v>
      </c>
      <c r="DR459" s="147">
        <v>0</v>
      </c>
      <c r="DS459" s="55">
        <f t="shared" si="751"/>
        <v>0</v>
      </c>
      <c r="DT459" s="55">
        <f t="shared" si="752"/>
        <v>0</v>
      </c>
      <c r="DU459" s="8">
        <f t="shared" si="753"/>
        <v>392</v>
      </c>
      <c r="DV459" s="8">
        <f t="shared" si="754"/>
        <v>4720</v>
      </c>
      <c r="DW459" s="56">
        <f t="shared" si="789"/>
        <v>11.040816326530612</v>
      </c>
      <c r="DX459" s="9">
        <f t="shared" si="755"/>
        <v>908022.99999999988</v>
      </c>
      <c r="DY459" s="9">
        <f t="shared" si="756"/>
        <v>9839775</v>
      </c>
      <c r="DZ459" s="56">
        <f t="shared" si="790"/>
        <v>9.8364821155411271</v>
      </c>
      <c r="EA459" s="106"/>
    </row>
    <row r="460" spans="1:132" ht="15.75" x14ac:dyDescent="0.25">
      <c r="A460" s="6" t="s">
        <v>148</v>
      </c>
      <c r="B460" s="109" t="s">
        <v>189</v>
      </c>
      <c r="C460" s="1" t="s">
        <v>651</v>
      </c>
      <c r="D460" s="15" t="s">
        <v>6</v>
      </c>
      <c r="E460" s="15">
        <v>1002</v>
      </c>
      <c r="F460" s="7">
        <f t="shared" si="678"/>
        <v>0.25871417505809452</v>
      </c>
      <c r="G460" s="15">
        <v>1076</v>
      </c>
      <c r="H460" s="7">
        <f t="shared" si="679"/>
        <v>0.3100864553314121</v>
      </c>
      <c r="I460" s="55">
        <f t="shared" si="680"/>
        <v>5.1372280273317583E-2</v>
      </c>
      <c r="J460" s="9">
        <v>2627933.5699999989</v>
      </c>
      <c r="K460" s="7">
        <f t="shared" si="681"/>
        <v>0.31303130210020624</v>
      </c>
      <c r="L460" s="9">
        <v>2632137.94</v>
      </c>
      <c r="M460" s="7">
        <f t="shared" si="682"/>
        <v>0.35663373767500067</v>
      </c>
      <c r="N460" s="55">
        <f t="shared" si="706"/>
        <v>4.3602435574794429E-2</v>
      </c>
      <c r="O460" s="15">
        <v>170</v>
      </c>
      <c r="P460" s="7">
        <f t="shared" si="683"/>
        <v>4.3893622514846374E-2</v>
      </c>
      <c r="Q460" s="15">
        <v>107</v>
      </c>
      <c r="R460" s="7">
        <f t="shared" si="684"/>
        <v>3.0835734870317003E-2</v>
      </c>
      <c r="S460" s="55">
        <f t="shared" si="707"/>
        <v>-1.3057887644529372E-2</v>
      </c>
      <c r="T460" s="9">
        <v>435110.27</v>
      </c>
      <c r="U460" s="7">
        <f t="shared" si="685"/>
        <v>5.1828986824530868E-2</v>
      </c>
      <c r="V460" s="9">
        <v>237650.02</v>
      </c>
      <c r="W460" s="7">
        <f t="shared" si="686"/>
        <v>3.2199685891514736E-2</v>
      </c>
      <c r="X460" s="55">
        <f t="shared" si="708"/>
        <v>-1.9629300933016132E-2</v>
      </c>
      <c r="Y460" s="15">
        <v>5</v>
      </c>
      <c r="Z460" s="7">
        <f t="shared" si="687"/>
        <v>1.2909888974954814E-3</v>
      </c>
      <c r="AA460" s="9">
        <v>35</v>
      </c>
      <c r="AB460" s="7">
        <f t="shared" si="688"/>
        <v>1.0086455331412104E-2</v>
      </c>
      <c r="AC460" s="55">
        <f t="shared" si="772"/>
        <v>8.7954664339166232E-3</v>
      </c>
      <c r="AD460" s="9">
        <v>21500.560000000001</v>
      </c>
      <c r="AE460" s="7">
        <f t="shared" si="689"/>
        <v>2.5610800704842832E-3</v>
      </c>
      <c r="AF460" s="9">
        <v>93257.550000000017</v>
      </c>
      <c r="AG460" s="7">
        <f t="shared" si="690"/>
        <v>1.2635655646114529E-2</v>
      </c>
      <c r="AH460" s="55">
        <f t="shared" si="773"/>
        <v>1.0074575575630245E-2</v>
      </c>
      <c r="AI460" s="15">
        <f t="shared" si="774"/>
        <v>1177</v>
      </c>
      <c r="AJ460" s="7">
        <f t="shared" si="691"/>
        <v>0.30389878647043633</v>
      </c>
      <c r="AK460" s="9">
        <f t="shared" si="775"/>
        <v>1218</v>
      </c>
      <c r="AL460" s="7">
        <f t="shared" si="692"/>
        <v>0.35100864553314121</v>
      </c>
      <c r="AM460" s="54">
        <f t="shared" si="776"/>
        <v>4.7109859062704873E-2</v>
      </c>
      <c r="AN460" s="9">
        <f t="shared" si="777"/>
        <v>3084544.399999999</v>
      </c>
      <c r="AO460" s="7">
        <f t="shared" si="694"/>
        <v>0.36742136899522143</v>
      </c>
      <c r="AP460" s="9">
        <f t="shared" si="778"/>
        <v>2963045.51</v>
      </c>
      <c r="AQ460" s="7">
        <f t="shared" si="695"/>
        <v>0.40146907921262992</v>
      </c>
      <c r="AR460" s="54">
        <f t="shared" si="779"/>
        <v>3.4047710217408489E-2</v>
      </c>
      <c r="AS460" s="15">
        <v>1864</v>
      </c>
      <c r="AT460" s="7">
        <f t="shared" si="697"/>
        <v>0.4812806609863155</v>
      </c>
      <c r="AU460" s="15">
        <v>1731</v>
      </c>
      <c r="AV460" s="7">
        <f t="shared" si="674"/>
        <v>0.4988472622478386</v>
      </c>
      <c r="AW460" s="54">
        <f t="shared" si="780"/>
        <v>1.7566601261523096E-2</v>
      </c>
      <c r="AX460" s="9">
        <v>3334555.9599999948</v>
      </c>
      <c r="AY460" s="7">
        <f t="shared" si="672"/>
        <v>0.39720197116124289</v>
      </c>
      <c r="AZ460" s="9">
        <v>3080333.009999997</v>
      </c>
      <c r="BA460" s="7">
        <f t="shared" si="675"/>
        <v>0.41736060179277085</v>
      </c>
      <c r="BB460" s="54">
        <f t="shared" si="781"/>
        <v>2.0158630631527952E-2</v>
      </c>
      <c r="BC460" s="15">
        <v>380</v>
      </c>
      <c r="BD460" s="7">
        <f t="shared" si="758"/>
        <v>9.8115156209656593E-2</v>
      </c>
      <c r="BE460" s="15">
        <v>195</v>
      </c>
      <c r="BF460" s="7">
        <f t="shared" si="676"/>
        <v>5.6195965417867436E-2</v>
      </c>
      <c r="BG460" s="54">
        <f t="shared" si="782"/>
        <v>-4.1919190791789157E-2</v>
      </c>
      <c r="BH460" s="9">
        <v>545222.34</v>
      </c>
      <c r="BI460" s="7">
        <f t="shared" si="698"/>
        <v>6.4945195332438116E-2</v>
      </c>
      <c r="BJ460" s="9">
        <v>289433.05</v>
      </c>
      <c r="BK460" s="7">
        <f t="shared" si="677"/>
        <v>3.9215874236505764E-2</v>
      </c>
      <c r="BL460" s="54">
        <f t="shared" si="783"/>
        <v>-2.5729321095932352E-2</v>
      </c>
      <c r="BM460" s="15">
        <f t="shared" si="784"/>
        <v>2244</v>
      </c>
      <c r="BN460" s="7">
        <f t="shared" si="699"/>
        <v>0.57939581719597211</v>
      </c>
      <c r="BO460" s="15">
        <f t="shared" si="785"/>
        <v>1926</v>
      </c>
      <c r="BP460" s="7">
        <f t="shared" si="700"/>
        <v>0.55504322766570602</v>
      </c>
      <c r="BQ460" s="54">
        <f t="shared" si="786"/>
        <v>-2.4352589530266089E-2</v>
      </c>
      <c r="BR460" s="9">
        <f t="shared" si="787"/>
        <v>3879778.2999999947</v>
      </c>
      <c r="BS460" s="7">
        <f t="shared" si="701"/>
        <v>0.46214716649368098</v>
      </c>
      <c r="BT460" s="9">
        <f t="shared" si="788"/>
        <v>3369766.0599999968</v>
      </c>
      <c r="BU460" s="7">
        <f t="shared" si="703"/>
        <v>0.45657647602927659</v>
      </c>
      <c r="BV460" s="55">
        <f t="shared" si="722"/>
        <v>-5.5706904644043931E-3</v>
      </c>
      <c r="BW460" s="147">
        <v>22</v>
      </c>
      <c r="BX460" s="7">
        <f t="shared" si="723"/>
        <v>5.6803511489801192E-3</v>
      </c>
      <c r="BY460" s="147">
        <v>32</v>
      </c>
      <c r="BZ460" s="7">
        <f t="shared" si="724"/>
        <v>9.2219020172910667E-3</v>
      </c>
      <c r="CA460" s="54">
        <f t="shared" si="725"/>
        <v>3.5415508683109475E-3</v>
      </c>
      <c r="CB460" s="147">
        <v>121120.07</v>
      </c>
      <c r="CC460" s="7">
        <f t="shared" si="726"/>
        <v>1.4427447350797436E-2</v>
      </c>
      <c r="CD460" s="147">
        <v>150414.06</v>
      </c>
      <c r="CE460" s="7">
        <f t="shared" si="727"/>
        <v>2.0379907755393629E-2</v>
      </c>
      <c r="CF460" s="148">
        <f t="shared" si="728"/>
        <v>5.952460404596193E-3</v>
      </c>
      <c r="CG460" s="147">
        <v>247</v>
      </c>
      <c r="CH460" s="55">
        <f t="shared" si="729"/>
        <v>6.3774851536276794E-2</v>
      </c>
      <c r="CI460" s="147">
        <v>156</v>
      </c>
      <c r="CJ460" s="55">
        <f t="shared" si="730"/>
        <v>4.4956772334293946E-2</v>
      </c>
      <c r="CK460" s="55">
        <f t="shared" si="731"/>
        <v>-1.8818079201982849E-2</v>
      </c>
      <c r="CL460" s="147">
        <v>918426.8400000002</v>
      </c>
      <c r="CM460" s="55">
        <f t="shared" si="732"/>
        <v>0.10940015869920866</v>
      </c>
      <c r="CN460" s="147">
        <v>597034.34000000008</v>
      </c>
      <c r="CO460" s="55">
        <f t="shared" si="733"/>
        <v>8.089340036431647E-2</v>
      </c>
      <c r="CP460" s="55">
        <f t="shared" si="734"/>
        <v>-2.850675833489219E-2</v>
      </c>
      <c r="CQ460" s="147">
        <v>112</v>
      </c>
      <c r="CR460" s="55">
        <f t="shared" si="735"/>
        <v>2.8918151303898788E-2</v>
      </c>
      <c r="CS460" s="147">
        <v>71</v>
      </c>
      <c r="CT460" s="55">
        <f t="shared" si="736"/>
        <v>2.0461095100864555E-2</v>
      </c>
      <c r="CU460" s="55">
        <f t="shared" si="737"/>
        <v>-8.4570562030342328E-3</v>
      </c>
      <c r="CV460" s="147">
        <v>241481.3599999999</v>
      </c>
      <c r="CW460" s="55">
        <f t="shared" si="738"/>
        <v>2.8764511179682775E-2</v>
      </c>
      <c r="CX460" s="147">
        <v>165885.35999999999</v>
      </c>
      <c r="CY460" s="55">
        <f t="shared" si="739"/>
        <v>2.2476145745751852E-2</v>
      </c>
      <c r="CZ460" s="55">
        <f t="shared" si="740"/>
        <v>-6.2883654339309231E-3</v>
      </c>
      <c r="DA460" s="147">
        <v>21</v>
      </c>
      <c r="DB460" s="55">
        <f t="shared" si="741"/>
        <v>5.422153369481022E-3</v>
      </c>
      <c r="DC460" s="147">
        <v>25</v>
      </c>
      <c r="DD460" s="55">
        <f t="shared" si="742"/>
        <v>7.2046109510086453E-3</v>
      </c>
      <c r="DE460" s="55">
        <f t="shared" si="743"/>
        <v>1.7824575815276232E-3</v>
      </c>
      <c r="DF460" s="147">
        <v>42514.69</v>
      </c>
      <c r="DG460" s="55">
        <f t="shared" si="744"/>
        <v>5.0642181069617464E-3</v>
      </c>
      <c r="DH460" s="147">
        <v>53072.17</v>
      </c>
      <c r="DI460" s="55">
        <f t="shared" si="745"/>
        <v>7.1908565527622152E-3</v>
      </c>
      <c r="DJ460" s="55">
        <f t="shared" si="746"/>
        <v>2.1266384458004687E-3</v>
      </c>
      <c r="DK460" s="147">
        <v>50</v>
      </c>
      <c r="DL460" s="55">
        <f t="shared" si="747"/>
        <v>1.2909888974954816E-2</v>
      </c>
      <c r="DM460" s="147">
        <v>42</v>
      </c>
      <c r="DN460" s="55">
        <f t="shared" si="748"/>
        <v>1.2103746397694525E-2</v>
      </c>
      <c r="DO460" s="55">
        <f t="shared" si="749"/>
        <v>-8.0614257726029093E-4</v>
      </c>
      <c r="DP460" s="147">
        <v>107248.67</v>
      </c>
      <c r="DQ460" s="55">
        <f t="shared" si="750"/>
        <v>1.277512917444688E-2</v>
      </c>
      <c r="DR460" s="147">
        <v>81289.899999999994</v>
      </c>
      <c r="DS460" s="55">
        <f t="shared" si="751"/>
        <v>1.1014134339869374E-2</v>
      </c>
      <c r="DT460" s="55">
        <f t="shared" si="752"/>
        <v>-1.7609948345775062E-3</v>
      </c>
      <c r="DU460" s="8">
        <f t="shared" si="753"/>
        <v>3873</v>
      </c>
      <c r="DV460" s="8">
        <f t="shared" si="754"/>
        <v>3470</v>
      </c>
      <c r="DW460" s="56">
        <f t="shared" si="789"/>
        <v>-0.10405370513813583</v>
      </c>
      <c r="DX460" s="9">
        <f t="shared" si="755"/>
        <v>8395114.3299999945</v>
      </c>
      <c r="DY460" s="9">
        <f t="shared" si="756"/>
        <v>7380507.3999999966</v>
      </c>
      <c r="DZ460" s="56">
        <f t="shared" si="790"/>
        <v>-0.1208568329289208</v>
      </c>
      <c r="EA460" s="106"/>
    </row>
    <row r="461" spans="1:132" ht="15.75" x14ac:dyDescent="0.25">
      <c r="A461" s="6" t="s">
        <v>315</v>
      </c>
      <c r="B461" s="109" t="s">
        <v>316</v>
      </c>
      <c r="C461" s="1" t="s">
        <v>651</v>
      </c>
      <c r="D461" s="15" t="s">
        <v>43</v>
      </c>
      <c r="E461" s="15">
        <v>1026</v>
      </c>
      <c r="F461" s="7">
        <f t="shared" si="678"/>
        <v>0.27499329938354328</v>
      </c>
      <c r="G461" s="15">
        <v>1339</v>
      </c>
      <c r="H461" s="7">
        <f t="shared" si="679"/>
        <v>0.32610813443740866</v>
      </c>
      <c r="I461" s="55">
        <f t="shared" si="680"/>
        <v>5.1114835053865382E-2</v>
      </c>
      <c r="J461" s="9">
        <v>2276523.620000001</v>
      </c>
      <c r="K461" s="7">
        <f t="shared" si="681"/>
        <v>0.35485886373609349</v>
      </c>
      <c r="L461" s="9">
        <v>3004781.6600000011</v>
      </c>
      <c r="M461" s="7">
        <f t="shared" si="682"/>
        <v>0.40529874585237813</v>
      </c>
      <c r="N461" s="55">
        <f t="shared" si="706"/>
        <v>5.043988211628464E-2</v>
      </c>
      <c r="O461" s="15">
        <v>114</v>
      </c>
      <c r="P461" s="7">
        <f t="shared" si="683"/>
        <v>3.0554811042615922E-2</v>
      </c>
      <c r="Q461" s="15">
        <v>143</v>
      </c>
      <c r="R461" s="7">
        <f t="shared" si="684"/>
        <v>3.482708231855821E-2</v>
      </c>
      <c r="S461" s="55">
        <f t="shared" si="707"/>
        <v>4.2722712759422875E-3</v>
      </c>
      <c r="T461" s="9">
        <v>246172.11</v>
      </c>
      <c r="U461" s="7">
        <f t="shared" si="685"/>
        <v>3.8372698824937546E-2</v>
      </c>
      <c r="V461" s="9">
        <v>340402.51000000013</v>
      </c>
      <c r="W461" s="7">
        <f t="shared" si="686"/>
        <v>4.5915053404579687E-2</v>
      </c>
      <c r="X461" s="55">
        <f t="shared" si="708"/>
        <v>7.542354579642141E-3</v>
      </c>
      <c r="Y461" s="15">
        <v>19</v>
      </c>
      <c r="Z461" s="7">
        <f t="shared" si="687"/>
        <v>5.0924685071026534E-3</v>
      </c>
      <c r="AA461" s="9">
        <v>3</v>
      </c>
      <c r="AB461" s="7">
        <f t="shared" si="688"/>
        <v>7.3063809059912318E-4</v>
      </c>
      <c r="AC461" s="55">
        <f t="shared" si="772"/>
        <v>-4.3618304165035302E-3</v>
      </c>
      <c r="AD461" s="9">
        <v>34301.61</v>
      </c>
      <c r="AE461" s="7">
        <f t="shared" si="689"/>
        <v>5.3468500137585293E-3</v>
      </c>
      <c r="AF461" s="9">
        <v>6598.5</v>
      </c>
      <c r="AG461" s="7">
        <f t="shared" si="690"/>
        <v>8.9003597502885319E-4</v>
      </c>
      <c r="AH461" s="55">
        <f t="shared" si="773"/>
        <v>-4.4568140387296756E-3</v>
      </c>
      <c r="AI461" s="15">
        <f t="shared" si="774"/>
        <v>1159</v>
      </c>
      <c r="AJ461" s="7">
        <f t="shared" si="691"/>
        <v>0.31064057893326186</v>
      </c>
      <c r="AK461" s="9">
        <f t="shared" si="775"/>
        <v>1485</v>
      </c>
      <c r="AL461" s="7">
        <f t="shared" si="692"/>
        <v>0.36166585484656599</v>
      </c>
      <c r="AM461" s="54">
        <f t="shared" si="776"/>
        <v>5.1025275913304136E-2</v>
      </c>
      <c r="AN461" s="9">
        <f t="shared" si="777"/>
        <v>2556997.3400000008</v>
      </c>
      <c r="AO461" s="7">
        <f t="shared" si="694"/>
        <v>0.39857841257478954</v>
      </c>
      <c r="AP461" s="9">
        <f t="shared" si="778"/>
        <v>3351782.6700000013</v>
      </c>
      <c r="AQ461" s="7">
        <f t="shared" si="695"/>
        <v>0.45210383523198672</v>
      </c>
      <c r="AR461" s="54">
        <f t="shared" si="779"/>
        <v>5.3525422657197175E-2</v>
      </c>
      <c r="AS461" s="15">
        <v>1991</v>
      </c>
      <c r="AT461" s="7">
        <f t="shared" si="697"/>
        <v>0.53363709461270437</v>
      </c>
      <c r="AU461" s="15">
        <v>2120</v>
      </c>
      <c r="AV461" s="7">
        <f t="shared" si="674"/>
        <v>0.51631758402338046</v>
      </c>
      <c r="AW461" s="54">
        <f t="shared" si="780"/>
        <v>-1.7319510589323905E-2</v>
      </c>
      <c r="AX461" s="9">
        <v>3069234.18</v>
      </c>
      <c r="AY461" s="7">
        <f t="shared" si="672"/>
        <v>0.47842462256323098</v>
      </c>
      <c r="AZ461" s="9">
        <v>3371503.13</v>
      </c>
      <c r="BA461" s="7">
        <f t="shared" si="675"/>
        <v>0.45476382141734945</v>
      </c>
      <c r="BB461" s="54">
        <f t="shared" si="781"/>
        <v>-2.3660801145881538E-2</v>
      </c>
      <c r="BC461" s="15">
        <v>519</v>
      </c>
      <c r="BD461" s="7">
        <f t="shared" si="758"/>
        <v>0.139104797641383</v>
      </c>
      <c r="BE461" s="15">
        <v>456</v>
      </c>
      <c r="BF461" s="7">
        <f t="shared" si="676"/>
        <v>0.11105698977106673</v>
      </c>
      <c r="BG461" s="54">
        <f t="shared" si="782"/>
        <v>-2.8047807870316271E-2</v>
      </c>
      <c r="BH461" s="9">
        <v>608886.50999999978</v>
      </c>
      <c r="BI461" s="7">
        <f t="shared" si="698"/>
        <v>9.4911721180751626E-2</v>
      </c>
      <c r="BJ461" s="9">
        <v>582292.28000000014</v>
      </c>
      <c r="BK461" s="7">
        <f t="shared" si="677"/>
        <v>7.8542256146332368E-2</v>
      </c>
      <c r="BL461" s="54">
        <f t="shared" si="783"/>
        <v>-1.6369465034419259E-2</v>
      </c>
      <c r="BM461" s="15">
        <f t="shared" si="784"/>
        <v>2510</v>
      </c>
      <c r="BN461" s="7">
        <f t="shared" si="699"/>
        <v>0.67274189225408743</v>
      </c>
      <c r="BO461" s="15">
        <f t="shared" si="785"/>
        <v>2576</v>
      </c>
      <c r="BP461" s="7">
        <f t="shared" si="700"/>
        <v>0.62737457379444717</v>
      </c>
      <c r="BQ461" s="54">
        <f t="shared" si="786"/>
        <v>-4.536731845964026E-2</v>
      </c>
      <c r="BR461" s="9">
        <f t="shared" si="787"/>
        <v>3678120.69</v>
      </c>
      <c r="BS461" s="7">
        <f t="shared" si="701"/>
        <v>0.57333634374398257</v>
      </c>
      <c r="BT461" s="9">
        <f t="shared" si="788"/>
        <v>3953795.41</v>
      </c>
      <c r="BU461" s="7">
        <f t="shared" si="703"/>
        <v>0.53330607756368187</v>
      </c>
      <c r="BV461" s="55">
        <f t="shared" si="722"/>
        <v>-4.00302661803007E-2</v>
      </c>
      <c r="BW461" s="147">
        <v>0</v>
      </c>
      <c r="BX461" s="7">
        <f t="shared" si="723"/>
        <v>0</v>
      </c>
      <c r="BY461" s="147">
        <v>0</v>
      </c>
      <c r="BZ461" s="7">
        <f t="shared" si="724"/>
        <v>0</v>
      </c>
      <c r="CA461" s="54">
        <f t="shared" si="725"/>
        <v>0</v>
      </c>
      <c r="CB461" s="147">
        <v>0</v>
      </c>
      <c r="CC461" s="7">
        <f t="shared" si="726"/>
        <v>0</v>
      </c>
      <c r="CD461" s="147">
        <v>0</v>
      </c>
      <c r="CE461" s="7">
        <f t="shared" si="727"/>
        <v>0</v>
      </c>
      <c r="CF461" s="148">
        <f t="shared" si="728"/>
        <v>0</v>
      </c>
      <c r="CG461" s="147">
        <v>22</v>
      </c>
      <c r="CH461" s="55">
        <f t="shared" si="729"/>
        <v>5.8965424819083356E-3</v>
      </c>
      <c r="CI461" s="147">
        <v>11</v>
      </c>
      <c r="CJ461" s="55">
        <f t="shared" si="730"/>
        <v>2.6790063321967851E-3</v>
      </c>
      <c r="CK461" s="55">
        <f t="shared" si="731"/>
        <v>-3.2175361497115505E-3</v>
      </c>
      <c r="CL461" s="147">
        <v>85076.12</v>
      </c>
      <c r="CM461" s="55">
        <f t="shared" si="732"/>
        <v>1.3261454881928932E-2</v>
      </c>
      <c r="CN461" s="147">
        <v>35578.33</v>
      </c>
      <c r="CO461" s="55">
        <f t="shared" si="733"/>
        <v>4.7989684976052589E-3</v>
      </c>
      <c r="CP461" s="55">
        <f t="shared" si="734"/>
        <v>-8.4624863843236718E-3</v>
      </c>
      <c r="CQ461" s="147">
        <v>25</v>
      </c>
      <c r="CR461" s="55">
        <f t="shared" si="735"/>
        <v>6.7006164567140177E-3</v>
      </c>
      <c r="CS461" s="147">
        <v>32</v>
      </c>
      <c r="CT461" s="55">
        <f t="shared" si="736"/>
        <v>7.7934729663906481E-3</v>
      </c>
      <c r="CU461" s="55">
        <f t="shared" si="737"/>
        <v>1.0928565096766304E-3</v>
      </c>
      <c r="CV461" s="147">
        <v>61639.31</v>
      </c>
      <c r="CW461" s="55">
        <f t="shared" si="738"/>
        <v>9.6081829838764489E-3</v>
      </c>
      <c r="CX461" s="147">
        <v>69189.86</v>
      </c>
      <c r="CY461" s="55">
        <f t="shared" si="739"/>
        <v>9.3326459812396526E-3</v>
      </c>
      <c r="CZ461" s="55">
        <f t="shared" si="740"/>
        <v>-2.7553700263679634E-4</v>
      </c>
      <c r="DA461" s="147">
        <v>0</v>
      </c>
      <c r="DB461" s="55">
        <f t="shared" si="741"/>
        <v>0</v>
      </c>
      <c r="DC461" s="147">
        <v>2</v>
      </c>
      <c r="DD461" s="55">
        <f t="shared" si="742"/>
        <v>4.8709206039941551E-4</v>
      </c>
      <c r="DE461" s="55">
        <f t="shared" si="743"/>
        <v>4.8709206039941551E-4</v>
      </c>
      <c r="DF461" s="147">
        <v>0</v>
      </c>
      <c r="DG461" s="55">
        <f t="shared" si="744"/>
        <v>0</v>
      </c>
      <c r="DH461" s="147">
        <v>3399</v>
      </c>
      <c r="DI461" s="55">
        <f t="shared" si="745"/>
        <v>4.5847272548656088E-4</v>
      </c>
      <c r="DJ461" s="55">
        <f t="shared" si="746"/>
        <v>4.5847272548656088E-4</v>
      </c>
      <c r="DK461" s="147">
        <v>15</v>
      </c>
      <c r="DL461" s="55">
        <f t="shared" si="747"/>
        <v>4.0203698740284106E-3</v>
      </c>
      <c r="DM461" s="147">
        <v>0</v>
      </c>
      <c r="DN461" s="55">
        <f t="shared" si="748"/>
        <v>0</v>
      </c>
      <c r="DO461" s="55">
        <f t="shared" si="749"/>
        <v>-4.0203698740284106E-3</v>
      </c>
      <c r="DP461" s="147">
        <v>33459.64</v>
      </c>
      <c r="DQ461" s="55">
        <f t="shared" si="750"/>
        <v>5.2156058154225245E-3</v>
      </c>
      <c r="DR461" s="147">
        <v>0</v>
      </c>
      <c r="DS461" s="55">
        <f t="shared" si="751"/>
        <v>0</v>
      </c>
      <c r="DT461" s="55">
        <f t="shared" si="752"/>
        <v>-5.2156058154225245E-3</v>
      </c>
      <c r="DU461" s="8">
        <f t="shared" si="753"/>
        <v>3731</v>
      </c>
      <c r="DV461" s="8">
        <f t="shared" si="754"/>
        <v>4106</v>
      </c>
      <c r="DW461" s="56">
        <f t="shared" si="789"/>
        <v>0.10050924685071028</v>
      </c>
      <c r="DX461" s="9">
        <f t="shared" si="755"/>
        <v>6415293.1000000006</v>
      </c>
      <c r="DY461" s="9">
        <f t="shared" si="756"/>
        <v>7413745.2700000014</v>
      </c>
      <c r="DZ461" s="56">
        <f t="shared" si="790"/>
        <v>0.15563625144422488</v>
      </c>
      <c r="EA461" s="106"/>
    </row>
    <row r="462" spans="1:132" ht="15.75" x14ac:dyDescent="0.25">
      <c r="A462" s="6" t="s">
        <v>315</v>
      </c>
      <c r="B462" s="109" t="s">
        <v>339</v>
      </c>
      <c r="C462" s="1" t="s">
        <v>651</v>
      </c>
      <c r="D462" s="15" t="s">
        <v>6</v>
      </c>
      <c r="E462" s="15">
        <v>2358</v>
      </c>
      <c r="F462" s="7">
        <f t="shared" si="678"/>
        <v>0.2694241316270567</v>
      </c>
      <c r="G462" s="15">
        <v>2533</v>
      </c>
      <c r="H462" s="7">
        <f t="shared" si="679"/>
        <v>0.28764478764478763</v>
      </c>
      <c r="I462" s="55">
        <f t="shared" si="680"/>
        <v>1.822065601773093E-2</v>
      </c>
      <c r="J462" s="9">
        <v>6449020.3600000003</v>
      </c>
      <c r="K462" s="7">
        <f t="shared" si="681"/>
        <v>0.34683511919977683</v>
      </c>
      <c r="L462" s="9">
        <v>6689443.0900000026</v>
      </c>
      <c r="M462" s="7">
        <f t="shared" si="682"/>
        <v>0.35808568934064133</v>
      </c>
      <c r="N462" s="55">
        <f t="shared" si="706"/>
        <v>1.1250570140864502E-2</v>
      </c>
      <c r="O462" s="15">
        <v>382</v>
      </c>
      <c r="P462" s="7">
        <f t="shared" si="683"/>
        <v>4.3647166361974403E-2</v>
      </c>
      <c r="Q462" s="15">
        <v>368</v>
      </c>
      <c r="R462" s="7">
        <f t="shared" si="684"/>
        <v>4.1789688848512377E-2</v>
      </c>
      <c r="S462" s="55">
        <f t="shared" si="707"/>
        <v>-1.8574775134620261E-3</v>
      </c>
      <c r="T462" s="9">
        <v>1047641.07</v>
      </c>
      <c r="U462" s="7">
        <f t="shared" si="685"/>
        <v>5.63432420908083E-2</v>
      </c>
      <c r="V462" s="9">
        <v>883770.36999999988</v>
      </c>
      <c r="W462" s="7">
        <f t="shared" si="686"/>
        <v>4.7308201580093488E-2</v>
      </c>
      <c r="X462" s="55">
        <f t="shared" si="708"/>
        <v>-9.0350405107148118E-3</v>
      </c>
      <c r="Y462" s="15">
        <v>132</v>
      </c>
      <c r="Z462" s="7">
        <f t="shared" si="687"/>
        <v>1.5082266910420476E-2</v>
      </c>
      <c r="AA462" s="9">
        <v>139</v>
      </c>
      <c r="AB462" s="7">
        <f t="shared" si="688"/>
        <v>1.5784692255280491E-2</v>
      </c>
      <c r="AC462" s="55">
        <f t="shared" si="772"/>
        <v>7.0242534486001512E-4</v>
      </c>
      <c r="AD462" s="9">
        <v>320669.23</v>
      </c>
      <c r="AE462" s="7">
        <f t="shared" si="689"/>
        <v>1.7245929521418141E-2</v>
      </c>
      <c r="AF462" s="9">
        <v>366574.91</v>
      </c>
      <c r="AG462" s="7">
        <f t="shared" si="690"/>
        <v>1.9622744012660925E-2</v>
      </c>
      <c r="AH462" s="55">
        <f t="shared" si="773"/>
        <v>2.376814491242784E-3</v>
      </c>
      <c r="AI462" s="15">
        <f t="shared" si="774"/>
        <v>2872</v>
      </c>
      <c r="AJ462" s="7">
        <f t="shared" si="691"/>
        <v>0.32815356489945158</v>
      </c>
      <c r="AK462" s="9">
        <f t="shared" si="775"/>
        <v>3040</v>
      </c>
      <c r="AL462" s="7">
        <f t="shared" si="692"/>
        <v>0.3452191687485805</v>
      </c>
      <c r="AM462" s="54">
        <f t="shared" si="776"/>
        <v>1.7065603849128919E-2</v>
      </c>
      <c r="AN462" s="9">
        <f t="shared" si="777"/>
        <v>7817330.6600000001</v>
      </c>
      <c r="AO462" s="7">
        <f t="shared" si="694"/>
        <v>0.42042429081200328</v>
      </c>
      <c r="AP462" s="9">
        <f t="shared" si="778"/>
        <v>7939788.3700000029</v>
      </c>
      <c r="AQ462" s="7">
        <f t="shared" si="695"/>
        <v>0.42501663493339575</v>
      </c>
      <c r="AR462" s="54">
        <f t="shared" si="779"/>
        <v>4.5923441213924776E-3</v>
      </c>
      <c r="AS462" s="15">
        <v>4551</v>
      </c>
      <c r="AT462" s="7">
        <f t="shared" si="697"/>
        <v>0.5199954296160878</v>
      </c>
      <c r="AU462" s="15">
        <v>4244</v>
      </c>
      <c r="AV462" s="7">
        <f t="shared" si="674"/>
        <v>0.48194412900295253</v>
      </c>
      <c r="AW462" s="54">
        <f t="shared" si="780"/>
        <v>-3.8051300613135275E-2</v>
      </c>
      <c r="AX462" s="9">
        <v>8551370.299999984</v>
      </c>
      <c r="AY462" s="7">
        <f t="shared" si="672"/>
        <v>0.45990171712249422</v>
      </c>
      <c r="AZ462" s="9">
        <v>8063640.6699999971</v>
      </c>
      <c r="BA462" s="7">
        <f t="shared" si="675"/>
        <v>0.43164644486304743</v>
      </c>
      <c r="BB462" s="54">
        <f t="shared" si="781"/>
        <v>-2.8255272259446795E-2</v>
      </c>
      <c r="BC462" s="15">
        <v>1083</v>
      </c>
      <c r="BD462" s="7">
        <f t="shared" si="758"/>
        <v>0.12374314442413163</v>
      </c>
      <c r="BE462" s="15">
        <v>1268</v>
      </c>
      <c r="BF462" s="7">
        <f t="shared" si="676"/>
        <v>0.14399273222802633</v>
      </c>
      <c r="BG462" s="54">
        <f t="shared" si="782"/>
        <v>2.02495878038947E-2</v>
      </c>
      <c r="BH462" s="9">
        <v>1596655.0000000009</v>
      </c>
      <c r="BI462" s="7">
        <f t="shared" si="698"/>
        <v>8.5869790500385387E-2</v>
      </c>
      <c r="BJ462" s="9">
        <v>1969334.21</v>
      </c>
      <c r="BK462" s="7">
        <f t="shared" si="677"/>
        <v>0.10541840159820495</v>
      </c>
      <c r="BL462" s="54">
        <f t="shared" si="783"/>
        <v>1.9548611097819565E-2</v>
      </c>
      <c r="BM462" s="15">
        <f t="shared" si="784"/>
        <v>5634</v>
      </c>
      <c r="BN462" s="7">
        <f t="shared" si="699"/>
        <v>0.64373857404021939</v>
      </c>
      <c r="BO462" s="15">
        <f t="shared" si="785"/>
        <v>5512</v>
      </c>
      <c r="BP462" s="7">
        <f t="shared" si="700"/>
        <v>0.62593686123097891</v>
      </c>
      <c r="BQ462" s="54">
        <f t="shared" si="786"/>
        <v>-1.7801712809240477E-2</v>
      </c>
      <c r="BR462" s="9">
        <f t="shared" si="787"/>
        <v>10148025.299999986</v>
      </c>
      <c r="BS462" s="7">
        <f t="shared" si="701"/>
        <v>0.54577150762287963</v>
      </c>
      <c r="BT462" s="9">
        <f t="shared" si="788"/>
        <v>10032974.879999997</v>
      </c>
      <c r="BU462" s="7">
        <f t="shared" si="703"/>
        <v>0.53706484646125241</v>
      </c>
      <c r="BV462" s="55">
        <f t="shared" si="722"/>
        <v>-8.706661161627216E-3</v>
      </c>
      <c r="BW462" s="147">
        <v>0</v>
      </c>
      <c r="BX462" s="7">
        <f t="shared" si="723"/>
        <v>0</v>
      </c>
      <c r="BY462" s="147">
        <v>0</v>
      </c>
      <c r="BZ462" s="7">
        <f t="shared" si="724"/>
        <v>0</v>
      </c>
      <c r="CA462" s="54">
        <f t="shared" si="725"/>
        <v>0</v>
      </c>
      <c r="CB462" s="147">
        <v>0</v>
      </c>
      <c r="CC462" s="7">
        <f t="shared" si="726"/>
        <v>0</v>
      </c>
      <c r="CD462" s="147">
        <v>0</v>
      </c>
      <c r="CE462" s="7">
        <f t="shared" si="727"/>
        <v>0</v>
      </c>
      <c r="CF462" s="148">
        <f t="shared" si="728"/>
        <v>0</v>
      </c>
      <c r="CG462" s="147">
        <v>59</v>
      </c>
      <c r="CH462" s="55">
        <f t="shared" si="729"/>
        <v>6.7413162705667277E-3</v>
      </c>
      <c r="CI462" s="147">
        <v>96</v>
      </c>
      <c r="CJ462" s="55">
        <f t="shared" si="730"/>
        <v>1.090165796048149E-2</v>
      </c>
      <c r="CK462" s="55">
        <f t="shared" si="731"/>
        <v>4.1603416899147622E-3</v>
      </c>
      <c r="CL462" s="147">
        <v>224644.92</v>
      </c>
      <c r="CM462" s="55">
        <f t="shared" si="732"/>
        <v>1.2081640816191241E-2</v>
      </c>
      <c r="CN462" s="147">
        <v>356425.4</v>
      </c>
      <c r="CO462" s="55">
        <f t="shared" si="733"/>
        <v>1.9079441044697457E-2</v>
      </c>
      <c r="CP462" s="55">
        <f t="shared" si="734"/>
        <v>6.9978002285062159E-3</v>
      </c>
      <c r="CQ462" s="147">
        <v>133</v>
      </c>
      <c r="CR462" s="55">
        <f t="shared" si="735"/>
        <v>1.5196526508226692E-2</v>
      </c>
      <c r="CS462" s="147">
        <v>109</v>
      </c>
      <c r="CT462" s="55">
        <f t="shared" si="736"/>
        <v>1.2377924142630024E-2</v>
      </c>
      <c r="CU462" s="55">
        <f t="shared" si="737"/>
        <v>-2.8186023655966674E-3</v>
      </c>
      <c r="CV462" s="147">
        <v>295368.30999999988</v>
      </c>
      <c r="CW462" s="55">
        <f t="shared" si="738"/>
        <v>1.5885219349297666E-2</v>
      </c>
      <c r="CX462" s="147">
        <v>250554.83</v>
      </c>
      <c r="CY462" s="55">
        <f t="shared" si="739"/>
        <v>1.3412192586300508E-2</v>
      </c>
      <c r="CZ462" s="55">
        <f t="shared" si="740"/>
        <v>-2.4730267629971582E-3</v>
      </c>
      <c r="DA462" s="147">
        <v>0</v>
      </c>
      <c r="DB462" s="55">
        <f t="shared" si="741"/>
        <v>0</v>
      </c>
      <c r="DC462" s="147">
        <v>0</v>
      </c>
      <c r="DD462" s="55">
        <f t="shared" si="742"/>
        <v>0</v>
      </c>
      <c r="DE462" s="55">
        <f t="shared" si="743"/>
        <v>0</v>
      </c>
      <c r="DF462" s="147">
        <v>0</v>
      </c>
      <c r="DG462" s="55">
        <f t="shared" si="744"/>
        <v>0</v>
      </c>
      <c r="DH462" s="147">
        <v>0</v>
      </c>
      <c r="DI462" s="55">
        <f t="shared" si="745"/>
        <v>0</v>
      </c>
      <c r="DJ462" s="55">
        <f t="shared" si="746"/>
        <v>0</v>
      </c>
      <c r="DK462" s="147">
        <v>54</v>
      </c>
      <c r="DL462" s="55">
        <f t="shared" si="747"/>
        <v>6.1700182815356492E-3</v>
      </c>
      <c r="DM462" s="147">
        <v>49</v>
      </c>
      <c r="DN462" s="55">
        <f t="shared" si="748"/>
        <v>5.5643879173290934E-3</v>
      </c>
      <c r="DO462" s="55">
        <f t="shared" si="749"/>
        <v>-6.0563036420655577E-4</v>
      </c>
      <c r="DP462" s="147">
        <v>108538.99</v>
      </c>
      <c r="DQ462" s="55">
        <f t="shared" si="750"/>
        <v>5.8373413996282352E-3</v>
      </c>
      <c r="DR462" s="147">
        <v>101380.31</v>
      </c>
      <c r="DS462" s="55">
        <f t="shared" si="751"/>
        <v>5.426884974354106E-3</v>
      </c>
      <c r="DT462" s="55">
        <f t="shared" si="752"/>
        <v>-4.104564252741293E-4</v>
      </c>
      <c r="DU462" s="8">
        <f t="shared" si="753"/>
        <v>8752</v>
      </c>
      <c r="DV462" s="8">
        <f t="shared" si="754"/>
        <v>8806</v>
      </c>
      <c r="DW462" s="56">
        <f t="shared" si="789"/>
        <v>6.1700182815356275E-3</v>
      </c>
      <c r="DX462" s="9">
        <f t="shared" si="755"/>
        <v>18593908.179999985</v>
      </c>
      <c r="DY462" s="9">
        <f t="shared" si="756"/>
        <v>18681123.789999995</v>
      </c>
      <c r="DZ462" s="56">
        <f t="shared" si="790"/>
        <v>4.6905475253353757E-3</v>
      </c>
      <c r="EA462" s="106"/>
    </row>
    <row r="463" spans="1:132" ht="15.75" x14ac:dyDescent="0.25">
      <c r="A463" s="6" t="s">
        <v>315</v>
      </c>
      <c r="B463" s="109" t="s">
        <v>343</v>
      </c>
      <c r="C463" s="1" t="s">
        <v>651</v>
      </c>
      <c r="D463" s="15" t="s">
        <v>37</v>
      </c>
      <c r="E463" s="15">
        <v>1789</v>
      </c>
      <c r="F463" s="7">
        <f t="shared" si="678"/>
        <v>0.31309065453272661</v>
      </c>
      <c r="G463" s="15">
        <v>1791</v>
      </c>
      <c r="H463" s="7">
        <f t="shared" si="679"/>
        <v>0.33457874089295719</v>
      </c>
      <c r="I463" s="55">
        <f t="shared" si="680"/>
        <v>2.1488086360230585E-2</v>
      </c>
      <c r="J463" s="9">
        <v>3539105.6</v>
      </c>
      <c r="K463" s="7">
        <f t="shared" si="681"/>
        <v>0.40495991871750664</v>
      </c>
      <c r="L463" s="9">
        <v>3547823.75</v>
      </c>
      <c r="M463" s="7">
        <f t="shared" si="682"/>
        <v>0.4241422538586534</v>
      </c>
      <c r="N463" s="55">
        <f t="shared" si="706"/>
        <v>1.9182335141146756E-2</v>
      </c>
      <c r="O463" s="15">
        <v>424</v>
      </c>
      <c r="P463" s="7">
        <f t="shared" si="683"/>
        <v>7.4203710185509281E-2</v>
      </c>
      <c r="Q463" s="15">
        <v>164</v>
      </c>
      <c r="R463" s="7">
        <f t="shared" si="684"/>
        <v>3.0637025966747618E-2</v>
      </c>
      <c r="S463" s="55">
        <f t="shared" si="707"/>
        <v>-4.3566684218761663E-2</v>
      </c>
      <c r="T463" s="9">
        <v>825388</v>
      </c>
      <c r="U463" s="7">
        <f t="shared" si="685"/>
        <v>9.4444499590632544E-2</v>
      </c>
      <c r="V463" s="9">
        <v>332967</v>
      </c>
      <c r="W463" s="7">
        <f t="shared" si="686"/>
        <v>3.9806197768576933E-2</v>
      </c>
      <c r="X463" s="55">
        <f t="shared" si="708"/>
        <v>-5.4638301822055611E-2</v>
      </c>
      <c r="Y463" s="15">
        <v>33</v>
      </c>
      <c r="Z463" s="7">
        <f t="shared" si="687"/>
        <v>5.7752887644382219E-3</v>
      </c>
      <c r="AA463" s="9">
        <v>35</v>
      </c>
      <c r="AB463" s="7">
        <f t="shared" si="688"/>
        <v>6.5383896880254061E-3</v>
      </c>
      <c r="AC463" s="55">
        <f t="shared" si="772"/>
        <v>7.6310092358718423E-4</v>
      </c>
      <c r="AD463" s="9">
        <v>64883.5</v>
      </c>
      <c r="AE463" s="7">
        <f t="shared" si="689"/>
        <v>7.4242534289192556E-3</v>
      </c>
      <c r="AF463" s="9">
        <v>74432.5</v>
      </c>
      <c r="AG463" s="7">
        <f t="shared" si="690"/>
        <v>8.8984037919962108E-3</v>
      </c>
      <c r="AH463" s="55">
        <f t="shared" si="773"/>
        <v>1.4741503630769552E-3</v>
      </c>
      <c r="AI463" s="15">
        <f t="shared" si="774"/>
        <v>2246</v>
      </c>
      <c r="AJ463" s="7">
        <f t="shared" si="691"/>
        <v>0.39306965348267414</v>
      </c>
      <c r="AK463" s="9">
        <f t="shared" si="775"/>
        <v>1990</v>
      </c>
      <c r="AL463" s="7">
        <f t="shared" si="692"/>
        <v>0.37175415654773025</v>
      </c>
      <c r="AM463" s="54">
        <f t="shared" si="776"/>
        <v>-2.1315496934943889E-2</v>
      </c>
      <c r="AN463" s="9">
        <f t="shared" si="777"/>
        <v>4429377.0999999996</v>
      </c>
      <c r="AO463" s="7">
        <f t="shared" si="694"/>
        <v>0.50682867173705837</v>
      </c>
      <c r="AP463" s="9">
        <f t="shared" si="778"/>
        <v>3955223.25</v>
      </c>
      <c r="AQ463" s="7">
        <f t="shared" si="695"/>
        <v>0.47284685541922655</v>
      </c>
      <c r="AR463" s="54">
        <f t="shared" si="779"/>
        <v>-3.3981816317831814E-2</v>
      </c>
      <c r="AS463" s="15">
        <v>2482</v>
      </c>
      <c r="AT463" s="7">
        <f t="shared" si="697"/>
        <v>0.43437171858592932</v>
      </c>
      <c r="AU463" s="15">
        <v>2524</v>
      </c>
      <c r="AV463" s="7">
        <f t="shared" si="674"/>
        <v>0.47151130207360359</v>
      </c>
      <c r="AW463" s="54">
        <f t="shared" si="780"/>
        <v>3.7139583487674266E-2</v>
      </c>
      <c r="AX463" s="9">
        <v>3069818.4599999981</v>
      </c>
      <c r="AY463" s="7">
        <f t="shared" si="672"/>
        <v>0.35126203469009248</v>
      </c>
      <c r="AZ463" s="9">
        <v>3298349</v>
      </c>
      <c r="BA463" s="7">
        <f t="shared" si="675"/>
        <v>0.39431755280189312</v>
      </c>
      <c r="BB463" s="54">
        <f t="shared" si="781"/>
        <v>4.3055518111800639E-2</v>
      </c>
      <c r="BC463" s="15">
        <v>771</v>
      </c>
      <c r="BD463" s="7">
        <f t="shared" si="758"/>
        <v>0.13493174658732937</v>
      </c>
      <c r="BE463" s="15">
        <v>601</v>
      </c>
      <c r="BF463" s="7">
        <f t="shared" si="676"/>
        <v>0.1122734915000934</v>
      </c>
      <c r="BG463" s="54">
        <f t="shared" si="782"/>
        <v>-2.2658255087235971E-2</v>
      </c>
      <c r="BH463" s="9">
        <v>779109.19</v>
      </c>
      <c r="BI463" s="7">
        <f t="shared" si="698"/>
        <v>8.9149076041828867E-2</v>
      </c>
      <c r="BJ463" s="9">
        <v>612799.19999999995</v>
      </c>
      <c r="BK463" s="7">
        <f t="shared" si="677"/>
        <v>7.3260131327205782E-2</v>
      </c>
      <c r="BL463" s="54">
        <f t="shared" si="783"/>
        <v>-1.5888944714623085E-2</v>
      </c>
      <c r="BM463" s="15">
        <f t="shared" si="784"/>
        <v>3253</v>
      </c>
      <c r="BN463" s="7">
        <f t="shared" si="699"/>
        <v>0.56930346517325869</v>
      </c>
      <c r="BO463" s="15">
        <f t="shared" si="785"/>
        <v>3125</v>
      </c>
      <c r="BP463" s="7">
        <f t="shared" si="700"/>
        <v>0.58378479357369695</v>
      </c>
      <c r="BQ463" s="54">
        <f t="shared" si="786"/>
        <v>1.4481328400438254E-2</v>
      </c>
      <c r="BR463" s="9">
        <f t="shared" si="787"/>
        <v>3848927.649999998</v>
      </c>
      <c r="BS463" s="7">
        <f t="shared" si="701"/>
        <v>0.44041111073192135</v>
      </c>
      <c r="BT463" s="9">
        <f t="shared" si="788"/>
        <v>3911148.2</v>
      </c>
      <c r="BU463" s="7">
        <f t="shared" si="703"/>
        <v>0.46757768412909895</v>
      </c>
      <c r="BV463" s="55">
        <f t="shared" si="722"/>
        <v>2.7166573397177596E-2</v>
      </c>
      <c r="BW463" s="147">
        <v>11</v>
      </c>
      <c r="BX463" s="7">
        <f t="shared" si="723"/>
        <v>1.9250962548127406E-3</v>
      </c>
      <c r="BY463" s="147">
        <v>0</v>
      </c>
      <c r="BZ463" s="7">
        <f t="shared" si="724"/>
        <v>0</v>
      </c>
      <c r="CA463" s="54">
        <f t="shared" si="725"/>
        <v>-1.9250962548127406E-3</v>
      </c>
      <c r="CB463" s="147">
        <v>41244.5</v>
      </c>
      <c r="CC463" s="7">
        <f t="shared" si="726"/>
        <v>4.7193758127884629E-3</v>
      </c>
      <c r="CD463" s="147">
        <v>0</v>
      </c>
      <c r="CE463" s="7">
        <f t="shared" si="727"/>
        <v>0</v>
      </c>
      <c r="CF463" s="148">
        <f t="shared" si="728"/>
        <v>-4.7193758127884629E-3</v>
      </c>
      <c r="CG463" s="147">
        <v>85</v>
      </c>
      <c r="CH463" s="55">
        <f t="shared" si="729"/>
        <v>1.4875743787189359E-2</v>
      </c>
      <c r="CI463" s="147">
        <v>100</v>
      </c>
      <c r="CJ463" s="55">
        <f t="shared" si="730"/>
        <v>1.8681113394358302E-2</v>
      </c>
      <c r="CK463" s="55">
        <f t="shared" si="731"/>
        <v>3.805369607168943E-3</v>
      </c>
      <c r="CL463" s="147">
        <v>240557.5</v>
      </c>
      <c r="CM463" s="55">
        <f t="shared" si="732"/>
        <v>2.7525639711594531E-2</v>
      </c>
      <c r="CN463" s="147">
        <v>286100</v>
      </c>
      <c r="CO463" s="55">
        <f t="shared" si="733"/>
        <v>3.4203248915327528E-2</v>
      </c>
      <c r="CP463" s="55">
        <f t="shared" si="734"/>
        <v>6.6776092037329968E-3</v>
      </c>
      <c r="CQ463" s="147">
        <v>46</v>
      </c>
      <c r="CR463" s="55">
        <f t="shared" si="735"/>
        <v>8.0504025201260064E-3</v>
      </c>
      <c r="CS463" s="147">
        <v>66</v>
      </c>
      <c r="CT463" s="55">
        <f t="shared" si="736"/>
        <v>1.232953484027648E-2</v>
      </c>
      <c r="CU463" s="55">
        <f t="shared" si="737"/>
        <v>4.2791323201504736E-3</v>
      </c>
      <c r="CV463" s="147">
        <v>75127</v>
      </c>
      <c r="CW463" s="55">
        <f t="shared" si="738"/>
        <v>8.5963594342847865E-3</v>
      </c>
      <c r="CX463" s="147">
        <v>107667</v>
      </c>
      <c r="CY463" s="55">
        <f t="shared" si="739"/>
        <v>1.2871587560176753E-2</v>
      </c>
      <c r="CZ463" s="55">
        <f t="shared" si="740"/>
        <v>4.275228125891966E-3</v>
      </c>
      <c r="DA463" s="147">
        <v>31</v>
      </c>
      <c r="DB463" s="55">
        <f t="shared" si="741"/>
        <v>5.425271263563178E-3</v>
      </c>
      <c r="DC463" s="147">
        <v>11</v>
      </c>
      <c r="DD463" s="55">
        <f t="shared" si="742"/>
        <v>2.0549224733794136E-3</v>
      </c>
      <c r="DE463" s="55">
        <f t="shared" si="743"/>
        <v>-3.3703487901837643E-3</v>
      </c>
      <c r="DF463" s="147">
        <v>44934.5</v>
      </c>
      <c r="DG463" s="55">
        <f t="shared" si="744"/>
        <v>5.1416017277392916E-3</v>
      </c>
      <c r="DH463" s="147">
        <v>16494.5</v>
      </c>
      <c r="DI463" s="55">
        <f t="shared" si="745"/>
        <v>1.9719171242008732E-3</v>
      </c>
      <c r="DJ463" s="55">
        <f t="shared" si="746"/>
        <v>-3.1696846035384183E-3</v>
      </c>
      <c r="DK463" s="147">
        <v>42</v>
      </c>
      <c r="DL463" s="55">
        <f t="shared" si="747"/>
        <v>7.3503675183759186E-3</v>
      </c>
      <c r="DM463" s="147">
        <v>61</v>
      </c>
      <c r="DN463" s="55">
        <f t="shared" si="748"/>
        <v>1.1395479170558566E-2</v>
      </c>
      <c r="DO463" s="55">
        <f t="shared" si="749"/>
        <v>4.045111652182647E-3</v>
      </c>
      <c r="DP463" s="147">
        <v>59229</v>
      </c>
      <c r="DQ463" s="55">
        <f t="shared" si="750"/>
        <v>6.7772408446131697E-3</v>
      </c>
      <c r="DR463" s="147">
        <v>88069.5</v>
      </c>
      <c r="DS463" s="55">
        <f t="shared" si="751"/>
        <v>1.0528706851969372E-2</v>
      </c>
      <c r="DT463" s="55">
        <f t="shared" si="752"/>
        <v>3.7514660073562026E-3</v>
      </c>
      <c r="DU463" s="8">
        <f t="shared" si="753"/>
        <v>5714</v>
      </c>
      <c r="DV463" s="8">
        <f t="shared" si="754"/>
        <v>5353</v>
      </c>
      <c r="DW463" s="56">
        <f t="shared" si="789"/>
        <v>-6.3178158907945425E-2</v>
      </c>
      <c r="DX463" s="9">
        <f t="shared" si="755"/>
        <v>8739397.2499999981</v>
      </c>
      <c r="DY463" s="9">
        <f t="shared" si="756"/>
        <v>8364702.4500000002</v>
      </c>
      <c r="DZ463" s="56">
        <f t="shared" si="790"/>
        <v>-4.2874215381386582E-2</v>
      </c>
      <c r="EA463" s="106"/>
    </row>
    <row r="464" spans="1:132" ht="15.75" x14ac:dyDescent="0.25">
      <c r="A464" s="6" t="s">
        <v>315</v>
      </c>
      <c r="B464" s="109" t="s">
        <v>344</v>
      </c>
      <c r="C464" s="1" t="s">
        <v>651</v>
      </c>
      <c r="D464" s="15" t="s">
        <v>43</v>
      </c>
      <c r="E464" s="15">
        <v>1943</v>
      </c>
      <c r="F464" s="7">
        <f t="shared" si="678"/>
        <v>0.25067733195716679</v>
      </c>
      <c r="G464" s="15">
        <v>1979</v>
      </c>
      <c r="H464" s="7">
        <f t="shared" si="679"/>
        <v>0.28031161473087818</v>
      </c>
      <c r="I464" s="55">
        <f t="shared" si="680"/>
        <v>2.9634282773711385E-2</v>
      </c>
      <c r="J464" s="9">
        <v>3953585.44</v>
      </c>
      <c r="K464" s="7">
        <f t="shared" si="681"/>
        <v>0.33619864822679019</v>
      </c>
      <c r="L464" s="9">
        <v>3972653.81</v>
      </c>
      <c r="M464" s="7">
        <f t="shared" si="682"/>
        <v>0.36341436865422405</v>
      </c>
      <c r="N464" s="55">
        <f t="shared" si="706"/>
        <v>2.7215720427433865E-2</v>
      </c>
      <c r="O464" s="15">
        <v>438</v>
      </c>
      <c r="P464" s="7">
        <f t="shared" si="683"/>
        <v>5.6508837569345889E-2</v>
      </c>
      <c r="Q464" s="15">
        <v>229</v>
      </c>
      <c r="R464" s="7">
        <f t="shared" si="684"/>
        <v>3.2436260623229463E-2</v>
      </c>
      <c r="S464" s="55">
        <f t="shared" si="707"/>
        <v>-2.4072576946116427E-2</v>
      </c>
      <c r="T464" s="9">
        <v>843981</v>
      </c>
      <c r="U464" s="7">
        <f t="shared" si="685"/>
        <v>7.1769100639214878E-2</v>
      </c>
      <c r="V464" s="9">
        <v>474399.8</v>
      </c>
      <c r="W464" s="7">
        <f t="shared" si="686"/>
        <v>4.3397615813568755E-2</v>
      </c>
      <c r="X464" s="55">
        <f t="shared" si="708"/>
        <v>-2.8371484825646123E-2</v>
      </c>
      <c r="Y464" s="15">
        <v>72</v>
      </c>
      <c r="Z464" s="7">
        <f t="shared" si="687"/>
        <v>9.2891239840020637E-3</v>
      </c>
      <c r="AA464" s="9">
        <v>38</v>
      </c>
      <c r="AB464" s="7">
        <f t="shared" si="688"/>
        <v>5.3824362606232296E-3</v>
      </c>
      <c r="AC464" s="55">
        <f t="shared" si="772"/>
        <v>-3.9066877233788341E-3</v>
      </c>
      <c r="AD464" s="9">
        <v>132770.29999999999</v>
      </c>
      <c r="AE464" s="7">
        <f t="shared" si="689"/>
        <v>1.1290307510001707E-2</v>
      </c>
      <c r="AF464" s="9">
        <v>95868.11</v>
      </c>
      <c r="AG464" s="7">
        <f t="shared" si="690"/>
        <v>8.7699181292929477E-3</v>
      </c>
      <c r="AH464" s="55">
        <f t="shared" si="773"/>
        <v>-2.5203893807087593E-3</v>
      </c>
      <c r="AI464" s="15">
        <f t="shared" si="774"/>
        <v>2453</v>
      </c>
      <c r="AJ464" s="7">
        <f t="shared" si="691"/>
        <v>0.31647529351051479</v>
      </c>
      <c r="AK464" s="9">
        <f t="shared" si="775"/>
        <v>2246</v>
      </c>
      <c r="AL464" s="7">
        <f t="shared" si="692"/>
        <v>0.31813031161473088</v>
      </c>
      <c r="AM464" s="54">
        <f t="shared" si="776"/>
        <v>1.6550181042160883E-3</v>
      </c>
      <c r="AN464" s="9">
        <f t="shared" si="777"/>
        <v>4930336.7399999993</v>
      </c>
      <c r="AO464" s="7">
        <f t="shared" si="694"/>
        <v>0.41925805637600672</v>
      </c>
      <c r="AP464" s="9">
        <f t="shared" si="778"/>
        <v>4542921.7200000007</v>
      </c>
      <c r="AQ464" s="7">
        <f t="shared" si="695"/>
        <v>0.41558190259708583</v>
      </c>
      <c r="AR464" s="54">
        <f t="shared" si="779"/>
        <v>-3.6761537789208876E-3</v>
      </c>
      <c r="AS464" s="15">
        <v>3629</v>
      </c>
      <c r="AT464" s="7">
        <f t="shared" si="697"/>
        <v>0.46819765191588181</v>
      </c>
      <c r="AU464" s="15">
        <v>3481</v>
      </c>
      <c r="AV464" s="7">
        <f t="shared" si="674"/>
        <v>0.49305949008498584</v>
      </c>
      <c r="AW464" s="54">
        <f t="shared" si="780"/>
        <v>2.4861838169104034E-2</v>
      </c>
      <c r="AX464" s="9">
        <v>4714263.399999992</v>
      </c>
      <c r="AY464" s="7">
        <f t="shared" si="672"/>
        <v>0.4008839587554302</v>
      </c>
      <c r="AZ464" s="9">
        <v>4707598.3599999994</v>
      </c>
      <c r="BA464" s="7">
        <f t="shared" si="675"/>
        <v>0.43064635573595583</v>
      </c>
      <c r="BB464" s="54">
        <f t="shared" si="781"/>
        <v>2.9762396980525629E-2</v>
      </c>
      <c r="BC464" s="15">
        <v>1240</v>
      </c>
      <c r="BD464" s="7">
        <f t="shared" si="758"/>
        <v>0.15997935750225778</v>
      </c>
      <c r="BE464" s="15">
        <v>1082</v>
      </c>
      <c r="BF464" s="7">
        <f t="shared" si="676"/>
        <v>0.15325779036827195</v>
      </c>
      <c r="BG464" s="54">
        <f t="shared" si="782"/>
        <v>-6.7215671339858341E-3</v>
      </c>
      <c r="BH464" s="9">
        <v>1262535.2</v>
      </c>
      <c r="BI464" s="7">
        <f t="shared" si="698"/>
        <v>0.107361440398956</v>
      </c>
      <c r="BJ464" s="9">
        <v>1130289.97</v>
      </c>
      <c r="BK464" s="7">
        <f t="shared" si="677"/>
        <v>0.10339778784896231</v>
      </c>
      <c r="BL464" s="54">
        <f t="shared" si="783"/>
        <v>-3.9636525499936875E-3</v>
      </c>
      <c r="BM464" s="15">
        <f t="shared" si="784"/>
        <v>4869</v>
      </c>
      <c r="BN464" s="7">
        <f t="shared" si="699"/>
        <v>0.62817700941813959</v>
      </c>
      <c r="BO464" s="15">
        <f t="shared" si="785"/>
        <v>4563</v>
      </c>
      <c r="BP464" s="7">
        <f t="shared" si="700"/>
        <v>0.64631728045325776</v>
      </c>
      <c r="BQ464" s="54">
        <f t="shared" si="786"/>
        <v>1.8140271035118172E-2</v>
      </c>
      <c r="BR464" s="9">
        <f t="shared" si="787"/>
        <v>5976798.5999999922</v>
      </c>
      <c r="BS464" s="7">
        <f t="shared" si="701"/>
        <v>0.50824539915438616</v>
      </c>
      <c r="BT464" s="9">
        <f t="shared" si="788"/>
        <v>5837888.3299999991</v>
      </c>
      <c r="BU464" s="7">
        <f t="shared" si="703"/>
        <v>0.53404414358491814</v>
      </c>
      <c r="BV464" s="55">
        <f t="shared" si="722"/>
        <v>2.5798744430531984E-2</v>
      </c>
      <c r="BW464" s="147">
        <v>0</v>
      </c>
      <c r="BX464" s="7">
        <f t="shared" si="723"/>
        <v>0</v>
      </c>
      <c r="BY464" s="147">
        <v>0</v>
      </c>
      <c r="BZ464" s="7">
        <f t="shared" si="724"/>
        <v>0</v>
      </c>
      <c r="CA464" s="54">
        <f t="shared" si="725"/>
        <v>0</v>
      </c>
      <c r="CB464" s="147">
        <v>0</v>
      </c>
      <c r="CC464" s="7">
        <f t="shared" si="726"/>
        <v>0</v>
      </c>
      <c r="CD464" s="147">
        <v>0</v>
      </c>
      <c r="CE464" s="7">
        <f t="shared" si="727"/>
        <v>0</v>
      </c>
      <c r="CF464" s="148">
        <f t="shared" si="728"/>
        <v>0</v>
      </c>
      <c r="CG464" s="147">
        <v>134</v>
      </c>
      <c r="CH464" s="55">
        <f t="shared" si="729"/>
        <v>1.7288091859114951E-2</v>
      </c>
      <c r="CI464" s="147">
        <v>118</v>
      </c>
      <c r="CJ464" s="55">
        <f t="shared" si="730"/>
        <v>1.671388101983003E-2</v>
      </c>
      <c r="CK464" s="55">
        <f t="shared" si="731"/>
        <v>-5.7421083928492142E-4</v>
      </c>
      <c r="CL464" s="147">
        <v>396333</v>
      </c>
      <c r="CM464" s="55">
        <f t="shared" si="732"/>
        <v>3.3702729046793646E-2</v>
      </c>
      <c r="CN464" s="147">
        <v>336991</v>
      </c>
      <c r="CO464" s="55">
        <f t="shared" si="733"/>
        <v>3.0827597209421985E-2</v>
      </c>
      <c r="CP464" s="55">
        <f t="shared" si="734"/>
        <v>-2.8751318373716611E-3</v>
      </c>
      <c r="CQ464" s="147">
        <v>168</v>
      </c>
      <c r="CR464" s="55">
        <f t="shared" si="735"/>
        <v>2.1674622629338149E-2</v>
      </c>
      <c r="CS464" s="147">
        <v>96</v>
      </c>
      <c r="CT464" s="55">
        <f t="shared" si="736"/>
        <v>1.3597733711048159E-2</v>
      </c>
      <c r="CU464" s="55">
        <f t="shared" si="737"/>
        <v>-8.07688891828999E-3</v>
      </c>
      <c r="CV464" s="147">
        <v>276316</v>
      </c>
      <c r="CW464" s="55">
        <f t="shared" si="738"/>
        <v>2.3496916177289891E-2</v>
      </c>
      <c r="CX464" s="147">
        <v>159202</v>
      </c>
      <c r="CY464" s="55">
        <f t="shared" si="739"/>
        <v>1.4563638586592518E-2</v>
      </c>
      <c r="CZ464" s="55">
        <f t="shared" si="740"/>
        <v>-8.9332775906973728E-3</v>
      </c>
      <c r="DA464" s="147">
        <v>44</v>
      </c>
      <c r="DB464" s="55">
        <f t="shared" si="741"/>
        <v>5.6766868791123725E-3</v>
      </c>
      <c r="DC464" s="147">
        <v>15</v>
      </c>
      <c r="DD464" s="55">
        <f t="shared" si="742"/>
        <v>2.124645892351275E-3</v>
      </c>
      <c r="DE464" s="55">
        <f t="shared" si="743"/>
        <v>-3.5520409867610975E-3</v>
      </c>
      <c r="DF464" s="147">
        <v>63928</v>
      </c>
      <c r="DG464" s="55">
        <f t="shared" si="744"/>
        <v>5.4362065800814575E-3</v>
      </c>
      <c r="DH464" s="147">
        <v>22829.439999999999</v>
      </c>
      <c r="DI464" s="55">
        <f t="shared" si="745"/>
        <v>2.0884141737811E-3</v>
      </c>
      <c r="DJ464" s="55">
        <f t="shared" si="746"/>
        <v>-3.3477924063003575E-3</v>
      </c>
      <c r="DK464" s="147">
        <v>83</v>
      </c>
      <c r="DL464" s="55">
        <f t="shared" si="747"/>
        <v>1.0708295703780157E-2</v>
      </c>
      <c r="DM464" s="147">
        <v>22</v>
      </c>
      <c r="DN464" s="55">
        <f t="shared" si="748"/>
        <v>3.1161473087818695E-3</v>
      </c>
      <c r="DO464" s="55">
        <f t="shared" si="749"/>
        <v>-7.5921483949982875E-3</v>
      </c>
      <c r="DP464" s="147">
        <v>115958.5</v>
      </c>
      <c r="DQ464" s="55">
        <f t="shared" si="750"/>
        <v>9.8606926654419922E-3</v>
      </c>
      <c r="DR464" s="147">
        <v>31639</v>
      </c>
      <c r="DS464" s="55">
        <f t="shared" si="751"/>
        <v>2.8943038482004036E-3</v>
      </c>
      <c r="DT464" s="55">
        <f t="shared" si="752"/>
        <v>-6.9663888172415891E-3</v>
      </c>
      <c r="DU464" s="8">
        <f t="shared" si="753"/>
        <v>7751</v>
      </c>
      <c r="DV464" s="8">
        <f t="shared" si="754"/>
        <v>7060</v>
      </c>
      <c r="DW464" s="56">
        <f t="shared" si="789"/>
        <v>-8.9149787124242041E-2</v>
      </c>
      <c r="DX464" s="9">
        <f t="shared" si="755"/>
        <v>11759670.839999992</v>
      </c>
      <c r="DY464" s="9">
        <f t="shared" si="756"/>
        <v>10931471.49</v>
      </c>
      <c r="DZ464" s="56">
        <f t="shared" si="790"/>
        <v>-7.042708603568304E-2</v>
      </c>
      <c r="EA464" s="106"/>
    </row>
    <row r="465" spans="1:131" ht="15.75" x14ac:dyDescent="0.25">
      <c r="A465" s="6" t="s">
        <v>315</v>
      </c>
      <c r="B465" s="109" t="s">
        <v>340</v>
      </c>
      <c r="C465" s="1" t="s">
        <v>651</v>
      </c>
      <c r="D465" s="15" t="s">
        <v>6</v>
      </c>
      <c r="E465" s="15">
        <v>1012</v>
      </c>
      <c r="F465" s="7">
        <f t="shared" si="678"/>
        <v>0.25549103761676345</v>
      </c>
      <c r="G465" s="15">
        <v>1394</v>
      </c>
      <c r="H465" s="7">
        <f t="shared" si="679"/>
        <v>0.29729153337598635</v>
      </c>
      <c r="I465" s="55">
        <f t="shared" si="680"/>
        <v>4.18004957592229E-2</v>
      </c>
      <c r="J465" s="9">
        <v>2877552.2100000009</v>
      </c>
      <c r="K465" s="7">
        <f t="shared" si="681"/>
        <v>0.33385212335205489</v>
      </c>
      <c r="L465" s="9">
        <v>3728892.4400000009</v>
      </c>
      <c r="M465" s="7">
        <f t="shared" si="682"/>
        <v>0.37993384165559668</v>
      </c>
      <c r="N465" s="55">
        <f t="shared" si="706"/>
        <v>4.6081718303541797E-2</v>
      </c>
      <c r="O465" s="15">
        <v>164</v>
      </c>
      <c r="P465" s="7">
        <f t="shared" si="683"/>
        <v>4.1403685937894473E-2</v>
      </c>
      <c r="Q465" s="15">
        <v>49</v>
      </c>
      <c r="R465" s="7">
        <f t="shared" si="684"/>
        <v>1.0449989336745574E-2</v>
      </c>
      <c r="S465" s="55">
        <f t="shared" si="707"/>
        <v>-3.0953696601148897E-2</v>
      </c>
      <c r="T465" s="9">
        <v>466268.84</v>
      </c>
      <c r="U465" s="7">
        <f t="shared" si="685"/>
        <v>5.4096270346003388E-2</v>
      </c>
      <c r="V465" s="9">
        <v>117627.82</v>
      </c>
      <c r="W465" s="7">
        <f t="shared" si="686"/>
        <v>1.1985003659202629E-2</v>
      </c>
      <c r="X465" s="55">
        <f t="shared" si="708"/>
        <v>-4.2111266686800757E-2</v>
      </c>
      <c r="Y465" s="15">
        <v>40</v>
      </c>
      <c r="Z465" s="7">
        <f t="shared" si="687"/>
        <v>1.009845998485231E-2</v>
      </c>
      <c r="AA465" s="9">
        <v>73</v>
      </c>
      <c r="AB465" s="7">
        <f t="shared" si="688"/>
        <v>1.5568351460865857E-2</v>
      </c>
      <c r="AC465" s="55">
        <f t="shared" si="772"/>
        <v>5.4698914760135473E-3</v>
      </c>
      <c r="AD465" s="9">
        <v>139446.70000000001</v>
      </c>
      <c r="AE465" s="7">
        <f t="shared" si="689"/>
        <v>1.6178534216564913E-2</v>
      </c>
      <c r="AF465" s="9">
        <v>231412.42</v>
      </c>
      <c r="AG465" s="7">
        <f t="shared" si="690"/>
        <v>2.357842473391869E-2</v>
      </c>
      <c r="AH465" s="55">
        <f t="shared" si="773"/>
        <v>7.3998905173537771E-3</v>
      </c>
      <c r="AI465" s="15">
        <f t="shared" si="774"/>
        <v>1216</v>
      </c>
      <c r="AJ465" s="7">
        <f t="shared" si="691"/>
        <v>0.30699318353951022</v>
      </c>
      <c r="AK465" s="9">
        <f t="shared" si="775"/>
        <v>1516</v>
      </c>
      <c r="AL465" s="7">
        <f t="shared" si="692"/>
        <v>0.3233098741735978</v>
      </c>
      <c r="AM465" s="54">
        <f t="shared" si="776"/>
        <v>1.6316690634087583E-2</v>
      </c>
      <c r="AN465" s="9">
        <f t="shared" si="777"/>
        <v>3483267.7500000009</v>
      </c>
      <c r="AO465" s="7">
        <f t="shared" si="694"/>
        <v>0.40412692791462324</v>
      </c>
      <c r="AP465" s="9">
        <f t="shared" si="778"/>
        <v>4077932.6800000006</v>
      </c>
      <c r="AQ465" s="7">
        <f t="shared" si="695"/>
        <v>0.41549727004871795</v>
      </c>
      <c r="AR465" s="54">
        <f t="shared" si="779"/>
        <v>1.1370342134094713E-2</v>
      </c>
      <c r="AS465" s="15">
        <v>2001</v>
      </c>
      <c r="AT465" s="7">
        <f t="shared" si="697"/>
        <v>0.50517546074223685</v>
      </c>
      <c r="AU465" s="15">
        <v>2308</v>
      </c>
      <c r="AV465" s="7">
        <f t="shared" si="674"/>
        <v>0.49221582426956706</v>
      </c>
      <c r="AW465" s="54">
        <f t="shared" si="780"/>
        <v>-1.2959636472669789E-2</v>
      </c>
      <c r="AX465" s="9">
        <v>3863267.060000001</v>
      </c>
      <c r="AY465" s="7">
        <f t="shared" si="672"/>
        <v>0.4482142518821754</v>
      </c>
      <c r="AZ465" s="9">
        <v>4335849.6799999988</v>
      </c>
      <c r="BA465" s="7">
        <f t="shared" si="675"/>
        <v>0.44177622505077907</v>
      </c>
      <c r="BB465" s="54">
        <f t="shared" si="781"/>
        <v>-6.4380268313963263E-3</v>
      </c>
      <c r="BC465" s="15">
        <v>552</v>
      </c>
      <c r="BD465" s="7">
        <f t="shared" si="758"/>
        <v>0.13935874779096188</v>
      </c>
      <c r="BE465" s="15">
        <v>719</v>
      </c>
      <c r="BF465" s="7">
        <f t="shared" si="676"/>
        <v>0.15333759863510343</v>
      </c>
      <c r="BG465" s="54">
        <f t="shared" si="782"/>
        <v>1.3978850844141549E-2</v>
      </c>
      <c r="BH465" s="9">
        <v>795766.71999999986</v>
      </c>
      <c r="BI465" s="7">
        <f t="shared" si="698"/>
        <v>9.2324444450271159E-2</v>
      </c>
      <c r="BJ465" s="9">
        <v>1062491.92</v>
      </c>
      <c r="BK465" s="7">
        <f t="shared" si="677"/>
        <v>0.1082564443434659</v>
      </c>
      <c r="BL465" s="54">
        <f t="shared" si="783"/>
        <v>1.5931999893194743E-2</v>
      </c>
      <c r="BM465" s="15">
        <f t="shared" si="784"/>
        <v>2553</v>
      </c>
      <c r="BN465" s="7">
        <f t="shared" si="699"/>
        <v>0.64453420853319865</v>
      </c>
      <c r="BO465" s="15">
        <f t="shared" si="785"/>
        <v>3027</v>
      </c>
      <c r="BP465" s="7">
        <f t="shared" si="700"/>
        <v>0.64555342290467055</v>
      </c>
      <c r="BQ465" s="54">
        <f t="shared" si="786"/>
        <v>1.0192143714718993E-3</v>
      </c>
      <c r="BR465" s="9">
        <f t="shared" si="787"/>
        <v>4659033.7800000012</v>
      </c>
      <c r="BS465" s="7">
        <f t="shared" si="701"/>
        <v>0.54053869633244656</v>
      </c>
      <c r="BT465" s="9">
        <f t="shared" si="788"/>
        <v>5398341.5999999987</v>
      </c>
      <c r="BU465" s="7">
        <f t="shared" si="703"/>
        <v>0.550032669394245</v>
      </c>
      <c r="BV465" s="55">
        <f t="shared" si="722"/>
        <v>9.4939730617984441E-3</v>
      </c>
      <c r="BW465" s="147">
        <v>0</v>
      </c>
      <c r="BX465" s="7">
        <f t="shared" si="723"/>
        <v>0</v>
      </c>
      <c r="BY465" s="147">
        <v>0</v>
      </c>
      <c r="BZ465" s="7">
        <f t="shared" si="724"/>
        <v>0</v>
      </c>
      <c r="CA465" s="54">
        <f t="shared" si="725"/>
        <v>0</v>
      </c>
      <c r="CB465" s="147">
        <v>0</v>
      </c>
      <c r="CC465" s="7">
        <f t="shared" si="726"/>
        <v>0</v>
      </c>
      <c r="CD465" s="147">
        <v>0</v>
      </c>
      <c r="CE465" s="7">
        <f t="shared" si="727"/>
        <v>0</v>
      </c>
      <c r="CF465" s="148">
        <f t="shared" si="728"/>
        <v>0</v>
      </c>
      <c r="CG465" s="147">
        <v>34</v>
      </c>
      <c r="CH465" s="55">
        <f t="shared" si="729"/>
        <v>8.5836909871244635E-3</v>
      </c>
      <c r="CI465" s="147">
        <v>23</v>
      </c>
      <c r="CJ465" s="55">
        <f t="shared" si="730"/>
        <v>4.90509703561527E-3</v>
      </c>
      <c r="CK465" s="55">
        <f t="shared" si="731"/>
        <v>-3.6785939515091935E-3</v>
      </c>
      <c r="CL465" s="147">
        <v>133239.07999999999</v>
      </c>
      <c r="CM465" s="55">
        <f t="shared" si="732"/>
        <v>1.5458329345646971E-2</v>
      </c>
      <c r="CN465" s="147">
        <v>78340.39</v>
      </c>
      <c r="CO465" s="55">
        <f t="shared" si="733"/>
        <v>7.982039119770825E-3</v>
      </c>
      <c r="CP465" s="55">
        <f t="shared" si="734"/>
        <v>-7.4762902258761459E-3</v>
      </c>
      <c r="CQ465" s="147">
        <v>122</v>
      </c>
      <c r="CR465" s="55">
        <f t="shared" si="735"/>
        <v>3.0800302953799544E-2</v>
      </c>
      <c r="CS465" s="147">
        <v>63</v>
      </c>
      <c r="CT465" s="55">
        <f t="shared" si="736"/>
        <v>1.3435700575815739E-2</v>
      </c>
      <c r="CU465" s="55">
        <f t="shared" si="737"/>
        <v>-1.7364602377983804E-2</v>
      </c>
      <c r="CV465" s="147">
        <v>266721.89</v>
      </c>
      <c r="CW465" s="55">
        <f t="shared" si="738"/>
        <v>3.0944936120194045E-2</v>
      </c>
      <c r="CX465" s="147">
        <v>137695.91</v>
      </c>
      <c r="CY465" s="55">
        <f t="shared" si="739"/>
        <v>1.4029725155216137E-2</v>
      </c>
      <c r="CZ465" s="55">
        <f t="shared" si="740"/>
        <v>-1.691521096497791E-2</v>
      </c>
      <c r="DA465" s="147">
        <v>0</v>
      </c>
      <c r="DB465" s="55">
        <f t="shared" si="741"/>
        <v>0</v>
      </c>
      <c r="DC465" s="147">
        <v>0</v>
      </c>
      <c r="DD465" s="55">
        <f t="shared" si="742"/>
        <v>0</v>
      </c>
      <c r="DE465" s="55">
        <f t="shared" si="743"/>
        <v>0</v>
      </c>
      <c r="DF465" s="147">
        <v>0</v>
      </c>
      <c r="DG465" s="55">
        <f t="shared" si="744"/>
        <v>0</v>
      </c>
      <c r="DH465" s="147">
        <v>0</v>
      </c>
      <c r="DI465" s="55">
        <f t="shared" si="745"/>
        <v>0</v>
      </c>
      <c r="DJ465" s="55">
        <f t="shared" si="746"/>
        <v>0</v>
      </c>
      <c r="DK465" s="147">
        <v>36</v>
      </c>
      <c r="DL465" s="55">
        <f t="shared" si="747"/>
        <v>9.0886139863670789E-3</v>
      </c>
      <c r="DM465" s="147">
        <v>60</v>
      </c>
      <c r="DN465" s="55">
        <f t="shared" si="748"/>
        <v>1.2795905310300703E-2</v>
      </c>
      <c r="DO465" s="55">
        <f t="shared" si="749"/>
        <v>3.7072913239336244E-3</v>
      </c>
      <c r="DP465" s="147">
        <v>76979.400000000009</v>
      </c>
      <c r="DQ465" s="55">
        <f t="shared" si="750"/>
        <v>8.9311102870891692E-3</v>
      </c>
      <c r="DR465" s="147">
        <v>122272.99</v>
      </c>
      <c r="DS465" s="55">
        <f t="shared" si="751"/>
        <v>1.2458296282049999E-2</v>
      </c>
      <c r="DT465" s="55">
        <f t="shared" si="752"/>
        <v>3.5271859949608294E-3</v>
      </c>
      <c r="DU465" s="8">
        <f t="shared" si="753"/>
        <v>3961</v>
      </c>
      <c r="DV465" s="8">
        <f t="shared" si="754"/>
        <v>4689</v>
      </c>
      <c r="DW465" s="56">
        <f t="shared" si="789"/>
        <v>0.18379197172431194</v>
      </c>
      <c r="DX465" s="9">
        <f t="shared" si="755"/>
        <v>8619241.9000000022</v>
      </c>
      <c r="DY465" s="9">
        <f t="shared" si="756"/>
        <v>9814583.5700000003</v>
      </c>
      <c r="DZ465" s="56">
        <f t="shared" si="790"/>
        <v>0.13868292407479577</v>
      </c>
      <c r="EA465" s="106"/>
    </row>
    <row r="466" spans="1:131" ht="15.75" x14ac:dyDescent="0.25">
      <c r="A466" s="6" t="s">
        <v>194</v>
      </c>
      <c r="B466" s="109" t="s">
        <v>208</v>
      </c>
      <c r="C466" s="1" t="s">
        <v>651</v>
      </c>
      <c r="D466" s="15" t="s">
        <v>6</v>
      </c>
      <c r="E466" s="15">
        <v>2052</v>
      </c>
      <c r="F466" s="7">
        <f t="shared" si="678"/>
        <v>0.32208444514204992</v>
      </c>
      <c r="G466" s="15">
        <v>2265</v>
      </c>
      <c r="H466" s="7">
        <f t="shared" si="679"/>
        <v>0.3239879845515663</v>
      </c>
      <c r="I466" s="55">
        <f t="shared" ref="I466" si="791">H466-F466</f>
        <v>1.9035394095163749E-3</v>
      </c>
      <c r="J466" s="9">
        <v>5464507.5399999944</v>
      </c>
      <c r="K466" s="7">
        <f t="shared" si="681"/>
        <v>0.38387647223554239</v>
      </c>
      <c r="L466" s="9">
        <v>6014272.9099999946</v>
      </c>
      <c r="M466" s="7">
        <f t="shared" si="682"/>
        <v>0.38372321331634957</v>
      </c>
      <c r="N466" s="55">
        <f t="shared" ref="N466" si="792">M466-K466</f>
        <v>-1.5325891919282242E-4</v>
      </c>
      <c r="O466" s="15">
        <v>293</v>
      </c>
      <c r="P466" s="7">
        <f t="shared" si="683"/>
        <v>4.5989640558781984E-2</v>
      </c>
      <c r="Q466" s="15">
        <v>234</v>
      </c>
      <c r="R466" s="7">
        <f t="shared" si="684"/>
        <v>3.3471606351022747E-2</v>
      </c>
      <c r="S466" s="55">
        <f t="shared" ref="S466" si="793">R466-P466</f>
        <v>-1.2518034207759238E-2</v>
      </c>
      <c r="T466" s="9">
        <v>725343.27</v>
      </c>
      <c r="U466" s="7">
        <f t="shared" si="685"/>
        <v>5.0954676813821875E-2</v>
      </c>
      <c r="V466" s="9">
        <v>541082.53</v>
      </c>
      <c r="W466" s="7">
        <f t="shared" si="686"/>
        <v>3.4522199139935657E-2</v>
      </c>
      <c r="X466" s="55">
        <f t="shared" ref="X466" si="794">W466-U466</f>
        <v>-1.6432477673886219E-2</v>
      </c>
      <c r="Y466" s="15">
        <v>82</v>
      </c>
      <c r="Z466" s="7">
        <f t="shared" si="687"/>
        <v>1.2870820907235913E-2</v>
      </c>
      <c r="AA466" s="9">
        <v>105</v>
      </c>
      <c r="AB466" s="7">
        <f t="shared" si="688"/>
        <v>1.501931054212559E-2</v>
      </c>
      <c r="AC466" s="55">
        <f t="shared" ref="AC466" si="795">AB466-Z466</f>
        <v>2.1484896348896772E-3</v>
      </c>
      <c r="AD466" s="9">
        <v>204785.98</v>
      </c>
      <c r="AE466" s="7">
        <f t="shared" si="689"/>
        <v>1.4386020879330403E-2</v>
      </c>
      <c r="AF466" s="9">
        <v>310489.78999999998</v>
      </c>
      <c r="AG466" s="7">
        <f t="shared" si="690"/>
        <v>1.9809899168795567E-2</v>
      </c>
      <c r="AH466" s="55">
        <f t="shared" ref="AH466" si="796">AG466-AE466</f>
        <v>5.4238782894651637E-3</v>
      </c>
      <c r="AI466" s="15">
        <f t="shared" ref="AI466" si="797">E466+O466+Y466</f>
        <v>2427</v>
      </c>
      <c r="AJ466" s="7">
        <f t="shared" si="691"/>
        <v>0.38094490660806779</v>
      </c>
      <c r="AK466" s="9">
        <f t="shared" ref="AK466" si="798">G466+Q466+AA466</f>
        <v>2604</v>
      </c>
      <c r="AL466" s="7">
        <f t="shared" si="692"/>
        <v>0.37247890144471463</v>
      </c>
      <c r="AM466" s="54">
        <f t="shared" ref="AM466" si="799">AL466-AJ466</f>
        <v>-8.466005163353163E-3</v>
      </c>
      <c r="AN466" s="9">
        <f t="shared" ref="AN466" si="800">J466+T466+AD466</f>
        <v>6394636.7899999954</v>
      </c>
      <c r="AO466" s="7">
        <f t="shared" si="694"/>
        <v>0.4492171699286947</v>
      </c>
      <c r="AP466" s="9">
        <f t="shared" ref="AP466" si="801">L466+V466+AF466</f>
        <v>6865845.2299999949</v>
      </c>
      <c r="AQ466" s="7">
        <f t="shared" si="695"/>
        <v>0.43805531162508082</v>
      </c>
      <c r="AR466" s="54">
        <f t="shared" ref="AR466" si="802">AQ466-AO466</f>
        <v>-1.1161858303613881E-2</v>
      </c>
      <c r="AS466" s="15">
        <v>2700</v>
      </c>
      <c r="AT466" s="7">
        <f t="shared" si="697"/>
        <v>0.42379532255532881</v>
      </c>
      <c r="AU466" s="15">
        <v>3165</v>
      </c>
      <c r="AV466" s="7">
        <f t="shared" si="674"/>
        <v>0.45272493205549991</v>
      </c>
      <c r="AW466" s="54">
        <f t="shared" ref="AW466" si="803">AV466-AT466</f>
        <v>2.8929609500171094E-2</v>
      </c>
      <c r="AX466" s="9">
        <v>4949388.7899999944</v>
      </c>
      <c r="AY466" s="7">
        <f t="shared" si="672"/>
        <v>0.34768986857822864</v>
      </c>
      <c r="AZ466" s="9">
        <v>5876171.7899999991</v>
      </c>
      <c r="BA466" s="7">
        <f t="shared" si="675"/>
        <v>0.37491207249816794</v>
      </c>
      <c r="BB466" s="54">
        <f t="shared" ref="BB466" si="804">BA466-AY466</f>
        <v>2.7222203919939292E-2</v>
      </c>
      <c r="BC466" s="15">
        <v>540</v>
      </c>
      <c r="BD466" s="7">
        <f t="shared" si="758"/>
        <v>8.4759064511065768E-2</v>
      </c>
      <c r="BE466" s="15">
        <v>562</v>
      </c>
      <c r="BF466" s="7">
        <f t="shared" si="676"/>
        <v>8.0389071663567443E-2</v>
      </c>
      <c r="BG466" s="54">
        <f t="shared" ref="BG466" si="805">BF466-BD466</f>
        <v>-4.3699928474983246E-3</v>
      </c>
      <c r="BH466" s="9">
        <v>749390.59000000008</v>
      </c>
      <c r="BI466" s="7">
        <f t="shared" si="698"/>
        <v>5.2643978237737421E-2</v>
      </c>
      <c r="BJ466" s="9">
        <v>828110.02</v>
      </c>
      <c r="BK466" s="7">
        <f t="shared" si="677"/>
        <v>5.2835154408360029E-2</v>
      </c>
      <c r="BL466" s="54">
        <f t="shared" ref="BL466" si="806">BK466-BI466</f>
        <v>1.9117617062260756E-4</v>
      </c>
      <c r="BM466" s="15">
        <f t="shared" ref="BM466" si="807">AS466+BC466</f>
        <v>3240</v>
      </c>
      <c r="BN466" s="7">
        <f t="shared" si="699"/>
        <v>0.50855438706639455</v>
      </c>
      <c r="BO466" s="15">
        <f t="shared" ref="BO466" si="808">AU466+BE466</f>
        <v>3727</v>
      </c>
      <c r="BP466" s="7">
        <f t="shared" si="700"/>
        <v>0.53311400371906736</v>
      </c>
      <c r="BQ466" s="54">
        <f t="shared" ref="BQ466" si="809">BP466-BN466</f>
        <v>2.4559616652672811E-2</v>
      </c>
      <c r="BR466" s="9">
        <f t="shared" ref="BR466" si="810">AX466+BH466</f>
        <v>5698779.3799999943</v>
      </c>
      <c r="BS466" s="7">
        <f t="shared" si="701"/>
        <v>0.40033384681596607</v>
      </c>
      <c r="BT466" s="9">
        <f t="shared" ref="BT466" si="811">AZ466+BJ466</f>
        <v>6704281.8099999987</v>
      </c>
      <c r="BU466" s="7">
        <f t="shared" si="703"/>
        <v>0.42774722690652794</v>
      </c>
      <c r="BV466" s="55">
        <f t="shared" ref="BV466" si="812">BU466-BS466</f>
        <v>2.7413380090561879E-2</v>
      </c>
      <c r="BW466" s="147">
        <v>42</v>
      </c>
      <c r="BX466" s="7">
        <f t="shared" si="723"/>
        <v>6.5923716841940041E-3</v>
      </c>
      <c r="BY466" s="147">
        <v>64</v>
      </c>
      <c r="BZ466" s="7">
        <f t="shared" si="724"/>
        <v>9.1546273780575022E-3</v>
      </c>
      <c r="CA466" s="54">
        <f t="shared" si="725"/>
        <v>2.5622556938634982E-3</v>
      </c>
      <c r="CB466" s="147">
        <v>234172.57</v>
      </c>
      <c r="CC466" s="7">
        <f t="shared" si="726"/>
        <v>1.6450400957069719E-2</v>
      </c>
      <c r="CD466" s="147">
        <v>312693.36999999988</v>
      </c>
      <c r="CE466" s="7">
        <f t="shared" si="727"/>
        <v>1.9950492189939262E-2</v>
      </c>
      <c r="CF466" s="148">
        <f t="shared" si="728"/>
        <v>3.5000912328695434E-3</v>
      </c>
      <c r="CG466" s="147">
        <v>316</v>
      </c>
      <c r="CH466" s="55">
        <f t="shared" si="729"/>
        <v>4.9599748862031078E-2</v>
      </c>
      <c r="CI466" s="147">
        <v>298</v>
      </c>
      <c r="CJ466" s="55">
        <f t="shared" si="730"/>
        <v>4.2626233729080247E-2</v>
      </c>
      <c r="CK466" s="55">
        <f t="shared" si="731"/>
        <v>-6.9735151329508305E-3</v>
      </c>
      <c r="CL466" s="147">
        <v>1148528.07</v>
      </c>
      <c r="CM466" s="55">
        <f t="shared" si="732"/>
        <v>8.0683007672288171E-2</v>
      </c>
      <c r="CN466" s="147">
        <v>1130937.3500000001</v>
      </c>
      <c r="CO466" s="55">
        <f t="shared" si="733"/>
        <v>7.2156172574063912E-2</v>
      </c>
      <c r="CP466" s="55">
        <f t="shared" si="734"/>
        <v>-8.5268350982242586E-3</v>
      </c>
      <c r="CQ466" s="147">
        <v>207</v>
      </c>
      <c r="CR466" s="55">
        <f t="shared" si="735"/>
        <v>3.2490974729241874E-2</v>
      </c>
      <c r="CS466" s="147">
        <v>153</v>
      </c>
      <c r="CT466" s="55">
        <f t="shared" si="736"/>
        <v>2.1885281075668717E-2</v>
      </c>
      <c r="CU466" s="55">
        <f t="shared" si="737"/>
        <v>-1.0605693653573157E-2</v>
      </c>
      <c r="CV466" s="147">
        <v>456624.07</v>
      </c>
      <c r="CW466" s="55">
        <f t="shared" si="738"/>
        <v>3.2077407862710267E-2</v>
      </c>
      <c r="CX466" s="147">
        <v>335326.51000000013</v>
      </c>
      <c r="CY466" s="55">
        <f t="shared" si="739"/>
        <v>2.1394533944978096E-2</v>
      </c>
      <c r="CZ466" s="55">
        <f t="shared" si="740"/>
        <v>-1.068287391773217E-2</v>
      </c>
      <c r="DA466" s="147">
        <v>50</v>
      </c>
      <c r="DB466" s="55">
        <f t="shared" si="741"/>
        <v>7.8480615288023855E-3</v>
      </c>
      <c r="DC466" s="147">
        <v>85</v>
      </c>
      <c r="DD466" s="55">
        <f t="shared" si="742"/>
        <v>1.2158489486482621E-2</v>
      </c>
      <c r="DE466" s="55">
        <f t="shared" si="743"/>
        <v>4.3104279576802358E-3</v>
      </c>
      <c r="DF466" s="147">
        <v>109689.52</v>
      </c>
      <c r="DG466" s="55">
        <f t="shared" si="744"/>
        <v>7.7055847522556472E-3</v>
      </c>
      <c r="DH466" s="147">
        <v>192851.32</v>
      </c>
      <c r="DI466" s="55">
        <f t="shared" si="745"/>
        <v>1.230431829584196E-2</v>
      </c>
      <c r="DJ466" s="55">
        <f t="shared" si="746"/>
        <v>4.5987335435863129E-3</v>
      </c>
      <c r="DK466" s="147">
        <v>89</v>
      </c>
      <c r="DL466" s="55">
        <f t="shared" si="747"/>
        <v>1.3969549521268247E-2</v>
      </c>
      <c r="DM466" s="147">
        <v>60</v>
      </c>
      <c r="DN466" s="55">
        <f t="shared" si="748"/>
        <v>8.5824631669289084E-3</v>
      </c>
      <c r="DO466" s="55">
        <f t="shared" si="749"/>
        <v>-5.3870863543393384E-3</v>
      </c>
      <c r="DP466" s="147">
        <v>192637.22</v>
      </c>
      <c r="DQ466" s="55">
        <f t="shared" si="750"/>
        <v>1.3532582011015424E-2</v>
      </c>
      <c r="DR466" s="147">
        <v>131530.85999999999</v>
      </c>
      <c r="DS466" s="55">
        <f t="shared" si="751"/>
        <v>8.3919444635682412E-3</v>
      </c>
      <c r="DT466" s="55">
        <f t="shared" si="752"/>
        <v>-5.1406375474471831E-3</v>
      </c>
      <c r="DU466" s="8">
        <f t="shared" si="753"/>
        <v>6371</v>
      </c>
      <c r="DV466" s="8">
        <f t="shared" si="754"/>
        <v>6991</v>
      </c>
      <c r="DW466" s="56">
        <f t="shared" ref="DW466" si="813">IFERROR(DV466/DU466-1,0)</f>
        <v>9.7315962957149615E-2</v>
      </c>
      <c r="DX466" s="9">
        <f t="shared" si="755"/>
        <v>14235067.61999999</v>
      </c>
      <c r="DY466" s="9">
        <f t="shared" si="756"/>
        <v>15673466.44999999</v>
      </c>
      <c r="DZ466" s="56">
        <f t="shared" ref="DZ466" si="814">IFERROR(DY466/DX466-1,0)</f>
        <v>0.1010461536536067</v>
      </c>
    </row>
    <row r="467" spans="1:131" ht="15.75" x14ac:dyDescent="0.25">
      <c r="A467" s="6" t="s">
        <v>194</v>
      </c>
      <c r="B467" s="109" t="s">
        <v>209</v>
      </c>
      <c r="C467" s="1" t="s">
        <v>651</v>
      </c>
      <c r="D467" s="15" t="s">
        <v>6</v>
      </c>
      <c r="E467" s="15">
        <v>0</v>
      </c>
      <c r="F467" s="7" t="e">
        <f t="shared" ref="F467" si="815">E467/$DU467</f>
        <v>#DIV/0!</v>
      </c>
      <c r="G467" s="15">
        <v>1970</v>
      </c>
      <c r="H467" s="7">
        <f t="shared" ref="H467" si="816">G467/$DV467</f>
        <v>0.25044495296211544</v>
      </c>
      <c r="I467" s="55" t="e">
        <f t="shared" ref="I467" si="817">H467-F467</f>
        <v>#DIV/0!</v>
      </c>
      <c r="J467" s="9">
        <v>0</v>
      </c>
      <c r="K467" s="7" t="e">
        <f t="shared" ref="K467" si="818">J467/$DX467</f>
        <v>#DIV/0!</v>
      </c>
      <c r="L467" s="9">
        <v>5062349.3800000045</v>
      </c>
      <c r="M467" s="7">
        <f t="shared" ref="M467" si="819">L467/$DY467</f>
        <v>0.29567170930666753</v>
      </c>
      <c r="N467" s="55" t="e">
        <f t="shared" ref="N467" si="820">M467-K467</f>
        <v>#DIV/0!</v>
      </c>
      <c r="O467" s="15">
        <v>0</v>
      </c>
      <c r="P467" s="7" t="e">
        <f t="shared" ref="P467" si="821">O467/$DU467</f>
        <v>#DIV/0!</v>
      </c>
      <c r="Q467" s="15">
        <v>403</v>
      </c>
      <c r="R467" s="7">
        <f t="shared" ref="R467" si="822">Q467/$DV467</f>
        <v>5.1233155352148486E-2</v>
      </c>
      <c r="S467" s="55" t="e">
        <f t="shared" ref="S467" si="823">R467-P467</f>
        <v>#DIV/0!</v>
      </c>
      <c r="T467" s="9">
        <v>0</v>
      </c>
      <c r="U467" s="7" t="e">
        <f t="shared" ref="U467" si="824">T467/$DX467</f>
        <v>#DIV/0!</v>
      </c>
      <c r="V467" s="9">
        <v>989320.2700000006</v>
      </c>
      <c r="W467" s="7">
        <f t="shared" ref="W467" si="825">V467/$DY467</f>
        <v>5.7782265372334642E-2</v>
      </c>
      <c r="X467" s="55" t="e">
        <f t="shared" ref="X467" si="826">W467-U467</f>
        <v>#DIV/0!</v>
      </c>
      <c r="Y467" s="15">
        <v>0</v>
      </c>
      <c r="Z467" s="7" t="e">
        <f t="shared" ref="Z467" si="827">Y467/$DU467</f>
        <v>#DIV/0!</v>
      </c>
      <c r="AA467" s="9">
        <v>116</v>
      </c>
      <c r="AB467" s="7">
        <f t="shared" ref="AB467" si="828">AA467/$DV467</f>
        <v>1.4747012458682939E-2</v>
      </c>
      <c r="AC467" s="55" t="e">
        <f t="shared" ref="AC467" si="829">AB467-Z467</f>
        <v>#DIV/0!</v>
      </c>
      <c r="AD467" s="9">
        <v>0</v>
      </c>
      <c r="AE467" s="7" t="e">
        <f t="shared" ref="AE467" si="830">AD467/$DX467</f>
        <v>#DIV/0!</v>
      </c>
      <c r="AF467" s="9">
        <v>315270.05999999994</v>
      </c>
      <c r="AG467" s="7">
        <f t="shared" ref="AG467" si="831">AF467/$DY467</f>
        <v>1.8413671308758133E-2</v>
      </c>
      <c r="AH467" s="55" t="e">
        <f t="shared" ref="AH467" si="832">AG467-AE467</f>
        <v>#DIV/0!</v>
      </c>
      <c r="AI467" s="15">
        <f t="shared" ref="AI467" si="833">E467+O467+Y467</f>
        <v>0</v>
      </c>
      <c r="AJ467" s="7" t="e">
        <f t="shared" ref="AJ467" si="834">AI467/$DU467</f>
        <v>#DIV/0!</v>
      </c>
      <c r="AK467" s="9">
        <f t="shared" ref="AK467" si="835">G467+Q467+AA467</f>
        <v>2489</v>
      </c>
      <c r="AL467" s="7">
        <f t="shared" ref="AL467" si="836">AK467/$DV467</f>
        <v>0.31642512077294688</v>
      </c>
      <c r="AM467" s="54" t="e">
        <f t="shared" ref="AM467" si="837">AL467-AJ467</f>
        <v>#DIV/0!</v>
      </c>
      <c r="AN467" s="9">
        <f t="shared" ref="AN467" si="838">J467+T467+AD467</f>
        <v>0</v>
      </c>
      <c r="AO467" s="7" t="e">
        <f t="shared" ref="AO467" si="839">AN467/$DX467</f>
        <v>#DIV/0!</v>
      </c>
      <c r="AP467" s="9">
        <f t="shared" ref="AP467" si="840">L467+V467+AF467</f>
        <v>6366939.7100000046</v>
      </c>
      <c r="AQ467" s="7">
        <f t="shared" ref="AQ467" si="841">AP467/$DY467</f>
        <v>0.37186764598776029</v>
      </c>
      <c r="AR467" s="54" t="e">
        <f t="shared" ref="AR467" si="842">AQ467-AO467</f>
        <v>#DIV/0!</v>
      </c>
      <c r="AS467" s="15">
        <v>0</v>
      </c>
      <c r="AT467" s="7" t="e">
        <f t="shared" ref="AT467" si="843">AS467/$DU467</f>
        <v>#DIV/0!</v>
      </c>
      <c r="AU467" s="15">
        <v>3787</v>
      </c>
      <c r="AV467" s="7">
        <f t="shared" ref="AV467" si="844">AU467/$DV467</f>
        <v>0.48143910500889908</v>
      </c>
      <c r="AW467" s="54" t="e">
        <f t="shared" ref="AW467" si="845">AV467-AT467</f>
        <v>#DIV/0!</v>
      </c>
      <c r="AX467" s="9">
        <v>0</v>
      </c>
      <c r="AY467" s="7" t="e">
        <f t="shared" ref="AY467" si="846">AX467/$DX467</f>
        <v>#DIV/0!</v>
      </c>
      <c r="AZ467" s="9">
        <v>7107951.1699999953</v>
      </c>
      <c r="BA467" s="7">
        <f t="shared" ref="BA467" si="847">AZ467/$DY467</f>
        <v>0.41514718055714755</v>
      </c>
      <c r="BB467" s="54" t="e">
        <f t="shared" ref="BB467" si="848">BA467-AY467</f>
        <v>#DIV/0!</v>
      </c>
      <c r="BC467" s="15">
        <v>0</v>
      </c>
      <c r="BD467" s="7" t="e">
        <f t="shared" ref="BD467" si="849">BC467/$DU467</f>
        <v>#DIV/0!</v>
      </c>
      <c r="BE467" s="15">
        <v>843</v>
      </c>
      <c r="BF467" s="7">
        <f t="shared" ref="BF467" si="850">BE467/$DV467</f>
        <v>0.10717009916094584</v>
      </c>
      <c r="BG467" s="54" t="e">
        <f t="shared" ref="BG467" si="851">BF467-BD467</f>
        <v>#DIV/0!</v>
      </c>
      <c r="BH467" s="9">
        <v>0</v>
      </c>
      <c r="BI467" s="7" t="e">
        <f t="shared" ref="BI467" si="852">BH467/$DX467</f>
        <v>#DIV/0!</v>
      </c>
      <c r="BJ467" s="9">
        <v>1254726.449999999</v>
      </c>
      <c r="BK467" s="7">
        <f t="shared" ref="BK467" si="853">BJ467/$DY467</f>
        <v>7.3283585611348359E-2</v>
      </c>
      <c r="BL467" s="54" t="e">
        <f t="shared" ref="BL467" si="854">BK467-BI467</f>
        <v>#DIV/0!</v>
      </c>
      <c r="BM467" s="15">
        <f t="shared" ref="BM467" si="855">AS467+BC467</f>
        <v>0</v>
      </c>
      <c r="BN467" s="7" t="e">
        <f t="shared" ref="BN467" si="856">BM467/$DU467</f>
        <v>#DIV/0!</v>
      </c>
      <c r="BO467" s="15">
        <f t="shared" ref="BO467" si="857">AU467+BE467</f>
        <v>4630</v>
      </c>
      <c r="BP467" s="7">
        <f t="shared" ref="BP467" si="858">BO467/$DV467</f>
        <v>0.58860920416984486</v>
      </c>
      <c r="BQ467" s="54" t="e">
        <f t="shared" ref="BQ467" si="859">BP467-BN467</f>
        <v>#DIV/0!</v>
      </c>
      <c r="BR467" s="9">
        <f t="shared" ref="BR467" si="860">AX467+BH467</f>
        <v>0</v>
      </c>
      <c r="BS467" s="7" t="e">
        <f t="shared" ref="BS467" si="861">BR467/$DX467</f>
        <v>#DIV/0!</v>
      </c>
      <c r="BT467" s="9">
        <f t="shared" ref="BT467" si="862">AZ467+BJ467</f>
        <v>8362677.6199999945</v>
      </c>
      <c r="BU467" s="7">
        <f t="shared" ref="BU467" si="863">BT467/$DY467</f>
        <v>0.48843076616849596</v>
      </c>
      <c r="BV467" s="55" t="e">
        <f t="shared" ref="BV467" si="864">BU467-BS467</f>
        <v>#DIV/0!</v>
      </c>
      <c r="BW467" s="147">
        <v>0</v>
      </c>
      <c r="BX467" s="7" t="e">
        <f t="shared" ref="BX467" si="865">BW467/$DU467</f>
        <v>#DIV/0!</v>
      </c>
      <c r="BY467" s="147">
        <v>42</v>
      </c>
      <c r="BZ467" s="7">
        <f t="shared" ref="BZ467" si="866">BY467/$DV467</f>
        <v>5.3394355453852023E-3</v>
      </c>
      <c r="CA467" s="54" t="e">
        <f t="shared" ref="CA467" si="867">BZ467-BX467</f>
        <v>#DIV/0!</v>
      </c>
      <c r="CB467" s="147">
        <v>0</v>
      </c>
      <c r="CC467" s="7" t="e">
        <f t="shared" ref="CC467" si="868">CB467/DX467</f>
        <v>#DIV/0!</v>
      </c>
      <c r="CD467" s="147">
        <v>219751.72</v>
      </c>
      <c r="CE467" s="7">
        <f t="shared" ref="CE467" si="869">CD467/DY467</f>
        <v>1.2834824663065854E-2</v>
      </c>
      <c r="CF467" s="148" t="e">
        <f t="shared" ref="CF467" si="870">CE467-CC467</f>
        <v>#DIV/0!</v>
      </c>
      <c r="CG467" s="147">
        <v>0</v>
      </c>
      <c r="CH467" s="55" t="e">
        <f t="shared" si="729"/>
        <v>#DIV/0!</v>
      </c>
      <c r="CI467" s="147">
        <v>360</v>
      </c>
      <c r="CJ467" s="55">
        <f t="shared" ref="CJ467" si="871">CI467/DV467</f>
        <v>4.5766590389016017E-2</v>
      </c>
      <c r="CK467" s="55" t="e">
        <f t="shared" ref="CK467" si="872">CJ467-CH467</f>
        <v>#DIV/0!</v>
      </c>
      <c r="CL467" s="147">
        <v>0</v>
      </c>
      <c r="CM467" s="55" t="e">
        <f t="shared" ref="CM467" si="873">CL467/DX467</f>
        <v>#DIV/0!</v>
      </c>
      <c r="CN467" s="147">
        <v>1400341.33</v>
      </c>
      <c r="CO467" s="55">
        <f t="shared" ref="CO467" si="874">CN467/DY467</f>
        <v>8.1788372072784873E-2</v>
      </c>
      <c r="CP467" s="55" t="e">
        <f t="shared" ref="CP467" si="875">CO467-CM467</f>
        <v>#DIV/0!</v>
      </c>
      <c r="CQ467" s="147">
        <v>0</v>
      </c>
      <c r="CR467" s="55" t="e">
        <f t="shared" ref="CR467" si="876">CQ467/DU467</f>
        <v>#DIV/0!</v>
      </c>
      <c r="CS467" s="147">
        <v>194</v>
      </c>
      <c r="CT467" s="55">
        <f t="shared" ref="CT467" si="877">CS467/DV467</f>
        <v>2.4663107042969742E-2</v>
      </c>
      <c r="CU467" s="55" t="e">
        <f t="shared" ref="CU467" si="878">CT467-CR467</f>
        <v>#DIV/0!</v>
      </c>
      <c r="CV467" s="147">
        <v>0</v>
      </c>
      <c r="CW467" s="55" t="e">
        <f t="shared" ref="CW467" si="879">CV467/DX467</f>
        <v>#DIV/0!</v>
      </c>
      <c r="CX467" s="147">
        <v>439644.07000000012</v>
      </c>
      <c r="CY467" s="55">
        <f t="shared" ref="CY467" si="880">CX467/DY467</f>
        <v>2.5677862965562466E-2</v>
      </c>
      <c r="CZ467" s="55" t="e">
        <f t="shared" ref="CZ467" si="881">CY467-CW467</f>
        <v>#DIV/0!</v>
      </c>
      <c r="DA467" s="147">
        <v>0</v>
      </c>
      <c r="DB467" s="55" t="e">
        <f t="shared" ref="DB467" si="882">DA467/DU467</f>
        <v>#DIV/0!</v>
      </c>
      <c r="DC467" s="147">
        <v>79</v>
      </c>
      <c r="DD467" s="55">
        <f t="shared" ref="DD467" si="883">DC467/DV467</f>
        <v>1.0043224002034071E-2</v>
      </c>
      <c r="DE467" s="55" t="e">
        <f t="shared" ref="DE467" si="884">DD467-DB467</f>
        <v>#DIV/0!</v>
      </c>
      <c r="DF467" s="147">
        <v>0</v>
      </c>
      <c r="DG467" s="55" t="e">
        <f t="shared" ref="DG467" si="885">DF467/DX467</f>
        <v>#DIV/0!</v>
      </c>
      <c r="DH467" s="147">
        <v>174184.09000000011</v>
      </c>
      <c r="DI467" s="55">
        <f t="shared" ref="DI467" si="886">DH467/DY467</f>
        <v>1.017340048235201E-2</v>
      </c>
      <c r="DJ467" s="55" t="e">
        <f t="shared" ref="DJ467" si="887">DI467-DG467</f>
        <v>#DIV/0!</v>
      </c>
      <c r="DK467" s="147">
        <v>0</v>
      </c>
      <c r="DL467" s="55" t="e">
        <f t="shared" ref="DL467" si="888">DK467/DU467</f>
        <v>#DIV/0!</v>
      </c>
      <c r="DM467" s="147">
        <v>72</v>
      </c>
      <c r="DN467" s="55">
        <f t="shared" ref="DN467" si="889">DM467/DV467</f>
        <v>9.1533180778032037E-3</v>
      </c>
      <c r="DO467" s="55" t="e">
        <f t="shared" ref="DO467" si="890">DN467-DL467</f>
        <v>#DIV/0!</v>
      </c>
      <c r="DP467" s="147">
        <v>0</v>
      </c>
      <c r="DQ467" s="55" t="e">
        <f t="shared" ref="DQ467" si="891">DP467/DX467</f>
        <v>#DIV/0!</v>
      </c>
      <c r="DR467" s="147">
        <v>157982.46</v>
      </c>
      <c r="DS467" s="55">
        <f t="shared" ref="DS467" si="892">DR467/DY467</f>
        <v>9.2271276599783375E-3</v>
      </c>
      <c r="DT467" s="55" t="e">
        <f t="shared" ref="DT467" si="893">DS467-DQ467</f>
        <v>#DIV/0!</v>
      </c>
      <c r="DU467" s="8">
        <f t="shared" ref="DU467" si="894">E467+AS467+O467+BC467+Y467+BW467+CG467+CQ467+DA467+DK467</f>
        <v>0</v>
      </c>
      <c r="DV467" s="8">
        <f t="shared" ref="DV467" si="895">G467+AU467+Q467+BE467+AA467+BY467+CI467+CS467+DC467+DM467</f>
        <v>7866</v>
      </c>
      <c r="DW467" s="56">
        <f t="shared" ref="DW467" si="896">IFERROR(DV467/DU467-1,0)</f>
        <v>0</v>
      </c>
      <c r="DX467" s="9">
        <f t="shared" ref="DX467" si="897">J467+AX467+T467+BH467+AD467+CB467+CL467+CV467+DF467+DP467</f>
        <v>0</v>
      </c>
      <c r="DY467" s="9">
        <f t="shared" ref="DY467" si="898">L467+AZ467+V467+BJ467+AF467+CD467+CN467+CX467+DH467+DR467</f>
        <v>17121521.000000004</v>
      </c>
      <c r="DZ467" s="56">
        <f t="shared" ref="DZ467" si="899">IFERROR(DY467/DX467-1,0)</f>
        <v>0</v>
      </c>
    </row>
    <row r="468" spans="1:131" ht="15.75" x14ac:dyDescent="0.25">
      <c r="A468" s="6" t="s">
        <v>194</v>
      </c>
      <c r="B468" s="109" t="s">
        <v>210</v>
      </c>
      <c r="C468" s="1" t="s">
        <v>651</v>
      </c>
      <c r="D468" s="15" t="s">
        <v>6</v>
      </c>
      <c r="E468" s="15">
        <v>1390</v>
      </c>
      <c r="F468" s="7">
        <f t="shared" ref="F468:F471" si="900">E468/$DU468</f>
        <v>0.28934221482098249</v>
      </c>
      <c r="G468" s="15">
        <v>1156</v>
      </c>
      <c r="H468" s="7">
        <f t="shared" ref="H468:H471" si="901">G468/$DV468</f>
        <v>0.32057681641708263</v>
      </c>
      <c r="I468" s="55">
        <f t="shared" ref="I468:I471" si="902">H468-F468</f>
        <v>3.1234601596100142E-2</v>
      </c>
      <c r="J468" s="9">
        <v>3583950.529999997</v>
      </c>
      <c r="K468" s="7">
        <f t="shared" ref="K468:K471" si="903">J468/$DX468</f>
        <v>0.35256382988181856</v>
      </c>
      <c r="L468" s="9">
        <v>2967351.2100000009</v>
      </c>
      <c r="M468" s="7">
        <f t="shared" ref="M468:M471" si="904">L468/$DY468</f>
        <v>0.38016940854919373</v>
      </c>
      <c r="N468" s="55">
        <f t="shared" ref="N468:N471" si="905">M468-K468</f>
        <v>2.7605578667375175E-2</v>
      </c>
      <c r="O468" s="15">
        <v>214</v>
      </c>
      <c r="P468" s="7">
        <f t="shared" ref="P468:P471" si="906">O468/$DU468</f>
        <v>4.4546211490424648E-2</v>
      </c>
      <c r="Q468" s="15">
        <v>93</v>
      </c>
      <c r="R468" s="7">
        <f t="shared" ref="R468:R471" si="907">Q468/$DV468</f>
        <v>2.5790349417637273E-2</v>
      </c>
      <c r="S468" s="55">
        <f t="shared" ref="S468:S471" si="908">R468-P468</f>
        <v>-1.8755862072787375E-2</v>
      </c>
      <c r="T468" s="9">
        <v>564461.49</v>
      </c>
      <c r="U468" s="7">
        <f t="shared" ref="U468:U471" si="909">T468/$DX468</f>
        <v>5.5527748798250849E-2</v>
      </c>
      <c r="V468" s="9">
        <v>236375.31</v>
      </c>
      <c r="W468" s="7">
        <f t="shared" ref="W468:W471" si="910">V468/$DY468</f>
        <v>3.028379704279504E-2</v>
      </c>
      <c r="X468" s="55">
        <f t="shared" ref="X468:X471" si="911">W468-U468</f>
        <v>-2.524395175545581E-2</v>
      </c>
      <c r="Y468" s="15">
        <v>41</v>
      </c>
      <c r="Z468" s="7">
        <f t="shared" ref="Z468:Z471" si="912">Y468/$DU468</f>
        <v>8.5345545378850956E-3</v>
      </c>
      <c r="AA468" s="9">
        <v>38</v>
      </c>
      <c r="AB468" s="7">
        <f t="shared" ref="AB468:AB471" si="913">AA468/$DV468</f>
        <v>1.0537992235163616E-2</v>
      </c>
      <c r="AC468" s="55">
        <f t="shared" ref="AC468:AC471" si="914">AB468-Z468</f>
        <v>2.0034376972785199E-3</v>
      </c>
      <c r="AD468" s="9">
        <v>128583.86</v>
      </c>
      <c r="AE468" s="7">
        <f t="shared" ref="AE468:AE471" si="915">AD468/$DX468</f>
        <v>1.2649175194554822E-2</v>
      </c>
      <c r="AF468" s="9">
        <v>105647.91</v>
      </c>
      <c r="AG468" s="7">
        <f t="shared" ref="AG468:AG471" si="916">AF468/$DY468</f>
        <v>1.353533862921418E-2</v>
      </c>
      <c r="AH468" s="55">
        <f t="shared" ref="AH468:AH471" si="917">AG468-AE468</f>
        <v>8.8616343465935769E-4</v>
      </c>
      <c r="AI468" s="15">
        <f t="shared" ref="AI468:AI471" si="918">E468+O468+Y468</f>
        <v>1645</v>
      </c>
      <c r="AJ468" s="7">
        <f t="shared" ref="AJ468:AJ471" si="919">AI468/$DU468</f>
        <v>0.34242298084929224</v>
      </c>
      <c r="AK468" s="9">
        <f t="shared" ref="AK468:AK471" si="920">G468+Q468+AA468</f>
        <v>1287</v>
      </c>
      <c r="AL468" s="7">
        <f t="shared" ref="AL468:AL471" si="921">AK468/$DV468</f>
        <v>0.35690515806988354</v>
      </c>
      <c r="AM468" s="54">
        <f t="shared" ref="AM468:AM471" si="922">AL468-AJ468</f>
        <v>1.4482177220591308E-2</v>
      </c>
      <c r="AN468" s="9">
        <f t="shared" ref="AN468:AN471" si="923">J468+T468+AD468</f>
        <v>4276995.8799999971</v>
      </c>
      <c r="AO468" s="7">
        <f t="shared" ref="AO468:AO471" si="924">AN468/$DX468</f>
        <v>0.42074075387462423</v>
      </c>
      <c r="AP468" s="9">
        <f t="shared" ref="AP468:AP471" si="925">L468+V468+AF468</f>
        <v>3309374.4300000011</v>
      </c>
      <c r="AQ468" s="7">
        <f t="shared" ref="AQ468:AQ471" si="926">AP468/$DY468</f>
        <v>0.42398854422120297</v>
      </c>
      <c r="AR468" s="54">
        <f t="shared" ref="AR468:AR471" si="927">AQ468-AO468</f>
        <v>3.2477903465787383E-3</v>
      </c>
      <c r="AS468" s="15">
        <v>2126</v>
      </c>
      <c r="AT468" s="7">
        <f t="shared" ref="AT468:AT471" si="928">AS468/$DU468</f>
        <v>0.44254787676935886</v>
      </c>
      <c r="AU468" s="15">
        <v>1650</v>
      </c>
      <c r="AV468" s="7">
        <f t="shared" ref="AV468:AV471" si="929">AU468/$DV468</f>
        <v>0.45757071547420963</v>
      </c>
      <c r="AW468" s="54">
        <f t="shared" ref="AW468:AW471" si="930">AV468-AT468</f>
        <v>1.5022838704850772E-2</v>
      </c>
      <c r="AX468" s="9">
        <v>3723597.9799999949</v>
      </c>
      <c r="AY468" s="7">
        <f t="shared" ref="AY468:AY471" si="931">AX468/$DX468</f>
        <v>0.36630136319683032</v>
      </c>
      <c r="AZ468" s="9">
        <v>3124143.4999999981</v>
      </c>
      <c r="BA468" s="7">
        <f t="shared" ref="BA468:BA471" si="932">AZ468/$DY468</f>
        <v>0.40025723366187144</v>
      </c>
      <c r="BB468" s="54">
        <f t="shared" ref="BB468:BB471" si="933">BA468-AY468</f>
        <v>3.3955870465041116E-2</v>
      </c>
      <c r="BC468" s="15">
        <v>608</v>
      </c>
      <c r="BD468" s="7">
        <f t="shared" ref="BD468:BD471" si="934">BC468/$DU468</f>
        <v>0.12656119900083265</v>
      </c>
      <c r="BE468" s="15">
        <v>415</v>
      </c>
      <c r="BF468" s="7">
        <f t="shared" ref="BF468:BF471" si="935">BE468/$DV468</f>
        <v>0.11508596783139212</v>
      </c>
      <c r="BG468" s="54">
        <f t="shared" ref="BG468:BG471" si="936">BF468-BD468</f>
        <v>-1.1475231169440533E-2</v>
      </c>
      <c r="BH468" s="9">
        <v>839811.10000000056</v>
      </c>
      <c r="BI468" s="7">
        <f t="shared" ref="BI468:BI471" si="937">BH468/$DX468</f>
        <v>8.2614705564382704E-2</v>
      </c>
      <c r="BJ468" s="9">
        <v>597573.18999999994</v>
      </c>
      <c r="BK468" s="7">
        <f t="shared" ref="BK468:BK471" si="938">BJ468/$DY468</f>
        <v>7.6559540859726841E-2</v>
      </c>
      <c r="BL468" s="54">
        <f t="shared" ref="BL468:BL471" si="939">BK468-BI468</f>
        <v>-6.0551647046558632E-3</v>
      </c>
      <c r="BM468" s="15">
        <f t="shared" ref="BM468:BM471" si="940">AS468+BC468</f>
        <v>2734</v>
      </c>
      <c r="BN468" s="7">
        <f t="shared" ref="BN468:BN471" si="941">BM468/$DU468</f>
        <v>0.56910907577019154</v>
      </c>
      <c r="BO468" s="15">
        <f t="shared" ref="BO468:BO471" si="942">AU468+BE468</f>
        <v>2065</v>
      </c>
      <c r="BP468" s="7">
        <f t="shared" ref="BP468:BP471" si="943">BO468/$DV468</f>
        <v>0.57265668330560182</v>
      </c>
      <c r="BQ468" s="54">
        <f t="shared" ref="BQ468:BQ471" si="944">BP468-BN468</f>
        <v>3.5476075354102798E-3</v>
      </c>
      <c r="BR468" s="9">
        <f t="shared" ref="BR468:BR471" si="945">AX468+BH468</f>
        <v>4563409.0799999954</v>
      </c>
      <c r="BS468" s="7">
        <f t="shared" ref="BS468:BS471" si="946">BR468/$DX468</f>
        <v>0.44891606876121304</v>
      </c>
      <c r="BT468" s="9">
        <f t="shared" ref="BT468:BT471" si="947">AZ468+BJ468</f>
        <v>3721716.6899999981</v>
      </c>
      <c r="BU468" s="7">
        <f t="shared" ref="BU468:BU471" si="948">BT468/$DY468</f>
        <v>0.47681677452159826</v>
      </c>
      <c r="BV468" s="55">
        <f t="shared" ref="BV468:BV471" si="949">BU468-BS468</f>
        <v>2.7900705760385225E-2</v>
      </c>
      <c r="BW468" s="147">
        <v>36</v>
      </c>
      <c r="BX468" s="7">
        <f t="shared" ref="BX468:BX471" si="950">BW468/$DU468</f>
        <v>7.4937552039966698E-3</v>
      </c>
      <c r="BY468" s="147">
        <v>24</v>
      </c>
      <c r="BZ468" s="7">
        <f t="shared" ref="BZ468:BZ471" si="951">BY468/$DV468</f>
        <v>6.6555740432612314E-3</v>
      </c>
      <c r="CA468" s="54">
        <f t="shared" ref="CA468:CA471" si="952">BZ468-BX468</f>
        <v>-8.3818116073543832E-4</v>
      </c>
      <c r="CB468" s="147">
        <v>177415.46</v>
      </c>
      <c r="CC468" s="7">
        <f t="shared" ref="CC468:CC471" si="953">CB468/DX468</f>
        <v>1.7452884333714461E-2</v>
      </c>
      <c r="CD468" s="147">
        <v>112436.1</v>
      </c>
      <c r="CE468" s="7">
        <f t="shared" ref="CE468:CE471" si="954">CD468/DY468</f>
        <v>1.4405024080913559E-2</v>
      </c>
      <c r="CF468" s="148">
        <f t="shared" ref="CF468:CF471" si="955">CE468-CC468</f>
        <v>-3.0478602528009012E-3</v>
      </c>
      <c r="CG468" s="147">
        <v>215</v>
      </c>
      <c r="CH468" s="55">
        <f t="shared" ref="CH468:CH471" si="956">CG468/DU468</f>
        <v>4.4754371357202331E-2</v>
      </c>
      <c r="CI468" s="147">
        <v>90</v>
      </c>
      <c r="CJ468" s="55">
        <f t="shared" ref="CJ468:CJ471" si="957">CI468/DV468</f>
        <v>2.4958402662229616E-2</v>
      </c>
      <c r="CK468" s="55">
        <f t="shared" ref="CK468:CK471" si="958">CJ468-CH468</f>
        <v>-1.9795968694972715E-2</v>
      </c>
      <c r="CL468" s="147">
        <v>762323.18000000017</v>
      </c>
      <c r="CM468" s="55">
        <f t="shared" ref="CM468:CM471" si="959">CL468/DX468</f>
        <v>7.4991989342131693E-2</v>
      </c>
      <c r="CN468" s="147">
        <v>345524.44000000012</v>
      </c>
      <c r="CO468" s="55">
        <f t="shared" ref="CO468:CO471" si="960">CN468/DY468</f>
        <v>4.4267702977461632E-2</v>
      </c>
      <c r="CP468" s="55">
        <f t="shared" ref="CP468:CP471" si="961">CO468-CM468</f>
        <v>-3.0724286364670061E-2</v>
      </c>
      <c r="CQ468" s="147">
        <v>105</v>
      </c>
      <c r="CR468" s="55">
        <f t="shared" ref="CR468:CR471" si="962">CQ468/DU468</f>
        <v>2.1856786011656953E-2</v>
      </c>
      <c r="CS468" s="147">
        <v>74</v>
      </c>
      <c r="CT468" s="55">
        <f t="shared" ref="CT468:CT471" si="963">CS468/DV468</f>
        <v>2.0521353300055462E-2</v>
      </c>
      <c r="CU468" s="55">
        <f t="shared" ref="CU468:CU471" si="964">CT468-CR468</f>
        <v>-1.3354327116014905E-3</v>
      </c>
      <c r="CV468" s="147">
        <v>235618.2</v>
      </c>
      <c r="CW468" s="55">
        <f t="shared" ref="CW468:CW471" si="965">CV468/DX468</f>
        <v>2.3178460273518445E-2</v>
      </c>
      <c r="CX468" s="147">
        <v>166820.22</v>
      </c>
      <c r="CY468" s="55">
        <f t="shared" ref="CY468:CY471" si="966">CX468/DY468</f>
        <v>2.1372577724443464E-2</v>
      </c>
      <c r="CZ468" s="55">
        <f t="shared" ref="CZ468:CZ471" si="967">CY468-CW468</f>
        <v>-1.8058825490749816E-3</v>
      </c>
      <c r="DA468" s="147">
        <v>23</v>
      </c>
      <c r="DB468" s="55">
        <f t="shared" ref="DB468:DB471" si="968">DA468/DU468</f>
        <v>4.7876769358867607E-3</v>
      </c>
      <c r="DC468" s="147">
        <v>41</v>
      </c>
      <c r="DD468" s="55">
        <f t="shared" ref="DD468:DD471" si="969">DC468/DV468</f>
        <v>1.136993899057127E-2</v>
      </c>
      <c r="DE468" s="55">
        <f t="shared" ref="DE468:DE471" si="970">DD468-DB468</f>
        <v>6.5822620546845097E-3</v>
      </c>
      <c r="DF468" s="147">
        <v>43826.67</v>
      </c>
      <c r="DG468" s="55">
        <f t="shared" ref="DG468:DG471" si="971">DF468/DX468</f>
        <v>4.3113593496410824E-3</v>
      </c>
      <c r="DH468" s="147">
        <v>94996.38</v>
      </c>
      <c r="DI468" s="55">
        <f t="shared" ref="DI468:DI471" si="972">DH468/DY468</f>
        <v>1.2170691988601661E-2</v>
      </c>
      <c r="DJ468" s="55">
        <f t="shared" ref="DJ468:DJ471" si="973">DI468-DG468</f>
        <v>7.859332638960579E-3</v>
      </c>
      <c r="DK468" s="147">
        <v>46</v>
      </c>
      <c r="DL468" s="55">
        <f t="shared" ref="DL468:DL471" si="974">DK468/DU468</f>
        <v>9.5753538717735214E-3</v>
      </c>
      <c r="DM468" s="147">
        <v>25</v>
      </c>
      <c r="DN468" s="55">
        <f t="shared" ref="DN468:DN471" si="975">DM468/DV468</f>
        <v>6.9328896283971158E-3</v>
      </c>
      <c r="DO468" s="55">
        <f t="shared" ref="DO468:DO471" si="976">DN468-DL468</f>
        <v>-2.6424642433764056E-3</v>
      </c>
      <c r="DP468" s="147">
        <v>105806.35</v>
      </c>
      <c r="DQ468" s="55">
        <f t="shared" ref="DQ468:DQ471" si="977">DP468/DX468</f>
        <v>1.0408484065157056E-2</v>
      </c>
      <c r="DR468" s="147">
        <v>54471</v>
      </c>
      <c r="DS468" s="55">
        <f t="shared" ref="DS468:DS471" si="978">DR468/DY468</f>
        <v>6.9786844857785222E-3</v>
      </c>
      <c r="DT468" s="55">
        <f t="shared" ref="DT468:DT471" si="979">DS468-DQ468</f>
        <v>-3.4297995793785337E-3</v>
      </c>
      <c r="DU468" s="8">
        <f t="shared" ref="DU468:DU471" si="980">E468+AS468+O468+BC468+Y468+BW468+CG468+CQ468+DA468+DK468</f>
        <v>4804</v>
      </c>
      <c r="DV468" s="8">
        <f t="shared" ref="DV468:DV471" si="981">G468+AU468+Q468+BE468+AA468+BY468+CI468+CS468+DC468+DM468</f>
        <v>3606</v>
      </c>
      <c r="DW468" s="56">
        <f t="shared" ref="DW468:DW471" si="982">IFERROR(DV468/DU468-1,0)</f>
        <v>-0.24937552039966693</v>
      </c>
      <c r="DX468" s="9">
        <f t="shared" ref="DX468:DX471" si="983">J468+AX468+T468+BH468+AD468+CB468+CL468+CV468+DF468+DP468</f>
        <v>10165394.819999993</v>
      </c>
      <c r="DY468" s="9">
        <f t="shared" ref="DY468:DY471" si="984">L468+AZ468+V468+BJ468+AF468+CD468+CN468+CX468+DH468+DR468</f>
        <v>7805339.2599999988</v>
      </c>
      <c r="DZ468" s="56">
        <f t="shared" ref="DZ468:DZ471" si="985">IFERROR(DY468/DX468-1,0)</f>
        <v>-0.23216565630649999</v>
      </c>
    </row>
    <row r="469" spans="1:131" ht="15.75" x14ac:dyDescent="0.25">
      <c r="A469" s="6" t="s">
        <v>101</v>
      </c>
      <c r="B469" s="109" t="s">
        <v>119</v>
      </c>
      <c r="C469" s="1" t="s">
        <v>651</v>
      </c>
      <c r="D469" s="15" t="s">
        <v>6</v>
      </c>
      <c r="E469" s="15">
        <v>1136</v>
      </c>
      <c r="F469" s="7">
        <f t="shared" si="900"/>
        <v>0.23910755630393601</v>
      </c>
      <c r="G469" s="15">
        <v>1596</v>
      </c>
      <c r="H469" s="7">
        <f t="shared" si="901"/>
        <v>0.31411139539460736</v>
      </c>
      <c r="I469" s="55">
        <f t="shared" si="902"/>
        <v>7.5003839090671348E-2</v>
      </c>
      <c r="J469" s="9">
        <v>2936901.8999999971</v>
      </c>
      <c r="K469" s="7">
        <f t="shared" si="903"/>
        <v>0.30177643131192572</v>
      </c>
      <c r="L469" s="9">
        <v>4140195.98</v>
      </c>
      <c r="M469" s="7">
        <f t="shared" si="904"/>
        <v>0.38797057175978295</v>
      </c>
      <c r="N469" s="55">
        <f t="shared" si="905"/>
        <v>8.6194140447857226E-2</v>
      </c>
      <c r="O469" s="15">
        <v>221</v>
      </c>
      <c r="P469" s="7">
        <f t="shared" si="906"/>
        <v>4.651652283729741E-2</v>
      </c>
      <c r="Q469" s="15">
        <v>180</v>
      </c>
      <c r="R469" s="7">
        <f t="shared" si="907"/>
        <v>3.5426097224955717E-2</v>
      </c>
      <c r="S469" s="55">
        <f t="shared" si="908"/>
        <v>-1.1090425612341692E-2</v>
      </c>
      <c r="T469" s="9">
        <v>576404.53000000014</v>
      </c>
      <c r="U469" s="7">
        <f t="shared" si="909"/>
        <v>5.9227481195551018E-2</v>
      </c>
      <c r="V469" s="9">
        <v>427462.05</v>
      </c>
      <c r="W469" s="7">
        <f t="shared" si="910"/>
        <v>4.0056725996847356E-2</v>
      </c>
      <c r="X469" s="55">
        <f t="shared" si="911"/>
        <v>-1.9170755198703662E-2</v>
      </c>
      <c r="Y469" s="15">
        <v>59</v>
      </c>
      <c r="Z469" s="7">
        <f t="shared" si="912"/>
        <v>1.2418438223531888E-2</v>
      </c>
      <c r="AA469" s="9">
        <v>59</v>
      </c>
      <c r="AB469" s="7">
        <f t="shared" si="913"/>
        <v>1.1611887423735485E-2</v>
      </c>
      <c r="AC469" s="55">
        <f t="shared" si="914"/>
        <v>-8.0655079979640235E-4</v>
      </c>
      <c r="AD469" s="9">
        <v>171041.49</v>
      </c>
      <c r="AE469" s="7">
        <f t="shared" si="915"/>
        <v>1.7575081570982837E-2</v>
      </c>
      <c r="AF469" s="9">
        <v>166563.75</v>
      </c>
      <c r="AG469" s="7">
        <f t="shared" si="916"/>
        <v>1.5608399610579195E-2</v>
      </c>
      <c r="AH469" s="55">
        <f t="shared" si="917"/>
        <v>-1.9666819604036417E-3</v>
      </c>
      <c r="AI469" s="15">
        <f t="shared" si="918"/>
        <v>1416</v>
      </c>
      <c r="AJ469" s="7">
        <f t="shared" si="919"/>
        <v>0.29804251736476534</v>
      </c>
      <c r="AK469" s="9">
        <f t="shared" si="920"/>
        <v>1835</v>
      </c>
      <c r="AL469" s="7">
        <f t="shared" si="921"/>
        <v>0.36114938004329855</v>
      </c>
      <c r="AM469" s="54">
        <f t="shared" si="922"/>
        <v>6.3106862678533215E-2</v>
      </c>
      <c r="AN469" s="9">
        <f t="shared" si="923"/>
        <v>3684347.9199999971</v>
      </c>
      <c r="AO469" s="7">
        <f t="shared" si="924"/>
        <v>0.37857899407845957</v>
      </c>
      <c r="AP469" s="9">
        <f t="shared" si="925"/>
        <v>4734221.78</v>
      </c>
      <c r="AQ469" s="7">
        <f t="shared" si="926"/>
        <v>0.44363569736720954</v>
      </c>
      <c r="AR469" s="54">
        <f t="shared" si="927"/>
        <v>6.5056703288749962E-2</v>
      </c>
      <c r="AS469" s="15">
        <v>2557</v>
      </c>
      <c r="AT469" s="7">
        <f t="shared" si="928"/>
        <v>0.53820248368764467</v>
      </c>
      <c r="AU469" s="15">
        <v>2471</v>
      </c>
      <c r="AV469" s="7">
        <f t="shared" si="929"/>
        <v>0.48632159023814209</v>
      </c>
      <c r="AW469" s="54">
        <f t="shared" si="930"/>
        <v>-5.1880893449502585E-2</v>
      </c>
      <c r="AX469" s="9">
        <v>4722774.3199999938</v>
      </c>
      <c r="AY469" s="7">
        <f t="shared" si="931"/>
        <v>0.48528075799236137</v>
      </c>
      <c r="AZ469" s="9">
        <v>4655128.290000001</v>
      </c>
      <c r="BA469" s="7">
        <f t="shared" si="932"/>
        <v>0.43622398384301631</v>
      </c>
      <c r="BB469" s="54">
        <f t="shared" si="933"/>
        <v>-4.9056774149345062E-2</v>
      </c>
      <c r="BC469" s="15">
        <v>538</v>
      </c>
      <c r="BD469" s="7">
        <f t="shared" si="934"/>
        <v>0.11323931803830772</v>
      </c>
      <c r="BE469" s="15">
        <v>581</v>
      </c>
      <c r="BF469" s="7">
        <f t="shared" si="935"/>
        <v>0.11434756937610707</v>
      </c>
      <c r="BG469" s="54">
        <f t="shared" si="936"/>
        <v>1.1082513377993486E-3</v>
      </c>
      <c r="BH469" s="9">
        <v>741313.20000000007</v>
      </c>
      <c r="BI469" s="7">
        <f t="shared" si="937"/>
        <v>7.6172395128493775E-2</v>
      </c>
      <c r="BJ469" s="9">
        <v>820850.62999999966</v>
      </c>
      <c r="BK469" s="7">
        <f t="shared" si="938"/>
        <v>7.6920486322117995E-2</v>
      </c>
      <c r="BL469" s="54">
        <f t="shared" si="939"/>
        <v>7.4809119362422016E-4</v>
      </c>
      <c r="BM469" s="15">
        <f t="shared" si="940"/>
        <v>3095</v>
      </c>
      <c r="BN469" s="7">
        <f t="shared" si="941"/>
        <v>0.65144180172595245</v>
      </c>
      <c r="BO469" s="15">
        <f t="shared" si="942"/>
        <v>3052</v>
      </c>
      <c r="BP469" s="7">
        <f t="shared" si="943"/>
        <v>0.60066915961424916</v>
      </c>
      <c r="BQ469" s="54">
        <f t="shared" si="944"/>
        <v>-5.0772642111703292E-2</v>
      </c>
      <c r="BR469" s="9">
        <f t="shared" si="945"/>
        <v>5464087.519999994</v>
      </c>
      <c r="BS469" s="7">
        <f t="shared" si="946"/>
        <v>0.5614531531208552</v>
      </c>
      <c r="BT469" s="9">
        <f t="shared" si="947"/>
        <v>5475978.9200000009</v>
      </c>
      <c r="BU469" s="7">
        <f t="shared" si="948"/>
        <v>0.51314447016513431</v>
      </c>
      <c r="BV469" s="55">
        <f t="shared" si="949"/>
        <v>-4.8308682955720883E-2</v>
      </c>
      <c r="BW469" s="147">
        <v>0</v>
      </c>
      <c r="BX469" s="7">
        <f t="shared" si="950"/>
        <v>0</v>
      </c>
      <c r="BY469" s="147">
        <v>0</v>
      </c>
      <c r="BZ469" s="7">
        <f t="shared" si="951"/>
        <v>0</v>
      </c>
      <c r="CA469" s="54">
        <f t="shared" si="952"/>
        <v>0</v>
      </c>
      <c r="CB469" s="147">
        <v>0</v>
      </c>
      <c r="CC469" s="7">
        <f t="shared" si="953"/>
        <v>0</v>
      </c>
      <c r="CD469" s="147">
        <v>0</v>
      </c>
      <c r="CE469" s="7">
        <f t="shared" si="954"/>
        <v>0</v>
      </c>
      <c r="CF469" s="148">
        <f t="shared" si="955"/>
        <v>0</v>
      </c>
      <c r="CG469" s="147">
        <v>46</v>
      </c>
      <c r="CH469" s="55">
        <f t="shared" si="956"/>
        <v>9.6821721742790991E-3</v>
      </c>
      <c r="CI469" s="147">
        <v>38</v>
      </c>
      <c r="CJ469" s="55">
        <f t="shared" si="957"/>
        <v>7.4788427474906513E-3</v>
      </c>
      <c r="CK469" s="55">
        <f t="shared" si="958"/>
        <v>-2.2033294267884479E-3</v>
      </c>
      <c r="CL469" s="147">
        <v>155867.53</v>
      </c>
      <c r="CM469" s="55">
        <f t="shared" si="959"/>
        <v>1.6015906748810566E-2</v>
      </c>
      <c r="CN469" s="147">
        <v>123116.46</v>
      </c>
      <c r="CO469" s="55">
        <f t="shared" si="960"/>
        <v>1.1537029553668724E-2</v>
      </c>
      <c r="CP469" s="55">
        <f t="shared" si="961"/>
        <v>-4.4788771951418411E-3</v>
      </c>
      <c r="CQ469" s="147">
        <v>150</v>
      </c>
      <c r="CR469" s="55">
        <f t="shared" si="962"/>
        <v>3.157230056830141E-2</v>
      </c>
      <c r="CS469" s="147">
        <v>101</v>
      </c>
      <c r="CT469" s="55">
        <f t="shared" si="963"/>
        <v>1.9877976776225152E-2</v>
      </c>
      <c r="CU469" s="55">
        <f t="shared" si="964"/>
        <v>-1.1694323792076258E-2</v>
      </c>
      <c r="CV469" s="147">
        <v>337466.78</v>
      </c>
      <c r="CW469" s="55">
        <f t="shared" si="965"/>
        <v>3.467583324956372E-2</v>
      </c>
      <c r="CX469" s="147">
        <v>224000.09</v>
      </c>
      <c r="CY469" s="55">
        <f t="shared" si="966"/>
        <v>2.0990659237233217E-2</v>
      </c>
      <c r="CZ469" s="55">
        <f t="shared" si="967"/>
        <v>-1.3685174012330503E-2</v>
      </c>
      <c r="DA469" s="147">
        <v>0</v>
      </c>
      <c r="DB469" s="55">
        <f t="shared" si="968"/>
        <v>0</v>
      </c>
      <c r="DC469" s="147">
        <v>0</v>
      </c>
      <c r="DD469" s="55">
        <f t="shared" si="969"/>
        <v>0</v>
      </c>
      <c r="DE469" s="55">
        <f t="shared" si="970"/>
        <v>0</v>
      </c>
      <c r="DF469" s="147">
        <v>0</v>
      </c>
      <c r="DG469" s="55">
        <f t="shared" si="971"/>
        <v>0</v>
      </c>
      <c r="DH469" s="147">
        <v>0</v>
      </c>
      <c r="DI469" s="55">
        <f t="shared" si="972"/>
        <v>0</v>
      </c>
      <c r="DJ469" s="55">
        <f t="shared" si="973"/>
        <v>0</v>
      </c>
      <c r="DK469" s="147">
        <v>44</v>
      </c>
      <c r="DL469" s="55">
        <f t="shared" si="974"/>
        <v>9.2612081667017478E-3</v>
      </c>
      <c r="DM469" s="147">
        <v>55</v>
      </c>
      <c r="DN469" s="55">
        <f t="shared" si="975"/>
        <v>1.0824640818736469E-2</v>
      </c>
      <c r="DO469" s="55">
        <f t="shared" si="976"/>
        <v>1.5634326520347214E-3</v>
      </c>
      <c r="DP469" s="147">
        <v>90275.550000000017</v>
      </c>
      <c r="DQ469" s="55">
        <f t="shared" si="977"/>
        <v>9.2761128023109481E-3</v>
      </c>
      <c r="DR469" s="147">
        <v>114100.33</v>
      </c>
      <c r="DS469" s="55">
        <f t="shared" si="978"/>
        <v>1.0692143676754142E-2</v>
      </c>
      <c r="DT469" s="55">
        <f t="shared" si="979"/>
        <v>1.4160308744431936E-3</v>
      </c>
      <c r="DU469" s="8">
        <f t="shared" si="980"/>
        <v>4751</v>
      </c>
      <c r="DV469" s="8">
        <f t="shared" si="981"/>
        <v>5081</v>
      </c>
      <c r="DW469" s="56">
        <f t="shared" si="982"/>
        <v>6.9459061250263021E-2</v>
      </c>
      <c r="DX469" s="9">
        <f t="shared" si="983"/>
        <v>9732045.2999999914</v>
      </c>
      <c r="DY469" s="9">
        <f t="shared" si="984"/>
        <v>10671417.580000002</v>
      </c>
      <c r="DZ469" s="56">
        <f t="shared" si="985"/>
        <v>9.6523623867637687E-2</v>
      </c>
    </row>
    <row r="470" spans="1:131" ht="15.75" x14ac:dyDescent="0.25">
      <c r="A470" s="6" t="s">
        <v>345</v>
      </c>
      <c r="B470" s="109" t="s">
        <v>356</v>
      </c>
      <c r="C470" s="1" t="s">
        <v>651</v>
      </c>
      <c r="D470" s="15" t="s">
        <v>6</v>
      </c>
      <c r="E470" s="15">
        <v>2478</v>
      </c>
      <c r="F470" s="7">
        <f t="shared" si="900"/>
        <v>0.24517661027010981</v>
      </c>
      <c r="G470" s="15">
        <v>2281</v>
      </c>
      <c r="H470" s="7">
        <f t="shared" si="901"/>
        <v>0.23975194450283793</v>
      </c>
      <c r="I470" s="55">
        <f t="shared" si="902"/>
        <v>-5.4246657672718801E-3</v>
      </c>
      <c r="J470" s="9">
        <v>6463468.309999994</v>
      </c>
      <c r="K470" s="7">
        <f t="shared" si="903"/>
        <v>0.31008621635101713</v>
      </c>
      <c r="L470" s="9">
        <v>5817890.8899999987</v>
      </c>
      <c r="M470" s="7">
        <f t="shared" si="904"/>
        <v>0.30529242482459285</v>
      </c>
      <c r="N470" s="55">
        <f t="shared" si="905"/>
        <v>-4.7937915264242847E-3</v>
      </c>
      <c r="O470" s="15">
        <v>517</v>
      </c>
      <c r="P470" s="7">
        <f t="shared" si="906"/>
        <v>5.1152666468784011E-2</v>
      </c>
      <c r="Q470" s="15">
        <v>513</v>
      </c>
      <c r="R470" s="7">
        <f t="shared" si="907"/>
        <v>5.3920538154298925E-2</v>
      </c>
      <c r="S470" s="55">
        <f t="shared" si="908"/>
        <v>2.7678716855149138E-3</v>
      </c>
      <c r="T470" s="9">
        <v>1421608.08</v>
      </c>
      <c r="U470" s="7">
        <f t="shared" si="909"/>
        <v>6.8201938884610167E-2</v>
      </c>
      <c r="V470" s="9">
        <v>1217827.58</v>
      </c>
      <c r="W470" s="7">
        <f t="shared" si="910"/>
        <v>6.3905209283920739E-2</v>
      </c>
      <c r="X470" s="55">
        <f t="shared" si="911"/>
        <v>-4.2967296006894279E-3</v>
      </c>
      <c r="Y470" s="15">
        <v>212</v>
      </c>
      <c r="Z470" s="7">
        <f t="shared" si="912"/>
        <v>2.0975561492035222E-2</v>
      </c>
      <c r="AA470" s="9">
        <v>149</v>
      </c>
      <c r="AB470" s="7">
        <f t="shared" si="913"/>
        <v>1.5661130964893841E-2</v>
      </c>
      <c r="AC470" s="55">
        <f t="shared" si="914"/>
        <v>-5.3144305271413811E-3</v>
      </c>
      <c r="AD470" s="9">
        <v>522437.58</v>
      </c>
      <c r="AE470" s="7">
        <f t="shared" si="915"/>
        <v>2.5064049932934842E-2</v>
      </c>
      <c r="AF470" s="9">
        <v>374395.49</v>
      </c>
      <c r="AG470" s="7">
        <f t="shared" si="916"/>
        <v>1.964631326825925E-2</v>
      </c>
      <c r="AH470" s="55">
        <f t="shared" si="917"/>
        <v>-5.4177366646755917E-3</v>
      </c>
      <c r="AI470" s="15">
        <f t="shared" si="918"/>
        <v>3207</v>
      </c>
      <c r="AJ470" s="7">
        <f t="shared" si="919"/>
        <v>0.31730483823092903</v>
      </c>
      <c r="AK470" s="9">
        <f t="shared" si="920"/>
        <v>2943</v>
      </c>
      <c r="AL470" s="7">
        <f t="shared" si="921"/>
        <v>0.30933361362203071</v>
      </c>
      <c r="AM470" s="54">
        <f t="shared" si="922"/>
        <v>-7.9712246088983196E-3</v>
      </c>
      <c r="AN470" s="9">
        <f t="shared" si="923"/>
        <v>8407513.9699999932</v>
      </c>
      <c r="AO470" s="7">
        <f t="shared" si="924"/>
        <v>0.40335220516856213</v>
      </c>
      <c r="AP470" s="9">
        <f t="shared" si="925"/>
        <v>7410113.959999999</v>
      </c>
      <c r="AQ470" s="7">
        <f t="shared" si="926"/>
        <v>0.38884394737677286</v>
      </c>
      <c r="AR470" s="54">
        <f t="shared" si="927"/>
        <v>-1.450825779178927E-2</v>
      </c>
      <c r="AS470" s="15">
        <v>5250</v>
      </c>
      <c r="AT470" s="7">
        <f t="shared" si="928"/>
        <v>0.51944197091124966</v>
      </c>
      <c r="AU470" s="15">
        <v>5231</v>
      </c>
      <c r="AV470" s="7">
        <f t="shared" si="929"/>
        <v>0.54982131595543404</v>
      </c>
      <c r="AW470" s="54">
        <f t="shared" si="930"/>
        <v>3.037934504418438E-2</v>
      </c>
      <c r="AX470" s="9">
        <v>9872190.2799999788</v>
      </c>
      <c r="AY470" s="7">
        <f t="shared" si="931"/>
        <v>0.47362035121086327</v>
      </c>
      <c r="AZ470" s="9">
        <v>9521882.6599999964</v>
      </c>
      <c r="BA470" s="7">
        <f t="shared" si="932"/>
        <v>0.49965850187449007</v>
      </c>
      <c r="BB470" s="54">
        <f t="shared" si="933"/>
        <v>2.6038150663626802E-2</v>
      </c>
      <c r="BC470" s="15">
        <v>1309</v>
      </c>
      <c r="BD470" s="7">
        <f t="shared" si="934"/>
        <v>0.12951419808053824</v>
      </c>
      <c r="BE470" s="15">
        <v>1068</v>
      </c>
      <c r="BF470" s="7">
        <f t="shared" si="935"/>
        <v>0.11225562329199075</v>
      </c>
      <c r="BG470" s="54">
        <f t="shared" si="936"/>
        <v>-1.725857478854749E-2</v>
      </c>
      <c r="BH470" s="9">
        <v>1792707.1500000011</v>
      </c>
      <c r="BI470" s="7">
        <f t="shared" si="937"/>
        <v>8.6005492795386843E-2</v>
      </c>
      <c r="BJ470" s="9">
        <v>1532493.79</v>
      </c>
      <c r="BK470" s="7">
        <f t="shared" si="938"/>
        <v>8.0417242953439175E-2</v>
      </c>
      <c r="BL470" s="54">
        <f t="shared" si="939"/>
        <v>-5.5882498419476678E-3</v>
      </c>
      <c r="BM470" s="15">
        <f t="shared" si="940"/>
        <v>6559</v>
      </c>
      <c r="BN470" s="7">
        <f t="shared" si="941"/>
        <v>0.64895616899178787</v>
      </c>
      <c r="BO470" s="15">
        <f t="shared" si="942"/>
        <v>6299</v>
      </c>
      <c r="BP470" s="7">
        <f t="shared" si="943"/>
        <v>0.66207693924742483</v>
      </c>
      <c r="BQ470" s="54">
        <f t="shared" si="944"/>
        <v>1.312077025563696E-2</v>
      </c>
      <c r="BR470" s="9">
        <f t="shared" si="945"/>
        <v>11664897.429999979</v>
      </c>
      <c r="BS470" s="7">
        <f t="shared" si="946"/>
        <v>0.55962584400625004</v>
      </c>
      <c r="BT470" s="9">
        <f t="shared" si="947"/>
        <v>11054376.449999996</v>
      </c>
      <c r="BU470" s="7">
        <f t="shared" si="948"/>
        <v>0.58007574482792923</v>
      </c>
      <c r="BV470" s="55">
        <f t="shared" si="949"/>
        <v>2.044990082167919E-2</v>
      </c>
      <c r="BW470" s="147">
        <v>11</v>
      </c>
      <c r="BX470" s="7">
        <f t="shared" si="950"/>
        <v>1.0883546057188088E-3</v>
      </c>
      <c r="BY470" s="147">
        <v>2</v>
      </c>
      <c r="BZ470" s="7">
        <f t="shared" si="951"/>
        <v>2.1021652301870928E-4</v>
      </c>
      <c r="CA470" s="54">
        <f t="shared" si="952"/>
        <v>-8.7813808270009947E-4</v>
      </c>
      <c r="CB470" s="147">
        <v>48256.959999999999</v>
      </c>
      <c r="CC470" s="7">
        <f t="shared" si="953"/>
        <v>2.3151375424632342E-3</v>
      </c>
      <c r="CD470" s="147">
        <v>9716.07</v>
      </c>
      <c r="CE470" s="7">
        <f t="shared" si="954"/>
        <v>5.0984843582473614E-4</v>
      </c>
      <c r="CF470" s="148">
        <f t="shared" si="955"/>
        <v>-1.805289106638498E-3</v>
      </c>
      <c r="CG470" s="147">
        <v>50</v>
      </c>
      <c r="CH470" s="55">
        <f t="shared" si="956"/>
        <v>4.947066389630949E-3</v>
      </c>
      <c r="CI470" s="147">
        <v>29</v>
      </c>
      <c r="CJ470" s="55">
        <f t="shared" si="957"/>
        <v>3.0481395837712844E-3</v>
      </c>
      <c r="CK470" s="55">
        <f t="shared" si="958"/>
        <v>-1.8989268058596646E-3</v>
      </c>
      <c r="CL470" s="147">
        <v>170666.88</v>
      </c>
      <c r="CM470" s="55">
        <f t="shared" si="959"/>
        <v>8.1877785327353347E-3</v>
      </c>
      <c r="CN470" s="147">
        <v>88201.77</v>
      </c>
      <c r="CO470" s="55">
        <f t="shared" si="960"/>
        <v>4.6283666617750949E-3</v>
      </c>
      <c r="CP470" s="55">
        <f t="shared" si="961"/>
        <v>-3.5594118709602399E-3</v>
      </c>
      <c r="CQ470" s="147">
        <v>176</v>
      </c>
      <c r="CR470" s="55">
        <f t="shared" si="962"/>
        <v>1.7413673691500941E-2</v>
      </c>
      <c r="CS470" s="147">
        <v>137</v>
      </c>
      <c r="CT470" s="55">
        <f t="shared" si="963"/>
        <v>1.4399831826781584E-2</v>
      </c>
      <c r="CU470" s="55">
        <f t="shared" si="964"/>
        <v>-3.0138418647193566E-3</v>
      </c>
      <c r="CV470" s="147">
        <v>353999.93999999989</v>
      </c>
      <c r="CW470" s="55">
        <f t="shared" si="965"/>
        <v>1.6983219645906666E-2</v>
      </c>
      <c r="CX470" s="147">
        <v>283589.74</v>
      </c>
      <c r="CY470" s="55">
        <f t="shared" si="966"/>
        <v>1.4881303382431746E-2</v>
      </c>
      <c r="CZ470" s="55">
        <f t="shared" si="967"/>
        <v>-2.1019162634749195E-3</v>
      </c>
      <c r="DA470" s="147">
        <v>25</v>
      </c>
      <c r="DB470" s="55">
        <f t="shared" si="968"/>
        <v>2.4735331948154745E-3</v>
      </c>
      <c r="DC470" s="147">
        <v>63</v>
      </c>
      <c r="DD470" s="55">
        <f t="shared" si="969"/>
        <v>6.6218204750893416E-3</v>
      </c>
      <c r="DE470" s="55">
        <f t="shared" si="970"/>
        <v>4.1482872802738671E-3</v>
      </c>
      <c r="DF470" s="147">
        <v>45220.23</v>
      </c>
      <c r="DG470" s="55">
        <f t="shared" si="971"/>
        <v>2.169449798574594E-3</v>
      </c>
      <c r="DH470" s="147">
        <v>130627.54</v>
      </c>
      <c r="DI470" s="55">
        <f t="shared" si="972"/>
        <v>6.8546487360252812E-3</v>
      </c>
      <c r="DJ470" s="55">
        <f t="shared" si="973"/>
        <v>4.6851989374506872E-3</v>
      </c>
      <c r="DK470" s="147">
        <v>79</v>
      </c>
      <c r="DL470" s="55">
        <f t="shared" si="974"/>
        <v>7.8163648956168993E-3</v>
      </c>
      <c r="DM470" s="147">
        <v>41</v>
      </c>
      <c r="DN470" s="55">
        <f t="shared" si="975"/>
        <v>4.3094387218835404E-3</v>
      </c>
      <c r="DO470" s="55">
        <f t="shared" si="976"/>
        <v>-3.5069261737333589E-3</v>
      </c>
      <c r="DP470" s="147">
        <v>153545.26</v>
      </c>
      <c r="DQ470" s="55">
        <f t="shared" si="977"/>
        <v>7.3663653055078141E-3</v>
      </c>
      <c r="DR470" s="147">
        <v>80155.5</v>
      </c>
      <c r="DS470" s="55">
        <f t="shared" si="978"/>
        <v>4.2061405792413646E-3</v>
      </c>
      <c r="DT470" s="55">
        <f t="shared" si="979"/>
        <v>-3.1602247262664494E-3</v>
      </c>
      <c r="DU470" s="8">
        <f t="shared" si="980"/>
        <v>10107</v>
      </c>
      <c r="DV470" s="8">
        <f t="shared" si="981"/>
        <v>9514</v>
      </c>
      <c r="DW470" s="56">
        <f t="shared" si="982"/>
        <v>-5.8672207381023078E-2</v>
      </c>
      <c r="DX470" s="9">
        <f t="shared" si="983"/>
        <v>20844100.669999976</v>
      </c>
      <c r="DY470" s="9">
        <f t="shared" si="984"/>
        <v>19056781.02999999</v>
      </c>
      <c r="DZ470" s="56">
        <f t="shared" si="985"/>
        <v>-8.5747025899390206E-2</v>
      </c>
    </row>
    <row r="471" spans="1:131" ht="15.75" x14ac:dyDescent="0.25">
      <c r="A471" s="6" t="s">
        <v>101</v>
      </c>
      <c r="B471" s="109" t="s">
        <v>123</v>
      </c>
      <c r="C471" s="1" t="s">
        <v>651</v>
      </c>
      <c r="D471" s="15" t="s">
        <v>37</v>
      </c>
      <c r="E471" s="15">
        <v>1153</v>
      </c>
      <c r="F471" s="7">
        <f t="shared" si="900"/>
        <v>0.22453748782862706</v>
      </c>
      <c r="G471" s="15">
        <v>1447</v>
      </c>
      <c r="H471" s="7">
        <f t="shared" si="901"/>
        <v>0.25834672379932155</v>
      </c>
      <c r="I471" s="55">
        <f t="shared" si="902"/>
        <v>3.380923597069449E-2</v>
      </c>
      <c r="J471" s="9">
        <v>2280552.38</v>
      </c>
      <c r="K471" s="7">
        <f t="shared" si="903"/>
        <v>0.31462896584461986</v>
      </c>
      <c r="L471" s="9">
        <v>2893114.8</v>
      </c>
      <c r="M471" s="7">
        <f t="shared" si="904"/>
        <v>0.34925025133220139</v>
      </c>
      <c r="N471" s="55">
        <f t="shared" si="905"/>
        <v>3.4621285487581532E-2</v>
      </c>
      <c r="O471" s="15">
        <v>270</v>
      </c>
      <c r="P471" s="7">
        <f t="shared" si="906"/>
        <v>5.2580331061343723E-2</v>
      </c>
      <c r="Q471" s="15">
        <v>99</v>
      </c>
      <c r="R471" s="7">
        <f t="shared" si="907"/>
        <v>1.7675415104445636E-2</v>
      </c>
      <c r="S471" s="55">
        <f t="shared" si="908"/>
        <v>-3.4904915956898083E-2</v>
      </c>
      <c r="T471" s="9">
        <v>528264.87</v>
      </c>
      <c r="U471" s="7">
        <f t="shared" si="909"/>
        <v>7.2880338639774001E-2</v>
      </c>
      <c r="V471" s="9">
        <v>197901.53</v>
      </c>
      <c r="W471" s="7">
        <f t="shared" si="910"/>
        <v>2.3890223468328045E-2</v>
      </c>
      <c r="X471" s="55">
        <f t="shared" si="911"/>
        <v>-4.8990115171445955E-2</v>
      </c>
      <c r="Y471" s="15">
        <v>72</v>
      </c>
      <c r="Z471" s="7">
        <f t="shared" si="912"/>
        <v>1.4021421616358325E-2</v>
      </c>
      <c r="AA471" s="9">
        <v>55</v>
      </c>
      <c r="AB471" s="7">
        <f t="shared" si="913"/>
        <v>9.8196750580253518E-3</v>
      </c>
      <c r="AC471" s="55">
        <f t="shared" si="914"/>
        <v>-4.2017465583329729E-3</v>
      </c>
      <c r="AD471" s="9">
        <v>123664</v>
      </c>
      <c r="AE471" s="7">
        <f t="shared" si="915"/>
        <v>1.7060900145695876E-2</v>
      </c>
      <c r="AF471" s="9">
        <v>101722.5</v>
      </c>
      <c r="AG471" s="7">
        <f t="shared" si="916"/>
        <v>1.2279709291570406E-2</v>
      </c>
      <c r="AH471" s="55">
        <f t="shared" si="917"/>
        <v>-4.7811908541254694E-3</v>
      </c>
      <c r="AI471" s="15">
        <f t="shared" si="918"/>
        <v>1495</v>
      </c>
      <c r="AJ471" s="7">
        <f t="shared" si="919"/>
        <v>0.29113924050632911</v>
      </c>
      <c r="AK471" s="9">
        <f t="shared" si="920"/>
        <v>1601</v>
      </c>
      <c r="AL471" s="7">
        <f t="shared" si="921"/>
        <v>0.28584181396179253</v>
      </c>
      <c r="AM471" s="54">
        <f t="shared" si="922"/>
        <v>-5.2974265445365765E-3</v>
      </c>
      <c r="AN471" s="9">
        <f t="shared" si="923"/>
        <v>2932481.25</v>
      </c>
      <c r="AO471" s="7">
        <f t="shared" si="924"/>
        <v>0.40457020463008975</v>
      </c>
      <c r="AP471" s="9">
        <f t="shared" si="925"/>
        <v>3192738.8299999996</v>
      </c>
      <c r="AQ471" s="7">
        <f t="shared" si="926"/>
        <v>0.38542018409209983</v>
      </c>
      <c r="AR471" s="54">
        <f t="shared" si="927"/>
        <v>-1.915002053798992E-2</v>
      </c>
      <c r="AS471" s="15">
        <v>2480</v>
      </c>
      <c r="AT471" s="7">
        <f t="shared" si="928"/>
        <v>0.48296007789678674</v>
      </c>
      <c r="AU471" s="15">
        <v>2674</v>
      </c>
      <c r="AV471" s="7">
        <f t="shared" si="929"/>
        <v>0.47741474736654171</v>
      </c>
      <c r="AW471" s="54">
        <f t="shared" si="930"/>
        <v>-5.5453305302450295E-3</v>
      </c>
      <c r="AX471" s="9">
        <v>3026283.1799999988</v>
      </c>
      <c r="AY471" s="7">
        <f t="shared" si="931"/>
        <v>0.41751128175199698</v>
      </c>
      <c r="AZ471" s="9">
        <v>3586511.5599999982</v>
      </c>
      <c r="BA471" s="7">
        <f t="shared" si="932"/>
        <v>0.43295553419997201</v>
      </c>
      <c r="BB471" s="54">
        <f t="shared" si="933"/>
        <v>1.5444252447975038E-2</v>
      </c>
      <c r="BC471" s="15">
        <v>1044</v>
      </c>
      <c r="BD471" s="7">
        <f t="shared" si="934"/>
        <v>0.20331061343719573</v>
      </c>
      <c r="BE471" s="15">
        <v>1167</v>
      </c>
      <c r="BF471" s="7">
        <f t="shared" si="935"/>
        <v>0.20835565077664703</v>
      </c>
      <c r="BG471" s="54">
        <f t="shared" si="936"/>
        <v>5.0450373394513026E-3</v>
      </c>
      <c r="BH471" s="9">
        <v>1053562.6100000001</v>
      </c>
      <c r="BI471" s="7">
        <f t="shared" si="937"/>
        <v>0.1453513268732107</v>
      </c>
      <c r="BJ471" s="9">
        <v>1192800.28</v>
      </c>
      <c r="BK471" s="7">
        <f t="shared" si="938"/>
        <v>0.14399214216425849</v>
      </c>
      <c r="BL471" s="54">
        <f t="shared" si="939"/>
        <v>-1.3591847089522158E-3</v>
      </c>
      <c r="BM471" s="15">
        <f t="shared" si="940"/>
        <v>3524</v>
      </c>
      <c r="BN471" s="7">
        <f t="shared" si="941"/>
        <v>0.68627069133398244</v>
      </c>
      <c r="BO471" s="15">
        <f t="shared" si="942"/>
        <v>3841</v>
      </c>
      <c r="BP471" s="7">
        <f t="shared" si="943"/>
        <v>0.68577039814318874</v>
      </c>
      <c r="BQ471" s="54">
        <f t="shared" si="944"/>
        <v>-5.0029319079369916E-4</v>
      </c>
      <c r="BR471" s="9">
        <f t="shared" si="945"/>
        <v>4079845.7899999991</v>
      </c>
      <c r="BS471" s="7">
        <f t="shared" si="946"/>
        <v>0.56286260862520765</v>
      </c>
      <c r="BT471" s="9">
        <f t="shared" si="947"/>
        <v>4779311.839999998</v>
      </c>
      <c r="BU471" s="7">
        <f t="shared" si="948"/>
        <v>0.5769476763642305</v>
      </c>
      <c r="BV471" s="55">
        <f t="shared" si="949"/>
        <v>1.408506773902285E-2</v>
      </c>
      <c r="BW471" s="147">
        <v>10</v>
      </c>
      <c r="BX471" s="7">
        <f t="shared" si="950"/>
        <v>1.9474196689386564E-3</v>
      </c>
      <c r="BY471" s="147">
        <v>2</v>
      </c>
      <c r="BZ471" s="7">
        <f t="shared" si="951"/>
        <v>3.5707909301910371E-4</v>
      </c>
      <c r="CA471" s="54">
        <f t="shared" si="952"/>
        <v>-1.5903405759195527E-3</v>
      </c>
      <c r="CB471" s="147">
        <v>37495</v>
      </c>
      <c r="CC471" s="7">
        <f t="shared" si="953"/>
        <v>5.1728752988975512E-3</v>
      </c>
      <c r="CD471" s="147">
        <v>7499</v>
      </c>
      <c r="CE471" s="7">
        <f t="shared" si="954"/>
        <v>9.0526225739129967E-4</v>
      </c>
      <c r="CF471" s="148">
        <f t="shared" si="955"/>
        <v>-4.2676130415062515E-3</v>
      </c>
      <c r="CG471" s="147">
        <v>32</v>
      </c>
      <c r="CH471" s="55">
        <f t="shared" si="956"/>
        <v>6.2317429406037001E-3</v>
      </c>
      <c r="CI471" s="147">
        <v>39</v>
      </c>
      <c r="CJ471" s="55">
        <f t="shared" si="957"/>
        <v>6.9630423138725226E-3</v>
      </c>
      <c r="CK471" s="55">
        <f t="shared" si="958"/>
        <v>7.3129937326882246E-4</v>
      </c>
      <c r="CL471" s="147">
        <v>90184</v>
      </c>
      <c r="CM471" s="55">
        <f t="shared" si="959"/>
        <v>1.2441941217649735E-2</v>
      </c>
      <c r="CN471" s="147">
        <v>117480.1</v>
      </c>
      <c r="CO471" s="55">
        <f t="shared" si="960"/>
        <v>1.4181930994073295E-2</v>
      </c>
      <c r="CP471" s="55">
        <f t="shared" si="961"/>
        <v>1.7399897764235599E-3</v>
      </c>
      <c r="CQ471" s="147">
        <v>65</v>
      </c>
      <c r="CR471" s="55">
        <f t="shared" si="962"/>
        <v>1.2658227848101266E-2</v>
      </c>
      <c r="CS471" s="147">
        <v>92</v>
      </c>
      <c r="CT471" s="55">
        <f t="shared" si="963"/>
        <v>1.642563827887877E-2</v>
      </c>
      <c r="CU471" s="55">
        <f t="shared" si="964"/>
        <v>3.7674104307775045E-3</v>
      </c>
      <c r="CV471" s="147">
        <v>95185.060000000012</v>
      </c>
      <c r="CW471" s="55">
        <f t="shared" si="965"/>
        <v>1.3131896138100585E-2</v>
      </c>
      <c r="CX471" s="147">
        <v>149673.76</v>
      </c>
      <c r="CY471" s="55">
        <f t="shared" si="966"/>
        <v>1.8068276550185842E-2</v>
      </c>
      <c r="CZ471" s="55">
        <f t="shared" si="967"/>
        <v>4.9363804120852572E-3</v>
      </c>
      <c r="DA471" s="147">
        <v>0</v>
      </c>
      <c r="DB471" s="55">
        <f t="shared" si="968"/>
        <v>0</v>
      </c>
      <c r="DC471" s="147">
        <v>0</v>
      </c>
      <c r="DD471" s="55">
        <f t="shared" si="969"/>
        <v>0</v>
      </c>
      <c r="DE471" s="55">
        <f t="shared" si="970"/>
        <v>0</v>
      </c>
      <c r="DF471" s="147">
        <v>0</v>
      </c>
      <c r="DG471" s="55">
        <f t="shared" si="971"/>
        <v>0</v>
      </c>
      <c r="DH471" s="147">
        <v>0</v>
      </c>
      <c r="DI471" s="55">
        <f t="shared" si="972"/>
        <v>0</v>
      </c>
      <c r="DJ471" s="55">
        <f t="shared" si="973"/>
        <v>0</v>
      </c>
      <c r="DK471" s="147">
        <v>9</v>
      </c>
      <c r="DL471" s="55">
        <f t="shared" si="974"/>
        <v>1.7526777020447906E-3</v>
      </c>
      <c r="DM471" s="147">
        <v>26</v>
      </c>
      <c r="DN471" s="55">
        <f t="shared" si="975"/>
        <v>4.6420282092483481E-3</v>
      </c>
      <c r="DO471" s="55">
        <f t="shared" si="976"/>
        <v>2.8893505072035575E-3</v>
      </c>
      <c r="DP471" s="147">
        <v>13195.5</v>
      </c>
      <c r="DQ471" s="55">
        <f t="shared" si="977"/>
        <v>1.8204740900547444E-3</v>
      </c>
      <c r="DR471" s="147">
        <v>37083.78</v>
      </c>
      <c r="DS471" s="55">
        <f t="shared" si="978"/>
        <v>4.4766697420192464E-3</v>
      </c>
      <c r="DT471" s="55">
        <f t="shared" si="979"/>
        <v>2.656195651964502E-3</v>
      </c>
      <c r="DU471" s="8">
        <f t="shared" si="980"/>
        <v>5135</v>
      </c>
      <c r="DV471" s="8">
        <f t="shared" si="981"/>
        <v>5601</v>
      </c>
      <c r="DW471" s="56">
        <f t="shared" si="982"/>
        <v>9.0749756572541473E-2</v>
      </c>
      <c r="DX471" s="9">
        <f t="shared" si="983"/>
        <v>7248386.5999999987</v>
      </c>
      <c r="DY471" s="9">
        <f t="shared" si="984"/>
        <v>8283787.3099999977</v>
      </c>
      <c r="DZ471" s="56">
        <f t="shared" si="985"/>
        <v>0.14284567961648165</v>
      </c>
    </row>
    <row r="472" spans="1:131" ht="15.75" x14ac:dyDescent="0.25">
      <c r="A472" s="6" t="s">
        <v>345</v>
      </c>
      <c r="B472" s="161" t="s">
        <v>357</v>
      </c>
      <c r="C472" s="1" t="s">
        <v>651</v>
      </c>
      <c r="D472" s="15" t="s">
        <v>6</v>
      </c>
      <c r="E472" s="15">
        <v>1777</v>
      </c>
      <c r="F472" s="174">
        <f t="shared" ref="F472:F473" si="986">E472/$DU472</f>
        <v>0.21865386981666052</v>
      </c>
      <c r="G472" s="15">
        <v>1811</v>
      </c>
      <c r="H472" s="174">
        <f t="shared" ref="H472:H473" si="987">G472/$DV472</f>
        <v>0.22932759275674305</v>
      </c>
      <c r="I472" s="175">
        <f t="shared" ref="I472:I473" si="988">H472-F472</f>
        <v>1.0673722940082536E-2</v>
      </c>
      <c r="J472" s="9">
        <v>4484302.0499999989</v>
      </c>
      <c r="K472" s="174">
        <f t="shared" ref="K472:K473" si="989">J472/$DX472</f>
        <v>0.27634129270026364</v>
      </c>
      <c r="L472" s="9">
        <v>4469456.1000000006</v>
      </c>
      <c r="M472" s="174">
        <f t="shared" ref="M472:M473" si="990">L472/$DY472</f>
        <v>0.29076107166924881</v>
      </c>
      <c r="N472" s="175">
        <f t="shared" ref="N472:N473" si="991">M472-K472</f>
        <v>1.4419778968985164E-2</v>
      </c>
      <c r="O472" s="15">
        <v>416</v>
      </c>
      <c r="P472" s="174">
        <f t="shared" ref="P472:P473" si="992">O472/$DU472</f>
        <v>5.1187400024609329E-2</v>
      </c>
      <c r="Q472" s="15">
        <v>387</v>
      </c>
      <c r="R472" s="174">
        <f t="shared" ref="R472:R473" si="993">Q472/$DV472</f>
        <v>4.90059516272002E-2</v>
      </c>
      <c r="S472" s="175">
        <f t="shared" ref="S472:S473" si="994">R472-P472</f>
        <v>-2.1814483974091289E-3</v>
      </c>
      <c r="T472" s="9">
        <v>1093288.79</v>
      </c>
      <c r="U472" s="174">
        <f t="shared" ref="U472:U473" si="995">T472/$DX472</f>
        <v>6.7372990078424164E-2</v>
      </c>
      <c r="V472" s="9">
        <v>936379.83999999962</v>
      </c>
      <c r="W472" s="174">
        <f t="shared" ref="W472:W473" si="996">V472/$DY472</f>
        <v>6.0916317260142593E-2</v>
      </c>
      <c r="X472" s="175">
        <f t="shared" ref="X472:X473" si="997">W472-U472</f>
        <v>-6.4566728182815711E-3</v>
      </c>
      <c r="Y472" s="15">
        <v>167</v>
      </c>
      <c r="Z472" s="174">
        <f t="shared" ref="Z472:Z473" si="998">Y472/$DU472</f>
        <v>2.0548787990648455E-2</v>
      </c>
      <c r="AA472" s="9">
        <v>142</v>
      </c>
      <c r="AB472" s="174">
        <f t="shared" ref="AB472:AB473" si="999">AA472/$DV472</f>
        <v>1.7981511966569583E-2</v>
      </c>
      <c r="AC472" s="175">
        <f t="shared" ref="AC472:AC473" si="1000">AB472-Z472</f>
        <v>-2.5672760240788711E-3</v>
      </c>
      <c r="AD472" s="9">
        <v>427615.36</v>
      </c>
      <c r="AE472" s="174">
        <f t="shared" ref="AE472:AE473" si="1001">AD472/$DX472</f>
        <v>2.6351432183496344E-2</v>
      </c>
      <c r="AF472" s="9">
        <v>375933.84999999986</v>
      </c>
      <c r="AG472" s="174">
        <f t="shared" ref="AG472:AG473" si="1002">AF472/$DY472</f>
        <v>2.4456427506413268E-2</v>
      </c>
      <c r="AH472" s="175">
        <f t="shared" ref="AH472:AH473" si="1003">AG472-AE472</f>
        <v>-1.8950046770830759E-3</v>
      </c>
      <c r="AI472" s="173">
        <f t="shared" ref="AI472:AI473" si="1004">E472+O472+Y472</f>
        <v>2360</v>
      </c>
      <c r="AJ472" s="174">
        <f t="shared" ref="AJ472:AJ473" si="1005">AI472/$DU472</f>
        <v>0.29039005783191829</v>
      </c>
      <c r="AK472" s="176">
        <f t="shared" ref="AK472:AK473" si="1006">G472+Q472+AA472</f>
        <v>2340</v>
      </c>
      <c r="AL472" s="174">
        <f t="shared" ref="AL472:AL473" si="1007">AK472/$DV472</f>
        <v>0.29631505635051286</v>
      </c>
      <c r="AM472" s="177">
        <f t="shared" ref="AM472:AM473" si="1008">AL472-AJ472</f>
        <v>5.9249985185945708E-3</v>
      </c>
      <c r="AN472" s="176">
        <f t="shared" ref="AN472:AN473" si="1009">J472+T472+AD472</f>
        <v>6005206.1999999993</v>
      </c>
      <c r="AO472" s="174">
        <f t="shared" ref="AO472:AO473" si="1010">AN472/$DX472</f>
        <v>0.37006571496218416</v>
      </c>
      <c r="AP472" s="176">
        <f t="shared" ref="AP472:AP473" si="1011">L472+V472+AF472</f>
        <v>5781769.79</v>
      </c>
      <c r="AQ472" s="174">
        <f t="shared" ref="AQ472:AQ473" si="1012">AP472/$DY472</f>
        <v>0.37613381643580468</v>
      </c>
      <c r="AR472" s="177">
        <f t="shared" ref="AR472:AR473" si="1013">AQ472-AO472</f>
        <v>6.0681014736205241E-3</v>
      </c>
      <c r="AS472" s="15">
        <v>4294</v>
      </c>
      <c r="AT472" s="174">
        <f t="shared" ref="AT472:AT473" si="1014">AS472/$DU472</f>
        <v>0.52836224929248188</v>
      </c>
      <c r="AU472" s="15">
        <v>4262</v>
      </c>
      <c r="AV472" s="174">
        <f t="shared" ref="AV472:AV473" si="1015">AU472/$DV472</f>
        <v>0.53969861972901101</v>
      </c>
      <c r="AW472" s="177">
        <f t="shared" ref="AW472:AW473" si="1016">AV472-AT472</f>
        <v>1.1336370436529131E-2</v>
      </c>
      <c r="AX472" s="9">
        <v>7874337.3399999784</v>
      </c>
      <c r="AY472" s="174">
        <f t="shared" ref="AY472:AY473" si="1017">AX472/$DX472</f>
        <v>0.48524932875419258</v>
      </c>
      <c r="AZ472" s="9">
        <v>7587151.1999999965</v>
      </c>
      <c r="BA472" s="174">
        <f t="shared" ref="BA472:BA473" si="1018">AZ472/$DY472</f>
        <v>0.49358314847943707</v>
      </c>
      <c r="BB472" s="177">
        <f t="shared" ref="BB472:BB473" si="1019">BA472-AY472</f>
        <v>8.3338197252444957E-3</v>
      </c>
      <c r="BC472" s="15">
        <v>1184</v>
      </c>
      <c r="BD472" s="174">
        <f t="shared" ref="BD472:BD473" si="1020">BC472/$DU472</f>
        <v>0.14568721545465732</v>
      </c>
      <c r="BE472" s="15">
        <v>1074</v>
      </c>
      <c r="BF472" s="174">
        <f t="shared" ref="BF472:BF473" si="1021">BE472/$DV472</f>
        <v>0.13600101304292769</v>
      </c>
      <c r="BG472" s="177">
        <f t="shared" ref="BG472:BG473" si="1022">BF472-BD472</f>
        <v>-9.6862024117296275E-3</v>
      </c>
      <c r="BH472" s="9">
        <v>1657637.6300000011</v>
      </c>
      <c r="BI472" s="174">
        <f t="shared" ref="BI472:BI473" si="1023">BH472/$DX472</f>
        <v>0.10215050645457785</v>
      </c>
      <c r="BJ472" s="9">
        <v>1507526.68</v>
      </c>
      <c r="BK472" s="174">
        <f t="shared" ref="BK472:BK473" si="1024">BJ472/$DY472</f>
        <v>9.807235225932405E-2</v>
      </c>
      <c r="BL472" s="177">
        <f t="shared" ref="BL472:BL473" si="1025">BK472-BI472</f>
        <v>-4.0781541952537997E-3</v>
      </c>
      <c r="BM472" s="173">
        <f t="shared" ref="BM472:BM473" si="1026">AS472+BC472</f>
        <v>5478</v>
      </c>
      <c r="BN472" s="174">
        <f t="shared" ref="BN472:BN473" si="1027">BM472/$DU472</f>
        <v>0.67404946474713912</v>
      </c>
      <c r="BO472" s="173">
        <f t="shared" ref="BO472:BO473" si="1028">AU472+BE472</f>
        <v>5336</v>
      </c>
      <c r="BP472" s="174">
        <f t="shared" ref="BP472:BP473" si="1029">BO472/$DV472</f>
        <v>0.67569963277193867</v>
      </c>
      <c r="BQ472" s="177">
        <f t="shared" ref="BQ472:BQ473" si="1030">BP472-BN472</f>
        <v>1.6501680247995587E-3</v>
      </c>
      <c r="BR472" s="176">
        <f t="shared" ref="BR472:BR473" si="1031">AX472+BH472</f>
        <v>9531974.9699999802</v>
      </c>
      <c r="BS472" s="174">
        <f t="shared" ref="BS472:BS473" si="1032">BR472/$DX472</f>
        <v>0.58739983520877048</v>
      </c>
      <c r="BT472" s="176">
        <f t="shared" ref="BT472:BT473" si="1033">AZ472+BJ472</f>
        <v>9094677.8799999971</v>
      </c>
      <c r="BU472" s="174">
        <f t="shared" ref="BU472:BU473" si="1034">BT472/$DY472</f>
        <v>0.59165550073876116</v>
      </c>
      <c r="BV472" s="175">
        <f t="shared" ref="BV472:BV473" si="1035">BU472-BS472</f>
        <v>4.255665529990682E-3</v>
      </c>
      <c r="BW472" s="147">
        <v>1</v>
      </c>
      <c r="BX472" s="174">
        <f t="shared" ref="BX472:BX473" si="1036">BW472/$DU472</f>
        <v>1.2304663467454166E-4</v>
      </c>
      <c r="BY472" s="147">
        <v>0</v>
      </c>
      <c r="BZ472" s="174">
        <f t="shared" ref="BZ472:BZ473" si="1037">BY472/$DV472</f>
        <v>0</v>
      </c>
      <c r="CA472" s="177">
        <f t="shared" ref="CA472:CA473" si="1038">BZ472-BX472</f>
        <v>-1.2304663467454166E-4</v>
      </c>
      <c r="CB472" s="147">
        <v>3749.5</v>
      </c>
      <c r="CC472" s="174">
        <f t="shared" ref="CC472:CC473" si="1039">CB472/DX472</f>
        <v>2.310597425032149E-4</v>
      </c>
      <c r="CD472" s="147">
        <v>0</v>
      </c>
      <c r="CE472" s="174">
        <f t="shared" ref="CE472:CE473" si="1040">CD472/DY472</f>
        <v>0</v>
      </c>
      <c r="CF472" s="178">
        <f t="shared" ref="CF472:CF473" si="1041">CE472-CC472</f>
        <v>-2.310597425032149E-4</v>
      </c>
      <c r="CG472" s="147">
        <v>49</v>
      </c>
      <c r="CH472" s="175">
        <f t="shared" ref="CH472:CH473" si="1042">CG472/DU472</f>
        <v>6.029285099052541E-3</v>
      </c>
      <c r="CI472" s="147">
        <v>32</v>
      </c>
      <c r="CJ472" s="175">
        <f t="shared" ref="CJ472:CJ473" si="1043">CI472/DV472</f>
        <v>4.0521717107762445E-3</v>
      </c>
      <c r="CK472" s="175">
        <f t="shared" ref="CK472:CK473" si="1044">CJ472-CH472</f>
        <v>-1.9771133882762965E-3</v>
      </c>
      <c r="CL472" s="147">
        <v>173427.20000000001</v>
      </c>
      <c r="CM472" s="175">
        <f t="shared" ref="CM472:CM473" si="1045">CL472/DX472</f>
        <v>1.0687303420470343E-2</v>
      </c>
      <c r="CN472" s="147">
        <v>100429</v>
      </c>
      <c r="CO472" s="175">
        <f t="shared" ref="CO472:CO473" si="1046">CN472/DY472</f>
        <v>6.5334221912753511E-3</v>
      </c>
      <c r="CP472" s="175">
        <f t="shared" ref="CP472:CP473" si="1047">CO472-CM472</f>
        <v>-4.1538812291949919E-3</v>
      </c>
      <c r="CQ472" s="147">
        <v>144</v>
      </c>
      <c r="CR472" s="175">
        <f t="shared" ref="CR472:CR473" si="1048">CQ472/DU472</f>
        <v>1.7718715393133997E-2</v>
      </c>
      <c r="CS472" s="147">
        <v>94</v>
      </c>
      <c r="CT472" s="175">
        <f t="shared" ref="CT472:CT473" si="1049">CS472/DV472</f>
        <v>1.1903254400405218E-2</v>
      </c>
      <c r="CU472" s="175">
        <f t="shared" ref="CU472:CU473" si="1050">CT472-CR472</f>
        <v>-5.8154609927287791E-3</v>
      </c>
      <c r="CV472" s="147">
        <v>316697.56</v>
      </c>
      <c r="CW472" s="175">
        <f t="shared" ref="CW472:CW473" si="1051">CV472/DX472</f>
        <v>1.9516217272968782E-2</v>
      </c>
      <c r="CX472" s="147">
        <v>202354.89</v>
      </c>
      <c r="CY472" s="175">
        <f t="shared" ref="CY472:CY473" si="1052">CX472/DY472</f>
        <v>1.3164224764152613E-2</v>
      </c>
      <c r="CZ472" s="175">
        <f t="shared" ref="CZ472:CZ473" si="1053">CY472-CW472</f>
        <v>-6.3519925088161688E-3</v>
      </c>
      <c r="DA472" s="147">
        <v>42</v>
      </c>
      <c r="DB472" s="175">
        <f t="shared" ref="DB472:DB473" si="1054">DA472/DU472</f>
        <v>5.1679586563307496E-3</v>
      </c>
      <c r="DC472" s="147">
        <v>57</v>
      </c>
      <c r="DD472" s="175">
        <f t="shared" ref="DD472:DD473" si="1055">DC472/DV472</f>
        <v>7.2179308598201847E-3</v>
      </c>
      <c r="DE472" s="175">
        <f t="shared" ref="DE472:DE473" si="1056">DD472-DB472</f>
        <v>2.0499722034894351E-3</v>
      </c>
      <c r="DF472" s="147">
        <v>93511.709999999977</v>
      </c>
      <c r="DG472" s="175">
        <f t="shared" ref="DG472:DG473" si="1057">DF472/DX472</f>
        <v>5.7625794462289109E-3</v>
      </c>
      <c r="DH472" s="147">
        <v>115525.65</v>
      </c>
      <c r="DI472" s="175">
        <f t="shared" ref="DI472:DI473" si="1058">DH472/DY472</f>
        <v>7.5155368008394908E-3</v>
      </c>
      <c r="DJ472" s="175">
        <f t="shared" ref="DJ472:DJ473" si="1059">DI472-DG472</f>
        <v>1.7529573546105799E-3</v>
      </c>
      <c r="DK472" s="147">
        <v>53</v>
      </c>
      <c r="DL472" s="175">
        <f t="shared" ref="DL472:DL473" si="1060">DK472/DU472</f>
        <v>6.5214716377507073E-3</v>
      </c>
      <c r="DM472" s="147">
        <v>38</v>
      </c>
      <c r="DN472" s="175">
        <f t="shared" ref="DN472:DN473" si="1061">DM472/DV472</f>
        <v>4.8119539065467898E-3</v>
      </c>
      <c r="DO472" s="175">
        <f t="shared" ref="DO472:DO473" si="1062">DN472-DL472</f>
        <v>-1.7095177312039175E-3</v>
      </c>
      <c r="DP472" s="147">
        <v>102837.77</v>
      </c>
      <c r="DQ472" s="175">
        <f t="shared" ref="DQ472:DQ473" si="1063">DP472/DX472</f>
        <v>6.3372899468742069E-3</v>
      </c>
      <c r="DR472" s="147">
        <v>76819.440000000017</v>
      </c>
      <c r="DS472" s="175">
        <f t="shared" ref="DS472:DS473" si="1064">DR472/DY472</f>
        <v>4.9974990691667295E-3</v>
      </c>
      <c r="DT472" s="175">
        <f t="shared" ref="DT472:DT473" si="1065">DS472-DQ472</f>
        <v>-1.3397908777074774E-3</v>
      </c>
      <c r="DU472" s="179">
        <f t="shared" ref="DU472:DU473" si="1066">E472+AS472+O472+BC472+Y472+BW472+CG472+CQ472+DA472+DK472</f>
        <v>8127</v>
      </c>
      <c r="DV472" s="179">
        <f t="shared" ref="DV472:DV473" si="1067">G472+AU472+Q472+BE472+AA472+BY472+CI472+CS472+DC472+DM472</f>
        <v>7897</v>
      </c>
      <c r="DW472" s="180">
        <f t="shared" ref="DW472:DW473" si="1068">IFERROR(DV472/DU472-1,0)</f>
        <v>-2.8300725975144547E-2</v>
      </c>
      <c r="DX472" s="176">
        <f t="shared" ref="DX472:DX473" si="1069">J472+AX472+T472+BH472+AD472+CB472+CL472+CV472+DF472+DP472</f>
        <v>16227404.909999978</v>
      </c>
      <c r="DY472" s="176">
        <f t="shared" ref="DY472:DY473" si="1070">L472+AZ472+V472+BJ472+AF472+CD472+CN472+CX472+DH472+DR472</f>
        <v>15371576.649999997</v>
      </c>
      <c r="DZ472" s="180">
        <f t="shared" ref="DZ472:DZ473" si="1071">IFERROR(DY472/DX472-1,0)</f>
        <v>-5.2739687260320078E-2</v>
      </c>
    </row>
    <row r="473" spans="1:131" ht="15.75" x14ac:dyDescent="0.25">
      <c r="A473" s="6" t="s">
        <v>345</v>
      </c>
      <c r="B473" s="1" t="s">
        <v>358</v>
      </c>
      <c r="C473" s="1" t="s">
        <v>651</v>
      </c>
      <c r="D473" s="15" t="s">
        <v>6</v>
      </c>
      <c r="E473" s="15">
        <v>1910</v>
      </c>
      <c r="F473" s="7">
        <f t="shared" si="986"/>
        <v>0.24046330101976582</v>
      </c>
      <c r="G473" s="15">
        <v>2398</v>
      </c>
      <c r="H473" s="7">
        <f t="shared" si="987"/>
        <v>0.27719338804762456</v>
      </c>
      <c r="I473" s="55">
        <f t="shared" si="988"/>
        <v>3.6730087027858738E-2</v>
      </c>
      <c r="J473" s="9">
        <v>4836973.34</v>
      </c>
      <c r="K473" s="7">
        <f t="shared" si="989"/>
        <v>0.3124330246271127</v>
      </c>
      <c r="L473" s="9">
        <v>5860489.2300000042</v>
      </c>
      <c r="M473" s="7">
        <f t="shared" si="990"/>
        <v>0.35222942248146838</v>
      </c>
      <c r="N473" s="55">
        <f t="shared" si="991"/>
        <v>3.9796397854355681E-2</v>
      </c>
      <c r="O473" s="15">
        <v>380</v>
      </c>
      <c r="P473" s="7">
        <f t="shared" si="992"/>
        <v>4.7840866171471735E-2</v>
      </c>
      <c r="Q473" s="15">
        <v>345</v>
      </c>
      <c r="R473" s="7">
        <f t="shared" si="993"/>
        <v>3.9879782684082765E-2</v>
      </c>
      <c r="S473" s="55">
        <f t="shared" si="994"/>
        <v>-7.9610834873889702E-3</v>
      </c>
      <c r="T473" s="9">
        <v>963554.09</v>
      </c>
      <c r="U473" s="7">
        <f t="shared" si="995"/>
        <v>6.2238531736568389E-2</v>
      </c>
      <c r="V473" s="9">
        <v>819581.90000000026</v>
      </c>
      <c r="W473" s="7">
        <f t="shared" si="996"/>
        <v>4.9258832835234898E-2</v>
      </c>
      <c r="X473" s="55">
        <f t="shared" si="997"/>
        <v>-1.2979698901333492E-2</v>
      </c>
      <c r="Y473" s="15">
        <v>101</v>
      </c>
      <c r="Z473" s="7">
        <f t="shared" si="998"/>
        <v>1.2715598640312225E-2</v>
      </c>
      <c r="AA473" s="9">
        <v>84</v>
      </c>
      <c r="AB473" s="7">
        <f t="shared" si="999"/>
        <v>9.7098601317766736E-3</v>
      </c>
      <c r="AC473" s="55">
        <f t="shared" si="1000"/>
        <v>-3.0057385085355513E-3</v>
      </c>
      <c r="AD473" s="9">
        <v>246944.29</v>
      </c>
      <c r="AE473" s="7">
        <f t="shared" si="1001"/>
        <v>1.5950791128217148E-2</v>
      </c>
      <c r="AF473" s="9">
        <v>206060.59</v>
      </c>
      <c r="AG473" s="7">
        <f t="shared" si="1002"/>
        <v>1.2384734407555695E-2</v>
      </c>
      <c r="AH473" s="55">
        <f t="shared" si="1003"/>
        <v>-3.5660567206614521E-3</v>
      </c>
      <c r="AI473" s="15">
        <f t="shared" si="1004"/>
        <v>2391</v>
      </c>
      <c r="AJ473" s="7">
        <f t="shared" si="1005"/>
        <v>0.30101976583154977</v>
      </c>
      <c r="AK473" s="9">
        <f t="shared" si="1006"/>
        <v>2827</v>
      </c>
      <c r="AL473" s="7">
        <f t="shared" si="1007"/>
        <v>0.32678303086348398</v>
      </c>
      <c r="AM473" s="54">
        <f t="shared" si="1008"/>
        <v>2.5763265031934213E-2</v>
      </c>
      <c r="AN473" s="9">
        <f t="shared" si="1009"/>
        <v>6047471.7199999997</v>
      </c>
      <c r="AO473" s="7">
        <f t="shared" si="1010"/>
        <v>0.39062234749189823</v>
      </c>
      <c r="AP473" s="9">
        <f t="shared" si="1011"/>
        <v>6886131.7200000044</v>
      </c>
      <c r="AQ473" s="7">
        <f t="shared" si="1012"/>
        <v>0.41387298972425901</v>
      </c>
      <c r="AR473" s="54">
        <f t="shared" si="1013"/>
        <v>2.3250642232360785E-2</v>
      </c>
      <c r="AS473" s="15">
        <v>4407</v>
      </c>
      <c r="AT473" s="7">
        <f t="shared" si="1014"/>
        <v>0.55482815057283141</v>
      </c>
      <c r="AU473" s="15">
        <v>4695</v>
      </c>
      <c r="AV473" s="7">
        <f t="shared" si="1015"/>
        <v>0.5427118252225176</v>
      </c>
      <c r="AW473" s="54">
        <f t="shared" si="1016"/>
        <v>-1.2116325350313817E-2</v>
      </c>
      <c r="AX473" s="9">
        <v>7746341.8299999861</v>
      </c>
      <c r="AY473" s="7">
        <f t="shared" si="1017"/>
        <v>0.50035690453948611</v>
      </c>
      <c r="AZ473" s="9">
        <v>8082307.5999999885</v>
      </c>
      <c r="BA473" s="7">
        <f t="shared" si="1018"/>
        <v>0.48576602166464128</v>
      </c>
      <c r="BB473" s="54">
        <f t="shared" si="1019"/>
        <v>-1.4590882874844835E-2</v>
      </c>
      <c r="BC473" s="15">
        <v>950</v>
      </c>
      <c r="BD473" s="7">
        <f t="shared" si="1020"/>
        <v>0.11960216542867934</v>
      </c>
      <c r="BE473" s="15">
        <v>959</v>
      </c>
      <c r="BF473" s="7">
        <f t="shared" si="1021"/>
        <v>0.11085423650445035</v>
      </c>
      <c r="BG473" s="54">
        <f t="shared" si="1022"/>
        <v>-8.747928924228987E-3</v>
      </c>
      <c r="BH473" s="9">
        <v>1244473.3600000001</v>
      </c>
      <c r="BI473" s="7">
        <f t="shared" si="1023"/>
        <v>8.0383857549371107E-2</v>
      </c>
      <c r="BJ473" s="9">
        <v>1303682.32</v>
      </c>
      <c r="BK473" s="7">
        <f t="shared" si="1024"/>
        <v>7.8354426166721336E-2</v>
      </c>
      <c r="BL473" s="54">
        <f t="shared" si="1025"/>
        <v>-2.0294313826497712E-3</v>
      </c>
      <c r="BM473" s="15">
        <f t="shared" si="1026"/>
        <v>5357</v>
      </c>
      <c r="BN473" s="7">
        <f t="shared" si="1027"/>
        <v>0.67443031600151071</v>
      </c>
      <c r="BO473" s="15">
        <f t="shared" si="1028"/>
        <v>5654</v>
      </c>
      <c r="BP473" s="7">
        <f t="shared" si="1029"/>
        <v>0.65356606172696796</v>
      </c>
      <c r="BQ473" s="54">
        <f t="shared" si="1030"/>
        <v>-2.0864254274542748E-2</v>
      </c>
      <c r="BR473" s="9">
        <f t="shared" si="1031"/>
        <v>8990815.1899999864</v>
      </c>
      <c r="BS473" s="7">
        <f t="shared" si="1032"/>
        <v>0.58074076208885717</v>
      </c>
      <c r="BT473" s="9">
        <f t="shared" si="1033"/>
        <v>9385989.9199999887</v>
      </c>
      <c r="BU473" s="7">
        <f t="shared" si="1034"/>
        <v>0.56412044783136261</v>
      </c>
      <c r="BV473" s="55">
        <f t="shared" si="1035"/>
        <v>-1.6620314257494551E-2</v>
      </c>
      <c r="BW473" s="147">
        <v>0</v>
      </c>
      <c r="BX473" s="7">
        <f t="shared" si="1036"/>
        <v>0</v>
      </c>
      <c r="BY473" s="147">
        <v>0</v>
      </c>
      <c r="BZ473" s="7">
        <f t="shared" si="1037"/>
        <v>0</v>
      </c>
      <c r="CA473" s="54">
        <f t="shared" si="1038"/>
        <v>0</v>
      </c>
      <c r="CB473" s="147">
        <v>0</v>
      </c>
      <c r="CC473" s="7">
        <f t="shared" si="1039"/>
        <v>0</v>
      </c>
      <c r="CD473" s="147">
        <v>0</v>
      </c>
      <c r="CE473" s="7">
        <f t="shared" si="1040"/>
        <v>0</v>
      </c>
      <c r="CF473" s="148">
        <f t="shared" si="1041"/>
        <v>0</v>
      </c>
      <c r="CG473" s="147">
        <v>30</v>
      </c>
      <c r="CH473" s="55">
        <f t="shared" si="1042"/>
        <v>3.7769104872214529E-3</v>
      </c>
      <c r="CI473" s="147">
        <v>25</v>
      </c>
      <c r="CJ473" s="55">
        <f t="shared" si="1043"/>
        <v>2.8898393249335336E-3</v>
      </c>
      <c r="CK473" s="55">
        <f t="shared" si="1044"/>
        <v>-8.8707116228791934E-4</v>
      </c>
      <c r="CL473" s="147">
        <v>105372.77</v>
      </c>
      <c r="CM473" s="55">
        <f t="shared" si="1045"/>
        <v>6.8063086005012152E-3</v>
      </c>
      <c r="CN473" s="147">
        <v>81088.710000000006</v>
      </c>
      <c r="CO473" s="55">
        <f t="shared" si="1046"/>
        <v>4.8736254555094977E-3</v>
      </c>
      <c r="CP473" s="55">
        <f t="shared" si="1047"/>
        <v>-1.9326831449917176E-3</v>
      </c>
      <c r="CQ473" s="147">
        <v>102</v>
      </c>
      <c r="CR473" s="55">
        <f t="shared" si="1048"/>
        <v>1.284149565655294E-2</v>
      </c>
      <c r="CS473" s="147">
        <v>64</v>
      </c>
      <c r="CT473" s="55">
        <f t="shared" si="1049"/>
        <v>7.3979886718298464E-3</v>
      </c>
      <c r="CU473" s="55">
        <f t="shared" si="1050"/>
        <v>-5.4435069847230937E-3</v>
      </c>
      <c r="CV473" s="147">
        <v>220000.73</v>
      </c>
      <c r="CW473" s="55">
        <f t="shared" si="1051"/>
        <v>1.421043463805256E-2</v>
      </c>
      <c r="CX473" s="147">
        <v>134571.18</v>
      </c>
      <c r="CY473" s="55">
        <f t="shared" si="1052"/>
        <v>8.088049845976714E-3</v>
      </c>
      <c r="CZ473" s="55">
        <f t="shared" si="1053"/>
        <v>-6.1223847920758457E-3</v>
      </c>
      <c r="DA473" s="147">
        <v>17</v>
      </c>
      <c r="DB473" s="55">
        <f t="shared" si="1054"/>
        <v>2.1402492760921564E-3</v>
      </c>
      <c r="DC473" s="147">
        <v>42</v>
      </c>
      <c r="DD473" s="55">
        <f t="shared" si="1055"/>
        <v>4.8549300658883368E-3</v>
      </c>
      <c r="DE473" s="55">
        <f t="shared" si="1056"/>
        <v>2.7146807897961804E-3</v>
      </c>
      <c r="DF473" s="147">
        <v>30300.32</v>
      </c>
      <c r="DG473" s="55">
        <f t="shared" si="1057"/>
        <v>1.9571785824168708E-3</v>
      </c>
      <c r="DH473" s="147">
        <v>80976.28</v>
      </c>
      <c r="DI473" s="55">
        <f t="shared" si="1058"/>
        <v>4.86686814354877E-3</v>
      </c>
      <c r="DJ473" s="55">
        <f t="shared" si="1059"/>
        <v>2.9096895611318992E-3</v>
      </c>
      <c r="DK473" s="147">
        <v>46</v>
      </c>
      <c r="DL473" s="55">
        <f t="shared" si="1060"/>
        <v>5.7912627470728941E-3</v>
      </c>
      <c r="DM473" s="147">
        <v>39</v>
      </c>
      <c r="DN473" s="55">
        <f t="shared" si="1061"/>
        <v>4.5081493468963124E-3</v>
      </c>
      <c r="DO473" s="55">
        <f t="shared" si="1062"/>
        <v>-1.2831134001765818E-3</v>
      </c>
      <c r="DP473" s="147">
        <v>87672</v>
      </c>
      <c r="DQ473" s="55">
        <f t="shared" si="1063"/>
        <v>5.6629685982739417E-3</v>
      </c>
      <c r="DR473" s="147">
        <v>69515.01999999999</v>
      </c>
      <c r="DS473" s="55">
        <f t="shared" si="1064"/>
        <v>4.1780189993434564E-3</v>
      </c>
      <c r="DT473" s="55">
        <f t="shared" si="1065"/>
        <v>-1.4849495989304852E-3</v>
      </c>
      <c r="DU473" s="8">
        <f t="shared" si="1066"/>
        <v>7943</v>
      </c>
      <c r="DV473" s="8">
        <f t="shared" si="1067"/>
        <v>8651</v>
      </c>
      <c r="DW473" s="56">
        <f t="shared" si="1068"/>
        <v>8.9135087498426246E-2</v>
      </c>
      <c r="DX473" s="9">
        <f t="shared" si="1069"/>
        <v>15481632.729999986</v>
      </c>
      <c r="DY473" s="9">
        <f t="shared" si="1070"/>
        <v>16638272.829999993</v>
      </c>
      <c r="DZ473" s="56">
        <f t="shared" si="1071"/>
        <v>7.4710472737070877E-2</v>
      </c>
    </row>
    <row r="474" spans="1:131" ht="15.75" x14ac:dyDescent="0.25">
      <c r="A474" s="6" t="s">
        <v>345</v>
      </c>
      <c r="B474" s="1" t="s">
        <v>671</v>
      </c>
      <c r="C474" s="1" t="s">
        <v>651</v>
      </c>
      <c r="D474" s="15" t="s">
        <v>6</v>
      </c>
      <c r="E474" s="15">
        <v>460</v>
      </c>
      <c r="F474" s="7">
        <f t="shared" ref="F474:F478" si="1072">E474/$DU474</f>
        <v>0.1262695580565468</v>
      </c>
      <c r="G474" s="15">
        <v>660</v>
      </c>
      <c r="H474" s="7">
        <f t="shared" ref="H474:H478" si="1073">G474/$DV474</f>
        <v>0.15207373271889402</v>
      </c>
      <c r="I474" s="55">
        <f t="shared" ref="I474:I478" si="1074">H474-F474</f>
        <v>2.5804174662347218E-2</v>
      </c>
      <c r="J474" s="9">
        <v>1143088</v>
      </c>
      <c r="K474" s="7">
        <f t="shared" ref="K474:K478" si="1075">J474/$DX474</f>
        <v>0.15974304786408794</v>
      </c>
      <c r="L474" s="9">
        <v>1672032.56</v>
      </c>
      <c r="M474" s="7">
        <f t="shared" ref="M474:M478" si="1076">L474/$DY474</f>
        <v>0.18718148184282635</v>
      </c>
      <c r="N474" s="55">
        <f t="shared" ref="N474:N478" si="1077">M474-K474</f>
        <v>2.7438433978738408E-2</v>
      </c>
      <c r="O474" s="15">
        <v>144</v>
      </c>
      <c r="P474" s="7">
        <f t="shared" ref="P474:P478" si="1078">O474/$DU474</f>
        <v>3.9527861652484217E-2</v>
      </c>
      <c r="Q474" s="15">
        <v>221</v>
      </c>
      <c r="R474" s="7">
        <f t="shared" ref="R474:R478" si="1079">Q474/$DV474</f>
        <v>5.0921658986175115E-2</v>
      </c>
      <c r="S474" s="55">
        <f t="shared" ref="S474:S478" si="1080">R474-P474</f>
        <v>1.1393797333690898E-2</v>
      </c>
      <c r="T474" s="9">
        <v>385922.92999999988</v>
      </c>
      <c r="U474" s="7">
        <f t="shared" ref="U474:U478" si="1081">T474/$DX474</f>
        <v>5.3931547771334347E-2</v>
      </c>
      <c r="V474" s="9">
        <v>553219.7300000001</v>
      </c>
      <c r="W474" s="7">
        <f t="shared" ref="W474:W478" si="1082">V474/$DY474</f>
        <v>6.1932100679958232E-2</v>
      </c>
      <c r="X474" s="55">
        <f t="shared" ref="X474:X478" si="1083">W474-U474</f>
        <v>8.0005529086238855E-3</v>
      </c>
      <c r="Y474" s="15">
        <v>121</v>
      </c>
      <c r="Z474" s="7">
        <f t="shared" ref="Z474:Z478" si="1084">Y474/$DU474</f>
        <v>3.3214383749656878E-2</v>
      </c>
      <c r="AA474" s="9">
        <v>89</v>
      </c>
      <c r="AB474" s="7">
        <f t="shared" ref="AB474:AB478" si="1085">AA474/$DV474</f>
        <v>2.0506912442396313E-2</v>
      </c>
      <c r="AC474" s="55">
        <f t="shared" ref="AC474:AC478" si="1086">AB474-Z474</f>
        <v>-1.2707471307260566E-2</v>
      </c>
      <c r="AD474" s="9">
        <v>264955.56999999995</v>
      </c>
      <c r="AE474" s="7">
        <f t="shared" ref="AE474:AE478" si="1087">AD474/$DX474</f>
        <v>3.702672961343894E-2</v>
      </c>
      <c r="AF474" s="9">
        <v>276737.90000000002</v>
      </c>
      <c r="AG474" s="7">
        <f t="shared" ref="AG474:AG478" si="1088">AF474/$DY474</f>
        <v>3.0980383661949676E-2</v>
      </c>
      <c r="AH474" s="55">
        <f t="shared" ref="AH474:AH478" si="1089">AG474-AE474</f>
        <v>-6.046345951489264E-3</v>
      </c>
      <c r="AI474" s="15">
        <f t="shared" ref="AI474:AI478" si="1090">E474+O474+Y474</f>
        <v>725</v>
      </c>
      <c r="AJ474" s="7">
        <f t="shared" ref="AJ474:AJ478" si="1091">AI474/$DU474</f>
        <v>0.19901180345868791</v>
      </c>
      <c r="AK474" s="9">
        <f t="shared" ref="AK474:AK478" si="1092">G474+Q474+AA474</f>
        <v>970</v>
      </c>
      <c r="AL474" s="7">
        <f t="shared" ref="AL474:AL478" si="1093">AK474/$DV474</f>
        <v>0.22350230414746544</v>
      </c>
      <c r="AM474" s="54">
        <f t="shared" ref="AM474:AM478" si="1094">AL474-AJ474</f>
        <v>2.4490500688777533E-2</v>
      </c>
      <c r="AN474" s="9">
        <f t="shared" ref="AN474:AN478" si="1095">J474+T474+AD474</f>
        <v>1793966.5</v>
      </c>
      <c r="AO474" s="7">
        <f t="shared" ref="AO474:AO478" si="1096">AN474/$DX474</f>
        <v>0.25070132524886124</v>
      </c>
      <c r="AP474" s="9">
        <f t="shared" ref="AP474:AP478" si="1097">L474+V474+AF474</f>
        <v>2501990.19</v>
      </c>
      <c r="AQ474" s="7">
        <f t="shared" ref="AQ474:AQ478" si="1098">AP474/$DY474</f>
        <v>0.2800939661847342</v>
      </c>
      <c r="AR474" s="54">
        <f t="shared" ref="AR474:AR478" si="1099">AQ474-AO474</f>
        <v>2.939264093587296E-2</v>
      </c>
      <c r="AS474" s="15">
        <v>1837</v>
      </c>
      <c r="AT474" s="7">
        <f t="shared" ref="AT474:AT478" si="1100">AS474/$DU474</f>
        <v>0.50425473510842711</v>
      </c>
      <c r="AU474" s="15">
        <v>2065</v>
      </c>
      <c r="AV474" s="7">
        <f t="shared" ref="AV474:AV478" si="1101">AU474/$DV474</f>
        <v>0.47580645161290325</v>
      </c>
      <c r="AW474" s="54">
        <f t="shared" ref="AW474:AW478" si="1102">AV474-AT474</f>
        <v>-2.8448283495523863E-2</v>
      </c>
      <c r="AX474" s="9">
        <v>3244821.149999999</v>
      </c>
      <c r="AY474" s="7">
        <f t="shared" ref="AY474:AY478" si="1103">AX474/$DX474</f>
        <v>0.45345382006884394</v>
      </c>
      <c r="AZ474" s="9">
        <v>3810789.7199999951</v>
      </c>
      <c r="BA474" s="7">
        <f t="shared" ref="BA474:BA478" si="1104">AZ474/$DY474</f>
        <v>0.42661206716034783</v>
      </c>
      <c r="BB474" s="54">
        <f t="shared" ref="BB474:BB478" si="1105">BA474-AY474</f>
        <v>-2.6841752908496108E-2</v>
      </c>
      <c r="BC474" s="15">
        <v>719</v>
      </c>
      <c r="BD474" s="7">
        <f t="shared" ref="BD474:BD478" si="1106">BC474/$DU474</f>
        <v>0.19736480922316771</v>
      </c>
      <c r="BE474" s="15">
        <v>851</v>
      </c>
      <c r="BF474" s="7">
        <f t="shared" ref="BF474:BF478" si="1107">BE474/$DV474</f>
        <v>0.19608294930875575</v>
      </c>
      <c r="BG474" s="54">
        <f t="shared" ref="BG474:BG478" si="1108">BF474-BD474</f>
        <v>-1.2818599144119591E-3</v>
      </c>
      <c r="BH474" s="9">
        <v>1096400.1299999999</v>
      </c>
      <c r="BI474" s="7">
        <f t="shared" ref="BI474:BI478" si="1109">BH474/$DX474</f>
        <v>0.1532185609898645</v>
      </c>
      <c r="BJ474" s="9">
        <v>1314809.68</v>
      </c>
      <c r="BK474" s="7">
        <f t="shared" ref="BK474:BK478" si="1110">BJ474/$DY474</f>
        <v>0.14719092805447059</v>
      </c>
      <c r="BL474" s="54">
        <f t="shared" ref="BL474:BL478" si="1111">BK474-BI474</f>
        <v>-6.0276329353939062E-3</v>
      </c>
      <c r="BM474" s="15">
        <f t="shared" ref="BM474:BM478" si="1112">AS474+BC474</f>
        <v>2556</v>
      </c>
      <c r="BN474" s="7">
        <f t="shared" ref="BN474:BN478" si="1113">BM474/$DU474</f>
        <v>0.70161954433159479</v>
      </c>
      <c r="BO474" s="15">
        <f t="shared" ref="BO474:BO478" si="1114">AU474+BE474</f>
        <v>2916</v>
      </c>
      <c r="BP474" s="7">
        <f t="shared" ref="BP474:BP478" si="1115">BO474/$DV474</f>
        <v>0.67188940092165894</v>
      </c>
      <c r="BQ474" s="54">
        <f t="shared" ref="BQ474:BQ478" si="1116">BP474-BN474</f>
        <v>-2.973014340993585E-2</v>
      </c>
      <c r="BR474" s="9">
        <f t="shared" ref="BR474:BR478" si="1117">AX474+BH474</f>
        <v>4341221.2799999993</v>
      </c>
      <c r="BS474" s="7">
        <f t="shared" ref="BS474:BS478" si="1118">BR474/$DX474</f>
        <v>0.60667238105870847</v>
      </c>
      <c r="BT474" s="9">
        <f t="shared" ref="BT474:BT478" si="1119">AZ474+BJ474</f>
        <v>5125599.3999999948</v>
      </c>
      <c r="BU474" s="7">
        <f t="shared" ref="BU474:BU478" si="1120">BT474/$DY474</f>
        <v>0.57380299521481837</v>
      </c>
      <c r="BV474" s="55">
        <f t="shared" ref="BV474:BV478" si="1121">BU474-BS474</f>
        <v>-3.2869385843890098E-2</v>
      </c>
      <c r="BW474" s="147">
        <v>0</v>
      </c>
      <c r="BX474" s="7">
        <f t="shared" ref="BX474:BX478" si="1122">BW474/$DU474</f>
        <v>0</v>
      </c>
      <c r="BY474" s="147">
        <v>0</v>
      </c>
      <c r="BZ474" s="7">
        <f t="shared" ref="BZ474:BZ478" si="1123">BY474/$DV474</f>
        <v>0</v>
      </c>
      <c r="CA474" s="54">
        <f t="shared" ref="CA474:CA478" si="1124">BZ474-BX474</f>
        <v>0</v>
      </c>
      <c r="CB474" s="147">
        <v>0</v>
      </c>
      <c r="CC474" s="7">
        <f t="shared" ref="CC474:CC478" si="1125">CB474/DX474</f>
        <v>0</v>
      </c>
      <c r="CD474" s="147">
        <v>0</v>
      </c>
      <c r="CE474" s="7">
        <f t="shared" ref="CE474:CE478" si="1126">CD474/DY474</f>
        <v>0</v>
      </c>
      <c r="CF474" s="148">
        <f t="shared" ref="CF474:CF478" si="1127">CE474-CC474</f>
        <v>0</v>
      </c>
      <c r="CG474" s="147">
        <v>157</v>
      </c>
      <c r="CH474" s="55">
        <f t="shared" ref="CH474:CH478" si="1128">CG474/DU474</f>
        <v>4.3096349162777929E-2</v>
      </c>
      <c r="CI474" s="147">
        <v>231</v>
      </c>
      <c r="CJ474" s="55">
        <f t="shared" ref="CJ474:CJ478" si="1129">CI474/DV474</f>
        <v>5.32258064516129E-2</v>
      </c>
      <c r="CK474" s="55">
        <f t="shared" ref="CK474:CK478" si="1130">CJ474-CH474</f>
        <v>1.0129457288834971E-2</v>
      </c>
      <c r="CL474" s="147">
        <v>579698.79000000027</v>
      </c>
      <c r="CM474" s="55">
        <f t="shared" ref="CM474:CM478" si="1131">CL474/DX474</f>
        <v>8.1011130864573774E-2</v>
      </c>
      <c r="CN474" s="147">
        <v>818628.17000000039</v>
      </c>
      <c r="CO474" s="55">
        <f t="shared" ref="CO474:CO478" si="1132">CN474/DY474</f>
        <v>9.1644168663127717E-2</v>
      </c>
      <c r="CP474" s="55">
        <f t="shared" ref="CP474:CP478" si="1133">CO474-CM474</f>
        <v>1.0633037798553943E-2</v>
      </c>
      <c r="CQ474" s="147">
        <v>88</v>
      </c>
      <c r="CR474" s="55">
        <f t="shared" ref="CR474:CR478" si="1134">CQ474/DU474</f>
        <v>2.415591545429591E-2</v>
      </c>
      <c r="CS474" s="147">
        <v>57</v>
      </c>
      <c r="CT474" s="55">
        <f t="shared" ref="CT474:CT478" si="1135">CS474/DV474</f>
        <v>1.3133640552995391E-2</v>
      </c>
      <c r="CU474" s="55">
        <f t="shared" ref="CU474:CU478" si="1136">CT474-CR474</f>
        <v>-1.1022274901300519E-2</v>
      </c>
      <c r="CV474" s="147">
        <v>193085.72999999989</v>
      </c>
      <c r="CW474" s="55">
        <f t="shared" ref="CW474:CW478" si="1137">CV474/DX474</f>
        <v>2.6983139538917688E-2</v>
      </c>
      <c r="CX474" s="147">
        <v>122887.64</v>
      </c>
      <c r="CY474" s="55">
        <f t="shared" ref="CY474:CY478" si="1138">CX474/DY474</f>
        <v>1.3757082909538424E-2</v>
      </c>
      <c r="CZ474" s="55">
        <f t="shared" ref="CZ474:CZ478" si="1139">CY474-CW474</f>
        <v>-1.3226056629379264E-2</v>
      </c>
      <c r="DA474" s="147">
        <v>54</v>
      </c>
      <c r="DB474" s="55">
        <f t="shared" ref="DB474:DB478" si="1140">DA474/DU474</f>
        <v>1.4822948119681581E-2</v>
      </c>
      <c r="DC474" s="147">
        <v>80</v>
      </c>
      <c r="DD474" s="55">
        <f t="shared" ref="DD474:DD478" si="1141">DC474/DV474</f>
        <v>1.8433179723502304E-2</v>
      </c>
      <c r="DE474" s="55">
        <f t="shared" ref="DE474:DE478" si="1142">DD474-DB474</f>
        <v>3.6102316038207228E-3</v>
      </c>
      <c r="DF474" s="147">
        <v>113639.64</v>
      </c>
      <c r="DG474" s="55">
        <f t="shared" ref="DG474:DG478" si="1143">DF474/DX474</f>
        <v>1.5880791725376979E-2</v>
      </c>
      <c r="DH474" s="147">
        <v>182468.67999999991</v>
      </c>
      <c r="DI474" s="55">
        <f t="shared" ref="DI474:DI478" si="1144">DH474/DY474</f>
        <v>2.0427088998975277E-2</v>
      </c>
      <c r="DJ474" s="55">
        <f t="shared" ref="DJ474:DJ478" si="1145">DI474-DG474</f>
        <v>4.546297273598298E-3</v>
      </c>
      <c r="DK474" s="147">
        <v>63</v>
      </c>
      <c r="DL474" s="55">
        <f t="shared" ref="DL474:DL478" si="1146">DK474/DU474</f>
        <v>1.7293439472961844E-2</v>
      </c>
      <c r="DM474" s="147">
        <v>86</v>
      </c>
      <c r="DN474" s="55">
        <f t="shared" ref="DN474:DN478" si="1147">DM474/DV474</f>
        <v>1.9815668202764977E-2</v>
      </c>
      <c r="DO474" s="55">
        <f t="shared" ref="DO474:DO478" si="1148">DN474-DL474</f>
        <v>2.5222287298031325E-3</v>
      </c>
      <c r="DP474" s="147">
        <v>134179.91</v>
      </c>
      <c r="DQ474" s="55">
        <f t="shared" ref="DQ474:DQ478" si="1149">DP474/DX474</f>
        <v>1.8751231563562044E-2</v>
      </c>
      <c r="DR474" s="147">
        <v>181107.42</v>
      </c>
      <c r="DS474" s="55">
        <f t="shared" ref="DS474:DS478" si="1150">DR474/DY474</f>
        <v>2.0274698028805806E-2</v>
      </c>
      <c r="DT474" s="55">
        <f t="shared" ref="DT474:DT478" si="1151">DS474-DQ474</f>
        <v>1.5234664652437613E-3</v>
      </c>
      <c r="DU474" s="8">
        <f t="shared" ref="DU474:DU478" si="1152">E474+AS474+O474+BC474+Y474+BW474+CG474+CQ474+DA474+DK474</f>
        <v>3643</v>
      </c>
      <c r="DV474" s="8">
        <f t="shared" ref="DV474:DV478" si="1153">G474+AU474+Q474+BE474+AA474+BY474+CI474+CS474+DC474+DM474</f>
        <v>4340</v>
      </c>
      <c r="DW474" s="56">
        <f t="shared" ref="DW474:DW478" si="1154">IFERROR(DV474/DU474-1,0)</f>
        <v>0.19132583035959372</v>
      </c>
      <c r="DX474" s="9">
        <f t="shared" ref="DX474:DX478" si="1155">J474+AX474+T474+BH474+AD474+CB474+CL474+CV474+DF474+DP474</f>
        <v>7155791.8499999978</v>
      </c>
      <c r="DY474" s="9">
        <f t="shared" ref="DY474:DY478" si="1156">L474+AZ474+V474+BJ474+AF474+CD474+CN474+CX474+DH474+DR474</f>
        <v>8932681.4999999963</v>
      </c>
      <c r="DZ474" s="56">
        <f t="shared" ref="DZ474:DZ478" si="1157">IFERROR(DY474/DX474-1,0)</f>
        <v>0.24831488775068244</v>
      </c>
    </row>
    <row r="475" spans="1:131" ht="15.75" x14ac:dyDescent="0.25">
      <c r="A475" s="6" t="s">
        <v>345</v>
      </c>
      <c r="B475" s="1" t="s">
        <v>359</v>
      </c>
      <c r="C475" s="1" t="s">
        <v>651</v>
      </c>
      <c r="D475" s="15" t="s">
        <v>6</v>
      </c>
      <c r="E475" s="15">
        <v>1687</v>
      </c>
      <c r="F475" s="7">
        <f t="shared" si="1072"/>
        <v>0.27109111361079863</v>
      </c>
      <c r="G475" s="15">
        <v>2136</v>
      </c>
      <c r="H475" s="7">
        <f t="shared" si="1073"/>
        <v>0.31976047904191618</v>
      </c>
      <c r="I475" s="55">
        <f t="shared" si="1074"/>
        <v>4.8669365431117551E-2</v>
      </c>
      <c r="J475" s="9">
        <v>4244515.0699999947</v>
      </c>
      <c r="K475" s="7">
        <f t="shared" si="1075"/>
        <v>0.3436210898764781</v>
      </c>
      <c r="L475" s="9">
        <v>5019648.7300000014</v>
      </c>
      <c r="M475" s="7">
        <f t="shared" si="1076"/>
        <v>0.39356340481957125</v>
      </c>
      <c r="N475" s="55">
        <f t="shared" si="1077"/>
        <v>4.9942314943093147E-2</v>
      </c>
      <c r="O475" s="15">
        <v>387</v>
      </c>
      <c r="P475" s="7">
        <f t="shared" si="1078"/>
        <v>6.2188654989554878E-2</v>
      </c>
      <c r="Q475" s="15">
        <v>271</v>
      </c>
      <c r="R475" s="7">
        <f t="shared" si="1079"/>
        <v>4.0568862275449105E-2</v>
      </c>
      <c r="S475" s="55">
        <f t="shared" si="1080"/>
        <v>-2.1619792714105773E-2</v>
      </c>
      <c r="T475" s="9">
        <v>939248.01000000024</v>
      </c>
      <c r="U475" s="7">
        <f t="shared" si="1081"/>
        <v>7.6038232763422295E-2</v>
      </c>
      <c r="V475" s="9">
        <v>605353.7699999999</v>
      </c>
      <c r="W475" s="7">
        <f t="shared" si="1082"/>
        <v>4.7462502588615105E-2</v>
      </c>
      <c r="X475" s="55">
        <f t="shared" si="1083"/>
        <v>-2.857573017480719E-2</v>
      </c>
      <c r="Y475" s="15">
        <v>61</v>
      </c>
      <c r="Z475" s="7">
        <f t="shared" si="1084"/>
        <v>9.8023461353045158E-3</v>
      </c>
      <c r="AA475" s="9">
        <v>113</v>
      </c>
      <c r="AB475" s="7">
        <f t="shared" si="1085"/>
        <v>1.6916167664670658E-2</v>
      </c>
      <c r="AC475" s="55">
        <f t="shared" si="1086"/>
        <v>7.1138215293661423E-3</v>
      </c>
      <c r="AD475" s="9">
        <v>191160.17</v>
      </c>
      <c r="AE475" s="7">
        <f t="shared" si="1087"/>
        <v>1.5475658555353631E-2</v>
      </c>
      <c r="AF475" s="9">
        <v>329117.89</v>
      </c>
      <c r="AG475" s="7">
        <f t="shared" si="1088"/>
        <v>2.5804346945893383E-2</v>
      </c>
      <c r="AH475" s="55">
        <f t="shared" si="1089"/>
        <v>1.0328688390539752E-2</v>
      </c>
      <c r="AI475" s="15">
        <f t="shared" si="1090"/>
        <v>2135</v>
      </c>
      <c r="AJ475" s="7">
        <f t="shared" si="1091"/>
        <v>0.34308211473565803</v>
      </c>
      <c r="AK475" s="9">
        <f t="shared" si="1092"/>
        <v>2520</v>
      </c>
      <c r="AL475" s="7">
        <f t="shared" si="1093"/>
        <v>0.3772455089820359</v>
      </c>
      <c r="AM475" s="54">
        <f t="shared" si="1094"/>
        <v>3.4163394246377876E-2</v>
      </c>
      <c r="AN475" s="9">
        <f t="shared" si="1095"/>
        <v>5374923.2499999944</v>
      </c>
      <c r="AO475" s="7">
        <f t="shared" si="1096"/>
        <v>0.43513498119525396</v>
      </c>
      <c r="AP475" s="9">
        <f t="shared" si="1097"/>
        <v>5954120.3900000006</v>
      </c>
      <c r="AQ475" s="7">
        <f t="shared" si="1098"/>
        <v>0.46683025435407971</v>
      </c>
      <c r="AR475" s="54">
        <f t="shared" si="1099"/>
        <v>3.1695273158825754E-2</v>
      </c>
      <c r="AS475" s="15">
        <v>3301</v>
      </c>
      <c r="AT475" s="7">
        <f t="shared" si="1100"/>
        <v>0.53045155069901972</v>
      </c>
      <c r="AU475" s="15">
        <v>3478</v>
      </c>
      <c r="AV475" s="7">
        <f t="shared" si="1101"/>
        <v>0.52065868263473059</v>
      </c>
      <c r="AW475" s="54">
        <f t="shared" si="1102"/>
        <v>-9.7928680642891397E-3</v>
      </c>
      <c r="AX475" s="9">
        <v>5685422.6699999897</v>
      </c>
      <c r="AY475" s="7">
        <f t="shared" si="1103"/>
        <v>0.46027192790102051</v>
      </c>
      <c r="AZ475" s="9">
        <v>5695941.089999998</v>
      </c>
      <c r="BA475" s="7">
        <f t="shared" si="1104"/>
        <v>0.44658781711844975</v>
      </c>
      <c r="BB475" s="54">
        <f t="shared" si="1105"/>
        <v>-1.3684110782570758E-2</v>
      </c>
      <c r="BC475" s="15">
        <v>551</v>
      </c>
      <c r="BD475" s="7">
        <f t="shared" si="1106"/>
        <v>8.8542503615619481E-2</v>
      </c>
      <c r="BE475" s="15">
        <v>492</v>
      </c>
      <c r="BF475" s="7">
        <f t="shared" si="1107"/>
        <v>7.3652694610778446E-2</v>
      </c>
      <c r="BG475" s="54">
        <f t="shared" si="1108"/>
        <v>-1.4889809004841034E-2</v>
      </c>
      <c r="BH475" s="9">
        <v>731488.96000000054</v>
      </c>
      <c r="BI475" s="7">
        <f t="shared" si="1109"/>
        <v>5.9218786957401938E-2</v>
      </c>
      <c r="BJ475" s="9">
        <v>677010.85000000021</v>
      </c>
      <c r="BK475" s="7">
        <f t="shared" si="1110"/>
        <v>5.3080745199035481E-2</v>
      </c>
      <c r="BL475" s="54">
        <f t="shared" si="1111"/>
        <v>-6.1380417583664568E-3</v>
      </c>
      <c r="BM475" s="15">
        <f t="shared" si="1112"/>
        <v>3852</v>
      </c>
      <c r="BN475" s="7">
        <f t="shared" si="1113"/>
        <v>0.61899405431463927</v>
      </c>
      <c r="BO475" s="15">
        <f t="shared" si="1114"/>
        <v>3970</v>
      </c>
      <c r="BP475" s="7">
        <f t="shared" si="1115"/>
        <v>0.59431137724550898</v>
      </c>
      <c r="BQ475" s="54">
        <f t="shared" si="1116"/>
        <v>-2.4682677069130299E-2</v>
      </c>
      <c r="BR475" s="9">
        <f t="shared" si="1117"/>
        <v>6416911.6299999906</v>
      </c>
      <c r="BS475" s="7">
        <f t="shared" si="1118"/>
        <v>0.51949071485842246</v>
      </c>
      <c r="BT475" s="9">
        <f t="shared" si="1119"/>
        <v>6372951.9399999985</v>
      </c>
      <c r="BU475" s="7">
        <f t="shared" si="1120"/>
        <v>0.4996685623174853</v>
      </c>
      <c r="BV475" s="55">
        <f t="shared" si="1121"/>
        <v>-1.9822152540937166E-2</v>
      </c>
      <c r="BW475" s="147">
        <v>3</v>
      </c>
      <c r="BX475" s="7">
        <f t="shared" si="1122"/>
        <v>4.8208259681825486E-4</v>
      </c>
      <c r="BY475" s="147">
        <v>0</v>
      </c>
      <c r="BZ475" s="7">
        <f t="shared" si="1123"/>
        <v>0</v>
      </c>
      <c r="CA475" s="54">
        <f t="shared" si="1124"/>
        <v>-4.8208259681825486E-4</v>
      </c>
      <c r="CB475" s="147">
        <v>13970.51</v>
      </c>
      <c r="CC475" s="7">
        <f t="shared" si="1125"/>
        <v>1.1310036112865637E-3</v>
      </c>
      <c r="CD475" s="147">
        <v>0</v>
      </c>
      <c r="CE475" s="7">
        <f t="shared" si="1126"/>
        <v>0</v>
      </c>
      <c r="CF475" s="148">
        <f t="shared" si="1127"/>
        <v>-1.1310036112865637E-3</v>
      </c>
      <c r="CG475" s="147">
        <v>65</v>
      </c>
      <c r="CH475" s="55">
        <f t="shared" si="1128"/>
        <v>1.0445122931062189E-2</v>
      </c>
      <c r="CI475" s="147">
        <v>47</v>
      </c>
      <c r="CJ475" s="55">
        <f t="shared" si="1129"/>
        <v>7.0359281437125751E-3</v>
      </c>
      <c r="CK475" s="55">
        <f t="shared" si="1130"/>
        <v>-3.4091947873496134E-3</v>
      </c>
      <c r="CL475" s="147">
        <v>211531.07</v>
      </c>
      <c r="CM475" s="55">
        <f t="shared" si="1131"/>
        <v>1.7124815348137677E-2</v>
      </c>
      <c r="CN475" s="147">
        <v>151448.93</v>
      </c>
      <c r="CO475" s="55">
        <f t="shared" si="1132"/>
        <v>1.1874288372182747E-2</v>
      </c>
      <c r="CP475" s="55">
        <f t="shared" si="1133"/>
        <v>-5.2505269759549299E-3</v>
      </c>
      <c r="CQ475" s="147">
        <v>84</v>
      </c>
      <c r="CR475" s="55">
        <f t="shared" si="1134"/>
        <v>1.3498312710911136E-2</v>
      </c>
      <c r="CS475" s="147">
        <v>65</v>
      </c>
      <c r="CT475" s="55">
        <f t="shared" si="1135"/>
        <v>9.730538922155689E-3</v>
      </c>
      <c r="CU475" s="55">
        <f t="shared" si="1136"/>
        <v>-3.7677737887554467E-3</v>
      </c>
      <c r="CV475" s="147">
        <v>176639.09</v>
      </c>
      <c r="CW475" s="55">
        <f t="shared" si="1137"/>
        <v>1.4300082723134112E-2</v>
      </c>
      <c r="CX475" s="147">
        <v>129491.97</v>
      </c>
      <c r="CY475" s="55">
        <f t="shared" si="1138"/>
        <v>1.0152762344785382E-2</v>
      </c>
      <c r="CZ475" s="55">
        <f t="shared" si="1139"/>
        <v>-4.1473203783487303E-3</v>
      </c>
      <c r="DA475" s="147">
        <v>41</v>
      </c>
      <c r="DB475" s="55">
        <f t="shared" si="1140"/>
        <v>6.5884621565161497E-3</v>
      </c>
      <c r="DC475" s="147">
        <v>52</v>
      </c>
      <c r="DD475" s="55">
        <f t="shared" si="1141"/>
        <v>7.784431137724551E-3</v>
      </c>
      <c r="DE475" s="55">
        <f t="shared" si="1142"/>
        <v>1.1959689812084014E-3</v>
      </c>
      <c r="DF475" s="147">
        <v>84680.82</v>
      </c>
      <c r="DG475" s="55">
        <f t="shared" si="1143"/>
        <v>6.8554629162934982E-3</v>
      </c>
      <c r="DH475" s="147">
        <v>93478.37</v>
      </c>
      <c r="DI475" s="55">
        <f t="shared" si="1144"/>
        <v>7.3291314896816806E-3</v>
      </c>
      <c r="DJ475" s="55">
        <f t="shared" si="1145"/>
        <v>4.7366857338818243E-4</v>
      </c>
      <c r="DK475" s="147">
        <v>43</v>
      </c>
      <c r="DL475" s="55">
        <f t="shared" si="1146"/>
        <v>6.909850554394986E-3</v>
      </c>
      <c r="DM475" s="147">
        <v>26</v>
      </c>
      <c r="DN475" s="55">
        <f t="shared" si="1147"/>
        <v>3.8922155688622755E-3</v>
      </c>
      <c r="DO475" s="55">
        <f t="shared" si="1148"/>
        <v>-3.0176349855327105E-3</v>
      </c>
      <c r="DP475" s="147">
        <v>73656.09</v>
      </c>
      <c r="DQ475" s="55">
        <f t="shared" si="1149"/>
        <v>5.9629393474717922E-3</v>
      </c>
      <c r="DR475" s="147">
        <v>52866.829999999987</v>
      </c>
      <c r="DS475" s="55">
        <f t="shared" si="1150"/>
        <v>4.1450011217851581E-3</v>
      </c>
      <c r="DT475" s="55">
        <f t="shared" si="1151"/>
        <v>-1.8179382256866342E-3</v>
      </c>
      <c r="DU475" s="8">
        <f t="shared" si="1152"/>
        <v>6223</v>
      </c>
      <c r="DV475" s="8">
        <f t="shared" si="1153"/>
        <v>6680</v>
      </c>
      <c r="DW475" s="56">
        <f t="shared" si="1154"/>
        <v>7.3437248915314113E-2</v>
      </c>
      <c r="DX475" s="9">
        <f t="shared" si="1155"/>
        <v>12352312.459999984</v>
      </c>
      <c r="DY475" s="9">
        <f t="shared" si="1156"/>
        <v>12754358.43</v>
      </c>
      <c r="DZ475" s="56">
        <f t="shared" si="1157"/>
        <v>3.2548235101884426E-2</v>
      </c>
    </row>
    <row r="476" spans="1:131" ht="15.75" x14ac:dyDescent="0.25">
      <c r="A476" s="6" t="s">
        <v>148</v>
      </c>
      <c r="B476" s="1" t="s">
        <v>193</v>
      </c>
      <c r="C476" s="1" t="s">
        <v>651</v>
      </c>
      <c r="D476" s="15" t="s">
        <v>37</v>
      </c>
      <c r="E476" s="15">
        <v>379</v>
      </c>
      <c r="F476" s="7">
        <f t="shared" si="1072"/>
        <v>0.27704678362573099</v>
      </c>
      <c r="G476" s="15">
        <v>576</v>
      </c>
      <c r="H476" s="7">
        <f t="shared" si="1073"/>
        <v>0.31509846827133481</v>
      </c>
      <c r="I476" s="55">
        <f t="shared" si="1074"/>
        <v>3.8051684645603823E-2</v>
      </c>
      <c r="J476" s="9">
        <v>744060.5</v>
      </c>
      <c r="K476" s="7">
        <f t="shared" si="1075"/>
        <v>0.33409898943273347</v>
      </c>
      <c r="L476" s="9">
        <v>1117851.8999999999</v>
      </c>
      <c r="M476" s="7">
        <f t="shared" si="1076"/>
        <v>0.38612187392846048</v>
      </c>
      <c r="N476" s="55">
        <f t="shared" si="1077"/>
        <v>5.2022884495727006E-2</v>
      </c>
      <c r="O476" s="15">
        <v>80</v>
      </c>
      <c r="P476" s="7">
        <f t="shared" si="1078"/>
        <v>5.8479532163742687E-2</v>
      </c>
      <c r="Q476" s="15">
        <v>72</v>
      </c>
      <c r="R476" s="7">
        <f t="shared" si="1079"/>
        <v>3.9387308533916851E-2</v>
      </c>
      <c r="S476" s="55">
        <f t="shared" si="1080"/>
        <v>-1.9092223629825836E-2</v>
      </c>
      <c r="T476" s="9">
        <v>158460</v>
      </c>
      <c r="U476" s="7">
        <f t="shared" si="1081"/>
        <v>7.1151910181377648E-2</v>
      </c>
      <c r="V476" s="9">
        <v>146664</v>
      </c>
      <c r="W476" s="7">
        <f t="shared" si="1082"/>
        <v>5.0659822216023193E-2</v>
      </c>
      <c r="X476" s="55">
        <f t="shared" si="1083"/>
        <v>-2.0492087965354455E-2</v>
      </c>
      <c r="Y476" s="15">
        <v>35</v>
      </c>
      <c r="Z476" s="7">
        <f t="shared" si="1084"/>
        <v>2.5584795321637425E-2</v>
      </c>
      <c r="AA476" s="9">
        <v>7</v>
      </c>
      <c r="AB476" s="7">
        <f t="shared" si="1085"/>
        <v>3.8293216630196935E-3</v>
      </c>
      <c r="AC476" s="55">
        <f t="shared" si="1086"/>
        <v>-2.1755473658617731E-2</v>
      </c>
      <c r="AD476" s="9">
        <v>58532.5</v>
      </c>
      <c r="AE476" s="7">
        <f t="shared" si="1087"/>
        <v>2.6282337389192778E-2</v>
      </c>
      <c r="AF476" s="9">
        <v>11896.5</v>
      </c>
      <c r="AG476" s="7">
        <f t="shared" si="1088"/>
        <v>4.1092195425797735E-3</v>
      </c>
      <c r="AH476" s="55">
        <f t="shared" si="1089"/>
        <v>-2.2173117846613005E-2</v>
      </c>
      <c r="AI476" s="15">
        <f t="shared" si="1090"/>
        <v>494</v>
      </c>
      <c r="AJ476" s="7">
        <f t="shared" si="1091"/>
        <v>0.3611111111111111</v>
      </c>
      <c r="AK476" s="9">
        <f t="shared" si="1092"/>
        <v>655</v>
      </c>
      <c r="AL476" s="7">
        <f t="shared" si="1093"/>
        <v>0.35831509846827131</v>
      </c>
      <c r="AM476" s="54">
        <f t="shared" si="1094"/>
        <v>-2.7960126428397958E-3</v>
      </c>
      <c r="AN476" s="9">
        <f t="shared" si="1095"/>
        <v>961053</v>
      </c>
      <c r="AO476" s="7">
        <f t="shared" si="1096"/>
        <v>0.43153323700330387</v>
      </c>
      <c r="AP476" s="9">
        <f t="shared" si="1097"/>
        <v>1276412.3999999999</v>
      </c>
      <c r="AQ476" s="7">
        <f t="shared" si="1098"/>
        <v>0.44089091568706346</v>
      </c>
      <c r="AR476" s="54">
        <f t="shared" si="1099"/>
        <v>9.3576786837595849E-3</v>
      </c>
      <c r="AS476" s="15">
        <v>547</v>
      </c>
      <c r="AT476" s="7">
        <f t="shared" si="1100"/>
        <v>0.39985380116959063</v>
      </c>
      <c r="AU476" s="15">
        <v>758</v>
      </c>
      <c r="AV476" s="7">
        <f t="shared" si="1101"/>
        <v>0.41466083150984684</v>
      </c>
      <c r="AW476" s="54">
        <f t="shared" si="1102"/>
        <v>1.4807030340256211E-2</v>
      </c>
      <c r="AX476" s="9">
        <v>677976.5</v>
      </c>
      <c r="AY476" s="7">
        <f t="shared" si="1103"/>
        <v>0.30442586793566062</v>
      </c>
      <c r="AZ476" s="9">
        <v>970320.9</v>
      </c>
      <c r="BA476" s="7">
        <f t="shared" si="1104"/>
        <v>0.33516257763658169</v>
      </c>
      <c r="BB476" s="54">
        <f t="shared" si="1105"/>
        <v>3.0736709700921072E-2</v>
      </c>
      <c r="BC476" s="15">
        <v>129</v>
      </c>
      <c r="BD476" s="7">
        <f t="shared" si="1106"/>
        <v>9.4298245614035089E-2</v>
      </c>
      <c r="BE476" s="15">
        <v>198</v>
      </c>
      <c r="BF476" s="7">
        <f t="shared" si="1107"/>
        <v>0.10831509846827134</v>
      </c>
      <c r="BG476" s="54">
        <f t="shared" si="1108"/>
        <v>1.4016852854236247E-2</v>
      </c>
      <c r="BH476" s="9">
        <v>127335.5</v>
      </c>
      <c r="BI476" s="7">
        <f t="shared" si="1109"/>
        <v>5.7176347714885861E-2</v>
      </c>
      <c r="BJ476" s="9">
        <v>201700.5</v>
      </c>
      <c r="BK476" s="7">
        <f t="shared" si="1110"/>
        <v>6.9670208577994511E-2</v>
      </c>
      <c r="BL476" s="54">
        <f t="shared" si="1111"/>
        <v>1.249386086310865E-2</v>
      </c>
      <c r="BM476" s="15">
        <f t="shared" si="1112"/>
        <v>676</v>
      </c>
      <c r="BN476" s="7">
        <f t="shared" si="1113"/>
        <v>0.49415204678362573</v>
      </c>
      <c r="BO476" s="15">
        <f t="shared" si="1114"/>
        <v>956</v>
      </c>
      <c r="BP476" s="7">
        <f t="shared" si="1115"/>
        <v>0.52297592997811815</v>
      </c>
      <c r="BQ476" s="54">
        <f t="shared" si="1116"/>
        <v>2.8823883194492417E-2</v>
      </c>
      <c r="BR476" s="9">
        <f t="shared" si="1117"/>
        <v>805312</v>
      </c>
      <c r="BS476" s="7">
        <f t="shared" si="1118"/>
        <v>0.36160221565054651</v>
      </c>
      <c r="BT476" s="9">
        <f t="shared" si="1119"/>
        <v>1172021.3999999999</v>
      </c>
      <c r="BU476" s="7">
        <f t="shared" si="1120"/>
        <v>0.40483278621457619</v>
      </c>
      <c r="BV476" s="55">
        <f t="shared" si="1121"/>
        <v>4.323057056402968E-2</v>
      </c>
      <c r="BW476" s="147">
        <v>29</v>
      </c>
      <c r="BX476" s="7">
        <f t="shared" si="1122"/>
        <v>2.1198830409356724E-2</v>
      </c>
      <c r="BY476" s="147">
        <v>6</v>
      </c>
      <c r="BZ476" s="7">
        <f t="shared" si="1123"/>
        <v>3.2822757111597373E-3</v>
      </c>
      <c r="CA476" s="54">
        <f t="shared" si="1124"/>
        <v>-1.7916554698196988E-2</v>
      </c>
      <c r="CB476" s="147">
        <v>108735.5</v>
      </c>
      <c r="CC476" s="7">
        <f t="shared" si="1125"/>
        <v>4.882455212373589E-2</v>
      </c>
      <c r="CD476" s="147">
        <v>22497</v>
      </c>
      <c r="CE476" s="7">
        <f t="shared" si="1126"/>
        <v>7.7707823350915955E-3</v>
      </c>
      <c r="CF476" s="148">
        <f t="shared" si="1127"/>
        <v>-4.1053769788644293E-2</v>
      </c>
      <c r="CG476" s="147">
        <v>62</v>
      </c>
      <c r="CH476" s="55">
        <f t="shared" si="1128"/>
        <v>4.5321637426900582E-2</v>
      </c>
      <c r="CI476" s="147">
        <v>84</v>
      </c>
      <c r="CJ476" s="55">
        <f t="shared" si="1129"/>
        <v>4.5951859956236324E-2</v>
      </c>
      <c r="CK476" s="55">
        <f t="shared" si="1130"/>
        <v>6.3022252933574163E-4</v>
      </c>
      <c r="CL476" s="147">
        <v>184669</v>
      </c>
      <c r="CM476" s="55">
        <f t="shared" si="1131"/>
        <v>8.2920308603337309E-2</v>
      </c>
      <c r="CN476" s="147">
        <v>223808</v>
      </c>
      <c r="CO476" s="55">
        <f t="shared" si="1132"/>
        <v>7.7306452098154413E-2</v>
      </c>
      <c r="CP476" s="55">
        <f t="shared" si="1133"/>
        <v>-5.6138565051828959E-3</v>
      </c>
      <c r="CQ476" s="147">
        <v>63</v>
      </c>
      <c r="CR476" s="55">
        <f t="shared" si="1134"/>
        <v>4.6052631578947366E-2</v>
      </c>
      <c r="CS476" s="147">
        <v>82</v>
      </c>
      <c r="CT476" s="55">
        <f t="shared" si="1135"/>
        <v>4.4857768052516414E-2</v>
      </c>
      <c r="CU476" s="55">
        <f t="shared" si="1136"/>
        <v>-1.1948635264309518E-3</v>
      </c>
      <c r="CV476" s="147">
        <v>104618.5</v>
      </c>
      <c r="CW476" s="55">
        <f t="shared" si="1137"/>
        <v>4.6975931561974361E-2</v>
      </c>
      <c r="CX476" s="147">
        <v>134709</v>
      </c>
      <c r="CY476" s="55">
        <f t="shared" si="1138"/>
        <v>4.6530395945141738E-2</v>
      </c>
      <c r="CZ476" s="55">
        <f t="shared" si="1139"/>
        <v>-4.4553561683262355E-4</v>
      </c>
      <c r="DA476" s="147">
        <v>22</v>
      </c>
      <c r="DB476" s="55">
        <f t="shared" si="1140"/>
        <v>1.6081871345029239E-2</v>
      </c>
      <c r="DC476" s="147">
        <v>12</v>
      </c>
      <c r="DD476" s="55">
        <f t="shared" si="1141"/>
        <v>6.5645514223194746E-3</v>
      </c>
      <c r="DE476" s="55">
        <f t="shared" si="1142"/>
        <v>-9.5173199227097643E-3</v>
      </c>
      <c r="DF476" s="147">
        <v>31889</v>
      </c>
      <c r="DG476" s="55">
        <f t="shared" si="1143"/>
        <v>1.4318839226138785E-2</v>
      </c>
      <c r="DH476" s="147">
        <v>17994</v>
      </c>
      <c r="DI476" s="55">
        <f t="shared" si="1144"/>
        <v>6.2153823771008655E-3</v>
      </c>
      <c r="DJ476" s="55">
        <f t="shared" si="1145"/>
        <v>-8.1034568490379183E-3</v>
      </c>
      <c r="DK476" s="147">
        <v>22</v>
      </c>
      <c r="DL476" s="55">
        <f t="shared" si="1146"/>
        <v>1.6081871345029239E-2</v>
      </c>
      <c r="DM476" s="147">
        <v>33</v>
      </c>
      <c r="DN476" s="55">
        <f t="shared" si="1147"/>
        <v>1.8052516411378557E-2</v>
      </c>
      <c r="DO476" s="55">
        <f t="shared" si="1148"/>
        <v>1.9706450663493184E-3</v>
      </c>
      <c r="DP476" s="147">
        <v>30789</v>
      </c>
      <c r="DQ476" s="55">
        <f t="shared" si="1149"/>
        <v>1.382491583096325E-2</v>
      </c>
      <c r="DR476" s="147">
        <v>47633.5</v>
      </c>
      <c r="DS476" s="55">
        <f t="shared" si="1150"/>
        <v>1.6453285342871739E-2</v>
      </c>
      <c r="DT476" s="55">
        <f t="shared" si="1151"/>
        <v>2.6283695119084897E-3</v>
      </c>
      <c r="DU476" s="8">
        <f t="shared" si="1152"/>
        <v>1368</v>
      </c>
      <c r="DV476" s="8">
        <f t="shared" si="1153"/>
        <v>1828</v>
      </c>
      <c r="DW476" s="56">
        <f t="shared" si="1154"/>
        <v>0.33625730994152048</v>
      </c>
      <c r="DX476" s="9">
        <f t="shared" si="1155"/>
        <v>2227066</v>
      </c>
      <c r="DY476" s="9">
        <f t="shared" si="1156"/>
        <v>2895075.3</v>
      </c>
      <c r="DZ476" s="56">
        <f t="shared" si="1157"/>
        <v>0.29995038314984823</v>
      </c>
    </row>
    <row r="477" spans="1:131" ht="15.75" x14ac:dyDescent="0.25">
      <c r="A477" s="6" t="s">
        <v>211</v>
      </c>
      <c r="B477" s="1" t="s">
        <v>213</v>
      </c>
      <c r="C477" s="1" t="s">
        <v>651</v>
      </c>
      <c r="D477" s="15" t="s">
        <v>43</v>
      </c>
      <c r="E477" s="15">
        <v>529</v>
      </c>
      <c r="F477" s="7">
        <f t="shared" si="1072"/>
        <v>0.26893746822572445</v>
      </c>
      <c r="G477" s="15">
        <v>500</v>
      </c>
      <c r="H477" s="7">
        <f t="shared" si="1073"/>
        <v>0.23786869647954328</v>
      </c>
      <c r="I477" s="55">
        <f t="shared" si="1074"/>
        <v>-3.1068771746181167E-2</v>
      </c>
      <c r="J477" s="9">
        <v>1249232.8999999999</v>
      </c>
      <c r="K477" s="7">
        <f t="shared" si="1075"/>
        <v>0.32587380994270565</v>
      </c>
      <c r="L477" s="9">
        <v>1135624.71</v>
      </c>
      <c r="M477" s="7">
        <f t="shared" si="1076"/>
        <v>0.28193522193117121</v>
      </c>
      <c r="N477" s="55">
        <f t="shared" si="1077"/>
        <v>-4.3938588011534441E-2</v>
      </c>
      <c r="O477" s="15">
        <v>67</v>
      </c>
      <c r="P477" s="7">
        <f t="shared" si="1078"/>
        <v>3.4062023385866801E-2</v>
      </c>
      <c r="Q477" s="15">
        <v>124</v>
      </c>
      <c r="R477" s="7">
        <f t="shared" si="1079"/>
        <v>5.8991436726926735E-2</v>
      </c>
      <c r="S477" s="55">
        <f t="shared" si="1080"/>
        <v>2.4929413341059935E-2</v>
      </c>
      <c r="T477" s="9">
        <v>158101.32999999999</v>
      </c>
      <c r="U477" s="7">
        <f t="shared" si="1081"/>
        <v>4.1242175709676705E-2</v>
      </c>
      <c r="V477" s="9">
        <v>260332.1</v>
      </c>
      <c r="W477" s="7">
        <f t="shared" si="1082"/>
        <v>6.4631200556835244E-2</v>
      </c>
      <c r="X477" s="55">
        <f t="shared" si="1083"/>
        <v>2.3389024847158539E-2</v>
      </c>
      <c r="Y477" s="15">
        <v>6</v>
      </c>
      <c r="Z477" s="7">
        <f t="shared" si="1084"/>
        <v>3.0503304524656838E-3</v>
      </c>
      <c r="AA477" s="9">
        <v>10</v>
      </c>
      <c r="AB477" s="7">
        <f t="shared" si="1085"/>
        <v>4.7573739295908657E-3</v>
      </c>
      <c r="AC477" s="55">
        <f t="shared" si="1086"/>
        <v>1.7070434771251819E-3</v>
      </c>
      <c r="AD477" s="9">
        <v>14418.97</v>
      </c>
      <c r="AE477" s="7">
        <f t="shared" si="1087"/>
        <v>3.7613199983362387E-3</v>
      </c>
      <c r="AF477" s="9">
        <v>22245.64</v>
      </c>
      <c r="AG477" s="7">
        <f t="shared" si="1088"/>
        <v>5.5228011465169148E-3</v>
      </c>
      <c r="AH477" s="55">
        <f t="shared" si="1089"/>
        <v>1.7614811481806761E-3</v>
      </c>
      <c r="AI477" s="15">
        <f t="shared" si="1090"/>
        <v>602</v>
      </c>
      <c r="AJ477" s="7">
        <f t="shared" si="1091"/>
        <v>0.30604982206405695</v>
      </c>
      <c r="AK477" s="9">
        <f t="shared" si="1092"/>
        <v>634</v>
      </c>
      <c r="AL477" s="7">
        <f t="shared" si="1093"/>
        <v>0.30161750713606089</v>
      </c>
      <c r="AM477" s="54">
        <f t="shared" si="1094"/>
        <v>-4.4323149279960616E-3</v>
      </c>
      <c r="AN477" s="9">
        <f t="shared" si="1095"/>
        <v>1421753.2</v>
      </c>
      <c r="AO477" s="7">
        <f t="shared" si="1096"/>
        <v>0.37087730565071858</v>
      </c>
      <c r="AP477" s="9">
        <f t="shared" si="1097"/>
        <v>1418202.45</v>
      </c>
      <c r="AQ477" s="7">
        <f t="shared" si="1098"/>
        <v>0.35208922363452333</v>
      </c>
      <c r="AR477" s="54">
        <f t="shared" si="1099"/>
        <v>-1.8788082016195251E-2</v>
      </c>
      <c r="AS477" s="15">
        <v>1004</v>
      </c>
      <c r="AT477" s="7">
        <f t="shared" si="1100"/>
        <v>0.51042196237925774</v>
      </c>
      <c r="AU477" s="15">
        <v>1117</v>
      </c>
      <c r="AV477" s="7">
        <f t="shared" si="1101"/>
        <v>0.53139866793529966</v>
      </c>
      <c r="AW477" s="54">
        <f t="shared" si="1102"/>
        <v>2.0976705556041919E-2</v>
      </c>
      <c r="AX477" s="9">
        <v>1708634.8800000011</v>
      </c>
      <c r="AY477" s="7">
        <f t="shared" si="1103"/>
        <v>0.44571301167828514</v>
      </c>
      <c r="AZ477" s="9">
        <v>1941438.700000002</v>
      </c>
      <c r="BA477" s="7">
        <f t="shared" si="1104"/>
        <v>0.48199017327675536</v>
      </c>
      <c r="BB477" s="54">
        <f t="shared" si="1105"/>
        <v>3.627716159847022E-2</v>
      </c>
      <c r="BC477" s="15">
        <v>237</v>
      </c>
      <c r="BD477" s="7">
        <f t="shared" si="1106"/>
        <v>0.12048805287239452</v>
      </c>
      <c r="BE477" s="15">
        <v>209</v>
      </c>
      <c r="BF477" s="7">
        <f t="shared" si="1107"/>
        <v>9.9429115128449097E-2</v>
      </c>
      <c r="BG477" s="54">
        <f t="shared" si="1108"/>
        <v>-2.1058937743945419E-2</v>
      </c>
      <c r="BH477" s="9">
        <v>333701.40000000002</v>
      </c>
      <c r="BI477" s="7">
        <f t="shared" si="1109"/>
        <v>8.704905754660705E-2</v>
      </c>
      <c r="BJ477" s="9">
        <v>288501.86</v>
      </c>
      <c r="BK477" s="7">
        <f t="shared" si="1110"/>
        <v>7.1624749981581221E-2</v>
      </c>
      <c r="BL477" s="54">
        <f t="shared" si="1111"/>
        <v>-1.542430756502583E-2</v>
      </c>
      <c r="BM477" s="15">
        <f t="shared" si="1112"/>
        <v>1241</v>
      </c>
      <c r="BN477" s="7">
        <f t="shared" si="1113"/>
        <v>0.63091001525165225</v>
      </c>
      <c r="BO477" s="15">
        <f t="shared" si="1114"/>
        <v>1326</v>
      </c>
      <c r="BP477" s="7">
        <f t="shared" si="1115"/>
        <v>0.63082778306374876</v>
      </c>
      <c r="BQ477" s="54">
        <f t="shared" si="1116"/>
        <v>-8.2232187903485965E-5</v>
      </c>
      <c r="BR477" s="9">
        <f t="shared" si="1117"/>
        <v>2042336.2800000012</v>
      </c>
      <c r="BS477" s="7">
        <f t="shared" si="1118"/>
        <v>0.53276206922489222</v>
      </c>
      <c r="BT477" s="9">
        <f t="shared" si="1119"/>
        <v>2229940.5600000019</v>
      </c>
      <c r="BU477" s="7">
        <f t="shared" si="1120"/>
        <v>0.55361492325833661</v>
      </c>
      <c r="BV477" s="55">
        <f t="shared" si="1121"/>
        <v>2.085285403344439E-2</v>
      </c>
      <c r="BW477" s="147">
        <v>0</v>
      </c>
      <c r="BX477" s="7">
        <f t="shared" si="1122"/>
        <v>0</v>
      </c>
      <c r="BY477" s="147">
        <v>0</v>
      </c>
      <c r="BZ477" s="7">
        <f t="shared" si="1123"/>
        <v>0</v>
      </c>
      <c r="CA477" s="54">
        <f t="shared" si="1124"/>
        <v>0</v>
      </c>
      <c r="CB477" s="147">
        <v>0</v>
      </c>
      <c r="CC477" s="7">
        <f t="shared" si="1125"/>
        <v>0</v>
      </c>
      <c r="CD477" s="147">
        <v>0</v>
      </c>
      <c r="CE477" s="7">
        <f t="shared" si="1126"/>
        <v>0</v>
      </c>
      <c r="CF477" s="148">
        <f t="shared" si="1127"/>
        <v>0</v>
      </c>
      <c r="CG477" s="147">
        <v>50</v>
      </c>
      <c r="CH477" s="55">
        <f t="shared" si="1128"/>
        <v>2.541942043721403E-2</v>
      </c>
      <c r="CI477" s="147">
        <v>69</v>
      </c>
      <c r="CJ477" s="55">
        <f t="shared" si="1129"/>
        <v>3.2825880114176975E-2</v>
      </c>
      <c r="CK477" s="55">
        <f t="shared" si="1130"/>
        <v>7.4064596769629447E-3</v>
      </c>
      <c r="CL477" s="147">
        <v>198477.87</v>
      </c>
      <c r="CM477" s="55">
        <f t="shared" si="1131"/>
        <v>5.1774764886686094E-2</v>
      </c>
      <c r="CN477" s="147">
        <v>232699.54</v>
      </c>
      <c r="CO477" s="55">
        <f t="shared" si="1132"/>
        <v>5.7771018784173386E-2</v>
      </c>
      <c r="CP477" s="55">
        <f t="shared" si="1133"/>
        <v>5.9962538974872928E-3</v>
      </c>
      <c r="CQ477" s="147">
        <v>47</v>
      </c>
      <c r="CR477" s="55">
        <f t="shared" si="1134"/>
        <v>2.3894255210981191E-2</v>
      </c>
      <c r="CS477" s="147">
        <v>46</v>
      </c>
      <c r="CT477" s="55">
        <f t="shared" si="1135"/>
        <v>2.1883920076117985E-2</v>
      </c>
      <c r="CU477" s="55">
        <f t="shared" si="1136"/>
        <v>-2.0103351348632059E-3</v>
      </c>
      <c r="CV477" s="147">
        <v>106605.49</v>
      </c>
      <c r="CW477" s="55">
        <f t="shared" si="1137"/>
        <v>2.7809015586372252E-2</v>
      </c>
      <c r="CX477" s="147">
        <v>86909.83</v>
      </c>
      <c r="CY477" s="55">
        <f t="shared" si="1138"/>
        <v>2.1576619452962027E-2</v>
      </c>
      <c r="CZ477" s="55">
        <f t="shared" si="1139"/>
        <v>-6.232396133410225E-3</v>
      </c>
      <c r="DA477" s="147">
        <v>20</v>
      </c>
      <c r="DB477" s="55">
        <f t="shared" si="1140"/>
        <v>1.0167768174885612E-2</v>
      </c>
      <c r="DC477" s="147">
        <v>27</v>
      </c>
      <c r="DD477" s="55">
        <f t="shared" si="1141"/>
        <v>1.2844909609895337E-2</v>
      </c>
      <c r="DE477" s="55">
        <f t="shared" si="1142"/>
        <v>2.6771414350097254E-3</v>
      </c>
      <c r="DF477" s="147">
        <v>45601.34</v>
      </c>
      <c r="DG477" s="55">
        <f t="shared" si="1143"/>
        <v>1.1895525969811313E-2</v>
      </c>
      <c r="DH477" s="147">
        <v>60210.860000000022</v>
      </c>
      <c r="DI477" s="55">
        <f t="shared" si="1144"/>
        <v>1.494821487000462E-2</v>
      </c>
      <c r="DJ477" s="55">
        <f t="shared" si="1145"/>
        <v>3.0526889001933066E-3</v>
      </c>
      <c r="DK477" s="147">
        <v>7</v>
      </c>
      <c r="DL477" s="55">
        <f t="shared" si="1146"/>
        <v>3.5587188612099642E-3</v>
      </c>
      <c r="DM477" s="147">
        <v>0</v>
      </c>
      <c r="DN477" s="55">
        <f t="shared" si="1147"/>
        <v>0</v>
      </c>
      <c r="DO477" s="55">
        <f t="shared" si="1148"/>
        <v>-3.5587188612099642E-3</v>
      </c>
      <c r="DP477" s="147">
        <v>18712.47</v>
      </c>
      <c r="DQ477" s="55">
        <f t="shared" si="1149"/>
        <v>4.88131868151934E-3</v>
      </c>
      <c r="DR477" s="147">
        <v>0</v>
      </c>
      <c r="DS477" s="55">
        <f t="shared" si="1150"/>
        <v>0</v>
      </c>
      <c r="DT477" s="55">
        <f t="shared" si="1151"/>
        <v>-4.88131868151934E-3</v>
      </c>
      <c r="DU477" s="8">
        <f t="shared" si="1152"/>
        <v>1967</v>
      </c>
      <c r="DV477" s="8">
        <f t="shared" si="1153"/>
        <v>2102</v>
      </c>
      <c r="DW477" s="56">
        <f t="shared" si="1154"/>
        <v>6.8632435180477902E-2</v>
      </c>
      <c r="DX477" s="9">
        <f t="shared" si="1155"/>
        <v>3833486.6500000018</v>
      </c>
      <c r="DY477" s="9">
        <f t="shared" si="1156"/>
        <v>4027963.2400000021</v>
      </c>
      <c r="DZ477" s="56">
        <f t="shared" si="1157"/>
        <v>5.0730994459052159E-2</v>
      </c>
    </row>
    <row r="478" spans="1:131" ht="15.75" x14ac:dyDescent="0.25">
      <c r="A478" s="6" t="s">
        <v>232</v>
      </c>
      <c r="B478" s="1" t="s">
        <v>252</v>
      </c>
      <c r="C478" s="1" t="s">
        <v>651</v>
      </c>
      <c r="D478" s="15" t="s">
        <v>37</v>
      </c>
      <c r="E478" s="15">
        <v>1319</v>
      </c>
      <c r="F478" s="7">
        <f t="shared" si="1072"/>
        <v>0.24376270559970431</v>
      </c>
      <c r="G478" s="15">
        <v>1680</v>
      </c>
      <c r="H478" s="7">
        <f t="shared" si="1073"/>
        <v>0.27228525121555913</v>
      </c>
      <c r="I478" s="55">
        <f t="shared" si="1074"/>
        <v>2.8522545615854822E-2</v>
      </c>
      <c r="J478" s="9">
        <v>2621126.61</v>
      </c>
      <c r="K478" s="7">
        <f t="shared" si="1075"/>
        <v>0.31443157164670071</v>
      </c>
      <c r="L478" s="9">
        <v>3301259</v>
      </c>
      <c r="M478" s="7">
        <f t="shared" si="1076"/>
        <v>0.33805617558237117</v>
      </c>
      <c r="N478" s="55">
        <f t="shared" si="1077"/>
        <v>2.3624603935670452E-2</v>
      </c>
      <c r="O478" s="15">
        <v>274</v>
      </c>
      <c r="P478" s="7">
        <f t="shared" si="1078"/>
        <v>5.0637590094252449E-2</v>
      </c>
      <c r="Q478" s="15">
        <v>169</v>
      </c>
      <c r="R478" s="7">
        <f t="shared" si="1079"/>
        <v>2.7390599675850891E-2</v>
      </c>
      <c r="S478" s="55">
        <f t="shared" si="1080"/>
        <v>-2.3246990418401559E-2</v>
      </c>
      <c r="T478" s="9">
        <v>527258.71</v>
      </c>
      <c r="U478" s="7">
        <f t="shared" si="1081"/>
        <v>6.3250200969770021E-2</v>
      </c>
      <c r="V478" s="9">
        <v>339502.42</v>
      </c>
      <c r="W478" s="7">
        <f t="shared" si="1082"/>
        <v>3.4765793809622303E-2</v>
      </c>
      <c r="X478" s="55">
        <f t="shared" si="1083"/>
        <v>-2.8484407160147718E-2</v>
      </c>
      <c r="Y478" s="15">
        <v>12</v>
      </c>
      <c r="Z478" s="7">
        <f t="shared" si="1084"/>
        <v>2.2177046756606911E-3</v>
      </c>
      <c r="AA478" s="9">
        <v>35</v>
      </c>
      <c r="AB478" s="7">
        <f t="shared" si="1085"/>
        <v>5.6726094003241492E-3</v>
      </c>
      <c r="AC478" s="55">
        <f t="shared" si="1086"/>
        <v>3.4549047246634581E-3</v>
      </c>
      <c r="AD478" s="9">
        <v>20744</v>
      </c>
      <c r="AE478" s="7">
        <f t="shared" si="1087"/>
        <v>2.4884599230554378E-3</v>
      </c>
      <c r="AF478" s="9">
        <v>74382.5</v>
      </c>
      <c r="AG478" s="7">
        <f t="shared" si="1088"/>
        <v>7.6169314435055608E-3</v>
      </c>
      <c r="AH478" s="55">
        <f t="shared" si="1089"/>
        <v>5.128471520450123E-3</v>
      </c>
      <c r="AI478" s="15">
        <f t="shared" si="1090"/>
        <v>1605</v>
      </c>
      <c r="AJ478" s="7">
        <f t="shared" si="1091"/>
        <v>0.29661800036961744</v>
      </c>
      <c r="AK478" s="9">
        <f t="shared" si="1092"/>
        <v>1884</v>
      </c>
      <c r="AL478" s="7">
        <f t="shared" si="1093"/>
        <v>0.30534846029173418</v>
      </c>
      <c r="AM478" s="54">
        <f t="shared" si="1094"/>
        <v>8.73045992211674E-3</v>
      </c>
      <c r="AN478" s="9">
        <f t="shared" si="1095"/>
        <v>3169129.32</v>
      </c>
      <c r="AO478" s="7">
        <f t="shared" si="1096"/>
        <v>0.3801702325395262</v>
      </c>
      <c r="AP478" s="9">
        <f t="shared" si="1097"/>
        <v>3715143.92</v>
      </c>
      <c r="AQ478" s="7">
        <f t="shared" si="1098"/>
        <v>0.38043890083549903</v>
      </c>
      <c r="AR478" s="54">
        <f t="shared" si="1099"/>
        <v>2.6866829597282926E-4</v>
      </c>
      <c r="AS478" s="15">
        <v>2422</v>
      </c>
      <c r="AT478" s="7">
        <f t="shared" si="1100"/>
        <v>0.44760672703751619</v>
      </c>
      <c r="AU478" s="15">
        <v>2571</v>
      </c>
      <c r="AV478" s="7">
        <f t="shared" si="1101"/>
        <v>0.41669367909238247</v>
      </c>
      <c r="AW478" s="54">
        <f t="shared" si="1102"/>
        <v>-3.091304794513372E-2</v>
      </c>
      <c r="AX478" s="9">
        <v>2970890.7799999989</v>
      </c>
      <c r="AY478" s="7">
        <f t="shared" si="1103"/>
        <v>0.35638944474570511</v>
      </c>
      <c r="AZ478" s="9">
        <v>3348489.68</v>
      </c>
      <c r="BA478" s="7">
        <f t="shared" si="1104"/>
        <v>0.3428927009961466</v>
      </c>
      <c r="BB478" s="54">
        <f t="shared" si="1105"/>
        <v>-1.3496743749558504E-2</v>
      </c>
      <c r="BC478" s="15">
        <v>699</v>
      </c>
      <c r="BD478" s="7">
        <f t="shared" si="1106"/>
        <v>0.12918129735723527</v>
      </c>
      <c r="BE478" s="15">
        <v>874</v>
      </c>
      <c r="BF478" s="7">
        <f t="shared" si="1107"/>
        <v>0.14165316045380874</v>
      </c>
      <c r="BG478" s="54">
        <f t="shared" si="1108"/>
        <v>1.2471863096573471E-2</v>
      </c>
      <c r="BH478" s="9">
        <v>666650.5</v>
      </c>
      <c r="BI478" s="7">
        <f t="shared" si="1109"/>
        <v>7.99717051646196E-2</v>
      </c>
      <c r="BJ478" s="9">
        <v>883552.35</v>
      </c>
      <c r="BK478" s="7">
        <f t="shared" si="1110"/>
        <v>9.047770210329352E-2</v>
      </c>
      <c r="BL478" s="54">
        <f t="shared" si="1111"/>
        <v>1.050599693867392E-2</v>
      </c>
      <c r="BM478" s="15">
        <f t="shared" si="1112"/>
        <v>3121</v>
      </c>
      <c r="BN478" s="7">
        <f t="shared" si="1113"/>
        <v>0.57678802439475141</v>
      </c>
      <c r="BO478" s="15">
        <f t="shared" si="1114"/>
        <v>3445</v>
      </c>
      <c r="BP478" s="7">
        <f t="shared" si="1115"/>
        <v>0.55834683954619124</v>
      </c>
      <c r="BQ478" s="54">
        <f t="shared" si="1116"/>
        <v>-1.8441184848560166E-2</v>
      </c>
      <c r="BR478" s="9">
        <f t="shared" si="1117"/>
        <v>3637541.2799999989</v>
      </c>
      <c r="BS478" s="7">
        <f t="shared" si="1118"/>
        <v>0.43636114991032471</v>
      </c>
      <c r="BT478" s="9">
        <f t="shared" si="1119"/>
        <v>4232042.03</v>
      </c>
      <c r="BU478" s="7">
        <f t="shared" si="1120"/>
        <v>0.43337040309944014</v>
      </c>
      <c r="BV478" s="55">
        <f t="shared" si="1121"/>
        <v>-2.9907468108845703E-3</v>
      </c>
      <c r="BW478" s="147">
        <v>30</v>
      </c>
      <c r="BX478" s="7">
        <f t="shared" si="1122"/>
        <v>5.5442616891517279E-3</v>
      </c>
      <c r="BY478" s="147">
        <v>25</v>
      </c>
      <c r="BZ478" s="7">
        <f t="shared" si="1123"/>
        <v>4.0518638573743921E-3</v>
      </c>
      <c r="CA478" s="54">
        <f t="shared" si="1124"/>
        <v>-1.4923978317773357E-3</v>
      </c>
      <c r="CB478" s="147">
        <v>112485</v>
      </c>
      <c r="CC478" s="7">
        <f t="shared" si="1125"/>
        <v>1.3493753106676191E-2</v>
      </c>
      <c r="CD478" s="147">
        <v>93737.5</v>
      </c>
      <c r="CE478" s="7">
        <f t="shared" si="1126"/>
        <v>9.5989259729856152E-3</v>
      </c>
      <c r="CF478" s="148">
        <f t="shared" si="1127"/>
        <v>-3.894827133690576E-3</v>
      </c>
      <c r="CG478" s="147">
        <v>307</v>
      </c>
      <c r="CH478" s="55">
        <f t="shared" si="1128"/>
        <v>5.673627795231935E-2</v>
      </c>
      <c r="CI478" s="147">
        <v>338</v>
      </c>
      <c r="CJ478" s="55">
        <f t="shared" si="1129"/>
        <v>5.4781199351701781E-2</v>
      </c>
      <c r="CK478" s="55">
        <f t="shared" si="1130"/>
        <v>-1.9550786006175686E-3</v>
      </c>
      <c r="CL478" s="147">
        <v>880498</v>
      </c>
      <c r="CM478" s="55">
        <f t="shared" si="1131"/>
        <v>0.10562495108611969</v>
      </c>
      <c r="CN478" s="147">
        <v>971981</v>
      </c>
      <c r="CO478" s="55">
        <f t="shared" si="1132"/>
        <v>9.9532990170940458E-2</v>
      </c>
      <c r="CP478" s="55">
        <f t="shared" si="1133"/>
        <v>-6.0919609151792314E-3</v>
      </c>
      <c r="CQ478" s="147">
        <v>193</v>
      </c>
      <c r="CR478" s="55">
        <f t="shared" si="1134"/>
        <v>3.5668083533542783E-2</v>
      </c>
      <c r="CS478" s="147">
        <v>287</v>
      </c>
      <c r="CT478" s="55">
        <f t="shared" si="1135"/>
        <v>4.6515397082658019E-2</v>
      </c>
      <c r="CU478" s="55">
        <f t="shared" si="1136"/>
        <v>1.0847313549115237E-2</v>
      </c>
      <c r="CV478" s="147">
        <v>314953.5</v>
      </c>
      <c r="CW478" s="55">
        <f t="shared" si="1137"/>
        <v>3.7781968876592784E-2</v>
      </c>
      <c r="CX478" s="147">
        <v>469856.5</v>
      </c>
      <c r="CY478" s="55">
        <f t="shared" si="1138"/>
        <v>4.811433803361638E-2</v>
      </c>
      <c r="CZ478" s="55">
        <f t="shared" si="1139"/>
        <v>1.0332369157023596E-2</v>
      </c>
      <c r="DA478" s="147">
        <v>63</v>
      </c>
      <c r="DB478" s="55">
        <f t="shared" si="1140"/>
        <v>1.1642949547218629E-2</v>
      </c>
      <c r="DC478" s="147">
        <v>69</v>
      </c>
      <c r="DD478" s="55">
        <f t="shared" si="1141"/>
        <v>1.1183144246353322E-2</v>
      </c>
      <c r="DE478" s="55">
        <f t="shared" si="1142"/>
        <v>-4.5980530086530726E-4</v>
      </c>
      <c r="DF478" s="147">
        <v>92268.5</v>
      </c>
      <c r="DG478" s="55">
        <f t="shared" si="1143"/>
        <v>1.1068572329851555E-2</v>
      </c>
      <c r="DH478" s="147">
        <v>105415.5</v>
      </c>
      <c r="DI478" s="55">
        <f t="shared" si="1144"/>
        <v>1.0794778833500628E-2</v>
      </c>
      <c r="DJ478" s="55">
        <f t="shared" si="1145"/>
        <v>-2.7379349635092698E-4</v>
      </c>
      <c r="DK478" s="147">
        <v>92</v>
      </c>
      <c r="DL478" s="55">
        <f t="shared" si="1146"/>
        <v>1.7002402513398632E-2</v>
      </c>
      <c r="DM478" s="147">
        <v>122</v>
      </c>
      <c r="DN478" s="55">
        <f t="shared" si="1147"/>
        <v>1.9773095623987033E-2</v>
      </c>
      <c r="DO478" s="55">
        <f t="shared" si="1148"/>
        <v>2.7706931105884007E-3</v>
      </c>
      <c r="DP478" s="147">
        <v>129204</v>
      </c>
      <c r="DQ478" s="55">
        <f t="shared" si="1149"/>
        <v>1.5499372150908927E-2</v>
      </c>
      <c r="DR478" s="147">
        <v>177239</v>
      </c>
      <c r="DS478" s="55">
        <f t="shared" si="1150"/>
        <v>1.8149663054017842E-2</v>
      </c>
      <c r="DT478" s="55">
        <f t="shared" si="1151"/>
        <v>2.6502909031089154E-3</v>
      </c>
      <c r="DU478" s="8">
        <f t="shared" si="1152"/>
        <v>5411</v>
      </c>
      <c r="DV478" s="8">
        <f t="shared" si="1153"/>
        <v>6170</v>
      </c>
      <c r="DW478" s="56">
        <f t="shared" si="1154"/>
        <v>0.14026982073553862</v>
      </c>
      <c r="DX478" s="9">
        <f t="shared" si="1155"/>
        <v>8336079.5999999987</v>
      </c>
      <c r="DY478" s="9">
        <f t="shared" si="1156"/>
        <v>9765415.4499999993</v>
      </c>
      <c r="DZ478" s="56">
        <f t="shared" si="1157"/>
        <v>0.17146379576317883</v>
      </c>
    </row>
  </sheetData>
  <autoFilter ref="A5:EC5" xr:uid="{B1787DB9-F56A-4F14-BA0B-76AD5006DDD3}"/>
  <mergeCells count="40">
    <mergeCell ref="A1:B1"/>
    <mergeCell ref="DK2:DT2"/>
    <mergeCell ref="DK3:DO3"/>
    <mergeCell ref="DP3:DT3"/>
    <mergeCell ref="CL3:CP3"/>
    <mergeCell ref="CQ2:CZ2"/>
    <mergeCell ref="CQ3:CU3"/>
    <mergeCell ref="CV3:CZ3"/>
    <mergeCell ref="DA2:DJ2"/>
    <mergeCell ref="DA3:DE3"/>
    <mergeCell ref="DF3:DJ3"/>
    <mergeCell ref="E2:N2"/>
    <mergeCell ref="O2:X2"/>
    <mergeCell ref="AI2:AR2"/>
    <mergeCell ref="AS2:BB2"/>
    <mergeCell ref="AX3:BB3"/>
    <mergeCell ref="BW2:CF2"/>
    <mergeCell ref="CG2:CP2"/>
    <mergeCell ref="CG3:CK3"/>
    <mergeCell ref="E3:I3"/>
    <mergeCell ref="J3:N3"/>
    <mergeCell ref="O3:S3"/>
    <mergeCell ref="T3:X3"/>
    <mergeCell ref="AI3:AM3"/>
    <mergeCell ref="Y2:AH2"/>
    <mergeCell ref="Y3:AC3"/>
    <mergeCell ref="AD3:AH3"/>
    <mergeCell ref="DX3:DZ3"/>
    <mergeCell ref="BC2:BL2"/>
    <mergeCell ref="BM2:BV2"/>
    <mergeCell ref="DU2:DZ2"/>
    <mergeCell ref="AN3:AR3"/>
    <mergeCell ref="AS3:AW3"/>
    <mergeCell ref="BC3:BG3"/>
    <mergeCell ref="BH3:BL3"/>
    <mergeCell ref="BM3:BQ3"/>
    <mergeCell ref="BR3:BV3"/>
    <mergeCell ref="DU3:DW3"/>
    <mergeCell ref="BW3:CA3"/>
    <mergeCell ref="CB3:CF3"/>
  </mergeCells>
  <conditionalFormatting sqref="B6:B478">
    <cfRule type="duplicateValues" dxfId="2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DAB95-07EA-43A3-953C-E96ED8DBF209}">
  <dimension ref="A1:N3757"/>
  <sheetViews>
    <sheetView workbookViewId="0">
      <pane ySplit="2" topLeftCell="A3" activePane="bottomLeft" state="frozen"/>
      <selection pane="bottomLeft" activeCell="A2" sqref="A2"/>
    </sheetView>
  </sheetViews>
  <sheetFormatPr defaultRowHeight="15" x14ac:dyDescent="0.25"/>
  <cols>
    <col min="1" max="1" width="20.7109375" style="57" bestFit="1" customWidth="1"/>
    <col min="2" max="2" width="25.28515625" style="57" customWidth="1"/>
    <col min="3" max="3" width="26.85546875" style="57" customWidth="1"/>
    <col min="4" max="4" width="5" style="57" bestFit="1" customWidth="1"/>
    <col min="5" max="6" width="6" style="57" bestFit="1" customWidth="1"/>
    <col min="7" max="11" width="5" style="57" bestFit="1" customWidth="1"/>
    <col min="12" max="12" width="6" style="57" bestFit="1" customWidth="1"/>
    <col min="13" max="13" width="8.140625" style="57" bestFit="1" customWidth="1"/>
    <col min="14" max="14" width="12.140625" style="57" bestFit="1" customWidth="1"/>
    <col min="15" max="16384" width="9.140625" style="57"/>
  </cols>
  <sheetData>
    <row r="1" spans="1:14" x14ac:dyDescent="0.25">
      <c r="A1" s="218" t="s">
        <v>687</v>
      </c>
      <c r="B1" s="218"/>
    </row>
    <row r="2" spans="1:14" x14ac:dyDescent="0.25">
      <c r="A2" s="2" t="s">
        <v>456</v>
      </c>
      <c r="B2" s="2" t="s">
        <v>2</v>
      </c>
      <c r="C2" s="2" t="s">
        <v>457</v>
      </c>
      <c r="D2" s="151" t="s">
        <v>458</v>
      </c>
      <c r="E2" s="151" t="s">
        <v>459</v>
      </c>
      <c r="F2" s="151" t="s">
        <v>460</v>
      </c>
      <c r="G2" s="151" t="s">
        <v>461</v>
      </c>
      <c r="H2" s="151" t="s">
        <v>462</v>
      </c>
      <c r="I2" s="151" t="s">
        <v>463</v>
      </c>
      <c r="J2" s="151" t="s">
        <v>464</v>
      </c>
      <c r="K2" s="151" t="s">
        <v>465</v>
      </c>
      <c r="L2" s="151" t="s">
        <v>5</v>
      </c>
      <c r="M2" s="152" t="s">
        <v>466</v>
      </c>
      <c r="N2" s="151" t="s">
        <v>661</v>
      </c>
    </row>
    <row r="3" spans="1:14" x14ac:dyDescent="0.25">
      <c r="A3" s="86" t="s">
        <v>467</v>
      </c>
      <c r="B3" s="86"/>
      <c r="C3" s="86"/>
      <c r="D3" s="87">
        <v>2513</v>
      </c>
      <c r="E3" s="87">
        <v>19900</v>
      </c>
      <c r="F3" s="87">
        <v>10788</v>
      </c>
      <c r="G3" s="87">
        <v>6767</v>
      </c>
      <c r="H3" s="87">
        <v>3626</v>
      </c>
      <c r="I3" s="87">
        <v>1930</v>
      </c>
      <c r="J3" s="87">
        <v>1474</v>
      </c>
      <c r="K3" s="87">
        <v>1879</v>
      </c>
      <c r="L3" s="87">
        <v>48877</v>
      </c>
      <c r="M3" s="88">
        <v>1</v>
      </c>
      <c r="N3" s="139">
        <f>E3/L3</f>
        <v>0.40714446467663729</v>
      </c>
    </row>
    <row r="4" spans="1:14" x14ac:dyDescent="0.25">
      <c r="A4" s="89" t="s">
        <v>42</v>
      </c>
      <c r="B4" s="89" t="s">
        <v>467</v>
      </c>
      <c r="C4" s="89"/>
      <c r="D4" s="90">
        <v>139</v>
      </c>
      <c r="E4" s="90">
        <v>932</v>
      </c>
      <c r="F4" s="90">
        <v>495</v>
      </c>
      <c r="G4" s="90">
        <v>297</v>
      </c>
      <c r="H4" s="90">
        <v>147</v>
      </c>
      <c r="I4" s="90">
        <v>75</v>
      </c>
      <c r="J4" s="90">
        <v>66</v>
      </c>
      <c r="K4" s="90">
        <v>64</v>
      </c>
      <c r="L4" s="90">
        <v>2215</v>
      </c>
      <c r="M4" s="91">
        <v>4.5317838656218669E-2</v>
      </c>
      <c r="N4" s="92">
        <f t="shared" ref="N4:N67" si="0">E4/L4</f>
        <v>0.42076749435665917</v>
      </c>
    </row>
    <row r="5" spans="1:14" x14ac:dyDescent="0.25">
      <c r="A5" s="3" t="s">
        <v>42</v>
      </c>
      <c r="B5" s="3" t="s">
        <v>47</v>
      </c>
      <c r="C5" s="3" t="s">
        <v>467</v>
      </c>
      <c r="D5" s="181">
        <v>27</v>
      </c>
      <c r="E5" s="181">
        <v>50</v>
      </c>
      <c r="F5" s="181">
        <v>14</v>
      </c>
      <c r="G5" s="181">
        <v>11</v>
      </c>
      <c r="H5" s="181">
        <v>4</v>
      </c>
      <c r="I5" s="181">
        <v>3</v>
      </c>
      <c r="J5" s="181">
        <v>1</v>
      </c>
      <c r="K5" s="181">
        <v>0</v>
      </c>
      <c r="L5" s="181">
        <v>110</v>
      </c>
      <c r="M5" s="182">
        <v>1</v>
      </c>
      <c r="N5" s="183">
        <f t="shared" si="0"/>
        <v>0.45454545454545453</v>
      </c>
    </row>
    <row r="6" spans="1:14" x14ac:dyDescent="0.25">
      <c r="A6" s="1" t="s">
        <v>42</v>
      </c>
      <c r="B6" s="1" t="s">
        <v>47</v>
      </c>
      <c r="C6" s="1" t="s">
        <v>468</v>
      </c>
      <c r="D6" s="83">
        <v>10</v>
      </c>
      <c r="E6" s="83">
        <v>14</v>
      </c>
      <c r="F6" s="83">
        <v>2</v>
      </c>
      <c r="G6" s="83">
        <v>0</v>
      </c>
      <c r="H6" s="83">
        <v>0</v>
      </c>
      <c r="I6" s="83">
        <v>1</v>
      </c>
      <c r="J6" s="83">
        <v>0</v>
      </c>
      <c r="K6" s="83">
        <v>0</v>
      </c>
      <c r="L6" s="83">
        <v>27</v>
      </c>
      <c r="M6" s="84">
        <v>0.24545454545454551</v>
      </c>
      <c r="N6" s="85">
        <f t="shared" si="0"/>
        <v>0.51851851851851849</v>
      </c>
    </row>
    <row r="7" spans="1:14" x14ac:dyDescent="0.25">
      <c r="A7" s="1" t="s">
        <v>42</v>
      </c>
      <c r="B7" s="1" t="s">
        <v>47</v>
      </c>
      <c r="C7" s="1" t="s">
        <v>469</v>
      </c>
      <c r="D7" s="83">
        <v>3</v>
      </c>
      <c r="E7" s="83">
        <v>0</v>
      </c>
      <c r="F7" s="83">
        <v>7</v>
      </c>
      <c r="G7" s="83">
        <v>5</v>
      </c>
      <c r="H7" s="83">
        <v>3</v>
      </c>
      <c r="I7" s="83">
        <v>1</v>
      </c>
      <c r="J7" s="83">
        <v>0</v>
      </c>
      <c r="K7" s="83">
        <v>0</v>
      </c>
      <c r="L7" s="83">
        <v>19</v>
      </c>
      <c r="M7" s="84">
        <v>0.1727272727272727</v>
      </c>
      <c r="N7" s="85">
        <f t="shared" si="0"/>
        <v>0</v>
      </c>
    </row>
    <row r="8" spans="1:14" x14ac:dyDescent="0.25">
      <c r="A8" s="1" t="s">
        <v>42</v>
      </c>
      <c r="B8" s="1" t="s">
        <v>47</v>
      </c>
      <c r="C8" s="1" t="s">
        <v>470</v>
      </c>
      <c r="D8" s="83">
        <v>1</v>
      </c>
      <c r="E8" s="83">
        <v>0</v>
      </c>
      <c r="F8" s="83">
        <v>0</v>
      </c>
      <c r="G8" s="83">
        <v>2</v>
      </c>
      <c r="H8" s="83">
        <v>0</v>
      </c>
      <c r="I8" s="83">
        <v>0</v>
      </c>
      <c r="J8" s="83">
        <v>1</v>
      </c>
      <c r="K8" s="83">
        <v>0</v>
      </c>
      <c r="L8" s="83">
        <v>4</v>
      </c>
      <c r="M8" s="84">
        <v>3.6363636363636362E-2</v>
      </c>
      <c r="N8" s="85">
        <f t="shared" si="0"/>
        <v>0</v>
      </c>
    </row>
    <row r="9" spans="1:14" x14ac:dyDescent="0.25">
      <c r="A9" s="1" t="s">
        <v>42</v>
      </c>
      <c r="B9" s="1" t="s">
        <v>47</v>
      </c>
      <c r="C9" s="1" t="s">
        <v>471</v>
      </c>
      <c r="D9" s="83">
        <v>1</v>
      </c>
      <c r="E9" s="83">
        <v>0</v>
      </c>
      <c r="F9" s="83">
        <v>0</v>
      </c>
      <c r="G9" s="83">
        <v>1</v>
      </c>
      <c r="H9" s="83">
        <v>0</v>
      </c>
      <c r="I9" s="83">
        <v>1</v>
      </c>
      <c r="J9" s="83">
        <v>0</v>
      </c>
      <c r="K9" s="83">
        <v>0</v>
      </c>
      <c r="L9" s="83">
        <v>3</v>
      </c>
      <c r="M9" s="84">
        <v>2.7272727272727271E-2</v>
      </c>
      <c r="N9" s="85">
        <f t="shared" si="0"/>
        <v>0</v>
      </c>
    </row>
    <row r="10" spans="1:14" x14ac:dyDescent="0.25">
      <c r="A10" s="1" t="s">
        <v>42</v>
      </c>
      <c r="B10" s="1" t="s">
        <v>47</v>
      </c>
      <c r="C10" s="1" t="s">
        <v>481</v>
      </c>
      <c r="D10" s="83">
        <v>1</v>
      </c>
      <c r="E10" s="83">
        <v>1</v>
      </c>
      <c r="F10" s="83">
        <v>0</v>
      </c>
      <c r="G10" s="83">
        <v>0</v>
      </c>
      <c r="H10" s="83">
        <v>0</v>
      </c>
      <c r="I10" s="83">
        <v>0</v>
      </c>
      <c r="J10" s="83">
        <v>0</v>
      </c>
      <c r="K10" s="83">
        <v>0</v>
      </c>
      <c r="L10" s="83">
        <v>2</v>
      </c>
      <c r="M10" s="84">
        <v>1.8181818181818181E-2</v>
      </c>
      <c r="N10" s="85">
        <f t="shared" si="0"/>
        <v>0.5</v>
      </c>
    </row>
    <row r="11" spans="1:14" x14ac:dyDescent="0.25">
      <c r="A11" s="1" t="s">
        <v>42</v>
      </c>
      <c r="B11" s="1" t="s">
        <v>47</v>
      </c>
      <c r="C11" s="1" t="s">
        <v>472</v>
      </c>
      <c r="D11" s="83">
        <v>9</v>
      </c>
      <c r="E11" s="83">
        <v>27</v>
      </c>
      <c r="F11" s="83">
        <v>4</v>
      </c>
      <c r="G11" s="83">
        <v>2</v>
      </c>
      <c r="H11" s="83">
        <v>1</v>
      </c>
      <c r="I11" s="83">
        <v>0</v>
      </c>
      <c r="J11" s="83">
        <v>0</v>
      </c>
      <c r="K11" s="83">
        <v>0</v>
      </c>
      <c r="L11" s="83">
        <v>43</v>
      </c>
      <c r="M11" s="84">
        <v>0.39090909090909087</v>
      </c>
      <c r="N11" s="85">
        <f t="shared" si="0"/>
        <v>0.62790697674418605</v>
      </c>
    </row>
    <row r="12" spans="1:14" x14ac:dyDescent="0.25">
      <c r="A12" s="1" t="s">
        <v>42</v>
      </c>
      <c r="B12" s="1" t="s">
        <v>47</v>
      </c>
      <c r="C12" s="1" t="s">
        <v>473</v>
      </c>
      <c r="D12" s="83">
        <v>2</v>
      </c>
      <c r="E12" s="83">
        <v>0</v>
      </c>
      <c r="F12" s="83">
        <v>0</v>
      </c>
      <c r="G12" s="83">
        <v>0</v>
      </c>
      <c r="H12" s="83">
        <v>0</v>
      </c>
      <c r="I12" s="83">
        <v>0</v>
      </c>
      <c r="J12" s="83">
        <v>0</v>
      </c>
      <c r="K12" s="83">
        <v>0</v>
      </c>
      <c r="L12" s="83">
        <v>2</v>
      </c>
      <c r="M12" s="84">
        <v>1.8181818181818181E-2</v>
      </c>
      <c r="N12" s="85">
        <f t="shared" si="0"/>
        <v>0</v>
      </c>
    </row>
    <row r="13" spans="1:14" x14ac:dyDescent="0.25">
      <c r="A13" s="1" t="s">
        <v>42</v>
      </c>
      <c r="B13" s="1" t="s">
        <v>47</v>
      </c>
      <c r="C13" s="1" t="s">
        <v>474</v>
      </c>
      <c r="D13" s="83">
        <v>0</v>
      </c>
      <c r="E13" s="83">
        <v>8</v>
      </c>
      <c r="F13" s="83">
        <v>1</v>
      </c>
      <c r="G13" s="83">
        <v>1</v>
      </c>
      <c r="H13" s="83">
        <v>0</v>
      </c>
      <c r="I13" s="83">
        <v>0</v>
      </c>
      <c r="J13" s="83">
        <v>0</v>
      </c>
      <c r="K13" s="83">
        <v>0</v>
      </c>
      <c r="L13" s="83">
        <v>10</v>
      </c>
      <c r="M13" s="84">
        <v>9.0909090909090912E-2</v>
      </c>
      <c r="N13" s="85">
        <f t="shared" si="0"/>
        <v>0.8</v>
      </c>
    </row>
    <row r="14" spans="1:14" x14ac:dyDescent="0.25">
      <c r="A14" s="3" t="s">
        <v>42</v>
      </c>
      <c r="B14" s="3" t="s">
        <v>51</v>
      </c>
      <c r="C14" s="3" t="s">
        <v>467</v>
      </c>
      <c r="D14" s="181">
        <v>18</v>
      </c>
      <c r="E14" s="181">
        <v>83</v>
      </c>
      <c r="F14" s="181">
        <v>39</v>
      </c>
      <c r="G14" s="181">
        <v>19</v>
      </c>
      <c r="H14" s="181">
        <v>13</v>
      </c>
      <c r="I14" s="181">
        <v>8</v>
      </c>
      <c r="J14" s="181">
        <v>7</v>
      </c>
      <c r="K14" s="181">
        <v>6</v>
      </c>
      <c r="L14" s="181">
        <v>193</v>
      </c>
      <c r="M14" s="182">
        <v>1</v>
      </c>
      <c r="N14" s="183">
        <f t="shared" si="0"/>
        <v>0.43005181347150256</v>
      </c>
    </row>
    <row r="15" spans="1:14" x14ac:dyDescent="0.25">
      <c r="A15" s="1" t="s">
        <v>42</v>
      </c>
      <c r="B15" s="1" t="s">
        <v>51</v>
      </c>
      <c r="C15" s="1" t="s">
        <v>468</v>
      </c>
      <c r="D15" s="83">
        <v>6</v>
      </c>
      <c r="E15" s="83">
        <v>27</v>
      </c>
      <c r="F15" s="83">
        <v>4</v>
      </c>
      <c r="G15" s="83">
        <v>0</v>
      </c>
      <c r="H15" s="83">
        <v>0</v>
      </c>
      <c r="I15" s="83">
        <v>0</v>
      </c>
      <c r="J15" s="83">
        <v>0</v>
      </c>
      <c r="K15" s="83">
        <v>0</v>
      </c>
      <c r="L15" s="83">
        <v>37</v>
      </c>
      <c r="M15" s="84">
        <v>0.19170984455958551</v>
      </c>
      <c r="N15" s="85">
        <f t="shared" si="0"/>
        <v>0.72972972972972971</v>
      </c>
    </row>
    <row r="16" spans="1:14" x14ac:dyDescent="0.25">
      <c r="A16" s="1" t="s">
        <v>42</v>
      </c>
      <c r="B16" s="1" t="s">
        <v>51</v>
      </c>
      <c r="C16" s="1" t="s">
        <v>469</v>
      </c>
      <c r="D16" s="83">
        <v>4</v>
      </c>
      <c r="E16" s="83">
        <v>1</v>
      </c>
      <c r="F16" s="83">
        <v>19</v>
      </c>
      <c r="G16" s="83">
        <v>10</v>
      </c>
      <c r="H16" s="83">
        <v>7</v>
      </c>
      <c r="I16" s="83">
        <v>3</v>
      </c>
      <c r="J16" s="83">
        <v>6</v>
      </c>
      <c r="K16" s="83">
        <v>3</v>
      </c>
      <c r="L16" s="83">
        <v>53</v>
      </c>
      <c r="M16" s="84">
        <v>0.27461139896373049</v>
      </c>
      <c r="N16" s="85">
        <f t="shared" si="0"/>
        <v>1.8867924528301886E-2</v>
      </c>
    </row>
    <row r="17" spans="1:14" x14ac:dyDescent="0.25">
      <c r="A17" s="1" t="s">
        <v>42</v>
      </c>
      <c r="B17" s="1" t="s">
        <v>51</v>
      </c>
      <c r="C17" s="1" t="s">
        <v>470</v>
      </c>
      <c r="D17" s="83">
        <v>0</v>
      </c>
      <c r="E17" s="83">
        <v>0</v>
      </c>
      <c r="F17" s="83">
        <v>0</v>
      </c>
      <c r="G17" s="83">
        <v>4</v>
      </c>
      <c r="H17" s="83">
        <v>3</v>
      </c>
      <c r="I17" s="83">
        <v>2</v>
      </c>
      <c r="J17" s="83">
        <v>1</v>
      </c>
      <c r="K17" s="83">
        <v>3</v>
      </c>
      <c r="L17" s="83">
        <v>13</v>
      </c>
      <c r="M17" s="84">
        <v>6.7357512953367879E-2</v>
      </c>
      <c r="N17" s="85">
        <f t="shared" si="0"/>
        <v>0</v>
      </c>
    </row>
    <row r="18" spans="1:14" x14ac:dyDescent="0.25">
      <c r="A18" s="1" t="s">
        <v>42</v>
      </c>
      <c r="B18" s="1" t="s">
        <v>51</v>
      </c>
      <c r="C18" s="1" t="s">
        <v>471</v>
      </c>
      <c r="D18" s="83">
        <v>1</v>
      </c>
      <c r="E18" s="83">
        <v>0</v>
      </c>
      <c r="F18" s="83">
        <v>5</v>
      </c>
      <c r="G18" s="83">
        <v>0</v>
      </c>
      <c r="H18" s="83">
        <v>0</v>
      </c>
      <c r="I18" s="83">
        <v>2</v>
      </c>
      <c r="J18" s="83">
        <v>0</v>
      </c>
      <c r="K18" s="83">
        <v>0</v>
      </c>
      <c r="L18" s="83">
        <v>8</v>
      </c>
      <c r="M18" s="84">
        <v>4.145077720207254E-2</v>
      </c>
      <c r="N18" s="85">
        <f t="shared" si="0"/>
        <v>0</v>
      </c>
    </row>
    <row r="19" spans="1:14" x14ac:dyDescent="0.25">
      <c r="A19" s="1" t="s">
        <v>42</v>
      </c>
      <c r="B19" s="1" t="s">
        <v>51</v>
      </c>
      <c r="C19" s="1" t="s">
        <v>481</v>
      </c>
      <c r="D19" s="83">
        <v>0</v>
      </c>
      <c r="E19" s="83">
        <v>0</v>
      </c>
      <c r="F19" s="83">
        <v>2</v>
      </c>
      <c r="G19" s="83">
        <v>0</v>
      </c>
      <c r="H19" s="83">
        <v>0</v>
      </c>
      <c r="I19" s="83">
        <v>0</v>
      </c>
      <c r="J19" s="83">
        <v>0</v>
      </c>
      <c r="K19" s="83">
        <v>0</v>
      </c>
      <c r="L19" s="83">
        <v>2</v>
      </c>
      <c r="M19" s="84">
        <v>1.036269430051814E-2</v>
      </c>
      <c r="N19" s="85">
        <f t="shared" si="0"/>
        <v>0</v>
      </c>
    </row>
    <row r="20" spans="1:14" x14ac:dyDescent="0.25">
      <c r="A20" s="1" t="s">
        <v>42</v>
      </c>
      <c r="B20" s="1" t="s">
        <v>51</v>
      </c>
      <c r="C20" s="1" t="s">
        <v>472</v>
      </c>
      <c r="D20" s="83">
        <v>7</v>
      </c>
      <c r="E20" s="83">
        <v>48</v>
      </c>
      <c r="F20" s="83">
        <v>4</v>
      </c>
      <c r="G20" s="83">
        <v>4</v>
      </c>
      <c r="H20" s="83">
        <v>1</v>
      </c>
      <c r="I20" s="83">
        <v>0</v>
      </c>
      <c r="J20" s="83">
        <v>0</v>
      </c>
      <c r="K20" s="83">
        <v>0</v>
      </c>
      <c r="L20" s="83">
        <v>64</v>
      </c>
      <c r="M20" s="84">
        <v>0.33160621761658038</v>
      </c>
      <c r="N20" s="85">
        <f t="shared" si="0"/>
        <v>0.75</v>
      </c>
    </row>
    <row r="21" spans="1:14" x14ac:dyDescent="0.25">
      <c r="A21" s="1" t="s">
        <v>42</v>
      </c>
      <c r="B21" s="1" t="s">
        <v>51</v>
      </c>
      <c r="C21" s="1" t="s">
        <v>473</v>
      </c>
      <c r="D21" s="83">
        <v>0</v>
      </c>
      <c r="E21" s="83">
        <v>1</v>
      </c>
      <c r="F21" s="83">
        <v>4</v>
      </c>
      <c r="G21" s="83">
        <v>1</v>
      </c>
      <c r="H21" s="83">
        <v>2</v>
      </c>
      <c r="I21" s="83">
        <v>1</v>
      </c>
      <c r="J21" s="83">
        <v>0</v>
      </c>
      <c r="K21" s="83">
        <v>0</v>
      </c>
      <c r="L21" s="83">
        <v>9</v>
      </c>
      <c r="M21" s="84">
        <v>4.6632124352331612E-2</v>
      </c>
      <c r="N21" s="85">
        <f t="shared" si="0"/>
        <v>0.1111111111111111</v>
      </c>
    </row>
    <row r="22" spans="1:14" x14ac:dyDescent="0.25">
      <c r="A22" s="1" t="s">
        <v>42</v>
      </c>
      <c r="B22" s="1" t="s">
        <v>51</v>
      </c>
      <c r="C22" s="1" t="s">
        <v>474</v>
      </c>
      <c r="D22" s="83">
        <v>0</v>
      </c>
      <c r="E22" s="83">
        <v>6</v>
      </c>
      <c r="F22" s="83">
        <v>1</v>
      </c>
      <c r="G22" s="83">
        <v>0</v>
      </c>
      <c r="H22" s="83">
        <v>0</v>
      </c>
      <c r="I22" s="83">
        <v>0</v>
      </c>
      <c r="J22" s="83">
        <v>0</v>
      </c>
      <c r="K22" s="83">
        <v>0</v>
      </c>
      <c r="L22" s="83">
        <v>7</v>
      </c>
      <c r="M22" s="84">
        <v>3.6269430051813469E-2</v>
      </c>
      <c r="N22" s="85">
        <f t="shared" si="0"/>
        <v>0.8571428571428571</v>
      </c>
    </row>
    <row r="23" spans="1:14" x14ac:dyDescent="0.25">
      <c r="A23" s="3" t="s">
        <v>42</v>
      </c>
      <c r="B23" s="3" t="s">
        <v>57</v>
      </c>
      <c r="C23" s="3" t="s">
        <v>467</v>
      </c>
      <c r="D23" s="181">
        <v>21</v>
      </c>
      <c r="E23" s="181">
        <v>178</v>
      </c>
      <c r="F23" s="181">
        <v>119</v>
      </c>
      <c r="G23" s="181">
        <v>43</v>
      </c>
      <c r="H23" s="181">
        <v>21</v>
      </c>
      <c r="I23" s="181">
        <v>6</v>
      </c>
      <c r="J23" s="181">
        <v>4</v>
      </c>
      <c r="K23" s="181">
        <v>9</v>
      </c>
      <c r="L23" s="181">
        <v>401</v>
      </c>
      <c r="M23" s="182">
        <v>1</v>
      </c>
      <c r="N23" s="183">
        <f t="shared" si="0"/>
        <v>0.44389027431421446</v>
      </c>
    </row>
    <row r="24" spans="1:14" x14ac:dyDescent="0.25">
      <c r="A24" s="1" t="s">
        <v>42</v>
      </c>
      <c r="B24" s="1" t="s">
        <v>57</v>
      </c>
      <c r="C24" s="1" t="s">
        <v>468</v>
      </c>
      <c r="D24" s="83">
        <v>8</v>
      </c>
      <c r="E24" s="83">
        <v>58</v>
      </c>
      <c r="F24" s="83">
        <v>15</v>
      </c>
      <c r="G24" s="83">
        <v>2</v>
      </c>
      <c r="H24" s="83">
        <v>0</v>
      </c>
      <c r="I24" s="83">
        <v>0</v>
      </c>
      <c r="J24" s="83">
        <v>0</v>
      </c>
      <c r="K24" s="83">
        <v>0</v>
      </c>
      <c r="L24" s="83">
        <v>83</v>
      </c>
      <c r="M24" s="84">
        <v>0.20698254364089769</v>
      </c>
      <c r="N24" s="85">
        <f t="shared" si="0"/>
        <v>0.6987951807228916</v>
      </c>
    </row>
    <row r="25" spans="1:14" x14ac:dyDescent="0.25">
      <c r="A25" s="1" t="s">
        <v>42</v>
      </c>
      <c r="B25" s="1" t="s">
        <v>57</v>
      </c>
      <c r="C25" s="1" t="s">
        <v>469</v>
      </c>
      <c r="D25" s="83">
        <v>3</v>
      </c>
      <c r="E25" s="83">
        <v>2</v>
      </c>
      <c r="F25" s="83">
        <v>52</v>
      </c>
      <c r="G25" s="83">
        <v>14</v>
      </c>
      <c r="H25" s="83">
        <v>10</v>
      </c>
      <c r="I25" s="83">
        <v>3</v>
      </c>
      <c r="J25" s="83">
        <v>3</v>
      </c>
      <c r="K25" s="83">
        <v>5</v>
      </c>
      <c r="L25" s="83">
        <v>92</v>
      </c>
      <c r="M25" s="84">
        <v>0.229426433915212</v>
      </c>
      <c r="N25" s="85">
        <f t="shared" si="0"/>
        <v>2.1739130434782608E-2</v>
      </c>
    </row>
    <row r="26" spans="1:14" x14ac:dyDescent="0.25">
      <c r="A26" s="1" t="s">
        <v>42</v>
      </c>
      <c r="B26" s="1" t="s">
        <v>57</v>
      </c>
      <c r="C26" s="1" t="s">
        <v>470</v>
      </c>
      <c r="D26" s="83">
        <v>0</v>
      </c>
      <c r="E26" s="83">
        <v>0</v>
      </c>
      <c r="F26" s="83">
        <v>0</v>
      </c>
      <c r="G26" s="83">
        <v>3</v>
      </c>
      <c r="H26" s="83">
        <v>6</v>
      </c>
      <c r="I26" s="83">
        <v>1</v>
      </c>
      <c r="J26" s="83">
        <v>0</v>
      </c>
      <c r="K26" s="83">
        <v>2</v>
      </c>
      <c r="L26" s="83">
        <v>12</v>
      </c>
      <c r="M26" s="84">
        <v>2.9925187032418948E-2</v>
      </c>
      <c r="N26" s="85">
        <f t="shared" si="0"/>
        <v>0</v>
      </c>
    </row>
    <row r="27" spans="1:14" x14ac:dyDescent="0.25">
      <c r="A27" s="1" t="s">
        <v>42</v>
      </c>
      <c r="B27" s="1" t="s">
        <v>57</v>
      </c>
      <c r="C27" s="1" t="s">
        <v>471</v>
      </c>
      <c r="D27" s="83">
        <v>0</v>
      </c>
      <c r="E27" s="83">
        <v>0</v>
      </c>
      <c r="F27" s="83">
        <v>0</v>
      </c>
      <c r="G27" s="83">
        <v>2</v>
      </c>
      <c r="H27" s="83">
        <v>0</v>
      </c>
      <c r="I27" s="83">
        <v>0</v>
      </c>
      <c r="J27" s="83">
        <v>0</v>
      </c>
      <c r="K27" s="83">
        <v>0</v>
      </c>
      <c r="L27" s="83">
        <v>2</v>
      </c>
      <c r="M27" s="84">
        <v>4.9875311720698253E-3</v>
      </c>
      <c r="N27" s="85">
        <f t="shared" si="0"/>
        <v>0</v>
      </c>
    </row>
    <row r="28" spans="1:14" x14ac:dyDescent="0.25">
      <c r="A28" s="1" t="s">
        <v>42</v>
      </c>
      <c r="B28" s="1" t="s">
        <v>57</v>
      </c>
      <c r="C28" s="1" t="s">
        <v>477</v>
      </c>
      <c r="D28" s="83">
        <v>0</v>
      </c>
      <c r="E28" s="83">
        <v>1</v>
      </c>
      <c r="F28" s="83">
        <v>0</v>
      </c>
      <c r="G28" s="83">
        <v>0</v>
      </c>
      <c r="H28" s="83">
        <v>0</v>
      </c>
      <c r="I28" s="83">
        <v>0</v>
      </c>
      <c r="J28" s="83">
        <v>0</v>
      </c>
      <c r="K28" s="83">
        <v>0</v>
      </c>
      <c r="L28" s="83">
        <v>1</v>
      </c>
      <c r="M28" s="84">
        <v>2.4937655860349131E-3</v>
      </c>
      <c r="N28" s="85">
        <f t="shared" si="0"/>
        <v>1</v>
      </c>
    </row>
    <row r="29" spans="1:14" x14ac:dyDescent="0.25">
      <c r="A29" s="1" t="s">
        <v>42</v>
      </c>
      <c r="B29" s="1" t="s">
        <v>57</v>
      </c>
      <c r="C29" s="1" t="s">
        <v>472</v>
      </c>
      <c r="D29" s="83">
        <v>9</v>
      </c>
      <c r="E29" s="83">
        <v>92</v>
      </c>
      <c r="F29" s="83">
        <v>37</v>
      </c>
      <c r="G29" s="83">
        <v>16</v>
      </c>
      <c r="H29" s="83">
        <v>2</v>
      </c>
      <c r="I29" s="83">
        <v>0</v>
      </c>
      <c r="J29" s="83">
        <v>0</v>
      </c>
      <c r="K29" s="83">
        <v>2</v>
      </c>
      <c r="L29" s="83">
        <v>158</v>
      </c>
      <c r="M29" s="84">
        <v>0.3940149625935162</v>
      </c>
      <c r="N29" s="85">
        <f t="shared" si="0"/>
        <v>0.58227848101265822</v>
      </c>
    </row>
    <row r="30" spans="1:14" x14ac:dyDescent="0.25">
      <c r="A30" s="1" t="s">
        <v>42</v>
      </c>
      <c r="B30" s="1" t="s">
        <v>57</v>
      </c>
      <c r="C30" s="1" t="s">
        <v>473</v>
      </c>
      <c r="D30" s="83">
        <v>0</v>
      </c>
      <c r="E30" s="83">
        <v>0</v>
      </c>
      <c r="F30" s="83">
        <v>10</v>
      </c>
      <c r="G30" s="83">
        <v>6</v>
      </c>
      <c r="H30" s="83">
        <v>3</v>
      </c>
      <c r="I30" s="83">
        <v>2</v>
      </c>
      <c r="J30" s="83">
        <v>1</v>
      </c>
      <c r="K30" s="83">
        <v>0</v>
      </c>
      <c r="L30" s="83">
        <v>22</v>
      </c>
      <c r="M30" s="84">
        <v>5.4862842892768077E-2</v>
      </c>
      <c r="N30" s="85">
        <f t="shared" si="0"/>
        <v>0</v>
      </c>
    </row>
    <row r="31" spans="1:14" x14ac:dyDescent="0.25">
      <c r="A31" s="1" t="s">
        <v>42</v>
      </c>
      <c r="B31" s="1" t="s">
        <v>57</v>
      </c>
      <c r="C31" s="1" t="s">
        <v>474</v>
      </c>
      <c r="D31" s="83">
        <v>1</v>
      </c>
      <c r="E31" s="83">
        <v>25</v>
      </c>
      <c r="F31" s="83">
        <v>5</v>
      </c>
      <c r="G31" s="83">
        <v>0</v>
      </c>
      <c r="H31" s="83">
        <v>0</v>
      </c>
      <c r="I31" s="83">
        <v>0</v>
      </c>
      <c r="J31" s="83">
        <v>0</v>
      </c>
      <c r="K31" s="83">
        <v>0</v>
      </c>
      <c r="L31" s="83">
        <v>31</v>
      </c>
      <c r="M31" s="84">
        <v>7.7306733167082295E-2</v>
      </c>
      <c r="N31" s="85">
        <f t="shared" si="0"/>
        <v>0.80645161290322576</v>
      </c>
    </row>
    <row r="32" spans="1:14" x14ac:dyDescent="0.25">
      <c r="A32" s="3" t="s">
        <v>42</v>
      </c>
      <c r="B32" s="3" t="s">
        <v>48</v>
      </c>
      <c r="C32" s="3" t="s">
        <v>467</v>
      </c>
      <c r="D32" s="181">
        <v>0</v>
      </c>
      <c r="E32" s="181">
        <v>55</v>
      </c>
      <c r="F32" s="181">
        <v>26</v>
      </c>
      <c r="G32" s="181">
        <v>16</v>
      </c>
      <c r="H32" s="181">
        <v>7</v>
      </c>
      <c r="I32" s="181">
        <v>1</v>
      </c>
      <c r="J32" s="181">
        <v>2</v>
      </c>
      <c r="K32" s="181">
        <v>0</v>
      </c>
      <c r="L32" s="181">
        <v>107</v>
      </c>
      <c r="M32" s="182">
        <v>1</v>
      </c>
      <c r="N32" s="183">
        <f t="shared" si="0"/>
        <v>0.51401869158878499</v>
      </c>
    </row>
    <row r="33" spans="1:14" x14ac:dyDescent="0.25">
      <c r="A33" s="1" t="s">
        <v>42</v>
      </c>
      <c r="B33" s="1" t="s">
        <v>48</v>
      </c>
      <c r="C33" s="1" t="s">
        <v>468</v>
      </c>
      <c r="D33" s="83">
        <v>0</v>
      </c>
      <c r="E33" s="83">
        <v>14</v>
      </c>
      <c r="F33" s="83">
        <v>2</v>
      </c>
      <c r="G33" s="83">
        <v>1</v>
      </c>
      <c r="H33" s="83">
        <v>0</v>
      </c>
      <c r="I33" s="83">
        <v>0</v>
      </c>
      <c r="J33" s="83">
        <v>0</v>
      </c>
      <c r="K33" s="83">
        <v>0</v>
      </c>
      <c r="L33" s="83">
        <v>17</v>
      </c>
      <c r="M33" s="84">
        <v>0.15887850467289719</v>
      </c>
      <c r="N33" s="85">
        <f t="shared" si="0"/>
        <v>0.82352941176470584</v>
      </c>
    </row>
    <row r="34" spans="1:14" x14ac:dyDescent="0.25">
      <c r="A34" s="1" t="s">
        <v>42</v>
      </c>
      <c r="B34" s="1" t="s">
        <v>48</v>
      </c>
      <c r="C34" s="1" t="s">
        <v>469</v>
      </c>
      <c r="D34" s="83">
        <v>0</v>
      </c>
      <c r="E34" s="83">
        <v>0</v>
      </c>
      <c r="F34" s="83">
        <v>15</v>
      </c>
      <c r="G34" s="83">
        <v>8</v>
      </c>
      <c r="H34" s="83">
        <v>3</v>
      </c>
      <c r="I34" s="83">
        <v>0</v>
      </c>
      <c r="J34" s="83">
        <v>2</v>
      </c>
      <c r="K34" s="83">
        <v>0</v>
      </c>
      <c r="L34" s="83">
        <v>28</v>
      </c>
      <c r="M34" s="84">
        <v>0.26168224299065418</v>
      </c>
      <c r="N34" s="85">
        <f t="shared" si="0"/>
        <v>0</v>
      </c>
    </row>
    <row r="35" spans="1:14" x14ac:dyDescent="0.25">
      <c r="A35" s="1" t="s">
        <v>42</v>
      </c>
      <c r="B35" s="1" t="s">
        <v>48</v>
      </c>
      <c r="C35" s="1" t="s">
        <v>470</v>
      </c>
      <c r="D35" s="83">
        <v>0</v>
      </c>
      <c r="E35" s="83">
        <v>0</v>
      </c>
      <c r="F35" s="83">
        <v>0</v>
      </c>
      <c r="G35" s="83">
        <v>3</v>
      </c>
      <c r="H35" s="83">
        <v>1</v>
      </c>
      <c r="I35" s="83">
        <v>1</v>
      </c>
      <c r="J35" s="83">
        <v>0</v>
      </c>
      <c r="K35" s="83">
        <v>0</v>
      </c>
      <c r="L35" s="83">
        <v>5</v>
      </c>
      <c r="M35" s="84">
        <v>4.6728971962616821E-2</v>
      </c>
      <c r="N35" s="85">
        <f t="shared" si="0"/>
        <v>0</v>
      </c>
    </row>
    <row r="36" spans="1:14" x14ac:dyDescent="0.25">
      <c r="A36" s="1" t="s">
        <v>42</v>
      </c>
      <c r="B36" s="1" t="s">
        <v>48</v>
      </c>
      <c r="C36" s="1" t="s">
        <v>471</v>
      </c>
      <c r="D36" s="83">
        <v>0</v>
      </c>
      <c r="E36" s="83">
        <v>0</v>
      </c>
      <c r="F36" s="83">
        <v>0</v>
      </c>
      <c r="G36" s="83">
        <v>1</v>
      </c>
      <c r="H36" s="83">
        <v>0</v>
      </c>
      <c r="I36" s="83">
        <v>0</v>
      </c>
      <c r="J36" s="83">
        <v>0</v>
      </c>
      <c r="K36" s="83">
        <v>0</v>
      </c>
      <c r="L36" s="83">
        <v>1</v>
      </c>
      <c r="M36" s="84">
        <v>9.3457943925233638E-3</v>
      </c>
      <c r="N36" s="85">
        <f t="shared" si="0"/>
        <v>0</v>
      </c>
    </row>
    <row r="37" spans="1:14" x14ac:dyDescent="0.25">
      <c r="A37" s="1" t="s">
        <v>42</v>
      </c>
      <c r="B37" s="1" t="s">
        <v>48</v>
      </c>
      <c r="C37" s="1" t="s">
        <v>472</v>
      </c>
      <c r="D37" s="83">
        <v>0</v>
      </c>
      <c r="E37" s="83">
        <v>33</v>
      </c>
      <c r="F37" s="83">
        <v>6</v>
      </c>
      <c r="G37" s="83">
        <v>2</v>
      </c>
      <c r="H37" s="83">
        <v>0</v>
      </c>
      <c r="I37" s="83">
        <v>0</v>
      </c>
      <c r="J37" s="83">
        <v>0</v>
      </c>
      <c r="K37" s="83">
        <v>0</v>
      </c>
      <c r="L37" s="83">
        <v>41</v>
      </c>
      <c r="M37" s="84">
        <v>0.38317757009345788</v>
      </c>
      <c r="N37" s="85">
        <f t="shared" si="0"/>
        <v>0.80487804878048785</v>
      </c>
    </row>
    <row r="38" spans="1:14" x14ac:dyDescent="0.25">
      <c r="A38" s="1" t="s">
        <v>42</v>
      </c>
      <c r="B38" s="1" t="s">
        <v>48</v>
      </c>
      <c r="C38" s="1" t="s">
        <v>473</v>
      </c>
      <c r="D38" s="83">
        <v>0</v>
      </c>
      <c r="E38" s="83">
        <v>0</v>
      </c>
      <c r="F38" s="83">
        <v>2</v>
      </c>
      <c r="G38" s="83">
        <v>1</v>
      </c>
      <c r="H38" s="83">
        <v>3</v>
      </c>
      <c r="I38" s="83">
        <v>0</v>
      </c>
      <c r="J38" s="83">
        <v>0</v>
      </c>
      <c r="K38" s="83">
        <v>0</v>
      </c>
      <c r="L38" s="83">
        <v>6</v>
      </c>
      <c r="M38" s="84">
        <v>5.6074766355140193E-2</v>
      </c>
      <c r="N38" s="85">
        <f t="shared" si="0"/>
        <v>0</v>
      </c>
    </row>
    <row r="39" spans="1:14" x14ac:dyDescent="0.25">
      <c r="A39" s="1" t="s">
        <v>42</v>
      </c>
      <c r="B39" s="1" t="s">
        <v>48</v>
      </c>
      <c r="C39" s="1" t="s">
        <v>474</v>
      </c>
      <c r="D39" s="83">
        <v>0</v>
      </c>
      <c r="E39" s="83">
        <v>8</v>
      </c>
      <c r="F39" s="83">
        <v>1</v>
      </c>
      <c r="G39" s="83">
        <v>0</v>
      </c>
      <c r="H39" s="83">
        <v>0</v>
      </c>
      <c r="I39" s="83">
        <v>0</v>
      </c>
      <c r="J39" s="83">
        <v>0</v>
      </c>
      <c r="K39" s="83">
        <v>0</v>
      </c>
      <c r="L39" s="83">
        <v>9</v>
      </c>
      <c r="M39" s="84">
        <v>8.4112149532710276E-2</v>
      </c>
      <c r="N39" s="85">
        <f t="shared" si="0"/>
        <v>0.88888888888888884</v>
      </c>
    </row>
    <row r="40" spans="1:14" x14ac:dyDescent="0.25">
      <c r="A40" s="3" t="s">
        <v>42</v>
      </c>
      <c r="B40" s="3" t="s">
        <v>49</v>
      </c>
      <c r="C40" s="3" t="s">
        <v>467</v>
      </c>
      <c r="D40" s="181">
        <v>15</v>
      </c>
      <c r="E40" s="181">
        <v>89</v>
      </c>
      <c r="F40" s="181">
        <v>42</v>
      </c>
      <c r="G40" s="181">
        <v>29</v>
      </c>
      <c r="H40" s="181">
        <v>11</v>
      </c>
      <c r="I40" s="181">
        <v>7</v>
      </c>
      <c r="J40" s="181">
        <v>2</v>
      </c>
      <c r="K40" s="181">
        <v>3</v>
      </c>
      <c r="L40" s="181">
        <v>198</v>
      </c>
      <c r="M40" s="182">
        <v>1</v>
      </c>
      <c r="N40" s="183">
        <f t="shared" si="0"/>
        <v>0.4494949494949495</v>
      </c>
    </row>
    <row r="41" spans="1:14" x14ac:dyDescent="0.25">
      <c r="A41" s="1" t="s">
        <v>42</v>
      </c>
      <c r="B41" s="1" t="s">
        <v>49</v>
      </c>
      <c r="C41" s="1" t="s">
        <v>468</v>
      </c>
      <c r="D41" s="83">
        <v>1</v>
      </c>
      <c r="E41" s="83">
        <v>20</v>
      </c>
      <c r="F41" s="83">
        <v>4</v>
      </c>
      <c r="G41" s="83">
        <v>2</v>
      </c>
      <c r="H41" s="83">
        <v>0</v>
      </c>
      <c r="I41" s="83">
        <v>0</v>
      </c>
      <c r="J41" s="83">
        <v>0</v>
      </c>
      <c r="K41" s="83">
        <v>0</v>
      </c>
      <c r="L41" s="83">
        <v>27</v>
      </c>
      <c r="M41" s="84">
        <v>0.13636363636363641</v>
      </c>
      <c r="N41" s="85">
        <f t="shared" si="0"/>
        <v>0.7407407407407407</v>
      </c>
    </row>
    <row r="42" spans="1:14" x14ac:dyDescent="0.25">
      <c r="A42" s="1" t="s">
        <v>42</v>
      </c>
      <c r="B42" s="1" t="s">
        <v>49</v>
      </c>
      <c r="C42" s="1" t="s">
        <v>475</v>
      </c>
      <c r="D42" s="83">
        <v>1</v>
      </c>
      <c r="E42" s="83">
        <v>0</v>
      </c>
      <c r="F42" s="83">
        <v>0</v>
      </c>
      <c r="G42" s="83">
        <v>0</v>
      </c>
      <c r="H42" s="83">
        <v>0</v>
      </c>
      <c r="I42" s="83">
        <v>0</v>
      </c>
      <c r="J42" s="83">
        <v>0</v>
      </c>
      <c r="K42" s="83">
        <v>0</v>
      </c>
      <c r="L42" s="83">
        <v>1</v>
      </c>
      <c r="M42" s="84">
        <v>5.0505050505050509E-3</v>
      </c>
      <c r="N42" s="85">
        <f t="shared" si="0"/>
        <v>0</v>
      </c>
    </row>
    <row r="43" spans="1:14" x14ac:dyDescent="0.25">
      <c r="A43" s="1" t="s">
        <v>42</v>
      </c>
      <c r="B43" s="1" t="s">
        <v>49</v>
      </c>
      <c r="C43" s="1" t="s">
        <v>469</v>
      </c>
      <c r="D43" s="83">
        <v>1</v>
      </c>
      <c r="E43" s="83">
        <v>0</v>
      </c>
      <c r="F43" s="83">
        <v>18</v>
      </c>
      <c r="G43" s="83">
        <v>14</v>
      </c>
      <c r="H43" s="83">
        <v>4</v>
      </c>
      <c r="I43" s="83">
        <v>4</v>
      </c>
      <c r="J43" s="83">
        <v>2</v>
      </c>
      <c r="K43" s="83">
        <v>1</v>
      </c>
      <c r="L43" s="83">
        <v>44</v>
      </c>
      <c r="M43" s="84">
        <v>0.22222222222222221</v>
      </c>
      <c r="N43" s="85">
        <f t="shared" si="0"/>
        <v>0</v>
      </c>
    </row>
    <row r="44" spans="1:14" x14ac:dyDescent="0.25">
      <c r="A44" s="1" t="s">
        <v>42</v>
      </c>
      <c r="B44" s="1" t="s">
        <v>49</v>
      </c>
      <c r="C44" s="1" t="s">
        <v>470</v>
      </c>
      <c r="D44" s="83">
        <v>0</v>
      </c>
      <c r="E44" s="83">
        <v>1</v>
      </c>
      <c r="F44" s="83">
        <v>0</v>
      </c>
      <c r="G44" s="83">
        <v>6</v>
      </c>
      <c r="H44" s="83">
        <v>2</v>
      </c>
      <c r="I44" s="83">
        <v>1</v>
      </c>
      <c r="J44" s="83">
        <v>0</v>
      </c>
      <c r="K44" s="83">
        <v>2</v>
      </c>
      <c r="L44" s="83">
        <v>12</v>
      </c>
      <c r="M44" s="84">
        <v>6.0606060606060608E-2</v>
      </c>
      <c r="N44" s="85">
        <f t="shared" si="0"/>
        <v>8.3333333333333329E-2</v>
      </c>
    </row>
    <row r="45" spans="1:14" x14ac:dyDescent="0.25">
      <c r="A45" s="1" t="s">
        <v>42</v>
      </c>
      <c r="B45" s="1" t="s">
        <v>49</v>
      </c>
      <c r="C45" s="1" t="s">
        <v>471</v>
      </c>
      <c r="D45" s="83">
        <v>0</v>
      </c>
      <c r="E45" s="83">
        <v>0</v>
      </c>
      <c r="F45" s="83">
        <v>2</v>
      </c>
      <c r="G45" s="83">
        <v>1</v>
      </c>
      <c r="H45" s="83">
        <v>0</v>
      </c>
      <c r="I45" s="83">
        <v>0</v>
      </c>
      <c r="J45" s="83">
        <v>0</v>
      </c>
      <c r="K45" s="83">
        <v>0</v>
      </c>
      <c r="L45" s="83">
        <v>3</v>
      </c>
      <c r="M45" s="84">
        <v>1.515151515151515E-2</v>
      </c>
      <c r="N45" s="85">
        <f t="shared" si="0"/>
        <v>0</v>
      </c>
    </row>
    <row r="46" spans="1:14" x14ac:dyDescent="0.25">
      <c r="A46" s="1" t="s">
        <v>42</v>
      </c>
      <c r="B46" s="1" t="s">
        <v>49</v>
      </c>
      <c r="C46" s="1" t="s">
        <v>472</v>
      </c>
      <c r="D46" s="83">
        <v>10</v>
      </c>
      <c r="E46" s="83">
        <v>57</v>
      </c>
      <c r="F46" s="83">
        <v>13</v>
      </c>
      <c r="G46" s="83">
        <v>5</v>
      </c>
      <c r="H46" s="83">
        <v>2</v>
      </c>
      <c r="I46" s="83">
        <v>2</v>
      </c>
      <c r="J46" s="83">
        <v>0</v>
      </c>
      <c r="K46" s="83">
        <v>0</v>
      </c>
      <c r="L46" s="83">
        <v>89</v>
      </c>
      <c r="M46" s="84">
        <v>0.4494949494949495</v>
      </c>
      <c r="N46" s="85">
        <f t="shared" si="0"/>
        <v>0.6404494382022472</v>
      </c>
    </row>
    <row r="47" spans="1:14" x14ac:dyDescent="0.25">
      <c r="A47" s="1" t="s">
        <v>42</v>
      </c>
      <c r="B47" s="1" t="s">
        <v>49</v>
      </c>
      <c r="C47" s="1" t="s">
        <v>473</v>
      </c>
      <c r="D47" s="83">
        <v>0</v>
      </c>
      <c r="E47" s="83">
        <v>1</v>
      </c>
      <c r="F47" s="83">
        <v>2</v>
      </c>
      <c r="G47" s="83">
        <v>1</v>
      </c>
      <c r="H47" s="83">
        <v>2</v>
      </c>
      <c r="I47" s="83">
        <v>0</v>
      </c>
      <c r="J47" s="83">
        <v>0</v>
      </c>
      <c r="K47" s="83">
        <v>0</v>
      </c>
      <c r="L47" s="83">
        <v>6</v>
      </c>
      <c r="M47" s="84">
        <v>3.03030303030303E-2</v>
      </c>
      <c r="N47" s="85">
        <f t="shared" si="0"/>
        <v>0.16666666666666666</v>
      </c>
    </row>
    <row r="48" spans="1:14" x14ac:dyDescent="0.25">
      <c r="A48" s="1" t="s">
        <v>42</v>
      </c>
      <c r="B48" s="1" t="s">
        <v>49</v>
      </c>
      <c r="C48" s="1" t="s">
        <v>474</v>
      </c>
      <c r="D48" s="83">
        <v>2</v>
      </c>
      <c r="E48" s="83">
        <v>10</v>
      </c>
      <c r="F48" s="83">
        <v>3</v>
      </c>
      <c r="G48" s="83">
        <v>0</v>
      </c>
      <c r="H48" s="83">
        <v>1</v>
      </c>
      <c r="I48" s="83">
        <v>0</v>
      </c>
      <c r="J48" s="83">
        <v>0</v>
      </c>
      <c r="K48" s="83">
        <v>0</v>
      </c>
      <c r="L48" s="83">
        <v>16</v>
      </c>
      <c r="M48" s="84">
        <v>8.0808080808080815E-2</v>
      </c>
      <c r="N48" s="85">
        <f t="shared" si="0"/>
        <v>0.625</v>
      </c>
    </row>
    <row r="49" spans="1:14" x14ac:dyDescent="0.25">
      <c r="A49" s="3" t="s">
        <v>42</v>
      </c>
      <c r="B49" s="3" t="s">
        <v>44</v>
      </c>
      <c r="C49" s="3" t="s">
        <v>467</v>
      </c>
      <c r="D49" s="181">
        <v>11</v>
      </c>
      <c r="E49" s="181">
        <v>18</v>
      </c>
      <c r="F49" s="181">
        <v>15</v>
      </c>
      <c r="G49" s="181">
        <v>9</v>
      </c>
      <c r="H49" s="181">
        <v>3</v>
      </c>
      <c r="I49" s="181">
        <v>0</v>
      </c>
      <c r="J49" s="181">
        <v>2</v>
      </c>
      <c r="K49" s="181">
        <v>0</v>
      </c>
      <c r="L49" s="181">
        <v>58</v>
      </c>
      <c r="M49" s="182">
        <v>1</v>
      </c>
      <c r="N49" s="183">
        <f t="shared" si="0"/>
        <v>0.31034482758620691</v>
      </c>
    </row>
    <row r="50" spans="1:14" x14ac:dyDescent="0.25">
      <c r="A50" s="1" t="s">
        <v>42</v>
      </c>
      <c r="B50" s="1" t="s">
        <v>44</v>
      </c>
      <c r="C50" s="1" t="s">
        <v>468</v>
      </c>
      <c r="D50" s="83">
        <v>1</v>
      </c>
      <c r="E50" s="83">
        <v>5</v>
      </c>
      <c r="F50" s="83">
        <v>2</v>
      </c>
      <c r="G50" s="83">
        <v>0</v>
      </c>
      <c r="H50" s="83">
        <v>0</v>
      </c>
      <c r="I50" s="83">
        <v>0</v>
      </c>
      <c r="J50" s="83">
        <v>0</v>
      </c>
      <c r="K50" s="83">
        <v>0</v>
      </c>
      <c r="L50" s="83">
        <v>8</v>
      </c>
      <c r="M50" s="84">
        <v>0.13793103448275859</v>
      </c>
      <c r="N50" s="85">
        <f t="shared" si="0"/>
        <v>0.625</v>
      </c>
    </row>
    <row r="51" spans="1:14" x14ac:dyDescent="0.25">
      <c r="A51" s="1" t="s">
        <v>42</v>
      </c>
      <c r="B51" s="1" t="s">
        <v>44</v>
      </c>
      <c r="C51" s="1" t="s">
        <v>469</v>
      </c>
      <c r="D51" s="83">
        <v>1</v>
      </c>
      <c r="E51" s="83">
        <v>0</v>
      </c>
      <c r="F51" s="83">
        <v>6</v>
      </c>
      <c r="G51" s="83">
        <v>3</v>
      </c>
      <c r="H51" s="83">
        <v>1</v>
      </c>
      <c r="I51" s="83">
        <v>0</v>
      </c>
      <c r="J51" s="83">
        <v>1</v>
      </c>
      <c r="K51" s="83">
        <v>0</v>
      </c>
      <c r="L51" s="83">
        <v>12</v>
      </c>
      <c r="M51" s="84">
        <v>0.2068965517241379</v>
      </c>
      <c r="N51" s="85">
        <f t="shared" si="0"/>
        <v>0</v>
      </c>
    </row>
    <row r="52" spans="1:14" x14ac:dyDescent="0.25">
      <c r="A52" s="1" t="s">
        <v>42</v>
      </c>
      <c r="B52" s="1" t="s">
        <v>44</v>
      </c>
      <c r="C52" s="1" t="s">
        <v>470</v>
      </c>
      <c r="D52" s="83">
        <v>0</v>
      </c>
      <c r="E52" s="83">
        <v>0</v>
      </c>
      <c r="F52" s="83">
        <v>0</v>
      </c>
      <c r="G52" s="83">
        <v>3</v>
      </c>
      <c r="H52" s="83">
        <v>0</v>
      </c>
      <c r="I52" s="83">
        <v>0</v>
      </c>
      <c r="J52" s="83">
        <v>0</v>
      </c>
      <c r="K52" s="83">
        <v>0</v>
      </c>
      <c r="L52" s="83">
        <v>3</v>
      </c>
      <c r="M52" s="84">
        <v>5.1724137931034482E-2</v>
      </c>
      <c r="N52" s="85">
        <f t="shared" si="0"/>
        <v>0</v>
      </c>
    </row>
    <row r="53" spans="1:14" x14ac:dyDescent="0.25">
      <c r="A53" s="1" t="s">
        <v>42</v>
      </c>
      <c r="B53" s="1" t="s">
        <v>44</v>
      </c>
      <c r="C53" s="1" t="s">
        <v>481</v>
      </c>
      <c r="D53" s="83">
        <v>1</v>
      </c>
      <c r="E53" s="83">
        <v>1</v>
      </c>
      <c r="F53" s="83">
        <v>1</v>
      </c>
      <c r="G53" s="83">
        <v>0</v>
      </c>
      <c r="H53" s="83">
        <v>0</v>
      </c>
      <c r="I53" s="83">
        <v>0</v>
      </c>
      <c r="J53" s="83">
        <v>0</v>
      </c>
      <c r="K53" s="83">
        <v>0</v>
      </c>
      <c r="L53" s="83">
        <v>3</v>
      </c>
      <c r="M53" s="84">
        <v>5.1724137931034482E-2</v>
      </c>
      <c r="N53" s="85">
        <f t="shared" si="0"/>
        <v>0.33333333333333331</v>
      </c>
    </row>
    <row r="54" spans="1:14" x14ac:dyDescent="0.25">
      <c r="A54" s="1" t="s">
        <v>42</v>
      </c>
      <c r="B54" s="1" t="s">
        <v>44</v>
      </c>
      <c r="C54" s="1" t="s">
        <v>472</v>
      </c>
      <c r="D54" s="83">
        <v>5</v>
      </c>
      <c r="E54" s="83">
        <v>10</v>
      </c>
      <c r="F54" s="83">
        <v>5</v>
      </c>
      <c r="G54" s="83">
        <v>2</v>
      </c>
      <c r="H54" s="83">
        <v>1</v>
      </c>
      <c r="I54" s="83">
        <v>0</v>
      </c>
      <c r="J54" s="83">
        <v>0</v>
      </c>
      <c r="K54" s="83">
        <v>0</v>
      </c>
      <c r="L54" s="83">
        <v>23</v>
      </c>
      <c r="M54" s="84">
        <v>0.39655172413793099</v>
      </c>
      <c r="N54" s="85">
        <f t="shared" si="0"/>
        <v>0.43478260869565216</v>
      </c>
    </row>
    <row r="55" spans="1:14" x14ac:dyDescent="0.25">
      <c r="A55" s="1" t="s">
        <v>42</v>
      </c>
      <c r="B55" s="1" t="s">
        <v>44</v>
      </c>
      <c r="C55" s="1" t="s">
        <v>473</v>
      </c>
      <c r="D55" s="83">
        <v>3</v>
      </c>
      <c r="E55" s="83">
        <v>0</v>
      </c>
      <c r="F55" s="83">
        <v>1</v>
      </c>
      <c r="G55" s="83">
        <v>1</v>
      </c>
      <c r="H55" s="83">
        <v>1</v>
      </c>
      <c r="I55" s="83">
        <v>0</v>
      </c>
      <c r="J55" s="83">
        <v>1</v>
      </c>
      <c r="K55" s="83">
        <v>0</v>
      </c>
      <c r="L55" s="83">
        <v>7</v>
      </c>
      <c r="M55" s="84">
        <v>0.1206896551724138</v>
      </c>
      <c r="N55" s="85">
        <f t="shared" si="0"/>
        <v>0</v>
      </c>
    </row>
    <row r="56" spans="1:14" x14ac:dyDescent="0.25">
      <c r="A56" s="1" t="s">
        <v>42</v>
      </c>
      <c r="B56" s="1" t="s">
        <v>44</v>
      </c>
      <c r="C56" s="1" t="s">
        <v>474</v>
      </c>
      <c r="D56" s="83">
        <v>0</v>
      </c>
      <c r="E56" s="83">
        <v>2</v>
      </c>
      <c r="F56" s="83">
        <v>0</v>
      </c>
      <c r="G56" s="83">
        <v>0</v>
      </c>
      <c r="H56" s="83">
        <v>0</v>
      </c>
      <c r="I56" s="83">
        <v>0</v>
      </c>
      <c r="J56" s="83">
        <v>0</v>
      </c>
      <c r="K56" s="83">
        <v>0</v>
      </c>
      <c r="L56" s="83">
        <v>2</v>
      </c>
      <c r="M56" s="84">
        <v>3.4482758620689648E-2</v>
      </c>
      <c r="N56" s="85">
        <f t="shared" si="0"/>
        <v>1</v>
      </c>
    </row>
    <row r="57" spans="1:14" x14ac:dyDescent="0.25">
      <c r="A57" s="3" t="s">
        <v>42</v>
      </c>
      <c r="B57" s="3" t="s">
        <v>50</v>
      </c>
      <c r="C57" s="3" t="s">
        <v>467</v>
      </c>
      <c r="D57" s="181">
        <v>4</v>
      </c>
      <c r="E57" s="181">
        <v>48</v>
      </c>
      <c r="F57" s="181">
        <v>21</v>
      </c>
      <c r="G57" s="181">
        <v>23</v>
      </c>
      <c r="H57" s="181">
        <v>11</v>
      </c>
      <c r="I57" s="181">
        <v>4</v>
      </c>
      <c r="J57" s="181">
        <v>8</v>
      </c>
      <c r="K57" s="181">
        <v>11</v>
      </c>
      <c r="L57" s="181">
        <v>130</v>
      </c>
      <c r="M57" s="182">
        <v>1</v>
      </c>
      <c r="N57" s="183">
        <f t="shared" si="0"/>
        <v>0.36923076923076925</v>
      </c>
    </row>
    <row r="58" spans="1:14" x14ac:dyDescent="0.25">
      <c r="A58" s="1" t="s">
        <v>42</v>
      </c>
      <c r="B58" s="1" t="s">
        <v>50</v>
      </c>
      <c r="C58" s="1" t="s">
        <v>468</v>
      </c>
      <c r="D58" s="83">
        <v>0</v>
      </c>
      <c r="E58" s="83">
        <v>13</v>
      </c>
      <c r="F58" s="83">
        <v>4</v>
      </c>
      <c r="G58" s="83">
        <v>1</v>
      </c>
      <c r="H58" s="83">
        <v>0</v>
      </c>
      <c r="I58" s="83">
        <v>0</v>
      </c>
      <c r="J58" s="83">
        <v>0</v>
      </c>
      <c r="K58" s="83">
        <v>0</v>
      </c>
      <c r="L58" s="83">
        <v>18</v>
      </c>
      <c r="M58" s="84">
        <v>0.1384615384615385</v>
      </c>
      <c r="N58" s="85">
        <f t="shared" si="0"/>
        <v>0.72222222222222221</v>
      </c>
    </row>
    <row r="59" spans="1:14" x14ac:dyDescent="0.25">
      <c r="A59" s="1" t="s">
        <v>42</v>
      </c>
      <c r="B59" s="1" t="s">
        <v>50</v>
      </c>
      <c r="C59" s="1" t="s">
        <v>469</v>
      </c>
      <c r="D59" s="83">
        <v>1</v>
      </c>
      <c r="E59" s="83">
        <v>0</v>
      </c>
      <c r="F59" s="83">
        <v>6</v>
      </c>
      <c r="G59" s="83">
        <v>13</v>
      </c>
      <c r="H59" s="83">
        <v>2</v>
      </c>
      <c r="I59" s="83">
        <v>2</v>
      </c>
      <c r="J59" s="83">
        <v>7</v>
      </c>
      <c r="K59" s="83">
        <v>4</v>
      </c>
      <c r="L59" s="83">
        <v>35</v>
      </c>
      <c r="M59" s="84">
        <v>0.26923076923076922</v>
      </c>
      <c r="N59" s="85">
        <f t="shared" si="0"/>
        <v>0</v>
      </c>
    </row>
    <row r="60" spans="1:14" x14ac:dyDescent="0.25">
      <c r="A60" s="1" t="s">
        <v>42</v>
      </c>
      <c r="B60" s="1" t="s">
        <v>50</v>
      </c>
      <c r="C60" s="1" t="s">
        <v>470</v>
      </c>
      <c r="D60" s="83">
        <v>0</v>
      </c>
      <c r="E60" s="83">
        <v>0</v>
      </c>
      <c r="F60" s="83">
        <v>0</v>
      </c>
      <c r="G60" s="83">
        <v>2</v>
      </c>
      <c r="H60" s="83">
        <v>4</v>
      </c>
      <c r="I60" s="83">
        <v>0</v>
      </c>
      <c r="J60" s="83">
        <v>0</v>
      </c>
      <c r="K60" s="83">
        <v>7</v>
      </c>
      <c r="L60" s="83">
        <v>13</v>
      </c>
      <c r="M60" s="84">
        <v>0.1</v>
      </c>
      <c r="N60" s="85">
        <f t="shared" si="0"/>
        <v>0</v>
      </c>
    </row>
    <row r="61" spans="1:14" x14ac:dyDescent="0.25">
      <c r="A61" s="1" t="s">
        <v>42</v>
      </c>
      <c r="B61" s="1" t="s">
        <v>50</v>
      </c>
      <c r="C61" s="1" t="s">
        <v>471</v>
      </c>
      <c r="D61" s="83">
        <v>0</v>
      </c>
      <c r="E61" s="83">
        <v>0</v>
      </c>
      <c r="F61" s="83">
        <v>0</v>
      </c>
      <c r="G61" s="83">
        <v>2</v>
      </c>
      <c r="H61" s="83">
        <v>2</v>
      </c>
      <c r="I61" s="83">
        <v>1</v>
      </c>
      <c r="J61" s="83">
        <v>0</v>
      </c>
      <c r="K61" s="83">
        <v>0</v>
      </c>
      <c r="L61" s="83">
        <v>5</v>
      </c>
      <c r="M61" s="84">
        <v>3.8461538461538457E-2</v>
      </c>
      <c r="N61" s="85">
        <f t="shared" si="0"/>
        <v>0</v>
      </c>
    </row>
    <row r="62" spans="1:14" x14ac:dyDescent="0.25">
      <c r="A62" s="1" t="s">
        <v>42</v>
      </c>
      <c r="B62" s="1" t="s">
        <v>50</v>
      </c>
      <c r="C62" s="1" t="s">
        <v>472</v>
      </c>
      <c r="D62" s="83">
        <v>2</v>
      </c>
      <c r="E62" s="83">
        <v>29</v>
      </c>
      <c r="F62" s="83">
        <v>7</v>
      </c>
      <c r="G62" s="83">
        <v>2</v>
      </c>
      <c r="H62" s="83">
        <v>0</v>
      </c>
      <c r="I62" s="83">
        <v>1</v>
      </c>
      <c r="J62" s="83">
        <v>0</v>
      </c>
      <c r="K62" s="83">
        <v>0</v>
      </c>
      <c r="L62" s="83">
        <v>41</v>
      </c>
      <c r="M62" s="84">
        <v>0.31538461538461537</v>
      </c>
      <c r="N62" s="85">
        <f t="shared" si="0"/>
        <v>0.70731707317073167</v>
      </c>
    </row>
    <row r="63" spans="1:14" x14ac:dyDescent="0.25">
      <c r="A63" s="1" t="s">
        <v>42</v>
      </c>
      <c r="B63" s="1" t="s">
        <v>50</v>
      </c>
      <c r="C63" s="1" t="s">
        <v>473</v>
      </c>
      <c r="D63" s="83">
        <v>1</v>
      </c>
      <c r="E63" s="83">
        <v>0</v>
      </c>
      <c r="F63" s="83">
        <v>2</v>
      </c>
      <c r="G63" s="83">
        <v>3</v>
      </c>
      <c r="H63" s="83">
        <v>3</v>
      </c>
      <c r="I63" s="83">
        <v>0</v>
      </c>
      <c r="J63" s="83">
        <v>1</v>
      </c>
      <c r="K63" s="83">
        <v>0</v>
      </c>
      <c r="L63" s="83">
        <v>10</v>
      </c>
      <c r="M63" s="84">
        <v>7.6923076923076927E-2</v>
      </c>
      <c r="N63" s="85">
        <f t="shared" si="0"/>
        <v>0</v>
      </c>
    </row>
    <row r="64" spans="1:14" x14ac:dyDescent="0.25">
      <c r="A64" s="1" t="s">
        <v>42</v>
      </c>
      <c r="B64" s="1" t="s">
        <v>50</v>
      </c>
      <c r="C64" s="1" t="s">
        <v>474</v>
      </c>
      <c r="D64" s="83">
        <v>0</v>
      </c>
      <c r="E64" s="83">
        <v>6</v>
      </c>
      <c r="F64" s="83">
        <v>2</v>
      </c>
      <c r="G64" s="83">
        <v>0</v>
      </c>
      <c r="H64" s="83">
        <v>0</v>
      </c>
      <c r="I64" s="83">
        <v>0</v>
      </c>
      <c r="J64" s="83">
        <v>0</v>
      </c>
      <c r="K64" s="83">
        <v>0</v>
      </c>
      <c r="L64" s="83">
        <v>8</v>
      </c>
      <c r="M64" s="84">
        <v>6.1538461538461542E-2</v>
      </c>
      <c r="N64" s="85">
        <f t="shared" si="0"/>
        <v>0.75</v>
      </c>
    </row>
    <row r="65" spans="1:14" x14ac:dyDescent="0.25">
      <c r="A65" s="3" t="s">
        <v>42</v>
      </c>
      <c r="B65" s="3" t="s">
        <v>58</v>
      </c>
      <c r="C65" s="3" t="s">
        <v>467</v>
      </c>
      <c r="D65" s="181">
        <v>12</v>
      </c>
      <c r="E65" s="181">
        <v>64</v>
      </c>
      <c r="F65" s="181">
        <v>44</v>
      </c>
      <c r="G65" s="181">
        <v>24</v>
      </c>
      <c r="H65" s="181">
        <v>11</v>
      </c>
      <c r="I65" s="181">
        <v>6</v>
      </c>
      <c r="J65" s="181">
        <v>8</v>
      </c>
      <c r="K65" s="181">
        <v>8</v>
      </c>
      <c r="L65" s="181">
        <v>177</v>
      </c>
      <c r="M65" s="182">
        <v>1</v>
      </c>
      <c r="N65" s="183">
        <f t="shared" si="0"/>
        <v>0.3615819209039548</v>
      </c>
    </row>
    <row r="66" spans="1:14" x14ac:dyDescent="0.25">
      <c r="A66" s="1" t="s">
        <v>42</v>
      </c>
      <c r="B66" s="1" t="s">
        <v>58</v>
      </c>
      <c r="C66" s="1" t="s">
        <v>468</v>
      </c>
      <c r="D66" s="83">
        <v>1</v>
      </c>
      <c r="E66" s="83">
        <v>13</v>
      </c>
      <c r="F66" s="83">
        <v>6</v>
      </c>
      <c r="G66" s="83">
        <v>2</v>
      </c>
      <c r="H66" s="83">
        <v>0</v>
      </c>
      <c r="I66" s="83">
        <v>0</v>
      </c>
      <c r="J66" s="83">
        <v>1</v>
      </c>
      <c r="K66" s="83">
        <v>0</v>
      </c>
      <c r="L66" s="83">
        <v>23</v>
      </c>
      <c r="M66" s="84">
        <v>0.12994350282485881</v>
      </c>
      <c r="N66" s="85">
        <f t="shared" si="0"/>
        <v>0.56521739130434778</v>
      </c>
    </row>
    <row r="67" spans="1:14" x14ac:dyDescent="0.25">
      <c r="A67" s="1" t="s">
        <v>42</v>
      </c>
      <c r="B67" s="1" t="s">
        <v>58</v>
      </c>
      <c r="C67" s="1" t="s">
        <v>469</v>
      </c>
      <c r="D67" s="83">
        <v>6</v>
      </c>
      <c r="E67" s="83">
        <v>0</v>
      </c>
      <c r="F67" s="83">
        <v>13</v>
      </c>
      <c r="G67" s="83">
        <v>6</v>
      </c>
      <c r="H67" s="83">
        <v>7</v>
      </c>
      <c r="I67" s="83">
        <v>3</v>
      </c>
      <c r="J67" s="83">
        <v>3</v>
      </c>
      <c r="K67" s="83">
        <v>4</v>
      </c>
      <c r="L67" s="83">
        <v>42</v>
      </c>
      <c r="M67" s="84">
        <v>0.23728813559322029</v>
      </c>
      <c r="N67" s="85">
        <f t="shared" si="0"/>
        <v>0</v>
      </c>
    </row>
    <row r="68" spans="1:14" x14ac:dyDescent="0.25">
      <c r="A68" s="1" t="s">
        <v>42</v>
      </c>
      <c r="B68" s="1" t="s">
        <v>58</v>
      </c>
      <c r="C68" s="1" t="s">
        <v>470</v>
      </c>
      <c r="D68" s="83">
        <v>1</v>
      </c>
      <c r="E68" s="83">
        <v>0</v>
      </c>
      <c r="F68" s="83">
        <v>0</v>
      </c>
      <c r="G68" s="83">
        <v>3</v>
      </c>
      <c r="H68" s="83">
        <v>1</v>
      </c>
      <c r="I68" s="83">
        <v>2</v>
      </c>
      <c r="J68" s="83">
        <v>1</v>
      </c>
      <c r="K68" s="83">
        <v>3</v>
      </c>
      <c r="L68" s="83">
        <v>11</v>
      </c>
      <c r="M68" s="84">
        <v>6.2146892655367228E-2</v>
      </c>
      <c r="N68" s="85">
        <f t="shared" ref="N68:N131" si="1">E68/L68</f>
        <v>0</v>
      </c>
    </row>
    <row r="69" spans="1:14" x14ac:dyDescent="0.25">
      <c r="A69" s="1" t="s">
        <v>42</v>
      </c>
      <c r="B69" s="1" t="s">
        <v>58</v>
      </c>
      <c r="C69" s="1" t="s">
        <v>471</v>
      </c>
      <c r="D69" s="83">
        <v>0</v>
      </c>
      <c r="E69" s="83">
        <v>0</v>
      </c>
      <c r="F69" s="83">
        <v>3</v>
      </c>
      <c r="G69" s="83">
        <v>3</v>
      </c>
      <c r="H69" s="83">
        <v>0</v>
      </c>
      <c r="I69" s="83">
        <v>1</v>
      </c>
      <c r="J69" s="83">
        <v>0</v>
      </c>
      <c r="K69" s="83">
        <v>0</v>
      </c>
      <c r="L69" s="83">
        <v>7</v>
      </c>
      <c r="M69" s="84">
        <v>3.954802259887006E-2</v>
      </c>
      <c r="N69" s="85">
        <f t="shared" si="1"/>
        <v>0</v>
      </c>
    </row>
    <row r="70" spans="1:14" x14ac:dyDescent="0.25">
      <c r="A70" s="1" t="s">
        <v>42</v>
      </c>
      <c r="B70" s="1" t="s">
        <v>58</v>
      </c>
      <c r="C70" s="1" t="s">
        <v>472</v>
      </c>
      <c r="D70" s="83">
        <v>4</v>
      </c>
      <c r="E70" s="83">
        <v>37</v>
      </c>
      <c r="F70" s="83">
        <v>16</v>
      </c>
      <c r="G70" s="83">
        <v>6</v>
      </c>
      <c r="H70" s="83">
        <v>1</v>
      </c>
      <c r="I70" s="83">
        <v>0</v>
      </c>
      <c r="J70" s="83">
        <v>2</v>
      </c>
      <c r="K70" s="83">
        <v>0</v>
      </c>
      <c r="L70" s="83">
        <v>66</v>
      </c>
      <c r="M70" s="84">
        <v>0.3728813559322034</v>
      </c>
      <c r="N70" s="85">
        <f t="shared" si="1"/>
        <v>0.56060606060606055</v>
      </c>
    </row>
    <row r="71" spans="1:14" x14ac:dyDescent="0.25">
      <c r="A71" s="1" t="s">
        <v>42</v>
      </c>
      <c r="B71" s="1" t="s">
        <v>58</v>
      </c>
      <c r="C71" s="1" t="s">
        <v>473</v>
      </c>
      <c r="D71" s="83">
        <v>0</v>
      </c>
      <c r="E71" s="83">
        <v>1</v>
      </c>
      <c r="F71" s="83">
        <v>3</v>
      </c>
      <c r="G71" s="83">
        <v>4</v>
      </c>
      <c r="H71" s="83">
        <v>1</v>
      </c>
      <c r="I71" s="83">
        <v>0</v>
      </c>
      <c r="J71" s="83">
        <v>1</v>
      </c>
      <c r="K71" s="83">
        <v>1</v>
      </c>
      <c r="L71" s="83">
        <v>11</v>
      </c>
      <c r="M71" s="84">
        <v>6.2146892655367228E-2</v>
      </c>
      <c r="N71" s="85">
        <f t="shared" si="1"/>
        <v>9.0909090909090912E-2</v>
      </c>
    </row>
    <row r="72" spans="1:14" x14ac:dyDescent="0.25">
      <c r="A72" s="1" t="s">
        <v>42</v>
      </c>
      <c r="B72" s="1" t="s">
        <v>58</v>
      </c>
      <c r="C72" s="1" t="s">
        <v>474</v>
      </c>
      <c r="D72" s="83">
        <v>0</v>
      </c>
      <c r="E72" s="83">
        <v>13</v>
      </c>
      <c r="F72" s="83">
        <v>3</v>
      </c>
      <c r="G72" s="83">
        <v>0</v>
      </c>
      <c r="H72" s="83">
        <v>1</v>
      </c>
      <c r="I72" s="83">
        <v>0</v>
      </c>
      <c r="J72" s="83">
        <v>0</v>
      </c>
      <c r="K72" s="83">
        <v>0</v>
      </c>
      <c r="L72" s="83">
        <v>17</v>
      </c>
      <c r="M72" s="84">
        <v>9.6045197740112997E-2</v>
      </c>
      <c r="N72" s="85">
        <f t="shared" si="1"/>
        <v>0.76470588235294112</v>
      </c>
    </row>
    <row r="73" spans="1:14" x14ac:dyDescent="0.25">
      <c r="A73" s="3" t="s">
        <v>42</v>
      </c>
      <c r="B73" s="3" t="s">
        <v>52</v>
      </c>
      <c r="C73" s="3" t="s">
        <v>467</v>
      </c>
      <c r="D73" s="181">
        <v>9</v>
      </c>
      <c r="E73" s="181">
        <v>34</v>
      </c>
      <c r="F73" s="181">
        <v>14</v>
      </c>
      <c r="G73" s="181">
        <v>4</v>
      </c>
      <c r="H73" s="181">
        <v>3</v>
      </c>
      <c r="I73" s="181">
        <v>3</v>
      </c>
      <c r="J73" s="181">
        <v>0</v>
      </c>
      <c r="K73" s="181">
        <v>3</v>
      </c>
      <c r="L73" s="181">
        <v>70</v>
      </c>
      <c r="M73" s="182">
        <v>1</v>
      </c>
      <c r="N73" s="183">
        <f t="shared" si="1"/>
        <v>0.48571428571428571</v>
      </c>
    </row>
    <row r="74" spans="1:14" x14ac:dyDescent="0.25">
      <c r="A74" s="1" t="s">
        <v>42</v>
      </c>
      <c r="B74" s="1" t="s">
        <v>52</v>
      </c>
      <c r="C74" s="1" t="s">
        <v>468</v>
      </c>
      <c r="D74" s="83">
        <v>4</v>
      </c>
      <c r="E74" s="83">
        <v>10</v>
      </c>
      <c r="F74" s="83">
        <v>2</v>
      </c>
      <c r="G74" s="83">
        <v>0</v>
      </c>
      <c r="H74" s="83">
        <v>1</v>
      </c>
      <c r="I74" s="83">
        <v>0</v>
      </c>
      <c r="J74" s="83">
        <v>0</v>
      </c>
      <c r="K74" s="83">
        <v>0</v>
      </c>
      <c r="L74" s="83">
        <v>17</v>
      </c>
      <c r="M74" s="84">
        <v>0.24285714285714291</v>
      </c>
      <c r="N74" s="85">
        <f t="shared" si="1"/>
        <v>0.58823529411764708</v>
      </c>
    </row>
    <row r="75" spans="1:14" x14ac:dyDescent="0.25">
      <c r="A75" s="1" t="s">
        <v>42</v>
      </c>
      <c r="B75" s="1" t="s">
        <v>52</v>
      </c>
      <c r="C75" s="1" t="s">
        <v>469</v>
      </c>
      <c r="D75" s="83">
        <v>1</v>
      </c>
      <c r="E75" s="83">
        <v>0</v>
      </c>
      <c r="F75" s="83">
        <v>7</v>
      </c>
      <c r="G75" s="83">
        <v>3</v>
      </c>
      <c r="H75" s="83">
        <v>0</v>
      </c>
      <c r="I75" s="83">
        <v>1</v>
      </c>
      <c r="J75" s="83">
        <v>0</v>
      </c>
      <c r="K75" s="83">
        <v>1</v>
      </c>
      <c r="L75" s="83">
        <v>13</v>
      </c>
      <c r="M75" s="84">
        <v>0.18571428571428569</v>
      </c>
      <c r="N75" s="85">
        <f t="shared" si="1"/>
        <v>0</v>
      </c>
    </row>
    <row r="76" spans="1:14" x14ac:dyDescent="0.25">
      <c r="A76" s="1" t="s">
        <v>42</v>
      </c>
      <c r="B76" s="1" t="s">
        <v>52</v>
      </c>
      <c r="C76" s="1" t="s">
        <v>470</v>
      </c>
      <c r="D76" s="83">
        <v>0</v>
      </c>
      <c r="E76" s="83">
        <v>0</v>
      </c>
      <c r="F76" s="83">
        <v>0</v>
      </c>
      <c r="G76" s="83">
        <v>0</v>
      </c>
      <c r="H76" s="83">
        <v>0</v>
      </c>
      <c r="I76" s="83">
        <v>2</v>
      </c>
      <c r="J76" s="83">
        <v>0</v>
      </c>
      <c r="K76" s="83">
        <v>2</v>
      </c>
      <c r="L76" s="83">
        <v>4</v>
      </c>
      <c r="M76" s="84">
        <v>5.7142857142857141E-2</v>
      </c>
      <c r="N76" s="85">
        <f t="shared" si="1"/>
        <v>0</v>
      </c>
    </row>
    <row r="77" spans="1:14" x14ac:dyDescent="0.25">
      <c r="A77" s="1" t="s">
        <v>42</v>
      </c>
      <c r="B77" s="1" t="s">
        <v>52</v>
      </c>
      <c r="C77" s="1" t="s">
        <v>472</v>
      </c>
      <c r="D77" s="83">
        <v>4</v>
      </c>
      <c r="E77" s="83">
        <v>20</v>
      </c>
      <c r="F77" s="83">
        <v>3</v>
      </c>
      <c r="G77" s="83">
        <v>1</v>
      </c>
      <c r="H77" s="83">
        <v>1</v>
      </c>
      <c r="I77" s="83">
        <v>0</v>
      </c>
      <c r="J77" s="83">
        <v>0</v>
      </c>
      <c r="K77" s="83">
        <v>0</v>
      </c>
      <c r="L77" s="83">
        <v>29</v>
      </c>
      <c r="M77" s="84">
        <v>0.41428571428571431</v>
      </c>
      <c r="N77" s="85">
        <f t="shared" si="1"/>
        <v>0.68965517241379315</v>
      </c>
    </row>
    <row r="78" spans="1:14" x14ac:dyDescent="0.25">
      <c r="A78" s="1" t="s">
        <v>42</v>
      </c>
      <c r="B78" s="1" t="s">
        <v>52</v>
      </c>
      <c r="C78" s="1" t="s">
        <v>473</v>
      </c>
      <c r="D78" s="83">
        <v>0</v>
      </c>
      <c r="E78" s="83">
        <v>0</v>
      </c>
      <c r="F78" s="83">
        <v>0</v>
      </c>
      <c r="G78" s="83">
        <v>0</v>
      </c>
      <c r="H78" s="83">
        <v>1</v>
      </c>
      <c r="I78" s="83">
        <v>0</v>
      </c>
      <c r="J78" s="83">
        <v>0</v>
      </c>
      <c r="K78" s="83">
        <v>0</v>
      </c>
      <c r="L78" s="83">
        <v>1</v>
      </c>
      <c r="M78" s="84">
        <v>1.428571428571429E-2</v>
      </c>
      <c r="N78" s="85">
        <f t="shared" si="1"/>
        <v>0</v>
      </c>
    </row>
    <row r="79" spans="1:14" x14ac:dyDescent="0.25">
      <c r="A79" s="1" t="s">
        <v>42</v>
      </c>
      <c r="B79" s="1" t="s">
        <v>52</v>
      </c>
      <c r="C79" s="1" t="s">
        <v>474</v>
      </c>
      <c r="D79" s="83">
        <v>0</v>
      </c>
      <c r="E79" s="83">
        <v>4</v>
      </c>
      <c r="F79" s="83">
        <v>2</v>
      </c>
      <c r="G79" s="83">
        <v>0</v>
      </c>
      <c r="H79" s="83">
        <v>0</v>
      </c>
      <c r="I79" s="83">
        <v>0</v>
      </c>
      <c r="J79" s="83">
        <v>0</v>
      </c>
      <c r="K79" s="83">
        <v>0</v>
      </c>
      <c r="L79" s="83">
        <v>6</v>
      </c>
      <c r="M79" s="84">
        <v>8.5714285714285715E-2</v>
      </c>
      <c r="N79" s="85">
        <f t="shared" si="1"/>
        <v>0.66666666666666663</v>
      </c>
    </row>
    <row r="80" spans="1:14" x14ac:dyDescent="0.25">
      <c r="A80" s="3" t="s">
        <v>42</v>
      </c>
      <c r="B80" s="3" t="s">
        <v>53</v>
      </c>
      <c r="C80" s="3" t="s">
        <v>467</v>
      </c>
      <c r="D80" s="181">
        <v>7</v>
      </c>
      <c r="E80" s="181">
        <v>69</v>
      </c>
      <c r="F80" s="181">
        <v>49</v>
      </c>
      <c r="G80" s="181">
        <v>40</v>
      </c>
      <c r="H80" s="181">
        <v>16</v>
      </c>
      <c r="I80" s="181">
        <v>9</v>
      </c>
      <c r="J80" s="181">
        <v>12</v>
      </c>
      <c r="K80" s="181">
        <v>6</v>
      </c>
      <c r="L80" s="181">
        <v>208</v>
      </c>
      <c r="M80" s="182">
        <v>1</v>
      </c>
      <c r="N80" s="183">
        <f t="shared" si="1"/>
        <v>0.33173076923076922</v>
      </c>
    </row>
    <row r="81" spans="1:14" x14ac:dyDescent="0.25">
      <c r="A81" s="1" t="s">
        <v>42</v>
      </c>
      <c r="B81" s="1" t="s">
        <v>53</v>
      </c>
      <c r="C81" s="1" t="s">
        <v>468</v>
      </c>
      <c r="D81" s="83">
        <v>4</v>
      </c>
      <c r="E81" s="83">
        <v>19</v>
      </c>
      <c r="F81" s="83">
        <v>6</v>
      </c>
      <c r="G81" s="83">
        <v>1</v>
      </c>
      <c r="H81" s="83">
        <v>0</v>
      </c>
      <c r="I81" s="83">
        <v>0</v>
      </c>
      <c r="J81" s="83">
        <v>0</v>
      </c>
      <c r="K81" s="83">
        <v>0</v>
      </c>
      <c r="L81" s="83">
        <v>30</v>
      </c>
      <c r="M81" s="84">
        <v>0.14423076923076919</v>
      </c>
      <c r="N81" s="85">
        <f t="shared" si="1"/>
        <v>0.6333333333333333</v>
      </c>
    </row>
    <row r="82" spans="1:14" x14ac:dyDescent="0.25">
      <c r="A82" s="1" t="s">
        <v>42</v>
      </c>
      <c r="B82" s="1" t="s">
        <v>53</v>
      </c>
      <c r="C82" s="1" t="s">
        <v>469</v>
      </c>
      <c r="D82" s="83">
        <v>0</v>
      </c>
      <c r="E82" s="83">
        <v>1</v>
      </c>
      <c r="F82" s="83">
        <v>13</v>
      </c>
      <c r="G82" s="83">
        <v>23</v>
      </c>
      <c r="H82" s="83">
        <v>11</v>
      </c>
      <c r="I82" s="83">
        <v>4</v>
      </c>
      <c r="J82" s="83">
        <v>7</v>
      </c>
      <c r="K82" s="83">
        <v>2</v>
      </c>
      <c r="L82" s="83">
        <v>61</v>
      </c>
      <c r="M82" s="84">
        <v>0.29326923076923078</v>
      </c>
      <c r="N82" s="85">
        <f t="shared" si="1"/>
        <v>1.6393442622950821E-2</v>
      </c>
    </row>
    <row r="83" spans="1:14" x14ac:dyDescent="0.25">
      <c r="A83" s="1" t="s">
        <v>42</v>
      </c>
      <c r="B83" s="1" t="s">
        <v>53</v>
      </c>
      <c r="C83" s="1" t="s">
        <v>470</v>
      </c>
      <c r="D83" s="83">
        <v>0</v>
      </c>
      <c r="E83" s="83">
        <v>0</v>
      </c>
      <c r="F83" s="83">
        <v>0</v>
      </c>
      <c r="G83" s="83">
        <v>5</v>
      </c>
      <c r="H83" s="83">
        <v>1</v>
      </c>
      <c r="I83" s="83">
        <v>4</v>
      </c>
      <c r="J83" s="83">
        <v>4</v>
      </c>
      <c r="K83" s="83">
        <v>3</v>
      </c>
      <c r="L83" s="83">
        <v>17</v>
      </c>
      <c r="M83" s="84">
        <v>8.1730769230769232E-2</v>
      </c>
      <c r="N83" s="85">
        <f t="shared" si="1"/>
        <v>0</v>
      </c>
    </row>
    <row r="84" spans="1:14" x14ac:dyDescent="0.25">
      <c r="A84" s="1" t="s">
        <v>42</v>
      </c>
      <c r="B84" s="1" t="s">
        <v>53</v>
      </c>
      <c r="C84" s="1" t="s">
        <v>471</v>
      </c>
      <c r="D84" s="83">
        <v>0</v>
      </c>
      <c r="E84" s="83">
        <v>0</v>
      </c>
      <c r="F84" s="83">
        <v>1</v>
      </c>
      <c r="G84" s="83">
        <v>3</v>
      </c>
      <c r="H84" s="83">
        <v>2</v>
      </c>
      <c r="I84" s="83">
        <v>0</v>
      </c>
      <c r="J84" s="83">
        <v>1</v>
      </c>
      <c r="K84" s="83">
        <v>1</v>
      </c>
      <c r="L84" s="83">
        <v>8</v>
      </c>
      <c r="M84" s="84">
        <v>3.8461538461538457E-2</v>
      </c>
      <c r="N84" s="85">
        <f t="shared" si="1"/>
        <v>0</v>
      </c>
    </row>
    <row r="85" spans="1:14" x14ac:dyDescent="0.25">
      <c r="A85" s="1" t="s">
        <v>42</v>
      </c>
      <c r="B85" s="1" t="s">
        <v>53</v>
      </c>
      <c r="C85" s="1" t="s">
        <v>481</v>
      </c>
      <c r="D85" s="83">
        <v>0</v>
      </c>
      <c r="E85" s="83">
        <v>0</v>
      </c>
      <c r="F85" s="83">
        <v>2</v>
      </c>
      <c r="G85" s="83">
        <v>0</v>
      </c>
      <c r="H85" s="83">
        <v>0</v>
      </c>
      <c r="I85" s="83">
        <v>0</v>
      </c>
      <c r="J85" s="83">
        <v>0</v>
      </c>
      <c r="K85" s="83">
        <v>0</v>
      </c>
      <c r="L85" s="83">
        <v>2</v>
      </c>
      <c r="M85" s="84">
        <v>9.6153846153846159E-3</v>
      </c>
      <c r="N85" s="85">
        <f t="shared" si="1"/>
        <v>0</v>
      </c>
    </row>
    <row r="86" spans="1:14" x14ac:dyDescent="0.25">
      <c r="A86" s="1" t="s">
        <v>42</v>
      </c>
      <c r="B86" s="1" t="s">
        <v>53</v>
      </c>
      <c r="C86" s="1" t="s">
        <v>472</v>
      </c>
      <c r="D86" s="83">
        <v>3</v>
      </c>
      <c r="E86" s="83">
        <v>44</v>
      </c>
      <c r="F86" s="83">
        <v>19</v>
      </c>
      <c r="G86" s="83">
        <v>7</v>
      </c>
      <c r="H86" s="83">
        <v>2</v>
      </c>
      <c r="I86" s="83">
        <v>1</v>
      </c>
      <c r="J86" s="83">
        <v>0</v>
      </c>
      <c r="K86" s="83">
        <v>0</v>
      </c>
      <c r="L86" s="83">
        <v>76</v>
      </c>
      <c r="M86" s="84">
        <v>0.36538461538461542</v>
      </c>
      <c r="N86" s="85">
        <f t="shared" si="1"/>
        <v>0.57894736842105265</v>
      </c>
    </row>
    <row r="87" spans="1:14" x14ac:dyDescent="0.25">
      <c r="A87" s="1" t="s">
        <v>42</v>
      </c>
      <c r="B87" s="1" t="s">
        <v>53</v>
      </c>
      <c r="C87" s="1" t="s">
        <v>473</v>
      </c>
      <c r="D87" s="83">
        <v>0</v>
      </c>
      <c r="E87" s="83">
        <v>0</v>
      </c>
      <c r="F87" s="83">
        <v>4</v>
      </c>
      <c r="G87" s="83">
        <v>0</v>
      </c>
      <c r="H87" s="83">
        <v>0</v>
      </c>
      <c r="I87" s="83">
        <v>0</v>
      </c>
      <c r="J87" s="83">
        <v>0</v>
      </c>
      <c r="K87" s="83">
        <v>0</v>
      </c>
      <c r="L87" s="83">
        <v>4</v>
      </c>
      <c r="M87" s="84">
        <v>1.9230769230769228E-2</v>
      </c>
      <c r="N87" s="85">
        <f t="shared" si="1"/>
        <v>0</v>
      </c>
    </row>
    <row r="88" spans="1:14" x14ac:dyDescent="0.25">
      <c r="A88" s="1" t="s">
        <v>42</v>
      </c>
      <c r="B88" s="1" t="s">
        <v>53</v>
      </c>
      <c r="C88" s="1" t="s">
        <v>474</v>
      </c>
      <c r="D88" s="83">
        <v>0</v>
      </c>
      <c r="E88" s="83">
        <v>5</v>
      </c>
      <c r="F88" s="83">
        <v>4</v>
      </c>
      <c r="G88" s="83">
        <v>1</v>
      </c>
      <c r="H88" s="83">
        <v>0</v>
      </c>
      <c r="I88" s="83">
        <v>0</v>
      </c>
      <c r="J88" s="83">
        <v>0</v>
      </c>
      <c r="K88" s="83">
        <v>0</v>
      </c>
      <c r="L88" s="83">
        <v>10</v>
      </c>
      <c r="M88" s="84">
        <v>4.807692307692308E-2</v>
      </c>
      <c r="N88" s="85">
        <f t="shared" si="1"/>
        <v>0.5</v>
      </c>
    </row>
    <row r="89" spans="1:14" x14ac:dyDescent="0.25">
      <c r="A89" s="3" t="s">
        <v>42</v>
      </c>
      <c r="B89" s="3" t="s">
        <v>54</v>
      </c>
      <c r="C89" s="3" t="s">
        <v>467</v>
      </c>
      <c r="D89" s="181">
        <v>4</v>
      </c>
      <c r="E89" s="181">
        <v>68</v>
      </c>
      <c r="F89" s="181">
        <v>44</v>
      </c>
      <c r="G89" s="181">
        <v>35</v>
      </c>
      <c r="H89" s="181">
        <v>23</v>
      </c>
      <c r="I89" s="181">
        <v>19</v>
      </c>
      <c r="J89" s="181">
        <v>11</v>
      </c>
      <c r="K89" s="181">
        <v>14</v>
      </c>
      <c r="L89" s="181">
        <v>218</v>
      </c>
      <c r="M89" s="182">
        <v>1</v>
      </c>
      <c r="N89" s="183">
        <f t="shared" si="1"/>
        <v>0.31192660550458717</v>
      </c>
    </row>
    <row r="90" spans="1:14" x14ac:dyDescent="0.25">
      <c r="A90" s="1" t="s">
        <v>42</v>
      </c>
      <c r="B90" s="1" t="s">
        <v>54</v>
      </c>
      <c r="C90" s="1" t="s">
        <v>468</v>
      </c>
      <c r="D90" s="83">
        <v>1</v>
      </c>
      <c r="E90" s="83">
        <v>16</v>
      </c>
      <c r="F90" s="83">
        <v>13</v>
      </c>
      <c r="G90" s="83">
        <v>0</v>
      </c>
      <c r="H90" s="83">
        <v>2</v>
      </c>
      <c r="I90" s="83">
        <v>0</v>
      </c>
      <c r="J90" s="83">
        <v>0</v>
      </c>
      <c r="K90" s="83">
        <v>0</v>
      </c>
      <c r="L90" s="83">
        <v>32</v>
      </c>
      <c r="M90" s="84">
        <v>0.14678899082568811</v>
      </c>
      <c r="N90" s="85">
        <f t="shared" si="1"/>
        <v>0.5</v>
      </c>
    </row>
    <row r="91" spans="1:14" x14ac:dyDescent="0.25">
      <c r="A91" s="1" t="s">
        <v>42</v>
      </c>
      <c r="B91" s="1" t="s">
        <v>54</v>
      </c>
      <c r="C91" s="1" t="s">
        <v>469</v>
      </c>
      <c r="D91" s="83">
        <v>0</v>
      </c>
      <c r="E91" s="83">
        <v>0</v>
      </c>
      <c r="F91" s="83">
        <v>15</v>
      </c>
      <c r="G91" s="83">
        <v>15</v>
      </c>
      <c r="H91" s="83">
        <v>8</v>
      </c>
      <c r="I91" s="83">
        <v>7</v>
      </c>
      <c r="J91" s="83">
        <v>6</v>
      </c>
      <c r="K91" s="83">
        <v>5</v>
      </c>
      <c r="L91" s="83">
        <v>56</v>
      </c>
      <c r="M91" s="84">
        <v>0.25688073394495409</v>
      </c>
      <c r="N91" s="85">
        <f t="shared" si="1"/>
        <v>0</v>
      </c>
    </row>
    <row r="92" spans="1:14" x14ac:dyDescent="0.25">
      <c r="A92" s="1" t="s">
        <v>42</v>
      </c>
      <c r="B92" s="1" t="s">
        <v>54</v>
      </c>
      <c r="C92" s="1" t="s">
        <v>470</v>
      </c>
      <c r="D92" s="83">
        <v>0</v>
      </c>
      <c r="E92" s="83">
        <v>0</v>
      </c>
      <c r="F92" s="83">
        <v>0</v>
      </c>
      <c r="G92" s="83">
        <v>6</v>
      </c>
      <c r="H92" s="83">
        <v>4</v>
      </c>
      <c r="I92" s="83">
        <v>6</v>
      </c>
      <c r="J92" s="83">
        <v>4</v>
      </c>
      <c r="K92" s="83">
        <v>9</v>
      </c>
      <c r="L92" s="83">
        <v>29</v>
      </c>
      <c r="M92" s="84">
        <v>0.1330275229357798</v>
      </c>
      <c r="N92" s="85">
        <f t="shared" si="1"/>
        <v>0</v>
      </c>
    </row>
    <row r="93" spans="1:14" x14ac:dyDescent="0.25">
      <c r="A93" s="1" t="s">
        <v>42</v>
      </c>
      <c r="B93" s="1" t="s">
        <v>54</v>
      </c>
      <c r="C93" s="1" t="s">
        <v>471</v>
      </c>
      <c r="D93" s="83">
        <v>0</v>
      </c>
      <c r="E93" s="83">
        <v>0</v>
      </c>
      <c r="F93" s="83">
        <v>1</v>
      </c>
      <c r="G93" s="83">
        <v>6</v>
      </c>
      <c r="H93" s="83">
        <v>1</v>
      </c>
      <c r="I93" s="83">
        <v>2</v>
      </c>
      <c r="J93" s="83">
        <v>0</v>
      </c>
      <c r="K93" s="83">
        <v>0</v>
      </c>
      <c r="L93" s="83">
        <v>10</v>
      </c>
      <c r="M93" s="84">
        <v>4.5871559633027532E-2</v>
      </c>
      <c r="N93" s="85">
        <f t="shared" si="1"/>
        <v>0</v>
      </c>
    </row>
    <row r="94" spans="1:14" x14ac:dyDescent="0.25">
      <c r="A94" s="1" t="s">
        <v>42</v>
      </c>
      <c r="B94" s="1" t="s">
        <v>54</v>
      </c>
      <c r="C94" s="1" t="s">
        <v>472</v>
      </c>
      <c r="D94" s="83">
        <v>3</v>
      </c>
      <c r="E94" s="83">
        <v>41</v>
      </c>
      <c r="F94" s="83">
        <v>11</v>
      </c>
      <c r="G94" s="83">
        <v>6</v>
      </c>
      <c r="H94" s="83">
        <v>4</v>
      </c>
      <c r="I94" s="83">
        <v>2</v>
      </c>
      <c r="J94" s="83">
        <v>0</v>
      </c>
      <c r="K94" s="83">
        <v>0</v>
      </c>
      <c r="L94" s="83">
        <v>67</v>
      </c>
      <c r="M94" s="84">
        <v>0.30733944954128439</v>
      </c>
      <c r="N94" s="85">
        <f t="shared" si="1"/>
        <v>0.61194029850746268</v>
      </c>
    </row>
    <row r="95" spans="1:14" x14ac:dyDescent="0.25">
      <c r="A95" s="1" t="s">
        <v>42</v>
      </c>
      <c r="B95" s="1" t="s">
        <v>54</v>
      </c>
      <c r="C95" s="1" t="s">
        <v>473</v>
      </c>
      <c r="D95" s="83">
        <v>0</v>
      </c>
      <c r="E95" s="83">
        <v>1</v>
      </c>
      <c r="F95" s="83">
        <v>3</v>
      </c>
      <c r="G95" s="83">
        <v>2</v>
      </c>
      <c r="H95" s="83">
        <v>4</v>
      </c>
      <c r="I95" s="83">
        <v>2</v>
      </c>
      <c r="J95" s="83">
        <v>1</v>
      </c>
      <c r="K95" s="83">
        <v>0</v>
      </c>
      <c r="L95" s="83">
        <v>13</v>
      </c>
      <c r="M95" s="84">
        <v>5.9633027522935783E-2</v>
      </c>
      <c r="N95" s="85">
        <f t="shared" si="1"/>
        <v>7.6923076923076927E-2</v>
      </c>
    </row>
    <row r="96" spans="1:14" x14ac:dyDescent="0.25">
      <c r="A96" s="1" t="s">
        <v>42</v>
      </c>
      <c r="B96" s="1" t="s">
        <v>54</v>
      </c>
      <c r="C96" s="1" t="s">
        <v>474</v>
      </c>
      <c r="D96" s="83">
        <v>0</v>
      </c>
      <c r="E96" s="83">
        <v>10</v>
      </c>
      <c r="F96" s="83">
        <v>1</v>
      </c>
      <c r="G96" s="83">
        <v>0</v>
      </c>
      <c r="H96" s="83">
        <v>0</v>
      </c>
      <c r="I96" s="83">
        <v>0</v>
      </c>
      <c r="J96" s="83">
        <v>0</v>
      </c>
      <c r="K96" s="83">
        <v>0</v>
      </c>
      <c r="L96" s="83">
        <v>11</v>
      </c>
      <c r="M96" s="84">
        <v>5.0458715596330278E-2</v>
      </c>
      <c r="N96" s="85">
        <f t="shared" si="1"/>
        <v>0.90909090909090906</v>
      </c>
    </row>
    <row r="97" spans="1:14" x14ac:dyDescent="0.25">
      <c r="A97" s="3" t="s">
        <v>42</v>
      </c>
      <c r="B97" s="3" t="s">
        <v>55</v>
      </c>
      <c r="C97" s="3" t="s">
        <v>467</v>
      </c>
      <c r="D97" s="181">
        <v>0</v>
      </c>
      <c r="E97" s="181">
        <v>44</v>
      </c>
      <c r="F97" s="181">
        <v>15</v>
      </c>
      <c r="G97" s="181">
        <v>6</v>
      </c>
      <c r="H97" s="181">
        <v>8</v>
      </c>
      <c r="I97" s="181">
        <v>3</v>
      </c>
      <c r="J97" s="181">
        <v>3</v>
      </c>
      <c r="K97" s="181">
        <v>0</v>
      </c>
      <c r="L97" s="181">
        <v>79</v>
      </c>
      <c r="M97" s="182">
        <v>1</v>
      </c>
      <c r="N97" s="183">
        <f t="shared" si="1"/>
        <v>0.55696202531645567</v>
      </c>
    </row>
    <row r="98" spans="1:14" x14ac:dyDescent="0.25">
      <c r="A98" s="1" t="s">
        <v>42</v>
      </c>
      <c r="B98" s="1" t="s">
        <v>55</v>
      </c>
      <c r="C98" s="1" t="s">
        <v>468</v>
      </c>
      <c r="D98" s="83">
        <v>0</v>
      </c>
      <c r="E98" s="83">
        <v>14</v>
      </c>
      <c r="F98" s="83">
        <v>2</v>
      </c>
      <c r="G98" s="83">
        <v>0</v>
      </c>
      <c r="H98" s="83">
        <v>2</v>
      </c>
      <c r="I98" s="83">
        <v>0</v>
      </c>
      <c r="J98" s="83">
        <v>1</v>
      </c>
      <c r="K98" s="83">
        <v>0</v>
      </c>
      <c r="L98" s="83">
        <v>19</v>
      </c>
      <c r="M98" s="84">
        <v>0.24050632911392411</v>
      </c>
      <c r="N98" s="85">
        <f t="shared" si="1"/>
        <v>0.73684210526315785</v>
      </c>
    </row>
    <row r="99" spans="1:14" x14ac:dyDescent="0.25">
      <c r="A99" s="1" t="s">
        <v>42</v>
      </c>
      <c r="B99" s="1" t="s">
        <v>55</v>
      </c>
      <c r="C99" s="1" t="s">
        <v>469</v>
      </c>
      <c r="D99" s="83">
        <v>0</v>
      </c>
      <c r="E99" s="83">
        <v>0</v>
      </c>
      <c r="F99" s="83">
        <v>7</v>
      </c>
      <c r="G99" s="83">
        <v>1</v>
      </c>
      <c r="H99" s="83">
        <v>3</v>
      </c>
      <c r="I99" s="83">
        <v>1</v>
      </c>
      <c r="J99" s="83">
        <v>0</v>
      </c>
      <c r="K99" s="83">
        <v>0</v>
      </c>
      <c r="L99" s="83">
        <v>12</v>
      </c>
      <c r="M99" s="84">
        <v>0.15189873417721519</v>
      </c>
      <c r="N99" s="85">
        <f t="shared" si="1"/>
        <v>0</v>
      </c>
    </row>
    <row r="100" spans="1:14" x14ac:dyDescent="0.25">
      <c r="A100" s="1" t="s">
        <v>42</v>
      </c>
      <c r="B100" s="1" t="s">
        <v>55</v>
      </c>
      <c r="C100" s="1" t="s">
        <v>470</v>
      </c>
      <c r="D100" s="83">
        <v>0</v>
      </c>
      <c r="E100" s="83">
        <v>0</v>
      </c>
      <c r="F100" s="83">
        <v>0</v>
      </c>
      <c r="G100" s="83">
        <v>2</v>
      </c>
      <c r="H100" s="83">
        <v>1</v>
      </c>
      <c r="I100" s="83">
        <v>1</v>
      </c>
      <c r="J100" s="83">
        <v>2</v>
      </c>
      <c r="K100" s="83">
        <v>0</v>
      </c>
      <c r="L100" s="83">
        <v>6</v>
      </c>
      <c r="M100" s="84">
        <v>7.5949367088607597E-2</v>
      </c>
      <c r="N100" s="85">
        <f t="shared" si="1"/>
        <v>0</v>
      </c>
    </row>
    <row r="101" spans="1:14" x14ac:dyDescent="0.25">
      <c r="A101" s="1" t="s">
        <v>42</v>
      </c>
      <c r="B101" s="1" t="s">
        <v>55</v>
      </c>
      <c r="C101" s="1" t="s">
        <v>471</v>
      </c>
      <c r="D101" s="83">
        <v>0</v>
      </c>
      <c r="E101" s="83">
        <v>0</v>
      </c>
      <c r="F101" s="83">
        <v>2</v>
      </c>
      <c r="G101" s="83">
        <v>0</v>
      </c>
      <c r="H101" s="83">
        <v>1</v>
      </c>
      <c r="I101" s="83">
        <v>0</v>
      </c>
      <c r="J101" s="83">
        <v>0</v>
      </c>
      <c r="K101" s="83">
        <v>0</v>
      </c>
      <c r="L101" s="83">
        <v>3</v>
      </c>
      <c r="M101" s="84">
        <v>3.7974683544303799E-2</v>
      </c>
      <c r="N101" s="85">
        <f t="shared" si="1"/>
        <v>0</v>
      </c>
    </row>
    <row r="102" spans="1:14" x14ac:dyDescent="0.25">
      <c r="A102" s="1" t="s">
        <v>42</v>
      </c>
      <c r="B102" s="1" t="s">
        <v>55</v>
      </c>
      <c r="C102" s="1" t="s">
        <v>472</v>
      </c>
      <c r="D102" s="83">
        <v>0</v>
      </c>
      <c r="E102" s="83">
        <v>24</v>
      </c>
      <c r="F102" s="83">
        <v>4</v>
      </c>
      <c r="G102" s="83">
        <v>3</v>
      </c>
      <c r="H102" s="83">
        <v>1</v>
      </c>
      <c r="I102" s="83">
        <v>0</v>
      </c>
      <c r="J102" s="83">
        <v>0</v>
      </c>
      <c r="K102" s="83">
        <v>0</v>
      </c>
      <c r="L102" s="83">
        <v>32</v>
      </c>
      <c r="M102" s="84">
        <v>0.4050632911392405</v>
      </c>
      <c r="N102" s="85">
        <f t="shared" si="1"/>
        <v>0.75</v>
      </c>
    </row>
    <row r="103" spans="1:14" x14ac:dyDescent="0.25">
      <c r="A103" s="1" t="s">
        <v>42</v>
      </c>
      <c r="B103" s="1" t="s">
        <v>55</v>
      </c>
      <c r="C103" s="1" t="s">
        <v>473</v>
      </c>
      <c r="D103" s="83">
        <v>0</v>
      </c>
      <c r="E103" s="83">
        <v>0</v>
      </c>
      <c r="F103" s="83">
        <v>0</v>
      </c>
      <c r="G103" s="83">
        <v>0</v>
      </c>
      <c r="H103" s="83">
        <v>0</v>
      </c>
      <c r="I103" s="83">
        <v>1</v>
      </c>
      <c r="J103" s="83">
        <v>0</v>
      </c>
      <c r="K103" s="83">
        <v>0</v>
      </c>
      <c r="L103" s="83">
        <v>1</v>
      </c>
      <c r="M103" s="84">
        <v>1.2658227848101271E-2</v>
      </c>
      <c r="N103" s="85">
        <f t="shared" si="1"/>
        <v>0</v>
      </c>
    </row>
    <row r="104" spans="1:14" x14ac:dyDescent="0.25">
      <c r="A104" s="1" t="s">
        <v>42</v>
      </c>
      <c r="B104" s="1" t="s">
        <v>55</v>
      </c>
      <c r="C104" s="1" t="s">
        <v>474</v>
      </c>
      <c r="D104" s="83">
        <v>0</v>
      </c>
      <c r="E104" s="83">
        <v>6</v>
      </c>
      <c r="F104" s="83">
        <v>0</v>
      </c>
      <c r="G104" s="83">
        <v>0</v>
      </c>
      <c r="H104" s="83">
        <v>0</v>
      </c>
      <c r="I104" s="83">
        <v>0</v>
      </c>
      <c r="J104" s="83">
        <v>0</v>
      </c>
      <c r="K104" s="83">
        <v>0</v>
      </c>
      <c r="L104" s="83">
        <v>6</v>
      </c>
      <c r="M104" s="84">
        <v>7.5949367088607597E-2</v>
      </c>
      <c r="N104" s="85">
        <f t="shared" si="1"/>
        <v>1</v>
      </c>
    </row>
    <row r="105" spans="1:14" x14ac:dyDescent="0.25">
      <c r="A105" s="3" t="s">
        <v>42</v>
      </c>
      <c r="B105" s="3" t="s">
        <v>666</v>
      </c>
      <c r="C105" s="3" t="s">
        <v>467</v>
      </c>
      <c r="D105" s="181">
        <v>3</v>
      </c>
      <c r="E105" s="181">
        <v>47</v>
      </c>
      <c r="F105" s="181">
        <v>18</v>
      </c>
      <c r="G105" s="181">
        <v>17</v>
      </c>
      <c r="H105" s="181">
        <v>6</v>
      </c>
      <c r="I105" s="181">
        <v>2</v>
      </c>
      <c r="J105" s="181">
        <v>2</v>
      </c>
      <c r="K105" s="181">
        <v>0</v>
      </c>
      <c r="L105" s="181">
        <v>95</v>
      </c>
      <c r="M105" s="182">
        <v>1</v>
      </c>
      <c r="N105" s="183">
        <f t="shared" si="1"/>
        <v>0.49473684210526314</v>
      </c>
    </row>
    <row r="106" spans="1:14" x14ac:dyDescent="0.25">
      <c r="A106" s="1" t="s">
        <v>42</v>
      </c>
      <c r="B106" s="1" t="s">
        <v>666</v>
      </c>
      <c r="C106" s="1" t="s">
        <v>468</v>
      </c>
      <c r="D106" s="83">
        <v>1</v>
      </c>
      <c r="E106" s="83">
        <v>10</v>
      </c>
      <c r="F106" s="83">
        <v>1</v>
      </c>
      <c r="G106" s="83">
        <v>0</v>
      </c>
      <c r="H106" s="83">
        <v>0</v>
      </c>
      <c r="I106" s="83">
        <v>0</v>
      </c>
      <c r="J106" s="83">
        <v>0</v>
      </c>
      <c r="K106" s="83">
        <v>0</v>
      </c>
      <c r="L106" s="83">
        <v>12</v>
      </c>
      <c r="M106" s="84">
        <v>0.12631578947368419</v>
      </c>
      <c r="N106" s="85">
        <f t="shared" si="1"/>
        <v>0.83333333333333337</v>
      </c>
    </row>
    <row r="107" spans="1:14" x14ac:dyDescent="0.25">
      <c r="A107" s="1" t="s">
        <v>42</v>
      </c>
      <c r="B107" s="1" t="s">
        <v>666</v>
      </c>
      <c r="C107" s="1" t="s">
        <v>475</v>
      </c>
      <c r="D107" s="83">
        <v>0</v>
      </c>
      <c r="E107" s="83">
        <v>0</v>
      </c>
      <c r="F107" s="83">
        <v>0</v>
      </c>
      <c r="G107" s="83">
        <v>1</v>
      </c>
      <c r="H107" s="83">
        <v>0</v>
      </c>
      <c r="I107" s="83">
        <v>0</v>
      </c>
      <c r="J107" s="83">
        <v>0</v>
      </c>
      <c r="K107" s="83">
        <v>0</v>
      </c>
      <c r="L107" s="83">
        <v>1</v>
      </c>
      <c r="M107" s="84">
        <v>1.0526315789473681E-2</v>
      </c>
      <c r="N107" s="85">
        <f t="shared" si="1"/>
        <v>0</v>
      </c>
    </row>
    <row r="108" spans="1:14" x14ac:dyDescent="0.25">
      <c r="A108" s="1" t="s">
        <v>42</v>
      </c>
      <c r="B108" s="1" t="s">
        <v>666</v>
      </c>
      <c r="C108" s="1" t="s">
        <v>469</v>
      </c>
      <c r="D108" s="83">
        <v>0</v>
      </c>
      <c r="E108" s="83">
        <v>0</v>
      </c>
      <c r="F108" s="83">
        <v>5</v>
      </c>
      <c r="G108" s="83">
        <v>8</v>
      </c>
      <c r="H108" s="83">
        <v>3</v>
      </c>
      <c r="I108" s="83">
        <v>2</v>
      </c>
      <c r="J108" s="83">
        <v>1</v>
      </c>
      <c r="K108" s="83">
        <v>0</v>
      </c>
      <c r="L108" s="83">
        <v>19</v>
      </c>
      <c r="M108" s="84">
        <v>0.2</v>
      </c>
      <c r="N108" s="85">
        <f t="shared" si="1"/>
        <v>0</v>
      </c>
    </row>
    <row r="109" spans="1:14" x14ac:dyDescent="0.25">
      <c r="A109" s="1" t="s">
        <v>42</v>
      </c>
      <c r="B109" s="1" t="s">
        <v>666</v>
      </c>
      <c r="C109" s="1" t="s">
        <v>470</v>
      </c>
      <c r="D109" s="83">
        <v>0</v>
      </c>
      <c r="E109" s="83">
        <v>0</v>
      </c>
      <c r="F109" s="83">
        <v>0</v>
      </c>
      <c r="G109" s="83">
        <v>3</v>
      </c>
      <c r="H109" s="83">
        <v>1</v>
      </c>
      <c r="I109" s="83">
        <v>0</v>
      </c>
      <c r="J109" s="83">
        <v>0</v>
      </c>
      <c r="K109" s="83">
        <v>0</v>
      </c>
      <c r="L109" s="83">
        <v>4</v>
      </c>
      <c r="M109" s="84">
        <v>4.2105263157894743E-2</v>
      </c>
      <c r="N109" s="85">
        <f t="shared" si="1"/>
        <v>0</v>
      </c>
    </row>
    <row r="110" spans="1:14" x14ac:dyDescent="0.25">
      <c r="A110" s="1" t="s">
        <v>42</v>
      </c>
      <c r="B110" s="1" t="s">
        <v>666</v>
      </c>
      <c r="C110" s="1" t="s">
        <v>471</v>
      </c>
      <c r="D110" s="83">
        <v>0</v>
      </c>
      <c r="E110" s="83">
        <v>0</v>
      </c>
      <c r="F110" s="83">
        <v>0</v>
      </c>
      <c r="G110" s="83">
        <v>2</v>
      </c>
      <c r="H110" s="83">
        <v>0</v>
      </c>
      <c r="I110" s="83">
        <v>0</v>
      </c>
      <c r="J110" s="83">
        <v>1</v>
      </c>
      <c r="K110" s="83">
        <v>0</v>
      </c>
      <c r="L110" s="83">
        <v>3</v>
      </c>
      <c r="M110" s="84">
        <v>3.1578947368421047E-2</v>
      </c>
      <c r="N110" s="85">
        <f t="shared" si="1"/>
        <v>0</v>
      </c>
    </row>
    <row r="111" spans="1:14" x14ac:dyDescent="0.25">
      <c r="A111" s="1" t="s">
        <v>42</v>
      </c>
      <c r="B111" s="1" t="s">
        <v>666</v>
      </c>
      <c r="C111" s="1" t="s">
        <v>481</v>
      </c>
      <c r="D111" s="83">
        <v>0</v>
      </c>
      <c r="E111" s="83">
        <v>2</v>
      </c>
      <c r="F111" s="83">
        <v>0</v>
      </c>
      <c r="G111" s="83">
        <v>0</v>
      </c>
      <c r="H111" s="83">
        <v>0</v>
      </c>
      <c r="I111" s="83">
        <v>0</v>
      </c>
      <c r="J111" s="83">
        <v>0</v>
      </c>
      <c r="K111" s="83">
        <v>0</v>
      </c>
      <c r="L111" s="83">
        <v>2</v>
      </c>
      <c r="M111" s="84">
        <v>2.1052631578947371E-2</v>
      </c>
      <c r="N111" s="85">
        <f t="shared" si="1"/>
        <v>1</v>
      </c>
    </row>
    <row r="112" spans="1:14" x14ac:dyDescent="0.25">
      <c r="A112" s="1" t="s">
        <v>42</v>
      </c>
      <c r="B112" s="1" t="s">
        <v>666</v>
      </c>
      <c r="C112" s="1" t="s">
        <v>472</v>
      </c>
      <c r="D112" s="83">
        <v>1</v>
      </c>
      <c r="E112" s="83">
        <v>29</v>
      </c>
      <c r="F112" s="83">
        <v>10</v>
      </c>
      <c r="G112" s="83">
        <v>2</v>
      </c>
      <c r="H112" s="83">
        <v>1</v>
      </c>
      <c r="I112" s="83">
        <v>0</v>
      </c>
      <c r="J112" s="83">
        <v>0</v>
      </c>
      <c r="K112" s="83">
        <v>0</v>
      </c>
      <c r="L112" s="83">
        <v>43</v>
      </c>
      <c r="M112" s="84">
        <v>0.45263157894736838</v>
      </c>
      <c r="N112" s="85">
        <f t="shared" si="1"/>
        <v>0.67441860465116277</v>
      </c>
    </row>
    <row r="113" spans="1:14" x14ac:dyDescent="0.25">
      <c r="A113" s="1" t="s">
        <v>42</v>
      </c>
      <c r="B113" s="1" t="s">
        <v>666</v>
      </c>
      <c r="C113" s="1" t="s">
        <v>473</v>
      </c>
      <c r="D113" s="83">
        <v>1</v>
      </c>
      <c r="E113" s="83">
        <v>0</v>
      </c>
      <c r="F113" s="83">
        <v>1</v>
      </c>
      <c r="G113" s="83">
        <v>1</v>
      </c>
      <c r="H113" s="83">
        <v>1</v>
      </c>
      <c r="I113" s="83">
        <v>0</v>
      </c>
      <c r="J113" s="83">
        <v>0</v>
      </c>
      <c r="K113" s="83">
        <v>0</v>
      </c>
      <c r="L113" s="83">
        <v>4</v>
      </c>
      <c r="M113" s="84">
        <v>4.2105263157894743E-2</v>
      </c>
      <c r="N113" s="85">
        <f t="shared" si="1"/>
        <v>0</v>
      </c>
    </row>
    <row r="114" spans="1:14" x14ac:dyDescent="0.25">
      <c r="A114" s="1" t="s">
        <v>42</v>
      </c>
      <c r="B114" s="1" t="s">
        <v>666</v>
      </c>
      <c r="C114" s="1" t="s">
        <v>474</v>
      </c>
      <c r="D114" s="83">
        <v>0</v>
      </c>
      <c r="E114" s="83">
        <v>6</v>
      </c>
      <c r="F114" s="83">
        <v>1</v>
      </c>
      <c r="G114" s="83">
        <v>0</v>
      </c>
      <c r="H114" s="83">
        <v>0</v>
      </c>
      <c r="I114" s="83">
        <v>0</v>
      </c>
      <c r="J114" s="83">
        <v>0</v>
      </c>
      <c r="K114" s="83">
        <v>0</v>
      </c>
      <c r="L114" s="83">
        <v>7</v>
      </c>
      <c r="M114" s="84">
        <v>7.3684210526315783E-2</v>
      </c>
      <c r="N114" s="85">
        <f t="shared" si="1"/>
        <v>0.8571428571428571</v>
      </c>
    </row>
    <row r="115" spans="1:14" x14ac:dyDescent="0.25">
      <c r="A115" s="3" t="s">
        <v>42</v>
      </c>
      <c r="B115" s="3" t="s">
        <v>46</v>
      </c>
      <c r="C115" s="3" t="s">
        <v>467</v>
      </c>
      <c r="D115" s="181">
        <v>2</v>
      </c>
      <c r="E115" s="181">
        <v>35</v>
      </c>
      <c r="F115" s="181">
        <v>13</v>
      </c>
      <c r="G115" s="181">
        <v>11</v>
      </c>
      <c r="H115" s="181">
        <v>5</v>
      </c>
      <c r="I115" s="181">
        <v>2</v>
      </c>
      <c r="J115" s="181">
        <v>2</v>
      </c>
      <c r="K115" s="181">
        <v>2</v>
      </c>
      <c r="L115" s="181">
        <v>72</v>
      </c>
      <c r="M115" s="182">
        <v>1</v>
      </c>
      <c r="N115" s="183">
        <f t="shared" si="1"/>
        <v>0.4861111111111111</v>
      </c>
    </row>
    <row r="116" spans="1:14" x14ac:dyDescent="0.25">
      <c r="A116" s="1" t="s">
        <v>42</v>
      </c>
      <c r="B116" s="1" t="s">
        <v>46</v>
      </c>
      <c r="C116" s="1" t="s">
        <v>468</v>
      </c>
      <c r="D116" s="83">
        <v>0</v>
      </c>
      <c r="E116" s="83">
        <v>10</v>
      </c>
      <c r="F116" s="83">
        <v>3</v>
      </c>
      <c r="G116" s="83">
        <v>1</v>
      </c>
      <c r="H116" s="83">
        <v>0</v>
      </c>
      <c r="I116" s="83">
        <v>0</v>
      </c>
      <c r="J116" s="83">
        <v>0</v>
      </c>
      <c r="K116" s="83">
        <v>0</v>
      </c>
      <c r="L116" s="83">
        <v>14</v>
      </c>
      <c r="M116" s="84">
        <v>0.19444444444444439</v>
      </c>
      <c r="N116" s="85">
        <f t="shared" si="1"/>
        <v>0.7142857142857143</v>
      </c>
    </row>
    <row r="117" spans="1:14" x14ac:dyDescent="0.25">
      <c r="A117" s="1" t="s">
        <v>42</v>
      </c>
      <c r="B117" s="1" t="s">
        <v>46</v>
      </c>
      <c r="C117" s="1" t="s">
        <v>469</v>
      </c>
      <c r="D117" s="83">
        <v>2</v>
      </c>
      <c r="E117" s="83">
        <v>1</v>
      </c>
      <c r="F117" s="83">
        <v>6</v>
      </c>
      <c r="G117" s="83">
        <v>8</v>
      </c>
      <c r="H117" s="83">
        <v>3</v>
      </c>
      <c r="I117" s="83">
        <v>1</v>
      </c>
      <c r="J117" s="83">
        <v>1</v>
      </c>
      <c r="K117" s="83">
        <v>0</v>
      </c>
      <c r="L117" s="83">
        <v>22</v>
      </c>
      <c r="M117" s="84">
        <v>0.30555555555555558</v>
      </c>
      <c r="N117" s="85">
        <f t="shared" si="1"/>
        <v>4.5454545454545456E-2</v>
      </c>
    </row>
    <row r="118" spans="1:14" x14ac:dyDescent="0.25">
      <c r="A118" s="1" t="s">
        <v>42</v>
      </c>
      <c r="B118" s="1" t="s">
        <v>46</v>
      </c>
      <c r="C118" s="1" t="s">
        <v>470</v>
      </c>
      <c r="D118" s="83">
        <v>0</v>
      </c>
      <c r="E118" s="83">
        <v>0</v>
      </c>
      <c r="F118" s="83">
        <v>0</v>
      </c>
      <c r="G118" s="83">
        <v>1</v>
      </c>
      <c r="H118" s="83">
        <v>2</v>
      </c>
      <c r="I118" s="83">
        <v>1</v>
      </c>
      <c r="J118" s="83">
        <v>1</v>
      </c>
      <c r="K118" s="83">
        <v>2</v>
      </c>
      <c r="L118" s="83">
        <v>7</v>
      </c>
      <c r="M118" s="84">
        <v>9.7222222222222224E-2</v>
      </c>
      <c r="N118" s="85">
        <f t="shared" si="1"/>
        <v>0</v>
      </c>
    </row>
    <row r="119" spans="1:14" x14ac:dyDescent="0.25">
      <c r="A119" s="1" t="s">
        <v>42</v>
      </c>
      <c r="B119" s="1" t="s">
        <v>46</v>
      </c>
      <c r="C119" s="1" t="s">
        <v>471</v>
      </c>
      <c r="D119" s="83">
        <v>0</v>
      </c>
      <c r="E119" s="83">
        <v>0</v>
      </c>
      <c r="F119" s="83">
        <v>1</v>
      </c>
      <c r="G119" s="83">
        <v>0</v>
      </c>
      <c r="H119" s="83">
        <v>0</v>
      </c>
      <c r="I119" s="83">
        <v>0</v>
      </c>
      <c r="J119" s="83">
        <v>0</v>
      </c>
      <c r="K119" s="83">
        <v>0</v>
      </c>
      <c r="L119" s="83">
        <v>1</v>
      </c>
      <c r="M119" s="84">
        <v>1.388888888888889E-2</v>
      </c>
      <c r="N119" s="85">
        <f t="shared" si="1"/>
        <v>0</v>
      </c>
    </row>
    <row r="120" spans="1:14" x14ac:dyDescent="0.25">
      <c r="A120" s="1" t="s">
        <v>42</v>
      </c>
      <c r="B120" s="1" t="s">
        <v>46</v>
      </c>
      <c r="C120" s="1" t="s">
        <v>472</v>
      </c>
      <c r="D120" s="83">
        <v>0</v>
      </c>
      <c r="E120" s="83">
        <v>16</v>
      </c>
      <c r="F120" s="83">
        <v>3</v>
      </c>
      <c r="G120" s="83">
        <v>1</v>
      </c>
      <c r="H120" s="83">
        <v>0</v>
      </c>
      <c r="I120" s="83">
        <v>0</v>
      </c>
      <c r="J120" s="83">
        <v>0</v>
      </c>
      <c r="K120" s="83">
        <v>0</v>
      </c>
      <c r="L120" s="83">
        <v>20</v>
      </c>
      <c r="M120" s="84">
        <v>0.27777777777777779</v>
      </c>
      <c r="N120" s="85">
        <f t="shared" si="1"/>
        <v>0.8</v>
      </c>
    </row>
    <row r="121" spans="1:14" x14ac:dyDescent="0.25">
      <c r="A121" s="1" t="s">
        <v>42</v>
      </c>
      <c r="B121" s="1" t="s">
        <v>46</v>
      </c>
      <c r="C121" s="1" t="s">
        <v>474</v>
      </c>
      <c r="D121" s="83">
        <v>0</v>
      </c>
      <c r="E121" s="83">
        <v>8</v>
      </c>
      <c r="F121" s="83">
        <v>0</v>
      </c>
      <c r="G121" s="83">
        <v>0</v>
      </c>
      <c r="H121" s="83">
        <v>0</v>
      </c>
      <c r="I121" s="83">
        <v>0</v>
      </c>
      <c r="J121" s="83">
        <v>0</v>
      </c>
      <c r="K121" s="83">
        <v>0</v>
      </c>
      <c r="L121" s="83">
        <v>8</v>
      </c>
      <c r="M121" s="84">
        <v>0.1111111111111111</v>
      </c>
      <c r="N121" s="85">
        <f t="shared" si="1"/>
        <v>1</v>
      </c>
    </row>
    <row r="122" spans="1:14" x14ac:dyDescent="0.25">
      <c r="A122" s="3" t="s">
        <v>42</v>
      </c>
      <c r="B122" s="3" t="s">
        <v>56</v>
      </c>
      <c r="C122" s="3" t="s">
        <v>467</v>
      </c>
      <c r="D122" s="181">
        <v>6</v>
      </c>
      <c r="E122" s="181">
        <v>50</v>
      </c>
      <c r="F122" s="181">
        <v>22</v>
      </c>
      <c r="G122" s="181">
        <v>10</v>
      </c>
      <c r="H122" s="181">
        <v>5</v>
      </c>
      <c r="I122" s="181">
        <v>2</v>
      </c>
      <c r="J122" s="181">
        <v>2</v>
      </c>
      <c r="K122" s="181">
        <v>2</v>
      </c>
      <c r="L122" s="181">
        <v>99</v>
      </c>
      <c r="M122" s="182">
        <v>1</v>
      </c>
      <c r="N122" s="183">
        <f t="shared" si="1"/>
        <v>0.50505050505050508</v>
      </c>
    </row>
    <row r="123" spans="1:14" x14ac:dyDescent="0.25">
      <c r="A123" s="1" t="s">
        <v>42</v>
      </c>
      <c r="B123" s="1" t="s">
        <v>56</v>
      </c>
      <c r="C123" s="1" t="s">
        <v>468</v>
      </c>
      <c r="D123" s="83">
        <v>1</v>
      </c>
      <c r="E123" s="83">
        <v>16</v>
      </c>
      <c r="F123" s="83">
        <v>5</v>
      </c>
      <c r="G123" s="83">
        <v>2</v>
      </c>
      <c r="H123" s="83">
        <v>1</v>
      </c>
      <c r="I123" s="83">
        <v>0</v>
      </c>
      <c r="J123" s="83">
        <v>0</v>
      </c>
      <c r="K123" s="83">
        <v>0</v>
      </c>
      <c r="L123" s="83">
        <v>25</v>
      </c>
      <c r="M123" s="84">
        <v>0.25252525252525249</v>
      </c>
      <c r="N123" s="85">
        <f t="shared" si="1"/>
        <v>0.64</v>
      </c>
    </row>
    <row r="124" spans="1:14" x14ac:dyDescent="0.25">
      <c r="A124" s="1" t="s">
        <v>42</v>
      </c>
      <c r="B124" s="1" t="s">
        <v>56</v>
      </c>
      <c r="C124" s="1" t="s">
        <v>469</v>
      </c>
      <c r="D124" s="83">
        <v>1</v>
      </c>
      <c r="E124" s="83">
        <v>0</v>
      </c>
      <c r="F124" s="83">
        <v>12</v>
      </c>
      <c r="G124" s="83">
        <v>3</v>
      </c>
      <c r="H124" s="83">
        <v>4</v>
      </c>
      <c r="I124" s="83">
        <v>1</v>
      </c>
      <c r="J124" s="83">
        <v>0</v>
      </c>
      <c r="K124" s="83">
        <v>0</v>
      </c>
      <c r="L124" s="83">
        <v>21</v>
      </c>
      <c r="M124" s="84">
        <v>0.2121212121212121</v>
      </c>
      <c r="N124" s="85">
        <f t="shared" si="1"/>
        <v>0</v>
      </c>
    </row>
    <row r="125" spans="1:14" x14ac:dyDescent="0.25">
      <c r="A125" s="1" t="s">
        <v>42</v>
      </c>
      <c r="B125" s="1" t="s">
        <v>56</v>
      </c>
      <c r="C125" s="1" t="s">
        <v>470</v>
      </c>
      <c r="D125" s="83">
        <v>0</v>
      </c>
      <c r="E125" s="83">
        <v>0</v>
      </c>
      <c r="F125" s="83">
        <v>0</v>
      </c>
      <c r="G125" s="83">
        <v>2</v>
      </c>
      <c r="H125" s="83">
        <v>0</v>
      </c>
      <c r="I125" s="83">
        <v>0</v>
      </c>
      <c r="J125" s="83">
        <v>2</v>
      </c>
      <c r="K125" s="83">
        <v>1</v>
      </c>
      <c r="L125" s="83">
        <v>5</v>
      </c>
      <c r="M125" s="84">
        <v>5.0505050505050497E-2</v>
      </c>
      <c r="N125" s="85">
        <f t="shared" si="1"/>
        <v>0</v>
      </c>
    </row>
    <row r="126" spans="1:14" x14ac:dyDescent="0.25">
      <c r="A126" s="1" t="s">
        <v>42</v>
      </c>
      <c r="B126" s="1" t="s">
        <v>56</v>
      </c>
      <c r="C126" s="1" t="s">
        <v>471</v>
      </c>
      <c r="D126" s="83">
        <v>1</v>
      </c>
      <c r="E126" s="83">
        <v>0</v>
      </c>
      <c r="F126" s="83">
        <v>1</v>
      </c>
      <c r="G126" s="83">
        <v>2</v>
      </c>
      <c r="H126" s="83">
        <v>0</v>
      </c>
      <c r="I126" s="83">
        <v>0</v>
      </c>
      <c r="J126" s="83">
        <v>0</v>
      </c>
      <c r="K126" s="83">
        <v>1</v>
      </c>
      <c r="L126" s="83">
        <v>5</v>
      </c>
      <c r="M126" s="84">
        <v>5.0505050505050497E-2</v>
      </c>
      <c r="N126" s="85">
        <f t="shared" si="1"/>
        <v>0</v>
      </c>
    </row>
    <row r="127" spans="1:14" x14ac:dyDescent="0.25">
      <c r="A127" s="1" t="s">
        <v>42</v>
      </c>
      <c r="B127" s="1" t="s">
        <v>56</v>
      </c>
      <c r="C127" s="1" t="s">
        <v>472</v>
      </c>
      <c r="D127" s="83">
        <v>2</v>
      </c>
      <c r="E127" s="83">
        <v>26</v>
      </c>
      <c r="F127" s="83">
        <v>2</v>
      </c>
      <c r="G127" s="83">
        <v>0</v>
      </c>
      <c r="H127" s="83">
        <v>0</v>
      </c>
      <c r="I127" s="83">
        <v>1</v>
      </c>
      <c r="J127" s="83">
        <v>0</v>
      </c>
      <c r="K127" s="83">
        <v>0</v>
      </c>
      <c r="L127" s="83">
        <v>31</v>
      </c>
      <c r="M127" s="84">
        <v>0.31313131313131309</v>
      </c>
      <c r="N127" s="85">
        <f t="shared" si="1"/>
        <v>0.83870967741935487</v>
      </c>
    </row>
    <row r="128" spans="1:14" x14ac:dyDescent="0.25">
      <c r="A128" s="1" t="s">
        <v>42</v>
      </c>
      <c r="B128" s="1" t="s">
        <v>56</v>
      </c>
      <c r="C128" s="1" t="s">
        <v>473</v>
      </c>
      <c r="D128" s="83">
        <v>1</v>
      </c>
      <c r="E128" s="83">
        <v>1</v>
      </c>
      <c r="F128" s="83">
        <v>2</v>
      </c>
      <c r="G128" s="83">
        <v>0</v>
      </c>
      <c r="H128" s="83">
        <v>0</v>
      </c>
      <c r="I128" s="83">
        <v>0</v>
      </c>
      <c r="J128" s="83">
        <v>0</v>
      </c>
      <c r="K128" s="83">
        <v>0</v>
      </c>
      <c r="L128" s="83">
        <v>4</v>
      </c>
      <c r="M128" s="84">
        <v>4.0404040404040407E-2</v>
      </c>
      <c r="N128" s="85">
        <f t="shared" si="1"/>
        <v>0.25</v>
      </c>
    </row>
    <row r="129" spans="1:14" x14ac:dyDescent="0.25">
      <c r="A129" s="1" t="s">
        <v>42</v>
      </c>
      <c r="B129" s="1" t="s">
        <v>56</v>
      </c>
      <c r="C129" s="1" t="s">
        <v>474</v>
      </c>
      <c r="D129" s="83">
        <v>0</v>
      </c>
      <c r="E129" s="83">
        <v>7</v>
      </c>
      <c r="F129" s="83">
        <v>0</v>
      </c>
      <c r="G129" s="83">
        <v>1</v>
      </c>
      <c r="H129" s="83">
        <v>0</v>
      </c>
      <c r="I129" s="83">
        <v>0</v>
      </c>
      <c r="J129" s="83">
        <v>0</v>
      </c>
      <c r="K129" s="83">
        <v>0</v>
      </c>
      <c r="L129" s="83">
        <v>8</v>
      </c>
      <c r="M129" s="84">
        <v>8.0808080808080815E-2</v>
      </c>
      <c r="N129" s="85">
        <f t="shared" si="1"/>
        <v>0.875</v>
      </c>
    </row>
    <row r="130" spans="1:14" x14ac:dyDescent="0.25">
      <c r="A130" s="89" t="s">
        <v>59</v>
      </c>
      <c r="B130" s="89" t="s">
        <v>467</v>
      </c>
      <c r="C130" s="89"/>
      <c r="D130" s="90">
        <v>48</v>
      </c>
      <c r="E130" s="90">
        <v>688</v>
      </c>
      <c r="F130" s="90">
        <v>308</v>
      </c>
      <c r="G130" s="90">
        <v>211</v>
      </c>
      <c r="H130" s="90">
        <v>121</v>
      </c>
      <c r="I130" s="90">
        <v>75</v>
      </c>
      <c r="J130" s="90">
        <v>44</v>
      </c>
      <c r="K130" s="90">
        <v>74</v>
      </c>
      <c r="L130" s="90">
        <v>1569</v>
      </c>
      <c r="M130" s="91">
        <v>3.2100988194856482E-2</v>
      </c>
      <c r="N130" s="92">
        <f t="shared" si="1"/>
        <v>0.43849585723390694</v>
      </c>
    </row>
    <row r="131" spans="1:14" x14ac:dyDescent="0.25">
      <c r="A131" s="3" t="s">
        <v>59</v>
      </c>
      <c r="B131" s="3" t="s">
        <v>64</v>
      </c>
      <c r="C131" s="3" t="s">
        <v>467</v>
      </c>
      <c r="D131" s="181">
        <v>0</v>
      </c>
      <c r="E131" s="181">
        <v>9</v>
      </c>
      <c r="F131" s="181">
        <v>3</v>
      </c>
      <c r="G131" s="181">
        <v>2</v>
      </c>
      <c r="H131" s="181">
        <v>4</v>
      </c>
      <c r="I131" s="181">
        <v>5</v>
      </c>
      <c r="J131" s="181">
        <v>4</v>
      </c>
      <c r="K131" s="181">
        <v>4</v>
      </c>
      <c r="L131" s="181">
        <v>31</v>
      </c>
      <c r="M131" s="182">
        <v>1</v>
      </c>
      <c r="N131" s="183">
        <f t="shared" si="1"/>
        <v>0.29032258064516131</v>
      </c>
    </row>
    <row r="132" spans="1:14" x14ac:dyDescent="0.25">
      <c r="A132" s="1" t="s">
        <v>59</v>
      </c>
      <c r="B132" s="1" t="s">
        <v>64</v>
      </c>
      <c r="C132" s="1" t="s">
        <v>468</v>
      </c>
      <c r="D132" s="83">
        <v>0</v>
      </c>
      <c r="E132" s="83">
        <v>1</v>
      </c>
      <c r="F132" s="83">
        <v>0</v>
      </c>
      <c r="G132" s="83">
        <v>0</v>
      </c>
      <c r="H132" s="83">
        <v>0</v>
      </c>
      <c r="I132" s="83">
        <v>0</v>
      </c>
      <c r="J132" s="83">
        <v>0</v>
      </c>
      <c r="K132" s="83">
        <v>0</v>
      </c>
      <c r="L132" s="83">
        <v>1</v>
      </c>
      <c r="M132" s="84">
        <v>3.2258064516129031E-2</v>
      </c>
      <c r="N132" s="85">
        <f t="shared" ref="N132:N195" si="2">E132/L132</f>
        <v>1</v>
      </c>
    </row>
    <row r="133" spans="1:14" x14ac:dyDescent="0.25">
      <c r="A133" s="1" t="s">
        <v>59</v>
      </c>
      <c r="B133" s="1" t="s">
        <v>64</v>
      </c>
      <c r="C133" s="1" t="s">
        <v>480</v>
      </c>
      <c r="D133" s="83">
        <v>0</v>
      </c>
      <c r="E133" s="83">
        <v>0</v>
      </c>
      <c r="F133" s="83">
        <v>0</v>
      </c>
      <c r="G133" s="83">
        <v>0</v>
      </c>
      <c r="H133" s="83">
        <v>0</v>
      </c>
      <c r="I133" s="83">
        <v>0</v>
      </c>
      <c r="J133" s="83">
        <v>0</v>
      </c>
      <c r="K133" s="83">
        <v>1</v>
      </c>
      <c r="L133" s="83">
        <v>1</v>
      </c>
      <c r="M133" s="84">
        <v>3.2258064516129031E-2</v>
      </c>
      <c r="N133" s="85">
        <f t="shared" si="2"/>
        <v>0</v>
      </c>
    </row>
    <row r="134" spans="1:14" x14ac:dyDescent="0.25">
      <c r="A134" s="1" t="s">
        <v>59</v>
      </c>
      <c r="B134" s="1" t="s">
        <v>64</v>
      </c>
      <c r="C134" s="1" t="s">
        <v>476</v>
      </c>
      <c r="D134" s="83">
        <v>0</v>
      </c>
      <c r="E134" s="83">
        <v>0</v>
      </c>
      <c r="F134" s="83">
        <v>0</v>
      </c>
      <c r="G134" s="83">
        <v>0</v>
      </c>
      <c r="H134" s="83">
        <v>0</v>
      </c>
      <c r="I134" s="83">
        <v>1</v>
      </c>
      <c r="J134" s="83">
        <v>0</v>
      </c>
      <c r="K134" s="83">
        <v>0</v>
      </c>
      <c r="L134" s="83">
        <v>1</v>
      </c>
      <c r="M134" s="84">
        <v>3.2258064516129031E-2</v>
      </c>
      <c r="N134" s="85">
        <f t="shared" si="2"/>
        <v>0</v>
      </c>
    </row>
    <row r="135" spans="1:14" x14ac:dyDescent="0.25">
      <c r="A135" s="1" t="s">
        <v>59</v>
      </c>
      <c r="B135" s="1" t="s">
        <v>64</v>
      </c>
      <c r="C135" s="1" t="s">
        <v>469</v>
      </c>
      <c r="D135" s="83">
        <v>0</v>
      </c>
      <c r="E135" s="83">
        <v>0</v>
      </c>
      <c r="F135" s="83">
        <v>0</v>
      </c>
      <c r="G135" s="83">
        <v>1</v>
      </c>
      <c r="H135" s="83">
        <v>1</v>
      </c>
      <c r="I135" s="83">
        <v>0</v>
      </c>
      <c r="J135" s="83">
        <v>0</v>
      </c>
      <c r="K135" s="83">
        <v>0</v>
      </c>
      <c r="L135" s="83">
        <v>2</v>
      </c>
      <c r="M135" s="84">
        <v>6.4516129032258063E-2</v>
      </c>
      <c r="N135" s="85">
        <f t="shared" si="2"/>
        <v>0</v>
      </c>
    </row>
    <row r="136" spans="1:14" x14ac:dyDescent="0.25">
      <c r="A136" s="1" t="s">
        <v>59</v>
      </c>
      <c r="B136" s="1" t="s">
        <v>64</v>
      </c>
      <c r="C136" s="1" t="s">
        <v>470</v>
      </c>
      <c r="D136" s="83">
        <v>0</v>
      </c>
      <c r="E136" s="83">
        <v>0</v>
      </c>
      <c r="F136" s="83">
        <v>0</v>
      </c>
      <c r="G136" s="83">
        <v>0</v>
      </c>
      <c r="H136" s="83">
        <v>0</v>
      </c>
      <c r="I136" s="83">
        <v>0</v>
      </c>
      <c r="J136" s="83">
        <v>1</v>
      </c>
      <c r="K136" s="83">
        <v>1</v>
      </c>
      <c r="L136" s="83">
        <v>2</v>
      </c>
      <c r="M136" s="84">
        <v>6.4516129032258063E-2</v>
      </c>
      <c r="N136" s="85">
        <f t="shared" si="2"/>
        <v>0</v>
      </c>
    </row>
    <row r="137" spans="1:14" x14ac:dyDescent="0.25">
      <c r="A137" s="1" t="s">
        <v>59</v>
      </c>
      <c r="B137" s="1" t="s">
        <v>64</v>
      </c>
      <c r="C137" s="1" t="s">
        <v>481</v>
      </c>
      <c r="D137" s="83">
        <v>0</v>
      </c>
      <c r="E137" s="83">
        <v>1</v>
      </c>
      <c r="F137" s="83">
        <v>0</v>
      </c>
      <c r="G137" s="83">
        <v>0</v>
      </c>
      <c r="H137" s="83">
        <v>0</v>
      </c>
      <c r="I137" s="83">
        <v>0</v>
      </c>
      <c r="J137" s="83">
        <v>0</v>
      </c>
      <c r="K137" s="83">
        <v>0</v>
      </c>
      <c r="L137" s="83">
        <v>1</v>
      </c>
      <c r="M137" s="84">
        <v>3.2258064516129031E-2</v>
      </c>
      <c r="N137" s="85">
        <f t="shared" si="2"/>
        <v>1</v>
      </c>
    </row>
    <row r="138" spans="1:14" x14ac:dyDescent="0.25">
      <c r="A138" s="1" t="s">
        <v>59</v>
      </c>
      <c r="B138" s="1" t="s">
        <v>64</v>
      </c>
      <c r="C138" s="1" t="s">
        <v>472</v>
      </c>
      <c r="D138" s="83">
        <v>0</v>
      </c>
      <c r="E138" s="83">
        <v>7</v>
      </c>
      <c r="F138" s="83">
        <v>2</v>
      </c>
      <c r="G138" s="83">
        <v>0</v>
      </c>
      <c r="H138" s="83">
        <v>2</v>
      </c>
      <c r="I138" s="83">
        <v>4</v>
      </c>
      <c r="J138" s="83">
        <v>0</v>
      </c>
      <c r="K138" s="83">
        <v>1</v>
      </c>
      <c r="L138" s="83">
        <v>16</v>
      </c>
      <c r="M138" s="84">
        <v>0.5161290322580645</v>
      </c>
      <c r="N138" s="85">
        <f t="shared" si="2"/>
        <v>0.4375</v>
      </c>
    </row>
    <row r="139" spans="1:14" x14ac:dyDescent="0.25">
      <c r="A139" s="1" t="s">
        <v>59</v>
      </c>
      <c r="B139" s="1" t="s">
        <v>64</v>
      </c>
      <c r="C139" s="1" t="s">
        <v>473</v>
      </c>
      <c r="D139" s="83">
        <v>0</v>
      </c>
      <c r="E139" s="83">
        <v>0</v>
      </c>
      <c r="F139" s="83">
        <v>0</v>
      </c>
      <c r="G139" s="83">
        <v>1</v>
      </c>
      <c r="H139" s="83">
        <v>1</v>
      </c>
      <c r="I139" s="83">
        <v>0</v>
      </c>
      <c r="J139" s="83">
        <v>2</v>
      </c>
      <c r="K139" s="83">
        <v>0</v>
      </c>
      <c r="L139" s="83">
        <v>4</v>
      </c>
      <c r="M139" s="84">
        <v>0.1290322580645161</v>
      </c>
      <c r="N139" s="85">
        <f t="shared" si="2"/>
        <v>0</v>
      </c>
    </row>
    <row r="140" spans="1:14" x14ac:dyDescent="0.25">
      <c r="A140" s="1" t="s">
        <v>59</v>
      </c>
      <c r="B140" s="1" t="s">
        <v>64</v>
      </c>
      <c r="C140" s="1" t="s">
        <v>474</v>
      </c>
      <c r="D140" s="83">
        <v>0</v>
      </c>
      <c r="E140" s="83">
        <v>0</v>
      </c>
      <c r="F140" s="83">
        <v>1</v>
      </c>
      <c r="G140" s="83">
        <v>0</v>
      </c>
      <c r="H140" s="83">
        <v>0</v>
      </c>
      <c r="I140" s="83">
        <v>0</v>
      </c>
      <c r="J140" s="83">
        <v>1</v>
      </c>
      <c r="K140" s="83">
        <v>1</v>
      </c>
      <c r="L140" s="83">
        <v>3</v>
      </c>
      <c r="M140" s="84">
        <v>9.6774193548387094E-2</v>
      </c>
      <c r="N140" s="85">
        <f t="shared" si="2"/>
        <v>0</v>
      </c>
    </row>
    <row r="141" spans="1:14" x14ac:dyDescent="0.25">
      <c r="A141" s="3" t="s">
        <v>59</v>
      </c>
      <c r="B141" s="3" t="s">
        <v>65</v>
      </c>
      <c r="C141" s="3" t="s">
        <v>467</v>
      </c>
      <c r="D141" s="181">
        <v>0</v>
      </c>
      <c r="E141" s="181">
        <v>20</v>
      </c>
      <c r="F141" s="181">
        <v>9</v>
      </c>
      <c r="G141" s="181">
        <v>4</v>
      </c>
      <c r="H141" s="181">
        <v>6</v>
      </c>
      <c r="I141" s="181">
        <v>0</v>
      </c>
      <c r="J141" s="181">
        <v>1</v>
      </c>
      <c r="K141" s="181">
        <v>1</v>
      </c>
      <c r="L141" s="181">
        <v>41</v>
      </c>
      <c r="M141" s="182">
        <v>1</v>
      </c>
      <c r="N141" s="183">
        <f t="shared" si="2"/>
        <v>0.48780487804878048</v>
      </c>
    </row>
    <row r="142" spans="1:14" x14ac:dyDescent="0.25">
      <c r="A142" s="1" t="s">
        <v>59</v>
      </c>
      <c r="B142" s="1" t="s">
        <v>65</v>
      </c>
      <c r="C142" s="1" t="s">
        <v>468</v>
      </c>
      <c r="D142" s="83">
        <v>0</v>
      </c>
      <c r="E142" s="83">
        <v>4</v>
      </c>
      <c r="F142" s="83">
        <v>0</v>
      </c>
      <c r="G142" s="83">
        <v>0</v>
      </c>
      <c r="H142" s="83">
        <v>0</v>
      </c>
      <c r="I142" s="83">
        <v>0</v>
      </c>
      <c r="J142" s="83">
        <v>0</v>
      </c>
      <c r="K142" s="83">
        <v>0</v>
      </c>
      <c r="L142" s="83">
        <v>4</v>
      </c>
      <c r="M142" s="84">
        <v>9.7560975609756101E-2</v>
      </c>
      <c r="N142" s="85">
        <f t="shared" si="2"/>
        <v>1</v>
      </c>
    </row>
    <row r="143" spans="1:14" x14ac:dyDescent="0.25">
      <c r="A143" s="1" t="s">
        <v>59</v>
      </c>
      <c r="B143" s="1" t="s">
        <v>65</v>
      </c>
      <c r="C143" s="1" t="s">
        <v>469</v>
      </c>
      <c r="D143" s="83">
        <v>0</v>
      </c>
      <c r="E143" s="83">
        <v>0</v>
      </c>
      <c r="F143" s="83">
        <v>3</v>
      </c>
      <c r="G143" s="83">
        <v>4</v>
      </c>
      <c r="H143" s="83">
        <v>4</v>
      </c>
      <c r="I143" s="83">
        <v>0</v>
      </c>
      <c r="J143" s="83">
        <v>0</v>
      </c>
      <c r="K143" s="83">
        <v>0</v>
      </c>
      <c r="L143" s="83">
        <v>11</v>
      </c>
      <c r="M143" s="84">
        <v>0.26829268292682928</v>
      </c>
      <c r="N143" s="85">
        <f t="shared" si="2"/>
        <v>0</v>
      </c>
    </row>
    <row r="144" spans="1:14" x14ac:dyDescent="0.25">
      <c r="A144" s="1" t="s">
        <v>59</v>
      </c>
      <c r="B144" s="1" t="s">
        <v>65</v>
      </c>
      <c r="C144" s="1" t="s">
        <v>470</v>
      </c>
      <c r="D144" s="83">
        <v>0</v>
      </c>
      <c r="E144" s="83">
        <v>0</v>
      </c>
      <c r="F144" s="83">
        <v>0</v>
      </c>
      <c r="G144" s="83">
        <v>0</v>
      </c>
      <c r="H144" s="83">
        <v>1</v>
      </c>
      <c r="I144" s="83">
        <v>0</v>
      </c>
      <c r="J144" s="83">
        <v>1</v>
      </c>
      <c r="K144" s="83">
        <v>1</v>
      </c>
      <c r="L144" s="83">
        <v>3</v>
      </c>
      <c r="M144" s="84">
        <v>7.3170731707317069E-2</v>
      </c>
      <c r="N144" s="85">
        <f t="shared" si="2"/>
        <v>0</v>
      </c>
    </row>
    <row r="145" spans="1:14" x14ac:dyDescent="0.25">
      <c r="A145" s="1" t="s">
        <v>59</v>
      </c>
      <c r="B145" s="1" t="s">
        <v>65</v>
      </c>
      <c r="C145" s="1" t="s">
        <v>471</v>
      </c>
      <c r="D145" s="83">
        <v>0</v>
      </c>
      <c r="E145" s="83">
        <v>0</v>
      </c>
      <c r="F145" s="83">
        <v>0</v>
      </c>
      <c r="G145" s="83">
        <v>0</v>
      </c>
      <c r="H145" s="83">
        <v>1</v>
      </c>
      <c r="I145" s="83">
        <v>0</v>
      </c>
      <c r="J145" s="83">
        <v>0</v>
      </c>
      <c r="K145" s="83">
        <v>0</v>
      </c>
      <c r="L145" s="83">
        <v>1</v>
      </c>
      <c r="M145" s="84">
        <v>2.4390243902439029E-2</v>
      </c>
      <c r="N145" s="85">
        <f t="shared" si="2"/>
        <v>0</v>
      </c>
    </row>
    <row r="146" spans="1:14" x14ac:dyDescent="0.25">
      <c r="A146" s="1" t="s">
        <v>59</v>
      </c>
      <c r="B146" s="1" t="s">
        <v>65</v>
      </c>
      <c r="C146" s="1" t="s">
        <v>472</v>
      </c>
      <c r="D146" s="83">
        <v>0</v>
      </c>
      <c r="E146" s="83">
        <v>8</v>
      </c>
      <c r="F146" s="83">
        <v>5</v>
      </c>
      <c r="G146" s="83">
        <v>0</v>
      </c>
      <c r="H146" s="83">
        <v>0</v>
      </c>
      <c r="I146" s="83">
        <v>0</v>
      </c>
      <c r="J146" s="83">
        <v>0</v>
      </c>
      <c r="K146" s="83">
        <v>0</v>
      </c>
      <c r="L146" s="83">
        <v>13</v>
      </c>
      <c r="M146" s="84">
        <v>0.31707317073170732</v>
      </c>
      <c r="N146" s="85">
        <f t="shared" si="2"/>
        <v>0.61538461538461542</v>
      </c>
    </row>
    <row r="147" spans="1:14" x14ac:dyDescent="0.25">
      <c r="A147" s="1" t="s">
        <v>59</v>
      </c>
      <c r="B147" s="1" t="s">
        <v>65</v>
      </c>
      <c r="C147" s="1" t="s">
        <v>473</v>
      </c>
      <c r="D147" s="83">
        <v>0</v>
      </c>
      <c r="E147" s="83">
        <v>0</v>
      </c>
      <c r="F147" s="83">
        <v>1</v>
      </c>
      <c r="G147" s="83">
        <v>0</v>
      </c>
      <c r="H147" s="83">
        <v>0</v>
      </c>
      <c r="I147" s="83">
        <v>0</v>
      </c>
      <c r="J147" s="83">
        <v>0</v>
      </c>
      <c r="K147" s="83">
        <v>0</v>
      </c>
      <c r="L147" s="83">
        <v>1</v>
      </c>
      <c r="M147" s="84">
        <v>2.4390243902439029E-2</v>
      </c>
      <c r="N147" s="85">
        <f t="shared" si="2"/>
        <v>0</v>
      </c>
    </row>
    <row r="148" spans="1:14" x14ac:dyDescent="0.25">
      <c r="A148" s="1" t="s">
        <v>59</v>
      </c>
      <c r="B148" s="1" t="s">
        <v>65</v>
      </c>
      <c r="C148" s="1" t="s">
        <v>474</v>
      </c>
      <c r="D148" s="83">
        <v>0</v>
      </c>
      <c r="E148" s="83">
        <v>8</v>
      </c>
      <c r="F148" s="83">
        <v>0</v>
      </c>
      <c r="G148" s="83">
        <v>0</v>
      </c>
      <c r="H148" s="83">
        <v>0</v>
      </c>
      <c r="I148" s="83">
        <v>0</v>
      </c>
      <c r="J148" s="83">
        <v>0</v>
      </c>
      <c r="K148" s="83">
        <v>0</v>
      </c>
      <c r="L148" s="83">
        <v>8</v>
      </c>
      <c r="M148" s="84">
        <v>0.1951219512195122</v>
      </c>
      <c r="N148" s="85">
        <f t="shared" si="2"/>
        <v>1</v>
      </c>
    </row>
    <row r="149" spans="1:14" x14ac:dyDescent="0.25">
      <c r="A149" s="3" t="s">
        <v>59</v>
      </c>
      <c r="B149" s="3" t="s">
        <v>66</v>
      </c>
      <c r="C149" s="3" t="s">
        <v>467</v>
      </c>
      <c r="D149" s="181">
        <v>5</v>
      </c>
      <c r="E149" s="181">
        <v>29</v>
      </c>
      <c r="F149" s="181">
        <v>17</v>
      </c>
      <c r="G149" s="181">
        <v>7</v>
      </c>
      <c r="H149" s="181">
        <v>7</v>
      </c>
      <c r="I149" s="181">
        <v>3</v>
      </c>
      <c r="J149" s="181">
        <v>3</v>
      </c>
      <c r="K149" s="181">
        <v>4</v>
      </c>
      <c r="L149" s="181">
        <v>75</v>
      </c>
      <c r="M149" s="182">
        <v>1</v>
      </c>
      <c r="N149" s="183">
        <f t="shared" si="2"/>
        <v>0.38666666666666666</v>
      </c>
    </row>
    <row r="150" spans="1:14" x14ac:dyDescent="0.25">
      <c r="A150" s="1" t="s">
        <v>59</v>
      </c>
      <c r="B150" s="1" t="s">
        <v>66</v>
      </c>
      <c r="C150" s="1" t="s">
        <v>468</v>
      </c>
      <c r="D150" s="83">
        <v>1</v>
      </c>
      <c r="E150" s="83">
        <v>12</v>
      </c>
      <c r="F150" s="83">
        <v>4</v>
      </c>
      <c r="G150" s="83">
        <v>0</v>
      </c>
      <c r="H150" s="83">
        <v>0</v>
      </c>
      <c r="I150" s="83">
        <v>0</v>
      </c>
      <c r="J150" s="83">
        <v>0</v>
      </c>
      <c r="K150" s="83">
        <v>0</v>
      </c>
      <c r="L150" s="83">
        <v>17</v>
      </c>
      <c r="M150" s="84">
        <v>0.22666666666666671</v>
      </c>
      <c r="N150" s="85">
        <f t="shared" si="2"/>
        <v>0.70588235294117652</v>
      </c>
    </row>
    <row r="151" spans="1:14" x14ac:dyDescent="0.25">
      <c r="A151" s="1" t="s">
        <v>59</v>
      </c>
      <c r="B151" s="1" t="s">
        <v>66</v>
      </c>
      <c r="C151" s="1" t="s">
        <v>475</v>
      </c>
      <c r="D151" s="83">
        <v>1</v>
      </c>
      <c r="E151" s="83">
        <v>0</v>
      </c>
      <c r="F151" s="83">
        <v>0</v>
      </c>
      <c r="G151" s="83">
        <v>0</v>
      </c>
      <c r="H151" s="83">
        <v>0</v>
      </c>
      <c r="I151" s="83">
        <v>0</v>
      </c>
      <c r="J151" s="83">
        <v>0</v>
      </c>
      <c r="K151" s="83">
        <v>0</v>
      </c>
      <c r="L151" s="83">
        <v>1</v>
      </c>
      <c r="M151" s="84">
        <v>1.3333333333333331E-2</v>
      </c>
      <c r="N151" s="85">
        <f t="shared" si="2"/>
        <v>0</v>
      </c>
    </row>
    <row r="152" spans="1:14" x14ac:dyDescent="0.25">
      <c r="A152" s="1" t="s">
        <v>59</v>
      </c>
      <c r="B152" s="1" t="s">
        <v>66</v>
      </c>
      <c r="C152" s="1" t="s">
        <v>469</v>
      </c>
      <c r="D152" s="83">
        <v>0</v>
      </c>
      <c r="E152" s="83">
        <v>0</v>
      </c>
      <c r="F152" s="83">
        <v>4</v>
      </c>
      <c r="G152" s="83">
        <v>3</v>
      </c>
      <c r="H152" s="83">
        <v>3</v>
      </c>
      <c r="I152" s="83">
        <v>0</v>
      </c>
      <c r="J152" s="83">
        <v>0</v>
      </c>
      <c r="K152" s="83">
        <v>0</v>
      </c>
      <c r="L152" s="83">
        <v>10</v>
      </c>
      <c r="M152" s="84">
        <v>0.1333333333333333</v>
      </c>
      <c r="N152" s="85">
        <f t="shared" si="2"/>
        <v>0</v>
      </c>
    </row>
    <row r="153" spans="1:14" x14ac:dyDescent="0.25">
      <c r="A153" s="1" t="s">
        <v>59</v>
      </c>
      <c r="B153" s="1" t="s">
        <v>66</v>
      </c>
      <c r="C153" s="1" t="s">
        <v>470</v>
      </c>
      <c r="D153" s="83">
        <v>0</v>
      </c>
      <c r="E153" s="83">
        <v>0</v>
      </c>
      <c r="F153" s="83">
        <v>0</v>
      </c>
      <c r="G153" s="83">
        <v>2</v>
      </c>
      <c r="H153" s="83">
        <v>1</v>
      </c>
      <c r="I153" s="83">
        <v>2</v>
      </c>
      <c r="J153" s="83">
        <v>3</v>
      </c>
      <c r="K153" s="83">
        <v>4</v>
      </c>
      <c r="L153" s="83">
        <v>12</v>
      </c>
      <c r="M153" s="84">
        <v>0.16</v>
      </c>
      <c r="N153" s="85">
        <f t="shared" si="2"/>
        <v>0</v>
      </c>
    </row>
    <row r="154" spans="1:14" x14ac:dyDescent="0.25">
      <c r="A154" s="1" t="s">
        <v>59</v>
      </c>
      <c r="B154" s="1" t="s">
        <v>66</v>
      </c>
      <c r="C154" s="1" t="s">
        <v>471</v>
      </c>
      <c r="D154" s="83">
        <v>1</v>
      </c>
      <c r="E154" s="83">
        <v>0</v>
      </c>
      <c r="F154" s="83">
        <v>5</v>
      </c>
      <c r="G154" s="83">
        <v>1</v>
      </c>
      <c r="H154" s="83">
        <v>0</v>
      </c>
      <c r="I154" s="83">
        <v>1</v>
      </c>
      <c r="J154" s="83">
        <v>0</v>
      </c>
      <c r="K154" s="83">
        <v>0</v>
      </c>
      <c r="L154" s="83">
        <v>8</v>
      </c>
      <c r="M154" s="84">
        <v>0.1066666666666667</v>
      </c>
      <c r="N154" s="85">
        <f t="shared" si="2"/>
        <v>0</v>
      </c>
    </row>
    <row r="155" spans="1:14" x14ac:dyDescent="0.25">
      <c r="A155" s="1" t="s">
        <v>59</v>
      </c>
      <c r="B155" s="1" t="s">
        <v>66</v>
      </c>
      <c r="C155" s="1" t="s">
        <v>472</v>
      </c>
      <c r="D155" s="83">
        <v>2</v>
      </c>
      <c r="E155" s="83">
        <v>11</v>
      </c>
      <c r="F155" s="83">
        <v>3</v>
      </c>
      <c r="G155" s="83">
        <v>1</v>
      </c>
      <c r="H155" s="83">
        <v>0</v>
      </c>
      <c r="I155" s="83">
        <v>0</v>
      </c>
      <c r="J155" s="83">
        <v>0</v>
      </c>
      <c r="K155" s="83">
        <v>0</v>
      </c>
      <c r="L155" s="83">
        <v>17</v>
      </c>
      <c r="M155" s="84">
        <v>0.22666666666666671</v>
      </c>
      <c r="N155" s="85">
        <f t="shared" si="2"/>
        <v>0.6470588235294118</v>
      </c>
    </row>
    <row r="156" spans="1:14" x14ac:dyDescent="0.25">
      <c r="A156" s="1" t="s">
        <v>59</v>
      </c>
      <c r="B156" s="1" t="s">
        <v>66</v>
      </c>
      <c r="C156" s="1" t="s">
        <v>473</v>
      </c>
      <c r="D156" s="83">
        <v>0</v>
      </c>
      <c r="E156" s="83">
        <v>0</v>
      </c>
      <c r="F156" s="83">
        <v>1</v>
      </c>
      <c r="G156" s="83">
        <v>0</v>
      </c>
      <c r="H156" s="83">
        <v>3</v>
      </c>
      <c r="I156" s="83">
        <v>0</v>
      </c>
      <c r="J156" s="83">
        <v>0</v>
      </c>
      <c r="K156" s="83">
        <v>0</v>
      </c>
      <c r="L156" s="83">
        <v>4</v>
      </c>
      <c r="M156" s="84">
        <v>5.3333333333333337E-2</v>
      </c>
      <c r="N156" s="85">
        <f t="shared" si="2"/>
        <v>0</v>
      </c>
    </row>
    <row r="157" spans="1:14" x14ac:dyDescent="0.25">
      <c r="A157" s="1" t="s">
        <v>59</v>
      </c>
      <c r="B157" s="1" t="s">
        <v>66</v>
      </c>
      <c r="C157" s="1" t="s">
        <v>474</v>
      </c>
      <c r="D157" s="83">
        <v>0</v>
      </c>
      <c r="E157" s="83">
        <v>6</v>
      </c>
      <c r="F157" s="83">
        <v>0</v>
      </c>
      <c r="G157" s="83">
        <v>0</v>
      </c>
      <c r="H157" s="83">
        <v>0</v>
      </c>
      <c r="I157" s="83">
        <v>0</v>
      </c>
      <c r="J157" s="83">
        <v>0</v>
      </c>
      <c r="K157" s="83">
        <v>0</v>
      </c>
      <c r="L157" s="83">
        <v>6</v>
      </c>
      <c r="M157" s="84">
        <v>0.08</v>
      </c>
      <c r="N157" s="85">
        <f t="shared" si="2"/>
        <v>1</v>
      </c>
    </row>
    <row r="158" spans="1:14" x14ac:dyDescent="0.25">
      <c r="A158" s="3" t="s">
        <v>59</v>
      </c>
      <c r="B158" s="3" t="s">
        <v>61</v>
      </c>
      <c r="C158" s="3" t="s">
        <v>467</v>
      </c>
      <c r="D158" s="181">
        <v>0</v>
      </c>
      <c r="E158" s="181">
        <v>36</v>
      </c>
      <c r="F158" s="181">
        <v>16</v>
      </c>
      <c r="G158" s="181">
        <v>8</v>
      </c>
      <c r="H158" s="181">
        <v>5</v>
      </c>
      <c r="I158" s="181">
        <v>2</v>
      </c>
      <c r="J158" s="181">
        <v>1</v>
      </c>
      <c r="K158" s="181">
        <v>4</v>
      </c>
      <c r="L158" s="181">
        <v>72</v>
      </c>
      <c r="M158" s="182">
        <v>1</v>
      </c>
      <c r="N158" s="183">
        <f t="shared" si="2"/>
        <v>0.5</v>
      </c>
    </row>
    <row r="159" spans="1:14" x14ac:dyDescent="0.25">
      <c r="A159" s="1" t="s">
        <v>59</v>
      </c>
      <c r="B159" s="1" t="s">
        <v>61</v>
      </c>
      <c r="C159" s="1" t="s">
        <v>468</v>
      </c>
      <c r="D159" s="83">
        <v>0</v>
      </c>
      <c r="E159" s="83">
        <v>11</v>
      </c>
      <c r="F159" s="83">
        <v>2</v>
      </c>
      <c r="G159" s="83">
        <v>0</v>
      </c>
      <c r="H159" s="83">
        <v>0</v>
      </c>
      <c r="I159" s="83">
        <v>0</v>
      </c>
      <c r="J159" s="83">
        <v>0</v>
      </c>
      <c r="K159" s="83">
        <v>0</v>
      </c>
      <c r="L159" s="83">
        <v>13</v>
      </c>
      <c r="M159" s="84">
        <v>0.18055555555555561</v>
      </c>
      <c r="N159" s="85">
        <f t="shared" si="2"/>
        <v>0.84615384615384615</v>
      </c>
    </row>
    <row r="160" spans="1:14" x14ac:dyDescent="0.25">
      <c r="A160" s="1" t="s">
        <v>59</v>
      </c>
      <c r="B160" s="1" t="s">
        <v>61</v>
      </c>
      <c r="C160" s="1" t="s">
        <v>475</v>
      </c>
      <c r="D160" s="83">
        <v>0</v>
      </c>
      <c r="E160" s="83">
        <v>0</v>
      </c>
      <c r="F160" s="83">
        <v>1</v>
      </c>
      <c r="G160" s="83">
        <v>0</v>
      </c>
      <c r="H160" s="83">
        <v>1</v>
      </c>
      <c r="I160" s="83">
        <v>0</v>
      </c>
      <c r="J160" s="83">
        <v>0</v>
      </c>
      <c r="K160" s="83">
        <v>0</v>
      </c>
      <c r="L160" s="83">
        <v>2</v>
      </c>
      <c r="M160" s="84">
        <v>2.777777777777778E-2</v>
      </c>
      <c r="N160" s="85">
        <f t="shared" si="2"/>
        <v>0</v>
      </c>
    </row>
    <row r="161" spans="1:14" x14ac:dyDescent="0.25">
      <c r="A161" s="1" t="s">
        <v>59</v>
      </c>
      <c r="B161" s="1" t="s">
        <v>61</v>
      </c>
      <c r="C161" s="1" t="s">
        <v>480</v>
      </c>
      <c r="D161" s="83">
        <v>0</v>
      </c>
      <c r="E161" s="83">
        <v>0</v>
      </c>
      <c r="F161" s="83">
        <v>0</v>
      </c>
      <c r="G161" s="83">
        <v>0</v>
      </c>
      <c r="H161" s="83">
        <v>0</v>
      </c>
      <c r="I161" s="83">
        <v>0</v>
      </c>
      <c r="J161" s="83">
        <v>0</v>
      </c>
      <c r="K161" s="83">
        <v>1</v>
      </c>
      <c r="L161" s="83">
        <v>1</v>
      </c>
      <c r="M161" s="84">
        <v>1.388888888888889E-2</v>
      </c>
      <c r="N161" s="85">
        <f t="shared" si="2"/>
        <v>0</v>
      </c>
    </row>
    <row r="162" spans="1:14" x14ac:dyDescent="0.25">
      <c r="A162" s="1" t="s">
        <v>59</v>
      </c>
      <c r="B162" s="1" t="s">
        <v>61</v>
      </c>
      <c r="C162" s="1" t="s">
        <v>469</v>
      </c>
      <c r="D162" s="83">
        <v>0</v>
      </c>
      <c r="E162" s="83">
        <v>0</v>
      </c>
      <c r="F162" s="83">
        <v>7</v>
      </c>
      <c r="G162" s="83">
        <v>3</v>
      </c>
      <c r="H162" s="83">
        <v>0</v>
      </c>
      <c r="I162" s="83">
        <v>1</v>
      </c>
      <c r="J162" s="83">
        <v>1</v>
      </c>
      <c r="K162" s="83">
        <v>1</v>
      </c>
      <c r="L162" s="83">
        <v>13</v>
      </c>
      <c r="M162" s="84">
        <v>0.18055555555555561</v>
      </c>
      <c r="N162" s="85">
        <f t="shared" si="2"/>
        <v>0</v>
      </c>
    </row>
    <row r="163" spans="1:14" x14ac:dyDescent="0.25">
      <c r="A163" s="1" t="s">
        <v>59</v>
      </c>
      <c r="B163" s="1" t="s">
        <v>61</v>
      </c>
      <c r="C163" s="1" t="s">
        <v>470</v>
      </c>
      <c r="D163" s="83">
        <v>0</v>
      </c>
      <c r="E163" s="83">
        <v>0</v>
      </c>
      <c r="F163" s="83">
        <v>0</v>
      </c>
      <c r="G163" s="83">
        <v>1</v>
      </c>
      <c r="H163" s="83">
        <v>0</v>
      </c>
      <c r="I163" s="83">
        <v>1</v>
      </c>
      <c r="J163" s="83">
        <v>0</v>
      </c>
      <c r="K163" s="83">
        <v>2</v>
      </c>
      <c r="L163" s="83">
        <v>4</v>
      </c>
      <c r="M163" s="84">
        <v>5.5555555555555552E-2</v>
      </c>
      <c r="N163" s="85">
        <f t="shared" si="2"/>
        <v>0</v>
      </c>
    </row>
    <row r="164" spans="1:14" x14ac:dyDescent="0.25">
      <c r="A164" s="1" t="s">
        <v>59</v>
      </c>
      <c r="B164" s="1" t="s">
        <v>61</v>
      </c>
      <c r="C164" s="1" t="s">
        <v>471</v>
      </c>
      <c r="D164" s="83">
        <v>0</v>
      </c>
      <c r="E164" s="83">
        <v>0</v>
      </c>
      <c r="F164" s="83">
        <v>0</v>
      </c>
      <c r="G164" s="83">
        <v>0</v>
      </c>
      <c r="H164" s="83">
        <v>1</v>
      </c>
      <c r="I164" s="83">
        <v>0</v>
      </c>
      <c r="J164" s="83">
        <v>0</v>
      </c>
      <c r="K164" s="83">
        <v>0</v>
      </c>
      <c r="L164" s="83">
        <v>1</v>
      </c>
      <c r="M164" s="84">
        <v>1.388888888888889E-2</v>
      </c>
      <c r="N164" s="85">
        <f t="shared" si="2"/>
        <v>0</v>
      </c>
    </row>
    <row r="165" spans="1:14" x14ac:dyDescent="0.25">
      <c r="A165" s="1" t="s">
        <v>59</v>
      </c>
      <c r="B165" s="1" t="s">
        <v>61</v>
      </c>
      <c r="C165" s="1" t="s">
        <v>477</v>
      </c>
      <c r="D165" s="83">
        <v>0</v>
      </c>
      <c r="E165" s="83">
        <v>0</v>
      </c>
      <c r="F165" s="83">
        <v>2</v>
      </c>
      <c r="G165" s="83">
        <v>1</v>
      </c>
      <c r="H165" s="83">
        <v>0</v>
      </c>
      <c r="I165" s="83">
        <v>0</v>
      </c>
      <c r="J165" s="83">
        <v>0</v>
      </c>
      <c r="K165" s="83">
        <v>0</v>
      </c>
      <c r="L165" s="83">
        <v>3</v>
      </c>
      <c r="M165" s="84">
        <v>4.1666666666666657E-2</v>
      </c>
      <c r="N165" s="85">
        <f t="shared" si="2"/>
        <v>0</v>
      </c>
    </row>
    <row r="166" spans="1:14" x14ac:dyDescent="0.25">
      <c r="A166" s="1" t="s">
        <v>59</v>
      </c>
      <c r="B166" s="1" t="s">
        <v>61</v>
      </c>
      <c r="C166" s="1" t="s">
        <v>472</v>
      </c>
      <c r="D166" s="83">
        <v>0</v>
      </c>
      <c r="E166" s="83">
        <v>19</v>
      </c>
      <c r="F166" s="83">
        <v>1</v>
      </c>
      <c r="G166" s="83">
        <v>0</v>
      </c>
      <c r="H166" s="83">
        <v>2</v>
      </c>
      <c r="I166" s="83">
        <v>0</v>
      </c>
      <c r="J166" s="83">
        <v>0</v>
      </c>
      <c r="K166" s="83">
        <v>0</v>
      </c>
      <c r="L166" s="83">
        <v>22</v>
      </c>
      <c r="M166" s="84">
        <v>0.30555555555555558</v>
      </c>
      <c r="N166" s="85">
        <f t="shared" si="2"/>
        <v>0.86363636363636365</v>
      </c>
    </row>
    <row r="167" spans="1:14" x14ac:dyDescent="0.25">
      <c r="A167" s="1" t="s">
        <v>59</v>
      </c>
      <c r="B167" s="1" t="s">
        <v>61</v>
      </c>
      <c r="C167" s="1" t="s">
        <v>473</v>
      </c>
      <c r="D167" s="83">
        <v>0</v>
      </c>
      <c r="E167" s="83">
        <v>0</v>
      </c>
      <c r="F167" s="83">
        <v>1</v>
      </c>
      <c r="G167" s="83">
        <v>2</v>
      </c>
      <c r="H167" s="83">
        <v>1</v>
      </c>
      <c r="I167" s="83">
        <v>0</v>
      </c>
      <c r="J167" s="83">
        <v>0</v>
      </c>
      <c r="K167" s="83">
        <v>0</v>
      </c>
      <c r="L167" s="83">
        <v>4</v>
      </c>
      <c r="M167" s="84">
        <v>5.5555555555555552E-2</v>
      </c>
      <c r="N167" s="85">
        <f t="shared" si="2"/>
        <v>0</v>
      </c>
    </row>
    <row r="168" spans="1:14" x14ac:dyDescent="0.25">
      <c r="A168" s="1" t="s">
        <v>59</v>
      </c>
      <c r="B168" s="1" t="s">
        <v>61</v>
      </c>
      <c r="C168" s="1" t="s">
        <v>474</v>
      </c>
      <c r="D168" s="83">
        <v>0</v>
      </c>
      <c r="E168" s="83">
        <v>6</v>
      </c>
      <c r="F168" s="83">
        <v>2</v>
      </c>
      <c r="G168" s="83">
        <v>1</v>
      </c>
      <c r="H168" s="83">
        <v>0</v>
      </c>
      <c r="I168" s="83">
        <v>0</v>
      </c>
      <c r="J168" s="83">
        <v>0</v>
      </c>
      <c r="K168" s="83">
        <v>0</v>
      </c>
      <c r="L168" s="83">
        <v>9</v>
      </c>
      <c r="M168" s="84">
        <v>0.125</v>
      </c>
      <c r="N168" s="85">
        <f t="shared" si="2"/>
        <v>0.66666666666666663</v>
      </c>
    </row>
    <row r="169" spans="1:14" x14ac:dyDescent="0.25">
      <c r="A169" s="3" t="s">
        <v>59</v>
      </c>
      <c r="B169" s="3" t="s">
        <v>67</v>
      </c>
      <c r="C169" s="3" t="s">
        <v>467</v>
      </c>
      <c r="D169" s="181">
        <v>0</v>
      </c>
      <c r="E169" s="181">
        <v>27</v>
      </c>
      <c r="F169" s="181">
        <v>11</v>
      </c>
      <c r="G169" s="181">
        <v>8</v>
      </c>
      <c r="H169" s="181">
        <v>5</v>
      </c>
      <c r="I169" s="181">
        <v>6</v>
      </c>
      <c r="J169" s="181">
        <v>3</v>
      </c>
      <c r="K169" s="181">
        <v>5</v>
      </c>
      <c r="L169" s="181">
        <v>65</v>
      </c>
      <c r="M169" s="182">
        <v>1</v>
      </c>
      <c r="N169" s="183">
        <f t="shared" si="2"/>
        <v>0.41538461538461541</v>
      </c>
    </row>
    <row r="170" spans="1:14" x14ac:dyDescent="0.25">
      <c r="A170" s="1" t="s">
        <v>59</v>
      </c>
      <c r="B170" s="1" t="s">
        <v>67</v>
      </c>
      <c r="C170" s="1" t="s">
        <v>468</v>
      </c>
      <c r="D170" s="83">
        <v>0</v>
      </c>
      <c r="E170" s="83">
        <v>13</v>
      </c>
      <c r="F170" s="83">
        <v>3</v>
      </c>
      <c r="G170" s="83">
        <v>1</v>
      </c>
      <c r="H170" s="83">
        <v>0</v>
      </c>
      <c r="I170" s="83">
        <v>0</v>
      </c>
      <c r="J170" s="83">
        <v>0</v>
      </c>
      <c r="K170" s="83">
        <v>0</v>
      </c>
      <c r="L170" s="83">
        <v>17</v>
      </c>
      <c r="M170" s="84">
        <v>0.26153846153846161</v>
      </c>
      <c r="N170" s="85">
        <f t="shared" si="2"/>
        <v>0.76470588235294112</v>
      </c>
    </row>
    <row r="171" spans="1:14" x14ac:dyDescent="0.25">
      <c r="A171" s="1" t="s">
        <v>59</v>
      </c>
      <c r="B171" s="1" t="s">
        <v>67</v>
      </c>
      <c r="C171" s="1" t="s">
        <v>469</v>
      </c>
      <c r="D171" s="83">
        <v>0</v>
      </c>
      <c r="E171" s="83">
        <v>0</v>
      </c>
      <c r="F171" s="83">
        <v>3</v>
      </c>
      <c r="G171" s="83">
        <v>3</v>
      </c>
      <c r="H171" s="83">
        <v>2</v>
      </c>
      <c r="I171" s="83">
        <v>3</v>
      </c>
      <c r="J171" s="83">
        <v>3</v>
      </c>
      <c r="K171" s="83">
        <v>1</v>
      </c>
      <c r="L171" s="83">
        <v>15</v>
      </c>
      <c r="M171" s="84">
        <v>0.23076923076923081</v>
      </c>
      <c r="N171" s="85">
        <f t="shared" si="2"/>
        <v>0</v>
      </c>
    </row>
    <row r="172" spans="1:14" x14ac:dyDescent="0.25">
      <c r="A172" s="1" t="s">
        <v>59</v>
      </c>
      <c r="B172" s="1" t="s">
        <v>67</v>
      </c>
      <c r="C172" s="1" t="s">
        <v>470</v>
      </c>
      <c r="D172" s="83">
        <v>0</v>
      </c>
      <c r="E172" s="83">
        <v>0</v>
      </c>
      <c r="F172" s="83">
        <v>0</v>
      </c>
      <c r="G172" s="83">
        <v>1</v>
      </c>
      <c r="H172" s="83">
        <v>0</v>
      </c>
      <c r="I172" s="83">
        <v>2</v>
      </c>
      <c r="J172" s="83">
        <v>0</v>
      </c>
      <c r="K172" s="83">
        <v>4</v>
      </c>
      <c r="L172" s="83">
        <v>7</v>
      </c>
      <c r="M172" s="84">
        <v>0.1076923076923077</v>
      </c>
      <c r="N172" s="85">
        <f t="shared" si="2"/>
        <v>0</v>
      </c>
    </row>
    <row r="173" spans="1:14" x14ac:dyDescent="0.25">
      <c r="A173" s="1" t="s">
        <v>59</v>
      </c>
      <c r="B173" s="1" t="s">
        <v>67</v>
      </c>
      <c r="C173" s="1" t="s">
        <v>471</v>
      </c>
      <c r="D173" s="83">
        <v>0</v>
      </c>
      <c r="E173" s="83">
        <v>0</v>
      </c>
      <c r="F173" s="83">
        <v>0</v>
      </c>
      <c r="G173" s="83">
        <v>0</v>
      </c>
      <c r="H173" s="83">
        <v>1</v>
      </c>
      <c r="I173" s="83">
        <v>1</v>
      </c>
      <c r="J173" s="83">
        <v>0</v>
      </c>
      <c r="K173" s="83">
        <v>0</v>
      </c>
      <c r="L173" s="83">
        <v>2</v>
      </c>
      <c r="M173" s="84">
        <v>3.0769230769230771E-2</v>
      </c>
      <c r="N173" s="85">
        <f t="shared" si="2"/>
        <v>0</v>
      </c>
    </row>
    <row r="174" spans="1:14" x14ac:dyDescent="0.25">
      <c r="A174" s="1" t="s">
        <v>59</v>
      </c>
      <c r="B174" s="1" t="s">
        <v>67</v>
      </c>
      <c r="C174" s="1" t="s">
        <v>477</v>
      </c>
      <c r="D174" s="83">
        <v>0</v>
      </c>
      <c r="E174" s="83">
        <v>0</v>
      </c>
      <c r="F174" s="83">
        <v>0</v>
      </c>
      <c r="G174" s="83">
        <v>1</v>
      </c>
      <c r="H174" s="83">
        <v>0</v>
      </c>
      <c r="I174" s="83">
        <v>0</v>
      </c>
      <c r="J174" s="83">
        <v>0</v>
      </c>
      <c r="K174" s="83">
        <v>0</v>
      </c>
      <c r="L174" s="83">
        <v>1</v>
      </c>
      <c r="M174" s="84">
        <v>1.5384615384615391E-2</v>
      </c>
      <c r="N174" s="85">
        <f t="shared" si="2"/>
        <v>0</v>
      </c>
    </row>
    <row r="175" spans="1:14" x14ac:dyDescent="0.25">
      <c r="A175" s="1" t="s">
        <v>59</v>
      </c>
      <c r="B175" s="1" t="s">
        <v>67</v>
      </c>
      <c r="C175" s="1" t="s">
        <v>472</v>
      </c>
      <c r="D175" s="83">
        <v>0</v>
      </c>
      <c r="E175" s="83">
        <v>11</v>
      </c>
      <c r="F175" s="83">
        <v>2</v>
      </c>
      <c r="G175" s="83">
        <v>2</v>
      </c>
      <c r="H175" s="83">
        <v>2</v>
      </c>
      <c r="I175" s="83">
        <v>0</v>
      </c>
      <c r="J175" s="83">
        <v>0</v>
      </c>
      <c r="K175" s="83">
        <v>0</v>
      </c>
      <c r="L175" s="83">
        <v>17</v>
      </c>
      <c r="M175" s="84">
        <v>0.26153846153846161</v>
      </c>
      <c r="N175" s="85">
        <f t="shared" si="2"/>
        <v>0.6470588235294118</v>
      </c>
    </row>
    <row r="176" spans="1:14" x14ac:dyDescent="0.25">
      <c r="A176" s="1" t="s">
        <v>59</v>
      </c>
      <c r="B176" s="1" t="s">
        <v>67</v>
      </c>
      <c r="C176" s="1" t="s">
        <v>473</v>
      </c>
      <c r="D176" s="83">
        <v>0</v>
      </c>
      <c r="E176" s="83">
        <v>0</v>
      </c>
      <c r="F176" s="83">
        <v>1</v>
      </c>
      <c r="G176" s="83">
        <v>0</v>
      </c>
      <c r="H176" s="83">
        <v>0</v>
      </c>
      <c r="I176" s="83">
        <v>0</v>
      </c>
      <c r="J176" s="83">
        <v>0</v>
      </c>
      <c r="K176" s="83">
        <v>0</v>
      </c>
      <c r="L176" s="83">
        <v>1</v>
      </c>
      <c r="M176" s="84">
        <v>1.5384615384615391E-2</v>
      </c>
      <c r="N176" s="85">
        <f t="shared" si="2"/>
        <v>0</v>
      </c>
    </row>
    <row r="177" spans="1:14" x14ac:dyDescent="0.25">
      <c r="A177" s="1" t="s">
        <v>59</v>
      </c>
      <c r="B177" s="1" t="s">
        <v>67</v>
      </c>
      <c r="C177" s="1" t="s">
        <v>474</v>
      </c>
      <c r="D177" s="83">
        <v>0</v>
      </c>
      <c r="E177" s="83">
        <v>3</v>
      </c>
      <c r="F177" s="83">
        <v>2</v>
      </c>
      <c r="G177" s="83">
        <v>0</v>
      </c>
      <c r="H177" s="83">
        <v>0</v>
      </c>
      <c r="I177" s="83">
        <v>0</v>
      </c>
      <c r="J177" s="83">
        <v>0</v>
      </c>
      <c r="K177" s="83">
        <v>0</v>
      </c>
      <c r="L177" s="83">
        <v>5</v>
      </c>
      <c r="M177" s="84">
        <v>7.6923076923076927E-2</v>
      </c>
      <c r="N177" s="85">
        <f t="shared" si="2"/>
        <v>0.6</v>
      </c>
    </row>
    <row r="178" spans="1:14" x14ac:dyDescent="0.25">
      <c r="A178" s="3" t="s">
        <v>59</v>
      </c>
      <c r="B178" s="3" t="s">
        <v>62</v>
      </c>
      <c r="C178" s="3" t="s">
        <v>467</v>
      </c>
      <c r="D178" s="181">
        <v>0</v>
      </c>
      <c r="E178" s="181">
        <v>24</v>
      </c>
      <c r="F178" s="181">
        <v>16</v>
      </c>
      <c r="G178" s="181">
        <v>9</v>
      </c>
      <c r="H178" s="181">
        <v>6</v>
      </c>
      <c r="I178" s="181">
        <v>1</v>
      </c>
      <c r="J178" s="181">
        <v>4</v>
      </c>
      <c r="K178" s="181">
        <v>7</v>
      </c>
      <c r="L178" s="181">
        <v>67</v>
      </c>
      <c r="M178" s="182">
        <v>1</v>
      </c>
      <c r="N178" s="183">
        <f t="shared" si="2"/>
        <v>0.35820895522388058</v>
      </c>
    </row>
    <row r="179" spans="1:14" x14ac:dyDescent="0.25">
      <c r="A179" s="1" t="s">
        <v>59</v>
      </c>
      <c r="B179" s="1" t="s">
        <v>62</v>
      </c>
      <c r="C179" s="1" t="s">
        <v>468</v>
      </c>
      <c r="D179" s="83">
        <v>0</v>
      </c>
      <c r="E179" s="83">
        <v>7</v>
      </c>
      <c r="F179" s="83">
        <v>4</v>
      </c>
      <c r="G179" s="83">
        <v>0</v>
      </c>
      <c r="H179" s="83">
        <v>0</v>
      </c>
      <c r="I179" s="83">
        <v>0</v>
      </c>
      <c r="J179" s="83">
        <v>0</v>
      </c>
      <c r="K179" s="83">
        <v>0</v>
      </c>
      <c r="L179" s="83">
        <v>11</v>
      </c>
      <c r="M179" s="84">
        <v>0.16417910447761189</v>
      </c>
      <c r="N179" s="85">
        <f t="shared" si="2"/>
        <v>0.63636363636363635</v>
      </c>
    </row>
    <row r="180" spans="1:14" x14ac:dyDescent="0.25">
      <c r="A180" s="1" t="s">
        <v>59</v>
      </c>
      <c r="B180" s="1" t="s">
        <v>62</v>
      </c>
      <c r="C180" s="1" t="s">
        <v>469</v>
      </c>
      <c r="D180" s="83">
        <v>0</v>
      </c>
      <c r="E180" s="83">
        <v>0</v>
      </c>
      <c r="F180" s="83">
        <v>3</v>
      </c>
      <c r="G180" s="83">
        <v>6</v>
      </c>
      <c r="H180" s="83">
        <v>1</v>
      </c>
      <c r="I180" s="83">
        <v>1</v>
      </c>
      <c r="J180" s="83">
        <v>2</v>
      </c>
      <c r="K180" s="83">
        <v>1</v>
      </c>
      <c r="L180" s="83">
        <v>14</v>
      </c>
      <c r="M180" s="84">
        <v>0.20895522388059701</v>
      </c>
      <c r="N180" s="85">
        <f t="shared" si="2"/>
        <v>0</v>
      </c>
    </row>
    <row r="181" spans="1:14" x14ac:dyDescent="0.25">
      <c r="A181" s="1" t="s">
        <v>59</v>
      </c>
      <c r="B181" s="1" t="s">
        <v>62</v>
      </c>
      <c r="C181" s="1" t="s">
        <v>470</v>
      </c>
      <c r="D181" s="83">
        <v>0</v>
      </c>
      <c r="E181" s="83">
        <v>0</v>
      </c>
      <c r="F181" s="83">
        <v>0</v>
      </c>
      <c r="G181" s="83">
        <v>1</v>
      </c>
      <c r="H181" s="83">
        <v>1</v>
      </c>
      <c r="I181" s="83">
        <v>0</v>
      </c>
      <c r="J181" s="83">
        <v>1</v>
      </c>
      <c r="K181" s="83">
        <v>5</v>
      </c>
      <c r="L181" s="83">
        <v>8</v>
      </c>
      <c r="M181" s="84">
        <v>0.11940298507462691</v>
      </c>
      <c r="N181" s="85">
        <f t="shared" si="2"/>
        <v>0</v>
      </c>
    </row>
    <row r="182" spans="1:14" x14ac:dyDescent="0.25">
      <c r="A182" s="1" t="s">
        <v>59</v>
      </c>
      <c r="B182" s="1" t="s">
        <v>62</v>
      </c>
      <c r="C182" s="1" t="s">
        <v>472</v>
      </c>
      <c r="D182" s="83">
        <v>0</v>
      </c>
      <c r="E182" s="83">
        <v>11</v>
      </c>
      <c r="F182" s="83">
        <v>7</v>
      </c>
      <c r="G182" s="83">
        <v>2</v>
      </c>
      <c r="H182" s="83">
        <v>4</v>
      </c>
      <c r="I182" s="83">
        <v>0</v>
      </c>
      <c r="J182" s="83">
        <v>0</v>
      </c>
      <c r="K182" s="83">
        <v>0</v>
      </c>
      <c r="L182" s="83">
        <v>24</v>
      </c>
      <c r="M182" s="84">
        <v>0.35820895522388058</v>
      </c>
      <c r="N182" s="85">
        <f t="shared" si="2"/>
        <v>0.45833333333333331</v>
      </c>
    </row>
    <row r="183" spans="1:14" x14ac:dyDescent="0.25">
      <c r="A183" s="1" t="s">
        <v>59</v>
      </c>
      <c r="B183" s="1" t="s">
        <v>62</v>
      </c>
      <c r="C183" s="1" t="s">
        <v>473</v>
      </c>
      <c r="D183" s="83">
        <v>0</v>
      </c>
      <c r="E183" s="83">
        <v>0</v>
      </c>
      <c r="F183" s="83">
        <v>1</v>
      </c>
      <c r="G183" s="83">
        <v>0</v>
      </c>
      <c r="H183" s="83">
        <v>0</v>
      </c>
      <c r="I183" s="83">
        <v>0</v>
      </c>
      <c r="J183" s="83">
        <v>1</v>
      </c>
      <c r="K183" s="83">
        <v>1</v>
      </c>
      <c r="L183" s="83">
        <v>3</v>
      </c>
      <c r="M183" s="84">
        <v>4.4776119402985072E-2</v>
      </c>
      <c r="N183" s="85">
        <f t="shared" si="2"/>
        <v>0</v>
      </c>
    </row>
    <row r="184" spans="1:14" x14ac:dyDescent="0.25">
      <c r="A184" s="1" t="s">
        <v>59</v>
      </c>
      <c r="B184" s="1" t="s">
        <v>62</v>
      </c>
      <c r="C184" s="1" t="s">
        <v>474</v>
      </c>
      <c r="D184" s="83">
        <v>0</v>
      </c>
      <c r="E184" s="83">
        <v>6</v>
      </c>
      <c r="F184" s="83">
        <v>1</v>
      </c>
      <c r="G184" s="83">
        <v>0</v>
      </c>
      <c r="H184" s="83">
        <v>0</v>
      </c>
      <c r="I184" s="83">
        <v>0</v>
      </c>
      <c r="J184" s="83">
        <v>0</v>
      </c>
      <c r="K184" s="83">
        <v>0</v>
      </c>
      <c r="L184" s="83">
        <v>7</v>
      </c>
      <c r="M184" s="84">
        <v>0.1044776119402985</v>
      </c>
      <c r="N184" s="85">
        <f t="shared" si="2"/>
        <v>0.8571428571428571</v>
      </c>
    </row>
    <row r="185" spans="1:14" x14ac:dyDescent="0.25">
      <c r="A185" s="3" t="s">
        <v>59</v>
      </c>
      <c r="B185" s="3" t="s">
        <v>63</v>
      </c>
      <c r="C185" s="3" t="s">
        <v>467</v>
      </c>
      <c r="D185" s="181">
        <v>0</v>
      </c>
      <c r="E185" s="181">
        <v>14</v>
      </c>
      <c r="F185" s="181">
        <v>4</v>
      </c>
      <c r="G185" s="181">
        <v>2</v>
      </c>
      <c r="H185" s="181">
        <v>1</v>
      </c>
      <c r="I185" s="181">
        <v>0</v>
      </c>
      <c r="J185" s="181">
        <v>0</v>
      </c>
      <c r="K185" s="181">
        <v>0</v>
      </c>
      <c r="L185" s="181">
        <v>21</v>
      </c>
      <c r="M185" s="182">
        <v>1</v>
      </c>
      <c r="N185" s="183">
        <f t="shared" si="2"/>
        <v>0.66666666666666663</v>
      </c>
    </row>
    <row r="186" spans="1:14" x14ac:dyDescent="0.25">
      <c r="A186" s="1" t="s">
        <v>59</v>
      </c>
      <c r="B186" s="1" t="s">
        <v>63</v>
      </c>
      <c r="C186" s="1" t="s">
        <v>468</v>
      </c>
      <c r="D186" s="83">
        <v>0</v>
      </c>
      <c r="E186" s="83">
        <v>4</v>
      </c>
      <c r="F186" s="83">
        <v>0</v>
      </c>
      <c r="G186" s="83">
        <v>0</v>
      </c>
      <c r="H186" s="83">
        <v>0</v>
      </c>
      <c r="I186" s="83">
        <v>0</v>
      </c>
      <c r="J186" s="83">
        <v>0</v>
      </c>
      <c r="K186" s="83">
        <v>0</v>
      </c>
      <c r="L186" s="83">
        <v>4</v>
      </c>
      <c r="M186" s="84">
        <v>0.19047619047619049</v>
      </c>
      <c r="N186" s="85">
        <f t="shared" si="2"/>
        <v>1</v>
      </c>
    </row>
    <row r="187" spans="1:14" x14ac:dyDescent="0.25">
      <c r="A187" s="1" t="s">
        <v>59</v>
      </c>
      <c r="B187" s="1" t="s">
        <v>63</v>
      </c>
      <c r="C187" s="1" t="s">
        <v>469</v>
      </c>
      <c r="D187" s="83">
        <v>0</v>
      </c>
      <c r="E187" s="83">
        <v>0</v>
      </c>
      <c r="F187" s="83">
        <v>1</v>
      </c>
      <c r="G187" s="83">
        <v>2</v>
      </c>
      <c r="H187" s="83">
        <v>0</v>
      </c>
      <c r="I187" s="83">
        <v>0</v>
      </c>
      <c r="J187" s="83">
        <v>0</v>
      </c>
      <c r="K187" s="83">
        <v>0</v>
      </c>
      <c r="L187" s="83">
        <v>3</v>
      </c>
      <c r="M187" s="84">
        <v>0.14285714285714279</v>
      </c>
      <c r="N187" s="85">
        <f t="shared" si="2"/>
        <v>0</v>
      </c>
    </row>
    <row r="188" spans="1:14" x14ac:dyDescent="0.25">
      <c r="A188" s="1" t="s">
        <v>59</v>
      </c>
      <c r="B188" s="1" t="s">
        <v>63</v>
      </c>
      <c r="C188" s="1" t="s">
        <v>471</v>
      </c>
      <c r="D188" s="83">
        <v>0</v>
      </c>
      <c r="E188" s="83">
        <v>0</v>
      </c>
      <c r="F188" s="83">
        <v>1</v>
      </c>
      <c r="G188" s="83">
        <v>0</v>
      </c>
      <c r="H188" s="83">
        <v>0</v>
      </c>
      <c r="I188" s="83">
        <v>0</v>
      </c>
      <c r="J188" s="83">
        <v>0</v>
      </c>
      <c r="K188" s="83">
        <v>0</v>
      </c>
      <c r="L188" s="83">
        <v>1</v>
      </c>
      <c r="M188" s="84">
        <v>4.7619047619047623E-2</v>
      </c>
      <c r="N188" s="85">
        <f t="shared" si="2"/>
        <v>0</v>
      </c>
    </row>
    <row r="189" spans="1:14" x14ac:dyDescent="0.25">
      <c r="A189" s="1" t="s">
        <v>59</v>
      </c>
      <c r="B189" s="1" t="s">
        <v>63</v>
      </c>
      <c r="C189" s="1" t="s">
        <v>472</v>
      </c>
      <c r="D189" s="83">
        <v>0</v>
      </c>
      <c r="E189" s="83">
        <v>9</v>
      </c>
      <c r="F189" s="83">
        <v>2</v>
      </c>
      <c r="G189" s="83">
        <v>0</v>
      </c>
      <c r="H189" s="83">
        <v>0</v>
      </c>
      <c r="I189" s="83">
        <v>0</v>
      </c>
      <c r="J189" s="83">
        <v>0</v>
      </c>
      <c r="K189" s="83">
        <v>0</v>
      </c>
      <c r="L189" s="83">
        <v>11</v>
      </c>
      <c r="M189" s="84">
        <v>0.52380952380952384</v>
      </c>
      <c r="N189" s="85">
        <f t="shared" si="2"/>
        <v>0.81818181818181823</v>
      </c>
    </row>
    <row r="190" spans="1:14" x14ac:dyDescent="0.25">
      <c r="A190" s="1" t="s">
        <v>59</v>
      </c>
      <c r="B190" s="1" t="s">
        <v>63</v>
      </c>
      <c r="C190" s="1" t="s">
        <v>473</v>
      </c>
      <c r="D190" s="83">
        <v>0</v>
      </c>
      <c r="E190" s="83">
        <v>0</v>
      </c>
      <c r="F190" s="83">
        <v>0</v>
      </c>
      <c r="G190" s="83">
        <v>0</v>
      </c>
      <c r="H190" s="83">
        <v>1</v>
      </c>
      <c r="I190" s="83">
        <v>0</v>
      </c>
      <c r="J190" s="83">
        <v>0</v>
      </c>
      <c r="K190" s="83">
        <v>0</v>
      </c>
      <c r="L190" s="83">
        <v>1</v>
      </c>
      <c r="M190" s="84">
        <v>4.7619047619047623E-2</v>
      </c>
      <c r="N190" s="85">
        <f t="shared" si="2"/>
        <v>0</v>
      </c>
    </row>
    <row r="191" spans="1:14" x14ac:dyDescent="0.25">
      <c r="A191" s="1" t="s">
        <v>59</v>
      </c>
      <c r="B191" s="1" t="s">
        <v>63</v>
      </c>
      <c r="C191" s="1" t="s">
        <v>474</v>
      </c>
      <c r="D191" s="83">
        <v>0</v>
      </c>
      <c r="E191" s="83">
        <v>1</v>
      </c>
      <c r="F191" s="83">
        <v>0</v>
      </c>
      <c r="G191" s="83">
        <v>0</v>
      </c>
      <c r="H191" s="83">
        <v>0</v>
      </c>
      <c r="I191" s="83">
        <v>0</v>
      </c>
      <c r="J191" s="83">
        <v>0</v>
      </c>
      <c r="K191" s="83">
        <v>0</v>
      </c>
      <c r="L191" s="83">
        <v>1</v>
      </c>
      <c r="M191" s="84">
        <v>4.7619047619047623E-2</v>
      </c>
      <c r="N191" s="85">
        <f t="shared" si="2"/>
        <v>1</v>
      </c>
    </row>
    <row r="192" spans="1:14" x14ac:dyDescent="0.25">
      <c r="A192" s="3" t="s">
        <v>59</v>
      </c>
      <c r="B192" s="3" t="s">
        <v>68</v>
      </c>
      <c r="C192" s="3" t="s">
        <v>467</v>
      </c>
      <c r="D192" s="181">
        <v>5</v>
      </c>
      <c r="E192" s="181">
        <v>53</v>
      </c>
      <c r="F192" s="181">
        <v>26</v>
      </c>
      <c r="G192" s="181">
        <v>23</v>
      </c>
      <c r="H192" s="181">
        <v>14</v>
      </c>
      <c r="I192" s="181">
        <v>7</v>
      </c>
      <c r="J192" s="181">
        <v>5</v>
      </c>
      <c r="K192" s="181">
        <v>4</v>
      </c>
      <c r="L192" s="181">
        <v>137</v>
      </c>
      <c r="M192" s="182">
        <v>1</v>
      </c>
      <c r="N192" s="183">
        <f t="shared" si="2"/>
        <v>0.38686131386861317</v>
      </c>
    </row>
    <row r="193" spans="1:14" x14ac:dyDescent="0.25">
      <c r="A193" s="1" t="s">
        <v>59</v>
      </c>
      <c r="B193" s="1" t="s">
        <v>68</v>
      </c>
      <c r="C193" s="1" t="s">
        <v>468</v>
      </c>
      <c r="D193" s="83">
        <v>0</v>
      </c>
      <c r="E193" s="83">
        <v>14</v>
      </c>
      <c r="F193" s="83">
        <v>9</v>
      </c>
      <c r="G193" s="83">
        <v>1</v>
      </c>
      <c r="H193" s="83">
        <v>1</v>
      </c>
      <c r="I193" s="83">
        <v>0</v>
      </c>
      <c r="J193" s="83">
        <v>0</v>
      </c>
      <c r="K193" s="83">
        <v>0</v>
      </c>
      <c r="L193" s="83">
        <v>25</v>
      </c>
      <c r="M193" s="84">
        <v>0.18248175182481749</v>
      </c>
      <c r="N193" s="85">
        <f t="shared" si="2"/>
        <v>0.56000000000000005</v>
      </c>
    </row>
    <row r="194" spans="1:14" x14ac:dyDescent="0.25">
      <c r="A194" s="1" t="s">
        <v>59</v>
      </c>
      <c r="B194" s="1" t="s">
        <v>68</v>
      </c>
      <c r="C194" s="1" t="s">
        <v>469</v>
      </c>
      <c r="D194" s="83">
        <v>2</v>
      </c>
      <c r="E194" s="83">
        <v>1</v>
      </c>
      <c r="F194" s="83">
        <v>1</v>
      </c>
      <c r="G194" s="83">
        <v>9</v>
      </c>
      <c r="H194" s="83">
        <v>5</v>
      </c>
      <c r="I194" s="83">
        <v>3</v>
      </c>
      <c r="J194" s="83">
        <v>2</v>
      </c>
      <c r="K194" s="83">
        <v>2</v>
      </c>
      <c r="L194" s="83">
        <v>25</v>
      </c>
      <c r="M194" s="84">
        <v>0.18248175182481749</v>
      </c>
      <c r="N194" s="85">
        <f t="shared" si="2"/>
        <v>0.04</v>
      </c>
    </row>
    <row r="195" spans="1:14" x14ac:dyDescent="0.25">
      <c r="A195" s="1" t="s">
        <v>59</v>
      </c>
      <c r="B195" s="1" t="s">
        <v>68</v>
      </c>
      <c r="C195" s="1" t="s">
        <v>470</v>
      </c>
      <c r="D195" s="83">
        <v>0</v>
      </c>
      <c r="E195" s="83">
        <v>0</v>
      </c>
      <c r="F195" s="83">
        <v>0</v>
      </c>
      <c r="G195" s="83">
        <v>1</v>
      </c>
      <c r="H195" s="83">
        <v>1</v>
      </c>
      <c r="I195" s="83">
        <v>2</v>
      </c>
      <c r="J195" s="83">
        <v>3</v>
      </c>
      <c r="K195" s="83">
        <v>1</v>
      </c>
      <c r="L195" s="83">
        <v>8</v>
      </c>
      <c r="M195" s="84">
        <v>5.8394160583941597E-2</v>
      </c>
      <c r="N195" s="85">
        <f t="shared" si="2"/>
        <v>0</v>
      </c>
    </row>
    <row r="196" spans="1:14" x14ac:dyDescent="0.25">
      <c r="A196" s="1" t="s">
        <v>59</v>
      </c>
      <c r="B196" s="1" t="s">
        <v>68</v>
      </c>
      <c r="C196" s="1" t="s">
        <v>471</v>
      </c>
      <c r="D196" s="83">
        <v>0</v>
      </c>
      <c r="E196" s="83">
        <v>0</v>
      </c>
      <c r="F196" s="83">
        <v>4</v>
      </c>
      <c r="G196" s="83">
        <v>6</v>
      </c>
      <c r="H196" s="83">
        <v>4</v>
      </c>
      <c r="I196" s="83">
        <v>2</v>
      </c>
      <c r="J196" s="83">
        <v>0</v>
      </c>
      <c r="K196" s="83">
        <v>0</v>
      </c>
      <c r="L196" s="83">
        <v>16</v>
      </c>
      <c r="M196" s="84">
        <v>0.11678832116788319</v>
      </c>
      <c r="N196" s="85">
        <f t="shared" ref="N196:N259" si="3">E196/L196</f>
        <v>0</v>
      </c>
    </row>
    <row r="197" spans="1:14" x14ac:dyDescent="0.25">
      <c r="A197" s="1" t="s">
        <v>59</v>
      </c>
      <c r="B197" s="1" t="s">
        <v>68</v>
      </c>
      <c r="C197" s="1" t="s">
        <v>472</v>
      </c>
      <c r="D197" s="83">
        <v>1</v>
      </c>
      <c r="E197" s="83">
        <v>30</v>
      </c>
      <c r="F197" s="83">
        <v>8</v>
      </c>
      <c r="G197" s="83">
        <v>4</v>
      </c>
      <c r="H197" s="83">
        <v>1</v>
      </c>
      <c r="I197" s="83">
        <v>0</v>
      </c>
      <c r="J197" s="83">
        <v>0</v>
      </c>
      <c r="K197" s="83">
        <v>1</v>
      </c>
      <c r="L197" s="83">
        <v>45</v>
      </c>
      <c r="M197" s="84">
        <v>0.32846715328467158</v>
      </c>
      <c r="N197" s="85">
        <f t="shared" si="3"/>
        <v>0.66666666666666663</v>
      </c>
    </row>
    <row r="198" spans="1:14" x14ac:dyDescent="0.25">
      <c r="A198" s="1" t="s">
        <v>59</v>
      </c>
      <c r="B198" s="1" t="s">
        <v>68</v>
      </c>
      <c r="C198" s="1" t="s">
        <v>473</v>
      </c>
      <c r="D198" s="83">
        <v>0</v>
      </c>
      <c r="E198" s="83">
        <v>0</v>
      </c>
      <c r="F198" s="83">
        <v>2</v>
      </c>
      <c r="G198" s="83">
        <v>1</v>
      </c>
      <c r="H198" s="83">
        <v>0</v>
      </c>
      <c r="I198" s="83">
        <v>0</v>
      </c>
      <c r="J198" s="83">
        <v>0</v>
      </c>
      <c r="K198" s="83">
        <v>0</v>
      </c>
      <c r="L198" s="83">
        <v>3</v>
      </c>
      <c r="M198" s="84">
        <v>2.18978102189781E-2</v>
      </c>
      <c r="N198" s="85">
        <f t="shared" si="3"/>
        <v>0</v>
      </c>
    </row>
    <row r="199" spans="1:14" x14ac:dyDescent="0.25">
      <c r="A199" s="1" t="s">
        <v>59</v>
      </c>
      <c r="B199" s="1" t="s">
        <v>68</v>
      </c>
      <c r="C199" s="1" t="s">
        <v>474</v>
      </c>
      <c r="D199" s="83">
        <v>2</v>
      </c>
      <c r="E199" s="83">
        <v>8</v>
      </c>
      <c r="F199" s="83">
        <v>2</v>
      </c>
      <c r="G199" s="83">
        <v>1</v>
      </c>
      <c r="H199" s="83">
        <v>2</v>
      </c>
      <c r="I199" s="83">
        <v>0</v>
      </c>
      <c r="J199" s="83">
        <v>0</v>
      </c>
      <c r="K199" s="83">
        <v>0</v>
      </c>
      <c r="L199" s="83">
        <v>15</v>
      </c>
      <c r="M199" s="84">
        <v>0.1094890510948905</v>
      </c>
      <c r="N199" s="85">
        <f t="shared" si="3"/>
        <v>0.53333333333333333</v>
      </c>
    </row>
    <row r="200" spans="1:14" x14ac:dyDescent="0.25">
      <c r="A200" s="3" t="s">
        <v>59</v>
      </c>
      <c r="B200" s="3" t="s">
        <v>69</v>
      </c>
      <c r="C200" s="3" t="s">
        <v>467</v>
      </c>
      <c r="D200" s="181">
        <v>9</v>
      </c>
      <c r="E200" s="181">
        <v>43</v>
      </c>
      <c r="F200" s="181">
        <v>14</v>
      </c>
      <c r="G200" s="181">
        <v>8</v>
      </c>
      <c r="H200" s="181">
        <v>5</v>
      </c>
      <c r="I200" s="181">
        <v>1</v>
      </c>
      <c r="J200" s="181">
        <v>2</v>
      </c>
      <c r="K200" s="181">
        <v>0</v>
      </c>
      <c r="L200" s="181">
        <v>82</v>
      </c>
      <c r="M200" s="182">
        <v>1</v>
      </c>
      <c r="N200" s="183">
        <f t="shared" si="3"/>
        <v>0.52439024390243905</v>
      </c>
    </row>
    <row r="201" spans="1:14" x14ac:dyDescent="0.25">
      <c r="A201" s="1" t="s">
        <v>59</v>
      </c>
      <c r="B201" s="1" t="s">
        <v>69</v>
      </c>
      <c r="C201" s="1" t="s">
        <v>468</v>
      </c>
      <c r="D201" s="83">
        <v>1</v>
      </c>
      <c r="E201" s="83">
        <v>9</v>
      </c>
      <c r="F201" s="83">
        <v>0</v>
      </c>
      <c r="G201" s="83">
        <v>2</v>
      </c>
      <c r="H201" s="83">
        <v>0</v>
      </c>
      <c r="I201" s="83">
        <v>0</v>
      </c>
      <c r="J201" s="83">
        <v>0</v>
      </c>
      <c r="K201" s="83">
        <v>0</v>
      </c>
      <c r="L201" s="83">
        <v>12</v>
      </c>
      <c r="M201" s="84">
        <v>0.14634146341463411</v>
      </c>
      <c r="N201" s="85">
        <f t="shared" si="3"/>
        <v>0.75</v>
      </c>
    </row>
    <row r="202" spans="1:14" x14ac:dyDescent="0.25">
      <c r="A202" s="1" t="s">
        <v>59</v>
      </c>
      <c r="B202" s="1" t="s">
        <v>69</v>
      </c>
      <c r="C202" s="1" t="s">
        <v>469</v>
      </c>
      <c r="D202" s="83">
        <v>1</v>
      </c>
      <c r="E202" s="83">
        <v>0</v>
      </c>
      <c r="F202" s="83">
        <v>5</v>
      </c>
      <c r="G202" s="83">
        <v>4</v>
      </c>
      <c r="H202" s="83">
        <v>1</v>
      </c>
      <c r="I202" s="83">
        <v>0</v>
      </c>
      <c r="J202" s="83">
        <v>0</v>
      </c>
      <c r="K202" s="83">
        <v>0</v>
      </c>
      <c r="L202" s="83">
        <v>11</v>
      </c>
      <c r="M202" s="84">
        <v>0.13414634146341459</v>
      </c>
      <c r="N202" s="85">
        <f t="shared" si="3"/>
        <v>0</v>
      </c>
    </row>
    <row r="203" spans="1:14" x14ac:dyDescent="0.25">
      <c r="A203" s="1" t="s">
        <v>59</v>
      </c>
      <c r="B203" s="1" t="s">
        <v>69</v>
      </c>
      <c r="C203" s="1" t="s">
        <v>470</v>
      </c>
      <c r="D203" s="83">
        <v>0</v>
      </c>
      <c r="E203" s="83">
        <v>0</v>
      </c>
      <c r="F203" s="83">
        <v>0</v>
      </c>
      <c r="G203" s="83">
        <v>1</v>
      </c>
      <c r="H203" s="83">
        <v>2</v>
      </c>
      <c r="I203" s="83">
        <v>1</v>
      </c>
      <c r="J203" s="83">
        <v>2</v>
      </c>
      <c r="K203" s="83">
        <v>0</v>
      </c>
      <c r="L203" s="83">
        <v>6</v>
      </c>
      <c r="M203" s="84">
        <v>7.3170731707317069E-2</v>
      </c>
      <c r="N203" s="85">
        <f t="shared" si="3"/>
        <v>0</v>
      </c>
    </row>
    <row r="204" spans="1:14" x14ac:dyDescent="0.25">
      <c r="A204" s="1" t="s">
        <v>59</v>
      </c>
      <c r="B204" s="1" t="s">
        <v>69</v>
      </c>
      <c r="C204" s="1" t="s">
        <v>471</v>
      </c>
      <c r="D204" s="83">
        <v>0</v>
      </c>
      <c r="E204" s="83">
        <v>0</v>
      </c>
      <c r="F204" s="83">
        <v>0</v>
      </c>
      <c r="G204" s="83">
        <v>0</v>
      </c>
      <c r="H204" s="83">
        <v>1</v>
      </c>
      <c r="I204" s="83">
        <v>0</v>
      </c>
      <c r="J204" s="83">
        <v>0</v>
      </c>
      <c r="K204" s="83">
        <v>0</v>
      </c>
      <c r="L204" s="83">
        <v>1</v>
      </c>
      <c r="M204" s="84">
        <v>1.2195121951219509E-2</v>
      </c>
      <c r="N204" s="85">
        <f t="shared" si="3"/>
        <v>0</v>
      </c>
    </row>
    <row r="205" spans="1:14" x14ac:dyDescent="0.25">
      <c r="A205" s="1" t="s">
        <v>59</v>
      </c>
      <c r="B205" s="1" t="s">
        <v>69</v>
      </c>
      <c r="C205" s="1" t="s">
        <v>472</v>
      </c>
      <c r="D205" s="83">
        <v>2</v>
      </c>
      <c r="E205" s="83">
        <v>25</v>
      </c>
      <c r="F205" s="83">
        <v>4</v>
      </c>
      <c r="G205" s="83">
        <v>0</v>
      </c>
      <c r="H205" s="83">
        <v>0</v>
      </c>
      <c r="I205" s="83">
        <v>0</v>
      </c>
      <c r="J205" s="83">
        <v>0</v>
      </c>
      <c r="K205" s="83">
        <v>0</v>
      </c>
      <c r="L205" s="83">
        <v>31</v>
      </c>
      <c r="M205" s="84">
        <v>0.37804878048780488</v>
      </c>
      <c r="N205" s="85">
        <f t="shared" si="3"/>
        <v>0.80645161290322576</v>
      </c>
    </row>
    <row r="206" spans="1:14" x14ac:dyDescent="0.25">
      <c r="A206" s="1" t="s">
        <v>59</v>
      </c>
      <c r="B206" s="1" t="s">
        <v>69</v>
      </c>
      <c r="C206" s="1" t="s">
        <v>473</v>
      </c>
      <c r="D206" s="83">
        <v>5</v>
      </c>
      <c r="E206" s="83">
        <v>0</v>
      </c>
      <c r="F206" s="83">
        <v>3</v>
      </c>
      <c r="G206" s="83">
        <v>1</v>
      </c>
      <c r="H206" s="83">
        <v>1</v>
      </c>
      <c r="I206" s="83">
        <v>0</v>
      </c>
      <c r="J206" s="83">
        <v>0</v>
      </c>
      <c r="K206" s="83">
        <v>0</v>
      </c>
      <c r="L206" s="83">
        <v>10</v>
      </c>
      <c r="M206" s="84">
        <v>0.12195121951219511</v>
      </c>
      <c r="N206" s="85">
        <f t="shared" si="3"/>
        <v>0</v>
      </c>
    </row>
    <row r="207" spans="1:14" x14ac:dyDescent="0.25">
      <c r="A207" s="1" t="s">
        <v>59</v>
      </c>
      <c r="B207" s="1" t="s">
        <v>69</v>
      </c>
      <c r="C207" s="1" t="s">
        <v>474</v>
      </c>
      <c r="D207" s="83">
        <v>0</v>
      </c>
      <c r="E207" s="83">
        <v>9</v>
      </c>
      <c r="F207" s="83">
        <v>2</v>
      </c>
      <c r="G207" s="83">
        <v>0</v>
      </c>
      <c r="H207" s="83">
        <v>0</v>
      </c>
      <c r="I207" s="83">
        <v>0</v>
      </c>
      <c r="J207" s="83">
        <v>0</v>
      </c>
      <c r="K207" s="83">
        <v>0</v>
      </c>
      <c r="L207" s="83">
        <v>11</v>
      </c>
      <c r="M207" s="84">
        <v>0.13414634146341459</v>
      </c>
      <c r="N207" s="85">
        <f t="shared" si="3"/>
        <v>0.81818181818181823</v>
      </c>
    </row>
    <row r="208" spans="1:14" x14ac:dyDescent="0.25">
      <c r="A208" s="3" t="s">
        <v>59</v>
      </c>
      <c r="B208" s="3" t="s">
        <v>75</v>
      </c>
      <c r="C208" s="3" t="s">
        <v>467</v>
      </c>
      <c r="D208" s="181">
        <v>1</v>
      </c>
      <c r="E208" s="181">
        <v>33</v>
      </c>
      <c r="F208" s="181">
        <v>36</v>
      </c>
      <c r="G208" s="181">
        <v>12</v>
      </c>
      <c r="H208" s="181">
        <v>9</v>
      </c>
      <c r="I208" s="181">
        <v>3</v>
      </c>
      <c r="J208" s="181">
        <v>4</v>
      </c>
      <c r="K208" s="181">
        <v>7</v>
      </c>
      <c r="L208" s="181">
        <v>105</v>
      </c>
      <c r="M208" s="182">
        <v>1</v>
      </c>
      <c r="N208" s="183">
        <f t="shared" si="3"/>
        <v>0.31428571428571428</v>
      </c>
    </row>
    <row r="209" spans="1:14" x14ac:dyDescent="0.25">
      <c r="A209" s="1" t="s">
        <v>59</v>
      </c>
      <c r="B209" s="1" t="s">
        <v>75</v>
      </c>
      <c r="C209" s="1" t="s">
        <v>468</v>
      </c>
      <c r="D209" s="83">
        <v>0</v>
      </c>
      <c r="E209" s="83">
        <v>5</v>
      </c>
      <c r="F209" s="83">
        <v>5</v>
      </c>
      <c r="G209" s="83">
        <v>1</v>
      </c>
      <c r="H209" s="83">
        <v>0</v>
      </c>
      <c r="I209" s="83">
        <v>0</v>
      </c>
      <c r="J209" s="83">
        <v>0</v>
      </c>
      <c r="K209" s="83">
        <v>0</v>
      </c>
      <c r="L209" s="83">
        <v>11</v>
      </c>
      <c r="M209" s="84">
        <v>0.10476190476190481</v>
      </c>
      <c r="N209" s="85">
        <f t="shared" si="3"/>
        <v>0.45454545454545453</v>
      </c>
    </row>
    <row r="210" spans="1:14" x14ac:dyDescent="0.25">
      <c r="A210" s="1" t="s">
        <v>59</v>
      </c>
      <c r="B210" s="1" t="s">
        <v>75</v>
      </c>
      <c r="C210" s="1" t="s">
        <v>469</v>
      </c>
      <c r="D210" s="83">
        <v>0</v>
      </c>
      <c r="E210" s="83">
        <v>0</v>
      </c>
      <c r="F210" s="83">
        <v>10</v>
      </c>
      <c r="G210" s="83">
        <v>6</v>
      </c>
      <c r="H210" s="83">
        <v>4</v>
      </c>
      <c r="I210" s="83">
        <v>0</v>
      </c>
      <c r="J210" s="83">
        <v>0</v>
      </c>
      <c r="K210" s="83">
        <v>2</v>
      </c>
      <c r="L210" s="83">
        <v>22</v>
      </c>
      <c r="M210" s="84">
        <v>0.2095238095238095</v>
      </c>
      <c r="N210" s="85">
        <f t="shared" si="3"/>
        <v>0</v>
      </c>
    </row>
    <row r="211" spans="1:14" x14ac:dyDescent="0.25">
      <c r="A211" s="1" t="s">
        <v>59</v>
      </c>
      <c r="B211" s="1" t="s">
        <v>75</v>
      </c>
      <c r="C211" s="1" t="s">
        <v>470</v>
      </c>
      <c r="D211" s="83">
        <v>0</v>
      </c>
      <c r="E211" s="83">
        <v>0</v>
      </c>
      <c r="F211" s="83">
        <v>0</v>
      </c>
      <c r="G211" s="83">
        <v>1</v>
      </c>
      <c r="H211" s="83">
        <v>1</v>
      </c>
      <c r="I211" s="83">
        <v>0</v>
      </c>
      <c r="J211" s="83">
        <v>0</v>
      </c>
      <c r="K211" s="83">
        <v>4</v>
      </c>
      <c r="L211" s="83">
        <v>6</v>
      </c>
      <c r="M211" s="84">
        <v>5.7142857142857141E-2</v>
      </c>
      <c r="N211" s="85">
        <f t="shared" si="3"/>
        <v>0</v>
      </c>
    </row>
    <row r="212" spans="1:14" x14ac:dyDescent="0.25">
      <c r="A212" s="1" t="s">
        <v>59</v>
      </c>
      <c r="B212" s="1" t="s">
        <v>75</v>
      </c>
      <c r="C212" s="1" t="s">
        <v>471</v>
      </c>
      <c r="D212" s="83">
        <v>0</v>
      </c>
      <c r="E212" s="83">
        <v>0</v>
      </c>
      <c r="F212" s="83">
        <v>4</v>
      </c>
      <c r="G212" s="83">
        <v>2</v>
      </c>
      <c r="H212" s="83">
        <v>0</v>
      </c>
      <c r="I212" s="83">
        <v>2</v>
      </c>
      <c r="J212" s="83">
        <v>0</v>
      </c>
      <c r="K212" s="83">
        <v>1</v>
      </c>
      <c r="L212" s="83">
        <v>9</v>
      </c>
      <c r="M212" s="84">
        <v>8.5714285714285715E-2</v>
      </c>
      <c r="N212" s="85">
        <f t="shared" si="3"/>
        <v>0</v>
      </c>
    </row>
    <row r="213" spans="1:14" x14ac:dyDescent="0.25">
      <c r="A213" s="1" t="s">
        <v>59</v>
      </c>
      <c r="B213" s="1" t="s">
        <v>75</v>
      </c>
      <c r="C213" s="1" t="s">
        <v>472</v>
      </c>
      <c r="D213" s="83">
        <v>1</v>
      </c>
      <c r="E213" s="83">
        <v>22</v>
      </c>
      <c r="F213" s="83">
        <v>14</v>
      </c>
      <c r="G213" s="83">
        <v>0</v>
      </c>
      <c r="H213" s="83">
        <v>3</v>
      </c>
      <c r="I213" s="83">
        <v>0</v>
      </c>
      <c r="J213" s="83">
        <v>3</v>
      </c>
      <c r="K213" s="83">
        <v>0</v>
      </c>
      <c r="L213" s="83">
        <v>43</v>
      </c>
      <c r="M213" s="84">
        <v>0.40952380952380951</v>
      </c>
      <c r="N213" s="85">
        <f t="shared" si="3"/>
        <v>0.51162790697674421</v>
      </c>
    </row>
    <row r="214" spans="1:14" x14ac:dyDescent="0.25">
      <c r="A214" s="1" t="s">
        <v>59</v>
      </c>
      <c r="B214" s="1" t="s">
        <v>75</v>
      </c>
      <c r="C214" s="1" t="s">
        <v>473</v>
      </c>
      <c r="D214" s="83">
        <v>0</v>
      </c>
      <c r="E214" s="83">
        <v>2</v>
      </c>
      <c r="F214" s="83">
        <v>1</v>
      </c>
      <c r="G214" s="83">
        <v>2</v>
      </c>
      <c r="H214" s="83">
        <v>1</v>
      </c>
      <c r="I214" s="83">
        <v>1</v>
      </c>
      <c r="J214" s="83">
        <v>1</v>
      </c>
      <c r="K214" s="83">
        <v>0</v>
      </c>
      <c r="L214" s="83">
        <v>8</v>
      </c>
      <c r="M214" s="84">
        <v>7.6190476190476197E-2</v>
      </c>
      <c r="N214" s="85">
        <f t="shared" si="3"/>
        <v>0.25</v>
      </c>
    </row>
    <row r="215" spans="1:14" x14ac:dyDescent="0.25">
      <c r="A215" s="1" t="s">
        <v>59</v>
      </c>
      <c r="B215" s="1" t="s">
        <v>75</v>
      </c>
      <c r="C215" s="1" t="s">
        <v>474</v>
      </c>
      <c r="D215" s="83">
        <v>0</v>
      </c>
      <c r="E215" s="83">
        <v>4</v>
      </c>
      <c r="F215" s="83">
        <v>2</v>
      </c>
      <c r="G215" s="83">
        <v>0</v>
      </c>
      <c r="H215" s="83">
        <v>0</v>
      </c>
      <c r="I215" s="83">
        <v>0</v>
      </c>
      <c r="J215" s="83">
        <v>0</v>
      </c>
      <c r="K215" s="83">
        <v>0</v>
      </c>
      <c r="L215" s="83">
        <v>6</v>
      </c>
      <c r="M215" s="84">
        <v>5.7142857142857141E-2</v>
      </c>
      <c r="N215" s="85">
        <f t="shared" si="3"/>
        <v>0.66666666666666663</v>
      </c>
    </row>
    <row r="216" spans="1:14" x14ac:dyDescent="0.25">
      <c r="A216" s="3" t="s">
        <v>59</v>
      </c>
      <c r="B216" s="3" t="s">
        <v>70</v>
      </c>
      <c r="C216" s="3" t="s">
        <v>467</v>
      </c>
      <c r="D216" s="181">
        <v>7</v>
      </c>
      <c r="E216" s="181">
        <v>65</v>
      </c>
      <c r="F216" s="181">
        <v>29</v>
      </c>
      <c r="G216" s="181">
        <v>24</v>
      </c>
      <c r="H216" s="181">
        <v>7</v>
      </c>
      <c r="I216" s="181">
        <v>10</v>
      </c>
      <c r="J216" s="181">
        <v>5</v>
      </c>
      <c r="K216" s="181">
        <v>10</v>
      </c>
      <c r="L216" s="181">
        <v>157</v>
      </c>
      <c r="M216" s="182">
        <v>1</v>
      </c>
      <c r="N216" s="183">
        <f t="shared" si="3"/>
        <v>0.4140127388535032</v>
      </c>
    </row>
    <row r="217" spans="1:14" x14ac:dyDescent="0.25">
      <c r="A217" s="1" t="s">
        <v>59</v>
      </c>
      <c r="B217" s="1" t="s">
        <v>70</v>
      </c>
      <c r="C217" s="1" t="s">
        <v>468</v>
      </c>
      <c r="D217" s="83">
        <v>3</v>
      </c>
      <c r="E217" s="83">
        <v>15</v>
      </c>
      <c r="F217" s="83">
        <v>2</v>
      </c>
      <c r="G217" s="83">
        <v>2</v>
      </c>
      <c r="H217" s="83">
        <v>0</v>
      </c>
      <c r="I217" s="83">
        <v>1</v>
      </c>
      <c r="J217" s="83">
        <v>0</v>
      </c>
      <c r="K217" s="83">
        <v>0</v>
      </c>
      <c r="L217" s="83">
        <v>23</v>
      </c>
      <c r="M217" s="84">
        <v>0.1464968152866242</v>
      </c>
      <c r="N217" s="85">
        <f t="shared" si="3"/>
        <v>0.65217391304347827</v>
      </c>
    </row>
    <row r="218" spans="1:14" x14ac:dyDescent="0.25">
      <c r="A218" s="1" t="s">
        <v>59</v>
      </c>
      <c r="B218" s="1" t="s">
        <v>70</v>
      </c>
      <c r="C218" s="1" t="s">
        <v>469</v>
      </c>
      <c r="D218" s="83">
        <v>2</v>
      </c>
      <c r="E218" s="83">
        <v>0</v>
      </c>
      <c r="F218" s="83">
        <v>7</v>
      </c>
      <c r="G218" s="83">
        <v>7</v>
      </c>
      <c r="H218" s="83">
        <v>2</v>
      </c>
      <c r="I218" s="83">
        <v>4</v>
      </c>
      <c r="J218" s="83">
        <v>2</v>
      </c>
      <c r="K218" s="83">
        <v>4</v>
      </c>
      <c r="L218" s="83">
        <v>28</v>
      </c>
      <c r="M218" s="84">
        <v>0.178343949044586</v>
      </c>
      <c r="N218" s="85">
        <f t="shared" si="3"/>
        <v>0</v>
      </c>
    </row>
    <row r="219" spans="1:14" x14ac:dyDescent="0.25">
      <c r="A219" s="1" t="s">
        <v>59</v>
      </c>
      <c r="B219" s="1" t="s">
        <v>70</v>
      </c>
      <c r="C219" s="1" t="s">
        <v>470</v>
      </c>
      <c r="D219" s="83">
        <v>1</v>
      </c>
      <c r="E219" s="83">
        <v>0</v>
      </c>
      <c r="F219" s="83">
        <v>0</v>
      </c>
      <c r="G219" s="83">
        <v>6</v>
      </c>
      <c r="H219" s="83">
        <v>0</v>
      </c>
      <c r="I219" s="83">
        <v>3</v>
      </c>
      <c r="J219" s="83">
        <v>1</v>
      </c>
      <c r="K219" s="83">
        <v>6</v>
      </c>
      <c r="L219" s="83">
        <v>17</v>
      </c>
      <c r="M219" s="84">
        <v>0.1082802547770701</v>
      </c>
      <c r="N219" s="85">
        <f t="shared" si="3"/>
        <v>0</v>
      </c>
    </row>
    <row r="220" spans="1:14" x14ac:dyDescent="0.25">
      <c r="A220" s="1" t="s">
        <v>59</v>
      </c>
      <c r="B220" s="1" t="s">
        <v>70</v>
      </c>
      <c r="C220" s="1" t="s">
        <v>471</v>
      </c>
      <c r="D220" s="83">
        <v>0</v>
      </c>
      <c r="E220" s="83">
        <v>0</v>
      </c>
      <c r="F220" s="83">
        <v>1</v>
      </c>
      <c r="G220" s="83">
        <v>3</v>
      </c>
      <c r="H220" s="83">
        <v>2</v>
      </c>
      <c r="I220" s="83">
        <v>0</v>
      </c>
      <c r="J220" s="83">
        <v>0</v>
      </c>
      <c r="K220" s="83">
        <v>0</v>
      </c>
      <c r="L220" s="83">
        <v>6</v>
      </c>
      <c r="M220" s="84">
        <v>3.8216560509554139E-2</v>
      </c>
      <c r="N220" s="85">
        <f t="shared" si="3"/>
        <v>0</v>
      </c>
    </row>
    <row r="221" spans="1:14" x14ac:dyDescent="0.25">
      <c r="A221" s="1" t="s">
        <v>59</v>
      </c>
      <c r="B221" s="1" t="s">
        <v>70</v>
      </c>
      <c r="C221" s="1" t="s">
        <v>472</v>
      </c>
      <c r="D221" s="83">
        <v>0</v>
      </c>
      <c r="E221" s="83">
        <v>40</v>
      </c>
      <c r="F221" s="83">
        <v>14</v>
      </c>
      <c r="G221" s="83">
        <v>5</v>
      </c>
      <c r="H221" s="83">
        <v>0</v>
      </c>
      <c r="I221" s="83">
        <v>0</v>
      </c>
      <c r="J221" s="83">
        <v>1</v>
      </c>
      <c r="K221" s="83">
        <v>0</v>
      </c>
      <c r="L221" s="83">
        <v>60</v>
      </c>
      <c r="M221" s="84">
        <v>0.38216560509554143</v>
      </c>
      <c r="N221" s="85">
        <f t="shared" si="3"/>
        <v>0.66666666666666663</v>
      </c>
    </row>
    <row r="222" spans="1:14" x14ac:dyDescent="0.25">
      <c r="A222" s="1" t="s">
        <v>59</v>
      </c>
      <c r="B222" s="1" t="s">
        <v>70</v>
      </c>
      <c r="C222" s="1" t="s">
        <v>473</v>
      </c>
      <c r="D222" s="83">
        <v>1</v>
      </c>
      <c r="E222" s="83">
        <v>0</v>
      </c>
      <c r="F222" s="83">
        <v>3</v>
      </c>
      <c r="G222" s="83">
        <v>0</v>
      </c>
      <c r="H222" s="83">
        <v>3</v>
      </c>
      <c r="I222" s="83">
        <v>2</v>
      </c>
      <c r="J222" s="83">
        <v>1</v>
      </c>
      <c r="K222" s="83">
        <v>0</v>
      </c>
      <c r="L222" s="83">
        <v>10</v>
      </c>
      <c r="M222" s="84">
        <v>6.3694267515923567E-2</v>
      </c>
      <c r="N222" s="85">
        <f t="shared" si="3"/>
        <v>0</v>
      </c>
    </row>
    <row r="223" spans="1:14" x14ac:dyDescent="0.25">
      <c r="A223" s="1" t="s">
        <v>59</v>
      </c>
      <c r="B223" s="1" t="s">
        <v>70</v>
      </c>
      <c r="C223" s="1" t="s">
        <v>474</v>
      </c>
      <c r="D223" s="83">
        <v>0</v>
      </c>
      <c r="E223" s="83">
        <v>10</v>
      </c>
      <c r="F223" s="83">
        <v>2</v>
      </c>
      <c r="G223" s="83">
        <v>1</v>
      </c>
      <c r="H223" s="83">
        <v>0</v>
      </c>
      <c r="I223" s="83">
        <v>0</v>
      </c>
      <c r="J223" s="83">
        <v>0</v>
      </c>
      <c r="K223" s="83">
        <v>0</v>
      </c>
      <c r="L223" s="83">
        <v>13</v>
      </c>
      <c r="M223" s="84">
        <v>8.2802547770700632E-2</v>
      </c>
      <c r="N223" s="85">
        <f t="shared" si="3"/>
        <v>0.76923076923076927</v>
      </c>
    </row>
    <row r="224" spans="1:14" x14ac:dyDescent="0.25">
      <c r="A224" s="3" t="s">
        <v>59</v>
      </c>
      <c r="B224" s="3" t="s">
        <v>71</v>
      </c>
      <c r="C224" s="3" t="s">
        <v>467</v>
      </c>
      <c r="D224" s="181">
        <v>7</v>
      </c>
      <c r="E224" s="181">
        <v>63</v>
      </c>
      <c r="F224" s="181">
        <v>28</v>
      </c>
      <c r="G224" s="181">
        <v>22</v>
      </c>
      <c r="H224" s="181">
        <v>11</v>
      </c>
      <c r="I224" s="181">
        <v>7</v>
      </c>
      <c r="J224" s="181">
        <v>5</v>
      </c>
      <c r="K224" s="181">
        <v>8</v>
      </c>
      <c r="L224" s="181">
        <v>151</v>
      </c>
      <c r="M224" s="182">
        <v>1</v>
      </c>
      <c r="N224" s="183">
        <f t="shared" si="3"/>
        <v>0.41721854304635764</v>
      </c>
    </row>
    <row r="225" spans="1:14" x14ac:dyDescent="0.25">
      <c r="A225" s="1" t="s">
        <v>59</v>
      </c>
      <c r="B225" s="1" t="s">
        <v>71</v>
      </c>
      <c r="C225" s="1" t="s">
        <v>468</v>
      </c>
      <c r="D225" s="83">
        <v>3</v>
      </c>
      <c r="E225" s="83">
        <v>27</v>
      </c>
      <c r="F225" s="83">
        <v>10</v>
      </c>
      <c r="G225" s="83">
        <v>1</v>
      </c>
      <c r="H225" s="83">
        <v>1</v>
      </c>
      <c r="I225" s="83">
        <v>0</v>
      </c>
      <c r="J225" s="83">
        <v>0</v>
      </c>
      <c r="K225" s="83">
        <v>0</v>
      </c>
      <c r="L225" s="83">
        <v>42</v>
      </c>
      <c r="M225" s="84">
        <v>0.27814569536423839</v>
      </c>
      <c r="N225" s="85">
        <f t="shared" si="3"/>
        <v>0.6428571428571429</v>
      </c>
    </row>
    <row r="226" spans="1:14" x14ac:dyDescent="0.25">
      <c r="A226" s="1" t="s">
        <v>59</v>
      </c>
      <c r="B226" s="1" t="s">
        <v>71</v>
      </c>
      <c r="C226" s="1" t="s">
        <v>469</v>
      </c>
      <c r="D226" s="83">
        <v>0</v>
      </c>
      <c r="E226" s="83">
        <v>0</v>
      </c>
      <c r="F226" s="83">
        <v>5</v>
      </c>
      <c r="G226" s="83">
        <v>10</v>
      </c>
      <c r="H226" s="83">
        <v>5</v>
      </c>
      <c r="I226" s="83">
        <v>3</v>
      </c>
      <c r="J226" s="83">
        <v>3</v>
      </c>
      <c r="K226" s="83">
        <v>1</v>
      </c>
      <c r="L226" s="83">
        <v>27</v>
      </c>
      <c r="M226" s="84">
        <v>0.17880794701986749</v>
      </c>
      <c r="N226" s="85">
        <f t="shared" si="3"/>
        <v>0</v>
      </c>
    </row>
    <row r="227" spans="1:14" x14ac:dyDescent="0.25">
      <c r="A227" s="1" t="s">
        <v>59</v>
      </c>
      <c r="B227" s="1" t="s">
        <v>71</v>
      </c>
      <c r="C227" s="1" t="s">
        <v>470</v>
      </c>
      <c r="D227" s="83">
        <v>0</v>
      </c>
      <c r="E227" s="83">
        <v>0</v>
      </c>
      <c r="F227" s="83">
        <v>0</v>
      </c>
      <c r="G227" s="83">
        <v>5</v>
      </c>
      <c r="H227" s="83">
        <v>0</v>
      </c>
      <c r="I227" s="83">
        <v>3</v>
      </c>
      <c r="J227" s="83">
        <v>1</v>
      </c>
      <c r="K227" s="83">
        <v>5</v>
      </c>
      <c r="L227" s="83">
        <v>14</v>
      </c>
      <c r="M227" s="84">
        <v>9.2715231788079472E-2</v>
      </c>
      <c r="N227" s="85">
        <f t="shared" si="3"/>
        <v>0</v>
      </c>
    </row>
    <row r="228" spans="1:14" x14ac:dyDescent="0.25">
      <c r="A228" s="1" t="s">
        <v>59</v>
      </c>
      <c r="B228" s="1" t="s">
        <v>71</v>
      </c>
      <c r="C228" s="1" t="s">
        <v>471</v>
      </c>
      <c r="D228" s="83">
        <v>0</v>
      </c>
      <c r="E228" s="83">
        <v>1</v>
      </c>
      <c r="F228" s="83">
        <v>2</v>
      </c>
      <c r="G228" s="83">
        <v>3</v>
      </c>
      <c r="H228" s="83">
        <v>1</v>
      </c>
      <c r="I228" s="83">
        <v>0</v>
      </c>
      <c r="J228" s="83">
        <v>0</v>
      </c>
      <c r="K228" s="83">
        <v>0</v>
      </c>
      <c r="L228" s="83">
        <v>7</v>
      </c>
      <c r="M228" s="84">
        <v>4.6357615894039743E-2</v>
      </c>
      <c r="N228" s="85">
        <f t="shared" si="3"/>
        <v>0.14285714285714285</v>
      </c>
    </row>
    <row r="229" spans="1:14" x14ac:dyDescent="0.25">
      <c r="A229" s="1" t="s">
        <v>59</v>
      </c>
      <c r="B229" s="1" t="s">
        <v>71</v>
      </c>
      <c r="C229" s="1" t="s">
        <v>472</v>
      </c>
      <c r="D229" s="83">
        <v>3</v>
      </c>
      <c r="E229" s="83">
        <v>27</v>
      </c>
      <c r="F229" s="83">
        <v>7</v>
      </c>
      <c r="G229" s="83">
        <v>1</v>
      </c>
      <c r="H229" s="83">
        <v>1</v>
      </c>
      <c r="I229" s="83">
        <v>1</v>
      </c>
      <c r="J229" s="83">
        <v>0</v>
      </c>
      <c r="K229" s="83">
        <v>0</v>
      </c>
      <c r="L229" s="83">
        <v>40</v>
      </c>
      <c r="M229" s="84">
        <v>0.26490066225165559</v>
      </c>
      <c r="N229" s="85">
        <f t="shared" si="3"/>
        <v>0.67500000000000004</v>
      </c>
    </row>
    <row r="230" spans="1:14" x14ac:dyDescent="0.25">
      <c r="A230" s="1" t="s">
        <v>59</v>
      </c>
      <c r="B230" s="1" t="s">
        <v>71</v>
      </c>
      <c r="C230" s="1" t="s">
        <v>473</v>
      </c>
      <c r="D230" s="83">
        <v>1</v>
      </c>
      <c r="E230" s="83">
        <v>0</v>
      </c>
      <c r="F230" s="83">
        <v>3</v>
      </c>
      <c r="G230" s="83">
        <v>2</v>
      </c>
      <c r="H230" s="83">
        <v>2</v>
      </c>
      <c r="I230" s="83">
        <v>0</v>
      </c>
      <c r="J230" s="83">
        <v>1</v>
      </c>
      <c r="K230" s="83">
        <v>2</v>
      </c>
      <c r="L230" s="83">
        <v>11</v>
      </c>
      <c r="M230" s="84">
        <v>7.2847682119205295E-2</v>
      </c>
      <c r="N230" s="85">
        <f t="shared" si="3"/>
        <v>0</v>
      </c>
    </row>
    <row r="231" spans="1:14" x14ac:dyDescent="0.25">
      <c r="A231" s="1" t="s">
        <v>59</v>
      </c>
      <c r="B231" s="1" t="s">
        <v>71</v>
      </c>
      <c r="C231" s="1" t="s">
        <v>474</v>
      </c>
      <c r="D231" s="83">
        <v>0</v>
      </c>
      <c r="E231" s="83">
        <v>8</v>
      </c>
      <c r="F231" s="83">
        <v>1</v>
      </c>
      <c r="G231" s="83">
        <v>0</v>
      </c>
      <c r="H231" s="83">
        <v>1</v>
      </c>
      <c r="I231" s="83">
        <v>0</v>
      </c>
      <c r="J231" s="83">
        <v>0</v>
      </c>
      <c r="K231" s="83">
        <v>0</v>
      </c>
      <c r="L231" s="83">
        <v>10</v>
      </c>
      <c r="M231" s="84">
        <v>6.6225165562913912E-2</v>
      </c>
      <c r="N231" s="85">
        <f t="shared" si="3"/>
        <v>0.8</v>
      </c>
    </row>
    <row r="232" spans="1:14" x14ac:dyDescent="0.25">
      <c r="A232" s="3" t="s">
        <v>59</v>
      </c>
      <c r="B232" s="3" t="s">
        <v>72</v>
      </c>
      <c r="C232" s="3" t="s">
        <v>467</v>
      </c>
      <c r="D232" s="181">
        <v>4</v>
      </c>
      <c r="E232" s="181">
        <v>63</v>
      </c>
      <c r="F232" s="181">
        <v>24</v>
      </c>
      <c r="G232" s="181">
        <v>18</v>
      </c>
      <c r="H232" s="181">
        <v>8</v>
      </c>
      <c r="I232" s="181">
        <v>2</v>
      </c>
      <c r="J232" s="181">
        <v>0</v>
      </c>
      <c r="K232" s="181">
        <v>8</v>
      </c>
      <c r="L232" s="181">
        <v>127</v>
      </c>
      <c r="M232" s="182">
        <v>1</v>
      </c>
      <c r="N232" s="183">
        <f t="shared" si="3"/>
        <v>0.49606299212598426</v>
      </c>
    </row>
    <row r="233" spans="1:14" x14ac:dyDescent="0.25">
      <c r="A233" s="1" t="s">
        <v>59</v>
      </c>
      <c r="B233" s="1" t="s">
        <v>72</v>
      </c>
      <c r="C233" s="1" t="s">
        <v>468</v>
      </c>
      <c r="D233" s="83">
        <v>1</v>
      </c>
      <c r="E233" s="83">
        <v>14</v>
      </c>
      <c r="F233" s="83">
        <v>9</v>
      </c>
      <c r="G233" s="83">
        <v>0</v>
      </c>
      <c r="H233" s="83">
        <v>0</v>
      </c>
      <c r="I233" s="83">
        <v>0</v>
      </c>
      <c r="J233" s="83">
        <v>0</v>
      </c>
      <c r="K233" s="83">
        <v>0</v>
      </c>
      <c r="L233" s="83">
        <v>24</v>
      </c>
      <c r="M233" s="84">
        <v>0.1889763779527559</v>
      </c>
      <c r="N233" s="85">
        <f t="shared" si="3"/>
        <v>0.58333333333333337</v>
      </c>
    </row>
    <row r="234" spans="1:14" x14ac:dyDescent="0.25">
      <c r="A234" s="1" t="s">
        <v>59</v>
      </c>
      <c r="B234" s="1" t="s">
        <v>72</v>
      </c>
      <c r="C234" s="1" t="s">
        <v>469</v>
      </c>
      <c r="D234" s="83">
        <v>0</v>
      </c>
      <c r="E234" s="83">
        <v>0</v>
      </c>
      <c r="F234" s="83">
        <v>3</v>
      </c>
      <c r="G234" s="83">
        <v>9</v>
      </c>
      <c r="H234" s="83">
        <v>3</v>
      </c>
      <c r="I234" s="83">
        <v>1</v>
      </c>
      <c r="J234" s="83">
        <v>0</v>
      </c>
      <c r="K234" s="83">
        <v>2</v>
      </c>
      <c r="L234" s="83">
        <v>18</v>
      </c>
      <c r="M234" s="84">
        <v>0.1417322834645669</v>
      </c>
      <c r="N234" s="85">
        <f t="shared" si="3"/>
        <v>0</v>
      </c>
    </row>
    <row r="235" spans="1:14" x14ac:dyDescent="0.25">
      <c r="A235" s="1" t="s">
        <v>59</v>
      </c>
      <c r="B235" s="1" t="s">
        <v>72</v>
      </c>
      <c r="C235" s="1" t="s">
        <v>470</v>
      </c>
      <c r="D235" s="83">
        <v>0</v>
      </c>
      <c r="E235" s="83">
        <v>0</v>
      </c>
      <c r="F235" s="83">
        <v>0</v>
      </c>
      <c r="G235" s="83">
        <v>0</v>
      </c>
      <c r="H235" s="83">
        <v>0</v>
      </c>
      <c r="I235" s="83">
        <v>0</v>
      </c>
      <c r="J235" s="83">
        <v>0</v>
      </c>
      <c r="K235" s="83">
        <v>6</v>
      </c>
      <c r="L235" s="83">
        <v>6</v>
      </c>
      <c r="M235" s="84">
        <v>4.7244094488188983E-2</v>
      </c>
      <c r="N235" s="85">
        <f t="shared" si="3"/>
        <v>0</v>
      </c>
    </row>
    <row r="236" spans="1:14" x14ac:dyDescent="0.25">
      <c r="A236" s="1" t="s">
        <v>59</v>
      </c>
      <c r="B236" s="1" t="s">
        <v>72</v>
      </c>
      <c r="C236" s="1" t="s">
        <v>471</v>
      </c>
      <c r="D236" s="83">
        <v>0</v>
      </c>
      <c r="E236" s="83">
        <v>0</v>
      </c>
      <c r="F236" s="83">
        <v>0</v>
      </c>
      <c r="G236" s="83">
        <v>1</v>
      </c>
      <c r="H236" s="83">
        <v>1</v>
      </c>
      <c r="I236" s="83">
        <v>1</v>
      </c>
      <c r="J236" s="83">
        <v>0</v>
      </c>
      <c r="K236" s="83">
        <v>0</v>
      </c>
      <c r="L236" s="83">
        <v>3</v>
      </c>
      <c r="M236" s="84">
        <v>2.3622047244094491E-2</v>
      </c>
      <c r="N236" s="85">
        <f t="shared" si="3"/>
        <v>0</v>
      </c>
    </row>
    <row r="237" spans="1:14" x14ac:dyDescent="0.25">
      <c r="A237" s="1" t="s">
        <v>59</v>
      </c>
      <c r="B237" s="1" t="s">
        <v>72</v>
      </c>
      <c r="C237" s="1" t="s">
        <v>472</v>
      </c>
      <c r="D237" s="83">
        <v>3</v>
      </c>
      <c r="E237" s="83">
        <v>33</v>
      </c>
      <c r="F237" s="83">
        <v>7</v>
      </c>
      <c r="G237" s="83">
        <v>4</v>
      </c>
      <c r="H237" s="83">
        <v>3</v>
      </c>
      <c r="I237" s="83">
        <v>0</v>
      </c>
      <c r="J237" s="83">
        <v>0</v>
      </c>
      <c r="K237" s="83">
        <v>0</v>
      </c>
      <c r="L237" s="83">
        <v>50</v>
      </c>
      <c r="M237" s="84">
        <v>0.39370078740157483</v>
      </c>
      <c r="N237" s="85">
        <f t="shared" si="3"/>
        <v>0.66</v>
      </c>
    </row>
    <row r="238" spans="1:14" x14ac:dyDescent="0.25">
      <c r="A238" s="1" t="s">
        <v>59</v>
      </c>
      <c r="B238" s="1" t="s">
        <v>72</v>
      </c>
      <c r="C238" s="1" t="s">
        <v>473</v>
      </c>
      <c r="D238" s="83">
        <v>0</v>
      </c>
      <c r="E238" s="83">
        <v>3</v>
      </c>
      <c r="F238" s="83">
        <v>4</v>
      </c>
      <c r="G238" s="83">
        <v>4</v>
      </c>
      <c r="H238" s="83">
        <v>1</v>
      </c>
      <c r="I238" s="83">
        <v>0</v>
      </c>
      <c r="J238" s="83">
        <v>0</v>
      </c>
      <c r="K238" s="83">
        <v>0</v>
      </c>
      <c r="L238" s="83">
        <v>12</v>
      </c>
      <c r="M238" s="84">
        <v>9.4488188976377951E-2</v>
      </c>
      <c r="N238" s="85">
        <f t="shared" si="3"/>
        <v>0.25</v>
      </c>
    </row>
    <row r="239" spans="1:14" x14ac:dyDescent="0.25">
      <c r="A239" s="1" t="s">
        <v>59</v>
      </c>
      <c r="B239" s="1" t="s">
        <v>72</v>
      </c>
      <c r="C239" s="1" t="s">
        <v>474</v>
      </c>
      <c r="D239" s="83">
        <v>0</v>
      </c>
      <c r="E239" s="83">
        <v>13</v>
      </c>
      <c r="F239" s="83">
        <v>1</v>
      </c>
      <c r="G239" s="83">
        <v>0</v>
      </c>
      <c r="H239" s="83">
        <v>0</v>
      </c>
      <c r="I239" s="83">
        <v>0</v>
      </c>
      <c r="J239" s="83">
        <v>0</v>
      </c>
      <c r="K239" s="83">
        <v>0</v>
      </c>
      <c r="L239" s="83">
        <v>14</v>
      </c>
      <c r="M239" s="84">
        <v>0.1102362204724409</v>
      </c>
      <c r="N239" s="85">
        <f t="shared" si="3"/>
        <v>0.9285714285714286</v>
      </c>
    </row>
    <row r="240" spans="1:14" x14ac:dyDescent="0.25">
      <c r="A240" s="3" t="s">
        <v>59</v>
      </c>
      <c r="B240" s="3" t="s">
        <v>682</v>
      </c>
      <c r="C240" s="3" t="s">
        <v>467</v>
      </c>
      <c r="D240" s="181">
        <v>1</v>
      </c>
      <c r="E240" s="181">
        <v>89</v>
      </c>
      <c r="F240" s="181">
        <v>25</v>
      </c>
      <c r="G240" s="181">
        <v>24</v>
      </c>
      <c r="H240" s="181">
        <v>6</v>
      </c>
      <c r="I240" s="181">
        <v>7</v>
      </c>
      <c r="J240" s="181">
        <v>2</v>
      </c>
      <c r="K240" s="181">
        <v>3</v>
      </c>
      <c r="L240" s="181">
        <v>157</v>
      </c>
      <c r="M240" s="182">
        <v>1</v>
      </c>
      <c r="N240" s="183">
        <f t="shared" si="3"/>
        <v>0.56687898089171973</v>
      </c>
    </row>
    <row r="241" spans="1:14" x14ac:dyDescent="0.25">
      <c r="A241" s="1" t="s">
        <v>59</v>
      </c>
      <c r="B241" s="1" t="s">
        <v>682</v>
      </c>
      <c r="C241" s="1" t="s">
        <v>468</v>
      </c>
      <c r="D241" s="83">
        <v>1</v>
      </c>
      <c r="E241" s="83">
        <v>17</v>
      </c>
      <c r="F241" s="83">
        <v>7</v>
      </c>
      <c r="G241" s="83">
        <v>1</v>
      </c>
      <c r="H241" s="83">
        <v>0</v>
      </c>
      <c r="I241" s="83">
        <v>0</v>
      </c>
      <c r="J241" s="83">
        <v>0</v>
      </c>
      <c r="K241" s="83">
        <v>0</v>
      </c>
      <c r="L241" s="83">
        <v>26</v>
      </c>
      <c r="M241" s="84">
        <v>0.16560509554140129</v>
      </c>
      <c r="N241" s="85">
        <f t="shared" si="3"/>
        <v>0.65384615384615385</v>
      </c>
    </row>
    <row r="242" spans="1:14" x14ac:dyDescent="0.25">
      <c r="A242" s="1" t="s">
        <v>59</v>
      </c>
      <c r="B242" s="1" t="s">
        <v>682</v>
      </c>
      <c r="C242" s="1" t="s">
        <v>469</v>
      </c>
      <c r="D242" s="83">
        <v>0</v>
      </c>
      <c r="E242" s="83">
        <v>0</v>
      </c>
      <c r="F242" s="83">
        <v>3</v>
      </c>
      <c r="G242" s="83">
        <v>12</v>
      </c>
      <c r="H242" s="83">
        <v>0</v>
      </c>
      <c r="I242" s="83">
        <v>4</v>
      </c>
      <c r="J242" s="83">
        <v>1</v>
      </c>
      <c r="K242" s="83">
        <v>2</v>
      </c>
      <c r="L242" s="83">
        <v>22</v>
      </c>
      <c r="M242" s="84">
        <v>0.14012738853503179</v>
      </c>
      <c r="N242" s="85">
        <f t="shared" si="3"/>
        <v>0</v>
      </c>
    </row>
    <row r="243" spans="1:14" x14ac:dyDescent="0.25">
      <c r="A243" s="1" t="s">
        <v>59</v>
      </c>
      <c r="B243" s="1" t="s">
        <v>682</v>
      </c>
      <c r="C243" s="1" t="s">
        <v>470</v>
      </c>
      <c r="D243" s="83">
        <v>0</v>
      </c>
      <c r="E243" s="83">
        <v>0</v>
      </c>
      <c r="F243" s="83">
        <v>0</v>
      </c>
      <c r="G243" s="83">
        <v>4</v>
      </c>
      <c r="H243" s="83">
        <v>2</v>
      </c>
      <c r="I243" s="83">
        <v>3</v>
      </c>
      <c r="J243" s="83">
        <v>0</v>
      </c>
      <c r="K243" s="83">
        <v>1</v>
      </c>
      <c r="L243" s="83">
        <v>10</v>
      </c>
      <c r="M243" s="84">
        <v>6.3694267515923567E-2</v>
      </c>
      <c r="N243" s="85">
        <f t="shared" si="3"/>
        <v>0</v>
      </c>
    </row>
    <row r="244" spans="1:14" x14ac:dyDescent="0.25">
      <c r="A244" s="1" t="s">
        <v>59</v>
      </c>
      <c r="B244" s="1" t="s">
        <v>682</v>
      </c>
      <c r="C244" s="1" t="s">
        <v>471</v>
      </c>
      <c r="D244" s="83">
        <v>0</v>
      </c>
      <c r="E244" s="83">
        <v>1</v>
      </c>
      <c r="F244" s="83">
        <v>4</v>
      </c>
      <c r="G244" s="83">
        <v>2</v>
      </c>
      <c r="H244" s="83">
        <v>3</v>
      </c>
      <c r="I244" s="83">
        <v>0</v>
      </c>
      <c r="J244" s="83">
        <v>1</v>
      </c>
      <c r="K244" s="83">
        <v>0</v>
      </c>
      <c r="L244" s="83">
        <v>11</v>
      </c>
      <c r="M244" s="84">
        <v>7.0063694267515922E-2</v>
      </c>
      <c r="N244" s="85">
        <f t="shared" si="3"/>
        <v>9.0909090909090912E-2</v>
      </c>
    </row>
    <row r="245" spans="1:14" x14ac:dyDescent="0.25">
      <c r="A245" s="1" t="s">
        <v>59</v>
      </c>
      <c r="B245" s="1" t="s">
        <v>682</v>
      </c>
      <c r="C245" s="1" t="s">
        <v>472</v>
      </c>
      <c r="D245" s="83">
        <v>0</v>
      </c>
      <c r="E245" s="83">
        <v>55</v>
      </c>
      <c r="F245" s="83">
        <v>4</v>
      </c>
      <c r="G245" s="83">
        <v>2</v>
      </c>
      <c r="H245" s="83">
        <v>0</v>
      </c>
      <c r="I245" s="83">
        <v>0</v>
      </c>
      <c r="J245" s="83">
        <v>0</v>
      </c>
      <c r="K245" s="83">
        <v>0</v>
      </c>
      <c r="L245" s="83">
        <v>61</v>
      </c>
      <c r="M245" s="84">
        <v>0.38853503184713378</v>
      </c>
      <c r="N245" s="85">
        <f t="shared" si="3"/>
        <v>0.90163934426229508</v>
      </c>
    </row>
    <row r="246" spans="1:14" x14ac:dyDescent="0.25">
      <c r="A246" s="1" t="s">
        <v>59</v>
      </c>
      <c r="B246" s="1" t="s">
        <v>682</v>
      </c>
      <c r="C246" s="1" t="s">
        <v>473</v>
      </c>
      <c r="D246" s="83">
        <v>0</v>
      </c>
      <c r="E246" s="83">
        <v>0</v>
      </c>
      <c r="F246" s="83">
        <v>4</v>
      </c>
      <c r="G246" s="83">
        <v>2</v>
      </c>
      <c r="H246" s="83">
        <v>1</v>
      </c>
      <c r="I246" s="83">
        <v>0</v>
      </c>
      <c r="J246" s="83">
        <v>0</v>
      </c>
      <c r="K246" s="83">
        <v>0</v>
      </c>
      <c r="L246" s="83">
        <v>7</v>
      </c>
      <c r="M246" s="84">
        <v>4.4585987261146487E-2</v>
      </c>
      <c r="N246" s="85">
        <f t="shared" si="3"/>
        <v>0</v>
      </c>
    </row>
    <row r="247" spans="1:14" x14ac:dyDescent="0.25">
      <c r="A247" s="1" t="s">
        <v>59</v>
      </c>
      <c r="B247" s="1" t="s">
        <v>682</v>
      </c>
      <c r="C247" s="1" t="s">
        <v>474</v>
      </c>
      <c r="D247" s="83">
        <v>0</v>
      </c>
      <c r="E247" s="83">
        <v>16</v>
      </c>
      <c r="F247" s="83">
        <v>3</v>
      </c>
      <c r="G247" s="83">
        <v>1</v>
      </c>
      <c r="H247" s="83">
        <v>0</v>
      </c>
      <c r="I247" s="83">
        <v>0</v>
      </c>
      <c r="J247" s="83">
        <v>0</v>
      </c>
      <c r="K247" s="83">
        <v>0</v>
      </c>
      <c r="L247" s="83">
        <v>20</v>
      </c>
      <c r="M247" s="84">
        <v>0.12738853503184711</v>
      </c>
      <c r="N247" s="85">
        <f t="shared" si="3"/>
        <v>0.8</v>
      </c>
    </row>
    <row r="248" spans="1:14" x14ac:dyDescent="0.25">
      <c r="A248" s="3" t="s">
        <v>59</v>
      </c>
      <c r="B248" s="3" t="s">
        <v>60</v>
      </c>
      <c r="C248" s="3" t="s">
        <v>467</v>
      </c>
      <c r="D248" s="181">
        <v>1</v>
      </c>
      <c r="E248" s="181">
        <v>28</v>
      </c>
      <c r="F248" s="181">
        <v>7</v>
      </c>
      <c r="G248" s="181">
        <v>7</v>
      </c>
      <c r="H248" s="181">
        <v>3</v>
      </c>
      <c r="I248" s="181">
        <v>0</v>
      </c>
      <c r="J248" s="181">
        <v>0</v>
      </c>
      <c r="K248" s="181">
        <v>2</v>
      </c>
      <c r="L248" s="181">
        <v>48</v>
      </c>
      <c r="M248" s="182">
        <v>1</v>
      </c>
      <c r="N248" s="183">
        <f t="shared" si="3"/>
        <v>0.58333333333333337</v>
      </c>
    </row>
    <row r="249" spans="1:14" x14ac:dyDescent="0.25">
      <c r="A249" s="1" t="s">
        <v>59</v>
      </c>
      <c r="B249" s="1" t="s">
        <v>60</v>
      </c>
      <c r="C249" s="1" t="s">
        <v>468</v>
      </c>
      <c r="D249" s="83">
        <v>0</v>
      </c>
      <c r="E249" s="83">
        <v>6</v>
      </c>
      <c r="F249" s="83">
        <v>1</v>
      </c>
      <c r="G249" s="83">
        <v>0</v>
      </c>
      <c r="H249" s="83">
        <v>0</v>
      </c>
      <c r="I249" s="83">
        <v>0</v>
      </c>
      <c r="J249" s="83">
        <v>0</v>
      </c>
      <c r="K249" s="83">
        <v>0</v>
      </c>
      <c r="L249" s="83">
        <v>7</v>
      </c>
      <c r="M249" s="84">
        <v>0.14583333333333329</v>
      </c>
      <c r="N249" s="85">
        <f t="shared" si="3"/>
        <v>0.8571428571428571</v>
      </c>
    </row>
    <row r="250" spans="1:14" x14ac:dyDescent="0.25">
      <c r="A250" s="1" t="s">
        <v>59</v>
      </c>
      <c r="B250" s="1" t="s">
        <v>60</v>
      </c>
      <c r="C250" s="1" t="s">
        <v>469</v>
      </c>
      <c r="D250" s="83">
        <v>0</v>
      </c>
      <c r="E250" s="83">
        <v>0</v>
      </c>
      <c r="F250" s="83">
        <v>1</v>
      </c>
      <c r="G250" s="83">
        <v>5</v>
      </c>
      <c r="H250" s="83">
        <v>2</v>
      </c>
      <c r="I250" s="83">
        <v>0</v>
      </c>
      <c r="J250" s="83">
        <v>0</v>
      </c>
      <c r="K250" s="83">
        <v>1</v>
      </c>
      <c r="L250" s="83">
        <v>9</v>
      </c>
      <c r="M250" s="84">
        <v>0.1875</v>
      </c>
      <c r="N250" s="85">
        <f t="shared" si="3"/>
        <v>0</v>
      </c>
    </row>
    <row r="251" spans="1:14" x14ac:dyDescent="0.25">
      <c r="A251" s="1" t="s">
        <v>59</v>
      </c>
      <c r="B251" s="1" t="s">
        <v>60</v>
      </c>
      <c r="C251" s="1" t="s">
        <v>470</v>
      </c>
      <c r="D251" s="83">
        <v>0</v>
      </c>
      <c r="E251" s="83">
        <v>0</v>
      </c>
      <c r="F251" s="83">
        <v>0</v>
      </c>
      <c r="G251" s="83">
        <v>0</v>
      </c>
      <c r="H251" s="83">
        <v>1</v>
      </c>
      <c r="I251" s="83">
        <v>0</v>
      </c>
      <c r="J251" s="83">
        <v>0</v>
      </c>
      <c r="K251" s="83">
        <v>1</v>
      </c>
      <c r="L251" s="83">
        <v>2</v>
      </c>
      <c r="M251" s="84">
        <v>4.1666666666666657E-2</v>
      </c>
      <c r="N251" s="85">
        <f t="shared" si="3"/>
        <v>0</v>
      </c>
    </row>
    <row r="252" spans="1:14" x14ac:dyDescent="0.25">
      <c r="A252" s="1" t="s">
        <v>59</v>
      </c>
      <c r="B252" s="1" t="s">
        <v>60</v>
      </c>
      <c r="C252" s="1" t="s">
        <v>471</v>
      </c>
      <c r="D252" s="83">
        <v>0</v>
      </c>
      <c r="E252" s="83">
        <v>0</v>
      </c>
      <c r="F252" s="83">
        <v>0</v>
      </c>
      <c r="G252" s="83">
        <v>1</v>
      </c>
      <c r="H252" s="83">
        <v>0</v>
      </c>
      <c r="I252" s="83">
        <v>0</v>
      </c>
      <c r="J252" s="83">
        <v>0</v>
      </c>
      <c r="K252" s="83">
        <v>0</v>
      </c>
      <c r="L252" s="83">
        <v>1</v>
      </c>
      <c r="M252" s="84">
        <v>2.0833333333333329E-2</v>
      </c>
      <c r="N252" s="85">
        <f t="shared" si="3"/>
        <v>0</v>
      </c>
    </row>
    <row r="253" spans="1:14" x14ac:dyDescent="0.25">
      <c r="A253" s="1" t="s">
        <v>59</v>
      </c>
      <c r="B253" s="1" t="s">
        <v>60</v>
      </c>
      <c r="C253" s="1" t="s">
        <v>472</v>
      </c>
      <c r="D253" s="83">
        <v>1</v>
      </c>
      <c r="E253" s="83">
        <v>21</v>
      </c>
      <c r="F253" s="83">
        <v>5</v>
      </c>
      <c r="G253" s="83">
        <v>1</v>
      </c>
      <c r="H253" s="83">
        <v>0</v>
      </c>
      <c r="I253" s="83">
        <v>0</v>
      </c>
      <c r="J253" s="83">
        <v>0</v>
      </c>
      <c r="K253" s="83">
        <v>0</v>
      </c>
      <c r="L253" s="83">
        <v>28</v>
      </c>
      <c r="M253" s="84">
        <v>0.58333333333333337</v>
      </c>
      <c r="N253" s="85">
        <f t="shared" si="3"/>
        <v>0.75</v>
      </c>
    </row>
    <row r="254" spans="1:14" x14ac:dyDescent="0.25">
      <c r="A254" s="1" t="s">
        <v>59</v>
      </c>
      <c r="B254" s="1" t="s">
        <v>60</v>
      </c>
      <c r="C254" s="1" t="s">
        <v>474</v>
      </c>
      <c r="D254" s="83">
        <v>0</v>
      </c>
      <c r="E254" s="83">
        <v>1</v>
      </c>
      <c r="F254" s="83">
        <v>0</v>
      </c>
      <c r="G254" s="83">
        <v>0</v>
      </c>
      <c r="H254" s="83">
        <v>0</v>
      </c>
      <c r="I254" s="83">
        <v>0</v>
      </c>
      <c r="J254" s="83">
        <v>0</v>
      </c>
      <c r="K254" s="83">
        <v>0</v>
      </c>
      <c r="L254" s="83">
        <v>1</v>
      </c>
      <c r="M254" s="84">
        <v>2.0833333333333329E-2</v>
      </c>
      <c r="N254" s="85">
        <f t="shared" si="3"/>
        <v>1</v>
      </c>
    </row>
    <row r="255" spans="1:14" x14ac:dyDescent="0.25">
      <c r="A255" s="3" t="s">
        <v>59</v>
      </c>
      <c r="B255" s="3" t="s">
        <v>73</v>
      </c>
      <c r="C255" s="3" t="s">
        <v>467</v>
      </c>
      <c r="D255" s="181">
        <v>0</v>
      </c>
      <c r="E255" s="181">
        <v>64</v>
      </c>
      <c r="F255" s="181">
        <v>23</v>
      </c>
      <c r="G255" s="181">
        <v>19</v>
      </c>
      <c r="H255" s="181">
        <v>9</v>
      </c>
      <c r="I255" s="181">
        <v>9</v>
      </c>
      <c r="J255" s="181">
        <v>4</v>
      </c>
      <c r="K255" s="181">
        <v>3</v>
      </c>
      <c r="L255" s="181">
        <v>131</v>
      </c>
      <c r="M255" s="182">
        <v>1</v>
      </c>
      <c r="N255" s="183">
        <f t="shared" si="3"/>
        <v>0.48854961832061067</v>
      </c>
    </row>
    <row r="256" spans="1:14" x14ac:dyDescent="0.25">
      <c r="A256" s="1" t="s">
        <v>59</v>
      </c>
      <c r="B256" s="1" t="s">
        <v>73</v>
      </c>
      <c r="C256" s="1" t="s">
        <v>468</v>
      </c>
      <c r="D256" s="83">
        <v>0</v>
      </c>
      <c r="E256" s="83">
        <v>20</v>
      </c>
      <c r="F256" s="83">
        <v>4</v>
      </c>
      <c r="G256" s="83">
        <v>0</v>
      </c>
      <c r="H256" s="83">
        <v>0</v>
      </c>
      <c r="I256" s="83">
        <v>2</v>
      </c>
      <c r="J256" s="83">
        <v>0</v>
      </c>
      <c r="K256" s="83">
        <v>0</v>
      </c>
      <c r="L256" s="83">
        <v>26</v>
      </c>
      <c r="M256" s="84">
        <v>0.19847328244274809</v>
      </c>
      <c r="N256" s="85">
        <f t="shared" si="3"/>
        <v>0.76923076923076927</v>
      </c>
    </row>
    <row r="257" spans="1:14" x14ac:dyDescent="0.25">
      <c r="A257" s="1" t="s">
        <v>59</v>
      </c>
      <c r="B257" s="1" t="s">
        <v>73</v>
      </c>
      <c r="C257" s="1" t="s">
        <v>469</v>
      </c>
      <c r="D257" s="83">
        <v>0</v>
      </c>
      <c r="E257" s="83">
        <v>0</v>
      </c>
      <c r="F257" s="83">
        <v>4</v>
      </c>
      <c r="G257" s="83">
        <v>3</v>
      </c>
      <c r="H257" s="83">
        <v>3</v>
      </c>
      <c r="I257" s="83">
        <v>1</v>
      </c>
      <c r="J257" s="83">
        <v>0</v>
      </c>
      <c r="K257" s="83">
        <v>0</v>
      </c>
      <c r="L257" s="83">
        <v>11</v>
      </c>
      <c r="M257" s="84">
        <v>8.3969465648854963E-2</v>
      </c>
      <c r="N257" s="85">
        <f t="shared" si="3"/>
        <v>0</v>
      </c>
    </row>
    <row r="258" spans="1:14" x14ac:dyDescent="0.25">
      <c r="A258" s="1" t="s">
        <v>59</v>
      </c>
      <c r="B258" s="1" t="s">
        <v>73</v>
      </c>
      <c r="C258" s="1" t="s">
        <v>470</v>
      </c>
      <c r="D258" s="83">
        <v>0</v>
      </c>
      <c r="E258" s="83">
        <v>0</v>
      </c>
      <c r="F258" s="83">
        <v>0</v>
      </c>
      <c r="G258" s="83">
        <v>6</v>
      </c>
      <c r="H258" s="83">
        <v>3</v>
      </c>
      <c r="I258" s="83">
        <v>3</v>
      </c>
      <c r="J258" s="83">
        <v>3</v>
      </c>
      <c r="K258" s="83">
        <v>2</v>
      </c>
      <c r="L258" s="83">
        <v>17</v>
      </c>
      <c r="M258" s="84">
        <v>0.12977099236641221</v>
      </c>
      <c r="N258" s="85">
        <f t="shared" si="3"/>
        <v>0</v>
      </c>
    </row>
    <row r="259" spans="1:14" x14ac:dyDescent="0.25">
      <c r="A259" s="1" t="s">
        <v>59</v>
      </c>
      <c r="B259" s="1" t="s">
        <v>73</v>
      </c>
      <c r="C259" s="1" t="s">
        <v>471</v>
      </c>
      <c r="D259" s="83">
        <v>0</v>
      </c>
      <c r="E259" s="83">
        <v>0</v>
      </c>
      <c r="F259" s="83">
        <v>0</v>
      </c>
      <c r="G259" s="83">
        <v>2</v>
      </c>
      <c r="H259" s="83">
        <v>1</v>
      </c>
      <c r="I259" s="83">
        <v>1</v>
      </c>
      <c r="J259" s="83">
        <v>0</v>
      </c>
      <c r="K259" s="83">
        <v>0</v>
      </c>
      <c r="L259" s="83">
        <v>4</v>
      </c>
      <c r="M259" s="84">
        <v>3.053435114503817E-2</v>
      </c>
      <c r="N259" s="85">
        <f t="shared" si="3"/>
        <v>0</v>
      </c>
    </row>
    <row r="260" spans="1:14" x14ac:dyDescent="0.25">
      <c r="A260" s="1" t="s">
        <v>59</v>
      </c>
      <c r="B260" s="1" t="s">
        <v>73</v>
      </c>
      <c r="C260" s="1" t="s">
        <v>481</v>
      </c>
      <c r="D260" s="83">
        <v>0</v>
      </c>
      <c r="E260" s="83">
        <v>1</v>
      </c>
      <c r="F260" s="83">
        <v>0</v>
      </c>
      <c r="G260" s="83">
        <v>0</v>
      </c>
      <c r="H260" s="83">
        <v>0</v>
      </c>
      <c r="I260" s="83">
        <v>0</v>
      </c>
      <c r="J260" s="83">
        <v>0</v>
      </c>
      <c r="K260" s="83">
        <v>0</v>
      </c>
      <c r="L260" s="83">
        <v>1</v>
      </c>
      <c r="M260" s="84">
        <v>7.6335877862595417E-3</v>
      </c>
      <c r="N260" s="85">
        <f t="shared" ref="N260:N323" si="4">E260/L260</f>
        <v>1</v>
      </c>
    </row>
    <row r="261" spans="1:14" x14ac:dyDescent="0.25">
      <c r="A261" s="1" t="s">
        <v>59</v>
      </c>
      <c r="B261" s="1" t="s">
        <v>73</v>
      </c>
      <c r="C261" s="1" t="s">
        <v>472</v>
      </c>
      <c r="D261" s="83">
        <v>0</v>
      </c>
      <c r="E261" s="83">
        <v>29</v>
      </c>
      <c r="F261" s="83">
        <v>11</v>
      </c>
      <c r="G261" s="83">
        <v>7</v>
      </c>
      <c r="H261" s="83">
        <v>1</v>
      </c>
      <c r="I261" s="83">
        <v>0</v>
      </c>
      <c r="J261" s="83">
        <v>0</v>
      </c>
      <c r="K261" s="83">
        <v>0</v>
      </c>
      <c r="L261" s="83">
        <v>48</v>
      </c>
      <c r="M261" s="84">
        <v>0.36641221374045801</v>
      </c>
      <c r="N261" s="85">
        <f t="shared" si="4"/>
        <v>0.60416666666666663</v>
      </c>
    </row>
    <row r="262" spans="1:14" x14ac:dyDescent="0.25">
      <c r="A262" s="1" t="s">
        <v>59</v>
      </c>
      <c r="B262" s="1" t="s">
        <v>73</v>
      </c>
      <c r="C262" s="1" t="s">
        <v>473</v>
      </c>
      <c r="D262" s="83">
        <v>0</v>
      </c>
      <c r="E262" s="83">
        <v>0</v>
      </c>
      <c r="F262" s="83">
        <v>2</v>
      </c>
      <c r="G262" s="83">
        <v>1</v>
      </c>
      <c r="H262" s="83">
        <v>1</v>
      </c>
      <c r="I262" s="83">
        <v>1</v>
      </c>
      <c r="J262" s="83">
        <v>1</v>
      </c>
      <c r="K262" s="83">
        <v>1</v>
      </c>
      <c r="L262" s="83">
        <v>7</v>
      </c>
      <c r="M262" s="84">
        <v>5.3435114503816793E-2</v>
      </c>
      <c r="N262" s="85">
        <f t="shared" si="4"/>
        <v>0</v>
      </c>
    </row>
    <row r="263" spans="1:14" x14ac:dyDescent="0.25">
      <c r="A263" s="1" t="s">
        <v>59</v>
      </c>
      <c r="B263" s="1" t="s">
        <v>73</v>
      </c>
      <c r="C263" s="1" t="s">
        <v>474</v>
      </c>
      <c r="D263" s="83">
        <v>0</v>
      </c>
      <c r="E263" s="83">
        <v>14</v>
      </c>
      <c r="F263" s="83">
        <v>2</v>
      </c>
      <c r="G263" s="83">
        <v>0</v>
      </c>
      <c r="H263" s="83">
        <v>0</v>
      </c>
      <c r="I263" s="83">
        <v>1</v>
      </c>
      <c r="J263" s="83">
        <v>0</v>
      </c>
      <c r="K263" s="83">
        <v>0</v>
      </c>
      <c r="L263" s="83">
        <v>17</v>
      </c>
      <c r="M263" s="84">
        <v>0.12977099236641221</v>
      </c>
      <c r="N263" s="85">
        <f t="shared" si="4"/>
        <v>0.82352941176470584</v>
      </c>
    </row>
    <row r="264" spans="1:14" x14ac:dyDescent="0.25">
      <c r="A264" s="3" t="s">
        <v>59</v>
      </c>
      <c r="B264" s="3" t="s">
        <v>74</v>
      </c>
      <c r="C264" s="3" t="s">
        <v>467</v>
      </c>
      <c r="D264" s="181">
        <v>8</v>
      </c>
      <c r="E264" s="181">
        <v>28</v>
      </c>
      <c r="F264" s="181">
        <v>20</v>
      </c>
      <c r="G264" s="181">
        <v>14</v>
      </c>
      <c r="H264" s="181">
        <v>15</v>
      </c>
      <c r="I264" s="181">
        <v>12</v>
      </c>
      <c r="J264" s="181">
        <v>1</v>
      </c>
      <c r="K264" s="181">
        <v>4</v>
      </c>
      <c r="L264" s="181">
        <v>102</v>
      </c>
      <c r="M264" s="182">
        <v>1</v>
      </c>
      <c r="N264" s="183">
        <f t="shared" si="4"/>
        <v>0.27450980392156865</v>
      </c>
    </row>
    <row r="265" spans="1:14" x14ac:dyDescent="0.25">
      <c r="A265" s="1" t="s">
        <v>59</v>
      </c>
      <c r="B265" s="1" t="s">
        <v>74</v>
      </c>
      <c r="C265" s="1" t="s">
        <v>468</v>
      </c>
      <c r="D265" s="83">
        <v>0</v>
      </c>
      <c r="E265" s="83">
        <v>10</v>
      </c>
      <c r="F265" s="83">
        <v>2</v>
      </c>
      <c r="G265" s="83">
        <v>0</v>
      </c>
      <c r="H265" s="83">
        <v>0</v>
      </c>
      <c r="I265" s="83">
        <v>0</v>
      </c>
      <c r="J265" s="83">
        <v>0</v>
      </c>
      <c r="K265" s="83">
        <v>0</v>
      </c>
      <c r="L265" s="83">
        <v>12</v>
      </c>
      <c r="M265" s="84">
        <v>0.1176470588235294</v>
      </c>
      <c r="N265" s="85">
        <f t="shared" si="4"/>
        <v>0.83333333333333337</v>
      </c>
    </row>
    <row r="266" spans="1:14" x14ac:dyDescent="0.25">
      <c r="A266" s="1" t="s">
        <v>59</v>
      </c>
      <c r="B266" s="1" t="s">
        <v>74</v>
      </c>
      <c r="C266" s="1" t="s">
        <v>469</v>
      </c>
      <c r="D266" s="83">
        <v>1</v>
      </c>
      <c r="E266" s="83">
        <v>0</v>
      </c>
      <c r="F266" s="83">
        <v>6</v>
      </c>
      <c r="G266" s="83">
        <v>4</v>
      </c>
      <c r="H266" s="83">
        <v>10</v>
      </c>
      <c r="I266" s="83">
        <v>2</v>
      </c>
      <c r="J266" s="83">
        <v>1</v>
      </c>
      <c r="K266" s="83">
        <v>2</v>
      </c>
      <c r="L266" s="83">
        <v>26</v>
      </c>
      <c r="M266" s="84">
        <v>0.25490196078431371</v>
      </c>
      <c r="N266" s="85">
        <f t="shared" si="4"/>
        <v>0</v>
      </c>
    </row>
    <row r="267" spans="1:14" x14ac:dyDescent="0.25">
      <c r="A267" s="1" t="s">
        <v>59</v>
      </c>
      <c r="B267" s="1" t="s">
        <v>74</v>
      </c>
      <c r="C267" s="1" t="s">
        <v>470</v>
      </c>
      <c r="D267" s="83">
        <v>0</v>
      </c>
      <c r="E267" s="83">
        <v>0</v>
      </c>
      <c r="F267" s="83">
        <v>0</v>
      </c>
      <c r="G267" s="83">
        <v>2</v>
      </c>
      <c r="H267" s="83">
        <v>1</v>
      </c>
      <c r="I267" s="83">
        <v>5</v>
      </c>
      <c r="J267" s="83">
        <v>0</v>
      </c>
      <c r="K267" s="83">
        <v>0</v>
      </c>
      <c r="L267" s="83">
        <v>8</v>
      </c>
      <c r="M267" s="84">
        <v>7.8431372549019607E-2</v>
      </c>
      <c r="N267" s="85">
        <f t="shared" si="4"/>
        <v>0</v>
      </c>
    </row>
    <row r="268" spans="1:14" x14ac:dyDescent="0.25">
      <c r="A268" s="1" t="s">
        <v>59</v>
      </c>
      <c r="B268" s="1" t="s">
        <v>74</v>
      </c>
      <c r="C268" s="1" t="s">
        <v>471</v>
      </c>
      <c r="D268" s="83">
        <v>0</v>
      </c>
      <c r="E268" s="83">
        <v>0</v>
      </c>
      <c r="F268" s="83">
        <v>0</v>
      </c>
      <c r="G268" s="83">
        <v>4</v>
      </c>
      <c r="H268" s="83">
        <v>2</v>
      </c>
      <c r="I268" s="83">
        <v>3</v>
      </c>
      <c r="J268" s="83">
        <v>0</v>
      </c>
      <c r="K268" s="83">
        <v>1</v>
      </c>
      <c r="L268" s="83">
        <v>10</v>
      </c>
      <c r="M268" s="84">
        <v>9.8039215686274508E-2</v>
      </c>
      <c r="N268" s="85">
        <f t="shared" si="4"/>
        <v>0</v>
      </c>
    </row>
    <row r="269" spans="1:14" x14ac:dyDescent="0.25">
      <c r="A269" s="1" t="s">
        <v>59</v>
      </c>
      <c r="B269" s="1" t="s">
        <v>74</v>
      </c>
      <c r="C269" s="1" t="s">
        <v>477</v>
      </c>
      <c r="D269" s="83">
        <v>1</v>
      </c>
      <c r="E269" s="83">
        <v>0</v>
      </c>
      <c r="F269" s="83">
        <v>1</v>
      </c>
      <c r="G269" s="83">
        <v>0</v>
      </c>
      <c r="H269" s="83">
        <v>0</v>
      </c>
      <c r="I269" s="83">
        <v>0</v>
      </c>
      <c r="J269" s="83">
        <v>0</v>
      </c>
      <c r="K269" s="83">
        <v>0</v>
      </c>
      <c r="L269" s="83">
        <v>2</v>
      </c>
      <c r="M269" s="84">
        <v>1.9607843137254902E-2</v>
      </c>
      <c r="N269" s="85">
        <f t="shared" si="4"/>
        <v>0</v>
      </c>
    </row>
    <row r="270" spans="1:14" x14ac:dyDescent="0.25">
      <c r="A270" s="1" t="s">
        <v>59</v>
      </c>
      <c r="B270" s="1" t="s">
        <v>74</v>
      </c>
      <c r="C270" s="1" t="s">
        <v>472</v>
      </c>
      <c r="D270" s="83">
        <v>1</v>
      </c>
      <c r="E270" s="83">
        <v>10</v>
      </c>
      <c r="F270" s="83">
        <v>9</v>
      </c>
      <c r="G270" s="83">
        <v>2</v>
      </c>
      <c r="H270" s="83">
        <v>0</v>
      </c>
      <c r="I270" s="83">
        <v>1</v>
      </c>
      <c r="J270" s="83">
        <v>0</v>
      </c>
      <c r="K270" s="83">
        <v>0</v>
      </c>
      <c r="L270" s="83">
        <v>23</v>
      </c>
      <c r="M270" s="84">
        <v>0.2254901960784314</v>
      </c>
      <c r="N270" s="85">
        <f t="shared" si="4"/>
        <v>0.43478260869565216</v>
      </c>
    </row>
    <row r="271" spans="1:14" x14ac:dyDescent="0.25">
      <c r="A271" s="1" t="s">
        <v>59</v>
      </c>
      <c r="B271" s="1" t="s">
        <v>74</v>
      </c>
      <c r="C271" s="1" t="s">
        <v>473</v>
      </c>
      <c r="D271" s="83">
        <v>1</v>
      </c>
      <c r="E271" s="83">
        <v>1</v>
      </c>
      <c r="F271" s="83">
        <v>1</v>
      </c>
      <c r="G271" s="83">
        <v>0</v>
      </c>
      <c r="H271" s="83">
        <v>0</v>
      </c>
      <c r="I271" s="83">
        <v>1</v>
      </c>
      <c r="J271" s="83">
        <v>0</v>
      </c>
      <c r="K271" s="83">
        <v>0</v>
      </c>
      <c r="L271" s="83">
        <v>4</v>
      </c>
      <c r="M271" s="84">
        <v>3.9215686274509803E-2</v>
      </c>
      <c r="N271" s="85">
        <f t="shared" si="4"/>
        <v>0.25</v>
      </c>
    </row>
    <row r="272" spans="1:14" x14ac:dyDescent="0.25">
      <c r="A272" s="1" t="s">
        <v>59</v>
      </c>
      <c r="B272" s="1" t="s">
        <v>74</v>
      </c>
      <c r="C272" s="1" t="s">
        <v>474</v>
      </c>
      <c r="D272" s="83">
        <v>4</v>
      </c>
      <c r="E272" s="83">
        <v>7</v>
      </c>
      <c r="F272" s="83">
        <v>1</v>
      </c>
      <c r="G272" s="83">
        <v>2</v>
      </c>
      <c r="H272" s="83">
        <v>2</v>
      </c>
      <c r="I272" s="83">
        <v>0</v>
      </c>
      <c r="J272" s="83">
        <v>0</v>
      </c>
      <c r="K272" s="83">
        <v>1</v>
      </c>
      <c r="L272" s="83">
        <v>17</v>
      </c>
      <c r="M272" s="84">
        <v>0.16666666666666671</v>
      </c>
      <c r="N272" s="85">
        <f t="shared" si="4"/>
        <v>0.41176470588235292</v>
      </c>
    </row>
    <row r="273" spans="1:14" x14ac:dyDescent="0.25">
      <c r="A273" s="89" t="s">
        <v>76</v>
      </c>
      <c r="B273" s="89" t="s">
        <v>467</v>
      </c>
      <c r="C273" s="89"/>
      <c r="D273" s="90">
        <v>314</v>
      </c>
      <c r="E273" s="90">
        <v>1117</v>
      </c>
      <c r="F273" s="90">
        <v>768</v>
      </c>
      <c r="G273" s="90">
        <v>422</v>
      </c>
      <c r="H273" s="90">
        <v>250</v>
      </c>
      <c r="I273" s="90">
        <v>125</v>
      </c>
      <c r="J273" s="90">
        <v>82</v>
      </c>
      <c r="K273" s="90">
        <v>113</v>
      </c>
      <c r="L273" s="90">
        <v>3191</v>
      </c>
      <c r="M273" s="91">
        <v>6.5286330994128117E-2</v>
      </c>
      <c r="N273" s="92">
        <f t="shared" si="4"/>
        <v>0.35004700720777188</v>
      </c>
    </row>
    <row r="274" spans="1:14" x14ac:dyDescent="0.25">
      <c r="A274" s="3" t="s">
        <v>76</v>
      </c>
      <c r="B274" s="3" t="s">
        <v>77</v>
      </c>
      <c r="C274" s="3" t="s">
        <v>467</v>
      </c>
      <c r="D274" s="181">
        <v>8</v>
      </c>
      <c r="E274" s="181">
        <v>12</v>
      </c>
      <c r="F274" s="181">
        <v>15</v>
      </c>
      <c r="G274" s="181">
        <v>7</v>
      </c>
      <c r="H274" s="181">
        <v>4</v>
      </c>
      <c r="I274" s="181">
        <v>3</v>
      </c>
      <c r="J274" s="181">
        <v>0</v>
      </c>
      <c r="K274" s="181">
        <v>0</v>
      </c>
      <c r="L274" s="181">
        <v>49</v>
      </c>
      <c r="M274" s="182">
        <v>1</v>
      </c>
      <c r="N274" s="183">
        <f t="shared" si="4"/>
        <v>0.24489795918367346</v>
      </c>
    </row>
    <row r="275" spans="1:14" x14ac:dyDescent="0.25">
      <c r="A275" s="1" t="s">
        <v>76</v>
      </c>
      <c r="B275" s="1" t="s">
        <v>77</v>
      </c>
      <c r="C275" s="1" t="s">
        <v>468</v>
      </c>
      <c r="D275" s="83">
        <v>1</v>
      </c>
      <c r="E275" s="83">
        <v>5</v>
      </c>
      <c r="F275" s="83">
        <v>5</v>
      </c>
      <c r="G275" s="83">
        <v>1</v>
      </c>
      <c r="H275" s="83">
        <v>0</v>
      </c>
      <c r="I275" s="83">
        <v>0</v>
      </c>
      <c r="J275" s="83">
        <v>0</v>
      </c>
      <c r="K275" s="83">
        <v>0</v>
      </c>
      <c r="L275" s="83">
        <v>12</v>
      </c>
      <c r="M275" s="84">
        <v>0.24489795918367349</v>
      </c>
      <c r="N275" s="85">
        <f t="shared" si="4"/>
        <v>0.41666666666666669</v>
      </c>
    </row>
    <row r="276" spans="1:14" x14ac:dyDescent="0.25">
      <c r="A276" s="1" t="s">
        <v>76</v>
      </c>
      <c r="B276" s="1" t="s">
        <v>77</v>
      </c>
      <c r="C276" s="1" t="s">
        <v>469</v>
      </c>
      <c r="D276" s="83">
        <v>1</v>
      </c>
      <c r="E276" s="83">
        <v>0</v>
      </c>
      <c r="F276" s="83">
        <v>2</v>
      </c>
      <c r="G276" s="83">
        <v>3</v>
      </c>
      <c r="H276" s="83">
        <v>1</v>
      </c>
      <c r="I276" s="83">
        <v>2</v>
      </c>
      <c r="J276" s="83">
        <v>0</v>
      </c>
      <c r="K276" s="83">
        <v>0</v>
      </c>
      <c r="L276" s="83">
        <v>9</v>
      </c>
      <c r="M276" s="84">
        <v>0.18367346938775511</v>
      </c>
      <c r="N276" s="85">
        <f t="shared" si="4"/>
        <v>0</v>
      </c>
    </row>
    <row r="277" spans="1:14" x14ac:dyDescent="0.25">
      <c r="A277" s="1" t="s">
        <v>76</v>
      </c>
      <c r="B277" s="1" t="s">
        <v>77</v>
      </c>
      <c r="C277" s="1" t="s">
        <v>471</v>
      </c>
      <c r="D277" s="83">
        <v>0</v>
      </c>
      <c r="E277" s="83">
        <v>0</v>
      </c>
      <c r="F277" s="83">
        <v>2</v>
      </c>
      <c r="G277" s="83">
        <v>1</v>
      </c>
      <c r="H277" s="83">
        <v>0</v>
      </c>
      <c r="I277" s="83">
        <v>0</v>
      </c>
      <c r="J277" s="83">
        <v>0</v>
      </c>
      <c r="K277" s="83">
        <v>0</v>
      </c>
      <c r="L277" s="83">
        <v>3</v>
      </c>
      <c r="M277" s="84">
        <v>6.1224489795918359E-2</v>
      </c>
      <c r="N277" s="85">
        <f t="shared" si="4"/>
        <v>0</v>
      </c>
    </row>
    <row r="278" spans="1:14" x14ac:dyDescent="0.25">
      <c r="A278" s="1" t="s">
        <v>76</v>
      </c>
      <c r="B278" s="1" t="s">
        <v>77</v>
      </c>
      <c r="C278" s="1" t="s">
        <v>472</v>
      </c>
      <c r="D278" s="83">
        <v>5</v>
      </c>
      <c r="E278" s="83">
        <v>6</v>
      </c>
      <c r="F278" s="83">
        <v>3</v>
      </c>
      <c r="G278" s="83">
        <v>0</v>
      </c>
      <c r="H278" s="83">
        <v>2</v>
      </c>
      <c r="I278" s="83">
        <v>0</v>
      </c>
      <c r="J278" s="83">
        <v>0</v>
      </c>
      <c r="K278" s="83">
        <v>0</v>
      </c>
      <c r="L278" s="83">
        <v>16</v>
      </c>
      <c r="M278" s="84">
        <v>0.32653061224489788</v>
      </c>
      <c r="N278" s="85">
        <f t="shared" si="4"/>
        <v>0.375</v>
      </c>
    </row>
    <row r="279" spans="1:14" x14ac:dyDescent="0.25">
      <c r="A279" s="1" t="s">
        <v>76</v>
      </c>
      <c r="B279" s="1" t="s">
        <v>77</v>
      </c>
      <c r="C279" s="1" t="s">
        <v>473</v>
      </c>
      <c r="D279" s="83">
        <v>0</v>
      </c>
      <c r="E279" s="83">
        <v>0</v>
      </c>
      <c r="F279" s="83">
        <v>2</v>
      </c>
      <c r="G279" s="83">
        <v>1</v>
      </c>
      <c r="H279" s="83">
        <v>1</v>
      </c>
      <c r="I279" s="83">
        <v>1</v>
      </c>
      <c r="J279" s="83">
        <v>0</v>
      </c>
      <c r="K279" s="83">
        <v>0</v>
      </c>
      <c r="L279" s="83">
        <v>5</v>
      </c>
      <c r="M279" s="84">
        <v>0.1020408163265306</v>
      </c>
      <c r="N279" s="85">
        <f t="shared" si="4"/>
        <v>0</v>
      </c>
    </row>
    <row r="280" spans="1:14" x14ac:dyDescent="0.25">
      <c r="A280" s="1" t="s">
        <v>76</v>
      </c>
      <c r="B280" s="1" t="s">
        <v>77</v>
      </c>
      <c r="C280" s="1" t="s">
        <v>474</v>
      </c>
      <c r="D280" s="83">
        <v>1</v>
      </c>
      <c r="E280" s="83">
        <v>1</v>
      </c>
      <c r="F280" s="83">
        <v>1</v>
      </c>
      <c r="G280" s="83">
        <v>1</v>
      </c>
      <c r="H280" s="83">
        <v>0</v>
      </c>
      <c r="I280" s="83">
        <v>0</v>
      </c>
      <c r="J280" s="83">
        <v>0</v>
      </c>
      <c r="K280" s="83">
        <v>0</v>
      </c>
      <c r="L280" s="83">
        <v>4</v>
      </c>
      <c r="M280" s="84">
        <v>8.1632653061224483E-2</v>
      </c>
      <c r="N280" s="85">
        <f t="shared" si="4"/>
        <v>0.25</v>
      </c>
    </row>
    <row r="281" spans="1:14" x14ac:dyDescent="0.25">
      <c r="A281" s="3" t="s">
        <v>76</v>
      </c>
      <c r="B281" s="3" t="s">
        <v>80</v>
      </c>
      <c r="C281" s="3" t="s">
        <v>467</v>
      </c>
      <c r="D281" s="181">
        <v>16</v>
      </c>
      <c r="E281" s="181">
        <v>43</v>
      </c>
      <c r="F281" s="181">
        <v>18</v>
      </c>
      <c r="G281" s="181">
        <v>15</v>
      </c>
      <c r="H281" s="181">
        <v>7</v>
      </c>
      <c r="I281" s="181">
        <v>4</v>
      </c>
      <c r="J281" s="181">
        <v>6</v>
      </c>
      <c r="K281" s="181">
        <v>4</v>
      </c>
      <c r="L281" s="181">
        <v>113</v>
      </c>
      <c r="M281" s="182">
        <v>1</v>
      </c>
      <c r="N281" s="183">
        <f t="shared" si="4"/>
        <v>0.38053097345132741</v>
      </c>
    </row>
    <row r="282" spans="1:14" x14ac:dyDescent="0.25">
      <c r="A282" s="1" t="s">
        <v>76</v>
      </c>
      <c r="B282" s="1" t="s">
        <v>80</v>
      </c>
      <c r="C282" s="1" t="s">
        <v>468</v>
      </c>
      <c r="D282" s="83">
        <v>1</v>
      </c>
      <c r="E282" s="83">
        <v>7</v>
      </c>
      <c r="F282" s="83">
        <v>3</v>
      </c>
      <c r="G282" s="83">
        <v>0</v>
      </c>
      <c r="H282" s="83">
        <v>1</v>
      </c>
      <c r="I282" s="83">
        <v>0</v>
      </c>
      <c r="J282" s="83">
        <v>1</v>
      </c>
      <c r="K282" s="83">
        <v>0</v>
      </c>
      <c r="L282" s="83">
        <v>13</v>
      </c>
      <c r="M282" s="84">
        <v>0.1150442477876106</v>
      </c>
      <c r="N282" s="85">
        <f t="shared" si="4"/>
        <v>0.53846153846153844</v>
      </c>
    </row>
    <row r="283" spans="1:14" x14ac:dyDescent="0.25">
      <c r="A283" s="1" t="s">
        <v>76</v>
      </c>
      <c r="B283" s="1" t="s">
        <v>80</v>
      </c>
      <c r="C283" s="1" t="s">
        <v>469</v>
      </c>
      <c r="D283" s="83">
        <v>1</v>
      </c>
      <c r="E283" s="83">
        <v>0</v>
      </c>
      <c r="F283" s="83">
        <v>7</v>
      </c>
      <c r="G283" s="83">
        <v>9</v>
      </c>
      <c r="H283" s="83">
        <v>1</v>
      </c>
      <c r="I283" s="83">
        <v>1</v>
      </c>
      <c r="J283" s="83">
        <v>4</v>
      </c>
      <c r="K283" s="83">
        <v>2</v>
      </c>
      <c r="L283" s="83">
        <v>25</v>
      </c>
      <c r="M283" s="84">
        <v>0.22123893805309741</v>
      </c>
      <c r="N283" s="85">
        <f t="shared" si="4"/>
        <v>0</v>
      </c>
    </row>
    <row r="284" spans="1:14" x14ac:dyDescent="0.25">
      <c r="A284" s="1" t="s">
        <v>76</v>
      </c>
      <c r="B284" s="1" t="s">
        <v>80</v>
      </c>
      <c r="C284" s="1" t="s">
        <v>470</v>
      </c>
      <c r="D284" s="83">
        <v>0</v>
      </c>
      <c r="E284" s="83">
        <v>0</v>
      </c>
      <c r="F284" s="83">
        <v>0</v>
      </c>
      <c r="G284" s="83">
        <v>2</v>
      </c>
      <c r="H284" s="83">
        <v>1</v>
      </c>
      <c r="I284" s="83">
        <v>2</v>
      </c>
      <c r="J284" s="83">
        <v>0</v>
      </c>
      <c r="K284" s="83">
        <v>1</v>
      </c>
      <c r="L284" s="83">
        <v>6</v>
      </c>
      <c r="M284" s="84">
        <v>5.3097345132743362E-2</v>
      </c>
      <c r="N284" s="85">
        <f t="shared" si="4"/>
        <v>0</v>
      </c>
    </row>
    <row r="285" spans="1:14" x14ac:dyDescent="0.25">
      <c r="A285" s="1" t="s">
        <v>76</v>
      </c>
      <c r="B285" s="1" t="s">
        <v>80</v>
      </c>
      <c r="C285" s="1" t="s">
        <v>471</v>
      </c>
      <c r="D285" s="83">
        <v>0</v>
      </c>
      <c r="E285" s="83">
        <v>0</v>
      </c>
      <c r="F285" s="83">
        <v>1</v>
      </c>
      <c r="G285" s="83">
        <v>0</v>
      </c>
      <c r="H285" s="83">
        <v>0</v>
      </c>
      <c r="I285" s="83">
        <v>0</v>
      </c>
      <c r="J285" s="83">
        <v>0</v>
      </c>
      <c r="K285" s="83">
        <v>0</v>
      </c>
      <c r="L285" s="83">
        <v>1</v>
      </c>
      <c r="M285" s="84">
        <v>8.8495575221238937E-3</v>
      </c>
      <c r="N285" s="85">
        <f t="shared" si="4"/>
        <v>0</v>
      </c>
    </row>
    <row r="286" spans="1:14" x14ac:dyDescent="0.25">
      <c r="A286" s="1" t="s">
        <v>76</v>
      </c>
      <c r="B286" s="1" t="s">
        <v>80</v>
      </c>
      <c r="C286" s="1" t="s">
        <v>481</v>
      </c>
      <c r="D286" s="83">
        <v>0</v>
      </c>
      <c r="E286" s="83">
        <v>2</v>
      </c>
      <c r="F286" s="83">
        <v>0</v>
      </c>
      <c r="G286" s="83">
        <v>0</v>
      </c>
      <c r="H286" s="83">
        <v>0</v>
      </c>
      <c r="I286" s="83">
        <v>0</v>
      </c>
      <c r="J286" s="83">
        <v>0</v>
      </c>
      <c r="K286" s="83">
        <v>0</v>
      </c>
      <c r="L286" s="83">
        <v>2</v>
      </c>
      <c r="M286" s="84">
        <v>1.7699115044247791E-2</v>
      </c>
      <c r="N286" s="85">
        <f t="shared" si="4"/>
        <v>1</v>
      </c>
    </row>
    <row r="287" spans="1:14" x14ac:dyDescent="0.25">
      <c r="A287" s="1" t="s">
        <v>76</v>
      </c>
      <c r="B287" s="1" t="s">
        <v>80</v>
      </c>
      <c r="C287" s="1" t="s">
        <v>477</v>
      </c>
      <c r="D287" s="83">
        <v>0</v>
      </c>
      <c r="E287" s="83">
        <v>0</v>
      </c>
      <c r="F287" s="83">
        <v>1</v>
      </c>
      <c r="G287" s="83">
        <v>0</v>
      </c>
      <c r="H287" s="83">
        <v>0</v>
      </c>
      <c r="I287" s="83">
        <v>0</v>
      </c>
      <c r="J287" s="83">
        <v>0</v>
      </c>
      <c r="K287" s="83">
        <v>0</v>
      </c>
      <c r="L287" s="83">
        <v>1</v>
      </c>
      <c r="M287" s="84">
        <v>8.8495575221238937E-3</v>
      </c>
      <c r="N287" s="85">
        <f t="shared" si="4"/>
        <v>0</v>
      </c>
    </row>
    <row r="288" spans="1:14" x14ac:dyDescent="0.25">
      <c r="A288" s="1" t="s">
        <v>76</v>
      </c>
      <c r="B288" s="1" t="s">
        <v>80</v>
      </c>
      <c r="C288" s="1" t="s">
        <v>472</v>
      </c>
      <c r="D288" s="83">
        <v>11</v>
      </c>
      <c r="E288" s="83">
        <v>31</v>
      </c>
      <c r="F288" s="83">
        <v>4</v>
      </c>
      <c r="G288" s="83">
        <v>4</v>
      </c>
      <c r="H288" s="83">
        <v>2</v>
      </c>
      <c r="I288" s="83">
        <v>1</v>
      </c>
      <c r="J288" s="83">
        <v>1</v>
      </c>
      <c r="K288" s="83">
        <v>0</v>
      </c>
      <c r="L288" s="83">
        <v>54</v>
      </c>
      <c r="M288" s="84">
        <v>0.47787610619469029</v>
      </c>
      <c r="N288" s="85">
        <f t="shared" si="4"/>
        <v>0.57407407407407407</v>
      </c>
    </row>
    <row r="289" spans="1:14" x14ac:dyDescent="0.25">
      <c r="A289" s="1" t="s">
        <v>76</v>
      </c>
      <c r="B289" s="1" t="s">
        <v>80</v>
      </c>
      <c r="C289" s="1" t="s">
        <v>473</v>
      </c>
      <c r="D289" s="83">
        <v>0</v>
      </c>
      <c r="E289" s="83">
        <v>0</v>
      </c>
      <c r="F289" s="83">
        <v>1</v>
      </c>
      <c r="G289" s="83">
        <v>0</v>
      </c>
      <c r="H289" s="83">
        <v>1</v>
      </c>
      <c r="I289" s="83">
        <v>0</v>
      </c>
      <c r="J289" s="83">
        <v>0</v>
      </c>
      <c r="K289" s="83">
        <v>1</v>
      </c>
      <c r="L289" s="83">
        <v>3</v>
      </c>
      <c r="M289" s="84">
        <v>2.6548672566371681E-2</v>
      </c>
      <c r="N289" s="85">
        <f t="shared" si="4"/>
        <v>0</v>
      </c>
    </row>
    <row r="290" spans="1:14" x14ac:dyDescent="0.25">
      <c r="A290" s="1" t="s">
        <v>76</v>
      </c>
      <c r="B290" s="1" t="s">
        <v>80</v>
      </c>
      <c r="C290" s="1" t="s">
        <v>474</v>
      </c>
      <c r="D290" s="83">
        <v>3</v>
      </c>
      <c r="E290" s="83">
        <v>3</v>
      </c>
      <c r="F290" s="83">
        <v>1</v>
      </c>
      <c r="G290" s="83">
        <v>0</v>
      </c>
      <c r="H290" s="83">
        <v>1</v>
      </c>
      <c r="I290" s="83">
        <v>0</v>
      </c>
      <c r="J290" s="83">
        <v>0</v>
      </c>
      <c r="K290" s="83">
        <v>0</v>
      </c>
      <c r="L290" s="83">
        <v>8</v>
      </c>
      <c r="M290" s="84">
        <v>7.0796460176991149E-2</v>
      </c>
      <c r="N290" s="85">
        <f t="shared" si="4"/>
        <v>0.375</v>
      </c>
    </row>
    <row r="291" spans="1:14" x14ac:dyDescent="0.25">
      <c r="A291" s="3" t="s">
        <v>76</v>
      </c>
      <c r="B291" s="3" t="s">
        <v>81</v>
      </c>
      <c r="C291" s="3" t="s">
        <v>467</v>
      </c>
      <c r="D291" s="181">
        <v>12</v>
      </c>
      <c r="E291" s="181">
        <v>52</v>
      </c>
      <c r="F291" s="181">
        <v>24</v>
      </c>
      <c r="G291" s="181">
        <v>13</v>
      </c>
      <c r="H291" s="181">
        <v>8</v>
      </c>
      <c r="I291" s="181">
        <v>7</v>
      </c>
      <c r="J291" s="181">
        <v>4</v>
      </c>
      <c r="K291" s="181">
        <v>4</v>
      </c>
      <c r="L291" s="181">
        <v>124</v>
      </c>
      <c r="M291" s="182">
        <v>1</v>
      </c>
      <c r="N291" s="183">
        <f t="shared" si="4"/>
        <v>0.41935483870967744</v>
      </c>
    </row>
    <row r="292" spans="1:14" x14ac:dyDescent="0.25">
      <c r="A292" s="1" t="s">
        <v>76</v>
      </c>
      <c r="B292" s="1" t="s">
        <v>81</v>
      </c>
      <c r="C292" s="1" t="s">
        <v>468</v>
      </c>
      <c r="D292" s="83">
        <v>4</v>
      </c>
      <c r="E292" s="83">
        <v>12</v>
      </c>
      <c r="F292" s="83">
        <v>3</v>
      </c>
      <c r="G292" s="83">
        <v>0</v>
      </c>
      <c r="H292" s="83">
        <v>0</v>
      </c>
      <c r="I292" s="83">
        <v>0</v>
      </c>
      <c r="J292" s="83">
        <v>0</v>
      </c>
      <c r="K292" s="83">
        <v>0</v>
      </c>
      <c r="L292" s="83">
        <v>19</v>
      </c>
      <c r="M292" s="84">
        <v>0.15322580645161291</v>
      </c>
      <c r="N292" s="85">
        <f t="shared" si="4"/>
        <v>0.63157894736842102</v>
      </c>
    </row>
    <row r="293" spans="1:14" x14ac:dyDescent="0.25">
      <c r="A293" s="1" t="s">
        <v>76</v>
      </c>
      <c r="B293" s="1" t="s">
        <v>81</v>
      </c>
      <c r="C293" s="1" t="s">
        <v>469</v>
      </c>
      <c r="D293" s="83">
        <v>0</v>
      </c>
      <c r="E293" s="83">
        <v>0</v>
      </c>
      <c r="F293" s="83">
        <v>6</v>
      </c>
      <c r="G293" s="83">
        <v>5</v>
      </c>
      <c r="H293" s="83">
        <v>1</v>
      </c>
      <c r="I293" s="83">
        <v>3</v>
      </c>
      <c r="J293" s="83">
        <v>1</v>
      </c>
      <c r="K293" s="83">
        <v>1</v>
      </c>
      <c r="L293" s="83">
        <v>17</v>
      </c>
      <c r="M293" s="84">
        <v>0.1370967741935484</v>
      </c>
      <c r="N293" s="85">
        <f t="shared" si="4"/>
        <v>0</v>
      </c>
    </row>
    <row r="294" spans="1:14" x14ac:dyDescent="0.25">
      <c r="A294" s="1" t="s">
        <v>76</v>
      </c>
      <c r="B294" s="1" t="s">
        <v>81</v>
      </c>
      <c r="C294" s="1" t="s">
        <v>470</v>
      </c>
      <c r="D294" s="83">
        <v>0</v>
      </c>
      <c r="E294" s="83">
        <v>0</v>
      </c>
      <c r="F294" s="83">
        <v>0</v>
      </c>
      <c r="G294" s="83">
        <v>3</v>
      </c>
      <c r="H294" s="83">
        <v>2</v>
      </c>
      <c r="I294" s="83">
        <v>4</v>
      </c>
      <c r="J294" s="83">
        <v>1</v>
      </c>
      <c r="K294" s="83">
        <v>2</v>
      </c>
      <c r="L294" s="83">
        <v>12</v>
      </c>
      <c r="M294" s="84">
        <v>9.6774193548387094E-2</v>
      </c>
      <c r="N294" s="85">
        <f t="shared" si="4"/>
        <v>0</v>
      </c>
    </row>
    <row r="295" spans="1:14" x14ac:dyDescent="0.25">
      <c r="A295" s="1" t="s">
        <v>76</v>
      </c>
      <c r="B295" s="1" t="s">
        <v>81</v>
      </c>
      <c r="C295" s="1" t="s">
        <v>471</v>
      </c>
      <c r="D295" s="83">
        <v>0</v>
      </c>
      <c r="E295" s="83">
        <v>0</v>
      </c>
      <c r="F295" s="83">
        <v>1</v>
      </c>
      <c r="G295" s="83">
        <v>2</v>
      </c>
      <c r="H295" s="83">
        <v>0</v>
      </c>
      <c r="I295" s="83">
        <v>0</v>
      </c>
      <c r="J295" s="83">
        <v>0</v>
      </c>
      <c r="K295" s="83">
        <v>0</v>
      </c>
      <c r="L295" s="83">
        <v>3</v>
      </c>
      <c r="M295" s="84">
        <v>2.419354838709677E-2</v>
      </c>
      <c r="N295" s="85">
        <f t="shared" si="4"/>
        <v>0</v>
      </c>
    </row>
    <row r="296" spans="1:14" x14ac:dyDescent="0.25">
      <c r="A296" s="1" t="s">
        <v>76</v>
      </c>
      <c r="B296" s="1" t="s">
        <v>81</v>
      </c>
      <c r="C296" s="1" t="s">
        <v>472</v>
      </c>
      <c r="D296" s="83">
        <v>4</v>
      </c>
      <c r="E296" s="83">
        <v>27</v>
      </c>
      <c r="F296" s="83">
        <v>8</v>
      </c>
      <c r="G296" s="83">
        <v>1</v>
      </c>
      <c r="H296" s="83">
        <v>2</v>
      </c>
      <c r="I296" s="83">
        <v>0</v>
      </c>
      <c r="J296" s="83">
        <v>0</v>
      </c>
      <c r="K296" s="83">
        <v>0</v>
      </c>
      <c r="L296" s="83">
        <v>42</v>
      </c>
      <c r="M296" s="84">
        <v>0.33870967741935482</v>
      </c>
      <c r="N296" s="85">
        <f t="shared" si="4"/>
        <v>0.6428571428571429</v>
      </c>
    </row>
    <row r="297" spans="1:14" x14ac:dyDescent="0.25">
      <c r="A297" s="1" t="s">
        <v>76</v>
      </c>
      <c r="B297" s="1" t="s">
        <v>81</v>
      </c>
      <c r="C297" s="1" t="s">
        <v>473</v>
      </c>
      <c r="D297" s="83">
        <v>1</v>
      </c>
      <c r="E297" s="83">
        <v>0</v>
      </c>
      <c r="F297" s="83">
        <v>4</v>
      </c>
      <c r="G297" s="83">
        <v>2</v>
      </c>
      <c r="H297" s="83">
        <v>3</v>
      </c>
      <c r="I297" s="83">
        <v>0</v>
      </c>
      <c r="J297" s="83">
        <v>2</v>
      </c>
      <c r="K297" s="83">
        <v>1</v>
      </c>
      <c r="L297" s="83">
        <v>13</v>
      </c>
      <c r="M297" s="84">
        <v>0.1048387096774194</v>
      </c>
      <c r="N297" s="85">
        <f t="shared" si="4"/>
        <v>0</v>
      </c>
    </row>
    <row r="298" spans="1:14" x14ac:dyDescent="0.25">
      <c r="A298" s="1" t="s">
        <v>76</v>
      </c>
      <c r="B298" s="1" t="s">
        <v>81</v>
      </c>
      <c r="C298" s="1" t="s">
        <v>474</v>
      </c>
      <c r="D298" s="83">
        <v>3</v>
      </c>
      <c r="E298" s="83">
        <v>13</v>
      </c>
      <c r="F298" s="83">
        <v>2</v>
      </c>
      <c r="G298" s="83">
        <v>0</v>
      </c>
      <c r="H298" s="83">
        <v>0</v>
      </c>
      <c r="I298" s="83">
        <v>0</v>
      </c>
      <c r="J298" s="83">
        <v>0</v>
      </c>
      <c r="K298" s="83">
        <v>0</v>
      </c>
      <c r="L298" s="83">
        <v>18</v>
      </c>
      <c r="M298" s="84">
        <v>0.1451612903225806</v>
      </c>
      <c r="N298" s="85">
        <f t="shared" si="4"/>
        <v>0.72222222222222221</v>
      </c>
    </row>
    <row r="299" spans="1:14" x14ac:dyDescent="0.25">
      <c r="A299" s="3" t="s">
        <v>76</v>
      </c>
      <c r="B299" s="3" t="s">
        <v>82</v>
      </c>
      <c r="C299" s="3" t="s">
        <v>467</v>
      </c>
      <c r="D299" s="181">
        <v>8</v>
      </c>
      <c r="E299" s="181">
        <v>44</v>
      </c>
      <c r="F299" s="181">
        <v>21</v>
      </c>
      <c r="G299" s="181">
        <v>16</v>
      </c>
      <c r="H299" s="181">
        <v>12</v>
      </c>
      <c r="I299" s="181">
        <v>10</v>
      </c>
      <c r="J299" s="181">
        <v>2</v>
      </c>
      <c r="K299" s="181">
        <v>5</v>
      </c>
      <c r="L299" s="181">
        <v>118</v>
      </c>
      <c r="M299" s="182">
        <v>1</v>
      </c>
      <c r="N299" s="183">
        <f t="shared" si="4"/>
        <v>0.3728813559322034</v>
      </c>
    </row>
    <row r="300" spans="1:14" x14ac:dyDescent="0.25">
      <c r="A300" s="1" t="s">
        <v>76</v>
      </c>
      <c r="B300" s="1" t="s">
        <v>82</v>
      </c>
      <c r="C300" s="1" t="s">
        <v>468</v>
      </c>
      <c r="D300" s="83">
        <v>0</v>
      </c>
      <c r="E300" s="83">
        <v>12</v>
      </c>
      <c r="F300" s="83">
        <v>0</v>
      </c>
      <c r="G300" s="83">
        <v>1</v>
      </c>
      <c r="H300" s="83">
        <v>0</v>
      </c>
      <c r="I300" s="83">
        <v>0</v>
      </c>
      <c r="J300" s="83">
        <v>0</v>
      </c>
      <c r="K300" s="83">
        <v>0</v>
      </c>
      <c r="L300" s="83">
        <v>13</v>
      </c>
      <c r="M300" s="84">
        <v>0.1101694915254237</v>
      </c>
      <c r="N300" s="85">
        <f t="shared" si="4"/>
        <v>0.92307692307692313</v>
      </c>
    </row>
    <row r="301" spans="1:14" x14ac:dyDescent="0.25">
      <c r="A301" s="1" t="s">
        <v>76</v>
      </c>
      <c r="B301" s="1" t="s">
        <v>82</v>
      </c>
      <c r="C301" s="1" t="s">
        <v>469</v>
      </c>
      <c r="D301" s="83">
        <v>1</v>
      </c>
      <c r="E301" s="83">
        <v>0</v>
      </c>
      <c r="F301" s="83">
        <v>7</v>
      </c>
      <c r="G301" s="83">
        <v>7</v>
      </c>
      <c r="H301" s="83">
        <v>8</v>
      </c>
      <c r="I301" s="83">
        <v>3</v>
      </c>
      <c r="J301" s="83">
        <v>1</v>
      </c>
      <c r="K301" s="83">
        <v>2</v>
      </c>
      <c r="L301" s="83">
        <v>29</v>
      </c>
      <c r="M301" s="84">
        <v>0.24576271186440679</v>
      </c>
      <c r="N301" s="85">
        <f t="shared" si="4"/>
        <v>0</v>
      </c>
    </row>
    <row r="302" spans="1:14" x14ac:dyDescent="0.25">
      <c r="A302" s="1" t="s">
        <v>76</v>
      </c>
      <c r="B302" s="1" t="s">
        <v>82</v>
      </c>
      <c r="C302" s="1" t="s">
        <v>470</v>
      </c>
      <c r="D302" s="83">
        <v>1</v>
      </c>
      <c r="E302" s="83">
        <v>0</v>
      </c>
      <c r="F302" s="83">
        <v>0</v>
      </c>
      <c r="G302" s="83">
        <v>2</v>
      </c>
      <c r="H302" s="83">
        <v>3</v>
      </c>
      <c r="I302" s="83">
        <v>3</v>
      </c>
      <c r="J302" s="83">
        <v>1</v>
      </c>
      <c r="K302" s="83">
        <v>3</v>
      </c>
      <c r="L302" s="83">
        <v>13</v>
      </c>
      <c r="M302" s="84">
        <v>0.1101694915254237</v>
      </c>
      <c r="N302" s="85">
        <f t="shared" si="4"/>
        <v>0</v>
      </c>
    </row>
    <row r="303" spans="1:14" x14ac:dyDescent="0.25">
      <c r="A303" s="1" t="s">
        <v>76</v>
      </c>
      <c r="B303" s="1" t="s">
        <v>82</v>
      </c>
      <c r="C303" s="1" t="s">
        <v>471</v>
      </c>
      <c r="D303" s="83">
        <v>0</v>
      </c>
      <c r="E303" s="83">
        <v>0</v>
      </c>
      <c r="F303" s="83">
        <v>2</v>
      </c>
      <c r="G303" s="83">
        <v>0</v>
      </c>
      <c r="H303" s="83">
        <v>0</v>
      </c>
      <c r="I303" s="83">
        <v>0</v>
      </c>
      <c r="J303" s="83">
        <v>0</v>
      </c>
      <c r="K303" s="83">
        <v>0</v>
      </c>
      <c r="L303" s="83">
        <v>2</v>
      </c>
      <c r="M303" s="84">
        <v>1.6949152542372881E-2</v>
      </c>
      <c r="N303" s="85">
        <f t="shared" si="4"/>
        <v>0</v>
      </c>
    </row>
    <row r="304" spans="1:14" x14ac:dyDescent="0.25">
      <c r="A304" s="1" t="s">
        <v>76</v>
      </c>
      <c r="B304" s="1" t="s">
        <v>82</v>
      </c>
      <c r="C304" s="1" t="s">
        <v>481</v>
      </c>
      <c r="D304" s="83">
        <v>1</v>
      </c>
      <c r="E304" s="83">
        <v>0</v>
      </c>
      <c r="F304" s="83">
        <v>0</v>
      </c>
      <c r="G304" s="83">
        <v>0</v>
      </c>
      <c r="H304" s="83">
        <v>0</v>
      </c>
      <c r="I304" s="83">
        <v>0</v>
      </c>
      <c r="J304" s="83">
        <v>0</v>
      </c>
      <c r="K304" s="83">
        <v>0</v>
      </c>
      <c r="L304" s="83">
        <v>1</v>
      </c>
      <c r="M304" s="84">
        <v>8.4745762711864406E-3</v>
      </c>
      <c r="N304" s="85">
        <f t="shared" si="4"/>
        <v>0</v>
      </c>
    </row>
    <row r="305" spans="1:14" x14ac:dyDescent="0.25">
      <c r="A305" s="1" t="s">
        <v>76</v>
      </c>
      <c r="B305" s="1" t="s">
        <v>82</v>
      </c>
      <c r="C305" s="1" t="s">
        <v>472</v>
      </c>
      <c r="D305" s="83">
        <v>3</v>
      </c>
      <c r="E305" s="83">
        <v>17</v>
      </c>
      <c r="F305" s="83">
        <v>5</v>
      </c>
      <c r="G305" s="83">
        <v>4</v>
      </c>
      <c r="H305" s="83">
        <v>0</v>
      </c>
      <c r="I305" s="83">
        <v>2</v>
      </c>
      <c r="J305" s="83">
        <v>0</v>
      </c>
      <c r="K305" s="83">
        <v>0</v>
      </c>
      <c r="L305" s="83">
        <v>31</v>
      </c>
      <c r="M305" s="84">
        <v>0.26271186440677968</v>
      </c>
      <c r="N305" s="85">
        <f t="shared" si="4"/>
        <v>0.54838709677419351</v>
      </c>
    </row>
    <row r="306" spans="1:14" x14ac:dyDescent="0.25">
      <c r="A306" s="1" t="s">
        <v>76</v>
      </c>
      <c r="B306" s="1" t="s">
        <v>82</v>
      </c>
      <c r="C306" s="1" t="s">
        <v>473</v>
      </c>
      <c r="D306" s="83">
        <v>1</v>
      </c>
      <c r="E306" s="83">
        <v>0</v>
      </c>
      <c r="F306" s="83">
        <v>4</v>
      </c>
      <c r="G306" s="83">
        <v>2</v>
      </c>
      <c r="H306" s="83">
        <v>1</v>
      </c>
      <c r="I306" s="83">
        <v>2</v>
      </c>
      <c r="J306" s="83">
        <v>0</v>
      </c>
      <c r="K306" s="83">
        <v>0</v>
      </c>
      <c r="L306" s="83">
        <v>10</v>
      </c>
      <c r="M306" s="84">
        <v>8.4745762711864403E-2</v>
      </c>
      <c r="N306" s="85">
        <f t="shared" si="4"/>
        <v>0</v>
      </c>
    </row>
    <row r="307" spans="1:14" x14ac:dyDescent="0.25">
      <c r="A307" s="1" t="s">
        <v>76</v>
      </c>
      <c r="B307" s="1" t="s">
        <v>82</v>
      </c>
      <c r="C307" s="1" t="s">
        <v>474</v>
      </c>
      <c r="D307" s="83">
        <v>1</v>
      </c>
      <c r="E307" s="83">
        <v>15</v>
      </c>
      <c r="F307" s="83">
        <v>3</v>
      </c>
      <c r="G307" s="83">
        <v>0</v>
      </c>
      <c r="H307" s="83">
        <v>0</v>
      </c>
      <c r="I307" s="83">
        <v>0</v>
      </c>
      <c r="J307" s="83">
        <v>0</v>
      </c>
      <c r="K307" s="83">
        <v>0</v>
      </c>
      <c r="L307" s="83">
        <v>19</v>
      </c>
      <c r="M307" s="84">
        <v>0.16101694915254239</v>
      </c>
      <c r="N307" s="85">
        <f t="shared" si="4"/>
        <v>0.78947368421052633</v>
      </c>
    </row>
    <row r="308" spans="1:14" x14ac:dyDescent="0.25">
      <c r="A308" s="3" t="s">
        <v>76</v>
      </c>
      <c r="B308" s="3" t="s">
        <v>95</v>
      </c>
      <c r="C308" s="3" t="s">
        <v>467</v>
      </c>
      <c r="D308" s="181">
        <v>7</v>
      </c>
      <c r="E308" s="181">
        <v>48</v>
      </c>
      <c r="F308" s="181">
        <v>45</v>
      </c>
      <c r="G308" s="181">
        <v>19</v>
      </c>
      <c r="H308" s="181">
        <v>12</v>
      </c>
      <c r="I308" s="181">
        <v>12</v>
      </c>
      <c r="J308" s="181">
        <v>3</v>
      </c>
      <c r="K308" s="181">
        <v>2</v>
      </c>
      <c r="L308" s="181">
        <v>148</v>
      </c>
      <c r="M308" s="182">
        <v>1</v>
      </c>
      <c r="N308" s="183">
        <f t="shared" si="4"/>
        <v>0.32432432432432434</v>
      </c>
    </row>
    <row r="309" spans="1:14" x14ac:dyDescent="0.25">
      <c r="A309" s="1" t="s">
        <v>76</v>
      </c>
      <c r="B309" s="1" t="s">
        <v>95</v>
      </c>
      <c r="C309" s="1" t="s">
        <v>468</v>
      </c>
      <c r="D309" s="83">
        <v>0</v>
      </c>
      <c r="E309" s="83">
        <v>10</v>
      </c>
      <c r="F309" s="83">
        <v>3</v>
      </c>
      <c r="G309" s="83">
        <v>1</v>
      </c>
      <c r="H309" s="83">
        <v>0</v>
      </c>
      <c r="I309" s="83">
        <v>0</v>
      </c>
      <c r="J309" s="83">
        <v>0</v>
      </c>
      <c r="K309" s="83">
        <v>0</v>
      </c>
      <c r="L309" s="83">
        <v>14</v>
      </c>
      <c r="M309" s="84">
        <v>9.45945945945946E-2</v>
      </c>
      <c r="N309" s="85">
        <f t="shared" si="4"/>
        <v>0.7142857142857143</v>
      </c>
    </row>
    <row r="310" spans="1:14" x14ac:dyDescent="0.25">
      <c r="A310" s="1" t="s">
        <v>76</v>
      </c>
      <c r="B310" s="1" t="s">
        <v>95</v>
      </c>
      <c r="C310" s="1" t="s">
        <v>469</v>
      </c>
      <c r="D310" s="83">
        <v>1</v>
      </c>
      <c r="E310" s="83">
        <v>0</v>
      </c>
      <c r="F310" s="83">
        <v>9</v>
      </c>
      <c r="G310" s="83">
        <v>5</v>
      </c>
      <c r="H310" s="83">
        <v>5</v>
      </c>
      <c r="I310" s="83">
        <v>6</v>
      </c>
      <c r="J310" s="83">
        <v>2</v>
      </c>
      <c r="K310" s="83">
        <v>2</v>
      </c>
      <c r="L310" s="83">
        <v>30</v>
      </c>
      <c r="M310" s="84">
        <v>0.20270270270270269</v>
      </c>
      <c r="N310" s="85">
        <f t="shared" si="4"/>
        <v>0</v>
      </c>
    </row>
    <row r="311" spans="1:14" x14ac:dyDescent="0.25">
      <c r="A311" s="1" t="s">
        <v>76</v>
      </c>
      <c r="B311" s="1" t="s">
        <v>95</v>
      </c>
      <c r="C311" s="1" t="s">
        <v>470</v>
      </c>
      <c r="D311" s="83">
        <v>0</v>
      </c>
      <c r="E311" s="83">
        <v>1</v>
      </c>
      <c r="F311" s="83">
        <v>0</v>
      </c>
      <c r="G311" s="83">
        <v>1</v>
      </c>
      <c r="H311" s="83">
        <v>3</v>
      </c>
      <c r="I311" s="83">
        <v>2</v>
      </c>
      <c r="J311" s="83">
        <v>0</v>
      </c>
      <c r="K311" s="83">
        <v>0</v>
      </c>
      <c r="L311" s="83">
        <v>7</v>
      </c>
      <c r="M311" s="84">
        <v>4.72972972972973E-2</v>
      </c>
      <c r="N311" s="85">
        <f t="shared" si="4"/>
        <v>0.14285714285714285</v>
      </c>
    </row>
    <row r="312" spans="1:14" x14ac:dyDescent="0.25">
      <c r="A312" s="1" t="s">
        <v>76</v>
      </c>
      <c r="B312" s="1" t="s">
        <v>95</v>
      </c>
      <c r="C312" s="1" t="s">
        <v>471</v>
      </c>
      <c r="D312" s="83">
        <v>0</v>
      </c>
      <c r="E312" s="83">
        <v>0</v>
      </c>
      <c r="F312" s="83">
        <v>1</v>
      </c>
      <c r="G312" s="83">
        <v>1</v>
      </c>
      <c r="H312" s="83">
        <v>0</v>
      </c>
      <c r="I312" s="83">
        <v>0</v>
      </c>
      <c r="J312" s="83">
        <v>0</v>
      </c>
      <c r="K312" s="83">
        <v>0</v>
      </c>
      <c r="L312" s="83">
        <v>2</v>
      </c>
      <c r="M312" s="84">
        <v>1.3513513513513511E-2</v>
      </c>
      <c r="N312" s="85">
        <f t="shared" si="4"/>
        <v>0</v>
      </c>
    </row>
    <row r="313" spans="1:14" x14ac:dyDescent="0.25">
      <c r="A313" s="1" t="s">
        <v>76</v>
      </c>
      <c r="B313" s="1" t="s">
        <v>95</v>
      </c>
      <c r="C313" s="1" t="s">
        <v>481</v>
      </c>
      <c r="D313" s="83">
        <v>0</v>
      </c>
      <c r="E313" s="83">
        <v>1</v>
      </c>
      <c r="F313" s="83">
        <v>0</v>
      </c>
      <c r="G313" s="83">
        <v>0</v>
      </c>
      <c r="H313" s="83">
        <v>0</v>
      </c>
      <c r="I313" s="83">
        <v>0</v>
      </c>
      <c r="J313" s="83">
        <v>0</v>
      </c>
      <c r="K313" s="83">
        <v>0</v>
      </c>
      <c r="L313" s="83">
        <v>1</v>
      </c>
      <c r="M313" s="84">
        <v>6.756756756756758E-3</v>
      </c>
      <c r="N313" s="85">
        <f t="shared" si="4"/>
        <v>1</v>
      </c>
    </row>
    <row r="314" spans="1:14" x14ac:dyDescent="0.25">
      <c r="A314" s="1" t="s">
        <v>76</v>
      </c>
      <c r="B314" s="1" t="s">
        <v>95</v>
      </c>
      <c r="C314" s="1" t="s">
        <v>472</v>
      </c>
      <c r="D314" s="83">
        <v>6</v>
      </c>
      <c r="E314" s="83">
        <v>31</v>
      </c>
      <c r="F314" s="83">
        <v>20</v>
      </c>
      <c r="G314" s="83">
        <v>7</v>
      </c>
      <c r="H314" s="83">
        <v>3</v>
      </c>
      <c r="I314" s="83">
        <v>1</v>
      </c>
      <c r="J314" s="83">
        <v>1</v>
      </c>
      <c r="K314" s="83">
        <v>0</v>
      </c>
      <c r="L314" s="83">
        <v>69</v>
      </c>
      <c r="M314" s="84">
        <v>0.46621621621621628</v>
      </c>
      <c r="N314" s="85">
        <f t="shared" si="4"/>
        <v>0.44927536231884058</v>
      </c>
    </row>
    <row r="315" spans="1:14" x14ac:dyDescent="0.25">
      <c r="A315" s="1" t="s">
        <v>76</v>
      </c>
      <c r="B315" s="1" t="s">
        <v>95</v>
      </c>
      <c r="C315" s="1" t="s">
        <v>473</v>
      </c>
      <c r="D315" s="83">
        <v>0</v>
      </c>
      <c r="E315" s="83">
        <v>0</v>
      </c>
      <c r="F315" s="83">
        <v>5</v>
      </c>
      <c r="G315" s="83">
        <v>3</v>
      </c>
      <c r="H315" s="83">
        <v>0</v>
      </c>
      <c r="I315" s="83">
        <v>3</v>
      </c>
      <c r="J315" s="83">
        <v>0</v>
      </c>
      <c r="K315" s="83">
        <v>0</v>
      </c>
      <c r="L315" s="83">
        <v>11</v>
      </c>
      <c r="M315" s="84">
        <v>7.4324324324324328E-2</v>
      </c>
      <c r="N315" s="85">
        <f t="shared" si="4"/>
        <v>0</v>
      </c>
    </row>
    <row r="316" spans="1:14" x14ac:dyDescent="0.25">
      <c r="A316" s="1" t="s">
        <v>76</v>
      </c>
      <c r="B316" s="1" t="s">
        <v>95</v>
      </c>
      <c r="C316" s="1" t="s">
        <v>474</v>
      </c>
      <c r="D316" s="83">
        <v>0</v>
      </c>
      <c r="E316" s="83">
        <v>5</v>
      </c>
      <c r="F316" s="83">
        <v>7</v>
      </c>
      <c r="G316" s="83">
        <v>1</v>
      </c>
      <c r="H316" s="83">
        <v>1</v>
      </c>
      <c r="I316" s="83">
        <v>0</v>
      </c>
      <c r="J316" s="83">
        <v>0</v>
      </c>
      <c r="K316" s="83">
        <v>0</v>
      </c>
      <c r="L316" s="83">
        <v>14</v>
      </c>
      <c r="M316" s="84">
        <v>9.45945945945946E-2</v>
      </c>
      <c r="N316" s="85">
        <f t="shared" si="4"/>
        <v>0.35714285714285715</v>
      </c>
    </row>
    <row r="317" spans="1:14" x14ac:dyDescent="0.25">
      <c r="A317" s="3" t="s">
        <v>76</v>
      </c>
      <c r="B317" s="3" t="s">
        <v>83</v>
      </c>
      <c r="C317" s="3" t="s">
        <v>467</v>
      </c>
      <c r="D317" s="181">
        <v>6</v>
      </c>
      <c r="E317" s="181">
        <v>25</v>
      </c>
      <c r="F317" s="181">
        <v>16</v>
      </c>
      <c r="G317" s="181">
        <v>9</v>
      </c>
      <c r="H317" s="181">
        <v>6</v>
      </c>
      <c r="I317" s="181">
        <v>3</v>
      </c>
      <c r="J317" s="181">
        <v>3</v>
      </c>
      <c r="K317" s="181">
        <v>1</v>
      </c>
      <c r="L317" s="181">
        <v>69</v>
      </c>
      <c r="M317" s="182">
        <v>1</v>
      </c>
      <c r="N317" s="183">
        <f t="shared" si="4"/>
        <v>0.36231884057971014</v>
      </c>
    </row>
    <row r="318" spans="1:14" x14ac:dyDescent="0.25">
      <c r="A318" s="1" t="s">
        <v>76</v>
      </c>
      <c r="B318" s="1" t="s">
        <v>83</v>
      </c>
      <c r="C318" s="1" t="s">
        <v>468</v>
      </c>
      <c r="D318" s="83">
        <v>0</v>
      </c>
      <c r="E318" s="83">
        <v>3</v>
      </c>
      <c r="F318" s="83">
        <v>4</v>
      </c>
      <c r="G318" s="83">
        <v>2</v>
      </c>
      <c r="H318" s="83">
        <v>0</v>
      </c>
      <c r="I318" s="83">
        <v>0</v>
      </c>
      <c r="J318" s="83">
        <v>0</v>
      </c>
      <c r="K318" s="83">
        <v>0</v>
      </c>
      <c r="L318" s="83">
        <v>9</v>
      </c>
      <c r="M318" s="84">
        <v>0.13043478260869559</v>
      </c>
      <c r="N318" s="85">
        <f t="shared" si="4"/>
        <v>0.33333333333333331</v>
      </c>
    </row>
    <row r="319" spans="1:14" x14ac:dyDescent="0.25">
      <c r="A319" s="1" t="s">
        <v>76</v>
      </c>
      <c r="B319" s="1" t="s">
        <v>83</v>
      </c>
      <c r="C319" s="1" t="s">
        <v>475</v>
      </c>
      <c r="D319" s="83">
        <v>1</v>
      </c>
      <c r="E319" s="83">
        <v>0</v>
      </c>
      <c r="F319" s="83">
        <v>1</v>
      </c>
      <c r="G319" s="83">
        <v>0</v>
      </c>
      <c r="H319" s="83">
        <v>0</v>
      </c>
      <c r="I319" s="83">
        <v>0</v>
      </c>
      <c r="J319" s="83">
        <v>0</v>
      </c>
      <c r="K319" s="83">
        <v>0</v>
      </c>
      <c r="L319" s="83">
        <v>2</v>
      </c>
      <c r="M319" s="84">
        <v>2.8985507246376808E-2</v>
      </c>
      <c r="N319" s="85">
        <f t="shared" si="4"/>
        <v>0</v>
      </c>
    </row>
    <row r="320" spans="1:14" x14ac:dyDescent="0.25">
      <c r="A320" s="1" t="s">
        <v>76</v>
      </c>
      <c r="B320" s="1" t="s">
        <v>83</v>
      </c>
      <c r="C320" s="1" t="s">
        <v>469</v>
      </c>
      <c r="D320" s="83">
        <v>1</v>
      </c>
      <c r="E320" s="83">
        <v>0</v>
      </c>
      <c r="F320" s="83">
        <v>4</v>
      </c>
      <c r="G320" s="83">
        <v>2</v>
      </c>
      <c r="H320" s="83">
        <v>2</v>
      </c>
      <c r="I320" s="83">
        <v>1</v>
      </c>
      <c r="J320" s="83">
        <v>1</v>
      </c>
      <c r="K320" s="83">
        <v>1</v>
      </c>
      <c r="L320" s="83">
        <v>12</v>
      </c>
      <c r="M320" s="84">
        <v>0.17391304347826089</v>
      </c>
      <c r="N320" s="85">
        <f t="shared" si="4"/>
        <v>0</v>
      </c>
    </row>
    <row r="321" spans="1:14" x14ac:dyDescent="0.25">
      <c r="A321" s="1" t="s">
        <v>76</v>
      </c>
      <c r="B321" s="1" t="s">
        <v>83</v>
      </c>
      <c r="C321" s="1" t="s">
        <v>470</v>
      </c>
      <c r="D321" s="83">
        <v>0</v>
      </c>
      <c r="E321" s="83">
        <v>0</v>
      </c>
      <c r="F321" s="83">
        <v>0</v>
      </c>
      <c r="G321" s="83">
        <v>1</v>
      </c>
      <c r="H321" s="83">
        <v>1</v>
      </c>
      <c r="I321" s="83">
        <v>1</v>
      </c>
      <c r="J321" s="83">
        <v>2</v>
      </c>
      <c r="K321" s="83">
        <v>0</v>
      </c>
      <c r="L321" s="83">
        <v>5</v>
      </c>
      <c r="M321" s="84">
        <v>7.2463768115942032E-2</v>
      </c>
      <c r="N321" s="85">
        <f t="shared" si="4"/>
        <v>0</v>
      </c>
    </row>
    <row r="322" spans="1:14" x14ac:dyDescent="0.25">
      <c r="A322" s="1" t="s">
        <v>76</v>
      </c>
      <c r="B322" s="1" t="s">
        <v>83</v>
      </c>
      <c r="C322" s="1" t="s">
        <v>472</v>
      </c>
      <c r="D322" s="83">
        <v>1</v>
      </c>
      <c r="E322" s="83">
        <v>14</v>
      </c>
      <c r="F322" s="83">
        <v>3</v>
      </c>
      <c r="G322" s="83">
        <v>2</v>
      </c>
      <c r="H322" s="83">
        <v>2</v>
      </c>
      <c r="I322" s="83">
        <v>0</v>
      </c>
      <c r="J322" s="83">
        <v>0</v>
      </c>
      <c r="K322" s="83">
        <v>0</v>
      </c>
      <c r="L322" s="83">
        <v>22</v>
      </c>
      <c r="M322" s="84">
        <v>0.3188405797101449</v>
      </c>
      <c r="N322" s="85">
        <f t="shared" si="4"/>
        <v>0.63636363636363635</v>
      </c>
    </row>
    <row r="323" spans="1:14" x14ac:dyDescent="0.25">
      <c r="A323" s="1" t="s">
        <v>76</v>
      </c>
      <c r="B323" s="1" t="s">
        <v>83</v>
      </c>
      <c r="C323" s="1" t="s">
        <v>473</v>
      </c>
      <c r="D323" s="83">
        <v>1</v>
      </c>
      <c r="E323" s="83">
        <v>0</v>
      </c>
      <c r="F323" s="83">
        <v>3</v>
      </c>
      <c r="G323" s="83">
        <v>2</v>
      </c>
      <c r="H323" s="83">
        <v>1</v>
      </c>
      <c r="I323" s="83">
        <v>0</v>
      </c>
      <c r="J323" s="83">
        <v>0</v>
      </c>
      <c r="K323" s="83">
        <v>0</v>
      </c>
      <c r="L323" s="83">
        <v>7</v>
      </c>
      <c r="M323" s="84">
        <v>0.10144927536231881</v>
      </c>
      <c r="N323" s="85">
        <f t="shared" si="4"/>
        <v>0</v>
      </c>
    </row>
    <row r="324" spans="1:14" x14ac:dyDescent="0.25">
      <c r="A324" s="1" t="s">
        <v>76</v>
      </c>
      <c r="B324" s="1" t="s">
        <v>83</v>
      </c>
      <c r="C324" s="1" t="s">
        <v>474</v>
      </c>
      <c r="D324" s="83">
        <v>2</v>
      </c>
      <c r="E324" s="83">
        <v>8</v>
      </c>
      <c r="F324" s="83">
        <v>1</v>
      </c>
      <c r="G324" s="83">
        <v>0</v>
      </c>
      <c r="H324" s="83">
        <v>0</v>
      </c>
      <c r="I324" s="83">
        <v>1</v>
      </c>
      <c r="J324" s="83">
        <v>0</v>
      </c>
      <c r="K324" s="83">
        <v>0</v>
      </c>
      <c r="L324" s="83">
        <v>12</v>
      </c>
      <c r="M324" s="84">
        <v>0.17391304347826089</v>
      </c>
      <c r="N324" s="85">
        <f t="shared" ref="N324:N387" si="5">E324/L324</f>
        <v>0.66666666666666663</v>
      </c>
    </row>
    <row r="325" spans="1:14" x14ac:dyDescent="0.25">
      <c r="A325" s="3" t="s">
        <v>76</v>
      </c>
      <c r="B325" s="3" t="s">
        <v>84</v>
      </c>
      <c r="C325" s="3" t="s">
        <v>467</v>
      </c>
      <c r="D325" s="181">
        <v>31</v>
      </c>
      <c r="E325" s="181">
        <v>59</v>
      </c>
      <c r="F325" s="181">
        <v>43</v>
      </c>
      <c r="G325" s="181">
        <v>34</v>
      </c>
      <c r="H325" s="181">
        <v>20</v>
      </c>
      <c r="I325" s="181">
        <v>8</v>
      </c>
      <c r="J325" s="181">
        <v>14</v>
      </c>
      <c r="K325" s="181">
        <v>23</v>
      </c>
      <c r="L325" s="181">
        <v>232</v>
      </c>
      <c r="M325" s="182">
        <v>1</v>
      </c>
      <c r="N325" s="183">
        <f t="shared" si="5"/>
        <v>0.25431034482758619</v>
      </c>
    </row>
    <row r="326" spans="1:14" x14ac:dyDescent="0.25">
      <c r="A326" s="1" t="s">
        <v>76</v>
      </c>
      <c r="B326" s="1" t="s">
        <v>84</v>
      </c>
      <c r="C326" s="1" t="s">
        <v>468</v>
      </c>
      <c r="D326" s="83">
        <v>4</v>
      </c>
      <c r="E326" s="83">
        <v>17</v>
      </c>
      <c r="F326" s="83">
        <v>4</v>
      </c>
      <c r="G326" s="83">
        <v>0</v>
      </c>
      <c r="H326" s="83">
        <v>0</v>
      </c>
      <c r="I326" s="83">
        <v>0</v>
      </c>
      <c r="J326" s="83">
        <v>0</v>
      </c>
      <c r="K326" s="83">
        <v>0</v>
      </c>
      <c r="L326" s="83">
        <v>25</v>
      </c>
      <c r="M326" s="84">
        <v>0.10775862068965519</v>
      </c>
      <c r="N326" s="85">
        <f t="shared" si="5"/>
        <v>0.68</v>
      </c>
    </row>
    <row r="327" spans="1:14" x14ac:dyDescent="0.25">
      <c r="A327" s="1" t="s">
        <v>76</v>
      </c>
      <c r="B327" s="1" t="s">
        <v>84</v>
      </c>
      <c r="C327" s="1" t="s">
        <v>479</v>
      </c>
      <c r="D327" s="83">
        <v>0</v>
      </c>
      <c r="E327" s="83">
        <v>0</v>
      </c>
      <c r="F327" s="83">
        <v>0</v>
      </c>
      <c r="G327" s="83">
        <v>0</v>
      </c>
      <c r="H327" s="83">
        <v>0</v>
      </c>
      <c r="I327" s="83">
        <v>0</v>
      </c>
      <c r="J327" s="83">
        <v>1</v>
      </c>
      <c r="K327" s="83">
        <v>0</v>
      </c>
      <c r="L327" s="83">
        <v>1</v>
      </c>
      <c r="M327" s="84">
        <v>4.3103448275862068E-3</v>
      </c>
      <c r="N327" s="85">
        <f t="shared" si="5"/>
        <v>0</v>
      </c>
    </row>
    <row r="328" spans="1:14" x14ac:dyDescent="0.25">
      <c r="A328" s="1" t="s">
        <v>76</v>
      </c>
      <c r="B328" s="1" t="s">
        <v>84</v>
      </c>
      <c r="C328" s="1" t="s">
        <v>469</v>
      </c>
      <c r="D328" s="83">
        <v>1</v>
      </c>
      <c r="E328" s="83">
        <v>0</v>
      </c>
      <c r="F328" s="83">
        <v>8</v>
      </c>
      <c r="G328" s="83">
        <v>17</v>
      </c>
      <c r="H328" s="83">
        <v>5</v>
      </c>
      <c r="I328" s="83">
        <v>5</v>
      </c>
      <c r="J328" s="83">
        <v>7</v>
      </c>
      <c r="K328" s="83">
        <v>6</v>
      </c>
      <c r="L328" s="83">
        <v>49</v>
      </c>
      <c r="M328" s="84">
        <v>0.21120689655172409</v>
      </c>
      <c r="N328" s="85">
        <f t="shared" si="5"/>
        <v>0</v>
      </c>
    </row>
    <row r="329" spans="1:14" x14ac:dyDescent="0.25">
      <c r="A329" s="1" t="s">
        <v>76</v>
      </c>
      <c r="B329" s="1" t="s">
        <v>84</v>
      </c>
      <c r="C329" s="1" t="s">
        <v>470</v>
      </c>
      <c r="D329" s="83">
        <v>4</v>
      </c>
      <c r="E329" s="83">
        <v>0</v>
      </c>
      <c r="F329" s="83">
        <v>0</v>
      </c>
      <c r="G329" s="83">
        <v>6</v>
      </c>
      <c r="H329" s="83">
        <v>4</v>
      </c>
      <c r="I329" s="83">
        <v>2</v>
      </c>
      <c r="J329" s="83">
        <v>4</v>
      </c>
      <c r="K329" s="83">
        <v>12</v>
      </c>
      <c r="L329" s="83">
        <v>32</v>
      </c>
      <c r="M329" s="84">
        <v>0.13793103448275859</v>
      </c>
      <c r="N329" s="85">
        <f t="shared" si="5"/>
        <v>0</v>
      </c>
    </row>
    <row r="330" spans="1:14" x14ac:dyDescent="0.25">
      <c r="A330" s="1" t="s">
        <v>76</v>
      </c>
      <c r="B330" s="1" t="s">
        <v>84</v>
      </c>
      <c r="C330" s="1" t="s">
        <v>471</v>
      </c>
      <c r="D330" s="83">
        <v>0</v>
      </c>
      <c r="E330" s="83">
        <v>0</v>
      </c>
      <c r="F330" s="83">
        <v>0</v>
      </c>
      <c r="G330" s="83">
        <v>3</v>
      </c>
      <c r="H330" s="83">
        <v>2</v>
      </c>
      <c r="I330" s="83">
        <v>1</v>
      </c>
      <c r="J330" s="83">
        <v>0</v>
      </c>
      <c r="K330" s="83">
        <v>1</v>
      </c>
      <c r="L330" s="83">
        <v>7</v>
      </c>
      <c r="M330" s="84">
        <v>3.017241379310345E-2</v>
      </c>
      <c r="N330" s="85">
        <f t="shared" si="5"/>
        <v>0</v>
      </c>
    </row>
    <row r="331" spans="1:14" x14ac:dyDescent="0.25">
      <c r="A331" s="1" t="s">
        <v>76</v>
      </c>
      <c r="B331" s="1" t="s">
        <v>84</v>
      </c>
      <c r="C331" s="1" t="s">
        <v>472</v>
      </c>
      <c r="D331" s="83">
        <v>15</v>
      </c>
      <c r="E331" s="83">
        <v>33</v>
      </c>
      <c r="F331" s="83">
        <v>18</v>
      </c>
      <c r="G331" s="83">
        <v>4</v>
      </c>
      <c r="H331" s="83">
        <v>3</v>
      </c>
      <c r="I331" s="83">
        <v>0</v>
      </c>
      <c r="J331" s="83">
        <v>1</v>
      </c>
      <c r="K331" s="83">
        <v>1</v>
      </c>
      <c r="L331" s="83">
        <v>75</v>
      </c>
      <c r="M331" s="84">
        <v>0.32327586206896552</v>
      </c>
      <c r="N331" s="85">
        <f t="shared" si="5"/>
        <v>0.44</v>
      </c>
    </row>
    <row r="332" spans="1:14" x14ac:dyDescent="0.25">
      <c r="A332" s="1" t="s">
        <v>76</v>
      </c>
      <c r="B332" s="1" t="s">
        <v>84</v>
      </c>
      <c r="C332" s="1" t="s">
        <v>473</v>
      </c>
      <c r="D332" s="83">
        <v>3</v>
      </c>
      <c r="E332" s="83">
        <v>0</v>
      </c>
      <c r="F332" s="83">
        <v>8</v>
      </c>
      <c r="G332" s="83">
        <v>3</v>
      </c>
      <c r="H332" s="83">
        <v>6</v>
      </c>
      <c r="I332" s="83">
        <v>0</v>
      </c>
      <c r="J332" s="83">
        <v>1</v>
      </c>
      <c r="K332" s="83">
        <v>3</v>
      </c>
      <c r="L332" s="83">
        <v>24</v>
      </c>
      <c r="M332" s="84">
        <v>0.10344827586206901</v>
      </c>
      <c r="N332" s="85">
        <f t="shared" si="5"/>
        <v>0</v>
      </c>
    </row>
    <row r="333" spans="1:14" x14ac:dyDescent="0.25">
      <c r="A333" s="1" t="s">
        <v>76</v>
      </c>
      <c r="B333" s="1" t="s">
        <v>84</v>
      </c>
      <c r="C333" s="1" t="s">
        <v>474</v>
      </c>
      <c r="D333" s="83">
        <v>4</v>
      </c>
      <c r="E333" s="83">
        <v>9</v>
      </c>
      <c r="F333" s="83">
        <v>5</v>
      </c>
      <c r="G333" s="83">
        <v>1</v>
      </c>
      <c r="H333" s="83">
        <v>0</v>
      </c>
      <c r="I333" s="83">
        <v>0</v>
      </c>
      <c r="J333" s="83">
        <v>0</v>
      </c>
      <c r="K333" s="83">
        <v>0</v>
      </c>
      <c r="L333" s="83">
        <v>19</v>
      </c>
      <c r="M333" s="84">
        <v>8.1896551724137928E-2</v>
      </c>
      <c r="N333" s="85">
        <f t="shared" si="5"/>
        <v>0.47368421052631576</v>
      </c>
    </row>
    <row r="334" spans="1:14" x14ac:dyDescent="0.25">
      <c r="A334" s="3" t="s">
        <v>76</v>
      </c>
      <c r="B334" s="3" t="s">
        <v>85</v>
      </c>
      <c r="C334" s="3" t="s">
        <v>467</v>
      </c>
      <c r="D334" s="181">
        <v>12</v>
      </c>
      <c r="E334" s="181">
        <v>38</v>
      </c>
      <c r="F334" s="181">
        <v>11</v>
      </c>
      <c r="G334" s="181">
        <v>13</v>
      </c>
      <c r="H334" s="181">
        <v>7</v>
      </c>
      <c r="I334" s="181">
        <v>5</v>
      </c>
      <c r="J334" s="181">
        <v>2</v>
      </c>
      <c r="K334" s="181">
        <v>0</v>
      </c>
      <c r="L334" s="181">
        <v>88</v>
      </c>
      <c r="M334" s="182">
        <v>1</v>
      </c>
      <c r="N334" s="183">
        <f t="shared" si="5"/>
        <v>0.43181818181818182</v>
      </c>
    </row>
    <row r="335" spans="1:14" x14ac:dyDescent="0.25">
      <c r="A335" s="1" t="s">
        <v>76</v>
      </c>
      <c r="B335" s="1" t="s">
        <v>85</v>
      </c>
      <c r="C335" s="1" t="s">
        <v>468</v>
      </c>
      <c r="D335" s="83">
        <v>1</v>
      </c>
      <c r="E335" s="83">
        <v>8</v>
      </c>
      <c r="F335" s="83">
        <v>2</v>
      </c>
      <c r="G335" s="83">
        <v>0</v>
      </c>
      <c r="H335" s="83">
        <v>0</v>
      </c>
      <c r="I335" s="83">
        <v>0</v>
      </c>
      <c r="J335" s="83">
        <v>1</v>
      </c>
      <c r="K335" s="83">
        <v>0</v>
      </c>
      <c r="L335" s="83">
        <v>12</v>
      </c>
      <c r="M335" s="84">
        <v>0.13636363636363641</v>
      </c>
      <c r="N335" s="85">
        <f t="shared" si="5"/>
        <v>0.66666666666666663</v>
      </c>
    </row>
    <row r="336" spans="1:14" x14ac:dyDescent="0.25">
      <c r="A336" s="1" t="s">
        <v>76</v>
      </c>
      <c r="B336" s="1" t="s">
        <v>85</v>
      </c>
      <c r="C336" s="1" t="s">
        <v>469</v>
      </c>
      <c r="D336" s="83">
        <v>0</v>
      </c>
      <c r="E336" s="83">
        <v>0</v>
      </c>
      <c r="F336" s="83">
        <v>3</v>
      </c>
      <c r="G336" s="83">
        <v>5</v>
      </c>
      <c r="H336" s="83">
        <v>4</v>
      </c>
      <c r="I336" s="83">
        <v>1</v>
      </c>
      <c r="J336" s="83">
        <v>1</v>
      </c>
      <c r="K336" s="83">
        <v>0</v>
      </c>
      <c r="L336" s="83">
        <v>14</v>
      </c>
      <c r="M336" s="84">
        <v>0.15909090909090909</v>
      </c>
      <c r="N336" s="85">
        <f t="shared" si="5"/>
        <v>0</v>
      </c>
    </row>
    <row r="337" spans="1:14" x14ac:dyDescent="0.25">
      <c r="A337" s="1" t="s">
        <v>76</v>
      </c>
      <c r="B337" s="1" t="s">
        <v>85</v>
      </c>
      <c r="C337" s="1" t="s">
        <v>470</v>
      </c>
      <c r="D337" s="83">
        <v>0</v>
      </c>
      <c r="E337" s="83">
        <v>0</v>
      </c>
      <c r="F337" s="83">
        <v>0</v>
      </c>
      <c r="G337" s="83">
        <v>2</v>
      </c>
      <c r="H337" s="83">
        <v>1</v>
      </c>
      <c r="I337" s="83">
        <v>2</v>
      </c>
      <c r="J337" s="83">
        <v>0</v>
      </c>
      <c r="K337" s="83">
        <v>0</v>
      </c>
      <c r="L337" s="83">
        <v>5</v>
      </c>
      <c r="M337" s="84">
        <v>5.6818181818181823E-2</v>
      </c>
      <c r="N337" s="85">
        <f t="shared" si="5"/>
        <v>0</v>
      </c>
    </row>
    <row r="338" spans="1:14" x14ac:dyDescent="0.25">
      <c r="A338" s="1" t="s">
        <v>76</v>
      </c>
      <c r="B338" s="1" t="s">
        <v>85</v>
      </c>
      <c r="C338" s="1" t="s">
        <v>471</v>
      </c>
      <c r="D338" s="83">
        <v>0</v>
      </c>
      <c r="E338" s="83">
        <v>0</v>
      </c>
      <c r="F338" s="83">
        <v>1</v>
      </c>
      <c r="G338" s="83">
        <v>1</v>
      </c>
      <c r="H338" s="83">
        <v>0</v>
      </c>
      <c r="I338" s="83">
        <v>0</v>
      </c>
      <c r="J338" s="83">
        <v>0</v>
      </c>
      <c r="K338" s="83">
        <v>0</v>
      </c>
      <c r="L338" s="83">
        <v>2</v>
      </c>
      <c r="M338" s="84">
        <v>2.2727272727272731E-2</v>
      </c>
      <c r="N338" s="85">
        <f t="shared" si="5"/>
        <v>0</v>
      </c>
    </row>
    <row r="339" spans="1:14" x14ac:dyDescent="0.25">
      <c r="A339" s="1" t="s">
        <v>76</v>
      </c>
      <c r="B339" s="1" t="s">
        <v>85</v>
      </c>
      <c r="C339" s="1" t="s">
        <v>481</v>
      </c>
      <c r="D339" s="83">
        <v>1</v>
      </c>
      <c r="E339" s="83">
        <v>0</v>
      </c>
      <c r="F339" s="83">
        <v>0</v>
      </c>
      <c r="G339" s="83">
        <v>0</v>
      </c>
      <c r="H339" s="83">
        <v>0</v>
      </c>
      <c r="I339" s="83">
        <v>0</v>
      </c>
      <c r="J339" s="83">
        <v>0</v>
      </c>
      <c r="K339" s="83">
        <v>0</v>
      </c>
      <c r="L339" s="83">
        <v>1</v>
      </c>
      <c r="M339" s="84">
        <v>1.136363636363636E-2</v>
      </c>
      <c r="N339" s="85">
        <f t="shared" si="5"/>
        <v>0</v>
      </c>
    </row>
    <row r="340" spans="1:14" x14ac:dyDescent="0.25">
      <c r="A340" s="1" t="s">
        <v>76</v>
      </c>
      <c r="B340" s="1" t="s">
        <v>85</v>
      </c>
      <c r="C340" s="1" t="s">
        <v>472</v>
      </c>
      <c r="D340" s="83">
        <v>7</v>
      </c>
      <c r="E340" s="83">
        <v>24</v>
      </c>
      <c r="F340" s="83">
        <v>1</v>
      </c>
      <c r="G340" s="83">
        <v>4</v>
      </c>
      <c r="H340" s="83">
        <v>1</v>
      </c>
      <c r="I340" s="83">
        <v>0</v>
      </c>
      <c r="J340" s="83">
        <v>0</v>
      </c>
      <c r="K340" s="83">
        <v>0</v>
      </c>
      <c r="L340" s="83">
        <v>37</v>
      </c>
      <c r="M340" s="84">
        <v>0.42045454545454553</v>
      </c>
      <c r="N340" s="85">
        <f t="shared" si="5"/>
        <v>0.64864864864864868</v>
      </c>
    </row>
    <row r="341" spans="1:14" x14ac:dyDescent="0.25">
      <c r="A341" s="1" t="s">
        <v>76</v>
      </c>
      <c r="B341" s="1" t="s">
        <v>85</v>
      </c>
      <c r="C341" s="1" t="s">
        <v>473</v>
      </c>
      <c r="D341" s="83">
        <v>1</v>
      </c>
      <c r="E341" s="83">
        <v>0</v>
      </c>
      <c r="F341" s="83">
        <v>4</v>
      </c>
      <c r="G341" s="83">
        <v>1</v>
      </c>
      <c r="H341" s="83">
        <v>1</v>
      </c>
      <c r="I341" s="83">
        <v>1</v>
      </c>
      <c r="J341" s="83">
        <v>0</v>
      </c>
      <c r="K341" s="83">
        <v>0</v>
      </c>
      <c r="L341" s="83">
        <v>8</v>
      </c>
      <c r="M341" s="84">
        <v>9.0909090909090912E-2</v>
      </c>
      <c r="N341" s="85">
        <f t="shared" si="5"/>
        <v>0</v>
      </c>
    </row>
    <row r="342" spans="1:14" x14ac:dyDescent="0.25">
      <c r="A342" s="1" t="s">
        <v>76</v>
      </c>
      <c r="B342" s="1" t="s">
        <v>85</v>
      </c>
      <c r="C342" s="1" t="s">
        <v>474</v>
      </c>
      <c r="D342" s="83">
        <v>2</v>
      </c>
      <c r="E342" s="83">
        <v>6</v>
      </c>
      <c r="F342" s="83">
        <v>0</v>
      </c>
      <c r="G342" s="83">
        <v>0</v>
      </c>
      <c r="H342" s="83">
        <v>0</v>
      </c>
      <c r="I342" s="83">
        <v>1</v>
      </c>
      <c r="J342" s="83">
        <v>0</v>
      </c>
      <c r="K342" s="83">
        <v>0</v>
      </c>
      <c r="L342" s="83">
        <v>9</v>
      </c>
      <c r="M342" s="84">
        <v>0.10227272727272731</v>
      </c>
      <c r="N342" s="85">
        <f t="shared" si="5"/>
        <v>0.66666666666666663</v>
      </c>
    </row>
    <row r="343" spans="1:14" x14ac:dyDescent="0.25">
      <c r="A343" s="3" t="s">
        <v>76</v>
      </c>
      <c r="B343" s="3" t="s">
        <v>86</v>
      </c>
      <c r="C343" s="3" t="s">
        <v>467</v>
      </c>
      <c r="D343" s="181">
        <v>12</v>
      </c>
      <c r="E343" s="181">
        <v>46</v>
      </c>
      <c r="F343" s="181">
        <v>17</v>
      </c>
      <c r="G343" s="181">
        <v>11</v>
      </c>
      <c r="H343" s="181">
        <v>8</v>
      </c>
      <c r="I343" s="181">
        <v>4</v>
      </c>
      <c r="J343" s="181">
        <v>4</v>
      </c>
      <c r="K343" s="181">
        <v>4</v>
      </c>
      <c r="L343" s="181">
        <v>106</v>
      </c>
      <c r="M343" s="182">
        <v>1</v>
      </c>
      <c r="N343" s="183">
        <f t="shared" si="5"/>
        <v>0.43396226415094341</v>
      </c>
    </row>
    <row r="344" spans="1:14" x14ac:dyDescent="0.25">
      <c r="A344" s="1" t="s">
        <v>76</v>
      </c>
      <c r="B344" s="1" t="s">
        <v>86</v>
      </c>
      <c r="C344" s="1" t="s">
        <v>468</v>
      </c>
      <c r="D344" s="83">
        <v>5</v>
      </c>
      <c r="E344" s="83">
        <v>8</v>
      </c>
      <c r="F344" s="83">
        <v>3</v>
      </c>
      <c r="G344" s="83">
        <v>0</v>
      </c>
      <c r="H344" s="83">
        <v>0</v>
      </c>
      <c r="I344" s="83">
        <v>0</v>
      </c>
      <c r="J344" s="83">
        <v>0</v>
      </c>
      <c r="K344" s="83">
        <v>0</v>
      </c>
      <c r="L344" s="83">
        <v>16</v>
      </c>
      <c r="M344" s="84">
        <v>0.15094339622641509</v>
      </c>
      <c r="N344" s="85">
        <f t="shared" si="5"/>
        <v>0.5</v>
      </c>
    </row>
    <row r="345" spans="1:14" x14ac:dyDescent="0.25">
      <c r="A345" s="1" t="s">
        <v>76</v>
      </c>
      <c r="B345" s="1" t="s">
        <v>86</v>
      </c>
      <c r="C345" s="1" t="s">
        <v>469</v>
      </c>
      <c r="D345" s="83">
        <v>0</v>
      </c>
      <c r="E345" s="83">
        <v>0</v>
      </c>
      <c r="F345" s="83">
        <v>1</v>
      </c>
      <c r="G345" s="83">
        <v>6</v>
      </c>
      <c r="H345" s="83">
        <v>2</v>
      </c>
      <c r="I345" s="83">
        <v>2</v>
      </c>
      <c r="J345" s="83">
        <v>2</v>
      </c>
      <c r="K345" s="83">
        <v>0</v>
      </c>
      <c r="L345" s="83">
        <v>13</v>
      </c>
      <c r="M345" s="84">
        <v>0.12264150943396231</v>
      </c>
      <c r="N345" s="85">
        <f t="shared" si="5"/>
        <v>0</v>
      </c>
    </row>
    <row r="346" spans="1:14" x14ac:dyDescent="0.25">
      <c r="A346" s="1" t="s">
        <v>76</v>
      </c>
      <c r="B346" s="1" t="s">
        <v>86</v>
      </c>
      <c r="C346" s="1" t="s">
        <v>470</v>
      </c>
      <c r="D346" s="83">
        <v>0</v>
      </c>
      <c r="E346" s="83">
        <v>0</v>
      </c>
      <c r="F346" s="83">
        <v>0</v>
      </c>
      <c r="G346" s="83">
        <v>3</v>
      </c>
      <c r="H346" s="83">
        <v>1</v>
      </c>
      <c r="I346" s="83">
        <v>1</v>
      </c>
      <c r="J346" s="83">
        <v>1</v>
      </c>
      <c r="K346" s="83">
        <v>3</v>
      </c>
      <c r="L346" s="83">
        <v>9</v>
      </c>
      <c r="M346" s="84">
        <v>8.4905660377358486E-2</v>
      </c>
      <c r="N346" s="85">
        <f t="shared" si="5"/>
        <v>0</v>
      </c>
    </row>
    <row r="347" spans="1:14" x14ac:dyDescent="0.25">
      <c r="A347" s="1" t="s">
        <v>76</v>
      </c>
      <c r="B347" s="1" t="s">
        <v>86</v>
      </c>
      <c r="C347" s="1" t="s">
        <v>471</v>
      </c>
      <c r="D347" s="83">
        <v>0</v>
      </c>
      <c r="E347" s="83">
        <v>0</v>
      </c>
      <c r="F347" s="83">
        <v>0</v>
      </c>
      <c r="G347" s="83">
        <v>1</v>
      </c>
      <c r="H347" s="83">
        <v>1</v>
      </c>
      <c r="I347" s="83">
        <v>0</v>
      </c>
      <c r="J347" s="83">
        <v>0</v>
      </c>
      <c r="K347" s="83">
        <v>0</v>
      </c>
      <c r="L347" s="83">
        <v>2</v>
      </c>
      <c r="M347" s="84">
        <v>1.886792452830189E-2</v>
      </c>
      <c r="N347" s="85">
        <f t="shared" si="5"/>
        <v>0</v>
      </c>
    </row>
    <row r="348" spans="1:14" x14ac:dyDescent="0.25">
      <c r="A348" s="1" t="s">
        <v>76</v>
      </c>
      <c r="B348" s="1" t="s">
        <v>86</v>
      </c>
      <c r="C348" s="1" t="s">
        <v>472</v>
      </c>
      <c r="D348" s="83">
        <v>7</v>
      </c>
      <c r="E348" s="83">
        <v>32</v>
      </c>
      <c r="F348" s="83">
        <v>8</v>
      </c>
      <c r="G348" s="83">
        <v>0</v>
      </c>
      <c r="H348" s="83">
        <v>2</v>
      </c>
      <c r="I348" s="83">
        <v>0</v>
      </c>
      <c r="J348" s="83">
        <v>1</v>
      </c>
      <c r="K348" s="83">
        <v>1</v>
      </c>
      <c r="L348" s="83">
        <v>51</v>
      </c>
      <c r="M348" s="84">
        <v>0.48113207547169812</v>
      </c>
      <c r="N348" s="85">
        <f t="shared" si="5"/>
        <v>0.62745098039215685</v>
      </c>
    </row>
    <row r="349" spans="1:14" x14ac:dyDescent="0.25">
      <c r="A349" s="1" t="s">
        <v>76</v>
      </c>
      <c r="B349" s="1" t="s">
        <v>86</v>
      </c>
      <c r="C349" s="1" t="s">
        <v>473</v>
      </c>
      <c r="D349" s="83">
        <v>0</v>
      </c>
      <c r="E349" s="83">
        <v>0</v>
      </c>
      <c r="F349" s="83">
        <v>2</v>
      </c>
      <c r="G349" s="83">
        <v>1</v>
      </c>
      <c r="H349" s="83">
        <v>2</v>
      </c>
      <c r="I349" s="83">
        <v>1</v>
      </c>
      <c r="J349" s="83">
        <v>0</v>
      </c>
      <c r="K349" s="83">
        <v>0</v>
      </c>
      <c r="L349" s="83">
        <v>6</v>
      </c>
      <c r="M349" s="84">
        <v>5.6603773584905662E-2</v>
      </c>
      <c r="N349" s="85">
        <f t="shared" si="5"/>
        <v>0</v>
      </c>
    </row>
    <row r="350" spans="1:14" x14ac:dyDescent="0.25">
      <c r="A350" s="1" t="s">
        <v>76</v>
      </c>
      <c r="B350" s="1" t="s">
        <v>86</v>
      </c>
      <c r="C350" s="1" t="s">
        <v>474</v>
      </c>
      <c r="D350" s="83">
        <v>0</v>
      </c>
      <c r="E350" s="83">
        <v>6</v>
      </c>
      <c r="F350" s="83">
        <v>3</v>
      </c>
      <c r="G350" s="83">
        <v>0</v>
      </c>
      <c r="H350" s="83">
        <v>0</v>
      </c>
      <c r="I350" s="83">
        <v>0</v>
      </c>
      <c r="J350" s="83">
        <v>0</v>
      </c>
      <c r="K350" s="83">
        <v>0</v>
      </c>
      <c r="L350" s="83">
        <v>9</v>
      </c>
      <c r="M350" s="84">
        <v>8.4905660377358486E-2</v>
      </c>
      <c r="N350" s="85">
        <f t="shared" si="5"/>
        <v>0.66666666666666663</v>
      </c>
    </row>
    <row r="351" spans="1:14" x14ac:dyDescent="0.25">
      <c r="A351" s="3" t="s">
        <v>76</v>
      </c>
      <c r="B351" s="3" t="s">
        <v>96</v>
      </c>
      <c r="C351" s="3" t="s">
        <v>467</v>
      </c>
      <c r="D351" s="181">
        <v>2</v>
      </c>
      <c r="E351" s="181">
        <v>99</v>
      </c>
      <c r="F351" s="181">
        <v>76</v>
      </c>
      <c r="G351" s="181">
        <v>15</v>
      </c>
      <c r="H351" s="181">
        <v>20</v>
      </c>
      <c r="I351" s="181">
        <v>4</v>
      </c>
      <c r="J351" s="181">
        <v>2</v>
      </c>
      <c r="K351" s="181">
        <v>8</v>
      </c>
      <c r="L351" s="181">
        <v>226</v>
      </c>
      <c r="M351" s="182">
        <v>1</v>
      </c>
      <c r="N351" s="183">
        <f t="shared" si="5"/>
        <v>0.43805309734513276</v>
      </c>
    </row>
    <row r="352" spans="1:14" x14ac:dyDescent="0.25">
      <c r="A352" s="1" t="s">
        <v>76</v>
      </c>
      <c r="B352" s="1" t="s">
        <v>96</v>
      </c>
      <c r="C352" s="1" t="s">
        <v>468</v>
      </c>
      <c r="D352" s="83">
        <v>0</v>
      </c>
      <c r="E352" s="83">
        <v>25</v>
      </c>
      <c r="F352" s="83">
        <v>7</v>
      </c>
      <c r="G352" s="83">
        <v>2</v>
      </c>
      <c r="H352" s="83">
        <v>1</v>
      </c>
      <c r="I352" s="83">
        <v>0</v>
      </c>
      <c r="J352" s="83">
        <v>0</v>
      </c>
      <c r="K352" s="83">
        <v>0</v>
      </c>
      <c r="L352" s="83">
        <v>35</v>
      </c>
      <c r="M352" s="84">
        <v>0.1548672566371681</v>
      </c>
      <c r="N352" s="85">
        <f t="shared" si="5"/>
        <v>0.7142857142857143</v>
      </c>
    </row>
    <row r="353" spans="1:14" x14ac:dyDescent="0.25">
      <c r="A353" s="1" t="s">
        <v>76</v>
      </c>
      <c r="B353" s="1" t="s">
        <v>96</v>
      </c>
      <c r="C353" s="1" t="s">
        <v>469</v>
      </c>
      <c r="D353" s="83">
        <v>0</v>
      </c>
      <c r="E353" s="83">
        <v>2</v>
      </c>
      <c r="F353" s="83">
        <v>28</v>
      </c>
      <c r="G353" s="83">
        <v>3</v>
      </c>
      <c r="H353" s="83">
        <v>11</v>
      </c>
      <c r="I353" s="83">
        <v>2</v>
      </c>
      <c r="J353" s="83">
        <v>2</v>
      </c>
      <c r="K353" s="83">
        <v>7</v>
      </c>
      <c r="L353" s="83">
        <v>55</v>
      </c>
      <c r="M353" s="84">
        <v>0.2433628318584071</v>
      </c>
      <c r="N353" s="85">
        <f t="shared" si="5"/>
        <v>3.6363636363636362E-2</v>
      </c>
    </row>
    <row r="354" spans="1:14" x14ac:dyDescent="0.25">
      <c r="A354" s="1" t="s">
        <v>76</v>
      </c>
      <c r="B354" s="1" t="s">
        <v>96</v>
      </c>
      <c r="C354" s="1" t="s">
        <v>470</v>
      </c>
      <c r="D354" s="83">
        <v>0</v>
      </c>
      <c r="E354" s="83">
        <v>1</v>
      </c>
      <c r="F354" s="83">
        <v>0</v>
      </c>
      <c r="G354" s="83">
        <v>4</v>
      </c>
      <c r="H354" s="83">
        <v>5</v>
      </c>
      <c r="I354" s="83">
        <v>1</v>
      </c>
      <c r="J354" s="83">
        <v>0</v>
      </c>
      <c r="K354" s="83">
        <v>0</v>
      </c>
      <c r="L354" s="83">
        <v>11</v>
      </c>
      <c r="M354" s="84">
        <v>4.8672566371681422E-2</v>
      </c>
      <c r="N354" s="85">
        <f t="shared" si="5"/>
        <v>9.0909090909090912E-2</v>
      </c>
    </row>
    <row r="355" spans="1:14" x14ac:dyDescent="0.25">
      <c r="A355" s="1" t="s">
        <v>76</v>
      </c>
      <c r="B355" s="1" t="s">
        <v>96</v>
      </c>
      <c r="C355" s="1" t="s">
        <v>471</v>
      </c>
      <c r="D355" s="83">
        <v>0</v>
      </c>
      <c r="E355" s="83">
        <v>0</v>
      </c>
      <c r="F355" s="83">
        <v>3</v>
      </c>
      <c r="G355" s="83">
        <v>0</v>
      </c>
      <c r="H355" s="83">
        <v>1</v>
      </c>
      <c r="I355" s="83">
        <v>0</v>
      </c>
      <c r="J355" s="83">
        <v>0</v>
      </c>
      <c r="K355" s="83">
        <v>0</v>
      </c>
      <c r="L355" s="83">
        <v>4</v>
      </c>
      <c r="M355" s="84">
        <v>1.7699115044247791E-2</v>
      </c>
      <c r="N355" s="85">
        <f t="shared" si="5"/>
        <v>0</v>
      </c>
    </row>
    <row r="356" spans="1:14" x14ac:dyDescent="0.25">
      <c r="A356" s="1" t="s">
        <v>76</v>
      </c>
      <c r="B356" s="1" t="s">
        <v>96</v>
      </c>
      <c r="C356" s="1" t="s">
        <v>472</v>
      </c>
      <c r="D356" s="83">
        <v>2</v>
      </c>
      <c r="E356" s="83">
        <v>56</v>
      </c>
      <c r="F356" s="83">
        <v>28</v>
      </c>
      <c r="G356" s="83">
        <v>3</v>
      </c>
      <c r="H356" s="83">
        <v>2</v>
      </c>
      <c r="I356" s="83">
        <v>1</v>
      </c>
      <c r="J356" s="83">
        <v>0</v>
      </c>
      <c r="K356" s="83">
        <v>0</v>
      </c>
      <c r="L356" s="83">
        <v>92</v>
      </c>
      <c r="M356" s="84">
        <v>0.40707964601769908</v>
      </c>
      <c r="N356" s="85">
        <f t="shared" si="5"/>
        <v>0.60869565217391308</v>
      </c>
    </row>
    <row r="357" spans="1:14" x14ac:dyDescent="0.25">
      <c r="A357" s="1" t="s">
        <v>76</v>
      </c>
      <c r="B357" s="1" t="s">
        <v>96</v>
      </c>
      <c r="C357" s="1" t="s">
        <v>473</v>
      </c>
      <c r="D357" s="83">
        <v>0</v>
      </c>
      <c r="E357" s="83">
        <v>1</v>
      </c>
      <c r="F357" s="83">
        <v>7</v>
      </c>
      <c r="G357" s="83">
        <v>1</v>
      </c>
      <c r="H357" s="83">
        <v>0</v>
      </c>
      <c r="I357" s="83">
        <v>0</v>
      </c>
      <c r="J357" s="83">
        <v>0</v>
      </c>
      <c r="K357" s="83">
        <v>1</v>
      </c>
      <c r="L357" s="83">
        <v>10</v>
      </c>
      <c r="M357" s="84">
        <v>4.4247787610619468E-2</v>
      </c>
      <c r="N357" s="85">
        <f t="shared" si="5"/>
        <v>0.1</v>
      </c>
    </row>
    <row r="358" spans="1:14" x14ac:dyDescent="0.25">
      <c r="A358" s="1" t="s">
        <v>76</v>
      </c>
      <c r="B358" s="1" t="s">
        <v>96</v>
      </c>
      <c r="C358" s="1" t="s">
        <v>474</v>
      </c>
      <c r="D358" s="83">
        <v>0</v>
      </c>
      <c r="E358" s="83">
        <v>14</v>
      </c>
      <c r="F358" s="83">
        <v>3</v>
      </c>
      <c r="G358" s="83">
        <v>2</v>
      </c>
      <c r="H358" s="83">
        <v>0</v>
      </c>
      <c r="I358" s="83">
        <v>0</v>
      </c>
      <c r="J358" s="83">
        <v>0</v>
      </c>
      <c r="K358" s="83">
        <v>0</v>
      </c>
      <c r="L358" s="83">
        <v>19</v>
      </c>
      <c r="M358" s="84">
        <v>8.4070796460176997E-2</v>
      </c>
      <c r="N358" s="85">
        <f t="shared" si="5"/>
        <v>0.73684210526315785</v>
      </c>
    </row>
    <row r="359" spans="1:14" x14ac:dyDescent="0.25">
      <c r="A359" s="3" t="s">
        <v>76</v>
      </c>
      <c r="B359" s="3" t="s">
        <v>98</v>
      </c>
      <c r="C359" s="3" t="s">
        <v>467</v>
      </c>
      <c r="D359" s="181">
        <v>12</v>
      </c>
      <c r="E359" s="181">
        <v>35</v>
      </c>
      <c r="F359" s="181">
        <v>63</v>
      </c>
      <c r="G359" s="181">
        <v>32</v>
      </c>
      <c r="H359" s="181">
        <v>16</v>
      </c>
      <c r="I359" s="181">
        <v>8</v>
      </c>
      <c r="J359" s="181">
        <v>3</v>
      </c>
      <c r="K359" s="181">
        <v>9</v>
      </c>
      <c r="L359" s="181">
        <v>178</v>
      </c>
      <c r="M359" s="182">
        <v>1</v>
      </c>
      <c r="N359" s="183">
        <f t="shared" si="5"/>
        <v>0.19662921348314608</v>
      </c>
    </row>
    <row r="360" spans="1:14" x14ac:dyDescent="0.25">
      <c r="A360" s="1" t="s">
        <v>76</v>
      </c>
      <c r="B360" s="1" t="s">
        <v>98</v>
      </c>
      <c r="C360" s="1" t="s">
        <v>468</v>
      </c>
      <c r="D360" s="83">
        <v>3</v>
      </c>
      <c r="E360" s="83">
        <v>9</v>
      </c>
      <c r="F360" s="83">
        <v>13</v>
      </c>
      <c r="G360" s="83">
        <v>0</v>
      </c>
      <c r="H360" s="83">
        <v>1</v>
      </c>
      <c r="I360" s="83">
        <v>0</v>
      </c>
      <c r="J360" s="83">
        <v>0</v>
      </c>
      <c r="K360" s="83">
        <v>0</v>
      </c>
      <c r="L360" s="83">
        <v>26</v>
      </c>
      <c r="M360" s="84">
        <v>0.1460674157303371</v>
      </c>
      <c r="N360" s="85">
        <f t="shared" si="5"/>
        <v>0.34615384615384615</v>
      </c>
    </row>
    <row r="361" spans="1:14" x14ac:dyDescent="0.25">
      <c r="A361" s="1" t="s">
        <v>76</v>
      </c>
      <c r="B361" s="1" t="s">
        <v>98</v>
      </c>
      <c r="C361" s="1" t="s">
        <v>479</v>
      </c>
      <c r="D361" s="83">
        <v>0</v>
      </c>
      <c r="E361" s="83">
        <v>1</v>
      </c>
      <c r="F361" s="83">
        <v>0</v>
      </c>
      <c r="G361" s="83">
        <v>1</v>
      </c>
      <c r="H361" s="83">
        <v>0</v>
      </c>
      <c r="I361" s="83">
        <v>0</v>
      </c>
      <c r="J361" s="83">
        <v>0</v>
      </c>
      <c r="K361" s="83">
        <v>0</v>
      </c>
      <c r="L361" s="83">
        <v>2</v>
      </c>
      <c r="M361" s="84">
        <v>1.123595505617977E-2</v>
      </c>
      <c r="N361" s="85">
        <f t="shared" si="5"/>
        <v>0.5</v>
      </c>
    </row>
    <row r="362" spans="1:14" x14ac:dyDescent="0.25">
      <c r="A362" s="1" t="s">
        <v>76</v>
      </c>
      <c r="B362" s="1" t="s">
        <v>98</v>
      </c>
      <c r="C362" s="1" t="s">
        <v>469</v>
      </c>
      <c r="D362" s="83">
        <v>2</v>
      </c>
      <c r="E362" s="83">
        <v>0</v>
      </c>
      <c r="F362" s="83">
        <v>19</v>
      </c>
      <c r="G362" s="83">
        <v>13</v>
      </c>
      <c r="H362" s="83">
        <v>8</v>
      </c>
      <c r="I362" s="83">
        <v>6</v>
      </c>
      <c r="J362" s="83">
        <v>0</v>
      </c>
      <c r="K362" s="83">
        <v>2</v>
      </c>
      <c r="L362" s="83">
        <v>50</v>
      </c>
      <c r="M362" s="84">
        <v>0.2808988764044944</v>
      </c>
      <c r="N362" s="85">
        <f t="shared" si="5"/>
        <v>0</v>
      </c>
    </row>
    <row r="363" spans="1:14" x14ac:dyDescent="0.25">
      <c r="A363" s="1" t="s">
        <v>76</v>
      </c>
      <c r="B363" s="1" t="s">
        <v>98</v>
      </c>
      <c r="C363" s="1" t="s">
        <v>470</v>
      </c>
      <c r="D363" s="83">
        <v>0</v>
      </c>
      <c r="E363" s="83">
        <v>1</v>
      </c>
      <c r="F363" s="83">
        <v>0</v>
      </c>
      <c r="G363" s="83">
        <v>2</v>
      </c>
      <c r="H363" s="83">
        <v>1</v>
      </c>
      <c r="I363" s="83">
        <v>2</v>
      </c>
      <c r="J363" s="83">
        <v>3</v>
      </c>
      <c r="K363" s="83">
        <v>5</v>
      </c>
      <c r="L363" s="83">
        <v>14</v>
      </c>
      <c r="M363" s="84">
        <v>7.8651685393258425E-2</v>
      </c>
      <c r="N363" s="85">
        <f t="shared" si="5"/>
        <v>7.1428571428571425E-2</v>
      </c>
    </row>
    <row r="364" spans="1:14" x14ac:dyDescent="0.25">
      <c r="A364" s="1" t="s">
        <v>76</v>
      </c>
      <c r="B364" s="1" t="s">
        <v>98</v>
      </c>
      <c r="C364" s="1" t="s">
        <v>471</v>
      </c>
      <c r="D364" s="83">
        <v>0</v>
      </c>
      <c r="E364" s="83">
        <v>0</v>
      </c>
      <c r="F364" s="83">
        <v>1</v>
      </c>
      <c r="G364" s="83">
        <v>3</v>
      </c>
      <c r="H364" s="83">
        <v>0</v>
      </c>
      <c r="I364" s="83">
        <v>0</v>
      </c>
      <c r="J364" s="83">
        <v>0</v>
      </c>
      <c r="K364" s="83">
        <v>0</v>
      </c>
      <c r="L364" s="83">
        <v>4</v>
      </c>
      <c r="M364" s="84">
        <v>2.247191011235955E-2</v>
      </c>
      <c r="N364" s="85">
        <f t="shared" si="5"/>
        <v>0</v>
      </c>
    </row>
    <row r="365" spans="1:14" x14ac:dyDescent="0.25">
      <c r="A365" s="1" t="s">
        <v>76</v>
      </c>
      <c r="B365" s="1" t="s">
        <v>98</v>
      </c>
      <c r="C365" s="1" t="s">
        <v>481</v>
      </c>
      <c r="D365" s="83">
        <v>0</v>
      </c>
      <c r="E365" s="83">
        <v>1</v>
      </c>
      <c r="F365" s="83">
        <v>0</v>
      </c>
      <c r="G365" s="83">
        <v>0</v>
      </c>
      <c r="H365" s="83">
        <v>0</v>
      </c>
      <c r="I365" s="83">
        <v>0</v>
      </c>
      <c r="J365" s="83">
        <v>0</v>
      </c>
      <c r="K365" s="83">
        <v>0</v>
      </c>
      <c r="L365" s="83">
        <v>1</v>
      </c>
      <c r="M365" s="84">
        <v>5.6179775280898866E-3</v>
      </c>
      <c r="N365" s="85">
        <f t="shared" si="5"/>
        <v>1</v>
      </c>
    </row>
    <row r="366" spans="1:14" x14ac:dyDescent="0.25">
      <c r="A366" s="1" t="s">
        <v>76</v>
      </c>
      <c r="B366" s="1" t="s">
        <v>98</v>
      </c>
      <c r="C366" s="1" t="s">
        <v>477</v>
      </c>
      <c r="D366" s="83">
        <v>0</v>
      </c>
      <c r="E366" s="83">
        <v>1</v>
      </c>
      <c r="F366" s="83">
        <v>0</v>
      </c>
      <c r="G366" s="83">
        <v>0</v>
      </c>
      <c r="H366" s="83">
        <v>0</v>
      </c>
      <c r="I366" s="83">
        <v>0</v>
      </c>
      <c r="J366" s="83">
        <v>0</v>
      </c>
      <c r="K366" s="83">
        <v>0</v>
      </c>
      <c r="L366" s="83">
        <v>1</v>
      </c>
      <c r="M366" s="84">
        <v>5.6179775280898866E-3</v>
      </c>
      <c r="N366" s="85">
        <f t="shared" si="5"/>
        <v>1</v>
      </c>
    </row>
    <row r="367" spans="1:14" x14ac:dyDescent="0.25">
      <c r="A367" s="1" t="s">
        <v>76</v>
      </c>
      <c r="B367" s="1" t="s">
        <v>98</v>
      </c>
      <c r="C367" s="1" t="s">
        <v>472</v>
      </c>
      <c r="D367" s="83">
        <v>6</v>
      </c>
      <c r="E367" s="83">
        <v>18</v>
      </c>
      <c r="F367" s="83">
        <v>21</v>
      </c>
      <c r="G367" s="83">
        <v>9</v>
      </c>
      <c r="H367" s="83">
        <v>3</v>
      </c>
      <c r="I367" s="83">
        <v>0</v>
      </c>
      <c r="J367" s="83">
        <v>0</v>
      </c>
      <c r="K367" s="83">
        <v>1</v>
      </c>
      <c r="L367" s="83">
        <v>58</v>
      </c>
      <c r="M367" s="84">
        <v>0.3258426966292135</v>
      </c>
      <c r="N367" s="85">
        <f t="shared" si="5"/>
        <v>0.31034482758620691</v>
      </c>
    </row>
    <row r="368" spans="1:14" x14ac:dyDescent="0.25">
      <c r="A368" s="1" t="s">
        <v>76</v>
      </c>
      <c r="B368" s="1" t="s">
        <v>98</v>
      </c>
      <c r="C368" s="1" t="s">
        <v>473</v>
      </c>
      <c r="D368" s="83">
        <v>0</v>
      </c>
      <c r="E368" s="83">
        <v>3</v>
      </c>
      <c r="F368" s="83">
        <v>5</v>
      </c>
      <c r="G368" s="83">
        <v>3</v>
      </c>
      <c r="H368" s="83">
        <v>3</v>
      </c>
      <c r="I368" s="83">
        <v>0</v>
      </c>
      <c r="J368" s="83">
        <v>0</v>
      </c>
      <c r="K368" s="83">
        <v>1</v>
      </c>
      <c r="L368" s="83">
        <v>15</v>
      </c>
      <c r="M368" s="84">
        <v>8.4269662921348312E-2</v>
      </c>
      <c r="N368" s="85">
        <f t="shared" si="5"/>
        <v>0.2</v>
      </c>
    </row>
    <row r="369" spans="1:14" x14ac:dyDescent="0.25">
      <c r="A369" s="1" t="s">
        <v>76</v>
      </c>
      <c r="B369" s="1" t="s">
        <v>98</v>
      </c>
      <c r="C369" s="1" t="s">
        <v>474</v>
      </c>
      <c r="D369" s="83">
        <v>1</v>
      </c>
      <c r="E369" s="83">
        <v>1</v>
      </c>
      <c r="F369" s="83">
        <v>4</v>
      </c>
      <c r="G369" s="83">
        <v>1</v>
      </c>
      <c r="H369" s="83">
        <v>0</v>
      </c>
      <c r="I369" s="83">
        <v>0</v>
      </c>
      <c r="J369" s="83">
        <v>0</v>
      </c>
      <c r="K369" s="83">
        <v>0</v>
      </c>
      <c r="L369" s="83">
        <v>7</v>
      </c>
      <c r="M369" s="84">
        <v>3.9325842696629212E-2</v>
      </c>
      <c r="N369" s="85">
        <f t="shared" si="5"/>
        <v>0.14285714285714285</v>
      </c>
    </row>
    <row r="370" spans="1:14" x14ac:dyDescent="0.25">
      <c r="A370" s="3" t="s">
        <v>76</v>
      </c>
      <c r="B370" s="3" t="s">
        <v>99</v>
      </c>
      <c r="C370" s="3" t="s">
        <v>467</v>
      </c>
      <c r="D370" s="181">
        <v>28</v>
      </c>
      <c r="E370" s="181">
        <v>90</v>
      </c>
      <c r="F370" s="181">
        <v>141</v>
      </c>
      <c r="G370" s="181">
        <v>55</v>
      </c>
      <c r="H370" s="181">
        <v>31</v>
      </c>
      <c r="I370" s="181">
        <v>11</v>
      </c>
      <c r="J370" s="181">
        <v>11</v>
      </c>
      <c r="K370" s="181">
        <v>12</v>
      </c>
      <c r="L370" s="181">
        <v>379</v>
      </c>
      <c r="M370" s="182">
        <v>1</v>
      </c>
      <c r="N370" s="183">
        <f t="shared" si="5"/>
        <v>0.23746701846965698</v>
      </c>
    </row>
    <row r="371" spans="1:14" x14ac:dyDescent="0.25">
      <c r="A371" s="1" t="s">
        <v>76</v>
      </c>
      <c r="B371" s="1" t="s">
        <v>99</v>
      </c>
      <c r="C371" s="1" t="s">
        <v>468</v>
      </c>
      <c r="D371" s="83">
        <v>8</v>
      </c>
      <c r="E371" s="83">
        <v>51</v>
      </c>
      <c r="F371" s="83">
        <v>22</v>
      </c>
      <c r="G371" s="83">
        <v>10</v>
      </c>
      <c r="H371" s="83">
        <v>0</v>
      </c>
      <c r="I371" s="83">
        <v>2</v>
      </c>
      <c r="J371" s="83">
        <v>1</v>
      </c>
      <c r="K371" s="83">
        <v>2</v>
      </c>
      <c r="L371" s="83">
        <v>96</v>
      </c>
      <c r="M371" s="84">
        <v>0.25329815303430081</v>
      </c>
      <c r="N371" s="85">
        <f t="shared" si="5"/>
        <v>0.53125</v>
      </c>
    </row>
    <row r="372" spans="1:14" x14ac:dyDescent="0.25">
      <c r="A372" s="1" t="s">
        <v>76</v>
      </c>
      <c r="B372" s="1" t="s">
        <v>99</v>
      </c>
      <c r="C372" s="1" t="s">
        <v>476</v>
      </c>
      <c r="D372" s="83">
        <v>0</v>
      </c>
      <c r="E372" s="83">
        <v>0</v>
      </c>
      <c r="F372" s="83">
        <v>0</v>
      </c>
      <c r="G372" s="83">
        <v>0</v>
      </c>
      <c r="H372" s="83">
        <v>1</v>
      </c>
      <c r="I372" s="83">
        <v>0</v>
      </c>
      <c r="J372" s="83">
        <v>0</v>
      </c>
      <c r="K372" s="83">
        <v>0</v>
      </c>
      <c r="L372" s="83">
        <v>1</v>
      </c>
      <c r="M372" s="84">
        <v>2.6385224274406332E-3</v>
      </c>
      <c r="N372" s="85">
        <f t="shared" si="5"/>
        <v>0</v>
      </c>
    </row>
    <row r="373" spans="1:14" x14ac:dyDescent="0.25">
      <c r="A373" s="1" t="s">
        <v>76</v>
      </c>
      <c r="B373" s="1" t="s">
        <v>99</v>
      </c>
      <c r="C373" s="1" t="s">
        <v>469</v>
      </c>
      <c r="D373" s="83">
        <v>3</v>
      </c>
      <c r="E373" s="83">
        <v>0</v>
      </c>
      <c r="F373" s="83">
        <v>50</v>
      </c>
      <c r="G373" s="83">
        <v>19</v>
      </c>
      <c r="H373" s="83">
        <v>18</v>
      </c>
      <c r="I373" s="83">
        <v>5</v>
      </c>
      <c r="J373" s="83">
        <v>5</v>
      </c>
      <c r="K373" s="83">
        <v>2</v>
      </c>
      <c r="L373" s="83">
        <v>102</v>
      </c>
      <c r="M373" s="84">
        <v>0.26912928759894461</v>
      </c>
      <c r="N373" s="85">
        <f t="shared" si="5"/>
        <v>0</v>
      </c>
    </row>
    <row r="374" spans="1:14" x14ac:dyDescent="0.25">
      <c r="A374" s="1" t="s">
        <v>76</v>
      </c>
      <c r="B374" s="1" t="s">
        <v>99</v>
      </c>
      <c r="C374" s="1" t="s">
        <v>470</v>
      </c>
      <c r="D374" s="83">
        <v>0</v>
      </c>
      <c r="E374" s="83">
        <v>1</v>
      </c>
      <c r="F374" s="83">
        <v>0</v>
      </c>
      <c r="G374" s="83">
        <v>5</v>
      </c>
      <c r="H374" s="83">
        <v>5</v>
      </c>
      <c r="I374" s="83">
        <v>2</v>
      </c>
      <c r="J374" s="83">
        <v>3</v>
      </c>
      <c r="K374" s="83">
        <v>6</v>
      </c>
      <c r="L374" s="83">
        <v>22</v>
      </c>
      <c r="M374" s="84">
        <v>5.8047493403693917E-2</v>
      </c>
      <c r="N374" s="85">
        <f t="shared" si="5"/>
        <v>4.5454545454545456E-2</v>
      </c>
    </row>
    <row r="375" spans="1:14" x14ac:dyDescent="0.25">
      <c r="A375" s="1" t="s">
        <v>76</v>
      </c>
      <c r="B375" s="1" t="s">
        <v>99</v>
      </c>
      <c r="C375" s="1" t="s">
        <v>471</v>
      </c>
      <c r="D375" s="83">
        <v>0</v>
      </c>
      <c r="E375" s="83">
        <v>0</v>
      </c>
      <c r="F375" s="83">
        <v>6</v>
      </c>
      <c r="G375" s="83">
        <v>4</v>
      </c>
      <c r="H375" s="83">
        <v>1</v>
      </c>
      <c r="I375" s="83">
        <v>1</v>
      </c>
      <c r="J375" s="83">
        <v>1</v>
      </c>
      <c r="K375" s="83">
        <v>0</v>
      </c>
      <c r="L375" s="83">
        <v>13</v>
      </c>
      <c r="M375" s="84">
        <v>3.430079155672823E-2</v>
      </c>
      <c r="N375" s="85">
        <f t="shared" si="5"/>
        <v>0</v>
      </c>
    </row>
    <row r="376" spans="1:14" x14ac:dyDescent="0.25">
      <c r="A376" s="1" t="s">
        <v>76</v>
      </c>
      <c r="B376" s="1" t="s">
        <v>99</v>
      </c>
      <c r="C376" s="1" t="s">
        <v>481</v>
      </c>
      <c r="D376" s="83">
        <v>1</v>
      </c>
      <c r="E376" s="83">
        <v>1</v>
      </c>
      <c r="F376" s="83">
        <v>0</v>
      </c>
      <c r="G376" s="83">
        <v>0</v>
      </c>
      <c r="H376" s="83">
        <v>0</v>
      </c>
      <c r="I376" s="83">
        <v>0</v>
      </c>
      <c r="J376" s="83">
        <v>0</v>
      </c>
      <c r="K376" s="83">
        <v>0</v>
      </c>
      <c r="L376" s="83">
        <v>2</v>
      </c>
      <c r="M376" s="84">
        <v>5.2770448548812663E-3</v>
      </c>
      <c r="N376" s="85">
        <f t="shared" si="5"/>
        <v>0.5</v>
      </c>
    </row>
    <row r="377" spans="1:14" x14ac:dyDescent="0.25">
      <c r="A377" s="1" t="s">
        <v>76</v>
      </c>
      <c r="B377" s="1" t="s">
        <v>99</v>
      </c>
      <c r="C377" s="1" t="s">
        <v>472</v>
      </c>
      <c r="D377" s="83">
        <v>11</v>
      </c>
      <c r="E377" s="83">
        <v>24</v>
      </c>
      <c r="F377" s="83">
        <v>43</v>
      </c>
      <c r="G377" s="83">
        <v>6</v>
      </c>
      <c r="H377" s="83">
        <v>3</v>
      </c>
      <c r="I377" s="83">
        <v>0</v>
      </c>
      <c r="J377" s="83">
        <v>0</v>
      </c>
      <c r="K377" s="83">
        <v>0</v>
      </c>
      <c r="L377" s="83">
        <v>87</v>
      </c>
      <c r="M377" s="84">
        <v>0.22955145118733511</v>
      </c>
      <c r="N377" s="85">
        <f t="shared" si="5"/>
        <v>0.27586206896551724</v>
      </c>
    </row>
    <row r="378" spans="1:14" x14ac:dyDescent="0.25">
      <c r="A378" s="1" t="s">
        <v>76</v>
      </c>
      <c r="B378" s="1" t="s">
        <v>99</v>
      </c>
      <c r="C378" s="1" t="s">
        <v>473</v>
      </c>
      <c r="D378" s="83">
        <v>2</v>
      </c>
      <c r="E378" s="83">
        <v>1</v>
      </c>
      <c r="F378" s="83">
        <v>14</v>
      </c>
      <c r="G378" s="83">
        <v>9</v>
      </c>
      <c r="H378" s="83">
        <v>3</v>
      </c>
      <c r="I378" s="83">
        <v>1</v>
      </c>
      <c r="J378" s="83">
        <v>1</v>
      </c>
      <c r="K378" s="83">
        <v>2</v>
      </c>
      <c r="L378" s="83">
        <v>33</v>
      </c>
      <c r="M378" s="84">
        <v>8.7071240105540904E-2</v>
      </c>
      <c r="N378" s="85">
        <f t="shared" si="5"/>
        <v>3.0303030303030304E-2</v>
      </c>
    </row>
    <row r="379" spans="1:14" x14ac:dyDescent="0.25">
      <c r="A379" s="1" t="s">
        <v>76</v>
      </c>
      <c r="B379" s="1" t="s">
        <v>99</v>
      </c>
      <c r="C379" s="1" t="s">
        <v>474</v>
      </c>
      <c r="D379" s="83">
        <v>3</v>
      </c>
      <c r="E379" s="83">
        <v>12</v>
      </c>
      <c r="F379" s="83">
        <v>6</v>
      </c>
      <c r="G379" s="83">
        <v>2</v>
      </c>
      <c r="H379" s="83">
        <v>0</v>
      </c>
      <c r="I379" s="83">
        <v>0</v>
      </c>
      <c r="J379" s="83">
        <v>0</v>
      </c>
      <c r="K379" s="83">
        <v>0</v>
      </c>
      <c r="L379" s="83">
        <v>23</v>
      </c>
      <c r="M379" s="84">
        <v>6.0686015831134567E-2</v>
      </c>
      <c r="N379" s="85">
        <f t="shared" si="5"/>
        <v>0.52173913043478259</v>
      </c>
    </row>
    <row r="380" spans="1:14" x14ac:dyDescent="0.25">
      <c r="A380" s="3" t="s">
        <v>76</v>
      </c>
      <c r="B380" s="3" t="s">
        <v>87</v>
      </c>
      <c r="C380" s="3" t="s">
        <v>467</v>
      </c>
      <c r="D380" s="181">
        <v>18</v>
      </c>
      <c r="E380" s="181">
        <v>49</v>
      </c>
      <c r="F380" s="181">
        <v>38</v>
      </c>
      <c r="G380" s="181">
        <v>31</v>
      </c>
      <c r="H380" s="181">
        <v>18</v>
      </c>
      <c r="I380" s="181">
        <v>8</v>
      </c>
      <c r="J380" s="181">
        <v>8</v>
      </c>
      <c r="K380" s="181">
        <v>13</v>
      </c>
      <c r="L380" s="181">
        <v>183</v>
      </c>
      <c r="M380" s="182">
        <v>1</v>
      </c>
      <c r="N380" s="183">
        <f t="shared" si="5"/>
        <v>0.26775956284153007</v>
      </c>
    </row>
    <row r="381" spans="1:14" x14ac:dyDescent="0.25">
      <c r="A381" s="1" t="s">
        <v>76</v>
      </c>
      <c r="B381" s="1" t="s">
        <v>87</v>
      </c>
      <c r="C381" s="1" t="s">
        <v>468</v>
      </c>
      <c r="D381" s="83">
        <v>4</v>
      </c>
      <c r="E381" s="83">
        <v>8</v>
      </c>
      <c r="F381" s="83">
        <v>11</v>
      </c>
      <c r="G381" s="83">
        <v>4</v>
      </c>
      <c r="H381" s="83">
        <v>1</v>
      </c>
      <c r="I381" s="83">
        <v>0</v>
      </c>
      <c r="J381" s="83">
        <v>0</v>
      </c>
      <c r="K381" s="83">
        <v>0</v>
      </c>
      <c r="L381" s="83">
        <v>28</v>
      </c>
      <c r="M381" s="84">
        <v>0.15300546448087429</v>
      </c>
      <c r="N381" s="85">
        <f t="shared" si="5"/>
        <v>0.2857142857142857</v>
      </c>
    </row>
    <row r="382" spans="1:14" x14ac:dyDescent="0.25">
      <c r="A382" s="1" t="s">
        <v>76</v>
      </c>
      <c r="B382" s="1" t="s">
        <v>87</v>
      </c>
      <c r="C382" s="1" t="s">
        <v>476</v>
      </c>
      <c r="D382" s="83">
        <v>0</v>
      </c>
      <c r="E382" s="83">
        <v>0</v>
      </c>
      <c r="F382" s="83">
        <v>0</v>
      </c>
      <c r="G382" s="83">
        <v>1</v>
      </c>
      <c r="H382" s="83">
        <v>0</v>
      </c>
      <c r="I382" s="83">
        <v>0</v>
      </c>
      <c r="J382" s="83">
        <v>0</v>
      </c>
      <c r="K382" s="83">
        <v>0</v>
      </c>
      <c r="L382" s="83">
        <v>1</v>
      </c>
      <c r="M382" s="84">
        <v>5.4644808743169399E-3</v>
      </c>
      <c r="N382" s="85">
        <f t="shared" si="5"/>
        <v>0</v>
      </c>
    </row>
    <row r="383" spans="1:14" x14ac:dyDescent="0.25">
      <c r="A383" s="1" t="s">
        <v>76</v>
      </c>
      <c r="B383" s="1" t="s">
        <v>87</v>
      </c>
      <c r="C383" s="1" t="s">
        <v>469</v>
      </c>
      <c r="D383" s="83">
        <v>0</v>
      </c>
      <c r="E383" s="83">
        <v>1</v>
      </c>
      <c r="F383" s="83">
        <v>9</v>
      </c>
      <c r="G383" s="83">
        <v>13</v>
      </c>
      <c r="H383" s="83">
        <v>6</v>
      </c>
      <c r="I383" s="83">
        <v>3</v>
      </c>
      <c r="J383" s="83">
        <v>4</v>
      </c>
      <c r="K383" s="83">
        <v>5</v>
      </c>
      <c r="L383" s="83">
        <v>41</v>
      </c>
      <c r="M383" s="84">
        <v>0.22404371584699451</v>
      </c>
      <c r="N383" s="85">
        <f t="shared" si="5"/>
        <v>2.4390243902439025E-2</v>
      </c>
    </row>
    <row r="384" spans="1:14" x14ac:dyDescent="0.25">
      <c r="A384" s="1" t="s">
        <v>76</v>
      </c>
      <c r="B384" s="1" t="s">
        <v>87</v>
      </c>
      <c r="C384" s="1" t="s">
        <v>470</v>
      </c>
      <c r="D384" s="83">
        <v>0</v>
      </c>
      <c r="E384" s="83">
        <v>0</v>
      </c>
      <c r="F384" s="83">
        <v>0</v>
      </c>
      <c r="G384" s="83">
        <v>6</v>
      </c>
      <c r="H384" s="83">
        <v>3</v>
      </c>
      <c r="I384" s="83">
        <v>4</v>
      </c>
      <c r="J384" s="83">
        <v>2</v>
      </c>
      <c r="K384" s="83">
        <v>6</v>
      </c>
      <c r="L384" s="83">
        <v>21</v>
      </c>
      <c r="M384" s="84">
        <v>0.1147540983606557</v>
      </c>
      <c r="N384" s="85">
        <f t="shared" si="5"/>
        <v>0</v>
      </c>
    </row>
    <row r="385" spans="1:14" x14ac:dyDescent="0.25">
      <c r="A385" s="1" t="s">
        <v>76</v>
      </c>
      <c r="B385" s="1" t="s">
        <v>87</v>
      </c>
      <c r="C385" s="1" t="s">
        <v>471</v>
      </c>
      <c r="D385" s="83">
        <v>1</v>
      </c>
      <c r="E385" s="83">
        <v>0</v>
      </c>
      <c r="F385" s="83">
        <v>2</v>
      </c>
      <c r="G385" s="83">
        <v>1</v>
      </c>
      <c r="H385" s="83">
        <v>3</v>
      </c>
      <c r="I385" s="83">
        <v>1</v>
      </c>
      <c r="J385" s="83">
        <v>2</v>
      </c>
      <c r="K385" s="83">
        <v>1</v>
      </c>
      <c r="L385" s="83">
        <v>11</v>
      </c>
      <c r="M385" s="84">
        <v>6.0109289617486343E-2</v>
      </c>
      <c r="N385" s="85">
        <f t="shared" si="5"/>
        <v>0</v>
      </c>
    </row>
    <row r="386" spans="1:14" x14ac:dyDescent="0.25">
      <c r="A386" s="1" t="s">
        <v>76</v>
      </c>
      <c r="B386" s="1" t="s">
        <v>87</v>
      </c>
      <c r="C386" s="1" t="s">
        <v>481</v>
      </c>
      <c r="D386" s="83">
        <v>1</v>
      </c>
      <c r="E386" s="83">
        <v>0</v>
      </c>
      <c r="F386" s="83">
        <v>0</v>
      </c>
      <c r="G386" s="83">
        <v>0</v>
      </c>
      <c r="H386" s="83">
        <v>0</v>
      </c>
      <c r="I386" s="83">
        <v>0</v>
      </c>
      <c r="J386" s="83">
        <v>0</v>
      </c>
      <c r="K386" s="83">
        <v>0</v>
      </c>
      <c r="L386" s="83">
        <v>1</v>
      </c>
      <c r="M386" s="84">
        <v>5.4644808743169399E-3</v>
      </c>
      <c r="N386" s="85">
        <f t="shared" si="5"/>
        <v>0</v>
      </c>
    </row>
    <row r="387" spans="1:14" x14ac:dyDescent="0.25">
      <c r="A387" s="1" t="s">
        <v>76</v>
      </c>
      <c r="B387" s="1" t="s">
        <v>87</v>
      </c>
      <c r="C387" s="1" t="s">
        <v>472</v>
      </c>
      <c r="D387" s="83">
        <v>7</v>
      </c>
      <c r="E387" s="83">
        <v>28</v>
      </c>
      <c r="F387" s="83">
        <v>9</v>
      </c>
      <c r="G387" s="83">
        <v>3</v>
      </c>
      <c r="H387" s="83">
        <v>2</v>
      </c>
      <c r="I387" s="83">
        <v>0</v>
      </c>
      <c r="J387" s="83">
        <v>0</v>
      </c>
      <c r="K387" s="83">
        <v>0</v>
      </c>
      <c r="L387" s="83">
        <v>49</v>
      </c>
      <c r="M387" s="84">
        <v>0.26775956284153007</v>
      </c>
      <c r="N387" s="85">
        <f t="shared" si="5"/>
        <v>0.5714285714285714</v>
      </c>
    </row>
    <row r="388" spans="1:14" x14ac:dyDescent="0.25">
      <c r="A388" s="1" t="s">
        <v>76</v>
      </c>
      <c r="B388" s="1" t="s">
        <v>87</v>
      </c>
      <c r="C388" s="1" t="s">
        <v>473</v>
      </c>
      <c r="D388" s="83">
        <v>3</v>
      </c>
      <c r="E388" s="83">
        <v>0</v>
      </c>
      <c r="F388" s="83">
        <v>2</v>
      </c>
      <c r="G388" s="83">
        <v>3</v>
      </c>
      <c r="H388" s="83">
        <v>3</v>
      </c>
      <c r="I388" s="83">
        <v>0</v>
      </c>
      <c r="J388" s="83">
        <v>0</v>
      </c>
      <c r="K388" s="83">
        <v>1</v>
      </c>
      <c r="L388" s="83">
        <v>12</v>
      </c>
      <c r="M388" s="84">
        <v>6.5573770491803282E-2</v>
      </c>
      <c r="N388" s="85">
        <f t="shared" ref="N388:N451" si="6">E388/L388</f>
        <v>0</v>
      </c>
    </row>
    <row r="389" spans="1:14" x14ac:dyDescent="0.25">
      <c r="A389" s="1" t="s">
        <v>76</v>
      </c>
      <c r="B389" s="1" t="s">
        <v>87</v>
      </c>
      <c r="C389" s="1" t="s">
        <v>474</v>
      </c>
      <c r="D389" s="83">
        <v>2</v>
      </c>
      <c r="E389" s="83">
        <v>12</v>
      </c>
      <c r="F389" s="83">
        <v>5</v>
      </c>
      <c r="G389" s="83">
        <v>0</v>
      </c>
      <c r="H389" s="83">
        <v>0</v>
      </c>
      <c r="I389" s="83">
        <v>0</v>
      </c>
      <c r="J389" s="83">
        <v>0</v>
      </c>
      <c r="K389" s="83">
        <v>0</v>
      </c>
      <c r="L389" s="83">
        <v>19</v>
      </c>
      <c r="M389" s="84">
        <v>0.1038251366120219</v>
      </c>
      <c r="N389" s="85">
        <f t="shared" si="6"/>
        <v>0.63157894736842102</v>
      </c>
    </row>
    <row r="390" spans="1:14" x14ac:dyDescent="0.25">
      <c r="A390" s="3" t="s">
        <v>76</v>
      </c>
      <c r="B390" s="3" t="s">
        <v>88</v>
      </c>
      <c r="C390" s="3" t="s">
        <v>467</v>
      </c>
      <c r="D390" s="181">
        <v>25</v>
      </c>
      <c r="E390" s="181">
        <v>46</v>
      </c>
      <c r="F390" s="181">
        <v>19</v>
      </c>
      <c r="G390" s="181">
        <v>22</v>
      </c>
      <c r="H390" s="181">
        <v>9</v>
      </c>
      <c r="I390" s="181">
        <v>8</v>
      </c>
      <c r="J390" s="181">
        <v>5</v>
      </c>
      <c r="K390" s="181">
        <v>5</v>
      </c>
      <c r="L390" s="181">
        <v>139</v>
      </c>
      <c r="M390" s="182">
        <v>1</v>
      </c>
      <c r="N390" s="183">
        <f t="shared" si="6"/>
        <v>0.33093525179856115</v>
      </c>
    </row>
    <row r="391" spans="1:14" x14ac:dyDescent="0.25">
      <c r="A391" s="1" t="s">
        <v>76</v>
      </c>
      <c r="B391" s="1" t="s">
        <v>88</v>
      </c>
      <c r="C391" s="1" t="s">
        <v>468</v>
      </c>
      <c r="D391" s="83">
        <v>5</v>
      </c>
      <c r="E391" s="83">
        <v>12</v>
      </c>
      <c r="F391" s="83">
        <v>2</v>
      </c>
      <c r="G391" s="83">
        <v>0</v>
      </c>
      <c r="H391" s="83">
        <v>1</v>
      </c>
      <c r="I391" s="83">
        <v>0</v>
      </c>
      <c r="J391" s="83">
        <v>0</v>
      </c>
      <c r="K391" s="83">
        <v>0</v>
      </c>
      <c r="L391" s="83">
        <v>20</v>
      </c>
      <c r="M391" s="84">
        <v>0.1438848920863309</v>
      </c>
      <c r="N391" s="85">
        <f t="shared" si="6"/>
        <v>0.6</v>
      </c>
    </row>
    <row r="392" spans="1:14" x14ac:dyDescent="0.25">
      <c r="A392" s="1" t="s">
        <v>76</v>
      </c>
      <c r="B392" s="1" t="s">
        <v>88</v>
      </c>
      <c r="C392" s="1" t="s">
        <v>469</v>
      </c>
      <c r="D392" s="83">
        <v>2</v>
      </c>
      <c r="E392" s="83">
        <v>0</v>
      </c>
      <c r="F392" s="83">
        <v>6</v>
      </c>
      <c r="G392" s="83">
        <v>14</v>
      </c>
      <c r="H392" s="83">
        <v>2</v>
      </c>
      <c r="I392" s="83">
        <v>3</v>
      </c>
      <c r="J392" s="83">
        <v>0</v>
      </c>
      <c r="K392" s="83">
        <v>2</v>
      </c>
      <c r="L392" s="83">
        <v>29</v>
      </c>
      <c r="M392" s="84">
        <v>0.20863309352517989</v>
      </c>
      <c r="N392" s="85">
        <f t="shared" si="6"/>
        <v>0</v>
      </c>
    </row>
    <row r="393" spans="1:14" x14ac:dyDescent="0.25">
      <c r="A393" s="1" t="s">
        <v>76</v>
      </c>
      <c r="B393" s="1" t="s">
        <v>88</v>
      </c>
      <c r="C393" s="1" t="s">
        <v>470</v>
      </c>
      <c r="D393" s="83">
        <v>0</v>
      </c>
      <c r="E393" s="83">
        <v>0</v>
      </c>
      <c r="F393" s="83">
        <v>0</v>
      </c>
      <c r="G393" s="83">
        <v>1</v>
      </c>
      <c r="H393" s="83">
        <v>0</v>
      </c>
      <c r="I393" s="83">
        <v>2</v>
      </c>
      <c r="J393" s="83">
        <v>4</v>
      </c>
      <c r="K393" s="83">
        <v>3</v>
      </c>
      <c r="L393" s="83">
        <v>10</v>
      </c>
      <c r="M393" s="84">
        <v>7.1942446043165464E-2</v>
      </c>
      <c r="N393" s="85">
        <f t="shared" si="6"/>
        <v>0</v>
      </c>
    </row>
    <row r="394" spans="1:14" x14ac:dyDescent="0.25">
      <c r="A394" s="1" t="s">
        <v>76</v>
      </c>
      <c r="B394" s="1" t="s">
        <v>88</v>
      </c>
      <c r="C394" s="1" t="s">
        <v>471</v>
      </c>
      <c r="D394" s="83">
        <v>1</v>
      </c>
      <c r="E394" s="83">
        <v>0</v>
      </c>
      <c r="F394" s="83">
        <v>3</v>
      </c>
      <c r="G394" s="83">
        <v>2</v>
      </c>
      <c r="H394" s="83">
        <v>3</v>
      </c>
      <c r="I394" s="83">
        <v>2</v>
      </c>
      <c r="J394" s="83">
        <v>0</v>
      </c>
      <c r="K394" s="83">
        <v>0</v>
      </c>
      <c r="L394" s="83">
        <v>11</v>
      </c>
      <c r="M394" s="84">
        <v>7.9136690647482008E-2</v>
      </c>
      <c r="N394" s="85">
        <f t="shared" si="6"/>
        <v>0</v>
      </c>
    </row>
    <row r="395" spans="1:14" x14ac:dyDescent="0.25">
      <c r="A395" s="1" t="s">
        <v>76</v>
      </c>
      <c r="B395" s="1" t="s">
        <v>88</v>
      </c>
      <c r="C395" s="1" t="s">
        <v>481</v>
      </c>
      <c r="D395" s="83">
        <v>0</v>
      </c>
      <c r="E395" s="83">
        <v>1</v>
      </c>
      <c r="F395" s="83">
        <v>0</v>
      </c>
      <c r="G395" s="83">
        <v>0</v>
      </c>
      <c r="H395" s="83">
        <v>0</v>
      </c>
      <c r="I395" s="83">
        <v>0</v>
      </c>
      <c r="J395" s="83">
        <v>0</v>
      </c>
      <c r="K395" s="83">
        <v>0</v>
      </c>
      <c r="L395" s="83">
        <v>1</v>
      </c>
      <c r="M395" s="84">
        <v>7.1942446043165463E-3</v>
      </c>
      <c r="N395" s="85">
        <f t="shared" si="6"/>
        <v>1</v>
      </c>
    </row>
    <row r="396" spans="1:14" x14ac:dyDescent="0.25">
      <c r="A396" s="1" t="s">
        <v>76</v>
      </c>
      <c r="B396" s="1" t="s">
        <v>88</v>
      </c>
      <c r="C396" s="1" t="s">
        <v>472</v>
      </c>
      <c r="D396" s="83">
        <v>14</v>
      </c>
      <c r="E396" s="83">
        <v>24</v>
      </c>
      <c r="F396" s="83">
        <v>6</v>
      </c>
      <c r="G396" s="83">
        <v>3</v>
      </c>
      <c r="H396" s="83">
        <v>1</v>
      </c>
      <c r="I396" s="83">
        <v>1</v>
      </c>
      <c r="J396" s="83">
        <v>0</v>
      </c>
      <c r="K396" s="83">
        <v>0</v>
      </c>
      <c r="L396" s="83">
        <v>49</v>
      </c>
      <c r="M396" s="84">
        <v>0.35251798561151082</v>
      </c>
      <c r="N396" s="85">
        <f t="shared" si="6"/>
        <v>0.48979591836734693</v>
      </c>
    </row>
    <row r="397" spans="1:14" x14ac:dyDescent="0.25">
      <c r="A397" s="1" t="s">
        <v>76</v>
      </c>
      <c r="B397" s="1" t="s">
        <v>88</v>
      </c>
      <c r="C397" s="1" t="s">
        <v>473</v>
      </c>
      <c r="D397" s="83">
        <v>0</v>
      </c>
      <c r="E397" s="83">
        <v>0</v>
      </c>
      <c r="F397" s="83">
        <v>1</v>
      </c>
      <c r="G397" s="83">
        <v>1</v>
      </c>
      <c r="H397" s="83">
        <v>2</v>
      </c>
      <c r="I397" s="83">
        <v>0</v>
      </c>
      <c r="J397" s="83">
        <v>1</v>
      </c>
      <c r="K397" s="83">
        <v>0</v>
      </c>
      <c r="L397" s="83">
        <v>5</v>
      </c>
      <c r="M397" s="84">
        <v>3.5971223021582732E-2</v>
      </c>
      <c r="N397" s="85">
        <f t="shared" si="6"/>
        <v>0</v>
      </c>
    </row>
    <row r="398" spans="1:14" x14ac:dyDescent="0.25">
      <c r="A398" s="1" t="s">
        <v>76</v>
      </c>
      <c r="B398" s="1" t="s">
        <v>88</v>
      </c>
      <c r="C398" s="1" t="s">
        <v>474</v>
      </c>
      <c r="D398" s="83">
        <v>3</v>
      </c>
      <c r="E398" s="83">
        <v>9</v>
      </c>
      <c r="F398" s="83">
        <v>1</v>
      </c>
      <c r="G398" s="83">
        <v>1</v>
      </c>
      <c r="H398" s="83">
        <v>0</v>
      </c>
      <c r="I398" s="83">
        <v>0</v>
      </c>
      <c r="J398" s="83">
        <v>0</v>
      </c>
      <c r="K398" s="83">
        <v>0</v>
      </c>
      <c r="L398" s="83">
        <v>14</v>
      </c>
      <c r="M398" s="84">
        <v>0.10071942446043169</v>
      </c>
      <c r="N398" s="85">
        <f t="shared" si="6"/>
        <v>0.6428571428571429</v>
      </c>
    </row>
    <row r="399" spans="1:14" x14ac:dyDescent="0.25">
      <c r="A399" s="3" t="s">
        <v>76</v>
      </c>
      <c r="B399" s="3" t="s">
        <v>89</v>
      </c>
      <c r="C399" s="3" t="s">
        <v>467</v>
      </c>
      <c r="D399" s="181">
        <v>17</v>
      </c>
      <c r="E399" s="181">
        <v>30</v>
      </c>
      <c r="F399" s="181">
        <v>11</v>
      </c>
      <c r="G399" s="181">
        <v>10</v>
      </c>
      <c r="H399" s="181">
        <v>2</v>
      </c>
      <c r="I399" s="181">
        <v>5</v>
      </c>
      <c r="J399" s="181">
        <v>1</v>
      </c>
      <c r="K399" s="181">
        <v>0</v>
      </c>
      <c r="L399" s="181">
        <v>76</v>
      </c>
      <c r="M399" s="182">
        <v>1</v>
      </c>
      <c r="N399" s="183">
        <f t="shared" si="6"/>
        <v>0.39473684210526316</v>
      </c>
    </row>
    <row r="400" spans="1:14" x14ac:dyDescent="0.25">
      <c r="A400" s="1" t="s">
        <v>76</v>
      </c>
      <c r="B400" s="1" t="s">
        <v>89</v>
      </c>
      <c r="C400" s="1" t="s">
        <v>468</v>
      </c>
      <c r="D400" s="83">
        <v>2</v>
      </c>
      <c r="E400" s="83">
        <v>5</v>
      </c>
      <c r="F400" s="83">
        <v>2</v>
      </c>
      <c r="G400" s="83">
        <v>2</v>
      </c>
      <c r="H400" s="83">
        <v>0</v>
      </c>
      <c r="I400" s="83">
        <v>0</v>
      </c>
      <c r="J400" s="83">
        <v>0</v>
      </c>
      <c r="K400" s="83">
        <v>0</v>
      </c>
      <c r="L400" s="83">
        <v>11</v>
      </c>
      <c r="M400" s="84">
        <v>0.14473684210526319</v>
      </c>
      <c r="N400" s="85">
        <f t="shared" si="6"/>
        <v>0.45454545454545453</v>
      </c>
    </row>
    <row r="401" spans="1:14" x14ac:dyDescent="0.25">
      <c r="A401" s="1" t="s">
        <v>76</v>
      </c>
      <c r="B401" s="1" t="s">
        <v>89</v>
      </c>
      <c r="C401" s="1" t="s">
        <v>469</v>
      </c>
      <c r="D401" s="83">
        <v>1</v>
      </c>
      <c r="E401" s="83">
        <v>0</v>
      </c>
      <c r="F401" s="83">
        <v>5</v>
      </c>
      <c r="G401" s="83">
        <v>3</v>
      </c>
      <c r="H401" s="83">
        <v>1</v>
      </c>
      <c r="I401" s="83">
        <v>3</v>
      </c>
      <c r="J401" s="83">
        <v>1</v>
      </c>
      <c r="K401" s="83">
        <v>0</v>
      </c>
      <c r="L401" s="83">
        <v>14</v>
      </c>
      <c r="M401" s="84">
        <v>0.18421052631578949</v>
      </c>
      <c r="N401" s="85">
        <f t="shared" si="6"/>
        <v>0</v>
      </c>
    </row>
    <row r="402" spans="1:14" x14ac:dyDescent="0.25">
      <c r="A402" s="1" t="s">
        <v>76</v>
      </c>
      <c r="B402" s="1" t="s">
        <v>89</v>
      </c>
      <c r="C402" s="1" t="s">
        <v>470</v>
      </c>
      <c r="D402" s="83">
        <v>0</v>
      </c>
      <c r="E402" s="83">
        <v>0</v>
      </c>
      <c r="F402" s="83">
        <v>0</v>
      </c>
      <c r="G402" s="83">
        <v>2</v>
      </c>
      <c r="H402" s="83">
        <v>1</v>
      </c>
      <c r="I402" s="83">
        <v>2</v>
      </c>
      <c r="J402" s="83">
        <v>0</v>
      </c>
      <c r="K402" s="83">
        <v>0</v>
      </c>
      <c r="L402" s="83">
        <v>5</v>
      </c>
      <c r="M402" s="84">
        <v>6.5789473684210523E-2</v>
      </c>
      <c r="N402" s="85">
        <f t="shared" si="6"/>
        <v>0</v>
      </c>
    </row>
    <row r="403" spans="1:14" x14ac:dyDescent="0.25">
      <c r="A403" s="1" t="s">
        <v>76</v>
      </c>
      <c r="B403" s="1" t="s">
        <v>89</v>
      </c>
      <c r="C403" s="1" t="s">
        <v>471</v>
      </c>
      <c r="D403" s="83">
        <v>1</v>
      </c>
      <c r="E403" s="83">
        <v>0</v>
      </c>
      <c r="F403" s="83">
        <v>1</v>
      </c>
      <c r="G403" s="83">
        <v>0</v>
      </c>
      <c r="H403" s="83">
        <v>0</v>
      </c>
      <c r="I403" s="83">
        <v>0</v>
      </c>
      <c r="J403" s="83">
        <v>0</v>
      </c>
      <c r="K403" s="83">
        <v>0</v>
      </c>
      <c r="L403" s="83">
        <v>2</v>
      </c>
      <c r="M403" s="84">
        <v>2.6315789473684209E-2</v>
      </c>
      <c r="N403" s="85">
        <f t="shared" si="6"/>
        <v>0</v>
      </c>
    </row>
    <row r="404" spans="1:14" x14ac:dyDescent="0.25">
      <c r="A404" s="1" t="s">
        <v>76</v>
      </c>
      <c r="B404" s="1" t="s">
        <v>89</v>
      </c>
      <c r="C404" s="1" t="s">
        <v>472</v>
      </c>
      <c r="D404" s="83">
        <v>10</v>
      </c>
      <c r="E404" s="83">
        <v>21</v>
      </c>
      <c r="F404" s="83">
        <v>2</v>
      </c>
      <c r="G404" s="83">
        <v>2</v>
      </c>
      <c r="H404" s="83">
        <v>0</v>
      </c>
      <c r="I404" s="83">
        <v>0</v>
      </c>
      <c r="J404" s="83">
        <v>0</v>
      </c>
      <c r="K404" s="83">
        <v>0</v>
      </c>
      <c r="L404" s="83">
        <v>35</v>
      </c>
      <c r="M404" s="84">
        <v>0.46052631578947367</v>
      </c>
      <c r="N404" s="85">
        <f t="shared" si="6"/>
        <v>0.6</v>
      </c>
    </row>
    <row r="405" spans="1:14" x14ac:dyDescent="0.25">
      <c r="A405" s="1" t="s">
        <v>76</v>
      </c>
      <c r="B405" s="1" t="s">
        <v>89</v>
      </c>
      <c r="C405" s="1" t="s">
        <v>473</v>
      </c>
      <c r="D405" s="83">
        <v>0</v>
      </c>
      <c r="E405" s="83">
        <v>0</v>
      </c>
      <c r="F405" s="83">
        <v>1</v>
      </c>
      <c r="G405" s="83">
        <v>1</v>
      </c>
      <c r="H405" s="83">
        <v>0</v>
      </c>
      <c r="I405" s="83">
        <v>0</v>
      </c>
      <c r="J405" s="83">
        <v>0</v>
      </c>
      <c r="K405" s="83">
        <v>0</v>
      </c>
      <c r="L405" s="83">
        <v>2</v>
      </c>
      <c r="M405" s="84">
        <v>2.6315789473684209E-2</v>
      </c>
      <c r="N405" s="85">
        <f t="shared" si="6"/>
        <v>0</v>
      </c>
    </row>
    <row r="406" spans="1:14" x14ac:dyDescent="0.25">
      <c r="A406" s="1" t="s">
        <v>76</v>
      </c>
      <c r="B406" s="1" t="s">
        <v>89</v>
      </c>
      <c r="C406" s="1" t="s">
        <v>474</v>
      </c>
      <c r="D406" s="83">
        <v>3</v>
      </c>
      <c r="E406" s="83">
        <v>4</v>
      </c>
      <c r="F406" s="83">
        <v>0</v>
      </c>
      <c r="G406" s="83">
        <v>0</v>
      </c>
      <c r="H406" s="83">
        <v>0</v>
      </c>
      <c r="I406" s="83">
        <v>0</v>
      </c>
      <c r="J406" s="83">
        <v>0</v>
      </c>
      <c r="K406" s="83">
        <v>0</v>
      </c>
      <c r="L406" s="83">
        <v>7</v>
      </c>
      <c r="M406" s="84">
        <v>9.2105263157894732E-2</v>
      </c>
      <c r="N406" s="85">
        <f t="shared" si="6"/>
        <v>0.5714285714285714</v>
      </c>
    </row>
    <row r="407" spans="1:14" x14ac:dyDescent="0.25">
      <c r="A407" s="3" t="s">
        <v>76</v>
      </c>
      <c r="B407" s="3" t="s">
        <v>100</v>
      </c>
      <c r="C407" s="3" t="s">
        <v>467</v>
      </c>
      <c r="D407" s="181">
        <v>14</v>
      </c>
      <c r="E407" s="181">
        <v>72</v>
      </c>
      <c r="F407" s="181">
        <v>48</v>
      </c>
      <c r="G407" s="181">
        <v>13</v>
      </c>
      <c r="H407" s="181">
        <v>11</v>
      </c>
      <c r="I407" s="181">
        <v>4</v>
      </c>
      <c r="J407" s="181">
        <v>4</v>
      </c>
      <c r="K407" s="181">
        <v>2</v>
      </c>
      <c r="L407" s="181">
        <v>168</v>
      </c>
      <c r="M407" s="182">
        <v>1</v>
      </c>
      <c r="N407" s="183">
        <f t="shared" si="6"/>
        <v>0.42857142857142855</v>
      </c>
    </row>
    <row r="408" spans="1:14" x14ac:dyDescent="0.25">
      <c r="A408" s="1" t="s">
        <v>76</v>
      </c>
      <c r="B408" s="1" t="s">
        <v>100</v>
      </c>
      <c r="C408" s="1" t="s">
        <v>468</v>
      </c>
      <c r="D408" s="83">
        <v>4</v>
      </c>
      <c r="E408" s="83">
        <v>29</v>
      </c>
      <c r="F408" s="83">
        <v>7</v>
      </c>
      <c r="G408" s="83">
        <v>0</v>
      </c>
      <c r="H408" s="83">
        <v>0</v>
      </c>
      <c r="I408" s="83">
        <v>0</v>
      </c>
      <c r="J408" s="83">
        <v>0</v>
      </c>
      <c r="K408" s="83">
        <v>0</v>
      </c>
      <c r="L408" s="83">
        <v>40</v>
      </c>
      <c r="M408" s="84">
        <v>0.23809523809523811</v>
      </c>
      <c r="N408" s="85">
        <f t="shared" si="6"/>
        <v>0.72499999999999998</v>
      </c>
    </row>
    <row r="409" spans="1:14" x14ac:dyDescent="0.25">
      <c r="A409" s="1" t="s">
        <v>76</v>
      </c>
      <c r="B409" s="1" t="s">
        <v>100</v>
      </c>
      <c r="C409" s="1" t="s">
        <v>469</v>
      </c>
      <c r="D409" s="83">
        <v>5</v>
      </c>
      <c r="E409" s="83">
        <v>0</v>
      </c>
      <c r="F409" s="83">
        <v>16</v>
      </c>
      <c r="G409" s="83">
        <v>5</v>
      </c>
      <c r="H409" s="83">
        <v>4</v>
      </c>
      <c r="I409" s="83">
        <v>1</v>
      </c>
      <c r="J409" s="83">
        <v>4</v>
      </c>
      <c r="K409" s="83">
        <v>0</v>
      </c>
      <c r="L409" s="83">
        <v>35</v>
      </c>
      <c r="M409" s="84">
        <v>0.20833333333333329</v>
      </c>
      <c r="N409" s="85">
        <f t="shared" si="6"/>
        <v>0</v>
      </c>
    </row>
    <row r="410" spans="1:14" x14ac:dyDescent="0.25">
      <c r="A410" s="1" t="s">
        <v>76</v>
      </c>
      <c r="B410" s="1" t="s">
        <v>100</v>
      </c>
      <c r="C410" s="1" t="s">
        <v>470</v>
      </c>
      <c r="D410" s="83">
        <v>0</v>
      </c>
      <c r="E410" s="83">
        <v>0</v>
      </c>
      <c r="F410" s="83">
        <v>0</v>
      </c>
      <c r="G410" s="83">
        <v>2</v>
      </c>
      <c r="H410" s="83">
        <v>2</v>
      </c>
      <c r="I410" s="83">
        <v>1</v>
      </c>
      <c r="J410" s="83">
        <v>0</v>
      </c>
      <c r="K410" s="83">
        <v>1</v>
      </c>
      <c r="L410" s="83">
        <v>6</v>
      </c>
      <c r="M410" s="84">
        <v>3.5714285714285712E-2</v>
      </c>
      <c r="N410" s="85">
        <f t="shared" si="6"/>
        <v>0</v>
      </c>
    </row>
    <row r="411" spans="1:14" x14ac:dyDescent="0.25">
      <c r="A411" s="1" t="s">
        <v>76</v>
      </c>
      <c r="B411" s="1" t="s">
        <v>100</v>
      </c>
      <c r="C411" s="1" t="s">
        <v>471</v>
      </c>
      <c r="D411" s="83">
        <v>0</v>
      </c>
      <c r="E411" s="83">
        <v>0</v>
      </c>
      <c r="F411" s="83">
        <v>2</v>
      </c>
      <c r="G411" s="83">
        <v>0</v>
      </c>
      <c r="H411" s="83">
        <v>2</v>
      </c>
      <c r="I411" s="83">
        <v>1</v>
      </c>
      <c r="J411" s="83">
        <v>0</v>
      </c>
      <c r="K411" s="83">
        <v>1</v>
      </c>
      <c r="L411" s="83">
        <v>6</v>
      </c>
      <c r="M411" s="84">
        <v>3.5714285714285712E-2</v>
      </c>
      <c r="N411" s="85">
        <f t="shared" si="6"/>
        <v>0</v>
      </c>
    </row>
    <row r="412" spans="1:14" x14ac:dyDescent="0.25">
      <c r="A412" s="1" t="s">
        <v>76</v>
      </c>
      <c r="B412" s="1" t="s">
        <v>100</v>
      </c>
      <c r="C412" s="1" t="s">
        <v>481</v>
      </c>
      <c r="D412" s="83">
        <v>0</v>
      </c>
      <c r="E412" s="83">
        <v>1</v>
      </c>
      <c r="F412" s="83">
        <v>0</v>
      </c>
      <c r="G412" s="83">
        <v>0</v>
      </c>
      <c r="H412" s="83">
        <v>0</v>
      </c>
      <c r="I412" s="83">
        <v>0</v>
      </c>
      <c r="J412" s="83">
        <v>0</v>
      </c>
      <c r="K412" s="83">
        <v>0</v>
      </c>
      <c r="L412" s="83">
        <v>1</v>
      </c>
      <c r="M412" s="84">
        <v>5.9523809523809521E-3</v>
      </c>
      <c r="N412" s="85">
        <f t="shared" si="6"/>
        <v>1</v>
      </c>
    </row>
    <row r="413" spans="1:14" x14ac:dyDescent="0.25">
      <c r="A413" s="1" t="s">
        <v>76</v>
      </c>
      <c r="B413" s="1" t="s">
        <v>100</v>
      </c>
      <c r="C413" s="1" t="s">
        <v>472</v>
      </c>
      <c r="D413" s="83">
        <v>2</v>
      </c>
      <c r="E413" s="83">
        <v>36</v>
      </c>
      <c r="F413" s="83">
        <v>14</v>
      </c>
      <c r="G413" s="83">
        <v>6</v>
      </c>
      <c r="H413" s="83">
        <v>0</v>
      </c>
      <c r="I413" s="83">
        <v>0</v>
      </c>
      <c r="J413" s="83">
        <v>0</v>
      </c>
      <c r="K413" s="83">
        <v>0</v>
      </c>
      <c r="L413" s="83">
        <v>58</v>
      </c>
      <c r="M413" s="84">
        <v>0.34523809523809518</v>
      </c>
      <c r="N413" s="85">
        <f t="shared" si="6"/>
        <v>0.62068965517241381</v>
      </c>
    </row>
    <row r="414" spans="1:14" x14ac:dyDescent="0.25">
      <c r="A414" s="1" t="s">
        <v>76</v>
      </c>
      <c r="B414" s="1" t="s">
        <v>100</v>
      </c>
      <c r="C414" s="1" t="s">
        <v>473</v>
      </c>
      <c r="D414" s="83">
        <v>2</v>
      </c>
      <c r="E414" s="83">
        <v>0</v>
      </c>
      <c r="F414" s="83">
        <v>4</v>
      </c>
      <c r="G414" s="83">
        <v>0</v>
      </c>
      <c r="H414" s="83">
        <v>1</v>
      </c>
      <c r="I414" s="83">
        <v>1</v>
      </c>
      <c r="J414" s="83">
        <v>0</v>
      </c>
      <c r="K414" s="83">
        <v>0</v>
      </c>
      <c r="L414" s="83">
        <v>8</v>
      </c>
      <c r="M414" s="84">
        <v>4.7619047619047623E-2</v>
      </c>
      <c r="N414" s="85">
        <f t="shared" si="6"/>
        <v>0</v>
      </c>
    </row>
    <row r="415" spans="1:14" x14ac:dyDescent="0.25">
      <c r="A415" s="1" t="s">
        <v>76</v>
      </c>
      <c r="B415" s="1" t="s">
        <v>100</v>
      </c>
      <c r="C415" s="1" t="s">
        <v>474</v>
      </c>
      <c r="D415" s="83">
        <v>1</v>
      </c>
      <c r="E415" s="83">
        <v>6</v>
      </c>
      <c r="F415" s="83">
        <v>5</v>
      </c>
      <c r="G415" s="83">
        <v>0</v>
      </c>
      <c r="H415" s="83">
        <v>2</v>
      </c>
      <c r="I415" s="83">
        <v>0</v>
      </c>
      <c r="J415" s="83">
        <v>0</v>
      </c>
      <c r="K415" s="83">
        <v>0</v>
      </c>
      <c r="L415" s="83">
        <v>14</v>
      </c>
      <c r="M415" s="84">
        <v>8.3333333333333329E-2</v>
      </c>
      <c r="N415" s="85">
        <f t="shared" si="6"/>
        <v>0.42857142857142855</v>
      </c>
    </row>
    <row r="416" spans="1:14" x14ac:dyDescent="0.25">
      <c r="A416" s="3" t="s">
        <v>76</v>
      </c>
      <c r="B416" s="3" t="s">
        <v>90</v>
      </c>
      <c r="C416" s="3" t="s">
        <v>467</v>
      </c>
      <c r="D416" s="181">
        <v>6</v>
      </c>
      <c r="E416" s="181">
        <v>35</v>
      </c>
      <c r="F416" s="181">
        <v>12</v>
      </c>
      <c r="G416" s="181">
        <v>16</v>
      </c>
      <c r="H416" s="181">
        <v>7</v>
      </c>
      <c r="I416" s="181">
        <v>3</v>
      </c>
      <c r="J416" s="181">
        <v>1</v>
      </c>
      <c r="K416" s="181">
        <v>2</v>
      </c>
      <c r="L416" s="181">
        <v>82</v>
      </c>
      <c r="M416" s="182">
        <v>1</v>
      </c>
      <c r="N416" s="183">
        <f t="shared" si="6"/>
        <v>0.42682926829268292</v>
      </c>
    </row>
    <row r="417" spans="1:14" x14ac:dyDescent="0.25">
      <c r="A417" s="1" t="s">
        <v>76</v>
      </c>
      <c r="B417" s="1" t="s">
        <v>90</v>
      </c>
      <c r="C417" s="1" t="s">
        <v>468</v>
      </c>
      <c r="D417" s="83">
        <v>2</v>
      </c>
      <c r="E417" s="83">
        <v>8</v>
      </c>
      <c r="F417" s="83">
        <v>0</v>
      </c>
      <c r="G417" s="83">
        <v>0</v>
      </c>
      <c r="H417" s="83">
        <v>0</v>
      </c>
      <c r="I417" s="83">
        <v>0</v>
      </c>
      <c r="J417" s="83">
        <v>0</v>
      </c>
      <c r="K417" s="83">
        <v>0</v>
      </c>
      <c r="L417" s="83">
        <v>10</v>
      </c>
      <c r="M417" s="84">
        <v>0.12195121951219511</v>
      </c>
      <c r="N417" s="85">
        <f t="shared" si="6"/>
        <v>0.8</v>
      </c>
    </row>
    <row r="418" spans="1:14" x14ac:dyDescent="0.25">
      <c r="A418" s="1" t="s">
        <v>76</v>
      </c>
      <c r="B418" s="1" t="s">
        <v>90</v>
      </c>
      <c r="C418" s="1" t="s">
        <v>469</v>
      </c>
      <c r="D418" s="83">
        <v>1</v>
      </c>
      <c r="E418" s="83">
        <v>1</v>
      </c>
      <c r="F418" s="83">
        <v>5</v>
      </c>
      <c r="G418" s="83">
        <v>6</v>
      </c>
      <c r="H418" s="83">
        <v>6</v>
      </c>
      <c r="I418" s="83">
        <v>1</v>
      </c>
      <c r="J418" s="83">
        <v>0</v>
      </c>
      <c r="K418" s="83">
        <v>1</v>
      </c>
      <c r="L418" s="83">
        <v>21</v>
      </c>
      <c r="M418" s="84">
        <v>0.25609756097560982</v>
      </c>
      <c r="N418" s="85">
        <f t="shared" si="6"/>
        <v>4.7619047619047616E-2</v>
      </c>
    </row>
    <row r="419" spans="1:14" x14ac:dyDescent="0.25">
      <c r="A419" s="1" t="s">
        <v>76</v>
      </c>
      <c r="B419" s="1" t="s">
        <v>90</v>
      </c>
      <c r="C419" s="1" t="s">
        <v>470</v>
      </c>
      <c r="D419" s="83">
        <v>0</v>
      </c>
      <c r="E419" s="83">
        <v>0</v>
      </c>
      <c r="F419" s="83">
        <v>0</v>
      </c>
      <c r="G419" s="83">
        <v>4</v>
      </c>
      <c r="H419" s="83">
        <v>0</v>
      </c>
      <c r="I419" s="83">
        <v>1</v>
      </c>
      <c r="J419" s="83">
        <v>1</v>
      </c>
      <c r="K419" s="83">
        <v>1</v>
      </c>
      <c r="L419" s="83">
        <v>7</v>
      </c>
      <c r="M419" s="84">
        <v>8.5365853658536592E-2</v>
      </c>
      <c r="N419" s="85">
        <f t="shared" si="6"/>
        <v>0</v>
      </c>
    </row>
    <row r="420" spans="1:14" x14ac:dyDescent="0.25">
      <c r="A420" s="1" t="s">
        <v>76</v>
      </c>
      <c r="B420" s="1" t="s">
        <v>90</v>
      </c>
      <c r="C420" s="1" t="s">
        <v>471</v>
      </c>
      <c r="D420" s="83">
        <v>0</v>
      </c>
      <c r="E420" s="83">
        <v>0</v>
      </c>
      <c r="F420" s="83">
        <v>0</v>
      </c>
      <c r="G420" s="83">
        <v>2</v>
      </c>
      <c r="H420" s="83">
        <v>0</v>
      </c>
      <c r="I420" s="83">
        <v>1</v>
      </c>
      <c r="J420" s="83">
        <v>0</v>
      </c>
      <c r="K420" s="83">
        <v>0</v>
      </c>
      <c r="L420" s="83">
        <v>3</v>
      </c>
      <c r="M420" s="84">
        <v>3.6585365853658527E-2</v>
      </c>
      <c r="N420" s="85">
        <f t="shared" si="6"/>
        <v>0</v>
      </c>
    </row>
    <row r="421" spans="1:14" x14ac:dyDescent="0.25">
      <c r="A421" s="1" t="s">
        <v>76</v>
      </c>
      <c r="B421" s="1" t="s">
        <v>90</v>
      </c>
      <c r="C421" s="1" t="s">
        <v>481</v>
      </c>
      <c r="D421" s="83">
        <v>0</v>
      </c>
      <c r="E421" s="83">
        <v>1</v>
      </c>
      <c r="F421" s="83">
        <v>0</v>
      </c>
      <c r="G421" s="83">
        <v>0</v>
      </c>
      <c r="H421" s="83">
        <v>0</v>
      </c>
      <c r="I421" s="83">
        <v>0</v>
      </c>
      <c r="J421" s="83">
        <v>0</v>
      </c>
      <c r="K421" s="83">
        <v>0</v>
      </c>
      <c r="L421" s="83">
        <v>1</v>
      </c>
      <c r="M421" s="84">
        <v>1.2195121951219509E-2</v>
      </c>
      <c r="N421" s="85">
        <f t="shared" si="6"/>
        <v>1</v>
      </c>
    </row>
    <row r="422" spans="1:14" x14ac:dyDescent="0.25">
      <c r="A422" s="1" t="s">
        <v>76</v>
      </c>
      <c r="B422" s="1" t="s">
        <v>90</v>
      </c>
      <c r="C422" s="1" t="s">
        <v>472</v>
      </c>
      <c r="D422" s="83">
        <v>1</v>
      </c>
      <c r="E422" s="83">
        <v>19</v>
      </c>
      <c r="F422" s="83">
        <v>5</v>
      </c>
      <c r="G422" s="83">
        <v>3</v>
      </c>
      <c r="H422" s="83">
        <v>0</v>
      </c>
      <c r="I422" s="83">
        <v>0</v>
      </c>
      <c r="J422" s="83">
        <v>0</v>
      </c>
      <c r="K422" s="83">
        <v>0</v>
      </c>
      <c r="L422" s="83">
        <v>28</v>
      </c>
      <c r="M422" s="84">
        <v>0.34146341463414642</v>
      </c>
      <c r="N422" s="85">
        <f t="shared" si="6"/>
        <v>0.6785714285714286</v>
      </c>
    </row>
    <row r="423" spans="1:14" x14ac:dyDescent="0.25">
      <c r="A423" s="1" t="s">
        <v>76</v>
      </c>
      <c r="B423" s="1" t="s">
        <v>90</v>
      </c>
      <c r="C423" s="1" t="s">
        <v>473</v>
      </c>
      <c r="D423" s="83">
        <v>0</v>
      </c>
      <c r="E423" s="83">
        <v>0</v>
      </c>
      <c r="F423" s="83">
        <v>2</v>
      </c>
      <c r="G423" s="83">
        <v>1</v>
      </c>
      <c r="H423" s="83">
        <v>0</v>
      </c>
      <c r="I423" s="83">
        <v>0</v>
      </c>
      <c r="J423" s="83">
        <v>0</v>
      </c>
      <c r="K423" s="83">
        <v>0</v>
      </c>
      <c r="L423" s="83">
        <v>3</v>
      </c>
      <c r="M423" s="84">
        <v>3.6585365853658527E-2</v>
      </c>
      <c r="N423" s="85">
        <f t="shared" si="6"/>
        <v>0</v>
      </c>
    </row>
    <row r="424" spans="1:14" x14ac:dyDescent="0.25">
      <c r="A424" s="1" t="s">
        <v>76</v>
      </c>
      <c r="B424" s="1" t="s">
        <v>90</v>
      </c>
      <c r="C424" s="1" t="s">
        <v>474</v>
      </c>
      <c r="D424" s="83">
        <v>2</v>
      </c>
      <c r="E424" s="83">
        <v>6</v>
      </c>
      <c r="F424" s="83">
        <v>0</v>
      </c>
      <c r="G424" s="83">
        <v>0</v>
      </c>
      <c r="H424" s="83">
        <v>1</v>
      </c>
      <c r="I424" s="83">
        <v>0</v>
      </c>
      <c r="J424" s="83">
        <v>0</v>
      </c>
      <c r="K424" s="83">
        <v>0</v>
      </c>
      <c r="L424" s="83">
        <v>9</v>
      </c>
      <c r="M424" s="84">
        <v>0.1097560975609756</v>
      </c>
      <c r="N424" s="85">
        <f t="shared" si="6"/>
        <v>0.66666666666666663</v>
      </c>
    </row>
    <row r="425" spans="1:14" x14ac:dyDescent="0.25">
      <c r="A425" s="3" t="s">
        <v>76</v>
      </c>
      <c r="B425" s="3" t="s">
        <v>91</v>
      </c>
      <c r="C425" s="3" t="s">
        <v>467</v>
      </c>
      <c r="D425" s="181">
        <v>9</v>
      </c>
      <c r="E425" s="181">
        <v>32</v>
      </c>
      <c r="F425" s="181">
        <v>19</v>
      </c>
      <c r="G425" s="181">
        <v>12</v>
      </c>
      <c r="H425" s="181">
        <v>6</v>
      </c>
      <c r="I425" s="181">
        <v>3</v>
      </c>
      <c r="J425" s="181">
        <v>0</v>
      </c>
      <c r="K425" s="181">
        <v>1</v>
      </c>
      <c r="L425" s="181">
        <v>82</v>
      </c>
      <c r="M425" s="182">
        <v>1</v>
      </c>
      <c r="N425" s="183">
        <f t="shared" si="6"/>
        <v>0.3902439024390244</v>
      </c>
    </row>
    <row r="426" spans="1:14" x14ac:dyDescent="0.25">
      <c r="A426" s="1" t="s">
        <v>76</v>
      </c>
      <c r="B426" s="1" t="s">
        <v>91</v>
      </c>
      <c r="C426" s="1" t="s">
        <v>468</v>
      </c>
      <c r="D426" s="83">
        <v>1</v>
      </c>
      <c r="E426" s="83">
        <v>6</v>
      </c>
      <c r="F426" s="83">
        <v>4</v>
      </c>
      <c r="G426" s="83">
        <v>0</v>
      </c>
      <c r="H426" s="83">
        <v>1</v>
      </c>
      <c r="I426" s="83">
        <v>1</v>
      </c>
      <c r="J426" s="83">
        <v>0</v>
      </c>
      <c r="K426" s="83">
        <v>0</v>
      </c>
      <c r="L426" s="83">
        <v>13</v>
      </c>
      <c r="M426" s="84">
        <v>0.15853658536585369</v>
      </c>
      <c r="N426" s="85">
        <f t="shared" si="6"/>
        <v>0.46153846153846156</v>
      </c>
    </row>
    <row r="427" spans="1:14" x14ac:dyDescent="0.25">
      <c r="A427" s="1" t="s">
        <v>76</v>
      </c>
      <c r="B427" s="1" t="s">
        <v>91</v>
      </c>
      <c r="C427" s="1" t="s">
        <v>469</v>
      </c>
      <c r="D427" s="83">
        <v>2</v>
      </c>
      <c r="E427" s="83">
        <v>0</v>
      </c>
      <c r="F427" s="83">
        <v>2</v>
      </c>
      <c r="G427" s="83">
        <v>3</v>
      </c>
      <c r="H427" s="83">
        <v>3</v>
      </c>
      <c r="I427" s="83">
        <v>0</v>
      </c>
      <c r="J427" s="83">
        <v>0</v>
      </c>
      <c r="K427" s="83">
        <v>0</v>
      </c>
      <c r="L427" s="83">
        <v>10</v>
      </c>
      <c r="M427" s="84">
        <v>0.12195121951219511</v>
      </c>
      <c r="N427" s="85">
        <f t="shared" si="6"/>
        <v>0</v>
      </c>
    </row>
    <row r="428" spans="1:14" x14ac:dyDescent="0.25">
      <c r="A428" s="1" t="s">
        <v>76</v>
      </c>
      <c r="B428" s="1" t="s">
        <v>91</v>
      </c>
      <c r="C428" s="1" t="s">
        <v>470</v>
      </c>
      <c r="D428" s="83">
        <v>0</v>
      </c>
      <c r="E428" s="83">
        <v>1</v>
      </c>
      <c r="F428" s="83">
        <v>0</v>
      </c>
      <c r="G428" s="83">
        <v>4</v>
      </c>
      <c r="H428" s="83">
        <v>0</v>
      </c>
      <c r="I428" s="83">
        <v>2</v>
      </c>
      <c r="J428" s="83">
        <v>0</v>
      </c>
      <c r="K428" s="83">
        <v>1</v>
      </c>
      <c r="L428" s="83">
        <v>8</v>
      </c>
      <c r="M428" s="84">
        <v>9.7560975609756101E-2</v>
      </c>
      <c r="N428" s="85">
        <f t="shared" si="6"/>
        <v>0.125</v>
      </c>
    </row>
    <row r="429" spans="1:14" x14ac:dyDescent="0.25">
      <c r="A429" s="1" t="s">
        <v>76</v>
      </c>
      <c r="B429" s="1" t="s">
        <v>91</v>
      </c>
      <c r="C429" s="1" t="s">
        <v>471</v>
      </c>
      <c r="D429" s="83">
        <v>0</v>
      </c>
      <c r="E429" s="83">
        <v>0</v>
      </c>
      <c r="F429" s="83">
        <v>1</v>
      </c>
      <c r="G429" s="83">
        <v>1</v>
      </c>
      <c r="H429" s="83">
        <v>0</v>
      </c>
      <c r="I429" s="83">
        <v>0</v>
      </c>
      <c r="J429" s="83">
        <v>0</v>
      </c>
      <c r="K429" s="83">
        <v>0</v>
      </c>
      <c r="L429" s="83">
        <v>2</v>
      </c>
      <c r="M429" s="84">
        <v>2.4390243902439029E-2</v>
      </c>
      <c r="N429" s="85">
        <f t="shared" si="6"/>
        <v>0</v>
      </c>
    </row>
    <row r="430" spans="1:14" x14ac:dyDescent="0.25">
      <c r="A430" s="1" t="s">
        <v>76</v>
      </c>
      <c r="B430" s="1" t="s">
        <v>91</v>
      </c>
      <c r="C430" s="1" t="s">
        <v>472</v>
      </c>
      <c r="D430" s="83">
        <v>4</v>
      </c>
      <c r="E430" s="83">
        <v>18</v>
      </c>
      <c r="F430" s="83">
        <v>10</v>
      </c>
      <c r="G430" s="83">
        <v>3</v>
      </c>
      <c r="H430" s="83">
        <v>0</v>
      </c>
      <c r="I430" s="83">
        <v>0</v>
      </c>
      <c r="J430" s="83">
        <v>0</v>
      </c>
      <c r="K430" s="83">
        <v>0</v>
      </c>
      <c r="L430" s="83">
        <v>35</v>
      </c>
      <c r="M430" s="84">
        <v>0.42682926829268292</v>
      </c>
      <c r="N430" s="85">
        <f t="shared" si="6"/>
        <v>0.51428571428571423</v>
      </c>
    </row>
    <row r="431" spans="1:14" x14ac:dyDescent="0.25">
      <c r="A431" s="1" t="s">
        <v>76</v>
      </c>
      <c r="B431" s="1" t="s">
        <v>91</v>
      </c>
      <c r="C431" s="1" t="s">
        <v>473</v>
      </c>
      <c r="D431" s="83">
        <v>1</v>
      </c>
      <c r="E431" s="83">
        <v>0</v>
      </c>
      <c r="F431" s="83">
        <v>1</v>
      </c>
      <c r="G431" s="83">
        <v>1</v>
      </c>
      <c r="H431" s="83">
        <v>2</v>
      </c>
      <c r="I431" s="83">
        <v>0</v>
      </c>
      <c r="J431" s="83">
        <v>0</v>
      </c>
      <c r="K431" s="83">
        <v>0</v>
      </c>
      <c r="L431" s="83">
        <v>5</v>
      </c>
      <c r="M431" s="84">
        <v>6.097560975609756E-2</v>
      </c>
      <c r="N431" s="85">
        <f t="shared" si="6"/>
        <v>0</v>
      </c>
    </row>
    <row r="432" spans="1:14" x14ac:dyDescent="0.25">
      <c r="A432" s="1" t="s">
        <v>76</v>
      </c>
      <c r="B432" s="1" t="s">
        <v>91</v>
      </c>
      <c r="C432" s="1" t="s">
        <v>474</v>
      </c>
      <c r="D432" s="83">
        <v>1</v>
      </c>
      <c r="E432" s="83">
        <v>7</v>
      </c>
      <c r="F432" s="83">
        <v>1</v>
      </c>
      <c r="G432" s="83">
        <v>0</v>
      </c>
      <c r="H432" s="83">
        <v>0</v>
      </c>
      <c r="I432" s="83">
        <v>0</v>
      </c>
      <c r="J432" s="83">
        <v>0</v>
      </c>
      <c r="K432" s="83">
        <v>0</v>
      </c>
      <c r="L432" s="83">
        <v>9</v>
      </c>
      <c r="M432" s="84">
        <v>0.1097560975609756</v>
      </c>
      <c r="N432" s="85">
        <f t="shared" si="6"/>
        <v>0.77777777777777779</v>
      </c>
    </row>
    <row r="433" spans="1:14" x14ac:dyDescent="0.25">
      <c r="A433" s="3" t="s">
        <v>76</v>
      </c>
      <c r="B433" s="3" t="s">
        <v>92</v>
      </c>
      <c r="C433" s="3" t="s">
        <v>467</v>
      </c>
      <c r="D433" s="181">
        <v>20</v>
      </c>
      <c r="E433" s="181">
        <v>43</v>
      </c>
      <c r="F433" s="181">
        <v>20</v>
      </c>
      <c r="G433" s="181">
        <v>17</v>
      </c>
      <c r="H433" s="181">
        <v>11</v>
      </c>
      <c r="I433" s="181">
        <v>2</v>
      </c>
      <c r="J433" s="181">
        <v>2</v>
      </c>
      <c r="K433" s="181">
        <v>5</v>
      </c>
      <c r="L433" s="181">
        <v>120</v>
      </c>
      <c r="M433" s="182">
        <v>1</v>
      </c>
      <c r="N433" s="183">
        <f t="shared" si="6"/>
        <v>0.35833333333333334</v>
      </c>
    </row>
    <row r="434" spans="1:14" x14ac:dyDescent="0.25">
      <c r="A434" s="1" t="s">
        <v>76</v>
      </c>
      <c r="B434" s="1" t="s">
        <v>92</v>
      </c>
      <c r="C434" s="1" t="s">
        <v>468</v>
      </c>
      <c r="D434" s="83">
        <v>3</v>
      </c>
      <c r="E434" s="83">
        <v>10</v>
      </c>
      <c r="F434" s="83">
        <v>2</v>
      </c>
      <c r="G434" s="83">
        <v>0</v>
      </c>
      <c r="H434" s="83">
        <v>0</v>
      </c>
      <c r="I434" s="83">
        <v>0</v>
      </c>
      <c r="J434" s="83">
        <v>0</v>
      </c>
      <c r="K434" s="83">
        <v>0</v>
      </c>
      <c r="L434" s="83">
        <v>15</v>
      </c>
      <c r="M434" s="84">
        <v>0.125</v>
      </c>
      <c r="N434" s="85">
        <f t="shared" si="6"/>
        <v>0.66666666666666663</v>
      </c>
    </row>
    <row r="435" spans="1:14" x14ac:dyDescent="0.25">
      <c r="A435" s="1" t="s">
        <v>76</v>
      </c>
      <c r="B435" s="1" t="s">
        <v>92</v>
      </c>
      <c r="C435" s="1" t="s">
        <v>475</v>
      </c>
      <c r="D435" s="83">
        <v>1</v>
      </c>
      <c r="E435" s="83">
        <v>0</v>
      </c>
      <c r="F435" s="83">
        <v>0</v>
      </c>
      <c r="G435" s="83">
        <v>2</v>
      </c>
      <c r="H435" s="83">
        <v>0</v>
      </c>
      <c r="I435" s="83">
        <v>0</v>
      </c>
      <c r="J435" s="83">
        <v>0</v>
      </c>
      <c r="K435" s="83">
        <v>0</v>
      </c>
      <c r="L435" s="83">
        <v>3</v>
      </c>
      <c r="M435" s="84">
        <v>2.5000000000000001E-2</v>
      </c>
      <c r="N435" s="85">
        <f t="shared" si="6"/>
        <v>0</v>
      </c>
    </row>
    <row r="436" spans="1:14" x14ac:dyDescent="0.25">
      <c r="A436" s="1" t="s">
        <v>76</v>
      </c>
      <c r="B436" s="1" t="s">
        <v>92</v>
      </c>
      <c r="C436" s="1" t="s">
        <v>469</v>
      </c>
      <c r="D436" s="83">
        <v>2</v>
      </c>
      <c r="E436" s="83">
        <v>0</v>
      </c>
      <c r="F436" s="83">
        <v>7</v>
      </c>
      <c r="G436" s="83">
        <v>6</v>
      </c>
      <c r="H436" s="83">
        <v>5</v>
      </c>
      <c r="I436" s="83">
        <v>1</v>
      </c>
      <c r="J436" s="83">
        <v>1</v>
      </c>
      <c r="K436" s="83">
        <v>3</v>
      </c>
      <c r="L436" s="83">
        <v>25</v>
      </c>
      <c r="M436" s="84">
        <v>0.20833333333333329</v>
      </c>
      <c r="N436" s="85">
        <f t="shared" si="6"/>
        <v>0</v>
      </c>
    </row>
    <row r="437" spans="1:14" x14ac:dyDescent="0.25">
      <c r="A437" s="1" t="s">
        <v>76</v>
      </c>
      <c r="B437" s="1" t="s">
        <v>92</v>
      </c>
      <c r="C437" s="1" t="s">
        <v>470</v>
      </c>
      <c r="D437" s="83">
        <v>0</v>
      </c>
      <c r="E437" s="83">
        <v>0</v>
      </c>
      <c r="F437" s="83">
        <v>0</v>
      </c>
      <c r="G437" s="83">
        <v>1</v>
      </c>
      <c r="H437" s="83">
        <v>1</v>
      </c>
      <c r="I437" s="83">
        <v>1</v>
      </c>
      <c r="J437" s="83">
        <v>0</v>
      </c>
      <c r="K437" s="83">
        <v>2</v>
      </c>
      <c r="L437" s="83">
        <v>5</v>
      </c>
      <c r="M437" s="84">
        <v>4.1666666666666657E-2</v>
      </c>
      <c r="N437" s="85">
        <f t="shared" si="6"/>
        <v>0</v>
      </c>
    </row>
    <row r="438" spans="1:14" x14ac:dyDescent="0.25">
      <c r="A438" s="1" t="s">
        <v>76</v>
      </c>
      <c r="B438" s="1" t="s">
        <v>92</v>
      </c>
      <c r="C438" s="1" t="s">
        <v>471</v>
      </c>
      <c r="D438" s="83">
        <v>0</v>
      </c>
      <c r="E438" s="83">
        <v>0</v>
      </c>
      <c r="F438" s="83">
        <v>2</v>
      </c>
      <c r="G438" s="83">
        <v>3</v>
      </c>
      <c r="H438" s="83">
        <v>0</v>
      </c>
      <c r="I438" s="83">
        <v>0</v>
      </c>
      <c r="J438" s="83">
        <v>0</v>
      </c>
      <c r="K438" s="83">
        <v>0</v>
      </c>
      <c r="L438" s="83">
        <v>5</v>
      </c>
      <c r="M438" s="84">
        <v>4.1666666666666657E-2</v>
      </c>
      <c r="N438" s="85">
        <f t="shared" si="6"/>
        <v>0</v>
      </c>
    </row>
    <row r="439" spans="1:14" x14ac:dyDescent="0.25">
      <c r="A439" s="1" t="s">
        <v>76</v>
      </c>
      <c r="B439" s="1" t="s">
        <v>92</v>
      </c>
      <c r="C439" s="1" t="s">
        <v>481</v>
      </c>
      <c r="D439" s="83">
        <v>2</v>
      </c>
      <c r="E439" s="83">
        <v>1</v>
      </c>
      <c r="F439" s="83">
        <v>0</v>
      </c>
      <c r="G439" s="83">
        <v>0</v>
      </c>
      <c r="H439" s="83">
        <v>0</v>
      </c>
      <c r="I439" s="83">
        <v>0</v>
      </c>
      <c r="J439" s="83">
        <v>0</v>
      </c>
      <c r="K439" s="83">
        <v>0</v>
      </c>
      <c r="L439" s="83">
        <v>3</v>
      </c>
      <c r="M439" s="84">
        <v>2.5000000000000001E-2</v>
      </c>
      <c r="N439" s="85">
        <f t="shared" si="6"/>
        <v>0.33333333333333331</v>
      </c>
    </row>
    <row r="440" spans="1:14" x14ac:dyDescent="0.25">
      <c r="A440" s="1" t="s">
        <v>76</v>
      </c>
      <c r="B440" s="1" t="s">
        <v>92</v>
      </c>
      <c r="C440" s="1" t="s">
        <v>477</v>
      </c>
      <c r="D440" s="83">
        <v>0</v>
      </c>
      <c r="E440" s="83">
        <v>1</v>
      </c>
      <c r="F440" s="83">
        <v>0</v>
      </c>
      <c r="G440" s="83">
        <v>0</v>
      </c>
      <c r="H440" s="83">
        <v>0</v>
      </c>
      <c r="I440" s="83">
        <v>0</v>
      </c>
      <c r="J440" s="83">
        <v>0</v>
      </c>
      <c r="K440" s="83">
        <v>0</v>
      </c>
      <c r="L440" s="83">
        <v>1</v>
      </c>
      <c r="M440" s="84">
        <v>8.3333333333333332E-3</v>
      </c>
      <c r="N440" s="85">
        <f t="shared" si="6"/>
        <v>1</v>
      </c>
    </row>
    <row r="441" spans="1:14" x14ac:dyDescent="0.25">
      <c r="A441" s="1" t="s">
        <v>76</v>
      </c>
      <c r="B441" s="1" t="s">
        <v>92</v>
      </c>
      <c r="C441" s="1" t="s">
        <v>472</v>
      </c>
      <c r="D441" s="83">
        <v>7</v>
      </c>
      <c r="E441" s="83">
        <v>26</v>
      </c>
      <c r="F441" s="83">
        <v>7</v>
      </c>
      <c r="G441" s="83">
        <v>3</v>
      </c>
      <c r="H441" s="83">
        <v>1</v>
      </c>
      <c r="I441" s="83">
        <v>0</v>
      </c>
      <c r="J441" s="83">
        <v>1</v>
      </c>
      <c r="K441" s="83">
        <v>0</v>
      </c>
      <c r="L441" s="83">
        <v>45</v>
      </c>
      <c r="M441" s="84">
        <v>0.375</v>
      </c>
      <c r="N441" s="85">
        <f t="shared" si="6"/>
        <v>0.57777777777777772</v>
      </c>
    </row>
    <row r="442" spans="1:14" x14ac:dyDescent="0.25">
      <c r="A442" s="1" t="s">
        <v>76</v>
      </c>
      <c r="B442" s="1" t="s">
        <v>92</v>
      </c>
      <c r="C442" s="1" t="s">
        <v>473</v>
      </c>
      <c r="D442" s="83">
        <v>3</v>
      </c>
      <c r="E442" s="83">
        <v>1</v>
      </c>
      <c r="F442" s="83">
        <v>0</v>
      </c>
      <c r="G442" s="83">
        <v>2</v>
      </c>
      <c r="H442" s="83">
        <v>4</v>
      </c>
      <c r="I442" s="83">
        <v>0</v>
      </c>
      <c r="J442" s="83">
        <v>0</v>
      </c>
      <c r="K442" s="83">
        <v>0</v>
      </c>
      <c r="L442" s="83">
        <v>10</v>
      </c>
      <c r="M442" s="84">
        <v>8.3333333333333329E-2</v>
      </c>
      <c r="N442" s="85">
        <f t="shared" si="6"/>
        <v>0.1</v>
      </c>
    </row>
    <row r="443" spans="1:14" x14ac:dyDescent="0.25">
      <c r="A443" s="1" t="s">
        <v>76</v>
      </c>
      <c r="B443" s="1" t="s">
        <v>92</v>
      </c>
      <c r="C443" s="1" t="s">
        <v>474</v>
      </c>
      <c r="D443" s="83">
        <v>2</v>
      </c>
      <c r="E443" s="83">
        <v>4</v>
      </c>
      <c r="F443" s="83">
        <v>2</v>
      </c>
      <c r="G443" s="83">
        <v>0</v>
      </c>
      <c r="H443" s="83">
        <v>0</v>
      </c>
      <c r="I443" s="83">
        <v>0</v>
      </c>
      <c r="J443" s="83">
        <v>0</v>
      </c>
      <c r="K443" s="83">
        <v>0</v>
      </c>
      <c r="L443" s="83">
        <v>8</v>
      </c>
      <c r="M443" s="84">
        <v>6.6666666666666666E-2</v>
      </c>
      <c r="N443" s="85">
        <f t="shared" si="6"/>
        <v>0.5</v>
      </c>
    </row>
    <row r="444" spans="1:14" x14ac:dyDescent="0.25">
      <c r="A444" s="3" t="s">
        <v>76</v>
      </c>
      <c r="B444" s="3" t="s">
        <v>93</v>
      </c>
      <c r="C444" s="3" t="s">
        <v>467</v>
      </c>
      <c r="D444" s="181">
        <v>20</v>
      </c>
      <c r="E444" s="181">
        <v>76</v>
      </c>
      <c r="F444" s="181">
        <v>45</v>
      </c>
      <c r="G444" s="181">
        <v>29</v>
      </c>
      <c r="H444" s="181">
        <v>17</v>
      </c>
      <c r="I444" s="181">
        <v>7</v>
      </c>
      <c r="J444" s="181">
        <v>3</v>
      </c>
      <c r="K444" s="181">
        <v>2</v>
      </c>
      <c r="L444" s="181">
        <v>199</v>
      </c>
      <c r="M444" s="182">
        <v>1</v>
      </c>
      <c r="N444" s="183">
        <f t="shared" si="6"/>
        <v>0.38190954773869346</v>
      </c>
    </row>
    <row r="445" spans="1:14" x14ac:dyDescent="0.25">
      <c r="A445" s="1" t="s">
        <v>76</v>
      </c>
      <c r="B445" s="1" t="s">
        <v>93</v>
      </c>
      <c r="C445" s="1" t="s">
        <v>468</v>
      </c>
      <c r="D445" s="83">
        <v>2</v>
      </c>
      <c r="E445" s="83">
        <v>24</v>
      </c>
      <c r="F445" s="83">
        <v>6</v>
      </c>
      <c r="G445" s="83">
        <v>0</v>
      </c>
      <c r="H445" s="83">
        <v>2</v>
      </c>
      <c r="I445" s="83">
        <v>0</v>
      </c>
      <c r="J445" s="83">
        <v>0</v>
      </c>
      <c r="K445" s="83">
        <v>0</v>
      </c>
      <c r="L445" s="83">
        <v>34</v>
      </c>
      <c r="M445" s="84">
        <v>0.17085427135678391</v>
      </c>
      <c r="N445" s="85">
        <f t="shared" si="6"/>
        <v>0.70588235294117652</v>
      </c>
    </row>
    <row r="446" spans="1:14" x14ac:dyDescent="0.25">
      <c r="A446" s="1" t="s">
        <v>76</v>
      </c>
      <c r="B446" s="1" t="s">
        <v>93</v>
      </c>
      <c r="C446" s="1" t="s">
        <v>469</v>
      </c>
      <c r="D446" s="83">
        <v>0</v>
      </c>
      <c r="E446" s="83">
        <v>0</v>
      </c>
      <c r="F446" s="83">
        <v>12</v>
      </c>
      <c r="G446" s="83">
        <v>13</v>
      </c>
      <c r="H446" s="83">
        <v>7</v>
      </c>
      <c r="I446" s="83">
        <v>3</v>
      </c>
      <c r="J446" s="83">
        <v>2</v>
      </c>
      <c r="K446" s="83">
        <v>2</v>
      </c>
      <c r="L446" s="83">
        <v>39</v>
      </c>
      <c r="M446" s="84">
        <v>0.1959798994974874</v>
      </c>
      <c r="N446" s="85">
        <f t="shared" si="6"/>
        <v>0</v>
      </c>
    </row>
    <row r="447" spans="1:14" x14ac:dyDescent="0.25">
      <c r="A447" s="1" t="s">
        <v>76</v>
      </c>
      <c r="B447" s="1" t="s">
        <v>93</v>
      </c>
      <c r="C447" s="1" t="s">
        <v>470</v>
      </c>
      <c r="D447" s="83">
        <v>0</v>
      </c>
      <c r="E447" s="83">
        <v>1</v>
      </c>
      <c r="F447" s="83">
        <v>0</v>
      </c>
      <c r="G447" s="83">
        <v>6</v>
      </c>
      <c r="H447" s="83">
        <v>1</v>
      </c>
      <c r="I447" s="83">
        <v>1</v>
      </c>
      <c r="J447" s="83">
        <v>1</v>
      </c>
      <c r="K447" s="83">
        <v>0</v>
      </c>
      <c r="L447" s="83">
        <v>10</v>
      </c>
      <c r="M447" s="84">
        <v>5.0251256281407038E-2</v>
      </c>
      <c r="N447" s="85">
        <f t="shared" si="6"/>
        <v>0.1</v>
      </c>
    </row>
    <row r="448" spans="1:14" x14ac:dyDescent="0.25">
      <c r="A448" s="1" t="s">
        <v>76</v>
      </c>
      <c r="B448" s="1" t="s">
        <v>93</v>
      </c>
      <c r="C448" s="1" t="s">
        <v>471</v>
      </c>
      <c r="D448" s="83">
        <v>0</v>
      </c>
      <c r="E448" s="83">
        <v>0</v>
      </c>
      <c r="F448" s="83">
        <v>3</v>
      </c>
      <c r="G448" s="83">
        <v>4</v>
      </c>
      <c r="H448" s="83">
        <v>2</v>
      </c>
      <c r="I448" s="83">
        <v>2</v>
      </c>
      <c r="J448" s="83">
        <v>0</v>
      </c>
      <c r="K448" s="83">
        <v>0</v>
      </c>
      <c r="L448" s="83">
        <v>11</v>
      </c>
      <c r="M448" s="84">
        <v>5.5276381909547742E-2</v>
      </c>
      <c r="N448" s="85">
        <f t="shared" si="6"/>
        <v>0</v>
      </c>
    </row>
    <row r="449" spans="1:14" x14ac:dyDescent="0.25">
      <c r="A449" s="1" t="s">
        <v>76</v>
      </c>
      <c r="B449" s="1" t="s">
        <v>93</v>
      </c>
      <c r="C449" s="1" t="s">
        <v>481</v>
      </c>
      <c r="D449" s="83">
        <v>1</v>
      </c>
      <c r="E449" s="83">
        <v>0</v>
      </c>
      <c r="F449" s="83">
        <v>0</v>
      </c>
      <c r="G449" s="83">
        <v>0</v>
      </c>
      <c r="H449" s="83">
        <v>0</v>
      </c>
      <c r="I449" s="83">
        <v>0</v>
      </c>
      <c r="J449" s="83">
        <v>0</v>
      </c>
      <c r="K449" s="83">
        <v>0</v>
      </c>
      <c r="L449" s="83">
        <v>1</v>
      </c>
      <c r="M449" s="84">
        <v>5.0251256281407036E-3</v>
      </c>
      <c r="N449" s="85">
        <f t="shared" si="6"/>
        <v>0</v>
      </c>
    </row>
    <row r="450" spans="1:14" x14ac:dyDescent="0.25">
      <c r="A450" s="1" t="s">
        <v>76</v>
      </c>
      <c r="B450" s="1" t="s">
        <v>93</v>
      </c>
      <c r="C450" s="1" t="s">
        <v>472</v>
      </c>
      <c r="D450" s="83">
        <v>11</v>
      </c>
      <c r="E450" s="83">
        <v>43</v>
      </c>
      <c r="F450" s="83">
        <v>18</v>
      </c>
      <c r="G450" s="83">
        <v>4</v>
      </c>
      <c r="H450" s="83">
        <v>3</v>
      </c>
      <c r="I450" s="83">
        <v>1</v>
      </c>
      <c r="J450" s="83">
        <v>0</v>
      </c>
      <c r="K450" s="83">
        <v>0</v>
      </c>
      <c r="L450" s="83">
        <v>80</v>
      </c>
      <c r="M450" s="84">
        <v>0.4020100502512563</v>
      </c>
      <c r="N450" s="85">
        <f t="shared" si="6"/>
        <v>0.53749999999999998</v>
      </c>
    </row>
    <row r="451" spans="1:14" x14ac:dyDescent="0.25">
      <c r="A451" s="1" t="s">
        <v>76</v>
      </c>
      <c r="B451" s="1" t="s">
        <v>93</v>
      </c>
      <c r="C451" s="1" t="s">
        <v>473</v>
      </c>
      <c r="D451" s="83">
        <v>3</v>
      </c>
      <c r="E451" s="83">
        <v>0</v>
      </c>
      <c r="F451" s="83">
        <v>2</v>
      </c>
      <c r="G451" s="83">
        <v>2</v>
      </c>
      <c r="H451" s="83">
        <v>1</v>
      </c>
      <c r="I451" s="83">
        <v>0</v>
      </c>
      <c r="J451" s="83">
        <v>0</v>
      </c>
      <c r="K451" s="83">
        <v>0</v>
      </c>
      <c r="L451" s="83">
        <v>8</v>
      </c>
      <c r="M451" s="84">
        <v>4.0201005025125629E-2</v>
      </c>
      <c r="N451" s="85">
        <f t="shared" si="6"/>
        <v>0</v>
      </c>
    </row>
    <row r="452" spans="1:14" x14ac:dyDescent="0.25">
      <c r="A452" s="1" t="s">
        <v>76</v>
      </c>
      <c r="B452" s="1" t="s">
        <v>93</v>
      </c>
      <c r="C452" s="1" t="s">
        <v>474</v>
      </c>
      <c r="D452" s="83">
        <v>3</v>
      </c>
      <c r="E452" s="83">
        <v>8</v>
      </c>
      <c r="F452" s="83">
        <v>4</v>
      </c>
      <c r="G452" s="83">
        <v>0</v>
      </c>
      <c r="H452" s="83">
        <v>1</v>
      </c>
      <c r="I452" s="83">
        <v>0</v>
      </c>
      <c r="J452" s="83">
        <v>0</v>
      </c>
      <c r="K452" s="83">
        <v>0</v>
      </c>
      <c r="L452" s="83">
        <v>16</v>
      </c>
      <c r="M452" s="84">
        <v>8.0402010050251257E-2</v>
      </c>
      <c r="N452" s="85">
        <f t="shared" ref="N452:N515" si="7">E452/L452</f>
        <v>0.5</v>
      </c>
    </row>
    <row r="453" spans="1:14" x14ac:dyDescent="0.25">
      <c r="A453" s="3" t="s">
        <v>76</v>
      </c>
      <c r="B453" s="3" t="s">
        <v>94</v>
      </c>
      <c r="C453" s="3" t="s">
        <v>467</v>
      </c>
      <c r="D453" s="181">
        <v>6</v>
      </c>
      <c r="E453" s="181">
        <v>35</v>
      </c>
      <c r="F453" s="181">
        <v>20</v>
      </c>
      <c r="G453" s="181">
        <v>14</v>
      </c>
      <c r="H453" s="181">
        <v>7</v>
      </c>
      <c r="I453" s="181">
        <v>1</v>
      </c>
      <c r="J453" s="181">
        <v>3</v>
      </c>
      <c r="K453" s="181">
        <v>5</v>
      </c>
      <c r="L453" s="181">
        <v>91</v>
      </c>
      <c r="M453" s="182">
        <v>1</v>
      </c>
      <c r="N453" s="183">
        <f t="shared" si="7"/>
        <v>0.38461538461538464</v>
      </c>
    </row>
    <row r="454" spans="1:14" x14ac:dyDescent="0.25">
      <c r="A454" s="1" t="s">
        <v>76</v>
      </c>
      <c r="B454" s="1" t="s">
        <v>94</v>
      </c>
      <c r="C454" s="1" t="s">
        <v>468</v>
      </c>
      <c r="D454" s="83">
        <v>0</v>
      </c>
      <c r="E454" s="83">
        <v>13</v>
      </c>
      <c r="F454" s="83">
        <v>4</v>
      </c>
      <c r="G454" s="83">
        <v>0</v>
      </c>
      <c r="H454" s="83">
        <v>0</v>
      </c>
      <c r="I454" s="83">
        <v>1</v>
      </c>
      <c r="J454" s="83">
        <v>0</v>
      </c>
      <c r="K454" s="83">
        <v>0</v>
      </c>
      <c r="L454" s="83">
        <v>18</v>
      </c>
      <c r="M454" s="84">
        <v>0.19780219780219779</v>
      </c>
      <c r="N454" s="85">
        <f t="shared" si="7"/>
        <v>0.72222222222222221</v>
      </c>
    </row>
    <row r="455" spans="1:14" x14ac:dyDescent="0.25">
      <c r="A455" s="1" t="s">
        <v>76</v>
      </c>
      <c r="B455" s="1" t="s">
        <v>94</v>
      </c>
      <c r="C455" s="1" t="s">
        <v>480</v>
      </c>
      <c r="D455" s="83">
        <v>0</v>
      </c>
      <c r="E455" s="83">
        <v>0</v>
      </c>
      <c r="F455" s="83">
        <v>0</v>
      </c>
      <c r="G455" s="83">
        <v>0</v>
      </c>
      <c r="H455" s="83">
        <v>0</v>
      </c>
      <c r="I455" s="83">
        <v>0</v>
      </c>
      <c r="J455" s="83">
        <v>0</v>
      </c>
      <c r="K455" s="83">
        <v>1</v>
      </c>
      <c r="L455" s="83">
        <v>1</v>
      </c>
      <c r="M455" s="84">
        <v>1.098901098901099E-2</v>
      </c>
      <c r="N455" s="85">
        <f t="shared" si="7"/>
        <v>0</v>
      </c>
    </row>
    <row r="456" spans="1:14" x14ac:dyDescent="0.25">
      <c r="A456" s="1" t="s">
        <v>76</v>
      </c>
      <c r="B456" s="1" t="s">
        <v>94</v>
      </c>
      <c r="C456" s="1" t="s">
        <v>469</v>
      </c>
      <c r="D456" s="83">
        <v>0</v>
      </c>
      <c r="E456" s="83">
        <v>0</v>
      </c>
      <c r="F456" s="83">
        <v>2</v>
      </c>
      <c r="G456" s="83">
        <v>8</v>
      </c>
      <c r="H456" s="83">
        <v>5</v>
      </c>
      <c r="I456" s="83">
        <v>0</v>
      </c>
      <c r="J456" s="83">
        <v>1</v>
      </c>
      <c r="K456" s="83">
        <v>1</v>
      </c>
      <c r="L456" s="83">
        <v>17</v>
      </c>
      <c r="M456" s="84">
        <v>0.18681318681318679</v>
      </c>
      <c r="N456" s="85">
        <f t="shared" si="7"/>
        <v>0</v>
      </c>
    </row>
    <row r="457" spans="1:14" x14ac:dyDescent="0.25">
      <c r="A457" s="1" t="s">
        <v>76</v>
      </c>
      <c r="B457" s="1" t="s">
        <v>94</v>
      </c>
      <c r="C457" s="1" t="s">
        <v>470</v>
      </c>
      <c r="D457" s="83">
        <v>1</v>
      </c>
      <c r="E457" s="83">
        <v>0</v>
      </c>
      <c r="F457" s="83">
        <v>0</v>
      </c>
      <c r="G457" s="83">
        <v>1</v>
      </c>
      <c r="H457" s="83">
        <v>0</v>
      </c>
      <c r="I457" s="83">
        <v>0</v>
      </c>
      <c r="J457" s="83">
        <v>0</v>
      </c>
      <c r="K457" s="83">
        <v>3</v>
      </c>
      <c r="L457" s="83">
        <v>5</v>
      </c>
      <c r="M457" s="84">
        <v>5.4945054945054937E-2</v>
      </c>
      <c r="N457" s="85">
        <f t="shared" si="7"/>
        <v>0</v>
      </c>
    </row>
    <row r="458" spans="1:14" x14ac:dyDescent="0.25">
      <c r="A458" s="1" t="s">
        <v>76</v>
      </c>
      <c r="B458" s="1" t="s">
        <v>94</v>
      </c>
      <c r="C458" s="1" t="s">
        <v>471</v>
      </c>
      <c r="D458" s="83">
        <v>0</v>
      </c>
      <c r="E458" s="83">
        <v>0</v>
      </c>
      <c r="F458" s="83">
        <v>1</v>
      </c>
      <c r="G458" s="83">
        <v>0</v>
      </c>
      <c r="H458" s="83">
        <v>0</v>
      </c>
      <c r="I458" s="83">
        <v>0</v>
      </c>
      <c r="J458" s="83">
        <v>0</v>
      </c>
      <c r="K458" s="83">
        <v>0</v>
      </c>
      <c r="L458" s="83">
        <v>1</v>
      </c>
      <c r="M458" s="84">
        <v>1.098901098901099E-2</v>
      </c>
      <c r="N458" s="85">
        <f t="shared" si="7"/>
        <v>0</v>
      </c>
    </row>
    <row r="459" spans="1:14" x14ac:dyDescent="0.25">
      <c r="A459" s="1" t="s">
        <v>76</v>
      </c>
      <c r="B459" s="1" t="s">
        <v>94</v>
      </c>
      <c r="C459" s="1" t="s">
        <v>478</v>
      </c>
      <c r="D459" s="83">
        <v>0</v>
      </c>
      <c r="E459" s="83">
        <v>0</v>
      </c>
      <c r="F459" s="83">
        <v>0</v>
      </c>
      <c r="G459" s="83">
        <v>0</v>
      </c>
      <c r="H459" s="83">
        <v>0</v>
      </c>
      <c r="I459" s="83">
        <v>0</v>
      </c>
      <c r="J459" s="83">
        <v>1</v>
      </c>
      <c r="K459" s="83">
        <v>0</v>
      </c>
      <c r="L459" s="83">
        <v>1</v>
      </c>
      <c r="M459" s="84">
        <v>1.098901098901099E-2</v>
      </c>
      <c r="N459" s="85">
        <f t="shared" si="7"/>
        <v>0</v>
      </c>
    </row>
    <row r="460" spans="1:14" x14ac:dyDescent="0.25">
      <c r="A460" s="1" t="s">
        <v>76</v>
      </c>
      <c r="B460" s="1" t="s">
        <v>94</v>
      </c>
      <c r="C460" s="1" t="s">
        <v>472</v>
      </c>
      <c r="D460" s="83">
        <v>2</v>
      </c>
      <c r="E460" s="83">
        <v>19</v>
      </c>
      <c r="F460" s="83">
        <v>6</v>
      </c>
      <c r="G460" s="83">
        <v>4</v>
      </c>
      <c r="H460" s="83">
        <v>2</v>
      </c>
      <c r="I460" s="83">
        <v>0</v>
      </c>
      <c r="J460" s="83">
        <v>1</v>
      </c>
      <c r="K460" s="83">
        <v>0</v>
      </c>
      <c r="L460" s="83">
        <v>34</v>
      </c>
      <c r="M460" s="84">
        <v>0.37362637362637358</v>
      </c>
      <c r="N460" s="85">
        <f t="shared" si="7"/>
        <v>0.55882352941176472</v>
      </c>
    </row>
    <row r="461" spans="1:14" x14ac:dyDescent="0.25">
      <c r="A461" s="1" t="s">
        <v>76</v>
      </c>
      <c r="B461" s="1" t="s">
        <v>94</v>
      </c>
      <c r="C461" s="1" t="s">
        <v>473</v>
      </c>
      <c r="D461" s="83">
        <v>2</v>
      </c>
      <c r="E461" s="83">
        <v>0</v>
      </c>
      <c r="F461" s="83">
        <v>3</v>
      </c>
      <c r="G461" s="83">
        <v>0</v>
      </c>
      <c r="H461" s="83">
        <v>0</v>
      </c>
      <c r="I461" s="83">
        <v>0</v>
      </c>
      <c r="J461" s="83">
        <v>0</v>
      </c>
      <c r="K461" s="83">
        <v>0</v>
      </c>
      <c r="L461" s="83">
        <v>5</v>
      </c>
      <c r="M461" s="84">
        <v>5.4945054945054937E-2</v>
      </c>
      <c r="N461" s="85">
        <f t="shared" si="7"/>
        <v>0</v>
      </c>
    </row>
    <row r="462" spans="1:14" x14ac:dyDescent="0.25">
      <c r="A462" s="1" t="s">
        <v>76</v>
      </c>
      <c r="B462" s="1" t="s">
        <v>94</v>
      </c>
      <c r="C462" s="1" t="s">
        <v>474</v>
      </c>
      <c r="D462" s="83">
        <v>1</v>
      </c>
      <c r="E462" s="83">
        <v>3</v>
      </c>
      <c r="F462" s="83">
        <v>4</v>
      </c>
      <c r="G462" s="83">
        <v>1</v>
      </c>
      <c r="H462" s="83">
        <v>0</v>
      </c>
      <c r="I462" s="83">
        <v>0</v>
      </c>
      <c r="J462" s="83">
        <v>0</v>
      </c>
      <c r="K462" s="83">
        <v>0</v>
      </c>
      <c r="L462" s="83">
        <v>9</v>
      </c>
      <c r="M462" s="84">
        <v>9.8901098901098897E-2</v>
      </c>
      <c r="N462" s="85">
        <f t="shared" si="7"/>
        <v>0.33333333333333331</v>
      </c>
    </row>
    <row r="463" spans="1:14" x14ac:dyDescent="0.25">
      <c r="A463" s="3" t="s">
        <v>76</v>
      </c>
      <c r="B463" s="3" t="s">
        <v>665</v>
      </c>
      <c r="C463" s="3" t="s">
        <v>467</v>
      </c>
      <c r="D463" s="181">
        <v>7</v>
      </c>
      <c r="E463" s="181">
        <v>34</v>
      </c>
      <c r="F463" s="181">
        <v>12</v>
      </c>
      <c r="G463" s="181">
        <v>4</v>
      </c>
      <c r="H463" s="181">
        <v>4</v>
      </c>
      <c r="I463" s="181">
        <v>1</v>
      </c>
      <c r="J463" s="181">
        <v>1</v>
      </c>
      <c r="K463" s="181">
        <v>2</v>
      </c>
      <c r="L463" s="181">
        <v>65</v>
      </c>
      <c r="M463" s="182">
        <v>1</v>
      </c>
      <c r="N463" s="183">
        <f t="shared" si="7"/>
        <v>0.52307692307692311</v>
      </c>
    </row>
    <row r="464" spans="1:14" x14ac:dyDescent="0.25">
      <c r="A464" s="1" t="s">
        <v>76</v>
      </c>
      <c r="B464" s="1" t="s">
        <v>665</v>
      </c>
      <c r="C464" s="1" t="s">
        <v>468</v>
      </c>
      <c r="D464" s="83">
        <v>1</v>
      </c>
      <c r="E464" s="83">
        <v>5</v>
      </c>
      <c r="F464" s="83">
        <v>2</v>
      </c>
      <c r="G464" s="83">
        <v>0</v>
      </c>
      <c r="H464" s="83">
        <v>0</v>
      </c>
      <c r="I464" s="83">
        <v>0</v>
      </c>
      <c r="J464" s="83">
        <v>0</v>
      </c>
      <c r="K464" s="83">
        <v>0</v>
      </c>
      <c r="L464" s="83">
        <v>8</v>
      </c>
      <c r="M464" s="84">
        <v>0.1230769230769231</v>
      </c>
      <c r="N464" s="85">
        <f t="shared" si="7"/>
        <v>0.625</v>
      </c>
    </row>
    <row r="465" spans="1:14" x14ac:dyDescent="0.25">
      <c r="A465" s="1" t="s">
        <v>76</v>
      </c>
      <c r="B465" s="1" t="s">
        <v>665</v>
      </c>
      <c r="C465" s="1" t="s">
        <v>469</v>
      </c>
      <c r="D465" s="83">
        <v>3</v>
      </c>
      <c r="E465" s="83">
        <v>0</v>
      </c>
      <c r="F465" s="83">
        <v>3</v>
      </c>
      <c r="G465" s="83">
        <v>2</v>
      </c>
      <c r="H465" s="83">
        <v>2</v>
      </c>
      <c r="I465" s="83">
        <v>0</v>
      </c>
      <c r="J465" s="83">
        <v>1</v>
      </c>
      <c r="K465" s="83">
        <v>0</v>
      </c>
      <c r="L465" s="83">
        <v>11</v>
      </c>
      <c r="M465" s="84">
        <v>0.16923076923076921</v>
      </c>
      <c r="N465" s="85">
        <f t="shared" si="7"/>
        <v>0</v>
      </c>
    </row>
    <row r="466" spans="1:14" x14ac:dyDescent="0.25">
      <c r="A466" s="1" t="s">
        <v>76</v>
      </c>
      <c r="B466" s="1" t="s">
        <v>665</v>
      </c>
      <c r="C466" s="1" t="s">
        <v>470</v>
      </c>
      <c r="D466" s="83">
        <v>0</v>
      </c>
      <c r="E466" s="83">
        <v>0</v>
      </c>
      <c r="F466" s="83">
        <v>0</v>
      </c>
      <c r="G466" s="83">
        <v>1</v>
      </c>
      <c r="H466" s="83">
        <v>0</v>
      </c>
      <c r="I466" s="83">
        <v>0</v>
      </c>
      <c r="J466" s="83">
        <v>0</v>
      </c>
      <c r="K466" s="83">
        <v>1</v>
      </c>
      <c r="L466" s="83">
        <v>2</v>
      </c>
      <c r="M466" s="84">
        <v>3.0769230769230771E-2</v>
      </c>
      <c r="N466" s="85">
        <f t="shared" si="7"/>
        <v>0</v>
      </c>
    </row>
    <row r="467" spans="1:14" x14ac:dyDescent="0.25">
      <c r="A467" s="1" t="s">
        <v>76</v>
      </c>
      <c r="B467" s="1" t="s">
        <v>665</v>
      </c>
      <c r="C467" s="1" t="s">
        <v>471</v>
      </c>
      <c r="D467" s="83">
        <v>0</v>
      </c>
      <c r="E467" s="83">
        <v>0</v>
      </c>
      <c r="F467" s="83">
        <v>1</v>
      </c>
      <c r="G467" s="83">
        <v>0</v>
      </c>
      <c r="H467" s="83">
        <v>0</v>
      </c>
      <c r="I467" s="83">
        <v>0</v>
      </c>
      <c r="J467" s="83">
        <v>0</v>
      </c>
      <c r="K467" s="83">
        <v>0</v>
      </c>
      <c r="L467" s="83">
        <v>1</v>
      </c>
      <c r="M467" s="84">
        <v>1.5384615384615391E-2</v>
      </c>
      <c r="N467" s="85">
        <f t="shared" si="7"/>
        <v>0</v>
      </c>
    </row>
    <row r="468" spans="1:14" x14ac:dyDescent="0.25">
      <c r="A468" s="1" t="s">
        <v>76</v>
      </c>
      <c r="B468" s="1" t="s">
        <v>665</v>
      </c>
      <c r="C468" s="1" t="s">
        <v>481</v>
      </c>
      <c r="D468" s="83">
        <v>0</v>
      </c>
      <c r="E468" s="83">
        <v>2</v>
      </c>
      <c r="F468" s="83">
        <v>0</v>
      </c>
      <c r="G468" s="83">
        <v>0</v>
      </c>
      <c r="H468" s="83">
        <v>0</v>
      </c>
      <c r="I468" s="83">
        <v>0</v>
      </c>
      <c r="J468" s="83">
        <v>0</v>
      </c>
      <c r="K468" s="83">
        <v>0</v>
      </c>
      <c r="L468" s="83">
        <v>2</v>
      </c>
      <c r="M468" s="84">
        <v>3.0769230769230771E-2</v>
      </c>
      <c r="N468" s="85">
        <f t="shared" si="7"/>
        <v>1</v>
      </c>
    </row>
    <row r="469" spans="1:14" x14ac:dyDescent="0.25">
      <c r="A469" s="1" t="s">
        <v>76</v>
      </c>
      <c r="B469" s="1" t="s">
        <v>665</v>
      </c>
      <c r="C469" s="1" t="s">
        <v>477</v>
      </c>
      <c r="D469" s="83">
        <v>0</v>
      </c>
      <c r="E469" s="83">
        <v>0</v>
      </c>
      <c r="F469" s="83">
        <v>1</v>
      </c>
      <c r="G469" s="83">
        <v>0</v>
      </c>
      <c r="H469" s="83">
        <v>0</v>
      </c>
      <c r="I469" s="83">
        <v>0</v>
      </c>
      <c r="J469" s="83">
        <v>0</v>
      </c>
      <c r="K469" s="83">
        <v>0</v>
      </c>
      <c r="L469" s="83">
        <v>1</v>
      </c>
      <c r="M469" s="84">
        <v>1.5384615384615391E-2</v>
      </c>
      <c r="N469" s="85">
        <f t="shared" si="7"/>
        <v>0</v>
      </c>
    </row>
    <row r="470" spans="1:14" x14ac:dyDescent="0.25">
      <c r="A470" s="1" t="s">
        <v>76</v>
      </c>
      <c r="B470" s="1" t="s">
        <v>665</v>
      </c>
      <c r="C470" s="1" t="s">
        <v>478</v>
      </c>
      <c r="D470" s="83">
        <v>0</v>
      </c>
      <c r="E470" s="83">
        <v>0</v>
      </c>
      <c r="F470" s="83">
        <v>1</v>
      </c>
      <c r="G470" s="83">
        <v>0</v>
      </c>
      <c r="H470" s="83">
        <v>0</v>
      </c>
      <c r="I470" s="83">
        <v>0</v>
      </c>
      <c r="J470" s="83">
        <v>0</v>
      </c>
      <c r="K470" s="83">
        <v>0</v>
      </c>
      <c r="L470" s="83">
        <v>1</v>
      </c>
      <c r="M470" s="84">
        <v>1.5384615384615391E-2</v>
      </c>
      <c r="N470" s="85">
        <f t="shared" si="7"/>
        <v>0</v>
      </c>
    </row>
    <row r="471" spans="1:14" x14ac:dyDescent="0.25">
      <c r="A471" s="1" t="s">
        <v>76</v>
      </c>
      <c r="B471" s="1" t="s">
        <v>665</v>
      </c>
      <c r="C471" s="1" t="s">
        <v>472</v>
      </c>
      <c r="D471" s="83">
        <v>2</v>
      </c>
      <c r="E471" s="83">
        <v>18</v>
      </c>
      <c r="F471" s="83">
        <v>3</v>
      </c>
      <c r="G471" s="83">
        <v>1</v>
      </c>
      <c r="H471" s="83">
        <v>1</v>
      </c>
      <c r="I471" s="83">
        <v>0</v>
      </c>
      <c r="J471" s="83">
        <v>0</v>
      </c>
      <c r="K471" s="83">
        <v>0</v>
      </c>
      <c r="L471" s="83">
        <v>25</v>
      </c>
      <c r="M471" s="84">
        <v>0.38461538461538458</v>
      </c>
      <c r="N471" s="85">
        <f t="shared" si="7"/>
        <v>0.72</v>
      </c>
    </row>
    <row r="472" spans="1:14" x14ac:dyDescent="0.25">
      <c r="A472" s="1" t="s">
        <v>76</v>
      </c>
      <c r="B472" s="1" t="s">
        <v>665</v>
      </c>
      <c r="C472" s="1" t="s">
        <v>473</v>
      </c>
      <c r="D472" s="83">
        <v>0</v>
      </c>
      <c r="E472" s="83">
        <v>1</v>
      </c>
      <c r="F472" s="83">
        <v>0</v>
      </c>
      <c r="G472" s="83">
        <v>0</v>
      </c>
      <c r="H472" s="83">
        <v>1</v>
      </c>
      <c r="I472" s="83">
        <v>1</v>
      </c>
      <c r="J472" s="83">
        <v>0</v>
      </c>
      <c r="K472" s="83">
        <v>1</v>
      </c>
      <c r="L472" s="83">
        <v>4</v>
      </c>
      <c r="M472" s="84">
        <v>6.1538461538461542E-2</v>
      </c>
      <c r="N472" s="85">
        <f t="shared" si="7"/>
        <v>0.25</v>
      </c>
    </row>
    <row r="473" spans="1:14" x14ac:dyDescent="0.25">
      <c r="A473" s="1" t="s">
        <v>76</v>
      </c>
      <c r="B473" s="1" t="s">
        <v>665</v>
      </c>
      <c r="C473" s="1" t="s">
        <v>474</v>
      </c>
      <c r="D473" s="83">
        <v>1</v>
      </c>
      <c r="E473" s="83">
        <v>8</v>
      </c>
      <c r="F473" s="83">
        <v>1</v>
      </c>
      <c r="G473" s="83">
        <v>0</v>
      </c>
      <c r="H473" s="83">
        <v>0</v>
      </c>
      <c r="I473" s="83">
        <v>0</v>
      </c>
      <c r="J473" s="83">
        <v>0</v>
      </c>
      <c r="K473" s="83">
        <v>0</v>
      </c>
      <c r="L473" s="83">
        <v>10</v>
      </c>
      <c r="M473" s="84">
        <v>0.15384615384615391</v>
      </c>
      <c r="N473" s="85">
        <f t="shared" si="7"/>
        <v>0.8</v>
      </c>
    </row>
    <row r="474" spans="1:14" x14ac:dyDescent="0.25">
      <c r="A474" s="3" t="s">
        <v>76</v>
      </c>
      <c r="B474" s="3" t="s">
        <v>78</v>
      </c>
      <c r="C474" s="3" t="s">
        <v>467</v>
      </c>
      <c r="D474" s="181">
        <v>15</v>
      </c>
      <c r="E474" s="181">
        <v>50</v>
      </c>
      <c r="F474" s="181">
        <v>22</v>
      </c>
      <c r="G474" s="181">
        <v>9</v>
      </c>
      <c r="H474" s="181">
        <v>4</v>
      </c>
      <c r="I474" s="181">
        <v>1</v>
      </c>
      <c r="J474" s="181">
        <v>0</v>
      </c>
      <c r="K474" s="181">
        <v>1</v>
      </c>
      <c r="L474" s="181">
        <v>102</v>
      </c>
      <c r="M474" s="182">
        <v>1</v>
      </c>
      <c r="N474" s="183">
        <f t="shared" si="7"/>
        <v>0.49019607843137253</v>
      </c>
    </row>
    <row r="475" spans="1:14" x14ac:dyDescent="0.25">
      <c r="A475" s="1" t="s">
        <v>76</v>
      </c>
      <c r="B475" s="1" t="s">
        <v>78</v>
      </c>
      <c r="C475" s="1" t="s">
        <v>468</v>
      </c>
      <c r="D475" s="83">
        <v>1</v>
      </c>
      <c r="E475" s="83">
        <v>12</v>
      </c>
      <c r="F475" s="83">
        <v>2</v>
      </c>
      <c r="G475" s="83">
        <v>0</v>
      </c>
      <c r="H475" s="83">
        <v>0</v>
      </c>
      <c r="I475" s="83">
        <v>0</v>
      </c>
      <c r="J475" s="83">
        <v>0</v>
      </c>
      <c r="K475" s="83">
        <v>0</v>
      </c>
      <c r="L475" s="83">
        <v>15</v>
      </c>
      <c r="M475" s="84">
        <v>0.1470588235294118</v>
      </c>
      <c r="N475" s="85">
        <f t="shared" si="7"/>
        <v>0.8</v>
      </c>
    </row>
    <row r="476" spans="1:14" x14ac:dyDescent="0.25">
      <c r="A476" s="1" t="s">
        <v>76</v>
      </c>
      <c r="B476" s="1" t="s">
        <v>78</v>
      </c>
      <c r="C476" s="1" t="s">
        <v>479</v>
      </c>
      <c r="D476" s="83">
        <v>0</v>
      </c>
      <c r="E476" s="83">
        <v>0</v>
      </c>
      <c r="F476" s="83">
        <v>0</v>
      </c>
      <c r="G476" s="83">
        <v>1</v>
      </c>
      <c r="H476" s="83">
        <v>0</v>
      </c>
      <c r="I476" s="83">
        <v>0</v>
      </c>
      <c r="J476" s="83">
        <v>0</v>
      </c>
      <c r="K476" s="83">
        <v>0</v>
      </c>
      <c r="L476" s="83">
        <v>1</v>
      </c>
      <c r="M476" s="84">
        <v>9.8039215686274508E-3</v>
      </c>
      <c r="N476" s="85">
        <f t="shared" si="7"/>
        <v>0</v>
      </c>
    </row>
    <row r="477" spans="1:14" x14ac:dyDescent="0.25">
      <c r="A477" s="1" t="s">
        <v>76</v>
      </c>
      <c r="B477" s="1" t="s">
        <v>78</v>
      </c>
      <c r="C477" s="1" t="s">
        <v>480</v>
      </c>
      <c r="D477" s="83">
        <v>0</v>
      </c>
      <c r="E477" s="83">
        <v>0</v>
      </c>
      <c r="F477" s="83">
        <v>1</v>
      </c>
      <c r="G477" s="83">
        <v>0</v>
      </c>
      <c r="H477" s="83">
        <v>0</v>
      </c>
      <c r="I477" s="83">
        <v>0</v>
      </c>
      <c r="J477" s="83">
        <v>0</v>
      </c>
      <c r="K477" s="83">
        <v>0</v>
      </c>
      <c r="L477" s="83">
        <v>1</v>
      </c>
      <c r="M477" s="84">
        <v>9.8039215686274508E-3</v>
      </c>
      <c r="N477" s="85">
        <f t="shared" si="7"/>
        <v>0</v>
      </c>
    </row>
    <row r="478" spans="1:14" x14ac:dyDescent="0.25">
      <c r="A478" s="1" t="s">
        <v>76</v>
      </c>
      <c r="B478" s="1" t="s">
        <v>78</v>
      </c>
      <c r="C478" s="1" t="s">
        <v>469</v>
      </c>
      <c r="D478" s="83">
        <v>2</v>
      </c>
      <c r="E478" s="83">
        <v>1</v>
      </c>
      <c r="F478" s="83">
        <v>12</v>
      </c>
      <c r="G478" s="83">
        <v>5</v>
      </c>
      <c r="H478" s="83">
        <v>3</v>
      </c>
      <c r="I478" s="83">
        <v>0</v>
      </c>
      <c r="J478" s="83">
        <v>0</v>
      </c>
      <c r="K478" s="83">
        <v>1</v>
      </c>
      <c r="L478" s="83">
        <v>24</v>
      </c>
      <c r="M478" s="84">
        <v>0.23529411764705879</v>
      </c>
      <c r="N478" s="85">
        <f t="shared" si="7"/>
        <v>4.1666666666666664E-2</v>
      </c>
    </row>
    <row r="479" spans="1:14" x14ac:dyDescent="0.25">
      <c r="A479" s="1" t="s">
        <v>76</v>
      </c>
      <c r="B479" s="1" t="s">
        <v>78</v>
      </c>
      <c r="C479" s="1" t="s">
        <v>470</v>
      </c>
      <c r="D479" s="83">
        <v>1</v>
      </c>
      <c r="E479" s="83">
        <v>0</v>
      </c>
      <c r="F479" s="83">
        <v>0</v>
      </c>
      <c r="G479" s="83">
        <v>0</v>
      </c>
      <c r="H479" s="83">
        <v>0</v>
      </c>
      <c r="I479" s="83">
        <v>1</v>
      </c>
      <c r="J479" s="83">
        <v>0</v>
      </c>
      <c r="K479" s="83">
        <v>0</v>
      </c>
      <c r="L479" s="83">
        <v>2</v>
      </c>
      <c r="M479" s="84">
        <v>1.9607843137254902E-2</v>
      </c>
      <c r="N479" s="85">
        <f t="shared" si="7"/>
        <v>0</v>
      </c>
    </row>
    <row r="480" spans="1:14" x14ac:dyDescent="0.25">
      <c r="A480" s="1" t="s">
        <v>76</v>
      </c>
      <c r="B480" s="1" t="s">
        <v>78</v>
      </c>
      <c r="C480" s="1" t="s">
        <v>471</v>
      </c>
      <c r="D480" s="83">
        <v>0</v>
      </c>
      <c r="E480" s="83">
        <v>1</v>
      </c>
      <c r="F480" s="83">
        <v>1</v>
      </c>
      <c r="G480" s="83">
        <v>0</v>
      </c>
      <c r="H480" s="83">
        <v>0</v>
      </c>
      <c r="I480" s="83">
        <v>0</v>
      </c>
      <c r="J480" s="83">
        <v>0</v>
      </c>
      <c r="K480" s="83">
        <v>0</v>
      </c>
      <c r="L480" s="83">
        <v>2</v>
      </c>
      <c r="M480" s="84">
        <v>1.9607843137254902E-2</v>
      </c>
      <c r="N480" s="85">
        <f t="shared" si="7"/>
        <v>0.5</v>
      </c>
    </row>
    <row r="481" spans="1:14" x14ac:dyDescent="0.25">
      <c r="A481" s="1" t="s">
        <v>76</v>
      </c>
      <c r="B481" s="1" t="s">
        <v>78</v>
      </c>
      <c r="C481" s="1" t="s">
        <v>481</v>
      </c>
      <c r="D481" s="83">
        <v>0</v>
      </c>
      <c r="E481" s="83">
        <v>2</v>
      </c>
      <c r="F481" s="83">
        <v>0</v>
      </c>
      <c r="G481" s="83">
        <v>0</v>
      </c>
      <c r="H481" s="83">
        <v>0</v>
      </c>
      <c r="I481" s="83">
        <v>0</v>
      </c>
      <c r="J481" s="83">
        <v>0</v>
      </c>
      <c r="K481" s="83">
        <v>0</v>
      </c>
      <c r="L481" s="83">
        <v>2</v>
      </c>
      <c r="M481" s="84">
        <v>1.9607843137254902E-2</v>
      </c>
      <c r="N481" s="85">
        <f t="shared" si="7"/>
        <v>1</v>
      </c>
    </row>
    <row r="482" spans="1:14" x14ac:dyDescent="0.25">
      <c r="A482" s="1" t="s">
        <v>76</v>
      </c>
      <c r="B482" s="1" t="s">
        <v>78</v>
      </c>
      <c r="C482" s="1" t="s">
        <v>472</v>
      </c>
      <c r="D482" s="83">
        <v>10</v>
      </c>
      <c r="E482" s="83">
        <v>31</v>
      </c>
      <c r="F482" s="83">
        <v>6</v>
      </c>
      <c r="G482" s="83">
        <v>3</v>
      </c>
      <c r="H482" s="83">
        <v>0</v>
      </c>
      <c r="I482" s="83">
        <v>0</v>
      </c>
      <c r="J482" s="83">
        <v>0</v>
      </c>
      <c r="K482" s="83">
        <v>0</v>
      </c>
      <c r="L482" s="83">
        <v>50</v>
      </c>
      <c r="M482" s="84">
        <v>0.49019607843137247</v>
      </c>
      <c r="N482" s="85">
        <f t="shared" si="7"/>
        <v>0.62</v>
      </c>
    </row>
    <row r="483" spans="1:14" x14ac:dyDescent="0.25">
      <c r="A483" s="1" t="s">
        <v>76</v>
      </c>
      <c r="B483" s="1" t="s">
        <v>78</v>
      </c>
      <c r="C483" s="1" t="s">
        <v>473</v>
      </c>
      <c r="D483" s="83">
        <v>1</v>
      </c>
      <c r="E483" s="83">
        <v>0</v>
      </c>
      <c r="F483" s="83">
        <v>0</v>
      </c>
      <c r="G483" s="83">
        <v>0</v>
      </c>
      <c r="H483" s="83">
        <v>1</v>
      </c>
      <c r="I483" s="83">
        <v>0</v>
      </c>
      <c r="J483" s="83">
        <v>0</v>
      </c>
      <c r="K483" s="83">
        <v>0</v>
      </c>
      <c r="L483" s="83">
        <v>2</v>
      </c>
      <c r="M483" s="84">
        <v>1.9607843137254902E-2</v>
      </c>
      <c r="N483" s="85">
        <f t="shared" si="7"/>
        <v>0</v>
      </c>
    </row>
    <row r="484" spans="1:14" x14ac:dyDescent="0.25">
      <c r="A484" s="1" t="s">
        <v>76</v>
      </c>
      <c r="B484" s="1" t="s">
        <v>78</v>
      </c>
      <c r="C484" s="1" t="s">
        <v>474</v>
      </c>
      <c r="D484" s="83">
        <v>0</v>
      </c>
      <c r="E484" s="83">
        <v>3</v>
      </c>
      <c r="F484" s="83">
        <v>0</v>
      </c>
      <c r="G484" s="83">
        <v>0</v>
      </c>
      <c r="H484" s="83">
        <v>0</v>
      </c>
      <c r="I484" s="83">
        <v>0</v>
      </c>
      <c r="J484" s="83">
        <v>0</v>
      </c>
      <c r="K484" s="83">
        <v>0</v>
      </c>
      <c r="L484" s="83">
        <v>3</v>
      </c>
      <c r="M484" s="84">
        <v>2.9411764705882359E-2</v>
      </c>
      <c r="N484" s="85">
        <f t="shared" si="7"/>
        <v>1</v>
      </c>
    </row>
    <row r="485" spans="1:14" x14ac:dyDescent="0.25">
      <c r="A485" s="3" t="s">
        <v>76</v>
      </c>
      <c r="B485" s="3" t="s">
        <v>79</v>
      </c>
      <c r="C485" s="3" t="s">
        <v>467</v>
      </c>
      <c r="D485" s="181">
        <v>3</v>
      </c>
      <c r="E485" s="181">
        <v>24</v>
      </c>
      <c r="F485" s="181">
        <v>12</v>
      </c>
      <c r="G485" s="181">
        <v>6</v>
      </c>
      <c r="H485" s="181">
        <v>3</v>
      </c>
      <c r="I485" s="181">
        <v>3</v>
      </c>
      <c r="J485" s="181">
        <v>0</v>
      </c>
      <c r="K485" s="181">
        <v>3</v>
      </c>
      <c r="L485" s="181">
        <v>54</v>
      </c>
      <c r="M485" s="182">
        <v>1</v>
      </c>
      <c r="N485" s="183">
        <f t="shared" si="7"/>
        <v>0.44444444444444442</v>
      </c>
    </row>
    <row r="486" spans="1:14" x14ac:dyDescent="0.25">
      <c r="A486" s="1" t="s">
        <v>76</v>
      </c>
      <c r="B486" s="1" t="s">
        <v>79</v>
      </c>
      <c r="C486" s="1" t="s">
        <v>468</v>
      </c>
      <c r="D486" s="83">
        <v>0</v>
      </c>
      <c r="E486" s="83">
        <v>8</v>
      </c>
      <c r="F486" s="83">
        <v>0</v>
      </c>
      <c r="G486" s="83">
        <v>0</v>
      </c>
      <c r="H486" s="83">
        <v>0</v>
      </c>
      <c r="I486" s="83">
        <v>0</v>
      </c>
      <c r="J486" s="83">
        <v>0</v>
      </c>
      <c r="K486" s="83">
        <v>0</v>
      </c>
      <c r="L486" s="83">
        <v>8</v>
      </c>
      <c r="M486" s="84">
        <v>0.14814814814814811</v>
      </c>
      <c r="N486" s="85">
        <f t="shared" si="7"/>
        <v>1</v>
      </c>
    </row>
    <row r="487" spans="1:14" x14ac:dyDescent="0.25">
      <c r="A487" s="1" t="s">
        <v>76</v>
      </c>
      <c r="B487" s="1" t="s">
        <v>79</v>
      </c>
      <c r="C487" s="1" t="s">
        <v>469</v>
      </c>
      <c r="D487" s="83">
        <v>0</v>
      </c>
      <c r="E487" s="83">
        <v>0</v>
      </c>
      <c r="F487" s="83">
        <v>6</v>
      </c>
      <c r="G487" s="83">
        <v>2</v>
      </c>
      <c r="H487" s="83">
        <v>2</v>
      </c>
      <c r="I487" s="83">
        <v>1</v>
      </c>
      <c r="J487" s="83">
        <v>0</v>
      </c>
      <c r="K487" s="83">
        <v>0</v>
      </c>
      <c r="L487" s="83">
        <v>11</v>
      </c>
      <c r="M487" s="84">
        <v>0.20370370370370369</v>
      </c>
      <c r="N487" s="85">
        <f t="shared" si="7"/>
        <v>0</v>
      </c>
    </row>
    <row r="488" spans="1:14" x14ac:dyDescent="0.25">
      <c r="A488" s="1" t="s">
        <v>76</v>
      </c>
      <c r="B488" s="1" t="s">
        <v>79</v>
      </c>
      <c r="C488" s="1" t="s">
        <v>470</v>
      </c>
      <c r="D488" s="83">
        <v>0</v>
      </c>
      <c r="E488" s="83">
        <v>0</v>
      </c>
      <c r="F488" s="83">
        <v>0</v>
      </c>
      <c r="G488" s="83">
        <v>2</v>
      </c>
      <c r="H488" s="83">
        <v>0</v>
      </c>
      <c r="I488" s="83">
        <v>2</v>
      </c>
      <c r="J488" s="83">
        <v>0</v>
      </c>
      <c r="K488" s="83">
        <v>2</v>
      </c>
      <c r="L488" s="83">
        <v>6</v>
      </c>
      <c r="M488" s="84">
        <v>0.1111111111111111</v>
      </c>
      <c r="N488" s="85">
        <f t="shared" si="7"/>
        <v>0</v>
      </c>
    </row>
    <row r="489" spans="1:14" x14ac:dyDescent="0.25">
      <c r="A489" s="1" t="s">
        <v>76</v>
      </c>
      <c r="B489" s="1" t="s">
        <v>79</v>
      </c>
      <c r="C489" s="1" t="s">
        <v>471</v>
      </c>
      <c r="D489" s="83">
        <v>0</v>
      </c>
      <c r="E489" s="83">
        <v>0</v>
      </c>
      <c r="F489" s="83">
        <v>1</v>
      </c>
      <c r="G489" s="83">
        <v>0</v>
      </c>
      <c r="H489" s="83">
        <v>0</v>
      </c>
      <c r="I489" s="83">
        <v>0</v>
      </c>
      <c r="J489" s="83">
        <v>0</v>
      </c>
      <c r="K489" s="83">
        <v>0</v>
      </c>
      <c r="L489" s="83">
        <v>1</v>
      </c>
      <c r="M489" s="84">
        <v>1.8518518518518521E-2</v>
      </c>
      <c r="N489" s="85">
        <f t="shared" si="7"/>
        <v>0</v>
      </c>
    </row>
    <row r="490" spans="1:14" x14ac:dyDescent="0.25">
      <c r="A490" s="1" t="s">
        <v>76</v>
      </c>
      <c r="B490" s="1" t="s">
        <v>79</v>
      </c>
      <c r="C490" s="1" t="s">
        <v>481</v>
      </c>
      <c r="D490" s="83">
        <v>0</v>
      </c>
      <c r="E490" s="83">
        <v>1</v>
      </c>
      <c r="F490" s="83">
        <v>1</v>
      </c>
      <c r="G490" s="83">
        <v>0</v>
      </c>
      <c r="H490" s="83">
        <v>0</v>
      </c>
      <c r="I490" s="83">
        <v>0</v>
      </c>
      <c r="J490" s="83">
        <v>0</v>
      </c>
      <c r="K490" s="83">
        <v>0</v>
      </c>
      <c r="L490" s="83">
        <v>2</v>
      </c>
      <c r="M490" s="84">
        <v>3.7037037037037028E-2</v>
      </c>
      <c r="N490" s="85">
        <f t="shared" si="7"/>
        <v>0.5</v>
      </c>
    </row>
    <row r="491" spans="1:14" x14ac:dyDescent="0.25">
      <c r="A491" s="1" t="s">
        <v>76</v>
      </c>
      <c r="B491" s="1" t="s">
        <v>79</v>
      </c>
      <c r="C491" s="1" t="s">
        <v>472</v>
      </c>
      <c r="D491" s="83">
        <v>1</v>
      </c>
      <c r="E491" s="83">
        <v>8</v>
      </c>
      <c r="F491" s="83">
        <v>2</v>
      </c>
      <c r="G491" s="83">
        <v>0</v>
      </c>
      <c r="H491" s="83">
        <v>0</v>
      </c>
      <c r="I491" s="83">
        <v>0</v>
      </c>
      <c r="J491" s="83">
        <v>0</v>
      </c>
      <c r="K491" s="83">
        <v>0</v>
      </c>
      <c r="L491" s="83">
        <v>11</v>
      </c>
      <c r="M491" s="84">
        <v>0.20370370370370369</v>
      </c>
      <c r="N491" s="85">
        <f t="shared" si="7"/>
        <v>0.72727272727272729</v>
      </c>
    </row>
    <row r="492" spans="1:14" x14ac:dyDescent="0.25">
      <c r="A492" s="1" t="s">
        <v>76</v>
      </c>
      <c r="B492" s="1" t="s">
        <v>79</v>
      </c>
      <c r="C492" s="1" t="s">
        <v>473</v>
      </c>
      <c r="D492" s="83">
        <v>1</v>
      </c>
      <c r="E492" s="83">
        <v>1</v>
      </c>
      <c r="F492" s="83">
        <v>1</v>
      </c>
      <c r="G492" s="83">
        <v>2</v>
      </c>
      <c r="H492" s="83">
        <v>1</v>
      </c>
      <c r="I492" s="83">
        <v>0</v>
      </c>
      <c r="J492" s="83">
        <v>0</v>
      </c>
      <c r="K492" s="83">
        <v>1</v>
      </c>
      <c r="L492" s="83">
        <v>7</v>
      </c>
      <c r="M492" s="84">
        <v>0.12962962962962959</v>
      </c>
      <c r="N492" s="85">
        <f t="shared" si="7"/>
        <v>0.14285714285714285</v>
      </c>
    </row>
    <row r="493" spans="1:14" x14ac:dyDescent="0.25">
      <c r="A493" s="1" t="s">
        <v>76</v>
      </c>
      <c r="B493" s="1" t="s">
        <v>79</v>
      </c>
      <c r="C493" s="1" t="s">
        <v>474</v>
      </c>
      <c r="D493" s="83">
        <v>1</v>
      </c>
      <c r="E493" s="83">
        <v>6</v>
      </c>
      <c r="F493" s="83">
        <v>1</v>
      </c>
      <c r="G493" s="83">
        <v>0</v>
      </c>
      <c r="H493" s="83">
        <v>0</v>
      </c>
      <c r="I493" s="83">
        <v>0</v>
      </c>
      <c r="J493" s="83">
        <v>0</v>
      </c>
      <c r="K493" s="83">
        <v>0</v>
      </c>
      <c r="L493" s="83">
        <v>8</v>
      </c>
      <c r="M493" s="84">
        <v>0.14814814814814811</v>
      </c>
      <c r="N493" s="85">
        <f t="shared" si="7"/>
        <v>0.75</v>
      </c>
    </row>
    <row r="494" spans="1:14" x14ac:dyDescent="0.25">
      <c r="A494" s="89" t="s">
        <v>101</v>
      </c>
      <c r="B494" s="89" t="s">
        <v>467</v>
      </c>
      <c r="C494" s="89"/>
      <c r="D494" s="90">
        <v>227</v>
      </c>
      <c r="E494" s="90">
        <v>1434</v>
      </c>
      <c r="F494" s="90">
        <v>725</v>
      </c>
      <c r="G494" s="90">
        <v>470</v>
      </c>
      <c r="H494" s="90">
        <v>234</v>
      </c>
      <c r="I494" s="90">
        <v>128</v>
      </c>
      <c r="J494" s="90">
        <v>82</v>
      </c>
      <c r="K494" s="90">
        <v>163</v>
      </c>
      <c r="L494" s="90">
        <v>3463</v>
      </c>
      <c r="M494" s="91">
        <v>7.0851320662070089E-2</v>
      </c>
      <c r="N494" s="92">
        <f t="shared" si="7"/>
        <v>0.4140918278948888</v>
      </c>
    </row>
    <row r="495" spans="1:14" x14ac:dyDescent="0.25">
      <c r="A495" s="3" t="s">
        <v>101</v>
      </c>
      <c r="B495" s="3" t="s">
        <v>116</v>
      </c>
      <c r="C495" s="3" t="s">
        <v>467</v>
      </c>
      <c r="D495" s="181">
        <v>5</v>
      </c>
      <c r="E495" s="181">
        <v>36</v>
      </c>
      <c r="F495" s="181">
        <v>14</v>
      </c>
      <c r="G495" s="181">
        <v>11</v>
      </c>
      <c r="H495" s="181">
        <v>3</v>
      </c>
      <c r="I495" s="181">
        <v>2</v>
      </c>
      <c r="J495" s="181">
        <v>4</v>
      </c>
      <c r="K495" s="181">
        <v>3</v>
      </c>
      <c r="L495" s="181">
        <v>78</v>
      </c>
      <c r="M495" s="182">
        <v>1</v>
      </c>
      <c r="N495" s="183">
        <f t="shared" si="7"/>
        <v>0.46153846153846156</v>
      </c>
    </row>
    <row r="496" spans="1:14" x14ac:dyDescent="0.25">
      <c r="A496" s="1" t="s">
        <v>101</v>
      </c>
      <c r="B496" s="1" t="s">
        <v>116</v>
      </c>
      <c r="C496" s="1" t="s">
        <v>468</v>
      </c>
      <c r="D496" s="83">
        <v>1</v>
      </c>
      <c r="E496" s="83">
        <v>3</v>
      </c>
      <c r="F496" s="83">
        <v>1</v>
      </c>
      <c r="G496" s="83">
        <v>1</v>
      </c>
      <c r="H496" s="83">
        <v>0</v>
      </c>
      <c r="I496" s="83">
        <v>0</v>
      </c>
      <c r="J496" s="83">
        <v>0</v>
      </c>
      <c r="K496" s="83">
        <v>0</v>
      </c>
      <c r="L496" s="83">
        <v>6</v>
      </c>
      <c r="M496" s="84">
        <v>7.6923076923076927E-2</v>
      </c>
      <c r="N496" s="85">
        <f t="shared" si="7"/>
        <v>0.5</v>
      </c>
    </row>
    <row r="497" spans="1:14" x14ac:dyDescent="0.25">
      <c r="A497" s="1" t="s">
        <v>101</v>
      </c>
      <c r="B497" s="1" t="s">
        <v>116</v>
      </c>
      <c r="C497" s="1" t="s">
        <v>469</v>
      </c>
      <c r="D497" s="83">
        <v>0</v>
      </c>
      <c r="E497" s="83">
        <v>0</v>
      </c>
      <c r="F497" s="83">
        <v>3</v>
      </c>
      <c r="G497" s="83">
        <v>4</v>
      </c>
      <c r="H497" s="83">
        <v>0</v>
      </c>
      <c r="I497" s="83">
        <v>1</v>
      </c>
      <c r="J497" s="83">
        <v>1</v>
      </c>
      <c r="K497" s="83">
        <v>0</v>
      </c>
      <c r="L497" s="83">
        <v>9</v>
      </c>
      <c r="M497" s="84">
        <v>0.1153846153846154</v>
      </c>
      <c r="N497" s="85">
        <f t="shared" si="7"/>
        <v>0</v>
      </c>
    </row>
    <row r="498" spans="1:14" x14ac:dyDescent="0.25">
      <c r="A498" s="1" t="s">
        <v>101</v>
      </c>
      <c r="B498" s="1" t="s">
        <v>116</v>
      </c>
      <c r="C498" s="1" t="s">
        <v>470</v>
      </c>
      <c r="D498" s="83">
        <v>0</v>
      </c>
      <c r="E498" s="83">
        <v>0</v>
      </c>
      <c r="F498" s="83">
        <v>0</v>
      </c>
      <c r="G498" s="83">
        <v>0</v>
      </c>
      <c r="H498" s="83">
        <v>1</v>
      </c>
      <c r="I498" s="83">
        <v>1</v>
      </c>
      <c r="J498" s="83">
        <v>2</v>
      </c>
      <c r="K498" s="83">
        <v>2</v>
      </c>
      <c r="L498" s="83">
        <v>6</v>
      </c>
      <c r="M498" s="84">
        <v>7.6923076923076927E-2</v>
      </c>
      <c r="N498" s="85">
        <f t="shared" si="7"/>
        <v>0</v>
      </c>
    </row>
    <row r="499" spans="1:14" x14ac:dyDescent="0.25">
      <c r="A499" s="1" t="s">
        <v>101</v>
      </c>
      <c r="B499" s="1" t="s">
        <v>116</v>
      </c>
      <c r="C499" s="1" t="s">
        <v>471</v>
      </c>
      <c r="D499" s="83">
        <v>0</v>
      </c>
      <c r="E499" s="83">
        <v>0</v>
      </c>
      <c r="F499" s="83">
        <v>1</v>
      </c>
      <c r="G499" s="83">
        <v>4</v>
      </c>
      <c r="H499" s="83">
        <v>0</v>
      </c>
      <c r="I499" s="83">
        <v>0</v>
      </c>
      <c r="J499" s="83">
        <v>0</v>
      </c>
      <c r="K499" s="83">
        <v>0</v>
      </c>
      <c r="L499" s="83">
        <v>5</v>
      </c>
      <c r="M499" s="84">
        <v>6.4102564102564097E-2</v>
      </c>
      <c r="N499" s="85">
        <f t="shared" si="7"/>
        <v>0</v>
      </c>
    </row>
    <row r="500" spans="1:14" x14ac:dyDescent="0.25">
      <c r="A500" s="1" t="s">
        <v>101</v>
      </c>
      <c r="B500" s="1" t="s">
        <v>116</v>
      </c>
      <c r="C500" s="1" t="s">
        <v>472</v>
      </c>
      <c r="D500" s="83">
        <v>3</v>
      </c>
      <c r="E500" s="83">
        <v>24</v>
      </c>
      <c r="F500" s="83">
        <v>8</v>
      </c>
      <c r="G500" s="83">
        <v>2</v>
      </c>
      <c r="H500" s="83">
        <v>1</v>
      </c>
      <c r="I500" s="83">
        <v>0</v>
      </c>
      <c r="J500" s="83">
        <v>0</v>
      </c>
      <c r="K500" s="83">
        <v>0</v>
      </c>
      <c r="L500" s="83">
        <v>38</v>
      </c>
      <c r="M500" s="84">
        <v>0.48717948717948723</v>
      </c>
      <c r="N500" s="85">
        <f t="shared" si="7"/>
        <v>0.63157894736842102</v>
      </c>
    </row>
    <row r="501" spans="1:14" x14ac:dyDescent="0.25">
      <c r="A501" s="1" t="s">
        <v>101</v>
      </c>
      <c r="B501" s="1" t="s">
        <v>116</v>
      </c>
      <c r="C501" s="1" t="s">
        <v>473</v>
      </c>
      <c r="D501" s="83">
        <v>0</v>
      </c>
      <c r="E501" s="83">
        <v>1</v>
      </c>
      <c r="F501" s="83">
        <v>1</v>
      </c>
      <c r="G501" s="83">
        <v>0</v>
      </c>
      <c r="H501" s="83">
        <v>1</v>
      </c>
      <c r="I501" s="83">
        <v>0</v>
      </c>
      <c r="J501" s="83">
        <v>1</v>
      </c>
      <c r="K501" s="83">
        <v>1</v>
      </c>
      <c r="L501" s="83">
        <v>5</v>
      </c>
      <c r="M501" s="84">
        <v>6.4102564102564097E-2</v>
      </c>
      <c r="N501" s="85">
        <f t="shared" si="7"/>
        <v>0.2</v>
      </c>
    </row>
    <row r="502" spans="1:14" x14ac:dyDescent="0.25">
      <c r="A502" s="1" t="s">
        <v>101</v>
      </c>
      <c r="B502" s="1" t="s">
        <v>116</v>
      </c>
      <c r="C502" s="1" t="s">
        <v>474</v>
      </c>
      <c r="D502" s="83">
        <v>1</v>
      </c>
      <c r="E502" s="83">
        <v>8</v>
      </c>
      <c r="F502" s="83">
        <v>0</v>
      </c>
      <c r="G502" s="83">
        <v>0</v>
      </c>
      <c r="H502" s="83">
        <v>0</v>
      </c>
      <c r="I502" s="83">
        <v>0</v>
      </c>
      <c r="J502" s="83">
        <v>0</v>
      </c>
      <c r="K502" s="83">
        <v>0</v>
      </c>
      <c r="L502" s="83">
        <v>9</v>
      </c>
      <c r="M502" s="84">
        <v>0.1153846153846154</v>
      </c>
      <c r="N502" s="85">
        <f t="shared" si="7"/>
        <v>0.88888888888888884</v>
      </c>
    </row>
    <row r="503" spans="1:14" x14ac:dyDescent="0.25">
      <c r="A503" s="3" t="s">
        <v>101</v>
      </c>
      <c r="B503" s="3" t="s">
        <v>111</v>
      </c>
      <c r="C503" s="3" t="s">
        <v>467</v>
      </c>
      <c r="D503" s="181">
        <v>8</v>
      </c>
      <c r="E503" s="181">
        <v>68</v>
      </c>
      <c r="F503" s="181">
        <v>22</v>
      </c>
      <c r="G503" s="181">
        <v>20</v>
      </c>
      <c r="H503" s="181">
        <v>8</v>
      </c>
      <c r="I503" s="181">
        <v>12</v>
      </c>
      <c r="J503" s="181">
        <v>3</v>
      </c>
      <c r="K503" s="181">
        <v>5</v>
      </c>
      <c r="L503" s="181">
        <v>146</v>
      </c>
      <c r="M503" s="182">
        <v>1</v>
      </c>
      <c r="N503" s="183">
        <f t="shared" si="7"/>
        <v>0.46575342465753422</v>
      </c>
    </row>
    <row r="504" spans="1:14" x14ac:dyDescent="0.25">
      <c r="A504" s="1" t="s">
        <v>101</v>
      </c>
      <c r="B504" s="1" t="s">
        <v>111</v>
      </c>
      <c r="C504" s="1" t="s">
        <v>468</v>
      </c>
      <c r="D504" s="83">
        <v>1</v>
      </c>
      <c r="E504" s="83">
        <v>15</v>
      </c>
      <c r="F504" s="83">
        <v>4</v>
      </c>
      <c r="G504" s="83">
        <v>0</v>
      </c>
      <c r="H504" s="83">
        <v>0</v>
      </c>
      <c r="I504" s="83">
        <v>0</v>
      </c>
      <c r="J504" s="83">
        <v>0</v>
      </c>
      <c r="K504" s="83">
        <v>0</v>
      </c>
      <c r="L504" s="83">
        <v>20</v>
      </c>
      <c r="M504" s="84">
        <v>0.13698630136986301</v>
      </c>
      <c r="N504" s="85">
        <f t="shared" si="7"/>
        <v>0.75</v>
      </c>
    </row>
    <row r="505" spans="1:14" x14ac:dyDescent="0.25">
      <c r="A505" s="1" t="s">
        <v>101</v>
      </c>
      <c r="B505" s="1" t="s">
        <v>111</v>
      </c>
      <c r="C505" s="1" t="s">
        <v>480</v>
      </c>
      <c r="D505" s="83">
        <v>0</v>
      </c>
      <c r="E505" s="83">
        <v>0</v>
      </c>
      <c r="F505" s="83">
        <v>0</v>
      </c>
      <c r="G505" s="83">
        <v>0</v>
      </c>
      <c r="H505" s="83">
        <v>0</v>
      </c>
      <c r="I505" s="83">
        <v>0</v>
      </c>
      <c r="J505" s="83">
        <v>0</v>
      </c>
      <c r="K505" s="83">
        <v>1</v>
      </c>
      <c r="L505" s="83">
        <v>1</v>
      </c>
      <c r="M505" s="84">
        <v>6.8493150684931503E-3</v>
      </c>
      <c r="N505" s="85">
        <f t="shared" si="7"/>
        <v>0</v>
      </c>
    </row>
    <row r="506" spans="1:14" x14ac:dyDescent="0.25">
      <c r="A506" s="1" t="s">
        <v>101</v>
      </c>
      <c r="B506" s="1" t="s">
        <v>111</v>
      </c>
      <c r="C506" s="1" t="s">
        <v>469</v>
      </c>
      <c r="D506" s="83">
        <v>0</v>
      </c>
      <c r="E506" s="83">
        <v>0</v>
      </c>
      <c r="F506" s="83">
        <v>6</v>
      </c>
      <c r="G506" s="83">
        <v>9</v>
      </c>
      <c r="H506" s="83">
        <v>5</v>
      </c>
      <c r="I506" s="83">
        <v>3</v>
      </c>
      <c r="J506" s="83">
        <v>1</v>
      </c>
      <c r="K506" s="83">
        <v>0</v>
      </c>
      <c r="L506" s="83">
        <v>24</v>
      </c>
      <c r="M506" s="84">
        <v>0.16438356164383561</v>
      </c>
      <c r="N506" s="85">
        <f t="shared" si="7"/>
        <v>0</v>
      </c>
    </row>
    <row r="507" spans="1:14" x14ac:dyDescent="0.25">
      <c r="A507" s="1" t="s">
        <v>101</v>
      </c>
      <c r="B507" s="1" t="s">
        <v>111</v>
      </c>
      <c r="C507" s="1" t="s">
        <v>470</v>
      </c>
      <c r="D507" s="83">
        <v>1</v>
      </c>
      <c r="E507" s="83">
        <v>0</v>
      </c>
      <c r="F507" s="83">
        <v>0</v>
      </c>
      <c r="G507" s="83">
        <v>3</v>
      </c>
      <c r="H507" s="83">
        <v>0</v>
      </c>
      <c r="I507" s="83">
        <v>7</v>
      </c>
      <c r="J507" s="83">
        <v>1</v>
      </c>
      <c r="K507" s="83">
        <v>2</v>
      </c>
      <c r="L507" s="83">
        <v>14</v>
      </c>
      <c r="M507" s="84">
        <v>9.5890410958904104E-2</v>
      </c>
      <c r="N507" s="85">
        <f t="shared" si="7"/>
        <v>0</v>
      </c>
    </row>
    <row r="508" spans="1:14" x14ac:dyDescent="0.25">
      <c r="A508" s="1" t="s">
        <v>101</v>
      </c>
      <c r="B508" s="1" t="s">
        <v>111</v>
      </c>
      <c r="C508" s="1" t="s">
        <v>471</v>
      </c>
      <c r="D508" s="83">
        <v>0</v>
      </c>
      <c r="E508" s="83">
        <v>0</v>
      </c>
      <c r="F508" s="83">
        <v>2</v>
      </c>
      <c r="G508" s="83">
        <v>6</v>
      </c>
      <c r="H508" s="83">
        <v>1</v>
      </c>
      <c r="I508" s="83">
        <v>0</v>
      </c>
      <c r="J508" s="83">
        <v>0</v>
      </c>
      <c r="K508" s="83">
        <v>0</v>
      </c>
      <c r="L508" s="83">
        <v>9</v>
      </c>
      <c r="M508" s="84">
        <v>6.1643835616438353E-2</v>
      </c>
      <c r="N508" s="85">
        <f t="shared" si="7"/>
        <v>0</v>
      </c>
    </row>
    <row r="509" spans="1:14" x14ac:dyDescent="0.25">
      <c r="A509" s="1" t="s">
        <v>101</v>
      </c>
      <c r="B509" s="1" t="s">
        <v>111</v>
      </c>
      <c r="C509" s="1" t="s">
        <v>481</v>
      </c>
      <c r="D509" s="83">
        <v>1</v>
      </c>
      <c r="E509" s="83">
        <v>0</v>
      </c>
      <c r="F509" s="83">
        <v>0</v>
      </c>
      <c r="G509" s="83">
        <v>0</v>
      </c>
      <c r="H509" s="83">
        <v>0</v>
      </c>
      <c r="I509" s="83">
        <v>0</v>
      </c>
      <c r="J509" s="83">
        <v>0</v>
      </c>
      <c r="K509" s="83">
        <v>0</v>
      </c>
      <c r="L509" s="83">
        <v>1</v>
      </c>
      <c r="M509" s="84">
        <v>6.8493150684931503E-3</v>
      </c>
      <c r="N509" s="85">
        <f t="shared" si="7"/>
        <v>0</v>
      </c>
    </row>
    <row r="510" spans="1:14" x14ac:dyDescent="0.25">
      <c r="A510" s="1" t="s">
        <v>101</v>
      </c>
      <c r="B510" s="1" t="s">
        <v>111</v>
      </c>
      <c r="C510" s="1" t="s">
        <v>472</v>
      </c>
      <c r="D510" s="83">
        <v>4</v>
      </c>
      <c r="E510" s="83">
        <v>40</v>
      </c>
      <c r="F510" s="83">
        <v>10</v>
      </c>
      <c r="G510" s="83">
        <v>2</v>
      </c>
      <c r="H510" s="83">
        <v>1</v>
      </c>
      <c r="I510" s="83">
        <v>0</v>
      </c>
      <c r="J510" s="83">
        <v>0</v>
      </c>
      <c r="K510" s="83">
        <v>1</v>
      </c>
      <c r="L510" s="83">
        <v>58</v>
      </c>
      <c r="M510" s="84">
        <v>0.39726027397260272</v>
      </c>
      <c r="N510" s="85">
        <f t="shared" si="7"/>
        <v>0.68965517241379315</v>
      </c>
    </row>
    <row r="511" spans="1:14" x14ac:dyDescent="0.25">
      <c r="A511" s="1" t="s">
        <v>101</v>
      </c>
      <c r="B511" s="1" t="s">
        <v>111</v>
      </c>
      <c r="C511" s="1" t="s">
        <v>473</v>
      </c>
      <c r="D511" s="83">
        <v>1</v>
      </c>
      <c r="E511" s="83">
        <v>0</v>
      </c>
      <c r="F511" s="83">
        <v>0</v>
      </c>
      <c r="G511" s="83">
        <v>0</v>
      </c>
      <c r="H511" s="83">
        <v>1</v>
      </c>
      <c r="I511" s="83">
        <v>0</v>
      </c>
      <c r="J511" s="83">
        <v>1</v>
      </c>
      <c r="K511" s="83">
        <v>1</v>
      </c>
      <c r="L511" s="83">
        <v>4</v>
      </c>
      <c r="M511" s="84">
        <v>2.7397260273972601E-2</v>
      </c>
      <c r="N511" s="85">
        <f t="shared" si="7"/>
        <v>0</v>
      </c>
    </row>
    <row r="512" spans="1:14" x14ac:dyDescent="0.25">
      <c r="A512" s="1" t="s">
        <v>101</v>
      </c>
      <c r="B512" s="1" t="s">
        <v>111</v>
      </c>
      <c r="C512" s="1" t="s">
        <v>474</v>
      </c>
      <c r="D512" s="83">
        <v>0</v>
      </c>
      <c r="E512" s="83">
        <v>13</v>
      </c>
      <c r="F512" s="83">
        <v>0</v>
      </c>
      <c r="G512" s="83">
        <v>0</v>
      </c>
      <c r="H512" s="83">
        <v>0</v>
      </c>
      <c r="I512" s="83">
        <v>2</v>
      </c>
      <c r="J512" s="83">
        <v>0</v>
      </c>
      <c r="K512" s="83">
        <v>0</v>
      </c>
      <c r="L512" s="83">
        <v>15</v>
      </c>
      <c r="M512" s="84">
        <v>0.1027397260273973</v>
      </c>
      <c r="N512" s="85">
        <f t="shared" si="7"/>
        <v>0.8666666666666667</v>
      </c>
    </row>
    <row r="513" spans="1:14" x14ac:dyDescent="0.25">
      <c r="A513" s="3" t="s">
        <v>101</v>
      </c>
      <c r="B513" s="3" t="s">
        <v>124</v>
      </c>
      <c r="C513" s="3" t="s">
        <v>467</v>
      </c>
      <c r="D513" s="181">
        <v>10</v>
      </c>
      <c r="E513" s="181">
        <v>77</v>
      </c>
      <c r="F513" s="181">
        <v>54</v>
      </c>
      <c r="G513" s="181">
        <v>18</v>
      </c>
      <c r="H513" s="181">
        <v>6</v>
      </c>
      <c r="I513" s="181">
        <v>5</v>
      </c>
      <c r="J513" s="181">
        <v>1</v>
      </c>
      <c r="K513" s="181">
        <v>6</v>
      </c>
      <c r="L513" s="181">
        <v>177</v>
      </c>
      <c r="M513" s="182">
        <v>1</v>
      </c>
      <c r="N513" s="183">
        <f t="shared" si="7"/>
        <v>0.43502824858757061</v>
      </c>
    </row>
    <row r="514" spans="1:14" x14ac:dyDescent="0.25">
      <c r="A514" s="1" t="s">
        <v>101</v>
      </c>
      <c r="B514" s="1" t="s">
        <v>124</v>
      </c>
      <c r="C514" s="1" t="s">
        <v>468</v>
      </c>
      <c r="D514" s="83">
        <v>4</v>
      </c>
      <c r="E514" s="83">
        <v>25</v>
      </c>
      <c r="F514" s="83">
        <v>10</v>
      </c>
      <c r="G514" s="83">
        <v>2</v>
      </c>
      <c r="H514" s="83">
        <v>1</v>
      </c>
      <c r="I514" s="83">
        <v>1</v>
      </c>
      <c r="J514" s="83">
        <v>0</v>
      </c>
      <c r="K514" s="83">
        <v>0</v>
      </c>
      <c r="L514" s="83">
        <v>43</v>
      </c>
      <c r="M514" s="84">
        <v>0.24293785310734459</v>
      </c>
      <c r="N514" s="85">
        <f t="shared" si="7"/>
        <v>0.58139534883720934</v>
      </c>
    </row>
    <row r="515" spans="1:14" x14ac:dyDescent="0.25">
      <c r="A515" s="1" t="s">
        <v>101</v>
      </c>
      <c r="B515" s="1" t="s">
        <v>124</v>
      </c>
      <c r="C515" s="1" t="s">
        <v>469</v>
      </c>
      <c r="D515" s="83">
        <v>0</v>
      </c>
      <c r="E515" s="83">
        <v>1</v>
      </c>
      <c r="F515" s="83">
        <v>13</v>
      </c>
      <c r="G515" s="83">
        <v>5</v>
      </c>
      <c r="H515" s="83">
        <v>4</v>
      </c>
      <c r="I515" s="83">
        <v>0</v>
      </c>
      <c r="J515" s="83">
        <v>0</v>
      </c>
      <c r="K515" s="83">
        <v>4</v>
      </c>
      <c r="L515" s="83">
        <v>27</v>
      </c>
      <c r="M515" s="84">
        <v>0.15254237288135589</v>
      </c>
      <c r="N515" s="85">
        <f t="shared" si="7"/>
        <v>3.7037037037037035E-2</v>
      </c>
    </row>
    <row r="516" spans="1:14" x14ac:dyDescent="0.25">
      <c r="A516" s="1" t="s">
        <v>101</v>
      </c>
      <c r="B516" s="1" t="s">
        <v>124</v>
      </c>
      <c r="C516" s="1" t="s">
        <v>470</v>
      </c>
      <c r="D516" s="83">
        <v>0</v>
      </c>
      <c r="E516" s="83">
        <v>0</v>
      </c>
      <c r="F516" s="83">
        <v>0</v>
      </c>
      <c r="G516" s="83">
        <v>1</v>
      </c>
      <c r="H516" s="83">
        <v>0</v>
      </c>
      <c r="I516" s="83">
        <v>1</v>
      </c>
      <c r="J516" s="83">
        <v>0</v>
      </c>
      <c r="K516" s="83">
        <v>2</v>
      </c>
      <c r="L516" s="83">
        <v>4</v>
      </c>
      <c r="M516" s="84">
        <v>2.2598870056497179E-2</v>
      </c>
      <c r="N516" s="85">
        <f t="shared" ref="N516:N579" si="8">E516/L516</f>
        <v>0</v>
      </c>
    </row>
    <row r="517" spans="1:14" x14ac:dyDescent="0.25">
      <c r="A517" s="1" t="s">
        <v>101</v>
      </c>
      <c r="B517" s="1" t="s">
        <v>124</v>
      </c>
      <c r="C517" s="1" t="s">
        <v>471</v>
      </c>
      <c r="D517" s="83">
        <v>2</v>
      </c>
      <c r="E517" s="83">
        <v>0</v>
      </c>
      <c r="F517" s="83">
        <v>3</v>
      </c>
      <c r="G517" s="83">
        <v>2</v>
      </c>
      <c r="H517" s="83">
        <v>1</v>
      </c>
      <c r="I517" s="83">
        <v>1</v>
      </c>
      <c r="J517" s="83">
        <v>1</v>
      </c>
      <c r="K517" s="83">
        <v>0</v>
      </c>
      <c r="L517" s="83">
        <v>10</v>
      </c>
      <c r="M517" s="84">
        <v>5.6497175141242938E-2</v>
      </c>
      <c r="N517" s="85">
        <f t="shared" si="8"/>
        <v>0</v>
      </c>
    </row>
    <row r="518" spans="1:14" x14ac:dyDescent="0.25">
      <c r="A518" s="1" t="s">
        <v>101</v>
      </c>
      <c r="B518" s="1" t="s">
        <v>124</v>
      </c>
      <c r="C518" s="1" t="s">
        <v>472</v>
      </c>
      <c r="D518" s="83">
        <v>3</v>
      </c>
      <c r="E518" s="83">
        <v>34</v>
      </c>
      <c r="F518" s="83">
        <v>16</v>
      </c>
      <c r="G518" s="83">
        <v>3</v>
      </c>
      <c r="H518" s="83">
        <v>0</v>
      </c>
      <c r="I518" s="83">
        <v>0</v>
      </c>
      <c r="J518" s="83">
        <v>0</v>
      </c>
      <c r="K518" s="83">
        <v>0</v>
      </c>
      <c r="L518" s="83">
        <v>56</v>
      </c>
      <c r="M518" s="84">
        <v>0.31638418079096042</v>
      </c>
      <c r="N518" s="85">
        <f t="shared" si="8"/>
        <v>0.6071428571428571</v>
      </c>
    </row>
    <row r="519" spans="1:14" x14ac:dyDescent="0.25">
      <c r="A519" s="1" t="s">
        <v>101</v>
      </c>
      <c r="B519" s="1" t="s">
        <v>124</v>
      </c>
      <c r="C519" s="1" t="s">
        <v>473</v>
      </c>
      <c r="D519" s="83">
        <v>1</v>
      </c>
      <c r="E519" s="83">
        <v>1</v>
      </c>
      <c r="F519" s="83">
        <v>5</v>
      </c>
      <c r="G519" s="83">
        <v>2</v>
      </c>
      <c r="H519" s="83">
        <v>0</v>
      </c>
      <c r="I519" s="83">
        <v>1</v>
      </c>
      <c r="J519" s="83">
        <v>0</v>
      </c>
      <c r="K519" s="83">
        <v>0</v>
      </c>
      <c r="L519" s="83">
        <v>10</v>
      </c>
      <c r="M519" s="84">
        <v>5.6497175141242938E-2</v>
      </c>
      <c r="N519" s="85">
        <f t="shared" si="8"/>
        <v>0.1</v>
      </c>
    </row>
    <row r="520" spans="1:14" x14ac:dyDescent="0.25">
      <c r="A520" s="1" t="s">
        <v>101</v>
      </c>
      <c r="B520" s="1" t="s">
        <v>124</v>
      </c>
      <c r="C520" s="1" t="s">
        <v>474</v>
      </c>
      <c r="D520" s="83">
        <v>0</v>
      </c>
      <c r="E520" s="83">
        <v>16</v>
      </c>
      <c r="F520" s="83">
        <v>7</v>
      </c>
      <c r="G520" s="83">
        <v>3</v>
      </c>
      <c r="H520" s="83">
        <v>0</v>
      </c>
      <c r="I520" s="83">
        <v>1</v>
      </c>
      <c r="J520" s="83">
        <v>0</v>
      </c>
      <c r="K520" s="83">
        <v>0</v>
      </c>
      <c r="L520" s="83">
        <v>27</v>
      </c>
      <c r="M520" s="84">
        <v>0.15254237288135589</v>
      </c>
      <c r="N520" s="85">
        <f t="shared" si="8"/>
        <v>0.59259259259259256</v>
      </c>
    </row>
    <row r="521" spans="1:14" x14ac:dyDescent="0.25">
      <c r="A521" s="3" t="s">
        <v>101</v>
      </c>
      <c r="B521" s="3" t="s">
        <v>120</v>
      </c>
      <c r="C521" s="3" t="s">
        <v>467</v>
      </c>
      <c r="D521" s="181">
        <v>17</v>
      </c>
      <c r="E521" s="181">
        <v>152</v>
      </c>
      <c r="F521" s="181">
        <v>129</v>
      </c>
      <c r="G521" s="181">
        <v>51</v>
      </c>
      <c r="H521" s="181">
        <v>40</v>
      </c>
      <c r="I521" s="181">
        <v>18</v>
      </c>
      <c r="J521" s="181">
        <v>13</v>
      </c>
      <c r="K521" s="181">
        <v>38</v>
      </c>
      <c r="L521" s="181">
        <v>458</v>
      </c>
      <c r="M521" s="182">
        <v>1</v>
      </c>
      <c r="N521" s="183">
        <f t="shared" si="8"/>
        <v>0.33187772925764192</v>
      </c>
    </row>
    <row r="522" spans="1:14" x14ac:dyDescent="0.25">
      <c r="A522" s="1" t="s">
        <v>101</v>
      </c>
      <c r="B522" s="1" t="s">
        <v>120</v>
      </c>
      <c r="C522" s="1" t="s">
        <v>468</v>
      </c>
      <c r="D522" s="83">
        <v>6</v>
      </c>
      <c r="E522" s="83">
        <v>35</v>
      </c>
      <c r="F522" s="83">
        <v>18</v>
      </c>
      <c r="G522" s="83">
        <v>4</v>
      </c>
      <c r="H522" s="83">
        <v>2</v>
      </c>
      <c r="I522" s="83">
        <v>2</v>
      </c>
      <c r="J522" s="83">
        <v>1</v>
      </c>
      <c r="K522" s="83">
        <v>0</v>
      </c>
      <c r="L522" s="83">
        <v>68</v>
      </c>
      <c r="M522" s="84">
        <v>0.148471615720524</v>
      </c>
      <c r="N522" s="85">
        <f t="shared" si="8"/>
        <v>0.51470588235294112</v>
      </c>
    </row>
    <row r="523" spans="1:14" x14ac:dyDescent="0.25">
      <c r="A523" s="1" t="s">
        <v>101</v>
      </c>
      <c r="B523" s="1" t="s">
        <v>120</v>
      </c>
      <c r="C523" s="1" t="s">
        <v>469</v>
      </c>
      <c r="D523" s="83">
        <v>2</v>
      </c>
      <c r="E523" s="83">
        <v>1</v>
      </c>
      <c r="F523" s="83">
        <v>40</v>
      </c>
      <c r="G523" s="83">
        <v>17</v>
      </c>
      <c r="H523" s="83">
        <v>19</v>
      </c>
      <c r="I523" s="83">
        <v>9</v>
      </c>
      <c r="J523" s="83">
        <v>7</v>
      </c>
      <c r="K523" s="83">
        <v>19</v>
      </c>
      <c r="L523" s="83">
        <v>114</v>
      </c>
      <c r="M523" s="84">
        <v>0.24890829694323141</v>
      </c>
      <c r="N523" s="85">
        <f t="shared" si="8"/>
        <v>8.771929824561403E-3</v>
      </c>
    </row>
    <row r="524" spans="1:14" x14ac:dyDescent="0.25">
      <c r="A524" s="1" t="s">
        <v>101</v>
      </c>
      <c r="B524" s="1" t="s">
        <v>120</v>
      </c>
      <c r="C524" s="1" t="s">
        <v>470</v>
      </c>
      <c r="D524" s="83">
        <v>0</v>
      </c>
      <c r="E524" s="83">
        <v>0</v>
      </c>
      <c r="F524" s="83">
        <v>0</v>
      </c>
      <c r="G524" s="83">
        <v>4</v>
      </c>
      <c r="H524" s="83">
        <v>6</v>
      </c>
      <c r="I524" s="83">
        <v>2</v>
      </c>
      <c r="J524" s="83">
        <v>1</v>
      </c>
      <c r="K524" s="83">
        <v>16</v>
      </c>
      <c r="L524" s="83">
        <v>29</v>
      </c>
      <c r="M524" s="84">
        <v>6.3318777292576414E-2</v>
      </c>
      <c r="N524" s="85">
        <f t="shared" si="8"/>
        <v>0</v>
      </c>
    </row>
    <row r="525" spans="1:14" x14ac:dyDescent="0.25">
      <c r="A525" s="1" t="s">
        <v>101</v>
      </c>
      <c r="B525" s="1" t="s">
        <v>120</v>
      </c>
      <c r="C525" s="1" t="s">
        <v>471</v>
      </c>
      <c r="D525" s="83">
        <v>0</v>
      </c>
      <c r="E525" s="83">
        <v>0</v>
      </c>
      <c r="F525" s="83">
        <v>12</v>
      </c>
      <c r="G525" s="83">
        <v>5</v>
      </c>
      <c r="H525" s="83">
        <v>2</v>
      </c>
      <c r="I525" s="83">
        <v>2</v>
      </c>
      <c r="J525" s="83">
        <v>0</v>
      </c>
      <c r="K525" s="83">
        <v>1</v>
      </c>
      <c r="L525" s="83">
        <v>22</v>
      </c>
      <c r="M525" s="84">
        <v>4.8034934497816588E-2</v>
      </c>
      <c r="N525" s="85">
        <f t="shared" si="8"/>
        <v>0</v>
      </c>
    </row>
    <row r="526" spans="1:14" x14ac:dyDescent="0.25">
      <c r="A526" s="1" t="s">
        <v>101</v>
      </c>
      <c r="B526" s="1" t="s">
        <v>120</v>
      </c>
      <c r="C526" s="1" t="s">
        <v>472</v>
      </c>
      <c r="D526" s="83">
        <v>7</v>
      </c>
      <c r="E526" s="83">
        <v>87</v>
      </c>
      <c r="F526" s="83">
        <v>41</v>
      </c>
      <c r="G526" s="83">
        <v>13</v>
      </c>
      <c r="H526" s="83">
        <v>6</v>
      </c>
      <c r="I526" s="83">
        <v>0</v>
      </c>
      <c r="J526" s="83">
        <v>1</v>
      </c>
      <c r="K526" s="83">
        <v>1</v>
      </c>
      <c r="L526" s="83">
        <v>156</v>
      </c>
      <c r="M526" s="84">
        <v>0.34061135371179041</v>
      </c>
      <c r="N526" s="85">
        <f t="shared" si="8"/>
        <v>0.55769230769230771</v>
      </c>
    </row>
    <row r="527" spans="1:14" x14ac:dyDescent="0.25">
      <c r="A527" s="1" t="s">
        <v>101</v>
      </c>
      <c r="B527" s="1" t="s">
        <v>120</v>
      </c>
      <c r="C527" s="1" t="s">
        <v>473</v>
      </c>
      <c r="D527" s="83">
        <v>1</v>
      </c>
      <c r="E527" s="83">
        <v>1</v>
      </c>
      <c r="F527" s="83">
        <v>7</v>
      </c>
      <c r="G527" s="83">
        <v>2</v>
      </c>
      <c r="H527" s="83">
        <v>3</v>
      </c>
      <c r="I527" s="83">
        <v>2</v>
      </c>
      <c r="J527" s="83">
        <v>1</v>
      </c>
      <c r="K527" s="83">
        <v>1</v>
      </c>
      <c r="L527" s="83">
        <v>18</v>
      </c>
      <c r="M527" s="84">
        <v>3.9301310043668117E-2</v>
      </c>
      <c r="N527" s="85">
        <f t="shared" si="8"/>
        <v>5.5555555555555552E-2</v>
      </c>
    </row>
    <row r="528" spans="1:14" x14ac:dyDescent="0.25">
      <c r="A528" s="1" t="s">
        <v>101</v>
      </c>
      <c r="B528" s="1" t="s">
        <v>120</v>
      </c>
      <c r="C528" s="1" t="s">
        <v>474</v>
      </c>
      <c r="D528" s="83">
        <v>1</v>
      </c>
      <c r="E528" s="83">
        <v>28</v>
      </c>
      <c r="F528" s="83">
        <v>11</v>
      </c>
      <c r="G528" s="83">
        <v>6</v>
      </c>
      <c r="H528" s="83">
        <v>2</v>
      </c>
      <c r="I528" s="83">
        <v>1</v>
      </c>
      <c r="J528" s="83">
        <v>2</v>
      </c>
      <c r="K528" s="83">
        <v>0</v>
      </c>
      <c r="L528" s="83">
        <v>51</v>
      </c>
      <c r="M528" s="84">
        <v>0.111353711790393</v>
      </c>
      <c r="N528" s="85">
        <f t="shared" si="8"/>
        <v>0.5490196078431373</v>
      </c>
    </row>
    <row r="529" spans="1:14" x14ac:dyDescent="0.25">
      <c r="A529" s="3" t="s">
        <v>101</v>
      </c>
      <c r="B529" s="3" t="s">
        <v>112</v>
      </c>
      <c r="C529" s="3" t="s">
        <v>467</v>
      </c>
      <c r="D529" s="181">
        <v>4</v>
      </c>
      <c r="E529" s="181">
        <v>58</v>
      </c>
      <c r="F529" s="181">
        <v>14</v>
      </c>
      <c r="G529" s="181">
        <v>20</v>
      </c>
      <c r="H529" s="181">
        <v>7</v>
      </c>
      <c r="I529" s="181">
        <v>4</v>
      </c>
      <c r="J529" s="181">
        <v>2</v>
      </c>
      <c r="K529" s="181">
        <v>1</v>
      </c>
      <c r="L529" s="181">
        <v>110</v>
      </c>
      <c r="M529" s="182">
        <v>1</v>
      </c>
      <c r="N529" s="183">
        <f t="shared" si="8"/>
        <v>0.52727272727272723</v>
      </c>
    </row>
    <row r="530" spans="1:14" x14ac:dyDescent="0.25">
      <c r="A530" s="1" t="s">
        <v>101</v>
      </c>
      <c r="B530" s="1" t="s">
        <v>112</v>
      </c>
      <c r="C530" s="1" t="s">
        <v>468</v>
      </c>
      <c r="D530" s="83">
        <v>0</v>
      </c>
      <c r="E530" s="83">
        <v>14</v>
      </c>
      <c r="F530" s="83">
        <v>2</v>
      </c>
      <c r="G530" s="83">
        <v>0</v>
      </c>
      <c r="H530" s="83">
        <v>0</v>
      </c>
      <c r="I530" s="83">
        <v>0</v>
      </c>
      <c r="J530" s="83">
        <v>0</v>
      </c>
      <c r="K530" s="83">
        <v>0</v>
      </c>
      <c r="L530" s="83">
        <v>16</v>
      </c>
      <c r="M530" s="84">
        <v>0.14545454545454539</v>
      </c>
      <c r="N530" s="85">
        <f t="shared" si="8"/>
        <v>0.875</v>
      </c>
    </row>
    <row r="531" spans="1:14" x14ac:dyDescent="0.25">
      <c r="A531" s="1" t="s">
        <v>101</v>
      </c>
      <c r="B531" s="1" t="s">
        <v>112</v>
      </c>
      <c r="C531" s="1" t="s">
        <v>469</v>
      </c>
      <c r="D531" s="83">
        <v>0</v>
      </c>
      <c r="E531" s="83">
        <v>0</v>
      </c>
      <c r="F531" s="83">
        <v>2</v>
      </c>
      <c r="G531" s="83">
        <v>5</v>
      </c>
      <c r="H531" s="83">
        <v>2</v>
      </c>
      <c r="I531" s="83">
        <v>0</v>
      </c>
      <c r="J531" s="83">
        <v>2</v>
      </c>
      <c r="K531" s="83">
        <v>0</v>
      </c>
      <c r="L531" s="83">
        <v>11</v>
      </c>
      <c r="M531" s="84">
        <v>0.1</v>
      </c>
      <c r="N531" s="85">
        <f t="shared" si="8"/>
        <v>0</v>
      </c>
    </row>
    <row r="532" spans="1:14" x14ac:dyDescent="0.25">
      <c r="A532" s="1" t="s">
        <v>101</v>
      </c>
      <c r="B532" s="1" t="s">
        <v>112</v>
      </c>
      <c r="C532" s="1" t="s">
        <v>470</v>
      </c>
      <c r="D532" s="83">
        <v>0</v>
      </c>
      <c r="E532" s="83">
        <v>0</v>
      </c>
      <c r="F532" s="83">
        <v>0</v>
      </c>
      <c r="G532" s="83">
        <v>7</v>
      </c>
      <c r="H532" s="83">
        <v>1</v>
      </c>
      <c r="I532" s="83">
        <v>2</v>
      </c>
      <c r="J532" s="83">
        <v>0</v>
      </c>
      <c r="K532" s="83">
        <v>0</v>
      </c>
      <c r="L532" s="83">
        <v>10</v>
      </c>
      <c r="M532" s="84">
        <v>9.0909090909090912E-2</v>
      </c>
      <c r="N532" s="85">
        <f t="shared" si="8"/>
        <v>0</v>
      </c>
    </row>
    <row r="533" spans="1:14" x14ac:dyDescent="0.25">
      <c r="A533" s="1" t="s">
        <v>101</v>
      </c>
      <c r="B533" s="1" t="s">
        <v>112</v>
      </c>
      <c r="C533" s="1" t="s">
        <v>471</v>
      </c>
      <c r="D533" s="83">
        <v>0</v>
      </c>
      <c r="E533" s="83">
        <v>0</v>
      </c>
      <c r="F533" s="83">
        <v>2</v>
      </c>
      <c r="G533" s="83">
        <v>3</v>
      </c>
      <c r="H533" s="83">
        <v>2</v>
      </c>
      <c r="I533" s="83">
        <v>0</v>
      </c>
      <c r="J533" s="83">
        <v>0</v>
      </c>
      <c r="K533" s="83">
        <v>1</v>
      </c>
      <c r="L533" s="83">
        <v>8</v>
      </c>
      <c r="M533" s="84">
        <v>7.2727272727272724E-2</v>
      </c>
      <c r="N533" s="85">
        <f t="shared" si="8"/>
        <v>0</v>
      </c>
    </row>
    <row r="534" spans="1:14" x14ac:dyDescent="0.25">
      <c r="A534" s="1" t="s">
        <v>101</v>
      </c>
      <c r="B534" s="1" t="s">
        <v>112</v>
      </c>
      <c r="C534" s="1" t="s">
        <v>472</v>
      </c>
      <c r="D534" s="83">
        <v>2</v>
      </c>
      <c r="E534" s="83">
        <v>31</v>
      </c>
      <c r="F534" s="83">
        <v>5</v>
      </c>
      <c r="G534" s="83">
        <v>4</v>
      </c>
      <c r="H534" s="83">
        <v>1</v>
      </c>
      <c r="I534" s="83">
        <v>0</v>
      </c>
      <c r="J534" s="83">
        <v>0</v>
      </c>
      <c r="K534" s="83">
        <v>0</v>
      </c>
      <c r="L534" s="83">
        <v>43</v>
      </c>
      <c r="M534" s="84">
        <v>0.39090909090909087</v>
      </c>
      <c r="N534" s="85">
        <f t="shared" si="8"/>
        <v>0.72093023255813948</v>
      </c>
    </row>
    <row r="535" spans="1:14" x14ac:dyDescent="0.25">
      <c r="A535" s="1" t="s">
        <v>101</v>
      </c>
      <c r="B535" s="1" t="s">
        <v>112</v>
      </c>
      <c r="C535" s="1" t="s">
        <v>473</v>
      </c>
      <c r="D535" s="83">
        <v>2</v>
      </c>
      <c r="E535" s="83">
        <v>2</v>
      </c>
      <c r="F535" s="83">
        <v>3</v>
      </c>
      <c r="G535" s="83">
        <v>1</v>
      </c>
      <c r="H535" s="83">
        <v>1</v>
      </c>
      <c r="I535" s="83">
        <v>2</v>
      </c>
      <c r="J535" s="83">
        <v>0</v>
      </c>
      <c r="K535" s="83">
        <v>0</v>
      </c>
      <c r="L535" s="83">
        <v>11</v>
      </c>
      <c r="M535" s="84">
        <v>0.1</v>
      </c>
      <c r="N535" s="85">
        <f t="shared" si="8"/>
        <v>0.18181818181818182</v>
      </c>
    </row>
    <row r="536" spans="1:14" x14ac:dyDescent="0.25">
      <c r="A536" s="1" t="s">
        <v>101</v>
      </c>
      <c r="B536" s="1" t="s">
        <v>112</v>
      </c>
      <c r="C536" s="1" t="s">
        <v>474</v>
      </c>
      <c r="D536" s="83">
        <v>0</v>
      </c>
      <c r="E536" s="83">
        <v>11</v>
      </c>
      <c r="F536" s="83">
        <v>0</v>
      </c>
      <c r="G536" s="83">
        <v>0</v>
      </c>
      <c r="H536" s="83">
        <v>0</v>
      </c>
      <c r="I536" s="83">
        <v>0</v>
      </c>
      <c r="J536" s="83">
        <v>0</v>
      </c>
      <c r="K536" s="83">
        <v>0</v>
      </c>
      <c r="L536" s="83">
        <v>11</v>
      </c>
      <c r="M536" s="84">
        <v>0.1</v>
      </c>
      <c r="N536" s="85">
        <f t="shared" si="8"/>
        <v>1</v>
      </c>
    </row>
    <row r="537" spans="1:14" x14ac:dyDescent="0.25">
      <c r="A537" s="3" t="s">
        <v>101</v>
      </c>
      <c r="B537" s="3" t="s">
        <v>121</v>
      </c>
      <c r="C537" s="3" t="s">
        <v>467</v>
      </c>
      <c r="D537" s="181">
        <v>5</v>
      </c>
      <c r="E537" s="181">
        <v>30</v>
      </c>
      <c r="F537" s="181">
        <v>22</v>
      </c>
      <c r="G537" s="181">
        <v>16</v>
      </c>
      <c r="H537" s="181">
        <v>6</v>
      </c>
      <c r="I537" s="181">
        <v>3</v>
      </c>
      <c r="J537" s="181">
        <v>1</v>
      </c>
      <c r="K537" s="181">
        <v>2</v>
      </c>
      <c r="L537" s="181">
        <v>85</v>
      </c>
      <c r="M537" s="182">
        <v>1</v>
      </c>
      <c r="N537" s="183">
        <f t="shared" si="8"/>
        <v>0.35294117647058826</v>
      </c>
    </row>
    <row r="538" spans="1:14" x14ac:dyDescent="0.25">
      <c r="A538" s="1" t="s">
        <v>101</v>
      </c>
      <c r="B538" s="1" t="s">
        <v>121</v>
      </c>
      <c r="C538" s="1" t="s">
        <v>468</v>
      </c>
      <c r="D538" s="83">
        <v>0</v>
      </c>
      <c r="E538" s="83">
        <v>9</v>
      </c>
      <c r="F538" s="83">
        <v>4</v>
      </c>
      <c r="G538" s="83">
        <v>0</v>
      </c>
      <c r="H538" s="83">
        <v>0</v>
      </c>
      <c r="I538" s="83">
        <v>0</v>
      </c>
      <c r="J538" s="83">
        <v>0</v>
      </c>
      <c r="K538" s="83">
        <v>0</v>
      </c>
      <c r="L538" s="83">
        <v>13</v>
      </c>
      <c r="M538" s="84">
        <v>0.15294117647058819</v>
      </c>
      <c r="N538" s="85">
        <f t="shared" si="8"/>
        <v>0.69230769230769229</v>
      </c>
    </row>
    <row r="539" spans="1:14" x14ac:dyDescent="0.25">
      <c r="A539" s="1" t="s">
        <v>101</v>
      </c>
      <c r="B539" s="1" t="s">
        <v>121</v>
      </c>
      <c r="C539" s="1" t="s">
        <v>469</v>
      </c>
      <c r="D539" s="83">
        <v>0</v>
      </c>
      <c r="E539" s="83">
        <v>1</v>
      </c>
      <c r="F539" s="83">
        <v>3</v>
      </c>
      <c r="G539" s="83">
        <v>6</v>
      </c>
      <c r="H539" s="83">
        <v>4</v>
      </c>
      <c r="I539" s="83">
        <v>1</v>
      </c>
      <c r="J539" s="83">
        <v>0</v>
      </c>
      <c r="K539" s="83">
        <v>2</v>
      </c>
      <c r="L539" s="83">
        <v>17</v>
      </c>
      <c r="M539" s="84">
        <v>0.2</v>
      </c>
      <c r="N539" s="85">
        <f t="shared" si="8"/>
        <v>5.8823529411764705E-2</v>
      </c>
    </row>
    <row r="540" spans="1:14" x14ac:dyDescent="0.25">
      <c r="A540" s="1" t="s">
        <v>101</v>
      </c>
      <c r="B540" s="1" t="s">
        <v>121</v>
      </c>
      <c r="C540" s="1" t="s">
        <v>470</v>
      </c>
      <c r="D540" s="83">
        <v>0</v>
      </c>
      <c r="E540" s="83">
        <v>0</v>
      </c>
      <c r="F540" s="83">
        <v>0</v>
      </c>
      <c r="G540" s="83">
        <v>3</v>
      </c>
      <c r="H540" s="83">
        <v>1</v>
      </c>
      <c r="I540" s="83">
        <v>0</v>
      </c>
      <c r="J540" s="83">
        <v>1</v>
      </c>
      <c r="K540" s="83">
        <v>0</v>
      </c>
      <c r="L540" s="83">
        <v>5</v>
      </c>
      <c r="M540" s="84">
        <v>5.8823529411764712E-2</v>
      </c>
      <c r="N540" s="85">
        <f t="shared" si="8"/>
        <v>0</v>
      </c>
    </row>
    <row r="541" spans="1:14" x14ac:dyDescent="0.25">
      <c r="A541" s="1" t="s">
        <v>101</v>
      </c>
      <c r="B541" s="1" t="s">
        <v>121</v>
      </c>
      <c r="C541" s="1" t="s">
        <v>471</v>
      </c>
      <c r="D541" s="83">
        <v>0</v>
      </c>
      <c r="E541" s="83">
        <v>0</v>
      </c>
      <c r="F541" s="83">
        <v>3</v>
      </c>
      <c r="G541" s="83">
        <v>2</v>
      </c>
      <c r="H541" s="83">
        <v>1</v>
      </c>
      <c r="I541" s="83">
        <v>1</v>
      </c>
      <c r="J541" s="83">
        <v>0</v>
      </c>
      <c r="K541" s="83">
        <v>0</v>
      </c>
      <c r="L541" s="83">
        <v>7</v>
      </c>
      <c r="M541" s="84">
        <v>8.2352941176470587E-2</v>
      </c>
      <c r="N541" s="85">
        <f t="shared" si="8"/>
        <v>0</v>
      </c>
    </row>
    <row r="542" spans="1:14" x14ac:dyDescent="0.25">
      <c r="A542" s="1" t="s">
        <v>101</v>
      </c>
      <c r="B542" s="1" t="s">
        <v>121</v>
      </c>
      <c r="C542" s="1" t="s">
        <v>472</v>
      </c>
      <c r="D542" s="83">
        <v>2</v>
      </c>
      <c r="E542" s="83">
        <v>16</v>
      </c>
      <c r="F542" s="83">
        <v>9</v>
      </c>
      <c r="G542" s="83">
        <v>3</v>
      </c>
      <c r="H542" s="83">
        <v>0</v>
      </c>
      <c r="I542" s="83">
        <v>0</v>
      </c>
      <c r="J542" s="83">
        <v>0</v>
      </c>
      <c r="K542" s="83">
        <v>0</v>
      </c>
      <c r="L542" s="83">
        <v>30</v>
      </c>
      <c r="M542" s="84">
        <v>0.35294117647058831</v>
      </c>
      <c r="N542" s="85">
        <f t="shared" si="8"/>
        <v>0.53333333333333333</v>
      </c>
    </row>
    <row r="543" spans="1:14" x14ac:dyDescent="0.25">
      <c r="A543" s="1" t="s">
        <v>101</v>
      </c>
      <c r="B543" s="1" t="s">
        <v>121</v>
      </c>
      <c r="C543" s="1" t="s">
        <v>473</v>
      </c>
      <c r="D543" s="83">
        <v>2</v>
      </c>
      <c r="E543" s="83">
        <v>0</v>
      </c>
      <c r="F543" s="83">
        <v>1</v>
      </c>
      <c r="G543" s="83">
        <v>0</v>
      </c>
      <c r="H543" s="83">
        <v>0</v>
      </c>
      <c r="I543" s="83">
        <v>1</v>
      </c>
      <c r="J543" s="83">
        <v>0</v>
      </c>
      <c r="K543" s="83">
        <v>0</v>
      </c>
      <c r="L543" s="83">
        <v>4</v>
      </c>
      <c r="M543" s="84">
        <v>4.7058823529411757E-2</v>
      </c>
      <c r="N543" s="85">
        <f t="shared" si="8"/>
        <v>0</v>
      </c>
    </row>
    <row r="544" spans="1:14" x14ac:dyDescent="0.25">
      <c r="A544" s="1" t="s">
        <v>101</v>
      </c>
      <c r="B544" s="1" t="s">
        <v>121</v>
      </c>
      <c r="C544" s="1" t="s">
        <v>474</v>
      </c>
      <c r="D544" s="83">
        <v>1</v>
      </c>
      <c r="E544" s="83">
        <v>4</v>
      </c>
      <c r="F544" s="83">
        <v>2</v>
      </c>
      <c r="G544" s="83">
        <v>2</v>
      </c>
      <c r="H544" s="83">
        <v>0</v>
      </c>
      <c r="I544" s="83">
        <v>0</v>
      </c>
      <c r="J544" s="83">
        <v>0</v>
      </c>
      <c r="K544" s="83">
        <v>0</v>
      </c>
      <c r="L544" s="83">
        <v>9</v>
      </c>
      <c r="M544" s="84">
        <v>0.1058823529411765</v>
      </c>
      <c r="N544" s="85">
        <f t="shared" si="8"/>
        <v>0.44444444444444442</v>
      </c>
    </row>
    <row r="545" spans="1:14" x14ac:dyDescent="0.25">
      <c r="A545" s="3" t="s">
        <v>101</v>
      </c>
      <c r="B545" s="3" t="s">
        <v>104</v>
      </c>
      <c r="C545" s="3" t="s">
        <v>467</v>
      </c>
      <c r="D545" s="181">
        <v>15</v>
      </c>
      <c r="E545" s="181">
        <v>42</v>
      </c>
      <c r="F545" s="181">
        <v>23</v>
      </c>
      <c r="G545" s="181">
        <v>16</v>
      </c>
      <c r="H545" s="181">
        <v>12</v>
      </c>
      <c r="I545" s="181">
        <v>5</v>
      </c>
      <c r="J545" s="181">
        <v>7</v>
      </c>
      <c r="K545" s="181">
        <v>19</v>
      </c>
      <c r="L545" s="181">
        <v>139</v>
      </c>
      <c r="M545" s="182">
        <v>1</v>
      </c>
      <c r="N545" s="183">
        <f t="shared" si="8"/>
        <v>0.30215827338129497</v>
      </c>
    </row>
    <row r="546" spans="1:14" x14ac:dyDescent="0.25">
      <c r="A546" s="1" t="s">
        <v>101</v>
      </c>
      <c r="B546" s="1" t="s">
        <v>104</v>
      </c>
      <c r="C546" s="1" t="s">
        <v>468</v>
      </c>
      <c r="D546" s="83">
        <v>3</v>
      </c>
      <c r="E546" s="83">
        <v>9</v>
      </c>
      <c r="F546" s="83">
        <v>3</v>
      </c>
      <c r="G546" s="83">
        <v>1</v>
      </c>
      <c r="H546" s="83">
        <v>1</v>
      </c>
      <c r="I546" s="83">
        <v>0</v>
      </c>
      <c r="J546" s="83">
        <v>0</v>
      </c>
      <c r="K546" s="83">
        <v>0</v>
      </c>
      <c r="L546" s="83">
        <v>17</v>
      </c>
      <c r="M546" s="84">
        <v>0.1223021582733813</v>
      </c>
      <c r="N546" s="85">
        <f t="shared" si="8"/>
        <v>0.52941176470588236</v>
      </c>
    </row>
    <row r="547" spans="1:14" x14ac:dyDescent="0.25">
      <c r="A547" s="1" t="s">
        <v>101</v>
      </c>
      <c r="B547" s="1" t="s">
        <v>104</v>
      </c>
      <c r="C547" s="1" t="s">
        <v>469</v>
      </c>
      <c r="D547" s="83">
        <v>1</v>
      </c>
      <c r="E547" s="83">
        <v>1</v>
      </c>
      <c r="F547" s="83">
        <v>2</v>
      </c>
      <c r="G547" s="83">
        <v>5</v>
      </c>
      <c r="H547" s="83">
        <v>4</v>
      </c>
      <c r="I547" s="83">
        <v>1</v>
      </c>
      <c r="J547" s="83">
        <v>3</v>
      </c>
      <c r="K547" s="83">
        <v>7</v>
      </c>
      <c r="L547" s="83">
        <v>24</v>
      </c>
      <c r="M547" s="84">
        <v>0.1726618705035971</v>
      </c>
      <c r="N547" s="85">
        <f t="shared" si="8"/>
        <v>4.1666666666666664E-2</v>
      </c>
    </row>
    <row r="548" spans="1:14" x14ac:dyDescent="0.25">
      <c r="A548" s="1" t="s">
        <v>101</v>
      </c>
      <c r="B548" s="1" t="s">
        <v>104</v>
      </c>
      <c r="C548" s="1" t="s">
        <v>470</v>
      </c>
      <c r="D548" s="83">
        <v>0</v>
      </c>
      <c r="E548" s="83">
        <v>0</v>
      </c>
      <c r="F548" s="83">
        <v>0</v>
      </c>
      <c r="G548" s="83">
        <v>6</v>
      </c>
      <c r="H548" s="83">
        <v>1</v>
      </c>
      <c r="I548" s="83">
        <v>2</v>
      </c>
      <c r="J548" s="83">
        <v>3</v>
      </c>
      <c r="K548" s="83">
        <v>8</v>
      </c>
      <c r="L548" s="83">
        <v>20</v>
      </c>
      <c r="M548" s="84">
        <v>0.1438848920863309</v>
      </c>
      <c r="N548" s="85">
        <f t="shared" si="8"/>
        <v>0</v>
      </c>
    </row>
    <row r="549" spans="1:14" x14ac:dyDescent="0.25">
      <c r="A549" s="1" t="s">
        <v>101</v>
      </c>
      <c r="B549" s="1" t="s">
        <v>104</v>
      </c>
      <c r="C549" s="1" t="s">
        <v>471</v>
      </c>
      <c r="D549" s="83">
        <v>0</v>
      </c>
      <c r="E549" s="83">
        <v>0</v>
      </c>
      <c r="F549" s="83">
        <v>2</v>
      </c>
      <c r="G549" s="83">
        <v>1</v>
      </c>
      <c r="H549" s="83">
        <v>1</v>
      </c>
      <c r="I549" s="83">
        <v>0</v>
      </c>
      <c r="J549" s="83">
        <v>0</v>
      </c>
      <c r="K549" s="83">
        <v>0</v>
      </c>
      <c r="L549" s="83">
        <v>4</v>
      </c>
      <c r="M549" s="84">
        <v>2.8776978417266189E-2</v>
      </c>
      <c r="N549" s="85">
        <f t="shared" si="8"/>
        <v>0</v>
      </c>
    </row>
    <row r="550" spans="1:14" x14ac:dyDescent="0.25">
      <c r="A550" s="1" t="s">
        <v>101</v>
      </c>
      <c r="B550" s="1" t="s">
        <v>104</v>
      </c>
      <c r="C550" s="1" t="s">
        <v>472</v>
      </c>
      <c r="D550" s="83">
        <v>8</v>
      </c>
      <c r="E550" s="83">
        <v>23</v>
      </c>
      <c r="F550" s="83">
        <v>9</v>
      </c>
      <c r="G550" s="83">
        <v>0</v>
      </c>
      <c r="H550" s="83">
        <v>3</v>
      </c>
      <c r="I550" s="83">
        <v>2</v>
      </c>
      <c r="J550" s="83">
        <v>0</v>
      </c>
      <c r="K550" s="83">
        <v>0</v>
      </c>
      <c r="L550" s="83">
        <v>45</v>
      </c>
      <c r="M550" s="84">
        <v>0.32374100719424459</v>
      </c>
      <c r="N550" s="85">
        <f t="shared" si="8"/>
        <v>0.51111111111111107</v>
      </c>
    </row>
    <row r="551" spans="1:14" x14ac:dyDescent="0.25">
      <c r="A551" s="1" t="s">
        <v>101</v>
      </c>
      <c r="B551" s="1" t="s">
        <v>104</v>
      </c>
      <c r="C551" s="1" t="s">
        <v>473</v>
      </c>
      <c r="D551" s="83">
        <v>2</v>
      </c>
      <c r="E551" s="83">
        <v>0</v>
      </c>
      <c r="F551" s="83">
        <v>2</v>
      </c>
      <c r="G551" s="83">
        <v>3</v>
      </c>
      <c r="H551" s="83">
        <v>1</v>
      </c>
      <c r="I551" s="83">
        <v>0</v>
      </c>
      <c r="J551" s="83">
        <v>1</v>
      </c>
      <c r="K551" s="83">
        <v>4</v>
      </c>
      <c r="L551" s="83">
        <v>13</v>
      </c>
      <c r="M551" s="84">
        <v>9.3525179856115109E-2</v>
      </c>
      <c r="N551" s="85">
        <f t="shared" si="8"/>
        <v>0</v>
      </c>
    </row>
    <row r="552" spans="1:14" x14ac:dyDescent="0.25">
      <c r="A552" s="1" t="s">
        <v>101</v>
      </c>
      <c r="B552" s="1" t="s">
        <v>104</v>
      </c>
      <c r="C552" s="1" t="s">
        <v>474</v>
      </c>
      <c r="D552" s="83">
        <v>1</v>
      </c>
      <c r="E552" s="83">
        <v>9</v>
      </c>
      <c r="F552" s="83">
        <v>5</v>
      </c>
      <c r="G552" s="83">
        <v>0</v>
      </c>
      <c r="H552" s="83">
        <v>1</v>
      </c>
      <c r="I552" s="83">
        <v>0</v>
      </c>
      <c r="J552" s="83">
        <v>0</v>
      </c>
      <c r="K552" s="83">
        <v>0</v>
      </c>
      <c r="L552" s="83">
        <v>16</v>
      </c>
      <c r="M552" s="84">
        <v>0.1151079136690648</v>
      </c>
      <c r="N552" s="85">
        <f t="shared" si="8"/>
        <v>0.5625</v>
      </c>
    </row>
    <row r="553" spans="1:14" x14ac:dyDescent="0.25">
      <c r="A553" s="3" t="s">
        <v>101</v>
      </c>
      <c r="B553" s="3" t="s">
        <v>113</v>
      </c>
      <c r="C553" s="3" t="s">
        <v>467</v>
      </c>
      <c r="D553" s="181">
        <v>6</v>
      </c>
      <c r="E553" s="181">
        <v>66</v>
      </c>
      <c r="F553" s="181">
        <v>20</v>
      </c>
      <c r="G553" s="181">
        <v>12</v>
      </c>
      <c r="H553" s="181">
        <v>7</v>
      </c>
      <c r="I553" s="181">
        <v>2</v>
      </c>
      <c r="J553" s="181">
        <v>0</v>
      </c>
      <c r="K553" s="181">
        <v>2</v>
      </c>
      <c r="L553" s="181">
        <v>115</v>
      </c>
      <c r="M553" s="182">
        <v>1</v>
      </c>
      <c r="N553" s="183">
        <f t="shared" si="8"/>
        <v>0.57391304347826089</v>
      </c>
    </row>
    <row r="554" spans="1:14" x14ac:dyDescent="0.25">
      <c r="A554" s="1" t="s">
        <v>101</v>
      </c>
      <c r="B554" s="1" t="s">
        <v>113</v>
      </c>
      <c r="C554" s="1" t="s">
        <v>468</v>
      </c>
      <c r="D554" s="83">
        <v>1</v>
      </c>
      <c r="E554" s="83">
        <v>19</v>
      </c>
      <c r="F554" s="83">
        <v>6</v>
      </c>
      <c r="G554" s="83">
        <v>0</v>
      </c>
      <c r="H554" s="83">
        <v>0</v>
      </c>
      <c r="I554" s="83">
        <v>0</v>
      </c>
      <c r="J554" s="83">
        <v>0</v>
      </c>
      <c r="K554" s="83">
        <v>0</v>
      </c>
      <c r="L554" s="83">
        <v>26</v>
      </c>
      <c r="M554" s="84">
        <v>0.2260869565217391</v>
      </c>
      <c r="N554" s="85">
        <f t="shared" si="8"/>
        <v>0.73076923076923073</v>
      </c>
    </row>
    <row r="555" spans="1:14" x14ac:dyDescent="0.25">
      <c r="A555" s="1" t="s">
        <v>101</v>
      </c>
      <c r="B555" s="1" t="s">
        <v>113</v>
      </c>
      <c r="C555" s="1" t="s">
        <v>469</v>
      </c>
      <c r="D555" s="83">
        <v>0</v>
      </c>
      <c r="E555" s="83">
        <v>0</v>
      </c>
      <c r="F555" s="83">
        <v>4</v>
      </c>
      <c r="G555" s="83">
        <v>4</v>
      </c>
      <c r="H555" s="83">
        <v>3</v>
      </c>
      <c r="I555" s="83">
        <v>0</v>
      </c>
      <c r="J555" s="83">
        <v>0</v>
      </c>
      <c r="K555" s="83">
        <v>0</v>
      </c>
      <c r="L555" s="83">
        <v>11</v>
      </c>
      <c r="M555" s="84">
        <v>9.5652173913043481E-2</v>
      </c>
      <c r="N555" s="85">
        <f t="shared" si="8"/>
        <v>0</v>
      </c>
    </row>
    <row r="556" spans="1:14" x14ac:dyDescent="0.25">
      <c r="A556" s="1" t="s">
        <v>101</v>
      </c>
      <c r="B556" s="1" t="s">
        <v>113</v>
      </c>
      <c r="C556" s="1" t="s">
        <v>470</v>
      </c>
      <c r="D556" s="83">
        <v>0</v>
      </c>
      <c r="E556" s="83">
        <v>0</v>
      </c>
      <c r="F556" s="83">
        <v>0</v>
      </c>
      <c r="G556" s="83">
        <v>3</v>
      </c>
      <c r="H556" s="83">
        <v>0</v>
      </c>
      <c r="I556" s="83">
        <v>1</v>
      </c>
      <c r="J556" s="83">
        <v>0</v>
      </c>
      <c r="K556" s="83">
        <v>1</v>
      </c>
      <c r="L556" s="83">
        <v>5</v>
      </c>
      <c r="M556" s="84">
        <v>4.3478260869565223E-2</v>
      </c>
      <c r="N556" s="85">
        <f t="shared" si="8"/>
        <v>0</v>
      </c>
    </row>
    <row r="557" spans="1:14" x14ac:dyDescent="0.25">
      <c r="A557" s="1" t="s">
        <v>101</v>
      </c>
      <c r="B557" s="1" t="s">
        <v>113</v>
      </c>
      <c r="C557" s="1" t="s">
        <v>471</v>
      </c>
      <c r="D557" s="83">
        <v>0</v>
      </c>
      <c r="E557" s="83">
        <v>0</v>
      </c>
      <c r="F557" s="83">
        <v>0</v>
      </c>
      <c r="G557" s="83">
        <v>0</v>
      </c>
      <c r="H557" s="83">
        <v>1</v>
      </c>
      <c r="I557" s="83">
        <v>0</v>
      </c>
      <c r="J557" s="83">
        <v>0</v>
      </c>
      <c r="K557" s="83">
        <v>0</v>
      </c>
      <c r="L557" s="83">
        <v>1</v>
      </c>
      <c r="M557" s="84">
        <v>8.6956521739130436E-3</v>
      </c>
      <c r="N557" s="85">
        <f t="shared" si="8"/>
        <v>0</v>
      </c>
    </row>
    <row r="558" spans="1:14" x14ac:dyDescent="0.25">
      <c r="A558" s="1" t="s">
        <v>101</v>
      </c>
      <c r="B558" s="1" t="s">
        <v>113</v>
      </c>
      <c r="C558" s="1" t="s">
        <v>472</v>
      </c>
      <c r="D558" s="83">
        <v>3</v>
      </c>
      <c r="E558" s="83">
        <v>30</v>
      </c>
      <c r="F558" s="83">
        <v>5</v>
      </c>
      <c r="G558" s="83">
        <v>4</v>
      </c>
      <c r="H558" s="83">
        <v>0</v>
      </c>
      <c r="I558" s="83">
        <v>0</v>
      </c>
      <c r="J558" s="83">
        <v>0</v>
      </c>
      <c r="K558" s="83">
        <v>0</v>
      </c>
      <c r="L558" s="83">
        <v>42</v>
      </c>
      <c r="M558" s="84">
        <v>0.36521739130434783</v>
      </c>
      <c r="N558" s="85">
        <f t="shared" si="8"/>
        <v>0.7142857142857143</v>
      </c>
    </row>
    <row r="559" spans="1:14" x14ac:dyDescent="0.25">
      <c r="A559" s="1" t="s">
        <v>101</v>
      </c>
      <c r="B559" s="1" t="s">
        <v>113</v>
      </c>
      <c r="C559" s="1" t="s">
        <v>473</v>
      </c>
      <c r="D559" s="83">
        <v>0</v>
      </c>
      <c r="E559" s="83">
        <v>0</v>
      </c>
      <c r="F559" s="83">
        <v>2</v>
      </c>
      <c r="G559" s="83">
        <v>1</v>
      </c>
      <c r="H559" s="83">
        <v>2</v>
      </c>
      <c r="I559" s="83">
        <v>1</v>
      </c>
      <c r="J559" s="83">
        <v>0</v>
      </c>
      <c r="K559" s="83">
        <v>1</v>
      </c>
      <c r="L559" s="83">
        <v>7</v>
      </c>
      <c r="M559" s="84">
        <v>6.0869565217391307E-2</v>
      </c>
      <c r="N559" s="85">
        <f t="shared" si="8"/>
        <v>0</v>
      </c>
    </row>
    <row r="560" spans="1:14" x14ac:dyDescent="0.25">
      <c r="A560" s="1" t="s">
        <v>101</v>
      </c>
      <c r="B560" s="1" t="s">
        <v>113</v>
      </c>
      <c r="C560" s="1" t="s">
        <v>474</v>
      </c>
      <c r="D560" s="83">
        <v>2</v>
      </c>
      <c r="E560" s="83">
        <v>17</v>
      </c>
      <c r="F560" s="83">
        <v>3</v>
      </c>
      <c r="G560" s="83">
        <v>0</v>
      </c>
      <c r="H560" s="83">
        <v>1</v>
      </c>
      <c r="I560" s="83">
        <v>0</v>
      </c>
      <c r="J560" s="83">
        <v>0</v>
      </c>
      <c r="K560" s="83">
        <v>0</v>
      </c>
      <c r="L560" s="83">
        <v>23</v>
      </c>
      <c r="M560" s="84">
        <v>0.2</v>
      </c>
      <c r="N560" s="85">
        <f t="shared" si="8"/>
        <v>0.73913043478260865</v>
      </c>
    </row>
    <row r="561" spans="1:14" x14ac:dyDescent="0.25">
      <c r="A561" s="3" t="s">
        <v>101</v>
      </c>
      <c r="B561" s="3" t="s">
        <v>105</v>
      </c>
      <c r="C561" s="3" t="s">
        <v>467</v>
      </c>
      <c r="D561" s="181">
        <v>32</v>
      </c>
      <c r="E561" s="181">
        <v>71</v>
      </c>
      <c r="F561" s="181">
        <v>26</v>
      </c>
      <c r="G561" s="181">
        <v>24</v>
      </c>
      <c r="H561" s="181">
        <v>9</v>
      </c>
      <c r="I561" s="181">
        <v>9</v>
      </c>
      <c r="J561" s="181">
        <v>3</v>
      </c>
      <c r="K561" s="181">
        <v>3</v>
      </c>
      <c r="L561" s="181">
        <v>177</v>
      </c>
      <c r="M561" s="182">
        <v>1</v>
      </c>
      <c r="N561" s="183">
        <f t="shared" si="8"/>
        <v>0.40112994350282488</v>
      </c>
    </row>
    <row r="562" spans="1:14" x14ac:dyDescent="0.25">
      <c r="A562" s="1" t="s">
        <v>101</v>
      </c>
      <c r="B562" s="1" t="s">
        <v>105</v>
      </c>
      <c r="C562" s="1" t="s">
        <v>468</v>
      </c>
      <c r="D562" s="83">
        <v>11</v>
      </c>
      <c r="E562" s="83">
        <v>14</v>
      </c>
      <c r="F562" s="83">
        <v>4</v>
      </c>
      <c r="G562" s="83">
        <v>0</v>
      </c>
      <c r="H562" s="83">
        <v>0</v>
      </c>
      <c r="I562" s="83">
        <v>1</v>
      </c>
      <c r="J562" s="83">
        <v>0</v>
      </c>
      <c r="K562" s="83">
        <v>1</v>
      </c>
      <c r="L562" s="83">
        <v>31</v>
      </c>
      <c r="M562" s="84">
        <v>0.1751412429378531</v>
      </c>
      <c r="N562" s="85">
        <f t="shared" si="8"/>
        <v>0.45161290322580644</v>
      </c>
    </row>
    <row r="563" spans="1:14" x14ac:dyDescent="0.25">
      <c r="A563" s="1" t="s">
        <v>101</v>
      </c>
      <c r="B563" s="1" t="s">
        <v>105</v>
      </c>
      <c r="C563" s="1" t="s">
        <v>469</v>
      </c>
      <c r="D563" s="83">
        <v>0</v>
      </c>
      <c r="E563" s="83">
        <v>0</v>
      </c>
      <c r="F563" s="83">
        <v>8</v>
      </c>
      <c r="G563" s="83">
        <v>10</v>
      </c>
      <c r="H563" s="83">
        <v>4</v>
      </c>
      <c r="I563" s="83">
        <v>2</v>
      </c>
      <c r="J563" s="83">
        <v>1</v>
      </c>
      <c r="K563" s="83">
        <v>1</v>
      </c>
      <c r="L563" s="83">
        <v>26</v>
      </c>
      <c r="M563" s="84">
        <v>0.14689265536723159</v>
      </c>
      <c r="N563" s="85">
        <f t="shared" si="8"/>
        <v>0</v>
      </c>
    </row>
    <row r="564" spans="1:14" x14ac:dyDescent="0.25">
      <c r="A564" s="1" t="s">
        <v>101</v>
      </c>
      <c r="B564" s="1" t="s">
        <v>105</v>
      </c>
      <c r="C564" s="1" t="s">
        <v>470</v>
      </c>
      <c r="D564" s="83">
        <v>0</v>
      </c>
      <c r="E564" s="83">
        <v>0</v>
      </c>
      <c r="F564" s="83">
        <v>0</v>
      </c>
      <c r="G564" s="83">
        <v>5</v>
      </c>
      <c r="H564" s="83">
        <v>0</v>
      </c>
      <c r="I564" s="83">
        <v>4</v>
      </c>
      <c r="J564" s="83">
        <v>0</v>
      </c>
      <c r="K564" s="83">
        <v>1</v>
      </c>
      <c r="L564" s="83">
        <v>10</v>
      </c>
      <c r="M564" s="84">
        <v>5.6497175141242938E-2</v>
      </c>
      <c r="N564" s="85">
        <f t="shared" si="8"/>
        <v>0</v>
      </c>
    </row>
    <row r="565" spans="1:14" x14ac:dyDescent="0.25">
      <c r="A565" s="1" t="s">
        <v>101</v>
      </c>
      <c r="B565" s="1" t="s">
        <v>105</v>
      </c>
      <c r="C565" s="1" t="s">
        <v>471</v>
      </c>
      <c r="D565" s="83">
        <v>0</v>
      </c>
      <c r="E565" s="83">
        <v>0</v>
      </c>
      <c r="F565" s="83">
        <v>1</v>
      </c>
      <c r="G565" s="83">
        <v>2</v>
      </c>
      <c r="H565" s="83">
        <v>1</v>
      </c>
      <c r="I565" s="83">
        <v>2</v>
      </c>
      <c r="J565" s="83">
        <v>1</v>
      </c>
      <c r="K565" s="83">
        <v>0</v>
      </c>
      <c r="L565" s="83">
        <v>7</v>
      </c>
      <c r="M565" s="84">
        <v>3.954802259887006E-2</v>
      </c>
      <c r="N565" s="85">
        <f t="shared" si="8"/>
        <v>0</v>
      </c>
    </row>
    <row r="566" spans="1:14" x14ac:dyDescent="0.25">
      <c r="A566" s="1" t="s">
        <v>101</v>
      </c>
      <c r="B566" s="1" t="s">
        <v>105</v>
      </c>
      <c r="C566" s="1" t="s">
        <v>481</v>
      </c>
      <c r="D566" s="83">
        <v>1</v>
      </c>
      <c r="E566" s="83">
        <v>0</v>
      </c>
      <c r="F566" s="83">
        <v>0</v>
      </c>
      <c r="G566" s="83">
        <v>0</v>
      </c>
      <c r="H566" s="83">
        <v>0</v>
      </c>
      <c r="I566" s="83">
        <v>0</v>
      </c>
      <c r="J566" s="83">
        <v>0</v>
      </c>
      <c r="K566" s="83">
        <v>0</v>
      </c>
      <c r="L566" s="83">
        <v>1</v>
      </c>
      <c r="M566" s="84">
        <v>5.6497175141242938E-3</v>
      </c>
      <c r="N566" s="85">
        <f t="shared" si="8"/>
        <v>0</v>
      </c>
    </row>
    <row r="567" spans="1:14" x14ac:dyDescent="0.25">
      <c r="A567" s="1" t="s">
        <v>101</v>
      </c>
      <c r="B567" s="1" t="s">
        <v>105</v>
      </c>
      <c r="C567" s="1" t="s">
        <v>477</v>
      </c>
      <c r="D567" s="83">
        <v>0</v>
      </c>
      <c r="E567" s="83">
        <v>2</v>
      </c>
      <c r="F567" s="83">
        <v>0</v>
      </c>
      <c r="G567" s="83">
        <v>0</v>
      </c>
      <c r="H567" s="83">
        <v>0</v>
      </c>
      <c r="I567" s="83">
        <v>0</v>
      </c>
      <c r="J567" s="83">
        <v>0</v>
      </c>
      <c r="K567" s="83">
        <v>0</v>
      </c>
      <c r="L567" s="83">
        <v>2</v>
      </c>
      <c r="M567" s="84">
        <v>1.1299435028248589E-2</v>
      </c>
      <c r="N567" s="85">
        <f t="shared" si="8"/>
        <v>1</v>
      </c>
    </row>
    <row r="568" spans="1:14" x14ac:dyDescent="0.25">
      <c r="A568" s="1" t="s">
        <v>101</v>
      </c>
      <c r="B568" s="1" t="s">
        <v>105</v>
      </c>
      <c r="C568" s="1" t="s">
        <v>472</v>
      </c>
      <c r="D568" s="83">
        <v>16</v>
      </c>
      <c r="E568" s="83">
        <v>41</v>
      </c>
      <c r="F568" s="83">
        <v>7</v>
      </c>
      <c r="G568" s="83">
        <v>3</v>
      </c>
      <c r="H568" s="83">
        <v>1</v>
      </c>
      <c r="I568" s="83">
        <v>0</v>
      </c>
      <c r="J568" s="83">
        <v>0</v>
      </c>
      <c r="K568" s="83">
        <v>0</v>
      </c>
      <c r="L568" s="83">
        <v>68</v>
      </c>
      <c r="M568" s="84">
        <v>0.38418079096045199</v>
      </c>
      <c r="N568" s="85">
        <f t="shared" si="8"/>
        <v>0.6029411764705882</v>
      </c>
    </row>
    <row r="569" spans="1:14" x14ac:dyDescent="0.25">
      <c r="A569" s="1" t="s">
        <v>101</v>
      </c>
      <c r="B569" s="1" t="s">
        <v>105</v>
      </c>
      <c r="C569" s="1" t="s">
        <v>473</v>
      </c>
      <c r="D569" s="83">
        <v>0</v>
      </c>
      <c r="E569" s="83">
        <v>1</v>
      </c>
      <c r="F569" s="83">
        <v>4</v>
      </c>
      <c r="G569" s="83">
        <v>2</v>
      </c>
      <c r="H569" s="83">
        <v>3</v>
      </c>
      <c r="I569" s="83">
        <v>0</v>
      </c>
      <c r="J569" s="83">
        <v>1</v>
      </c>
      <c r="K569" s="83">
        <v>0</v>
      </c>
      <c r="L569" s="83">
        <v>11</v>
      </c>
      <c r="M569" s="84">
        <v>6.2146892655367228E-2</v>
      </c>
      <c r="N569" s="85">
        <f t="shared" si="8"/>
        <v>9.0909090909090912E-2</v>
      </c>
    </row>
    <row r="570" spans="1:14" x14ac:dyDescent="0.25">
      <c r="A570" s="1" t="s">
        <v>101</v>
      </c>
      <c r="B570" s="1" t="s">
        <v>105</v>
      </c>
      <c r="C570" s="1" t="s">
        <v>474</v>
      </c>
      <c r="D570" s="83">
        <v>4</v>
      </c>
      <c r="E570" s="83">
        <v>13</v>
      </c>
      <c r="F570" s="83">
        <v>2</v>
      </c>
      <c r="G570" s="83">
        <v>2</v>
      </c>
      <c r="H570" s="83">
        <v>0</v>
      </c>
      <c r="I570" s="83">
        <v>0</v>
      </c>
      <c r="J570" s="83">
        <v>0</v>
      </c>
      <c r="K570" s="83">
        <v>0</v>
      </c>
      <c r="L570" s="83">
        <v>21</v>
      </c>
      <c r="M570" s="84">
        <v>0.1186440677966102</v>
      </c>
      <c r="N570" s="85">
        <f t="shared" si="8"/>
        <v>0.61904761904761907</v>
      </c>
    </row>
    <row r="571" spans="1:14" x14ac:dyDescent="0.25">
      <c r="A571" s="3" t="s">
        <v>101</v>
      </c>
      <c r="B571" s="3" t="s">
        <v>102</v>
      </c>
      <c r="C571" s="3" t="s">
        <v>467</v>
      </c>
      <c r="D571" s="181">
        <v>10</v>
      </c>
      <c r="E571" s="181">
        <v>63</v>
      </c>
      <c r="F571" s="181">
        <v>27</v>
      </c>
      <c r="G571" s="181">
        <v>8</v>
      </c>
      <c r="H571" s="181">
        <v>3</v>
      </c>
      <c r="I571" s="181">
        <v>3</v>
      </c>
      <c r="J571" s="181">
        <v>2</v>
      </c>
      <c r="K571" s="181">
        <v>1</v>
      </c>
      <c r="L571" s="181">
        <v>117</v>
      </c>
      <c r="M571" s="182">
        <v>1</v>
      </c>
      <c r="N571" s="183">
        <f t="shared" si="8"/>
        <v>0.53846153846153844</v>
      </c>
    </row>
    <row r="572" spans="1:14" x14ac:dyDescent="0.25">
      <c r="A572" s="1" t="s">
        <v>101</v>
      </c>
      <c r="B572" s="1" t="s">
        <v>102</v>
      </c>
      <c r="C572" s="1" t="s">
        <v>468</v>
      </c>
      <c r="D572" s="83">
        <v>3</v>
      </c>
      <c r="E572" s="83">
        <v>18</v>
      </c>
      <c r="F572" s="83">
        <v>7</v>
      </c>
      <c r="G572" s="83">
        <v>0</v>
      </c>
      <c r="H572" s="83">
        <v>1</v>
      </c>
      <c r="I572" s="83">
        <v>0</v>
      </c>
      <c r="J572" s="83">
        <v>0</v>
      </c>
      <c r="K572" s="83">
        <v>0</v>
      </c>
      <c r="L572" s="83">
        <v>29</v>
      </c>
      <c r="M572" s="84">
        <v>0.2478632478632479</v>
      </c>
      <c r="N572" s="85">
        <f t="shared" si="8"/>
        <v>0.62068965517241381</v>
      </c>
    </row>
    <row r="573" spans="1:14" x14ac:dyDescent="0.25">
      <c r="A573" s="1" t="s">
        <v>101</v>
      </c>
      <c r="B573" s="1" t="s">
        <v>102</v>
      </c>
      <c r="C573" s="1" t="s">
        <v>469</v>
      </c>
      <c r="D573" s="83">
        <v>1</v>
      </c>
      <c r="E573" s="83">
        <v>0</v>
      </c>
      <c r="F573" s="83">
        <v>8</v>
      </c>
      <c r="G573" s="83">
        <v>3</v>
      </c>
      <c r="H573" s="83">
        <v>1</v>
      </c>
      <c r="I573" s="83">
        <v>3</v>
      </c>
      <c r="J573" s="83">
        <v>1</v>
      </c>
      <c r="K573" s="83">
        <v>1</v>
      </c>
      <c r="L573" s="83">
        <v>18</v>
      </c>
      <c r="M573" s="84">
        <v>0.15384615384615391</v>
      </c>
      <c r="N573" s="85">
        <f t="shared" si="8"/>
        <v>0</v>
      </c>
    </row>
    <row r="574" spans="1:14" x14ac:dyDescent="0.25">
      <c r="A574" s="1" t="s">
        <v>101</v>
      </c>
      <c r="B574" s="1" t="s">
        <v>102</v>
      </c>
      <c r="C574" s="1" t="s">
        <v>470</v>
      </c>
      <c r="D574" s="83">
        <v>0</v>
      </c>
      <c r="E574" s="83">
        <v>0</v>
      </c>
      <c r="F574" s="83">
        <v>0</v>
      </c>
      <c r="G574" s="83">
        <v>2</v>
      </c>
      <c r="H574" s="83">
        <v>0</v>
      </c>
      <c r="I574" s="83">
        <v>0</v>
      </c>
      <c r="J574" s="83">
        <v>0</v>
      </c>
      <c r="K574" s="83">
        <v>0</v>
      </c>
      <c r="L574" s="83">
        <v>2</v>
      </c>
      <c r="M574" s="84">
        <v>1.7094017094017099E-2</v>
      </c>
      <c r="N574" s="85">
        <f t="shared" si="8"/>
        <v>0</v>
      </c>
    </row>
    <row r="575" spans="1:14" x14ac:dyDescent="0.25">
      <c r="A575" s="1" t="s">
        <v>101</v>
      </c>
      <c r="B575" s="1" t="s">
        <v>102</v>
      </c>
      <c r="C575" s="1" t="s">
        <v>471</v>
      </c>
      <c r="D575" s="83">
        <v>1</v>
      </c>
      <c r="E575" s="83">
        <v>0</v>
      </c>
      <c r="F575" s="83">
        <v>1</v>
      </c>
      <c r="G575" s="83">
        <v>1</v>
      </c>
      <c r="H575" s="83">
        <v>0</v>
      </c>
      <c r="I575" s="83">
        <v>0</v>
      </c>
      <c r="J575" s="83">
        <v>0</v>
      </c>
      <c r="K575" s="83">
        <v>0</v>
      </c>
      <c r="L575" s="83">
        <v>3</v>
      </c>
      <c r="M575" s="84">
        <v>2.564102564102564E-2</v>
      </c>
      <c r="N575" s="85">
        <f t="shared" si="8"/>
        <v>0</v>
      </c>
    </row>
    <row r="576" spans="1:14" x14ac:dyDescent="0.25">
      <c r="A576" s="1" t="s">
        <v>101</v>
      </c>
      <c r="B576" s="1" t="s">
        <v>102</v>
      </c>
      <c r="C576" s="1" t="s">
        <v>472</v>
      </c>
      <c r="D576" s="83">
        <v>5</v>
      </c>
      <c r="E576" s="83">
        <v>33</v>
      </c>
      <c r="F576" s="83">
        <v>8</v>
      </c>
      <c r="G576" s="83">
        <v>2</v>
      </c>
      <c r="H576" s="83">
        <v>0</v>
      </c>
      <c r="I576" s="83">
        <v>0</v>
      </c>
      <c r="J576" s="83">
        <v>0</v>
      </c>
      <c r="K576" s="83">
        <v>0</v>
      </c>
      <c r="L576" s="83">
        <v>48</v>
      </c>
      <c r="M576" s="84">
        <v>0.41025641025641019</v>
      </c>
      <c r="N576" s="85">
        <f t="shared" si="8"/>
        <v>0.6875</v>
      </c>
    </row>
    <row r="577" spans="1:14" x14ac:dyDescent="0.25">
      <c r="A577" s="1" t="s">
        <v>101</v>
      </c>
      <c r="B577" s="1" t="s">
        <v>102</v>
      </c>
      <c r="C577" s="1" t="s">
        <v>473</v>
      </c>
      <c r="D577" s="83">
        <v>0</v>
      </c>
      <c r="E577" s="83">
        <v>0</v>
      </c>
      <c r="F577" s="83">
        <v>1</v>
      </c>
      <c r="G577" s="83">
        <v>0</v>
      </c>
      <c r="H577" s="83">
        <v>1</v>
      </c>
      <c r="I577" s="83">
        <v>0</v>
      </c>
      <c r="J577" s="83">
        <v>1</v>
      </c>
      <c r="K577" s="83">
        <v>0</v>
      </c>
      <c r="L577" s="83">
        <v>3</v>
      </c>
      <c r="M577" s="84">
        <v>2.564102564102564E-2</v>
      </c>
      <c r="N577" s="85">
        <f t="shared" si="8"/>
        <v>0</v>
      </c>
    </row>
    <row r="578" spans="1:14" x14ac:dyDescent="0.25">
      <c r="A578" s="1" t="s">
        <v>101</v>
      </c>
      <c r="B578" s="1" t="s">
        <v>102</v>
      </c>
      <c r="C578" s="1" t="s">
        <v>474</v>
      </c>
      <c r="D578" s="83">
        <v>0</v>
      </c>
      <c r="E578" s="83">
        <v>12</v>
      </c>
      <c r="F578" s="83">
        <v>2</v>
      </c>
      <c r="G578" s="83">
        <v>0</v>
      </c>
      <c r="H578" s="83">
        <v>0</v>
      </c>
      <c r="I578" s="83">
        <v>0</v>
      </c>
      <c r="J578" s="83">
        <v>0</v>
      </c>
      <c r="K578" s="83">
        <v>0</v>
      </c>
      <c r="L578" s="83">
        <v>14</v>
      </c>
      <c r="M578" s="84">
        <v>0.1196581196581197</v>
      </c>
      <c r="N578" s="85">
        <f t="shared" si="8"/>
        <v>0.8571428571428571</v>
      </c>
    </row>
    <row r="579" spans="1:14" x14ac:dyDescent="0.25">
      <c r="A579" s="3" t="s">
        <v>101</v>
      </c>
      <c r="B579" s="3" t="s">
        <v>106</v>
      </c>
      <c r="C579" s="3" t="s">
        <v>467</v>
      </c>
      <c r="D579" s="181">
        <v>22</v>
      </c>
      <c r="E579" s="181">
        <v>76</v>
      </c>
      <c r="F579" s="181">
        <v>34</v>
      </c>
      <c r="G579" s="181">
        <v>27</v>
      </c>
      <c r="H579" s="181">
        <v>20</v>
      </c>
      <c r="I579" s="181">
        <v>12</v>
      </c>
      <c r="J579" s="181">
        <v>11</v>
      </c>
      <c r="K579" s="181">
        <v>19</v>
      </c>
      <c r="L579" s="181">
        <v>221</v>
      </c>
      <c r="M579" s="182">
        <v>1</v>
      </c>
      <c r="N579" s="183">
        <f t="shared" si="8"/>
        <v>0.34389140271493213</v>
      </c>
    </row>
    <row r="580" spans="1:14" x14ac:dyDescent="0.25">
      <c r="A580" s="1" t="s">
        <v>101</v>
      </c>
      <c r="B580" s="1" t="s">
        <v>106</v>
      </c>
      <c r="C580" s="1" t="s">
        <v>468</v>
      </c>
      <c r="D580" s="83">
        <v>5</v>
      </c>
      <c r="E580" s="83">
        <v>16</v>
      </c>
      <c r="F580" s="83">
        <v>7</v>
      </c>
      <c r="G580" s="83">
        <v>2</v>
      </c>
      <c r="H580" s="83">
        <v>1</v>
      </c>
      <c r="I580" s="83">
        <v>0</v>
      </c>
      <c r="J580" s="83">
        <v>0</v>
      </c>
      <c r="K580" s="83">
        <v>0</v>
      </c>
      <c r="L580" s="83">
        <v>31</v>
      </c>
      <c r="M580" s="84">
        <v>0.14027149321266971</v>
      </c>
      <c r="N580" s="85">
        <f t="shared" ref="N580:N643" si="9">E580/L580</f>
        <v>0.5161290322580645</v>
      </c>
    </row>
    <row r="581" spans="1:14" x14ac:dyDescent="0.25">
      <c r="A581" s="1" t="s">
        <v>101</v>
      </c>
      <c r="B581" s="1" t="s">
        <v>106</v>
      </c>
      <c r="C581" s="1" t="s">
        <v>469</v>
      </c>
      <c r="D581" s="83">
        <v>1</v>
      </c>
      <c r="E581" s="83">
        <v>2</v>
      </c>
      <c r="F581" s="83">
        <v>6</v>
      </c>
      <c r="G581" s="83">
        <v>8</v>
      </c>
      <c r="H581" s="83">
        <v>7</v>
      </c>
      <c r="I581" s="83">
        <v>6</v>
      </c>
      <c r="J581" s="83">
        <v>6</v>
      </c>
      <c r="K581" s="83">
        <v>4</v>
      </c>
      <c r="L581" s="83">
        <v>40</v>
      </c>
      <c r="M581" s="84">
        <v>0.1809954751131222</v>
      </c>
      <c r="N581" s="85">
        <f t="shared" si="9"/>
        <v>0.05</v>
      </c>
    </row>
    <row r="582" spans="1:14" x14ac:dyDescent="0.25">
      <c r="A582" s="1" t="s">
        <v>101</v>
      </c>
      <c r="B582" s="1" t="s">
        <v>106</v>
      </c>
      <c r="C582" s="1" t="s">
        <v>470</v>
      </c>
      <c r="D582" s="83">
        <v>0</v>
      </c>
      <c r="E582" s="83">
        <v>0</v>
      </c>
      <c r="F582" s="83">
        <v>1</v>
      </c>
      <c r="G582" s="83">
        <v>4</v>
      </c>
      <c r="H582" s="83">
        <v>5</v>
      </c>
      <c r="I582" s="83">
        <v>3</v>
      </c>
      <c r="J582" s="83">
        <v>4</v>
      </c>
      <c r="K582" s="83">
        <v>12</v>
      </c>
      <c r="L582" s="83">
        <v>29</v>
      </c>
      <c r="M582" s="84">
        <v>0.13122171945701361</v>
      </c>
      <c r="N582" s="85">
        <f t="shared" si="9"/>
        <v>0</v>
      </c>
    </row>
    <row r="583" spans="1:14" x14ac:dyDescent="0.25">
      <c r="A583" s="1" t="s">
        <v>101</v>
      </c>
      <c r="B583" s="1" t="s">
        <v>106</v>
      </c>
      <c r="C583" s="1" t="s">
        <v>471</v>
      </c>
      <c r="D583" s="83">
        <v>1</v>
      </c>
      <c r="E583" s="83">
        <v>0</v>
      </c>
      <c r="F583" s="83">
        <v>4</v>
      </c>
      <c r="G583" s="83">
        <v>2</v>
      </c>
      <c r="H583" s="83">
        <v>2</v>
      </c>
      <c r="I583" s="83">
        <v>0</v>
      </c>
      <c r="J583" s="83">
        <v>0</v>
      </c>
      <c r="K583" s="83">
        <v>0</v>
      </c>
      <c r="L583" s="83">
        <v>9</v>
      </c>
      <c r="M583" s="84">
        <v>4.072398190045249E-2</v>
      </c>
      <c r="N583" s="85">
        <f t="shared" si="9"/>
        <v>0</v>
      </c>
    </row>
    <row r="584" spans="1:14" x14ac:dyDescent="0.25">
      <c r="A584" s="1" t="s">
        <v>101</v>
      </c>
      <c r="B584" s="1" t="s">
        <v>106</v>
      </c>
      <c r="C584" s="1" t="s">
        <v>481</v>
      </c>
      <c r="D584" s="83">
        <v>1</v>
      </c>
      <c r="E584" s="83">
        <v>0</v>
      </c>
      <c r="F584" s="83">
        <v>0</v>
      </c>
      <c r="G584" s="83">
        <v>0</v>
      </c>
      <c r="H584" s="83">
        <v>0</v>
      </c>
      <c r="I584" s="83">
        <v>0</v>
      </c>
      <c r="J584" s="83">
        <v>0</v>
      </c>
      <c r="K584" s="83">
        <v>0</v>
      </c>
      <c r="L584" s="83">
        <v>1</v>
      </c>
      <c r="M584" s="84">
        <v>4.5248868778280547E-3</v>
      </c>
      <c r="N584" s="85">
        <f t="shared" si="9"/>
        <v>0</v>
      </c>
    </row>
    <row r="585" spans="1:14" x14ac:dyDescent="0.25">
      <c r="A585" s="1" t="s">
        <v>101</v>
      </c>
      <c r="B585" s="1" t="s">
        <v>106</v>
      </c>
      <c r="C585" s="1" t="s">
        <v>472</v>
      </c>
      <c r="D585" s="83">
        <v>10</v>
      </c>
      <c r="E585" s="83">
        <v>46</v>
      </c>
      <c r="F585" s="83">
        <v>10</v>
      </c>
      <c r="G585" s="83">
        <v>7</v>
      </c>
      <c r="H585" s="83">
        <v>4</v>
      </c>
      <c r="I585" s="83">
        <v>2</v>
      </c>
      <c r="J585" s="83">
        <v>0</v>
      </c>
      <c r="K585" s="83">
        <v>1</v>
      </c>
      <c r="L585" s="83">
        <v>80</v>
      </c>
      <c r="M585" s="84">
        <v>0.36199095022624428</v>
      </c>
      <c r="N585" s="85">
        <f t="shared" si="9"/>
        <v>0.57499999999999996</v>
      </c>
    </row>
    <row r="586" spans="1:14" x14ac:dyDescent="0.25">
      <c r="A586" s="1" t="s">
        <v>101</v>
      </c>
      <c r="B586" s="1" t="s">
        <v>106</v>
      </c>
      <c r="C586" s="1" t="s">
        <v>473</v>
      </c>
      <c r="D586" s="83">
        <v>2</v>
      </c>
      <c r="E586" s="83">
        <v>1</v>
      </c>
      <c r="F586" s="83">
        <v>5</v>
      </c>
      <c r="G586" s="83">
        <v>3</v>
      </c>
      <c r="H586" s="83">
        <v>1</v>
      </c>
      <c r="I586" s="83">
        <v>1</v>
      </c>
      <c r="J586" s="83">
        <v>1</v>
      </c>
      <c r="K586" s="83">
        <v>2</v>
      </c>
      <c r="L586" s="83">
        <v>16</v>
      </c>
      <c r="M586" s="84">
        <v>7.2398190045248875E-2</v>
      </c>
      <c r="N586" s="85">
        <f t="shared" si="9"/>
        <v>6.25E-2</v>
      </c>
    </row>
    <row r="587" spans="1:14" x14ac:dyDescent="0.25">
      <c r="A587" s="1" t="s">
        <v>101</v>
      </c>
      <c r="B587" s="1" t="s">
        <v>106</v>
      </c>
      <c r="C587" s="1" t="s">
        <v>474</v>
      </c>
      <c r="D587" s="83">
        <v>2</v>
      </c>
      <c r="E587" s="83">
        <v>11</v>
      </c>
      <c r="F587" s="83">
        <v>1</v>
      </c>
      <c r="G587" s="83">
        <v>1</v>
      </c>
      <c r="H587" s="83">
        <v>0</v>
      </c>
      <c r="I587" s="83">
        <v>0</v>
      </c>
      <c r="J587" s="83">
        <v>0</v>
      </c>
      <c r="K587" s="83">
        <v>0</v>
      </c>
      <c r="L587" s="83">
        <v>15</v>
      </c>
      <c r="M587" s="84">
        <v>6.7873303167420809E-2</v>
      </c>
      <c r="N587" s="85">
        <f t="shared" si="9"/>
        <v>0.73333333333333328</v>
      </c>
    </row>
    <row r="588" spans="1:14" x14ac:dyDescent="0.25">
      <c r="A588" s="3" t="s">
        <v>101</v>
      </c>
      <c r="B588" s="3" t="s">
        <v>117</v>
      </c>
      <c r="C588" s="3" t="s">
        <v>467</v>
      </c>
      <c r="D588" s="181">
        <v>0</v>
      </c>
      <c r="E588" s="181">
        <v>31</v>
      </c>
      <c r="F588" s="181">
        <v>6</v>
      </c>
      <c r="G588" s="181">
        <v>5</v>
      </c>
      <c r="H588" s="181">
        <v>5</v>
      </c>
      <c r="I588" s="181">
        <v>1</v>
      </c>
      <c r="J588" s="181">
        <v>1</v>
      </c>
      <c r="K588" s="181">
        <v>2</v>
      </c>
      <c r="L588" s="181">
        <v>51</v>
      </c>
      <c r="M588" s="182">
        <v>1</v>
      </c>
      <c r="N588" s="183">
        <f t="shared" si="9"/>
        <v>0.60784313725490191</v>
      </c>
    </row>
    <row r="589" spans="1:14" x14ac:dyDescent="0.25">
      <c r="A589" s="1" t="s">
        <v>101</v>
      </c>
      <c r="B589" s="1" t="s">
        <v>117</v>
      </c>
      <c r="C589" s="1" t="s">
        <v>468</v>
      </c>
      <c r="D589" s="83">
        <v>0</v>
      </c>
      <c r="E589" s="83">
        <v>7</v>
      </c>
      <c r="F589" s="83">
        <v>3</v>
      </c>
      <c r="G589" s="83">
        <v>1</v>
      </c>
      <c r="H589" s="83">
        <v>1</v>
      </c>
      <c r="I589" s="83">
        <v>0</v>
      </c>
      <c r="J589" s="83">
        <v>0</v>
      </c>
      <c r="K589" s="83">
        <v>0</v>
      </c>
      <c r="L589" s="83">
        <v>12</v>
      </c>
      <c r="M589" s="84">
        <v>0.23529411764705879</v>
      </c>
      <c r="N589" s="85">
        <f t="shared" si="9"/>
        <v>0.58333333333333337</v>
      </c>
    </row>
    <row r="590" spans="1:14" x14ac:dyDescent="0.25">
      <c r="A590" s="1" t="s">
        <v>101</v>
      </c>
      <c r="B590" s="1" t="s">
        <v>117</v>
      </c>
      <c r="C590" s="1" t="s">
        <v>469</v>
      </c>
      <c r="D590" s="83">
        <v>0</v>
      </c>
      <c r="E590" s="83">
        <v>0</v>
      </c>
      <c r="F590" s="83">
        <v>2</v>
      </c>
      <c r="G590" s="83">
        <v>3</v>
      </c>
      <c r="H590" s="83">
        <v>1</v>
      </c>
      <c r="I590" s="83">
        <v>1</v>
      </c>
      <c r="J590" s="83">
        <v>0</v>
      </c>
      <c r="K590" s="83">
        <v>0</v>
      </c>
      <c r="L590" s="83">
        <v>7</v>
      </c>
      <c r="M590" s="84">
        <v>0.1372549019607843</v>
      </c>
      <c r="N590" s="85">
        <f t="shared" si="9"/>
        <v>0</v>
      </c>
    </row>
    <row r="591" spans="1:14" x14ac:dyDescent="0.25">
      <c r="A591" s="1" t="s">
        <v>101</v>
      </c>
      <c r="B591" s="1" t="s">
        <v>117</v>
      </c>
      <c r="C591" s="1" t="s">
        <v>470</v>
      </c>
      <c r="D591" s="83">
        <v>0</v>
      </c>
      <c r="E591" s="83">
        <v>0</v>
      </c>
      <c r="F591" s="83">
        <v>0</v>
      </c>
      <c r="G591" s="83">
        <v>0</v>
      </c>
      <c r="H591" s="83">
        <v>1</v>
      </c>
      <c r="I591" s="83">
        <v>0</v>
      </c>
      <c r="J591" s="83">
        <v>0</v>
      </c>
      <c r="K591" s="83">
        <v>2</v>
      </c>
      <c r="L591" s="83">
        <v>3</v>
      </c>
      <c r="M591" s="84">
        <v>5.8823529411764712E-2</v>
      </c>
      <c r="N591" s="85">
        <f t="shared" si="9"/>
        <v>0</v>
      </c>
    </row>
    <row r="592" spans="1:14" x14ac:dyDescent="0.25">
      <c r="A592" s="1" t="s">
        <v>101</v>
      </c>
      <c r="B592" s="1" t="s">
        <v>117</v>
      </c>
      <c r="C592" s="1" t="s">
        <v>472</v>
      </c>
      <c r="D592" s="83">
        <v>0</v>
      </c>
      <c r="E592" s="83">
        <v>17</v>
      </c>
      <c r="F592" s="83">
        <v>1</v>
      </c>
      <c r="G592" s="83">
        <v>0</v>
      </c>
      <c r="H592" s="83">
        <v>2</v>
      </c>
      <c r="I592" s="83">
        <v>0</v>
      </c>
      <c r="J592" s="83">
        <v>0</v>
      </c>
      <c r="K592" s="83">
        <v>0</v>
      </c>
      <c r="L592" s="83">
        <v>20</v>
      </c>
      <c r="M592" s="84">
        <v>0.39215686274509798</v>
      </c>
      <c r="N592" s="85">
        <f t="shared" si="9"/>
        <v>0.85</v>
      </c>
    </row>
    <row r="593" spans="1:14" x14ac:dyDescent="0.25">
      <c r="A593" s="1" t="s">
        <v>101</v>
      </c>
      <c r="B593" s="1" t="s">
        <v>117</v>
      </c>
      <c r="C593" s="1" t="s">
        <v>473</v>
      </c>
      <c r="D593" s="83">
        <v>0</v>
      </c>
      <c r="E593" s="83">
        <v>0</v>
      </c>
      <c r="F593" s="83">
        <v>0</v>
      </c>
      <c r="G593" s="83">
        <v>1</v>
      </c>
      <c r="H593" s="83">
        <v>0</v>
      </c>
      <c r="I593" s="83">
        <v>0</v>
      </c>
      <c r="J593" s="83">
        <v>1</v>
      </c>
      <c r="K593" s="83">
        <v>0</v>
      </c>
      <c r="L593" s="83">
        <v>2</v>
      </c>
      <c r="M593" s="84">
        <v>3.9215686274509803E-2</v>
      </c>
      <c r="N593" s="85">
        <f t="shared" si="9"/>
        <v>0</v>
      </c>
    </row>
    <row r="594" spans="1:14" x14ac:dyDescent="0.25">
      <c r="A594" s="1" t="s">
        <v>101</v>
      </c>
      <c r="B594" s="1" t="s">
        <v>117</v>
      </c>
      <c r="C594" s="1" t="s">
        <v>474</v>
      </c>
      <c r="D594" s="83">
        <v>0</v>
      </c>
      <c r="E594" s="83">
        <v>7</v>
      </c>
      <c r="F594" s="83">
        <v>0</v>
      </c>
      <c r="G594" s="83">
        <v>0</v>
      </c>
      <c r="H594" s="83">
        <v>0</v>
      </c>
      <c r="I594" s="83">
        <v>0</v>
      </c>
      <c r="J594" s="83">
        <v>0</v>
      </c>
      <c r="K594" s="83">
        <v>0</v>
      </c>
      <c r="L594" s="83">
        <v>7</v>
      </c>
      <c r="M594" s="84">
        <v>0.1372549019607843</v>
      </c>
      <c r="N594" s="85">
        <f t="shared" si="9"/>
        <v>1</v>
      </c>
    </row>
    <row r="595" spans="1:14" x14ac:dyDescent="0.25">
      <c r="A595" s="3" t="s">
        <v>101</v>
      </c>
      <c r="B595" s="3" t="s">
        <v>114</v>
      </c>
      <c r="C595" s="3" t="s">
        <v>467</v>
      </c>
      <c r="D595" s="181">
        <v>9</v>
      </c>
      <c r="E595" s="181">
        <v>90</v>
      </c>
      <c r="F595" s="181">
        <v>33</v>
      </c>
      <c r="G595" s="181">
        <v>18</v>
      </c>
      <c r="H595" s="181">
        <v>6</v>
      </c>
      <c r="I595" s="181">
        <v>3</v>
      </c>
      <c r="J595" s="181">
        <v>4</v>
      </c>
      <c r="K595" s="181">
        <v>5</v>
      </c>
      <c r="L595" s="181">
        <v>168</v>
      </c>
      <c r="M595" s="182">
        <v>1</v>
      </c>
      <c r="N595" s="183">
        <f t="shared" si="9"/>
        <v>0.5357142857142857</v>
      </c>
    </row>
    <row r="596" spans="1:14" x14ac:dyDescent="0.25">
      <c r="A596" s="1" t="s">
        <v>101</v>
      </c>
      <c r="B596" s="1" t="s">
        <v>114</v>
      </c>
      <c r="C596" s="1" t="s">
        <v>468</v>
      </c>
      <c r="D596" s="83">
        <v>4</v>
      </c>
      <c r="E596" s="83">
        <v>20</v>
      </c>
      <c r="F596" s="83">
        <v>8</v>
      </c>
      <c r="G596" s="83">
        <v>0</v>
      </c>
      <c r="H596" s="83">
        <v>0</v>
      </c>
      <c r="I596" s="83">
        <v>0</v>
      </c>
      <c r="J596" s="83">
        <v>1</v>
      </c>
      <c r="K596" s="83">
        <v>0</v>
      </c>
      <c r="L596" s="83">
        <v>33</v>
      </c>
      <c r="M596" s="84">
        <v>0.1964285714285714</v>
      </c>
      <c r="N596" s="85">
        <f t="shared" si="9"/>
        <v>0.60606060606060608</v>
      </c>
    </row>
    <row r="597" spans="1:14" x14ac:dyDescent="0.25">
      <c r="A597" s="1" t="s">
        <v>101</v>
      </c>
      <c r="B597" s="1" t="s">
        <v>114</v>
      </c>
      <c r="C597" s="1" t="s">
        <v>469</v>
      </c>
      <c r="D597" s="83">
        <v>0</v>
      </c>
      <c r="E597" s="83">
        <v>1</v>
      </c>
      <c r="F597" s="83">
        <v>8</v>
      </c>
      <c r="G597" s="83">
        <v>12</v>
      </c>
      <c r="H597" s="83">
        <v>2</v>
      </c>
      <c r="I597" s="83">
        <v>3</v>
      </c>
      <c r="J597" s="83">
        <v>1</v>
      </c>
      <c r="K597" s="83">
        <v>1</v>
      </c>
      <c r="L597" s="83">
        <v>28</v>
      </c>
      <c r="M597" s="84">
        <v>0.16666666666666671</v>
      </c>
      <c r="N597" s="85">
        <f t="shared" si="9"/>
        <v>3.5714285714285712E-2</v>
      </c>
    </row>
    <row r="598" spans="1:14" x14ac:dyDescent="0.25">
      <c r="A598" s="1" t="s">
        <v>101</v>
      </c>
      <c r="B598" s="1" t="s">
        <v>114</v>
      </c>
      <c r="C598" s="1" t="s">
        <v>470</v>
      </c>
      <c r="D598" s="83">
        <v>0</v>
      </c>
      <c r="E598" s="83">
        <v>0</v>
      </c>
      <c r="F598" s="83">
        <v>0</v>
      </c>
      <c r="G598" s="83">
        <v>4</v>
      </c>
      <c r="H598" s="83">
        <v>0</v>
      </c>
      <c r="I598" s="83">
        <v>0</v>
      </c>
      <c r="J598" s="83">
        <v>1</v>
      </c>
      <c r="K598" s="83">
        <v>2</v>
      </c>
      <c r="L598" s="83">
        <v>7</v>
      </c>
      <c r="M598" s="84">
        <v>4.1666666666666657E-2</v>
      </c>
      <c r="N598" s="85">
        <f t="shared" si="9"/>
        <v>0</v>
      </c>
    </row>
    <row r="599" spans="1:14" x14ac:dyDescent="0.25">
      <c r="A599" s="1" t="s">
        <v>101</v>
      </c>
      <c r="B599" s="1" t="s">
        <v>114</v>
      </c>
      <c r="C599" s="1" t="s">
        <v>471</v>
      </c>
      <c r="D599" s="83">
        <v>0</v>
      </c>
      <c r="E599" s="83">
        <v>0</v>
      </c>
      <c r="F599" s="83">
        <v>1</v>
      </c>
      <c r="G599" s="83">
        <v>2</v>
      </c>
      <c r="H599" s="83">
        <v>1</v>
      </c>
      <c r="I599" s="83">
        <v>0</v>
      </c>
      <c r="J599" s="83">
        <v>0</v>
      </c>
      <c r="K599" s="83">
        <v>1</v>
      </c>
      <c r="L599" s="83">
        <v>5</v>
      </c>
      <c r="M599" s="84">
        <v>2.976190476190476E-2</v>
      </c>
      <c r="N599" s="85">
        <f t="shared" si="9"/>
        <v>0</v>
      </c>
    </row>
    <row r="600" spans="1:14" x14ac:dyDescent="0.25">
      <c r="A600" s="1" t="s">
        <v>101</v>
      </c>
      <c r="B600" s="1" t="s">
        <v>114</v>
      </c>
      <c r="C600" s="1" t="s">
        <v>472</v>
      </c>
      <c r="D600" s="83">
        <v>2</v>
      </c>
      <c r="E600" s="83">
        <v>53</v>
      </c>
      <c r="F600" s="83">
        <v>7</v>
      </c>
      <c r="G600" s="83">
        <v>0</v>
      </c>
      <c r="H600" s="83">
        <v>1</v>
      </c>
      <c r="I600" s="83">
        <v>0</v>
      </c>
      <c r="J600" s="83">
        <v>0</v>
      </c>
      <c r="K600" s="83">
        <v>0</v>
      </c>
      <c r="L600" s="83">
        <v>63</v>
      </c>
      <c r="M600" s="84">
        <v>0.375</v>
      </c>
      <c r="N600" s="85">
        <f t="shared" si="9"/>
        <v>0.84126984126984128</v>
      </c>
    </row>
    <row r="601" spans="1:14" x14ac:dyDescent="0.25">
      <c r="A601" s="1" t="s">
        <v>101</v>
      </c>
      <c r="B601" s="1" t="s">
        <v>114</v>
      </c>
      <c r="C601" s="1" t="s">
        <v>473</v>
      </c>
      <c r="D601" s="83">
        <v>0</v>
      </c>
      <c r="E601" s="83">
        <v>0</v>
      </c>
      <c r="F601" s="83">
        <v>2</v>
      </c>
      <c r="G601" s="83">
        <v>0</v>
      </c>
      <c r="H601" s="83">
        <v>2</v>
      </c>
      <c r="I601" s="83">
        <v>0</v>
      </c>
      <c r="J601" s="83">
        <v>1</v>
      </c>
      <c r="K601" s="83">
        <v>1</v>
      </c>
      <c r="L601" s="83">
        <v>6</v>
      </c>
      <c r="M601" s="84">
        <v>3.5714285714285712E-2</v>
      </c>
      <c r="N601" s="85">
        <f t="shared" si="9"/>
        <v>0</v>
      </c>
    </row>
    <row r="602" spans="1:14" x14ac:dyDescent="0.25">
      <c r="A602" s="1" t="s">
        <v>101</v>
      </c>
      <c r="B602" s="1" t="s">
        <v>114</v>
      </c>
      <c r="C602" s="1" t="s">
        <v>474</v>
      </c>
      <c r="D602" s="83">
        <v>3</v>
      </c>
      <c r="E602" s="83">
        <v>16</v>
      </c>
      <c r="F602" s="83">
        <v>7</v>
      </c>
      <c r="G602" s="83">
        <v>0</v>
      </c>
      <c r="H602" s="83">
        <v>0</v>
      </c>
      <c r="I602" s="83">
        <v>0</v>
      </c>
      <c r="J602" s="83">
        <v>0</v>
      </c>
      <c r="K602" s="83">
        <v>0</v>
      </c>
      <c r="L602" s="83">
        <v>26</v>
      </c>
      <c r="M602" s="84">
        <v>0.15476190476190479</v>
      </c>
      <c r="N602" s="85">
        <f t="shared" si="9"/>
        <v>0.61538461538461542</v>
      </c>
    </row>
    <row r="603" spans="1:14" x14ac:dyDescent="0.25">
      <c r="A603" s="3" t="s">
        <v>101</v>
      </c>
      <c r="B603" s="3" t="s">
        <v>107</v>
      </c>
      <c r="C603" s="3" t="s">
        <v>467</v>
      </c>
      <c r="D603" s="181">
        <v>11</v>
      </c>
      <c r="E603" s="181">
        <v>49</v>
      </c>
      <c r="F603" s="181">
        <v>34</v>
      </c>
      <c r="G603" s="181">
        <v>31</v>
      </c>
      <c r="H603" s="181">
        <v>10</v>
      </c>
      <c r="I603" s="181">
        <v>9</v>
      </c>
      <c r="J603" s="181">
        <v>6</v>
      </c>
      <c r="K603" s="181">
        <v>9</v>
      </c>
      <c r="L603" s="181">
        <v>159</v>
      </c>
      <c r="M603" s="182">
        <v>1</v>
      </c>
      <c r="N603" s="183">
        <f t="shared" si="9"/>
        <v>0.3081761006289308</v>
      </c>
    </row>
    <row r="604" spans="1:14" x14ac:dyDescent="0.25">
      <c r="A604" s="1" t="s">
        <v>101</v>
      </c>
      <c r="B604" s="1" t="s">
        <v>107</v>
      </c>
      <c r="C604" s="1" t="s">
        <v>468</v>
      </c>
      <c r="D604" s="83">
        <v>5</v>
      </c>
      <c r="E604" s="83">
        <v>6</v>
      </c>
      <c r="F604" s="83">
        <v>3</v>
      </c>
      <c r="G604" s="83">
        <v>2</v>
      </c>
      <c r="H604" s="83">
        <v>0</v>
      </c>
      <c r="I604" s="83">
        <v>1</v>
      </c>
      <c r="J604" s="83">
        <v>0</v>
      </c>
      <c r="K604" s="83">
        <v>0</v>
      </c>
      <c r="L604" s="83">
        <v>17</v>
      </c>
      <c r="M604" s="84">
        <v>0.1069182389937107</v>
      </c>
      <c r="N604" s="85">
        <f t="shared" si="9"/>
        <v>0.35294117647058826</v>
      </c>
    </row>
    <row r="605" spans="1:14" x14ac:dyDescent="0.25">
      <c r="A605" s="1" t="s">
        <v>101</v>
      </c>
      <c r="B605" s="1" t="s">
        <v>107</v>
      </c>
      <c r="C605" s="1" t="s">
        <v>469</v>
      </c>
      <c r="D605" s="83">
        <v>0</v>
      </c>
      <c r="E605" s="83">
        <v>0</v>
      </c>
      <c r="F605" s="83">
        <v>11</v>
      </c>
      <c r="G605" s="83">
        <v>16</v>
      </c>
      <c r="H605" s="83">
        <v>4</v>
      </c>
      <c r="I605" s="83">
        <v>5</v>
      </c>
      <c r="J605" s="83">
        <v>3</v>
      </c>
      <c r="K605" s="83">
        <v>3</v>
      </c>
      <c r="L605" s="83">
        <v>42</v>
      </c>
      <c r="M605" s="84">
        <v>0.26415094339622641</v>
      </c>
      <c r="N605" s="85">
        <f t="shared" si="9"/>
        <v>0</v>
      </c>
    </row>
    <row r="606" spans="1:14" x14ac:dyDescent="0.25">
      <c r="A606" s="1" t="s">
        <v>101</v>
      </c>
      <c r="B606" s="1" t="s">
        <v>107</v>
      </c>
      <c r="C606" s="1" t="s">
        <v>470</v>
      </c>
      <c r="D606" s="83">
        <v>0</v>
      </c>
      <c r="E606" s="83">
        <v>0</v>
      </c>
      <c r="F606" s="83">
        <v>0</v>
      </c>
      <c r="G606" s="83">
        <v>3</v>
      </c>
      <c r="H606" s="83">
        <v>0</v>
      </c>
      <c r="I606" s="83">
        <v>1</v>
      </c>
      <c r="J606" s="83">
        <v>2</v>
      </c>
      <c r="K606" s="83">
        <v>5</v>
      </c>
      <c r="L606" s="83">
        <v>11</v>
      </c>
      <c r="M606" s="84">
        <v>6.9182389937106917E-2</v>
      </c>
      <c r="N606" s="85">
        <f t="shared" si="9"/>
        <v>0</v>
      </c>
    </row>
    <row r="607" spans="1:14" x14ac:dyDescent="0.25">
      <c r="A607" s="1" t="s">
        <v>101</v>
      </c>
      <c r="B607" s="1" t="s">
        <v>107</v>
      </c>
      <c r="C607" s="1" t="s">
        <v>471</v>
      </c>
      <c r="D607" s="83">
        <v>0</v>
      </c>
      <c r="E607" s="83">
        <v>0</v>
      </c>
      <c r="F607" s="83">
        <v>1</v>
      </c>
      <c r="G607" s="83">
        <v>2</v>
      </c>
      <c r="H607" s="83">
        <v>2</v>
      </c>
      <c r="I607" s="83">
        <v>1</v>
      </c>
      <c r="J607" s="83">
        <v>0</v>
      </c>
      <c r="K607" s="83">
        <v>0</v>
      </c>
      <c r="L607" s="83">
        <v>6</v>
      </c>
      <c r="M607" s="84">
        <v>3.7735849056603772E-2</v>
      </c>
      <c r="N607" s="85">
        <f t="shared" si="9"/>
        <v>0</v>
      </c>
    </row>
    <row r="608" spans="1:14" x14ac:dyDescent="0.25">
      <c r="A608" s="1" t="s">
        <v>101</v>
      </c>
      <c r="B608" s="1" t="s">
        <v>107</v>
      </c>
      <c r="C608" s="1" t="s">
        <v>472</v>
      </c>
      <c r="D608" s="83">
        <v>5</v>
      </c>
      <c r="E608" s="83">
        <v>34</v>
      </c>
      <c r="F608" s="83">
        <v>13</v>
      </c>
      <c r="G608" s="83">
        <v>8</v>
      </c>
      <c r="H608" s="83">
        <v>2</v>
      </c>
      <c r="I608" s="83">
        <v>1</v>
      </c>
      <c r="J608" s="83">
        <v>1</v>
      </c>
      <c r="K608" s="83">
        <v>1</v>
      </c>
      <c r="L608" s="83">
        <v>65</v>
      </c>
      <c r="M608" s="84">
        <v>0.4088050314465409</v>
      </c>
      <c r="N608" s="85">
        <f t="shared" si="9"/>
        <v>0.52307692307692311</v>
      </c>
    </row>
    <row r="609" spans="1:14" x14ac:dyDescent="0.25">
      <c r="A609" s="1" t="s">
        <v>101</v>
      </c>
      <c r="B609" s="1" t="s">
        <v>107</v>
      </c>
      <c r="C609" s="1" t="s">
        <v>473</v>
      </c>
      <c r="D609" s="83">
        <v>1</v>
      </c>
      <c r="E609" s="83">
        <v>0</v>
      </c>
      <c r="F609" s="83">
        <v>3</v>
      </c>
      <c r="G609" s="83">
        <v>0</v>
      </c>
      <c r="H609" s="83">
        <v>2</v>
      </c>
      <c r="I609" s="83">
        <v>0</v>
      </c>
      <c r="J609" s="83">
        <v>0</v>
      </c>
      <c r="K609" s="83">
        <v>0</v>
      </c>
      <c r="L609" s="83">
        <v>6</v>
      </c>
      <c r="M609" s="84">
        <v>3.7735849056603772E-2</v>
      </c>
      <c r="N609" s="85">
        <f t="shared" si="9"/>
        <v>0</v>
      </c>
    </row>
    <row r="610" spans="1:14" x14ac:dyDescent="0.25">
      <c r="A610" s="1" t="s">
        <v>101</v>
      </c>
      <c r="B610" s="1" t="s">
        <v>107</v>
      </c>
      <c r="C610" s="1" t="s">
        <v>474</v>
      </c>
      <c r="D610" s="83">
        <v>0</v>
      </c>
      <c r="E610" s="83">
        <v>9</v>
      </c>
      <c r="F610" s="83">
        <v>3</v>
      </c>
      <c r="G610" s="83">
        <v>0</v>
      </c>
      <c r="H610" s="83">
        <v>0</v>
      </c>
      <c r="I610" s="83">
        <v>0</v>
      </c>
      <c r="J610" s="83">
        <v>0</v>
      </c>
      <c r="K610" s="83">
        <v>0</v>
      </c>
      <c r="L610" s="83">
        <v>12</v>
      </c>
      <c r="M610" s="84">
        <v>7.5471698113207544E-2</v>
      </c>
      <c r="N610" s="85">
        <f t="shared" si="9"/>
        <v>0.75</v>
      </c>
    </row>
    <row r="611" spans="1:14" x14ac:dyDescent="0.25">
      <c r="A611" s="3" t="s">
        <v>101</v>
      </c>
      <c r="B611" s="3" t="s">
        <v>108</v>
      </c>
      <c r="C611" s="3" t="s">
        <v>467</v>
      </c>
      <c r="D611" s="181">
        <v>1</v>
      </c>
      <c r="E611" s="181">
        <v>33</v>
      </c>
      <c r="F611" s="181">
        <v>17</v>
      </c>
      <c r="G611" s="181">
        <v>14</v>
      </c>
      <c r="H611" s="181">
        <v>5</v>
      </c>
      <c r="I611" s="181">
        <v>4</v>
      </c>
      <c r="J611" s="181">
        <v>2</v>
      </c>
      <c r="K611" s="181">
        <v>5</v>
      </c>
      <c r="L611" s="181">
        <v>81</v>
      </c>
      <c r="M611" s="182">
        <v>1</v>
      </c>
      <c r="N611" s="183">
        <f t="shared" si="9"/>
        <v>0.40740740740740738</v>
      </c>
    </row>
    <row r="612" spans="1:14" x14ac:dyDescent="0.25">
      <c r="A612" s="1" t="s">
        <v>101</v>
      </c>
      <c r="B612" s="1" t="s">
        <v>108</v>
      </c>
      <c r="C612" s="1" t="s">
        <v>468</v>
      </c>
      <c r="D612" s="83">
        <v>0</v>
      </c>
      <c r="E612" s="83">
        <v>8</v>
      </c>
      <c r="F612" s="83">
        <v>8</v>
      </c>
      <c r="G612" s="83">
        <v>0</v>
      </c>
      <c r="H612" s="83">
        <v>0</v>
      </c>
      <c r="I612" s="83">
        <v>0</v>
      </c>
      <c r="J612" s="83">
        <v>0</v>
      </c>
      <c r="K612" s="83">
        <v>0</v>
      </c>
      <c r="L612" s="83">
        <v>16</v>
      </c>
      <c r="M612" s="84">
        <v>0.19753086419753091</v>
      </c>
      <c r="N612" s="85">
        <f t="shared" si="9"/>
        <v>0.5</v>
      </c>
    </row>
    <row r="613" spans="1:14" x14ac:dyDescent="0.25">
      <c r="A613" s="1" t="s">
        <v>101</v>
      </c>
      <c r="B613" s="1" t="s">
        <v>108</v>
      </c>
      <c r="C613" s="1" t="s">
        <v>469</v>
      </c>
      <c r="D613" s="83">
        <v>0</v>
      </c>
      <c r="E613" s="83">
        <v>0</v>
      </c>
      <c r="F613" s="83">
        <v>1</v>
      </c>
      <c r="G613" s="83">
        <v>6</v>
      </c>
      <c r="H613" s="83">
        <v>1</v>
      </c>
      <c r="I613" s="83">
        <v>2</v>
      </c>
      <c r="J613" s="83">
        <v>1</v>
      </c>
      <c r="K613" s="83">
        <v>1</v>
      </c>
      <c r="L613" s="83">
        <v>12</v>
      </c>
      <c r="M613" s="84">
        <v>0.14814814814814811</v>
      </c>
      <c r="N613" s="85">
        <f t="shared" si="9"/>
        <v>0</v>
      </c>
    </row>
    <row r="614" spans="1:14" x14ac:dyDescent="0.25">
      <c r="A614" s="1" t="s">
        <v>101</v>
      </c>
      <c r="B614" s="1" t="s">
        <v>108</v>
      </c>
      <c r="C614" s="1" t="s">
        <v>470</v>
      </c>
      <c r="D614" s="83">
        <v>0</v>
      </c>
      <c r="E614" s="83">
        <v>0</v>
      </c>
      <c r="F614" s="83">
        <v>0</v>
      </c>
      <c r="G614" s="83">
        <v>0</v>
      </c>
      <c r="H614" s="83">
        <v>1</v>
      </c>
      <c r="I614" s="83">
        <v>0</v>
      </c>
      <c r="J614" s="83">
        <v>1</v>
      </c>
      <c r="K614" s="83">
        <v>4</v>
      </c>
      <c r="L614" s="83">
        <v>6</v>
      </c>
      <c r="M614" s="84">
        <v>7.407407407407407E-2</v>
      </c>
      <c r="N614" s="85">
        <f t="shared" si="9"/>
        <v>0</v>
      </c>
    </row>
    <row r="615" spans="1:14" x14ac:dyDescent="0.25">
      <c r="A615" s="1" t="s">
        <v>101</v>
      </c>
      <c r="B615" s="1" t="s">
        <v>108</v>
      </c>
      <c r="C615" s="1" t="s">
        <v>471</v>
      </c>
      <c r="D615" s="83">
        <v>0</v>
      </c>
      <c r="E615" s="83">
        <v>0</v>
      </c>
      <c r="F615" s="83">
        <v>0</v>
      </c>
      <c r="G615" s="83">
        <v>3</v>
      </c>
      <c r="H615" s="83">
        <v>0</v>
      </c>
      <c r="I615" s="83">
        <v>2</v>
      </c>
      <c r="J615" s="83">
        <v>0</v>
      </c>
      <c r="K615" s="83">
        <v>0</v>
      </c>
      <c r="L615" s="83">
        <v>5</v>
      </c>
      <c r="M615" s="84">
        <v>6.1728395061728399E-2</v>
      </c>
      <c r="N615" s="85">
        <f t="shared" si="9"/>
        <v>0</v>
      </c>
    </row>
    <row r="616" spans="1:14" x14ac:dyDescent="0.25">
      <c r="A616" s="1" t="s">
        <v>101</v>
      </c>
      <c r="B616" s="1" t="s">
        <v>108</v>
      </c>
      <c r="C616" s="1" t="s">
        <v>472</v>
      </c>
      <c r="D616" s="83">
        <v>0</v>
      </c>
      <c r="E616" s="83">
        <v>19</v>
      </c>
      <c r="F616" s="83">
        <v>5</v>
      </c>
      <c r="G616" s="83">
        <v>1</v>
      </c>
      <c r="H616" s="83">
        <v>3</v>
      </c>
      <c r="I616" s="83">
        <v>0</v>
      </c>
      <c r="J616" s="83">
        <v>0</v>
      </c>
      <c r="K616" s="83">
        <v>0</v>
      </c>
      <c r="L616" s="83">
        <v>28</v>
      </c>
      <c r="M616" s="84">
        <v>0.34567901234567899</v>
      </c>
      <c r="N616" s="85">
        <f t="shared" si="9"/>
        <v>0.6785714285714286</v>
      </c>
    </row>
    <row r="617" spans="1:14" x14ac:dyDescent="0.25">
      <c r="A617" s="1" t="s">
        <v>101</v>
      </c>
      <c r="B617" s="1" t="s">
        <v>108</v>
      </c>
      <c r="C617" s="1" t="s">
        <v>473</v>
      </c>
      <c r="D617" s="83">
        <v>1</v>
      </c>
      <c r="E617" s="83">
        <v>1</v>
      </c>
      <c r="F617" s="83">
        <v>1</v>
      </c>
      <c r="G617" s="83">
        <v>3</v>
      </c>
      <c r="H617" s="83">
        <v>0</v>
      </c>
      <c r="I617" s="83">
        <v>0</v>
      </c>
      <c r="J617" s="83">
        <v>0</v>
      </c>
      <c r="K617" s="83">
        <v>0</v>
      </c>
      <c r="L617" s="83">
        <v>6</v>
      </c>
      <c r="M617" s="84">
        <v>7.407407407407407E-2</v>
      </c>
      <c r="N617" s="85">
        <f t="shared" si="9"/>
        <v>0.16666666666666666</v>
      </c>
    </row>
    <row r="618" spans="1:14" x14ac:dyDescent="0.25">
      <c r="A618" s="1" t="s">
        <v>101</v>
      </c>
      <c r="B618" s="1" t="s">
        <v>108</v>
      </c>
      <c r="C618" s="1" t="s">
        <v>474</v>
      </c>
      <c r="D618" s="83">
        <v>0</v>
      </c>
      <c r="E618" s="83">
        <v>5</v>
      </c>
      <c r="F618" s="83">
        <v>2</v>
      </c>
      <c r="G618" s="83">
        <v>1</v>
      </c>
      <c r="H618" s="83">
        <v>0</v>
      </c>
      <c r="I618" s="83">
        <v>0</v>
      </c>
      <c r="J618" s="83">
        <v>0</v>
      </c>
      <c r="K618" s="83">
        <v>0</v>
      </c>
      <c r="L618" s="83">
        <v>8</v>
      </c>
      <c r="M618" s="84">
        <v>9.8765432098765427E-2</v>
      </c>
      <c r="N618" s="85">
        <f t="shared" si="9"/>
        <v>0.625</v>
      </c>
    </row>
    <row r="619" spans="1:14" x14ac:dyDescent="0.25">
      <c r="A619" s="3" t="s">
        <v>101</v>
      </c>
      <c r="B619" s="3" t="s">
        <v>122</v>
      </c>
      <c r="C619" s="3" t="s">
        <v>467</v>
      </c>
      <c r="D619" s="181">
        <v>22</v>
      </c>
      <c r="E619" s="181">
        <v>66</v>
      </c>
      <c r="F619" s="181">
        <v>41</v>
      </c>
      <c r="G619" s="181">
        <v>23</v>
      </c>
      <c r="H619" s="181">
        <v>13</v>
      </c>
      <c r="I619" s="181">
        <v>6</v>
      </c>
      <c r="J619" s="181">
        <v>6</v>
      </c>
      <c r="K619" s="181">
        <v>7</v>
      </c>
      <c r="L619" s="181">
        <v>184</v>
      </c>
      <c r="M619" s="182">
        <v>1</v>
      </c>
      <c r="N619" s="183">
        <f t="shared" si="9"/>
        <v>0.35869565217391303</v>
      </c>
    </row>
    <row r="620" spans="1:14" x14ac:dyDescent="0.25">
      <c r="A620" s="1" t="s">
        <v>101</v>
      </c>
      <c r="B620" s="1" t="s">
        <v>122</v>
      </c>
      <c r="C620" s="1" t="s">
        <v>468</v>
      </c>
      <c r="D620" s="83">
        <v>4</v>
      </c>
      <c r="E620" s="83">
        <v>19</v>
      </c>
      <c r="F620" s="83">
        <v>14</v>
      </c>
      <c r="G620" s="83">
        <v>6</v>
      </c>
      <c r="H620" s="83">
        <v>0</v>
      </c>
      <c r="I620" s="83">
        <v>0</v>
      </c>
      <c r="J620" s="83">
        <v>1</v>
      </c>
      <c r="K620" s="83">
        <v>0</v>
      </c>
      <c r="L620" s="83">
        <v>44</v>
      </c>
      <c r="M620" s="84">
        <v>0.2391304347826087</v>
      </c>
      <c r="N620" s="85">
        <f t="shared" si="9"/>
        <v>0.43181818181818182</v>
      </c>
    </row>
    <row r="621" spans="1:14" x14ac:dyDescent="0.25">
      <c r="A621" s="1" t="s">
        <v>101</v>
      </c>
      <c r="B621" s="1" t="s">
        <v>122</v>
      </c>
      <c r="C621" s="1" t="s">
        <v>480</v>
      </c>
      <c r="D621" s="83">
        <v>0</v>
      </c>
      <c r="E621" s="83">
        <v>0</v>
      </c>
      <c r="F621" s="83">
        <v>0</v>
      </c>
      <c r="G621" s="83">
        <v>0</v>
      </c>
      <c r="H621" s="83">
        <v>1</v>
      </c>
      <c r="I621" s="83">
        <v>0</v>
      </c>
      <c r="J621" s="83">
        <v>0</v>
      </c>
      <c r="K621" s="83">
        <v>0</v>
      </c>
      <c r="L621" s="83">
        <v>1</v>
      </c>
      <c r="M621" s="84">
        <v>5.434782608695652E-3</v>
      </c>
      <c r="N621" s="85">
        <f t="shared" si="9"/>
        <v>0</v>
      </c>
    </row>
    <row r="622" spans="1:14" x14ac:dyDescent="0.25">
      <c r="A622" s="1" t="s">
        <v>101</v>
      </c>
      <c r="B622" s="1" t="s">
        <v>122</v>
      </c>
      <c r="C622" s="1" t="s">
        <v>469</v>
      </c>
      <c r="D622" s="83">
        <v>3</v>
      </c>
      <c r="E622" s="83">
        <v>0</v>
      </c>
      <c r="F622" s="83">
        <v>14</v>
      </c>
      <c r="G622" s="83">
        <v>8</v>
      </c>
      <c r="H622" s="83">
        <v>9</v>
      </c>
      <c r="I622" s="83">
        <v>3</v>
      </c>
      <c r="J622" s="83">
        <v>3</v>
      </c>
      <c r="K622" s="83">
        <v>5</v>
      </c>
      <c r="L622" s="83">
        <v>45</v>
      </c>
      <c r="M622" s="84">
        <v>0.24456521739130441</v>
      </c>
      <c r="N622" s="85">
        <f t="shared" si="9"/>
        <v>0</v>
      </c>
    </row>
    <row r="623" spans="1:14" x14ac:dyDescent="0.25">
      <c r="A623" s="1" t="s">
        <v>101</v>
      </c>
      <c r="B623" s="1" t="s">
        <v>122</v>
      </c>
      <c r="C623" s="1" t="s">
        <v>470</v>
      </c>
      <c r="D623" s="83">
        <v>1</v>
      </c>
      <c r="E623" s="83">
        <v>0</v>
      </c>
      <c r="F623" s="83">
        <v>0</v>
      </c>
      <c r="G623" s="83">
        <v>1</v>
      </c>
      <c r="H623" s="83">
        <v>1</v>
      </c>
      <c r="I623" s="83">
        <v>1</v>
      </c>
      <c r="J623" s="83">
        <v>1</v>
      </c>
      <c r="K623" s="83">
        <v>1</v>
      </c>
      <c r="L623" s="83">
        <v>6</v>
      </c>
      <c r="M623" s="84">
        <v>3.2608695652173912E-2</v>
      </c>
      <c r="N623" s="85">
        <f t="shared" si="9"/>
        <v>0</v>
      </c>
    </row>
    <row r="624" spans="1:14" x14ac:dyDescent="0.25">
      <c r="A624" s="1" t="s">
        <v>101</v>
      </c>
      <c r="B624" s="1" t="s">
        <v>122</v>
      </c>
      <c r="C624" s="1" t="s">
        <v>471</v>
      </c>
      <c r="D624" s="83">
        <v>0</v>
      </c>
      <c r="E624" s="83">
        <v>0</v>
      </c>
      <c r="F624" s="83">
        <v>1</v>
      </c>
      <c r="G624" s="83">
        <v>3</v>
      </c>
      <c r="H624" s="83">
        <v>1</v>
      </c>
      <c r="I624" s="83">
        <v>0</v>
      </c>
      <c r="J624" s="83">
        <v>0</v>
      </c>
      <c r="K624" s="83">
        <v>0</v>
      </c>
      <c r="L624" s="83">
        <v>5</v>
      </c>
      <c r="M624" s="84">
        <v>2.717391304347826E-2</v>
      </c>
      <c r="N624" s="85">
        <f t="shared" si="9"/>
        <v>0</v>
      </c>
    </row>
    <row r="625" spans="1:14" x14ac:dyDescent="0.25">
      <c r="A625" s="1" t="s">
        <v>101</v>
      </c>
      <c r="B625" s="1" t="s">
        <v>122</v>
      </c>
      <c r="C625" s="1" t="s">
        <v>472</v>
      </c>
      <c r="D625" s="83">
        <v>9</v>
      </c>
      <c r="E625" s="83">
        <v>35</v>
      </c>
      <c r="F625" s="83">
        <v>9</v>
      </c>
      <c r="G625" s="83">
        <v>2</v>
      </c>
      <c r="H625" s="83">
        <v>1</v>
      </c>
      <c r="I625" s="83">
        <v>1</v>
      </c>
      <c r="J625" s="83">
        <v>0</v>
      </c>
      <c r="K625" s="83">
        <v>0</v>
      </c>
      <c r="L625" s="83">
        <v>57</v>
      </c>
      <c r="M625" s="84">
        <v>0.30978260869565222</v>
      </c>
      <c r="N625" s="85">
        <f t="shared" si="9"/>
        <v>0.61403508771929827</v>
      </c>
    </row>
    <row r="626" spans="1:14" x14ac:dyDescent="0.25">
      <c r="A626" s="1" t="s">
        <v>101</v>
      </c>
      <c r="B626" s="1" t="s">
        <v>122</v>
      </c>
      <c r="C626" s="1" t="s">
        <v>473</v>
      </c>
      <c r="D626" s="83">
        <v>1</v>
      </c>
      <c r="E626" s="83">
        <v>2</v>
      </c>
      <c r="F626" s="83">
        <v>2</v>
      </c>
      <c r="G626" s="83">
        <v>1</v>
      </c>
      <c r="H626" s="83">
        <v>0</v>
      </c>
      <c r="I626" s="83">
        <v>1</v>
      </c>
      <c r="J626" s="83">
        <v>1</v>
      </c>
      <c r="K626" s="83">
        <v>1</v>
      </c>
      <c r="L626" s="83">
        <v>9</v>
      </c>
      <c r="M626" s="84">
        <v>4.8913043478260872E-2</v>
      </c>
      <c r="N626" s="85">
        <f t="shared" si="9"/>
        <v>0.22222222222222221</v>
      </c>
    </row>
    <row r="627" spans="1:14" x14ac:dyDescent="0.25">
      <c r="A627" s="1" t="s">
        <v>101</v>
      </c>
      <c r="B627" s="1" t="s">
        <v>122</v>
      </c>
      <c r="C627" s="1" t="s">
        <v>474</v>
      </c>
      <c r="D627" s="83">
        <v>4</v>
      </c>
      <c r="E627" s="83">
        <v>10</v>
      </c>
      <c r="F627" s="83">
        <v>1</v>
      </c>
      <c r="G627" s="83">
        <v>2</v>
      </c>
      <c r="H627" s="83">
        <v>0</v>
      </c>
      <c r="I627" s="83">
        <v>0</v>
      </c>
      <c r="J627" s="83">
        <v>0</v>
      </c>
      <c r="K627" s="83">
        <v>0</v>
      </c>
      <c r="L627" s="83">
        <v>17</v>
      </c>
      <c r="M627" s="84">
        <v>9.2391304347826081E-2</v>
      </c>
      <c r="N627" s="85">
        <f t="shared" si="9"/>
        <v>0.58823529411764708</v>
      </c>
    </row>
    <row r="628" spans="1:14" x14ac:dyDescent="0.25">
      <c r="A628" s="3" t="s">
        <v>101</v>
      </c>
      <c r="B628" s="3" t="s">
        <v>109</v>
      </c>
      <c r="C628" s="3" t="s">
        <v>467</v>
      </c>
      <c r="D628" s="181">
        <v>0</v>
      </c>
      <c r="E628" s="181">
        <v>98</v>
      </c>
      <c r="F628" s="181">
        <v>40</v>
      </c>
      <c r="G628" s="181">
        <v>29</v>
      </c>
      <c r="H628" s="181">
        <v>10</v>
      </c>
      <c r="I628" s="181">
        <v>3</v>
      </c>
      <c r="J628" s="181">
        <v>5</v>
      </c>
      <c r="K628" s="181">
        <v>3</v>
      </c>
      <c r="L628" s="181">
        <v>188</v>
      </c>
      <c r="M628" s="182">
        <v>1</v>
      </c>
      <c r="N628" s="183">
        <f t="shared" si="9"/>
        <v>0.52127659574468088</v>
      </c>
    </row>
    <row r="629" spans="1:14" x14ac:dyDescent="0.25">
      <c r="A629" s="1" t="s">
        <v>101</v>
      </c>
      <c r="B629" s="1" t="s">
        <v>109</v>
      </c>
      <c r="C629" s="1" t="s">
        <v>468</v>
      </c>
      <c r="D629" s="83">
        <v>0</v>
      </c>
      <c r="E629" s="83">
        <v>12</v>
      </c>
      <c r="F629" s="83">
        <v>1</v>
      </c>
      <c r="G629" s="83">
        <v>0</v>
      </c>
      <c r="H629" s="83">
        <v>0</v>
      </c>
      <c r="I629" s="83">
        <v>0</v>
      </c>
      <c r="J629" s="83">
        <v>0</v>
      </c>
      <c r="K629" s="83">
        <v>0</v>
      </c>
      <c r="L629" s="83">
        <v>13</v>
      </c>
      <c r="M629" s="84">
        <v>6.9148936170212769E-2</v>
      </c>
      <c r="N629" s="85">
        <f t="shared" si="9"/>
        <v>0.92307692307692313</v>
      </c>
    </row>
    <row r="630" spans="1:14" x14ac:dyDescent="0.25">
      <c r="A630" s="1" t="s">
        <v>101</v>
      </c>
      <c r="B630" s="1" t="s">
        <v>109</v>
      </c>
      <c r="C630" s="1" t="s">
        <v>479</v>
      </c>
      <c r="D630" s="83">
        <v>0</v>
      </c>
      <c r="E630" s="83">
        <v>0</v>
      </c>
      <c r="F630" s="83">
        <v>0</v>
      </c>
      <c r="G630" s="83">
        <v>1</v>
      </c>
      <c r="H630" s="83">
        <v>0</v>
      </c>
      <c r="I630" s="83">
        <v>0</v>
      </c>
      <c r="J630" s="83">
        <v>0</v>
      </c>
      <c r="K630" s="83">
        <v>1</v>
      </c>
      <c r="L630" s="83">
        <v>2</v>
      </c>
      <c r="M630" s="84">
        <v>1.063829787234043E-2</v>
      </c>
      <c r="N630" s="85">
        <f t="shared" si="9"/>
        <v>0</v>
      </c>
    </row>
    <row r="631" spans="1:14" x14ac:dyDescent="0.25">
      <c r="A631" s="1" t="s">
        <v>101</v>
      </c>
      <c r="B631" s="1" t="s">
        <v>109</v>
      </c>
      <c r="C631" s="1" t="s">
        <v>480</v>
      </c>
      <c r="D631" s="83">
        <v>0</v>
      </c>
      <c r="E631" s="83">
        <v>0</v>
      </c>
      <c r="F631" s="83">
        <v>0</v>
      </c>
      <c r="G631" s="83">
        <v>0</v>
      </c>
      <c r="H631" s="83">
        <v>0</v>
      </c>
      <c r="I631" s="83">
        <v>0</v>
      </c>
      <c r="J631" s="83">
        <v>0</v>
      </c>
      <c r="K631" s="83">
        <v>1</v>
      </c>
      <c r="L631" s="83">
        <v>1</v>
      </c>
      <c r="M631" s="84">
        <v>5.3191489361702126E-3</v>
      </c>
      <c r="N631" s="85">
        <f t="shared" si="9"/>
        <v>0</v>
      </c>
    </row>
    <row r="632" spans="1:14" x14ac:dyDescent="0.25">
      <c r="A632" s="1" t="s">
        <v>101</v>
      </c>
      <c r="B632" s="1" t="s">
        <v>109</v>
      </c>
      <c r="C632" s="1" t="s">
        <v>469</v>
      </c>
      <c r="D632" s="83">
        <v>0</v>
      </c>
      <c r="E632" s="83">
        <v>0</v>
      </c>
      <c r="F632" s="83">
        <v>3</v>
      </c>
      <c r="G632" s="83">
        <v>4</v>
      </c>
      <c r="H632" s="83">
        <v>0</v>
      </c>
      <c r="I632" s="83">
        <v>0</v>
      </c>
      <c r="J632" s="83">
        <v>0</v>
      </c>
      <c r="K632" s="83">
        <v>0</v>
      </c>
      <c r="L632" s="83">
        <v>7</v>
      </c>
      <c r="M632" s="84">
        <v>3.7234042553191488E-2</v>
      </c>
      <c r="N632" s="85">
        <f t="shared" si="9"/>
        <v>0</v>
      </c>
    </row>
    <row r="633" spans="1:14" x14ac:dyDescent="0.25">
      <c r="A633" s="1" t="s">
        <v>101</v>
      </c>
      <c r="B633" s="1" t="s">
        <v>109</v>
      </c>
      <c r="C633" s="1" t="s">
        <v>470</v>
      </c>
      <c r="D633" s="83">
        <v>0</v>
      </c>
      <c r="E633" s="83">
        <v>0</v>
      </c>
      <c r="F633" s="83">
        <v>0</v>
      </c>
      <c r="G633" s="83">
        <v>4</v>
      </c>
      <c r="H633" s="83">
        <v>0</v>
      </c>
      <c r="I633" s="83">
        <v>1</v>
      </c>
      <c r="J633" s="83">
        <v>4</v>
      </c>
      <c r="K633" s="83">
        <v>1</v>
      </c>
      <c r="L633" s="83">
        <v>10</v>
      </c>
      <c r="M633" s="84">
        <v>5.3191489361702128E-2</v>
      </c>
      <c r="N633" s="85">
        <f t="shared" si="9"/>
        <v>0</v>
      </c>
    </row>
    <row r="634" spans="1:14" x14ac:dyDescent="0.25">
      <c r="A634" s="1" t="s">
        <v>101</v>
      </c>
      <c r="B634" s="1" t="s">
        <v>109</v>
      </c>
      <c r="C634" s="1" t="s">
        <v>471</v>
      </c>
      <c r="D634" s="83">
        <v>0</v>
      </c>
      <c r="E634" s="83">
        <v>0</v>
      </c>
      <c r="F634" s="83">
        <v>0</v>
      </c>
      <c r="G634" s="83">
        <v>3</v>
      </c>
      <c r="H634" s="83">
        <v>0</v>
      </c>
      <c r="I634" s="83">
        <v>0</v>
      </c>
      <c r="J634" s="83">
        <v>1</v>
      </c>
      <c r="K634" s="83">
        <v>0</v>
      </c>
      <c r="L634" s="83">
        <v>4</v>
      </c>
      <c r="M634" s="84">
        <v>2.1276595744680851E-2</v>
      </c>
      <c r="N634" s="85">
        <f t="shared" si="9"/>
        <v>0</v>
      </c>
    </row>
    <row r="635" spans="1:14" x14ac:dyDescent="0.25">
      <c r="A635" s="1" t="s">
        <v>101</v>
      </c>
      <c r="B635" s="1" t="s">
        <v>109</v>
      </c>
      <c r="C635" s="1" t="s">
        <v>481</v>
      </c>
      <c r="D635" s="83">
        <v>0</v>
      </c>
      <c r="E635" s="83">
        <v>20</v>
      </c>
      <c r="F635" s="83">
        <v>4</v>
      </c>
      <c r="G635" s="83">
        <v>0</v>
      </c>
      <c r="H635" s="83">
        <v>0</v>
      </c>
      <c r="I635" s="83">
        <v>0</v>
      </c>
      <c r="J635" s="83">
        <v>0</v>
      </c>
      <c r="K635" s="83">
        <v>0</v>
      </c>
      <c r="L635" s="83">
        <v>24</v>
      </c>
      <c r="M635" s="84">
        <v>0.1276595744680851</v>
      </c>
      <c r="N635" s="85">
        <f t="shared" si="9"/>
        <v>0.83333333333333337</v>
      </c>
    </row>
    <row r="636" spans="1:14" x14ac:dyDescent="0.25">
      <c r="A636" s="1" t="s">
        <v>101</v>
      </c>
      <c r="B636" s="1" t="s">
        <v>109</v>
      </c>
      <c r="C636" s="1" t="s">
        <v>477</v>
      </c>
      <c r="D636" s="83">
        <v>0</v>
      </c>
      <c r="E636" s="83">
        <v>0</v>
      </c>
      <c r="F636" s="83">
        <v>2</v>
      </c>
      <c r="G636" s="83">
        <v>1</v>
      </c>
      <c r="H636" s="83">
        <v>0</v>
      </c>
      <c r="I636" s="83">
        <v>0</v>
      </c>
      <c r="J636" s="83">
        <v>0</v>
      </c>
      <c r="K636" s="83">
        <v>0</v>
      </c>
      <c r="L636" s="83">
        <v>3</v>
      </c>
      <c r="M636" s="84">
        <v>1.5957446808510641E-2</v>
      </c>
      <c r="N636" s="85">
        <f t="shared" si="9"/>
        <v>0</v>
      </c>
    </row>
    <row r="637" spans="1:14" x14ac:dyDescent="0.25">
      <c r="A637" s="1" t="s">
        <v>101</v>
      </c>
      <c r="B637" s="1" t="s">
        <v>109</v>
      </c>
      <c r="C637" s="1" t="s">
        <v>482</v>
      </c>
      <c r="D637" s="83">
        <v>0</v>
      </c>
      <c r="E637" s="83">
        <v>0</v>
      </c>
      <c r="F637" s="83">
        <v>0</v>
      </c>
      <c r="G637" s="83">
        <v>1</v>
      </c>
      <c r="H637" s="83">
        <v>0</v>
      </c>
      <c r="I637" s="83">
        <v>1</v>
      </c>
      <c r="J637" s="83">
        <v>0</v>
      </c>
      <c r="K637" s="83">
        <v>0</v>
      </c>
      <c r="L637" s="83">
        <v>2</v>
      </c>
      <c r="M637" s="84">
        <v>1.063829787234043E-2</v>
      </c>
      <c r="N637" s="85">
        <f t="shared" si="9"/>
        <v>0</v>
      </c>
    </row>
    <row r="638" spans="1:14" x14ac:dyDescent="0.25">
      <c r="A638" s="1" t="s">
        <v>101</v>
      </c>
      <c r="B638" s="1" t="s">
        <v>109</v>
      </c>
      <c r="C638" s="1" t="s">
        <v>478</v>
      </c>
      <c r="D638" s="83">
        <v>0</v>
      </c>
      <c r="E638" s="83">
        <v>0</v>
      </c>
      <c r="F638" s="83">
        <v>5</v>
      </c>
      <c r="G638" s="83">
        <v>0</v>
      </c>
      <c r="H638" s="83">
        <v>1</v>
      </c>
      <c r="I638" s="83">
        <v>0</v>
      </c>
      <c r="J638" s="83">
        <v>0</v>
      </c>
      <c r="K638" s="83">
        <v>0</v>
      </c>
      <c r="L638" s="83">
        <v>6</v>
      </c>
      <c r="M638" s="84">
        <v>3.1914893617021267E-2</v>
      </c>
      <c r="N638" s="85">
        <f t="shared" si="9"/>
        <v>0</v>
      </c>
    </row>
    <row r="639" spans="1:14" x14ac:dyDescent="0.25">
      <c r="A639" s="1" t="s">
        <v>101</v>
      </c>
      <c r="B639" s="1" t="s">
        <v>109</v>
      </c>
      <c r="C639" s="1" t="s">
        <v>472</v>
      </c>
      <c r="D639" s="83">
        <v>0</v>
      </c>
      <c r="E639" s="83">
        <v>32</v>
      </c>
      <c r="F639" s="83">
        <v>12</v>
      </c>
      <c r="G639" s="83">
        <v>6</v>
      </c>
      <c r="H639" s="83">
        <v>4</v>
      </c>
      <c r="I639" s="83">
        <v>1</v>
      </c>
      <c r="J639" s="83">
        <v>0</v>
      </c>
      <c r="K639" s="83">
        <v>0</v>
      </c>
      <c r="L639" s="83">
        <v>55</v>
      </c>
      <c r="M639" s="84">
        <v>0.29255319148936171</v>
      </c>
      <c r="N639" s="85">
        <f t="shared" si="9"/>
        <v>0.58181818181818179</v>
      </c>
    </row>
    <row r="640" spans="1:14" x14ac:dyDescent="0.25">
      <c r="A640" s="1" t="s">
        <v>101</v>
      </c>
      <c r="B640" s="1" t="s">
        <v>109</v>
      </c>
      <c r="C640" s="1" t="s">
        <v>473</v>
      </c>
      <c r="D640" s="83">
        <v>0</v>
      </c>
      <c r="E640" s="83">
        <v>0</v>
      </c>
      <c r="F640" s="83">
        <v>5</v>
      </c>
      <c r="G640" s="83">
        <v>4</v>
      </c>
      <c r="H640" s="83">
        <v>4</v>
      </c>
      <c r="I640" s="83">
        <v>0</v>
      </c>
      <c r="J640" s="83">
        <v>0</v>
      </c>
      <c r="K640" s="83">
        <v>0</v>
      </c>
      <c r="L640" s="83">
        <v>13</v>
      </c>
      <c r="M640" s="84">
        <v>6.9148936170212769E-2</v>
      </c>
      <c r="N640" s="85">
        <f t="shared" si="9"/>
        <v>0</v>
      </c>
    </row>
    <row r="641" spans="1:14" x14ac:dyDescent="0.25">
      <c r="A641" s="1" t="s">
        <v>101</v>
      </c>
      <c r="B641" s="1" t="s">
        <v>109</v>
      </c>
      <c r="C641" s="1" t="s">
        <v>474</v>
      </c>
      <c r="D641" s="83">
        <v>0</v>
      </c>
      <c r="E641" s="83">
        <v>34</v>
      </c>
      <c r="F641" s="83">
        <v>8</v>
      </c>
      <c r="G641" s="83">
        <v>5</v>
      </c>
      <c r="H641" s="83">
        <v>1</v>
      </c>
      <c r="I641" s="83">
        <v>0</v>
      </c>
      <c r="J641" s="83">
        <v>0</v>
      </c>
      <c r="K641" s="83">
        <v>0</v>
      </c>
      <c r="L641" s="83">
        <v>48</v>
      </c>
      <c r="M641" s="84">
        <v>0.25531914893617019</v>
      </c>
      <c r="N641" s="85">
        <f t="shared" si="9"/>
        <v>0.70833333333333337</v>
      </c>
    </row>
    <row r="642" spans="1:14" x14ac:dyDescent="0.25">
      <c r="A642" s="3" t="s">
        <v>101</v>
      </c>
      <c r="B642" s="3" t="s">
        <v>110</v>
      </c>
      <c r="C642" s="3" t="s">
        <v>467</v>
      </c>
      <c r="D642" s="181">
        <v>2</v>
      </c>
      <c r="E642" s="181">
        <v>63</v>
      </c>
      <c r="F642" s="181">
        <v>22</v>
      </c>
      <c r="G642" s="181">
        <v>12</v>
      </c>
      <c r="H642" s="181">
        <v>11</v>
      </c>
      <c r="I642" s="181">
        <v>3</v>
      </c>
      <c r="J642" s="181">
        <v>1</v>
      </c>
      <c r="K642" s="181">
        <v>2</v>
      </c>
      <c r="L642" s="181">
        <v>116</v>
      </c>
      <c r="M642" s="182">
        <v>1</v>
      </c>
      <c r="N642" s="183">
        <f t="shared" si="9"/>
        <v>0.5431034482758621</v>
      </c>
    </row>
    <row r="643" spans="1:14" x14ac:dyDescent="0.25">
      <c r="A643" s="1" t="s">
        <v>101</v>
      </c>
      <c r="B643" s="1" t="s">
        <v>110</v>
      </c>
      <c r="C643" s="1" t="s">
        <v>468</v>
      </c>
      <c r="D643" s="83">
        <v>0</v>
      </c>
      <c r="E643" s="83">
        <v>9</v>
      </c>
      <c r="F643" s="83">
        <v>4</v>
      </c>
      <c r="G643" s="83">
        <v>1</v>
      </c>
      <c r="H643" s="83">
        <v>1</v>
      </c>
      <c r="I643" s="83">
        <v>0</v>
      </c>
      <c r="J643" s="83">
        <v>0</v>
      </c>
      <c r="K643" s="83">
        <v>0</v>
      </c>
      <c r="L643" s="83">
        <v>15</v>
      </c>
      <c r="M643" s="84">
        <v>0.12931034482758619</v>
      </c>
      <c r="N643" s="85">
        <f t="shared" si="9"/>
        <v>0.6</v>
      </c>
    </row>
    <row r="644" spans="1:14" x14ac:dyDescent="0.25">
      <c r="A644" s="1" t="s">
        <v>101</v>
      </c>
      <c r="B644" s="1" t="s">
        <v>110</v>
      </c>
      <c r="C644" s="1" t="s">
        <v>479</v>
      </c>
      <c r="D644" s="83">
        <v>0</v>
      </c>
      <c r="E644" s="83">
        <v>0</v>
      </c>
      <c r="F644" s="83">
        <v>0</v>
      </c>
      <c r="G644" s="83">
        <v>0</v>
      </c>
      <c r="H644" s="83">
        <v>1</v>
      </c>
      <c r="I644" s="83">
        <v>0</v>
      </c>
      <c r="J644" s="83">
        <v>0</v>
      </c>
      <c r="K644" s="83">
        <v>0</v>
      </c>
      <c r="L644" s="83">
        <v>1</v>
      </c>
      <c r="M644" s="84">
        <v>8.6206896551724137E-3</v>
      </c>
      <c r="N644" s="85">
        <f t="shared" ref="N644:N707" si="10">E644/L644</f>
        <v>0</v>
      </c>
    </row>
    <row r="645" spans="1:14" x14ac:dyDescent="0.25">
      <c r="A645" s="1" t="s">
        <v>101</v>
      </c>
      <c r="B645" s="1" t="s">
        <v>110</v>
      </c>
      <c r="C645" s="1" t="s">
        <v>476</v>
      </c>
      <c r="D645" s="83">
        <v>0</v>
      </c>
      <c r="E645" s="83">
        <v>0</v>
      </c>
      <c r="F645" s="83">
        <v>0</v>
      </c>
      <c r="G645" s="83">
        <v>0</v>
      </c>
      <c r="H645" s="83">
        <v>0</v>
      </c>
      <c r="I645" s="83">
        <v>0</v>
      </c>
      <c r="J645" s="83">
        <v>1</v>
      </c>
      <c r="K645" s="83">
        <v>0</v>
      </c>
      <c r="L645" s="83">
        <v>1</v>
      </c>
      <c r="M645" s="84">
        <v>8.6206896551724137E-3</v>
      </c>
      <c r="N645" s="85">
        <f t="shared" si="10"/>
        <v>0</v>
      </c>
    </row>
    <row r="646" spans="1:14" x14ac:dyDescent="0.25">
      <c r="A646" s="1" t="s">
        <v>101</v>
      </c>
      <c r="B646" s="1" t="s">
        <v>110</v>
      </c>
      <c r="C646" s="1" t="s">
        <v>469</v>
      </c>
      <c r="D646" s="83">
        <v>0</v>
      </c>
      <c r="E646" s="83">
        <v>0</v>
      </c>
      <c r="F646" s="83">
        <v>5</v>
      </c>
      <c r="G646" s="83">
        <v>1</v>
      </c>
      <c r="H646" s="83">
        <v>1</v>
      </c>
      <c r="I646" s="83">
        <v>0</v>
      </c>
      <c r="J646" s="83">
        <v>0</v>
      </c>
      <c r="K646" s="83">
        <v>0</v>
      </c>
      <c r="L646" s="83">
        <v>7</v>
      </c>
      <c r="M646" s="84">
        <v>6.0344827586206899E-2</v>
      </c>
      <c r="N646" s="85">
        <f t="shared" si="10"/>
        <v>0</v>
      </c>
    </row>
    <row r="647" spans="1:14" x14ac:dyDescent="0.25">
      <c r="A647" s="1" t="s">
        <v>101</v>
      </c>
      <c r="B647" s="1" t="s">
        <v>110</v>
      </c>
      <c r="C647" s="1" t="s">
        <v>470</v>
      </c>
      <c r="D647" s="83">
        <v>0</v>
      </c>
      <c r="E647" s="83">
        <v>0</v>
      </c>
      <c r="F647" s="83">
        <v>0</v>
      </c>
      <c r="G647" s="83">
        <v>2</v>
      </c>
      <c r="H647" s="83">
        <v>0</v>
      </c>
      <c r="I647" s="83">
        <v>0</v>
      </c>
      <c r="J647" s="83">
        <v>0</v>
      </c>
      <c r="K647" s="83">
        <v>0</v>
      </c>
      <c r="L647" s="83">
        <v>2</v>
      </c>
      <c r="M647" s="84">
        <v>1.7241379310344831E-2</v>
      </c>
      <c r="N647" s="85">
        <f t="shared" si="10"/>
        <v>0</v>
      </c>
    </row>
    <row r="648" spans="1:14" x14ac:dyDescent="0.25">
      <c r="A648" s="1" t="s">
        <v>101</v>
      </c>
      <c r="B648" s="1" t="s">
        <v>110</v>
      </c>
      <c r="C648" s="1" t="s">
        <v>471</v>
      </c>
      <c r="D648" s="83">
        <v>0</v>
      </c>
      <c r="E648" s="83">
        <v>0</v>
      </c>
      <c r="F648" s="83">
        <v>0</v>
      </c>
      <c r="G648" s="83">
        <v>2</v>
      </c>
      <c r="H648" s="83">
        <v>0</v>
      </c>
      <c r="I648" s="83">
        <v>0</v>
      </c>
      <c r="J648" s="83">
        <v>0</v>
      </c>
      <c r="K648" s="83">
        <v>0</v>
      </c>
      <c r="L648" s="83">
        <v>2</v>
      </c>
      <c r="M648" s="84">
        <v>1.7241379310344831E-2</v>
      </c>
      <c r="N648" s="85">
        <f t="shared" si="10"/>
        <v>0</v>
      </c>
    </row>
    <row r="649" spans="1:14" x14ac:dyDescent="0.25">
      <c r="A649" s="1" t="s">
        <v>101</v>
      </c>
      <c r="B649" s="1" t="s">
        <v>110</v>
      </c>
      <c r="C649" s="1" t="s">
        <v>481</v>
      </c>
      <c r="D649" s="83">
        <v>0</v>
      </c>
      <c r="E649" s="83">
        <v>14</v>
      </c>
      <c r="F649" s="83">
        <v>0</v>
      </c>
      <c r="G649" s="83">
        <v>0</v>
      </c>
      <c r="H649" s="83">
        <v>0</v>
      </c>
      <c r="I649" s="83">
        <v>0</v>
      </c>
      <c r="J649" s="83">
        <v>0</v>
      </c>
      <c r="K649" s="83">
        <v>0</v>
      </c>
      <c r="L649" s="83">
        <v>14</v>
      </c>
      <c r="M649" s="84">
        <v>0.1206896551724138</v>
      </c>
      <c r="N649" s="85">
        <f t="shared" si="10"/>
        <v>1</v>
      </c>
    </row>
    <row r="650" spans="1:14" x14ac:dyDescent="0.25">
      <c r="A650" s="1" t="s">
        <v>101</v>
      </c>
      <c r="B650" s="1" t="s">
        <v>110</v>
      </c>
      <c r="C650" s="1" t="s">
        <v>472</v>
      </c>
      <c r="D650" s="83">
        <v>2</v>
      </c>
      <c r="E650" s="83">
        <v>25</v>
      </c>
      <c r="F650" s="83">
        <v>8</v>
      </c>
      <c r="G650" s="83">
        <v>5</v>
      </c>
      <c r="H650" s="83">
        <v>4</v>
      </c>
      <c r="I650" s="83">
        <v>0</v>
      </c>
      <c r="J650" s="83">
        <v>0</v>
      </c>
      <c r="K650" s="83">
        <v>1</v>
      </c>
      <c r="L650" s="83">
        <v>45</v>
      </c>
      <c r="M650" s="84">
        <v>0.38793103448275862</v>
      </c>
      <c r="N650" s="85">
        <f t="shared" si="10"/>
        <v>0.55555555555555558</v>
      </c>
    </row>
    <row r="651" spans="1:14" x14ac:dyDescent="0.25">
      <c r="A651" s="1" t="s">
        <v>101</v>
      </c>
      <c r="B651" s="1" t="s">
        <v>110</v>
      </c>
      <c r="C651" s="1" t="s">
        <v>473</v>
      </c>
      <c r="D651" s="83">
        <v>0</v>
      </c>
      <c r="E651" s="83">
        <v>0</v>
      </c>
      <c r="F651" s="83">
        <v>2</v>
      </c>
      <c r="G651" s="83">
        <v>0</v>
      </c>
      <c r="H651" s="83">
        <v>4</v>
      </c>
      <c r="I651" s="83">
        <v>2</v>
      </c>
      <c r="J651" s="83">
        <v>0</v>
      </c>
      <c r="K651" s="83">
        <v>1</v>
      </c>
      <c r="L651" s="83">
        <v>9</v>
      </c>
      <c r="M651" s="84">
        <v>7.7586206896551727E-2</v>
      </c>
      <c r="N651" s="85">
        <f t="shared" si="10"/>
        <v>0</v>
      </c>
    </row>
    <row r="652" spans="1:14" x14ac:dyDescent="0.25">
      <c r="A652" s="1" t="s">
        <v>101</v>
      </c>
      <c r="B652" s="1" t="s">
        <v>110</v>
      </c>
      <c r="C652" s="1" t="s">
        <v>474</v>
      </c>
      <c r="D652" s="83">
        <v>0</v>
      </c>
      <c r="E652" s="83">
        <v>15</v>
      </c>
      <c r="F652" s="83">
        <v>3</v>
      </c>
      <c r="G652" s="83">
        <v>1</v>
      </c>
      <c r="H652" s="83">
        <v>0</v>
      </c>
      <c r="I652" s="83">
        <v>1</v>
      </c>
      <c r="J652" s="83">
        <v>0</v>
      </c>
      <c r="K652" s="83">
        <v>0</v>
      </c>
      <c r="L652" s="83">
        <v>20</v>
      </c>
      <c r="M652" s="84">
        <v>0.17241379310344829</v>
      </c>
      <c r="N652" s="85">
        <f t="shared" si="10"/>
        <v>0.75</v>
      </c>
    </row>
    <row r="653" spans="1:14" x14ac:dyDescent="0.25">
      <c r="A653" s="3" t="s">
        <v>101</v>
      </c>
      <c r="B653" s="3" t="s">
        <v>118</v>
      </c>
      <c r="C653" s="3" t="s">
        <v>467</v>
      </c>
      <c r="D653" s="181">
        <v>17</v>
      </c>
      <c r="E653" s="181">
        <v>79</v>
      </c>
      <c r="F653" s="181">
        <v>27</v>
      </c>
      <c r="G653" s="181">
        <v>43</v>
      </c>
      <c r="H653" s="181">
        <v>20</v>
      </c>
      <c r="I653" s="181">
        <v>9</v>
      </c>
      <c r="J653" s="181">
        <v>2</v>
      </c>
      <c r="K653" s="181">
        <v>16</v>
      </c>
      <c r="L653" s="181">
        <v>213</v>
      </c>
      <c r="M653" s="182">
        <v>1</v>
      </c>
      <c r="N653" s="183">
        <f t="shared" si="10"/>
        <v>0.37089201877934275</v>
      </c>
    </row>
    <row r="654" spans="1:14" x14ac:dyDescent="0.25">
      <c r="A654" s="1" t="s">
        <v>101</v>
      </c>
      <c r="B654" s="1" t="s">
        <v>118</v>
      </c>
      <c r="C654" s="1" t="s">
        <v>468</v>
      </c>
      <c r="D654" s="83">
        <v>4</v>
      </c>
      <c r="E654" s="83">
        <v>23</v>
      </c>
      <c r="F654" s="83">
        <v>6</v>
      </c>
      <c r="G654" s="83">
        <v>2</v>
      </c>
      <c r="H654" s="83">
        <v>0</v>
      </c>
      <c r="I654" s="83">
        <v>0</v>
      </c>
      <c r="J654" s="83">
        <v>0</v>
      </c>
      <c r="K654" s="83">
        <v>1</v>
      </c>
      <c r="L654" s="83">
        <v>36</v>
      </c>
      <c r="M654" s="84">
        <v>0.16901408450704231</v>
      </c>
      <c r="N654" s="85">
        <f t="shared" si="10"/>
        <v>0.63888888888888884</v>
      </c>
    </row>
    <row r="655" spans="1:14" x14ac:dyDescent="0.25">
      <c r="A655" s="1" t="s">
        <v>101</v>
      </c>
      <c r="B655" s="1" t="s">
        <v>118</v>
      </c>
      <c r="C655" s="1" t="s">
        <v>469</v>
      </c>
      <c r="D655" s="83">
        <v>2</v>
      </c>
      <c r="E655" s="83">
        <v>0</v>
      </c>
      <c r="F655" s="83">
        <v>6</v>
      </c>
      <c r="G655" s="83">
        <v>16</v>
      </c>
      <c r="H655" s="83">
        <v>6</v>
      </c>
      <c r="I655" s="83">
        <v>2</v>
      </c>
      <c r="J655" s="83">
        <v>0</v>
      </c>
      <c r="K655" s="83">
        <v>5</v>
      </c>
      <c r="L655" s="83">
        <v>37</v>
      </c>
      <c r="M655" s="84">
        <v>0.17370892018779341</v>
      </c>
      <c r="N655" s="85">
        <f t="shared" si="10"/>
        <v>0</v>
      </c>
    </row>
    <row r="656" spans="1:14" x14ac:dyDescent="0.25">
      <c r="A656" s="1" t="s">
        <v>101</v>
      </c>
      <c r="B656" s="1" t="s">
        <v>118</v>
      </c>
      <c r="C656" s="1" t="s">
        <v>470</v>
      </c>
      <c r="D656" s="83">
        <v>1</v>
      </c>
      <c r="E656" s="83">
        <v>0</v>
      </c>
      <c r="F656" s="83">
        <v>0</v>
      </c>
      <c r="G656" s="83">
        <v>8</v>
      </c>
      <c r="H656" s="83">
        <v>3</v>
      </c>
      <c r="I656" s="83">
        <v>4</v>
      </c>
      <c r="J656" s="83">
        <v>1</v>
      </c>
      <c r="K656" s="83">
        <v>9</v>
      </c>
      <c r="L656" s="83">
        <v>26</v>
      </c>
      <c r="M656" s="84">
        <v>0.1220657276995305</v>
      </c>
      <c r="N656" s="85">
        <f t="shared" si="10"/>
        <v>0</v>
      </c>
    </row>
    <row r="657" spans="1:14" x14ac:dyDescent="0.25">
      <c r="A657" s="1" t="s">
        <v>101</v>
      </c>
      <c r="B657" s="1" t="s">
        <v>118</v>
      </c>
      <c r="C657" s="1" t="s">
        <v>471</v>
      </c>
      <c r="D657" s="83">
        <v>0</v>
      </c>
      <c r="E657" s="83">
        <v>1</v>
      </c>
      <c r="F657" s="83">
        <v>1</v>
      </c>
      <c r="G657" s="83">
        <v>6</v>
      </c>
      <c r="H657" s="83">
        <v>2</v>
      </c>
      <c r="I657" s="83">
        <v>1</v>
      </c>
      <c r="J657" s="83">
        <v>0</v>
      </c>
      <c r="K657" s="83">
        <v>0</v>
      </c>
      <c r="L657" s="83">
        <v>11</v>
      </c>
      <c r="M657" s="84">
        <v>5.1643192488262907E-2</v>
      </c>
      <c r="N657" s="85">
        <f t="shared" si="10"/>
        <v>9.0909090909090912E-2</v>
      </c>
    </row>
    <row r="658" spans="1:14" x14ac:dyDescent="0.25">
      <c r="A658" s="1" t="s">
        <v>101</v>
      </c>
      <c r="B658" s="1" t="s">
        <v>118</v>
      </c>
      <c r="C658" s="1" t="s">
        <v>481</v>
      </c>
      <c r="D658" s="83">
        <v>0</v>
      </c>
      <c r="E658" s="83">
        <v>1</v>
      </c>
      <c r="F658" s="83">
        <v>0</v>
      </c>
      <c r="G658" s="83">
        <v>0</v>
      </c>
      <c r="H658" s="83">
        <v>0</v>
      </c>
      <c r="I658" s="83">
        <v>0</v>
      </c>
      <c r="J658" s="83">
        <v>0</v>
      </c>
      <c r="K658" s="83">
        <v>0</v>
      </c>
      <c r="L658" s="83">
        <v>1</v>
      </c>
      <c r="M658" s="84">
        <v>4.6948356807511738E-3</v>
      </c>
      <c r="N658" s="85">
        <f t="shared" si="10"/>
        <v>1</v>
      </c>
    </row>
    <row r="659" spans="1:14" x14ac:dyDescent="0.25">
      <c r="A659" s="1" t="s">
        <v>101</v>
      </c>
      <c r="B659" s="1" t="s">
        <v>118</v>
      </c>
      <c r="C659" s="1" t="s">
        <v>472</v>
      </c>
      <c r="D659" s="83">
        <v>9</v>
      </c>
      <c r="E659" s="83">
        <v>42</v>
      </c>
      <c r="F659" s="83">
        <v>9</v>
      </c>
      <c r="G659" s="83">
        <v>7</v>
      </c>
      <c r="H659" s="83">
        <v>1</v>
      </c>
      <c r="I659" s="83">
        <v>1</v>
      </c>
      <c r="J659" s="83">
        <v>0</v>
      </c>
      <c r="K659" s="83">
        <v>1</v>
      </c>
      <c r="L659" s="83">
        <v>70</v>
      </c>
      <c r="M659" s="84">
        <v>0.32863849765258218</v>
      </c>
      <c r="N659" s="85">
        <f t="shared" si="10"/>
        <v>0.6</v>
      </c>
    </row>
    <row r="660" spans="1:14" x14ac:dyDescent="0.25">
      <c r="A660" s="1" t="s">
        <v>101</v>
      </c>
      <c r="B660" s="1" t="s">
        <v>118</v>
      </c>
      <c r="C660" s="1" t="s">
        <v>473</v>
      </c>
      <c r="D660" s="83">
        <v>0</v>
      </c>
      <c r="E660" s="83">
        <v>1</v>
      </c>
      <c r="F660" s="83">
        <v>2</v>
      </c>
      <c r="G660" s="83">
        <v>3</v>
      </c>
      <c r="H660" s="83">
        <v>8</v>
      </c>
      <c r="I660" s="83">
        <v>0</v>
      </c>
      <c r="J660" s="83">
        <v>1</v>
      </c>
      <c r="K660" s="83">
        <v>0</v>
      </c>
      <c r="L660" s="83">
        <v>15</v>
      </c>
      <c r="M660" s="84">
        <v>7.0422535211267609E-2</v>
      </c>
      <c r="N660" s="85">
        <f t="shared" si="10"/>
        <v>6.6666666666666666E-2</v>
      </c>
    </row>
    <row r="661" spans="1:14" x14ac:dyDescent="0.25">
      <c r="A661" s="1" t="s">
        <v>101</v>
      </c>
      <c r="B661" s="1" t="s">
        <v>118</v>
      </c>
      <c r="C661" s="1" t="s">
        <v>474</v>
      </c>
      <c r="D661" s="83">
        <v>1</v>
      </c>
      <c r="E661" s="83">
        <v>11</v>
      </c>
      <c r="F661" s="83">
        <v>3</v>
      </c>
      <c r="G661" s="83">
        <v>1</v>
      </c>
      <c r="H661" s="83">
        <v>0</v>
      </c>
      <c r="I661" s="83">
        <v>1</v>
      </c>
      <c r="J661" s="83">
        <v>0</v>
      </c>
      <c r="K661" s="83">
        <v>0</v>
      </c>
      <c r="L661" s="83">
        <v>17</v>
      </c>
      <c r="M661" s="84">
        <v>7.9812206572769953E-2</v>
      </c>
      <c r="N661" s="85">
        <f t="shared" si="10"/>
        <v>0.6470588235294118</v>
      </c>
    </row>
    <row r="662" spans="1:14" x14ac:dyDescent="0.25">
      <c r="A662" s="3" t="s">
        <v>101</v>
      </c>
      <c r="B662" s="3" t="s">
        <v>618</v>
      </c>
      <c r="C662" s="3" t="s">
        <v>467</v>
      </c>
      <c r="D662" s="181">
        <v>6</v>
      </c>
      <c r="E662" s="181">
        <v>42</v>
      </c>
      <c r="F662" s="181">
        <v>26</v>
      </c>
      <c r="G662" s="181">
        <v>16</v>
      </c>
      <c r="H662" s="181">
        <v>13</v>
      </c>
      <c r="I662" s="181">
        <v>4</v>
      </c>
      <c r="J662" s="181">
        <v>2</v>
      </c>
      <c r="K662" s="181">
        <v>3</v>
      </c>
      <c r="L662" s="181">
        <v>112</v>
      </c>
      <c r="M662" s="182">
        <v>1</v>
      </c>
      <c r="N662" s="183">
        <f t="shared" si="10"/>
        <v>0.375</v>
      </c>
    </row>
    <row r="663" spans="1:14" x14ac:dyDescent="0.25">
      <c r="A663" s="1" t="s">
        <v>101</v>
      </c>
      <c r="B663" s="1" t="s">
        <v>618</v>
      </c>
      <c r="C663" s="1" t="s">
        <v>468</v>
      </c>
      <c r="D663" s="83">
        <v>1</v>
      </c>
      <c r="E663" s="83">
        <v>8</v>
      </c>
      <c r="F663" s="83">
        <v>5</v>
      </c>
      <c r="G663" s="83">
        <v>1</v>
      </c>
      <c r="H663" s="83">
        <v>0</v>
      </c>
      <c r="I663" s="83">
        <v>0</v>
      </c>
      <c r="J663" s="83">
        <v>0</v>
      </c>
      <c r="K663" s="83">
        <v>0</v>
      </c>
      <c r="L663" s="83">
        <v>15</v>
      </c>
      <c r="M663" s="84">
        <v>0.1339285714285714</v>
      </c>
      <c r="N663" s="85">
        <f t="shared" si="10"/>
        <v>0.53333333333333333</v>
      </c>
    </row>
    <row r="664" spans="1:14" x14ac:dyDescent="0.25">
      <c r="A664" s="1" t="s">
        <v>101</v>
      </c>
      <c r="B664" s="1" t="s">
        <v>618</v>
      </c>
      <c r="C664" s="1" t="s">
        <v>469</v>
      </c>
      <c r="D664" s="83">
        <v>0</v>
      </c>
      <c r="E664" s="83">
        <v>0</v>
      </c>
      <c r="F664" s="83">
        <v>5</v>
      </c>
      <c r="G664" s="83">
        <v>4</v>
      </c>
      <c r="H664" s="83">
        <v>3</v>
      </c>
      <c r="I664" s="83">
        <v>2</v>
      </c>
      <c r="J664" s="83">
        <v>1</v>
      </c>
      <c r="K664" s="83">
        <v>3</v>
      </c>
      <c r="L664" s="83">
        <v>18</v>
      </c>
      <c r="M664" s="84">
        <v>0.1607142857142857</v>
      </c>
      <c r="N664" s="85">
        <f t="shared" si="10"/>
        <v>0</v>
      </c>
    </row>
    <row r="665" spans="1:14" x14ac:dyDescent="0.25">
      <c r="A665" s="1" t="s">
        <v>101</v>
      </c>
      <c r="B665" s="1" t="s">
        <v>618</v>
      </c>
      <c r="C665" s="1" t="s">
        <v>470</v>
      </c>
      <c r="D665" s="83">
        <v>0</v>
      </c>
      <c r="E665" s="83">
        <v>0</v>
      </c>
      <c r="F665" s="83">
        <v>0</v>
      </c>
      <c r="G665" s="83">
        <v>3</v>
      </c>
      <c r="H665" s="83">
        <v>1</v>
      </c>
      <c r="I665" s="83">
        <v>1</v>
      </c>
      <c r="J665" s="83">
        <v>1</v>
      </c>
      <c r="K665" s="83">
        <v>0</v>
      </c>
      <c r="L665" s="83">
        <v>6</v>
      </c>
      <c r="M665" s="84">
        <v>5.3571428571428568E-2</v>
      </c>
      <c r="N665" s="85">
        <f t="shared" si="10"/>
        <v>0</v>
      </c>
    </row>
    <row r="666" spans="1:14" x14ac:dyDescent="0.25">
      <c r="A666" s="1" t="s">
        <v>101</v>
      </c>
      <c r="B666" s="1" t="s">
        <v>618</v>
      </c>
      <c r="C666" s="1" t="s">
        <v>471</v>
      </c>
      <c r="D666" s="83">
        <v>0</v>
      </c>
      <c r="E666" s="83">
        <v>0</v>
      </c>
      <c r="F666" s="83">
        <v>1</v>
      </c>
      <c r="G666" s="83">
        <v>4</v>
      </c>
      <c r="H666" s="83">
        <v>1</v>
      </c>
      <c r="I666" s="83">
        <v>1</v>
      </c>
      <c r="J666" s="83">
        <v>0</v>
      </c>
      <c r="K666" s="83">
        <v>0</v>
      </c>
      <c r="L666" s="83">
        <v>7</v>
      </c>
      <c r="M666" s="84">
        <v>6.25E-2</v>
      </c>
      <c r="N666" s="85">
        <f t="shared" si="10"/>
        <v>0</v>
      </c>
    </row>
    <row r="667" spans="1:14" x14ac:dyDescent="0.25">
      <c r="A667" s="1" t="s">
        <v>101</v>
      </c>
      <c r="B667" s="1" t="s">
        <v>618</v>
      </c>
      <c r="C667" s="1" t="s">
        <v>472</v>
      </c>
      <c r="D667" s="83">
        <v>4</v>
      </c>
      <c r="E667" s="83">
        <v>28</v>
      </c>
      <c r="F667" s="83">
        <v>8</v>
      </c>
      <c r="G667" s="83">
        <v>3</v>
      </c>
      <c r="H667" s="83">
        <v>6</v>
      </c>
      <c r="I667" s="83">
        <v>0</v>
      </c>
      <c r="J667" s="83">
        <v>0</v>
      </c>
      <c r="K667" s="83">
        <v>0</v>
      </c>
      <c r="L667" s="83">
        <v>49</v>
      </c>
      <c r="M667" s="84">
        <v>0.4375</v>
      </c>
      <c r="N667" s="85">
        <f t="shared" si="10"/>
        <v>0.5714285714285714</v>
      </c>
    </row>
    <row r="668" spans="1:14" x14ac:dyDescent="0.25">
      <c r="A668" s="1" t="s">
        <v>101</v>
      </c>
      <c r="B668" s="1" t="s">
        <v>618</v>
      </c>
      <c r="C668" s="1" t="s">
        <v>473</v>
      </c>
      <c r="D668" s="83">
        <v>1</v>
      </c>
      <c r="E668" s="83">
        <v>0</v>
      </c>
      <c r="F668" s="83">
        <v>4</v>
      </c>
      <c r="G668" s="83">
        <v>1</v>
      </c>
      <c r="H668" s="83">
        <v>2</v>
      </c>
      <c r="I668" s="83">
        <v>0</v>
      </c>
      <c r="J668" s="83">
        <v>0</v>
      </c>
      <c r="K668" s="83">
        <v>0</v>
      </c>
      <c r="L668" s="83">
        <v>8</v>
      </c>
      <c r="M668" s="84">
        <v>7.1428571428571425E-2</v>
      </c>
      <c r="N668" s="85">
        <f t="shared" si="10"/>
        <v>0</v>
      </c>
    </row>
    <row r="669" spans="1:14" x14ac:dyDescent="0.25">
      <c r="A669" s="1" t="s">
        <v>101</v>
      </c>
      <c r="B669" s="1" t="s">
        <v>618</v>
      </c>
      <c r="C669" s="1" t="s">
        <v>474</v>
      </c>
      <c r="D669" s="83">
        <v>0</v>
      </c>
      <c r="E669" s="83">
        <v>6</v>
      </c>
      <c r="F669" s="83">
        <v>3</v>
      </c>
      <c r="G669" s="83">
        <v>0</v>
      </c>
      <c r="H669" s="83">
        <v>0</v>
      </c>
      <c r="I669" s="83">
        <v>0</v>
      </c>
      <c r="J669" s="83">
        <v>0</v>
      </c>
      <c r="K669" s="83">
        <v>0</v>
      </c>
      <c r="L669" s="83">
        <v>9</v>
      </c>
      <c r="M669" s="84">
        <v>8.0357142857142863E-2</v>
      </c>
      <c r="N669" s="85">
        <f t="shared" si="10"/>
        <v>0.66666666666666663</v>
      </c>
    </row>
    <row r="670" spans="1:14" x14ac:dyDescent="0.25">
      <c r="A670" s="3" t="s">
        <v>101</v>
      </c>
      <c r="B670" s="3" t="s">
        <v>103</v>
      </c>
      <c r="C670" s="3" t="s">
        <v>467</v>
      </c>
      <c r="D670" s="181">
        <v>12</v>
      </c>
      <c r="E670" s="181">
        <v>34</v>
      </c>
      <c r="F670" s="181">
        <v>21</v>
      </c>
      <c r="G670" s="181">
        <v>14</v>
      </c>
      <c r="H670" s="181">
        <v>4</v>
      </c>
      <c r="I670" s="181">
        <v>5</v>
      </c>
      <c r="J670" s="181">
        <v>2</v>
      </c>
      <c r="K670" s="181">
        <v>5</v>
      </c>
      <c r="L670" s="181">
        <v>97</v>
      </c>
      <c r="M670" s="182">
        <v>1</v>
      </c>
      <c r="N670" s="183">
        <f t="shared" si="10"/>
        <v>0.35051546391752575</v>
      </c>
    </row>
    <row r="671" spans="1:14" x14ac:dyDescent="0.25">
      <c r="A671" s="1" t="s">
        <v>101</v>
      </c>
      <c r="B671" s="1" t="s">
        <v>103</v>
      </c>
      <c r="C671" s="1" t="s">
        <v>468</v>
      </c>
      <c r="D671" s="83">
        <v>7</v>
      </c>
      <c r="E671" s="83">
        <v>8</v>
      </c>
      <c r="F671" s="83">
        <v>5</v>
      </c>
      <c r="G671" s="83">
        <v>1</v>
      </c>
      <c r="H671" s="83">
        <v>0</v>
      </c>
      <c r="I671" s="83">
        <v>0</v>
      </c>
      <c r="J671" s="83">
        <v>0</v>
      </c>
      <c r="K671" s="83">
        <v>0</v>
      </c>
      <c r="L671" s="83">
        <v>21</v>
      </c>
      <c r="M671" s="84">
        <v>0.21649484536082469</v>
      </c>
      <c r="N671" s="85">
        <f t="shared" si="10"/>
        <v>0.38095238095238093</v>
      </c>
    </row>
    <row r="672" spans="1:14" x14ac:dyDescent="0.25">
      <c r="A672" s="1" t="s">
        <v>101</v>
      </c>
      <c r="B672" s="1" t="s">
        <v>103</v>
      </c>
      <c r="C672" s="1" t="s">
        <v>469</v>
      </c>
      <c r="D672" s="83">
        <v>1</v>
      </c>
      <c r="E672" s="83">
        <v>0</v>
      </c>
      <c r="F672" s="83">
        <v>9</v>
      </c>
      <c r="G672" s="83">
        <v>7</v>
      </c>
      <c r="H672" s="83">
        <v>2</v>
      </c>
      <c r="I672" s="83">
        <v>2</v>
      </c>
      <c r="J672" s="83">
        <v>1</v>
      </c>
      <c r="K672" s="83">
        <v>0</v>
      </c>
      <c r="L672" s="83">
        <v>22</v>
      </c>
      <c r="M672" s="84">
        <v>0.22680412371134021</v>
      </c>
      <c r="N672" s="85">
        <f t="shared" si="10"/>
        <v>0</v>
      </c>
    </row>
    <row r="673" spans="1:14" x14ac:dyDescent="0.25">
      <c r="A673" s="1" t="s">
        <v>101</v>
      </c>
      <c r="B673" s="1" t="s">
        <v>103</v>
      </c>
      <c r="C673" s="1" t="s">
        <v>470</v>
      </c>
      <c r="D673" s="83">
        <v>0</v>
      </c>
      <c r="E673" s="83">
        <v>0</v>
      </c>
      <c r="F673" s="83">
        <v>0</v>
      </c>
      <c r="G673" s="83">
        <v>2</v>
      </c>
      <c r="H673" s="83">
        <v>0</v>
      </c>
      <c r="I673" s="83">
        <v>3</v>
      </c>
      <c r="J673" s="83">
        <v>1</v>
      </c>
      <c r="K673" s="83">
        <v>4</v>
      </c>
      <c r="L673" s="83">
        <v>10</v>
      </c>
      <c r="M673" s="84">
        <v>0.10309278350515461</v>
      </c>
      <c r="N673" s="85">
        <f t="shared" si="10"/>
        <v>0</v>
      </c>
    </row>
    <row r="674" spans="1:14" x14ac:dyDescent="0.25">
      <c r="A674" s="1" t="s">
        <v>101</v>
      </c>
      <c r="B674" s="1" t="s">
        <v>103</v>
      </c>
      <c r="C674" s="1" t="s">
        <v>471</v>
      </c>
      <c r="D674" s="83">
        <v>0</v>
      </c>
      <c r="E674" s="83">
        <v>0</v>
      </c>
      <c r="F674" s="83">
        <v>1</v>
      </c>
      <c r="G674" s="83">
        <v>1</v>
      </c>
      <c r="H674" s="83">
        <v>1</v>
      </c>
      <c r="I674" s="83">
        <v>0</v>
      </c>
      <c r="J674" s="83">
        <v>0</v>
      </c>
      <c r="K674" s="83">
        <v>1</v>
      </c>
      <c r="L674" s="83">
        <v>4</v>
      </c>
      <c r="M674" s="84">
        <v>4.1237113402061848E-2</v>
      </c>
      <c r="N674" s="85">
        <f t="shared" si="10"/>
        <v>0</v>
      </c>
    </row>
    <row r="675" spans="1:14" x14ac:dyDescent="0.25">
      <c r="A675" s="1" t="s">
        <v>101</v>
      </c>
      <c r="B675" s="1" t="s">
        <v>103</v>
      </c>
      <c r="C675" s="1" t="s">
        <v>472</v>
      </c>
      <c r="D675" s="83">
        <v>2</v>
      </c>
      <c r="E675" s="83">
        <v>18</v>
      </c>
      <c r="F675" s="83">
        <v>3</v>
      </c>
      <c r="G675" s="83">
        <v>2</v>
      </c>
      <c r="H675" s="83">
        <v>1</v>
      </c>
      <c r="I675" s="83">
        <v>0</v>
      </c>
      <c r="J675" s="83">
        <v>0</v>
      </c>
      <c r="K675" s="83">
        <v>0</v>
      </c>
      <c r="L675" s="83">
        <v>26</v>
      </c>
      <c r="M675" s="84">
        <v>0.26804123711340211</v>
      </c>
      <c r="N675" s="85">
        <f t="shared" si="10"/>
        <v>0.69230769230769229</v>
      </c>
    </row>
    <row r="676" spans="1:14" x14ac:dyDescent="0.25">
      <c r="A676" s="1" t="s">
        <v>101</v>
      </c>
      <c r="B676" s="1" t="s">
        <v>103</v>
      </c>
      <c r="C676" s="1" t="s">
        <v>473</v>
      </c>
      <c r="D676" s="83">
        <v>0</v>
      </c>
      <c r="E676" s="83">
        <v>1</v>
      </c>
      <c r="F676" s="83">
        <v>2</v>
      </c>
      <c r="G676" s="83">
        <v>0</v>
      </c>
      <c r="H676" s="83">
        <v>0</v>
      </c>
      <c r="I676" s="83">
        <v>0</v>
      </c>
      <c r="J676" s="83">
        <v>0</v>
      </c>
      <c r="K676" s="83">
        <v>0</v>
      </c>
      <c r="L676" s="83">
        <v>3</v>
      </c>
      <c r="M676" s="84">
        <v>3.0927835051546389E-2</v>
      </c>
      <c r="N676" s="85">
        <f t="shared" si="10"/>
        <v>0.33333333333333331</v>
      </c>
    </row>
    <row r="677" spans="1:14" x14ac:dyDescent="0.25">
      <c r="A677" s="1" t="s">
        <v>101</v>
      </c>
      <c r="B677" s="1" t="s">
        <v>103</v>
      </c>
      <c r="C677" s="1" t="s">
        <v>474</v>
      </c>
      <c r="D677" s="83">
        <v>2</v>
      </c>
      <c r="E677" s="83">
        <v>7</v>
      </c>
      <c r="F677" s="83">
        <v>1</v>
      </c>
      <c r="G677" s="83">
        <v>1</v>
      </c>
      <c r="H677" s="83">
        <v>0</v>
      </c>
      <c r="I677" s="83">
        <v>0</v>
      </c>
      <c r="J677" s="83">
        <v>0</v>
      </c>
      <c r="K677" s="83">
        <v>0</v>
      </c>
      <c r="L677" s="83">
        <v>11</v>
      </c>
      <c r="M677" s="84">
        <v>0.1134020618556701</v>
      </c>
      <c r="N677" s="85">
        <f t="shared" si="10"/>
        <v>0.63636363636363635</v>
      </c>
    </row>
    <row r="678" spans="1:14" x14ac:dyDescent="0.25">
      <c r="A678" s="3" t="s">
        <v>101</v>
      </c>
      <c r="B678" s="3" t="s">
        <v>119</v>
      </c>
      <c r="C678" s="3" t="s">
        <v>467</v>
      </c>
      <c r="D678" s="181">
        <v>2</v>
      </c>
      <c r="E678" s="181">
        <v>38</v>
      </c>
      <c r="F678" s="181">
        <v>13</v>
      </c>
      <c r="G678" s="181">
        <v>15</v>
      </c>
      <c r="H678" s="181">
        <v>8</v>
      </c>
      <c r="I678" s="181">
        <v>3</v>
      </c>
      <c r="J678" s="181">
        <v>2</v>
      </c>
      <c r="K678" s="181">
        <v>6</v>
      </c>
      <c r="L678" s="181">
        <v>87</v>
      </c>
      <c r="M678" s="182">
        <v>1</v>
      </c>
      <c r="N678" s="183">
        <f t="shared" si="10"/>
        <v>0.43678160919540232</v>
      </c>
    </row>
    <row r="679" spans="1:14" x14ac:dyDescent="0.25">
      <c r="A679" s="1" t="s">
        <v>101</v>
      </c>
      <c r="B679" s="1" t="s">
        <v>119</v>
      </c>
      <c r="C679" s="1" t="s">
        <v>468</v>
      </c>
      <c r="D679" s="83">
        <v>0</v>
      </c>
      <c r="E679" s="83">
        <v>14</v>
      </c>
      <c r="F679" s="83">
        <v>5</v>
      </c>
      <c r="G679" s="83">
        <v>1</v>
      </c>
      <c r="H679" s="83">
        <v>0</v>
      </c>
      <c r="I679" s="83">
        <v>0</v>
      </c>
      <c r="J679" s="83">
        <v>0</v>
      </c>
      <c r="K679" s="83">
        <v>1</v>
      </c>
      <c r="L679" s="83">
        <v>21</v>
      </c>
      <c r="M679" s="84">
        <v>0.2413793103448276</v>
      </c>
      <c r="N679" s="85">
        <f t="shared" si="10"/>
        <v>0.66666666666666663</v>
      </c>
    </row>
    <row r="680" spans="1:14" x14ac:dyDescent="0.25">
      <c r="A680" s="1" t="s">
        <v>101</v>
      </c>
      <c r="B680" s="1" t="s">
        <v>119</v>
      </c>
      <c r="C680" s="1" t="s">
        <v>469</v>
      </c>
      <c r="D680" s="83">
        <v>0</v>
      </c>
      <c r="E680" s="83">
        <v>0</v>
      </c>
      <c r="F680" s="83">
        <v>4</v>
      </c>
      <c r="G680" s="83">
        <v>6</v>
      </c>
      <c r="H680" s="83">
        <v>4</v>
      </c>
      <c r="I680" s="83">
        <v>3</v>
      </c>
      <c r="J680" s="83">
        <v>0</v>
      </c>
      <c r="K680" s="83">
        <v>1</v>
      </c>
      <c r="L680" s="83">
        <v>18</v>
      </c>
      <c r="M680" s="84">
        <v>0.2068965517241379</v>
      </c>
      <c r="N680" s="85">
        <f t="shared" si="10"/>
        <v>0</v>
      </c>
    </row>
    <row r="681" spans="1:14" x14ac:dyDescent="0.25">
      <c r="A681" s="1" t="s">
        <v>101</v>
      </c>
      <c r="B681" s="1" t="s">
        <v>119</v>
      </c>
      <c r="C681" s="1" t="s">
        <v>470</v>
      </c>
      <c r="D681" s="83">
        <v>0</v>
      </c>
      <c r="E681" s="83">
        <v>0</v>
      </c>
      <c r="F681" s="83">
        <v>0</v>
      </c>
      <c r="G681" s="83">
        <v>0</v>
      </c>
      <c r="H681" s="83">
        <v>1</v>
      </c>
      <c r="I681" s="83">
        <v>0</v>
      </c>
      <c r="J681" s="83">
        <v>2</v>
      </c>
      <c r="K681" s="83">
        <v>3</v>
      </c>
      <c r="L681" s="83">
        <v>6</v>
      </c>
      <c r="M681" s="84">
        <v>6.8965517241379309E-2</v>
      </c>
      <c r="N681" s="85">
        <f t="shared" si="10"/>
        <v>0</v>
      </c>
    </row>
    <row r="682" spans="1:14" x14ac:dyDescent="0.25">
      <c r="A682" s="1" t="s">
        <v>101</v>
      </c>
      <c r="B682" s="1" t="s">
        <v>119</v>
      </c>
      <c r="C682" s="1" t="s">
        <v>471</v>
      </c>
      <c r="D682" s="83">
        <v>0</v>
      </c>
      <c r="E682" s="83">
        <v>0</v>
      </c>
      <c r="F682" s="83">
        <v>0</v>
      </c>
      <c r="G682" s="83">
        <v>2</v>
      </c>
      <c r="H682" s="83">
        <v>1</v>
      </c>
      <c r="I682" s="83">
        <v>0</v>
      </c>
      <c r="J682" s="83">
        <v>0</v>
      </c>
      <c r="K682" s="83">
        <v>0</v>
      </c>
      <c r="L682" s="83">
        <v>3</v>
      </c>
      <c r="M682" s="84">
        <v>3.4482758620689648E-2</v>
      </c>
      <c r="N682" s="85">
        <f t="shared" si="10"/>
        <v>0</v>
      </c>
    </row>
    <row r="683" spans="1:14" x14ac:dyDescent="0.25">
      <c r="A683" s="1" t="s">
        <v>101</v>
      </c>
      <c r="B683" s="1" t="s">
        <v>119</v>
      </c>
      <c r="C683" s="1" t="s">
        <v>477</v>
      </c>
      <c r="D683" s="83">
        <v>0</v>
      </c>
      <c r="E683" s="83">
        <v>0</v>
      </c>
      <c r="F683" s="83">
        <v>1</v>
      </c>
      <c r="G683" s="83">
        <v>0</v>
      </c>
      <c r="H683" s="83">
        <v>0</v>
      </c>
      <c r="I683" s="83">
        <v>0</v>
      </c>
      <c r="J683" s="83">
        <v>0</v>
      </c>
      <c r="K683" s="83">
        <v>0</v>
      </c>
      <c r="L683" s="83">
        <v>1</v>
      </c>
      <c r="M683" s="84">
        <v>1.149425287356322E-2</v>
      </c>
      <c r="N683" s="85">
        <f t="shared" si="10"/>
        <v>0</v>
      </c>
    </row>
    <row r="684" spans="1:14" x14ac:dyDescent="0.25">
      <c r="A684" s="1" t="s">
        <v>101</v>
      </c>
      <c r="B684" s="1" t="s">
        <v>119</v>
      </c>
      <c r="C684" s="1" t="s">
        <v>472</v>
      </c>
      <c r="D684" s="83">
        <v>2</v>
      </c>
      <c r="E684" s="83">
        <v>20</v>
      </c>
      <c r="F684" s="83">
        <v>2</v>
      </c>
      <c r="G684" s="83">
        <v>5</v>
      </c>
      <c r="H684" s="83">
        <v>0</v>
      </c>
      <c r="I684" s="83">
        <v>0</v>
      </c>
      <c r="J684" s="83">
        <v>0</v>
      </c>
      <c r="K684" s="83">
        <v>0</v>
      </c>
      <c r="L684" s="83">
        <v>29</v>
      </c>
      <c r="M684" s="84">
        <v>0.33333333333333331</v>
      </c>
      <c r="N684" s="85">
        <f t="shared" si="10"/>
        <v>0.68965517241379315</v>
      </c>
    </row>
    <row r="685" spans="1:14" x14ac:dyDescent="0.25">
      <c r="A685" s="1" t="s">
        <v>101</v>
      </c>
      <c r="B685" s="1" t="s">
        <v>119</v>
      </c>
      <c r="C685" s="1" t="s">
        <v>473</v>
      </c>
      <c r="D685" s="83">
        <v>0</v>
      </c>
      <c r="E685" s="83">
        <v>0</v>
      </c>
      <c r="F685" s="83">
        <v>1</v>
      </c>
      <c r="G685" s="83">
        <v>1</v>
      </c>
      <c r="H685" s="83">
        <v>1</v>
      </c>
      <c r="I685" s="83">
        <v>0</v>
      </c>
      <c r="J685" s="83">
        <v>0</v>
      </c>
      <c r="K685" s="83">
        <v>1</v>
      </c>
      <c r="L685" s="83">
        <v>4</v>
      </c>
      <c r="M685" s="84">
        <v>4.5977011494252873E-2</v>
      </c>
      <c r="N685" s="85">
        <f t="shared" si="10"/>
        <v>0</v>
      </c>
    </row>
    <row r="686" spans="1:14" x14ac:dyDescent="0.25">
      <c r="A686" s="1" t="s">
        <v>101</v>
      </c>
      <c r="B686" s="1" t="s">
        <v>119</v>
      </c>
      <c r="C686" s="1" t="s">
        <v>474</v>
      </c>
      <c r="D686" s="83">
        <v>0</v>
      </c>
      <c r="E686" s="83">
        <v>4</v>
      </c>
      <c r="F686" s="83">
        <v>0</v>
      </c>
      <c r="G686" s="83">
        <v>0</v>
      </c>
      <c r="H686" s="83">
        <v>1</v>
      </c>
      <c r="I686" s="83">
        <v>0</v>
      </c>
      <c r="J686" s="83">
        <v>0</v>
      </c>
      <c r="K686" s="83">
        <v>0</v>
      </c>
      <c r="L686" s="83">
        <v>5</v>
      </c>
      <c r="M686" s="84">
        <v>5.7471264367816091E-2</v>
      </c>
      <c r="N686" s="85">
        <f t="shared" si="10"/>
        <v>0.8</v>
      </c>
    </row>
    <row r="687" spans="1:14" x14ac:dyDescent="0.25">
      <c r="A687" s="3" t="s">
        <v>101</v>
      </c>
      <c r="B687" s="3" t="s">
        <v>123</v>
      </c>
      <c r="C687" s="3" t="s">
        <v>467</v>
      </c>
      <c r="D687" s="181">
        <v>11</v>
      </c>
      <c r="E687" s="181">
        <v>72</v>
      </c>
      <c r="F687" s="181">
        <v>60</v>
      </c>
      <c r="G687" s="181">
        <v>27</v>
      </c>
      <c r="H687" s="181">
        <v>8</v>
      </c>
      <c r="I687" s="181">
        <v>3</v>
      </c>
      <c r="J687" s="181">
        <v>2</v>
      </c>
      <c r="K687" s="181">
        <v>1</v>
      </c>
      <c r="L687" s="181">
        <v>184</v>
      </c>
      <c r="M687" s="182">
        <v>1</v>
      </c>
      <c r="N687" s="183">
        <f t="shared" si="10"/>
        <v>0.39130434782608697</v>
      </c>
    </row>
    <row r="688" spans="1:14" x14ac:dyDescent="0.25">
      <c r="A688" s="1" t="s">
        <v>101</v>
      </c>
      <c r="B688" s="1" t="s">
        <v>123</v>
      </c>
      <c r="C688" s="1" t="s">
        <v>468</v>
      </c>
      <c r="D688" s="83">
        <v>2</v>
      </c>
      <c r="E688" s="83">
        <v>18</v>
      </c>
      <c r="F688" s="83">
        <v>11</v>
      </c>
      <c r="G688" s="83">
        <v>2</v>
      </c>
      <c r="H688" s="83">
        <v>0</v>
      </c>
      <c r="I688" s="83">
        <v>0</v>
      </c>
      <c r="J688" s="83">
        <v>0</v>
      </c>
      <c r="K688" s="83">
        <v>0</v>
      </c>
      <c r="L688" s="83">
        <v>33</v>
      </c>
      <c r="M688" s="84">
        <v>0.17934782608695651</v>
      </c>
      <c r="N688" s="85">
        <f t="shared" si="10"/>
        <v>0.54545454545454541</v>
      </c>
    </row>
    <row r="689" spans="1:14" x14ac:dyDescent="0.25">
      <c r="A689" s="1" t="s">
        <v>101</v>
      </c>
      <c r="B689" s="1" t="s">
        <v>123</v>
      </c>
      <c r="C689" s="1" t="s">
        <v>469</v>
      </c>
      <c r="D689" s="83">
        <v>1</v>
      </c>
      <c r="E689" s="83">
        <v>0</v>
      </c>
      <c r="F689" s="83">
        <v>14</v>
      </c>
      <c r="G689" s="83">
        <v>13</v>
      </c>
      <c r="H689" s="83">
        <v>3</v>
      </c>
      <c r="I689" s="83">
        <v>2</v>
      </c>
      <c r="J689" s="83">
        <v>1</v>
      </c>
      <c r="K689" s="83">
        <v>1</v>
      </c>
      <c r="L689" s="83">
        <v>35</v>
      </c>
      <c r="M689" s="84">
        <v>0.19021739130434781</v>
      </c>
      <c r="N689" s="85">
        <f t="shared" si="10"/>
        <v>0</v>
      </c>
    </row>
    <row r="690" spans="1:14" x14ac:dyDescent="0.25">
      <c r="A690" s="1" t="s">
        <v>101</v>
      </c>
      <c r="B690" s="1" t="s">
        <v>123</v>
      </c>
      <c r="C690" s="1" t="s">
        <v>470</v>
      </c>
      <c r="D690" s="83">
        <v>0</v>
      </c>
      <c r="E690" s="83">
        <v>0</v>
      </c>
      <c r="F690" s="83">
        <v>0</v>
      </c>
      <c r="G690" s="83">
        <v>2</v>
      </c>
      <c r="H690" s="83">
        <v>2</v>
      </c>
      <c r="I690" s="83">
        <v>1</v>
      </c>
      <c r="J690" s="83">
        <v>0</v>
      </c>
      <c r="K690" s="83">
        <v>0</v>
      </c>
      <c r="L690" s="83">
        <v>5</v>
      </c>
      <c r="M690" s="84">
        <v>2.717391304347826E-2</v>
      </c>
      <c r="N690" s="85">
        <f t="shared" si="10"/>
        <v>0</v>
      </c>
    </row>
    <row r="691" spans="1:14" x14ac:dyDescent="0.25">
      <c r="A691" s="1" t="s">
        <v>101</v>
      </c>
      <c r="B691" s="1" t="s">
        <v>123</v>
      </c>
      <c r="C691" s="1" t="s">
        <v>471</v>
      </c>
      <c r="D691" s="83">
        <v>0</v>
      </c>
      <c r="E691" s="83">
        <v>0</v>
      </c>
      <c r="F691" s="83">
        <v>5</v>
      </c>
      <c r="G691" s="83">
        <v>1</v>
      </c>
      <c r="H691" s="83">
        <v>1</v>
      </c>
      <c r="I691" s="83">
        <v>0</v>
      </c>
      <c r="J691" s="83">
        <v>1</v>
      </c>
      <c r="K691" s="83">
        <v>0</v>
      </c>
      <c r="L691" s="83">
        <v>8</v>
      </c>
      <c r="M691" s="84">
        <v>4.3478260869565223E-2</v>
      </c>
      <c r="N691" s="85">
        <f t="shared" si="10"/>
        <v>0</v>
      </c>
    </row>
    <row r="692" spans="1:14" x14ac:dyDescent="0.25">
      <c r="A692" s="1" t="s">
        <v>101</v>
      </c>
      <c r="B692" s="1" t="s">
        <v>123</v>
      </c>
      <c r="C692" s="1" t="s">
        <v>481</v>
      </c>
      <c r="D692" s="83">
        <v>0</v>
      </c>
      <c r="E692" s="83">
        <v>1</v>
      </c>
      <c r="F692" s="83">
        <v>0</v>
      </c>
      <c r="G692" s="83">
        <v>0</v>
      </c>
      <c r="H692" s="83">
        <v>0</v>
      </c>
      <c r="I692" s="83">
        <v>0</v>
      </c>
      <c r="J692" s="83">
        <v>0</v>
      </c>
      <c r="K692" s="83">
        <v>0</v>
      </c>
      <c r="L692" s="83">
        <v>1</v>
      </c>
      <c r="M692" s="84">
        <v>5.434782608695652E-3</v>
      </c>
      <c r="N692" s="85">
        <f t="shared" si="10"/>
        <v>1</v>
      </c>
    </row>
    <row r="693" spans="1:14" x14ac:dyDescent="0.25">
      <c r="A693" s="1" t="s">
        <v>101</v>
      </c>
      <c r="B693" s="1" t="s">
        <v>123</v>
      </c>
      <c r="C693" s="1" t="s">
        <v>472</v>
      </c>
      <c r="D693" s="83">
        <v>7</v>
      </c>
      <c r="E693" s="83">
        <v>40</v>
      </c>
      <c r="F693" s="83">
        <v>12</v>
      </c>
      <c r="G693" s="83">
        <v>5</v>
      </c>
      <c r="H693" s="83">
        <v>1</v>
      </c>
      <c r="I693" s="83">
        <v>0</v>
      </c>
      <c r="J693" s="83">
        <v>0</v>
      </c>
      <c r="K693" s="83">
        <v>0</v>
      </c>
      <c r="L693" s="83">
        <v>65</v>
      </c>
      <c r="M693" s="84">
        <v>0.35326086956521741</v>
      </c>
      <c r="N693" s="85">
        <f t="shared" si="10"/>
        <v>0.61538461538461542</v>
      </c>
    </row>
    <row r="694" spans="1:14" x14ac:dyDescent="0.25">
      <c r="A694" s="1" t="s">
        <v>101</v>
      </c>
      <c r="B694" s="1" t="s">
        <v>123</v>
      </c>
      <c r="C694" s="1" t="s">
        <v>473</v>
      </c>
      <c r="D694" s="83">
        <v>0</v>
      </c>
      <c r="E694" s="83">
        <v>0</v>
      </c>
      <c r="F694" s="83">
        <v>8</v>
      </c>
      <c r="G694" s="83">
        <v>3</v>
      </c>
      <c r="H694" s="83">
        <v>0</v>
      </c>
      <c r="I694" s="83">
        <v>0</v>
      </c>
      <c r="J694" s="83">
        <v>0</v>
      </c>
      <c r="K694" s="83">
        <v>0</v>
      </c>
      <c r="L694" s="83">
        <v>11</v>
      </c>
      <c r="M694" s="84">
        <v>5.9782608695652183E-2</v>
      </c>
      <c r="N694" s="85">
        <f t="shared" si="10"/>
        <v>0</v>
      </c>
    </row>
    <row r="695" spans="1:14" x14ac:dyDescent="0.25">
      <c r="A695" s="1" t="s">
        <v>101</v>
      </c>
      <c r="B695" s="1" t="s">
        <v>123</v>
      </c>
      <c r="C695" s="1" t="s">
        <v>474</v>
      </c>
      <c r="D695" s="83">
        <v>1</v>
      </c>
      <c r="E695" s="83">
        <v>13</v>
      </c>
      <c r="F695" s="83">
        <v>10</v>
      </c>
      <c r="G695" s="83">
        <v>1</v>
      </c>
      <c r="H695" s="83">
        <v>1</v>
      </c>
      <c r="I695" s="83">
        <v>0</v>
      </c>
      <c r="J695" s="83">
        <v>0</v>
      </c>
      <c r="K695" s="83">
        <v>0</v>
      </c>
      <c r="L695" s="83">
        <v>26</v>
      </c>
      <c r="M695" s="84">
        <v>0.14130434782608689</v>
      </c>
      <c r="N695" s="85">
        <f t="shared" si="10"/>
        <v>0.5</v>
      </c>
    </row>
    <row r="696" spans="1:14" x14ac:dyDescent="0.25">
      <c r="A696" s="89" t="s">
        <v>125</v>
      </c>
      <c r="B696" s="89" t="s">
        <v>467</v>
      </c>
      <c r="C696" s="89"/>
      <c r="D696" s="90">
        <v>134</v>
      </c>
      <c r="E696" s="90">
        <v>1046</v>
      </c>
      <c r="F696" s="90">
        <v>414</v>
      </c>
      <c r="G696" s="90">
        <v>242</v>
      </c>
      <c r="H696" s="90">
        <v>118</v>
      </c>
      <c r="I696" s="90">
        <v>69</v>
      </c>
      <c r="J696" s="90">
        <v>49</v>
      </c>
      <c r="K696" s="90">
        <v>55</v>
      </c>
      <c r="L696" s="90">
        <v>2127</v>
      </c>
      <c r="M696" s="91">
        <v>4.351740082247274E-2</v>
      </c>
      <c r="N696" s="92">
        <f t="shared" si="10"/>
        <v>0.49177244945933241</v>
      </c>
    </row>
    <row r="697" spans="1:14" x14ac:dyDescent="0.25">
      <c r="A697" s="3" t="s">
        <v>125</v>
      </c>
      <c r="B697" s="3" t="s">
        <v>126</v>
      </c>
      <c r="C697" s="3" t="s">
        <v>467</v>
      </c>
      <c r="D697" s="181">
        <v>4</v>
      </c>
      <c r="E697" s="181">
        <v>42</v>
      </c>
      <c r="F697" s="181">
        <v>14</v>
      </c>
      <c r="G697" s="181">
        <v>3</v>
      </c>
      <c r="H697" s="181">
        <v>5</v>
      </c>
      <c r="I697" s="181">
        <v>0</v>
      </c>
      <c r="J697" s="181">
        <v>0</v>
      </c>
      <c r="K697" s="181">
        <v>1</v>
      </c>
      <c r="L697" s="181">
        <v>69</v>
      </c>
      <c r="M697" s="182">
        <v>1</v>
      </c>
      <c r="N697" s="183">
        <f t="shared" si="10"/>
        <v>0.60869565217391308</v>
      </c>
    </row>
    <row r="698" spans="1:14" x14ac:dyDescent="0.25">
      <c r="A698" s="1" t="s">
        <v>125</v>
      </c>
      <c r="B698" s="1" t="s">
        <v>126</v>
      </c>
      <c r="C698" s="1" t="s">
        <v>468</v>
      </c>
      <c r="D698" s="83">
        <v>3</v>
      </c>
      <c r="E698" s="83">
        <v>10</v>
      </c>
      <c r="F698" s="83">
        <v>0</v>
      </c>
      <c r="G698" s="83">
        <v>0</v>
      </c>
      <c r="H698" s="83">
        <v>0</v>
      </c>
      <c r="I698" s="83">
        <v>0</v>
      </c>
      <c r="J698" s="83">
        <v>0</v>
      </c>
      <c r="K698" s="83">
        <v>0</v>
      </c>
      <c r="L698" s="83">
        <v>13</v>
      </c>
      <c r="M698" s="84">
        <v>0.18840579710144931</v>
      </c>
      <c r="N698" s="85">
        <f t="shared" si="10"/>
        <v>0.76923076923076927</v>
      </c>
    </row>
    <row r="699" spans="1:14" x14ac:dyDescent="0.25">
      <c r="A699" s="1" t="s">
        <v>125</v>
      </c>
      <c r="B699" s="1" t="s">
        <v>126</v>
      </c>
      <c r="C699" s="1" t="s">
        <v>469</v>
      </c>
      <c r="D699" s="83">
        <v>0</v>
      </c>
      <c r="E699" s="83">
        <v>0</v>
      </c>
      <c r="F699" s="83">
        <v>10</v>
      </c>
      <c r="G699" s="83">
        <v>3</v>
      </c>
      <c r="H699" s="83">
        <v>3</v>
      </c>
      <c r="I699" s="83">
        <v>0</v>
      </c>
      <c r="J699" s="83">
        <v>0</v>
      </c>
      <c r="K699" s="83">
        <v>1</v>
      </c>
      <c r="L699" s="83">
        <v>17</v>
      </c>
      <c r="M699" s="84">
        <v>0.24637681159420291</v>
      </c>
      <c r="N699" s="85">
        <f t="shared" si="10"/>
        <v>0</v>
      </c>
    </row>
    <row r="700" spans="1:14" x14ac:dyDescent="0.25">
      <c r="A700" s="1" t="s">
        <v>125</v>
      </c>
      <c r="B700" s="1" t="s">
        <v>126</v>
      </c>
      <c r="C700" s="1" t="s">
        <v>470</v>
      </c>
      <c r="D700" s="83">
        <v>0</v>
      </c>
      <c r="E700" s="83">
        <v>0</v>
      </c>
      <c r="F700" s="83">
        <v>0</v>
      </c>
      <c r="G700" s="83">
        <v>0</v>
      </c>
      <c r="H700" s="83">
        <v>1</v>
      </c>
      <c r="I700" s="83">
        <v>0</v>
      </c>
      <c r="J700" s="83">
        <v>0</v>
      </c>
      <c r="K700" s="83">
        <v>0</v>
      </c>
      <c r="L700" s="83">
        <v>1</v>
      </c>
      <c r="M700" s="84">
        <v>1.4492753623188409E-2</v>
      </c>
      <c r="N700" s="85">
        <f t="shared" si="10"/>
        <v>0</v>
      </c>
    </row>
    <row r="701" spans="1:14" x14ac:dyDescent="0.25">
      <c r="A701" s="1" t="s">
        <v>125</v>
      </c>
      <c r="B701" s="1" t="s">
        <v>126</v>
      </c>
      <c r="C701" s="1" t="s">
        <v>471</v>
      </c>
      <c r="D701" s="83">
        <v>0</v>
      </c>
      <c r="E701" s="83">
        <v>0</v>
      </c>
      <c r="F701" s="83">
        <v>1</v>
      </c>
      <c r="G701" s="83">
        <v>0</v>
      </c>
      <c r="H701" s="83">
        <v>1</v>
      </c>
      <c r="I701" s="83">
        <v>0</v>
      </c>
      <c r="J701" s="83">
        <v>0</v>
      </c>
      <c r="K701" s="83">
        <v>0</v>
      </c>
      <c r="L701" s="83">
        <v>2</v>
      </c>
      <c r="M701" s="84">
        <v>2.8985507246376808E-2</v>
      </c>
      <c r="N701" s="85">
        <f t="shared" si="10"/>
        <v>0</v>
      </c>
    </row>
    <row r="702" spans="1:14" x14ac:dyDescent="0.25">
      <c r="A702" s="1" t="s">
        <v>125</v>
      </c>
      <c r="B702" s="1" t="s">
        <v>126</v>
      </c>
      <c r="C702" s="1" t="s">
        <v>472</v>
      </c>
      <c r="D702" s="83">
        <v>1</v>
      </c>
      <c r="E702" s="83">
        <v>30</v>
      </c>
      <c r="F702" s="83">
        <v>3</v>
      </c>
      <c r="G702" s="83">
        <v>0</v>
      </c>
      <c r="H702" s="83">
        <v>0</v>
      </c>
      <c r="I702" s="83">
        <v>0</v>
      </c>
      <c r="J702" s="83">
        <v>0</v>
      </c>
      <c r="K702" s="83">
        <v>0</v>
      </c>
      <c r="L702" s="83">
        <v>34</v>
      </c>
      <c r="M702" s="84">
        <v>0.49275362318840582</v>
      </c>
      <c r="N702" s="85">
        <f t="shared" si="10"/>
        <v>0.88235294117647056</v>
      </c>
    </row>
    <row r="703" spans="1:14" x14ac:dyDescent="0.25">
      <c r="A703" s="1" t="s">
        <v>125</v>
      </c>
      <c r="B703" s="1" t="s">
        <v>126</v>
      </c>
      <c r="C703" s="1" t="s">
        <v>474</v>
      </c>
      <c r="D703" s="83">
        <v>0</v>
      </c>
      <c r="E703" s="83">
        <v>2</v>
      </c>
      <c r="F703" s="83">
        <v>0</v>
      </c>
      <c r="G703" s="83">
        <v>0</v>
      </c>
      <c r="H703" s="83">
        <v>0</v>
      </c>
      <c r="I703" s="83">
        <v>0</v>
      </c>
      <c r="J703" s="83">
        <v>0</v>
      </c>
      <c r="K703" s="83">
        <v>0</v>
      </c>
      <c r="L703" s="83">
        <v>2</v>
      </c>
      <c r="M703" s="84">
        <v>2.8985507246376808E-2</v>
      </c>
      <c r="N703" s="85">
        <f t="shared" si="10"/>
        <v>1</v>
      </c>
    </row>
    <row r="704" spans="1:14" x14ac:dyDescent="0.25">
      <c r="A704" s="3" t="s">
        <v>125</v>
      </c>
      <c r="B704" s="3" t="s">
        <v>131</v>
      </c>
      <c r="C704" s="3" t="s">
        <v>467</v>
      </c>
      <c r="D704" s="181">
        <v>4</v>
      </c>
      <c r="E704" s="181">
        <v>36</v>
      </c>
      <c r="F704" s="181">
        <v>8</v>
      </c>
      <c r="G704" s="181">
        <v>7</v>
      </c>
      <c r="H704" s="181">
        <v>4</v>
      </c>
      <c r="I704" s="181">
        <v>2</v>
      </c>
      <c r="J704" s="181">
        <v>2</v>
      </c>
      <c r="K704" s="181">
        <v>1</v>
      </c>
      <c r="L704" s="181">
        <v>64</v>
      </c>
      <c r="M704" s="182">
        <v>1</v>
      </c>
      <c r="N704" s="183">
        <f t="shared" si="10"/>
        <v>0.5625</v>
      </c>
    </row>
    <row r="705" spans="1:14" x14ac:dyDescent="0.25">
      <c r="A705" s="1" t="s">
        <v>125</v>
      </c>
      <c r="B705" s="1" t="s">
        <v>131</v>
      </c>
      <c r="C705" s="1" t="s">
        <v>468</v>
      </c>
      <c r="D705" s="83">
        <v>0</v>
      </c>
      <c r="E705" s="83">
        <v>10</v>
      </c>
      <c r="F705" s="83">
        <v>0</v>
      </c>
      <c r="G705" s="83">
        <v>0</v>
      </c>
      <c r="H705" s="83">
        <v>0</v>
      </c>
      <c r="I705" s="83">
        <v>0</v>
      </c>
      <c r="J705" s="83">
        <v>0</v>
      </c>
      <c r="K705" s="83">
        <v>0</v>
      </c>
      <c r="L705" s="83">
        <v>10</v>
      </c>
      <c r="M705" s="84">
        <v>0.15625</v>
      </c>
      <c r="N705" s="85">
        <f t="shared" si="10"/>
        <v>1</v>
      </c>
    </row>
    <row r="706" spans="1:14" x14ac:dyDescent="0.25">
      <c r="A706" s="1" t="s">
        <v>125</v>
      </c>
      <c r="B706" s="1" t="s">
        <v>131</v>
      </c>
      <c r="C706" s="1" t="s">
        <v>469</v>
      </c>
      <c r="D706" s="83">
        <v>0</v>
      </c>
      <c r="E706" s="83">
        <v>0</v>
      </c>
      <c r="F706" s="83">
        <v>3</v>
      </c>
      <c r="G706" s="83">
        <v>4</v>
      </c>
      <c r="H706" s="83">
        <v>3</v>
      </c>
      <c r="I706" s="83">
        <v>1</v>
      </c>
      <c r="J706" s="83">
        <v>1</v>
      </c>
      <c r="K706" s="83">
        <v>0</v>
      </c>
      <c r="L706" s="83">
        <v>12</v>
      </c>
      <c r="M706" s="84">
        <v>0.1875</v>
      </c>
      <c r="N706" s="85">
        <f t="shared" si="10"/>
        <v>0</v>
      </c>
    </row>
    <row r="707" spans="1:14" x14ac:dyDescent="0.25">
      <c r="A707" s="1" t="s">
        <v>125</v>
      </c>
      <c r="B707" s="1" t="s">
        <v>131</v>
      </c>
      <c r="C707" s="1" t="s">
        <v>470</v>
      </c>
      <c r="D707" s="83">
        <v>0</v>
      </c>
      <c r="E707" s="83">
        <v>0</v>
      </c>
      <c r="F707" s="83">
        <v>0</v>
      </c>
      <c r="G707" s="83">
        <v>3</v>
      </c>
      <c r="H707" s="83">
        <v>0</v>
      </c>
      <c r="I707" s="83">
        <v>0</v>
      </c>
      <c r="J707" s="83">
        <v>1</v>
      </c>
      <c r="K707" s="83">
        <v>1</v>
      </c>
      <c r="L707" s="83">
        <v>5</v>
      </c>
      <c r="M707" s="84">
        <v>7.8125E-2</v>
      </c>
      <c r="N707" s="85">
        <f t="shared" si="10"/>
        <v>0</v>
      </c>
    </row>
    <row r="708" spans="1:14" x14ac:dyDescent="0.25">
      <c r="A708" s="1" t="s">
        <v>125</v>
      </c>
      <c r="B708" s="1" t="s">
        <v>131</v>
      </c>
      <c r="C708" s="1" t="s">
        <v>472</v>
      </c>
      <c r="D708" s="83">
        <v>4</v>
      </c>
      <c r="E708" s="83">
        <v>19</v>
      </c>
      <c r="F708" s="83">
        <v>4</v>
      </c>
      <c r="G708" s="83">
        <v>0</v>
      </c>
      <c r="H708" s="83">
        <v>0</v>
      </c>
      <c r="I708" s="83">
        <v>0</v>
      </c>
      <c r="J708" s="83">
        <v>0</v>
      </c>
      <c r="K708" s="83">
        <v>0</v>
      </c>
      <c r="L708" s="83">
        <v>27</v>
      </c>
      <c r="M708" s="84">
        <v>0.421875</v>
      </c>
      <c r="N708" s="85">
        <f t="shared" ref="N708:N771" si="11">E708/L708</f>
        <v>0.70370370370370372</v>
      </c>
    </row>
    <row r="709" spans="1:14" x14ac:dyDescent="0.25">
      <c r="A709" s="1" t="s">
        <v>125</v>
      </c>
      <c r="B709" s="1" t="s">
        <v>131</v>
      </c>
      <c r="C709" s="1" t="s">
        <v>473</v>
      </c>
      <c r="D709" s="83">
        <v>0</v>
      </c>
      <c r="E709" s="83">
        <v>0</v>
      </c>
      <c r="F709" s="83">
        <v>0</v>
      </c>
      <c r="G709" s="83">
        <v>0</v>
      </c>
      <c r="H709" s="83">
        <v>1</v>
      </c>
      <c r="I709" s="83">
        <v>1</v>
      </c>
      <c r="J709" s="83">
        <v>0</v>
      </c>
      <c r="K709" s="83">
        <v>0</v>
      </c>
      <c r="L709" s="83">
        <v>2</v>
      </c>
      <c r="M709" s="84">
        <v>3.125E-2</v>
      </c>
      <c r="N709" s="85">
        <f t="shared" si="11"/>
        <v>0</v>
      </c>
    </row>
    <row r="710" spans="1:14" x14ac:dyDescent="0.25">
      <c r="A710" s="1" t="s">
        <v>125</v>
      </c>
      <c r="B710" s="1" t="s">
        <v>131</v>
      </c>
      <c r="C710" s="1" t="s">
        <v>474</v>
      </c>
      <c r="D710" s="83">
        <v>0</v>
      </c>
      <c r="E710" s="83">
        <v>7</v>
      </c>
      <c r="F710" s="83">
        <v>1</v>
      </c>
      <c r="G710" s="83">
        <v>0</v>
      </c>
      <c r="H710" s="83">
        <v>0</v>
      </c>
      <c r="I710" s="83">
        <v>0</v>
      </c>
      <c r="J710" s="83">
        <v>0</v>
      </c>
      <c r="K710" s="83">
        <v>0</v>
      </c>
      <c r="L710" s="83">
        <v>8</v>
      </c>
      <c r="M710" s="84">
        <v>0.125</v>
      </c>
      <c r="N710" s="85">
        <f t="shared" si="11"/>
        <v>0.875</v>
      </c>
    </row>
    <row r="711" spans="1:14" x14ac:dyDescent="0.25">
      <c r="A711" s="3" t="s">
        <v>125</v>
      </c>
      <c r="B711" s="3" t="s">
        <v>132</v>
      </c>
      <c r="C711" s="3" t="s">
        <v>467</v>
      </c>
      <c r="D711" s="181">
        <v>3</v>
      </c>
      <c r="E711" s="181">
        <v>50</v>
      </c>
      <c r="F711" s="181">
        <v>12</v>
      </c>
      <c r="G711" s="181">
        <v>15</v>
      </c>
      <c r="H711" s="181">
        <v>4</v>
      </c>
      <c r="I711" s="181">
        <v>7</v>
      </c>
      <c r="J711" s="181">
        <v>0</v>
      </c>
      <c r="K711" s="181">
        <v>1</v>
      </c>
      <c r="L711" s="181">
        <v>92</v>
      </c>
      <c r="M711" s="182">
        <v>1</v>
      </c>
      <c r="N711" s="183">
        <f t="shared" si="11"/>
        <v>0.54347826086956519</v>
      </c>
    </row>
    <row r="712" spans="1:14" x14ac:dyDescent="0.25">
      <c r="A712" s="1" t="s">
        <v>125</v>
      </c>
      <c r="B712" s="1" t="s">
        <v>132</v>
      </c>
      <c r="C712" s="1" t="s">
        <v>468</v>
      </c>
      <c r="D712" s="83">
        <v>0</v>
      </c>
      <c r="E712" s="83">
        <v>12</v>
      </c>
      <c r="F712" s="83">
        <v>2</v>
      </c>
      <c r="G712" s="83">
        <v>0</v>
      </c>
      <c r="H712" s="83">
        <v>0</v>
      </c>
      <c r="I712" s="83">
        <v>0</v>
      </c>
      <c r="J712" s="83">
        <v>0</v>
      </c>
      <c r="K712" s="83">
        <v>0</v>
      </c>
      <c r="L712" s="83">
        <v>14</v>
      </c>
      <c r="M712" s="84">
        <v>0.1521739130434783</v>
      </c>
      <c r="N712" s="85">
        <f t="shared" si="11"/>
        <v>0.8571428571428571</v>
      </c>
    </row>
    <row r="713" spans="1:14" x14ac:dyDescent="0.25">
      <c r="A713" s="1" t="s">
        <v>125</v>
      </c>
      <c r="B713" s="1" t="s">
        <v>132</v>
      </c>
      <c r="C713" s="1" t="s">
        <v>469</v>
      </c>
      <c r="D713" s="83">
        <v>0</v>
      </c>
      <c r="E713" s="83">
        <v>0</v>
      </c>
      <c r="F713" s="83">
        <v>7</v>
      </c>
      <c r="G713" s="83">
        <v>8</v>
      </c>
      <c r="H713" s="83">
        <v>3</v>
      </c>
      <c r="I713" s="83">
        <v>1</v>
      </c>
      <c r="J713" s="83">
        <v>0</v>
      </c>
      <c r="K713" s="83">
        <v>1</v>
      </c>
      <c r="L713" s="83">
        <v>20</v>
      </c>
      <c r="M713" s="84">
        <v>0.21739130434782611</v>
      </c>
      <c r="N713" s="85">
        <f t="shared" si="11"/>
        <v>0</v>
      </c>
    </row>
    <row r="714" spans="1:14" x14ac:dyDescent="0.25">
      <c r="A714" s="1" t="s">
        <v>125</v>
      </c>
      <c r="B714" s="1" t="s">
        <v>132</v>
      </c>
      <c r="C714" s="1" t="s">
        <v>470</v>
      </c>
      <c r="D714" s="83">
        <v>0</v>
      </c>
      <c r="E714" s="83">
        <v>0</v>
      </c>
      <c r="F714" s="83">
        <v>0</v>
      </c>
      <c r="G714" s="83">
        <v>3</v>
      </c>
      <c r="H714" s="83">
        <v>0</v>
      </c>
      <c r="I714" s="83">
        <v>5</v>
      </c>
      <c r="J714" s="83">
        <v>0</v>
      </c>
      <c r="K714" s="83">
        <v>0</v>
      </c>
      <c r="L714" s="83">
        <v>8</v>
      </c>
      <c r="M714" s="84">
        <v>8.6956521739130432E-2</v>
      </c>
      <c r="N714" s="85">
        <f t="shared" si="11"/>
        <v>0</v>
      </c>
    </row>
    <row r="715" spans="1:14" x14ac:dyDescent="0.25">
      <c r="A715" s="1" t="s">
        <v>125</v>
      </c>
      <c r="B715" s="1" t="s">
        <v>132</v>
      </c>
      <c r="C715" s="1" t="s">
        <v>471</v>
      </c>
      <c r="D715" s="83">
        <v>0</v>
      </c>
      <c r="E715" s="83">
        <v>0</v>
      </c>
      <c r="F715" s="83">
        <v>0</v>
      </c>
      <c r="G715" s="83">
        <v>1</v>
      </c>
      <c r="H715" s="83">
        <v>0</v>
      </c>
      <c r="I715" s="83">
        <v>0</v>
      </c>
      <c r="J715" s="83">
        <v>0</v>
      </c>
      <c r="K715" s="83">
        <v>0</v>
      </c>
      <c r="L715" s="83">
        <v>1</v>
      </c>
      <c r="M715" s="84">
        <v>1.0869565217391301E-2</v>
      </c>
      <c r="N715" s="85">
        <f t="shared" si="11"/>
        <v>0</v>
      </c>
    </row>
    <row r="716" spans="1:14" x14ac:dyDescent="0.25">
      <c r="A716" s="1" t="s">
        <v>125</v>
      </c>
      <c r="B716" s="1" t="s">
        <v>132</v>
      </c>
      <c r="C716" s="1" t="s">
        <v>472</v>
      </c>
      <c r="D716" s="83">
        <v>1</v>
      </c>
      <c r="E716" s="83">
        <v>31</v>
      </c>
      <c r="F716" s="83">
        <v>2</v>
      </c>
      <c r="G716" s="83">
        <v>1</v>
      </c>
      <c r="H716" s="83">
        <v>0</v>
      </c>
      <c r="I716" s="83">
        <v>0</v>
      </c>
      <c r="J716" s="83">
        <v>0</v>
      </c>
      <c r="K716" s="83">
        <v>0</v>
      </c>
      <c r="L716" s="83">
        <v>35</v>
      </c>
      <c r="M716" s="84">
        <v>0.38043478260869568</v>
      </c>
      <c r="N716" s="85">
        <f t="shared" si="11"/>
        <v>0.88571428571428568</v>
      </c>
    </row>
    <row r="717" spans="1:14" x14ac:dyDescent="0.25">
      <c r="A717" s="1" t="s">
        <v>125</v>
      </c>
      <c r="B717" s="1" t="s">
        <v>132</v>
      </c>
      <c r="C717" s="1" t="s">
        <v>473</v>
      </c>
      <c r="D717" s="83">
        <v>2</v>
      </c>
      <c r="E717" s="83">
        <v>0</v>
      </c>
      <c r="F717" s="83">
        <v>1</v>
      </c>
      <c r="G717" s="83">
        <v>2</v>
      </c>
      <c r="H717" s="83">
        <v>1</v>
      </c>
      <c r="I717" s="83">
        <v>1</v>
      </c>
      <c r="J717" s="83">
        <v>0</v>
      </c>
      <c r="K717" s="83">
        <v>0</v>
      </c>
      <c r="L717" s="83">
        <v>7</v>
      </c>
      <c r="M717" s="84">
        <v>7.6086956521739135E-2</v>
      </c>
      <c r="N717" s="85">
        <f t="shared" si="11"/>
        <v>0</v>
      </c>
    </row>
    <row r="718" spans="1:14" x14ac:dyDescent="0.25">
      <c r="A718" s="1" t="s">
        <v>125</v>
      </c>
      <c r="B718" s="1" t="s">
        <v>132</v>
      </c>
      <c r="C718" s="1" t="s">
        <v>474</v>
      </c>
      <c r="D718" s="83">
        <v>0</v>
      </c>
      <c r="E718" s="83">
        <v>7</v>
      </c>
      <c r="F718" s="83">
        <v>0</v>
      </c>
      <c r="G718" s="83">
        <v>0</v>
      </c>
      <c r="H718" s="83">
        <v>0</v>
      </c>
      <c r="I718" s="83">
        <v>0</v>
      </c>
      <c r="J718" s="83">
        <v>0</v>
      </c>
      <c r="K718" s="83">
        <v>0</v>
      </c>
      <c r="L718" s="83">
        <v>7</v>
      </c>
      <c r="M718" s="84">
        <v>7.6086956521739135E-2</v>
      </c>
      <c r="N718" s="85">
        <f t="shared" si="11"/>
        <v>1</v>
      </c>
    </row>
    <row r="719" spans="1:14" x14ac:dyDescent="0.25">
      <c r="A719" s="3" t="s">
        <v>125</v>
      </c>
      <c r="B719" s="3" t="s">
        <v>133</v>
      </c>
      <c r="C719" s="3" t="s">
        <v>467</v>
      </c>
      <c r="D719" s="181">
        <v>0</v>
      </c>
      <c r="E719" s="181">
        <v>36</v>
      </c>
      <c r="F719" s="181">
        <v>10</v>
      </c>
      <c r="G719" s="181">
        <v>4</v>
      </c>
      <c r="H719" s="181">
        <v>1</v>
      </c>
      <c r="I719" s="181">
        <v>3</v>
      </c>
      <c r="J719" s="181">
        <v>0</v>
      </c>
      <c r="K719" s="181">
        <v>2</v>
      </c>
      <c r="L719" s="181">
        <v>56</v>
      </c>
      <c r="M719" s="182">
        <v>1</v>
      </c>
      <c r="N719" s="183">
        <f t="shared" si="11"/>
        <v>0.6428571428571429</v>
      </c>
    </row>
    <row r="720" spans="1:14" x14ac:dyDescent="0.25">
      <c r="A720" s="1" t="s">
        <v>125</v>
      </c>
      <c r="B720" s="1" t="s">
        <v>133</v>
      </c>
      <c r="C720" s="1" t="s">
        <v>468</v>
      </c>
      <c r="D720" s="83">
        <v>0</v>
      </c>
      <c r="E720" s="83">
        <v>10</v>
      </c>
      <c r="F720" s="83">
        <v>1</v>
      </c>
      <c r="G720" s="83">
        <v>0</v>
      </c>
      <c r="H720" s="83">
        <v>0</v>
      </c>
      <c r="I720" s="83">
        <v>0</v>
      </c>
      <c r="J720" s="83">
        <v>0</v>
      </c>
      <c r="K720" s="83">
        <v>0</v>
      </c>
      <c r="L720" s="83">
        <v>11</v>
      </c>
      <c r="M720" s="84">
        <v>0.1964285714285714</v>
      </c>
      <c r="N720" s="85">
        <f t="shared" si="11"/>
        <v>0.90909090909090906</v>
      </c>
    </row>
    <row r="721" spans="1:14" x14ac:dyDescent="0.25">
      <c r="A721" s="1" t="s">
        <v>125</v>
      </c>
      <c r="B721" s="1" t="s">
        <v>133</v>
      </c>
      <c r="C721" s="1" t="s">
        <v>469</v>
      </c>
      <c r="D721" s="83">
        <v>0</v>
      </c>
      <c r="E721" s="83">
        <v>0</v>
      </c>
      <c r="F721" s="83">
        <v>7</v>
      </c>
      <c r="G721" s="83">
        <v>3</v>
      </c>
      <c r="H721" s="83">
        <v>0</v>
      </c>
      <c r="I721" s="83">
        <v>2</v>
      </c>
      <c r="J721" s="83">
        <v>0</v>
      </c>
      <c r="K721" s="83">
        <v>1</v>
      </c>
      <c r="L721" s="83">
        <v>13</v>
      </c>
      <c r="M721" s="84">
        <v>0.23214285714285721</v>
      </c>
      <c r="N721" s="85">
        <f t="shared" si="11"/>
        <v>0</v>
      </c>
    </row>
    <row r="722" spans="1:14" x14ac:dyDescent="0.25">
      <c r="A722" s="1" t="s">
        <v>125</v>
      </c>
      <c r="B722" s="1" t="s">
        <v>133</v>
      </c>
      <c r="C722" s="1" t="s">
        <v>470</v>
      </c>
      <c r="D722" s="83">
        <v>0</v>
      </c>
      <c r="E722" s="83">
        <v>0</v>
      </c>
      <c r="F722" s="83">
        <v>0</v>
      </c>
      <c r="G722" s="83">
        <v>0</v>
      </c>
      <c r="H722" s="83">
        <v>0</v>
      </c>
      <c r="I722" s="83">
        <v>0</v>
      </c>
      <c r="J722" s="83">
        <v>0</v>
      </c>
      <c r="K722" s="83">
        <v>1</v>
      </c>
      <c r="L722" s="83">
        <v>1</v>
      </c>
      <c r="M722" s="84">
        <v>1.785714285714286E-2</v>
      </c>
      <c r="N722" s="85">
        <f t="shared" si="11"/>
        <v>0</v>
      </c>
    </row>
    <row r="723" spans="1:14" x14ac:dyDescent="0.25">
      <c r="A723" s="1" t="s">
        <v>125</v>
      </c>
      <c r="B723" s="1" t="s">
        <v>133</v>
      </c>
      <c r="C723" s="1" t="s">
        <v>472</v>
      </c>
      <c r="D723" s="83">
        <v>0</v>
      </c>
      <c r="E723" s="83">
        <v>20</v>
      </c>
      <c r="F723" s="83">
        <v>0</v>
      </c>
      <c r="G723" s="83">
        <v>1</v>
      </c>
      <c r="H723" s="83">
        <v>1</v>
      </c>
      <c r="I723" s="83">
        <v>1</v>
      </c>
      <c r="J723" s="83">
        <v>0</v>
      </c>
      <c r="K723" s="83">
        <v>0</v>
      </c>
      <c r="L723" s="83">
        <v>23</v>
      </c>
      <c r="M723" s="84">
        <v>0.4107142857142857</v>
      </c>
      <c r="N723" s="85">
        <f t="shared" si="11"/>
        <v>0.86956521739130432</v>
      </c>
    </row>
    <row r="724" spans="1:14" x14ac:dyDescent="0.25">
      <c r="A724" s="1" t="s">
        <v>125</v>
      </c>
      <c r="B724" s="1" t="s">
        <v>133</v>
      </c>
      <c r="C724" s="1" t="s">
        <v>473</v>
      </c>
      <c r="D724" s="83">
        <v>0</v>
      </c>
      <c r="E724" s="83">
        <v>0</v>
      </c>
      <c r="F724" s="83">
        <v>1</v>
      </c>
      <c r="G724" s="83">
        <v>0</v>
      </c>
      <c r="H724" s="83">
        <v>0</v>
      </c>
      <c r="I724" s="83">
        <v>0</v>
      </c>
      <c r="J724" s="83">
        <v>0</v>
      </c>
      <c r="K724" s="83">
        <v>0</v>
      </c>
      <c r="L724" s="83">
        <v>1</v>
      </c>
      <c r="M724" s="84">
        <v>1.785714285714286E-2</v>
      </c>
      <c r="N724" s="85">
        <f t="shared" si="11"/>
        <v>0</v>
      </c>
    </row>
    <row r="725" spans="1:14" x14ac:dyDescent="0.25">
      <c r="A725" s="1" t="s">
        <v>125</v>
      </c>
      <c r="B725" s="1" t="s">
        <v>133</v>
      </c>
      <c r="C725" s="1" t="s">
        <v>474</v>
      </c>
      <c r="D725" s="83">
        <v>0</v>
      </c>
      <c r="E725" s="83">
        <v>6</v>
      </c>
      <c r="F725" s="83">
        <v>1</v>
      </c>
      <c r="G725" s="83">
        <v>0</v>
      </c>
      <c r="H725" s="83">
        <v>0</v>
      </c>
      <c r="I725" s="83">
        <v>0</v>
      </c>
      <c r="J725" s="83">
        <v>0</v>
      </c>
      <c r="K725" s="83">
        <v>0</v>
      </c>
      <c r="L725" s="83">
        <v>7</v>
      </c>
      <c r="M725" s="84">
        <v>0.125</v>
      </c>
      <c r="N725" s="85">
        <f t="shared" si="11"/>
        <v>0.8571428571428571</v>
      </c>
    </row>
    <row r="726" spans="1:14" x14ac:dyDescent="0.25">
      <c r="A726" s="3" t="s">
        <v>125</v>
      </c>
      <c r="B726" s="3" t="s">
        <v>134</v>
      </c>
      <c r="C726" s="3" t="s">
        <v>467</v>
      </c>
      <c r="D726" s="181">
        <v>7</v>
      </c>
      <c r="E726" s="181">
        <v>34</v>
      </c>
      <c r="F726" s="181">
        <v>14</v>
      </c>
      <c r="G726" s="181">
        <v>7</v>
      </c>
      <c r="H726" s="181">
        <v>5</v>
      </c>
      <c r="I726" s="181">
        <v>4</v>
      </c>
      <c r="J726" s="181">
        <v>4</v>
      </c>
      <c r="K726" s="181">
        <v>3</v>
      </c>
      <c r="L726" s="181">
        <v>78</v>
      </c>
      <c r="M726" s="182">
        <v>1</v>
      </c>
      <c r="N726" s="183">
        <f t="shared" si="11"/>
        <v>0.4358974358974359</v>
      </c>
    </row>
    <row r="727" spans="1:14" x14ac:dyDescent="0.25">
      <c r="A727" s="1" t="s">
        <v>125</v>
      </c>
      <c r="B727" s="1" t="s">
        <v>134</v>
      </c>
      <c r="C727" s="1" t="s">
        <v>468</v>
      </c>
      <c r="D727" s="83">
        <v>1</v>
      </c>
      <c r="E727" s="83">
        <v>10</v>
      </c>
      <c r="F727" s="83">
        <v>1</v>
      </c>
      <c r="G727" s="83">
        <v>0</v>
      </c>
      <c r="H727" s="83">
        <v>0</v>
      </c>
      <c r="I727" s="83">
        <v>0</v>
      </c>
      <c r="J727" s="83">
        <v>0</v>
      </c>
      <c r="K727" s="83">
        <v>0</v>
      </c>
      <c r="L727" s="83">
        <v>12</v>
      </c>
      <c r="M727" s="84">
        <v>0.15384615384615391</v>
      </c>
      <c r="N727" s="85">
        <f t="shared" si="11"/>
        <v>0.83333333333333337</v>
      </c>
    </row>
    <row r="728" spans="1:14" x14ac:dyDescent="0.25">
      <c r="A728" s="1" t="s">
        <v>125</v>
      </c>
      <c r="B728" s="1" t="s">
        <v>134</v>
      </c>
      <c r="C728" s="1" t="s">
        <v>469</v>
      </c>
      <c r="D728" s="83">
        <v>0</v>
      </c>
      <c r="E728" s="83">
        <v>0</v>
      </c>
      <c r="F728" s="83">
        <v>4</v>
      </c>
      <c r="G728" s="83">
        <v>1</v>
      </c>
      <c r="H728" s="83">
        <v>2</v>
      </c>
      <c r="I728" s="83">
        <v>2</v>
      </c>
      <c r="J728" s="83">
        <v>1</v>
      </c>
      <c r="K728" s="83">
        <v>1</v>
      </c>
      <c r="L728" s="83">
        <v>11</v>
      </c>
      <c r="M728" s="84">
        <v>0.141025641025641</v>
      </c>
      <c r="N728" s="85">
        <f t="shared" si="11"/>
        <v>0</v>
      </c>
    </row>
    <row r="729" spans="1:14" x14ac:dyDescent="0.25">
      <c r="A729" s="1" t="s">
        <v>125</v>
      </c>
      <c r="B729" s="1" t="s">
        <v>134</v>
      </c>
      <c r="C729" s="1" t="s">
        <v>470</v>
      </c>
      <c r="D729" s="83">
        <v>0</v>
      </c>
      <c r="E729" s="83">
        <v>0</v>
      </c>
      <c r="F729" s="83">
        <v>0</v>
      </c>
      <c r="G729" s="83">
        <v>2</v>
      </c>
      <c r="H729" s="83">
        <v>2</v>
      </c>
      <c r="I729" s="83">
        <v>2</v>
      </c>
      <c r="J729" s="83">
        <v>2</v>
      </c>
      <c r="K729" s="83">
        <v>1</v>
      </c>
      <c r="L729" s="83">
        <v>9</v>
      </c>
      <c r="M729" s="84">
        <v>0.1153846153846154</v>
      </c>
      <c r="N729" s="85">
        <f t="shared" si="11"/>
        <v>0</v>
      </c>
    </row>
    <row r="730" spans="1:14" x14ac:dyDescent="0.25">
      <c r="A730" s="1" t="s">
        <v>125</v>
      </c>
      <c r="B730" s="1" t="s">
        <v>134</v>
      </c>
      <c r="C730" s="1" t="s">
        <v>471</v>
      </c>
      <c r="D730" s="83">
        <v>0</v>
      </c>
      <c r="E730" s="83">
        <v>0</v>
      </c>
      <c r="F730" s="83">
        <v>1</v>
      </c>
      <c r="G730" s="83">
        <v>0</v>
      </c>
      <c r="H730" s="83">
        <v>0</v>
      </c>
      <c r="I730" s="83">
        <v>0</v>
      </c>
      <c r="J730" s="83">
        <v>0</v>
      </c>
      <c r="K730" s="83">
        <v>0</v>
      </c>
      <c r="L730" s="83">
        <v>1</v>
      </c>
      <c r="M730" s="84">
        <v>1.282051282051282E-2</v>
      </c>
      <c r="N730" s="85">
        <f t="shared" si="11"/>
        <v>0</v>
      </c>
    </row>
    <row r="731" spans="1:14" x14ac:dyDescent="0.25">
      <c r="A731" s="1" t="s">
        <v>125</v>
      </c>
      <c r="B731" s="1" t="s">
        <v>134</v>
      </c>
      <c r="C731" s="1" t="s">
        <v>481</v>
      </c>
      <c r="D731" s="83">
        <v>0</v>
      </c>
      <c r="E731" s="83">
        <v>1</v>
      </c>
      <c r="F731" s="83">
        <v>1</v>
      </c>
      <c r="G731" s="83">
        <v>0</v>
      </c>
      <c r="H731" s="83">
        <v>0</v>
      </c>
      <c r="I731" s="83">
        <v>0</v>
      </c>
      <c r="J731" s="83">
        <v>0</v>
      </c>
      <c r="K731" s="83">
        <v>0</v>
      </c>
      <c r="L731" s="83">
        <v>2</v>
      </c>
      <c r="M731" s="84">
        <v>2.564102564102564E-2</v>
      </c>
      <c r="N731" s="85">
        <f t="shared" si="11"/>
        <v>0.5</v>
      </c>
    </row>
    <row r="732" spans="1:14" x14ac:dyDescent="0.25">
      <c r="A732" s="1" t="s">
        <v>125</v>
      </c>
      <c r="B732" s="1" t="s">
        <v>134</v>
      </c>
      <c r="C732" s="1" t="s">
        <v>472</v>
      </c>
      <c r="D732" s="83">
        <v>4</v>
      </c>
      <c r="E732" s="83">
        <v>20</v>
      </c>
      <c r="F732" s="83">
        <v>5</v>
      </c>
      <c r="G732" s="83">
        <v>3</v>
      </c>
      <c r="H732" s="83">
        <v>0</v>
      </c>
      <c r="I732" s="83">
        <v>0</v>
      </c>
      <c r="J732" s="83">
        <v>0</v>
      </c>
      <c r="K732" s="83">
        <v>0</v>
      </c>
      <c r="L732" s="83">
        <v>32</v>
      </c>
      <c r="M732" s="84">
        <v>0.41025641025641019</v>
      </c>
      <c r="N732" s="85">
        <f t="shared" si="11"/>
        <v>0.625</v>
      </c>
    </row>
    <row r="733" spans="1:14" x14ac:dyDescent="0.25">
      <c r="A733" s="1" t="s">
        <v>125</v>
      </c>
      <c r="B733" s="1" t="s">
        <v>134</v>
      </c>
      <c r="C733" s="1" t="s">
        <v>473</v>
      </c>
      <c r="D733" s="83">
        <v>1</v>
      </c>
      <c r="E733" s="83">
        <v>0</v>
      </c>
      <c r="F733" s="83">
        <v>2</v>
      </c>
      <c r="G733" s="83">
        <v>1</v>
      </c>
      <c r="H733" s="83">
        <v>1</v>
      </c>
      <c r="I733" s="83">
        <v>0</v>
      </c>
      <c r="J733" s="83">
        <v>1</v>
      </c>
      <c r="K733" s="83">
        <v>1</v>
      </c>
      <c r="L733" s="83">
        <v>7</v>
      </c>
      <c r="M733" s="84">
        <v>8.9743589743589744E-2</v>
      </c>
      <c r="N733" s="85">
        <f t="shared" si="11"/>
        <v>0</v>
      </c>
    </row>
    <row r="734" spans="1:14" x14ac:dyDescent="0.25">
      <c r="A734" s="1" t="s">
        <v>125</v>
      </c>
      <c r="B734" s="1" t="s">
        <v>134</v>
      </c>
      <c r="C734" s="1" t="s">
        <v>474</v>
      </c>
      <c r="D734" s="83">
        <v>1</v>
      </c>
      <c r="E734" s="83">
        <v>3</v>
      </c>
      <c r="F734" s="83">
        <v>0</v>
      </c>
      <c r="G734" s="83">
        <v>0</v>
      </c>
      <c r="H734" s="83">
        <v>0</v>
      </c>
      <c r="I734" s="83">
        <v>0</v>
      </c>
      <c r="J734" s="83">
        <v>0</v>
      </c>
      <c r="K734" s="83">
        <v>0</v>
      </c>
      <c r="L734" s="83">
        <v>4</v>
      </c>
      <c r="M734" s="84">
        <v>5.128205128205128E-2</v>
      </c>
      <c r="N734" s="85">
        <f t="shared" si="11"/>
        <v>0.75</v>
      </c>
    </row>
    <row r="735" spans="1:14" x14ac:dyDescent="0.25">
      <c r="A735" s="3" t="s">
        <v>125</v>
      </c>
      <c r="B735" s="3" t="s">
        <v>135</v>
      </c>
      <c r="C735" s="3" t="s">
        <v>467</v>
      </c>
      <c r="D735" s="181">
        <v>7</v>
      </c>
      <c r="E735" s="181">
        <v>33</v>
      </c>
      <c r="F735" s="181">
        <v>17</v>
      </c>
      <c r="G735" s="181">
        <v>12</v>
      </c>
      <c r="H735" s="181">
        <v>3</v>
      </c>
      <c r="I735" s="181">
        <v>3</v>
      </c>
      <c r="J735" s="181">
        <v>2</v>
      </c>
      <c r="K735" s="181">
        <v>4</v>
      </c>
      <c r="L735" s="181">
        <v>81</v>
      </c>
      <c r="M735" s="182">
        <v>1</v>
      </c>
      <c r="N735" s="183">
        <f t="shared" si="11"/>
        <v>0.40740740740740738</v>
      </c>
    </row>
    <row r="736" spans="1:14" x14ac:dyDescent="0.25">
      <c r="A736" s="1" t="s">
        <v>125</v>
      </c>
      <c r="B736" s="1" t="s">
        <v>135</v>
      </c>
      <c r="C736" s="1" t="s">
        <v>468</v>
      </c>
      <c r="D736" s="83">
        <v>0</v>
      </c>
      <c r="E736" s="83">
        <v>7</v>
      </c>
      <c r="F736" s="83">
        <v>5</v>
      </c>
      <c r="G736" s="83">
        <v>0</v>
      </c>
      <c r="H736" s="83">
        <v>0</v>
      </c>
      <c r="I736" s="83">
        <v>0</v>
      </c>
      <c r="J736" s="83">
        <v>0</v>
      </c>
      <c r="K736" s="83">
        <v>0</v>
      </c>
      <c r="L736" s="83">
        <v>12</v>
      </c>
      <c r="M736" s="84">
        <v>0.14814814814814811</v>
      </c>
      <c r="N736" s="85">
        <f t="shared" si="11"/>
        <v>0.58333333333333337</v>
      </c>
    </row>
    <row r="737" spans="1:14" x14ac:dyDescent="0.25">
      <c r="A737" s="1" t="s">
        <v>125</v>
      </c>
      <c r="B737" s="1" t="s">
        <v>135</v>
      </c>
      <c r="C737" s="1" t="s">
        <v>469</v>
      </c>
      <c r="D737" s="83">
        <v>1</v>
      </c>
      <c r="E737" s="83">
        <v>0</v>
      </c>
      <c r="F737" s="83">
        <v>3</v>
      </c>
      <c r="G737" s="83">
        <v>5</v>
      </c>
      <c r="H737" s="83">
        <v>0</v>
      </c>
      <c r="I737" s="83">
        <v>1</v>
      </c>
      <c r="J737" s="83">
        <v>2</v>
      </c>
      <c r="K737" s="83">
        <v>2</v>
      </c>
      <c r="L737" s="83">
        <v>14</v>
      </c>
      <c r="M737" s="84">
        <v>0.1728395061728395</v>
      </c>
      <c r="N737" s="85">
        <f t="shared" si="11"/>
        <v>0</v>
      </c>
    </row>
    <row r="738" spans="1:14" x14ac:dyDescent="0.25">
      <c r="A738" s="1" t="s">
        <v>125</v>
      </c>
      <c r="B738" s="1" t="s">
        <v>135</v>
      </c>
      <c r="C738" s="1" t="s">
        <v>470</v>
      </c>
      <c r="D738" s="83">
        <v>0</v>
      </c>
      <c r="E738" s="83">
        <v>0</v>
      </c>
      <c r="F738" s="83">
        <v>0</v>
      </c>
      <c r="G738" s="83">
        <v>4</v>
      </c>
      <c r="H738" s="83">
        <v>2</v>
      </c>
      <c r="I738" s="83">
        <v>1</v>
      </c>
      <c r="J738" s="83">
        <v>0</v>
      </c>
      <c r="K738" s="83">
        <v>2</v>
      </c>
      <c r="L738" s="83">
        <v>9</v>
      </c>
      <c r="M738" s="84">
        <v>0.1111111111111111</v>
      </c>
      <c r="N738" s="85">
        <f t="shared" si="11"/>
        <v>0</v>
      </c>
    </row>
    <row r="739" spans="1:14" x14ac:dyDescent="0.25">
      <c r="A739" s="1" t="s">
        <v>125</v>
      </c>
      <c r="B739" s="1" t="s">
        <v>135</v>
      </c>
      <c r="C739" s="1" t="s">
        <v>471</v>
      </c>
      <c r="D739" s="83">
        <v>0</v>
      </c>
      <c r="E739" s="83">
        <v>0</v>
      </c>
      <c r="F739" s="83">
        <v>2</v>
      </c>
      <c r="G739" s="83">
        <v>1</v>
      </c>
      <c r="H739" s="83">
        <v>0</v>
      </c>
      <c r="I739" s="83">
        <v>0</v>
      </c>
      <c r="J739" s="83">
        <v>0</v>
      </c>
      <c r="K739" s="83">
        <v>0</v>
      </c>
      <c r="L739" s="83">
        <v>3</v>
      </c>
      <c r="M739" s="84">
        <v>3.7037037037037028E-2</v>
      </c>
      <c r="N739" s="85">
        <f t="shared" si="11"/>
        <v>0</v>
      </c>
    </row>
    <row r="740" spans="1:14" x14ac:dyDescent="0.25">
      <c r="A740" s="1" t="s">
        <v>125</v>
      </c>
      <c r="B740" s="1" t="s">
        <v>135</v>
      </c>
      <c r="C740" s="1" t="s">
        <v>481</v>
      </c>
      <c r="D740" s="83">
        <v>0</v>
      </c>
      <c r="E740" s="83">
        <v>0</v>
      </c>
      <c r="F740" s="83">
        <v>2</v>
      </c>
      <c r="G740" s="83">
        <v>0</v>
      </c>
      <c r="H740" s="83">
        <v>0</v>
      </c>
      <c r="I740" s="83">
        <v>0</v>
      </c>
      <c r="J740" s="83">
        <v>0</v>
      </c>
      <c r="K740" s="83">
        <v>0</v>
      </c>
      <c r="L740" s="83">
        <v>2</v>
      </c>
      <c r="M740" s="84">
        <v>2.469135802469136E-2</v>
      </c>
      <c r="N740" s="85">
        <f t="shared" si="11"/>
        <v>0</v>
      </c>
    </row>
    <row r="741" spans="1:14" x14ac:dyDescent="0.25">
      <c r="A741" s="1" t="s">
        <v>125</v>
      </c>
      <c r="B741" s="1" t="s">
        <v>135</v>
      </c>
      <c r="C741" s="1" t="s">
        <v>472</v>
      </c>
      <c r="D741" s="83">
        <v>5</v>
      </c>
      <c r="E741" s="83">
        <v>19</v>
      </c>
      <c r="F741" s="83">
        <v>3</v>
      </c>
      <c r="G741" s="83">
        <v>0</v>
      </c>
      <c r="H741" s="83">
        <v>0</v>
      </c>
      <c r="I741" s="83">
        <v>0</v>
      </c>
      <c r="J741" s="83">
        <v>0</v>
      </c>
      <c r="K741" s="83">
        <v>0</v>
      </c>
      <c r="L741" s="83">
        <v>27</v>
      </c>
      <c r="M741" s="84">
        <v>0.33333333333333331</v>
      </c>
      <c r="N741" s="85">
        <f t="shared" si="11"/>
        <v>0.70370370370370372</v>
      </c>
    </row>
    <row r="742" spans="1:14" x14ac:dyDescent="0.25">
      <c r="A742" s="1" t="s">
        <v>125</v>
      </c>
      <c r="B742" s="1" t="s">
        <v>135</v>
      </c>
      <c r="C742" s="1" t="s">
        <v>473</v>
      </c>
      <c r="D742" s="83">
        <v>1</v>
      </c>
      <c r="E742" s="83">
        <v>0</v>
      </c>
      <c r="F742" s="83">
        <v>1</v>
      </c>
      <c r="G742" s="83">
        <v>2</v>
      </c>
      <c r="H742" s="83">
        <v>1</v>
      </c>
      <c r="I742" s="83">
        <v>1</v>
      </c>
      <c r="J742" s="83">
        <v>0</v>
      </c>
      <c r="K742" s="83">
        <v>0</v>
      </c>
      <c r="L742" s="83">
        <v>6</v>
      </c>
      <c r="M742" s="84">
        <v>7.407407407407407E-2</v>
      </c>
      <c r="N742" s="85">
        <f t="shared" si="11"/>
        <v>0</v>
      </c>
    </row>
    <row r="743" spans="1:14" x14ac:dyDescent="0.25">
      <c r="A743" s="1" t="s">
        <v>125</v>
      </c>
      <c r="B743" s="1" t="s">
        <v>135</v>
      </c>
      <c r="C743" s="1" t="s">
        <v>474</v>
      </c>
      <c r="D743" s="83">
        <v>0</v>
      </c>
      <c r="E743" s="83">
        <v>7</v>
      </c>
      <c r="F743" s="83">
        <v>1</v>
      </c>
      <c r="G743" s="83">
        <v>0</v>
      </c>
      <c r="H743" s="83">
        <v>0</v>
      </c>
      <c r="I743" s="83">
        <v>0</v>
      </c>
      <c r="J743" s="83">
        <v>0</v>
      </c>
      <c r="K743" s="83">
        <v>0</v>
      </c>
      <c r="L743" s="83">
        <v>8</v>
      </c>
      <c r="M743" s="84">
        <v>9.8765432098765427E-2</v>
      </c>
      <c r="N743" s="85">
        <f t="shared" si="11"/>
        <v>0.875</v>
      </c>
    </row>
    <row r="744" spans="1:14" x14ac:dyDescent="0.25">
      <c r="A744" s="3" t="s">
        <v>125</v>
      </c>
      <c r="B744" s="3" t="s">
        <v>136</v>
      </c>
      <c r="C744" s="3" t="s">
        <v>467</v>
      </c>
      <c r="D744" s="181">
        <v>9</v>
      </c>
      <c r="E744" s="181">
        <v>100</v>
      </c>
      <c r="F744" s="181">
        <v>38</v>
      </c>
      <c r="G744" s="181">
        <v>23</v>
      </c>
      <c r="H744" s="181">
        <v>15</v>
      </c>
      <c r="I744" s="181">
        <v>5</v>
      </c>
      <c r="J744" s="181">
        <v>6</v>
      </c>
      <c r="K744" s="181">
        <v>6</v>
      </c>
      <c r="L744" s="181">
        <v>202</v>
      </c>
      <c r="M744" s="182">
        <v>1</v>
      </c>
      <c r="N744" s="183">
        <f t="shared" si="11"/>
        <v>0.49504950495049505</v>
      </c>
    </row>
    <row r="745" spans="1:14" x14ac:dyDescent="0.25">
      <c r="A745" s="1" t="s">
        <v>125</v>
      </c>
      <c r="B745" s="1" t="s">
        <v>136</v>
      </c>
      <c r="C745" s="1" t="s">
        <v>468</v>
      </c>
      <c r="D745" s="83">
        <v>2</v>
      </c>
      <c r="E745" s="83">
        <v>31</v>
      </c>
      <c r="F745" s="83">
        <v>8</v>
      </c>
      <c r="G745" s="83">
        <v>1</v>
      </c>
      <c r="H745" s="83">
        <v>0</v>
      </c>
      <c r="I745" s="83">
        <v>0</v>
      </c>
      <c r="J745" s="83">
        <v>0</v>
      </c>
      <c r="K745" s="83">
        <v>0</v>
      </c>
      <c r="L745" s="83">
        <v>42</v>
      </c>
      <c r="M745" s="84">
        <v>0.20792079207920791</v>
      </c>
      <c r="N745" s="85">
        <f t="shared" si="11"/>
        <v>0.73809523809523814</v>
      </c>
    </row>
    <row r="746" spans="1:14" x14ac:dyDescent="0.25">
      <c r="A746" s="1" t="s">
        <v>125</v>
      </c>
      <c r="B746" s="1" t="s">
        <v>136</v>
      </c>
      <c r="C746" s="1" t="s">
        <v>469</v>
      </c>
      <c r="D746" s="83">
        <v>1</v>
      </c>
      <c r="E746" s="83">
        <v>0</v>
      </c>
      <c r="F746" s="83">
        <v>19</v>
      </c>
      <c r="G746" s="83">
        <v>6</v>
      </c>
      <c r="H746" s="83">
        <v>8</v>
      </c>
      <c r="I746" s="83">
        <v>1</v>
      </c>
      <c r="J746" s="83">
        <v>3</v>
      </c>
      <c r="K746" s="83">
        <v>2</v>
      </c>
      <c r="L746" s="83">
        <v>40</v>
      </c>
      <c r="M746" s="84">
        <v>0.198019801980198</v>
      </c>
      <c r="N746" s="85">
        <f t="shared" si="11"/>
        <v>0</v>
      </c>
    </row>
    <row r="747" spans="1:14" x14ac:dyDescent="0.25">
      <c r="A747" s="1" t="s">
        <v>125</v>
      </c>
      <c r="B747" s="1" t="s">
        <v>136</v>
      </c>
      <c r="C747" s="1" t="s">
        <v>470</v>
      </c>
      <c r="D747" s="83">
        <v>1</v>
      </c>
      <c r="E747" s="83">
        <v>0</v>
      </c>
      <c r="F747" s="83">
        <v>0</v>
      </c>
      <c r="G747" s="83">
        <v>9</v>
      </c>
      <c r="H747" s="83">
        <v>3</v>
      </c>
      <c r="I747" s="83">
        <v>2</v>
      </c>
      <c r="J747" s="83">
        <v>2</v>
      </c>
      <c r="K747" s="83">
        <v>4</v>
      </c>
      <c r="L747" s="83">
        <v>21</v>
      </c>
      <c r="M747" s="84">
        <v>0.103960396039604</v>
      </c>
      <c r="N747" s="85">
        <f t="shared" si="11"/>
        <v>0</v>
      </c>
    </row>
    <row r="748" spans="1:14" x14ac:dyDescent="0.25">
      <c r="A748" s="1" t="s">
        <v>125</v>
      </c>
      <c r="B748" s="1" t="s">
        <v>136</v>
      </c>
      <c r="C748" s="1" t="s">
        <v>471</v>
      </c>
      <c r="D748" s="83">
        <v>0</v>
      </c>
      <c r="E748" s="83">
        <v>0</v>
      </c>
      <c r="F748" s="83">
        <v>3</v>
      </c>
      <c r="G748" s="83">
        <v>1</v>
      </c>
      <c r="H748" s="83">
        <v>2</v>
      </c>
      <c r="I748" s="83">
        <v>1</v>
      </c>
      <c r="J748" s="83">
        <v>1</v>
      </c>
      <c r="K748" s="83">
        <v>0</v>
      </c>
      <c r="L748" s="83">
        <v>8</v>
      </c>
      <c r="M748" s="84">
        <v>3.9603960396039598E-2</v>
      </c>
      <c r="N748" s="85">
        <f t="shared" si="11"/>
        <v>0</v>
      </c>
    </row>
    <row r="749" spans="1:14" x14ac:dyDescent="0.25">
      <c r="A749" s="1" t="s">
        <v>125</v>
      </c>
      <c r="B749" s="1" t="s">
        <v>136</v>
      </c>
      <c r="C749" s="1" t="s">
        <v>472</v>
      </c>
      <c r="D749" s="83">
        <v>4</v>
      </c>
      <c r="E749" s="83">
        <v>58</v>
      </c>
      <c r="F749" s="83">
        <v>5</v>
      </c>
      <c r="G749" s="83">
        <v>4</v>
      </c>
      <c r="H749" s="83">
        <v>1</v>
      </c>
      <c r="I749" s="83">
        <v>1</v>
      </c>
      <c r="J749" s="83">
        <v>0</v>
      </c>
      <c r="K749" s="83">
        <v>0</v>
      </c>
      <c r="L749" s="83">
        <v>73</v>
      </c>
      <c r="M749" s="84">
        <v>0.36138613861386137</v>
      </c>
      <c r="N749" s="85">
        <f t="shared" si="11"/>
        <v>0.79452054794520544</v>
      </c>
    </row>
    <row r="750" spans="1:14" x14ac:dyDescent="0.25">
      <c r="A750" s="1" t="s">
        <v>125</v>
      </c>
      <c r="B750" s="1" t="s">
        <v>136</v>
      </c>
      <c r="C750" s="1" t="s">
        <v>473</v>
      </c>
      <c r="D750" s="83">
        <v>1</v>
      </c>
      <c r="E750" s="83">
        <v>0</v>
      </c>
      <c r="F750" s="83">
        <v>1</v>
      </c>
      <c r="G750" s="83">
        <v>2</v>
      </c>
      <c r="H750" s="83">
        <v>1</v>
      </c>
      <c r="I750" s="83">
        <v>0</v>
      </c>
      <c r="J750" s="83">
        <v>0</v>
      </c>
      <c r="K750" s="83">
        <v>0</v>
      </c>
      <c r="L750" s="83">
        <v>5</v>
      </c>
      <c r="M750" s="84">
        <v>2.475247524752475E-2</v>
      </c>
      <c r="N750" s="85">
        <f t="shared" si="11"/>
        <v>0</v>
      </c>
    </row>
    <row r="751" spans="1:14" x14ac:dyDescent="0.25">
      <c r="A751" s="1" t="s">
        <v>125</v>
      </c>
      <c r="B751" s="1" t="s">
        <v>136</v>
      </c>
      <c r="C751" s="1" t="s">
        <v>474</v>
      </c>
      <c r="D751" s="83">
        <v>0</v>
      </c>
      <c r="E751" s="83">
        <v>11</v>
      </c>
      <c r="F751" s="83">
        <v>2</v>
      </c>
      <c r="G751" s="83">
        <v>0</v>
      </c>
      <c r="H751" s="83">
        <v>0</v>
      </c>
      <c r="I751" s="83">
        <v>0</v>
      </c>
      <c r="J751" s="83">
        <v>0</v>
      </c>
      <c r="K751" s="83">
        <v>0</v>
      </c>
      <c r="L751" s="83">
        <v>13</v>
      </c>
      <c r="M751" s="84">
        <v>6.4356435643564358E-2</v>
      </c>
      <c r="N751" s="85">
        <f t="shared" si="11"/>
        <v>0.84615384615384615</v>
      </c>
    </row>
    <row r="752" spans="1:14" x14ac:dyDescent="0.25">
      <c r="A752" s="3" t="s">
        <v>125</v>
      </c>
      <c r="B752" s="3" t="s">
        <v>137</v>
      </c>
      <c r="C752" s="3" t="s">
        <v>467</v>
      </c>
      <c r="D752" s="181">
        <v>20</v>
      </c>
      <c r="E752" s="181">
        <v>95</v>
      </c>
      <c r="F752" s="181">
        <v>47</v>
      </c>
      <c r="G752" s="181">
        <v>35</v>
      </c>
      <c r="H752" s="181">
        <v>15</v>
      </c>
      <c r="I752" s="181">
        <v>10</v>
      </c>
      <c r="J752" s="181">
        <v>6</v>
      </c>
      <c r="K752" s="181">
        <v>5</v>
      </c>
      <c r="L752" s="181">
        <v>233</v>
      </c>
      <c r="M752" s="182">
        <v>1</v>
      </c>
      <c r="N752" s="183">
        <f t="shared" si="11"/>
        <v>0.40772532188841204</v>
      </c>
    </row>
    <row r="753" spans="1:14" x14ac:dyDescent="0.25">
      <c r="A753" s="1" t="s">
        <v>125</v>
      </c>
      <c r="B753" s="1" t="s">
        <v>137</v>
      </c>
      <c r="C753" s="1" t="s">
        <v>468</v>
      </c>
      <c r="D753" s="83">
        <v>3</v>
      </c>
      <c r="E753" s="83">
        <v>19</v>
      </c>
      <c r="F753" s="83">
        <v>6</v>
      </c>
      <c r="G753" s="83">
        <v>0</v>
      </c>
      <c r="H753" s="83">
        <v>0</v>
      </c>
      <c r="I753" s="83">
        <v>0</v>
      </c>
      <c r="J753" s="83">
        <v>0</v>
      </c>
      <c r="K753" s="83">
        <v>0</v>
      </c>
      <c r="L753" s="83">
        <v>28</v>
      </c>
      <c r="M753" s="84">
        <v>0.1201716738197425</v>
      </c>
      <c r="N753" s="85">
        <f t="shared" si="11"/>
        <v>0.6785714285714286</v>
      </c>
    </row>
    <row r="754" spans="1:14" x14ac:dyDescent="0.25">
      <c r="A754" s="1" t="s">
        <v>125</v>
      </c>
      <c r="B754" s="1" t="s">
        <v>137</v>
      </c>
      <c r="C754" s="1" t="s">
        <v>469</v>
      </c>
      <c r="D754" s="83">
        <v>0</v>
      </c>
      <c r="E754" s="83">
        <v>1</v>
      </c>
      <c r="F754" s="83">
        <v>15</v>
      </c>
      <c r="G754" s="83">
        <v>15</v>
      </c>
      <c r="H754" s="83">
        <v>11</v>
      </c>
      <c r="I754" s="83">
        <v>1</v>
      </c>
      <c r="J754" s="83">
        <v>2</v>
      </c>
      <c r="K754" s="83">
        <v>1</v>
      </c>
      <c r="L754" s="83">
        <v>46</v>
      </c>
      <c r="M754" s="84">
        <v>0.19742489270386271</v>
      </c>
      <c r="N754" s="85">
        <f t="shared" si="11"/>
        <v>2.1739130434782608E-2</v>
      </c>
    </row>
    <row r="755" spans="1:14" x14ac:dyDescent="0.25">
      <c r="A755" s="1" t="s">
        <v>125</v>
      </c>
      <c r="B755" s="1" t="s">
        <v>137</v>
      </c>
      <c r="C755" s="1" t="s">
        <v>470</v>
      </c>
      <c r="D755" s="83">
        <v>1</v>
      </c>
      <c r="E755" s="83">
        <v>1</v>
      </c>
      <c r="F755" s="83">
        <v>0</v>
      </c>
      <c r="G755" s="83">
        <v>7</v>
      </c>
      <c r="H755" s="83">
        <v>1</v>
      </c>
      <c r="I755" s="83">
        <v>7</v>
      </c>
      <c r="J755" s="83">
        <v>3</v>
      </c>
      <c r="K755" s="83">
        <v>3</v>
      </c>
      <c r="L755" s="83">
        <v>23</v>
      </c>
      <c r="M755" s="84">
        <v>9.8712446351931327E-2</v>
      </c>
      <c r="N755" s="85">
        <f t="shared" si="11"/>
        <v>4.3478260869565216E-2</v>
      </c>
    </row>
    <row r="756" spans="1:14" x14ac:dyDescent="0.25">
      <c r="A756" s="1" t="s">
        <v>125</v>
      </c>
      <c r="B756" s="1" t="s">
        <v>137</v>
      </c>
      <c r="C756" s="1" t="s">
        <v>471</v>
      </c>
      <c r="D756" s="83">
        <v>0</v>
      </c>
      <c r="E756" s="83">
        <v>2</v>
      </c>
      <c r="F756" s="83">
        <v>4</v>
      </c>
      <c r="G756" s="83">
        <v>5</v>
      </c>
      <c r="H756" s="83">
        <v>0</v>
      </c>
      <c r="I756" s="83">
        <v>0</v>
      </c>
      <c r="J756" s="83">
        <v>0</v>
      </c>
      <c r="K756" s="83">
        <v>0</v>
      </c>
      <c r="L756" s="83">
        <v>11</v>
      </c>
      <c r="M756" s="84">
        <v>4.7210300429184553E-2</v>
      </c>
      <c r="N756" s="85">
        <f t="shared" si="11"/>
        <v>0.18181818181818182</v>
      </c>
    </row>
    <row r="757" spans="1:14" x14ac:dyDescent="0.25">
      <c r="A757" s="1" t="s">
        <v>125</v>
      </c>
      <c r="B757" s="1" t="s">
        <v>137</v>
      </c>
      <c r="C757" s="1" t="s">
        <v>472</v>
      </c>
      <c r="D757" s="83">
        <v>13</v>
      </c>
      <c r="E757" s="83">
        <v>53</v>
      </c>
      <c r="F757" s="83">
        <v>13</v>
      </c>
      <c r="G757" s="83">
        <v>4</v>
      </c>
      <c r="H757" s="83">
        <v>2</v>
      </c>
      <c r="I757" s="83">
        <v>1</v>
      </c>
      <c r="J757" s="83">
        <v>0</v>
      </c>
      <c r="K757" s="83">
        <v>0</v>
      </c>
      <c r="L757" s="83">
        <v>86</v>
      </c>
      <c r="M757" s="84">
        <v>0.36909871244635201</v>
      </c>
      <c r="N757" s="85">
        <f t="shared" si="11"/>
        <v>0.61627906976744184</v>
      </c>
    </row>
    <row r="758" spans="1:14" x14ac:dyDescent="0.25">
      <c r="A758" s="1" t="s">
        <v>125</v>
      </c>
      <c r="B758" s="1" t="s">
        <v>137</v>
      </c>
      <c r="C758" s="1" t="s">
        <v>473</v>
      </c>
      <c r="D758" s="83">
        <v>1</v>
      </c>
      <c r="E758" s="83">
        <v>0</v>
      </c>
      <c r="F758" s="83">
        <v>5</v>
      </c>
      <c r="G758" s="83">
        <v>3</v>
      </c>
      <c r="H758" s="83">
        <v>1</v>
      </c>
      <c r="I758" s="83">
        <v>1</v>
      </c>
      <c r="J758" s="83">
        <v>1</v>
      </c>
      <c r="K758" s="83">
        <v>1</v>
      </c>
      <c r="L758" s="83">
        <v>13</v>
      </c>
      <c r="M758" s="84">
        <v>5.5793991416309023E-2</v>
      </c>
      <c r="N758" s="85">
        <f t="shared" si="11"/>
        <v>0</v>
      </c>
    </row>
    <row r="759" spans="1:14" x14ac:dyDescent="0.25">
      <c r="A759" s="1" t="s">
        <v>125</v>
      </c>
      <c r="B759" s="1" t="s">
        <v>137</v>
      </c>
      <c r="C759" s="1" t="s">
        <v>474</v>
      </c>
      <c r="D759" s="83">
        <v>2</v>
      </c>
      <c r="E759" s="83">
        <v>19</v>
      </c>
      <c r="F759" s="83">
        <v>4</v>
      </c>
      <c r="G759" s="83">
        <v>1</v>
      </c>
      <c r="H759" s="83">
        <v>0</v>
      </c>
      <c r="I759" s="83">
        <v>0</v>
      </c>
      <c r="J759" s="83">
        <v>0</v>
      </c>
      <c r="K759" s="83">
        <v>0</v>
      </c>
      <c r="L759" s="83">
        <v>26</v>
      </c>
      <c r="M759" s="84">
        <v>0.111587982832618</v>
      </c>
      <c r="N759" s="85">
        <f t="shared" si="11"/>
        <v>0.73076923076923073</v>
      </c>
    </row>
    <row r="760" spans="1:14" x14ac:dyDescent="0.25">
      <c r="A760" s="3" t="s">
        <v>125</v>
      </c>
      <c r="B760" s="3" t="s">
        <v>138</v>
      </c>
      <c r="C760" s="3" t="s">
        <v>467</v>
      </c>
      <c r="D760" s="181">
        <v>1</v>
      </c>
      <c r="E760" s="181">
        <v>15</v>
      </c>
      <c r="F760" s="181">
        <v>4</v>
      </c>
      <c r="G760" s="181">
        <v>1</v>
      </c>
      <c r="H760" s="181">
        <v>0</v>
      </c>
      <c r="I760" s="181">
        <v>2</v>
      </c>
      <c r="J760" s="181">
        <v>2</v>
      </c>
      <c r="K760" s="181">
        <v>2</v>
      </c>
      <c r="L760" s="181">
        <v>27</v>
      </c>
      <c r="M760" s="182">
        <v>1</v>
      </c>
      <c r="N760" s="183">
        <f t="shared" si="11"/>
        <v>0.55555555555555558</v>
      </c>
    </row>
    <row r="761" spans="1:14" x14ac:dyDescent="0.25">
      <c r="A761" s="1" t="s">
        <v>125</v>
      </c>
      <c r="B761" s="1" t="s">
        <v>138</v>
      </c>
      <c r="C761" s="1" t="s">
        <v>468</v>
      </c>
      <c r="D761" s="83">
        <v>0</v>
      </c>
      <c r="E761" s="83">
        <v>3</v>
      </c>
      <c r="F761" s="83">
        <v>0</v>
      </c>
      <c r="G761" s="83">
        <v>0</v>
      </c>
      <c r="H761" s="83">
        <v>0</v>
      </c>
      <c r="I761" s="83">
        <v>0</v>
      </c>
      <c r="J761" s="83">
        <v>0</v>
      </c>
      <c r="K761" s="83">
        <v>0</v>
      </c>
      <c r="L761" s="83">
        <v>3</v>
      </c>
      <c r="M761" s="84">
        <v>0.1111111111111111</v>
      </c>
      <c r="N761" s="85">
        <f t="shared" si="11"/>
        <v>1</v>
      </c>
    </row>
    <row r="762" spans="1:14" x14ac:dyDescent="0.25">
      <c r="A762" s="1" t="s">
        <v>125</v>
      </c>
      <c r="B762" s="1" t="s">
        <v>138</v>
      </c>
      <c r="C762" s="1" t="s">
        <v>469</v>
      </c>
      <c r="D762" s="83">
        <v>1</v>
      </c>
      <c r="E762" s="83">
        <v>0</v>
      </c>
      <c r="F762" s="83">
        <v>2</v>
      </c>
      <c r="G762" s="83">
        <v>0</v>
      </c>
      <c r="H762" s="83">
        <v>0</v>
      </c>
      <c r="I762" s="83">
        <v>1</v>
      </c>
      <c r="J762" s="83">
        <v>0</v>
      </c>
      <c r="K762" s="83">
        <v>0</v>
      </c>
      <c r="L762" s="83">
        <v>4</v>
      </c>
      <c r="M762" s="84">
        <v>0.14814814814814811</v>
      </c>
      <c r="N762" s="85">
        <f t="shared" si="11"/>
        <v>0</v>
      </c>
    </row>
    <row r="763" spans="1:14" x14ac:dyDescent="0.25">
      <c r="A763" s="1" t="s">
        <v>125</v>
      </c>
      <c r="B763" s="1" t="s">
        <v>138</v>
      </c>
      <c r="C763" s="1" t="s">
        <v>470</v>
      </c>
      <c r="D763" s="83">
        <v>0</v>
      </c>
      <c r="E763" s="83">
        <v>0</v>
      </c>
      <c r="F763" s="83">
        <v>0</v>
      </c>
      <c r="G763" s="83">
        <v>0</v>
      </c>
      <c r="H763" s="83">
        <v>0</v>
      </c>
      <c r="I763" s="83">
        <v>1</v>
      </c>
      <c r="J763" s="83">
        <v>2</v>
      </c>
      <c r="K763" s="83">
        <v>2</v>
      </c>
      <c r="L763" s="83">
        <v>5</v>
      </c>
      <c r="M763" s="84">
        <v>0.1851851851851852</v>
      </c>
      <c r="N763" s="85">
        <f t="shared" si="11"/>
        <v>0</v>
      </c>
    </row>
    <row r="764" spans="1:14" x14ac:dyDescent="0.25">
      <c r="A764" s="1" t="s">
        <v>125</v>
      </c>
      <c r="B764" s="1" t="s">
        <v>138</v>
      </c>
      <c r="C764" s="1" t="s">
        <v>471</v>
      </c>
      <c r="D764" s="83">
        <v>0</v>
      </c>
      <c r="E764" s="83">
        <v>0</v>
      </c>
      <c r="F764" s="83">
        <v>0</v>
      </c>
      <c r="G764" s="83">
        <v>1</v>
      </c>
      <c r="H764" s="83">
        <v>0</v>
      </c>
      <c r="I764" s="83">
        <v>0</v>
      </c>
      <c r="J764" s="83">
        <v>0</v>
      </c>
      <c r="K764" s="83">
        <v>0</v>
      </c>
      <c r="L764" s="83">
        <v>1</v>
      </c>
      <c r="M764" s="84">
        <v>3.7037037037037028E-2</v>
      </c>
      <c r="N764" s="85">
        <f t="shared" si="11"/>
        <v>0</v>
      </c>
    </row>
    <row r="765" spans="1:14" x14ac:dyDescent="0.25">
      <c r="A765" s="1" t="s">
        <v>125</v>
      </c>
      <c r="B765" s="1" t="s">
        <v>138</v>
      </c>
      <c r="C765" s="1" t="s">
        <v>472</v>
      </c>
      <c r="D765" s="83">
        <v>0</v>
      </c>
      <c r="E765" s="83">
        <v>9</v>
      </c>
      <c r="F765" s="83">
        <v>2</v>
      </c>
      <c r="G765" s="83">
        <v>0</v>
      </c>
      <c r="H765" s="83">
        <v>0</v>
      </c>
      <c r="I765" s="83">
        <v>0</v>
      </c>
      <c r="J765" s="83">
        <v>0</v>
      </c>
      <c r="K765" s="83">
        <v>0</v>
      </c>
      <c r="L765" s="83">
        <v>11</v>
      </c>
      <c r="M765" s="84">
        <v>0.40740740740740738</v>
      </c>
      <c r="N765" s="85">
        <f t="shared" si="11"/>
        <v>0.81818181818181823</v>
      </c>
    </row>
    <row r="766" spans="1:14" x14ac:dyDescent="0.25">
      <c r="A766" s="1" t="s">
        <v>125</v>
      </c>
      <c r="B766" s="1" t="s">
        <v>138</v>
      </c>
      <c r="C766" s="1" t="s">
        <v>474</v>
      </c>
      <c r="D766" s="83">
        <v>0</v>
      </c>
      <c r="E766" s="83">
        <v>3</v>
      </c>
      <c r="F766" s="83">
        <v>0</v>
      </c>
      <c r="G766" s="83">
        <v>0</v>
      </c>
      <c r="H766" s="83">
        <v>0</v>
      </c>
      <c r="I766" s="83">
        <v>0</v>
      </c>
      <c r="J766" s="83">
        <v>0</v>
      </c>
      <c r="K766" s="83">
        <v>0</v>
      </c>
      <c r="L766" s="83">
        <v>3</v>
      </c>
      <c r="M766" s="84">
        <v>0.1111111111111111</v>
      </c>
      <c r="N766" s="85">
        <f t="shared" si="11"/>
        <v>1</v>
      </c>
    </row>
    <row r="767" spans="1:14" x14ac:dyDescent="0.25">
      <c r="A767" s="3" t="s">
        <v>125</v>
      </c>
      <c r="B767" s="3" t="s">
        <v>663</v>
      </c>
      <c r="C767" s="3" t="s">
        <v>467</v>
      </c>
      <c r="D767" s="181">
        <v>9</v>
      </c>
      <c r="E767" s="181">
        <v>30</v>
      </c>
      <c r="F767" s="181">
        <v>24</v>
      </c>
      <c r="G767" s="181">
        <v>7</v>
      </c>
      <c r="H767" s="181">
        <v>2</v>
      </c>
      <c r="I767" s="181">
        <v>2</v>
      </c>
      <c r="J767" s="181">
        <v>1</v>
      </c>
      <c r="K767" s="181">
        <v>3</v>
      </c>
      <c r="L767" s="181">
        <v>78</v>
      </c>
      <c r="M767" s="182">
        <v>1</v>
      </c>
      <c r="N767" s="183">
        <f t="shared" si="11"/>
        <v>0.38461538461538464</v>
      </c>
    </row>
    <row r="768" spans="1:14" x14ac:dyDescent="0.25">
      <c r="A768" s="1" t="s">
        <v>125</v>
      </c>
      <c r="B768" s="1" t="s">
        <v>663</v>
      </c>
      <c r="C768" s="1" t="s">
        <v>468</v>
      </c>
      <c r="D768" s="83">
        <v>5</v>
      </c>
      <c r="E768" s="83">
        <v>7</v>
      </c>
      <c r="F768" s="83">
        <v>1</v>
      </c>
      <c r="G768" s="83">
        <v>0</v>
      </c>
      <c r="H768" s="83">
        <v>0</v>
      </c>
      <c r="I768" s="83">
        <v>0</v>
      </c>
      <c r="J768" s="83">
        <v>0</v>
      </c>
      <c r="K768" s="83">
        <v>0</v>
      </c>
      <c r="L768" s="83">
        <v>13</v>
      </c>
      <c r="M768" s="84">
        <v>0.16666666666666671</v>
      </c>
      <c r="N768" s="85">
        <f t="shared" si="11"/>
        <v>0.53846153846153844</v>
      </c>
    </row>
    <row r="769" spans="1:14" x14ac:dyDescent="0.25">
      <c r="A769" s="1" t="s">
        <v>125</v>
      </c>
      <c r="B769" s="1" t="s">
        <v>663</v>
      </c>
      <c r="C769" s="1" t="s">
        <v>469</v>
      </c>
      <c r="D769" s="83">
        <v>0</v>
      </c>
      <c r="E769" s="83">
        <v>1</v>
      </c>
      <c r="F769" s="83">
        <v>10</v>
      </c>
      <c r="G769" s="83">
        <v>2</v>
      </c>
      <c r="H769" s="83">
        <v>0</v>
      </c>
      <c r="I769" s="83">
        <v>1</v>
      </c>
      <c r="J769" s="83">
        <v>0</v>
      </c>
      <c r="K769" s="83">
        <v>0</v>
      </c>
      <c r="L769" s="83">
        <v>14</v>
      </c>
      <c r="M769" s="84">
        <v>0.17948717948717949</v>
      </c>
      <c r="N769" s="85">
        <f t="shared" si="11"/>
        <v>7.1428571428571425E-2</v>
      </c>
    </row>
    <row r="770" spans="1:14" x14ac:dyDescent="0.25">
      <c r="A770" s="1" t="s">
        <v>125</v>
      </c>
      <c r="B770" s="1" t="s">
        <v>663</v>
      </c>
      <c r="C770" s="1" t="s">
        <v>470</v>
      </c>
      <c r="D770" s="83">
        <v>0</v>
      </c>
      <c r="E770" s="83">
        <v>0</v>
      </c>
      <c r="F770" s="83">
        <v>0</v>
      </c>
      <c r="G770" s="83">
        <v>4</v>
      </c>
      <c r="H770" s="83">
        <v>0</v>
      </c>
      <c r="I770" s="83">
        <v>0</v>
      </c>
      <c r="J770" s="83">
        <v>1</v>
      </c>
      <c r="K770" s="83">
        <v>3</v>
      </c>
      <c r="L770" s="83">
        <v>8</v>
      </c>
      <c r="M770" s="84">
        <v>0.1025641025641026</v>
      </c>
      <c r="N770" s="85">
        <f t="shared" si="11"/>
        <v>0</v>
      </c>
    </row>
    <row r="771" spans="1:14" x14ac:dyDescent="0.25">
      <c r="A771" s="1" t="s">
        <v>125</v>
      </c>
      <c r="B771" s="1" t="s">
        <v>663</v>
      </c>
      <c r="C771" s="1" t="s">
        <v>472</v>
      </c>
      <c r="D771" s="83">
        <v>3</v>
      </c>
      <c r="E771" s="83">
        <v>19</v>
      </c>
      <c r="F771" s="83">
        <v>10</v>
      </c>
      <c r="G771" s="83">
        <v>0</v>
      </c>
      <c r="H771" s="83">
        <v>1</v>
      </c>
      <c r="I771" s="83">
        <v>1</v>
      </c>
      <c r="J771" s="83">
        <v>0</v>
      </c>
      <c r="K771" s="83">
        <v>0</v>
      </c>
      <c r="L771" s="83">
        <v>34</v>
      </c>
      <c r="M771" s="84">
        <v>0.4358974358974359</v>
      </c>
      <c r="N771" s="85">
        <f t="shared" si="11"/>
        <v>0.55882352941176472</v>
      </c>
    </row>
    <row r="772" spans="1:14" x14ac:dyDescent="0.25">
      <c r="A772" s="1" t="s">
        <v>125</v>
      </c>
      <c r="B772" s="1" t="s">
        <v>663</v>
      </c>
      <c r="C772" s="1" t="s">
        <v>473</v>
      </c>
      <c r="D772" s="83">
        <v>0</v>
      </c>
      <c r="E772" s="83">
        <v>0</v>
      </c>
      <c r="F772" s="83">
        <v>3</v>
      </c>
      <c r="G772" s="83">
        <v>1</v>
      </c>
      <c r="H772" s="83">
        <v>1</v>
      </c>
      <c r="I772" s="83">
        <v>0</v>
      </c>
      <c r="J772" s="83">
        <v>0</v>
      </c>
      <c r="K772" s="83">
        <v>0</v>
      </c>
      <c r="L772" s="83">
        <v>5</v>
      </c>
      <c r="M772" s="84">
        <v>6.4102564102564097E-2</v>
      </c>
      <c r="N772" s="85">
        <f t="shared" ref="N772:N835" si="12">E772/L772</f>
        <v>0</v>
      </c>
    </row>
    <row r="773" spans="1:14" x14ac:dyDescent="0.25">
      <c r="A773" s="1" t="s">
        <v>125</v>
      </c>
      <c r="B773" s="1" t="s">
        <v>663</v>
      </c>
      <c r="C773" s="1" t="s">
        <v>474</v>
      </c>
      <c r="D773" s="83">
        <v>1</v>
      </c>
      <c r="E773" s="83">
        <v>3</v>
      </c>
      <c r="F773" s="83">
        <v>0</v>
      </c>
      <c r="G773" s="83">
        <v>0</v>
      </c>
      <c r="H773" s="83">
        <v>0</v>
      </c>
      <c r="I773" s="83">
        <v>0</v>
      </c>
      <c r="J773" s="83">
        <v>0</v>
      </c>
      <c r="K773" s="83">
        <v>0</v>
      </c>
      <c r="L773" s="83">
        <v>4</v>
      </c>
      <c r="M773" s="84">
        <v>5.128205128205128E-2</v>
      </c>
      <c r="N773" s="85">
        <f t="shared" si="12"/>
        <v>0.75</v>
      </c>
    </row>
    <row r="774" spans="1:14" x14ac:dyDescent="0.25">
      <c r="A774" s="3" t="s">
        <v>125</v>
      </c>
      <c r="B774" s="3" t="s">
        <v>139</v>
      </c>
      <c r="C774" s="3" t="s">
        <v>467</v>
      </c>
      <c r="D774" s="181">
        <v>22</v>
      </c>
      <c r="E774" s="181">
        <v>88</v>
      </c>
      <c r="F774" s="181">
        <v>29</v>
      </c>
      <c r="G774" s="181">
        <v>31</v>
      </c>
      <c r="H774" s="181">
        <v>15</v>
      </c>
      <c r="I774" s="181">
        <v>5</v>
      </c>
      <c r="J774" s="181">
        <v>4</v>
      </c>
      <c r="K774" s="181">
        <v>6</v>
      </c>
      <c r="L774" s="181">
        <v>200</v>
      </c>
      <c r="M774" s="182">
        <v>1</v>
      </c>
      <c r="N774" s="183">
        <f t="shared" si="12"/>
        <v>0.44</v>
      </c>
    </row>
    <row r="775" spans="1:14" x14ac:dyDescent="0.25">
      <c r="A775" s="1" t="s">
        <v>125</v>
      </c>
      <c r="B775" s="1" t="s">
        <v>139</v>
      </c>
      <c r="C775" s="1" t="s">
        <v>468</v>
      </c>
      <c r="D775" s="83">
        <v>5</v>
      </c>
      <c r="E775" s="83">
        <v>20</v>
      </c>
      <c r="F775" s="83">
        <v>2</v>
      </c>
      <c r="G775" s="83">
        <v>1</v>
      </c>
      <c r="H775" s="83">
        <v>0</v>
      </c>
      <c r="I775" s="83">
        <v>0</v>
      </c>
      <c r="J775" s="83">
        <v>0</v>
      </c>
      <c r="K775" s="83">
        <v>0</v>
      </c>
      <c r="L775" s="83">
        <v>28</v>
      </c>
      <c r="M775" s="84">
        <v>0.14000000000000001</v>
      </c>
      <c r="N775" s="85">
        <f t="shared" si="12"/>
        <v>0.7142857142857143</v>
      </c>
    </row>
    <row r="776" spans="1:14" x14ac:dyDescent="0.25">
      <c r="A776" s="1" t="s">
        <v>125</v>
      </c>
      <c r="B776" s="1" t="s">
        <v>139</v>
      </c>
      <c r="C776" s="1" t="s">
        <v>469</v>
      </c>
      <c r="D776" s="83">
        <v>2</v>
      </c>
      <c r="E776" s="83">
        <v>1</v>
      </c>
      <c r="F776" s="83">
        <v>12</v>
      </c>
      <c r="G776" s="83">
        <v>10</v>
      </c>
      <c r="H776" s="83">
        <v>5</v>
      </c>
      <c r="I776" s="83">
        <v>2</v>
      </c>
      <c r="J776" s="83">
        <v>2</v>
      </c>
      <c r="K776" s="83">
        <v>2</v>
      </c>
      <c r="L776" s="83">
        <v>36</v>
      </c>
      <c r="M776" s="84">
        <v>0.18</v>
      </c>
      <c r="N776" s="85">
        <f t="shared" si="12"/>
        <v>2.7777777777777776E-2</v>
      </c>
    </row>
    <row r="777" spans="1:14" x14ac:dyDescent="0.25">
      <c r="A777" s="1" t="s">
        <v>125</v>
      </c>
      <c r="B777" s="1" t="s">
        <v>139</v>
      </c>
      <c r="C777" s="1" t="s">
        <v>470</v>
      </c>
      <c r="D777" s="83">
        <v>1</v>
      </c>
      <c r="E777" s="83">
        <v>0</v>
      </c>
      <c r="F777" s="83">
        <v>0</v>
      </c>
      <c r="G777" s="83">
        <v>7</v>
      </c>
      <c r="H777" s="83">
        <v>4</v>
      </c>
      <c r="I777" s="83">
        <v>3</v>
      </c>
      <c r="J777" s="83">
        <v>1</v>
      </c>
      <c r="K777" s="83">
        <v>4</v>
      </c>
      <c r="L777" s="83">
        <v>20</v>
      </c>
      <c r="M777" s="84">
        <v>0.1</v>
      </c>
      <c r="N777" s="85">
        <f t="shared" si="12"/>
        <v>0</v>
      </c>
    </row>
    <row r="778" spans="1:14" x14ac:dyDescent="0.25">
      <c r="A778" s="1" t="s">
        <v>125</v>
      </c>
      <c r="B778" s="1" t="s">
        <v>139</v>
      </c>
      <c r="C778" s="1" t="s">
        <v>471</v>
      </c>
      <c r="D778" s="83">
        <v>0</v>
      </c>
      <c r="E778" s="83">
        <v>0</v>
      </c>
      <c r="F778" s="83">
        <v>4</v>
      </c>
      <c r="G778" s="83">
        <v>5</v>
      </c>
      <c r="H778" s="83">
        <v>3</v>
      </c>
      <c r="I778" s="83">
        <v>0</v>
      </c>
      <c r="J778" s="83">
        <v>0</v>
      </c>
      <c r="K778" s="83">
        <v>0</v>
      </c>
      <c r="L778" s="83">
        <v>12</v>
      </c>
      <c r="M778" s="84">
        <v>0.06</v>
      </c>
      <c r="N778" s="85">
        <f t="shared" si="12"/>
        <v>0</v>
      </c>
    </row>
    <row r="779" spans="1:14" x14ac:dyDescent="0.25">
      <c r="A779" s="1" t="s">
        <v>125</v>
      </c>
      <c r="B779" s="1" t="s">
        <v>139</v>
      </c>
      <c r="C779" s="1" t="s">
        <v>472</v>
      </c>
      <c r="D779" s="83">
        <v>14</v>
      </c>
      <c r="E779" s="83">
        <v>53</v>
      </c>
      <c r="F779" s="83">
        <v>6</v>
      </c>
      <c r="G779" s="83">
        <v>7</v>
      </c>
      <c r="H779" s="83">
        <v>1</v>
      </c>
      <c r="I779" s="83">
        <v>0</v>
      </c>
      <c r="J779" s="83">
        <v>0</v>
      </c>
      <c r="K779" s="83">
        <v>0</v>
      </c>
      <c r="L779" s="83">
        <v>81</v>
      </c>
      <c r="M779" s="84">
        <v>0.40500000000000003</v>
      </c>
      <c r="N779" s="85">
        <f t="shared" si="12"/>
        <v>0.65432098765432101</v>
      </c>
    </row>
    <row r="780" spans="1:14" x14ac:dyDescent="0.25">
      <c r="A780" s="1" t="s">
        <v>125</v>
      </c>
      <c r="B780" s="1" t="s">
        <v>139</v>
      </c>
      <c r="C780" s="1" t="s">
        <v>473</v>
      </c>
      <c r="D780" s="83">
        <v>0</v>
      </c>
      <c r="E780" s="83">
        <v>0</v>
      </c>
      <c r="F780" s="83">
        <v>4</v>
      </c>
      <c r="G780" s="83">
        <v>0</v>
      </c>
      <c r="H780" s="83">
        <v>2</v>
      </c>
      <c r="I780" s="83">
        <v>0</v>
      </c>
      <c r="J780" s="83">
        <v>0</v>
      </c>
      <c r="K780" s="83">
        <v>0</v>
      </c>
      <c r="L780" s="83">
        <v>6</v>
      </c>
      <c r="M780" s="84">
        <v>0.03</v>
      </c>
      <c r="N780" s="85">
        <f t="shared" si="12"/>
        <v>0</v>
      </c>
    </row>
    <row r="781" spans="1:14" x14ac:dyDescent="0.25">
      <c r="A781" s="1" t="s">
        <v>125</v>
      </c>
      <c r="B781" s="1" t="s">
        <v>139</v>
      </c>
      <c r="C781" s="1" t="s">
        <v>474</v>
      </c>
      <c r="D781" s="83">
        <v>0</v>
      </c>
      <c r="E781" s="83">
        <v>14</v>
      </c>
      <c r="F781" s="83">
        <v>1</v>
      </c>
      <c r="G781" s="83">
        <v>1</v>
      </c>
      <c r="H781" s="83">
        <v>0</v>
      </c>
      <c r="I781" s="83">
        <v>0</v>
      </c>
      <c r="J781" s="83">
        <v>1</v>
      </c>
      <c r="K781" s="83">
        <v>0</v>
      </c>
      <c r="L781" s="83">
        <v>17</v>
      </c>
      <c r="M781" s="84">
        <v>8.5000000000000006E-2</v>
      </c>
      <c r="N781" s="85">
        <f t="shared" si="12"/>
        <v>0.82352941176470584</v>
      </c>
    </row>
    <row r="782" spans="1:14" x14ac:dyDescent="0.25">
      <c r="A782" s="3" t="s">
        <v>125</v>
      </c>
      <c r="B782" s="3" t="s">
        <v>140</v>
      </c>
      <c r="C782" s="3" t="s">
        <v>467</v>
      </c>
      <c r="D782" s="181">
        <v>0</v>
      </c>
      <c r="E782" s="181">
        <v>44</v>
      </c>
      <c r="F782" s="181">
        <v>6</v>
      </c>
      <c r="G782" s="181">
        <v>4</v>
      </c>
      <c r="H782" s="181">
        <v>7</v>
      </c>
      <c r="I782" s="181">
        <v>0</v>
      </c>
      <c r="J782" s="181">
        <v>3</v>
      </c>
      <c r="K782" s="181">
        <v>3</v>
      </c>
      <c r="L782" s="181">
        <v>67</v>
      </c>
      <c r="M782" s="182">
        <v>1</v>
      </c>
      <c r="N782" s="183">
        <f t="shared" si="12"/>
        <v>0.65671641791044777</v>
      </c>
    </row>
    <row r="783" spans="1:14" x14ac:dyDescent="0.25">
      <c r="A783" s="1" t="s">
        <v>125</v>
      </c>
      <c r="B783" s="1" t="s">
        <v>140</v>
      </c>
      <c r="C783" s="1" t="s">
        <v>468</v>
      </c>
      <c r="D783" s="83">
        <v>0</v>
      </c>
      <c r="E783" s="83">
        <v>13</v>
      </c>
      <c r="F783" s="83">
        <v>3</v>
      </c>
      <c r="G783" s="83">
        <v>0</v>
      </c>
      <c r="H783" s="83">
        <v>0</v>
      </c>
      <c r="I783" s="83">
        <v>0</v>
      </c>
      <c r="J783" s="83">
        <v>0</v>
      </c>
      <c r="K783" s="83">
        <v>0</v>
      </c>
      <c r="L783" s="83">
        <v>16</v>
      </c>
      <c r="M783" s="84">
        <v>0.2388059701492537</v>
      </c>
      <c r="N783" s="85">
        <f t="shared" si="12"/>
        <v>0.8125</v>
      </c>
    </row>
    <row r="784" spans="1:14" x14ac:dyDescent="0.25">
      <c r="A784" s="1" t="s">
        <v>125</v>
      </c>
      <c r="B784" s="1" t="s">
        <v>140</v>
      </c>
      <c r="C784" s="1" t="s">
        <v>469</v>
      </c>
      <c r="D784" s="83">
        <v>0</v>
      </c>
      <c r="E784" s="83">
        <v>0</v>
      </c>
      <c r="F784" s="83">
        <v>0</v>
      </c>
      <c r="G784" s="83">
        <v>0</v>
      </c>
      <c r="H784" s="83">
        <v>2</v>
      </c>
      <c r="I784" s="83">
        <v>0</v>
      </c>
      <c r="J784" s="83">
        <v>2</v>
      </c>
      <c r="K784" s="83">
        <v>0</v>
      </c>
      <c r="L784" s="83">
        <v>4</v>
      </c>
      <c r="M784" s="84">
        <v>5.9701492537313432E-2</v>
      </c>
      <c r="N784" s="85">
        <f t="shared" si="12"/>
        <v>0</v>
      </c>
    </row>
    <row r="785" spans="1:14" x14ac:dyDescent="0.25">
      <c r="A785" s="1" t="s">
        <v>125</v>
      </c>
      <c r="B785" s="1" t="s">
        <v>140</v>
      </c>
      <c r="C785" s="1" t="s">
        <v>470</v>
      </c>
      <c r="D785" s="83">
        <v>0</v>
      </c>
      <c r="E785" s="83">
        <v>0</v>
      </c>
      <c r="F785" s="83">
        <v>0</v>
      </c>
      <c r="G785" s="83">
        <v>1</v>
      </c>
      <c r="H785" s="83">
        <v>1</v>
      </c>
      <c r="I785" s="83">
        <v>0</v>
      </c>
      <c r="J785" s="83">
        <v>1</v>
      </c>
      <c r="K785" s="83">
        <v>1</v>
      </c>
      <c r="L785" s="83">
        <v>4</v>
      </c>
      <c r="M785" s="84">
        <v>5.9701492537313432E-2</v>
      </c>
      <c r="N785" s="85">
        <f t="shared" si="12"/>
        <v>0</v>
      </c>
    </row>
    <row r="786" spans="1:14" x14ac:dyDescent="0.25">
      <c r="A786" s="1" t="s">
        <v>125</v>
      </c>
      <c r="B786" s="1" t="s">
        <v>140</v>
      </c>
      <c r="C786" s="1" t="s">
        <v>471</v>
      </c>
      <c r="D786" s="83">
        <v>0</v>
      </c>
      <c r="E786" s="83">
        <v>0</v>
      </c>
      <c r="F786" s="83">
        <v>0</v>
      </c>
      <c r="G786" s="83">
        <v>0</v>
      </c>
      <c r="H786" s="83">
        <v>2</v>
      </c>
      <c r="I786" s="83">
        <v>0</v>
      </c>
      <c r="J786" s="83">
        <v>0</v>
      </c>
      <c r="K786" s="83">
        <v>0</v>
      </c>
      <c r="L786" s="83">
        <v>2</v>
      </c>
      <c r="M786" s="84">
        <v>2.9850746268656719E-2</v>
      </c>
      <c r="N786" s="85">
        <f t="shared" si="12"/>
        <v>0</v>
      </c>
    </row>
    <row r="787" spans="1:14" x14ac:dyDescent="0.25">
      <c r="A787" s="1" t="s">
        <v>125</v>
      </c>
      <c r="B787" s="1" t="s">
        <v>140</v>
      </c>
      <c r="C787" s="1" t="s">
        <v>481</v>
      </c>
      <c r="D787" s="83">
        <v>0</v>
      </c>
      <c r="E787" s="83">
        <v>1</v>
      </c>
      <c r="F787" s="83">
        <v>1</v>
      </c>
      <c r="G787" s="83">
        <v>0</v>
      </c>
      <c r="H787" s="83">
        <v>0</v>
      </c>
      <c r="I787" s="83">
        <v>0</v>
      </c>
      <c r="J787" s="83">
        <v>0</v>
      </c>
      <c r="K787" s="83">
        <v>0</v>
      </c>
      <c r="L787" s="83">
        <v>2</v>
      </c>
      <c r="M787" s="84">
        <v>2.9850746268656719E-2</v>
      </c>
      <c r="N787" s="85">
        <f t="shared" si="12"/>
        <v>0.5</v>
      </c>
    </row>
    <row r="788" spans="1:14" x14ac:dyDescent="0.25">
      <c r="A788" s="1" t="s">
        <v>125</v>
      </c>
      <c r="B788" s="1" t="s">
        <v>140</v>
      </c>
      <c r="C788" s="1" t="s">
        <v>472</v>
      </c>
      <c r="D788" s="83">
        <v>0</v>
      </c>
      <c r="E788" s="83">
        <v>22</v>
      </c>
      <c r="F788" s="83">
        <v>2</v>
      </c>
      <c r="G788" s="83">
        <v>2</v>
      </c>
      <c r="H788" s="83">
        <v>0</v>
      </c>
      <c r="I788" s="83">
        <v>0</v>
      </c>
      <c r="J788" s="83">
        <v>0</v>
      </c>
      <c r="K788" s="83">
        <v>1</v>
      </c>
      <c r="L788" s="83">
        <v>27</v>
      </c>
      <c r="M788" s="84">
        <v>0.40298507462686572</v>
      </c>
      <c r="N788" s="85">
        <f t="shared" si="12"/>
        <v>0.81481481481481477</v>
      </c>
    </row>
    <row r="789" spans="1:14" x14ac:dyDescent="0.25">
      <c r="A789" s="1" t="s">
        <v>125</v>
      </c>
      <c r="B789" s="1" t="s">
        <v>140</v>
      </c>
      <c r="C789" s="1" t="s">
        <v>473</v>
      </c>
      <c r="D789" s="83">
        <v>0</v>
      </c>
      <c r="E789" s="83">
        <v>0</v>
      </c>
      <c r="F789" s="83">
        <v>0</v>
      </c>
      <c r="G789" s="83">
        <v>1</v>
      </c>
      <c r="H789" s="83">
        <v>2</v>
      </c>
      <c r="I789" s="83">
        <v>0</v>
      </c>
      <c r="J789" s="83">
        <v>0</v>
      </c>
      <c r="K789" s="83">
        <v>1</v>
      </c>
      <c r="L789" s="83">
        <v>4</v>
      </c>
      <c r="M789" s="84">
        <v>5.9701492537313432E-2</v>
      </c>
      <c r="N789" s="85">
        <f t="shared" si="12"/>
        <v>0</v>
      </c>
    </row>
    <row r="790" spans="1:14" x14ac:dyDescent="0.25">
      <c r="A790" s="1" t="s">
        <v>125</v>
      </c>
      <c r="B790" s="1" t="s">
        <v>140</v>
      </c>
      <c r="C790" s="1" t="s">
        <v>474</v>
      </c>
      <c r="D790" s="83">
        <v>0</v>
      </c>
      <c r="E790" s="83">
        <v>8</v>
      </c>
      <c r="F790" s="83">
        <v>0</v>
      </c>
      <c r="G790" s="83">
        <v>0</v>
      </c>
      <c r="H790" s="83">
        <v>0</v>
      </c>
      <c r="I790" s="83">
        <v>0</v>
      </c>
      <c r="J790" s="83">
        <v>0</v>
      </c>
      <c r="K790" s="83">
        <v>0</v>
      </c>
      <c r="L790" s="83">
        <v>8</v>
      </c>
      <c r="M790" s="84">
        <v>0.11940298507462691</v>
      </c>
      <c r="N790" s="85">
        <f t="shared" si="12"/>
        <v>1</v>
      </c>
    </row>
    <row r="791" spans="1:14" x14ac:dyDescent="0.25">
      <c r="A791" s="3" t="s">
        <v>125</v>
      </c>
      <c r="B791" s="3" t="s">
        <v>141</v>
      </c>
      <c r="C791" s="3" t="s">
        <v>467</v>
      </c>
      <c r="D791" s="181">
        <v>4</v>
      </c>
      <c r="E791" s="181">
        <v>27</v>
      </c>
      <c r="F791" s="181">
        <v>12</v>
      </c>
      <c r="G791" s="181">
        <v>9</v>
      </c>
      <c r="H791" s="181">
        <v>9</v>
      </c>
      <c r="I791" s="181">
        <v>5</v>
      </c>
      <c r="J791" s="181">
        <v>1</v>
      </c>
      <c r="K791" s="181">
        <v>2</v>
      </c>
      <c r="L791" s="181">
        <v>69</v>
      </c>
      <c r="M791" s="182">
        <v>1</v>
      </c>
      <c r="N791" s="183">
        <f t="shared" si="12"/>
        <v>0.39130434782608697</v>
      </c>
    </row>
    <row r="792" spans="1:14" x14ac:dyDescent="0.25">
      <c r="A792" s="1" t="s">
        <v>125</v>
      </c>
      <c r="B792" s="1" t="s">
        <v>141</v>
      </c>
      <c r="C792" s="1" t="s">
        <v>468</v>
      </c>
      <c r="D792" s="83">
        <v>0</v>
      </c>
      <c r="E792" s="83">
        <v>8</v>
      </c>
      <c r="F792" s="83">
        <v>0</v>
      </c>
      <c r="G792" s="83">
        <v>0</v>
      </c>
      <c r="H792" s="83">
        <v>1</v>
      </c>
      <c r="I792" s="83">
        <v>1</v>
      </c>
      <c r="J792" s="83">
        <v>0</v>
      </c>
      <c r="K792" s="83">
        <v>0</v>
      </c>
      <c r="L792" s="83">
        <v>10</v>
      </c>
      <c r="M792" s="84">
        <v>0.14492753623188409</v>
      </c>
      <c r="N792" s="85">
        <f t="shared" si="12"/>
        <v>0.8</v>
      </c>
    </row>
    <row r="793" spans="1:14" x14ac:dyDescent="0.25">
      <c r="A793" s="1" t="s">
        <v>125</v>
      </c>
      <c r="B793" s="1" t="s">
        <v>141</v>
      </c>
      <c r="C793" s="1" t="s">
        <v>469</v>
      </c>
      <c r="D793" s="83">
        <v>1</v>
      </c>
      <c r="E793" s="83">
        <v>1</v>
      </c>
      <c r="F793" s="83">
        <v>9</v>
      </c>
      <c r="G793" s="83">
        <v>4</v>
      </c>
      <c r="H793" s="83">
        <v>6</v>
      </c>
      <c r="I793" s="83">
        <v>2</v>
      </c>
      <c r="J793" s="83">
        <v>0</v>
      </c>
      <c r="K793" s="83">
        <v>0</v>
      </c>
      <c r="L793" s="83">
        <v>23</v>
      </c>
      <c r="M793" s="84">
        <v>0.33333333333333331</v>
      </c>
      <c r="N793" s="85">
        <f t="shared" si="12"/>
        <v>4.3478260869565216E-2</v>
      </c>
    </row>
    <row r="794" spans="1:14" x14ac:dyDescent="0.25">
      <c r="A794" s="1" t="s">
        <v>125</v>
      </c>
      <c r="B794" s="1" t="s">
        <v>141</v>
      </c>
      <c r="C794" s="1" t="s">
        <v>470</v>
      </c>
      <c r="D794" s="83">
        <v>0</v>
      </c>
      <c r="E794" s="83">
        <v>0</v>
      </c>
      <c r="F794" s="83">
        <v>0</v>
      </c>
      <c r="G794" s="83">
        <v>3</v>
      </c>
      <c r="H794" s="83">
        <v>2</v>
      </c>
      <c r="I794" s="83">
        <v>2</v>
      </c>
      <c r="J794" s="83">
        <v>1</v>
      </c>
      <c r="K794" s="83">
        <v>1</v>
      </c>
      <c r="L794" s="83">
        <v>9</v>
      </c>
      <c r="M794" s="84">
        <v>0.13043478260869559</v>
      </c>
      <c r="N794" s="85">
        <f t="shared" si="12"/>
        <v>0</v>
      </c>
    </row>
    <row r="795" spans="1:14" x14ac:dyDescent="0.25">
      <c r="A795" s="1" t="s">
        <v>125</v>
      </c>
      <c r="B795" s="1" t="s">
        <v>141</v>
      </c>
      <c r="C795" s="1" t="s">
        <v>471</v>
      </c>
      <c r="D795" s="83">
        <v>0</v>
      </c>
      <c r="E795" s="83">
        <v>1</v>
      </c>
      <c r="F795" s="83">
        <v>0</v>
      </c>
      <c r="G795" s="83">
        <v>0</v>
      </c>
      <c r="H795" s="83">
        <v>0</v>
      </c>
      <c r="I795" s="83">
        <v>0</v>
      </c>
      <c r="J795" s="83">
        <v>0</v>
      </c>
      <c r="K795" s="83">
        <v>1</v>
      </c>
      <c r="L795" s="83">
        <v>2</v>
      </c>
      <c r="M795" s="84">
        <v>2.8985507246376808E-2</v>
      </c>
      <c r="N795" s="85">
        <f t="shared" si="12"/>
        <v>0.5</v>
      </c>
    </row>
    <row r="796" spans="1:14" x14ac:dyDescent="0.25">
      <c r="A796" s="1" t="s">
        <v>125</v>
      </c>
      <c r="B796" s="1" t="s">
        <v>141</v>
      </c>
      <c r="C796" s="1" t="s">
        <v>481</v>
      </c>
      <c r="D796" s="83">
        <v>0</v>
      </c>
      <c r="E796" s="83">
        <v>1</v>
      </c>
      <c r="F796" s="83">
        <v>1</v>
      </c>
      <c r="G796" s="83">
        <v>0</v>
      </c>
      <c r="H796" s="83">
        <v>0</v>
      </c>
      <c r="I796" s="83">
        <v>0</v>
      </c>
      <c r="J796" s="83">
        <v>0</v>
      </c>
      <c r="K796" s="83">
        <v>0</v>
      </c>
      <c r="L796" s="83">
        <v>2</v>
      </c>
      <c r="M796" s="84">
        <v>2.8985507246376808E-2</v>
      </c>
      <c r="N796" s="85">
        <f t="shared" si="12"/>
        <v>0.5</v>
      </c>
    </row>
    <row r="797" spans="1:14" x14ac:dyDescent="0.25">
      <c r="A797" s="1" t="s">
        <v>125</v>
      </c>
      <c r="B797" s="1" t="s">
        <v>141</v>
      </c>
      <c r="C797" s="1" t="s">
        <v>472</v>
      </c>
      <c r="D797" s="83">
        <v>3</v>
      </c>
      <c r="E797" s="83">
        <v>10</v>
      </c>
      <c r="F797" s="83">
        <v>1</v>
      </c>
      <c r="G797" s="83">
        <v>2</v>
      </c>
      <c r="H797" s="83">
        <v>0</v>
      </c>
      <c r="I797" s="83">
        <v>0</v>
      </c>
      <c r="J797" s="83">
        <v>0</v>
      </c>
      <c r="K797" s="83">
        <v>0</v>
      </c>
      <c r="L797" s="83">
        <v>16</v>
      </c>
      <c r="M797" s="84">
        <v>0.2318840579710145</v>
      </c>
      <c r="N797" s="85">
        <f t="shared" si="12"/>
        <v>0.625</v>
      </c>
    </row>
    <row r="798" spans="1:14" x14ac:dyDescent="0.25">
      <c r="A798" s="1" t="s">
        <v>125</v>
      </c>
      <c r="B798" s="1" t="s">
        <v>141</v>
      </c>
      <c r="C798" s="1" t="s">
        <v>473</v>
      </c>
      <c r="D798" s="83">
        <v>0</v>
      </c>
      <c r="E798" s="83">
        <v>1</v>
      </c>
      <c r="F798" s="83">
        <v>0</v>
      </c>
      <c r="G798" s="83">
        <v>0</v>
      </c>
      <c r="H798" s="83">
        <v>0</v>
      </c>
      <c r="I798" s="83">
        <v>0</v>
      </c>
      <c r="J798" s="83">
        <v>0</v>
      </c>
      <c r="K798" s="83">
        <v>0</v>
      </c>
      <c r="L798" s="83">
        <v>1</v>
      </c>
      <c r="M798" s="84">
        <v>1.4492753623188409E-2</v>
      </c>
      <c r="N798" s="85">
        <f t="shared" si="12"/>
        <v>1</v>
      </c>
    </row>
    <row r="799" spans="1:14" x14ac:dyDescent="0.25">
      <c r="A799" s="1" t="s">
        <v>125</v>
      </c>
      <c r="B799" s="1" t="s">
        <v>141</v>
      </c>
      <c r="C799" s="1" t="s">
        <v>474</v>
      </c>
      <c r="D799" s="83">
        <v>0</v>
      </c>
      <c r="E799" s="83">
        <v>5</v>
      </c>
      <c r="F799" s="83">
        <v>1</v>
      </c>
      <c r="G799" s="83">
        <v>0</v>
      </c>
      <c r="H799" s="83">
        <v>0</v>
      </c>
      <c r="I799" s="83">
        <v>0</v>
      </c>
      <c r="J799" s="83">
        <v>0</v>
      </c>
      <c r="K799" s="83">
        <v>0</v>
      </c>
      <c r="L799" s="83">
        <v>6</v>
      </c>
      <c r="M799" s="84">
        <v>8.6956521739130432E-2</v>
      </c>
      <c r="N799" s="85">
        <f t="shared" si="12"/>
        <v>0.83333333333333337</v>
      </c>
    </row>
    <row r="800" spans="1:14" x14ac:dyDescent="0.25">
      <c r="A800" s="3" t="s">
        <v>125</v>
      </c>
      <c r="B800" s="3" t="s">
        <v>142</v>
      </c>
      <c r="C800" s="3" t="s">
        <v>467</v>
      </c>
      <c r="D800" s="181">
        <v>3</v>
      </c>
      <c r="E800" s="181">
        <v>28</v>
      </c>
      <c r="F800" s="181">
        <v>7</v>
      </c>
      <c r="G800" s="181">
        <v>5</v>
      </c>
      <c r="H800" s="181">
        <v>2</v>
      </c>
      <c r="I800" s="181">
        <v>1</v>
      </c>
      <c r="J800" s="181">
        <v>0</v>
      </c>
      <c r="K800" s="181">
        <v>0</v>
      </c>
      <c r="L800" s="181">
        <v>46</v>
      </c>
      <c r="M800" s="182">
        <v>1</v>
      </c>
      <c r="N800" s="183">
        <f t="shared" si="12"/>
        <v>0.60869565217391308</v>
      </c>
    </row>
    <row r="801" spans="1:14" x14ac:dyDescent="0.25">
      <c r="A801" s="1" t="s">
        <v>125</v>
      </c>
      <c r="B801" s="1" t="s">
        <v>142</v>
      </c>
      <c r="C801" s="1" t="s">
        <v>468</v>
      </c>
      <c r="D801" s="83">
        <v>0</v>
      </c>
      <c r="E801" s="83">
        <v>10</v>
      </c>
      <c r="F801" s="83">
        <v>0</v>
      </c>
      <c r="G801" s="83">
        <v>0</v>
      </c>
      <c r="H801" s="83">
        <v>0</v>
      </c>
      <c r="I801" s="83">
        <v>0</v>
      </c>
      <c r="J801" s="83">
        <v>0</v>
      </c>
      <c r="K801" s="83">
        <v>0</v>
      </c>
      <c r="L801" s="83">
        <v>10</v>
      </c>
      <c r="M801" s="84">
        <v>0.21739130434782611</v>
      </c>
      <c r="N801" s="85">
        <f t="shared" si="12"/>
        <v>1</v>
      </c>
    </row>
    <row r="802" spans="1:14" x14ac:dyDescent="0.25">
      <c r="A802" s="1" t="s">
        <v>125</v>
      </c>
      <c r="B802" s="1" t="s">
        <v>142</v>
      </c>
      <c r="C802" s="1" t="s">
        <v>469</v>
      </c>
      <c r="D802" s="83">
        <v>0</v>
      </c>
      <c r="E802" s="83">
        <v>0</v>
      </c>
      <c r="F802" s="83">
        <v>5</v>
      </c>
      <c r="G802" s="83">
        <v>1</v>
      </c>
      <c r="H802" s="83">
        <v>0</v>
      </c>
      <c r="I802" s="83">
        <v>0</v>
      </c>
      <c r="J802" s="83">
        <v>0</v>
      </c>
      <c r="K802" s="83">
        <v>0</v>
      </c>
      <c r="L802" s="83">
        <v>6</v>
      </c>
      <c r="M802" s="84">
        <v>0.13043478260869559</v>
      </c>
      <c r="N802" s="85">
        <f t="shared" si="12"/>
        <v>0</v>
      </c>
    </row>
    <row r="803" spans="1:14" x14ac:dyDescent="0.25">
      <c r="A803" s="1" t="s">
        <v>125</v>
      </c>
      <c r="B803" s="1" t="s">
        <v>142</v>
      </c>
      <c r="C803" s="1" t="s">
        <v>470</v>
      </c>
      <c r="D803" s="83">
        <v>0</v>
      </c>
      <c r="E803" s="83">
        <v>0</v>
      </c>
      <c r="F803" s="83">
        <v>0</v>
      </c>
      <c r="G803" s="83">
        <v>4</v>
      </c>
      <c r="H803" s="83">
        <v>1</v>
      </c>
      <c r="I803" s="83">
        <v>0</v>
      </c>
      <c r="J803" s="83">
        <v>0</v>
      </c>
      <c r="K803" s="83">
        <v>0</v>
      </c>
      <c r="L803" s="83">
        <v>5</v>
      </c>
      <c r="M803" s="84">
        <v>0.108695652173913</v>
      </c>
      <c r="N803" s="85">
        <f t="shared" si="12"/>
        <v>0</v>
      </c>
    </row>
    <row r="804" spans="1:14" x14ac:dyDescent="0.25">
      <c r="A804" s="1" t="s">
        <v>125</v>
      </c>
      <c r="B804" s="1" t="s">
        <v>142</v>
      </c>
      <c r="C804" s="1" t="s">
        <v>472</v>
      </c>
      <c r="D804" s="83">
        <v>2</v>
      </c>
      <c r="E804" s="83">
        <v>15</v>
      </c>
      <c r="F804" s="83">
        <v>2</v>
      </c>
      <c r="G804" s="83">
        <v>0</v>
      </c>
      <c r="H804" s="83">
        <v>0</v>
      </c>
      <c r="I804" s="83">
        <v>1</v>
      </c>
      <c r="J804" s="83">
        <v>0</v>
      </c>
      <c r="K804" s="83">
        <v>0</v>
      </c>
      <c r="L804" s="83">
        <v>20</v>
      </c>
      <c r="M804" s="84">
        <v>0.43478260869565222</v>
      </c>
      <c r="N804" s="85">
        <f t="shared" si="12"/>
        <v>0.75</v>
      </c>
    </row>
    <row r="805" spans="1:14" x14ac:dyDescent="0.25">
      <c r="A805" s="1" t="s">
        <v>125</v>
      </c>
      <c r="B805" s="1" t="s">
        <v>142</v>
      </c>
      <c r="C805" s="1" t="s">
        <v>473</v>
      </c>
      <c r="D805" s="83">
        <v>0</v>
      </c>
      <c r="E805" s="83">
        <v>0</v>
      </c>
      <c r="F805" s="83">
        <v>0</v>
      </c>
      <c r="G805" s="83">
        <v>0</v>
      </c>
      <c r="H805" s="83">
        <v>1</v>
      </c>
      <c r="I805" s="83">
        <v>0</v>
      </c>
      <c r="J805" s="83">
        <v>0</v>
      </c>
      <c r="K805" s="83">
        <v>0</v>
      </c>
      <c r="L805" s="83">
        <v>1</v>
      </c>
      <c r="M805" s="84">
        <v>2.1739130434782612E-2</v>
      </c>
      <c r="N805" s="85">
        <f t="shared" si="12"/>
        <v>0</v>
      </c>
    </row>
    <row r="806" spans="1:14" x14ac:dyDescent="0.25">
      <c r="A806" s="1" t="s">
        <v>125</v>
      </c>
      <c r="B806" s="1" t="s">
        <v>142</v>
      </c>
      <c r="C806" s="1" t="s">
        <v>474</v>
      </c>
      <c r="D806" s="83">
        <v>1</v>
      </c>
      <c r="E806" s="83">
        <v>3</v>
      </c>
      <c r="F806" s="83">
        <v>0</v>
      </c>
      <c r="G806" s="83">
        <v>0</v>
      </c>
      <c r="H806" s="83">
        <v>0</v>
      </c>
      <c r="I806" s="83">
        <v>0</v>
      </c>
      <c r="J806" s="83">
        <v>0</v>
      </c>
      <c r="K806" s="83">
        <v>0</v>
      </c>
      <c r="L806" s="83">
        <v>4</v>
      </c>
      <c r="M806" s="84">
        <v>8.6956521739130432E-2</v>
      </c>
      <c r="N806" s="85">
        <f t="shared" si="12"/>
        <v>0.75</v>
      </c>
    </row>
    <row r="807" spans="1:14" x14ac:dyDescent="0.25">
      <c r="A807" s="3" t="s">
        <v>125</v>
      </c>
      <c r="B807" s="3" t="s">
        <v>127</v>
      </c>
      <c r="C807" s="3" t="s">
        <v>467</v>
      </c>
      <c r="D807" s="181">
        <v>3</v>
      </c>
      <c r="E807" s="181">
        <v>42</v>
      </c>
      <c r="F807" s="181">
        <v>30</v>
      </c>
      <c r="G807" s="181">
        <v>12</v>
      </c>
      <c r="H807" s="181">
        <v>2</v>
      </c>
      <c r="I807" s="181">
        <v>1</v>
      </c>
      <c r="J807" s="181">
        <v>0</v>
      </c>
      <c r="K807" s="181">
        <v>0</v>
      </c>
      <c r="L807" s="181">
        <v>90</v>
      </c>
      <c r="M807" s="182">
        <v>1</v>
      </c>
      <c r="N807" s="183">
        <f t="shared" si="12"/>
        <v>0.46666666666666667</v>
      </c>
    </row>
    <row r="808" spans="1:14" x14ac:dyDescent="0.25">
      <c r="A808" s="1" t="s">
        <v>125</v>
      </c>
      <c r="B808" s="1" t="s">
        <v>127</v>
      </c>
      <c r="C808" s="1" t="s">
        <v>468</v>
      </c>
      <c r="D808" s="83">
        <v>0</v>
      </c>
      <c r="E808" s="83">
        <v>11</v>
      </c>
      <c r="F808" s="83">
        <v>1</v>
      </c>
      <c r="G808" s="83">
        <v>0</v>
      </c>
      <c r="H808" s="83">
        <v>0</v>
      </c>
      <c r="I808" s="83">
        <v>0</v>
      </c>
      <c r="J808" s="83">
        <v>0</v>
      </c>
      <c r="K808" s="83">
        <v>0</v>
      </c>
      <c r="L808" s="83">
        <v>12</v>
      </c>
      <c r="M808" s="84">
        <v>0.1333333333333333</v>
      </c>
      <c r="N808" s="85">
        <f t="shared" si="12"/>
        <v>0.91666666666666663</v>
      </c>
    </row>
    <row r="809" spans="1:14" x14ac:dyDescent="0.25">
      <c r="A809" s="1" t="s">
        <v>125</v>
      </c>
      <c r="B809" s="1" t="s">
        <v>127</v>
      </c>
      <c r="C809" s="1" t="s">
        <v>469</v>
      </c>
      <c r="D809" s="83">
        <v>0</v>
      </c>
      <c r="E809" s="83">
        <v>0</v>
      </c>
      <c r="F809" s="83">
        <v>17</v>
      </c>
      <c r="G809" s="83">
        <v>5</v>
      </c>
      <c r="H809" s="83">
        <v>0</v>
      </c>
      <c r="I809" s="83">
        <v>0</v>
      </c>
      <c r="J809" s="83">
        <v>0</v>
      </c>
      <c r="K809" s="83">
        <v>0</v>
      </c>
      <c r="L809" s="83">
        <v>22</v>
      </c>
      <c r="M809" s="84">
        <v>0.24444444444444441</v>
      </c>
      <c r="N809" s="85">
        <f t="shared" si="12"/>
        <v>0</v>
      </c>
    </row>
    <row r="810" spans="1:14" x14ac:dyDescent="0.25">
      <c r="A810" s="1" t="s">
        <v>125</v>
      </c>
      <c r="B810" s="1" t="s">
        <v>127</v>
      </c>
      <c r="C810" s="1" t="s">
        <v>470</v>
      </c>
      <c r="D810" s="83">
        <v>0</v>
      </c>
      <c r="E810" s="83">
        <v>0</v>
      </c>
      <c r="F810" s="83">
        <v>0</v>
      </c>
      <c r="G810" s="83">
        <v>4</v>
      </c>
      <c r="H810" s="83">
        <v>1</v>
      </c>
      <c r="I810" s="83">
        <v>1</v>
      </c>
      <c r="J810" s="83">
        <v>0</v>
      </c>
      <c r="K810" s="83">
        <v>0</v>
      </c>
      <c r="L810" s="83">
        <v>6</v>
      </c>
      <c r="M810" s="84">
        <v>6.6666666666666666E-2</v>
      </c>
      <c r="N810" s="85">
        <f t="shared" si="12"/>
        <v>0</v>
      </c>
    </row>
    <row r="811" spans="1:14" x14ac:dyDescent="0.25">
      <c r="A811" s="1" t="s">
        <v>125</v>
      </c>
      <c r="B811" s="1" t="s">
        <v>127</v>
      </c>
      <c r="C811" s="1" t="s">
        <v>471</v>
      </c>
      <c r="D811" s="83">
        <v>0</v>
      </c>
      <c r="E811" s="83">
        <v>0</v>
      </c>
      <c r="F811" s="83">
        <v>2</v>
      </c>
      <c r="G811" s="83">
        <v>3</v>
      </c>
      <c r="H811" s="83">
        <v>1</v>
      </c>
      <c r="I811" s="83">
        <v>0</v>
      </c>
      <c r="J811" s="83">
        <v>0</v>
      </c>
      <c r="K811" s="83">
        <v>0</v>
      </c>
      <c r="L811" s="83">
        <v>6</v>
      </c>
      <c r="M811" s="84">
        <v>6.6666666666666666E-2</v>
      </c>
      <c r="N811" s="85">
        <f t="shared" si="12"/>
        <v>0</v>
      </c>
    </row>
    <row r="812" spans="1:14" x14ac:dyDescent="0.25">
      <c r="A812" s="1" t="s">
        <v>125</v>
      </c>
      <c r="B812" s="1" t="s">
        <v>127</v>
      </c>
      <c r="C812" s="1" t="s">
        <v>481</v>
      </c>
      <c r="D812" s="83">
        <v>0</v>
      </c>
      <c r="E812" s="83">
        <v>1</v>
      </c>
      <c r="F812" s="83">
        <v>1</v>
      </c>
      <c r="G812" s="83">
        <v>0</v>
      </c>
      <c r="H812" s="83">
        <v>0</v>
      </c>
      <c r="I812" s="83">
        <v>0</v>
      </c>
      <c r="J812" s="83">
        <v>0</v>
      </c>
      <c r="K812" s="83">
        <v>0</v>
      </c>
      <c r="L812" s="83">
        <v>2</v>
      </c>
      <c r="M812" s="84">
        <v>2.222222222222222E-2</v>
      </c>
      <c r="N812" s="85">
        <f t="shared" si="12"/>
        <v>0.5</v>
      </c>
    </row>
    <row r="813" spans="1:14" x14ac:dyDescent="0.25">
      <c r="A813" s="1" t="s">
        <v>125</v>
      </c>
      <c r="B813" s="1" t="s">
        <v>127</v>
      </c>
      <c r="C813" s="1" t="s">
        <v>472</v>
      </c>
      <c r="D813" s="83">
        <v>2</v>
      </c>
      <c r="E813" s="83">
        <v>21</v>
      </c>
      <c r="F813" s="83">
        <v>6</v>
      </c>
      <c r="G813" s="83">
        <v>0</v>
      </c>
      <c r="H813" s="83">
        <v>0</v>
      </c>
      <c r="I813" s="83">
        <v>0</v>
      </c>
      <c r="J813" s="83">
        <v>0</v>
      </c>
      <c r="K813" s="83">
        <v>0</v>
      </c>
      <c r="L813" s="83">
        <v>29</v>
      </c>
      <c r="M813" s="84">
        <v>0.3222222222222223</v>
      </c>
      <c r="N813" s="85">
        <f t="shared" si="12"/>
        <v>0.72413793103448276</v>
      </c>
    </row>
    <row r="814" spans="1:14" x14ac:dyDescent="0.25">
      <c r="A814" s="1" t="s">
        <v>125</v>
      </c>
      <c r="B814" s="1" t="s">
        <v>127</v>
      </c>
      <c r="C814" s="1" t="s">
        <v>473</v>
      </c>
      <c r="D814" s="83">
        <v>1</v>
      </c>
      <c r="E814" s="83">
        <v>0</v>
      </c>
      <c r="F814" s="83">
        <v>0</v>
      </c>
      <c r="G814" s="83">
        <v>0</v>
      </c>
      <c r="H814" s="83">
        <v>0</v>
      </c>
      <c r="I814" s="83">
        <v>0</v>
      </c>
      <c r="J814" s="83">
        <v>0</v>
      </c>
      <c r="K814" s="83">
        <v>0</v>
      </c>
      <c r="L814" s="83">
        <v>1</v>
      </c>
      <c r="M814" s="84">
        <v>1.111111111111111E-2</v>
      </c>
      <c r="N814" s="85">
        <f t="shared" si="12"/>
        <v>0</v>
      </c>
    </row>
    <row r="815" spans="1:14" x14ac:dyDescent="0.25">
      <c r="A815" s="1" t="s">
        <v>125</v>
      </c>
      <c r="B815" s="1" t="s">
        <v>127</v>
      </c>
      <c r="C815" s="1" t="s">
        <v>474</v>
      </c>
      <c r="D815" s="83">
        <v>0</v>
      </c>
      <c r="E815" s="83">
        <v>9</v>
      </c>
      <c r="F815" s="83">
        <v>3</v>
      </c>
      <c r="G815" s="83">
        <v>0</v>
      </c>
      <c r="H815" s="83">
        <v>0</v>
      </c>
      <c r="I815" s="83">
        <v>0</v>
      </c>
      <c r="J815" s="83">
        <v>0</v>
      </c>
      <c r="K815" s="83">
        <v>0</v>
      </c>
      <c r="L815" s="83">
        <v>12</v>
      </c>
      <c r="M815" s="84">
        <v>0.1333333333333333</v>
      </c>
      <c r="N815" s="85">
        <f t="shared" si="12"/>
        <v>0.75</v>
      </c>
    </row>
    <row r="816" spans="1:14" x14ac:dyDescent="0.25">
      <c r="A816" s="3" t="s">
        <v>125</v>
      </c>
      <c r="B816" s="3" t="s">
        <v>128</v>
      </c>
      <c r="C816" s="3" t="s">
        <v>467</v>
      </c>
      <c r="D816" s="181">
        <v>0</v>
      </c>
      <c r="E816" s="181">
        <v>3</v>
      </c>
      <c r="F816" s="181">
        <v>1</v>
      </c>
      <c r="G816" s="181">
        <v>0</v>
      </c>
      <c r="H816" s="181">
        <v>0</v>
      </c>
      <c r="I816" s="181">
        <v>0</v>
      </c>
      <c r="J816" s="181">
        <v>0</v>
      </c>
      <c r="K816" s="181">
        <v>0</v>
      </c>
      <c r="L816" s="181">
        <v>4</v>
      </c>
      <c r="M816" s="182">
        <v>1</v>
      </c>
      <c r="N816" s="183">
        <f t="shared" si="12"/>
        <v>0.75</v>
      </c>
    </row>
    <row r="817" spans="1:14" x14ac:dyDescent="0.25">
      <c r="A817" s="1" t="s">
        <v>125</v>
      </c>
      <c r="B817" s="1" t="s">
        <v>128</v>
      </c>
      <c r="C817" s="1" t="s">
        <v>468</v>
      </c>
      <c r="D817" s="83">
        <v>0</v>
      </c>
      <c r="E817" s="83">
        <v>2</v>
      </c>
      <c r="F817" s="83">
        <v>0</v>
      </c>
      <c r="G817" s="83">
        <v>0</v>
      </c>
      <c r="H817" s="83">
        <v>0</v>
      </c>
      <c r="I817" s="83">
        <v>0</v>
      </c>
      <c r="J817" s="83">
        <v>0</v>
      </c>
      <c r="K817" s="83">
        <v>0</v>
      </c>
      <c r="L817" s="83">
        <v>2</v>
      </c>
      <c r="M817" s="84">
        <v>0.5</v>
      </c>
      <c r="N817" s="85">
        <f t="shared" si="12"/>
        <v>1</v>
      </c>
    </row>
    <row r="818" spans="1:14" x14ac:dyDescent="0.25">
      <c r="A818" s="1" t="s">
        <v>125</v>
      </c>
      <c r="B818" s="1" t="s">
        <v>128</v>
      </c>
      <c r="C818" s="1" t="s">
        <v>469</v>
      </c>
      <c r="D818" s="83">
        <v>0</v>
      </c>
      <c r="E818" s="83">
        <v>0</v>
      </c>
      <c r="F818" s="83">
        <v>1</v>
      </c>
      <c r="G818" s="83">
        <v>0</v>
      </c>
      <c r="H818" s="83">
        <v>0</v>
      </c>
      <c r="I818" s="83">
        <v>0</v>
      </c>
      <c r="J818" s="83">
        <v>0</v>
      </c>
      <c r="K818" s="83">
        <v>0</v>
      </c>
      <c r="L818" s="83">
        <v>1</v>
      </c>
      <c r="M818" s="84">
        <v>0.25</v>
      </c>
      <c r="N818" s="85">
        <f t="shared" si="12"/>
        <v>0</v>
      </c>
    </row>
    <row r="819" spans="1:14" x14ac:dyDescent="0.25">
      <c r="A819" s="1" t="s">
        <v>125</v>
      </c>
      <c r="B819" s="1" t="s">
        <v>128</v>
      </c>
      <c r="C819" s="1" t="s">
        <v>472</v>
      </c>
      <c r="D819" s="83">
        <v>0</v>
      </c>
      <c r="E819" s="83">
        <v>1</v>
      </c>
      <c r="F819" s="83">
        <v>0</v>
      </c>
      <c r="G819" s="83">
        <v>0</v>
      </c>
      <c r="H819" s="83">
        <v>0</v>
      </c>
      <c r="I819" s="83">
        <v>0</v>
      </c>
      <c r="J819" s="83">
        <v>0</v>
      </c>
      <c r="K819" s="83">
        <v>0</v>
      </c>
      <c r="L819" s="83">
        <v>1</v>
      </c>
      <c r="M819" s="84">
        <v>0.25</v>
      </c>
      <c r="N819" s="85">
        <f t="shared" si="12"/>
        <v>1</v>
      </c>
    </row>
    <row r="820" spans="1:14" x14ac:dyDescent="0.25">
      <c r="A820" s="3" t="s">
        <v>125</v>
      </c>
      <c r="B820" s="3" t="s">
        <v>143</v>
      </c>
      <c r="C820" s="3" t="s">
        <v>467</v>
      </c>
      <c r="D820" s="181">
        <v>3</v>
      </c>
      <c r="E820" s="181">
        <v>40</v>
      </c>
      <c r="F820" s="181">
        <v>16</v>
      </c>
      <c r="G820" s="181">
        <v>5</v>
      </c>
      <c r="H820" s="181">
        <v>0</v>
      </c>
      <c r="I820" s="181">
        <v>4</v>
      </c>
      <c r="J820" s="181">
        <v>1</v>
      </c>
      <c r="K820" s="181">
        <v>2</v>
      </c>
      <c r="L820" s="181">
        <v>71</v>
      </c>
      <c r="M820" s="182">
        <v>1</v>
      </c>
      <c r="N820" s="183">
        <f t="shared" si="12"/>
        <v>0.56338028169014087</v>
      </c>
    </row>
    <row r="821" spans="1:14" x14ac:dyDescent="0.25">
      <c r="A821" s="1" t="s">
        <v>125</v>
      </c>
      <c r="B821" s="1" t="s">
        <v>143</v>
      </c>
      <c r="C821" s="1" t="s">
        <v>468</v>
      </c>
      <c r="D821" s="83">
        <v>0</v>
      </c>
      <c r="E821" s="83">
        <v>16</v>
      </c>
      <c r="F821" s="83">
        <v>3</v>
      </c>
      <c r="G821" s="83">
        <v>0</v>
      </c>
      <c r="H821" s="83">
        <v>0</v>
      </c>
      <c r="I821" s="83">
        <v>1</v>
      </c>
      <c r="J821" s="83">
        <v>0</v>
      </c>
      <c r="K821" s="83">
        <v>0</v>
      </c>
      <c r="L821" s="83">
        <v>20</v>
      </c>
      <c r="M821" s="84">
        <v>0.28169014084507038</v>
      </c>
      <c r="N821" s="85">
        <f t="shared" si="12"/>
        <v>0.8</v>
      </c>
    </row>
    <row r="822" spans="1:14" x14ac:dyDescent="0.25">
      <c r="A822" s="1" t="s">
        <v>125</v>
      </c>
      <c r="B822" s="1" t="s">
        <v>143</v>
      </c>
      <c r="C822" s="1" t="s">
        <v>469</v>
      </c>
      <c r="D822" s="83">
        <v>1</v>
      </c>
      <c r="E822" s="83">
        <v>0</v>
      </c>
      <c r="F822" s="83">
        <v>6</v>
      </c>
      <c r="G822" s="83">
        <v>4</v>
      </c>
      <c r="H822" s="83">
        <v>0</v>
      </c>
      <c r="I822" s="83">
        <v>2</v>
      </c>
      <c r="J822" s="83">
        <v>0</v>
      </c>
      <c r="K822" s="83">
        <v>1</v>
      </c>
      <c r="L822" s="83">
        <v>14</v>
      </c>
      <c r="M822" s="84">
        <v>0.19718309859154931</v>
      </c>
      <c r="N822" s="85">
        <f t="shared" si="12"/>
        <v>0</v>
      </c>
    </row>
    <row r="823" spans="1:14" x14ac:dyDescent="0.25">
      <c r="A823" s="1" t="s">
        <v>125</v>
      </c>
      <c r="B823" s="1" t="s">
        <v>143</v>
      </c>
      <c r="C823" s="1" t="s">
        <v>470</v>
      </c>
      <c r="D823" s="83">
        <v>0</v>
      </c>
      <c r="E823" s="83">
        <v>0</v>
      </c>
      <c r="F823" s="83">
        <v>0</v>
      </c>
      <c r="G823" s="83">
        <v>0</v>
      </c>
      <c r="H823" s="83">
        <v>0</v>
      </c>
      <c r="I823" s="83">
        <v>1</v>
      </c>
      <c r="J823" s="83">
        <v>1</v>
      </c>
      <c r="K823" s="83">
        <v>1</v>
      </c>
      <c r="L823" s="83">
        <v>3</v>
      </c>
      <c r="M823" s="84">
        <v>4.2253521126760563E-2</v>
      </c>
      <c r="N823" s="85">
        <f t="shared" si="12"/>
        <v>0</v>
      </c>
    </row>
    <row r="824" spans="1:14" x14ac:dyDescent="0.25">
      <c r="A824" s="1" t="s">
        <v>125</v>
      </c>
      <c r="B824" s="1" t="s">
        <v>143</v>
      </c>
      <c r="C824" s="1" t="s">
        <v>471</v>
      </c>
      <c r="D824" s="83">
        <v>0</v>
      </c>
      <c r="E824" s="83">
        <v>0</v>
      </c>
      <c r="F824" s="83">
        <v>1</v>
      </c>
      <c r="G824" s="83">
        <v>1</v>
      </c>
      <c r="H824" s="83">
        <v>0</v>
      </c>
      <c r="I824" s="83">
        <v>0</v>
      </c>
      <c r="J824" s="83">
        <v>0</v>
      </c>
      <c r="K824" s="83">
        <v>0</v>
      </c>
      <c r="L824" s="83">
        <v>2</v>
      </c>
      <c r="M824" s="84">
        <v>2.8169014084507039E-2</v>
      </c>
      <c r="N824" s="85">
        <f t="shared" si="12"/>
        <v>0</v>
      </c>
    </row>
    <row r="825" spans="1:14" x14ac:dyDescent="0.25">
      <c r="A825" s="1" t="s">
        <v>125</v>
      </c>
      <c r="B825" s="1" t="s">
        <v>143</v>
      </c>
      <c r="C825" s="1" t="s">
        <v>472</v>
      </c>
      <c r="D825" s="83">
        <v>2</v>
      </c>
      <c r="E825" s="83">
        <v>20</v>
      </c>
      <c r="F825" s="83">
        <v>5</v>
      </c>
      <c r="G825" s="83">
        <v>0</v>
      </c>
      <c r="H825" s="83">
        <v>0</v>
      </c>
      <c r="I825" s="83">
        <v>0</v>
      </c>
      <c r="J825" s="83">
        <v>0</v>
      </c>
      <c r="K825" s="83">
        <v>0</v>
      </c>
      <c r="L825" s="83">
        <v>27</v>
      </c>
      <c r="M825" s="84">
        <v>0.38028169014084512</v>
      </c>
      <c r="N825" s="85">
        <f t="shared" si="12"/>
        <v>0.7407407407407407</v>
      </c>
    </row>
    <row r="826" spans="1:14" x14ac:dyDescent="0.25">
      <c r="A826" s="1" t="s">
        <v>125</v>
      </c>
      <c r="B826" s="1" t="s">
        <v>143</v>
      </c>
      <c r="C826" s="1" t="s">
        <v>474</v>
      </c>
      <c r="D826" s="83">
        <v>0</v>
      </c>
      <c r="E826" s="83">
        <v>4</v>
      </c>
      <c r="F826" s="83">
        <v>1</v>
      </c>
      <c r="G826" s="83">
        <v>0</v>
      </c>
      <c r="H826" s="83">
        <v>0</v>
      </c>
      <c r="I826" s="83">
        <v>0</v>
      </c>
      <c r="J826" s="83">
        <v>0</v>
      </c>
      <c r="K826" s="83">
        <v>0</v>
      </c>
      <c r="L826" s="83">
        <v>5</v>
      </c>
      <c r="M826" s="84">
        <v>7.0422535211267609E-2</v>
      </c>
      <c r="N826" s="85">
        <f t="shared" si="12"/>
        <v>0.8</v>
      </c>
    </row>
    <row r="827" spans="1:14" x14ac:dyDescent="0.25">
      <c r="A827" s="3" t="s">
        <v>125</v>
      </c>
      <c r="B827" s="3" t="s">
        <v>144</v>
      </c>
      <c r="C827" s="3" t="s">
        <v>467</v>
      </c>
      <c r="D827" s="181">
        <v>0</v>
      </c>
      <c r="E827" s="181">
        <v>11</v>
      </c>
      <c r="F827" s="181">
        <v>8</v>
      </c>
      <c r="G827" s="181">
        <v>8</v>
      </c>
      <c r="H827" s="181">
        <v>6</v>
      </c>
      <c r="I827" s="181">
        <v>3</v>
      </c>
      <c r="J827" s="181">
        <v>0</v>
      </c>
      <c r="K827" s="181">
        <v>1</v>
      </c>
      <c r="L827" s="181">
        <v>37</v>
      </c>
      <c r="M827" s="182">
        <v>1</v>
      </c>
      <c r="N827" s="183">
        <f t="shared" si="12"/>
        <v>0.29729729729729731</v>
      </c>
    </row>
    <row r="828" spans="1:14" x14ac:dyDescent="0.25">
      <c r="A828" s="1" t="s">
        <v>125</v>
      </c>
      <c r="B828" s="1" t="s">
        <v>144</v>
      </c>
      <c r="C828" s="1" t="s">
        <v>468</v>
      </c>
      <c r="D828" s="83">
        <v>0</v>
      </c>
      <c r="E828" s="83">
        <v>1</v>
      </c>
      <c r="F828" s="83">
        <v>2</v>
      </c>
      <c r="G828" s="83">
        <v>0</v>
      </c>
      <c r="H828" s="83">
        <v>0</v>
      </c>
      <c r="I828" s="83">
        <v>0</v>
      </c>
      <c r="J828" s="83">
        <v>0</v>
      </c>
      <c r="K828" s="83">
        <v>0</v>
      </c>
      <c r="L828" s="83">
        <v>3</v>
      </c>
      <c r="M828" s="84">
        <v>8.1081081081081086E-2</v>
      </c>
      <c r="N828" s="85">
        <f t="shared" si="12"/>
        <v>0.33333333333333331</v>
      </c>
    </row>
    <row r="829" spans="1:14" x14ac:dyDescent="0.25">
      <c r="A829" s="1" t="s">
        <v>125</v>
      </c>
      <c r="B829" s="1" t="s">
        <v>144</v>
      </c>
      <c r="C829" s="1" t="s">
        <v>469</v>
      </c>
      <c r="D829" s="83">
        <v>0</v>
      </c>
      <c r="E829" s="83">
        <v>0</v>
      </c>
      <c r="F829" s="83">
        <v>1</v>
      </c>
      <c r="G829" s="83">
        <v>1</v>
      </c>
      <c r="H829" s="83">
        <v>5</v>
      </c>
      <c r="I829" s="83">
        <v>0</v>
      </c>
      <c r="J829" s="83">
        <v>0</v>
      </c>
      <c r="K829" s="83">
        <v>0</v>
      </c>
      <c r="L829" s="83">
        <v>7</v>
      </c>
      <c r="M829" s="84">
        <v>0.1891891891891892</v>
      </c>
      <c r="N829" s="85">
        <f t="shared" si="12"/>
        <v>0</v>
      </c>
    </row>
    <row r="830" spans="1:14" x14ac:dyDescent="0.25">
      <c r="A830" s="1" t="s">
        <v>125</v>
      </c>
      <c r="B830" s="1" t="s">
        <v>144</v>
      </c>
      <c r="C830" s="1" t="s">
        <v>470</v>
      </c>
      <c r="D830" s="83">
        <v>0</v>
      </c>
      <c r="E830" s="83">
        <v>0</v>
      </c>
      <c r="F830" s="83">
        <v>0</v>
      </c>
      <c r="G830" s="83">
        <v>2</v>
      </c>
      <c r="H830" s="83">
        <v>0</v>
      </c>
      <c r="I830" s="83">
        <v>3</v>
      </c>
      <c r="J830" s="83">
        <v>0</v>
      </c>
      <c r="K830" s="83">
        <v>1</v>
      </c>
      <c r="L830" s="83">
        <v>6</v>
      </c>
      <c r="M830" s="84">
        <v>0.1621621621621622</v>
      </c>
      <c r="N830" s="85">
        <f t="shared" si="12"/>
        <v>0</v>
      </c>
    </row>
    <row r="831" spans="1:14" x14ac:dyDescent="0.25">
      <c r="A831" s="1" t="s">
        <v>125</v>
      </c>
      <c r="B831" s="1" t="s">
        <v>144</v>
      </c>
      <c r="C831" s="1" t="s">
        <v>472</v>
      </c>
      <c r="D831" s="83">
        <v>0</v>
      </c>
      <c r="E831" s="83">
        <v>10</v>
      </c>
      <c r="F831" s="83">
        <v>4</v>
      </c>
      <c r="G831" s="83">
        <v>2</v>
      </c>
      <c r="H831" s="83">
        <v>0</v>
      </c>
      <c r="I831" s="83">
        <v>0</v>
      </c>
      <c r="J831" s="83">
        <v>0</v>
      </c>
      <c r="K831" s="83">
        <v>0</v>
      </c>
      <c r="L831" s="83">
        <v>16</v>
      </c>
      <c r="M831" s="84">
        <v>0.43243243243243251</v>
      </c>
      <c r="N831" s="85">
        <f t="shared" si="12"/>
        <v>0.625</v>
      </c>
    </row>
    <row r="832" spans="1:14" x14ac:dyDescent="0.25">
      <c r="A832" s="1" t="s">
        <v>125</v>
      </c>
      <c r="B832" s="1" t="s">
        <v>144</v>
      </c>
      <c r="C832" s="1" t="s">
        <v>473</v>
      </c>
      <c r="D832" s="83">
        <v>0</v>
      </c>
      <c r="E832" s="83">
        <v>0</v>
      </c>
      <c r="F832" s="83">
        <v>1</v>
      </c>
      <c r="G832" s="83">
        <v>2</v>
      </c>
      <c r="H832" s="83">
        <v>1</v>
      </c>
      <c r="I832" s="83">
        <v>0</v>
      </c>
      <c r="J832" s="83">
        <v>0</v>
      </c>
      <c r="K832" s="83">
        <v>0</v>
      </c>
      <c r="L832" s="83">
        <v>4</v>
      </c>
      <c r="M832" s="84">
        <v>0.1081081081081081</v>
      </c>
      <c r="N832" s="85">
        <f t="shared" si="12"/>
        <v>0</v>
      </c>
    </row>
    <row r="833" spans="1:14" x14ac:dyDescent="0.25">
      <c r="A833" s="1" t="s">
        <v>125</v>
      </c>
      <c r="B833" s="1" t="s">
        <v>144</v>
      </c>
      <c r="C833" s="1" t="s">
        <v>474</v>
      </c>
      <c r="D833" s="83">
        <v>0</v>
      </c>
      <c r="E833" s="83">
        <v>0</v>
      </c>
      <c r="F833" s="83">
        <v>0</v>
      </c>
      <c r="G833" s="83">
        <v>1</v>
      </c>
      <c r="H833" s="83">
        <v>0</v>
      </c>
      <c r="I833" s="83">
        <v>0</v>
      </c>
      <c r="J833" s="83">
        <v>0</v>
      </c>
      <c r="K833" s="83">
        <v>0</v>
      </c>
      <c r="L833" s="83">
        <v>1</v>
      </c>
      <c r="M833" s="84">
        <v>2.7027027027027029E-2</v>
      </c>
      <c r="N833" s="85">
        <f t="shared" si="12"/>
        <v>0</v>
      </c>
    </row>
    <row r="834" spans="1:14" x14ac:dyDescent="0.25">
      <c r="A834" s="3" t="s">
        <v>125</v>
      </c>
      <c r="B834" s="3" t="s">
        <v>670</v>
      </c>
      <c r="C834" s="3" t="s">
        <v>467</v>
      </c>
      <c r="D834" s="181">
        <v>0</v>
      </c>
      <c r="E834" s="181">
        <v>11</v>
      </c>
      <c r="F834" s="181">
        <v>3</v>
      </c>
      <c r="G834" s="181">
        <v>1</v>
      </c>
      <c r="H834" s="181">
        <v>0</v>
      </c>
      <c r="I834" s="181">
        <v>2</v>
      </c>
      <c r="J834" s="181">
        <v>1</v>
      </c>
      <c r="K834" s="181">
        <v>0</v>
      </c>
      <c r="L834" s="181">
        <v>18</v>
      </c>
      <c r="M834" s="182">
        <v>1</v>
      </c>
      <c r="N834" s="183">
        <f t="shared" si="12"/>
        <v>0.61111111111111116</v>
      </c>
    </row>
    <row r="835" spans="1:14" x14ac:dyDescent="0.25">
      <c r="A835" s="1" t="s">
        <v>125</v>
      </c>
      <c r="B835" s="1" t="s">
        <v>670</v>
      </c>
      <c r="C835" s="1" t="s">
        <v>468</v>
      </c>
      <c r="D835" s="83">
        <v>0</v>
      </c>
      <c r="E835" s="83">
        <v>1</v>
      </c>
      <c r="F835" s="83">
        <v>0</v>
      </c>
      <c r="G835" s="83">
        <v>0</v>
      </c>
      <c r="H835" s="83">
        <v>0</v>
      </c>
      <c r="I835" s="83">
        <v>0</v>
      </c>
      <c r="J835" s="83">
        <v>0</v>
      </c>
      <c r="K835" s="83">
        <v>0</v>
      </c>
      <c r="L835" s="83">
        <v>1</v>
      </c>
      <c r="M835" s="84">
        <v>5.5555555555555552E-2</v>
      </c>
      <c r="N835" s="85">
        <f t="shared" si="12"/>
        <v>1</v>
      </c>
    </row>
    <row r="836" spans="1:14" x14ac:dyDescent="0.25">
      <c r="A836" s="1" t="s">
        <v>125</v>
      </c>
      <c r="B836" s="1" t="s">
        <v>670</v>
      </c>
      <c r="C836" s="1" t="s">
        <v>469</v>
      </c>
      <c r="D836" s="83">
        <v>0</v>
      </c>
      <c r="E836" s="83">
        <v>0</v>
      </c>
      <c r="F836" s="83">
        <v>0</v>
      </c>
      <c r="G836" s="83">
        <v>0</v>
      </c>
      <c r="H836" s="83">
        <v>0</v>
      </c>
      <c r="I836" s="83">
        <v>1</v>
      </c>
      <c r="J836" s="83">
        <v>0</v>
      </c>
      <c r="K836" s="83">
        <v>0</v>
      </c>
      <c r="L836" s="83">
        <v>1</v>
      </c>
      <c r="M836" s="84">
        <v>5.5555555555555552E-2</v>
      </c>
      <c r="N836" s="85">
        <f t="shared" ref="N836:N899" si="13">E836/L836</f>
        <v>0</v>
      </c>
    </row>
    <row r="837" spans="1:14" x14ac:dyDescent="0.25">
      <c r="A837" s="1" t="s">
        <v>125</v>
      </c>
      <c r="B837" s="1" t="s">
        <v>670</v>
      </c>
      <c r="C837" s="1" t="s">
        <v>470</v>
      </c>
      <c r="D837" s="83">
        <v>0</v>
      </c>
      <c r="E837" s="83">
        <v>0</v>
      </c>
      <c r="F837" s="83">
        <v>0</v>
      </c>
      <c r="G837" s="83">
        <v>1</v>
      </c>
      <c r="H837" s="83">
        <v>0</v>
      </c>
      <c r="I837" s="83">
        <v>0</v>
      </c>
      <c r="J837" s="83">
        <v>1</v>
      </c>
      <c r="K837" s="83">
        <v>0</v>
      </c>
      <c r="L837" s="83">
        <v>2</v>
      </c>
      <c r="M837" s="84">
        <v>0.1111111111111111</v>
      </c>
      <c r="N837" s="85">
        <f t="shared" si="13"/>
        <v>0</v>
      </c>
    </row>
    <row r="838" spans="1:14" x14ac:dyDescent="0.25">
      <c r="A838" s="1" t="s">
        <v>125</v>
      </c>
      <c r="B838" s="1" t="s">
        <v>670</v>
      </c>
      <c r="C838" s="1" t="s">
        <v>471</v>
      </c>
      <c r="D838" s="83">
        <v>0</v>
      </c>
      <c r="E838" s="83">
        <v>1</v>
      </c>
      <c r="F838" s="83">
        <v>0</v>
      </c>
      <c r="G838" s="83">
        <v>0</v>
      </c>
      <c r="H838" s="83">
        <v>0</v>
      </c>
      <c r="I838" s="83">
        <v>0</v>
      </c>
      <c r="J838" s="83">
        <v>0</v>
      </c>
      <c r="K838" s="83">
        <v>0</v>
      </c>
      <c r="L838" s="83">
        <v>1</v>
      </c>
      <c r="M838" s="84">
        <v>5.5555555555555552E-2</v>
      </c>
      <c r="N838" s="85">
        <f t="shared" si="13"/>
        <v>1</v>
      </c>
    </row>
    <row r="839" spans="1:14" x14ac:dyDescent="0.25">
      <c r="A839" s="1" t="s">
        <v>125</v>
      </c>
      <c r="B839" s="1" t="s">
        <v>670</v>
      </c>
      <c r="C839" s="1" t="s">
        <v>472</v>
      </c>
      <c r="D839" s="83">
        <v>0</v>
      </c>
      <c r="E839" s="83">
        <v>8</v>
      </c>
      <c r="F839" s="83">
        <v>3</v>
      </c>
      <c r="G839" s="83">
        <v>0</v>
      </c>
      <c r="H839" s="83">
        <v>0</v>
      </c>
      <c r="I839" s="83">
        <v>0</v>
      </c>
      <c r="J839" s="83">
        <v>0</v>
      </c>
      <c r="K839" s="83">
        <v>0</v>
      </c>
      <c r="L839" s="83">
        <v>11</v>
      </c>
      <c r="M839" s="84">
        <v>0.61111111111111116</v>
      </c>
      <c r="N839" s="85">
        <f t="shared" si="13"/>
        <v>0.72727272727272729</v>
      </c>
    </row>
    <row r="840" spans="1:14" x14ac:dyDescent="0.25">
      <c r="A840" s="1" t="s">
        <v>125</v>
      </c>
      <c r="B840" s="1" t="s">
        <v>670</v>
      </c>
      <c r="C840" s="1" t="s">
        <v>473</v>
      </c>
      <c r="D840" s="83">
        <v>0</v>
      </c>
      <c r="E840" s="83">
        <v>0</v>
      </c>
      <c r="F840" s="83">
        <v>0</v>
      </c>
      <c r="G840" s="83">
        <v>0</v>
      </c>
      <c r="H840" s="83">
        <v>0</v>
      </c>
      <c r="I840" s="83">
        <v>1</v>
      </c>
      <c r="J840" s="83">
        <v>0</v>
      </c>
      <c r="K840" s="83">
        <v>0</v>
      </c>
      <c r="L840" s="83">
        <v>1</v>
      </c>
      <c r="M840" s="84">
        <v>5.5555555555555552E-2</v>
      </c>
      <c r="N840" s="85">
        <f t="shared" si="13"/>
        <v>0</v>
      </c>
    </row>
    <row r="841" spans="1:14" x14ac:dyDescent="0.25">
      <c r="A841" s="1" t="s">
        <v>125</v>
      </c>
      <c r="B841" s="1" t="s">
        <v>670</v>
      </c>
      <c r="C841" s="1" t="s">
        <v>474</v>
      </c>
      <c r="D841" s="83">
        <v>0</v>
      </c>
      <c r="E841" s="83">
        <v>1</v>
      </c>
      <c r="F841" s="83">
        <v>0</v>
      </c>
      <c r="G841" s="83">
        <v>0</v>
      </c>
      <c r="H841" s="83">
        <v>0</v>
      </c>
      <c r="I841" s="83">
        <v>0</v>
      </c>
      <c r="J841" s="83">
        <v>0</v>
      </c>
      <c r="K841" s="83">
        <v>0</v>
      </c>
      <c r="L841" s="83">
        <v>1</v>
      </c>
      <c r="M841" s="84">
        <v>5.5555555555555552E-2</v>
      </c>
      <c r="N841" s="85">
        <f t="shared" si="13"/>
        <v>1</v>
      </c>
    </row>
    <row r="842" spans="1:14" x14ac:dyDescent="0.25">
      <c r="A842" s="3" t="s">
        <v>125</v>
      </c>
      <c r="B842" s="3" t="s">
        <v>129</v>
      </c>
      <c r="C842" s="3" t="s">
        <v>467</v>
      </c>
      <c r="D842" s="181">
        <v>7</v>
      </c>
      <c r="E842" s="181">
        <v>31</v>
      </c>
      <c r="F842" s="181">
        <v>16</v>
      </c>
      <c r="G842" s="181">
        <v>6</v>
      </c>
      <c r="H842" s="181">
        <v>5</v>
      </c>
      <c r="I842" s="181">
        <v>4</v>
      </c>
      <c r="J842" s="181">
        <v>13</v>
      </c>
      <c r="K842" s="181">
        <v>8</v>
      </c>
      <c r="L842" s="181">
        <v>90</v>
      </c>
      <c r="M842" s="182">
        <v>1</v>
      </c>
      <c r="N842" s="183">
        <f t="shared" si="13"/>
        <v>0.34444444444444444</v>
      </c>
    </row>
    <row r="843" spans="1:14" x14ac:dyDescent="0.25">
      <c r="A843" s="1" t="s">
        <v>125</v>
      </c>
      <c r="B843" s="1" t="s">
        <v>129</v>
      </c>
      <c r="C843" s="1" t="s">
        <v>468</v>
      </c>
      <c r="D843" s="83">
        <v>3</v>
      </c>
      <c r="E843" s="83">
        <v>13</v>
      </c>
      <c r="F843" s="83">
        <v>1</v>
      </c>
      <c r="G843" s="83">
        <v>0</v>
      </c>
      <c r="H843" s="83">
        <v>2</v>
      </c>
      <c r="I843" s="83">
        <v>0</v>
      </c>
      <c r="J843" s="83">
        <v>0</v>
      </c>
      <c r="K843" s="83">
        <v>0</v>
      </c>
      <c r="L843" s="83">
        <v>19</v>
      </c>
      <c r="M843" s="84">
        <v>0.21111111111111111</v>
      </c>
      <c r="N843" s="85">
        <f t="shared" si="13"/>
        <v>0.68421052631578949</v>
      </c>
    </row>
    <row r="844" spans="1:14" x14ac:dyDescent="0.25">
      <c r="A844" s="1" t="s">
        <v>125</v>
      </c>
      <c r="B844" s="1" t="s">
        <v>129</v>
      </c>
      <c r="C844" s="1" t="s">
        <v>469</v>
      </c>
      <c r="D844" s="83">
        <v>1</v>
      </c>
      <c r="E844" s="83">
        <v>0</v>
      </c>
      <c r="F844" s="83">
        <v>9</v>
      </c>
      <c r="G844" s="83">
        <v>4</v>
      </c>
      <c r="H844" s="83">
        <v>3</v>
      </c>
      <c r="I844" s="83">
        <v>1</v>
      </c>
      <c r="J844" s="83">
        <v>9</v>
      </c>
      <c r="K844" s="83">
        <v>0</v>
      </c>
      <c r="L844" s="83">
        <v>27</v>
      </c>
      <c r="M844" s="84">
        <v>0.3</v>
      </c>
      <c r="N844" s="85">
        <f t="shared" si="13"/>
        <v>0</v>
      </c>
    </row>
    <row r="845" spans="1:14" x14ac:dyDescent="0.25">
      <c r="A845" s="1" t="s">
        <v>125</v>
      </c>
      <c r="B845" s="1" t="s">
        <v>129</v>
      </c>
      <c r="C845" s="1" t="s">
        <v>470</v>
      </c>
      <c r="D845" s="83">
        <v>0</v>
      </c>
      <c r="E845" s="83">
        <v>0</v>
      </c>
      <c r="F845" s="83">
        <v>0</v>
      </c>
      <c r="G845" s="83">
        <v>0</v>
      </c>
      <c r="H845" s="83">
        <v>0</v>
      </c>
      <c r="I845" s="83">
        <v>1</v>
      </c>
      <c r="J845" s="83">
        <v>4</v>
      </c>
      <c r="K845" s="83">
        <v>8</v>
      </c>
      <c r="L845" s="83">
        <v>13</v>
      </c>
      <c r="M845" s="84">
        <v>0.1444444444444444</v>
      </c>
      <c r="N845" s="85">
        <f t="shared" si="13"/>
        <v>0</v>
      </c>
    </row>
    <row r="846" spans="1:14" x14ac:dyDescent="0.25">
      <c r="A846" s="1" t="s">
        <v>125</v>
      </c>
      <c r="B846" s="1" t="s">
        <v>129</v>
      </c>
      <c r="C846" s="1" t="s">
        <v>471</v>
      </c>
      <c r="D846" s="83">
        <v>0</v>
      </c>
      <c r="E846" s="83">
        <v>0</v>
      </c>
      <c r="F846" s="83">
        <v>1</v>
      </c>
      <c r="G846" s="83">
        <v>0</v>
      </c>
      <c r="H846" s="83">
        <v>0</v>
      </c>
      <c r="I846" s="83">
        <v>0</v>
      </c>
      <c r="J846" s="83">
        <v>0</v>
      </c>
      <c r="K846" s="83">
        <v>0</v>
      </c>
      <c r="L846" s="83">
        <v>1</v>
      </c>
      <c r="M846" s="84">
        <v>1.111111111111111E-2</v>
      </c>
      <c r="N846" s="85">
        <f t="shared" si="13"/>
        <v>0</v>
      </c>
    </row>
    <row r="847" spans="1:14" x14ac:dyDescent="0.25">
      <c r="A847" s="1" t="s">
        <v>125</v>
      </c>
      <c r="B847" s="1" t="s">
        <v>129</v>
      </c>
      <c r="C847" s="1" t="s">
        <v>481</v>
      </c>
      <c r="D847" s="83">
        <v>0</v>
      </c>
      <c r="E847" s="83">
        <v>1</v>
      </c>
      <c r="F847" s="83">
        <v>0</v>
      </c>
      <c r="G847" s="83">
        <v>0</v>
      </c>
      <c r="H847" s="83">
        <v>0</v>
      </c>
      <c r="I847" s="83">
        <v>0</v>
      </c>
      <c r="J847" s="83">
        <v>0</v>
      </c>
      <c r="K847" s="83">
        <v>0</v>
      </c>
      <c r="L847" s="83">
        <v>1</v>
      </c>
      <c r="M847" s="84">
        <v>1.111111111111111E-2</v>
      </c>
      <c r="N847" s="85">
        <f t="shared" si="13"/>
        <v>1</v>
      </c>
    </row>
    <row r="848" spans="1:14" x14ac:dyDescent="0.25">
      <c r="A848" s="1" t="s">
        <v>125</v>
      </c>
      <c r="B848" s="1" t="s">
        <v>129</v>
      </c>
      <c r="C848" s="1" t="s">
        <v>472</v>
      </c>
      <c r="D848" s="83">
        <v>2</v>
      </c>
      <c r="E848" s="83">
        <v>16</v>
      </c>
      <c r="F848" s="83">
        <v>5</v>
      </c>
      <c r="G848" s="83">
        <v>2</v>
      </c>
      <c r="H848" s="83">
        <v>0</v>
      </c>
      <c r="I848" s="83">
        <v>1</v>
      </c>
      <c r="J848" s="83">
        <v>0</v>
      </c>
      <c r="K848" s="83">
        <v>0</v>
      </c>
      <c r="L848" s="83">
        <v>26</v>
      </c>
      <c r="M848" s="84">
        <v>0.28888888888888881</v>
      </c>
      <c r="N848" s="85">
        <f t="shared" si="13"/>
        <v>0.61538461538461542</v>
      </c>
    </row>
    <row r="849" spans="1:14" x14ac:dyDescent="0.25">
      <c r="A849" s="1" t="s">
        <v>125</v>
      </c>
      <c r="B849" s="1" t="s">
        <v>129</v>
      </c>
      <c r="C849" s="1" t="s">
        <v>473</v>
      </c>
      <c r="D849" s="83">
        <v>1</v>
      </c>
      <c r="E849" s="83">
        <v>1</v>
      </c>
      <c r="F849" s="83">
        <v>0</v>
      </c>
      <c r="G849" s="83">
        <v>0</v>
      </c>
      <c r="H849" s="83">
        <v>0</v>
      </c>
      <c r="I849" s="83">
        <v>1</v>
      </c>
      <c r="J849" s="83">
        <v>0</v>
      </c>
      <c r="K849" s="83">
        <v>0</v>
      </c>
      <c r="L849" s="83">
        <v>3</v>
      </c>
      <c r="M849" s="84">
        <v>3.3333333333333333E-2</v>
      </c>
      <c r="N849" s="85">
        <f t="shared" si="13"/>
        <v>0.33333333333333331</v>
      </c>
    </row>
    <row r="850" spans="1:14" x14ac:dyDescent="0.25">
      <c r="A850" s="3" t="s">
        <v>125</v>
      </c>
      <c r="B850" s="3" t="s">
        <v>145</v>
      </c>
      <c r="C850" s="3" t="s">
        <v>467</v>
      </c>
      <c r="D850" s="181">
        <v>25</v>
      </c>
      <c r="E850" s="181">
        <v>122</v>
      </c>
      <c r="F850" s="181">
        <v>46</v>
      </c>
      <c r="G850" s="181">
        <v>26</v>
      </c>
      <c r="H850" s="181">
        <v>10</v>
      </c>
      <c r="I850" s="181">
        <v>3</v>
      </c>
      <c r="J850" s="181">
        <v>1</v>
      </c>
      <c r="K850" s="181">
        <v>1</v>
      </c>
      <c r="L850" s="181">
        <v>234</v>
      </c>
      <c r="M850" s="182">
        <v>1</v>
      </c>
      <c r="N850" s="183">
        <f t="shared" si="13"/>
        <v>0.5213675213675214</v>
      </c>
    </row>
    <row r="851" spans="1:14" x14ac:dyDescent="0.25">
      <c r="A851" s="1" t="s">
        <v>125</v>
      </c>
      <c r="B851" s="1" t="s">
        <v>145</v>
      </c>
      <c r="C851" s="1" t="s">
        <v>468</v>
      </c>
      <c r="D851" s="83">
        <v>4</v>
      </c>
      <c r="E851" s="83">
        <v>19</v>
      </c>
      <c r="F851" s="83">
        <v>0</v>
      </c>
      <c r="G851" s="83">
        <v>0</v>
      </c>
      <c r="H851" s="83">
        <v>0</v>
      </c>
      <c r="I851" s="83">
        <v>0</v>
      </c>
      <c r="J851" s="83">
        <v>0</v>
      </c>
      <c r="K851" s="83">
        <v>0</v>
      </c>
      <c r="L851" s="83">
        <v>23</v>
      </c>
      <c r="M851" s="84">
        <v>9.8290598290598288E-2</v>
      </c>
      <c r="N851" s="85">
        <f t="shared" si="13"/>
        <v>0.82608695652173914</v>
      </c>
    </row>
    <row r="852" spans="1:14" x14ac:dyDescent="0.25">
      <c r="A852" s="1" t="s">
        <v>125</v>
      </c>
      <c r="B852" s="1" t="s">
        <v>145</v>
      </c>
      <c r="C852" s="1" t="s">
        <v>479</v>
      </c>
      <c r="D852" s="83">
        <v>0</v>
      </c>
      <c r="E852" s="83">
        <v>0</v>
      </c>
      <c r="F852" s="83">
        <v>0</v>
      </c>
      <c r="G852" s="83">
        <v>0</v>
      </c>
      <c r="H852" s="83">
        <v>0</v>
      </c>
      <c r="I852" s="83">
        <v>1</v>
      </c>
      <c r="J852" s="83">
        <v>0</v>
      </c>
      <c r="K852" s="83">
        <v>0</v>
      </c>
      <c r="L852" s="83">
        <v>1</v>
      </c>
      <c r="M852" s="84">
        <v>4.2735042735042739E-3</v>
      </c>
      <c r="N852" s="85">
        <f t="shared" si="13"/>
        <v>0</v>
      </c>
    </row>
    <row r="853" spans="1:14" x14ac:dyDescent="0.25">
      <c r="A853" s="1" t="s">
        <v>125</v>
      </c>
      <c r="B853" s="1" t="s">
        <v>145</v>
      </c>
      <c r="C853" s="1" t="s">
        <v>469</v>
      </c>
      <c r="D853" s="83">
        <v>3</v>
      </c>
      <c r="E853" s="83">
        <v>1</v>
      </c>
      <c r="F853" s="83">
        <v>30</v>
      </c>
      <c r="G853" s="83">
        <v>7</v>
      </c>
      <c r="H853" s="83">
        <v>3</v>
      </c>
      <c r="I853" s="83">
        <v>0</v>
      </c>
      <c r="J853" s="83">
        <v>0</v>
      </c>
      <c r="K853" s="83">
        <v>0</v>
      </c>
      <c r="L853" s="83">
        <v>44</v>
      </c>
      <c r="M853" s="84">
        <v>0.188034188034188</v>
      </c>
      <c r="N853" s="85">
        <f t="shared" si="13"/>
        <v>2.2727272727272728E-2</v>
      </c>
    </row>
    <row r="854" spans="1:14" x14ac:dyDescent="0.25">
      <c r="A854" s="1" t="s">
        <v>125</v>
      </c>
      <c r="B854" s="1" t="s">
        <v>145</v>
      </c>
      <c r="C854" s="1" t="s">
        <v>470</v>
      </c>
      <c r="D854" s="83">
        <v>0</v>
      </c>
      <c r="E854" s="83">
        <v>0</v>
      </c>
      <c r="F854" s="83">
        <v>0</v>
      </c>
      <c r="G854" s="83">
        <v>10</v>
      </c>
      <c r="H854" s="83">
        <v>4</v>
      </c>
      <c r="I854" s="83">
        <v>1</v>
      </c>
      <c r="J854" s="83">
        <v>0</v>
      </c>
      <c r="K854" s="83">
        <v>1</v>
      </c>
      <c r="L854" s="83">
        <v>16</v>
      </c>
      <c r="M854" s="84">
        <v>6.8376068376068383E-2</v>
      </c>
      <c r="N854" s="85">
        <f t="shared" si="13"/>
        <v>0</v>
      </c>
    </row>
    <row r="855" spans="1:14" x14ac:dyDescent="0.25">
      <c r="A855" s="1" t="s">
        <v>125</v>
      </c>
      <c r="B855" s="1" t="s">
        <v>145</v>
      </c>
      <c r="C855" s="1" t="s">
        <v>471</v>
      </c>
      <c r="D855" s="83">
        <v>1</v>
      </c>
      <c r="E855" s="83">
        <v>0</v>
      </c>
      <c r="F855" s="83">
        <v>3</v>
      </c>
      <c r="G855" s="83">
        <v>3</v>
      </c>
      <c r="H855" s="83">
        <v>2</v>
      </c>
      <c r="I855" s="83">
        <v>0</v>
      </c>
      <c r="J855" s="83">
        <v>0</v>
      </c>
      <c r="K855" s="83">
        <v>0</v>
      </c>
      <c r="L855" s="83">
        <v>9</v>
      </c>
      <c r="M855" s="84">
        <v>3.8461538461538457E-2</v>
      </c>
      <c r="N855" s="85">
        <f t="shared" si="13"/>
        <v>0</v>
      </c>
    </row>
    <row r="856" spans="1:14" x14ac:dyDescent="0.25">
      <c r="A856" s="1" t="s">
        <v>125</v>
      </c>
      <c r="B856" s="1" t="s">
        <v>145</v>
      </c>
      <c r="C856" s="1" t="s">
        <v>472</v>
      </c>
      <c r="D856" s="83">
        <v>13</v>
      </c>
      <c r="E856" s="83">
        <v>70</v>
      </c>
      <c r="F856" s="83">
        <v>5</v>
      </c>
      <c r="G856" s="83">
        <v>3</v>
      </c>
      <c r="H856" s="83">
        <v>0</v>
      </c>
      <c r="I856" s="83">
        <v>0</v>
      </c>
      <c r="J856" s="83">
        <v>0</v>
      </c>
      <c r="K856" s="83">
        <v>0</v>
      </c>
      <c r="L856" s="83">
        <v>91</v>
      </c>
      <c r="M856" s="84">
        <v>0.3888888888888889</v>
      </c>
      <c r="N856" s="85">
        <f t="shared" si="13"/>
        <v>0.76923076923076927</v>
      </c>
    </row>
    <row r="857" spans="1:14" x14ac:dyDescent="0.25">
      <c r="A857" s="1" t="s">
        <v>125</v>
      </c>
      <c r="B857" s="1" t="s">
        <v>145</v>
      </c>
      <c r="C857" s="1" t="s">
        <v>473</v>
      </c>
      <c r="D857" s="83">
        <v>0</v>
      </c>
      <c r="E857" s="83">
        <v>2</v>
      </c>
      <c r="F857" s="83">
        <v>4</v>
      </c>
      <c r="G857" s="83">
        <v>2</v>
      </c>
      <c r="H857" s="83">
        <v>1</v>
      </c>
      <c r="I857" s="83">
        <v>0</v>
      </c>
      <c r="J857" s="83">
        <v>1</v>
      </c>
      <c r="K857" s="83">
        <v>0</v>
      </c>
      <c r="L857" s="83">
        <v>10</v>
      </c>
      <c r="M857" s="84">
        <v>4.2735042735042743E-2</v>
      </c>
      <c r="N857" s="85">
        <f t="shared" si="13"/>
        <v>0.2</v>
      </c>
    </row>
    <row r="858" spans="1:14" x14ac:dyDescent="0.25">
      <c r="A858" s="1" t="s">
        <v>125</v>
      </c>
      <c r="B858" s="1" t="s">
        <v>145</v>
      </c>
      <c r="C858" s="1" t="s">
        <v>474</v>
      </c>
      <c r="D858" s="83">
        <v>4</v>
      </c>
      <c r="E858" s="83">
        <v>30</v>
      </c>
      <c r="F858" s="83">
        <v>4</v>
      </c>
      <c r="G858" s="83">
        <v>1</v>
      </c>
      <c r="H858" s="83">
        <v>0</v>
      </c>
      <c r="I858" s="83">
        <v>1</v>
      </c>
      <c r="J858" s="83">
        <v>0</v>
      </c>
      <c r="K858" s="83">
        <v>0</v>
      </c>
      <c r="L858" s="83">
        <v>40</v>
      </c>
      <c r="M858" s="84">
        <v>0.17094017094017089</v>
      </c>
      <c r="N858" s="85">
        <f t="shared" si="13"/>
        <v>0.75</v>
      </c>
    </row>
    <row r="859" spans="1:14" x14ac:dyDescent="0.25">
      <c r="A859" s="3" t="s">
        <v>125</v>
      </c>
      <c r="B859" s="3" t="s">
        <v>146</v>
      </c>
      <c r="C859" s="3" t="s">
        <v>467</v>
      </c>
      <c r="D859" s="181">
        <v>3</v>
      </c>
      <c r="E859" s="181">
        <v>34</v>
      </c>
      <c r="F859" s="181">
        <v>18</v>
      </c>
      <c r="G859" s="181">
        <v>11</v>
      </c>
      <c r="H859" s="181">
        <v>3</v>
      </c>
      <c r="I859" s="181">
        <v>1</v>
      </c>
      <c r="J859" s="181">
        <v>1</v>
      </c>
      <c r="K859" s="181">
        <v>3</v>
      </c>
      <c r="L859" s="181">
        <v>74</v>
      </c>
      <c r="M859" s="182">
        <v>1</v>
      </c>
      <c r="N859" s="183">
        <f t="shared" si="13"/>
        <v>0.45945945945945948</v>
      </c>
    </row>
    <row r="860" spans="1:14" x14ac:dyDescent="0.25">
      <c r="A860" s="1" t="s">
        <v>125</v>
      </c>
      <c r="B860" s="1" t="s">
        <v>146</v>
      </c>
      <c r="C860" s="1" t="s">
        <v>468</v>
      </c>
      <c r="D860" s="83">
        <v>0</v>
      </c>
      <c r="E860" s="83">
        <v>6</v>
      </c>
      <c r="F860" s="83">
        <v>2</v>
      </c>
      <c r="G860" s="83">
        <v>0</v>
      </c>
      <c r="H860" s="83">
        <v>0</v>
      </c>
      <c r="I860" s="83">
        <v>0</v>
      </c>
      <c r="J860" s="83">
        <v>0</v>
      </c>
      <c r="K860" s="83">
        <v>0</v>
      </c>
      <c r="L860" s="83">
        <v>8</v>
      </c>
      <c r="M860" s="84">
        <v>0.1081081081081081</v>
      </c>
      <c r="N860" s="85">
        <f t="shared" si="13"/>
        <v>0.75</v>
      </c>
    </row>
    <row r="861" spans="1:14" x14ac:dyDescent="0.25">
      <c r="A861" s="1" t="s">
        <v>125</v>
      </c>
      <c r="B861" s="1" t="s">
        <v>146</v>
      </c>
      <c r="C861" s="1" t="s">
        <v>469</v>
      </c>
      <c r="D861" s="83">
        <v>0</v>
      </c>
      <c r="E861" s="83">
        <v>0</v>
      </c>
      <c r="F861" s="83">
        <v>11</v>
      </c>
      <c r="G861" s="83">
        <v>3</v>
      </c>
      <c r="H861" s="83">
        <v>1</v>
      </c>
      <c r="I861" s="83">
        <v>0</v>
      </c>
      <c r="J861" s="83">
        <v>0</v>
      </c>
      <c r="K861" s="83">
        <v>0</v>
      </c>
      <c r="L861" s="83">
        <v>15</v>
      </c>
      <c r="M861" s="84">
        <v>0.20270270270270269</v>
      </c>
      <c r="N861" s="85">
        <f t="shared" si="13"/>
        <v>0</v>
      </c>
    </row>
    <row r="862" spans="1:14" x14ac:dyDescent="0.25">
      <c r="A862" s="1" t="s">
        <v>125</v>
      </c>
      <c r="B862" s="1" t="s">
        <v>146</v>
      </c>
      <c r="C862" s="1" t="s">
        <v>470</v>
      </c>
      <c r="D862" s="83">
        <v>0</v>
      </c>
      <c r="E862" s="83">
        <v>0</v>
      </c>
      <c r="F862" s="83">
        <v>0</v>
      </c>
      <c r="G862" s="83">
        <v>5</v>
      </c>
      <c r="H862" s="83">
        <v>1</v>
      </c>
      <c r="I862" s="83">
        <v>1</v>
      </c>
      <c r="J862" s="83">
        <v>0</v>
      </c>
      <c r="K862" s="83">
        <v>3</v>
      </c>
      <c r="L862" s="83">
        <v>10</v>
      </c>
      <c r="M862" s="84">
        <v>0.13513513513513509</v>
      </c>
      <c r="N862" s="85">
        <f t="shared" si="13"/>
        <v>0</v>
      </c>
    </row>
    <row r="863" spans="1:14" x14ac:dyDescent="0.25">
      <c r="A863" s="1" t="s">
        <v>125</v>
      </c>
      <c r="B863" s="1" t="s">
        <v>146</v>
      </c>
      <c r="C863" s="1" t="s">
        <v>471</v>
      </c>
      <c r="D863" s="83">
        <v>0</v>
      </c>
      <c r="E863" s="83">
        <v>0</v>
      </c>
      <c r="F863" s="83">
        <v>0</v>
      </c>
      <c r="G863" s="83">
        <v>1</v>
      </c>
      <c r="H863" s="83">
        <v>0</v>
      </c>
      <c r="I863" s="83">
        <v>0</v>
      </c>
      <c r="J863" s="83">
        <v>0</v>
      </c>
      <c r="K863" s="83">
        <v>0</v>
      </c>
      <c r="L863" s="83">
        <v>1</v>
      </c>
      <c r="M863" s="84">
        <v>1.3513513513513511E-2</v>
      </c>
      <c r="N863" s="85">
        <f t="shared" si="13"/>
        <v>0</v>
      </c>
    </row>
    <row r="864" spans="1:14" x14ac:dyDescent="0.25">
      <c r="A864" s="1" t="s">
        <v>125</v>
      </c>
      <c r="B864" s="1" t="s">
        <v>146</v>
      </c>
      <c r="C864" s="1" t="s">
        <v>481</v>
      </c>
      <c r="D864" s="83">
        <v>0</v>
      </c>
      <c r="E864" s="83">
        <v>0</v>
      </c>
      <c r="F864" s="83">
        <v>1</v>
      </c>
      <c r="G864" s="83">
        <v>0</v>
      </c>
      <c r="H864" s="83">
        <v>0</v>
      </c>
      <c r="I864" s="83">
        <v>0</v>
      </c>
      <c r="J864" s="83">
        <v>0</v>
      </c>
      <c r="K864" s="83">
        <v>0</v>
      </c>
      <c r="L864" s="83">
        <v>1</v>
      </c>
      <c r="M864" s="84">
        <v>1.3513513513513511E-2</v>
      </c>
      <c r="N864" s="85">
        <f t="shared" si="13"/>
        <v>0</v>
      </c>
    </row>
    <row r="865" spans="1:14" x14ac:dyDescent="0.25">
      <c r="A865" s="1" t="s">
        <v>125</v>
      </c>
      <c r="B865" s="1" t="s">
        <v>146</v>
      </c>
      <c r="C865" s="1" t="s">
        <v>472</v>
      </c>
      <c r="D865" s="83">
        <v>2</v>
      </c>
      <c r="E865" s="83">
        <v>22</v>
      </c>
      <c r="F865" s="83">
        <v>3</v>
      </c>
      <c r="G865" s="83">
        <v>1</v>
      </c>
      <c r="H865" s="83">
        <v>1</v>
      </c>
      <c r="I865" s="83">
        <v>0</v>
      </c>
      <c r="J865" s="83">
        <v>1</v>
      </c>
      <c r="K865" s="83">
        <v>0</v>
      </c>
      <c r="L865" s="83">
        <v>30</v>
      </c>
      <c r="M865" s="84">
        <v>0.40540540540540537</v>
      </c>
      <c r="N865" s="85">
        <f t="shared" si="13"/>
        <v>0.73333333333333328</v>
      </c>
    </row>
    <row r="866" spans="1:14" x14ac:dyDescent="0.25">
      <c r="A866" s="1" t="s">
        <v>125</v>
      </c>
      <c r="B866" s="1" t="s">
        <v>146</v>
      </c>
      <c r="C866" s="1" t="s">
        <v>474</v>
      </c>
      <c r="D866" s="83">
        <v>1</v>
      </c>
      <c r="E866" s="83">
        <v>6</v>
      </c>
      <c r="F866" s="83">
        <v>1</v>
      </c>
      <c r="G866" s="83">
        <v>1</v>
      </c>
      <c r="H866" s="83">
        <v>0</v>
      </c>
      <c r="I866" s="83">
        <v>0</v>
      </c>
      <c r="J866" s="83">
        <v>0</v>
      </c>
      <c r="K866" s="83">
        <v>0</v>
      </c>
      <c r="L866" s="83">
        <v>9</v>
      </c>
      <c r="M866" s="84">
        <v>0.1216216216216216</v>
      </c>
      <c r="N866" s="85">
        <f t="shared" si="13"/>
        <v>0.66666666666666663</v>
      </c>
    </row>
    <row r="867" spans="1:14" x14ac:dyDescent="0.25">
      <c r="A867" s="3" t="s">
        <v>125</v>
      </c>
      <c r="B867" s="3" t="s">
        <v>130</v>
      </c>
      <c r="C867" s="3" t="s">
        <v>467</v>
      </c>
      <c r="D867" s="181">
        <v>0</v>
      </c>
      <c r="E867" s="181">
        <v>40</v>
      </c>
      <c r="F867" s="181">
        <v>13</v>
      </c>
      <c r="G867" s="181">
        <v>3</v>
      </c>
      <c r="H867" s="181">
        <v>3</v>
      </c>
      <c r="I867" s="181">
        <v>1</v>
      </c>
      <c r="J867" s="181">
        <v>1</v>
      </c>
      <c r="K867" s="181">
        <v>1</v>
      </c>
      <c r="L867" s="181">
        <v>62</v>
      </c>
      <c r="M867" s="182">
        <v>1</v>
      </c>
      <c r="N867" s="183">
        <f t="shared" si="13"/>
        <v>0.64516129032258063</v>
      </c>
    </row>
    <row r="868" spans="1:14" x14ac:dyDescent="0.25">
      <c r="A868" s="1" t="s">
        <v>125</v>
      </c>
      <c r="B868" s="1" t="s">
        <v>130</v>
      </c>
      <c r="C868" s="1" t="s">
        <v>468</v>
      </c>
      <c r="D868" s="83">
        <v>0</v>
      </c>
      <c r="E868" s="83">
        <v>7</v>
      </c>
      <c r="F868" s="83">
        <v>1</v>
      </c>
      <c r="G868" s="83">
        <v>0</v>
      </c>
      <c r="H868" s="83">
        <v>0</v>
      </c>
      <c r="I868" s="83">
        <v>0</v>
      </c>
      <c r="J868" s="83">
        <v>0</v>
      </c>
      <c r="K868" s="83">
        <v>0</v>
      </c>
      <c r="L868" s="83">
        <v>8</v>
      </c>
      <c r="M868" s="84">
        <v>0.1290322580645161</v>
      </c>
      <c r="N868" s="85">
        <f t="shared" si="13"/>
        <v>0.875</v>
      </c>
    </row>
    <row r="869" spans="1:14" x14ac:dyDescent="0.25">
      <c r="A869" s="1" t="s">
        <v>125</v>
      </c>
      <c r="B869" s="1" t="s">
        <v>130</v>
      </c>
      <c r="C869" s="1" t="s">
        <v>469</v>
      </c>
      <c r="D869" s="83">
        <v>0</v>
      </c>
      <c r="E869" s="83">
        <v>0</v>
      </c>
      <c r="F869" s="83">
        <v>5</v>
      </c>
      <c r="G869" s="83">
        <v>1</v>
      </c>
      <c r="H869" s="83">
        <v>1</v>
      </c>
      <c r="I869" s="83">
        <v>1</v>
      </c>
      <c r="J869" s="83">
        <v>1</v>
      </c>
      <c r="K869" s="83">
        <v>1</v>
      </c>
      <c r="L869" s="83">
        <v>10</v>
      </c>
      <c r="M869" s="84">
        <v>0.16129032258064521</v>
      </c>
      <c r="N869" s="85">
        <f t="shared" si="13"/>
        <v>0</v>
      </c>
    </row>
    <row r="870" spans="1:14" x14ac:dyDescent="0.25">
      <c r="A870" s="1" t="s">
        <v>125</v>
      </c>
      <c r="B870" s="1" t="s">
        <v>130</v>
      </c>
      <c r="C870" s="1" t="s">
        <v>470</v>
      </c>
      <c r="D870" s="83">
        <v>0</v>
      </c>
      <c r="E870" s="83">
        <v>0</v>
      </c>
      <c r="F870" s="83">
        <v>0</v>
      </c>
      <c r="G870" s="83">
        <v>1</v>
      </c>
      <c r="H870" s="83">
        <v>1</v>
      </c>
      <c r="I870" s="83">
        <v>0</v>
      </c>
      <c r="J870" s="83">
        <v>0</v>
      </c>
      <c r="K870" s="83">
        <v>0</v>
      </c>
      <c r="L870" s="83">
        <v>2</v>
      </c>
      <c r="M870" s="84">
        <v>3.2258064516129031E-2</v>
      </c>
      <c r="N870" s="85">
        <f t="shared" si="13"/>
        <v>0</v>
      </c>
    </row>
    <row r="871" spans="1:14" x14ac:dyDescent="0.25">
      <c r="A871" s="1" t="s">
        <v>125</v>
      </c>
      <c r="B871" s="1" t="s">
        <v>130</v>
      </c>
      <c r="C871" s="1" t="s">
        <v>471</v>
      </c>
      <c r="D871" s="83">
        <v>0</v>
      </c>
      <c r="E871" s="83">
        <v>0</v>
      </c>
      <c r="F871" s="83">
        <v>0</v>
      </c>
      <c r="G871" s="83">
        <v>0</v>
      </c>
      <c r="H871" s="83">
        <v>1</v>
      </c>
      <c r="I871" s="83">
        <v>0</v>
      </c>
      <c r="J871" s="83">
        <v>0</v>
      </c>
      <c r="K871" s="83">
        <v>0</v>
      </c>
      <c r="L871" s="83">
        <v>1</v>
      </c>
      <c r="M871" s="84">
        <v>1.6129032258064519E-2</v>
      </c>
      <c r="N871" s="85">
        <f t="shared" si="13"/>
        <v>0</v>
      </c>
    </row>
    <row r="872" spans="1:14" x14ac:dyDescent="0.25">
      <c r="A872" s="1" t="s">
        <v>125</v>
      </c>
      <c r="B872" s="1" t="s">
        <v>130</v>
      </c>
      <c r="C872" s="1" t="s">
        <v>472</v>
      </c>
      <c r="D872" s="83">
        <v>0</v>
      </c>
      <c r="E872" s="83">
        <v>28</v>
      </c>
      <c r="F872" s="83">
        <v>3</v>
      </c>
      <c r="G872" s="83">
        <v>0</v>
      </c>
      <c r="H872" s="83">
        <v>0</v>
      </c>
      <c r="I872" s="83">
        <v>0</v>
      </c>
      <c r="J872" s="83">
        <v>0</v>
      </c>
      <c r="K872" s="83">
        <v>0</v>
      </c>
      <c r="L872" s="83">
        <v>31</v>
      </c>
      <c r="M872" s="84">
        <v>0.5</v>
      </c>
      <c r="N872" s="85">
        <f t="shared" si="13"/>
        <v>0.90322580645161288</v>
      </c>
    </row>
    <row r="873" spans="1:14" x14ac:dyDescent="0.25">
      <c r="A873" s="1" t="s">
        <v>125</v>
      </c>
      <c r="B873" s="1" t="s">
        <v>130</v>
      </c>
      <c r="C873" s="1" t="s">
        <v>473</v>
      </c>
      <c r="D873" s="83">
        <v>0</v>
      </c>
      <c r="E873" s="83">
        <v>0</v>
      </c>
      <c r="F873" s="83">
        <v>3</v>
      </c>
      <c r="G873" s="83">
        <v>1</v>
      </c>
      <c r="H873" s="83">
        <v>0</v>
      </c>
      <c r="I873" s="83">
        <v>0</v>
      </c>
      <c r="J873" s="83">
        <v>0</v>
      </c>
      <c r="K873" s="83">
        <v>0</v>
      </c>
      <c r="L873" s="83">
        <v>4</v>
      </c>
      <c r="M873" s="84">
        <v>6.4516129032258063E-2</v>
      </c>
      <c r="N873" s="85">
        <f t="shared" si="13"/>
        <v>0</v>
      </c>
    </row>
    <row r="874" spans="1:14" x14ac:dyDescent="0.25">
      <c r="A874" s="1" t="s">
        <v>125</v>
      </c>
      <c r="B874" s="1" t="s">
        <v>130</v>
      </c>
      <c r="C874" s="1" t="s">
        <v>474</v>
      </c>
      <c r="D874" s="83">
        <v>0</v>
      </c>
      <c r="E874" s="83">
        <v>5</v>
      </c>
      <c r="F874" s="83">
        <v>1</v>
      </c>
      <c r="G874" s="83">
        <v>0</v>
      </c>
      <c r="H874" s="83">
        <v>0</v>
      </c>
      <c r="I874" s="83">
        <v>0</v>
      </c>
      <c r="J874" s="83">
        <v>0</v>
      </c>
      <c r="K874" s="83">
        <v>0</v>
      </c>
      <c r="L874" s="83">
        <v>6</v>
      </c>
      <c r="M874" s="84">
        <v>9.6774193548387094E-2</v>
      </c>
      <c r="N874" s="85">
        <f t="shared" si="13"/>
        <v>0.83333333333333337</v>
      </c>
    </row>
    <row r="875" spans="1:14" x14ac:dyDescent="0.25">
      <c r="A875" s="3" t="s">
        <v>125</v>
      </c>
      <c r="B875" s="3" t="s">
        <v>147</v>
      </c>
      <c r="C875" s="3" t="s">
        <v>467</v>
      </c>
      <c r="D875" s="181">
        <v>0</v>
      </c>
      <c r="E875" s="181">
        <v>54</v>
      </c>
      <c r="F875" s="181">
        <v>21</v>
      </c>
      <c r="G875" s="181">
        <v>7</v>
      </c>
      <c r="H875" s="181">
        <v>2</v>
      </c>
      <c r="I875" s="181">
        <v>1</v>
      </c>
      <c r="J875" s="181">
        <v>0</v>
      </c>
      <c r="K875" s="181">
        <v>0</v>
      </c>
      <c r="L875" s="181">
        <v>85</v>
      </c>
      <c r="M875" s="182">
        <v>1</v>
      </c>
      <c r="N875" s="183">
        <f t="shared" si="13"/>
        <v>0.63529411764705879</v>
      </c>
    </row>
    <row r="876" spans="1:14" x14ac:dyDescent="0.25">
      <c r="A876" s="1" t="s">
        <v>125</v>
      </c>
      <c r="B876" s="1" t="s">
        <v>147</v>
      </c>
      <c r="C876" s="1" t="s">
        <v>468</v>
      </c>
      <c r="D876" s="83">
        <v>0</v>
      </c>
      <c r="E876" s="83">
        <v>13</v>
      </c>
      <c r="F876" s="83">
        <v>5</v>
      </c>
      <c r="G876" s="83">
        <v>1</v>
      </c>
      <c r="H876" s="83">
        <v>0</v>
      </c>
      <c r="I876" s="83">
        <v>0</v>
      </c>
      <c r="J876" s="83">
        <v>0</v>
      </c>
      <c r="K876" s="83">
        <v>0</v>
      </c>
      <c r="L876" s="83">
        <v>19</v>
      </c>
      <c r="M876" s="84">
        <v>0.22352941176470589</v>
      </c>
      <c r="N876" s="85">
        <f t="shared" si="13"/>
        <v>0.68421052631578949</v>
      </c>
    </row>
    <row r="877" spans="1:14" x14ac:dyDescent="0.25">
      <c r="A877" s="1" t="s">
        <v>125</v>
      </c>
      <c r="B877" s="1" t="s">
        <v>147</v>
      </c>
      <c r="C877" s="1" t="s">
        <v>469</v>
      </c>
      <c r="D877" s="83">
        <v>0</v>
      </c>
      <c r="E877" s="83">
        <v>0</v>
      </c>
      <c r="F877" s="83">
        <v>7</v>
      </c>
      <c r="G877" s="83">
        <v>2</v>
      </c>
      <c r="H877" s="83">
        <v>1</v>
      </c>
      <c r="I877" s="83">
        <v>1</v>
      </c>
      <c r="J877" s="83">
        <v>0</v>
      </c>
      <c r="K877" s="83">
        <v>0</v>
      </c>
      <c r="L877" s="83">
        <v>11</v>
      </c>
      <c r="M877" s="84">
        <v>0.12941176470588239</v>
      </c>
      <c r="N877" s="85">
        <f t="shared" si="13"/>
        <v>0</v>
      </c>
    </row>
    <row r="878" spans="1:14" x14ac:dyDescent="0.25">
      <c r="A878" s="1" t="s">
        <v>125</v>
      </c>
      <c r="B878" s="1" t="s">
        <v>147</v>
      </c>
      <c r="C878" s="1" t="s">
        <v>470</v>
      </c>
      <c r="D878" s="83">
        <v>0</v>
      </c>
      <c r="E878" s="83">
        <v>0</v>
      </c>
      <c r="F878" s="83">
        <v>0</v>
      </c>
      <c r="G878" s="83">
        <v>4</v>
      </c>
      <c r="H878" s="83">
        <v>0</v>
      </c>
      <c r="I878" s="83">
        <v>0</v>
      </c>
      <c r="J878" s="83">
        <v>0</v>
      </c>
      <c r="K878" s="83">
        <v>0</v>
      </c>
      <c r="L878" s="83">
        <v>4</v>
      </c>
      <c r="M878" s="84">
        <v>4.7058823529411757E-2</v>
      </c>
      <c r="N878" s="85">
        <f t="shared" si="13"/>
        <v>0</v>
      </c>
    </row>
    <row r="879" spans="1:14" x14ac:dyDescent="0.25">
      <c r="A879" s="1" t="s">
        <v>125</v>
      </c>
      <c r="B879" s="1" t="s">
        <v>147</v>
      </c>
      <c r="C879" s="1" t="s">
        <v>471</v>
      </c>
      <c r="D879" s="83">
        <v>0</v>
      </c>
      <c r="E879" s="83">
        <v>0</v>
      </c>
      <c r="F879" s="83">
        <v>1</v>
      </c>
      <c r="G879" s="83">
        <v>0</v>
      </c>
      <c r="H879" s="83">
        <v>0</v>
      </c>
      <c r="I879" s="83">
        <v>0</v>
      </c>
      <c r="J879" s="83">
        <v>0</v>
      </c>
      <c r="K879" s="83">
        <v>0</v>
      </c>
      <c r="L879" s="83">
        <v>1</v>
      </c>
      <c r="M879" s="84">
        <v>1.1764705882352939E-2</v>
      </c>
      <c r="N879" s="85">
        <f t="shared" si="13"/>
        <v>0</v>
      </c>
    </row>
    <row r="880" spans="1:14" x14ac:dyDescent="0.25">
      <c r="A880" s="1" t="s">
        <v>125</v>
      </c>
      <c r="B880" s="1" t="s">
        <v>147</v>
      </c>
      <c r="C880" s="1" t="s">
        <v>472</v>
      </c>
      <c r="D880" s="83">
        <v>0</v>
      </c>
      <c r="E880" s="83">
        <v>28</v>
      </c>
      <c r="F880" s="83">
        <v>6</v>
      </c>
      <c r="G880" s="83">
        <v>0</v>
      </c>
      <c r="H880" s="83">
        <v>0</v>
      </c>
      <c r="I880" s="83">
        <v>0</v>
      </c>
      <c r="J880" s="83">
        <v>0</v>
      </c>
      <c r="K880" s="83">
        <v>0</v>
      </c>
      <c r="L880" s="83">
        <v>34</v>
      </c>
      <c r="M880" s="84">
        <v>0.4</v>
      </c>
      <c r="N880" s="85">
        <f t="shared" si="13"/>
        <v>0.82352941176470584</v>
      </c>
    </row>
    <row r="881" spans="1:14" x14ac:dyDescent="0.25">
      <c r="A881" s="1" t="s">
        <v>125</v>
      </c>
      <c r="B881" s="1" t="s">
        <v>147</v>
      </c>
      <c r="C881" s="1" t="s">
        <v>473</v>
      </c>
      <c r="D881" s="83">
        <v>0</v>
      </c>
      <c r="E881" s="83">
        <v>0</v>
      </c>
      <c r="F881" s="83">
        <v>2</v>
      </c>
      <c r="G881" s="83">
        <v>0</v>
      </c>
      <c r="H881" s="83">
        <v>1</v>
      </c>
      <c r="I881" s="83">
        <v>0</v>
      </c>
      <c r="J881" s="83">
        <v>0</v>
      </c>
      <c r="K881" s="83">
        <v>0</v>
      </c>
      <c r="L881" s="83">
        <v>3</v>
      </c>
      <c r="M881" s="84">
        <v>3.5294117647058823E-2</v>
      </c>
      <c r="N881" s="85">
        <f t="shared" si="13"/>
        <v>0</v>
      </c>
    </row>
    <row r="882" spans="1:14" x14ac:dyDescent="0.25">
      <c r="A882" s="1" t="s">
        <v>125</v>
      </c>
      <c r="B882" s="1" t="s">
        <v>147</v>
      </c>
      <c r="C882" s="1" t="s">
        <v>474</v>
      </c>
      <c r="D882" s="83">
        <v>0</v>
      </c>
      <c r="E882" s="83">
        <v>13</v>
      </c>
      <c r="F882" s="83">
        <v>0</v>
      </c>
      <c r="G882" s="83">
        <v>0</v>
      </c>
      <c r="H882" s="83">
        <v>0</v>
      </c>
      <c r="I882" s="83">
        <v>0</v>
      </c>
      <c r="J882" s="83">
        <v>0</v>
      </c>
      <c r="K882" s="83">
        <v>0</v>
      </c>
      <c r="L882" s="83">
        <v>13</v>
      </c>
      <c r="M882" s="84">
        <v>0.15294117647058819</v>
      </c>
      <c r="N882" s="85">
        <f t="shared" si="13"/>
        <v>1</v>
      </c>
    </row>
    <row r="883" spans="1:14" x14ac:dyDescent="0.25">
      <c r="A883" s="89" t="s">
        <v>148</v>
      </c>
      <c r="B883" s="89" t="s">
        <v>467</v>
      </c>
      <c r="C883" s="89"/>
      <c r="D883" s="90">
        <v>143</v>
      </c>
      <c r="E883" s="90">
        <v>1633</v>
      </c>
      <c r="F883" s="90">
        <v>791</v>
      </c>
      <c r="G883" s="90">
        <v>487</v>
      </c>
      <c r="H883" s="90">
        <v>269</v>
      </c>
      <c r="I883" s="90">
        <v>167</v>
      </c>
      <c r="J883" s="90">
        <v>98</v>
      </c>
      <c r="K883" s="90">
        <v>128</v>
      </c>
      <c r="L883" s="90">
        <v>3716</v>
      </c>
      <c r="M883" s="91">
        <v>7.6027579434089651E-2</v>
      </c>
      <c r="N883" s="92">
        <f t="shared" si="13"/>
        <v>0.43945102260495156</v>
      </c>
    </row>
    <row r="884" spans="1:14" x14ac:dyDescent="0.25">
      <c r="A884" s="3" t="s">
        <v>148</v>
      </c>
      <c r="B884" s="3" t="s">
        <v>191</v>
      </c>
      <c r="C884" s="3" t="s">
        <v>467</v>
      </c>
      <c r="D884" s="181">
        <v>0</v>
      </c>
      <c r="E884" s="181">
        <v>12</v>
      </c>
      <c r="F884" s="181">
        <v>5</v>
      </c>
      <c r="G884" s="181">
        <v>2</v>
      </c>
      <c r="H884" s="181">
        <v>0</v>
      </c>
      <c r="I884" s="181">
        <v>2</v>
      </c>
      <c r="J884" s="181">
        <v>0</v>
      </c>
      <c r="K884" s="181">
        <v>1</v>
      </c>
      <c r="L884" s="181">
        <v>22</v>
      </c>
      <c r="M884" s="182">
        <v>1</v>
      </c>
      <c r="N884" s="183">
        <f t="shared" si="13"/>
        <v>0.54545454545454541</v>
      </c>
    </row>
    <row r="885" spans="1:14" x14ac:dyDescent="0.25">
      <c r="A885" s="1" t="s">
        <v>148</v>
      </c>
      <c r="B885" s="1" t="s">
        <v>191</v>
      </c>
      <c r="C885" s="1" t="s">
        <v>468</v>
      </c>
      <c r="D885" s="83">
        <v>0</v>
      </c>
      <c r="E885" s="83">
        <v>4</v>
      </c>
      <c r="F885" s="83">
        <v>1</v>
      </c>
      <c r="G885" s="83">
        <v>0</v>
      </c>
      <c r="H885" s="83">
        <v>0</v>
      </c>
      <c r="I885" s="83">
        <v>0</v>
      </c>
      <c r="J885" s="83">
        <v>0</v>
      </c>
      <c r="K885" s="83">
        <v>0</v>
      </c>
      <c r="L885" s="83">
        <v>5</v>
      </c>
      <c r="M885" s="84">
        <v>0.22727272727272729</v>
      </c>
      <c r="N885" s="85">
        <f t="shared" si="13"/>
        <v>0.8</v>
      </c>
    </row>
    <row r="886" spans="1:14" x14ac:dyDescent="0.25">
      <c r="A886" s="1" t="s">
        <v>148</v>
      </c>
      <c r="B886" s="1" t="s">
        <v>191</v>
      </c>
      <c r="C886" s="1" t="s">
        <v>469</v>
      </c>
      <c r="D886" s="83">
        <v>0</v>
      </c>
      <c r="E886" s="83">
        <v>0</v>
      </c>
      <c r="F886" s="83">
        <v>2</v>
      </c>
      <c r="G886" s="83">
        <v>1</v>
      </c>
      <c r="H886" s="83">
        <v>0</v>
      </c>
      <c r="I886" s="83">
        <v>0</v>
      </c>
      <c r="J886" s="83">
        <v>0</v>
      </c>
      <c r="K886" s="83">
        <v>0</v>
      </c>
      <c r="L886" s="83">
        <v>3</v>
      </c>
      <c r="M886" s="84">
        <v>0.13636363636363641</v>
      </c>
      <c r="N886" s="85">
        <f t="shared" si="13"/>
        <v>0</v>
      </c>
    </row>
    <row r="887" spans="1:14" x14ac:dyDescent="0.25">
      <c r="A887" s="1" t="s">
        <v>148</v>
      </c>
      <c r="B887" s="1" t="s">
        <v>191</v>
      </c>
      <c r="C887" s="1" t="s">
        <v>471</v>
      </c>
      <c r="D887" s="83">
        <v>0</v>
      </c>
      <c r="E887" s="83">
        <v>0</v>
      </c>
      <c r="F887" s="83">
        <v>0</v>
      </c>
      <c r="G887" s="83">
        <v>1</v>
      </c>
      <c r="H887" s="83">
        <v>0</v>
      </c>
      <c r="I887" s="83">
        <v>1</v>
      </c>
      <c r="J887" s="83">
        <v>0</v>
      </c>
      <c r="K887" s="83">
        <v>0</v>
      </c>
      <c r="L887" s="83">
        <v>2</v>
      </c>
      <c r="M887" s="84">
        <v>9.0909090909090912E-2</v>
      </c>
      <c r="N887" s="85">
        <f t="shared" si="13"/>
        <v>0</v>
      </c>
    </row>
    <row r="888" spans="1:14" x14ac:dyDescent="0.25">
      <c r="A888" s="1" t="s">
        <v>148</v>
      </c>
      <c r="B888" s="1" t="s">
        <v>191</v>
      </c>
      <c r="C888" s="1" t="s">
        <v>472</v>
      </c>
      <c r="D888" s="83">
        <v>0</v>
      </c>
      <c r="E888" s="83">
        <v>7</v>
      </c>
      <c r="F888" s="83">
        <v>2</v>
      </c>
      <c r="G888" s="83">
        <v>0</v>
      </c>
      <c r="H888" s="83">
        <v>0</v>
      </c>
      <c r="I888" s="83">
        <v>0</v>
      </c>
      <c r="J888" s="83">
        <v>0</v>
      </c>
      <c r="K888" s="83">
        <v>1</v>
      </c>
      <c r="L888" s="83">
        <v>10</v>
      </c>
      <c r="M888" s="84">
        <v>0.45454545454545447</v>
      </c>
      <c r="N888" s="85">
        <f t="shared" si="13"/>
        <v>0.7</v>
      </c>
    </row>
    <row r="889" spans="1:14" x14ac:dyDescent="0.25">
      <c r="A889" s="1" t="s">
        <v>148</v>
      </c>
      <c r="B889" s="1" t="s">
        <v>191</v>
      </c>
      <c r="C889" s="1" t="s">
        <v>473</v>
      </c>
      <c r="D889" s="83">
        <v>0</v>
      </c>
      <c r="E889" s="83">
        <v>0</v>
      </c>
      <c r="F889" s="83">
        <v>0</v>
      </c>
      <c r="G889" s="83">
        <v>0</v>
      </c>
      <c r="H889" s="83">
        <v>0</v>
      </c>
      <c r="I889" s="83">
        <v>1</v>
      </c>
      <c r="J889" s="83">
        <v>0</v>
      </c>
      <c r="K889" s="83">
        <v>0</v>
      </c>
      <c r="L889" s="83">
        <v>1</v>
      </c>
      <c r="M889" s="84">
        <v>4.5454545454545463E-2</v>
      </c>
      <c r="N889" s="85">
        <f t="shared" si="13"/>
        <v>0</v>
      </c>
    </row>
    <row r="890" spans="1:14" x14ac:dyDescent="0.25">
      <c r="A890" s="1" t="s">
        <v>148</v>
      </c>
      <c r="B890" s="1" t="s">
        <v>191</v>
      </c>
      <c r="C890" s="1" t="s">
        <v>474</v>
      </c>
      <c r="D890" s="83">
        <v>0</v>
      </c>
      <c r="E890" s="83">
        <v>1</v>
      </c>
      <c r="F890" s="83">
        <v>0</v>
      </c>
      <c r="G890" s="83">
        <v>0</v>
      </c>
      <c r="H890" s="83">
        <v>0</v>
      </c>
      <c r="I890" s="83">
        <v>0</v>
      </c>
      <c r="J890" s="83">
        <v>0</v>
      </c>
      <c r="K890" s="83">
        <v>0</v>
      </c>
      <c r="L890" s="83">
        <v>1</v>
      </c>
      <c r="M890" s="84">
        <v>4.5454545454545463E-2</v>
      </c>
      <c r="N890" s="85">
        <f t="shared" si="13"/>
        <v>1</v>
      </c>
    </row>
    <row r="891" spans="1:14" x14ac:dyDescent="0.25">
      <c r="A891" s="3" t="s">
        <v>148</v>
      </c>
      <c r="B891" s="3" t="s">
        <v>159</v>
      </c>
      <c r="C891" s="3" t="s">
        <v>467</v>
      </c>
      <c r="D891" s="181">
        <v>0</v>
      </c>
      <c r="E891" s="181">
        <v>30</v>
      </c>
      <c r="F891" s="181">
        <v>21</v>
      </c>
      <c r="G891" s="181">
        <v>10</v>
      </c>
      <c r="H891" s="181">
        <v>5</v>
      </c>
      <c r="I891" s="181">
        <v>3</v>
      </c>
      <c r="J891" s="181">
        <v>1</v>
      </c>
      <c r="K891" s="181">
        <v>2</v>
      </c>
      <c r="L891" s="181">
        <v>72</v>
      </c>
      <c r="M891" s="182">
        <v>1</v>
      </c>
      <c r="N891" s="183">
        <f t="shared" si="13"/>
        <v>0.41666666666666669</v>
      </c>
    </row>
    <row r="892" spans="1:14" x14ac:dyDescent="0.25">
      <c r="A892" s="1" t="s">
        <v>148</v>
      </c>
      <c r="B892" s="1" t="s">
        <v>159</v>
      </c>
      <c r="C892" s="1" t="s">
        <v>468</v>
      </c>
      <c r="D892" s="83">
        <v>0</v>
      </c>
      <c r="E892" s="83">
        <v>3</v>
      </c>
      <c r="F892" s="83">
        <v>3</v>
      </c>
      <c r="G892" s="83">
        <v>0</v>
      </c>
      <c r="H892" s="83">
        <v>0</v>
      </c>
      <c r="I892" s="83">
        <v>0</v>
      </c>
      <c r="J892" s="83">
        <v>0</v>
      </c>
      <c r="K892" s="83">
        <v>0</v>
      </c>
      <c r="L892" s="83">
        <v>6</v>
      </c>
      <c r="M892" s="84">
        <v>8.3333333333333329E-2</v>
      </c>
      <c r="N892" s="85">
        <f t="shared" si="13"/>
        <v>0.5</v>
      </c>
    </row>
    <row r="893" spans="1:14" x14ac:dyDescent="0.25">
      <c r="A893" s="1" t="s">
        <v>148</v>
      </c>
      <c r="B893" s="1" t="s">
        <v>159</v>
      </c>
      <c r="C893" s="1" t="s">
        <v>469</v>
      </c>
      <c r="D893" s="83">
        <v>0</v>
      </c>
      <c r="E893" s="83">
        <v>0</v>
      </c>
      <c r="F893" s="83">
        <v>8</v>
      </c>
      <c r="G893" s="83">
        <v>6</v>
      </c>
      <c r="H893" s="83">
        <v>1</v>
      </c>
      <c r="I893" s="83">
        <v>2</v>
      </c>
      <c r="J893" s="83">
        <v>1</v>
      </c>
      <c r="K893" s="83">
        <v>2</v>
      </c>
      <c r="L893" s="83">
        <v>20</v>
      </c>
      <c r="M893" s="84">
        <v>0.27777777777777779</v>
      </c>
      <c r="N893" s="85">
        <f t="shared" si="13"/>
        <v>0</v>
      </c>
    </row>
    <row r="894" spans="1:14" x14ac:dyDescent="0.25">
      <c r="A894" s="1" t="s">
        <v>148</v>
      </c>
      <c r="B894" s="1" t="s">
        <v>159</v>
      </c>
      <c r="C894" s="1" t="s">
        <v>470</v>
      </c>
      <c r="D894" s="83">
        <v>0</v>
      </c>
      <c r="E894" s="83">
        <v>0</v>
      </c>
      <c r="F894" s="83">
        <v>0</v>
      </c>
      <c r="G894" s="83">
        <v>1</v>
      </c>
      <c r="H894" s="83">
        <v>2</v>
      </c>
      <c r="I894" s="83">
        <v>0</v>
      </c>
      <c r="J894" s="83">
        <v>0</v>
      </c>
      <c r="K894" s="83">
        <v>0</v>
      </c>
      <c r="L894" s="83">
        <v>3</v>
      </c>
      <c r="M894" s="84">
        <v>4.1666666666666657E-2</v>
      </c>
      <c r="N894" s="85">
        <f t="shared" si="13"/>
        <v>0</v>
      </c>
    </row>
    <row r="895" spans="1:14" x14ac:dyDescent="0.25">
      <c r="A895" s="1" t="s">
        <v>148</v>
      </c>
      <c r="B895" s="1" t="s">
        <v>159</v>
      </c>
      <c r="C895" s="1" t="s">
        <v>471</v>
      </c>
      <c r="D895" s="83">
        <v>0</v>
      </c>
      <c r="E895" s="83">
        <v>0</v>
      </c>
      <c r="F895" s="83">
        <v>2</v>
      </c>
      <c r="G895" s="83">
        <v>0</v>
      </c>
      <c r="H895" s="83">
        <v>0</v>
      </c>
      <c r="I895" s="83">
        <v>0</v>
      </c>
      <c r="J895" s="83">
        <v>0</v>
      </c>
      <c r="K895" s="83">
        <v>0</v>
      </c>
      <c r="L895" s="83">
        <v>2</v>
      </c>
      <c r="M895" s="84">
        <v>2.777777777777778E-2</v>
      </c>
      <c r="N895" s="85">
        <f t="shared" si="13"/>
        <v>0</v>
      </c>
    </row>
    <row r="896" spans="1:14" x14ac:dyDescent="0.25">
      <c r="A896" s="1" t="s">
        <v>148</v>
      </c>
      <c r="B896" s="1" t="s">
        <v>159</v>
      </c>
      <c r="C896" s="1" t="s">
        <v>472</v>
      </c>
      <c r="D896" s="83">
        <v>0</v>
      </c>
      <c r="E896" s="83">
        <v>20</v>
      </c>
      <c r="F896" s="83">
        <v>0</v>
      </c>
      <c r="G896" s="83">
        <v>0</v>
      </c>
      <c r="H896" s="83">
        <v>1</v>
      </c>
      <c r="I896" s="83">
        <v>0</v>
      </c>
      <c r="J896" s="83">
        <v>0</v>
      </c>
      <c r="K896" s="83">
        <v>0</v>
      </c>
      <c r="L896" s="83">
        <v>21</v>
      </c>
      <c r="M896" s="84">
        <v>0.29166666666666669</v>
      </c>
      <c r="N896" s="85">
        <f t="shared" si="13"/>
        <v>0.95238095238095233</v>
      </c>
    </row>
    <row r="897" spans="1:14" x14ac:dyDescent="0.25">
      <c r="A897" s="1" t="s">
        <v>148</v>
      </c>
      <c r="B897" s="1" t="s">
        <v>159</v>
      </c>
      <c r="C897" s="1" t="s">
        <v>473</v>
      </c>
      <c r="D897" s="83">
        <v>0</v>
      </c>
      <c r="E897" s="83">
        <v>0</v>
      </c>
      <c r="F897" s="83">
        <v>5</v>
      </c>
      <c r="G897" s="83">
        <v>3</v>
      </c>
      <c r="H897" s="83">
        <v>1</v>
      </c>
      <c r="I897" s="83">
        <v>0</v>
      </c>
      <c r="J897" s="83">
        <v>0</v>
      </c>
      <c r="K897" s="83">
        <v>0</v>
      </c>
      <c r="L897" s="83">
        <v>9</v>
      </c>
      <c r="M897" s="84">
        <v>0.125</v>
      </c>
      <c r="N897" s="85">
        <f t="shared" si="13"/>
        <v>0</v>
      </c>
    </row>
    <row r="898" spans="1:14" x14ac:dyDescent="0.25">
      <c r="A898" s="1" t="s">
        <v>148</v>
      </c>
      <c r="B898" s="1" t="s">
        <v>159</v>
      </c>
      <c r="C898" s="1" t="s">
        <v>474</v>
      </c>
      <c r="D898" s="83">
        <v>0</v>
      </c>
      <c r="E898" s="83">
        <v>7</v>
      </c>
      <c r="F898" s="83">
        <v>3</v>
      </c>
      <c r="G898" s="83">
        <v>0</v>
      </c>
      <c r="H898" s="83">
        <v>0</v>
      </c>
      <c r="I898" s="83">
        <v>1</v>
      </c>
      <c r="J898" s="83">
        <v>0</v>
      </c>
      <c r="K898" s="83">
        <v>0</v>
      </c>
      <c r="L898" s="83">
        <v>11</v>
      </c>
      <c r="M898" s="84">
        <v>0.15277777777777779</v>
      </c>
      <c r="N898" s="85">
        <f t="shared" si="13"/>
        <v>0.63636363636363635</v>
      </c>
    </row>
    <row r="899" spans="1:14" x14ac:dyDescent="0.25">
      <c r="A899" s="3" t="s">
        <v>148</v>
      </c>
      <c r="B899" s="3" t="s">
        <v>160</v>
      </c>
      <c r="C899" s="3" t="s">
        <v>467</v>
      </c>
      <c r="D899" s="181">
        <v>1</v>
      </c>
      <c r="E899" s="181">
        <v>32</v>
      </c>
      <c r="F899" s="181">
        <v>14</v>
      </c>
      <c r="G899" s="181">
        <v>6</v>
      </c>
      <c r="H899" s="181">
        <v>7</v>
      </c>
      <c r="I899" s="181">
        <v>6</v>
      </c>
      <c r="J899" s="181">
        <v>5</v>
      </c>
      <c r="K899" s="181">
        <v>6</v>
      </c>
      <c r="L899" s="181">
        <v>77</v>
      </c>
      <c r="M899" s="182">
        <v>1</v>
      </c>
      <c r="N899" s="183">
        <f t="shared" si="13"/>
        <v>0.41558441558441561</v>
      </c>
    </row>
    <row r="900" spans="1:14" x14ac:dyDescent="0.25">
      <c r="A900" s="1" t="s">
        <v>148</v>
      </c>
      <c r="B900" s="1" t="s">
        <v>160</v>
      </c>
      <c r="C900" s="1" t="s">
        <v>468</v>
      </c>
      <c r="D900" s="83">
        <v>0</v>
      </c>
      <c r="E900" s="83">
        <v>7</v>
      </c>
      <c r="F900" s="83">
        <v>3</v>
      </c>
      <c r="G900" s="83">
        <v>0</v>
      </c>
      <c r="H900" s="83">
        <v>1</v>
      </c>
      <c r="I900" s="83">
        <v>0</v>
      </c>
      <c r="J900" s="83">
        <v>0</v>
      </c>
      <c r="K900" s="83">
        <v>0</v>
      </c>
      <c r="L900" s="83">
        <v>11</v>
      </c>
      <c r="M900" s="84">
        <v>0.14285714285714279</v>
      </c>
      <c r="N900" s="85">
        <f t="shared" ref="N900:N963" si="14">E900/L900</f>
        <v>0.63636363636363635</v>
      </c>
    </row>
    <row r="901" spans="1:14" x14ac:dyDescent="0.25">
      <c r="A901" s="1" t="s">
        <v>148</v>
      </c>
      <c r="B901" s="1" t="s">
        <v>160</v>
      </c>
      <c r="C901" s="1" t="s">
        <v>469</v>
      </c>
      <c r="D901" s="83">
        <v>0</v>
      </c>
      <c r="E901" s="83">
        <v>1</v>
      </c>
      <c r="F901" s="83">
        <v>3</v>
      </c>
      <c r="G901" s="83">
        <v>2</v>
      </c>
      <c r="H901" s="83">
        <v>4</v>
      </c>
      <c r="I901" s="83">
        <v>5</v>
      </c>
      <c r="J901" s="83">
        <v>0</v>
      </c>
      <c r="K901" s="83">
        <v>0</v>
      </c>
      <c r="L901" s="83">
        <v>15</v>
      </c>
      <c r="M901" s="84">
        <v>0.19480519480519479</v>
      </c>
      <c r="N901" s="85">
        <f t="shared" si="14"/>
        <v>6.6666666666666666E-2</v>
      </c>
    </row>
    <row r="902" spans="1:14" x14ac:dyDescent="0.25">
      <c r="A902" s="1" t="s">
        <v>148</v>
      </c>
      <c r="B902" s="1" t="s">
        <v>160</v>
      </c>
      <c r="C902" s="1" t="s">
        <v>470</v>
      </c>
      <c r="D902" s="83">
        <v>1</v>
      </c>
      <c r="E902" s="83">
        <v>0</v>
      </c>
      <c r="F902" s="83">
        <v>0</v>
      </c>
      <c r="G902" s="83">
        <v>1</v>
      </c>
      <c r="H902" s="83">
        <v>0</v>
      </c>
      <c r="I902" s="83">
        <v>1</v>
      </c>
      <c r="J902" s="83">
        <v>4</v>
      </c>
      <c r="K902" s="83">
        <v>4</v>
      </c>
      <c r="L902" s="83">
        <v>11</v>
      </c>
      <c r="M902" s="84">
        <v>0.14285714285714279</v>
      </c>
      <c r="N902" s="85">
        <f t="shared" si="14"/>
        <v>0</v>
      </c>
    </row>
    <row r="903" spans="1:14" x14ac:dyDescent="0.25">
      <c r="A903" s="1" t="s">
        <v>148</v>
      </c>
      <c r="B903" s="1" t="s">
        <v>160</v>
      </c>
      <c r="C903" s="1" t="s">
        <v>471</v>
      </c>
      <c r="D903" s="83">
        <v>0</v>
      </c>
      <c r="E903" s="83">
        <v>0</v>
      </c>
      <c r="F903" s="83">
        <v>0</v>
      </c>
      <c r="G903" s="83">
        <v>1</v>
      </c>
      <c r="H903" s="83">
        <v>0</v>
      </c>
      <c r="I903" s="83">
        <v>0</v>
      </c>
      <c r="J903" s="83">
        <v>0</v>
      </c>
      <c r="K903" s="83">
        <v>0</v>
      </c>
      <c r="L903" s="83">
        <v>1</v>
      </c>
      <c r="M903" s="84">
        <v>1.298701298701299E-2</v>
      </c>
      <c r="N903" s="85">
        <f t="shared" si="14"/>
        <v>0</v>
      </c>
    </row>
    <row r="904" spans="1:14" x14ac:dyDescent="0.25">
      <c r="A904" s="1" t="s">
        <v>148</v>
      </c>
      <c r="B904" s="1" t="s">
        <v>160</v>
      </c>
      <c r="C904" s="1" t="s">
        <v>472</v>
      </c>
      <c r="D904" s="83">
        <v>0</v>
      </c>
      <c r="E904" s="83">
        <v>18</v>
      </c>
      <c r="F904" s="83">
        <v>6</v>
      </c>
      <c r="G904" s="83">
        <v>2</v>
      </c>
      <c r="H904" s="83">
        <v>1</v>
      </c>
      <c r="I904" s="83">
        <v>0</v>
      </c>
      <c r="J904" s="83">
        <v>0</v>
      </c>
      <c r="K904" s="83">
        <v>2</v>
      </c>
      <c r="L904" s="83">
        <v>29</v>
      </c>
      <c r="M904" s="84">
        <v>0.37662337662337658</v>
      </c>
      <c r="N904" s="85">
        <f t="shared" si="14"/>
        <v>0.62068965517241381</v>
      </c>
    </row>
    <row r="905" spans="1:14" x14ac:dyDescent="0.25">
      <c r="A905" s="1" t="s">
        <v>148</v>
      </c>
      <c r="B905" s="1" t="s">
        <v>160</v>
      </c>
      <c r="C905" s="1" t="s">
        <v>473</v>
      </c>
      <c r="D905" s="83">
        <v>0</v>
      </c>
      <c r="E905" s="83">
        <v>0</v>
      </c>
      <c r="F905" s="83">
        <v>0</v>
      </c>
      <c r="G905" s="83">
        <v>0</v>
      </c>
      <c r="H905" s="83">
        <v>1</v>
      </c>
      <c r="I905" s="83">
        <v>0</v>
      </c>
      <c r="J905" s="83">
        <v>1</v>
      </c>
      <c r="K905" s="83">
        <v>0</v>
      </c>
      <c r="L905" s="83">
        <v>2</v>
      </c>
      <c r="M905" s="84">
        <v>2.5974025974025979E-2</v>
      </c>
      <c r="N905" s="85">
        <f t="shared" si="14"/>
        <v>0</v>
      </c>
    </row>
    <row r="906" spans="1:14" x14ac:dyDescent="0.25">
      <c r="A906" s="1" t="s">
        <v>148</v>
      </c>
      <c r="B906" s="1" t="s">
        <v>160</v>
      </c>
      <c r="C906" s="1" t="s">
        <v>474</v>
      </c>
      <c r="D906" s="83">
        <v>0</v>
      </c>
      <c r="E906" s="83">
        <v>6</v>
      </c>
      <c r="F906" s="83">
        <v>2</v>
      </c>
      <c r="G906" s="83">
        <v>0</v>
      </c>
      <c r="H906" s="83">
        <v>0</v>
      </c>
      <c r="I906" s="83">
        <v>0</v>
      </c>
      <c r="J906" s="83">
        <v>0</v>
      </c>
      <c r="K906" s="83">
        <v>0</v>
      </c>
      <c r="L906" s="83">
        <v>8</v>
      </c>
      <c r="M906" s="84">
        <v>0.1038961038961039</v>
      </c>
      <c r="N906" s="85">
        <f t="shared" si="14"/>
        <v>0.75</v>
      </c>
    </row>
    <row r="907" spans="1:14" x14ac:dyDescent="0.25">
      <c r="A907" s="3" t="s">
        <v>148</v>
      </c>
      <c r="B907" s="3" t="s">
        <v>152</v>
      </c>
      <c r="C907" s="3" t="s">
        <v>467</v>
      </c>
      <c r="D907" s="181">
        <v>1</v>
      </c>
      <c r="E907" s="181">
        <v>39</v>
      </c>
      <c r="F907" s="181">
        <v>15</v>
      </c>
      <c r="G907" s="181">
        <v>6</v>
      </c>
      <c r="H907" s="181">
        <v>2</v>
      </c>
      <c r="I907" s="181">
        <v>0</v>
      </c>
      <c r="J907" s="181">
        <v>2</v>
      </c>
      <c r="K907" s="181">
        <v>1</v>
      </c>
      <c r="L907" s="181">
        <v>66</v>
      </c>
      <c r="M907" s="182">
        <v>1</v>
      </c>
      <c r="N907" s="183">
        <f t="shared" si="14"/>
        <v>0.59090909090909094</v>
      </c>
    </row>
    <row r="908" spans="1:14" x14ac:dyDescent="0.25">
      <c r="A908" s="1" t="s">
        <v>148</v>
      </c>
      <c r="B908" s="1" t="s">
        <v>152</v>
      </c>
      <c r="C908" s="1" t="s">
        <v>468</v>
      </c>
      <c r="D908" s="83">
        <v>1</v>
      </c>
      <c r="E908" s="83">
        <v>15</v>
      </c>
      <c r="F908" s="83">
        <v>3</v>
      </c>
      <c r="G908" s="83">
        <v>0</v>
      </c>
      <c r="H908" s="83">
        <v>0</v>
      </c>
      <c r="I908" s="83">
        <v>0</v>
      </c>
      <c r="J908" s="83">
        <v>0</v>
      </c>
      <c r="K908" s="83">
        <v>0</v>
      </c>
      <c r="L908" s="83">
        <v>19</v>
      </c>
      <c r="M908" s="84">
        <v>0.2878787878787879</v>
      </c>
      <c r="N908" s="85">
        <f t="shared" si="14"/>
        <v>0.78947368421052633</v>
      </c>
    </row>
    <row r="909" spans="1:14" x14ac:dyDescent="0.25">
      <c r="A909" s="1" t="s">
        <v>148</v>
      </c>
      <c r="B909" s="1" t="s">
        <v>152</v>
      </c>
      <c r="C909" s="1" t="s">
        <v>469</v>
      </c>
      <c r="D909" s="83">
        <v>0</v>
      </c>
      <c r="E909" s="83">
        <v>0</v>
      </c>
      <c r="F909" s="83">
        <v>6</v>
      </c>
      <c r="G909" s="83">
        <v>3</v>
      </c>
      <c r="H909" s="83">
        <v>1</v>
      </c>
      <c r="I909" s="83">
        <v>0</v>
      </c>
      <c r="J909" s="83">
        <v>1</v>
      </c>
      <c r="K909" s="83">
        <v>1</v>
      </c>
      <c r="L909" s="83">
        <v>12</v>
      </c>
      <c r="M909" s="84">
        <v>0.1818181818181818</v>
      </c>
      <c r="N909" s="85">
        <f t="shared" si="14"/>
        <v>0</v>
      </c>
    </row>
    <row r="910" spans="1:14" x14ac:dyDescent="0.25">
      <c r="A910" s="1" t="s">
        <v>148</v>
      </c>
      <c r="B910" s="1" t="s">
        <v>152</v>
      </c>
      <c r="C910" s="1" t="s">
        <v>470</v>
      </c>
      <c r="D910" s="83">
        <v>0</v>
      </c>
      <c r="E910" s="83">
        <v>0</v>
      </c>
      <c r="F910" s="83">
        <v>0</v>
      </c>
      <c r="G910" s="83">
        <v>1</v>
      </c>
      <c r="H910" s="83">
        <v>0</v>
      </c>
      <c r="I910" s="83">
        <v>0</v>
      </c>
      <c r="J910" s="83">
        <v>1</v>
      </c>
      <c r="K910" s="83">
        <v>0</v>
      </c>
      <c r="L910" s="83">
        <v>2</v>
      </c>
      <c r="M910" s="84">
        <v>3.03030303030303E-2</v>
      </c>
      <c r="N910" s="85">
        <f t="shared" si="14"/>
        <v>0</v>
      </c>
    </row>
    <row r="911" spans="1:14" x14ac:dyDescent="0.25">
      <c r="A911" s="1" t="s">
        <v>148</v>
      </c>
      <c r="B911" s="1" t="s">
        <v>152</v>
      </c>
      <c r="C911" s="1" t="s">
        <v>472</v>
      </c>
      <c r="D911" s="83">
        <v>0</v>
      </c>
      <c r="E911" s="83">
        <v>22</v>
      </c>
      <c r="F911" s="83">
        <v>4</v>
      </c>
      <c r="G911" s="83">
        <v>1</v>
      </c>
      <c r="H911" s="83">
        <v>1</v>
      </c>
      <c r="I911" s="83">
        <v>0</v>
      </c>
      <c r="J911" s="83">
        <v>0</v>
      </c>
      <c r="K911" s="83">
        <v>0</v>
      </c>
      <c r="L911" s="83">
        <v>28</v>
      </c>
      <c r="M911" s="84">
        <v>0.42424242424242431</v>
      </c>
      <c r="N911" s="85">
        <f t="shared" si="14"/>
        <v>0.7857142857142857</v>
      </c>
    </row>
    <row r="912" spans="1:14" x14ac:dyDescent="0.25">
      <c r="A912" s="1" t="s">
        <v>148</v>
      </c>
      <c r="B912" s="1" t="s">
        <v>152</v>
      </c>
      <c r="C912" s="1" t="s">
        <v>473</v>
      </c>
      <c r="D912" s="83">
        <v>0</v>
      </c>
      <c r="E912" s="83">
        <v>0</v>
      </c>
      <c r="F912" s="83">
        <v>1</v>
      </c>
      <c r="G912" s="83">
        <v>1</v>
      </c>
      <c r="H912" s="83">
        <v>0</v>
      </c>
      <c r="I912" s="83">
        <v>0</v>
      </c>
      <c r="J912" s="83">
        <v>0</v>
      </c>
      <c r="K912" s="83">
        <v>0</v>
      </c>
      <c r="L912" s="83">
        <v>2</v>
      </c>
      <c r="M912" s="84">
        <v>3.03030303030303E-2</v>
      </c>
      <c r="N912" s="85">
        <f t="shared" si="14"/>
        <v>0</v>
      </c>
    </row>
    <row r="913" spans="1:14" x14ac:dyDescent="0.25">
      <c r="A913" s="1" t="s">
        <v>148</v>
      </c>
      <c r="B913" s="1" t="s">
        <v>152</v>
      </c>
      <c r="C913" s="1" t="s">
        <v>474</v>
      </c>
      <c r="D913" s="83">
        <v>0</v>
      </c>
      <c r="E913" s="83">
        <v>2</v>
      </c>
      <c r="F913" s="83">
        <v>1</v>
      </c>
      <c r="G913" s="83">
        <v>0</v>
      </c>
      <c r="H913" s="83">
        <v>0</v>
      </c>
      <c r="I913" s="83">
        <v>0</v>
      </c>
      <c r="J913" s="83">
        <v>0</v>
      </c>
      <c r="K913" s="83">
        <v>0</v>
      </c>
      <c r="L913" s="83">
        <v>3</v>
      </c>
      <c r="M913" s="84">
        <v>4.5454545454545463E-2</v>
      </c>
      <c r="N913" s="85">
        <f t="shared" si="14"/>
        <v>0.66666666666666663</v>
      </c>
    </row>
    <row r="914" spans="1:14" x14ac:dyDescent="0.25">
      <c r="A914" s="3" t="s">
        <v>148</v>
      </c>
      <c r="B914" s="3" t="s">
        <v>167</v>
      </c>
      <c r="C914" s="3" t="s">
        <v>467</v>
      </c>
      <c r="D914" s="181">
        <v>9</v>
      </c>
      <c r="E914" s="181">
        <v>55</v>
      </c>
      <c r="F914" s="181">
        <v>28</v>
      </c>
      <c r="G914" s="181">
        <v>14</v>
      </c>
      <c r="H914" s="181">
        <v>10</v>
      </c>
      <c r="I914" s="181">
        <v>9</v>
      </c>
      <c r="J914" s="181">
        <v>8</v>
      </c>
      <c r="K914" s="181">
        <v>10</v>
      </c>
      <c r="L914" s="181">
        <v>143</v>
      </c>
      <c r="M914" s="182">
        <v>1</v>
      </c>
      <c r="N914" s="183">
        <f t="shared" si="14"/>
        <v>0.38461538461538464</v>
      </c>
    </row>
    <row r="915" spans="1:14" x14ac:dyDescent="0.25">
      <c r="A915" s="1" t="s">
        <v>148</v>
      </c>
      <c r="B915" s="1" t="s">
        <v>167</v>
      </c>
      <c r="C915" s="1" t="s">
        <v>468</v>
      </c>
      <c r="D915" s="83">
        <v>1</v>
      </c>
      <c r="E915" s="83">
        <v>16</v>
      </c>
      <c r="F915" s="83">
        <v>0</v>
      </c>
      <c r="G915" s="83">
        <v>0</v>
      </c>
      <c r="H915" s="83">
        <v>1</v>
      </c>
      <c r="I915" s="83">
        <v>0</v>
      </c>
      <c r="J915" s="83">
        <v>0</v>
      </c>
      <c r="K915" s="83">
        <v>0</v>
      </c>
      <c r="L915" s="83">
        <v>18</v>
      </c>
      <c r="M915" s="84">
        <v>0.12587412587412589</v>
      </c>
      <c r="N915" s="85">
        <f t="shared" si="14"/>
        <v>0.88888888888888884</v>
      </c>
    </row>
    <row r="916" spans="1:14" x14ac:dyDescent="0.25">
      <c r="A916" s="1" t="s">
        <v>148</v>
      </c>
      <c r="B916" s="1" t="s">
        <v>167</v>
      </c>
      <c r="C916" s="1" t="s">
        <v>469</v>
      </c>
      <c r="D916" s="83">
        <v>4</v>
      </c>
      <c r="E916" s="83">
        <v>0</v>
      </c>
      <c r="F916" s="83">
        <v>7</v>
      </c>
      <c r="G916" s="83">
        <v>8</v>
      </c>
      <c r="H916" s="83">
        <v>0</v>
      </c>
      <c r="I916" s="83">
        <v>5</v>
      </c>
      <c r="J916" s="83">
        <v>6</v>
      </c>
      <c r="K916" s="83">
        <v>3</v>
      </c>
      <c r="L916" s="83">
        <v>33</v>
      </c>
      <c r="M916" s="84">
        <v>0.23076923076923081</v>
      </c>
      <c r="N916" s="85">
        <f t="shared" si="14"/>
        <v>0</v>
      </c>
    </row>
    <row r="917" spans="1:14" x14ac:dyDescent="0.25">
      <c r="A917" s="1" t="s">
        <v>148</v>
      </c>
      <c r="B917" s="1" t="s">
        <v>167</v>
      </c>
      <c r="C917" s="1" t="s">
        <v>470</v>
      </c>
      <c r="D917" s="83">
        <v>0</v>
      </c>
      <c r="E917" s="83">
        <v>0</v>
      </c>
      <c r="F917" s="83">
        <v>0</v>
      </c>
      <c r="G917" s="83">
        <v>3</v>
      </c>
      <c r="H917" s="83">
        <v>0</v>
      </c>
      <c r="I917" s="83">
        <v>3</v>
      </c>
      <c r="J917" s="83">
        <v>1</v>
      </c>
      <c r="K917" s="83">
        <v>4</v>
      </c>
      <c r="L917" s="83">
        <v>11</v>
      </c>
      <c r="M917" s="84">
        <v>7.6923076923076927E-2</v>
      </c>
      <c r="N917" s="85">
        <f t="shared" si="14"/>
        <v>0</v>
      </c>
    </row>
    <row r="918" spans="1:14" x14ac:dyDescent="0.25">
      <c r="A918" s="1" t="s">
        <v>148</v>
      </c>
      <c r="B918" s="1" t="s">
        <v>167</v>
      </c>
      <c r="C918" s="1" t="s">
        <v>471</v>
      </c>
      <c r="D918" s="83">
        <v>1</v>
      </c>
      <c r="E918" s="83">
        <v>0</v>
      </c>
      <c r="F918" s="83">
        <v>2</v>
      </c>
      <c r="G918" s="83">
        <v>1</v>
      </c>
      <c r="H918" s="83">
        <v>2</v>
      </c>
      <c r="I918" s="83">
        <v>0</v>
      </c>
      <c r="J918" s="83">
        <v>1</v>
      </c>
      <c r="K918" s="83">
        <v>0</v>
      </c>
      <c r="L918" s="83">
        <v>7</v>
      </c>
      <c r="M918" s="84">
        <v>4.8951048951048952E-2</v>
      </c>
      <c r="N918" s="85">
        <f t="shared" si="14"/>
        <v>0</v>
      </c>
    </row>
    <row r="919" spans="1:14" x14ac:dyDescent="0.25">
      <c r="A919" s="1" t="s">
        <v>148</v>
      </c>
      <c r="B919" s="1" t="s">
        <v>167</v>
      </c>
      <c r="C919" s="1" t="s">
        <v>472</v>
      </c>
      <c r="D919" s="83">
        <v>3</v>
      </c>
      <c r="E919" s="83">
        <v>27</v>
      </c>
      <c r="F919" s="83">
        <v>14</v>
      </c>
      <c r="G919" s="83">
        <v>2</v>
      </c>
      <c r="H919" s="83">
        <v>4</v>
      </c>
      <c r="I919" s="83">
        <v>1</v>
      </c>
      <c r="J919" s="83">
        <v>0</v>
      </c>
      <c r="K919" s="83">
        <v>3</v>
      </c>
      <c r="L919" s="83">
        <v>54</v>
      </c>
      <c r="M919" s="84">
        <v>0.3776223776223776</v>
      </c>
      <c r="N919" s="85">
        <f t="shared" si="14"/>
        <v>0.5</v>
      </c>
    </row>
    <row r="920" spans="1:14" x14ac:dyDescent="0.25">
      <c r="A920" s="1" t="s">
        <v>148</v>
      </c>
      <c r="B920" s="1" t="s">
        <v>167</v>
      </c>
      <c r="C920" s="1" t="s">
        <v>473</v>
      </c>
      <c r="D920" s="83">
        <v>0</v>
      </c>
      <c r="E920" s="83">
        <v>0</v>
      </c>
      <c r="F920" s="83">
        <v>4</v>
      </c>
      <c r="G920" s="83">
        <v>0</v>
      </c>
      <c r="H920" s="83">
        <v>3</v>
      </c>
      <c r="I920" s="83">
        <v>0</v>
      </c>
      <c r="J920" s="83">
        <v>0</v>
      </c>
      <c r="K920" s="83">
        <v>0</v>
      </c>
      <c r="L920" s="83">
        <v>7</v>
      </c>
      <c r="M920" s="84">
        <v>4.8951048951048952E-2</v>
      </c>
      <c r="N920" s="85">
        <f t="shared" si="14"/>
        <v>0</v>
      </c>
    </row>
    <row r="921" spans="1:14" x14ac:dyDescent="0.25">
      <c r="A921" s="1" t="s">
        <v>148</v>
      </c>
      <c r="B921" s="1" t="s">
        <v>167</v>
      </c>
      <c r="C921" s="1" t="s">
        <v>474</v>
      </c>
      <c r="D921" s="83">
        <v>0</v>
      </c>
      <c r="E921" s="83">
        <v>12</v>
      </c>
      <c r="F921" s="83">
        <v>1</v>
      </c>
      <c r="G921" s="83">
        <v>0</v>
      </c>
      <c r="H921" s="83">
        <v>0</v>
      </c>
      <c r="I921" s="83">
        <v>0</v>
      </c>
      <c r="J921" s="83">
        <v>0</v>
      </c>
      <c r="K921" s="83">
        <v>0</v>
      </c>
      <c r="L921" s="83">
        <v>13</v>
      </c>
      <c r="M921" s="84">
        <v>9.0909090909090912E-2</v>
      </c>
      <c r="N921" s="85">
        <f t="shared" si="14"/>
        <v>0.92307692307692313</v>
      </c>
    </row>
    <row r="922" spans="1:14" x14ac:dyDescent="0.25">
      <c r="A922" s="3" t="s">
        <v>148</v>
      </c>
      <c r="B922" s="3" t="s">
        <v>168</v>
      </c>
      <c r="C922" s="3" t="s">
        <v>467</v>
      </c>
      <c r="D922" s="181">
        <v>9</v>
      </c>
      <c r="E922" s="181">
        <v>36</v>
      </c>
      <c r="F922" s="181">
        <v>22</v>
      </c>
      <c r="G922" s="181">
        <v>19</v>
      </c>
      <c r="H922" s="181">
        <v>9</v>
      </c>
      <c r="I922" s="181">
        <v>4</v>
      </c>
      <c r="J922" s="181">
        <v>5</v>
      </c>
      <c r="K922" s="181">
        <v>3</v>
      </c>
      <c r="L922" s="181">
        <v>107</v>
      </c>
      <c r="M922" s="182">
        <v>1</v>
      </c>
      <c r="N922" s="183">
        <f t="shared" si="14"/>
        <v>0.3364485981308411</v>
      </c>
    </row>
    <row r="923" spans="1:14" x14ac:dyDescent="0.25">
      <c r="A923" s="1" t="s">
        <v>148</v>
      </c>
      <c r="B923" s="1" t="s">
        <v>168</v>
      </c>
      <c r="C923" s="1" t="s">
        <v>468</v>
      </c>
      <c r="D923" s="83">
        <v>0</v>
      </c>
      <c r="E923" s="83">
        <v>7</v>
      </c>
      <c r="F923" s="83">
        <v>3</v>
      </c>
      <c r="G923" s="83">
        <v>0</v>
      </c>
      <c r="H923" s="83">
        <v>0</v>
      </c>
      <c r="I923" s="83">
        <v>0</v>
      </c>
      <c r="J923" s="83">
        <v>0</v>
      </c>
      <c r="K923" s="83">
        <v>0</v>
      </c>
      <c r="L923" s="83">
        <v>10</v>
      </c>
      <c r="M923" s="84">
        <v>9.3457943925233641E-2</v>
      </c>
      <c r="N923" s="85">
        <f t="shared" si="14"/>
        <v>0.7</v>
      </c>
    </row>
    <row r="924" spans="1:14" x14ac:dyDescent="0.25">
      <c r="A924" s="1" t="s">
        <v>148</v>
      </c>
      <c r="B924" s="1" t="s">
        <v>168</v>
      </c>
      <c r="C924" s="1" t="s">
        <v>469</v>
      </c>
      <c r="D924" s="83">
        <v>0</v>
      </c>
      <c r="E924" s="83">
        <v>0</v>
      </c>
      <c r="F924" s="83">
        <v>3</v>
      </c>
      <c r="G924" s="83">
        <v>10</v>
      </c>
      <c r="H924" s="83">
        <v>4</v>
      </c>
      <c r="I924" s="83">
        <v>1</v>
      </c>
      <c r="J924" s="83">
        <v>3</v>
      </c>
      <c r="K924" s="83">
        <v>0</v>
      </c>
      <c r="L924" s="83">
        <v>21</v>
      </c>
      <c r="M924" s="84">
        <v>0.19626168224299059</v>
      </c>
      <c r="N924" s="85">
        <f t="shared" si="14"/>
        <v>0</v>
      </c>
    </row>
    <row r="925" spans="1:14" x14ac:dyDescent="0.25">
      <c r="A925" s="1" t="s">
        <v>148</v>
      </c>
      <c r="B925" s="1" t="s">
        <v>168</v>
      </c>
      <c r="C925" s="1" t="s">
        <v>470</v>
      </c>
      <c r="D925" s="83">
        <v>0</v>
      </c>
      <c r="E925" s="83">
        <v>0</v>
      </c>
      <c r="F925" s="83">
        <v>0</v>
      </c>
      <c r="G925" s="83">
        <v>3</v>
      </c>
      <c r="H925" s="83">
        <v>1</v>
      </c>
      <c r="I925" s="83">
        <v>2</v>
      </c>
      <c r="J925" s="83">
        <v>2</v>
      </c>
      <c r="K925" s="83">
        <v>3</v>
      </c>
      <c r="L925" s="83">
        <v>11</v>
      </c>
      <c r="M925" s="84">
        <v>0.10280373831775701</v>
      </c>
      <c r="N925" s="85">
        <f t="shared" si="14"/>
        <v>0</v>
      </c>
    </row>
    <row r="926" spans="1:14" x14ac:dyDescent="0.25">
      <c r="A926" s="1" t="s">
        <v>148</v>
      </c>
      <c r="B926" s="1" t="s">
        <v>168</v>
      </c>
      <c r="C926" s="1" t="s">
        <v>471</v>
      </c>
      <c r="D926" s="83">
        <v>0</v>
      </c>
      <c r="E926" s="83">
        <v>0</v>
      </c>
      <c r="F926" s="83">
        <v>1</v>
      </c>
      <c r="G926" s="83">
        <v>1</v>
      </c>
      <c r="H926" s="83">
        <v>2</v>
      </c>
      <c r="I926" s="83">
        <v>1</v>
      </c>
      <c r="J926" s="83">
        <v>0</v>
      </c>
      <c r="K926" s="83">
        <v>0</v>
      </c>
      <c r="L926" s="83">
        <v>5</v>
      </c>
      <c r="M926" s="84">
        <v>4.6728971962616821E-2</v>
      </c>
      <c r="N926" s="85">
        <f t="shared" si="14"/>
        <v>0</v>
      </c>
    </row>
    <row r="927" spans="1:14" x14ac:dyDescent="0.25">
      <c r="A927" s="1" t="s">
        <v>148</v>
      </c>
      <c r="B927" s="1" t="s">
        <v>168</v>
      </c>
      <c r="C927" s="1" t="s">
        <v>472</v>
      </c>
      <c r="D927" s="83">
        <v>6</v>
      </c>
      <c r="E927" s="83">
        <v>21</v>
      </c>
      <c r="F927" s="83">
        <v>8</v>
      </c>
      <c r="G927" s="83">
        <v>3</v>
      </c>
      <c r="H927" s="83">
        <v>1</v>
      </c>
      <c r="I927" s="83">
        <v>0</v>
      </c>
      <c r="J927" s="83">
        <v>0</v>
      </c>
      <c r="K927" s="83">
        <v>0</v>
      </c>
      <c r="L927" s="83">
        <v>39</v>
      </c>
      <c r="M927" s="84">
        <v>0.3644859813084112</v>
      </c>
      <c r="N927" s="85">
        <f t="shared" si="14"/>
        <v>0.53846153846153844</v>
      </c>
    </row>
    <row r="928" spans="1:14" x14ac:dyDescent="0.25">
      <c r="A928" s="1" t="s">
        <v>148</v>
      </c>
      <c r="B928" s="1" t="s">
        <v>168</v>
      </c>
      <c r="C928" s="1" t="s">
        <v>473</v>
      </c>
      <c r="D928" s="83">
        <v>2</v>
      </c>
      <c r="E928" s="83">
        <v>0</v>
      </c>
      <c r="F928" s="83">
        <v>4</v>
      </c>
      <c r="G928" s="83">
        <v>2</v>
      </c>
      <c r="H928" s="83">
        <v>1</v>
      </c>
      <c r="I928" s="83">
        <v>0</v>
      </c>
      <c r="J928" s="83">
        <v>0</v>
      </c>
      <c r="K928" s="83">
        <v>0</v>
      </c>
      <c r="L928" s="83">
        <v>9</v>
      </c>
      <c r="M928" s="84">
        <v>8.4112149532710276E-2</v>
      </c>
      <c r="N928" s="85">
        <f t="shared" si="14"/>
        <v>0</v>
      </c>
    </row>
    <row r="929" spans="1:14" x14ac:dyDescent="0.25">
      <c r="A929" s="1" t="s">
        <v>148</v>
      </c>
      <c r="B929" s="1" t="s">
        <v>168</v>
      </c>
      <c r="C929" s="1" t="s">
        <v>474</v>
      </c>
      <c r="D929" s="83">
        <v>1</v>
      </c>
      <c r="E929" s="83">
        <v>8</v>
      </c>
      <c r="F929" s="83">
        <v>3</v>
      </c>
      <c r="G929" s="83">
        <v>0</v>
      </c>
      <c r="H929" s="83">
        <v>0</v>
      </c>
      <c r="I929" s="83">
        <v>0</v>
      </c>
      <c r="J929" s="83">
        <v>0</v>
      </c>
      <c r="K929" s="83">
        <v>0</v>
      </c>
      <c r="L929" s="83">
        <v>12</v>
      </c>
      <c r="M929" s="84">
        <v>0.1121495327102804</v>
      </c>
      <c r="N929" s="85">
        <f t="shared" si="14"/>
        <v>0.66666666666666663</v>
      </c>
    </row>
    <row r="930" spans="1:14" x14ac:dyDescent="0.25">
      <c r="A930" s="3" t="s">
        <v>148</v>
      </c>
      <c r="B930" s="3" t="s">
        <v>169</v>
      </c>
      <c r="C930" s="3" t="s">
        <v>467</v>
      </c>
      <c r="D930" s="181">
        <v>3</v>
      </c>
      <c r="E930" s="181">
        <v>17</v>
      </c>
      <c r="F930" s="181">
        <v>8</v>
      </c>
      <c r="G930" s="181">
        <v>7</v>
      </c>
      <c r="H930" s="181">
        <v>4</v>
      </c>
      <c r="I930" s="181">
        <v>0</v>
      </c>
      <c r="J930" s="181">
        <v>2</v>
      </c>
      <c r="K930" s="181">
        <v>2</v>
      </c>
      <c r="L930" s="181">
        <v>43</v>
      </c>
      <c r="M930" s="182">
        <v>1</v>
      </c>
      <c r="N930" s="183">
        <f t="shared" si="14"/>
        <v>0.39534883720930231</v>
      </c>
    </row>
    <row r="931" spans="1:14" x14ac:dyDescent="0.25">
      <c r="A931" s="1" t="s">
        <v>148</v>
      </c>
      <c r="B931" s="1" t="s">
        <v>169</v>
      </c>
      <c r="C931" s="1" t="s">
        <v>468</v>
      </c>
      <c r="D931" s="83">
        <v>0</v>
      </c>
      <c r="E931" s="83">
        <v>3</v>
      </c>
      <c r="F931" s="83">
        <v>1</v>
      </c>
      <c r="G931" s="83">
        <v>0</v>
      </c>
      <c r="H931" s="83">
        <v>0</v>
      </c>
      <c r="I931" s="83">
        <v>0</v>
      </c>
      <c r="J931" s="83">
        <v>0</v>
      </c>
      <c r="K931" s="83">
        <v>0</v>
      </c>
      <c r="L931" s="83">
        <v>4</v>
      </c>
      <c r="M931" s="84">
        <v>9.3023255813953487E-2</v>
      </c>
      <c r="N931" s="85">
        <f t="shared" si="14"/>
        <v>0.75</v>
      </c>
    </row>
    <row r="932" spans="1:14" x14ac:dyDescent="0.25">
      <c r="A932" s="1" t="s">
        <v>148</v>
      </c>
      <c r="B932" s="1" t="s">
        <v>169</v>
      </c>
      <c r="C932" s="1" t="s">
        <v>469</v>
      </c>
      <c r="D932" s="83">
        <v>0</v>
      </c>
      <c r="E932" s="83">
        <v>0</v>
      </c>
      <c r="F932" s="83">
        <v>3</v>
      </c>
      <c r="G932" s="83">
        <v>3</v>
      </c>
      <c r="H932" s="83">
        <v>2</v>
      </c>
      <c r="I932" s="83">
        <v>0</v>
      </c>
      <c r="J932" s="83">
        <v>0</v>
      </c>
      <c r="K932" s="83">
        <v>1</v>
      </c>
      <c r="L932" s="83">
        <v>9</v>
      </c>
      <c r="M932" s="84">
        <v>0.20930232558139539</v>
      </c>
      <c r="N932" s="85">
        <f t="shared" si="14"/>
        <v>0</v>
      </c>
    </row>
    <row r="933" spans="1:14" x14ac:dyDescent="0.25">
      <c r="A933" s="1" t="s">
        <v>148</v>
      </c>
      <c r="B933" s="1" t="s">
        <v>169</v>
      </c>
      <c r="C933" s="1" t="s">
        <v>470</v>
      </c>
      <c r="D933" s="83">
        <v>0</v>
      </c>
      <c r="E933" s="83">
        <v>0</v>
      </c>
      <c r="F933" s="83">
        <v>0</v>
      </c>
      <c r="G933" s="83">
        <v>1</v>
      </c>
      <c r="H933" s="83">
        <v>1</v>
      </c>
      <c r="I933" s="83">
        <v>0</v>
      </c>
      <c r="J933" s="83">
        <v>1</v>
      </c>
      <c r="K933" s="83">
        <v>1</v>
      </c>
      <c r="L933" s="83">
        <v>4</v>
      </c>
      <c r="M933" s="84">
        <v>9.3023255813953487E-2</v>
      </c>
      <c r="N933" s="85">
        <f t="shared" si="14"/>
        <v>0</v>
      </c>
    </row>
    <row r="934" spans="1:14" x14ac:dyDescent="0.25">
      <c r="A934" s="1" t="s">
        <v>148</v>
      </c>
      <c r="B934" s="1" t="s">
        <v>169</v>
      </c>
      <c r="C934" s="1" t="s">
        <v>471</v>
      </c>
      <c r="D934" s="83">
        <v>0</v>
      </c>
      <c r="E934" s="83">
        <v>0</v>
      </c>
      <c r="F934" s="83">
        <v>0</v>
      </c>
      <c r="G934" s="83">
        <v>1</v>
      </c>
      <c r="H934" s="83">
        <v>1</v>
      </c>
      <c r="I934" s="83">
        <v>0</v>
      </c>
      <c r="J934" s="83">
        <v>0</v>
      </c>
      <c r="K934" s="83">
        <v>0</v>
      </c>
      <c r="L934" s="83">
        <v>2</v>
      </c>
      <c r="M934" s="84">
        <v>4.6511627906976737E-2</v>
      </c>
      <c r="N934" s="85">
        <f t="shared" si="14"/>
        <v>0</v>
      </c>
    </row>
    <row r="935" spans="1:14" x14ac:dyDescent="0.25">
      <c r="A935" s="1" t="s">
        <v>148</v>
      </c>
      <c r="B935" s="1" t="s">
        <v>169</v>
      </c>
      <c r="C935" s="1" t="s">
        <v>472</v>
      </c>
      <c r="D935" s="83">
        <v>3</v>
      </c>
      <c r="E935" s="83">
        <v>12</v>
      </c>
      <c r="F935" s="83">
        <v>3</v>
      </c>
      <c r="G935" s="83">
        <v>1</v>
      </c>
      <c r="H935" s="83">
        <v>0</v>
      </c>
      <c r="I935" s="83">
        <v>0</v>
      </c>
      <c r="J935" s="83">
        <v>0</v>
      </c>
      <c r="K935" s="83">
        <v>0</v>
      </c>
      <c r="L935" s="83">
        <v>19</v>
      </c>
      <c r="M935" s="84">
        <v>0.44186046511627908</v>
      </c>
      <c r="N935" s="85">
        <f t="shared" si="14"/>
        <v>0.63157894736842102</v>
      </c>
    </row>
    <row r="936" spans="1:14" x14ac:dyDescent="0.25">
      <c r="A936" s="1" t="s">
        <v>148</v>
      </c>
      <c r="B936" s="1" t="s">
        <v>169</v>
      </c>
      <c r="C936" s="1" t="s">
        <v>473</v>
      </c>
      <c r="D936" s="83">
        <v>0</v>
      </c>
      <c r="E936" s="83">
        <v>0</v>
      </c>
      <c r="F936" s="83">
        <v>0</v>
      </c>
      <c r="G936" s="83">
        <v>1</v>
      </c>
      <c r="H936" s="83">
        <v>0</v>
      </c>
      <c r="I936" s="83">
        <v>0</v>
      </c>
      <c r="J936" s="83">
        <v>1</v>
      </c>
      <c r="K936" s="83">
        <v>0</v>
      </c>
      <c r="L936" s="83">
        <v>2</v>
      </c>
      <c r="M936" s="84">
        <v>4.6511627906976737E-2</v>
      </c>
      <c r="N936" s="85">
        <f t="shared" si="14"/>
        <v>0</v>
      </c>
    </row>
    <row r="937" spans="1:14" x14ac:dyDescent="0.25">
      <c r="A937" s="1" t="s">
        <v>148</v>
      </c>
      <c r="B937" s="1" t="s">
        <v>169</v>
      </c>
      <c r="C937" s="1" t="s">
        <v>474</v>
      </c>
      <c r="D937" s="83">
        <v>0</v>
      </c>
      <c r="E937" s="83">
        <v>2</v>
      </c>
      <c r="F937" s="83">
        <v>1</v>
      </c>
      <c r="G937" s="83">
        <v>0</v>
      </c>
      <c r="H937" s="83">
        <v>0</v>
      </c>
      <c r="I937" s="83">
        <v>0</v>
      </c>
      <c r="J937" s="83">
        <v>0</v>
      </c>
      <c r="K937" s="83">
        <v>0</v>
      </c>
      <c r="L937" s="83">
        <v>3</v>
      </c>
      <c r="M937" s="84">
        <v>6.9767441860465115E-2</v>
      </c>
      <c r="N937" s="85">
        <f t="shared" si="14"/>
        <v>0.66666666666666663</v>
      </c>
    </row>
    <row r="938" spans="1:14" x14ac:dyDescent="0.25">
      <c r="A938" s="3" t="s">
        <v>148</v>
      </c>
      <c r="B938" s="3" t="s">
        <v>192</v>
      </c>
      <c r="C938" s="3" t="s">
        <v>467</v>
      </c>
      <c r="D938" s="181">
        <v>2</v>
      </c>
      <c r="E938" s="181">
        <v>32</v>
      </c>
      <c r="F938" s="181">
        <v>15</v>
      </c>
      <c r="G938" s="181">
        <v>5</v>
      </c>
      <c r="H938" s="181">
        <v>5</v>
      </c>
      <c r="I938" s="181">
        <v>1</v>
      </c>
      <c r="J938" s="181">
        <v>0</v>
      </c>
      <c r="K938" s="181">
        <v>0</v>
      </c>
      <c r="L938" s="181">
        <v>60</v>
      </c>
      <c r="M938" s="182">
        <v>1</v>
      </c>
      <c r="N938" s="183">
        <f t="shared" si="14"/>
        <v>0.53333333333333333</v>
      </c>
    </row>
    <row r="939" spans="1:14" x14ac:dyDescent="0.25">
      <c r="A939" s="1" t="s">
        <v>148</v>
      </c>
      <c r="B939" s="1" t="s">
        <v>192</v>
      </c>
      <c r="C939" s="1" t="s">
        <v>468</v>
      </c>
      <c r="D939" s="83">
        <v>0</v>
      </c>
      <c r="E939" s="83">
        <v>3</v>
      </c>
      <c r="F939" s="83">
        <v>6</v>
      </c>
      <c r="G939" s="83">
        <v>0</v>
      </c>
      <c r="H939" s="83">
        <v>0</v>
      </c>
      <c r="I939" s="83">
        <v>0</v>
      </c>
      <c r="J939" s="83">
        <v>0</v>
      </c>
      <c r="K939" s="83">
        <v>0</v>
      </c>
      <c r="L939" s="83">
        <v>9</v>
      </c>
      <c r="M939" s="84">
        <v>0.15</v>
      </c>
      <c r="N939" s="85">
        <f t="shared" si="14"/>
        <v>0.33333333333333331</v>
      </c>
    </row>
    <row r="940" spans="1:14" x14ac:dyDescent="0.25">
      <c r="A940" s="1" t="s">
        <v>148</v>
      </c>
      <c r="B940" s="1" t="s">
        <v>192</v>
      </c>
      <c r="C940" s="1" t="s">
        <v>469</v>
      </c>
      <c r="D940" s="83">
        <v>1</v>
      </c>
      <c r="E940" s="83">
        <v>1</v>
      </c>
      <c r="F940" s="83">
        <v>4</v>
      </c>
      <c r="G940" s="83">
        <v>4</v>
      </c>
      <c r="H940" s="83">
        <v>2</v>
      </c>
      <c r="I940" s="83">
        <v>1</v>
      </c>
      <c r="J940" s="83">
        <v>0</v>
      </c>
      <c r="K940" s="83">
        <v>0</v>
      </c>
      <c r="L940" s="83">
        <v>13</v>
      </c>
      <c r="M940" s="84">
        <v>0.2166666666666667</v>
      </c>
      <c r="N940" s="85">
        <f t="shared" si="14"/>
        <v>7.6923076923076927E-2</v>
      </c>
    </row>
    <row r="941" spans="1:14" x14ac:dyDescent="0.25">
      <c r="A941" s="1" t="s">
        <v>148</v>
      </c>
      <c r="B941" s="1" t="s">
        <v>192</v>
      </c>
      <c r="C941" s="1" t="s">
        <v>471</v>
      </c>
      <c r="D941" s="83">
        <v>0</v>
      </c>
      <c r="E941" s="83">
        <v>0</v>
      </c>
      <c r="F941" s="83">
        <v>1</v>
      </c>
      <c r="G941" s="83">
        <v>1</v>
      </c>
      <c r="H941" s="83">
        <v>1</v>
      </c>
      <c r="I941" s="83">
        <v>0</v>
      </c>
      <c r="J941" s="83">
        <v>0</v>
      </c>
      <c r="K941" s="83">
        <v>0</v>
      </c>
      <c r="L941" s="83">
        <v>3</v>
      </c>
      <c r="M941" s="84">
        <v>0.05</v>
      </c>
      <c r="N941" s="85">
        <f t="shared" si="14"/>
        <v>0</v>
      </c>
    </row>
    <row r="942" spans="1:14" x14ac:dyDescent="0.25">
      <c r="A942" s="1" t="s">
        <v>148</v>
      </c>
      <c r="B942" s="1" t="s">
        <v>192</v>
      </c>
      <c r="C942" s="1" t="s">
        <v>481</v>
      </c>
      <c r="D942" s="83">
        <v>0</v>
      </c>
      <c r="E942" s="83">
        <v>1</v>
      </c>
      <c r="F942" s="83">
        <v>0</v>
      </c>
      <c r="G942" s="83">
        <v>0</v>
      </c>
      <c r="H942" s="83">
        <v>0</v>
      </c>
      <c r="I942" s="83">
        <v>0</v>
      </c>
      <c r="J942" s="83">
        <v>0</v>
      </c>
      <c r="K942" s="83">
        <v>0</v>
      </c>
      <c r="L942" s="83">
        <v>1</v>
      </c>
      <c r="M942" s="84">
        <v>1.666666666666667E-2</v>
      </c>
      <c r="N942" s="85">
        <f t="shared" si="14"/>
        <v>1</v>
      </c>
    </row>
    <row r="943" spans="1:14" x14ac:dyDescent="0.25">
      <c r="A943" s="1" t="s">
        <v>148</v>
      </c>
      <c r="B943" s="1" t="s">
        <v>192</v>
      </c>
      <c r="C943" s="1" t="s">
        <v>472</v>
      </c>
      <c r="D943" s="83">
        <v>1</v>
      </c>
      <c r="E943" s="83">
        <v>20</v>
      </c>
      <c r="F943" s="83">
        <v>1</v>
      </c>
      <c r="G943" s="83">
        <v>0</v>
      </c>
      <c r="H943" s="83">
        <v>2</v>
      </c>
      <c r="I943" s="83">
        <v>0</v>
      </c>
      <c r="J943" s="83">
        <v>0</v>
      </c>
      <c r="K943" s="83">
        <v>0</v>
      </c>
      <c r="L943" s="83">
        <v>24</v>
      </c>
      <c r="M943" s="84">
        <v>0.4</v>
      </c>
      <c r="N943" s="85">
        <f t="shared" si="14"/>
        <v>0.83333333333333337</v>
      </c>
    </row>
    <row r="944" spans="1:14" x14ac:dyDescent="0.25">
      <c r="A944" s="1" t="s">
        <v>148</v>
      </c>
      <c r="B944" s="1" t="s">
        <v>192</v>
      </c>
      <c r="C944" s="1" t="s">
        <v>473</v>
      </c>
      <c r="D944" s="83">
        <v>0</v>
      </c>
      <c r="E944" s="83">
        <v>0</v>
      </c>
      <c r="F944" s="83">
        <v>2</v>
      </c>
      <c r="G944" s="83">
        <v>0</v>
      </c>
      <c r="H944" s="83">
        <v>0</v>
      </c>
      <c r="I944" s="83">
        <v>0</v>
      </c>
      <c r="J944" s="83">
        <v>0</v>
      </c>
      <c r="K944" s="83">
        <v>0</v>
      </c>
      <c r="L944" s="83">
        <v>2</v>
      </c>
      <c r="M944" s="84">
        <v>3.3333333333333333E-2</v>
      </c>
      <c r="N944" s="85">
        <f t="shared" si="14"/>
        <v>0</v>
      </c>
    </row>
    <row r="945" spans="1:14" x14ac:dyDescent="0.25">
      <c r="A945" s="1" t="s">
        <v>148</v>
      </c>
      <c r="B945" s="1" t="s">
        <v>192</v>
      </c>
      <c r="C945" s="1" t="s">
        <v>474</v>
      </c>
      <c r="D945" s="83">
        <v>0</v>
      </c>
      <c r="E945" s="83">
        <v>7</v>
      </c>
      <c r="F945" s="83">
        <v>1</v>
      </c>
      <c r="G945" s="83">
        <v>0</v>
      </c>
      <c r="H945" s="83">
        <v>0</v>
      </c>
      <c r="I945" s="83">
        <v>0</v>
      </c>
      <c r="J945" s="83">
        <v>0</v>
      </c>
      <c r="K945" s="83">
        <v>0</v>
      </c>
      <c r="L945" s="83">
        <v>8</v>
      </c>
      <c r="M945" s="84">
        <v>0.1333333333333333</v>
      </c>
      <c r="N945" s="85">
        <f t="shared" si="14"/>
        <v>0.875</v>
      </c>
    </row>
    <row r="946" spans="1:14" x14ac:dyDescent="0.25">
      <c r="A946" s="3" t="s">
        <v>148</v>
      </c>
      <c r="B946" s="3" t="s">
        <v>161</v>
      </c>
      <c r="C946" s="3" t="s">
        <v>467</v>
      </c>
      <c r="D946" s="181">
        <v>4</v>
      </c>
      <c r="E946" s="181">
        <v>32</v>
      </c>
      <c r="F946" s="181">
        <v>8</v>
      </c>
      <c r="G946" s="181">
        <v>11</v>
      </c>
      <c r="H946" s="181">
        <v>4</v>
      </c>
      <c r="I946" s="181">
        <v>7</v>
      </c>
      <c r="J946" s="181">
        <v>3</v>
      </c>
      <c r="K946" s="181">
        <v>5</v>
      </c>
      <c r="L946" s="181">
        <v>74</v>
      </c>
      <c r="M946" s="182">
        <v>1</v>
      </c>
      <c r="N946" s="183">
        <f t="shared" si="14"/>
        <v>0.43243243243243246</v>
      </c>
    </row>
    <row r="947" spans="1:14" x14ac:dyDescent="0.25">
      <c r="A947" s="1" t="s">
        <v>148</v>
      </c>
      <c r="B947" s="1" t="s">
        <v>161</v>
      </c>
      <c r="C947" s="1" t="s">
        <v>468</v>
      </c>
      <c r="D947" s="83">
        <v>0</v>
      </c>
      <c r="E947" s="83">
        <v>3</v>
      </c>
      <c r="F947" s="83">
        <v>1</v>
      </c>
      <c r="G947" s="83">
        <v>1</v>
      </c>
      <c r="H947" s="83">
        <v>0</v>
      </c>
      <c r="I947" s="83">
        <v>0</v>
      </c>
      <c r="J947" s="83">
        <v>0</v>
      </c>
      <c r="K947" s="83">
        <v>0</v>
      </c>
      <c r="L947" s="83">
        <v>5</v>
      </c>
      <c r="M947" s="84">
        <v>6.7567567567567571E-2</v>
      </c>
      <c r="N947" s="85">
        <f t="shared" si="14"/>
        <v>0.6</v>
      </c>
    </row>
    <row r="948" spans="1:14" x14ac:dyDescent="0.25">
      <c r="A948" s="1" t="s">
        <v>148</v>
      </c>
      <c r="B948" s="1" t="s">
        <v>161</v>
      </c>
      <c r="C948" s="1" t="s">
        <v>469</v>
      </c>
      <c r="D948" s="83">
        <v>0</v>
      </c>
      <c r="E948" s="83">
        <v>0</v>
      </c>
      <c r="F948" s="83">
        <v>2</v>
      </c>
      <c r="G948" s="83">
        <v>7</v>
      </c>
      <c r="H948" s="83">
        <v>0</v>
      </c>
      <c r="I948" s="83">
        <v>2</v>
      </c>
      <c r="J948" s="83">
        <v>1</v>
      </c>
      <c r="K948" s="83">
        <v>1</v>
      </c>
      <c r="L948" s="83">
        <v>13</v>
      </c>
      <c r="M948" s="84">
        <v>0.17567567567567571</v>
      </c>
      <c r="N948" s="85">
        <f t="shared" si="14"/>
        <v>0</v>
      </c>
    </row>
    <row r="949" spans="1:14" x14ac:dyDescent="0.25">
      <c r="A949" s="1" t="s">
        <v>148</v>
      </c>
      <c r="B949" s="1" t="s">
        <v>161</v>
      </c>
      <c r="C949" s="1" t="s">
        <v>470</v>
      </c>
      <c r="D949" s="83">
        <v>0</v>
      </c>
      <c r="E949" s="83">
        <v>0</v>
      </c>
      <c r="F949" s="83">
        <v>0</v>
      </c>
      <c r="G949" s="83">
        <v>0</v>
      </c>
      <c r="H949" s="83">
        <v>1</v>
      </c>
      <c r="I949" s="83">
        <v>3</v>
      </c>
      <c r="J949" s="83">
        <v>2</v>
      </c>
      <c r="K949" s="83">
        <v>3</v>
      </c>
      <c r="L949" s="83">
        <v>9</v>
      </c>
      <c r="M949" s="84">
        <v>0.1216216216216216</v>
      </c>
      <c r="N949" s="85">
        <f t="shared" si="14"/>
        <v>0</v>
      </c>
    </row>
    <row r="950" spans="1:14" x14ac:dyDescent="0.25">
      <c r="A950" s="1" t="s">
        <v>148</v>
      </c>
      <c r="B950" s="1" t="s">
        <v>161</v>
      </c>
      <c r="C950" s="1" t="s">
        <v>471</v>
      </c>
      <c r="D950" s="83">
        <v>0</v>
      </c>
      <c r="E950" s="83">
        <v>0</v>
      </c>
      <c r="F950" s="83">
        <v>0</v>
      </c>
      <c r="G950" s="83">
        <v>1</v>
      </c>
      <c r="H950" s="83">
        <v>0</v>
      </c>
      <c r="I950" s="83">
        <v>1</v>
      </c>
      <c r="J950" s="83">
        <v>0</v>
      </c>
      <c r="K950" s="83">
        <v>1</v>
      </c>
      <c r="L950" s="83">
        <v>3</v>
      </c>
      <c r="M950" s="84">
        <v>4.0540540540540543E-2</v>
      </c>
      <c r="N950" s="85">
        <f t="shared" si="14"/>
        <v>0</v>
      </c>
    </row>
    <row r="951" spans="1:14" x14ac:dyDescent="0.25">
      <c r="A951" s="1" t="s">
        <v>148</v>
      </c>
      <c r="B951" s="1" t="s">
        <v>161</v>
      </c>
      <c r="C951" s="1" t="s">
        <v>472</v>
      </c>
      <c r="D951" s="83">
        <v>2</v>
      </c>
      <c r="E951" s="83">
        <v>24</v>
      </c>
      <c r="F951" s="83">
        <v>2</v>
      </c>
      <c r="G951" s="83">
        <v>1</v>
      </c>
      <c r="H951" s="83">
        <v>0</v>
      </c>
      <c r="I951" s="83">
        <v>0</v>
      </c>
      <c r="J951" s="83">
        <v>0</v>
      </c>
      <c r="K951" s="83">
        <v>0</v>
      </c>
      <c r="L951" s="83">
        <v>29</v>
      </c>
      <c r="M951" s="84">
        <v>0.39189189189189189</v>
      </c>
      <c r="N951" s="85">
        <f t="shared" si="14"/>
        <v>0.82758620689655171</v>
      </c>
    </row>
    <row r="952" spans="1:14" x14ac:dyDescent="0.25">
      <c r="A952" s="1" t="s">
        <v>148</v>
      </c>
      <c r="B952" s="1" t="s">
        <v>161</v>
      </c>
      <c r="C952" s="1" t="s">
        <v>473</v>
      </c>
      <c r="D952" s="83">
        <v>2</v>
      </c>
      <c r="E952" s="83">
        <v>0</v>
      </c>
      <c r="F952" s="83">
        <v>1</v>
      </c>
      <c r="G952" s="83">
        <v>0</v>
      </c>
      <c r="H952" s="83">
        <v>2</v>
      </c>
      <c r="I952" s="83">
        <v>1</v>
      </c>
      <c r="J952" s="83">
        <v>0</v>
      </c>
      <c r="K952" s="83">
        <v>0</v>
      </c>
      <c r="L952" s="83">
        <v>6</v>
      </c>
      <c r="M952" s="84">
        <v>8.1081081081081086E-2</v>
      </c>
      <c r="N952" s="85">
        <f t="shared" si="14"/>
        <v>0</v>
      </c>
    </row>
    <row r="953" spans="1:14" x14ac:dyDescent="0.25">
      <c r="A953" s="1" t="s">
        <v>148</v>
      </c>
      <c r="B953" s="1" t="s">
        <v>161</v>
      </c>
      <c r="C953" s="1" t="s">
        <v>474</v>
      </c>
      <c r="D953" s="83">
        <v>0</v>
      </c>
      <c r="E953" s="83">
        <v>5</v>
      </c>
      <c r="F953" s="83">
        <v>2</v>
      </c>
      <c r="G953" s="83">
        <v>1</v>
      </c>
      <c r="H953" s="83">
        <v>1</v>
      </c>
      <c r="I953" s="83">
        <v>0</v>
      </c>
      <c r="J953" s="83">
        <v>0</v>
      </c>
      <c r="K953" s="83">
        <v>0</v>
      </c>
      <c r="L953" s="83">
        <v>9</v>
      </c>
      <c r="M953" s="84">
        <v>0.1216216216216216</v>
      </c>
      <c r="N953" s="85">
        <f t="shared" si="14"/>
        <v>0.55555555555555558</v>
      </c>
    </row>
    <row r="954" spans="1:14" x14ac:dyDescent="0.25">
      <c r="A954" s="3" t="s">
        <v>148</v>
      </c>
      <c r="B954" s="3" t="s">
        <v>162</v>
      </c>
      <c r="C954" s="3" t="s">
        <v>467</v>
      </c>
      <c r="D954" s="181">
        <v>2</v>
      </c>
      <c r="E954" s="181">
        <v>45</v>
      </c>
      <c r="F954" s="181">
        <v>17</v>
      </c>
      <c r="G954" s="181">
        <v>18</v>
      </c>
      <c r="H954" s="181">
        <v>11</v>
      </c>
      <c r="I954" s="181">
        <v>7</v>
      </c>
      <c r="J954" s="181">
        <v>4</v>
      </c>
      <c r="K954" s="181">
        <v>4</v>
      </c>
      <c r="L954" s="181">
        <v>108</v>
      </c>
      <c r="M954" s="182">
        <v>1</v>
      </c>
      <c r="N954" s="183">
        <f t="shared" si="14"/>
        <v>0.41666666666666669</v>
      </c>
    </row>
    <row r="955" spans="1:14" x14ac:dyDescent="0.25">
      <c r="A955" s="1" t="s">
        <v>148</v>
      </c>
      <c r="B955" s="1" t="s">
        <v>162</v>
      </c>
      <c r="C955" s="1" t="s">
        <v>468</v>
      </c>
      <c r="D955" s="83">
        <v>0</v>
      </c>
      <c r="E955" s="83">
        <v>11</v>
      </c>
      <c r="F955" s="83">
        <v>2</v>
      </c>
      <c r="G955" s="83">
        <v>0</v>
      </c>
      <c r="H955" s="83">
        <v>0</v>
      </c>
      <c r="I955" s="83">
        <v>0</v>
      </c>
      <c r="J955" s="83">
        <v>0</v>
      </c>
      <c r="K955" s="83">
        <v>0</v>
      </c>
      <c r="L955" s="83">
        <v>13</v>
      </c>
      <c r="M955" s="84">
        <v>0.12037037037037041</v>
      </c>
      <c r="N955" s="85">
        <f t="shared" si="14"/>
        <v>0.84615384615384615</v>
      </c>
    </row>
    <row r="956" spans="1:14" x14ac:dyDescent="0.25">
      <c r="A956" s="1" t="s">
        <v>148</v>
      </c>
      <c r="B956" s="1" t="s">
        <v>162</v>
      </c>
      <c r="C956" s="1" t="s">
        <v>469</v>
      </c>
      <c r="D956" s="83">
        <v>1</v>
      </c>
      <c r="E956" s="83">
        <v>0</v>
      </c>
      <c r="F956" s="83">
        <v>7</v>
      </c>
      <c r="G956" s="83">
        <v>6</v>
      </c>
      <c r="H956" s="83">
        <v>4</v>
      </c>
      <c r="I956" s="83">
        <v>3</v>
      </c>
      <c r="J956" s="83">
        <v>4</v>
      </c>
      <c r="K956" s="83">
        <v>0</v>
      </c>
      <c r="L956" s="83">
        <v>25</v>
      </c>
      <c r="M956" s="84">
        <v>0.23148148148148151</v>
      </c>
      <c r="N956" s="85">
        <f t="shared" si="14"/>
        <v>0</v>
      </c>
    </row>
    <row r="957" spans="1:14" x14ac:dyDescent="0.25">
      <c r="A957" s="1" t="s">
        <v>148</v>
      </c>
      <c r="B957" s="1" t="s">
        <v>162</v>
      </c>
      <c r="C957" s="1" t="s">
        <v>470</v>
      </c>
      <c r="D957" s="83">
        <v>0</v>
      </c>
      <c r="E957" s="83">
        <v>0</v>
      </c>
      <c r="F957" s="83">
        <v>0</v>
      </c>
      <c r="G957" s="83">
        <v>4</v>
      </c>
      <c r="H957" s="83">
        <v>0</v>
      </c>
      <c r="I957" s="83">
        <v>2</v>
      </c>
      <c r="J957" s="83">
        <v>0</v>
      </c>
      <c r="K957" s="83">
        <v>3</v>
      </c>
      <c r="L957" s="83">
        <v>9</v>
      </c>
      <c r="M957" s="84">
        <v>8.3333333333333329E-2</v>
      </c>
      <c r="N957" s="85">
        <f t="shared" si="14"/>
        <v>0</v>
      </c>
    </row>
    <row r="958" spans="1:14" x14ac:dyDescent="0.25">
      <c r="A958" s="1" t="s">
        <v>148</v>
      </c>
      <c r="B958" s="1" t="s">
        <v>162</v>
      </c>
      <c r="C958" s="1" t="s">
        <v>471</v>
      </c>
      <c r="D958" s="83">
        <v>0</v>
      </c>
      <c r="E958" s="83">
        <v>0</v>
      </c>
      <c r="F958" s="83">
        <v>0</v>
      </c>
      <c r="G958" s="83">
        <v>5</v>
      </c>
      <c r="H958" s="83">
        <v>2</v>
      </c>
      <c r="I958" s="83">
        <v>0</v>
      </c>
      <c r="J958" s="83">
        <v>0</v>
      </c>
      <c r="K958" s="83">
        <v>0</v>
      </c>
      <c r="L958" s="83">
        <v>7</v>
      </c>
      <c r="M958" s="84">
        <v>6.4814814814814811E-2</v>
      </c>
      <c r="N958" s="85">
        <f t="shared" si="14"/>
        <v>0</v>
      </c>
    </row>
    <row r="959" spans="1:14" x14ac:dyDescent="0.25">
      <c r="A959" s="1" t="s">
        <v>148</v>
      </c>
      <c r="B959" s="1" t="s">
        <v>162</v>
      </c>
      <c r="C959" s="1" t="s">
        <v>472</v>
      </c>
      <c r="D959" s="83">
        <v>1</v>
      </c>
      <c r="E959" s="83">
        <v>31</v>
      </c>
      <c r="F959" s="83">
        <v>6</v>
      </c>
      <c r="G959" s="83">
        <v>2</v>
      </c>
      <c r="H959" s="83">
        <v>3</v>
      </c>
      <c r="I959" s="83">
        <v>2</v>
      </c>
      <c r="J959" s="83">
        <v>0</v>
      </c>
      <c r="K959" s="83">
        <v>0</v>
      </c>
      <c r="L959" s="83">
        <v>45</v>
      </c>
      <c r="M959" s="84">
        <v>0.41666666666666669</v>
      </c>
      <c r="N959" s="85">
        <f t="shared" si="14"/>
        <v>0.68888888888888888</v>
      </c>
    </row>
    <row r="960" spans="1:14" x14ac:dyDescent="0.25">
      <c r="A960" s="1" t="s">
        <v>148</v>
      </c>
      <c r="B960" s="1" t="s">
        <v>162</v>
      </c>
      <c r="C960" s="1" t="s">
        <v>473</v>
      </c>
      <c r="D960" s="83">
        <v>0</v>
      </c>
      <c r="E960" s="83">
        <v>0</v>
      </c>
      <c r="F960" s="83">
        <v>0</v>
      </c>
      <c r="G960" s="83">
        <v>1</v>
      </c>
      <c r="H960" s="83">
        <v>2</v>
      </c>
      <c r="I960" s="83">
        <v>0</v>
      </c>
      <c r="J960" s="83">
        <v>0</v>
      </c>
      <c r="K960" s="83">
        <v>1</v>
      </c>
      <c r="L960" s="83">
        <v>4</v>
      </c>
      <c r="M960" s="84">
        <v>3.7037037037037028E-2</v>
      </c>
      <c r="N960" s="85">
        <f t="shared" si="14"/>
        <v>0</v>
      </c>
    </row>
    <row r="961" spans="1:14" x14ac:dyDescent="0.25">
      <c r="A961" s="1" t="s">
        <v>148</v>
      </c>
      <c r="B961" s="1" t="s">
        <v>162</v>
      </c>
      <c r="C961" s="1" t="s">
        <v>474</v>
      </c>
      <c r="D961" s="83">
        <v>0</v>
      </c>
      <c r="E961" s="83">
        <v>3</v>
      </c>
      <c r="F961" s="83">
        <v>2</v>
      </c>
      <c r="G961" s="83">
        <v>0</v>
      </c>
      <c r="H961" s="83">
        <v>0</v>
      </c>
      <c r="I961" s="83">
        <v>0</v>
      </c>
      <c r="J961" s="83">
        <v>0</v>
      </c>
      <c r="K961" s="83">
        <v>0</v>
      </c>
      <c r="L961" s="83">
        <v>5</v>
      </c>
      <c r="M961" s="84">
        <v>4.6296296296296287E-2</v>
      </c>
      <c r="N961" s="85">
        <f t="shared" si="14"/>
        <v>0.6</v>
      </c>
    </row>
    <row r="962" spans="1:14" x14ac:dyDescent="0.25">
      <c r="A962" s="3" t="s">
        <v>148</v>
      </c>
      <c r="B962" s="3" t="s">
        <v>629</v>
      </c>
      <c r="C962" s="3" t="s">
        <v>467</v>
      </c>
      <c r="D962" s="181">
        <v>12</v>
      </c>
      <c r="E962" s="181">
        <v>15</v>
      </c>
      <c r="F962" s="181">
        <v>8</v>
      </c>
      <c r="G962" s="181">
        <v>16</v>
      </c>
      <c r="H962" s="181">
        <v>2</v>
      </c>
      <c r="I962" s="181">
        <v>2</v>
      </c>
      <c r="J962" s="181">
        <v>3</v>
      </c>
      <c r="K962" s="181">
        <v>5</v>
      </c>
      <c r="L962" s="181">
        <v>63</v>
      </c>
      <c r="M962" s="182">
        <v>1</v>
      </c>
      <c r="N962" s="183">
        <f t="shared" si="14"/>
        <v>0.23809523809523808</v>
      </c>
    </row>
    <row r="963" spans="1:14" x14ac:dyDescent="0.25">
      <c r="A963" s="1" t="s">
        <v>148</v>
      </c>
      <c r="B963" s="1" t="s">
        <v>629</v>
      </c>
      <c r="C963" s="1" t="s">
        <v>468</v>
      </c>
      <c r="D963" s="83">
        <v>1</v>
      </c>
      <c r="E963" s="83">
        <v>0</v>
      </c>
      <c r="F963" s="83">
        <v>3</v>
      </c>
      <c r="G963" s="83">
        <v>0</v>
      </c>
      <c r="H963" s="83">
        <v>0</v>
      </c>
      <c r="I963" s="83">
        <v>0</v>
      </c>
      <c r="J963" s="83">
        <v>0</v>
      </c>
      <c r="K963" s="83">
        <v>0</v>
      </c>
      <c r="L963" s="83">
        <v>4</v>
      </c>
      <c r="M963" s="84">
        <v>6.3492063492063489E-2</v>
      </c>
      <c r="N963" s="85">
        <f t="shared" si="14"/>
        <v>0</v>
      </c>
    </row>
    <row r="964" spans="1:14" x14ac:dyDescent="0.25">
      <c r="A964" s="1" t="s">
        <v>148</v>
      </c>
      <c r="B964" s="1" t="s">
        <v>629</v>
      </c>
      <c r="C964" s="1" t="s">
        <v>469</v>
      </c>
      <c r="D964" s="83">
        <v>3</v>
      </c>
      <c r="E964" s="83">
        <v>1</v>
      </c>
      <c r="F964" s="83">
        <v>3</v>
      </c>
      <c r="G964" s="83">
        <v>6</v>
      </c>
      <c r="H964" s="83">
        <v>0</v>
      </c>
      <c r="I964" s="83">
        <v>1</v>
      </c>
      <c r="J964" s="83">
        <v>1</v>
      </c>
      <c r="K964" s="83">
        <v>1</v>
      </c>
      <c r="L964" s="83">
        <v>16</v>
      </c>
      <c r="M964" s="84">
        <v>0.25396825396825401</v>
      </c>
      <c r="N964" s="85">
        <f t="shared" ref="N964:N1027" si="15">E964/L964</f>
        <v>6.25E-2</v>
      </c>
    </row>
    <row r="965" spans="1:14" x14ac:dyDescent="0.25">
      <c r="A965" s="1" t="s">
        <v>148</v>
      </c>
      <c r="B965" s="1" t="s">
        <v>629</v>
      </c>
      <c r="C965" s="1" t="s">
        <v>470</v>
      </c>
      <c r="D965" s="83">
        <v>0</v>
      </c>
      <c r="E965" s="83">
        <v>0</v>
      </c>
      <c r="F965" s="83">
        <v>0</v>
      </c>
      <c r="G965" s="83">
        <v>2</v>
      </c>
      <c r="H965" s="83">
        <v>0</v>
      </c>
      <c r="I965" s="83">
        <v>0</v>
      </c>
      <c r="J965" s="83">
        <v>2</v>
      </c>
      <c r="K965" s="83">
        <v>2</v>
      </c>
      <c r="L965" s="83">
        <v>6</v>
      </c>
      <c r="M965" s="84">
        <v>9.5238095238095233E-2</v>
      </c>
      <c r="N965" s="85">
        <f t="shared" si="15"/>
        <v>0</v>
      </c>
    </row>
    <row r="966" spans="1:14" x14ac:dyDescent="0.25">
      <c r="A966" s="1" t="s">
        <v>148</v>
      </c>
      <c r="B966" s="1" t="s">
        <v>629</v>
      </c>
      <c r="C966" s="1" t="s">
        <v>471</v>
      </c>
      <c r="D966" s="83">
        <v>1</v>
      </c>
      <c r="E966" s="83">
        <v>0</v>
      </c>
      <c r="F966" s="83">
        <v>0</v>
      </c>
      <c r="G966" s="83">
        <v>2</v>
      </c>
      <c r="H966" s="83">
        <v>0</v>
      </c>
      <c r="I966" s="83">
        <v>1</v>
      </c>
      <c r="J966" s="83">
        <v>0</v>
      </c>
      <c r="K966" s="83">
        <v>0</v>
      </c>
      <c r="L966" s="83">
        <v>4</v>
      </c>
      <c r="M966" s="84">
        <v>6.3492063492063489E-2</v>
      </c>
      <c r="N966" s="85">
        <f t="shared" si="15"/>
        <v>0</v>
      </c>
    </row>
    <row r="967" spans="1:14" x14ac:dyDescent="0.25">
      <c r="A967" s="1" t="s">
        <v>148</v>
      </c>
      <c r="B967" s="1" t="s">
        <v>629</v>
      </c>
      <c r="C967" s="1" t="s">
        <v>481</v>
      </c>
      <c r="D967" s="83">
        <v>3</v>
      </c>
      <c r="E967" s="83">
        <v>0</v>
      </c>
      <c r="F967" s="83">
        <v>0</v>
      </c>
      <c r="G967" s="83">
        <v>0</v>
      </c>
      <c r="H967" s="83">
        <v>0</v>
      </c>
      <c r="I967" s="83">
        <v>0</v>
      </c>
      <c r="J967" s="83">
        <v>0</v>
      </c>
      <c r="K967" s="83">
        <v>0</v>
      </c>
      <c r="L967" s="83">
        <v>3</v>
      </c>
      <c r="M967" s="84">
        <v>4.7619047619047623E-2</v>
      </c>
      <c r="N967" s="85">
        <f t="shared" si="15"/>
        <v>0</v>
      </c>
    </row>
    <row r="968" spans="1:14" x14ac:dyDescent="0.25">
      <c r="A968" s="1" t="s">
        <v>148</v>
      </c>
      <c r="B968" s="1" t="s">
        <v>629</v>
      </c>
      <c r="C968" s="1" t="s">
        <v>472</v>
      </c>
      <c r="D968" s="83">
        <v>3</v>
      </c>
      <c r="E968" s="83">
        <v>9</v>
      </c>
      <c r="F968" s="83">
        <v>1</v>
      </c>
      <c r="G968" s="83">
        <v>3</v>
      </c>
      <c r="H968" s="83">
        <v>0</v>
      </c>
      <c r="I968" s="83">
        <v>0</v>
      </c>
      <c r="J968" s="83">
        <v>0</v>
      </c>
      <c r="K968" s="83">
        <v>0</v>
      </c>
      <c r="L968" s="83">
        <v>16</v>
      </c>
      <c r="M968" s="84">
        <v>0.25396825396825401</v>
      </c>
      <c r="N968" s="85">
        <f t="shared" si="15"/>
        <v>0.5625</v>
      </c>
    </row>
    <row r="969" spans="1:14" x14ac:dyDescent="0.25">
      <c r="A969" s="1" t="s">
        <v>148</v>
      </c>
      <c r="B969" s="1" t="s">
        <v>629</v>
      </c>
      <c r="C969" s="1" t="s">
        <v>473</v>
      </c>
      <c r="D969" s="83">
        <v>1</v>
      </c>
      <c r="E969" s="83">
        <v>0</v>
      </c>
      <c r="F969" s="83">
        <v>0</v>
      </c>
      <c r="G969" s="83">
        <v>3</v>
      </c>
      <c r="H969" s="83">
        <v>2</v>
      </c>
      <c r="I969" s="83">
        <v>0</v>
      </c>
      <c r="J969" s="83">
        <v>0</v>
      </c>
      <c r="K969" s="83">
        <v>2</v>
      </c>
      <c r="L969" s="83">
        <v>8</v>
      </c>
      <c r="M969" s="84">
        <v>0.126984126984127</v>
      </c>
      <c r="N969" s="85">
        <f t="shared" si="15"/>
        <v>0</v>
      </c>
    </row>
    <row r="970" spans="1:14" x14ac:dyDescent="0.25">
      <c r="A970" s="1" t="s">
        <v>148</v>
      </c>
      <c r="B970" s="1" t="s">
        <v>629</v>
      </c>
      <c r="C970" s="1" t="s">
        <v>474</v>
      </c>
      <c r="D970" s="83">
        <v>0</v>
      </c>
      <c r="E970" s="83">
        <v>5</v>
      </c>
      <c r="F970" s="83">
        <v>1</v>
      </c>
      <c r="G970" s="83">
        <v>0</v>
      </c>
      <c r="H970" s="83">
        <v>0</v>
      </c>
      <c r="I970" s="83">
        <v>0</v>
      </c>
      <c r="J970" s="83">
        <v>0</v>
      </c>
      <c r="K970" s="83">
        <v>0</v>
      </c>
      <c r="L970" s="83">
        <v>6</v>
      </c>
      <c r="M970" s="84">
        <v>9.5238095238095233E-2</v>
      </c>
      <c r="N970" s="85">
        <f t="shared" si="15"/>
        <v>0.83333333333333337</v>
      </c>
    </row>
    <row r="971" spans="1:14" x14ac:dyDescent="0.25">
      <c r="A971" s="3" t="s">
        <v>148</v>
      </c>
      <c r="B971" s="3" t="s">
        <v>163</v>
      </c>
      <c r="C971" s="3" t="s">
        <v>467</v>
      </c>
      <c r="D971" s="181">
        <v>0</v>
      </c>
      <c r="E971" s="181">
        <v>36</v>
      </c>
      <c r="F971" s="181">
        <v>19</v>
      </c>
      <c r="G971" s="181">
        <v>14</v>
      </c>
      <c r="H971" s="181">
        <v>6</v>
      </c>
      <c r="I971" s="181">
        <v>2</v>
      </c>
      <c r="J971" s="181">
        <v>1</v>
      </c>
      <c r="K971" s="181">
        <v>1</v>
      </c>
      <c r="L971" s="181">
        <v>79</v>
      </c>
      <c r="M971" s="182">
        <v>1</v>
      </c>
      <c r="N971" s="183">
        <f t="shared" si="15"/>
        <v>0.45569620253164556</v>
      </c>
    </row>
    <row r="972" spans="1:14" x14ac:dyDescent="0.25">
      <c r="A972" s="1" t="s">
        <v>148</v>
      </c>
      <c r="B972" s="1" t="s">
        <v>163</v>
      </c>
      <c r="C972" s="1" t="s">
        <v>468</v>
      </c>
      <c r="D972" s="83">
        <v>0</v>
      </c>
      <c r="E972" s="83">
        <v>7</v>
      </c>
      <c r="F972" s="83">
        <v>2</v>
      </c>
      <c r="G972" s="83">
        <v>0</v>
      </c>
      <c r="H972" s="83">
        <v>0</v>
      </c>
      <c r="I972" s="83">
        <v>0</v>
      </c>
      <c r="J972" s="83">
        <v>0</v>
      </c>
      <c r="K972" s="83">
        <v>0</v>
      </c>
      <c r="L972" s="83">
        <v>9</v>
      </c>
      <c r="M972" s="84">
        <v>0.1139240506329114</v>
      </c>
      <c r="N972" s="85">
        <f t="shared" si="15"/>
        <v>0.77777777777777779</v>
      </c>
    </row>
    <row r="973" spans="1:14" x14ac:dyDescent="0.25">
      <c r="A973" s="1" t="s">
        <v>148</v>
      </c>
      <c r="B973" s="1" t="s">
        <v>163</v>
      </c>
      <c r="C973" s="1" t="s">
        <v>469</v>
      </c>
      <c r="D973" s="83">
        <v>0</v>
      </c>
      <c r="E973" s="83">
        <v>0</v>
      </c>
      <c r="F973" s="83">
        <v>7</v>
      </c>
      <c r="G973" s="83">
        <v>7</v>
      </c>
      <c r="H973" s="83">
        <v>4</v>
      </c>
      <c r="I973" s="83">
        <v>1</v>
      </c>
      <c r="J973" s="83">
        <v>0</v>
      </c>
      <c r="K973" s="83">
        <v>0</v>
      </c>
      <c r="L973" s="83">
        <v>19</v>
      </c>
      <c r="M973" s="84">
        <v>0.24050632911392411</v>
      </c>
      <c r="N973" s="85">
        <f t="shared" si="15"/>
        <v>0</v>
      </c>
    </row>
    <row r="974" spans="1:14" x14ac:dyDescent="0.25">
      <c r="A974" s="1" t="s">
        <v>148</v>
      </c>
      <c r="B974" s="1" t="s">
        <v>163</v>
      </c>
      <c r="C974" s="1" t="s">
        <v>470</v>
      </c>
      <c r="D974" s="83">
        <v>0</v>
      </c>
      <c r="E974" s="83">
        <v>0</v>
      </c>
      <c r="F974" s="83">
        <v>0</v>
      </c>
      <c r="G974" s="83">
        <v>4</v>
      </c>
      <c r="H974" s="83">
        <v>1</v>
      </c>
      <c r="I974" s="83">
        <v>0</v>
      </c>
      <c r="J974" s="83">
        <v>1</v>
      </c>
      <c r="K974" s="83">
        <v>1</v>
      </c>
      <c r="L974" s="83">
        <v>7</v>
      </c>
      <c r="M974" s="84">
        <v>8.8607594936708861E-2</v>
      </c>
      <c r="N974" s="85">
        <f t="shared" si="15"/>
        <v>0</v>
      </c>
    </row>
    <row r="975" spans="1:14" x14ac:dyDescent="0.25">
      <c r="A975" s="1" t="s">
        <v>148</v>
      </c>
      <c r="B975" s="1" t="s">
        <v>163</v>
      </c>
      <c r="C975" s="1" t="s">
        <v>471</v>
      </c>
      <c r="D975" s="83">
        <v>0</v>
      </c>
      <c r="E975" s="83">
        <v>0</v>
      </c>
      <c r="F975" s="83">
        <v>4</v>
      </c>
      <c r="G975" s="83">
        <v>1</v>
      </c>
      <c r="H975" s="83">
        <v>0</v>
      </c>
      <c r="I975" s="83">
        <v>0</v>
      </c>
      <c r="J975" s="83">
        <v>0</v>
      </c>
      <c r="K975" s="83">
        <v>0</v>
      </c>
      <c r="L975" s="83">
        <v>5</v>
      </c>
      <c r="M975" s="84">
        <v>6.3291139240506333E-2</v>
      </c>
      <c r="N975" s="85">
        <f t="shared" si="15"/>
        <v>0</v>
      </c>
    </row>
    <row r="976" spans="1:14" x14ac:dyDescent="0.25">
      <c r="A976" s="1" t="s">
        <v>148</v>
      </c>
      <c r="B976" s="1" t="s">
        <v>163</v>
      </c>
      <c r="C976" s="1" t="s">
        <v>472</v>
      </c>
      <c r="D976" s="83">
        <v>0</v>
      </c>
      <c r="E976" s="83">
        <v>15</v>
      </c>
      <c r="F976" s="83">
        <v>4</v>
      </c>
      <c r="G976" s="83">
        <v>0</v>
      </c>
      <c r="H976" s="83">
        <v>0</v>
      </c>
      <c r="I976" s="83">
        <v>0</v>
      </c>
      <c r="J976" s="83">
        <v>0</v>
      </c>
      <c r="K976" s="83">
        <v>0</v>
      </c>
      <c r="L976" s="83">
        <v>19</v>
      </c>
      <c r="M976" s="84">
        <v>0.24050632911392411</v>
      </c>
      <c r="N976" s="85">
        <f t="shared" si="15"/>
        <v>0.78947368421052633</v>
      </c>
    </row>
    <row r="977" spans="1:14" x14ac:dyDescent="0.25">
      <c r="A977" s="1" t="s">
        <v>148</v>
      </c>
      <c r="B977" s="1" t="s">
        <v>163</v>
      </c>
      <c r="C977" s="1" t="s">
        <v>473</v>
      </c>
      <c r="D977" s="83">
        <v>0</v>
      </c>
      <c r="E977" s="83">
        <v>0</v>
      </c>
      <c r="F977" s="83">
        <v>2</v>
      </c>
      <c r="G977" s="83">
        <v>2</v>
      </c>
      <c r="H977" s="83">
        <v>1</v>
      </c>
      <c r="I977" s="83">
        <v>1</v>
      </c>
      <c r="J977" s="83">
        <v>0</v>
      </c>
      <c r="K977" s="83">
        <v>0</v>
      </c>
      <c r="L977" s="83">
        <v>6</v>
      </c>
      <c r="M977" s="84">
        <v>7.5949367088607597E-2</v>
      </c>
      <c r="N977" s="85">
        <f t="shared" si="15"/>
        <v>0</v>
      </c>
    </row>
    <row r="978" spans="1:14" x14ac:dyDescent="0.25">
      <c r="A978" s="1" t="s">
        <v>148</v>
      </c>
      <c r="B978" s="1" t="s">
        <v>163</v>
      </c>
      <c r="C978" s="1" t="s">
        <v>474</v>
      </c>
      <c r="D978" s="83">
        <v>0</v>
      </c>
      <c r="E978" s="83">
        <v>14</v>
      </c>
      <c r="F978" s="83">
        <v>0</v>
      </c>
      <c r="G978" s="83">
        <v>0</v>
      </c>
      <c r="H978" s="83">
        <v>0</v>
      </c>
      <c r="I978" s="83">
        <v>0</v>
      </c>
      <c r="J978" s="83">
        <v>0</v>
      </c>
      <c r="K978" s="83">
        <v>0</v>
      </c>
      <c r="L978" s="83">
        <v>14</v>
      </c>
      <c r="M978" s="84">
        <v>0.17721518987341769</v>
      </c>
      <c r="N978" s="85">
        <f t="shared" si="15"/>
        <v>1</v>
      </c>
    </row>
    <row r="979" spans="1:14" x14ac:dyDescent="0.25">
      <c r="A979" s="3" t="s">
        <v>148</v>
      </c>
      <c r="B979" s="3" t="s">
        <v>170</v>
      </c>
      <c r="C979" s="3" t="s">
        <v>467</v>
      </c>
      <c r="D979" s="181">
        <v>0</v>
      </c>
      <c r="E979" s="181">
        <v>21</v>
      </c>
      <c r="F979" s="181">
        <v>14</v>
      </c>
      <c r="G979" s="181">
        <v>10</v>
      </c>
      <c r="H979" s="181">
        <v>6</v>
      </c>
      <c r="I979" s="181">
        <v>2</v>
      </c>
      <c r="J979" s="181">
        <v>0</v>
      </c>
      <c r="K979" s="181">
        <v>1</v>
      </c>
      <c r="L979" s="181">
        <v>54</v>
      </c>
      <c r="M979" s="182">
        <v>1</v>
      </c>
      <c r="N979" s="183">
        <f t="shared" si="15"/>
        <v>0.3888888888888889</v>
      </c>
    </row>
    <row r="980" spans="1:14" x14ac:dyDescent="0.25">
      <c r="A980" s="1" t="s">
        <v>148</v>
      </c>
      <c r="B980" s="1" t="s">
        <v>170</v>
      </c>
      <c r="C980" s="1" t="s">
        <v>468</v>
      </c>
      <c r="D980" s="83">
        <v>0</v>
      </c>
      <c r="E980" s="83">
        <v>4</v>
      </c>
      <c r="F980" s="83">
        <v>2</v>
      </c>
      <c r="G980" s="83">
        <v>0</v>
      </c>
      <c r="H980" s="83">
        <v>0</v>
      </c>
      <c r="I980" s="83">
        <v>0</v>
      </c>
      <c r="J980" s="83">
        <v>0</v>
      </c>
      <c r="K980" s="83">
        <v>0</v>
      </c>
      <c r="L980" s="83">
        <v>6</v>
      </c>
      <c r="M980" s="84">
        <v>0.1111111111111111</v>
      </c>
      <c r="N980" s="85">
        <f t="shared" si="15"/>
        <v>0.66666666666666663</v>
      </c>
    </row>
    <row r="981" spans="1:14" x14ac:dyDescent="0.25">
      <c r="A981" s="1" t="s">
        <v>148</v>
      </c>
      <c r="B981" s="1" t="s">
        <v>170</v>
      </c>
      <c r="C981" s="1" t="s">
        <v>469</v>
      </c>
      <c r="D981" s="83">
        <v>0</v>
      </c>
      <c r="E981" s="83">
        <v>0</v>
      </c>
      <c r="F981" s="83">
        <v>9</v>
      </c>
      <c r="G981" s="83">
        <v>6</v>
      </c>
      <c r="H981" s="83">
        <v>1</v>
      </c>
      <c r="I981" s="83">
        <v>1</v>
      </c>
      <c r="J981" s="83">
        <v>0</v>
      </c>
      <c r="K981" s="83">
        <v>1</v>
      </c>
      <c r="L981" s="83">
        <v>18</v>
      </c>
      <c r="M981" s="84">
        <v>0.33333333333333331</v>
      </c>
      <c r="N981" s="85">
        <f t="shared" si="15"/>
        <v>0</v>
      </c>
    </row>
    <row r="982" spans="1:14" x14ac:dyDescent="0.25">
      <c r="A982" s="1" t="s">
        <v>148</v>
      </c>
      <c r="B982" s="1" t="s">
        <v>170</v>
      </c>
      <c r="C982" s="1" t="s">
        <v>470</v>
      </c>
      <c r="D982" s="83">
        <v>0</v>
      </c>
      <c r="E982" s="83">
        <v>0</v>
      </c>
      <c r="F982" s="83">
        <v>0</v>
      </c>
      <c r="G982" s="83">
        <v>1</v>
      </c>
      <c r="H982" s="83">
        <v>0</v>
      </c>
      <c r="I982" s="83">
        <v>1</v>
      </c>
      <c r="J982" s="83">
        <v>0</v>
      </c>
      <c r="K982" s="83">
        <v>0</v>
      </c>
      <c r="L982" s="83">
        <v>2</v>
      </c>
      <c r="M982" s="84">
        <v>3.7037037037037028E-2</v>
      </c>
      <c r="N982" s="85">
        <f t="shared" si="15"/>
        <v>0</v>
      </c>
    </row>
    <row r="983" spans="1:14" x14ac:dyDescent="0.25">
      <c r="A983" s="1" t="s">
        <v>148</v>
      </c>
      <c r="B983" s="1" t="s">
        <v>170</v>
      </c>
      <c r="C983" s="1" t="s">
        <v>472</v>
      </c>
      <c r="D983" s="83">
        <v>0</v>
      </c>
      <c r="E983" s="83">
        <v>14</v>
      </c>
      <c r="F983" s="83">
        <v>3</v>
      </c>
      <c r="G983" s="83">
        <v>2</v>
      </c>
      <c r="H983" s="83">
        <v>4</v>
      </c>
      <c r="I983" s="83">
        <v>0</v>
      </c>
      <c r="J983" s="83">
        <v>0</v>
      </c>
      <c r="K983" s="83">
        <v>0</v>
      </c>
      <c r="L983" s="83">
        <v>23</v>
      </c>
      <c r="M983" s="84">
        <v>0.42592592592592587</v>
      </c>
      <c r="N983" s="85">
        <f t="shared" si="15"/>
        <v>0.60869565217391308</v>
      </c>
    </row>
    <row r="984" spans="1:14" x14ac:dyDescent="0.25">
      <c r="A984" s="1" t="s">
        <v>148</v>
      </c>
      <c r="B984" s="1" t="s">
        <v>170</v>
      </c>
      <c r="C984" s="1" t="s">
        <v>473</v>
      </c>
      <c r="D984" s="83">
        <v>0</v>
      </c>
      <c r="E984" s="83">
        <v>0</v>
      </c>
      <c r="F984" s="83">
        <v>0</v>
      </c>
      <c r="G984" s="83">
        <v>0</v>
      </c>
      <c r="H984" s="83">
        <v>1</v>
      </c>
      <c r="I984" s="83">
        <v>0</v>
      </c>
      <c r="J984" s="83">
        <v>0</v>
      </c>
      <c r="K984" s="83">
        <v>0</v>
      </c>
      <c r="L984" s="83">
        <v>1</v>
      </c>
      <c r="M984" s="84">
        <v>1.8518518518518521E-2</v>
      </c>
      <c r="N984" s="85">
        <f t="shared" si="15"/>
        <v>0</v>
      </c>
    </row>
    <row r="985" spans="1:14" x14ac:dyDescent="0.25">
      <c r="A985" s="1" t="s">
        <v>148</v>
      </c>
      <c r="B985" s="1" t="s">
        <v>170</v>
      </c>
      <c r="C985" s="1" t="s">
        <v>474</v>
      </c>
      <c r="D985" s="83">
        <v>0</v>
      </c>
      <c r="E985" s="83">
        <v>3</v>
      </c>
      <c r="F985" s="83">
        <v>0</v>
      </c>
      <c r="G985" s="83">
        <v>1</v>
      </c>
      <c r="H985" s="83">
        <v>0</v>
      </c>
      <c r="I985" s="83">
        <v>0</v>
      </c>
      <c r="J985" s="83">
        <v>0</v>
      </c>
      <c r="K985" s="83">
        <v>0</v>
      </c>
      <c r="L985" s="83">
        <v>4</v>
      </c>
      <c r="M985" s="84">
        <v>7.407407407407407E-2</v>
      </c>
      <c r="N985" s="85">
        <f t="shared" si="15"/>
        <v>0.75</v>
      </c>
    </row>
    <row r="986" spans="1:14" x14ac:dyDescent="0.25">
      <c r="A986" s="3" t="s">
        <v>148</v>
      </c>
      <c r="B986" s="3" t="s">
        <v>156</v>
      </c>
      <c r="C986" s="3" t="s">
        <v>467</v>
      </c>
      <c r="D986" s="181">
        <v>2</v>
      </c>
      <c r="E986" s="181">
        <v>21</v>
      </c>
      <c r="F986" s="181">
        <v>10</v>
      </c>
      <c r="G986" s="181">
        <v>7</v>
      </c>
      <c r="H986" s="181">
        <v>7</v>
      </c>
      <c r="I986" s="181">
        <v>3</v>
      </c>
      <c r="J986" s="181">
        <v>2</v>
      </c>
      <c r="K986" s="181">
        <v>2</v>
      </c>
      <c r="L986" s="181">
        <v>54</v>
      </c>
      <c r="M986" s="182">
        <v>1</v>
      </c>
      <c r="N986" s="183">
        <f t="shared" si="15"/>
        <v>0.3888888888888889</v>
      </c>
    </row>
    <row r="987" spans="1:14" x14ac:dyDescent="0.25">
      <c r="A987" s="1" t="s">
        <v>148</v>
      </c>
      <c r="B987" s="1" t="s">
        <v>156</v>
      </c>
      <c r="C987" s="1" t="s">
        <v>468</v>
      </c>
      <c r="D987" s="83">
        <v>1</v>
      </c>
      <c r="E987" s="83">
        <v>5</v>
      </c>
      <c r="F987" s="83">
        <v>1</v>
      </c>
      <c r="G987" s="83">
        <v>0</v>
      </c>
      <c r="H987" s="83">
        <v>0</v>
      </c>
      <c r="I987" s="83">
        <v>0</v>
      </c>
      <c r="J987" s="83">
        <v>0</v>
      </c>
      <c r="K987" s="83">
        <v>0</v>
      </c>
      <c r="L987" s="83">
        <v>7</v>
      </c>
      <c r="M987" s="84">
        <v>0.12962962962962959</v>
      </c>
      <c r="N987" s="85">
        <f t="shared" si="15"/>
        <v>0.7142857142857143</v>
      </c>
    </row>
    <row r="988" spans="1:14" x14ac:dyDescent="0.25">
      <c r="A988" s="1" t="s">
        <v>148</v>
      </c>
      <c r="B988" s="1" t="s">
        <v>156</v>
      </c>
      <c r="C988" s="1" t="s">
        <v>469</v>
      </c>
      <c r="D988" s="83">
        <v>0</v>
      </c>
      <c r="E988" s="83">
        <v>0</v>
      </c>
      <c r="F988" s="83">
        <v>3</v>
      </c>
      <c r="G988" s="83">
        <v>6</v>
      </c>
      <c r="H988" s="83">
        <v>5</v>
      </c>
      <c r="I988" s="83">
        <v>3</v>
      </c>
      <c r="J988" s="83">
        <v>2</v>
      </c>
      <c r="K988" s="83">
        <v>1</v>
      </c>
      <c r="L988" s="83">
        <v>20</v>
      </c>
      <c r="M988" s="84">
        <v>0.37037037037037029</v>
      </c>
      <c r="N988" s="85">
        <f t="shared" si="15"/>
        <v>0</v>
      </c>
    </row>
    <row r="989" spans="1:14" x14ac:dyDescent="0.25">
      <c r="A989" s="1" t="s">
        <v>148</v>
      </c>
      <c r="B989" s="1" t="s">
        <v>156</v>
      </c>
      <c r="C989" s="1" t="s">
        <v>471</v>
      </c>
      <c r="D989" s="83">
        <v>0</v>
      </c>
      <c r="E989" s="83">
        <v>0</v>
      </c>
      <c r="F989" s="83">
        <v>0</v>
      </c>
      <c r="G989" s="83">
        <v>1</v>
      </c>
      <c r="H989" s="83">
        <v>0</v>
      </c>
      <c r="I989" s="83">
        <v>0</v>
      </c>
      <c r="J989" s="83">
        <v>0</v>
      </c>
      <c r="K989" s="83">
        <v>0</v>
      </c>
      <c r="L989" s="83">
        <v>1</v>
      </c>
      <c r="M989" s="84">
        <v>1.8518518518518521E-2</v>
      </c>
      <c r="N989" s="85">
        <f t="shared" si="15"/>
        <v>0</v>
      </c>
    </row>
    <row r="990" spans="1:14" x14ac:dyDescent="0.25">
      <c r="A990" s="1" t="s">
        <v>148</v>
      </c>
      <c r="B990" s="1" t="s">
        <v>156</v>
      </c>
      <c r="C990" s="1" t="s">
        <v>472</v>
      </c>
      <c r="D990" s="83">
        <v>0</v>
      </c>
      <c r="E990" s="83">
        <v>15</v>
      </c>
      <c r="F990" s="83">
        <v>2</v>
      </c>
      <c r="G990" s="83">
        <v>0</v>
      </c>
      <c r="H990" s="83">
        <v>1</v>
      </c>
      <c r="I990" s="83">
        <v>0</v>
      </c>
      <c r="J990" s="83">
        <v>0</v>
      </c>
      <c r="K990" s="83">
        <v>0</v>
      </c>
      <c r="L990" s="83">
        <v>18</v>
      </c>
      <c r="M990" s="84">
        <v>0.33333333333333331</v>
      </c>
      <c r="N990" s="85">
        <f t="shared" si="15"/>
        <v>0.83333333333333337</v>
      </c>
    </row>
    <row r="991" spans="1:14" x14ac:dyDescent="0.25">
      <c r="A991" s="1" t="s">
        <v>148</v>
      </c>
      <c r="B991" s="1" t="s">
        <v>156</v>
      </c>
      <c r="C991" s="1" t="s">
        <v>473</v>
      </c>
      <c r="D991" s="83">
        <v>1</v>
      </c>
      <c r="E991" s="83">
        <v>0</v>
      </c>
      <c r="F991" s="83">
        <v>3</v>
      </c>
      <c r="G991" s="83">
        <v>0</v>
      </c>
      <c r="H991" s="83">
        <v>1</v>
      </c>
      <c r="I991" s="83">
        <v>0</v>
      </c>
      <c r="J991" s="83">
        <v>0</v>
      </c>
      <c r="K991" s="83">
        <v>1</v>
      </c>
      <c r="L991" s="83">
        <v>6</v>
      </c>
      <c r="M991" s="84">
        <v>0.1111111111111111</v>
      </c>
      <c r="N991" s="85">
        <f t="shared" si="15"/>
        <v>0</v>
      </c>
    </row>
    <row r="992" spans="1:14" x14ac:dyDescent="0.25">
      <c r="A992" s="1" t="s">
        <v>148</v>
      </c>
      <c r="B992" s="1" t="s">
        <v>156</v>
      </c>
      <c r="C992" s="1" t="s">
        <v>474</v>
      </c>
      <c r="D992" s="83">
        <v>0</v>
      </c>
      <c r="E992" s="83">
        <v>1</v>
      </c>
      <c r="F992" s="83">
        <v>1</v>
      </c>
      <c r="G992" s="83">
        <v>0</v>
      </c>
      <c r="H992" s="83">
        <v>0</v>
      </c>
      <c r="I992" s="83">
        <v>0</v>
      </c>
      <c r="J992" s="83">
        <v>0</v>
      </c>
      <c r="K992" s="83">
        <v>0</v>
      </c>
      <c r="L992" s="83">
        <v>2</v>
      </c>
      <c r="M992" s="84">
        <v>3.7037037037037028E-2</v>
      </c>
      <c r="N992" s="85">
        <f t="shared" si="15"/>
        <v>0.5</v>
      </c>
    </row>
    <row r="993" spans="1:14" x14ac:dyDescent="0.25">
      <c r="A993" s="3" t="s">
        <v>148</v>
      </c>
      <c r="B993" s="3" t="s">
        <v>171</v>
      </c>
      <c r="C993" s="3" t="s">
        <v>467</v>
      </c>
      <c r="D993" s="181">
        <v>17</v>
      </c>
      <c r="E993" s="181">
        <v>50</v>
      </c>
      <c r="F993" s="181">
        <v>14</v>
      </c>
      <c r="G993" s="181">
        <v>22</v>
      </c>
      <c r="H993" s="181">
        <v>10</v>
      </c>
      <c r="I993" s="181">
        <v>4</v>
      </c>
      <c r="J993" s="181">
        <v>7</v>
      </c>
      <c r="K993" s="181">
        <v>6</v>
      </c>
      <c r="L993" s="181">
        <v>130</v>
      </c>
      <c r="M993" s="182">
        <v>1</v>
      </c>
      <c r="N993" s="183">
        <f t="shared" si="15"/>
        <v>0.38461538461538464</v>
      </c>
    </row>
    <row r="994" spans="1:14" x14ac:dyDescent="0.25">
      <c r="A994" s="1" t="s">
        <v>148</v>
      </c>
      <c r="B994" s="1" t="s">
        <v>171</v>
      </c>
      <c r="C994" s="1" t="s">
        <v>468</v>
      </c>
      <c r="D994" s="83">
        <v>12</v>
      </c>
      <c r="E994" s="83">
        <v>15</v>
      </c>
      <c r="F994" s="83">
        <v>1</v>
      </c>
      <c r="G994" s="83">
        <v>2</v>
      </c>
      <c r="H994" s="83">
        <v>1</v>
      </c>
      <c r="I994" s="83">
        <v>0</v>
      </c>
      <c r="J994" s="83">
        <v>0</v>
      </c>
      <c r="K994" s="83">
        <v>0</v>
      </c>
      <c r="L994" s="83">
        <v>31</v>
      </c>
      <c r="M994" s="84">
        <v>0.2384615384615385</v>
      </c>
      <c r="N994" s="85">
        <f t="shared" si="15"/>
        <v>0.4838709677419355</v>
      </c>
    </row>
    <row r="995" spans="1:14" x14ac:dyDescent="0.25">
      <c r="A995" s="1" t="s">
        <v>148</v>
      </c>
      <c r="B995" s="1" t="s">
        <v>171</v>
      </c>
      <c r="C995" s="1" t="s">
        <v>469</v>
      </c>
      <c r="D995" s="83">
        <v>1</v>
      </c>
      <c r="E995" s="83">
        <v>0</v>
      </c>
      <c r="F995" s="83">
        <v>4</v>
      </c>
      <c r="G995" s="83">
        <v>8</v>
      </c>
      <c r="H995" s="83">
        <v>7</v>
      </c>
      <c r="I995" s="83">
        <v>1</v>
      </c>
      <c r="J995" s="83">
        <v>0</v>
      </c>
      <c r="K995" s="83">
        <v>2</v>
      </c>
      <c r="L995" s="83">
        <v>23</v>
      </c>
      <c r="M995" s="84">
        <v>0.17692307692307691</v>
      </c>
      <c r="N995" s="85">
        <f t="shared" si="15"/>
        <v>0</v>
      </c>
    </row>
    <row r="996" spans="1:14" x14ac:dyDescent="0.25">
      <c r="A996" s="1" t="s">
        <v>148</v>
      </c>
      <c r="B996" s="1" t="s">
        <v>171</v>
      </c>
      <c r="C996" s="1" t="s">
        <v>470</v>
      </c>
      <c r="D996" s="83">
        <v>0</v>
      </c>
      <c r="E996" s="83">
        <v>0</v>
      </c>
      <c r="F996" s="83">
        <v>0</v>
      </c>
      <c r="G996" s="83">
        <v>8</v>
      </c>
      <c r="H996" s="83">
        <v>1</v>
      </c>
      <c r="I996" s="83">
        <v>2</v>
      </c>
      <c r="J996" s="83">
        <v>7</v>
      </c>
      <c r="K996" s="83">
        <v>4</v>
      </c>
      <c r="L996" s="83">
        <v>22</v>
      </c>
      <c r="M996" s="84">
        <v>0.16923076923076921</v>
      </c>
      <c r="N996" s="85">
        <f t="shared" si="15"/>
        <v>0</v>
      </c>
    </row>
    <row r="997" spans="1:14" x14ac:dyDescent="0.25">
      <c r="A997" s="1" t="s">
        <v>148</v>
      </c>
      <c r="B997" s="1" t="s">
        <v>171</v>
      </c>
      <c r="C997" s="1" t="s">
        <v>471</v>
      </c>
      <c r="D997" s="83">
        <v>0</v>
      </c>
      <c r="E997" s="83">
        <v>0</v>
      </c>
      <c r="F997" s="83">
        <v>0</v>
      </c>
      <c r="G997" s="83">
        <v>3</v>
      </c>
      <c r="H997" s="83">
        <v>0</v>
      </c>
      <c r="I997" s="83">
        <v>0</v>
      </c>
      <c r="J997" s="83">
        <v>0</v>
      </c>
      <c r="K997" s="83">
        <v>0</v>
      </c>
      <c r="L997" s="83">
        <v>3</v>
      </c>
      <c r="M997" s="84">
        <v>2.3076923076923082E-2</v>
      </c>
      <c r="N997" s="85">
        <f t="shared" si="15"/>
        <v>0</v>
      </c>
    </row>
    <row r="998" spans="1:14" x14ac:dyDescent="0.25">
      <c r="A998" s="1" t="s">
        <v>148</v>
      </c>
      <c r="B998" s="1" t="s">
        <v>171</v>
      </c>
      <c r="C998" s="1" t="s">
        <v>472</v>
      </c>
      <c r="D998" s="83">
        <v>3</v>
      </c>
      <c r="E998" s="83">
        <v>24</v>
      </c>
      <c r="F998" s="83">
        <v>6</v>
      </c>
      <c r="G998" s="83">
        <v>1</v>
      </c>
      <c r="H998" s="83">
        <v>1</v>
      </c>
      <c r="I998" s="83">
        <v>0</v>
      </c>
      <c r="J998" s="83">
        <v>0</v>
      </c>
      <c r="K998" s="83">
        <v>0</v>
      </c>
      <c r="L998" s="83">
        <v>35</v>
      </c>
      <c r="M998" s="84">
        <v>0.26923076923076922</v>
      </c>
      <c r="N998" s="85">
        <f t="shared" si="15"/>
        <v>0.68571428571428572</v>
      </c>
    </row>
    <row r="999" spans="1:14" x14ac:dyDescent="0.25">
      <c r="A999" s="1" t="s">
        <v>148</v>
      </c>
      <c r="B999" s="1" t="s">
        <v>171</v>
      </c>
      <c r="C999" s="1" t="s">
        <v>473</v>
      </c>
      <c r="D999" s="83">
        <v>1</v>
      </c>
      <c r="E999" s="83">
        <v>0</v>
      </c>
      <c r="F999" s="83">
        <v>2</v>
      </c>
      <c r="G999" s="83">
        <v>0</v>
      </c>
      <c r="H999" s="83">
        <v>0</v>
      </c>
      <c r="I999" s="83">
        <v>1</v>
      </c>
      <c r="J999" s="83">
        <v>0</v>
      </c>
      <c r="K999" s="83">
        <v>0</v>
      </c>
      <c r="L999" s="83">
        <v>4</v>
      </c>
      <c r="M999" s="84">
        <v>3.0769230769230771E-2</v>
      </c>
      <c r="N999" s="85">
        <f t="shared" si="15"/>
        <v>0</v>
      </c>
    </row>
    <row r="1000" spans="1:14" x14ac:dyDescent="0.25">
      <c r="A1000" s="1" t="s">
        <v>148</v>
      </c>
      <c r="B1000" s="1" t="s">
        <v>171</v>
      </c>
      <c r="C1000" s="1" t="s">
        <v>474</v>
      </c>
      <c r="D1000" s="83">
        <v>0</v>
      </c>
      <c r="E1000" s="83">
        <v>11</v>
      </c>
      <c r="F1000" s="83">
        <v>1</v>
      </c>
      <c r="G1000" s="83">
        <v>0</v>
      </c>
      <c r="H1000" s="83">
        <v>0</v>
      </c>
      <c r="I1000" s="83">
        <v>0</v>
      </c>
      <c r="J1000" s="83">
        <v>0</v>
      </c>
      <c r="K1000" s="83">
        <v>0</v>
      </c>
      <c r="L1000" s="83">
        <v>12</v>
      </c>
      <c r="M1000" s="84">
        <v>9.2307692307692313E-2</v>
      </c>
      <c r="N1000" s="85">
        <f t="shared" si="15"/>
        <v>0.91666666666666663</v>
      </c>
    </row>
    <row r="1001" spans="1:14" x14ac:dyDescent="0.25">
      <c r="A1001" s="3" t="s">
        <v>148</v>
      </c>
      <c r="B1001" s="3" t="s">
        <v>172</v>
      </c>
      <c r="C1001" s="3" t="s">
        <v>467</v>
      </c>
      <c r="D1001" s="181">
        <v>0</v>
      </c>
      <c r="E1001" s="181">
        <v>27</v>
      </c>
      <c r="F1001" s="181">
        <v>24</v>
      </c>
      <c r="G1001" s="181">
        <v>9</v>
      </c>
      <c r="H1001" s="181">
        <v>3</v>
      </c>
      <c r="I1001" s="181">
        <v>0</v>
      </c>
      <c r="J1001" s="181">
        <v>2</v>
      </c>
      <c r="K1001" s="181">
        <v>1</v>
      </c>
      <c r="L1001" s="181">
        <v>66</v>
      </c>
      <c r="M1001" s="182">
        <v>1</v>
      </c>
      <c r="N1001" s="183">
        <f t="shared" si="15"/>
        <v>0.40909090909090912</v>
      </c>
    </row>
    <row r="1002" spans="1:14" x14ac:dyDescent="0.25">
      <c r="A1002" s="1" t="s">
        <v>148</v>
      </c>
      <c r="B1002" s="1" t="s">
        <v>172</v>
      </c>
      <c r="C1002" s="1" t="s">
        <v>468</v>
      </c>
      <c r="D1002" s="83">
        <v>0</v>
      </c>
      <c r="E1002" s="83">
        <v>5</v>
      </c>
      <c r="F1002" s="83">
        <v>3</v>
      </c>
      <c r="G1002" s="83">
        <v>1</v>
      </c>
      <c r="H1002" s="83">
        <v>0</v>
      </c>
      <c r="I1002" s="83">
        <v>0</v>
      </c>
      <c r="J1002" s="83">
        <v>0</v>
      </c>
      <c r="K1002" s="83">
        <v>0</v>
      </c>
      <c r="L1002" s="83">
        <v>9</v>
      </c>
      <c r="M1002" s="84">
        <v>0.13636363636363641</v>
      </c>
      <c r="N1002" s="85">
        <f t="shared" si="15"/>
        <v>0.55555555555555558</v>
      </c>
    </row>
    <row r="1003" spans="1:14" x14ac:dyDescent="0.25">
      <c r="A1003" s="1" t="s">
        <v>148</v>
      </c>
      <c r="B1003" s="1" t="s">
        <v>172</v>
      </c>
      <c r="C1003" s="1" t="s">
        <v>469</v>
      </c>
      <c r="D1003" s="83">
        <v>0</v>
      </c>
      <c r="E1003" s="83">
        <v>0</v>
      </c>
      <c r="F1003" s="83">
        <v>9</v>
      </c>
      <c r="G1003" s="83">
        <v>7</v>
      </c>
      <c r="H1003" s="83">
        <v>2</v>
      </c>
      <c r="I1003" s="83">
        <v>0</v>
      </c>
      <c r="J1003" s="83">
        <v>2</v>
      </c>
      <c r="K1003" s="83">
        <v>1</v>
      </c>
      <c r="L1003" s="83">
        <v>21</v>
      </c>
      <c r="M1003" s="84">
        <v>0.31818181818181818</v>
      </c>
      <c r="N1003" s="85">
        <f t="shared" si="15"/>
        <v>0</v>
      </c>
    </row>
    <row r="1004" spans="1:14" x14ac:dyDescent="0.25">
      <c r="A1004" s="1" t="s">
        <v>148</v>
      </c>
      <c r="B1004" s="1" t="s">
        <v>172</v>
      </c>
      <c r="C1004" s="1" t="s">
        <v>471</v>
      </c>
      <c r="D1004" s="83">
        <v>0</v>
      </c>
      <c r="E1004" s="83">
        <v>0</v>
      </c>
      <c r="F1004" s="83">
        <v>1</v>
      </c>
      <c r="G1004" s="83">
        <v>0</v>
      </c>
      <c r="H1004" s="83">
        <v>0</v>
      </c>
      <c r="I1004" s="83">
        <v>0</v>
      </c>
      <c r="J1004" s="83">
        <v>0</v>
      </c>
      <c r="K1004" s="83">
        <v>0</v>
      </c>
      <c r="L1004" s="83">
        <v>1</v>
      </c>
      <c r="M1004" s="84">
        <v>1.515151515151515E-2</v>
      </c>
      <c r="N1004" s="85">
        <f t="shared" si="15"/>
        <v>0</v>
      </c>
    </row>
    <row r="1005" spans="1:14" x14ac:dyDescent="0.25">
      <c r="A1005" s="1" t="s">
        <v>148</v>
      </c>
      <c r="B1005" s="1" t="s">
        <v>172</v>
      </c>
      <c r="C1005" s="1" t="s">
        <v>477</v>
      </c>
      <c r="D1005" s="83">
        <v>0</v>
      </c>
      <c r="E1005" s="83">
        <v>0</v>
      </c>
      <c r="F1005" s="83">
        <v>1</v>
      </c>
      <c r="G1005" s="83">
        <v>0</v>
      </c>
      <c r="H1005" s="83">
        <v>0</v>
      </c>
      <c r="I1005" s="83">
        <v>0</v>
      </c>
      <c r="J1005" s="83">
        <v>0</v>
      </c>
      <c r="K1005" s="83">
        <v>0</v>
      </c>
      <c r="L1005" s="83">
        <v>1</v>
      </c>
      <c r="M1005" s="84">
        <v>1.515151515151515E-2</v>
      </c>
      <c r="N1005" s="85">
        <f t="shared" si="15"/>
        <v>0</v>
      </c>
    </row>
    <row r="1006" spans="1:14" x14ac:dyDescent="0.25">
      <c r="A1006" s="1" t="s">
        <v>148</v>
      </c>
      <c r="B1006" s="1" t="s">
        <v>172</v>
      </c>
      <c r="C1006" s="1" t="s">
        <v>472</v>
      </c>
      <c r="D1006" s="83">
        <v>0</v>
      </c>
      <c r="E1006" s="83">
        <v>19</v>
      </c>
      <c r="F1006" s="83">
        <v>10</v>
      </c>
      <c r="G1006" s="83">
        <v>1</v>
      </c>
      <c r="H1006" s="83">
        <v>0</v>
      </c>
      <c r="I1006" s="83">
        <v>0</v>
      </c>
      <c r="J1006" s="83">
        <v>0</v>
      </c>
      <c r="K1006" s="83">
        <v>0</v>
      </c>
      <c r="L1006" s="83">
        <v>30</v>
      </c>
      <c r="M1006" s="84">
        <v>0.45454545454545447</v>
      </c>
      <c r="N1006" s="85">
        <f t="shared" si="15"/>
        <v>0.6333333333333333</v>
      </c>
    </row>
    <row r="1007" spans="1:14" x14ac:dyDescent="0.25">
      <c r="A1007" s="1" t="s">
        <v>148</v>
      </c>
      <c r="B1007" s="1" t="s">
        <v>172</v>
      </c>
      <c r="C1007" s="1" t="s">
        <v>473</v>
      </c>
      <c r="D1007" s="83">
        <v>0</v>
      </c>
      <c r="E1007" s="83">
        <v>0</v>
      </c>
      <c r="F1007" s="83">
        <v>0</v>
      </c>
      <c r="G1007" s="83">
        <v>0</v>
      </c>
      <c r="H1007" s="83">
        <v>1</v>
      </c>
      <c r="I1007" s="83">
        <v>0</v>
      </c>
      <c r="J1007" s="83">
        <v>0</v>
      </c>
      <c r="K1007" s="83">
        <v>0</v>
      </c>
      <c r="L1007" s="83">
        <v>1</v>
      </c>
      <c r="M1007" s="84">
        <v>1.515151515151515E-2</v>
      </c>
      <c r="N1007" s="85">
        <f t="shared" si="15"/>
        <v>0</v>
      </c>
    </row>
    <row r="1008" spans="1:14" x14ac:dyDescent="0.25">
      <c r="A1008" s="1" t="s">
        <v>148</v>
      </c>
      <c r="B1008" s="1" t="s">
        <v>172</v>
      </c>
      <c r="C1008" s="1" t="s">
        <v>474</v>
      </c>
      <c r="D1008" s="83">
        <v>0</v>
      </c>
      <c r="E1008" s="83">
        <v>3</v>
      </c>
      <c r="F1008" s="83">
        <v>0</v>
      </c>
      <c r="G1008" s="83">
        <v>0</v>
      </c>
      <c r="H1008" s="83">
        <v>0</v>
      </c>
      <c r="I1008" s="83">
        <v>0</v>
      </c>
      <c r="J1008" s="83">
        <v>0</v>
      </c>
      <c r="K1008" s="83">
        <v>0</v>
      </c>
      <c r="L1008" s="83">
        <v>3</v>
      </c>
      <c r="M1008" s="84">
        <v>4.5454545454545463E-2</v>
      </c>
      <c r="N1008" s="85">
        <f t="shared" si="15"/>
        <v>1</v>
      </c>
    </row>
    <row r="1009" spans="1:14" x14ac:dyDescent="0.25">
      <c r="A1009" s="3" t="s">
        <v>148</v>
      </c>
      <c r="B1009" s="3" t="s">
        <v>157</v>
      </c>
      <c r="C1009" s="3" t="s">
        <v>467</v>
      </c>
      <c r="D1009" s="181">
        <v>1</v>
      </c>
      <c r="E1009" s="181">
        <v>25</v>
      </c>
      <c r="F1009" s="181">
        <v>9</v>
      </c>
      <c r="G1009" s="181">
        <v>8</v>
      </c>
      <c r="H1009" s="181">
        <v>3</v>
      </c>
      <c r="I1009" s="181">
        <v>1</v>
      </c>
      <c r="J1009" s="181">
        <v>1</v>
      </c>
      <c r="K1009" s="181">
        <v>0</v>
      </c>
      <c r="L1009" s="181">
        <v>48</v>
      </c>
      <c r="M1009" s="182">
        <v>1</v>
      </c>
      <c r="N1009" s="183">
        <f t="shared" si="15"/>
        <v>0.52083333333333337</v>
      </c>
    </row>
    <row r="1010" spans="1:14" x14ac:dyDescent="0.25">
      <c r="A1010" s="1" t="s">
        <v>148</v>
      </c>
      <c r="B1010" s="1" t="s">
        <v>157</v>
      </c>
      <c r="C1010" s="1" t="s">
        <v>468</v>
      </c>
      <c r="D1010" s="83">
        <v>0</v>
      </c>
      <c r="E1010" s="83">
        <v>7</v>
      </c>
      <c r="F1010" s="83">
        <v>0</v>
      </c>
      <c r="G1010" s="83">
        <v>0</v>
      </c>
      <c r="H1010" s="83">
        <v>0</v>
      </c>
      <c r="I1010" s="83">
        <v>0</v>
      </c>
      <c r="J1010" s="83">
        <v>0</v>
      </c>
      <c r="K1010" s="83">
        <v>0</v>
      </c>
      <c r="L1010" s="83">
        <v>7</v>
      </c>
      <c r="M1010" s="84">
        <v>0.14583333333333329</v>
      </c>
      <c r="N1010" s="85">
        <f t="shared" si="15"/>
        <v>1</v>
      </c>
    </row>
    <row r="1011" spans="1:14" x14ac:dyDescent="0.25">
      <c r="A1011" s="1" t="s">
        <v>148</v>
      </c>
      <c r="B1011" s="1" t="s">
        <v>157</v>
      </c>
      <c r="C1011" s="1" t="s">
        <v>469</v>
      </c>
      <c r="D1011" s="83">
        <v>0</v>
      </c>
      <c r="E1011" s="83">
        <v>0</v>
      </c>
      <c r="F1011" s="83">
        <v>4</v>
      </c>
      <c r="G1011" s="83">
        <v>4</v>
      </c>
      <c r="H1011" s="83">
        <v>1</v>
      </c>
      <c r="I1011" s="83">
        <v>0</v>
      </c>
      <c r="J1011" s="83">
        <v>0</v>
      </c>
      <c r="K1011" s="83">
        <v>0</v>
      </c>
      <c r="L1011" s="83">
        <v>9</v>
      </c>
      <c r="M1011" s="84">
        <v>0.1875</v>
      </c>
      <c r="N1011" s="85">
        <f t="shared" si="15"/>
        <v>0</v>
      </c>
    </row>
    <row r="1012" spans="1:14" x14ac:dyDescent="0.25">
      <c r="A1012" s="1" t="s">
        <v>148</v>
      </c>
      <c r="B1012" s="1" t="s">
        <v>157</v>
      </c>
      <c r="C1012" s="1" t="s">
        <v>470</v>
      </c>
      <c r="D1012" s="83">
        <v>0</v>
      </c>
      <c r="E1012" s="83">
        <v>0</v>
      </c>
      <c r="F1012" s="83">
        <v>0</v>
      </c>
      <c r="G1012" s="83">
        <v>0</v>
      </c>
      <c r="H1012" s="83">
        <v>1</v>
      </c>
      <c r="I1012" s="83">
        <v>0</v>
      </c>
      <c r="J1012" s="83">
        <v>1</v>
      </c>
      <c r="K1012" s="83">
        <v>0</v>
      </c>
      <c r="L1012" s="83">
        <v>2</v>
      </c>
      <c r="M1012" s="84">
        <v>4.1666666666666657E-2</v>
      </c>
      <c r="N1012" s="85">
        <f t="shared" si="15"/>
        <v>0</v>
      </c>
    </row>
    <row r="1013" spans="1:14" x14ac:dyDescent="0.25">
      <c r="A1013" s="1" t="s">
        <v>148</v>
      </c>
      <c r="B1013" s="1" t="s">
        <v>157</v>
      </c>
      <c r="C1013" s="1" t="s">
        <v>471</v>
      </c>
      <c r="D1013" s="83">
        <v>0</v>
      </c>
      <c r="E1013" s="83">
        <v>0</v>
      </c>
      <c r="F1013" s="83">
        <v>1</v>
      </c>
      <c r="G1013" s="83">
        <v>1</v>
      </c>
      <c r="H1013" s="83">
        <v>0</v>
      </c>
      <c r="I1013" s="83">
        <v>0</v>
      </c>
      <c r="J1013" s="83">
        <v>0</v>
      </c>
      <c r="K1013" s="83">
        <v>0</v>
      </c>
      <c r="L1013" s="83">
        <v>2</v>
      </c>
      <c r="M1013" s="84">
        <v>4.1666666666666657E-2</v>
      </c>
      <c r="N1013" s="85">
        <f t="shared" si="15"/>
        <v>0</v>
      </c>
    </row>
    <row r="1014" spans="1:14" x14ac:dyDescent="0.25">
      <c r="A1014" s="1" t="s">
        <v>148</v>
      </c>
      <c r="B1014" s="1" t="s">
        <v>157</v>
      </c>
      <c r="C1014" s="1" t="s">
        <v>472</v>
      </c>
      <c r="D1014" s="83">
        <v>1</v>
      </c>
      <c r="E1014" s="83">
        <v>16</v>
      </c>
      <c r="F1014" s="83">
        <v>3</v>
      </c>
      <c r="G1014" s="83">
        <v>3</v>
      </c>
      <c r="H1014" s="83">
        <v>0</v>
      </c>
      <c r="I1014" s="83">
        <v>0</v>
      </c>
      <c r="J1014" s="83">
        <v>0</v>
      </c>
      <c r="K1014" s="83">
        <v>0</v>
      </c>
      <c r="L1014" s="83">
        <v>23</v>
      </c>
      <c r="M1014" s="84">
        <v>0.47916666666666669</v>
      </c>
      <c r="N1014" s="85">
        <f t="shared" si="15"/>
        <v>0.69565217391304346</v>
      </c>
    </row>
    <row r="1015" spans="1:14" x14ac:dyDescent="0.25">
      <c r="A1015" s="1" t="s">
        <v>148</v>
      </c>
      <c r="B1015" s="1" t="s">
        <v>157</v>
      </c>
      <c r="C1015" s="1" t="s">
        <v>473</v>
      </c>
      <c r="D1015" s="83">
        <v>0</v>
      </c>
      <c r="E1015" s="83">
        <v>0</v>
      </c>
      <c r="F1015" s="83">
        <v>1</v>
      </c>
      <c r="G1015" s="83">
        <v>0</v>
      </c>
      <c r="H1015" s="83">
        <v>1</v>
      </c>
      <c r="I1015" s="83">
        <v>1</v>
      </c>
      <c r="J1015" s="83">
        <v>0</v>
      </c>
      <c r="K1015" s="83">
        <v>0</v>
      </c>
      <c r="L1015" s="83">
        <v>3</v>
      </c>
      <c r="M1015" s="84">
        <v>6.25E-2</v>
      </c>
      <c r="N1015" s="85">
        <f t="shared" si="15"/>
        <v>0</v>
      </c>
    </row>
    <row r="1016" spans="1:14" x14ac:dyDescent="0.25">
      <c r="A1016" s="1" t="s">
        <v>148</v>
      </c>
      <c r="B1016" s="1" t="s">
        <v>157</v>
      </c>
      <c r="C1016" s="1" t="s">
        <v>474</v>
      </c>
      <c r="D1016" s="83">
        <v>0</v>
      </c>
      <c r="E1016" s="83">
        <v>2</v>
      </c>
      <c r="F1016" s="83">
        <v>0</v>
      </c>
      <c r="G1016" s="83">
        <v>0</v>
      </c>
      <c r="H1016" s="83">
        <v>0</v>
      </c>
      <c r="I1016" s="83">
        <v>0</v>
      </c>
      <c r="J1016" s="83">
        <v>0</v>
      </c>
      <c r="K1016" s="83">
        <v>0</v>
      </c>
      <c r="L1016" s="83">
        <v>2</v>
      </c>
      <c r="M1016" s="84">
        <v>4.1666666666666657E-2</v>
      </c>
      <c r="N1016" s="85">
        <f t="shared" si="15"/>
        <v>1</v>
      </c>
    </row>
    <row r="1017" spans="1:14" x14ac:dyDescent="0.25">
      <c r="A1017" s="3" t="s">
        <v>148</v>
      </c>
      <c r="B1017" s="3" t="s">
        <v>153</v>
      </c>
      <c r="C1017" s="3" t="s">
        <v>467</v>
      </c>
      <c r="D1017" s="181">
        <v>8</v>
      </c>
      <c r="E1017" s="181">
        <v>29</v>
      </c>
      <c r="F1017" s="181">
        <v>13</v>
      </c>
      <c r="G1017" s="181">
        <v>11</v>
      </c>
      <c r="H1017" s="181">
        <v>2</v>
      </c>
      <c r="I1017" s="181">
        <v>0</v>
      </c>
      <c r="J1017" s="181">
        <v>2</v>
      </c>
      <c r="K1017" s="181">
        <v>0</v>
      </c>
      <c r="L1017" s="181">
        <v>65</v>
      </c>
      <c r="M1017" s="182">
        <v>1</v>
      </c>
      <c r="N1017" s="183">
        <f t="shared" si="15"/>
        <v>0.44615384615384618</v>
      </c>
    </row>
    <row r="1018" spans="1:14" x14ac:dyDescent="0.25">
      <c r="A1018" s="1" t="s">
        <v>148</v>
      </c>
      <c r="B1018" s="1" t="s">
        <v>153</v>
      </c>
      <c r="C1018" s="1" t="s">
        <v>468</v>
      </c>
      <c r="D1018" s="83">
        <v>2</v>
      </c>
      <c r="E1018" s="83">
        <v>5</v>
      </c>
      <c r="F1018" s="83">
        <v>1</v>
      </c>
      <c r="G1018" s="83">
        <v>0</v>
      </c>
      <c r="H1018" s="83">
        <v>0</v>
      </c>
      <c r="I1018" s="83">
        <v>0</v>
      </c>
      <c r="J1018" s="83">
        <v>0</v>
      </c>
      <c r="K1018" s="83">
        <v>0</v>
      </c>
      <c r="L1018" s="83">
        <v>8</v>
      </c>
      <c r="M1018" s="84">
        <v>0.1230769230769231</v>
      </c>
      <c r="N1018" s="85">
        <f t="shared" si="15"/>
        <v>0.625</v>
      </c>
    </row>
    <row r="1019" spans="1:14" x14ac:dyDescent="0.25">
      <c r="A1019" s="1" t="s">
        <v>148</v>
      </c>
      <c r="B1019" s="1" t="s">
        <v>153</v>
      </c>
      <c r="C1019" s="1" t="s">
        <v>475</v>
      </c>
      <c r="D1019" s="83">
        <v>1</v>
      </c>
      <c r="E1019" s="83">
        <v>0</v>
      </c>
      <c r="F1019" s="83">
        <v>0</v>
      </c>
      <c r="G1019" s="83">
        <v>0</v>
      </c>
      <c r="H1019" s="83">
        <v>0</v>
      </c>
      <c r="I1019" s="83">
        <v>0</v>
      </c>
      <c r="J1019" s="83">
        <v>0</v>
      </c>
      <c r="K1019" s="83">
        <v>0</v>
      </c>
      <c r="L1019" s="83">
        <v>1</v>
      </c>
      <c r="M1019" s="84">
        <v>1.5384615384615391E-2</v>
      </c>
      <c r="N1019" s="85">
        <f t="shared" si="15"/>
        <v>0</v>
      </c>
    </row>
    <row r="1020" spans="1:14" x14ac:dyDescent="0.25">
      <c r="A1020" s="1" t="s">
        <v>148</v>
      </c>
      <c r="B1020" s="1" t="s">
        <v>153</v>
      </c>
      <c r="C1020" s="1" t="s">
        <v>469</v>
      </c>
      <c r="D1020" s="83">
        <v>2</v>
      </c>
      <c r="E1020" s="83">
        <v>0</v>
      </c>
      <c r="F1020" s="83">
        <v>6</v>
      </c>
      <c r="G1020" s="83">
        <v>5</v>
      </c>
      <c r="H1020" s="83">
        <v>2</v>
      </c>
      <c r="I1020" s="83">
        <v>0</v>
      </c>
      <c r="J1020" s="83">
        <v>1</v>
      </c>
      <c r="K1020" s="83">
        <v>0</v>
      </c>
      <c r="L1020" s="83">
        <v>16</v>
      </c>
      <c r="M1020" s="84">
        <v>0.2461538461538462</v>
      </c>
      <c r="N1020" s="85">
        <f t="shared" si="15"/>
        <v>0</v>
      </c>
    </row>
    <row r="1021" spans="1:14" x14ac:dyDescent="0.25">
      <c r="A1021" s="1" t="s">
        <v>148</v>
      </c>
      <c r="B1021" s="1" t="s">
        <v>153</v>
      </c>
      <c r="C1021" s="1" t="s">
        <v>470</v>
      </c>
      <c r="D1021" s="83">
        <v>1</v>
      </c>
      <c r="E1021" s="83">
        <v>1</v>
      </c>
      <c r="F1021" s="83">
        <v>0</v>
      </c>
      <c r="G1021" s="83">
        <v>1</v>
      </c>
      <c r="H1021" s="83">
        <v>0</v>
      </c>
      <c r="I1021" s="83">
        <v>0</v>
      </c>
      <c r="J1021" s="83">
        <v>0</v>
      </c>
      <c r="K1021" s="83">
        <v>0</v>
      </c>
      <c r="L1021" s="83">
        <v>3</v>
      </c>
      <c r="M1021" s="84">
        <v>4.6153846153846163E-2</v>
      </c>
      <c r="N1021" s="85">
        <f t="shared" si="15"/>
        <v>0.33333333333333331</v>
      </c>
    </row>
    <row r="1022" spans="1:14" x14ac:dyDescent="0.25">
      <c r="A1022" s="1" t="s">
        <v>148</v>
      </c>
      <c r="B1022" s="1" t="s">
        <v>153</v>
      </c>
      <c r="C1022" s="1" t="s">
        <v>471</v>
      </c>
      <c r="D1022" s="83">
        <v>0</v>
      </c>
      <c r="E1022" s="83">
        <v>0</v>
      </c>
      <c r="F1022" s="83">
        <v>0</v>
      </c>
      <c r="G1022" s="83">
        <v>3</v>
      </c>
      <c r="H1022" s="83">
        <v>0</v>
      </c>
      <c r="I1022" s="83">
        <v>0</v>
      </c>
      <c r="J1022" s="83">
        <v>0</v>
      </c>
      <c r="K1022" s="83">
        <v>0</v>
      </c>
      <c r="L1022" s="83">
        <v>3</v>
      </c>
      <c r="M1022" s="84">
        <v>4.6153846153846163E-2</v>
      </c>
      <c r="N1022" s="85">
        <f t="shared" si="15"/>
        <v>0</v>
      </c>
    </row>
    <row r="1023" spans="1:14" x14ac:dyDescent="0.25">
      <c r="A1023" s="1" t="s">
        <v>148</v>
      </c>
      <c r="B1023" s="1" t="s">
        <v>153</v>
      </c>
      <c r="C1023" s="1" t="s">
        <v>481</v>
      </c>
      <c r="D1023" s="83">
        <v>0</v>
      </c>
      <c r="E1023" s="83">
        <v>1</v>
      </c>
      <c r="F1023" s="83">
        <v>0</v>
      </c>
      <c r="G1023" s="83">
        <v>0</v>
      </c>
      <c r="H1023" s="83">
        <v>0</v>
      </c>
      <c r="I1023" s="83">
        <v>0</v>
      </c>
      <c r="J1023" s="83">
        <v>0</v>
      </c>
      <c r="K1023" s="83">
        <v>0</v>
      </c>
      <c r="L1023" s="83">
        <v>1</v>
      </c>
      <c r="M1023" s="84">
        <v>1.5384615384615391E-2</v>
      </c>
      <c r="N1023" s="85">
        <f t="shared" si="15"/>
        <v>1</v>
      </c>
    </row>
    <row r="1024" spans="1:14" x14ac:dyDescent="0.25">
      <c r="A1024" s="1" t="s">
        <v>148</v>
      </c>
      <c r="B1024" s="1" t="s">
        <v>153</v>
      </c>
      <c r="C1024" s="1" t="s">
        <v>472</v>
      </c>
      <c r="D1024" s="83">
        <v>2</v>
      </c>
      <c r="E1024" s="83">
        <v>19</v>
      </c>
      <c r="F1024" s="83">
        <v>5</v>
      </c>
      <c r="G1024" s="83">
        <v>1</v>
      </c>
      <c r="H1024" s="83">
        <v>0</v>
      </c>
      <c r="I1024" s="83">
        <v>0</v>
      </c>
      <c r="J1024" s="83">
        <v>1</v>
      </c>
      <c r="K1024" s="83">
        <v>0</v>
      </c>
      <c r="L1024" s="83">
        <v>28</v>
      </c>
      <c r="M1024" s="84">
        <v>0.43076923076923079</v>
      </c>
      <c r="N1024" s="85">
        <f t="shared" si="15"/>
        <v>0.6785714285714286</v>
      </c>
    </row>
    <row r="1025" spans="1:14" x14ac:dyDescent="0.25">
      <c r="A1025" s="1" t="s">
        <v>148</v>
      </c>
      <c r="B1025" s="1" t="s">
        <v>153</v>
      </c>
      <c r="C1025" s="1" t="s">
        <v>473</v>
      </c>
      <c r="D1025" s="83">
        <v>0</v>
      </c>
      <c r="E1025" s="83">
        <v>0</v>
      </c>
      <c r="F1025" s="83">
        <v>1</v>
      </c>
      <c r="G1025" s="83">
        <v>0</v>
      </c>
      <c r="H1025" s="83">
        <v>0</v>
      </c>
      <c r="I1025" s="83">
        <v>0</v>
      </c>
      <c r="J1025" s="83">
        <v>0</v>
      </c>
      <c r="K1025" s="83">
        <v>0</v>
      </c>
      <c r="L1025" s="83">
        <v>1</v>
      </c>
      <c r="M1025" s="84">
        <v>1.5384615384615391E-2</v>
      </c>
      <c r="N1025" s="85">
        <f t="shared" si="15"/>
        <v>0</v>
      </c>
    </row>
    <row r="1026" spans="1:14" x14ac:dyDescent="0.25">
      <c r="A1026" s="1" t="s">
        <v>148</v>
      </c>
      <c r="B1026" s="1" t="s">
        <v>153</v>
      </c>
      <c r="C1026" s="1" t="s">
        <v>474</v>
      </c>
      <c r="D1026" s="83">
        <v>0</v>
      </c>
      <c r="E1026" s="83">
        <v>3</v>
      </c>
      <c r="F1026" s="83">
        <v>0</v>
      </c>
      <c r="G1026" s="83">
        <v>1</v>
      </c>
      <c r="H1026" s="83">
        <v>0</v>
      </c>
      <c r="I1026" s="83">
        <v>0</v>
      </c>
      <c r="J1026" s="83">
        <v>0</v>
      </c>
      <c r="K1026" s="83">
        <v>0</v>
      </c>
      <c r="L1026" s="83">
        <v>4</v>
      </c>
      <c r="M1026" s="84">
        <v>6.1538461538461542E-2</v>
      </c>
      <c r="N1026" s="85">
        <f t="shared" si="15"/>
        <v>0.75</v>
      </c>
    </row>
    <row r="1027" spans="1:14" x14ac:dyDescent="0.25">
      <c r="A1027" s="3" t="s">
        <v>148</v>
      </c>
      <c r="B1027" s="3" t="s">
        <v>173</v>
      </c>
      <c r="C1027" s="3" t="s">
        <v>467</v>
      </c>
      <c r="D1027" s="181">
        <v>0</v>
      </c>
      <c r="E1027" s="181">
        <v>21</v>
      </c>
      <c r="F1027" s="181">
        <v>6</v>
      </c>
      <c r="G1027" s="181">
        <v>7</v>
      </c>
      <c r="H1027" s="181">
        <v>2</v>
      </c>
      <c r="I1027" s="181">
        <v>1</v>
      </c>
      <c r="J1027" s="181">
        <v>0</v>
      </c>
      <c r="K1027" s="181">
        <v>0</v>
      </c>
      <c r="L1027" s="181">
        <v>37</v>
      </c>
      <c r="M1027" s="182">
        <v>1</v>
      </c>
      <c r="N1027" s="183">
        <f t="shared" si="15"/>
        <v>0.56756756756756754</v>
      </c>
    </row>
    <row r="1028" spans="1:14" x14ac:dyDescent="0.25">
      <c r="A1028" s="1" t="s">
        <v>148</v>
      </c>
      <c r="B1028" s="1" t="s">
        <v>173</v>
      </c>
      <c r="C1028" s="1" t="s">
        <v>468</v>
      </c>
      <c r="D1028" s="83">
        <v>0</v>
      </c>
      <c r="E1028" s="83">
        <v>11</v>
      </c>
      <c r="F1028" s="83">
        <v>0</v>
      </c>
      <c r="G1028" s="83">
        <v>1</v>
      </c>
      <c r="H1028" s="83">
        <v>0</v>
      </c>
      <c r="I1028" s="83">
        <v>0</v>
      </c>
      <c r="J1028" s="83">
        <v>0</v>
      </c>
      <c r="K1028" s="83">
        <v>0</v>
      </c>
      <c r="L1028" s="83">
        <v>12</v>
      </c>
      <c r="M1028" s="84">
        <v>0.32432432432432429</v>
      </c>
      <c r="N1028" s="85">
        <f t="shared" ref="N1028:N1091" si="16">E1028/L1028</f>
        <v>0.91666666666666663</v>
      </c>
    </row>
    <row r="1029" spans="1:14" x14ac:dyDescent="0.25">
      <c r="A1029" s="1" t="s">
        <v>148</v>
      </c>
      <c r="B1029" s="1" t="s">
        <v>173</v>
      </c>
      <c r="C1029" s="1" t="s">
        <v>469</v>
      </c>
      <c r="D1029" s="83">
        <v>0</v>
      </c>
      <c r="E1029" s="83">
        <v>0</v>
      </c>
      <c r="F1029" s="83">
        <v>1</v>
      </c>
      <c r="G1029" s="83">
        <v>2</v>
      </c>
      <c r="H1029" s="83">
        <v>1</v>
      </c>
      <c r="I1029" s="83">
        <v>0</v>
      </c>
      <c r="J1029" s="83">
        <v>0</v>
      </c>
      <c r="K1029" s="83">
        <v>0</v>
      </c>
      <c r="L1029" s="83">
        <v>4</v>
      </c>
      <c r="M1029" s="84">
        <v>0.1081081081081081</v>
      </c>
      <c r="N1029" s="85">
        <f t="shared" si="16"/>
        <v>0</v>
      </c>
    </row>
    <row r="1030" spans="1:14" x14ac:dyDescent="0.25">
      <c r="A1030" s="1" t="s">
        <v>148</v>
      </c>
      <c r="B1030" s="1" t="s">
        <v>173</v>
      </c>
      <c r="C1030" s="1" t="s">
        <v>470</v>
      </c>
      <c r="D1030" s="83">
        <v>0</v>
      </c>
      <c r="E1030" s="83">
        <v>0</v>
      </c>
      <c r="F1030" s="83">
        <v>0</v>
      </c>
      <c r="G1030" s="83">
        <v>2</v>
      </c>
      <c r="H1030" s="83">
        <v>1</v>
      </c>
      <c r="I1030" s="83">
        <v>1</v>
      </c>
      <c r="J1030" s="83">
        <v>0</v>
      </c>
      <c r="K1030" s="83">
        <v>0</v>
      </c>
      <c r="L1030" s="83">
        <v>4</v>
      </c>
      <c r="M1030" s="84">
        <v>0.1081081081081081</v>
      </c>
      <c r="N1030" s="85">
        <f t="shared" si="16"/>
        <v>0</v>
      </c>
    </row>
    <row r="1031" spans="1:14" x14ac:dyDescent="0.25">
      <c r="A1031" s="1" t="s">
        <v>148</v>
      </c>
      <c r="B1031" s="1" t="s">
        <v>173</v>
      </c>
      <c r="C1031" s="1" t="s">
        <v>471</v>
      </c>
      <c r="D1031" s="83">
        <v>0</v>
      </c>
      <c r="E1031" s="83">
        <v>0</v>
      </c>
      <c r="F1031" s="83">
        <v>1</v>
      </c>
      <c r="G1031" s="83">
        <v>0</v>
      </c>
      <c r="H1031" s="83">
        <v>0</v>
      </c>
      <c r="I1031" s="83">
        <v>0</v>
      </c>
      <c r="J1031" s="83">
        <v>0</v>
      </c>
      <c r="K1031" s="83">
        <v>0</v>
      </c>
      <c r="L1031" s="83">
        <v>1</v>
      </c>
      <c r="M1031" s="84">
        <v>2.7027027027027029E-2</v>
      </c>
      <c r="N1031" s="85">
        <f t="shared" si="16"/>
        <v>0</v>
      </c>
    </row>
    <row r="1032" spans="1:14" x14ac:dyDescent="0.25">
      <c r="A1032" s="1" t="s">
        <v>148</v>
      </c>
      <c r="B1032" s="1" t="s">
        <v>173</v>
      </c>
      <c r="C1032" s="1" t="s">
        <v>477</v>
      </c>
      <c r="D1032" s="83">
        <v>0</v>
      </c>
      <c r="E1032" s="83">
        <v>0</v>
      </c>
      <c r="F1032" s="83">
        <v>0</v>
      </c>
      <c r="G1032" s="83">
        <v>1</v>
      </c>
      <c r="H1032" s="83">
        <v>0</v>
      </c>
      <c r="I1032" s="83">
        <v>0</v>
      </c>
      <c r="J1032" s="83">
        <v>0</v>
      </c>
      <c r="K1032" s="83">
        <v>0</v>
      </c>
      <c r="L1032" s="83">
        <v>1</v>
      </c>
      <c r="M1032" s="84">
        <v>2.7027027027027029E-2</v>
      </c>
      <c r="N1032" s="85">
        <f t="shared" si="16"/>
        <v>0</v>
      </c>
    </row>
    <row r="1033" spans="1:14" x14ac:dyDescent="0.25">
      <c r="A1033" s="1" t="s">
        <v>148</v>
      </c>
      <c r="B1033" s="1" t="s">
        <v>173</v>
      </c>
      <c r="C1033" s="1" t="s">
        <v>472</v>
      </c>
      <c r="D1033" s="83">
        <v>0</v>
      </c>
      <c r="E1033" s="83">
        <v>9</v>
      </c>
      <c r="F1033" s="83">
        <v>2</v>
      </c>
      <c r="G1033" s="83">
        <v>1</v>
      </c>
      <c r="H1033" s="83">
        <v>0</v>
      </c>
      <c r="I1033" s="83">
        <v>0</v>
      </c>
      <c r="J1033" s="83">
        <v>0</v>
      </c>
      <c r="K1033" s="83">
        <v>0</v>
      </c>
      <c r="L1033" s="83">
        <v>12</v>
      </c>
      <c r="M1033" s="84">
        <v>0.32432432432432429</v>
      </c>
      <c r="N1033" s="85">
        <f t="shared" si="16"/>
        <v>0.75</v>
      </c>
    </row>
    <row r="1034" spans="1:14" x14ac:dyDescent="0.25">
      <c r="A1034" s="1" t="s">
        <v>148</v>
      </c>
      <c r="B1034" s="1" t="s">
        <v>173</v>
      </c>
      <c r="C1034" s="1" t="s">
        <v>473</v>
      </c>
      <c r="D1034" s="83">
        <v>0</v>
      </c>
      <c r="E1034" s="83">
        <v>0</v>
      </c>
      <c r="F1034" s="83">
        <v>1</v>
      </c>
      <c r="G1034" s="83">
        <v>0</v>
      </c>
      <c r="H1034" s="83">
        <v>0</v>
      </c>
      <c r="I1034" s="83">
        <v>0</v>
      </c>
      <c r="J1034" s="83">
        <v>0</v>
      </c>
      <c r="K1034" s="83">
        <v>0</v>
      </c>
      <c r="L1034" s="83">
        <v>1</v>
      </c>
      <c r="M1034" s="84">
        <v>2.7027027027027029E-2</v>
      </c>
      <c r="N1034" s="85">
        <f t="shared" si="16"/>
        <v>0</v>
      </c>
    </row>
    <row r="1035" spans="1:14" x14ac:dyDescent="0.25">
      <c r="A1035" s="1" t="s">
        <v>148</v>
      </c>
      <c r="B1035" s="1" t="s">
        <v>173</v>
      </c>
      <c r="C1035" s="1" t="s">
        <v>474</v>
      </c>
      <c r="D1035" s="83">
        <v>0</v>
      </c>
      <c r="E1035" s="83">
        <v>1</v>
      </c>
      <c r="F1035" s="83">
        <v>1</v>
      </c>
      <c r="G1035" s="83">
        <v>0</v>
      </c>
      <c r="H1035" s="83">
        <v>0</v>
      </c>
      <c r="I1035" s="83">
        <v>0</v>
      </c>
      <c r="J1035" s="83">
        <v>0</v>
      </c>
      <c r="K1035" s="83">
        <v>0</v>
      </c>
      <c r="L1035" s="83">
        <v>2</v>
      </c>
      <c r="M1035" s="84">
        <v>5.4054054054054057E-2</v>
      </c>
      <c r="N1035" s="85">
        <f t="shared" si="16"/>
        <v>0.5</v>
      </c>
    </row>
    <row r="1036" spans="1:14" x14ac:dyDescent="0.25">
      <c r="A1036" s="3" t="s">
        <v>148</v>
      </c>
      <c r="B1036" s="3" t="s">
        <v>669</v>
      </c>
      <c r="C1036" s="3" t="s">
        <v>467</v>
      </c>
      <c r="D1036" s="181">
        <v>0</v>
      </c>
      <c r="E1036" s="181">
        <v>22</v>
      </c>
      <c r="F1036" s="181">
        <v>5</v>
      </c>
      <c r="G1036" s="181">
        <v>10</v>
      </c>
      <c r="H1036" s="181">
        <v>2</v>
      </c>
      <c r="I1036" s="181">
        <v>3</v>
      </c>
      <c r="J1036" s="181">
        <v>1</v>
      </c>
      <c r="K1036" s="181">
        <v>3</v>
      </c>
      <c r="L1036" s="181">
        <v>46</v>
      </c>
      <c r="M1036" s="182">
        <v>1</v>
      </c>
      <c r="N1036" s="183">
        <f t="shared" si="16"/>
        <v>0.47826086956521741</v>
      </c>
    </row>
    <row r="1037" spans="1:14" x14ac:dyDescent="0.25">
      <c r="A1037" s="1" t="s">
        <v>148</v>
      </c>
      <c r="B1037" s="1" t="s">
        <v>669</v>
      </c>
      <c r="C1037" s="1" t="s">
        <v>468</v>
      </c>
      <c r="D1037" s="83">
        <v>0</v>
      </c>
      <c r="E1037" s="83">
        <v>2</v>
      </c>
      <c r="F1037" s="83">
        <v>1</v>
      </c>
      <c r="G1037" s="83">
        <v>0</v>
      </c>
      <c r="H1037" s="83">
        <v>0</v>
      </c>
      <c r="I1037" s="83">
        <v>0</v>
      </c>
      <c r="J1037" s="83">
        <v>0</v>
      </c>
      <c r="K1037" s="83">
        <v>0</v>
      </c>
      <c r="L1037" s="83">
        <v>3</v>
      </c>
      <c r="M1037" s="84">
        <v>6.5217391304347824E-2</v>
      </c>
      <c r="N1037" s="85">
        <f t="shared" si="16"/>
        <v>0.66666666666666663</v>
      </c>
    </row>
    <row r="1038" spans="1:14" x14ac:dyDescent="0.25">
      <c r="A1038" s="1" t="s">
        <v>148</v>
      </c>
      <c r="B1038" s="1" t="s">
        <v>669</v>
      </c>
      <c r="C1038" s="1" t="s">
        <v>469</v>
      </c>
      <c r="D1038" s="83">
        <v>0</v>
      </c>
      <c r="E1038" s="83">
        <v>0</v>
      </c>
      <c r="F1038" s="83">
        <v>0</v>
      </c>
      <c r="G1038" s="83">
        <v>3</v>
      </c>
      <c r="H1038" s="83">
        <v>1</v>
      </c>
      <c r="I1038" s="83">
        <v>1</v>
      </c>
      <c r="J1038" s="83">
        <v>1</v>
      </c>
      <c r="K1038" s="83">
        <v>2</v>
      </c>
      <c r="L1038" s="83">
        <v>8</v>
      </c>
      <c r="M1038" s="84">
        <v>0.17391304347826089</v>
      </c>
      <c r="N1038" s="85">
        <f t="shared" si="16"/>
        <v>0</v>
      </c>
    </row>
    <row r="1039" spans="1:14" x14ac:dyDescent="0.25">
      <c r="A1039" s="1" t="s">
        <v>148</v>
      </c>
      <c r="B1039" s="1" t="s">
        <v>669</v>
      </c>
      <c r="C1039" s="1" t="s">
        <v>470</v>
      </c>
      <c r="D1039" s="83">
        <v>0</v>
      </c>
      <c r="E1039" s="83">
        <v>0</v>
      </c>
      <c r="F1039" s="83">
        <v>0</v>
      </c>
      <c r="G1039" s="83">
        <v>3</v>
      </c>
      <c r="H1039" s="83">
        <v>0</v>
      </c>
      <c r="I1039" s="83">
        <v>1</v>
      </c>
      <c r="J1039" s="83">
        <v>0</v>
      </c>
      <c r="K1039" s="83">
        <v>1</v>
      </c>
      <c r="L1039" s="83">
        <v>5</v>
      </c>
      <c r="M1039" s="84">
        <v>0.108695652173913</v>
      </c>
      <c r="N1039" s="85">
        <f t="shared" si="16"/>
        <v>0</v>
      </c>
    </row>
    <row r="1040" spans="1:14" x14ac:dyDescent="0.25">
      <c r="A1040" s="1" t="s">
        <v>148</v>
      </c>
      <c r="B1040" s="1" t="s">
        <v>669</v>
      </c>
      <c r="C1040" s="1" t="s">
        <v>471</v>
      </c>
      <c r="D1040" s="83">
        <v>0</v>
      </c>
      <c r="E1040" s="83">
        <v>0</v>
      </c>
      <c r="F1040" s="83">
        <v>1</v>
      </c>
      <c r="G1040" s="83">
        <v>1</v>
      </c>
      <c r="H1040" s="83">
        <v>0</v>
      </c>
      <c r="I1040" s="83">
        <v>0</v>
      </c>
      <c r="J1040" s="83">
        <v>0</v>
      </c>
      <c r="K1040" s="83">
        <v>0</v>
      </c>
      <c r="L1040" s="83">
        <v>2</v>
      </c>
      <c r="M1040" s="84">
        <v>4.3478260869565223E-2</v>
      </c>
      <c r="N1040" s="85">
        <f t="shared" si="16"/>
        <v>0</v>
      </c>
    </row>
    <row r="1041" spans="1:14" x14ac:dyDescent="0.25">
      <c r="A1041" s="1" t="s">
        <v>148</v>
      </c>
      <c r="B1041" s="1" t="s">
        <v>669</v>
      </c>
      <c r="C1041" s="1" t="s">
        <v>472</v>
      </c>
      <c r="D1041" s="83">
        <v>0</v>
      </c>
      <c r="E1041" s="83">
        <v>13</v>
      </c>
      <c r="F1041" s="83">
        <v>2</v>
      </c>
      <c r="G1041" s="83">
        <v>2</v>
      </c>
      <c r="H1041" s="83">
        <v>1</v>
      </c>
      <c r="I1041" s="83">
        <v>1</v>
      </c>
      <c r="J1041" s="83">
        <v>0</v>
      </c>
      <c r="K1041" s="83">
        <v>0</v>
      </c>
      <c r="L1041" s="83">
        <v>19</v>
      </c>
      <c r="M1041" s="84">
        <v>0.41304347826086962</v>
      </c>
      <c r="N1041" s="85">
        <f t="shared" si="16"/>
        <v>0.68421052631578949</v>
      </c>
    </row>
    <row r="1042" spans="1:14" x14ac:dyDescent="0.25">
      <c r="A1042" s="1" t="s">
        <v>148</v>
      </c>
      <c r="B1042" s="1" t="s">
        <v>669</v>
      </c>
      <c r="C1042" s="1" t="s">
        <v>473</v>
      </c>
      <c r="D1042" s="83">
        <v>0</v>
      </c>
      <c r="E1042" s="83">
        <v>0</v>
      </c>
      <c r="F1042" s="83">
        <v>1</v>
      </c>
      <c r="G1042" s="83">
        <v>1</v>
      </c>
      <c r="H1042" s="83">
        <v>0</v>
      </c>
      <c r="I1042" s="83">
        <v>0</v>
      </c>
      <c r="J1042" s="83">
        <v>0</v>
      </c>
      <c r="K1042" s="83">
        <v>0</v>
      </c>
      <c r="L1042" s="83">
        <v>2</v>
      </c>
      <c r="M1042" s="84">
        <v>4.3478260869565223E-2</v>
      </c>
      <c r="N1042" s="85">
        <f t="shared" si="16"/>
        <v>0</v>
      </c>
    </row>
    <row r="1043" spans="1:14" x14ac:dyDescent="0.25">
      <c r="A1043" s="1" t="s">
        <v>148</v>
      </c>
      <c r="B1043" s="1" t="s">
        <v>669</v>
      </c>
      <c r="C1043" s="1" t="s">
        <v>474</v>
      </c>
      <c r="D1043" s="83">
        <v>0</v>
      </c>
      <c r="E1043" s="83">
        <v>7</v>
      </c>
      <c r="F1043" s="83">
        <v>0</v>
      </c>
      <c r="G1043" s="83">
        <v>0</v>
      </c>
      <c r="H1043" s="83">
        <v>0</v>
      </c>
      <c r="I1043" s="83">
        <v>0</v>
      </c>
      <c r="J1043" s="83">
        <v>0</v>
      </c>
      <c r="K1043" s="83">
        <v>0</v>
      </c>
      <c r="L1043" s="83">
        <v>7</v>
      </c>
      <c r="M1043" s="84">
        <v>0.1521739130434783</v>
      </c>
      <c r="N1043" s="85">
        <f t="shared" si="16"/>
        <v>1</v>
      </c>
    </row>
    <row r="1044" spans="1:14" x14ac:dyDescent="0.25">
      <c r="A1044" s="3" t="s">
        <v>148</v>
      </c>
      <c r="B1044" s="3" t="s">
        <v>174</v>
      </c>
      <c r="C1044" s="3" t="s">
        <v>467</v>
      </c>
      <c r="D1044" s="181">
        <v>7</v>
      </c>
      <c r="E1044" s="181">
        <v>52</v>
      </c>
      <c r="F1044" s="181">
        <v>30</v>
      </c>
      <c r="G1044" s="181">
        <v>17</v>
      </c>
      <c r="H1044" s="181">
        <v>8</v>
      </c>
      <c r="I1044" s="181">
        <v>2</v>
      </c>
      <c r="J1044" s="181">
        <v>5</v>
      </c>
      <c r="K1044" s="181">
        <v>5</v>
      </c>
      <c r="L1044" s="181">
        <v>126</v>
      </c>
      <c r="M1044" s="182">
        <v>1</v>
      </c>
      <c r="N1044" s="183">
        <f t="shared" si="16"/>
        <v>0.41269841269841268</v>
      </c>
    </row>
    <row r="1045" spans="1:14" x14ac:dyDescent="0.25">
      <c r="A1045" s="1" t="s">
        <v>148</v>
      </c>
      <c r="B1045" s="1" t="s">
        <v>174</v>
      </c>
      <c r="C1045" s="1" t="s">
        <v>468</v>
      </c>
      <c r="D1045" s="83">
        <v>0</v>
      </c>
      <c r="E1045" s="83">
        <v>15</v>
      </c>
      <c r="F1045" s="83">
        <v>3</v>
      </c>
      <c r="G1045" s="83">
        <v>1</v>
      </c>
      <c r="H1045" s="83">
        <v>1</v>
      </c>
      <c r="I1045" s="83">
        <v>0</v>
      </c>
      <c r="J1045" s="83">
        <v>0</v>
      </c>
      <c r="K1045" s="83">
        <v>0</v>
      </c>
      <c r="L1045" s="83">
        <v>20</v>
      </c>
      <c r="M1045" s="84">
        <v>0.15873015873015869</v>
      </c>
      <c r="N1045" s="85">
        <f t="shared" si="16"/>
        <v>0.75</v>
      </c>
    </row>
    <row r="1046" spans="1:14" x14ac:dyDescent="0.25">
      <c r="A1046" s="1" t="s">
        <v>148</v>
      </c>
      <c r="B1046" s="1" t="s">
        <v>174</v>
      </c>
      <c r="C1046" s="1" t="s">
        <v>469</v>
      </c>
      <c r="D1046" s="83">
        <v>2</v>
      </c>
      <c r="E1046" s="83">
        <v>0</v>
      </c>
      <c r="F1046" s="83">
        <v>13</v>
      </c>
      <c r="G1046" s="83">
        <v>4</v>
      </c>
      <c r="H1046" s="83">
        <v>2</v>
      </c>
      <c r="I1046" s="83">
        <v>1</v>
      </c>
      <c r="J1046" s="83">
        <v>2</v>
      </c>
      <c r="K1046" s="83">
        <v>3</v>
      </c>
      <c r="L1046" s="83">
        <v>27</v>
      </c>
      <c r="M1046" s="84">
        <v>0.2142857142857143</v>
      </c>
      <c r="N1046" s="85">
        <f t="shared" si="16"/>
        <v>0</v>
      </c>
    </row>
    <row r="1047" spans="1:14" x14ac:dyDescent="0.25">
      <c r="A1047" s="1" t="s">
        <v>148</v>
      </c>
      <c r="B1047" s="1" t="s">
        <v>174</v>
      </c>
      <c r="C1047" s="1" t="s">
        <v>470</v>
      </c>
      <c r="D1047" s="83">
        <v>0</v>
      </c>
      <c r="E1047" s="83">
        <v>0</v>
      </c>
      <c r="F1047" s="83">
        <v>0</v>
      </c>
      <c r="G1047" s="83">
        <v>3</v>
      </c>
      <c r="H1047" s="83">
        <v>0</v>
      </c>
      <c r="I1047" s="83">
        <v>0</v>
      </c>
      <c r="J1047" s="83">
        <v>1</v>
      </c>
      <c r="K1047" s="83">
        <v>2</v>
      </c>
      <c r="L1047" s="83">
        <v>6</v>
      </c>
      <c r="M1047" s="84">
        <v>4.7619047619047623E-2</v>
      </c>
      <c r="N1047" s="85">
        <f t="shared" si="16"/>
        <v>0</v>
      </c>
    </row>
    <row r="1048" spans="1:14" x14ac:dyDescent="0.25">
      <c r="A1048" s="1" t="s">
        <v>148</v>
      </c>
      <c r="B1048" s="1" t="s">
        <v>174</v>
      </c>
      <c r="C1048" s="1" t="s">
        <v>471</v>
      </c>
      <c r="D1048" s="83">
        <v>2</v>
      </c>
      <c r="E1048" s="83">
        <v>0</v>
      </c>
      <c r="F1048" s="83">
        <v>2</v>
      </c>
      <c r="G1048" s="83">
        <v>2</v>
      </c>
      <c r="H1048" s="83">
        <v>2</v>
      </c>
      <c r="I1048" s="83">
        <v>1</v>
      </c>
      <c r="J1048" s="83">
        <v>1</v>
      </c>
      <c r="K1048" s="83">
        <v>0</v>
      </c>
      <c r="L1048" s="83">
        <v>10</v>
      </c>
      <c r="M1048" s="84">
        <v>7.9365079365079361E-2</v>
      </c>
      <c r="N1048" s="85">
        <f t="shared" si="16"/>
        <v>0</v>
      </c>
    </row>
    <row r="1049" spans="1:14" x14ac:dyDescent="0.25">
      <c r="A1049" s="1" t="s">
        <v>148</v>
      </c>
      <c r="B1049" s="1" t="s">
        <v>174</v>
      </c>
      <c r="C1049" s="1" t="s">
        <v>472</v>
      </c>
      <c r="D1049" s="83">
        <v>3</v>
      </c>
      <c r="E1049" s="83">
        <v>30</v>
      </c>
      <c r="F1049" s="83">
        <v>6</v>
      </c>
      <c r="G1049" s="83">
        <v>5</v>
      </c>
      <c r="H1049" s="83">
        <v>1</v>
      </c>
      <c r="I1049" s="83">
        <v>0</v>
      </c>
      <c r="J1049" s="83">
        <v>0</v>
      </c>
      <c r="K1049" s="83">
        <v>0</v>
      </c>
      <c r="L1049" s="83">
        <v>45</v>
      </c>
      <c r="M1049" s="84">
        <v>0.35714285714285721</v>
      </c>
      <c r="N1049" s="85">
        <f t="shared" si="16"/>
        <v>0.66666666666666663</v>
      </c>
    </row>
    <row r="1050" spans="1:14" x14ac:dyDescent="0.25">
      <c r="A1050" s="1" t="s">
        <v>148</v>
      </c>
      <c r="B1050" s="1" t="s">
        <v>174</v>
      </c>
      <c r="C1050" s="1" t="s">
        <v>473</v>
      </c>
      <c r="D1050" s="83">
        <v>0</v>
      </c>
      <c r="E1050" s="83">
        <v>1</v>
      </c>
      <c r="F1050" s="83">
        <v>6</v>
      </c>
      <c r="G1050" s="83">
        <v>2</v>
      </c>
      <c r="H1050" s="83">
        <v>2</v>
      </c>
      <c r="I1050" s="83">
        <v>0</v>
      </c>
      <c r="J1050" s="83">
        <v>0</v>
      </c>
      <c r="K1050" s="83">
        <v>0</v>
      </c>
      <c r="L1050" s="83">
        <v>11</v>
      </c>
      <c r="M1050" s="84">
        <v>8.7301587301587297E-2</v>
      </c>
      <c r="N1050" s="85">
        <f t="shared" si="16"/>
        <v>9.0909090909090912E-2</v>
      </c>
    </row>
    <row r="1051" spans="1:14" x14ac:dyDescent="0.25">
      <c r="A1051" s="1" t="s">
        <v>148</v>
      </c>
      <c r="B1051" s="1" t="s">
        <v>174</v>
      </c>
      <c r="C1051" s="1" t="s">
        <v>474</v>
      </c>
      <c r="D1051" s="83">
        <v>0</v>
      </c>
      <c r="E1051" s="83">
        <v>6</v>
      </c>
      <c r="F1051" s="83">
        <v>0</v>
      </c>
      <c r="G1051" s="83">
        <v>0</v>
      </c>
      <c r="H1051" s="83">
        <v>0</v>
      </c>
      <c r="I1051" s="83">
        <v>0</v>
      </c>
      <c r="J1051" s="83">
        <v>1</v>
      </c>
      <c r="K1051" s="83">
        <v>0</v>
      </c>
      <c r="L1051" s="83">
        <v>7</v>
      </c>
      <c r="M1051" s="84">
        <v>5.5555555555555552E-2</v>
      </c>
      <c r="N1051" s="85">
        <f t="shared" si="16"/>
        <v>0.8571428571428571</v>
      </c>
    </row>
    <row r="1052" spans="1:14" x14ac:dyDescent="0.25">
      <c r="A1052" s="3" t="s">
        <v>148</v>
      </c>
      <c r="B1052" s="3" t="s">
        <v>175</v>
      </c>
      <c r="C1052" s="3" t="s">
        <v>467</v>
      </c>
      <c r="D1052" s="181">
        <v>1</v>
      </c>
      <c r="E1052" s="181">
        <v>46</v>
      </c>
      <c r="F1052" s="181">
        <v>13</v>
      </c>
      <c r="G1052" s="181">
        <v>9</v>
      </c>
      <c r="H1052" s="181">
        <v>6</v>
      </c>
      <c r="I1052" s="181">
        <v>4</v>
      </c>
      <c r="J1052" s="181">
        <v>3</v>
      </c>
      <c r="K1052" s="181">
        <v>3</v>
      </c>
      <c r="L1052" s="181">
        <v>85</v>
      </c>
      <c r="M1052" s="182">
        <v>1</v>
      </c>
      <c r="N1052" s="183">
        <f t="shared" si="16"/>
        <v>0.54117647058823526</v>
      </c>
    </row>
    <row r="1053" spans="1:14" x14ac:dyDescent="0.25">
      <c r="A1053" s="1" t="s">
        <v>148</v>
      </c>
      <c r="B1053" s="1" t="s">
        <v>175</v>
      </c>
      <c r="C1053" s="1" t="s">
        <v>468</v>
      </c>
      <c r="D1053" s="83">
        <v>0</v>
      </c>
      <c r="E1053" s="83">
        <v>12</v>
      </c>
      <c r="F1053" s="83">
        <v>5</v>
      </c>
      <c r="G1053" s="83">
        <v>0</v>
      </c>
      <c r="H1053" s="83">
        <v>0</v>
      </c>
      <c r="I1053" s="83">
        <v>0</v>
      </c>
      <c r="J1053" s="83">
        <v>0</v>
      </c>
      <c r="K1053" s="83">
        <v>0</v>
      </c>
      <c r="L1053" s="83">
        <v>17</v>
      </c>
      <c r="M1053" s="84">
        <v>0.2</v>
      </c>
      <c r="N1053" s="85">
        <f t="shared" si="16"/>
        <v>0.70588235294117652</v>
      </c>
    </row>
    <row r="1054" spans="1:14" x14ac:dyDescent="0.25">
      <c r="A1054" s="1" t="s">
        <v>148</v>
      </c>
      <c r="B1054" s="1" t="s">
        <v>175</v>
      </c>
      <c r="C1054" s="1" t="s">
        <v>469</v>
      </c>
      <c r="D1054" s="83">
        <v>0</v>
      </c>
      <c r="E1054" s="83">
        <v>0</v>
      </c>
      <c r="F1054" s="83">
        <v>2</v>
      </c>
      <c r="G1054" s="83">
        <v>7</v>
      </c>
      <c r="H1054" s="83">
        <v>2</v>
      </c>
      <c r="I1054" s="83">
        <v>3</v>
      </c>
      <c r="J1054" s="83">
        <v>1</v>
      </c>
      <c r="K1054" s="83">
        <v>1</v>
      </c>
      <c r="L1054" s="83">
        <v>16</v>
      </c>
      <c r="M1054" s="84">
        <v>0.18823529411764711</v>
      </c>
      <c r="N1054" s="85">
        <f t="shared" si="16"/>
        <v>0</v>
      </c>
    </row>
    <row r="1055" spans="1:14" x14ac:dyDescent="0.25">
      <c r="A1055" s="1" t="s">
        <v>148</v>
      </c>
      <c r="B1055" s="1" t="s">
        <v>175</v>
      </c>
      <c r="C1055" s="1" t="s">
        <v>470</v>
      </c>
      <c r="D1055" s="83">
        <v>0</v>
      </c>
      <c r="E1055" s="83">
        <v>0</v>
      </c>
      <c r="F1055" s="83">
        <v>0</v>
      </c>
      <c r="G1055" s="83">
        <v>0</v>
      </c>
      <c r="H1055" s="83">
        <v>0</v>
      </c>
      <c r="I1055" s="83">
        <v>0</v>
      </c>
      <c r="J1055" s="83">
        <v>2</v>
      </c>
      <c r="K1055" s="83">
        <v>1</v>
      </c>
      <c r="L1055" s="83">
        <v>3</v>
      </c>
      <c r="M1055" s="84">
        <v>3.5294117647058823E-2</v>
      </c>
      <c r="N1055" s="85">
        <f t="shared" si="16"/>
        <v>0</v>
      </c>
    </row>
    <row r="1056" spans="1:14" x14ac:dyDescent="0.25">
      <c r="A1056" s="1" t="s">
        <v>148</v>
      </c>
      <c r="B1056" s="1" t="s">
        <v>175</v>
      </c>
      <c r="C1056" s="1" t="s">
        <v>471</v>
      </c>
      <c r="D1056" s="83">
        <v>0</v>
      </c>
      <c r="E1056" s="83">
        <v>0</v>
      </c>
      <c r="F1056" s="83">
        <v>1</v>
      </c>
      <c r="G1056" s="83">
        <v>0</v>
      </c>
      <c r="H1056" s="83">
        <v>2</v>
      </c>
      <c r="I1056" s="83">
        <v>0</v>
      </c>
      <c r="J1056" s="83">
        <v>0</v>
      </c>
      <c r="K1056" s="83">
        <v>0</v>
      </c>
      <c r="L1056" s="83">
        <v>3</v>
      </c>
      <c r="M1056" s="84">
        <v>3.5294117647058823E-2</v>
      </c>
      <c r="N1056" s="85">
        <f t="shared" si="16"/>
        <v>0</v>
      </c>
    </row>
    <row r="1057" spans="1:14" x14ac:dyDescent="0.25">
      <c r="A1057" s="1" t="s">
        <v>148</v>
      </c>
      <c r="B1057" s="1" t="s">
        <v>175</v>
      </c>
      <c r="C1057" s="1" t="s">
        <v>472</v>
      </c>
      <c r="D1057" s="83">
        <v>1</v>
      </c>
      <c r="E1057" s="83">
        <v>28</v>
      </c>
      <c r="F1057" s="83">
        <v>5</v>
      </c>
      <c r="G1057" s="83">
        <v>2</v>
      </c>
      <c r="H1057" s="83">
        <v>0</v>
      </c>
      <c r="I1057" s="83">
        <v>1</v>
      </c>
      <c r="J1057" s="83">
        <v>0</v>
      </c>
      <c r="K1057" s="83">
        <v>1</v>
      </c>
      <c r="L1057" s="83">
        <v>38</v>
      </c>
      <c r="M1057" s="84">
        <v>0.44705882352941179</v>
      </c>
      <c r="N1057" s="85">
        <f t="shared" si="16"/>
        <v>0.73684210526315785</v>
      </c>
    </row>
    <row r="1058" spans="1:14" x14ac:dyDescent="0.25">
      <c r="A1058" s="1" t="s">
        <v>148</v>
      </c>
      <c r="B1058" s="1" t="s">
        <v>175</v>
      </c>
      <c r="C1058" s="1" t="s">
        <v>473</v>
      </c>
      <c r="D1058" s="83">
        <v>0</v>
      </c>
      <c r="E1058" s="83">
        <v>0</v>
      </c>
      <c r="F1058" s="83">
        <v>0</v>
      </c>
      <c r="G1058" s="83">
        <v>0</v>
      </c>
      <c r="H1058" s="83">
        <v>2</v>
      </c>
      <c r="I1058" s="83">
        <v>0</v>
      </c>
      <c r="J1058" s="83">
        <v>0</v>
      </c>
      <c r="K1058" s="83">
        <v>0</v>
      </c>
      <c r="L1058" s="83">
        <v>2</v>
      </c>
      <c r="M1058" s="84">
        <v>2.3529411764705879E-2</v>
      </c>
      <c r="N1058" s="85">
        <f t="shared" si="16"/>
        <v>0</v>
      </c>
    </row>
    <row r="1059" spans="1:14" x14ac:dyDescent="0.25">
      <c r="A1059" s="1" t="s">
        <v>148</v>
      </c>
      <c r="B1059" s="1" t="s">
        <v>175</v>
      </c>
      <c r="C1059" s="1" t="s">
        <v>474</v>
      </c>
      <c r="D1059" s="83">
        <v>0</v>
      </c>
      <c r="E1059" s="83">
        <v>6</v>
      </c>
      <c r="F1059" s="83">
        <v>0</v>
      </c>
      <c r="G1059" s="83">
        <v>0</v>
      </c>
      <c r="H1059" s="83">
        <v>0</v>
      </c>
      <c r="I1059" s="83">
        <v>0</v>
      </c>
      <c r="J1059" s="83">
        <v>0</v>
      </c>
      <c r="K1059" s="83">
        <v>0</v>
      </c>
      <c r="L1059" s="83">
        <v>6</v>
      </c>
      <c r="M1059" s="84">
        <v>7.0588235294117646E-2</v>
      </c>
      <c r="N1059" s="85">
        <f t="shared" si="16"/>
        <v>1</v>
      </c>
    </row>
    <row r="1060" spans="1:14" x14ac:dyDescent="0.25">
      <c r="A1060" s="3" t="s">
        <v>148</v>
      </c>
      <c r="B1060" s="3" t="s">
        <v>176</v>
      </c>
      <c r="C1060" s="3" t="s">
        <v>467</v>
      </c>
      <c r="D1060" s="181">
        <v>1</v>
      </c>
      <c r="E1060" s="181">
        <v>10</v>
      </c>
      <c r="F1060" s="181">
        <v>3</v>
      </c>
      <c r="G1060" s="181">
        <v>6</v>
      </c>
      <c r="H1060" s="181">
        <v>3</v>
      </c>
      <c r="I1060" s="181">
        <v>8</v>
      </c>
      <c r="J1060" s="181">
        <v>2</v>
      </c>
      <c r="K1060" s="181">
        <v>4</v>
      </c>
      <c r="L1060" s="181">
        <v>37</v>
      </c>
      <c r="M1060" s="182">
        <v>1</v>
      </c>
      <c r="N1060" s="183">
        <f t="shared" si="16"/>
        <v>0.27027027027027029</v>
      </c>
    </row>
    <row r="1061" spans="1:14" x14ac:dyDescent="0.25">
      <c r="A1061" s="1" t="s">
        <v>148</v>
      </c>
      <c r="B1061" s="1" t="s">
        <v>176</v>
      </c>
      <c r="C1061" s="1" t="s">
        <v>468</v>
      </c>
      <c r="D1061" s="83">
        <v>1</v>
      </c>
      <c r="E1061" s="83">
        <v>1</v>
      </c>
      <c r="F1061" s="83">
        <v>1</v>
      </c>
      <c r="G1061" s="83">
        <v>0</v>
      </c>
      <c r="H1061" s="83">
        <v>0</v>
      </c>
      <c r="I1061" s="83">
        <v>1</v>
      </c>
      <c r="J1061" s="83">
        <v>0</v>
      </c>
      <c r="K1061" s="83">
        <v>0</v>
      </c>
      <c r="L1061" s="83">
        <v>4</v>
      </c>
      <c r="M1061" s="84">
        <v>0.1081081081081081</v>
      </c>
      <c r="N1061" s="85">
        <f t="shared" si="16"/>
        <v>0.25</v>
      </c>
    </row>
    <row r="1062" spans="1:14" x14ac:dyDescent="0.25">
      <c r="A1062" s="1" t="s">
        <v>148</v>
      </c>
      <c r="B1062" s="1" t="s">
        <v>176</v>
      </c>
      <c r="C1062" s="1" t="s">
        <v>469</v>
      </c>
      <c r="D1062" s="83">
        <v>0</v>
      </c>
      <c r="E1062" s="83">
        <v>0</v>
      </c>
      <c r="F1062" s="83">
        <v>2</v>
      </c>
      <c r="G1062" s="83">
        <v>3</v>
      </c>
      <c r="H1062" s="83">
        <v>3</v>
      </c>
      <c r="I1062" s="83">
        <v>5</v>
      </c>
      <c r="J1062" s="83">
        <v>2</v>
      </c>
      <c r="K1062" s="83">
        <v>2</v>
      </c>
      <c r="L1062" s="83">
        <v>17</v>
      </c>
      <c r="M1062" s="84">
        <v>0.45945945945945937</v>
      </c>
      <c r="N1062" s="85">
        <f t="shared" si="16"/>
        <v>0</v>
      </c>
    </row>
    <row r="1063" spans="1:14" x14ac:dyDescent="0.25">
      <c r="A1063" s="1" t="s">
        <v>148</v>
      </c>
      <c r="B1063" s="1" t="s">
        <v>176</v>
      </c>
      <c r="C1063" s="1" t="s">
        <v>470</v>
      </c>
      <c r="D1063" s="83">
        <v>0</v>
      </c>
      <c r="E1063" s="83">
        <v>0</v>
      </c>
      <c r="F1063" s="83">
        <v>0</v>
      </c>
      <c r="G1063" s="83">
        <v>1</v>
      </c>
      <c r="H1063" s="83">
        <v>0</v>
      </c>
      <c r="I1063" s="83">
        <v>2</v>
      </c>
      <c r="J1063" s="83">
        <v>0</v>
      </c>
      <c r="K1063" s="83">
        <v>2</v>
      </c>
      <c r="L1063" s="83">
        <v>5</v>
      </c>
      <c r="M1063" s="84">
        <v>0.13513513513513509</v>
      </c>
      <c r="N1063" s="85">
        <f t="shared" si="16"/>
        <v>0</v>
      </c>
    </row>
    <row r="1064" spans="1:14" x14ac:dyDescent="0.25">
      <c r="A1064" s="1" t="s">
        <v>148</v>
      </c>
      <c r="B1064" s="1" t="s">
        <v>176</v>
      </c>
      <c r="C1064" s="1" t="s">
        <v>472</v>
      </c>
      <c r="D1064" s="83">
        <v>0</v>
      </c>
      <c r="E1064" s="83">
        <v>7</v>
      </c>
      <c r="F1064" s="83">
        <v>0</v>
      </c>
      <c r="G1064" s="83">
        <v>2</v>
      </c>
      <c r="H1064" s="83">
        <v>0</v>
      </c>
      <c r="I1064" s="83">
        <v>0</v>
      </c>
      <c r="J1064" s="83">
        <v>0</v>
      </c>
      <c r="K1064" s="83">
        <v>0</v>
      </c>
      <c r="L1064" s="83">
        <v>9</v>
      </c>
      <c r="M1064" s="84">
        <v>0.24324324324324331</v>
      </c>
      <c r="N1064" s="85">
        <f t="shared" si="16"/>
        <v>0.77777777777777779</v>
      </c>
    </row>
    <row r="1065" spans="1:14" x14ac:dyDescent="0.25">
      <c r="A1065" s="1" t="s">
        <v>148</v>
      </c>
      <c r="B1065" s="1" t="s">
        <v>176</v>
      </c>
      <c r="C1065" s="1" t="s">
        <v>474</v>
      </c>
      <c r="D1065" s="83">
        <v>0</v>
      </c>
      <c r="E1065" s="83">
        <v>2</v>
      </c>
      <c r="F1065" s="83">
        <v>0</v>
      </c>
      <c r="G1065" s="83">
        <v>0</v>
      </c>
      <c r="H1065" s="83">
        <v>0</v>
      </c>
      <c r="I1065" s="83">
        <v>0</v>
      </c>
      <c r="J1065" s="83">
        <v>0</v>
      </c>
      <c r="K1065" s="83">
        <v>0</v>
      </c>
      <c r="L1065" s="83">
        <v>2</v>
      </c>
      <c r="M1065" s="84">
        <v>5.4054054054054057E-2</v>
      </c>
      <c r="N1065" s="85">
        <f t="shared" si="16"/>
        <v>1</v>
      </c>
    </row>
    <row r="1066" spans="1:14" x14ac:dyDescent="0.25">
      <c r="A1066" s="3" t="s">
        <v>148</v>
      </c>
      <c r="B1066" s="3" t="s">
        <v>177</v>
      </c>
      <c r="C1066" s="3" t="s">
        <v>467</v>
      </c>
      <c r="D1066" s="181">
        <v>0</v>
      </c>
      <c r="E1066" s="181">
        <v>25</v>
      </c>
      <c r="F1066" s="181">
        <v>7</v>
      </c>
      <c r="G1066" s="181">
        <v>8</v>
      </c>
      <c r="H1066" s="181">
        <v>4</v>
      </c>
      <c r="I1066" s="181">
        <v>2</v>
      </c>
      <c r="J1066" s="181">
        <v>4</v>
      </c>
      <c r="K1066" s="181">
        <v>0</v>
      </c>
      <c r="L1066" s="181">
        <v>50</v>
      </c>
      <c r="M1066" s="182">
        <v>1</v>
      </c>
      <c r="N1066" s="183">
        <f t="shared" si="16"/>
        <v>0.5</v>
      </c>
    </row>
    <row r="1067" spans="1:14" x14ac:dyDescent="0.25">
      <c r="A1067" s="1" t="s">
        <v>148</v>
      </c>
      <c r="B1067" s="1" t="s">
        <v>177</v>
      </c>
      <c r="C1067" s="1" t="s">
        <v>468</v>
      </c>
      <c r="D1067" s="83">
        <v>0</v>
      </c>
      <c r="E1067" s="83">
        <v>2</v>
      </c>
      <c r="F1067" s="83">
        <v>3</v>
      </c>
      <c r="G1067" s="83">
        <v>0</v>
      </c>
      <c r="H1067" s="83">
        <v>0</v>
      </c>
      <c r="I1067" s="83">
        <v>0</v>
      </c>
      <c r="J1067" s="83">
        <v>0</v>
      </c>
      <c r="K1067" s="83">
        <v>0</v>
      </c>
      <c r="L1067" s="83">
        <v>5</v>
      </c>
      <c r="M1067" s="84">
        <v>0.1</v>
      </c>
      <c r="N1067" s="85">
        <f t="shared" si="16"/>
        <v>0.4</v>
      </c>
    </row>
    <row r="1068" spans="1:14" x14ac:dyDescent="0.25">
      <c r="A1068" s="1" t="s">
        <v>148</v>
      </c>
      <c r="B1068" s="1" t="s">
        <v>177</v>
      </c>
      <c r="C1068" s="1" t="s">
        <v>469</v>
      </c>
      <c r="D1068" s="83">
        <v>0</v>
      </c>
      <c r="E1068" s="83">
        <v>0</v>
      </c>
      <c r="F1068" s="83">
        <v>1</v>
      </c>
      <c r="G1068" s="83">
        <v>3</v>
      </c>
      <c r="H1068" s="83">
        <v>3</v>
      </c>
      <c r="I1068" s="83">
        <v>0</v>
      </c>
      <c r="J1068" s="83">
        <v>2</v>
      </c>
      <c r="K1068" s="83">
        <v>0</v>
      </c>
      <c r="L1068" s="83">
        <v>9</v>
      </c>
      <c r="M1068" s="84">
        <v>0.18</v>
      </c>
      <c r="N1068" s="85">
        <f t="shared" si="16"/>
        <v>0</v>
      </c>
    </row>
    <row r="1069" spans="1:14" x14ac:dyDescent="0.25">
      <c r="A1069" s="1" t="s">
        <v>148</v>
      </c>
      <c r="B1069" s="1" t="s">
        <v>177</v>
      </c>
      <c r="C1069" s="1" t="s">
        <v>470</v>
      </c>
      <c r="D1069" s="83">
        <v>0</v>
      </c>
      <c r="E1069" s="83">
        <v>0</v>
      </c>
      <c r="F1069" s="83">
        <v>0</v>
      </c>
      <c r="G1069" s="83">
        <v>2</v>
      </c>
      <c r="H1069" s="83">
        <v>0</v>
      </c>
      <c r="I1069" s="83">
        <v>1</v>
      </c>
      <c r="J1069" s="83">
        <v>0</v>
      </c>
      <c r="K1069" s="83">
        <v>0</v>
      </c>
      <c r="L1069" s="83">
        <v>3</v>
      </c>
      <c r="M1069" s="84">
        <v>0.06</v>
      </c>
      <c r="N1069" s="85">
        <f t="shared" si="16"/>
        <v>0</v>
      </c>
    </row>
    <row r="1070" spans="1:14" x14ac:dyDescent="0.25">
      <c r="A1070" s="1" t="s">
        <v>148</v>
      </c>
      <c r="B1070" s="1" t="s">
        <v>177</v>
      </c>
      <c r="C1070" s="1" t="s">
        <v>472</v>
      </c>
      <c r="D1070" s="83">
        <v>0</v>
      </c>
      <c r="E1070" s="83">
        <v>17</v>
      </c>
      <c r="F1070" s="83">
        <v>2</v>
      </c>
      <c r="G1070" s="83">
        <v>2</v>
      </c>
      <c r="H1070" s="83">
        <v>0</v>
      </c>
      <c r="I1070" s="83">
        <v>0</v>
      </c>
      <c r="J1070" s="83">
        <v>1</v>
      </c>
      <c r="K1070" s="83">
        <v>0</v>
      </c>
      <c r="L1070" s="83">
        <v>22</v>
      </c>
      <c r="M1070" s="84">
        <v>0.44</v>
      </c>
      <c r="N1070" s="85">
        <f t="shared" si="16"/>
        <v>0.77272727272727271</v>
      </c>
    </row>
    <row r="1071" spans="1:14" x14ac:dyDescent="0.25">
      <c r="A1071" s="1" t="s">
        <v>148</v>
      </c>
      <c r="B1071" s="1" t="s">
        <v>177</v>
      </c>
      <c r="C1071" s="1" t="s">
        <v>473</v>
      </c>
      <c r="D1071" s="83">
        <v>0</v>
      </c>
      <c r="E1071" s="83">
        <v>0</v>
      </c>
      <c r="F1071" s="83">
        <v>0</v>
      </c>
      <c r="G1071" s="83">
        <v>1</v>
      </c>
      <c r="H1071" s="83">
        <v>1</v>
      </c>
      <c r="I1071" s="83">
        <v>1</v>
      </c>
      <c r="J1071" s="83">
        <v>1</v>
      </c>
      <c r="K1071" s="83">
        <v>0</v>
      </c>
      <c r="L1071" s="83">
        <v>4</v>
      </c>
      <c r="M1071" s="84">
        <v>0.08</v>
      </c>
      <c r="N1071" s="85">
        <f t="shared" si="16"/>
        <v>0</v>
      </c>
    </row>
    <row r="1072" spans="1:14" x14ac:dyDescent="0.25">
      <c r="A1072" s="1" t="s">
        <v>148</v>
      </c>
      <c r="B1072" s="1" t="s">
        <v>177</v>
      </c>
      <c r="C1072" s="1" t="s">
        <v>474</v>
      </c>
      <c r="D1072" s="83">
        <v>0</v>
      </c>
      <c r="E1072" s="83">
        <v>6</v>
      </c>
      <c r="F1072" s="83">
        <v>1</v>
      </c>
      <c r="G1072" s="83">
        <v>0</v>
      </c>
      <c r="H1072" s="83">
        <v>0</v>
      </c>
      <c r="I1072" s="83">
        <v>0</v>
      </c>
      <c r="J1072" s="83">
        <v>0</v>
      </c>
      <c r="K1072" s="83">
        <v>0</v>
      </c>
      <c r="L1072" s="83">
        <v>7</v>
      </c>
      <c r="M1072" s="84">
        <v>0.14000000000000001</v>
      </c>
      <c r="N1072" s="85">
        <f t="shared" si="16"/>
        <v>0.8571428571428571</v>
      </c>
    </row>
    <row r="1073" spans="1:14" x14ac:dyDescent="0.25">
      <c r="A1073" s="3" t="s">
        <v>148</v>
      </c>
      <c r="B1073" s="3" t="s">
        <v>178</v>
      </c>
      <c r="C1073" s="3" t="s">
        <v>467</v>
      </c>
      <c r="D1073" s="181">
        <v>0</v>
      </c>
      <c r="E1073" s="181">
        <v>21</v>
      </c>
      <c r="F1073" s="181">
        <v>12</v>
      </c>
      <c r="G1073" s="181">
        <v>5</v>
      </c>
      <c r="H1073" s="181">
        <v>4</v>
      </c>
      <c r="I1073" s="181">
        <v>7</v>
      </c>
      <c r="J1073" s="181">
        <v>0</v>
      </c>
      <c r="K1073" s="181">
        <v>1</v>
      </c>
      <c r="L1073" s="181">
        <v>50</v>
      </c>
      <c r="M1073" s="182">
        <v>1</v>
      </c>
      <c r="N1073" s="183">
        <f t="shared" si="16"/>
        <v>0.42</v>
      </c>
    </row>
    <row r="1074" spans="1:14" x14ac:dyDescent="0.25">
      <c r="A1074" s="1" t="s">
        <v>148</v>
      </c>
      <c r="B1074" s="1" t="s">
        <v>178</v>
      </c>
      <c r="C1074" s="1" t="s">
        <v>468</v>
      </c>
      <c r="D1074" s="83">
        <v>0</v>
      </c>
      <c r="E1074" s="83">
        <v>6</v>
      </c>
      <c r="F1074" s="83">
        <v>2</v>
      </c>
      <c r="G1074" s="83">
        <v>0</v>
      </c>
      <c r="H1074" s="83">
        <v>0</v>
      </c>
      <c r="I1074" s="83">
        <v>0</v>
      </c>
      <c r="J1074" s="83">
        <v>0</v>
      </c>
      <c r="K1074" s="83">
        <v>0</v>
      </c>
      <c r="L1074" s="83">
        <v>8</v>
      </c>
      <c r="M1074" s="84">
        <v>0.16</v>
      </c>
      <c r="N1074" s="85">
        <f t="shared" si="16"/>
        <v>0.75</v>
      </c>
    </row>
    <row r="1075" spans="1:14" x14ac:dyDescent="0.25">
      <c r="A1075" s="1" t="s">
        <v>148</v>
      </c>
      <c r="B1075" s="1" t="s">
        <v>178</v>
      </c>
      <c r="C1075" s="1" t="s">
        <v>469</v>
      </c>
      <c r="D1075" s="83">
        <v>0</v>
      </c>
      <c r="E1075" s="83">
        <v>0</v>
      </c>
      <c r="F1075" s="83">
        <v>4</v>
      </c>
      <c r="G1075" s="83">
        <v>3</v>
      </c>
      <c r="H1075" s="83">
        <v>3</v>
      </c>
      <c r="I1075" s="83">
        <v>1</v>
      </c>
      <c r="J1075" s="83">
        <v>0</v>
      </c>
      <c r="K1075" s="83">
        <v>1</v>
      </c>
      <c r="L1075" s="83">
        <v>12</v>
      </c>
      <c r="M1075" s="84">
        <v>0.24</v>
      </c>
      <c r="N1075" s="85">
        <f t="shared" si="16"/>
        <v>0</v>
      </c>
    </row>
    <row r="1076" spans="1:14" x14ac:dyDescent="0.25">
      <c r="A1076" s="1" t="s">
        <v>148</v>
      </c>
      <c r="B1076" s="1" t="s">
        <v>178</v>
      </c>
      <c r="C1076" s="1" t="s">
        <v>470</v>
      </c>
      <c r="D1076" s="83">
        <v>0</v>
      </c>
      <c r="E1076" s="83">
        <v>0</v>
      </c>
      <c r="F1076" s="83">
        <v>0</v>
      </c>
      <c r="G1076" s="83">
        <v>1</v>
      </c>
      <c r="H1076" s="83">
        <v>0</v>
      </c>
      <c r="I1076" s="83">
        <v>1</v>
      </c>
      <c r="J1076" s="83">
        <v>0</v>
      </c>
      <c r="K1076" s="83">
        <v>0</v>
      </c>
      <c r="L1076" s="83">
        <v>2</v>
      </c>
      <c r="M1076" s="84">
        <v>0.04</v>
      </c>
      <c r="N1076" s="85">
        <f t="shared" si="16"/>
        <v>0</v>
      </c>
    </row>
    <row r="1077" spans="1:14" x14ac:dyDescent="0.25">
      <c r="A1077" s="1" t="s">
        <v>148</v>
      </c>
      <c r="B1077" s="1" t="s">
        <v>178</v>
      </c>
      <c r="C1077" s="1" t="s">
        <v>471</v>
      </c>
      <c r="D1077" s="83">
        <v>0</v>
      </c>
      <c r="E1077" s="83">
        <v>0</v>
      </c>
      <c r="F1077" s="83">
        <v>1</v>
      </c>
      <c r="G1077" s="83">
        <v>0</v>
      </c>
      <c r="H1077" s="83">
        <v>0</v>
      </c>
      <c r="I1077" s="83">
        <v>0</v>
      </c>
      <c r="J1077" s="83">
        <v>0</v>
      </c>
      <c r="K1077" s="83">
        <v>0</v>
      </c>
      <c r="L1077" s="83">
        <v>1</v>
      </c>
      <c r="M1077" s="84">
        <v>0.02</v>
      </c>
      <c r="N1077" s="85">
        <f t="shared" si="16"/>
        <v>0</v>
      </c>
    </row>
    <row r="1078" spans="1:14" x14ac:dyDescent="0.25">
      <c r="A1078" s="1" t="s">
        <v>148</v>
      </c>
      <c r="B1078" s="1" t="s">
        <v>178</v>
      </c>
      <c r="C1078" s="1" t="s">
        <v>472</v>
      </c>
      <c r="D1078" s="83">
        <v>0</v>
      </c>
      <c r="E1078" s="83">
        <v>11</v>
      </c>
      <c r="F1078" s="83">
        <v>4</v>
      </c>
      <c r="G1078" s="83">
        <v>1</v>
      </c>
      <c r="H1078" s="83">
        <v>1</v>
      </c>
      <c r="I1078" s="83">
        <v>4</v>
      </c>
      <c r="J1078" s="83">
        <v>0</v>
      </c>
      <c r="K1078" s="83">
        <v>0</v>
      </c>
      <c r="L1078" s="83">
        <v>21</v>
      </c>
      <c r="M1078" s="84">
        <v>0.42</v>
      </c>
      <c r="N1078" s="85">
        <f t="shared" si="16"/>
        <v>0.52380952380952384</v>
      </c>
    </row>
    <row r="1079" spans="1:14" x14ac:dyDescent="0.25">
      <c r="A1079" s="1" t="s">
        <v>148</v>
      </c>
      <c r="B1079" s="1" t="s">
        <v>178</v>
      </c>
      <c r="C1079" s="1" t="s">
        <v>473</v>
      </c>
      <c r="D1079" s="83">
        <v>0</v>
      </c>
      <c r="E1079" s="83">
        <v>0</v>
      </c>
      <c r="F1079" s="83">
        <v>0</v>
      </c>
      <c r="G1079" s="83">
        <v>0</v>
      </c>
      <c r="H1079" s="83">
        <v>0</v>
      </c>
      <c r="I1079" s="83">
        <v>1</v>
      </c>
      <c r="J1079" s="83">
        <v>0</v>
      </c>
      <c r="K1079" s="83">
        <v>0</v>
      </c>
      <c r="L1079" s="83">
        <v>1</v>
      </c>
      <c r="M1079" s="84">
        <v>0.02</v>
      </c>
      <c r="N1079" s="85">
        <f t="shared" si="16"/>
        <v>0</v>
      </c>
    </row>
    <row r="1080" spans="1:14" x14ac:dyDescent="0.25">
      <c r="A1080" s="1" t="s">
        <v>148</v>
      </c>
      <c r="B1080" s="1" t="s">
        <v>178</v>
      </c>
      <c r="C1080" s="1" t="s">
        <v>474</v>
      </c>
      <c r="D1080" s="83">
        <v>0</v>
      </c>
      <c r="E1080" s="83">
        <v>4</v>
      </c>
      <c r="F1080" s="83">
        <v>1</v>
      </c>
      <c r="G1080" s="83">
        <v>0</v>
      </c>
      <c r="H1080" s="83">
        <v>0</v>
      </c>
      <c r="I1080" s="83">
        <v>0</v>
      </c>
      <c r="J1080" s="83">
        <v>0</v>
      </c>
      <c r="K1080" s="83">
        <v>0</v>
      </c>
      <c r="L1080" s="83">
        <v>5</v>
      </c>
      <c r="M1080" s="84">
        <v>0.1</v>
      </c>
      <c r="N1080" s="85">
        <f t="shared" si="16"/>
        <v>0.8</v>
      </c>
    </row>
    <row r="1081" spans="1:14" x14ac:dyDescent="0.25">
      <c r="A1081" s="3" t="s">
        <v>148</v>
      </c>
      <c r="B1081" s="3" t="s">
        <v>179</v>
      </c>
      <c r="C1081" s="3" t="s">
        <v>467</v>
      </c>
      <c r="D1081" s="181">
        <v>0</v>
      </c>
      <c r="E1081" s="181">
        <v>31</v>
      </c>
      <c r="F1081" s="181">
        <v>19</v>
      </c>
      <c r="G1081" s="181">
        <v>22</v>
      </c>
      <c r="H1081" s="181">
        <v>11</v>
      </c>
      <c r="I1081" s="181">
        <v>6</v>
      </c>
      <c r="J1081" s="181">
        <v>3</v>
      </c>
      <c r="K1081" s="181">
        <v>5</v>
      </c>
      <c r="L1081" s="181">
        <v>97</v>
      </c>
      <c r="M1081" s="182">
        <v>1</v>
      </c>
      <c r="N1081" s="183">
        <f t="shared" si="16"/>
        <v>0.31958762886597936</v>
      </c>
    </row>
    <row r="1082" spans="1:14" x14ac:dyDescent="0.25">
      <c r="A1082" s="1" t="s">
        <v>148</v>
      </c>
      <c r="B1082" s="1" t="s">
        <v>179</v>
      </c>
      <c r="C1082" s="1" t="s">
        <v>468</v>
      </c>
      <c r="D1082" s="83">
        <v>0</v>
      </c>
      <c r="E1082" s="83">
        <v>6</v>
      </c>
      <c r="F1082" s="83">
        <v>4</v>
      </c>
      <c r="G1082" s="83">
        <v>1</v>
      </c>
      <c r="H1082" s="83">
        <v>0</v>
      </c>
      <c r="I1082" s="83">
        <v>0</v>
      </c>
      <c r="J1082" s="83">
        <v>0</v>
      </c>
      <c r="K1082" s="83">
        <v>0</v>
      </c>
      <c r="L1082" s="83">
        <v>11</v>
      </c>
      <c r="M1082" s="84">
        <v>0.1134020618556701</v>
      </c>
      <c r="N1082" s="85">
        <f t="shared" si="16"/>
        <v>0.54545454545454541</v>
      </c>
    </row>
    <row r="1083" spans="1:14" x14ac:dyDescent="0.25">
      <c r="A1083" s="1" t="s">
        <v>148</v>
      </c>
      <c r="B1083" s="1" t="s">
        <v>179</v>
      </c>
      <c r="C1083" s="1" t="s">
        <v>469</v>
      </c>
      <c r="D1083" s="83">
        <v>0</v>
      </c>
      <c r="E1083" s="83">
        <v>0</v>
      </c>
      <c r="F1083" s="83">
        <v>1</v>
      </c>
      <c r="G1083" s="83">
        <v>12</v>
      </c>
      <c r="H1083" s="83">
        <v>6</v>
      </c>
      <c r="I1083" s="83">
        <v>2</v>
      </c>
      <c r="J1083" s="83">
        <v>1</v>
      </c>
      <c r="K1083" s="83">
        <v>1</v>
      </c>
      <c r="L1083" s="83">
        <v>23</v>
      </c>
      <c r="M1083" s="84">
        <v>0.23711340206185569</v>
      </c>
      <c r="N1083" s="85">
        <f t="shared" si="16"/>
        <v>0</v>
      </c>
    </row>
    <row r="1084" spans="1:14" x14ac:dyDescent="0.25">
      <c r="A1084" s="1" t="s">
        <v>148</v>
      </c>
      <c r="B1084" s="1" t="s">
        <v>179</v>
      </c>
      <c r="C1084" s="1" t="s">
        <v>470</v>
      </c>
      <c r="D1084" s="83">
        <v>0</v>
      </c>
      <c r="E1084" s="83">
        <v>0</v>
      </c>
      <c r="F1084" s="83">
        <v>0</v>
      </c>
      <c r="G1084" s="83">
        <v>4</v>
      </c>
      <c r="H1084" s="83">
        <v>4</v>
      </c>
      <c r="I1084" s="83">
        <v>1</v>
      </c>
      <c r="J1084" s="83">
        <v>1</v>
      </c>
      <c r="K1084" s="83">
        <v>3</v>
      </c>
      <c r="L1084" s="83">
        <v>13</v>
      </c>
      <c r="M1084" s="84">
        <v>0.134020618556701</v>
      </c>
      <c r="N1084" s="85">
        <f t="shared" si="16"/>
        <v>0</v>
      </c>
    </row>
    <row r="1085" spans="1:14" x14ac:dyDescent="0.25">
      <c r="A1085" s="1" t="s">
        <v>148</v>
      </c>
      <c r="B1085" s="1" t="s">
        <v>179</v>
      </c>
      <c r="C1085" s="1" t="s">
        <v>471</v>
      </c>
      <c r="D1085" s="83">
        <v>0</v>
      </c>
      <c r="E1085" s="83">
        <v>0</v>
      </c>
      <c r="F1085" s="83">
        <v>1</v>
      </c>
      <c r="G1085" s="83">
        <v>4</v>
      </c>
      <c r="H1085" s="83">
        <v>0</v>
      </c>
      <c r="I1085" s="83">
        <v>0</v>
      </c>
      <c r="J1085" s="83">
        <v>0</v>
      </c>
      <c r="K1085" s="83">
        <v>0</v>
      </c>
      <c r="L1085" s="83">
        <v>5</v>
      </c>
      <c r="M1085" s="84">
        <v>5.1546391752577317E-2</v>
      </c>
      <c r="N1085" s="85">
        <f t="shared" si="16"/>
        <v>0</v>
      </c>
    </row>
    <row r="1086" spans="1:14" x14ac:dyDescent="0.25">
      <c r="A1086" s="1" t="s">
        <v>148</v>
      </c>
      <c r="B1086" s="1" t="s">
        <v>179</v>
      </c>
      <c r="C1086" s="1" t="s">
        <v>472</v>
      </c>
      <c r="D1086" s="83">
        <v>0</v>
      </c>
      <c r="E1086" s="83">
        <v>14</v>
      </c>
      <c r="F1086" s="83">
        <v>8</v>
      </c>
      <c r="G1086" s="83">
        <v>1</v>
      </c>
      <c r="H1086" s="83">
        <v>1</v>
      </c>
      <c r="I1086" s="83">
        <v>1</v>
      </c>
      <c r="J1086" s="83">
        <v>0</v>
      </c>
      <c r="K1086" s="83">
        <v>0</v>
      </c>
      <c r="L1086" s="83">
        <v>25</v>
      </c>
      <c r="M1086" s="84">
        <v>0.25773195876288663</v>
      </c>
      <c r="N1086" s="85">
        <f t="shared" si="16"/>
        <v>0.56000000000000005</v>
      </c>
    </row>
    <row r="1087" spans="1:14" x14ac:dyDescent="0.25">
      <c r="A1087" s="1" t="s">
        <v>148</v>
      </c>
      <c r="B1087" s="1" t="s">
        <v>179</v>
      </c>
      <c r="C1087" s="1" t="s">
        <v>473</v>
      </c>
      <c r="D1087" s="83">
        <v>0</v>
      </c>
      <c r="E1087" s="83">
        <v>0</v>
      </c>
      <c r="F1087" s="83">
        <v>2</v>
      </c>
      <c r="G1087" s="83">
        <v>0</v>
      </c>
      <c r="H1087" s="83">
        <v>0</v>
      </c>
      <c r="I1087" s="83">
        <v>1</v>
      </c>
      <c r="J1087" s="83">
        <v>1</v>
      </c>
      <c r="K1087" s="83">
        <v>1</v>
      </c>
      <c r="L1087" s="83">
        <v>5</v>
      </c>
      <c r="M1087" s="84">
        <v>5.1546391752577317E-2</v>
      </c>
      <c r="N1087" s="85">
        <f t="shared" si="16"/>
        <v>0</v>
      </c>
    </row>
    <row r="1088" spans="1:14" x14ac:dyDescent="0.25">
      <c r="A1088" s="1" t="s">
        <v>148</v>
      </c>
      <c r="B1088" s="1" t="s">
        <v>179</v>
      </c>
      <c r="C1088" s="1" t="s">
        <v>474</v>
      </c>
      <c r="D1088" s="83">
        <v>0</v>
      </c>
      <c r="E1088" s="83">
        <v>11</v>
      </c>
      <c r="F1088" s="83">
        <v>3</v>
      </c>
      <c r="G1088" s="83">
        <v>0</v>
      </c>
      <c r="H1088" s="83">
        <v>0</v>
      </c>
      <c r="I1088" s="83">
        <v>1</v>
      </c>
      <c r="J1088" s="83">
        <v>0</v>
      </c>
      <c r="K1088" s="83">
        <v>0</v>
      </c>
      <c r="L1088" s="83">
        <v>15</v>
      </c>
      <c r="M1088" s="84">
        <v>0.15463917525773199</v>
      </c>
      <c r="N1088" s="85">
        <f t="shared" si="16"/>
        <v>0.73333333333333328</v>
      </c>
    </row>
    <row r="1089" spans="1:14" x14ac:dyDescent="0.25">
      <c r="A1089" s="3" t="s">
        <v>148</v>
      </c>
      <c r="B1089" s="3" t="s">
        <v>616</v>
      </c>
      <c r="C1089" s="3" t="s">
        <v>467</v>
      </c>
      <c r="D1089" s="181">
        <v>7</v>
      </c>
      <c r="E1089" s="181">
        <v>43</v>
      </c>
      <c r="F1089" s="181">
        <v>32</v>
      </c>
      <c r="G1089" s="181">
        <v>9</v>
      </c>
      <c r="H1089" s="181">
        <v>6</v>
      </c>
      <c r="I1089" s="181">
        <v>4</v>
      </c>
      <c r="J1089" s="181">
        <v>1</v>
      </c>
      <c r="K1089" s="181">
        <v>5</v>
      </c>
      <c r="L1089" s="181">
        <v>107</v>
      </c>
      <c r="M1089" s="182">
        <v>1</v>
      </c>
      <c r="N1089" s="183">
        <f t="shared" si="16"/>
        <v>0.40186915887850466</v>
      </c>
    </row>
    <row r="1090" spans="1:14" x14ac:dyDescent="0.25">
      <c r="A1090" s="1" t="s">
        <v>148</v>
      </c>
      <c r="B1090" s="1" t="s">
        <v>616</v>
      </c>
      <c r="C1090" s="1" t="s">
        <v>468</v>
      </c>
      <c r="D1090" s="83">
        <v>3</v>
      </c>
      <c r="E1090" s="83">
        <v>12</v>
      </c>
      <c r="F1090" s="83">
        <v>6</v>
      </c>
      <c r="G1090" s="83">
        <v>0</v>
      </c>
      <c r="H1090" s="83">
        <v>1</v>
      </c>
      <c r="I1090" s="83">
        <v>0</v>
      </c>
      <c r="J1090" s="83">
        <v>0</v>
      </c>
      <c r="K1090" s="83">
        <v>0</v>
      </c>
      <c r="L1090" s="83">
        <v>22</v>
      </c>
      <c r="M1090" s="84">
        <v>0.20560747663551401</v>
      </c>
      <c r="N1090" s="85">
        <f t="shared" si="16"/>
        <v>0.54545454545454541</v>
      </c>
    </row>
    <row r="1091" spans="1:14" x14ac:dyDescent="0.25">
      <c r="A1091" s="1" t="s">
        <v>148</v>
      </c>
      <c r="B1091" s="1" t="s">
        <v>616</v>
      </c>
      <c r="C1091" s="1" t="s">
        <v>469</v>
      </c>
      <c r="D1091" s="83">
        <v>0</v>
      </c>
      <c r="E1091" s="83">
        <v>0</v>
      </c>
      <c r="F1091" s="83">
        <v>12</v>
      </c>
      <c r="G1091" s="83">
        <v>2</v>
      </c>
      <c r="H1091" s="83">
        <v>2</v>
      </c>
      <c r="I1091" s="83">
        <v>2</v>
      </c>
      <c r="J1091" s="83">
        <v>0</v>
      </c>
      <c r="K1091" s="83">
        <v>4</v>
      </c>
      <c r="L1091" s="83">
        <v>22</v>
      </c>
      <c r="M1091" s="84">
        <v>0.20560747663551401</v>
      </c>
      <c r="N1091" s="85">
        <f t="shared" si="16"/>
        <v>0</v>
      </c>
    </row>
    <row r="1092" spans="1:14" x14ac:dyDescent="0.25">
      <c r="A1092" s="1" t="s">
        <v>148</v>
      </c>
      <c r="B1092" s="1" t="s">
        <v>616</v>
      </c>
      <c r="C1092" s="1" t="s">
        <v>470</v>
      </c>
      <c r="D1092" s="83">
        <v>0</v>
      </c>
      <c r="E1092" s="83">
        <v>0</v>
      </c>
      <c r="F1092" s="83">
        <v>0</v>
      </c>
      <c r="G1092" s="83">
        <v>0</v>
      </c>
      <c r="H1092" s="83">
        <v>0</v>
      </c>
      <c r="I1092" s="83">
        <v>2</v>
      </c>
      <c r="J1092" s="83">
        <v>1</v>
      </c>
      <c r="K1092" s="83">
        <v>1</v>
      </c>
      <c r="L1092" s="83">
        <v>4</v>
      </c>
      <c r="M1092" s="84">
        <v>3.7383177570093462E-2</v>
      </c>
      <c r="N1092" s="85">
        <f t="shared" ref="N1092:N1155" si="17">E1092/L1092</f>
        <v>0</v>
      </c>
    </row>
    <row r="1093" spans="1:14" x14ac:dyDescent="0.25">
      <c r="A1093" s="1" t="s">
        <v>148</v>
      </c>
      <c r="B1093" s="1" t="s">
        <v>616</v>
      </c>
      <c r="C1093" s="1" t="s">
        <v>471</v>
      </c>
      <c r="D1093" s="83">
        <v>1</v>
      </c>
      <c r="E1093" s="83">
        <v>0</v>
      </c>
      <c r="F1093" s="83">
        <v>1</v>
      </c>
      <c r="G1093" s="83">
        <v>1</v>
      </c>
      <c r="H1093" s="83">
        <v>0</v>
      </c>
      <c r="I1093" s="83">
        <v>0</v>
      </c>
      <c r="J1093" s="83">
        <v>0</v>
      </c>
      <c r="K1093" s="83">
        <v>0</v>
      </c>
      <c r="L1093" s="83">
        <v>3</v>
      </c>
      <c r="M1093" s="84">
        <v>2.803738317757009E-2</v>
      </c>
      <c r="N1093" s="85">
        <f t="shared" si="17"/>
        <v>0</v>
      </c>
    </row>
    <row r="1094" spans="1:14" x14ac:dyDescent="0.25">
      <c r="A1094" s="1" t="s">
        <v>148</v>
      </c>
      <c r="B1094" s="1" t="s">
        <v>616</v>
      </c>
      <c r="C1094" s="1" t="s">
        <v>478</v>
      </c>
      <c r="D1094" s="83">
        <v>0</v>
      </c>
      <c r="E1094" s="83">
        <v>0</v>
      </c>
      <c r="F1094" s="83">
        <v>0</v>
      </c>
      <c r="G1094" s="83">
        <v>1</v>
      </c>
      <c r="H1094" s="83">
        <v>0</v>
      </c>
      <c r="I1094" s="83">
        <v>0</v>
      </c>
      <c r="J1094" s="83">
        <v>0</v>
      </c>
      <c r="K1094" s="83">
        <v>0</v>
      </c>
      <c r="L1094" s="83">
        <v>1</v>
      </c>
      <c r="M1094" s="84">
        <v>9.3457943925233638E-3</v>
      </c>
      <c r="N1094" s="85">
        <f t="shared" si="17"/>
        <v>0</v>
      </c>
    </row>
    <row r="1095" spans="1:14" x14ac:dyDescent="0.25">
      <c r="A1095" s="1" t="s">
        <v>148</v>
      </c>
      <c r="B1095" s="1" t="s">
        <v>616</v>
      </c>
      <c r="C1095" s="1" t="s">
        <v>472</v>
      </c>
      <c r="D1095" s="83">
        <v>3</v>
      </c>
      <c r="E1095" s="83">
        <v>26</v>
      </c>
      <c r="F1095" s="83">
        <v>10</v>
      </c>
      <c r="G1095" s="83">
        <v>2</v>
      </c>
      <c r="H1095" s="83">
        <v>1</v>
      </c>
      <c r="I1095" s="83">
        <v>0</v>
      </c>
      <c r="J1095" s="83">
        <v>0</v>
      </c>
      <c r="K1095" s="83">
        <v>0</v>
      </c>
      <c r="L1095" s="83">
        <v>42</v>
      </c>
      <c r="M1095" s="84">
        <v>0.3925233644859813</v>
      </c>
      <c r="N1095" s="85">
        <f t="shared" si="17"/>
        <v>0.61904761904761907</v>
      </c>
    </row>
    <row r="1096" spans="1:14" x14ac:dyDescent="0.25">
      <c r="A1096" s="1" t="s">
        <v>148</v>
      </c>
      <c r="B1096" s="1" t="s">
        <v>616</v>
      </c>
      <c r="C1096" s="1" t="s">
        <v>473</v>
      </c>
      <c r="D1096" s="83">
        <v>0</v>
      </c>
      <c r="E1096" s="83">
        <v>0</v>
      </c>
      <c r="F1096" s="83">
        <v>1</v>
      </c>
      <c r="G1096" s="83">
        <v>2</v>
      </c>
      <c r="H1096" s="83">
        <v>2</v>
      </c>
      <c r="I1096" s="83">
        <v>0</v>
      </c>
      <c r="J1096" s="83">
        <v>0</v>
      </c>
      <c r="K1096" s="83">
        <v>0</v>
      </c>
      <c r="L1096" s="83">
        <v>5</v>
      </c>
      <c r="M1096" s="84">
        <v>4.6728971962616821E-2</v>
      </c>
      <c r="N1096" s="85">
        <f t="shared" si="17"/>
        <v>0</v>
      </c>
    </row>
    <row r="1097" spans="1:14" x14ac:dyDescent="0.25">
      <c r="A1097" s="1" t="s">
        <v>148</v>
      </c>
      <c r="B1097" s="1" t="s">
        <v>616</v>
      </c>
      <c r="C1097" s="1" t="s">
        <v>474</v>
      </c>
      <c r="D1097" s="83">
        <v>0</v>
      </c>
      <c r="E1097" s="83">
        <v>5</v>
      </c>
      <c r="F1097" s="83">
        <v>2</v>
      </c>
      <c r="G1097" s="83">
        <v>1</v>
      </c>
      <c r="H1097" s="83">
        <v>0</v>
      </c>
      <c r="I1097" s="83">
        <v>0</v>
      </c>
      <c r="J1097" s="83">
        <v>0</v>
      </c>
      <c r="K1097" s="83">
        <v>0</v>
      </c>
      <c r="L1097" s="83">
        <v>8</v>
      </c>
      <c r="M1097" s="84">
        <v>7.476635514018691E-2</v>
      </c>
      <c r="N1097" s="85">
        <f t="shared" si="17"/>
        <v>0.625</v>
      </c>
    </row>
    <row r="1098" spans="1:14" x14ac:dyDescent="0.25">
      <c r="A1098" s="3" t="s">
        <v>148</v>
      </c>
      <c r="B1098" s="3" t="s">
        <v>180</v>
      </c>
      <c r="C1098" s="3" t="s">
        <v>467</v>
      </c>
      <c r="D1098" s="181">
        <v>7</v>
      </c>
      <c r="E1098" s="181">
        <v>57</v>
      </c>
      <c r="F1098" s="181">
        <v>25</v>
      </c>
      <c r="G1098" s="181">
        <v>20</v>
      </c>
      <c r="H1098" s="181">
        <v>18</v>
      </c>
      <c r="I1098" s="181">
        <v>11</v>
      </c>
      <c r="J1098" s="181">
        <v>3</v>
      </c>
      <c r="K1098" s="181">
        <v>6</v>
      </c>
      <c r="L1098" s="181">
        <v>147</v>
      </c>
      <c r="M1098" s="182">
        <v>1</v>
      </c>
      <c r="N1098" s="183">
        <f t="shared" si="17"/>
        <v>0.38775510204081631</v>
      </c>
    </row>
    <row r="1099" spans="1:14" x14ac:dyDescent="0.25">
      <c r="A1099" s="1" t="s">
        <v>148</v>
      </c>
      <c r="B1099" s="1" t="s">
        <v>180</v>
      </c>
      <c r="C1099" s="1" t="s">
        <v>468</v>
      </c>
      <c r="D1099" s="83">
        <v>0</v>
      </c>
      <c r="E1099" s="83">
        <v>11</v>
      </c>
      <c r="F1099" s="83">
        <v>1</v>
      </c>
      <c r="G1099" s="83">
        <v>2</v>
      </c>
      <c r="H1099" s="83">
        <v>0</v>
      </c>
      <c r="I1099" s="83">
        <v>0</v>
      </c>
      <c r="J1099" s="83">
        <v>0</v>
      </c>
      <c r="K1099" s="83">
        <v>0</v>
      </c>
      <c r="L1099" s="83">
        <v>14</v>
      </c>
      <c r="M1099" s="84">
        <v>9.5238095238095233E-2</v>
      </c>
      <c r="N1099" s="85">
        <f t="shared" si="17"/>
        <v>0.7857142857142857</v>
      </c>
    </row>
    <row r="1100" spans="1:14" x14ac:dyDescent="0.25">
      <c r="A1100" s="1" t="s">
        <v>148</v>
      </c>
      <c r="B1100" s="1" t="s">
        <v>180</v>
      </c>
      <c r="C1100" s="1" t="s">
        <v>469</v>
      </c>
      <c r="D1100" s="83">
        <v>1</v>
      </c>
      <c r="E1100" s="83">
        <v>0</v>
      </c>
      <c r="F1100" s="83">
        <v>9</v>
      </c>
      <c r="G1100" s="83">
        <v>10</v>
      </c>
      <c r="H1100" s="83">
        <v>12</v>
      </c>
      <c r="I1100" s="83">
        <v>5</v>
      </c>
      <c r="J1100" s="83">
        <v>0</v>
      </c>
      <c r="K1100" s="83">
        <v>2</v>
      </c>
      <c r="L1100" s="83">
        <v>39</v>
      </c>
      <c r="M1100" s="84">
        <v>0.26530612244897961</v>
      </c>
      <c r="N1100" s="85">
        <f t="shared" si="17"/>
        <v>0</v>
      </c>
    </row>
    <row r="1101" spans="1:14" x14ac:dyDescent="0.25">
      <c r="A1101" s="1" t="s">
        <v>148</v>
      </c>
      <c r="B1101" s="1" t="s">
        <v>180</v>
      </c>
      <c r="C1101" s="1" t="s">
        <v>470</v>
      </c>
      <c r="D1101" s="83">
        <v>0</v>
      </c>
      <c r="E1101" s="83">
        <v>0</v>
      </c>
      <c r="F1101" s="83">
        <v>0</v>
      </c>
      <c r="G1101" s="83">
        <v>1</v>
      </c>
      <c r="H1101" s="83">
        <v>2</v>
      </c>
      <c r="I1101" s="83">
        <v>1</v>
      </c>
      <c r="J1101" s="83">
        <v>0</v>
      </c>
      <c r="K1101" s="83">
        <v>3</v>
      </c>
      <c r="L1101" s="83">
        <v>7</v>
      </c>
      <c r="M1101" s="84">
        <v>4.7619047619047623E-2</v>
      </c>
      <c r="N1101" s="85">
        <f t="shared" si="17"/>
        <v>0</v>
      </c>
    </row>
    <row r="1102" spans="1:14" x14ac:dyDescent="0.25">
      <c r="A1102" s="1" t="s">
        <v>148</v>
      </c>
      <c r="B1102" s="1" t="s">
        <v>180</v>
      </c>
      <c r="C1102" s="1" t="s">
        <v>471</v>
      </c>
      <c r="D1102" s="83">
        <v>0</v>
      </c>
      <c r="E1102" s="83">
        <v>0</v>
      </c>
      <c r="F1102" s="83">
        <v>1</v>
      </c>
      <c r="G1102" s="83">
        <v>3</v>
      </c>
      <c r="H1102" s="83">
        <v>0</v>
      </c>
      <c r="I1102" s="83">
        <v>0</v>
      </c>
      <c r="J1102" s="83">
        <v>1</v>
      </c>
      <c r="K1102" s="83">
        <v>0</v>
      </c>
      <c r="L1102" s="83">
        <v>5</v>
      </c>
      <c r="M1102" s="84">
        <v>3.4013605442176867E-2</v>
      </c>
      <c r="N1102" s="85">
        <f t="shared" si="17"/>
        <v>0</v>
      </c>
    </row>
    <row r="1103" spans="1:14" x14ac:dyDescent="0.25">
      <c r="A1103" s="1" t="s">
        <v>148</v>
      </c>
      <c r="B1103" s="1" t="s">
        <v>180</v>
      </c>
      <c r="C1103" s="1" t="s">
        <v>477</v>
      </c>
      <c r="D1103" s="83">
        <v>0</v>
      </c>
      <c r="E1103" s="83">
        <v>1</v>
      </c>
      <c r="F1103" s="83">
        <v>0</v>
      </c>
      <c r="G1103" s="83">
        <v>0</v>
      </c>
      <c r="H1103" s="83">
        <v>0</v>
      </c>
      <c r="I1103" s="83">
        <v>0</v>
      </c>
      <c r="J1103" s="83">
        <v>0</v>
      </c>
      <c r="K1103" s="83">
        <v>0</v>
      </c>
      <c r="L1103" s="83">
        <v>1</v>
      </c>
      <c r="M1103" s="84">
        <v>6.8027210884353739E-3</v>
      </c>
      <c r="N1103" s="85">
        <f t="shared" si="17"/>
        <v>1</v>
      </c>
    </row>
    <row r="1104" spans="1:14" x14ac:dyDescent="0.25">
      <c r="A1104" s="1" t="s">
        <v>148</v>
      </c>
      <c r="B1104" s="1" t="s">
        <v>180</v>
      </c>
      <c r="C1104" s="1" t="s">
        <v>472</v>
      </c>
      <c r="D1104" s="83">
        <v>3</v>
      </c>
      <c r="E1104" s="83">
        <v>33</v>
      </c>
      <c r="F1104" s="83">
        <v>7</v>
      </c>
      <c r="G1104" s="83">
        <v>2</v>
      </c>
      <c r="H1104" s="83">
        <v>3</v>
      </c>
      <c r="I1104" s="83">
        <v>0</v>
      </c>
      <c r="J1104" s="83">
        <v>1</v>
      </c>
      <c r="K1104" s="83">
        <v>0</v>
      </c>
      <c r="L1104" s="83">
        <v>49</v>
      </c>
      <c r="M1104" s="84">
        <v>0.33333333333333331</v>
      </c>
      <c r="N1104" s="85">
        <f t="shared" si="17"/>
        <v>0.67346938775510201</v>
      </c>
    </row>
    <row r="1105" spans="1:14" x14ac:dyDescent="0.25">
      <c r="A1105" s="1" t="s">
        <v>148</v>
      </c>
      <c r="B1105" s="1" t="s">
        <v>180</v>
      </c>
      <c r="C1105" s="1" t="s">
        <v>473</v>
      </c>
      <c r="D1105" s="83">
        <v>3</v>
      </c>
      <c r="E1105" s="83">
        <v>0</v>
      </c>
      <c r="F1105" s="83">
        <v>3</v>
      </c>
      <c r="G1105" s="83">
        <v>2</v>
      </c>
      <c r="H1105" s="83">
        <v>1</v>
      </c>
      <c r="I1105" s="83">
        <v>1</v>
      </c>
      <c r="J1105" s="83">
        <v>1</v>
      </c>
      <c r="K1105" s="83">
        <v>1</v>
      </c>
      <c r="L1105" s="83">
        <v>12</v>
      </c>
      <c r="M1105" s="84">
        <v>8.1632653061224483E-2</v>
      </c>
      <c r="N1105" s="85">
        <f t="shared" si="17"/>
        <v>0</v>
      </c>
    </row>
    <row r="1106" spans="1:14" x14ac:dyDescent="0.25">
      <c r="A1106" s="1" t="s">
        <v>148</v>
      </c>
      <c r="B1106" s="1" t="s">
        <v>180</v>
      </c>
      <c r="C1106" s="1" t="s">
        <v>474</v>
      </c>
      <c r="D1106" s="83">
        <v>0</v>
      </c>
      <c r="E1106" s="83">
        <v>12</v>
      </c>
      <c r="F1106" s="83">
        <v>4</v>
      </c>
      <c r="G1106" s="83">
        <v>0</v>
      </c>
      <c r="H1106" s="83">
        <v>0</v>
      </c>
      <c r="I1106" s="83">
        <v>4</v>
      </c>
      <c r="J1106" s="83">
        <v>0</v>
      </c>
      <c r="K1106" s="83">
        <v>0</v>
      </c>
      <c r="L1106" s="83">
        <v>20</v>
      </c>
      <c r="M1106" s="84">
        <v>0.1360544217687075</v>
      </c>
      <c r="N1106" s="85">
        <f t="shared" si="17"/>
        <v>0.6</v>
      </c>
    </row>
    <row r="1107" spans="1:14" x14ac:dyDescent="0.25">
      <c r="A1107" s="3" t="s">
        <v>148</v>
      </c>
      <c r="B1107" s="3" t="s">
        <v>181</v>
      </c>
      <c r="C1107" s="3" t="s">
        <v>467</v>
      </c>
      <c r="D1107" s="181">
        <v>0</v>
      </c>
      <c r="E1107" s="181">
        <v>30</v>
      </c>
      <c r="F1107" s="181">
        <v>16</v>
      </c>
      <c r="G1107" s="181">
        <v>11</v>
      </c>
      <c r="H1107" s="181">
        <v>7</v>
      </c>
      <c r="I1107" s="181">
        <v>4</v>
      </c>
      <c r="J1107" s="181">
        <v>1</v>
      </c>
      <c r="K1107" s="181">
        <v>4</v>
      </c>
      <c r="L1107" s="181">
        <v>73</v>
      </c>
      <c r="M1107" s="182">
        <v>1</v>
      </c>
      <c r="N1107" s="183">
        <f t="shared" si="17"/>
        <v>0.41095890410958902</v>
      </c>
    </row>
    <row r="1108" spans="1:14" x14ac:dyDescent="0.25">
      <c r="A1108" s="1" t="s">
        <v>148</v>
      </c>
      <c r="B1108" s="1" t="s">
        <v>181</v>
      </c>
      <c r="C1108" s="1" t="s">
        <v>468</v>
      </c>
      <c r="D1108" s="83">
        <v>0</v>
      </c>
      <c r="E1108" s="83">
        <v>4</v>
      </c>
      <c r="F1108" s="83">
        <v>2</v>
      </c>
      <c r="G1108" s="83">
        <v>1</v>
      </c>
      <c r="H1108" s="83">
        <v>0</v>
      </c>
      <c r="I1108" s="83">
        <v>0</v>
      </c>
      <c r="J1108" s="83">
        <v>0</v>
      </c>
      <c r="K1108" s="83">
        <v>0</v>
      </c>
      <c r="L1108" s="83">
        <v>7</v>
      </c>
      <c r="M1108" s="84">
        <v>9.5890410958904104E-2</v>
      </c>
      <c r="N1108" s="85">
        <f t="shared" si="17"/>
        <v>0.5714285714285714</v>
      </c>
    </row>
    <row r="1109" spans="1:14" x14ac:dyDescent="0.25">
      <c r="A1109" s="1" t="s">
        <v>148</v>
      </c>
      <c r="B1109" s="1" t="s">
        <v>181</v>
      </c>
      <c r="C1109" s="1" t="s">
        <v>469</v>
      </c>
      <c r="D1109" s="83">
        <v>0</v>
      </c>
      <c r="E1109" s="83">
        <v>0</v>
      </c>
      <c r="F1109" s="83">
        <v>3</v>
      </c>
      <c r="G1109" s="83">
        <v>6</v>
      </c>
      <c r="H1109" s="83">
        <v>4</v>
      </c>
      <c r="I1109" s="83">
        <v>1</v>
      </c>
      <c r="J1109" s="83">
        <v>0</v>
      </c>
      <c r="K1109" s="83">
        <v>0</v>
      </c>
      <c r="L1109" s="83">
        <v>14</v>
      </c>
      <c r="M1109" s="84">
        <v>0.19178082191780821</v>
      </c>
      <c r="N1109" s="85">
        <f t="shared" si="17"/>
        <v>0</v>
      </c>
    </row>
    <row r="1110" spans="1:14" x14ac:dyDescent="0.25">
      <c r="A1110" s="1" t="s">
        <v>148</v>
      </c>
      <c r="B1110" s="1" t="s">
        <v>181</v>
      </c>
      <c r="C1110" s="1" t="s">
        <v>470</v>
      </c>
      <c r="D1110" s="83">
        <v>0</v>
      </c>
      <c r="E1110" s="83">
        <v>0</v>
      </c>
      <c r="F1110" s="83">
        <v>0</v>
      </c>
      <c r="G1110" s="83">
        <v>0</v>
      </c>
      <c r="H1110" s="83">
        <v>0</v>
      </c>
      <c r="I1110" s="83">
        <v>3</v>
      </c>
      <c r="J1110" s="83">
        <v>1</v>
      </c>
      <c r="K1110" s="83">
        <v>4</v>
      </c>
      <c r="L1110" s="83">
        <v>8</v>
      </c>
      <c r="M1110" s="84">
        <v>0.1095890410958904</v>
      </c>
      <c r="N1110" s="85">
        <f t="shared" si="17"/>
        <v>0</v>
      </c>
    </row>
    <row r="1111" spans="1:14" x14ac:dyDescent="0.25">
      <c r="A1111" s="1" t="s">
        <v>148</v>
      </c>
      <c r="B1111" s="1" t="s">
        <v>181</v>
      </c>
      <c r="C1111" s="1" t="s">
        <v>471</v>
      </c>
      <c r="D1111" s="83">
        <v>0</v>
      </c>
      <c r="E1111" s="83">
        <v>0</v>
      </c>
      <c r="F1111" s="83">
        <v>1</v>
      </c>
      <c r="G1111" s="83">
        <v>0</v>
      </c>
      <c r="H1111" s="83">
        <v>0</v>
      </c>
      <c r="I1111" s="83">
        <v>0</v>
      </c>
      <c r="J1111" s="83">
        <v>0</v>
      </c>
      <c r="K1111" s="83">
        <v>0</v>
      </c>
      <c r="L1111" s="83">
        <v>1</v>
      </c>
      <c r="M1111" s="84">
        <v>1.3698630136986301E-2</v>
      </c>
      <c r="N1111" s="85">
        <f t="shared" si="17"/>
        <v>0</v>
      </c>
    </row>
    <row r="1112" spans="1:14" x14ac:dyDescent="0.25">
      <c r="A1112" s="1" t="s">
        <v>148</v>
      </c>
      <c r="B1112" s="1" t="s">
        <v>181</v>
      </c>
      <c r="C1112" s="1" t="s">
        <v>472</v>
      </c>
      <c r="D1112" s="83">
        <v>0</v>
      </c>
      <c r="E1112" s="83">
        <v>22</v>
      </c>
      <c r="F1112" s="83">
        <v>8</v>
      </c>
      <c r="G1112" s="83">
        <v>1</v>
      </c>
      <c r="H1112" s="83">
        <v>2</v>
      </c>
      <c r="I1112" s="83">
        <v>0</v>
      </c>
      <c r="J1112" s="83">
        <v>0</v>
      </c>
      <c r="K1112" s="83">
        <v>0</v>
      </c>
      <c r="L1112" s="83">
        <v>33</v>
      </c>
      <c r="M1112" s="84">
        <v>0.45205479452054792</v>
      </c>
      <c r="N1112" s="85">
        <f t="shared" si="17"/>
        <v>0.66666666666666663</v>
      </c>
    </row>
    <row r="1113" spans="1:14" x14ac:dyDescent="0.25">
      <c r="A1113" s="1" t="s">
        <v>148</v>
      </c>
      <c r="B1113" s="1" t="s">
        <v>181</v>
      </c>
      <c r="C1113" s="1" t="s">
        <v>473</v>
      </c>
      <c r="D1113" s="83">
        <v>0</v>
      </c>
      <c r="E1113" s="83">
        <v>0</v>
      </c>
      <c r="F1113" s="83">
        <v>1</v>
      </c>
      <c r="G1113" s="83">
        <v>3</v>
      </c>
      <c r="H1113" s="83">
        <v>1</v>
      </c>
      <c r="I1113" s="83">
        <v>0</v>
      </c>
      <c r="J1113" s="83">
        <v>0</v>
      </c>
      <c r="K1113" s="83">
        <v>0</v>
      </c>
      <c r="L1113" s="83">
        <v>5</v>
      </c>
      <c r="M1113" s="84">
        <v>6.8493150684931503E-2</v>
      </c>
      <c r="N1113" s="85">
        <f t="shared" si="17"/>
        <v>0</v>
      </c>
    </row>
    <row r="1114" spans="1:14" x14ac:dyDescent="0.25">
      <c r="A1114" s="1" t="s">
        <v>148</v>
      </c>
      <c r="B1114" s="1" t="s">
        <v>181</v>
      </c>
      <c r="C1114" s="1" t="s">
        <v>474</v>
      </c>
      <c r="D1114" s="83">
        <v>0</v>
      </c>
      <c r="E1114" s="83">
        <v>4</v>
      </c>
      <c r="F1114" s="83">
        <v>1</v>
      </c>
      <c r="G1114" s="83">
        <v>0</v>
      </c>
      <c r="H1114" s="83">
        <v>0</v>
      </c>
      <c r="I1114" s="83">
        <v>0</v>
      </c>
      <c r="J1114" s="83">
        <v>0</v>
      </c>
      <c r="K1114" s="83">
        <v>0</v>
      </c>
      <c r="L1114" s="83">
        <v>5</v>
      </c>
      <c r="M1114" s="84">
        <v>6.8493150684931503E-2</v>
      </c>
      <c r="N1114" s="85">
        <f t="shared" si="17"/>
        <v>0.8</v>
      </c>
    </row>
    <row r="1115" spans="1:14" x14ac:dyDescent="0.25">
      <c r="A1115" s="3" t="s">
        <v>148</v>
      </c>
      <c r="B1115" s="3" t="s">
        <v>182</v>
      </c>
      <c r="C1115" s="3" t="s">
        <v>467</v>
      </c>
      <c r="D1115" s="181">
        <v>2</v>
      </c>
      <c r="E1115" s="181">
        <v>11</v>
      </c>
      <c r="F1115" s="181">
        <v>7</v>
      </c>
      <c r="G1115" s="181">
        <v>4</v>
      </c>
      <c r="H1115" s="181">
        <v>0</v>
      </c>
      <c r="I1115" s="181">
        <v>0</v>
      </c>
      <c r="J1115" s="181">
        <v>0</v>
      </c>
      <c r="K1115" s="181">
        <v>0</v>
      </c>
      <c r="L1115" s="181">
        <v>24</v>
      </c>
      <c r="M1115" s="182">
        <v>1</v>
      </c>
      <c r="N1115" s="183">
        <f t="shared" si="17"/>
        <v>0.45833333333333331</v>
      </c>
    </row>
    <row r="1116" spans="1:14" x14ac:dyDescent="0.25">
      <c r="A1116" s="1" t="s">
        <v>148</v>
      </c>
      <c r="B1116" s="1" t="s">
        <v>182</v>
      </c>
      <c r="C1116" s="1" t="s">
        <v>468</v>
      </c>
      <c r="D1116" s="83">
        <v>0</v>
      </c>
      <c r="E1116" s="83">
        <v>1</v>
      </c>
      <c r="F1116" s="83">
        <v>2</v>
      </c>
      <c r="G1116" s="83">
        <v>0</v>
      </c>
      <c r="H1116" s="83">
        <v>0</v>
      </c>
      <c r="I1116" s="83">
        <v>0</v>
      </c>
      <c r="J1116" s="83">
        <v>0</v>
      </c>
      <c r="K1116" s="83">
        <v>0</v>
      </c>
      <c r="L1116" s="83">
        <v>3</v>
      </c>
      <c r="M1116" s="84">
        <v>0.125</v>
      </c>
      <c r="N1116" s="85">
        <f t="shared" si="17"/>
        <v>0.33333333333333331</v>
      </c>
    </row>
    <row r="1117" spans="1:14" x14ac:dyDescent="0.25">
      <c r="A1117" s="1" t="s">
        <v>148</v>
      </c>
      <c r="B1117" s="1" t="s">
        <v>182</v>
      </c>
      <c r="C1117" s="1" t="s">
        <v>469</v>
      </c>
      <c r="D1117" s="83">
        <v>1</v>
      </c>
      <c r="E1117" s="83">
        <v>0</v>
      </c>
      <c r="F1117" s="83">
        <v>5</v>
      </c>
      <c r="G1117" s="83">
        <v>3</v>
      </c>
      <c r="H1117" s="83">
        <v>0</v>
      </c>
      <c r="I1117" s="83">
        <v>0</v>
      </c>
      <c r="J1117" s="83">
        <v>0</v>
      </c>
      <c r="K1117" s="83">
        <v>0</v>
      </c>
      <c r="L1117" s="83">
        <v>9</v>
      </c>
      <c r="M1117" s="84">
        <v>0.375</v>
      </c>
      <c r="N1117" s="85">
        <f t="shared" si="17"/>
        <v>0</v>
      </c>
    </row>
    <row r="1118" spans="1:14" x14ac:dyDescent="0.25">
      <c r="A1118" s="1" t="s">
        <v>148</v>
      </c>
      <c r="B1118" s="1" t="s">
        <v>182</v>
      </c>
      <c r="C1118" s="1" t="s">
        <v>472</v>
      </c>
      <c r="D1118" s="83">
        <v>1</v>
      </c>
      <c r="E1118" s="83">
        <v>7</v>
      </c>
      <c r="F1118" s="83">
        <v>0</v>
      </c>
      <c r="G1118" s="83">
        <v>1</v>
      </c>
      <c r="H1118" s="83">
        <v>0</v>
      </c>
      <c r="I1118" s="83">
        <v>0</v>
      </c>
      <c r="J1118" s="83">
        <v>0</v>
      </c>
      <c r="K1118" s="83">
        <v>0</v>
      </c>
      <c r="L1118" s="83">
        <v>9</v>
      </c>
      <c r="M1118" s="84">
        <v>0.375</v>
      </c>
      <c r="N1118" s="85">
        <f t="shared" si="17"/>
        <v>0.77777777777777779</v>
      </c>
    </row>
    <row r="1119" spans="1:14" x14ac:dyDescent="0.25">
      <c r="A1119" s="1" t="s">
        <v>148</v>
      </c>
      <c r="B1119" s="1" t="s">
        <v>182</v>
      </c>
      <c r="C1119" s="1" t="s">
        <v>474</v>
      </c>
      <c r="D1119" s="83">
        <v>0</v>
      </c>
      <c r="E1119" s="83">
        <v>3</v>
      </c>
      <c r="F1119" s="83">
        <v>0</v>
      </c>
      <c r="G1119" s="83">
        <v>0</v>
      </c>
      <c r="H1119" s="83">
        <v>0</v>
      </c>
      <c r="I1119" s="83">
        <v>0</v>
      </c>
      <c r="J1119" s="83">
        <v>0</v>
      </c>
      <c r="K1119" s="83">
        <v>0</v>
      </c>
      <c r="L1119" s="83">
        <v>3</v>
      </c>
      <c r="M1119" s="84">
        <v>0.125</v>
      </c>
      <c r="N1119" s="85">
        <f t="shared" si="17"/>
        <v>1</v>
      </c>
    </row>
    <row r="1120" spans="1:14" x14ac:dyDescent="0.25">
      <c r="A1120" s="3" t="s">
        <v>148</v>
      </c>
      <c r="B1120" s="3" t="s">
        <v>664</v>
      </c>
      <c r="C1120" s="3" t="s">
        <v>467</v>
      </c>
      <c r="D1120" s="181">
        <v>5</v>
      </c>
      <c r="E1120" s="181">
        <v>35</v>
      </c>
      <c r="F1120" s="181">
        <v>17</v>
      </c>
      <c r="G1120" s="181">
        <v>7</v>
      </c>
      <c r="H1120" s="181">
        <v>3</v>
      </c>
      <c r="I1120" s="181">
        <v>2</v>
      </c>
      <c r="J1120" s="181">
        <v>2</v>
      </c>
      <c r="K1120" s="181">
        <v>1</v>
      </c>
      <c r="L1120" s="181">
        <v>72</v>
      </c>
      <c r="M1120" s="182">
        <v>1</v>
      </c>
      <c r="N1120" s="183">
        <f t="shared" si="17"/>
        <v>0.4861111111111111</v>
      </c>
    </row>
    <row r="1121" spans="1:14" x14ac:dyDescent="0.25">
      <c r="A1121" s="1" t="s">
        <v>148</v>
      </c>
      <c r="B1121" s="1" t="s">
        <v>664</v>
      </c>
      <c r="C1121" s="1" t="s">
        <v>468</v>
      </c>
      <c r="D1121" s="83">
        <v>1</v>
      </c>
      <c r="E1121" s="83">
        <v>15</v>
      </c>
      <c r="F1121" s="83">
        <v>5</v>
      </c>
      <c r="G1121" s="83">
        <v>1</v>
      </c>
      <c r="H1121" s="83">
        <v>0</v>
      </c>
      <c r="I1121" s="83">
        <v>0</v>
      </c>
      <c r="J1121" s="83">
        <v>0</v>
      </c>
      <c r="K1121" s="83">
        <v>0</v>
      </c>
      <c r="L1121" s="83">
        <v>22</v>
      </c>
      <c r="M1121" s="84">
        <v>0.30555555555555558</v>
      </c>
      <c r="N1121" s="85">
        <f t="shared" si="17"/>
        <v>0.68181818181818177</v>
      </c>
    </row>
    <row r="1122" spans="1:14" x14ac:dyDescent="0.25">
      <c r="A1122" s="1" t="s">
        <v>148</v>
      </c>
      <c r="B1122" s="1" t="s">
        <v>664</v>
      </c>
      <c r="C1122" s="1" t="s">
        <v>469</v>
      </c>
      <c r="D1122" s="83">
        <v>0</v>
      </c>
      <c r="E1122" s="83">
        <v>1</v>
      </c>
      <c r="F1122" s="83">
        <v>5</v>
      </c>
      <c r="G1122" s="83">
        <v>3</v>
      </c>
      <c r="H1122" s="83">
        <v>2</v>
      </c>
      <c r="I1122" s="83">
        <v>0</v>
      </c>
      <c r="J1122" s="83">
        <v>0</v>
      </c>
      <c r="K1122" s="83">
        <v>1</v>
      </c>
      <c r="L1122" s="83">
        <v>12</v>
      </c>
      <c r="M1122" s="84">
        <v>0.16666666666666671</v>
      </c>
      <c r="N1122" s="85">
        <f t="shared" si="17"/>
        <v>8.3333333333333329E-2</v>
      </c>
    </row>
    <row r="1123" spans="1:14" x14ac:dyDescent="0.25">
      <c r="A1123" s="1" t="s">
        <v>148</v>
      </c>
      <c r="B1123" s="1" t="s">
        <v>664</v>
      </c>
      <c r="C1123" s="1" t="s">
        <v>470</v>
      </c>
      <c r="D1123" s="83">
        <v>0</v>
      </c>
      <c r="E1123" s="83">
        <v>0</v>
      </c>
      <c r="F1123" s="83">
        <v>0</v>
      </c>
      <c r="G1123" s="83">
        <v>0</v>
      </c>
      <c r="H1123" s="83">
        <v>1</v>
      </c>
      <c r="I1123" s="83">
        <v>0</v>
      </c>
      <c r="J1123" s="83">
        <v>2</v>
      </c>
      <c r="K1123" s="83">
        <v>0</v>
      </c>
      <c r="L1123" s="83">
        <v>3</v>
      </c>
      <c r="M1123" s="84">
        <v>4.1666666666666657E-2</v>
      </c>
      <c r="N1123" s="85">
        <f t="shared" si="17"/>
        <v>0</v>
      </c>
    </row>
    <row r="1124" spans="1:14" x14ac:dyDescent="0.25">
      <c r="A1124" s="1" t="s">
        <v>148</v>
      </c>
      <c r="B1124" s="1" t="s">
        <v>664</v>
      </c>
      <c r="C1124" s="1" t="s">
        <v>477</v>
      </c>
      <c r="D1124" s="83">
        <v>0</v>
      </c>
      <c r="E1124" s="83">
        <v>0</v>
      </c>
      <c r="F1124" s="83">
        <v>1</v>
      </c>
      <c r="G1124" s="83">
        <v>0</v>
      </c>
      <c r="H1124" s="83">
        <v>0</v>
      </c>
      <c r="I1124" s="83">
        <v>0</v>
      </c>
      <c r="J1124" s="83">
        <v>0</v>
      </c>
      <c r="K1124" s="83">
        <v>0</v>
      </c>
      <c r="L1124" s="83">
        <v>1</v>
      </c>
      <c r="M1124" s="84">
        <v>1.388888888888889E-2</v>
      </c>
      <c r="N1124" s="85">
        <f t="shared" si="17"/>
        <v>0</v>
      </c>
    </row>
    <row r="1125" spans="1:14" x14ac:dyDescent="0.25">
      <c r="A1125" s="1" t="s">
        <v>148</v>
      </c>
      <c r="B1125" s="1" t="s">
        <v>664</v>
      </c>
      <c r="C1125" s="1" t="s">
        <v>482</v>
      </c>
      <c r="D1125" s="83">
        <v>0</v>
      </c>
      <c r="E1125" s="83">
        <v>0</v>
      </c>
      <c r="F1125" s="83">
        <v>0</v>
      </c>
      <c r="G1125" s="83">
        <v>1</v>
      </c>
      <c r="H1125" s="83">
        <v>0</v>
      </c>
      <c r="I1125" s="83">
        <v>0</v>
      </c>
      <c r="J1125" s="83">
        <v>0</v>
      </c>
      <c r="K1125" s="83">
        <v>0</v>
      </c>
      <c r="L1125" s="83">
        <v>1</v>
      </c>
      <c r="M1125" s="84">
        <v>1.388888888888889E-2</v>
      </c>
      <c r="N1125" s="85">
        <f t="shared" si="17"/>
        <v>0</v>
      </c>
    </row>
    <row r="1126" spans="1:14" x14ac:dyDescent="0.25">
      <c r="A1126" s="1" t="s">
        <v>148</v>
      </c>
      <c r="B1126" s="1" t="s">
        <v>664</v>
      </c>
      <c r="C1126" s="1" t="s">
        <v>472</v>
      </c>
      <c r="D1126" s="83">
        <v>3</v>
      </c>
      <c r="E1126" s="83">
        <v>17</v>
      </c>
      <c r="F1126" s="83">
        <v>3</v>
      </c>
      <c r="G1126" s="83">
        <v>2</v>
      </c>
      <c r="H1126" s="83">
        <v>0</v>
      </c>
      <c r="I1126" s="83">
        <v>1</v>
      </c>
      <c r="J1126" s="83">
        <v>0</v>
      </c>
      <c r="K1126" s="83">
        <v>0</v>
      </c>
      <c r="L1126" s="83">
        <v>26</v>
      </c>
      <c r="M1126" s="84">
        <v>0.3611111111111111</v>
      </c>
      <c r="N1126" s="85">
        <f t="shared" si="17"/>
        <v>0.65384615384615385</v>
      </c>
    </row>
    <row r="1127" spans="1:14" x14ac:dyDescent="0.25">
      <c r="A1127" s="1" t="s">
        <v>148</v>
      </c>
      <c r="B1127" s="1" t="s">
        <v>664</v>
      </c>
      <c r="C1127" s="1" t="s">
        <v>473</v>
      </c>
      <c r="D1127" s="83">
        <v>1</v>
      </c>
      <c r="E1127" s="83">
        <v>0</v>
      </c>
      <c r="F1127" s="83">
        <v>2</v>
      </c>
      <c r="G1127" s="83">
        <v>0</v>
      </c>
      <c r="H1127" s="83">
        <v>0</v>
      </c>
      <c r="I1127" s="83">
        <v>0</v>
      </c>
      <c r="J1127" s="83">
        <v>0</v>
      </c>
      <c r="K1127" s="83">
        <v>0</v>
      </c>
      <c r="L1127" s="83">
        <v>3</v>
      </c>
      <c r="M1127" s="84">
        <v>4.1666666666666657E-2</v>
      </c>
      <c r="N1127" s="85">
        <f t="shared" si="17"/>
        <v>0</v>
      </c>
    </row>
    <row r="1128" spans="1:14" x14ac:dyDescent="0.25">
      <c r="A1128" s="1" t="s">
        <v>148</v>
      </c>
      <c r="B1128" s="1" t="s">
        <v>664</v>
      </c>
      <c r="C1128" s="1" t="s">
        <v>474</v>
      </c>
      <c r="D1128" s="83">
        <v>0</v>
      </c>
      <c r="E1128" s="83">
        <v>2</v>
      </c>
      <c r="F1128" s="83">
        <v>1</v>
      </c>
      <c r="G1128" s="83">
        <v>0</v>
      </c>
      <c r="H1128" s="83">
        <v>0</v>
      </c>
      <c r="I1128" s="83">
        <v>1</v>
      </c>
      <c r="J1128" s="83">
        <v>0</v>
      </c>
      <c r="K1128" s="83">
        <v>0</v>
      </c>
      <c r="L1128" s="83">
        <v>4</v>
      </c>
      <c r="M1128" s="84">
        <v>5.5555555555555552E-2</v>
      </c>
      <c r="N1128" s="85">
        <f t="shared" si="17"/>
        <v>0.5</v>
      </c>
    </row>
    <row r="1129" spans="1:14" x14ac:dyDescent="0.25">
      <c r="A1129" s="3" t="s">
        <v>148</v>
      </c>
      <c r="B1129" s="3" t="s">
        <v>154</v>
      </c>
      <c r="C1129" s="3" t="s">
        <v>467</v>
      </c>
      <c r="D1129" s="181">
        <v>0</v>
      </c>
      <c r="E1129" s="181">
        <v>40</v>
      </c>
      <c r="F1129" s="181">
        <v>20</v>
      </c>
      <c r="G1129" s="181">
        <v>17</v>
      </c>
      <c r="H1129" s="181">
        <v>2</v>
      </c>
      <c r="I1129" s="181">
        <v>4</v>
      </c>
      <c r="J1129" s="181">
        <v>2</v>
      </c>
      <c r="K1129" s="181">
        <v>2</v>
      </c>
      <c r="L1129" s="181">
        <v>87</v>
      </c>
      <c r="M1129" s="182">
        <v>1</v>
      </c>
      <c r="N1129" s="183">
        <f t="shared" si="17"/>
        <v>0.45977011494252873</v>
      </c>
    </row>
    <row r="1130" spans="1:14" x14ac:dyDescent="0.25">
      <c r="A1130" s="1" t="s">
        <v>148</v>
      </c>
      <c r="B1130" s="1" t="s">
        <v>154</v>
      </c>
      <c r="C1130" s="1" t="s">
        <v>468</v>
      </c>
      <c r="D1130" s="83">
        <v>0</v>
      </c>
      <c r="E1130" s="83">
        <v>15</v>
      </c>
      <c r="F1130" s="83">
        <v>4</v>
      </c>
      <c r="G1130" s="83">
        <v>0</v>
      </c>
      <c r="H1130" s="83">
        <v>0</v>
      </c>
      <c r="I1130" s="83">
        <v>0</v>
      </c>
      <c r="J1130" s="83">
        <v>0</v>
      </c>
      <c r="K1130" s="83">
        <v>0</v>
      </c>
      <c r="L1130" s="83">
        <v>19</v>
      </c>
      <c r="M1130" s="84">
        <v>0.21839080459770119</v>
      </c>
      <c r="N1130" s="85">
        <f t="shared" si="17"/>
        <v>0.78947368421052633</v>
      </c>
    </row>
    <row r="1131" spans="1:14" x14ac:dyDescent="0.25">
      <c r="A1131" s="1" t="s">
        <v>148</v>
      </c>
      <c r="B1131" s="1" t="s">
        <v>154</v>
      </c>
      <c r="C1131" s="1" t="s">
        <v>469</v>
      </c>
      <c r="D1131" s="83">
        <v>0</v>
      </c>
      <c r="E1131" s="83">
        <v>0</v>
      </c>
      <c r="F1131" s="83">
        <v>2</v>
      </c>
      <c r="G1131" s="83">
        <v>13</v>
      </c>
      <c r="H1131" s="83">
        <v>2</v>
      </c>
      <c r="I1131" s="83">
        <v>3</v>
      </c>
      <c r="J1131" s="83">
        <v>1</v>
      </c>
      <c r="K1131" s="83">
        <v>1</v>
      </c>
      <c r="L1131" s="83">
        <v>22</v>
      </c>
      <c r="M1131" s="84">
        <v>0.25287356321839077</v>
      </c>
      <c r="N1131" s="85">
        <f t="shared" si="17"/>
        <v>0</v>
      </c>
    </row>
    <row r="1132" spans="1:14" x14ac:dyDescent="0.25">
      <c r="A1132" s="1" t="s">
        <v>148</v>
      </c>
      <c r="B1132" s="1" t="s">
        <v>154</v>
      </c>
      <c r="C1132" s="1" t="s">
        <v>470</v>
      </c>
      <c r="D1132" s="83">
        <v>0</v>
      </c>
      <c r="E1132" s="83">
        <v>0</v>
      </c>
      <c r="F1132" s="83">
        <v>0</v>
      </c>
      <c r="G1132" s="83">
        <v>0</v>
      </c>
      <c r="H1132" s="83">
        <v>0</v>
      </c>
      <c r="I1132" s="83">
        <v>0</v>
      </c>
      <c r="J1132" s="83">
        <v>0</v>
      </c>
      <c r="K1132" s="83">
        <v>1</v>
      </c>
      <c r="L1132" s="83">
        <v>1</v>
      </c>
      <c r="M1132" s="84">
        <v>1.149425287356322E-2</v>
      </c>
      <c r="N1132" s="85">
        <f t="shared" si="17"/>
        <v>0</v>
      </c>
    </row>
    <row r="1133" spans="1:14" x14ac:dyDescent="0.25">
      <c r="A1133" s="1" t="s">
        <v>148</v>
      </c>
      <c r="B1133" s="1" t="s">
        <v>154</v>
      </c>
      <c r="C1133" s="1" t="s">
        <v>471</v>
      </c>
      <c r="D1133" s="83">
        <v>0</v>
      </c>
      <c r="E1133" s="83">
        <v>0</v>
      </c>
      <c r="F1133" s="83">
        <v>2</v>
      </c>
      <c r="G1133" s="83">
        <v>0</v>
      </c>
      <c r="H1133" s="83">
        <v>0</v>
      </c>
      <c r="I1133" s="83">
        <v>0</v>
      </c>
      <c r="J1133" s="83">
        <v>1</v>
      </c>
      <c r="K1133" s="83">
        <v>0</v>
      </c>
      <c r="L1133" s="83">
        <v>3</v>
      </c>
      <c r="M1133" s="84">
        <v>3.4482758620689648E-2</v>
      </c>
      <c r="N1133" s="85">
        <f t="shared" si="17"/>
        <v>0</v>
      </c>
    </row>
    <row r="1134" spans="1:14" x14ac:dyDescent="0.25">
      <c r="A1134" s="1" t="s">
        <v>148</v>
      </c>
      <c r="B1134" s="1" t="s">
        <v>154</v>
      </c>
      <c r="C1134" s="1" t="s">
        <v>472</v>
      </c>
      <c r="D1134" s="83">
        <v>0</v>
      </c>
      <c r="E1134" s="83">
        <v>21</v>
      </c>
      <c r="F1134" s="83">
        <v>7</v>
      </c>
      <c r="G1134" s="83">
        <v>2</v>
      </c>
      <c r="H1134" s="83">
        <v>0</v>
      </c>
      <c r="I1134" s="83">
        <v>0</v>
      </c>
      <c r="J1134" s="83">
        <v>0</v>
      </c>
      <c r="K1134" s="83">
        <v>0</v>
      </c>
      <c r="L1134" s="83">
        <v>30</v>
      </c>
      <c r="M1134" s="84">
        <v>0.34482758620689657</v>
      </c>
      <c r="N1134" s="85">
        <f t="shared" si="17"/>
        <v>0.7</v>
      </c>
    </row>
    <row r="1135" spans="1:14" x14ac:dyDescent="0.25">
      <c r="A1135" s="1" t="s">
        <v>148</v>
      </c>
      <c r="B1135" s="1" t="s">
        <v>154</v>
      </c>
      <c r="C1135" s="1" t="s">
        <v>473</v>
      </c>
      <c r="D1135" s="83">
        <v>0</v>
      </c>
      <c r="E1135" s="83">
        <v>0</v>
      </c>
      <c r="F1135" s="83">
        <v>3</v>
      </c>
      <c r="G1135" s="83">
        <v>2</v>
      </c>
      <c r="H1135" s="83">
        <v>0</v>
      </c>
      <c r="I1135" s="83">
        <v>1</v>
      </c>
      <c r="J1135" s="83">
        <v>0</v>
      </c>
      <c r="K1135" s="83">
        <v>0</v>
      </c>
      <c r="L1135" s="83">
        <v>6</v>
      </c>
      <c r="M1135" s="84">
        <v>6.8965517241379309E-2</v>
      </c>
      <c r="N1135" s="85">
        <f t="shared" si="17"/>
        <v>0</v>
      </c>
    </row>
    <row r="1136" spans="1:14" x14ac:dyDescent="0.25">
      <c r="A1136" s="1" t="s">
        <v>148</v>
      </c>
      <c r="B1136" s="1" t="s">
        <v>154</v>
      </c>
      <c r="C1136" s="1" t="s">
        <v>474</v>
      </c>
      <c r="D1136" s="83">
        <v>0</v>
      </c>
      <c r="E1136" s="83">
        <v>4</v>
      </c>
      <c r="F1136" s="83">
        <v>2</v>
      </c>
      <c r="G1136" s="83">
        <v>0</v>
      </c>
      <c r="H1136" s="83">
        <v>0</v>
      </c>
      <c r="I1136" s="83">
        <v>0</v>
      </c>
      <c r="J1136" s="83">
        <v>0</v>
      </c>
      <c r="K1136" s="83">
        <v>0</v>
      </c>
      <c r="L1136" s="83">
        <v>6</v>
      </c>
      <c r="M1136" s="84">
        <v>6.8965517241379309E-2</v>
      </c>
      <c r="N1136" s="85">
        <f t="shared" si="17"/>
        <v>0.66666666666666663</v>
      </c>
    </row>
    <row r="1137" spans="1:14" x14ac:dyDescent="0.25">
      <c r="A1137" s="3" t="s">
        <v>148</v>
      </c>
      <c r="B1137" s="3" t="s">
        <v>150</v>
      </c>
      <c r="C1137" s="3" t="s">
        <v>467</v>
      </c>
      <c r="D1137" s="181">
        <v>0</v>
      </c>
      <c r="E1137" s="181">
        <v>44</v>
      </c>
      <c r="F1137" s="181">
        <v>33</v>
      </c>
      <c r="G1137" s="181">
        <v>5</v>
      </c>
      <c r="H1137" s="181">
        <v>6</v>
      </c>
      <c r="I1137" s="181">
        <v>3</v>
      </c>
      <c r="J1137" s="181">
        <v>2</v>
      </c>
      <c r="K1137" s="181">
        <v>1</v>
      </c>
      <c r="L1137" s="181">
        <v>94</v>
      </c>
      <c r="M1137" s="182">
        <v>1</v>
      </c>
      <c r="N1137" s="183">
        <f t="shared" si="17"/>
        <v>0.46808510638297873</v>
      </c>
    </row>
    <row r="1138" spans="1:14" x14ac:dyDescent="0.25">
      <c r="A1138" s="1" t="s">
        <v>148</v>
      </c>
      <c r="B1138" s="1" t="s">
        <v>150</v>
      </c>
      <c r="C1138" s="1" t="s">
        <v>468</v>
      </c>
      <c r="D1138" s="83">
        <v>0</v>
      </c>
      <c r="E1138" s="83">
        <v>7</v>
      </c>
      <c r="F1138" s="83">
        <v>2</v>
      </c>
      <c r="G1138" s="83">
        <v>0</v>
      </c>
      <c r="H1138" s="83">
        <v>1</v>
      </c>
      <c r="I1138" s="83">
        <v>0</v>
      </c>
      <c r="J1138" s="83">
        <v>0</v>
      </c>
      <c r="K1138" s="83">
        <v>0</v>
      </c>
      <c r="L1138" s="83">
        <v>10</v>
      </c>
      <c r="M1138" s="84">
        <v>0.1063829787234043</v>
      </c>
      <c r="N1138" s="85">
        <f t="shared" si="17"/>
        <v>0.7</v>
      </c>
    </row>
    <row r="1139" spans="1:14" x14ac:dyDescent="0.25">
      <c r="A1139" s="1" t="s">
        <v>148</v>
      </c>
      <c r="B1139" s="1" t="s">
        <v>150</v>
      </c>
      <c r="C1139" s="1" t="s">
        <v>469</v>
      </c>
      <c r="D1139" s="83">
        <v>0</v>
      </c>
      <c r="E1139" s="83">
        <v>0</v>
      </c>
      <c r="F1139" s="83">
        <v>7</v>
      </c>
      <c r="G1139" s="83">
        <v>2</v>
      </c>
      <c r="H1139" s="83">
        <v>1</v>
      </c>
      <c r="I1139" s="83">
        <v>1</v>
      </c>
      <c r="J1139" s="83">
        <v>1</v>
      </c>
      <c r="K1139" s="83">
        <v>1</v>
      </c>
      <c r="L1139" s="83">
        <v>13</v>
      </c>
      <c r="M1139" s="84">
        <v>0.13829787234042551</v>
      </c>
      <c r="N1139" s="85">
        <f t="shared" si="17"/>
        <v>0</v>
      </c>
    </row>
    <row r="1140" spans="1:14" x14ac:dyDescent="0.25">
      <c r="A1140" s="1" t="s">
        <v>148</v>
      </c>
      <c r="B1140" s="1" t="s">
        <v>150</v>
      </c>
      <c r="C1140" s="1" t="s">
        <v>470</v>
      </c>
      <c r="D1140" s="83">
        <v>0</v>
      </c>
      <c r="E1140" s="83">
        <v>0</v>
      </c>
      <c r="F1140" s="83">
        <v>0</v>
      </c>
      <c r="G1140" s="83">
        <v>1</v>
      </c>
      <c r="H1140" s="83">
        <v>2</v>
      </c>
      <c r="I1140" s="83">
        <v>1</v>
      </c>
      <c r="J1140" s="83">
        <v>1</v>
      </c>
      <c r="K1140" s="83">
        <v>0</v>
      </c>
      <c r="L1140" s="83">
        <v>5</v>
      </c>
      <c r="M1140" s="84">
        <v>5.3191489361702128E-2</v>
      </c>
      <c r="N1140" s="85">
        <f t="shared" si="17"/>
        <v>0</v>
      </c>
    </row>
    <row r="1141" spans="1:14" x14ac:dyDescent="0.25">
      <c r="A1141" s="1" t="s">
        <v>148</v>
      </c>
      <c r="B1141" s="1" t="s">
        <v>150</v>
      </c>
      <c r="C1141" s="1" t="s">
        <v>471</v>
      </c>
      <c r="D1141" s="83">
        <v>0</v>
      </c>
      <c r="E1141" s="83">
        <v>0</v>
      </c>
      <c r="F1141" s="83">
        <v>2</v>
      </c>
      <c r="G1141" s="83">
        <v>1</v>
      </c>
      <c r="H1141" s="83">
        <v>0</v>
      </c>
      <c r="I1141" s="83">
        <v>0</v>
      </c>
      <c r="J1141" s="83">
        <v>0</v>
      </c>
      <c r="K1141" s="83">
        <v>0</v>
      </c>
      <c r="L1141" s="83">
        <v>3</v>
      </c>
      <c r="M1141" s="84">
        <v>3.1914893617021267E-2</v>
      </c>
      <c r="N1141" s="85">
        <f t="shared" si="17"/>
        <v>0</v>
      </c>
    </row>
    <row r="1142" spans="1:14" x14ac:dyDescent="0.25">
      <c r="A1142" s="1" t="s">
        <v>148</v>
      </c>
      <c r="B1142" s="1" t="s">
        <v>150</v>
      </c>
      <c r="C1142" s="1" t="s">
        <v>481</v>
      </c>
      <c r="D1142" s="83">
        <v>0</v>
      </c>
      <c r="E1142" s="83">
        <v>1</v>
      </c>
      <c r="F1142" s="83">
        <v>0</v>
      </c>
      <c r="G1142" s="83">
        <v>0</v>
      </c>
      <c r="H1142" s="83">
        <v>0</v>
      </c>
      <c r="I1142" s="83">
        <v>0</v>
      </c>
      <c r="J1142" s="83">
        <v>0</v>
      </c>
      <c r="K1142" s="83">
        <v>0</v>
      </c>
      <c r="L1142" s="83">
        <v>1</v>
      </c>
      <c r="M1142" s="84">
        <v>1.063829787234043E-2</v>
      </c>
      <c r="N1142" s="85">
        <f t="shared" si="17"/>
        <v>1</v>
      </c>
    </row>
    <row r="1143" spans="1:14" x14ac:dyDescent="0.25">
      <c r="A1143" s="1" t="s">
        <v>148</v>
      </c>
      <c r="B1143" s="1" t="s">
        <v>150</v>
      </c>
      <c r="C1143" s="1" t="s">
        <v>472</v>
      </c>
      <c r="D1143" s="83">
        <v>0</v>
      </c>
      <c r="E1143" s="83">
        <v>31</v>
      </c>
      <c r="F1143" s="83">
        <v>12</v>
      </c>
      <c r="G1143" s="83">
        <v>1</v>
      </c>
      <c r="H1143" s="83">
        <v>2</v>
      </c>
      <c r="I1143" s="83">
        <v>1</v>
      </c>
      <c r="J1143" s="83">
        <v>0</v>
      </c>
      <c r="K1143" s="83">
        <v>0</v>
      </c>
      <c r="L1143" s="83">
        <v>47</v>
      </c>
      <c r="M1143" s="84">
        <v>0.5</v>
      </c>
      <c r="N1143" s="85">
        <f t="shared" si="17"/>
        <v>0.65957446808510634</v>
      </c>
    </row>
    <row r="1144" spans="1:14" x14ac:dyDescent="0.25">
      <c r="A1144" s="1" t="s">
        <v>148</v>
      </c>
      <c r="B1144" s="1" t="s">
        <v>150</v>
      </c>
      <c r="C1144" s="1" t="s">
        <v>473</v>
      </c>
      <c r="D1144" s="83">
        <v>0</v>
      </c>
      <c r="E1144" s="83">
        <v>0</v>
      </c>
      <c r="F1144" s="83">
        <v>7</v>
      </c>
      <c r="G1144" s="83">
        <v>0</v>
      </c>
      <c r="H1144" s="83">
        <v>0</v>
      </c>
      <c r="I1144" s="83">
        <v>0</v>
      </c>
      <c r="J1144" s="83">
        <v>0</v>
      </c>
      <c r="K1144" s="83">
        <v>0</v>
      </c>
      <c r="L1144" s="83">
        <v>7</v>
      </c>
      <c r="M1144" s="84">
        <v>7.4468085106382975E-2</v>
      </c>
      <c r="N1144" s="85">
        <f t="shared" si="17"/>
        <v>0</v>
      </c>
    </row>
    <row r="1145" spans="1:14" x14ac:dyDescent="0.25">
      <c r="A1145" s="1" t="s">
        <v>148</v>
      </c>
      <c r="B1145" s="1" t="s">
        <v>150</v>
      </c>
      <c r="C1145" s="1" t="s">
        <v>474</v>
      </c>
      <c r="D1145" s="83">
        <v>0</v>
      </c>
      <c r="E1145" s="83">
        <v>5</v>
      </c>
      <c r="F1145" s="83">
        <v>3</v>
      </c>
      <c r="G1145" s="83">
        <v>0</v>
      </c>
      <c r="H1145" s="83">
        <v>0</v>
      </c>
      <c r="I1145" s="83">
        <v>0</v>
      </c>
      <c r="J1145" s="83">
        <v>0</v>
      </c>
      <c r="K1145" s="83">
        <v>0</v>
      </c>
      <c r="L1145" s="83">
        <v>8</v>
      </c>
      <c r="M1145" s="84">
        <v>8.5106382978723402E-2</v>
      </c>
      <c r="N1145" s="85">
        <f t="shared" si="17"/>
        <v>0.625</v>
      </c>
    </row>
    <row r="1146" spans="1:14" x14ac:dyDescent="0.25">
      <c r="A1146" s="3" t="s">
        <v>148</v>
      </c>
      <c r="B1146" s="3" t="s">
        <v>183</v>
      </c>
      <c r="C1146" s="3" t="s">
        <v>467</v>
      </c>
      <c r="D1146" s="181">
        <v>0</v>
      </c>
      <c r="E1146" s="181">
        <v>10</v>
      </c>
      <c r="F1146" s="181">
        <v>6</v>
      </c>
      <c r="G1146" s="181">
        <v>6</v>
      </c>
      <c r="H1146" s="181">
        <v>3</v>
      </c>
      <c r="I1146" s="181">
        <v>3</v>
      </c>
      <c r="J1146" s="181">
        <v>2</v>
      </c>
      <c r="K1146" s="181">
        <v>1</v>
      </c>
      <c r="L1146" s="181">
        <v>31</v>
      </c>
      <c r="M1146" s="182">
        <v>1</v>
      </c>
      <c r="N1146" s="183">
        <f t="shared" si="17"/>
        <v>0.32258064516129031</v>
      </c>
    </row>
    <row r="1147" spans="1:14" x14ac:dyDescent="0.25">
      <c r="A1147" s="1" t="s">
        <v>148</v>
      </c>
      <c r="B1147" s="1" t="s">
        <v>183</v>
      </c>
      <c r="C1147" s="1" t="s">
        <v>468</v>
      </c>
      <c r="D1147" s="83">
        <v>0</v>
      </c>
      <c r="E1147" s="83">
        <v>2</v>
      </c>
      <c r="F1147" s="83">
        <v>0</v>
      </c>
      <c r="G1147" s="83">
        <v>0</v>
      </c>
      <c r="H1147" s="83">
        <v>0</v>
      </c>
      <c r="I1147" s="83">
        <v>0</v>
      </c>
      <c r="J1147" s="83">
        <v>0</v>
      </c>
      <c r="K1147" s="83">
        <v>0</v>
      </c>
      <c r="L1147" s="83">
        <v>2</v>
      </c>
      <c r="M1147" s="84">
        <v>6.4516129032258063E-2</v>
      </c>
      <c r="N1147" s="85">
        <f t="shared" si="17"/>
        <v>1</v>
      </c>
    </row>
    <row r="1148" spans="1:14" x14ac:dyDescent="0.25">
      <c r="A1148" s="1" t="s">
        <v>148</v>
      </c>
      <c r="B1148" s="1" t="s">
        <v>183</v>
      </c>
      <c r="C1148" s="1" t="s">
        <v>469</v>
      </c>
      <c r="D1148" s="83">
        <v>0</v>
      </c>
      <c r="E1148" s="83">
        <v>0</v>
      </c>
      <c r="F1148" s="83">
        <v>1</v>
      </c>
      <c r="G1148" s="83">
        <v>1</v>
      </c>
      <c r="H1148" s="83">
        <v>1</v>
      </c>
      <c r="I1148" s="83">
        <v>1</v>
      </c>
      <c r="J1148" s="83">
        <v>1</v>
      </c>
      <c r="K1148" s="83">
        <v>0</v>
      </c>
      <c r="L1148" s="83">
        <v>5</v>
      </c>
      <c r="M1148" s="84">
        <v>0.16129032258064521</v>
      </c>
      <c r="N1148" s="85">
        <f t="shared" si="17"/>
        <v>0</v>
      </c>
    </row>
    <row r="1149" spans="1:14" x14ac:dyDescent="0.25">
      <c r="A1149" s="1" t="s">
        <v>148</v>
      </c>
      <c r="B1149" s="1" t="s">
        <v>183</v>
      </c>
      <c r="C1149" s="1" t="s">
        <v>470</v>
      </c>
      <c r="D1149" s="83">
        <v>0</v>
      </c>
      <c r="E1149" s="83">
        <v>0</v>
      </c>
      <c r="F1149" s="83">
        <v>0</v>
      </c>
      <c r="G1149" s="83">
        <v>5</v>
      </c>
      <c r="H1149" s="83">
        <v>1</v>
      </c>
      <c r="I1149" s="83">
        <v>2</v>
      </c>
      <c r="J1149" s="83">
        <v>1</v>
      </c>
      <c r="K1149" s="83">
        <v>0</v>
      </c>
      <c r="L1149" s="83">
        <v>9</v>
      </c>
      <c r="M1149" s="84">
        <v>0.29032258064516131</v>
      </c>
      <c r="N1149" s="85">
        <f t="shared" si="17"/>
        <v>0</v>
      </c>
    </row>
    <row r="1150" spans="1:14" x14ac:dyDescent="0.25">
      <c r="A1150" s="1" t="s">
        <v>148</v>
      </c>
      <c r="B1150" s="1" t="s">
        <v>183</v>
      </c>
      <c r="C1150" s="1" t="s">
        <v>471</v>
      </c>
      <c r="D1150" s="83">
        <v>0</v>
      </c>
      <c r="E1150" s="83">
        <v>0</v>
      </c>
      <c r="F1150" s="83">
        <v>2</v>
      </c>
      <c r="G1150" s="83">
        <v>0</v>
      </c>
      <c r="H1150" s="83">
        <v>0</v>
      </c>
      <c r="I1150" s="83">
        <v>0</v>
      </c>
      <c r="J1150" s="83">
        <v>0</v>
      </c>
      <c r="K1150" s="83">
        <v>1</v>
      </c>
      <c r="L1150" s="83">
        <v>3</v>
      </c>
      <c r="M1150" s="84">
        <v>9.6774193548387094E-2</v>
      </c>
      <c r="N1150" s="85">
        <f t="shared" si="17"/>
        <v>0</v>
      </c>
    </row>
    <row r="1151" spans="1:14" x14ac:dyDescent="0.25">
      <c r="A1151" s="1" t="s">
        <v>148</v>
      </c>
      <c r="B1151" s="1" t="s">
        <v>183</v>
      </c>
      <c r="C1151" s="1" t="s">
        <v>472</v>
      </c>
      <c r="D1151" s="83">
        <v>0</v>
      </c>
      <c r="E1151" s="83">
        <v>5</v>
      </c>
      <c r="F1151" s="83">
        <v>2</v>
      </c>
      <c r="G1151" s="83">
        <v>0</v>
      </c>
      <c r="H1151" s="83">
        <v>0</v>
      </c>
      <c r="I1151" s="83">
        <v>0</v>
      </c>
      <c r="J1151" s="83">
        <v>0</v>
      </c>
      <c r="K1151" s="83">
        <v>0</v>
      </c>
      <c r="L1151" s="83">
        <v>7</v>
      </c>
      <c r="M1151" s="84">
        <v>0.22580645161290319</v>
      </c>
      <c r="N1151" s="85">
        <f t="shared" si="17"/>
        <v>0.7142857142857143</v>
      </c>
    </row>
    <row r="1152" spans="1:14" x14ac:dyDescent="0.25">
      <c r="A1152" s="1" t="s">
        <v>148</v>
      </c>
      <c r="B1152" s="1" t="s">
        <v>183</v>
      </c>
      <c r="C1152" s="1" t="s">
        <v>473</v>
      </c>
      <c r="D1152" s="83">
        <v>0</v>
      </c>
      <c r="E1152" s="83">
        <v>0</v>
      </c>
      <c r="F1152" s="83">
        <v>0</v>
      </c>
      <c r="G1152" s="83">
        <v>0</v>
      </c>
      <c r="H1152" s="83">
        <v>1</v>
      </c>
      <c r="I1152" s="83">
        <v>0</v>
      </c>
      <c r="J1152" s="83">
        <v>0</v>
      </c>
      <c r="K1152" s="83">
        <v>0</v>
      </c>
      <c r="L1152" s="83">
        <v>1</v>
      </c>
      <c r="M1152" s="84">
        <v>3.2258064516129031E-2</v>
      </c>
      <c r="N1152" s="85">
        <f t="shared" si="17"/>
        <v>0</v>
      </c>
    </row>
    <row r="1153" spans="1:14" x14ac:dyDescent="0.25">
      <c r="A1153" s="1" t="s">
        <v>148</v>
      </c>
      <c r="B1153" s="1" t="s">
        <v>183</v>
      </c>
      <c r="C1153" s="1" t="s">
        <v>474</v>
      </c>
      <c r="D1153" s="83">
        <v>0</v>
      </c>
      <c r="E1153" s="83">
        <v>3</v>
      </c>
      <c r="F1153" s="83">
        <v>1</v>
      </c>
      <c r="G1153" s="83">
        <v>0</v>
      </c>
      <c r="H1153" s="83">
        <v>0</v>
      </c>
      <c r="I1153" s="83">
        <v>0</v>
      </c>
      <c r="J1153" s="83">
        <v>0</v>
      </c>
      <c r="K1153" s="83">
        <v>0</v>
      </c>
      <c r="L1153" s="83">
        <v>4</v>
      </c>
      <c r="M1153" s="84">
        <v>0.1290322580645161</v>
      </c>
      <c r="N1153" s="85">
        <f t="shared" si="17"/>
        <v>0.75</v>
      </c>
    </row>
    <row r="1154" spans="1:14" x14ac:dyDescent="0.25">
      <c r="A1154" s="3" t="s">
        <v>148</v>
      </c>
      <c r="B1154" s="3" t="s">
        <v>184</v>
      </c>
      <c r="C1154" s="3" t="s">
        <v>467</v>
      </c>
      <c r="D1154" s="181">
        <v>4</v>
      </c>
      <c r="E1154" s="181">
        <v>22</v>
      </c>
      <c r="F1154" s="181">
        <v>10</v>
      </c>
      <c r="G1154" s="181">
        <v>5</v>
      </c>
      <c r="H1154" s="181">
        <v>5</v>
      </c>
      <c r="I1154" s="181">
        <v>3</v>
      </c>
      <c r="J1154" s="181">
        <v>0</v>
      </c>
      <c r="K1154" s="181">
        <v>5</v>
      </c>
      <c r="L1154" s="181">
        <v>54</v>
      </c>
      <c r="M1154" s="182">
        <v>1</v>
      </c>
      <c r="N1154" s="183">
        <f t="shared" si="17"/>
        <v>0.40740740740740738</v>
      </c>
    </row>
    <row r="1155" spans="1:14" x14ac:dyDescent="0.25">
      <c r="A1155" s="1" t="s">
        <v>148</v>
      </c>
      <c r="B1155" s="1" t="s">
        <v>184</v>
      </c>
      <c r="C1155" s="1" t="s">
        <v>468</v>
      </c>
      <c r="D1155" s="83">
        <v>1</v>
      </c>
      <c r="E1155" s="83">
        <v>6</v>
      </c>
      <c r="F1155" s="83">
        <v>0</v>
      </c>
      <c r="G1155" s="83">
        <v>0</v>
      </c>
      <c r="H1155" s="83">
        <v>0</v>
      </c>
      <c r="I1155" s="83">
        <v>0</v>
      </c>
      <c r="J1155" s="83">
        <v>0</v>
      </c>
      <c r="K1155" s="83">
        <v>0</v>
      </c>
      <c r="L1155" s="83">
        <v>7</v>
      </c>
      <c r="M1155" s="84">
        <v>0.12962962962962959</v>
      </c>
      <c r="N1155" s="85">
        <f t="shared" si="17"/>
        <v>0.8571428571428571</v>
      </c>
    </row>
    <row r="1156" spans="1:14" x14ac:dyDescent="0.25">
      <c r="A1156" s="1" t="s">
        <v>148</v>
      </c>
      <c r="B1156" s="1" t="s">
        <v>184</v>
      </c>
      <c r="C1156" s="1" t="s">
        <v>469</v>
      </c>
      <c r="D1156" s="83">
        <v>0</v>
      </c>
      <c r="E1156" s="83">
        <v>0</v>
      </c>
      <c r="F1156" s="83">
        <v>1</v>
      </c>
      <c r="G1156" s="83">
        <v>4</v>
      </c>
      <c r="H1156" s="83">
        <v>0</v>
      </c>
      <c r="I1156" s="83">
        <v>2</v>
      </c>
      <c r="J1156" s="83">
        <v>0</v>
      </c>
      <c r="K1156" s="83">
        <v>1</v>
      </c>
      <c r="L1156" s="83">
        <v>8</v>
      </c>
      <c r="M1156" s="84">
        <v>0.14814814814814811</v>
      </c>
      <c r="N1156" s="85">
        <f t="shared" ref="N1156:N1219" si="18">E1156/L1156</f>
        <v>0</v>
      </c>
    </row>
    <row r="1157" spans="1:14" x14ac:dyDescent="0.25">
      <c r="A1157" s="1" t="s">
        <v>148</v>
      </c>
      <c r="B1157" s="1" t="s">
        <v>184</v>
      </c>
      <c r="C1157" s="1" t="s">
        <v>470</v>
      </c>
      <c r="D1157" s="83">
        <v>0</v>
      </c>
      <c r="E1157" s="83">
        <v>0</v>
      </c>
      <c r="F1157" s="83">
        <v>0</v>
      </c>
      <c r="G1157" s="83">
        <v>0</v>
      </c>
      <c r="H1157" s="83">
        <v>2</v>
      </c>
      <c r="I1157" s="83">
        <v>0</v>
      </c>
      <c r="J1157" s="83">
        <v>0</v>
      </c>
      <c r="K1157" s="83">
        <v>3</v>
      </c>
      <c r="L1157" s="83">
        <v>5</v>
      </c>
      <c r="M1157" s="84">
        <v>9.2592592592592587E-2</v>
      </c>
      <c r="N1157" s="85">
        <f t="shared" si="18"/>
        <v>0</v>
      </c>
    </row>
    <row r="1158" spans="1:14" x14ac:dyDescent="0.25">
      <c r="A1158" s="1" t="s">
        <v>148</v>
      </c>
      <c r="B1158" s="1" t="s">
        <v>184</v>
      </c>
      <c r="C1158" s="1" t="s">
        <v>471</v>
      </c>
      <c r="D1158" s="83">
        <v>0</v>
      </c>
      <c r="E1158" s="83">
        <v>0</v>
      </c>
      <c r="F1158" s="83">
        <v>0</v>
      </c>
      <c r="G1158" s="83">
        <v>1</v>
      </c>
      <c r="H1158" s="83">
        <v>0</v>
      </c>
      <c r="I1158" s="83">
        <v>0</v>
      </c>
      <c r="J1158" s="83">
        <v>0</v>
      </c>
      <c r="K1158" s="83">
        <v>0</v>
      </c>
      <c r="L1158" s="83">
        <v>1</v>
      </c>
      <c r="M1158" s="84">
        <v>1.8518518518518521E-2</v>
      </c>
      <c r="N1158" s="85">
        <f t="shared" si="18"/>
        <v>0</v>
      </c>
    </row>
    <row r="1159" spans="1:14" x14ac:dyDescent="0.25">
      <c r="A1159" s="1" t="s">
        <v>148</v>
      </c>
      <c r="B1159" s="1" t="s">
        <v>184</v>
      </c>
      <c r="C1159" s="1" t="s">
        <v>472</v>
      </c>
      <c r="D1159" s="83">
        <v>0</v>
      </c>
      <c r="E1159" s="83">
        <v>12</v>
      </c>
      <c r="F1159" s="83">
        <v>3</v>
      </c>
      <c r="G1159" s="83">
        <v>0</v>
      </c>
      <c r="H1159" s="83">
        <v>0</v>
      </c>
      <c r="I1159" s="83">
        <v>0</v>
      </c>
      <c r="J1159" s="83">
        <v>0</v>
      </c>
      <c r="K1159" s="83">
        <v>0</v>
      </c>
      <c r="L1159" s="83">
        <v>15</v>
      </c>
      <c r="M1159" s="84">
        <v>0.27777777777777779</v>
      </c>
      <c r="N1159" s="85">
        <f t="shared" si="18"/>
        <v>0.8</v>
      </c>
    </row>
    <row r="1160" spans="1:14" x14ac:dyDescent="0.25">
      <c r="A1160" s="1" t="s">
        <v>148</v>
      </c>
      <c r="B1160" s="1" t="s">
        <v>184</v>
      </c>
      <c r="C1160" s="1" t="s">
        <v>473</v>
      </c>
      <c r="D1160" s="83">
        <v>2</v>
      </c>
      <c r="E1160" s="83">
        <v>0</v>
      </c>
      <c r="F1160" s="83">
        <v>5</v>
      </c>
      <c r="G1160" s="83">
        <v>0</v>
      </c>
      <c r="H1160" s="83">
        <v>2</v>
      </c>
      <c r="I1160" s="83">
        <v>1</v>
      </c>
      <c r="J1160" s="83">
        <v>0</v>
      </c>
      <c r="K1160" s="83">
        <v>1</v>
      </c>
      <c r="L1160" s="83">
        <v>11</v>
      </c>
      <c r="M1160" s="84">
        <v>0.20370370370370369</v>
      </c>
      <c r="N1160" s="85">
        <f t="shared" si="18"/>
        <v>0</v>
      </c>
    </row>
    <row r="1161" spans="1:14" x14ac:dyDescent="0.25">
      <c r="A1161" s="1" t="s">
        <v>148</v>
      </c>
      <c r="B1161" s="1" t="s">
        <v>184</v>
      </c>
      <c r="C1161" s="1" t="s">
        <v>474</v>
      </c>
      <c r="D1161" s="83">
        <v>1</v>
      </c>
      <c r="E1161" s="83">
        <v>4</v>
      </c>
      <c r="F1161" s="83">
        <v>1</v>
      </c>
      <c r="G1161" s="83">
        <v>0</v>
      </c>
      <c r="H1161" s="83">
        <v>1</v>
      </c>
      <c r="I1161" s="83">
        <v>0</v>
      </c>
      <c r="J1161" s="83">
        <v>0</v>
      </c>
      <c r="K1161" s="83">
        <v>0</v>
      </c>
      <c r="L1161" s="83">
        <v>7</v>
      </c>
      <c r="M1161" s="84">
        <v>0.12962962962962959</v>
      </c>
      <c r="N1161" s="85">
        <f t="shared" si="18"/>
        <v>0.5714285714285714</v>
      </c>
    </row>
    <row r="1162" spans="1:14" x14ac:dyDescent="0.25">
      <c r="A1162" s="3" t="s">
        <v>148</v>
      </c>
      <c r="B1162" s="3" t="s">
        <v>164</v>
      </c>
      <c r="C1162" s="3" t="s">
        <v>467</v>
      </c>
      <c r="D1162" s="181">
        <v>0</v>
      </c>
      <c r="E1162" s="181">
        <v>33</v>
      </c>
      <c r="F1162" s="181">
        <v>16</v>
      </c>
      <c r="G1162" s="181">
        <v>10</v>
      </c>
      <c r="H1162" s="181">
        <v>2</v>
      </c>
      <c r="I1162" s="181">
        <v>2</v>
      </c>
      <c r="J1162" s="181">
        <v>2</v>
      </c>
      <c r="K1162" s="181">
        <v>1</v>
      </c>
      <c r="L1162" s="181">
        <v>66</v>
      </c>
      <c r="M1162" s="182">
        <v>1</v>
      </c>
      <c r="N1162" s="183">
        <f t="shared" si="18"/>
        <v>0.5</v>
      </c>
    </row>
    <row r="1163" spans="1:14" x14ac:dyDescent="0.25">
      <c r="A1163" s="1" t="s">
        <v>148</v>
      </c>
      <c r="B1163" s="1" t="s">
        <v>164</v>
      </c>
      <c r="C1163" s="1" t="s">
        <v>468</v>
      </c>
      <c r="D1163" s="83">
        <v>0</v>
      </c>
      <c r="E1163" s="83">
        <v>10</v>
      </c>
      <c r="F1163" s="83">
        <v>1</v>
      </c>
      <c r="G1163" s="83">
        <v>0</v>
      </c>
      <c r="H1163" s="83">
        <v>0</v>
      </c>
      <c r="I1163" s="83">
        <v>0</v>
      </c>
      <c r="J1163" s="83">
        <v>0</v>
      </c>
      <c r="K1163" s="83">
        <v>0</v>
      </c>
      <c r="L1163" s="83">
        <v>11</v>
      </c>
      <c r="M1163" s="84">
        <v>0.16666666666666671</v>
      </c>
      <c r="N1163" s="85">
        <f t="shared" si="18"/>
        <v>0.90909090909090906</v>
      </c>
    </row>
    <row r="1164" spans="1:14" x14ac:dyDescent="0.25">
      <c r="A1164" s="1" t="s">
        <v>148</v>
      </c>
      <c r="B1164" s="1" t="s">
        <v>164</v>
      </c>
      <c r="C1164" s="1" t="s">
        <v>476</v>
      </c>
      <c r="D1164" s="83">
        <v>0</v>
      </c>
      <c r="E1164" s="83">
        <v>0</v>
      </c>
      <c r="F1164" s="83">
        <v>0</v>
      </c>
      <c r="G1164" s="83">
        <v>0</v>
      </c>
      <c r="H1164" s="83">
        <v>0</v>
      </c>
      <c r="I1164" s="83">
        <v>0</v>
      </c>
      <c r="J1164" s="83">
        <v>1</v>
      </c>
      <c r="K1164" s="83">
        <v>0</v>
      </c>
      <c r="L1164" s="83">
        <v>1</v>
      </c>
      <c r="M1164" s="84">
        <v>1.515151515151515E-2</v>
      </c>
      <c r="N1164" s="85">
        <f t="shared" si="18"/>
        <v>0</v>
      </c>
    </row>
    <row r="1165" spans="1:14" x14ac:dyDescent="0.25">
      <c r="A1165" s="1" t="s">
        <v>148</v>
      </c>
      <c r="B1165" s="1" t="s">
        <v>164</v>
      </c>
      <c r="C1165" s="1" t="s">
        <v>469</v>
      </c>
      <c r="D1165" s="83">
        <v>0</v>
      </c>
      <c r="E1165" s="83">
        <v>0</v>
      </c>
      <c r="F1165" s="83">
        <v>8</v>
      </c>
      <c r="G1165" s="83">
        <v>3</v>
      </c>
      <c r="H1165" s="83">
        <v>0</v>
      </c>
      <c r="I1165" s="83">
        <v>2</v>
      </c>
      <c r="J1165" s="83">
        <v>1</v>
      </c>
      <c r="K1165" s="83">
        <v>0</v>
      </c>
      <c r="L1165" s="83">
        <v>14</v>
      </c>
      <c r="M1165" s="84">
        <v>0.2121212121212121</v>
      </c>
      <c r="N1165" s="85">
        <f t="shared" si="18"/>
        <v>0</v>
      </c>
    </row>
    <row r="1166" spans="1:14" x14ac:dyDescent="0.25">
      <c r="A1166" s="1" t="s">
        <v>148</v>
      </c>
      <c r="B1166" s="1" t="s">
        <v>164</v>
      </c>
      <c r="C1166" s="1" t="s">
        <v>470</v>
      </c>
      <c r="D1166" s="83">
        <v>0</v>
      </c>
      <c r="E1166" s="83">
        <v>0</v>
      </c>
      <c r="F1166" s="83">
        <v>0</v>
      </c>
      <c r="G1166" s="83">
        <v>2</v>
      </c>
      <c r="H1166" s="83">
        <v>1</v>
      </c>
      <c r="I1166" s="83">
        <v>0</v>
      </c>
      <c r="J1166" s="83">
        <v>0</v>
      </c>
      <c r="K1166" s="83">
        <v>0</v>
      </c>
      <c r="L1166" s="83">
        <v>3</v>
      </c>
      <c r="M1166" s="84">
        <v>4.5454545454545463E-2</v>
      </c>
      <c r="N1166" s="85">
        <f t="shared" si="18"/>
        <v>0</v>
      </c>
    </row>
    <row r="1167" spans="1:14" x14ac:dyDescent="0.25">
      <c r="A1167" s="1" t="s">
        <v>148</v>
      </c>
      <c r="B1167" s="1" t="s">
        <v>164</v>
      </c>
      <c r="C1167" s="1" t="s">
        <v>472</v>
      </c>
      <c r="D1167" s="83">
        <v>0</v>
      </c>
      <c r="E1167" s="83">
        <v>19</v>
      </c>
      <c r="F1167" s="83">
        <v>3</v>
      </c>
      <c r="G1167" s="83">
        <v>1</v>
      </c>
      <c r="H1167" s="83">
        <v>0</v>
      </c>
      <c r="I1167" s="83">
        <v>0</v>
      </c>
      <c r="J1167" s="83">
        <v>0</v>
      </c>
      <c r="K1167" s="83">
        <v>0</v>
      </c>
      <c r="L1167" s="83">
        <v>23</v>
      </c>
      <c r="M1167" s="84">
        <v>0.34848484848484851</v>
      </c>
      <c r="N1167" s="85">
        <f t="shared" si="18"/>
        <v>0.82608695652173914</v>
      </c>
    </row>
    <row r="1168" spans="1:14" x14ac:dyDescent="0.25">
      <c r="A1168" s="1" t="s">
        <v>148</v>
      </c>
      <c r="B1168" s="1" t="s">
        <v>164</v>
      </c>
      <c r="C1168" s="1" t="s">
        <v>473</v>
      </c>
      <c r="D1168" s="83">
        <v>0</v>
      </c>
      <c r="E1168" s="83">
        <v>0</v>
      </c>
      <c r="F1168" s="83">
        <v>3</v>
      </c>
      <c r="G1168" s="83">
        <v>3</v>
      </c>
      <c r="H1168" s="83">
        <v>1</v>
      </c>
      <c r="I1168" s="83">
        <v>0</v>
      </c>
      <c r="J1168" s="83">
        <v>0</v>
      </c>
      <c r="K1168" s="83">
        <v>1</v>
      </c>
      <c r="L1168" s="83">
        <v>8</v>
      </c>
      <c r="M1168" s="84">
        <v>0.1212121212121212</v>
      </c>
      <c r="N1168" s="85">
        <f t="shared" si="18"/>
        <v>0</v>
      </c>
    </row>
    <row r="1169" spans="1:14" x14ac:dyDescent="0.25">
      <c r="A1169" s="1" t="s">
        <v>148</v>
      </c>
      <c r="B1169" s="1" t="s">
        <v>164</v>
      </c>
      <c r="C1169" s="1" t="s">
        <v>474</v>
      </c>
      <c r="D1169" s="83">
        <v>0</v>
      </c>
      <c r="E1169" s="83">
        <v>4</v>
      </c>
      <c r="F1169" s="83">
        <v>1</v>
      </c>
      <c r="G1169" s="83">
        <v>1</v>
      </c>
      <c r="H1169" s="83">
        <v>0</v>
      </c>
      <c r="I1169" s="83">
        <v>0</v>
      </c>
      <c r="J1169" s="83">
        <v>0</v>
      </c>
      <c r="K1169" s="83">
        <v>0</v>
      </c>
      <c r="L1169" s="83">
        <v>6</v>
      </c>
      <c r="M1169" s="84">
        <v>9.0909090909090912E-2</v>
      </c>
      <c r="N1169" s="85">
        <f t="shared" si="18"/>
        <v>0.66666666666666663</v>
      </c>
    </row>
    <row r="1170" spans="1:14" x14ac:dyDescent="0.25">
      <c r="A1170" s="3" t="s">
        <v>148</v>
      </c>
      <c r="B1170" s="3" t="s">
        <v>621</v>
      </c>
      <c r="C1170" s="3" t="s">
        <v>467</v>
      </c>
      <c r="D1170" s="181">
        <v>0</v>
      </c>
      <c r="E1170" s="181">
        <v>25</v>
      </c>
      <c r="F1170" s="181">
        <v>9</v>
      </c>
      <c r="G1170" s="181">
        <v>6</v>
      </c>
      <c r="H1170" s="181">
        <v>5</v>
      </c>
      <c r="I1170" s="181">
        <v>2</v>
      </c>
      <c r="J1170" s="181">
        <v>0</v>
      </c>
      <c r="K1170" s="181">
        <v>0</v>
      </c>
      <c r="L1170" s="181">
        <v>47</v>
      </c>
      <c r="M1170" s="182">
        <v>1</v>
      </c>
      <c r="N1170" s="183">
        <f t="shared" si="18"/>
        <v>0.53191489361702127</v>
      </c>
    </row>
    <row r="1171" spans="1:14" x14ac:dyDescent="0.25">
      <c r="A1171" s="1" t="s">
        <v>148</v>
      </c>
      <c r="B1171" s="1" t="s">
        <v>621</v>
      </c>
      <c r="C1171" s="1" t="s">
        <v>468</v>
      </c>
      <c r="D1171" s="83">
        <v>0</v>
      </c>
      <c r="E1171" s="83">
        <v>5</v>
      </c>
      <c r="F1171" s="83">
        <v>0</v>
      </c>
      <c r="G1171" s="83">
        <v>1</v>
      </c>
      <c r="H1171" s="83">
        <v>0</v>
      </c>
      <c r="I1171" s="83">
        <v>0</v>
      </c>
      <c r="J1171" s="83">
        <v>0</v>
      </c>
      <c r="K1171" s="83">
        <v>0</v>
      </c>
      <c r="L1171" s="83">
        <v>6</v>
      </c>
      <c r="M1171" s="84">
        <v>0.1276595744680851</v>
      </c>
      <c r="N1171" s="85">
        <f t="shared" si="18"/>
        <v>0.83333333333333337</v>
      </c>
    </row>
    <row r="1172" spans="1:14" x14ac:dyDescent="0.25">
      <c r="A1172" s="1" t="s">
        <v>148</v>
      </c>
      <c r="B1172" s="1" t="s">
        <v>621</v>
      </c>
      <c r="C1172" s="1" t="s">
        <v>469</v>
      </c>
      <c r="D1172" s="83">
        <v>0</v>
      </c>
      <c r="E1172" s="83">
        <v>0</v>
      </c>
      <c r="F1172" s="83">
        <v>3</v>
      </c>
      <c r="G1172" s="83">
        <v>0</v>
      </c>
      <c r="H1172" s="83">
        <v>2</v>
      </c>
      <c r="I1172" s="83">
        <v>1</v>
      </c>
      <c r="J1172" s="83">
        <v>0</v>
      </c>
      <c r="K1172" s="83">
        <v>0</v>
      </c>
      <c r="L1172" s="83">
        <v>6</v>
      </c>
      <c r="M1172" s="84">
        <v>0.1276595744680851</v>
      </c>
      <c r="N1172" s="85">
        <f t="shared" si="18"/>
        <v>0</v>
      </c>
    </row>
    <row r="1173" spans="1:14" x14ac:dyDescent="0.25">
      <c r="A1173" s="1" t="s">
        <v>148</v>
      </c>
      <c r="B1173" s="1" t="s">
        <v>621</v>
      </c>
      <c r="C1173" s="1" t="s">
        <v>470</v>
      </c>
      <c r="D1173" s="83">
        <v>0</v>
      </c>
      <c r="E1173" s="83">
        <v>0</v>
      </c>
      <c r="F1173" s="83">
        <v>0</v>
      </c>
      <c r="G1173" s="83">
        <v>2</v>
      </c>
      <c r="H1173" s="83">
        <v>1</v>
      </c>
      <c r="I1173" s="83">
        <v>0</v>
      </c>
      <c r="J1173" s="83">
        <v>0</v>
      </c>
      <c r="K1173" s="83">
        <v>0</v>
      </c>
      <c r="L1173" s="83">
        <v>3</v>
      </c>
      <c r="M1173" s="84">
        <v>6.3829787234042548E-2</v>
      </c>
      <c r="N1173" s="85">
        <f t="shared" si="18"/>
        <v>0</v>
      </c>
    </row>
    <row r="1174" spans="1:14" x14ac:dyDescent="0.25">
      <c r="A1174" s="1" t="s">
        <v>148</v>
      </c>
      <c r="B1174" s="1" t="s">
        <v>621</v>
      </c>
      <c r="C1174" s="1" t="s">
        <v>471</v>
      </c>
      <c r="D1174" s="83">
        <v>0</v>
      </c>
      <c r="E1174" s="83">
        <v>0</v>
      </c>
      <c r="F1174" s="83">
        <v>0</v>
      </c>
      <c r="G1174" s="83">
        <v>2</v>
      </c>
      <c r="H1174" s="83">
        <v>0</v>
      </c>
      <c r="I1174" s="83">
        <v>0</v>
      </c>
      <c r="J1174" s="83">
        <v>0</v>
      </c>
      <c r="K1174" s="83">
        <v>0</v>
      </c>
      <c r="L1174" s="83">
        <v>2</v>
      </c>
      <c r="M1174" s="84">
        <v>4.2553191489361701E-2</v>
      </c>
      <c r="N1174" s="85">
        <f t="shared" si="18"/>
        <v>0</v>
      </c>
    </row>
    <row r="1175" spans="1:14" x14ac:dyDescent="0.25">
      <c r="A1175" s="1" t="s">
        <v>148</v>
      </c>
      <c r="B1175" s="1" t="s">
        <v>621</v>
      </c>
      <c r="C1175" s="1" t="s">
        <v>472</v>
      </c>
      <c r="D1175" s="83">
        <v>0</v>
      </c>
      <c r="E1175" s="83">
        <v>14</v>
      </c>
      <c r="F1175" s="83">
        <v>5</v>
      </c>
      <c r="G1175" s="83">
        <v>1</v>
      </c>
      <c r="H1175" s="83">
        <v>1</v>
      </c>
      <c r="I1175" s="83">
        <v>1</v>
      </c>
      <c r="J1175" s="83">
        <v>0</v>
      </c>
      <c r="K1175" s="83">
        <v>0</v>
      </c>
      <c r="L1175" s="83">
        <v>22</v>
      </c>
      <c r="M1175" s="84">
        <v>0.46808510638297868</v>
      </c>
      <c r="N1175" s="85">
        <f t="shared" si="18"/>
        <v>0.63636363636363635</v>
      </c>
    </row>
    <row r="1176" spans="1:14" x14ac:dyDescent="0.25">
      <c r="A1176" s="1" t="s">
        <v>148</v>
      </c>
      <c r="B1176" s="1" t="s">
        <v>621</v>
      </c>
      <c r="C1176" s="1" t="s">
        <v>474</v>
      </c>
      <c r="D1176" s="83">
        <v>0</v>
      </c>
      <c r="E1176" s="83">
        <v>6</v>
      </c>
      <c r="F1176" s="83">
        <v>1</v>
      </c>
      <c r="G1176" s="83">
        <v>0</v>
      </c>
      <c r="H1176" s="83">
        <v>1</v>
      </c>
      <c r="I1176" s="83">
        <v>0</v>
      </c>
      <c r="J1176" s="83">
        <v>0</v>
      </c>
      <c r="K1176" s="83">
        <v>0</v>
      </c>
      <c r="L1176" s="83">
        <v>8</v>
      </c>
      <c r="M1176" s="84">
        <v>0.1702127659574468</v>
      </c>
      <c r="N1176" s="85">
        <f t="shared" si="18"/>
        <v>0.75</v>
      </c>
    </row>
    <row r="1177" spans="1:14" x14ac:dyDescent="0.25">
      <c r="A1177" s="3" t="s">
        <v>148</v>
      </c>
      <c r="B1177" s="3" t="s">
        <v>165</v>
      </c>
      <c r="C1177" s="3" t="s">
        <v>467</v>
      </c>
      <c r="D1177" s="181">
        <v>5</v>
      </c>
      <c r="E1177" s="181">
        <v>49</v>
      </c>
      <c r="F1177" s="181">
        <v>16</v>
      </c>
      <c r="G1177" s="181">
        <v>12</v>
      </c>
      <c r="H1177" s="181">
        <v>10</v>
      </c>
      <c r="I1177" s="181">
        <v>2</v>
      </c>
      <c r="J1177" s="181">
        <v>0</v>
      </c>
      <c r="K1177" s="181">
        <v>3</v>
      </c>
      <c r="L1177" s="181">
        <v>97</v>
      </c>
      <c r="M1177" s="182">
        <v>1</v>
      </c>
      <c r="N1177" s="183">
        <f t="shared" si="18"/>
        <v>0.50515463917525771</v>
      </c>
    </row>
    <row r="1178" spans="1:14" x14ac:dyDescent="0.25">
      <c r="A1178" s="1" t="s">
        <v>148</v>
      </c>
      <c r="B1178" s="1" t="s">
        <v>165</v>
      </c>
      <c r="C1178" s="1" t="s">
        <v>468</v>
      </c>
      <c r="D1178" s="83">
        <v>0</v>
      </c>
      <c r="E1178" s="83">
        <v>17</v>
      </c>
      <c r="F1178" s="83">
        <v>0</v>
      </c>
      <c r="G1178" s="83">
        <v>0</v>
      </c>
      <c r="H1178" s="83">
        <v>0</v>
      </c>
      <c r="I1178" s="83">
        <v>0</v>
      </c>
      <c r="J1178" s="83">
        <v>0</v>
      </c>
      <c r="K1178" s="83">
        <v>0</v>
      </c>
      <c r="L1178" s="83">
        <v>17</v>
      </c>
      <c r="M1178" s="84">
        <v>0.1752577319587629</v>
      </c>
      <c r="N1178" s="85">
        <f t="shared" si="18"/>
        <v>1</v>
      </c>
    </row>
    <row r="1179" spans="1:14" x14ac:dyDescent="0.25">
      <c r="A1179" s="1" t="s">
        <v>148</v>
      </c>
      <c r="B1179" s="1" t="s">
        <v>165</v>
      </c>
      <c r="C1179" s="1" t="s">
        <v>469</v>
      </c>
      <c r="D1179" s="83">
        <v>0</v>
      </c>
      <c r="E1179" s="83">
        <v>0</v>
      </c>
      <c r="F1179" s="83">
        <v>4</v>
      </c>
      <c r="G1179" s="83">
        <v>7</v>
      </c>
      <c r="H1179" s="83">
        <v>5</v>
      </c>
      <c r="I1179" s="83">
        <v>1</v>
      </c>
      <c r="J1179" s="83">
        <v>0</v>
      </c>
      <c r="K1179" s="83">
        <v>0</v>
      </c>
      <c r="L1179" s="83">
        <v>17</v>
      </c>
      <c r="M1179" s="84">
        <v>0.1752577319587629</v>
      </c>
      <c r="N1179" s="85">
        <f t="shared" si="18"/>
        <v>0</v>
      </c>
    </row>
    <row r="1180" spans="1:14" x14ac:dyDescent="0.25">
      <c r="A1180" s="1" t="s">
        <v>148</v>
      </c>
      <c r="B1180" s="1" t="s">
        <v>165</v>
      </c>
      <c r="C1180" s="1" t="s">
        <v>470</v>
      </c>
      <c r="D1180" s="83">
        <v>0</v>
      </c>
      <c r="E1180" s="83">
        <v>1</v>
      </c>
      <c r="F1180" s="83">
        <v>0</v>
      </c>
      <c r="G1180" s="83">
        <v>1</v>
      </c>
      <c r="H1180" s="83">
        <v>0</v>
      </c>
      <c r="I1180" s="83">
        <v>0</v>
      </c>
      <c r="J1180" s="83">
        <v>0</v>
      </c>
      <c r="K1180" s="83">
        <v>0</v>
      </c>
      <c r="L1180" s="83">
        <v>2</v>
      </c>
      <c r="M1180" s="84">
        <v>2.0618556701030931E-2</v>
      </c>
      <c r="N1180" s="85">
        <f t="shared" si="18"/>
        <v>0.5</v>
      </c>
    </row>
    <row r="1181" spans="1:14" x14ac:dyDescent="0.25">
      <c r="A1181" s="1" t="s">
        <v>148</v>
      </c>
      <c r="B1181" s="1" t="s">
        <v>165</v>
      </c>
      <c r="C1181" s="1" t="s">
        <v>471</v>
      </c>
      <c r="D1181" s="83">
        <v>0</v>
      </c>
      <c r="E1181" s="83">
        <v>0</v>
      </c>
      <c r="F1181" s="83">
        <v>2</v>
      </c>
      <c r="G1181" s="83">
        <v>1</v>
      </c>
      <c r="H1181" s="83">
        <v>0</v>
      </c>
      <c r="I1181" s="83">
        <v>0</v>
      </c>
      <c r="J1181" s="83">
        <v>0</v>
      </c>
      <c r="K1181" s="83">
        <v>3</v>
      </c>
      <c r="L1181" s="83">
        <v>6</v>
      </c>
      <c r="M1181" s="84">
        <v>6.1855670103092793E-2</v>
      </c>
      <c r="N1181" s="85">
        <f t="shared" si="18"/>
        <v>0</v>
      </c>
    </row>
    <row r="1182" spans="1:14" x14ac:dyDescent="0.25">
      <c r="A1182" s="1" t="s">
        <v>148</v>
      </c>
      <c r="B1182" s="1" t="s">
        <v>165</v>
      </c>
      <c r="C1182" s="1" t="s">
        <v>472</v>
      </c>
      <c r="D1182" s="83">
        <v>4</v>
      </c>
      <c r="E1182" s="83">
        <v>20</v>
      </c>
      <c r="F1182" s="83">
        <v>4</v>
      </c>
      <c r="G1182" s="83">
        <v>2</v>
      </c>
      <c r="H1182" s="83">
        <v>1</v>
      </c>
      <c r="I1182" s="83">
        <v>1</v>
      </c>
      <c r="J1182" s="83">
        <v>0</v>
      </c>
      <c r="K1182" s="83">
        <v>0</v>
      </c>
      <c r="L1182" s="83">
        <v>32</v>
      </c>
      <c r="M1182" s="84">
        <v>0.32989690721649478</v>
      </c>
      <c r="N1182" s="85">
        <f t="shared" si="18"/>
        <v>0.625</v>
      </c>
    </row>
    <row r="1183" spans="1:14" x14ac:dyDescent="0.25">
      <c r="A1183" s="1" t="s">
        <v>148</v>
      </c>
      <c r="B1183" s="1" t="s">
        <v>165</v>
      </c>
      <c r="C1183" s="1" t="s">
        <v>473</v>
      </c>
      <c r="D1183" s="83">
        <v>0</v>
      </c>
      <c r="E1183" s="83">
        <v>0</v>
      </c>
      <c r="F1183" s="83">
        <v>1</v>
      </c>
      <c r="G1183" s="83">
        <v>0</v>
      </c>
      <c r="H1183" s="83">
        <v>3</v>
      </c>
      <c r="I1183" s="83">
        <v>0</v>
      </c>
      <c r="J1183" s="83">
        <v>0</v>
      </c>
      <c r="K1183" s="83">
        <v>0</v>
      </c>
      <c r="L1183" s="83">
        <v>4</v>
      </c>
      <c r="M1183" s="84">
        <v>4.1237113402061848E-2</v>
      </c>
      <c r="N1183" s="85">
        <f t="shared" si="18"/>
        <v>0</v>
      </c>
    </row>
    <row r="1184" spans="1:14" x14ac:dyDescent="0.25">
      <c r="A1184" s="1" t="s">
        <v>148</v>
      </c>
      <c r="B1184" s="1" t="s">
        <v>165</v>
      </c>
      <c r="C1184" s="1" t="s">
        <v>474</v>
      </c>
      <c r="D1184" s="83">
        <v>1</v>
      </c>
      <c r="E1184" s="83">
        <v>11</v>
      </c>
      <c r="F1184" s="83">
        <v>5</v>
      </c>
      <c r="G1184" s="83">
        <v>1</v>
      </c>
      <c r="H1184" s="83">
        <v>1</v>
      </c>
      <c r="I1184" s="83">
        <v>0</v>
      </c>
      <c r="J1184" s="83">
        <v>0</v>
      </c>
      <c r="K1184" s="83">
        <v>0</v>
      </c>
      <c r="L1184" s="83">
        <v>19</v>
      </c>
      <c r="M1184" s="84">
        <v>0.19587628865979381</v>
      </c>
      <c r="N1184" s="85">
        <f t="shared" si="18"/>
        <v>0.57894736842105265</v>
      </c>
    </row>
    <row r="1185" spans="1:14" x14ac:dyDescent="0.25">
      <c r="A1185" s="3" t="s">
        <v>148</v>
      </c>
      <c r="B1185" s="3" t="s">
        <v>190</v>
      </c>
      <c r="C1185" s="3" t="s">
        <v>467</v>
      </c>
      <c r="D1185" s="181">
        <v>12</v>
      </c>
      <c r="E1185" s="181">
        <v>89</v>
      </c>
      <c r="F1185" s="181">
        <v>55</v>
      </c>
      <c r="G1185" s="181">
        <v>14</v>
      </c>
      <c r="H1185" s="181">
        <v>13</v>
      </c>
      <c r="I1185" s="181">
        <v>5</v>
      </c>
      <c r="J1185" s="181">
        <v>1</v>
      </c>
      <c r="K1185" s="181">
        <v>4</v>
      </c>
      <c r="L1185" s="181">
        <v>193</v>
      </c>
      <c r="M1185" s="182">
        <v>1</v>
      </c>
      <c r="N1185" s="183">
        <f t="shared" si="18"/>
        <v>0.46113989637305697</v>
      </c>
    </row>
    <row r="1186" spans="1:14" x14ac:dyDescent="0.25">
      <c r="A1186" s="1" t="s">
        <v>148</v>
      </c>
      <c r="B1186" s="1" t="s">
        <v>190</v>
      </c>
      <c r="C1186" s="1" t="s">
        <v>468</v>
      </c>
      <c r="D1186" s="83">
        <v>1</v>
      </c>
      <c r="E1186" s="83">
        <v>19</v>
      </c>
      <c r="F1186" s="83">
        <v>8</v>
      </c>
      <c r="G1186" s="83">
        <v>1</v>
      </c>
      <c r="H1186" s="83">
        <v>0</v>
      </c>
      <c r="I1186" s="83">
        <v>0</v>
      </c>
      <c r="J1186" s="83">
        <v>0</v>
      </c>
      <c r="K1186" s="83">
        <v>0</v>
      </c>
      <c r="L1186" s="83">
        <v>29</v>
      </c>
      <c r="M1186" s="84">
        <v>0.15025906735751299</v>
      </c>
      <c r="N1186" s="85">
        <f t="shared" si="18"/>
        <v>0.65517241379310343</v>
      </c>
    </row>
    <row r="1187" spans="1:14" x14ac:dyDescent="0.25">
      <c r="A1187" s="1" t="s">
        <v>148</v>
      </c>
      <c r="B1187" s="1" t="s">
        <v>190</v>
      </c>
      <c r="C1187" s="1" t="s">
        <v>469</v>
      </c>
      <c r="D1187" s="83">
        <v>0</v>
      </c>
      <c r="E1187" s="83">
        <v>0</v>
      </c>
      <c r="F1187" s="83">
        <v>15</v>
      </c>
      <c r="G1187" s="83">
        <v>8</v>
      </c>
      <c r="H1187" s="83">
        <v>6</v>
      </c>
      <c r="I1187" s="83">
        <v>4</v>
      </c>
      <c r="J1187" s="83">
        <v>1</v>
      </c>
      <c r="K1187" s="83">
        <v>2</v>
      </c>
      <c r="L1187" s="83">
        <v>36</v>
      </c>
      <c r="M1187" s="84">
        <v>0.18652849740932639</v>
      </c>
      <c r="N1187" s="85">
        <f t="shared" si="18"/>
        <v>0</v>
      </c>
    </row>
    <row r="1188" spans="1:14" x14ac:dyDescent="0.25">
      <c r="A1188" s="1" t="s">
        <v>148</v>
      </c>
      <c r="B1188" s="1" t="s">
        <v>190</v>
      </c>
      <c r="C1188" s="1" t="s">
        <v>470</v>
      </c>
      <c r="D1188" s="83">
        <v>0</v>
      </c>
      <c r="E1188" s="83">
        <v>0</v>
      </c>
      <c r="F1188" s="83">
        <v>0</v>
      </c>
      <c r="G1188" s="83">
        <v>1</v>
      </c>
      <c r="H1188" s="83">
        <v>3</v>
      </c>
      <c r="I1188" s="83">
        <v>1</v>
      </c>
      <c r="J1188" s="83">
        <v>0</v>
      </c>
      <c r="K1188" s="83">
        <v>2</v>
      </c>
      <c r="L1188" s="83">
        <v>7</v>
      </c>
      <c r="M1188" s="84">
        <v>3.6269430051813469E-2</v>
      </c>
      <c r="N1188" s="85">
        <f t="shared" si="18"/>
        <v>0</v>
      </c>
    </row>
    <row r="1189" spans="1:14" x14ac:dyDescent="0.25">
      <c r="A1189" s="1" t="s">
        <v>148</v>
      </c>
      <c r="B1189" s="1" t="s">
        <v>190</v>
      </c>
      <c r="C1189" s="1" t="s">
        <v>471</v>
      </c>
      <c r="D1189" s="83">
        <v>0</v>
      </c>
      <c r="E1189" s="83">
        <v>0</v>
      </c>
      <c r="F1189" s="83">
        <v>2</v>
      </c>
      <c r="G1189" s="83">
        <v>0</v>
      </c>
      <c r="H1189" s="83">
        <v>0</v>
      </c>
      <c r="I1189" s="83">
        <v>0</v>
      </c>
      <c r="J1189" s="83">
        <v>0</v>
      </c>
      <c r="K1189" s="83">
        <v>0</v>
      </c>
      <c r="L1189" s="83">
        <v>2</v>
      </c>
      <c r="M1189" s="84">
        <v>1.036269430051814E-2</v>
      </c>
      <c r="N1189" s="85">
        <f t="shared" si="18"/>
        <v>0</v>
      </c>
    </row>
    <row r="1190" spans="1:14" x14ac:dyDescent="0.25">
      <c r="A1190" s="1" t="s">
        <v>148</v>
      </c>
      <c r="B1190" s="1" t="s">
        <v>190</v>
      </c>
      <c r="C1190" s="1" t="s">
        <v>472</v>
      </c>
      <c r="D1190" s="83">
        <v>8</v>
      </c>
      <c r="E1190" s="83">
        <v>51</v>
      </c>
      <c r="F1190" s="83">
        <v>22</v>
      </c>
      <c r="G1190" s="83">
        <v>1</v>
      </c>
      <c r="H1190" s="83">
        <v>2</v>
      </c>
      <c r="I1190" s="83">
        <v>0</v>
      </c>
      <c r="J1190" s="83">
        <v>0</v>
      </c>
      <c r="K1190" s="83">
        <v>0</v>
      </c>
      <c r="L1190" s="83">
        <v>84</v>
      </c>
      <c r="M1190" s="84">
        <v>0.43523316062176159</v>
      </c>
      <c r="N1190" s="85">
        <f t="shared" si="18"/>
        <v>0.6071428571428571</v>
      </c>
    </row>
    <row r="1191" spans="1:14" x14ac:dyDescent="0.25">
      <c r="A1191" s="1" t="s">
        <v>148</v>
      </c>
      <c r="B1191" s="1" t="s">
        <v>190</v>
      </c>
      <c r="C1191" s="1" t="s">
        <v>473</v>
      </c>
      <c r="D1191" s="83">
        <v>2</v>
      </c>
      <c r="E1191" s="83">
        <v>0</v>
      </c>
      <c r="F1191" s="83">
        <v>4</v>
      </c>
      <c r="G1191" s="83">
        <v>2</v>
      </c>
      <c r="H1191" s="83">
        <v>0</v>
      </c>
      <c r="I1191" s="83">
        <v>0</v>
      </c>
      <c r="J1191" s="83">
        <v>0</v>
      </c>
      <c r="K1191" s="83">
        <v>0</v>
      </c>
      <c r="L1191" s="83">
        <v>8</v>
      </c>
      <c r="M1191" s="84">
        <v>4.145077720207254E-2</v>
      </c>
      <c r="N1191" s="85">
        <f t="shared" si="18"/>
        <v>0</v>
      </c>
    </row>
    <row r="1192" spans="1:14" x14ac:dyDescent="0.25">
      <c r="A1192" s="1" t="s">
        <v>148</v>
      </c>
      <c r="B1192" s="1" t="s">
        <v>190</v>
      </c>
      <c r="C1192" s="1" t="s">
        <v>474</v>
      </c>
      <c r="D1192" s="83">
        <v>1</v>
      </c>
      <c r="E1192" s="83">
        <v>19</v>
      </c>
      <c r="F1192" s="83">
        <v>4</v>
      </c>
      <c r="G1192" s="83">
        <v>1</v>
      </c>
      <c r="H1192" s="83">
        <v>2</v>
      </c>
      <c r="I1192" s="83">
        <v>0</v>
      </c>
      <c r="J1192" s="83">
        <v>0</v>
      </c>
      <c r="K1192" s="83">
        <v>0</v>
      </c>
      <c r="L1192" s="83">
        <v>27</v>
      </c>
      <c r="M1192" s="84">
        <v>0.13989637305699479</v>
      </c>
      <c r="N1192" s="85">
        <f t="shared" si="18"/>
        <v>0.70370370370370372</v>
      </c>
    </row>
    <row r="1193" spans="1:14" x14ac:dyDescent="0.25">
      <c r="A1193" s="3" t="s">
        <v>148</v>
      </c>
      <c r="B1193" s="3" t="s">
        <v>509</v>
      </c>
      <c r="C1193" s="3" t="s">
        <v>467</v>
      </c>
      <c r="D1193" s="181">
        <v>3</v>
      </c>
      <c r="E1193" s="181">
        <v>61</v>
      </c>
      <c r="F1193" s="181">
        <v>24</v>
      </c>
      <c r="G1193" s="181">
        <v>15</v>
      </c>
      <c r="H1193" s="181">
        <v>11</v>
      </c>
      <c r="I1193" s="181">
        <v>8</v>
      </c>
      <c r="J1193" s="181">
        <v>2</v>
      </c>
      <c r="K1193" s="181">
        <v>8</v>
      </c>
      <c r="L1193" s="181">
        <v>132</v>
      </c>
      <c r="M1193" s="182">
        <v>1</v>
      </c>
      <c r="N1193" s="183">
        <f t="shared" si="18"/>
        <v>0.4621212121212121</v>
      </c>
    </row>
    <row r="1194" spans="1:14" x14ac:dyDescent="0.25">
      <c r="A1194" s="1" t="s">
        <v>148</v>
      </c>
      <c r="B1194" s="1" t="s">
        <v>509</v>
      </c>
      <c r="C1194" s="1" t="s">
        <v>468</v>
      </c>
      <c r="D1194" s="83">
        <v>0</v>
      </c>
      <c r="E1194" s="83">
        <v>15</v>
      </c>
      <c r="F1194" s="83">
        <v>0</v>
      </c>
      <c r="G1194" s="83">
        <v>0</v>
      </c>
      <c r="H1194" s="83">
        <v>0</v>
      </c>
      <c r="I1194" s="83">
        <v>1</v>
      </c>
      <c r="J1194" s="83">
        <v>0</v>
      </c>
      <c r="K1194" s="83">
        <v>0</v>
      </c>
      <c r="L1194" s="83">
        <v>16</v>
      </c>
      <c r="M1194" s="84">
        <v>0.1212121212121212</v>
      </c>
      <c r="N1194" s="85">
        <f t="shared" si="18"/>
        <v>0.9375</v>
      </c>
    </row>
    <row r="1195" spans="1:14" x14ac:dyDescent="0.25">
      <c r="A1195" s="1" t="s">
        <v>148</v>
      </c>
      <c r="B1195" s="1" t="s">
        <v>509</v>
      </c>
      <c r="C1195" s="1" t="s">
        <v>469</v>
      </c>
      <c r="D1195" s="83">
        <v>1</v>
      </c>
      <c r="E1195" s="83">
        <v>0</v>
      </c>
      <c r="F1195" s="83">
        <v>7</v>
      </c>
      <c r="G1195" s="83">
        <v>6</v>
      </c>
      <c r="H1195" s="83">
        <v>2</v>
      </c>
      <c r="I1195" s="83">
        <v>4</v>
      </c>
      <c r="J1195" s="83">
        <v>0</v>
      </c>
      <c r="K1195" s="83">
        <v>2</v>
      </c>
      <c r="L1195" s="83">
        <v>22</v>
      </c>
      <c r="M1195" s="84">
        <v>0.16666666666666671</v>
      </c>
      <c r="N1195" s="85">
        <f t="shared" si="18"/>
        <v>0</v>
      </c>
    </row>
    <row r="1196" spans="1:14" x14ac:dyDescent="0.25">
      <c r="A1196" s="1" t="s">
        <v>148</v>
      </c>
      <c r="B1196" s="1" t="s">
        <v>509</v>
      </c>
      <c r="C1196" s="1" t="s">
        <v>470</v>
      </c>
      <c r="D1196" s="83">
        <v>0</v>
      </c>
      <c r="E1196" s="83">
        <v>0</v>
      </c>
      <c r="F1196" s="83">
        <v>0</v>
      </c>
      <c r="G1196" s="83">
        <v>3</v>
      </c>
      <c r="H1196" s="83">
        <v>1</v>
      </c>
      <c r="I1196" s="83">
        <v>1</v>
      </c>
      <c r="J1196" s="83">
        <v>1</v>
      </c>
      <c r="K1196" s="83">
        <v>4</v>
      </c>
      <c r="L1196" s="83">
        <v>10</v>
      </c>
      <c r="M1196" s="84">
        <v>7.575757575757576E-2</v>
      </c>
      <c r="N1196" s="85">
        <f t="shared" si="18"/>
        <v>0</v>
      </c>
    </row>
    <row r="1197" spans="1:14" x14ac:dyDescent="0.25">
      <c r="A1197" s="1" t="s">
        <v>148</v>
      </c>
      <c r="B1197" s="1" t="s">
        <v>509</v>
      </c>
      <c r="C1197" s="1" t="s">
        <v>471</v>
      </c>
      <c r="D1197" s="83">
        <v>0</v>
      </c>
      <c r="E1197" s="83">
        <v>0</v>
      </c>
      <c r="F1197" s="83">
        <v>1</v>
      </c>
      <c r="G1197" s="83">
        <v>2</v>
      </c>
      <c r="H1197" s="83">
        <v>0</v>
      </c>
      <c r="I1197" s="83">
        <v>0</v>
      </c>
      <c r="J1197" s="83">
        <v>0</v>
      </c>
      <c r="K1197" s="83">
        <v>0</v>
      </c>
      <c r="L1197" s="83">
        <v>3</v>
      </c>
      <c r="M1197" s="84">
        <v>2.2727272727272731E-2</v>
      </c>
      <c r="N1197" s="85">
        <f t="shared" si="18"/>
        <v>0</v>
      </c>
    </row>
    <row r="1198" spans="1:14" x14ac:dyDescent="0.25">
      <c r="A1198" s="1" t="s">
        <v>148</v>
      </c>
      <c r="B1198" s="1" t="s">
        <v>509</v>
      </c>
      <c r="C1198" s="1" t="s">
        <v>472</v>
      </c>
      <c r="D1198" s="83">
        <v>2</v>
      </c>
      <c r="E1198" s="83">
        <v>34</v>
      </c>
      <c r="F1198" s="83">
        <v>10</v>
      </c>
      <c r="G1198" s="83">
        <v>2</v>
      </c>
      <c r="H1198" s="83">
        <v>2</v>
      </c>
      <c r="I1198" s="83">
        <v>1</v>
      </c>
      <c r="J1198" s="83">
        <v>1</v>
      </c>
      <c r="K1198" s="83">
        <v>0</v>
      </c>
      <c r="L1198" s="83">
        <v>52</v>
      </c>
      <c r="M1198" s="84">
        <v>0.39393939393939392</v>
      </c>
      <c r="N1198" s="85">
        <f t="shared" si="18"/>
        <v>0.65384615384615385</v>
      </c>
    </row>
    <row r="1199" spans="1:14" x14ac:dyDescent="0.25">
      <c r="A1199" s="1" t="s">
        <v>148</v>
      </c>
      <c r="B1199" s="1" t="s">
        <v>509</v>
      </c>
      <c r="C1199" s="1" t="s">
        <v>473</v>
      </c>
      <c r="D1199" s="83">
        <v>0</v>
      </c>
      <c r="E1199" s="83">
        <v>0</v>
      </c>
      <c r="F1199" s="83">
        <v>3</v>
      </c>
      <c r="G1199" s="83">
        <v>1</v>
      </c>
      <c r="H1199" s="83">
        <v>6</v>
      </c>
      <c r="I1199" s="83">
        <v>0</v>
      </c>
      <c r="J1199" s="83">
        <v>0</v>
      </c>
      <c r="K1199" s="83">
        <v>2</v>
      </c>
      <c r="L1199" s="83">
        <v>12</v>
      </c>
      <c r="M1199" s="84">
        <v>9.0909090909090912E-2</v>
      </c>
      <c r="N1199" s="85">
        <f t="shared" si="18"/>
        <v>0</v>
      </c>
    </row>
    <row r="1200" spans="1:14" x14ac:dyDescent="0.25">
      <c r="A1200" s="1" t="s">
        <v>148</v>
      </c>
      <c r="B1200" s="1" t="s">
        <v>509</v>
      </c>
      <c r="C1200" s="1" t="s">
        <v>474</v>
      </c>
      <c r="D1200" s="83">
        <v>0</v>
      </c>
      <c r="E1200" s="83">
        <v>12</v>
      </c>
      <c r="F1200" s="83">
        <v>3</v>
      </c>
      <c r="G1200" s="83">
        <v>1</v>
      </c>
      <c r="H1200" s="83">
        <v>0</v>
      </c>
      <c r="I1200" s="83">
        <v>1</v>
      </c>
      <c r="J1200" s="83">
        <v>0</v>
      </c>
      <c r="K1200" s="83">
        <v>0</v>
      </c>
      <c r="L1200" s="83">
        <v>17</v>
      </c>
      <c r="M1200" s="84">
        <v>0.12878787878787881</v>
      </c>
      <c r="N1200" s="85">
        <f t="shared" si="18"/>
        <v>0.70588235294117652</v>
      </c>
    </row>
    <row r="1201" spans="1:14" x14ac:dyDescent="0.25">
      <c r="A1201" s="3" t="s">
        <v>148</v>
      </c>
      <c r="B1201" s="3" t="s">
        <v>622</v>
      </c>
      <c r="C1201" s="3" t="s">
        <v>467</v>
      </c>
      <c r="D1201" s="181">
        <v>3</v>
      </c>
      <c r="E1201" s="181">
        <v>23</v>
      </c>
      <c r="F1201" s="181">
        <v>12</v>
      </c>
      <c r="G1201" s="181">
        <v>8</v>
      </c>
      <c r="H1201" s="181">
        <v>5</v>
      </c>
      <c r="I1201" s="181">
        <v>6</v>
      </c>
      <c r="J1201" s="181">
        <v>0</v>
      </c>
      <c r="K1201" s="181">
        <v>0</v>
      </c>
      <c r="L1201" s="181">
        <v>57</v>
      </c>
      <c r="M1201" s="182">
        <v>1</v>
      </c>
      <c r="N1201" s="183">
        <f t="shared" si="18"/>
        <v>0.40350877192982454</v>
      </c>
    </row>
    <row r="1202" spans="1:14" x14ac:dyDescent="0.25">
      <c r="A1202" s="1" t="s">
        <v>148</v>
      </c>
      <c r="B1202" s="1" t="s">
        <v>622</v>
      </c>
      <c r="C1202" s="1" t="s">
        <v>468</v>
      </c>
      <c r="D1202" s="83">
        <v>0</v>
      </c>
      <c r="E1202" s="83">
        <v>5</v>
      </c>
      <c r="F1202" s="83">
        <v>1</v>
      </c>
      <c r="G1202" s="83">
        <v>0</v>
      </c>
      <c r="H1202" s="83">
        <v>0</v>
      </c>
      <c r="I1202" s="83">
        <v>0</v>
      </c>
      <c r="J1202" s="83">
        <v>0</v>
      </c>
      <c r="K1202" s="83">
        <v>0</v>
      </c>
      <c r="L1202" s="83">
        <v>6</v>
      </c>
      <c r="M1202" s="84">
        <v>0.10526315789473679</v>
      </c>
      <c r="N1202" s="85">
        <f t="shared" si="18"/>
        <v>0.83333333333333337</v>
      </c>
    </row>
    <row r="1203" spans="1:14" x14ac:dyDescent="0.25">
      <c r="A1203" s="1" t="s">
        <v>148</v>
      </c>
      <c r="B1203" s="1" t="s">
        <v>622</v>
      </c>
      <c r="C1203" s="1" t="s">
        <v>469</v>
      </c>
      <c r="D1203" s="83">
        <v>1</v>
      </c>
      <c r="E1203" s="83">
        <v>0</v>
      </c>
      <c r="F1203" s="83">
        <v>4</v>
      </c>
      <c r="G1203" s="83">
        <v>2</v>
      </c>
      <c r="H1203" s="83">
        <v>2</v>
      </c>
      <c r="I1203" s="83">
        <v>2</v>
      </c>
      <c r="J1203" s="83">
        <v>0</v>
      </c>
      <c r="K1203" s="83">
        <v>0</v>
      </c>
      <c r="L1203" s="83">
        <v>11</v>
      </c>
      <c r="M1203" s="84">
        <v>0.19298245614035089</v>
      </c>
      <c r="N1203" s="85">
        <f t="shared" si="18"/>
        <v>0</v>
      </c>
    </row>
    <row r="1204" spans="1:14" x14ac:dyDescent="0.25">
      <c r="A1204" s="1" t="s">
        <v>148</v>
      </c>
      <c r="B1204" s="1" t="s">
        <v>622</v>
      </c>
      <c r="C1204" s="1" t="s">
        <v>470</v>
      </c>
      <c r="D1204" s="83">
        <v>0</v>
      </c>
      <c r="E1204" s="83">
        <v>0</v>
      </c>
      <c r="F1204" s="83">
        <v>0</v>
      </c>
      <c r="G1204" s="83">
        <v>0</v>
      </c>
      <c r="H1204" s="83">
        <v>0</v>
      </c>
      <c r="I1204" s="83">
        <v>3</v>
      </c>
      <c r="J1204" s="83">
        <v>0</v>
      </c>
      <c r="K1204" s="83">
        <v>0</v>
      </c>
      <c r="L1204" s="83">
        <v>3</v>
      </c>
      <c r="M1204" s="84">
        <v>5.2631578947368418E-2</v>
      </c>
      <c r="N1204" s="85">
        <f t="shared" si="18"/>
        <v>0</v>
      </c>
    </row>
    <row r="1205" spans="1:14" x14ac:dyDescent="0.25">
      <c r="A1205" s="1" t="s">
        <v>148</v>
      </c>
      <c r="B1205" s="1" t="s">
        <v>622</v>
      </c>
      <c r="C1205" s="1" t="s">
        <v>471</v>
      </c>
      <c r="D1205" s="83">
        <v>0</v>
      </c>
      <c r="E1205" s="83">
        <v>0</v>
      </c>
      <c r="F1205" s="83">
        <v>2</v>
      </c>
      <c r="G1205" s="83">
        <v>1</v>
      </c>
      <c r="H1205" s="83">
        <v>0</v>
      </c>
      <c r="I1205" s="83">
        <v>1</v>
      </c>
      <c r="J1205" s="83">
        <v>0</v>
      </c>
      <c r="K1205" s="83">
        <v>0</v>
      </c>
      <c r="L1205" s="83">
        <v>4</v>
      </c>
      <c r="M1205" s="84">
        <v>7.0175438596491224E-2</v>
      </c>
      <c r="N1205" s="85">
        <f t="shared" si="18"/>
        <v>0</v>
      </c>
    </row>
    <row r="1206" spans="1:14" x14ac:dyDescent="0.25">
      <c r="A1206" s="1" t="s">
        <v>148</v>
      </c>
      <c r="B1206" s="1" t="s">
        <v>622</v>
      </c>
      <c r="C1206" s="1" t="s">
        <v>472</v>
      </c>
      <c r="D1206" s="83">
        <v>1</v>
      </c>
      <c r="E1206" s="83">
        <v>11</v>
      </c>
      <c r="F1206" s="83">
        <v>5</v>
      </c>
      <c r="G1206" s="83">
        <v>2</v>
      </c>
      <c r="H1206" s="83">
        <v>2</v>
      </c>
      <c r="I1206" s="83">
        <v>0</v>
      </c>
      <c r="J1206" s="83">
        <v>0</v>
      </c>
      <c r="K1206" s="83">
        <v>0</v>
      </c>
      <c r="L1206" s="83">
        <v>21</v>
      </c>
      <c r="M1206" s="84">
        <v>0.36842105263157893</v>
      </c>
      <c r="N1206" s="85">
        <f t="shared" si="18"/>
        <v>0.52380952380952384</v>
      </c>
    </row>
    <row r="1207" spans="1:14" x14ac:dyDescent="0.25">
      <c r="A1207" s="1" t="s">
        <v>148</v>
      </c>
      <c r="B1207" s="1" t="s">
        <v>622</v>
      </c>
      <c r="C1207" s="1" t="s">
        <v>473</v>
      </c>
      <c r="D1207" s="83">
        <v>1</v>
      </c>
      <c r="E1207" s="83">
        <v>0</v>
      </c>
      <c r="F1207" s="83">
        <v>0</v>
      </c>
      <c r="G1207" s="83">
        <v>1</v>
      </c>
      <c r="H1207" s="83">
        <v>1</v>
      </c>
      <c r="I1207" s="83">
        <v>0</v>
      </c>
      <c r="J1207" s="83">
        <v>0</v>
      </c>
      <c r="K1207" s="83">
        <v>0</v>
      </c>
      <c r="L1207" s="83">
        <v>3</v>
      </c>
      <c r="M1207" s="84">
        <v>5.2631578947368418E-2</v>
      </c>
      <c r="N1207" s="85">
        <f t="shared" si="18"/>
        <v>0</v>
      </c>
    </row>
    <row r="1208" spans="1:14" x14ac:dyDescent="0.25">
      <c r="A1208" s="1" t="s">
        <v>148</v>
      </c>
      <c r="B1208" s="1" t="s">
        <v>622</v>
      </c>
      <c r="C1208" s="1" t="s">
        <v>474</v>
      </c>
      <c r="D1208" s="83">
        <v>0</v>
      </c>
      <c r="E1208" s="83">
        <v>7</v>
      </c>
      <c r="F1208" s="83">
        <v>0</v>
      </c>
      <c r="G1208" s="83">
        <v>2</v>
      </c>
      <c r="H1208" s="83">
        <v>0</v>
      </c>
      <c r="I1208" s="83">
        <v>0</v>
      </c>
      <c r="J1208" s="83">
        <v>0</v>
      </c>
      <c r="K1208" s="83">
        <v>0</v>
      </c>
      <c r="L1208" s="83">
        <v>9</v>
      </c>
      <c r="M1208" s="84">
        <v>0.15789473684210531</v>
      </c>
      <c r="N1208" s="85">
        <f t="shared" si="18"/>
        <v>0.77777777777777779</v>
      </c>
    </row>
    <row r="1209" spans="1:14" x14ac:dyDescent="0.25">
      <c r="A1209" s="3" t="s">
        <v>148</v>
      </c>
      <c r="B1209" s="3" t="s">
        <v>185</v>
      </c>
      <c r="C1209" s="3" t="s">
        <v>467</v>
      </c>
      <c r="D1209" s="181">
        <v>9</v>
      </c>
      <c r="E1209" s="181">
        <v>74</v>
      </c>
      <c r="F1209" s="181">
        <v>26</v>
      </c>
      <c r="G1209" s="181">
        <v>6</v>
      </c>
      <c r="H1209" s="181">
        <v>8</v>
      </c>
      <c r="I1209" s="181">
        <v>7</v>
      </c>
      <c r="J1209" s="181">
        <v>1</v>
      </c>
      <c r="K1209" s="181">
        <v>0</v>
      </c>
      <c r="L1209" s="181">
        <v>131</v>
      </c>
      <c r="M1209" s="182">
        <v>1</v>
      </c>
      <c r="N1209" s="183">
        <f t="shared" si="18"/>
        <v>0.56488549618320616</v>
      </c>
    </row>
    <row r="1210" spans="1:14" x14ac:dyDescent="0.25">
      <c r="A1210" s="1" t="s">
        <v>148</v>
      </c>
      <c r="B1210" s="1" t="s">
        <v>185</v>
      </c>
      <c r="C1210" s="1" t="s">
        <v>468</v>
      </c>
      <c r="D1210" s="83">
        <v>0</v>
      </c>
      <c r="E1210" s="83">
        <v>15</v>
      </c>
      <c r="F1210" s="83">
        <v>1</v>
      </c>
      <c r="G1210" s="83">
        <v>0</v>
      </c>
      <c r="H1210" s="83">
        <v>1</v>
      </c>
      <c r="I1210" s="83">
        <v>0</v>
      </c>
      <c r="J1210" s="83">
        <v>0</v>
      </c>
      <c r="K1210" s="83">
        <v>0</v>
      </c>
      <c r="L1210" s="83">
        <v>17</v>
      </c>
      <c r="M1210" s="84">
        <v>0.12977099236641221</v>
      </c>
      <c r="N1210" s="85">
        <f t="shared" si="18"/>
        <v>0.88235294117647056</v>
      </c>
    </row>
    <row r="1211" spans="1:14" x14ac:dyDescent="0.25">
      <c r="A1211" s="1" t="s">
        <v>148</v>
      </c>
      <c r="B1211" s="1" t="s">
        <v>185</v>
      </c>
      <c r="C1211" s="1" t="s">
        <v>469</v>
      </c>
      <c r="D1211" s="83">
        <v>1</v>
      </c>
      <c r="E1211" s="83">
        <v>0</v>
      </c>
      <c r="F1211" s="83">
        <v>18</v>
      </c>
      <c r="G1211" s="83">
        <v>3</v>
      </c>
      <c r="H1211" s="83">
        <v>4</v>
      </c>
      <c r="I1211" s="83">
        <v>3</v>
      </c>
      <c r="J1211" s="83">
        <v>1</v>
      </c>
      <c r="K1211" s="83">
        <v>0</v>
      </c>
      <c r="L1211" s="83">
        <v>30</v>
      </c>
      <c r="M1211" s="84">
        <v>0.22900763358778631</v>
      </c>
      <c r="N1211" s="85">
        <f t="shared" si="18"/>
        <v>0</v>
      </c>
    </row>
    <row r="1212" spans="1:14" x14ac:dyDescent="0.25">
      <c r="A1212" s="1" t="s">
        <v>148</v>
      </c>
      <c r="B1212" s="1" t="s">
        <v>185</v>
      </c>
      <c r="C1212" s="1" t="s">
        <v>470</v>
      </c>
      <c r="D1212" s="83">
        <v>0</v>
      </c>
      <c r="E1212" s="83">
        <v>0</v>
      </c>
      <c r="F1212" s="83">
        <v>0</v>
      </c>
      <c r="G1212" s="83">
        <v>1</v>
      </c>
      <c r="H1212" s="83">
        <v>0</v>
      </c>
      <c r="I1212" s="83">
        <v>2</v>
      </c>
      <c r="J1212" s="83">
        <v>0</v>
      </c>
      <c r="K1212" s="83">
        <v>0</v>
      </c>
      <c r="L1212" s="83">
        <v>3</v>
      </c>
      <c r="M1212" s="84">
        <v>2.2900763358778629E-2</v>
      </c>
      <c r="N1212" s="85">
        <f t="shared" si="18"/>
        <v>0</v>
      </c>
    </row>
    <row r="1213" spans="1:14" x14ac:dyDescent="0.25">
      <c r="A1213" s="1" t="s">
        <v>148</v>
      </c>
      <c r="B1213" s="1" t="s">
        <v>185</v>
      </c>
      <c r="C1213" s="1" t="s">
        <v>471</v>
      </c>
      <c r="D1213" s="83">
        <v>0</v>
      </c>
      <c r="E1213" s="83">
        <v>0</v>
      </c>
      <c r="F1213" s="83">
        <v>0</v>
      </c>
      <c r="G1213" s="83">
        <v>0</v>
      </c>
      <c r="H1213" s="83">
        <v>0</v>
      </c>
      <c r="I1213" s="83">
        <v>1</v>
      </c>
      <c r="J1213" s="83">
        <v>0</v>
      </c>
      <c r="K1213" s="83">
        <v>0</v>
      </c>
      <c r="L1213" s="83">
        <v>1</v>
      </c>
      <c r="M1213" s="84">
        <v>7.6335877862595417E-3</v>
      </c>
      <c r="N1213" s="85">
        <f t="shared" si="18"/>
        <v>0</v>
      </c>
    </row>
    <row r="1214" spans="1:14" x14ac:dyDescent="0.25">
      <c r="A1214" s="1" t="s">
        <v>148</v>
      </c>
      <c r="B1214" s="1" t="s">
        <v>185</v>
      </c>
      <c r="C1214" s="1" t="s">
        <v>472</v>
      </c>
      <c r="D1214" s="83">
        <v>7</v>
      </c>
      <c r="E1214" s="83">
        <v>47</v>
      </c>
      <c r="F1214" s="83">
        <v>3</v>
      </c>
      <c r="G1214" s="83">
        <v>1</v>
      </c>
      <c r="H1214" s="83">
        <v>0</v>
      </c>
      <c r="I1214" s="83">
        <v>0</v>
      </c>
      <c r="J1214" s="83">
        <v>0</v>
      </c>
      <c r="K1214" s="83">
        <v>0</v>
      </c>
      <c r="L1214" s="83">
        <v>58</v>
      </c>
      <c r="M1214" s="84">
        <v>0.44274809160305351</v>
      </c>
      <c r="N1214" s="85">
        <f t="shared" si="18"/>
        <v>0.81034482758620685</v>
      </c>
    </row>
    <row r="1215" spans="1:14" x14ac:dyDescent="0.25">
      <c r="A1215" s="1" t="s">
        <v>148</v>
      </c>
      <c r="B1215" s="1" t="s">
        <v>185</v>
      </c>
      <c r="C1215" s="1" t="s">
        <v>473</v>
      </c>
      <c r="D1215" s="83">
        <v>1</v>
      </c>
      <c r="E1215" s="83">
        <v>0</v>
      </c>
      <c r="F1215" s="83">
        <v>2</v>
      </c>
      <c r="G1215" s="83">
        <v>1</v>
      </c>
      <c r="H1215" s="83">
        <v>3</v>
      </c>
      <c r="I1215" s="83">
        <v>1</v>
      </c>
      <c r="J1215" s="83">
        <v>0</v>
      </c>
      <c r="K1215" s="83">
        <v>0</v>
      </c>
      <c r="L1215" s="83">
        <v>8</v>
      </c>
      <c r="M1215" s="84">
        <v>6.106870229007634E-2</v>
      </c>
      <c r="N1215" s="85">
        <f t="shared" si="18"/>
        <v>0</v>
      </c>
    </row>
    <row r="1216" spans="1:14" x14ac:dyDescent="0.25">
      <c r="A1216" s="1" t="s">
        <v>148</v>
      </c>
      <c r="B1216" s="1" t="s">
        <v>185</v>
      </c>
      <c r="C1216" s="1" t="s">
        <v>474</v>
      </c>
      <c r="D1216" s="83">
        <v>0</v>
      </c>
      <c r="E1216" s="83">
        <v>12</v>
      </c>
      <c r="F1216" s="83">
        <v>2</v>
      </c>
      <c r="G1216" s="83">
        <v>0</v>
      </c>
      <c r="H1216" s="83">
        <v>0</v>
      </c>
      <c r="I1216" s="83">
        <v>0</v>
      </c>
      <c r="J1216" s="83">
        <v>0</v>
      </c>
      <c r="K1216" s="83">
        <v>0</v>
      </c>
      <c r="L1216" s="83">
        <v>14</v>
      </c>
      <c r="M1216" s="84">
        <v>0.1068702290076336</v>
      </c>
      <c r="N1216" s="85">
        <f t="shared" si="18"/>
        <v>0.8571428571428571</v>
      </c>
    </row>
    <row r="1217" spans="1:14" x14ac:dyDescent="0.25">
      <c r="A1217" s="3" t="s">
        <v>148</v>
      </c>
      <c r="B1217" s="3" t="s">
        <v>158</v>
      </c>
      <c r="C1217" s="3" t="s">
        <v>467</v>
      </c>
      <c r="D1217" s="181">
        <v>4</v>
      </c>
      <c r="E1217" s="181">
        <v>23</v>
      </c>
      <c r="F1217" s="181">
        <v>7</v>
      </c>
      <c r="G1217" s="181">
        <v>7</v>
      </c>
      <c r="H1217" s="181">
        <v>0</v>
      </c>
      <c r="I1217" s="181">
        <v>3</v>
      </c>
      <c r="J1217" s="181">
        <v>1</v>
      </c>
      <c r="K1217" s="181">
        <v>3</v>
      </c>
      <c r="L1217" s="181">
        <v>48</v>
      </c>
      <c r="M1217" s="182">
        <v>1</v>
      </c>
      <c r="N1217" s="183">
        <f t="shared" si="18"/>
        <v>0.47916666666666669</v>
      </c>
    </row>
    <row r="1218" spans="1:14" x14ac:dyDescent="0.25">
      <c r="A1218" s="1" t="s">
        <v>148</v>
      </c>
      <c r="B1218" s="1" t="s">
        <v>158</v>
      </c>
      <c r="C1218" s="1" t="s">
        <v>468</v>
      </c>
      <c r="D1218" s="83">
        <v>2</v>
      </c>
      <c r="E1218" s="83">
        <v>9</v>
      </c>
      <c r="F1218" s="83">
        <v>1</v>
      </c>
      <c r="G1218" s="83">
        <v>0</v>
      </c>
      <c r="H1218" s="83">
        <v>0</v>
      </c>
      <c r="I1218" s="83">
        <v>0</v>
      </c>
      <c r="J1218" s="83">
        <v>0</v>
      </c>
      <c r="K1218" s="83">
        <v>0</v>
      </c>
      <c r="L1218" s="83">
        <v>12</v>
      </c>
      <c r="M1218" s="84">
        <v>0.25</v>
      </c>
      <c r="N1218" s="85">
        <f t="shared" si="18"/>
        <v>0.75</v>
      </c>
    </row>
    <row r="1219" spans="1:14" x14ac:dyDescent="0.25">
      <c r="A1219" s="1" t="s">
        <v>148</v>
      </c>
      <c r="B1219" s="1" t="s">
        <v>158</v>
      </c>
      <c r="C1219" s="1" t="s">
        <v>469</v>
      </c>
      <c r="D1219" s="83">
        <v>0</v>
      </c>
      <c r="E1219" s="83">
        <v>0</v>
      </c>
      <c r="F1219" s="83">
        <v>2</v>
      </c>
      <c r="G1219" s="83">
        <v>3</v>
      </c>
      <c r="H1219" s="83">
        <v>0</v>
      </c>
      <c r="I1219" s="83">
        <v>1</v>
      </c>
      <c r="J1219" s="83">
        <v>0</v>
      </c>
      <c r="K1219" s="83">
        <v>0</v>
      </c>
      <c r="L1219" s="83">
        <v>6</v>
      </c>
      <c r="M1219" s="84">
        <v>0.125</v>
      </c>
      <c r="N1219" s="85">
        <f t="shared" si="18"/>
        <v>0</v>
      </c>
    </row>
    <row r="1220" spans="1:14" x14ac:dyDescent="0.25">
      <c r="A1220" s="1" t="s">
        <v>148</v>
      </c>
      <c r="B1220" s="1" t="s">
        <v>158</v>
      </c>
      <c r="C1220" s="1" t="s">
        <v>470</v>
      </c>
      <c r="D1220" s="83">
        <v>0</v>
      </c>
      <c r="E1220" s="83">
        <v>0</v>
      </c>
      <c r="F1220" s="83">
        <v>0</v>
      </c>
      <c r="G1220" s="83">
        <v>0</v>
      </c>
      <c r="H1220" s="83">
        <v>0</v>
      </c>
      <c r="I1220" s="83">
        <v>2</v>
      </c>
      <c r="J1220" s="83">
        <v>1</v>
      </c>
      <c r="K1220" s="83">
        <v>2</v>
      </c>
      <c r="L1220" s="83">
        <v>5</v>
      </c>
      <c r="M1220" s="84">
        <v>0.1041666666666667</v>
      </c>
      <c r="N1220" s="85">
        <f t="shared" ref="N1220:N1283" si="19">E1220/L1220</f>
        <v>0</v>
      </c>
    </row>
    <row r="1221" spans="1:14" x14ac:dyDescent="0.25">
      <c r="A1221" s="1" t="s">
        <v>148</v>
      </c>
      <c r="B1221" s="1" t="s">
        <v>158</v>
      </c>
      <c r="C1221" s="1" t="s">
        <v>481</v>
      </c>
      <c r="D1221" s="83">
        <v>0</v>
      </c>
      <c r="E1221" s="83">
        <v>0</v>
      </c>
      <c r="F1221" s="83">
        <v>1</v>
      </c>
      <c r="G1221" s="83">
        <v>0</v>
      </c>
      <c r="H1221" s="83">
        <v>0</v>
      </c>
      <c r="I1221" s="83">
        <v>0</v>
      </c>
      <c r="J1221" s="83">
        <v>0</v>
      </c>
      <c r="K1221" s="83">
        <v>0</v>
      </c>
      <c r="L1221" s="83">
        <v>1</v>
      </c>
      <c r="M1221" s="84">
        <v>2.0833333333333329E-2</v>
      </c>
      <c r="N1221" s="85">
        <f t="shared" si="19"/>
        <v>0</v>
      </c>
    </row>
    <row r="1222" spans="1:14" x14ac:dyDescent="0.25">
      <c r="A1222" s="1" t="s">
        <v>148</v>
      </c>
      <c r="B1222" s="1" t="s">
        <v>158</v>
      </c>
      <c r="C1222" s="1" t="s">
        <v>472</v>
      </c>
      <c r="D1222" s="83">
        <v>2</v>
      </c>
      <c r="E1222" s="83">
        <v>13</v>
      </c>
      <c r="F1222" s="83">
        <v>3</v>
      </c>
      <c r="G1222" s="83">
        <v>3</v>
      </c>
      <c r="H1222" s="83">
        <v>0</v>
      </c>
      <c r="I1222" s="83">
        <v>0</v>
      </c>
      <c r="J1222" s="83">
        <v>0</v>
      </c>
      <c r="K1222" s="83">
        <v>1</v>
      </c>
      <c r="L1222" s="83">
        <v>22</v>
      </c>
      <c r="M1222" s="84">
        <v>0.45833333333333331</v>
      </c>
      <c r="N1222" s="85">
        <f t="shared" si="19"/>
        <v>0.59090909090909094</v>
      </c>
    </row>
    <row r="1223" spans="1:14" x14ac:dyDescent="0.25">
      <c r="A1223" s="1" t="s">
        <v>148</v>
      </c>
      <c r="B1223" s="1" t="s">
        <v>158</v>
      </c>
      <c r="C1223" s="1" t="s">
        <v>473</v>
      </c>
      <c r="D1223" s="83">
        <v>0</v>
      </c>
      <c r="E1223" s="83">
        <v>0</v>
      </c>
      <c r="F1223" s="83">
        <v>0</v>
      </c>
      <c r="G1223" s="83">
        <v>1</v>
      </c>
      <c r="H1223" s="83">
        <v>0</v>
      </c>
      <c r="I1223" s="83">
        <v>0</v>
      </c>
      <c r="J1223" s="83">
        <v>0</v>
      </c>
      <c r="K1223" s="83">
        <v>0</v>
      </c>
      <c r="L1223" s="83">
        <v>1</v>
      </c>
      <c r="M1223" s="84">
        <v>2.0833333333333329E-2</v>
      </c>
      <c r="N1223" s="85">
        <f t="shared" si="19"/>
        <v>0</v>
      </c>
    </row>
    <row r="1224" spans="1:14" x14ac:dyDescent="0.25">
      <c r="A1224" s="1" t="s">
        <v>148</v>
      </c>
      <c r="B1224" s="1" t="s">
        <v>158</v>
      </c>
      <c r="C1224" s="1" t="s">
        <v>474</v>
      </c>
      <c r="D1224" s="83">
        <v>0</v>
      </c>
      <c r="E1224" s="83">
        <v>1</v>
      </c>
      <c r="F1224" s="83">
        <v>0</v>
      </c>
      <c r="G1224" s="83">
        <v>0</v>
      </c>
      <c r="H1224" s="83">
        <v>0</v>
      </c>
      <c r="I1224" s="83">
        <v>0</v>
      </c>
      <c r="J1224" s="83">
        <v>0</v>
      </c>
      <c r="K1224" s="83">
        <v>0</v>
      </c>
      <c r="L1224" s="83">
        <v>1</v>
      </c>
      <c r="M1224" s="84">
        <v>2.0833333333333329E-2</v>
      </c>
      <c r="N1224" s="85">
        <f t="shared" si="19"/>
        <v>1</v>
      </c>
    </row>
    <row r="1225" spans="1:14" x14ac:dyDescent="0.25">
      <c r="A1225" s="3" t="s">
        <v>148</v>
      </c>
      <c r="B1225" s="3" t="s">
        <v>186</v>
      </c>
      <c r="C1225" s="3" t="s">
        <v>467</v>
      </c>
      <c r="D1225" s="181">
        <v>0</v>
      </c>
      <c r="E1225" s="181">
        <v>36</v>
      </c>
      <c r="F1225" s="181">
        <v>14</v>
      </c>
      <c r="G1225" s="181">
        <v>4</v>
      </c>
      <c r="H1225" s="181">
        <v>4</v>
      </c>
      <c r="I1225" s="181">
        <v>1</v>
      </c>
      <c r="J1225" s="181">
        <v>0</v>
      </c>
      <c r="K1225" s="181">
        <v>1</v>
      </c>
      <c r="L1225" s="181">
        <v>60</v>
      </c>
      <c r="M1225" s="182">
        <v>1</v>
      </c>
      <c r="N1225" s="183">
        <f t="shared" si="19"/>
        <v>0.6</v>
      </c>
    </row>
    <row r="1226" spans="1:14" x14ac:dyDescent="0.25">
      <c r="A1226" s="1" t="s">
        <v>148</v>
      </c>
      <c r="B1226" s="1" t="s">
        <v>186</v>
      </c>
      <c r="C1226" s="1" t="s">
        <v>468</v>
      </c>
      <c r="D1226" s="83">
        <v>0</v>
      </c>
      <c r="E1226" s="83">
        <v>9</v>
      </c>
      <c r="F1226" s="83">
        <v>3</v>
      </c>
      <c r="G1226" s="83">
        <v>0</v>
      </c>
      <c r="H1226" s="83">
        <v>0</v>
      </c>
      <c r="I1226" s="83">
        <v>0</v>
      </c>
      <c r="J1226" s="83">
        <v>0</v>
      </c>
      <c r="K1226" s="83">
        <v>0</v>
      </c>
      <c r="L1226" s="83">
        <v>12</v>
      </c>
      <c r="M1226" s="84">
        <v>0.2</v>
      </c>
      <c r="N1226" s="85">
        <f t="shared" si="19"/>
        <v>0.75</v>
      </c>
    </row>
    <row r="1227" spans="1:14" x14ac:dyDescent="0.25">
      <c r="A1227" s="1" t="s">
        <v>148</v>
      </c>
      <c r="B1227" s="1" t="s">
        <v>186</v>
      </c>
      <c r="C1227" s="1" t="s">
        <v>469</v>
      </c>
      <c r="D1227" s="83">
        <v>0</v>
      </c>
      <c r="E1227" s="83">
        <v>0</v>
      </c>
      <c r="F1227" s="83">
        <v>7</v>
      </c>
      <c r="G1227" s="83">
        <v>2</v>
      </c>
      <c r="H1227" s="83">
        <v>3</v>
      </c>
      <c r="I1227" s="83">
        <v>0</v>
      </c>
      <c r="J1227" s="83">
        <v>0</v>
      </c>
      <c r="K1227" s="83">
        <v>0</v>
      </c>
      <c r="L1227" s="83">
        <v>12</v>
      </c>
      <c r="M1227" s="84">
        <v>0.2</v>
      </c>
      <c r="N1227" s="85">
        <f t="shared" si="19"/>
        <v>0</v>
      </c>
    </row>
    <row r="1228" spans="1:14" x14ac:dyDescent="0.25">
      <c r="A1228" s="1" t="s">
        <v>148</v>
      </c>
      <c r="B1228" s="1" t="s">
        <v>186</v>
      </c>
      <c r="C1228" s="1" t="s">
        <v>470</v>
      </c>
      <c r="D1228" s="83">
        <v>0</v>
      </c>
      <c r="E1228" s="83">
        <v>0</v>
      </c>
      <c r="F1228" s="83">
        <v>0</v>
      </c>
      <c r="G1228" s="83">
        <v>2</v>
      </c>
      <c r="H1228" s="83">
        <v>0</v>
      </c>
      <c r="I1228" s="83">
        <v>1</v>
      </c>
      <c r="J1228" s="83">
        <v>0</v>
      </c>
      <c r="K1228" s="83">
        <v>1</v>
      </c>
      <c r="L1228" s="83">
        <v>4</v>
      </c>
      <c r="M1228" s="84">
        <v>6.6666666666666666E-2</v>
      </c>
      <c r="N1228" s="85">
        <f t="shared" si="19"/>
        <v>0</v>
      </c>
    </row>
    <row r="1229" spans="1:14" x14ac:dyDescent="0.25">
      <c r="A1229" s="1" t="s">
        <v>148</v>
      </c>
      <c r="B1229" s="1" t="s">
        <v>186</v>
      </c>
      <c r="C1229" s="1" t="s">
        <v>472</v>
      </c>
      <c r="D1229" s="83">
        <v>0</v>
      </c>
      <c r="E1229" s="83">
        <v>23</v>
      </c>
      <c r="F1229" s="83">
        <v>4</v>
      </c>
      <c r="G1229" s="83">
        <v>0</v>
      </c>
      <c r="H1229" s="83">
        <v>0</v>
      </c>
      <c r="I1229" s="83">
        <v>0</v>
      </c>
      <c r="J1229" s="83">
        <v>0</v>
      </c>
      <c r="K1229" s="83">
        <v>0</v>
      </c>
      <c r="L1229" s="83">
        <v>27</v>
      </c>
      <c r="M1229" s="84">
        <v>0.45</v>
      </c>
      <c r="N1229" s="85">
        <f t="shared" si="19"/>
        <v>0.85185185185185186</v>
      </c>
    </row>
    <row r="1230" spans="1:14" x14ac:dyDescent="0.25">
      <c r="A1230" s="1" t="s">
        <v>148</v>
      </c>
      <c r="B1230" s="1" t="s">
        <v>186</v>
      </c>
      <c r="C1230" s="1" t="s">
        <v>473</v>
      </c>
      <c r="D1230" s="83">
        <v>0</v>
      </c>
      <c r="E1230" s="83">
        <v>0</v>
      </c>
      <c r="F1230" s="83">
        <v>0</v>
      </c>
      <c r="G1230" s="83">
        <v>0</v>
      </c>
      <c r="H1230" s="83">
        <v>1</v>
      </c>
      <c r="I1230" s="83">
        <v>0</v>
      </c>
      <c r="J1230" s="83">
        <v>0</v>
      </c>
      <c r="K1230" s="83">
        <v>0</v>
      </c>
      <c r="L1230" s="83">
        <v>1</v>
      </c>
      <c r="M1230" s="84">
        <v>1.666666666666667E-2</v>
      </c>
      <c r="N1230" s="85">
        <f t="shared" si="19"/>
        <v>0</v>
      </c>
    </row>
    <row r="1231" spans="1:14" x14ac:dyDescent="0.25">
      <c r="A1231" s="1" t="s">
        <v>148</v>
      </c>
      <c r="B1231" s="1" t="s">
        <v>186</v>
      </c>
      <c r="C1231" s="1" t="s">
        <v>474</v>
      </c>
      <c r="D1231" s="83">
        <v>0</v>
      </c>
      <c r="E1231" s="83">
        <v>4</v>
      </c>
      <c r="F1231" s="83">
        <v>0</v>
      </c>
      <c r="G1231" s="83">
        <v>0</v>
      </c>
      <c r="H1231" s="83">
        <v>0</v>
      </c>
      <c r="I1231" s="83">
        <v>0</v>
      </c>
      <c r="J1231" s="83">
        <v>0</v>
      </c>
      <c r="K1231" s="83">
        <v>0</v>
      </c>
      <c r="L1231" s="83">
        <v>4</v>
      </c>
      <c r="M1231" s="84">
        <v>6.6666666666666666E-2</v>
      </c>
      <c r="N1231" s="85">
        <f t="shared" si="19"/>
        <v>1</v>
      </c>
    </row>
    <row r="1232" spans="1:14" x14ac:dyDescent="0.25">
      <c r="A1232" s="3" t="s">
        <v>148</v>
      </c>
      <c r="B1232" s="3" t="s">
        <v>155</v>
      </c>
      <c r="C1232" s="3" t="s">
        <v>467</v>
      </c>
      <c r="D1232" s="181">
        <v>0</v>
      </c>
      <c r="E1232" s="181">
        <v>36</v>
      </c>
      <c r="F1232" s="181">
        <v>30</v>
      </c>
      <c r="G1232" s="181">
        <v>8</v>
      </c>
      <c r="H1232" s="181">
        <v>8</v>
      </c>
      <c r="I1232" s="181">
        <v>2</v>
      </c>
      <c r="J1232" s="181">
        <v>7</v>
      </c>
      <c r="K1232" s="181">
        <v>4</v>
      </c>
      <c r="L1232" s="181">
        <v>95</v>
      </c>
      <c r="M1232" s="182">
        <v>1</v>
      </c>
      <c r="N1232" s="183">
        <f t="shared" si="19"/>
        <v>0.37894736842105264</v>
      </c>
    </row>
    <row r="1233" spans="1:14" x14ac:dyDescent="0.25">
      <c r="A1233" s="1" t="s">
        <v>148</v>
      </c>
      <c r="B1233" s="1" t="s">
        <v>155</v>
      </c>
      <c r="C1233" s="1" t="s">
        <v>468</v>
      </c>
      <c r="D1233" s="83">
        <v>0</v>
      </c>
      <c r="E1233" s="83">
        <v>6</v>
      </c>
      <c r="F1233" s="83">
        <v>7</v>
      </c>
      <c r="G1233" s="83">
        <v>1</v>
      </c>
      <c r="H1233" s="83">
        <v>2</v>
      </c>
      <c r="I1233" s="83">
        <v>0</v>
      </c>
      <c r="J1233" s="83">
        <v>1</v>
      </c>
      <c r="K1233" s="83">
        <v>0</v>
      </c>
      <c r="L1233" s="83">
        <v>17</v>
      </c>
      <c r="M1233" s="84">
        <v>0.1789473684210526</v>
      </c>
      <c r="N1233" s="85">
        <f t="shared" si="19"/>
        <v>0.35294117647058826</v>
      </c>
    </row>
    <row r="1234" spans="1:14" x14ac:dyDescent="0.25">
      <c r="A1234" s="1" t="s">
        <v>148</v>
      </c>
      <c r="B1234" s="1" t="s">
        <v>155</v>
      </c>
      <c r="C1234" s="1" t="s">
        <v>475</v>
      </c>
      <c r="D1234" s="83">
        <v>0</v>
      </c>
      <c r="E1234" s="83">
        <v>0</v>
      </c>
      <c r="F1234" s="83">
        <v>1</v>
      </c>
      <c r="G1234" s="83">
        <v>0</v>
      </c>
      <c r="H1234" s="83">
        <v>0</v>
      </c>
      <c r="I1234" s="83">
        <v>0</v>
      </c>
      <c r="J1234" s="83">
        <v>0</v>
      </c>
      <c r="K1234" s="83">
        <v>0</v>
      </c>
      <c r="L1234" s="83">
        <v>1</v>
      </c>
      <c r="M1234" s="84">
        <v>1.0526315789473681E-2</v>
      </c>
      <c r="N1234" s="85">
        <f t="shared" si="19"/>
        <v>0</v>
      </c>
    </row>
    <row r="1235" spans="1:14" x14ac:dyDescent="0.25">
      <c r="A1235" s="1" t="s">
        <v>148</v>
      </c>
      <c r="B1235" s="1" t="s">
        <v>155</v>
      </c>
      <c r="C1235" s="1" t="s">
        <v>469</v>
      </c>
      <c r="D1235" s="83">
        <v>0</v>
      </c>
      <c r="E1235" s="83">
        <v>0</v>
      </c>
      <c r="F1235" s="83">
        <v>10</v>
      </c>
      <c r="G1235" s="83">
        <v>3</v>
      </c>
      <c r="H1235" s="83">
        <v>4</v>
      </c>
      <c r="I1235" s="83">
        <v>0</v>
      </c>
      <c r="J1235" s="83">
        <v>2</v>
      </c>
      <c r="K1235" s="83">
        <v>2</v>
      </c>
      <c r="L1235" s="83">
        <v>21</v>
      </c>
      <c r="M1235" s="84">
        <v>0.22105263157894739</v>
      </c>
      <c r="N1235" s="85">
        <f t="shared" si="19"/>
        <v>0</v>
      </c>
    </row>
    <row r="1236" spans="1:14" x14ac:dyDescent="0.25">
      <c r="A1236" s="1" t="s">
        <v>148</v>
      </c>
      <c r="B1236" s="1" t="s">
        <v>155</v>
      </c>
      <c r="C1236" s="1" t="s">
        <v>470</v>
      </c>
      <c r="D1236" s="83">
        <v>0</v>
      </c>
      <c r="E1236" s="83">
        <v>0</v>
      </c>
      <c r="F1236" s="83">
        <v>0</v>
      </c>
      <c r="G1236" s="83">
        <v>2</v>
      </c>
      <c r="H1236" s="83">
        <v>1</v>
      </c>
      <c r="I1236" s="83">
        <v>1</v>
      </c>
      <c r="J1236" s="83">
        <v>3</v>
      </c>
      <c r="K1236" s="83">
        <v>2</v>
      </c>
      <c r="L1236" s="83">
        <v>9</v>
      </c>
      <c r="M1236" s="84">
        <v>9.4736842105263161E-2</v>
      </c>
      <c r="N1236" s="85">
        <f t="shared" si="19"/>
        <v>0</v>
      </c>
    </row>
    <row r="1237" spans="1:14" x14ac:dyDescent="0.25">
      <c r="A1237" s="1" t="s">
        <v>148</v>
      </c>
      <c r="B1237" s="1" t="s">
        <v>155</v>
      </c>
      <c r="C1237" s="1" t="s">
        <v>471</v>
      </c>
      <c r="D1237" s="83">
        <v>0</v>
      </c>
      <c r="E1237" s="83">
        <v>0</v>
      </c>
      <c r="F1237" s="83">
        <v>2</v>
      </c>
      <c r="G1237" s="83">
        <v>0</v>
      </c>
      <c r="H1237" s="83">
        <v>0</v>
      </c>
      <c r="I1237" s="83">
        <v>1</v>
      </c>
      <c r="J1237" s="83">
        <v>0</v>
      </c>
      <c r="K1237" s="83">
        <v>0</v>
      </c>
      <c r="L1237" s="83">
        <v>3</v>
      </c>
      <c r="M1237" s="84">
        <v>3.1578947368421047E-2</v>
      </c>
      <c r="N1237" s="85">
        <f t="shared" si="19"/>
        <v>0</v>
      </c>
    </row>
    <row r="1238" spans="1:14" x14ac:dyDescent="0.25">
      <c r="A1238" s="1" t="s">
        <v>148</v>
      </c>
      <c r="B1238" s="1" t="s">
        <v>155</v>
      </c>
      <c r="C1238" s="1" t="s">
        <v>472</v>
      </c>
      <c r="D1238" s="83">
        <v>0</v>
      </c>
      <c r="E1238" s="83">
        <v>23</v>
      </c>
      <c r="F1238" s="83">
        <v>7</v>
      </c>
      <c r="G1238" s="83">
        <v>2</v>
      </c>
      <c r="H1238" s="83">
        <v>1</v>
      </c>
      <c r="I1238" s="83">
        <v>0</v>
      </c>
      <c r="J1238" s="83">
        <v>0</v>
      </c>
      <c r="K1238" s="83">
        <v>0</v>
      </c>
      <c r="L1238" s="83">
        <v>33</v>
      </c>
      <c r="M1238" s="84">
        <v>0.3473684210526316</v>
      </c>
      <c r="N1238" s="85">
        <f t="shared" si="19"/>
        <v>0.69696969696969702</v>
      </c>
    </row>
    <row r="1239" spans="1:14" x14ac:dyDescent="0.25">
      <c r="A1239" s="1" t="s">
        <v>148</v>
      </c>
      <c r="B1239" s="1" t="s">
        <v>155</v>
      </c>
      <c r="C1239" s="1" t="s">
        <v>473</v>
      </c>
      <c r="D1239" s="83">
        <v>0</v>
      </c>
      <c r="E1239" s="83">
        <v>0</v>
      </c>
      <c r="F1239" s="83">
        <v>2</v>
      </c>
      <c r="G1239" s="83">
        <v>0</v>
      </c>
      <c r="H1239" s="83">
        <v>0</v>
      </c>
      <c r="I1239" s="83">
        <v>0</v>
      </c>
      <c r="J1239" s="83">
        <v>1</v>
      </c>
      <c r="K1239" s="83">
        <v>0</v>
      </c>
      <c r="L1239" s="83">
        <v>3</v>
      </c>
      <c r="M1239" s="84">
        <v>3.1578947368421047E-2</v>
      </c>
      <c r="N1239" s="85">
        <f t="shared" si="19"/>
        <v>0</v>
      </c>
    </row>
    <row r="1240" spans="1:14" x14ac:dyDescent="0.25">
      <c r="A1240" s="1" t="s">
        <v>148</v>
      </c>
      <c r="B1240" s="1" t="s">
        <v>155</v>
      </c>
      <c r="C1240" s="1" t="s">
        <v>474</v>
      </c>
      <c r="D1240" s="83">
        <v>0</v>
      </c>
      <c r="E1240" s="83">
        <v>7</v>
      </c>
      <c r="F1240" s="83">
        <v>1</v>
      </c>
      <c r="G1240" s="83">
        <v>0</v>
      </c>
      <c r="H1240" s="83">
        <v>0</v>
      </c>
      <c r="I1240" s="83">
        <v>0</v>
      </c>
      <c r="J1240" s="83">
        <v>0</v>
      </c>
      <c r="K1240" s="83">
        <v>0</v>
      </c>
      <c r="L1240" s="83">
        <v>8</v>
      </c>
      <c r="M1240" s="84">
        <v>8.4210526315789472E-2</v>
      </c>
      <c r="N1240" s="85">
        <f t="shared" si="19"/>
        <v>0.875</v>
      </c>
    </row>
    <row r="1241" spans="1:14" x14ac:dyDescent="0.25">
      <c r="A1241" s="3" t="s">
        <v>148</v>
      </c>
      <c r="B1241" s="3" t="s">
        <v>187</v>
      </c>
      <c r="C1241" s="3" t="s">
        <v>467</v>
      </c>
      <c r="D1241" s="181">
        <v>2</v>
      </c>
      <c r="E1241" s="181">
        <v>18</v>
      </c>
      <c r="F1241" s="181">
        <v>13</v>
      </c>
      <c r="G1241" s="181">
        <v>5</v>
      </c>
      <c r="H1241" s="181">
        <v>0</v>
      </c>
      <c r="I1241" s="181">
        <v>1</v>
      </c>
      <c r="J1241" s="181">
        <v>2</v>
      </c>
      <c r="K1241" s="181">
        <v>0</v>
      </c>
      <c r="L1241" s="181">
        <v>41</v>
      </c>
      <c r="M1241" s="182">
        <v>1</v>
      </c>
      <c r="N1241" s="183">
        <f t="shared" si="19"/>
        <v>0.43902439024390244</v>
      </c>
    </row>
    <row r="1242" spans="1:14" x14ac:dyDescent="0.25">
      <c r="A1242" s="1" t="s">
        <v>148</v>
      </c>
      <c r="B1242" s="1" t="s">
        <v>187</v>
      </c>
      <c r="C1242" s="1" t="s">
        <v>468</v>
      </c>
      <c r="D1242" s="83">
        <v>0</v>
      </c>
      <c r="E1242" s="83">
        <v>4</v>
      </c>
      <c r="F1242" s="83">
        <v>2</v>
      </c>
      <c r="G1242" s="83">
        <v>0</v>
      </c>
      <c r="H1242" s="83">
        <v>0</v>
      </c>
      <c r="I1242" s="83">
        <v>0</v>
      </c>
      <c r="J1242" s="83">
        <v>0</v>
      </c>
      <c r="K1242" s="83">
        <v>0</v>
      </c>
      <c r="L1242" s="83">
        <v>6</v>
      </c>
      <c r="M1242" s="84">
        <v>0.14634146341463411</v>
      </c>
      <c r="N1242" s="85">
        <f t="shared" si="19"/>
        <v>0.66666666666666663</v>
      </c>
    </row>
    <row r="1243" spans="1:14" x14ac:dyDescent="0.25">
      <c r="A1243" s="1" t="s">
        <v>148</v>
      </c>
      <c r="B1243" s="1" t="s">
        <v>187</v>
      </c>
      <c r="C1243" s="1" t="s">
        <v>469</v>
      </c>
      <c r="D1243" s="83">
        <v>2</v>
      </c>
      <c r="E1243" s="83">
        <v>0</v>
      </c>
      <c r="F1243" s="83">
        <v>4</v>
      </c>
      <c r="G1243" s="83">
        <v>4</v>
      </c>
      <c r="H1243" s="83">
        <v>0</v>
      </c>
      <c r="I1243" s="83">
        <v>1</v>
      </c>
      <c r="J1243" s="83">
        <v>1</v>
      </c>
      <c r="K1243" s="83">
        <v>0</v>
      </c>
      <c r="L1243" s="83">
        <v>12</v>
      </c>
      <c r="M1243" s="84">
        <v>0.29268292682926828</v>
      </c>
      <c r="N1243" s="85">
        <f t="shared" si="19"/>
        <v>0</v>
      </c>
    </row>
    <row r="1244" spans="1:14" x14ac:dyDescent="0.25">
      <c r="A1244" s="1" t="s">
        <v>148</v>
      </c>
      <c r="B1244" s="1" t="s">
        <v>187</v>
      </c>
      <c r="C1244" s="1" t="s">
        <v>470</v>
      </c>
      <c r="D1244" s="83">
        <v>0</v>
      </c>
      <c r="E1244" s="83">
        <v>0</v>
      </c>
      <c r="F1244" s="83">
        <v>0</v>
      </c>
      <c r="G1244" s="83">
        <v>1</v>
      </c>
      <c r="H1244" s="83">
        <v>0</v>
      </c>
      <c r="I1244" s="83">
        <v>0</v>
      </c>
      <c r="J1244" s="83">
        <v>1</v>
      </c>
      <c r="K1244" s="83">
        <v>0</v>
      </c>
      <c r="L1244" s="83">
        <v>2</v>
      </c>
      <c r="M1244" s="84">
        <v>4.878048780487805E-2</v>
      </c>
      <c r="N1244" s="85">
        <f t="shared" si="19"/>
        <v>0</v>
      </c>
    </row>
    <row r="1245" spans="1:14" x14ac:dyDescent="0.25">
      <c r="A1245" s="1" t="s">
        <v>148</v>
      </c>
      <c r="B1245" s="1" t="s">
        <v>187</v>
      </c>
      <c r="C1245" s="1" t="s">
        <v>472</v>
      </c>
      <c r="D1245" s="83">
        <v>0</v>
      </c>
      <c r="E1245" s="83">
        <v>12</v>
      </c>
      <c r="F1245" s="83">
        <v>4</v>
      </c>
      <c r="G1245" s="83">
        <v>0</v>
      </c>
      <c r="H1245" s="83">
        <v>0</v>
      </c>
      <c r="I1245" s="83">
        <v>0</v>
      </c>
      <c r="J1245" s="83">
        <v>0</v>
      </c>
      <c r="K1245" s="83">
        <v>0</v>
      </c>
      <c r="L1245" s="83">
        <v>16</v>
      </c>
      <c r="M1245" s="84">
        <v>0.3902439024390244</v>
      </c>
      <c r="N1245" s="85">
        <f t="shared" si="19"/>
        <v>0.75</v>
      </c>
    </row>
    <row r="1246" spans="1:14" x14ac:dyDescent="0.25">
      <c r="A1246" s="1" t="s">
        <v>148</v>
      </c>
      <c r="B1246" s="1" t="s">
        <v>187</v>
      </c>
      <c r="C1246" s="1" t="s">
        <v>473</v>
      </c>
      <c r="D1246" s="83">
        <v>0</v>
      </c>
      <c r="E1246" s="83">
        <v>0</v>
      </c>
      <c r="F1246" s="83">
        <v>2</v>
      </c>
      <c r="G1246" s="83">
        <v>0</v>
      </c>
      <c r="H1246" s="83">
        <v>0</v>
      </c>
      <c r="I1246" s="83">
        <v>0</v>
      </c>
      <c r="J1246" s="83">
        <v>0</v>
      </c>
      <c r="K1246" s="83">
        <v>0</v>
      </c>
      <c r="L1246" s="83">
        <v>2</v>
      </c>
      <c r="M1246" s="84">
        <v>4.878048780487805E-2</v>
      </c>
      <c r="N1246" s="85">
        <f t="shared" si="19"/>
        <v>0</v>
      </c>
    </row>
    <row r="1247" spans="1:14" x14ac:dyDescent="0.25">
      <c r="A1247" s="1" t="s">
        <v>148</v>
      </c>
      <c r="B1247" s="1" t="s">
        <v>187</v>
      </c>
      <c r="C1247" s="1" t="s">
        <v>474</v>
      </c>
      <c r="D1247" s="83">
        <v>0</v>
      </c>
      <c r="E1247" s="83">
        <v>2</v>
      </c>
      <c r="F1247" s="83">
        <v>1</v>
      </c>
      <c r="G1247" s="83">
        <v>0</v>
      </c>
      <c r="H1247" s="83">
        <v>0</v>
      </c>
      <c r="I1247" s="83">
        <v>0</v>
      </c>
      <c r="J1247" s="83">
        <v>0</v>
      </c>
      <c r="K1247" s="83">
        <v>0</v>
      </c>
      <c r="L1247" s="83">
        <v>3</v>
      </c>
      <c r="M1247" s="84">
        <v>7.3170731707317069E-2</v>
      </c>
      <c r="N1247" s="85">
        <f t="shared" si="19"/>
        <v>0.66666666666666663</v>
      </c>
    </row>
    <row r="1248" spans="1:14" x14ac:dyDescent="0.25">
      <c r="A1248" s="3" t="s">
        <v>148</v>
      </c>
      <c r="B1248" s="3" t="s">
        <v>188</v>
      </c>
      <c r="C1248" s="3" t="s">
        <v>467</v>
      </c>
      <c r="D1248" s="181">
        <v>0</v>
      </c>
      <c r="E1248" s="181">
        <v>36</v>
      </c>
      <c r="F1248" s="181">
        <v>19</v>
      </c>
      <c r="G1248" s="181">
        <v>15</v>
      </c>
      <c r="H1248" s="181">
        <v>8</v>
      </c>
      <c r="I1248" s="181">
        <v>5</v>
      </c>
      <c r="J1248" s="181">
        <v>2</v>
      </c>
      <c r="K1248" s="181">
        <v>4</v>
      </c>
      <c r="L1248" s="181">
        <v>89</v>
      </c>
      <c r="M1248" s="182">
        <v>1</v>
      </c>
      <c r="N1248" s="183">
        <f t="shared" si="19"/>
        <v>0.4044943820224719</v>
      </c>
    </row>
    <row r="1249" spans="1:14" x14ac:dyDescent="0.25">
      <c r="A1249" s="1" t="s">
        <v>148</v>
      </c>
      <c r="B1249" s="1" t="s">
        <v>188</v>
      </c>
      <c r="C1249" s="1" t="s">
        <v>468</v>
      </c>
      <c r="D1249" s="83">
        <v>0</v>
      </c>
      <c r="E1249" s="83">
        <v>7</v>
      </c>
      <c r="F1249" s="83">
        <v>3</v>
      </c>
      <c r="G1249" s="83">
        <v>0</v>
      </c>
      <c r="H1249" s="83">
        <v>0</v>
      </c>
      <c r="I1249" s="83">
        <v>0</v>
      </c>
      <c r="J1249" s="83">
        <v>0</v>
      </c>
      <c r="K1249" s="83">
        <v>0</v>
      </c>
      <c r="L1249" s="83">
        <v>10</v>
      </c>
      <c r="M1249" s="84">
        <v>0.11235955056179769</v>
      </c>
      <c r="N1249" s="85">
        <f t="shared" si="19"/>
        <v>0.7</v>
      </c>
    </row>
    <row r="1250" spans="1:14" x14ac:dyDescent="0.25">
      <c r="A1250" s="1" t="s">
        <v>148</v>
      </c>
      <c r="B1250" s="1" t="s">
        <v>188</v>
      </c>
      <c r="C1250" s="1" t="s">
        <v>469</v>
      </c>
      <c r="D1250" s="83">
        <v>0</v>
      </c>
      <c r="E1250" s="83">
        <v>0</v>
      </c>
      <c r="F1250" s="83">
        <v>10</v>
      </c>
      <c r="G1250" s="83">
        <v>6</v>
      </c>
      <c r="H1250" s="83">
        <v>5</v>
      </c>
      <c r="I1250" s="83">
        <v>3</v>
      </c>
      <c r="J1250" s="83">
        <v>1</v>
      </c>
      <c r="K1250" s="83">
        <v>1</v>
      </c>
      <c r="L1250" s="83">
        <v>26</v>
      </c>
      <c r="M1250" s="84">
        <v>0.29213483146067409</v>
      </c>
      <c r="N1250" s="85">
        <f t="shared" si="19"/>
        <v>0</v>
      </c>
    </row>
    <row r="1251" spans="1:14" x14ac:dyDescent="0.25">
      <c r="A1251" s="1" t="s">
        <v>148</v>
      </c>
      <c r="B1251" s="1" t="s">
        <v>188</v>
      </c>
      <c r="C1251" s="1" t="s">
        <v>470</v>
      </c>
      <c r="D1251" s="83">
        <v>0</v>
      </c>
      <c r="E1251" s="83">
        <v>0</v>
      </c>
      <c r="F1251" s="83">
        <v>0</v>
      </c>
      <c r="G1251" s="83">
        <v>3</v>
      </c>
      <c r="H1251" s="83">
        <v>0</v>
      </c>
      <c r="I1251" s="83">
        <v>1</v>
      </c>
      <c r="J1251" s="83">
        <v>0</v>
      </c>
      <c r="K1251" s="83">
        <v>3</v>
      </c>
      <c r="L1251" s="83">
        <v>7</v>
      </c>
      <c r="M1251" s="84">
        <v>7.8651685393258425E-2</v>
      </c>
      <c r="N1251" s="85">
        <f t="shared" si="19"/>
        <v>0</v>
      </c>
    </row>
    <row r="1252" spans="1:14" x14ac:dyDescent="0.25">
      <c r="A1252" s="1" t="s">
        <v>148</v>
      </c>
      <c r="B1252" s="1" t="s">
        <v>188</v>
      </c>
      <c r="C1252" s="1" t="s">
        <v>471</v>
      </c>
      <c r="D1252" s="83">
        <v>0</v>
      </c>
      <c r="E1252" s="83">
        <v>0</v>
      </c>
      <c r="F1252" s="83">
        <v>1</v>
      </c>
      <c r="G1252" s="83">
        <v>4</v>
      </c>
      <c r="H1252" s="83">
        <v>1</v>
      </c>
      <c r="I1252" s="83">
        <v>1</v>
      </c>
      <c r="J1252" s="83">
        <v>0</v>
      </c>
      <c r="K1252" s="83">
        <v>0</v>
      </c>
      <c r="L1252" s="83">
        <v>7</v>
      </c>
      <c r="M1252" s="84">
        <v>7.8651685393258425E-2</v>
      </c>
      <c r="N1252" s="85">
        <f t="shared" si="19"/>
        <v>0</v>
      </c>
    </row>
    <row r="1253" spans="1:14" x14ac:dyDescent="0.25">
      <c r="A1253" s="1" t="s">
        <v>148</v>
      </c>
      <c r="B1253" s="1" t="s">
        <v>188</v>
      </c>
      <c r="C1253" s="1" t="s">
        <v>472</v>
      </c>
      <c r="D1253" s="83">
        <v>0</v>
      </c>
      <c r="E1253" s="83">
        <v>22</v>
      </c>
      <c r="F1253" s="83">
        <v>4</v>
      </c>
      <c r="G1253" s="83">
        <v>1</v>
      </c>
      <c r="H1253" s="83">
        <v>1</v>
      </c>
      <c r="I1253" s="83">
        <v>0</v>
      </c>
      <c r="J1253" s="83">
        <v>1</v>
      </c>
      <c r="K1253" s="83">
        <v>0</v>
      </c>
      <c r="L1253" s="83">
        <v>29</v>
      </c>
      <c r="M1253" s="84">
        <v>0.3258426966292135</v>
      </c>
      <c r="N1253" s="85">
        <f t="shared" si="19"/>
        <v>0.75862068965517238</v>
      </c>
    </row>
    <row r="1254" spans="1:14" x14ac:dyDescent="0.25">
      <c r="A1254" s="1" t="s">
        <v>148</v>
      </c>
      <c r="B1254" s="1" t="s">
        <v>188</v>
      </c>
      <c r="C1254" s="1" t="s">
        <v>473</v>
      </c>
      <c r="D1254" s="83">
        <v>0</v>
      </c>
      <c r="E1254" s="83">
        <v>0</v>
      </c>
      <c r="F1254" s="83">
        <v>0</v>
      </c>
      <c r="G1254" s="83">
        <v>0</v>
      </c>
      <c r="H1254" s="83">
        <v>1</v>
      </c>
      <c r="I1254" s="83">
        <v>0</v>
      </c>
      <c r="J1254" s="83">
        <v>0</v>
      </c>
      <c r="K1254" s="83">
        <v>0</v>
      </c>
      <c r="L1254" s="83">
        <v>1</v>
      </c>
      <c r="M1254" s="84">
        <v>1.123595505617977E-2</v>
      </c>
      <c r="N1254" s="85">
        <f t="shared" si="19"/>
        <v>0</v>
      </c>
    </row>
    <row r="1255" spans="1:14" x14ac:dyDescent="0.25">
      <c r="A1255" s="1" t="s">
        <v>148</v>
      </c>
      <c r="B1255" s="1" t="s">
        <v>188</v>
      </c>
      <c r="C1255" s="1" t="s">
        <v>474</v>
      </c>
      <c r="D1255" s="83">
        <v>0</v>
      </c>
      <c r="E1255" s="83">
        <v>7</v>
      </c>
      <c r="F1255" s="83">
        <v>1</v>
      </c>
      <c r="G1255" s="83">
        <v>1</v>
      </c>
      <c r="H1255" s="83">
        <v>0</v>
      </c>
      <c r="I1255" s="83">
        <v>0</v>
      </c>
      <c r="J1255" s="83">
        <v>0</v>
      </c>
      <c r="K1255" s="83">
        <v>0</v>
      </c>
      <c r="L1255" s="83">
        <v>9</v>
      </c>
      <c r="M1255" s="84">
        <v>0.101123595505618</v>
      </c>
      <c r="N1255" s="85">
        <f t="shared" si="19"/>
        <v>0.77777777777777779</v>
      </c>
    </row>
    <row r="1256" spans="1:14" x14ac:dyDescent="0.25">
      <c r="A1256" s="3" t="s">
        <v>148</v>
      </c>
      <c r="B1256" s="3" t="s">
        <v>189</v>
      </c>
      <c r="C1256" s="3" t="s">
        <v>467</v>
      </c>
      <c r="D1256" s="181">
        <v>0</v>
      </c>
      <c r="E1256" s="181">
        <v>24</v>
      </c>
      <c r="F1256" s="181">
        <v>12</v>
      </c>
      <c r="G1256" s="181">
        <v>6</v>
      </c>
      <c r="H1256" s="181">
        <v>2</v>
      </c>
      <c r="I1256" s="181">
        <v>1</v>
      </c>
      <c r="J1256" s="181">
        <v>1</v>
      </c>
      <c r="K1256" s="181">
        <v>2</v>
      </c>
      <c r="L1256" s="181">
        <v>48</v>
      </c>
      <c r="M1256" s="182">
        <v>1</v>
      </c>
      <c r="N1256" s="183">
        <f t="shared" si="19"/>
        <v>0.5</v>
      </c>
    </row>
    <row r="1257" spans="1:14" x14ac:dyDescent="0.25">
      <c r="A1257" s="1" t="s">
        <v>148</v>
      </c>
      <c r="B1257" s="1" t="s">
        <v>189</v>
      </c>
      <c r="C1257" s="1" t="s">
        <v>468</v>
      </c>
      <c r="D1257" s="83">
        <v>0</v>
      </c>
      <c r="E1257" s="83">
        <v>5</v>
      </c>
      <c r="F1257" s="83">
        <v>1</v>
      </c>
      <c r="G1257" s="83">
        <v>0</v>
      </c>
      <c r="H1257" s="83">
        <v>0</v>
      </c>
      <c r="I1257" s="83">
        <v>0</v>
      </c>
      <c r="J1257" s="83">
        <v>0</v>
      </c>
      <c r="K1257" s="83">
        <v>0</v>
      </c>
      <c r="L1257" s="83">
        <v>6</v>
      </c>
      <c r="M1257" s="84">
        <v>0.125</v>
      </c>
      <c r="N1257" s="85">
        <f t="shared" si="19"/>
        <v>0.83333333333333337</v>
      </c>
    </row>
    <row r="1258" spans="1:14" x14ac:dyDescent="0.25">
      <c r="A1258" s="1" t="s">
        <v>148</v>
      </c>
      <c r="B1258" s="1" t="s">
        <v>189</v>
      </c>
      <c r="C1258" s="1" t="s">
        <v>469</v>
      </c>
      <c r="D1258" s="83">
        <v>0</v>
      </c>
      <c r="E1258" s="83">
        <v>0</v>
      </c>
      <c r="F1258" s="83">
        <v>4</v>
      </c>
      <c r="G1258" s="83">
        <v>3</v>
      </c>
      <c r="H1258" s="83">
        <v>1</v>
      </c>
      <c r="I1258" s="83">
        <v>0</v>
      </c>
      <c r="J1258" s="83">
        <v>0</v>
      </c>
      <c r="K1258" s="83">
        <v>1</v>
      </c>
      <c r="L1258" s="83">
        <v>9</v>
      </c>
      <c r="M1258" s="84">
        <v>0.1875</v>
      </c>
      <c r="N1258" s="85">
        <f t="shared" si="19"/>
        <v>0</v>
      </c>
    </row>
    <row r="1259" spans="1:14" x14ac:dyDescent="0.25">
      <c r="A1259" s="1" t="s">
        <v>148</v>
      </c>
      <c r="B1259" s="1" t="s">
        <v>189</v>
      </c>
      <c r="C1259" s="1" t="s">
        <v>470</v>
      </c>
      <c r="D1259" s="83">
        <v>0</v>
      </c>
      <c r="E1259" s="83">
        <v>0</v>
      </c>
      <c r="F1259" s="83">
        <v>0</v>
      </c>
      <c r="G1259" s="83">
        <v>0</v>
      </c>
      <c r="H1259" s="83">
        <v>0</v>
      </c>
      <c r="I1259" s="83">
        <v>0</v>
      </c>
      <c r="J1259" s="83">
        <v>1</v>
      </c>
      <c r="K1259" s="83">
        <v>1</v>
      </c>
      <c r="L1259" s="83">
        <v>2</v>
      </c>
      <c r="M1259" s="84">
        <v>4.1666666666666657E-2</v>
      </c>
      <c r="N1259" s="85">
        <f t="shared" si="19"/>
        <v>0</v>
      </c>
    </row>
    <row r="1260" spans="1:14" x14ac:dyDescent="0.25">
      <c r="A1260" s="1" t="s">
        <v>148</v>
      </c>
      <c r="B1260" s="1" t="s">
        <v>189</v>
      </c>
      <c r="C1260" s="1" t="s">
        <v>471</v>
      </c>
      <c r="D1260" s="83">
        <v>0</v>
      </c>
      <c r="E1260" s="83">
        <v>0</v>
      </c>
      <c r="F1260" s="83">
        <v>0</v>
      </c>
      <c r="G1260" s="83">
        <v>1</v>
      </c>
      <c r="H1260" s="83">
        <v>0</v>
      </c>
      <c r="I1260" s="83">
        <v>1</v>
      </c>
      <c r="J1260" s="83">
        <v>0</v>
      </c>
      <c r="K1260" s="83">
        <v>0</v>
      </c>
      <c r="L1260" s="83">
        <v>2</v>
      </c>
      <c r="M1260" s="84">
        <v>4.1666666666666657E-2</v>
      </c>
      <c r="N1260" s="85">
        <f t="shared" si="19"/>
        <v>0</v>
      </c>
    </row>
    <row r="1261" spans="1:14" x14ac:dyDescent="0.25">
      <c r="A1261" s="1" t="s">
        <v>148</v>
      </c>
      <c r="B1261" s="1" t="s">
        <v>189</v>
      </c>
      <c r="C1261" s="1" t="s">
        <v>472</v>
      </c>
      <c r="D1261" s="83">
        <v>0</v>
      </c>
      <c r="E1261" s="83">
        <v>14</v>
      </c>
      <c r="F1261" s="83">
        <v>4</v>
      </c>
      <c r="G1261" s="83">
        <v>2</v>
      </c>
      <c r="H1261" s="83">
        <v>0</v>
      </c>
      <c r="I1261" s="83">
        <v>0</v>
      </c>
      <c r="J1261" s="83">
        <v>0</v>
      </c>
      <c r="K1261" s="83">
        <v>0</v>
      </c>
      <c r="L1261" s="83">
        <v>20</v>
      </c>
      <c r="M1261" s="84">
        <v>0.41666666666666669</v>
      </c>
      <c r="N1261" s="85">
        <f t="shared" si="19"/>
        <v>0.7</v>
      </c>
    </row>
    <row r="1262" spans="1:14" x14ac:dyDescent="0.25">
      <c r="A1262" s="1" t="s">
        <v>148</v>
      </c>
      <c r="B1262" s="1" t="s">
        <v>189</v>
      </c>
      <c r="C1262" s="1" t="s">
        <v>473</v>
      </c>
      <c r="D1262" s="83">
        <v>0</v>
      </c>
      <c r="E1262" s="83">
        <v>0</v>
      </c>
      <c r="F1262" s="83">
        <v>3</v>
      </c>
      <c r="G1262" s="83">
        <v>0</v>
      </c>
      <c r="H1262" s="83">
        <v>1</v>
      </c>
      <c r="I1262" s="83">
        <v>0</v>
      </c>
      <c r="J1262" s="83">
        <v>0</v>
      </c>
      <c r="K1262" s="83">
        <v>0</v>
      </c>
      <c r="L1262" s="83">
        <v>4</v>
      </c>
      <c r="M1262" s="84">
        <v>8.3333333333333329E-2</v>
      </c>
      <c r="N1262" s="85">
        <f t="shared" si="19"/>
        <v>0</v>
      </c>
    </row>
    <row r="1263" spans="1:14" x14ac:dyDescent="0.25">
      <c r="A1263" s="1" t="s">
        <v>148</v>
      </c>
      <c r="B1263" s="1" t="s">
        <v>189</v>
      </c>
      <c r="C1263" s="1" t="s">
        <v>474</v>
      </c>
      <c r="D1263" s="83">
        <v>0</v>
      </c>
      <c r="E1263" s="83">
        <v>5</v>
      </c>
      <c r="F1263" s="83">
        <v>0</v>
      </c>
      <c r="G1263" s="83">
        <v>0</v>
      </c>
      <c r="H1263" s="83">
        <v>0</v>
      </c>
      <c r="I1263" s="83">
        <v>0</v>
      </c>
      <c r="J1263" s="83">
        <v>0</v>
      </c>
      <c r="K1263" s="83">
        <v>0</v>
      </c>
      <c r="L1263" s="83">
        <v>5</v>
      </c>
      <c r="M1263" s="84">
        <v>0.1041666666666667</v>
      </c>
      <c r="N1263" s="85">
        <f t="shared" si="19"/>
        <v>1</v>
      </c>
    </row>
    <row r="1264" spans="1:14" x14ac:dyDescent="0.25">
      <c r="A1264" s="3" t="s">
        <v>148</v>
      </c>
      <c r="B1264" s="3" t="s">
        <v>193</v>
      </c>
      <c r="C1264" s="3" t="s">
        <v>467</v>
      </c>
      <c r="D1264" s="181">
        <v>0</v>
      </c>
      <c r="E1264" s="181">
        <v>32</v>
      </c>
      <c r="F1264" s="181">
        <v>13</v>
      </c>
      <c r="G1264" s="181">
        <v>8</v>
      </c>
      <c r="H1264" s="181">
        <v>7</v>
      </c>
      <c r="I1264" s="181">
        <v>2</v>
      </c>
      <c r="J1264" s="181">
        <v>0</v>
      </c>
      <c r="K1264" s="181">
        <v>2</v>
      </c>
      <c r="L1264" s="181">
        <v>64</v>
      </c>
      <c r="M1264" s="182">
        <v>1</v>
      </c>
      <c r="N1264" s="183">
        <f t="shared" si="19"/>
        <v>0.5</v>
      </c>
    </row>
    <row r="1265" spans="1:14" x14ac:dyDescent="0.25">
      <c r="A1265" s="1" t="s">
        <v>148</v>
      </c>
      <c r="B1265" s="1" t="s">
        <v>193</v>
      </c>
      <c r="C1265" s="1" t="s">
        <v>468</v>
      </c>
      <c r="D1265" s="83">
        <v>0</v>
      </c>
      <c r="E1265" s="83">
        <v>9</v>
      </c>
      <c r="F1265" s="83">
        <v>1</v>
      </c>
      <c r="G1265" s="83">
        <v>1</v>
      </c>
      <c r="H1265" s="83">
        <v>0</v>
      </c>
      <c r="I1265" s="83">
        <v>0</v>
      </c>
      <c r="J1265" s="83">
        <v>0</v>
      </c>
      <c r="K1265" s="83">
        <v>0</v>
      </c>
      <c r="L1265" s="83">
        <v>11</v>
      </c>
      <c r="M1265" s="84">
        <v>0.171875</v>
      </c>
      <c r="N1265" s="85">
        <f t="shared" si="19"/>
        <v>0.81818181818181823</v>
      </c>
    </row>
    <row r="1266" spans="1:14" x14ac:dyDescent="0.25">
      <c r="A1266" s="1" t="s">
        <v>148</v>
      </c>
      <c r="B1266" s="1" t="s">
        <v>193</v>
      </c>
      <c r="C1266" s="1" t="s">
        <v>469</v>
      </c>
      <c r="D1266" s="83">
        <v>0</v>
      </c>
      <c r="E1266" s="83">
        <v>0</v>
      </c>
      <c r="F1266" s="83">
        <v>8</v>
      </c>
      <c r="G1266" s="83">
        <v>3</v>
      </c>
      <c r="H1266" s="83">
        <v>4</v>
      </c>
      <c r="I1266" s="83">
        <v>1</v>
      </c>
      <c r="J1266" s="83">
        <v>0</v>
      </c>
      <c r="K1266" s="83">
        <v>0</v>
      </c>
      <c r="L1266" s="83">
        <v>16</v>
      </c>
      <c r="M1266" s="84">
        <v>0.25</v>
      </c>
      <c r="N1266" s="85">
        <f t="shared" si="19"/>
        <v>0</v>
      </c>
    </row>
    <row r="1267" spans="1:14" x14ac:dyDescent="0.25">
      <c r="A1267" s="1" t="s">
        <v>148</v>
      </c>
      <c r="B1267" s="1" t="s">
        <v>193</v>
      </c>
      <c r="C1267" s="1" t="s">
        <v>470</v>
      </c>
      <c r="D1267" s="83">
        <v>0</v>
      </c>
      <c r="E1267" s="83">
        <v>0</v>
      </c>
      <c r="F1267" s="83">
        <v>0</v>
      </c>
      <c r="G1267" s="83">
        <v>1</v>
      </c>
      <c r="H1267" s="83">
        <v>2</v>
      </c>
      <c r="I1267" s="83">
        <v>0</v>
      </c>
      <c r="J1267" s="83">
        <v>0</v>
      </c>
      <c r="K1267" s="83">
        <v>2</v>
      </c>
      <c r="L1267" s="83">
        <v>5</v>
      </c>
      <c r="M1267" s="84">
        <v>7.8125E-2</v>
      </c>
      <c r="N1267" s="85">
        <f t="shared" si="19"/>
        <v>0</v>
      </c>
    </row>
    <row r="1268" spans="1:14" x14ac:dyDescent="0.25">
      <c r="A1268" s="1" t="s">
        <v>148</v>
      </c>
      <c r="B1268" s="1" t="s">
        <v>193</v>
      </c>
      <c r="C1268" s="1" t="s">
        <v>471</v>
      </c>
      <c r="D1268" s="83">
        <v>0</v>
      </c>
      <c r="E1268" s="83">
        <v>0</v>
      </c>
      <c r="F1268" s="83">
        <v>0</v>
      </c>
      <c r="G1268" s="83">
        <v>2</v>
      </c>
      <c r="H1268" s="83">
        <v>0</v>
      </c>
      <c r="I1268" s="83">
        <v>0</v>
      </c>
      <c r="J1268" s="83">
        <v>0</v>
      </c>
      <c r="K1268" s="83">
        <v>0</v>
      </c>
      <c r="L1268" s="83">
        <v>2</v>
      </c>
      <c r="M1268" s="84">
        <v>3.125E-2</v>
      </c>
      <c r="N1268" s="85">
        <f t="shared" si="19"/>
        <v>0</v>
      </c>
    </row>
    <row r="1269" spans="1:14" x14ac:dyDescent="0.25">
      <c r="A1269" s="1" t="s">
        <v>148</v>
      </c>
      <c r="B1269" s="1" t="s">
        <v>193</v>
      </c>
      <c r="C1269" s="1" t="s">
        <v>472</v>
      </c>
      <c r="D1269" s="83">
        <v>0</v>
      </c>
      <c r="E1269" s="83">
        <v>18</v>
      </c>
      <c r="F1269" s="83">
        <v>3</v>
      </c>
      <c r="G1269" s="83">
        <v>1</v>
      </c>
      <c r="H1269" s="83">
        <v>0</v>
      </c>
      <c r="I1269" s="83">
        <v>1</v>
      </c>
      <c r="J1269" s="83">
        <v>0</v>
      </c>
      <c r="K1269" s="83">
        <v>0</v>
      </c>
      <c r="L1269" s="83">
        <v>23</v>
      </c>
      <c r="M1269" s="84">
        <v>0.359375</v>
      </c>
      <c r="N1269" s="85">
        <f t="shared" si="19"/>
        <v>0.78260869565217395</v>
      </c>
    </row>
    <row r="1270" spans="1:14" x14ac:dyDescent="0.25">
      <c r="A1270" s="1" t="s">
        <v>148</v>
      </c>
      <c r="B1270" s="1" t="s">
        <v>193</v>
      </c>
      <c r="C1270" s="1" t="s">
        <v>473</v>
      </c>
      <c r="D1270" s="83">
        <v>0</v>
      </c>
      <c r="E1270" s="83">
        <v>0</v>
      </c>
      <c r="F1270" s="83">
        <v>0</v>
      </c>
      <c r="G1270" s="83">
        <v>0</v>
      </c>
      <c r="H1270" s="83">
        <v>1</v>
      </c>
      <c r="I1270" s="83">
        <v>0</v>
      </c>
      <c r="J1270" s="83">
        <v>0</v>
      </c>
      <c r="K1270" s="83">
        <v>0</v>
      </c>
      <c r="L1270" s="83">
        <v>1</v>
      </c>
      <c r="M1270" s="84">
        <v>1.5625E-2</v>
      </c>
      <c r="N1270" s="85">
        <f t="shared" si="19"/>
        <v>0</v>
      </c>
    </row>
    <row r="1271" spans="1:14" x14ac:dyDescent="0.25">
      <c r="A1271" s="1" t="s">
        <v>148</v>
      </c>
      <c r="B1271" s="1" t="s">
        <v>193</v>
      </c>
      <c r="C1271" s="1" t="s">
        <v>474</v>
      </c>
      <c r="D1271" s="83">
        <v>0</v>
      </c>
      <c r="E1271" s="83">
        <v>5</v>
      </c>
      <c r="F1271" s="83">
        <v>1</v>
      </c>
      <c r="G1271" s="83">
        <v>0</v>
      </c>
      <c r="H1271" s="83">
        <v>0</v>
      </c>
      <c r="I1271" s="83">
        <v>0</v>
      </c>
      <c r="J1271" s="83">
        <v>0</v>
      </c>
      <c r="K1271" s="83">
        <v>0</v>
      </c>
      <c r="L1271" s="83">
        <v>6</v>
      </c>
      <c r="M1271" s="84">
        <v>9.375E-2</v>
      </c>
      <c r="N1271" s="85">
        <f t="shared" si="19"/>
        <v>0.83333333333333337</v>
      </c>
    </row>
    <row r="1272" spans="1:14" x14ac:dyDescent="0.25">
      <c r="A1272" s="89" t="s">
        <v>667</v>
      </c>
      <c r="B1272" s="89" t="s">
        <v>467</v>
      </c>
      <c r="C1272" s="89"/>
      <c r="D1272" s="90">
        <v>226</v>
      </c>
      <c r="E1272" s="90">
        <v>1733</v>
      </c>
      <c r="F1272" s="90">
        <v>1091</v>
      </c>
      <c r="G1272" s="90">
        <v>688</v>
      </c>
      <c r="H1272" s="90">
        <v>389</v>
      </c>
      <c r="I1272" s="90">
        <v>205</v>
      </c>
      <c r="J1272" s="90">
        <v>169</v>
      </c>
      <c r="K1272" s="90">
        <v>209</v>
      </c>
      <c r="L1272" s="90">
        <v>4710</v>
      </c>
      <c r="M1272" s="91">
        <v>9.6364343147083489E-2</v>
      </c>
      <c r="N1272" s="92">
        <f t="shared" si="19"/>
        <v>0.36794055201698511</v>
      </c>
    </row>
    <row r="1273" spans="1:14" x14ac:dyDescent="0.25">
      <c r="A1273" s="3" t="s">
        <v>667</v>
      </c>
      <c r="B1273" s="3" t="s">
        <v>11</v>
      </c>
      <c r="C1273" s="3" t="s">
        <v>467</v>
      </c>
      <c r="D1273" s="181">
        <v>14</v>
      </c>
      <c r="E1273" s="181">
        <v>33</v>
      </c>
      <c r="F1273" s="181">
        <v>20</v>
      </c>
      <c r="G1273" s="181">
        <v>15</v>
      </c>
      <c r="H1273" s="181">
        <v>8</v>
      </c>
      <c r="I1273" s="181">
        <v>4</v>
      </c>
      <c r="J1273" s="181">
        <v>5</v>
      </c>
      <c r="K1273" s="181">
        <v>4</v>
      </c>
      <c r="L1273" s="181">
        <v>103</v>
      </c>
      <c r="M1273" s="182">
        <v>1</v>
      </c>
      <c r="N1273" s="183">
        <f t="shared" si="19"/>
        <v>0.32038834951456313</v>
      </c>
    </row>
    <row r="1274" spans="1:14" x14ac:dyDescent="0.25">
      <c r="A1274" s="1" t="s">
        <v>667</v>
      </c>
      <c r="B1274" s="1" t="s">
        <v>11</v>
      </c>
      <c r="C1274" s="1" t="s">
        <v>468</v>
      </c>
      <c r="D1274" s="83">
        <v>5</v>
      </c>
      <c r="E1274" s="83">
        <v>5</v>
      </c>
      <c r="F1274" s="83">
        <v>3</v>
      </c>
      <c r="G1274" s="83">
        <v>0</v>
      </c>
      <c r="H1274" s="83">
        <v>1</v>
      </c>
      <c r="I1274" s="83">
        <v>0</v>
      </c>
      <c r="J1274" s="83">
        <v>0</v>
      </c>
      <c r="K1274" s="83">
        <v>0</v>
      </c>
      <c r="L1274" s="83">
        <v>14</v>
      </c>
      <c r="M1274" s="84">
        <v>0.1359223300970874</v>
      </c>
      <c r="N1274" s="85">
        <f t="shared" si="19"/>
        <v>0.35714285714285715</v>
      </c>
    </row>
    <row r="1275" spans="1:14" x14ac:dyDescent="0.25">
      <c r="A1275" s="1" t="s">
        <v>667</v>
      </c>
      <c r="B1275" s="1" t="s">
        <v>11</v>
      </c>
      <c r="C1275" s="1" t="s">
        <v>469</v>
      </c>
      <c r="D1275" s="83">
        <v>1</v>
      </c>
      <c r="E1275" s="83">
        <v>1</v>
      </c>
      <c r="F1275" s="83">
        <v>6</v>
      </c>
      <c r="G1275" s="83">
        <v>10</v>
      </c>
      <c r="H1275" s="83">
        <v>5</v>
      </c>
      <c r="I1275" s="83">
        <v>2</v>
      </c>
      <c r="J1275" s="83">
        <v>5</v>
      </c>
      <c r="K1275" s="83">
        <v>2</v>
      </c>
      <c r="L1275" s="83">
        <v>32</v>
      </c>
      <c r="M1275" s="84">
        <v>0.31067961165048552</v>
      </c>
      <c r="N1275" s="85">
        <f t="shared" si="19"/>
        <v>3.125E-2</v>
      </c>
    </row>
    <row r="1276" spans="1:14" x14ac:dyDescent="0.25">
      <c r="A1276" s="1" t="s">
        <v>667</v>
      </c>
      <c r="B1276" s="1" t="s">
        <v>11</v>
      </c>
      <c r="C1276" s="1" t="s">
        <v>470</v>
      </c>
      <c r="D1276" s="83">
        <v>0</v>
      </c>
      <c r="E1276" s="83">
        <v>0</v>
      </c>
      <c r="F1276" s="83">
        <v>0</v>
      </c>
      <c r="G1276" s="83">
        <v>2</v>
      </c>
      <c r="H1276" s="83">
        <v>0</v>
      </c>
      <c r="I1276" s="83">
        <v>2</v>
      </c>
      <c r="J1276" s="83">
        <v>0</v>
      </c>
      <c r="K1276" s="83">
        <v>1</v>
      </c>
      <c r="L1276" s="83">
        <v>5</v>
      </c>
      <c r="M1276" s="84">
        <v>4.8543689320388349E-2</v>
      </c>
      <c r="N1276" s="85">
        <f t="shared" si="19"/>
        <v>0</v>
      </c>
    </row>
    <row r="1277" spans="1:14" x14ac:dyDescent="0.25">
      <c r="A1277" s="1" t="s">
        <v>667</v>
      </c>
      <c r="B1277" s="1" t="s">
        <v>11</v>
      </c>
      <c r="C1277" s="1" t="s">
        <v>471</v>
      </c>
      <c r="D1277" s="83">
        <v>0</v>
      </c>
      <c r="E1277" s="83">
        <v>0</v>
      </c>
      <c r="F1277" s="83">
        <v>2</v>
      </c>
      <c r="G1277" s="83">
        <v>1</v>
      </c>
      <c r="H1277" s="83">
        <v>0</v>
      </c>
      <c r="I1277" s="83">
        <v>0</v>
      </c>
      <c r="J1277" s="83">
        <v>0</v>
      </c>
      <c r="K1277" s="83">
        <v>1</v>
      </c>
      <c r="L1277" s="83">
        <v>4</v>
      </c>
      <c r="M1277" s="84">
        <v>3.8834951456310683E-2</v>
      </c>
      <c r="N1277" s="85">
        <f t="shared" si="19"/>
        <v>0</v>
      </c>
    </row>
    <row r="1278" spans="1:14" x14ac:dyDescent="0.25">
      <c r="A1278" s="1" t="s">
        <v>667</v>
      </c>
      <c r="B1278" s="1" t="s">
        <v>11</v>
      </c>
      <c r="C1278" s="1" t="s">
        <v>472</v>
      </c>
      <c r="D1278" s="83">
        <v>7</v>
      </c>
      <c r="E1278" s="83">
        <v>21</v>
      </c>
      <c r="F1278" s="83">
        <v>8</v>
      </c>
      <c r="G1278" s="83">
        <v>2</v>
      </c>
      <c r="H1278" s="83">
        <v>1</v>
      </c>
      <c r="I1278" s="83">
        <v>0</v>
      </c>
      <c r="J1278" s="83">
        <v>0</v>
      </c>
      <c r="K1278" s="83">
        <v>0</v>
      </c>
      <c r="L1278" s="83">
        <v>39</v>
      </c>
      <c r="M1278" s="84">
        <v>0.37864077669902912</v>
      </c>
      <c r="N1278" s="85">
        <f t="shared" si="19"/>
        <v>0.53846153846153844</v>
      </c>
    </row>
    <row r="1279" spans="1:14" x14ac:dyDescent="0.25">
      <c r="A1279" s="1" t="s">
        <v>667</v>
      </c>
      <c r="B1279" s="1" t="s">
        <v>11</v>
      </c>
      <c r="C1279" s="1" t="s">
        <v>473</v>
      </c>
      <c r="D1279" s="83">
        <v>0</v>
      </c>
      <c r="E1279" s="83">
        <v>1</v>
      </c>
      <c r="F1279" s="83">
        <v>1</v>
      </c>
      <c r="G1279" s="83">
        <v>0</v>
      </c>
      <c r="H1279" s="83">
        <v>1</v>
      </c>
      <c r="I1279" s="83">
        <v>0</v>
      </c>
      <c r="J1279" s="83">
        <v>0</v>
      </c>
      <c r="K1279" s="83">
        <v>0</v>
      </c>
      <c r="L1279" s="83">
        <v>3</v>
      </c>
      <c r="M1279" s="84">
        <v>2.9126213592233011E-2</v>
      </c>
      <c r="N1279" s="85">
        <f t="shared" si="19"/>
        <v>0.33333333333333331</v>
      </c>
    </row>
    <row r="1280" spans="1:14" x14ac:dyDescent="0.25">
      <c r="A1280" s="1" t="s">
        <v>667</v>
      </c>
      <c r="B1280" s="1" t="s">
        <v>11</v>
      </c>
      <c r="C1280" s="1" t="s">
        <v>474</v>
      </c>
      <c r="D1280" s="83">
        <v>1</v>
      </c>
      <c r="E1280" s="83">
        <v>5</v>
      </c>
      <c r="F1280" s="83">
        <v>0</v>
      </c>
      <c r="G1280" s="83">
        <v>0</v>
      </c>
      <c r="H1280" s="83">
        <v>0</v>
      </c>
      <c r="I1280" s="83">
        <v>0</v>
      </c>
      <c r="J1280" s="83">
        <v>0</v>
      </c>
      <c r="K1280" s="83">
        <v>0</v>
      </c>
      <c r="L1280" s="83">
        <v>6</v>
      </c>
      <c r="M1280" s="84">
        <v>5.8252427184466021E-2</v>
      </c>
      <c r="N1280" s="85">
        <f t="shared" si="19"/>
        <v>0.83333333333333337</v>
      </c>
    </row>
    <row r="1281" spans="1:14" x14ac:dyDescent="0.25">
      <c r="A1281" s="3" t="s">
        <v>667</v>
      </c>
      <c r="B1281" s="3" t="s">
        <v>12</v>
      </c>
      <c r="C1281" s="3" t="s">
        <v>467</v>
      </c>
      <c r="D1281" s="181">
        <v>3</v>
      </c>
      <c r="E1281" s="181">
        <v>31</v>
      </c>
      <c r="F1281" s="181">
        <v>11</v>
      </c>
      <c r="G1281" s="181">
        <v>6</v>
      </c>
      <c r="H1281" s="181">
        <v>3</v>
      </c>
      <c r="I1281" s="181">
        <v>0</v>
      </c>
      <c r="J1281" s="181">
        <v>0</v>
      </c>
      <c r="K1281" s="181">
        <v>1</v>
      </c>
      <c r="L1281" s="181">
        <v>55</v>
      </c>
      <c r="M1281" s="182">
        <v>1</v>
      </c>
      <c r="N1281" s="183">
        <f t="shared" si="19"/>
        <v>0.5636363636363636</v>
      </c>
    </row>
    <row r="1282" spans="1:14" x14ac:dyDescent="0.25">
      <c r="A1282" s="1" t="s">
        <v>667</v>
      </c>
      <c r="B1282" s="1" t="s">
        <v>12</v>
      </c>
      <c r="C1282" s="1" t="s">
        <v>468</v>
      </c>
      <c r="D1282" s="83">
        <v>0</v>
      </c>
      <c r="E1282" s="83">
        <v>4</v>
      </c>
      <c r="F1282" s="83">
        <v>4</v>
      </c>
      <c r="G1282" s="83">
        <v>1</v>
      </c>
      <c r="H1282" s="83">
        <v>0</v>
      </c>
      <c r="I1282" s="83">
        <v>0</v>
      </c>
      <c r="J1282" s="83">
        <v>0</v>
      </c>
      <c r="K1282" s="83">
        <v>0</v>
      </c>
      <c r="L1282" s="83">
        <v>9</v>
      </c>
      <c r="M1282" s="84">
        <v>0.16363636363636361</v>
      </c>
      <c r="N1282" s="85">
        <f t="shared" si="19"/>
        <v>0.44444444444444442</v>
      </c>
    </row>
    <row r="1283" spans="1:14" x14ac:dyDescent="0.25">
      <c r="A1283" s="1" t="s">
        <v>667</v>
      </c>
      <c r="B1283" s="1" t="s">
        <v>12</v>
      </c>
      <c r="C1283" s="1" t="s">
        <v>469</v>
      </c>
      <c r="D1283" s="83">
        <v>0</v>
      </c>
      <c r="E1283" s="83">
        <v>1</v>
      </c>
      <c r="F1283" s="83">
        <v>1</v>
      </c>
      <c r="G1283" s="83">
        <v>2</v>
      </c>
      <c r="H1283" s="83">
        <v>1</v>
      </c>
      <c r="I1283" s="83">
        <v>0</v>
      </c>
      <c r="J1283" s="83">
        <v>0</v>
      </c>
      <c r="K1283" s="83">
        <v>0</v>
      </c>
      <c r="L1283" s="83">
        <v>5</v>
      </c>
      <c r="M1283" s="84">
        <v>9.0909090909090912E-2</v>
      </c>
      <c r="N1283" s="85">
        <f t="shared" si="19"/>
        <v>0.2</v>
      </c>
    </row>
    <row r="1284" spans="1:14" x14ac:dyDescent="0.25">
      <c r="A1284" s="1" t="s">
        <v>667</v>
      </c>
      <c r="B1284" s="1" t="s">
        <v>12</v>
      </c>
      <c r="C1284" s="1" t="s">
        <v>470</v>
      </c>
      <c r="D1284" s="83">
        <v>0</v>
      </c>
      <c r="E1284" s="83">
        <v>0</v>
      </c>
      <c r="F1284" s="83">
        <v>0</v>
      </c>
      <c r="G1284" s="83">
        <v>0</v>
      </c>
      <c r="H1284" s="83">
        <v>0</v>
      </c>
      <c r="I1284" s="83">
        <v>0</v>
      </c>
      <c r="J1284" s="83">
        <v>0</v>
      </c>
      <c r="K1284" s="83">
        <v>1</v>
      </c>
      <c r="L1284" s="83">
        <v>1</v>
      </c>
      <c r="M1284" s="84">
        <v>1.8181818181818181E-2</v>
      </c>
      <c r="N1284" s="85">
        <f t="shared" ref="N1284:N1347" si="20">E1284/L1284</f>
        <v>0</v>
      </c>
    </row>
    <row r="1285" spans="1:14" x14ac:dyDescent="0.25">
      <c r="A1285" s="1" t="s">
        <v>667</v>
      </c>
      <c r="B1285" s="1" t="s">
        <v>12</v>
      </c>
      <c r="C1285" s="1" t="s">
        <v>471</v>
      </c>
      <c r="D1285" s="83">
        <v>0</v>
      </c>
      <c r="E1285" s="83">
        <v>0</v>
      </c>
      <c r="F1285" s="83">
        <v>0</v>
      </c>
      <c r="G1285" s="83">
        <v>1</v>
      </c>
      <c r="H1285" s="83">
        <v>0</v>
      </c>
      <c r="I1285" s="83">
        <v>0</v>
      </c>
      <c r="J1285" s="83">
        <v>0</v>
      </c>
      <c r="K1285" s="83">
        <v>0</v>
      </c>
      <c r="L1285" s="83">
        <v>1</v>
      </c>
      <c r="M1285" s="84">
        <v>1.8181818181818181E-2</v>
      </c>
      <c r="N1285" s="85">
        <f t="shared" si="20"/>
        <v>0</v>
      </c>
    </row>
    <row r="1286" spans="1:14" x14ac:dyDescent="0.25">
      <c r="A1286" s="1" t="s">
        <v>667</v>
      </c>
      <c r="B1286" s="1" t="s">
        <v>12</v>
      </c>
      <c r="C1286" s="1" t="s">
        <v>472</v>
      </c>
      <c r="D1286" s="83">
        <v>2</v>
      </c>
      <c r="E1286" s="83">
        <v>23</v>
      </c>
      <c r="F1286" s="83">
        <v>4</v>
      </c>
      <c r="G1286" s="83">
        <v>2</v>
      </c>
      <c r="H1286" s="83">
        <v>0</v>
      </c>
      <c r="I1286" s="83">
        <v>0</v>
      </c>
      <c r="J1286" s="83">
        <v>0</v>
      </c>
      <c r="K1286" s="83">
        <v>0</v>
      </c>
      <c r="L1286" s="83">
        <v>31</v>
      </c>
      <c r="M1286" s="84">
        <v>0.5636363636363636</v>
      </c>
      <c r="N1286" s="85">
        <f t="shared" si="20"/>
        <v>0.74193548387096775</v>
      </c>
    </row>
    <row r="1287" spans="1:14" x14ac:dyDescent="0.25">
      <c r="A1287" s="1" t="s">
        <v>667</v>
      </c>
      <c r="B1287" s="1" t="s">
        <v>12</v>
      </c>
      <c r="C1287" s="1" t="s">
        <v>473</v>
      </c>
      <c r="D1287" s="83">
        <v>0</v>
      </c>
      <c r="E1287" s="83">
        <v>0</v>
      </c>
      <c r="F1287" s="83">
        <v>1</v>
      </c>
      <c r="G1287" s="83">
        <v>0</v>
      </c>
      <c r="H1287" s="83">
        <v>2</v>
      </c>
      <c r="I1287" s="83">
        <v>0</v>
      </c>
      <c r="J1287" s="83">
        <v>0</v>
      </c>
      <c r="K1287" s="83">
        <v>0</v>
      </c>
      <c r="L1287" s="83">
        <v>3</v>
      </c>
      <c r="M1287" s="84">
        <v>5.4545454545454543E-2</v>
      </c>
      <c r="N1287" s="85">
        <f t="shared" si="20"/>
        <v>0</v>
      </c>
    </row>
    <row r="1288" spans="1:14" x14ac:dyDescent="0.25">
      <c r="A1288" s="1" t="s">
        <v>667</v>
      </c>
      <c r="B1288" s="1" t="s">
        <v>12</v>
      </c>
      <c r="C1288" s="1" t="s">
        <v>474</v>
      </c>
      <c r="D1288" s="83">
        <v>1</v>
      </c>
      <c r="E1288" s="83">
        <v>3</v>
      </c>
      <c r="F1288" s="83">
        <v>1</v>
      </c>
      <c r="G1288" s="83">
        <v>0</v>
      </c>
      <c r="H1288" s="83">
        <v>0</v>
      </c>
      <c r="I1288" s="83">
        <v>0</v>
      </c>
      <c r="J1288" s="83">
        <v>0</v>
      </c>
      <c r="K1288" s="83">
        <v>0</v>
      </c>
      <c r="L1288" s="83">
        <v>5</v>
      </c>
      <c r="M1288" s="84">
        <v>9.0909090909090912E-2</v>
      </c>
      <c r="N1288" s="85">
        <f t="shared" si="20"/>
        <v>0.6</v>
      </c>
    </row>
    <row r="1289" spans="1:14" x14ac:dyDescent="0.25">
      <c r="A1289" s="3" t="s">
        <v>667</v>
      </c>
      <c r="B1289" s="3" t="s">
        <v>13</v>
      </c>
      <c r="C1289" s="3" t="s">
        <v>467</v>
      </c>
      <c r="D1289" s="181">
        <v>0</v>
      </c>
      <c r="E1289" s="181">
        <v>36</v>
      </c>
      <c r="F1289" s="181">
        <v>15</v>
      </c>
      <c r="G1289" s="181">
        <v>22</v>
      </c>
      <c r="H1289" s="181">
        <v>8</v>
      </c>
      <c r="I1289" s="181">
        <v>4</v>
      </c>
      <c r="J1289" s="181">
        <v>7</v>
      </c>
      <c r="K1289" s="181">
        <v>7</v>
      </c>
      <c r="L1289" s="181">
        <v>99</v>
      </c>
      <c r="M1289" s="182">
        <v>1</v>
      </c>
      <c r="N1289" s="183">
        <f t="shared" si="20"/>
        <v>0.36363636363636365</v>
      </c>
    </row>
    <row r="1290" spans="1:14" x14ac:dyDescent="0.25">
      <c r="A1290" s="1" t="s">
        <v>667</v>
      </c>
      <c r="B1290" s="1" t="s">
        <v>13</v>
      </c>
      <c r="C1290" s="1" t="s">
        <v>468</v>
      </c>
      <c r="D1290" s="83">
        <v>0</v>
      </c>
      <c r="E1290" s="83">
        <v>4</v>
      </c>
      <c r="F1290" s="83">
        <v>4</v>
      </c>
      <c r="G1290" s="83">
        <v>1</v>
      </c>
      <c r="H1290" s="83">
        <v>1</v>
      </c>
      <c r="I1290" s="83">
        <v>0</v>
      </c>
      <c r="J1290" s="83">
        <v>0</v>
      </c>
      <c r="K1290" s="83">
        <v>0</v>
      </c>
      <c r="L1290" s="83">
        <v>10</v>
      </c>
      <c r="M1290" s="84">
        <v>0.10101010101010099</v>
      </c>
      <c r="N1290" s="85">
        <f t="shared" si="20"/>
        <v>0.4</v>
      </c>
    </row>
    <row r="1291" spans="1:14" x14ac:dyDescent="0.25">
      <c r="A1291" s="1" t="s">
        <v>667</v>
      </c>
      <c r="B1291" s="1" t="s">
        <v>13</v>
      </c>
      <c r="C1291" s="1" t="s">
        <v>469</v>
      </c>
      <c r="D1291" s="83">
        <v>0</v>
      </c>
      <c r="E1291" s="83">
        <v>0</v>
      </c>
      <c r="F1291" s="83">
        <v>4</v>
      </c>
      <c r="G1291" s="83">
        <v>11</v>
      </c>
      <c r="H1291" s="83">
        <v>3</v>
      </c>
      <c r="I1291" s="83">
        <v>3</v>
      </c>
      <c r="J1291" s="83">
        <v>4</v>
      </c>
      <c r="K1291" s="83">
        <v>2</v>
      </c>
      <c r="L1291" s="83">
        <v>27</v>
      </c>
      <c r="M1291" s="84">
        <v>0.27272727272727271</v>
      </c>
      <c r="N1291" s="85">
        <f t="shared" si="20"/>
        <v>0</v>
      </c>
    </row>
    <row r="1292" spans="1:14" x14ac:dyDescent="0.25">
      <c r="A1292" s="1" t="s">
        <v>667</v>
      </c>
      <c r="B1292" s="1" t="s">
        <v>13</v>
      </c>
      <c r="C1292" s="1" t="s">
        <v>470</v>
      </c>
      <c r="D1292" s="83">
        <v>0</v>
      </c>
      <c r="E1292" s="83">
        <v>0</v>
      </c>
      <c r="F1292" s="83">
        <v>0</v>
      </c>
      <c r="G1292" s="83">
        <v>5</v>
      </c>
      <c r="H1292" s="83">
        <v>1</v>
      </c>
      <c r="I1292" s="83">
        <v>1</v>
      </c>
      <c r="J1292" s="83">
        <v>3</v>
      </c>
      <c r="K1292" s="83">
        <v>4</v>
      </c>
      <c r="L1292" s="83">
        <v>14</v>
      </c>
      <c r="M1292" s="84">
        <v>0.14141414141414141</v>
      </c>
      <c r="N1292" s="85">
        <f t="shared" si="20"/>
        <v>0</v>
      </c>
    </row>
    <row r="1293" spans="1:14" x14ac:dyDescent="0.25">
      <c r="A1293" s="1" t="s">
        <v>667</v>
      </c>
      <c r="B1293" s="1" t="s">
        <v>13</v>
      </c>
      <c r="C1293" s="1" t="s">
        <v>471</v>
      </c>
      <c r="D1293" s="83">
        <v>0</v>
      </c>
      <c r="E1293" s="83">
        <v>0</v>
      </c>
      <c r="F1293" s="83">
        <v>1</v>
      </c>
      <c r="G1293" s="83">
        <v>0</v>
      </c>
      <c r="H1293" s="83">
        <v>0</v>
      </c>
      <c r="I1293" s="83">
        <v>0</v>
      </c>
      <c r="J1293" s="83">
        <v>0</v>
      </c>
      <c r="K1293" s="83">
        <v>0</v>
      </c>
      <c r="L1293" s="83">
        <v>1</v>
      </c>
      <c r="M1293" s="84">
        <v>1.01010101010101E-2</v>
      </c>
      <c r="N1293" s="85">
        <f t="shared" si="20"/>
        <v>0</v>
      </c>
    </row>
    <row r="1294" spans="1:14" x14ac:dyDescent="0.25">
      <c r="A1294" s="1" t="s">
        <v>667</v>
      </c>
      <c r="B1294" s="1" t="s">
        <v>13</v>
      </c>
      <c r="C1294" s="1" t="s">
        <v>472</v>
      </c>
      <c r="D1294" s="83">
        <v>0</v>
      </c>
      <c r="E1294" s="83">
        <v>30</v>
      </c>
      <c r="F1294" s="83">
        <v>5</v>
      </c>
      <c r="G1294" s="83">
        <v>4</v>
      </c>
      <c r="H1294" s="83">
        <v>1</v>
      </c>
      <c r="I1294" s="83">
        <v>0</v>
      </c>
      <c r="J1294" s="83">
        <v>0</v>
      </c>
      <c r="K1294" s="83">
        <v>0</v>
      </c>
      <c r="L1294" s="83">
        <v>40</v>
      </c>
      <c r="M1294" s="84">
        <v>0.40404040404040398</v>
      </c>
      <c r="N1294" s="85">
        <f t="shared" si="20"/>
        <v>0.75</v>
      </c>
    </row>
    <row r="1295" spans="1:14" x14ac:dyDescent="0.25">
      <c r="A1295" s="1" t="s">
        <v>667</v>
      </c>
      <c r="B1295" s="1" t="s">
        <v>13</v>
      </c>
      <c r="C1295" s="1" t="s">
        <v>473</v>
      </c>
      <c r="D1295" s="83">
        <v>0</v>
      </c>
      <c r="E1295" s="83">
        <v>0</v>
      </c>
      <c r="F1295" s="83">
        <v>1</v>
      </c>
      <c r="G1295" s="83">
        <v>1</v>
      </c>
      <c r="H1295" s="83">
        <v>1</v>
      </c>
      <c r="I1295" s="83">
        <v>0</v>
      </c>
      <c r="J1295" s="83">
        <v>0</v>
      </c>
      <c r="K1295" s="83">
        <v>1</v>
      </c>
      <c r="L1295" s="83">
        <v>4</v>
      </c>
      <c r="M1295" s="84">
        <v>4.0404040404040407E-2</v>
      </c>
      <c r="N1295" s="85">
        <f t="shared" si="20"/>
        <v>0</v>
      </c>
    </row>
    <row r="1296" spans="1:14" x14ac:dyDescent="0.25">
      <c r="A1296" s="1" t="s">
        <v>667</v>
      </c>
      <c r="B1296" s="1" t="s">
        <v>13</v>
      </c>
      <c r="C1296" s="1" t="s">
        <v>474</v>
      </c>
      <c r="D1296" s="83">
        <v>0</v>
      </c>
      <c r="E1296" s="83">
        <v>2</v>
      </c>
      <c r="F1296" s="83">
        <v>0</v>
      </c>
      <c r="G1296" s="83">
        <v>0</v>
      </c>
      <c r="H1296" s="83">
        <v>1</v>
      </c>
      <c r="I1296" s="83">
        <v>0</v>
      </c>
      <c r="J1296" s="83">
        <v>0</v>
      </c>
      <c r="K1296" s="83">
        <v>0</v>
      </c>
      <c r="L1296" s="83">
        <v>3</v>
      </c>
      <c r="M1296" s="84">
        <v>3.03030303030303E-2</v>
      </c>
      <c r="N1296" s="85">
        <f t="shared" si="20"/>
        <v>0.66666666666666663</v>
      </c>
    </row>
    <row r="1297" spans="1:14" x14ac:dyDescent="0.25">
      <c r="A1297" s="3" t="s">
        <v>667</v>
      </c>
      <c r="B1297" s="3" t="s">
        <v>14</v>
      </c>
      <c r="C1297" s="3" t="s">
        <v>467</v>
      </c>
      <c r="D1297" s="181">
        <v>5</v>
      </c>
      <c r="E1297" s="181">
        <v>44</v>
      </c>
      <c r="F1297" s="181">
        <v>21</v>
      </c>
      <c r="G1297" s="181">
        <v>21</v>
      </c>
      <c r="H1297" s="181">
        <v>10</v>
      </c>
      <c r="I1297" s="181">
        <v>6</v>
      </c>
      <c r="J1297" s="181">
        <v>4</v>
      </c>
      <c r="K1297" s="181">
        <v>6</v>
      </c>
      <c r="L1297" s="181">
        <v>117</v>
      </c>
      <c r="M1297" s="182">
        <v>1</v>
      </c>
      <c r="N1297" s="183">
        <f t="shared" si="20"/>
        <v>0.37606837606837606</v>
      </c>
    </row>
    <row r="1298" spans="1:14" x14ac:dyDescent="0.25">
      <c r="A1298" s="1" t="s">
        <v>667</v>
      </c>
      <c r="B1298" s="1" t="s">
        <v>14</v>
      </c>
      <c r="C1298" s="1" t="s">
        <v>468</v>
      </c>
      <c r="D1298" s="83">
        <v>0</v>
      </c>
      <c r="E1298" s="83">
        <v>14</v>
      </c>
      <c r="F1298" s="83">
        <v>6</v>
      </c>
      <c r="G1298" s="83">
        <v>0</v>
      </c>
      <c r="H1298" s="83">
        <v>0</v>
      </c>
      <c r="I1298" s="83">
        <v>1</v>
      </c>
      <c r="J1298" s="83">
        <v>0</v>
      </c>
      <c r="K1298" s="83">
        <v>1</v>
      </c>
      <c r="L1298" s="83">
        <v>22</v>
      </c>
      <c r="M1298" s="84">
        <v>0.188034188034188</v>
      </c>
      <c r="N1298" s="85">
        <f t="shared" si="20"/>
        <v>0.63636363636363635</v>
      </c>
    </row>
    <row r="1299" spans="1:14" x14ac:dyDescent="0.25">
      <c r="A1299" s="1" t="s">
        <v>667</v>
      </c>
      <c r="B1299" s="1" t="s">
        <v>14</v>
      </c>
      <c r="C1299" s="1" t="s">
        <v>469</v>
      </c>
      <c r="D1299" s="83">
        <v>1</v>
      </c>
      <c r="E1299" s="83">
        <v>1</v>
      </c>
      <c r="F1299" s="83">
        <v>6</v>
      </c>
      <c r="G1299" s="83">
        <v>13</v>
      </c>
      <c r="H1299" s="83">
        <v>5</v>
      </c>
      <c r="I1299" s="83">
        <v>2</v>
      </c>
      <c r="J1299" s="83">
        <v>3</v>
      </c>
      <c r="K1299" s="83">
        <v>2</v>
      </c>
      <c r="L1299" s="83">
        <v>33</v>
      </c>
      <c r="M1299" s="84">
        <v>0.28205128205128199</v>
      </c>
      <c r="N1299" s="85">
        <f t="shared" si="20"/>
        <v>3.0303030303030304E-2</v>
      </c>
    </row>
    <row r="1300" spans="1:14" x14ac:dyDescent="0.25">
      <c r="A1300" s="1" t="s">
        <v>667</v>
      </c>
      <c r="B1300" s="1" t="s">
        <v>14</v>
      </c>
      <c r="C1300" s="1" t="s">
        <v>470</v>
      </c>
      <c r="D1300" s="83">
        <v>0</v>
      </c>
      <c r="E1300" s="83">
        <v>0</v>
      </c>
      <c r="F1300" s="83">
        <v>0</v>
      </c>
      <c r="G1300" s="83">
        <v>2</v>
      </c>
      <c r="H1300" s="83">
        <v>2</v>
      </c>
      <c r="I1300" s="83">
        <v>1</v>
      </c>
      <c r="J1300" s="83">
        <v>1</v>
      </c>
      <c r="K1300" s="83">
        <v>3</v>
      </c>
      <c r="L1300" s="83">
        <v>9</v>
      </c>
      <c r="M1300" s="84">
        <v>7.6923076923076927E-2</v>
      </c>
      <c r="N1300" s="85">
        <f t="shared" si="20"/>
        <v>0</v>
      </c>
    </row>
    <row r="1301" spans="1:14" x14ac:dyDescent="0.25">
      <c r="A1301" s="1" t="s">
        <v>667</v>
      </c>
      <c r="B1301" s="1" t="s">
        <v>14</v>
      </c>
      <c r="C1301" s="1" t="s">
        <v>471</v>
      </c>
      <c r="D1301" s="83">
        <v>0</v>
      </c>
      <c r="E1301" s="83">
        <v>0</v>
      </c>
      <c r="F1301" s="83">
        <v>0</v>
      </c>
      <c r="G1301" s="83">
        <v>1</v>
      </c>
      <c r="H1301" s="83">
        <v>1</v>
      </c>
      <c r="I1301" s="83">
        <v>0</v>
      </c>
      <c r="J1301" s="83">
        <v>0</v>
      </c>
      <c r="K1301" s="83">
        <v>0</v>
      </c>
      <c r="L1301" s="83">
        <v>2</v>
      </c>
      <c r="M1301" s="84">
        <v>1.7094017094017099E-2</v>
      </c>
      <c r="N1301" s="85">
        <f t="shared" si="20"/>
        <v>0</v>
      </c>
    </row>
    <row r="1302" spans="1:14" x14ac:dyDescent="0.25">
      <c r="A1302" s="1" t="s">
        <v>667</v>
      </c>
      <c r="B1302" s="1" t="s">
        <v>14</v>
      </c>
      <c r="C1302" s="1" t="s">
        <v>472</v>
      </c>
      <c r="D1302" s="83">
        <v>2</v>
      </c>
      <c r="E1302" s="83">
        <v>26</v>
      </c>
      <c r="F1302" s="83">
        <v>7</v>
      </c>
      <c r="G1302" s="83">
        <v>3</v>
      </c>
      <c r="H1302" s="83">
        <v>2</v>
      </c>
      <c r="I1302" s="83">
        <v>1</v>
      </c>
      <c r="J1302" s="83">
        <v>0</v>
      </c>
      <c r="K1302" s="83">
        <v>0</v>
      </c>
      <c r="L1302" s="83">
        <v>41</v>
      </c>
      <c r="M1302" s="84">
        <v>0.3504273504273504</v>
      </c>
      <c r="N1302" s="85">
        <f t="shared" si="20"/>
        <v>0.63414634146341464</v>
      </c>
    </row>
    <row r="1303" spans="1:14" x14ac:dyDescent="0.25">
      <c r="A1303" s="1" t="s">
        <v>667</v>
      </c>
      <c r="B1303" s="1" t="s">
        <v>14</v>
      </c>
      <c r="C1303" s="1" t="s">
        <v>473</v>
      </c>
      <c r="D1303" s="83">
        <v>0</v>
      </c>
      <c r="E1303" s="83">
        <v>0</v>
      </c>
      <c r="F1303" s="83">
        <v>0</v>
      </c>
      <c r="G1303" s="83">
        <v>2</v>
      </c>
      <c r="H1303" s="83">
        <v>0</v>
      </c>
      <c r="I1303" s="83">
        <v>0</v>
      </c>
      <c r="J1303" s="83">
        <v>0</v>
      </c>
      <c r="K1303" s="83">
        <v>0</v>
      </c>
      <c r="L1303" s="83">
        <v>2</v>
      </c>
      <c r="M1303" s="84">
        <v>1.7094017094017099E-2</v>
      </c>
      <c r="N1303" s="85">
        <f t="shared" si="20"/>
        <v>0</v>
      </c>
    </row>
    <row r="1304" spans="1:14" x14ac:dyDescent="0.25">
      <c r="A1304" s="1" t="s">
        <v>667</v>
      </c>
      <c r="B1304" s="1" t="s">
        <v>14</v>
      </c>
      <c r="C1304" s="1" t="s">
        <v>474</v>
      </c>
      <c r="D1304" s="83">
        <v>2</v>
      </c>
      <c r="E1304" s="83">
        <v>3</v>
      </c>
      <c r="F1304" s="83">
        <v>2</v>
      </c>
      <c r="G1304" s="83">
        <v>0</v>
      </c>
      <c r="H1304" s="83">
        <v>0</v>
      </c>
      <c r="I1304" s="83">
        <v>1</v>
      </c>
      <c r="J1304" s="83">
        <v>0</v>
      </c>
      <c r="K1304" s="83">
        <v>0</v>
      </c>
      <c r="L1304" s="83">
        <v>8</v>
      </c>
      <c r="M1304" s="84">
        <v>6.8376068376068383E-2</v>
      </c>
      <c r="N1304" s="85">
        <f t="shared" si="20"/>
        <v>0.375</v>
      </c>
    </row>
    <row r="1305" spans="1:14" x14ac:dyDescent="0.25">
      <c r="A1305" s="3" t="s">
        <v>667</v>
      </c>
      <c r="B1305" s="3" t="s">
        <v>15</v>
      </c>
      <c r="C1305" s="3" t="s">
        <v>467</v>
      </c>
      <c r="D1305" s="181">
        <v>11</v>
      </c>
      <c r="E1305" s="181">
        <v>27</v>
      </c>
      <c r="F1305" s="181">
        <v>8</v>
      </c>
      <c r="G1305" s="181">
        <v>15</v>
      </c>
      <c r="H1305" s="181">
        <v>3</v>
      </c>
      <c r="I1305" s="181">
        <v>4</v>
      </c>
      <c r="J1305" s="181">
        <v>2</v>
      </c>
      <c r="K1305" s="181">
        <v>2</v>
      </c>
      <c r="L1305" s="181">
        <v>72</v>
      </c>
      <c r="M1305" s="182">
        <v>1</v>
      </c>
      <c r="N1305" s="183">
        <f t="shared" si="20"/>
        <v>0.375</v>
      </c>
    </row>
    <row r="1306" spans="1:14" x14ac:dyDescent="0.25">
      <c r="A1306" s="1" t="s">
        <v>667</v>
      </c>
      <c r="B1306" s="1" t="s">
        <v>15</v>
      </c>
      <c r="C1306" s="1" t="s">
        <v>468</v>
      </c>
      <c r="D1306" s="83">
        <v>3</v>
      </c>
      <c r="E1306" s="83">
        <v>4</v>
      </c>
      <c r="F1306" s="83">
        <v>1</v>
      </c>
      <c r="G1306" s="83">
        <v>0</v>
      </c>
      <c r="H1306" s="83">
        <v>0</v>
      </c>
      <c r="I1306" s="83">
        <v>0</v>
      </c>
      <c r="J1306" s="83">
        <v>0</v>
      </c>
      <c r="K1306" s="83">
        <v>0</v>
      </c>
      <c r="L1306" s="83">
        <v>8</v>
      </c>
      <c r="M1306" s="84">
        <v>0.1111111111111111</v>
      </c>
      <c r="N1306" s="85">
        <f t="shared" si="20"/>
        <v>0.5</v>
      </c>
    </row>
    <row r="1307" spans="1:14" x14ac:dyDescent="0.25">
      <c r="A1307" s="1" t="s">
        <v>667</v>
      </c>
      <c r="B1307" s="1" t="s">
        <v>15</v>
      </c>
      <c r="C1307" s="1" t="s">
        <v>469</v>
      </c>
      <c r="D1307" s="83">
        <v>0</v>
      </c>
      <c r="E1307" s="83">
        <v>0</v>
      </c>
      <c r="F1307" s="83">
        <v>3</v>
      </c>
      <c r="G1307" s="83">
        <v>8</v>
      </c>
      <c r="H1307" s="83">
        <v>1</v>
      </c>
      <c r="I1307" s="83">
        <v>2</v>
      </c>
      <c r="J1307" s="83">
        <v>1</v>
      </c>
      <c r="K1307" s="83">
        <v>0</v>
      </c>
      <c r="L1307" s="83">
        <v>15</v>
      </c>
      <c r="M1307" s="84">
        <v>0.20833333333333329</v>
      </c>
      <c r="N1307" s="85">
        <f t="shared" si="20"/>
        <v>0</v>
      </c>
    </row>
    <row r="1308" spans="1:14" x14ac:dyDescent="0.25">
      <c r="A1308" s="1" t="s">
        <v>667</v>
      </c>
      <c r="B1308" s="1" t="s">
        <v>15</v>
      </c>
      <c r="C1308" s="1" t="s">
        <v>470</v>
      </c>
      <c r="D1308" s="83">
        <v>0</v>
      </c>
      <c r="E1308" s="83">
        <v>0</v>
      </c>
      <c r="F1308" s="83">
        <v>0</v>
      </c>
      <c r="G1308" s="83">
        <v>3</v>
      </c>
      <c r="H1308" s="83">
        <v>0</v>
      </c>
      <c r="I1308" s="83">
        <v>1</v>
      </c>
      <c r="J1308" s="83">
        <v>1</v>
      </c>
      <c r="K1308" s="83">
        <v>1</v>
      </c>
      <c r="L1308" s="83">
        <v>6</v>
      </c>
      <c r="M1308" s="84">
        <v>8.3333333333333329E-2</v>
      </c>
      <c r="N1308" s="85">
        <f t="shared" si="20"/>
        <v>0</v>
      </c>
    </row>
    <row r="1309" spans="1:14" x14ac:dyDescent="0.25">
      <c r="A1309" s="1" t="s">
        <v>667</v>
      </c>
      <c r="B1309" s="1" t="s">
        <v>15</v>
      </c>
      <c r="C1309" s="1" t="s">
        <v>471</v>
      </c>
      <c r="D1309" s="83">
        <v>1</v>
      </c>
      <c r="E1309" s="83">
        <v>0</v>
      </c>
      <c r="F1309" s="83">
        <v>0</v>
      </c>
      <c r="G1309" s="83">
        <v>1</v>
      </c>
      <c r="H1309" s="83">
        <v>2</v>
      </c>
      <c r="I1309" s="83">
        <v>0</v>
      </c>
      <c r="J1309" s="83">
        <v>0</v>
      </c>
      <c r="K1309" s="83">
        <v>0</v>
      </c>
      <c r="L1309" s="83">
        <v>4</v>
      </c>
      <c r="M1309" s="84">
        <v>5.5555555555555552E-2</v>
      </c>
      <c r="N1309" s="85">
        <f t="shared" si="20"/>
        <v>0</v>
      </c>
    </row>
    <row r="1310" spans="1:14" x14ac:dyDescent="0.25">
      <c r="A1310" s="1" t="s">
        <v>667</v>
      </c>
      <c r="B1310" s="1" t="s">
        <v>15</v>
      </c>
      <c r="C1310" s="1" t="s">
        <v>472</v>
      </c>
      <c r="D1310" s="83">
        <v>7</v>
      </c>
      <c r="E1310" s="83">
        <v>18</v>
      </c>
      <c r="F1310" s="83">
        <v>3</v>
      </c>
      <c r="G1310" s="83">
        <v>1</v>
      </c>
      <c r="H1310" s="83">
        <v>0</v>
      </c>
      <c r="I1310" s="83">
        <v>1</v>
      </c>
      <c r="J1310" s="83">
        <v>0</v>
      </c>
      <c r="K1310" s="83">
        <v>0</v>
      </c>
      <c r="L1310" s="83">
        <v>30</v>
      </c>
      <c r="M1310" s="84">
        <v>0.41666666666666669</v>
      </c>
      <c r="N1310" s="85">
        <f t="shared" si="20"/>
        <v>0.6</v>
      </c>
    </row>
    <row r="1311" spans="1:14" x14ac:dyDescent="0.25">
      <c r="A1311" s="1" t="s">
        <v>667</v>
      </c>
      <c r="B1311" s="1" t="s">
        <v>15</v>
      </c>
      <c r="C1311" s="1" t="s">
        <v>473</v>
      </c>
      <c r="D1311" s="83">
        <v>0</v>
      </c>
      <c r="E1311" s="83">
        <v>0</v>
      </c>
      <c r="F1311" s="83">
        <v>0</v>
      </c>
      <c r="G1311" s="83">
        <v>2</v>
      </c>
      <c r="H1311" s="83">
        <v>0</v>
      </c>
      <c r="I1311" s="83">
        <v>0</v>
      </c>
      <c r="J1311" s="83">
        <v>0</v>
      </c>
      <c r="K1311" s="83">
        <v>1</v>
      </c>
      <c r="L1311" s="83">
        <v>3</v>
      </c>
      <c r="M1311" s="84">
        <v>4.1666666666666657E-2</v>
      </c>
      <c r="N1311" s="85">
        <f t="shared" si="20"/>
        <v>0</v>
      </c>
    </row>
    <row r="1312" spans="1:14" x14ac:dyDescent="0.25">
      <c r="A1312" s="1" t="s">
        <v>667</v>
      </c>
      <c r="B1312" s="1" t="s">
        <v>15</v>
      </c>
      <c r="C1312" s="1" t="s">
        <v>474</v>
      </c>
      <c r="D1312" s="83">
        <v>0</v>
      </c>
      <c r="E1312" s="83">
        <v>5</v>
      </c>
      <c r="F1312" s="83">
        <v>1</v>
      </c>
      <c r="G1312" s="83">
        <v>0</v>
      </c>
      <c r="H1312" s="83">
        <v>0</v>
      </c>
      <c r="I1312" s="83">
        <v>0</v>
      </c>
      <c r="J1312" s="83">
        <v>0</v>
      </c>
      <c r="K1312" s="83">
        <v>0</v>
      </c>
      <c r="L1312" s="83">
        <v>6</v>
      </c>
      <c r="M1312" s="84">
        <v>8.3333333333333329E-2</v>
      </c>
      <c r="N1312" s="85">
        <f t="shared" si="20"/>
        <v>0.83333333333333337</v>
      </c>
    </row>
    <row r="1313" spans="1:14" x14ac:dyDescent="0.25">
      <c r="A1313" s="3" t="s">
        <v>667</v>
      </c>
      <c r="B1313" s="3" t="s">
        <v>16</v>
      </c>
      <c r="C1313" s="3" t="s">
        <v>467</v>
      </c>
      <c r="D1313" s="181">
        <v>3</v>
      </c>
      <c r="E1313" s="181">
        <v>42</v>
      </c>
      <c r="F1313" s="181">
        <v>22</v>
      </c>
      <c r="G1313" s="181">
        <v>16</v>
      </c>
      <c r="H1313" s="181">
        <v>9</v>
      </c>
      <c r="I1313" s="181">
        <v>1</v>
      </c>
      <c r="J1313" s="181">
        <v>1</v>
      </c>
      <c r="K1313" s="181">
        <v>5</v>
      </c>
      <c r="L1313" s="181">
        <v>99</v>
      </c>
      <c r="M1313" s="182">
        <v>1</v>
      </c>
      <c r="N1313" s="183">
        <f t="shared" si="20"/>
        <v>0.42424242424242425</v>
      </c>
    </row>
    <row r="1314" spans="1:14" x14ac:dyDescent="0.25">
      <c r="A1314" s="1" t="s">
        <v>667</v>
      </c>
      <c r="B1314" s="1" t="s">
        <v>16</v>
      </c>
      <c r="C1314" s="1" t="s">
        <v>468</v>
      </c>
      <c r="D1314" s="83">
        <v>0</v>
      </c>
      <c r="E1314" s="83">
        <v>11</v>
      </c>
      <c r="F1314" s="83">
        <v>4</v>
      </c>
      <c r="G1314" s="83">
        <v>1</v>
      </c>
      <c r="H1314" s="83">
        <v>0</v>
      </c>
      <c r="I1314" s="83">
        <v>0</v>
      </c>
      <c r="J1314" s="83">
        <v>0</v>
      </c>
      <c r="K1314" s="83">
        <v>0</v>
      </c>
      <c r="L1314" s="83">
        <v>16</v>
      </c>
      <c r="M1314" s="84">
        <v>0.1616161616161616</v>
      </c>
      <c r="N1314" s="85">
        <f t="shared" si="20"/>
        <v>0.6875</v>
      </c>
    </row>
    <row r="1315" spans="1:14" x14ac:dyDescent="0.25">
      <c r="A1315" s="1" t="s">
        <v>667</v>
      </c>
      <c r="B1315" s="1" t="s">
        <v>16</v>
      </c>
      <c r="C1315" s="1" t="s">
        <v>469</v>
      </c>
      <c r="D1315" s="83">
        <v>0</v>
      </c>
      <c r="E1315" s="83">
        <v>1</v>
      </c>
      <c r="F1315" s="83">
        <v>10</v>
      </c>
      <c r="G1315" s="83">
        <v>9</v>
      </c>
      <c r="H1315" s="83">
        <v>6</v>
      </c>
      <c r="I1315" s="83">
        <v>0</v>
      </c>
      <c r="J1315" s="83">
        <v>1</v>
      </c>
      <c r="K1315" s="83">
        <v>2</v>
      </c>
      <c r="L1315" s="83">
        <v>29</v>
      </c>
      <c r="M1315" s="84">
        <v>0.29292929292929287</v>
      </c>
      <c r="N1315" s="85">
        <f t="shared" si="20"/>
        <v>3.4482758620689655E-2</v>
      </c>
    </row>
    <row r="1316" spans="1:14" x14ac:dyDescent="0.25">
      <c r="A1316" s="1" t="s">
        <v>667</v>
      </c>
      <c r="B1316" s="1" t="s">
        <v>16</v>
      </c>
      <c r="C1316" s="1" t="s">
        <v>470</v>
      </c>
      <c r="D1316" s="83">
        <v>0</v>
      </c>
      <c r="E1316" s="83">
        <v>0</v>
      </c>
      <c r="F1316" s="83">
        <v>0</v>
      </c>
      <c r="G1316" s="83">
        <v>1</v>
      </c>
      <c r="H1316" s="83">
        <v>2</v>
      </c>
      <c r="I1316" s="83">
        <v>1</v>
      </c>
      <c r="J1316" s="83">
        <v>0</v>
      </c>
      <c r="K1316" s="83">
        <v>1</v>
      </c>
      <c r="L1316" s="83">
        <v>5</v>
      </c>
      <c r="M1316" s="84">
        <v>5.0505050505050497E-2</v>
      </c>
      <c r="N1316" s="85">
        <f t="shared" si="20"/>
        <v>0</v>
      </c>
    </row>
    <row r="1317" spans="1:14" x14ac:dyDescent="0.25">
      <c r="A1317" s="1" t="s">
        <v>667</v>
      </c>
      <c r="B1317" s="1" t="s">
        <v>16</v>
      </c>
      <c r="C1317" s="1" t="s">
        <v>471</v>
      </c>
      <c r="D1317" s="83">
        <v>0</v>
      </c>
      <c r="E1317" s="83">
        <v>0</v>
      </c>
      <c r="F1317" s="83">
        <v>2</v>
      </c>
      <c r="G1317" s="83">
        <v>0</v>
      </c>
      <c r="H1317" s="83">
        <v>0</v>
      </c>
      <c r="I1317" s="83">
        <v>0</v>
      </c>
      <c r="J1317" s="83">
        <v>0</v>
      </c>
      <c r="K1317" s="83">
        <v>1</v>
      </c>
      <c r="L1317" s="83">
        <v>3</v>
      </c>
      <c r="M1317" s="84">
        <v>3.03030303030303E-2</v>
      </c>
      <c r="N1317" s="85">
        <f t="shared" si="20"/>
        <v>0</v>
      </c>
    </row>
    <row r="1318" spans="1:14" x14ac:dyDescent="0.25">
      <c r="A1318" s="1" t="s">
        <v>667</v>
      </c>
      <c r="B1318" s="1" t="s">
        <v>16</v>
      </c>
      <c r="C1318" s="1" t="s">
        <v>477</v>
      </c>
      <c r="D1318" s="83">
        <v>0</v>
      </c>
      <c r="E1318" s="83">
        <v>0</v>
      </c>
      <c r="F1318" s="83">
        <v>1</v>
      </c>
      <c r="G1318" s="83">
        <v>0</v>
      </c>
      <c r="H1318" s="83">
        <v>0</v>
      </c>
      <c r="I1318" s="83">
        <v>0</v>
      </c>
      <c r="J1318" s="83">
        <v>0</v>
      </c>
      <c r="K1318" s="83">
        <v>0</v>
      </c>
      <c r="L1318" s="83">
        <v>1</v>
      </c>
      <c r="M1318" s="84">
        <v>1.01010101010101E-2</v>
      </c>
      <c r="N1318" s="85">
        <f t="shared" si="20"/>
        <v>0</v>
      </c>
    </row>
    <row r="1319" spans="1:14" x14ac:dyDescent="0.25">
      <c r="A1319" s="1" t="s">
        <v>667</v>
      </c>
      <c r="B1319" s="1" t="s">
        <v>16</v>
      </c>
      <c r="C1319" s="1" t="s">
        <v>472</v>
      </c>
      <c r="D1319" s="83">
        <v>2</v>
      </c>
      <c r="E1319" s="83">
        <v>25</v>
      </c>
      <c r="F1319" s="83">
        <v>3</v>
      </c>
      <c r="G1319" s="83">
        <v>3</v>
      </c>
      <c r="H1319" s="83">
        <v>0</v>
      </c>
      <c r="I1319" s="83">
        <v>0</v>
      </c>
      <c r="J1319" s="83">
        <v>0</v>
      </c>
      <c r="K1319" s="83">
        <v>0</v>
      </c>
      <c r="L1319" s="83">
        <v>33</v>
      </c>
      <c r="M1319" s="84">
        <v>0.33333333333333331</v>
      </c>
      <c r="N1319" s="85">
        <f t="shared" si="20"/>
        <v>0.75757575757575757</v>
      </c>
    </row>
    <row r="1320" spans="1:14" x14ac:dyDescent="0.25">
      <c r="A1320" s="1" t="s">
        <v>667</v>
      </c>
      <c r="B1320" s="1" t="s">
        <v>16</v>
      </c>
      <c r="C1320" s="1" t="s">
        <v>473</v>
      </c>
      <c r="D1320" s="83">
        <v>0</v>
      </c>
      <c r="E1320" s="83">
        <v>0</v>
      </c>
      <c r="F1320" s="83">
        <v>1</v>
      </c>
      <c r="G1320" s="83">
        <v>2</v>
      </c>
      <c r="H1320" s="83">
        <v>1</v>
      </c>
      <c r="I1320" s="83">
        <v>0</v>
      </c>
      <c r="J1320" s="83">
        <v>0</v>
      </c>
      <c r="K1320" s="83">
        <v>1</v>
      </c>
      <c r="L1320" s="83">
        <v>5</v>
      </c>
      <c r="M1320" s="84">
        <v>5.0505050505050497E-2</v>
      </c>
      <c r="N1320" s="85">
        <f t="shared" si="20"/>
        <v>0</v>
      </c>
    </row>
    <row r="1321" spans="1:14" x14ac:dyDescent="0.25">
      <c r="A1321" s="1" t="s">
        <v>667</v>
      </c>
      <c r="B1321" s="1" t="s">
        <v>16</v>
      </c>
      <c r="C1321" s="1" t="s">
        <v>474</v>
      </c>
      <c r="D1321" s="83">
        <v>1</v>
      </c>
      <c r="E1321" s="83">
        <v>5</v>
      </c>
      <c r="F1321" s="83">
        <v>1</v>
      </c>
      <c r="G1321" s="83">
        <v>0</v>
      </c>
      <c r="H1321" s="83">
        <v>0</v>
      </c>
      <c r="I1321" s="83">
        <v>0</v>
      </c>
      <c r="J1321" s="83">
        <v>0</v>
      </c>
      <c r="K1321" s="83">
        <v>0</v>
      </c>
      <c r="L1321" s="83">
        <v>7</v>
      </c>
      <c r="M1321" s="84">
        <v>7.0707070707070704E-2</v>
      </c>
      <c r="N1321" s="85">
        <f t="shared" si="20"/>
        <v>0.7142857142857143</v>
      </c>
    </row>
    <row r="1322" spans="1:14" x14ac:dyDescent="0.25">
      <c r="A1322" s="3" t="s">
        <v>667</v>
      </c>
      <c r="B1322" s="3" t="s">
        <v>38</v>
      </c>
      <c r="C1322" s="3" t="s">
        <v>467</v>
      </c>
      <c r="D1322" s="181">
        <v>4</v>
      </c>
      <c r="E1322" s="181">
        <v>70</v>
      </c>
      <c r="F1322" s="181">
        <v>29</v>
      </c>
      <c r="G1322" s="181">
        <v>9</v>
      </c>
      <c r="H1322" s="181">
        <v>6</v>
      </c>
      <c r="I1322" s="181">
        <v>4</v>
      </c>
      <c r="J1322" s="181">
        <v>3</v>
      </c>
      <c r="K1322" s="181">
        <v>2</v>
      </c>
      <c r="L1322" s="181">
        <v>127</v>
      </c>
      <c r="M1322" s="182">
        <v>1</v>
      </c>
      <c r="N1322" s="183">
        <f t="shared" si="20"/>
        <v>0.55118110236220474</v>
      </c>
    </row>
    <row r="1323" spans="1:14" x14ac:dyDescent="0.25">
      <c r="A1323" s="1" t="s">
        <v>667</v>
      </c>
      <c r="B1323" s="1" t="s">
        <v>38</v>
      </c>
      <c r="C1323" s="1" t="s">
        <v>468</v>
      </c>
      <c r="D1323" s="83">
        <v>1</v>
      </c>
      <c r="E1323" s="83">
        <v>12</v>
      </c>
      <c r="F1323" s="83">
        <v>2</v>
      </c>
      <c r="G1323" s="83">
        <v>2</v>
      </c>
      <c r="H1323" s="83">
        <v>1</v>
      </c>
      <c r="I1323" s="83">
        <v>0</v>
      </c>
      <c r="J1323" s="83">
        <v>0</v>
      </c>
      <c r="K1323" s="83">
        <v>0</v>
      </c>
      <c r="L1323" s="83">
        <v>18</v>
      </c>
      <c r="M1323" s="84">
        <v>0.1417322834645669</v>
      </c>
      <c r="N1323" s="85">
        <f t="shared" si="20"/>
        <v>0.66666666666666663</v>
      </c>
    </row>
    <row r="1324" spans="1:14" x14ac:dyDescent="0.25">
      <c r="A1324" s="1" t="s">
        <v>667</v>
      </c>
      <c r="B1324" s="1" t="s">
        <v>38</v>
      </c>
      <c r="C1324" s="1" t="s">
        <v>480</v>
      </c>
      <c r="D1324" s="83">
        <v>0</v>
      </c>
      <c r="E1324" s="83">
        <v>0</v>
      </c>
      <c r="F1324" s="83">
        <v>0</v>
      </c>
      <c r="G1324" s="83">
        <v>0</v>
      </c>
      <c r="H1324" s="83">
        <v>0</v>
      </c>
      <c r="I1324" s="83">
        <v>0</v>
      </c>
      <c r="J1324" s="83">
        <v>0</v>
      </c>
      <c r="K1324" s="83">
        <v>1</v>
      </c>
      <c r="L1324" s="83">
        <v>1</v>
      </c>
      <c r="M1324" s="84">
        <v>7.874015748031496E-3</v>
      </c>
      <c r="N1324" s="85">
        <f t="shared" si="20"/>
        <v>0</v>
      </c>
    </row>
    <row r="1325" spans="1:14" x14ac:dyDescent="0.25">
      <c r="A1325" s="1" t="s">
        <v>667</v>
      </c>
      <c r="B1325" s="1" t="s">
        <v>38</v>
      </c>
      <c r="C1325" s="1" t="s">
        <v>469</v>
      </c>
      <c r="D1325" s="83">
        <v>0</v>
      </c>
      <c r="E1325" s="83">
        <v>0</v>
      </c>
      <c r="F1325" s="83">
        <v>12</v>
      </c>
      <c r="G1325" s="83">
        <v>2</v>
      </c>
      <c r="H1325" s="83">
        <v>3</v>
      </c>
      <c r="I1325" s="83">
        <v>2</v>
      </c>
      <c r="J1325" s="83">
        <v>2</v>
      </c>
      <c r="K1325" s="83">
        <v>1</v>
      </c>
      <c r="L1325" s="83">
        <v>22</v>
      </c>
      <c r="M1325" s="84">
        <v>0.17322834645669291</v>
      </c>
      <c r="N1325" s="85">
        <f t="shared" si="20"/>
        <v>0</v>
      </c>
    </row>
    <row r="1326" spans="1:14" x14ac:dyDescent="0.25">
      <c r="A1326" s="1" t="s">
        <v>667</v>
      </c>
      <c r="B1326" s="1" t="s">
        <v>38</v>
      </c>
      <c r="C1326" s="1" t="s">
        <v>470</v>
      </c>
      <c r="D1326" s="83">
        <v>0</v>
      </c>
      <c r="E1326" s="83">
        <v>0</v>
      </c>
      <c r="F1326" s="83">
        <v>0</v>
      </c>
      <c r="G1326" s="83">
        <v>0</v>
      </c>
      <c r="H1326" s="83">
        <v>0</v>
      </c>
      <c r="I1326" s="83">
        <v>0</v>
      </c>
      <c r="J1326" s="83">
        <v>1</v>
      </c>
      <c r="K1326" s="83">
        <v>0</v>
      </c>
      <c r="L1326" s="83">
        <v>1</v>
      </c>
      <c r="M1326" s="84">
        <v>7.874015748031496E-3</v>
      </c>
      <c r="N1326" s="85">
        <f t="shared" si="20"/>
        <v>0</v>
      </c>
    </row>
    <row r="1327" spans="1:14" x14ac:dyDescent="0.25">
      <c r="A1327" s="1" t="s">
        <v>667</v>
      </c>
      <c r="B1327" s="1" t="s">
        <v>38</v>
      </c>
      <c r="C1327" s="1" t="s">
        <v>471</v>
      </c>
      <c r="D1327" s="83">
        <v>0</v>
      </c>
      <c r="E1327" s="83">
        <v>0</v>
      </c>
      <c r="F1327" s="83">
        <v>4</v>
      </c>
      <c r="G1327" s="83">
        <v>4</v>
      </c>
      <c r="H1327" s="83">
        <v>0</v>
      </c>
      <c r="I1327" s="83">
        <v>0</v>
      </c>
      <c r="J1327" s="83">
        <v>0</v>
      </c>
      <c r="K1327" s="83">
        <v>0</v>
      </c>
      <c r="L1327" s="83">
        <v>8</v>
      </c>
      <c r="M1327" s="84">
        <v>6.2992125984251968E-2</v>
      </c>
      <c r="N1327" s="85">
        <f t="shared" si="20"/>
        <v>0</v>
      </c>
    </row>
    <row r="1328" spans="1:14" x14ac:dyDescent="0.25">
      <c r="A1328" s="1" t="s">
        <v>667</v>
      </c>
      <c r="B1328" s="1" t="s">
        <v>38</v>
      </c>
      <c r="C1328" s="1" t="s">
        <v>481</v>
      </c>
      <c r="D1328" s="83">
        <v>0</v>
      </c>
      <c r="E1328" s="83">
        <v>2</v>
      </c>
      <c r="F1328" s="83">
        <v>1</v>
      </c>
      <c r="G1328" s="83">
        <v>0</v>
      </c>
      <c r="H1328" s="83">
        <v>0</v>
      </c>
      <c r="I1328" s="83">
        <v>0</v>
      </c>
      <c r="J1328" s="83">
        <v>0</v>
      </c>
      <c r="K1328" s="83">
        <v>0</v>
      </c>
      <c r="L1328" s="83">
        <v>3</v>
      </c>
      <c r="M1328" s="84">
        <v>2.3622047244094491E-2</v>
      </c>
      <c r="N1328" s="85">
        <f t="shared" si="20"/>
        <v>0.66666666666666663</v>
      </c>
    </row>
    <row r="1329" spans="1:14" x14ac:dyDescent="0.25">
      <c r="A1329" s="1" t="s">
        <v>667</v>
      </c>
      <c r="B1329" s="1" t="s">
        <v>38</v>
      </c>
      <c r="C1329" s="1" t="s">
        <v>472</v>
      </c>
      <c r="D1329" s="83">
        <v>2</v>
      </c>
      <c r="E1329" s="83">
        <v>38</v>
      </c>
      <c r="F1329" s="83">
        <v>8</v>
      </c>
      <c r="G1329" s="83">
        <v>0</v>
      </c>
      <c r="H1329" s="83">
        <v>1</v>
      </c>
      <c r="I1329" s="83">
        <v>1</v>
      </c>
      <c r="J1329" s="83">
        <v>0</v>
      </c>
      <c r="K1329" s="83">
        <v>0</v>
      </c>
      <c r="L1329" s="83">
        <v>50</v>
      </c>
      <c r="M1329" s="84">
        <v>0.39370078740157483</v>
      </c>
      <c r="N1329" s="85">
        <f t="shared" si="20"/>
        <v>0.76</v>
      </c>
    </row>
    <row r="1330" spans="1:14" x14ac:dyDescent="0.25">
      <c r="A1330" s="1" t="s">
        <v>667</v>
      </c>
      <c r="B1330" s="1" t="s">
        <v>38</v>
      </c>
      <c r="C1330" s="1" t="s">
        <v>473</v>
      </c>
      <c r="D1330" s="83">
        <v>0</v>
      </c>
      <c r="E1330" s="83">
        <v>0</v>
      </c>
      <c r="F1330" s="83">
        <v>2</v>
      </c>
      <c r="G1330" s="83">
        <v>1</v>
      </c>
      <c r="H1330" s="83">
        <v>1</v>
      </c>
      <c r="I1330" s="83">
        <v>0</v>
      </c>
      <c r="J1330" s="83">
        <v>0</v>
      </c>
      <c r="K1330" s="83">
        <v>0</v>
      </c>
      <c r="L1330" s="83">
        <v>4</v>
      </c>
      <c r="M1330" s="84">
        <v>3.1496062992125977E-2</v>
      </c>
      <c r="N1330" s="85">
        <f t="shared" si="20"/>
        <v>0</v>
      </c>
    </row>
    <row r="1331" spans="1:14" x14ac:dyDescent="0.25">
      <c r="A1331" s="1" t="s">
        <v>667</v>
      </c>
      <c r="B1331" s="1" t="s">
        <v>38</v>
      </c>
      <c r="C1331" s="1" t="s">
        <v>474</v>
      </c>
      <c r="D1331" s="83">
        <v>1</v>
      </c>
      <c r="E1331" s="83">
        <v>18</v>
      </c>
      <c r="F1331" s="83">
        <v>0</v>
      </c>
      <c r="G1331" s="83">
        <v>0</v>
      </c>
      <c r="H1331" s="83">
        <v>0</v>
      </c>
      <c r="I1331" s="83">
        <v>1</v>
      </c>
      <c r="J1331" s="83">
        <v>0</v>
      </c>
      <c r="K1331" s="83">
        <v>0</v>
      </c>
      <c r="L1331" s="83">
        <v>20</v>
      </c>
      <c r="M1331" s="84">
        <v>0.15748031496062989</v>
      </c>
      <c r="N1331" s="85">
        <f t="shared" si="20"/>
        <v>0.9</v>
      </c>
    </row>
    <row r="1332" spans="1:14" x14ac:dyDescent="0.25">
      <c r="A1332" s="3" t="s">
        <v>667</v>
      </c>
      <c r="B1332" s="3" t="s">
        <v>17</v>
      </c>
      <c r="C1332" s="3" t="s">
        <v>467</v>
      </c>
      <c r="D1332" s="181">
        <v>6</v>
      </c>
      <c r="E1332" s="181">
        <v>28</v>
      </c>
      <c r="F1332" s="181">
        <v>12</v>
      </c>
      <c r="G1332" s="181">
        <v>12</v>
      </c>
      <c r="H1332" s="181">
        <v>5</v>
      </c>
      <c r="I1332" s="181">
        <v>3</v>
      </c>
      <c r="J1332" s="181">
        <v>3</v>
      </c>
      <c r="K1332" s="181">
        <v>4</v>
      </c>
      <c r="L1332" s="181">
        <v>73</v>
      </c>
      <c r="M1332" s="182">
        <v>1</v>
      </c>
      <c r="N1332" s="183">
        <f t="shared" si="20"/>
        <v>0.38356164383561642</v>
      </c>
    </row>
    <row r="1333" spans="1:14" x14ac:dyDescent="0.25">
      <c r="A1333" s="1" t="s">
        <v>667</v>
      </c>
      <c r="B1333" s="1" t="s">
        <v>17</v>
      </c>
      <c r="C1333" s="1" t="s">
        <v>468</v>
      </c>
      <c r="D1333" s="83">
        <v>0</v>
      </c>
      <c r="E1333" s="83">
        <v>5</v>
      </c>
      <c r="F1333" s="83">
        <v>2</v>
      </c>
      <c r="G1333" s="83">
        <v>0</v>
      </c>
      <c r="H1333" s="83">
        <v>0</v>
      </c>
      <c r="I1333" s="83">
        <v>0</v>
      </c>
      <c r="J1333" s="83">
        <v>0</v>
      </c>
      <c r="K1333" s="83">
        <v>1</v>
      </c>
      <c r="L1333" s="83">
        <v>8</v>
      </c>
      <c r="M1333" s="84">
        <v>0.1095890410958904</v>
      </c>
      <c r="N1333" s="85">
        <f t="shared" si="20"/>
        <v>0.625</v>
      </c>
    </row>
    <row r="1334" spans="1:14" x14ac:dyDescent="0.25">
      <c r="A1334" s="1" t="s">
        <v>667</v>
      </c>
      <c r="B1334" s="1" t="s">
        <v>17</v>
      </c>
      <c r="C1334" s="1" t="s">
        <v>469</v>
      </c>
      <c r="D1334" s="83">
        <v>0</v>
      </c>
      <c r="E1334" s="83">
        <v>1</v>
      </c>
      <c r="F1334" s="83">
        <v>4</v>
      </c>
      <c r="G1334" s="83">
        <v>4</v>
      </c>
      <c r="H1334" s="83">
        <v>0</v>
      </c>
      <c r="I1334" s="83">
        <v>0</v>
      </c>
      <c r="J1334" s="83">
        <v>1</v>
      </c>
      <c r="K1334" s="83">
        <v>1</v>
      </c>
      <c r="L1334" s="83">
        <v>11</v>
      </c>
      <c r="M1334" s="84">
        <v>0.15068493150684931</v>
      </c>
      <c r="N1334" s="85">
        <f t="shared" si="20"/>
        <v>9.0909090909090912E-2</v>
      </c>
    </row>
    <row r="1335" spans="1:14" x14ac:dyDescent="0.25">
      <c r="A1335" s="1" t="s">
        <v>667</v>
      </c>
      <c r="B1335" s="1" t="s">
        <v>17</v>
      </c>
      <c r="C1335" s="1" t="s">
        <v>470</v>
      </c>
      <c r="D1335" s="83">
        <v>0</v>
      </c>
      <c r="E1335" s="83">
        <v>0</v>
      </c>
      <c r="F1335" s="83">
        <v>0</v>
      </c>
      <c r="G1335" s="83">
        <v>4</v>
      </c>
      <c r="H1335" s="83">
        <v>2</v>
      </c>
      <c r="I1335" s="83">
        <v>3</v>
      </c>
      <c r="J1335" s="83">
        <v>0</v>
      </c>
      <c r="K1335" s="83">
        <v>2</v>
      </c>
      <c r="L1335" s="83">
        <v>11</v>
      </c>
      <c r="M1335" s="84">
        <v>0.15068493150684931</v>
      </c>
      <c r="N1335" s="85">
        <f t="shared" si="20"/>
        <v>0</v>
      </c>
    </row>
    <row r="1336" spans="1:14" x14ac:dyDescent="0.25">
      <c r="A1336" s="1" t="s">
        <v>667</v>
      </c>
      <c r="B1336" s="1" t="s">
        <v>17</v>
      </c>
      <c r="C1336" s="1" t="s">
        <v>471</v>
      </c>
      <c r="D1336" s="83">
        <v>1</v>
      </c>
      <c r="E1336" s="83">
        <v>0</v>
      </c>
      <c r="F1336" s="83">
        <v>0</v>
      </c>
      <c r="G1336" s="83">
        <v>1</v>
      </c>
      <c r="H1336" s="83">
        <v>0</v>
      </c>
      <c r="I1336" s="83">
        <v>0</v>
      </c>
      <c r="J1336" s="83">
        <v>2</v>
      </c>
      <c r="K1336" s="83">
        <v>0</v>
      </c>
      <c r="L1336" s="83">
        <v>4</v>
      </c>
      <c r="M1336" s="84">
        <v>5.4794520547945202E-2</v>
      </c>
      <c r="N1336" s="85">
        <f t="shared" si="20"/>
        <v>0</v>
      </c>
    </row>
    <row r="1337" spans="1:14" x14ac:dyDescent="0.25">
      <c r="A1337" s="1" t="s">
        <v>667</v>
      </c>
      <c r="B1337" s="1" t="s">
        <v>17</v>
      </c>
      <c r="C1337" s="1" t="s">
        <v>472</v>
      </c>
      <c r="D1337" s="83">
        <v>1</v>
      </c>
      <c r="E1337" s="83">
        <v>18</v>
      </c>
      <c r="F1337" s="83">
        <v>4</v>
      </c>
      <c r="G1337" s="83">
        <v>2</v>
      </c>
      <c r="H1337" s="83">
        <v>0</v>
      </c>
      <c r="I1337" s="83">
        <v>0</v>
      </c>
      <c r="J1337" s="83">
        <v>0</v>
      </c>
      <c r="K1337" s="83">
        <v>0</v>
      </c>
      <c r="L1337" s="83">
        <v>25</v>
      </c>
      <c r="M1337" s="84">
        <v>0.34246575342465752</v>
      </c>
      <c r="N1337" s="85">
        <f t="shared" si="20"/>
        <v>0.72</v>
      </c>
    </row>
    <row r="1338" spans="1:14" x14ac:dyDescent="0.25">
      <c r="A1338" s="1" t="s">
        <v>667</v>
      </c>
      <c r="B1338" s="1" t="s">
        <v>17</v>
      </c>
      <c r="C1338" s="1" t="s">
        <v>473</v>
      </c>
      <c r="D1338" s="83">
        <v>2</v>
      </c>
      <c r="E1338" s="83">
        <v>1</v>
      </c>
      <c r="F1338" s="83">
        <v>1</v>
      </c>
      <c r="G1338" s="83">
        <v>1</v>
      </c>
      <c r="H1338" s="83">
        <v>3</v>
      </c>
      <c r="I1338" s="83">
        <v>0</v>
      </c>
      <c r="J1338" s="83">
        <v>0</v>
      </c>
      <c r="K1338" s="83">
        <v>0</v>
      </c>
      <c r="L1338" s="83">
        <v>8</v>
      </c>
      <c r="M1338" s="84">
        <v>0.1095890410958904</v>
      </c>
      <c r="N1338" s="85">
        <f t="shared" si="20"/>
        <v>0.125</v>
      </c>
    </row>
    <row r="1339" spans="1:14" x14ac:dyDescent="0.25">
      <c r="A1339" s="1" t="s">
        <v>667</v>
      </c>
      <c r="B1339" s="1" t="s">
        <v>17</v>
      </c>
      <c r="C1339" s="1" t="s">
        <v>474</v>
      </c>
      <c r="D1339" s="83">
        <v>2</v>
      </c>
      <c r="E1339" s="83">
        <v>3</v>
      </c>
      <c r="F1339" s="83">
        <v>1</v>
      </c>
      <c r="G1339" s="83">
        <v>0</v>
      </c>
      <c r="H1339" s="83">
        <v>0</v>
      </c>
      <c r="I1339" s="83">
        <v>0</v>
      </c>
      <c r="J1339" s="83">
        <v>0</v>
      </c>
      <c r="K1339" s="83">
        <v>0</v>
      </c>
      <c r="L1339" s="83">
        <v>6</v>
      </c>
      <c r="M1339" s="84">
        <v>8.2191780821917804E-2</v>
      </c>
      <c r="N1339" s="85">
        <f t="shared" si="20"/>
        <v>0.5</v>
      </c>
    </row>
    <row r="1340" spans="1:14" x14ac:dyDescent="0.25">
      <c r="A1340" s="3" t="s">
        <v>667</v>
      </c>
      <c r="B1340" s="3" t="s">
        <v>18</v>
      </c>
      <c r="C1340" s="3" t="s">
        <v>467</v>
      </c>
      <c r="D1340" s="181">
        <v>7</v>
      </c>
      <c r="E1340" s="181">
        <v>38</v>
      </c>
      <c r="F1340" s="181">
        <v>11</v>
      </c>
      <c r="G1340" s="181">
        <v>8</v>
      </c>
      <c r="H1340" s="181">
        <v>6</v>
      </c>
      <c r="I1340" s="181">
        <v>3</v>
      </c>
      <c r="J1340" s="181">
        <v>3</v>
      </c>
      <c r="K1340" s="181">
        <v>7</v>
      </c>
      <c r="L1340" s="181">
        <v>83</v>
      </c>
      <c r="M1340" s="182">
        <v>1</v>
      </c>
      <c r="N1340" s="183">
        <f t="shared" si="20"/>
        <v>0.45783132530120479</v>
      </c>
    </row>
    <row r="1341" spans="1:14" x14ac:dyDescent="0.25">
      <c r="A1341" s="1" t="s">
        <v>667</v>
      </c>
      <c r="B1341" s="1" t="s">
        <v>18</v>
      </c>
      <c r="C1341" s="1" t="s">
        <v>468</v>
      </c>
      <c r="D1341" s="83">
        <v>0</v>
      </c>
      <c r="E1341" s="83">
        <v>9</v>
      </c>
      <c r="F1341" s="83">
        <v>3</v>
      </c>
      <c r="G1341" s="83">
        <v>0</v>
      </c>
      <c r="H1341" s="83">
        <v>0</v>
      </c>
      <c r="I1341" s="83">
        <v>0</v>
      </c>
      <c r="J1341" s="83">
        <v>0</v>
      </c>
      <c r="K1341" s="83">
        <v>0</v>
      </c>
      <c r="L1341" s="83">
        <v>12</v>
      </c>
      <c r="M1341" s="84">
        <v>0.14457831325301199</v>
      </c>
      <c r="N1341" s="85">
        <f t="shared" si="20"/>
        <v>0.75</v>
      </c>
    </row>
    <row r="1342" spans="1:14" x14ac:dyDescent="0.25">
      <c r="A1342" s="1" t="s">
        <v>667</v>
      </c>
      <c r="B1342" s="1" t="s">
        <v>18</v>
      </c>
      <c r="C1342" s="1" t="s">
        <v>469</v>
      </c>
      <c r="D1342" s="83">
        <v>1</v>
      </c>
      <c r="E1342" s="83">
        <v>0</v>
      </c>
      <c r="F1342" s="83">
        <v>2</v>
      </c>
      <c r="G1342" s="83">
        <v>5</v>
      </c>
      <c r="H1342" s="83">
        <v>2</v>
      </c>
      <c r="I1342" s="83">
        <v>2</v>
      </c>
      <c r="J1342" s="83">
        <v>1</v>
      </c>
      <c r="K1342" s="83">
        <v>3</v>
      </c>
      <c r="L1342" s="83">
        <v>16</v>
      </c>
      <c r="M1342" s="84">
        <v>0.19277108433734941</v>
      </c>
      <c r="N1342" s="85">
        <f t="shared" si="20"/>
        <v>0</v>
      </c>
    </row>
    <row r="1343" spans="1:14" x14ac:dyDescent="0.25">
      <c r="A1343" s="1" t="s">
        <v>667</v>
      </c>
      <c r="B1343" s="1" t="s">
        <v>18</v>
      </c>
      <c r="C1343" s="1" t="s">
        <v>470</v>
      </c>
      <c r="D1343" s="83">
        <v>0</v>
      </c>
      <c r="E1343" s="83">
        <v>0</v>
      </c>
      <c r="F1343" s="83">
        <v>0</v>
      </c>
      <c r="G1343" s="83">
        <v>1</v>
      </c>
      <c r="H1343" s="83">
        <v>1</v>
      </c>
      <c r="I1343" s="83">
        <v>0</v>
      </c>
      <c r="J1343" s="83">
        <v>1</v>
      </c>
      <c r="K1343" s="83">
        <v>3</v>
      </c>
      <c r="L1343" s="83">
        <v>6</v>
      </c>
      <c r="M1343" s="84">
        <v>7.2289156626506021E-2</v>
      </c>
      <c r="N1343" s="85">
        <f t="shared" si="20"/>
        <v>0</v>
      </c>
    </row>
    <row r="1344" spans="1:14" x14ac:dyDescent="0.25">
      <c r="A1344" s="1" t="s">
        <v>667</v>
      </c>
      <c r="B1344" s="1" t="s">
        <v>18</v>
      </c>
      <c r="C1344" s="1" t="s">
        <v>471</v>
      </c>
      <c r="D1344" s="83">
        <v>0</v>
      </c>
      <c r="E1344" s="83">
        <v>0</v>
      </c>
      <c r="F1344" s="83">
        <v>0</v>
      </c>
      <c r="G1344" s="83">
        <v>0</v>
      </c>
      <c r="H1344" s="83">
        <v>1</v>
      </c>
      <c r="I1344" s="83">
        <v>0</v>
      </c>
      <c r="J1344" s="83">
        <v>0</v>
      </c>
      <c r="K1344" s="83">
        <v>0</v>
      </c>
      <c r="L1344" s="83">
        <v>1</v>
      </c>
      <c r="M1344" s="84">
        <v>1.204819277108434E-2</v>
      </c>
      <c r="N1344" s="85">
        <f t="shared" si="20"/>
        <v>0</v>
      </c>
    </row>
    <row r="1345" spans="1:14" x14ac:dyDescent="0.25">
      <c r="A1345" s="1" t="s">
        <v>667</v>
      </c>
      <c r="B1345" s="1" t="s">
        <v>18</v>
      </c>
      <c r="C1345" s="1" t="s">
        <v>477</v>
      </c>
      <c r="D1345" s="83">
        <v>1</v>
      </c>
      <c r="E1345" s="83">
        <v>0</v>
      </c>
      <c r="F1345" s="83">
        <v>0</v>
      </c>
      <c r="G1345" s="83">
        <v>0</v>
      </c>
      <c r="H1345" s="83">
        <v>0</v>
      </c>
      <c r="I1345" s="83">
        <v>0</v>
      </c>
      <c r="J1345" s="83">
        <v>0</v>
      </c>
      <c r="K1345" s="83">
        <v>0</v>
      </c>
      <c r="L1345" s="83">
        <v>1</v>
      </c>
      <c r="M1345" s="84">
        <v>1.204819277108434E-2</v>
      </c>
      <c r="N1345" s="85">
        <f t="shared" si="20"/>
        <v>0</v>
      </c>
    </row>
    <row r="1346" spans="1:14" x14ac:dyDescent="0.25">
      <c r="A1346" s="1" t="s">
        <v>667</v>
      </c>
      <c r="B1346" s="1" t="s">
        <v>18</v>
      </c>
      <c r="C1346" s="1" t="s">
        <v>472</v>
      </c>
      <c r="D1346" s="83">
        <v>4</v>
      </c>
      <c r="E1346" s="83">
        <v>24</v>
      </c>
      <c r="F1346" s="83">
        <v>4</v>
      </c>
      <c r="G1346" s="83">
        <v>1</v>
      </c>
      <c r="H1346" s="83">
        <v>0</v>
      </c>
      <c r="I1346" s="83">
        <v>1</v>
      </c>
      <c r="J1346" s="83">
        <v>0</v>
      </c>
      <c r="K1346" s="83">
        <v>0</v>
      </c>
      <c r="L1346" s="83">
        <v>34</v>
      </c>
      <c r="M1346" s="84">
        <v>0.40963855421686751</v>
      </c>
      <c r="N1346" s="85">
        <f t="shared" si="20"/>
        <v>0.70588235294117652</v>
      </c>
    </row>
    <row r="1347" spans="1:14" x14ac:dyDescent="0.25">
      <c r="A1347" s="1" t="s">
        <v>667</v>
      </c>
      <c r="B1347" s="1" t="s">
        <v>18</v>
      </c>
      <c r="C1347" s="1" t="s">
        <v>473</v>
      </c>
      <c r="D1347" s="83">
        <v>1</v>
      </c>
      <c r="E1347" s="83">
        <v>0</v>
      </c>
      <c r="F1347" s="83">
        <v>2</v>
      </c>
      <c r="G1347" s="83">
        <v>1</v>
      </c>
      <c r="H1347" s="83">
        <v>2</v>
      </c>
      <c r="I1347" s="83">
        <v>0</v>
      </c>
      <c r="J1347" s="83">
        <v>1</v>
      </c>
      <c r="K1347" s="83">
        <v>0</v>
      </c>
      <c r="L1347" s="83">
        <v>7</v>
      </c>
      <c r="M1347" s="84">
        <v>8.4337349397590355E-2</v>
      </c>
      <c r="N1347" s="85">
        <f t="shared" si="20"/>
        <v>0</v>
      </c>
    </row>
    <row r="1348" spans="1:14" x14ac:dyDescent="0.25">
      <c r="A1348" s="1" t="s">
        <v>667</v>
      </c>
      <c r="B1348" s="1" t="s">
        <v>18</v>
      </c>
      <c r="C1348" s="1" t="s">
        <v>474</v>
      </c>
      <c r="D1348" s="83">
        <v>0</v>
      </c>
      <c r="E1348" s="83">
        <v>5</v>
      </c>
      <c r="F1348" s="83">
        <v>0</v>
      </c>
      <c r="G1348" s="83">
        <v>0</v>
      </c>
      <c r="H1348" s="83">
        <v>0</v>
      </c>
      <c r="I1348" s="83">
        <v>0</v>
      </c>
      <c r="J1348" s="83">
        <v>0</v>
      </c>
      <c r="K1348" s="83">
        <v>1</v>
      </c>
      <c r="L1348" s="83">
        <v>6</v>
      </c>
      <c r="M1348" s="84">
        <v>7.2289156626506021E-2</v>
      </c>
      <c r="N1348" s="85">
        <f t="shared" ref="N1348:N1411" si="21">E1348/L1348</f>
        <v>0.83333333333333337</v>
      </c>
    </row>
    <row r="1349" spans="1:14" x14ac:dyDescent="0.25">
      <c r="A1349" s="3" t="s">
        <v>667</v>
      </c>
      <c r="B1349" s="3" t="s">
        <v>19</v>
      </c>
      <c r="C1349" s="3" t="s">
        <v>467</v>
      </c>
      <c r="D1349" s="181">
        <v>13</v>
      </c>
      <c r="E1349" s="181">
        <v>39</v>
      </c>
      <c r="F1349" s="181">
        <v>22</v>
      </c>
      <c r="G1349" s="181">
        <v>22</v>
      </c>
      <c r="H1349" s="181">
        <v>16</v>
      </c>
      <c r="I1349" s="181">
        <v>12</v>
      </c>
      <c r="J1349" s="181">
        <v>19</v>
      </c>
      <c r="K1349" s="181">
        <v>14</v>
      </c>
      <c r="L1349" s="181">
        <v>157</v>
      </c>
      <c r="M1349" s="182">
        <v>1</v>
      </c>
      <c r="N1349" s="183">
        <f t="shared" si="21"/>
        <v>0.24840764331210191</v>
      </c>
    </row>
    <row r="1350" spans="1:14" x14ac:dyDescent="0.25">
      <c r="A1350" s="1" t="s">
        <v>667</v>
      </c>
      <c r="B1350" s="1" t="s">
        <v>19</v>
      </c>
      <c r="C1350" s="1" t="s">
        <v>468</v>
      </c>
      <c r="D1350" s="83">
        <v>4</v>
      </c>
      <c r="E1350" s="83">
        <v>16</v>
      </c>
      <c r="F1350" s="83">
        <v>4</v>
      </c>
      <c r="G1350" s="83">
        <v>1</v>
      </c>
      <c r="H1350" s="83">
        <v>1</v>
      </c>
      <c r="I1350" s="83">
        <v>1</v>
      </c>
      <c r="J1350" s="83">
        <v>0</v>
      </c>
      <c r="K1350" s="83">
        <v>0</v>
      </c>
      <c r="L1350" s="83">
        <v>27</v>
      </c>
      <c r="M1350" s="84">
        <v>0.17197452229299359</v>
      </c>
      <c r="N1350" s="85">
        <f t="shared" si="21"/>
        <v>0.59259259259259256</v>
      </c>
    </row>
    <row r="1351" spans="1:14" x14ac:dyDescent="0.25">
      <c r="A1351" s="1" t="s">
        <v>667</v>
      </c>
      <c r="B1351" s="1" t="s">
        <v>19</v>
      </c>
      <c r="C1351" s="1" t="s">
        <v>469</v>
      </c>
      <c r="D1351" s="83">
        <v>0</v>
      </c>
      <c r="E1351" s="83">
        <v>0</v>
      </c>
      <c r="F1351" s="83">
        <v>11</v>
      </c>
      <c r="G1351" s="83">
        <v>15</v>
      </c>
      <c r="H1351" s="83">
        <v>11</v>
      </c>
      <c r="I1351" s="83">
        <v>7</v>
      </c>
      <c r="J1351" s="83">
        <v>12</v>
      </c>
      <c r="K1351" s="83">
        <v>7</v>
      </c>
      <c r="L1351" s="83">
        <v>63</v>
      </c>
      <c r="M1351" s="84">
        <v>0.40127388535031838</v>
      </c>
      <c r="N1351" s="85">
        <f t="shared" si="21"/>
        <v>0</v>
      </c>
    </row>
    <row r="1352" spans="1:14" x14ac:dyDescent="0.25">
      <c r="A1352" s="1" t="s">
        <v>667</v>
      </c>
      <c r="B1352" s="1" t="s">
        <v>19</v>
      </c>
      <c r="C1352" s="1" t="s">
        <v>470</v>
      </c>
      <c r="D1352" s="83">
        <v>0</v>
      </c>
      <c r="E1352" s="83">
        <v>0</v>
      </c>
      <c r="F1352" s="83">
        <v>0</v>
      </c>
      <c r="G1352" s="83">
        <v>1</v>
      </c>
      <c r="H1352" s="83">
        <v>2</v>
      </c>
      <c r="I1352" s="83">
        <v>1</v>
      </c>
      <c r="J1352" s="83">
        <v>6</v>
      </c>
      <c r="K1352" s="83">
        <v>6</v>
      </c>
      <c r="L1352" s="83">
        <v>16</v>
      </c>
      <c r="M1352" s="84">
        <v>0.1019108280254777</v>
      </c>
      <c r="N1352" s="85">
        <f t="shared" si="21"/>
        <v>0</v>
      </c>
    </row>
    <row r="1353" spans="1:14" x14ac:dyDescent="0.25">
      <c r="A1353" s="1" t="s">
        <v>667</v>
      </c>
      <c r="B1353" s="1" t="s">
        <v>19</v>
      </c>
      <c r="C1353" s="1" t="s">
        <v>471</v>
      </c>
      <c r="D1353" s="83">
        <v>0</v>
      </c>
      <c r="E1353" s="83">
        <v>0</v>
      </c>
      <c r="F1353" s="83">
        <v>0</v>
      </c>
      <c r="G1353" s="83">
        <v>1</v>
      </c>
      <c r="H1353" s="83">
        <v>1</v>
      </c>
      <c r="I1353" s="83">
        <v>1</v>
      </c>
      <c r="J1353" s="83">
        <v>0</v>
      </c>
      <c r="K1353" s="83">
        <v>0</v>
      </c>
      <c r="L1353" s="83">
        <v>3</v>
      </c>
      <c r="M1353" s="84">
        <v>1.9108280254777069E-2</v>
      </c>
      <c r="N1353" s="85">
        <f t="shared" si="21"/>
        <v>0</v>
      </c>
    </row>
    <row r="1354" spans="1:14" x14ac:dyDescent="0.25">
      <c r="A1354" s="1" t="s">
        <v>667</v>
      </c>
      <c r="B1354" s="1" t="s">
        <v>19</v>
      </c>
      <c r="C1354" s="1" t="s">
        <v>472</v>
      </c>
      <c r="D1354" s="83">
        <v>7</v>
      </c>
      <c r="E1354" s="83">
        <v>20</v>
      </c>
      <c r="F1354" s="83">
        <v>6</v>
      </c>
      <c r="G1354" s="83">
        <v>3</v>
      </c>
      <c r="H1354" s="83">
        <v>1</v>
      </c>
      <c r="I1354" s="83">
        <v>1</v>
      </c>
      <c r="J1354" s="83">
        <v>1</v>
      </c>
      <c r="K1354" s="83">
        <v>1</v>
      </c>
      <c r="L1354" s="83">
        <v>40</v>
      </c>
      <c r="M1354" s="84">
        <v>0.25477707006369432</v>
      </c>
      <c r="N1354" s="85">
        <f t="shared" si="21"/>
        <v>0.5</v>
      </c>
    </row>
    <row r="1355" spans="1:14" x14ac:dyDescent="0.25">
      <c r="A1355" s="1" t="s">
        <v>667</v>
      </c>
      <c r="B1355" s="1" t="s">
        <v>19</v>
      </c>
      <c r="C1355" s="1" t="s">
        <v>473</v>
      </c>
      <c r="D1355" s="83">
        <v>0</v>
      </c>
      <c r="E1355" s="83">
        <v>0</v>
      </c>
      <c r="F1355" s="83">
        <v>0</v>
      </c>
      <c r="G1355" s="83">
        <v>0</v>
      </c>
      <c r="H1355" s="83">
        <v>0</v>
      </c>
      <c r="I1355" s="83">
        <v>1</v>
      </c>
      <c r="J1355" s="83">
        <v>0</v>
      </c>
      <c r="K1355" s="83">
        <v>0</v>
      </c>
      <c r="L1355" s="83">
        <v>1</v>
      </c>
      <c r="M1355" s="84">
        <v>6.369426751592357E-3</v>
      </c>
      <c r="N1355" s="85">
        <f t="shared" si="21"/>
        <v>0</v>
      </c>
    </row>
    <row r="1356" spans="1:14" x14ac:dyDescent="0.25">
      <c r="A1356" s="1" t="s">
        <v>667</v>
      </c>
      <c r="B1356" s="1" t="s">
        <v>19</v>
      </c>
      <c r="C1356" s="1" t="s">
        <v>474</v>
      </c>
      <c r="D1356" s="83">
        <v>2</v>
      </c>
      <c r="E1356" s="83">
        <v>3</v>
      </c>
      <c r="F1356" s="83">
        <v>1</v>
      </c>
      <c r="G1356" s="83">
        <v>1</v>
      </c>
      <c r="H1356" s="83">
        <v>0</v>
      </c>
      <c r="I1356" s="83">
        <v>0</v>
      </c>
      <c r="J1356" s="83">
        <v>0</v>
      </c>
      <c r="K1356" s="83">
        <v>0</v>
      </c>
      <c r="L1356" s="83">
        <v>7</v>
      </c>
      <c r="M1356" s="84">
        <v>4.4585987261146487E-2</v>
      </c>
      <c r="N1356" s="85">
        <f t="shared" si="21"/>
        <v>0.42857142857142855</v>
      </c>
    </row>
    <row r="1357" spans="1:14" x14ac:dyDescent="0.25">
      <c r="A1357" s="3" t="s">
        <v>667</v>
      </c>
      <c r="B1357" s="3" t="s">
        <v>20</v>
      </c>
      <c r="C1357" s="3" t="s">
        <v>467</v>
      </c>
      <c r="D1357" s="181">
        <v>2</v>
      </c>
      <c r="E1357" s="181">
        <v>32</v>
      </c>
      <c r="F1357" s="181">
        <v>22</v>
      </c>
      <c r="G1357" s="181">
        <v>6</v>
      </c>
      <c r="H1357" s="181">
        <v>9</v>
      </c>
      <c r="I1357" s="181">
        <v>1</v>
      </c>
      <c r="J1357" s="181">
        <v>3</v>
      </c>
      <c r="K1357" s="181">
        <v>0</v>
      </c>
      <c r="L1357" s="181">
        <v>75</v>
      </c>
      <c r="M1357" s="182">
        <v>1</v>
      </c>
      <c r="N1357" s="183">
        <f t="shared" si="21"/>
        <v>0.42666666666666669</v>
      </c>
    </row>
    <row r="1358" spans="1:14" x14ac:dyDescent="0.25">
      <c r="A1358" s="1" t="s">
        <v>667</v>
      </c>
      <c r="B1358" s="1" t="s">
        <v>20</v>
      </c>
      <c r="C1358" s="1" t="s">
        <v>468</v>
      </c>
      <c r="D1358" s="83">
        <v>0</v>
      </c>
      <c r="E1358" s="83">
        <v>4</v>
      </c>
      <c r="F1358" s="83">
        <v>3</v>
      </c>
      <c r="G1358" s="83">
        <v>0</v>
      </c>
      <c r="H1358" s="83">
        <v>0</v>
      </c>
      <c r="I1358" s="83">
        <v>0</v>
      </c>
      <c r="J1358" s="83">
        <v>0</v>
      </c>
      <c r="K1358" s="83">
        <v>0</v>
      </c>
      <c r="L1358" s="83">
        <v>7</v>
      </c>
      <c r="M1358" s="84">
        <v>9.3333333333333338E-2</v>
      </c>
      <c r="N1358" s="85">
        <f t="shared" si="21"/>
        <v>0.5714285714285714</v>
      </c>
    </row>
    <row r="1359" spans="1:14" x14ac:dyDescent="0.25">
      <c r="A1359" s="1" t="s">
        <v>667</v>
      </c>
      <c r="B1359" s="1" t="s">
        <v>20</v>
      </c>
      <c r="C1359" s="1" t="s">
        <v>469</v>
      </c>
      <c r="D1359" s="83">
        <v>0</v>
      </c>
      <c r="E1359" s="83">
        <v>0</v>
      </c>
      <c r="F1359" s="83">
        <v>4</v>
      </c>
      <c r="G1359" s="83">
        <v>1</v>
      </c>
      <c r="H1359" s="83">
        <v>4</v>
      </c>
      <c r="I1359" s="83">
        <v>1</v>
      </c>
      <c r="J1359" s="83">
        <v>1</v>
      </c>
      <c r="K1359" s="83">
        <v>0</v>
      </c>
      <c r="L1359" s="83">
        <v>11</v>
      </c>
      <c r="M1359" s="84">
        <v>0.1466666666666667</v>
      </c>
      <c r="N1359" s="85">
        <f t="shared" si="21"/>
        <v>0</v>
      </c>
    </row>
    <row r="1360" spans="1:14" x14ac:dyDescent="0.25">
      <c r="A1360" s="1" t="s">
        <v>667</v>
      </c>
      <c r="B1360" s="1" t="s">
        <v>20</v>
      </c>
      <c r="C1360" s="1" t="s">
        <v>470</v>
      </c>
      <c r="D1360" s="83">
        <v>0</v>
      </c>
      <c r="E1360" s="83">
        <v>0</v>
      </c>
      <c r="F1360" s="83">
        <v>0</v>
      </c>
      <c r="G1360" s="83">
        <v>1</v>
      </c>
      <c r="H1360" s="83">
        <v>1</v>
      </c>
      <c r="I1360" s="83">
        <v>0</v>
      </c>
      <c r="J1360" s="83">
        <v>1</v>
      </c>
      <c r="K1360" s="83">
        <v>0</v>
      </c>
      <c r="L1360" s="83">
        <v>3</v>
      </c>
      <c r="M1360" s="84">
        <v>0.04</v>
      </c>
      <c r="N1360" s="85">
        <f t="shared" si="21"/>
        <v>0</v>
      </c>
    </row>
    <row r="1361" spans="1:14" x14ac:dyDescent="0.25">
      <c r="A1361" s="1" t="s">
        <v>667</v>
      </c>
      <c r="B1361" s="1" t="s">
        <v>20</v>
      </c>
      <c r="C1361" s="1" t="s">
        <v>471</v>
      </c>
      <c r="D1361" s="83">
        <v>0</v>
      </c>
      <c r="E1361" s="83">
        <v>0</v>
      </c>
      <c r="F1361" s="83">
        <v>0</v>
      </c>
      <c r="G1361" s="83">
        <v>1</v>
      </c>
      <c r="H1361" s="83">
        <v>0</v>
      </c>
      <c r="I1361" s="83">
        <v>0</v>
      </c>
      <c r="J1361" s="83">
        <v>0</v>
      </c>
      <c r="K1361" s="83">
        <v>0</v>
      </c>
      <c r="L1361" s="83">
        <v>1</v>
      </c>
      <c r="M1361" s="84">
        <v>1.3333333333333331E-2</v>
      </c>
      <c r="N1361" s="85">
        <f t="shared" si="21"/>
        <v>0</v>
      </c>
    </row>
    <row r="1362" spans="1:14" x14ac:dyDescent="0.25">
      <c r="A1362" s="1" t="s">
        <v>667</v>
      </c>
      <c r="B1362" s="1" t="s">
        <v>20</v>
      </c>
      <c r="C1362" s="1" t="s">
        <v>472</v>
      </c>
      <c r="D1362" s="83">
        <v>2</v>
      </c>
      <c r="E1362" s="83">
        <v>24</v>
      </c>
      <c r="F1362" s="83">
        <v>9</v>
      </c>
      <c r="G1362" s="83">
        <v>2</v>
      </c>
      <c r="H1362" s="83">
        <v>1</v>
      </c>
      <c r="I1362" s="83">
        <v>0</v>
      </c>
      <c r="J1362" s="83">
        <v>1</v>
      </c>
      <c r="K1362" s="83">
        <v>0</v>
      </c>
      <c r="L1362" s="83">
        <v>39</v>
      </c>
      <c r="M1362" s="84">
        <v>0.52</v>
      </c>
      <c r="N1362" s="85">
        <f t="shared" si="21"/>
        <v>0.61538461538461542</v>
      </c>
    </row>
    <row r="1363" spans="1:14" x14ac:dyDescent="0.25">
      <c r="A1363" s="1" t="s">
        <v>667</v>
      </c>
      <c r="B1363" s="1" t="s">
        <v>20</v>
      </c>
      <c r="C1363" s="1" t="s">
        <v>473</v>
      </c>
      <c r="D1363" s="83">
        <v>0</v>
      </c>
      <c r="E1363" s="83">
        <v>0</v>
      </c>
      <c r="F1363" s="83">
        <v>3</v>
      </c>
      <c r="G1363" s="83">
        <v>1</v>
      </c>
      <c r="H1363" s="83">
        <v>3</v>
      </c>
      <c r="I1363" s="83">
        <v>0</v>
      </c>
      <c r="J1363" s="83">
        <v>0</v>
      </c>
      <c r="K1363" s="83">
        <v>0</v>
      </c>
      <c r="L1363" s="83">
        <v>7</v>
      </c>
      <c r="M1363" s="84">
        <v>9.3333333333333338E-2</v>
      </c>
      <c r="N1363" s="85">
        <f t="shared" si="21"/>
        <v>0</v>
      </c>
    </row>
    <row r="1364" spans="1:14" x14ac:dyDescent="0.25">
      <c r="A1364" s="1" t="s">
        <v>667</v>
      </c>
      <c r="B1364" s="1" t="s">
        <v>20</v>
      </c>
      <c r="C1364" s="1" t="s">
        <v>474</v>
      </c>
      <c r="D1364" s="83">
        <v>0</v>
      </c>
      <c r="E1364" s="83">
        <v>4</v>
      </c>
      <c r="F1364" s="83">
        <v>3</v>
      </c>
      <c r="G1364" s="83">
        <v>0</v>
      </c>
      <c r="H1364" s="83">
        <v>0</v>
      </c>
      <c r="I1364" s="83">
        <v>0</v>
      </c>
      <c r="J1364" s="83">
        <v>0</v>
      </c>
      <c r="K1364" s="83">
        <v>0</v>
      </c>
      <c r="L1364" s="83">
        <v>7</v>
      </c>
      <c r="M1364" s="84">
        <v>9.3333333333333338E-2</v>
      </c>
      <c r="N1364" s="85">
        <f t="shared" si="21"/>
        <v>0.5714285714285714</v>
      </c>
    </row>
    <row r="1365" spans="1:14" x14ac:dyDescent="0.25">
      <c r="A1365" s="3" t="s">
        <v>667</v>
      </c>
      <c r="B1365" s="3" t="s">
        <v>21</v>
      </c>
      <c r="C1365" s="3" t="s">
        <v>467</v>
      </c>
      <c r="D1365" s="181">
        <v>11</v>
      </c>
      <c r="E1365" s="181">
        <v>50</v>
      </c>
      <c r="F1365" s="181">
        <v>25</v>
      </c>
      <c r="G1365" s="181">
        <v>13</v>
      </c>
      <c r="H1365" s="181">
        <v>4</v>
      </c>
      <c r="I1365" s="181">
        <v>4</v>
      </c>
      <c r="J1365" s="181">
        <v>3</v>
      </c>
      <c r="K1365" s="181">
        <v>5</v>
      </c>
      <c r="L1365" s="181">
        <v>115</v>
      </c>
      <c r="M1365" s="182">
        <v>1</v>
      </c>
      <c r="N1365" s="183">
        <f t="shared" si="21"/>
        <v>0.43478260869565216</v>
      </c>
    </row>
    <row r="1366" spans="1:14" x14ac:dyDescent="0.25">
      <c r="A1366" s="1" t="s">
        <v>667</v>
      </c>
      <c r="B1366" s="1" t="s">
        <v>21</v>
      </c>
      <c r="C1366" s="1" t="s">
        <v>468</v>
      </c>
      <c r="D1366" s="83">
        <v>0</v>
      </c>
      <c r="E1366" s="83">
        <v>9</v>
      </c>
      <c r="F1366" s="83">
        <v>4</v>
      </c>
      <c r="G1366" s="83">
        <v>0</v>
      </c>
      <c r="H1366" s="83">
        <v>0</v>
      </c>
      <c r="I1366" s="83">
        <v>0</v>
      </c>
      <c r="J1366" s="83">
        <v>0</v>
      </c>
      <c r="K1366" s="83">
        <v>0</v>
      </c>
      <c r="L1366" s="83">
        <v>13</v>
      </c>
      <c r="M1366" s="84">
        <v>0.11304347826086961</v>
      </c>
      <c r="N1366" s="85">
        <f t="shared" si="21"/>
        <v>0.69230769230769229</v>
      </c>
    </row>
    <row r="1367" spans="1:14" x14ac:dyDescent="0.25">
      <c r="A1367" s="1" t="s">
        <v>667</v>
      </c>
      <c r="B1367" s="1" t="s">
        <v>21</v>
      </c>
      <c r="C1367" s="1" t="s">
        <v>469</v>
      </c>
      <c r="D1367" s="83">
        <v>0</v>
      </c>
      <c r="E1367" s="83">
        <v>0</v>
      </c>
      <c r="F1367" s="83">
        <v>4</v>
      </c>
      <c r="G1367" s="83">
        <v>7</v>
      </c>
      <c r="H1367" s="83">
        <v>1</v>
      </c>
      <c r="I1367" s="83">
        <v>1</v>
      </c>
      <c r="J1367" s="83">
        <v>2</v>
      </c>
      <c r="K1367" s="83">
        <v>1</v>
      </c>
      <c r="L1367" s="83">
        <v>16</v>
      </c>
      <c r="M1367" s="84">
        <v>0.1391304347826087</v>
      </c>
      <c r="N1367" s="85">
        <f t="shared" si="21"/>
        <v>0</v>
      </c>
    </row>
    <row r="1368" spans="1:14" x14ac:dyDescent="0.25">
      <c r="A1368" s="1" t="s">
        <v>667</v>
      </c>
      <c r="B1368" s="1" t="s">
        <v>21</v>
      </c>
      <c r="C1368" s="1" t="s">
        <v>470</v>
      </c>
      <c r="D1368" s="83">
        <v>1</v>
      </c>
      <c r="E1368" s="83">
        <v>0</v>
      </c>
      <c r="F1368" s="83">
        <v>0</v>
      </c>
      <c r="G1368" s="83">
        <v>3</v>
      </c>
      <c r="H1368" s="83">
        <v>1</v>
      </c>
      <c r="I1368" s="83">
        <v>2</v>
      </c>
      <c r="J1368" s="83">
        <v>0</v>
      </c>
      <c r="K1368" s="83">
        <v>3</v>
      </c>
      <c r="L1368" s="83">
        <v>10</v>
      </c>
      <c r="M1368" s="84">
        <v>8.6956521739130432E-2</v>
      </c>
      <c r="N1368" s="85">
        <f t="shared" si="21"/>
        <v>0</v>
      </c>
    </row>
    <row r="1369" spans="1:14" x14ac:dyDescent="0.25">
      <c r="A1369" s="1" t="s">
        <v>667</v>
      </c>
      <c r="B1369" s="1" t="s">
        <v>21</v>
      </c>
      <c r="C1369" s="1" t="s">
        <v>471</v>
      </c>
      <c r="D1369" s="83">
        <v>1</v>
      </c>
      <c r="E1369" s="83">
        <v>0</v>
      </c>
      <c r="F1369" s="83">
        <v>1</v>
      </c>
      <c r="G1369" s="83">
        <v>2</v>
      </c>
      <c r="H1369" s="83">
        <v>1</v>
      </c>
      <c r="I1369" s="83">
        <v>1</v>
      </c>
      <c r="J1369" s="83">
        <v>0</v>
      </c>
      <c r="K1369" s="83">
        <v>0</v>
      </c>
      <c r="L1369" s="83">
        <v>6</v>
      </c>
      <c r="M1369" s="84">
        <v>5.2173913043478258E-2</v>
      </c>
      <c r="N1369" s="85">
        <f t="shared" si="21"/>
        <v>0</v>
      </c>
    </row>
    <row r="1370" spans="1:14" x14ac:dyDescent="0.25">
      <c r="A1370" s="1" t="s">
        <v>667</v>
      </c>
      <c r="B1370" s="1" t="s">
        <v>21</v>
      </c>
      <c r="C1370" s="1" t="s">
        <v>472</v>
      </c>
      <c r="D1370" s="83">
        <v>7</v>
      </c>
      <c r="E1370" s="83">
        <v>29</v>
      </c>
      <c r="F1370" s="83">
        <v>9</v>
      </c>
      <c r="G1370" s="83">
        <v>1</v>
      </c>
      <c r="H1370" s="83">
        <v>1</v>
      </c>
      <c r="I1370" s="83">
        <v>0</v>
      </c>
      <c r="J1370" s="83">
        <v>0</v>
      </c>
      <c r="K1370" s="83">
        <v>1</v>
      </c>
      <c r="L1370" s="83">
        <v>48</v>
      </c>
      <c r="M1370" s="84">
        <v>0.41739130434782612</v>
      </c>
      <c r="N1370" s="85">
        <f t="shared" si="21"/>
        <v>0.60416666666666663</v>
      </c>
    </row>
    <row r="1371" spans="1:14" x14ac:dyDescent="0.25">
      <c r="A1371" s="1" t="s">
        <v>667</v>
      </c>
      <c r="B1371" s="1" t="s">
        <v>21</v>
      </c>
      <c r="C1371" s="1" t="s">
        <v>473</v>
      </c>
      <c r="D1371" s="83">
        <v>1</v>
      </c>
      <c r="E1371" s="83">
        <v>0</v>
      </c>
      <c r="F1371" s="83">
        <v>3</v>
      </c>
      <c r="G1371" s="83">
        <v>0</v>
      </c>
      <c r="H1371" s="83">
        <v>0</v>
      </c>
      <c r="I1371" s="83">
        <v>0</v>
      </c>
      <c r="J1371" s="83">
        <v>1</v>
      </c>
      <c r="K1371" s="83">
        <v>0</v>
      </c>
      <c r="L1371" s="83">
        <v>5</v>
      </c>
      <c r="M1371" s="84">
        <v>4.3478260869565223E-2</v>
      </c>
      <c r="N1371" s="85">
        <f t="shared" si="21"/>
        <v>0</v>
      </c>
    </row>
    <row r="1372" spans="1:14" x14ac:dyDescent="0.25">
      <c r="A1372" s="1" t="s">
        <v>667</v>
      </c>
      <c r="B1372" s="1" t="s">
        <v>21</v>
      </c>
      <c r="C1372" s="1" t="s">
        <v>474</v>
      </c>
      <c r="D1372" s="83">
        <v>1</v>
      </c>
      <c r="E1372" s="83">
        <v>12</v>
      </c>
      <c r="F1372" s="83">
        <v>4</v>
      </c>
      <c r="G1372" s="83">
        <v>0</v>
      </c>
      <c r="H1372" s="83">
        <v>0</v>
      </c>
      <c r="I1372" s="83">
        <v>0</v>
      </c>
      <c r="J1372" s="83">
        <v>0</v>
      </c>
      <c r="K1372" s="83">
        <v>0</v>
      </c>
      <c r="L1372" s="83">
        <v>17</v>
      </c>
      <c r="M1372" s="84">
        <v>0.14782608695652169</v>
      </c>
      <c r="N1372" s="85">
        <f t="shared" si="21"/>
        <v>0.70588235294117652</v>
      </c>
    </row>
    <row r="1373" spans="1:14" x14ac:dyDescent="0.25">
      <c r="A1373" s="3" t="s">
        <v>667</v>
      </c>
      <c r="B1373" s="3" t="s">
        <v>22</v>
      </c>
      <c r="C1373" s="3" t="s">
        <v>467</v>
      </c>
      <c r="D1373" s="181">
        <v>4</v>
      </c>
      <c r="E1373" s="181">
        <v>10</v>
      </c>
      <c r="F1373" s="181">
        <v>2</v>
      </c>
      <c r="G1373" s="181">
        <v>1</v>
      </c>
      <c r="H1373" s="181">
        <v>1</v>
      </c>
      <c r="I1373" s="181">
        <v>0</v>
      </c>
      <c r="J1373" s="181">
        <v>0</v>
      </c>
      <c r="K1373" s="181">
        <v>0</v>
      </c>
      <c r="L1373" s="181">
        <v>18</v>
      </c>
      <c r="M1373" s="182">
        <v>1</v>
      </c>
      <c r="N1373" s="183">
        <f t="shared" si="21"/>
        <v>0.55555555555555558</v>
      </c>
    </row>
    <row r="1374" spans="1:14" x14ac:dyDescent="0.25">
      <c r="A1374" s="1" t="s">
        <v>667</v>
      </c>
      <c r="B1374" s="1" t="s">
        <v>22</v>
      </c>
      <c r="C1374" s="1" t="s">
        <v>468</v>
      </c>
      <c r="D1374" s="83">
        <v>2</v>
      </c>
      <c r="E1374" s="83">
        <v>2</v>
      </c>
      <c r="F1374" s="83">
        <v>0</v>
      </c>
      <c r="G1374" s="83">
        <v>0</v>
      </c>
      <c r="H1374" s="83">
        <v>0</v>
      </c>
      <c r="I1374" s="83">
        <v>0</v>
      </c>
      <c r="J1374" s="83">
        <v>0</v>
      </c>
      <c r="K1374" s="83">
        <v>0</v>
      </c>
      <c r="L1374" s="83">
        <v>4</v>
      </c>
      <c r="M1374" s="84">
        <v>0.22222222222222221</v>
      </c>
      <c r="N1374" s="85">
        <f t="shared" si="21"/>
        <v>0.5</v>
      </c>
    </row>
    <row r="1375" spans="1:14" x14ac:dyDescent="0.25">
      <c r="A1375" s="1" t="s">
        <v>667</v>
      </c>
      <c r="B1375" s="1" t="s">
        <v>22</v>
      </c>
      <c r="C1375" s="1" t="s">
        <v>469</v>
      </c>
      <c r="D1375" s="83">
        <v>0</v>
      </c>
      <c r="E1375" s="83">
        <v>0</v>
      </c>
      <c r="F1375" s="83">
        <v>0</v>
      </c>
      <c r="G1375" s="83">
        <v>0</v>
      </c>
      <c r="H1375" s="83">
        <v>1</v>
      </c>
      <c r="I1375" s="83">
        <v>0</v>
      </c>
      <c r="J1375" s="83">
        <v>0</v>
      </c>
      <c r="K1375" s="83">
        <v>0</v>
      </c>
      <c r="L1375" s="83">
        <v>1</v>
      </c>
      <c r="M1375" s="84">
        <v>5.5555555555555552E-2</v>
      </c>
      <c r="N1375" s="85">
        <f t="shared" si="21"/>
        <v>0</v>
      </c>
    </row>
    <row r="1376" spans="1:14" x14ac:dyDescent="0.25">
      <c r="A1376" s="1" t="s">
        <v>667</v>
      </c>
      <c r="B1376" s="1" t="s">
        <v>22</v>
      </c>
      <c r="C1376" s="1" t="s">
        <v>471</v>
      </c>
      <c r="D1376" s="83">
        <v>1</v>
      </c>
      <c r="E1376" s="83">
        <v>0</v>
      </c>
      <c r="F1376" s="83">
        <v>0</v>
      </c>
      <c r="G1376" s="83">
        <v>0</v>
      </c>
      <c r="H1376" s="83">
        <v>0</v>
      </c>
      <c r="I1376" s="83">
        <v>0</v>
      </c>
      <c r="J1376" s="83">
        <v>0</v>
      </c>
      <c r="K1376" s="83">
        <v>0</v>
      </c>
      <c r="L1376" s="83">
        <v>1</v>
      </c>
      <c r="M1376" s="84">
        <v>5.5555555555555552E-2</v>
      </c>
      <c r="N1376" s="85">
        <f t="shared" si="21"/>
        <v>0</v>
      </c>
    </row>
    <row r="1377" spans="1:14" x14ac:dyDescent="0.25">
      <c r="A1377" s="1" t="s">
        <v>667</v>
      </c>
      <c r="B1377" s="1" t="s">
        <v>22</v>
      </c>
      <c r="C1377" s="1" t="s">
        <v>478</v>
      </c>
      <c r="D1377" s="83">
        <v>1</v>
      </c>
      <c r="E1377" s="83">
        <v>0</v>
      </c>
      <c r="F1377" s="83">
        <v>0</v>
      </c>
      <c r="G1377" s="83">
        <v>0</v>
      </c>
      <c r="H1377" s="83">
        <v>0</v>
      </c>
      <c r="I1377" s="83">
        <v>0</v>
      </c>
      <c r="J1377" s="83">
        <v>0</v>
      </c>
      <c r="K1377" s="83">
        <v>0</v>
      </c>
      <c r="L1377" s="83">
        <v>1</v>
      </c>
      <c r="M1377" s="84">
        <v>5.5555555555555552E-2</v>
      </c>
      <c r="N1377" s="85">
        <f t="shared" si="21"/>
        <v>0</v>
      </c>
    </row>
    <row r="1378" spans="1:14" x14ac:dyDescent="0.25">
      <c r="A1378" s="1" t="s">
        <v>667</v>
      </c>
      <c r="B1378" s="1" t="s">
        <v>22</v>
      </c>
      <c r="C1378" s="1" t="s">
        <v>472</v>
      </c>
      <c r="D1378" s="83">
        <v>0</v>
      </c>
      <c r="E1378" s="83">
        <v>7</v>
      </c>
      <c r="F1378" s="83">
        <v>1</v>
      </c>
      <c r="G1378" s="83">
        <v>1</v>
      </c>
      <c r="H1378" s="83">
        <v>0</v>
      </c>
      <c r="I1378" s="83">
        <v>0</v>
      </c>
      <c r="J1378" s="83">
        <v>0</v>
      </c>
      <c r="K1378" s="83">
        <v>0</v>
      </c>
      <c r="L1378" s="83">
        <v>9</v>
      </c>
      <c r="M1378" s="84">
        <v>0.5</v>
      </c>
      <c r="N1378" s="85">
        <f t="shared" si="21"/>
        <v>0.77777777777777779</v>
      </c>
    </row>
    <row r="1379" spans="1:14" x14ac:dyDescent="0.25">
      <c r="A1379" s="1" t="s">
        <v>667</v>
      </c>
      <c r="B1379" s="1" t="s">
        <v>22</v>
      </c>
      <c r="C1379" s="1" t="s">
        <v>473</v>
      </c>
      <c r="D1379" s="83">
        <v>0</v>
      </c>
      <c r="E1379" s="83">
        <v>0</v>
      </c>
      <c r="F1379" s="83">
        <v>1</v>
      </c>
      <c r="G1379" s="83">
        <v>0</v>
      </c>
      <c r="H1379" s="83">
        <v>0</v>
      </c>
      <c r="I1379" s="83">
        <v>0</v>
      </c>
      <c r="J1379" s="83">
        <v>0</v>
      </c>
      <c r="K1379" s="83">
        <v>0</v>
      </c>
      <c r="L1379" s="83">
        <v>1</v>
      </c>
      <c r="M1379" s="84">
        <v>5.5555555555555552E-2</v>
      </c>
      <c r="N1379" s="85">
        <f t="shared" si="21"/>
        <v>0</v>
      </c>
    </row>
    <row r="1380" spans="1:14" x14ac:dyDescent="0.25">
      <c r="A1380" s="1" t="s">
        <v>667</v>
      </c>
      <c r="B1380" s="1" t="s">
        <v>22</v>
      </c>
      <c r="C1380" s="1" t="s">
        <v>474</v>
      </c>
      <c r="D1380" s="83">
        <v>0</v>
      </c>
      <c r="E1380" s="83">
        <v>1</v>
      </c>
      <c r="F1380" s="83">
        <v>0</v>
      </c>
      <c r="G1380" s="83">
        <v>0</v>
      </c>
      <c r="H1380" s="83">
        <v>0</v>
      </c>
      <c r="I1380" s="83">
        <v>0</v>
      </c>
      <c r="J1380" s="83">
        <v>0</v>
      </c>
      <c r="K1380" s="83">
        <v>0</v>
      </c>
      <c r="L1380" s="83">
        <v>1</v>
      </c>
      <c r="M1380" s="84">
        <v>5.5555555555555552E-2</v>
      </c>
      <c r="N1380" s="85">
        <f t="shared" si="21"/>
        <v>1</v>
      </c>
    </row>
    <row r="1381" spans="1:14" x14ac:dyDescent="0.25">
      <c r="A1381" s="3" t="s">
        <v>667</v>
      </c>
      <c r="B1381" s="3" t="s">
        <v>23</v>
      </c>
      <c r="C1381" s="3" t="s">
        <v>467</v>
      </c>
      <c r="D1381" s="181">
        <v>17</v>
      </c>
      <c r="E1381" s="181">
        <v>42</v>
      </c>
      <c r="F1381" s="181">
        <v>27</v>
      </c>
      <c r="G1381" s="181">
        <v>22</v>
      </c>
      <c r="H1381" s="181">
        <v>18</v>
      </c>
      <c r="I1381" s="181">
        <v>6</v>
      </c>
      <c r="J1381" s="181">
        <v>4</v>
      </c>
      <c r="K1381" s="181">
        <v>5</v>
      </c>
      <c r="L1381" s="181">
        <v>141</v>
      </c>
      <c r="M1381" s="182">
        <v>1</v>
      </c>
      <c r="N1381" s="183">
        <f t="shared" si="21"/>
        <v>0.2978723404255319</v>
      </c>
    </row>
    <row r="1382" spans="1:14" x14ac:dyDescent="0.25">
      <c r="A1382" s="1" t="s">
        <v>667</v>
      </c>
      <c r="B1382" s="1" t="s">
        <v>23</v>
      </c>
      <c r="C1382" s="1" t="s">
        <v>468</v>
      </c>
      <c r="D1382" s="83">
        <v>4</v>
      </c>
      <c r="E1382" s="83">
        <v>10</v>
      </c>
      <c r="F1382" s="83">
        <v>8</v>
      </c>
      <c r="G1382" s="83">
        <v>2</v>
      </c>
      <c r="H1382" s="83">
        <v>0</v>
      </c>
      <c r="I1382" s="83">
        <v>0</v>
      </c>
      <c r="J1382" s="83">
        <v>0</v>
      </c>
      <c r="K1382" s="83">
        <v>0</v>
      </c>
      <c r="L1382" s="83">
        <v>24</v>
      </c>
      <c r="M1382" s="84">
        <v>0.1702127659574468</v>
      </c>
      <c r="N1382" s="85">
        <f t="shared" si="21"/>
        <v>0.41666666666666669</v>
      </c>
    </row>
    <row r="1383" spans="1:14" x14ac:dyDescent="0.25">
      <c r="A1383" s="1" t="s">
        <v>667</v>
      </c>
      <c r="B1383" s="1" t="s">
        <v>23</v>
      </c>
      <c r="C1383" s="1" t="s">
        <v>469</v>
      </c>
      <c r="D1383" s="83">
        <v>0</v>
      </c>
      <c r="E1383" s="83">
        <v>0</v>
      </c>
      <c r="F1383" s="83">
        <v>6</v>
      </c>
      <c r="G1383" s="83">
        <v>10</v>
      </c>
      <c r="H1383" s="83">
        <v>11</v>
      </c>
      <c r="I1383" s="83">
        <v>4</v>
      </c>
      <c r="J1383" s="83">
        <v>3</v>
      </c>
      <c r="K1383" s="83">
        <v>3</v>
      </c>
      <c r="L1383" s="83">
        <v>37</v>
      </c>
      <c r="M1383" s="84">
        <v>0.26241134751773049</v>
      </c>
      <c r="N1383" s="85">
        <f t="shared" si="21"/>
        <v>0</v>
      </c>
    </row>
    <row r="1384" spans="1:14" x14ac:dyDescent="0.25">
      <c r="A1384" s="1" t="s">
        <v>667</v>
      </c>
      <c r="B1384" s="1" t="s">
        <v>23</v>
      </c>
      <c r="C1384" s="1" t="s">
        <v>470</v>
      </c>
      <c r="D1384" s="83">
        <v>0</v>
      </c>
      <c r="E1384" s="83">
        <v>0</v>
      </c>
      <c r="F1384" s="83">
        <v>0</v>
      </c>
      <c r="G1384" s="83">
        <v>4</v>
      </c>
      <c r="H1384" s="83">
        <v>1</v>
      </c>
      <c r="I1384" s="83">
        <v>2</v>
      </c>
      <c r="J1384" s="83">
        <v>1</v>
      </c>
      <c r="K1384" s="83">
        <v>1</v>
      </c>
      <c r="L1384" s="83">
        <v>9</v>
      </c>
      <c r="M1384" s="84">
        <v>6.3829787234042548E-2</v>
      </c>
      <c r="N1384" s="85">
        <f t="shared" si="21"/>
        <v>0</v>
      </c>
    </row>
    <row r="1385" spans="1:14" x14ac:dyDescent="0.25">
      <c r="A1385" s="1" t="s">
        <v>667</v>
      </c>
      <c r="B1385" s="1" t="s">
        <v>23</v>
      </c>
      <c r="C1385" s="1" t="s">
        <v>472</v>
      </c>
      <c r="D1385" s="83">
        <v>11</v>
      </c>
      <c r="E1385" s="83">
        <v>29</v>
      </c>
      <c r="F1385" s="83">
        <v>10</v>
      </c>
      <c r="G1385" s="83">
        <v>6</v>
      </c>
      <c r="H1385" s="83">
        <v>3</v>
      </c>
      <c r="I1385" s="83">
        <v>0</v>
      </c>
      <c r="J1385" s="83">
        <v>0</v>
      </c>
      <c r="K1385" s="83">
        <v>0</v>
      </c>
      <c r="L1385" s="83">
        <v>59</v>
      </c>
      <c r="M1385" s="84">
        <v>0.41843971631205668</v>
      </c>
      <c r="N1385" s="85">
        <f t="shared" si="21"/>
        <v>0.49152542372881358</v>
      </c>
    </row>
    <row r="1386" spans="1:14" x14ac:dyDescent="0.25">
      <c r="A1386" s="1" t="s">
        <v>667</v>
      </c>
      <c r="B1386" s="1" t="s">
        <v>23</v>
      </c>
      <c r="C1386" s="1" t="s">
        <v>473</v>
      </c>
      <c r="D1386" s="83">
        <v>0</v>
      </c>
      <c r="E1386" s="83">
        <v>0</v>
      </c>
      <c r="F1386" s="83">
        <v>2</v>
      </c>
      <c r="G1386" s="83">
        <v>0</v>
      </c>
      <c r="H1386" s="83">
        <v>3</v>
      </c>
      <c r="I1386" s="83">
        <v>0</v>
      </c>
      <c r="J1386" s="83">
        <v>0</v>
      </c>
      <c r="K1386" s="83">
        <v>1</v>
      </c>
      <c r="L1386" s="83">
        <v>6</v>
      </c>
      <c r="M1386" s="84">
        <v>4.2553191489361701E-2</v>
      </c>
      <c r="N1386" s="85">
        <f t="shared" si="21"/>
        <v>0</v>
      </c>
    </row>
    <row r="1387" spans="1:14" x14ac:dyDescent="0.25">
      <c r="A1387" s="1" t="s">
        <v>667</v>
      </c>
      <c r="B1387" s="1" t="s">
        <v>23</v>
      </c>
      <c r="C1387" s="1" t="s">
        <v>474</v>
      </c>
      <c r="D1387" s="83">
        <v>2</v>
      </c>
      <c r="E1387" s="83">
        <v>3</v>
      </c>
      <c r="F1387" s="83">
        <v>1</v>
      </c>
      <c r="G1387" s="83">
        <v>0</v>
      </c>
      <c r="H1387" s="83">
        <v>0</v>
      </c>
      <c r="I1387" s="83">
        <v>0</v>
      </c>
      <c r="J1387" s="83">
        <v>0</v>
      </c>
      <c r="K1387" s="83">
        <v>0</v>
      </c>
      <c r="L1387" s="83">
        <v>6</v>
      </c>
      <c r="M1387" s="84">
        <v>4.2553191489361701E-2</v>
      </c>
      <c r="N1387" s="85">
        <f t="shared" si="21"/>
        <v>0.5</v>
      </c>
    </row>
    <row r="1388" spans="1:14" x14ac:dyDescent="0.25">
      <c r="A1388" s="3" t="s">
        <v>667</v>
      </c>
      <c r="B1388" s="3" t="s">
        <v>24</v>
      </c>
      <c r="C1388" s="3" t="s">
        <v>467</v>
      </c>
      <c r="D1388" s="181">
        <v>10</v>
      </c>
      <c r="E1388" s="181">
        <v>49</v>
      </c>
      <c r="F1388" s="181">
        <v>27</v>
      </c>
      <c r="G1388" s="181">
        <v>14</v>
      </c>
      <c r="H1388" s="181">
        <v>12</v>
      </c>
      <c r="I1388" s="181">
        <v>5</v>
      </c>
      <c r="J1388" s="181">
        <v>5</v>
      </c>
      <c r="K1388" s="181">
        <v>5</v>
      </c>
      <c r="L1388" s="181">
        <v>127</v>
      </c>
      <c r="M1388" s="182">
        <v>1</v>
      </c>
      <c r="N1388" s="183">
        <f t="shared" si="21"/>
        <v>0.38582677165354329</v>
      </c>
    </row>
    <row r="1389" spans="1:14" x14ac:dyDescent="0.25">
      <c r="A1389" s="1" t="s">
        <v>667</v>
      </c>
      <c r="B1389" s="1" t="s">
        <v>24</v>
      </c>
      <c r="C1389" s="1" t="s">
        <v>468</v>
      </c>
      <c r="D1389" s="83">
        <v>1</v>
      </c>
      <c r="E1389" s="83">
        <v>11</v>
      </c>
      <c r="F1389" s="83">
        <v>7</v>
      </c>
      <c r="G1389" s="83">
        <v>0</v>
      </c>
      <c r="H1389" s="83">
        <v>1</v>
      </c>
      <c r="I1389" s="83">
        <v>0</v>
      </c>
      <c r="J1389" s="83">
        <v>0</v>
      </c>
      <c r="K1389" s="83">
        <v>1</v>
      </c>
      <c r="L1389" s="83">
        <v>21</v>
      </c>
      <c r="M1389" s="84">
        <v>0.1653543307086614</v>
      </c>
      <c r="N1389" s="85">
        <f t="shared" si="21"/>
        <v>0.52380952380952384</v>
      </c>
    </row>
    <row r="1390" spans="1:14" x14ac:dyDescent="0.25">
      <c r="A1390" s="1" t="s">
        <v>667</v>
      </c>
      <c r="B1390" s="1" t="s">
        <v>24</v>
      </c>
      <c r="C1390" s="1" t="s">
        <v>475</v>
      </c>
      <c r="D1390" s="83">
        <v>1</v>
      </c>
      <c r="E1390" s="83">
        <v>0</v>
      </c>
      <c r="F1390" s="83">
        <v>0</v>
      </c>
      <c r="G1390" s="83">
        <v>0</v>
      </c>
      <c r="H1390" s="83">
        <v>0</v>
      </c>
      <c r="I1390" s="83">
        <v>0</v>
      </c>
      <c r="J1390" s="83">
        <v>0</v>
      </c>
      <c r="K1390" s="83">
        <v>0</v>
      </c>
      <c r="L1390" s="83">
        <v>1</v>
      </c>
      <c r="M1390" s="84">
        <v>7.874015748031496E-3</v>
      </c>
      <c r="N1390" s="85">
        <f t="shared" si="21"/>
        <v>0</v>
      </c>
    </row>
    <row r="1391" spans="1:14" x14ac:dyDescent="0.25">
      <c r="A1391" s="1" t="s">
        <v>667</v>
      </c>
      <c r="B1391" s="1" t="s">
        <v>24</v>
      </c>
      <c r="C1391" s="1" t="s">
        <v>469</v>
      </c>
      <c r="D1391" s="83">
        <v>2</v>
      </c>
      <c r="E1391" s="83">
        <v>0</v>
      </c>
      <c r="F1391" s="83">
        <v>7</v>
      </c>
      <c r="G1391" s="83">
        <v>9</v>
      </c>
      <c r="H1391" s="83">
        <v>3</v>
      </c>
      <c r="I1391" s="83">
        <v>3</v>
      </c>
      <c r="J1391" s="83">
        <v>2</v>
      </c>
      <c r="K1391" s="83">
        <v>2</v>
      </c>
      <c r="L1391" s="83">
        <v>28</v>
      </c>
      <c r="M1391" s="84">
        <v>0.22047244094488189</v>
      </c>
      <c r="N1391" s="85">
        <f t="shared" si="21"/>
        <v>0</v>
      </c>
    </row>
    <row r="1392" spans="1:14" x14ac:dyDescent="0.25">
      <c r="A1392" s="1" t="s">
        <v>667</v>
      </c>
      <c r="B1392" s="1" t="s">
        <v>24</v>
      </c>
      <c r="C1392" s="1" t="s">
        <v>470</v>
      </c>
      <c r="D1392" s="83">
        <v>0</v>
      </c>
      <c r="E1392" s="83">
        <v>0</v>
      </c>
      <c r="F1392" s="83">
        <v>0</v>
      </c>
      <c r="G1392" s="83">
        <v>3</v>
      </c>
      <c r="H1392" s="83">
        <v>2</v>
      </c>
      <c r="I1392" s="83">
        <v>1</v>
      </c>
      <c r="J1392" s="83">
        <v>2</v>
      </c>
      <c r="K1392" s="83">
        <v>1</v>
      </c>
      <c r="L1392" s="83">
        <v>9</v>
      </c>
      <c r="M1392" s="84">
        <v>7.0866141732283464E-2</v>
      </c>
      <c r="N1392" s="85">
        <f t="shared" si="21"/>
        <v>0</v>
      </c>
    </row>
    <row r="1393" spans="1:14" x14ac:dyDescent="0.25">
      <c r="A1393" s="1" t="s">
        <v>667</v>
      </c>
      <c r="B1393" s="1" t="s">
        <v>24</v>
      </c>
      <c r="C1393" s="1" t="s">
        <v>471</v>
      </c>
      <c r="D1393" s="83">
        <v>0</v>
      </c>
      <c r="E1393" s="83">
        <v>0</v>
      </c>
      <c r="F1393" s="83">
        <v>0</v>
      </c>
      <c r="G1393" s="83">
        <v>0</v>
      </c>
      <c r="H1393" s="83">
        <v>1</v>
      </c>
      <c r="I1393" s="83">
        <v>0</v>
      </c>
      <c r="J1393" s="83">
        <v>0</v>
      </c>
      <c r="K1393" s="83">
        <v>0</v>
      </c>
      <c r="L1393" s="83">
        <v>1</v>
      </c>
      <c r="M1393" s="84">
        <v>7.874015748031496E-3</v>
      </c>
      <c r="N1393" s="85">
        <f t="shared" si="21"/>
        <v>0</v>
      </c>
    </row>
    <row r="1394" spans="1:14" x14ac:dyDescent="0.25">
      <c r="A1394" s="1" t="s">
        <v>667</v>
      </c>
      <c r="B1394" s="1" t="s">
        <v>24</v>
      </c>
      <c r="C1394" s="1" t="s">
        <v>472</v>
      </c>
      <c r="D1394" s="83">
        <v>6</v>
      </c>
      <c r="E1394" s="83">
        <v>31</v>
      </c>
      <c r="F1394" s="83">
        <v>6</v>
      </c>
      <c r="G1394" s="83">
        <v>2</v>
      </c>
      <c r="H1394" s="83">
        <v>1</v>
      </c>
      <c r="I1394" s="83">
        <v>1</v>
      </c>
      <c r="J1394" s="83">
        <v>1</v>
      </c>
      <c r="K1394" s="83">
        <v>0</v>
      </c>
      <c r="L1394" s="83">
        <v>48</v>
      </c>
      <c r="M1394" s="84">
        <v>0.37795275590551181</v>
      </c>
      <c r="N1394" s="85">
        <f t="shared" si="21"/>
        <v>0.64583333333333337</v>
      </c>
    </row>
    <row r="1395" spans="1:14" x14ac:dyDescent="0.25">
      <c r="A1395" s="1" t="s">
        <v>667</v>
      </c>
      <c r="B1395" s="1" t="s">
        <v>24</v>
      </c>
      <c r="C1395" s="1" t="s">
        <v>473</v>
      </c>
      <c r="D1395" s="83">
        <v>0</v>
      </c>
      <c r="E1395" s="83">
        <v>0</v>
      </c>
      <c r="F1395" s="83">
        <v>4</v>
      </c>
      <c r="G1395" s="83">
        <v>0</v>
      </c>
      <c r="H1395" s="83">
        <v>4</v>
      </c>
      <c r="I1395" s="83">
        <v>0</v>
      </c>
      <c r="J1395" s="83">
        <v>0</v>
      </c>
      <c r="K1395" s="83">
        <v>0</v>
      </c>
      <c r="L1395" s="83">
        <v>8</v>
      </c>
      <c r="M1395" s="84">
        <v>6.2992125984251968E-2</v>
      </c>
      <c r="N1395" s="85">
        <f t="shared" si="21"/>
        <v>0</v>
      </c>
    </row>
    <row r="1396" spans="1:14" x14ac:dyDescent="0.25">
      <c r="A1396" s="1" t="s">
        <v>667</v>
      </c>
      <c r="B1396" s="1" t="s">
        <v>24</v>
      </c>
      <c r="C1396" s="1" t="s">
        <v>474</v>
      </c>
      <c r="D1396" s="83">
        <v>0</v>
      </c>
      <c r="E1396" s="83">
        <v>7</v>
      </c>
      <c r="F1396" s="83">
        <v>3</v>
      </c>
      <c r="G1396" s="83">
        <v>0</v>
      </c>
      <c r="H1396" s="83">
        <v>0</v>
      </c>
      <c r="I1396" s="83">
        <v>0</v>
      </c>
      <c r="J1396" s="83">
        <v>0</v>
      </c>
      <c r="K1396" s="83">
        <v>1</v>
      </c>
      <c r="L1396" s="83">
        <v>11</v>
      </c>
      <c r="M1396" s="84">
        <v>8.6614173228346455E-2</v>
      </c>
      <c r="N1396" s="85">
        <f t="shared" si="21"/>
        <v>0.63636363636363635</v>
      </c>
    </row>
    <row r="1397" spans="1:14" x14ac:dyDescent="0.25">
      <c r="A1397" s="3" t="s">
        <v>667</v>
      </c>
      <c r="B1397" s="3" t="s">
        <v>25</v>
      </c>
      <c r="C1397" s="3" t="s">
        <v>467</v>
      </c>
      <c r="D1397" s="181">
        <v>7</v>
      </c>
      <c r="E1397" s="181">
        <v>54</v>
      </c>
      <c r="F1397" s="181">
        <v>19</v>
      </c>
      <c r="G1397" s="181">
        <v>11</v>
      </c>
      <c r="H1397" s="181">
        <v>16</v>
      </c>
      <c r="I1397" s="181">
        <v>5</v>
      </c>
      <c r="J1397" s="181">
        <v>3</v>
      </c>
      <c r="K1397" s="181">
        <v>8</v>
      </c>
      <c r="L1397" s="181">
        <v>123</v>
      </c>
      <c r="M1397" s="182">
        <v>1</v>
      </c>
      <c r="N1397" s="183">
        <f t="shared" si="21"/>
        <v>0.43902439024390244</v>
      </c>
    </row>
    <row r="1398" spans="1:14" x14ac:dyDescent="0.25">
      <c r="A1398" s="1" t="s">
        <v>667</v>
      </c>
      <c r="B1398" s="1" t="s">
        <v>25</v>
      </c>
      <c r="C1398" s="1" t="s">
        <v>468</v>
      </c>
      <c r="D1398" s="83">
        <v>2</v>
      </c>
      <c r="E1398" s="83">
        <v>13</v>
      </c>
      <c r="F1398" s="83">
        <v>6</v>
      </c>
      <c r="G1398" s="83">
        <v>0</v>
      </c>
      <c r="H1398" s="83">
        <v>0</v>
      </c>
      <c r="I1398" s="83">
        <v>1</v>
      </c>
      <c r="J1398" s="83">
        <v>0</v>
      </c>
      <c r="K1398" s="83">
        <v>0</v>
      </c>
      <c r="L1398" s="83">
        <v>22</v>
      </c>
      <c r="M1398" s="84">
        <v>0.17886178861788621</v>
      </c>
      <c r="N1398" s="85">
        <f t="shared" si="21"/>
        <v>0.59090909090909094</v>
      </c>
    </row>
    <row r="1399" spans="1:14" x14ac:dyDescent="0.25">
      <c r="A1399" s="1" t="s">
        <v>667</v>
      </c>
      <c r="B1399" s="1" t="s">
        <v>25</v>
      </c>
      <c r="C1399" s="1" t="s">
        <v>469</v>
      </c>
      <c r="D1399" s="83">
        <v>0</v>
      </c>
      <c r="E1399" s="83">
        <v>0</v>
      </c>
      <c r="F1399" s="83">
        <v>8</v>
      </c>
      <c r="G1399" s="83">
        <v>7</v>
      </c>
      <c r="H1399" s="83">
        <v>3</v>
      </c>
      <c r="I1399" s="83">
        <v>2</v>
      </c>
      <c r="J1399" s="83">
        <v>2</v>
      </c>
      <c r="K1399" s="83">
        <v>3</v>
      </c>
      <c r="L1399" s="83">
        <v>25</v>
      </c>
      <c r="M1399" s="84">
        <v>0.2032520325203252</v>
      </c>
      <c r="N1399" s="85">
        <f t="shared" si="21"/>
        <v>0</v>
      </c>
    </row>
    <row r="1400" spans="1:14" x14ac:dyDescent="0.25">
      <c r="A1400" s="1" t="s">
        <v>667</v>
      </c>
      <c r="B1400" s="1" t="s">
        <v>25</v>
      </c>
      <c r="C1400" s="1" t="s">
        <v>470</v>
      </c>
      <c r="D1400" s="83">
        <v>0</v>
      </c>
      <c r="E1400" s="83">
        <v>0</v>
      </c>
      <c r="F1400" s="83">
        <v>0</v>
      </c>
      <c r="G1400" s="83">
        <v>1</v>
      </c>
      <c r="H1400" s="83">
        <v>2</v>
      </c>
      <c r="I1400" s="83">
        <v>2</v>
      </c>
      <c r="J1400" s="83">
        <v>1</v>
      </c>
      <c r="K1400" s="83">
        <v>3</v>
      </c>
      <c r="L1400" s="83">
        <v>9</v>
      </c>
      <c r="M1400" s="84">
        <v>7.3170731707317069E-2</v>
      </c>
      <c r="N1400" s="85">
        <f t="shared" si="21"/>
        <v>0</v>
      </c>
    </row>
    <row r="1401" spans="1:14" x14ac:dyDescent="0.25">
      <c r="A1401" s="1" t="s">
        <v>667</v>
      </c>
      <c r="B1401" s="1" t="s">
        <v>25</v>
      </c>
      <c r="C1401" s="1" t="s">
        <v>471</v>
      </c>
      <c r="D1401" s="83">
        <v>0</v>
      </c>
      <c r="E1401" s="83">
        <v>0</v>
      </c>
      <c r="F1401" s="83">
        <v>0</v>
      </c>
      <c r="G1401" s="83">
        <v>0</v>
      </c>
      <c r="H1401" s="83">
        <v>2</v>
      </c>
      <c r="I1401" s="83">
        <v>0</v>
      </c>
      <c r="J1401" s="83">
        <v>0</v>
      </c>
      <c r="K1401" s="83">
        <v>1</v>
      </c>
      <c r="L1401" s="83">
        <v>3</v>
      </c>
      <c r="M1401" s="84">
        <v>2.4390243902439029E-2</v>
      </c>
      <c r="N1401" s="85">
        <f t="shared" si="21"/>
        <v>0</v>
      </c>
    </row>
    <row r="1402" spans="1:14" x14ac:dyDescent="0.25">
      <c r="A1402" s="1" t="s">
        <v>667</v>
      </c>
      <c r="B1402" s="1" t="s">
        <v>25</v>
      </c>
      <c r="C1402" s="1" t="s">
        <v>472</v>
      </c>
      <c r="D1402" s="83">
        <v>3</v>
      </c>
      <c r="E1402" s="83">
        <v>33</v>
      </c>
      <c r="F1402" s="83">
        <v>5</v>
      </c>
      <c r="G1402" s="83">
        <v>1</v>
      </c>
      <c r="H1402" s="83">
        <v>2</v>
      </c>
      <c r="I1402" s="83">
        <v>0</v>
      </c>
      <c r="J1402" s="83">
        <v>0</v>
      </c>
      <c r="K1402" s="83">
        <v>1</v>
      </c>
      <c r="L1402" s="83">
        <v>45</v>
      </c>
      <c r="M1402" s="84">
        <v>0.36585365853658541</v>
      </c>
      <c r="N1402" s="85">
        <f t="shared" si="21"/>
        <v>0.73333333333333328</v>
      </c>
    </row>
    <row r="1403" spans="1:14" x14ac:dyDescent="0.25">
      <c r="A1403" s="1" t="s">
        <v>667</v>
      </c>
      <c r="B1403" s="1" t="s">
        <v>25</v>
      </c>
      <c r="C1403" s="1" t="s">
        <v>473</v>
      </c>
      <c r="D1403" s="83">
        <v>0</v>
      </c>
      <c r="E1403" s="83">
        <v>0</v>
      </c>
      <c r="F1403" s="83">
        <v>0</v>
      </c>
      <c r="G1403" s="83">
        <v>1</v>
      </c>
      <c r="H1403" s="83">
        <v>6</v>
      </c>
      <c r="I1403" s="83">
        <v>0</v>
      </c>
      <c r="J1403" s="83">
        <v>0</v>
      </c>
      <c r="K1403" s="83">
        <v>0</v>
      </c>
      <c r="L1403" s="83">
        <v>7</v>
      </c>
      <c r="M1403" s="84">
        <v>5.6910569105691047E-2</v>
      </c>
      <c r="N1403" s="85">
        <f t="shared" si="21"/>
        <v>0</v>
      </c>
    </row>
    <row r="1404" spans="1:14" x14ac:dyDescent="0.25">
      <c r="A1404" s="1" t="s">
        <v>667</v>
      </c>
      <c r="B1404" s="1" t="s">
        <v>25</v>
      </c>
      <c r="C1404" s="1" t="s">
        <v>474</v>
      </c>
      <c r="D1404" s="83">
        <v>2</v>
      </c>
      <c r="E1404" s="83">
        <v>8</v>
      </c>
      <c r="F1404" s="83">
        <v>0</v>
      </c>
      <c r="G1404" s="83">
        <v>1</v>
      </c>
      <c r="H1404" s="83">
        <v>1</v>
      </c>
      <c r="I1404" s="83">
        <v>0</v>
      </c>
      <c r="J1404" s="83">
        <v>0</v>
      </c>
      <c r="K1404" s="83">
        <v>0</v>
      </c>
      <c r="L1404" s="83">
        <v>12</v>
      </c>
      <c r="M1404" s="84">
        <v>9.7560975609756101E-2</v>
      </c>
      <c r="N1404" s="85">
        <f t="shared" si="21"/>
        <v>0.66666666666666663</v>
      </c>
    </row>
    <row r="1405" spans="1:14" x14ac:dyDescent="0.25">
      <c r="A1405" s="3" t="s">
        <v>667</v>
      </c>
      <c r="B1405" s="3" t="s">
        <v>7</v>
      </c>
      <c r="C1405" s="3" t="s">
        <v>467</v>
      </c>
      <c r="D1405" s="181">
        <v>3</v>
      </c>
      <c r="E1405" s="181">
        <v>49</v>
      </c>
      <c r="F1405" s="181">
        <v>16</v>
      </c>
      <c r="G1405" s="181">
        <v>31</v>
      </c>
      <c r="H1405" s="181">
        <v>9</v>
      </c>
      <c r="I1405" s="181">
        <v>5</v>
      </c>
      <c r="J1405" s="181">
        <v>1</v>
      </c>
      <c r="K1405" s="181">
        <v>6</v>
      </c>
      <c r="L1405" s="181">
        <v>120</v>
      </c>
      <c r="M1405" s="182">
        <v>1</v>
      </c>
      <c r="N1405" s="183">
        <f t="shared" si="21"/>
        <v>0.40833333333333333</v>
      </c>
    </row>
    <row r="1406" spans="1:14" x14ac:dyDescent="0.25">
      <c r="A1406" s="1" t="s">
        <v>667</v>
      </c>
      <c r="B1406" s="1" t="s">
        <v>7</v>
      </c>
      <c r="C1406" s="1" t="s">
        <v>468</v>
      </c>
      <c r="D1406" s="83">
        <v>0</v>
      </c>
      <c r="E1406" s="83">
        <v>13</v>
      </c>
      <c r="F1406" s="83">
        <v>1</v>
      </c>
      <c r="G1406" s="83">
        <v>1</v>
      </c>
      <c r="H1406" s="83">
        <v>0</v>
      </c>
      <c r="I1406" s="83">
        <v>0</v>
      </c>
      <c r="J1406" s="83">
        <v>0</v>
      </c>
      <c r="K1406" s="83">
        <v>0</v>
      </c>
      <c r="L1406" s="83">
        <v>15</v>
      </c>
      <c r="M1406" s="84">
        <v>0.125</v>
      </c>
      <c r="N1406" s="85">
        <f t="shared" si="21"/>
        <v>0.8666666666666667</v>
      </c>
    </row>
    <row r="1407" spans="1:14" x14ac:dyDescent="0.25">
      <c r="A1407" s="1" t="s">
        <v>667</v>
      </c>
      <c r="B1407" s="1" t="s">
        <v>7</v>
      </c>
      <c r="C1407" s="1" t="s">
        <v>469</v>
      </c>
      <c r="D1407" s="83">
        <v>0</v>
      </c>
      <c r="E1407" s="83">
        <v>0</v>
      </c>
      <c r="F1407" s="83">
        <v>4</v>
      </c>
      <c r="G1407" s="83">
        <v>13</v>
      </c>
      <c r="H1407" s="83">
        <v>4</v>
      </c>
      <c r="I1407" s="83">
        <v>3</v>
      </c>
      <c r="J1407" s="83">
        <v>1</v>
      </c>
      <c r="K1407" s="83">
        <v>2</v>
      </c>
      <c r="L1407" s="83">
        <v>27</v>
      </c>
      <c r="M1407" s="84">
        <v>0.22500000000000001</v>
      </c>
      <c r="N1407" s="85">
        <f t="shared" si="21"/>
        <v>0</v>
      </c>
    </row>
    <row r="1408" spans="1:14" x14ac:dyDescent="0.25">
      <c r="A1408" s="1" t="s">
        <v>667</v>
      </c>
      <c r="B1408" s="1" t="s">
        <v>7</v>
      </c>
      <c r="C1408" s="1" t="s">
        <v>470</v>
      </c>
      <c r="D1408" s="83">
        <v>0</v>
      </c>
      <c r="E1408" s="83">
        <v>0</v>
      </c>
      <c r="F1408" s="83">
        <v>0</v>
      </c>
      <c r="G1408" s="83">
        <v>5</v>
      </c>
      <c r="H1408" s="83">
        <v>1</v>
      </c>
      <c r="I1408" s="83">
        <v>0</v>
      </c>
      <c r="J1408" s="83">
        <v>0</v>
      </c>
      <c r="K1408" s="83">
        <v>2</v>
      </c>
      <c r="L1408" s="83">
        <v>8</v>
      </c>
      <c r="M1408" s="84">
        <v>6.6666666666666666E-2</v>
      </c>
      <c r="N1408" s="85">
        <f t="shared" si="21"/>
        <v>0</v>
      </c>
    </row>
    <row r="1409" spans="1:14" x14ac:dyDescent="0.25">
      <c r="A1409" s="1" t="s">
        <v>667</v>
      </c>
      <c r="B1409" s="1" t="s">
        <v>7</v>
      </c>
      <c r="C1409" s="1" t="s">
        <v>471</v>
      </c>
      <c r="D1409" s="83">
        <v>0</v>
      </c>
      <c r="E1409" s="83">
        <v>0</v>
      </c>
      <c r="F1409" s="83">
        <v>1</v>
      </c>
      <c r="G1409" s="83">
        <v>0</v>
      </c>
      <c r="H1409" s="83">
        <v>2</v>
      </c>
      <c r="I1409" s="83">
        <v>1</v>
      </c>
      <c r="J1409" s="83">
        <v>0</v>
      </c>
      <c r="K1409" s="83">
        <v>0</v>
      </c>
      <c r="L1409" s="83">
        <v>4</v>
      </c>
      <c r="M1409" s="84">
        <v>3.3333333333333333E-2</v>
      </c>
      <c r="N1409" s="85">
        <f t="shared" si="21"/>
        <v>0</v>
      </c>
    </row>
    <row r="1410" spans="1:14" x14ac:dyDescent="0.25">
      <c r="A1410" s="1" t="s">
        <v>667</v>
      </c>
      <c r="B1410" s="1" t="s">
        <v>7</v>
      </c>
      <c r="C1410" s="1" t="s">
        <v>472</v>
      </c>
      <c r="D1410" s="83">
        <v>2</v>
      </c>
      <c r="E1410" s="83">
        <v>30</v>
      </c>
      <c r="F1410" s="83">
        <v>3</v>
      </c>
      <c r="G1410" s="83">
        <v>11</v>
      </c>
      <c r="H1410" s="83">
        <v>0</v>
      </c>
      <c r="I1410" s="83">
        <v>1</v>
      </c>
      <c r="J1410" s="83">
        <v>0</v>
      </c>
      <c r="K1410" s="83">
        <v>1</v>
      </c>
      <c r="L1410" s="83">
        <v>48</v>
      </c>
      <c r="M1410" s="84">
        <v>0.4</v>
      </c>
      <c r="N1410" s="85">
        <f t="shared" si="21"/>
        <v>0.625</v>
      </c>
    </row>
    <row r="1411" spans="1:14" x14ac:dyDescent="0.25">
      <c r="A1411" s="1" t="s">
        <v>667</v>
      </c>
      <c r="B1411" s="1" t="s">
        <v>7</v>
      </c>
      <c r="C1411" s="1" t="s">
        <v>473</v>
      </c>
      <c r="D1411" s="83">
        <v>1</v>
      </c>
      <c r="E1411" s="83">
        <v>0</v>
      </c>
      <c r="F1411" s="83">
        <v>6</v>
      </c>
      <c r="G1411" s="83">
        <v>1</v>
      </c>
      <c r="H1411" s="83">
        <v>2</v>
      </c>
      <c r="I1411" s="83">
        <v>0</v>
      </c>
      <c r="J1411" s="83">
        <v>0</v>
      </c>
      <c r="K1411" s="83">
        <v>1</v>
      </c>
      <c r="L1411" s="83">
        <v>11</v>
      </c>
      <c r="M1411" s="84">
        <v>9.166666666666666E-2</v>
      </c>
      <c r="N1411" s="85">
        <f t="shared" si="21"/>
        <v>0</v>
      </c>
    </row>
    <row r="1412" spans="1:14" x14ac:dyDescent="0.25">
      <c r="A1412" s="1" t="s">
        <v>667</v>
      </c>
      <c r="B1412" s="1" t="s">
        <v>7</v>
      </c>
      <c r="C1412" s="1" t="s">
        <v>474</v>
      </c>
      <c r="D1412" s="83">
        <v>0</v>
      </c>
      <c r="E1412" s="83">
        <v>6</v>
      </c>
      <c r="F1412" s="83">
        <v>1</v>
      </c>
      <c r="G1412" s="83">
        <v>0</v>
      </c>
      <c r="H1412" s="83">
        <v>0</v>
      </c>
      <c r="I1412" s="83">
        <v>0</v>
      </c>
      <c r="J1412" s="83">
        <v>0</v>
      </c>
      <c r="K1412" s="83">
        <v>0</v>
      </c>
      <c r="L1412" s="83">
        <v>7</v>
      </c>
      <c r="M1412" s="84">
        <v>5.8333333333333327E-2</v>
      </c>
      <c r="N1412" s="85">
        <f t="shared" ref="N1412:N1475" si="22">E1412/L1412</f>
        <v>0.8571428571428571</v>
      </c>
    </row>
    <row r="1413" spans="1:14" x14ac:dyDescent="0.25">
      <c r="A1413" s="3" t="s">
        <v>667</v>
      </c>
      <c r="B1413" s="3" t="s">
        <v>26</v>
      </c>
      <c r="C1413" s="3" t="s">
        <v>467</v>
      </c>
      <c r="D1413" s="181">
        <v>0</v>
      </c>
      <c r="E1413" s="181">
        <v>59</v>
      </c>
      <c r="F1413" s="181">
        <v>32</v>
      </c>
      <c r="G1413" s="181">
        <v>25</v>
      </c>
      <c r="H1413" s="181">
        <v>3</v>
      </c>
      <c r="I1413" s="181">
        <v>5</v>
      </c>
      <c r="J1413" s="181">
        <v>4</v>
      </c>
      <c r="K1413" s="181">
        <v>6</v>
      </c>
      <c r="L1413" s="181">
        <v>134</v>
      </c>
      <c r="M1413" s="182">
        <v>1</v>
      </c>
      <c r="N1413" s="183">
        <f t="shared" si="22"/>
        <v>0.44029850746268656</v>
      </c>
    </row>
    <row r="1414" spans="1:14" x14ac:dyDescent="0.25">
      <c r="A1414" s="1" t="s">
        <v>667</v>
      </c>
      <c r="B1414" s="1" t="s">
        <v>26</v>
      </c>
      <c r="C1414" s="1" t="s">
        <v>468</v>
      </c>
      <c r="D1414" s="83">
        <v>0</v>
      </c>
      <c r="E1414" s="83">
        <v>20</v>
      </c>
      <c r="F1414" s="83">
        <v>10</v>
      </c>
      <c r="G1414" s="83">
        <v>1</v>
      </c>
      <c r="H1414" s="83">
        <v>1</v>
      </c>
      <c r="I1414" s="83">
        <v>1</v>
      </c>
      <c r="J1414" s="83">
        <v>0</v>
      </c>
      <c r="K1414" s="83">
        <v>0</v>
      </c>
      <c r="L1414" s="83">
        <v>33</v>
      </c>
      <c r="M1414" s="84">
        <v>0.2462686567164179</v>
      </c>
      <c r="N1414" s="85">
        <f t="shared" si="22"/>
        <v>0.60606060606060608</v>
      </c>
    </row>
    <row r="1415" spans="1:14" x14ac:dyDescent="0.25">
      <c r="A1415" s="1" t="s">
        <v>667</v>
      </c>
      <c r="B1415" s="1" t="s">
        <v>26</v>
      </c>
      <c r="C1415" s="1" t="s">
        <v>469</v>
      </c>
      <c r="D1415" s="83">
        <v>0</v>
      </c>
      <c r="E1415" s="83">
        <v>0</v>
      </c>
      <c r="F1415" s="83">
        <v>5</v>
      </c>
      <c r="G1415" s="83">
        <v>10</v>
      </c>
      <c r="H1415" s="83">
        <v>2</v>
      </c>
      <c r="I1415" s="83">
        <v>1</v>
      </c>
      <c r="J1415" s="83">
        <v>1</v>
      </c>
      <c r="K1415" s="83">
        <v>3</v>
      </c>
      <c r="L1415" s="83">
        <v>22</v>
      </c>
      <c r="M1415" s="84">
        <v>0.16417910447761189</v>
      </c>
      <c r="N1415" s="85">
        <f t="shared" si="22"/>
        <v>0</v>
      </c>
    </row>
    <row r="1416" spans="1:14" x14ac:dyDescent="0.25">
      <c r="A1416" s="1" t="s">
        <v>667</v>
      </c>
      <c r="B1416" s="1" t="s">
        <v>26</v>
      </c>
      <c r="C1416" s="1" t="s">
        <v>470</v>
      </c>
      <c r="D1416" s="83">
        <v>0</v>
      </c>
      <c r="E1416" s="83">
        <v>0</v>
      </c>
      <c r="F1416" s="83">
        <v>0</v>
      </c>
      <c r="G1416" s="83">
        <v>2</v>
      </c>
      <c r="H1416" s="83">
        <v>0</v>
      </c>
      <c r="I1416" s="83">
        <v>1</v>
      </c>
      <c r="J1416" s="83">
        <v>0</v>
      </c>
      <c r="K1416" s="83">
        <v>2</v>
      </c>
      <c r="L1416" s="83">
        <v>5</v>
      </c>
      <c r="M1416" s="84">
        <v>3.7313432835820892E-2</v>
      </c>
      <c r="N1416" s="85">
        <f t="shared" si="22"/>
        <v>0</v>
      </c>
    </row>
    <row r="1417" spans="1:14" x14ac:dyDescent="0.25">
      <c r="A1417" s="1" t="s">
        <v>667</v>
      </c>
      <c r="B1417" s="1" t="s">
        <v>26</v>
      </c>
      <c r="C1417" s="1" t="s">
        <v>471</v>
      </c>
      <c r="D1417" s="83">
        <v>0</v>
      </c>
      <c r="E1417" s="83">
        <v>0</v>
      </c>
      <c r="F1417" s="83">
        <v>1</v>
      </c>
      <c r="G1417" s="83">
        <v>3</v>
      </c>
      <c r="H1417" s="83">
        <v>0</v>
      </c>
      <c r="I1417" s="83">
        <v>1</v>
      </c>
      <c r="J1417" s="83">
        <v>1</v>
      </c>
      <c r="K1417" s="83">
        <v>0</v>
      </c>
      <c r="L1417" s="83">
        <v>6</v>
      </c>
      <c r="M1417" s="84">
        <v>4.4776119402985072E-2</v>
      </c>
      <c r="N1417" s="85">
        <f t="shared" si="22"/>
        <v>0</v>
      </c>
    </row>
    <row r="1418" spans="1:14" x14ac:dyDescent="0.25">
      <c r="A1418" s="1" t="s">
        <v>667</v>
      </c>
      <c r="B1418" s="1" t="s">
        <v>26</v>
      </c>
      <c r="C1418" s="1" t="s">
        <v>472</v>
      </c>
      <c r="D1418" s="83">
        <v>0</v>
      </c>
      <c r="E1418" s="83">
        <v>32</v>
      </c>
      <c r="F1418" s="83">
        <v>10</v>
      </c>
      <c r="G1418" s="83">
        <v>6</v>
      </c>
      <c r="H1418" s="83">
        <v>0</v>
      </c>
      <c r="I1418" s="83">
        <v>0</v>
      </c>
      <c r="J1418" s="83">
        <v>2</v>
      </c>
      <c r="K1418" s="83">
        <v>0</v>
      </c>
      <c r="L1418" s="83">
        <v>50</v>
      </c>
      <c r="M1418" s="84">
        <v>0.37313432835820898</v>
      </c>
      <c r="N1418" s="85">
        <f t="shared" si="22"/>
        <v>0.64</v>
      </c>
    </row>
    <row r="1419" spans="1:14" x14ac:dyDescent="0.25">
      <c r="A1419" s="1" t="s">
        <v>667</v>
      </c>
      <c r="B1419" s="1" t="s">
        <v>26</v>
      </c>
      <c r="C1419" s="1" t="s">
        <v>473</v>
      </c>
      <c r="D1419" s="83">
        <v>0</v>
      </c>
      <c r="E1419" s="83">
        <v>0</v>
      </c>
      <c r="F1419" s="83">
        <v>3</v>
      </c>
      <c r="G1419" s="83">
        <v>1</v>
      </c>
      <c r="H1419" s="83">
        <v>0</v>
      </c>
      <c r="I1419" s="83">
        <v>1</v>
      </c>
      <c r="J1419" s="83">
        <v>0</v>
      </c>
      <c r="K1419" s="83">
        <v>1</v>
      </c>
      <c r="L1419" s="83">
        <v>6</v>
      </c>
      <c r="M1419" s="84">
        <v>4.4776119402985072E-2</v>
      </c>
      <c r="N1419" s="85">
        <f t="shared" si="22"/>
        <v>0</v>
      </c>
    </row>
    <row r="1420" spans="1:14" x14ac:dyDescent="0.25">
      <c r="A1420" s="1" t="s">
        <v>667</v>
      </c>
      <c r="B1420" s="1" t="s">
        <v>26</v>
      </c>
      <c r="C1420" s="1" t="s">
        <v>474</v>
      </c>
      <c r="D1420" s="83">
        <v>0</v>
      </c>
      <c r="E1420" s="83">
        <v>7</v>
      </c>
      <c r="F1420" s="83">
        <v>3</v>
      </c>
      <c r="G1420" s="83">
        <v>2</v>
      </c>
      <c r="H1420" s="83">
        <v>0</v>
      </c>
      <c r="I1420" s="83">
        <v>0</v>
      </c>
      <c r="J1420" s="83">
        <v>0</v>
      </c>
      <c r="K1420" s="83">
        <v>0</v>
      </c>
      <c r="L1420" s="83">
        <v>12</v>
      </c>
      <c r="M1420" s="84">
        <v>8.9552238805970144E-2</v>
      </c>
      <c r="N1420" s="85">
        <f t="shared" si="22"/>
        <v>0.58333333333333337</v>
      </c>
    </row>
    <row r="1421" spans="1:14" x14ac:dyDescent="0.25">
      <c r="A1421" s="3" t="s">
        <v>667</v>
      </c>
      <c r="B1421" s="3" t="s">
        <v>27</v>
      </c>
      <c r="C1421" s="3" t="s">
        <v>467</v>
      </c>
      <c r="D1421" s="181">
        <v>0</v>
      </c>
      <c r="E1421" s="181">
        <v>46</v>
      </c>
      <c r="F1421" s="181">
        <v>16</v>
      </c>
      <c r="G1421" s="181">
        <v>19</v>
      </c>
      <c r="H1421" s="181">
        <v>7</v>
      </c>
      <c r="I1421" s="181">
        <v>6</v>
      </c>
      <c r="J1421" s="181">
        <v>3</v>
      </c>
      <c r="K1421" s="181">
        <v>0</v>
      </c>
      <c r="L1421" s="181">
        <v>97</v>
      </c>
      <c r="M1421" s="182">
        <v>1</v>
      </c>
      <c r="N1421" s="183">
        <f t="shared" si="22"/>
        <v>0.47422680412371132</v>
      </c>
    </row>
    <row r="1422" spans="1:14" x14ac:dyDescent="0.25">
      <c r="A1422" s="1" t="s">
        <v>667</v>
      </c>
      <c r="B1422" s="1" t="s">
        <v>27</v>
      </c>
      <c r="C1422" s="1" t="s">
        <v>468</v>
      </c>
      <c r="D1422" s="83">
        <v>0</v>
      </c>
      <c r="E1422" s="83">
        <v>9</v>
      </c>
      <c r="F1422" s="83">
        <v>1</v>
      </c>
      <c r="G1422" s="83">
        <v>1</v>
      </c>
      <c r="H1422" s="83">
        <v>0</v>
      </c>
      <c r="I1422" s="83">
        <v>0</v>
      </c>
      <c r="J1422" s="83">
        <v>0</v>
      </c>
      <c r="K1422" s="83">
        <v>0</v>
      </c>
      <c r="L1422" s="83">
        <v>11</v>
      </c>
      <c r="M1422" s="84">
        <v>0.1134020618556701</v>
      </c>
      <c r="N1422" s="85">
        <f t="shared" si="22"/>
        <v>0.81818181818181823</v>
      </c>
    </row>
    <row r="1423" spans="1:14" x14ac:dyDescent="0.25">
      <c r="A1423" s="1" t="s">
        <v>667</v>
      </c>
      <c r="B1423" s="1" t="s">
        <v>27</v>
      </c>
      <c r="C1423" s="1" t="s">
        <v>469</v>
      </c>
      <c r="D1423" s="83">
        <v>0</v>
      </c>
      <c r="E1423" s="83">
        <v>0</v>
      </c>
      <c r="F1423" s="83">
        <v>4</v>
      </c>
      <c r="G1423" s="83">
        <v>7</v>
      </c>
      <c r="H1423" s="83">
        <v>3</v>
      </c>
      <c r="I1423" s="83">
        <v>2</v>
      </c>
      <c r="J1423" s="83">
        <v>1</v>
      </c>
      <c r="K1423" s="83">
        <v>0</v>
      </c>
      <c r="L1423" s="83">
        <v>17</v>
      </c>
      <c r="M1423" s="84">
        <v>0.1752577319587629</v>
      </c>
      <c r="N1423" s="85">
        <f t="shared" si="22"/>
        <v>0</v>
      </c>
    </row>
    <row r="1424" spans="1:14" x14ac:dyDescent="0.25">
      <c r="A1424" s="1" t="s">
        <v>667</v>
      </c>
      <c r="B1424" s="1" t="s">
        <v>27</v>
      </c>
      <c r="C1424" s="1" t="s">
        <v>470</v>
      </c>
      <c r="D1424" s="83">
        <v>0</v>
      </c>
      <c r="E1424" s="83">
        <v>0</v>
      </c>
      <c r="F1424" s="83">
        <v>0</v>
      </c>
      <c r="G1424" s="83">
        <v>3</v>
      </c>
      <c r="H1424" s="83">
        <v>0</v>
      </c>
      <c r="I1424" s="83">
        <v>2</v>
      </c>
      <c r="J1424" s="83">
        <v>1</v>
      </c>
      <c r="K1424" s="83">
        <v>0</v>
      </c>
      <c r="L1424" s="83">
        <v>6</v>
      </c>
      <c r="M1424" s="84">
        <v>6.1855670103092793E-2</v>
      </c>
      <c r="N1424" s="85">
        <f t="shared" si="22"/>
        <v>0</v>
      </c>
    </row>
    <row r="1425" spans="1:14" x14ac:dyDescent="0.25">
      <c r="A1425" s="1" t="s">
        <v>667</v>
      </c>
      <c r="B1425" s="1" t="s">
        <v>27</v>
      </c>
      <c r="C1425" s="1" t="s">
        <v>471</v>
      </c>
      <c r="D1425" s="83">
        <v>0</v>
      </c>
      <c r="E1425" s="83">
        <v>0</v>
      </c>
      <c r="F1425" s="83">
        <v>0</v>
      </c>
      <c r="G1425" s="83">
        <v>3</v>
      </c>
      <c r="H1425" s="83">
        <v>0</v>
      </c>
      <c r="I1425" s="83">
        <v>0</v>
      </c>
      <c r="J1425" s="83">
        <v>0</v>
      </c>
      <c r="K1425" s="83">
        <v>0</v>
      </c>
      <c r="L1425" s="83">
        <v>3</v>
      </c>
      <c r="M1425" s="84">
        <v>3.0927835051546389E-2</v>
      </c>
      <c r="N1425" s="85">
        <f t="shared" si="22"/>
        <v>0</v>
      </c>
    </row>
    <row r="1426" spans="1:14" x14ac:dyDescent="0.25">
      <c r="A1426" s="1" t="s">
        <v>667</v>
      </c>
      <c r="B1426" s="1" t="s">
        <v>27</v>
      </c>
      <c r="C1426" s="1" t="s">
        <v>472</v>
      </c>
      <c r="D1426" s="83">
        <v>0</v>
      </c>
      <c r="E1426" s="83">
        <v>27</v>
      </c>
      <c r="F1426" s="83">
        <v>6</v>
      </c>
      <c r="G1426" s="83">
        <v>4</v>
      </c>
      <c r="H1426" s="83">
        <v>1</v>
      </c>
      <c r="I1426" s="83">
        <v>1</v>
      </c>
      <c r="J1426" s="83">
        <v>0</v>
      </c>
      <c r="K1426" s="83">
        <v>0</v>
      </c>
      <c r="L1426" s="83">
        <v>39</v>
      </c>
      <c r="M1426" s="84">
        <v>0.40206185567010311</v>
      </c>
      <c r="N1426" s="85">
        <f t="shared" si="22"/>
        <v>0.69230769230769229</v>
      </c>
    </row>
    <row r="1427" spans="1:14" x14ac:dyDescent="0.25">
      <c r="A1427" s="1" t="s">
        <v>667</v>
      </c>
      <c r="B1427" s="1" t="s">
        <v>27</v>
      </c>
      <c r="C1427" s="1" t="s">
        <v>473</v>
      </c>
      <c r="D1427" s="83">
        <v>0</v>
      </c>
      <c r="E1427" s="83">
        <v>0</v>
      </c>
      <c r="F1427" s="83">
        <v>2</v>
      </c>
      <c r="G1427" s="83">
        <v>1</v>
      </c>
      <c r="H1427" s="83">
        <v>3</v>
      </c>
      <c r="I1427" s="83">
        <v>1</v>
      </c>
      <c r="J1427" s="83">
        <v>1</v>
      </c>
      <c r="K1427" s="83">
        <v>0</v>
      </c>
      <c r="L1427" s="83">
        <v>8</v>
      </c>
      <c r="M1427" s="84">
        <v>8.247422680412371E-2</v>
      </c>
      <c r="N1427" s="85">
        <f t="shared" si="22"/>
        <v>0</v>
      </c>
    </row>
    <row r="1428" spans="1:14" x14ac:dyDescent="0.25">
      <c r="A1428" s="1" t="s">
        <v>667</v>
      </c>
      <c r="B1428" s="1" t="s">
        <v>27</v>
      </c>
      <c r="C1428" s="1" t="s">
        <v>474</v>
      </c>
      <c r="D1428" s="83">
        <v>0</v>
      </c>
      <c r="E1428" s="83">
        <v>10</v>
      </c>
      <c r="F1428" s="83">
        <v>3</v>
      </c>
      <c r="G1428" s="83">
        <v>0</v>
      </c>
      <c r="H1428" s="83">
        <v>0</v>
      </c>
      <c r="I1428" s="83">
        <v>0</v>
      </c>
      <c r="J1428" s="83">
        <v>0</v>
      </c>
      <c r="K1428" s="83">
        <v>0</v>
      </c>
      <c r="L1428" s="83">
        <v>13</v>
      </c>
      <c r="M1428" s="84">
        <v>0.134020618556701</v>
      </c>
      <c r="N1428" s="85">
        <f t="shared" si="22"/>
        <v>0.76923076923076927</v>
      </c>
    </row>
    <row r="1429" spans="1:14" x14ac:dyDescent="0.25">
      <c r="A1429" s="3" t="s">
        <v>667</v>
      </c>
      <c r="B1429" s="3" t="s">
        <v>28</v>
      </c>
      <c r="C1429" s="3" t="s">
        <v>467</v>
      </c>
      <c r="D1429" s="181">
        <v>6</v>
      </c>
      <c r="E1429" s="181">
        <v>114</v>
      </c>
      <c r="F1429" s="181">
        <v>50</v>
      </c>
      <c r="G1429" s="181">
        <v>26</v>
      </c>
      <c r="H1429" s="181">
        <v>21</v>
      </c>
      <c r="I1429" s="181">
        <v>12</v>
      </c>
      <c r="J1429" s="181">
        <v>16</v>
      </c>
      <c r="K1429" s="181">
        <v>11</v>
      </c>
      <c r="L1429" s="181">
        <v>256</v>
      </c>
      <c r="M1429" s="182">
        <v>1</v>
      </c>
      <c r="N1429" s="183">
        <f t="shared" si="22"/>
        <v>0.4453125</v>
      </c>
    </row>
    <row r="1430" spans="1:14" x14ac:dyDescent="0.25">
      <c r="A1430" s="1" t="s">
        <v>667</v>
      </c>
      <c r="B1430" s="1" t="s">
        <v>28</v>
      </c>
      <c r="C1430" s="1" t="s">
        <v>468</v>
      </c>
      <c r="D1430" s="83">
        <v>0</v>
      </c>
      <c r="E1430" s="83">
        <v>23</v>
      </c>
      <c r="F1430" s="83">
        <v>8</v>
      </c>
      <c r="G1430" s="83">
        <v>2</v>
      </c>
      <c r="H1430" s="83">
        <v>1</v>
      </c>
      <c r="I1430" s="83">
        <v>0</v>
      </c>
      <c r="J1430" s="83">
        <v>0</v>
      </c>
      <c r="K1430" s="83">
        <v>0</v>
      </c>
      <c r="L1430" s="83">
        <v>34</v>
      </c>
      <c r="M1430" s="84">
        <v>0.1328125</v>
      </c>
      <c r="N1430" s="85">
        <f t="shared" si="22"/>
        <v>0.67647058823529416</v>
      </c>
    </row>
    <row r="1431" spans="1:14" x14ac:dyDescent="0.25">
      <c r="A1431" s="1" t="s">
        <v>667</v>
      </c>
      <c r="B1431" s="1" t="s">
        <v>28</v>
      </c>
      <c r="C1431" s="1" t="s">
        <v>469</v>
      </c>
      <c r="D1431" s="83">
        <v>2</v>
      </c>
      <c r="E1431" s="83">
        <v>2</v>
      </c>
      <c r="F1431" s="83">
        <v>18</v>
      </c>
      <c r="G1431" s="83">
        <v>15</v>
      </c>
      <c r="H1431" s="83">
        <v>10</v>
      </c>
      <c r="I1431" s="83">
        <v>5</v>
      </c>
      <c r="J1431" s="83">
        <v>6</v>
      </c>
      <c r="K1431" s="83">
        <v>1</v>
      </c>
      <c r="L1431" s="83">
        <v>59</v>
      </c>
      <c r="M1431" s="84">
        <v>0.23046875</v>
      </c>
      <c r="N1431" s="85">
        <f t="shared" si="22"/>
        <v>3.3898305084745763E-2</v>
      </c>
    </row>
    <row r="1432" spans="1:14" x14ac:dyDescent="0.25">
      <c r="A1432" s="1" t="s">
        <v>667</v>
      </c>
      <c r="B1432" s="1" t="s">
        <v>28</v>
      </c>
      <c r="C1432" s="1" t="s">
        <v>470</v>
      </c>
      <c r="D1432" s="83">
        <v>0</v>
      </c>
      <c r="E1432" s="83">
        <v>0</v>
      </c>
      <c r="F1432" s="83">
        <v>0</v>
      </c>
      <c r="G1432" s="83">
        <v>1</v>
      </c>
      <c r="H1432" s="83">
        <v>1</v>
      </c>
      <c r="I1432" s="83">
        <v>4</v>
      </c>
      <c r="J1432" s="83">
        <v>4</v>
      </c>
      <c r="K1432" s="83">
        <v>7</v>
      </c>
      <c r="L1432" s="83">
        <v>17</v>
      </c>
      <c r="M1432" s="84">
        <v>6.640625E-2</v>
      </c>
      <c r="N1432" s="85">
        <f t="shared" si="22"/>
        <v>0</v>
      </c>
    </row>
    <row r="1433" spans="1:14" x14ac:dyDescent="0.25">
      <c r="A1433" s="1" t="s">
        <v>667</v>
      </c>
      <c r="B1433" s="1" t="s">
        <v>28</v>
      </c>
      <c r="C1433" s="1" t="s">
        <v>471</v>
      </c>
      <c r="D1433" s="83">
        <v>0</v>
      </c>
      <c r="E1433" s="83">
        <v>0</v>
      </c>
      <c r="F1433" s="83">
        <v>1</v>
      </c>
      <c r="G1433" s="83">
        <v>3</v>
      </c>
      <c r="H1433" s="83">
        <v>2</v>
      </c>
      <c r="I1433" s="83">
        <v>1</v>
      </c>
      <c r="J1433" s="83">
        <v>1</v>
      </c>
      <c r="K1433" s="83">
        <v>2</v>
      </c>
      <c r="L1433" s="83">
        <v>10</v>
      </c>
      <c r="M1433" s="84">
        <v>3.90625E-2</v>
      </c>
      <c r="N1433" s="85">
        <f t="shared" si="22"/>
        <v>0</v>
      </c>
    </row>
    <row r="1434" spans="1:14" x14ac:dyDescent="0.25">
      <c r="A1434" s="1" t="s">
        <v>667</v>
      </c>
      <c r="B1434" s="1" t="s">
        <v>28</v>
      </c>
      <c r="C1434" s="1" t="s">
        <v>472</v>
      </c>
      <c r="D1434" s="83">
        <v>3</v>
      </c>
      <c r="E1434" s="83">
        <v>72</v>
      </c>
      <c r="F1434" s="83">
        <v>16</v>
      </c>
      <c r="G1434" s="83">
        <v>3</v>
      </c>
      <c r="H1434" s="83">
        <v>2</v>
      </c>
      <c r="I1434" s="83">
        <v>1</v>
      </c>
      <c r="J1434" s="83">
        <v>3</v>
      </c>
      <c r="K1434" s="83">
        <v>1</v>
      </c>
      <c r="L1434" s="83">
        <v>101</v>
      </c>
      <c r="M1434" s="84">
        <v>0.39453125</v>
      </c>
      <c r="N1434" s="85">
        <f t="shared" si="22"/>
        <v>0.71287128712871284</v>
      </c>
    </row>
    <row r="1435" spans="1:14" x14ac:dyDescent="0.25">
      <c r="A1435" s="1" t="s">
        <v>667</v>
      </c>
      <c r="B1435" s="1" t="s">
        <v>28</v>
      </c>
      <c r="C1435" s="1" t="s">
        <v>473</v>
      </c>
      <c r="D1435" s="83">
        <v>0</v>
      </c>
      <c r="E1435" s="83">
        <v>0</v>
      </c>
      <c r="F1435" s="83">
        <v>4</v>
      </c>
      <c r="G1435" s="83">
        <v>1</v>
      </c>
      <c r="H1435" s="83">
        <v>4</v>
      </c>
      <c r="I1435" s="83">
        <v>1</v>
      </c>
      <c r="J1435" s="83">
        <v>2</v>
      </c>
      <c r="K1435" s="83">
        <v>0</v>
      </c>
      <c r="L1435" s="83">
        <v>12</v>
      </c>
      <c r="M1435" s="84">
        <v>4.6875E-2</v>
      </c>
      <c r="N1435" s="85">
        <f t="shared" si="22"/>
        <v>0</v>
      </c>
    </row>
    <row r="1436" spans="1:14" x14ac:dyDescent="0.25">
      <c r="A1436" s="1" t="s">
        <v>667</v>
      </c>
      <c r="B1436" s="1" t="s">
        <v>28</v>
      </c>
      <c r="C1436" s="1" t="s">
        <v>474</v>
      </c>
      <c r="D1436" s="83">
        <v>1</v>
      </c>
      <c r="E1436" s="83">
        <v>17</v>
      </c>
      <c r="F1436" s="83">
        <v>3</v>
      </c>
      <c r="G1436" s="83">
        <v>1</v>
      </c>
      <c r="H1436" s="83">
        <v>1</v>
      </c>
      <c r="I1436" s="83">
        <v>0</v>
      </c>
      <c r="J1436" s="83">
        <v>0</v>
      </c>
      <c r="K1436" s="83">
        <v>0</v>
      </c>
      <c r="L1436" s="83">
        <v>23</v>
      </c>
      <c r="M1436" s="84">
        <v>8.984375E-2</v>
      </c>
      <c r="N1436" s="85">
        <f t="shared" si="22"/>
        <v>0.73913043478260865</v>
      </c>
    </row>
    <row r="1437" spans="1:14" x14ac:dyDescent="0.25">
      <c r="A1437" s="3" t="s">
        <v>667</v>
      </c>
      <c r="B1437" s="3" t="s">
        <v>29</v>
      </c>
      <c r="C1437" s="3" t="s">
        <v>467</v>
      </c>
      <c r="D1437" s="181">
        <v>8</v>
      </c>
      <c r="E1437" s="181">
        <v>21</v>
      </c>
      <c r="F1437" s="181">
        <v>14</v>
      </c>
      <c r="G1437" s="181">
        <v>10</v>
      </c>
      <c r="H1437" s="181">
        <v>9</v>
      </c>
      <c r="I1437" s="181">
        <v>4</v>
      </c>
      <c r="J1437" s="181">
        <v>2</v>
      </c>
      <c r="K1437" s="181">
        <v>5</v>
      </c>
      <c r="L1437" s="181">
        <v>73</v>
      </c>
      <c r="M1437" s="182">
        <v>1</v>
      </c>
      <c r="N1437" s="183">
        <f t="shared" si="22"/>
        <v>0.28767123287671231</v>
      </c>
    </row>
    <row r="1438" spans="1:14" x14ac:dyDescent="0.25">
      <c r="A1438" s="1" t="s">
        <v>667</v>
      </c>
      <c r="B1438" s="1" t="s">
        <v>29</v>
      </c>
      <c r="C1438" s="1" t="s">
        <v>468</v>
      </c>
      <c r="D1438" s="83">
        <v>1</v>
      </c>
      <c r="E1438" s="83">
        <v>3</v>
      </c>
      <c r="F1438" s="83">
        <v>3</v>
      </c>
      <c r="G1438" s="83">
        <v>0</v>
      </c>
      <c r="H1438" s="83">
        <v>0</v>
      </c>
      <c r="I1438" s="83">
        <v>0</v>
      </c>
      <c r="J1438" s="83">
        <v>0</v>
      </c>
      <c r="K1438" s="83">
        <v>0</v>
      </c>
      <c r="L1438" s="83">
        <v>7</v>
      </c>
      <c r="M1438" s="84">
        <v>9.5890410958904104E-2</v>
      </c>
      <c r="N1438" s="85">
        <f t="shared" si="22"/>
        <v>0.42857142857142855</v>
      </c>
    </row>
    <row r="1439" spans="1:14" x14ac:dyDescent="0.25">
      <c r="A1439" s="1" t="s">
        <v>667</v>
      </c>
      <c r="B1439" s="1" t="s">
        <v>29</v>
      </c>
      <c r="C1439" s="1" t="s">
        <v>469</v>
      </c>
      <c r="D1439" s="83">
        <v>0</v>
      </c>
      <c r="E1439" s="83">
        <v>0</v>
      </c>
      <c r="F1439" s="83">
        <v>4</v>
      </c>
      <c r="G1439" s="83">
        <v>2</v>
      </c>
      <c r="H1439" s="83">
        <v>5</v>
      </c>
      <c r="I1439" s="83">
        <v>2</v>
      </c>
      <c r="J1439" s="83">
        <v>0</v>
      </c>
      <c r="K1439" s="83">
        <v>0</v>
      </c>
      <c r="L1439" s="83">
        <v>13</v>
      </c>
      <c r="M1439" s="84">
        <v>0.17808219178082191</v>
      </c>
      <c r="N1439" s="85">
        <f t="shared" si="22"/>
        <v>0</v>
      </c>
    </row>
    <row r="1440" spans="1:14" x14ac:dyDescent="0.25">
      <c r="A1440" s="1" t="s">
        <v>667</v>
      </c>
      <c r="B1440" s="1" t="s">
        <v>29</v>
      </c>
      <c r="C1440" s="1" t="s">
        <v>470</v>
      </c>
      <c r="D1440" s="83">
        <v>0</v>
      </c>
      <c r="E1440" s="83">
        <v>0</v>
      </c>
      <c r="F1440" s="83">
        <v>0</v>
      </c>
      <c r="G1440" s="83">
        <v>5</v>
      </c>
      <c r="H1440" s="83">
        <v>2</v>
      </c>
      <c r="I1440" s="83">
        <v>1</v>
      </c>
      <c r="J1440" s="83">
        <v>2</v>
      </c>
      <c r="K1440" s="83">
        <v>4</v>
      </c>
      <c r="L1440" s="83">
        <v>14</v>
      </c>
      <c r="M1440" s="84">
        <v>0.19178082191780821</v>
      </c>
      <c r="N1440" s="85">
        <f t="shared" si="22"/>
        <v>0</v>
      </c>
    </row>
    <row r="1441" spans="1:14" x14ac:dyDescent="0.25">
      <c r="A1441" s="1" t="s">
        <v>667</v>
      </c>
      <c r="B1441" s="1" t="s">
        <v>29</v>
      </c>
      <c r="C1441" s="1" t="s">
        <v>471</v>
      </c>
      <c r="D1441" s="83">
        <v>0</v>
      </c>
      <c r="E1441" s="83">
        <v>0</v>
      </c>
      <c r="F1441" s="83">
        <v>1</v>
      </c>
      <c r="G1441" s="83">
        <v>2</v>
      </c>
      <c r="H1441" s="83">
        <v>0</v>
      </c>
      <c r="I1441" s="83">
        <v>0</v>
      </c>
      <c r="J1441" s="83">
        <v>0</v>
      </c>
      <c r="K1441" s="83">
        <v>0</v>
      </c>
      <c r="L1441" s="83">
        <v>3</v>
      </c>
      <c r="M1441" s="84">
        <v>4.1095890410958902E-2</v>
      </c>
      <c r="N1441" s="85">
        <f t="shared" si="22"/>
        <v>0</v>
      </c>
    </row>
    <row r="1442" spans="1:14" x14ac:dyDescent="0.25">
      <c r="A1442" s="1" t="s">
        <v>667</v>
      </c>
      <c r="B1442" s="1" t="s">
        <v>29</v>
      </c>
      <c r="C1442" s="1" t="s">
        <v>472</v>
      </c>
      <c r="D1442" s="83">
        <v>5</v>
      </c>
      <c r="E1442" s="83">
        <v>8</v>
      </c>
      <c r="F1442" s="83">
        <v>4</v>
      </c>
      <c r="G1442" s="83">
        <v>0</v>
      </c>
      <c r="H1442" s="83">
        <v>0</v>
      </c>
      <c r="I1442" s="83">
        <v>0</v>
      </c>
      <c r="J1442" s="83">
        <v>0</v>
      </c>
      <c r="K1442" s="83">
        <v>0</v>
      </c>
      <c r="L1442" s="83">
        <v>17</v>
      </c>
      <c r="M1442" s="84">
        <v>0.23287671232876711</v>
      </c>
      <c r="N1442" s="85">
        <f t="shared" si="22"/>
        <v>0.47058823529411764</v>
      </c>
    </row>
    <row r="1443" spans="1:14" x14ac:dyDescent="0.25">
      <c r="A1443" s="1" t="s">
        <v>667</v>
      </c>
      <c r="B1443" s="1" t="s">
        <v>29</v>
      </c>
      <c r="C1443" s="1" t="s">
        <v>473</v>
      </c>
      <c r="D1443" s="83">
        <v>0</v>
      </c>
      <c r="E1443" s="83">
        <v>0</v>
      </c>
      <c r="F1443" s="83">
        <v>0</v>
      </c>
      <c r="G1443" s="83">
        <v>1</v>
      </c>
      <c r="H1443" s="83">
        <v>2</v>
      </c>
      <c r="I1443" s="83">
        <v>1</v>
      </c>
      <c r="J1443" s="83">
        <v>0</v>
      </c>
      <c r="K1443" s="83">
        <v>0</v>
      </c>
      <c r="L1443" s="83">
        <v>4</v>
      </c>
      <c r="M1443" s="84">
        <v>5.4794520547945202E-2</v>
      </c>
      <c r="N1443" s="85">
        <f t="shared" si="22"/>
        <v>0</v>
      </c>
    </row>
    <row r="1444" spans="1:14" x14ac:dyDescent="0.25">
      <c r="A1444" s="1" t="s">
        <v>667</v>
      </c>
      <c r="B1444" s="1" t="s">
        <v>29</v>
      </c>
      <c r="C1444" s="1" t="s">
        <v>474</v>
      </c>
      <c r="D1444" s="83">
        <v>2</v>
      </c>
      <c r="E1444" s="83">
        <v>10</v>
      </c>
      <c r="F1444" s="83">
        <v>2</v>
      </c>
      <c r="G1444" s="83">
        <v>0</v>
      </c>
      <c r="H1444" s="83">
        <v>0</v>
      </c>
      <c r="I1444" s="83">
        <v>0</v>
      </c>
      <c r="J1444" s="83">
        <v>0</v>
      </c>
      <c r="K1444" s="83">
        <v>1</v>
      </c>
      <c r="L1444" s="83">
        <v>15</v>
      </c>
      <c r="M1444" s="84">
        <v>0.20547945205479451</v>
      </c>
      <c r="N1444" s="85">
        <f t="shared" si="22"/>
        <v>0.66666666666666663</v>
      </c>
    </row>
    <row r="1445" spans="1:14" x14ac:dyDescent="0.25">
      <c r="A1445" s="3" t="s">
        <v>667</v>
      </c>
      <c r="B1445" s="3" t="s">
        <v>30</v>
      </c>
      <c r="C1445" s="3" t="s">
        <v>467</v>
      </c>
      <c r="D1445" s="181">
        <v>20</v>
      </c>
      <c r="E1445" s="181">
        <v>87</v>
      </c>
      <c r="F1445" s="181">
        <v>69</v>
      </c>
      <c r="G1445" s="181">
        <v>52</v>
      </c>
      <c r="H1445" s="181">
        <v>37</v>
      </c>
      <c r="I1445" s="181">
        <v>15</v>
      </c>
      <c r="J1445" s="181">
        <v>11</v>
      </c>
      <c r="K1445" s="181">
        <v>27</v>
      </c>
      <c r="L1445" s="181">
        <v>318</v>
      </c>
      <c r="M1445" s="182">
        <v>1</v>
      </c>
      <c r="N1445" s="183">
        <f t="shared" si="22"/>
        <v>0.27358490566037735</v>
      </c>
    </row>
    <row r="1446" spans="1:14" x14ac:dyDescent="0.25">
      <c r="A1446" s="1" t="s">
        <v>667</v>
      </c>
      <c r="B1446" s="1" t="s">
        <v>30</v>
      </c>
      <c r="C1446" s="1" t="s">
        <v>468</v>
      </c>
      <c r="D1446" s="83">
        <v>5</v>
      </c>
      <c r="E1446" s="83">
        <v>20</v>
      </c>
      <c r="F1446" s="83">
        <v>14</v>
      </c>
      <c r="G1446" s="83">
        <v>1</v>
      </c>
      <c r="H1446" s="83">
        <v>2</v>
      </c>
      <c r="I1446" s="83">
        <v>2</v>
      </c>
      <c r="J1446" s="83">
        <v>0</v>
      </c>
      <c r="K1446" s="83">
        <v>0</v>
      </c>
      <c r="L1446" s="83">
        <v>44</v>
      </c>
      <c r="M1446" s="84">
        <v>0.13836477987421381</v>
      </c>
      <c r="N1446" s="85">
        <f t="shared" si="22"/>
        <v>0.45454545454545453</v>
      </c>
    </row>
    <row r="1447" spans="1:14" x14ac:dyDescent="0.25">
      <c r="A1447" s="1" t="s">
        <v>667</v>
      </c>
      <c r="B1447" s="1" t="s">
        <v>30</v>
      </c>
      <c r="C1447" s="1" t="s">
        <v>469</v>
      </c>
      <c r="D1447" s="83">
        <v>2</v>
      </c>
      <c r="E1447" s="83">
        <v>0</v>
      </c>
      <c r="F1447" s="83">
        <v>17</v>
      </c>
      <c r="G1447" s="83">
        <v>27</v>
      </c>
      <c r="H1447" s="83">
        <v>15</v>
      </c>
      <c r="I1447" s="83">
        <v>10</v>
      </c>
      <c r="J1447" s="83">
        <v>6</v>
      </c>
      <c r="K1447" s="83">
        <v>9</v>
      </c>
      <c r="L1447" s="83">
        <v>86</v>
      </c>
      <c r="M1447" s="84">
        <v>0.27044025157232698</v>
      </c>
      <c r="N1447" s="85">
        <f t="shared" si="22"/>
        <v>0</v>
      </c>
    </row>
    <row r="1448" spans="1:14" x14ac:dyDescent="0.25">
      <c r="A1448" s="1" t="s">
        <v>667</v>
      </c>
      <c r="B1448" s="1" t="s">
        <v>30</v>
      </c>
      <c r="C1448" s="1" t="s">
        <v>470</v>
      </c>
      <c r="D1448" s="83">
        <v>1</v>
      </c>
      <c r="E1448" s="83">
        <v>0</v>
      </c>
      <c r="F1448" s="83">
        <v>0</v>
      </c>
      <c r="G1448" s="83">
        <v>8</v>
      </c>
      <c r="H1448" s="83">
        <v>5</v>
      </c>
      <c r="I1448" s="83">
        <v>1</v>
      </c>
      <c r="J1448" s="83">
        <v>4</v>
      </c>
      <c r="K1448" s="83">
        <v>15</v>
      </c>
      <c r="L1448" s="83">
        <v>34</v>
      </c>
      <c r="M1448" s="84">
        <v>0.1069182389937107</v>
      </c>
      <c r="N1448" s="85">
        <f t="shared" si="22"/>
        <v>0</v>
      </c>
    </row>
    <row r="1449" spans="1:14" x14ac:dyDescent="0.25">
      <c r="A1449" s="1" t="s">
        <v>667</v>
      </c>
      <c r="B1449" s="1" t="s">
        <v>30</v>
      </c>
      <c r="C1449" s="1" t="s">
        <v>471</v>
      </c>
      <c r="D1449" s="83">
        <v>0</v>
      </c>
      <c r="E1449" s="83">
        <v>0</v>
      </c>
      <c r="F1449" s="83">
        <v>1</v>
      </c>
      <c r="G1449" s="83">
        <v>2</v>
      </c>
      <c r="H1449" s="83">
        <v>5</v>
      </c>
      <c r="I1449" s="83">
        <v>0</v>
      </c>
      <c r="J1449" s="83">
        <v>1</v>
      </c>
      <c r="K1449" s="83">
        <v>0</v>
      </c>
      <c r="L1449" s="83">
        <v>9</v>
      </c>
      <c r="M1449" s="84">
        <v>2.8301886792452831E-2</v>
      </c>
      <c r="N1449" s="85">
        <f t="shared" si="22"/>
        <v>0</v>
      </c>
    </row>
    <row r="1450" spans="1:14" x14ac:dyDescent="0.25">
      <c r="A1450" s="1" t="s">
        <v>667</v>
      </c>
      <c r="B1450" s="1" t="s">
        <v>30</v>
      </c>
      <c r="C1450" s="1" t="s">
        <v>472</v>
      </c>
      <c r="D1450" s="83">
        <v>8</v>
      </c>
      <c r="E1450" s="83">
        <v>53</v>
      </c>
      <c r="F1450" s="83">
        <v>24</v>
      </c>
      <c r="G1450" s="83">
        <v>10</v>
      </c>
      <c r="H1450" s="83">
        <v>6</v>
      </c>
      <c r="I1450" s="83">
        <v>1</v>
      </c>
      <c r="J1450" s="83">
        <v>0</v>
      </c>
      <c r="K1450" s="83">
        <v>3</v>
      </c>
      <c r="L1450" s="83">
        <v>105</v>
      </c>
      <c r="M1450" s="84">
        <v>0.330188679245283</v>
      </c>
      <c r="N1450" s="85">
        <f t="shared" si="22"/>
        <v>0.50476190476190474</v>
      </c>
    </row>
    <row r="1451" spans="1:14" x14ac:dyDescent="0.25">
      <c r="A1451" s="1" t="s">
        <v>667</v>
      </c>
      <c r="B1451" s="1" t="s">
        <v>30</v>
      </c>
      <c r="C1451" s="1" t="s">
        <v>473</v>
      </c>
      <c r="D1451" s="83">
        <v>3</v>
      </c>
      <c r="E1451" s="83">
        <v>0</v>
      </c>
      <c r="F1451" s="83">
        <v>2</v>
      </c>
      <c r="G1451" s="83">
        <v>4</v>
      </c>
      <c r="H1451" s="83">
        <v>4</v>
      </c>
      <c r="I1451" s="83">
        <v>1</v>
      </c>
      <c r="J1451" s="83">
        <v>0</v>
      </c>
      <c r="K1451" s="83">
        <v>0</v>
      </c>
      <c r="L1451" s="83">
        <v>14</v>
      </c>
      <c r="M1451" s="84">
        <v>4.40251572327044E-2</v>
      </c>
      <c r="N1451" s="85">
        <f t="shared" si="22"/>
        <v>0</v>
      </c>
    </row>
    <row r="1452" spans="1:14" x14ac:dyDescent="0.25">
      <c r="A1452" s="1" t="s">
        <v>667</v>
      </c>
      <c r="B1452" s="1" t="s">
        <v>30</v>
      </c>
      <c r="C1452" s="1" t="s">
        <v>474</v>
      </c>
      <c r="D1452" s="83">
        <v>1</v>
      </c>
      <c r="E1452" s="83">
        <v>14</v>
      </c>
      <c r="F1452" s="83">
        <v>11</v>
      </c>
      <c r="G1452" s="83">
        <v>0</v>
      </c>
      <c r="H1452" s="83">
        <v>0</v>
      </c>
      <c r="I1452" s="83">
        <v>0</v>
      </c>
      <c r="J1452" s="83">
        <v>0</v>
      </c>
      <c r="K1452" s="83">
        <v>0</v>
      </c>
      <c r="L1452" s="83">
        <v>26</v>
      </c>
      <c r="M1452" s="84">
        <v>8.1761006289308172E-2</v>
      </c>
      <c r="N1452" s="85">
        <f t="shared" si="22"/>
        <v>0.53846153846153844</v>
      </c>
    </row>
    <row r="1453" spans="1:14" x14ac:dyDescent="0.25">
      <c r="A1453" s="3" t="s">
        <v>667</v>
      </c>
      <c r="B1453" s="3" t="s">
        <v>31</v>
      </c>
      <c r="C1453" s="3" t="s">
        <v>467</v>
      </c>
      <c r="D1453" s="181">
        <v>5</v>
      </c>
      <c r="E1453" s="181">
        <v>108</v>
      </c>
      <c r="F1453" s="181">
        <v>60</v>
      </c>
      <c r="G1453" s="181">
        <v>41</v>
      </c>
      <c r="H1453" s="181">
        <v>8</v>
      </c>
      <c r="I1453" s="181">
        <v>16</v>
      </c>
      <c r="J1453" s="181">
        <v>8</v>
      </c>
      <c r="K1453" s="181">
        <v>14</v>
      </c>
      <c r="L1453" s="181">
        <v>260</v>
      </c>
      <c r="M1453" s="182">
        <v>1</v>
      </c>
      <c r="N1453" s="183">
        <f t="shared" si="22"/>
        <v>0.41538461538461541</v>
      </c>
    </row>
    <row r="1454" spans="1:14" x14ac:dyDescent="0.25">
      <c r="A1454" s="1" t="s">
        <v>667</v>
      </c>
      <c r="B1454" s="1" t="s">
        <v>31</v>
      </c>
      <c r="C1454" s="1" t="s">
        <v>468</v>
      </c>
      <c r="D1454" s="83">
        <v>1</v>
      </c>
      <c r="E1454" s="83">
        <v>31</v>
      </c>
      <c r="F1454" s="83">
        <v>16</v>
      </c>
      <c r="G1454" s="83">
        <v>3</v>
      </c>
      <c r="H1454" s="83">
        <v>0</v>
      </c>
      <c r="I1454" s="83">
        <v>0</v>
      </c>
      <c r="J1454" s="83">
        <v>0</v>
      </c>
      <c r="K1454" s="83">
        <v>0</v>
      </c>
      <c r="L1454" s="83">
        <v>51</v>
      </c>
      <c r="M1454" s="84">
        <v>0.19615384615384621</v>
      </c>
      <c r="N1454" s="85">
        <f t="shared" si="22"/>
        <v>0.60784313725490191</v>
      </c>
    </row>
    <row r="1455" spans="1:14" x14ac:dyDescent="0.25">
      <c r="A1455" s="1" t="s">
        <v>667</v>
      </c>
      <c r="B1455" s="1" t="s">
        <v>31</v>
      </c>
      <c r="C1455" s="1" t="s">
        <v>469</v>
      </c>
      <c r="D1455" s="83">
        <v>0</v>
      </c>
      <c r="E1455" s="83">
        <v>0</v>
      </c>
      <c r="F1455" s="83">
        <v>10</v>
      </c>
      <c r="G1455" s="83">
        <v>10</v>
      </c>
      <c r="H1455" s="83">
        <v>1</v>
      </c>
      <c r="I1455" s="83">
        <v>7</v>
      </c>
      <c r="J1455" s="83">
        <v>0</v>
      </c>
      <c r="K1455" s="83">
        <v>6</v>
      </c>
      <c r="L1455" s="83">
        <v>34</v>
      </c>
      <c r="M1455" s="84">
        <v>0.1307692307692308</v>
      </c>
      <c r="N1455" s="85">
        <f t="shared" si="22"/>
        <v>0</v>
      </c>
    </row>
    <row r="1456" spans="1:14" x14ac:dyDescent="0.25">
      <c r="A1456" s="1" t="s">
        <v>667</v>
      </c>
      <c r="B1456" s="1" t="s">
        <v>31</v>
      </c>
      <c r="C1456" s="1" t="s">
        <v>470</v>
      </c>
      <c r="D1456" s="83">
        <v>0</v>
      </c>
      <c r="E1456" s="83">
        <v>0</v>
      </c>
      <c r="F1456" s="83">
        <v>0</v>
      </c>
      <c r="G1456" s="83">
        <v>5</v>
      </c>
      <c r="H1456" s="83">
        <v>0</v>
      </c>
      <c r="I1456" s="83">
        <v>5</v>
      </c>
      <c r="J1456" s="83">
        <v>4</v>
      </c>
      <c r="K1456" s="83">
        <v>5</v>
      </c>
      <c r="L1456" s="83">
        <v>19</v>
      </c>
      <c r="M1456" s="84">
        <v>7.3076923076923081E-2</v>
      </c>
      <c r="N1456" s="85">
        <f t="shared" si="22"/>
        <v>0</v>
      </c>
    </row>
    <row r="1457" spans="1:14" x14ac:dyDescent="0.25">
      <c r="A1457" s="1" t="s">
        <v>667</v>
      </c>
      <c r="B1457" s="1" t="s">
        <v>31</v>
      </c>
      <c r="C1457" s="1" t="s">
        <v>471</v>
      </c>
      <c r="D1457" s="83">
        <v>0</v>
      </c>
      <c r="E1457" s="83">
        <v>0</v>
      </c>
      <c r="F1457" s="83">
        <v>1</v>
      </c>
      <c r="G1457" s="83">
        <v>7</v>
      </c>
      <c r="H1457" s="83">
        <v>2</v>
      </c>
      <c r="I1457" s="83">
        <v>0</v>
      </c>
      <c r="J1457" s="83">
        <v>0</v>
      </c>
      <c r="K1457" s="83">
        <v>0</v>
      </c>
      <c r="L1457" s="83">
        <v>10</v>
      </c>
      <c r="M1457" s="84">
        <v>3.8461538461538457E-2</v>
      </c>
      <c r="N1457" s="85">
        <f t="shared" si="22"/>
        <v>0</v>
      </c>
    </row>
    <row r="1458" spans="1:14" x14ac:dyDescent="0.25">
      <c r="A1458" s="1" t="s">
        <v>667</v>
      </c>
      <c r="B1458" s="1" t="s">
        <v>31</v>
      </c>
      <c r="C1458" s="1" t="s">
        <v>472</v>
      </c>
      <c r="D1458" s="83">
        <v>2</v>
      </c>
      <c r="E1458" s="83">
        <v>55</v>
      </c>
      <c r="F1458" s="83">
        <v>25</v>
      </c>
      <c r="G1458" s="83">
        <v>13</v>
      </c>
      <c r="H1458" s="83">
        <v>3</v>
      </c>
      <c r="I1458" s="83">
        <v>1</v>
      </c>
      <c r="J1458" s="83">
        <v>0</v>
      </c>
      <c r="K1458" s="83">
        <v>0</v>
      </c>
      <c r="L1458" s="83">
        <v>99</v>
      </c>
      <c r="M1458" s="84">
        <v>0.38076923076923069</v>
      </c>
      <c r="N1458" s="85">
        <f t="shared" si="22"/>
        <v>0.55555555555555558</v>
      </c>
    </row>
    <row r="1459" spans="1:14" x14ac:dyDescent="0.25">
      <c r="A1459" s="1" t="s">
        <v>667</v>
      </c>
      <c r="B1459" s="1" t="s">
        <v>31</v>
      </c>
      <c r="C1459" s="1" t="s">
        <v>473</v>
      </c>
      <c r="D1459" s="83">
        <v>0</v>
      </c>
      <c r="E1459" s="83">
        <v>1</v>
      </c>
      <c r="F1459" s="83">
        <v>5</v>
      </c>
      <c r="G1459" s="83">
        <v>3</v>
      </c>
      <c r="H1459" s="83">
        <v>1</v>
      </c>
      <c r="I1459" s="83">
        <v>2</v>
      </c>
      <c r="J1459" s="83">
        <v>3</v>
      </c>
      <c r="K1459" s="83">
        <v>3</v>
      </c>
      <c r="L1459" s="83">
        <v>18</v>
      </c>
      <c r="M1459" s="84">
        <v>6.9230769230769235E-2</v>
      </c>
      <c r="N1459" s="85">
        <f t="shared" si="22"/>
        <v>5.5555555555555552E-2</v>
      </c>
    </row>
    <row r="1460" spans="1:14" x14ac:dyDescent="0.25">
      <c r="A1460" s="1" t="s">
        <v>667</v>
      </c>
      <c r="B1460" s="1" t="s">
        <v>31</v>
      </c>
      <c r="C1460" s="1" t="s">
        <v>474</v>
      </c>
      <c r="D1460" s="83">
        <v>2</v>
      </c>
      <c r="E1460" s="83">
        <v>21</v>
      </c>
      <c r="F1460" s="83">
        <v>3</v>
      </c>
      <c r="G1460" s="83">
        <v>0</v>
      </c>
      <c r="H1460" s="83">
        <v>1</v>
      </c>
      <c r="I1460" s="83">
        <v>1</v>
      </c>
      <c r="J1460" s="83">
        <v>1</v>
      </c>
      <c r="K1460" s="83">
        <v>0</v>
      </c>
      <c r="L1460" s="83">
        <v>29</v>
      </c>
      <c r="M1460" s="84">
        <v>0.1115384615384616</v>
      </c>
      <c r="N1460" s="85">
        <f t="shared" si="22"/>
        <v>0.72413793103448276</v>
      </c>
    </row>
    <row r="1461" spans="1:14" x14ac:dyDescent="0.25">
      <c r="A1461" s="3" t="s">
        <v>667</v>
      </c>
      <c r="B1461" s="3" t="s">
        <v>32</v>
      </c>
      <c r="C1461" s="3" t="s">
        <v>467</v>
      </c>
      <c r="D1461" s="181">
        <v>0</v>
      </c>
      <c r="E1461" s="181">
        <v>128</v>
      </c>
      <c r="F1461" s="181">
        <v>46</v>
      </c>
      <c r="G1461" s="181">
        <v>52</v>
      </c>
      <c r="H1461" s="181">
        <v>24</v>
      </c>
      <c r="I1461" s="181">
        <v>17</v>
      </c>
      <c r="J1461" s="181">
        <v>7</v>
      </c>
      <c r="K1461" s="181">
        <v>8</v>
      </c>
      <c r="L1461" s="181">
        <v>282</v>
      </c>
      <c r="M1461" s="182">
        <v>1</v>
      </c>
      <c r="N1461" s="183">
        <f t="shared" si="22"/>
        <v>0.45390070921985815</v>
      </c>
    </row>
    <row r="1462" spans="1:14" x14ac:dyDescent="0.25">
      <c r="A1462" s="1" t="s">
        <v>667</v>
      </c>
      <c r="B1462" s="1" t="s">
        <v>32</v>
      </c>
      <c r="C1462" s="1" t="s">
        <v>468</v>
      </c>
      <c r="D1462" s="83">
        <v>0</v>
      </c>
      <c r="E1462" s="83">
        <v>41</v>
      </c>
      <c r="F1462" s="83">
        <v>7</v>
      </c>
      <c r="G1462" s="83">
        <v>4</v>
      </c>
      <c r="H1462" s="83">
        <v>2</v>
      </c>
      <c r="I1462" s="83">
        <v>0</v>
      </c>
      <c r="J1462" s="83">
        <v>0</v>
      </c>
      <c r="K1462" s="83">
        <v>0</v>
      </c>
      <c r="L1462" s="83">
        <v>54</v>
      </c>
      <c r="M1462" s="84">
        <v>0.19148936170212769</v>
      </c>
      <c r="N1462" s="85">
        <f t="shared" si="22"/>
        <v>0.7592592592592593</v>
      </c>
    </row>
    <row r="1463" spans="1:14" x14ac:dyDescent="0.25">
      <c r="A1463" s="1" t="s">
        <v>667</v>
      </c>
      <c r="B1463" s="1" t="s">
        <v>32</v>
      </c>
      <c r="C1463" s="1" t="s">
        <v>469</v>
      </c>
      <c r="D1463" s="83">
        <v>0</v>
      </c>
      <c r="E1463" s="83">
        <v>0</v>
      </c>
      <c r="F1463" s="83">
        <v>6</v>
      </c>
      <c r="G1463" s="83">
        <v>17</v>
      </c>
      <c r="H1463" s="83">
        <v>8</v>
      </c>
      <c r="I1463" s="83">
        <v>11</v>
      </c>
      <c r="J1463" s="83">
        <v>5</v>
      </c>
      <c r="K1463" s="83">
        <v>3</v>
      </c>
      <c r="L1463" s="83">
        <v>50</v>
      </c>
      <c r="M1463" s="84">
        <v>0.1773049645390071</v>
      </c>
      <c r="N1463" s="85">
        <f t="shared" si="22"/>
        <v>0</v>
      </c>
    </row>
    <row r="1464" spans="1:14" x14ac:dyDescent="0.25">
      <c r="A1464" s="1" t="s">
        <v>667</v>
      </c>
      <c r="B1464" s="1" t="s">
        <v>32</v>
      </c>
      <c r="C1464" s="1" t="s">
        <v>470</v>
      </c>
      <c r="D1464" s="83">
        <v>0</v>
      </c>
      <c r="E1464" s="83">
        <v>0</v>
      </c>
      <c r="F1464" s="83">
        <v>0</v>
      </c>
      <c r="G1464" s="83">
        <v>3</v>
      </c>
      <c r="H1464" s="83">
        <v>1</v>
      </c>
      <c r="I1464" s="83">
        <v>4</v>
      </c>
      <c r="J1464" s="83">
        <v>1</v>
      </c>
      <c r="K1464" s="83">
        <v>5</v>
      </c>
      <c r="L1464" s="83">
        <v>14</v>
      </c>
      <c r="M1464" s="84">
        <v>4.9645390070921988E-2</v>
      </c>
      <c r="N1464" s="85">
        <f t="shared" si="22"/>
        <v>0</v>
      </c>
    </row>
    <row r="1465" spans="1:14" x14ac:dyDescent="0.25">
      <c r="A1465" s="1" t="s">
        <v>667</v>
      </c>
      <c r="B1465" s="1" t="s">
        <v>32</v>
      </c>
      <c r="C1465" s="1" t="s">
        <v>471</v>
      </c>
      <c r="D1465" s="83">
        <v>0</v>
      </c>
      <c r="E1465" s="83">
        <v>0</v>
      </c>
      <c r="F1465" s="83">
        <v>2</v>
      </c>
      <c r="G1465" s="83">
        <v>8</v>
      </c>
      <c r="H1465" s="83">
        <v>1</v>
      </c>
      <c r="I1465" s="83">
        <v>1</v>
      </c>
      <c r="J1465" s="83">
        <v>0</v>
      </c>
      <c r="K1465" s="83">
        <v>0</v>
      </c>
      <c r="L1465" s="83">
        <v>12</v>
      </c>
      <c r="M1465" s="84">
        <v>4.2553191489361701E-2</v>
      </c>
      <c r="N1465" s="85">
        <f t="shared" si="22"/>
        <v>0</v>
      </c>
    </row>
    <row r="1466" spans="1:14" x14ac:dyDescent="0.25">
      <c r="A1466" s="1" t="s">
        <v>667</v>
      </c>
      <c r="B1466" s="1" t="s">
        <v>32</v>
      </c>
      <c r="C1466" s="1" t="s">
        <v>472</v>
      </c>
      <c r="D1466" s="83">
        <v>0</v>
      </c>
      <c r="E1466" s="83">
        <v>67</v>
      </c>
      <c r="F1466" s="83">
        <v>22</v>
      </c>
      <c r="G1466" s="83">
        <v>12</v>
      </c>
      <c r="H1466" s="83">
        <v>4</v>
      </c>
      <c r="I1466" s="83">
        <v>1</v>
      </c>
      <c r="J1466" s="83">
        <v>0</v>
      </c>
      <c r="K1466" s="83">
        <v>0</v>
      </c>
      <c r="L1466" s="83">
        <v>106</v>
      </c>
      <c r="M1466" s="84">
        <v>0.37588652482269502</v>
      </c>
      <c r="N1466" s="85">
        <f t="shared" si="22"/>
        <v>0.63207547169811318</v>
      </c>
    </row>
    <row r="1467" spans="1:14" x14ac:dyDescent="0.25">
      <c r="A1467" s="1" t="s">
        <v>667</v>
      </c>
      <c r="B1467" s="1" t="s">
        <v>32</v>
      </c>
      <c r="C1467" s="1" t="s">
        <v>473</v>
      </c>
      <c r="D1467" s="83">
        <v>0</v>
      </c>
      <c r="E1467" s="83">
        <v>0</v>
      </c>
      <c r="F1467" s="83">
        <v>6</v>
      </c>
      <c r="G1467" s="83">
        <v>6</v>
      </c>
      <c r="H1467" s="83">
        <v>6</v>
      </c>
      <c r="I1467" s="83">
        <v>0</v>
      </c>
      <c r="J1467" s="83">
        <v>1</v>
      </c>
      <c r="K1467" s="83">
        <v>0</v>
      </c>
      <c r="L1467" s="83">
        <v>19</v>
      </c>
      <c r="M1467" s="84">
        <v>6.7375886524822695E-2</v>
      </c>
      <c r="N1467" s="85">
        <f t="shared" si="22"/>
        <v>0</v>
      </c>
    </row>
    <row r="1468" spans="1:14" x14ac:dyDescent="0.25">
      <c r="A1468" s="1" t="s">
        <v>667</v>
      </c>
      <c r="B1468" s="1" t="s">
        <v>32</v>
      </c>
      <c r="C1468" s="1" t="s">
        <v>474</v>
      </c>
      <c r="D1468" s="83">
        <v>0</v>
      </c>
      <c r="E1468" s="83">
        <v>20</v>
      </c>
      <c r="F1468" s="83">
        <v>3</v>
      </c>
      <c r="G1468" s="83">
        <v>2</v>
      </c>
      <c r="H1468" s="83">
        <v>2</v>
      </c>
      <c r="I1468" s="83">
        <v>0</v>
      </c>
      <c r="J1468" s="83">
        <v>0</v>
      </c>
      <c r="K1468" s="83">
        <v>0</v>
      </c>
      <c r="L1468" s="83">
        <v>27</v>
      </c>
      <c r="M1468" s="84">
        <v>9.5744680851063829E-2</v>
      </c>
      <c r="N1468" s="85">
        <f t="shared" si="22"/>
        <v>0.7407407407407407</v>
      </c>
    </row>
    <row r="1469" spans="1:14" x14ac:dyDescent="0.25">
      <c r="A1469" s="3" t="s">
        <v>667</v>
      </c>
      <c r="B1469" s="3" t="s">
        <v>39</v>
      </c>
      <c r="C1469" s="3" t="s">
        <v>467</v>
      </c>
      <c r="D1469" s="181">
        <v>0</v>
      </c>
      <c r="E1469" s="181">
        <v>56</v>
      </c>
      <c r="F1469" s="181">
        <v>45</v>
      </c>
      <c r="G1469" s="181">
        <v>17</v>
      </c>
      <c r="H1469" s="181">
        <v>8</v>
      </c>
      <c r="I1469" s="181">
        <v>8</v>
      </c>
      <c r="J1469" s="181">
        <v>4</v>
      </c>
      <c r="K1469" s="181">
        <v>3</v>
      </c>
      <c r="L1469" s="181">
        <v>141</v>
      </c>
      <c r="M1469" s="182">
        <v>1</v>
      </c>
      <c r="N1469" s="183">
        <f t="shared" si="22"/>
        <v>0.3971631205673759</v>
      </c>
    </row>
    <row r="1470" spans="1:14" x14ac:dyDescent="0.25">
      <c r="A1470" s="1" t="s">
        <v>667</v>
      </c>
      <c r="B1470" s="1" t="s">
        <v>39</v>
      </c>
      <c r="C1470" s="1" t="s">
        <v>468</v>
      </c>
      <c r="D1470" s="83">
        <v>0</v>
      </c>
      <c r="E1470" s="83">
        <v>18</v>
      </c>
      <c r="F1470" s="83">
        <v>8</v>
      </c>
      <c r="G1470" s="83">
        <v>1</v>
      </c>
      <c r="H1470" s="83">
        <v>2</v>
      </c>
      <c r="I1470" s="83">
        <v>2</v>
      </c>
      <c r="J1470" s="83">
        <v>0</v>
      </c>
      <c r="K1470" s="83">
        <v>0</v>
      </c>
      <c r="L1470" s="83">
        <v>31</v>
      </c>
      <c r="M1470" s="84">
        <v>0.21985815602836881</v>
      </c>
      <c r="N1470" s="85">
        <f t="shared" si="22"/>
        <v>0.58064516129032262</v>
      </c>
    </row>
    <row r="1471" spans="1:14" x14ac:dyDescent="0.25">
      <c r="A1471" s="1" t="s">
        <v>667</v>
      </c>
      <c r="B1471" s="1" t="s">
        <v>39</v>
      </c>
      <c r="C1471" s="1" t="s">
        <v>475</v>
      </c>
      <c r="D1471" s="83">
        <v>0</v>
      </c>
      <c r="E1471" s="83">
        <v>0</v>
      </c>
      <c r="F1471" s="83">
        <v>0</v>
      </c>
      <c r="G1471" s="83">
        <v>0</v>
      </c>
      <c r="H1471" s="83">
        <v>1</v>
      </c>
      <c r="I1471" s="83">
        <v>0</v>
      </c>
      <c r="J1471" s="83">
        <v>0</v>
      </c>
      <c r="K1471" s="83">
        <v>0</v>
      </c>
      <c r="L1471" s="83">
        <v>1</v>
      </c>
      <c r="M1471" s="84">
        <v>7.0921985815602826E-3</v>
      </c>
      <c r="N1471" s="85">
        <f t="shared" si="22"/>
        <v>0</v>
      </c>
    </row>
    <row r="1472" spans="1:14" x14ac:dyDescent="0.25">
      <c r="A1472" s="1" t="s">
        <v>667</v>
      </c>
      <c r="B1472" s="1" t="s">
        <v>39</v>
      </c>
      <c r="C1472" s="1" t="s">
        <v>476</v>
      </c>
      <c r="D1472" s="83">
        <v>0</v>
      </c>
      <c r="E1472" s="83">
        <v>0</v>
      </c>
      <c r="F1472" s="83">
        <v>0</v>
      </c>
      <c r="G1472" s="83">
        <v>0</v>
      </c>
      <c r="H1472" s="83">
        <v>0</v>
      </c>
      <c r="I1472" s="83">
        <v>1</v>
      </c>
      <c r="J1472" s="83">
        <v>0</v>
      </c>
      <c r="K1472" s="83">
        <v>0</v>
      </c>
      <c r="L1472" s="83">
        <v>1</v>
      </c>
      <c r="M1472" s="84">
        <v>7.0921985815602826E-3</v>
      </c>
      <c r="N1472" s="85">
        <f t="shared" si="22"/>
        <v>0</v>
      </c>
    </row>
    <row r="1473" spans="1:14" x14ac:dyDescent="0.25">
      <c r="A1473" s="1" t="s">
        <v>667</v>
      </c>
      <c r="B1473" s="1" t="s">
        <v>39</v>
      </c>
      <c r="C1473" s="1" t="s">
        <v>469</v>
      </c>
      <c r="D1473" s="83">
        <v>0</v>
      </c>
      <c r="E1473" s="83">
        <v>0</v>
      </c>
      <c r="F1473" s="83">
        <v>20</v>
      </c>
      <c r="G1473" s="83">
        <v>4</v>
      </c>
      <c r="H1473" s="83">
        <v>1</v>
      </c>
      <c r="I1473" s="83">
        <v>2</v>
      </c>
      <c r="J1473" s="83">
        <v>2</v>
      </c>
      <c r="K1473" s="83">
        <v>1</v>
      </c>
      <c r="L1473" s="83">
        <v>30</v>
      </c>
      <c r="M1473" s="84">
        <v>0.21276595744680851</v>
      </c>
      <c r="N1473" s="85">
        <f t="shared" si="22"/>
        <v>0</v>
      </c>
    </row>
    <row r="1474" spans="1:14" x14ac:dyDescent="0.25">
      <c r="A1474" s="1" t="s">
        <v>667</v>
      </c>
      <c r="B1474" s="1" t="s">
        <v>39</v>
      </c>
      <c r="C1474" s="1" t="s">
        <v>470</v>
      </c>
      <c r="D1474" s="83">
        <v>0</v>
      </c>
      <c r="E1474" s="83">
        <v>0</v>
      </c>
      <c r="F1474" s="83">
        <v>0</v>
      </c>
      <c r="G1474" s="83">
        <v>0</v>
      </c>
      <c r="H1474" s="83">
        <v>2</v>
      </c>
      <c r="I1474" s="83">
        <v>2</v>
      </c>
      <c r="J1474" s="83">
        <v>0</v>
      </c>
      <c r="K1474" s="83">
        <v>2</v>
      </c>
      <c r="L1474" s="83">
        <v>6</v>
      </c>
      <c r="M1474" s="84">
        <v>4.2553191489361701E-2</v>
      </c>
      <c r="N1474" s="85">
        <f t="shared" si="22"/>
        <v>0</v>
      </c>
    </row>
    <row r="1475" spans="1:14" x14ac:dyDescent="0.25">
      <c r="A1475" s="1" t="s">
        <v>667</v>
      </c>
      <c r="B1475" s="1" t="s">
        <v>39</v>
      </c>
      <c r="C1475" s="1" t="s">
        <v>471</v>
      </c>
      <c r="D1475" s="83">
        <v>0</v>
      </c>
      <c r="E1475" s="83">
        <v>0</v>
      </c>
      <c r="F1475" s="83">
        <v>2</v>
      </c>
      <c r="G1475" s="83">
        <v>2</v>
      </c>
      <c r="H1475" s="83">
        <v>0</v>
      </c>
      <c r="I1475" s="83">
        <v>1</v>
      </c>
      <c r="J1475" s="83">
        <v>0</v>
      </c>
      <c r="K1475" s="83">
        <v>0</v>
      </c>
      <c r="L1475" s="83">
        <v>5</v>
      </c>
      <c r="M1475" s="84">
        <v>3.5460992907801421E-2</v>
      </c>
      <c r="N1475" s="85">
        <f t="shared" si="22"/>
        <v>0</v>
      </c>
    </row>
    <row r="1476" spans="1:14" x14ac:dyDescent="0.25">
      <c r="A1476" s="1" t="s">
        <v>667</v>
      </c>
      <c r="B1476" s="1" t="s">
        <v>39</v>
      </c>
      <c r="C1476" s="1" t="s">
        <v>472</v>
      </c>
      <c r="D1476" s="83">
        <v>0</v>
      </c>
      <c r="E1476" s="83">
        <v>29</v>
      </c>
      <c r="F1476" s="83">
        <v>11</v>
      </c>
      <c r="G1476" s="83">
        <v>7</v>
      </c>
      <c r="H1476" s="83">
        <v>0</v>
      </c>
      <c r="I1476" s="83">
        <v>0</v>
      </c>
      <c r="J1476" s="83">
        <v>1</v>
      </c>
      <c r="K1476" s="83">
        <v>0</v>
      </c>
      <c r="L1476" s="83">
        <v>48</v>
      </c>
      <c r="M1476" s="84">
        <v>0.34042553191489361</v>
      </c>
      <c r="N1476" s="85">
        <f t="shared" ref="N1476:N1539" si="23">E1476/L1476</f>
        <v>0.60416666666666663</v>
      </c>
    </row>
    <row r="1477" spans="1:14" x14ac:dyDescent="0.25">
      <c r="A1477" s="1" t="s">
        <v>667</v>
      </c>
      <c r="B1477" s="1" t="s">
        <v>39</v>
      </c>
      <c r="C1477" s="1" t="s">
        <v>473</v>
      </c>
      <c r="D1477" s="83">
        <v>0</v>
      </c>
      <c r="E1477" s="83">
        <v>0</v>
      </c>
      <c r="F1477" s="83">
        <v>2</v>
      </c>
      <c r="G1477" s="83">
        <v>2</v>
      </c>
      <c r="H1477" s="83">
        <v>1</v>
      </c>
      <c r="I1477" s="83">
        <v>0</v>
      </c>
      <c r="J1477" s="83">
        <v>1</v>
      </c>
      <c r="K1477" s="83">
        <v>0</v>
      </c>
      <c r="L1477" s="83">
        <v>6</v>
      </c>
      <c r="M1477" s="84">
        <v>4.2553191489361701E-2</v>
      </c>
      <c r="N1477" s="85">
        <f t="shared" si="23"/>
        <v>0</v>
      </c>
    </row>
    <row r="1478" spans="1:14" x14ac:dyDescent="0.25">
      <c r="A1478" s="1" t="s">
        <v>667</v>
      </c>
      <c r="B1478" s="1" t="s">
        <v>39</v>
      </c>
      <c r="C1478" s="1" t="s">
        <v>474</v>
      </c>
      <c r="D1478" s="83">
        <v>0</v>
      </c>
      <c r="E1478" s="83">
        <v>9</v>
      </c>
      <c r="F1478" s="83">
        <v>2</v>
      </c>
      <c r="G1478" s="83">
        <v>1</v>
      </c>
      <c r="H1478" s="83">
        <v>1</v>
      </c>
      <c r="I1478" s="83">
        <v>0</v>
      </c>
      <c r="J1478" s="83">
        <v>0</v>
      </c>
      <c r="K1478" s="83">
        <v>0</v>
      </c>
      <c r="L1478" s="83">
        <v>13</v>
      </c>
      <c r="M1478" s="84">
        <v>9.2198581560283682E-2</v>
      </c>
      <c r="N1478" s="85">
        <f t="shared" si="23"/>
        <v>0.69230769230769229</v>
      </c>
    </row>
    <row r="1479" spans="1:14" x14ac:dyDescent="0.25">
      <c r="A1479" s="3" t="s">
        <v>667</v>
      </c>
      <c r="B1479" s="3" t="s">
        <v>40</v>
      </c>
      <c r="C1479" s="3" t="s">
        <v>467</v>
      </c>
      <c r="D1479" s="181">
        <v>0</v>
      </c>
      <c r="E1479" s="181">
        <v>72</v>
      </c>
      <c r="F1479" s="181">
        <v>40</v>
      </c>
      <c r="G1479" s="181">
        <v>17</v>
      </c>
      <c r="H1479" s="181">
        <v>6</v>
      </c>
      <c r="I1479" s="181">
        <v>6</v>
      </c>
      <c r="J1479" s="181">
        <v>1</v>
      </c>
      <c r="K1479" s="181">
        <v>3</v>
      </c>
      <c r="L1479" s="181">
        <v>145</v>
      </c>
      <c r="M1479" s="182">
        <v>1</v>
      </c>
      <c r="N1479" s="183">
        <f t="shared" si="23"/>
        <v>0.49655172413793103</v>
      </c>
    </row>
    <row r="1480" spans="1:14" x14ac:dyDescent="0.25">
      <c r="A1480" s="1" t="s">
        <v>667</v>
      </c>
      <c r="B1480" s="1" t="s">
        <v>40</v>
      </c>
      <c r="C1480" s="1" t="s">
        <v>468</v>
      </c>
      <c r="D1480" s="83">
        <v>0</v>
      </c>
      <c r="E1480" s="83">
        <v>31</v>
      </c>
      <c r="F1480" s="83">
        <v>7</v>
      </c>
      <c r="G1480" s="83">
        <v>1</v>
      </c>
      <c r="H1480" s="83">
        <v>1</v>
      </c>
      <c r="I1480" s="83">
        <v>0</v>
      </c>
      <c r="J1480" s="83">
        <v>0</v>
      </c>
      <c r="K1480" s="83">
        <v>0</v>
      </c>
      <c r="L1480" s="83">
        <v>40</v>
      </c>
      <c r="M1480" s="84">
        <v>0.27586206896551718</v>
      </c>
      <c r="N1480" s="85">
        <f t="shared" si="23"/>
        <v>0.77500000000000002</v>
      </c>
    </row>
    <row r="1481" spans="1:14" x14ac:dyDescent="0.25">
      <c r="A1481" s="1" t="s">
        <v>667</v>
      </c>
      <c r="B1481" s="1" t="s">
        <v>40</v>
      </c>
      <c r="C1481" s="1" t="s">
        <v>480</v>
      </c>
      <c r="D1481" s="83">
        <v>0</v>
      </c>
      <c r="E1481" s="83">
        <v>0</v>
      </c>
      <c r="F1481" s="83">
        <v>0</v>
      </c>
      <c r="G1481" s="83">
        <v>0</v>
      </c>
      <c r="H1481" s="83">
        <v>0</v>
      </c>
      <c r="I1481" s="83">
        <v>0</v>
      </c>
      <c r="J1481" s="83">
        <v>0</v>
      </c>
      <c r="K1481" s="83">
        <v>1</v>
      </c>
      <c r="L1481" s="83">
        <v>1</v>
      </c>
      <c r="M1481" s="84">
        <v>6.8965517241379318E-3</v>
      </c>
      <c r="N1481" s="85">
        <f t="shared" si="23"/>
        <v>0</v>
      </c>
    </row>
    <row r="1482" spans="1:14" x14ac:dyDescent="0.25">
      <c r="A1482" s="1" t="s">
        <v>667</v>
      </c>
      <c r="B1482" s="1" t="s">
        <v>40</v>
      </c>
      <c r="C1482" s="1" t="s">
        <v>469</v>
      </c>
      <c r="D1482" s="83">
        <v>0</v>
      </c>
      <c r="E1482" s="83">
        <v>0</v>
      </c>
      <c r="F1482" s="83">
        <v>5</v>
      </c>
      <c r="G1482" s="83">
        <v>4</v>
      </c>
      <c r="H1482" s="83">
        <v>0</v>
      </c>
      <c r="I1482" s="83">
        <v>1</v>
      </c>
      <c r="J1482" s="83">
        <v>0</v>
      </c>
      <c r="K1482" s="83">
        <v>1</v>
      </c>
      <c r="L1482" s="83">
        <v>11</v>
      </c>
      <c r="M1482" s="84">
        <v>7.586206896551724E-2</v>
      </c>
      <c r="N1482" s="85">
        <f t="shared" si="23"/>
        <v>0</v>
      </c>
    </row>
    <row r="1483" spans="1:14" x14ac:dyDescent="0.25">
      <c r="A1483" s="1" t="s">
        <v>667</v>
      </c>
      <c r="B1483" s="1" t="s">
        <v>40</v>
      </c>
      <c r="C1483" s="1" t="s">
        <v>470</v>
      </c>
      <c r="D1483" s="83">
        <v>0</v>
      </c>
      <c r="E1483" s="83">
        <v>0</v>
      </c>
      <c r="F1483" s="83">
        <v>0</v>
      </c>
      <c r="G1483" s="83">
        <v>1</v>
      </c>
      <c r="H1483" s="83">
        <v>2</v>
      </c>
      <c r="I1483" s="83">
        <v>0</v>
      </c>
      <c r="J1483" s="83">
        <v>0</v>
      </c>
      <c r="K1483" s="83">
        <v>0</v>
      </c>
      <c r="L1483" s="83">
        <v>3</v>
      </c>
      <c r="M1483" s="84">
        <v>2.0689655172413789E-2</v>
      </c>
      <c r="N1483" s="85">
        <f t="shared" si="23"/>
        <v>0</v>
      </c>
    </row>
    <row r="1484" spans="1:14" x14ac:dyDescent="0.25">
      <c r="A1484" s="1" t="s">
        <v>667</v>
      </c>
      <c r="B1484" s="1" t="s">
        <v>40</v>
      </c>
      <c r="C1484" s="1" t="s">
        <v>471</v>
      </c>
      <c r="D1484" s="83">
        <v>0</v>
      </c>
      <c r="E1484" s="83">
        <v>0</v>
      </c>
      <c r="F1484" s="83">
        <v>3</v>
      </c>
      <c r="G1484" s="83">
        <v>2</v>
      </c>
      <c r="H1484" s="83">
        <v>2</v>
      </c>
      <c r="I1484" s="83">
        <v>1</v>
      </c>
      <c r="J1484" s="83">
        <v>0</v>
      </c>
      <c r="K1484" s="83">
        <v>1</v>
      </c>
      <c r="L1484" s="83">
        <v>9</v>
      </c>
      <c r="M1484" s="84">
        <v>6.2068965517241392E-2</v>
      </c>
      <c r="N1484" s="85">
        <f t="shared" si="23"/>
        <v>0</v>
      </c>
    </row>
    <row r="1485" spans="1:14" x14ac:dyDescent="0.25">
      <c r="A1485" s="1" t="s">
        <v>667</v>
      </c>
      <c r="B1485" s="1" t="s">
        <v>40</v>
      </c>
      <c r="C1485" s="1" t="s">
        <v>478</v>
      </c>
      <c r="D1485" s="83">
        <v>0</v>
      </c>
      <c r="E1485" s="83">
        <v>0</v>
      </c>
      <c r="F1485" s="83">
        <v>1</v>
      </c>
      <c r="G1485" s="83">
        <v>0</v>
      </c>
      <c r="H1485" s="83">
        <v>0</v>
      </c>
      <c r="I1485" s="83">
        <v>0</v>
      </c>
      <c r="J1485" s="83">
        <v>0</v>
      </c>
      <c r="K1485" s="83">
        <v>0</v>
      </c>
      <c r="L1485" s="83">
        <v>1</v>
      </c>
      <c r="M1485" s="84">
        <v>6.8965517241379318E-3</v>
      </c>
      <c r="N1485" s="85">
        <f t="shared" si="23"/>
        <v>0</v>
      </c>
    </row>
    <row r="1486" spans="1:14" x14ac:dyDescent="0.25">
      <c r="A1486" s="1" t="s">
        <v>667</v>
      </c>
      <c r="B1486" s="1" t="s">
        <v>40</v>
      </c>
      <c r="C1486" s="1" t="s">
        <v>472</v>
      </c>
      <c r="D1486" s="83">
        <v>0</v>
      </c>
      <c r="E1486" s="83">
        <v>34</v>
      </c>
      <c r="F1486" s="83">
        <v>11</v>
      </c>
      <c r="G1486" s="83">
        <v>3</v>
      </c>
      <c r="H1486" s="83">
        <v>0</v>
      </c>
      <c r="I1486" s="83">
        <v>3</v>
      </c>
      <c r="J1486" s="83">
        <v>0</v>
      </c>
      <c r="K1486" s="83">
        <v>0</v>
      </c>
      <c r="L1486" s="83">
        <v>51</v>
      </c>
      <c r="M1486" s="84">
        <v>0.35172413793103441</v>
      </c>
      <c r="N1486" s="85">
        <f t="shared" si="23"/>
        <v>0.66666666666666663</v>
      </c>
    </row>
    <row r="1487" spans="1:14" x14ac:dyDescent="0.25">
      <c r="A1487" s="1" t="s">
        <v>667</v>
      </c>
      <c r="B1487" s="1" t="s">
        <v>40</v>
      </c>
      <c r="C1487" s="1" t="s">
        <v>473</v>
      </c>
      <c r="D1487" s="83">
        <v>0</v>
      </c>
      <c r="E1487" s="83">
        <v>0</v>
      </c>
      <c r="F1487" s="83">
        <v>4</v>
      </c>
      <c r="G1487" s="83">
        <v>5</v>
      </c>
      <c r="H1487" s="83">
        <v>1</v>
      </c>
      <c r="I1487" s="83">
        <v>0</v>
      </c>
      <c r="J1487" s="83">
        <v>1</v>
      </c>
      <c r="K1487" s="83">
        <v>0</v>
      </c>
      <c r="L1487" s="83">
        <v>11</v>
      </c>
      <c r="M1487" s="84">
        <v>7.586206896551724E-2</v>
      </c>
      <c r="N1487" s="85">
        <f t="shared" si="23"/>
        <v>0</v>
      </c>
    </row>
    <row r="1488" spans="1:14" x14ac:dyDescent="0.25">
      <c r="A1488" s="1" t="s">
        <v>667</v>
      </c>
      <c r="B1488" s="1" t="s">
        <v>40</v>
      </c>
      <c r="C1488" s="1" t="s">
        <v>474</v>
      </c>
      <c r="D1488" s="83">
        <v>0</v>
      </c>
      <c r="E1488" s="83">
        <v>7</v>
      </c>
      <c r="F1488" s="83">
        <v>9</v>
      </c>
      <c r="G1488" s="83">
        <v>1</v>
      </c>
      <c r="H1488" s="83">
        <v>0</v>
      </c>
      <c r="I1488" s="83">
        <v>1</v>
      </c>
      <c r="J1488" s="83">
        <v>0</v>
      </c>
      <c r="K1488" s="83">
        <v>0</v>
      </c>
      <c r="L1488" s="83">
        <v>18</v>
      </c>
      <c r="M1488" s="84">
        <v>0.1241379310344828</v>
      </c>
      <c r="N1488" s="85">
        <f t="shared" si="23"/>
        <v>0.3888888888888889</v>
      </c>
    </row>
    <row r="1489" spans="1:14" x14ac:dyDescent="0.25">
      <c r="A1489" s="3" t="s">
        <v>667</v>
      </c>
      <c r="B1489" s="3" t="s">
        <v>33</v>
      </c>
      <c r="C1489" s="3" t="s">
        <v>467</v>
      </c>
      <c r="D1489" s="181">
        <v>0</v>
      </c>
      <c r="E1489" s="181">
        <v>48</v>
      </c>
      <c r="F1489" s="181">
        <v>27</v>
      </c>
      <c r="G1489" s="181">
        <v>21</v>
      </c>
      <c r="H1489" s="181">
        <v>18</v>
      </c>
      <c r="I1489" s="181">
        <v>8</v>
      </c>
      <c r="J1489" s="181">
        <v>10</v>
      </c>
      <c r="K1489" s="181">
        <v>22</v>
      </c>
      <c r="L1489" s="181">
        <v>154</v>
      </c>
      <c r="M1489" s="182">
        <v>1</v>
      </c>
      <c r="N1489" s="183">
        <f t="shared" si="23"/>
        <v>0.31168831168831168</v>
      </c>
    </row>
    <row r="1490" spans="1:14" x14ac:dyDescent="0.25">
      <c r="A1490" s="1" t="s">
        <v>667</v>
      </c>
      <c r="B1490" s="1" t="s">
        <v>33</v>
      </c>
      <c r="C1490" s="1" t="s">
        <v>468</v>
      </c>
      <c r="D1490" s="83">
        <v>0</v>
      </c>
      <c r="E1490" s="83">
        <v>11</v>
      </c>
      <c r="F1490" s="83">
        <v>8</v>
      </c>
      <c r="G1490" s="83">
        <v>3</v>
      </c>
      <c r="H1490" s="83">
        <v>0</v>
      </c>
      <c r="I1490" s="83">
        <v>1</v>
      </c>
      <c r="J1490" s="83">
        <v>0</v>
      </c>
      <c r="K1490" s="83">
        <v>0</v>
      </c>
      <c r="L1490" s="83">
        <v>23</v>
      </c>
      <c r="M1490" s="84">
        <v>0.14935064935064929</v>
      </c>
      <c r="N1490" s="85">
        <f t="shared" si="23"/>
        <v>0.47826086956521741</v>
      </c>
    </row>
    <row r="1491" spans="1:14" x14ac:dyDescent="0.25">
      <c r="A1491" s="1" t="s">
        <v>667</v>
      </c>
      <c r="B1491" s="1" t="s">
        <v>33</v>
      </c>
      <c r="C1491" s="1" t="s">
        <v>469</v>
      </c>
      <c r="D1491" s="83">
        <v>0</v>
      </c>
      <c r="E1491" s="83">
        <v>0</v>
      </c>
      <c r="F1491" s="83">
        <v>8</v>
      </c>
      <c r="G1491" s="83">
        <v>9</v>
      </c>
      <c r="H1491" s="83">
        <v>12</v>
      </c>
      <c r="I1491" s="83">
        <v>2</v>
      </c>
      <c r="J1491" s="83">
        <v>4</v>
      </c>
      <c r="K1491" s="83">
        <v>9</v>
      </c>
      <c r="L1491" s="83">
        <v>44</v>
      </c>
      <c r="M1491" s="84">
        <v>0.2857142857142857</v>
      </c>
      <c r="N1491" s="85">
        <f t="shared" si="23"/>
        <v>0</v>
      </c>
    </row>
    <row r="1492" spans="1:14" x14ac:dyDescent="0.25">
      <c r="A1492" s="1" t="s">
        <v>667</v>
      </c>
      <c r="B1492" s="1" t="s">
        <v>33</v>
      </c>
      <c r="C1492" s="1" t="s">
        <v>470</v>
      </c>
      <c r="D1492" s="83">
        <v>0</v>
      </c>
      <c r="E1492" s="83">
        <v>0</v>
      </c>
      <c r="F1492" s="83">
        <v>0</v>
      </c>
      <c r="G1492" s="83">
        <v>4</v>
      </c>
      <c r="H1492" s="83">
        <v>2</v>
      </c>
      <c r="I1492" s="83">
        <v>4</v>
      </c>
      <c r="J1492" s="83">
        <v>4</v>
      </c>
      <c r="K1492" s="83">
        <v>9</v>
      </c>
      <c r="L1492" s="83">
        <v>23</v>
      </c>
      <c r="M1492" s="84">
        <v>0.14935064935064929</v>
      </c>
      <c r="N1492" s="85">
        <f t="shared" si="23"/>
        <v>0</v>
      </c>
    </row>
    <row r="1493" spans="1:14" x14ac:dyDescent="0.25">
      <c r="A1493" s="1" t="s">
        <v>667</v>
      </c>
      <c r="B1493" s="1" t="s">
        <v>33</v>
      </c>
      <c r="C1493" s="1" t="s">
        <v>471</v>
      </c>
      <c r="D1493" s="83">
        <v>0</v>
      </c>
      <c r="E1493" s="83">
        <v>0</v>
      </c>
      <c r="F1493" s="83">
        <v>1</v>
      </c>
      <c r="G1493" s="83">
        <v>2</v>
      </c>
      <c r="H1493" s="83">
        <v>1</v>
      </c>
      <c r="I1493" s="83">
        <v>1</v>
      </c>
      <c r="J1493" s="83">
        <v>0</v>
      </c>
      <c r="K1493" s="83">
        <v>0</v>
      </c>
      <c r="L1493" s="83">
        <v>5</v>
      </c>
      <c r="M1493" s="84">
        <v>3.2467532467532458E-2</v>
      </c>
      <c r="N1493" s="85">
        <f t="shared" si="23"/>
        <v>0</v>
      </c>
    </row>
    <row r="1494" spans="1:14" x14ac:dyDescent="0.25">
      <c r="A1494" s="1" t="s">
        <v>667</v>
      </c>
      <c r="B1494" s="1" t="s">
        <v>33</v>
      </c>
      <c r="C1494" s="1" t="s">
        <v>472</v>
      </c>
      <c r="D1494" s="83">
        <v>0</v>
      </c>
      <c r="E1494" s="83">
        <v>31</v>
      </c>
      <c r="F1494" s="83">
        <v>6</v>
      </c>
      <c r="G1494" s="83">
        <v>2</v>
      </c>
      <c r="H1494" s="83">
        <v>3</v>
      </c>
      <c r="I1494" s="83">
        <v>0</v>
      </c>
      <c r="J1494" s="83">
        <v>0</v>
      </c>
      <c r="K1494" s="83">
        <v>2</v>
      </c>
      <c r="L1494" s="83">
        <v>44</v>
      </c>
      <c r="M1494" s="84">
        <v>0.2857142857142857</v>
      </c>
      <c r="N1494" s="85">
        <f t="shared" si="23"/>
        <v>0.70454545454545459</v>
      </c>
    </row>
    <row r="1495" spans="1:14" x14ac:dyDescent="0.25">
      <c r="A1495" s="1" t="s">
        <v>667</v>
      </c>
      <c r="B1495" s="1" t="s">
        <v>33</v>
      </c>
      <c r="C1495" s="1" t="s">
        <v>473</v>
      </c>
      <c r="D1495" s="83">
        <v>0</v>
      </c>
      <c r="E1495" s="83">
        <v>0</v>
      </c>
      <c r="F1495" s="83">
        <v>2</v>
      </c>
      <c r="G1495" s="83">
        <v>1</v>
      </c>
      <c r="H1495" s="83">
        <v>0</v>
      </c>
      <c r="I1495" s="83">
        <v>0</v>
      </c>
      <c r="J1495" s="83">
        <v>2</v>
      </c>
      <c r="K1495" s="83">
        <v>2</v>
      </c>
      <c r="L1495" s="83">
        <v>7</v>
      </c>
      <c r="M1495" s="84">
        <v>4.5454545454545463E-2</v>
      </c>
      <c r="N1495" s="85">
        <f t="shared" si="23"/>
        <v>0</v>
      </c>
    </row>
    <row r="1496" spans="1:14" x14ac:dyDescent="0.25">
      <c r="A1496" s="1" t="s">
        <v>667</v>
      </c>
      <c r="B1496" s="1" t="s">
        <v>33</v>
      </c>
      <c r="C1496" s="1" t="s">
        <v>474</v>
      </c>
      <c r="D1496" s="83">
        <v>0</v>
      </c>
      <c r="E1496" s="83">
        <v>6</v>
      </c>
      <c r="F1496" s="83">
        <v>2</v>
      </c>
      <c r="G1496" s="83">
        <v>0</v>
      </c>
      <c r="H1496" s="83">
        <v>0</v>
      </c>
      <c r="I1496" s="83">
        <v>0</v>
      </c>
      <c r="J1496" s="83">
        <v>0</v>
      </c>
      <c r="K1496" s="83">
        <v>0</v>
      </c>
      <c r="L1496" s="83">
        <v>8</v>
      </c>
      <c r="M1496" s="84">
        <v>5.1948051948051951E-2</v>
      </c>
      <c r="N1496" s="85">
        <f t="shared" si="23"/>
        <v>0.75</v>
      </c>
    </row>
    <row r="1497" spans="1:14" x14ac:dyDescent="0.25">
      <c r="A1497" s="3" t="s">
        <v>667</v>
      </c>
      <c r="B1497" s="3" t="s">
        <v>41</v>
      </c>
      <c r="C1497" s="3" t="s">
        <v>467</v>
      </c>
      <c r="D1497" s="181">
        <v>2</v>
      </c>
      <c r="E1497" s="181">
        <v>12</v>
      </c>
      <c r="F1497" s="181">
        <v>101</v>
      </c>
      <c r="G1497" s="181">
        <v>31</v>
      </c>
      <c r="H1497" s="181">
        <v>17</v>
      </c>
      <c r="I1497" s="181">
        <v>5</v>
      </c>
      <c r="J1497" s="181">
        <v>7</v>
      </c>
      <c r="K1497" s="181">
        <v>4</v>
      </c>
      <c r="L1497" s="181">
        <v>179</v>
      </c>
      <c r="M1497" s="182">
        <v>1</v>
      </c>
      <c r="N1497" s="183">
        <f t="shared" si="23"/>
        <v>6.7039106145251395E-2</v>
      </c>
    </row>
    <row r="1498" spans="1:14" x14ac:dyDescent="0.25">
      <c r="A1498" s="1" t="s">
        <v>667</v>
      </c>
      <c r="B1498" s="1" t="s">
        <v>41</v>
      </c>
      <c r="C1498" s="1" t="s">
        <v>468</v>
      </c>
      <c r="D1498" s="83">
        <v>0</v>
      </c>
      <c r="E1498" s="83">
        <v>3</v>
      </c>
      <c r="F1498" s="83">
        <v>23</v>
      </c>
      <c r="G1498" s="83">
        <v>2</v>
      </c>
      <c r="H1498" s="83">
        <v>2</v>
      </c>
      <c r="I1498" s="83">
        <v>0</v>
      </c>
      <c r="J1498" s="83">
        <v>0</v>
      </c>
      <c r="K1498" s="83">
        <v>0</v>
      </c>
      <c r="L1498" s="83">
        <v>30</v>
      </c>
      <c r="M1498" s="84">
        <v>0.16759776536312851</v>
      </c>
      <c r="N1498" s="85">
        <f t="shared" si="23"/>
        <v>0.1</v>
      </c>
    </row>
    <row r="1499" spans="1:14" x14ac:dyDescent="0.25">
      <c r="A1499" s="1" t="s">
        <v>667</v>
      </c>
      <c r="B1499" s="1" t="s">
        <v>41</v>
      </c>
      <c r="C1499" s="1" t="s">
        <v>469</v>
      </c>
      <c r="D1499" s="83">
        <v>1</v>
      </c>
      <c r="E1499" s="83">
        <v>2</v>
      </c>
      <c r="F1499" s="83">
        <v>24</v>
      </c>
      <c r="G1499" s="83">
        <v>7</v>
      </c>
      <c r="H1499" s="83">
        <v>8</v>
      </c>
      <c r="I1499" s="83">
        <v>3</v>
      </c>
      <c r="J1499" s="83">
        <v>5</v>
      </c>
      <c r="K1499" s="83">
        <v>1</v>
      </c>
      <c r="L1499" s="83">
        <v>51</v>
      </c>
      <c r="M1499" s="84">
        <v>0.28491620111731841</v>
      </c>
      <c r="N1499" s="85">
        <f t="shared" si="23"/>
        <v>3.9215686274509803E-2</v>
      </c>
    </row>
    <row r="1500" spans="1:14" x14ac:dyDescent="0.25">
      <c r="A1500" s="1" t="s">
        <v>667</v>
      </c>
      <c r="B1500" s="1" t="s">
        <v>41</v>
      </c>
      <c r="C1500" s="1" t="s">
        <v>470</v>
      </c>
      <c r="D1500" s="83">
        <v>0</v>
      </c>
      <c r="E1500" s="83">
        <v>0</v>
      </c>
      <c r="F1500" s="83">
        <v>0</v>
      </c>
      <c r="G1500" s="83">
        <v>3</v>
      </c>
      <c r="H1500" s="83">
        <v>0</v>
      </c>
      <c r="I1500" s="83">
        <v>2</v>
      </c>
      <c r="J1500" s="83">
        <v>0</v>
      </c>
      <c r="K1500" s="83">
        <v>2</v>
      </c>
      <c r="L1500" s="83">
        <v>7</v>
      </c>
      <c r="M1500" s="84">
        <v>3.9106145251396648E-2</v>
      </c>
      <c r="N1500" s="85">
        <f t="shared" si="23"/>
        <v>0</v>
      </c>
    </row>
    <row r="1501" spans="1:14" x14ac:dyDescent="0.25">
      <c r="A1501" s="1" t="s">
        <v>667</v>
      </c>
      <c r="B1501" s="1" t="s">
        <v>41</v>
      </c>
      <c r="C1501" s="1" t="s">
        <v>471</v>
      </c>
      <c r="D1501" s="83">
        <v>0</v>
      </c>
      <c r="E1501" s="83">
        <v>0</v>
      </c>
      <c r="F1501" s="83">
        <v>4</v>
      </c>
      <c r="G1501" s="83">
        <v>0</v>
      </c>
      <c r="H1501" s="83">
        <v>3</v>
      </c>
      <c r="I1501" s="83">
        <v>0</v>
      </c>
      <c r="J1501" s="83">
        <v>0</v>
      </c>
      <c r="K1501" s="83">
        <v>0</v>
      </c>
      <c r="L1501" s="83">
        <v>7</v>
      </c>
      <c r="M1501" s="84">
        <v>3.9106145251396648E-2</v>
      </c>
      <c r="N1501" s="85">
        <f t="shared" si="23"/>
        <v>0</v>
      </c>
    </row>
    <row r="1502" spans="1:14" x14ac:dyDescent="0.25">
      <c r="A1502" s="1" t="s">
        <v>667</v>
      </c>
      <c r="B1502" s="1" t="s">
        <v>41</v>
      </c>
      <c r="C1502" s="1" t="s">
        <v>477</v>
      </c>
      <c r="D1502" s="83">
        <v>0</v>
      </c>
      <c r="E1502" s="83">
        <v>0</v>
      </c>
      <c r="F1502" s="83">
        <v>1</v>
      </c>
      <c r="G1502" s="83">
        <v>0</v>
      </c>
      <c r="H1502" s="83">
        <v>0</v>
      </c>
      <c r="I1502" s="83">
        <v>0</v>
      </c>
      <c r="J1502" s="83">
        <v>0</v>
      </c>
      <c r="K1502" s="83">
        <v>0</v>
      </c>
      <c r="L1502" s="83">
        <v>1</v>
      </c>
      <c r="M1502" s="84">
        <v>5.5865921787709499E-3</v>
      </c>
      <c r="N1502" s="85">
        <f t="shared" si="23"/>
        <v>0</v>
      </c>
    </row>
    <row r="1503" spans="1:14" x14ac:dyDescent="0.25">
      <c r="A1503" s="1" t="s">
        <v>667</v>
      </c>
      <c r="B1503" s="1" t="s">
        <v>41</v>
      </c>
      <c r="C1503" s="1" t="s">
        <v>472</v>
      </c>
      <c r="D1503" s="83">
        <v>1</v>
      </c>
      <c r="E1503" s="83">
        <v>6</v>
      </c>
      <c r="F1503" s="83">
        <v>36</v>
      </c>
      <c r="G1503" s="83">
        <v>11</v>
      </c>
      <c r="H1503" s="83">
        <v>1</v>
      </c>
      <c r="I1503" s="83">
        <v>0</v>
      </c>
      <c r="J1503" s="83">
        <v>0</v>
      </c>
      <c r="K1503" s="83">
        <v>1</v>
      </c>
      <c r="L1503" s="83">
        <v>56</v>
      </c>
      <c r="M1503" s="84">
        <v>0.31284916201117319</v>
      </c>
      <c r="N1503" s="85">
        <f t="shared" si="23"/>
        <v>0.10714285714285714</v>
      </c>
    </row>
    <row r="1504" spans="1:14" x14ac:dyDescent="0.25">
      <c r="A1504" s="1" t="s">
        <v>667</v>
      </c>
      <c r="B1504" s="1" t="s">
        <v>41</v>
      </c>
      <c r="C1504" s="1" t="s">
        <v>473</v>
      </c>
      <c r="D1504" s="83">
        <v>0</v>
      </c>
      <c r="E1504" s="83">
        <v>1</v>
      </c>
      <c r="F1504" s="83">
        <v>9</v>
      </c>
      <c r="G1504" s="83">
        <v>5</v>
      </c>
      <c r="H1504" s="83">
        <v>1</v>
      </c>
      <c r="I1504" s="83">
        <v>0</v>
      </c>
      <c r="J1504" s="83">
        <v>2</v>
      </c>
      <c r="K1504" s="83">
        <v>0</v>
      </c>
      <c r="L1504" s="83">
        <v>18</v>
      </c>
      <c r="M1504" s="84">
        <v>0.1005586592178771</v>
      </c>
      <c r="N1504" s="85">
        <f t="shared" si="23"/>
        <v>5.5555555555555552E-2</v>
      </c>
    </row>
    <row r="1505" spans="1:14" x14ac:dyDescent="0.25">
      <c r="A1505" s="1" t="s">
        <v>667</v>
      </c>
      <c r="B1505" s="1" t="s">
        <v>41</v>
      </c>
      <c r="C1505" s="1" t="s">
        <v>474</v>
      </c>
      <c r="D1505" s="83">
        <v>0</v>
      </c>
      <c r="E1505" s="83">
        <v>0</v>
      </c>
      <c r="F1505" s="83">
        <v>4</v>
      </c>
      <c r="G1505" s="83">
        <v>3</v>
      </c>
      <c r="H1505" s="83">
        <v>2</v>
      </c>
      <c r="I1505" s="83">
        <v>0</v>
      </c>
      <c r="J1505" s="83">
        <v>0</v>
      </c>
      <c r="K1505" s="83">
        <v>0</v>
      </c>
      <c r="L1505" s="83">
        <v>9</v>
      </c>
      <c r="M1505" s="84">
        <v>5.027932960893855E-2</v>
      </c>
      <c r="N1505" s="85">
        <f t="shared" si="23"/>
        <v>0</v>
      </c>
    </row>
    <row r="1506" spans="1:14" x14ac:dyDescent="0.25">
      <c r="A1506" s="3" t="s">
        <v>667</v>
      </c>
      <c r="B1506" s="3" t="s">
        <v>34</v>
      </c>
      <c r="C1506" s="3" t="s">
        <v>467</v>
      </c>
      <c r="D1506" s="181">
        <v>8</v>
      </c>
      <c r="E1506" s="181">
        <v>106</v>
      </c>
      <c r="F1506" s="181">
        <v>49</v>
      </c>
      <c r="G1506" s="181">
        <v>30</v>
      </c>
      <c r="H1506" s="181">
        <v>11</v>
      </c>
      <c r="I1506" s="181">
        <v>5</v>
      </c>
      <c r="J1506" s="181">
        <v>10</v>
      </c>
      <c r="K1506" s="181">
        <v>7</v>
      </c>
      <c r="L1506" s="181">
        <v>226</v>
      </c>
      <c r="M1506" s="182">
        <v>1</v>
      </c>
      <c r="N1506" s="183">
        <f t="shared" si="23"/>
        <v>0.46902654867256638</v>
      </c>
    </row>
    <row r="1507" spans="1:14" x14ac:dyDescent="0.25">
      <c r="A1507" s="1" t="s">
        <v>667</v>
      </c>
      <c r="B1507" s="1" t="s">
        <v>34</v>
      </c>
      <c r="C1507" s="1" t="s">
        <v>468</v>
      </c>
      <c r="D1507" s="83">
        <v>0</v>
      </c>
      <c r="E1507" s="83">
        <v>29</v>
      </c>
      <c r="F1507" s="83">
        <v>10</v>
      </c>
      <c r="G1507" s="83">
        <v>4</v>
      </c>
      <c r="H1507" s="83">
        <v>2</v>
      </c>
      <c r="I1507" s="83">
        <v>0</v>
      </c>
      <c r="J1507" s="83">
        <v>0</v>
      </c>
      <c r="K1507" s="83">
        <v>0</v>
      </c>
      <c r="L1507" s="83">
        <v>45</v>
      </c>
      <c r="M1507" s="84">
        <v>0.19911504424778759</v>
      </c>
      <c r="N1507" s="85">
        <f t="shared" si="23"/>
        <v>0.64444444444444449</v>
      </c>
    </row>
    <row r="1508" spans="1:14" x14ac:dyDescent="0.25">
      <c r="A1508" s="1" t="s">
        <v>667</v>
      </c>
      <c r="B1508" s="1" t="s">
        <v>34</v>
      </c>
      <c r="C1508" s="1" t="s">
        <v>469</v>
      </c>
      <c r="D1508" s="83">
        <v>3</v>
      </c>
      <c r="E1508" s="83">
        <v>0</v>
      </c>
      <c r="F1508" s="83">
        <v>11</v>
      </c>
      <c r="G1508" s="83">
        <v>11</v>
      </c>
      <c r="H1508" s="83">
        <v>3</v>
      </c>
      <c r="I1508" s="83">
        <v>0</v>
      </c>
      <c r="J1508" s="83">
        <v>3</v>
      </c>
      <c r="K1508" s="83">
        <v>3</v>
      </c>
      <c r="L1508" s="83">
        <v>34</v>
      </c>
      <c r="M1508" s="84">
        <v>0.15044247787610621</v>
      </c>
      <c r="N1508" s="85">
        <f t="shared" si="23"/>
        <v>0</v>
      </c>
    </row>
    <row r="1509" spans="1:14" x14ac:dyDescent="0.25">
      <c r="A1509" s="1" t="s">
        <v>667</v>
      </c>
      <c r="B1509" s="1" t="s">
        <v>34</v>
      </c>
      <c r="C1509" s="1" t="s">
        <v>470</v>
      </c>
      <c r="D1509" s="83">
        <v>1</v>
      </c>
      <c r="E1509" s="83">
        <v>0</v>
      </c>
      <c r="F1509" s="83">
        <v>0</v>
      </c>
      <c r="G1509" s="83">
        <v>4</v>
      </c>
      <c r="H1509" s="83">
        <v>1</v>
      </c>
      <c r="I1509" s="83">
        <v>4</v>
      </c>
      <c r="J1509" s="83">
        <v>0</v>
      </c>
      <c r="K1509" s="83">
        <v>3</v>
      </c>
      <c r="L1509" s="83">
        <v>13</v>
      </c>
      <c r="M1509" s="84">
        <v>5.7522123893805309E-2</v>
      </c>
      <c r="N1509" s="85">
        <f t="shared" si="23"/>
        <v>0</v>
      </c>
    </row>
    <row r="1510" spans="1:14" x14ac:dyDescent="0.25">
      <c r="A1510" s="1" t="s">
        <v>667</v>
      </c>
      <c r="B1510" s="1" t="s">
        <v>34</v>
      </c>
      <c r="C1510" s="1" t="s">
        <v>471</v>
      </c>
      <c r="D1510" s="83">
        <v>0</v>
      </c>
      <c r="E1510" s="83">
        <v>0</v>
      </c>
      <c r="F1510" s="83">
        <v>1</v>
      </c>
      <c r="G1510" s="83">
        <v>3</v>
      </c>
      <c r="H1510" s="83">
        <v>0</v>
      </c>
      <c r="I1510" s="83">
        <v>0</v>
      </c>
      <c r="J1510" s="83">
        <v>2</v>
      </c>
      <c r="K1510" s="83">
        <v>1</v>
      </c>
      <c r="L1510" s="83">
        <v>7</v>
      </c>
      <c r="M1510" s="84">
        <v>3.0973451327433621E-2</v>
      </c>
      <c r="N1510" s="85">
        <f t="shared" si="23"/>
        <v>0</v>
      </c>
    </row>
    <row r="1511" spans="1:14" x14ac:dyDescent="0.25">
      <c r="A1511" s="1" t="s">
        <v>667</v>
      </c>
      <c r="B1511" s="1" t="s">
        <v>34</v>
      </c>
      <c r="C1511" s="1" t="s">
        <v>477</v>
      </c>
      <c r="D1511" s="83">
        <v>0</v>
      </c>
      <c r="E1511" s="83">
        <v>0</v>
      </c>
      <c r="F1511" s="83">
        <v>0</v>
      </c>
      <c r="G1511" s="83">
        <v>0</v>
      </c>
      <c r="H1511" s="83">
        <v>1</v>
      </c>
      <c r="I1511" s="83">
        <v>0</v>
      </c>
      <c r="J1511" s="83">
        <v>0</v>
      </c>
      <c r="K1511" s="83">
        <v>0</v>
      </c>
      <c r="L1511" s="83">
        <v>1</v>
      </c>
      <c r="M1511" s="84">
        <v>4.4247787610619468E-3</v>
      </c>
      <c r="N1511" s="85">
        <f t="shared" si="23"/>
        <v>0</v>
      </c>
    </row>
    <row r="1512" spans="1:14" x14ac:dyDescent="0.25">
      <c r="A1512" s="1" t="s">
        <v>667</v>
      </c>
      <c r="B1512" s="1" t="s">
        <v>34</v>
      </c>
      <c r="C1512" s="1" t="s">
        <v>472</v>
      </c>
      <c r="D1512" s="83">
        <v>3</v>
      </c>
      <c r="E1512" s="83">
        <v>56</v>
      </c>
      <c r="F1512" s="83">
        <v>19</v>
      </c>
      <c r="G1512" s="83">
        <v>7</v>
      </c>
      <c r="H1512" s="83">
        <v>3</v>
      </c>
      <c r="I1512" s="83">
        <v>0</v>
      </c>
      <c r="J1512" s="83">
        <v>1</v>
      </c>
      <c r="K1512" s="83">
        <v>0</v>
      </c>
      <c r="L1512" s="83">
        <v>89</v>
      </c>
      <c r="M1512" s="84">
        <v>0.39380530973451328</v>
      </c>
      <c r="N1512" s="85">
        <f t="shared" si="23"/>
        <v>0.6292134831460674</v>
      </c>
    </row>
    <row r="1513" spans="1:14" x14ac:dyDescent="0.25">
      <c r="A1513" s="1" t="s">
        <v>667</v>
      </c>
      <c r="B1513" s="1" t="s">
        <v>34</v>
      </c>
      <c r="C1513" s="1" t="s">
        <v>473</v>
      </c>
      <c r="D1513" s="83">
        <v>0</v>
      </c>
      <c r="E1513" s="83">
        <v>1</v>
      </c>
      <c r="F1513" s="83">
        <v>3</v>
      </c>
      <c r="G1513" s="83">
        <v>1</v>
      </c>
      <c r="H1513" s="83">
        <v>1</v>
      </c>
      <c r="I1513" s="83">
        <v>1</v>
      </c>
      <c r="J1513" s="83">
        <v>2</v>
      </c>
      <c r="K1513" s="83">
        <v>0</v>
      </c>
      <c r="L1513" s="83">
        <v>9</v>
      </c>
      <c r="M1513" s="84">
        <v>3.9823008849557522E-2</v>
      </c>
      <c r="N1513" s="85">
        <f t="shared" si="23"/>
        <v>0.1111111111111111</v>
      </c>
    </row>
    <row r="1514" spans="1:14" x14ac:dyDescent="0.25">
      <c r="A1514" s="1" t="s">
        <v>667</v>
      </c>
      <c r="B1514" s="1" t="s">
        <v>34</v>
      </c>
      <c r="C1514" s="1" t="s">
        <v>474</v>
      </c>
      <c r="D1514" s="83">
        <v>1</v>
      </c>
      <c r="E1514" s="83">
        <v>20</v>
      </c>
      <c r="F1514" s="83">
        <v>5</v>
      </c>
      <c r="G1514" s="83">
        <v>0</v>
      </c>
      <c r="H1514" s="83">
        <v>0</v>
      </c>
      <c r="I1514" s="83">
        <v>0</v>
      </c>
      <c r="J1514" s="83">
        <v>2</v>
      </c>
      <c r="K1514" s="83">
        <v>0</v>
      </c>
      <c r="L1514" s="83">
        <v>28</v>
      </c>
      <c r="M1514" s="84">
        <v>0.1238938053097345</v>
      </c>
      <c r="N1514" s="85">
        <f t="shared" si="23"/>
        <v>0.7142857142857143</v>
      </c>
    </row>
    <row r="1515" spans="1:14" x14ac:dyDescent="0.25">
      <c r="A1515" s="3" t="s">
        <v>667</v>
      </c>
      <c r="B1515" s="3" t="s">
        <v>619</v>
      </c>
      <c r="C1515" s="3" t="s">
        <v>467</v>
      </c>
      <c r="D1515" s="181">
        <v>0</v>
      </c>
      <c r="E1515" s="181">
        <v>99</v>
      </c>
      <c r="F1515" s="181">
        <v>75</v>
      </c>
      <c r="G1515" s="181">
        <v>36</v>
      </c>
      <c r="H1515" s="181">
        <v>26</v>
      </c>
      <c r="I1515" s="181">
        <v>8</v>
      </c>
      <c r="J1515" s="181">
        <v>3</v>
      </c>
      <c r="K1515" s="181">
        <v>4</v>
      </c>
      <c r="L1515" s="181">
        <v>251</v>
      </c>
      <c r="M1515" s="182">
        <v>1</v>
      </c>
      <c r="N1515" s="183">
        <f t="shared" si="23"/>
        <v>0.39442231075697209</v>
      </c>
    </row>
    <row r="1516" spans="1:14" x14ac:dyDescent="0.25">
      <c r="A1516" s="1" t="s">
        <v>667</v>
      </c>
      <c r="B1516" s="1" t="s">
        <v>619</v>
      </c>
      <c r="C1516" s="1" t="s">
        <v>468</v>
      </c>
      <c r="D1516" s="83">
        <v>0</v>
      </c>
      <c r="E1516" s="83">
        <v>14</v>
      </c>
      <c r="F1516" s="83">
        <v>7</v>
      </c>
      <c r="G1516" s="83">
        <v>1</v>
      </c>
      <c r="H1516" s="83">
        <v>2</v>
      </c>
      <c r="I1516" s="83">
        <v>0</v>
      </c>
      <c r="J1516" s="83">
        <v>0</v>
      </c>
      <c r="K1516" s="83">
        <v>1</v>
      </c>
      <c r="L1516" s="83">
        <v>25</v>
      </c>
      <c r="M1516" s="84">
        <v>9.9601593625498003E-2</v>
      </c>
      <c r="N1516" s="85">
        <f t="shared" si="23"/>
        <v>0.56000000000000005</v>
      </c>
    </row>
    <row r="1517" spans="1:14" x14ac:dyDescent="0.25">
      <c r="A1517" s="1" t="s">
        <v>667</v>
      </c>
      <c r="B1517" s="1" t="s">
        <v>619</v>
      </c>
      <c r="C1517" s="1" t="s">
        <v>469</v>
      </c>
      <c r="D1517" s="83">
        <v>0</v>
      </c>
      <c r="E1517" s="83">
        <v>0</v>
      </c>
      <c r="F1517" s="83">
        <v>16</v>
      </c>
      <c r="G1517" s="83">
        <v>12</v>
      </c>
      <c r="H1517" s="83">
        <v>6</v>
      </c>
      <c r="I1517" s="83">
        <v>2</v>
      </c>
      <c r="J1517" s="83">
        <v>1</v>
      </c>
      <c r="K1517" s="83">
        <v>0</v>
      </c>
      <c r="L1517" s="83">
        <v>37</v>
      </c>
      <c r="M1517" s="84">
        <v>0.14741035856573709</v>
      </c>
      <c r="N1517" s="85">
        <f t="shared" si="23"/>
        <v>0</v>
      </c>
    </row>
    <row r="1518" spans="1:14" x14ac:dyDescent="0.25">
      <c r="A1518" s="1" t="s">
        <v>667</v>
      </c>
      <c r="B1518" s="1" t="s">
        <v>619</v>
      </c>
      <c r="C1518" s="1" t="s">
        <v>470</v>
      </c>
      <c r="D1518" s="83">
        <v>0</v>
      </c>
      <c r="E1518" s="83">
        <v>0</v>
      </c>
      <c r="F1518" s="83">
        <v>0</v>
      </c>
      <c r="G1518" s="83">
        <v>4</v>
      </c>
      <c r="H1518" s="83">
        <v>5</v>
      </c>
      <c r="I1518" s="83">
        <v>2</v>
      </c>
      <c r="J1518" s="83">
        <v>0</v>
      </c>
      <c r="K1518" s="83">
        <v>2</v>
      </c>
      <c r="L1518" s="83">
        <v>13</v>
      </c>
      <c r="M1518" s="84">
        <v>5.1792828685258967E-2</v>
      </c>
      <c r="N1518" s="85">
        <f t="shared" si="23"/>
        <v>0</v>
      </c>
    </row>
    <row r="1519" spans="1:14" x14ac:dyDescent="0.25">
      <c r="A1519" s="1" t="s">
        <v>667</v>
      </c>
      <c r="B1519" s="1" t="s">
        <v>619</v>
      </c>
      <c r="C1519" s="1" t="s">
        <v>471</v>
      </c>
      <c r="D1519" s="83">
        <v>0</v>
      </c>
      <c r="E1519" s="83">
        <v>0</v>
      </c>
      <c r="F1519" s="83">
        <v>5</v>
      </c>
      <c r="G1519" s="83">
        <v>3</v>
      </c>
      <c r="H1519" s="83">
        <v>1</v>
      </c>
      <c r="I1519" s="83">
        <v>0</v>
      </c>
      <c r="J1519" s="83">
        <v>0</v>
      </c>
      <c r="K1519" s="83">
        <v>0</v>
      </c>
      <c r="L1519" s="83">
        <v>9</v>
      </c>
      <c r="M1519" s="84">
        <v>3.5856573705179293E-2</v>
      </c>
      <c r="N1519" s="85">
        <f t="shared" si="23"/>
        <v>0</v>
      </c>
    </row>
    <row r="1520" spans="1:14" x14ac:dyDescent="0.25">
      <c r="A1520" s="1" t="s">
        <v>667</v>
      </c>
      <c r="B1520" s="1" t="s">
        <v>619</v>
      </c>
      <c r="C1520" s="1" t="s">
        <v>481</v>
      </c>
      <c r="D1520" s="83">
        <v>0</v>
      </c>
      <c r="E1520" s="83">
        <v>2</v>
      </c>
      <c r="F1520" s="83">
        <v>0</v>
      </c>
      <c r="G1520" s="83">
        <v>0</v>
      </c>
      <c r="H1520" s="83">
        <v>0</v>
      </c>
      <c r="I1520" s="83">
        <v>0</v>
      </c>
      <c r="J1520" s="83">
        <v>0</v>
      </c>
      <c r="K1520" s="83">
        <v>0</v>
      </c>
      <c r="L1520" s="83">
        <v>2</v>
      </c>
      <c r="M1520" s="84">
        <v>7.9681274900398405E-3</v>
      </c>
      <c r="N1520" s="85">
        <f t="shared" si="23"/>
        <v>1</v>
      </c>
    </row>
    <row r="1521" spans="1:14" x14ac:dyDescent="0.25">
      <c r="A1521" s="1" t="s">
        <v>667</v>
      </c>
      <c r="B1521" s="1" t="s">
        <v>619</v>
      </c>
      <c r="C1521" s="1" t="s">
        <v>478</v>
      </c>
      <c r="D1521" s="83">
        <v>0</v>
      </c>
      <c r="E1521" s="83">
        <v>0</v>
      </c>
      <c r="F1521" s="83">
        <v>1</v>
      </c>
      <c r="G1521" s="83">
        <v>0</v>
      </c>
      <c r="H1521" s="83">
        <v>0</v>
      </c>
      <c r="I1521" s="83">
        <v>0</v>
      </c>
      <c r="J1521" s="83">
        <v>0</v>
      </c>
      <c r="K1521" s="83">
        <v>0</v>
      </c>
      <c r="L1521" s="83">
        <v>1</v>
      </c>
      <c r="M1521" s="84">
        <v>3.9840637450199202E-3</v>
      </c>
      <c r="N1521" s="85">
        <f t="shared" si="23"/>
        <v>0</v>
      </c>
    </row>
    <row r="1522" spans="1:14" x14ac:dyDescent="0.25">
      <c r="A1522" s="1" t="s">
        <v>667</v>
      </c>
      <c r="B1522" s="1" t="s">
        <v>619</v>
      </c>
      <c r="C1522" s="1" t="s">
        <v>472</v>
      </c>
      <c r="D1522" s="83">
        <v>0</v>
      </c>
      <c r="E1522" s="83">
        <v>68</v>
      </c>
      <c r="F1522" s="83">
        <v>23</v>
      </c>
      <c r="G1522" s="83">
        <v>6</v>
      </c>
      <c r="H1522" s="83">
        <v>5</v>
      </c>
      <c r="I1522" s="83">
        <v>0</v>
      </c>
      <c r="J1522" s="83">
        <v>1</v>
      </c>
      <c r="K1522" s="83">
        <v>0</v>
      </c>
      <c r="L1522" s="83">
        <v>103</v>
      </c>
      <c r="M1522" s="84">
        <v>0.41035856573705182</v>
      </c>
      <c r="N1522" s="85">
        <f t="shared" si="23"/>
        <v>0.66019417475728159</v>
      </c>
    </row>
    <row r="1523" spans="1:14" x14ac:dyDescent="0.25">
      <c r="A1523" s="1" t="s">
        <v>667</v>
      </c>
      <c r="B1523" s="1" t="s">
        <v>619</v>
      </c>
      <c r="C1523" s="1" t="s">
        <v>473</v>
      </c>
      <c r="D1523" s="83">
        <v>0</v>
      </c>
      <c r="E1523" s="83">
        <v>0</v>
      </c>
      <c r="F1523" s="83">
        <v>14</v>
      </c>
      <c r="G1523" s="83">
        <v>7</v>
      </c>
      <c r="H1523" s="83">
        <v>5</v>
      </c>
      <c r="I1523" s="83">
        <v>4</v>
      </c>
      <c r="J1523" s="83">
        <v>1</v>
      </c>
      <c r="K1523" s="83">
        <v>1</v>
      </c>
      <c r="L1523" s="83">
        <v>32</v>
      </c>
      <c r="M1523" s="84">
        <v>0.12749003984063739</v>
      </c>
      <c r="N1523" s="85">
        <f t="shared" si="23"/>
        <v>0</v>
      </c>
    </row>
    <row r="1524" spans="1:14" x14ac:dyDescent="0.25">
      <c r="A1524" s="1" t="s">
        <v>667</v>
      </c>
      <c r="B1524" s="1" t="s">
        <v>619</v>
      </c>
      <c r="C1524" s="1" t="s">
        <v>474</v>
      </c>
      <c r="D1524" s="83">
        <v>0</v>
      </c>
      <c r="E1524" s="83">
        <v>15</v>
      </c>
      <c r="F1524" s="83">
        <v>9</v>
      </c>
      <c r="G1524" s="83">
        <v>3</v>
      </c>
      <c r="H1524" s="83">
        <v>2</v>
      </c>
      <c r="I1524" s="83">
        <v>0</v>
      </c>
      <c r="J1524" s="83">
        <v>0</v>
      </c>
      <c r="K1524" s="83">
        <v>0</v>
      </c>
      <c r="L1524" s="83">
        <v>29</v>
      </c>
      <c r="M1524" s="84">
        <v>0.1155378486055777</v>
      </c>
      <c r="N1524" s="85">
        <f t="shared" si="23"/>
        <v>0.51724137931034486</v>
      </c>
    </row>
    <row r="1525" spans="1:14" x14ac:dyDescent="0.25">
      <c r="A1525" s="3" t="s">
        <v>667</v>
      </c>
      <c r="B1525" s="3" t="s">
        <v>620</v>
      </c>
      <c r="C1525" s="3" t="s">
        <v>467</v>
      </c>
      <c r="D1525" s="181">
        <v>9</v>
      </c>
      <c r="E1525" s="181">
        <v>19</v>
      </c>
      <c r="F1525" s="181">
        <v>98</v>
      </c>
      <c r="G1525" s="181">
        <v>20</v>
      </c>
      <c r="H1525" s="181">
        <v>16</v>
      </c>
      <c r="I1525" s="181">
        <v>7</v>
      </c>
      <c r="J1525" s="181">
        <v>2</v>
      </c>
      <c r="K1525" s="181">
        <v>2</v>
      </c>
      <c r="L1525" s="181">
        <v>173</v>
      </c>
      <c r="M1525" s="182">
        <v>1</v>
      </c>
      <c r="N1525" s="183">
        <f t="shared" si="23"/>
        <v>0.10982658959537572</v>
      </c>
    </row>
    <row r="1526" spans="1:14" x14ac:dyDescent="0.25">
      <c r="A1526" s="1" t="s">
        <v>667</v>
      </c>
      <c r="B1526" s="1" t="s">
        <v>620</v>
      </c>
      <c r="C1526" s="1" t="s">
        <v>468</v>
      </c>
      <c r="D1526" s="83">
        <v>1</v>
      </c>
      <c r="E1526" s="83">
        <v>3</v>
      </c>
      <c r="F1526" s="83">
        <v>8</v>
      </c>
      <c r="G1526" s="83">
        <v>2</v>
      </c>
      <c r="H1526" s="83">
        <v>0</v>
      </c>
      <c r="I1526" s="83">
        <v>0</v>
      </c>
      <c r="J1526" s="83">
        <v>0</v>
      </c>
      <c r="K1526" s="83">
        <v>0</v>
      </c>
      <c r="L1526" s="83">
        <v>14</v>
      </c>
      <c r="M1526" s="84">
        <v>8.0924855491329481E-2</v>
      </c>
      <c r="N1526" s="85">
        <f t="shared" si="23"/>
        <v>0.21428571428571427</v>
      </c>
    </row>
    <row r="1527" spans="1:14" x14ac:dyDescent="0.25">
      <c r="A1527" s="1" t="s">
        <v>667</v>
      </c>
      <c r="B1527" s="1" t="s">
        <v>620</v>
      </c>
      <c r="C1527" s="1" t="s">
        <v>469</v>
      </c>
      <c r="D1527" s="83">
        <v>0</v>
      </c>
      <c r="E1527" s="83">
        <v>1</v>
      </c>
      <c r="F1527" s="83">
        <v>16</v>
      </c>
      <c r="G1527" s="83">
        <v>6</v>
      </c>
      <c r="H1527" s="83">
        <v>8</v>
      </c>
      <c r="I1527" s="83">
        <v>4</v>
      </c>
      <c r="J1527" s="83">
        <v>2</v>
      </c>
      <c r="K1527" s="83">
        <v>2</v>
      </c>
      <c r="L1527" s="83">
        <v>39</v>
      </c>
      <c r="M1527" s="84">
        <v>0.22543352601156069</v>
      </c>
      <c r="N1527" s="85">
        <f t="shared" si="23"/>
        <v>2.564102564102564E-2</v>
      </c>
    </row>
    <row r="1528" spans="1:14" x14ac:dyDescent="0.25">
      <c r="A1528" s="1" t="s">
        <v>667</v>
      </c>
      <c r="B1528" s="1" t="s">
        <v>620</v>
      </c>
      <c r="C1528" s="1" t="s">
        <v>470</v>
      </c>
      <c r="D1528" s="83">
        <v>1</v>
      </c>
      <c r="E1528" s="83">
        <v>0</v>
      </c>
      <c r="F1528" s="83">
        <v>0</v>
      </c>
      <c r="G1528" s="83">
        <v>5</v>
      </c>
      <c r="H1528" s="83">
        <v>3</v>
      </c>
      <c r="I1528" s="83">
        <v>2</v>
      </c>
      <c r="J1528" s="83">
        <v>0</v>
      </c>
      <c r="K1528" s="83">
        <v>0</v>
      </c>
      <c r="L1528" s="83">
        <v>11</v>
      </c>
      <c r="M1528" s="84">
        <v>6.358381502890173E-2</v>
      </c>
      <c r="N1528" s="85">
        <f t="shared" si="23"/>
        <v>0</v>
      </c>
    </row>
    <row r="1529" spans="1:14" x14ac:dyDescent="0.25">
      <c r="A1529" s="1" t="s">
        <v>667</v>
      </c>
      <c r="B1529" s="1" t="s">
        <v>620</v>
      </c>
      <c r="C1529" s="1" t="s">
        <v>471</v>
      </c>
      <c r="D1529" s="83">
        <v>0</v>
      </c>
      <c r="E1529" s="83">
        <v>1</v>
      </c>
      <c r="F1529" s="83">
        <v>2</v>
      </c>
      <c r="G1529" s="83">
        <v>1</v>
      </c>
      <c r="H1529" s="83">
        <v>1</v>
      </c>
      <c r="I1529" s="83">
        <v>0</v>
      </c>
      <c r="J1529" s="83">
        <v>0</v>
      </c>
      <c r="K1529" s="83">
        <v>0</v>
      </c>
      <c r="L1529" s="83">
        <v>5</v>
      </c>
      <c r="M1529" s="84">
        <v>2.8901734104046239E-2</v>
      </c>
      <c r="N1529" s="85">
        <f t="shared" si="23"/>
        <v>0.2</v>
      </c>
    </row>
    <row r="1530" spans="1:14" x14ac:dyDescent="0.25">
      <c r="A1530" s="1" t="s">
        <v>667</v>
      </c>
      <c r="B1530" s="1" t="s">
        <v>620</v>
      </c>
      <c r="C1530" s="1" t="s">
        <v>472</v>
      </c>
      <c r="D1530" s="83">
        <v>4</v>
      </c>
      <c r="E1530" s="83">
        <v>7</v>
      </c>
      <c r="F1530" s="83">
        <v>44</v>
      </c>
      <c r="G1530" s="83">
        <v>3</v>
      </c>
      <c r="H1530" s="83">
        <v>1</v>
      </c>
      <c r="I1530" s="83">
        <v>1</v>
      </c>
      <c r="J1530" s="83">
        <v>0</v>
      </c>
      <c r="K1530" s="83">
        <v>0</v>
      </c>
      <c r="L1530" s="83">
        <v>60</v>
      </c>
      <c r="M1530" s="84">
        <v>0.34682080924855491</v>
      </c>
      <c r="N1530" s="85">
        <f t="shared" si="23"/>
        <v>0.11666666666666667</v>
      </c>
    </row>
    <row r="1531" spans="1:14" x14ac:dyDescent="0.25">
      <c r="A1531" s="1" t="s">
        <v>667</v>
      </c>
      <c r="B1531" s="1" t="s">
        <v>620</v>
      </c>
      <c r="C1531" s="1" t="s">
        <v>473</v>
      </c>
      <c r="D1531" s="83">
        <v>2</v>
      </c>
      <c r="E1531" s="83">
        <v>1</v>
      </c>
      <c r="F1531" s="83">
        <v>14</v>
      </c>
      <c r="G1531" s="83">
        <v>3</v>
      </c>
      <c r="H1531" s="83">
        <v>2</v>
      </c>
      <c r="I1531" s="83">
        <v>0</v>
      </c>
      <c r="J1531" s="83">
        <v>0</v>
      </c>
      <c r="K1531" s="83">
        <v>0</v>
      </c>
      <c r="L1531" s="83">
        <v>22</v>
      </c>
      <c r="M1531" s="84">
        <v>0.12716763005780349</v>
      </c>
      <c r="N1531" s="85">
        <f t="shared" si="23"/>
        <v>4.5454545454545456E-2</v>
      </c>
    </row>
    <row r="1532" spans="1:14" x14ac:dyDescent="0.25">
      <c r="A1532" s="1" t="s">
        <v>667</v>
      </c>
      <c r="B1532" s="1" t="s">
        <v>620</v>
      </c>
      <c r="C1532" s="1" t="s">
        <v>474</v>
      </c>
      <c r="D1532" s="83">
        <v>1</v>
      </c>
      <c r="E1532" s="83">
        <v>6</v>
      </c>
      <c r="F1532" s="83">
        <v>14</v>
      </c>
      <c r="G1532" s="83">
        <v>0</v>
      </c>
      <c r="H1532" s="83">
        <v>1</v>
      </c>
      <c r="I1532" s="83">
        <v>0</v>
      </c>
      <c r="J1532" s="83">
        <v>0</v>
      </c>
      <c r="K1532" s="83">
        <v>0</v>
      </c>
      <c r="L1532" s="83">
        <v>22</v>
      </c>
      <c r="M1532" s="84">
        <v>0.12716763005780349</v>
      </c>
      <c r="N1532" s="85">
        <f t="shared" si="23"/>
        <v>0.27272727272727271</v>
      </c>
    </row>
    <row r="1533" spans="1:14" x14ac:dyDescent="0.25">
      <c r="A1533" s="3" t="s">
        <v>667</v>
      </c>
      <c r="B1533" s="3" t="s">
        <v>35</v>
      </c>
      <c r="C1533" s="3" t="s">
        <v>467</v>
      </c>
      <c r="D1533" s="181">
        <v>11</v>
      </c>
      <c r="E1533" s="181">
        <v>20</v>
      </c>
      <c r="F1533" s="181">
        <v>13</v>
      </c>
      <c r="G1533" s="181">
        <v>9</v>
      </c>
      <c r="H1533" s="181">
        <v>4</v>
      </c>
      <c r="I1533" s="181">
        <v>2</v>
      </c>
      <c r="J1533" s="181">
        <v>1</v>
      </c>
      <c r="K1533" s="181">
        <v>2</v>
      </c>
      <c r="L1533" s="181">
        <v>62</v>
      </c>
      <c r="M1533" s="182">
        <v>1</v>
      </c>
      <c r="N1533" s="183">
        <f t="shared" si="23"/>
        <v>0.32258064516129031</v>
      </c>
    </row>
    <row r="1534" spans="1:14" x14ac:dyDescent="0.25">
      <c r="A1534" s="1" t="s">
        <v>667</v>
      </c>
      <c r="B1534" s="1" t="s">
        <v>35</v>
      </c>
      <c r="C1534" s="1" t="s">
        <v>468</v>
      </c>
      <c r="D1534" s="83">
        <v>3</v>
      </c>
      <c r="E1534" s="83">
        <v>4</v>
      </c>
      <c r="F1534" s="83">
        <v>3</v>
      </c>
      <c r="G1534" s="83">
        <v>0</v>
      </c>
      <c r="H1534" s="83">
        <v>0</v>
      </c>
      <c r="I1534" s="83">
        <v>0</v>
      </c>
      <c r="J1534" s="83">
        <v>0</v>
      </c>
      <c r="K1534" s="83">
        <v>0</v>
      </c>
      <c r="L1534" s="83">
        <v>10</v>
      </c>
      <c r="M1534" s="84">
        <v>0.16129032258064521</v>
      </c>
      <c r="N1534" s="85">
        <f t="shared" si="23"/>
        <v>0.4</v>
      </c>
    </row>
    <row r="1535" spans="1:14" x14ac:dyDescent="0.25">
      <c r="A1535" s="1" t="s">
        <v>667</v>
      </c>
      <c r="B1535" s="1" t="s">
        <v>35</v>
      </c>
      <c r="C1535" s="1" t="s">
        <v>480</v>
      </c>
      <c r="D1535" s="83">
        <v>0</v>
      </c>
      <c r="E1535" s="83">
        <v>0</v>
      </c>
      <c r="F1535" s="83">
        <v>0</v>
      </c>
      <c r="G1535" s="83">
        <v>0</v>
      </c>
      <c r="H1535" s="83">
        <v>0</v>
      </c>
      <c r="I1535" s="83">
        <v>0</v>
      </c>
      <c r="J1535" s="83">
        <v>1</v>
      </c>
      <c r="K1535" s="83">
        <v>0</v>
      </c>
      <c r="L1535" s="83">
        <v>1</v>
      </c>
      <c r="M1535" s="84">
        <v>1.6129032258064519E-2</v>
      </c>
      <c r="N1535" s="85">
        <f t="shared" si="23"/>
        <v>0</v>
      </c>
    </row>
    <row r="1536" spans="1:14" x14ac:dyDescent="0.25">
      <c r="A1536" s="1" t="s">
        <v>667</v>
      </c>
      <c r="B1536" s="1" t="s">
        <v>35</v>
      </c>
      <c r="C1536" s="1" t="s">
        <v>469</v>
      </c>
      <c r="D1536" s="83">
        <v>0</v>
      </c>
      <c r="E1536" s="83">
        <v>0</v>
      </c>
      <c r="F1536" s="83">
        <v>3</v>
      </c>
      <c r="G1536" s="83">
        <v>6</v>
      </c>
      <c r="H1536" s="83">
        <v>2</v>
      </c>
      <c r="I1536" s="83">
        <v>2</v>
      </c>
      <c r="J1536" s="83">
        <v>0</v>
      </c>
      <c r="K1536" s="83">
        <v>0</v>
      </c>
      <c r="L1536" s="83">
        <v>13</v>
      </c>
      <c r="M1536" s="84">
        <v>0.20967741935483869</v>
      </c>
      <c r="N1536" s="85">
        <f t="shared" si="23"/>
        <v>0</v>
      </c>
    </row>
    <row r="1537" spans="1:14" x14ac:dyDescent="0.25">
      <c r="A1537" s="1" t="s">
        <v>667</v>
      </c>
      <c r="B1537" s="1" t="s">
        <v>35</v>
      </c>
      <c r="C1537" s="1" t="s">
        <v>470</v>
      </c>
      <c r="D1537" s="83">
        <v>0</v>
      </c>
      <c r="E1537" s="83">
        <v>0</v>
      </c>
      <c r="F1537" s="83">
        <v>0</v>
      </c>
      <c r="G1537" s="83">
        <v>0</v>
      </c>
      <c r="H1537" s="83">
        <v>0</v>
      </c>
      <c r="I1537" s="83">
        <v>0</v>
      </c>
      <c r="J1537" s="83">
        <v>0</v>
      </c>
      <c r="K1537" s="83">
        <v>2</v>
      </c>
      <c r="L1537" s="83">
        <v>2</v>
      </c>
      <c r="M1537" s="84">
        <v>3.2258064516129031E-2</v>
      </c>
      <c r="N1537" s="85">
        <f t="shared" si="23"/>
        <v>0</v>
      </c>
    </row>
    <row r="1538" spans="1:14" x14ac:dyDescent="0.25">
      <c r="A1538" s="1" t="s">
        <v>667</v>
      </c>
      <c r="B1538" s="1" t="s">
        <v>35</v>
      </c>
      <c r="C1538" s="1" t="s">
        <v>481</v>
      </c>
      <c r="D1538" s="83">
        <v>0</v>
      </c>
      <c r="E1538" s="83">
        <v>1</v>
      </c>
      <c r="F1538" s="83">
        <v>0</v>
      </c>
      <c r="G1538" s="83">
        <v>0</v>
      </c>
      <c r="H1538" s="83">
        <v>0</v>
      </c>
      <c r="I1538" s="83">
        <v>0</v>
      </c>
      <c r="J1538" s="83">
        <v>0</v>
      </c>
      <c r="K1538" s="83">
        <v>0</v>
      </c>
      <c r="L1538" s="83">
        <v>1</v>
      </c>
      <c r="M1538" s="84">
        <v>1.6129032258064519E-2</v>
      </c>
      <c r="N1538" s="85">
        <f t="shared" si="23"/>
        <v>1</v>
      </c>
    </row>
    <row r="1539" spans="1:14" x14ac:dyDescent="0.25">
      <c r="A1539" s="1" t="s">
        <v>667</v>
      </c>
      <c r="B1539" s="1" t="s">
        <v>35</v>
      </c>
      <c r="C1539" s="1" t="s">
        <v>472</v>
      </c>
      <c r="D1539" s="83">
        <v>3</v>
      </c>
      <c r="E1539" s="83">
        <v>11</v>
      </c>
      <c r="F1539" s="83">
        <v>5</v>
      </c>
      <c r="G1539" s="83">
        <v>2</v>
      </c>
      <c r="H1539" s="83">
        <v>1</v>
      </c>
      <c r="I1539" s="83">
        <v>0</v>
      </c>
      <c r="J1539" s="83">
        <v>0</v>
      </c>
      <c r="K1539" s="83">
        <v>0</v>
      </c>
      <c r="L1539" s="83">
        <v>22</v>
      </c>
      <c r="M1539" s="84">
        <v>0.35483870967741937</v>
      </c>
      <c r="N1539" s="85">
        <f t="shared" si="23"/>
        <v>0.5</v>
      </c>
    </row>
    <row r="1540" spans="1:14" x14ac:dyDescent="0.25">
      <c r="A1540" s="1" t="s">
        <v>667</v>
      </c>
      <c r="B1540" s="1" t="s">
        <v>35</v>
      </c>
      <c r="C1540" s="1" t="s">
        <v>473</v>
      </c>
      <c r="D1540" s="83">
        <v>1</v>
      </c>
      <c r="E1540" s="83">
        <v>0</v>
      </c>
      <c r="F1540" s="83">
        <v>1</v>
      </c>
      <c r="G1540" s="83">
        <v>1</v>
      </c>
      <c r="H1540" s="83">
        <v>0</v>
      </c>
      <c r="I1540" s="83">
        <v>0</v>
      </c>
      <c r="J1540" s="83">
        <v>0</v>
      </c>
      <c r="K1540" s="83">
        <v>0</v>
      </c>
      <c r="L1540" s="83">
        <v>3</v>
      </c>
      <c r="M1540" s="84">
        <v>4.8387096774193547E-2</v>
      </c>
      <c r="N1540" s="85">
        <f t="shared" ref="N1540:N1603" si="24">E1540/L1540</f>
        <v>0</v>
      </c>
    </row>
    <row r="1541" spans="1:14" x14ac:dyDescent="0.25">
      <c r="A1541" s="1" t="s">
        <v>667</v>
      </c>
      <c r="B1541" s="1" t="s">
        <v>35</v>
      </c>
      <c r="C1541" s="1" t="s">
        <v>474</v>
      </c>
      <c r="D1541" s="83">
        <v>4</v>
      </c>
      <c r="E1541" s="83">
        <v>4</v>
      </c>
      <c r="F1541" s="83">
        <v>1</v>
      </c>
      <c r="G1541" s="83">
        <v>0</v>
      </c>
      <c r="H1541" s="83">
        <v>1</v>
      </c>
      <c r="I1541" s="83">
        <v>0</v>
      </c>
      <c r="J1541" s="83">
        <v>0</v>
      </c>
      <c r="K1541" s="83">
        <v>0</v>
      </c>
      <c r="L1541" s="83">
        <v>10</v>
      </c>
      <c r="M1541" s="84">
        <v>0.16129032258064521</v>
      </c>
      <c r="N1541" s="85">
        <f t="shared" si="24"/>
        <v>0.4</v>
      </c>
    </row>
    <row r="1542" spans="1:14" x14ac:dyDescent="0.25">
      <c r="A1542" s="3" t="s">
        <v>667</v>
      </c>
      <c r="B1542" s="3" t="s">
        <v>9</v>
      </c>
      <c r="C1542" s="3" t="s">
        <v>467</v>
      </c>
      <c r="D1542" s="181">
        <v>29</v>
      </c>
      <c r="E1542" s="181">
        <v>28</v>
      </c>
      <c r="F1542" s="181">
        <v>22</v>
      </c>
      <c r="G1542" s="181">
        <v>12</v>
      </c>
      <c r="H1542" s="181">
        <v>19</v>
      </c>
      <c r="I1542" s="181">
        <v>5</v>
      </c>
      <c r="J1542" s="181">
        <v>8</v>
      </c>
      <c r="K1542" s="181">
        <v>6</v>
      </c>
      <c r="L1542" s="181">
        <v>129</v>
      </c>
      <c r="M1542" s="182">
        <v>1</v>
      </c>
      <c r="N1542" s="183">
        <f t="shared" si="24"/>
        <v>0.21705426356589147</v>
      </c>
    </row>
    <row r="1543" spans="1:14" x14ac:dyDescent="0.25">
      <c r="A1543" s="1" t="s">
        <v>667</v>
      </c>
      <c r="B1543" s="1" t="s">
        <v>9</v>
      </c>
      <c r="C1543" s="1" t="s">
        <v>468</v>
      </c>
      <c r="D1543" s="83">
        <v>6</v>
      </c>
      <c r="E1543" s="83">
        <v>7</v>
      </c>
      <c r="F1543" s="83">
        <v>5</v>
      </c>
      <c r="G1543" s="83">
        <v>0</v>
      </c>
      <c r="H1543" s="83">
        <v>1</v>
      </c>
      <c r="I1543" s="83">
        <v>0</v>
      </c>
      <c r="J1543" s="83">
        <v>0</v>
      </c>
      <c r="K1543" s="83">
        <v>0</v>
      </c>
      <c r="L1543" s="83">
        <v>19</v>
      </c>
      <c r="M1543" s="84">
        <v>0.1472868217054264</v>
      </c>
      <c r="N1543" s="85">
        <f t="shared" si="24"/>
        <v>0.36842105263157893</v>
      </c>
    </row>
    <row r="1544" spans="1:14" x14ac:dyDescent="0.25">
      <c r="A1544" s="1" t="s">
        <v>667</v>
      </c>
      <c r="B1544" s="1" t="s">
        <v>9</v>
      </c>
      <c r="C1544" s="1" t="s">
        <v>469</v>
      </c>
      <c r="D1544" s="83">
        <v>2</v>
      </c>
      <c r="E1544" s="83">
        <v>0</v>
      </c>
      <c r="F1544" s="83">
        <v>5</v>
      </c>
      <c r="G1544" s="83">
        <v>8</v>
      </c>
      <c r="H1544" s="83">
        <v>4</v>
      </c>
      <c r="I1544" s="83">
        <v>4</v>
      </c>
      <c r="J1544" s="83">
        <v>4</v>
      </c>
      <c r="K1544" s="83">
        <v>2</v>
      </c>
      <c r="L1544" s="83">
        <v>29</v>
      </c>
      <c r="M1544" s="84">
        <v>0.22480620155038761</v>
      </c>
      <c r="N1544" s="85">
        <f t="shared" si="24"/>
        <v>0</v>
      </c>
    </row>
    <row r="1545" spans="1:14" x14ac:dyDescent="0.25">
      <c r="A1545" s="1" t="s">
        <v>667</v>
      </c>
      <c r="B1545" s="1" t="s">
        <v>9</v>
      </c>
      <c r="C1545" s="1" t="s">
        <v>470</v>
      </c>
      <c r="D1545" s="83">
        <v>0</v>
      </c>
      <c r="E1545" s="83">
        <v>0</v>
      </c>
      <c r="F1545" s="83">
        <v>0</v>
      </c>
      <c r="G1545" s="83">
        <v>2</v>
      </c>
      <c r="H1545" s="83">
        <v>2</v>
      </c>
      <c r="I1545" s="83">
        <v>1</v>
      </c>
      <c r="J1545" s="83">
        <v>3</v>
      </c>
      <c r="K1545" s="83">
        <v>3</v>
      </c>
      <c r="L1545" s="83">
        <v>11</v>
      </c>
      <c r="M1545" s="84">
        <v>8.5271317829457363E-2</v>
      </c>
      <c r="N1545" s="85">
        <f t="shared" si="24"/>
        <v>0</v>
      </c>
    </row>
    <row r="1546" spans="1:14" x14ac:dyDescent="0.25">
      <c r="A1546" s="1" t="s">
        <v>667</v>
      </c>
      <c r="B1546" s="1" t="s">
        <v>9</v>
      </c>
      <c r="C1546" s="1" t="s">
        <v>471</v>
      </c>
      <c r="D1546" s="83">
        <v>0</v>
      </c>
      <c r="E1546" s="83">
        <v>0</v>
      </c>
      <c r="F1546" s="83">
        <v>1</v>
      </c>
      <c r="G1546" s="83">
        <v>0</v>
      </c>
      <c r="H1546" s="83">
        <v>5</v>
      </c>
      <c r="I1546" s="83">
        <v>0</v>
      </c>
      <c r="J1546" s="83">
        <v>1</v>
      </c>
      <c r="K1546" s="83">
        <v>0</v>
      </c>
      <c r="L1546" s="83">
        <v>7</v>
      </c>
      <c r="M1546" s="84">
        <v>5.4263565891472867E-2</v>
      </c>
      <c r="N1546" s="85">
        <f t="shared" si="24"/>
        <v>0</v>
      </c>
    </row>
    <row r="1547" spans="1:14" x14ac:dyDescent="0.25">
      <c r="A1547" s="1" t="s">
        <v>667</v>
      </c>
      <c r="B1547" s="1" t="s">
        <v>9</v>
      </c>
      <c r="C1547" s="1" t="s">
        <v>478</v>
      </c>
      <c r="D1547" s="83">
        <v>0</v>
      </c>
      <c r="E1547" s="83">
        <v>0</v>
      </c>
      <c r="F1547" s="83">
        <v>1</v>
      </c>
      <c r="G1547" s="83">
        <v>0</v>
      </c>
      <c r="H1547" s="83">
        <v>0</v>
      </c>
      <c r="I1547" s="83">
        <v>0</v>
      </c>
      <c r="J1547" s="83">
        <v>0</v>
      </c>
      <c r="K1547" s="83">
        <v>0</v>
      </c>
      <c r="L1547" s="83">
        <v>1</v>
      </c>
      <c r="M1547" s="84">
        <v>7.7519379844961239E-3</v>
      </c>
      <c r="N1547" s="85">
        <f t="shared" si="24"/>
        <v>0</v>
      </c>
    </row>
    <row r="1548" spans="1:14" x14ac:dyDescent="0.25">
      <c r="A1548" s="1" t="s">
        <v>667</v>
      </c>
      <c r="B1548" s="1" t="s">
        <v>9</v>
      </c>
      <c r="C1548" s="1" t="s">
        <v>472</v>
      </c>
      <c r="D1548" s="83">
        <v>16</v>
      </c>
      <c r="E1548" s="83">
        <v>16</v>
      </c>
      <c r="F1548" s="83">
        <v>7</v>
      </c>
      <c r="G1548" s="83">
        <v>1</v>
      </c>
      <c r="H1548" s="83">
        <v>3</v>
      </c>
      <c r="I1548" s="83">
        <v>0</v>
      </c>
      <c r="J1548" s="83">
        <v>0</v>
      </c>
      <c r="K1548" s="83">
        <v>1</v>
      </c>
      <c r="L1548" s="83">
        <v>44</v>
      </c>
      <c r="M1548" s="84">
        <v>0.34108527131782951</v>
      </c>
      <c r="N1548" s="85">
        <f t="shared" si="24"/>
        <v>0.36363636363636365</v>
      </c>
    </row>
    <row r="1549" spans="1:14" x14ac:dyDescent="0.25">
      <c r="A1549" s="1" t="s">
        <v>667</v>
      </c>
      <c r="B1549" s="1" t="s">
        <v>9</v>
      </c>
      <c r="C1549" s="1" t="s">
        <v>473</v>
      </c>
      <c r="D1549" s="83">
        <v>0</v>
      </c>
      <c r="E1549" s="83">
        <v>0</v>
      </c>
      <c r="F1549" s="83">
        <v>2</v>
      </c>
      <c r="G1549" s="83">
        <v>1</v>
      </c>
      <c r="H1549" s="83">
        <v>3</v>
      </c>
      <c r="I1549" s="83">
        <v>0</v>
      </c>
      <c r="J1549" s="83">
        <v>0</v>
      </c>
      <c r="K1549" s="83">
        <v>0</v>
      </c>
      <c r="L1549" s="83">
        <v>6</v>
      </c>
      <c r="M1549" s="84">
        <v>4.6511627906976737E-2</v>
      </c>
      <c r="N1549" s="85">
        <f t="shared" si="24"/>
        <v>0</v>
      </c>
    </row>
    <row r="1550" spans="1:14" x14ac:dyDescent="0.25">
      <c r="A1550" s="1" t="s">
        <v>667</v>
      </c>
      <c r="B1550" s="1" t="s">
        <v>9</v>
      </c>
      <c r="C1550" s="1" t="s">
        <v>474</v>
      </c>
      <c r="D1550" s="83">
        <v>5</v>
      </c>
      <c r="E1550" s="83">
        <v>5</v>
      </c>
      <c r="F1550" s="83">
        <v>1</v>
      </c>
      <c r="G1550" s="83">
        <v>0</v>
      </c>
      <c r="H1550" s="83">
        <v>1</v>
      </c>
      <c r="I1550" s="83">
        <v>0</v>
      </c>
      <c r="J1550" s="83">
        <v>0</v>
      </c>
      <c r="K1550" s="83">
        <v>0</v>
      </c>
      <c r="L1550" s="83">
        <v>12</v>
      </c>
      <c r="M1550" s="84">
        <v>9.3023255813953487E-2</v>
      </c>
      <c r="N1550" s="85">
        <f t="shared" si="24"/>
        <v>0.41666666666666669</v>
      </c>
    </row>
    <row r="1551" spans="1:14" x14ac:dyDescent="0.25">
      <c r="A1551" s="3" t="s">
        <v>667</v>
      </c>
      <c r="B1551" s="3" t="s">
        <v>36</v>
      </c>
      <c r="C1551" s="3" t="s">
        <v>467</v>
      </c>
      <c r="D1551" s="181">
        <v>8</v>
      </c>
      <c r="E1551" s="181">
        <v>36</v>
      </c>
      <c r="F1551" s="181">
        <v>25</v>
      </c>
      <c r="G1551" s="181">
        <v>26</v>
      </c>
      <c r="H1551" s="181">
        <v>12</v>
      </c>
      <c r="I1551" s="181">
        <v>9</v>
      </c>
      <c r="J1551" s="181">
        <v>6</v>
      </c>
      <c r="K1551" s="181">
        <v>4</v>
      </c>
      <c r="L1551" s="181">
        <v>126</v>
      </c>
      <c r="M1551" s="182">
        <v>1</v>
      </c>
      <c r="N1551" s="183">
        <f t="shared" si="24"/>
        <v>0.2857142857142857</v>
      </c>
    </row>
    <row r="1552" spans="1:14" x14ac:dyDescent="0.25">
      <c r="A1552" s="1" t="s">
        <v>667</v>
      </c>
      <c r="B1552" s="1" t="s">
        <v>36</v>
      </c>
      <c r="C1552" s="1" t="s">
        <v>468</v>
      </c>
      <c r="D1552" s="83">
        <v>1</v>
      </c>
      <c r="E1552" s="83">
        <v>10</v>
      </c>
      <c r="F1552" s="83">
        <v>6</v>
      </c>
      <c r="G1552" s="83">
        <v>0</v>
      </c>
      <c r="H1552" s="83">
        <v>0</v>
      </c>
      <c r="I1552" s="83">
        <v>0</v>
      </c>
      <c r="J1552" s="83">
        <v>0</v>
      </c>
      <c r="K1552" s="83">
        <v>0</v>
      </c>
      <c r="L1552" s="83">
        <v>17</v>
      </c>
      <c r="M1552" s="84">
        <v>0.13492063492063491</v>
      </c>
      <c r="N1552" s="85">
        <f t="shared" si="24"/>
        <v>0.58823529411764708</v>
      </c>
    </row>
    <row r="1553" spans="1:14" x14ac:dyDescent="0.25">
      <c r="A1553" s="1" t="s">
        <v>667</v>
      </c>
      <c r="B1553" s="1" t="s">
        <v>36</v>
      </c>
      <c r="C1553" s="1" t="s">
        <v>469</v>
      </c>
      <c r="D1553" s="83">
        <v>0</v>
      </c>
      <c r="E1553" s="83">
        <v>0</v>
      </c>
      <c r="F1553" s="83">
        <v>12</v>
      </c>
      <c r="G1553" s="83">
        <v>16</v>
      </c>
      <c r="H1553" s="83">
        <v>4</v>
      </c>
      <c r="I1553" s="83">
        <v>4</v>
      </c>
      <c r="J1553" s="83">
        <v>3</v>
      </c>
      <c r="K1553" s="83">
        <v>4</v>
      </c>
      <c r="L1553" s="83">
        <v>43</v>
      </c>
      <c r="M1553" s="84">
        <v>0.34126984126984128</v>
      </c>
      <c r="N1553" s="85">
        <f t="shared" si="24"/>
        <v>0</v>
      </c>
    </row>
    <row r="1554" spans="1:14" x14ac:dyDescent="0.25">
      <c r="A1554" s="1" t="s">
        <v>667</v>
      </c>
      <c r="B1554" s="1" t="s">
        <v>36</v>
      </c>
      <c r="C1554" s="1" t="s">
        <v>470</v>
      </c>
      <c r="D1554" s="83">
        <v>0</v>
      </c>
      <c r="E1554" s="83">
        <v>0</v>
      </c>
      <c r="F1554" s="83">
        <v>0</v>
      </c>
      <c r="G1554" s="83">
        <v>3</v>
      </c>
      <c r="H1554" s="83">
        <v>2</v>
      </c>
      <c r="I1554" s="83">
        <v>2</v>
      </c>
      <c r="J1554" s="83">
        <v>1</v>
      </c>
      <c r="K1554" s="83">
        <v>0</v>
      </c>
      <c r="L1554" s="83">
        <v>8</v>
      </c>
      <c r="M1554" s="84">
        <v>6.3492063492063489E-2</v>
      </c>
      <c r="N1554" s="85">
        <f t="shared" si="24"/>
        <v>0</v>
      </c>
    </row>
    <row r="1555" spans="1:14" x14ac:dyDescent="0.25">
      <c r="A1555" s="1" t="s">
        <v>667</v>
      </c>
      <c r="B1555" s="1" t="s">
        <v>36</v>
      </c>
      <c r="C1555" s="1" t="s">
        <v>471</v>
      </c>
      <c r="D1555" s="83">
        <v>0</v>
      </c>
      <c r="E1555" s="83">
        <v>0</v>
      </c>
      <c r="F1555" s="83">
        <v>1</v>
      </c>
      <c r="G1555" s="83">
        <v>3</v>
      </c>
      <c r="H1555" s="83">
        <v>1</v>
      </c>
      <c r="I1555" s="83">
        <v>0</v>
      </c>
      <c r="J1555" s="83">
        <v>0</v>
      </c>
      <c r="K1555" s="83">
        <v>0</v>
      </c>
      <c r="L1555" s="83">
        <v>5</v>
      </c>
      <c r="M1555" s="84">
        <v>3.968253968253968E-2</v>
      </c>
      <c r="N1555" s="85">
        <f t="shared" si="24"/>
        <v>0</v>
      </c>
    </row>
    <row r="1556" spans="1:14" x14ac:dyDescent="0.25">
      <c r="A1556" s="1" t="s">
        <v>667</v>
      </c>
      <c r="B1556" s="1" t="s">
        <v>36</v>
      </c>
      <c r="C1556" s="1" t="s">
        <v>472</v>
      </c>
      <c r="D1556" s="83">
        <v>5</v>
      </c>
      <c r="E1556" s="83">
        <v>18</v>
      </c>
      <c r="F1556" s="83">
        <v>4</v>
      </c>
      <c r="G1556" s="83">
        <v>4</v>
      </c>
      <c r="H1556" s="83">
        <v>1</v>
      </c>
      <c r="I1556" s="83">
        <v>2</v>
      </c>
      <c r="J1556" s="83">
        <v>1</v>
      </c>
      <c r="K1556" s="83">
        <v>0</v>
      </c>
      <c r="L1556" s="83">
        <v>35</v>
      </c>
      <c r="M1556" s="84">
        <v>0.27777777777777779</v>
      </c>
      <c r="N1556" s="85">
        <f t="shared" si="24"/>
        <v>0.51428571428571423</v>
      </c>
    </row>
    <row r="1557" spans="1:14" x14ac:dyDescent="0.25">
      <c r="A1557" s="1" t="s">
        <v>667</v>
      </c>
      <c r="B1557" s="1" t="s">
        <v>36</v>
      </c>
      <c r="C1557" s="1" t="s">
        <v>473</v>
      </c>
      <c r="D1557" s="83">
        <v>0</v>
      </c>
      <c r="E1557" s="83">
        <v>0</v>
      </c>
      <c r="F1557" s="83">
        <v>2</v>
      </c>
      <c r="G1557" s="83">
        <v>0</v>
      </c>
      <c r="H1557" s="83">
        <v>4</v>
      </c>
      <c r="I1557" s="83">
        <v>0</v>
      </c>
      <c r="J1557" s="83">
        <v>0</v>
      </c>
      <c r="K1557" s="83">
        <v>0</v>
      </c>
      <c r="L1557" s="83">
        <v>6</v>
      </c>
      <c r="M1557" s="84">
        <v>4.7619047619047623E-2</v>
      </c>
      <c r="N1557" s="85">
        <f t="shared" si="24"/>
        <v>0</v>
      </c>
    </row>
    <row r="1558" spans="1:14" x14ac:dyDescent="0.25">
      <c r="A1558" s="1" t="s">
        <v>667</v>
      </c>
      <c r="B1558" s="1" t="s">
        <v>36</v>
      </c>
      <c r="C1558" s="1" t="s">
        <v>474</v>
      </c>
      <c r="D1558" s="83">
        <v>2</v>
      </c>
      <c r="E1558" s="83">
        <v>8</v>
      </c>
      <c r="F1558" s="83">
        <v>0</v>
      </c>
      <c r="G1558" s="83">
        <v>0</v>
      </c>
      <c r="H1558" s="83">
        <v>0</v>
      </c>
      <c r="I1558" s="83">
        <v>1</v>
      </c>
      <c r="J1558" s="83">
        <v>1</v>
      </c>
      <c r="K1558" s="83">
        <v>0</v>
      </c>
      <c r="L1558" s="83">
        <v>12</v>
      </c>
      <c r="M1558" s="84">
        <v>9.5238095238095233E-2</v>
      </c>
      <c r="N1558" s="85">
        <f t="shared" si="24"/>
        <v>0.66666666666666663</v>
      </c>
    </row>
    <row r="1559" spans="1:14" x14ac:dyDescent="0.25">
      <c r="A1559" s="89" t="s">
        <v>194</v>
      </c>
      <c r="B1559" s="89" t="s">
        <v>467</v>
      </c>
      <c r="C1559" s="89"/>
      <c r="D1559" s="90">
        <v>153</v>
      </c>
      <c r="E1559" s="90">
        <v>839</v>
      </c>
      <c r="F1559" s="90">
        <v>433</v>
      </c>
      <c r="G1559" s="90">
        <v>265</v>
      </c>
      <c r="H1559" s="90">
        <v>150</v>
      </c>
      <c r="I1559" s="90">
        <v>65</v>
      </c>
      <c r="J1559" s="90">
        <v>68</v>
      </c>
      <c r="K1559" s="90">
        <v>62</v>
      </c>
      <c r="L1559" s="90">
        <v>2035</v>
      </c>
      <c r="M1559" s="91">
        <v>4.1635124905374722E-2</v>
      </c>
      <c r="N1559" s="92">
        <f t="shared" si="24"/>
        <v>0.4122850122850123</v>
      </c>
    </row>
    <row r="1560" spans="1:14" x14ac:dyDescent="0.25">
      <c r="A1560" s="3" t="s">
        <v>194</v>
      </c>
      <c r="B1560" s="3" t="s">
        <v>195</v>
      </c>
      <c r="C1560" s="3" t="s">
        <v>467</v>
      </c>
      <c r="D1560" s="181">
        <v>26</v>
      </c>
      <c r="E1560" s="181">
        <v>71</v>
      </c>
      <c r="F1560" s="181">
        <v>53</v>
      </c>
      <c r="G1560" s="181">
        <v>38</v>
      </c>
      <c r="H1560" s="181">
        <v>22</v>
      </c>
      <c r="I1560" s="181">
        <v>14</v>
      </c>
      <c r="J1560" s="181">
        <v>21</v>
      </c>
      <c r="K1560" s="181">
        <v>19</v>
      </c>
      <c r="L1560" s="181">
        <v>264</v>
      </c>
      <c r="M1560" s="182">
        <v>1</v>
      </c>
      <c r="N1560" s="183">
        <f t="shared" si="24"/>
        <v>0.26893939393939392</v>
      </c>
    </row>
    <row r="1561" spans="1:14" x14ac:dyDescent="0.25">
      <c r="A1561" s="1" t="s">
        <v>194</v>
      </c>
      <c r="B1561" s="1" t="s">
        <v>195</v>
      </c>
      <c r="C1561" s="1" t="s">
        <v>468</v>
      </c>
      <c r="D1561" s="83">
        <v>4</v>
      </c>
      <c r="E1561" s="83">
        <v>17</v>
      </c>
      <c r="F1561" s="83">
        <v>5</v>
      </c>
      <c r="G1561" s="83">
        <v>0</v>
      </c>
      <c r="H1561" s="83">
        <v>0</v>
      </c>
      <c r="I1561" s="83">
        <v>2</v>
      </c>
      <c r="J1561" s="83">
        <v>0</v>
      </c>
      <c r="K1561" s="83">
        <v>0</v>
      </c>
      <c r="L1561" s="83">
        <v>28</v>
      </c>
      <c r="M1561" s="84">
        <v>0.10606060606060611</v>
      </c>
      <c r="N1561" s="85">
        <f t="shared" si="24"/>
        <v>0.6071428571428571</v>
      </c>
    </row>
    <row r="1562" spans="1:14" x14ac:dyDescent="0.25">
      <c r="A1562" s="1" t="s">
        <v>194</v>
      </c>
      <c r="B1562" s="1" t="s">
        <v>195</v>
      </c>
      <c r="C1562" s="1" t="s">
        <v>469</v>
      </c>
      <c r="D1562" s="83">
        <v>3</v>
      </c>
      <c r="E1562" s="83">
        <v>0</v>
      </c>
      <c r="F1562" s="83">
        <v>28</v>
      </c>
      <c r="G1562" s="83">
        <v>25</v>
      </c>
      <c r="H1562" s="83">
        <v>15</v>
      </c>
      <c r="I1562" s="83">
        <v>7</v>
      </c>
      <c r="J1562" s="83">
        <v>14</v>
      </c>
      <c r="K1562" s="83">
        <v>8</v>
      </c>
      <c r="L1562" s="83">
        <v>100</v>
      </c>
      <c r="M1562" s="84">
        <v>0.37878787878787878</v>
      </c>
      <c r="N1562" s="85">
        <f t="shared" si="24"/>
        <v>0</v>
      </c>
    </row>
    <row r="1563" spans="1:14" x14ac:dyDescent="0.25">
      <c r="A1563" s="1" t="s">
        <v>194</v>
      </c>
      <c r="B1563" s="1" t="s">
        <v>195</v>
      </c>
      <c r="C1563" s="1" t="s">
        <v>470</v>
      </c>
      <c r="D1563" s="83">
        <v>1</v>
      </c>
      <c r="E1563" s="83">
        <v>0</v>
      </c>
      <c r="F1563" s="83">
        <v>0</v>
      </c>
      <c r="G1563" s="83">
        <v>4</v>
      </c>
      <c r="H1563" s="83">
        <v>1</v>
      </c>
      <c r="I1563" s="83">
        <v>3</v>
      </c>
      <c r="J1563" s="83">
        <v>6</v>
      </c>
      <c r="K1563" s="83">
        <v>9</v>
      </c>
      <c r="L1563" s="83">
        <v>24</v>
      </c>
      <c r="M1563" s="84">
        <v>9.0909090909090912E-2</v>
      </c>
      <c r="N1563" s="85">
        <f t="shared" si="24"/>
        <v>0</v>
      </c>
    </row>
    <row r="1564" spans="1:14" x14ac:dyDescent="0.25">
      <c r="A1564" s="1" t="s">
        <v>194</v>
      </c>
      <c r="B1564" s="1" t="s">
        <v>195</v>
      </c>
      <c r="C1564" s="1" t="s">
        <v>471</v>
      </c>
      <c r="D1564" s="83">
        <v>1</v>
      </c>
      <c r="E1564" s="83">
        <v>0</v>
      </c>
      <c r="F1564" s="83">
        <v>0</v>
      </c>
      <c r="G1564" s="83">
        <v>2</v>
      </c>
      <c r="H1564" s="83">
        <v>1</v>
      </c>
      <c r="I1564" s="83">
        <v>0</v>
      </c>
      <c r="J1564" s="83">
        <v>1</v>
      </c>
      <c r="K1564" s="83">
        <v>1</v>
      </c>
      <c r="L1564" s="83">
        <v>6</v>
      </c>
      <c r="M1564" s="84">
        <v>2.2727272727272731E-2</v>
      </c>
      <c r="N1564" s="85">
        <f t="shared" si="24"/>
        <v>0</v>
      </c>
    </row>
    <row r="1565" spans="1:14" x14ac:dyDescent="0.25">
      <c r="A1565" s="1" t="s">
        <v>194</v>
      </c>
      <c r="B1565" s="1" t="s">
        <v>195</v>
      </c>
      <c r="C1565" s="1" t="s">
        <v>477</v>
      </c>
      <c r="D1565" s="83">
        <v>2</v>
      </c>
      <c r="E1565" s="83">
        <v>0</v>
      </c>
      <c r="F1565" s="83">
        <v>0</v>
      </c>
      <c r="G1565" s="83">
        <v>0</v>
      </c>
      <c r="H1565" s="83">
        <v>0</v>
      </c>
      <c r="I1565" s="83">
        <v>0</v>
      </c>
      <c r="J1565" s="83">
        <v>0</v>
      </c>
      <c r="K1565" s="83">
        <v>0</v>
      </c>
      <c r="L1565" s="83">
        <v>2</v>
      </c>
      <c r="M1565" s="84">
        <v>7.575757575757576E-3</v>
      </c>
      <c r="N1565" s="85">
        <f t="shared" si="24"/>
        <v>0</v>
      </c>
    </row>
    <row r="1566" spans="1:14" x14ac:dyDescent="0.25">
      <c r="A1566" s="1" t="s">
        <v>194</v>
      </c>
      <c r="B1566" s="1" t="s">
        <v>195</v>
      </c>
      <c r="C1566" s="1" t="s">
        <v>472</v>
      </c>
      <c r="D1566" s="83">
        <v>13</v>
      </c>
      <c r="E1566" s="83">
        <v>46</v>
      </c>
      <c r="F1566" s="83">
        <v>15</v>
      </c>
      <c r="G1566" s="83">
        <v>7</v>
      </c>
      <c r="H1566" s="83">
        <v>4</v>
      </c>
      <c r="I1566" s="83">
        <v>1</v>
      </c>
      <c r="J1566" s="83">
        <v>0</v>
      </c>
      <c r="K1566" s="83">
        <v>0</v>
      </c>
      <c r="L1566" s="83">
        <v>86</v>
      </c>
      <c r="M1566" s="84">
        <v>0.32575757575757569</v>
      </c>
      <c r="N1566" s="85">
        <f t="shared" si="24"/>
        <v>0.53488372093023251</v>
      </c>
    </row>
    <row r="1567" spans="1:14" x14ac:dyDescent="0.25">
      <c r="A1567" s="1" t="s">
        <v>194</v>
      </c>
      <c r="B1567" s="1" t="s">
        <v>195</v>
      </c>
      <c r="C1567" s="1" t="s">
        <v>473</v>
      </c>
      <c r="D1567" s="83">
        <v>2</v>
      </c>
      <c r="E1567" s="83">
        <v>0</v>
      </c>
      <c r="F1567" s="83">
        <v>0</v>
      </c>
      <c r="G1567" s="83">
        <v>0</v>
      </c>
      <c r="H1567" s="83">
        <v>1</v>
      </c>
      <c r="I1567" s="83">
        <v>1</v>
      </c>
      <c r="J1567" s="83">
        <v>0</v>
      </c>
      <c r="K1567" s="83">
        <v>1</v>
      </c>
      <c r="L1567" s="83">
        <v>5</v>
      </c>
      <c r="M1567" s="84">
        <v>1.893939393939394E-2</v>
      </c>
      <c r="N1567" s="85">
        <f t="shared" si="24"/>
        <v>0</v>
      </c>
    </row>
    <row r="1568" spans="1:14" x14ac:dyDescent="0.25">
      <c r="A1568" s="1" t="s">
        <v>194</v>
      </c>
      <c r="B1568" s="1" t="s">
        <v>195</v>
      </c>
      <c r="C1568" s="1" t="s">
        <v>474</v>
      </c>
      <c r="D1568" s="83">
        <v>0</v>
      </c>
      <c r="E1568" s="83">
        <v>8</v>
      </c>
      <c r="F1568" s="83">
        <v>5</v>
      </c>
      <c r="G1568" s="83">
        <v>0</v>
      </c>
      <c r="H1568" s="83">
        <v>0</v>
      </c>
      <c r="I1568" s="83">
        <v>0</v>
      </c>
      <c r="J1568" s="83">
        <v>0</v>
      </c>
      <c r="K1568" s="83">
        <v>0</v>
      </c>
      <c r="L1568" s="83">
        <v>13</v>
      </c>
      <c r="M1568" s="84">
        <v>4.924242424242424E-2</v>
      </c>
      <c r="N1568" s="85">
        <f t="shared" si="24"/>
        <v>0.61538461538461542</v>
      </c>
    </row>
    <row r="1569" spans="1:14" x14ac:dyDescent="0.25">
      <c r="A1569" s="3" t="s">
        <v>194</v>
      </c>
      <c r="B1569" s="3" t="s">
        <v>196</v>
      </c>
      <c r="C1569" s="3" t="s">
        <v>467</v>
      </c>
      <c r="D1569" s="181">
        <v>2</v>
      </c>
      <c r="E1569" s="181">
        <v>45</v>
      </c>
      <c r="F1569" s="181">
        <v>20</v>
      </c>
      <c r="G1569" s="181">
        <v>10</v>
      </c>
      <c r="H1569" s="181">
        <v>6</v>
      </c>
      <c r="I1569" s="181">
        <v>4</v>
      </c>
      <c r="J1569" s="181">
        <v>8</v>
      </c>
      <c r="K1569" s="181">
        <v>7</v>
      </c>
      <c r="L1569" s="181">
        <v>102</v>
      </c>
      <c r="M1569" s="182">
        <v>1</v>
      </c>
      <c r="N1569" s="183">
        <f t="shared" si="24"/>
        <v>0.44117647058823528</v>
      </c>
    </row>
    <row r="1570" spans="1:14" x14ac:dyDescent="0.25">
      <c r="A1570" s="1" t="s">
        <v>194</v>
      </c>
      <c r="B1570" s="1" t="s">
        <v>196</v>
      </c>
      <c r="C1570" s="1" t="s">
        <v>468</v>
      </c>
      <c r="D1570" s="83">
        <v>0</v>
      </c>
      <c r="E1570" s="83">
        <v>5</v>
      </c>
      <c r="F1570" s="83">
        <v>3</v>
      </c>
      <c r="G1570" s="83">
        <v>0</v>
      </c>
      <c r="H1570" s="83">
        <v>0</v>
      </c>
      <c r="I1570" s="83">
        <v>0</v>
      </c>
      <c r="J1570" s="83">
        <v>0</v>
      </c>
      <c r="K1570" s="83">
        <v>0</v>
      </c>
      <c r="L1570" s="83">
        <v>8</v>
      </c>
      <c r="M1570" s="84">
        <v>7.8431372549019607E-2</v>
      </c>
      <c r="N1570" s="85">
        <f t="shared" si="24"/>
        <v>0.625</v>
      </c>
    </row>
    <row r="1571" spans="1:14" x14ac:dyDescent="0.25">
      <c r="A1571" s="1" t="s">
        <v>194</v>
      </c>
      <c r="B1571" s="1" t="s">
        <v>196</v>
      </c>
      <c r="C1571" s="1" t="s">
        <v>469</v>
      </c>
      <c r="D1571" s="83">
        <v>1</v>
      </c>
      <c r="E1571" s="83">
        <v>0</v>
      </c>
      <c r="F1571" s="83">
        <v>10</v>
      </c>
      <c r="G1571" s="83">
        <v>8</v>
      </c>
      <c r="H1571" s="83">
        <v>4</v>
      </c>
      <c r="I1571" s="83">
        <v>4</v>
      </c>
      <c r="J1571" s="83">
        <v>5</v>
      </c>
      <c r="K1571" s="83">
        <v>3</v>
      </c>
      <c r="L1571" s="83">
        <v>35</v>
      </c>
      <c r="M1571" s="84">
        <v>0.34313725490196079</v>
      </c>
      <c r="N1571" s="85">
        <f t="shared" si="24"/>
        <v>0</v>
      </c>
    </row>
    <row r="1572" spans="1:14" x14ac:dyDescent="0.25">
      <c r="A1572" s="1" t="s">
        <v>194</v>
      </c>
      <c r="B1572" s="1" t="s">
        <v>196</v>
      </c>
      <c r="C1572" s="1" t="s">
        <v>470</v>
      </c>
      <c r="D1572" s="83">
        <v>0</v>
      </c>
      <c r="E1572" s="83">
        <v>0</v>
      </c>
      <c r="F1572" s="83">
        <v>0</v>
      </c>
      <c r="G1572" s="83">
        <v>1</v>
      </c>
      <c r="H1572" s="83">
        <v>0</v>
      </c>
      <c r="I1572" s="83">
        <v>0</v>
      </c>
      <c r="J1572" s="83">
        <v>2</v>
      </c>
      <c r="K1572" s="83">
        <v>4</v>
      </c>
      <c r="L1572" s="83">
        <v>7</v>
      </c>
      <c r="M1572" s="84">
        <v>6.8627450980392163E-2</v>
      </c>
      <c r="N1572" s="85">
        <f t="shared" si="24"/>
        <v>0</v>
      </c>
    </row>
    <row r="1573" spans="1:14" x14ac:dyDescent="0.25">
      <c r="A1573" s="1" t="s">
        <v>194</v>
      </c>
      <c r="B1573" s="1" t="s">
        <v>196</v>
      </c>
      <c r="C1573" s="1" t="s">
        <v>471</v>
      </c>
      <c r="D1573" s="83">
        <v>0</v>
      </c>
      <c r="E1573" s="83">
        <v>0</v>
      </c>
      <c r="F1573" s="83">
        <v>1</v>
      </c>
      <c r="G1573" s="83">
        <v>0</v>
      </c>
      <c r="H1573" s="83">
        <v>0</v>
      </c>
      <c r="I1573" s="83">
        <v>0</v>
      </c>
      <c r="J1573" s="83">
        <v>1</v>
      </c>
      <c r="K1573" s="83">
        <v>0</v>
      </c>
      <c r="L1573" s="83">
        <v>2</v>
      </c>
      <c r="M1573" s="84">
        <v>1.9607843137254902E-2</v>
      </c>
      <c r="N1573" s="85">
        <f t="shared" si="24"/>
        <v>0</v>
      </c>
    </row>
    <row r="1574" spans="1:14" x14ac:dyDescent="0.25">
      <c r="A1574" s="1" t="s">
        <v>194</v>
      </c>
      <c r="B1574" s="1" t="s">
        <v>196</v>
      </c>
      <c r="C1574" s="1" t="s">
        <v>472</v>
      </c>
      <c r="D1574" s="83">
        <v>1</v>
      </c>
      <c r="E1574" s="83">
        <v>34</v>
      </c>
      <c r="F1574" s="83">
        <v>3</v>
      </c>
      <c r="G1574" s="83">
        <v>1</v>
      </c>
      <c r="H1574" s="83">
        <v>1</v>
      </c>
      <c r="I1574" s="83">
        <v>0</v>
      </c>
      <c r="J1574" s="83">
        <v>0</v>
      </c>
      <c r="K1574" s="83">
        <v>0</v>
      </c>
      <c r="L1574" s="83">
        <v>40</v>
      </c>
      <c r="M1574" s="84">
        <v>0.39215686274509798</v>
      </c>
      <c r="N1574" s="85">
        <f t="shared" si="24"/>
        <v>0.85</v>
      </c>
    </row>
    <row r="1575" spans="1:14" x14ac:dyDescent="0.25">
      <c r="A1575" s="1" t="s">
        <v>194</v>
      </c>
      <c r="B1575" s="1" t="s">
        <v>196</v>
      </c>
      <c r="C1575" s="1" t="s">
        <v>473</v>
      </c>
      <c r="D1575" s="83">
        <v>0</v>
      </c>
      <c r="E1575" s="83">
        <v>0</v>
      </c>
      <c r="F1575" s="83">
        <v>3</v>
      </c>
      <c r="G1575" s="83">
        <v>0</v>
      </c>
      <c r="H1575" s="83">
        <v>1</v>
      </c>
      <c r="I1575" s="83">
        <v>0</v>
      </c>
      <c r="J1575" s="83">
        <v>0</v>
      </c>
      <c r="K1575" s="83">
        <v>0</v>
      </c>
      <c r="L1575" s="83">
        <v>4</v>
      </c>
      <c r="M1575" s="84">
        <v>3.9215686274509803E-2</v>
      </c>
      <c r="N1575" s="85">
        <f t="shared" si="24"/>
        <v>0</v>
      </c>
    </row>
    <row r="1576" spans="1:14" x14ac:dyDescent="0.25">
      <c r="A1576" s="1" t="s">
        <v>194</v>
      </c>
      <c r="B1576" s="1" t="s">
        <v>196</v>
      </c>
      <c r="C1576" s="1" t="s">
        <v>474</v>
      </c>
      <c r="D1576" s="83">
        <v>0</v>
      </c>
      <c r="E1576" s="83">
        <v>6</v>
      </c>
      <c r="F1576" s="83">
        <v>0</v>
      </c>
      <c r="G1576" s="83">
        <v>0</v>
      </c>
      <c r="H1576" s="83">
        <v>0</v>
      </c>
      <c r="I1576" s="83">
        <v>0</v>
      </c>
      <c r="J1576" s="83">
        <v>0</v>
      </c>
      <c r="K1576" s="83">
        <v>0</v>
      </c>
      <c r="L1576" s="83">
        <v>6</v>
      </c>
      <c r="M1576" s="84">
        <v>5.8823529411764712E-2</v>
      </c>
      <c r="N1576" s="85">
        <f t="shared" si="24"/>
        <v>1</v>
      </c>
    </row>
    <row r="1577" spans="1:14" x14ac:dyDescent="0.25">
      <c r="A1577" s="3" t="s">
        <v>194</v>
      </c>
      <c r="B1577" s="3" t="s">
        <v>614</v>
      </c>
      <c r="C1577" s="3" t="s">
        <v>467</v>
      </c>
      <c r="D1577" s="181">
        <v>10</v>
      </c>
      <c r="E1577" s="181">
        <v>46</v>
      </c>
      <c r="F1577" s="181">
        <v>16</v>
      </c>
      <c r="G1577" s="181">
        <v>11</v>
      </c>
      <c r="H1577" s="181">
        <v>7</v>
      </c>
      <c r="I1577" s="181">
        <v>3</v>
      </c>
      <c r="J1577" s="181">
        <v>4</v>
      </c>
      <c r="K1577" s="181">
        <v>5</v>
      </c>
      <c r="L1577" s="181">
        <v>102</v>
      </c>
      <c r="M1577" s="182">
        <v>1</v>
      </c>
      <c r="N1577" s="183">
        <f t="shared" si="24"/>
        <v>0.45098039215686275</v>
      </c>
    </row>
    <row r="1578" spans="1:14" x14ac:dyDescent="0.25">
      <c r="A1578" s="1" t="s">
        <v>194</v>
      </c>
      <c r="B1578" s="1" t="s">
        <v>614</v>
      </c>
      <c r="C1578" s="1" t="s">
        <v>468</v>
      </c>
      <c r="D1578" s="83">
        <v>3</v>
      </c>
      <c r="E1578" s="83">
        <v>10</v>
      </c>
      <c r="F1578" s="83">
        <v>1</v>
      </c>
      <c r="G1578" s="83">
        <v>0</v>
      </c>
      <c r="H1578" s="83">
        <v>0</v>
      </c>
      <c r="I1578" s="83">
        <v>0</v>
      </c>
      <c r="J1578" s="83">
        <v>0</v>
      </c>
      <c r="K1578" s="83">
        <v>0</v>
      </c>
      <c r="L1578" s="83">
        <v>14</v>
      </c>
      <c r="M1578" s="84">
        <v>0.1372549019607843</v>
      </c>
      <c r="N1578" s="85">
        <f t="shared" si="24"/>
        <v>0.7142857142857143</v>
      </c>
    </row>
    <row r="1579" spans="1:14" x14ac:dyDescent="0.25">
      <c r="A1579" s="1" t="s">
        <v>194</v>
      </c>
      <c r="B1579" s="1" t="s">
        <v>614</v>
      </c>
      <c r="C1579" s="1" t="s">
        <v>469</v>
      </c>
      <c r="D1579" s="83">
        <v>0</v>
      </c>
      <c r="E1579" s="83">
        <v>0</v>
      </c>
      <c r="F1579" s="83">
        <v>7</v>
      </c>
      <c r="G1579" s="83">
        <v>4</v>
      </c>
      <c r="H1579" s="83">
        <v>3</v>
      </c>
      <c r="I1579" s="83">
        <v>0</v>
      </c>
      <c r="J1579" s="83">
        <v>0</v>
      </c>
      <c r="K1579" s="83">
        <v>0</v>
      </c>
      <c r="L1579" s="83">
        <v>14</v>
      </c>
      <c r="M1579" s="84">
        <v>0.1372549019607843</v>
      </c>
      <c r="N1579" s="85">
        <f t="shared" si="24"/>
        <v>0</v>
      </c>
    </row>
    <row r="1580" spans="1:14" x14ac:dyDescent="0.25">
      <c r="A1580" s="1" t="s">
        <v>194</v>
      </c>
      <c r="B1580" s="1" t="s">
        <v>614</v>
      </c>
      <c r="C1580" s="1" t="s">
        <v>470</v>
      </c>
      <c r="D1580" s="83">
        <v>0</v>
      </c>
      <c r="E1580" s="83">
        <v>0</v>
      </c>
      <c r="F1580" s="83">
        <v>0</v>
      </c>
      <c r="G1580" s="83">
        <v>3</v>
      </c>
      <c r="H1580" s="83">
        <v>1</v>
      </c>
      <c r="I1580" s="83">
        <v>3</v>
      </c>
      <c r="J1580" s="83">
        <v>2</v>
      </c>
      <c r="K1580" s="83">
        <v>5</v>
      </c>
      <c r="L1580" s="83">
        <v>14</v>
      </c>
      <c r="M1580" s="84">
        <v>0.1372549019607843</v>
      </c>
      <c r="N1580" s="85">
        <f t="shared" si="24"/>
        <v>0</v>
      </c>
    </row>
    <row r="1581" spans="1:14" x14ac:dyDescent="0.25">
      <c r="A1581" s="1" t="s">
        <v>194</v>
      </c>
      <c r="B1581" s="1" t="s">
        <v>614</v>
      </c>
      <c r="C1581" s="1" t="s">
        <v>471</v>
      </c>
      <c r="D1581" s="83">
        <v>1</v>
      </c>
      <c r="E1581" s="83">
        <v>0</v>
      </c>
      <c r="F1581" s="83">
        <v>0</v>
      </c>
      <c r="G1581" s="83">
        <v>2</v>
      </c>
      <c r="H1581" s="83">
        <v>1</v>
      </c>
      <c r="I1581" s="83">
        <v>0</v>
      </c>
      <c r="J1581" s="83">
        <v>0</v>
      </c>
      <c r="K1581" s="83">
        <v>0</v>
      </c>
      <c r="L1581" s="83">
        <v>4</v>
      </c>
      <c r="M1581" s="84">
        <v>3.9215686274509803E-2</v>
      </c>
      <c r="N1581" s="85">
        <f t="shared" si="24"/>
        <v>0</v>
      </c>
    </row>
    <row r="1582" spans="1:14" x14ac:dyDescent="0.25">
      <c r="A1582" s="1" t="s">
        <v>194</v>
      </c>
      <c r="B1582" s="1" t="s">
        <v>614</v>
      </c>
      <c r="C1582" s="1" t="s">
        <v>481</v>
      </c>
      <c r="D1582" s="83">
        <v>0</v>
      </c>
      <c r="E1582" s="83">
        <v>1</v>
      </c>
      <c r="F1582" s="83">
        <v>0</v>
      </c>
      <c r="G1582" s="83">
        <v>0</v>
      </c>
      <c r="H1582" s="83">
        <v>0</v>
      </c>
      <c r="I1582" s="83">
        <v>0</v>
      </c>
      <c r="J1582" s="83">
        <v>0</v>
      </c>
      <c r="K1582" s="83">
        <v>0</v>
      </c>
      <c r="L1582" s="83">
        <v>1</v>
      </c>
      <c r="M1582" s="84">
        <v>9.8039215686274508E-3</v>
      </c>
      <c r="N1582" s="85">
        <f t="shared" si="24"/>
        <v>1</v>
      </c>
    </row>
    <row r="1583" spans="1:14" x14ac:dyDescent="0.25">
      <c r="A1583" s="1" t="s">
        <v>194</v>
      </c>
      <c r="B1583" s="1" t="s">
        <v>614</v>
      </c>
      <c r="C1583" s="1" t="s">
        <v>472</v>
      </c>
      <c r="D1583" s="83">
        <v>3</v>
      </c>
      <c r="E1583" s="83">
        <v>24</v>
      </c>
      <c r="F1583" s="83">
        <v>4</v>
      </c>
      <c r="G1583" s="83">
        <v>2</v>
      </c>
      <c r="H1583" s="83">
        <v>1</v>
      </c>
      <c r="I1583" s="83">
        <v>0</v>
      </c>
      <c r="J1583" s="83">
        <v>1</v>
      </c>
      <c r="K1583" s="83">
        <v>0</v>
      </c>
      <c r="L1583" s="83">
        <v>35</v>
      </c>
      <c r="M1583" s="84">
        <v>0.34313725490196079</v>
      </c>
      <c r="N1583" s="85">
        <f t="shared" si="24"/>
        <v>0.68571428571428572</v>
      </c>
    </row>
    <row r="1584" spans="1:14" x14ac:dyDescent="0.25">
      <c r="A1584" s="1" t="s">
        <v>194</v>
      </c>
      <c r="B1584" s="1" t="s">
        <v>614</v>
      </c>
      <c r="C1584" s="1" t="s">
        <v>473</v>
      </c>
      <c r="D1584" s="83">
        <v>2</v>
      </c>
      <c r="E1584" s="83">
        <v>0</v>
      </c>
      <c r="F1584" s="83">
        <v>2</v>
      </c>
      <c r="G1584" s="83">
        <v>0</v>
      </c>
      <c r="H1584" s="83">
        <v>1</v>
      </c>
      <c r="I1584" s="83">
        <v>0</v>
      </c>
      <c r="J1584" s="83">
        <v>1</v>
      </c>
      <c r="K1584" s="83">
        <v>0</v>
      </c>
      <c r="L1584" s="83">
        <v>6</v>
      </c>
      <c r="M1584" s="84">
        <v>5.8823529411764712E-2</v>
      </c>
      <c r="N1584" s="85">
        <f t="shared" si="24"/>
        <v>0</v>
      </c>
    </row>
    <row r="1585" spans="1:14" x14ac:dyDescent="0.25">
      <c r="A1585" s="1" t="s">
        <v>194</v>
      </c>
      <c r="B1585" s="1" t="s">
        <v>614</v>
      </c>
      <c r="C1585" s="1" t="s">
        <v>474</v>
      </c>
      <c r="D1585" s="83">
        <v>1</v>
      </c>
      <c r="E1585" s="83">
        <v>11</v>
      </c>
      <c r="F1585" s="83">
        <v>2</v>
      </c>
      <c r="G1585" s="83">
        <v>0</v>
      </c>
      <c r="H1585" s="83">
        <v>0</v>
      </c>
      <c r="I1585" s="83">
        <v>0</v>
      </c>
      <c r="J1585" s="83">
        <v>0</v>
      </c>
      <c r="K1585" s="83">
        <v>0</v>
      </c>
      <c r="L1585" s="83">
        <v>14</v>
      </c>
      <c r="M1585" s="84">
        <v>0.1372549019607843</v>
      </c>
      <c r="N1585" s="85">
        <f t="shared" si="24"/>
        <v>0.7857142857142857</v>
      </c>
    </row>
    <row r="1586" spans="1:14" x14ac:dyDescent="0.25">
      <c r="A1586" s="3" t="s">
        <v>194</v>
      </c>
      <c r="B1586" s="3" t="s">
        <v>197</v>
      </c>
      <c r="C1586" s="3" t="s">
        <v>467</v>
      </c>
      <c r="D1586" s="181">
        <v>10</v>
      </c>
      <c r="E1586" s="181">
        <v>28</v>
      </c>
      <c r="F1586" s="181">
        <v>12</v>
      </c>
      <c r="G1586" s="181">
        <v>2</v>
      </c>
      <c r="H1586" s="181">
        <v>3</v>
      </c>
      <c r="I1586" s="181">
        <v>0</v>
      </c>
      <c r="J1586" s="181">
        <v>0</v>
      </c>
      <c r="K1586" s="181">
        <v>0</v>
      </c>
      <c r="L1586" s="181">
        <v>55</v>
      </c>
      <c r="M1586" s="182">
        <v>1</v>
      </c>
      <c r="N1586" s="183">
        <f t="shared" si="24"/>
        <v>0.50909090909090904</v>
      </c>
    </row>
    <row r="1587" spans="1:14" x14ac:dyDescent="0.25">
      <c r="A1587" s="1" t="s">
        <v>194</v>
      </c>
      <c r="B1587" s="1" t="s">
        <v>197</v>
      </c>
      <c r="C1587" s="1" t="s">
        <v>468</v>
      </c>
      <c r="D1587" s="83">
        <v>5</v>
      </c>
      <c r="E1587" s="83">
        <v>13</v>
      </c>
      <c r="F1587" s="83">
        <v>2</v>
      </c>
      <c r="G1587" s="83">
        <v>0</v>
      </c>
      <c r="H1587" s="83">
        <v>0</v>
      </c>
      <c r="I1587" s="83">
        <v>0</v>
      </c>
      <c r="J1587" s="83">
        <v>0</v>
      </c>
      <c r="K1587" s="83">
        <v>0</v>
      </c>
      <c r="L1587" s="83">
        <v>20</v>
      </c>
      <c r="M1587" s="84">
        <v>0.36363636363636359</v>
      </c>
      <c r="N1587" s="85">
        <f t="shared" si="24"/>
        <v>0.65</v>
      </c>
    </row>
    <row r="1588" spans="1:14" x14ac:dyDescent="0.25">
      <c r="A1588" s="1" t="s">
        <v>194</v>
      </c>
      <c r="B1588" s="1" t="s">
        <v>197</v>
      </c>
      <c r="C1588" s="1" t="s">
        <v>469</v>
      </c>
      <c r="D1588" s="83">
        <v>1</v>
      </c>
      <c r="E1588" s="83">
        <v>0</v>
      </c>
      <c r="F1588" s="83">
        <v>5</v>
      </c>
      <c r="G1588" s="83">
        <v>2</v>
      </c>
      <c r="H1588" s="83">
        <v>2</v>
      </c>
      <c r="I1588" s="83">
        <v>0</v>
      </c>
      <c r="J1588" s="83">
        <v>0</v>
      </c>
      <c r="K1588" s="83">
        <v>0</v>
      </c>
      <c r="L1588" s="83">
        <v>10</v>
      </c>
      <c r="M1588" s="84">
        <v>0.1818181818181818</v>
      </c>
      <c r="N1588" s="85">
        <f t="shared" si="24"/>
        <v>0</v>
      </c>
    </row>
    <row r="1589" spans="1:14" x14ac:dyDescent="0.25">
      <c r="A1589" s="1" t="s">
        <v>194</v>
      </c>
      <c r="B1589" s="1" t="s">
        <v>197</v>
      </c>
      <c r="C1589" s="1" t="s">
        <v>470</v>
      </c>
      <c r="D1589" s="83">
        <v>0</v>
      </c>
      <c r="E1589" s="83">
        <v>1</v>
      </c>
      <c r="F1589" s="83">
        <v>0</v>
      </c>
      <c r="G1589" s="83">
        <v>0</v>
      </c>
      <c r="H1589" s="83">
        <v>0</v>
      </c>
      <c r="I1589" s="83">
        <v>0</v>
      </c>
      <c r="J1589" s="83">
        <v>0</v>
      </c>
      <c r="K1589" s="83">
        <v>0</v>
      </c>
      <c r="L1589" s="83">
        <v>1</v>
      </c>
      <c r="M1589" s="84">
        <v>1.8181818181818181E-2</v>
      </c>
      <c r="N1589" s="85">
        <f t="shared" si="24"/>
        <v>1</v>
      </c>
    </row>
    <row r="1590" spans="1:14" x14ac:dyDescent="0.25">
      <c r="A1590" s="1" t="s">
        <v>194</v>
      </c>
      <c r="B1590" s="1" t="s">
        <v>197</v>
      </c>
      <c r="C1590" s="1" t="s">
        <v>471</v>
      </c>
      <c r="D1590" s="83">
        <v>0</v>
      </c>
      <c r="E1590" s="83">
        <v>0</v>
      </c>
      <c r="F1590" s="83">
        <v>1</v>
      </c>
      <c r="G1590" s="83">
        <v>0</v>
      </c>
      <c r="H1590" s="83">
        <v>0</v>
      </c>
      <c r="I1590" s="83">
        <v>0</v>
      </c>
      <c r="J1590" s="83">
        <v>0</v>
      </c>
      <c r="K1590" s="83">
        <v>0</v>
      </c>
      <c r="L1590" s="83">
        <v>1</v>
      </c>
      <c r="M1590" s="84">
        <v>1.8181818181818181E-2</v>
      </c>
      <c r="N1590" s="85">
        <f t="shared" si="24"/>
        <v>0</v>
      </c>
    </row>
    <row r="1591" spans="1:14" x14ac:dyDescent="0.25">
      <c r="A1591" s="1" t="s">
        <v>194</v>
      </c>
      <c r="B1591" s="1" t="s">
        <v>197</v>
      </c>
      <c r="C1591" s="1" t="s">
        <v>472</v>
      </c>
      <c r="D1591" s="83">
        <v>2</v>
      </c>
      <c r="E1591" s="83">
        <v>13</v>
      </c>
      <c r="F1591" s="83">
        <v>4</v>
      </c>
      <c r="G1591" s="83">
        <v>0</v>
      </c>
      <c r="H1591" s="83">
        <v>0</v>
      </c>
      <c r="I1591" s="83">
        <v>0</v>
      </c>
      <c r="J1591" s="83">
        <v>0</v>
      </c>
      <c r="K1591" s="83">
        <v>0</v>
      </c>
      <c r="L1591" s="83">
        <v>19</v>
      </c>
      <c r="M1591" s="84">
        <v>0.34545454545454551</v>
      </c>
      <c r="N1591" s="85">
        <f t="shared" si="24"/>
        <v>0.68421052631578949</v>
      </c>
    </row>
    <row r="1592" spans="1:14" x14ac:dyDescent="0.25">
      <c r="A1592" s="1" t="s">
        <v>194</v>
      </c>
      <c r="B1592" s="1" t="s">
        <v>197</v>
      </c>
      <c r="C1592" s="1" t="s">
        <v>473</v>
      </c>
      <c r="D1592" s="83">
        <v>2</v>
      </c>
      <c r="E1592" s="83">
        <v>0</v>
      </c>
      <c r="F1592" s="83">
        <v>0</v>
      </c>
      <c r="G1592" s="83">
        <v>0</v>
      </c>
      <c r="H1592" s="83">
        <v>1</v>
      </c>
      <c r="I1592" s="83">
        <v>0</v>
      </c>
      <c r="J1592" s="83">
        <v>0</v>
      </c>
      <c r="K1592" s="83">
        <v>0</v>
      </c>
      <c r="L1592" s="83">
        <v>3</v>
      </c>
      <c r="M1592" s="84">
        <v>5.4545454545454543E-2</v>
      </c>
      <c r="N1592" s="85">
        <f t="shared" si="24"/>
        <v>0</v>
      </c>
    </row>
    <row r="1593" spans="1:14" x14ac:dyDescent="0.25">
      <c r="A1593" s="1" t="s">
        <v>194</v>
      </c>
      <c r="B1593" s="1" t="s">
        <v>197</v>
      </c>
      <c r="C1593" s="1" t="s">
        <v>474</v>
      </c>
      <c r="D1593" s="83">
        <v>0</v>
      </c>
      <c r="E1593" s="83">
        <v>1</v>
      </c>
      <c r="F1593" s="83">
        <v>0</v>
      </c>
      <c r="G1593" s="83">
        <v>0</v>
      </c>
      <c r="H1593" s="83">
        <v>0</v>
      </c>
      <c r="I1593" s="83">
        <v>0</v>
      </c>
      <c r="J1593" s="83">
        <v>0</v>
      </c>
      <c r="K1593" s="83">
        <v>0</v>
      </c>
      <c r="L1593" s="83">
        <v>1</v>
      </c>
      <c r="M1593" s="84">
        <v>1.8181818181818181E-2</v>
      </c>
      <c r="N1593" s="85">
        <f t="shared" si="24"/>
        <v>1</v>
      </c>
    </row>
    <row r="1594" spans="1:14" x14ac:dyDescent="0.25">
      <c r="A1594" s="3" t="s">
        <v>194</v>
      </c>
      <c r="B1594" s="3" t="s">
        <v>199</v>
      </c>
      <c r="C1594" s="3" t="s">
        <v>467</v>
      </c>
      <c r="D1594" s="181">
        <v>18</v>
      </c>
      <c r="E1594" s="181">
        <v>58</v>
      </c>
      <c r="F1594" s="181">
        <v>25</v>
      </c>
      <c r="G1594" s="181">
        <v>11</v>
      </c>
      <c r="H1594" s="181">
        <v>7</v>
      </c>
      <c r="I1594" s="181">
        <v>2</v>
      </c>
      <c r="J1594" s="181">
        <v>3</v>
      </c>
      <c r="K1594" s="181">
        <v>2</v>
      </c>
      <c r="L1594" s="181">
        <v>126</v>
      </c>
      <c r="M1594" s="182">
        <v>1</v>
      </c>
      <c r="N1594" s="183">
        <f t="shared" si="24"/>
        <v>0.46031746031746029</v>
      </c>
    </row>
    <row r="1595" spans="1:14" x14ac:dyDescent="0.25">
      <c r="A1595" s="1" t="s">
        <v>194</v>
      </c>
      <c r="B1595" s="1" t="s">
        <v>199</v>
      </c>
      <c r="C1595" s="1" t="s">
        <v>468</v>
      </c>
      <c r="D1595" s="83">
        <v>5</v>
      </c>
      <c r="E1595" s="83">
        <v>12</v>
      </c>
      <c r="F1595" s="83">
        <v>3</v>
      </c>
      <c r="G1595" s="83">
        <v>0</v>
      </c>
      <c r="H1595" s="83">
        <v>0</v>
      </c>
      <c r="I1595" s="83">
        <v>0</v>
      </c>
      <c r="J1595" s="83">
        <v>0</v>
      </c>
      <c r="K1595" s="83">
        <v>0</v>
      </c>
      <c r="L1595" s="83">
        <v>20</v>
      </c>
      <c r="M1595" s="84">
        <v>0.15873015873015869</v>
      </c>
      <c r="N1595" s="85">
        <f t="shared" si="24"/>
        <v>0.6</v>
      </c>
    </row>
    <row r="1596" spans="1:14" x14ac:dyDescent="0.25">
      <c r="A1596" s="1" t="s">
        <v>194</v>
      </c>
      <c r="B1596" s="1" t="s">
        <v>199</v>
      </c>
      <c r="C1596" s="1" t="s">
        <v>469</v>
      </c>
      <c r="D1596" s="83">
        <v>4</v>
      </c>
      <c r="E1596" s="83">
        <v>1</v>
      </c>
      <c r="F1596" s="83">
        <v>10</v>
      </c>
      <c r="G1596" s="83">
        <v>6</v>
      </c>
      <c r="H1596" s="83">
        <v>4</v>
      </c>
      <c r="I1596" s="83">
        <v>1</v>
      </c>
      <c r="J1596" s="83">
        <v>2</v>
      </c>
      <c r="K1596" s="83">
        <v>1</v>
      </c>
      <c r="L1596" s="83">
        <v>29</v>
      </c>
      <c r="M1596" s="84">
        <v>0.23015873015873009</v>
      </c>
      <c r="N1596" s="85">
        <f t="shared" si="24"/>
        <v>3.4482758620689655E-2</v>
      </c>
    </row>
    <row r="1597" spans="1:14" x14ac:dyDescent="0.25">
      <c r="A1597" s="1" t="s">
        <v>194</v>
      </c>
      <c r="B1597" s="1" t="s">
        <v>199</v>
      </c>
      <c r="C1597" s="1" t="s">
        <v>470</v>
      </c>
      <c r="D1597" s="83">
        <v>0</v>
      </c>
      <c r="E1597" s="83">
        <v>0</v>
      </c>
      <c r="F1597" s="83">
        <v>0</v>
      </c>
      <c r="G1597" s="83">
        <v>2</v>
      </c>
      <c r="H1597" s="83">
        <v>1</v>
      </c>
      <c r="I1597" s="83">
        <v>1</v>
      </c>
      <c r="J1597" s="83">
        <v>1</v>
      </c>
      <c r="K1597" s="83">
        <v>0</v>
      </c>
      <c r="L1597" s="83">
        <v>5</v>
      </c>
      <c r="M1597" s="84">
        <v>3.968253968253968E-2</v>
      </c>
      <c r="N1597" s="85">
        <f t="shared" si="24"/>
        <v>0</v>
      </c>
    </row>
    <row r="1598" spans="1:14" x14ac:dyDescent="0.25">
      <c r="A1598" s="1" t="s">
        <v>194</v>
      </c>
      <c r="B1598" s="1" t="s">
        <v>199</v>
      </c>
      <c r="C1598" s="1" t="s">
        <v>471</v>
      </c>
      <c r="D1598" s="83">
        <v>0</v>
      </c>
      <c r="E1598" s="83">
        <v>0</v>
      </c>
      <c r="F1598" s="83">
        <v>1</v>
      </c>
      <c r="G1598" s="83">
        <v>1</v>
      </c>
      <c r="H1598" s="83">
        <v>0</v>
      </c>
      <c r="I1598" s="83">
        <v>0</v>
      </c>
      <c r="J1598" s="83">
        <v>0</v>
      </c>
      <c r="K1598" s="83">
        <v>0</v>
      </c>
      <c r="L1598" s="83">
        <v>2</v>
      </c>
      <c r="M1598" s="84">
        <v>1.5873015873015869E-2</v>
      </c>
      <c r="N1598" s="85">
        <f t="shared" si="24"/>
        <v>0</v>
      </c>
    </row>
    <row r="1599" spans="1:14" x14ac:dyDescent="0.25">
      <c r="A1599" s="1" t="s">
        <v>194</v>
      </c>
      <c r="B1599" s="1" t="s">
        <v>199</v>
      </c>
      <c r="C1599" s="1" t="s">
        <v>478</v>
      </c>
      <c r="D1599" s="83">
        <v>0</v>
      </c>
      <c r="E1599" s="83">
        <v>1</v>
      </c>
      <c r="F1599" s="83">
        <v>0</v>
      </c>
      <c r="G1599" s="83">
        <v>0</v>
      </c>
      <c r="H1599" s="83">
        <v>0</v>
      </c>
      <c r="I1599" s="83">
        <v>0</v>
      </c>
      <c r="J1599" s="83">
        <v>0</v>
      </c>
      <c r="K1599" s="83">
        <v>0</v>
      </c>
      <c r="L1599" s="83">
        <v>1</v>
      </c>
      <c r="M1599" s="84">
        <v>7.9365079365079361E-3</v>
      </c>
      <c r="N1599" s="85">
        <f t="shared" si="24"/>
        <v>1</v>
      </c>
    </row>
    <row r="1600" spans="1:14" x14ac:dyDescent="0.25">
      <c r="A1600" s="1" t="s">
        <v>194</v>
      </c>
      <c r="B1600" s="1" t="s">
        <v>199</v>
      </c>
      <c r="C1600" s="1" t="s">
        <v>472</v>
      </c>
      <c r="D1600" s="83">
        <v>5</v>
      </c>
      <c r="E1600" s="83">
        <v>32</v>
      </c>
      <c r="F1600" s="83">
        <v>7</v>
      </c>
      <c r="G1600" s="83">
        <v>1</v>
      </c>
      <c r="H1600" s="83">
        <v>0</v>
      </c>
      <c r="I1600" s="83">
        <v>0</v>
      </c>
      <c r="J1600" s="83">
        <v>0</v>
      </c>
      <c r="K1600" s="83">
        <v>0</v>
      </c>
      <c r="L1600" s="83">
        <v>45</v>
      </c>
      <c r="M1600" s="84">
        <v>0.35714285714285721</v>
      </c>
      <c r="N1600" s="85">
        <f t="shared" si="24"/>
        <v>0.71111111111111114</v>
      </c>
    </row>
    <row r="1601" spans="1:14" x14ac:dyDescent="0.25">
      <c r="A1601" s="1" t="s">
        <v>194</v>
      </c>
      <c r="B1601" s="1" t="s">
        <v>199</v>
      </c>
      <c r="C1601" s="1" t="s">
        <v>473</v>
      </c>
      <c r="D1601" s="83">
        <v>3</v>
      </c>
      <c r="E1601" s="83">
        <v>1</v>
      </c>
      <c r="F1601" s="83">
        <v>3</v>
      </c>
      <c r="G1601" s="83">
        <v>1</v>
      </c>
      <c r="H1601" s="83">
        <v>2</v>
      </c>
      <c r="I1601" s="83">
        <v>0</v>
      </c>
      <c r="J1601" s="83">
        <v>0</v>
      </c>
      <c r="K1601" s="83">
        <v>1</v>
      </c>
      <c r="L1601" s="83">
        <v>11</v>
      </c>
      <c r="M1601" s="84">
        <v>8.7301587301587297E-2</v>
      </c>
      <c r="N1601" s="85">
        <f t="shared" si="24"/>
        <v>9.0909090909090912E-2</v>
      </c>
    </row>
    <row r="1602" spans="1:14" x14ac:dyDescent="0.25">
      <c r="A1602" s="1" t="s">
        <v>194</v>
      </c>
      <c r="B1602" s="1" t="s">
        <v>199</v>
      </c>
      <c r="C1602" s="1" t="s">
        <v>474</v>
      </c>
      <c r="D1602" s="83">
        <v>1</v>
      </c>
      <c r="E1602" s="83">
        <v>11</v>
      </c>
      <c r="F1602" s="83">
        <v>1</v>
      </c>
      <c r="G1602" s="83">
        <v>0</v>
      </c>
      <c r="H1602" s="83">
        <v>0</v>
      </c>
      <c r="I1602" s="83">
        <v>0</v>
      </c>
      <c r="J1602" s="83">
        <v>0</v>
      </c>
      <c r="K1602" s="83">
        <v>0</v>
      </c>
      <c r="L1602" s="83">
        <v>13</v>
      </c>
      <c r="M1602" s="84">
        <v>0.1031746031746032</v>
      </c>
      <c r="N1602" s="85">
        <f t="shared" si="24"/>
        <v>0.84615384615384615</v>
      </c>
    </row>
    <row r="1603" spans="1:14" x14ac:dyDescent="0.25">
      <c r="A1603" s="3" t="s">
        <v>194</v>
      </c>
      <c r="B1603" s="3" t="s">
        <v>200</v>
      </c>
      <c r="C1603" s="3" t="s">
        <v>467</v>
      </c>
      <c r="D1603" s="181">
        <v>0</v>
      </c>
      <c r="E1603" s="181">
        <v>31</v>
      </c>
      <c r="F1603" s="181">
        <v>9</v>
      </c>
      <c r="G1603" s="181">
        <v>8</v>
      </c>
      <c r="H1603" s="181">
        <v>5</v>
      </c>
      <c r="I1603" s="181">
        <v>0</v>
      </c>
      <c r="J1603" s="181">
        <v>2</v>
      </c>
      <c r="K1603" s="181">
        <v>1</v>
      </c>
      <c r="L1603" s="181">
        <v>56</v>
      </c>
      <c r="M1603" s="182">
        <v>1</v>
      </c>
      <c r="N1603" s="183">
        <f t="shared" si="24"/>
        <v>0.5535714285714286</v>
      </c>
    </row>
    <row r="1604" spans="1:14" x14ac:dyDescent="0.25">
      <c r="A1604" s="1" t="s">
        <v>194</v>
      </c>
      <c r="B1604" s="1" t="s">
        <v>200</v>
      </c>
      <c r="C1604" s="1" t="s">
        <v>468</v>
      </c>
      <c r="D1604" s="83">
        <v>0</v>
      </c>
      <c r="E1604" s="83">
        <v>10</v>
      </c>
      <c r="F1604" s="83">
        <v>1</v>
      </c>
      <c r="G1604" s="83">
        <v>0</v>
      </c>
      <c r="H1604" s="83">
        <v>0</v>
      </c>
      <c r="I1604" s="83">
        <v>0</v>
      </c>
      <c r="J1604" s="83">
        <v>0</v>
      </c>
      <c r="K1604" s="83">
        <v>0</v>
      </c>
      <c r="L1604" s="83">
        <v>11</v>
      </c>
      <c r="M1604" s="84">
        <v>0.1964285714285714</v>
      </c>
      <c r="N1604" s="85">
        <f t="shared" ref="N1604:N1667" si="25">E1604/L1604</f>
        <v>0.90909090909090906</v>
      </c>
    </row>
    <row r="1605" spans="1:14" x14ac:dyDescent="0.25">
      <c r="A1605" s="1" t="s">
        <v>194</v>
      </c>
      <c r="B1605" s="1" t="s">
        <v>200</v>
      </c>
      <c r="C1605" s="1" t="s">
        <v>469</v>
      </c>
      <c r="D1605" s="83">
        <v>0</v>
      </c>
      <c r="E1605" s="83">
        <v>0</v>
      </c>
      <c r="F1605" s="83">
        <v>6</v>
      </c>
      <c r="G1605" s="83">
        <v>4</v>
      </c>
      <c r="H1605" s="83">
        <v>1</v>
      </c>
      <c r="I1605" s="83">
        <v>0</v>
      </c>
      <c r="J1605" s="83">
        <v>0</v>
      </c>
      <c r="K1605" s="83">
        <v>0</v>
      </c>
      <c r="L1605" s="83">
        <v>11</v>
      </c>
      <c r="M1605" s="84">
        <v>0.1964285714285714</v>
      </c>
      <c r="N1605" s="85">
        <f t="shared" si="25"/>
        <v>0</v>
      </c>
    </row>
    <row r="1606" spans="1:14" x14ac:dyDescent="0.25">
      <c r="A1606" s="1" t="s">
        <v>194</v>
      </c>
      <c r="B1606" s="1" t="s">
        <v>200</v>
      </c>
      <c r="C1606" s="1" t="s">
        <v>470</v>
      </c>
      <c r="D1606" s="83">
        <v>0</v>
      </c>
      <c r="E1606" s="83">
        <v>0</v>
      </c>
      <c r="F1606" s="83">
        <v>0</v>
      </c>
      <c r="G1606" s="83">
        <v>3</v>
      </c>
      <c r="H1606" s="83">
        <v>2</v>
      </c>
      <c r="I1606" s="83">
        <v>0</v>
      </c>
      <c r="J1606" s="83">
        <v>2</v>
      </c>
      <c r="K1606" s="83">
        <v>1</v>
      </c>
      <c r="L1606" s="83">
        <v>8</v>
      </c>
      <c r="M1606" s="84">
        <v>0.14285714285714279</v>
      </c>
      <c r="N1606" s="85">
        <f t="shared" si="25"/>
        <v>0</v>
      </c>
    </row>
    <row r="1607" spans="1:14" x14ac:dyDescent="0.25">
      <c r="A1607" s="1" t="s">
        <v>194</v>
      </c>
      <c r="B1607" s="1" t="s">
        <v>200</v>
      </c>
      <c r="C1607" s="1" t="s">
        <v>471</v>
      </c>
      <c r="D1607" s="83">
        <v>0</v>
      </c>
      <c r="E1607" s="83">
        <v>0</v>
      </c>
      <c r="F1607" s="83">
        <v>1</v>
      </c>
      <c r="G1607" s="83">
        <v>1</v>
      </c>
      <c r="H1607" s="83">
        <v>0</v>
      </c>
      <c r="I1607" s="83">
        <v>0</v>
      </c>
      <c r="J1607" s="83">
        <v>0</v>
      </c>
      <c r="K1607" s="83">
        <v>0</v>
      </c>
      <c r="L1607" s="83">
        <v>2</v>
      </c>
      <c r="M1607" s="84">
        <v>3.5714285714285712E-2</v>
      </c>
      <c r="N1607" s="85">
        <f t="shared" si="25"/>
        <v>0</v>
      </c>
    </row>
    <row r="1608" spans="1:14" x14ac:dyDescent="0.25">
      <c r="A1608" s="1" t="s">
        <v>194</v>
      </c>
      <c r="B1608" s="1" t="s">
        <v>200</v>
      </c>
      <c r="C1608" s="1" t="s">
        <v>472</v>
      </c>
      <c r="D1608" s="83">
        <v>0</v>
      </c>
      <c r="E1608" s="83">
        <v>18</v>
      </c>
      <c r="F1608" s="83">
        <v>0</v>
      </c>
      <c r="G1608" s="83">
        <v>0</v>
      </c>
      <c r="H1608" s="83">
        <v>0</v>
      </c>
      <c r="I1608" s="83">
        <v>0</v>
      </c>
      <c r="J1608" s="83">
        <v>0</v>
      </c>
      <c r="K1608" s="83">
        <v>0</v>
      </c>
      <c r="L1608" s="83">
        <v>18</v>
      </c>
      <c r="M1608" s="84">
        <v>0.32142857142857151</v>
      </c>
      <c r="N1608" s="85">
        <f t="shared" si="25"/>
        <v>1</v>
      </c>
    </row>
    <row r="1609" spans="1:14" x14ac:dyDescent="0.25">
      <c r="A1609" s="1" t="s">
        <v>194</v>
      </c>
      <c r="B1609" s="1" t="s">
        <v>200</v>
      </c>
      <c r="C1609" s="1" t="s">
        <v>473</v>
      </c>
      <c r="D1609" s="83">
        <v>0</v>
      </c>
      <c r="E1609" s="83">
        <v>0</v>
      </c>
      <c r="F1609" s="83">
        <v>1</v>
      </c>
      <c r="G1609" s="83">
        <v>0</v>
      </c>
      <c r="H1609" s="83">
        <v>1</v>
      </c>
      <c r="I1609" s="83">
        <v>0</v>
      </c>
      <c r="J1609" s="83">
        <v>0</v>
      </c>
      <c r="K1609" s="83">
        <v>0</v>
      </c>
      <c r="L1609" s="83">
        <v>2</v>
      </c>
      <c r="M1609" s="84">
        <v>3.5714285714285712E-2</v>
      </c>
      <c r="N1609" s="85">
        <f t="shared" si="25"/>
        <v>0</v>
      </c>
    </row>
    <row r="1610" spans="1:14" x14ac:dyDescent="0.25">
      <c r="A1610" s="1" t="s">
        <v>194</v>
      </c>
      <c r="B1610" s="1" t="s">
        <v>200</v>
      </c>
      <c r="C1610" s="1" t="s">
        <v>474</v>
      </c>
      <c r="D1610" s="83">
        <v>0</v>
      </c>
      <c r="E1610" s="83">
        <v>3</v>
      </c>
      <c r="F1610" s="83">
        <v>0</v>
      </c>
      <c r="G1610" s="83">
        <v>0</v>
      </c>
      <c r="H1610" s="83">
        <v>1</v>
      </c>
      <c r="I1610" s="83">
        <v>0</v>
      </c>
      <c r="J1610" s="83">
        <v>0</v>
      </c>
      <c r="K1610" s="83">
        <v>0</v>
      </c>
      <c r="L1610" s="83">
        <v>4</v>
      </c>
      <c r="M1610" s="84">
        <v>7.1428571428571425E-2</v>
      </c>
      <c r="N1610" s="85">
        <f t="shared" si="25"/>
        <v>0.75</v>
      </c>
    </row>
    <row r="1611" spans="1:14" x14ac:dyDescent="0.25">
      <c r="A1611" s="3" t="s">
        <v>194</v>
      </c>
      <c r="B1611" s="3" t="s">
        <v>201</v>
      </c>
      <c r="C1611" s="3" t="s">
        <v>467</v>
      </c>
      <c r="D1611" s="181">
        <v>10</v>
      </c>
      <c r="E1611" s="181">
        <v>66</v>
      </c>
      <c r="F1611" s="181">
        <v>24</v>
      </c>
      <c r="G1611" s="181">
        <v>21</v>
      </c>
      <c r="H1611" s="181">
        <v>15</v>
      </c>
      <c r="I1611" s="181">
        <v>5</v>
      </c>
      <c r="J1611" s="181">
        <v>3</v>
      </c>
      <c r="K1611" s="181">
        <v>0</v>
      </c>
      <c r="L1611" s="181">
        <v>144</v>
      </c>
      <c r="M1611" s="182">
        <v>1</v>
      </c>
      <c r="N1611" s="183">
        <f t="shared" si="25"/>
        <v>0.45833333333333331</v>
      </c>
    </row>
    <row r="1612" spans="1:14" x14ac:dyDescent="0.25">
      <c r="A1612" s="1" t="s">
        <v>194</v>
      </c>
      <c r="B1612" s="1" t="s">
        <v>201</v>
      </c>
      <c r="C1612" s="1" t="s">
        <v>468</v>
      </c>
      <c r="D1612" s="83">
        <v>2</v>
      </c>
      <c r="E1612" s="83">
        <v>21</v>
      </c>
      <c r="F1612" s="83">
        <v>6</v>
      </c>
      <c r="G1612" s="83">
        <v>0</v>
      </c>
      <c r="H1612" s="83">
        <v>0</v>
      </c>
      <c r="I1612" s="83">
        <v>0</v>
      </c>
      <c r="J1612" s="83">
        <v>0</v>
      </c>
      <c r="K1612" s="83">
        <v>0</v>
      </c>
      <c r="L1612" s="83">
        <v>29</v>
      </c>
      <c r="M1612" s="84">
        <v>0.2013888888888889</v>
      </c>
      <c r="N1612" s="85">
        <f t="shared" si="25"/>
        <v>0.72413793103448276</v>
      </c>
    </row>
    <row r="1613" spans="1:14" x14ac:dyDescent="0.25">
      <c r="A1613" s="1" t="s">
        <v>194</v>
      </c>
      <c r="B1613" s="1" t="s">
        <v>201</v>
      </c>
      <c r="C1613" s="1" t="s">
        <v>475</v>
      </c>
      <c r="D1613" s="83">
        <v>1</v>
      </c>
      <c r="E1613" s="83">
        <v>0</v>
      </c>
      <c r="F1613" s="83">
        <v>0</v>
      </c>
      <c r="G1613" s="83">
        <v>0</v>
      </c>
      <c r="H1613" s="83">
        <v>0</v>
      </c>
      <c r="I1613" s="83">
        <v>0</v>
      </c>
      <c r="J1613" s="83">
        <v>0</v>
      </c>
      <c r="K1613" s="83">
        <v>0</v>
      </c>
      <c r="L1613" s="83">
        <v>1</v>
      </c>
      <c r="M1613" s="84">
        <v>6.9444444444444441E-3</v>
      </c>
      <c r="N1613" s="85">
        <f t="shared" si="25"/>
        <v>0</v>
      </c>
    </row>
    <row r="1614" spans="1:14" x14ac:dyDescent="0.25">
      <c r="A1614" s="1" t="s">
        <v>194</v>
      </c>
      <c r="B1614" s="1" t="s">
        <v>201</v>
      </c>
      <c r="C1614" s="1" t="s">
        <v>469</v>
      </c>
      <c r="D1614" s="83">
        <v>1</v>
      </c>
      <c r="E1614" s="83">
        <v>0</v>
      </c>
      <c r="F1614" s="83">
        <v>7</v>
      </c>
      <c r="G1614" s="83">
        <v>10</v>
      </c>
      <c r="H1614" s="83">
        <v>10</v>
      </c>
      <c r="I1614" s="83">
        <v>1</v>
      </c>
      <c r="J1614" s="83">
        <v>0</v>
      </c>
      <c r="K1614" s="83">
        <v>0</v>
      </c>
      <c r="L1614" s="83">
        <v>29</v>
      </c>
      <c r="M1614" s="84">
        <v>0.2013888888888889</v>
      </c>
      <c r="N1614" s="85">
        <f t="shared" si="25"/>
        <v>0</v>
      </c>
    </row>
    <row r="1615" spans="1:14" x14ac:dyDescent="0.25">
      <c r="A1615" s="1" t="s">
        <v>194</v>
      </c>
      <c r="B1615" s="1" t="s">
        <v>201</v>
      </c>
      <c r="C1615" s="1" t="s">
        <v>470</v>
      </c>
      <c r="D1615" s="83">
        <v>0</v>
      </c>
      <c r="E1615" s="83">
        <v>0</v>
      </c>
      <c r="F1615" s="83">
        <v>0</v>
      </c>
      <c r="G1615" s="83">
        <v>5</v>
      </c>
      <c r="H1615" s="83">
        <v>1</v>
      </c>
      <c r="I1615" s="83">
        <v>3</v>
      </c>
      <c r="J1615" s="83">
        <v>2</v>
      </c>
      <c r="K1615" s="83">
        <v>0</v>
      </c>
      <c r="L1615" s="83">
        <v>11</v>
      </c>
      <c r="M1615" s="84">
        <v>7.6388888888888895E-2</v>
      </c>
      <c r="N1615" s="85">
        <f t="shared" si="25"/>
        <v>0</v>
      </c>
    </row>
    <row r="1616" spans="1:14" x14ac:dyDescent="0.25">
      <c r="A1616" s="1" t="s">
        <v>194</v>
      </c>
      <c r="B1616" s="1" t="s">
        <v>201</v>
      </c>
      <c r="C1616" s="1" t="s">
        <v>471</v>
      </c>
      <c r="D1616" s="83">
        <v>0</v>
      </c>
      <c r="E1616" s="83">
        <v>0</v>
      </c>
      <c r="F1616" s="83">
        <v>0</v>
      </c>
      <c r="G1616" s="83">
        <v>2</v>
      </c>
      <c r="H1616" s="83">
        <v>3</v>
      </c>
      <c r="I1616" s="83">
        <v>1</v>
      </c>
      <c r="J1616" s="83">
        <v>1</v>
      </c>
      <c r="K1616" s="83">
        <v>0</v>
      </c>
      <c r="L1616" s="83">
        <v>7</v>
      </c>
      <c r="M1616" s="84">
        <v>4.8611111111111112E-2</v>
      </c>
      <c r="N1616" s="85">
        <f t="shared" si="25"/>
        <v>0</v>
      </c>
    </row>
    <row r="1617" spans="1:14" x14ac:dyDescent="0.25">
      <c r="A1617" s="1" t="s">
        <v>194</v>
      </c>
      <c r="B1617" s="1" t="s">
        <v>201</v>
      </c>
      <c r="C1617" s="1" t="s">
        <v>477</v>
      </c>
      <c r="D1617" s="83">
        <v>0</v>
      </c>
      <c r="E1617" s="83">
        <v>1</v>
      </c>
      <c r="F1617" s="83">
        <v>0</v>
      </c>
      <c r="G1617" s="83">
        <v>0</v>
      </c>
      <c r="H1617" s="83">
        <v>0</v>
      </c>
      <c r="I1617" s="83">
        <v>0</v>
      </c>
      <c r="J1617" s="83">
        <v>0</v>
      </c>
      <c r="K1617" s="83">
        <v>0</v>
      </c>
      <c r="L1617" s="83">
        <v>1</v>
      </c>
      <c r="M1617" s="84">
        <v>6.9444444444444441E-3</v>
      </c>
      <c r="N1617" s="85">
        <f t="shared" si="25"/>
        <v>1</v>
      </c>
    </row>
    <row r="1618" spans="1:14" x14ac:dyDescent="0.25">
      <c r="A1618" s="1" t="s">
        <v>194</v>
      </c>
      <c r="B1618" s="1" t="s">
        <v>201</v>
      </c>
      <c r="C1618" s="1" t="s">
        <v>472</v>
      </c>
      <c r="D1618" s="83">
        <v>5</v>
      </c>
      <c r="E1618" s="83">
        <v>38</v>
      </c>
      <c r="F1618" s="83">
        <v>7</v>
      </c>
      <c r="G1618" s="83">
        <v>1</v>
      </c>
      <c r="H1618" s="83">
        <v>0</v>
      </c>
      <c r="I1618" s="83">
        <v>0</v>
      </c>
      <c r="J1618" s="83">
        <v>0</v>
      </c>
      <c r="K1618" s="83">
        <v>0</v>
      </c>
      <c r="L1618" s="83">
        <v>51</v>
      </c>
      <c r="M1618" s="84">
        <v>0.35416666666666669</v>
      </c>
      <c r="N1618" s="85">
        <f t="shared" si="25"/>
        <v>0.74509803921568629</v>
      </c>
    </row>
    <row r="1619" spans="1:14" x14ac:dyDescent="0.25">
      <c r="A1619" s="1" t="s">
        <v>194</v>
      </c>
      <c r="B1619" s="1" t="s">
        <v>201</v>
      </c>
      <c r="C1619" s="1" t="s">
        <v>473</v>
      </c>
      <c r="D1619" s="83">
        <v>1</v>
      </c>
      <c r="E1619" s="83">
        <v>0</v>
      </c>
      <c r="F1619" s="83">
        <v>0</v>
      </c>
      <c r="G1619" s="83">
        <v>3</v>
      </c>
      <c r="H1619" s="83">
        <v>0</v>
      </c>
      <c r="I1619" s="83">
        <v>0</v>
      </c>
      <c r="J1619" s="83">
        <v>0</v>
      </c>
      <c r="K1619" s="83">
        <v>0</v>
      </c>
      <c r="L1619" s="83">
        <v>4</v>
      </c>
      <c r="M1619" s="84">
        <v>2.777777777777778E-2</v>
      </c>
      <c r="N1619" s="85">
        <f t="shared" si="25"/>
        <v>0</v>
      </c>
    </row>
    <row r="1620" spans="1:14" x14ac:dyDescent="0.25">
      <c r="A1620" s="1" t="s">
        <v>194</v>
      </c>
      <c r="B1620" s="1" t="s">
        <v>201</v>
      </c>
      <c r="C1620" s="1" t="s">
        <v>474</v>
      </c>
      <c r="D1620" s="83">
        <v>0</v>
      </c>
      <c r="E1620" s="83">
        <v>6</v>
      </c>
      <c r="F1620" s="83">
        <v>4</v>
      </c>
      <c r="G1620" s="83">
        <v>0</v>
      </c>
      <c r="H1620" s="83">
        <v>1</v>
      </c>
      <c r="I1620" s="83">
        <v>0</v>
      </c>
      <c r="J1620" s="83">
        <v>0</v>
      </c>
      <c r="K1620" s="83">
        <v>0</v>
      </c>
      <c r="L1620" s="83">
        <v>11</v>
      </c>
      <c r="M1620" s="84">
        <v>7.6388888888888895E-2</v>
      </c>
      <c r="N1620" s="85">
        <f t="shared" si="25"/>
        <v>0.54545454545454541</v>
      </c>
    </row>
    <row r="1621" spans="1:14" x14ac:dyDescent="0.25">
      <c r="A1621" s="3" t="s">
        <v>194</v>
      </c>
      <c r="B1621" s="3" t="s">
        <v>202</v>
      </c>
      <c r="C1621" s="3" t="s">
        <v>467</v>
      </c>
      <c r="D1621" s="181">
        <v>0</v>
      </c>
      <c r="E1621" s="181">
        <v>46</v>
      </c>
      <c r="F1621" s="181">
        <v>27</v>
      </c>
      <c r="G1621" s="181">
        <v>13</v>
      </c>
      <c r="H1621" s="181">
        <v>9</v>
      </c>
      <c r="I1621" s="181">
        <v>3</v>
      </c>
      <c r="J1621" s="181">
        <v>2</v>
      </c>
      <c r="K1621" s="181">
        <v>2</v>
      </c>
      <c r="L1621" s="181">
        <v>102</v>
      </c>
      <c r="M1621" s="182">
        <v>1</v>
      </c>
      <c r="N1621" s="183">
        <f t="shared" si="25"/>
        <v>0.45098039215686275</v>
      </c>
    </row>
    <row r="1622" spans="1:14" x14ac:dyDescent="0.25">
      <c r="A1622" s="1" t="s">
        <v>194</v>
      </c>
      <c r="B1622" s="1" t="s">
        <v>202</v>
      </c>
      <c r="C1622" s="1" t="s">
        <v>468</v>
      </c>
      <c r="D1622" s="83">
        <v>0</v>
      </c>
      <c r="E1622" s="83">
        <v>9</v>
      </c>
      <c r="F1622" s="83">
        <v>3</v>
      </c>
      <c r="G1622" s="83">
        <v>1</v>
      </c>
      <c r="H1622" s="83">
        <v>0</v>
      </c>
      <c r="I1622" s="83">
        <v>0</v>
      </c>
      <c r="J1622" s="83">
        <v>0</v>
      </c>
      <c r="K1622" s="83">
        <v>0</v>
      </c>
      <c r="L1622" s="83">
        <v>13</v>
      </c>
      <c r="M1622" s="84">
        <v>0.12745098039215691</v>
      </c>
      <c r="N1622" s="85">
        <f t="shared" si="25"/>
        <v>0.69230769230769229</v>
      </c>
    </row>
    <row r="1623" spans="1:14" x14ac:dyDescent="0.25">
      <c r="A1623" s="1" t="s">
        <v>194</v>
      </c>
      <c r="B1623" s="1" t="s">
        <v>202</v>
      </c>
      <c r="C1623" s="1" t="s">
        <v>469</v>
      </c>
      <c r="D1623" s="83">
        <v>0</v>
      </c>
      <c r="E1623" s="83">
        <v>0</v>
      </c>
      <c r="F1623" s="83">
        <v>13</v>
      </c>
      <c r="G1623" s="83">
        <v>9</v>
      </c>
      <c r="H1623" s="83">
        <v>7</v>
      </c>
      <c r="I1623" s="83">
        <v>0</v>
      </c>
      <c r="J1623" s="83">
        <v>2</v>
      </c>
      <c r="K1623" s="83">
        <v>0</v>
      </c>
      <c r="L1623" s="83">
        <v>31</v>
      </c>
      <c r="M1623" s="84">
        <v>0.30392156862745101</v>
      </c>
      <c r="N1623" s="85">
        <f t="shared" si="25"/>
        <v>0</v>
      </c>
    </row>
    <row r="1624" spans="1:14" x14ac:dyDescent="0.25">
      <c r="A1624" s="1" t="s">
        <v>194</v>
      </c>
      <c r="B1624" s="1" t="s">
        <v>202</v>
      </c>
      <c r="C1624" s="1" t="s">
        <v>470</v>
      </c>
      <c r="D1624" s="83">
        <v>0</v>
      </c>
      <c r="E1624" s="83">
        <v>0</v>
      </c>
      <c r="F1624" s="83">
        <v>0</v>
      </c>
      <c r="G1624" s="83">
        <v>2</v>
      </c>
      <c r="H1624" s="83">
        <v>1</v>
      </c>
      <c r="I1624" s="83">
        <v>2</v>
      </c>
      <c r="J1624" s="83">
        <v>0</v>
      </c>
      <c r="K1624" s="83">
        <v>1</v>
      </c>
      <c r="L1624" s="83">
        <v>6</v>
      </c>
      <c r="M1624" s="84">
        <v>5.8823529411764712E-2</v>
      </c>
      <c r="N1624" s="85">
        <f t="shared" si="25"/>
        <v>0</v>
      </c>
    </row>
    <row r="1625" spans="1:14" x14ac:dyDescent="0.25">
      <c r="A1625" s="1" t="s">
        <v>194</v>
      </c>
      <c r="B1625" s="1" t="s">
        <v>202</v>
      </c>
      <c r="C1625" s="1" t="s">
        <v>471</v>
      </c>
      <c r="D1625" s="83">
        <v>0</v>
      </c>
      <c r="E1625" s="83">
        <v>0</v>
      </c>
      <c r="F1625" s="83">
        <v>2</v>
      </c>
      <c r="G1625" s="83">
        <v>0</v>
      </c>
      <c r="H1625" s="83">
        <v>0</v>
      </c>
      <c r="I1625" s="83">
        <v>0</v>
      </c>
      <c r="J1625" s="83">
        <v>0</v>
      </c>
      <c r="K1625" s="83">
        <v>0</v>
      </c>
      <c r="L1625" s="83">
        <v>2</v>
      </c>
      <c r="M1625" s="84">
        <v>1.9607843137254902E-2</v>
      </c>
      <c r="N1625" s="85">
        <f t="shared" si="25"/>
        <v>0</v>
      </c>
    </row>
    <row r="1626" spans="1:14" x14ac:dyDescent="0.25">
      <c r="A1626" s="1" t="s">
        <v>194</v>
      </c>
      <c r="B1626" s="1" t="s">
        <v>202</v>
      </c>
      <c r="C1626" s="1" t="s">
        <v>472</v>
      </c>
      <c r="D1626" s="83">
        <v>0</v>
      </c>
      <c r="E1626" s="83">
        <v>32</v>
      </c>
      <c r="F1626" s="83">
        <v>6</v>
      </c>
      <c r="G1626" s="83">
        <v>0</v>
      </c>
      <c r="H1626" s="83">
        <v>0</v>
      </c>
      <c r="I1626" s="83">
        <v>0</v>
      </c>
      <c r="J1626" s="83">
        <v>0</v>
      </c>
      <c r="K1626" s="83">
        <v>0</v>
      </c>
      <c r="L1626" s="83">
        <v>38</v>
      </c>
      <c r="M1626" s="84">
        <v>0.37254901960784309</v>
      </c>
      <c r="N1626" s="85">
        <f t="shared" si="25"/>
        <v>0.84210526315789469</v>
      </c>
    </row>
    <row r="1627" spans="1:14" x14ac:dyDescent="0.25">
      <c r="A1627" s="1" t="s">
        <v>194</v>
      </c>
      <c r="B1627" s="1" t="s">
        <v>202</v>
      </c>
      <c r="C1627" s="1" t="s">
        <v>473</v>
      </c>
      <c r="D1627" s="83">
        <v>0</v>
      </c>
      <c r="E1627" s="83">
        <v>0</v>
      </c>
      <c r="F1627" s="83">
        <v>1</v>
      </c>
      <c r="G1627" s="83">
        <v>1</v>
      </c>
      <c r="H1627" s="83">
        <v>1</v>
      </c>
      <c r="I1627" s="83">
        <v>1</v>
      </c>
      <c r="J1627" s="83">
        <v>0</v>
      </c>
      <c r="K1627" s="83">
        <v>1</v>
      </c>
      <c r="L1627" s="83">
        <v>5</v>
      </c>
      <c r="M1627" s="84">
        <v>4.9019607843137247E-2</v>
      </c>
      <c r="N1627" s="85">
        <f t="shared" si="25"/>
        <v>0</v>
      </c>
    </row>
    <row r="1628" spans="1:14" x14ac:dyDescent="0.25">
      <c r="A1628" s="1" t="s">
        <v>194</v>
      </c>
      <c r="B1628" s="1" t="s">
        <v>202</v>
      </c>
      <c r="C1628" s="1" t="s">
        <v>474</v>
      </c>
      <c r="D1628" s="83">
        <v>0</v>
      </c>
      <c r="E1628" s="83">
        <v>5</v>
      </c>
      <c r="F1628" s="83">
        <v>2</v>
      </c>
      <c r="G1628" s="83">
        <v>0</v>
      </c>
      <c r="H1628" s="83">
        <v>0</v>
      </c>
      <c r="I1628" s="83">
        <v>0</v>
      </c>
      <c r="J1628" s="83">
        <v>0</v>
      </c>
      <c r="K1628" s="83">
        <v>0</v>
      </c>
      <c r="L1628" s="83">
        <v>7</v>
      </c>
      <c r="M1628" s="84">
        <v>6.8627450980392163E-2</v>
      </c>
      <c r="N1628" s="85">
        <f t="shared" si="25"/>
        <v>0.7142857142857143</v>
      </c>
    </row>
    <row r="1629" spans="1:14" x14ac:dyDescent="0.25">
      <c r="A1629" s="3" t="s">
        <v>194</v>
      </c>
      <c r="B1629" s="3" t="s">
        <v>203</v>
      </c>
      <c r="C1629" s="3" t="s">
        <v>467</v>
      </c>
      <c r="D1629" s="181">
        <v>12</v>
      </c>
      <c r="E1629" s="181">
        <v>55</v>
      </c>
      <c r="F1629" s="181">
        <v>20</v>
      </c>
      <c r="G1629" s="181">
        <v>14</v>
      </c>
      <c r="H1629" s="181">
        <v>7</v>
      </c>
      <c r="I1629" s="181">
        <v>2</v>
      </c>
      <c r="J1629" s="181">
        <v>2</v>
      </c>
      <c r="K1629" s="181">
        <v>3</v>
      </c>
      <c r="L1629" s="181">
        <v>115</v>
      </c>
      <c r="M1629" s="182">
        <v>1</v>
      </c>
      <c r="N1629" s="183">
        <f t="shared" si="25"/>
        <v>0.47826086956521741</v>
      </c>
    </row>
    <row r="1630" spans="1:14" x14ac:dyDescent="0.25">
      <c r="A1630" s="1" t="s">
        <v>194</v>
      </c>
      <c r="B1630" s="1" t="s">
        <v>203</v>
      </c>
      <c r="C1630" s="1" t="s">
        <v>468</v>
      </c>
      <c r="D1630" s="83">
        <v>2</v>
      </c>
      <c r="E1630" s="83">
        <v>7</v>
      </c>
      <c r="F1630" s="83">
        <v>0</v>
      </c>
      <c r="G1630" s="83">
        <v>0</v>
      </c>
      <c r="H1630" s="83">
        <v>0</v>
      </c>
      <c r="I1630" s="83">
        <v>0</v>
      </c>
      <c r="J1630" s="83">
        <v>0</v>
      </c>
      <c r="K1630" s="83">
        <v>0</v>
      </c>
      <c r="L1630" s="83">
        <v>9</v>
      </c>
      <c r="M1630" s="84">
        <v>7.8260869565217397E-2</v>
      </c>
      <c r="N1630" s="85">
        <f t="shared" si="25"/>
        <v>0.77777777777777779</v>
      </c>
    </row>
    <row r="1631" spans="1:14" x14ac:dyDescent="0.25">
      <c r="A1631" s="1" t="s">
        <v>194</v>
      </c>
      <c r="B1631" s="1" t="s">
        <v>203</v>
      </c>
      <c r="C1631" s="1" t="s">
        <v>469</v>
      </c>
      <c r="D1631" s="83">
        <v>2</v>
      </c>
      <c r="E1631" s="83">
        <v>0</v>
      </c>
      <c r="F1631" s="83">
        <v>9</v>
      </c>
      <c r="G1631" s="83">
        <v>4</v>
      </c>
      <c r="H1631" s="83">
        <v>3</v>
      </c>
      <c r="I1631" s="83">
        <v>1</v>
      </c>
      <c r="J1631" s="83">
        <v>1</v>
      </c>
      <c r="K1631" s="83">
        <v>2</v>
      </c>
      <c r="L1631" s="83">
        <v>22</v>
      </c>
      <c r="M1631" s="84">
        <v>0.19130434782608699</v>
      </c>
      <c r="N1631" s="85">
        <f t="shared" si="25"/>
        <v>0</v>
      </c>
    </row>
    <row r="1632" spans="1:14" x14ac:dyDescent="0.25">
      <c r="A1632" s="1" t="s">
        <v>194</v>
      </c>
      <c r="B1632" s="1" t="s">
        <v>203</v>
      </c>
      <c r="C1632" s="1" t="s">
        <v>470</v>
      </c>
      <c r="D1632" s="83">
        <v>0</v>
      </c>
      <c r="E1632" s="83">
        <v>0</v>
      </c>
      <c r="F1632" s="83">
        <v>0</v>
      </c>
      <c r="G1632" s="83">
        <v>4</v>
      </c>
      <c r="H1632" s="83">
        <v>1</v>
      </c>
      <c r="I1632" s="83">
        <v>1</v>
      </c>
      <c r="J1632" s="83">
        <v>0</v>
      </c>
      <c r="K1632" s="83">
        <v>1</v>
      </c>
      <c r="L1632" s="83">
        <v>7</v>
      </c>
      <c r="M1632" s="84">
        <v>6.0869565217391307E-2</v>
      </c>
      <c r="N1632" s="85">
        <f t="shared" si="25"/>
        <v>0</v>
      </c>
    </row>
    <row r="1633" spans="1:14" x14ac:dyDescent="0.25">
      <c r="A1633" s="1" t="s">
        <v>194</v>
      </c>
      <c r="B1633" s="1" t="s">
        <v>203</v>
      </c>
      <c r="C1633" s="1" t="s">
        <v>471</v>
      </c>
      <c r="D1633" s="83">
        <v>0</v>
      </c>
      <c r="E1633" s="83">
        <v>0</v>
      </c>
      <c r="F1633" s="83">
        <v>1</v>
      </c>
      <c r="G1633" s="83">
        <v>0</v>
      </c>
      <c r="H1633" s="83">
        <v>0</v>
      </c>
      <c r="I1633" s="83">
        <v>0</v>
      </c>
      <c r="J1633" s="83">
        <v>1</v>
      </c>
      <c r="K1633" s="83">
        <v>0</v>
      </c>
      <c r="L1633" s="83">
        <v>2</v>
      </c>
      <c r="M1633" s="84">
        <v>1.7391304347826091E-2</v>
      </c>
      <c r="N1633" s="85">
        <f t="shared" si="25"/>
        <v>0</v>
      </c>
    </row>
    <row r="1634" spans="1:14" x14ac:dyDescent="0.25">
      <c r="A1634" s="1" t="s">
        <v>194</v>
      </c>
      <c r="B1634" s="1" t="s">
        <v>203</v>
      </c>
      <c r="C1634" s="1" t="s">
        <v>477</v>
      </c>
      <c r="D1634" s="83">
        <v>1</v>
      </c>
      <c r="E1634" s="83">
        <v>0</v>
      </c>
      <c r="F1634" s="83">
        <v>0</v>
      </c>
      <c r="G1634" s="83">
        <v>0</v>
      </c>
      <c r="H1634" s="83">
        <v>0</v>
      </c>
      <c r="I1634" s="83">
        <v>0</v>
      </c>
      <c r="J1634" s="83">
        <v>0</v>
      </c>
      <c r="K1634" s="83">
        <v>0</v>
      </c>
      <c r="L1634" s="83">
        <v>1</v>
      </c>
      <c r="M1634" s="84">
        <v>8.6956521739130436E-3</v>
      </c>
      <c r="N1634" s="85">
        <f t="shared" si="25"/>
        <v>0</v>
      </c>
    </row>
    <row r="1635" spans="1:14" x14ac:dyDescent="0.25">
      <c r="A1635" s="1" t="s">
        <v>194</v>
      </c>
      <c r="B1635" s="1" t="s">
        <v>203</v>
      </c>
      <c r="C1635" s="1" t="s">
        <v>482</v>
      </c>
      <c r="D1635" s="83">
        <v>1</v>
      </c>
      <c r="E1635" s="83">
        <v>0</v>
      </c>
      <c r="F1635" s="83">
        <v>0</v>
      </c>
      <c r="G1635" s="83">
        <v>0</v>
      </c>
      <c r="H1635" s="83">
        <v>0</v>
      </c>
      <c r="I1635" s="83">
        <v>0</v>
      </c>
      <c r="J1635" s="83">
        <v>0</v>
      </c>
      <c r="K1635" s="83">
        <v>0</v>
      </c>
      <c r="L1635" s="83">
        <v>1</v>
      </c>
      <c r="M1635" s="84">
        <v>8.6956521739130436E-3</v>
      </c>
      <c r="N1635" s="85">
        <f t="shared" si="25"/>
        <v>0</v>
      </c>
    </row>
    <row r="1636" spans="1:14" x14ac:dyDescent="0.25">
      <c r="A1636" s="1" t="s">
        <v>194</v>
      </c>
      <c r="B1636" s="1" t="s">
        <v>203</v>
      </c>
      <c r="C1636" s="1" t="s">
        <v>472</v>
      </c>
      <c r="D1636" s="83">
        <v>2</v>
      </c>
      <c r="E1636" s="83">
        <v>33</v>
      </c>
      <c r="F1636" s="83">
        <v>4</v>
      </c>
      <c r="G1636" s="83">
        <v>5</v>
      </c>
      <c r="H1636" s="83">
        <v>3</v>
      </c>
      <c r="I1636" s="83">
        <v>0</v>
      </c>
      <c r="J1636" s="83">
        <v>0</v>
      </c>
      <c r="K1636" s="83">
        <v>0</v>
      </c>
      <c r="L1636" s="83">
        <v>47</v>
      </c>
      <c r="M1636" s="84">
        <v>0.40869565217391313</v>
      </c>
      <c r="N1636" s="85">
        <f t="shared" si="25"/>
        <v>0.7021276595744681</v>
      </c>
    </row>
    <row r="1637" spans="1:14" x14ac:dyDescent="0.25">
      <c r="A1637" s="1" t="s">
        <v>194</v>
      </c>
      <c r="B1637" s="1" t="s">
        <v>203</v>
      </c>
      <c r="C1637" s="1" t="s">
        <v>473</v>
      </c>
      <c r="D1637" s="83">
        <v>4</v>
      </c>
      <c r="E1637" s="83">
        <v>0</v>
      </c>
      <c r="F1637" s="83">
        <v>4</v>
      </c>
      <c r="G1637" s="83">
        <v>1</v>
      </c>
      <c r="H1637" s="83">
        <v>0</v>
      </c>
      <c r="I1637" s="83">
        <v>0</v>
      </c>
      <c r="J1637" s="83">
        <v>0</v>
      </c>
      <c r="K1637" s="83">
        <v>0</v>
      </c>
      <c r="L1637" s="83">
        <v>9</v>
      </c>
      <c r="M1637" s="84">
        <v>7.8260869565217397E-2</v>
      </c>
      <c r="N1637" s="85">
        <f t="shared" si="25"/>
        <v>0</v>
      </c>
    </row>
    <row r="1638" spans="1:14" x14ac:dyDescent="0.25">
      <c r="A1638" s="1" t="s">
        <v>194</v>
      </c>
      <c r="B1638" s="1" t="s">
        <v>203</v>
      </c>
      <c r="C1638" s="1" t="s">
        <v>474</v>
      </c>
      <c r="D1638" s="83">
        <v>0</v>
      </c>
      <c r="E1638" s="83">
        <v>15</v>
      </c>
      <c r="F1638" s="83">
        <v>2</v>
      </c>
      <c r="G1638" s="83">
        <v>0</v>
      </c>
      <c r="H1638" s="83">
        <v>0</v>
      </c>
      <c r="I1638" s="83">
        <v>0</v>
      </c>
      <c r="J1638" s="83">
        <v>0</v>
      </c>
      <c r="K1638" s="83">
        <v>0</v>
      </c>
      <c r="L1638" s="83">
        <v>17</v>
      </c>
      <c r="M1638" s="84">
        <v>0.14782608695652169</v>
      </c>
      <c r="N1638" s="85">
        <f t="shared" si="25"/>
        <v>0.88235294117647056</v>
      </c>
    </row>
    <row r="1639" spans="1:14" x14ac:dyDescent="0.25">
      <c r="A1639" s="3" t="s">
        <v>194</v>
      </c>
      <c r="B1639" s="3" t="s">
        <v>204</v>
      </c>
      <c r="C1639" s="3" t="s">
        <v>467</v>
      </c>
      <c r="D1639" s="181">
        <v>15</v>
      </c>
      <c r="E1639" s="181">
        <v>54</v>
      </c>
      <c r="F1639" s="181">
        <v>19</v>
      </c>
      <c r="G1639" s="181">
        <v>22</v>
      </c>
      <c r="H1639" s="181">
        <v>15</v>
      </c>
      <c r="I1639" s="181">
        <v>4</v>
      </c>
      <c r="J1639" s="181">
        <v>2</v>
      </c>
      <c r="K1639" s="181">
        <v>1</v>
      </c>
      <c r="L1639" s="181">
        <v>132</v>
      </c>
      <c r="M1639" s="182">
        <v>1</v>
      </c>
      <c r="N1639" s="183">
        <f t="shared" si="25"/>
        <v>0.40909090909090912</v>
      </c>
    </row>
    <row r="1640" spans="1:14" x14ac:dyDescent="0.25">
      <c r="A1640" s="1" t="s">
        <v>194</v>
      </c>
      <c r="B1640" s="1" t="s">
        <v>204</v>
      </c>
      <c r="C1640" s="1" t="s">
        <v>468</v>
      </c>
      <c r="D1640" s="83">
        <v>8</v>
      </c>
      <c r="E1640" s="83">
        <v>11</v>
      </c>
      <c r="F1640" s="83">
        <v>1</v>
      </c>
      <c r="G1640" s="83">
        <v>0</v>
      </c>
      <c r="H1640" s="83">
        <v>0</v>
      </c>
      <c r="I1640" s="83">
        <v>0</v>
      </c>
      <c r="J1640" s="83">
        <v>0</v>
      </c>
      <c r="K1640" s="83">
        <v>0</v>
      </c>
      <c r="L1640" s="83">
        <v>20</v>
      </c>
      <c r="M1640" s="84">
        <v>0.15151515151515149</v>
      </c>
      <c r="N1640" s="85">
        <f t="shared" si="25"/>
        <v>0.55000000000000004</v>
      </c>
    </row>
    <row r="1641" spans="1:14" x14ac:dyDescent="0.25">
      <c r="A1641" s="1" t="s">
        <v>194</v>
      </c>
      <c r="B1641" s="1" t="s">
        <v>204</v>
      </c>
      <c r="C1641" s="1" t="s">
        <v>475</v>
      </c>
      <c r="D1641" s="83">
        <v>1</v>
      </c>
      <c r="E1641" s="83">
        <v>0</v>
      </c>
      <c r="F1641" s="83">
        <v>0</v>
      </c>
      <c r="G1641" s="83">
        <v>0</v>
      </c>
      <c r="H1641" s="83">
        <v>0</v>
      </c>
      <c r="I1641" s="83">
        <v>0</v>
      </c>
      <c r="J1641" s="83">
        <v>0</v>
      </c>
      <c r="K1641" s="83">
        <v>0</v>
      </c>
      <c r="L1641" s="83">
        <v>1</v>
      </c>
      <c r="M1641" s="84">
        <v>7.575757575757576E-3</v>
      </c>
      <c r="N1641" s="85">
        <f t="shared" si="25"/>
        <v>0</v>
      </c>
    </row>
    <row r="1642" spans="1:14" x14ac:dyDescent="0.25">
      <c r="A1642" s="1" t="s">
        <v>194</v>
      </c>
      <c r="B1642" s="1" t="s">
        <v>204</v>
      </c>
      <c r="C1642" s="1" t="s">
        <v>469</v>
      </c>
      <c r="D1642" s="83">
        <v>1</v>
      </c>
      <c r="E1642" s="83">
        <v>0</v>
      </c>
      <c r="F1642" s="83">
        <v>9</v>
      </c>
      <c r="G1642" s="83">
        <v>15</v>
      </c>
      <c r="H1642" s="83">
        <v>10</v>
      </c>
      <c r="I1642" s="83">
        <v>1</v>
      </c>
      <c r="J1642" s="83">
        <v>1</v>
      </c>
      <c r="K1642" s="83">
        <v>0</v>
      </c>
      <c r="L1642" s="83">
        <v>37</v>
      </c>
      <c r="M1642" s="84">
        <v>0.28030303030303028</v>
      </c>
      <c r="N1642" s="85">
        <f t="shared" si="25"/>
        <v>0</v>
      </c>
    </row>
    <row r="1643" spans="1:14" x14ac:dyDescent="0.25">
      <c r="A1643" s="1" t="s">
        <v>194</v>
      </c>
      <c r="B1643" s="1" t="s">
        <v>204</v>
      </c>
      <c r="C1643" s="1" t="s">
        <v>470</v>
      </c>
      <c r="D1643" s="83">
        <v>0</v>
      </c>
      <c r="E1643" s="83">
        <v>0</v>
      </c>
      <c r="F1643" s="83">
        <v>0</v>
      </c>
      <c r="G1643" s="83">
        <v>4</v>
      </c>
      <c r="H1643" s="83">
        <v>1</v>
      </c>
      <c r="I1643" s="83">
        <v>3</v>
      </c>
      <c r="J1643" s="83">
        <v>1</v>
      </c>
      <c r="K1643" s="83">
        <v>1</v>
      </c>
      <c r="L1643" s="83">
        <v>10</v>
      </c>
      <c r="M1643" s="84">
        <v>7.575757575757576E-2</v>
      </c>
      <c r="N1643" s="85">
        <f t="shared" si="25"/>
        <v>0</v>
      </c>
    </row>
    <row r="1644" spans="1:14" x14ac:dyDescent="0.25">
      <c r="A1644" s="1" t="s">
        <v>194</v>
      </c>
      <c r="B1644" s="1" t="s">
        <v>204</v>
      </c>
      <c r="C1644" s="1" t="s">
        <v>471</v>
      </c>
      <c r="D1644" s="83">
        <v>1</v>
      </c>
      <c r="E1644" s="83">
        <v>0</v>
      </c>
      <c r="F1644" s="83">
        <v>0</v>
      </c>
      <c r="G1644" s="83">
        <v>0</v>
      </c>
      <c r="H1644" s="83">
        <v>1</v>
      </c>
      <c r="I1644" s="83">
        <v>0</v>
      </c>
      <c r="J1644" s="83">
        <v>0</v>
      </c>
      <c r="K1644" s="83">
        <v>0</v>
      </c>
      <c r="L1644" s="83">
        <v>2</v>
      </c>
      <c r="M1644" s="84">
        <v>1.515151515151515E-2</v>
      </c>
      <c r="N1644" s="85">
        <f t="shared" si="25"/>
        <v>0</v>
      </c>
    </row>
    <row r="1645" spans="1:14" x14ac:dyDescent="0.25">
      <c r="A1645" s="1" t="s">
        <v>194</v>
      </c>
      <c r="B1645" s="1" t="s">
        <v>204</v>
      </c>
      <c r="C1645" s="1" t="s">
        <v>472</v>
      </c>
      <c r="D1645" s="83">
        <v>2</v>
      </c>
      <c r="E1645" s="83">
        <v>31</v>
      </c>
      <c r="F1645" s="83">
        <v>5</v>
      </c>
      <c r="G1645" s="83">
        <v>2</v>
      </c>
      <c r="H1645" s="83">
        <v>1</v>
      </c>
      <c r="I1645" s="83">
        <v>0</v>
      </c>
      <c r="J1645" s="83">
        <v>0</v>
      </c>
      <c r="K1645" s="83">
        <v>0</v>
      </c>
      <c r="L1645" s="83">
        <v>41</v>
      </c>
      <c r="M1645" s="84">
        <v>0.31060606060606061</v>
      </c>
      <c r="N1645" s="85">
        <f t="shared" si="25"/>
        <v>0.75609756097560976</v>
      </c>
    </row>
    <row r="1646" spans="1:14" x14ac:dyDescent="0.25">
      <c r="A1646" s="1" t="s">
        <v>194</v>
      </c>
      <c r="B1646" s="1" t="s">
        <v>204</v>
      </c>
      <c r="C1646" s="1" t="s">
        <v>473</v>
      </c>
      <c r="D1646" s="83">
        <v>1</v>
      </c>
      <c r="E1646" s="83">
        <v>0</v>
      </c>
      <c r="F1646" s="83">
        <v>1</v>
      </c>
      <c r="G1646" s="83">
        <v>1</v>
      </c>
      <c r="H1646" s="83">
        <v>2</v>
      </c>
      <c r="I1646" s="83">
        <v>0</v>
      </c>
      <c r="J1646" s="83">
        <v>0</v>
      </c>
      <c r="K1646" s="83">
        <v>0</v>
      </c>
      <c r="L1646" s="83">
        <v>5</v>
      </c>
      <c r="M1646" s="84">
        <v>3.787878787878788E-2</v>
      </c>
      <c r="N1646" s="85">
        <f t="shared" si="25"/>
        <v>0</v>
      </c>
    </row>
    <row r="1647" spans="1:14" x14ac:dyDescent="0.25">
      <c r="A1647" s="1" t="s">
        <v>194</v>
      </c>
      <c r="B1647" s="1" t="s">
        <v>204</v>
      </c>
      <c r="C1647" s="1" t="s">
        <v>474</v>
      </c>
      <c r="D1647" s="83">
        <v>1</v>
      </c>
      <c r="E1647" s="83">
        <v>12</v>
      </c>
      <c r="F1647" s="83">
        <v>3</v>
      </c>
      <c r="G1647" s="83">
        <v>0</v>
      </c>
      <c r="H1647" s="83">
        <v>0</v>
      </c>
      <c r="I1647" s="83">
        <v>0</v>
      </c>
      <c r="J1647" s="83">
        <v>0</v>
      </c>
      <c r="K1647" s="83">
        <v>0</v>
      </c>
      <c r="L1647" s="83">
        <v>16</v>
      </c>
      <c r="M1647" s="84">
        <v>0.1212121212121212</v>
      </c>
      <c r="N1647" s="85">
        <f t="shared" si="25"/>
        <v>0.75</v>
      </c>
    </row>
    <row r="1648" spans="1:14" x14ac:dyDescent="0.25">
      <c r="A1648" s="3" t="s">
        <v>194</v>
      </c>
      <c r="B1648" s="3" t="s">
        <v>205</v>
      </c>
      <c r="C1648" s="3" t="s">
        <v>467</v>
      </c>
      <c r="D1648" s="181">
        <v>1</v>
      </c>
      <c r="E1648" s="181">
        <v>39</v>
      </c>
      <c r="F1648" s="181">
        <v>14</v>
      </c>
      <c r="G1648" s="181">
        <v>26</v>
      </c>
      <c r="H1648" s="181">
        <v>5</v>
      </c>
      <c r="I1648" s="181">
        <v>1</v>
      </c>
      <c r="J1648" s="181">
        <v>4</v>
      </c>
      <c r="K1648" s="181">
        <v>4</v>
      </c>
      <c r="L1648" s="181">
        <v>94</v>
      </c>
      <c r="M1648" s="182">
        <v>1</v>
      </c>
      <c r="N1648" s="183">
        <f t="shared" si="25"/>
        <v>0.41489361702127658</v>
      </c>
    </row>
    <row r="1649" spans="1:14" x14ac:dyDescent="0.25">
      <c r="A1649" s="1" t="s">
        <v>194</v>
      </c>
      <c r="B1649" s="1" t="s">
        <v>205</v>
      </c>
      <c r="C1649" s="1" t="s">
        <v>468</v>
      </c>
      <c r="D1649" s="83">
        <v>0</v>
      </c>
      <c r="E1649" s="83">
        <v>7</v>
      </c>
      <c r="F1649" s="83">
        <v>2</v>
      </c>
      <c r="G1649" s="83">
        <v>0</v>
      </c>
      <c r="H1649" s="83">
        <v>0</v>
      </c>
      <c r="I1649" s="83">
        <v>0</v>
      </c>
      <c r="J1649" s="83">
        <v>0</v>
      </c>
      <c r="K1649" s="83">
        <v>0</v>
      </c>
      <c r="L1649" s="83">
        <v>9</v>
      </c>
      <c r="M1649" s="84">
        <v>9.5744680851063829E-2</v>
      </c>
      <c r="N1649" s="85">
        <f t="shared" si="25"/>
        <v>0.77777777777777779</v>
      </c>
    </row>
    <row r="1650" spans="1:14" x14ac:dyDescent="0.25">
      <c r="A1650" s="1" t="s">
        <v>194</v>
      </c>
      <c r="B1650" s="1" t="s">
        <v>205</v>
      </c>
      <c r="C1650" s="1" t="s">
        <v>469</v>
      </c>
      <c r="D1650" s="83">
        <v>1</v>
      </c>
      <c r="E1650" s="83">
        <v>0</v>
      </c>
      <c r="F1650" s="83">
        <v>6</v>
      </c>
      <c r="G1650" s="83">
        <v>14</v>
      </c>
      <c r="H1650" s="83">
        <v>2</v>
      </c>
      <c r="I1650" s="83">
        <v>1</v>
      </c>
      <c r="J1650" s="83">
        <v>0</v>
      </c>
      <c r="K1650" s="83">
        <v>0</v>
      </c>
      <c r="L1650" s="83">
        <v>24</v>
      </c>
      <c r="M1650" s="84">
        <v>0.25531914893617019</v>
      </c>
      <c r="N1650" s="85">
        <f t="shared" si="25"/>
        <v>0</v>
      </c>
    </row>
    <row r="1651" spans="1:14" x14ac:dyDescent="0.25">
      <c r="A1651" s="1" t="s">
        <v>194</v>
      </c>
      <c r="B1651" s="1" t="s">
        <v>205</v>
      </c>
      <c r="C1651" s="1" t="s">
        <v>470</v>
      </c>
      <c r="D1651" s="83">
        <v>0</v>
      </c>
      <c r="E1651" s="83">
        <v>0</v>
      </c>
      <c r="F1651" s="83">
        <v>0</v>
      </c>
      <c r="G1651" s="83">
        <v>2</v>
      </c>
      <c r="H1651" s="83">
        <v>2</v>
      </c>
      <c r="I1651" s="83">
        <v>0</v>
      </c>
      <c r="J1651" s="83">
        <v>4</v>
      </c>
      <c r="K1651" s="83">
        <v>3</v>
      </c>
      <c r="L1651" s="83">
        <v>11</v>
      </c>
      <c r="M1651" s="84">
        <v>0.1170212765957447</v>
      </c>
      <c r="N1651" s="85">
        <f t="shared" si="25"/>
        <v>0</v>
      </c>
    </row>
    <row r="1652" spans="1:14" x14ac:dyDescent="0.25">
      <c r="A1652" s="1" t="s">
        <v>194</v>
      </c>
      <c r="B1652" s="1" t="s">
        <v>205</v>
      </c>
      <c r="C1652" s="1" t="s">
        <v>471</v>
      </c>
      <c r="D1652" s="83">
        <v>0</v>
      </c>
      <c r="E1652" s="83">
        <v>0</v>
      </c>
      <c r="F1652" s="83">
        <v>2</v>
      </c>
      <c r="G1652" s="83">
        <v>3</v>
      </c>
      <c r="H1652" s="83">
        <v>0</v>
      </c>
      <c r="I1652" s="83">
        <v>0</v>
      </c>
      <c r="J1652" s="83">
        <v>0</v>
      </c>
      <c r="K1652" s="83">
        <v>1</v>
      </c>
      <c r="L1652" s="83">
        <v>6</v>
      </c>
      <c r="M1652" s="84">
        <v>6.3829787234042548E-2</v>
      </c>
      <c r="N1652" s="85">
        <f t="shared" si="25"/>
        <v>0</v>
      </c>
    </row>
    <row r="1653" spans="1:14" x14ac:dyDescent="0.25">
      <c r="A1653" s="1" t="s">
        <v>194</v>
      </c>
      <c r="B1653" s="1" t="s">
        <v>205</v>
      </c>
      <c r="C1653" s="1" t="s">
        <v>472</v>
      </c>
      <c r="D1653" s="83">
        <v>0</v>
      </c>
      <c r="E1653" s="83">
        <v>23</v>
      </c>
      <c r="F1653" s="83">
        <v>4</v>
      </c>
      <c r="G1653" s="83">
        <v>5</v>
      </c>
      <c r="H1653" s="83">
        <v>0</v>
      </c>
      <c r="I1653" s="83">
        <v>0</v>
      </c>
      <c r="J1653" s="83">
        <v>0</v>
      </c>
      <c r="K1653" s="83">
        <v>0</v>
      </c>
      <c r="L1653" s="83">
        <v>32</v>
      </c>
      <c r="M1653" s="84">
        <v>0.34042553191489361</v>
      </c>
      <c r="N1653" s="85">
        <f t="shared" si="25"/>
        <v>0.71875</v>
      </c>
    </row>
    <row r="1654" spans="1:14" x14ac:dyDescent="0.25">
      <c r="A1654" s="1" t="s">
        <v>194</v>
      </c>
      <c r="B1654" s="1" t="s">
        <v>205</v>
      </c>
      <c r="C1654" s="1" t="s">
        <v>473</v>
      </c>
      <c r="D1654" s="83">
        <v>0</v>
      </c>
      <c r="E1654" s="83">
        <v>0</v>
      </c>
      <c r="F1654" s="83">
        <v>0</v>
      </c>
      <c r="G1654" s="83">
        <v>2</v>
      </c>
      <c r="H1654" s="83">
        <v>1</v>
      </c>
      <c r="I1654" s="83">
        <v>0</v>
      </c>
      <c r="J1654" s="83">
        <v>0</v>
      </c>
      <c r="K1654" s="83">
        <v>0</v>
      </c>
      <c r="L1654" s="83">
        <v>3</v>
      </c>
      <c r="M1654" s="84">
        <v>3.1914893617021267E-2</v>
      </c>
      <c r="N1654" s="85">
        <f t="shared" si="25"/>
        <v>0</v>
      </c>
    </row>
    <row r="1655" spans="1:14" x14ac:dyDescent="0.25">
      <c r="A1655" s="1" t="s">
        <v>194</v>
      </c>
      <c r="B1655" s="1" t="s">
        <v>205</v>
      </c>
      <c r="C1655" s="1" t="s">
        <v>474</v>
      </c>
      <c r="D1655" s="83">
        <v>0</v>
      </c>
      <c r="E1655" s="83">
        <v>9</v>
      </c>
      <c r="F1655" s="83">
        <v>0</v>
      </c>
      <c r="G1655" s="83">
        <v>0</v>
      </c>
      <c r="H1655" s="83">
        <v>0</v>
      </c>
      <c r="I1655" s="83">
        <v>0</v>
      </c>
      <c r="J1655" s="83">
        <v>0</v>
      </c>
      <c r="K1655" s="83">
        <v>0</v>
      </c>
      <c r="L1655" s="83">
        <v>9</v>
      </c>
      <c r="M1655" s="84">
        <v>9.5744680851063829E-2</v>
      </c>
      <c r="N1655" s="85">
        <f t="shared" si="25"/>
        <v>1</v>
      </c>
    </row>
    <row r="1656" spans="1:14" x14ac:dyDescent="0.25">
      <c r="A1656" s="3" t="s">
        <v>194</v>
      </c>
      <c r="B1656" s="3" t="s">
        <v>206</v>
      </c>
      <c r="C1656" s="3" t="s">
        <v>467</v>
      </c>
      <c r="D1656" s="181">
        <v>8</v>
      </c>
      <c r="E1656" s="181">
        <v>57</v>
      </c>
      <c r="F1656" s="181">
        <v>21</v>
      </c>
      <c r="G1656" s="181">
        <v>13</v>
      </c>
      <c r="H1656" s="181">
        <v>11</v>
      </c>
      <c r="I1656" s="181">
        <v>6</v>
      </c>
      <c r="J1656" s="181">
        <v>7</v>
      </c>
      <c r="K1656" s="181">
        <v>2</v>
      </c>
      <c r="L1656" s="181">
        <v>125</v>
      </c>
      <c r="M1656" s="182">
        <v>1</v>
      </c>
      <c r="N1656" s="183">
        <f t="shared" si="25"/>
        <v>0.45600000000000002</v>
      </c>
    </row>
    <row r="1657" spans="1:14" x14ac:dyDescent="0.25">
      <c r="A1657" s="1" t="s">
        <v>194</v>
      </c>
      <c r="B1657" s="1" t="s">
        <v>206</v>
      </c>
      <c r="C1657" s="1" t="s">
        <v>468</v>
      </c>
      <c r="D1657" s="83">
        <v>0</v>
      </c>
      <c r="E1657" s="83">
        <v>23</v>
      </c>
      <c r="F1657" s="83">
        <v>5</v>
      </c>
      <c r="G1657" s="83">
        <v>0</v>
      </c>
      <c r="H1657" s="83">
        <v>0</v>
      </c>
      <c r="I1657" s="83">
        <v>0</v>
      </c>
      <c r="J1657" s="83">
        <v>0</v>
      </c>
      <c r="K1657" s="83">
        <v>0</v>
      </c>
      <c r="L1657" s="83">
        <v>28</v>
      </c>
      <c r="M1657" s="84">
        <v>0.224</v>
      </c>
      <c r="N1657" s="85">
        <f t="shared" si="25"/>
        <v>0.8214285714285714</v>
      </c>
    </row>
    <row r="1658" spans="1:14" x14ac:dyDescent="0.25">
      <c r="A1658" s="1" t="s">
        <v>194</v>
      </c>
      <c r="B1658" s="1" t="s">
        <v>206</v>
      </c>
      <c r="C1658" s="1" t="s">
        <v>475</v>
      </c>
      <c r="D1658" s="83">
        <v>1</v>
      </c>
      <c r="E1658" s="83">
        <v>0</v>
      </c>
      <c r="F1658" s="83">
        <v>0</v>
      </c>
      <c r="G1658" s="83">
        <v>0</v>
      </c>
      <c r="H1658" s="83">
        <v>0</v>
      </c>
      <c r="I1658" s="83">
        <v>0</v>
      </c>
      <c r="J1658" s="83">
        <v>0</v>
      </c>
      <c r="K1658" s="83">
        <v>0</v>
      </c>
      <c r="L1658" s="83">
        <v>1</v>
      </c>
      <c r="M1658" s="84">
        <v>8.0000000000000002E-3</v>
      </c>
      <c r="N1658" s="85">
        <f t="shared" si="25"/>
        <v>0</v>
      </c>
    </row>
    <row r="1659" spans="1:14" x14ac:dyDescent="0.25">
      <c r="A1659" s="1" t="s">
        <v>194</v>
      </c>
      <c r="B1659" s="1" t="s">
        <v>206</v>
      </c>
      <c r="C1659" s="1" t="s">
        <v>469</v>
      </c>
      <c r="D1659" s="83">
        <v>1</v>
      </c>
      <c r="E1659" s="83">
        <v>0</v>
      </c>
      <c r="F1659" s="83">
        <v>10</v>
      </c>
      <c r="G1659" s="83">
        <v>6</v>
      </c>
      <c r="H1659" s="83">
        <v>7</v>
      </c>
      <c r="I1659" s="83">
        <v>3</v>
      </c>
      <c r="J1659" s="83">
        <v>3</v>
      </c>
      <c r="K1659" s="83">
        <v>0</v>
      </c>
      <c r="L1659" s="83">
        <v>30</v>
      </c>
      <c r="M1659" s="84">
        <v>0.24</v>
      </c>
      <c r="N1659" s="85">
        <f t="shared" si="25"/>
        <v>0</v>
      </c>
    </row>
    <row r="1660" spans="1:14" x14ac:dyDescent="0.25">
      <c r="A1660" s="1" t="s">
        <v>194</v>
      </c>
      <c r="B1660" s="1" t="s">
        <v>206</v>
      </c>
      <c r="C1660" s="1" t="s">
        <v>470</v>
      </c>
      <c r="D1660" s="83">
        <v>0</v>
      </c>
      <c r="E1660" s="83">
        <v>0</v>
      </c>
      <c r="F1660" s="83">
        <v>0</v>
      </c>
      <c r="G1660" s="83">
        <v>2</v>
      </c>
      <c r="H1660" s="83">
        <v>4</v>
      </c>
      <c r="I1660" s="83">
        <v>0</v>
      </c>
      <c r="J1660" s="83">
        <v>3</v>
      </c>
      <c r="K1660" s="83">
        <v>2</v>
      </c>
      <c r="L1660" s="83">
        <v>11</v>
      </c>
      <c r="M1660" s="84">
        <v>8.7999999999999995E-2</v>
      </c>
      <c r="N1660" s="85">
        <f t="shared" si="25"/>
        <v>0</v>
      </c>
    </row>
    <row r="1661" spans="1:14" x14ac:dyDescent="0.25">
      <c r="A1661" s="1" t="s">
        <v>194</v>
      </c>
      <c r="B1661" s="1" t="s">
        <v>206</v>
      </c>
      <c r="C1661" s="1" t="s">
        <v>471</v>
      </c>
      <c r="D1661" s="83">
        <v>0</v>
      </c>
      <c r="E1661" s="83">
        <v>0</v>
      </c>
      <c r="F1661" s="83">
        <v>1</v>
      </c>
      <c r="G1661" s="83">
        <v>1</v>
      </c>
      <c r="H1661" s="83">
        <v>0</v>
      </c>
      <c r="I1661" s="83">
        <v>0</v>
      </c>
      <c r="J1661" s="83">
        <v>1</v>
      </c>
      <c r="K1661" s="83">
        <v>0</v>
      </c>
      <c r="L1661" s="83">
        <v>3</v>
      </c>
      <c r="M1661" s="84">
        <v>2.4E-2</v>
      </c>
      <c r="N1661" s="85">
        <f t="shared" si="25"/>
        <v>0</v>
      </c>
    </row>
    <row r="1662" spans="1:14" x14ac:dyDescent="0.25">
      <c r="A1662" s="1" t="s">
        <v>194</v>
      </c>
      <c r="B1662" s="1" t="s">
        <v>206</v>
      </c>
      <c r="C1662" s="1" t="s">
        <v>481</v>
      </c>
      <c r="D1662" s="83">
        <v>1</v>
      </c>
      <c r="E1662" s="83">
        <v>0</v>
      </c>
      <c r="F1662" s="83">
        <v>0</v>
      </c>
      <c r="G1662" s="83">
        <v>0</v>
      </c>
      <c r="H1662" s="83">
        <v>0</v>
      </c>
      <c r="I1662" s="83">
        <v>0</v>
      </c>
      <c r="J1662" s="83">
        <v>0</v>
      </c>
      <c r="K1662" s="83">
        <v>0</v>
      </c>
      <c r="L1662" s="83">
        <v>1</v>
      </c>
      <c r="M1662" s="84">
        <v>8.0000000000000002E-3</v>
      </c>
      <c r="N1662" s="85">
        <f t="shared" si="25"/>
        <v>0</v>
      </c>
    </row>
    <row r="1663" spans="1:14" x14ac:dyDescent="0.25">
      <c r="A1663" s="1" t="s">
        <v>194</v>
      </c>
      <c r="B1663" s="1" t="s">
        <v>206</v>
      </c>
      <c r="C1663" s="1" t="s">
        <v>477</v>
      </c>
      <c r="D1663" s="83">
        <v>0</v>
      </c>
      <c r="E1663" s="83">
        <v>1</v>
      </c>
      <c r="F1663" s="83">
        <v>0</v>
      </c>
      <c r="G1663" s="83">
        <v>0</v>
      </c>
      <c r="H1663" s="83">
        <v>0</v>
      </c>
      <c r="I1663" s="83">
        <v>0</v>
      </c>
      <c r="J1663" s="83">
        <v>0</v>
      </c>
      <c r="K1663" s="83">
        <v>0</v>
      </c>
      <c r="L1663" s="83">
        <v>1</v>
      </c>
      <c r="M1663" s="84">
        <v>8.0000000000000002E-3</v>
      </c>
      <c r="N1663" s="85">
        <f t="shared" si="25"/>
        <v>1</v>
      </c>
    </row>
    <row r="1664" spans="1:14" x14ac:dyDescent="0.25">
      <c r="A1664" s="1" t="s">
        <v>194</v>
      </c>
      <c r="B1664" s="1" t="s">
        <v>206</v>
      </c>
      <c r="C1664" s="1" t="s">
        <v>478</v>
      </c>
      <c r="D1664" s="83">
        <v>2</v>
      </c>
      <c r="E1664" s="83">
        <v>0</v>
      </c>
      <c r="F1664" s="83">
        <v>0</v>
      </c>
      <c r="G1664" s="83">
        <v>0</v>
      </c>
      <c r="H1664" s="83">
        <v>0</v>
      </c>
      <c r="I1664" s="83">
        <v>0</v>
      </c>
      <c r="J1664" s="83">
        <v>0</v>
      </c>
      <c r="K1664" s="83">
        <v>0</v>
      </c>
      <c r="L1664" s="83">
        <v>2</v>
      </c>
      <c r="M1664" s="84">
        <v>1.6E-2</v>
      </c>
      <c r="N1664" s="85">
        <f t="shared" si="25"/>
        <v>0</v>
      </c>
    </row>
    <row r="1665" spans="1:14" x14ac:dyDescent="0.25">
      <c r="A1665" s="1" t="s">
        <v>194</v>
      </c>
      <c r="B1665" s="1" t="s">
        <v>206</v>
      </c>
      <c r="C1665" s="1" t="s">
        <v>472</v>
      </c>
      <c r="D1665" s="83">
        <v>1</v>
      </c>
      <c r="E1665" s="83">
        <v>25</v>
      </c>
      <c r="F1665" s="83">
        <v>4</v>
      </c>
      <c r="G1665" s="83">
        <v>4</v>
      </c>
      <c r="H1665" s="83">
        <v>0</v>
      </c>
      <c r="I1665" s="83">
        <v>0</v>
      </c>
      <c r="J1665" s="83">
        <v>0</v>
      </c>
      <c r="K1665" s="83">
        <v>0</v>
      </c>
      <c r="L1665" s="83">
        <v>34</v>
      </c>
      <c r="M1665" s="84">
        <v>0.27200000000000002</v>
      </c>
      <c r="N1665" s="85">
        <f t="shared" si="25"/>
        <v>0.73529411764705888</v>
      </c>
    </row>
    <row r="1666" spans="1:14" x14ac:dyDescent="0.25">
      <c r="A1666" s="1" t="s">
        <v>194</v>
      </c>
      <c r="B1666" s="1" t="s">
        <v>206</v>
      </c>
      <c r="C1666" s="1" t="s">
        <v>473</v>
      </c>
      <c r="D1666" s="83">
        <v>2</v>
      </c>
      <c r="E1666" s="83">
        <v>0</v>
      </c>
      <c r="F1666" s="83">
        <v>1</v>
      </c>
      <c r="G1666" s="83">
        <v>0</v>
      </c>
      <c r="H1666" s="83">
        <v>0</v>
      </c>
      <c r="I1666" s="83">
        <v>3</v>
      </c>
      <c r="J1666" s="83">
        <v>0</v>
      </c>
      <c r="K1666" s="83">
        <v>0</v>
      </c>
      <c r="L1666" s="83">
        <v>6</v>
      </c>
      <c r="M1666" s="84">
        <v>4.8000000000000001E-2</v>
      </c>
      <c r="N1666" s="85">
        <f t="shared" si="25"/>
        <v>0</v>
      </c>
    </row>
    <row r="1667" spans="1:14" x14ac:dyDescent="0.25">
      <c r="A1667" s="1" t="s">
        <v>194</v>
      </c>
      <c r="B1667" s="1" t="s">
        <v>206</v>
      </c>
      <c r="C1667" s="1" t="s">
        <v>474</v>
      </c>
      <c r="D1667" s="83">
        <v>0</v>
      </c>
      <c r="E1667" s="83">
        <v>8</v>
      </c>
      <c r="F1667" s="83">
        <v>0</v>
      </c>
      <c r="G1667" s="83">
        <v>0</v>
      </c>
      <c r="H1667" s="83">
        <v>0</v>
      </c>
      <c r="I1667" s="83">
        <v>0</v>
      </c>
      <c r="J1667" s="83">
        <v>0</v>
      </c>
      <c r="K1667" s="83">
        <v>0</v>
      </c>
      <c r="L1667" s="83">
        <v>8</v>
      </c>
      <c r="M1667" s="84">
        <v>6.4000000000000001E-2</v>
      </c>
      <c r="N1667" s="85">
        <f t="shared" si="25"/>
        <v>1</v>
      </c>
    </row>
    <row r="1668" spans="1:14" x14ac:dyDescent="0.25">
      <c r="A1668" s="3" t="s">
        <v>194</v>
      </c>
      <c r="B1668" s="3" t="s">
        <v>207</v>
      </c>
      <c r="C1668" s="3" t="s">
        <v>467</v>
      </c>
      <c r="D1668" s="181">
        <v>0</v>
      </c>
      <c r="E1668" s="181">
        <v>24</v>
      </c>
      <c r="F1668" s="181">
        <v>27</v>
      </c>
      <c r="G1668" s="181">
        <v>5</v>
      </c>
      <c r="H1668" s="181">
        <v>6</v>
      </c>
      <c r="I1668" s="181">
        <v>5</v>
      </c>
      <c r="J1668" s="181">
        <v>1</v>
      </c>
      <c r="K1668" s="181">
        <v>1</v>
      </c>
      <c r="L1668" s="181">
        <v>69</v>
      </c>
      <c r="M1668" s="182">
        <v>1</v>
      </c>
      <c r="N1668" s="183">
        <f t="shared" ref="N1668:N1731" si="26">E1668/L1668</f>
        <v>0.34782608695652173</v>
      </c>
    </row>
    <row r="1669" spans="1:14" x14ac:dyDescent="0.25">
      <c r="A1669" s="1" t="s">
        <v>194</v>
      </c>
      <c r="B1669" s="1" t="s">
        <v>207</v>
      </c>
      <c r="C1669" s="1" t="s">
        <v>468</v>
      </c>
      <c r="D1669" s="83">
        <v>0</v>
      </c>
      <c r="E1669" s="83">
        <v>7</v>
      </c>
      <c r="F1669" s="83">
        <v>4</v>
      </c>
      <c r="G1669" s="83">
        <v>0</v>
      </c>
      <c r="H1669" s="83">
        <v>0</v>
      </c>
      <c r="I1669" s="83">
        <v>0</v>
      </c>
      <c r="J1669" s="83">
        <v>1</v>
      </c>
      <c r="K1669" s="83">
        <v>0</v>
      </c>
      <c r="L1669" s="83">
        <v>12</v>
      </c>
      <c r="M1669" s="84">
        <v>0.17391304347826089</v>
      </c>
      <c r="N1669" s="85">
        <f t="shared" si="26"/>
        <v>0.58333333333333337</v>
      </c>
    </row>
    <row r="1670" spans="1:14" x14ac:dyDescent="0.25">
      <c r="A1670" s="1" t="s">
        <v>194</v>
      </c>
      <c r="B1670" s="1" t="s">
        <v>207</v>
      </c>
      <c r="C1670" s="1" t="s">
        <v>469</v>
      </c>
      <c r="D1670" s="83">
        <v>0</v>
      </c>
      <c r="E1670" s="83">
        <v>0</v>
      </c>
      <c r="F1670" s="83">
        <v>16</v>
      </c>
      <c r="G1670" s="83">
        <v>4</v>
      </c>
      <c r="H1670" s="83">
        <v>2</v>
      </c>
      <c r="I1670" s="83">
        <v>1</v>
      </c>
      <c r="J1670" s="83">
        <v>0</v>
      </c>
      <c r="K1670" s="83">
        <v>1</v>
      </c>
      <c r="L1670" s="83">
        <v>24</v>
      </c>
      <c r="M1670" s="84">
        <v>0.34782608695652167</v>
      </c>
      <c r="N1670" s="85">
        <f t="shared" si="26"/>
        <v>0</v>
      </c>
    </row>
    <row r="1671" spans="1:14" x14ac:dyDescent="0.25">
      <c r="A1671" s="1" t="s">
        <v>194</v>
      </c>
      <c r="B1671" s="1" t="s">
        <v>207</v>
      </c>
      <c r="C1671" s="1" t="s">
        <v>470</v>
      </c>
      <c r="D1671" s="83">
        <v>0</v>
      </c>
      <c r="E1671" s="83">
        <v>0</v>
      </c>
      <c r="F1671" s="83">
        <v>0</v>
      </c>
      <c r="G1671" s="83">
        <v>0</v>
      </c>
      <c r="H1671" s="83">
        <v>3</v>
      </c>
      <c r="I1671" s="83">
        <v>2</v>
      </c>
      <c r="J1671" s="83">
        <v>0</v>
      </c>
      <c r="K1671" s="83">
        <v>0</v>
      </c>
      <c r="L1671" s="83">
        <v>5</v>
      </c>
      <c r="M1671" s="84">
        <v>7.2463768115942032E-2</v>
      </c>
      <c r="N1671" s="85">
        <f t="shared" si="26"/>
        <v>0</v>
      </c>
    </row>
    <row r="1672" spans="1:14" x14ac:dyDescent="0.25">
      <c r="A1672" s="1" t="s">
        <v>194</v>
      </c>
      <c r="B1672" s="1" t="s">
        <v>207</v>
      </c>
      <c r="C1672" s="1" t="s">
        <v>471</v>
      </c>
      <c r="D1672" s="83">
        <v>0</v>
      </c>
      <c r="E1672" s="83">
        <v>0</v>
      </c>
      <c r="F1672" s="83">
        <v>1</v>
      </c>
      <c r="G1672" s="83">
        <v>0</v>
      </c>
      <c r="H1672" s="83">
        <v>0</v>
      </c>
      <c r="I1672" s="83">
        <v>0</v>
      </c>
      <c r="J1672" s="83">
        <v>0</v>
      </c>
      <c r="K1672" s="83">
        <v>0</v>
      </c>
      <c r="L1672" s="83">
        <v>1</v>
      </c>
      <c r="M1672" s="84">
        <v>1.4492753623188409E-2</v>
      </c>
      <c r="N1672" s="85">
        <f t="shared" si="26"/>
        <v>0</v>
      </c>
    </row>
    <row r="1673" spans="1:14" x14ac:dyDescent="0.25">
      <c r="A1673" s="1" t="s">
        <v>194</v>
      </c>
      <c r="B1673" s="1" t="s">
        <v>207</v>
      </c>
      <c r="C1673" s="1" t="s">
        <v>472</v>
      </c>
      <c r="D1673" s="83">
        <v>0</v>
      </c>
      <c r="E1673" s="83">
        <v>12</v>
      </c>
      <c r="F1673" s="83">
        <v>4</v>
      </c>
      <c r="G1673" s="83">
        <v>1</v>
      </c>
      <c r="H1673" s="83">
        <v>1</v>
      </c>
      <c r="I1673" s="83">
        <v>0</v>
      </c>
      <c r="J1673" s="83">
        <v>0</v>
      </c>
      <c r="K1673" s="83">
        <v>0</v>
      </c>
      <c r="L1673" s="83">
        <v>18</v>
      </c>
      <c r="M1673" s="84">
        <v>0.2608695652173913</v>
      </c>
      <c r="N1673" s="85">
        <f t="shared" si="26"/>
        <v>0.66666666666666663</v>
      </c>
    </row>
    <row r="1674" spans="1:14" x14ac:dyDescent="0.25">
      <c r="A1674" s="1" t="s">
        <v>194</v>
      </c>
      <c r="B1674" s="1" t="s">
        <v>207</v>
      </c>
      <c r="C1674" s="1" t="s">
        <v>473</v>
      </c>
      <c r="D1674" s="83">
        <v>0</v>
      </c>
      <c r="E1674" s="83">
        <v>0</v>
      </c>
      <c r="F1674" s="83">
        <v>1</v>
      </c>
      <c r="G1674" s="83">
        <v>0</v>
      </c>
      <c r="H1674" s="83">
        <v>0</v>
      </c>
      <c r="I1674" s="83">
        <v>2</v>
      </c>
      <c r="J1674" s="83">
        <v>0</v>
      </c>
      <c r="K1674" s="83">
        <v>0</v>
      </c>
      <c r="L1674" s="83">
        <v>3</v>
      </c>
      <c r="M1674" s="84">
        <v>4.3478260869565223E-2</v>
      </c>
      <c r="N1674" s="85">
        <f t="shared" si="26"/>
        <v>0</v>
      </c>
    </row>
    <row r="1675" spans="1:14" x14ac:dyDescent="0.25">
      <c r="A1675" s="1" t="s">
        <v>194</v>
      </c>
      <c r="B1675" s="1" t="s">
        <v>207</v>
      </c>
      <c r="C1675" s="1" t="s">
        <v>474</v>
      </c>
      <c r="D1675" s="83">
        <v>0</v>
      </c>
      <c r="E1675" s="83">
        <v>5</v>
      </c>
      <c r="F1675" s="83">
        <v>1</v>
      </c>
      <c r="G1675" s="83">
        <v>0</v>
      </c>
      <c r="H1675" s="83">
        <v>0</v>
      </c>
      <c r="I1675" s="83">
        <v>0</v>
      </c>
      <c r="J1675" s="83">
        <v>0</v>
      </c>
      <c r="K1675" s="83">
        <v>0</v>
      </c>
      <c r="L1675" s="83">
        <v>6</v>
      </c>
      <c r="M1675" s="84">
        <v>8.6956521739130432E-2</v>
      </c>
      <c r="N1675" s="85">
        <f t="shared" si="26"/>
        <v>0.83333333333333337</v>
      </c>
    </row>
    <row r="1676" spans="1:14" x14ac:dyDescent="0.25">
      <c r="A1676" s="3" t="s">
        <v>194</v>
      </c>
      <c r="B1676" s="3" t="s">
        <v>208</v>
      </c>
      <c r="C1676" s="3" t="s">
        <v>467</v>
      </c>
      <c r="D1676" s="181">
        <v>11</v>
      </c>
      <c r="E1676" s="181">
        <v>56</v>
      </c>
      <c r="F1676" s="181">
        <v>45</v>
      </c>
      <c r="G1676" s="181">
        <v>22</v>
      </c>
      <c r="H1676" s="181">
        <v>11</v>
      </c>
      <c r="I1676" s="181">
        <v>5</v>
      </c>
      <c r="J1676" s="181">
        <v>0</v>
      </c>
      <c r="K1676" s="181">
        <v>12</v>
      </c>
      <c r="L1676" s="181">
        <v>162</v>
      </c>
      <c r="M1676" s="182">
        <v>1</v>
      </c>
      <c r="N1676" s="183">
        <f t="shared" si="26"/>
        <v>0.34567901234567899</v>
      </c>
    </row>
    <row r="1677" spans="1:14" x14ac:dyDescent="0.25">
      <c r="A1677" s="1" t="s">
        <v>194</v>
      </c>
      <c r="B1677" s="1" t="s">
        <v>208</v>
      </c>
      <c r="C1677" s="1" t="s">
        <v>468</v>
      </c>
      <c r="D1677" s="83">
        <v>1</v>
      </c>
      <c r="E1677" s="83">
        <v>14</v>
      </c>
      <c r="F1677" s="83">
        <v>6</v>
      </c>
      <c r="G1677" s="83">
        <v>2</v>
      </c>
      <c r="H1677" s="83">
        <v>0</v>
      </c>
      <c r="I1677" s="83">
        <v>0</v>
      </c>
      <c r="J1677" s="83">
        <v>0</v>
      </c>
      <c r="K1677" s="83">
        <v>0</v>
      </c>
      <c r="L1677" s="83">
        <v>23</v>
      </c>
      <c r="M1677" s="84">
        <v>0.1419753086419753</v>
      </c>
      <c r="N1677" s="85">
        <f t="shared" si="26"/>
        <v>0.60869565217391308</v>
      </c>
    </row>
    <row r="1678" spans="1:14" x14ac:dyDescent="0.25">
      <c r="A1678" s="1" t="s">
        <v>194</v>
      </c>
      <c r="B1678" s="1" t="s">
        <v>208</v>
      </c>
      <c r="C1678" s="1" t="s">
        <v>469</v>
      </c>
      <c r="D1678" s="83">
        <v>3</v>
      </c>
      <c r="E1678" s="83">
        <v>2</v>
      </c>
      <c r="F1678" s="83">
        <v>27</v>
      </c>
      <c r="G1678" s="83">
        <v>15</v>
      </c>
      <c r="H1678" s="83">
        <v>5</v>
      </c>
      <c r="I1678" s="83">
        <v>3</v>
      </c>
      <c r="J1678" s="83">
        <v>0</v>
      </c>
      <c r="K1678" s="83">
        <v>6</v>
      </c>
      <c r="L1678" s="83">
        <v>61</v>
      </c>
      <c r="M1678" s="84">
        <v>0.37654320987654322</v>
      </c>
      <c r="N1678" s="85">
        <f t="shared" si="26"/>
        <v>3.2786885245901641E-2</v>
      </c>
    </row>
    <row r="1679" spans="1:14" x14ac:dyDescent="0.25">
      <c r="A1679" s="1" t="s">
        <v>194</v>
      </c>
      <c r="B1679" s="1" t="s">
        <v>208</v>
      </c>
      <c r="C1679" s="1" t="s">
        <v>470</v>
      </c>
      <c r="D1679" s="83">
        <v>0</v>
      </c>
      <c r="E1679" s="83">
        <v>0</v>
      </c>
      <c r="F1679" s="83">
        <v>0</v>
      </c>
      <c r="G1679" s="83">
        <v>3</v>
      </c>
      <c r="H1679" s="83">
        <v>2</v>
      </c>
      <c r="I1679" s="83">
        <v>2</v>
      </c>
      <c r="J1679" s="83">
        <v>0</v>
      </c>
      <c r="K1679" s="83">
        <v>6</v>
      </c>
      <c r="L1679" s="83">
        <v>13</v>
      </c>
      <c r="M1679" s="84">
        <v>8.0246913580246909E-2</v>
      </c>
      <c r="N1679" s="85">
        <f t="shared" si="26"/>
        <v>0</v>
      </c>
    </row>
    <row r="1680" spans="1:14" x14ac:dyDescent="0.25">
      <c r="A1680" s="1" t="s">
        <v>194</v>
      </c>
      <c r="B1680" s="1" t="s">
        <v>208</v>
      </c>
      <c r="C1680" s="1" t="s">
        <v>471</v>
      </c>
      <c r="D1680" s="83">
        <v>0</v>
      </c>
      <c r="E1680" s="83">
        <v>0</v>
      </c>
      <c r="F1680" s="83">
        <v>1</v>
      </c>
      <c r="G1680" s="83">
        <v>0</v>
      </c>
      <c r="H1680" s="83">
        <v>2</v>
      </c>
      <c r="I1680" s="83">
        <v>0</v>
      </c>
      <c r="J1680" s="83">
        <v>0</v>
      </c>
      <c r="K1680" s="83">
        <v>0</v>
      </c>
      <c r="L1680" s="83">
        <v>3</v>
      </c>
      <c r="M1680" s="84">
        <v>1.8518518518518521E-2</v>
      </c>
      <c r="N1680" s="85">
        <f t="shared" si="26"/>
        <v>0</v>
      </c>
    </row>
    <row r="1681" spans="1:14" x14ac:dyDescent="0.25">
      <c r="A1681" s="1" t="s">
        <v>194</v>
      </c>
      <c r="B1681" s="1" t="s">
        <v>208</v>
      </c>
      <c r="C1681" s="1" t="s">
        <v>481</v>
      </c>
      <c r="D1681" s="83">
        <v>0</v>
      </c>
      <c r="E1681" s="83">
        <v>1</v>
      </c>
      <c r="F1681" s="83">
        <v>0</v>
      </c>
      <c r="G1681" s="83">
        <v>0</v>
      </c>
      <c r="H1681" s="83">
        <v>0</v>
      </c>
      <c r="I1681" s="83">
        <v>0</v>
      </c>
      <c r="J1681" s="83">
        <v>0</v>
      </c>
      <c r="K1681" s="83">
        <v>0</v>
      </c>
      <c r="L1681" s="83">
        <v>1</v>
      </c>
      <c r="M1681" s="84">
        <v>6.17283950617284E-3</v>
      </c>
      <c r="N1681" s="85">
        <f t="shared" si="26"/>
        <v>1</v>
      </c>
    </row>
    <row r="1682" spans="1:14" x14ac:dyDescent="0.25">
      <c r="A1682" s="1" t="s">
        <v>194</v>
      </c>
      <c r="B1682" s="1" t="s">
        <v>208</v>
      </c>
      <c r="C1682" s="1" t="s">
        <v>472</v>
      </c>
      <c r="D1682" s="83">
        <v>7</v>
      </c>
      <c r="E1682" s="83">
        <v>34</v>
      </c>
      <c r="F1682" s="83">
        <v>7</v>
      </c>
      <c r="G1682" s="83">
        <v>2</v>
      </c>
      <c r="H1682" s="83">
        <v>0</v>
      </c>
      <c r="I1682" s="83">
        <v>0</v>
      </c>
      <c r="J1682" s="83">
        <v>0</v>
      </c>
      <c r="K1682" s="83">
        <v>0</v>
      </c>
      <c r="L1682" s="83">
        <v>50</v>
      </c>
      <c r="M1682" s="84">
        <v>0.30864197530864201</v>
      </c>
      <c r="N1682" s="85">
        <f t="shared" si="26"/>
        <v>0.68</v>
      </c>
    </row>
    <row r="1683" spans="1:14" x14ac:dyDescent="0.25">
      <c r="A1683" s="1" t="s">
        <v>194</v>
      </c>
      <c r="B1683" s="1" t="s">
        <v>208</v>
      </c>
      <c r="C1683" s="1" t="s">
        <v>473</v>
      </c>
      <c r="D1683" s="83">
        <v>0</v>
      </c>
      <c r="E1683" s="83">
        <v>0</v>
      </c>
      <c r="F1683" s="83">
        <v>4</v>
      </c>
      <c r="G1683" s="83">
        <v>0</v>
      </c>
      <c r="H1683" s="83">
        <v>1</v>
      </c>
      <c r="I1683" s="83">
        <v>0</v>
      </c>
      <c r="J1683" s="83">
        <v>0</v>
      </c>
      <c r="K1683" s="83">
        <v>0</v>
      </c>
      <c r="L1683" s="83">
        <v>5</v>
      </c>
      <c r="M1683" s="84">
        <v>3.0864197530864199E-2</v>
      </c>
      <c r="N1683" s="85">
        <f t="shared" si="26"/>
        <v>0</v>
      </c>
    </row>
    <row r="1684" spans="1:14" x14ac:dyDescent="0.25">
      <c r="A1684" s="1" t="s">
        <v>194</v>
      </c>
      <c r="B1684" s="1" t="s">
        <v>208</v>
      </c>
      <c r="C1684" s="1" t="s">
        <v>474</v>
      </c>
      <c r="D1684" s="83">
        <v>0</v>
      </c>
      <c r="E1684" s="83">
        <v>5</v>
      </c>
      <c r="F1684" s="83">
        <v>0</v>
      </c>
      <c r="G1684" s="83">
        <v>0</v>
      </c>
      <c r="H1684" s="83">
        <v>1</v>
      </c>
      <c r="I1684" s="83">
        <v>0</v>
      </c>
      <c r="J1684" s="83">
        <v>0</v>
      </c>
      <c r="K1684" s="83">
        <v>0</v>
      </c>
      <c r="L1684" s="83">
        <v>6</v>
      </c>
      <c r="M1684" s="84">
        <v>3.7037037037037028E-2</v>
      </c>
      <c r="N1684" s="85">
        <f t="shared" si="26"/>
        <v>0.83333333333333337</v>
      </c>
    </row>
    <row r="1685" spans="1:14" x14ac:dyDescent="0.25">
      <c r="A1685" s="3" t="s">
        <v>194</v>
      </c>
      <c r="B1685" s="3" t="s">
        <v>209</v>
      </c>
      <c r="C1685" s="3" t="s">
        <v>467</v>
      </c>
      <c r="D1685" s="181">
        <v>29</v>
      </c>
      <c r="E1685" s="181">
        <v>102</v>
      </c>
      <c r="F1685" s="181">
        <v>62</v>
      </c>
      <c r="G1685" s="181">
        <v>31</v>
      </c>
      <c r="H1685" s="181">
        <v>14</v>
      </c>
      <c r="I1685" s="181">
        <v>5</v>
      </c>
      <c r="J1685" s="181">
        <v>7</v>
      </c>
      <c r="K1685" s="181">
        <v>1</v>
      </c>
      <c r="L1685" s="181">
        <v>251</v>
      </c>
      <c r="M1685" s="182">
        <v>1</v>
      </c>
      <c r="N1685" s="183">
        <f t="shared" si="26"/>
        <v>0.4063745019920319</v>
      </c>
    </row>
    <row r="1686" spans="1:14" x14ac:dyDescent="0.25">
      <c r="A1686" s="1" t="s">
        <v>194</v>
      </c>
      <c r="B1686" s="1" t="s">
        <v>209</v>
      </c>
      <c r="C1686" s="1" t="s">
        <v>468</v>
      </c>
      <c r="D1686" s="83">
        <v>3</v>
      </c>
      <c r="E1686" s="83">
        <v>21</v>
      </c>
      <c r="F1686" s="83">
        <v>4</v>
      </c>
      <c r="G1686" s="83">
        <v>0</v>
      </c>
      <c r="H1686" s="83">
        <v>0</v>
      </c>
      <c r="I1686" s="83">
        <v>0</v>
      </c>
      <c r="J1686" s="83">
        <v>0</v>
      </c>
      <c r="K1686" s="83">
        <v>0</v>
      </c>
      <c r="L1686" s="83">
        <v>28</v>
      </c>
      <c r="M1686" s="84">
        <v>0.11155378486055779</v>
      </c>
      <c r="N1686" s="85">
        <f t="shared" si="26"/>
        <v>0.75</v>
      </c>
    </row>
    <row r="1687" spans="1:14" x14ac:dyDescent="0.25">
      <c r="A1687" s="1" t="s">
        <v>194</v>
      </c>
      <c r="B1687" s="1" t="s">
        <v>209</v>
      </c>
      <c r="C1687" s="1" t="s">
        <v>469</v>
      </c>
      <c r="D1687" s="83">
        <v>2</v>
      </c>
      <c r="E1687" s="83">
        <v>1</v>
      </c>
      <c r="F1687" s="83">
        <v>24</v>
      </c>
      <c r="G1687" s="83">
        <v>13</v>
      </c>
      <c r="H1687" s="83">
        <v>5</v>
      </c>
      <c r="I1687" s="83">
        <v>0</v>
      </c>
      <c r="J1687" s="83">
        <v>3</v>
      </c>
      <c r="K1687" s="83">
        <v>0</v>
      </c>
      <c r="L1687" s="83">
        <v>48</v>
      </c>
      <c r="M1687" s="84">
        <v>0.1912350597609562</v>
      </c>
      <c r="N1687" s="85">
        <f t="shared" si="26"/>
        <v>2.0833333333333332E-2</v>
      </c>
    </row>
    <row r="1688" spans="1:14" x14ac:dyDescent="0.25">
      <c r="A1688" s="1" t="s">
        <v>194</v>
      </c>
      <c r="B1688" s="1" t="s">
        <v>209</v>
      </c>
      <c r="C1688" s="1" t="s">
        <v>470</v>
      </c>
      <c r="D1688" s="83">
        <v>0</v>
      </c>
      <c r="E1688" s="83">
        <v>0</v>
      </c>
      <c r="F1688" s="83">
        <v>0</v>
      </c>
      <c r="G1688" s="83">
        <v>2</v>
      </c>
      <c r="H1688" s="83">
        <v>1</v>
      </c>
      <c r="I1688" s="83">
        <v>3</v>
      </c>
      <c r="J1688" s="83">
        <v>1</v>
      </c>
      <c r="K1688" s="83">
        <v>1</v>
      </c>
      <c r="L1688" s="83">
        <v>8</v>
      </c>
      <c r="M1688" s="84">
        <v>3.1872509960159362E-2</v>
      </c>
      <c r="N1688" s="85">
        <f t="shared" si="26"/>
        <v>0</v>
      </c>
    </row>
    <row r="1689" spans="1:14" x14ac:dyDescent="0.25">
      <c r="A1689" s="1" t="s">
        <v>194</v>
      </c>
      <c r="B1689" s="1" t="s">
        <v>209</v>
      </c>
      <c r="C1689" s="1" t="s">
        <v>471</v>
      </c>
      <c r="D1689" s="83">
        <v>0</v>
      </c>
      <c r="E1689" s="83">
        <v>0</v>
      </c>
      <c r="F1689" s="83">
        <v>5</v>
      </c>
      <c r="G1689" s="83">
        <v>3</v>
      </c>
      <c r="H1689" s="83">
        <v>0</v>
      </c>
      <c r="I1689" s="83">
        <v>0</v>
      </c>
      <c r="J1689" s="83">
        <v>0</v>
      </c>
      <c r="K1689" s="83">
        <v>0</v>
      </c>
      <c r="L1689" s="83">
        <v>8</v>
      </c>
      <c r="M1689" s="84">
        <v>3.1872509960159362E-2</v>
      </c>
      <c r="N1689" s="85">
        <f t="shared" si="26"/>
        <v>0</v>
      </c>
    </row>
    <row r="1690" spans="1:14" x14ac:dyDescent="0.25">
      <c r="A1690" s="1" t="s">
        <v>194</v>
      </c>
      <c r="B1690" s="1" t="s">
        <v>209</v>
      </c>
      <c r="C1690" s="1" t="s">
        <v>481</v>
      </c>
      <c r="D1690" s="83">
        <v>8</v>
      </c>
      <c r="E1690" s="83">
        <v>0</v>
      </c>
      <c r="F1690" s="83">
        <v>0</v>
      </c>
      <c r="G1690" s="83">
        <v>0</v>
      </c>
      <c r="H1690" s="83">
        <v>0</v>
      </c>
      <c r="I1690" s="83">
        <v>0</v>
      </c>
      <c r="J1690" s="83">
        <v>0</v>
      </c>
      <c r="K1690" s="83">
        <v>0</v>
      </c>
      <c r="L1690" s="83">
        <v>8</v>
      </c>
      <c r="M1690" s="84">
        <v>3.1872509960159362E-2</v>
      </c>
      <c r="N1690" s="85">
        <f t="shared" si="26"/>
        <v>0</v>
      </c>
    </row>
    <row r="1691" spans="1:14" x14ac:dyDescent="0.25">
      <c r="A1691" s="1" t="s">
        <v>194</v>
      </c>
      <c r="B1691" s="1" t="s">
        <v>209</v>
      </c>
      <c r="C1691" s="1" t="s">
        <v>477</v>
      </c>
      <c r="D1691" s="83">
        <v>0</v>
      </c>
      <c r="E1691" s="83">
        <v>1</v>
      </c>
      <c r="F1691" s="83">
        <v>0</v>
      </c>
      <c r="G1691" s="83">
        <v>0</v>
      </c>
      <c r="H1691" s="83">
        <v>0</v>
      </c>
      <c r="I1691" s="83">
        <v>0</v>
      </c>
      <c r="J1691" s="83">
        <v>0</v>
      </c>
      <c r="K1691" s="83">
        <v>0</v>
      </c>
      <c r="L1691" s="83">
        <v>1</v>
      </c>
      <c r="M1691" s="84">
        <v>3.9840637450199202E-3</v>
      </c>
      <c r="N1691" s="85">
        <f t="shared" si="26"/>
        <v>1</v>
      </c>
    </row>
    <row r="1692" spans="1:14" x14ac:dyDescent="0.25">
      <c r="A1692" s="1" t="s">
        <v>194</v>
      </c>
      <c r="B1692" s="1" t="s">
        <v>209</v>
      </c>
      <c r="C1692" s="1" t="s">
        <v>472</v>
      </c>
      <c r="D1692" s="83">
        <v>13</v>
      </c>
      <c r="E1692" s="83">
        <v>57</v>
      </c>
      <c r="F1692" s="83">
        <v>20</v>
      </c>
      <c r="G1692" s="83">
        <v>7</v>
      </c>
      <c r="H1692" s="83">
        <v>2</v>
      </c>
      <c r="I1692" s="83">
        <v>1</v>
      </c>
      <c r="J1692" s="83">
        <v>2</v>
      </c>
      <c r="K1692" s="83">
        <v>0</v>
      </c>
      <c r="L1692" s="83">
        <v>102</v>
      </c>
      <c r="M1692" s="84">
        <v>0.40637450199203179</v>
      </c>
      <c r="N1692" s="85">
        <f t="shared" si="26"/>
        <v>0.55882352941176472</v>
      </c>
    </row>
    <row r="1693" spans="1:14" x14ac:dyDescent="0.25">
      <c r="A1693" s="1" t="s">
        <v>194</v>
      </c>
      <c r="B1693" s="1" t="s">
        <v>209</v>
      </c>
      <c r="C1693" s="1" t="s">
        <v>473</v>
      </c>
      <c r="D1693" s="83">
        <v>3</v>
      </c>
      <c r="E1693" s="83">
        <v>0</v>
      </c>
      <c r="F1693" s="83">
        <v>4</v>
      </c>
      <c r="G1693" s="83">
        <v>6</v>
      </c>
      <c r="H1693" s="83">
        <v>4</v>
      </c>
      <c r="I1693" s="83">
        <v>1</v>
      </c>
      <c r="J1693" s="83">
        <v>1</v>
      </c>
      <c r="K1693" s="83">
        <v>0</v>
      </c>
      <c r="L1693" s="83">
        <v>19</v>
      </c>
      <c r="M1693" s="84">
        <v>7.5697211155378488E-2</v>
      </c>
      <c r="N1693" s="85">
        <f t="shared" si="26"/>
        <v>0</v>
      </c>
    </row>
    <row r="1694" spans="1:14" x14ac:dyDescent="0.25">
      <c r="A1694" s="1" t="s">
        <v>194</v>
      </c>
      <c r="B1694" s="1" t="s">
        <v>209</v>
      </c>
      <c r="C1694" s="1" t="s">
        <v>474</v>
      </c>
      <c r="D1694" s="83">
        <v>0</v>
      </c>
      <c r="E1694" s="83">
        <v>22</v>
      </c>
      <c r="F1694" s="83">
        <v>5</v>
      </c>
      <c r="G1694" s="83">
        <v>0</v>
      </c>
      <c r="H1694" s="83">
        <v>2</v>
      </c>
      <c r="I1694" s="83">
        <v>0</v>
      </c>
      <c r="J1694" s="83">
        <v>0</v>
      </c>
      <c r="K1694" s="83">
        <v>0</v>
      </c>
      <c r="L1694" s="83">
        <v>29</v>
      </c>
      <c r="M1694" s="84">
        <v>0.1155378486055777</v>
      </c>
      <c r="N1694" s="85">
        <f t="shared" si="26"/>
        <v>0.75862068965517238</v>
      </c>
    </row>
    <row r="1695" spans="1:14" x14ac:dyDescent="0.25">
      <c r="A1695" s="3" t="s">
        <v>194</v>
      </c>
      <c r="B1695" s="3" t="s">
        <v>210</v>
      </c>
      <c r="C1695" s="3" t="s">
        <v>467</v>
      </c>
      <c r="D1695" s="181">
        <v>1</v>
      </c>
      <c r="E1695" s="181">
        <v>61</v>
      </c>
      <c r="F1695" s="181">
        <v>39</v>
      </c>
      <c r="G1695" s="181">
        <v>18</v>
      </c>
      <c r="H1695" s="181">
        <v>7</v>
      </c>
      <c r="I1695" s="181">
        <v>6</v>
      </c>
      <c r="J1695" s="181">
        <v>2</v>
      </c>
      <c r="K1695" s="181">
        <v>2</v>
      </c>
      <c r="L1695" s="181">
        <v>136</v>
      </c>
      <c r="M1695" s="182">
        <v>1</v>
      </c>
      <c r="N1695" s="183">
        <f t="shared" si="26"/>
        <v>0.4485294117647059</v>
      </c>
    </row>
    <row r="1696" spans="1:14" x14ac:dyDescent="0.25">
      <c r="A1696" s="1" t="s">
        <v>194</v>
      </c>
      <c r="B1696" s="1" t="s">
        <v>210</v>
      </c>
      <c r="C1696" s="1" t="s">
        <v>468</v>
      </c>
      <c r="D1696" s="83">
        <v>0</v>
      </c>
      <c r="E1696" s="83">
        <v>16</v>
      </c>
      <c r="F1696" s="83">
        <v>5</v>
      </c>
      <c r="G1696" s="83">
        <v>0</v>
      </c>
      <c r="H1696" s="83">
        <v>0</v>
      </c>
      <c r="I1696" s="83">
        <v>0</v>
      </c>
      <c r="J1696" s="83">
        <v>0</v>
      </c>
      <c r="K1696" s="83">
        <v>0</v>
      </c>
      <c r="L1696" s="83">
        <v>21</v>
      </c>
      <c r="M1696" s="84">
        <v>0.15441176470588239</v>
      </c>
      <c r="N1696" s="85">
        <f t="shared" si="26"/>
        <v>0.76190476190476186</v>
      </c>
    </row>
    <row r="1697" spans="1:14" x14ac:dyDescent="0.25">
      <c r="A1697" s="1" t="s">
        <v>194</v>
      </c>
      <c r="B1697" s="1" t="s">
        <v>210</v>
      </c>
      <c r="C1697" s="1" t="s">
        <v>469</v>
      </c>
      <c r="D1697" s="83">
        <v>1</v>
      </c>
      <c r="E1697" s="83">
        <v>0</v>
      </c>
      <c r="F1697" s="83">
        <v>21</v>
      </c>
      <c r="G1697" s="83">
        <v>8</v>
      </c>
      <c r="H1697" s="83">
        <v>3</v>
      </c>
      <c r="I1697" s="83">
        <v>2</v>
      </c>
      <c r="J1697" s="83">
        <v>0</v>
      </c>
      <c r="K1697" s="83">
        <v>0</v>
      </c>
      <c r="L1697" s="83">
        <v>35</v>
      </c>
      <c r="M1697" s="84">
        <v>0.25735294117647062</v>
      </c>
      <c r="N1697" s="85">
        <f t="shared" si="26"/>
        <v>0</v>
      </c>
    </row>
    <row r="1698" spans="1:14" x14ac:dyDescent="0.25">
      <c r="A1698" s="1" t="s">
        <v>194</v>
      </c>
      <c r="B1698" s="1" t="s">
        <v>210</v>
      </c>
      <c r="C1698" s="1" t="s">
        <v>470</v>
      </c>
      <c r="D1698" s="83">
        <v>0</v>
      </c>
      <c r="E1698" s="83">
        <v>0</v>
      </c>
      <c r="F1698" s="83">
        <v>0</v>
      </c>
      <c r="G1698" s="83">
        <v>5</v>
      </c>
      <c r="H1698" s="83">
        <v>1</v>
      </c>
      <c r="I1698" s="83">
        <v>2</v>
      </c>
      <c r="J1698" s="83">
        <v>1</v>
      </c>
      <c r="K1698" s="83">
        <v>1</v>
      </c>
      <c r="L1698" s="83">
        <v>10</v>
      </c>
      <c r="M1698" s="84">
        <v>7.3529411764705885E-2</v>
      </c>
      <c r="N1698" s="85">
        <f t="shared" si="26"/>
        <v>0</v>
      </c>
    </row>
    <row r="1699" spans="1:14" x14ac:dyDescent="0.25">
      <c r="A1699" s="1" t="s">
        <v>194</v>
      </c>
      <c r="B1699" s="1" t="s">
        <v>210</v>
      </c>
      <c r="C1699" s="1" t="s">
        <v>471</v>
      </c>
      <c r="D1699" s="83">
        <v>0</v>
      </c>
      <c r="E1699" s="83">
        <v>0</v>
      </c>
      <c r="F1699" s="83">
        <v>0</v>
      </c>
      <c r="G1699" s="83">
        <v>2</v>
      </c>
      <c r="H1699" s="83">
        <v>0</v>
      </c>
      <c r="I1699" s="83">
        <v>1</v>
      </c>
      <c r="J1699" s="83">
        <v>0</v>
      </c>
      <c r="K1699" s="83">
        <v>0</v>
      </c>
      <c r="L1699" s="83">
        <v>3</v>
      </c>
      <c r="M1699" s="84">
        <v>2.205882352941177E-2</v>
      </c>
      <c r="N1699" s="85">
        <f t="shared" si="26"/>
        <v>0</v>
      </c>
    </row>
    <row r="1700" spans="1:14" x14ac:dyDescent="0.25">
      <c r="A1700" s="1" t="s">
        <v>194</v>
      </c>
      <c r="B1700" s="1" t="s">
        <v>210</v>
      </c>
      <c r="C1700" s="1" t="s">
        <v>472</v>
      </c>
      <c r="D1700" s="83">
        <v>0</v>
      </c>
      <c r="E1700" s="83">
        <v>37</v>
      </c>
      <c r="F1700" s="83">
        <v>7</v>
      </c>
      <c r="G1700" s="83">
        <v>2</v>
      </c>
      <c r="H1700" s="83">
        <v>1</v>
      </c>
      <c r="I1700" s="83">
        <v>1</v>
      </c>
      <c r="J1700" s="83">
        <v>1</v>
      </c>
      <c r="K1700" s="83">
        <v>0</v>
      </c>
      <c r="L1700" s="83">
        <v>49</v>
      </c>
      <c r="M1700" s="84">
        <v>0.36029411764705882</v>
      </c>
      <c r="N1700" s="85">
        <f t="shared" si="26"/>
        <v>0.75510204081632648</v>
      </c>
    </row>
    <row r="1701" spans="1:14" x14ac:dyDescent="0.25">
      <c r="A1701" s="1" t="s">
        <v>194</v>
      </c>
      <c r="B1701" s="1" t="s">
        <v>210</v>
      </c>
      <c r="C1701" s="1" t="s">
        <v>473</v>
      </c>
      <c r="D1701" s="83">
        <v>0</v>
      </c>
      <c r="E1701" s="83">
        <v>0</v>
      </c>
      <c r="F1701" s="83">
        <v>4</v>
      </c>
      <c r="G1701" s="83">
        <v>1</v>
      </c>
      <c r="H1701" s="83">
        <v>2</v>
      </c>
      <c r="I1701" s="83">
        <v>0</v>
      </c>
      <c r="J1701" s="83">
        <v>0</v>
      </c>
      <c r="K1701" s="83">
        <v>1</v>
      </c>
      <c r="L1701" s="83">
        <v>8</v>
      </c>
      <c r="M1701" s="84">
        <v>5.8823529411764712E-2</v>
      </c>
      <c r="N1701" s="85">
        <f t="shared" si="26"/>
        <v>0</v>
      </c>
    </row>
    <row r="1702" spans="1:14" x14ac:dyDescent="0.25">
      <c r="A1702" s="1" t="s">
        <v>194</v>
      </c>
      <c r="B1702" s="1" t="s">
        <v>210</v>
      </c>
      <c r="C1702" s="1" t="s">
        <v>474</v>
      </c>
      <c r="D1702" s="83">
        <v>0</v>
      </c>
      <c r="E1702" s="83">
        <v>8</v>
      </c>
      <c r="F1702" s="83">
        <v>2</v>
      </c>
      <c r="G1702" s="83">
        <v>0</v>
      </c>
      <c r="H1702" s="83">
        <v>0</v>
      </c>
      <c r="I1702" s="83">
        <v>0</v>
      </c>
      <c r="J1702" s="83">
        <v>0</v>
      </c>
      <c r="K1702" s="83">
        <v>0</v>
      </c>
      <c r="L1702" s="83">
        <v>10</v>
      </c>
      <c r="M1702" s="84">
        <v>7.3529411764705885E-2</v>
      </c>
      <c r="N1702" s="85">
        <f t="shared" si="26"/>
        <v>0.8</v>
      </c>
    </row>
    <row r="1703" spans="1:14" x14ac:dyDescent="0.25">
      <c r="A1703" s="89" t="s">
        <v>211</v>
      </c>
      <c r="B1703" s="89" t="s">
        <v>467</v>
      </c>
      <c r="C1703" s="89"/>
      <c r="D1703" s="90">
        <v>75</v>
      </c>
      <c r="E1703" s="90">
        <v>1034</v>
      </c>
      <c r="F1703" s="90">
        <v>590</v>
      </c>
      <c r="G1703" s="90">
        <v>328</v>
      </c>
      <c r="H1703" s="90">
        <v>166</v>
      </c>
      <c r="I1703" s="90">
        <v>84</v>
      </c>
      <c r="J1703" s="90">
        <v>74</v>
      </c>
      <c r="K1703" s="90">
        <v>72</v>
      </c>
      <c r="L1703" s="90">
        <v>2423</v>
      </c>
      <c r="M1703" s="91">
        <v>4.9573418990527238E-2</v>
      </c>
      <c r="N1703" s="92">
        <f t="shared" si="26"/>
        <v>0.42674370614940155</v>
      </c>
    </row>
    <row r="1704" spans="1:14" x14ac:dyDescent="0.25">
      <c r="A1704" s="3" t="s">
        <v>211</v>
      </c>
      <c r="B1704" s="3" t="s">
        <v>224</v>
      </c>
      <c r="C1704" s="3" t="s">
        <v>467</v>
      </c>
      <c r="D1704" s="181">
        <v>7</v>
      </c>
      <c r="E1704" s="181">
        <v>97</v>
      </c>
      <c r="F1704" s="181">
        <v>48</v>
      </c>
      <c r="G1704" s="181">
        <v>13</v>
      </c>
      <c r="H1704" s="181">
        <v>5</v>
      </c>
      <c r="I1704" s="181">
        <v>5</v>
      </c>
      <c r="J1704" s="181">
        <v>0</v>
      </c>
      <c r="K1704" s="181">
        <v>2</v>
      </c>
      <c r="L1704" s="181">
        <v>177</v>
      </c>
      <c r="M1704" s="182">
        <v>1</v>
      </c>
      <c r="N1704" s="183">
        <f t="shared" si="26"/>
        <v>0.54802259887005644</v>
      </c>
    </row>
    <row r="1705" spans="1:14" x14ac:dyDescent="0.25">
      <c r="A1705" s="1" t="s">
        <v>211</v>
      </c>
      <c r="B1705" s="1" t="s">
        <v>224</v>
      </c>
      <c r="C1705" s="1" t="s">
        <v>468</v>
      </c>
      <c r="D1705" s="83">
        <v>1</v>
      </c>
      <c r="E1705" s="83">
        <v>32</v>
      </c>
      <c r="F1705" s="83">
        <v>8</v>
      </c>
      <c r="G1705" s="83">
        <v>2</v>
      </c>
      <c r="H1705" s="83">
        <v>1</v>
      </c>
      <c r="I1705" s="83">
        <v>1</v>
      </c>
      <c r="J1705" s="83">
        <v>0</v>
      </c>
      <c r="K1705" s="83">
        <v>0</v>
      </c>
      <c r="L1705" s="83">
        <v>45</v>
      </c>
      <c r="M1705" s="84">
        <v>0.25423728813559321</v>
      </c>
      <c r="N1705" s="85">
        <f t="shared" si="26"/>
        <v>0.71111111111111114</v>
      </c>
    </row>
    <row r="1706" spans="1:14" x14ac:dyDescent="0.25">
      <c r="A1706" s="1" t="s">
        <v>211</v>
      </c>
      <c r="B1706" s="1" t="s">
        <v>224</v>
      </c>
      <c r="C1706" s="1" t="s">
        <v>480</v>
      </c>
      <c r="D1706" s="83">
        <v>0</v>
      </c>
      <c r="E1706" s="83">
        <v>0</v>
      </c>
      <c r="F1706" s="83">
        <v>0</v>
      </c>
      <c r="G1706" s="83">
        <v>0</v>
      </c>
      <c r="H1706" s="83">
        <v>0</v>
      </c>
      <c r="I1706" s="83">
        <v>0</v>
      </c>
      <c r="J1706" s="83">
        <v>0</v>
      </c>
      <c r="K1706" s="83">
        <v>2</v>
      </c>
      <c r="L1706" s="83">
        <v>2</v>
      </c>
      <c r="M1706" s="84">
        <v>1.1299435028248589E-2</v>
      </c>
      <c r="N1706" s="85">
        <f t="shared" si="26"/>
        <v>0</v>
      </c>
    </row>
    <row r="1707" spans="1:14" x14ac:dyDescent="0.25">
      <c r="A1707" s="1" t="s">
        <v>211</v>
      </c>
      <c r="B1707" s="1" t="s">
        <v>224</v>
      </c>
      <c r="C1707" s="1" t="s">
        <v>469</v>
      </c>
      <c r="D1707" s="83">
        <v>0</v>
      </c>
      <c r="E1707" s="83">
        <v>0</v>
      </c>
      <c r="F1707" s="83">
        <v>12</v>
      </c>
      <c r="G1707" s="83">
        <v>4</v>
      </c>
      <c r="H1707" s="83">
        <v>2</v>
      </c>
      <c r="I1707" s="83">
        <v>2</v>
      </c>
      <c r="J1707" s="83">
        <v>0</v>
      </c>
      <c r="K1707" s="83">
        <v>0</v>
      </c>
      <c r="L1707" s="83">
        <v>20</v>
      </c>
      <c r="M1707" s="84">
        <v>0.1129943502824859</v>
      </c>
      <c r="N1707" s="85">
        <f t="shared" si="26"/>
        <v>0</v>
      </c>
    </row>
    <row r="1708" spans="1:14" x14ac:dyDescent="0.25">
      <c r="A1708" s="1" t="s">
        <v>211</v>
      </c>
      <c r="B1708" s="1" t="s">
        <v>224</v>
      </c>
      <c r="C1708" s="1" t="s">
        <v>471</v>
      </c>
      <c r="D1708" s="83">
        <v>1</v>
      </c>
      <c r="E1708" s="83">
        <v>0</v>
      </c>
      <c r="F1708" s="83">
        <v>1</v>
      </c>
      <c r="G1708" s="83">
        <v>0</v>
      </c>
      <c r="H1708" s="83">
        <v>0</v>
      </c>
      <c r="I1708" s="83">
        <v>1</v>
      </c>
      <c r="J1708" s="83">
        <v>0</v>
      </c>
      <c r="K1708" s="83">
        <v>0</v>
      </c>
      <c r="L1708" s="83">
        <v>3</v>
      </c>
      <c r="M1708" s="84">
        <v>1.6949152542372881E-2</v>
      </c>
      <c r="N1708" s="85">
        <f t="shared" si="26"/>
        <v>0</v>
      </c>
    </row>
    <row r="1709" spans="1:14" x14ac:dyDescent="0.25">
      <c r="A1709" s="1" t="s">
        <v>211</v>
      </c>
      <c r="B1709" s="1" t="s">
        <v>224</v>
      </c>
      <c r="C1709" s="1" t="s">
        <v>481</v>
      </c>
      <c r="D1709" s="83">
        <v>0</v>
      </c>
      <c r="E1709" s="83">
        <v>1</v>
      </c>
      <c r="F1709" s="83">
        <v>1</v>
      </c>
      <c r="G1709" s="83">
        <v>0</v>
      </c>
      <c r="H1709" s="83">
        <v>0</v>
      </c>
      <c r="I1709" s="83">
        <v>0</v>
      </c>
      <c r="J1709" s="83">
        <v>0</v>
      </c>
      <c r="K1709" s="83">
        <v>0</v>
      </c>
      <c r="L1709" s="83">
        <v>2</v>
      </c>
      <c r="M1709" s="84">
        <v>1.1299435028248589E-2</v>
      </c>
      <c r="N1709" s="85">
        <f t="shared" si="26"/>
        <v>0.5</v>
      </c>
    </row>
    <row r="1710" spans="1:14" x14ac:dyDescent="0.25">
      <c r="A1710" s="1" t="s">
        <v>211</v>
      </c>
      <c r="B1710" s="1" t="s">
        <v>224</v>
      </c>
      <c r="C1710" s="1" t="s">
        <v>477</v>
      </c>
      <c r="D1710" s="83">
        <v>0</v>
      </c>
      <c r="E1710" s="83">
        <v>0</v>
      </c>
      <c r="F1710" s="83">
        <v>1</v>
      </c>
      <c r="G1710" s="83">
        <v>0</v>
      </c>
      <c r="H1710" s="83">
        <v>0</v>
      </c>
      <c r="I1710" s="83">
        <v>0</v>
      </c>
      <c r="J1710" s="83">
        <v>0</v>
      </c>
      <c r="K1710" s="83">
        <v>0</v>
      </c>
      <c r="L1710" s="83">
        <v>1</v>
      </c>
      <c r="M1710" s="84">
        <v>5.6497175141242938E-3</v>
      </c>
      <c r="N1710" s="85">
        <f t="shared" si="26"/>
        <v>0</v>
      </c>
    </row>
    <row r="1711" spans="1:14" x14ac:dyDescent="0.25">
      <c r="A1711" s="1" t="s">
        <v>211</v>
      </c>
      <c r="B1711" s="1" t="s">
        <v>224</v>
      </c>
      <c r="C1711" s="1" t="s">
        <v>478</v>
      </c>
      <c r="D1711" s="83">
        <v>0</v>
      </c>
      <c r="E1711" s="83">
        <v>0</v>
      </c>
      <c r="F1711" s="83">
        <v>0</v>
      </c>
      <c r="G1711" s="83">
        <v>1</v>
      </c>
      <c r="H1711" s="83">
        <v>0</v>
      </c>
      <c r="I1711" s="83">
        <v>0</v>
      </c>
      <c r="J1711" s="83">
        <v>0</v>
      </c>
      <c r="K1711" s="83">
        <v>0</v>
      </c>
      <c r="L1711" s="83">
        <v>1</v>
      </c>
      <c r="M1711" s="84">
        <v>5.6497175141242938E-3</v>
      </c>
      <c r="N1711" s="85">
        <f t="shared" si="26"/>
        <v>0</v>
      </c>
    </row>
    <row r="1712" spans="1:14" x14ac:dyDescent="0.25">
      <c r="A1712" s="1" t="s">
        <v>211</v>
      </c>
      <c r="B1712" s="1" t="s">
        <v>224</v>
      </c>
      <c r="C1712" s="1" t="s">
        <v>472</v>
      </c>
      <c r="D1712" s="83">
        <v>3</v>
      </c>
      <c r="E1712" s="83">
        <v>53</v>
      </c>
      <c r="F1712" s="83">
        <v>16</v>
      </c>
      <c r="G1712" s="83">
        <v>1</v>
      </c>
      <c r="H1712" s="83">
        <v>1</v>
      </c>
      <c r="I1712" s="83">
        <v>0</v>
      </c>
      <c r="J1712" s="83">
        <v>0</v>
      </c>
      <c r="K1712" s="83">
        <v>0</v>
      </c>
      <c r="L1712" s="83">
        <v>74</v>
      </c>
      <c r="M1712" s="84">
        <v>0.41807909604519772</v>
      </c>
      <c r="N1712" s="85">
        <f t="shared" si="26"/>
        <v>0.71621621621621623</v>
      </c>
    </row>
    <row r="1713" spans="1:14" x14ac:dyDescent="0.25">
      <c r="A1713" s="1" t="s">
        <v>211</v>
      </c>
      <c r="B1713" s="1" t="s">
        <v>224</v>
      </c>
      <c r="C1713" s="1" t="s">
        <v>473</v>
      </c>
      <c r="D1713" s="83">
        <v>1</v>
      </c>
      <c r="E1713" s="83">
        <v>0</v>
      </c>
      <c r="F1713" s="83">
        <v>4</v>
      </c>
      <c r="G1713" s="83">
        <v>4</v>
      </c>
      <c r="H1713" s="83">
        <v>1</v>
      </c>
      <c r="I1713" s="83">
        <v>1</v>
      </c>
      <c r="J1713" s="83">
        <v>0</v>
      </c>
      <c r="K1713" s="83">
        <v>0</v>
      </c>
      <c r="L1713" s="83">
        <v>11</v>
      </c>
      <c r="M1713" s="84">
        <v>6.2146892655367228E-2</v>
      </c>
      <c r="N1713" s="85">
        <f t="shared" si="26"/>
        <v>0</v>
      </c>
    </row>
    <row r="1714" spans="1:14" x14ac:dyDescent="0.25">
      <c r="A1714" s="1" t="s">
        <v>211</v>
      </c>
      <c r="B1714" s="1" t="s">
        <v>224</v>
      </c>
      <c r="C1714" s="1" t="s">
        <v>474</v>
      </c>
      <c r="D1714" s="83">
        <v>1</v>
      </c>
      <c r="E1714" s="83">
        <v>11</v>
      </c>
      <c r="F1714" s="83">
        <v>5</v>
      </c>
      <c r="G1714" s="83">
        <v>1</v>
      </c>
      <c r="H1714" s="83">
        <v>0</v>
      </c>
      <c r="I1714" s="83">
        <v>0</v>
      </c>
      <c r="J1714" s="83">
        <v>0</v>
      </c>
      <c r="K1714" s="83">
        <v>0</v>
      </c>
      <c r="L1714" s="83">
        <v>18</v>
      </c>
      <c r="M1714" s="84">
        <v>0.10169491525423729</v>
      </c>
      <c r="N1714" s="85">
        <f t="shared" si="26"/>
        <v>0.61111111111111116</v>
      </c>
    </row>
    <row r="1715" spans="1:14" x14ac:dyDescent="0.25">
      <c r="A1715" s="3" t="s">
        <v>211</v>
      </c>
      <c r="B1715" s="3" t="s">
        <v>225</v>
      </c>
      <c r="C1715" s="3" t="s">
        <v>467</v>
      </c>
      <c r="D1715" s="181">
        <v>0</v>
      </c>
      <c r="E1715" s="181">
        <v>188</v>
      </c>
      <c r="F1715" s="181">
        <v>147</v>
      </c>
      <c r="G1715" s="181">
        <v>57</v>
      </c>
      <c r="H1715" s="181">
        <v>27</v>
      </c>
      <c r="I1715" s="181">
        <v>11</v>
      </c>
      <c r="J1715" s="181">
        <v>7</v>
      </c>
      <c r="K1715" s="181">
        <v>22</v>
      </c>
      <c r="L1715" s="181">
        <v>459</v>
      </c>
      <c r="M1715" s="182">
        <v>1</v>
      </c>
      <c r="N1715" s="183">
        <f t="shared" si="26"/>
        <v>0.40958605664488018</v>
      </c>
    </row>
    <row r="1716" spans="1:14" x14ac:dyDescent="0.25">
      <c r="A1716" s="1" t="s">
        <v>211</v>
      </c>
      <c r="B1716" s="1" t="s">
        <v>225</v>
      </c>
      <c r="C1716" s="1" t="s">
        <v>468</v>
      </c>
      <c r="D1716" s="83">
        <v>0</v>
      </c>
      <c r="E1716" s="83">
        <v>59</v>
      </c>
      <c r="F1716" s="83">
        <v>28</v>
      </c>
      <c r="G1716" s="83">
        <v>6</v>
      </c>
      <c r="H1716" s="83">
        <v>0</v>
      </c>
      <c r="I1716" s="83">
        <v>0</v>
      </c>
      <c r="J1716" s="83">
        <v>0</v>
      </c>
      <c r="K1716" s="83">
        <v>0</v>
      </c>
      <c r="L1716" s="83">
        <v>93</v>
      </c>
      <c r="M1716" s="84">
        <v>0.20261437908496729</v>
      </c>
      <c r="N1716" s="85">
        <f t="shared" si="26"/>
        <v>0.63440860215053763</v>
      </c>
    </row>
    <row r="1717" spans="1:14" x14ac:dyDescent="0.25">
      <c r="A1717" s="1" t="s">
        <v>211</v>
      </c>
      <c r="B1717" s="1" t="s">
        <v>225</v>
      </c>
      <c r="C1717" s="1" t="s">
        <v>479</v>
      </c>
      <c r="D1717" s="83">
        <v>0</v>
      </c>
      <c r="E1717" s="83">
        <v>0</v>
      </c>
      <c r="F1717" s="83">
        <v>0</v>
      </c>
      <c r="G1717" s="83">
        <v>0</v>
      </c>
      <c r="H1717" s="83">
        <v>0</v>
      </c>
      <c r="I1717" s="83">
        <v>0</v>
      </c>
      <c r="J1717" s="83">
        <v>0</v>
      </c>
      <c r="K1717" s="83">
        <v>1</v>
      </c>
      <c r="L1717" s="83">
        <v>1</v>
      </c>
      <c r="M1717" s="84">
        <v>2.1786492374727671E-3</v>
      </c>
      <c r="N1717" s="85">
        <f t="shared" si="26"/>
        <v>0</v>
      </c>
    </row>
    <row r="1718" spans="1:14" x14ac:dyDescent="0.25">
      <c r="A1718" s="1" t="s">
        <v>211</v>
      </c>
      <c r="B1718" s="1" t="s">
        <v>225</v>
      </c>
      <c r="C1718" s="1" t="s">
        <v>480</v>
      </c>
      <c r="D1718" s="83">
        <v>0</v>
      </c>
      <c r="E1718" s="83">
        <v>0</v>
      </c>
      <c r="F1718" s="83">
        <v>0</v>
      </c>
      <c r="G1718" s="83">
        <v>0</v>
      </c>
      <c r="H1718" s="83">
        <v>0</v>
      </c>
      <c r="I1718" s="83">
        <v>0</v>
      </c>
      <c r="J1718" s="83">
        <v>0</v>
      </c>
      <c r="K1718" s="83">
        <v>4</v>
      </c>
      <c r="L1718" s="83">
        <v>4</v>
      </c>
      <c r="M1718" s="84">
        <v>8.7145969498910684E-3</v>
      </c>
      <c r="N1718" s="85">
        <f t="shared" si="26"/>
        <v>0</v>
      </c>
    </row>
    <row r="1719" spans="1:14" x14ac:dyDescent="0.25">
      <c r="A1719" s="1" t="s">
        <v>211</v>
      </c>
      <c r="B1719" s="1" t="s">
        <v>225</v>
      </c>
      <c r="C1719" s="1" t="s">
        <v>469</v>
      </c>
      <c r="D1719" s="83">
        <v>0</v>
      </c>
      <c r="E1719" s="83">
        <v>0</v>
      </c>
      <c r="F1719" s="83">
        <v>51</v>
      </c>
      <c r="G1719" s="83">
        <v>22</v>
      </c>
      <c r="H1719" s="83">
        <v>19</v>
      </c>
      <c r="I1719" s="83">
        <v>4</v>
      </c>
      <c r="J1719" s="83">
        <v>3</v>
      </c>
      <c r="K1719" s="83">
        <v>8</v>
      </c>
      <c r="L1719" s="83">
        <v>107</v>
      </c>
      <c r="M1719" s="84">
        <v>0.23311546840958611</v>
      </c>
      <c r="N1719" s="85">
        <f t="shared" si="26"/>
        <v>0</v>
      </c>
    </row>
    <row r="1720" spans="1:14" x14ac:dyDescent="0.25">
      <c r="A1720" s="1" t="s">
        <v>211</v>
      </c>
      <c r="B1720" s="1" t="s">
        <v>225</v>
      </c>
      <c r="C1720" s="1" t="s">
        <v>470</v>
      </c>
      <c r="D1720" s="83">
        <v>0</v>
      </c>
      <c r="E1720" s="83">
        <v>0</v>
      </c>
      <c r="F1720" s="83">
        <v>0</v>
      </c>
      <c r="G1720" s="83">
        <v>0</v>
      </c>
      <c r="H1720" s="83">
        <v>4</v>
      </c>
      <c r="I1720" s="83">
        <v>2</v>
      </c>
      <c r="J1720" s="83">
        <v>2</v>
      </c>
      <c r="K1720" s="83">
        <v>6</v>
      </c>
      <c r="L1720" s="83">
        <v>14</v>
      </c>
      <c r="M1720" s="84">
        <v>3.050108932461874E-2</v>
      </c>
      <c r="N1720" s="85">
        <f t="shared" si="26"/>
        <v>0</v>
      </c>
    </row>
    <row r="1721" spans="1:14" x14ac:dyDescent="0.25">
      <c r="A1721" s="1" t="s">
        <v>211</v>
      </c>
      <c r="B1721" s="1" t="s">
        <v>225</v>
      </c>
      <c r="C1721" s="1" t="s">
        <v>471</v>
      </c>
      <c r="D1721" s="83">
        <v>0</v>
      </c>
      <c r="E1721" s="83">
        <v>0</v>
      </c>
      <c r="F1721" s="83">
        <v>7</v>
      </c>
      <c r="G1721" s="83">
        <v>7</v>
      </c>
      <c r="H1721" s="83">
        <v>0</v>
      </c>
      <c r="I1721" s="83">
        <v>1</v>
      </c>
      <c r="J1721" s="83">
        <v>0</v>
      </c>
      <c r="K1721" s="83">
        <v>0</v>
      </c>
      <c r="L1721" s="83">
        <v>15</v>
      </c>
      <c r="M1721" s="84">
        <v>3.2679738562091512E-2</v>
      </c>
      <c r="N1721" s="85">
        <f t="shared" si="26"/>
        <v>0</v>
      </c>
    </row>
    <row r="1722" spans="1:14" x14ac:dyDescent="0.25">
      <c r="A1722" s="1" t="s">
        <v>211</v>
      </c>
      <c r="B1722" s="1" t="s">
        <v>225</v>
      </c>
      <c r="C1722" s="1" t="s">
        <v>481</v>
      </c>
      <c r="D1722" s="83">
        <v>0</v>
      </c>
      <c r="E1722" s="83">
        <v>6</v>
      </c>
      <c r="F1722" s="83">
        <v>1</v>
      </c>
      <c r="G1722" s="83">
        <v>0</v>
      </c>
      <c r="H1722" s="83">
        <v>0</v>
      </c>
      <c r="I1722" s="83">
        <v>0</v>
      </c>
      <c r="J1722" s="83">
        <v>0</v>
      </c>
      <c r="K1722" s="83">
        <v>0</v>
      </c>
      <c r="L1722" s="83">
        <v>7</v>
      </c>
      <c r="M1722" s="84">
        <v>1.525054466230937E-2</v>
      </c>
      <c r="N1722" s="85">
        <f t="shared" si="26"/>
        <v>0.8571428571428571</v>
      </c>
    </row>
    <row r="1723" spans="1:14" x14ac:dyDescent="0.25">
      <c r="A1723" s="1" t="s">
        <v>211</v>
      </c>
      <c r="B1723" s="1" t="s">
        <v>225</v>
      </c>
      <c r="C1723" s="1" t="s">
        <v>477</v>
      </c>
      <c r="D1723" s="83">
        <v>0</v>
      </c>
      <c r="E1723" s="83">
        <v>0</v>
      </c>
      <c r="F1723" s="83">
        <v>2</v>
      </c>
      <c r="G1723" s="83">
        <v>0</v>
      </c>
      <c r="H1723" s="83">
        <v>0</v>
      </c>
      <c r="I1723" s="83">
        <v>0</v>
      </c>
      <c r="J1723" s="83">
        <v>0</v>
      </c>
      <c r="K1723" s="83">
        <v>0</v>
      </c>
      <c r="L1723" s="83">
        <v>2</v>
      </c>
      <c r="M1723" s="84">
        <v>4.3572984749455342E-3</v>
      </c>
      <c r="N1723" s="85">
        <f t="shared" si="26"/>
        <v>0</v>
      </c>
    </row>
    <row r="1724" spans="1:14" x14ac:dyDescent="0.25">
      <c r="A1724" s="1" t="s">
        <v>211</v>
      </c>
      <c r="B1724" s="1" t="s">
        <v>225</v>
      </c>
      <c r="C1724" s="1" t="s">
        <v>478</v>
      </c>
      <c r="D1724" s="83">
        <v>0</v>
      </c>
      <c r="E1724" s="83">
        <v>0</v>
      </c>
      <c r="F1724" s="83">
        <v>1</v>
      </c>
      <c r="G1724" s="83">
        <v>1</v>
      </c>
      <c r="H1724" s="83">
        <v>0</v>
      </c>
      <c r="I1724" s="83">
        <v>0</v>
      </c>
      <c r="J1724" s="83">
        <v>0</v>
      </c>
      <c r="K1724" s="83">
        <v>0</v>
      </c>
      <c r="L1724" s="83">
        <v>2</v>
      </c>
      <c r="M1724" s="84">
        <v>4.3572984749455342E-3</v>
      </c>
      <c r="N1724" s="85">
        <f t="shared" si="26"/>
        <v>0</v>
      </c>
    </row>
    <row r="1725" spans="1:14" x14ac:dyDescent="0.25">
      <c r="A1725" s="1" t="s">
        <v>211</v>
      </c>
      <c r="B1725" s="1" t="s">
        <v>225</v>
      </c>
      <c r="C1725" s="1" t="s">
        <v>472</v>
      </c>
      <c r="D1725" s="83">
        <v>0</v>
      </c>
      <c r="E1725" s="83">
        <v>102</v>
      </c>
      <c r="F1725" s="83">
        <v>40</v>
      </c>
      <c r="G1725" s="83">
        <v>14</v>
      </c>
      <c r="H1725" s="83">
        <v>3</v>
      </c>
      <c r="I1725" s="83">
        <v>3</v>
      </c>
      <c r="J1725" s="83">
        <v>2</v>
      </c>
      <c r="K1725" s="83">
        <v>2</v>
      </c>
      <c r="L1725" s="83">
        <v>166</v>
      </c>
      <c r="M1725" s="84">
        <v>0.36165577342047928</v>
      </c>
      <c r="N1725" s="85">
        <f t="shared" si="26"/>
        <v>0.61445783132530118</v>
      </c>
    </row>
    <row r="1726" spans="1:14" x14ac:dyDescent="0.25">
      <c r="A1726" s="1" t="s">
        <v>211</v>
      </c>
      <c r="B1726" s="1" t="s">
        <v>225</v>
      </c>
      <c r="C1726" s="1" t="s">
        <v>473</v>
      </c>
      <c r="D1726" s="83">
        <v>0</v>
      </c>
      <c r="E1726" s="83">
        <v>0</v>
      </c>
      <c r="F1726" s="83">
        <v>6</v>
      </c>
      <c r="G1726" s="83">
        <v>5</v>
      </c>
      <c r="H1726" s="83">
        <v>1</v>
      </c>
      <c r="I1726" s="83">
        <v>1</v>
      </c>
      <c r="J1726" s="83">
        <v>0</v>
      </c>
      <c r="K1726" s="83">
        <v>1</v>
      </c>
      <c r="L1726" s="83">
        <v>14</v>
      </c>
      <c r="M1726" s="84">
        <v>3.050108932461874E-2</v>
      </c>
      <c r="N1726" s="85">
        <f t="shared" si="26"/>
        <v>0</v>
      </c>
    </row>
    <row r="1727" spans="1:14" x14ac:dyDescent="0.25">
      <c r="A1727" s="1" t="s">
        <v>211</v>
      </c>
      <c r="B1727" s="1" t="s">
        <v>225</v>
      </c>
      <c r="C1727" s="1" t="s">
        <v>474</v>
      </c>
      <c r="D1727" s="83">
        <v>0</v>
      </c>
      <c r="E1727" s="83">
        <v>21</v>
      </c>
      <c r="F1727" s="83">
        <v>11</v>
      </c>
      <c r="G1727" s="83">
        <v>2</v>
      </c>
      <c r="H1727" s="83">
        <v>0</v>
      </c>
      <c r="I1727" s="83">
        <v>0</v>
      </c>
      <c r="J1727" s="83">
        <v>0</v>
      </c>
      <c r="K1727" s="83">
        <v>0</v>
      </c>
      <c r="L1727" s="83">
        <v>34</v>
      </c>
      <c r="M1727" s="84">
        <v>7.407407407407407E-2</v>
      </c>
      <c r="N1727" s="85">
        <f t="shared" si="26"/>
        <v>0.61764705882352944</v>
      </c>
    </row>
    <row r="1728" spans="1:14" x14ac:dyDescent="0.25">
      <c r="A1728" s="3" t="s">
        <v>211</v>
      </c>
      <c r="B1728" s="3" t="s">
        <v>226</v>
      </c>
      <c r="C1728" s="3" t="s">
        <v>467</v>
      </c>
      <c r="D1728" s="181">
        <v>0</v>
      </c>
      <c r="E1728" s="181">
        <v>50</v>
      </c>
      <c r="F1728" s="181">
        <v>43</v>
      </c>
      <c r="G1728" s="181">
        <v>26</v>
      </c>
      <c r="H1728" s="181">
        <v>7</v>
      </c>
      <c r="I1728" s="181">
        <v>4</v>
      </c>
      <c r="J1728" s="181">
        <v>5</v>
      </c>
      <c r="K1728" s="181">
        <v>1</v>
      </c>
      <c r="L1728" s="181">
        <v>136</v>
      </c>
      <c r="M1728" s="182">
        <v>1</v>
      </c>
      <c r="N1728" s="183">
        <f t="shared" si="26"/>
        <v>0.36764705882352944</v>
      </c>
    </row>
    <row r="1729" spans="1:14" x14ac:dyDescent="0.25">
      <c r="A1729" s="1" t="s">
        <v>211</v>
      </c>
      <c r="B1729" s="1" t="s">
        <v>226</v>
      </c>
      <c r="C1729" s="1" t="s">
        <v>468</v>
      </c>
      <c r="D1729" s="83">
        <v>0</v>
      </c>
      <c r="E1729" s="83">
        <v>20</v>
      </c>
      <c r="F1729" s="83">
        <v>7</v>
      </c>
      <c r="G1729" s="83">
        <v>0</v>
      </c>
      <c r="H1729" s="83">
        <v>1</v>
      </c>
      <c r="I1729" s="83">
        <v>0</v>
      </c>
      <c r="J1729" s="83">
        <v>0</v>
      </c>
      <c r="K1729" s="83">
        <v>0</v>
      </c>
      <c r="L1729" s="83">
        <v>28</v>
      </c>
      <c r="M1729" s="84">
        <v>0.20588235294117649</v>
      </c>
      <c r="N1729" s="85">
        <f t="shared" si="26"/>
        <v>0.7142857142857143</v>
      </c>
    </row>
    <row r="1730" spans="1:14" x14ac:dyDescent="0.25">
      <c r="A1730" s="1" t="s">
        <v>211</v>
      </c>
      <c r="B1730" s="1" t="s">
        <v>226</v>
      </c>
      <c r="C1730" s="1" t="s">
        <v>479</v>
      </c>
      <c r="D1730" s="83">
        <v>0</v>
      </c>
      <c r="E1730" s="83">
        <v>0</v>
      </c>
      <c r="F1730" s="83">
        <v>0</v>
      </c>
      <c r="G1730" s="83">
        <v>0</v>
      </c>
      <c r="H1730" s="83">
        <v>0</v>
      </c>
      <c r="I1730" s="83">
        <v>0</v>
      </c>
      <c r="J1730" s="83">
        <v>1</v>
      </c>
      <c r="K1730" s="83">
        <v>0</v>
      </c>
      <c r="L1730" s="83">
        <v>1</v>
      </c>
      <c r="M1730" s="84">
        <v>7.3529411764705881E-3</v>
      </c>
      <c r="N1730" s="85">
        <f t="shared" si="26"/>
        <v>0</v>
      </c>
    </row>
    <row r="1731" spans="1:14" x14ac:dyDescent="0.25">
      <c r="A1731" s="1" t="s">
        <v>211</v>
      </c>
      <c r="B1731" s="1" t="s">
        <v>226</v>
      </c>
      <c r="C1731" s="1" t="s">
        <v>469</v>
      </c>
      <c r="D1731" s="83">
        <v>0</v>
      </c>
      <c r="E1731" s="83">
        <v>0</v>
      </c>
      <c r="F1731" s="83">
        <v>27</v>
      </c>
      <c r="G1731" s="83">
        <v>20</v>
      </c>
      <c r="H1731" s="83">
        <v>2</v>
      </c>
      <c r="I1731" s="83">
        <v>3</v>
      </c>
      <c r="J1731" s="83">
        <v>1</v>
      </c>
      <c r="K1731" s="83">
        <v>0</v>
      </c>
      <c r="L1731" s="83">
        <v>53</v>
      </c>
      <c r="M1731" s="84">
        <v>0.38970588235294118</v>
      </c>
      <c r="N1731" s="85">
        <f t="shared" si="26"/>
        <v>0</v>
      </c>
    </row>
    <row r="1732" spans="1:14" x14ac:dyDescent="0.25">
      <c r="A1732" s="1" t="s">
        <v>211</v>
      </c>
      <c r="B1732" s="1" t="s">
        <v>226</v>
      </c>
      <c r="C1732" s="1" t="s">
        <v>470</v>
      </c>
      <c r="D1732" s="83">
        <v>0</v>
      </c>
      <c r="E1732" s="83">
        <v>0</v>
      </c>
      <c r="F1732" s="83">
        <v>0</v>
      </c>
      <c r="G1732" s="83">
        <v>2</v>
      </c>
      <c r="H1732" s="83">
        <v>1</v>
      </c>
      <c r="I1732" s="83">
        <v>1</v>
      </c>
      <c r="J1732" s="83">
        <v>2</v>
      </c>
      <c r="K1732" s="83">
        <v>1</v>
      </c>
      <c r="L1732" s="83">
        <v>7</v>
      </c>
      <c r="M1732" s="84">
        <v>5.1470588235294122E-2</v>
      </c>
      <c r="N1732" s="85">
        <f t="shared" ref="N1732:N1795" si="27">E1732/L1732</f>
        <v>0</v>
      </c>
    </row>
    <row r="1733" spans="1:14" x14ac:dyDescent="0.25">
      <c r="A1733" s="1" t="s">
        <v>211</v>
      </c>
      <c r="B1733" s="1" t="s">
        <v>226</v>
      </c>
      <c r="C1733" s="1" t="s">
        <v>471</v>
      </c>
      <c r="D1733" s="83">
        <v>0</v>
      </c>
      <c r="E1733" s="83">
        <v>0</v>
      </c>
      <c r="F1733" s="83">
        <v>0</v>
      </c>
      <c r="G1733" s="83">
        <v>2</v>
      </c>
      <c r="H1733" s="83">
        <v>1</v>
      </c>
      <c r="I1733" s="83">
        <v>0</v>
      </c>
      <c r="J1733" s="83">
        <v>0</v>
      </c>
      <c r="K1733" s="83">
        <v>0</v>
      </c>
      <c r="L1733" s="83">
        <v>3</v>
      </c>
      <c r="M1733" s="84">
        <v>2.205882352941177E-2</v>
      </c>
      <c r="N1733" s="85">
        <f t="shared" si="27"/>
        <v>0</v>
      </c>
    </row>
    <row r="1734" spans="1:14" x14ac:dyDescent="0.25">
      <c r="A1734" s="1" t="s">
        <v>211</v>
      </c>
      <c r="B1734" s="1" t="s">
        <v>226</v>
      </c>
      <c r="C1734" s="1" t="s">
        <v>481</v>
      </c>
      <c r="D1734" s="83">
        <v>0</v>
      </c>
      <c r="E1734" s="83">
        <v>1</v>
      </c>
      <c r="F1734" s="83">
        <v>0</v>
      </c>
      <c r="G1734" s="83">
        <v>0</v>
      </c>
      <c r="H1734" s="83">
        <v>0</v>
      </c>
      <c r="I1734" s="83">
        <v>0</v>
      </c>
      <c r="J1734" s="83">
        <v>0</v>
      </c>
      <c r="K1734" s="83">
        <v>0</v>
      </c>
      <c r="L1734" s="83">
        <v>1</v>
      </c>
      <c r="M1734" s="84">
        <v>7.3529411764705881E-3</v>
      </c>
      <c r="N1734" s="85">
        <f t="shared" si="27"/>
        <v>1</v>
      </c>
    </row>
    <row r="1735" spans="1:14" x14ac:dyDescent="0.25">
      <c r="A1735" s="1" t="s">
        <v>211</v>
      </c>
      <c r="B1735" s="1" t="s">
        <v>226</v>
      </c>
      <c r="C1735" s="1" t="s">
        <v>472</v>
      </c>
      <c r="D1735" s="83">
        <v>0</v>
      </c>
      <c r="E1735" s="83">
        <v>20</v>
      </c>
      <c r="F1735" s="83">
        <v>6</v>
      </c>
      <c r="G1735" s="83">
        <v>1</v>
      </c>
      <c r="H1735" s="83">
        <v>1</v>
      </c>
      <c r="I1735" s="83">
        <v>0</v>
      </c>
      <c r="J1735" s="83">
        <v>0</v>
      </c>
      <c r="K1735" s="83">
        <v>0</v>
      </c>
      <c r="L1735" s="83">
        <v>28</v>
      </c>
      <c r="M1735" s="84">
        <v>0.20588235294117649</v>
      </c>
      <c r="N1735" s="85">
        <f t="shared" si="27"/>
        <v>0.7142857142857143</v>
      </c>
    </row>
    <row r="1736" spans="1:14" x14ac:dyDescent="0.25">
      <c r="A1736" s="1" t="s">
        <v>211</v>
      </c>
      <c r="B1736" s="1" t="s">
        <v>226</v>
      </c>
      <c r="C1736" s="1" t="s">
        <v>473</v>
      </c>
      <c r="D1736" s="83">
        <v>0</v>
      </c>
      <c r="E1736" s="83">
        <v>0</v>
      </c>
      <c r="F1736" s="83">
        <v>2</v>
      </c>
      <c r="G1736" s="83">
        <v>1</v>
      </c>
      <c r="H1736" s="83">
        <v>0</v>
      </c>
      <c r="I1736" s="83">
        <v>0</v>
      </c>
      <c r="J1736" s="83">
        <v>1</v>
      </c>
      <c r="K1736" s="83">
        <v>0</v>
      </c>
      <c r="L1736" s="83">
        <v>4</v>
      </c>
      <c r="M1736" s="84">
        <v>2.9411764705882359E-2</v>
      </c>
      <c r="N1736" s="85">
        <f t="shared" si="27"/>
        <v>0</v>
      </c>
    </row>
    <row r="1737" spans="1:14" x14ac:dyDescent="0.25">
      <c r="A1737" s="1" t="s">
        <v>211</v>
      </c>
      <c r="B1737" s="1" t="s">
        <v>226</v>
      </c>
      <c r="C1737" s="1" t="s">
        <v>474</v>
      </c>
      <c r="D1737" s="83">
        <v>0</v>
      </c>
      <c r="E1737" s="83">
        <v>9</v>
      </c>
      <c r="F1737" s="83">
        <v>1</v>
      </c>
      <c r="G1737" s="83">
        <v>0</v>
      </c>
      <c r="H1737" s="83">
        <v>1</v>
      </c>
      <c r="I1737" s="83">
        <v>0</v>
      </c>
      <c r="J1737" s="83">
        <v>0</v>
      </c>
      <c r="K1737" s="83">
        <v>0</v>
      </c>
      <c r="L1737" s="83">
        <v>11</v>
      </c>
      <c r="M1737" s="84">
        <v>8.0882352941176475E-2</v>
      </c>
      <c r="N1737" s="85">
        <f t="shared" si="27"/>
        <v>0.81818181818181823</v>
      </c>
    </row>
    <row r="1738" spans="1:14" x14ac:dyDescent="0.25">
      <c r="A1738" s="3" t="s">
        <v>211</v>
      </c>
      <c r="B1738" s="3" t="s">
        <v>214</v>
      </c>
      <c r="C1738" s="3" t="s">
        <v>467</v>
      </c>
      <c r="D1738" s="181">
        <v>7</v>
      </c>
      <c r="E1738" s="181">
        <v>36</v>
      </c>
      <c r="F1738" s="181">
        <v>17</v>
      </c>
      <c r="G1738" s="181">
        <v>18</v>
      </c>
      <c r="H1738" s="181">
        <v>8</v>
      </c>
      <c r="I1738" s="181">
        <v>3</v>
      </c>
      <c r="J1738" s="181">
        <v>2</v>
      </c>
      <c r="K1738" s="181">
        <v>2</v>
      </c>
      <c r="L1738" s="181">
        <v>93</v>
      </c>
      <c r="M1738" s="182">
        <v>1</v>
      </c>
      <c r="N1738" s="183">
        <f t="shared" si="27"/>
        <v>0.38709677419354838</v>
      </c>
    </row>
    <row r="1739" spans="1:14" x14ac:dyDescent="0.25">
      <c r="A1739" s="1" t="s">
        <v>211</v>
      </c>
      <c r="B1739" s="1" t="s">
        <v>214</v>
      </c>
      <c r="C1739" s="1" t="s">
        <v>468</v>
      </c>
      <c r="D1739" s="83">
        <v>5</v>
      </c>
      <c r="E1739" s="83">
        <v>12</v>
      </c>
      <c r="F1739" s="83">
        <v>2</v>
      </c>
      <c r="G1739" s="83">
        <v>0</v>
      </c>
      <c r="H1739" s="83">
        <v>0</v>
      </c>
      <c r="I1739" s="83">
        <v>0</v>
      </c>
      <c r="J1739" s="83">
        <v>0</v>
      </c>
      <c r="K1739" s="83">
        <v>0</v>
      </c>
      <c r="L1739" s="83">
        <v>19</v>
      </c>
      <c r="M1739" s="84">
        <v>0.20430107526881719</v>
      </c>
      <c r="N1739" s="85">
        <f t="shared" si="27"/>
        <v>0.63157894736842102</v>
      </c>
    </row>
    <row r="1740" spans="1:14" x14ac:dyDescent="0.25">
      <c r="A1740" s="1" t="s">
        <v>211</v>
      </c>
      <c r="B1740" s="1" t="s">
        <v>214</v>
      </c>
      <c r="C1740" s="1" t="s">
        <v>469</v>
      </c>
      <c r="D1740" s="83">
        <v>0</v>
      </c>
      <c r="E1740" s="83">
        <v>1</v>
      </c>
      <c r="F1740" s="83">
        <v>10</v>
      </c>
      <c r="G1740" s="83">
        <v>11</v>
      </c>
      <c r="H1740" s="83">
        <v>2</v>
      </c>
      <c r="I1740" s="83">
        <v>1</v>
      </c>
      <c r="J1740" s="83">
        <v>2</v>
      </c>
      <c r="K1740" s="83">
        <v>0</v>
      </c>
      <c r="L1740" s="83">
        <v>27</v>
      </c>
      <c r="M1740" s="84">
        <v>0.29032258064516131</v>
      </c>
      <c r="N1740" s="85">
        <f t="shared" si="27"/>
        <v>3.7037037037037035E-2</v>
      </c>
    </row>
    <row r="1741" spans="1:14" x14ac:dyDescent="0.25">
      <c r="A1741" s="1" t="s">
        <v>211</v>
      </c>
      <c r="B1741" s="1" t="s">
        <v>214</v>
      </c>
      <c r="C1741" s="1" t="s">
        <v>470</v>
      </c>
      <c r="D1741" s="83">
        <v>0</v>
      </c>
      <c r="E1741" s="83">
        <v>0</v>
      </c>
      <c r="F1741" s="83">
        <v>0</v>
      </c>
      <c r="G1741" s="83">
        <v>1</v>
      </c>
      <c r="H1741" s="83">
        <v>4</v>
      </c>
      <c r="I1741" s="83">
        <v>2</v>
      </c>
      <c r="J1741" s="83">
        <v>0</v>
      </c>
      <c r="K1741" s="83">
        <v>1</v>
      </c>
      <c r="L1741" s="83">
        <v>8</v>
      </c>
      <c r="M1741" s="84">
        <v>8.6021505376344093E-2</v>
      </c>
      <c r="N1741" s="85">
        <f t="shared" si="27"/>
        <v>0</v>
      </c>
    </row>
    <row r="1742" spans="1:14" x14ac:dyDescent="0.25">
      <c r="A1742" s="1" t="s">
        <v>211</v>
      </c>
      <c r="B1742" s="1" t="s">
        <v>214</v>
      </c>
      <c r="C1742" s="1" t="s">
        <v>471</v>
      </c>
      <c r="D1742" s="83">
        <v>0</v>
      </c>
      <c r="E1742" s="83">
        <v>0</v>
      </c>
      <c r="F1742" s="83">
        <v>1</v>
      </c>
      <c r="G1742" s="83">
        <v>2</v>
      </c>
      <c r="H1742" s="83">
        <v>1</v>
      </c>
      <c r="I1742" s="83">
        <v>0</v>
      </c>
      <c r="J1742" s="83">
        <v>0</v>
      </c>
      <c r="K1742" s="83">
        <v>0</v>
      </c>
      <c r="L1742" s="83">
        <v>4</v>
      </c>
      <c r="M1742" s="84">
        <v>4.3010752688172053E-2</v>
      </c>
      <c r="N1742" s="85">
        <f t="shared" si="27"/>
        <v>0</v>
      </c>
    </row>
    <row r="1743" spans="1:14" x14ac:dyDescent="0.25">
      <c r="A1743" s="1" t="s">
        <v>211</v>
      </c>
      <c r="B1743" s="1" t="s">
        <v>214</v>
      </c>
      <c r="C1743" s="1" t="s">
        <v>472</v>
      </c>
      <c r="D1743" s="83">
        <v>2</v>
      </c>
      <c r="E1743" s="83">
        <v>19</v>
      </c>
      <c r="F1743" s="83">
        <v>2</v>
      </c>
      <c r="G1743" s="83">
        <v>3</v>
      </c>
      <c r="H1743" s="83">
        <v>0</v>
      </c>
      <c r="I1743" s="83">
        <v>0</v>
      </c>
      <c r="J1743" s="83">
        <v>0</v>
      </c>
      <c r="K1743" s="83">
        <v>0</v>
      </c>
      <c r="L1743" s="83">
        <v>26</v>
      </c>
      <c r="M1743" s="84">
        <v>0.27956989247311831</v>
      </c>
      <c r="N1743" s="85">
        <f t="shared" si="27"/>
        <v>0.73076923076923073</v>
      </c>
    </row>
    <row r="1744" spans="1:14" x14ac:dyDescent="0.25">
      <c r="A1744" s="1" t="s">
        <v>211</v>
      </c>
      <c r="B1744" s="1" t="s">
        <v>214</v>
      </c>
      <c r="C1744" s="1" t="s">
        <v>473</v>
      </c>
      <c r="D1744" s="83">
        <v>0</v>
      </c>
      <c r="E1744" s="83">
        <v>0</v>
      </c>
      <c r="F1744" s="83">
        <v>1</v>
      </c>
      <c r="G1744" s="83">
        <v>1</v>
      </c>
      <c r="H1744" s="83">
        <v>1</v>
      </c>
      <c r="I1744" s="83">
        <v>0</v>
      </c>
      <c r="J1744" s="83">
        <v>0</v>
      </c>
      <c r="K1744" s="83">
        <v>1</v>
      </c>
      <c r="L1744" s="83">
        <v>4</v>
      </c>
      <c r="M1744" s="84">
        <v>4.3010752688172053E-2</v>
      </c>
      <c r="N1744" s="85">
        <f t="shared" si="27"/>
        <v>0</v>
      </c>
    </row>
    <row r="1745" spans="1:14" x14ac:dyDescent="0.25">
      <c r="A1745" s="1" t="s">
        <v>211</v>
      </c>
      <c r="B1745" s="1" t="s">
        <v>214</v>
      </c>
      <c r="C1745" s="1" t="s">
        <v>474</v>
      </c>
      <c r="D1745" s="83">
        <v>0</v>
      </c>
      <c r="E1745" s="83">
        <v>4</v>
      </c>
      <c r="F1745" s="83">
        <v>1</v>
      </c>
      <c r="G1745" s="83">
        <v>0</v>
      </c>
      <c r="H1745" s="83">
        <v>0</v>
      </c>
      <c r="I1745" s="83">
        <v>0</v>
      </c>
      <c r="J1745" s="83">
        <v>0</v>
      </c>
      <c r="K1745" s="83">
        <v>0</v>
      </c>
      <c r="L1745" s="83">
        <v>5</v>
      </c>
      <c r="M1745" s="84">
        <v>5.3763440860215048E-2</v>
      </c>
      <c r="N1745" s="85">
        <f t="shared" si="27"/>
        <v>0.8</v>
      </c>
    </row>
    <row r="1746" spans="1:14" x14ac:dyDescent="0.25">
      <c r="A1746" s="3" t="s">
        <v>211</v>
      </c>
      <c r="B1746" s="3" t="s">
        <v>227</v>
      </c>
      <c r="C1746" s="3" t="s">
        <v>467</v>
      </c>
      <c r="D1746" s="181">
        <v>0</v>
      </c>
      <c r="E1746" s="181">
        <v>49</v>
      </c>
      <c r="F1746" s="181">
        <v>38</v>
      </c>
      <c r="G1746" s="181">
        <v>17</v>
      </c>
      <c r="H1746" s="181">
        <v>6</v>
      </c>
      <c r="I1746" s="181">
        <v>6</v>
      </c>
      <c r="J1746" s="181">
        <v>1</v>
      </c>
      <c r="K1746" s="181">
        <v>3</v>
      </c>
      <c r="L1746" s="181">
        <v>120</v>
      </c>
      <c r="M1746" s="182">
        <v>1</v>
      </c>
      <c r="N1746" s="183">
        <f t="shared" si="27"/>
        <v>0.40833333333333333</v>
      </c>
    </row>
    <row r="1747" spans="1:14" x14ac:dyDescent="0.25">
      <c r="A1747" s="1" t="s">
        <v>211</v>
      </c>
      <c r="B1747" s="1" t="s">
        <v>227</v>
      </c>
      <c r="C1747" s="1" t="s">
        <v>468</v>
      </c>
      <c r="D1747" s="83">
        <v>0</v>
      </c>
      <c r="E1747" s="83">
        <v>18</v>
      </c>
      <c r="F1747" s="83">
        <v>5</v>
      </c>
      <c r="G1747" s="83">
        <v>1</v>
      </c>
      <c r="H1747" s="83">
        <v>0</v>
      </c>
      <c r="I1747" s="83">
        <v>0</v>
      </c>
      <c r="J1747" s="83">
        <v>0</v>
      </c>
      <c r="K1747" s="83">
        <v>0</v>
      </c>
      <c r="L1747" s="83">
        <v>24</v>
      </c>
      <c r="M1747" s="84">
        <v>0.2</v>
      </c>
      <c r="N1747" s="85">
        <f t="shared" si="27"/>
        <v>0.75</v>
      </c>
    </row>
    <row r="1748" spans="1:14" x14ac:dyDescent="0.25">
      <c r="A1748" s="1" t="s">
        <v>211</v>
      </c>
      <c r="B1748" s="1" t="s">
        <v>227</v>
      </c>
      <c r="C1748" s="1" t="s">
        <v>479</v>
      </c>
      <c r="D1748" s="83">
        <v>0</v>
      </c>
      <c r="E1748" s="83">
        <v>0</v>
      </c>
      <c r="F1748" s="83">
        <v>0</v>
      </c>
      <c r="G1748" s="83">
        <v>0</v>
      </c>
      <c r="H1748" s="83">
        <v>0</v>
      </c>
      <c r="I1748" s="83">
        <v>1</v>
      </c>
      <c r="J1748" s="83">
        <v>0</v>
      </c>
      <c r="K1748" s="83">
        <v>0</v>
      </c>
      <c r="L1748" s="83">
        <v>1</v>
      </c>
      <c r="M1748" s="84">
        <v>8.3333333333333332E-3</v>
      </c>
      <c r="N1748" s="85">
        <f t="shared" si="27"/>
        <v>0</v>
      </c>
    </row>
    <row r="1749" spans="1:14" x14ac:dyDescent="0.25">
      <c r="A1749" s="1" t="s">
        <v>211</v>
      </c>
      <c r="B1749" s="1" t="s">
        <v>227</v>
      </c>
      <c r="C1749" s="1" t="s">
        <v>469</v>
      </c>
      <c r="D1749" s="83">
        <v>0</v>
      </c>
      <c r="E1749" s="83">
        <v>0</v>
      </c>
      <c r="F1749" s="83">
        <v>12</v>
      </c>
      <c r="G1749" s="83">
        <v>10</v>
      </c>
      <c r="H1749" s="83">
        <v>5</v>
      </c>
      <c r="I1749" s="83">
        <v>2</v>
      </c>
      <c r="J1749" s="83">
        <v>1</v>
      </c>
      <c r="K1749" s="83">
        <v>1</v>
      </c>
      <c r="L1749" s="83">
        <v>31</v>
      </c>
      <c r="M1749" s="84">
        <v>0.25833333333333341</v>
      </c>
      <c r="N1749" s="85">
        <f t="shared" si="27"/>
        <v>0</v>
      </c>
    </row>
    <row r="1750" spans="1:14" x14ac:dyDescent="0.25">
      <c r="A1750" s="1" t="s">
        <v>211</v>
      </c>
      <c r="B1750" s="1" t="s">
        <v>227</v>
      </c>
      <c r="C1750" s="1" t="s">
        <v>470</v>
      </c>
      <c r="D1750" s="83">
        <v>0</v>
      </c>
      <c r="E1750" s="83">
        <v>0</v>
      </c>
      <c r="F1750" s="83">
        <v>0</v>
      </c>
      <c r="G1750" s="83">
        <v>2</v>
      </c>
      <c r="H1750" s="83">
        <v>0</v>
      </c>
      <c r="I1750" s="83">
        <v>0</v>
      </c>
      <c r="J1750" s="83">
        <v>0</v>
      </c>
      <c r="K1750" s="83">
        <v>1</v>
      </c>
      <c r="L1750" s="83">
        <v>3</v>
      </c>
      <c r="M1750" s="84">
        <v>2.5000000000000001E-2</v>
      </c>
      <c r="N1750" s="85">
        <f t="shared" si="27"/>
        <v>0</v>
      </c>
    </row>
    <row r="1751" spans="1:14" x14ac:dyDescent="0.25">
      <c r="A1751" s="1" t="s">
        <v>211</v>
      </c>
      <c r="B1751" s="1" t="s">
        <v>227</v>
      </c>
      <c r="C1751" s="1" t="s">
        <v>471</v>
      </c>
      <c r="D1751" s="83">
        <v>0</v>
      </c>
      <c r="E1751" s="83">
        <v>0</v>
      </c>
      <c r="F1751" s="83">
        <v>0</v>
      </c>
      <c r="G1751" s="83">
        <v>2</v>
      </c>
      <c r="H1751" s="83">
        <v>0</v>
      </c>
      <c r="I1751" s="83">
        <v>0</v>
      </c>
      <c r="J1751" s="83">
        <v>0</v>
      </c>
      <c r="K1751" s="83">
        <v>0</v>
      </c>
      <c r="L1751" s="83">
        <v>2</v>
      </c>
      <c r="M1751" s="84">
        <v>1.666666666666667E-2</v>
      </c>
      <c r="N1751" s="85">
        <f t="shared" si="27"/>
        <v>0</v>
      </c>
    </row>
    <row r="1752" spans="1:14" x14ac:dyDescent="0.25">
      <c r="A1752" s="1" t="s">
        <v>211</v>
      </c>
      <c r="B1752" s="1" t="s">
        <v>227</v>
      </c>
      <c r="C1752" s="1" t="s">
        <v>477</v>
      </c>
      <c r="D1752" s="83">
        <v>0</v>
      </c>
      <c r="E1752" s="83">
        <v>0</v>
      </c>
      <c r="F1752" s="83">
        <v>2</v>
      </c>
      <c r="G1752" s="83">
        <v>0</v>
      </c>
      <c r="H1752" s="83">
        <v>0</v>
      </c>
      <c r="I1752" s="83">
        <v>0</v>
      </c>
      <c r="J1752" s="83">
        <v>0</v>
      </c>
      <c r="K1752" s="83">
        <v>0</v>
      </c>
      <c r="L1752" s="83">
        <v>2</v>
      </c>
      <c r="M1752" s="84">
        <v>1.666666666666667E-2</v>
      </c>
      <c r="N1752" s="85">
        <f t="shared" si="27"/>
        <v>0</v>
      </c>
    </row>
    <row r="1753" spans="1:14" x14ac:dyDescent="0.25">
      <c r="A1753" s="1" t="s">
        <v>211</v>
      </c>
      <c r="B1753" s="1" t="s">
        <v>227</v>
      </c>
      <c r="C1753" s="1" t="s">
        <v>472</v>
      </c>
      <c r="D1753" s="83">
        <v>0</v>
      </c>
      <c r="E1753" s="83">
        <v>27</v>
      </c>
      <c r="F1753" s="83">
        <v>16</v>
      </c>
      <c r="G1753" s="83">
        <v>1</v>
      </c>
      <c r="H1753" s="83">
        <v>1</v>
      </c>
      <c r="I1753" s="83">
        <v>2</v>
      </c>
      <c r="J1753" s="83">
        <v>0</v>
      </c>
      <c r="K1753" s="83">
        <v>0</v>
      </c>
      <c r="L1753" s="83">
        <v>47</v>
      </c>
      <c r="M1753" s="84">
        <v>0.39166666666666672</v>
      </c>
      <c r="N1753" s="85">
        <f t="shared" si="27"/>
        <v>0.57446808510638303</v>
      </c>
    </row>
    <row r="1754" spans="1:14" x14ac:dyDescent="0.25">
      <c r="A1754" s="1" t="s">
        <v>211</v>
      </c>
      <c r="B1754" s="1" t="s">
        <v>227</v>
      </c>
      <c r="C1754" s="1" t="s">
        <v>473</v>
      </c>
      <c r="D1754" s="83">
        <v>0</v>
      </c>
      <c r="E1754" s="83">
        <v>0</v>
      </c>
      <c r="F1754" s="83">
        <v>1</v>
      </c>
      <c r="G1754" s="83">
        <v>1</v>
      </c>
      <c r="H1754" s="83">
        <v>0</v>
      </c>
      <c r="I1754" s="83">
        <v>1</v>
      </c>
      <c r="J1754" s="83">
        <v>0</v>
      </c>
      <c r="K1754" s="83">
        <v>1</v>
      </c>
      <c r="L1754" s="83">
        <v>4</v>
      </c>
      <c r="M1754" s="84">
        <v>3.3333333333333333E-2</v>
      </c>
      <c r="N1754" s="85">
        <f t="shared" si="27"/>
        <v>0</v>
      </c>
    </row>
    <row r="1755" spans="1:14" x14ac:dyDescent="0.25">
      <c r="A1755" s="1" t="s">
        <v>211</v>
      </c>
      <c r="B1755" s="1" t="s">
        <v>227</v>
      </c>
      <c r="C1755" s="1" t="s">
        <v>474</v>
      </c>
      <c r="D1755" s="83">
        <v>0</v>
      </c>
      <c r="E1755" s="83">
        <v>4</v>
      </c>
      <c r="F1755" s="83">
        <v>2</v>
      </c>
      <c r="G1755" s="83">
        <v>0</v>
      </c>
      <c r="H1755" s="83">
        <v>0</v>
      </c>
      <c r="I1755" s="83">
        <v>0</v>
      </c>
      <c r="J1755" s="83">
        <v>0</v>
      </c>
      <c r="K1755" s="83">
        <v>0</v>
      </c>
      <c r="L1755" s="83">
        <v>6</v>
      </c>
      <c r="M1755" s="84">
        <v>0.05</v>
      </c>
      <c r="N1755" s="85">
        <f t="shared" si="27"/>
        <v>0.66666666666666663</v>
      </c>
    </row>
    <row r="1756" spans="1:14" x14ac:dyDescent="0.25">
      <c r="A1756" s="3" t="s">
        <v>211</v>
      </c>
      <c r="B1756" s="3" t="s">
        <v>228</v>
      </c>
      <c r="C1756" s="3" t="s">
        <v>467</v>
      </c>
      <c r="D1756" s="181">
        <v>9</v>
      </c>
      <c r="E1756" s="181">
        <v>79</v>
      </c>
      <c r="F1756" s="181">
        <v>45</v>
      </c>
      <c r="G1756" s="181">
        <v>24</v>
      </c>
      <c r="H1756" s="181">
        <v>10</v>
      </c>
      <c r="I1756" s="181">
        <v>4</v>
      </c>
      <c r="J1756" s="181">
        <v>1</v>
      </c>
      <c r="K1756" s="181">
        <v>9</v>
      </c>
      <c r="L1756" s="181">
        <v>181</v>
      </c>
      <c r="M1756" s="182">
        <v>1</v>
      </c>
      <c r="N1756" s="183">
        <f t="shared" si="27"/>
        <v>0.43646408839779005</v>
      </c>
    </row>
    <row r="1757" spans="1:14" x14ac:dyDescent="0.25">
      <c r="A1757" s="1" t="s">
        <v>211</v>
      </c>
      <c r="B1757" s="1" t="s">
        <v>228</v>
      </c>
      <c r="C1757" s="1" t="s">
        <v>468</v>
      </c>
      <c r="D1757" s="83">
        <v>4</v>
      </c>
      <c r="E1757" s="83">
        <v>28</v>
      </c>
      <c r="F1757" s="83">
        <v>5</v>
      </c>
      <c r="G1757" s="83">
        <v>2</v>
      </c>
      <c r="H1757" s="83">
        <v>0</v>
      </c>
      <c r="I1757" s="83">
        <v>0</v>
      </c>
      <c r="J1757" s="83">
        <v>0</v>
      </c>
      <c r="K1757" s="83">
        <v>0</v>
      </c>
      <c r="L1757" s="83">
        <v>39</v>
      </c>
      <c r="M1757" s="84">
        <v>0.21546961325966851</v>
      </c>
      <c r="N1757" s="85">
        <f t="shared" si="27"/>
        <v>0.71794871794871795</v>
      </c>
    </row>
    <row r="1758" spans="1:14" x14ac:dyDescent="0.25">
      <c r="A1758" s="1" t="s">
        <v>211</v>
      </c>
      <c r="B1758" s="1" t="s">
        <v>228</v>
      </c>
      <c r="C1758" s="1" t="s">
        <v>479</v>
      </c>
      <c r="D1758" s="83">
        <v>0</v>
      </c>
      <c r="E1758" s="83">
        <v>0</v>
      </c>
      <c r="F1758" s="83">
        <v>0</v>
      </c>
      <c r="G1758" s="83">
        <v>0</v>
      </c>
      <c r="H1758" s="83">
        <v>0</v>
      </c>
      <c r="I1758" s="83">
        <v>0</v>
      </c>
      <c r="J1758" s="83">
        <v>0</v>
      </c>
      <c r="K1758" s="83">
        <v>1</v>
      </c>
      <c r="L1758" s="83">
        <v>1</v>
      </c>
      <c r="M1758" s="84">
        <v>5.5248618784530376E-3</v>
      </c>
      <c r="N1758" s="85">
        <f t="shared" si="27"/>
        <v>0</v>
      </c>
    </row>
    <row r="1759" spans="1:14" x14ac:dyDescent="0.25">
      <c r="A1759" s="1" t="s">
        <v>211</v>
      </c>
      <c r="B1759" s="1" t="s">
        <v>228</v>
      </c>
      <c r="C1759" s="1" t="s">
        <v>476</v>
      </c>
      <c r="D1759" s="83">
        <v>0</v>
      </c>
      <c r="E1759" s="83">
        <v>0</v>
      </c>
      <c r="F1759" s="83">
        <v>0</v>
      </c>
      <c r="G1759" s="83">
        <v>0</v>
      </c>
      <c r="H1759" s="83">
        <v>1</v>
      </c>
      <c r="I1759" s="83">
        <v>0</v>
      </c>
      <c r="J1759" s="83">
        <v>0</v>
      </c>
      <c r="K1759" s="83">
        <v>0</v>
      </c>
      <c r="L1759" s="83">
        <v>1</v>
      </c>
      <c r="M1759" s="84">
        <v>5.5248618784530376E-3</v>
      </c>
      <c r="N1759" s="85">
        <f t="shared" si="27"/>
        <v>0</v>
      </c>
    </row>
    <row r="1760" spans="1:14" x14ac:dyDescent="0.25">
      <c r="A1760" s="1" t="s">
        <v>211</v>
      </c>
      <c r="B1760" s="1" t="s">
        <v>228</v>
      </c>
      <c r="C1760" s="1" t="s">
        <v>469</v>
      </c>
      <c r="D1760" s="83">
        <v>0</v>
      </c>
      <c r="E1760" s="83">
        <v>0</v>
      </c>
      <c r="F1760" s="83">
        <v>22</v>
      </c>
      <c r="G1760" s="83">
        <v>11</v>
      </c>
      <c r="H1760" s="83">
        <v>8</v>
      </c>
      <c r="I1760" s="83">
        <v>3</v>
      </c>
      <c r="J1760" s="83">
        <v>1</v>
      </c>
      <c r="K1760" s="83">
        <v>5</v>
      </c>
      <c r="L1760" s="83">
        <v>50</v>
      </c>
      <c r="M1760" s="84">
        <v>0.27624309392265189</v>
      </c>
      <c r="N1760" s="85">
        <f t="shared" si="27"/>
        <v>0</v>
      </c>
    </row>
    <row r="1761" spans="1:14" x14ac:dyDescent="0.25">
      <c r="A1761" s="1" t="s">
        <v>211</v>
      </c>
      <c r="B1761" s="1" t="s">
        <v>228</v>
      </c>
      <c r="C1761" s="1" t="s">
        <v>470</v>
      </c>
      <c r="D1761" s="83">
        <v>0</v>
      </c>
      <c r="E1761" s="83">
        <v>0</v>
      </c>
      <c r="F1761" s="83">
        <v>0</v>
      </c>
      <c r="G1761" s="83">
        <v>1</v>
      </c>
      <c r="H1761" s="83">
        <v>1</v>
      </c>
      <c r="I1761" s="83">
        <v>0</v>
      </c>
      <c r="J1761" s="83">
        <v>0</v>
      </c>
      <c r="K1761" s="83">
        <v>3</v>
      </c>
      <c r="L1761" s="83">
        <v>5</v>
      </c>
      <c r="M1761" s="84">
        <v>2.7624309392265189E-2</v>
      </c>
      <c r="N1761" s="85">
        <f t="shared" si="27"/>
        <v>0</v>
      </c>
    </row>
    <row r="1762" spans="1:14" x14ac:dyDescent="0.25">
      <c r="A1762" s="1" t="s">
        <v>211</v>
      </c>
      <c r="B1762" s="1" t="s">
        <v>228</v>
      </c>
      <c r="C1762" s="1" t="s">
        <v>471</v>
      </c>
      <c r="D1762" s="83">
        <v>0</v>
      </c>
      <c r="E1762" s="83">
        <v>0</v>
      </c>
      <c r="F1762" s="83">
        <v>3</v>
      </c>
      <c r="G1762" s="83">
        <v>2</v>
      </c>
      <c r="H1762" s="83">
        <v>0</v>
      </c>
      <c r="I1762" s="83">
        <v>0</v>
      </c>
      <c r="J1762" s="83">
        <v>0</v>
      </c>
      <c r="K1762" s="83">
        <v>0</v>
      </c>
      <c r="L1762" s="83">
        <v>5</v>
      </c>
      <c r="M1762" s="84">
        <v>2.7624309392265189E-2</v>
      </c>
      <c r="N1762" s="85">
        <f t="shared" si="27"/>
        <v>0</v>
      </c>
    </row>
    <row r="1763" spans="1:14" x14ac:dyDescent="0.25">
      <c r="A1763" s="1" t="s">
        <v>211</v>
      </c>
      <c r="B1763" s="1" t="s">
        <v>228</v>
      </c>
      <c r="C1763" s="1" t="s">
        <v>481</v>
      </c>
      <c r="D1763" s="83">
        <v>0</v>
      </c>
      <c r="E1763" s="83">
        <v>2</v>
      </c>
      <c r="F1763" s="83">
        <v>0</v>
      </c>
      <c r="G1763" s="83">
        <v>0</v>
      </c>
      <c r="H1763" s="83">
        <v>0</v>
      </c>
      <c r="I1763" s="83">
        <v>0</v>
      </c>
      <c r="J1763" s="83">
        <v>0</v>
      </c>
      <c r="K1763" s="83">
        <v>0</v>
      </c>
      <c r="L1763" s="83">
        <v>2</v>
      </c>
      <c r="M1763" s="84">
        <v>1.104972375690608E-2</v>
      </c>
      <c r="N1763" s="85">
        <f t="shared" si="27"/>
        <v>1</v>
      </c>
    </row>
    <row r="1764" spans="1:14" x14ac:dyDescent="0.25">
      <c r="A1764" s="1" t="s">
        <v>211</v>
      </c>
      <c r="B1764" s="1" t="s">
        <v>228</v>
      </c>
      <c r="C1764" s="1" t="s">
        <v>477</v>
      </c>
      <c r="D1764" s="83">
        <v>0</v>
      </c>
      <c r="E1764" s="83">
        <v>0</v>
      </c>
      <c r="F1764" s="83">
        <v>1</v>
      </c>
      <c r="G1764" s="83">
        <v>0</v>
      </c>
      <c r="H1764" s="83">
        <v>0</v>
      </c>
      <c r="I1764" s="83">
        <v>0</v>
      </c>
      <c r="J1764" s="83">
        <v>0</v>
      </c>
      <c r="K1764" s="83">
        <v>0</v>
      </c>
      <c r="L1764" s="83">
        <v>1</v>
      </c>
      <c r="M1764" s="84">
        <v>5.5248618784530376E-3</v>
      </c>
      <c r="N1764" s="85">
        <f t="shared" si="27"/>
        <v>0</v>
      </c>
    </row>
    <row r="1765" spans="1:14" x14ac:dyDescent="0.25">
      <c r="A1765" s="1" t="s">
        <v>211</v>
      </c>
      <c r="B1765" s="1" t="s">
        <v>228</v>
      </c>
      <c r="C1765" s="1" t="s">
        <v>478</v>
      </c>
      <c r="D1765" s="83">
        <v>1</v>
      </c>
      <c r="E1765" s="83">
        <v>0</v>
      </c>
      <c r="F1765" s="83">
        <v>0</v>
      </c>
      <c r="G1765" s="83">
        <v>0</v>
      </c>
      <c r="H1765" s="83">
        <v>0</v>
      </c>
      <c r="I1765" s="83">
        <v>0</v>
      </c>
      <c r="J1765" s="83">
        <v>0</v>
      </c>
      <c r="K1765" s="83">
        <v>0</v>
      </c>
      <c r="L1765" s="83">
        <v>1</v>
      </c>
      <c r="M1765" s="84">
        <v>5.5248618784530376E-3</v>
      </c>
      <c r="N1765" s="85">
        <f t="shared" si="27"/>
        <v>0</v>
      </c>
    </row>
    <row r="1766" spans="1:14" x14ac:dyDescent="0.25">
      <c r="A1766" s="1" t="s">
        <v>211</v>
      </c>
      <c r="B1766" s="1" t="s">
        <v>228</v>
      </c>
      <c r="C1766" s="1" t="s">
        <v>472</v>
      </c>
      <c r="D1766" s="83">
        <v>3</v>
      </c>
      <c r="E1766" s="83">
        <v>39</v>
      </c>
      <c r="F1766" s="83">
        <v>13</v>
      </c>
      <c r="G1766" s="83">
        <v>7</v>
      </c>
      <c r="H1766" s="83">
        <v>0</v>
      </c>
      <c r="I1766" s="83">
        <v>0</v>
      </c>
      <c r="J1766" s="83">
        <v>0</v>
      </c>
      <c r="K1766" s="83">
        <v>0</v>
      </c>
      <c r="L1766" s="83">
        <v>62</v>
      </c>
      <c r="M1766" s="84">
        <v>0.34254143646408841</v>
      </c>
      <c r="N1766" s="85">
        <f t="shared" si="27"/>
        <v>0.62903225806451613</v>
      </c>
    </row>
    <row r="1767" spans="1:14" x14ac:dyDescent="0.25">
      <c r="A1767" s="1" t="s">
        <v>211</v>
      </c>
      <c r="B1767" s="1" t="s">
        <v>228</v>
      </c>
      <c r="C1767" s="1" t="s">
        <v>473</v>
      </c>
      <c r="D1767" s="83">
        <v>1</v>
      </c>
      <c r="E1767" s="83">
        <v>0</v>
      </c>
      <c r="F1767" s="83">
        <v>0</v>
      </c>
      <c r="G1767" s="83">
        <v>0</v>
      </c>
      <c r="H1767" s="83">
        <v>0</v>
      </c>
      <c r="I1767" s="83">
        <v>0</v>
      </c>
      <c r="J1767" s="83">
        <v>0</v>
      </c>
      <c r="K1767" s="83">
        <v>0</v>
      </c>
      <c r="L1767" s="83">
        <v>1</v>
      </c>
      <c r="M1767" s="84">
        <v>5.5248618784530376E-3</v>
      </c>
      <c r="N1767" s="85">
        <f t="shared" si="27"/>
        <v>0</v>
      </c>
    </row>
    <row r="1768" spans="1:14" x14ac:dyDescent="0.25">
      <c r="A1768" s="1" t="s">
        <v>211</v>
      </c>
      <c r="B1768" s="1" t="s">
        <v>228</v>
      </c>
      <c r="C1768" s="1" t="s">
        <v>474</v>
      </c>
      <c r="D1768" s="83">
        <v>0</v>
      </c>
      <c r="E1768" s="83">
        <v>10</v>
      </c>
      <c r="F1768" s="83">
        <v>1</v>
      </c>
      <c r="G1768" s="83">
        <v>1</v>
      </c>
      <c r="H1768" s="83">
        <v>0</v>
      </c>
      <c r="I1768" s="83">
        <v>1</v>
      </c>
      <c r="J1768" s="83">
        <v>0</v>
      </c>
      <c r="K1768" s="83">
        <v>0</v>
      </c>
      <c r="L1768" s="83">
        <v>13</v>
      </c>
      <c r="M1768" s="84">
        <v>7.18232044198895E-2</v>
      </c>
      <c r="N1768" s="85">
        <f t="shared" si="27"/>
        <v>0.76923076923076927</v>
      </c>
    </row>
    <row r="1769" spans="1:14" x14ac:dyDescent="0.25">
      <c r="A1769" s="3" t="s">
        <v>211</v>
      </c>
      <c r="B1769" s="3" t="s">
        <v>215</v>
      </c>
      <c r="C1769" s="3" t="s">
        <v>467</v>
      </c>
      <c r="D1769" s="181">
        <v>9</v>
      </c>
      <c r="E1769" s="181">
        <v>61</v>
      </c>
      <c r="F1769" s="181">
        <v>16</v>
      </c>
      <c r="G1769" s="181">
        <v>26</v>
      </c>
      <c r="H1769" s="181">
        <v>11</v>
      </c>
      <c r="I1769" s="181">
        <v>3</v>
      </c>
      <c r="J1769" s="181">
        <v>3</v>
      </c>
      <c r="K1769" s="181">
        <v>0</v>
      </c>
      <c r="L1769" s="181">
        <v>129</v>
      </c>
      <c r="M1769" s="182">
        <v>1</v>
      </c>
      <c r="N1769" s="183">
        <f t="shared" si="27"/>
        <v>0.47286821705426357</v>
      </c>
    </row>
    <row r="1770" spans="1:14" x14ac:dyDescent="0.25">
      <c r="A1770" s="1" t="s">
        <v>211</v>
      </c>
      <c r="B1770" s="1" t="s">
        <v>215</v>
      </c>
      <c r="C1770" s="1" t="s">
        <v>468</v>
      </c>
      <c r="D1770" s="83">
        <v>2</v>
      </c>
      <c r="E1770" s="83">
        <v>12</v>
      </c>
      <c r="F1770" s="83">
        <v>2</v>
      </c>
      <c r="G1770" s="83">
        <v>0</v>
      </c>
      <c r="H1770" s="83">
        <v>0</v>
      </c>
      <c r="I1770" s="83">
        <v>0</v>
      </c>
      <c r="J1770" s="83">
        <v>0</v>
      </c>
      <c r="K1770" s="83">
        <v>0</v>
      </c>
      <c r="L1770" s="83">
        <v>16</v>
      </c>
      <c r="M1770" s="84">
        <v>0.124031007751938</v>
      </c>
      <c r="N1770" s="85">
        <f t="shared" si="27"/>
        <v>0.75</v>
      </c>
    </row>
    <row r="1771" spans="1:14" x14ac:dyDescent="0.25">
      <c r="A1771" s="1" t="s">
        <v>211</v>
      </c>
      <c r="B1771" s="1" t="s">
        <v>215</v>
      </c>
      <c r="C1771" s="1" t="s">
        <v>475</v>
      </c>
      <c r="D1771" s="83">
        <v>0</v>
      </c>
      <c r="E1771" s="83">
        <v>0</v>
      </c>
      <c r="F1771" s="83">
        <v>0</v>
      </c>
      <c r="G1771" s="83">
        <v>1</v>
      </c>
      <c r="H1771" s="83">
        <v>0</v>
      </c>
      <c r="I1771" s="83">
        <v>0</v>
      </c>
      <c r="J1771" s="83">
        <v>0</v>
      </c>
      <c r="K1771" s="83">
        <v>0</v>
      </c>
      <c r="L1771" s="83">
        <v>1</v>
      </c>
      <c r="M1771" s="84">
        <v>7.7519379844961239E-3</v>
      </c>
      <c r="N1771" s="85">
        <f t="shared" si="27"/>
        <v>0</v>
      </c>
    </row>
    <row r="1772" spans="1:14" x14ac:dyDescent="0.25">
      <c r="A1772" s="1" t="s">
        <v>211</v>
      </c>
      <c r="B1772" s="1" t="s">
        <v>215</v>
      </c>
      <c r="C1772" s="1" t="s">
        <v>469</v>
      </c>
      <c r="D1772" s="83">
        <v>0</v>
      </c>
      <c r="E1772" s="83">
        <v>0</v>
      </c>
      <c r="F1772" s="83">
        <v>6</v>
      </c>
      <c r="G1772" s="83">
        <v>15</v>
      </c>
      <c r="H1772" s="83">
        <v>6</v>
      </c>
      <c r="I1772" s="83">
        <v>2</v>
      </c>
      <c r="J1772" s="83">
        <v>0</v>
      </c>
      <c r="K1772" s="83">
        <v>0</v>
      </c>
      <c r="L1772" s="83">
        <v>29</v>
      </c>
      <c r="M1772" s="84">
        <v>0.22480620155038761</v>
      </c>
      <c r="N1772" s="85">
        <f t="shared" si="27"/>
        <v>0</v>
      </c>
    </row>
    <row r="1773" spans="1:14" x14ac:dyDescent="0.25">
      <c r="A1773" s="1" t="s">
        <v>211</v>
      </c>
      <c r="B1773" s="1" t="s">
        <v>215</v>
      </c>
      <c r="C1773" s="1" t="s">
        <v>470</v>
      </c>
      <c r="D1773" s="83">
        <v>0</v>
      </c>
      <c r="E1773" s="83">
        <v>0</v>
      </c>
      <c r="F1773" s="83">
        <v>0</v>
      </c>
      <c r="G1773" s="83">
        <v>2</v>
      </c>
      <c r="H1773" s="83">
        <v>1</v>
      </c>
      <c r="I1773" s="83">
        <v>1</v>
      </c>
      <c r="J1773" s="83">
        <v>1</v>
      </c>
      <c r="K1773" s="83">
        <v>0</v>
      </c>
      <c r="L1773" s="83">
        <v>5</v>
      </c>
      <c r="M1773" s="84">
        <v>3.875968992248062E-2</v>
      </c>
      <c r="N1773" s="85">
        <f t="shared" si="27"/>
        <v>0</v>
      </c>
    </row>
    <row r="1774" spans="1:14" x14ac:dyDescent="0.25">
      <c r="A1774" s="1" t="s">
        <v>211</v>
      </c>
      <c r="B1774" s="1" t="s">
        <v>215</v>
      </c>
      <c r="C1774" s="1" t="s">
        <v>471</v>
      </c>
      <c r="D1774" s="83">
        <v>0</v>
      </c>
      <c r="E1774" s="83">
        <v>0</v>
      </c>
      <c r="F1774" s="83">
        <v>0</v>
      </c>
      <c r="G1774" s="83">
        <v>3</v>
      </c>
      <c r="H1774" s="83">
        <v>0</v>
      </c>
      <c r="I1774" s="83">
        <v>0</v>
      </c>
      <c r="J1774" s="83">
        <v>0</v>
      </c>
      <c r="K1774" s="83">
        <v>0</v>
      </c>
      <c r="L1774" s="83">
        <v>3</v>
      </c>
      <c r="M1774" s="84">
        <v>2.3255813953488368E-2</v>
      </c>
      <c r="N1774" s="85">
        <f t="shared" si="27"/>
        <v>0</v>
      </c>
    </row>
    <row r="1775" spans="1:14" x14ac:dyDescent="0.25">
      <c r="A1775" s="1" t="s">
        <v>211</v>
      </c>
      <c r="B1775" s="1" t="s">
        <v>215</v>
      </c>
      <c r="C1775" s="1" t="s">
        <v>482</v>
      </c>
      <c r="D1775" s="83">
        <v>0</v>
      </c>
      <c r="E1775" s="83">
        <v>0</v>
      </c>
      <c r="F1775" s="83">
        <v>0</v>
      </c>
      <c r="G1775" s="83">
        <v>0</v>
      </c>
      <c r="H1775" s="83">
        <v>0</v>
      </c>
      <c r="I1775" s="83">
        <v>0</v>
      </c>
      <c r="J1775" s="83">
        <v>1</v>
      </c>
      <c r="K1775" s="83">
        <v>0</v>
      </c>
      <c r="L1775" s="83">
        <v>1</v>
      </c>
      <c r="M1775" s="84">
        <v>7.7519379844961239E-3</v>
      </c>
      <c r="N1775" s="85">
        <f t="shared" si="27"/>
        <v>0</v>
      </c>
    </row>
    <row r="1776" spans="1:14" x14ac:dyDescent="0.25">
      <c r="A1776" s="1" t="s">
        <v>211</v>
      </c>
      <c r="B1776" s="1" t="s">
        <v>215</v>
      </c>
      <c r="C1776" s="1" t="s">
        <v>472</v>
      </c>
      <c r="D1776" s="83">
        <v>6</v>
      </c>
      <c r="E1776" s="83">
        <v>42</v>
      </c>
      <c r="F1776" s="83">
        <v>6</v>
      </c>
      <c r="G1776" s="83">
        <v>4</v>
      </c>
      <c r="H1776" s="83">
        <v>1</v>
      </c>
      <c r="I1776" s="83">
        <v>0</v>
      </c>
      <c r="J1776" s="83">
        <v>1</v>
      </c>
      <c r="K1776" s="83">
        <v>0</v>
      </c>
      <c r="L1776" s="83">
        <v>60</v>
      </c>
      <c r="M1776" s="84">
        <v>0.46511627906976738</v>
      </c>
      <c r="N1776" s="85">
        <f t="shared" si="27"/>
        <v>0.7</v>
      </c>
    </row>
    <row r="1777" spans="1:14" x14ac:dyDescent="0.25">
      <c r="A1777" s="1" t="s">
        <v>211</v>
      </c>
      <c r="B1777" s="1" t="s">
        <v>215</v>
      </c>
      <c r="C1777" s="1" t="s">
        <v>473</v>
      </c>
      <c r="D1777" s="83">
        <v>1</v>
      </c>
      <c r="E1777" s="83">
        <v>0</v>
      </c>
      <c r="F1777" s="83">
        <v>0</v>
      </c>
      <c r="G1777" s="83">
        <v>1</v>
      </c>
      <c r="H1777" s="83">
        <v>2</v>
      </c>
      <c r="I1777" s="83">
        <v>0</v>
      </c>
      <c r="J1777" s="83">
        <v>0</v>
      </c>
      <c r="K1777" s="83">
        <v>0</v>
      </c>
      <c r="L1777" s="83">
        <v>4</v>
      </c>
      <c r="M1777" s="84">
        <v>3.1007751937984489E-2</v>
      </c>
      <c r="N1777" s="85">
        <f t="shared" si="27"/>
        <v>0</v>
      </c>
    </row>
    <row r="1778" spans="1:14" x14ac:dyDescent="0.25">
      <c r="A1778" s="1" t="s">
        <v>211</v>
      </c>
      <c r="B1778" s="1" t="s">
        <v>215</v>
      </c>
      <c r="C1778" s="1" t="s">
        <v>474</v>
      </c>
      <c r="D1778" s="83">
        <v>0</v>
      </c>
      <c r="E1778" s="83">
        <v>7</v>
      </c>
      <c r="F1778" s="83">
        <v>2</v>
      </c>
      <c r="G1778" s="83">
        <v>0</v>
      </c>
      <c r="H1778" s="83">
        <v>1</v>
      </c>
      <c r="I1778" s="83">
        <v>0</v>
      </c>
      <c r="J1778" s="83">
        <v>0</v>
      </c>
      <c r="K1778" s="83">
        <v>0</v>
      </c>
      <c r="L1778" s="83">
        <v>10</v>
      </c>
      <c r="M1778" s="84">
        <v>7.7519379844961239E-2</v>
      </c>
      <c r="N1778" s="85">
        <f t="shared" si="27"/>
        <v>0.7</v>
      </c>
    </row>
    <row r="1779" spans="1:14" x14ac:dyDescent="0.25">
      <c r="A1779" s="3" t="s">
        <v>211</v>
      </c>
      <c r="B1779" s="3" t="s">
        <v>229</v>
      </c>
      <c r="C1779" s="3" t="s">
        <v>467</v>
      </c>
      <c r="D1779" s="181">
        <v>4</v>
      </c>
      <c r="E1779" s="181">
        <v>68</v>
      </c>
      <c r="F1779" s="181">
        <v>54</v>
      </c>
      <c r="G1779" s="181">
        <v>15</v>
      </c>
      <c r="H1779" s="181">
        <v>14</v>
      </c>
      <c r="I1779" s="181">
        <v>1</v>
      </c>
      <c r="J1779" s="181">
        <v>4</v>
      </c>
      <c r="K1779" s="181">
        <v>4</v>
      </c>
      <c r="L1779" s="181">
        <v>164</v>
      </c>
      <c r="M1779" s="182">
        <v>1</v>
      </c>
      <c r="N1779" s="183">
        <f t="shared" si="27"/>
        <v>0.41463414634146339</v>
      </c>
    </row>
    <row r="1780" spans="1:14" x14ac:dyDescent="0.25">
      <c r="A1780" s="1" t="s">
        <v>211</v>
      </c>
      <c r="B1780" s="1" t="s">
        <v>229</v>
      </c>
      <c r="C1780" s="1" t="s">
        <v>468</v>
      </c>
      <c r="D1780" s="83">
        <v>1</v>
      </c>
      <c r="E1780" s="83">
        <v>28</v>
      </c>
      <c r="F1780" s="83">
        <v>7</v>
      </c>
      <c r="G1780" s="83">
        <v>2</v>
      </c>
      <c r="H1780" s="83">
        <v>0</v>
      </c>
      <c r="I1780" s="83">
        <v>0</v>
      </c>
      <c r="J1780" s="83">
        <v>0</v>
      </c>
      <c r="K1780" s="83">
        <v>0</v>
      </c>
      <c r="L1780" s="83">
        <v>38</v>
      </c>
      <c r="M1780" s="84">
        <v>0.23170731707317069</v>
      </c>
      <c r="N1780" s="85">
        <f t="shared" si="27"/>
        <v>0.73684210526315785</v>
      </c>
    </row>
    <row r="1781" spans="1:14" x14ac:dyDescent="0.25">
      <c r="A1781" s="1" t="s">
        <v>211</v>
      </c>
      <c r="B1781" s="1" t="s">
        <v>229</v>
      </c>
      <c r="C1781" s="1" t="s">
        <v>469</v>
      </c>
      <c r="D1781" s="83">
        <v>0</v>
      </c>
      <c r="E1781" s="83">
        <v>0</v>
      </c>
      <c r="F1781" s="83">
        <v>17</v>
      </c>
      <c r="G1781" s="83">
        <v>4</v>
      </c>
      <c r="H1781" s="83">
        <v>10</v>
      </c>
      <c r="I1781" s="83">
        <v>0</v>
      </c>
      <c r="J1781" s="83">
        <v>4</v>
      </c>
      <c r="K1781" s="83">
        <v>3</v>
      </c>
      <c r="L1781" s="83">
        <v>38</v>
      </c>
      <c r="M1781" s="84">
        <v>0.23170731707317069</v>
      </c>
      <c r="N1781" s="85">
        <f t="shared" si="27"/>
        <v>0</v>
      </c>
    </row>
    <row r="1782" spans="1:14" x14ac:dyDescent="0.25">
      <c r="A1782" s="1" t="s">
        <v>211</v>
      </c>
      <c r="B1782" s="1" t="s">
        <v>229</v>
      </c>
      <c r="C1782" s="1" t="s">
        <v>470</v>
      </c>
      <c r="D1782" s="83">
        <v>0</v>
      </c>
      <c r="E1782" s="83">
        <v>0</v>
      </c>
      <c r="F1782" s="83">
        <v>0</v>
      </c>
      <c r="G1782" s="83">
        <v>0</v>
      </c>
      <c r="H1782" s="83">
        <v>3</v>
      </c>
      <c r="I1782" s="83">
        <v>1</v>
      </c>
      <c r="J1782" s="83">
        <v>0</v>
      </c>
      <c r="K1782" s="83">
        <v>1</v>
      </c>
      <c r="L1782" s="83">
        <v>5</v>
      </c>
      <c r="M1782" s="84">
        <v>3.048780487804878E-2</v>
      </c>
      <c r="N1782" s="85">
        <f t="shared" si="27"/>
        <v>0</v>
      </c>
    </row>
    <row r="1783" spans="1:14" x14ac:dyDescent="0.25">
      <c r="A1783" s="1" t="s">
        <v>211</v>
      </c>
      <c r="B1783" s="1" t="s">
        <v>229</v>
      </c>
      <c r="C1783" s="1" t="s">
        <v>471</v>
      </c>
      <c r="D1783" s="83">
        <v>0</v>
      </c>
      <c r="E1783" s="83">
        <v>0</v>
      </c>
      <c r="F1783" s="83">
        <v>2</v>
      </c>
      <c r="G1783" s="83">
        <v>2</v>
      </c>
      <c r="H1783" s="83">
        <v>0</v>
      </c>
      <c r="I1783" s="83">
        <v>0</v>
      </c>
      <c r="J1783" s="83">
        <v>0</v>
      </c>
      <c r="K1783" s="83">
        <v>0</v>
      </c>
      <c r="L1783" s="83">
        <v>4</v>
      </c>
      <c r="M1783" s="84">
        <v>2.4390243902439029E-2</v>
      </c>
      <c r="N1783" s="85">
        <f t="shared" si="27"/>
        <v>0</v>
      </c>
    </row>
    <row r="1784" spans="1:14" x14ac:dyDescent="0.25">
      <c r="A1784" s="1" t="s">
        <v>211</v>
      </c>
      <c r="B1784" s="1" t="s">
        <v>229</v>
      </c>
      <c r="C1784" s="1" t="s">
        <v>472</v>
      </c>
      <c r="D1784" s="83">
        <v>2</v>
      </c>
      <c r="E1784" s="83">
        <v>33</v>
      </c>
      <c r="F1784" s="83">
        <v>24</v>
      </c>
      <c r="G1784" s="83">
        <v>1</v>
      </c>
      <c r="H1784" s="83">
        <v>0</v>
      </c>
      <c r="I1784" s="83">
        <v>0</v>
      </c>
      <c r="J1784" s="83">
        <v>0</v>
      </c>
      <c r="K1784" s="83">
        <v>0</v>
      </c>
      <c r="L1784" s="83">
        <v>60</v>
      </c>
      <c r="M1784" s="84">
        <v>0.36585365853658541</v>
      </c>
      <c r="N1784" s="85">
        <f t="shared" si="27"/>
        <v>0.55000000000000004</v>
      </c>
    </row>
    <row r="1785" spans="1:14" x14ac:dyDescent="0.25">
      <c r="A1785" s="1" t="s">
        <v>211</v>
      </c>
      <c r="B1785" s="1" t="s">
        <v>229</v>
      </c>
      <c r="C1785" s="1" t="s">
        <v>473</v>
      </c>
      <c r="D1785" s="83">
        <v>1</v>
      </c>
      <c r="E1785" s="83">
        <v>0</v>
      </c>
      <c r="F1785" s="83">
        <v>1</v>
      </c>
      <c r="G1785" s="83">
        <v>4</v>
      </c>
      <c r="H1785" s="83">
        <v>1</v>
      </c>
      <c r="I1785" s="83">
        <v>0</v>
      </c>
      <c r="J1785" s="83">
        <v>0</v>
      </c>
      <c r="K1785" s="83">
        <v>0</v>
      </c>
      <c r="L1785" s="83">
        <v>7</v>
      </c>
      <c r="M1785" s="84">
        <v>4.2682926829268303E-2</v>
      </c>
      <c r="N1785" s="85">
        <f t="shared" si="27"/>
        <v>0</v>
      </c>
    </row>
    <row r="1786" spans="1:14" x14ac:dyDescent="0.25">
      <c r="A1786" s="1" t="s">
        <v>211</v>
      </c>
      <c r="B1786" s="1" t="s">
        <v>229</v>
      </c>
      <c r="C1786" s="1" t="s">
        <v>474</v>
      </c>
      <c r="D1786" s="83">
        <v>0</v>
      </c>
      <c r="E1786" s="83">
        <v>7</v>
      </c>
      <c r="F1786" s="83">
        <v>3</v>
      </c>
      <c r="G1786" s="83">
        <v>2</v>
      </c>
      <c r="H1786" s="83">
        <v>0</v>
      </c>
      <c r="I1786" s="83">
        <v>0</v>
      </c>
      <c r="J1786" s="83">
        <v>0</v>
      </c>
      <c r="K1786" s="83">
        <v>0</v>
      </c>
      <c r="L1786" s="83">
        <v>12</v>
      </c>
      <c r="M1786" s="84">
        <v>7.3170731707317069E-2</v>
      </c>
      <c r="N1786" s="85">
        <f t="shared" si="27"/>
        <v>0.58333333333333337</v>
      </c>
    </row>
    <row r="1787" spans="1:14" x14ac:dyDescent="0.25">
      <c r="A1787" s="3" t="s">
        <v>211</v>
      </c>
      <c r="B1787" s="3" t="s">
        <v>216</v>
      </c>
      <c r="C1787" s="3" t="s">
        <v>467</v>
      </c>
      <c r="D1787" s="181">
        <v>0</v>
      </c>
      <c r="E1787" s="181">
        <v>38</v>
      </c>
      <c r="F1787" s="181">
        <v>17</v>
      </c>
      <c r="G1787" s="181">
        <v>18</v>
      </c>
      <c r="H1787" s="181">
        <v>7</v>
      </c>
      <c r="I1787" s="181">
        <v>7</v>
      </c>
      <c r="J1787" s="181">
        <v>4</v>
      </c>
      <c r="K1787" s="181">
        <v>2</v>
      </c>
      <c r="L1787" s="181">
        <v>93</v>
      </c>
      <c r="M1787" s="182">
        <v>1</v>
      </c>
      <c r="N1787" s="183">
        <f t="shared" si="27"/>
        <v>0.40860215053763443</v>
      </c>
    </row>
    <row r="1788" spans="1:14" x14ac:dyDescent="0.25">
      <c r="A1788" s="1" t="s">
        <v>211</v>
      </c>
      <c r="B1788" s="1" t="s">
        <v>216</v>
      </c>
      <c r="C1788" s="1" t="s">
        <v>468</v>
      </c>
      <c r="D1788" s="83">
        <v>0</v>
      </c>
      <c r="E1788" s="83">
        <v>10</v>
      </c>
      <c r="F1788" s="83">
        <v>4</v>
      </c>
      <c r="G1788" s="83">
        <v>0</v>
      </c>
      <c r="H1788" s="83">
        <v>1</v>
      </c>
      <c r="I1788" s="83">
        <v>1</v>
      </c>
      <c r="J1788" s="83">
        <v>0</v>
      </c>
      <c r="K1788" s="83">
        <v>0</v>
      </c>
      <c r="L1788" s="83">
        <v>16</v>
      </c>
      <c r="M1788" s="84">
        <v>0.17204301075268821</v>
      </c>
      <c r="N1788" s="85">
        <f t="shared" si="27"/>
        <v>0.625</v>
      </c>
    </row>
    <row r="1789" spans="1:14" x14ac:dyDescent="0.25">
      <c r="A1789" s="1" t="s">
        <v>211</v>
      </c>
      <c r="B1789" s="1" t="s">
        <v>216</v>
      </c>
      <c r="C1789" s="1" t="s">
        <v>469</v>
      </c>
      <c r="D1789" s="83">
        <v>0</v>
      </c>
      <c r="E1789" s="83">
        <v>0</v>
      </c>
      <c r="F1789" s="83">
        <v>8</v>
      </c>
      <c r="G1789" s="83">
        <v>8</v>
      </c>
      <c r="H1789" s="83">
        <v>4</v>
      </c>
      <c r="I1789" s="83">
        <v>0</v>
      </c>
      <c r="J1789" s="83">
        <v>2</v>
      </c>
      <c r="K1789" s="83">
        <v>2</v>
      </c>
      <c r="L1789" s="83">
        <v>24</v>
      </c>
      <c r="M1789" s="84">
        <v>0.25806451612903231</v>
      </c>
      <c r="N1789" s="85">
        <f t="shared" si="27"/>
        <v>0</v>
      </c>
    </row>
    <row r="1790" spans="1:14" x14ac:dyDescent="0.25">
      <c r="A1790" s="1" t="s">
        <v>211</v>
      </c>
      <c r="B1790" s="1" t="s">
        <v>216</v>
      </c>
      <c r="C1790" s="1" t="s">
        <v>470</v>
      </c>
      <c r="D1790" s="83">
        <v>0</v>
      </c>
      <c r="E1790" s="83">
        <v>0</v>
      </c>
      <c r="F1790" s="83">
        <v>0</v>
      </c>
      <c r="G1790" s="83">
        <v>3</v>
      </c>
      <c r="H1790" s="83">
        <v>0</v>
      </c>
      <c r="I1790" s="83">
        <v>3</v>
      </c>
      <c r="J1790" s="83">
        <v>2</v>
      </c>
      <c r="K1790" s="83">
        <v>0</v>
      </c>
      <c r="L1790" s="83">
        <v>8</v>
      </c>
      <c r="M1790" s="84">
        <v>8.6021505376344093E-2</v>
      </c>
      <c r="N1790" s="85">
        <f t="shared" si="27"/>
        <v>0</v>
      </c>
    </row>
    <row r="1791" spans="1:14" x14ac:dyDescent="0.25">
      <c r="A1791" s="1" t="s">
        <v>211</v>
      </c>
      <c r="B1791" s="1" t="s">
        <v>216</v>
      </c>
      <c r="C1791" s="1" t="s">
        <v>471</v>
      </c>
      <c r="D1791" s="83">
        <v>0</v>
      </c>
      <c r="E1791" s="83">
        <v>0</v>
      </c>
      <c r="F1791" s="83">
        <v>0</v>
      </c>
      <c r="G1791" s="83">
        <v>2</v>
      </c>
      <c r="H1791" s="83">
        <v>0</v>
      </c>
      <c r="I1791" s="83">
        <v>0</v>
      </c>
      <c r="J1791" s="83">
        <v>0</v>
      </c>
      <c r="K1791" s="83">
        <v>0</v>
      </c>
      <c r="L1791" s="83">
        <v>2</v>
      </c>
      <c r="M1791" s="84">
        <v>2.150537634408602E-2</v>
      </c>
      <c r="N1791" s="85">
        <f t="shared" si="27"/>
        <v>0</v>
      </c>
    </row>
    <row r="1792" spans="1:14" x14ac:dyDescent="0.25">
      <c r="A1792" s="1" t="s">
        <v>211</v>
      </c>
      <c r="B1792" s="1" t="s">
        <v>216</v>
      </c>
      <c r="C1792" s="1" t="s">
        <v>472</v>
      </c>
      <c r="D1792" s="83">
        <v>0</v>
      </c>
      <c r="E1792" s="83">
        <v>24</v>
      </c>
      <c r="F1792" s="83">
        <v>2</v>
      </c>
      <c r="G1792" s="83">
        <v>5</v>
      </c>
      <c r="H1792" s="83">
        <v>0</v>
      </c>
      <c r="I1792" s="83">
        <v>1</v>
      </c>
      <c r="J1792" s="83">
        <v>0</v>
      </c>
      <c r="K1792" s="83">
        <v>0</v>
      </c>
      <c r="L1792" s="83">
        <v>32</v>
      </c>
      <c r="M1792" s="84">
        <v>0.34408602150537643</v>
      </c>
      <c r="N1792" s="85">
        <f t="shared" si="27"/>
        <v>0.75</v>
      </c>
    </row>
    <row r="1793" spans="1:14" x14ac:dyDescent="0.25">
      <c r="A1793" s="1" t="s">
        <v>211</v>
      </c>
      <c r="B1793" s="1" t="s">
        <v>216</v>
      </c>
      <c r="C1793" s="1" t="s">
        <v>473</v>
      </c>
      <c r="D1793" s="83">
        <v>0</v>
      </c>
      <c r="E1793" s="83">
        <v>0</v>
      </c>
      <c r="F1793" s="83">
        <v>2</v>
      </c>
      <c r="G1793" s="83">
        <v>0</v>
      </c>
      <c r="H1793" s="83">
        <v>2</v>
      </c>
      <c r="I1793" s="83">
        <v>2</v>
      </c>
      <c r="J1793" s="83">
        <v>0</v>
      </c>
      <c r="K1793" s="83">
        <v>0</v>
      </c>
      <c r="L1793" s="83">
        <v>6</v>
      </c>
      <c r="M1793" s="84">
        <v>6.4516129032258063E-2</v>
      </c>
      <c r="N1793" s="85">
        <f t="shared" si="27"/>
        <v>0</v>
      </c>
    </row>
    <row r="1794" spans="1:14" x14ac:dyDescent="0.25">
      <c r="A1794" s="1" t="s">
        <v>211</v>
      </c>
      <c r="B1794" s="1" t="s">
        <v>216</v>
      </c>
      <c r="C1794" s="1" t="s">
        <v>474</v>
      </c>
      <c r="D1794" s="83">
        <v>0</v>
      </c>
      <c r="E1794" s="83">
        <v>4</v>
      </c>
      <c r="F1794" s="83">
        <v>1</v>
      </c>
      <c r="G1794" s="83">
        <v>0</v>
      </c>
      <c r="H1794" s="83">
        <v>0</v>
      </c>
      <c r="I1794" s="83">
        <v>0</v>
      </c>
      <c r="J1794" s="83">
        <v>0</v>
      </c>
      <c r="K1794" s="83">
        <v>0</v>
      </c>
      <c r="L1794" s="83">
        <v>5</v>
      </c>
      <c r="M1794" s="84">
        <v>5.3763440860215048E-2</v>
      </c>
      <c r="N1794" s="85">
        <f t="shared" si="27"/>
        <v>0.8</v>
      </c>
    </row>
    <row r="1795" spans="1:14" x14ac:dyDescent="0.25">
      <c r="A1795" s="3" t="s">
        <v>211</v>
      </c>
      <c r="B1795" s="3" t="s">
        <v>217</v>
      </c>
      <c r="C1795" s="3" t="s">
        <v>467</v>
      </c>
      <c r="D1795" s="181">
        <v>0</v>
      </c>
      <c r="E1795" s="181">
        <v>40</v>
      </c>
      <c r="F1795" s="181">
        <v>19</v>
      </c>
      <c r="G1795" s="181">
        <v>9</v>
      </c>
      <c r="H1795" s="181">
        <v>5</v>
      </c>
      <c r="I1795" s="181">
        <v>3</v>
      </c>
      <c r="J1795" s="181">
        <v>2</v>
      </c>
      <c r="K1795" s="181">
        <v>1</v>
      </c>
      <c r="L1795" s="181">
        <v>79</v>
      </c>
      <c r="M1795" s="182">
        <v>1</v>
      </c>
      <c r="N1795" s="183">
        <f t="shared" si="27"/>
        <v>0.50632911392405067</v>
      </c>
    </row>
    <row r="1796" spans="1:14" x14ac:dyDescent="0.25">
      <c r="A1796" s="1" t="s">
        <v>211</v>
      </c>
      <c r="B1796" s="1" t="s">
        <v>217</v>
      </c>
      <c r="C1796" s="1" t="s">
        <v>468</v>
      </c>
      <c r="D1796" s="83">
        <v>0</v>
      </c>
      <c r="E1796" s="83">
        <v>6</v>
      </c>
      <c r="F1796" s="83">
        <v>2</v>
      </c>
      <c r="G1796" s="83">
        <v>0</v>
      </c>
      <c r="H1796" s="83">
        <v>0</v>
      </c>
      <c r="I1796" s="83">
        <v>0</v>
      </c>
      <c r="J1796" s="83">
        <v>0</v>
      </c>
      <c r="K1796" s="83">
        <v>0</v>
      </c>
      <c r="L1796" s="83">
        <v>8</v>
      </c>
      <c r="M1796" s="84">
        <v>0.1012658227848101</v>
      </c>
      <c r="N1796" s="85">
        <f t="shared" ref="N1796:N1859" si="28">E1796/L1796</f>
        <v>0.75</v>
      </c>
    </row>
    <row r="1797" spans="1:14" x14ac:dyDescent="0.25">
      <c r="A1797" s="1" t="s">
        <v>211</v>
      </c>
      <c r="B1797" s="1" t="s">
        <v>217</v>
      </c>
      <c r="C1797" s="1" t="s">
        <v>469</v>
      </c>
      <c r="D1797" s="83">
        <v>0</v>
      </c>
      <c r="E1797" s="83">
        <v>0</v>
      </c>
      <c r="F1797" s="83">
        <v>7</v>
      </c>
      <c r="G1797" s="83">
        <v>7</v>
      </c>
      <c r="H1797" s="83">
        <v>2</v>
      </c>
      <c r="I1797" s="83">
        <v>1</v>
      </c>
      <c r="J1797" s="83">
        <v>2</v>
      </c>
      <c r="K1797" s="83">
        <v>1</v>
      </c>
      <c r="L1797" s="83">
        <v>20</v>
      </c>
      <c r="M1797" s="84">
        <v>0.25316455696202528</v>
      </c>
      <c r="N1797" s="85">
        <f t="shared" si="28"/>
        <v>0</v>
      </c>
    </row>
    <row r="1798" spans="1:14" x14ac:dyDescent="0.25">
      <c r="A1798" s="1" t="s">
        <v>211</v>
      </c>
      <c r="B1798" s="1" t="s">
        <v>217</v>
      </c>
      <c r="C1798" s="1" t="s">
        <v>470</v>
      </c>
      <c r="D1798" s="83">
        <v>0</v>
      </c>
      <c r="E1798" s="83">
        <v>0</v>
      </c>
      <c r="F1798" s="83">
        <v>0</v>
      </c>
      <c r="G1798" s="83">
        <v>0</v>
      </c>
      <c r="H1798" s="83">
        <v>0</v>
      </c>
      <c r="I1798" s="83">
        <v>1</v>
      </c>
      <c r="J1798" s="83">
        <v>0</v>
      </c>
      <c r="K1798" s="83">
        <v>0</v>
      </c>
      <c r="L1798" s="83">
        <v>1</v>
      </c>
      <c r="M1798" s="84">
        <v>1.2658227848101271E-2</v>
      </c>
      <c r="N1798" s="85">
        <f t="shared" si="28"/>
        <v>0</v>
      </c>
    </row>
    <row r="1799" spans="1:14" x14ac:dyDescent="0.25">
      <c r="A1799" s="1" t="s">
        <v>211</v>
      </c>
      <c r="B1799" s="1" t="s">
        <v>217</v>
      </c>
      <c r="C1799" s="1" t="s">
        <v>472</v>
      </c>
      <c r="D1799" s="83">
        <v>0</v>
      </c>
      <c r="E1799" s="83">
        <v>26</v>
      </c>
      <c r="F1799" s="83">
        <v>6</v>
      </c>
      <c r="G1799" s="83">
        <v>1</v>
      </c>
      <c r="H1799" s="83">
        <v>2</v>
      </c>
      <c r="I1799" s="83">
        <v>0</v>
      </c>
      <c r="J1799" s="83">
        <v>0</v>
      </c>
      <c r="K1799" s="83">
        <v>0</v>
      </c>
      <c r="L1799" s="83">
        <v>35</v>
      </c>
      <c r="M1799" s="84">
        <v>0.44303797468354428</v>
      </c>
      <c r="N1799" s="85">
        <f t="shared" si="28"/>
        <v>0.74285714285714288</v>
      </c>
    </row>
    <row r="1800" spans="1:14" x14ac:dyDescent="0.25">
      <c r="A1800" s="1" t="s">
        <v>211</v>
      </c>
      <c r="B1800" s="1" t="s">
        <v>217</v>
      </c>
      <c r="C1800" s="1" t="s">
        <v>473</v>
      </c>
      <c r="D1800" s="83">
        <v>0</v>
      </c>
      <c r="E1800" s="83">
        <v>0</v>
      </c>
      <c r="F1800" s="83">
        <v>2</v>
      </c>
      <c r="G1800" s="83">
        <v>1</v>
      </c>
      <c r="H1800" s="83">
        <v>1</v>
      </c>
      <c r="I1800" s="83">
        <v>0</v>
      </c>
      <c r="J1800" s="83">
        <v>0</v>
      </c>
      <c r="K1800" s="83">
        <v>0</v>
      </c>
      <c r="L1800" s="83">
        <v>4</v>
      </c>
      <c r="M1800" s="84">
        <v>5.0632911392405063E-2</v>
      </c>
      <c r="N1800" s="85">
        <f t="shared" si="28"/>
        <v>0</v>
      </c>
    </row>
    <row r="1801" spans="1:14" x14ac:dyDescent="0.25">
      <c r="A1801" s="1" t="s">
        <v>211</v>
      </c>
      <c r="B1801" s="1" t="s">
        <v>217</v>
      </c>
      <c r="C1801" s="1" t="s">
        <v>474</v>
      </c>
      <c r="D1801" s="83">
        <v>0</v>
      </c>
      <c r="E1801" s="83">
        <v>8</v>
      </c>
      <c r="F1801" s="83">
        <v>2</v>
      </c>
      <c r="G1801" s="83">
        <v>0</v>
      </c>
      <c r="H1801" s="83">
        <v>0</v>
      </c>
      <c r="I1801" s="83">
        <v>1</v>
      </c>
      <c r="J1801" s="83">
        <v>0</v>
      </c>
      <c r="K1801" s="83">
        <v>0</v>
      </c>
      <c r="L1801" s="83">
        <v>11</v>
      </c>
      <c r="M1801" s="84">
        <v>0.13924050632911389</v>
      </c>
      <c r="N1801" s="85">
        <f t="shared" si="28"/>
        <v>0.72727272727272729</v>
      </c>
    </row>
    <row r="1802" spans="1:14" x14ac:dyDescent="0.25">
      <c r="A1802" s="3" t="s">
        <v>211</v>
      </c>
      <c r="B1802" s="3" t="s">
        <v>218</v>
      </c>
      <c r="C1802" s="3" t="s">
        <v>467</v>
      </c>
      <c r="D1802" s="181">
        <v>3</v>
      </c>
      <c r="E1802" s="181">
        <v>61</v>
      </c>
      <c r="F1802" s="181">
        <v>26</v>
      </c>
      <c r="G1802" s="181">
        <v>16</v>
      </c>
      <c r="H1802" s="181">
        <v>11</v>
      </c>
      <c r="I1802" s="181">
        <v>5</v>
      </c>
      <c r="J1802" s="181">
        <v>1</v>
      </c>
      <c r="K1802" s="181">
        <v>5</v>
      </c>
      <c r="L1802" s="181">
        <v>128</v>
      </c>
      <c r="M1802" s="182">
        <v>1</v>
      </c>
      <c r="N1802" s="183">
        <f t="shared" si="28"/>
        <v>0.4765625</v>
      </c>
    </row>
    <row r="1803" spans="1:14" x14ac:dyDescent="0.25">
      <c r="A1803" s="1" t="s">
        <v>211</v>
      </c>
      <c r="B1803" s="1" t="s">
        <v>218</v>
      </c>
      <c r="C1803" s="1" t="s">
        <v>468</v>
      </c>
      <c r="D1803" s="83">
        <v>2</v>
      </c>
      <c r="E1803" s="83">
        <v>7</v>
      </c>
      <c r="F1803" s="83">
        <v>4</v>
      </c>
      <c r="G1803" s="83">
        <v>1</v>
      </c>
      <c r="H1803" s="83">
        <v>0</v>
      </c>
      <c r="I1803" s="83">
        <v>0</v>
      </c>
      <c r="J1803" s="83">
        <v>0</v>
      </c>
      <c r="K1803" s="83">
        <v>0</v>
      </c>
      <c r="L1803" s="83">
        <v>14</v>
      </c>
      <c r="M1803" s="84">
        <v>0.109375</v>
      </c>
      <c r="N1803" s="85">
        <f t="shared" si="28"/>
        <v>0.5</v>
      </c>
    </row>
    <row r="1804" spans="1:14" x14ac:dyDescent="0.25">
      <c r="A1804" s="1" t="s">
        <v>211</v>
      </c>
      <c r="B1804" s="1" t="s">
        <v>218</v>
      </c>
      <c r="C1804" s="1" t="s">
        <v>476</v>
      </c>
      <c r="D1804" s="83">
        <v>0</v>
      </c>
      <c r="E1804" s="83">
        <v>0</v>
      </c>
      <c r="F1804" s="83">
        <v>0</v>
      </c>
      <c r="G1804" s="83">
        <v>1</v>
      </c>
      <c r="H1804" s="83">
        <v>0</v>
      </c>
      <c r="I1804" s="83">
        <v>0</v>
      </c>
      <c r="J1804" s="83">
        <v>0</v>
      </c>
      <c r="K1804" s="83">
        <v>0</v>
      </c>
      <c r="L1804" s="83">
        <v>1</v>
      </c>
      <c r="M1804" s="84">
        <v>7.8125E-3</v>
      </c>
      <c r="N1804" s="85">
        <f t="shared" si="28"/>
        <v>0</v>
      </c>
    </row>
    <row r="1805" spans="1:14" x14ac:dyDescent="0.25">
      <c r="A1805" s="1" t="s">
        <v>211</v>
      </c>
      <c r="B1805" s="1" t="s">
        <v>218</v>
      </c>
      <c r="C1805" s="1" t="s">
        <v>469</v>
      </c>
      <c r="D1805" s="83">
        <v>0</v>
      </c>
      <c r="E1805" s="83">
        <v>1</v>
      </c>
      <c r="F1805" s="83">
        <v>9</v>
      </c>
      <c r="G1805" s="83">
        <v>7</v>
      </c>
      <c r="H1805" s="83">
        <v>3</v>
      </c>
      <c r="I1805" s="83">
        <v>2</v>
      </c>
      <c r="J1805" s="83">
        <v>1</v>
      </c>
      <c r="K1805" s="83">
        <v>1</v>
      </c>
      <c r="L1805" s="83">
        <v>24</v>
      </c>
      <c r="M1805" s="84">
        <v>0.1875</v>
      </c>
      <c r="N1805" s="85">
        <f t="shared" si="28"/>
        <v>4.1666666666666664E-2</v>
      </c>
    </row>
    <row r="1806" spans="1:14" x14ac:dyDescent="0.25">
      <c r="A1806" s="1" t="s">
        <v>211</v>
      </c>
      <c r="B1806" s="1" t="s">
        <v>218</v>
      </c>
      <c r="C1806" s="1" t="s">
        <v>470</v>
      </c>
      <c r="D1806" s="83">
        <v>0</v>
      </c>
      <c r="E1806" s="83">
        <v>1</v>
      </c>
      <c r="F1806" s="83">
        <v>0</v>
      </c>
      <c r="G1806" s="83">
        <v>3</v>
      </c>
      <c r="H1806" s="83">
        <v>2</v>
      </c>
      <c r="I1806" s="83">
        <v>2</v>
      </c>
      <c r="J1806" s="83">
        <v>0</v>
      </c>
      <c r="K1806" s="83">
        <v>3</v>
      </c>
      <c r="L1806" s="83">
        <v>11</v>
      </c>
      <c r="M1806" s="84">
        <v>8.59375E-2</v>
      </c>
      <c r="N1806" s="85">
        <f t="shared" si="28"/>
        <v>9.0909090909090912E-2</v>
      </c>
    </row>
    <row r="1807" spans="1:14" x14ac:dyDescent="0.25">
      <c r="A1807" s="1" t="s">
        <v>211</v>
      </c>
      <c r="B1807" s="1" t="s">
        <v>218</v>
      </c>
      <c r="C1807" s="1" t="s">
        <v>471</v>
      </c>
      <c r="D1807" s="83">
        <v>0</v>
      </c>
      <c r="E1807" s="83">
        <v>0</v>
      </c>
      <c r="F1807" s="83">
        <v>2</v>
      </c>
      <c r="G1807" s="83">
        <v>2</v>
      </c>
      <c r="H1807" s="83">
        <v>2</v>
      </c>
      <c r="I1807" s="83">
        <v>0</v>
      </c>
      <c r="J1807" s="83">
        <v>0</v>
      </c>
      <c r="K1807" s="83">
        <v>0</v>
      </c>
      <c r="L1807" s="83">
        <v>6</v>
      </c>
      <c r="M1807" s="84">
        <v>4.6875E-2</v>
      </c>
      <c r="N1807" s="85">
        <f t="shared" si="28"/>
        <v>0</v>
      </c>
    </row>
    <row r="1808" spans="1:14" x14ac:dyDescent="0.25">
      <c r="A1808" s="1" t="s">
        <v>211</v>
      </c>
      <c r="B1808" s="1" t="s">
        <v>218</v>
      </c>
      <c r="C1808" s="1" t="s">
        <v>472</v>
      </c>
      <c r="D1808" s="83">
        <v>1</v>
      </c>
      <c r="E1808" s="83">
        <v>37</v>
      </c>
      <c r="F1808" s="83">
        <v>6</v>
      </c>
      <c r="G1808" s="83">
        <v>2</v>
      </c>
      <c r="H1808" s="83">
        <v>1</v>
      </c>
      <c r="I1808" s="83">
        <v>0</v>
      </c>
      <c r="J1808" s="83">
        <v>0</v>
      </c>
      <c r="K1808" s="83">
        <v>0</v>
      </c>
      <c r="L1808" s="83">
        <v>47</v>
      </c>
      <c r="M1808" s="84">
        <v>0.3671875</v>
      </c>
      <c r="N1808" s="85">
        <f t="shared" si="28"/>
        <v>0.78723404255319152</v>
      </c>
    </row>
    <row r="1809" spans="1:14" x14ac:dyDescent="0.25">
      <c r="A1809" s="1" t="s">
        <v>211</v>
      </c>
      <c r="B1809" s="1" t="s">
        <v>218</v>
      </c>
      <c r="C1809" s="1" t="s">
        <v>473</v>
      </c>
      <c r="D1809" s="83">
        <v>0</v>
      </c>
      <c r="E1809" s="83">
        <v>0</v>
      </c>
      <c r="F1809" s="83">
        <v>3</v>
      </c>
      <c r="G1809" s="83">
        <v>0</v>
      </c>
      <c r="H1809" s="83">
        <v>3</v>
      </c>
      <c r="I1809" s="83">
        <v>1</v>
      </c>
      <c r="J1809" s="83">
        <v>0</v>
      </c>
      <c r="K1809" s="83">
        <v>1</v>
      </c>
      <c r="L1809" s="83">
        <v>8</v>
      </c>
      <c r="M1809" s="84">
        <v>6.25E-2</v>
      </c>
      <c r="N1809" s="85">
        <f t="shared" si="28"/>
        <v>0</v>
      </c>
    </row>
    <row r="1810" spans="1:14" x14ac:dyDescent="0.25">
      <c r="A1810" s="1" t="s">
        <v>211</v>
      </c>
      <c r="B1810" s="1" t="s">
        <v>218</v>
      </c>
      <c r="C1810" s="1" t="s">
        <v>474</v>
      </c>
      <c r="D1810" s="83">
        <v>0</v>
      </c>
      <c r="E1810" s="83">
        <v>15</v>
      </c>
      <c r="F1810" s="83">
        <v>2</v>
      </c>
      <c r="G1810" s="83">
        <v>0</v>
      </c>
      <c r="H1810" s="83">
        <v>0</v>
      </c>
      <c r="I1810" s="83">
        <v>0</v>
      </c>
      <c r="J1810" s="83">
        <v>0</v>
      </c>
      <c r="K1810" s="83">
        <v>0</v>
      </c>
      <c r="L1810" s="83">
        <v>17</v>
      </c>
      <c r="M1810" s="84">
        <v>0.1328125</v>
      </c>
      <c r="N1810" s="85">
        <f t="shared" si="28"/>
        <v>0.88235294117647056</v>
      </c>
    </row>
    <row r="1811" spans="1:14" x14ac:dyDescent="0.25">
      <c r="A1811" s="3" t="s">
        <v>211</v>
      </c>
      <c r="B1811" s="3" t="s">
        <v>219</v>
      </c>
      <c r="C1811" s="3" t="s">
        <v>467</v>
      </c>
      <c r="D1811" s="181">
        <v>0</v>
      </c>
      <c r="E1811" s="181">
        <v>1</v>
      </c>
      <c r="F1811" s="181">
        <v>0</v>
      </c>
      <c r="G1811" s="181">
        <v>0</v>
      </c>
      <c r="H1811" s="181">
        <v>1</v>
      </c>
      <c r="I1811" s="181">
        <v>1</v>
      </c>
      <c r="J1811" s="181">
        <v>1</v>
      </c>
      <c r="K1811" s="181">
        <v>0</v>
      </c>
      <c r="L1811" s="181">
        <v>4</v>
      </c>
      <c r="M1811" s="182">
        <v>1</v>
      </c>
      <c r="N1811" s="183">
        <f t="shared" si="28"/>
        <v>0.25</v>
      </c>
    </row>
    <row r="1812" spans="1:14" x14ac:dyDescent="0.25">
      <c r="A1812" s="1" t="s">
        <v>211</v>
      </c>
      <c r="B1812" s="1" t="s">
        <v>219</v>
      </c>
      <c r="C1812" s="1" t="s">
        <v>468</v>
      </c>
      <c r="D1812" s="83">
        <v>0</v>
      </c>
      <c r="E1812" s="83">
        <v>0</v>
      </c>
      <c r="F1812" s="83">
        <v>0</v>
      </c>
      <c r="G1812" s="83">
        <v>0</v>
      </c>
      <c r="H1812" s="83">
        <v>1</v>
      </c>
      <c r="I1812" s="83">
        <v>0</v>
      </c>
      <c r="J1812" s="83">
        <v>0</v>
      </c>
      <c r="K1812" s="83">
        <v>0</v>
      </c>
      <c r="L1812" s="83">
        <v>1</v>
      </c>
      <c r="M1812" s="84">
        <v>0.25</v>
      </c>
      <c r="N1812" s="85">
        <f t="shared" si="28"/>
        <v>0</v>
      </c>
    </row>
    <row r="1813" spans="1:14" x14ac:dyDescent="0.25">
      <c r="A1813" s="1" t="s">
        <v>211</v>
      </c>
      <c r="B1813" s="1" t="s">
        <v>219</v>
      </c>
      <c r="C1813" s="1" t="s">
        <v>472</v>
      </c>
      <c r="D1813" s="83">
        <v>0</v>
      </c>
      <c r="E1813" s="83">
        <v>1</v>
      </c>
      <c r="F1813" s="83">
        <v>0</v>
      </c>
      <c r="G1813" s="83">
        <v>0</v>
      </c>
      <c r="H1813" s="83">
        <v>0</v>
      </c>
      <c r="I1813" s="83">
        <v>1</v>
      </c>
      <c r="J1813" s="83">
        <v>0</v>
      </c>
      <c r="K1813" s="83">
        <v>0</v>
      </c>
      <c r="L1813" s="83">
        <v>2</v>
      </c>
      <c r="M1813" s="84">
        <v>0.5</v>
      </c>
      <c r="N1813" s="85">
        <f t="shared" si="28"/>
        <v>0.5</v>
      </c>
    </row>
    <row r="1814" spans="1:14" x14ac:dyDescent="0.25">
      <c r="A1814" s="1" t="s">
        <v>211</v>
      </c>
      <c r="B1814" s="1" t="s">
        <v>219</v>
      </c>
      <c r="C1814" s="1" t="s">
        <v>473</v>
      </c>
      <c r="D1814" s="83">
        <v>0</v>
      </c>
      <c r="E1814" s="83">
        <v>0</v>
      </c>
      <c r="F1814" s="83">
        <v>0</v>
      </c>
      <c r="G1814" s="83">
        <v>0</v>
      </c>
      <c r="H1814" s="83">
        <v>0</v>
      </c>
      <c r="I1814" s="83">
        <v>0</v>
      </c>
      <c r="J1814" s="83">
        <v>1</v>
      </c>
      <c r="K1814" s="83">
        <v>0</v>
      </c>
      <c r="L1814" s="83">
        <v>1</v>
      </c>
      <c r="M1814" s="84">
        <v>0.25</v>
      </c>
      <c r="N1814" s="85">
        <f t="shared" si="28"/>
        <v>0</v>
      </c>
    </row>
    <row r="1815" spans="1:14" x14ac:dyDescent="0.25">
      <c r="A1815" s="3" t="s">
        <v>211</v>
      </c>
      <c r="B1815" s="3" t="s">
        <v>220</v>
      </c>
      <c r="C1815" s="3" t="s">
        <v>467</v>
      </c>
      <c r="D1815" s="181">
        <v>0</v>
      </c>
      <c r="E1815" s="181">
        <v>26</v>
      </c>
      <c r="F1815" s="181">
        <v>18</v>
      </c>
      <c r="G1815" s="181">
        <v>19</v>
      </c>
      <c r="H1815" s="181">
        <v>7</v>
      </c>
      <c r="I1815" s="181">
        <v>4</v>
      </c>
      <c r="J1815" s="181">
        <v>6</v>
      </c>
      <c r="K1815" s="181">
        <v>0</v>
      </c>
      <c r="L1815" s="181">
        <v>80</v>
      </c>
      <c r="M1815" s="182">
        <v>1</v>
      </c>
      <c r="N1815" s="183">
        <f t="shared" si="28"/>
        <v>0.32500000000000001</v>
      </c>
    </row>
    <row r="1816" spans="1:14" x14ac:dyDescent="0.25">
      <c r="A1816" s="1" t="s">
        <v>211</v>
      </c>
      <c r="B1816" s="1" t="s">
        <v>220</v>
      </c>
      <c r="C1816" s="1" t="s">
        <v>468</v>
      </c>
      <c r="D1816" s="83">
        <v>0</v>
      </c>
      <c r="E1816" s="83">
        <v>3</v>
      </c>
      <c r="F1816" s="83">
        <v>6</v>
      </c>
      <c r="G1816" s="83">
        <v>2</v>
      </c>
      <c r="H1816" s="83">
        <v>0</v>
      </c>
      <c r="I1816" s="83">
        <v>0</v>
      </c>
      <c r="J1816" s="83">
        <v>0</v>
      </c>
      <c r="K1816" s="83">
        <v>0</v>
      </c>
      <c r="L1816" s="83">
        <v>11</v>
      </c>
      <c r="M1816" s="84">
        <v>0.13750000000000001</v>
      </c>
      <c r="N1816" s="85">
        <f t="shared" si="28"/>
        <v>0.27272727272727271</v>
      </c>
    </row>
    <row r="1817" spans="1:14" x14ac:dyDescent="0.25">
      <c r="A1817" s="1" t="s">
        <v>211</v>
      </c>
      <c r="B1817" s="1" t="s">
        <v>220</v>
      </c>
      <c r="C1817" s="1" t="s">
        <v>469</v>
      </c>
      <c r="D1817" s="83">
        <v>0</v>
      </c>
      <c r="E1817" s="83">
        <v>0</v>
      </c>
      <c r="F1817" s="83">
        <v>5</v>
      </c>
      <c r="G1817" s="83">
        <v>9</v>
      </c>
      <c r="H1817" s="83">
        <v>3</v>
      </c>
      <c r="I1817" s="83">
        <v>2</v>
      </c>
      <c r="J1817" s="83">
        <v>5</v>
      </c>
      <c r="K1817" s="83">
        <v>0</v>
      </c>
      <c r="L1817" s="83">
        <v>24</v>
      </c>
      <c r="M1817" s="84">
        <v>0.3</v>
      </c>
      <c r="N1817" s="85">
        <f t="shared" si="28"/>
        <v>0</v>
      </c>
    </row>
    <row r="1818" spans="1:14" x14ac:dyDescent="0.25">
      <c r="A1818" s="1" t="s">
        <v>211</v>
      </c>
      <c r="B1818" s="1" t="s">
        <v>220</v>
      </c>
      <c r="C1818" s="1" t="s">
        <v>470</v>
      </c>
      <c r="D1818" s="83">
        <v>0</v>
      </c>
      <c r="E1818" s="83">
        <v>0</v>
      </c>
      <c r="F1818" s="83">
        <v>0</v>
      </c>
      <c r="G1818" s="83">
        <v>4</v>
      </c>
      <c r="H1818" s="83">
        <v>2</v>
      </c>
      <c r="I1818" s="83">
        <v>2</v>
      </c>
      <c r="J1818" s="83">
        <v>0</v>
      </c>
      <c r="K1818" s="83">
        <v>0</v>
      </c>
      <c r="L1818" s="83">
        <v>8</v>
      </c>
      <c r="M1818" s="84">
        <v>0.1</v>
      </c>
      <c r="N1818" s="85">
        <f t="shared" si="28"/>
        <v>0</v>
      </c>
    </row>
    <row r="1819" spans="1:14" x14ac:dyDescent="0.25">
      <c r="A1819" s="1" t="s">
        <v>211</v>
      </c>
      <c r="B1819" s="1" t="s">
        <v>220</v>
      </c>
      <c r="C1819" s="1" t="s">
        <v>471</v>
      </c>
      <c r="D1819" s="83">
        <v>0</v>
      </c>
      <c r="E1819" s="83">
        <v>0</v>
      </c>
      <c r="F1819" s="83">
        <v>1</v>
      </c>
      <c r="G1819" s="83">
        <v>1</v>
      </c>
      <c r="H1819" s="83">
        <v>0</v>
      </c>
      <c r="I1819" s="83">
        <v>0</v>
      </c>
      <c r="J1819" s="83">
        <v>0</v>
      </c>
      <c r="K1819" s="83">
        <v>0</v>
      </c>
      <c r="L1819" s="83">
        <v>2</v>
      </c>
      <c r="M1819" s="84">
        <v>2.5000000000000001E-2</v>
      </c>
      <c r="N1819" s="85">
        <f t="shared" si="28"/>
        <v>0</v>
      </c>
    </row>
    <row r="1820" spans="1:14" x14ac:dyDescent="0.25">
      <c r="A1820" s="1" t="s">
        <v>211</v>
      </c>
      <c r="B1820" s="1" t="s">
        <v>220</v>
      </c>
      <c r="C1820" s="1" t="s">
        <v>477</v>
      </c>
      <c r="D1820" s="83">
        <v>0</v>
      </c>
      <c r="E1820" s="83">
        <v>0</v>
      </c>
      <c r="F1820" s="83">
        <v>0</v>
      </c>
      <c r="G1820" s="83">
        <v>1</v>
      </c>
      <c r="H1820" s="83">
        <v>0</v>
      </c>
      <c r="I1820" s="83">
        <v>0</v>
      </c>
      <c r="J1820" s="83">
        <v>0</v>
      </c>
      <c r="K1820" s="83">
        <v>0</v>
      </c>
      <c r="L1820" s="83">
        <v>1</v>
      </c>
      <c r="M1820" s="84">
        <v>1.2500000000000001E-2</v>
      </c>
      <c r="N1820" s="85">
        <f t="shared" si="28"/>
        <v>0</v>
      </c>
    </row>
    <row r="1821" spans="1:14" x14ac:dyDescent="0.25">
      <c r="A1821" s="1" t="s">
        <v>211</v>
      </c>
      <c r="B1821" s="1" t="s">
        <v>220</v>
      </c>
      <c r="C1821" s="1" t="s">
        <v>472</v>
      </c>
      <c r="D1821" s="83">
        <v>0</v>
      </c>
      <c r="E1821" s="83">
        <v>20</v>
      </c>
      <c r="F1821" s="83">
        <v>4</v>
      </c>
      <c r="G1821" s="83">
        <v>2</v>
      </c>
      <c r="H1821" s="83">
        <v>0</v>
      </c>
      <c r="I1821" s="83">
        <v>0</v>
      </c>
      <c r="J1821" s="83">
        <v>1</v>
      </c>
      <c r="K1821" s="83">
        <v>0</v>
      </c>
      <c r="L1821" s="83">
        <v>27</v>
      </c>
      <c r="M1821" s="84">
        <v>0.33750000000000002</v>
      </c>
      <c r="N1821" s="85">
        <f t="shared" si="28"/>
        <v>0.7407407407407407</v>
      </c>
    </row>
    <row r="1822" spans="1:14" x14ac:dyDescent="0.25">
      <c r="A1822" s="1" t="s">
        <v>211</v>
      </c>
      <c r="B1822" s="1" t="s">
        <v>220</v>
      </c>
      <c r="C1822" s="1" t="s">
        <v>473</v>
      </c>
      <c r="D1822" s="83">
        <v>0</v>
      </c>
      <c r="E1822" s="83">
        <v>0</v>
      </c>
      <c r="F1822" s="83">
        <v>0</v>
      </c>
      <c r="G1822" s="83">
        <v>0</v>
      </c>
      <c r="H1822" s="83">
        <v>1</v>
      </c>
      <c r="I1822" s="83">
        <v>0</v>
      </c>
      <c r="J1822" s="83">
        <v>0</v>
      </c>
      <c r="K1822" s="83">
        <v>0</v>
      </c>
      <c r="L1822" s="83">
        <v>1</v>
      </c>
      <c r="M1822" s="84">
        <v>1.2500000000000001E-2</v>
      </c>
      <c r="N1822" s="85">
        <f t="shared" si="28"/>
        <v>0</v>
      </c>
    </row>
    <row r="1823" spans="1:14" x14ac:dyDescent="0.25">
      <c r="A1823" s="1" t="s">
        <v>211</v>
      </c>
      <c r="B1823" s="1" t="s">
        <v>220</v>
      </c>
      <c r="C1823" s="1" t="s">
        <v>474</v>
      </c>
      <c r="D1823" s="83">
        <v>0</v>
      </c>
      <c r="E1823" s="83">
        <v>3</v>
      </c>
      <c r="F1823" s="83">
        <v>2</v>
      </c>
      <c r="G1823" s="83">
        <v>0</v>
      </c>
      <c r="H1823" s="83">
        <v>1</v>
      </c>
      <c r="I1823" s="83">
        <v>0</v>
      </c>
      <c r="J1823" s="83">
        <v>0</v>
      </c>
      <c r="K1823" s="83">
        <v>0</v>
      </c>
      <c r="L1823" s="83">
        <v>6</v>
      </c>
      <c r="M1823" s="84">
        <v>7.4999999999999997E-2</v>
      </c>
      <c r="N1823" s="85">
        <f t="shared" si="28"/>
        <v>0.5</v>
      </c>
    </row>
    <row r="1824" spans="1:14" x14ac:dyDescent="0.25">
      <c r="A1824" s="3" t="s">
        <v>211</v>
      </c>
      <c r="B1824" s="3" t="s">
        <v>212</v>
      </c>
      <c r="C1824" s="3" t="s">
        <v>467</v>
      </c>
      <c r="D1824" s="181">
        <v>3</v>
      </c>
      <c r="E1824" s="181">
        <v>39</v>
      </c>
      <c r="F1824" s="181">
        <v>18</v>
      </c>
      <c r="G1824" s="181">
        <v>8</v>
      </c>
      <c r="H1824" s="181">
        <v>4</v>
      </c>
      <c r="I1824" s="181">
        <v>3</v>
      </c>
      <c r="J1824" s="181">
        <v>2</v>
      </c>
      <c r="K1824" s="181">
        <v>1</v>
      </c>
      <c r="L1824" s="181">
        <v>78</v>
      </c>
      <c r="M1824" s="182">
        <v>1</v>
      </c>
      <c r="N1824" s="183">
        <f t="shared" si="28"/>
        <v>0.5</v>
      </c>
    </row>
    <row r="1825" spans="1:14" x14ac:dyDescent="0.25">
      <c r="A1825" s="1" t="s">
        <v>211</v>
      </c>
      <c r="B1825" s="1" t="s">
        <v>212</v>
      </c>
      <c r="C1825" s="1" t="s">
        <v>468</v>
      </c>
      <c r="D1825" s="83">
        <v>0</v>
      </c>
      <c r="E1825" s="83">
        <v>4</v>
      </c>
      <c r="F1825" s="83">
        <v>0</v>
      </c>
      <c r="G1825" s="83">
        <v>0</v>
      </c>
      <c r="H1825" s="83">
        <v>0</v>
      </c>
      <c r="I1825" s="83">
        <v>0</v>
      </c>
      <c r="J1825" s="83">
        <v>0</v>
      </c>
      <c r="K1825" s="83">
        <v>0</v>
      </c>
      <c r="L1825" s="83">
        <v>4</v>
      </c>
      <c r="M1825" s="84">
        <v>5.128205128205128E-2</v>
      </c>
      <c r="N1825" s="85">
        <f t="shared" si="28"/>
        <v>1</v>
      </c>
    </row>
    <row r="1826" spans="1:14" x14ac:dyDescent="0.25">
      <c r="A1826" s="1" t="s">
        <v>211</v>
      </c>
      <c r="B1826" s="1" t="s">
        <v>212</v>
      </c>
      <c r="C1826" s="1" t="s">
        <v>469</v>
      </c>
      <c r="D1826" s="83">
        <v>0</v>
      </c>
      <c r="E1826" s="83">
        <v>0</v>
      </c>
      <c r="F1826" s="83">
        <v>12</v>
      </c>
      <c r="G1826" s="83">
        <v>5</v>
      </c>
      <c r="H1826" s="83">
        <v>1</v>
      </c>
      <c r="I1826" s="83">
        <v>2</v>
      </c>
      <c r="J1826" s="83">
        <v>0</v>
      </c>
      <c r="K1826" s="83">
        <v>1</v>
      </c>
      <c r="L1826" s="83">
        <v>21</v>
      </c>
      <c r="M1826" s="84">
        <v>0.26923076923076922</v>
      </c>
      <c r="N1826" s="85">
        <f t="shared" si="28"/>
        <v>0</v>
      </c>
    </row>
    <row r="1827" spans="1:14" x14ac:dyDescent="0.25">
      <c r="A1827" s="1" t="s">
        <v>211</v>
      </c>
      <c r="B1827" s="1" t="s">
        <v>212</v>
      </c>
      <c r="C1827" s="1" t="s">
        <v>470</v>
      </c>
      <c r="D1827" s="83">
        <v>0</v>
      </c>
      <c r="E1827" s="83">
        <v>0</v>
      </c>
      <c r="F1827" s="83">
        <v>0</v>
      </c>
      <c r="G1827" s="83">
        <v>1</v>
      </c>
      <c r="H1827" s="83">
        <v>1</v>
      </c>
      <c r="I1827" s="83">
        <v>1</v>
      </c>
      <c r="J1827" s="83">
        <v>2</v>
      </c>
      <c r="K1827" s="83">
        <v>0</v>
      </c>
      <c r="L1827" s="83">
        <v>5</v>
      </c>
      <c r="M1827" s="84">
        <v>6.4102564102564097E-2</v>
      </c>
      <c r="N1827" s="85">
        <f t="shared" si="28"/>
        <v>0</v>
      </c>
    </row>
    <row r="1828" spans="1:14" x14ac:dyDescent="0.25">
      <c r="A1828" s="1" t="s">
        <v>211</v>
      </c>
      <c r="B1828" s="1" t="s">
        <v>212</v>
      </c>
      <c r="C1828" s="1" t="s">
        <v>471</v>
      </c>
      <c r="D1828" s="83">
        <v>0</v>
      </c>
      <c r="E1828" s="83">
        <v>0</v>
      </c>
      <c r="F1828" s="83">
        <v>0</v>
      </c>
      <c r="G1828" s="83">
        <v>1</v>
      </c>
      <c r="H1828" s="83">
        <v>1</v>
      </c>
      <c r="I1828" s="83">
        <v>0</v>
      </c>
      <c r="J1828" s="83">
        <v>0</v>
      </c>
      <c r="K1828" s="83">
        <v>0</v>
      </c>
      <c r="L1828" s="83">
        <v>2</v>
      </c>
      <c r="M1828" s="84">
        <v>2.564102564102564E-2</v>
      </c>
      <c r="N1828" s="85">
        <f t="shared" si="28"/>
        <v>0</v>
      </c>
    </row>
    <row r="1829" spans="1:14" x14ac:dyDescent="0.25">
      <c r="A1829" s="1" t="s">
        <v>211</v>
      </c>
      <c r="B1829" s="1" t="s">
        <v>212</v>
      </c>
      <c r="C1829" s="1" t="s">
        <v>481</v>
      </c>
      <c r="D1829" s="83">
        <v>0</v>
      </c>
      <c r="E1829" s="83">
        <v>1</v>
      </c>
      <c r="F1829" s="83">
        <v>0</v>
      </c>
      <c r="G1829" s="83">
        <v>0</v>
      </c>
      <c r="H1829" s="83">
        <v>0</v>
      </c>
      <c r="I1829" s="83">
        <v>0</v>
      </c>
      <c r="J1829" s="83">
        <v>0</v>
      </c>
      <c r="K1829" s="83">
        <v>0</v>
      </c>
      <c r="L1829" s="83">
        <v>1</v>
      </c>
      <c r="M1829" s="84">
        <v>1.282051282051282E-2</v>
      </c>
      <c r="N1829" s="85">
        <f t="shared" si="28"/>
        <v>1</v>
      </c>
    </row>
    <row r="1830" spans="1:14" x14ac:dyDescent="0.25">
      <c r="A1830" s="1" t="s">
        <v>211</v>
      </c>
      <c r="B1830" s="1" t="s">
        <v>212</v>
      </c>
      <c r="C1830" s="1" t="s">
        <v>478</v>
      </c>
      <c r="D1830" s="83">
        <v>0</v>
      </c>
      <c r="E1830" s="83">
        <v>0</v>
      </c>
      <c r="F1830" s="83">
        <v>1</v>
      </c>
      <c r="G1830" s="83">
        <v>0</v>
      </c>
      <c r="H1830" s="83">
        <v>0</v>
      </c>
      <c r="I1830" s="83">
        <v>0</v>
      </c>
      <c r="J1830" s="83">
        <v>0</v>
      </c>
      <c r="K1830" s="83">
        <v>0</v>
      </c>
      <c r="L1830" s="83">
        <v>1</v>
      </c>
      <c r="M1830" s="84">
        <v>1.282051282051282E-2</v>
      </c>
      <c r="N1830" s="85">
        <f t="shared" si="28"/>
        <v>0</v>
      </c>
    </row>
    <row r="1831" spans="1:14" x14ac:dyDescent="0.25">
      <c r="A1831" s="1" t="s">
        <v>211</v>
      </c>
      <c r="B1831" s="1" t="s">
        <v>212</v>
      </c>
      <c r="C1831" s="1" t="s">
        <v>472</v>
      </c>
      <c r="D1831" s="83">
        <v>3</v>
      </c>
      <c r="E1831" s="83">
        <v>26</v>
      </c>
      <c r="F1831" s="83">
        <v>3</v>
      </c>
      <c r="G1831" s="83">
        <v>1</v>
      </c>
      <c r="H1831" s="83">
        <v>0</v>
      </c>
      <c r="I1831" s="83">
        <v>0</v>
      </c>
      <c r="J1831" s="83">
        <v>0</v>
      </c>
      <c r="K1831" s="83">
        <v>0</v>
      </c>
      <c r="L1831" s="83">
        <v>33</v>
      </c>
      <c r="M1831" s="84">
        <v>0.42307692307692307</v>
      </c>
      <c r="N1831" s="85">
        <f t="shared" si="28"/>
        <v>0.78787878787878785</v>
      </c>
    </row>
    <row r="1832" spans="1:14" x14ac:dyDescent="0.25">
      <c r="A1832" s="1" t="s">
        <v>211</v>
      </c>
      <c r="B1832" s="1" t="s">
        <v>212</v>
      </c>
      <c r="C1832" s="1" t="s">
        <v>473</v>
      </c>
      <c r="D1832" s="83">
        <v>0</v>
      </c>
      <c r="E1832" s="83">
        <v>0</v>
      </c>
      <c r="F1832" s="83">
        <v>1</v>
      </c>
      <c r="G1832" s="83">
        <v>0</v>
      </c>
      <c r="H1832" s="83">
        <v>1</v>
      </c>
      <c r="I1832" s="83">
        <v>0</v>
      </c>
      <c r="J1832" s="83">
        <v>0</v>
      </c>
      <c r="K1832" s="83">
        <v>0</v>
      </c>
      <c r="L1832" s="83">
        <v>2</v>
      </c>
      <c r="M1832" s="84">
        <v>2.564102564102564E-2</v>
      </c>
      <c r="N1832" s="85">
        <f t="shared" si="28"/>
        <v>0</v>
      </c>
    </row>
    <row r="1833" spans="1:14" x14ac:dyDescent="0.25">
      <c r="A1833" s="1" t="s">
        <v>211</v>
      </c>
      <c r="B1833" s="1" t="s">
        <v>212</v>
      </c>
      <c r="C1833" s="1" t="s">
        <v>474</v>
      </c>
      <c r="D1833" s="83">
        <v>0</v>
      </c>
      <c r="E1833" s="83">
        <v>8</v>
      </c>
      <c r="F1833" s="83">
        <v>1</v>
      </c>
      <c r="G1833" s="83">
        <v>0</v>
      </c>
      <c r="H1833" s="83">
        <v>0</v>
      </c>
      <c r="I1833" s="83">
        <v>0</v>
      </c>
      <c r="J1833" s="83">
        <v>0</v>
      </c>
      <c r="K1833" s="83">
        <v>0</v>
      </c>
      <c r="L1833" s="83">
        <v>9</v>
      </c>
      <c r="M1833" s="84">
        <v>0.1153846153846154</v>
      </c>
      <c r="N1833" s="85">
        <f t="shared" si="28"/>
        <v>0.88888888888888884</v>
      </c>
    </row>
    <row r="1834" spans="1:14" x14ac:dyDescent="0.25">
      <c r="A1834" s="3" t="s">
        <v>211</v>
      </c>
      <c r="B1834" s="3" t="s">
        <v>221</v>
      </c>
      <c r="C1834" s="3" t="s">
        <v>467</v>
      </c>
      <c r="D1834" s="181">
        <v>15</v>
      </c>
      <c r="E1834" s="181">
        <v>40</v>
      </c>
      <c r="F1834" s="181">
        <v>16</v>
      </c>
      <c r="G1834" s="181">
        <v>15</v>
      </c>
      <c r="H1834" s="181">
        <v>10</v>
      </c>
      <c r="I1834" s="181">
        <v>12</v>
      </c>
      <c r="J1834" s="181">
        <v>27</v>
      </c>
      <c r="K1834" s="181">
        <v>12</v>
      </c>
      <c r="L1834" s="181">
        <v>147</v>
      </c>
      <c r="M1834" s="182">
        <v>1</v>
      </c>
      <c r="N1834" s="183">
        <f t="shared" si="28"/>
        <v>0.27210884353741499</v>
      </c>
    </row>
    <row r="1835" spans="1:14" x14ac:dyDescent="0.25">
      <c r="A1835" s="1" t="s">
        <v>211</v>
      </c>
      <c r="B1835" s="1" t="s">
        <v>221</v>
      </c>
      <c r="C1835" s="1" t="s">
        <v>468</v>
      </c>
      <c r="D1835" s="83">
        <v>5</v>
      </c>
      <c r="E1835" s="83">
        <v>9</v>
      </c>
      <c r="F1835" s="83">
        <v>2</v>
      </c>
      <c r="G1835" s="83">
        <v>0</v>
      </c>
      <c r="H1835" s="83">
        <v>0</v>
      </c>
      <c r="I1835" s="83">
        <v>0</v>
      </c>
      <c r="J1835" s="83">
        <v>0</v>
      </c>
      <c r="K1835" s="83">
        <v>0</v>
      </c>
      <c r="L1835" s="83">
        <v>16</v>
      </c>
      <c r="M1835" s="84">
        <v>0.108843537414966</v>
      </c>
      <c r="N1835" s="85">
        <f t="shared" si="28"/>
        <v>0.5625</v>
      </c>
    </row>
    <row r="1836" spans="1:14" x14ac:dyDescent="0.25">
      <c r="A1836" s="1" t="s">
        <v>211</v>
      </c>
      <c r="B1836" s="1" t="s">
        <v>221</v>
      </c>
      <c r="C1836" s="1" t="s">
        <v>469</v>
      </c>
      <c r="D1836" s="83">
        <v>0</v>
      </c>
      <c r="E1836" s="83">
        <v>0</v>
      </c>
      <c r="F1836" s="83">
        <v>6</v>
      </c>
      <c r="G1836" s="83">
        <v>10</v>
      </c>
      <c r="H1836" s="83">
        <v>5</v>
      </c>
      <c r="I1836" s="83">
        <v>5</v>
      </c>
      <c r="J1836" s="83">
        <v>13</v>
      </c>
      <c r="K1836" s="83">
        <v>3</v>
      </c>
      <c r="L1836" s="83">
        <v>42</v>
      </c>
      <c r="M1836" s="84">
        <v>0.2857142857142857</v>
      </c>
      <c r="N1836" s="85">
        <f t="shared" si="28"/>
        <v>0</v>
      </c>
    </row>
    <row r="1837" spans="1:14" x14ac:dyDescent="0.25">
      <c r="A1837" s="1" t="s">
        <v>211</v>
      </c>
      <c r="B1837" s="1" t="s">
        <v>221</v>
      </c>
      <c r="C1837" s="1" t="s">
        <v>470</v>
      </c>
      <c r="D1837" s="83">
        <v>0</v>
      </c>
      <c r="E1837" s="83">
        <v>0</v>
      </c>
      <c r="F1837" s="83">
        <v>0</v>
      </c>
      <c r="G1837" s="83">
        <v>2</v>
      </c>
      <c r="H1837" s="83">
        <v>0</v>
      </c>
      <c r="I1837" s="83">
        <v>5</v>
      </c>
      <c r="J1837" s="83">
        <v>13</v>
      </c>
      <c r="K1837" s="83">
        <v>7</v>
      </c>
      <c r="L1837" s="83">
        <v>27</v>
      </c>
      <c r="M1837" s="84">
        <v>0.18367346938775511</v>
      </c>
      <c r="N1837" s="85">
        <f t="shared" si="28"/>
        <v>0</v>
      </c>
    </row>
    <row r="1838" spans="1:14" x14ac:dyDescent="0.25">
      <c r="A1838" s="1" t="s">
        <v>211</v>
      </c>
      <c r="B1838" s="1" t="s">
        <v>221</v>
      </c>
      <c r="C1838" s="1" t="s">
        <v>471</v>
      </c>
      <c r="D1838" s="83">
        <v>0</v>
      </c>
      <c r="E1838" s="83">
        <v>0</v>
      </c>
      <c r="F1838" s="83">
        <v>0</v>
      </c>
      <c r="G1838" s="83">
        <v>0</v>
      </c>
      <c r="H1838" s="83">
        <v>0</v>
      </c>
      <c r="I1838" s="83">
        <v>2</v>
      </c>
      <c r="J1838" s="83">
        <v>0</v>
      </c>
      <c r="K1838" s="83">
        <v>0</v>
      </c>
      <c r="L1838" s="83">
        <v>2</v>
      </c>
      <c r="M1838" s="84">
        <v>1.360544217687075E-2</v>
      </c>
      <c r="N1838" s="85">
        <f t="shared" si="28"/>
        <v>0</v>
      </c>
    </row>
    <row r="1839" spans="1:14" x14ac:dyDescent="0.25">
      <c r="A1839" s="1" t="s">
        <v>211</v>
      </c>
      <c r="B1839" s="1" t="s">
        <v>221</v>
      </c>
      <c r="C1839" s="1" t="s">
        <v>481</v>
      </c>
      <c r="D1839" s="83">
        <v>1</v>
      </c>
      <c r="E1839" s="83">
        <v>0</v>
      </c>
      <c r="F1839" s="83">
        <v>0</v>
      </c>
      <c r="G1839" s="83">
        <v>0</v>
      </c>
      <c r="H1839" s="83">
        <v>0</v>
      </c>
      <c r="I1839" s="83">
        <v>0</v>
      </c>
      <c r="J1839" s="83">
        <v>0</v>
      </c>
      <c r="K1839" s="83">
        <v>0</v>
      </c>
      <c r="L1839" s="83">
        <v>1</v>
      </c>
      <c r="M1839" s="84">
        <v>6.8027210884353739E-3</v>
      </c>
      <c r="N1839" s="85">
        <f t="shared" si="28"/>
        <v>0</v>
      </c>
    </row>
    <row r="1840" spans="1:14" x14ac:dyDescent="0.25">
      <c r="A1840" s="1" t="s">
        <v>211</v>
      </c>
      <c r="B1840" s="1" t="s">
        <v>221</v>
      </c>
      <c r="C1840" s="1" t="s">
        <v>472</v>
      </c>
      <c r="D1840" s="83">
        <v>8</v>
      </c>
      <c r="E1840" s="83">
        <v>17</v>
      </c>
      <c r="F1840" s="83">
        <v>7</v>
      </c>
      <c r="G1840" s="83">
        <v>3</v>
      </c>
      <c r="H1840" s="83">
        <v>3</v>
      </c>
      <c r="I1840" s="83">
        <v>0</v>
      </c>
      <c r="J1840" s="83">
        <v>1</v>
      </c>
      <c r="K1840" s="83">
        <v>0</v>
      </c>
      <c r="L1840" s="83">
        <v>39</v>
      </c>
      <c r="M1840" s="84">
        <v>0.26530612244897961</v>
      </c>
      <c r="N1840" s="85">
        <f t="shared" si="28"/>
        <v>0.4358974358974359</v>
      </c>
    </row>
    <row r="1841" spans="1:14" x14ac:dyDescent="0.25">
      <c r="A1841" s="1" t="s">
        <v>211</v>
      </c>
      <c r="B1841" s="1" t="s">
        <v>221</v>
      </c>
      <c r="C1841" s="1" t="s">
        <v>473</v>
      </c>
      <c r="D1841" s="83">
        <v>1</v>
      </c>
      <c r="E1841" s="83">
        <v>0</v>
      </c>
      <c r="F1841" s="83">
        <v>0</v>
      </c>
      <c r="G1841" s="83">
        <v>0</v>
      </c>
      <c r="H1841" s="83">
        <v>2</v>
      </c>
      <c r="I1841" s="83">
        <v>0</v>
      </c>
      <c r="J1841" s="83">
        <v>0</v>
      </c>
      <c r="K1841" s="83">
        <v>2</v>
      </c>
      <c r="L1841" s="83">
        <v>5</v>
      </c>
      <c r="M1841" s="84">
        <v>3.4013605442176867E-2</v>
      </c>
      <c r="N1841" s="85">
        <f t="shared" si="28"/>
        <v>0</v>
      </c>
    </row>
    <row r="1842" spans="1:14" x14ac:dyDescent="0.25">
      <c r="A1842" s="1" t="s">
        <v>211</v>
      </c>
      <c r="B1842" s="1" t="s">
        <v>221</v>
      </c>
      <c r="C1842" s="1" t="s">
        <v>474</v>
      </c>
      <c r="D1842" s="83">
        <v>0</v>
      </c>
      <c r="E1842" s="83">
        <v>14</v>
      </c>
      <c r="F1842" s="83">
        <v>1</v>
      </c>
      <c r="G1842" s="83">
        <v>0</v>
      </c>
      <c r="H1842" s="83">
        <v>0</v>
      </c>
      <c r="I1842" s="83">
        <v>0</v>
      </c>
      <c r="J1842" s="83">
        <v>0</v>
      </c>
      <c r="K1842" s="83">
        <v>0</v>
      </c>
      <c r="L1842" s="83">
        <v>15</v>
      </c>
      <c r="M1842" s="84">
        <v>0.1020408163265306</v>
      </c>
      <c r="N1842" s="85">
        <f t="shared" si="28"/>
        <v>0.93333333333333335</v>
      </c>
    </row>
    <row r="1843" spans="1:14" x14ac:dyDescent="0.25">
      <c r="A1843" s="3" t="s">
        <v>211</v>
      </c>
      <c r="B1843" s="3" t="s">
        <v>222</v>
      </c>
      <c r="C1843" s="3" t="s">
        <v>467</v>
      </c>
      <c r="D1843" s="181">
        <v>0</v>
      </c>
      <c r="E1843" s="181">
        <v>6</v>
      </c>
      <c r="F1843" s="181">
        <v>5</v>
      </c>
      <c r="G1843" s="181">
        <v>8</v>
      </c>
      <c r="H1843" s="181">
        <v>5</v>
      </c>
      <c r="I1843" s="181">
        <v>1</v>
      </c>
      <c r="J1843" s="181">
        <v>3</v>
      </c>
      <c r="K1843" s="181">
        <v>2</v>
      </c>
      <c r="L1843" s="181">
        <v>30</v>
      </c>
      <c r="M1843" s="182">
        <v>1</v>
      </c>
      <c r="N1843" s="183">
        <f t="shared" si="28"/>
        <v>0.2</v>
      </c>
    </row>
    <row r="1844" spans="1:14" x14ac:dyDescent="0.25">
      <c r="A1844" s="1" t="s">
        <v>211</v>
      </c>
      <c r="B1844" s="1" t="s">
        <v>222</v>
      </c>
      <c r="C1844" s="1" t="s">
        <v>468</v>
      </c>
      <c r="D1844" s="83">
        <v>0</v>
      </c>
      <c r="E1844" s="83">
        <v>3</v>
      </c>
      <c r="F1844" s="83">
        <v>0</v>
      </c>
      <c r="G1844" s="83">
        <v>0</v>
      </c>
      <c r="H1844" s="83">
        <v>0</v>
      </c>
      <c r="I1844" s="83">
        <v>0</v>
      </c>
      <c r="J1844" s="83">
        <v>0</v>
      </c>
      <c r="K1844" s="83">
        <v>0</v>
      </c>
      <c r="L1844" s="83">
        <v>3</v>
      </c>
      <c r="M1844" s="84">
        <v>0.1</v>
      </c>
      <c r="N1844" s="85">
        <f t="shared" si="28"/>
        <v>1</v>
      </c>
    </row>
    <row r="1845" spans="1:14" x14ac:dyDescent="0.25">
      <c r="A1845" s="1" t="s">
        <v>211</v>
      </c>
      <c r="B1845" s="1" t="s">
        <v>222</v>
      </c>
      <c r="C1845" s="1" t="s">
        <v>469</v>
      </c>
      <c r="D1845" s="83">
        <v>0</v>
      </c>
      <c r="E1845" s="83">
        <v>0</v>
      </c>
      <c r="F1845" s="83">
        <v>1</v>
      </c>
      <c r="G1845" s="83">
        <v>2</v>
      </c>
      <c r="H1845" s="83">
        <v>3</v>
      </c>
      <c r="I1845" s="83">
        <v>1</v>
      </c>
      <c r="J1845" s="83">
        <v>1</v>
      </c>
      <c r="K1845" s="83">
        <v>1</v>
      </c>
      <c r="L1845" s="83">
        <v>9</v>
      </c>
      <c r="M1845" s="84">
        <v>0.3</v>
      </c>
      <c r="N1845" s="85">
        <f t="shared" si="28"/>
        <v>0</v>
      </c>
    </row>
    <row r="1846" spans="1:14" x14ac:dyDescent="0.25">
      <c r="A1846" s="1" t="s">
        <v>211</v>
      </c>
      <c r="B1846" s="1" t="s">
        <v>222</v>
      </c>
      <c r="C1846" s="1" t="s">
        <v>470</v>
      </c>
      <c r="D1846" s="83">
        <v>0</v>
      </c>
      <c r="E1846" s="83">
        <v>0</v>
      </c>
      <c r="F1846" s="83">
        <v>0</v>
      </c>
      <c r="G1846" s="83">
        <v>3</v>
      </c>
      <c r="H1846" s="83">
        <v>0</v>
      </c>
      <c r="I1846" s="83">
        <v>0</v>
      </c>
      <c r="J1846" s="83">
        <v>1</v>
      </c>
      <c r="K1846" s="83">
        <v>0</v>
      </c>
      <c r="L1846" s="83">
        <v>4</v>
      </c>
      <c r="M1846" s="84">
        <v>0.1333333333333333</v>
      </c>
      <c r="N1846" s="85">
        <f t="shared" si="28"/>
        <v>0</v>
      </c>
    </row>
    <row r="1847" spans="1:14" x14ac:dyDescent="0.25">
      <c r="A1847" s="1" t="s">
        <v>211</v>
      </c>
      <c r="B1847" s="1" t="s">
        <v>222</v>
      </c>
      <c r="C1847" s="1" t="s">
        <v>471</v>
      </c>
      <c r="D1847" s="83">
        <v>0</v>
      </c>
      <c r="E1847" s="83">
        <v>0</v>
      </c>
      <c r="F1847" s="83">
        <v>0</v>
      </c>
      <c r="G1847" s="83">
        <v>1</v>
      </c>
      <c r="H1847" s="83">
        <v>0</v>
      </c>
      <c r="I1847" s="83">
        <v>0</v>
      </c>
      <c r="J1847" s="83">
        <v>0</v>
      </c>
      <c r="K1847" s="83">
        <v>0</v>
      </c>
      <c r="L1847" s="83">
        <v>1</v>
      </c>
      <c r="M1847" s="84">
        <v>3.3333333333333333E-2</v>
      </c>
      <c r="N1847" s="85">
        <f t="shared" si="28"/>
        <v>0</v>
      </c>
    </row>
    <row r="1848" spans="1:14" x14ac:dyDescent="0.25">
      <c r="A1848" s="1" t="s">
        <v>211</v>
      </c>
      <c r="B1848" s="1" t="s">
        <v>222</v>
      </c>
      <c r="C1848" s="1" t="s">
        <v>481</v>
      </c>
      <c r="D1848" s="83">
        <v>0</v>
      </c>
      <c r="E1848" s="83">
        <v>1</v>
      </c>
      <c r="F1848" s="83">
        <v>0</v>
      </c>
      <c r="G1848" s="83">
        <v>0</v>
      </c>
      <c r="H1848" s="83">
        <v>0</v>
      </c>
      <c r="I1848" s="83">
        <v>0</v>
      </c>
      <c r="J1848" s="83">
        <v>0</v>
      </c>
      <c r="K1848" s="83">
        <v>0</v>
      </c>
      <c r="L1848" s="83">
        <v>1</v>
      </c>
      <c r="M1848" s="84">
        <v>3.3333333333333333E-2</v>
      </c>
      <c r="N1848" s="85">
        <f t="shared" si="28"/>
        <v>1</v>
      </c>
    </row>
    <row r="1849" spans="1:14" x14ac:dyDescent="0.25">
      <c r="A1849" s="1" t="s">
        <v>211</v>
      </c>
      <c r="B1849" s="1" t="s">
        <v>222</v>
      </c>
      <c r="C1849" s="1" t="s">
        <v>472</v>
      </c>
      <c r="D1849" s="83">
        <v>0</v>
      </c>
      <c r="E1849" s="83">
        <v>2</v>
      </c>
      <c r="F1849" s="83">
        <v>4</v>
      </c>
      <c r="G1849" s="83">
        <v>1</v>
      </c>
      <c r="H1849" s="83">
        <v>0</v>
      </c>
      <c r="I1849" s="83">
        <v>0</v>
      </c>
      <c r="J1849" s="83">
        <v>0</v>
      </c>
      <c r="K1849" s="83">
        <v>1</v>
      </c>
      <c r="L1849" s="83">
        <v>8</v>
      </c>
      <c r="M1849" s="84">
        <v>0.26666666666666672</v>
      </c>
      <c r="N1849" s="85">
        <f t="shared" si="28"/>
        <v>0.25</v>
      </c>
    </row>
    <row r="1850" spans="1:14" x14ac:dyDescent="0.25">
      <c r="A1850" s="1" t="s">
        <v>211</v>
      </c>
      <c r="B1850" s="1" t="s">
        <v>222</v>
      </c>
      <c r="C1850" s="1" t="s">
        <v>473</v>
      </c>
      <c r="D1850" s="83">
        <v>0</v>
      </c>
      <c r="E1850" s="83">
        <v>0</v>
      </c>
      <c r="F1850" s="83">
        <v>0</v>
      </c>
      <c r="G1850" s="83">
        <v>1</v>
      </c>
      <c r="H1850" s="83">
        <v>2</v>
      </c>
      <c r="I1850" s="83">
        <v>0</v>
      </c>
      <c r="J1850" s="83">
        <v>1</v>
      </c>
      <c r="K1850" s="83">
        <v>0</v>
      </c>
      <c r="L1850" s="83">
        <v>4</v>
      </c>
      <c r="M1850" s="84">
        <v>0.1333333333333333</v>
      </c>
      <c r="N1850" s="85">
        <f t="shared" si="28"/>
        <v>0</v>
      </c>
    </row>
    <row r="1851" spans="1:14" x14ac:dyDescent="0.25">
      <c r="A1851" s="3" t="s">
        <v>211</v>
      </c>
      <c r="B1851" s="3" t="s">
        <v>230</v>
      </c>
      <c r="C1851" s="3" t="s">
        <v>467</v>
      </c>
      <c r="D1851" s="181">
        <v>11</v>
      </c>
      <c r="E1851" s="181">
        <v>60</v>
      </c>
      <c r="F1851" s="181">
        <v>35</v>
      </c>
      <c r="G1851" s="181">
        <v>17</v>
      </c>
      <c r="H1851" s="181">
        <v>13</v>
      </c>
      <c r="I1851" s="181">
        <v>5</v>
      </c>
      <c r="J1851" s="181">
        <v>1</v>
      </c>
      <c r="K1851" s="181">
        <v>2</v>
      </c>
      <c r="L1851" s="181">
        <v>144</v>
      </c>
      <c r="M1851" s="182">
        <v>1</v>
      </c>
      <c r="N1851" s="183">
        <f t="shared" si="28"/>
        <v>0.41666666666666669</v>
      </c>
    </row>
    <row r="1852" spans="1:14" x14ac:dyDescent="0.25">
      <c r="A1852" s="1" t="s">
        <v>211</v>
      </c>
      <c r="B1852" s="1" t="s">
        <v>230</v>
      </c>
      <c r="C1852" s="1" t="s">
        <v>468</v>
      </c>
      <c r="D1852" s="83">
        <v>4</v>
      </c>
      <c r="E1852" s="83">
        <v>17</v>
      </c>
      <c r="F1852" s="83">
        <v>3</v>
      </c>
      <c r="G1852" s="83">
        <v>4</v>
      </c>
      <c r="H1852" s="83">
        <v>0</v>
      </c>
      <c r="I1852" s="83">
        <v>0</v>
      </c>
      <c r="J1852" s="83">
        <v>0</v>
      </c>
      <c r="K1852" s="83">
        <v>0</v>
      </c>
      <c r="L1852" s="83">
        <v>28</v>
      </c>
      <c r="M1852" s="84">
        <v>0.19444444444444439</v>
      </c>
      <c r="N1852" s="85">
        <f t="shared" si="28"/>
        <v>0.6071428571428571</v>
      </c>
    </row>
    <row r="1853" spans="1:14" x14ac:dyDescent="0.25">
      <c r="A1853" s="1" t="s">
        <v>211</v>
      </c>
      <c r="B1853" s="1" t="s">
        <v>230</v>
      </c>
      <c r="C1853" s="1" t="s">
        <v>479</v>
      </c>
      <c r="D1853" s="83">
        <v>0</v>
      </c>
      <c r="E1853" s="83">
        <v>0</v>
      </c>
      <c r="F1853" s="83">
        <v>0</v>
      </c>
      <c r="G1853" s="83">
        <v>2</v>
      </c>
      <c r="H1853" s="83">
        <v>0</v>
      </c>
      <c r="I1853" s="83">
        <v>0</v>
      </c>
      <c r="J1853" s="83">
        <v>0</v>
      </c>
      <c r="K1853" s="83">
        <v>0</v>
      </c>
      <c r="L1853" s="83">
        <v>2</v>
      </c>
      <c r="M1853" s="84">
        <v>1.388888888888889E-2</v>
      </c>
      <c r="N1853" s="85">
        <f t="shared" si="28"/>
        <v>0</v>
      </c>
    </row>
    <row r="1854" spans="1:14" x14ac:dyDescent="0.25">
      <c r="A1854" s="1" t="s">
        <v>211</v>
      </c>
      <c r="B1854" s="1" t="s">
        <v>230</v>
      </c>
      <c r="C1854" s="1" t="s">
        <v>476</v>
      </c>
      <c r="D1854" s="83">
        <v>0</v>
      </c>
      <c r="E1854" s="83">
        <v>0</v>
      </c>
      <c r="F1854" s="83">
        <v>0</v>
      </c>
      <c r="G1854" s="83">
        <v>0</v>
      </c>
      <c r="H1854" s="83">
        <v>1</v>
      </c>
      <c r="I1854" s="83">
        <v>0</v>
      </c>
      <c r="J1854" s="83">
        <v>0</v>
      </c>
      <c r="K1854" s="83">
        <v>0</v>
      </c>
      <c r="L1854" s="83">
        <v>1</v>
      </c>
      <c r="M1854" s="84">
        <v>6.9444444444444441E-3</v>
      </c>
      <c r="N1854" s="85">
        <f t="shared" si="28"/>
        <v>0</v>
      </c>
    </row>
    <row r="1855" spans="1:14" x14ac:dyDescent="0.25">
      <c r="A1855" s="1" t="s">
        <v>211</v>
      </c>
      <c r="B1855" s="1" t="s">
        <v>230</v>
      </c>
      <c r="C1855" s="1" t="s">
        <v>469</v>
      </c>
      <c r="D1855" s="83">
        <v>0</v>
      </c>
      <c r="E1855" s="83">
        <v>0</v>
      </c>
      <c r="F1855" s="83">
        <v>13</v>
      </c>
      <c r="G1855" s="83">
        <v>5</v>
      </c>
      <c r="H1855" s="83">
        <v>6</v>
      </c>
      <c r="I1855" s="83">
        <v>1</v>
      </c>
      <c r="J1855" s="83">
        <v>1</v>
      </c>
      <c r="K1855" s="83">
        <v>2</v>
      </c>
      <c r="L1855" s="83">
        <v>28</v>
      </c>
      <c r="M1855" s="84">
        <v>0.19444444444444439</v>
      </c>
      <c r="N1855" s="85">
        <f t="shared" si="28"/>
        <v>0</v>
      </c>
    </row>
    <row r="1856" spans="1:14" x14ac:dyDescent="0.25">
      <c r="A1856" s="1" t="s">
        <v>211</v>
      </c>
      <c r="B1856" s="1" t="s">
        <v>230</v>
      </c>
      <c r="C1856" s="1" t="s">
        <v>470</v>
      </c>
      <c r="D1856" s="83">
        <v>0</v>
      </c>
      <c r="E1856" s="83">
        <v>0</v>
      </c>
      <c r="F1856" s="83">
        <v>0</v>
      </c>
      <c r="G1856" s="83">
        <v>1</v>
      </c>
      <c r="H1856" s="83">
        <v>3</v>
      </c>
      <c r="I1856" s="83">
        <v>1</v>
      </c>
      <c r="J1856" s="83">
        <v>0</v>
      </c>
      <c r="K1856" s="83">
        <v>0</v>
      </c>
      <c r="L1856" s="83">
        <v>5</v>
      </c>
      <c r="M1856" s="84">
        <v>3.4722222222222217E-2</v>
      </c>
      <c r="N1856" s="85">
        <f t="shared" si="28"/>
        <v>0</v>
      </c>
    </row>
    <row r="1857" spans="1:14" x14ac:dyDescent="0.25">
      <c r="A1857" s="1" t="s">
        <v>211</v>
      </c>
      <c r="B1857" s="1" t="s">
        <v>230</v>
      </c>
      <c r="C1857" s="1" t="s">
        <v>471</v>
      </c>
      <c r="D1857" s="83">
        <v>0</v>
      </c>
      <c r="E1857" s="83">
        <v>0</v>
      </c>
      <c r="F1857" s="83">
        <v>4</v>
      </c>
      <c r="G1857" s="83">
        <v>1</v>
      </c>
      <c r="H1857" s="83">
        <v>0</v>
      </c>
      <c r="I1857" s="83">
        <v>0</v>
      </c>
      <c r="J1857" s="83">
        <v>0</v>
      </c>
      <c r="K1857" s="83">
        <v>0</v>
      </c>
      <c r="L1857" s="83">
        <v>5</v>
      </c>
      <c r="M1857" s="84">
        <v>3.4722222222222217E-2</v>
      </c>
      <c r="N1857" s="85">
        <f t="shared" si="28"/>
        <v>0</v>
      </c>
    </row>
    <row r="1858" spans="1:14" x14ac:dyDescent="0.25">
      <c r="A1858" s="1" t="s">
        <v>211</v>
      </c>
      <c r="B1858" s="1" t="s">
        <v>230</v>
      </c>
      <c r="C1858" s="1" t="s">
        <v>481</v>
      </c>
      <c r="D1858" s="83">
        <v>0</v>
      </c>
      <c r="E1858" s="83">
        <v>4</v>
      </c>
      <c r="F1858" s="83">
        <v>0</v>
      </c>
      <c r="G1858" s="83">
        <v>0</v>
      </c>
      <c r="H1858" s="83">
        <v>0</v>
      </c>
      <c r="I1858" s="83">
        <v>0</v>
      </c>
      <c r="J1858" s="83">
        <v>0</v>
      </c>
      <c r="K1858" s="83">
        <v>0</v>
      </c>
      <c r="L1858" s="83">
        <v>4</v>
      </c>
      <c r="M1858" s="84">
        <v>2.777777777777778E-2</v>
      </c>
      <c r="N1858" s="85">
        <f t="shared" si="28"/>
        <v>1</v>
      </c>
    </row>
    <row r="1859" spans="1:14" x14ac:dyDescent="0.25">
      <c r="A1859" s="1" t="s">
        <v>211</v>
      </c>
      <c r="B1859" s="1" t="s">
        <v>230</v>
      </c>
      <c r="C1859" s="1" t="s">
        <v>477</v>
      </c>
      <c r="D1859" s="83">
        <v>0</v>
      </c>
      <c r="E1859" s="83">
        <v>0</v>
      </c>
      <c r="F1859" s="83">
        <v>1</v>
      </c>
      <c r="G1859" s="83">
        <v>0</v>
      </c>
      <c r="H1859" s="83">
        <v>0</v>
      </c>
      <c r="I1859" s="83">
        <v>0</v>
      </c>
      <c r="J1859" s="83">
        <v>0</v>
      </c>
      <c r="K1859" s="83">
        <v>0</v>
      </c>
      <c r="L1859" s="83">
        <v>1</v>
      </c>
      <c r="M1859" s="84">
        <v>6.9444444444444441E-3</v>
      </c>
      <c r="N1859" s="85">
        <f t="shared" si="28"/>
        <v>0</v>
      </c>
    </row>
    <row r="1860" spans="1:14" x14ac:dyDescent="0.25">
      <c r="A1860" s="1" t="s">
        <v>211</v>
      </c>
      <c r="B1860" s="1" t="s">
        <v>230</v>
      </c>
      <c r="C1860" s="1" t="s">
        <v>482</v>
      </c>
      <c r="D1860" s="83">
        <v>0</v>
      </c>
      <c r="E1860" s="83">
        <v>0</v>
      </c>
      <c r="F1860" s="83">
        <v>0</v>
      </c>
      <c r="G1860" s="83">
        <v>1</v>
      </c>
      <c r="H1860" s="83">
        <v>0</v>
      </c>
      <c r="I1860" s="83">
        <v>0</v>
      </c>
      <c r="J1860" s="83">
        <v>0</v>
      </c>
      <c r="K1860" s="83">
        <v>0</v>
      </c>
      <c r="L1860" s="83">
        <v>1</v>
      </c>
      <c r="M1860" s="84">
        <v>6.9444444444444441E-3</v>
      </c>
      <c r="N1860" s="85">
        <f t="shared" ref="N1860:N1923" si="29">E1860/L1860</f>
        <v>0</v>
      </c>
    </row>
    <row r="1861" spans="1:14" x14ac:dyDescent="0.25">
      <c r="A1861" s="1" t="s">
        <v>211</v>
      </c>
      <c r="B1861" s="1" t="s">
        <v>230</v>
      </c>
      <c r="C1861" s="1" t="s">
        <v>472</v>
      </c>
      <c r="D1861" s="83">
        <v>7</v>
      </c>
      <c r="E1861" s="83">
        <v>30</v>
      </c>
      <c r="F1861" s="83">
        <v>12</v>
      </c>
      <c r="G1861" s="83">
        <v>2</v>
      </c>
      <c r="H1861" s="83">
        <v>3</v>
      </c>
      <c r="I1861" s="83">
        <v>2</v>
      </c>
      <c r="J1861" s="83">
        <v>0</v>
      </c>
      <c r="K1861" s="83">
        <v>0</v>
      </c>
      <c r="L1861" s="83">
        <v>56</v>
      </c>
      <c r="M1861" s="84">
        <v>0.3888888888888889</v>
      </c>
      <c r="N1861" s="85">
        <f t="shared" si="29"/>
        <v>0.5357142857142857</v>
      </c>
    </row>
    <row r="1862" spans="1:14" x14ac:dyDescent="0.25">
      <c r="A1862" s="1" t="s">
        <v>211</v>
      </c>
      <c r="B1862" s="1" t="s">
        <v>230</v>
      </c>
      <c r="C1862" s="1" t="s">
        <v>473</v>
      </c>
      <c r="D1862" s="83">
        <v>0</v>
      </c>
      <c r="E1862" s="83">
        <v>1</v>
      </c>
      <c r="F1862" s="83">
        <v>0</v>
      </c>
      <c r="G1862" s="83">
        <v>1</v>
      </c>
      <c r="H1862" s="83">
        <v>0</v>
      </c>
      <c r="I1862" s="83">
        <v>1</v>
      </c>
      <c r="J1862" s="83">
        <v>0</v>
      </c>
      <c r="K1862" s="83">
        <v>0</v>
      </c>
      <c r="L1862" s="83">
        <v>3</v>
      </c>
      <c r="M1862" s="84">
        <v>2.0833333333333329E-2</v>
      </c>
      <c r="N1862" s="85">
        <f t="shared" si="29"/>
        <v>0.33333333333333331</v>
      </c>
    </row>
    <row r="1863" spans="1:14" x14ac:dyDescent="0.25">
      <c r="A1863" s="1" t="s">
        <v>211</v>
      </c>
      <c r="B1863" s="1" t="s">
        <v>230</v>
      </c>
      <c r="C1863" s="1" t="s">
        <v>474</v>
      </c>
      <c r="D1863" s="83">
        <v>0</v>
      </c>
      <c r="E1863" s="83">
        <v>8</v>
      </c>
      <c r="F1863" s="83">
        <v>2</v>
      </c>
      <c r="G1863" s="83">
        <v>0</v>
      </c>
      <c r="H1863" s="83">
        <v>0</v>
      </c>
      <c r="I1863" s="83">
        <v>0</v>
      </c>
      <c r="J1863" s="83">
        <v>0</v>
      </c>
      <c r="K1863" s="83">
        <v>0</v>
      </c>
      <c r="L1863" s="83">
        <v>10</v>
      </c>
      <c r="M1863" s="84">
        <v>6.9444444444444448E-2</v>
      </c>
      <c r="N1863" s="85">
        <f t="shared" si="29"/>
        <v>0.8</v>
      </c>
    </row>
    <row r="1864" spans="1:14" x14ac:dyDescent="0.25">
      <c r="A1864" s="3" t="s">
        <v>211</v>
      </c>
      <c r="B1864" s="3" t="s">
        <v>223</v>
      </c>
      <c r="C1864" s="3" t="s">
        <v>467</v>
      </c>
      <c r="D1864" s="181">
        <v>1</v>
      </c>
      <c r="E1864" s="181">
        <v>46</v>
      </c>
      <c r="F1864" s="181">
        <v>11</v>
      </c>
      <c r="G1864" s="181">
        <v>13</v>
      </c>
      <c r="H1864" s="181">
        <v>10</v>
      </c>
      <c r="I1864" s="181">
        <v>3</v>
      </c>
      <c r="J1864" s="181">
        <v>2</v>
      </c>
      <c r="K1864" s="181">
        <v>2</v>
      </c>
      <c r="L1864" s="181">
        <v>88</v>
      </c>
      <c r="M1864" s="182">
        <v>1</v>
      </c>
      <c r="N1864" s="183">
        <f t="shared" si="29"/>
        <v>0.52272727272727271</v>
      </c>
    </row>
    <row r="1865" spans="1:14" x14ac:dyDescent="0.25">
      <c r="A1865" s="1" t="s">
        <v>211</v>
      </c>
      <c r="B1865" s="1" t="s">
        <v>223</v>
      </c>
      <c r="C1865" s="1" t="s">
        <v>468</v>
      </c>
      <c r="D1865" s="83">
        <v>1</v>
      </c>
      <c r="E1865" s="83">
        <v>8</v>
      </c>
      <c r="F1865" s="83">
        <v>2</v>
      </c>
      <c r="G1865" s="83">
        <v>0</v>
      </c>
      <c r="H1865" s="83">
        <v>0</v>
      </c>
      <c r="I1865" s="83">
        <v>0</v>
      </c>
      <c r="J1865" s="83">
        <v>0</v>
      </c>
      <c r="K1865" s="83">
        <v>0</v>
      </c>
      <c r="L1865" s="83">
        <v>11</v>
      </c>
      <c r="M1865" s="84">
        <v>0.125</v>
      </c>
      <c r="N1865" s="85">
        <f t="shared" si="29"/>
        <v>0.72727272727272729</v>
      </c>
    </row>
    <row r="1866" spans="1:14" x14ac:dyDescent="0.25">
      <c r="A1866" s="1" t="s">
        <v>211</v>
      </c>
      <c r="B1866" s="1" t="s">
        <v>223</v>
      </c>
      <c r="C1866" s="1" t="s">
        <v>469</v>
      </c>
      <c r="D1866" s="83">
        <v>0</v>
      </c>
      <c r="E1866" s="83">
        <v>0</v>
      </c>
      <c r="F1866" s="83">
        <v>4</v>
      </c>
      <c r="G1866" s="83">
        <v>7</v>
      </c>
      <c r="H1866" s="83">
        <v>5</v>
      </c>
      <c r="I1866" s="83">
        <v>1</v>
      </c>
      <c r="J1866" s="83">
        <v>2</v>
      </c>
      <c r="K1866" s="83">
        <v>1</v>
      </c>
      <c r="L1866" s="83">
        <v>20</v>
      </c>
      <c r="M1866" s="84">
        <v>0.22727272727272729</v>
      </c>
      <c r="N1866" s="85">
        <f t="shared" si="29"/>
        <v>0</v>
      </c>
    </row>
    <row r="1867" spans="1:14" x14ac:dyDescent="0.25">
      <c r="A1867" s="1" t="s">
        <v>211</v>
      </c>
      <c r="B1867" s="1" t="s">
        <v>223</v>
      </c>
      <c r="C1867" s="1" t="s">
        <v>470</v>
      </c>
      <c r="D1867" s="83">
        <v>0</v>
      </c>
      <c r="E1867" s="83">
        <v>0</v>
      </c>
      <c r="F1867" s="83">
        <v>0</v>
      </c>
      <c r="G1867" s="83">
        <v>3</v>
      </c>
      <c r="H1867" s="83">
        <v>3</v>
      </c>
      <c r="I1867" s="83">
        <v>2</v>
      </c>
      <c r="J1867" s="83">
        <v>0</v>
      </c>
      <c r="K1867" s="83">
        <v>1</v>
      </c>
      <c r="L1867" s="83">
        <v>9</v>
      </c>
      <c r="M1867" s="84">
        <v>0.10227272727272731</v>
      </c>
      <c r="N1867" s="85">
        <f t="shared" si="29"/>
        <v>0</v>
      </c>
    </row>
    <row r="1868" spans="1:14" x14ac:dyDescent="0.25">
      <c r="A1868" s="1" t="s">
        <v>211</v>
      </c>
      <c r="B1868" s="1" t="s">
        <v>223</v>
      </c>
      <c r="C1868" s="1" t="s">
        <v>481</v>
      </c>
      <c r="D1868" s="83">
        <v>0</v>
      </c>
      <c r="E1868" s="83">
        <v>1</v>
      </c>
      <c r="F1868" s="83">
        <v>0</v>
      </c>
      <c r="G1868" s="83">
        <v>0</v>
      </c>
      <c r="H1868" s="83">
        <v>0</v>
      </c>
      <c r="I1868" s="83">
        <v>0</v>
      </c>
      <c r="J1868" s="83">
        <v>0</v>
      </c>
      <c r="K1868" s="83">
        <v>0</v>
      </c>
      <c r="L1868" s="83">
        <v>1</v>
      </c>
      <c r="M1868" s="84">
        <v>1.136363636363636E-2</v>
      </c>
      <c r="N1868" s="85">
        <f t="shared" si="29"/>
        <v>1</v>
      </c>
    </row>
    <row r="1869" spans="1:14" x14ac:dyDescent="0.25">
      <c r="A1869" s="1" t="s">
        <v>211</v>
      </c>
      <c r="B1869" s="1" t="s">
        <v>223</v>
      </c>
      <c r="C1869" s="1" t="s">
        <v>472</v>
      </c>
      <c r="D1869" s="83">
        <v>0</v>
      </c>
      <c r="E1869" s="83">
        <v>32</v>
      </c>
      <c r="F1869" s="83">
        <v>3</v>
      </c>
      <c r="G1869" s="83">
        <v>3</v>
      </c>
      <c r="H1869" s="83">
        <v>0</v>
      </c>
      <c r="I1869" s="83">
        <v>0</v>
      </c>
      <c r="J1869" s="83">
        <v>0</v>
      </c>
      <c r="K1869" s="83">
        <v>0</v>
      </c>
      <c r="L1869" s="83">
        <v>38</v>
      </c>
      <c r="M1869" s="84">
        <v>0.43181818181818182</v>
      </c>
      <c r="N1869" s="85">
        <f t="shared" si="29"/>
        <v>0.84210526315789469</v>
      </c>
    </row>
    <row r="1870" spans="1:14" x14ac:dyDescent="0.25">
      <c r="A1870" s="1" t="s">
        <v>211</v>
      </c>
      <c r="B1870" s="1" t="s">
        <v>223</v>
      </c>
      <c r="C1870" s="1" t="s">
        <v>473</v>
      </c>
      <c r="D1870" s="83">
        <v>0</v>
      </c>
      <c r="E1870" s="83">
        <v>0</v>
      </c>
      <c r="F1870" s="83">
        <v>1</v>
      </c>
      <c r="G1870" s="83">
        <v>0</v>
      </c>
      <c r="H1870" s="83">
        <v>2</v>
      </c>
      <c r="I1870" s="83">
        <v>0</v>
      </c>
      <c r="J1870" s="83">
        <v>0</v>
      </c>
      <c r="K1870" s="83">
        <v>0</v>
      </c>
      <c r="L1870" s="83">
        <v>3</v>
      </c>
      <c r="M1870" s="84">
        <v>3.4090909090909088E-2</v>
      </c>
      <c r="N1870" s="85">
        <f t="shared" si="29"/>
        <v>0</v>
      </c>
    </row>
    <row r="1871" spans="1:14" x14ac:dyDescent="0.25">
      <c r="A1871" s="1" t="s">
        <v>211</v>
      </c>
      <c r="B1871" s="1" t="s">
        <v>223</v>
      </c>
      <c r="C1871" s="1" t="s">
        <v>474</v>
      </c>
      <c r="D1871" s="83">
        <v>0</v>
      </c>
      <c r="E1871" s="83">
        <v>5</v>
      </c>
      <c r="F1871" s="83">
        <v>1</v>
      </c>
      <c r="G1871" s="83">
        <v>0</v>
      </c>
      <c r="H1871" s="83">
        <v>0</v>
      </c>
      <c r="I1871" s="83">
        <v>0</v>
      </c>
      <c r="J1871" s="83">
        <v>0</v>
      </c>
      <c r="K1871" s="83">
        <v>0</v>
      </c>
      <c r="L1871" s="83">
        <v>6</v>
      </c>
      <c r="M1871" s="84">
        <v>6.8181818181818177E-2</v>
      </c>
      <c r="N1871" s="85">
        <f t="shared" si="29"/>
        <v>0.83333333333333337</v>
      </c>
    </row>
    <row r="1872" spans="1:14" x14ac:dyDescent="0.25">
      <c r="A1872" s="3" t="s">
        <v>211</v>
      </c>
      <c r="B1872" s="3" t="s">
        <v>213</v>
      </c>
      <c r="C1872" s="3" t="s">
        <v>467</v>
      </c>
      <c r="D1872" s="181">
        <v>6</v>
      </c>
      <c r="E1872" s="181">
        <v>49</v>
      </c>
      <c r="F1872" s="181">
        <v>17</v>
      </c>
      <c r="G1872" s="181">
        <v>9</v>
      </c>
      <c r="H1872" s="181">
        <v>5</v>
      </c>
      <c r="I1872" s="181">
        <v>3</v>
      </c>
      <c r="J1872" s="181">
        <v>2</v>
      </c>
      <c r="K1872" s="181">
        <v>2</v>
      </c>
      <c r="L1872" s="181">
        <v>93</v>
      </c>
      <c r="M1872" s="182">
        <v>1</v>
      </c>
      <c r="N1872" s="183">
        <f t="shared" si="29"/>
        <v>0.5268817204301075</v>
      </c>
    </row>
    <row r="1873" spans="1:14" x14ac:dyDescent="0.25">
      <c r="A1873" s="1" t="s">
        <v>211</v>
      </c>
      <c r="B1873" s="1" t="s">
        <v>213</v>
      </c>
      <c r="C1873" s="1" t="s">
        <v>468</v>
      </c>
      <c r="D1873" s="83">
        <v>1</v>
      </c>
      <c r="E1873" s="83">
        <v>6</v>
      </c>
      <c r="F1873" s="83">
        <v>4</v>
      </c>
      <c r="G1873" s="83">
        <v>0</v>
      </c>
      <c r="H1873" s="83">
        <v>0</v>
      </c>
      <c r="I1873" s="83">
        <v>0</v>
      </c>
      <c r="J1873" s="83">
        <v>0</v>
      </c>
      <c r="K1873" s="83">
        <v>0</v>
      </c>
      <c r="L1873" s="83">
        <v>11</v>
      </c>
      <c r="M1873" s="84">
        <v>0.1182795698924731</v>
      </c>
      <c r="N1873" s="85">
        <f t="shared" si="29"/>
        <v>0.54545454545454541</v>
      </c>
    </row>
    <row r="1874" spans="1:14" x14ac:dyDescent="0.25">
      <c r="A1874" s="1" t="s">
        <v>211</v>
      </c>
      <c r="B1874" s="1" t="s">
        <v>213</v>
      </c>
      <c r="C1874" s="1" t="s">
        <v>469</v>
      </c>
      <c r="D1874" s="83">
        <v>2</v>
      </c>
      <c r="E1874" s="83">
        <v>0</v>
      </c>
      <c r="F1874" s="83">
        <v>4</v>
      </c>
      <c r="G1874" s="83">
        <v>5</v>
      </c>
      <c r="H1874" s="83">
        <v>1</v>
      </c>
      <c r="I1874" s="83">
        <v>1</v>
      </c>
      <c r="J1874" s="83">
        <v>1</v>
      </c>
      <c r="K1874" s="83">
        <v>2</v>
      </c>
      <c r="L1874" s="83">
        <v>16</v>
      </c>
      <c r="M1874" s="84">
        <v>0.17204301075268821</v>
      </c>
      <c r="N1874" s="85">
        <f t="shared" si="29"/>
        <v>0</v>
      </c>
    </row>
    <row r="1875" spans="1:14" x14ac:dyDescent="0.25">
      <c r="A1875" s="1" t="s">
        <v>211</v>
      </c>
      <c r="B1875" s="1" t="s">
        <v>213</v>
      </c>
      <c r="C1875" s="1" t="s">
        <v>470</v>
      </c>
      <c r="D1875" s="83">
        <v>0</v>
      </c>
      <c r="E1875" s="83">
        <v>0</v>
      </c>
      <c r="F1875" s="83">
        <v>0</v>
      </c>
      <c r="G1875" s="83">
        <v>0</v>
      </c>
      <c r="H1875" s="83">
        <v>1</v>
      </c>
      <c r="I1875" s="83">
        <v>1</v>
      </c>
      <c r="J1875" s="83">
        <v>0</v>
      </c>
      <c r="K1875" s="83">
        <v>0</v>
      </c>
      <c r="L1875" s="83">
        <v>2</v>
      </c>
      <c r="M1875" s="84">
        <v>2.150537634408602E-2</v>
      </c>
      <c r="N1875" s="85">
        <f t="shared" si="29"/>
        <v>0</v>
      </c>
    </row>
    <row r="1876" spans="1:14" x14ac:dyDescent="0.25">
      <c r="A1876" s="1" t="s">
        <v>211</v>
      </c>
      <c r="B1876" s="1" t="s">
        <v>213</v>
      </c>
      <c r="C1876" s="1" t="s">
        <v>471</v>
      </c>
      <c r="D1876" s="83">
        <v>0</v>
      </c>
      <c r="E1876" s="83">
        <v>0</v>
      </c>
      <c r="F1876" s="83">
        <v>1</v>
      </c>
      <c r="G1876" s="83">
        <v>0</v>
      </c>
      <c r="H1876" s="83">
        <v>0</v>
      </c>
      <c r="I1876" s="83">
        <v>0</v>
      </c>
      <c r="J1876" s="83">
        <v>0</v>
      </c>
      <c r="K1876" s="83">
        <v>0</v>
      </c>
      <c r="L1876" s="83">
        <v>1</v>
      </c>
      <c r="M1876" s="84">
        <v>1.075268817204301E-2</v>
      </c>
      <c r="N1876" s="85">
        <f t="shared" si="29"/>
        <v>0</v>
      </c>
    </row>
    <row r="1877" spans="1:14" x14ac:dyDescent="0.25">
      <c r="A1877" s="1" t="s">
        <v>211</v>
      </c>
      <c r="B1877" s="1" t="s">
        <v>213</v>
      </c>
      <c r="C1877" s="1" t="s">
        <v>472</v>
      </c>
      <c r="D1877" s="83">
        <v>3</v>
      </c>
      <c r="E1877" s="83">
        <v>37</v>
      </c>
      <c r="F1877" s="83">
        <v>5</v>
      </c>
      <c r="G1877" s="83">
        <v>4</v>
      </c>
      <c r="H1877" s="83">
        <v>2</v>
      </c>
      <c r="I1877" s="83">
        <v>1</v>
      </c>
      <c r="J1877" s="83">
        <v>0</v>
      </c>
      <c r="K1877" s="83">
        <v>0</v>
      </c>
      <c r="L1877" s="83">
        <v>52</v>
      </c>
      <c r="M1877" s="84">
        <v>0.55913978494623651</v>
      </c>
      <c r="N1877" s="85">
        <f t="shared" si="29"/>
        <v>0.71153846153846156</v>
      </c>
    </row>
    <row r="1878" spans="1:14" x14ac:dyDescent="0.25">
      <c r="A1878" s="1" t="s">
        <v>211</v>
      </c>
      <c r="B1878" s="1" t="s">
        <v>213</v>
      </c>
      <c r="C1878" s="1" t="s">
        <v>473</v>
      </c>
      <c r="D1878" s="83">
        <v>0</v>
      </c>
      <c r="E1878" s="83">
        <v>0</v>
      </c>
      <c r="F1878" s="83">
        <v>1</v>
      </c>
      <c r="G1878" s="83">
        <v>0</v>
      </c>
      <c r="H1878" s="83">
        <v>1</v>
      </c>
      <c r="I1878" s="83">
        <v>0</v>
      </c>
      <c r="J1878" s="83">
        <v>1</v>
      </c>
      <c r="K1878" s="83">
        <v>0</v>
      </c>
      <c r="L1878" s="83">
        <v>3</v>
      </c>
      <c r="M1878" s="84">
        <v>3.2258064516129031E-2</v>
      </c>
      <c r="N1878" s="85">
        <f t="shared" si="29"/>
        <v>0</v>
      </c>
    </row>
    <row r="1879" spans="1:14" x14ac:dyDescent="0.25">
      <c r="A1879" s="1" t="s">
        <v>211</v>
      </c>
      <c r="B1879" s="1" t="s">
        <v>213</v>
      </c>
      <c r="C1879" s="1" t="s">
        <v>474</v>
      </c>
      <c r="D1879" s="83">
        <v>0</v>
      </c>
      <c r="E1879" s="83">
        <v>6</v>
      </c>
      <c r="F1879" s="83">
        <v>2</v>
      </c>
      <c r="G1879" s="83">
        <v>0</v>
      </c>
      <c r="H1879" s="83">
        <v>0</v>
      </c>
      <c r="I1879" s="83">
        <v>0</v>
      </c>
      <c r="J1879" s="83">
        <v>0</v>
      </c>
      <c r="K1879" s="83">
        <v>0</v>
      </c>
      <c r="L1879" s="83">
        <v>8</v>
      </c>
      <c r="M1879" s="84">
        <v>8.6021505376344093E-2</v>
      </c>
      <c r="N1879" s="85">
        <f t="shared" si="29"/>
        <v>0.75</v>
      </c>
    </row>
    <row r="1880" spans="1:14" x14ac:dyDescent="0.25">
      <c r="A1880" s="89" t="s">
        <v>232</v>
      </c>
      <c r="B1880" s="89" t="s">
        <v>467</v>
      </c>
      <c r="C1880" s="89"/>
      <c r="D1880" s="90">
        <v>74</v>
      </c>
      <c r="E1880" s="90">
        <v>749</v>
      </c>
      <c r="F1880" s="90">
        <v>556</v>
      </c>
      <c r="G1880" s="90">
        <v>271</v>
      </c>
      <c r="H1880" s="90">
        <v>172</v>
      </c>
      <c r="I1880" s="90">
        <v>79</v>
      </c>
      <c r="J1880" s="90">
        <v>38</v>
      </c>
      <c r="K1880" s="90">
        <v>67</v>
      </c>
      <c r="L1880" s="90">
        <v>2006</v>
      </c>
      <c r="M1880" s="91">
        <v>4.1041798801072081E-2</v>
      </c>
      <c r="N1880" s="92">
        <f t="shared" si="29"/>
        <v>0.37337986041874377</v>
      </c>
    </row>
    <row r="1881" spans="1:14" x14ac:dyDescent="0.25">
      <c r="A1881" s="3" t="s">
        <v>232</v>
      </c>
      <c r="B1881" s="3" t="s">
        <v>246</v>
      </c>
      <c r="C1881" s="3" t="s">
        <v>467</v>
      </c>
      <c r="D1881" s="181">
        <v>1</v>
      </c>
      <c r="E1881" s="181">
        <v>2</v>
      </c>
      <c r="F1881" s="181">
        <v>37</v>
      </c>
      <c r="G1881" s="181">
        <v>15</v>
      </c>
      <c r="H1881" s="181">
        <v>19</v>
      </c>
      <c r="I1881" s="181">
        <v>7</v>
      </c>
      <c r="J1881" s="181">
        <v>6</v>
      </c>
      <c r="K1881" s="181">
        <v>14</v>
      </c>
      <c r="L1881" s="181">
        <v>101</v>
      </c>
      <c r="M1881" s="182">
        <v>1</v>
      </c>
      <c r="N1881" s="183">
        <f t="shared" si="29"/>
        <v>1.9801980198019802E-2</v>
      </c>
    </row>
    <row r="1882" spans="1:14" x14ac:dyDescent="0.25">
      <c r="A1882" s="1" t="s">
        <v>232</v>
      </c>
      <c r="B1882" s="1" t="s">
        <v>246</v>
      </c>
      <c r="C1882" s="1" t="s">
        <v>468</v>
      </c>
      <c r="D1882" s="83">
        <v>0</v>
      </c>
      <c r="E1882" s="83">
        <v>1</v>
      </c>
      <c r="F1882" s="83">
        <v>5</v>
      </c>
      <c r="G1882" s="83">
        <v>2</v>
      </c>
      <c r="H1882" s="83">
        <v>0</v>
      </c>
      <c r="I1882" s="83">
        <v>0</v>
      </c>
      <c r="J1882" s="83">
        <v>0</v>
      </c>
      <c r="K1882" s="83">
        <v>0</v>
      </c>
      <c r="L1882" s="83">
        <v>8</v>
      </c>
      <c r="M1882" s="84">
        <v>7.9207920792079209E-2</v>
      </c>
      <c r="N1882" s="85">
        <f t="shared" si="29"/>
        <v>0.125</v>
      </c>
    </row>
    <row r="1883" spans="1:14" x14ac:dyDescent="0.25">
      <c r="A1883" s="1" t="s">
        <v>232</v>
      </c>
      <c r="B1883" s="1" t="s">
        <v>246</v>
      </c>
      <c r="C1883" s="1" t="s">
        <v>469</v>
      </c>
      <c r="D1883" s="83">
        <v>0</v>
      </c>
      <c r="E1883" s="83">
        <v>0</v>
      </c>
      <c r="F1883" s="83">
        <v>4</v>
      </c>
      <c r="G1883" s="83">
        <v>6</v>
      </c>
      <c r="H1883" s="83">
        <v>8</v>
      </c>
      <c r="I1883" s="83">
        <v>3</v>
      </c>
      <c r="J1883" s="83">
        <v>2</v>
      </c>
      <c r="K1883" s="83">
        <v>4</v>
      </c>
      <c r="L1883" s="83">
        <v>27</v>
      </c>
      <c r="M1883" s="84">
        <v>0.26732673267326729</v>
      </c>
      <c r="N1883" s="85">
        <f t="shared" si="29"/>
        <v>0</v>
      </c>
    </row>
    <row r="1884" spans="1:14" x14ac:dyDescent="0.25">
      <c r="A1884" s="1" t="s">
        <v>232</v>
      </c>
      <c r="B1884" s="1" t="s">
        <v>246</v>
      </c>
      <c r="C1884" s="1" t="s">
        <v>470</v>
      </c>
      <c r="D1884" s="83">
        <v>0</v>
      </c>
      <c r="E1884" s="83">
        <v>0</v>
      </c>
      <c r="F1884" s="83">
        <v>0</v>
      </c>
      <c r="G1884" s="83">
        <v>1</v>
      </c>
      <c r="H1884" s="83">
        <v>3</v>
      </c>
      <c r="I1884" s="83">
        <v>2</v>
      </c>
      <c r="J1884" s="83">
        <v>2</v>
      </c>
      <c r="K1884" s="83">
        <v>7</v>
      </c>
      <c r="L1884" s="83">
        <v>15</v>
      </c>
      <c r="M1884" s="84">
        <v>0.14851485148514851</v>
      </c>
      <c r="N1884" s="85">
        <f t="shared" si="29"/>
        <v>0</v>
      </c>
    </row>
    <row r="1885" spans="1:14" x14ac:dyDescent="0.25">
      <c r="A1885" s="1" t="s">
        <v>232</v>
      </c>
      <c r="B1885" s="1" t="s">
        <v>246</v>
      </c>
      <c r="C1885" s="1" t="s">
        <v>471</v>
      </c>
      <c r="D1885" s="83">
        <v>0</v>
      </c>
      <c r="E1885" s="83">
        <v>0</v>
      </c>
      <c r="F1885" s="83">
        <v>0</v>
      </c>
      <c r="G1885" s="83">
        <v>0</v>
      </c>
      <c r="H1885" s="83">
        <v>1</v>
      </c>
      <c r="I1885" s="83">
        <v>0</v>
      </c>
      <c r="J1885" s="83">
        <v>0</v>
      </c>
      <c r="K1885" s="83">
        <v>1</v>
      </c>
      <c r="L1885" s="83">
        <v>2</v>
      </c>
      <c r="M1885" s="84">
        <v>1.9801980198019799E-2</v>
      </c>
      <c r="N1885" s="85">
        <f t="shared" si="29"/>
        <v>0</v>
      </c>
    </row>
    <row r="1886" spans="1:14" x14ac:dyDescent="0.25">
      <c r="A1886" s="1" t="s">
        <v>232</v>
      </c>
      <c r="B1886" s="1" t="s">
        <v>246</v>
      </c>
      <c r="C1886" s="1" t="s">
        <v>472</v>
      </c>
      <c r="D1886" s="83">
        <v>1</v>
      </c>
      <c r="E1886" s="83">
        <v>1</v>
      </c>
      <c r="F1886" s="83">
        <v>21</v>
      </c>
      <c r="G1886" s="83">
        <v>3</v>
      </c>
      <c r="H1886" s="83">
        <v>1</v>
      </c>
      <c r="I1886" s="83">
        <v>1</v>
      </c>
      <c r="J1886" s="83">
        <v>1</v>
      </c>
      <c r="K1886" s="83">
        <v>0</v>
      </c>
      <c r="L1886" s="83">
        <v>29</v>
      </c>
      <c r="M1886" s="84">
        <v>0.28712871287128711</v>
      </c>
      <c r="N1886" s="85">
        <f t="shared" si="29"/>
        <v>3.4482758620689655E-2</v>
      </c>
    </row>
    <row r="1887" spans="1:14" x14ac:dyDescent="0.25">
      <c r="A1887" s="1" t="s">
        <v>232</v>
      </c>
      <c r="B1887" s="1" t="s">
        <v>246</v>
      </c>
      <c r="C1887" s="1" t="s">
        <v>473</v>
      </c>
      <c r="D1887" s="83">
        <v>0</v>
      </c>
      <c r="E1887" s="83">
        <v>0</v>
      </c>
      <c r="F1887" s="83">
        <v>2</v>
      </c>
      <c r="G1887" s="83">
        <v>1</v>
      </c>
      <c r="H1887" s="83">
        <v>6</v>
      </c>
      <c r="I1887" s="83">
        <v>1</v>
      </c>
      <c r="J1887" s="83">
        <v>1</v>
      </c>
      <c r="K1887" s="83">
        <v>1</v>
      </c>
      <c r="L1887" s="83">
        <v>12</v>
      </c>
      <c r="M1887" s="84">
        <v>0.11881188118811881</v>
      </c>
      <c r="N1887" s="85">
        <f t="shared" si="29"/>
        <v>0</v>
      </c>
    </row>
    <row r="1888" spans="1:14" x14ac:dyDescent="0.25">
      <c r="A1888" s="1" t="s">
        <v>232</v>
      </c>
      <c r="B1888" s="1" t="s">
        <v>246</v>
      </c>
      <c r="C1888" s="1" t="s">
        <v>474</v>
      </c>
      <c r="D1888" s="83">
        <v>0</v>
      </c>
      <c r="E1888" s="83">
        <v>0</v>
      </c>
      <c r="F1888" s="83">
        <v>5</v>
      </c>
      <c r="G1888" s="83">
        <v>2</v>
      </c>
      <c r="H1888" s="83">
        <v>0</v>
      </c>
      <c r="I1888" s="83">
        <v>0</v>
      </c>
      <c r="J1888" s="83">
        <v>0</v>
      </c>
      <c r="K1888" s="83">
        <v>1</v>
      </c>
      <c r="L1888" s="83">
        <v>8</v>
      </c>
      <c r="M1888" s="84">
        <v>7.9207920792079209E-2</v>
      </c>
      <c r="N1888" s="85">
        <f t="shared" si="29"/>
        <v>0</v>
      </c>
    </row>
    <row r="1889" spans="1:14" x14ac:dyDescent="0.25">
      <c r="A1889" s="3" t="s">
        <v>232</v>
      </c>
      <c r="B1889" s="3" t="s">
        <v>236</v>
      </c>
      <c r="C1889" s="3" t="s">
        <v>467</v>
      </c>
      <c r="D1889" s="181">
        <v>3</v>
      </c>
      <c r="E1889" s="181">
        <v>42</v>
      </c>
      <c r="F1889" s="181">
        <v>16</v>
      </c>
      <c r="G1889" s="181">
        <v>4</v>
      </c>
      <c r="H1889" s="181">
        <v>4</v>
      </c>
      <c r="I1889" s="181">
        <v>1</v>
      </c>
      <c r="J1889" s="181">
        <v>0</v>
      </c>
      <c r="K1889" s="181">
        <v>1</v>
      </c>
      <c r="L1889" s="181">
        <v>71</v>
      </c>
      <c r="M1889" s="182">
        <v>1</v>
      </c>
      <c r="N1889" s="183">
        <f t="shared" si="29"/>
        <v>0.59154929577464788</v>
      </c>
    </row>
    <row r="1890" spans="1:14" x14ac:dyDescent="0.25">
      <c r="A1890" s="1" t="s">
        <v>232</v>
      </c>
      <c r="B1890" s="1" t="s">
        <v>236</v>
      </c>
      <c r="C1890" s="1" t="s">
        <v>468</v>
      </c>
      <c r="D1890" s="83">
        <v>0</v>
      </c>
      <c r="E1890" s="83">
        <v>6</v>
      </c>
      <c r="F1890" s="83">
        <v>3</v>
      </c>
      <c r="G1890" s="83">
        <v>0</v>
      </c>
      <c r="H1890" s="83">
        <v>0</v>
      </c>
      <c r="I1890" s="83">
        <v>0</v>
      </c>
      <c r="J1890" s="83">
        <v>0</v>
      </c>
      <c r="K1890" s="83">
        <v>0</v>
      </c>
      <c r="L1890" s="83">
        <v>9</v>
      </c>
      <c r="M1890" s="84">
        <v>0.12676056338028169</v>
      </c>
      <c r="N1890" s="85">
        <f t="shared" si="29"/>
        <v>0.66666666666666663</v>
      </c>
    </row>
    <row r="1891" spans="1:14" x14ac:dyDescent="0.25">
      <c r="A1891" s="1" t="s">
        <v>232</v>
      </c>
      <c r="B1891" s="1" t="s">
        <v>236</v>
      </c>
      <c r="C1891" s="1" t="s">
        <v>469</v>
      </c>
      <c r="D1891" s="83">
        <v>0</v>
      </c>
      <c r="E1891" s="83">
        <v>0</v>
      </c>
      <c r="F1891" s="83">
        <v>3</v>
      </c>
      <c r="G1891" s="83">
        <v>2</v>
      </c>
      <c r="H1891" s="83">
        <v>0</v>
      </c>
      <c r="I1891" s="83">
        <v>0</v>
      </c>
      <c r="J1891" s="83">
        <v>0</v>
      </c>
      <c r="K1891" s="83">
        <v>1</v>
      </c>
      <c r="L1891" s="83">
        <v>6</v>
      </c>
      <c r="M1891" s="84">
        <v>8.4507042253521125E-2</v>
      </c>
      <c r="N1891" s="85">
        <f t="shared" si="29"/>
        <v>0</v>
      </c>
    </row>
    <row r="1892" spans="1:14" x14ac:dyDescent="0.25">
      <c r="A1892" s="1" t="s">
        <v>232</v>
      </c>
      <c r="B1892" s="1" t="s">
        <v>236</v>
      </c>
      <c r="C1892" s="1" t="s">
        <v>470</v>
      </c>
      <c r="D1892" s="83">
        <v>0</v>
      </c>
      <c r="E1892" s="83">
        <v>1</v>
      </c>
      <c r="F1892" s="83">
        <v>0</v>
      </c>
      <c r="G1892" s="83">
        <v>0</v>
      </c>
      <c r="H1892" s="83">
        <v>1</v>
      </c>
      <c r="I1892" s="83">
        <v>1</v>
      </c>
      <c r="J1892" s="83">
        <v>0</v>
      </c>
      <c r="K1892" s="83">
        <v>0</v>
      </c>
      <c r="L1892" s="83">
        <v>3</v>
      </c>
      <c r="M1892" s="84">
        <v>4.2253521126760563E-2</v>
      </c>
      <c r="N1892" s="85">
        <f t="shared" si="29"/>
        <v>0.33333333333333331</v>
      </c>
    </row>
    <row r="1893" spans="1:14" x14ac:dyDescent="0.25">
      <c r="A1893" s="1" t="s">
        <v>232</v>
      </c>
      <c r="B1893" s="1" t="s">
        <v>236</v>
      </c>
      <c r="C1893" s="1" t="s">
        <v>472</v>
      </c>
      <c r="D1893" s="83">
        <v>1</v>
      </c>
      <c r="E1893" s="83">
        <v>28</v>
      </c>
      <c r="F1893" s="83">
        <v>6</v>
      </c>
      <c r="G1893" s="83">
        <v>2</v>
      </c>
      <c r="H1893" s="83">
        <v>3</v>
      </c>
      <c r="I1893" s="83">
        <v>0</v>
      </c>
      <c r="J1893" s="83">
        <v>0</v>
      </c>
      <c r="K1893" s="83">
        <v>0</v>
      </c>
      <c r="L1893" s="83">
        <v>40</v>
      </c>
      <c r="M1893" s="84">
        <v>0.56338028169014087</v>
      </c>
      <c r="N1893" s="85">
        <f t="shared" si="29"/>
        <v>0.7</v>
      </c>
    </row>
    <row r="1894" spans="1:14" x14ac:dyDescent="0.25">
      <c r="A1894" s="1" t="s">
        <v>232</v>
      </c>
      <c r="B1894" s="1" t="s">
        <v>236</v>
      </c>
      <c r="C1894" s="1" t="s">
        <v>473</v>
      </c>
      <c r="D1894" s="83">
        <v>2</v>
      </c>
      <c r="E1894" s="83">
        <v>0</v>
      </c>
      <c r="F1894" s="83">
        <v>3</v>
      </c>
      <c r="G1894" s="83">
        <v>0</v>
      </c>
      <c r="H1894" s="83">
        <v>0</v>
      </c>
      <c r="I1894" s="83">
        <v>0</v>
      </c>
      <c r="J1894" s="83">
        <v>0</v>
      </c>
      <c r="K1894" s="83">
        <v>0</v>
      </c>
      <c r="L1894" s="83">
        <v>5</v>
      </c>
      <c r="M1894" s="84">
        <v>7.0422535211267609E-2</v>
      </c>
      <c r="N1894" s="85">
        <f t="shared" si="29"/>
        <v>0</v>
      </c>
    </row>
    <row r="1895" spans="1:14" x14ac:dyDescent="0.25">
      <c r="A1895" s="1" t="s">
        <v>232</v>
      </c>
      <c r="B1895" s="1" t="s">
        <v>236</v>
      </c>
      <c r="C1895" s="1" t="s">
        <v>474</v>
      </c>
      <c r="D1895" s="83">
        <v>0</v>
      </c>
      <c r="E1895" s="83">
        <v>7</v>
      </c>
      <c r="F1895" s="83">
        <v>1</v>
      </c>
      <c r="G1895" s="83">
        <v>0</v>
      </c>
      <c r="H1895" s="83">
        <v>0</v>
      </c>
      <c r="I1895" s="83">
        <v>0</v>
      </c>
      <c r="J1895" s="83">
        <v>0</v>
      </c>
      <c r="K1895" s="83">
        <v>0</v>
      </c>
      <c r="L1895" s="83">
        <v>8</v>
      </c>
      <c r="M1895" s="84">
        <v>0.1126760563380282</v>
      </c>
      <c r="N1895" s="85">
        <f t="shared" si="29"/>
        <v>0.875</v>
      </c>
    </row>
    <row r="1896" spans="1:14" x14ac:dyDescent="0.25">
      <c r="A1896" s="3" t="s">
        <v>232</v>
      </c>
      <c r="B1896" s="3" t="s">
        <v>247</v>
      </c>
      <c r="C1896" s="3" t="s">
        <v>467</v>
      </c>
      <c r="D1896" s="181">
        <v>1</v>
      </c>
      <c r="E1896" s="181">
        <v>45</v>
      </c>
      <c r="F1896" s="181">
        <v>33</v>
      </c>
      <c r="G1896" s="181">
        <v>15</v>
      </c>
      <c r="H1896" s="181">
        <v>10</v>
      </c>
      <c r="I1896" s="181">
        <v>3</v>
      </c>
      <c r="J1896" s="181">
        <v>4</v>
      </c>
      <c r="K1896" s="181">
        <v>3</v>
      </c>
      <c r="L1896" s="181">
        <v>114</v>
      </c>
      <c r="M1896" s="182">
        <v>1</v>
      </c>
      <c r="N1896" s="183">
        <f t="shared" si="29"/>
        <v>0.39473684210526316</v>
      </c>
    </row>
    <row r="1897" spans="1:14" x14ac:dyDescent="0.25">
      <c r="A1897" s="1" t="s">
        <v>232</v>
      </c>
      <c r="B1897" s="1" t="s">
        <v>247</v>
      </c>
      <c r="C1897" s="1" t="s">
        <v>468</v>
      </c>
      <c r="D1897" s="83">
        <v>0</v>
      </c>
      <c r="E1897" s="83">
        <v>13</v>
      </c>
      <c r="F1897" s="83">
        <v>7</v>
      </c>
      <c r="G1897" s="83">
        <v>1</v>
      </c>
      <c r="H1897" s="83">
        <v>0</v>
      </c>
      <c r="I1897" s="83">
        <v>0</v>
      </c>
      <c r="J1897" s="83">
        <v>0</v>
      </c>
      <c r="K1897" s="83">
        <v>0</v>
      </c>
      <c r="L1897" s="83">
        <v>21</v>
      </c>
      <c r="M1897" s="84">
        <v>0.18421052631578949</v>
      </c>
      <c r="N1897" s="85">
        <f t="shared" si="29"/>
        <v>0.61904761904761907</v>
      </c>
    </row>
    <row r="1898" spans="1:14" x14ac:dyDescent="0.25">
      <c r="A1898" s="1" t="s">
        <v>232</v>
      </c>
      <c r="B1898" s="1" t="s">
        <v>247</v>
      </c>
      <c r="C1898" s="1" t="s">
        <v>469</v>
      </c>
      <c r="D1898" s="83">
        <v>0</v>
      </c>
      <c r="E1898" s="83">
        <v>0</v>
      </c>
      <c r="F1898" s="83">
        <v>8</v>
      </c>
      <c r="G1898" s="83">
        <v>1</v>
      </c>
      <c r="H1898" s="83">
        <v>2</v>
      </c>
      <c r="I1898" s="83">
        <v>1</v>
      </c>
      <c r="J1898" s="83">
        <v>3</v>
      </c>
      <c r="K1898" s="83">
        <v>2</v>
      </c>
      <c r="L1898" s="83">
        <v>17</v>
      </c>
      <c r="M1898" s="84">
        <v>0.14912280701754391</v>
      </c>
      <c r="N1898" s="85">
        <f t="shared" si="29"/>
        <v>0</v>
      </c>
    </row>
    <row r="1899" spans="1:14" x14ac:dyDescent="0.25">
      <c r="A1899" s="1" t="s">
        <v>232</v>
      </c>
      <c r="B1899" s="1" t="s">
        <v>247</v>
      </c>
      <c r="C1899" s="1" t="s">
        <v>470</v>
      </c>
      <c r="D1899" s="83">
        <v>0</v>
      </c>
      <c r="E1899" s="83">
        <v>0</v>
      </c>
      <c r="F1899" s="83">
        <v>0</v>
      </c>
      <c r="G1899" s="83">
        <v>0</v>
      </c>
      <c r="H1899" s="83">
        <v>1</v>
      </c>
      <c r="I1899" s="83">
        <v>0</v>
      </c>
      <c r="J1899" s="83">
        <v>0</v>
      </c>
      <c r="K1899" s="83">
        <v>1</v>
      </c>
      <c r="L1899" s="83">
        <v>2</v>
      </c>
      <c r="M1899" s="84">
        <v>1.754385964912281E-2</v>
      </c>
      <c r="N1899" s="85">
        <f t="shared" si="29"/>
        <v>0</v>
      </c>
    </row>
    <row r="1900" spans="1:14" x14ac:dyDescent="0.25">
      <c r="A1900" s="1" t="s">
        <v>232</v>
      </c>
      <c r="B1900" s="1" t="s">
        <v>247</v>
      </c>
      <c r="C1900" s="1" t="s">
        <v>471</v>
      </c>
      <c r="D1900" s="83">
        <v>0</v>
      </c>
      <c r="E1900" s="83">
        <v>0</v>
      </c>
      <c r="F1900" s="83">
        <v>1</v>
      </c>
      <c r="G1900" s="83">
        <v>1</v>
      </c>
      <c r="H1900" s="83">
        <v>0</v>
      </c>
      <c r="I1900" s="83">
        <v>0</v>
      </c>
      <c r="J1900" s="83">
        <v>0</v>
      </c>
      <c r="K1900" s="83">
        <v>0</v>
      </c>
      <c r="L1900" s="83">
        <v>2</v>
      </c>
      <c r="M1900" s="84">
        <v>1.754385964912281E-2</v>
      </c>
      <c r="N1900" s="85">
        <f t="shared" si="29"/>
        <v>0</v>
      </c>
    </row>
    <row r="1901" spans="1:14" x14ac:dyDescent="0.25">
      <c r="A1901" s="1" t="s">
        <v>232</v>
      </c>
      <c r="B1901" s="1" t="s">
        <v>247</v>
      </c>
      <c r="C1901" s="1" t="s">
        <v>481</v>
      </c>
      <c r="D1901" s="83">
        <v>0</v>
      </c>
      <c r="E1901" s="83">
        <v>3</v>
      </c>
      <c r="F1901" s="83">
        <v>0</v>
      </c>
      <c r="G1901" s="83">
        <v>1</v>
      </c>
      <c r="H1901" s="83">
        <v>0</v>
      </c>
      <c r="I1901" s="83">
        <v>0</v>
      </c>
      <c r="J1901" s="83">
        <v>0</v>
      </c>
      <c r="K1901" s="83">
        <v>0</v>
      </c>
      <c r="L1901" s="83">
        <v>4</v>
      </c>
      <c r="M1901" s="84">
        <v>3.5087719298245612E-2</v>
      </c>
      <c r="N1901" s="85">
        <f t="shared" si="29"/>
        <v>0.75</v>
      </c>
    </row>
    <row r="1902" spans="1:14" x14ac:dyDescent="0.25">
      <c r="A1902" s="1" t="s">
        <v>232</v>
      </c>
      <c r="B1902" s="1" t="s">
        <v>247</v>
      </c>
      <c r="C1902" s="1" t="s">
        <v>477</v>
      </c>
      <c r="D1902" s="83">
        <v>0</v>
      </c>
      <c r="E1902" s="83">
        <v>0</v>
      </c>
      <c r="F1902" s="83">
        <v>0</v>
      </c>
      <c r="G1902" s="83">
        <v>0</v>
      </c>
      <c r="H1902" s="83">
        <v>0</v>
      </c>
      <c r="I1902" s="83">
        <v>1</v>
      </c>
      <c r="J1902" s="83">
        <v>0</v>
      </c>
      <c r="K1902" s="83">
        <v>0</v>
      </c>
      <c r="L1902" s="83">
        <v>1</v>
      </c>
      <c r="M1902" s="84">
        <v>8.771929824561403E-3</v>
      </c>
      <c r="N1902" s="85">
        <f t="shared" si="29"/>
        <v>0</v>
      </c>
    </row>
    <row r="1903" spans="1:14" x14ac:dyDescent="0.25">
      <c r="A1903" s="1" t="s">
        <v>232</v>
      </c>
      <c r="B1903" s="1" t="s">
        <v>247</v>
      </c>
      <c r="C1903" s="1" t="s">
        <v>482</v>
      </c>
      <c r="D1903" s="83">
        <v>0</v>
      </c>
      <c r="E1903" s="83">
        <v>0</v>
      </c>
      <c r="F1903" s="83">
        <v>0</v>
      </c>
      <c r="G1903" s="83">
        <v>1</v>
      </c>
      <c r="H1903" s="83">
        <v>0</v>
      </c>
      <c r="I1903" s="83">
        <v>0</v>
      </c>
      <c r="J1903" s="83">
        <v>0</v>
      </c>
      <c r="K1903" s="83">
        <v>0</v>
      </c>
      <c r="L1903" s="83">
        <v>1</v>
      </c>
      <c r="M1903" s="84">
        <v>8.771929824561403E-3</v>
      </c>
      <c r="N1903" s="85">
        <f t="shared" si="29"/>
        <v>0</v>
      </c>
    </row>
    <row r="1904" spans="1:14" x14ac:dyDescent="0.25">
      <c r="A1904" s="1" t="s">
        <v>232</v>
      </c>
      <c r="B1904" s="1" t="s">
        <v>247</v>
      </c>
      <c r="C1904" s="1" t="s">
        <v>472</v>
      </c>
      <c r="D1904" s="83">
        <v>0</v>
      </c>
      <c r="E1904" s="83">
        <v>28</v>
      </c>
      <c r="F1904" s="83">
        <v>14</v>
      </c>
      <c r="G1904" s="83">
        <v>8</v>
      </c>
      <c r="H1904" s="83">
        <v>5</v>
      </c>
      <c r="I1904" s="83">
        <v>0</v>
      </c>
      <c r="J1904" s="83">
        <v>1</v>
      </c>
      <c r="K1904" s="83">
        <v>0</v>
      </c>
      <c r="L1904" s="83">
        <v>56</v>
      </c>
      <c r="M1904" s="84">
        <v>0.49122807017543862</v>
      </c>
      <c r="N1904" s="85">
        <f t="shared" si="29"/>
        <v>0.5</v>
      </c>
    </row>
    <row r="1905" spans="1:14" x14ac:dyDescent="0.25">
      <c r="A1905" s="1" t="s">
        <v>232</v>
      </c>
      <c r="B1905" s="1" t="s">
        <v>247</v>
      </c>
      <c r="C1905" s="1" t="s">
        <v>473</v>
      </c>
      <c r="D1905" s="83">
        <v>1</v>
      </c>
      <c r="E1905" s="83">
        <v>0</v>
      </c>
      <c r="F1905" s="83">
        <v>3</v>
      </c>
      <c r="G1905" s="83">
        <v>2</v>
      </c>
      <c r="H1905" s="83">
        <v>2</v>
      </c>
      <c r="I1905" s="83">
        <v>1</v>
      </c>
      <c r="J1905" s="83">
        <v>0</v>
      </c>
      <c r="K1905" s="83">
        <v>0</v>
      </c>
      <c r="L1905" s="83">
        <v>9</v>
      </c>
      <c r="M1905" s="84">
        <v>7.8947368421052627E-2</v>
      </c>
      <c r="N1905" s="85">
        <f t="shared" si="29"/>
        <v>0</v>
      </c>
    </row>
    <row r="1906" spans="1:14" x14ac:dyDescent="0.25">
      <c r="A1906" s="1" t="s">
        <v>232</v>
      </c>
      <c r="B1906" s="1" t="s">
        <v>247</v>
      </c>
      <c r="C1906" s="1" t="s">
        <v>474</v>
      </c>
      <c r="D1906" s="83">
        <v>0</v>
      </c>
      <c r="E1906" s="83">
        <v>1</v>
      </c>
      <c r="F1906" s="83">
        <v>0</v>
      </c>
      <c r="G1906" s="83">
        <v>0</v>
      </c>
      <c r="H1906" s="83">
        <v>0</v>
      </c>
      <c r="I1906" s="83">
        <v>0</v>
      </c>
      <c r="J1906" s="83">
        <v>0</v>
      </c>
      <c r="K1906" s="83">
        <v>0</v>
      </c>
      <c r="L1906" s="83">
        <v>1</v>
      </c>
      <c r="M1906" s="84">
        <v>8.771929824561403E-3</v>
      </c>
      <c r="N1906" s="85">
        <f t="shared" si="29"/>
        <v>1</v>
      </c>
    </row>
    <row r="1907" spans="1:14" x14ac:dyDescent="0.25">
      <c r="A1907" s="3" t="s">
        <v>232</v>
      </c>
      <c r="B1907" s="3" t="s">
        <v>237</v>
      </c>
      <c r="C1907" s="3" t="s">
        <v>467</v>
      </c>
      <c r="D1907" s="181">
        <v>10</v>
      </c>
      <c r="E1907" s="181">
        <v>38</v>
      </c>
      <c r="F1907" s="181">
        <v>16</v>
      </c>
      <c r="G1907" s="181">
        <v>5</v>
      </c>
      <c r="H1907" s="181">
        <v>8</v>
      </c>
      <c r="I1907" s="181">
        <v>0</v>
      </c>
      <c r="J1907" s="181">
        <v>1</v>
      </c>
      <c r="K1907" s="181">
        <v>1</v>
      </c>
      <c r="L1907" s="181">
        <v>79</v>
      </c>
      <c r="M1907" s="182">
        <v>1</v>
      </c>
      <c r="N1907" s="183">
        <f t="shared" si="29"/>
        <v>0.48101265822784811</v>
      </c>
    </row>
    <row r="1908" spans="1:14" x14ac:dyDescent="0.25">
      <c r="A1908" s="1" t="s">
        <v>232</v>
      </c>
      <c r="B1908" s="1" t="s">
        <v>237</v>
      </c>
      <c r="C1908" s="1" t="s">
        <v>468</v>
      </c>
      <c r="D1908" s="83">
        <v>1</v>
      </c>
      <c r="E1908" s="83">
        <v>7</v>
      </c>
      <c r="F1908" s="83">
        <v>3</v>
      </c>
      <c r="G1908" s="83">
        <v>0</v>
      </c>
      <c r="H1908" s="83">
        <v>0</v>
      </c>
      <c r="I1908" s="83">
        <v>0</v>
      </c>
      <c r="J1908" s="83">
        <v>0</v>
      </c>
      <c r="K1908" s="83">
        <v>0</v>
      </c>
      <c r="L1908" s="83">
        <v>11</v>
      </c>
      <c r="M1908" s="84">
        <v>0.13924050632911389</v>
      </c>
      <c r="N1908" s="85">
        <f t="shared" si="29"/>
        <v>0.63636363636363635</v>
      </c>
    </row>
    <row r="1909" spans="1:14" x14ac:dyDescent="0.25">
      <c r="A1909" s="1" t="s">
        <v>232</v>
      </c>
      <c r="B1909" s="1" t="s">
        <v>237</v>
      </c>
      <c r="C1909" s="1" t="s">
        <v>469</v>
      </c>
      <c r="D1909" s="83">
        <v>1</v>
      </c>
      <c r="E1909" s="83">
        <v>0</v>
      </c>
      <c r="F1909" s="83">
        <v>7</v>
      </c>
      <c r="G1909" s="83">
        <v>3</v>
      </c>
      <c r="H1909" s="83">
        <v>4</v>
      </c>
      <c r="I1909" s="83">
        <v>0</v>
      </c>
      <c r="J1909" s="83">
        <v>0</v>
      </c>
      <c r="K1909" s="83">
        <v>0</v>
      </c>
      <c r="L1909" s="83">
        <v>15</v>
      </c>
      <c r="M1909" s="84">
        <v>0.189873417721519</v>
      </c>
      <c r="N1909" s="85">
        <f t="shared" si="29"/>
        <v>0</v>
      </c>
    </row>
    <row r="1910" spans="1:14" x14ac:dyDescent="0.25">
      <c r="A1910" s="1" t="s">
        <v>232</v>
      </c>
      <c r="B1910" s="1" t="s">
        <v>237</v>
      </c>
      <c r="C1910" s="1" t="s">
        <v>470</v>
      </c>
      <c r="D1910" s="83">
        <v>0</v>
      </c>
      <c r="E1910" s="83">
        <v>0</v>
      </c>
      <c r="F1910" s="83">
        <v>0</v>
      </c>
      <c r="G1910" s="83">
        <v>0</v>
      </c>
      <c r="H1910" s="83">
        <v>1</v>
      </c>
      <c r="I1910" s="83">
        <v>0</v>
      </c>
      <c r="J1910" s="83">
        <v>1</v>
      </c>
      <c r="K1910" s="83">
        <v>1</v>
      </c>
      <c r="L1910" s="83">
        <v>3</v>
      </c>
      <c r="M1910" s="84">
        <v>3.7974683544303799E-2</v>
      </c>
      <c r="N1910" s="85">
        <f t="shared" si="29"/>
        <v>0</v>
      </c>
    </row>
    <row r="1911" spans="1:14" x14ac:dyDescent="0.25">
      <c r="A1911" s="1" t="s">
        <v>232</v>
      </c>
      <c r="B1911" s="1" t="s">
        <v>237</v>
      </c>
      <c r="C1911" s="1" t="s">
        <v>481</v>
      </c>
      <c r="D1911" s="83">
        <v>0</v>
      </c>
      <c r="E1911" s="83">
        <v>1</v>
      </c>
      <c r="F1911" s="83">
        <v>0</v>
      </c>
      <c r="G1911" s="83">
        <v>0</v>
      </c>
      <c r="H1911" s="83">
        <v>0</v>
      </c>
      <c r="I1911" s="83">
        <v>0</v>
      </c>
      <c r="J1911" s="83">
        <v>0</v>
      </c>
      <c r="K1911" s="83">
        <v>0</v>
      </c>
      <c r="L1911" s="83">
        <v>1</v>
      </c>
      <c r="M1911" s="84">
        <v>1.2658227848101271E-2</v>
      </c>
      <c r="N1911" s="85">
        <f t="shared" si="29"/>
        <v>1</v>
      </c>
    </row>
    <row r="1912" spans="1:14" x14ac:dyDescent="0.25">
      <c r="A1912" s="1" t="s">
        <v>232</v>
      </c>
      <c r="B1912" s="1" t="s">
        <v>237</v>
      </c>
      <c r="C1912" s="1" t="s">
        <v>477</v>
      </c>
      <c r="D1912" s="83">
        <v>2</v>
      </c>
      <c r="E1912" s="83">
        <v>0</v>
      </c>
      <c r="F1912" s="83">
        <v>0</v>
      </c>
      <c r="G1912" s="83">
        <v>0</v>
      </c>
      <c r="H1912" s="83">
        <v>0</v>
      </c>
      <c r="I1912" s="83">
        <v>0</v>
      </c>
      <c r="J1912" s="83">
        <v>0</v>
      </c>
      <c r="K1912" s="83">
        <v>0</v>
      </c>
      <c r="L1912" s="83">
        <v>2</v>
      </c>
      <c r="M1912" s="84">
        <v>2.5316455696202531E-2</v>
      </c>
      <c r="N1912" s="85">
        <f t="shared" si="29"/>
        <v>0</v>
      </c>
    </row>
    <row r="1913" spans="1:14" x14ac:dyDescent="0.25">
      <c r="A1913" s="1" t="s">
        <v>232</v>
      </c>
      <c r="B1913" s="1" t="s">
        <v>237</v>
      </c>
      <c r="C1913" s="1" t="s">
        <v>482</v>
      </c>
      <c r="D1913" s="83">
        <v>1</v>
      </c>
      <c r="E1913" s="83">
        <v>0</v>
      </c>
      <c r="F1913" s="83">
        <v>0</v>
      </c>
      <c r="G1913" s="83">
        <v>0</v>
      </c>
      <c r="H1913" s="83">
        <v>0</v>
      </c>
      <c r="I1913" s="83">
        <v>0</v>
      </c>
      <c r="J1913" s="83">
        <v>0</v>
      </c>
      <c r="K1913" s="83">
        <v>0</v>
      </c>
      <c r="L1913" s="83">
        <v>1</v>
      </c>
      <c r="M1913" s="84">
        <v>1.2658227848101271E-2</v>
      </c>
      <c r="N1913" s="85">
        <f t="shared" si="29"/>
        <v>0</v>
      </c>
    </row>
    <row r="1914" spans="1:14" x14ac:dyDescent="0.25">
      <c r="A1914" s="1" t="s">
        <v>232</v>
      </c>
      <c r="B1914" s="1" t="s">
        <v>237</v>
      </c>
      <c r="C1914" s="1" t="s">
        <v>472</v>
      </c>
      <c r="D1914" s="83">
        <v>3</v>
      </c>
      <c r="E1914" s="83">
        <v>26</v>
      </c>
      <c r="F1914" s="83">
        <v>3</v>
      </c>
      <c r="G1914" s="83">
        <v>2</v>
      </c>
      <c r="H1914" s="83">
        <v>0</v>
      </c>
      <c r="I1914" s="83">
        <v>0</v>
      </c>
      <c r="J1914" s="83">
        <v>0</v>
      </c>
      <c r="K1914" s="83">
        <v>0</v>
      </c>
      <c r="L1914" s="83">
        <v>34</v>
      </c>
      <c r="M1914" s="84">
        <v>0.43037974683544311</v>
      </c>
      <c r="N1914" s="85">
        <f t="shared" si="29"/>
        <v>0.76470588235294112</v>
      </c>
    </row>
    <row r="1915" spans="1:14" x14ac:dyDescent="0.25">
      <c r="A1915" s="1" t="s">
        <v>232</v>
      </c>
      <c r="B1915" s="1" t="s">
        <v>237</v>
      </c>
      <c r="C1915" s="1" t="s">
        <v>473</v>
      </c>
      <c r="D1915" s="83">
        <v>2</v>
      </c>
      <c r="E1915" s="83">
        <v>1</v>
      </c>
      <c r="F1915" s="83">
        <v>3</v>
      </c>
      <c r="G1915" s="83">
        <v>0</v>
      </c>
      <c r="H1915" s="83">
        <v>3</v>
      </c>
      <c r="I1915" s="83">
        <v>0</v>
      </c>
      <c r="J1915" s="83">
        <v>0</v>
      </c>
      <c r="K1915" s="83">
        <v>0</v>
      </c>
      <c r="L1915" s="83">
        <v>9</v>
      </c>
      <c r="M1915" s="84">
        <v>0.1139240506329114</v>
      </c>
      <c r="N1915" s="85">
        <f t="shared" si="29"/>
        <v>0.1111111111111111</v>
      </c>
    </row>
    <row r="1916" spans="1:14" x14ac:dyDescent="0.25">
      <c r="A1916" s="1" t="s">
        <v>232</v>
      </c>
      <c r="B1916" s="1" t="s">
        <v>237</v>
      </c>
      <c r="C1916" s="1" t="s">
        <v>474</v>
      </c>
      <c r="D1916" s="83">
        <v>0</v>
      </c>
      <c r="E1916" s="83">
        <v>3</v>
      </c>
      <c r="F1916" s="83">
        <v>0</v>
      </c>
      <c r="G1916" s="83">
        <v>0</v>
      </c>
      <c r="H1916" s="83">
        <v>0</v>
      </c>
      <c r="I1916" s="83">
        <v>0</v>
      </c>
      <c r="J1916" s="83">
        <v>0</v>
      </c>
      <c r="K1916" s="83">
        <v>0</v>
      </c>
      <c r="L1916" s="83">
        <v>3</v>
      </c>
      <c r="M1916" s="84">
        <v>3.7974683544303799E-2</v>
      </c>
      <c r="N1916" s="85">
        <f t="shared" si="29"/>
        <v>1</v>
      </c>
    </row>
    <row r="1917" spans="1:14" x14ac:dyDescent="0.25">
      <c r="A1917" s="3" t="s">
        <v>232</v>
      </c>
      <c r="B1917" s="3" t="s">
        <v>238</v>
      </c>
      <c r="C1917" s="3" t="s">
        <v>467</v>
      </c>
      <c r="D1917" s="181">
        <v>3</v>
      </c>
      <c r="E1917" s="181">
        <v>56</v>
      </c>
      <c r="F1917" s="181">
        <v>24</v>
      </c>
      <c r="G1917" s="181">
        <v>14</v>
      </c>
      <c r="H1917" s="181">
        <v>4</v>
      </c>
      <c r="I1917" s="181">
        <v>3</v>
      </c>
      <c r="J1917" s="181">
        <v>1</v>
      </c>
      <c r="K1917" s="181">
        <v>8</v>
      </c>
      <c r="L1917" s="181">
        <v>113</v>
      </c>
      <c r="M1917" s="182">
        <v>1</v>
      </c>
      <c r="N1917" s="183">
        <f t="shared" si="29"/>
        <v>0.49557522123893805</v>
      </c>
    </row>
    <row r="1918" spans="1:14" x14ac:dyDescent="0.25">
      <c r="A1918" s="1" t="s">
        <v>232</v>
      </c>
      <c r="B1918" s="1" t="s">
        <v>238</v>
      </c>
      <c r="C1918" s="1" t="s">
        <v>468</v>
      </c>
      <c r="D1918" s="83">
        <v>0</v>
      </c>
      <c r="E1918" s="83">
        <v>12</v>
      </c>
      <c r="F1918" s="83">
        <v>2</v>
      </c>
      <c r="G1918" s="83">
        <v>2</v>
      </c>
      <c r="H1918" s="83">
        <v>1</v>
      </c>
      <c r="I1918" s="83">
        <v>0</v>
      </c>
      <c r="J1918" s="83">
        <v>0</v>
      </c>
      <c r="K1918" s="83">
        <v>0</v>
      </c>
      <c r="L1918" s="83">
        <v>17</v>
      </c>
      <c r="M1918" s="84">
        <v>0.15044247787610621</v>
      </c>
      <c r="N1918" s="85">
        <f t="shared" si="29"/>
        <v>0.70588235294117652</v>
      </c>
    </row>
    <row r="1919" spans="1:14" x14ac:dyDescent="0.25">
      <c r="A1919" s="1" t="s">
        <v>232</v>
      </c>
      <c r="B1919" s="1" t="s">
        <v>238</v>
      </c>
      <c r="C1919" s="1" t="s">
        <v>475</v>
      </c>
      <c r="D1919" s="83">
        <v>0</v>
      </c>
      <c r="E1919" s="83">
        <v>0</v>
      </c>
      <c r="F1919" s="83">
        <v>1</v>
      </c>
      <c r="G1919" s="83">
        <v>0</v>
      </c>
      <c r="H1919" s="83">
        <v>0</v>
      </c>
      <c r="I1919" s="83">
        <v>0</v>
      </c>
      <c r="J1919" s="83">
        <v>0</v>
      </c>
      <c r="K1919" s="83">
        <v>0</v>
      </c>
      <c r="L1919" s="83">
        <v>1</v>
      </c>
      <c r="M1919" s="84">
        <v>8.8495575221238937E-3</v>
      </c>
      <c r="N1919" s="85">
        <f t="shared" si="29"/>
        <v>0</v>
      </c>
    </row>
    <row r="1920" spans="1:14" x14ac:dyDescent="0.25">
      <c r="A1920" s="1" t="s">
        <v>232</v>
      </c>
      <c r="B1920" s="1" t="s">
        <v>238</v>
      </c>
      <c r="C1920" s="1" t="s">
        <v>469</v>
      </c>
      <c r="D1920" s="83">
        <v>0</v>
      </c>
      <c r="E1920" s="83">
        <v>0</v>
      </c>
      <c r="F1920" s="83">
        <v>3</v>
      </c>
      <c r="G1920" s="83">
        <v>7</v>
      </c>
      <c r="H1920" s="83">
        <v>2</v>
      </c>
      <c r="I1920" s="83">
        <v>1</v>
      </c>
      <c r="J1920" s="83">
        <v>0</v>
      </c>
      <c r="K1920" s="83">
        <v>1</v>
      </c>
      <c r="L1920" s="83">
        <v>14</v>
      </c>
      <c r="M1920" s="84">
        <v>0.1238938053097345</v>
      </c>
      <c r="N1920" s="85">
        <f t="shared" si="29"/>
        <v>0</v>
      </c>
    </row>
    <row r="1921" spans="1:14" x14ac:dyDescent="0.25">
      <c r="A1921" s="1" t="s">
        <v>232</v>
      </c>
      <c r="B1921" s="1" t="s">
        <v>238</v>
      </c>
      <c r="C1921" s="1" t="s">
        <v>470</v>
      </c>
      <c r="D1921" s="83">
        <v>0</v>
      </c>
      <c r="E1921" s="83">
        <v>0</v>
      </c>
      <c r="F1921" s="83">
        <v>0</v>
      </c>
      <c r="G1921" s="83">
        <v>0</v>
      </c>
      <c r="H1921" s="83">
        <v>1</v>
      </c>
      <c r="I1921" s="83">
        <v>1</v>
      </c>
      <c r="J1921" s="83">
        <v>1</v>
      </c>
      <c r="K1921" s="83">
        <v>4</v>
      </c>
      <c r="L1921" s="83">
        <v>7</v>
      </c>
      <c r="M1921" s="84">
        <v>6.1946902654867249E-2</v>
      </c>
      <c r="N1921" s="85">
        <f t="shared" si="29"/>
        <v>0</v>
      </c>
    </row>
    <row r="1922" spans="1:14" x14ac:dyDescent="0.25">
      <c r="A1922" s="1" t="s">
        <v>232</v>
      </c>
      <c r="B1922" s="1" t="s">
        <v>238</v>
      </c>
      <c r="C1922" s="1" t="s">
        <v>471</v>
      </c>
      <c r="D1922" s="83">
        <v>1</v>
      </c>
      <c r="E1922" s="83">
        <v>0</v>
      </c>
      <c r="F1922" s="83">
        <v>2</v>
      </c>
      <c r="G1922" s="83">
        <v>1</v>
      </c>
      <c r="H1922" s="83">
        <v>0</v>
      </c>
      <c r="I1922" s="83">
        <v>1</v>
      </c>
      <c r="J1922" s="83">
        <v>0</v>
      </c>
      <c r="K1922" s="83">
        <v>0</v>
      </c>
      <c r="L1922" s="83">
        <v>5</v>
      </c>
      <c r="M1922" s="84">
        <v>4.4247787610619468E-2</v>
      </c>
      <c r="N1922" s="85">
        <f t="shared" si="29"/>
        <v>0</v>
      </c>
    </row>
    <row r="1923" spans="1:14" x14ac:dyDescent="0.25">
      <c r="A1923" s="1" t="s">
        <v>232</v>
      </c>
      <c r="B1923" s="1" t="s">
        <v>238</v>
      </c>
      <c r="C1923" s="1" t="s">
        <v>472</v>
      </c>
      <c r="D1923" s="83">
        <v>1</v>
      </c>
      <c r="E1923" s="83">
        <v>34</v>
      </c>
      <c r="F1923" s="83">
        <v>7</v>
      </c>
      <c r="G1923" s="83">
        <v>3</v>
      </c>
      <c r="H1923" s="83">
        <v>0</v>
      </c>
      <c r="I1923" s="83">
        <v>0</v>
      </c>
      <c r="J1923" s="83">
        <v>0</v>
      </c>
      <c r="K1923" s="83">
        <v>2</v>
      </c>
      <c r="L1923" s="83">
        <v>47</v>
      </c>
      <c r="M1923" s="84">
        <v>0.41592920353982299</v>
      </c>
      <c r="N1923" s="85">
        <f t="shared" si="29"/>
        <v>0.72340425531914898</v>
      </c>
    </row>
    <row r="1924" spans="1:14" x14ac:dyDescent="0.25">
      <c r="A1924" s="1" t="s">
        <v>232</v>
      </c>
      <c r="B1924" s="1" t="s">
        <v>238</v>
      </c>
      <c r="C1924" s="1" t="s">
        <v>473</v>
      </c>
      <c r="D1924" s="83">
        <v>1</v>
      </c>
      <c r="E1924" s="83">
        <v>0</v>
      </c>
      <c r="F1924" s="83">
        <v>7</v>
      </c>
      <c r="G1924" s="83">
        <v>1</v>
      </c>
      <c r="H1924" s="83">
        <v>0</v>
      </c>
      <c r="I1924" s="83">
        <v>0</v>
      </c>
      <c r="J1924" s="83">
        <v>0</v>
      </c>
      <c r="K1924" s="83">
        <v>1</v>
      </c>
      <c r="L1924" s="83">
        <v>10</v>
      </c>
      <c r="M1924" s="84">
        <v>8.8495575221238937E-2</v>
      </c>
      <c r="N1924" s="85">
        <f t="shared" ref="N1924:N1987" si="30">E1924/L1924</f>
        <v>0</v>
      </c>
    </row>
    <row r="1925" spans="1:14" x14ac:dyDescent="0.25">
      <c r="A1925" s="1" t="s">
        <v>232</v>
      </c>
      <c r="B1925" s="1" t="s">
        <v>238</v>
      </c>
      <c r="C1925" s="1" t="s">
        <v>474</v>
      </c>
      <c r="D1925" s="83">
        <v>0</v>
      </c>
      <c r="E1925" s="83">
        <v>10</v>
      </c>
      <c r="F1925" s="83">
        <v>2</v>
      </c>
      <c r="G1925" s="83">
        <v>0</v>
      </c>
      <c r="H1925" s="83">
        <v>0</v>
      </c>
      <c r="I1925" s="83">
        <v>0</v>
      </c>
      <c r="J1925" s="83">
        <v>0</v>
      </c>
      <c r="K1925" s="83">
        <v>0</v>
      </c>
      <c r="L1925" s="83">
        <v>12</v>
      </c>
      <c r="M1925" s="84">
        <v>0.1061946902654867</v>
      </c>
      <c r="N1925" s="85">
        <f t="shared" si="30"/>
        <v>0.83333333333333337</v>
      </c>
    </row>
    <row r="1926" spans="1:14" x14ac:dyDescent="0.25">
      <c r="A1926" s="3" t="s">
        <v>232</v>
      </c>
      <c r="B1926" s="3" t="s">
        <v>611</v>
      </c>
      <c r="C1926" s="3" t="s">
        <v>467</v>
      </c>
      <c r="D1926" s="181">
        <v>6</v>
      </c>
      <c r="E1926" s="181">
        <v>50</v>
      </c>
      <c r="F1926" s="181">
        <v>22</v>
      </c>
      <c r="G1926" s="181">
        <v>15</v>
      </c>
      <c r="H1926" s="181">
        <v>7</v>
      </c>
      <c r="I1926" s="181">
        <v>3</v>
      </c>
      <c r="J1926" s="181">
        <v>2</v>
      </c>
      <c r="K1926" s="181">
        <v>4</v>
      </c>
      <c r="L1926" s="181">
        <v>109</v>
      </c>
      <c r="M1926" s="182">
        <v>1</v>
      </c>
      <c r="N1926" s="183">
        <f t="shared" si="30"/>
        <v>0.45871559633027525</v>
      </c>
    </row>
    <row r="1927" spans="1:14" x14ac:dyDescent="0.25">
      <c r="A1927" s="1" t="s">
        <v>232</v>
      </c>
      <c r="B1927" s="1" t="s">
        <v>611</v>
      </c>
      <c r="C1927" s="1" t="s">
        <v>468</v>
      </c>
      <c r="D1927" s="83">
        <v>1</v>
      </c>
      <c r="E1927" s="83">
        <v>8</v>
      </c>
      <c r="F1927" s="83">
        <v>2</v>
      </c>
      <c r="G1927" s="83">
        <v>0</v>
      </c>
      <c r="H1927" s="83">
        <v>0</v>
      </c>
      <c r="I1927" s="83">
        <v>0</v>
      </c>
      <c r="J1927" s="83">
        <v>0</v>
      </c>
      <c r="K1927" s="83">
        <v>0</v>
      </c>
      <c r="L1927" s="83">
        <v>11</v>
      </c>
      <c r="M1927" s="84">
        <v>0.1009174311926606</v>
      </c>
      <c r="N1927" s="85">
        <f t="shared" si="30"/>
        <v>0.72727272727272729</v>
      </c>
    </row>
    <row r="1928" spans="1:14" x14ac:dyDescent="0.25">
      <c r="A1928" s="1" t="s">
        <v>232</v>
      </c>
      <c r="B1928" s="1" t="s">
        <v>611</v>
      </c>
      <c r="C1928" s="1" t="s">
        <v>475</v>
      </c>
      <c r="D1928" s="83">
        <v>1</v>
      </c>
      <c r="E1928" s="83">
        <v>0</v>
      </c>
      <c r="F1928" s="83">
        <v>0</v>
      </c>
      <c r="G1928" s="83">
        <v>0</v>
      </c>
      <c r="H1928" s="83">
        <v>0</v>
      </c>
      <c r="I1928" s="83">
        <v>0</v>
      </c>
      <c r="J1928" s="83">
        <v>0</v>
      </c>
      <c r="K1928" s="83">
        <v>0</v>
      </c>
      <c r="L1928" s="83">
        <v>1</v>
      </c>
      <c r="M1928" s="84">
        <v>9.1743119266055051E-3</v>
      </c>
      <c r="N1928" s="85">
        <f t="shared" si="30"/>
        <v>0</v>
      </c>
    </row>
    <row r="1929" spans="1:14" x14ac:dyDescent="0.25">
      <c r="A1929" s="1" t="s">
        <v>232</v>
      </c>
      <c r="B1929" s="1" t="s">
        <v>611</v>
      </c>
      <c r="C1929" s="1" t="s">
        <v>479</v>
      </c>
      <c r="D1929" s="83">
        <v>0</v>
      </c>
      <c r="E1929" s="83">
        <v>0</v>
      </c>
      <c r="F1929" s="83">
        <v>0</v>
      </c>
      <c r="G1929" s="83">
        <v>0</v>
      </c>
      <c r="H1929" s="83">
        <v>0</v>
      </c>
      <c r="I1929" s="83">
        <v>0</v>
      </c>
      <c r="J1929" s="83">
        <v>0</v>
      </c>
      <c r="K1929" s="83">
        <v>1</v>
      </c>
      <c r="L1929" s="83">
        <v>1</v>
      </c>
      <c r="M1929" s="84">
        <v>9.1743119266055051E-3</v>
      </c>
      <c r="N1929" s="85">
        <f t="shared" si="30"/>
        <v>0</v>
      </c>
    </row>
    <row r="1930" spans="1:14" x14ac:dyDescent="0.25">
      <c r="A1930" s="1" t="s">
        <v>232</v>
      </c>
      <c r="B1930" s="1" t="s">
        <v>611</v>
      </c>
      <c r="C1930" s="1" t="s">
        <v>469</v>
      </c>
      <c r="D1930" s="83">
        <v>0</v>
      </c>
      <c r="E1930" s="83">
        <v>0</v>
      </c>
      <c r="F1930" s="83">
        <v>10</v>
      </c>
      <c r="G1930" s="83">
        <v>4</v>
      </c>
      <c r="H1930" s="83">
        <v>3</v>
      </c>
      <c r="I1930" s="83">
        <v>1</v>
      </c>
      <c r="J1930" s="83">
        <v>0</v>
      </c>
      <c r="K1930" s="83">
        <v>0</v>
      </c>
      <c r="L1930" s="83">
        <v>18</v>
      </c>
      <c r="M1930" s="84">
        <v>0.16513761467889909</v>
      </c>
      <c r="N1930" s="85">
        <f t="shared" si="30"/>
        <v>0</v>
      </c>
    </row>
    <row r="1931" spans="1:14" x14ac:dyDescent="0.25">
      <c r="A1931" s="1" t="s">
        <v>232</v>
      </c>
      <c r="B1931" s="1" t="s">
        <v>611</v>
      </c>
      <c r="C1931" s="1" t="s">
        <v>470</v>
      </c>
      <c r="D1931" s="83">
        <v>0</v>
      </c>
      <c r="E1931" s="83">
        <v>1</v>
      </c>
      <c r="F1931" s="83">
        <v>0</v>
      </c>
      <c r="G1931" s="83">
        <v>3</v>
      </c>
      <c r="H1931" s="83">
        <v>1</v>
      </c>
      <c r="I1931" s="83">
        <v>1</v>
      </c>
      <c r="J1931" s="83">
        <v>1</v>
      </c>
      <c r="K1931" s="83">
        <v>1</v>
      </c>
      <c r="L1931" s="83">
        <v>8</v>
      </c>
      <c r="M1931" s="84">
        <v>7.3394495412844041E-2</v>
      </c>
      <c r="N1931" s="85">
        <f t="shared" si="30"/>
        <v>0.125</v>
      </c>
    </row>
    <row r="1932" spans="1:14" x14ac:dyDescent="0.25">
      <c r="A1932" s="1" t="s">
        <v>232</v>
      </c>
      <c r="B1932" s="1" t="s">
        <v>611</v>
      </c>
      <c r="C1932" s="1" t="s">
        <v>471</v>
      </c>
      <c r="D1932" s="83">
        <v>0</v>
      </c>
      <c r="E1932" s="83">
        <v>0</v>
      </c>
      <c r="F1932" s="83">
        <v>1</v>
      </c>
      <c r="G1932" s="83">
        <v>1</v>
      </c>
      <c r="H1932" s="83">
        <v>1</v>
      </c>
      <c r="I1932" s="83">
        <v>0</v>
      </c>
      <c r="J1932" s="83">
        <v>0</v>
      </c>
      <c r="K1932" s="83">
        <v>0</v>
      </c>
      <c r="L1932" s="83">
        <v>3</v>
      </c>
      <c r="M1932" s="84">
        <v>2.7522935779816519E-2</v>
      </c>
      <c r="N1932" s="85">
        <f t="shared" si="30"/>
        <v>0</v>
      </c>
    </row>
    <row r="1933" spans="1:14" x14ac:dyDescent="0.25">
      <c r="A1933" s="1" t="s">
        <v>232</v>
      </c>
      <c r="B1933" s="1" t="s">
        <v>611</v>
      </c>
      <c r="C1933" s="1" t="s">
        <v>481</v>
      </c>
      <c r="D1933" s="83">
        <v>0</v>
      </c>
      <c r="E1933" s="83">
        <v>1</v>
      </c>
      <c r="F1933" s="83">
        <v>2</v>
      </c>
      <c r="G1933" s="83">
        <v>0</v>
      </c>
      <c r="H1933" s="83">
        <v>0</v>
      </c>
      <c r="I1933" s="83">
        <v>0</v>
      </c>
      <c r="J1933" s="83">
        <v>0</v>
      </c>
      <c r="K1933" s="83">
        <v>0</v>
      </c>
      <c r="L1933" s="83">
        <v>3</v>
      </c>
      <c r="M1933" s="84">
        <v>2.7522935779816519E-2</v>
      </c>
      <c r="N1933" s="85">
        <f t="shared" si="30"/>
        <v>0.33333333333333331</v>
      </c>
    </row>
    <row r="1934" spans="1:14" x14ac:dyDescent="0.25">
      <c r="A1934" s="1" t="s">
        <v>232</v>
      </c>
      <c r="B1934" s="1" t="s">
        <v>611</v>
      </c>
      <c r="C1934" s="1" t="s">
        <v>472</v>
      </c>
      <c r="D1934" s="83">
        <v>3</v>
      </c>
      <c r="E1934" s="83">
        <v>31</v>
      </c>
      <c r="F1934" s="83">
        <v>6</v>
      </c>
      <c r="G1934" s="83">
        <v>5</v>
      </c>
      <c r="H1934" s="83">
        <v>1</v>
      </c>
      <c r="I1934" s="83">
        <v>1</v>
      </c>
      <c r="J1934" s="83">
        <v>1</v>
      </c>
      <c r="K1934" s="83">
        <v>1</v>
      </c>
      <c r="L1934" s="83">
        <v>49</v>
      </c>
      <c r="M1934" s="84">
        <v>0.44954128440366969</v>
      </c>
      <c r="N1934" s="85">
        <f t="shared" si="30"/>
        <v>0.63265306122448983</v>
      </c>
    </row>
    <row r="1935" spans="1:14" x14ac:dyDescent="0.25">
      <c r="A1935" s="1" t="s">
        <v>232</v>
      </c>
      <c r="B1935" s="1" t="s">
        <v>611</v>
      </c>
      <c r="C1935" s="1" t="s">
        <v>473</v>
      </c>
      <c r="D1935" s="83">
        <v>1</v>
      </c>
      <c r="E1935" s="83">
        <v>1</v>
      </c>
      <c r="F1935" s="83">
        <v>1</v>
      </c>
      <c r="G1935" s="83">
        <v>1</v>
      </c>
      <c r="H1935" s="83">
        <v>1</v>
      </c>
      <c r="I1935" s="83">
        <v>0</v>
      </c>
      <c r="J1935" s="83">
        <v>0</v>
      </c>
      <c r="K1935" s="83">
        <v>1</v>
      </c>
      <c r="L1935" s="83">
        <v>6</v>
      </c>
      <c r="M1935" s="84">
        <v>5.5045871559633031E-2</v>
      </c>
      <c r="N1935" s="85">
        <f t="shared" si="30"/>
        <v>0.16666666666666666</v>
      </c>
    </row>
    <row r="1936" spans="1:14" x14ac:dyDescent="0.25">
      <c r="A1936" s="1" t="s">
        <v>232</v>
      </c>
      <c r="B1936" s="1" t="s">
        <v>611</v>
      </c>
      <c r="C1936" s="1" t="s">
        <v>474</v>
      </c>
      <c r="D1936" s="83">
        <v>0</v>
      </c>
      <c r="E1936" s="83">
        <v>8</v>
      </c>
      <c r="F1936" s="83">
        <v>0</v>
      </c>
      <c r="G1936" s="83">
        <v>1</v>
      </c>
      <c r="H1936" s="83">
        <v>0</v>
      </c>
      <c r="I1936" s="83">
        <v>0</v>
      </c>
      <c r="J1936" s="83">
        <v>0</v>
      </c>
      <c r="K1936" s="83">
        <v>0</v>
      </c>
      <c r="L1936" s="83">
        <v>9</v>
      </c>
      <c r="M1936" s="84">
        <v>8.2568807339449546E-2</v>
      </c>
      <c r="N1936" s="85">
        <f t="shared" si="30"/>
        <v>0.88888888888888884</v>
      </c>
    </row>
    <row r="1937" spans="1:14" x14ac:dyDescent="0.25">
      <c r="A1937" s="3" t="s">
        <v>232</v>
      </c>
      <c r="B1937" s="3" t="s">
        <v>248</v>
      </c>
      <c r="C1937" s="3" t="s">
        <v>467</v>
      </c>
      <c r="D1937" s="181">
        <v>1</v>
      </c>
      <c r="E1937" s="181">
        <v>37</v>
      </c>
      <c r="F1937" s="181">
        <v>19</v>
      </c>
      <c r="G1937" s="181">
        <v>5</v>
      </c>
      <c r="H1937" s="181">
        <v>7</v>
      </c>
      <c r="I1937" s="181">
        <v>3</v>
      </c>
      <c r="J1937" s="181">
        <v>0</v>
      </c>
      <c r="K1937" s="181">
        <v>1</v>
      </c>
      <c r="L1937" s="181">
        <v>73</v>
      </c>
      <c r="M1937" s="182">
        <v>1</v>
      </c>
      <c r="N1937" s="183">
        <f t="shared" si="30"/>
        <v>0.50684931506849318</v>
      </c>
    </row>
    <row r="1938" spans="1:14" x14ac:dyDescent="0.25">
      <c r="A1938" s="1" t="s">
        <v>232</v>
      </c>
      <c r="B1938" s="1" t="s">
        <v>248</v>
      </c>
      <c r="C1938" s="1" t="s">
        <v>468</v>
      </c>
      <c r="D1938" s="83">
        <v>1</v>
      </c>
      <c r="E1938" s="83">
        <v>11</v>
      </c>
      <c r="F1938" s="83">
        <v>7</v>
      </c>
      <c r="G1938" s="83">
        <v>0</v>
      </c>
      <c r="H1938" s="83">
        <v>1</v>
      </c>
      <c r="I1938" s="83">
        <v>0</v>
      </c>
      <c r="J1938" s="83">
        <v>0</v>
      </c>
      <c r="K1938" s="83">
        <v>0</v>
      </c>
      <c r="L1938" s="83">
        <v>20</v>
      </c>
      <c r="M1938" s="84">
        <v>0.27397260273972601</v>
      </c>
      <c r="N1938" s="85">
        <f t="shared" si="30"/>
        <v>0.55000000000000004</v>
      </c>
    </row>
    <row r="1939" spans="1:14" x14ac:dyDescent="0.25">
      <c r="A1939" s="1" t="s">
        <v>232</v>
      </c>
      <c r="B1939" s="1" t="s">
        <v>248</v>
      </c>
      <c r="C1939" s="1" t="s">
        <v>469</v>
      </c>
      <c r="D1939" s="83">
        <v>0</v>
      </c>
      <c r="E1939" s="83">
        <v>0</v>
      </c>
      <c r="F1939" s="83">
        <v>10</v>
      </c>
      <c r="G1939" s="83">
        <v>2</v>
      </c>
      <c r="H1939" s="83">
        <v>3</v>
      </c>
      <c r="I1939" s="83">
        <v>3</v>
      </c>
      <c r="J1939" s="83">
        <v>0</v>
      </c>
      <c r="K1939" s="83">
        <v>1</v>
      </c>
      <c r="L1939" s="83">
        <v>19</v>
      </c>
      <c r="M1939" s="84">
        <v>0.26027397260273971</v>
      </c>
      <c r="N1939" s="85">
        <f t="shared" si="30"/>
        <v>0</v>
      </c>
    </row>
    <row r="1940" spans="1:14" x14ac:dyDescent="0.25">
      <c r="A1940" s="1" t="s">
        <v>232</v>
      </c>
      <c r="B1940" s="1" t="s">
        <v>248</v>
      </c>
      <c r="C1940" s="1" t="s">
        <v>481</v>
      </c>
      <c r="D1940" s="83">
        <v>0</v>
      </c>
      <c r="E1940" s="83">
        <v>3</v>
      </c>
      <c r="F1940" s="83">
        <v>0</v>
      </c>
      <c r="G1940" s="83">
        <v>0</v>
      </c>
      <c r="H1940" s="83">
        <v>0</v>
      </c>
      <c r="I1940" s="83">
        <v>0</v>
      </c>
      <c r="J1940" s="83">
        <v>0</v>
      </c>
      <c r="K1940" s="83">
        <v>0</v>
      </c>
      <c r="L1940" s="83">
        <v>3</v>
      </c>
      <c r="M1940" s="84">
        <v>4.1095890410958902E-2</v>
      </c>
      <c r="N1940" s="85">
        <f t="shared" si="30"/>
        <v>1</v>
      </c>
    </row>
    <row r="1941" spans="1:14" x14ac:dyDescent="0.25">
      <c r="A1941" s="1" t="s">
        <v>232</v>
      </c>
      <c r="B1941" s="1" t="s">
        <v>248</v>
      </c>
      <c r="C1941" s="1" t="s">
        <v>482</v>
      </c>
      <c r="D1941" s="83">
        <v>0</v>
      </c>
      <c r="E1941" s="83">
        <v>0</v>
      </c>
      <c r="F1941" s="83">
        <v>0</v>
      </c>
      <c r="G1941" s="83">
        <v>1</v>
      </c>
      <c r="H1941" s="83">
        <v>0</v>
      </c>
      <c r="I1941" s="83">
        <v>0</v>
      </c>
      <c r="J1941" s="83">
        <v>0</v>
      </c>
      <c r="K1941" s="83">
        <v>0</v>
      </c>
      <c r="L1941" s="83">
        <v>1</v>
      </c>
      <c r="M1941" s="84">
        <v>1.3698630136986301E-2</v>
      </c>
      <c r="N1941" s="85">
        <f t="shared" si="30"/>
        <v>0</v>
      </c>
    </row>
    <row r="1942" spans="1:14" x14ac:dyDescent="0.25">
      <c r="A1942" s="1" t="s">
        <v>232</v>
      </c>
      <c r="B1942" s="1" t="s">
        <v>248</v>
      </c>
      <c r="C1942" s="1" t="s">
        <v>472</v>
      </c>
      <c r="D1942" s="83">
        <v>0</v>
      </c>
      <c r="E1942" s="83">
        <v>21</v>
      </c>
      <c r="F1942" s="83">
        <v>2</v>
      </c>
      <c r="G1942" s="83">
        <v>2</v>
      </c>
      <c r="H1942" s="83">
        <v>3</v>
      </c>
      <c r="I1942" s="83">
        <v>0</v>
      </c>
      <c r="J1942" s="83">
        <v>0</v>
      </c>
      <c r="K1942" s="83">
        <v>0</v>
      </c>
      <c r="L1942" s="83">
        <v>28</v>
      </c>
      <c r="M1942" s="84">
        <v>0.38356164383561647</v>
      </c>
      <c r="N1942" s="85">
        <f t="shared" si="30"/>
        <v>0.75</v>
      </c>
    </row>
    <row r="1943" spans="1:14" x14ac:dyDescent="0.25">
      <c r="A1943" s="1" t="s">
        <v>232</v>
      </c>
      <c r="B1943" s="1" t="s">
        <v>248</v>
      </c>
      <c r="C1943" s="1" t="s">
        <v>474</v>
      </c>
      <c r="D1943" s="83">
        <v>0</v>
      </c>
      <c r="E1943" s="83">
        <v>2</v>
      </c>
      <c r="F1943" s="83">
        <v>0</v>
      </c>
      <c r="G1943" s="83">
        <v>0</v>
      </c>
      <c r="H1943" s="83">
        <v>0</v>
      </c>
      <c r="I1943" s="83">
        <v>0</v>
      </c>
      <c r="J1943" s="83">
        <v>0</v>
      </c>
      <c r="K1943" s="83">
        <v>0</v>
      </c>
      <c r="L1943" s="83">
        <v>2</v>
      </c>
      <c r="M1943" s="84">
        <v>2.7397260273972601E-2</v>
      </c>
      <c r="N1943" s="85">
        <f t="shared" si="30"/>
        <v>1</v>
      </c>
    </row>
    <row r="1944" spans="1:14" x14ac:dyDescent="0.25">
      <c r="A1944" s="3" t="s">
        <v>232</v>
      </c>
      <c r="B1944" s="3" t="s">
        <v>240</v>
      </c>
      <c r="C1944" s="3" t="s">
        <v>467</v>
      </c>
      <c r="D1944" s="181">
        <v>4</v>
      </c>
      <c r="E1944" s="181">
        <v>22</v>
      </c>
      <c r="F1944" s="181">
        <v>14</v>
      </c>
      <c r="G1944" s="181">
        <v>12</v>
      </c>
      <c r="H1944" s="181">
        <v>3</v>
      </c>
      <c r="I1944" s="181">
        <v>4</v>
      </c>
      <c r="J1944" s="181">
        <v>3</v>
      </c>
      <c r="K1944" s="181">
        <v>7</v>
      </c>
      <c r="L1944" s="181">
        <v>69</v>
      </c>
      <c r="M1944" s="182">
        <v>1</v>
      </c>
      <c r="N1944" s="183">
        <f t="shared" si="30"/>
        <v>0.3188405797101449</v>
      </c>
    </row>
    <row r="1945" spans="1:14" x14ac:dyDescent="0.25">
      <c r="A1945" s="1" t="s">
        <v>232</v>
      </c>
      <c r="B1945" s="1" t="s">
        <v>240</v>
      </c>
      <c r="C1945" s="1" t="s">
        <v>468</v>
      </c>
      <c r="D1945" s="83">
        <v>1</v>
      </c>
      <c r="E1945" s="83">
        <v>4</v>
      </c>
      <c r="F1945" s="83">
        <v>1</v>
      </c>
      <c r="G1945" s="83">
        <v>1</v>
      </c>
      <c r="H1945" s="83">
        <v>0</v>
      </c>
      <c r="I1945" s="83">
        <v>0</v>
      </c>
      <c r="J1945" s="83">
        <v>0</v>
      </c>
      <c r="K1945" s="83">
        <v>0</v>
      </c>
      <c r="L1945" s="83">
        <v>7</v>
      </c>
      <c r="M1945" s="84">
        <v>0.10144927536231881</v>
      </c>
      <c r="N1945" s="85">
        <f t="shared" si="30"/>
        <v>0.5714285714285714</v>
      </c>
    </row>
    <row r="1946" spans="1:14" x14ac:dyDescent="0.25">
      <c r="A1946" s="1" t="s">
        <v>232</v>
      </c>
      <c r="B1946" s="1" t="s">
        <v>240</v>
      </c>
      <c r="C1946" s="1" t="s">
        <v>479</v>
      </c>
      <c r="D1946" s="83">
        <v>0</v>
      </c>
      <c r="E1946" s="83">
        <v>0</v>
      </c>
      <c r="F1946" s="83">
        <v>0</v>
      </c>
      <c r="G1946" s="83">
        <v>1</v>
      </c>
      <c r="H1946" s="83">
        <v>0</v>
      </c>
      <c r="I1946" s="83">
        <v>1</v>
      </c>
      <c r="J1946" s="83">
        <v>0</v>
      </c>
      <c r="K1946" s="83">
        <v>0</v>
      </c>
      <c r="L1946" s="83">
        <v>2</v>
      </c>
      <c r="M1946" s="84">
        <v>2.8985507246376808E-2</v>
      </c>
      <c r="N1946" s="85">
        <f t="shared" si="30"/>
        <v>0</v>
      </c>
    </row>
    <row r="1947" spans="1:14" x14ac:dyDescent="0.25">
      <c r="A1947" s="1" t="s">
        <v>232</v>
      </c>
      <c r="B1947" s="1" t="s">
        <v>240</v>
      </c>
      <c r="C1947" s="1" t="s">
        <v>476</v>
      </c>
      <c r="D1947" s="83">
        <v>0</v>
      </c>
      <c r="E1947" s="83">
        <v>0</v>
      </c>
      <c r="F1947" s="83">
        <v>0</v>
      </c>
      <c r="G1947" s="83">
        <v>0</v>
      </c>
      <c r="H1947" s="83">
        <v>1</v>
      </c>
      <c r="I1947" s="83">
        <v>0</v>
      </c>
      <c r="J1947" s="83">
        <v>0</v>
      </c>
      <c r="K1947" s="83">
        <v>0</v>
      </c>
      <c r="L1947" s="83">
        <v>1</v>
      </c>
      <c r="M1947" s="84">
        <v>1.4492753623188409E-2</v>
      </c>
      <c r="N1947" s="85">
        <f t="shared" si="30"/>
        <v>0</v>
      </c>
    </row>
    <row r="1948" spans="1:14" x14ac:dyDescent="0.25">
      <c r="A1948" s="1" t="s">
        <v>232</v>
      </c>
      <c r="B1948" s="1" t="s">
        <v>240</v>
      </c>
      <c r="C1948" s="1" t="s">
        <v>469</v>
      </c>
      <c r="D1948" s="83">
        <v>1</v>
      </c>
      <c r="E1948" s="83">
        <v>0</v>
      </c>
      <c r="F1948" s="83">
        <v>6</v>
      </c>
      <c r="G1948" s="83">
        <v>5</v>
      </c>
      <c r="H1948" s="83">
        <v>1</v>
      </c>
      <c r="I1948" s="83">
        <v>2</v>
      </c>
      <c r="J1948" s="83">
        <v>1</v>
      </c>
      <c r="K1948" s="83">
        <v>4</v>
      </c>
      <c r="L1948" s="83">
        <v>20</v>
      </c>
      <c r="M1948" s="84">
        <v>0.28985507246376813</v>
      </c>
      <c r="N1948" s="85">
        <f t="shared" si="30"/>
        <v>0</v>
      </c>
    </row>
    <row r="1949" spans="1:14" x14ac:dyDescent="0.25">
      <c r="A1949" s="1" t="s">
        <v>232</v>
      </c>
      <c r="B1949" s="1" t="s">
        <v>240</v>
      </c>
      <c r="C1949" s="1" t="s">
        <v>470</v>
      </c>
      <c r="D1949" s="83">
        <v>0</v>
      </c>
      <c r="E1949" s="83">
        <v>0</v>
      </c>
      <c r="F1949" s="83">
        <v>0</v>
      </c>
      <c r="G1949" s="83">
        <v>0</v>
      </c>
      <c r="H1949" s="83">
        <v>0</v>
      </c>
      <c r="I1949" s="83">
        <v>0</v>
      </c>
      <c r="J1949" s="83">
        <v>2</v>
      </c>
      <c r="K1949" s="83">
        <v>3</v>
      </c>
      <c r="L1949" s="83">
        <v>5</v>
      </c>
      <c r="M1949" s="84">
        <v>7.2463768115942032E-2</v>
      </c>
      <c r="N1949" s="85">
        <f t="shared" si="30"/>
        <v>0</v>
      </c>
    </row>
    <row r="1950" spans="1:14" x14ac:dyDescent="0.25">
      <c r="A1950" s="1" t="s">
        <v>232</v>
      </c>
      <c r="B1950" s="1" t="s">
        <v>240</v>
      </c>
      <c r="C1950" s="1" t="s">
        <v>472</v>
      </c>
      <c r="D1950" s="83">
        <v>1</v>
      </c>
      <c r="E1950" s="83">
        <v>16</v>
      </c>
      <c r="F1950" s="83">
        <v>7</v>
      </c>
      <c r="G1950" s="83">
        <v>4</v>
      </c>
      <c r="H1950" s="83">
        <v>1</v>
      </c>
      <c r="I1950" s="83">
        <v>0</v>
      </c>
      <c r="J1950" s="83">
        <v>0</v>
      </c>
      <c r="K1950" s="83">
        <v>0</v>
      </c>
      <c r="L1950" s="83">
        <v>29</v>
      </c>
      <c r="M1950" s="84">
        <v>0.42028985507246369</v>
      </c>
      <c r="N1950" s="85">
        <f t="shared" si="30"/>
        <v>0.55172413793103448</v>
      </c>
    </row>
    <row r="1951" spans="1:14" x14ac:dyDescent="0.25">
      <c r="A1951" s="1" t="s">
        <v>232</v>
      </c>
      <c r="B1951" s="1" t="s">
        <v>240</v>
      </c>
      <c r="C1951" s="1" t="s">
        <v>473</v>
      </c>
      <c r="D1951" s="83">
        <v>0</v>
      </c>
      <c r="E1951" s="83">
        <v>0</v>
      </c>
      <c r="F1951" s="83">
        <v>0</v>
      </c>
      <c r="G1951" s="83">
        <v>0</v>
      </c>
      <c r="H1951" s="83">
        <v>0</v>
      </c>
      <c r="I1951" s="83">
        <v>1</v>
      </c>
      <c r="J1951" s="83">
        <v>0</v>
      </c>
      <c r="K1951" s="83">
        <v>0</v>
      </c>
      <c r="L1951" s="83">
        <v>1</v>
      </c>
      <c r="M1951" s="84">
        <v>1.4492753623188409E-2</v>
      </c>
      <c r="N1951" s="85">
        <f t="shared" si="30"/>
        <v>0</v>
      </c>
    </row>
    <row r="1952" spans="1:14" x14ac:dyDescent="0.25">
      <c r="A1952" s="1" t="s">
        <v>232</v>
      </c>
      <c r="B1952" s="1" t="s">
        <v>240</v>
      </c>
      <c r="C1952" s="1" t="s">
        <v>474</v>
      </c>
      <c r="D1952" s="83">
        <v>1</v>
      </c>
      <c r="E1952" s="83">
        <v>2</v>
      </c>
      <c r="F1952" s="83">
        <v>0</v>
      </c>
      <c r="G1952" s="83">
        <v>1</v>
      </c>
      <c r="H1952" s="83">
        <v>0</v>
      </c>
      <c r="I1952" s="83">
        <v>0</v>
      </c>
      <c r="J1952" s="83">
        <v>0</v>
      </c>
      <c r="K1952" s="83">
        <v>0</v>
      </c>
      <c r="L1952" s="83">
        <v>4</v>
      </c>
      <c r="M1952" s="84">
        <v>5.7971014492753617E-2</v>
      </c>
      <c r="N1952" s="85">
        <f t="shared" si="30"/>
        <v>0.5</v>
      </c>
    </row>
    <row r="1953" spans="1:14" x14ac:dyDescent="0.25">
      <c r="A1953" s="3" t="s">
        <v>232</v>
      </c>
      <c r="B1953" s="3" t="s">
        <v>249</v>
      </c>
      <c r="C1953" s="3" t="s">
        <v>467</v>
      </c>
      <c r="D1953" s="181">
        <v>2</v>
      </c>
      <c r="E1953" s="181">
        <v>113</v>
      </c>
      <c r="F1953" s="181">
        <v>87</v>
      </c>
      <c r="G1953" s="181">
        <v>27</v>
      </c>
      <c r="H1953" s="181">
        <v>20</v>
      </c>
      <c r="I1953" s="181">
        <v>9</v>
      </c>
      <c r="J1953" s="181">
        <v>2</v>
      </c>
      <c r="K1953" s="181">
        <v>4</v>
      </c>
      <c r="L1953" s="181">
        <v>264</v>
      </c>
      <c r="M1953" s="182">
        <v>1</v>
      </c>
      <c r="N1953" s="183">
        <f t="shared" si="30"/>
        <v>0.42803030303030304</v>
      </c>
    </row>
    <row r="1954" spans="1:14" x14ac:dyDescent="0.25">
      <c r="A1954" s="1" t="s">
        <v>232</v>
      </c>
      <c r="B1954" s="1" t="s">
        <v>249</v>
      </c>
      <c r="C1954" s="1" t="s">
        <v>468</v>
      </c>
      <c r="D1954" s="83">
        <v>0</v>
      </c>
      <c r="E1954" s="83">
        <v>21</v>
      </c>
      <c r="F1954" s="83">
        <v>8</v>
      </c>
      <c r="G1954" s="83">
        <v>2</v>
      </c>
      <c r="H1954" s="83">
        <v>1</v>
      </c>
      <c r="I1954" s="83">
        <v>0</v>
      </c>
      <c r="J1954" s="83">
        <v>0</v>
      </c>
      <c r="K1954" s="83">
        <v>0</v>
      </c>
      <c r="L1954" s="83">
        <v>32</v>
      </c>
      <c r="M1954" s="84">
        <v>0.1212121212121212</v>
      </c>
      <c r="N1954" s="85">
        <f t="shared" si="30"/>
        <v>0.65625</v>
      </c>
    </row>
    <row r="1955" spans="1:14" x14ac:dyDescent="0.25">
      <c r="A1955" s="1" t="s">
        <v>232</v>
      </c>
      <c r="B1955" s="1" t="s">
        <v>249</v>
      </c>
      <c r="C1955" s="1" t="s">
        <v>475</v>
      </c>
      <c r="D1955" s="83">
        <v>1</v>
      </c>
      <c r="E1955" s="83">
        <v>0</v>
      </c>
      <c r="F1955" s="83">
        <v>0</v>
      </c>
      <c r="G1955" s="83">
        <v>0</v>
      </c>
      <c r="H1955" s="83">
        <v>0</v>
      </c>
      <c r="I1955" s="83">
        <v>0</v>
      </c>
      <c r="J1955" s="83">
        <v>0</v>
      </c>
      <c r="K1955" s="83">
        <v>0</v>
      </c>
      <c r="L1955" s="83">
        <v>1</v>
      </c>
      <c r="M1955" s="84">
        <v>3.787878787878788E-3</v>
      </c>
      <c r="N1955" s="85">
        <f t="shared" si="30"/>
        <v>0</v>
      </c>
    </row>
    <row r="1956" spans="1:14" x14ac:dyDescent="0.25">
      <c r="A1956" s="1" t="s">
        <v>232</v>
      </c>
      <c r="B1956" s="1" t="s">
        <v>249</v>
      </c>
      <c r="C1956" s="1" t="s">
        <v>479</v>
      </c>
      <c r="D1956" s="83">
        <v>0</v>
      </c>
      <c r="E1956" s="83">
        <v>0</v>
      </c>
      <c r="F1956" s="83">
        <v>0</v>
      </c>
      <c r="G1956" s="83">
        <v>0</v>
      </c>
      <c r="H1956" s="83">
        <v>0</v>
      </c>
      <c r="I1956" s="83">
        <v>1</v>
      </c>
      <c r="J1956" s="83">
        <v>0</v>
      </c>
      <c r="K1956" s="83">
        <v>1</v>
      </c>
      <c r="L1956" s="83">
        <v>2</v>
      </c>
      <c r="M1956" s="84">
        <v>7.575757575757576E-3</v>
      </c>
      <c r="N1956" s="85">
        <f t="shared" si="30"/>
        <v>0</v>
      </c>
    </row>
    <row r="1957" spans="1:14" x14ac:dyDescent="0.25">
      <c r="A1957" s="1" t="s">
        <v>232</v>
      </c>
      <c r="B1957" s="1" t="s">
        <v>249</v>
      </c>
      <c r="C1957" s="1" t="s">
        <v>480</v>
      </c>
      <c r="D1957" s="83">
        <v>0</v>
      </c>
      <c r="E1957" s="83">
        <v>0</v>
      </c>
      <c r="F1957" s="83">
        <v>0</v>
      </c>
      <c r="G1957" s="83">
        <v>0</v>
      </c>
      <c r="H1957" s="83">
        <v>1</v>
      </c>
      <c r="I1957" s="83">
        <v>0</v>
      </c>
      <c r="J1957" s="83">
        <v>0</v>
      </c>
      <c r="K1957" s="83">
        <v>1</v>
      </c>
      <c r="L1957" s="83">
        <v>2</v>
      </c>
      <c r="M1957" s="84">
        <v>7.575757575757576E-3</v>
      </c>
      <c r="N1957" s="85">
        <f t="shared" si="30"/>
        <v>0</v>
      </c>
    </row>
    <row r="1958" spans="1:14" x14ac:dyDescent="0.25">
      <c r="A1958" s="1" t="s">
        <v>232</v>
      </c>
      <c r="B1958" s="1" t="s">
        <v>249</v>
      </c>
      <c r="C1958" s="1" t="s">
        <v>476</v>
      </c>
      <c r="D1958" s="83">
        <v>0</v>
      </c>
      <c r="E1958" s="83">
        <v>0</v>
      </c>
      <c r="F1958" s="83">
        <v>0</v>
      </c>
      <c r="G1958" s="83">
        <v>0</v>
      </c>
      <c r="H1958" s="83">
        <v>1</v>
      </c>
      <c r="I1958" s="83">
        <v>0</v>
      </c>
      <c r="J1958" s="83">
        <v>0</v>
      </c>
      <c r="K1958" s="83">
        <v>0</v>
      </c>
      <c r="L1958" s="83">
        <v>1</v>
      </c>
      <c r="M1958" s="84">
        <v>3.787878787878788E-3</v>
      </c>
      <c r="N1958" s="85">
        <f t="shared" si="30"/>
        <v>0</v>
      </c>
    </row>
    <row r="1959" spans="1:14" x14ac:dyDescent="0.25">
      <c r="A1959" s="1" t="s">
        <v>232</v>
      </c>
      <c r="B1959" s="1" t="s">
        <v>249</v>
      </c>
      <c r="C1959" s="1" t="s">
        <v>469</v>
      </c>
      <c r="D1959" s="83">
        <v>1</v>
      </c>
      <c r="E1959" s="83">
        <v>1</v>
      </c>
      <c r="F1959" s="83">
        <v>16</v>
      </c>
      <c r="G1959" s="83">
        <v>11</v>
      </c>
      <c r="H1959" s="83">
        <v>6</v>
      </c>
      <c r="I1959" s="83">
        <v>2</v>
      </c>
      <c r="J1959" s="83">
        <v>1</v>
      </c>
      <c r="K1959" s="83">
        <v>0</v>
      </c>
      <c r="L1959" s="83">
        <v>38</v>
      </c>
      <c r="M1959" s="84">
        <v>0.14393939393939401</v>
      </c>
      <c r="N1959" s="85">
        <f t="shared" si="30"/>
        <v>2.6315789473684209E-2</v>
      </c>
    </row>
    <row r="1960" spans="1:14" x14ac:dyDescent="0.25">
      <c r="A1960" s="1" t="s">
        <v>232</v>
      </c>
      <c r="B1960" s="1" t="s">
        <v>249</v>
      </c>
      <c r="C1960" s="1" t="s">
        <v>470</v>
      </c>
      <c r="D1960" s="83">
        <v>0</v>
      </c>
      <c r="E1960" s="83">
        <v>0</v>
      </c>
      <c r="F1960" s="83">
        <v>0</v>
      </c>
      <c r="G1960" s="83">
        <v>1</v>
      </c>
      <c r="H1960" s="83">
        <v>1</v>
      </c>
      <c r="I1960" s="83">
        <v>1</v>
      </c>
      <c r="J1960" s="83">
        <v>1</v>
      </c>
      <c r="K1960" s="83">
        <v>1</v>
      </c>
      <c r="L1960" s="83">
        <v>5</v>
      </c>
      <c r="M1960" s="84">
        <v>1.893939393939394E-2</v>
      </c>
      <c r="N1960" s="85">
        <f t="shared" si="30"/>
        <v>0</v>
      </c>
    </row>
    <row r="1961" spans="1:14" x14ac:dyDescent="0.25">
      <c r="A1961" s="1" t="s">
        <v>232</v>
      </c>
      <c r="B1961" s="1" t="s">
        <v>249</v>
      </c>
      <c r="C1961" s="1" t="s">
        <v>471</v>
      </c>
      <c r="D1961" s="83">
        <v>0</v>
      </c>
      <c r="E1961" s="83">
        <v>0</v>
      </c>
      <c r="F1961" s="83">
        <v>1</v>
      </c>
      <c r="G1961" s="83">
        <v>3</v>
      </c>
      <c r="H1961" s="83">
        <v>3</v>
      </c>
      <c r="I1961" s="83">
        <v>1</v>
      </c>
      <c r="J1961" s="83">
        <v>0</v>
      </c>
      <c r="K1961" s="83">
        <v>0</v>
      </c>
      <c r="L1961" s="83">
        <v>8</v>
      </c>
      <c r="M1961" s="84">
        <v>3.03030303030303E-2</v>
      </c>
      <c r="N1961" s="85">
        <f t="shared" si="30"/>
        <v>0</v>
      </c>
    </row>
    <row r="1962" spans="1:14" x14ac:dyDescent="0.25">
      <c r="A1962" s="1" t="s">
        <v>232</v>
      </c>
      <c r="B1962" s="1" t="s">
        <v>249</v>
      </c>
      <c r="C1962" s="1" t="s">
        <v>481</v>
      </c>
      <c r="D1962" s="83">
        <v>0</v>
      </c>
      <c r="E1962" s="83">
        <v>9</v>
      </c>
      <c r="F1962" s="83">
        <v>3</v>
      </c>
      <c r="G1962" s="83">
        <v>0</v>
      </c>
      <c r="H1962" s="83">
        <v>0</v>
      </c>
      <c r="I1962" s="83">
        <v>0</v>
      </c>
      <c r="J1962" s="83">
        <v>0</v>
      </c>
      <c r="K1962" s="83">
        <v>0</v>
      </c>
      <c r="L1962" s="83">
        <v>12</v>
      </c>
      <c r="M1962" s="84">
        <v>4.5454545454545463E-2</v>
      </c>
      <c r="N1962" s="85">
        <f t="shared" si="30"/>
        <v>0.75</v>
      </c>
    </row>
    <row r="1963" spans="1:14" x14ac:dyDescent="0.25">
      <c r="A1963" s="1" t="s">
        <v>232</v>
      </c>
      <c r="B1963" s="1" t="s">
        <v>249</v>
      </c>
      <c r="C1963" s="1" t="s">
        <v>477</v>
      </c>
      <c r="D1963" s="83">
        <v>0</v>
      </c>
      <c r="E1963" s="83">
        <v>0</v>
      </c>
      <c r="F1963" s="83">
        <v>1</v>
      </c>
      <c r="G1963" s="83">
        <v>0</v>
      </c>
      <c r="H1963" s="83">
        <v>0</v>
      </c>
      <c r="I1963" s="83">
        <v>0</v>
      </c>
      <c r="J1963" s="83">
        <v>0</v>
      </c>
      <c r="K1963" s="83">
        <v>0</v>
      </c>
      <c r="L1963" s="83">
        <v>1</v>
      </c>
      <c r="M1963" s="84">
        <v>3.787878787878788E-3</v>
      </c>
      <c r="N1963" s="85">
        <f t="shared" si="30"/>
        <v>0</v>
      </c>
    </row>
    <row r="1964" spans="1:14" x14ac:dyDescent="0.25">
      <c r="A1964" s="1" t="s">
        <v>232</v>
      </c>
      <c r="B1964" s="1" t="s">
        <v>249</v>
      </c>
      <c r="C1964" s="1" t="s">
        <v>482</v>
      </c>
      <c r="D1964" s="83">
        <v>0</v>
      </c>
      <c r="E1964" s="83">
        <v>0</v>
      </c>
      <c r="F1964" s="83">
        <v>0</v>
      </c>
      <c r="G1964" s="83">
        <v>0</v>
      </c>
      <c r="H1964" s="83">
        <v>0</v>
      </c>
      <c r="I1964" s="83">
        <v>1</v>
      </c>
      <c r="J1964" s="83">
        <v>0</v>
      </c>
      <c r="K1964" s="83">
        <v>0</v>
      </c>
      <c r="L1964" s="83">
        <v>1</v>
      </c>
      <c r="M1964" s="84">
        <v>3.787878787878788E-3</v>
      </c>
      <c r="N1964" s="85">
        <f t="shared" si="30"/>
        <v>0</v>
      </c>
    </row>
    <row r="1965" spans="1:14" x14ac:dyDescent="0.25">
      <c r="A1965" s="1" t="s">
        <v>232</v>
      </c>
      <c r="B1965" s="1" t="s">
        <v>249</v>
      </c>
      <c r="C1965" s="1" t="s">
        <v>472</v>
      </c>
      <c r="D1965" s="83">
        <v>0</v>
      </c>
      <c r="E1965" s="83">
        <v>70</v>
      </c>
      <c r="F1965" s="83">
        <v>46</v>
      </c>
      <c r="G1965" s="83">
        <v>9</v>
      </c>
      <c r="H1965" s="83">
        <v>5</v>
      </c>
      <c r="I1965" s="83">
        <v>2</v>
      </c>
      <c r="J1965" s="83">
        <v>0</v>
      </c>
      <c r="K1965" s="83">
        <v>1</v>
      </c>
      <c r="L1965" s="83">
        <v>133</v>
      </c>
      <c r="M1965" s="84">
        <v>0.50378787878787878</v>
      </c>
      <c r="N1965" s="85">
        <f t="shared" si="30"/>
        <v>0.52631578947368418</v>
      </c>
    </row>
    <row r="1966" spans="1:14" x14ac:dyDescent="0.25">
      <c r="A1966" s="1" t="s">
        <v>232</v>
      </c>
      <c r="B1966" s="1" t="s">
        <v>249</v>
      </c>
      <c r="C1966" s="1" t="s">
        <v>473</v>
      </c>
      <c r="D1966" s="83">
        <v>0</v>
      </c>
      <c r="E1966" s="83">
        <v>0</v>
      </c>
      <c r="F1966" s="83">
        <v>6</v>
      </c>
      <c r="G1966" s="83">
        <v>1</v>
      </c>
      <c r="H1966" s="83">
        <v>1</v>
      </c>
      <c r="I1966" s="83">
        <v>1</v>
      </c>
      <c r="J1966" s="83">
        <v>0</v>
      </c>
      <c r="K1966" s="83">
        <v>0</v>
      </c>
      <c r="L1966" s="83">
        <v>9</v>
      </c>
      <c r="M1966" s="84">
        <v>3.4090909090909088E-2</v>
      </c>
      <c r="N1966" s="85">
        <f t="shared" si="30"/>
        <v>0</v>
      </c>
    </row>
    <row r="1967" spans="1:14" x14ac:dyDescent="0.25">
      <c r="A1967" s="1" t="s">
        <v>232</v>
      </c>
      <c r="B1967" s="1" t="s">
        <v>249</v>
      </c>
      <c r="C1967" s="1" t="s">
        <v>474</v>
      </c>
      <c r="D1967" s="83">
        <v>0</v>
      </c>
      <c r="E1967" s="83">
        <v>12</v>
      </c>
      <c r="F1967" s="83">
        <v>6</v>
      </c>
      <c r="G1967" s="83">
        <v>0</v>
      </c>
      <c r="H1967" s="83">
        <v>1</v>
      </c>
      <c r="I1967" s="83">
        <v>0</v>
      </c>
      <c r="J1967" s="83">
        <v>0</v>
      </c>
      <c r="K1967" s="83">
        <v>0</v>
      </c>
      <c r="L1967" s="83">
        <v>19</v>
      </c>
      <c r="M1967" s="84">
        <v>7.1969696969696975E-2</v>
      </c>
      <c r="N1967" s="85">
        <f t="shared" si="30"/>
        <v>0.63157894736842102</v>
      </c>
    </row>
    <row r="1968" spans="1:14" x14ac:dyDescent="0.25">
      <c r="A1968" s="3" t="s">
        <v>232</v>
      </c>
      <c r="B1968" s="3" t="s">
        <v>235</v>
      </c>
      <c r="C1968" s="3" t="s">
        <v>467</v>
      </c>
      <c r="D1968" s="181">
        <v>2</v>
      </c>
      <c r="E1968" s="181">
        <v>24</v>
      </c>
      <c r="F1968" s="181">
        <v>15</v>
      </c>
      <c r="G1968" s="181">
        <v>11</v>
      </c>
      <c r="H1968" s="181">
        <v>6</v>
      </c>
      <c r="I1968" s="181">
        <v>2</v>
      </c>
      <c r="J1968" s="181">
        <v>1</v>
      </c>
      <c r="K1968" s="181">
        <v>1</v>
      </c>
      <c r="L1968" s="181">
        <v>62</v>
      </c>
      <c r="M1968" s="182">
        <v>1</v>
      </c>
      <c r="N1968" s="183">
        <f t="shared" si="30"/>
        <v>0.38709677419354838</v>
      </c>
    </row>
    <row r="1969" spans="1:14" x14ac:dyDescent="0.25">
      <c r="A1969" s="1" t="s">
        <v>232</v>
      </c>
      <c r="B1969" s="1" t="s">
        <v>235</v>
      </c>
      <c r="C1969" s="1" t="s">
        <v>468</v>
      </c>
      <c r="D1969" s="83">
        <v>1</v>
      </c>
      <c r="E1969" s="83">
        <v>7</v>
      </c>
      <c r="F1969" s="83">
        <v>2</v>
      </c>
      <c r="G1969" s="83">
        <v>0</v>
      </c>
      <c r="H1969" s="83">
        <v>0</v>
      </c>
      <c r="I1969" s="83">
        <v>0</v>
      </c>
      <c r="J1969" s="83">
        <v>0</v>
      </c>
      <c r="K1969" s="83">
        <v>0</v>
      </c>
      <c r="L1969" s="83">
        <v>10</v>
      </c>
      <c r="M1969" s="84">
        <v>0.16129032258064521</v>
      </c>
      <c r="N1969" s="85">
        <f t="shared" si="30"/>
        <v>0.7</v>
      </c>
    </row>
    <row r="1970" spans="1:14" x14ac:dyDescent="0.25">
      <c r="A1970" s="1" t="s">
        <v>232</v>
      </c>
      <c r="B1970" s="1" t="s">
        <v>235</v>
      </c>
      <c r="C1970" s="1" t="s">
        <v>469</v>
      </c>
      <c r="D1970" s="83">
        <v>1</v>
      </c>
      <c r="E1970" s="83">
        <v>0</v>
      </c>
      <c r="F1970" s="83">
        <v>4</v>
      </c>
      <c r="G1970" s="83">
        <v>6</v>
      </c>
      <c r="H1970" s="83">
        <v>2</v>
      </c>
      <c r="I1970" s="83">
        <v>1</v>
      </c>
      <c r="J1970" s="83">
        <v>0</v>
      </c>
      <c r="K1970" s="83">
        <v>0</v>
      </c>
      <c r="L1970" s="83">
        <v>14</v>
      </c>
      <c r="M1970" s="84">
        <v>0.22580645161290319</v>
      </c>
      <c r="N1970" s="85">
        <f t="shared" si="30"/>
        <v>0</v>
      </c>
    </row>
    <row r="1971" spans="1:14" x14ac:dyDescent="0.25">
      <c r="A1971" s="1" t="s">
        <v>232</v>
      </c>
      <c r="B1971" s="1" t="s">
        <v>235</v>
      </c>
      <c r="C1971" s="1" t="s">
        <v>470</v>
      </c>
      <c r="D1971" s="83">
        <v>0</v>
      </c>
      <c r="E1971" s="83">
        <v>0</v>
      </c>
      <c r="F1971" s="83">
        <v>0</v>
      </c>
      <c r="G1971" s="83">
        <v>1</v>
      </c>
      <c r="H1971" s="83">
        <v>1</v>
      </c>
      <c r="I1971" s="83">
        <v>0</v>
      </c>
      <c r="J1971" s="83">
        <v>0</v>
      </c>
      <c r="K1971" s="83">
        <v>0</v>
      </c>
      <c r="L1971" s="83">
        <v>2</v>
      </c>
      <c r="M1971" s="84">
        <v>3.2258064516129031E-2</v>
      </c>
      <c r="N1971" s="85">
        <f t="shared" si="30"/>
        <v>0</v>
      </c>
    </row>
    <row r="1972" spans="1:14" x14ac:dyDescent="0.25">
      <c r="A1972" s="1" t="s">
        <v>232</v>
      </c>
      <c r="B1972" s="1" t="s">
        <v>235</v>
      </c>
      <c r="C1972" s="1" t="s">
        <v>471</v>
      </c>
      <c r="D1972" s="83">
        <v>0</v>
      </c>
      <c r="E1972" s="83">
        <v>0</v>
      </c>
      <c r="F1972" s="83">
        <v>0</v>
      </c>
      <c r="G1972" s="83">
        <v>0</v>
      </c>
      <c r="H1972" s="83">
        <v>1</v>
      </c>
      <c r="I1972" s="83">
        <v>0</v>
      </c>
      <c r="J1972" s="83">
        <v>0</v>
      </c>
      <c r="K1972" s="83">
        <v>0</v>
      </c>
      <c r="L1972" s="83">
        <v>1</v>
      </c>
      <c r="M1972" s="84">
        <v>1.6129032258064519E-2</v>
      </c>
      <c r="N1972" s="85">
        <f t="shared" si="30"/>
        <v>0</v>
      </c>
    </row>
    <row r="1973" spans="1:14" x14ac:dyDescent="0.25">
      <c r="A1973" s="1" t="s">
        <v>232</v>
      </c>
      <c r="B1973" s="1" t="s">
        <v>235</v>
      </c>
      <c r="C1973" s="1" t="s">
        <v>472</v>
      </c>
      <c r="D1973" s="83">
        <v>0</v>
      </c>
      <c r="E1973" s="83">
        <v>14</v>
      </c>
      <c r="F1973" s="83">
        <v>4</v>
      </c>
      <c r="G1973" s="83">
        <v>2</v>
      </c>
      <c r="H1973" s="83">
        <v>1</v>
      </c>
      <c r="I1973" s="83">
        <v>1</v>
      </c>
      <c r="J1973" s="83">
        <v>0</v>
      </c>
      <c r="K1973" s="83">
        <v>0</v>
      </c>
      <c r="L1973" s="83">
        <v>22</v>
      </c>
      <c r="M1973" s="84">
        <v>0.35483870967741937</v>
      </c>
      <c r="N1973" s="85">
        <f t="shared" si="30"/>
        <v>0.63636363636363635</v>
      </c>
    </row>
    <row r="1974" spans="1:14" x14ac:dyDescent="0.25">
      <c r="A1974" s="1" t="s">
        <v>232</v>
      </c>
      <c r="B1974" s="1" t="s">
        <v>235</v>
      </c>
      <c r="C1974" s="1" t="s">
        <v>473</v>
      </c>
      <c r="D1974" s="83">
        <v>0</v>
      </c>
      <c r="E1974" s="83">
        <v>0</v>
      </c>
      <c r="F1974" s="83">
        <v>2</v>
      </c>
      <c r="G1974" s="83">
        <v>1</v>
      </c>
      <c r="H1974" s="83">
        <v>1</v>
      </c>
      <c r="I1974" s="83">
        <v>0</v>
      </c>
      <c r="J1974" s="83">
        <v>1</v>
      </c>
      <c r="K1974" s="83">
        <v>1</v>
      </c>
      <c r="L1974" s="83">
        <v>6</v>
      </c>
      <c r="M1974" s="84">
        <v>9.6774193548387094E-2</v>
      </c>
      <c r="N1974" s="85">
        <f t="shared" si="30"/>
        <v>0</v>
      </c>
    </row>
    <row r="1975" spans="1:14" x14ac:dyDescent="0.25">
      <c r="A1975" s="1" t="s">
        <v>232</v>
      </c>
      <c r="B1975" s="1" t="s">
        <v>235</v>
      </c>
      <c r="C1975" s="1" t="s">
        <v>474</v>
      </c>
      <c r="D1975" s="83">
        <v>0</v>
      </c>
      <c r="E1975" s="83">
        <v>3</v>
      </c>
      <c r="F1975" s="83">
        <v>3</v>
      </c>
      <c r="G1975" s="83">
        <v>1</v>
      </c>
      <c r="H1975" s="83">
        <v>0</v>
      </c>
      <c r="I1975" s="83">
        <v>0</v>
      </c>
      <c r="J1975" s="83">
        <v>0</v>
      </c>
      <c r="K1975" s="83">
        <v>0</v>
      </c>
      <c r="L1975" s="83">
        <v>7</v>
      </c>
      <c r="M1975" s="84">
        <v>0.1129032258064516</v>
      </c>
      <c r="N1975" s="85">
        <f t="shared" si="30"/>
        <v>0.42857142857142855</v>
      </c>
    </row>
    <row r="1976" spans="1:14" x14ac:dyDescent="0.25">
      <c r="A1976" s="3" t="s">
        <v>232</v>
      </c>
      <c r="B1976" s="3" t="s">
        <v>250</v>
      </c>
      <c r="C1976" s="3" t="s">
        <v>467</v>
      </c>
      <c r="D1976" s="181">
        <v>1</v>
      </c>
      <c r="E1976" s="181">
        <v>8</v>
      </c>
      <c r="F1976" s="181">
        <v>22</v>
      </c>
      <c r="G1976" s="181">
        <v>13</v>
      </c>
      <c r="H1976" s="181">
        <v>8</v>
      </c>
      <c r="I1976" s="181">
        <v>3</v>
      </c>
      <c r="J1976" s="181">
        <v>1</v>
      </c>
      <c r="K1976" s="181">
        <v>2</v>
      </c>
      <c r="L1976" s="181">
        <v>58</v>
      </c>
      <c r="M1976" s="182">
        <v>1</v>
      </c>
      <c r="N1976" s="183">
        <f t="shared" si="30"/>
        <v>0.13793103448275862</v>
      </c>
    </row>
    <row r="1977" spans="1:14" x14ac:dyDescent="0.25">
      <c r="A1977" s="1" t="s">
        <v>232</v>
      </c>
      <c r="B1977" s="1" t="s">
        <v>250</v>
      </c>
      <c r="C1977" s="1" t="s">
        <v>468</v>
      </c>
      <c r="D1977" s="83">
        <v>0</v>
      </c>
      <c r="E1977" s="83">
        <v>1</v>
      </c>
      <c r="F1977" s="83">
        <v>3</v>
      </c>
      <c r="G1977" s="83">
        <v>2</v>
      </c>
      <c r="H1977" s="83">
        <v>0</v>
      </c>
      <c r="I1977" s="83">
        <v>0</v>
      </c>
      <c r="J1977" s="83">
        <v>0</v>
      </c>
      <c r="K1977" s="83">
        <v>0</v>
      </c>
      <c r="L1977" s="83">
        <v>6</v>
      </c>
      <c r="M1977" s="84">
        <v>0.10344827586206901</v>
      </c>
      <c r="N1977" s="85">
        <f t="shared" si="30"/>
        <v>0.16666666666666666</v>
      </c>
    </row>
    <row r="1978" spans="1:14" x14ac:dyDescent="0.25">
      <c r="A1978" s="1" t="s">
        <v>232</v>
      </c>
      <c r="B1978" s="1" t="s">
        <v>250</v>
      </c>
      <c r="C1978" s="1" t="s">
        <v>475</v>
      </c>
      <c r="D1978" s="83">
        <v>0</v>
      </c>
      <c r="E1978" s="83">
        <v>0</v>
      </c>
      <c r="F1978" s="83">
        <v>1</v>
      </c>
      <c r="G1978" s="83">
        <v>0</v>
      </c>
      <c r="H1978" s="83">
        <v>0</v>
      </c>
      <c r="I1978" s="83">
        <v>0</v>
      </c>
      <c r="J1978" s="83">
        <v>0</v>
      </c>
      <c r="K1978" s="83">
        <v>0</v>
      </c>
      <c r="L1978" s="83">
        <v>1</v>
      </c>
      <c r="M1978" s="84">
        <v>1.7241379310344831E-2</v>
      </c>
      <c r="N1978" s="85">
        <f t="shared" si="30"/>
        <v>0</v>
      </c>
    </row>
    <row r="1979" spans="1:14" x14ac:dyDescent="0.25">
      <c r="A1979" s="1" t="s">
        <v>232</v>
      </c>
      <c r="B1979" s="1" t="s">
        <v>250</v>
      </c>
      <c r="C1979" s="1" t="s">
        <v>469</v>
      </c>
      <c r="D1979" s="83">
        <v>0</v>
      </c>
      <c r="E1979" s="83">
        <v>0</v>
      </c>
      <c r="F1979" s="83">
        <v>3</v>
      </c>
      <c r="G1979" s="83">
        <v>2</v>
      </c>
      <c r="H1979" s="83">
        <v>3</v>
      </c>
      <c r="I1979" s="83">
        <v>1</v>
      </c>
      <c r="J1979" s="83">
        <v>0</v>
      </c>
      <c r="K1979" s="83">
        <v>0</v>
      </c>
      <c r="L1979" s="83">
        <v>9</v>
      </c>
      <c r="M1979" s="84">
        <v>0.15517241379310351</v>
      </c>
      <c r="N1979" s="85">
        <f t="shared" si="30"/>
        <v>0</v>
      </c>
    </row>
    <row r="1980" spans="1:14" x14ac:dyDescent="0.25">
      <c r="A1980" s="1" t="s">
        <v>232</v>
      </c>
      <c r="B1980" s="1" t="s">
        <v>250</v>
      </c>
      <c r="C1980" s="1" t="s">
        <v>470</v>
      </c>
      <c r="D1980" s="83">
        <v>0</v>
      </c>
      <c r="E1980" s="83">
        <v>0</v>
      </c>
      <c r="F1980" s="83">
        <v>0</v>
      </c>
      <c r="G1980" s="83">
        <v>2</v>
      </c>
      <c r="H1980" s="83">
        <v>1</v>
      </c>
      <c r="I1980" s="83">
        <v>0</v>
      </c>
      <c r="J1980" s="83">
        <v>0</v>
      </c>
      <c r="K1980" s="83">
        <v>0</v>
      </c>
      <c r="L1980" s="83">
        <v>3</v>
      </c>
      <c r="M1980" s="84">
        <v>5.1724137931034482E-2</v>
      </c>
      <c r="N1980" s="85">
        <f t="shared" si="30"/>
        <v>0</v>
      </c>
    </row>
    <row r="1981" spans="1:14" x14ac:dyDescent="0.25">
      <c r="A1981" s="1" t="s">
        <v>232</v>
      </c>
      <c r="B1981" s="1" t="s">
        <v>250</v>
      </c>
      <c r="C1981" s="1" t="s">
        <v>471</v>
      </c>
      <c r="D1981" s="83">
        <v>0</v>
      </c>
      <c r="E1981" s="83">
        <v>0</v>
      </c>
      <c r="F1981" s="83">
        <v>0</v>
      </c>
      <c r="G1981" s="83">
        <v>0</v>
      </c>
      <c r="H1981" s="83">
        <v>0</v>
      </c>
      <c r="I1981" s="83">
        <v>1</v>
      </c>
      <c r="J1981" s="83">
        <v>1</v>
      </c>
      <c r="K1981" s="83">
        <v>0</v>
      </c>
      <c r="L1981" s="83">
        <v>2</v>
      </c>
      <c r="M1981" s="84">
        <v>3.4482758620689648E-2</v>
      </c>
      <c r="N1981" s="85">
        <f t="shared" si="30"/>
        <v>0</v>
      </c>
    </row>
    <row r="1982" spans="1:14" x14ac:dyDescent="0.25">
      <c r="A1982" s="1" t="s">
        <v>232</v>
      </c>
      <c r="B1982" s="1" t="s">
        <v>250</v>
      </c>
      <c r="C1982" s="1" t="s">
        <v>477</v>
      </c>
      <c r="D1982" s="83">
        <v>0</v>
      </c>
      <c r="E1982" s="83">
        <v>0</v>
      </c>
      <c r="F1982" s="83">
        <v>2</v>
      </c>
      <c r="G1982" s="83">
        <v>0</v>
      </c>
      <c r="H1982" s="83">
        <v>0</v>
      </c>
      <c r="I1982" s="83">
        <v>0</v>
      </c>
      <c r="J1982" s="83">
        <v>0</v>
      </c>
      <c r="K1982" s="83">
        <v>0</v>
      </c>
      <c r="L1982" s="83">
        <v>2</v>
      </c>
      <c r="M1982" s="84">
        <v>3.4482758620689648E-2</v>
      </c>
      <c r="N1982" s="85">
        <f t="shared" si="30"/>
        <v>0</v>
      </c>
    </row>
    <row r="1983" spans="1:14" x14ac:dyDescent="0.25">
      <c r="A1983" s="1" t="s">
        <v>232</v>
      </c>
      <c r="B1983" s="1" t="s">
        <v>250</v>
      </c>
      <c r="C1983" s="1" t="s">
        <v>472</v>
      </c>
      <c r="D1983" s="83">
        <v>0</v>
      </c>
      <c r="E1983" s="83">
        <v>4</v>
      </c>
      <c r="F1983" s="83">
        <v>7</v>
      </c>
      <c r="G1983" s="83">
        <v>3</v>
      </c>
      <c r="H1983" s="83">
        <v>2</v>
      </c>
      <c r="I1983" s="83">
        <v>1</v>
      </c>
      <c r="J1983" s="83">
        <v>0</v>
      </c>
      <c r="K1983" s="83">
        <v>2</v>
      </c>
      <c r="L1983" s="83">
        <v>19</v>
      </c>
      <c r="M1983" s="84">
        <v>0.32758620689655182</v>
      </c>
      <c r="N1983" s="85">
        <f t="shared" si="30"/>
        <v>0.21052631578947367</v>
      </c>
    </row>
    <row r="1984" spans="1:14" x14ac:dyDescent="0.25">
      <c r="A1984" s="1" t="s">
        <v>232</v>
      </c>
      <c r="B1984" s="1" t="s">
        <v>250</v>
      </c>
      <c r="C1984" s="1" t="s">
        <v>473</v>
      </c>
      <c r="D1984" s="83">
        <v>1</v>
      </c>
      <c r="E1984" s="83">
        <v>0</v>
      </c>
      <c r="F1984" s="83">
        <v>3</v>
      </c>
      <c r="G1984" s="83">
        <v>4</v>
      </c>
      <c r="H1984" s="83">
        <v>2</v>
      </c>
      <c r="I1984" s="83">
        <v>0</v>
      </c>
      <c r="J1984" s="83">
        <v>0</v>
      </c>
      <c r="K1984" s="83">
        <v>0</v>
      </c>
      <c r="L1984" s="83">
        <v>10</v>
      </c>
      <c r="M1984" s="84">
        <v>0.17241379310344829</v>
      </c>
      <c r="N1984" s="85">
        <f t="shared" si="30"/>
        <v>0</v>
      </c>
    </row>
    <row r="1985" spans="1:14" x14ac:dyDescent="0.25">
      <c r="A1985" s="1" t="s">
        <v>232</v>
      </c>
      <c r="B1985" s="1" t="s">
        <v>250</v>
      </c>
      <c r="C1985" s="1" t="s">
        <v>474</v>
      </c>
      <c r="D1985" s="83">
        <v>0</v>
      </c>
      <c r="E1985" s="83">
        <v>3</v>
      </c>
      <c r="F1985" s="83">
        <v>3</v>
      </c>
      <c r="G1985" s="83">
        <v>0</v>
      </c>
      <c r="H1985" s="83">
        <v>0</v>
      </c>
      <c r="I1985" s="83">
        <v>0</v>
      </c>
      <c r="J1985" s="83">
        <v>0</v>
      </c>
      <c r="K1985" s="83">
        <v>0</v>
      </c>
      <c r="L1985" s="83">
        <v>6</v>
      </c>
      <c r="M1985" s="84">
        <v>0.10344827586206901</v>
      </c>
      <c r="N1985" s="85">
        <f t="shared" si="30"/>
        <v>0.5</v>
      </c>
    </row>
    <row r="1986" spans="1:14" x14ac:dyDescent="0.25">
      <c r="A1986" s="3" t="s">
        <v>232</v>
      </c>
      <c r="B1986" s="3" t="s">
        <v>251</v>
      </c>
      <c r="C1986" s="3" t="s">
        <v>467</v>
      </c>
      <c r="D1986" s="181">
        <v>0</v>
      </c>
      <c r="E1986" s="181">
        <v>15</v>
      </c>
      <c r="F1986" s="181">
        <v>69</v>
      </c>
      <c r="G1986" s="181">
        <v>24</v>
      </c>
      <c r="H1986" s="181">
        <v>11</v>
      </c>
      <c r="I1986" s="181">
        <v>3</v>
      </c>
      <c r="J1986" s="181">
        <v>3</v>
      </c>
      <c r="K1986" s="181">
        <v>4</v>
      </c>
      <c r="L1986" s="181">
        <v>129</v>
      </c>
      <c r="M1986" s="182">
        <v>1</v>
      </c>
      <c r="N1986" s="183">
        <f t="shared" si="30"/>
        <v>0.11627906976744186</v>
      </c>
    </row>
    <row r="1987" spans="1:14" x14ac:dyDescent="0.25">
      <c r="A1987" s="1" t="s">
        <v>232</v>
      </c>
      <c r="B1987" s="1" t="s">
        <v>251</v>
      </c>
      <c r="C1987" s="1" t="s">
        <v>468</v>
      </c>
      <c r="D1987" s="83">
        <v>0</v>
      </c>
      <c r="E1987" s="83">
        <v>2</v>
      </c>
      <c r="F1987" s="83">
        <v>4</v>
      </c>
      <c r="G1987" s="83">
        <v>2</v>
      </c>
      <c r="H1987" s="83">
        <v>0</v>
      </c>
      <c r="I1987" s="83">
        <v>0</v>
      </c>
      <c r="J1987" s="83">
        <v>0</v>
      </c>
      <c r="K1987" s="83">
        <v>0</v>
      </c>
      <c r="L1987" s="83">
        <v>8</v>
      </c>
      <c r="M1987" s="84">
        <v>6.2015503875968978E-2</v>
      </c>
      <c r="N1987" s="85">
        <f t="shared" si="30"/>
        <v>0.25</v>
      </c>
    </row>
    <row r="1988" spans="1:14" x14ac:dyDescent="0.25">
      <c r="A1988" s="1" t="s">
        <v>232</v>
      </c>
      <c r="B1988" s="1" t="s">
        <v>251</v>
      </c>
      <c r="C1988" s="1" t="s">
        <v>469</v>
      </c>
      <c r="D1988" s="83">
        <v>0</v>
      </c>
      <c r="E1988" s="83">
        <v>1</v>
      </c>
      <c r="F1988" s="83">
        <v>7</v>
      </c>
      <c r="G1988" s="83">
        <v>5</v>
      </c>
      <c r="H1988" s="83">
        <v>2</v>
      </c>
      <c r="I1988" s="83">
        <v>0</v>
      </c>
      <c r="J1988" s="83">
        <v>1</v>
      </c>
      <c r="K1988" s="83">
        <v>1</v>
      </c>
      <c r="L1988" s="83">
        <v>17</v>
      </c>
      <c r="M1988" s="84">
        <v>0.13178294573643409</v>
      </c>
      <c r="N1988" s="85">
        <f t="shared" ref="N1988:N2051" si="31">E1988/L1988</f>
        <v>5.8823529411764705E-2</v>
      </c>
    </row>
    <row r="1989" spans="1:14" x14ac:dyDescent="0.25">
      <c r="A1989" s="1" t="s">
        <v>232</v>
      </c>
      <c r="B1989" s="1" t="s">
        <v>251</v>
      </c>
      <c r="C1989" s="1" t="s">
        <v>470</v>
      </c>
      <c r="D1989" s="83">
        <v>0</v>
      </c>
      <c r="E1989" s="83">
        <v>0</v>
      </c>
      <c r="F1989" s="83">
        <v>0</v>
      </c>
      <c r="G1989" s="83">
        <v>3</v>
      </c>
      <c r="H1989" s="83">
        <v>0</v>
      </c>
      <c r="I1989" s="83">
        <v>1</v>
      </c>
      <c r="J1989" s="83">
        <v>1</v>
      </c>
      <c r="K1989" s="83">
        <v>1</v>
      </c>
      <c r="L1989" s="83">
        <v>6</v>
      </c>
      <c r="M1989" s="84">
        <v>4.6511627906976737E-2</v>
      </c>
      <c r="N1989" s="85">
        <f t="shared" si="31"/>
        <v>0</v>
      </c>
    </row>
    <row r="1990" spans="1:14" x14ac:dyDescent="0.25">
      <c r="A1990" s="1" t="s">
        <v>232</v>
      </c>
      <c r="B1990" s="1" t="s">
        <v>251</v>
      </c>
      <c r="C1990" s="1" t="s">
        <v>471</v>
      </c>
      <c r="D1990" s="83">
        <v>0</v>
      </c>
      <c r="E1990" s="83">
        <v>0</v>
      </c>
      <c r="F1990" s="83">
        <v>7</v>
      </c>
      <c r="G1990" s="83">
        <v>2</v>
      </c>
      <c r="H1990" s="83">
        <v>0</v>
      </c>
      <c r="I1990" s="83">
        <v>0</v>
      </c>
      <c r="J1990" s="83">
        <v>0</v>
      </c>
      <c r="K1990" s="83">
        <v>0</v>
      </c>
      <c r="L1990" s="83">
        <v>9</v>
      </c>
      <c r="M1990" s="84">
        <v>6.9767441860465115E-2</v>
      </c>
      <c r="N1990" s="85">
        <f t="shared" si="31"/>
        <v>0</v>
      </c>
    </row>
    <row r="1991" spans="1:14" x14ac:dyDescent="0.25">
      <c r="A1991" s="1" t="s">
        <v>232</v>
      </c>
      <c r="B1991" s="1" t="s">
        <v>251</v>
      </c>
      <c r="C1991" s="1" t="s">
        <v>481</v>
      </c>
      <c r="D1991" s="83">
        <v>0</v>
      </c>
      <c r="E1991" s="83">
        <v>1</v>
      </c>
      <c r="F1991" s="83">
        <v>0</v>
      </c>
      <c r="G1991" s="83">
        <v>0</v>
      </c>
      <c r="H1991" s="83">
        <v>0</v>
      </c>
      <c r="I1991" s="83">
        <v>0</v>
      </c>
      <c r="J1991" s="83">
        <v>0</v>
      </c>
      <c r="K1991" s="83">
        <v>0</v>
      </c>
      <c r="L1991" s="83">
        <v>1</v>
      </c>
      <c r="M1991" s="84">
        <v>7.7519379844961239E-3</v>
      </c>
      <c r="N1991" s="85">
        <f t="shared" si="31"/>
        <v>1</v>
      </c>
    </row>
    <row r="1992" spans="1:14" x14ac:dyDescent="0.25">
      <c r="A1992" s="1" t="s">
        <v>232</v>
      </c>
      <c r="B1992" s="1" t="s">
        <v>251</v>
      </c>
      <c r="C1992" s="1" t="s">
        <v>472</v>
      </c>
      <c r="D1992" s="83">
        <v>0</v>
      </c>
      <c r="E1992" s="83">
        <v>10</v>
      </c>
      <c r="F1992" s="83">
        <v>31</v>
      </c>
      <c r="G1992" s="83">
        <v>5</v>
      </c>
      <c r="H1992" s="83">
        <v>4</v>
      </c>
      <c r="I1992" s="83">
        <v>0</v>
      </c>
      <c r="J1992" s="83">
        <v>0</v>
      </c>
      <c r="K1992" s="83">
        <v>0</v>
      </c>
      <c r="L1992" s="83">
        <v>50</v>
      </c>
      <c r="M1992" s="84">
        <v>0.38759689922480622</v>
      </c>
      <c r="N1992" s="85">
        <f t="shared" si="31"/>
        <v>0.2</v>
      </c>
    </row>
    <row r="1993" spans="1:14" x14ac:dyDescent="0.25">
      <c r="A1993" s="1" t="s">
        <v>232</v>
      </c>
      <c r="B1993" s="1" t="s">
        <v>251</v>
      </c>
      <c r="C1993" s="1" t="s">
        <v>473</v>
      </c>
      <c r="D1993" s="83">
        <v>0</v>
      </c>
      <c r="E1993" s="83">
        <v>0</v>
      </c>
      <c r="F1993" s="83">
        <v>8</v>
      </c>
      <c r="G1993" s="83">
        <v>4</v>
      </c>
      <c r="H1993" s="83">
        <v>5</v>
      </c>
      <c r="I1993" s="83">
        <v>2</v>
      </c>
      <c r="J1993" s="83">
        <v>1</v>
      </c>
      <c r="K1993" s="83">
        <v>1</v>
      </c>
      <c r="L1993" s="83">
        <v>21</v>
      </c>
      <c r="M1993" s="84">
        <v>0.16279069767441859</v>
      </c>
      <c r="N1993" s="85">
        <f t="shared" si="31"/>
        <v>0</v>
      </c>
    </row>
    <row r="1994" spans="1:14" x14ac:dyDescent="0.25">
      <c r="A1994" s="1" t="s">
        <v>232</v>
      </c>
      <c r="B1994" s="1" t="s">
        <v>251</v>
      </c>
      <c r="C1994" s="1" t="s">
        <v>474</v>
      </c>
      <c r="D1994" s="83">
        <v>0</v>
      </c>
      <c r="E1994" s="83">
        <v>1</v>
      </c>
      <c r="F1994" s="83">
        <v>12</v>
      </c>
      <c r="G1994" s="83">
        <v>3</v>
      </c>
      <c r="H1994" s="83">
        <v>0</v>
      </c>
      <c r="I1994" s="83">
        <v>0</v>
      </c>
      <c r="J1994" s="83">
        <v>0</v>
      </c>
      <c r="K1994" s="83">
        <v>1</v>
      </c>
      <c r="L1994" s="83">
        <v>17</v>
      </c>
      <c r="M1994" s="84">
        <v>0.13178294573643409</v>
      </c>
      <c r="N1994" s="85">
        <f t="shared" si="31"/>
        <v>5.8823529411764705E-2</v>
      </c>
    </row>
    <row r="1995" spans="1:14" x14ac:dyDescent="0.25">
      <c r="A1995" s="3" t="s">
        <v>232</v>
      </c>
      <c r="B1995" s="3" t="s">
        <v>241</v>
      </c>
      <c r="C1995" s="3" t="s">
        <v>467</v>
      </c>
      <c r="D1995" s="181">
        <v>2</v>
      </c>
      <c r="E1995" s="181">
        <v>44</v>
      </c>
      <c r="F1995" s="181">
        <v>21</v>
      </c>
      <c r="G1995" s="181">
        <v>14</v>
      </c>
      <c r="H1995" s="181">
        <v>11</v>
      </c>
      <c r="I1995" s="181">
        <v>8</v>
      </c>
      <c r="J1995" s="181">
        <v>0</v>
      </c>
      <c r="K1995" s="181">
        <v>0</v>
      </c>
      <c r="L1995" s="181">
        <v>100</v>
      </c>
      <c r="M1995" s="182">
        <v>1</v>
      </c>
      <c r="N1995" s="183">
        <f t="shared" si="31"/>
        <v>0.44</v>
      </c>
    </row>
    <row r="1996" spans="1:14" x14ac:dyDescent="0.25">
      <c r="A1996" s="1" t="s">
        <v>232</v>
      </c>
      <c r="B1996" s="1" t="s">
        <v>241</v>
      </c>
      <c r="C1996" s="1" t="s">
        <v>468</v>
      </c>
      <c r="D1996" s="83">
        <v>0</v>
      </c>
      <c r="E1996" s="83">
        <v>19</v>
      </c>
      <c r="F1996" s="83">
        <v>10</v>
      </c>
      <c r="G1996" s="83">
        <v>0</v>
      </c>
      <c r="H1996" s="83">
        <v>0</v>
      </c>
      <c r="I1996" s="83">
        <v>1</v>
      </c>
      <c r="J1996" s="83">
        <v>0</v>
      </c>
      <c r="K1996" s="83">
        <v>0</v>
      </c>
      <c r="L1996" s="83">
        <v>30</v>
      </c>
      <c r="M1996" s="84">
        <v>0.3</v>
      </c>
      <c r="N1996" s="85">
        <f t="shared" si="31"/>
        <v>0.6333333333333333</v>
      </c>
    </row>
    <row r="1997" spans="1:14" x14ac:dyDescent="0.25">
      <c r="A1997" s="1" t="s">
        <v>232</v>
      </c>
      <c r="B1997" s="1" t="s">
        <v>241</v>
      </c>
      <c r="C1997" s="1" t="s">
        <v>469</v>
      </c>
      <c r="D1997" s="83">
        <v>0</v>
      </c>
      <c r="E1997" s="83">
        <v>0</v>
      </c>
      <c r="F1997" s="83">
        <v>5</v>
      </c>
      <c r="G1997" s="83">
        <v>2</v>
      </c>
      <c r="H1997" s="83">
        <v>3</v>
      </c>
      <c r="I1997" s="83">
        <v>4</v>
      </c>
      <c r="J1997" s="83">
        <v>0</v>
      </c>
      <c r="K1997" s="83">
        <v>0</v>
      </c>
      <c r="L1997" s="83">
        <v>14</v>
      </c>
      <c r="M1997" s="84">
        <v>0.14000000000000001</v>
      </c>
      <c r="N1997" s="85">
        <f t="shared" si="31"/>
        <v>0</v>
      </c>
    </row>
    <row r="1998" spans="1:14" x14ac:dyDescent="0.25">
      <c r="A1998" s="1" t="s">
        <v>232</v>
      </c>
      <c r="B1998" s="1" t="s">
        <v>241</v>
      </c>
      <c r="C1998" s="1" t="s">
        <v>470</v>
      </c>
      <c r="D1998" s="83">
        <v>0</v>
      </c>
      <c r="E1998" s="83">
        <v>0</v>
      </c>
      <c r="F1998" s="83">
        <v>0</v>
      </c>
      <c r="G1998" s="83">
        <v>5</v>
      </c>
      <c r="H1998" s="83">
        <v>4</v>
      </c>
      <c r="I1998" s="83">
        <v>1</v>
      </c>
      <c r="J1998" s="83">
        <v>0</v>
      </c>
      <c r="K1998" s="83">
        <v>0</v>
      </c>
      <c r="L1998" s="83">
        <v>10</v>
      </c>
      <c r="M1998" s="84">
        <v>0.1</v>
      </c>
      <c r="N1998" s="85">
        <f t="shared" si="31"/>
        <v>0</v>
      </c>
    </row>
    <row r="1999" spans="1:14" x14ac:dyDescent="0.25">
      <c r="A1999" s="1" t="s">
        <v>232</v>
      </c>
      <c r="B1999" s="1" t="s">
        <v>241</v>
      </c>
      <c r="C1999" s="1" t="s">
        <v>471</v>
      </c>
      <c r="D1999" s="83">
        <v>0</v>
      </c>
      <c r="E1999" s="83">
        <v>0</v>
      </c>
      <c r="F1999" s="83">
        <v>0</v>
      </c>
      <c r="G1999" s="83">
        <v>1</v>
      </c>
      <c r="H1999" s="83">
        <v>0</v>
      </c>
      <c r="I1999" s="83">
        <v>1</v>
      </c>
      <c r="J1999" s="83">
        <v>0</v>
      </c>
      <c r="K1999" s="83">
        <v>0</v>
      </c>
      <c r="L1999" s="83">
        <v>2</v>
      </c>
      <c r="M1999" s="84">
        <v>0.02</v>
      </c>
      <c r="N1999" s="85">
        <f t="shared" si="31"/>
        <v>0</v>
      </c>
    </row>
    <row r="2000" spans="1:14" x14ac:dyDescent="0.25">
      <c r="A2000" s="1" t="s">
        <v>232</v>
      </c>
      <c r="B2000" s="1" t="s">
        <v>241</v>
      </c>
      <c r="C2000" s="1" t="s">
        <v>472</v>
      </c>
      <c r="D2000" s="83">
        <v>2</v>
      </c>
      <c r="E2000" s="83">
        <v>21</v>
      </c>
      <c r="F2000" s="83">
        <v>6</v>
      </c>
      <c r="G2000" s="83">
        <v>5</v>
      </c>
      <c r="H2000" s="83">
        <v>1</v>
      </c>
      <c r="I2000" s="83">
        <v>0</v>
      </c>
      <c r="J2000" s="83">
        <v>0</v>
      </c>
      <c r="K2000" s="83">
        <v>0</v>
      </c>
      <c r="L2000" s="83">
        <v>35</v>
      </c>
      <c r="M2000" s="84">
        <v>0.35</v>
      </c>
      <c r="N2000" s="85">
        <f t="shared" si="31"/>
        <v>0.6</v>
      </c>
    </row>
    <row r="2001" spans="1:14" x14ac:dyDescent="0.25">
      <c r="A2001" s="1" t="s">
        <v>232</v>
      </c>
      <c r="B2001" s="1" t="s">
        <v>241</v>
      </c>
      <c r="C2001" s="1" t="s">
        <v>473</v>
      </c>
      <c r="D2001" s="83">
        <v>0</v>
      </c>
      <c r="E2001" s="83">
        <v>0</v>
      </c>
      <c r="F2001" s="83">
        <v>0</v>
      </c>
      <c r="G2001" s="83">
        <v>1</v>
      </c>
      <c r="H2001" s="83">
        <v>2</v>
      </c>
      <c r="I2001" s="83">
        <v>1</v>
      </c>
      <c r="J2001" s="83">
        <v>0</v>
      </c>
      <c r="K2001" s="83">
        <v>0</v>
      </c>
      <c r="L2001" s="83">
        <v>4</v>
      </c>
      <c r="M2001" s="84">
        <v>0.04</v>
      </c>
      <c r="N2001" s="85">
        <f t="shared" si="31"/>
        <v>0</v>
      </c>
    </row>
    <row r="2002" spans="1:14" x14ac:dyDescent="0.25">
      <c r="A2002" s="1" t="s">
        <v>232</v>
      </c>
      <c r="B2002" s="1" t="s">
        <v>241</v>
      </c>
      <c r="C2002" s="1" t="s">
        <v>474</v>
      </c>
      <c r="D2002" s="83">
        <v>0</v>
      </c>
      <c r="E2002" s="83">
        <v>4</v>
      </c>
      <c r="F2002" s="83">
        <v>0</v>
      </c>
      <c r="G2002" s="83">
        <v>0</v>
      </c>
      <c r="H2002" s="83">
        <v>1</v>
      </c>
      <c r="I2002" s="83">
        <v>0</v>
      </c>
      <c r="J2002" s="83">
        <v>0</v>
      </c>
      <c r="K2002" s="83">
        <v>0</v>
      </c>
      <c r="L2002" s="83">
        <v>5</v>
      </c>
      <c r="M2002" s="84">
        <v>0.05</v>
      </c>
      <c r="N2002" s="85">
        <f t="shared" si="31"/>
        <v>0.8</v>
      </c>
    </row>
    <row r="2003" spans="1:14" x14ac:dyDescent="0.25">
      <c r="A2003" s="3" t="s">
        <v>232</v>
      </c>
      <c r="B2003" s="3" t="s">
        <v>242</v>
      </c>
      <c r="C2003" s="3" t="s">
        <v>467</v>
      </c>
      <c r="D2003" s="181">
        <v>3</v>
      </c>
      <c r="E2003" s="181">
        <v>38</v>
      </c>
      <c r="F2003" s="181">
        <v>19</v>
      </c>
      <c r="G2003" s="181">
        <v>15</v>
      </c>
      <c r="H2003" s="181">
        <v>12</v>
      </c>
      <c r="I2003" s="181">
        <v>2</v>
      </c>
      <c r="J2003" s="181">
        <v>2</v>
      </c>
      <c r="K2003" s="181">
        <v>1</v>
      </c>
      <c r="L2003" s="181">
        <v>92</v>
      </c>
      <c r="M2003" s="182">
        <v>1</v>
      </c>
      <c r="N2003" s="183">
        <f t="shared" si="31"/>
        <v>0.41304347826086957</v>
      </c>
    </row>
    <row r="2004" spans="1:14" x14ac:dyDescent="0.25">
      <c r="A2004" s="1" t="s">
        <v>232</v>
      </c>
      <c r="B2004" s="1" t="s">
        <v>242</v>
      </c>
      <c r="C2004" s="1" t="s">
        <v>468</v>
      </c>
      <c r="D2004" s="83">
        <v>0</v>
      </c>
      <c r="E2004" s="83">
        <v>7</v>
      </c>
      <c r="F2004" s="83">
        <v>7</v>
      </c>
      <c r="G2004" s="83">
        <v>0</v>
      </c>
      <c r="H2004" s="83">
        <v>1</v>
      </c>
      <c r="I2004" s="83">
        <v>0</v>
      </c>
      <c r="J2004" s="83">
        <v>0</v>
      </c>
      <c r="K2004" s="83">
        <v>0</v>
      </c>
      <c r="L2004" s="83">
        <v>15</v>
      </c>
      <c r="M2004" s="84">
        <v>0.1630434782608696</v>
      </c>
      <c r="N2004" s="85">
        <f t="shared" si="31"/>
        <v>0.46666666666666667</v>
      </c>
    </row>
    <row r="2005" spans="1:14" x14ac:dyDescent="0.25">
      <c r="A2005" s="1" t="s">
        <v>232</v>
      </c>
      <c r="B2005" s="1" t="s">
        <v>242</v>
      </c>
      <c r="C2005" s="1" t="s">
        <v>469</v>
      </c>
      <c r="D2005" s="83">
        <v>0</v>
      </c>
      <c r="E2005" s="83">
        <v>0</v>
      </c>
      <c r="F2005" s="83">
        <v>2</v>
      </c>
      <c r="G2005" s="83">
        <v>5</v>
      </c>
      <c r="H2005" s="83">
        <v>3</v>
      </c>
      <c r="I2005" s="83">
        <v>1</v>
      </c>
      <c r="J2005" s="83">
        <v>2</v>
      </c>
      <c r="K2005" s="83">
        <v>0</v>
      </c>
      <c r="L2005" s="83">
        <v>13</v>
      </c>
      <c r="M2005" s="84">
        <v>0.14130434782608689</v>
      </c>
      <c r="N2005" s="85">
        <f t="shared" si="31"/>
        <v>0</v>
      </c>
    </row>
    <row r="2006" spans="1:14" x14ac:dyDescent="0.25">
      <c r="A2006" s="1" t="s">
        <v>232</v>
      </c>
      <c r="B2006" s="1" t="s">
        <v>242</v>
      </c>
      <c r="C2006" s="1" t="s">
        <v>470</v>
      </c>
      <c r="D2006" s="83">
        <v>0</v>
      </c>
      <c r="E2006" s="83">
        <v>0</v>
      </c>
      <c r="F2006" s="83">
        <v>0</v>
      </c>
      <c r="G2006" s="83">
        <v>4</v>
      </c>
      <c r="H2006" s="83">
        <v>2</v>
      </c>
      <c r="I2006" s="83">
        <v>0</v>
      </c>
      <c r="J2006" s="83">
        <v>0</v>
      </c>
      <c r="K2006" s="83">
        <v>1</v>
      </c>
      <c r="L2006" s="83">
        <v>7</v>
      </c>
      <c r="M2006" s="84">
        <v>7.6086956521739135E-2</v>
      </c>
      <c r="N2006" s="85">
        <f t="shared" si="31"/>
        <v>0</v>
      </c>
    </row>
    <row r="2007" spans="1:14" x14ac:dyDescent="0.25">
      <c r="A2007" s="1" t="s">
        <v>232</v>
      </c>
      <c r="B2007" s="1" t="s">
        <v>242</v>
      </c>
      <c r="C2007" s="1" t="s">
        <v>471</v>
      </c>
      <c r="D2007" s="83">
        <v>0</v>
      </c>
      <c r="E2007" s="83">
        <v>0</v>
      </c>
      <c r="F2007" s="83">
        <v>1</v>
      </c>
      <c r="G2007" s="83">
        <v>1</v>
      </c>
      <c r="H2007" s="83">
        <v>0</v>
      </c>
      <c r="I2007" s="83">
        <v>0</v>
      </c>
      <c r="J2007" s="83">
        <v>0</v>
      </c>
      <c r="K2007" s="83">
        <v>0</v>
      </c>
      <c r="L2007" s="83">
        <v>2</v>
      </c>
      <c r="M2007" s="84">
        <v>2.1739130434782612E-2</v>
      </c>
      <c r="N2007" s="85">
        <f t="shared" si="31"/>
        <v>0</v>
      </c>
    </row>
    <row r="2008" spans="1:14" x14ac:dyDescent="0.25">
      <c r="A2008" s="1" t="s">
        <v>232</v>
      </c>
      <c r="B2008" s="1" t="s">
        <v>242</v>
      </c>
      <c r="C2008" s="1" t="s">
        <v>481</v>
      </c>
      <c r="D2008" s="83">
        <v>0</v>
      </c>
      <c r="E2008" s="83">
        <v>0</v>
      </c>
      <c r="F2008" s="83">
        <v>1</v>
      </c>
      <c r="G2008" s="83">
        <v>0</v>
      </c>
      <c r="H2008" s="83">
        <v>0</v>
      </c>
      <c r="I2008" s="83">
        <v>0</v>
      </c>
      <c r="J2008" s="83">
        <v>0</v>
      </c>
      <c r="K2008" s="83">
        <v>0</v>
      </c>
      <c r="L2008" s="83">
        <v>1</v>
      </c>
      <c r="M2008" s="84">
        <v>1.0869565217391301E-2</v>
      </c>
      <c r="N2008" s="85">
        <f t="shared" si="31"/>
        <v>0</v>
      </c>
    </row>
    <row r="2009" spans="1:14" x14ac:dyDescent="0.25">
      <c r="A2009" s="1" t="s">
        <v>232</v>
      </c>
      <c r="B2009" s="1" t="s">
        <v>242</v>
      </c>
      <c r="C2009" s="1" t="s">
        <v>478</v>
      </c>
      <c r="D2009" s="83">
        <v>0</v>
      </c>
      <c r="E2009" s="83">
        <v>1</v>
      </c>
      <c r="F2009" s="83">
        <v>0</v>
      </c>
      <c r="G2009" s="83">
        <v>0</v>
      </c>
      <c r="H2009" s="83">
        <v>0</v>
      </c>
      <c r="I2009" s="83">
        <v>0</v>
      </c>
      <c r="J2009" s="83">
        <v>0</v>
      </c>
      <c r="K2009" s="83">
        <v>0</v>
      </c>
      <c r="L2009" s="83">
        <v>1</v>
      </c>
      <c r="M2009" s="84">
        <v>1.0869565217391301E-2</v>
      </c>
      <c r="N2009" s="85">
        <f t="shared" si="31"/>
        <v>1</v>
      </c>
    </row>
    <row r="2010" spans="1:14" x14ac:dyDescent="0.25">
      <c r="A2010" s="1" t="s">
        <v>232</v>
      </c>
      <c r="B2010" s="1" t="s">
        <v>242</v>
      </c>
      <c r="C2010" s="1" t="s">
        <v>472</v>
      </c>
      <c r="D2010" s="83">
        <v>3</v>
      </c>
      <c r="E2010" s="83">
        <v>25</v>
      </c>
      <c r="F2010" s="83">
        <v>6</v>
      </c>
      <c r="G2010" s="83">
        <v>4</v>
      </c>
      <c r="H2010" s="83">
        <v>4</v>
      </c>
      <c r="I2010" s="83">
        <v>1</v>
      </c>
      <c r="J2010" s="83">
        <v>0</v>
      </c>
      <c r="K2010" s="83">
        <v>0</v>
      </c>
      <c r="L2010" s="83">
        <v>43</v>
      </c>
      <c r="M2010" s="84">
        <v>0.46739130434782611</v>
      </c>
      <c r="N2010" s="85">
        <f t="shared" si="31"/>
        <v>0.58139534883720934</v>
      </c>
    </row>
    <row r="2011" spans="1:14" x14ac:dyDescent="0.25">
      <c r="A2011" s="1" t="s">
        <v>232</v>
      </c>
      <c r="B2011" s="1" t="s">
        <v>242</v>
      </c>
      <c r="C2011" s="1" t="s">
        <v>473</v>
      </c>
      <c r="D2011" s="83">
        <v>0</v>
      </c>
      <c r="E2011" s="83">
        <v>0</v>
      </c>
      <c r="F2011" s="83">
        <v>2</v>
      </c>
      <c r="G2011" s="83">
        <v>1</v>
      </c>
      <c r="H2011" s="83">
        <v>2</v>
      </c>
      <c r="I2011" s="83">
        <v>0</v>
      </c>
      <c r="J2011" s="83">
        <v>0</v>
      </c>
      <c r="K2011" s="83">
        <v>0</v>
      </c>
      <c r="L2011" s="83">
        <v>5</v>
      </c>
      <c r="M2011" s="84">
        <v>5.434782608695652E-2</v>
      </c>
      <c r="N2011" s="85">
        <f t="shared" si="31"/>
        <v>0</v>
      </c>
    </row>
    <row r="2012" spans="1:14" x14ac:dyDescent="0.25">
      <c r="A2012" s="1" t="s">
        <v>232</v>
      </c>
      <c r="B2012" s="1" t="s">
        <v>242</v>
      </c>
      <c r="C2012" s="1" t="s">
        <v>474</v>
      </c>
      <c r="D2012" s="83">
        <v>0</v>
      </c>
      <c r="E2012" s="83">
        <v>5</v>
      </c>
      <c r="F2012" s="83">
        <v>0</v>
      </c>
      <c r="G2012" s="83">
        <v>0</v>
      </c>
      <c r="H2012" s="83">
        <v>0</v>
      </c>
      <c r="I2012" s="83">
        <v>0</v>
      </c>
      <c r="J2012" s="83">
        <v>0</v>
      </c>
      <c r="K2012" s="83">
        <v>0</v>
      </c>
      <c r="L2012" s="83">
        <v>5</v>
      </c>
      <c r="M2012" s="84">
        <v>5.434782608695652E-2</v>
      </c>
      <c r="N2012" s="85">
        <f t="shared" si="31"/>
        <v>1</v>
      </c>
    </row>
    <row r="2013" spans="1:14" x14ac:dyDescent="0.25">
      <c r="A2013" s="3" t="s">
        <v>232</v>
      </c>
      <c r="B2013" s="3" t="s">
        <v>234</v>
      </c>
      <c r="C2013" s="3" t="s">
        <v>467</v>
      </c>
      <c r="D2013" s="181">
        <v>7</v>
      </c>
      <c r="E2013" s="181">
        <v>41</v>
      </c>
      <c r="F2013" s="181">
        <v>19</v>
      </c>
      <c r="G2013" s="181">
        <v>16</v>
      </c>
      <c r="H2013" s="181">
        <v>8</v>
      </c>
      <c r="I2013" s="181">
        <v>2</v>
      </c>
      <c r="J2013" s="181">
        <v>3</v>
      </c>
      <c r="K2013" s="181">
        <v>3</v>
      </c>
      <c r="L2013" s="181">
        <v>99</v>
      </c>
      <c r="M2013" s="182">
        <v>1</v>
      </c>
      <c r="N2013" s="183">
        <f t="shared" si="31"/>
        <v>0.41414141414141414</v>
      </c>
    </row>
    <row r="2014" spans="1:14" x14ac:dyDescent="0.25">
      <c r="A2014" s="1" t="s">
        <v>232</v>
      </c>
      <c r="B2014" s="1" t="s">
        <v>234</v>
      </c>
      <c r="C2014" s="1" t="s">
        <v>468</v>
      </c>
      <c r="D2014" s="83">
        <v>4</v>
      </c>
      <c r="E2014" s="83">
        <v>6</v>
      </c>
      <c r="F2014" s="83">
        <v>4</v>
      </c>
      <c r="G2014" s="83">
        <v>0</v>
      </c>
      <c r="H2014" s="83">
        <v>0</v>
      </c>
      <c r="I2014" s="83">
        <v>0</v>
      </c>
      <c r="J2014" s="83">
        <v>0</v>
      </c>
      <c r="K2014" s="83">
        <v>0</v>
      </c>
      <c r="L2014" s="83">
        <v>14</v>
      </c>
      <c r="M2014" s="84">
        <v>0.14141414141414141</v>
      </c>
      <c r="N2014" s="85">
        <f t="shared" si="31"/>
        <v>0.42857142857142855</v>
      </c>
    </row>
    <row r="2015" spans="1:14" x14ac:dyDescent="0.25">
      <c r="A2015" s="1" t="s">
        <v>232</v>
      </c>
      <c r="B2015" s="1" t="s">
        <v>234</v>
      </c>
      <c r="C2015" s="1" t="s">
        <v>475</v>
      </c>
      <c r="D2015" s="83">
        <v>0</v>
      </c>
      <c r="E2015" s="83">
        <v>0</v>
      </c>
      <c r="F2015" s="83">
        <v>0</v>
      </c>
      <c r="G2015" s="83">
        <v>0</v>
      </c>
      <c r="H2015" s="83">
        <v>0</v>
      </c>
      <c r="I2015" s="83">
        <v>1</v>
      </c>
      <c r="J2015" s="83">
        <v>0</v>
      </c>
      <c r="K2015" s="83">
        <v>0</v>
      </c>
      <c r="L2015" s="83">
        <v>1</v>
      </c>
      <c r="M2015" s="84">
        <v>1.01010101010101E-2</v>
      </c>
      <c r="N2015" s="85">
        <f t="shared" si="31"/>
        <v>0</v>
      </c>
    </row>
    <row r="2016" spans="1:14" x14ac:dyDescent="0.25">
      <c r="A2016" s="1" t="s">
        <v>232</v>
      </c>
      <c r="B2016" s="1" t="s">
        <v>234</v>
      </c>
      <c r="C2016" s="1" t="s">
        <v>479</v>
      </c>
      <c r="D2016" s="83">
        <v>0</v>
      </c>
      <c r="E2016" s="83">
        <v>1</v>
      </c>
      <c r="F2016" s="83">
        <v>0</v>
      </c>
      <c r="G2016" s="83">
        <v>0</v>
      </c>
      <c r="H2016" s="83">
        <v>0</v>
      </c>
      <c r="I2016" s="83">
        <v>0</v>
      </c>
      <c r="J2016" s="83">
        <v>0</v>
      </c>
      <c r="K2016" s="83">
        <v>0</v>
      </c>
      <c r="L2016" s="83">
        <v>1</v>
      </c>
      <c r="M2016" s="84">
        <v>1.01010101010101E-2</v>
      </c>
      <c r="N2016" s="85">
        <f t="shared" si="31"/>
        <v>1</v>
      </c>
    </row>
    <row r="2017" spans="1:14" x14ac:dyDescent="0.25">
      <c r="A2017" s="1" t="s">
        <v>232</v>
      </c>
      <c r="B2017" s="1" t="s">
        <v>234</v>
      </c>
      <c r="C2017" s="1" t="s">
        <v>480</v>
      </c>
      <c r="D2017" s="83">
        <v>0</v>
      </c>
      <c r="E2017" s="83">
        <v>0</v>
      </c>
      <c r="F2017" s="83">
        <v>0</v>
      </c>
      <c r="G2017" s="83">
        <v>0</v>
      </c>
      <c r="H2017" s="83">
        <v>0</v>
      </c>
      <c r="I2017" s="83">
        <v>0</v>
      </c>
      <c r="J2017" s="83">
        <v>0</v>
      </c>
      <c r="K2017" s="83">
        <v>1</v>
      </c>
      <c r="L2017" s="83">
        <v>1</v>
      </c>
      <c r="M2017" s="84">
        <v>1.01010101010101E-2</v>
      </c>
      <c r="N2017" s="85">
        <f t="shared" si="31"/>
        <v>0</v>
      </c>
    </row>
    <row r="2018" spans="1:14" x14ac:dyDescent="0.25">
      <c r="A2018" s="1" t="s">
        <v>232</v>
      </c>
      <c r="B2018" s="1" t="s">
        <v>234</v>
      </c>
      <c r="C2018" s="1" t="s">
        <v>469</v>
      </c>
      <c r="D2018" s="83">
        <v>0</v>
      </c>
      <c r="E2018" s="83">
        <v>0</v>
      </c>
      <c r="F2018" s="83">
        <v>4</v>
      </c>
      <c r="G2018" s="83">
        <v>8</v>
      </c>
      <c r="H2018" s="83">
        <v>1</v>
      </c>
      <c r="I2018" s="83">
        <v>0</v>
      </c>
      <c r="J2018" s="83">
        <v>0</v>
      </c>
      <c r="K2018" s="83">
        <v>0</v>
      </c>
      <c r="L2018" s="83">
        <v>13</v>
      </c>
      <c r="M2018" s="84">
        <v>0.1313131313131313</v>
      </c>
      <c r="N2018" s="85">
        <f t="shared" si="31"/>
        <v>0</v>
      </c>
    </row>
    <row r="2019" spans="1:14" x14ac:dyDescent="0.25">
      <c r="A2019" s="1" t="s">
        <v>232</v>
      </c>
      <c r="B2019" s="1" t="s">
        <v>234</v>
      </c>
      <c r="C2019" s="1" t="s">
        <v>470</v>
      </c>
      <c r="D2019" s="83">
        <v>0</v>
      </c>
      <c r="E2019" s="83">
        <v>0</v>
      </c>
      <c r="F2019" s="83">
        <v>0</v>
      </c>
      <c r="G2019" s="83">
        <v>1</v>
      </c>
      <c r="H2019" s="83">
        <v>0</v>
      </c>
      <c r="I2019" s="83">
        <v>1</v>
      </c>
      <c r="J2019" s="83">
        <v>0</v>
      </c>
      <c r="K2019" s="83">
        <v>1</v>
      </c>
      <c r="L2019" s="83">
        <v>3</v>
      </c>
      <c r="M2019" s="84">
        <v>3.03030303030303E-2</v>
      </c>
      <c r="N2019" s="85">
        <f t="shared" si="31"/>
        <v>0</v>
      </c>
    </row>
    <row r="2020" spans="1:14" x14ac:dyDescent="0.25">
      <c r="A2020" s="1" t="s">
        <v>232</v>
      </c>
      <c r="B2020" s="1" t="s">
        <v>234</v>
      </c>
      <c r="C2020" s="1" t="s">
        <v>471</v>
      </c>
      <c r="D2020" s="83">
        <v>1</v>
      </c>
      <c r="E2020" s="83">
        <v>0</v>
      </c>
      <c r="F2020" s="83">
        <v>4</v>
      </c>
      <c r="G2020" s="83">
        <v>0</v>
      </c>
      <c r="H2020" s="83">
        <v>0</v>
      </c>
      <c r="I2020" s="83">
        <v>0</v>
      </c>
      <c r="J2020" s="83">
        <v>0</v>
      </c>
      <c r="K2020" s="83">
        <v>0</v>
      </c>
      <c r="L2020" s="83">
        <v>5</v>
      </c>
      <c r="M2020" s="84">
        <v>5.0505050505050497E-2</v>
      </c>
      <c r="N2020" s="85">
        <f t="shared" si="31"/>
        <v>0</v>
      </c>
    </row>
    <row r="2021" spans="1:14" x14ac:dyDescent="0.25">
      <c r="A2021" s="1" t="s">
        <v>232</v>
      </c>
      <c r="B2021" s="1" t="s">
        <v>234</v>
      </c>
      <c r="C2021" s="1" t="s">
        <v>481</v>
      </c>
      <c r="D2021" s="83">
        <v>0</v>
      </c>
      <c r="E2021" s="83">
        <v>1</v>
      </c>
      <c r="F2021" s="83">
        <v>0</v>
      </c>
      <c r="G2021" s="83">
        <v>0</v>
      </c>
      <c r="H2021" s="83">
        <v>0</v>
      </c>
      <c r="I2021" s="83">
        <v>0</v>
      </c>
      <c r="J2021" s="83">
        <v>0</v>
      </c>
      <c r="K2021" s="83">
        <v>0</v>
      </c>
      <c r="L2021" s="83">
        <v>1</v>
      </c>
      <c r="M2021" s="84">
        <v>1.01010101010101E-2</v>
      </c>
      <c r="N2021" s="85">
        <f t="shared" si="31"/>
        <v>1</v>
      </c>
    </row>
    <row r="2022" spans="1:14" x14ac:dyDescent="0.25">
      <c r="A2022" s="1" t="s">
        <v>232</v>
      </c>
      <c r="B2022" s="1" t="s">
        <v>234</v>
      </c>
      <c r="C2022" s="1" t="s">
        <v>482</v>
      </c>
      <c r="D2022" s="83">
        <v>0</v>
      </c>
      <c r="E2022" s="83">
        <v>0</v>
      </c>
      <c r="F2022" s="83">
        <v>0</v>
      </c>
      <c r="G2022" s="83">
        <v>0</v>
      </c>
      <c r="H2022" s="83">
        <v>1</v>
      </c>
      <c r="I2022" s="83">
        <v>0</v>
      </c>
      <c r="J2022" s="83">
        <v>0</v>
      </c>
      <c r="K2022" s="83">
        <v>0</v>
      </c>
      <c r="L2022" s="83">
        <v>1</v>
      </c>
      <c r="M2022" s="84">
        <v>1.01010101010101E-2</v>
      </c>
      <c r="N2022" s="85">
        <f t="shared" si="31"/>
        <v>0</v>
      </c>
    </row>
    <row r="2023" spans="1:14" x14ac:dyDescent="0.25">
      <c r="A2023" s="1" t="s">
        <v>232</v>
      </c>
      <c r="B2023" s="1" t="s">
        <v>234</v>
      </c>
      <c r="C2023" s="1" t="s">
        <v>472</v>
      </c>
      <c r="D2023" s="83">
        <v>1</v>
      </c>
      <c r="E2023" s="83">
        <v>25</v>
      </c>
      <c r="F2023" s="83">
        <v>5</v>
      </c>
      <c r="G2023" s="83">
        <v>5</v>
      </c>
      <c r="H2023" s="83">
        <v>2</v>
      </c>
      <c r="I2023" s="83">
        <v>0</v>
      </c>
      <c r="J2023" s="83">
        <v>1</v>
      </c>
      <c r="K2023" s="83">
        <v>1</v>
      </c>
      <c r="L2023" s="83">
        <v>40</v>
      </c>
      <c r="M2023" s="84">
        <v>0.40404040404040398</v>
      </c>
      <c r="N2023" s="85">
        <f t="shared" si="31"/>
        <v>0.625</v>
      </c>
    </row>
    <row r="2024" spans="1:14" x14ac:dyDescent="0.25">
      <c r="A2024" s="1" t="s">
        <v>232</v>
      </c>
      <c r="B2024" s="1" t="s">
        <v>234</v>
      </c>
      <c r="C2024" s="1" t="s">
        <v>473</v>
      </c>
      <c r="D2024" s="83">
        <v>1</v>
      </c>
      <c r="E2024" s="83">
        <v>0</v>
      </c>
      <c r="F2024" s="83">
        <v>1</v>
      </c>
      <c r="G2024" s="83">
        <v>1</v>
      </c>
      <c r="H2024" s="83">
        <v>3</v>
      </c>
      <c r="I2024" s="83">
        <v>0</v>
      </c>
      <c r="J2024" s="83">
        <v>2</v>
      </c>
      <c r="K2024" s="83">
        <v>0</v>
      </c>
      <c r="L2024" s="83">
        <v>8</v>
      </c>
      <c r="M2024" s="84">
        <v>8.0808080808080815E-2</v>
      </c>
      <c r="N2024" s="85">
        <f t="shared" si="31"/>
        <v>0</v>
      </c>
    </row>
    <row r="2025" spans="1:14" x14ac:dyDescent="0.25">
      <c r="A2025" s="1" t="s">
        <v>232</v>
      </c>
      <c r="B2025" s="1" t="s">
        <v>234</v>
      </c>
      <c r="C2025" s="1" t="s">
        <v>474</v>
      </c>
      <c r="D2025" s="83">
        <v>0</v>
      </c>
      <c r="E2025" s="83">
        <v>8</v>
      </c>
      <c r="F2025" s="83">
        <v>1</v>
      </c>
      <c r="G2025" s="83">
        <v>1</v>
      </c>
      <c r="H2025" s="83">
        <v>1</v>
      </c>
      <c r="I2025" s="83">
        <v>0</v>
      </c>
      <c r="J2025" s="83">
        <v>0</v>
      </c>
      <c r="K2025" s="83">
        <v>0</v>
      </c>
      <c r="L2025" s="83">
        <v>11</v>
      </c>
      <c r="M2025" s="84">
        <v>0.1111111111111111</v>
      </c>
      <c r="N2025" s="85">
        <f t="shared" si="31"/>
        <v>0.72727272727272729</v>
      </c>
    </row>
    <row r="2026" spans="1:14" x14ac:dyDescent="0.25">
      <c r="A2026" s="3" t="s">
        <v>232</v>
      </c>
      <c r="B2026" s="3" t="s">
        <v>243</v>
      </c>
      <c r="C2026" s="3" t="s">
        <v>467</v>
      </c>
      <c r="D2026" s="181">
        <v>8</v>
      </c>
      <c r="E2026" s="181">
        <v>16</v>
      </c>
      <c r="F2026" s="181">
        <v>14</v>
      </c>
      <c r="G2026" s="181">
        <v>13</v>
      </c>
      <c r="H2026" s="181">
        <v>5</v>
      </c>
      <c r="I2026" s="181">
        <v>2</v>
      </c>
      <c r="J2026" s="181">
        <v>1</v>
      </c>
      <c r="K2026" s="181">
        <v>1</v>
      </c>
      <c r="L2026" s="181">
        <v>60</v>
      </c>
      <c r="M2026" s="182">
        <v>1</v>
      </c>
      <c r="N2026" s="183">
        <f t="shared" si="31"/>
        <v>0.26666666666666666</v>
      </c>
    </row>
    <row r="2027" spans="1:14" x14ac:dyDescent="0.25">
      <c r="A2027" s="1" t="s">
        <v>232</v>
      </c>
      <c r="B2027" s="1" t="s">
        <v>243</v>
      </c>
      <c r="C2027" s="1" t="s">
        <v>468</v>
      </c>
      <c r="D2027" s="83">
        <v>2</v>
      </c>
      <c r="E2027" s="83">
        <v>4</v>
      </c>
      <c r="F2027" s="83">
        <v>2</v>
      </c>
      <c r="G2027" s="83">
        <v>0</v>
      </c>
      <c r="H2027" s="83">
        <v>0</v>
      </c>
      <c r="I2027" s="83">
        <v>0</v>
      </c>
      <c r="J2027" s="83">
        <v>0</v>
      </c>
      <c r="K2027" s="83">
        <v>0</v>
      </c>
      <c r="L2027" s="83">
        <v>8</v>
      </c>
      <c r="M2027" s="84">
        <v>0.1333333333333333</v>
      </c>
      <c r="N2027" s="85">
        <f t="shared" si="31"/>
        <v>0.5</v>
      </c>
    </row>
    <row r="2028" spans="1:14" x14ac:dyDescent="0.25">
      <c r="A2028" s="1" t="s">
        <v>232</v>
      </c>
      <c r="B2028" s="1" t="s">
        <v>243</v>
      </c>
      <c r="C2028" s="1" t="s">
        <v>469</v>
      </c>
      <c r="D2028" s="83">
        <v>1</v>
      </c>
      <c r="E2028" s="83">
        <v>1</v>
      </c>
      <c r="F2028" s="83">
        <v>5</v>
      </c>
      <c r="G2028" s="83">
        <v>6</v>
      </c>
      <c r="H2028" s="83">
        <v>1</v>
      </c>
      <c r="I2028" s="83">
        <v>0</v>
      </c>
      <c r="J2028" s="83">
        <v>1</v>
      </c>
      <c r="K2028" s="83">
        <v>1</v>
      </c>
      <c r="L2028" s="83">
        <v>16</v>
      </c>
      <c r="M2028" s="84">
        <v>0.26666666666666672</v>
      </c>
      <c r="N2028" s="85">
        <f t="shared" si="31"/>
        <v>6.25E-2</v>
      </c>
    </row>
    <row r="2029" spans="1:14" x14ac:dyDescent="0.25">
      <c r="A2029" s="1" t="s">
        <v>232</v>
      </c>
      <c r="B2029" s="1" t="s">
        <v>243</v>
      </c>
      <c r="C2029" s="1" t="s">
        <v>470</v>
      </c>
      <c r="D2029" s="83">
        <v>0</v>
      </c>
      <c r="E2029" s="83">
        <v>1</v>
      </c>
      <c r="F2029" s="83">
        <v>0</v>
      </c>
      <c r="G2029" s="83">
        <v>1</v>
      </c>
      <c r="H2029" s="83">
        <v>1</v>
      </c>
      <c r="I2029" s="83">
        <v>2</v>
      </c>
      <c r="J2029" s="83">
        <v>0</v>
      </c>
      <c r="K2029" s="83">
        <v>0</v>
      </c>
      <c r="L2029" s="83">
        <v>5</v>
      </c>
      <c r="M2029" s="84">
        <v>8.3333333333333329E-2</v>
      </c>
      <c r="N2029" s="85">
        <f t="shared" si="31"/>
        <v>0.2</v>
      </c>
    </row>
    <row r="2030" spans="1:14" x14ac:dyDescent="0.25">
      <c r="A2030" s="1" t="s">
        <v>232</v>
      </c>
      <c r="B2030" s="1" t="s">
        <v>243</v>
      </c>
      <c r="C2030" s="1" t="s">
        <v>481</v>
      </c>
      <c r="D2030" s="83">
        <v>0</v>
      </c>
      <c r="E2030" s="83">
        <v>1</v>
      </c>
      <c r="F2030" s="83">
        <v>0</v>
      </c>
      <c r="G2030" s="83">
        <v>0</v>
      </c>
      <c r="H2030" s="83">
        <v>0</v>
      </c>
      <c r="I2030" s="83">
        <v>0</v>
      </c>
      <c r="J2030" s="83">
        <v>0</v>
      </c>
      <c r="K2030" s="83">
        <v>0</v>
      </c>
      <c r="L2030" s="83">
        <v>1</v>
      </c>
      <c r="M2030" s="84">
        <v>1.666666666666667E-2</v>
      </c>
      <c r="N2030" s="85">
        <f t="shared" si="31"/>
        <v>1</v>
      </c>
    </row>
    <row r="2031" spans="1:14" x14ac:dyDescent="0.25">
      <c r="A2031" s="1" t="s">
        <v>232</v>
      </c>
      <c r="B2031" s="1" t="s">
        <v>243</v>
      </c>
      <c r="C2031" s="1" t="s">
        <v>477</v>
      </c>
      <c r="D2031" s="83">
        <v>0</v>
      </c>
      <c r="E2031" s="83">
        <v>1</v>
      </c>
      <c r="F2031" s="83">
        <v>0</v>
      </c>
      <c r="G2031" s="83">
        <v>0</v>
      </c>
      <c r="H2031" s="83">
        <v>0</v>
      </c>
      <c r="I2031" s="83">
        <v>0</v>
      </c>
      <c r="J2031" s="83">
        <v>0</v>
      </c>
      <c r="K2031" s="83">
        <v>0</v>
      </c>
      <c r="L2031" s="83">
        <v>1</v>
      </c>
      <c r="M2031" s="84">
        <v>1.666666666666667E-2</v>
      </c>
      <c r="N2031" s="85">
        <f t="shared" si="31"/>
        <v>1</v>
      </c>
    </row>
    <row r="2032" spans="1:14" x14ac:dyDescent="0.25">
      <c r="A2032" s="1" t="s">
        <v>232</v>
      </c>
      <c r="B2032" s="1" t="s">
        <v>243</v>
      </c>
      <c r="C2032" s="1" t="s">
        <v>478</v>
      </c>
      <c r="D2032" s="83">
        <v>1</v>
      </c>
      <c r="E2032" s="83">
        <v>0</v>
      </c>
      <c r="F2032" s="83">
        <v>0</v>
      </c>
      <c r="G2032" s="83">
        <v>0</v>
      </c>
      <c r="H2032" s="83">
        <v>0</v>
      </c>
      <c r="I2032" s="83">
        <v>0</v>
      </c>
      <c r="J2032" s="83">
        <v>0</v>
      </c>
      <c r="K2032" s="83">
        <v>0</v>
      </c>
      <c r="L2032" s="83">
        <v>1</v>
      </c>
      <c r="M2032" s="84">
        <v>1.666666666666667E-2</v>
      </c>
      <c r="N2032" s="85">
        <f t="shared" si="31"/>
        <v>0</v>
      </c>
    </row>
    <row r="2033" spans="1:14" x14ac:dyDescent="0.25">
      <c r="A2033" s="1" t="s">
        <v>232</v>
      </c>
      <c r="B2033" s="1" t="s">
        <v>243</v>
      </c>
      <c r="C2033" s="1" t="s">
        <v>472</v>
      </c>
      <c r="D2033" s="83">
        <v>3</v>
      </c>
      <c r="E2033" s="83">
        <v>6</v>
      </c>
      <c r="F2033" s="83">
        <v>6</v>
      </c>
      <c r="G2033" s="83">
        <v>2</v>
      </c>
      <c r="H2033" s="83">
        <v>2</v>
      </c>
      <c r="I2033" s="83">
        <v>0</v>
      </c>
      <c r="J2033" s="83">
        <v>0</v>
      </c>
      <c r="K2033" s="83">
        <v>0</v>
      </c>
      <c r="L2033" s="83">
        <v>19</v>
      </c>
      <c r="M2033" s="84">
        <v>0.3166666666666666</v>
      </c>
      <c r="N2033" s="85">
        <f t="shared" si="31"/>
        <v>0.31578947368421051</v>
      </c>
    </row>
    <row r="2034" spans="1:14" x14ac:dyDescent="0.25">
      <c r="A2034" s="1" t="s">
        <v>232</v>
      </c>
      <c r="B2034" s="1" t="s">
        <v>243</v>
      </c>
      <c r="C2034" s="1" t="s">
        <v>473</v>
      </c>
      <c r="D2034" s="83">
        <v>1</v>
      </c>
      <c r="E2034" s="83">
        <v>1</v>
      </c>
      <c r="F2034" s="83">
        <v>1</v>
      </c>
      <c r="G2034" s="83">
        <v>3</v>
      </c>
      <c r="H2034" s="83">
        <v>1</v>
      </c>
      <c r="I2034" s="83">
        <v>0</v>
      </c>
      <c r="J2034" s="83">
        <v>0</v>
      </c>
      <c r="K2034" s="83">
        <v>0</v>
      </c>
      <c r="L2034" s="83">
        <v>7</v>
      </c>
      <c r="M2034" s="84">
        <v>0.1166666666666667</v>
      </c>
      <c r="N2034" s="85">
        <f t="shared" si="31"/>
        <v>0.14285714285714285</v>
      </c>
    </row>
    <row r="2035" spans="1:14" x14ac:dyDescent="0.25">
      <c r="A2035" s="1" t="s">
        <v>232</v>
      </c>
      <c r="B2035" s="1" t="s">
        <v>243</v>
      </c>
      <c r="C2035" s="1" t="s">
        <v>474</v>
      </c>
      <c r="D2035" s="83">
        <v>0</v>
      </c>
      <c r="E2035" s="83">
        <v>1</v>
      </c>
      <c r="F2035" s="83">
        <v>0</v>
      </c>
      <c r="G2035" s="83">
        <v>1</v>
      </c>
      <c r="H2035" s="83">
        <v>0</v>
      </c>
      <c r="I2035" s="83">
        <v>0</v>
      </c>
      <c r="J2035" s="83">
        <v>0</v>
      </c>
      <c r="K2035" s="83">
        <v>0</v>
      </c>
      <c r="L2035" s="83">
        <v>2</v>
      </c>
      <c r="M2035" s="84">
        <v>3.3333333333333333E-2</v>
      </c>
      <c r="N2035" s="85">
        <f t="shared" si="31"/>
        <v>0.5</v>
      </c>
    </row>
    <row r="2036" spans="1:14" x14ac:dyDescent="0.25">
      <c r="A2036" s="3" t="s">
        <v>232</v>
      </c>
      <c r="B2036" s="3" t="s">
        <v>244</v>
      </c>
      <c r="C2036" s="3" t="s">
        <v>467</v>
      </c>
      <c r="D2036" s="181">
        <v>1</v>
      </c>
      <c r="E2036" s="181">
        <v>12</v>
      </c>
      <c r="F2036" s="181">
        <v>12</v>
      </c>
      <c r="G2036" s="181">
        <v>4</v>
      </c>
      <c r="H2036" s="181">
        <v>1</v>
      </c>
      <c r="I2036" s="181">
        <v>0</v>
      </c>
      <c r="J2036" s="181">
        <v>0</v>
      </c>
      <c r="K2036" s="181">
        <v>2</v>
      </c>
      <c r="L2036" s="181">
        <v>32</v>
      </c>
      <c r="M2036" s="182">
        <v>1</v>
      </c>
      <c r="N2036" s="183">
        <f t="shared" si="31"/>
        <v>0.375</v>
      </c>
    </row>
    <row r="2037" spans="1:14" x14ac:dyDescent="0.25">
      <c r="A2037" s="1" t="s">
        <v>232</v>
      </c>
      <c r="B2037" s="1" t="s">
        <v>244</v>
      </c>
      <c r="C2037" s="1" t="s">
        <v>468</v>
      </c>
      <c r="D2037" s="83">
        <v>1</v>
      </c>
      <c r="E2037" s="83">
        <v>5</v>
      </c>
      <c r="F2037" s="83">
        <v>0</v>
      </c>
      <c r="G2037" s="83">
        <v>0</v>
      </c>
      <c r="H2037" s="83">
        <v>0</v>
      </c>
      <c r="I2037" s="83">
        <v>0</v>
      </c>
      <c r="J2037" s="83">
        <v>0</v>
      </c>
      <c r="K2037" s="83">
        <v>0</v>
      </c>
      <c r="L2037" s="83">
        <v>6</v>
      </c>
      <c r="M2037" s="84">
        <v>0.1875</v>
      </c>
      <c r="N2037" s="85">
        <f t="shared" si="31"/>
        <v>0.83333333333333337</v>
      </c>
    </row>
    <row r="2038" spans="1:14" x14ac:dyDescent="0.25">
      <c r="A2038" s="1" t="s">
        <v>232</v>
      </c>
      <c r="B2038" s="1" t="s">
        <v>244</v>
      </c>
      <c r="C2038" s="1" t="s">
        <v>469</v>
      </c>
      <c r="D2038" s="83">
        <v>0</v>
      </c>
      <c r="E2038" s="83">
        <v>1</v>
      </c>
      <c r="F2038" s="83">
        <v>6</v>
      </c>
      <c r="G2038" s="83">
        <v>2</v>
      </c>
      <c r="H2038" s="83">
        <v>1</v>
      </c>
      <c r="I2038" s="83">
        <v>0</v>
      </c>
      <c r="J2038" s="83">
        <v>0</v>
      </c>
      <c r="K2038" s="83">
        <v>1</v>
      </c>
      <c r="L2038" s="83">
        <v>11</v>
      </c>
      <c r="M2038" s="84">
        <v>0.34375</v>
      </c>
      <c r="N2038" s="85">
        <f t="shared" si="31"/>
        <v>9.0909090909090912E-2</v>
      </c>
    </row>
    <row r="2039" spans="1:14" x14ac:dyDescent="0.25">
      <c r="A2039" s="1" t="s">
        <v>232</v>
      </c>
      <c r="B2039" s="1" t="s">
        <v>244</v>
      </c>
      <c r="C2039" s="1" t="s">
        <v>470</v>
      </c>
      <c r="D2039" s="83">
        <v>0</v>
      </c>
      <c r="E2039" s="83">
        <v>0</v>
      </c>
      <c r="F2039" s="83">
        <v>0</v>
      </c>
      <c r="G2039" s="83">
        <v>0</v>
      </c>
      <c r="H2039" s="83">
        <v>0</v>
      </c>
      <c r="I2039" s="83">
        <v>0</v>
      </c>
      <c r="J2039" s="83">
        <v>0</v>
      </c>
      <c r="K2039" s="83">
        <v>1</v>
      </c>
      <c r="L2039" s="83">
        <v>1</v>
      </c>
      <c r="M2039" s="84">
        <v>3.125E-2</v>
      </c>
      <c r="N2039" s="85">
        <f t="shared" si="31"/>
        <v>0</v>
      </c>
    </row>
    <row r="2040" spans="1:14" x14ac:dyDescent="0.25">
      <c r="A2040" s="1" t="s">
        <v>232</v>
      </c>
      <c r="B2040" s="1" t="s">
        <v>244</v>
      </c>
      <c r="C2040" s="1" t="s">
        <v>471</v>
      </c>
      <c r="D2040" s="83">
        <v>0</v>
      </c>
      <c r="E2040" s="83">
        <v>0</v>
      </c>
      <c r="F2040" s="83">
        <v>1</v>
      </c>
      <c r="G2040" s="83">
        <v>0</v>
      </c>
      <c r="H2040" s="83">
        <v>0</v>
      </c>
      <c r="I2040" s="83">
        <v>0</v>
      </c>
      <c r="J2040" s="83">
        <v>0</v>
      </c>
      <c r="K2040" s="83">
        <v>0</v>
      </c>
      <c r="L2040" s="83">
        <v>1</v>
      </c>
      <c r="M2040" s="84">
        <v>3.125E-2</v>
      </c>
      <c r="N2040" s="85">
        <f t="shared" si="31"/>
        <v>0</v>
      </c>
    </row>
    <row r="2041" spans="1:14" x14ac:dyDescent="0.25">
      <c r="A2041" s="1" t="s">
        <v>232</v>
      </c>
      <c r="B2041" s="1" t="s">
        <v>244</v>
      </c>
      <c r="C2041" s="1" t="s">
        <v>481</v>
      </c>
      <c r="D2041" s="83">
        <v>0</v>
      </c>
      <c r="E2041" s="83">
        <v>1</v>
      </c>
      <c r="F2041" s="83">
        <v>1</v>
      </c>
      <c r="G2041" s="83">
        <v>0</v>
      </c>
      <c r="H2041" s="83">
        <v>0</v>
      </c>
      <c r="I2041" s="83">
        <v>0</v>
      </c>
      <c r="J2041" s="83">
        <v>0</v>
      </c>
      <c r="K2041" s="83">
        <v>0</v>
      </c>
      <c r="L2041" s="83">
        <v>2</v>
      </c>
      <c r="M2041" s="84">
        <v>6.25E-2</v>
      </c>
      <c r="N2041" s="85">
        <f t="shared" si="31"/>
        <v>0.5</v>
      </c>
    </row>
    <row r="2042" spans="1:14" x14ac:dyDescent="0.25">
      <c r="A2042" s="1" t="s">
        <v>232</v>
      </c>
      <c r="B2042" s="1" t="s">
        <v>244</v>
      </c>
      <c r="C2042" s="1" t="s">
        <v>472</v>
      </c>
      <c r="D2042" s="83">
        <v>0</v>
      </c>
      <c r="E2042" s="83">
        <v>5</v>
      </c>
      <c r="F2042" s="83">
        <v>4</v>
      </c>
      <c r="G2042" s="83">
        <v>1</v>
      </c>
      <c r="H2042" s="83">
        <v>0</v>
      </c>
      <c r="I2042" s="83">
        <v>0</v>
      </c>
      <c r="J2042" s="83">
        <v>0</v>
      </c>
      <c r="K2042" s="83">
        <v>0</v>
      </c>
      <c r="L2042" s="83">
        <v>10</v>
      </c>
      <c r="M2042" s="84">
        <v>0.3125</v>
      </c>
      <c r="N2042" s="85">
        <f t="shared" si="31"/>
        <v>0.5</v>
      </c>
    </row>
    <row r="2043" spans="1:14" x14ac:dyDescent="0.25">
      <c r="A2043" s="1" t="s">
        <v>232</v>
      </c>
      <c r="B2043" s="1" t="s">
        <v>244</v>
      </c>
      <c r="C2043" s="1" t="s">
        <v>473</v>
      </c>
      <c r="D2043" s="83">
        <v>0</v>
      </c>
      <c r="E2043" s="83">
        <v>0</v>
      </c>
      <c r="F2043" s="83">
        <v>0</v>
      </c>
      <c r="G2043" s="83">
        <v>1</v>
      </c>
      <c r="H2043" s="83">
        <v>0</v>
      </c>
      <c r="I2043" s="83">
        <v>0</v>
      </c>
      <c r="J2043" s="83">
        <v>0</v>
      </c>
      <c r="K2043" s="83">
        <v>0</v>
      </c>
      <c r="L2043" s="83">
        <v>1</v>
      </c>
      <c r="M2043" s="84">
        <v>3.125E-2</v>
      </c>
      <c r="N2043" s="85">
        <f t="shared" si="31"/>
        <v>0</v>
      </c>
    </row>
    <row r="2044" spans="1:14" x14ac:dyDescent="0.25">
      <c r="A2044" s="3" t="s">
        <v>232</v>
      </c>
      <c r="B2044" s="3" t="s">
        <v>245</v>
      </c>
      <c r="C2044" s="3" t="s">
        <v>467</v>
      </c>
      <c r="D2044" s="181">
        <v>3</v>
      </c>
      <c r="E2044" s="181">
        <v>16</v>
      </c>
      <c r="F2044" s="181">
        <v>8</v>
      </c>
      <c r="G2044" s="181">
        <v>8</v>
      </c>
      <c r="H2044" s="181">
        <v>5</v>
      </c>
      <c r="I2044" s="181">
        <v>2</v>
      </c>
      <c r="J2044" s="181">
        <v>0</v>
      </c>
      <c r="K2044" s="181">
        <v>0</v>
      </c>
      <c r="L2044" s="181">
        <v>42</v>
      </c>
      <c r="M2044" s="182">
        <v>1</v>
      </c>
      <c r="N2044" s="183">
        <f t="shared" si="31"/>
        <v>0.38095238095238093</v>
      </c>
    </row>
    <row r="2045" spans="1:14" x14ac:dyDescent="0.25">
      <c r="A2045" s="1" t="s">
        <v>232</v>
      </c>
      <c r="B2045" s="1" t="s">
        <v>245</v>
      </c>
      <c r="C2045" s="1" t="s">
        <v>468</v>
      </c>
      <c r="D2045" s="83">
        <v>1</v>
      </c>
      <c r="E2045" s="83">
        <v>4</v>
      </c>
      <c r="F2045" s="83">
        <v>4</v>
      </c>
      <c r="G2045" s="83">
        <v>0</v>
      </c>
      <c r="H2045" s="83">
        <v>0</v>
      </c>
      <c r="I2045" s="83">
        <v>0</v>
      </c>
      <c r="J2045" s="83">
        <v>0</v>
      </c>
      <c r="K2045" s="83">
        <v>0</v>
      </c>
      <c r="L2045" s="83">
        <v>9</v>
      </c>
      <c r="M2045" s="84">
        <v>0.2142857142857143</v>
      </c>
      <c r="N2045" s="85">
        <f t="shared" si="31"/>
        <v>0.44444444444444442</v>
      </c>
    </row>
    <row r="2046" spans="1:14" x14ac:dyDescent="0.25">
      <c r="A2046" s="1" t="s">
        <v>232</v>
      </c>
      <c r="B2046" s="1" t="s">
        <v>245</v>
      </c>
      <c r="C2046" s="1" t="s">
        <v>469</v>
      </c>
      <c r="D2046" s="83">
        <v>0</v>
      </c>
      <c r="E2046" s="83">
        <v>0</v>
      </c>
      <c r="F2046" s="83">
        <v>1</v>
      </c>
      <c r="G2046" s="83">
        <v>2</v>
      </c>
      <c r="H2046" s="83">
        <v>1</v>
      </c>
      <c r="I2046" s="83">
        <v>0</v>
      </c>
      <c r="J2046" s="83">
        <v>0</v>
      </c>
      <c r="K2046" s="83">
        <v>0</v>
      </c>
      <c r="L2046" s="83">
        <v>4</v>
      </c>
      <c r="M2046" s="84">
        <v>9.5238095238095233E-2</v>
      </c>
      <c r="N2046" s="85">
        <f t="shared" si="31"/>
        <v>0</v>
      </c>
    </row>
    <row r="2047" spans="1:14" x14ac:dyDescent="0.25">
      <c r="A2047" s="1" t="s">
        <v>232</v>
      </c>
      <c r="B2047" s="1" t="s">
        <v>245</v>
      </c>
      <c r="C2047" s="1" t="s">
        <v>470</v>
      </c>
      <c r="D2047" s="83">
        <v>0</v>
      </c>
      <c r="E2047" s="83">
        <v>0</v>
      </c>
      <c r="F2047" s="83">
        <v>0</v>
      </c>
      <c r="G2047" s="83">
        <v>2</v>
      </c>
      <c r="H2047" s="83">
        <v>0</v>
      </c>
      <c r="I2047" s="83">
        <v>1</v>
      </c>
      <c r="J2047" s="83">
        <v>0</v>
      </c>
      <c r="K2047" s="83">
        <v>0</v>
      </c>
      <c r="L2047" s="83">
        <v>3</v>
      </c>
      <c r="M2047" s="84">
        <v>7.1428571428571425E-2</v>
      </c>
      <c r="N2047" s="85">
        <f t="shared" si="31"/>
        <v>0</v>
      </c>
    </row>
    <row r="2048" spans="1:14" x14ac:dyDescent="0.25">
      <c r="A2048" s="1" t="s">
        <v>232</v>
      </c>
      <c r="B2048" s="1" t="s">
        <v>245</v>
      </c>
      <c r="C2048" s="1" t="s">
        <v>471</v>
      </c>
      <c r="D2048" s="83">
        <v>0</v>
      </c>
      <c r="E2048" s="83">
        <v>0</v>
      </c>
      <c r="F2048" s="83">
        <v>0</v>
      </c>
      <c r="G2048" s="83">
        <v>1</v>
      </c>
      <c r="H2048" s="83">
        <v>3</v>
      </c>
      <c r="I2048" s="83">
        <v>0</v>
      </c>
      <c r="J2048" s="83">
        <v>0</v>
      </c>
      <c r="K2048" s="83">
        <v>0</v>
      </c>
      <c r="L2048" s="83">
        <v>4</v>
      </c>
      <c r="M2048" s="84">
        <v>9.5238095238095233E-2</v>
      </c>
      <c r="N2048" s="85">
        <f t="shared" si="31"/>
        <v>0</v>
      </c>
    </row>
    <row r="2049" spans="1:14" x14ac:dyDescent="0.25">
      <c r="A2049" s="1" t="s">
        <v>232</v>
      </c>
      <c r="B2049" s="1" t="s">
        <v>245</v>
      </c>
      <c r="C2049" s="1" t="s">
        <v>472</v>
      </c>
      <c r="D2049" s="83">
        <v>2</v>
      </c>
      <c r="E2049" s="83">
        <v>12</v>
      </c>
      <c r="F2049" s="83">
        <v>2</v>
      </c>
      <c r="G2049" s="83">
        <v>0</v>
      </c>
      <c r="H2049" s="83">
        <v>0</v>
      </c>
      <c r="I2049" s="83">
        <v>1</v>
      </c>
      <c r="J2049" s="83">
        <v>0</v>
      </c>
      <c r="K2049" s="83">
        <v>0</v>
      </c>
      <c r="L2049" s="83">
        <v>17</v>
      </c>
      <c r="M2049" s="84">
        <v>0.40476190476190482</v>
      </c>
      <c r="N2049" s="85">
        <f t="shared" si="31"/>
        <v>0.70588235294117652</v>
      </c>
    </row>
    <row r="2050" spans="1:14" x14ac:dyDescent="0.25">
      <c r="A2050" s="1" t="s">
        <v>232</v>
      </c>
      <c r="B2050" s="1" t="s">
        <v>245</v>
      </c>
      <c r="C2050" s="1" t="s">
        <v>473</v>
      </c>
      <c r="D2050" s="83">
        <v>0</v>
      </c>
      <c r="E2050" s="83">
        <v>0</v>
      </c>
      <c r="F2050" s="83">
        <v>0</v>
      </c>
      <c r="G2050" s="83">
        <v>3</v>
      </c>
      <c r="H2050" s="83">
        <v>1</v>
      </c>
      <c r="I2050" s="83">
        <v>0</v>
      </c>
      <c r="J2050" s="83">
        <v>0</v>
      </c>
      <c r="K2050" s="83">
        <v>0</v>
      </c>
      <c r="L2050" s="83">
        <v>4</v>
      </c>
      <c r="M2050" s="84">
        <v>9.5238095238095233E-2</v>
      </c>
      <c r="N2050" s="85">
        <f t="shared" si="31"/>
        <v>0</v>
      </c>
    </row>
    <row r="2051" spans="1:14" x14ac:dyDescent="0.25">
      <c r="A2051" s="1" t="s">
        <v>232</v>
      </c>
      <c r="B2051" s="1" t="s">
        <v>245</v>
      </c>
      <c r="C2051" s="1" t="s">
        <v>474</v>
      </c>
      <c r="D2051" s="83">
        <v>0</v>
      </c>
      <c r="E2051" s="83">
        <v>0</v>
      </c>
      <c r="F2051" s="83">
        <v>1</v>
      </c>
      <c r="G2051" s="83">
        <v>0</v>
      </c>
      <c r="H2051" s="83">
        <v>0</v>
      </c>
      <c r="I2051" s="83">
        <v>0</v>
      </c>
      <c r="J2051" s="83">
        <v>0</v>
      </c>
      <c r="K2051" s="83">
        <v>0</v>
      </c>
      <c r="L2051" s="83">
        <v>1</v>
      </c>
      <c r="M2051" s="84">
        <v>2.3809523809523812E-2</v>
      </c>
      <c r="N2051" s="85">
        <f t="shared" si="31"/>
        <v>0</v>
      </c>
    </row>
    <row r="2052" spans="1:14" x14ac:dyDescent="0.25">
      <c r="A2052" s="3" t="s">
        <v>232</v>
      </c>
      <c r="B2052" s="3" t="s">
        <v>233</v>
      </c>
      <c r="C2052" s="3" t="s">
        <v>467</v>
      </c>
      <c r="D2052" s="181">
        <v>6</v>
      </c>
      <c r="E2052" s="181">
        <v>34</v>
      </c>
      <c r="F2052" s="181">
        <v>13</v>
      </c>
      <c r="G2052" s="181">
        <v>8</v>
      </c>
      <c r="H2052" s="181">
        <v>2</v>
      </c>
      <c r="I2052" s="181">
        <v>0</v>
      </c>
      <c r="J2052" s="181">
        <v>0</v>
      </c>
      <c r="K2052" s="181">
        <v>0</v>
      </c>
      <c r="L2052" s="181">
        <v>63</v>
      </c>
      <c r="M2052" s="182">
        <v>1</v>
      </c>
      <c r="N2052" s="183">
        <f t="shared" ref="N2052:N2115" si="32">E2052/L2052</f>
        <v>0.53968253968253965</v>
      </c>
    </row>
    <row r="2053" spans="1:14" x14ac:dyDescent="0.25">
      <c r="A2053" s="1" t="s">
        <v>232</v>
      </c>
      <c r="B2053" s="1" t="s">
        <v>233</v>
      </c>
      <c r="C2053" s="1" t="s">
        <v>468</v>
      </c>
      <c r="D2053" s="83">
        <v>1</v>
      </c>
      <c r="E2053" s="83">
        <v>4</v>
      </c>
      <c r="F2053" s="83">
        <v>2</v>
      </c>
      <c r="G2053" s="83">
        <v>0</v>
      </c>
      <c r="H2053" s="83">
        <v>0</v>
      </c>
      <c r="I2053" s="83">
        <v>0</v>
      </c>
      <c r="J2053" s="83">
        <v>0</v>
      </c>
      <c r="K2053" s="83">
        <v>0</v>
      </c>
      <c r="L2053" s="83">
        <v>7</v>
      </c>
      <c r="M2053" s="84">
        <v>0.1111111111111111</v>
      </c>
      <c r="N2053" s="85">
        <f t="shared" si="32"/>
        <v>0.5714285714285714</v>
      </c>
    </row>
    <row r="2054" spans="1:14" x14ac:dyDescent="0.25">
      <c r="A2054" s="1" t="s">
        <v>232</v>
      </c>
      <c r="B2054" s="1" t="s">
        <v>233</v>
      </c>
      <c r="C2054" s="1" t="s">
        <v>469</v>
      </c>
      <c r="D2054" s="83">
        <v>0</v>
      </c>
      <c r="E2054" s="83">
        <v>0</v>
      </c>
      <c r="F2054" s="83">
        <v>1</v>
      </c>
      <c r="G2054" s="83">
        <v>3</v>
      </c>
      <c r="H2054" s="83">
        <v>2</v>
      </c>
      <c r="I2054" s="83">
        <v>0</v>
      </c>
      <c r="J2054" s="83">
        <v>0</v>
      </c>
      <c r="K2054" s="83">
        <v>0</v>
      </c>
      <c r="L2054" s="83">
        <v>6</v>
      </c>
      <c r="M2054" s="84">
        <v>9.5238095238095233E-2</v>
      </c>
      <c r="N2054" s="85">
        <f t="shared" si="32"/>
        <v>0</v>
      </c>
    </row>
    <row r="2055" spans="1:14" x14ac:dyDescent="0.25">
      <c r="A2055" s="1" t="s">
        <v>232</v>
      </c>
      <c r="B2055" s="1" t="s">
        <v>233</v>
      </c>
      <c r="C2055" s="1" t="s">
        <v>471</v>
      </c>
      <c r="D2055" s="83">
        <v>0</v>
      </c>
      <c r="E2055" s="83">
        <v>0</v>
      </c>
      <c r="F2055" s="83">
        <v>1</v>
      </c>
      <c r="G2055" s="83">
        <v>1</v>
      </c>
      <c r="H2055" s="83">
        <v>0</v>
      </c>
      <c r="I2055" s="83">
        <v>0</v>
      </c>
      <c r="J2055" s="83">
        <v>0</v>
      </c>
      <c r="K2055" s="83">
        <v>0</v>
      </c>
      <c r="L2055" s="83">
        <v>2</v>
      </c>
      <c r="M2055" s="84">
        <v>3.1746031746031737E-2</v>
      </c>
      <c r="N2055" s="85">
        <f t="shared" si="32"/>
        <v>0</v>
      </c>
    </row>
    <row r="2056" spans="1:14" x14ac:dyDescent="0.25">
      <c r="A2056" s="1" t="s">
        <v>232</v>
      </c>
      <c r="B2056" s="1" t="s">
        <v>233</v>
      </c>
      <c r="C2056" s="1" t="s">
        <v>481</v>
      </c>
      <c r="D2056" s="83">
        <v>1</v>
      </c>
      <c r="E2056" s="83">
        <v>2</v>
      </c>
      <c r="F2056" s="83">
        <v>0</v>
      </c>
      <c r="G2056" s="83">
        <v>0</v>
      </c>
      <c r="H2056" s="83">
        <v>0</v>
      </c>
      <c r="I2056" s="83">
        <v>0</v>
      </c>
      <c r="J2056" s="83">
        <v>0</v>
      </c>
      <c r="K2056" s="83">
        <v>0</v>
      </c>
      <c r="L2056" s="83">
        <v>3</v>
      </c>
      <c r="M2056" s="84">
        <v>4.7619047619047623E-2</v>
      </c>
      <c r="N2056" s="85">
        <f t="shared" si="32"/>
        <v>0.66666666666666663</v>
      </c>
    </row>
    <row r="2057" spans="1:14" x14ac:dyDescent="0.25">
      <c r="A2057" s="1" t="s">
        <v>232</v>
      </c>
      <c r="B2057" s="1" t="s">
        <v>233</v>
      </c>
      <c r="C2057" s="1" t="s">
        <v>482</v>
      </c>
      <c r="D2057" s="83">
        <v>0</v>
      </c>
      <c r="E2057" s="83">
        <v>0</v>
      </c>
      <c r="F2057" s="83">
        <v>0</v>
      </c>
      <c r="G2057" s="83">
        <v>1</v>
      </c>
      <c r="H2057" s="83">
        <v>0</v>
      </c>
      <c r="I2057" s="83">
        <v>0</v>
      </c>
      <c r="J2057" s="83">
        <v>0</v>
      </c>
      <c r="K2057" s="83">
        <v>0</v>
      </c>
      <c r="L2057" s="83">
        <v>1</v>
      </c>
      <c r="M2057" s="84">
        <v>1.5873015873015869E-2</v>
      </c>
      <c r="N2057" s="85">
        <f t="shared" si="32"/>
        <v>0</v>
      </c>
    </row>
    <row r="2058" spans="1:14" x14ac:dyDescent="0.25">
      <c r="A2058" s="1" t="s">
        <v>232</v>
      </c>
      <c r="B2058" s="1" t="s">
        <v>233</v>
      </c>
      <c r="C2058" s="1" t="s">
        <v>472</v>
      </c>
      <c r="D2058" s="83">
        <v>2</v>
      </c>
      <c r="E2058" s="83">
        <v>24</v>
      </c>
      <c r="F2058" s="83">
        <v>7</v>
      </c>
      <c r="G2058" s="83">
        <v>0</v>
      </c>
      <c r="H2058" s="83">
        <v>0</v>
      </c>
      <c r="I2058" s="83">
        <v>0</v>
      </c>
      <c r="J2058" s="83">
        <v>0</v>
      </c>
      <c r="K2058" s="83">
        <v>0</v>
      </c>
      <c r="L2058" s="83">
        <v>33</v>
      </c>
      <c r="M2058" s="84">
        <v>0.52380952380952384</v>
      </c>
      <c r="N2058" s="85">
        <f t="shared" si="32"/>
        <v>0.72727272727272729</v>
      </c>
    </row>
    <row r="2059" spans="1:14" x14ac:dyDescent="0.25">
      <c r="A2059" s="1" t="s">
        <v>232</v>
      </c>
      <c r="B2059" s="1" t="s">
        <v>233</v>
      </c>
      <c r="C2059" s="1" t="s">
        <v>473</v>
      </c>
      <c r="D2059" s="83">
        <v>2</v>
      </c>
      <c r="E2059" s="83">
        <v>0</v>
      </c>
      <c r="F2059" s="83">
        <v>1</v>
      </c>
      <c r="G2059" s="83">
        <v>1</v>
      </c>
      <c r="H2059" s="83">
        <v>0</v>
      </c>
      <c r="I2059" s="83">
        <v>0</v>
      </c>
      <c r="J2059" s="83">
        <v>0</v>
      </c>
      <c r="K2059" s="83">
        <v>0</v>
      </c>
      <c r="L2059" s="83">
        <v>4</v>
      </c>
      <c r="M2059" s="84">
        <v>6.3492063492063489E-2</v>
      </c>
      <c r="N2059" s="85">
        <f t="shared" si="32"/>
        <v>0</v>
      </c>
    </row>
    <row r="2060" spans="1:14" x14ac:dyDescent="0.25">
      <c r="A2060" s="1" t="s">
        <v>232</v>
      </c>
      <c r="B2060" s="1" t="s">
        <v>233</v>
      </c>
      <c r="C2060" s="1" t="s">
        <v>474</v>
      </c>
      <c r="D2060" s="83">
        <v>0</v>
      </c>
      <c r="E2060" s="83">
        <v>4</v>
      </c>
      <c r="F2060" s="83">
        <v>1</v>
      </c>
      <c r="G2060" s="83">
        <v>2</v>
      </c>
      <c r="H2060" s="83">
        <v>0</v>
      </c>
      <c r="I2060" s="83">
        <v>0</v>
      </c>
      <c r="J2060" s="83">
        <v>0</v>
      </c>
      <c r="K2060" s="83">
        <v>0</v>
      </c>
      <c r="L2060" s="83">
        <v>7</v>
      </c>
      <c r="M2060" s="84">
        <v>0.1111111111111111</v>
      </c>
      <c r="N2060" s="85">
        <f t="shared" si="32"/>
        <v>0.5714285714285714</v>
      </c>
    </row>
    <row r="2061" spans="1:14" x14ac:dyDescent="0.25">
      <c r="A2061" s="3" t="s">
        <v>232</v>
      </c>
      <c r="B2061" s="3" t="s">
        <v>252</v>
      </c>
      <c r="C2061" s="3" t="s">
        <v>467</v>
      </c>
      <c r="D2061" s="181">
        <v>10</v>
      </c>
      <c r="E2061" s="181">
        <v>96</v>
      </c>
      <c r="F2061" s="181">
        <v>76</v>
      </c>
      <c r="G2061" s="181">
        <v>33</v>
      </c>
      <c r="H2061" s="181">
        <v>21</v>
      </c>
      <c r="I2061" s="181">
        <v>22</v>
      </c>
      <c r="J2061" s="181">
        <v>8</v>
      </c>
      <c r="K2061" s="181">
        <v>10</v>
      </c>
      <c r="L2061" s="181">
        <v>276</v>
      </c>
      <c r="M2061" s="182">
        <v>1</v>
      </c>
      <c r="N2061" s="183">
        <f t="shared" si="32"/>
        <v>0.34782608695652173</v>
      </c>
    </row>
    <row r="2062" spans="1:14" x14ac:dyDescent="0.25">
      <c r="A2062" s="1" t="s">
        <v>232</v>
      </c>
      <c r="B2062" s="1" t="s">
        <v>252</v>
      </c>
      <c r="C2062" s="1" t="s">
        <v>468</v>
      </c>
      <c r="D2062" s="83">
        <v>3</v>
      </c>
      <c r="E2062" s="83">
        <v>19</v>
      </c>
      <c r="F2062" s="83">
        <v>13</v>
      </c>
      <c r="G2062" s="83">
        <v>5</v>
      </c>
      <c r="H2062" s="83">
        <v>1</v>
      </c>
      <c r="I2062" s="83">
        <v>3</v>
      </c>
      <c r="J2062" s="83">
        <v>0</v>
      </c>
      <c r="K2062" s="83">
        <v>0</v>
      </c>
      <c r="L2062" s="83">
        <v>44</v>
      </c>
      <c r="M2062" s="84">
        <v>0.15942028985507251</v>
      </c>
      <c r="N2062" s="85">
        <f t="shared" si="32"/>
        <v>0.43181818181818182</v>
      </c>
    </row>
    <row r="2063" spans="1:14" x14ac:dyDescent="0.25">
      <c r="A2063" s="1" t="s">
        <v>232</v>
      </c>
      <c r="B2063" s="1" t="s">
        <v>252</v>
      </c>
      <c r="C2063" s="1" t="s">
        <v>469</v>
      </c>
      <c r="D2063" s="83">
        <v>0</v>
      </c>
      <c r="E2063" s="83">
        <v>0</v>
      </c>
      <c r="F2063" s="83">
        <v>14</v>
      </c>
      <c r="G2063" s="83">
        <v>8</v>
      </c>
      <c r="H2063" s="83">
        <v>9</v>
      </c>
      <c r="I2063" s="83">
        <v>9</v>
      </c>
      <c r="J2063" s="83">
        <v>3</v>
      </c>
      <c r="K2063" s="83">
        <v>2</v>
      </c>
      <c r="L2063" s="83">
        <v>45</v>
      </c>
      <c r="M2063" s="84">
        <v>0.1630434782608696</v>
      </c>
      <c r="N2063" s="85">
        <f t="shared" si="32"/>
        <v>0</v>
      </c>
    </row>
    <row r="2064" spans="1:14" x14ac:dyDescent="0.25">
      <c r="A2064" s="1" t="s">
        <v>232</v>
      </c>
      <c r="B2064" s="1" t="s">
        <v>252</v>
      </c>
      <c r="C2064" s="1" t="s">
        <v>470</v>
      </c>
      <c r="D2064" s="83">
        <v>2</v>
      </c>
      <c r="E2064" s="83">
        <v>0</v>
      </c>
      <c r="F2064" s="83">
        <v>0</v>
      </c>
      <c r="G2064" s="83">
        <v>1</v>
      </c>
      <c r="H2064" s="83">
        <v>1</v>
      </c>
      <c r="I2064" s="83">
        <v>5</v>
      </c>
      <c r="J2064" s="83">
        <v>2</v>
      </c>
      <c r="K2064" s="83">
        <v>7</v>
      </c>
      <c r="L2064" s="83">
        <v>18</v>
      </c>
      <c r="M2064" s="84">
        <v>6.5217391304347824E-2</v>
      </c>
      <c r="N2064" s="85">
        <f t="shared" si="32"/>
        <v>0</v>
      </c>
    </row>
    <row r="2065" spans="1:14" x14ac:dyDescent="0.25">
      <c r="A2065" s="1" t="s">
        <v>232</v>
      </c>
      <c r="B2065" s="1" t="s">
        <v>252</v>
      </c>
      <c r="C2065" s="1" t="s">
        <v>471</v>
      </c>
      <c r="D2065" s="83">
        <v>0</v>
      </c>
      <c r="E2065" s="83">
        <v>1</v>
      </c>
      <c r="F2065" s="83">
        <v>3</v>
      </c>
      <c r="G2065" s="83">
        <v>1</v>
      </c>
      <c r="H2065" s="83">
        <v>4</v>
      </c>
      <c r="I2065" s="83">
        <v>2</v>
      </c>
      <c r="J2065" s="83">
        <v>0</v>
      </c>
      <c r="K2065" s="83">
        <v>1</v>
      </c>
      <c r="L2065" s="83">
        <v>12</v>
      </c>
      <c r="M2065" s="84">
        <v>4.3478260869565223E-2</v>
      </c>
      <c r="N2065" s="85">
        <f t="shared" si="32"/>
        <v>8.3333333333333329E-2</v>
      </c>
    </row>
    <row r="2066" spans="1:14" x14ac:dyDescent="0.25">
      <c r="A2066" s="1" t="s">
        <v>232</v>
      </c>
      <c r="B2066" s="1" t="s">
        <v>252</v>
      </c>
      <c r="C2066" s="1" t="s">
        <v>481</v>
      </c>
      <c r="D2066" s="83">
        <v>0</v>
      </c>
      <c r="E2066" s="83">
        <v>5</v>
      </c>
      <c r="F2066" s="83">
        <v>0</v>
      </c>
      <c r="G2066" s="83">
        <v>0</v>
      </c>
      <c r="H2066" s="83">
        <v>0</v>
      </c>
      <c r="I2066" s="83">
        <v>0</v>
      </c>
      <c r="J2066" s="83">
        <v>0</v>
      </c>
      <c r="K2066" s="83">
        <v>0</v>
      </c>
      <c r="L2066" s="83">
        <v>5</v>
      </c>
      <c r="M2066" s="84">
        <v>1.8115942028985511E-2</v>
      </c>
      <c r="N2066" s="85">
        <f t="shared" si="32"/>
        <v>1</v>
      </c>
    </row>
    <row r="2067" spans="1:14" x14ac:dyDescent="0.25">
      <c r="A2067" s="1" t="s">
        <v>232</v>
      </c>
      <c r="B2067" s="1" t="s">
        <v>252</v>
      </c>
      <c r="C2067" s="1" t="s">
        <v>472</v>
      </c>
      <c r="D2067" s="83">
        <v>3</v>
      </c>
      <c r="E2067" s="83">
        <v>54</v>
      </c>
      <c r="F2067" s="83">
        <v>34</v>
      </c>
      <c r="G2067" s="83">
        <v>8</v>
      </c>
      <c r="H2067" s="83">
        <v>2</v>
      </c>
      <c r="I2067" s="83">
        <v>2</v>
      </c>
      <c r="J2067" s="83">
        <v>2</v>
      </c>
      <c r="K2067" s="83">
        <v>0</v>
      </c>
      <c r="L2067" s="83">
        <v>105</v>
      </c>
      <c r="M2067" s="84">
        <v>0.38043478260869568</v>
      </c>
      <c r="N2067" s="85">
        <f t="shared" si="32"/>
        <v>0.51428571428571423</v>
      </c>
    </row>
    <row r="2068" spans="1:14" x14ac:dyDescent="0.25">
      <c r="A2068" s="1" t="s">
        <v>232</v>
      </c>
      <c r="B2068" s="1" t="s">
        <v>252</v>
      </c>
      <c r="C2068" s="1" t="s">
        <v>473</v>
      </c>
      <c r="D2068" s="83">
        <v>1</v>
      </c>
      <c r="E2068" s="83">
        <v>2</v>
      </c>
      <c r="F2068" s="83">
        <v>7</v>
      </c>
      <c r="G2068" s="83">
        <v>7</v>
      </c>
      <c r="H2068" s="83">
        <v>3</v>
      </c>
      <c r="I2068" s="83">
        <v>1</v>
      </c>
      <c r="J2068" s="83">
        <v>1</v>
      </c>
      <c r="K2068" s="83">
        <v>0</v>
      </c>
      <c r="L2068" s="83">
        <v>22</v>
      </c>
      <c r="M2068" s="84">
        <v>7.9710144927536225E-2</v>
      </c>
      <c r="N2068" s="85">
        <f t="shared" si="32"/>
        <v>9.0909090909090912E-2</v>
      </c>
    </row>
    <row r="2069" spans="1:14" x14ac:dyDescent="0.25">
      <c r="A2069" s="1" t="s">
        <v>232</v>
      </c>
      <c r="B2069" s="1" t="s">
        <v>252</v>
      </c>
      <c r="C2069" s="1" t="s">
        <v>474</v>
      </c>
      <c r="D2069" s="83">
        <v>1</v>
      </c>
      <c r="E2069" s="83">
        <v>15</v>
      </c>
      <c r="F2069" s="83">
        <v>5</v>
      </c>
      <c r="G2069" s="83">
        <v>3</v>
      </c>
      <c r="H2069" s="83">
        <v>1</v>
      </c>
      <c r="I2069" s="83">
        <v>0</v>
      </c>
      <c r="J2069" s="83">
        <v>0</v>
      </c>
      <c r="K2069" s="83">
        <v>0</v>
      </c>
      <c r="L2069" s="83">
        <v>25</v>
      </c>
      <c r="M2069" s="84">
        <v>9.0579710144927536E-2</v>
      </c>
      <c r="N2069" s="85">
        <f t="shared" si="32"/>
        <v>0.6</v>
      </c>
    </row>
    <row r="2070" spans="1:14" x14ac:dyDescent="0.25">
      <c r="A2070" s="89" t="s">
        <v>253</v>
      </c>
      <c r="B2070" s="89" t="s">
        <v>467</v>
      </c>
      <c r="C2070" s="89"/>
      <c r="D2070" s="90">
        <v>234</v>
      </c>
      <c r="E2070" s="90">
        <v>1837</v>
      </c>
      <c r="F2070" s="90">
        <v>967</v>
      </c>
      <c r="G2070" s="90">
        <v>703</v>
      </c>
      <c r="H2070" s="90">
        <v>402</v>
      </c>
      <c r="I2070" s="90">
        <v>183</v>
      </c>
      <c r="J2070" s="90">
        <v>148</v>
      </c>
      <c r="K2070" s="90">
        <v>213</v>
      </c>
      <c r="L2070" s="90">
        <v>4687</v>
      </c>
      <c r="M2070" s="91">
        <v>9.589377416780899E-2</v>
      </c>
      <c r="N2070" s="92">
        <f t="shared" si="32"/>
        <v>0.39193513974823979</v>
      </c>
    </row>
    <row r="2071" spans="1:14" x14ac:dyDescent="0.25">
      <c r="A2071" s="3" t="s">
        <v>253</v>
      </c>
      <c r="B2071" s="3" t="s">
        <v>254</v>
      </c>
      <c r="C2071" s="3" t="s">
        <v>467</v>
      </c>
      <c r="D2071" s="181">
        <v>0</v>
      </c>
      <c r="E2071" s="181">
        <v>12</v>
      </c>
      <c r="F2071" s="181">
        <v>14</v>
      </c>
      <c r="G2071" s="181">
        <v>7</v>
      </c>
      <c r="H2071" s="181">
        <v>6</v>
      </c>
      <c r="I2071" s="181">
        <v>1</v>
      </c>
      <c r="J2071" s="181">
        <v>1</v>
      </c>
      <c r="K2071" s="181">
        <v>2</v>
      </c>
      <c r="L2071" s="181">
        <v>43</v>
      </c>
      <c r="M2071" s="182">
        <v>1</v>
      </c>
      <c r="N2071" s="183">
        <f t="shared" si="32"/>
        <v>0.27906976744186046</v>
      </c>
    </row>
    <row r="2072" spans="1:14" x14ac:dyDescent="0.25">
      <c r="A2072" s="1" t="s">
        <v>253</v>
      </c>
      <c r="B2072" s="1" t="s">
        <v>254</v>
      </c>
      <c r="C2072" s="1" t="s">
        <v>468</v>
      </c>
      <c r="D2072" s="83">
        <v>0</v>
      </c>
      <c r="E2072" s="83">
        <v>3</v>
      </c>
      <c r="F2072" s="83">
        <v>5</v>
      </c>
      <c r="G2072" s="83">
        <v>0</v>
      </c>
      <c r="H2072" s="83">
        <v>0</v>
      </c>
      <c r="I2072" s="83">
        <v>0</v>
      </c>
      <c r="J2072" s="83">
        <v>0</v>
      </c>
      <c r="K2072" s="83">
        <v>0</v>
      </c>
      <c r="L2072" s="83">
        <v>8</v>
      </c>
      <c r="M2072" s="84">
        <v>0.186046511627907</v>
      </c>
      <c r="N2072" s="85">
        <f t="shared" si="32"/>
        <v>0.375</v>
      </c>
    </row>
    <row r="2073" spans="1:14" x14ac:dyDescent="0.25">
      <c r="A2073" s="1" t="s">
        <v>253</v>
      </c>
      <c r="B2073" s="1" t="s">
        <v>254</v>
      </c>
      <c r="C2073" s="1" t="s">
        <v>469</v>
      </c>
      <c r="D2073" s="83">
        <v>0</v>
      </c>
      <c r="E2073" s="83">
        <v>0</v>
      </c>
      <c r="F2073" s="83">
        <v>3</v>
      </c>
      <c r="G2073" s="83">
        <v>2</v>
      </c>
      <c r="H2073" s="83">
        <v>4</v>
      </c>
      <c r="I2073" s="83">
        <v>1</v>
      </c>
      <c r="J2073" s="83">
        <v>1</v>
      </c>
      <c r="K2073" s="83">
        <v>2</v>
      </c>
      <c r="L2073" s="83">
        <v>13</v>
      </c>
      <c r="M2073" s="84">
        <v>0.30232558139534882</v>
      </c>
      <c r="N2073" s="85">
        <f t="shared" si="32"/>
        <v>0</v>
      </c>
    </row>
    <row r="2074" spans="1:14" x14ac:dyDescent="0.25">
      <c r="A2074" s="1" t="s">
        <v>253</v>
      </c>
      <c r="B2074" s="1" t="s">
        <v>254</v>
      </c>
      <c r="C2074" s="1" t="s">
        <v>470</v>
      </c>
      <c r="D2074" s="83">
        <v>0</v>
      </c>
      <c r="E2074" s="83">
        <v>0</v>
      </c>
      <c r="F2074" s="83">
        <v>0</v>
      </c>
      <c r="G2074" s="83">
        <v>2</v>
      </c>
      <c r="H2074" s="83">
        <v>0</v>
      </c>
      <c r="I2074" s="83">
        <v>0</v>
      </c>
      <c r="J2074" s="83">
        <v>0</v>
      </c>
      <c r="K2074" s="83">
        <v>0</v>
      </c>
      <c r="L2074" s="83">
        <v>2</v>
      </c>
      <c r="M2074" s="84">
        <v>4.6511627906976737E-2</v>
      </c>
      <c r="N2074" s="85">
        <f t="shared" si="32"/>
        <v>0</v>
      </c>
    </row>
    <row r="2075" spans="1:14" x14ac:dyDescent="0.25">
      <c r="A2075" s="1" t="s">
        <v>253</v>
      </c>
      <c r="B2075" s="1" t="s">
        <v>254</v>
      </c>
      <c r="C2075" s="1" t="s">
        <v>472</v>
      </c>
      <c r="D2075" s="83">
        <v>0</v>
      </c>
      <c r="E2075" s="83">
        <v>8</v>
      </c>
      <c r="F2075" s="83">
        <v>6</v>
      </c>
      <c r="G2075" s="83">
        <v>3</v>
      </c>
      <c r="H2075" s="83">
        <v>2</v>
      </c>
      <c r="I2075" s="83">
        <v>0</v>
      </c>
      <c r="J2075" s="83">
        <v>0</v>
      </c>
      <c r="K2075" s="83">
        <v>0</v>
      </c>
      <c r="L2075" s="83">
        <v>19</v>
      </c>
      <c r="M2075" s="84">
        <v>0.44186046511627908</v>
      </c>
      <c r="N2075" s="85">
        <f t="shared" si="32"/>
        <v>0.42105263157894735</v>
      </c>
    </row>
    <row r="2076" spans="1:14" x14ac:dyDescent="0.25">
      <c r="A2076" s="1" t="s">
        <v>253</v>
      </c>
      <c r="B2076" s="1" t="s">
        <v>254</v>
      </c>
      <c r="C2076" s="1" t="s">
        <v>474</v>
      </c>
      <c r="D2076" s="83">
        <v>0</v>
      </c>
      <c r="E2076" s="83">
        <v>1</v>
      </c>
      <c r="F2076" s="83">
        <v>0</v>
      </c>
      <c r="G2076" s="83">
        <v>0</v>
      </c>
      <c r="H2076" s="83">
        <v>0</v>
      </c>
      <c r="I2076" s="83">
        <v>0</v>
      </c>
      <c r="J2076" s="83">
        <v>0</v>
      </c>
      <c r="K2076" s="83">
        <v>0</v>
      </c>
      <c r="L2076" s="83">
        <v>1</v>
      </c>
      <c r="M2076" s="84">
        <v>2.3255813953488368E-2</v>
      </c>
      <c r="N2076" s="85">
        <f t="shared" si="32"/>
        <v>1</v>
      </c>
    </row>
    <row r="2077" spans="1:14" x14ac:dyDescent="0.25">
      <c r="A2077" s="3" t="s">
        <v>253</v>
      </c>
      <c r="B2077" s="3" t="s">
        <v>259</v>
      </c>
      <c r="C2077" s="3" t="s">
        <v>467</v>
      </c>
      <c r="D2077" s="181">
        <v>15</v>
      </c>
      <c r="E2077" s="181">
        <v>59</v>
      </c>
      <c r="F2077" s="181">
        <v>29</v>
      </c>
      <c r="G2077" s="181">
        <v>22</v>
      </c>
      <c r="H2077" s="181">
        <v>21</v>
      </c>
      <c r="I2077" s="181">
        <v>5</v>
      </c>
      <c r="J2077" s="181">
        <v>5</v>
      </c>
      <c r="K2077" s="181">
        <v>9</v>
      </c>
      <c r="L2077" s="181">
        <v>165</v>
      </c>
      <c r="M2077" s="182">
        <v>1</v>
      </c>
      <c r="N2077" s="183">
        <f t="shared" si="32"/>
        <v>0.3575757575757576</v>
      </c>
    </row>
    <row r="2078" spans="1:14" x14ac:dyDescent="0.25">
      <c r="A2078" s="1" t="s">
        <v>253</v>
      </c>
      <c r="B2078" s="1" t="s">
        <v>259</v>
      </c>
      <c r="C2078" s="1" t="s">
        <v>468</v>
      </c>
      <c r="D2078" s="83">
        <v>3</v>
      </c>
      <c r="E2078" s="83">
        <v>14</v>
      </c>
      <c r="F2078" s="83">
        <v>7</v>
      </c>
      <c r="G2078" s="83">
        <v>0</v>
      </c>
      <c r="H2078" s="83">
        <v>3</v>
      </c>
      <c r="I2078" s="83">
        <v>0</v>
      </c>
      <c r="J2078" s="83">
        <v>0</v>
      </c>
      <c r="K2078" s="83">
        <v>0</v>
      </c>
      <c r="L2078" s="83">
        <v>27</v>
      </c>
      <c r="M2078" s="84">
        <v>0.16363636363636361</v>
      </c>
      <c r="N2078" s="85">
        <f t="shared" si="32"/>
        <v>0.51851851851851849</v>
      </c>
    </row>
    <row r="2079" spans="1:14" x14ac:dyDescent="0.25">
      <c r="A2079" s="1" t="s">
        <v>253</v>
      </c>
      <c r="B2079" s="1" t="s">
        <v>259</v>
      </c>
      <c r="C2079" s="1" t="s">
        <v>469</v>
      </c>
      <c r="D2079" s="83">
        <v>0</v>
      </c>
      <c r="E2079" s="83">
        <v>0</v>
      </c>
      <c r="F2079" s="83">
        <v>7</v>
      </c>
      <c r="G2079" s="83">
        <v>8</v>
      </c>
      <c r="H2079" s="83">
        <v>6</v>
      </c>
      <c r="I2079" s="83">
        <v>0</v>
      </c>
      <c r="J2079" s="83">
        <v>3</v>
      </c>
      <c r="K2079" s="83">
        <v>3</v>
      </c>
      <c r="L2079" s="83">
        <v>27</v>
      </c>
      <c r="M2079" s="84">
        <v>0.16363636363636361</v>
      </c>
      <c r="N2079" s="85">
        <f t="shared" si="32"/>
        <v>0</v>
      </c>
    </row>
    <row r="2080" spans="1:14" x14ac:dyDescent="0.25">
      <c r="A2080" s="1" t="s">
        <v>253</v>
      </c>
      <c r="B2080" s="1" t="s">
        <v>259</v>
      </c>
      <c r="C2080" s="1" t="s">
        <v>470</v>
      </c>
      <c r="D2080" s="83">
        <v>0</v>
      </c>
      <c r="E2080" s="83">
        <v>0</v>
      </c>
      <c r="F2080" s="83">
        <v>0</v>
      </c>
      <c r="G2080" s="83">
        <v>3</v>
      </c>
      <c r="H2080" s="83">
        <v>2</v>
      </c>
      <c r="I2080" s="83">
        <v>3</v>
      </c>
      <c r="J2080" s="83">
        <v>0</v>
      </c>
      <c r="K2080" s="83">
        <v>2</v>
      </c>
      <c r="L2080" s="83">
        <v>10</v>
      </c>
      <c r="M2080" s="84">
        <v>6.0606060606060608E-2</v>
      </c>
      <c r="N2080" s="85">
        <f t="shared" si="32"/>
        <v>0</v>
      </c>
    </row>
    <row r="2081" spans="1:14" x14ac:dyDescent="0.25">
      <c r="A2081" s="1" t="s">
        <v>253</v>
      </c>
      <c r="B2081" s="1" t="s">
        <v>259</v>
      </c>
      <c r="C2081" s="1" t="s">
        <v>471</v>
      </c>
      <c r="D2081" s="83">
        <v>0</v>
      </c>
      <c r="E2081" s="83">
        <v>0</v>
      </c>
      <c r="F2081" s="83">
        <v>0</v>
      </c>
      <c r="G2081" s="83">
        <v>3</v>
      </c>
      <c r="H2081" s="83">
        <v>1</v>
      </c>
      <c r="I2081" s="83">
        <v>0</v>
      </c>
      <c r="J2081" s="83">
        <v>0</v>
      </c>
      <c r="K2081" s="83">
        <v>1</v>
      </c>
      <c r="L2081" s="83">
        <v>5</v>
      </c>
      <c r="M2081" s="84">
        <v>3.03030303030303E-2</v>
      </c>
      <c r="N2081" s="85">
        <f t="shared" si="32"/>
        <v>0</v>
      </c>
    </row>
    <row r="2082" spans="1:14" x14ac:dyDescent="0.25">
      <c r="A2082" s="1" t="s">
        <v>253</v>
      </c>
      <c r="B2082" s="1" t="s">
        <v>259</v>
      </c>
      <c r="C2082" s="1" t="s">
        <v>481</v>
      </c>
      <c r="D2082" s="83">
        <v>1</v>
      </c>
      <c r="E2082" s="83">
        <v>0</v>
      </c>
      <c r="F2082" s="83">
        <v>0</v>
      </c>
      <c r="G2082" s="83">
        <v>0</v>
      </c>
      <c r="H2082" s="83">
        <v>0</v>
      </c>
      <c r="I2082" s="83">
        <v>0</v>
      </c>
      <c r="J2082" s="83">
        <v>0</v>
      </c>
      <c r="K2082" s="83">
        <v>0</v>
      </c>
      <c r="L2082" s="83">
        <v>1</v>
      </c>
      <c r="M2082" s="84">
        <v>6.0606060606060606E-3</v>
      </c>
      <c r="N2082" s="85">
        <f t="shared" si="32"/>
        <v>0</v>
      </c>
    </row>
    <row r="2083" spans="1:14" x14ac:dyDescent="0.25">
      <c r="A2083" s="1" t="s">
        <v>253</v>
      </c>
      <c r="B2083" s="1" t="s">
        <v>259</v>
      </c>
      <c r="C2083" s="1" t="s">
        <v>472</v>
      </c>
      <c r="D2083" s="83">
        <v>6</v>
      </c>
      <c r="E2083" s="83">
        <v>37</v>
      </c>
      <c r="F2083" s="83">
        <v>12</v>
      </c>
      <c r="G2083" s="83">
        <v>6</v>
      </c>
      <c r="H2083" s="83">
        <v>5</v>
      </c>
      <c r="I2083" s="83">
        <v>0</v>
      </c>
      <c r="J2083" s="83">
        <v>2</v>
      </c>
      <c r="K2083" s="83">
        <v>0</v>
      </c>
      <c r="L2083" s="83">
        <v>68</v>
      </c>
      <c r="M2083" s="84">
        <v>0.41212121212121211</v>
      </c>
      <c r="N2083" s="85">
        <f t="shared" si="32"/>
        <v>0.54411764705882348</v>
      </c>
    </row>
    <row r="2084" spans="1:14" x14ac:dyDescent="0.25">
      <c r="A2084" s="1" t="s">
        <v>253</v>
      </c>
      <c r="B2084" s="1" t="s">
        <v>259</v>
      </c>
      <c r="C2084" s="1" t="s">
        <v>473</v>
      </c>
      <c r="D2084" s="83">
        <v>2</v>
      </c>
      <c r="E2084" s="83">
        <v>1</v>
      </c>
      <c r="F2084" s="83">
        <v>0</v>
      </c>
      <c r="G2084" s="83">
        <v>1</v>
      </c>
      <c r="H2084" s="83">
        <v>3</v>
      </c>
      <c r="I2084" s="83">
        <v>0</v>
      </c>
      <c r="J2084" s="83">
        <v>0</v>
      </c>
      <c r="K2084" s="83">
        <v>3</v>
      </c>
      <c r="L2084" s="83">
        <v>10</v>
      </c>
      <c r="M2084" s="84">
        <v>6.0606060606060608E-2</v>
      </c>
      <c r="N2084" s="85">
        <f t="shared" si="32"/>
        <v>0.1</v>
      </c>
    </row>
    <row r="2085" spans="1:14" x14ac:dyDescent="0.25">
      <c r="A2085" s="1" t="s">
        <v>253</v>
      </c>
      <c r="B2085" s="1" t="s">
        <v>259</v>
      </c>
      <c r="C2085" s="1" t="s">
        <v>474</v>
      </c>
      <c r="D2085" s="83">
        <v>3</v>
      </c>
      <c r="E2085" s="83">
        <v>7</v>
      </c>
      <c r="F2085" s="83">
        <v>3</v>
      </c>
      <c r="G2085" s="83">
        <v>1</v>
      </c>
      <c r="H2085" s="83">
        <v>1</v>
      </c>
      <c r="I2085" s="83">
        <v>2</v>
      </c>
      <c r="J2085" s="83">
        <v>0</v>
      </c>
      <c r="K2085" s="83">
        <v>0</v>
      </c>
      <c r="L2085" s="83">
        <v>17</v>
      </c>
      <c r="M2085" s="84">
        <v>0.103030303030303</v>
      </c>
      <c r="N2085" s="85">
        <f t="shared" si="32"/>
        <v>0.41176470588235292</v>
      </c>
    </row>
    <row r="2086" spans="1:14" x14ac:dyDescent="0.25">
      <c r="A2086" s="3" t="s">
        <v>253</v>
      </c>
      <c r="B2086" s="3" t="s">
        <v>605</v>
      </c>
      <c r="C2086" s="3" t="s">
        <v>467</v>
      </c>
      <c r="D2086" s="181">
        <v>1</v>
      </c>
      <c r="E2086" s="181">
        <v>38</v>
      </c>
      <c r="F2086" s="181">
        <v>14</v>
      </c>
      <c r="G2086" s="181">
        <v>6</v>
      </c>
      <c r="H2086" s="181">
        <v>9</v>
      </c>
      <c r="I2086" s="181">
        <v>3</v>
      </c>
      <c r="J2086" s="181">
        <v>2</v>
      </c>
      <c r="K2086" s="181">
        <v>0</v>
      </c>
      <c r="L2086" s="181">
        <v>73</v>
      </c>
      <c r="M2086" s="182">
        <v>1</v>
      </c>
      <c r="N2086" s="183">
        <f t="shared" si="32"/>
        <v>0.52054794520547942</v>
      </c>
    </row>
    <row r="2087" spans="1:14" x14ac:dyDescent="0.25">
      <c r="A2087" s="1" t="s">
        <v>253</v>
      </c>
      <c r="B2087" s="1" t="s">
        <v>605</v>
      </c>
      <c r="C2087" s="1" t="s">
        <v>468</v>
      </c>
      <c r="D2087" s="83">
        <v>1</v>
      </c>
      <c r="E2087" s="83">
        <v>10</v>
      </c>
      <c r="F2087" s="83">
        <v>4</v>
      </c>
      <c r="G2087" s="83">
        <v>0</v>
      </c>
      <c r="H2087" s="83">
        <v>0</v>
      </c>
      <c r="I2087" s="83">
        <v>0</v>
      </c>
      <c r="J2087" s="83">
        <v>0</v>
      </c>
      <c r="K2087" s="83">
        <v>0</v>
      </c>
      <c r="L2087" s="83">
        <v>15</v>
      </c>
      <c r="M2087" s="84">
        <v>0.20547945205479451</v>
      </c>
      <c r="N2087" s="85">
        <f t="shared" si="32"/>
        <v>0.66666666666666663</v>
      </c>
    </row>
    <row r="2088" spans="1:14" x14ac:dyDescent="0.25">
      <c r="A2088" s="1" t="s">
        <v>253</v>
      </c>
      <c r="B2088" s="1" t="s">
        <v>605</v>
      </c>
      <c r="C2088" s="1" t="s">
        <v>469</v>
      </c>
      <c r="D2088" s="83">
        <v>0</v>
      </c>
      <c r="E2088" s="83">
        <v>2</v>
      </c>
      <c r="F2088" s="83">
        <v>3</v>
      </c>
      <c r="G2088" s="83">
        <v>4</v>
      </c>
      <c r="H2088" s="83">
        <v>2</v>
      </c>
      <c r="I2088" s="83">
        <v>0</v>
      </c>
      <c r="J2088" s="83">
        <v>1</v>
      </c>
      <c r="K2088" s="83">
        <v>0</v>
      </c>
      <c r="L2088" s="83">
        <v>12</v>
      </c>
      <c r="M2088" s="84">
        <v>0.16438356164383561</v>
      </c>
      <c r="N2088" s="85">
        <f t="shared" si="32"/>
        <v>0.16666666666666666</v>
      </c>
    </row>
    <row r="2089" spans="1:14" x14ac:dyDescent="0.25">
      <c r="A2089" s="1" t="s">
        <v>253</v>
      </c>
      <c r="B2089" s="1" t="s">
        <v>605</v>
      </c>
      <c r="C2089" s="1" t="s">
        <v>470</v>
      </c>
      <c r="D2089" s="83">
        <v>0</v>
      </c>
      <c r="E2089" s="83">
        <v>0</v>
      </c>
      <c r="F2089" s="83">
        <v>0</v>
      </c>
      <c r="G2089" s="83">
        <v>0</v>
      </c>
      <c r="H2089" s="83">
        <v>1</v>
      </c>
      <c r="I2089" s="83">
        <v>1</v>
      </c>
      <c r="J2089" s="83">
        <v>0</v>
      </c>
      <c r="K2089" s="83">
        <v>0</v>
      </c>
      <c r="L2089" s="83">
        <v>2</v>
      </c>
      <c r="M2089" s="84">
        <v>2.7397260273972601E-2</v>
      </c>
      <c r="N2089" s="85">
        <f t="shared" si="32"/>
        <v>0</v>
      </c>
    </row>
    <row r="2090" spans="1:14" x14ac:dyDescent="0.25">
      <c r="A2090" s="1" t="s">
        <v>253</v>
      </c>
      <c r="B2090" s="1" t="s">
        <v>605</v>
      </c>
      <c r="C2090" s="1" t="s">
        <v>472</v>
      </c>
      <c r="D2090" s="83">
        <v>0</v>
      </c>
      <c r="E2090" s="83">
        <v>20</v>
      </c>
      <c r="F2090" s="83">
        <v>4</v>
      </c>
      <c r="G2090" s="83">
        <v>1</v>
      </c>
      <c r="H2090" s="83">
        <v>4</v>
      </c>
      <c r="I2090" s="83">
        <v>2</v>
      </c>
      <c r="J2090" s="83">
        <v>0</v>
      </c>
      <c r="K2090" s="83">
        <v>0</v>
      </c>
      <c r="L2090" s="83">
        <v>31</v>
      </c>
      <c r="M2090" s="84">
        <v>0.42465753424657532</v>
      </c>
      <c r="N2090" s="85">
        <f t="shared" si="32"/>
        <v>0.64516129032258063</v>
      </c>
    </row>
    <row r="2091" spans="1:14" x14ac:dyDescent="0.25">
      <c r="A2091" s="1" t="s">
        <v>253</v>
      </c>
      <c r="B2091" s="1" t="s">
        <v>605</v>
      </c>
      <c r="C2091" s="1" t="s">
        <v>473</v>
      </c>
      <c r="D2091" s="83">
        <v>0</v>
      </c>
      <c r="E2091" s="83">
        <v>1</v>
      </c>
      <c r="F2091" s="83">
        <v>2</v>
      </c>
      <c r="G2091" s="83">
        <v>1</v>
      </c>
      <c r="H2091" s="83">
        <v>2</v>
      </c>
      <c r="I2091" s="83">
        <v>0</v>
      </c>
      <c r="J2091" s="83">
        <v>1</v>
      </c>
      <c r="K2091" s="83">
        <v>0</v>
      </c>
      <c r="L2091" s="83">
        <v>7</v>
      </c>
      <c r="M2091" s="84">
        <v>9.5890410958904104E-2</v>
      </c>
      <c r="N2091" s="85">
        <f t="shared" si="32"/>
        <v>0.14285714285714285</v>
      </c>
    </row>
    <row r="2092" spans="1:14" x14ac:dyDescent="0.25">
      <c r="A2092" s="1" t="s">
        <v>253</v>
      </c>
      <c r="B2092" s="1" t="s">
        <v>605</v>
      </c>
      <c r="C2092" s="1" t="s">
        <v>474</v>
      </c>
      <c r="D2092" s="83">
        <v>0</v>
      </c>
      <c r="E2092" s="83">
        <v>5</v>
      </c>
      <c r="F2092" s="83">
        <v>1</v>
      </c>
      <c r="G2092" s="83">
        <v>0</v>
      </c>
      <c r="H2092" s="83">
        <v>0</v>
      </c>
      <c r="I2092" s="83">
        <v>0</v>
      </c>
      <c r="J2092" s="83">
        <v>0</v>
      </c>
      <c r="K2092" s="83">
        <v>0</v>
      </c>
      <c r="L2092" s="83">
        <v>6</v>
      </c>
      <c r="M2092" s="84">
        <v>8.2191780821917804E-2</v>
      </c>
      <c r="N2092" s="85">
        <f t="shared" si="32"/>
        <v>0.83333333333333337</v>
      </c>
    </row>
    <row r="2093" spans="1:14" x14ac:dyDescent="0.25">
      <c r="A2093" s="3" t="s">
        <v>253</v>
      </c>
      <c r="B2093" s="3" t="s">
        <v>283</v>
      </c>
      <c r="C2093" s="3" t="s">
        <v>467</v>
      </c>
      <c r="D2093" s="181">
        <v>2</v>
      </c>
      <c r="E2093" s="181">
        <v>37</v>
      </c>
      <c r="F2093" s="181">
        <v>58</v>
      </c>
      <c r="G2093" s="181">
        <v>22</v>
      </c>
      <c r="H2093" s="181">
        <v>12</v>
      </c>
      <c r="I2093" s="181">
        <v>4</v>
      </c>
      <c r="J2093" s="181">
        <v>6</v>
      </c>
      <c r="K2093" s="181">
        <v>11</v>
      </c>
      <c r="L2093" s="181">
        <v>152</v>
      </c>
      <c r="M2093" s="182">
        <v>1</v>
      </c>
      <c r="N2093" s="183">
        <f t="shared" si="32"/>
        <v>0.24342105263157895</v>
      </c>
    </row>
    <row r="2094" spans="1:14" x14ac:dyDescent="0.25">
      <c r="A2094" s="1" t="s">
        <v>253</v>
      </c>
      <c r="B2094" s="1" t="s">
        <v>283</v>
      </c>
      <c r="C2094" s="1" t="s">
        <v>468</v>
      </c>
      <c r="D2094" s="83">
        <v>0</v>
      </c>
      <c r="E2094" s="83">
        <v>13</v>
      </c>
      <c r="F2094" s="83">
        <v>10</v>
      </c>
      <c r="G2094" s="83">
        <v>3</v>
      </c>
      <c r="H2094" s="83">
        <v>0</v>
      </c>
      <c r="I2094" s="83">
        <v>0</v>
      </c>
      <c r="J2094" s="83">
        <v>0</v>
      </c>
      <c r="K2094" s="83">
        <v>0</v>
      </c>
      <c r="L2094" s="83">
        <v>26</v>
      </c>
      <c r="M2094" s="84">
        <v>0.1710526315789474</v>
      </c>
      <c r="N2094" s="85">
        <f t="shared" si="32"/>
        <v>0.5</v>
      </c>
    </row>
    <row r="2095" spans="1:14" x14ac:dyDescent="0.25">
      <c r="A2095" s="1" t="s">
        <v>253</v>
      </c>
      <c r="B2095" s="1" t="s">
        <v>283</v>
      </c>
      <c r="C2095" s="1" t="s">
        <v>479</v>
      </c>
      <c r="D2095" s="83">
        <v>0</v>
      </c>
      <c r="E2095" s="83">
        <v>0</v>
      </c>
      <c r="F2095" s="83">
        <v>0</v>
      </c>
      <c r="G2095" s="83">
        <v>0</v>
      </c>
      <c r="H2095" s="83">
        <v>0</v>
      </c>
      <c r="I2095" s="83">
        <v>0</v>
      </c>
      <c r="J2095" s="83">
        <v>1</v>
      </c>
      <c r="K2095" s="83">
        <v>1</v>
      </c>
      <c r="L2095" s="83">
        <v>2</v>
      </c>
      <c r="M2095" s="84">
        <v>1.3157894736842099E-2</v>
      </c>
      <c r="N2095" s="85">
        <f t="shared" si="32"/>
        <v>0</v>
      </c>
    </row>
    <row r="2096" spans="1:14" x14ac:dyDescent="0.25">
      <c r="A2096" s="1" t="s">
        <v>253</v>
      </c>
      <c r="B2096" s="1" t="s">
        <v>283</v>
      </c>
      <c r="C2096" s="1" t="s">
        <v>469</v>
      </c>
      <c r="D2096" s="83">
        <v>0</v>
      </c>
      <c r="E2096" s="83">
        <v>0</v>
      </c>
      <c r="F2096" s="83">
        <v>15</v>
      </c>
      <c r="G2096" s="83">
        <v>6</v>
      </c>
      <c r="H2096" s="83">
        <v>9</v>
      </c>
      <c r="I2096" s="83">
        <v>2</v>
      </c>
      <c r="J2096" s="83">
        <v>3</v>
      </c>
      <c r="K2096" s="83">
        <v>4</v>
      </c>
      <c r="L2096" s="83">
        <v>39</v>
      </c>
      <c r="M2096" s="84">
        <v>0.25657894736842107</v>
      </c>
      <c r="N2096" s="85">
        <f t="shared" si="32"/>
        <v>0</v>
      </c>
    </row>
    <row r="2097" spans="1:14" x14ac:dyDescent="0.25">
      <c r="A2097" s="1" t="s">
        <v>253</v>
      </c>
      <c r="B2097" s="1" t="s">
        <v>283</v>
      </c>
      <c r="C2097" s="1" t="s">
        <v>470</v>
      </c>
      <c r="D2097" s="83">
        <v>0</v>
      </c>
      <c r="E2097" s="83">
        <v>0</v>
      </c>
      <c r="F2097" s="83">
        <v>0</v>
      </c>
      <c r="G2097" s="83">
        <v>1</v>
      </c>
      <c r="H2097" s="83">
        <v>0</v>
      </c>
      <c r="I2097" s="83">
        <v>1</v>
      </c>
      <c r="J2097" s="83">
        <v>1</v>
      </c>
      <c r="K2097" s="83">
        <v>2</v>
      </c>
      <c r="L2097" s="83">
        <v>5</v>
      </c>
      <c r="M2097" s="84">
        <v>3.2894736842105261E-2</v>
      </c>
      <c r="N2097" s="85">
        <f t="shared" si="32"/>
        <v>0</v>
      </c>
    </row>
    <row r="2098" spans="1:14" x14ac:dyDescent="0.25">
      <c r="A2098" s="1" t="s">
        <v>253</v>
      </c>
      <c r="B2098" s="1" t="s">
        <v>283</v>
      </c>
      <c r="C2098" s="1" t="s">
        <v>471</v>
      </c>
      <c r="D2098" s="83">
        <v>0</v>
      </c>
      <c r="E2098" s="83">
        <v>0</v>
      </c>
      <c r="F2098" s="83">
        <v>2</v>
      </c>
      <c r="G2098" s="83">
        <v>0</v>
      </c>
      <c r="H2098" s="83">
        <v>1</v>
      </c>
      <c r="I2098" s="83">
        <v>0</v>
      </c>
      <c r="J2098" s="83">
        <v>0</v>
      </c>
      <c r="K2098" s="83">
        <v>0</v>
      </c>
      <c r="L2098" s="83">
        <v>3</v>
      </c>
      <c r="M2098" s="84">
        <v>1.973684210526316E-2</v>
      </c>
      <c r="N2098" s="85">
        <f t="shared" si="32"/>
        <v>0</v>
      </c>
    </row>
    <row r="2099" spans="1:14" x14ac:dyDescent="0.25">
      <c r="A2099" s="1" t="s">
        <v>253</v>
      </c>
      <c r="B2099" s="1" t="s">
        <v>283</v>
      </c>
      <c r="C2099" s="1" t="s">
        <v>481</v>
      </c>
      <c r="D2099" s="83">
        <v>0</v>
      </c>
      <c r="E2099" s="83">
        <v>1</v>
      </c>
      <c r="F2099" s="83">
        <v>0</v>
      </c>
      <c r="G2099" s="83">
        <v>0</v>
      </c>
      <c r="H2099" s="83">
        <v>0</v>
      </c>
      <c r="I2099" s="83">
        <v>0</v>
      </c>
      <c r="J2099" s="83">
        <v>0</v>
      </c>
      <c r="K2099" s="83">
        <v>0</v>
      </c>
      <c r="L2099" s="83">
        <v>1</v>
      </c>
      <c r="M2099" s="84">
        <v>6.5789473684210523E-3</v>
      </c>
      <c r="N2099" s="85">
        <f t="shared" si="32"/>
        <v>1</v>
      </c>
    </row>
    <row r="2100" spans="1:14" x14ac:dyDescent="0.25">
      <c r="A2100" s="1" t="s">
        <v>253</v>
      </c>
      <c r="B2100" s="1" t="s">
        <v>283</v>
      </c>
      <c r="C2100" s="1" t="s">
        <v>477</v>
      </c>
      <c r="D2100" s="83">
        <v>0</v>
      </c>
      <c r="E2100" s="83">
        <v>0</v>
      </c>
      <c r="F2100" s="83">
        <v>0</v>
      </c>
      <c r="G2100" s="83">
        <v>1</v>
      </c>
      <c r="H2100" s="83">
        <v>0</v>
      </c>
      <c r="I2100" s="83">
        <v>0</v>
      </c>
      <c r="J2100" s="83">
        <v>0</v>
      </c>
      <c r="K2100" s="83">
        <v>0</v>
      </c>
      <c r="L2100" s="83">
        <v>1</v>
      </c>
      <c r="M2100" s="84">
        <v>6.5789473684210523E-3</v>
      </c>
      <c r="N2100" s="85">
        <f t="shared" si="32"/>
        <v>0</v>
      </c>
    </row>
    <row r="2101" spans="1:14" x14ac:dyDescent="0.25">
      <c r="A2101" s="1" t="s">
        <v>253</v>
      </c>
      <c r="B2101" s="1" t="s">
        <v>283</v>
      </c>
      <c r="C2101" s="1" t="s">
        <v>472</v>
      </c>
      <c r="D2101" s="83">
        <v>1</v>
      </c>
      <c r="E2101" s="83">
        <v>22</v>
      </c>
      <c r="F2101" s="83">
        <v>27</v>
      </c>
      <c r="G2101" s="83">
        <v>9</v>
      </c>
      <c r="H2101" s="83">
        <v>2</v>
      </c>
      <c r="I2101" s="83">
        <v>1</v>
      </c>
      <c r="J2101" s="83">
        <v>1</v>
      </c>
      <c r="K2101" s="83">
        <v>3</v>
      </c>
      <c r="L2101" s="83">
        <v>66</v>
      </c>
      <c r="M2101" s="84">
        <v>0.43421052631578949</v>
      </c>
      <c r="N2101" s="85">
        <f t="shared" si="32"/>
        <v>0.33333333333333331</v>
      </c>
    </row>
    <row r="2102" spans="1:14" x14ac:dyDescent="0.25">
      <c r="A2102" s="1" t="s">
        <v>253</v>
      </c>
      <c r="B2102" s="1" t="s">
        <v>283</v>
      </c>
      <c r="C2102" s="1" t="s">
        <v>473</v>
      </c>
      <c r="D2102" s="83">
        <v>1</v>
      </c>
      <c r="E2102" s="83">
        <v>0</v>
      </c>
      <c r="F2102" s="83">
        <v>3</v>
      </c>
      <c r="G2102" s="83">
        <v>2</v>
      </c>
      <c r="H2102" s="83">
        <v>0</v>
      </c>
      <c r="I2102" s="83">
        <v>0</v>
      </c>
      <c r="J2102" s="83">
        <v>0</v>
      </c>
      <c r="K2102" s="83">
        <v>1</v>
      </c>
      <c r="L2102" s="83">
        <v>7</v>
      </c>
      <c r="M2102" s="84">
        <v>4.6052631578947373E-2</v>
      </c>
      <c r="N2102" s="85">
        <f t="shared" si="32"/>
        <v>0</v>
      </c>
    </row>
    <row r="2103" spans="1:14" x14ac:dyDescent="0.25">
      <c r="A2103" s="1" t="s">
        <v>253</v>
      </c>
      <c r="B2103" s="1" t="s">
        <v>283</v>
      </c>
      <c r="C2103" s="1" t="s">
        <v>474</v>
      </c>
      <c r="D2103" s="83">
        <v>0</v>
      </c>
      <c r="E2103" s="83">
        <v>1</v>
      </c>
      <c r="F2103" s="83">
        <v>1</v>
      </c>
      <c r="G2103" s="83">
        <v>0</v>
      </c>
      <c r="H2103" s="83">
        <v>0</v>
      </c>
      <c r="I2103" s="83">
        <v>0</v>
      </c>
      <c r="J2103" s="83">
        <v>0</v>
      </c>
      <c r="K2103" s="83">
        <v>0</v>
      </c>
      <c r="L2103" s="83">
        <v>2</v>
      </c>
      <c r="M2103" s="84">
        <v>1.3157894736842099E-2</v>
      </c>
      <c r="N2103" s="85">
        <f t="shared" si="32"/>
        <v>0.5</v>
      </c>
    </row>
    <row r="2104" spans="1:14" x14ac:dyDescent="0.25">
      <c r="A2104" s="3" t="s">
        <v>253</v>
      </c>
      <c r="B2104" s="3" t="s">
        <v>255</v>
      </c>
      <c r="C2104" s="3" t="s">
        <v>467</v>
      </c>
      <c r="D2104" s="181">
        <v>9</v>
      </c>
      <c r="E2104" s="181">
        <v>74</v>
      </c>
      <c r="F2104" s="181">
        <v>38</v>
      </c>
      <c r="G2104" s="181">
        <v>30</v>
      </c>
      <c r="H2104" s="181">
        <v>13</v>
      </c>
      <c r="I2104" s="181">
        <v>5</v>
      </c>
      <c r="J2104" s="181">
        <v>7</v>
      </c>
      <c r="K2104" s="181">
        <v>7</v>
      </c>
      <c r="L2104" s="181">
        <v>183</v>
      </c>
      <c r="M2104" s="182">
        <v>1</v>
      </c>
      <c r="N2104" s="183">
        <f t="shared" si="32"/>
        <v>0.40437158469945356</v>
      </c>
    </row>
    <row r="2105" spans="1:14" x14ac:dyDescent="0.25">
      <c r="A2105" s="1" t="s">
        <v>253</v>
      </c>
      <c r="B2105" s="1" t="s">
        <v>255</v>
      </c>
      <c r="C2105" s="1" t="s">
        <v>468</v>
      </c>
      <c r="D2105" s="83">
        <v>0</v>
      </c>
      <c r="E2105" s="83">
        <v>9</v>
      </c>
      <c r="F2105" s="83">
        <v>6</v>
      </c>
      <c r="G2105" s="83">
        <v>0</v>
      </c>
      <c r="H2105" s="83">
        <v>2</v>
      </c>
      <c r="I2105" s="83">
        <v>0</v>
      </c>
      <c r="J2105" s="83">
        <v>0</v>
      </c>
      <c r="K2105" s="83">
        <v>0</v>
      </c>
      <c r="L2105" s="83">
        <v>17</v>
      </c>
      <c r="M2105" s="84">
        <v>9.2896174863387984E-2</v>
      </c>
      <c r="N2105" s="85">
        <f t="shared" si="32"/>
        <v>0.52941176470588236</v>
      </c>
    </row>
    <row r="2106" spans="1:14" x14ac:dyDescent="0.25">
      <c r="A2106" s="1" t="s">
        <v>253</v>
      </c>
      <c r="B2106" s="1" t="s">
        <v>255</v>
      </c>
      <c r="C2106" s="1" t="s">
        <v>469</v>
      </c>
      <c r="D2106" s="83">
        <v>1</v>
      </c>
      <c r="E2106" s="83">
        <v>0</v>
      </c>
      <c r="F2106" s="83">
        <v>13</v>
      </c>
      <c r="G2106" s="83">
        <v>18</v>
      </c>
      <c r="H2106" s="83">
        <v>7</v>
      </c>
      <c r="I2106" s="83">
        <v>0</v>
      </c>
      <c r="J2106" s="83">
        <v>2</v>
      </c>
      <c r="K2106" s="83">
        <v>5</v>
      </c>
      <c r="L2106" s="83">
        <v>46</v>
      </c>
      <c r="M2106" s="84">
        <v>0.25136612021857918</v>
      </c>
      <c r="N2106" s="85">
        <f t="shared" si="32"/>
        <v>0</v>
      </c>
    </row>
    <row r="2107" spans="1:14" x14ac:dyDescent="0.25">
      <c r="A2107" s="1" t="s">
        <v>253</v>
      </c>
      <c r="B2107" s="1" t="s">
        <v>255</v>
      </c>
      <c r="C2107" s="1" t="s">
        <v>470</v>
      </c>
      <c r="D2107" s="83">
        <v>0</v>
      </c>
      <c r="E2107" s="83">
        <v>0</v>
      </c>
      <c r="F2107" s="83">
        <v>0</v>
      </c>
      <c r="G2107" s="83">
        <v>3</v>
      </c>
      <c r="H2107" s="83">
        <v>0</v>
      </c>
      <c r="I2107" s="83">
        <v>1</v>
      </c>
      <c r="J2107" s="83">
        <v>3</v>
      </c>
      <c r="K2107" s="83">
        <v>1</v>
      </c>
      <c r="L2107" s="83">
        <v>8</v>
      </c>
      <c r="M2107" s="84">
        <v>4.3715846994535519E-2</v>
      </c>
      <c r="N2107" s="85">
        <f t="shared" si="32"/>
        <v>0</v>
      </c>
    </row>
    <row r="2108" spans="1:14" x14ac:dyDescent="0.25">
      <c r="A2108" s="1" t="s">
        <v>253</v>
      </c>
      <c r="B2108" s="1" t="s">
        <v>255</v>
      </c>
      <c r="C2108" s="1" t="s">
        <v>471</v>
      </c>
      <c r="D2108" s="83">
        <v>0</v>
      </c>
      <c r="E2108" s="83">
        <v>0</v>
      </c>
      <c r="F2108" s="83">
        <v>2</v>
      </c>
      <c r="G2108" s="83">
        <v>3</v>
      </c>
      <c r="H2108" s="83">
        <v>1</v>
      </c>
      <c r="I2108" s="83">
        <v>0</v>
      </c>
      <c r="J2108" s="83">
        <v>0</v>
      </c>
      <c r="K2108" s="83">
        <v>0</v>
      </c>
      <c r="L2108" s="83">
        <v>6</v>
      </c>
      <c r="M2108" s="84">
        <v>3.2786885245901641E-2</v>
      </c>
      <c r="N2108" s="85">
        <f t="shared" si="32"/>
        <v>0</v>
      </c>
    </row>
    <row r="2109" spans="1:14" x14ac:dyDescent="0.25">
      <c r="A2109" s="1" t="s">
        <v>253</v>
      </c>
      <c r="B2109" s="1" t="s">
        <v>255</v>
      </c>
      <c r="C2109" s="1" t="s">
        <v>472</v>
      </c>
      <c r="D2109" s="83">
        <v>6</v>
      </c>
      <c r="E2109" s="83">
        <v>52</v>
      </c>
      <c r="F2109" s="83">
        <v>12</v>
      </c>
      <c r="G2109" s="83">
        <v>3</v>
      </c>
      <c r="H2109" s="83">
        <v>1</v>
      </c>
      <c r="I2109" s="83">
        <v>1</v>
      </c>
      <c r="J2109" s="83">
        <v>1</v>
      </c>
      <c r="K2109" s="83">
        <v>1</v>
      </c>
      <c r="L2109" s="83">
        <v>77</v>
      </c>
      <c r="M2109" s="84">
        <v>0.42076502732240439</v>
      </c>
      <c r="N2109" s="85">
        <f t="shared" si="32"/>
        <v>0.67532467532467533</v>
      </c>
    </row>
    <row r="2110" spans="1:14" x14ac:dyDescent="0.25">
      <c r="A2110" s="1" t="s">
        <v>253</v>
      </c>
      <c r="B2110" s="1" t="s">
        <v>255</v>
      </c>
      <c r="C2110" s="1" t="s">
        <v>473</v>
      </c>
      <c r="D2110" s="83">
        <v>2</v>
      </c>
      <c r="E2110" s="83">
        <v>0</v>
      </c>
      <c r="F2110" s="83">
        <v>2</v>
      </c>
      <c r="G2110" s="83">
        <v>2</v>
      </c>
      <c r="H2110" s="83">
        <v>2</v>
      </c>
      <c r="I2110" s="83">
        <v>3</v>
      </c>
      <c r="J2110" s="83">
        <v>1</v>
      </c>
      <c r="K2110" s="83">
        <v>0</v>
      </c>
      <c r="L2110" s="83">
        <v>12</v>
      </c>
      <c r="M2110" s="84">
        <v>6.5573770491803282E-2</v>
      </c>
      <c r="N2110" s="85">
        <f t="shared" si="32"/>
        <v>0</v>
      </c>
    </row>
    <row r="2111" spans="1:14" x14ac:dyDescent="0.25">
      <c r="A2111" s="1" t="s">
        <v>253</v>
      </c>
      <c r="B2111" s="1" t="s">
        <v>255</v>
      </c>
      <c r="C2111" s="1" t="s">
        <v>474</v>
      </c>
      <c r="D2111" s="83">
        <v>0</v>
      </c>
      <c r="E2111" s="83">
        <v>13</v>
      </c>
      <c r="F2111" s="83">
        <v>3</v>
      </c>
      <c r="G2111" s="83">
        <v>1</v>
      </c>
      <c r="H2111" s="83">
        <v>0</v>
      </c>
      <c r="I2111" s="83">
        <v>0</v>
      </c>
      <c r="J2111" s="83">
        <v>0</v>
      </c>
      <c r="K2111" s="83">
        <v>0</v>
      </c>
      <c r="L2111" s="83">
        <v>17</v>
      </c>
      <c r="M2111" s="84">
        <v>9.2896174863387984E-2</v>
      </c>
      <c r="N2111" s="85">
        <f t="shared" si="32"/>
        <v>0.76470588235294112</v>
      </c>
    </row>
    <row r="2112" spans="1:14" x14ac:dyDescent="0.25">
      <c r="A2112" s="3" t="s">
        <v>253</v>
      </c>
      <c r="B2112" s="3" t="s">
        <v>260</v>
      </c>
      <c r="C2112" s="3" t="s">
        <v>467</v>
      </c>
      <c r="D2112" s="181">
        <v>0</v>
      </c>
      <c r="E2112" s="181">
        <v>30</v>
      </c>
      <c r="F2112" s="181">
        <v>14</v>
      </c>
      <c r="G2112" s="181">
        <v>9</v>
      </c>
      <c r="H2112" s="181">
        <v>3</v>
      </c>
      <c r="I2112" s="181">
        <v>0</v>
      </c>
      <c r="J2112" s="181">
        <v>0</v>
      </c>
      <c r="K2112" s="181">
        <v>0</v>
      </c>
      <c r="L2112" s="181">
        <v>56</v>
      </c>
      <c r="M2112" s="182">
        <v>1</v>
      </c>
      <c r="N2112" s="183">
        <f t="shared" si="32"/>
        <v>0.5357142857142857</v>
      </c>
    </row>
    <row r="2113" spans="1:14" x14ac:dyDescent="0.25">
      <c r="A2113" s="1" t="s">
        <v>253</v>
      </c>
      <c r="B2113" s="1" t="s">
        <v>260</v>
      </c>
      <c r="C2113" s="1" t="s">
        <v>468</v>
      </c>
      <c r="D2113" s="83">
        <v>0</v>
      </c>
      <c r="E2113" s="83">
        <v>6</v>
      </c>
      <c r="F2113" s="83">
        <v>0</v>
      </c>
      <c r="G2113" s="83">
        <v>1</v>
      </c>
      <c r="H2113" s="83">
        <v>0</v>
      </c>
      <c r="I2113" s="83">
        <v>0</v>
      </c>
      <c r="J2113" s="83">
        <v>0</v>
      </c>
      <c r="K2113" s="83">
        <v>0</v>
      </c>
      <c r="L2113" s="83">
        <v>7</v>
      </c>
      <c r="M2113" s="84">
        <v>0.125</v>
      </c>
      <c r="N2113" s="85">
        <f t="shared" si="32"/>
        <v>0.8571428571428571</v>
      </c>
    </row>
    <row r="2114" spans="1:14" x14ac:dyDescent="0.25">
      <c r="A2114" s="1" t="s">
        <v>253</v>
      </c>
      <c r="B2114" s="1" t="s">
        <v>260</v>
      </c>
      <c r="C2114" s="1" t="s">
        <v>469</v>
      </c>
      <c r="D2114" s="83">
        <v>0</v>
      </c>
      <c r="E2114" s="83">
        <v>0</v>
      </c>
      <c r="F2114" s="83">
        <v>7</v>
      </c>
      <c r="G2114" s="83">
        <v>2</v>
      </c>
      <c r="H2114" s="83">
        <v>0</v>
      </c>
      <c r="I2114" s="83">
        <v>0</v>
      </c>
      <c r="J2114" s="83">
        <v>0</v>
      </c>
      <c r="K2114" s="83">
        <v>0</v>
      </c>
      <c r="L2114" s="83">
        <v>9</v>
      </c>
      <c r="M2114" s="84">
        <v>0.1607142857142857</v>
      </c>
      <c r="N2114" s="85">
        <f t="shared" si="32"/>
        <v>0</v>
      </c>
    </row>
    <row r="2115" spans="1:14" x14ac:dyDescent="0.25">
      <c r="A2115" s="1" t="s">
        <v>253</v>
      </c>
      <c r="B2115" s="1" t="s">
        <v>260</v>
      </c>
      <c r="C2115" s="1" t="s">
        <v>470</v>
      </c>
      <c r="D2115" s="83">
        <v>0</v>
      </c>
      <c r="E2115" s="83">
        <v>0</v>
      </c>
      <c r="F2115" s="83">
        <v>0</v>
      </c>
      <c r="G2115" s="83">
        <v>1</v>
      </c>
      <c r="H2115" s="83">
        <v>0</v>
      </c>
      <c r="I2115" s="83">
        <v>0</v>
      </c>
      <c r="J2115" s="83">
        <v>0</v>
      </c>
      <c r="K2115" s="83">
        <v>0</v>
      </c>
      <c r="L2115" s="83">
        <v>1</v>
      </c>
      <c r="M2115" s="84">
        <v>1.785714285714286E-2</v>
      </c>
      <c r="N2115" s="85">
        <f t="shared" si="32"/>
        <v>0</v>
      </c>
    </row>
    <row r="2116" spans="1:14" x14ac:dyDescent="0.25">
      <c r="A2116" s="1" t="s">
        <v>253</v>
      </c>
      <c r="B2116" s="1" t="s">
        <v>260</v>
      </c>
      <c r="C2116" s="1" t="s">
        <v>471</v>
      </c>
      <c r="D2116" s="83">
        <v>0</v>
      </c>
      <c r="E2116" s="83">
        <v>0</v>
      </c>
      <c r="F2116" s="83">
        <v>2</v>
      </c>
      <c r="G2116" s="83">
        <v>1</v>
      </c>
      <c r="H2116" s="83">
        <v>0</v>
      </c>
      <c r="I2116" s="83">
        <v>0</v>
      </c>
      <c r="J2116" s="83">
        <v>0</v>
      </c>
      <c r="K2116" s="83">
        <v>0</v>
      </c>
      <c r="L2116" s="83">
        <v>3</v>
      </c>
      <c r="M2116" s="84">
        <v>5.3571428571428568E-2</v>
      </c>
      <c r="N2116" s="85">
        <f t="shared" ref="N2116:N2179" si="33">E2116/L2116</f>
        <v>0</v>
      </c>
    </row>
    <row r="2117" spans="1:14" x14ac:dyDescent="0.25">
      <c r="A2117" s="1" t="s">
        <v>253</v>
      </c>
      <c r="B2117" s="1" t="s">
        <v>260</v>
      </c>
      <c r="C2117" s="1" t="s">
        <v>472</v>
      </c>
      <c r="D2117" s="83">
        <v>0</v>
      </c>
      <c r="E2117" s="83">
        <v>19</v>
      </c>
      <c r="F2117" s="83">
        <v>2</v>
      </c>
      <c r="G2117" s="83">
        <v>4</v>
      </c>
      <c r="H2117" s="83">
        <v>2</v>
      </c>
      <c r="I2117" s="83">
        <v>0</v>
      </c>
      <c r="J2117" s="83">
        <v>0</v>
      </c>
      <c r="K2117" s="83">
        <v>0</v>
      </c>
      <c r="L2117" s="83">
        <v>27</v>
      </c>
      <c r="M2117" s="84">
        <v>0.48214285714285721</v>
      </c>
      <c r="N2117" s="85">
        <f t="shared" si="33"/>
        <v>0.70370370370370372</v>
      </c>
    </row>
    <row r="2118" spans="1:14" x14ac:dyDescent="0.25">
      <c r="A2118" s="1" t="s">
        <v>253</v>
      </c>
      <c r="B2118" s="1" t="s">
        <v>260</v>
      </c>
      <c r="C2118" s="1" t="s">
        <v>473</v>
      </c>
      <c r="D2118" s="83">
        <v>0</v>
      </c>
      <c r="E2118" s="83">
        <v>0</v>
      </c>
      <c r="F2118" s="83">
        <v>2</v>
      </c>
      <c r="G2118" s="83">
        <v>0</v>
      </c>
      <c r="H2118" s="83">
        <v>1</v>
      </c>
      <c r="I2118" s="83">
        <v>0</v>
      </c>
      <c r="J2118" s="83">
        <v>0</v>
      </c>
      <c r="K2118" s="83">
        <v>0</v>
      </c>
      <c r="L2118" s="83">
        <v>3</v>
      </c>
      <c r="M2118" s="84">
        <v>5.3571428571428568E-2</v>
      </c>
      <c r="N2118" s="85">
        <f t="shared" si="33"/>
        <v>0</v>
      </c>
    </row>
    <row r="2119" spans="1:14" x14ac:dyDescent="0.25">
      <c r="A2119" s="1" t="s">
        <v>253</v>
      </c>
      <c r="B2119" s="1" t="s">
        <v>260</v>
      </c>
      <c r="C2119" s="1" t="s">
        <v>474</v>
      </c>
      <c r="D2119" s="83">
        <v>0</v>
      </c>
      <c r="E2119" s="83">
        <v>5</v>
      </c>
      <c r="F2119" s="83">
        <v>1</v>
      </c>
      <c r="G2119" s="83">
        <v>0</v>
      </c>
      <c r="H2119" s="83">
        <v>0</v>
      </c>
      <c r="I2119" s="83">
        <v>0</v>
      </c>
      <c r="J2119" s="83">
        <v>0</v>
      </c>
      <c r="K2119" s="83">
        <v>0</v>
      </c>
      <c r="L2119" s="83">
        <v>6</v>
      </c>
      <c r="M2119" s="84">
        <v>0.1071428571428571</v>
      </c>
      <c r="N2119" s="85">
        <f t="shared" si="33"/>
        <v>0.83333333333333337</v>
      </c>
    </row>
    <row r="2120" spans="1:14" x14ac:dyDescent="0.25">
      <c r="A2120" s="3" t="s">
        <v>253</v>
      </c>
      <c r="B2120" s="3" t="s">
        <v>261</v>
      </c>
      <c r="C2120" s="3" t="s">
        <v>467</v>
      </c>
      <c r="D2120" s="181">
        <v>6</v>
      </c>
      <c r="E2120" s="181">
        <v>57</v>
      </c>
      <c r="F2120" s="181">
        <v>20</v>
      </c>
      <c r="G2120" s="181">
        <v>21</v>
      </c>
      <c r="H2120" s="181">
        <v>8</v>
      </c>
      <c r="I2120" s="181">
        <v>7</v>
      </c>
      <c r="J2120" s="181">
        <v>2</v>
      </c>
      <c r="K2120" s="181">
        <v>9</v>
      </c>
      <c r="L2120" s="181">
        <v>130</v>
      </c>
      <c r="M2120" s="182">
        <v>1</v>
      </c>
      <c r="N2120" s="183">
        <f t="shared" si="33"/>
        <v>0.43846153846153846</v>
      </c>
    </row>
    <row r="2121" spans="1:14" x14ac:dyDescent="0.25">
      <c r="A2121" s="1" t="s">
        <v>253</v>
      </c>
      <c r="B2121" s="1" t="s">
        <v>261</v>
      </c>
      <c r="C2121" s="1" t="s">
        <v>468</v>
      </c>
      <c r="D2121" s="83">
        <v>0</v>
      </c>
      <c r="E2121" s="83">
        <v>9</v>
      </c>
      <c r="F2121" s="83">
        <v>2</v>
      </c>
      <c r="G2121" s="83">
        <v>0</v>
      </c>
      <c r="H2121" s="83">
        <v>1</v>
      </c>
      <c r="I2121" s="83">
        <v>0</v>
      </c>
      <c r="J2121" s="83">
        <v>0</v>
      </c>
      <c r="K2121" s="83">
        <v>0</v>
      </c>
      <c r="L2121" s="83">
        <v>12</v>
      </c>
      <c r="M2121" s="84">
        <v>9.2307692307692313E-2</v>
      </c>
      <c r="N2121" s="85">
        <f t="shared" si="33"/>
        <v>0.75</v>
      </c>
    </row>
    <row r="2122" spans="1:14" x14ac:dyDescent="0.25">
      <c r="A2122" s="1" t="s">
        <v>253</v>
      </c>
      <c r="B2122" s="1" t="s">
        <v>261</v>
      </c>
      <c r="C2122" s="1" t="s">
        <v>469</v>
      </c>
      <c r="D2122" s="83">
        <v>0</v>
      </c>
      <c r="E2122" s="83">
        <v>1</v>
      </c>
      <c r="F2122" s="83">
        <v>1</v>
      </c>
      <c r="G2122" s="83">
        <v>8</v>
      </c>
      <c r="H2122" s="83">
        <v>4</v>
      </c>
      <c r="I2122" s="83">
        <v>3</v>
      </c>
      <c r="J2122" s="83">
        <v>0</v>
      </c>
      <c r="K2122" s="83">
        <v>2</v>
      </c>
      <c r="L2122" s="83">
        <v>19</v>
      </c>
      <c r="M2122" s="84">
        <v>0.14615384615384619</v>
      </c>
      <c r="N2122" s="85">
        <f t="shared" si="33"/>
        <v>5.2631578947368418E-2</v>
      </c>
    </row>
    <row r="2123" spans="1:14" x14ac:dyDescent="0.25">
      <c r="A2123" s="1" t="s">
        <v>253</v>
      </c>
      <c r="B2123" s="1" t="s">
        <v>261</v>
      </c>
      <c r="C2123" s="1" t="s">
        <v>470</v>
      </c>
      <c r="D2123" s="83">
        <v>0</v>
      </c>
      <c r="E2123" s="83">
        <v>0</v>
      </c>
      <c r="F2123" s="83">
        <v>0</v>
      </c>
      <c r="G2123" s="83">
        <v>4</v>
      </c>
      <c r="H2123" s="83">
        <v>1</v>
      </c>
      <c r="I2123" s="83">
        <v>3</v>
      </c>
      <c r="J2123" s="83">
        <v>1</v>
      </c>
      <c r="K2123" s="83">
        <v>5</v>
      </c>
      <c r="L2123" s="83">
        <v>14</v>
      </c>
      <c r="M2123" s="84">
        <v>0.1076923076923077</v>
      </c>
      <c r="N2123" s="85">
        <f t="shared" si="33"/>
        <v>0</v>
      </c>
    </row>
    <row r="2124" spans="1:14" x14ac:dyDescent="0.25">
      <c r="A2124" s="1" t="s">
        <v>253</v>
      </c>
      <c r="B2124" s="1" t="s">
        <v>261</v>
      </c>
      <c r="C2124" s="1" t="s">
        <v>471</v>
      </c>
      <c r="D2124" s="83">
        <v>0</v>
      </c>
      <c r="E2124" s="83">
        <v>0</v>
      </c>
      <c r="F2124" s="83">
        <v>1</v>
      </c>
      <c r="G2124" s="83">
        <v>2</v>
      </c>
      <c r="H2124" s="83">
        <v>0</v>
      </c>
      <c r="I2124" s="83">
        <v>1</v>
      </c>
      <c r="J2124" s="83">
        <v>0</v>
      </c>
      <c r="K2124" s="83">
        <v>1</v>
      </c>
      <c r="L2124" s="83">
        <v>5</v>
      </c>
      <c r="M2124" s="84">
        <v>3.8461538461538457E-2</v>
      </c>
      <c r="N2124" s="85">
        <f t="shared" si="33"/>
        <v>0</v>
      </c>
    </row>
    <row r="2125" spans="1:14" x14ac:dyDescent="0.25">
      <c r="A2125" s="1" t="s">
        <v>253</v>
      </c>
      <c r="B2125" s="1" t="s">
        <v>261</v>
      </c>
      <c r="C2125" s="1" t="s">
        <v>482</v>
      </c>
      <c r="D2125" s="83">
        <v>0</v>
      </c>
      <c r="E2125" s="83">
        <v>0</v>
      </c>
      <c r="F2125" s="83">
        <v>0</v>
      </c>
      <c r="G2125" s="83">
        <v>1</v>
      </c>
      <c r="H2125" s="83">
        <v>0</v>
      </c>
      <c r="I2125" s="83">
        <v>0</v>
      </c>
      <c r="J2125" s="83">
        <v>0</v>
      </c>
      <c r="K2125" s="83">
        <v>0</v>
      </c>
      <c r="L2125" s="83">
        <v>1</v>
      </c>
      <c r="M2125" s="84">
        <v>7.6923076923076927E-3</v>
      </c>
      <c r="N2125" s="85">
        <f t="shared" si="33"/>
        <v>0</v>
      </c>
    </row>
    <row r="2126" spans="1:14" x14ac:dyDescent="0.25">
      <c r="A2126" s="1" t="s">
        <v>253</v>
      </c>
      <c r="B2126" s="1" t="s">
        <v>261</v>
      </c>
      <c r="C2126" s="1" t="s">
        <v>472</v>
      </c>
      <c r="D2126" s="83">
        <v>5</v>
      </c>
      <c r="E2126" s="83">
        <v>38</v>
      </c>
      <c r="F2126" s="83">
        <v>14</v>
      </c>
      <c r="G2126" s="83">
        <v>5</v>
      </c>
      <c r="H2126" s="83">
        <v>1</v>
      </c>
      <c r="I2126" s="83">
        <v>0</v>
      </c>
      <c r="J2126" s="83">
        <v>0</v>
      </c>
      <c r="K2126" s="83">
        <v>1</v>
      </c>
      <c r="L2126" s="83">
        <v>64</v>
      </c>
      <c r="M2126" s="84">
        <v>0.49230769230769228</v>
      </c>
      <c r="N2126" s="85">
        <f t="shared" si="33"/>
        <v>0.59375</v>
      </c>
    </row>
    <row r="2127" spans="1:14" x14ac:dyDescent="0.25">
      <c r="A2127" s="1" t="s">
        <v>253</v>
      </c>
      <c r="B2127" s="1" t="s">
        <v>261</v>
      </c>
      <c r="C2127" s="1" t="s">
        <v>473</v>
      </c>
      <c r="D2127" s="83">
        <v>0</v>
      </c>
      <c r="E2127" s="83">
        <v>0</v>
      </c>
      <c r="F2127" s="83">
        <v>2</v>
      </c>
      <c r="G2127" s="83">
        <v>1</v>
      </c>
      <c r="H2127" s="83">
        <v>0</v>
      </c>
      <c r="I2127" s="83">
        <v>0</v>
      </c>
      <c r="J2127" s="83">
        <v>1</v>
      </c>
      <c r="K2127" s="83">
        <v>0</v>
      </c>
      <c r="L2127" s="83">
        <v>4</v>
      </c>
      <c r="M2127" s="84">
        <v>3.0769230769230771E-2</v>
      </c>
      <c r="N2127" s="85">
        <f t="shared" si="33"/>
        <v>0</v>
      </c>
    </row>
    <row r="2128" spans="1:14" x14ac:dyDescent="0.25">
      <c r="A2128" s="1" t="s">
        <v>253</v>
      </c>
      <c r="B2128" s="1" t="s">
        <v>261</v>
      </c>
      <c r="C2128" s="1" t="s">
        <v>474</v>
      </c>
      <c r="D2128" s="83">
        <v>1</v>
      </c>
      <c r="E2128" s="83">
        <v>9</v>
      </c>
      <c r="F2128" s="83">
        <v>0</v>
      </c>
      <c r="G2128" s="83">
        <v>0</v>
      </c>
      <c r="H2128" s="83">
        <v>1</v>
      </c>
      <c r="I2128" s="83">
        <v>0</v>
      </c>
      <c r="J2128" s="83">
        <v>0</v>
      </c>
      <c r="K2128" s="83">
        <v>0</v>
      </c>
      <c r="L2128" s="83">
        <v>11</v>
      </c>
      <c r="M2128" s="84">
        <v>8.461538461538462E-2</v>
      </c>
      <c r="N2128" s="85">
        <f t="shared" si="33"/>
        <v>0.81818181818181823</v>
      </c>
    </row>
    <row r="2129" spans="1:14" x14ac:dyDescent="0.25">
      <c r="A2129" s="3" t="s">
        <v>253</v>
      </c>
      <c r="B2129" s="3" t="s">
        <v>262</v>
      </c>
      <c r="C2129" s="3" t="s">
        <v>467</v>
      </c>
      <c r="D2129" s="181">
        <v>24</v>
      </c>
      <c r="E2129" s="181">
        <v>57</v>
      </c>
      <c r="F2129" s="181">
        <v>47</v>
      </c>
      <c r="G2129" s="181">
        <v>43</v>
      </c>
      <c r="H2129" s="181">
        <v>25</v>
      </c>
      <c r="I2129" s="181">
        <v>19</v>
      </c>
      <c r="J2129" s="181">
        <v>12</v>
      </c>
      <c r="K2129" s="181">
        <v>20</v>
      </c>
      <c r="L2129" s="181">
        <v>247</v>
      </c>
      <c r="M2129" s="182">
        <v>1</v>
      </c>
      <c r="N2129" s="183">
        <f t="shared" si="33"/>
        <v>0.23076923076923078</v>
      </c>
    </row>
    <row r="2130" spans="1:14" x14ac:dyDescent="0.25">
      <c r="A2130" s="1" t="s">
        <v>253</v>
      </c>
      <c r="B2130" s="1" t="s">
        <v>262</v>
      </c>
      <c r="C2130" s="1" t="s">
        <v>468</v>
      </c>
      <c r="D2130" s="83">
        <v>9</v>
      </c>
      <c r="E2130" s="83">
        <v>11</v>
      </c>
      <c r="F2130" s="83">
        <v>7</v>
      </c>
      <c r="G2130" s="83">
        <v>0</v>
      </c>
      <c r="H2130" s="83">
        <v>0</v>
      </c>
      <c r="I2130" s="83">
        <v>1</v>
      </c>
      <c r="J2130" s="83">
        <v>0</v>
      </c>
      <c r="K2130" s="83">
        <v>0</v>
      </c>
      <c r="L2130" s="83">
        <v>28</v>
      </c>
      <c r="M2130" s="84">
        <v>0.11336032388663971</v>
      </c>
      <c r="N2130" s="85">
        <f t="shared" si="33"/>
        <v>0.39285714285714285</v>
      </c>
    </row>
    <row r="2131" spans="1:14" x14ac:dyDescent="0.25">
      <c r="A2131" s="1" t="s">
        <v>253</v>
      </c>
      <c r="B2131" s="1" t="s">
        <v>262</v>
      </c>
      <c r="C2131" s="1" t="s">
        <v>469</v>
      </c>
      <c r="D2131" s="83">
        <v>1</v>
      </c>
      <c r="E2131" s="83">
        <v>0</v>
      </c>
      <c r="F2131" s="83">
        <v>14</v>
      </c>
      <c r="G2131" s="83">
        <v>20</v>
      </c>
      <c r="H2131" s="83">
        <v>8</v>
      </c>
      <c r="I2131" s="83">
        <v>8</v>
      </c>
      <c r="J2131" s="83">
        <v>7</v>
      </c>
      <c r="K2131" s="83">
        <v>8</v>
      </c>
      <c r="L2131" s="83">
        <v>66</v>
      </c>
      <c r="M2131" s="84">
        <v>0.26720647773279349</v>
      </c>
      <c r="N2131" s="85">
        <f t="shared" si="33"/>
        <v>0</v>
      </c>
    </row>
    <row r="2132" spans="1:14" x14ac:dyDescent="0.25">
      <c r="A2132" s="1" t="s">
        <v>253</v>
      </c>
      <c r="B2132" s="1" t="s">
        <v>262</v>
      </c>
      <c r="C2132" s="1" t="s">
        <v>470</v>
      </c>
      <c r="D2132" s="83">
        <v>0</v>
      </c>
      <c r="E2132" s="83">
        <v>0</v>
      </c>
      <c r="F2132" s="83">
        <v>0</v>
      </c>
      <c r="G2132" s="83">
        <v>8</v>
      </c>
      <c r="H2132" s="83">
        <v>3</v>
      </c>
      <c r="I2132" s="83">
        <v>4</v>
      </c>
      <c r="J2132" s="83">
        <v>2</v>
      </c>
      <c r="K2132" s="83">
        <v>11</v>
      </c>
      <c r="L2132" s="83">
        <v>28</v>
      </c>
      <c r="M2132" s="84">
        <v>0.11336032388663971</v>
      </c>
      <c r="N2132" s="85">
        <f t="shared" si="33"/>
        <v>0</v>
      </c>
    </row>
    <row r="2133" spans="1:14" x14ac:dyDescent="0.25">
      <c r="A2133" s="1" t="s">
        <v>253</v>
      </c>
      <c r="B2133" s="1" t="s">
        <v>262</v>
      </c>
      <c r="C2133" s="1" t="s">
        <v>471</v>
      </c>
      <c r="D2133" s="83">
        <v>0</v>
      </c>
      <c r="E2133" s="83">
        <v>0</v>
      </c>
      <c r="F2133" s="83">
        <v>1</v>
      </c>
      <c r="G2133" s="83">
        <v>4</v>
      </c>
      <c r="H2133" s="83">
        <v>4</v>
      </c>
      <c r="I2133" s="83">
        <v>0</v>
      </c>
      <c r="J2133" s="83">
        <v>1</v>
      </c>
      <c r="K2133" s="83">
        <v>1</v>
      </c>
      <c r="L2133" s="83">
        <v>11</v>
      </c>
      <c r="M2133" s="84">
        <v>4.4534412955465577E-2</v>
      </c>
      <c r="N2133" s="85">
        <f t="shared" si="33"/>
        <v>0</v>
      </c>
    </row>
    <row r="2134" spans="1:14" x14ac:dyDescent="0.25">
      <c r="A2134" s="1" t="s">
        <v>253</v>
      </c>
      <c r="B2134" s="1" t="s">
        <v>262</v>
      </c>
      <c r="C2134" s="1" t="s">
        <v>481</v>
      </c>
      <c r="D2134" s="83">
        <v>1</v>
      </c>
      <c r="E2134" s="83">
        <v>0</v>
      </c>
      <c r="F2134" s="83">
        <v>0</v>
      </c>
      <c r="G2134" s="83">
        <v>0</v>
      </c>
      <c r="H2134" s="83">
        <v>0</v>
      </c>
      <c r="I2134" s="83">
        <v>0</v>
      </c>
      <c r="J2134" s="83">
        <v>0</v>
      </c>
      <c r="K2134" s="83">
        <v>0</v>
      </c>
      <c r="L2134" s="83">
        <v>1</v>
      </c>
      <c r="M2134" s="84">
        <v>4.048582995951417E-3</v>
      </c>
      <c r="N2134" s="85">
        <f t="shared" si="33"/>
        <v>0</v>
      </c>
    </row>
    <row r="2135" spans="1:14" x14ac:dyDescent="0.25">
      <c r="A2135" s="1" t="s">
        <v>253</v>
      </c>
      <c r="B2135" s="1" t="s">
        <v>262</v>
      </c>
      <c r="C2135" s="1" t="s">
        <v>477</v>
      </c>
      <c r="D2135" s="83">
        <v>0</v>
      </c>
      <c r="E2135" s="83">
        <v>0</v>
      </c>
      <c r="F2135" s="83">
        <v>1</v>
      </c>
      <c r="G2135" s="83">
        <v>0</v>
      </c>
      <c r="H2135" s="83">
        <v>0</v>
      </c>
      <c r="I2135" s="83">
        <v>0</v>
      </c>
      <c r="J2135" s="83">
        <v>0</v>
      </c>
      <c r="K2135" s="83">
        <v>0</v>
      </c>
      <c r="L2135" s="83">
        <v>1</v>
      </c>
      <c r="M2135" s="84">
        <v>4.048582995951417E-3</v>
      </c>
      <c r="N2135" s="85">
        <f t="shared" si="33"/>
        <v>0</v>
      </c>
    </row>
    <row r="2136" spans="1:14" x14ac:dyDescent="0.25">
      <c r="A2136" s="1" t="s">
        <v>253</v>
      </c>
      <c r="B2136" s="1" t="s">
        <v>262</v>
      </c>
      <c r="C2136" s="1" t="s">
        <v>472</v>
      </c>
      <c r="D2136" s="83">
        <v>7</v>
      </c>
      <c r="E2136" s="83">
        <v>39</v>
      </c>
      <c r="F2136" s="83">
        <v>11</v>
      </c>
      <c r="G2136" s="83">
        <v>9</v>
      </c>
      <c r="H2136" s="83">
        <v>3</v>
      </c>
      <c r="I2136" s="83">
        <v>2</v>
      </c>
      <c r="J2136" s="83">
        <v>0</v>
      </c>
      <c r="K2136" s="83">
        <v>0</v>
      </c>
      <c r="L2136" s="83">
        <v>71</v>
      </c>
      <c r="M2136" s="84">
        <v>0.2874493927125506</v>
      </c>
      <c r="N2136" s="85">
        <f t="shared" si="33"/>
        <v>0.54929577464788737</v>
      </c>
    </row>
    <row r="2137" spans="1:14" x14ac:dyDescent="0.25">
      <c r="A2137" s="1" t="s">
        <v>253</v>
      </c>
      <c r="B2137" s="1" t="s">
        <v>262</v>
      </c>
      <c r="C2137" s="1" t="s">
        <v>473</v>
      </c>
      <c r="D2137" s="83">
        <v>4</v>
      </c>
      <c r="E2137" s="83">
        <v>1</v>
      </c>
      <c r="F2137" s="83">
        <v>8</v>
      </c>
      <c r="G2137" s="83">
        <v>2</v>
      </c>
      <c r="H2137" s="83">
        <v>6</v>
      </c>
      <c r="I2137" s="83">
        <v>4</v>
      </c>
      <c r="J2137" s="83">
        <v>1</v>
      </c>
      <c r="K2137" s="83">
        <v>0</v>
      </c>
      <c r="L2137" s="83">
        <v>26</v>
      </c>
      <c r="M2137" s="84">
        <v>0.10526315789473679</v>
      </c>
      <c r="N2137" s="85">
        <f t="shared" si="33"/>
        <v>3.8461538461538464E-2</v>
      </c>
    </row>
    <row r="2138" spans="1:14" x14ac:dyDescent="0.25">
      <c r="A2138" s="1" t="s">
        <v>253</v>
      </c>
      <c r="B2138" s="1" t="s">
        <v>262</v>
      </c>
      <c r="C2138" s="1" t="s">
        <v>474</v>
      </c>
      <c r="D2138" s="83">
        <v>2</v>
      </c>
      <c r="E2138" s="83">
        <v>6</v>
      </c>
      <c r="F2138" s="83">
        <v>5</v>
      </c>
      <c r="G2138" s="83">
        <v>0</v>
      </c>
      <c r="H2138" s="83">
        <v>1</v>
      </c>
      <c r="I2138" s="83">
        <v>0</v>
      </c>
      <c r="J2138" s="83">
        <v>1</v>
      </c>
      <c r="K2138" s="83">
        <v>0</v>
      </c>
      <c r="L2138" s="83">
        <v>15</v>
      </c>
      <c r="M2138" s="84">
        <v>6.0728744939271259E-2</v>
      </c>
      <c r="N2138" s="85">
        <f t="shared" si="33"/>
        <v>0.4</v>
      </c>
    </row>
    <row r="2139" spans="1:14" x14ac:dyDescent="0.25">
      <c r="A2139" s="3" t="s">
        <v>253</v>
      </c>
      <c r="B2139" s="3" t="s">
        <v>263</v>
      </c>
      <c r="C2139" s="3" t="s">
        <v>467</v>
      </c>
      <c r="D2139" s="181">
        <v>3</v>
      </c>
      <c r="E2139" s="181">
        <v>29</v>
      </c>
      <c r="F2139" s="181">
        <v>14</v>
      </c>
      <c r="G2139" s="181">
        <v>14</v>
      </c>
      <c r="H2139" s="181">
        <v>8</v>
      </c>
      <c r="I2139" s="181">
        <v>6</v>
      </c>
      <c r="J2139" s="181">
        <v>6</v>
      </c>
      <c r="K2139" s="181">
        <v>5</v>
      </c>
      <c r="L2139" s="181">
        <v>85</v>
      </c>
      <c r="M2139" s="182">
        <v>1</v>
      </c>
      <c r="N2139" s="183">
        <f t="shared" si="33"/>
        <v>0.3411764705882353</v>
      </c>
    </row>
    <row r="2140" spans="1:14" x14ac:dyDescent="0.25">
      <c r="A2140" s="1" t="s">
        <v>253</v>
      </c>
      <c r="B2140" s="1" t="s">
        <v>263</v>
      </c>
      <c r="C2140" s="1" t="s">
        <v>468</v>
      </c>
      <c r="D2140" s="83">
        <v>0</v>
      </c>
      <c r="E2140" s="83">
        <v>3</v>
      </c>
      <c r="F2140" s="83">
        <v>2</v>
      </c>
      <c r="G2140" s="83">
        <v>0</v>
      </c>
      <c r="H2140" s="83">
        <v>1</v>
      </c>
      <c r="I2140" s="83">
        <v>0</v>
      </c>
      <c r="J2140" s="83">
        <v>0</v>
      </c>
      <c r="K2140" s="83">
        <v>0</v>
      </c>
      <c r="L2140" s="83">
        <v>6</v>
      </c>
      <c r="M2140" s="84">
        <v>7.0588235294117646E-2</v>
      </c>
      <c r="N2140" s="85">
        <f t="shared" si="33"/>
        <v>0.5</v>
      </c>
    </row>
    <row r="2141" spans="1:14" x14ac:dyDescent="0.25">
      <c r="A2141" s="1" t="s">
        <v>253</v>
      </c>
      <c r="B2141" s="1" t="s">
        <v>263</v>
      </c>
      <c r="C2141" s="1" t="s">
        <v>469</v>
      </c>
      <c r="D2141" s="83">
        <v>1</v>
      </c>
      <c r="E2141" s="83">
        <v>0</v>
      </c>
      <c r="F2141" s="83">
        <v>7</v>
      </c>
      <c r="G2141" s="83">
        <v>7</v>
      </c>
      <c r="H2141" s="83">
        <v>6</v>
      </c>
      <c r="I2141" s="83">
        <v>1</v>
      </c>
      <c r="J2141" s="83">
        <v>3</v>
      </c>
      <c r="K2141" s="83">
        <v>3</v>
      </c>
      <c r="L2141" s="83">
        <v>28</v>
      </c>
      <c r="M2141" s="84">
        <v>0.32941176470588229</v>
      </c>
      <c r="N2141" s="85">
        <f t="shared" si="33"/>
        <v>0</v>
      </c>
    </row>
    <row r="2142" spans="1:14" x14ac:dyDescent="0.25">
      <c r="A2142" s="1" t="s">
        <v>253</v>
      </c>
      <c r="B2142" s="1" t="s">
        <v>263</v>
      </c>
      <c r="C2142" s="1" t="s">
        <v>470</v>
      </c>
      <c r="D2142" s="83">
        <v>0</v>
      </c>
      <c r="E2142" s="83">
        <v>0</v>
      </c>
      <c r="F2142" s="83">
        <v>0</v>
      </c>
      <c r="G2142" s="83">
        <v>0</v>
      </c>
      <c r="H2142" s="83">
        <v>0</v>
      </c>
      <c r="I2142" s="83">
        <v>3</v>
      </c>
      <c r="J2142" s="83">
        <v>2</v>
      </c>
      <c r="K2142" s="83">
        <v>1</v>
      </c>
      <c r="L2142" s="83">
        <v>6</v>
      </c>
      <c r="M2142" s="84">
        <v>7.0588235294117646E-2</v>
      </c>
      <c r="N2142" s="85">
        <f t="shared" si="33"/>
        <v>0</v>
      </c>
    </row>
    <row r="2143" spans="1:14" x14ac:dyDescent="0.25">
      <c r="A2143" s="1" t="s">
        <v>253</v>
      </c>
      <c r="B2143" s="1" t="s">
        <v>263</v>
      </c>
      <c r="C2143" s="1" t="s">
        <v>471</v>
      </c>
      <c r="D2143" s="83">
        <v>0</v>
      </c>
      <c r="E2143" s="83">
        <v>0</v>
      </c>
      <c r="F2143" s="83">
        <v>2</v>
      </c>
      <c r="G2143" s="83">
        <v>0</v>
      </c>
      <c r="H2143" s="83">
        <v>0</v>
      </c>
      <c r="I2143" s="83">
        <v>1</v>
      </c>
      <c r="J2143" s="83">
        <v>0</v>
      </c>
      <c r="K2143" s="83">
        <v>0</v>
      </c>
      <c r="L2143" s="83">
        <v>3</v>
      </c>
      <c r="M2143" s="84">
        <v>3.5294117647058823E-2</v>
      </c>
      <c r="N2143" s="85">
        <f t="shared" si="33"/>
        <v>0</v>
      </c>
    </row>
    <row r="2144" spans="1:14" x14ac:dyDescent="0.25">
      <c r="A2144" s="1" t="s">
        <v>253</v>
      </c>
      <c r="B2144" s="1" t="s">
        <v>263</v>
      </c>
      <c r="C2144" s="1" t="s">
        <v>472</v>
      </c>
      <c r="D2144" s="83">
        <v>2</v>
      </c>
      <c r="E2144" s="83">
        <v>18</v>
      </c>
      <c r="F2144" s="83">
        <v>2</v>
      </c>
      <c r="G2144" s="83">
        <v>5</v>
      </c>
      <c r="H2144" s="83">
        <v>1</v>
      </c>
      <c r="I2144" s="83">
        <v>0</v>
      </c>
      <c r="J2144" s="83">
        <v>1</v>
      </c>
      <c r="K2144" s="83">
        <v>1</v>
      </c>
      <c r="L2144" s="83">
        <v>30</v>
      </c>
      <c r="M2144" s="84">
        <v>0.35294117647058831</v>
      </c>
      <c r="N2144" s="85">
        <f t="shared" si="33"/>
        <v>0.6</v>
      </c>
    </row>
    <row r="2145" spans="1:14" x14ac:dyDescent="0.25">
      <c r="A2145" s="1" t="s">
        <v>253</v>
      </c>
      <c r="B2145" s="1" t="s">
        <v>263</v>
      </c>
      <c r="C2145" s="1" t="s">
        <v>473</v>
      </c>
      <c r="D2145" s="83">
        <v>0</v>
      </c>
      <c r="E2145" s="83">
        <v>0</v>
      </c>
      <c r="F2145" s="83">
        <v>1</v>
      </c>
      <c r="G2145" s="83">
        <v>2</v>
      </c>
      <c r="H2145" s="83">
        <v>0</v>
      </c>
      <c r="I2145" s="83">
        <v>1</v>
      </c>
      <c r="J2145" s="83">
        <v>0</v>
      </c>
      <c r="K2145" s="83">
        <v>0</v>
      </c>
      <c r="L2145" s="83">
        <v>4</v>
      </c>
      <c r="M2145" s="84">
        <v>4.7058823529411757E-2</v>
      </c>
      <c r="N2145" s="85">
        <f t="shared" si="33"/>
        <v>0</v>
      </c>
    </row>
    <row r="2146" spans="1:14" x14ac:dyDescent="0.25">
      <c r="A2146" s="1" t="s">
        <v>253</v>
      </c>
      <c r="B2146" s="1" t="s">
        <v>263</v>
      </c>
      <c r="C2146" s="1" t="s">
        <v>474</v>
      </c>
      <c r="D2146" s="83">
        <v>0</v>
      </c>
      <c r="E2146" s="83">
        <v>8</v>
      </c>
      <c r="F2146" s="83">
        <v>0</v>
      </c>
      <c r="G2146" s="83">
        <v>0</v>
      </c>
      <c r="H2146" s="83">
        <v>0</v>
      </c>
      <c r="I2146" s="83">
        <v>0</v>
      </c>
      <c r="J2146" s="83">
        <v>0</v>
      </c>
      <c r="K2146" s="83">
        <v>0</v>
      </c>
      <c r="L2146" s="83">
        <v>8</v>
      </c>
      <c r="M2146" s="84">
        <v>9.4117647058823528E-2</v>
      </c>
      <c r="N2146" s="85">
        <f t="shared" si="33"/>
        <v>1</v>
      </c>
    </row>
    <row r="2147" spans="1:14" x14ac:dyDescent="0.25">
      <c r="A2147" s="3" t="s">
        <v>253</v>
      </c>
      <c r="B2147" s="3" t="s">
        <v>264</v>
      </c>
      <c r="C2147" s="3" t="s">
        <v>467</v>
      </c>
      <c r="D2147" s="181">
        <v>10</v>
      </c>
      <c r="E2147" s="181">
        <v>49</v>
      </c>
      <c r="F2147" s="181">
        <v>28</v>
      </c>
      <c r="G2147" s="181">
        <v>25</v>
      </c>
      <c r="H2147" s="181">
        <v>11</v>
      </c>
      <c r="I2147" s="181">
        <v>4</v>
      </c>
      <c r="J2147" s="181">
        <v>6</v>
      </c>
      <c r="K2147" s="181">
        <v>2</v>
      </c>
      <c r="L2147" s="181">
        <v>135</v>
      </c>
      <c r="M2147" s="182">
        <v>1</v>
      </c>
      <c r="N2147" s="183">
        <f t="shared" si="33"/>
        <v>0.36296296296296299</v>
      </c>
    </row>
    <row r="2148" spans="1:14" x14ac:dyDescent="0.25">
      <c r="A2148" s="1" t="s">
        <v>253</v>
      </c>
      <c r="B2148" s="1" t="s">
        <v>264</v>
      </c>
      <c r="C2148" s="1" t="s">
        <v>468</v>
      </c>
      <c r="D2148" s="83">
        <v>3</v>
      </c>
      <c r="E2148" s="83">
        <v>15</v>
      </c>
      <c r="F2148" s="83">
        <v>6</v>
      </c>
      <c r="G2148" s="83">
        <v>1</v>
      </c>
      <c r="H2148" s="83">
        <v>0</v>
      </c>
      <c r="I2148" s="83">
        <v>1</v>
      </c>
      <c r="J2148" s="83">
        <v>0</v>
      </c>
      <c r="K2148" s="83">
        <v>0</v>
      </c>
      <c r="L2148" s="83">
        <v>26</v>
      </c>
      <c r="M2148" s="84">
        <v>0.19259259259259259</v>
      </c>
      <c r="N2148" s="85">
        <f t="shared" si="33"/>
        <v>0.57692307692307687</v>
      </c>
    </row>
    <row r="2149" spans="1:14" x14ac:dyDescent="0.25">
      <c r="A2149" s="1" t="s">
        <v>253</v>
      </c>
      <c r="B2149" s="1" t="s">
        <v>264</v>
      </c>
      <c r="C2149" s="1" t="s">
        <v>469</v>
      </c>
      <c r="D2149" s="83">
        <v>1</v>
      </c>
      <c r="E2149" s="83">
        <v>0</v>
      </c>
      <c r="F2149" s="83">
        <v>7</v>
      </c>
      <c r="G2149" s="83">
        <v>11</v>
      </c>
      <c r="H2149" s="83">
        <v>2</v>
      </c>
      <c r="I2149" s="83">
        <v>2</v>
      </c>
      <c r="J2149" s="83">
        <v>3</v>
      </c>
      <c r="K2149" s="83">
        <v>1</v>
      </c>
      <c r="L2149" s="83">
        <v>27</v>
      </c>
      <c r="M2149" s="84">
        <v>0.2</v>
      </c>
      <c r="N2149" s="85">
        <f t="shared" si="33"/>
        <v>0</v>
      </c>
    </row>
    <row r="2150" spans="1:14" x14ac:dyDescent="0.25">
      <c r="A2150" s="1" t="s">
        <v>253</v>
      </c>
      <c r="B2150" s="1" t="s">
        <v>264</v>
      </c>
      <c r="C2150" s="1" t="s">
        <v>470</v>
      </c>
      <c r="D2150" s="83">
        <v>0</v>
      </c>
      <c r="E2150" s="83">
        <v>0</v>
      </c>
      <c r="F2150" s="83">
        <v>0</v>
      </c>
      <c r="G2150" s="83">
        <v>5</v>
      </c>
      <c r="H2150" s="83">
        <v>1</v>
      </c>
      <c r="I2150" s="83">
        <v>1</v>
      </c>
      <c r="J2150" s="83">
        <v>3</v>
      </c>
      <c r="K2150" s="83">
        <v>1</v>
      </c>
      <c r="L2150" s="83">
        <v>11</v>
      </c>
      <c r="M2150" s="84">
        <v>8.1481481481481488E-2</v>
      </c>
      <c r="N2150" s="85">
        <f t="shared" si="33"/>
        <v>0</v>
      </c>
    </row>
    <row r="2151" spans="1:14" x14ac:dyDescent="0.25">
      <c r="A2151" s="1" t="s">
        <v>253</v>
      </c>
      <c r="B2151" s="1" t="s">
        <v>264</v>
      </c>
      <c r="C2151" s="1" t="s">
        <v>471</v>
      </c>
      <c r="D2151" s="83">
        <v>0</v>
      </c>
      <c r="E2151" s="83">
        <v>0</v>
      </c>
      <c r="F2151" s="83">
        <v>1</v>
      </c>
      <c r="G2151" s="83">
        <v>1</v>
      </c>
      <c r="H2151" s="83">
        <v>2</v>
      </c>
      <c r="I2151" s="83">
        <v>0</v>
      </c>
      <c r="J2151" s="83">
        <v>0</v>
      </c>
      <c r="K2151" s="83">
        <v>0</v>
      </c>
      <c r="L2151" s="83">
        <v>4</v>
      </c>
      <c r="M2151" s="84">
        <v>2.9629629629629631E-2</v>
      </c>
      <c r="N2151" s="85">
        <f t="shared" si="33"/>
        <v>0</v>
      </c>
    </row>
    <row r="2152" spans="1:14" x14ac:dyDescent="0.25">
      <c r="A2152" s="1" t="s">
        <v>253</v>
      </c>
      <c r="B2152" s="1" t="s">
        <v>264</v>
      </c>
      <c r="C2152" s="1" t="s">
        <v>472</v>
      </c>
      <c r="D2152" s="83">
        <v>5</v>
      </c>
      <c r="E2152" s="83">
        <v>28</v>
      </c>
      <c r="F2152" s="83">
        <v>8</v>
      </c>
      <c r="G2152" s="83">
        <v>5</v>
      </c>
      <c r="H2152" s="83">
        <v>4</v>
      </c>
      <c r="I2152" s="83">
        <v>0</v>
      </c>
      <c r="J2152" s="83">
        <v>0</v>
      </c>
      <c r="K2152" s="83">
        <v>0</v>
      </c>
      <c r="L2152" s="83">
        <v>50</v>
      </c>
      <c r="M2152" s="84">
        <v>0.37037037037037029</v>
      </c>
      <c r="N2152" s="85">
        <f t="shared" si="33"/>
        <v>0.56000000000000005</v>
      </c>
    </row>
    <row r="2153" spans="1:14" x14ac:dyDescent="0.25">
      <c r="A2153" s="1" t="s">
        <v>253</v>
      </c>
      <c r="B2153" s="1" t="s">
        <v>264</v>
      </c>
      <c r="C2153" s="1" t="s">
        <v>473</v>
      </c>
      <c r="D2153" s="83">
        <v>1</v>
      </c>
      <c r="E2153" s="83">
        <v>1</v>
      </c>
      <c r="F2153" s="83">
        <v>4</v>
      </c>
      <c r="G2153" s="83">
        <v>2</v>
      </c>
      <c r="H2153" s="83">
        <v>2</v>
      </c>
      <c r="I2153" s="83">
        <v>0</v>
      </c>
      <c r="J2153" s="83">
        <v>0</v>
      </c>
      <c r="K2153" s="83">
        <v>0</v>
      </c>
      <c r="L2153" s="83">
        <v>10</v>
      </c>
      <c r="M2153" s="84">
        <v>7.407407407407407E-2</v>
      </c>
      <c r="N2153" s="85">
        <f t="shared" si="33"/>
        <v>0.1</v>
      </c>
    </row>
    <row r="2154" spans="1:14" x14ac:dyDescent="0.25">
      <c r="A2154" s="1" t="s">
        <v>253</v>
      </c>
      <c r="B2154" s="1" t="s">
        <v>264</v>
      </c>
      <c r="C2154" s="1" t="s">
        <v>474</v>
      </c>
      <c r="D2154" s="83">
        <v>0</v>
      </c>
      <c r="E2154" s="83">
        <v>5</v>
      </c>
      <c r="F2154" s="83">
        <v>2</v>
      </c>
      <c r="G2154" s="83">
        <v>0</v>
      </c>
      <c r="H2154" s="83">
        <v>0</v>
      </c>
      <c r="I2154" s="83">
        <v>0</v>
      </c>
      <c r="J2154" s="83">
        <v>0</v>
      </c>
      <c r="K2154" s="83">
        <v>0</v>
      </c>
      <c r="L2154" s="83">
        <v>7</v>
      </c>
      <c r="M2154" s="84">
        <v>5.185185185185185E-2</v>
      </c>
      <c r="N2154" s="85">
        <f t="shared" si="33"/>
        <v>0.7142857142857143</v>
      </c>
    </row>
    <row r="2155" spans="1:14" x14ac:dyDescent="0.25">
      <c r="A2155" s="3" t="s">
        <v>253</v>
      </c>
      <c r="B2155" s="3" t="s">
        <v>265</v>
      </c>
      <c r="C2155" s="3" t="s">
        <v>467</v>
      </c>
      <c r="D2155" s="181">
        <v>2</v>
      </c>
      <c r="E2155" s="181">
        <v>60</v>
      </c>
      <c r="F2155" s="181">
        <v>19</v>
      </c>
      <c r="G2155" s="181">
        <v>18</v>
      </c>
      <c r="H2155" s="181">
        <v>7</v>
      </c>
      <c r="I2155" s="181">
        <v>2</v>
      </c>
      <c r="J2155" s="181">
        <v>1</v>
      </c>
      <c r="K2155" s="181">
        <v>7</v>
      </c>
      <c r="L2155" s="181">
        <v>116</v>
      </c>
      <c r="M2155" s="182">
        <v>1</v>
      </c>
      <c r="N2155" s="183">
        <f t="shared" si="33"/>
        <v>0.51724137931034486</v>
      </c>
    </row>
    <row r="2156" spans="1:14" x14ac:dyDescent="0.25">
      <c r="A2156" s="1" t="s">
        <v>253</v>
      </c>
      <c r="B2156" s="1" t="s">
        <v>265</v>
      </c>
      <c r="C2156" s="1" t="s">
        <v>468</v>
      </c>
      <c r="D2156" s="83">
        <v>0</v>
      </c>
      <c r="E2156" s="83">
        <v>13</v>
      </c>
      <c r="F2156" s="83">
        <v>4</v>
      </c>
      <c r="G2156" s="83">
        <v>1</v>
      </c>
      <c r="H2156" s="83">
        <v>1</v>
      </c>
      <c r="I2156" s="83">
        <v>0</v>
      </c>
      <c r="J2156" s="83">
        <v>0</v>
      </c>
      <c r="K2156" s="83">
        <v>1</v>
      </c>
      <c r="L2156" s="83">
        <v>20</v>
      </c>
      <c r="M2156" s="84">
        <v>0.17241379310344829</v>
      </c>
      <c r="N2156" s="85">
        <f t="shared" si="33"/>
        <v>0.65</v>
      </c>
    </row>
    <row r="2157" spans="1:14" x14ac:dyDescent="0.25">
      <c r="A2157" s="1" t="s">
        <v>253</v>
      </c>
      <c r="B2157" s="1" t="s">
        <v>265</v>
      </c>
      <c r="C2157" s="1" t="s">
        <v>469</v>
      </c>
      <c r="D2157" s="83">
        <v>1</v>
      </c>
      <c r="E2157" s="83">
        <v>0</v>
      </c>
      <c r="F2157" s="83">
        <v>5</v>
      </c>
      <c r="G2157" s="83">
        <v>8</v>
      </c>
      <c r="H2157" s="83">
        <v>3</v>
      </c>
      <c r="I2157" s="83">
        <v>0</v>
      </c>
      <c r="J2157" s="83">
        <v>0</v>
      </c>
      <c r="K2157" s="83">
        <v>3</v>
      </c>
      <c r="L2157" s="83">
        <v>20</v>
      </c>
      <c r="M2157" s="84">
        <v>0.17241379310344829</v>
      </c>
      <c r="N2157" s="85">
        <f t="shared" si="33"/>
        <v>0</v>
      </c>
    </row>
    <row r="2158" spans="1:14" x14ac:dyDescent="0.25">
      <c r="A2158" s="1" t="s">
        <v>253</v>
      </c>
      <c r="B2158" s="1" t="s">
        <v>265</v>
      </c>
      <c r="C2158" s="1" t="s">
        <v>470</v>
      </c>
      <c r="D2158" s="83">
        <v>0</v>
      </c>
      <c r="E2158" s="83">
        <v>0</v>
      </c>
      <c r="F2158" s="83">
        <v>0</v>
      </c>
      <c r="G2158" s="83">
        <v>1</v>
      </c>
      <c r="H2158" s="83">
        <v>0</v>
      </c>
      <c r="I2158" s="83">
        <v>0</v>
      </c>
      <c r="J2158" s="83">
        <v>0</v>
      </c>
      <c r="K2158" s="83">
        <v>2</v>
      </c>
      <c r="L2158" s="83">
        <v>3</v>
      </c>
      <c r="M2158" s="84">
        <v>2.5862068965517241E-2</v>
      </c>
      <c r="N2158" s="85">
        <f t="shared" si="33"/>
        <v>0</v>
      </c>
    </row>
    <row r="2159" spans="1:14" x14ac:dyDescent="0.25">
      <c r="A2159" s="1" t="s">
        <v>253</v>
      </c>
      <c r="B2159" s="1" t="s">
        <v>265</v>
      </c>
      <c r="C2159" s="1" t="s">
        <v>471</v>
      </c>
      <c r="D2159" s="83">
        <v>0</v>
      </c>
      <c r="E2159" s="83">
        <v>0</v>
      </c>
      <c r="F2159" s="83">
        <v>0</v>
      </c>
      <c r="G2159" s="83">
        <v>3</v>
      </c>
      <c r="H2159" s="83">
        <v>0</v>
      </c>
      <c r="I2159" s="83">
        <v>0</v>
      </c>
      <c r="J2159" s="83">
        <v>0</v>
      </c>
      <c r="K2159" s="83">
        <v>0</v>
      </c>
      <c r="L2159" s="83">
        <v>3</v>
      </c>
      <c r="M2159" s="84">
        <v>2.5862068965517241E-2</v>
      </c>
      <c r="N2159" s="85">
        <f t="shared" si="33"/>
        <v>0</v>
      </c>
    </row>
    <row r="2160" spans="1:14" x14ac:dyDescent="0.25">
      <c r="A2160" s="1" t="s">
        <v>253</v>
      </c>
      <c r="B2160" s="1" t="s">
        <v>265</v>
      </c>
      <c r="C2160" s="1" t="s">
        <v>472</v>
      </c>
      <c r="D2160" s="83">
        <v>0</v>
      </c>
      <c r="E2160" s="83">
        <v>34</v>
      </c>
      <c r="F2160" s="83">
        <v>9</v>
      </c>
      <c r="G2160" s="83">
        <v>3</v>
      </c>
      <c r="H2160" s="83">
        <v>1</v>
      </c>
      <c r="I2160" s="83">
        <v>2</v>
      </c>
      <c r="J2160" s="83">
        <v>0</v>
      </c>
      <c r="K2160" s="83">
        <v>1</v>
      </c>
      <c r="L2160" s="83">
        <v>50</v>
      </c>
      <c r="M2160" s="84">
        <v>0.43103448275862072</v>
      </c>
      <c r="N2160" s="85">
        <f t="shared" si="33"/>
        <v>0.68</v>
      </c>
    </row>
    <row r="2161" spans="1:14" x14ac:dyDescent="0.25">
      <c r="A2161" s="1" t="s">
        <v>253</v>
      </c>
      <c r="B2161" s="1" t="s">
        <v>265</v>
      </c>
      <c r="C2161" s="1" t="s">
        <v>473</v>
      </c>
      <c r="D2161" s="83">
        <v>1</v>
      </c>
      <c r="E2161" s="83">
        <v>0</v>
      </c>
      <c r="F2161" s="83">
        <v>0</v>
      </c>
      <c r="G2161" s="83">
        <v>1</v>
      </c>
      <c r="H2161" s="83">
        <v>1</v>
      </c>
      <c r="I2161" s="83">
        <v>0</v>
      </c>
      <c r="J2161" s="83">
        <v>1</v>
      </c>
      <c r="K2161" s="83">
        <v>0</v>
      </c>
      <c r="L2161" s="83">
        <v>4</v>
      </c>
      <c r="M2161" s="84">
        <v>3.4482758620689648E-2</v>
      </c>
      <c r="N2161" s="85">
        <f t="shared" si="33"/>
        <v>0</v>
      </c>
    </row>
    <row r="2162" spans="1:14" x14ac:dyDescent="0.25">
      <c r="A2162" s="1" t="s">
        <v>253</v>
      </c>
      <c r="B2162" s="1" t="s">
        <v>265</v>
      </c>
      <c r="C2162" s="1" t="s">
        <v>474</v>
      </c>
      <c r="D2162" s="83">
        <v>0</v>
      </c>
      <c r="E2162" s="83">
        <v>13</v>
      </c>
      <c r="F2162" s="83">
        <v>1</v>
      </c>
      <c r="G2162" s="83">
        <v>1</v>
      </c>
      <c r="H2162" s="83">
        <v>1</v>
      </c>
      <c r="I2162" s="83">
        <v>0</v>
      </c>
      <c r="J2162" s="83">
        <v>0</v>
      </c>
      <c r="K2162" s="83">
        <v>0</v>
      </c>
      <c r="L2162" s="83">
        <v>16</v>
      </c>
      <c r="M2162" s="84">
        <v>0.13793103448275859</v>
      </c>
      <c r="N2162" s="85">
        <f t="shared" si="33"/>
        <v>0.8125</v>
      </c>
    </row>
    <row r="2163" spans="1:14" x14ac:dyDescent="0.25">
      <c r="A2163" s="3" t="s">
        <v>253</v>
      </c>
      <c r="B2163" s="3" t="s">
        <v>284</v>
      </c>
      <c r="C2163" s="3" t="s">
        <v>467</v>
      </c>
      <c r="D2163" s="181">
        <v>2</v>
      </c>
      <c r="E2163" s="181">
        <v>59</v>
      </c>
      <c r="F2163" s="181">
        <v>33</v>
      </c>
      <c r="G2163" s="181">
        <v>18</v>
      </c>
      <c r="H2163" s="181">
        <v>16</v>
      </c>
      <c r="I2163" s="181">
        <v>5</v>
      </c>
      <c r="J2163" s="181">
        <v>1</v>
      </c>
      <c r="K2163" s="181">
        <v>0</v>
      </c>
      <c r="L2163" s="181">
        <v>134</v>
      </c>
      <c r="M2163" s="182">
        <v>1</v>
      </c>
      <c r="N2163" s="183">
        <f t="shared" si="33"/>
        <v>0.44029850746268656</v>
      </c>
    </row>
    <row r="2164" spans="1:14" x14ac:dyDescent="0.25">
      <c r="A2164" s="1" t="s">
        <v>253</v>
      </c>
      <c r="B2164" s="1" t="s">
        <v>284</v>
      </c>
      <c r="C2164" s="1" t="s">
        <v>468</v>
      </c>
      <c r="D2164" s="83">
        <v>0</v>
      </c>
      <c r="E2164" s="83">
        <v>15</v>
      </c>
      <c r="F2164" s="83">
        <v>4</v>
      </c>
      <c r="G2164" s="83">
        <v>2</v>
      </c>
      <c r="H2164" s="83">
        <v>0</v>
      </c>
      <c r="I2164" s="83">
        <v>1</v>
      </c>
      <c r="J2164" s="83">
        <v>0</v>
      </c>
      <c r="K2164" s="83">
        <v>0</v>
      </c>
      <c r="L2164" s="83">
        <v>22</v>
      </c>
      <c r="M2164" s="84">
        <v>0.16417910447761189</v>
      </c>
      <c r="N2164" s="85">
        <f t="shared" si="33"/>
        <v>0.68181818181818177</v>
      </c>
    </row>
    <row r="2165" spans="1:14" x14ac:dyDescent="0.25">
      <c r="A2165" s="1" t="s">
        <v>253</v>
      </c>
      <c r="B2165" s="1" t="s">
        <v>284</v>
      </c>
      <c r="C2165" s="1" t="s">
        <v>475</v>
      </c>
      <c r="D2165" s="83">
        <v>0</v>
      </c>
      <c r="E2165" s="83">
        <v>0</v>
      </c>
      <c r="F2165" s="83">
        <v>1</v>
      </c>
      <c r="G2165" s="83">
        <v>0</v>
      </c>
      <c r="H2165" s="83">
        <v>0</v>
      </c>
      <c r="I2165" s="83">
        <v>0</v>
      </c>
      <c r="J2165" s="83">
        <v>0</v>
      </c>
      <c r="K2165" s="83">
        <v>0</v>
      </c>
      <c r="L2165" s="83">
        <v>1</v>
      </c>
      <c r="M2165" s="84">
        <v>7.462686567164179E-3</v>
      </c>
      <c r="N2165" s="85">
        <f t="shared" si="33"/>
        <v>0</v>
      </c>
    </row>
    <row r="2166" spans="1:14" x14ac:dyDescent="0.25">
      <c r="A2166" s="1" t="s">
        <v>253</v>
      </c>
      <c r="B2166" s="1" t="s">
        <v>284</v>
      </c>
      <c r="C2166" s="1" t="s">
        <v>469</v>
      </c>
      <c r="D2166" s="83">
        <v>0</v>
      </c>
      <c r="E2166" s="83">
        <v>0</v>
      </c>
      <c r="F2166" s="83">
        <v>17</v>
      </c>
      <c r="G2166" s="83">
        <v>6</v>
      </c>
      <c r="H2166" s="83">
        <v>7</v>
      </c>
      <c r="I2166" s="83">
        <v>0</v>
      </c>
      <c r="J2166" s="83">
        <v>1</v>
      </c>
      <c r="K2166" s="83">
        <v>0</v>
      </c>
      <c r="L2166" s="83">
        <v>31</v>
      </c>
      <c r="M2166" s="84">
        <v>0.23134328358208961</v>
      </c>
      <c r="N2166" s="85">
        <f t="shared" si="33"/>
        <v>0</v>
      </c>
    </row>
    <row r="2167" spans="1:14" x14ac:dyDescent="0.25">
      <c r="A2167" s="1" t="s">
        <v>253</v>
      </c>
      <c r="B2167" s="1" t="s">
        <v>284</v>
      </c>
      <c r="C2167" s="1" t="s">
        <v>470</v>
      </c>
      <c r="D2167" s="83">
        <v>0</v>
      </c>
      <c r="E2167" s="83">
        <v>0</v>
      </c>
      <c r="F2167" s="83">
        <v>0</v>
      </c>
      <c r="G2167" s="83">
        <v>2</v>
      </c>
      <c r="H2167" s="83">
        <v>3</v>
      </c>
      <c r="I2167" s="83">
        <v>1</v>
      </c>
      <c r="J2167" s="83">
        <v>0</v>
      </c>
      <c r="K2167" s="83">
        <v>0</v>
      </c>
      <c r="L2167" s="83">
        <v>6</v>
      </c>
      <c r="M2167" s="84">
        <v>4.4776119402985072E-2</v>
      </c>
      <c r="N2167" s="85">
        <f t="shared" si="33"/>
        <v>0</v>
      </c>
    </row>
    <row r="2168" spans="1:14" x14ac:dyDescent="0.25">
      <c r="A2168" s="1" t="s">
        <v>253</v>
      </c>
      <c r="B2168" s="1" t="s">
        <v>284</v>
      </c>
      <c r="C2168" s="1" t="s">
        <v>471</v>
      </c>
      <c r="D2168" s="83">
        <v>0</v>
      </c>
      <c r="E2168" s="83">
        <v>0</v>
      </c>
      <c r="F2168" s="83">
        <v>3</v>
      </c>
      <c r="G2168" s="83">
        <v>1</v>
      </c>
      <c r="H2168" s="83">
        <v>2</v>
      </c>
      <c r="I2168" s="83">
        <v>1</v>
      </c>
      <c r="J2168" s="83">
        <v>0</v>
      </c>
      <c r="K2168" s="83">
        <v>0</v>
      </c>
      <c r="L2168" s="83">
        <v>7</v>
      </c>
      <c r="M2168" s="84">
        <v>5.2238805970149252E-2</v>
      </c>
      <c r="N2168" s="85">
        <f t="shared" si="33"/>
        <v>0</v>
      </c>
    </row>
    <row r="2169" spans="1:14" x14ac:dyDescent="0.25">
      <c r="A2169" s="1" t="s">
        <v>253</v>
      </c>
      <c r="B2169" s="1" t="s">
        <v>284</v>
      </c>
      <c r="C2169" s="1" t="s">
        <v>481</v>
      </c>
      <c r="D2169" s="83">
        <v>0</v>
      </c>
      <c r="E2169" s="83">
        <v>1</v>
      </c>
      <c r="F2169" s="83">
        <v>0</v>
      </c>
      <c r="G2169" s="83">
        <v>0</v>
      </c>
      <c r="H2169" s="83">
        <v>0</v>
      </c>
      <c r="I2169" s="83">
        <v>0</v>
      </c>
      <c r="J2169" s="83">
        <v>0</v>
      </c>
      <c r="K2169" s="83">
        <v>0</v>
      </c>
      <c r="L2169" s="83">
        <v>1</v>
      </c>
      <c r="M2169" s="84">
        <v>7.462686567164179E-3</v>
      </c>
      <c r="N2169" s="85">
        <f t="shared" si="33"/>
        <v>1</v>
      </c>
    </row>
    <row r="2170" spans="1:14" x14ac:dyDescent="0.25">
      <c r="A2170" s="1" t="s">
        <v>253</v>
      </c>
      <c r="B2170" s="1" t="s">
        <v>284</v>
      </c>
      <c r="C2170" s="1" t="s">
        <v>472</v>
      </c>
      <c r="D2170" s="83">
        <v>2</v>
      </c>
      <c r="E2170" s="83">
        <v>35</v>
      </c>
      <c r="F2170" s="83">
        <v>4</v>
      </c>
      <c r="G2170" s="83">
        <v>3</v>
      </c>
      <c r="H2170" s="83">
        <v>3</v>
      </c>
      <c r="I2170" s="83">
        <v>2</v>
      </c>
      <c r="J2170" s="83">
        <v>0</v>
      </c>
      <c r="K2170" s="83">
        <v>0</v>
      </c>
      <c r="L2170" s="83">
        <v>49</v>
      </c>
      <c r="M2170" s="84">
        <v>0.36567164179104478</v>
      </c>
      <c r="N2170" s="85">
        <f t="shared" si="33"/>
        <v>0.7142857142857143</v>
      </c>
    </row>
    <row r="2171" spans="1:14" x14ac:dyDescent="0.25">
      <c r="A2171" s="1" t="s">
        <v>253</v>
      </c>
      <c r="B2171" s="1" t="s">
        <v>284</v>
      </c>
      <c r="C2171" s="1" t="s">
        <v>473</v>
      </c>
      <c r="D2171" s="83">
        <v>0</v>
      </c>
      <c r="E2171" s="83">
        <v>0</v>
      </c>
      <c r="F2171" s="83">
        <v>3</v>
      </c>
      <c r="G2171" s="83">
        <v>3</v>
      </c>
      <c r="H2171" s="83">
        <v>1</v>
      </c>
      <c r="I2171" s="83">
        <v>0</v>
      </c>
      <c r="J2171" s="83">
        <v>0</v>
      </c>
      <c r="K2171" s="83">
        <v>0</v>
      </c>
      <c r="L2171" s="83">
        <v>7</v>
      </c>
      <c r="M2171" s="84">
        <v>5.2238805970149252E-2</v>
      </c>
      <c r="N2171" s="85">
        <f t="shared" si="33"/>
        <v>0</v>
      </c>
    </row>
    <row r="2172" spans="1:14" x14ac:dyDescent="0.25">
      <c r="A2172" s="1" t="s">
        <v>253</v>
      </c>
      <c r="B2172" s="1" t="s">
        <v>284</v>
      </c>
      <c r="C2172" s="1" t="s">
        <v>474</v>
      </c>
      <c r="D2172" s="83">
        <v>0</v>
      </c>
      <c r="E2172" s="83">
        <v>8</v>
      </c>
      <c r="F2172" s="83">
        <v>1</v>
      </c>
      <c r="G2172" s="83">
        <v>1</v>
      </c>
      <c r="H2172" s="83">
        <v>0</v>
      </c>
      <c r="I2172" s="83">
        <v>0</v>
      </c>
      <c r="J2172" s="83">
        <v>0</v>
      </c>
      <c r="K2172" s="83">
        <v>0</v>
      </c>
      <c r="L2172" s="83">
        <v>10</v>
      </c>
      <c r="M2172" s="84">
        <v>7.4626865671641784E-2</v>
      </c>
      <c r="N2172" s="85">
        <f t="shared" si="33"/>
        <v>0.8</v>
      </c>
    </row>
    <row r="2173" spans="1:14" x14ac:dyDescent="0.25">
      <c r="A2173" s="3" t="s">
        <v>253</v>
      </c>
      <c r="B2173" s="3" t="s">
        <v>266</v>
      </c>
      <c r="C2173" s="3" t="s">
        <v>467</v>
      </c>
      <c r="D2173" s="181">
        <v>15</v>
      </c>
      <c r="E2173" s="181">
        <v>76</v>
      </c>
      <c r="F2173" s="181">
        <v>32</v>
      </c>
      <c r="G2173" s="181">
        <v>27</v>
      </c>
      <c r="H2173" s="181">
        <v>16</v>
      </c>
      <c r="I2173" s="181">
        <v>6</v>
      </c>
      <c r="J2173" s="181">
        <v>6</v>
      </c>
      <c r="K2173" s="181">
        <v>7</v>
      </c>
      <c r="L2173" s="181">
        <v>185</v>
      </c>
      <c r="M2173" s="182">
        <v>1</v>
      </c>
      <c r="N2173" s="183">
        <f t="shared" si="33"/>
        <v>0.41081081081081083</v>
      </c>
    </row>
    <row r="2174" spans="1:14" x14ac:dyDescent="0.25">
      <c r="A2174" s="1" t="s">
        <v>253</v>
      </c>
      <c r="B2174" s="1" t="s">
        <v>266</v>
      </c>
      <c r="C2174" s="1" t="s">
        <v>468</v>
      </c>
      <c r="D2174" s="83">
        <v>4</v>
      </c>
      <c r="E2174" s="83">
        <v>11</v>
      </c>
      <c r="F2174" s="83">
        <v>5</v>
      </c>
      <c r="G2174" s="83">
        <v>2</v>
      </c>
      <c r="H2174" s="83">
        <v>0</v>
      </c>
      <c r="I2174" s="83">
        <v>0</v>
      </c>
      <c r="J2174" s="83">
        <v>1</v>
      </c>
      <c r="K2174" s="83">
        <v>0</v>
      </c>
      <c r="L2174" s="83">
        <v>23</v>
      </c>
      <c r="M2174" s="84">
        <v>0.1243243243243243</v>
      </c>
      <c r="N2174" s="85">
        <f t="shared" si="33"/>
        <v>0.47826086956521741</v>
      </c>
    </row>
    <row r="2175" spans="1:14" x14ac:dyDescent="0.25">
      <c r="A2175" s="1" t="s">
        <v>253</v>
      </c>
      <c r="B2175" s="1" t="s">
        <v>266</v>
      </c>
      <c r="C2175" s="1" t="s">
        <v>469</v>
      </c>
      <c r="D2175" s="83">
        <v>0</v>
      </c>
      <c r="E2175" s="83">
        <v>0</v>
      </c>
      <c r="F2175" s="83">
        <v>12</v>
      </c>
      <c r="G2175" s="83">
        <v>18</v>
      </c>
      <c r="H2175" s="83">
        <v>6</v>
      </c>
      <c r="I2175" s="83">
        <v>3</v>
      </c>
      <c r="J2175" s="83">
        <v>2</v>
      </c>
      <c r="K2175" s="83">
        <v>4</v>
      </c>
      <c r="L2175" s="83">
        <v>45</v>
      </c>
      <c r="M2175" s="84">
        <v>0.24324324324324331</v>
      </c>
      <c r="N2175" s="85">
        <f t="shared" si="33"/>
        <v>0</v>
      </c>
    </row>
    <row r="2176" spans="1:14" x14ac:dyDescent="0.25">
      <c r="A2176" s="1" t="s">
        <v>253</v>
      </c>
      <c r="B2176" s="1" t="s">
        <v>266</v>
      </c>
      <c r="C2176" s="1" t="s">
        <v>470</v>
      </c>
      <c r="D2176" s="83">
        <v>1</v>
      </c>
      <c r="E2176" s="83">
        <v>0</v>
      </c>
      <c r="F2176" s="83">
        <v>0</v>
      </c>
      <c r="G2176" s="83">
        <v>5</v>
      </c>
      <c r="H2176" s="83">
        <v>4</v>
      </c>
      <c r="I2176" s="83">
        <v>1</v>
      </c>
      <c r="J2176" s="83">
        <v>3</v>
      </c>
      <c r="K2176" s="83">
        <v>3</v>
      </c>
      <c r="L2176" s="83">
        <v>17</v>
      </c>
      <c r="M2176" s="84">
        <v>9.1891891891891897E-2</v>
      </c>
      <c r="N2176" s="85">
        <f t="shared" si="33"/>
        <v>0</v>
      </c>
    </row>
    <row r="2177" spans="1:14" x14ac:dyDescent="0.25">
      <c r="A2177" s="1" t="s">
        <v>253</v>
      </c>
      <c r="B2177" s="1" t="s">
        <v>266</v>
      </c>
      <c r="C2177" s="1" t="s">
        <v>471</v>
      </c>
      <c r="D2177" s="83">
        <v>0</v>
      </c>
      <c r="E2177" s="83">
        <v>0</v>
      </c>
      <c r="F2177" s="83">
        <v>0</v>
      </c>
      <c r="G2177" s="83">
        <v>1</v>
      </c>
      <c r="H2177" s="83">
        <v>1</v>
      </c>
      <c r="I2177" s="83">
        <v>0</v>
      </c>
      <c r="J2177" s="83">
        <v>0</v>
      </c>
      <c r="K2177" s="83">
        <v>0</v>
      </c>
      <c r="L2177" s="83">
        <v>2</v>
      </c>
      <c r="M2177" s="84">
        <v>1.081081081081081E-2</v>
      </c>
      <c r="N2177" s="85">
        <f t="shared" si="33"/>
        <v>0</v>
      </c>
    </row>
    <row r="2178" spans="1:14" x14ac:dyDescent="0.25">
      <c r="A2178" s="1" t="s">
        <v>253</v>
      </c>
      <c r="B2178" s="1" t="s">
        <v>266</v>
      </c>
      <c r="C2178" s="1" t="s">
        <v>472</v>
      </c>
      <c r="D2178" s="83">
        <v>7</v>
      </c>
      <c r="E2178" s="83">
        <v>53</v>
      </c>
      <c r="F2178" s="83">
        <v>11</v>
      </c>
      <c r="G2178" s="83">
        <v>1</v>
      </c>
      <c r="H2178" s="83">
        <v>2</v>
      </c>
      <c r="I2178" s="83">
        <v>1</v>
      </c>
      <c r="J2178" s="83">
        <v>0</v>
      </c>
      <c r="K2178" s="83">
        <v>0</v>
      </c>
      <c r="L2178" s="83">
        <v>75</v>
      </c>
      <c r="M2178" s="84">
        <v>0.40540540540540537</v>
      </c>
      <c r="N2178" s="85">
        <f t="shared" si="33"/>
        <v>0.70666666666666667</v>
      </c>
    </row>
    <row r="2179" spans="1:14" x14ac:dyDescent="0.25">
      <c r="A2179" s="1" t="s">
        <v>253</v>
      </c>
      <c r="B2179" s="1" t="s">
        <v>266</v>
      </c>
      <c r="C2179" s="1" t="s">
        <v>473</v>
      </c>
      <c r="D2179" s="83">
        <v>1</v>
      </c>
      <c r="E2179" s="83">
        <v>0</v>
      </c>
      <c r="F2179" s="83">
        <v>3</v>
      </c>
      <c r="G2179" s="83">
        <v>0</v>
      </c>
      <c r="H2179" s="83">
        <v>3</v>
      </c>
      <c r="I2179" s="83">
        <v>0</v>
      </c>
      <c r="J2179" s="83">
        <v>0</v>
      </c>
      <c r="K2179" s="83">
        <v>0</v>
      </c>
      <c r="L2179" s="83">
        <v>7</v>
      </c>
      <c r="M2179" s="84">
        <v>3.783783783783784E-2</v>
      </c>
      <c r="N2179" s="85">
        <f t="shared" si="33"/>
        <v>0</v>
      </c>
    </row>
    <row r="2180" spans="1:14" x14ac:dyDescent="0.25">
      <c r="A2180" s="1" t="s">
        <v>253</v>
      </c>
      <c r="B2180" s="1" t="s">
        <v>266</v>
      </c>
      <c r="C2180" s="1" t="s">
        <v>474</v>
      </c>
      <c r="D2180" s="83">
        <v>2</v>
      </c>
      <c r="E2180" s="83">
        <v>12</v>
      </c>
      <c r="F2180" s="83">
        <v>1</v>
      </c>
      <c r="G2180" s="83">
        <v>0</v>
      </c>
      <c r="H2180" s="83">
        <v>0</v>
      </c>
      <c r="I2180" s="83">
        <v>1</v>
      </c>
      <c r="J2180" s="83">
        <v>0</v>
      </c>
      <c r="K2180" s="83">
        <v>0</v>
      </c>
      <c r="L2180" s="83">
        <v>16</v>
      </c>
      <c r="M2180" s="84">
        <v>8.6486486486486491E-2</v>
      </c>
      <c r="N2180" s="85">
        <f t="shared" ref="N2180:N2243" si="34">E2180/L2180</f>
        <v>0.75</v>
      </c>
    </row>
    <row r="2181" spans="1:14" x14ac:dyDescent="0.25">
      <c r="A2181" s="3" t="s">
        <v>253</v>
      </c>
      <c r="B2181" s="3" t="s">
        <v>267</v>
      </c>
      <c r="C2181" s="3" t="s">
        <v>467</v>
      </c>
      <c r="D2181" s="181">
        <v>7</v>
      </c>
      <c r="E2181" s="181">
        <v>42</v>
      </c>
      <c r="F2181" s="181">
        <v>11</v>
      </c>
      <c r="G2181" s="181">
        <v>12</v>
      </c>
      <c r="H2181" s="181">
        <v>5</v>
      </c>
      <c r="I2181" s="181">
        <v>4</v>
      </c>
      <c r="J2181" s="181">
        <v>1</v>
      </c>
      <c r="K2181" s="181">
        <v>2</v>
      </c>
      <c r="L2181" s="181">
        <v>84</v>
      </c>
      <c r="M2181" s="182">
        <v>1</v>
      </c>
      <c r="N2181" s="183">
        <f t="shared" si="34"/>
        <v>0.5</v>
      </c>
    </row>
    <row r="2182" spans="1:14" x14ac:dyDescent="0.25">
      <c r="A2182" s="1" t="s">
        <v>253</v>
      </c>
      <c r="B2182" s="1" t="s">
        <v>267</v>
      </c>
      <c r="C2182" s="1" t="s">
        <v>468</v>
      </c>
      <c r="D2182" s="83">
        <v>1</v>
      </c>
      <c r="E2182" s="83">
        <v>5</v>
      </c>
      <c r="F2182" s="83">
        <v>1</v>
      </c>
      <c r="G2182" s="83">
        <v>0</v>
      </c>
      <c r="H2182" s="83">
        <v>0</v>
      </c>
      <c r="I2182" s="83">
        <v>0</v>
      </c>
      <c r="J2182" s="83">
        <v>0</v>
      </c>
      <c r="K2182" s="83">
        <v>0</v>
      </c>
      <c r="L2182" s="83">
        <v>7</v>
      </c>
      <c r="M2182" s="84">
        <v>8.3333333333333329E-2</v>
      </c>
      <c r="N2182" s="85">
        <f t="shared" si="34"/>
        <v>0.7142857142857143</v>
      </c>
    </row>
    <row r="2183" spans="1:14" x14ac:dyDescent="0.25">
      <c r="A2183" s="1" t="s">
        <v>253</v>
      </c>
      <c r="B2183" s="1" t="s">
        <v>267</v>
      </c>
      <c r="C2183" s="1" t="s">
        <v>469</v>
      </c>
      <c r="D2183" s="83">
        <v>1</v>
      </c>
      <c r="E2183" s="83">
        <v>0</v>
      </c>
      <c r="F2183" s="83">
        <v>0</v>
      </c>
      <c r="G2183" s="83">
        <v>7</v>
      </c>
      <c r="H2183" s="83">
        <v>1</v>
      </c>
      <c r="I2183" s="83">
        <v>1</v>
      </c>
      <c r="J2183" s="83">
        <v>1</v>
      </c>
      <c r="K2183" s="83">
        <v>0</v>
      </c>
      <c r="L2183" s="83">
        <v>11</v>
      </c>
      <c r="M2183" s="84">
        <v>0.13095238095238099</v>
      </c>
      <c r="N2183" s="85">
        <f t="shared" si="34"/>
        <v>0</v>
      </c>
    </row>
    <row r="2184" spans="1:14" x14ac:dyDescent="0.25">
      <c r="A2184" s="1" t="s">
        <v>253</v>
      </c>
      <c r="B2184" s="1" t="s">
        <v>267</v>
      </c>
      <c r="C2184" s="1" t="s">
        <v>470</v>
      </c>
      <c r="D2184" s="83">
        <v>0</v>
      </c>
      <c r="E2184" s="83">
        <v>0</v>
      </c>
      <c r="F2184" s="83">
        <v>0</v>
      </c>
      <c r="G2184" s="83">
        <v>2</v>
      </c>
      <c r="H2184" s="83">
        <v>0</v>
      </c>
      <c r="I2184" s="83">
        <v>3</v>
      </c>
      <c r="J2184" s="83">
        <v>0</v>
      </c>
      <c r="K2184" s="83">
        <v>2</v>
      </c>
      <c r="L2184" s="83">
        <v>7</v>
      </c>
      <c r="M2184" s="84">
        <v>8.3333333333333329E-2</v>
      </c>
      <c r="N2184" s="85">
        <f t="shared" si="34"/>
        <v>0</v>
      </c>
    </row>
    <row r="2185" spans="1:14" x14ac:dyDescent="0.25">
      <c r="A2185" s="1" t="s">
        <v>253</v>
      </c>
      <c r="B2185" s="1" t="s">
        <v>267</v>
      </c>
      <c r="C2185" s="1" t="s">
        <v>471</v>
      </c>
      <c r="D2185" s="83">
        <v>1</v>
      </c>
      <c r="E2185" s="83">
        <v>0</v>
      </c>
      <c r="F2185" s="83">
        <v>0</v>
      </c>
      <c r="G2185" s="83">
        <v>1</v>
      </c>
      <c r="H2185" s="83">
        <v>1</v>
      </c>
      <c r="I2185" s="83">
        <v>0</v>
      </c>
      <c r="J2185" s="83">
        <v>0</v>
      </c>
      <c r="K2185" s="83">
        <v>0</v>
      </c>
      <c r="L2185" s="83">
        <v>3</v>
      </c>
      <c r="M2185" s="84">
        <v>3.5714285714285712E-2</v>
      </c>
      <c r="N2185" s="85">
        <f t="shared" si="34"/>
        <v>0</v>
      </c>
    </row>
    <row r="2186" spans="1:14" x14ac:dyDescent="0.25">
      <c r="A2186" s="1" t="s">
        <v>253</v>
      </c>
      <c r="B2186" s="1" t="s">
        <v>267</v>
      </c>
      <c r="C2186" s="1" t="s">
        <v>472</v>
      </c>
      <c r="D2186" s="83">
        <v>2</v>
      </c>
      <c r="E2186" s="83">
        <v>34</v>
      </c>
      <c r="F2186" s="83">
        <v>9</v>
      </c>
      <c r="G2186" s="83">
        <v>1</v>
      </c>
      <c r="H2186" s="83">
        <v>0</v>
      </c>
      <c r="I2186" s="83">
        <v>0</v>
      </c>
      <c r="J2186" s="83">
        <v>0</v>
      </c>
      <c r="K2186" s="83">
        <v>0</v>
      </c>
      <c r="L2186" s="83">
        <v>46</v>
      </c>
      <c r="M2186" s="84">
        <v>0.54761904761904767</v>
      </c>
      <c r="N2186" s="85">
        <f t="shared" si="34"/>
        <v>0.73913043478260865</v>
      </c>
    </row>
    <row r="2187" spans="1:14" x14ac:dyDescent="0.25">
      <c r="A2187" s="1" t="s">
        <v>253</v>
      </c>
      <c r="B2187" s="1" t="s">
        <v>267</v>
      </c>
      <c r="C2187" s="1" t="s">
        <v>473</v>
      </c>
      <c r="D2187" s="83">
        <v>2</v>
      </c>
      <c r="E2187" s="83">
        <v>0</v>
      </c>
      <c r="F2187" s="83">
        <v>0</v>
      </c>
      <c r="G2187" s="83">
        <v>1</v>
      </c>
      <c r="H2187" s="83">
        <v>3</v>
      </c>
      <c r="I2187" s="83">
        <v>0</v>
      </c>
      <c r="J2187" s="83">
        <v>0</v>
      </c>
      <c r="K2187" s="83">
        <v>0</v>
      </c>
      <c r="L2187" s="83">
        <v>6</v>
      </c>
      <c r="M2187" s="84">
        <v>7.1428571428571425E-2</v>
      </c>
      <c r="N2187" s="85">
        <f t="shared" si="34"/>
        <v>0</v>
      </c>
    </row>
    <row r="2188" spans="1:14" x14ac:dyDescent="0.25">
      <c r="A2188" s="1" t="s">
        <v>253</v>
      </c>
      <c r="B2188" s="1" t="s">
        <v>267</v>
      </c>
      <c r="C2188" s="1" t="s">
        <v>474</v>
      </c>
      <c r="D2188" s="83">
        <v>0</v>
      </c>
      <c r="E2188" s="83">
        <v>3</v>
      </c>
      <c r="F2188" s="83">
        <v>1</v>
      </c>
      <c r="G2188" s="83">
        <v>0</v>
      </c>
      <c r="H2188" s="83">
        <v>0</v>
      </c>
      <c r="I2188" s="83">
        <v>0</v>
      </c>
      <c r="J2188" s="83">
        <v>0</v>
      </c>
      <c r="K2188" s="83">
        <v>0</v>
      </c>
      <c r="L2188" s="83">
        <v>4</v>
      </c>
      <c r="M2188" s="84">
        <v>4.7619047619047623E-2</v>
      </c>
      <c r="N2188" s="85">
        <f t="shared" si="34"/>
        <v>0.75</v>
      </c>
    </row>
    <row r="2189" spans="1:14" x14ac:dyDescent="0.25">
      <c r="A2189" s="3" t="s">
        <v>253</v>
      </c>
      <c r="B2189" s="3" t="s">
        <v>285</v>
      </c>
      <c r="C2189" s="3" t="s">
        <v>467</v>
      </c>
      <c r="D2189" s="181">
        <v>5</v>
      </c>
      <c r="E2189" s="181">
        <v>127</v>
      </c>
      <c r="F2189" s="181">
        <v>67</v>
      </c>
      <c r="G2189" s="181">
        <v>29</v>
      </c>
      <c r="H2189" s="181">
        <v>12</v>
      </c>
      <c r="I2189" s="181">
        <v>4</v>
      </c>
      <c r="J2189" s="181">
        <v>8</v>
      </c>
      <c r="K2189" s="181">
        <v>4</v>
      </c>
      <c r="L2189" s="181">
        <v>256</v>
      </c>
      <c r="M2189" s="182">
        <v>1</v>
      </c>
      <c r="N2189" s="183">
        <f t="shared" si="34"/>
        <v>0.49609375</v>
      </c>
    </row>
    <row r="2190" spans="1:14" x14ac:dyDescent="0.25">
      <c r="A2190" s="1" t="s">
        <v>253</v>
      </c>
      <c r="B2190" s="1" t="s">
        <v>285</v>
      </c>
      <c r="C2190" s="1" t="s">
        <v>468</v>
      </c>
      <c r="D2190" s="83">
        <v>0</v>
      </c>
      <c r="E2190" s="83">
        <v>37</v>
      </c>
      <c r="F2190" s="83">
        <v>7</v>
      </c>
      <c r="G2190" s="83">
        <v>3</v>
      </c>
      <c r="H2190" s="83">
        <v>0</v>
      </c>
      <c r="I2190" s="83">
        <v>0</v>
      </c>
      <c r="J2190" s="83">
        <v>0</v>
      </c>
      <c r="K2190" s="83">
        <v>0</v>
      </c>
      <c r="L2190" s="83">
        <v>47</v>
      </c>
      <c r="M2190" s="84">
        <v>0.18359375</v>
      </c>
      <c r="N2190" s="85">
        <f t="shared" si="34"/>
        <v>0.78723404255319152</v>
      </c>
    </row>
    <row r="2191" spans="1:14" x14ac:dyDescent="0.25">
      <c r="A2191" s="1" t="s">
        <v>253</v>
      </c>
      <c r="B2191" s="1" t="s">
        <v>285</v>
      </c>
      <c r="C2191" s="1" t="s">
        <v>479</v>
      </c>
      <c r="D2191" s="83">
        <v>0</v>
      </c>
      <c r="E2191" s="83">
        <v>0</v>
      </c>
      <c r="F2191" s="83">
        <v>0</v>
      </c>
      <c r="G2191" s="83">
        <v>0</v>
      </c>
      <c r="H2191" s="83">
        <v>0</v>
      </c>
      <c r="I2191" s="83">
        <v>1</v>
      </c>
      <c r="J2191" s="83">
        <v>0</v>
      </c>
      <c r="K2191" s="83">
        <v>1</v>
      </c>
      <c r="L2191" s="83">
        <v>2</v>
      </c>
      <c r="M2191" s="84">
        <v>7.8125E-3</v>
      </c>
      <c r="N2191" s="85">
        <f t="shared" si="34"/>
        <v>0</v>
      </c>
    </row>
    <row r="2192" spans="1:14" x14ac:dyDescent="0.25">
      <c r="A2192" s="1" t="s">
        <v>253</v>
      </c>
      <c r="B2192" s="1" t="s">
        <v>285</v>
      </c>
      <c r="C2192" s="1" t="s">
        <v>476</v>
      </c>
      <c r="D2192" s="83">
        <v>0</v>
      </c>
      <c r="E2192" s="83">
        <v>0</v>
      </c>
      <c r="F2192" s="83">
        <v>0</v>
      </c>
      <c r="G2192" s="83">
        <v>1</v>
      </c>
      <c r="H2192" s="83">
        <v>0</v>
      </c>
      <c r="I2192" s="83">
        <v>0</v>
      </c>
      <c r="J2192" s="83">
        <v>0</v>
      </c>
      <c r="K2192" s="83">
        <v>0</v>
      </c>
      <c r="L2192" s="83">
        <v>1</v>
      </c>
      <c r="M2192" s="84">
        <v>3.90625E-3</v>
      </c>
      <c r="N2192" s="85">
        <f t="shared" si="34"/>
        <v>0</v>
      </c>
    </row>
    <row r="2193" spans="1:14" x14ac:dyDescent="0.25">
      <c r="A2193" s="1" t="s">
        <v>253</v>
      </c>
      <c r="B2193" s="1" t="s">
        <v>285</v>
      </c>
      <c r="C2193" s="1" t="s">
        <v>469</v>
      </c>
      <c r="D2193" s="83">
        <v>0</v>
      </c>
      <c r="E2193" s="83">
        <v>2</v>
      </c>
      <c r="F2193" s="83">
        <v>24</v>
      </c>
      <c r="G2193" s="83">
        <v>12</v>
      </c>
      <c r="H2193" s="83">
        <v>7</v>
      </c>
      <c r="I2193" s="83">
        <v>1</v>
      </c>
      <c r="J2193" s="83">
        <v>4</v>
      </c>
      <c r="K2193" s="83">
        <v>0</v>
      </c>
      <c r="L2193" s="83">
        <v>50</v>
      </c>
      <c r="M2193" s="84">
        <v>0.1953125</v>
      </c>
      <c r="N2193" s="85">
        <f t="shared" si="34"/>
        <v>0.04</v>
      </c>
    </row>
    <row r="2194" spans="1:14" x14ac:dyDescent="0.25">
      <c r="A2194" s="1" t="s">
        <v>253</v>
      </c>
      <c r="B2194" s="1" t="s">
        <v>285</v>
      </c>
      <c r="C2194" s="1" t="s">
        <v>470</v>
      </c>
      <c r="D2194" s="83">
        <v>1</v>
      </c>
      <c r="E2194" s="83">
        <v>0</v>
      </c>
      <c r="F2194" s="83">
        <v>0</v>
      </c>
      <c r="G2194" s="83">
        <v>3</v>
      </c>
      <c r="H2194" s="83">
        <v>2</v>
      </c>
      <c r="I2194" s="83">
        <v>1</v>
      </c>
      <c r="J2194" s="83">
        <v>3</v>
      </c>
      <c r="K2194" s="83">
        <v>3</v>
      </c>
      <c r="L2194" s="83">
        <v>13</v>
      </c>
      <c r="M2194" s="84">
        <v>5.078125E-2</v>
      </c>
      <c r="N2194" s="85">
        <f t="shared" si="34"/>
        <v>0</v>
      </c>
    </row>
    <row r="2195" spans="1:14" x14ac:dyDescent="0.25">
      <c r="A2195" s="1" t="s">
        <v>253</v>
      </c>
      <c r="B2195" s="1" t="s">
        <v>285</v>
      </c>
      <c r="C2195" s="1" t="s">
        <v>471</v>
      </c>
      <c r="D2195" s="83">
        <v>1</v>
      </c>
      <c r="E2195" s="83">
        <v>0</v>
      </c>
      <c r="F2195" s="83">
        <v>5</v>
      </c>
      <c r="G2195" s="83">
        <v>2</v>
      </c>
      <c r="H2195" s="83">
        <v>0</v>
      </c>
      <c r="I2195" s="83">
        <v>0</v>
      </c>
      <c r="J2195" s="83">
        <v>0</v>
      </c>
      <c r="K2195" s="83">
        <v>0</v>
      </c>
      <c r="L2195" s="83">
        <v>8</v>
      </c>
      <c r="M2195" s="84">
        <v>3.125E-2</v>
      </c>
      <c r="N2195" s="85">
        <f t="shared" si="34"/>
        <v>0</v>
      </c>
    </row>
    <row r="2196" spans="1:14" x14ac:dyDescent="0.25">
      <c r="A2196" s="1" t="s">
        <v>253</v>
      </c>
      <c r="B2196" s="1" t="s">
        <v>285</v>
      </c>
      <c r="C2196" s="1" t="s">
        <v>481</v>
      </c>
      <c r="D2196" s="83">
        <v>0</v>
      </c>
      <c r="E2196" s="83">
        <v>1</v>
      </c>
      <c r="F2196" s="83">
        <v>0</v>
      </c>
      <c r="G2196" s="83">
        <v>0</v>
      </c>
      <c r="H2196" s="83">
        <v>0</v>
      </c>
      <c r="I2196" s="83">
        <v>0</v>
      </c>
      <c r="J2196" s="83">
        <v>0</v>
      </c>
      <c r="K2196" s="83">
        <v>0</v>
      </c>
      <c r="L2196" s="83">
        <v>1</v>
      </c>
      <c r="M2196" s="84">
        <v>3.90625E-3</v>
      </c>
      <c r="N2196" s="85">
        <f t="shared" si="34"/>
        <v>1</v>
      </c>
    </row>
    <row r="2197" spans="1:14" x14ac:dyDescent="0.25">
      <c r="A2197" s="1" t="s">
        <v>253</v>
      </c>
      <c r="B2197" s="1" t="s">
        <v>285</v>
      </c>
      <c r="C2197" s="1" t="s">
        <v>477</v>
      </c>
      <c r="D2197" s="83">
        <v>1</v>
      </c>
      <c r="E2197" s="83">
        <v>0</v>
      </c>
      <c r="F2197" s="83">
        <v>0</v>
      </c>
      <c r="G2197" s="83">
        <v>0</v>
      </c>
      <c r="H2197" s="83">
        <v>0</v>
      </c>
      <c r="I2197" s="83">
        <v>0</v>
      </c>
      <c r="J2197" s="83">
        <v>0</v>
      </c>
      <c r="K2197" s="83">
        <v>0</v>
      </c>
      <c r="L2197" s="83">
        <v>1</v>
      </c>
      <c r="M2197" s="84">
        <v>3.90625E-3</v>
      </c>
      <c r="N2197" s="85">
        <f t="shared" si="34"/>
        <v>0</v>
      </c>
    </row>
    <row r="2198" spans="1:14" x14ac:dyDescent="0.25">
      <c r="A2198" s="1" t="s">
        <v>253</v>
      </c>
      <c r="B2198" s="1" t="s">
        <v>285</v>
      </c>
      <c r="C2198" s="1" t="s">
        <v>482</v>
      </c>
      <c r="D2198" s="83">
        <v>0</v>
      </c>
      <c r="E2198" s="83">
        <v>0</v>
      </c>
      <c r="F2198" s="83">
        <v>0</v>
      </c>
      <c r="G2198" s="83">
        <v>0</v>
      </c>
      <c r="H2198" s="83">
        <v>0</v>
      </c>
      <c r="I2198" s="83">
        <v>1</v>
      </c>
      <c r="J2198" s="83">
        <v>0</v>
      </c>
      <c r="K2198" s="83">
        <v>0</v>
      </c>
      <c r="L2198" s="83">
        <v>1</v>
      </c>
      <c r="M2198" s="84">
        <v>3.90625E-3</v>
      </c>
      <c r="N2198" s="85">
        <f t="shared" si="34"/>
        <v>0</v>
      </c>
    </row>
    <row r="2199" spans="1:14" x14ac:dyDescent="0.25">
      <c r="A2199" s="1" t="s">
        <v>253</v>
      </c>
      <c r="B2199" s="1" t="s">
        <v>285</v>
      </c>
      <c r="C2199" s="1" t="s">
        <v>478</v>
      </c>
      <c r="D2199" s="83">
        <v>0</v>
      </c>
      <c r="E2199" s="83">
        <v>0</v>
      </c>
      <c r="F2199" s="83">
        <v>2</v>
      </c>
      <c r="G2199" s="83">
        <v>0</v>
      </c>
      <c r="H2199" s="83">
        <v>0</v>
      </c>
      <c r="I2199" s="83">
        <v>0</v>
      </c>
      <c r="J2199" s="83">
        <v>0</v>
      </c>
      <c r="K2199" s="83">
        <v>0</v>
      </c>
      <c r="L2199" s="83">
        <v>2</v>
      </c>
      <c r="M2199" s="84">
        <v>7.8125E-3</v>
      </c>
      <c r="N2199" s="85">
        <f t="shared" si="34"/>
        <v>0</v>
      </c>
    </row>
    <row r="2200" spans="1:14" x14ac:dyDescent="0.25">
      <c r="A2200" s="1" t="s">
        <v>253</v>
      </c>
      <c r="B2200" s="1" t="s">
        <v>285</v>
      </c>
      <c r="C2200" s="1" t="s">
        <v>472</v>
      </c>
      <c r="D2200" s="83">
        <v>0</v>
      </c>
      <c r="E2200" s="83">
        <v>71</v>
      </c>
      <c r="F2200" s="83">
        <v>21</v>
      </c>
      <c r="G2200" s="83">
        <v>5</v>
      </c>
      <c r="H2200" s="83">
        <v>1</v>
      </c>
      <c r="I2200" s="83">
        <v>0</v>
      </c>
      <c r="J2200" s="83">
        <v>1</v>
      </c>
      <c r="K2200" s="83">
        <v>0</v>
      </c>
      <c r="L2200" s="83">
        <v>99</v>
      </c>
      <c r="M2200" s="84">
        <v>0.38671875</v>
      </c>
      <c r="N2200" s="85">
        <f t="shared" si="34"/>
        <v>0.71717171717171713</v>
      </c>
    </row>
    <row r="2201" spans="1:14" x14ac:dyDescent="0.25">
      <c r="A2201" s="1" t="s">
        <v>253</v>
      </c>
      <c r="B2201" s="1" t="s">
        <v>285</v>
      </c>
      <c r="C2201" s="1" t="s">
        <v>473</v>
      </c>
      <c r="D2201" s="83">
        <v>1</v>
      </c>
      <c r="E2201" s="83">
        <v>1</v>
      </c>
      <c r="F2201" s="83">
        <v>5</v>
      </c>
      <c r="G2201" s="83">
        <v>2</v>
      </c>
      <c r="H2201" s="83">
        <v>2</v>
      </c>
      <c r="I2201" s="83">
        <v>0</v>
      </c>
      <c r="J2201" s="83">
        <v>0</v>
      </c>
      <c r="K2201" s="83">
        <v>0</v>
      </c>
      <c r="L2201" s="83">
        <v>11</v>
      </c>
      <c r="M2201" s="84">
        <v>4.296875E-2</v>
      </c>
      <c r="N2201" s="85">
        <f t="shared" si="34"/>
        <v>9.0909090909090912E-2</v>
      </c>
    </row>
    <row r="2202" spans="1:14" x14ac:dyDescent="0.25">
      <c r="A2202" s="1" t="s">
        <v>253</v>
      </c>
      <c r="B2202" s="1" t="s">
        <v>285</v>
      </c>
      <c r="C2202" s="1" t="s">
        <v>474</v>
      </c>
      <c r="D2202" s="83">
        <v>1</v>
      </c>
      <c r="E2202" s="83">
        <v>15</v>
      </c>
      <c r="F2202" s="83">
        <v>3</v>
      </c>
      <c r="G2202" s="83">
        <v>1</v>
      </c>
      <c r="H2202" s="83">
        <v>0</v>
      </c>
      <c r="I2202" s="83">
        <v>0</v>
      </c>
      <c r="J2202" s="83">
        <v>0</v>
      </c>
      <c r="K2202" s="83">
        <v>0</v>
      </c>
      <c r="L2202" s="83">
        <v>20</v>
      </c>
      <c r="M2202" s="84">
        <v>7.8125E-2</v>
      </c>
      <c r="N2202" s="85">
        <f t="shared" si="34"/>
        <v>0.75</v>
      </c>
    </row>
    <row r="2203" spans="1:14" x14ac:dyDescent="0.25">
      <c r="A2203" s="3" t="s">
        <v>253</v>
      </c>
      <c r="B2203" s="3" t="s">
        <v>268</v>
      </c>
      <c r="C2203" s="3" t="s">
        <v>467</v>
      </c>
      <c r="D2203" s="181">
        <v>13</v>
      </c>
      <c r="E2203" s="181">
        <v>37</v>
      </c>
      <c r="F2203" s="181">
        <v>25</v>
      </c>
      <c r="G2203" s="181">
        <v>27</v>
      </c>
      <c r="H2203" s="181">
        <v>12</v>
      </c>
      <c r="I2203" s="181">
        <v>8</v>
      </c>
      <c r="J2203" s="181">
        <v>10</v>
      </c>
      <c r="K2203" s="181">
        <v>12</v>
      </c>
      <c r="L2203" s="181">
        <v>144</v>
      </c>
      <c r="M2203" s="182">
        <v>1</v>
      </c>
      <c r="N2203" s="183">
        <f t="shared" si="34"/>
        <v>0.25694444444444442</v>
      </c>
    </row>
    <row r="2204" spans="1:14" x14ac:dyDescent="0.25">
      <c r="A2204" s="1" t="s">
        <v>253</v>
      </c>
      <c r="B2204" s="1" t="s">
        <v>268</v>
      </c>
      <c r="C2204" s="1" t="s">
        <v>468</v>
      </c>
      <c r="D2204" s="83">
        <v>5</v>
      </c>
      <c r="E2204" s="83">
        <v>8</v>
      </c>
      <c r="F2204" s="83">
        <v>7</v>
      </c>
      <c r="G2204" s="83">
        <v>0</v>
      </c>
      <c r="H2204" s="83">
        <v>2</v>
      </c>
      <c r="I2204" s="83">
        <v>0</v>
      </c>
      <c r="J2204" s="83">
        <v>0</v>
      </c>
      <c r="K2204" s="83">
        <v>0</v>
      </c>
      <c r="L2204" s="83">
        <v>22</v>
      </c>
      <c r="M2204" s="84">
        <v>0.15277777777777779</v>
      </c>
      <c r="N2204" s="85">
        <f t="shared" si="34"/>
        <v>0.36363636363636365</v>
      </c>
    </row>
    <row r="2205" spans="1:14" x14ac:dyDescent="0.25">
      <c r="A2205" s="1" t="s">
        <v>253</v>
      </c>
      <c r="B2205" s="1" t="s">
        <v>268</v>
      </c>
      <c r="C2205" s="1" t="s">
        <v>469</v>
      </c>
      <c r="D2205" s="83">
        <v>1</v>
      </c>
      <c r="E2205" s="83">
        <v>2</v>
      </c>
      <c r="F2205" s="83">
        <v>5</v>
      </c>
      <c r="G2205" s="83">
        <v>18</v>
      </c>
      <c r="H2205" s="83">
        <v>4</v>
      </c>
      <c r="I2205" s="83">
        <v>3</v>
      </c>
      <c r="J2205" s="83">
        <v>7</v>
      </c>
      <c r="K2205" s="83">
        <v>8</v>
      </c>
      <c r="L2205" s="83">
        <v>48</v>
      </c>
      <c r="M2205" s="84">
        <v>0.33333333333333331</v>
      </c>
      <c r="N2205" s="85">
        <f t="shared" si="34"/>
        <v>4.1666666666666664E-2</v>
      </c>
    </row>
    <row r="2206" spans="1:14" x14ac:dyDescent="0.25">
      <c r="A2206" s="1" t="s">
        <v>253</v>
      </c>
      <c r="B2206" s="1" t="s">
        <v>268</v>
      </c>
      <c r="C2206" s="1" t="s">
        <v>470</v>
      </c>
      <c r="D2206" s="83">
        <v>0</v>
      </c>
      <c r="E2206" s="83">
        <v>0</v>
      </c>
      <c r="F2206" s="83">
        <v>0</v>
      </c>
      <c r="G2206" s="83">
        <v>2</v>
      </c>
      <c r="H2206" s="83">
        <v>0</v>
      </c>
      <c r="I2206" s="83">
        <v>5</v>
      </c>
      <c r="J2206" s="83">
        <v>2</v>
      </c>
      <c r="K2206" s="83">
        <v>3</v>
      </c>
      <c r="L2206" s="83">
        <v>12</v>
      </c>
      <c r="M2206" s="84">
        <v>8.3333333333333329E-2</v>
      </c>
      <c r="N2206" s="85">
        <f t="shared" si="34"/>
        <v>0</v>
      </c>
    </row>
    <row r="2207" spans="1:14" x14ac:dyDescent="0.25">
      <c r="A2207" s="1" t="s">
        <v>253</v>
      </c>
      <c r="B2207" s="1" t="s">
        <v>268</v>
      </c>
      <c r="C2207" s="1" t="s">
        <v>471</v>
      </c>
      <c r="D2207" s="83">
        <v>0</v>
      </c>
      <c r="E2207" s="83">
        <v>2</v>
      </c>
      <c r="F2207" s="83">
        <v>3</v>
      </c>
      <c r="G2207" s="83">
        <v>1</v>
      </c>
      <c r="H2207" s="83">
        <v>1</v>
      </c>
      <c r="I2207" s="83">
        <v>0</v>
      </c>
      <c r="J2207" s="83">
        <v>0</v>
      </c>
      <c r="K2207" s="83">
        <v>0</v>
      </c>
      <c r="L2207" s="83">
        <v>7</v>
      </c>
      <c r="M2207" s="84">
        <v>4.8611111111111112E-2</v>
      </c>
      <c r="N2207" s="85">
        <f t="shared" si="34"/>
        <v>0.2857142857142857</v>
      </c>
    </row>
    <row r="2208" spans="1:14" x14ac:dyDescent="0.25">
      <c r="A2208" s="1" t="s">
        <v>253</v>
      </c>
      <c r="B2208" s="1" t="s">
        <v>268</v>
      </c>
      <c r="C2208" s="1" t="s">
        <v>472</v>
      </c>
      <c r="D2208" s="83">
        <v>6</v>
      </c>
      <c r="E2208" s="83">
        <v>21</v>
      </c>
      <c r="F2208" s="83">
        <v>9</v>
      </c>
      <c r="G2208" s="83">
        <v>4</v>
      </c>
      <c r="H2208" s="83">
        <v>0</v>
      </c>
      <c r="I2208" s="83">
        <v>0</v>
      </c>
      <c r="J2208" s="83">
        <v>0</v>
      </c>
      <c r="K2208" s="83">
        <v>1</v>
      </c>
      <c r="L2208" s="83">
        <v>41</v>
      </c>
      <c r="M2208" s="84">
        <v>0.28472222222222221</v>
      </c>
      <c r="N2208" s="85">
        <f t="shared" si="34"/>
        <v>0.51219512195121952</v>
      </c>
    </row>
    <row r="2209" spans="1:14" x14ac:dyDescent="0.25">
      <c r="A2209" s="1" t="s">
        <v>253</v>
      </c>
      <c r="B2209" s="1" t="s">
        <v>268</v>
      </c>
      <c r="C2209" s="1" t="s">
        <v>473</v>
      </c>
      <c r="D2209" s="83">
        <v>1</v>
      </c>
      <c r="E2209" s="83">
        <v>0</v>
      </c>
      <c r="F2209" s="83">
        <v>0</v>
      </c>
      <c r="G2209" s="83">
        <v>2</v>
      </c>
      <c r="H2209" s="83">
        <v>5</v>
      </c>
      <c r="I2209" s="83">
        <v>0</v>
      </c>
      <c r="J2209" s="83">
        <v>1</v>
      </c>
      <c r="K2209" s="83">
        <v>0</v>
      </c>
      <c r="L2209" s="83">
        <v>9</v>
      </c>
      <c r="M2209" s="84">
        <v>6.25E-2</v>
      </c>
      <c r="N2209" s="85">
        <f t="shared" si="34"/>
        <v>0</v>
      </c>
    </row>
    <row r="2210" spans="1:14" x14ac:dyDescent="0.25">
      <c r="A2210" s="1" t="s">
        <v>253</v>
      </c>
      <c r="B2210" s="1" t="s">
        <v>268</v>
      </c>
      <c r="C2210" s="1" t="s">
        <v>474</v>
      </c>
      <c r="D2210" s="83">
        <v>0</v>
      </c>
      <c r="E2210" s="83">
        <v>4</v>
      </c>
      <c r="F2210" s="83">
        <v>1</v>
      </c>
      <c r="G2210" s="83">
        <v>0</v>
      </c>
      <c r="H2210" s="83">
        <v>0</v>
      </c>
      <c r="I2210" s="83">
        <v>0</v>
      </c>
      <c r="J2210" s="83">
        <v>0</v>
      </c>
      <c r="K2210" s="83">
        <v>0</v>
      </c>
      <c r="L2210" s="83">
        <v>5</v>
      </c>
      <c r="M2210" s="84">
        <v>3.4722222222222217E-2</v>
      </c>
      <c r="N2210" s="85">
        <f t="shared" si="34"/>
        <v>0.8</v>
      </c>
    </row>
    <row r="2211" spans="1:14" x14ac:dyDescent="0.25">
      <c r="A2211" s="3" t="s">
        <v>253</v>
      </c>
      <c r="B2211" s="3" t="s">
        <v>281</v>
      </c>
      <c r="C2211" s="3" t="s">
        <v>467</v>
      </c>
      <c r="D2211" s="181">
        <v>6</v>
      </c>
      <c r="E2211" s="181">
        <v>29</v>
      </c>
      <c r="F2211" s="181">
        <v>18</v>
      </c>
      <c r="G2211" s="181">
        <v>11</v>
      </c>
      <c r="H2211" s="181">
        <v>10</v>
      </c>
      <c r="I2211" s="181">
        <v>4</v>
      </c>
      <c r="J2211" s="181">
        <v>3</v>
      </c>
      <c r="K2211" s="181">
        <v>2</v>
      </c>
      <c r="L2211" s="181">
        <v>83</v>
      </c>
      <c r="M2211" s="182">
        <v>1</v>
      </c>
      <c r="N2211" s="183">
        <f t="shared" si="34"/>
        <v>0.3493975903614458</v>
      </c>
    </row>
    <row r="2212" spans="1:14" x14ac:dyDescent="0.25">
      <c r="A2212" s="1" t="s">
        <v>253</v>
      </c>
      <c r="B2212" s="1" t="s">
        <v>281</v>
      </c>
      <c r="C2212" s="1" t="s">
        <v>468</v>
      </c>
      <c r="D2212" s="83">
        <v>3</v>
      </c>
      <c r="E2212" s="83">
        <v>4</v>
      </c>
      <c r="F2212" s="83">
        <v>1</v>
      </c>
      <c r="G2212" s="83">
        <v>0</v>
      </c>
      <c r="H2212" s="83">
        <v>0</v>
      </c>
      <c r="I2212" s="83">
        <v>0</v>
      </c>
      <c r="J2212" s="83">
        <v>0</v>
      </c>
      <c r="K2212" s="83">
        <v>0</v>
      </c>
      <c r="L2212" s="83">
        <v>8</v>
      </c>
      <c r="M2212" s="84">
        <v>9.6385542168674704E-2</v>
      </c>
      <c r="N2212" s="85">
        <f t="shared" si="34"/>
        <v>0.5</v>
      </c>
    </row>
    <row r="2213" spans="1:14" x14ac:dyDescent="0.25">
      <c r="A2213" s="1" t="s">
        <v>253</v>
      </c>
      <c r="B2213" s="1" t="s">
        <v>281</v>
      </c>
      <c r="C2213" s="1" t="s">
        <v>469</v>
      </c>
      <c r="D2213" s="83">
        <v>0</v>
      </c>
      <c r="E2213" s="83">
        <v>0</v>
      </c>
      <c r="F2213" s="83">
        <v>4</v>
      </c>
      <c r="G2213" s="83">
        <v>2</v>
      </c>
      <c r="H2213" s="83">
        <v>4</v>
      </c>
      <c r="I2213" s="83">
        <v>3</v>
      </c>
      <c r="J2213" s="83">
        <v>1</v>
      </c>
      <c r="K2213" s="83">
        <v>1</v>
      </c>
      <c r="L2213" s="83">
        <v>15</v>
      </c>
      <c r="M2213" s="84">
        <v>0.18072289156626509</v>
      </c>
      <c r="N2213" s="85">
        <f t="shared" si="34"/>
        <v>0</v>
      </c>
    </row>
    <row r="2214" spans="1:14" x14ac:dyDescent="0.25">
      <c r="A2214" s="1" t="s">
        <v>253</v>
      </c>
      <c r="B2214" s="1" t="s">
        <v>281</v>
      </c>
      <c r="C2214" s="1" t="s">
        <v>470</v>
      </c>
      <c r="D2214" s="83">
        <v>0</v>
      </c>
      <c r="E2214" s="83">
        <v>0</v>
      </c>
      <c r="F2214" s="83">
        <v>0</v>
      </c>
      <c r="G2214" s="83">
        <v>1</v>
      </c>
      <c r="H2214" s="83">
        <v>0</v>
      </c>
      <c r="I2214" s="83">
        <v>1</v>
      </c>
      <c r="J2214" s="83">
        <v>2</v>
      </c>
      <c r="K2214" s="83">
        <v>0</v>
      </c>
      <c r="L2214" s="83">
        <v>4</v>
      </c>
      <c r="M2214" s="84">
        <v>4.8192771084337352E-2</v>
      </c>
      <c r="N2214" s="85">
        <f t="shared" si="34"/>
        <v>0</v>
      </c>
    </row>
    <row r="2215" spans="1:14" x14ac:dyDescent="0.25">
      <c r="A2215" s="1" t="s">
        <v>253</v>
      </c>
      <c r="B2215" s="1" t="s">
        <v>281</v>
      </c>
      <c r="C2215" s="1" t="s">
        <v>471</v>
      </c>
      <c r="D2215" s="83">
        <v>0</v>
      </c>
      <c r="E2215" s="83">
        <v>0</v>
      </c>
      <c r="F2215" s="83">
        <v>0</v>
      </c>
      <c r="G2215" s="83">
        <v>1</v>
      </c>
      <c r="H2215" s="83">
        <v>0</v>
      </c>
      <c r="I2215" s="83">
        <v>0</v>
      </c>
      <c r="J2215" s="83">
        <v>0</v>
      </c>
      <c r="K2215" s="83">
        <v>0</v>
      </c>
      <c r="L2215" s="83">
        <v>1</v>
      </c>
      <c r="M2215" s="84">
        <v>1.204819277108434E-2</v>
      </c>
      <c r="N2215" s="85">
        <f t="shared" si="34"/>
        <v>0</v>
      </c>
    </row>
    <row r="2216" spans="1:14" x14ac:dyDescent="0.25">
      <c r="A2216" s="1" t="s">
        <v>253</v>
      </c>
      <c r="B2216" s="1" t="s">
        <v>281</v>
      </c>
      <c r="C2216" s="1" t="s">
        <v>472</v>
      </c>
      <c r="D2216" s="83">
        <v>1</v>
      </c>
      <c r="E2216" s="83">
        <v>22</v>
      </c>
      <c r="F2216" s="83">
        <v>11</v>
      </c>
      <c r="G2216" s="83">
        <v>6</v>
      </c>
      <c r="H2216" s="83">
        <v>2</v>
      </c>
      <c r="I2216" s="83">
        <v>0</v>
      </c>
      <c r="J2216" s="83">
        <v>0</v>
      </c>
      <c r="K2216" s="83">
        <v>1</v>
      </c>
      <c r="L2216" s="83">
        <v>43</v>
      </c>
      <c r="M2216" s="84">
        <v>0.51807228915662651</v>
      </c>
      <c r="N2216" s="85">
        <f t="shared" si="34"/>
        <v>0.51162790697674421</v>
      </c>
    </row>
    <row r="2217" spans="1:14" x14ac:dyDescent="0.25">
      <c r="A2217" s="1" t="s">
        <v>253</v>
      </c>
      <c r="B2217" s="1" t="s">
        <v>281</v>
      </c>
      <c r="C2217" s="1" t="s">
        <v>473</v>
      </c>
      <c r="D2217" s="83">
        <v>1</v>
      </c>
      <c r="E2217" s="83">
        <v>0</v>
      </c>
      <c r="F2217" s="83">
        <v>1</v>
      </c>
      <c r="G2217" s="83">
        <v>1</v>
      </c>
      <c r="H2217" s="83">
        <v>4</v>
      </c>
      <c r="I2217" s="83">
        <v>0</v>
      </c>
      <c r="J2217" s="83">
        <v>0</v>
      </c>
      <c r="K2217" s="83">
        <v>0</v>
      </c>
      <c r="L2217" s="83">
        <v>7</v>
      </c>
      <c r="M2217" s="84">
        <v>8.4337349397590355E-2</v>
      </c>
      <c r="N2217" s="85">
        <f t="shared" si="34"/>
        <v>0</v>
      </c>
    </row>
    <row r="2218" spans="1:14" x14ac:dyDescent="0.25">
      <c r="A2218" s="1" t="s">
        <v>253</v>
      </c>
      <c r="B2218" s="1" t="s">
        <v>281</v>
      </c>
      <c r="C2218" s="1" t="s">
        <v>474</v>
      </c>
      <c r="D2218" s="83">
        <v>1</v>
      </c>
      <c r="E2218" s="83">
        <v>3</v>
      </c>
      <c r="F2218" s="83">
        <v>1</v>
      </c>
      <c r="G2218" s="83">
        <v>0</v>
      </c>
      <c r="H2218" s="83">
        <v>0</v>
      </c>
      <c r="I2218" s="83">
        <v>0</v>
      </c>
      <c r="J2218" s="83">
        <v>0</v>
      </c>
      <c r="K2218" s="83">
        <v>0</v>
      </c>
      <c r="L2218" s="83">
        <v>5</v>
      </c>
      <c r="M2218" s="84">
        <v>6.0240963855421693E-2</v>
      </c>
      <c r="N2218" s="85">
        <f t="shared" si="34"/>
        <v>0.6</v>
      </c>
    </row>
    <row r="2219" spans="1:14" x14ac:dyDescent="0.25">
      <c r="A2219" s="3" t="s">
        <v>253</v>
      </c>
      <c r="B2219" s="3" t="s">
        <v>282</v>
      </c>
      <c r="C2219" s="3" t="s">
        <v>467</v>
      </c>
      <c r="D2219" s="181">
        <v>5</v>
      </c>
      <c r="E2219" s="181">
        <v>49</v>
      </c>
      <c r="F2219" s="181">
        <v>19</v>
      </c>
      <c r="G2219" s="181">
        <v>21</v>
      </c>
      <c r="H2219" s="181">
        <v>16</v>
      </c>
      <c r="I2219" s="181">
        <v>4</v>
      </c>
      <c r="J2219" s="181">
        <v>4</v>
      </c>
      <c r="K2219" s="181">
        <v>10</v>
      </c>
      <c r="L2219" s="181">
        <v>128</v>
      </c>
      <c r="M2219" s="182">
        <v>1</v>
      </c>
      <c r="N2219" s="183">
        <f t="shared" si="34"/>
        <v>0.3828125</v>
      </c>
    </row>
    <row r="2220" spans="1:14" x14ac:dyDescent="0.25">
      <c r="A2220" s="1" t="s">
        <v>253</v>
      </c>
      <c r="B2220" s="1" t="s">
        <v>282</v>
      </c>
      <c r="C2220" s="1" t="s">
        <v>468</v>
      </c>
      <c r="D2220" s="83">
        <v>2</v>
      </c>
      <c r="E2220" s="83">
        <v>10</v>
      </c>
      <c r="F2220" s="83">
        <v>9</v>
      </c>
      <c r="G2220" s="83">
        <v>3</v>
      </c>
      <c r="H2220" s="83">
        <v>1</v>
      </c>
      <c r="I2220" s="83">
        <v>0</v>
      </c>
      <c r="J2220" s="83">
        <v>0</v>
      </c>
      <c r="K2220" s="83">
        <v>0</v>
      </c>
      <c r="L2220" s="83">
        <v>25</v>
      </c>
      <c r="M2220" s="84">
        <v>0.1953125</v>
      </c>
      <c r="N2220" s="85">
        <f t="shared" si="34"/>
        <v>0.4</v>
      </c>
    </row>
    <row r="2221" spans="1:14" x14ac:dyDescent="0.25">
      <c r="A2221" s="1" t="s">
        <v>253</v>
      </c>
      <c r="B2221" s="1" t="s">
        <v>282</v>
      </c>
      <c r="C2221" s="1" t="s">
        <v>469</v>
      </c>
      <c r="D2221" s="83">
        <v>0</v>
      </c>
      <c r="E2221" s="83">
        <v>0</v>
      </c>
      <c r="F2221" s="83">
        <v>2</v>
      </c>
      <c r="G2221" s="83">
        <v>9</v>
      </c>
      <c r="H2221" s="83">
        <v>6</v>
      </c>
      <c r="I2221" s="83">
        <v>1</v>
      </c>
      <c r="J2221" s="83">
        <v>2</v>
      </c>
      <c r="K2221" s="83">
        <v>4</v>
      </c>
      <c r="L2221" s="83">
        <v>24</v>
      </c>
      <c r="M2221" s="84">
        <v>0.1875</v>
      </c>
      <c r="N2221" s="85">
        <f t="shared" si="34"/>
        <v>0</v>
      </c>
    </row>
    <row r="2222" spans="1:14" x14ac:dyDescent="0.25">
      <c r="A2222" s="1" t="s">
        <v>253</v>
      </c>
      <c r="B2222" s="1" t="s">
        <v>282</v>
      </c>
      <c r="C2222" s="1" t="s">
        <v>470</v>
      </c>
      <c r="D2222" s="83">
        <v>0</v>
      </c>
      <c r="E2222" s="83">
        <v>0</v>
      </c>
      <c r="F2222" s="83">
        <v>0</v>
      </c>
      <c r="G2222" s="83">
        <v>3</v>
      </c>
      <c r="H2222" s="83">
        <v>2</v>
      </c>
      <c r="I2222" s="83">
        <v>2</v>
      </c>
      <c r="J2222" s="83">
        <v>2</v>
      </c>
      <c r="K2222" s="83">
        <v>4</v>
      </c>
      <c r="L2222" s="83">
        <v>13</v>
      </c>
      <c r="M2222" s="84">
        <v>0.1015625</v>
      </c>
      <c r="N2222" s="85">
        <f t="shared" si="34"/>
        <v>0</v>
      </c>
    </row>
    <row r="2223" spans="1:14" x14ac:dyDescent="0.25">
      <c r="A2223" s="1" t="s">
        <v>253</v>
      </c>
      <c r="B2223" s="1" t="s">
        <v>282</v>
      </c>
      <c r="C2223" s="1" t="s">
        <v>471</v>
      </c>
      <c r="D2223" s="83">
        <v>0</v>
      </c>
      <c r="E2223" s="83">
        <v>0</v>
      </c>
      <c r="F2223" s="83">
        <v>0</v>
      </c>
      <c r="G2223" s="83">
        <v>1</v>
      </c>
      <c r="H2223" s="83">
        <v>2</v>
      </c>
      <c r="I2223" s="83">
        <v>0</v>
      </c>
      <c r="J2223" s="83">
        <v>0</v>
      </c>
      <c r="K2223" s="83">
        <v>0</v>
      </c>
      <c r="L2223" s="83">
        <v>3</v>
      </c>
      <c r="M2223" s="84">
        <v>2.34375E-2</v>
      </c>
      <c r="N2223" s="85">
        <f t="shared" si="34"/>
        <v>0</v>
      </c>
    </row>
    <row r="2224" spans="1:14" x14ac:dyDescent="0.25">
      <c r="A2224" s="1" t="s">
        <v>253</v>
      </c>
      <c r="B2224" s="1" t="s">
        <v>282</v>
      </c>
      <c r="C2224" s="1" t="s">
        <v>472</v>
      </c>
      <c r="D2224" s="83">
        <v>2</v>
      </c>
      <c r="E2224" s="83">
        <v>36</v>
      </c>
      <c r="F2224" s="83">
        <v>7</v>
      </c>
      <c r="G2224" s="83">
        <v>5</v>
      </c>
      <c r="H2224" s="83">
        <v>3</v>
      </c>
      <c r="I2224" s="83">
        <v>0</v>
      </c>
      <c r="J2224" s="83">
        <v>0</v>
      </c>
      <c r="K2224" s="83">
        <v>1</v>
      </c>
      <c r="L2224" s="83">
        <v>54</v>
      </c>
      <c r="M2224" s="84">
        <v>0.421875</v>
      </c>
      <c r="N2224" s="85">
        <f t="shared" si="34"/>
        <v>0.66666666666666663</v>
      </c>
    </row>
    <row r="2225" spans="1:14" x14ac:dyDescent="0.25">
      <c r="A2225" s="1" t="s">
        <v>253</v>
      </c>
      <c r="B2225" s="1" t="s">
        <v>282</v>
      </c>
      <c r="C2225" s="1" t="s">
        <v>473</v>
      </c>
      <c r="D2225" s="83">
        <v>1</v>
      </c>
      <c r="E2225" s="83">
        <v>0</v>
      </c>
      <c r="F2225" s="83">
        <v>0</v>
      </c>
      <c r="G2225" s="83">
        <v>0</v>
      </c>
      <c r="H2225" s="83">
        <v>2</v>
      </c>
      <c r="I2225" s="83">
        <v>1</v>
      </c>
      <c r="J2225" s="83">
        <v>0</v>
      </c>
      <c r="K2225" s="83">
        <v>1</v>
      </c>
      <c r="L2225" s="83">
        <v>5</v>
      </c>
      <c r="M2225" s="84">
        <v>3.90625E-2</v>
      </c>
      <c r="N2225" s="85">
        <f t="shared" si="34"/>
        <v>0</v>
      </c>
    </row>
    <row r="2226" spans="1:14" x14ac:dyDescent="0.25">
      <c r="A2226" s="1" t="s">
        <v>253</v>
      </c>
      <c r="B2226" s="1" t="s">
        <v>282</v>
      </c>
      <c r="C2226" s="1" t="s">
        <v>474</v>
      </c>
      <c r="D2226" s="83">
        <v>0</v>
      </c>
      <c r="E2226" s="83">
        <v>3</v>
      </c>
      <c r="F2226" s="83">
        <v>1</v>
      </c>
      <c r="G2226" s="83">
        <v>0</v>
      </c>
      <c r="H2226" s="83">
        <v>0</v>
      </c>
      <c r="I2226" s="83">
        <v>0</v>
      </c>
      <c r="J2226" s="83">
        <v>0</v>
      </c>
      <c r="K2226" s="83">
        <v>0</v>
      </c>
      <c r="L2226" s="83">
        <v>4</v>
      </c>
      <c r="M2226" s="84">
        <v>3.125E-2</v>
      </c>
      <c r="N2226" s="85">
        <f t="shared" si="34"/>
        <v>0.75</v>
      </c>
    </row>
    <row r="2227" spans="1:14" x14ac:dyDescent="0.25">
      <c r="A2227" s="3" t="s">
        <v>253</v>
      </c>
      <c r="B2227" s="3" t="s">
        <v>279</v>
      </c>
      <c r="C2227" s="3" t="s">
        <v>467</v>
      </c>
      <c r="D2227" s="181">
        <v>6</v>
      </c>
      <c r="E2227" s="181">
        <v>33</v>
      </c>
      <c r="F2227" s="181">
        <v>6</v>
      </c>
      <c r="G2227" s="181">
        <v>6</v>
      </c>
      <c r="H2227" s="181">
        <v>5</v>
      </c>
      <c r="I2227" s="181">
        <v>0</v>
      </c>
      <c r="J2227" s="181">
        <v>1</v>
      </c>
      <c r="K2227" s="181">
        <v>0</v>
      </c>
      <c r="L2227" s="181">
        <v>57</v>
      </c>
      <c r="M2227" s="182">
        <v>1</v>
      </c>
      <c r="N2227" s="183">
        <f t="shared" si="34"/>
        <v>0.57894736842105265</v>
      </c>
    </row>
    <row r="2228" spans="1:14" x14ac:dyDescent="0.25">
      <c r="A2228" s="1" t="s">
        <v>253</v>
      </c>
      <c r="B2228" s="1" t="s">
        <v>279</v>
      </c>
      <c r="C2228" s="1" t="s">
        <v>468</v>
      </c>
      <c r="D2228" s="83">
        <v>1</v>
      </c>
      <c r="E2228" s="83">
        <v>7</v>
      </c>
      <c r="F2228" s="83">
        <v>1</v>
      </c>
      <c r="G2228" s="83">
        <v>1</v>
      </c>
      <c r="H2228" s="83">
        <v>1</v>
      </c>
      <c r="I2228" s="83">
        <v>0</v>
      </c>
      <c r="J2228" s="83">
        <v>0</v>
      </c>
      <c r="K2228" s="83">
        <v>0</v>
      </c>
      <c r="L2228" s="83">
        <v>11</v>
      </c>
      <c r="M2228" s="84">
        <v>0.19298245614035089</v>
      </c>
      <c r="N2228" s="85">
        <f t="shared" si="34"/>
        <v>0.63636363636363635</v>
      </c>
    </row>
    <row r="2229" spans="1:14" x14ac:dyDescent="0.25">
      <c r="A2229" s="1" t="s">
        <v>253</v>
      </c>
      <c r="B2229" s="1" t="s">
        <v>279</v>
      </c>
      <c r="C2229" s="1" t="s">
        <v>469</v>
      </c>
      <c r="D2229" s="83">
        <v>3</v>
      </c>
      <c r="E2229" s="83">
        <v>0</v>
      </c>
      <c r="F2229" s="83">
        <v>1</v>
      </c>
      <c r="G2229" s="83">
        <v>2</v>
      </c>
      <c r="H2229" s="83">
        <v>2</v>
      </c>
      <c r="I2229" s="83">
        <v>0</v>
      </c>
      <c r="J2229" s="83">
        <v>1</v>
      </c>
      <c r="K2229" s="83">
        <v>0</v>
      </c>
      <c r="L2229" s="83">
        <v>9</v>
      </c>
      <c r="M2229" s="84">
        <v>0.15789473684210531</v>
      </c>
      <c r="N2229" s="85">
        <f t="shared" si="34"/>
        <v>0</v>
      </c>
    </row>
    <row r="2230" spans="1:14" x14ac:dyDescent="0.25">
      <c r="A2230" s="1" t="s">
        <v>253</v>
      </c>
      <c r="B2230" s="1" t="s">
        <v>279</v>
      </c>
      <c r="C2230" s="1" t="s">
        <v>472</v>
      </c>
      <c r="D2230" s="83">
        <v>2</v>
      </c>
      <c r="E2230" s="83">
        <v>25</v>
      </c>
      <c r="F2230" s="83">
        <v>4</v>
      </c>
      <c r="G2230" s="83">
        <v>3</v>
      </c>
      <c r="H2230" s="83">
        <v>1</v>
      </c>
      <c r="I2230" s="83">
        <v>0</v>
      </c>
      <c r="J2230" s="83">
        <v>0</v>
      </c>
      <c r="K2230" s="83">
        <v>0</v>
      </c>
      <c r="L2230" s="83">
        <v>35</v>
      </c>
      <c r="M2230" s="84">
        <v>0.61403508771929827</v>
      </c>
      <c r="N2230" s="85">
        <f t="shared" si="34"/>
        <v>0.7142857142857143</v>
      </c>
    </row>
    <row r="2231" spans="1:14" x14ac:dyDescent="0.25">
      <c r="A2231" s="1" t="s">
        <v>253</v>
      </c>
      <c r="B2231" s="1" t="s">
        <v>279</v>
      </c>
      <c r="C2231" s="1" t="s">
        <v>473</v>
      </c>
      <c r="D2231" s="83">
        <v>0</v>
      </c>
      <c r="E2231" s="83">
        <v>0</v>
      </c>
      <c r="F2231" s="83">
        <v>0</v>
      </c>
      <c r="G2231" s="83">
        <v>0</v>
      </c>
      <c r="H2231" s="83">
        <v>1</v>
      </c>
      <c r="I2231" s="83">
        <v>0</v>
      </c>
      <c r="J2231" s="83">
        <v>0</v>
      </c>
      <c r="K2231" s="83">
        <v>0</v>
      </c>
      <c r="L2231" s="83">
        <v>1</v>
      </c>
      <c r="M2231" s="84">
        <v>1.754385964912281E-2</v>
      </c>
      <c r="N2231" s="85">
        <f t="shared" si="34"/>
        <v>0</v>
      </c>
    </row>
    <row r="2232" spans="1:14" x14ac:dyDescent="0.25">
      <c r="A2232" s="1" t="s">
        <v>253</v>
      </c>
      <c r="B2232" s="1" t="s">
        <v>279</v>
      </c>
      <c r="C2232" s="1" t="s">
        <v>474</v>
      </c>
      <c r="D2232" s="83">
        <v>0</v>
      </c>
      <c r="E2232" s="83">
        <v>1</v>
      </c>
      <c r="F2232" s="83">
        <v>0</v>
      </c>
      <c r="G2232" s="83">
        <v>0</v>
      </c>
      <c r="H2232" s="83">
        <v>0</v>
      </c>
      <c r="I2232" s="83">
        <v>0</v>
      </c>
      <c r="J2232" s="83">
        <v>0</v>
      </c>
      <c r="K2232" s="83">
        <v>0</v>
      </c>
      <c r="L2232" s="83">
        <v>1</v>
      </c>
      <c r="M2232" s="84">
        <v>1.754385964912281E-2</v>
      </c>
      <c r="N2232" s="85">
        <f t="shared" si="34"/>
        <v>1</v>
      </c>
    </row>
    <row r="2233" spans="1:14" x14ac:dyDescent="0.25">
      <c r="A2233" s="3" t="s">
        <v>253</v>
      </c>
      <c r="B2233" s="3" t="s">
        <v>258</v>
      </c>
      <c r="C2233" s="3" t="s">
        <v>467</v>
      </c>
      <c r="D2233" s="181">
        <v>1</v>
      </c>
      <c r="E2233" s="181">
        <v>41</v>
      </c>
      <c r="F2233" s="181">
        <v>29</v>
      </c>
      <c r="G2233" s="181">
        <v>8</v>
      </c>
      <c r="H2233" s="181">
        <v>10</v>
      </c>
      <c r="I2233" s="181">
        <v>4</v>
      </c>
      <c r="J2233" s="181">
        <v>2</v>
      </c>
      <c r="K2233" s="181">
        <v>2</v>
      </c>
      <c r="L2233" s="181">
        <v>97</v>
      </c>
      <c r="M2233" s="182">
        <v>1</v>
      </c>
      <c r="N2233" s="183">
        <f t="shared" si="34"/>
        <v>0.42268041237113402</v>
      </c>
    </row>
    <row r="2234" spans="1:14" x14ac:dyDescent="0.25">
      <c r="A2234" s="1" t="s">
        <v>253</v>
      </c>
      <c r="B2234" s="1" t="s">
        <v>258</v>
      </c>
      <c r="C2234" s="1" t="s">
        <v>468</v>
      </c>
      <c r="D2234" s="83">
        <v>0</v>
      </c>
      <c r="E2234" s="83">
        <v>7</v>
      </c>
      <c r="F2234" s="83">
        <v>5</v>
      </c>
      <c r="G2234" s="83">
        <v>1</v>
      </c>
      <c r="H2234" s="83">
        <v>2</v>
      </c>
      <c r="I2234" s="83">
        <v>0</v>
      </c>
      <c r="J2234" s="83">
        <v>0</v>
      </c>
      <c r="K2234" s="83">
        <v>0</v>
      </c>
      <c r="L2234" s="83">
        <v>15</v>
      </c>
      <c r="M2234" s="84">
        <v>0.15463917525773199</v>
      </c>
      <c r="N2234" s="85">
        <f t="shared" si="34"/>
        <v>0.46666666666666667</v>
      </c>
    </row>
    <row r="2235" spans="1:14" x14ac:dyDescent="0.25">
      <c r="A2235" s="1" t="s">
        <v>253</v>
      </c>
      <c r="B2235" s="1" t="s">
        <v>258</v>
      </c>
      <c r="C2235" s="1" t="s">
        <v>469</v>
      </c>
      <c r="D2235" s="83">
        <v>1</v>
      </c>
      <c r="E2235" s="83">
        <v>0</v>
      </c>
      <c r="F2235" s="83">
        <v>12</v>
      </c>
      <c r="G2235" s="83">
        <v>3</v>
      </c>
      <c r="H2235" s="83">
        <v>1</v>
      </c>
      <c r="I2235" s="83">
        <v>2</v>
      </c>
      <c r="J2235" s="83">
        <v>0</v>
      </c>
      <c r="K2235" s="83">
        <v>1</v>
      </c>
      <c r="L2235" s="83">
        <v>20</v>
      </c>
      <c r="M2235" s="84">
        <v>0.2061855670103093</v>
      </c>
      <c r="N2235" s="85">
        <f t="shared" si="34"/>
        <v>0</v>
      </c>
    </row>
    <row r="2236" spans="1:14" x14ac:dyDescent="0.25">
      <c r="A2236" s="1" t="s">
        <v>253</v>
      </c>
      <c r="B2236" s="1" t="s">
        <v>258</v>
      </c>
      <c r="C2236" s="1" t="s">
        <v>470</v>
      </c>
      <c r="D2236" s="83">
        <v>0</v>
      </c>
      <c r="E2236" s="83">
        <v>0</v>
      </c>
      <c r="F2236" s="83">
        <v>0</v>
      </c>
      <c r="G2236" s="83">
        <v>1</v>
      </c>
      <c r="H2236" s="83">
        <v>1</v>
      </c>
      <c r="I2236" s="83">
        <v>1</v>
      </c>
      <c r="J2236" s="83">
        <v>1</v>
      </c>
      <c r="K2236" s="83">
        <v>1</v>
      </c>
      <c r="L2236" s="83">
        <v>5</v>
      </c>
      <c r="M2236" s="84">
        <v>5.1546391752577317E-2</v>
      </c>
      <c r="N2236" s="85">
        <f t="shared" si="34"/>
        <v>0</v>
      </c>
    </row>
    <row r="2237" spans="1:14" x14ac:dyDescent="0.25">
      <c r="A2237" s="1" t="s">
        <v>253</v>
      </c>
      <c r="B2237" s="1" t="s">
        <v>258</v>
      </c>
      <c r="C2237" s="1" t="s">
        <v>471</v>
      </c>
      <c r="D2237" s="83">
        <v>0</v>
      </c>
      <c r="E2237" s="83">
        <v>0</v>
      </c>
      <c r="F2237" s="83">
        <v>1</v>
      </c>
      <c r="G2237" s="83">
        <v>0</v>
      </c>
      <c r="H2237" s="83">
        <v>1</v>
      </c>
      <c r="I2237" s="83">
        <v>0</v>
      </c>
      <c r="J2237" s="83">
        <v>0</v>
      </c>
      <c r="K2237" s="83">
        <v>0</v>
      </c>
      <c r="L2237" s="83">
        <v>2</v>
      </c>
      <c r="M2237" s="84">
        <v>2.0618556701030931E-2</v>
      </c>
      <c r="N2237" s="85">
        <f t="shared" si="34"/>
        <v>0</v>
      </c>
    </row>
    <row r="2238" spans="1:14" x14ac:dyDescent="0.25">
      <c r="A2238" s="1" t="s">
        <v>253</v>
      </c>
      <c r="B2238" s="1" t="s">
        <v>258</v>
      </c>
      <c r="C2238" s="1" t="s">
        <v>472</v>
      </c>
      <c r="D2238" s="83">
        <v>0</v>
      </c>
      <c r="E2238" s="83">
        <v>30</v>
      </c>
      <c r="F2238" s="83">
        <v>10</v>
      </c>
      <c r="G2238" s="83">
        <v>1</v>
      </c>
      <c r="H2238" s="83">
        <v>3</v>
      </c>
      <c r="I2238" s="83">
        <v>1</v>
      </c>
      <c r="J2238" s="83">
        <v>1</v>
      </c>
      <c r="K2238" s="83">
        <v>0</v>
      </c>
      <c r="L2238" s="83">
        <v>46</v>
      </c>
      <c r="M2238" s="84">
        <v>0.47422680412371132</v>
      </c>
      <c r="N2238" s="85">
        <f t="shared" si="34"/>
        <v>0.65217391304347827</v>
      </c>
    </row>
    <row r="2239" spans="1:14" x14ac:dyDescent="0.25">
      <c r="A2239" s="1" t="s">
        <v>253</v>
      </c>
      <c r="B2239" s="1" t="s">
        <v>258</v>
      </c>
      <c r="C2239" s="1" t="s">
        <v>473</v>
      </c>
      <c r="D2239" s="83">
        <v>0</v>
      </c>
      <c r="E2239" s="83">
        <v>0</v>
      </c>
      <c r="F2239" s="83">
        <v>1</v>
      </c>
      <c r="G2239" s="83">
        <v>2</v>
      </c>
      <c r="H2239" s="83">
        <v>1</v>
      </c>
      <c r="I2239" s="83">
        <v>0</v>
      </c>
      <c r="J2239" s="83">
        <v>0</v>
      </c>
      <c r="K2239" s="83">
        <v>0</v>
      </c>
      <c r="L2239" s="83">
        <v>4</v>
      </c>
      <c r="M2239" s="84">
        <v>4.1237113402061848E-2</v>
      </c>
      <c r="N2239" s="85">
        <f t="shared" si="34"/>
        <v>0</v>
      </c>
    </row>
    <row r="2240" spans="1:14" x14ac:dyDescent="0.25">
      <c r="A2240" s="1" t="s">
        <v>253</v>
      </c>
      <c r="B2240" s="1" t="s">
        <v>258</v>
      </c>
      <c r="C2240" s="1" t="s">
        <v>474</v>
      </c>
      <c r="D2240" s="83">
        <v>0</v>
      </c>
      <c r="E2240" s="83">
        <v>4</v>
      </c>
      <c r="F2240" s="83">
        <v>0</v>
      </c>
      <c r="G2240" s="83">
        <v>0</v>
      </c>
      <c r="H2240" s="83">
        <v>1</v>
      </c>
      <c r="I2240" s="83">
        <v>0</v>
      </c>
      <c r="J2240" s="83">
        <v>0</v>
      </c>
      <c r="K2240" s="83">
        <v>0</v>
      </c>
      <c r="L2240" s="83">
        <v>5</v>
      </c>
      <c r="M2240" s="84">
        <v>5.1546391752577317E-2</v>
      </c>
      <c r="N2240" s="85">
        <f t="shared" si="34"/>
        <v>0.8</v>
      </c>
    </row>
    <row r="2241" spans="1:14" x14ac:dyDescent="0.25">
      <c r="A2241" s="3" t="s">
        <v>253</v>
      </c>
      <c r="B2241" s="3" t="s">
        <v>256</v>
      </c>
      <c r="C2241" s="3" t="s">
        <v>467</v>
      </c>
      <c r="D2241" s="181">
        <v>6</v>
      </c>
      <c r="E2241" s="181">
        <v>49</v>
      </c>
      <c r="F2241" s="181">
        <v>23</v>
      </c>
      <c r="G2241" s="181">
        <v>16</v>
      </c>
      <c r="H2241" s="181">
        <v>5</v>
      </c>
      <c r="I2241" s="181">
        <v>6</v>
      </c>
      <c r="J2241" s="181">
        <v>3</v>
      </c>
      <c r="K2241" s="181">
        <v>1</v>
      </c>
      <c r="L2241" s="181">
        <v>109</v>
      </c>
      <c r="M2241" s="182">
        <v>1</v>
      </c>
      <c r="N2241" s="183">
        <f t="shared" si="34"/>
        <v>0.44954128440366975</v>
      </c>
    </row>
    <row r="2242" spans="1:14" x14ac:dyDescent="0.25">
      <c r="A2242" s="1" t="s">
        <v>253</v>
      </c>
      <c r="B2242" s="1" t="s">
        <v>256</v>
      </c>
      <c r="C2242" s="1" t="s">
        <v>468</v>
      </c>
      <c r="D2242" s="83">
        <v>0</v>
      </c>
      <c r="E2242" s="83">
        <v>5</v>
      </c>
      <c r="F2242" s="83">
        <v>3</v>
      </c>
      <c r="G2242" s="83">
        <v>0</v>
      </c>
      <c r="H2242" s="83">
        <v>0</v>
      </c>
      <c r="I2242" s="83">
        <v>0</v>
      </c>
      <c r="J2242" s="83">
        <v>0</v>
      </c>
      <c r="K2242" s="83">
        <v>0</v>
      </c>
      <c r="L2242" s="83">
        <v>8</v>
      </c>
      <c r="M2242" s="84">
        <v>7.3394495412844041E-2</v>
      </c>
      <c r="N2242" s="85">
        <f t="shared" si="34"/>
        <v>0.625</v>
      </c>
    </row>
    <row r="2243" spans="1:14" x14ac:dyDescent="0.25">
      <c r="A2243" s="1" t="s">
        <v>253</v>
      </c>
      <c r="B2243" s="1" t="s">
        <v>256</v>
      </c>
      <c r="C2243" s="1" t="s">
        <v>469</v>
      </c>
      <c r="D2243" s="83">
        <v>1</v>
      </c>
      <c r="E2243" s="83">
        <v>0</v>
      </c>
      <c r="F2243" s="83">
        <v>9</v>
      </c>
      <c r="G2243" s="83">
        <v>12</v>
      </c>
      <c r="H2243" s="83">
        <v>2</v>
      </c>
      <c r="I2243" s="83">
        <v>4</v>
      </c>
      <c r="J2243" s="83">
        <v>0</v>
      </c>
      <c r="K2243" s="83">
        <v>0</v>
      </c>
      <c r="L2243" s="83">
        <v>28</v>
      </c>
      <c r="M2243" s="84">
        <v>0.25688073394495409</v>
      </c>
      <c r="N2243" s="85">
        <f t="shared" si="34"/>
        <v>0</v>
      </c>
    </row>
    <row r="2244" spans="1:14" x14ac:dyDescent="0.25">
      <c r="A2244" s="1" t="s">
        <v>253</v>
      </c>
      <c r="B2244" s="1" t="s">
        <v>256</v>
      </c>
      <c r="C2244" s="1" t="s">
        <v>470</v>
      </c>
      <c r="D2244" s="83">
        <v>0</v>
      </c>
      <c r="E2244" s="83">
        <v>0</v>
      </c>
      <c r="F2244" s="83">
        <v>0</v>
      </c>
      <c r="G2244" s="83">
        <v>1</v>
      </c>
      <c r="H2244" s="83">
        <v>0</v>
      </c>
      <c r="I2244" s="83">
        <v>0</v>
      </c>
      <c r="J2244" s="83">
        <v>1</v>
      </c>
      <c r="K2244" s="83">
        <v>1</v>
      </c>
      <c r="L2244" s="83">
        <v>3</v>
      </c>
      <c r="M2244" s="84">
        <v>2.7522935779816519E-2</v>
      </c>
      <c r="N2244" s="85">
        <f t="shared" ref="N2244:N2307" si="35">E2244/L2244</f>
        <v>0</v>
      </c>
    </row>
    <row r="2245" spans="1:14" x14ac:dyDescent="0.25">
      <c r="A2245" s="1" t="s">
        <v>253</v>
      </c>
      <c r="B2245" s="1" t="s">
        <v>256</v>
      </c>
      <c r="C2245" s="1" t="s">
        <v>471</v>
      </c>
      <c r="D2245" s="83">
        <v>0</v>
      </c>
      <c r="E2245" s="83">
        <v>0</v>
      </c>
      <c r="F2245" s="83">
        <v>1</v>
      </c>
      <c r="G2245" s="83">
        <v>2</v>
      </c>
      <c r="H2245" s="83">
        <v>0</v>
      </c>
      <c r="I2245" s="83">
        <v>0</v>
      </c>
      <c r="J2245" s="83">
        <v>0</v>
      </c>
      <c r="K2245" s="83">
        <v>0</v>
      </c>
      <c r="L2245" s="83">
        <v>3</v>
      </c>
      <c r="M2245" s="84">
        <v>2.7522935779816519E-2</v>
      </c>
      <c r="N2245" s="85">
        <f t="shared" si="35"/>
        <v>0</v>
      </c>
    </row>
    <row r="2246" spans="1:14" x14ac:dyDescent="0.25">
      <c r="A2246" s="1" t="s">
        <v>253</v>
      </c>
      <c r="B2246" s="1" t="s">
        <v>256</v>
      </c>
      <c r="C2246" s="1" t="s">
        <v>481</v>
      </c>
      <c r="D2246" s="83">
        <v>0</v>
      </c>
      <c r="E2246" s="83">
        <v>1</v>
      </c>
      <c r="F2246" s="83">
        <v>0</v>
      </c>
      <c r="G2246" s="83">
        <v>0</v>
      </c>
      <c r="H2246" s="83">
        <v>0</v>
      </c>
      <c r="I2246" s="83">
        <v>0</v>
      </c>
      <c r="J2246" s="83">
        <v>0</v>
      </c>
      <c r="K2246" s="83">
        <v>0</v>
      </c>
      <c r="L2246" s="83">
        <v>1</v>
      </c>
      <c r="M2246" s="84">
        <v>9.1743119266055051E-3</v>
      </c>
      <c r="N2246" s="85">
        <f t="shared" si="35"/>
        <v>1</v>
      </c>
    </row>
    <row r="2247" spans="1:14" x14ac:dyDescent="0.25">
      <c r="A2247" s="1" t="s">
        <v>253</v>
      </c>
      <c r="B2247" s="1" t="s">
        <v>256</v>
      </c>
      <c r="C2247" s="1" t="s">
        <v>472</v>
      </c>
      <c r="D2247" s="83">
        <v>4</v>
      </c>
      <c r="E2247" s="83">
        <v>36</v>
      </c>
      <c r="F2247" s="83">
        <v>7</v>
      </c>
      <c r="G2247" s="83">
        <v>1</v>
      </c>
      <c r="H2247" s="83">
        <v>1</v>
      </c>
      <c r="I2247" s="83">
        <v>1</v>
      </c>
      <c r="J2247" s="83">
        <v>0</v>
      </c>
      <c r="K2247" s="83">
        <v>0</v>
      </c>
      <c r="L2247" s="83">
        <v>50</v>
      </c>
      <c r="M2247" s="84">
        <v>0.45871559633027531</v>
      </c>
      <c r="N2247" s="85">
        <f t="shared" si="35"/>
        <v>0.72</v>
      </c>
    </row>
    <row r="2248" spans="1:14" x14ac:dyDescent="0.25">
      <c r="A2248" s="1" t="s">
        <v>253</v>
      </c>
      <c r="B2248" s="1" t="s">
        <v>256</v>
      </c>
      <c r="C2248" s="1" t="s">
        <v>473</v>
      </c>
      <c r="D2248" s="83">
        <v>1</v>
      </c>
      <c r="E2248" s="83">
        <v>0</v>
      </c>
      <c r="F2248" s="83">
        <v>2</v>
      </c>
      <c r="G2248" s="83">
        <v>0</v>
      </c>
      <c r="H2248" s="83">
        <v>2</v>
      </c>
      <c r="I2248" s="83">
        <v>1</v>
      </c>
      <c r="J2248" s="83">
        <v>2</v>
      </c>
      <c r="K2248" s="83">
        <v>0</v>
      </c>
      <c r="L2248" s="83">
        <v>8</v>
      </c>
      <c r="M2248" s="84">
        <v>7.3394495412844041E-2</v>
      </c>
      <c r="N2248" s="85">
        <f t="shared" si="35"/>
        <v>0</v>
      </c>
    </row>
    <row r="2249" spans="1:14" x14ac:dyDescent="0.25">
      <c r="A2249" s="1" t="s">
        <v>253</v>
      </c>
      <c r="B2249" s="1" t="s">
        <v>256</v>
      </c>
      <c r="C2249" s="1" t="s">
        <v>474</v>
      </c>
      <c r="D2249" s="83">
        <v>0</v>
      </c>
      <c r="E2249" s="83">
        <v>7</v>
      </c>
      <c r="F2249" s="83">
        <v>1</v>
      </c>
      <c r="G2249" s="83">
        <v>0</v>
      </c>
      <c r="H2249" s="83">
        <v>0</v>
      </c>
      <c r="I2249" s="83">
        <v>0</v>
      </c>
      <c r="J2249" s="83">
        <v>0</v>
      </c>
      <c r="K2249" s="83">
        <v>0</v>
      </c>
      <c r="L2249" s="83">
        <v>8</v>
      </c>
      <c r="M2249" s="84">
        <v>7.3394495412844041E-2</v>
      </c>
      <c r="N2249" s="85">
        <f t="shared" si="35"/>
        <v>0.875</v>
      </c>
    </row>
    <row r="2250" spans="1:14" x14ac:dyDescent="0.25">
      <c r="A2250" s="3" t="s">
        <v>253</v>
      </c>
      <c r="B2250" s="3" t="s">
        <v>269</v>
      </c>
      <c r="C2250" s="3" t="s">
        <v>467</v>
      </c>
      <c r="D2250" s="181">
        <v>0</v>
      </c>
      <c r="E2250" s="181">
        <v>34</v>
      </c>
      <c r="F2250" s="181">
        <v>19</v>
      </c>
      <c r="G2250" s="181">
        <v>3</v>
      </c>
      <c r="H2250" s="181">
        <v>2</v>
      </c>
      <c r="I2250" s="181">
        <v>2</v>
      </c>
      <c r="J2250" s="181">
        <v>2</v>
      </c>
      <c r="K2250" s="181">
        <v>4</v>
      </c>
      <c r="L2250" s="181">
        <v>66</v>
      </c>
      <c r="M2250" s="182">
        <v>1</v>
      </c>
      <c r="N2250" s="183">
        <f t="shared" si="35"/>
        <v>0.51515151515151514</v>
      </c>
    </row>
    <row r="2251" spans="1:14" x14ac:dyDescent="0.25">
      <c r="A2251" s="1" t="s">
        <v>253</v>
      </c>
      <c r="B2251" s="1" t="s">
        <v>269</v>
      </c>
      <c r="C2251" s="1" t="s">
        <v>468</v>
      </c>
      <c r="D2251" s="83">
        <v>0</v>
      </c>
      <c r="E2251" s="83">
        <v>8</v>
      </c>
      <c r="F2251" s="83">
        <v>4</v>
      </c>
      <c r="G2251" s="83">
        <v>0</v>
      </c>
      <c r="H2251" s="83">
        <v>0</v>
      </c>
      <c r="I2251" s="83">
        <v>0</v>
      </c>
      <c r="J2251" s="83">
        <v>0</v>
      </c>
      <c r="K2251" s="83">
        <v>0</v>
      </c>
      <c r="L2251" s="83">
        <v>12</v>
      </c>
      <c r="M2251" s="84">
        <v>0.1818181818181818</v>
      </c>
      <c r="N2251" s="85">
        <f t="shared" si="35"/>
        <v>0.66666666666666663</v>
      </c>
    </row>
    <row r="2252" spans="1:14" x14ac:dyDescent="0.25">
      <c r="A2252" s="1" t="s">
        <v>253</v>
      </c>
      <c r="B2252" s="1" t="s">
        <v>269</v>
      </c>
      <c r="C2252" s="1" t="s">
        <v>469</v>
      </c>
      <c r="D2252" s="83">
        <v>0</v>
      </c>
      <c r="E2252" s="83">
        <v>0</v>
      </c>
      <c r="F2252" s="83">
        <v>9</v>
      </c>
      <c r="G2252" s="83">
        <v>2</v>
      </c>
      <c r="H2252" s="83">
        <v>2</v>
      </c>
      <c r="I2252" s="83">
        <v>2</v>
      </c>
      <c r="J2252" s="83">
        <v>1</v>
      </c>
      <c r="K2252" s="83">
        <v>1</v>
      </c>
      <c r="L2252" s="83">
        <v>17</v>
      </c>
      <c r="M2252" s="84">
        <v>0.25757575757575762</v>
      </c>
      <c r="N2252" s="85">
        <f t="shared" si="35"/>
        <v>0</v>
      </c>
    </row>
    <row r="2253" spans="1:14" x14ac:dyDescent="0.25">
      <c r="A2253" s="1" t="s">
        <v>253</v>
      </c>
      <c r="B2253" s="1" t="s">
        <v>269</v>
      </c>
      <c r="C2253" s="1" t="s">
        <v>470</v>
      </c>
      <c r="D2253" s="83">
        <v>0</v>
      </c>
      <c r="E2253" s="83">
        <v>0</v>
      </c>
      <c r="F2253" s="83">
        <v>0</v>
      </c>
      <c r="G2253" s="83">
        <v>1</v>
      </c>
      <c r="H2253" s="83">
        <v>0</v>
      </c>
      <c r="I2253" s="83">
        <v>0</v>
      </c>
      <c r="J2253" s="83">
        <v>1</v>
      </c>
      <c r="K2253" s="83">
        <v>3</v>
      </c>
      <c r="L2253" s="83">
        <v>5</v>
      </c>
      <c r="M2253" s="84">
        <v>7.575757575757576E-2</v>
      </c>
      <c r="N2253" s="85">
        <f t="shared" si="35"/>
        <v>0</v>
      </c>
    </row>
    <row r="2254" spans="1:14" x14ac:dyDescent="0.25">
      <c r="A2254" s="1" t="s">
        <v>253</v>
      </c>
      <c r="B2254" s="1" t="s">
        <v>269</v>
      </c>
      <c r="C2254" s="1" t="s">
        <v>471</v>
      </c>
      <c r="D2254" s="83">
        <v>0</v>
      </c>
      <c r="E2254" s="83">
        <v>0</v>
      </c>
      <c r="F2254" s="83">
        <v>2</v>
      </c>
      <c r="G2254" s="83">
        <v>0</v>
      </c>
      <c r="H2254" s="83">
        <v>0</v>
      </c>
      <c r="I2254" s="83">
        <v>0</v>
      </c>
      <c r="J2254" s="83">
        <v>0</v>
      </c>
      <c r="K2254" s="83">
        <v>0</v>
      </c>
      <c r="L2254" s="83">
        <v>2</v>
      </c>
      <c r="M2254" s="84">
        <v>3.03030303030303E-2</v>
      </c>
      <c r="N2254" s="85">
        <f t="shared" si="35"/>
        <v>0</v>
      </c>
    </row>
    <row r="2255" spans="1:14" x14ac:dyDescent="0.25">
      <c r="A2255" s="1" t="s">
        <v>253</v>
      </c>
      <c r="B2255" s="1" t="s">
        <v>269</v>
      </c>
      <c r="C2255" s="1" t="s">
        <v>472</v>
      </c>
      <c r="D2255" s="83">
        <v>0</v>
      </c>
      <c r="E2255" s="83">
        <v>17</v>
      </c>
      <c r="F2255" s="83">
        <v>3</v>
      </c>
      <c r="G2255" s="83">
        <v>0</v>
      </c>
      <c r="H2255" s="83">
        <v>0</v>
      </c>
      <c r="I2255" s="83">
        <v>0</v>
      </c>
      <c r="J2255" s="83">
        <v>0</v>
      </c>
      <c r="K2255" s="83">
        <v>0</v>
      </c>
      <c r="L2255" s="83">
        <v>20</v>
      </c>
      <c r="M2255" s="84">
        <v>0.30303030303030298</v>
      </c>
      <c r="N2255" s="85">
        <f t="shared" si="35"/>
        <v>0.85</v>
      </c>
    </row>
    <row r="2256" spans="1:14" x14ac:dyDescent="0.25">
      <c r="A2256" s="1" t="s">
        <v>253</v>
      </c>
      <c r="B2256" s="1" t="s">
        <v>269</v>
      </c>
      <c r="C2256" s="1" t="s">
        <v>473</v>
      </c>
      <c r="D2256" s="83">
        <v>0</v>
      </c>
      <c r="E2256" s="83">
        <v>0</v>
      </c>
      <c r="F2256" s="83">
        <v>1</v>
      </c>
      <c r="G2256" s="83">
        <v>0</v>
      </c>
      <c r="H2256" s="83">
        <v>0</v>
      </c>
      <c r="I2256" s="83">
        <v>0</v>
      </c>
      <c r="J2256" s="83">
        <v>0</v>
      </c>
      <c r="K2256" s="83">
        <v>0</v>
      </c>
      <c r="L2256" s="83">
        <v>1</v>
      </c>
      <c r="M2256" s="84">
        <v>1.515151515151515E-2</v>
      </c>
      <c r="N2256" s="85">
        <f t="shared" si="35"/>
        <v>0</v>
      </c>
    </row>
    <row r="2257" spans="1:14" x14ac:dyDescent="0.25">
      <c r="A2257" s="1" t="s">
        <v>253</v>
      </c>
      <c r="B2257" s="1" t="s">
        <v>269</v>
      </c>
      <c r="C2257" s="1" t="s">
        <v>474</v>
      </c>
      <c r="D2257" s="83">
        <v>0</v>
      </c>
      <c r="E2257" s="83">
        <v>9</v>
      </c>
      <c r="F2257" s="83">
        <v>0</v>
      </c>
      <c r="G2257" s="83">
        <v>0</v>
      </c>
      <c r="H2257" s="83">
        <v>0</v>
      </c>
      <c r="I2257" s="83">
        <v>0</v>
      </c>
      <c r="J2257" s="83">
        <v>0</v>
      </c>
      <c r="K2257" s="83">
        <v>0</v>
      </c>
      <c r="L2257" s="83">
        <v>9</v>
      </c>
      <c r="M2257" s="84">
        <v>0.13636363636363641</v>
      </c>
      <c r="N2257" s="85">
        <f t="shared" si="35"/>
        <v>1</v>
      </c>
    </row>
    <row r="2258" spans="1:14" x14ac:dyDescent="0.25">
      <c r="A2258" s="3" t="s">
        <v>253</v>
      </c>
      <c r="B2258" s="3" t="s">
        <v>270</v>
      </c>
      <c r="C2258" s="3" t="s">
        <v>467</v>
      </c>
      <c r="D2258" s="181">
        <v>9</v>
      </c>
      <c r="E2258" s="181">
        <v>36</v>
      </c>
      <c r="F2258" s="181">
        <v>19</v>
      </c>
      <c r="G2258" s="181">
        <v>22</v>
      </c>
      <c r="H2258" s="181">
        <v>14</v>
      </c>
      <c r="I2258" s="181">
        <v>4</v>
      </c>
      <c r="J2258" s="181">
        <v>8</v>
      </c>
      <c r="K2258" s="181">
        <v>14</v>
      </c>
      <c r="L2258" s="181">
        <v>126</v>
      </c>
      <c r="M2258" s="182">
        <v>1</v>
      </c>
      <c r="N2258" s="183">
        <f t="shared" si="35"/>
        <v>0.2857142857142857</v>
      </c>
    </row>
    <row r="2259" spans="1:14" x14ac:dyDescent="0.25">
      <c r="A2259" s="1" t="s">
        <v>253</v>
      </c>
      <c r="B2259" s="1" t="s">
        <v>270</v>
      </c>
      <c r="C2259" s="1" t="s">
        <v>468</v>
      </c>
      <c r="D2259" s="83">
        <v>1</v>
      </c>
      <c r="E2259" s="83">
        <v>5</v>
      </c>
      <c r="F2259" s="83">
        <v>3</v>
      </c>
      <c r="G2259" s="83">
        <v>1</v>
      </c>
      <c r="H2259" s="83">
        <v>2</v>
      </c>
      <c r="I2259" s="83">
        <v>0</v>
      </c>
      <c r="J2259" s="83">
        <v>0</v>
      </c>
      <c r="K2259" s="83">
        <v>0</v>
      </c>
      <c r="L2259" s="83">
        <v>12</v>
      </c>
      <c r="M2259" s="84">
        <v>9.5238095238095233E-2</v>
      </c>
      <c r="N2259" s="85">
        <f t="shared" si="35"/>
        <v>0.41666666666666669</v>
      </c>
    </row>
    <row r="2260" spans="1:14" x14ac:dyDescent="0.25">
      <c r="A2260" s="1" t="s">
        <v>253</v>
      </c>
      <c r="B2260" s="1" t="s">
        <v>270</v>
      </c>
      <c r="C2260" s="1" t="s">
        <v>480</v>
      </c>
      <c r="D2260" s="83">
        <v>0</v>
      </c>
      <c r="E2260" s="83">
        <v>0</v>
      </c>
      <c r="F2260" s="83">
        <v>0</v>
      </c>
      <c r="G2260" s="83">
        <v>0</v>
      </c>
      <c r="H2260" s="83">
        <v>0</v>
      </c>
      <c r="I2260" s="83">
        <v>0</v>
      </c>
      <c r="J2260" s="83">
        <v>0</v>
      </c>
      <c r="K2260" s="83">
        <v>1</v>
      </c>
      <c r="L2260" s="83">
        <v>1</v>
      </c>
      <c r="M2260" s="84">
        <v>7.9365079365079361E-3</v>
      </c>
      <c r="N2260" s="85">
        <f t="shared" si="35"/>
        <v>0</v>
      </c>
    </row>
    <row r="2261" spans="1:14" x14ac:dyDescent="0.25">
      <c r="A2261" s="1" t="s">
        <v>253</v>
      </c>
      <c r="B2261" s="1" t="s">
        <v>270</v>
      </c>
      <c r="C2261" s="1" t="s">
        <v>469</v>
      </c>
      <c r="D2261" s="83">
        <v>0</v>
      </c>
      <c r="E2261" s="83">
        <v>0</v>
      </c>
      <c r="F2261" s="83">
        <v>6</v>
      </c>
      <c r="G2261" s="83">
        <v>13</v>
      </c>
      <c r="H2261" s="83">
        <v>7</v>
      </c>
      <c r="I2261" s="83">
        <v>2</v>
      </c>
      <c r="J2261" s="83">
        <v>2</v>
      </c>
      <c r="K2261" s="83">
        <v>6</v>
      </c>
      <c r="L2261" s="83">
        <v>36</v>
      </c>
      <c r="M2261" s="84">
        <v>0.2857142857142857</v>
      </c>
      <c r="N2261" s="85">
        <f t="shared" si="35"/>
        <v>0</v>
      </c>
    </row>
    <row r="2262" spans="1:14" x14ac:dyDescent="0.25">
      <c r="A2262" s="1" t="s">
        <v>253</v>
      </c>
      <c r="B2262" s="1" t="s">
        <v>270</v>
      </c>
      <c r="C2262" s="1" t="s">
        <v>470</v>
      </c>
      <c r="D2262" s="83">
        <v>0</v>
      </c>
      <c r="E2262" s="83">
        <v>0</v>
      </c>
      <c r="F2262" s="83">
        <v>0</v>
      </c>
      <c r="G2262" s="83">
        <v>3</v>
      </c>
      <c r="H2262" s="83">
        <v>2</v>
      </c>
      <c r="I2262" s="83">
        <v>2</v>
      </c>
      <c r="J2262" s="83">
        <v>5</v>
      </c>
      <c r="K2262" s="83">
        <v>6</v>
      </c>
      <c r="L2262" s="83">
        <v>18</v>
      </c>
      <c r="M2262" s="84">
        <v>0.14285714285714279</v>
      </c>
      <c r="N2262" s="85">
        <f t="shared" si="35"/>
        <v>0</v>
      </c>
    </row>
    <row r="2263" spans="1:14" x14ac:dyDescent="0.25">
      <c r="A2263" s="1" t="s">
        <v>253</v>
      </c>
      <c r="B2263" s="1" t="s">
        <v>270</v>
      </c>
      <c r="C2263" s="1" t="s">
        <v>471</v>
      </c>
      <c r="D2263" s="83">
        <v>0</v>
      </c>
      <c r="E2263" s="83">
        <v>0</v>
      </c>
      <c r="F2263" s="83">
        <v>2</v>
      </c>
      <c r="G2263" s="83">
        <v>3</v>
      </c>
      <c r="H2263" s="83">
        <v>0</v>
      </c>
      <c r="I2263" s="83">
        <v>0</v>
      </c>
      <c r="J2263" s="83">
        <v>0</v>
      </c>
      <c r="K2263" s="83">
        <v>0</v>
      </c>
      <c r="L2263" s="83">
        <v>5</v>
      </c>
      <c r="M2263" s="84">
        <v>3.968253968253968E-2</v>
      </c>
      <c r="N2263" s="85">
        <f t="shared" si="35"/>
        <v>0</v>
      </c>
    </row>
    <row r="2264" spans="1:14" x14ac:dyDescent="0.25">
      <c r="A2264" s="1" t="s">
        <v>253</v>
      </c>
      <c r="B2264" s="1" t="s">
        <v>270</v>
      </c>
      <c r="C2264" s="1" t="s">
        <v>472</v>
      </c>
      <c r="D2264" s="83">
        <v>5</v>
      </c>
      <c r="E2264" s="83">
        <v>24</v>
      </c>
      <c r="F2264" s="83">
        <v>4</v>
      </c>
      <c r="G2264" s="83">
        <v>1</v>
      </c>
      <c r="H2264" s="83">
        <v>1</v>
      </c>
      <c r="I2264" s="83">
        <v>0</v>
      </c>
      <c r="J2264" s="83">
        <v>0</v>
      </c>
      <c r="K2264" s="83">
        <v>0</v>
      </c>
      <c r="L2264" s="83">
        <v>35</v>
      </c>
      <c r="M2264" s="84">
        <v>0.27777777777777779</v>
      </c>
      <c r="N2264" s="85">
        <f t="shared" si="35"/>
        <v>0.68571428571428572</v>
      </c>
    </row>
    <row r="2265" spans="1:14" x14ac:dyDescent="0.25">
      <c r="A2265" s="1" t="s">
        <v>253</v>
      </c>
      <c r="B2265" s="1" t="s">
        <v>270</v>
      </c>
      <c r="C2265" s="1" t="s">
        <v>473</v>
      </c>
      <c r="D2265" s="83">
        <v>2</v>
      </c>
      <c r="E2265" s="83">
        <v>1</v>
      </c>
      <c r="F2265" s="83">
        <v>2</v>
      </c>
      <c r="G2265" s="83">
        <v>1</v>
      </c>
      <c r="H2265" s="83">
        <v>2</v>
      </c>
      <c r="I2265" s="83">
        <v>0</v>
      </c>
      <c r="J2265" s="83">
        <v>1</v>
      </c>
      <c r="K2265" s="83">
        <v>0</v>
      </c>
      <c r="L2265" s="83">
        <v>9</v>
      </c>
      <c r="M2265" s="84">
        <v>7.1428571428571425E-2</v>
      </c>
      <c r="N2265" s="85">
        <f t="shared" si="35"/>
        <v>0.1111111111111111</v>
      </c>
    </row>
    <row r="2266" spans="1:14" x14ac:dyDescent="0.25">
      <c r="A2266" s="1" t="s">
        <v>253</v>
      </c>
      <c r="B2266" s="1" t="s">
        <v>270</v>
      </c>
      <c r="C2266" s="1" t="s">
        <v>474</v>
      </c>
      <c r="D2266" s="83">
        <v>1</v>
      </c>
      <c r="E2266" s="83">
        <v>6</v>
      </c>
      <c r="F2266" s="83">
        <v>2</v>
      </c>
      <c r="G2266" s="83">
        <v>0</v>
      </c>
      <c r="H2266" s="83">
        <v>0</v>
      </c>
      <c r="I2266" s="83">
        <v>0</v>
      </c>
      <c r="J2266" s="83">
        <v>0</v>
      </c>
      <c r="K2266" s="83">
        <v>1</v>
      </c>
      <c r="L2266" s="83">
        <v>10</v>
      </c>
      <c r="M2266" s="84">
        <v>7.9365079365079361E-2</v>
      </c>
      <c r="N2266" s="85">
        <f t="shared" si="35"/>
        <v>0.6</v>
      </c>
    </row>
    <row r="2267" spans="1:14" x14ac:dyDescent="0.25">
      <c r="A2267" s="3" t="s">
        <v>253</v>
      </c>
      <c r="B2267" s="3" t="s">
        <v>271</v>
      </c>
      <c r="C2267" s="3" t="s">
        <v>467</v>
      </c>
      <c r="D2267" s="181">
        <v>4</v>
      </c>
      <c r="E2267" s="181">
        <v>38</v>
      </c>
      <c r="F2267" s="181">
        <v>18</v>
      </c>
      <c r="G2267" s="181">
        <v>17</v>
      </c>
      <c r="H2267" s="181">
        <v>7</v>
      </c>
      <c r="I2267" s="181">
        <v>5</v>
      </c>
      <c r="J2267" s="181">
        <v>2</v>
      </c>
      <c r="K2267" s="181">
        <v>2</v>
      </c>
      <c r="L2267" s="181">
        <v>93</v>
      </c>
      <c r="M2267" s="182">
        <v>1</v>
      </c>
      <c r="N2267" s="183">
        <f t="shared" si="35"/>
        <v>0.40860215053763443</v>
      </c>
    </row>
    <row r="2268" spans="1:14" x14ac:dyDescent="0.25">
      <c r="A2268" s="1" t="s">
        <v>253</v>
      </c>
      <c r="B2268" s="1" t="s">
        <v>271</v>
      </c>
      <c r="C2268" s="1" t="s">
        <v>468</v>
      </c>
      <c r="D2268" s="83">
        <v>0</v>
      </c>
      <c r="E2268" s="83">
        <v>7</v>
      </c>
      <c r="F2268" s="83">
        <v>3</v>
      </c>
      <c r="G2268" s="83">
        <v>0</v>
      </c>
      <c r="H2268" s="83">
        <v>1</v>
      </c>
      <c r="I2268" s="83">
        <v>0</v>
      </c>
      <c r="J2268" s="83">
        <v>0</v>
      </c>
      <c r="K2268" s="83">
        <v>0</v>
      </c>
      <c r="L2268" s="83">
        <v>11</v>
      </c>
      <c r="M2268" s="84">
        <v>0.1182795698924731</v>
      </c>
      <c r="N2268" s="85">
        <f t="shared" si="35"/>
        <v>0.63636363636363635</v>
      </c>
    </row>
    <row r="2269" spans="1:14" x14ac:dyDescent="0.25">
      <c r="A2269" s="1" t="s">
        <v>253</v>
      </c>
      <c r="B2269" s="1" t="s">
        <v>271</v>
      </c>
      <c r="C2269" s="1" t="s">
        <v>469</v>
      </c>
      <c r="D2269" s="83">
        <v>2</v>
      </c>
      <c r="E2269" s="83">
        <v>0</v>
      </c>
      <c r="F2269" s="83">
        <v>7</v>
      </c>
      <c r="G2269" s="83">
        <v>12</v>
      </c>
      <c r="H2269" s="83">
        <v>2</v>
      </c>
      <c r="I2269" s="83">
        <v>1</v>
      </c>
      <c r="J2269" s="83">
        <v>0</v>
      </c>
      <c r="K2269" s="83">
        <v>2</v>
      </c>
      <c r="L2269" s="83">
        <v>26</v>
      </c>
      <c r="M2269" s="84">
        <v>0.27956989247311831</v>
      </c>
      <c r="N2269" s="85">
        <f t="shared" si="35"/>
        <v>0</v>
      </c>
    </row>
    <row r="2270" spans="1:14" x14ac:dyDescent="0.25">
      <c r="A2270" s="1" t="s">
        <v>253</v>
      </c>
      <c r="B2270" s="1" t="s">
        <v>271</v>
      </c>
      <c r="C2270" s="1" t="s">
        <v>470</v>
      </c>
      <c r="D2270" s="83">
        <v>0</v>
      </c>
      <c r="E2270" s="83">
        <v>0</v>
      </c>
      <c r="F2270" s="83">
        <v>0</v>
      </c>
      <c r="G2270" s="83">
        <v>3</v>
      </c>
      <c r="H2270" s="83">
        <v>1</v>
      </c>
      <c r="I2270" s="83">
        <v>3</v>
      </c>
      <c r="J2270" s="83">
        <v>2</v>
      </c>
      <c r="K2270" s="83">
        <v>0</v>
      </c>
      <c r="L2270" s="83">
        <v>9</v>
      </c>
      <c r="M2270" s="84">
        <v>9.6774193548387094E-2</v>
      </c>
      <c r="N2270" s="85">
        <f t="shared" si="35"/>
        <v>0</v>
      </c>
    </row>
    <row r="2271" spans="1:14" x14ac:dyDescent="0.25">
      <c r="A2271" s="1" t="s">
        <v>253</v>
      </c>
      <c r="B2271" s="1" t="s">
        <v>271</v>
      </c>
      <c r="C2271" s="1" t="s">
        <v>471</v>
      </c>
      <c r="D2271" s="83">
        <v>0</v>
      </c>
      <c r="E2271" s="83">
        <v>0</v>
      </c>
      <c r="F2271" s="83">
        <v>1</v>
      </c>
      <c r="G2271" s="83">
        <v>0</v>
      </c>
      <c r="H2271" s="83">
        <v>2</v>
      </c>
      <c r="I2271" s="83">
        <v>1</v>
      </c>
      <c r="J2271" s="83">
        <v>0</v>
      </c>
      <c r="K2271" s="83">
        <v>0</v>
      </c>
      <c r="L2271" s="83">
        <v>4</v>
      </c>
      <c r="M2271" s="84">
        <v>4.3010752688172053E-2</v>
      </c>
      <c r="N2271" s="85">
        <f t="shared" si="35"/>
        <v>0</v>
      </c>
    </row>
    <row r="2272" spans="1:14" x14ac:dyDescent="0.25">
      <c r="A2272" s="1" t="s">
        <v>253</v>
      </c>
      <c r="B2272" s="1" t="s">
        <v>271</v>
      </c>
      <c r="C2272" s="1" t="s">
        <v>472</v>
      </c>
      <c r="D2272" s="83">
        <v>0</v>
      </c>
      <c r="E2272" s="83">
        <v>25</v>
      </c>
      <c r="F2272" s="83">
        <v>3</v>
      </c>
      <c r="G2272" s="83">
        <v>1</v>
      </c>
      <c r="H2272" s="83">
        <v>0</v>
      </c>
      <c r="I2272" s="83">
        <v>0</v>
      </c>
      <c r="J2272" s="83">
        <v>0</v>
      </c>
      <c r="K2272" s="83">
        <v>0</v>
      </c>
      <c r="L2272" s="83">
        <v>29</v>
      </c>
      <c r="M2272" s="84">
        <v>0.31182795698924731</v>
      </c>
      <c r="N2272" s="85">
        <f t="shared" si="35"/>
        <v>0.86206896551724133</v>
      </c>
    </row>
    <row r="2273" spans="1:14" x14ac:dyDescent="0.25">
      <c r="A2273" s="1" t="s">
        <v>253</v>
      </c>
      <c r="B2273" s="1" t="s">
        <v>271</v>
      </c>
      <c r="C2273" s="1" t="s">
        <v>473</v>
      </c>
      <c r="D2273" s="83">
        <v>1</v>
      </c>
      <c r="E2273" s="83">
        <v>0</v>
      </c>
      <c r="F2273" s="83">
        <v>1</v>
      </c>
      <c r="G2273" s="83">
        <v>1</v>
      </c>
      <c r="H2273" s="83">
        <v>1</v>
      </c>
      <c r="I2273" s="83">
        <v>0</v>
      </c>
      <c r="J2273" s="83">
        <v>0</v>
      </c>
      <c r="K2273" s="83">
        <v>0</v>
      </c>
      <c r="L2273" s="83">
        <v>4</v>
      </c>
      <c r="M2273" s="84">
        <v>4.3010752688172053E-2</v>
      </c>
      <c r="N2273" s="85">
        <f t="shared" si="35"/>
        <v>0</v>
      </c>
    </row>
    <row r="2274" spans="1:14" x14ac:dyDescent="0.25">
      <c r="A2274" s="1" t="s">
        <v>253</v>
      </c>
      <c r="B2274" s="1" t="s">
        <v>271</v>
      </c>
      <c r="C2274" s="1" t="s">
        <v>474</v>
      </c>
      <c r="D2274" s="83">
        <v>1</v>
      </c>
      <c r="E2274" s="83">
        <v>6</v>
      </c>
      <c r="F2274" s="83">
        <v>3</v>
      </c>
      <c r="G2274" s="83">
        <v>0</v>
      </c>
      <c r="H2274" s="83">
        <v>0</v>
      </c>
      <c r="I2274" s="83">
        <v>0</v>
      </c>
      <c r="J2274" s="83">
        <v>0</v>
      </c>
      <c r="K2274" s="83">
        <v>0</v>
      </c>
      <c r="L2274" s="83">
        <v>10</v>
      </c>
      <c r="M2274" s="84">
        <v>0.1075268817204301</v>
      </c>
      <c r="N2274" s="85">
        <f t="shared" si="35"/>
        <v>0.6</v>
      </c>
    </row>
    <row r="2275" spans="1:14" x14ac:dyDescent="0.25">
      <c r="A2275" s="3" t="s">
        <v>253</v>
      </c>
      <c r="B2275" s="3" t="s">
        <v>272</v>
      </c>
      <c r="C2275" s="3" t="s">
        <v>467</v>
      </c>
      <c r="D2275" s="181">
        <v>0</v>
      </c>
      <c r="E2275" s="181">
        <v>22</v>
      </c>
      <c r="F2275" s="181">
        <v>9</v>
      </c>
      <c r="G2275" s="181">
        <v>5</v>
      </c>
      <c r="H2275" s="181">
        <v>4</v>
      </c>
      <c r="I2275" s="181">
        <v>0</v>
      </c>
      <c r="J2275" s="181">
        <v>0</v>
      </c>
      <c r="K2275" s="181">
        <v>0</v>
      </c>
      <c r="L2275" s="181">
        <v>40</v>
      </c>
      <c r="M2275" s="182">
        <v>1</v>
      </c>
      <c r="N2275" s="183">
        <f t="shared" si="35"/>
        <v>0.55000000000000004</v>
      </c>
    </row>
    <row r="2276" spans="1:14" x14ac:dyDescent="0.25">
      <c r="A2276" s="1" t="s">
        <v>253</v>
      </c>
      <c r="B2276" s="1" t="s">
        <v>272</v>
      </c>
      <c r="C2276" s="1" t="s">
        <v>468</v>
      </c>
      <c r="D2276" s="83">
        <v>0</v>
      </c>
      <c r="E2276" s="83">
        <v>6</v>
      </c>
      <c r="F2276" s="83">
        <v>4</v>
      </c>
      <c r="G2276" s="83">
        <v>0</v>
      </c>
      <c r="H2276" s="83">
        <v>0</v>
      </c>
      <c r="I2276" s="83">
        <v>0</v>
      </c>
      <c r="J2276" s="83">
        <v>0</v>
      </c>
      <c r="K2276" s="83">
        <v>0</v>
      </c>
      <c r="L2276" s="83">
        <v>10</v>
      </c>
      <c r="M2276" s="84">
        <v>0.25</v>
      </c>
      <c r="N2276" s="85">
        <f t="shared" si="35"/>
        <v>0.6</v>
      </c>
    </row>
    <row r="2277" spans="1:14" x14ac:dyDescent="0.25">
      <c r="A2277" s="1" t="s">
        <v>253</v>
      </c>
      <c r="B2277" s="1" t="s">
        <v>272</v>
      </c>
      <c r="C2277" s="1" t="s">
        <v>469</v>
      </c>
      <c r="D2277" s="83">
        <v>0</v>
      </c>
      <c r="E2277" s="83">
        <v>0</v>
      </c>
      <c r="F2277" s="83">
        <v>1</v>
      </c>
      <c r="G2277" s="83">
        <v>1</v>
      </c>
      <c r="H2277" s="83">
        <v>1</v>
      </c>
      <c r="I2277" s="83">
        <v>0</v>
      </c>
      <c r="J2277" s="83">
        <v>0</v>
      </c>
      <c r="K2277" s="83">
        <v>0</v>
      </c>
      <c r="L2277" s="83">
        <v>3</v>
      </c>
      <c r="M2277" s="84">
        <v>7.4999999999999997E-2</v>
      </c>
      <c r="N2277" s="85">
        <f t="shared" si="35"/>
        <v>0</v>
      </c>
    </row>
    <row r="2278" spans="1:14" x14ac:dyDescent="0.25">
      <c r="A2278" s="1" t="s">
        <v>253</v>
      </c>
      <c r="B2278" s="1" t="s">
        <v>272</v>
      </c>
      <c r="C2278" s="1" t="s">
        <v>470</v>
      </c>
      <c r="D2278" s="83">
        <v>0</v>
      </c>
      <c r="E2278" s="83">
        <v>0</v>
      </c>
      <c r="F2278" s="83">
        <v>0</v>
      </c>
      <c r="G2278" s="83">
        <v>2</v>
      </c>
      <c r="H2278" s="83">
        <v>0</v>
      </c>
      <c r="I2278" s="83">
        <v>0</v>
      </c>
      <c r="J2278" s="83">
        <v>0</v>
      </c>
      <c r="K2278" s="83">
        <v>0</v>
      </c>
      <c r="L2278" s="83">
        <v>2</v>
      </c>
      <c r="M2278" s="84">
        <v>0.05</v>
      </c>
      <c r="N2278" s="85">
        <f t="shared" si="35"/>
        <v>0</v>
      </c>
    </row>
    <row r="2279" spans="1:14" x14ac:dyDescent="0.25">
      <c r="A2279" s="1" t="s">
        <v>253</v>
      </c>
      <c r="B2279" s="1" t="s">
        <v>272</v>
      </c>
      <c r="C2279" s="1" t="s">
        <v>471</v>
      </c>
      <c r="D2279" s="83">
        <v>0</v>
      </c>
      <c r="E2279" s="83">
        <v>0</v>
      </c>
      <c r="F2279" s="83">
        <v>1</v>
      </c>
      <c r="G2279" s="83">
        <v>2</v>
      </c>
      <c r="H2279" s="83">
        <v>0</v>
      </c>
      <c r="I2279" s="83">
        <v>0</v>
      </c>
      <c r="J2279" s="83">
        <v>0</v>
      </c>
      <c r="K2279" s="83">
        <v>0</v>
      </c>
      <c r="L2279" s="83">
        <v>3</v>
      </c>
      <c r="M2279" s="84">
        <v>7.4999999999999997E-2</v>
      </c>
      <c r="N2279" s="85">
        <f t="shared" si="35"/>
        <v>0</v>
      </c>
    </row>
    <row r="2280" spans="1:14" x14ac:dyDescent="0.25">
      <c r="A2280" s="1" t="s">
        <v>253</v>
      </c>
      <c r="B2280" s="1" t="s">
        <v>272</v>
      </c>
      <c r="C2280" s="1" t="s">
        <v>472</v>
      </c>
      <c r="D2280" s="83">
        <v>0</v>
      </c>
      <c r="E2280" s="83">
        <v>13</v>
      </c>
      <c r="F2280" s="83">
        <v>3</v>
      </c>
      <c r="G2280" s="83">
        <v>0</v>
      </c>
      <c r="H2280" s="83">
        <v>2</v>
      </c>
      <c r="I2280" s="83">
        <v>0</v>
      </c>
      <c r="J2280" s="83">
        <v>0</v>
      </c>
      <c r="K2280" s="83">
        <v>0</v>
      </c>
      <c r="L2280" s="83">
        <v>18</v>
      </c>
      <c r="M2280" s="84">
        <v>0.45</v>
      </c>
      <c r="N2280" s="85">
        <f t="shared" si="35"/>
        <v>0.72222222222222221</v>
      </c>
    </row>
    <row r="2281" spans="1:14" x14ac:dyDescent="0.25">
      <c r="A2281" s="1" t="s">
        <v>253</v>
      </c>
      <c r="B2281" s="1" t="s">
        <v>272</v>
      </c>
      <c r="C2281" s="1" t="s">
        <v>473</v>
      </c>
      <c r="D2281" s="83">
        <v>0</v>
      </c>
      <c r="E2281" s="83">
        <v>0</v>
      </c>
      <c r="F2281" s="83">
        <v>0</v>
      </c>
      <c r="G2281" s="83">
        <v>0</v>
      </c>
      <c r="H2281" s="83">
        <v>1</v>
      </c>
      <c r="I2281" s="83">
        <v>0</v>
      </c>
      <c r="J2281" s="83">
        <v>0</v>
      </c>
      <c r="K2281" s="83">
        <v>0</v>
      </c>
      <c r="L2281" s="83">
        <v>1</v>
      </c>
      <c r="M2281" s="84">
        <v>2.5000000000000001E-2</v>
      </c>
      <c r="N2281" s="85">
        <f t="shared" si="35"/>
        <v>0</v>
      </c>
    </row>
    <row r="2282" spans="1:14" x14ac:dyDescent="0.25">
      <c r="A2282" s="1" t="s">
        <v>253</v>
      </c>
      <c r="B2282" s="1" t="s">
        <v>272</v>
      </c>
      <c r="C2282" s="1" t="s">
        <v>474</v>
      </c>
      <c r="D2282" s="83">
        <v>0</v>
      </c>
      <c r="E2282" s="83">
        <v>3</v>
      </c>
      <c r="F2282" s="83">
        <v>0</v>
      </c>
      <c r="G2282" s="83">
        <v>0</v>
      </c>
      <c r="H2282" s="83">
        <v>0</v>
      </c>
      <c r="I2282" s="83">
        <v>0</v>
      </c>
      <c r="J2282" s="83">
        <v>0</v>
      </c>
      <c r="K2282" s="83">
        <v>0</v>
      </c>
      <c r="L2282" s="83">
        <v>3</v>
      </c>
      <c r="M2282" s="84">
        <v>7.4999999999999997E-2</v>
      </c>
      <c r="N2282" s="85">
        <f t="shared" si="35"/>
        <v>1</v>
      </c>
    </row>
    <row r="2283" spans="1:14" x14ac:dyDescent="0.25">
      <c r="A2283" s="3" t="s">
        <v>253</v>
      </c>
      <c r="B2283" s="3" t="s">
        <v>273</v>
      </c>
      <c r="C2283" s="3" t="s">
        <v>467</v>
      </c>
      <c r="D2283" s="181">
        <v>24</v>
      </c>
      <c r="E2283" s="181">
        <v>138</v>
      </c>
      <c r="F2283" s="181">
        <v>61</v>
      </c>
      <c r="G2283" s="181">
        <v>63</v>
      </c>
      <c r="H2283" s="181">
        <v>33</v>
      </c>
      <c r="I2283" s="181">
        <v>19</v>
      </c>
      <c r="J2283" s="181">
        <v>5</v>
      </c>
      <c r="K2283" s="181">
        <v>21</v>
      </c>
      <c r="L2283" s="181">
        <v>364</v>
      </c>
      <c r="M2283" s="182">
        <v>1</v>
      </c>
      <c r="N2283" s="183">
        <f t="shared" si="35"/>
        <v>0.37912087912087911</v>
      </c>
    </row>
    <row r="2284" spans="1:14" x14ac:dyDescent="0.25">
      <c r="A2284" s="1" t="s">
        <v>253</v>
      </c>
      <c r="B2284" s="1" t="s">
        <v>273</v>
      </c>
      <c r="C2284" s="1" t="s">
        <v>468</v>
      </c>
      <c r="D2284" s="83">
        <v>1</v>
      </c>
      <c r="E2284" s="83">
        <v>33</v>
      </c>
      <c r="F2284" s="83">
        <v>15</v>
      </c>
      <c r="G2284" s="83">
        <v>1</v>
      </c>
      <c r="H2284" s="83">
        <v>0</v>
      </c>
      <c r="I2284" s="83">
        <v>2</v>
      </c>
      <c r="J2284" s="83">
        <v>0</v>
      </c>
      <c r="K2284" s="83">
        <v>0</v>
      </c>
      <c r="L2284" s="83">
        <v>52</v>
      </c>
      <c r="M2284" s="84">
        <v>0.14285714285714279</v>
      </c>
      <c r="N2284" s="85">
        <f t="shared" si="35"/>
        <v>0.63461538461538458</v>
      </c>
    </row>
    <row r="2285" spans="1:14" x14ac:dyDescent="0.25">
      <c r="A2285" s="1" t="s">
        <v>253</v>
      </c>
      <c r="B2285" s="1" t="s">
        <v>273</v>
      </c>
      <c r="C2285" s="1" t="s">
        <v>476</v>
      </c>
      <c r="D2285" s="83">
        <v>1</v>
      </c>
      <c r="E2285" s="83">
        <v>0</v>
      </c>
      <c r="F2285" s="83">
        <v>0</v>
      </c>
      <c r="G2285" s="83">
        <v>0</v>
      </c>
      <c r="H2285" s="83">
        <v>0</v>
      </c>
      <c r="I2285" s="83">
        <v>0</v>
      </c>
      <c r="J2285" s="83">
        <v>0</v>
      </c>
      <c r="K2285" s="83">
        <v>0</v>
      </c>
      <c r="L2285" s="83">
        <v>1</v>
      </c>
      <c r="M2285" s="84">
        <v>2.747252747252747E-3</v>
      </c>
      <c r="N2285" s="85">
        <f t="shared" si="35"/>
        <v>0</v>
      </c>
    </row>
    <row r="2286" spans="1:14" x14ac:dyDescent="0.25">
      <c r="A2286" s="1" t="s">
        <v>253</v>
      </c>
      <c r="B2286" s="1" t="s">
        <v>273</v>
      </c>
      <c r="C2286" s="1" t="s">
        <v>469</v>
      </c>
      <c r="D2286" s="83">
        <v>1</v>
      </c>
      <c r="E2286" s="83">
        <v>0</v>
      </c>
      <c r="F2286" s="83">
        <v>16</v>
      </c>
      <c r="G2286" s="83">
        <v>27</v>
      </c>
      <c r="H2286" s="83">
        <v>20</v>
      </c>
      <c r="I2286" s="83">
        <v>3</v>
      </c>
      <c r="J2286" s="83">
        <v>2</v>
      </c>
      <c r="K2286" s="83">
        <v>11</v>
      </c>
      <c r="L2286" s="83">
        <v>80</v>
      </c>
      <c r="M2286" s="84">
        <v>0.2197802197802198</v>
      </c>
      <c r="N2286" s="85">
        <f t="shared" si="35"/>
        <v>0</v>
      </c>
    </row>
    <row r="2287" spans="1:14" x14ac:dyDescent="0.25">
      <c r="A2287" s="1" t="s">
        <v>253</v>
      </c>
      <c r="B2287" s="1" t="s">
        <v>273</v>
      </c>
      <c r="C2287" s="1" t="s">
        <v>470</v>
      </c>
      <c r="D2287" s="83">
        <v>1</v>
      </c>
      <c r="E2287" s="83">
        <v>0</v>
      </c>
      <c r="F2287" s="83">
        <v>0</v>
      </c>
      <c r="G2287" s="83">
        <v>17</v>
      </c>
      <c r="H2287" s="83">
        <v>5</v>
      </c>
      <c r="I2287" s="83">
        <v>11</v>
      </c>
      <c r="J2287" s="83">
        <v>2</v>
      </c>
      <c r="K2287" s="83">
        <v>8</v>
      </c>
      <c r="L2287" s="83">
        <v>44</v>
      </c>
      <c r="M2287" s="84">
        <v>0.12087912087912089</v>
      </c>
      <c r="N2287" s="85">
        <f t="shared" si="35"/>
        <v>0</v>
      </c>
    </row>
    <row r="2288" spans="1:14" x14ac:dyDescent="0.25">
      <c r="A2288" s="1" t="s">
        <v>253</v>
      </c>
      <c r="B2288" s="1" t="s">
        <v>273</v>
      </c>
      <c r="C2288" s="1" t="s">
        <v>471</v>
      </c>
      <c r="D2288" s="83">
        <v>0</v>
      </c>
      <c r="E2288" s="83">
        <v>0</v>
      </c>
      <c r="F2288" s="83">
        <v>2</v>
      </c>
      <c r="G2288" s="83">
        <v>6</v>
      </c>
      <c r="H2288" s="83">
        <v>1</v>
      </c>
      <c r="I2288" s="83">
        <v>1</v>
      </c>
      <c r="J2288" s="83">
        <v>0</v>
      </c>
      <c r="K2288" s="83">
        <v>0</v>
      </c>
      <c r="L2288" s="83">
        <v>10</v>
      </c>
      <c r="M2288" s="84">
        <v>2.7472527472527469E-2</v>
      </c>
      <c r="N2288" s="85">
        <f t="shared" si="35"/>
        <v>0</v>
      </c>
    </row>
    <row r="2289" spans="1:14" x14ac:dyDescent="0.25">
      <c r="A2289" s="1" t="s">
        <v>253</v>
      </c>
      <c r="B2289" s="1" t="s">
        <v>273</v>
      </c>
      <c r="C2289" s="1" t="s">
        <v>472</v>
      </c>
      <c r="D2289" s="83">
        <v>10</v>
      </c>
      <c r="E2289" s="83">
        <v>87</v>
      </c>
      <c r="F2289" s="83">
        <v>21</v>
      </c>
      <c r="G2289" s="83">
        <v>5</v>
      </c>
      <c r="H2289" s="83">
        <v>2</v>
      </c>
      <c r="I2289" s="83">
        <v>1</v>
      </c>
      <c r="J2289" s="83">
        <v>0</v>
      </c>
      <c r="K2289" s="83">
        <v>0</v>
      </c>
      <c r="L2289" s="83">
        <v>126</v>
      </c>
      <c r="M2289" s="84">
        <v>0.34615384615384609</v>
      </c>
      <c r="N2289" s="85">
        <f t="shared" si="35"/>
        <v>0.69047619047619047</v>
      </c>
    </row>
    <row r="2290" spans="1:14" x14ac:dyDescent="0.25">
      <c r="A2290" s="1" t="s">
        <v>253</v>
      </c>
      <c r="B2290" s="1" t="s">
        <v>273</v>
      </c>
      <c r="C2290" s="1" t="s">
        <v>473</v>
      </c>
      <c r="D2290" s="83">
        <v>3</v>
      </c>
      <c r="E2290" s="83">
        <v>0</v>
      </c>
      <c r="F2290" s="83">
        <v>4</v>
      </c>
      <c r="G2290" s="83">
        <v>6</v>
      </c>
      <c r="H2290" s="83">
        <v>3</v>
      </c>
      <c r="I2290" s="83">
        <v>1</v>
      </c>
      <c r="J2290" s="83">
        <v>1</v>
      </c>
      <c r="K2290" s="83">
        <v>2</v>
      </c>
      <c r="L2290" s="83">
        <v>20</v>
      </c>
      <c r="M2290" s="84">
        <v>5.4945054945054937E-2</v>
      </c>
      <c r="N2290" s="85">
        <f t="shared" si="35"/>
        <v>0</v>
      </c>
    </row>
    <row r="2291" spans="1:14" x14ac:dyDescent="0.25">
      <c r="A2291" s="1" t="s">
        <v>253</v>
      </c>
      <c r="B2291" s="1" t="s">
        <v>273</v>
      </c>
      <c r="C2291" s="1" t="s">
        <v>474</v>
      </c>
      <c r="D2291" s="83">
        <v>7</v>
      </c>
      <c r="E2291" s="83">
        <v>18</v>
      </c>
      <c r="F2291" s="83">
        <v>3</v>
      </c>
      <c r="G2291" s="83">
        <v>1</v>
      </c>
      <c r="H2291" s="83">
        <v>2</v>
      </c>
      <c r="I2291" s="83">
        <v>0</v>
      </c>
      <c r="J2291" s="83">
        <v>0</v>
      </c>
      <c r="K2291" s="83">
        <v>0</v>
      </c>
      <c r="L2291" s="83">
        <v>31</v>
      </c>
      <c r="M2291" s="84">
        <v>8.5164835164835168E-2</v>
      </c>
      <c r="N2291" s="85">
        <f t="shared" si="35"/>
        <v>0.58064516129032262</v>
      </c>
    </row>
    <row r="2292" spans="1:14" x14ac:dyDescent="0.25">
      <c r="A2292" s="3" t="s">
        <v>253</v>
      </c>
      <c r="B2292" s="3" t="s">
        <v>274</v>
      </c>
      <c r="C2292" s="3" t="s">
        <v>467</v>
      </c>
      <c r="D2292" s="181">
        <v>14</v>
      </c>
      <c r="E2292" s="181">
        <v>134</v>
      </c>
      <c r="F2292" s="181">
        <v>44</v>
      </c>
      <c r="G2292" s="181">
        <v>35</v>
      </c>
      <c r="H2292" s="181">
        <v>16</v>
      </c>
      <c r="I2292" s="181">
        <v>9</v>
      </c>
      <c r="J2292" s="181">
        <v>5</v>
      </c>
      <c r="K2292" s="181">
        <v>9</v>
      </c>
      <c r="L2292" s="181">
        <v>266</v>
      </c>
      <c r="M2292" s="182">
        <v>1</v>
      </c>
      <c r="N2292" s="183">
        <f t="shared" si="35"/>
        <v>0.50375939849624063</v>
      </c>
    </row>
    <row r="2293" spans="1:14" x14ac:dyDescent="0.25">
      <c r="A2293" s="1" t="s">
        <v>253</v>
      </c>
      <c r="B2293" s="1" t="s">
        <v>274</v>
      </c>
      <c r="C2293" s="1" t="s">
        <v>468</v>
      </c>
      <c r="D2293" s="83">
        <v>1</v>
      </c>
      <c r="E2293" s="83">
        <v>22</v>
      </c>
      <c r="F2293" s="83">
        <v>8</v>
      </c>
      <c r="G2293" s="83">
        <v>0</v>
      </c>
      <c r="H2293" s="83">
        <v>2</v>
      </c>
      <c r="I2293" s="83">
        <v>0</v>
      </c>
      <c r="J2293" s="83">
        <v>0</v>
      </c>
      <c r="K2293" s="83">
        <v>0</v>
      </c>
      <c r="L2293" s="83">
        <v>33</v>
      </c>
      <c r="M2293" s="84">
        <v>0.1240601503759398</v>
      </c>
      <c r="N2293" s="85">
        <f t="shared" si="35"/>
        <v>0.66666666666666663</v>
      </c>
    </row>
    <row r="2294" spans="1:14" x14ac:dyDescent="0.25">
      <c r="A2294" s="1" t="s">
        <v>253</v>
      </c>
      <c r="B2294" s="1" t="s">
        <v>274</v>
      </c>
      <c r="C2294" s="1" t="s">
        <v>469</v>
      </c>
      <c r="D2294" s="83">
        <v>3</v>
      </c>
      <c r="E2294" s="83">
        <v>0</v>
      </c>
      <c r="F2294" s="83">
        <v>10</v>
      </c>
      <c r="G2294" s="83">
        <v>16</v>
      </c>
      <c r="H2294" s="83">
        <v>5</v>
      </c>
      <c r="I2294" s="83">
        <v>3</v>
      </c>
      <c r="J2294" s="83">
        <v>3</v>
      </c>
      <c r="K2294" s="83">
        <v>4</v>
      </c>
      <c r="L2294" s="83">
        <v>44</v>
      </c>
      <c r="M2294" s="84">
        <v>0.16541353383458651</v>
      </c>
      <c r="N2294" s="85">
        <f t="shared" si="35"/>
        <v>0</v>
      </c>
    </row>
    <row r="2295" spans="1:14" x14ac:dyDescent="0.25">
      <c r="A2295" s="1" t="s">
        <v>253</v>
      </c>
      <c r="B2295" s="1" t="s">
        <v>274</v>
      </c>
      <c r="C2295" s="1" t="s">
        <v>470</v>
      </c>
      <c r="D2295" s="83">
        <v>0</v>
      </c>
      <c r="E2295" s="83">
        <v>0</v>
      </c>
      <c r="F2295" s="83">
        <v>0</v>
      </c>
      <c r="G2295" s="83">
        <v>12</v>
      </c>
      <c r="H2295" s="83">
        <v>2</v>
      </c>
      <c r="I2295" s="83">
        <v>5</v>
      </c>
      <c r="J2295" s="83">
        <v>1</v>
      </c>
      <c r="K2295" s="83">
        <v>2</v>
      </c>
      <c r="L2295" s="83">
        <v>22</v>
      </c>
      <c r="M2295" s="84">
        <v>8.2706766917293228E-2</v>
      </c>
      <c r="N2295" s="85">
        <f t="shared" si="35"/>
        <v>0</v>
      </c>
    </row>
    <row r="2296" spans="1:14" x14ac:dyDescent="0.25">
      <c r="A2296" s="1" t="s">
        <v>253</v>
      </c>
      <c r="B2296" s="1" t="s">
        <v>274</v>
      </c>
      <c r="C2296" s="1" t="s">
        <v>471</v>
      </c>
      <c r="D2296" s="83">
        <v>0</v>
      </c>
      <c r="E2296" s="83">
        <v>0</v>
      </c>
      <c r="F2296" s="83">
        <v>0</v>
      </c>
      <c r="G2296" s="83">
        <v>1</v>
      </c>
      <c r="H2296" s="83">
        <v>0</v>
      </c>
      <c r="I2296" s="83">
        <v>0</v>
      </c>
      <c r="J2296" s="83">
        <v>0</v>
      </c>
      <c r="K2296" s="83">
        <v>0</v>
      </c>
      <c r="L2296" s="83">
        <v>1</v>
      </c>
      <c r="M2296" s="84">
        <v>3.7593984962406022E-3</v>
      </c>
      <c r="N2296" s="85">
        <f t="shared" si="35"/>
        <v>0</v>
      </c>
    </row>
    <row r="2297" spans="1:14" x14ac:dyDescent="0.25">
      <c r="A2297" s="1" t="s">
        <v>253</v>
      </c>
      <c r="B2297" s="1" t="s">
        <v>274</v>
      </c>
      <c r="C2297" s="1" t="s">
        <v>472</v>
      </c>
      <c r="D2297" s="83">
        <v>9</v>
      </c>
      <c r="E2297" s="83">
        <v>98</v>
      </c>
      <c r="F2297" s="83">
        <v>19</v>
      </c>
      <c r="G2297" s="83">
        <v>5</v>
      </c>
      <c r="H2297" s="83">
        <v>3</v>
      </c>
      <c r="I2297" s="83">
        <v>0</v>
      </c>
      <c r="J2297" s="83">
        <v>0</v>
      </c>
      <c r="K2297" s="83">
        <v>1</v>
      </c>
      <c r="L2297" s="83">
        <v>135</v>
      </c>
      <c r="M2297" s="84">
        <v>0.50751879699248126</v>
      </c>
      <c r="N2297" s="85">
        <f t="shared" si="35"/>
        <v>0.72592592592592597</v>
      </c>
    </row>
    <row r="2298" spans="1:14" x14ac:dyDescent="0.25">
      <c r="A2298" s="1" t="s">
        <v>253</v>
      </c>
      <c r="B2298" s="1" t="s">
        <v>274</v>
      </c>
      <c r="C2298" s="1" t="s">
        <v>473</v>
      </c>
      <c r="D2298" s="83">
        <v>1</v>
      </c>
      <c r="E2298" s="83">
        <v>0</v>
      </c>
      <c r="F2298" s="83">
        <v>5</v>
      </c>
      <c r="G2298" s="83">
        <v>1</v>
      </c>
      <c r="H2298" s="83">
        <v>4</v>
      </c>
      <c r="I2298" s="83">
        <v>0</v>
      </c>
      <c r="J2298" s="83">
        <v>1</v>
      </c>
      <c r="K2298" s="83">
        <v>1</v>
      </c>
      <c r="L2298" s="83">
        <v>13</v>
      </c>
      <c r="M2298" s="84">
        <v>4.8872180451127817E-2</v>
      </c>
      <c r="N2298" s="85">
        <f t="shared" si="35"/>
        <v>0</v>
      </c>
    </row>
    <row r="2299" spans="1:14" x14ac:dyDescent="0.25">
      <c r="A2299" s="1" t="s">
        <v>253</v>
      </c>
      <c r="B2299" s="1" t="s">
        <v>274</v>
      </c>
      <c r="C2299" s="1" t="s">
        <v>474</v>
      </c>
      <c r="D2299" s="83">
        <v>0</v>
      </c>
      <c r="E2299" s="83">
        <v>14</v>
      </c>
      <c r="F2299" s="83">
        <v>2</v>
      </c>
      <c r="G2299" s="83">
        <v>0</v>
      </c>
      <c r="H2299" s="83">
        <v>0</v>
      </c>
      <c r="I2299" s="83">
        <v>1</v>
      </c>
      <c r="J2299" s="83">
        <v>0</v>
      </c>
      <c r="K2299" s="83">
        <v>1</v>
      </c>
      <c r="L2299" s="83">
        <v>18</v>
      </c>
      <c r="M2299" s="84">
        <v>6.7669172932330823E-2</v>
      </c>
      <c r="N2299" s="85">
        <f t="shared" si="35"/>
        <v>0.77777777777777779</v>
      </c>
    </row>
    <row r="2300" spans="1:14" x14ac:dyDescent="0.25">
      <c r="A2300" s="3" t="s">
        <v>253</v>
      </c>
      <c r="B2300" s="3" t="s">
        <v>275</v>
      </c>
      <c r="C2300" s="3" t="s">
        <v>467</v>
      </c>
      <c r="D2300" s="181">
        <v>18</v>
      </c>
      <c r="E2300" s="181">
        <v>69</v>
      </c>
      <c r="F2300" s="181">
        <v>31</v>
      </c>
      <c r="G2300" s="181">
        <v>33</v>
      </c>
      <c r="H2300" s="181">
        <v>15</v>
      </c>
      <c r="I2300" s="181">
        <v>11</v>
      </c>
      <c r="J2300" s="181">
        <v>9</v>
      </c>
      <c r="K2300" s="181">
        <v>12</v>
      </c>
      <c r="L2300" s="181">
        <v>198</v>
      </c>
      <c r="M2300" s="182">
        <v>1</v>
      </c>
      <c r="N2300" s="183">
        <f t="shared" si="35"/>
        <v>0.34848484848484851</v>
      </c>
    </row>
    <row r="2301" spans="1:14" x14ac:dyDescent="0.25">
      <c r="A2301" s="1" t="s">
        <v>253</v>
      </c>
      <c r="B2301" s="1" t="s">
        <v>275</v>
      </c>
      <c r="C2301" s="1" t="s">
        <v>468</v>
      </c>
      <c r="D2301" s="83">
        <v>5</v>
      </c>
      <c r="E2301" s="83">
        <v>18</v>
      </c>
      <c r="F2301" s="83">
        <v>4</v>
      </c>
      <c r="G2301" s="83">
        <v>2</v>
      </c>
      <c r="H2301" s="83">
        <v>0</v>
      </c>
      <c r="I2301" s="83">
        <v>0</v>
      </c>
      <c r="J2301" s="83">
        <v>0</v>
      </c>
      <c r="K2301" s="83">
        <v>0</v>
      </c>
      <c r="L2301" s="83">
        <v>29</v>
      </c>
      <c r="M2301" s="84">
        <v>0.14646464646464649</v>
      </c>
      <c r="N2301" s="85">
        <f t="shared" si="35"/>
        <v>0.62068965517241381</v>
      </c>
    </row>
    <row r="2302" spans="1:14" x14ac:dyDescent="0.25">
      <c r="A2302" s="1" t="s">
        <v>253</v>
      </c>
      <c r="B2302" s="1" t="s">
        <v>275</v>
      </c>
      <c r="C2302" s="1" t="s">
        <v>480</v>
      </c>
      <c r="D2302" s="83">
        <v>1</v>
      </c>
      <c r="E2302" s="83">
        <v>0</v>
      </c>
      <c r="F2302" s="83">
        <v>0</v>
      </c>
      <c r="G2302" s="83">
        <v>0</v>
      </c>
      <c r="H2302" s="83">
        <v>0</v>
      </c>
      <c r="I2302" s="83">
        <v>0</v>
      </c>
      <c r="J2302" s="83">
        <v>0</v>
      </c>
      <c r="K2302" s="83">
        <v>0</v>
      </c>
      <c r="L2302" s="83">
        <v>1</v>
      </c>
      <c r="M2302" s="84">
        <v>5.0505050505050509E-3</v>
      </c>
      <c r="N2302" s="85">
        <f t="shared" si="35"/>
        <v>0</v>
      </c>
    </row>
    <row r="2303" spans="1:14" x14ac:dyDescent="0.25">
      <c r="A2303" s="1" t="s">
        <v>253</v>
      </c>
      <c r="B2303" s="1" t="s">
        <v>275</v>
      </c>
      <c r="C2303" s="1" t="s">
        <v>469</v>
      </c>
      <c r="D2303" s="83">
        <v>2</v>
      </c>
      <c r="E2303" s="83">
        <v>1</v>
      </c>
      <c r="F2303" s="83">
        <v>14</v>
      </c>
      <c r="G2303" s="83">
        <v>12</v>
      </c>
      <c r="H2303" s="83">
        <v>7</v>
      </c>
      <c r="I2303" s="83">
        <v>5</v>
      </c>
      <c r="J2303" s="83">
        <v>5</v>
      </c>
      <c r="K2303" s="83">
        <v>4</v>
      </c>
      <c r="L2303" s="83">
        <v>50</v>
      </c>
      <c r="M2303" s="84">
        <v>0.25252525252525249</v>
      </c>
      <c r="N2303" s="85">
        <f t="shared" si="35"/>
        <v>0.02</v>
      </c>
    </row>
    <row r="2304" spans="1:14" x14ac:dyDescent="0.25">
      <c r="A2304" s="1" t="s">
        <v>253</v>
      </c>
      <c r="B2304" s="1" t="s">
        <v>275</v>
      </c>
      <c r="C2304" s="1" t="s">
        <v>470</v>
      </c>
      <c r="D2304" s="83">
        <v>0</v>
      </c>
      <c r="E2304" s="83">
        <v>0</v>
      </c>
      <c r="F2304" s="83">
        <v>0</v>
      </c>
      <c r="G2304" s="83">
        <v>9</v>
      </c>
      <c r="H2304" s="83">
        <v>1</v>
      </c>
      <c r="I2304" s="83">
        <v>2</v>
      </c>
      <c r="J2304" s="83">
        <v>3</v>
      </c>
      <c r="K2304" s="83">
        <v>4</v>
      </c>
      <c r="L2304" s="83">
        <v>19</v>
      </c>
      <c r="M2304" s="84">
        <v>9.5959595959595953E-2</v>
      </c>
      <c r="N2304" s="85">
        <f t="shared" si="35"/>
        <v>0</v>
      </c>
    </row>
    <row r="2305" spans="1:14" x14ac:dyDescent="0.25">
      <c r="A2305" s="1" t="s">
        <v>253</v>
      </c>
      <c r="B2305" s="1" t="s">
        <v>275</v>
      </c>
      <c r="C2305" s="1" t="s">
        <v>471</v>
      </c>
      <c r="D2305" s="83">
        <v>0</v>
      </c>
      <c r="E2305" s="83">
        <v>0</v>
      </c>
      <c r="F2305" s="83">
        <v>0</v>
      </c>
      <c r="G2305" s="83">
        <v>2</v>
      </c>
      <c r="H2305" s="83">
        <v>1</v>
      </c>
      <c r="I2305" s="83">
        <v>1</v>
      </c>
      <c r="J2305" s="83">
        <v>0</v>
      </c>
      <c r="K2305" s="83">
        <v>2</v>
      </c>
      <c r="L2305" s="83">
        <v>6</v>
      </c>
      <c r="M2305" s="84">
        <v>3.03030303030303E-2</v>
      </c>
      <c r="N2305" s="85">
        <f t="shared" si="35"/>
        <v>0</v>
      </c>
    </row>
    <row r="2306" spans="1:14" x14ac:dyDescent="0.25">
      <c r="A2306" s="1" t="s">
        <v>253</v>
      </c>
      <c r="B2306" s="1" t="s">
        <v>275</v>
      </c>
      <c r="C2306" s="1" t="s">
        <v>472</v>
      </c>
      <c r="D2306" s="83">
        <v>7</v>
      </c>
      <c r="E2306" s="83">
        <v>43</v>
      </c>
      <c r="F2306" s="83">
        <v>9</v>
      </c>
      <c r="G2306" s="83">
        <v>4</v>
      </c>
      <c r="H2306" s="83">
        <v>0</v>
      </c>
      <c r="I2306" s="83">
        <v>2</v>
      </c>
      <c r="J2306" s="83">
        <v>1</v>
      </c>
      <c r="K2306" s="83">
        <v>0</v>
      </c>
      <c r="L2306" s="83">
        <v>66</v>
      </c>
      <c r="M2306" s="84">
        <v>0.33333333333333331</v>
      </c>
      <c r="N2306" s="85">
        <f t="shared" si="35"/>
        <v>0.65151515151515149</v>
      </c>
    </row>
    <row r="2307" spans="1:14" x14ac:dyDescent="0.25">
      <c r="A2307" s="1" t="s">
        <v>253</v>
      </c>
      <c r="B2307" s="1" t="s">
        <v>275</v>
      </c>
      <c r="C2307" s="1" t="s">
        <v>473</v>
      </c>
      <c r="D2307" s="83">
        <v>2</v>
      </c>
      <c r="E2307" s="83">
        <v>1</v>
      </c>
      <c r="F2307" s="83">
        <v>2</v>
      </c>
      <c r="G2307" s="83">
        <v>3</v>
      </c>
      <c r="H2307" s="83">
        <v>6</v>
      </c>
      <c r="I2307" s="83">
        <v>1</v>
      </c>
      <c r="J2307" s="83">
        <v>0</v>
      </c>
      <c r="K2307" s="83">
        <v>2</v>
      </c>
      <c r="L2307" s="83">
        <v>17</v>
      </c>
      <c r="M2307" s="84">
        <v>8.5858585858585856E-2</v>
      </c>
      <c r="N2307" s="85">
        <f t="shared" si="35"/>
        <v>5.8823529411764705E-2</v>
      </c>
    </row>
    <row r="2308" spans="1:14" x14ac:dyDescent="0.25">
      <c r="A2308" s="1" t="s">
        <v>253</v>
      </c>
      <c r="B2308" s="1" t="s">
        <v>275</v>
      </c>
      <c r="C2308" s="1" t="s">
        <v>474</v>
      </c>
      <c r="D2308" s="83">
        <v>1</v>
      </c>
      <c r="E2308" s="83">
        <v>6</v>
      </c>
      <c r="F2308" s="83">
        <v>2</v>
      </c>
      <c r="G2308" s="83">
        <v>1</v>
      </c>
      <c r="H2308" s="83">
        <v>0</v>
      </c>
      <c r="I2308" s="83">
        <v>0</v>
      </c>
      <c r="J2308" s="83">
        <v>0</v>
      </c>
      <c r="K2308" s="83">
        <v>0</v>
      </c>
      <c r="L2308" s="83">
        <v>10</v>
      </c>
      <c r="M2308" s="84">
        <v>5.0505050505050497E-2</v>
      </c>
      <c r="N2308" s="85">
        <f t="shared" ref="N2308:N2371" si="36">E2308/L2308</f>
        <v>0.6</v>
      </c>
    </row>
    <row r="2309" spans="1:14" x14ac:dyDescent="0.25">
      <c r="A2309" s="3" t="s">
        <v>253</v>
      </c>
      <c r="B2309" s="3" t="s">
        <v>276</v>
      </c>
      <c r="C2309" s="3" t="s">
        <v>467</v>
      </c>
      <c r="D2309" s="181">
        <v>12</v>
      </c>
      <c r="E2309" s="181">
        <v>47</v>
      </c>
      <c r="F2309" s="181">
        <v>19</v>
      </c>
      <c r="G2309" s="181">
        <v>30</v>
      </c>
      <c r="H2309" s="181">
        <v>20</v>
      </c>
      <c r="I2309" s="181">
        <v>6</v>
      </c>
      <c r="J2309" s="181">
        <v>10</v>
      </c>
      <c r="K2309" s="181">
        <v>14</v>
      </c>
      <c r="L2309" s="181">
        <v>158</v>
      </c>
      <c r="M2309" s="182">
        <v>1</v>
      </c>
      <c r="N2309" s="183">
        <f t="shared" si="36"/>
        <v>0.29746835443037972</v>
      </c>
    </row>
    <row r="2310" spans="1:14" x14ac:dyDescent="0.25">
      <c r="A2310" s="1" t="s">
        <v>253</v>
      </c>
      <c r="B2310" s="1" t="s">
        <v>276</v>
      </c>
      <c r="C2310" s="1" t="s">
        <v>468</v>
      </c>
      <c r="D2310" s="83">
        <v>3</v>
      </c>
      <c r="E2310" s="83">
        <v>7</v>
      </c>
      <c r="F2310" s="83">
        <v>4</v>
      </c>
      <c r="G2310" s="83">
        <v>0</v>
      </c>
      <c r="H2310" s="83">
        <v>0</v>
      </c>
      <c r="I2310" s="83">
        <v>0</v>
      </c>
      <c r="J2310" s="83">
        <v>0</v>
      </c>
      <c r="K2310" s="83">
        <v>0</v>
      </c>
      <c r="L2310" s="83">
        <v>14</v>
      </c>
      <c r="M2310" s="84">
        <v>8.8607594936708861E-2</v>
      </c>
      <c r="N2310" s="85">
        <f t="shared" si="36"/>
        <v>0.5</v>
      </c>
    </row>
    <row r="2311" spans="1:14" x14ac:dyDescent="0.25">
      <c r="A2311" s="1" t="s">
        <v>253</v>
      </c>
      <c r="B2311" s="1" t="s">
        <v>276</v>
      </c>
      <c r="C2311" s="1" t="s">
        <v>469</v>
      </c>
      <c r="D2311" s="83">
        <v>1</v>
      </c>
      <c r="E2311" s="83">
        <v>0</v>
      </c>
      <c r="F2311" s="83">
        <v>4</v>
      </c>
      <c r="G2311" s="83">
        <v>16</v>
      </c>
      <c r="H2311" s="83">
        <v>7</v>
      </c>
      <c r="I2311" s="83">
        <v>2</v>
      </c>
      <c r="J2311" s="83">
        <v>3</v>
      </c>
      <c r="K2311" s="83">
        <v>2</v>
      </c>
      <c r="L2311" s="83">
        <v>35</v>
      </c>
      <c r="M2311" s="84">
        <v>0.22151898734177211</v>
      </c>
      <c r="N2311" s="85">
        <f t="shared" si="36"/>
        <v>0</v>
      </c>
    </row>
    <row r="2312" spans="1:14" x14ac:dyDescent="0.25">
      <c r="A2312" s="1" t="s">
        <v>253</v>
      </c>
      <c r="B2312" s="1" t="s">
        <v>276</v>
      </c>
      <c r="C2312" s="1" t="s">
        <v>470</v>
      </c>
      <c r="D2312" s="83">
        <v>1</v>
      </c>
      <c r="E2312" s="83">
        <v>0</v>
      </c>
      <c r="F2312" s="83">
        <v>0</v>
      </c>
      <c r="G2312" s="83">
        <v>5</v>
      </c>
      <c r="H2312" s="83">
        <v>1</v>
      </c>
      <c r="I2312" s="83">
        <v>4</v>
      </c>
      <c r="J2312" s="83">
        <v>5</v>
      </c>
      <c r="K2312" s="83">
        <v>9</v>
      </c>
      <c r="L2312" s="83">
        <v>25</v>
      </c>
      <c r="M2312" s="84">
        <v>0.15822784810126581</v>
      </c>
      <c r="N2312" s="85">
        <f t="shared" si="36"/>
        <v>0</v>
      </c>
    </row>
    <row r="2313" spans="1:14" x14ac:dyDescent="0.25">
      <c r="A2313" s="1" t="s">
        <v>253</v>
      </c>
      <c r="B2313" s="1" t="s">
        <v>276</v>
      </c>
      <c r="C2313" s="1" t="s">
        <v>471</v>
      </c>
      <c r="D2313" s="83">
        <v>1</v>
      </c>
      <c r="E2313" s="83">
        <v>0</v>
      </c>
      <c r="F2313" s="83">
        <v>2</v>
      </c>
      <c r="G2313" s="83">
        <v>2</v>
      </c>
      <c r="H2313" s="83">
        <v>1</v>
      </c>
      <c r="I2313" s="83">
        <v>0</v>
      </c>
      <c r="J2313" s="83">
        <v>2</v>
      </c>
      <c r="K2313" s="83">
        <v>2</v>
      </c>
      <c r="L2313" s="83">
        <v>10</v>
      </c>
      <c r="M2313" s="84">
        <v>6.3291139240506333E-2</v>
      </c>
      <c r="N2313" s="85">
        <f t="shared" si="36"/>
        <v>0</v>
      </c>
    </row>
    <row r="2314" spans="1:14" x14ac:dyDescent="0.25">
      <c r="A2314" s="1" t="s">
        <v>253</v>
      </c>
      <c r="B2314" s="1" t="s">
        <v>276</v>
      </c>
      <c r="C2314" s="1" t="s">
        <v>472</v>
      </c>
      <c r="D2314" s="83">
        <v>3</v>
      </c>
      <c r="E2314" s="83">
        <v>33</v>
      </c>
      <c r="F2314" s="83">
        <v>6</v>
      </c>
      <c r="G2314" s="83">
        <v>3</v>
      </c>
      <c r="H2314" s="83">
        <v>5</v>
      </c>
      <c r="I2314" s="83">
        <v>0</v>
      </c>
      <c r="J2314" s="83">
        <v>0</v>
      </c>
      <c r="K2314" s="83">
        <v>1</v>
      </c>
      <c r="L2314" s="83">
        <v>51</v>
      </c>
      <c r="M2314" s="84">
        <v>0.32278481012658228</v>
      </c>
      <c r="N2314" s="85">
        <f t="shared" si="36"/>
        <v>0.6470588235294118</v>
      </c>
    </row>
    <row r="2315" spans="1:14" x14ac:dyDescent="0.25">
      <c r="A2315" s="1" t="s">
        <v>253</v>
      </c>
      <c r="B2315" s="1" t="s">
        <v>276</v>
      </c>
      <c r="C2315" s="1" t="s">
        <v>473</v>
      </c>
      <c r="D2315" s="83">
        <v>0</v>
      </c>
      <c r="E2315" s="83">
        <v>0</v>
      </c>
      <c r="F2315" s="83">
        <v>1</v>
      </c>
      <c r="G2315" s="83">
        <v>4</v>
      </c>
      <c r="H2315" s="83">
        <v>6</v>
      </c>
      <c r="I2315" s="83">
        <v>0</v>
      </c>
      <c r="J2315" s="83">
        <v>0</v>
      </c>
      <c r="K2315" s="83">
        <v>0</v>
      </c>
      <c r="L2315" s="83">
        <v>11</v>
      </c>
      <c r="M2315" s="84">
        <v>6.9620253164556958E-2</v>
      </c>
      <c r="N2315" s="85">
        <f t="shared" si="36"/>
        <v>0</v>
      </c>
    </row>
    <row r="2316" spans="1:14" x14ac:dyDescent="0.25">
      <c r="A2316" s="1" t="s">
        <v>253</v>
      </c>
      <c r="B2316" s="1" t="s">
        <v>276</v>
      </c>
      <c r="C2316" s="1" t="s">
        <v>474</v>
      </c>
      <c r="D2316" s="83">
        <v>3</v>
      </c>
      <c r="E2316" s="83">
        <v>7</v>
      </c>
      <c r="F2316" s="83">
        <v>2</v>
      </c>
      <c r="G2316" s="83">
        <v>0</v>
      </c>
      <c r="H2316" s="83">
        <v>0</v>
      </c>
      <c r="I2316" s="83">
        <v>0</v>
      </c>
      <c r="J2316" s="83">
        <v>0</v>
      </c>
      <c r="K2316" s="83">
        <v>0</v>
      </c>
      <c r="L2316" s="83">
        <v>12</v>
      </c>
      <c r="M2316" s="84">
        <v>7.5949367088607597E-2</v>
      </c>
      <c r="N2316" s="85">
        <f t="shared" si="36"/>
        <v>0.58333333333333337</v>
      </c>
    </row>
    <row r="2317" spans="1:14" x14ac:dyDescent="0.25">
      <c r="A2317" s="3" t="s">
        <v>253</v>
      </c>
      <c r="B2317" s="3" t="s">
        <v>286</v>
      </c>
      <c r="C2317" s="3" t="s">
        <v>467</v>
      </c>
      <c r="D2317" s="181">
        <v>3</v>
      </c>
      <c r="E2317" s="181">
        <v>62</v>
      </c>
      <c r="F2317" s="181">
        <v>45</v>
      </c>
      <c r="G2317" s="181">
        <v>27</v>
      </c>
      <c r="H2317" s="181">
        <v>13</v>
      </c>
      <c r="I2317" s="181">
        <v>3</v>
      </c>
      <c r="J2317" s="181">
        <v>6</v>
      </c>
      <c r="K2317" s="181">
        <v>4</v>
      </c>
      <c r="L2317" s="181">
        <v>163</v>
      </c>
      <c r="M2317" s="182">
        <v>1</v>
      </c>
      <c r="N2317" s="183">
        <f t="shared" si="36"/>
        <v>0.38036809815950923</v>
      </c>
    </row>
    <row r="2318" spans="1:14" x14ac:dyDescent="0.25">
      <c r="A2318" s="1" t="s">
        <v>253</v>
      </c>
      <c r="B2318" s="1" t="s">
        <v>286</v>
      </c>
      <c r="C2318" s="1" t="s">
        <v>468</v>
      </c>
      <c r="D2318" s="83">
        <v>0</v>
      </c>
      <c r="E2318" s="83">
        <v>19</v>
      </c>
      <c r="F2318" s="83">
        <v>3</v>
      </c>
      <c r="G2318" s="83">
        <v>2</v>
      </c>
      <c r="H2318" s="83">
        <v>1</v>
      </c>
      <c r="I2318" s="83">
        <v>0</v>
      </c>
      <c r="J2318" s="83">
        <v>0</v>
      </c>
      <c r="K2318" s="83">
        <v>0</v>
      </c>
      <c r="L2318" s="83">
        <v>25</v>
      </c>
      <c r="M2318" s="84">
        <v>0.15337423312883439</v>
      </c>
      <c r="N2318" s="85">
        <f t="shared" si="36"/>
        <v>0.76</v>
      </c>
    </row>
    <row r="2319" spans="1:14" x14ac:dyDescent="0.25">
      <c r="A2319" s="1" t="s">
        <v>253</v>
      </c>
      <c r="B2319" s="1" t="s">
        <v>286</v>
      </c>
      <c r="C2319" s="1" t="s">
        <v>479</v>
      </c>
      <c r="D2319" s="83">
        <v>0</v>
      </c>
      <c r="E2319" s="83">
        <v>0</v>
      </c>
      <c r="F2319" s="83">
        <v>0</v>
      </c>
      <c r="G2319" s="83">
        <v>1</v>
      </c>
      <c r="H2319" s="83">
        <v>0</v>
      </c>
      <c r="I2319" s="83">
        <v>0</v>
      </c>
      <c r="J2319" s="83">
        <v>0</v>
      </c>
      <c r="K2319" s="83">
        <v>0</v>
      </c>
      <c r="L2319" s="83">
        <v>1</v>
      </c>
      <c r="M2319" s="84">
        <v>6.1349693251533744E-3</v>
      </c>
      <c r="N2319" s="85">
        <f t="shared" si="36"/>
        <v>0</v>
      </c>
    </row>
    <row r="2320" spans="1:14" x14ac:dyDescent="0.25">
      <c r="A2320" s="1" t="s">
        <v>253</v>
      </c>
      <c r="B2320" s="1" t="s">
        <v>286</v>
      </c>
      <c r="C2320" s="1" t="s">
        <v>469</v>
      </c>
      <c r="D2320" s="83">
        <v>2</v>
      </c>
      <c r="E2320" s="83">
        <v>0</v>
      </c>
      <c r="F2320" s="83">
        <v>19</v>
      </c>
      <c r="G2320" s="83">
        <v>11</v>
      </c>
      <c r="H2320" s="83">
        <v>8</v>
      </c>
      <c r="I2320" s="83">
        <v>2</v>
      </c>
      <c r="J2320" s="83">
        <v>2</v>
      </c>
      <c r="K2320" s="83">
        <v>4</v>
      </c>
      <c r="L2320" s="83">
        <v>48</v>
      </c>
      <c r="M2320" s="84">
        <v>0.29447852760736198</v>
      </c>
      <c r="N2320" s="85">
        <f t="shared" si="36"/>
        <v>0</v>
      </c>
    </row>
    <row r="2321" spans="1:14" x14ac:dyDescent="0.25">
      <c r="A2321" s="1" t="s">
        <v>253</v>
      </c>
      <c r="B2321" s="1" t="s">
        <v>286</v>
      </c>
      <c r="C2321" s="1" t="s">
        <v>470</v>
      </c>
      <c r="D2321" s="83">
        <v>0</v>
      </c>
      <c r="E2321" s="83">
        <v>0</v>
      </c>
      <c r="F2321" s="83">
        <v>0</v>
      </c>
      <c r="G2321" s="83">
        <v>1</v>
      </c>
      <c r="H2321" s="83">
        <v>1</v>
      </c>
      <c r="I2321" s="83">
        <v>0</v>
      </c>
      <c r="J2321" s="83">
        <v>3</v>
      </c>
      <c r="K2321" s="83">
        <v>0</v>
      </c>
      <c r="L2321" s="83">
        <v>5</v>
      </c>
      <c r="M2321" s="84">
        <v>3.0674846625766871E-2</v>
      </c>
      <c r="N2321" s="85">
        <f t="shared" si="36"/>
        <v>0</v>
      </c>
    </row>
    <row r="2322" spans="1:14" x14ac:dyDescent="0.25">
      <c r="A2322" s="1" t="s">
        <v>253</v>
      </c>
      <c r="B2322" s="1" t="s">
        <v>286</v>
      </c>
      <c r="C2322" s="1" t="s">
        <v>471</v>
      </c>
      <c r="D2322" s="83">
        <v>0</v>
      </c>
      <c r="E2322" s="83">
        <v>0</v>
      </c>
      <c r="F2322" s="83">
        <v>6</v>
      </c>
      <c r="G2322" s="83">
        <v>1</v>
      </c>
      <c r="H2322" s="83">
        <v>0</v>
      </c>
      <c r="I2322" s="83">
        <v>0</v>
      </c>
      <c r="J2322" s="83">
        <v>0</v>
      </c>
      <c r="K2322" s="83">
        <v>0</v>
      </c>
      <c r="L2322" s="83">
        <v>7</v>
      </c>
      <c r="M2322" s="84">
        <v>4.2944785276073622E-2</v>
      </c>
      <c r="N2322" s="85">
        <f t="shared" si="36"/>
        <v>0</v>
      </c>
    </row>
    <row r="2323" spans="1:14" x14ac:dyDescent="0.25">
      <c r="A2323" s="1" t="s">
        <v>253</v>
      </c>
      <c r="B2323" s="1" t="s">
        <v>286</v>
      </c>
      <c r="C2323" s="1" t="s">
        <v>481</v>
      </c>
      <c r="D2323" s="83">
        <v>0</v>
      </c>
      <c r="E2323" s="83">
        <v>1</v>
      </c>
      <c r="F2323" s="83">
        <v>0</v>
      </c>
      <c r="G2323" s="83">
        <v>0</v>
      </c>
      <c r="H2323" s="83">
        <v>0</v>
      </c>
      <c r="I2323" s="83">
        <v>0</v>
      </c>
      <c r="J2323" s="83">
        <v>0</v>
      </c>
      <c r="K2323" s="83">
        <v>0</v>
      </c>
      <c r="L2323" s="83">
        <v>1</v>
      </c>
      <c r="M2323" s="84">
        <v>6.1349693251533744E-3</v>
      </c>
      <c r="N2323" s="85">
        <f t="shared" si="36"/>
        <v>1</v>
      </c>
    </row>
    <row r="2324" spans="1:14" x14ac:dyDescent="0.25">
      <c r="A2324" s="1" t="s">
        <v>253</v>
      </c>
      <c r="B2324" s="1" t="s">
        <v>286</v>
      </c>
      <c r="C2324" s="1" t="s">
        <v>477</v>
      </c>
      <c r="D2324" s="83">
        <v>0</v>
      </c>
      <c r="E2324" s="83">
        <v>0</v>
      </c>
      <c r="F2324" s="83">
        <v>0</v>
      </c>
      <c r="G2324" s="83">
        <v>1</v>
      </c>
      <c r="H2324" s="83">
        <v>0</v>
      </c>
      <c r="I2324" s="83">
        <v>0</v>
      </c>
      <c r="J2324" s="83">
        <v>0</v>
      </c>
      <c r="K2324" s="83">
        <v>0</v>
      </c>
      <c r="L2324" s="83">
        <v>1</v>
      </c>
      <c r="M2324" s="84">
        <v>6.1349693251533744E-3</v>
      </c>
      <c r="N2324" s="85">
        <f t="shared" si="36"/>
        <v>0</v>
      </c>
    </row>
    <row r="2325" spans="1:14" x14ac:dyDescent="0.25">
      <c r="A2325" s="1" t="s">
        <v>253</v>
      </c>
      <c r="B2325" s="1" t="s">
        <v>286</v>
      </c>
      <c r="C2325" s="1" t="s">
        <v>478</v>
      </c>
      <c r="D2325" s="83">
        <v>0</v>
      </c>
      <c r="E2325" s="83">
        <v>0</v>
      </c>
      <c r="F2325" s="83">
        <v>0</v>
      </c>
      <c r="G2325" s="83">
        <v>1</v>
      </c>
      <c r="H2325" s="83">
        <v>1</v>
      </c>
      <c r="I2325" s="83">
        <v>0</v>
      </c>
      <c r="J2325" s="83">
        <v>0</v>
      </c>
      <c r="K2325" s="83">
        <v>0</v>
      </c>
      <c r="L2325" s="83">
        <v>2</v>
      </c>
      <c r="M2325" s="84">
        <v>1.226993865030675E-2</v>
      </c>
      <c r="N2325" s="85">
        <f t="shared" si="36"/>
        <v>0</v>
      </c>
    </row>
    <row r="2326" spans="1:14" x14ac:dyDescent="0.25">
      <c r="A2326" s="1" t="s">
        <v>253</v>
      </c>
      <c r="B2326" s="1" t="s">
        <v>286</v>
      </c>
      <c r="C2326" s="1" t="s">
        <v>472</v>
      </c>
      <c r="D2326" s="83">
        <v>0</v>
      </c>
      <c r="E2326" s="83">
        <v>30</v>
      </c>
      <c r="F2326" s="83">
        <v>9</v>
      </c>
      <c r="G2326" s="83">
        <v>1</v>
      </c>
      <c r="H2326" s="83">
        <v>1</v>
      </c>
      <c r="I2326" s="83">
        <v>0</v>
      </c>
      <c r="J2326" s="83">
        <v>0</v>
      </c>
      <c r="K2326" s="83">
        <v>0</v>
      </c>
      <c r="L2326" s="83">
        <v>41</v>
      </c>
      <c r="M2326" s="84">
        <v>0.25153374233128828</v>
      </c>
      <c r="N2326" s="85">
        <f t="shared" si="36"/>
        <v>0.73170731707317072</v>
      </c>
    </row>
    <row r="2327" spans="1:14" x14ac:dyDescent="0.25">
      <c r="A2327" s="1" t="s">
        <v>253</v>
      </c>
      <c r="B2327" s="1" t="s">
        <v>286</v>
      </c>
      <c r="C2327" s="1" t="s">
        <v>473</v>
      </c>
      <c r="D2327" s="83">
        <v>0</v>
      </c>
      <c r="E2327" s="83">
        <v>0</v>
      </c>
      <c r="F2327" s="83">
        <v>3</v>
      </c>
      <c r="G2327" s="83">
        <v>5</v>
      </c>
      <c r="H2327" s="83">
        <v>1</v>
      </c>
      <c r="I2327" s="83">
        <v>1</v>
      </c>
      <c r="J2327" s="83">
        <v>1</v>
      </c>
      <c r="K2327" s="83">
        <v>0</v>
      </c>
      <c r="L2327" s="83">
        <v>11</v>
      </c>
      <c r="M2327" s="84">
        <v>6.7484662576687116E-2</v>
      </c>
      <c r="N2327" s="85">
        <f t="shared" si="36"/>
        <v>0</v>
      </c>
    </row>
    <row r="2328" spans="1:14" x14ac:dyDescent="0.25">
      <c r="A2328" s="1" t="s">
        <v>253</v>
      </c>
      <c r="B2328" s="1" t="s">
        <v>286</v>
      </c>
      <c r="C2328" s="1" t="s">
        <v>474</v>
      </c>
      <c r="D2328" s="83">
        <v>1</v>
      </c>
      <c r="E2328" s="83">
        <v>12</v>
      </c>
      <c r="F2328" s="83">
        <v>5</v>
      </c>
      <c r="G2328" s="83">
        <v>3</v>
      </c>
      <c r="H2328" s="83">
        <v>0</v>
      </c>
      <c r="I2328" s="83">
        <v>0</v>
      </c>
      <c r="J2328" s="83">
        <v>0</v>
      </c>
      <c r="K2328" s="83">
        <v>0</v>
      </c>
      <c r="L2328" s="83">
        <v>21</v>
      </c>
      <c r="M2328" s="84">
        <v>0.12883435582822089</v>
      </c>
      <c r="N2328" s="85">
        <f t="shared" si="36"/>
        <v>0.5714285714285714</v>
      </c>
    </row>
    <row r="2329" spans="1:14" x14ac:dyDescent="0.25">
      <c r="A2329" s="3" t="s">
        <v>253</v>
      </c>
      <c r="B2329" s="3" t="s">
        <v>280</v>
      </c>
      <c r="C2329" s="3" t="s">
        <v>467</v>
      </c>
      <c r="D2329" s="181">
        <v>3</v>
      </c>
      <c r="E2329" s="181">
        <v>47</v>
      </c>
      <c r="F2329" s="181">
        <v>16</v>
      </c>
      <c r="G2329" s="181">
        <v>5</v>
      </c>
      <c r="H2329" s="181">
        <v>4</v>
      </c>
      <c r="I2329" s="181">
        <v>3</v>
      </c>
      <c r="J2329" s="181">
        <v>1</v>
      </c>
      <c r="K2329" s="181">
        <v>0</v>
      </c>
      <c r="L2329" s="181">
        <v>79</v>
      </c>
      <c r="M2329" s="182">
        <v>1</v>
      </c>
      <c r="N2329" s="183">
        <f t="shared" si="36"/>
        <v>0.59493670886075944</v>
      </c>
    </row>
    <row r="2330" spans="1:14" x14ac:dyDescent="0.25">
      <c r="A2330" s="1" t="s">
        <v>253</v>
      </c>
      <c r="B2330" s="1" t="s">
        <v>280</v>
      </c>
      <c r="C2330" s="1" t="s">
        <v>468</v>
      </c>
      <c r="D2330" s="83">
        <v>1</v>
      </c>
      <c r="E2330" s="83">
        <v>7</v>
      </c>
      <c r="F2330" s="83">
        <v>4</v>
      </c>
      <c r="G2330" s="83">
        <v>0</v>
      </c>
      <c r="H2330" s="83">
        <v>0</v>
      </c>
      <c r="I2330" s="83">
        <v>1</v>
      </c>
      <c r="J2330" s="83">
        <v>0</v>
      </c>
      <c r="K2330" s="83">
        <v>0</v>
      </c>
      <c r="L2330" s="83">
        <v>13</v>
      </c>
      <c r="M2330" s="84">
        <v>0.16455696202531639</v>
      </c>
      <c r="N2330" s="85">
        <f t="shared" si="36"/>
        <v>0.53846153846153844</v>
      </c>
    </row>
    <row r="2331" spans="1:14" x14ac:dyDescent="0.25">
      <c r="A2331" s="1" t="s">
        <v>253</v>
      </c>
      <c r="B2331" s="1" t="s">
        <v>280</v>
      </c>
      <c r="C2331" s="1" t="s">
        <v>469</v>
      </c>
      <c r="D2331" s="83">
        <v>1</v>
      </c>
      <c r="E2331" s="83">
        <v>0</v>
      </c>
      <c r="F2331" s="83">
        <v>3</v>
      </c>
      <c r="G2331" s="83">
        <v>4</v>
      </c>
      <c r="H2331" s="83">
        <v>3</v>
      </c>
      <c r="I2331" s="83">
        <v>1</v>
      </c>
      <c r="J2331" s="83">
        <v>0</v>
      </c>
      <c r="K2331" s="83">
        <v>0</v>
      </c>
      <c r="L2331" s="83">
        <v>12</v>
      </c>
      <c r="M2331" s="84">
        <v>0.15189873417721519</v>
      </c>
      <c r="N2331" s="85">
        <f t="shared" si="36"/>
        <v>0</v>
      </c>
    </row>
    <row r="2332" spans="1:14" x14ac:dyDescent="0.25">
      <c r="A2332" s="1" t="s">
        <v>253</v>
      </c>
      <c r="B2332" s="1" t="s">
        <v>280</v>
      </c>
      <c r="C2332" s="1" t="s">
        <v>470</v>
      </c>
      <c r="D2332" s="83">
        <v>0</v>
      </c>
      <c r="E2332" s="83">
        <v>0</v>
      </c>
      <c r="F2332" s="83">
        <v>0</v>
      </c>
      <c r="G2332" s="83">
        <v>0</v>
      </c>
      <c r="H2332" s="83">
        <v>0</v>
      </c>
      <c r="I2332" s="83">
        <v>1</v>
      </c>
      <c r="J2332" s="83">
        <v>1</v>
      </c>
      <c r="K2332" s="83">
        <v>0</v>
      </c>
      <c r="L2332" s="83">
        <v>2</v>
      </c>
      <c r="M2332" s="84">
        <v>2.5316455696202531E-2</v>
      </c>
      <c r="N2332" s="85">
        <f t="shared" si="36"/>
        <v>0</v>
      </c>
    </row>
    <row r="2333" spans="1:14" x14ac:dyDescent="0.25">
      <c r="A2333" s="1" t="s">
        <v>253</v>
      </c>
      <c r="B2333" s="1" t="s">
        <v>280</v>
      </c>
      <c r="C2333" s="1" t="s">
        <v>472</v>
      </c>
      <c r="D2333" s="83">
        <v>0</v>
      </c>
      <c r="E2333" s="83">
        <v>34</v>
      </c>
      <c r="F2333" s="83">
        <v>7</v>
      </c>
      <c r="G2333" s="83">
        <v>1</v>
      </c>
      <c r="H2333" s="83">
        <v>1</v>
      </c>
      <c r="I2333" s="83">
        <v>0</v>
      </c>
      <c r="J2333" s="83">
        <v>0</v>
      </c>
      <c r="K2333" s="83">
        <v>0</v>
      </c>
      <c r="L2333" s="83">
        <v>43</v>
      </c>
      <c r="M2333" s="84">
        <v>0.54430379746835444</v>
      </c>
      <c r="N2333" s="85">
        <f t="shared" si="36"/>
        <v>0.79069767441860461</v>
      </c>
    </row>
    <row r="2334" spans="1:14" x14ac:dyDescent="0.25">
      <c r="A2334" s="1" t="s">
        <v>253</v>
      </c>
      <c r="B2334" s="1" t="s">
        <v>280</v>
      </c>
      <c r="C2334" s="1" t="s">
        <v>473</v>
      </c>
      <c r="D2334" s="83">
        <v>1</v>
      </c>
      <c r="E2334" s="83">
        <v>0</v>
      </c>
      <c r="F2334" s="83">
        <v>1</v>
      </c>
      <c r="G2334" s="83">
        <v>0</v>
      </c>
      <c r="H2334" s="83">
        <v>0</v>
      </c>
      <c r="I2334" s="83">
        <v>0</v>
      </c>
      <c r="J2334" s="83">
        <v>0</v>
      </c>
      <c r="K2334" s="83">
        <v>0</v>
      </c>
      <c r="L2334" s="83">
        <v>2</v>
      </c>
      <c r="M2334" s="84">
        <v>2.5316455696202531E-2</v>
      </c>
      <c r="N2334" s="85">
        <f t="shared" si="36"/>
        <v>0</v>
      </c>
    </row>
    <row r="2335" spans="1:14" x14ac:dyDescent="0.25">
      <c r="A2335" s="1" t="s">
        <v>253</v>
      </c>
      <c r="B2335" s="1" t="s">
        <v>280</v>
      </c>
      <c r="C2335" s="1" t="s">
        <v>474</v>
      </c>
      <c r="D2335" s="83">
        <v>0</v>
      </c>
      <c r="E2335" s="83">
        <v>6</v>
      </c>
      <c r="F2335" s="83">
        <v>1</v>
      </c>
      <c r="G2335" s="83">
        <v>0</v>
      </c>
      <c r="H2335" s="83">
        <v>0</v>
      </c>
      <c r="I2335" s="83">
        <v>0</v>
      </c>
      <c r="J2335" s="83">
        <v>0</v>
      </c>
      <c r="K2335" s="83">
        <v>0</v>
      </c>
      <c r="L2335" s="83">
        <v>7</v>
      </c>
      <c r="M2335" s="84">
        <v>8.8607594936708861E-2</v>
      </c>
      <c r="N2335" s="85">
        <f t="shared" si="36"/>
        <v>0.8571428571428571</v>
      </c>
    </row>
    <row r="2336" spans="1:14" x14ac:dyDescent="0.25">
      <c r="A2336" s="3" t="s">
        <v>253</v>
      </c>
      <c r="B2336" s="3" t="s">
        <v>277</v>
      </c>
      <c r="C2336" s="3" t="s">
        <v>467</v>
      </c>
      <c r="D2336" s="181">
        <v>4</v>
      </c>
      <c r="E2336" s="181">
        <v>35</v>
      </c>
      <c r="F2336" s="181">
        <v>14</v>
      </c>
      <c r="G2336" s="181">
        <v>16</v>
      </c>
      <c r="H2336" s="181">
        <v>6</v>
      </c>
      <c r="I2336" s="181">
        <v>8</v>
      </c>
      <c r="J2336" s="181">
        <v>7</v>
      </c>
      <c r="K2336" s="181">
        <v>2</v>
      </c>
      <c r="L2336" s="181">
        <v>92</v>
      </c>
      <c r="M2336" s="182">
        <v>1</v>
      </c>
      <c r="N2336" s="183">
        <f t="shared" si="36"/>
        <v>0.38043478260869568</v>
      </c>
    </row>
    <row r="2337" spans="1:14" x14ac:dyDescent="0.25">
      <c r="A2337" s="1" t="s">
        <v>253</v>
      </c>
      <c r="B2337" s="1" t="s">
        <v>277</v>
      </c>
      <c r="C2337" s="1" t="s">
        <v>468</v>
      </c>
      <c r="D2337" s="83">
        <v>2</v>
      </c>
      <c r="E2337" s="83">
        <v>9</v>
      </c>
      <c r="F2337" s="83">
        <v>2</v>
      </c>
      <c r="G2337" s="83">
        <v>0</v>
      </c>
      <c r="H2337" s="83">
        <v>1</v>
      </c>
      <c r="I2337" s="83">
        <v>0</v>
      </c>
      <c r="J2337" s="83">
        <v>0</v>
      </c>
      <c r="K2337" s="83">
        <v>0</v>
      </c>
      <c r="L2337" s="83">
        <v>14</v>
      </c>
      <c r="M2337" s="84">
        <v>0.1521739130434783</v>
      </c>
      <c r="N2337" s="85">
        <f t="shared" si="36"/>
        <v>0.6428571428571429</v>
      </c>
    </row>
    <row r="2338" spans="1:14" x14ac:dyDescent="0.25">
      <c r="A2338" s="1" t="s">
        <v>253</v>
      </c>
      <c r="B2338" s="1" t="s">
        <v>277</v>
      </c>
      <c r="C2338" s="1" t="s">
        <v>469</v>
      </c>
      <c r="D2338" s="83">
        <v>1</v>
      </c>
      <c r="E2338" s="83">
        <v>0</v>
      </c>
      <c r="F2338" s="83">
        <v>7</v>
      </c>
      <c r="G2338" s="83">
        <v>15</v>
      </c>
      <c r="H2338" s="83">
        <v>4</v>
      </c>
      <c r="I2338" s="83">
        <v>4</v>
      </c>
      <c r="J2338" s="83">
        <v>4</v>
      </c>
      <c r="K2338" s="83">
        <v>0</v>
      </c>
      <c r="L2338" s="83">
        <v>35</v>
      </c>
      <c r="M2338" s="84">
        <v>0.38043478260869568</v>
      </c>
      <c r="N2338" s="85">
        <f t="shared" si="36"/>
        <v>0</v>
      </c>
    </row>
    <row r="2339" spans="1:14" x14ac:dyDescent="0.25">
      <c r="A2339" s="1" t="s">
        <v>253</v>
      </c>
      <c r="B2339" s="1" t="s">
        <v>277</v>
      </c>
      <c r="C2339" s="1" t="s">
        <v>470</v>
      </c>
      <c r="D2339" s="83">
        <v>0</v>
      </c>
      <c r="E2339" s="83">
        <v>0</v>
      </c>
      <c r="F2339" s="83">
        <v>0</v>
      </c>
      <c r="G2339" s="83">
        <v>0</v>
      </c>
      <c r="H2339" s="83">
        <v>0</v>
      </c>
      <c r="I2339" s="83">
        <v>3</v>
      </c>
      <c r="J2339" s="83">
        <v>3</v>
      </c>
      <c r="K2339" s="83">
        <v>2</v>
      </c>
      <c r="L2339" s="83">
        <v>8</v>
      </c>
      <c r="M2339" s="84">
        <v>8.6956521739130432E-2</v>
      </c>
      <c r="N2339" s="85">
        <f t="shared" si="36"/>
        <v>0</v>
      </c>
    </row>
    <row r="2340" spans="1:14" x14ac:dyDescent="0.25">
      <c r="A2340" s="1" t="s">
        <v>253</v>
      </c>
      <c r="B2340" s="1" t="s">
        <v>277</v>
      </c>
      <c r="C2340" s="1" t="s">
        <v>471</v>
      </c>
      <c r="D2340" s="83">
        <v>0</v>
      </c>
      <c r="E2340" s="83">
        <v>0</v>
      </c>
      <c r="F2340" s="83">
        <v>0</v>
      </c>
      <c r="G2340" s="83">
        <v>0</v>
      </c>
      <c r="H2340" s="83">
        <v>1</v>
      </c>
      <c r="I2340" s="83">
        <v>0</v>
      </c>
      <c r="J2340" s="83">
        <v>0</v>
      </c>
      <c r="K2340" s="83">
        <v>0</v>
      </c>
      <c r="L2340" s="83">
        <v>1</v>
      </c>
      <c r="M2340" s="84">
        <v>1.0869565217391301E-2</v>
      </c>
      <c r="N2340" s="85">
        <f t="shared" si="36"/>
        <v>0</v>
      </c>
    </row>
    <row r="2341" spans="1:14" x14ac:dyDescent="0.25">
      <c r="A2341" s="1" t="s">
        <v>253</v>
      </c>
      <c r="B2341" s="1" t="s">
        <v>277</v>
      </c>
      <c r="C2341" s="1" t="s">
        <v>472</v>
      </c>
      <c r="D2341" s="83">
        <v>1</v>
      </c>
      <c r="E2341" s="83">
        <v>23</v>
      </c>
      <c r="F2341" s="83">
        <v>4</v>
      </c>
      <c r="G2341" s="83">
        <v>0</v>
      </c>
      <c r="H2341" s="83">
        <v>0</v>
      </c>
      <c r="I2341" s="83">
        <v>0</v>
      </c>
      <c r="J2341" s="83">
        <v>0</v>
      </c>
      <c r="K2341" s="83">
        <v>0</v>
      </c>
      <c r="L2341" s="83">
        <v>28</v>
      </c>
      <c r="M2341" s="84">
        <v>0.30434782608695649</v>
      </c>
      <c r="N2341" s="85">
        <f t="shared" si="36"/>
        <v>0.8214285714285714</v>
      </c>
    </row>
    <row r="2342" spans="1:14" x14ac:dyDescent="0.25">
      <c r="A2342" s="1" t="s">
        <v>253</v>
      </c>
      <c r="B2342" s="1" t="s">
        <v>277</v>
      </c>
      <c r="C2342" s="1" t="s">
        <v>473</v>
      </c>
      <c r="D2342" s="83">
        <v>0</v>
      </c>
      <c r="E2342" s="83">
        <v>0</v>
      </c>
      <c r="F2342" s="83">
        <v>0</v>
      </c>
      <c r="G2342" s="83">
        <v>1</v>
      </c>
      <c r="H2342" s="83">
        <v>0</v>
      </c>
      <c r="I2342" s="83">
        <v>1</v>
      </c>
      <c r="J2342" s="83">
        <v>0</v>
      </c>
      <c r="K2342" s="83">
        <v>0</v>
      </c>
      <c r="L2342" s="83">
        <v>2</v>
      </c>
      <c r="M2342" s="84">
        <v>2.1739130434782612E-2</v>
      </c>
      <c r="N2342" s="85">
        <f t="shared" si="36"/>
        <v>0</v>
      </c>
    </row>
    <row r="2343" spans="1:14" x14ac:dyDescent="0.25">
      <c r="A2343" s="1" t="s">
        <v>253</v>
      </c>
      <c r="B2343" s="1" t="s">
        <v>277</v>
      </c>
      <c r="C2343" s="1" t="s">
        <v>474</v>
      </c>
      <c r="D2343" s="83">
        <v>0</v>
      </c>
      <c r="E2343" s="83">
        <v>3</v>
      </c>
      <c r="F2343" s="83">
        <v>1</v>
      </c>
      <c r="G2343" s="83">
        <v>0</v>
      </c>
      <c r="H2343" s="83">
        <v>0</v>
      </c>
      <c r="I2343" s="83">
        <v>0</v>
      </c>
      <c r="J2343" s="83">
        <v>0</v>
      </c>
      <c r="K2343" s="83">
        <v>0</v>
      </c>
      <c r="L2343" s="83">
        <v>4</v>
      </c>
      <c r="M2343" s="84">
        <v>4.3478260869565223E-2</v>
      </c>
      <c r="N2343" s="85">
        <f t="shared" si="36"/>
        <v>0.75</v>
      </c>
    </row>
    <row r="2344" spans="1:14" x14ac:dyDescent="0.25">
      <c r="A2344" s="3" t="s">
        <v>253</v>
      </c>
      <c r="B2344" s="3" t="s">
        <v>287</v>
      </c>
      <c r="C2344" s="3" t="s">
        <v>467</v>
      </c>
      <c r="D2344" s="181">
        <v>0</v>
      </c>
      <c r="E2344" s="181">
        <v>105</v>
      </c>
      <c r="F2344" s="181">
        <v>102</v>
      </c>
      <c r="G2344" s="181">
        <v>40</v>
      </c>
      <c r="H2344" s="181">
        <v>35</v>
      </c>
      <c r="I2344" s="181">
        <v>10</v>
      </c>
      <c r="J2344" s="181">
        <v>4</v>
      </c>
      <c r="K2344" s="181">
        <v>17</v>
      </c>
      <c r="L2344" s="181">
        <v>313</v>
      </c>
      <c r="M2344" s="182">
        <v>1</v>
      </c>
      <c r="N2344" s="183">
        <f t="shared" si="36"/>
        <v>0.33546325878594252</v>
      </c>
    </row>
    <row r="2345" spans="1:14" x14ac:dyDescent="0.25">
      <c r="A2345" s="1" t="s">
        <v>253</v>
      </c>
      <c r="B2345" s="1" t="s">
        <v>287</v>
      </c>
      <c r="C2345" s="1" t="s">
        <v>468</v>
      </c>
      <c r="D2345" s="83">
        <v>0</v>
      </c>
      <c r="E2345" s="83">
        <v>22</v>
      </c>
      <c r="F2345" s="83">
        <v>12</v>
      </c>
      <c r="G2345" s="83">
        <v>1</v>
      </c>
      <c r="H2345" s="83">
        <v>0</v>
      </c>
      <c r="I2345" s="83">
        <v>0</v>
      </c>
      <c r="J2345" s="83">
        <v>0</v>
      </c>
      <c r="K2345" s="83">
        <v>0</v>
      </c>
      <c r="L2345" s="83">
        <v>35</v>
      </c>
      <c r="M2345" s="84">
        <v>0.1118210862619808</v>
      </c>
      <c r="N2345" s="85">
        <f t="shared" si="36"/>
        <v>0.62857142857142856</v>
      </c>
    </row>
    <row r="2346" spans="1:14" x14ac:dyDescent="0.25">
      <c r="A2346" s="1" t="s">
        <v>253</v>
      </c>
      <c r="B2346" s="1" t="s">
        <v>287</v>
      </c>
      <c r="C2346" s="1" t="s">
        <v>479</v>
      </c>
      <c r="D2346" s="83">
        <v>0</v>
      </c>
      <c r="E2346" s="83">
        <v>0</v>
      </c>
      <c r="F2346" s="83">
        <v>0</v>
      </c>
      <c r="G2346" s="83">
        <v>0</v>
      </c>
      <c r="H2346" s="83">
        <v>1</v>
      </c>
      <c r="I2346" s="83">
        <v>0</v>
      </c>
      <c r="J2346" s="83">
        <v>0</v>
      </c>
      <c r="K2346" s="83">
        <v>1</v>
      </c>
      <c r="L2346" s="83">
        <v>2</v>
      </c>
      <c r="M2346" s="84">
        <v>6.3897763578274749E-3</v>
      </c>
      <c r="N2346" s="85">
        <f t="shared" si="36"/>
        <v>0</v>
      </c>
    </row>
    <row r="2347" spans="1:14" x14ac:dyDescent="0.25">
      <c r="A2347" s="1" t="s">
        <v>253</v>
      </c>
      <c r="B2347" s="1" t="s">
        <v>287</v>
      </c>
      <c r="C2347" s="1" t="s">
        <v>469</v>
      </c>
      <c r="D2347" s="83">
        <v>0</v>
      </c>
      <c r="E2347" s="83">
        <v>0</v>
      </c>
      <c r="F2347" s="83">
        <v>45</v>
      </c>
      <c r="G2347" s="83">
        <v>21</v>
      </c>
      <c r="H2347" s="83">
        <v>17</v>
      </c>
      <c r="I2347" s="83">
        <v>4</v>
      </c>
      <c r="J2347" s="83">
        <v>3</v>
      </c>
      <c r="K2347" s="83">
        <v>5</v>
      </c>
      <c r="L2347" s="83">
        <v>95</v>
      </c>
      <c r="M2347" s="84">
        <v>0.30351437699680511</v>
      </c>
      <c r="N2347" s="85">
        <f t="shared" si="36"/>
        <v>0</v>
      </c>
    </row>
    <row r="2348" spans="1:14" x14ac:dyDescent="0.25">
      <c r="A2348" s="1" t="s">
        <v>253</v>
      </c>
      <c r="B2348" s="1" t="s">
        <v>287</v>
      </c>
      <c r="C2348" s="1" t="s">
        <v>470</v>
      </c>
      <c r="D2348" s="83">
        <v>0</v>
      </c>
      <c r="E2348" s="83">
        <v>0</v>
      </c>
      <c r="F2348" s="83">
        <v>0</v>
      </c>
      <c r="G2348" s="83">
        <v>8</v>
      </c>
      <c r="H2348" s="83">
        <v>9</v>
      </c>
      <c r="I2348" s="83">
        <v>2</v>
      </c>
      <c r="J2348" s="83">
        <v>1</v>
      </c>
      <c r="K2348" s="83">
        <v>6</v>
      </c>
      <c r="L2348" s="83">
        <v>26</v>
      </c>
      <c r="M2348" s="84">
        <v>8.3067092651757185E-2</v>
      </c>
      <c r="N2348" s="85">
        <f t="shared" si="36"/>
        <v>0</v>
      </c>
    </row>
    <row r="2349" spans="1:14" x14ac:dyDescent="0.25">
      <c r="A2349" s="1" t="s">
        <v>253</v>
      </c>
      <c r="B2349" s="1" t="s">
        <v>287</v>
      </c>
      <c r="C2349" s="1" t="s">
        <v>471</v>
      </c>
      <c r="D2349" s="83">
        <v>0</v>
      </c>
      <c r="E2349" s="83">
        <v>0</v>
      </c>
      <c r="F2349" s="83">
        <v>8</v>
      </c>
      <c r="G2349" s="83">
        <v>2</v>
      </c>
      <c r="H2349" s="83">
        <v>2</v>
      </c>
      <c r="I2349" s="83">
        <v>0</v>
      </c>
      <c r="J2349" s="83">
        <v>0</v>
      </c>
      <c r="K2349" s="83">
        <v>3</v>
      </c>
      <c r="L2349" s="83">
        <v>15</v>
      </c>
      <c r="M2349" s="84">
        <v>4.7923322683706068E-2</v>
      </c>
      <c r="N2349" s="85">
        <f t="shared" si="36"/>
        <v>0</v>
      </c>
    </row>
    <row r="2350" spans="1:14" x14ac:dyDescent="0.25">
      <c r="A2350" s="1" t="s">
        <v>253</v>
      </c>
      <c r="B2350" s="1" t="s">
        <v>287</v>
      </c>
      <c r="C2350" s="1" t="s">
        <v>478</v>
      </c>
      <c r="D2350" s="83">
        <v>0</v>
      </c>
      <c r="E2350" s="83">
        <v>0</v>
      </c>
      <c r="F2350" s="83">
        <v>1</v>
      </c>
      <c r="G2350" s="83">
        <v>0</v>
      </c>
      <c r="H2350" s="83">
        <v>0</v>
      </c>
      <c r="I2350" s="83">
        <v>0</v>
      </c>
      <c r="J2350" s="83">
        <v>0</v>
      </c>
      <c r="K2350" s="83">
        <v>0</v>
      </c>
      <c r="L2350" s="83">
        <v>1</v>
      </c>
      <c r="M2350" s="84">
        <v>3.194888178913737E-3</v>
      </c>
      <c r="N2350" s="85">
        <f t="shared" si="36"/>
        <v>0</v>
      </c>
    </row>
    <row r="2351" spans="1:14" x14ac:dyDescent="0.25">
      <c r="A2351" s="1" t="s">
        <v>253</v>
      </c>
      <c r="B2351" s="1" t="s">
        <v>287</v>
      </c>
      <c r="C2351" s="1" t="s">
        <v>472</v>
      </c>
      <c r="D2351" s="83">
        <v>0</v>
      </c>
      <c r="E2351" s="83">
        <v>65</v>
      </c>
      <c r="F2351" s="83">
        <v>21</v>
      </c>
      <c r="G2351" s="83">
        <v>5</v>
      </c>
      <c r="H2351" s="83">
        <v>2</v>
      </c>
      <c r="I2351" s="83">
        <v>1</v>
      </c>
      <c r="J2351" s="83">
        <v>0</v>
      </c>
      <c r="K2351" s="83">
        <v>0</v>
      </c>
      <c r="L2351" s="83">
        <v>94</v>
      </c>
      <c r="M2351" s="84">
        <v>0.30031948881789139</v>
      </c>
      <c r="N2351" s="85">
        <f t="shared" si="36"/>
        <v>0.69148936170212771</v>
      </c>
    </row>
    <row r="2352" spans="1:14" x14ac:dyDescent="0.25">
      <c r="A2352" s="1" t="s">
        <v>253</v>
      </c>
      <c r="B2352" s="1" t="s">
        <v>287</v>
      </c>
      <c r="C2352" s="1" t="s">
        <v>473</v>
      </c>
      <c r="D2352" s="83">
        <v>0</v>
      </c>
      <c r="E2352" s="83">
        <v>0</v>
      </c>
      <c r="F2352" s="83">
        <v>9</v>
      </c>
      <c r="G2352" s="83">
        <v>0</v>
      </c>
      <c r="H2352" s="83">
        <v>2</v>
      </c>
      <c r="I2352" s="83">
        <v>3</v>
      </c>
      <c r="J2352" s="83">
        <v>0</v>
      </c>
      <c r="K2352" s="83">
        <v>2</v>
      </c>
      <c r="L2352" s="83">
        <v>16</v>
      </c>
      <c r="M2352" s="84">
        <v>5.1118210862619813E-2</v>
      </c>
      <c r="N2352" s="85">
        <f t="shared" si="36"/>
        <v>0</v>
      </c>
    </row>
    <row r="2353" spans="1:14" x14ac:dyDescent="0.25">
      <c r="A2353" s="1" t="s">
        <v>253</v>
      </c>
      <c r="B2353" s="1" t="s">
        <v>287</v>
      </c>
      <c r="C2353" s="1" t="s">
        <v>474</v>
      </c>
      <c r="D2353" s="83">
        <v>0</v>
      </c>
      <c r="E2353" s="83">
        <v>18</v>
      </c>
      <c r="F2353" s="83">
        <v>6</v>
      </c>
      <c r="G2353" s="83">
        <v>3</v>
      </c>
      <c r="H2353" s="83">
        <v>2</v>
      </c>
      <c r="I2353" s="83">
        <v>0</v>
      </c>
      <c r="J2353" s="83">
        <v>0</v>
      </c>
      <c r="K2353" s="83">
        <v>0</v>
      </c>
      <c r="L2353" s="83">
        <v>29</v>
      </c>
      <c r="M2353" s="84">
        <v>9.2651757188498399E-2</v>
      </c>
      <c r="N2353" s="85">
        <f t="shared" si="36"/>
        <v>0.62068965517241381</v>
      </c>
    </row>
    <row r="2354" spans="1:14" x14ac:dyDescent="0.25">
      <c r="A2354" s="3" t="s">
        <v>253</v>
      </c>
      <c r="B2354" s="3" t="s">
        <v>278</v>
      </c>
      <c r="C2354" s="3" t="s">
        <v>467</v>
      </c>
      <c r="D2354" s="181">
        <v>5</v>
      </c>
      <c r="E2354" s="181">
        <v>26</v>
      </c>
      <c r="F2354" s="181">
        <v>12</v>
      </c>
      <c r="G2354" s="181">
        <v>15</v>
      </c>
      <c r="H2354" s="181">
        <v>3</v>
      </c>
      <c r="I2354" s="181">
        <v>2</v>
      </c>
      <c r="J2354" s="181">
        <v>2</v>
      </c>
      <c r="K2354" s="181">
        <v>2</v>
      </c>
      <c r="L2354" s="181">
        <v>67</v>
      </c>
      <c r="M2354" s="182">
        <v>1</v>
      </c>
      <c r="N2354" s="183">
        <f t="shared" si="36"/>
        <v>0.38805970149253732</v>
      </c>
    </row>
    <row r="2355" spans="1:14" x14ac:dyDescent="0.25">
      <c r="A2355" s="1" t="s">
        <v>253</v>
      </c>
      <c r="B2355" s="1" t="s">
        <v>278</v>
      </c>
      <c r="C2355" s="1" t="s">
        <v>468</v>
      </c>
      <c r="D2355" s="83">
        <v>0</v>
      </c>
      <c r="E2355" s="83">
        <v>5</v>
      </c>
      <c r="F2355" s="83">
        <v>2</v>
      </c>
      <c r="G2355" s="83">
        <v>1</v>
      </c>
      <c r="H2355" s="83">
        <v>0</v>
      </c>
      <c r="I2355" s="83">
        <v>0</v>
      </c>
      <c r="J2355" s="83">
        <v>0</v>
      </c>
      <c r="K2355" s="83">
        <v>0</v>
      </c>
      <c r="L2355" s="83">
        <v>8</v>
      </c>
      <c r="M2355" s="84">
        <v>0.11940298507462691</v>
      </c>
      <c r="N2355" s="85">
        <f t="shared" si="36"/>
        <v>0.625</v>
      </c>
    </row>
    <row r="2356" spans="1:14" x14ac:dyDescent="0.25">
      <c r="A2356" s="1" t="s">
        <v>253</v>
      </c>
      <c r="B2356" s="1" t="s">
        <v>278</v>
      </c>
      <c r="C2356" s="1" t="s">
        <v>469</v>
      </c>
      <c r="D2356" s="83">
        <v>1</v>
      </c>
      <c r="E2356" s="83">
        <v>0</v>
      </c>
      <c r="F2356" s="83">
        <v>3</v>
      </c>
      <c r="G2356" s="83">
        <v>5</v>
      </c>
      <c r="H2356" s="83">
        <v>1</v>
      </c>
      <c r="I2356" s="83">
        <v>1</v>
      </c>
      <c r="J2356" s="83">
        <v>0</v>
      </c>
      <c r="K2356" s="83">
        <v>1</v>
      </c>
      <c r="L2356" s="83">
        <v>12</v>
      </c>
      <c r="M2356" s="84">
        <v>0.17910447761194029</v>
      </c>
      <c r="N2356" s="85">
        <f t="shared" si="36"/>
        <v>0</v>
      </c>
    </row>
    <row r="2357" spans="1:14" x14ac:dyDescent="0.25">
      <c r="A2357" s="1" t="s">
        <v>253</v>
      </c>
      <c r="B2357" s="1" t="s">
        <v>278</v>
      </c>
      <c r="C2357" s="1" t="s">
        <v>470</v>
      </c>
      <c r="D2357" s="83">
        <v>0</v>
      </c>
      <c r="E2357" s="83">
        <v>0</v>
      </c>
      <c r="F2357" s="83">
        <v>0</v>
      </c>
      <c r="G2357" s="83">
        <v>4</v>
      </c>
      <c r="H2357" s="83">
        <v>1</v>
      </c>
      <c r="I2357" s="83">
        <v>0</v>
      </c>
      <c r="J2357" s="83">
        <v>1</v>
      </c>
      <c r="K2357" s="83">
        <v>0</v>
      </c>
      <c r="L2357" s="83">
        <v>6</v>
      </c>
      <c r="M2357" s="84">
        <v>8.9552238805970144E-2</v>
      </c>
      <c r="N2357" s="85">
        <f t="shared" si="36"/>
        <v>0</v>
      </c>
    </row>
    <row r="2358" spans="1:14" x14ac:dyDescent="0.25">
      <c r="A2358" s="1" t="s">
        <v>253</v>
      </c>
      <c r="B2358" s="1" t="s">
        <v>278</v>
      </c>
      <c r="C2358" s="1" t="s">
        <v>471</v>
      </c>
      <c r="D2358" s="83">
        <v>0</v>
      </c>
      <c r="E2358" s="83">
        <v>0</v>
      </c>
      <c r="F2358" s="83">
        <v>1</v>
      </c>
      <c r="G2358" s="83">
        <v>2</v>
      </c>
      <c r="H2358" s="83">
        <v>1</v>
      </c>
      <c r="I2358" s="83">
        <v>0</v>
      </c>
      <c r="J2358" s="83">
        <v>0</v>
      </c>
      <c r="K2358" s="83">
        <v>0</v>
      </c>
      <c r="L2358" s="83">
        <v>4</v>
      </c>
      <c r="M2358" s="84">
        <v>5.9701492537313432E-2</v>
      </c>
      <c r="N2358" s="85">
        <f t="shared" si="36"/>
        <v>0</v>
      </c>
    </row>
    <row r="2359" spans="1:14" x14ac:dyDescent="0.25">
      <c r="A2359" s="1" t="s">
        <v>253</v>
      </c>
      <c r="B2359" s="1" t="s">
        <v>278</v>
      </c>
      <c r="C2359" s="1" t="s">
        <v>472</v>
      </c>
      <c r="D2359" s="83">
        <v>4</v>
      </c>
      <c r="E2359" s="83">
        <v>19</v>
      </c>
      <c r="F2359" s="83">
        <v>5</v>
      </c>
      <c r="G2359" s="83">
        <v>2</v>
      </c>
      <c r="H2359" s="83">
        <v>0</v>
      </c>
      <c r="I2359" s="83">
        <v>0</v>
      </c>
      <c r="J2359" s="83">
        <v>1</v>
      </c>
      <c r="K2359" s="83">
        <v>0</v>
      </c>
      <c r="L2359" s="83">
        <v>31</v>
      </c>
      <c r="M2359" s="84">
        <v>0.46268656716417922</v>
      </c>
      <c r="N2359" s="85">
        <f t="shared" si="36"/>
        <v>0.61290322580645162</v>
      </c>
    </row>
    <row r="2360" spans="1:14" x14ac:dyDescent="0.25">
      <c r="A2360" s="1" t="s">
        <v>253</v>
      </c>
      <c r="B2360" s="1" t="s">
        <v>278</v>
      </c>
      <c r="C2360" s="1" t="s">
        <v>473</v>
      </c>
      <c r="D2360" s="83">
        <v>0</v>
      </c>
      <c r="E2360" s="83">
        <v>0</v>
      </c>
      <c r="F2360" s="83">
        <v>0</v>
      </c>
      <c r="G2360" s="83">
        <v>1</v>
      </c>
      <c r="H2360" s="83">
        <v>0</v>
      </c>
      <c r="I2360" s="83">
        <v>1</v>
      </c>
      <c r="J2360" s="83">
        <v>0</v>
      </c>
      <c r="K2360" s="83">
        <v>1</v>
      </c>
      <c r="L2360" s="83">
        <v>3</v>
      </c>
      <c r="M2360" s="84">
        <v>4.4776119402985072E-2</v>
      </c>
      <c r="N2360" s="85">
        <f t="shared" si="36"/>
        <v>0</v>
      </c>
    </row>
    <row r="2361" spans="1:14" x14ac:dyDescent="0.25">
      <c r="A2361" s="1" t="s">
        <v>253</v>
      </c>
      <c r="B2361" s="1" t="s">
        <v>278</v>
      </c>
      <c r="C2361" s="1" t="s">
        <v>474</v>
      </c>
      <c r="D2361" s="83">
        <v>0</v>
      </c>
      <c r="E2361" s="83">
        <v>2</v>
      </c>
      <c r="F2361" s="83">
        <v>1</v>
      </c>
      <c r="G2361" s="83">
        <v>0</v>
      </c>
      <c r="H2361" s="83">
        <v>0</v>
      </c>
      <c r="I2361" s="83">
        <v>0</v>
      </c>
      <c r="J2361" s="83">
        <v>0</v>
      </c>
      <c r="K2361" s="83">
        <v>0</v>
      </c>
      <c r="L2361" s="83">
        <v>3</v>
      </c>
      <c r="M2361" s="84">
        <v>4.4776119402985072E-2</v>
      </c>
      <c r="N2361" s="85">
        <f t="shared" si="36"/>
        <v>0.66666666666666663</v>
      </c>
    </row>
    <row r="2362" spans="1:14" x14ac:dyDescent="0.25">
      <c r="A2362" s="89" t="s">
        <v>288</v>
      </c>
      <c r="B2362" s="89" t="s">
        <v>467</v>
      </c>
      <c r="C2362" s="89"/>
      <c r="D2362" s="90">
        <v>60</v>
      </c>
      <c r="E2362" s="90">
        <v>645</v>
      </c>
      <c r="F2362" s="90">
        <v>327</v>
      </c>
      <c r="G2362" s="90">
        <v>241</v>
      </c>
      <c r="H2362" s="90">
        <v>123</v>
      </c>
      <c r="I2362" s="90">
        <v>95</v>
      </c>
      <c r="J2362" s="90">
        <v>93</v>
      </c>
      <c r="K2362" s="90">
        <v>84</v>
      </c>
      <c r="L2362" s="90">
        <v>1668</v>
      </c>
      <c r="M2362" s="91">
        <v>3.4126480757820647E-2</v>
      </c>
      <c r="N2362" s="92">
        <f t="shared" si="36"/>
        <v>0.38669064748201437</v>
      </c>
    </row>
    <row r="2363" spans="1:14" x14ac:dyDescent="0.25">
      <c r="A2363" s="3" t="s">
        <v>288</v>
      </c>
      <c r="B2363" s="3" t="s">
        <v>291</v>
      </c>
      <c r="C2363" s="3" t="s">
        <v>467</v>
      </c>
      <c r="D2363" s="181">
        <v>1</v>
      </c>
      <c r="E2363" s="181">
        <v>7</v>
      </c>
      <c r="F2363" s="181">
        <v>8</v>
      </c>
      <c r="G2363" s="181">
        <v>6</v>
      </c>
      <c r="H2363" s="181">
        <v>2</v>
      </c>
      <c r="I2363" s="181">
        <v>1</v>
      </c>
      <c r="J2363" s="181">
        <v>1</v>
      </c>
      <c r="K2363" s="181">
        <v>0</v>
      </c>
      <c r="L2363" s="181">
        <v>26</v>
      </c>
      <c r="M2363" s="182">
        <v>1</v>
      </c>
      <c r="N2363" s="183">
        <f t="shared" si="36"/>
        <v>0.26923076923076922</v>
      </c>
    </row>
    <row r="2364" spans="1:14" x14ac:dyDescent="0.25">
      <c r="A2364" s="1" t="s">
        <v>288</v>
      </c>
      <c r="B2364" s="1" t="s">
        <v>291</v>
      </c>
      <c r="C2364" s="1" t="s">
        <v>469</v>
      </c>
      <c r="D2364" s="83">
        <v>0</v>
      </c>
      <c r="E2364" s="83">
        <v>0</v>
      </c>
      <c r="F2364" s="83">
        <v>2</v>
      </c>
      <c r="G2364" s="83">
        <v>2</v>
      </c>
      <c r="H2364" s="83">
        <v>1</v>
      </c>
      <c r="I2364" s="83">
        <v>0</v>
      </c>
      <c r="J2364" s="83">
        <v>0</v>
      </c>
      <c r="K2364" s="83">
        <v>0</v>
      </c>
      <c r="L2364" s="83">
        <v>5</v>
      </c>
      <c r="M2364" s="84">
        <v>0.19230769230769229</v>
      </c>
      <c r="N2364" s="85">
        <f t="shared" si="36"/>
        <v>0</v>
      </c>
    </row>
    <row r="2365" spans="1:14" x14ac:dyDescent="0.25">
      <c r="A2365" s="1" t="s">
        <v>288</v>
      </c>
      <c r="B2365" s="1" t="s">
        <v>291</v>
      </c>
      <c r="C2365" s="1" t="s">
        <v>470</v>
      </c>
      <c r="D2365" s="83">
        <v>0</v>
      </c>
      <c r="E2365" s="83">
        <v>0</v>
      </c>
      <c r="F2365" s="83">
        <v>0</v>
      </c>
      <c r="G2365" s="83">
        <v>1</v>
      </c>
      <c r="H2365" s="83">
        <v>0</v>
      </c>
      <c r="I2365" s="83">
        <v>1</v>
      </c>
      <c r="J2365" s="83">
        <v>0</v>
      </c>
      <c r="K2365" s="83">
        <v>0</v>
      </c>
      <c r="L2365" s="83">
        <v>2</v>
      </c>
      <c r="M2365" s="84">
        <v>7.6923076923076927E-2</v>
      </c>
      <c r="N2365" s="85">
        <f t="shared" si="36"/>
        <v>0</v>
      </c>
    </row>
    <row r="2366" spans="1:14" x14ac:dyDescent="0.25">
      <c r="A2366" s="1" t="s">
        <v>288</v>
      </c>
      <c r="B2366" s="1" t="s">
        <v>291</v>
      </c>
      <c r="C2366" s="1" t="s">
        <v>472</v>
      </c>
      <c r="D2366" s="83">
        <v>1</v>
      </c>
      <c r="E2366" s="83">
        <v>6</v>
      </c>
      <c r="F2366" s="83">
        <v>5</v>
      </c>
      <c r="G2366" s="83">
        <v>3</v>
      </c>
      <c r="H2366" s="83">
        <v>1</v>
      </c>
      <c r="I2366" s="83">
        <v>0</v>
      </c>
      <c r="J2366" s="83">
        <v>1</v>
      </c>
      <c r="K2366" s="83">
        <v>0</v>
      </c>
      <c r="L2366" s="83">
        <v>17</v>
      </c>
      <c r="M2366" s="84">
        <v>0.65384615384615385</v>
      </c>
      <c r="N2366" s="85">
        <f t="shared" si="36"/>
        <v>0.35294117647058826</v>
      </c>
    </row>
    <row r="2367" spans="1:14" x14ac:dyDescent="0.25">
      <c r="A2367" s="1" t="s">
        <v>288</v>
      </c>
      <c r="B2367" s="1" t="s">
        <v>291</v>
      </c>
      <c r="C2367" s="1" t="s">
        <v>474</v>
      </c>
      <c r="D2367" s="83">
        <v>0</v>
      </c>
      <c r="E2367" s="83">
        <v>1</v>
      </c>
      <c r="F2367" s="83">
        <v>1</v>
      </c>
      <c r="G2367" s="83">
        <v>0</v>
      </c>
      <c r="H2367" s="83">
        <v>0</v>
      </c>
      <c r="I2367" s="83">
        <v>0</v>
      </c>
      <c r="J2367" s="83">
        <v>0</v>
      </c>
      <c r="K2367" s="83">
        <v>0</v>
      </c>
      <c r="L2367" s="83">
        <v>2</v>
      </c>
      <c r="M2367" s="84">
        <v>7.6923076923076927E-2</v>
      </c>
      <c r="N2367" s="85">
        <f t="shared" si="36"/>
        <v>0.5</v>
      </c>
    </row>
    <row r="2368" spans="1:14" x14ac:dyDescent="0.25">
      <c r="A2368" s="3" t="s">
        <v>288</v>
      </c>
      <c r="B2368" s="3" t="s">
        <v>292</v>
      </c>
      <c r="C2368" s="3" t="s">
        <v>467</v>
      </c>
      <c r="D2368" s="181">
        <v>0</v>
      </c>
      <c r="E2368" s="181">
        <v>13</v>
      </c>
      <c r="F2368" s="181">
        <v>11</v>
      </c>
      <c r="G2368" s="181">
        <v>7</v>
      </c>
      <c r="H2368" s="181">
        <v>3</v>
      </c>
      <c r="I2368" s="181">
        <v>1</v>
      </c>
      <c r="J2368" s="181">
        <v>2</v>
      </c>
      <c r="K2368" s="181">
        <v>3</v>
      </c>
      <c r="L2368" s="181">
        <v>40</v>
      </c>
      <c r="M2368" s="182">
        <v>1</v>
      </c>
      <c r="N2368" s="183">
        <f t="shared" si="36"/>
        <v>0.32500000000000001</v>
      </c>
    </row>
    <row r="2369" spans="1:14" x14ac:dyDescent="0.25">
      <c r="A2369" s="1" t="s">
        <v>288</v>
      </c>
      <c r="B2369" s="1" t="s">
        <v>292</v>
      </c>
      <c r="C2369" s="1" t="s">
        <v>468</v>
      </c>
      <c r="D2369" s="83">
        <v>0</v>
      </c>
      <c r="E2369" s="83">
        <v>5</v>
      </c>
      <c r="F2369" s="83">
        <v>2</v>
      </c>
      <c r="G2369" s="83">
        <v>2</v>
      </c>
      <c r="H2369" s="83">
        <v>0</v>
      </c>
      <c r="I2369" s="83">
        <v>0</v>
      </c>
      <c r="J2369" s="83">
        <v>0</v>
      </c>
      <c r="K2369" s="83">
        <v>0</v>
      </c>
      <c r="L2369" s="83">
        <v>9</v>
      </c>
      <c r="M2369" s="84">
        <v>0.22500000000000001</v>
      </c>
      <c r="N2369" s="85">
        <f t="shared" si="36"/>
        <v>0.55555555555555558</v>
      </c>
    </row>
    <row r="2370" spans="1:14" x14ac:dyDescent="0.25">
      <c r="A2370" s="1" t="s">
        <v>288</v>
      </c>
      <c r="B2370" s="1" t="s">
        <v>292</v>
      </c>
      <c r="C2370" s="1" t="s">
        <v>469</v>
      </c>
      <c r="D2370" s="83">
        <v>0</v>
      </c>
      <c r="E2370" s="83">
        <v>0</v>
      </c>
      <c r="F2370" s="83">
        <v>5</v>
      </c>
      <c r="G2370" s="83">
        <v>4</v>
      </c>
      <c r="H2370" s="83">
        <v>2</v>
      </c>
      <c r="I2370" s="83">
        <v>0</v>
      </c>
      <c r="J2370" s="83">
        <v>1</v>
      </c>
      <c r="K2370" s="83">
        <v>1</v>
      </c>
      <c r="L2370" s="83">
        <v>13</v>
      </c>
      <c r="M2370" s="84">
        <v>0.32500000000000001</v>
      </c>
      <c r="N2370" s="85">
        <f t="shared" si="36"/>
        <v>0</v>
      </c>
    </row>
    <row r="2371" spans="1:14" x14ac:dyDescent="0.25">
      <c r="A2371" s="1" t="s">
        <v>288</v>
      </c>
      <c r="B2371" s="1" t="s">
        <v>292</v>
      </c>
      <c r="C2371" s="1" t="s">
        <v>470</v>
      </c>
      <c r="D2371" s="83">
        <v>0</v>
      </c>
      <c r="E2371" s="83">
        <v>0</v>
      </c>
      <c r="F2371" s="83">
        <v>0</v>
      </c>
      <c r="G2371" s="83">
        <v>1</v>
      </c>
      <c r="H2371" s="83">
        <v>0</v>
      </c>
      <c r="I2371" s="83">
        <v>1</v>
      </c>
      <c r="J2371" s="83">
        <v>1</v>
      </c>
      <c r="K2371" s="83">
        <v>2</v>
      </c>
      <c r="L2371" s="83">
        <v>5</v>
      </c>
      <c r="M2371" s="84">
        <v>0.125</v>
      </c>
      <c r="N2371" s="85">
        <f t="shared" si="36"/>
        <v>0</v>
      </c>
    </row>
    <row r="2372" spans="1:14" x14ac:dyDescent="0.25">
      <c r="A2372" s="1" t="s">
        <v>288</v>
      </c>
      <c r="B2372" s="1" t="s">
        <v>292</v>
      </c>
      <c r="C2372" s="1" t="s">
        <v>472</v>
      </c>
      <c r="D2372" s="83">
        <v>0</v>
      </c>
      <c r="E2372" s="83">
        <v>8</v>
      </c>
      <c r="F2372" s="83">
        <v>2</v>
      </c>
      <c r="G2372" s="83">
        <v>0</v>
      </c>
      <c r="H2372" s="83">
        <v>1</v>
      </c>
      <c r="I2372" s="83">
        <v>0</v>
      </c>
      <c r="J2372" s="83">
        <v>0</v>
      </c>
      <c r="K2372" s="83">
        <v>0</v>
      </c>
      <c r="L2372" s="83">
        <v>11</v>
      </c>
      <c r="M2372" s="84">
        <v>0.27500000000000002</v>
      </c>
      <c r="N2372" s="85">
        <f t="shared" ref="N2372:N2435" si="37">E2372/L2372</f>
        <v>0.72727272727272729</v>
      </c>
    </row>
    <row r="2373" spans="1:14" x14ac:dyDescent="0.25">
      <c r="A2373" s="1" t="s">
        <v>288</v>
      </c>
      <c r="B2373" s="1" t="s">
        <v>292</v>
      </c>
      <c r="C2373" s="1" t="s">
        <v>473</v>
      </c>
      <c r="D2373" s="83">
        <v>0</v>
      </c>
      <c r="E2373" s="83">
        <v>0</v>
      </c>
      <c r="F2373" s="83">
        <v>1</v>
      </c>
      <c r="G2373" s="83">
        <v>0</v>
      </c>
      <c r="H2373" s="83">
        <v>0</v>
      </c>
      <c r="I2373" s="83">
        <v>0</v>
      </c>
      <c r="J2373" s="83">
        <v>0</v>
      </c>
      <c r="K2373" s="83">
        <v>0</v>
      </c>
      <c r="L2373" s="83">
        <v>1</v>
      </c>
      <c r="M2373" s="84">
        <v>2.5000000000000001E-2</v>
      </c>
      <c r="N2373" s="85">
        <f t="shared" si="37"/>
        <v>0</v>
      </c>
    </row>
    <row r="2374" spans="1:14" x14ac:dyDescent="0.25">
      <c r="A2374" s="1" t="s">
        <v>288</v>
      </c>
      <c r="B2374" s="1" t="s">
        <v>292</v>
      </c>
      <c r="C2374" s="1" t="s">
        <v>474</v>
      </c>
      <c r="D2374" s="83">
        <v>0</v>
      </c>
      <c r="E2374" s="83">
        <v>0</v>
      </c>
      <c r="F2374" s="83">
        <v>1</v>
      </c>
      <c r="G2374" s="83">
        <v>0</v>
      </c>
      <c r="H2374" s="83">
        <v>0</v>
      </c>
      <c r="I2374" s="83">
        <v>0</v>
      </c>
      <c r="J2374" s="83">
        <v>0</v>
      </c>
      <c r="K2374" s="83">
        <v>0</v>
      </c>
      <c r="L2374" s="83">
        <v>1</v>
      </c>
      <c r="M2374" s="84">
        <v>2.5000000000000001E-2</v>
      </c>
      <c r="N2374" s="85">
        <f t="shared" si="37"/>
        <v>0</v>
      </c>
    </row>
    <row r="2375" spans="1:14" x14ac:dyDescent="0.25">
      <c r="A2375" s="3" t="s">
        <v>288</v>
      </c>
      <c r="B2375" s="3" t="s">
        <v>293</v>
      </c>
      <c r="C2375" s="3" t="s">
        <v>467</v>
      </c>
      <c r="D2375" s="181">
        <v>4</v>
      </c>
      <c r="E2375" s="181">
        <v>33</v>
      </c>
      <c r="F2375" s="181">
        <v>20</v>
      </c>
      <c r="G2375" s="181">
        <v>10</v>
      </c>
      <c r="H2375" s="181">
        <v>1</v>
      </c>
      <c r="I2375" s="181">
        <v>5</v>
      </c>
      <c r="J2375" s="181">
        <v>2</v>
      </c>
      <c r="K2375" s="181">
        <v>1</v>
      </c>
      <c r="L2375" s="181">
        <v>76</v>
      </c>
      <c r="M2375" s="182">
        <v>1</v>
      </c>
      <c r="N2375" s="183">
        <f t="shared" si="37"/>
        <v>0.43421052631578949</v>
      </c>
    </row>
    <row r="2376" spans="1:14" x14ac:dyDescent="0.25">
      <c r="A2376" s="1" t="s">
        <v>288</v>
      </c>
      <c r="B2376" s="1" t="s">
        <v>293</v>
      </c>
      <c r="C2376" s="1" t="s">
        <v>468</v>
      </c>
      <c r="D2376" s="83">
        <v>0</v>
      </c>
      <c r="E2376" s="83">
        <v>10</v>
      </c>
      <c r="F2376" s="83">
        <v>1</v>
      </c>
      <c r="G2376" s="83">
        <v>0</v>
      </c>
      <c r="H2376" s="83">
        <v>0</v>
      </c>
      <c r="I2376" s="83">
        <v>1</v>
      </c>
      <c r="J2376" s="83">
        <v>0</v>
      </c>
      <c r="K2376" s="83">
        <v>0</v>
      </c>
      <c r="L2376" s="83">
        <v>12</v>
      </c>
      <c r="M2376" s="84">
        <v>0.15789473684210531</v>
      </c>
      <c r="N2376" s="85">
        <f t="shared" si="37"/>
        <v>0.83333333333333337</v>
      </c>
    </row>
    <row r="2377" spans="1:14" x14ac:dyDescent="0.25">
      <c r="A2377" s="1" t="s">
        <v>288</v>
      </c>
      <c r="B2377" s="1" t="s">
        <v>293</v>
      </c>
      <c r="C2377" s="1" t="s">
        <v>469</v>
      </c>
      <c r="D2377" s="83">
        <v>0</v>
      </c>
      <c r="E2377" s="83">
        <v>0</v>
      </c>
      <c r="F2377" s="83">
        <v>11</v>
      </c>
      <c r="G2377" s="83">
        <v>6</v>
      </c>
      <c r="H2377" s="83">
        <v>1</v>
      </c>
      <c r="I2377" s="83">
        <v>2</v>
      </c>
      <c r="J2377" s="83">
        <v>0</v>
      </c>
      <c r="K2377" s="83">
        <v>0</v>
      </c>
      <c r="L2377" s="83">
        <v>20</v>
      </c>
      <c r="M2377" s="84">
        <v>0.26315789473684209</v>
      </c>
      <c r="N2377" s="85">
        <f t="shared" si="37"/>
        <v>0</v>
      </c>
    </row>
    <row r="2378" spans="1:14" x14ac:dyDescent="0.25">
      <c r="A2378" s="1" t="s">
        <v>288</v>
      </c>
      <c r="B2378" s="1" t="s">
        <v>293</v>
      </c>
      <c r="C2378" s="1" t="s">
        <v>470</v>
      </c>
      <c r="D2378" s="83">
        <v>0</v>
      </c>
      <c r="E2378" s="83">
        <v>0</v>
      </c>
      <c r="F2378" s="83">
        <v>0</v>
      </c>
      <c r="G2378" s="83">
        <v>3</v>
      </c>
      <c r="H2378" s="83">
        <v>0</v>
      </c>
      <c r="I2378" s="83">
        <v>1</v>
      </c>
      <c r="J2378" s="83">
        <v>0</v>
      </c>
      <c r="K2378" s="83">
        <v>1</v>
      </c>
      <c r="L2378" s="83">
        <v>5</v>
      </c>
      <c r="M2378" s="84">
        <v>6.5789473684210523E-2</v>
      </c>
      <c r="N2378" s="85">
        <f t="shared" si="37"/>
        <v>0</v>
      </c>
    </row>
    <row r="2379" spans="1:14" x14ac:dyDescent="0.25">
      <c r="A2379" s="1" t="s">
        <v>288</v>
      </c>
      <c r="B2379" s="1" t="s">
        <v>293</v>
      </c>
      <c r="C2379" s="1" t="s">
        <v>471</v>
      </c>
      <c r="D2379" s="83">
        <v>0</v>
      </c>
      <c r="E2379" s="83">
        <v>0</v>
      </c>
      <c r="F2379" s="83">
        <v>2</v>
      </c>
      <c r="G2379" s="83">
        <v>0</v>
      </c>
      <c r="H2379" s="83">
        <v>0</v>
      </c>
      <c r="I2379" s="83">
        <v>0</v>
      </c>
      <c r="J2379" s="83">
        <v>0</v>
      </c>
      <c r="K2379" s="83">
        <v>0</v>
      </c>
      <c r="L2379" s="83">
        <v>2</v>
      </c>
      <c r="M2379" s="84">
        <v>2.6315789473684209E-2</v>
      </c>
      <c r="N2379" s="85">
        <f t="shared" si="37"/>
        <v>0</v>
      </c>
    </row>
    <row r="2380" spans="1:14" x14ac:dyDescent="0.25">
      <c r="A2380" s="1" t="s">
        <v>288</v>
      </c>
      <c r="B2380" s="1" t="s">
        <v>293</v>
      </c>
      <c r="C2380" s="1" t="s">
        <v>472</v>
      </c>
      <c r="D2380" s="83">
        <v>3</v>
      </c>
      <c r="E2380" s="83">
        <v>19</v>
      </c>
      <c r="F2380" s="83">
        <v>5</v>
      </c>
      <c r="G2380" s="83">
        <v>1</v>
      </c>
      <c r="H2380" s="83">
        <v>0</v>
      </c>
      <c r="I2380" s="83">
        <v>1</v>
      </c>
      <c r="J2380" s="83">
        <v>0</v>
      </c>
      <c r="K2380" s="83">
        <v>0</v>
      </c>
      <c r="L2380" s="83">
        <v>29</v>
      </c>
      <c r="M2380" s="84">
        <v>0.38157894736842107</v>
      </c>
      <c r="N2380" s="85">
        <f t="shared" si="37"/>
        <v>0.65517241379310343</v>
      </c>
    </row>
    <row r="2381" spans="1:14" x14ac:dyDescent="0.25">
      <c r="A2381" s="1" t="s">
        <v>288</v>
      </c>
      <c r="B2381" s="1" t="s">
        <v>293</v>
      </c>
      <c r="C2381" s="1" t="s">
        <v>473</v>
      </c>
      <c r="D2381" s="83">
        <v>1</v>
      </c>
      <c r="E2381" s="83">
        <v>0</v>
      </c>
      <c r="F2381" s="83">
        <v>0</v>
      </c>
      <c r="G2381" s="83">
        <v>0</v>
      </c>
      <c r="H2381" s="83">
        <v>0</v>
      </c>
      <c r="I2381" s="83">
        <v>0</v>
      </c>
      <c r="J2381" s="83">
        <v>2</v>
      </c>
      <c r="K2381" s="83">
        <v>0</v>
      </c>
      <c r="L2381" s="83">
        <v>3</v>
      </c>
      <c r="M2381" s="84">
        <v>3.9473684210526307E-2</v>
      </c>
      <c r="N2381" s="85">
        <f t="shared" si="37"/>
        <v>0</v>
      </c>
    </row>
    <row r="2382" spans="1:14" x14ac:dyDescent="0.25">
      <c r="A2382" s="1" t="s">
        <v>288</v>
      </c>
      <c r="B2382" s="1" t="s">
        <v>293</v>
      </c>
      <c r="C2382" s="1" t="s">
        <v>474</v>
      </c>
      <c r="D2382" s="83">
        <v>0</v>
      </c>
      <c r="E2382" s="83">
        <v>4</v>
      </c>
      <c r="F2382" s="83">
        <v>1</v>
      </c>
      <c r="G2382" s="83">
        <v>0</v>
      </c>
      <c r="H2382" s="83">
        <v>0</v>
      </c>
      <c r="I2382" s="83">
        <v>0</v>
      </c>
      <c r="J2382" s="83">
        <v>0</v>
      </c>
      <c r="K2382" s="83">
        <v>0</v>
      </c>
      <c r="L2382" s="83">
        <v>5</v>
      </c>
      <c r="M2382" s="84">
        <v>6.5789473684210523E-2</v>
      </c>
      <c r="N2382" s="85">
        <f t="shared" si="37"/>
        <v>0.8</v>
      </c>
    </row>
    <row r="2383" spans="1:14" x14ac:dyDescent="0.25">
      <c r="A2383" s="3" t="s">
        <v>288</v>
      </c>
      <c r="B2383" s="3" t="s">
        <v>294</v>
      </c>
      <c r="C2383" s="3" t="s">
        <v>467</v>
      </c>
      <c r="D2383" s="181">
        <v>0</v>
      </c>
      <c r="E2383" s="181">
        <v>15</v>
      </c>
      <c r="F2383" s="181">
        <v>8</v>
      </c>
      <c r="G2383" s="181">
        <v>5</v>
      </c>
      <c r="H2383" s="181">
        <v>2</v>
      </c>
      <c r="I2383" s="181">
        <v>2</v>
      </c>
      <c r="J2383" s="181">
        <v>3</v>
      </c>
      <c r="K2383" s="181">
        <v>2</v>
      </c>
      <c r="L2383" s="181">
        <v>37</v>
      </c>
      <c r="M2383" s="182">
        <v>1</v>
      </c>
      <c r="N2383" s="183">
        <f t="shared" si="37"/>
        <v>0.40540540540540543</v>
      </c>
    </row>
    <row r="2384" spans="1:14" x14ac:dyDescent="0.25">
      <c r="A2384" s="1" t="s">
        <v>288</v>
      </c>
      <c r="B2384" s="1" t="s">
        <v>294</v>
      </c>
      <c r="C2384" s="1" t="s">
        <v>468</v>
      </c>
      <c r="D2384" s="83">
        <v>0</v>
      </c>
      <c r="E2384" s="83">
        <v>2</v>
      </c>
      <c r="F2384" s="83">
        <v>2</v>
      </c>
      <c r="G2384" s="83">
        <v>0</v>
      </c>
      <c r="H2384" s="83">
        <v>0</v>
      </c>
      <c r="I2384" s="83">
        <v>0</v>
      </c>
      <c r="J2384" s="83">
        <v>0</v>
      </c>
      <c r="K2384" s="83">
        <v>0</v>
      </c>
      <c r="L2384" s="83">
        <v>4</v>
      </c>
      <c r="M2384" s="84">
        <v>0.1081081081081081</v>
      </c>
      <c r="N2384" s="85">
        <f t="shared" si="37"/>
        <v>0.5</v>
      </c>
    </row>
    <row r="2385" spans="1:14" x14ac:dyDescent="0.25">
      <c r="A2385" s="1" t="s">
        <v>288</v>
      </c>
      <c r="B2385" s="1" t="s">
        <v>294</v>
      </c>
      <c r="C2385" s="1" t="s">
        <v>469</v>
      </c>
      <c r="D2385" s="83">
        <v>0</v>
      </c>
      <c r="E2385" s="83">
        <v>0</v>
      </c>
      <c r="F2385" s="83">
        <v>2</v>
      </c>
      <c r="G2385" s="83">
        <v>4</v>
      </c>
      <c r="H2385" s="83">
        <v>1</v>
      </c>
      <c r="I2385" s="83">
        <v>1</v>
      </c>
      <c r="J2385" s="83">
        <v>1</v>
      </c>
      <c r="K2385" s="83">
        <v>1</v>
      </c>
      <c r="L2385" s="83">
        <v>10</v>
      </c>
      <c r="M2385" s="84">
        <v>0.27027027027027029</v>
      </c>
      <c r="N2385" s="85">
        <f t="shared" si="37"/>
        <v>0</v>
      </c>
    </row>
    <row r="2386" spans="1:14" x14ac:dyDescent="0.25">
      <c r="A2386" s="1" t="s">
        <v>288</v>
      </c>
      <c r="B2386" s="1" t="s">
        <v>294</v>
      </c>
      <c r="C2386" s="1" t="s">
        <v>470</v>
      </c>
      <c r="D2386" s="83">
        <v>0</v>
      </c>
      <c r="E2386" s="83">
        <v>0</v>
      </c>
      <c r="F2386" s="83">
        <v>0</v>
      </c>
      <c r="G2386" s="83">
        <v>0</v>
      </c>
      <c r="H2386" s="83">
        <v>0</v>
      </c>
      <c r="I2386" s="83">
        <v>0</v>
      </c>
      <c r="J2386" s="83">
        <v>2</v>
      </c>
      <c r="K2386" s="83">
        <v>0</v>
      </c>
      <c r="L2386" s="83">
        <v>2</v>
      </c>
      <c r="M2386" s="84">
        <v>5.4054054054054057E-2</v>
      </c>
      <c r="N2386" s="85">
        <f t="shared" si="37"/>
        <v>0</v>
      </c>
    </row>
    <row r="2387" spans="1:14" x14ac:dyDescent="0.25">
      <c r="A2387" s="1" t="s">
        <v>288</v>
      </c>
      <c r="B2387" s="1" t="s">
        <v>294</v>
      </c>
      <c r="C2387" s="1" t="s">
        <v>471</v>
      </c>
      <c r="D2387" s="83">
        <v>0</v>
      </c>
      <c r="E2387" s="83">
        <v>0</v>
      </c>
      <c r="F2387" s="83">
        <v>1</v>
      </c>
      <c r="G2387" s="83">
        <v>0</v>
      </c>
      <c r="H2387" s="83">
        <v>0</v>
      </c>
      <c r="I2387" s="83">
        <v>1</v>
      </c>
      <c r="J2387" s="83">
        <v>0</v>
      </c>
      <c r="K2387" s="83">
        <v>0</v>
      </c>
      <c r="L2387" s="83">
        <v>2</v>
      </c>
      <c r="M2387" s="84">
        <v>5.4054054054054057E-2</v>
      </c>
      <c r="N2387" s="85">
        <f t="shared" si="37"/>
        <v>0</v>
      </c>
    </row>
    <row r="2388" spans="1:14" x14ac:dyDescent="0.25">
      <c r="A2388" s="1" t="s">
        <v>288</v>
      </c>
      <c r="B2388" s="1" t="s">
        <v>294</v>
      </c>
      <c r="C2388" s="1" t="s">
        <v>472</v>
      </c>
      <c r="D2388" s="83">
        <v>0</v>
      </c>
      <c r="E2388" s="83">
        <v>9</v>
      </c>
      <c r="F2388" s="83">
        <v>0</v>
      </c>
      <c r="G2388" s="83">
        <v>0</v>
      </c>
      <c r="H2388" s="83">
        <v>0</v>
      </c>
      <c r="I2388" s="83">
        <v>0</v>
      </c>
      <c r="J2388" s="83">
        <v>0</v>
      </c>
      <c r="K2388" s="83">
        <v>1</v>
      </c>
      <c r="L2388" s="83">
        <v>10</v>
      </c>
      <c r="M2388" s="84">
        <v>0.27027027027027029</v>
      </c>
      <c r="N2388" s="85">
        <f t="shared" si="37"/>
        <v>0.9</v>
      </c>
    </row>
    <row r="2389" spans="1:14" x14ac:dyDescent="0.25">
      <c r="A2389" s="1" t="s">
        <v>288</v>
      </c>
      <c r="B2389" s="1" t="s">
        <v>294</v>
      </c>
      <c r="C2389" s="1" t="s">
        <v>473</v>
      </c>
      <c r="D2389" s="83">
        <v>0</v>
      </c>
      <c r="E2389" s="83">
        <v>0</v>
      </c>
      <c r="F2389" s="83">
        <v>2</v>
      </c>
      <c r="G2389" s="83">
        <v>0</v>
      </c>
      <c r="H2389" s="83">
        <v>1</v>
      </c>
      <c r="I2389" s="83">
        <v>0</v>
      </c>
      <c r="J2389" s="83">
        <v>0</v>
      </c>
      <c r="K2389" s="83">
        <v>0</v>
      </c>
      <c r="L2389" s="83">
        <v>3</v>
      </c>
      <c r="M2389" s="84">
        <v>8.1081081081081086E-2</v>
      </c>
      <c r="N2389" s="85">
        <f t="shared" si="37"/>
        <v>0</v>
      </c>
    </row>
    <row r="2390" spans="1:14" x14ac:dyDescent="0.25">
      <c r="A2390" s="1" t="s">
        <v>288</v>
      </c>
      <c r="B2390" s="1" t="s">
        <v>294</v>
      </c>
      <c r="C2390" s="1" t="s">
        <v>474</v>
      </c>
      <c r="D2390" s="83">
        <v>0</v>
      </c>
      <c r="E2390" s="83">
        <v>4</v>
      </c>
      <c r="F2390" s="83">
        <v>1</v>
      </c>
      <c r="G2390" s="83">
        <v>1</v>
      </c>
      <c r="H2390" s="83">
        <v>0</v>
      </c>
      <c r="I2390" s="83">
        <v>0</v>
      </c>
      <c r="J2390" s="83">
        <v>0</v>
      </c>
      <c r="K2390" s="83">
        <v>0</v>
      </c>
      <c r="L2390" s="83">
        <v>6</v>
      </c>
      <c r="M2390" s="84">
        <v>0.1621621621621622</v>
      </c>
      <c r="N2390" s="85">
        <f t="shared" si="37"/>
        <v>0.66666666666666663</v>
      </c>
    </row>
    <row r="2391" spans="1:14" x14ac:dyDescent="0.25">
      <c r="A2391" s="3" t="s">
        <v>288</v>
      </c>
      <c r="B2391" s="3" t="s">
        <v>295</v>
      </c>
      <c r="C2391" s="3" t="s">
        <v>467</v>
      </c>
      <c r="D2391" s="181">
        <v>2</v>
      </c>
      <c r="E2391" s="181">
        <v>9</v>
      </c>
      <c r="F2391" s="181">
        <v>2</v>
      </c>
      <c r="G2391" s="181">
        <v>3</v>
      </c>
      <c r="H2391" s="181">
        <v>1</v>
      </c>
      <c r="I2391" s="181">
        <v>2</v>
      </c>
      <c r="J2391" s="181">
        <v>0</v>
      </c>
      <c r="K2391" s="181">
        <v>1</v>
      </c>
      <c r="L2391" s="181">
        <v>20</v>
      </c>
      <c r="M2391" s="182">
        <v>1</v>
      </c>
      <c r="N2391" s="183">
        <f t="shared" si="37"/>
        <v>0.45</v>
      </c>
    </row>
    <row r="2392" spans="1:14" x14ac:dyDescent="0.25">
      <c r="A2392" s="1" t="s">
        <v>288</v>
      </c>
      <c r="B2392" s="1" t="s">
        <v>295</v>
      </c>
      <c r="C2392" s="1" t="s">
        <v>468</v>
      </c>
      <c r="D2392" s="83">
        <v>1</v>
      </c>
      <c r="E2392" s="83">
        <v>0</v>
      </c>
      <c r="F2392" s="83">
        <v>0</v>
      </c>
      <c r="G2392" s="83">
        <v>0</v>
      </c>
      <c r="H2392" s="83">
        <v>0</v>
      </c>
      <c r="I2392" s="83">
        <v>0</v>
      </c>
      <c r="J2392" s="83">
        <v>0</v>
      </c>
      <c r="K2392" s="83">
        <v>0</v>
      </c>
      <c r="L2392" s="83">
        <v>1</v>
      </c>
      <c r="M2392" s="84">
        <v>0.05</v>
      </c>
      <c r="N2392" s="85">
        <f t="shared" si="37"/>
        <v>0</v>
      </c>
    </row>
    <row r="2393" spans="1:14" x14ac:dyDescent="0.25">
      <c r="A2393" s="1" t="s">
        <v>288</v>
      </c>
      <c r="B2393" s="1" t="s">
        <v>295</v>
      </c>
      <c r="C2393" s="1" t="s">
        <v>469</v>
      </c>
      <c r="D2393" s="83">
        <v>0</v>
      </c>
      <c r="E2393" s="83">
        <v>0</v>
      </c>
      <c r="F2393" s="83">
        <v>0</v>
      </c>
      <c r="G2393" s="83">
        <v>0</v>
      </c>
      <c r="H2393" s="83">
        <v>1</v>
      </c>
      <c r="I2393" s="83">
        <v>1</v>
      </c>
      <c r="J2393" s="83">
        <v>0</v>
      </c>
      <c r="K2393" s="83">
        <v>0</v>
      </c>
      <c r="L2393" s="83">
        <v>2</v>
      </c>
      <c r="M2393" s="84">
        <v>0.1</v>
      </c>
      <c r="N2393" s="85">
        <f t="shared" si="37"/>
        <v>0</v>
      </c>
    </row>
    <row r="2394" spans="1:14" x14ac:dyDescent="0.25">
      <c r="A2394" s="1" t="s">
        <v>288</v>
      </c>
      <c r="B2394" s="1" t="s">
        <v>295</v>
      </c>
      <c r="C2394" s="1" t="s">
        <v>470</v>
      </c>
      <c r="D2394" s="83">
        <v>0</v>
      </c>
      <c r="E2394" s="83">
        <v>0</v>
      </c>
      <c r="F2394" s="83">
        <v>0</v>
      </c>
      <c r="G2394" s="83">
        <v>1</v>
      </c>
      <c r="H2394" s="83">
        <v>0</v>
      </c>
      <c r="I2394" s="83">
        <v>1</v>
      </c>
      <c r="J2394" s="83">
        <v>0</v>
      </c>
      <c r="K2394" s="83">
        <v>1</v>
      </c>
      <c r="L2394" s="83">
        <v>3</v>
      </c>
      <c r="M2394" s="84">
        <v>0.15</v>
      </c>
      <c r="N2394" s="85">
        <f t="shared" si="37"/>
        <v>0</v>
      </c>
    </row>
    <row r="2395" spans="1:14" x14ac:dyDescent="0.25">
      <c r="A2395" s="1" t="s">
        <v>288</v>
      </c>
      <c r="B2395" s="1" t="s">
        <v>295</v>
      </c>
      <c r="C2395" s="1" t="s">
        <v>472</v>
      </c>
      <c r="D2395" s="83">
        <v>1</v>
      </c>
      <c r="E2395" s="83">
        <v>8</v>
      </c>
      <c r="F2395" s="83">
        <v>1</v>
      </c>
      <c r="G2395" s="83">
        <v>1</v>
      </c>
      <c r="H2395" s="83">
        <v>0</v>
      </c>
      <c r="I2395" s="83">
        <v>0</v>
      </c>
      <c r="J2395" s="83">
        <v>0</v>
      </c>
      <c r="K2395" s="83">
        <v>0</v>
      </c>
      <c r="L2395" s="83">
        <v>11</v>
      </c>
      <c r="M2395" s="84">
        <v>0.55000000000000004</v>
      </c>
      <c r="N2395" s="85">
        <f t="shared" si="37"/>
        <v>0.72727272727272729</v>
      </c>
    </row>
    <row r="2396" spans="1:14" x14ac:dyDescent="0.25">
      <c r="A2396" s="1" t="s">
        <v>288</v>
      </c>
      <c r="B2396" s="1" t="s">
        <v>295</v>
      </c>
      <c r="C2396" s="1" t="s">
        <v>473</v>
      </c>
      <c r="D2396" s="83">
        <v>0</v>
      </c>
      <c r="E2396" s="83">
        <v>0</v>
      </c>
      <c r="F2396" s="83">
        <v>1</v>
      </c>
      <c r="G2396" s="83">
        <v>1</v>
      </c>
      <c r="H2396" s="83">
        <v>0</v>
      </c>
      <c r="I2396" s="83">
        <v>0</v>
      </c>
      <c r="J2396" s="83">
        <v>0</v>
      </c>
      <c r="K2396" s="83">
        <v>0</v>
      </c>
      <c r="L2396" s="83">
        <v>2</v>
      </c>
      <c r="M2396" s="84">
        <v>0.1</v>
      </c>
      <c r="N2396" s="85">
        <f t="shared" si="37"/>
        <v>0</v>
      </c>
    </row>
    <row r="2397" spans="1:14" x14ac:dyDescent="0.25">
      <c r="A2397" s="1" t="s">
        <v>288</v>
      </c>
      <c r="B2397" s="1" t="s">
        <v>295</v>
      </c>
      <c r="C2397" s="1" t="s">
        <v>474</v>
      </c>
      <c r="D2397" s="83">
        <v>0</v>
      </c>
      <c r="E2397" s="83">
        <v>1</v>
      </c>
      <c r="F2397" s="83">
        <v>0</v>
      </c>
      <c r="G2397" s="83">
        <v>0</v>
      </c>
      <c r="H2397" s="83">
        <v>0</v>
      </c>
      <c r="I2397" s="83">
        <v>0</v>
      </c>
      <c r="J2397" s="83">
        <v>0</v>
      </c>
      <c r="K2397" s="83">
        <v>0</v>
      </c>
      <c r="L2397" s="83">
        <v>1</v>
      </c>
      <c r="M2397" s="84">
        <v>0.05</v>
      </c>
      <c r="N2397" s="85">
        <f t="shared" si="37"/>
        <v>1</v>
      </c>
    </row>
    <row r="2398" spans="1:14" x14ac:dyDescent="0.25">
      <c r="A2398" s="3" t="s">
        <v>288</v>
      </c>
      <c r="B2398" s="3" t="s">
        <v>289</v>
      </c>
      <c r="C2398" s="3" t="s">
        <v>467</v>
      </c>
      <c r="D2398" s="181">
        <v>1</v>
      </c>
      <c r="E2398" s="181">
        <v>38</v>
      </c>
      <c r="F2398" s="181">
        <v>16</v>
      </c>
      <c r="G2398" s="181">
        <v>13</v>
      </c>
      <c r="H2398" s="181">
        <v>6</v>
      </c>
      <c r="I2398" s="181">
        <v>1</v>
      </c>
      <c r="J2398" s="181">
        <v>1</v>
      </c>
      <c r="K2398" s="181">
        <v>0</v>
      </c>
      <c r="L2398" s="181">
        <v>76</v>
      </c>
      <c r="M2398" s="182">
        <v>1</v>
      </c>
      <c r="N2398" s="183">
        <f t="shared" si="37"/>
        <v>0.5</v>
      </c>
    </row>
    <row r="2399" spans="1:14" x14ac:dyDescent="0.25">
      <c r="A2399" s="1" t="s">
        <v>288</v>
      </c>
      <c r="B2399" s="1" t="s">
        <v>289</v>
      </c>
      <c r="C2399" s="1" t="s">
        <v>468</v>
      </c>
      <c r="D2399" s="83">
        <v>0</v>
      </c>
      <c r="E2399" s="83">
        <v>7</v>
      </c>
      <c r="F2399" s="83">
        <v>5</v>
      </c>
      <c r="G2399" s="83">
        <v>0</v>
      </c>
      <c r="H2399" s="83">
        <v>0</v>
      </c>
      <c r="I2399" s="83">
        <v>0</v>
      </c>
      <c r="J2399" s="83">
        <v>0</v>
      </c>
      <c r="K2399" s="83">
        <v>0</v>
      </c>
      <c r="L2399" s="83">
        <v>12</v>
      </c>
      <c r="M2399" s="84">
        <v>0.15789473684210531</v>
      </c>
      <c r="N2399" s="85">
        <f t="shared" si="37"/>
        <v>0.58333333333333337</v>
      </c>
    </row>
    <row r="2400" spans="1:14" x14ac:dyDescent="0.25">
      <c r="A2400" s="1" t="s">
        <v>288</v>
      </c>
      <c r="B2400" s="1" t="s">
        <v>289</v>
      </c>
      <c r="C2400" s="1" t="s">
        <v>469</v>
      </c>
      <c r="D2400" s="83">
        <v>0</v>
      </c>
      <c r="E2400" s="83">
        <v>0</v>
      </c>
      <c r="F2400" s="83">
        <v>4</v>
      </c>
      <c r="G2400" s="83">
        <v>6</v>
      </c>
      <c r="H2400" s="83">
        <v>3</v>
      </c>
      <c r="I2400" s="83">
        <v>0</v>
      </c>
      <c r="J2400" s="83">
        <v>1</v>
      </c>
      <c r="K2400" s="83">
        <v>0</v>
      </c>
      <c r="L2400" s="83">
        <v>14</v>
      </c>
      <c r="M2400" s="84">
        <v>0.18421052631578949</v>
      </c>
      <c r="N2400" s="85">
        <f t="shared" si="37"/>
        <v>0</v>
      </c>
    </row>
    <row r="2401" spans="1:14" x14ac:dyDescent="0.25">
      <c r="A2401" s="1" t="s">
        <v>288</v>
      </c>
      <c r="B2401" s="1" t="s">
        <v>289</v>
      </c>
      <c r="C2401" s="1" t="s">
        <v>470</v>
      </c>
      <c r="D2401" s="83">
        <v>0</v>
      </c>
      <c r="E2401" s="83">
        <v>0</v>
      </c>
      <c r="F2401" s="83">
        <v>0</v>
      </c>
      <c r="G2401" s="83">
        <v>3</v>
      </c>
      <c r="H2401" s="83">
        <v>1</v>
      </c>
      <c r="I2401" s="83">
        <v>1</v>
      </c>
      <c r="J2401" s="83">
        <v>0</v>
      </c>
      <c r="K2401" s="83">
        <v>0</v>
      </c>
      <c r="L2401" s="83">
        <v>5</v>
      </c>
      <c r="M2401" s="84">
        <v>6.5789473684210523E-2</v>
      </c>
      <c r="N2401" s="85">
        <f t="shared" si="37"/>
        <v>0</v>
      </c>
    </row>
    <row r="2402" spans="1:14" x14ac:dyDescent="0.25">
      <c r="A2402" s="1" t="s">
        <v>288</v>
      </c>
      <c r="B2402" s="1" t="s">
        <v>289</v>
      </c>
      <c r="C2402" s="1" t="s">
        <v>471</v>
      </c>
      <c r="D2402" s="83">
        <v>0</v>
      </c>
      <c r="E2402" s="83">
        <v>0</v>
      </c>
      <c r="F2402" s="83">
        <v>2</v>
      </c>
      <c r="G2402" s="83">
        <v>0</v>
      </c>
      <c r="H2402" s="83">
        <v>0</v>
      </c>
      <c r="I2402" s="83">
        <v>0</v>
      </c>
      <c r="J2402" s="83">
        <v>0</v>
      </c>
      <c r="K2402" s="83">
        <v>0</v>
      </c>
      <c r="L2402" s="83">
        <v>2</v>
      </c>
      <c r="M2402" s="84">
        <v>2.6315789473684209E-2</v>
      </c>
      <c r="N2402" s="85">
        <f t="shared" si="37"/>
        <v>0</v>
      </c>
    </row>
    <row r="2403" spans="1:14" x14ac:dyDescent="0.25">
      <c r="A2403" s="1" t="s">
        <v>288</v>
      </c>
      <c r="B2403" s="1" t="s">
        <v>289</v>
      </c>
      <c r="C2403" s="1" t="s">
        <v>472</v>
      </c>
      <c r="D2403" s="83">
        <v>0</v>
      </c>
      <c r="E2403" s="83">
        <v>24</v>
      </c>
      <c r="F2403" s="83">
        <v>5</v>
      </c>
      <c r="G2403" s="83">
        <v>3</v>
      </c>
      <c r="H2403" s="83">
        <v>0</v>
      </c>
      <c r="I2403" s="83">
        <v>0</v>
      </c>
      <c r="J2403" s="83">
        <v>0</v>
      </c>
      <c r="K2403" s="83">
        <v>0</v>
      </c>
      <c r="L2403" s="83">
        <v>32</v>
      </c>
      <c r="M2403" s="84">
        <v>0.42105263157894729</v>
      </c>
      <c r="N2403" s="85">
        <f t="shared" si="37"/>
        <v>0.75</v>
      </c>
    </row>
    <row r="2404" spans="1:14" x14ac:dyDescent="0.25">
      <c r="A2404" s="1" t="s">
        <v>288</v>
      </c>
      <c r="B2404" s="1" t="s">
        <v>289</v>
      </c>
      <c r="C2404" s="1" t="s">
        <v>473</v>
      </c>
      <c r="D2404" s="83">
        <v>1</v>
      </c>
      <c r="E2404" s="83">
        <v>0</v>
      </c>
      <c r="F2404" s="83">
        <v>0</v>
      </c>
      <c r="G2404" s="83">
        <v>1</v>
      </c>
      <c r="H2404" s="83">
        <v>2</v>
      </c>
      <c r="I2404" s="83">
        <v>0</v>
      </c>
      <c r="J2404" s="83">
        <v>0</v>
      </c>
      <c r="K2404" s="83">
        <v>0</v>
      </c>
      <c r="L2404" s="83">
        <v>4</v>
      </c>
      <c r="M2404" s="84">
        <v>5.2631578947368418E-2</v>
      </c>
      <c r="N2404" s="85">
        <f t="shared" si="37"/>
        <v>0</v>
      </c>
    </row>
    <row r="2405" spans="1:14" x14ac:dyDescent="0.25">
      <c r="A2405" s="1" t="s">
        <v>288</v>
      </c>
      <c r="B2405" s="1" t="s">
        <v>289</v>
      </c>
      <c r="C2405" s="1" t="s">
        <v>474</v>
      </c>
      <c r="D2405" s="83">
        <v>0</v>
      </c>
      <c r="E2405" s="83">
        <v>7</v>
      </c>
      <c r="F2405" s="83">
        <v>0</v>
      </c>
      <c r="G2405" s="83">
        <v>0</v>
      </c>
      <c r="H2405" s="83">
        <v>0</v>
      </c>
      <c r="I2405" s="83">
        <v>0</v>
      </c>
      <c r="J2405" s="83">
        <v>0</v>
      </c>
      <c r="K2405" s="83">
        <v>0</v>
      </c>
      <c r="L2405" s="83">
        <v>7</v>
      </c>
      <c r="M2405" s="84">
        <v>9.2105263157894732E-2</v>
      </c>
      <c r="N2405" s="85">
        <f t="shared" si="37"/>
        <v>1</v>
      </c>
    </row>
    <row r="2406" spans="1:14" x14ac:dyDescent="0.25">
      <c r="A2406" s="3" t="s">
        <v>288</v>
      </c>
      <c r="B2406" s="3" t="s">
        <v>296</v>
      </c>
      <c r="C2406" s="3" t="s">
        <v>467</v>
      </c>
      <c r="D2406" s="181">
        <v>23</v>
      </c>
      <c r="E2406" s="181">
        <v>72</v>
      </c>
      <c r="F2406" s="181">
        <v>30</v>
      </c>
      <c r="G2406" s="181">
        <v>26</v>
      </c>
      <c r="H2406" s="181">
        <v>17</v>
      </c>
      <c r="I2406" s="181">
        <v>10</v>
      </c>
      <c r="J2406" s="181">
        <v>11</v>
      </c>
      <c r="K2406" s="181">
        <v>9</v>
      </c>
      <c r="L2406" s="181">
        <v>198</v>
      </c>
      <c r="M2406" s="182">
        <v>1</v>
      </c>
      <c r="N2406" s="183">
        <f t="shared" si="37"/>
        <v>0.36363636363636365</v>
      </c>
    </row>
    <row r="2407" spans="1:14" x14ac:dyDescent="0.25">
      <c r="A2407" s="1" t="s">
        <v>288</v>
      </c>
      <c r="B2407" s="1" t="s">
        <v>296</v>
      </c>
      <c r="C2407" s="1" t="s">
        <v>468</v>
      </c>
      <c r="D2407" s="83">
        <v>6</v>
      </c>
      <c r="E2407" s="83">
        <v>15</v>
      </c>
      <c r="F2407" s="83">
        <v>10</v>
      </c>
      <c r="G2407" s="83">
        <v>1</v>
      </c>
      <c r="H2407" s="83">
        <v>0</v>
      </c>
      <c r="I2407" s="83">
        <v>1</v>
      </c>
      <c r="J2407" s="83">
        <v>0</v>
      </c>
      <c r="K2407" s="83">
        <v>0</v>
      </c>
      <c r="L2407" s="83">
        <v>33</v>
      </c>
      <c r="M2407" s="84">
        <v>0.16666666666666671</v>
      </c>
      <c r="N2407" s="85">
        <f t="shared" si="37"/>
        <v>0.45454545454545453</v>
      </c>
    </row>
    <row r="2408" spans="1:14" x14ac:dyDescent="0.25">
      <c r="A2408" s="1" t="s">
        <v>288</v>
      </c>
      <c r="B2408" s="1" t="s">
        <v>296</v>
      </c>
      <c r="C2408" s="1" t="s">
        <v>475</v>
      </c>
      <c r="D2408" s="83">
        <v>1</v>
      </c>
      <c r="E2408" s="83">
        <v>0</v>
      </c>
      <c r="F2408" s="83">
        <v>0</v>
      </c>
      <c r="G2408" s="83">
        <v>0</v>
      </c>
      <c r="H2408" s="83">
        <v>0</v>
      </c>
      <c r="I2408" s="83">
        <v>0</v>
      </c>
      <c r="J2408" s="83">
        <v>0</v>
      </c>
      <c r="K2408" s="83">
        <v>0</v>
      </c>
      <c r="L2408" s="83">
        <v>1</v>
      </c>
      <c r="M2408" s="84">
        <v>5.0505050505050509E-3</v>
      </c>
      <c r="N2408" s="85">
        <f t="shared" si="37"/>
        <v>0</v>
      </c>
    </row>
    <row r="2409" spans="1:14" x14ac:dyDescent="0.25">
      <c r="A2409" s="1" t="s">
        <v>288</v>
      </c>
      <c r="B2409" s="1" t="s">
        <v>296</v>
      </c>
      <c r="C2409" s="1" t="s">
        <v>479</v>
      </c>
      <c r="D2409" s="83">
        <v>0</v>
      </c>
      <c r="E2409" s="83">
        <v>1</v>
      </c>
      <c r="F2409" s="83">
        <v>0</v>
      </c>
      <c r="G2409" s="83">
        <v>0</v>
      </c>
      <c r="H2409" s="83">
        <v>0</v>
      </c>
      <c r="I2409" s="83">
        <v>0</v>
      </c>
      <c r="J2409" s="83">
        <v>0</v>
      </c>
      <c r="K2409" s="83">
        <v>0</v>
      </c>
      <c r="L2409" s="83">
        <v>1</v>
      </c>
      <c r="M2409" s="84">
        <v>5.0505050505050509E-3</v>
      </c>
      <c r="N2409" s="85">
        <f t="shared" si="37"/>
        <v>1</v>
      </c>
    </row>
    <row r="2410" spans="1:14" x14ac:dyDescent="0.25">
      <c r="A2410" s="1" t="s">
        <v>288</v>
      </c>
      <c r="B2410" s="1" t="s">
        <v>296</v>
      </c>
      <c r="C2410" s="1" t="s">
        <v>480</v>
      </c>
      <c r="D2410" s="83">
        <v>0</v>
      </c>
      <c r="E2410" s="83">
        <v>0</v>
      </c>
      <c r="F2410" s="83">
        <v>0</v>
      </c>
      <c r="G2410" s="83">
        <v>0</v>
      </c>
      <c r="H2410" s="83">
        <v>0</v>
      </c>
      <c r="I2410" s="83">
        <v>0</v>
      </c>
      <c r="J2410" s="83">
        <v>0</v>
      </c>
      <c r="K2410" s="83">
        <v>1</v>
      </c>
      <c r="L2410" s="83">
        <v>1</v>
      </c>
      <c r="M2410" s="84">
        <v>5.0505050505050509E-3</v>
      </c>
      <c r="N2410" s="85">
        <f t="shared" si="37"/>
        <v>0</v>
      </c>
    </row>
    <row r="2411" spans="1:14" x14ac:dyDescent="0.25">
      <c r="A2411" s="1" t="s">
        <v>288</v>
      </c>
      <c r="B2411" s="1" t="s">
        <v>296</v>
      </c>
      <c r="C2411" s="1" t="s">
        <v>469</v>
      </c>
      <c r="D2411" s="83">
        <v>5</v>
      </c>
      <c r="E2411" s="83">
        <v>2</v>
      </c>
      <c r="F2411" s="83">
        <v>14</v>
      </c>
      <c r="G2411" s="83">
        <v>14</v>
      </c>
      <c r="H2411" s="83">
        <v>9</v>
      </c>
      <c r="I2411" s="83">
        <v>8</v>
      </c>
      <c r="J2411" s="83">
        <v>7</v>
      </c>
      <c r="K2411" s="83">
        <v>4</v>
      </c>
      <c r="L2411" s="83">
        <v>63</v>
      </c>
      <c r="M2411" s="84">
        <v>0.31818181818181818</v>
      </c>
      <c r="N2411" s="85">
        <f t="shared" si="37"/>
        <v>3.1746031746031744E-2</v>
      </c>
    </row>
    <row r="2412" spans="1:14" x14ac:dyDescent="0.25">
      <c r="A2412" s="1" t="s">
        <v>288</v>
      </c>
      <c r="B2412" s="1" t="s">
        <v>296</v>
      </c>
      <c r="C2412" s="1" t="s">
        <v>470</v>
      </c>
      <c r="D2412" s="83">
        <v>0</v>
      </c>
      <c r="E2412" s="83">
        <v>0</v>
      </c>
      <c r="F2412" s="83">
        <v>0</v>
      </c>
      <c r="G2412" s="83">
        <v>9</v>
      </c>
      <c r="H2412" s="83">
        <v>4</v>
      </c>
      <c r="I2412" s="83">
        <v>1</v>
      </c>
      <c r="J2412" s="83">
        <v>4</v>
      </c>
      <c r="K2412" s="83">
        <v>4</v>
      </c>
      <c r="L2412" s="83">
        <v>22</v>
      </c>
      <c r="M2412" s="84">
        <v>0.1111111111111111</v>
      </c>
      <c r="N2412" s="85">
        <f t="shared" si="37"/>
        <v>0</v>
      </c>
    </row>
    <row r="2413" spans="1:14" x14ac:dyDescent="0.25">
      <c r="A2413" s="1" t="s">
        <v>288</v>
      </c>
      <c r="B2413" s="1" t="s">
        <v>296</v>
      </c>
      <c r="C2413" s="1" t="s">
        <v>471</v>
      </c>
      <c r="D2413" s="83">
        <v>0</v>
      </c>
      <c r="E2413" s="83">
        <v>0</v>
      </c>
      <c r="F2413" s="83">
        <v>0</v>
      </c>
      <c r="G2413" s="83">
        <v>1</v>
      </c>
      <c r="H2413" s="83">
        <v>0</v>
      </c>
      <c r="I2413" s="83">
        <v>0</v>
      </c>
      <c r="J2413" s="83">
        <v>0</v>
      </c>
      <c r="K2413" s="83">
        <v>0</v>
      </c>
      <c r="L2413" s="83">
        <v>1</v>
      </c>
      <c r="M2413" s="84">
        <v>5.0505050505050509E-3</v>
      </c>
      <c r="N2413" s="85">
        <f t="shared" si="37"/>
        <v>0</v>
      </c>
    </row>
    <row r="2414" spans="1:14" x14ac:dyDescent="0.25">
      <c r="A2414" s="1" t="s">
        <v>288</v>
      </c>
      <c r="B2414" s="1" t="s">
        <v>296</v>
      </c>
      <c r="C2414" s="1" t="s">
        <v>482</v>
      </c>
      <c r="D2414" s="83">
        <v>0</v>
      </c>
      <c r="E2414" s="83">
        <v>0</v>
      </c>
      <c r="F2414" s="83">
        <v>1</v>
      </c>
      <c r="G2414" s="83">
        <v>0</v>
      </c>
      <c r="H2414" s="83">
        <v>0</v>
      </c>
      <c r="I2414" s="83">
        <v>0</v>
      </c>
      <c r="J2414" s="83">
        <v>0</v>
      </c>
      <c r="K2414" s="83">
        <v>0</v>
      </c>
      <c r="L2414" s="83">
        <v>1</v>
      </c>
      <c r="M2414" s="84">
        <v>5.0505050505050509E-3</v>
      </c>
      <c r="N2414" s="85">
        <f t="shared" si="37"/>
        <v>0</v>
      </c>
    </row>
    <row r="2415" spans="1:14" x14ac:dyDescent="0.25">
      <c r="A2415" s="1" t="s">
        <v>288</v>
      </c>
      <c r="B2415" s="1" t="s">
        <v>296</v>
      </c>
      <c r="C2415" s="1" t="s">
        <v>472</v>
      </c>
      <c r="D2415" s="83">
        <v>8</v>
      </c>
      <c r="E2415" s="83">
        <v>46</v>
      </c>
      <c r="F2415" s="83">
        <v>4</v>
      </c>
      <c r="G2415" s="83">
        <v>0</v>
      </c>
      <c r="H2415" s="83">
        <v>0</v>
      </c>
      <c r="I2415" s="83">
        <v>0</v>
      </c>
      <c r="J2415" s="83">
        <v>0</v>
      </c>
      <c r="K2415" s="83">
        <v>0</v>
      </c>
      <c r="L2415" s="83">
        <v>58</v>
      </c>
      <c r="M2415" s="84">
        <v>0.29292929292929287</v>
      </c>
      <c r="N2415" s="85">
        <f t="shared" si="37"/>
        <v>0.7931034482758621</v>
      </c>
    </row>
    <row r="2416" spans="1:14" x14ac:dyDescent="0.25">
      <c r="A2416" s="1" t="s">
        <v>288</v>
      </c>
      <c r="B2416" s="1" t="s">
        <v>296</v>
      </c>
      <c r="C2416" s="1" t="s">
        <v>473</v>
      </c>
      <c r="D2416" s="83">
        <v>1</v>
      </c>
      <c r="E2416" s="83">
        <v>1</v>
      </c>
      <c r="F2416" s="83">
        <v>0</v>
      </c>
      <c r="G2416" s="83">
        <v>0</v>
      </c>
      <c r="H2416" s="83">
        <v>4</v>
      </c>
      <c r="I2416" s="83">
        <v>0</v>
      </c>
      <c r="J2416" s="83">
        <v>0</v>
      </c>
      <c r="K2416" s="83">
        <v>0</v>
      </c>
      <c r="L2416" s="83">
        <v>6</v>
      </c>
      <c r="M2416" s="84">
        <v>3.03030303030303E-2</v>
      </c>
      <c r="N2416" s="85">
        <f t="shared" si="37"/>
        <v>0.16666666666666666</v>
      </c>
    </row>
    <row r="2417" spans="1:14" x14ac:dyDescent="0.25">
      <c r="A2417" s="1" t="s">
        <v>288</v>
      </c>
      <c r="B2417" s="1" t="s">
        <v>296</v>
      </c>
      <c r="C2417" s="1" t="s">
        <v>474</v>
      </c>
      <c r="D2417" s="83">
        <v>2</v>
      </c>
      <c r="E2417" s="83">
        <v>7</v>
      </c>
      <c r="F2417" s="83">
        <v>1</v>
      </c>
      <c r="G2417" s="83">
        <v>1</v>
      </c>
      <c r="H2417" s="83">
        <v>0</v>
      </c>
      <c r="I2417" s="83">
        <v>0</v>
      </c>
      <c r="J2417" s="83">
        <v>0</v>
      </c>
      <c r="K2417" s="83">
        <v>0</v>
      </c>
      <c r="L2417" s="83">
        <v>11</v>
      </c>
      <c r="M2417" s="84">
        <v>5.5555555555555552E-2</v>
      </c>
      <c r="N2417" s="85">
        <f t="shared" si="37"/>
        <v>0.63636363636363635</v>
      </c>
    </row>
    <row r="2418" spans="1:14" x14ac:dyDescent="0.25">
      <c r="A2418" s="3" t="s">
        <v>288</v>
      </c>
      <c r="B2418" s="3" t="s">
        <v>297</v>
      </c>
      <c r="C2418" s="3" t="s">
        <v>467</v>
      </c>
      <c r="D2418" s="181">
        <v>1</v>
      </c>
      <c r="E2418" s="181">
        <v>22</v>
      </c>
      <c r="F2418" s="181">
        <v>13</v>
      </c>
      <c r="G2418" s="181">
        <v>7</v>
      </c>
      <c r="H2418" s="181">
        <v>2</v>
      </c>
      <c r="I2418" s="181">
        <v>4</v>
      </c>
      <c r="J2418" s="181">
        <v>1</v>
      </c>
      <c r="K2418" s="181">
        <v>0</v>
      </c>
      <c r="L2418" s="181">
        <v>50</v>
      </c>
      <c r="M2418" s="182">
        <v>1</v>
      </c>
      <c r="N2418" s="183">
        <f t="shared" si="37"/>
        <v>0.44</v>
      </c>
    </row>
    <row r="2419" spans="1:14" x14ac:dyDescent="0.25">
      <c r="A2419" s="1" t="s">
        <v>288</v>
      </c>
      <c r="B2419" s="1" t="s">
        <v>297</v>
      </c>
      <c r="C2419" s="1" t="s">
        <v>468</v>
      </c>
      <c r="D2419" s="83">
        <v>1</v>
      </c>
      <c r="E2419" s="83">
        <v>5</v>
      </c>
      <c r="F2419" s="83">
        <v>1</v>
      </c>
      <c r="G2419" s="83">
        <v>0</v>
      </c>
      <c r="H2419" s="83">
        <v>0</v>
      </c>
      <c r="I2419" s="83">
        <v>0</v>
      </c>
      <c r="J2419" s="83">
        <v>0</v>
      </c>
      <c r="K2419" s="83">
        <v>0</v>
      </c>
      <c r="L2419" s="83">
        <v>7</v>
      </c>
      <c r="M2419" s="84">
        <v>0.14000000000000001</v>
      </c>
      <c r="N2419" s="85">
        <f t="shared" si="37"/>
        <v>0.7142857142857143</v>
      </c>
    </row>
    <row r="2420" spans="1:14" x14ac:dyDescent="0.25">
      <c r="A2420" s="1" t="s">
        <v>288</v>
      </c>
      <c r="B2420" s="1" t="s">
        <v>297</v>
      </c>
      <c r="C2420" s="1" t="s">
        <v>469</v>
      </c>
      <c r="D2420" s="83">
        <v>0</v>
      </c>
      <c r="E2420" s="83">
        <v>0</v>
      </c>
      <c r="F2420" s="83">
        <v>6</v>
      </c>
      <c r="G2420" s="83">
        <v>4</v>
      </c>
      <c r="H2420" s="83">
        <v>0</v>
      </c>
      <c r="I2420" s="83">
        <v>1</v>
      </c>
      <c r="J2420" s="83">
        <v>1</v>
      </c>
      <c r="K2420" s="83">
        <v>0</v>
      </c>
      <c r="L2420" s="83">
        <v>12</v>
      </c>
      <c r="M2420" s="84">
        <v>0.24</v>
      </c>
      <c r="N2420" s="85">
        <f t="shared" si="37"/>
        <v>0</v>
      </c>
    </row>
    <row r="2421" spans="1:14" x14ac:dyDescent="0.25">
      <c r="A2421" s="1" t="s">
        <v>288</v>
      </c>
      <c r="B2421" s="1" t="s">
        <v>297</v>
      </c>
      <c r="C2421" s="1" t="s">
        <v>470</v>
      </c>
      <c r="D2421" s="83">
        <v>0</v>
      </c>
      <c r="E2421" s="83">
        <v>0</v>
      </c>
      <c r="F2421" s="83">
        <v>0</v>
      </c>
      <c r="G2421" s="83">
        <v>1</v>
      </c>
      <c r="H2421" s="83">
        <v>0</v>
      </c>
      <c r="I2421" s="83">
        <v>2</v>
      </c>
      <c r="J2421" s="83">
        <v>0</v>
      </c>
      <c r="K2421" s="83">
        <v>0</v>
      </c>
      <c r="L2421" s="83">
        <v>3</v>
      </c>
      <c r="M2421" s="84">
        <v>0.06</v>
      </c>
      <c r="N2421" s="85">
        <f t="shared" si="37"/>
        <v>0</v>
      </c>
    </row>
    <row r="2422" spans="1:14" x14ac:dyDescent="0.25">
      <c r="A2422" s="1" t="s">
        <v>288</v>
      </c>
      <c r="B2422" s="1" t="s">
        <v>297</v>
      </c>
      <c r="C2422" s="1" t="s">
        <v>472</v>
      </c>
      <c r="D2422" s="83">
        <v>0</v>
      </c>
      <c r="E2422" s="83">
        <v>15</v>
      </c>
      <c r="F2422" s="83">
        <v>2</v>
      </c>
      <c r="G2422" s="83">
        <v>2</v>
      </c>
      <c r="H2422" s="83">
        <v>1</v>
      </c>
      <c r="I2422" s="83">
        <v>0</v>
      </c>
      <c r="J2422" s="83">
        <v>0</v>
      </c>
      <c r="K2422" s="83">
        <v>0</v>
      </c>
      <c r="L2422" s="83">
        <v>20</v>
      </c>
      <c r="M2422" s="84">
        <v>0.4</v>
      </c>
      <c r="N2422" s="85">
        <f t="shared" si="37"/>
        <v>0.75</v>
      </c>
    </row>
    <row r="2423" spans="1:14" x14ac:dyDescent="0.25">
      <c r="A2423" s="1" t="s">
        <v>288</v>
      </c>
      <c r="B2423" s="1" t="s">
        <v>297</v>
      </c>
      <c r="C2423" s="1" t="s">
        <v>473</v>
      </c>
      <c r="D2423" s="83">
        <v>0</v>
      </c>
      <c r="E2423" s="83">
        <v>0</v>
      </c>
      <c r="F2423" s="83">
        <v>2</v>
      </c>
      <c r="G2423" s="83">
        <v>0</v>
      </c>
      <c r="H2423" s="83">
        <v>1</v>
      </c>
      <c r="I2423" s="83">
        <v>1</v>
      </c>
      <c r="J2423" s="83">
        <v>0</v>
      </c>
      <c r="K2423" s="83">
        <v>0</v>
      </c>
      <c r="L2423" s="83">
        <v>4</v>
      </c>
      <c r="M2423" s="84">
        <v>0.08</v>
      </c>
      <c r="N2423" s="85">
        <f t="shared" si="37"/>
        <v>0</v>
      </c>
    </row>
    <row r="2424" spans="1:14" x14ac:dyDescent="0.25">
      <c r="A2424" s="1" t="s">
        <v>288</v>
      </c>
      <c r="B2424" s="1" t="s">
        <v>297</v>
      </c>
      <c r="C2424" s="1" t="s">
        <v>474</v>
      </c>
      <c r="D2424" s="83">
        <v>0</v>
      </c>
      <c r="E2424" s="83">
        <v>2</v>
      </c>
      <c r="F2424" s="83">
        <v>2</v>
      </c>
      <c r="G2424" s="83">
        <v>0</v>
      </c>
      <c r="H2424" s="83">
        <v>0</v>
      </c>
      <c r="I2424" s="83">
        <v>0</v>
      </c>
      <c r="J2424" s="83">
        <v>0</v>
      </c>
      <c r="K2424" s="83">
        <v>0</v>
      </c>
      <c r="L2424" s="83">
        <v>4</v>
      </c>
      <c r="M2424" s="84">
        <v>0.08</v>
      </c>
      <c r="N2424" s="85">
        <f t="shared" si="37"/>
        <v>0.5</v>
      </c>
    </row>
    <row r="2425" spans="1:14" x14ac:dyDescent="0.25">
      <c r="A2425" s="3" t="s">
        <v>288</v>
      </c>
      <c r="B2425" s="3" t="s">
        <v>298</v>
      </c>
      <c r="C2425" s="3" t="s">
        <v>467</v>
      </c>
      <c r="D2425" s="181">
        <v>0</v>
      </c>
      <c r="E2425" s="181">
        <v>19</v>
      </c>
      <c r="F2425" s="181">
        <v>11</v>
      </c>
      <c r="G2425" s="181">
        <v>8</v>
      </c>
      <c r="H2425" s="181">
        <v>3</v>
      </c>
      <c r="I2425" s="181">
        <v>5</v>
      </c>
      <c r="J2425" s="181">
        <v>2</v>
      </c>
      <c r="K2425" s="181">
        <v>1</v>
      </c>
      <c r="L2425" s="181">
        <v>49</v>
      </c>
      <c r="M2425" s="182">
        <v>1</v>
      </c>
      <c r="N2425" s="183">
        <f t="shared" si="37"/>
        <v>0.38775510204081631</v>
      </c>
    </row>
    <row r="2426" spans="1:14" x14ac:dyDescent="0.25">
      <c r="A2426" s="1" t="s">
        <v>288</v>
      </c>
      <c r="B2426" s="1" t="s">
        <v>298</v>
      </c>
      <c r="C2426" s="1" t="s">
        <v>468</v>
      </c>
      <c r="D2426" s="83">
        <v>0</v>
      </c>
      <c r="E2426" s="83">
        <v>7</v>
      </c>
      <c r="F2426" s="83">
        <v>2</v>
      </c>
      <c r="G2426" s="83">
        <v>0</v>
      </c>
      <c r="H2426" s="83">
        <v>0</v>
      </c>
      <c r="I2426" s="83">
        <v>1</v>
      </c>
      <c r="J2426" s="83">
        <v>0</v>
      </c>
      <c r="K2426" s="83">
        <v>0</v>
      </c>
      <c r="L2426" s="83">
        <v>10</v>
      </c>
      <c r="M2426" s="84">
        <v>0.2040816326530612</v>
      </c>
      <c r="N2426" s="85">
        <f t="shared" si="37"/>
        <v>0.7</v>
      </c>
    </row>
    <row r="2427" spans="1:14" x14ac:dyDescent="0.25">
      <c r="A2427" s="1" t="s">
        <v>288</v>
      </c>
      <c r="B2427" s="1" t="s">
        <v>298</v>
      </c>
      <c r="C2427" s="1" t="s">
        <v>469</v>
      </c>
      <c r="D2427" s="83">
        <v>0</v>
      </c>
      <c r="E2427" s="83">
        <v>0</v>
      </c>
      <c r="F2427" s="83">
        <v>1</v>
      </c>
      <c r="G2427" s="83">
        <v>5</v>
      </c>
      <c r="H2427" s="83">
        <v>1</v>
      </c>
      <c r="I2427" s="83">
        <v>1</v>
      </c>
      <c r="J2427" s="83">
        <v>2</v>
      </c>
      <c r="K2427" s="83">
        <v>1</v>
      </c>
      <c r="L2427" s="83">
        <v>11</v>
      </c>
      <c r="M2427" s="84">
        <v>0.22448979591836729</v>
      </c>
      <c r="N2427" s="85">
        <f t="shared" si="37"/>
        <v>0</v>
      </c>
    </row>
    <row r="2428" spans="1:14" x14ac:dyDescent="0.25">
      <c r="A2428" s="1" t="s">
        <v>288</v>
      </c>
      <c r="B2428" s="1" t="s">
        <v>298</v>
      </c>
      <c r="C2428" s="1" t="s">
        <v>470</v>
      </c>
      <c r="D2428" s="83">
        <v>0</v>
      </c>
      <c r="E2428" s="83">
        <v>0</v>
      </c>
      <c r="F2428" s="83">
        <v>0</v>
      </c>
      <c r="G2428" s="83">
        <v>1</v>
      </c>
      <c r="H2428" s="83">
        <v>0</v>
      </c>
      <c r="I2428" s="83">
        <v>2</v>
      </c>
      <c r="J2428" s="83">
        <v>0</v>
      </c>
      <c r="K2428" s="83">
        <v>0</v>
      </c>
      <c r="L2428" s="83">
        <v>3</v>
      </c>
      <c r="M2428" s="84">
        <v>6.1224489795918359E-2</v>
      </c>
      <c r="N2428" s="85">
        <f t="shared" si="37"/>
        <v>0</v>
      </c>
    </row>
    <row r="2429" spans="1:14" x14ac:dyDescent="0.25">
      <c r="A2429" s="1" t="s">
        <v>288</v>
      </c>
      <c r="B2429" s="1" t="s">
        <v>298</v>
      </c>
      <c r="C2429" s="1" t="s">
        <v>471</v>
      </c>
      <c r="D2429" s="83">
        <v>0</v>
      </c>
      <c r="E2429" s="83">
        <v>0</v>
      </c>
      <c r="F2429" s="83">
        <v>1</v>
      </c>
      <c r="G2429" s="83">
        <v>1</v>
      </c>
      <c r="H2429" s="83">
        <v>0</v>
      </c>
      <c r="I2429" s="83">
        <v>0</v>
      </c>
      <c r="J2429" s="83">
        <v>0</v>
      </c>
      <c r="K2429" s="83">
        <v>0</v>
      </c>
      <c r="L2429" s="83">
        <v>2</v>
      </c>
      <c r="M2429" s="84">
        <v>4.0816326530612242E-2</v>
      </c>
      <c r="N2429" s="85">
        <f t="shared" si="37"/>
        <v>0</v>
      </c>
    </row>
    <row r="2430" spans="1:14" x14ac:dyDescent="0.25">
      <c r="A2430" s="1" t="s">
        <v>288</v>
      </c>
      <c r="B2430" s="1" t="s">
        <v>298</v>
      </c>
      <c r="C2430" s="1" t="s">
        <v>472</v>
      </c>
      <c r="D2430" s="83">
        <v>0</v>
      </c>
      <c r="E2430" s="83">
        <v>7</v>
      </c>
      <c r="F2430" s="83">
        <v>5</v>
      </c>
      <c r="G2430" s="83">
        <v>1</v>
      </c>
      <c r="H2430" s="83">
        <v>1</v>
      </c>
      <c r="I2430" s="83">
        <v>1</v>
      </c>
      <c r="J2430" s="83">
        <v>0</v>
      </c>
      <c r="K2430" s="83">
        <v>0</v>
      </c>
      <c r="L2430" s="83">
        <v>15</v>
      </c>
      <c r="M2430" s="84">
        <v>0.3061224489795919</v>
      </c>
      <c r="N2430" s="85">
        <f t="shared" si="37"/>
        <v>0.46666666666666667</v>
      </c>
    </row>
    <row r="2431" spans="1:14" x14ac:dyDescent="0.25">
      <c r="A2431" s="1" t="s">
        <v>288</v>
      </c>
      <c r="B2431" s="1" t="s">
        <v>298</v>
      </c>
      <c r="C2431" s="1" t="s">
        <v>473</v>
      </c>
      <c r="D2431" s="83">
        <v>0</v>
      </c>
      <c r="E2431" s="83">
        <v>0</v>
      </c>
      <c r="F2431" s="83">
        <v>1</v>
      </c>
      <c r="G2431" s="83">
        <v>0</v>
      </c>
      <c r="H2431" s="83">
        <v>1</v>
      </c>
      <c r="I2431" s="83">
        <v>0</v>
      </c>
      <c r="J2431" s="83">
        <v>0</v>
      </c>
      <c r="K2431" s="83">
        <v>0</v>
      </c>
      <c r="L2431" s="83">
        <v>2</v>
      </c>
      <c r="M2431" s="84">
        <v>4.0816326530612242E-2</v>
      </c>
      <c r="N2431" s="85">
        <f t="shared" si="37"/>
        <v>0</v>
      </c>
    </row>
    <row r="2432" spans="1:14" x14ac:dyDescent="0.25">
      <c r="A2432" s="1" t="s">
        <v>288</v>
      </c>
      <c r="B2432" s="1" t="s">
        <v>298</v>
      </c>
      <c r="C2432" s="1" t="s">
        <v>474</v>
      </c>
      <c r="D2432" s="83">
        <v>0</v>
      </c>
      <c r="E2432" s="83">
        <v>5</v>
      </c>
      <c r="F2432" s="83">
        <v>1</v>
      </c>
      <c r="G2432" s="83">
        <v>0</v>
      </c>
      <c r="H2432" s="83">
        <v>0</v>
      </c>
      <c r="I2432" s="83">
        <v>0</v>
      </c>
      <c r="J2432" s="83">
        <v>0</v>
      </c>
      <c r="K2432" s="83">
        <v>0</v>
      </c>
      <c r="L2432" s="83">
        <v>6</v>
      </c>
      <c r="M2432" s="84">
        <v>0.1224489795918367</v>
      </c>
      <c r="N2432" s="85">
        <f t="shared" si="37"/>
        <v>0.83333333333333337</v>
      </c>
    </row>
    <row r="2433" spans="1:14" x14ac:dyDescent="0.25">
      <c r="A2433" s="3" t="s">
        <v>288</v>
      </c>
      <c r="B2433" s="3" t="s">
        <v>299</v>
      </c>
      <c r="C2433" s="3" t="s">
        <v>467</v>
      </c>
      <c r="D2433" s="181">
        <v>0</v>
      </c>
      <c r="E2433" s="181">
        <v>26</v>
      </c>
      <c r="F2433" s="181">
        <v>13</v>
      </c>
      <c r="G2433" s="181">
        <v>7</v>
      </c>
      <c r="H2433" s="181">
        <v>4</v>
      </c>
      <c r="I2433" s="181">
        <v>2</v>
      </c>
      <c r="J2433" s="181">
        <v>1</v>
      </c>
      <c r="K2433" s="181">
        <v>1</v>
      </c>
      <c r="L2433" s="181">
        <v>54</v>
      </c>
      <c r="M2433" s="182">
        <v>1</v>
      </c>
      <c r="N2433" s="183">
        <f t="shared" si="37"/>
        <v>0.48148148148148145</v>
      </c>
    </row>
    <row r="2434" spans="1:14" x14ac:dyDescent="0.25">
      <c r="A2434" s="1" t="s">
        <v>288</v>
      </c>
      <c r="B2434" s="1" t="s">
        <v>299</v>
      </c>
      <c r="C2434" s="1" t="s">
        <v>468</v>
      </c>
      <c r="D2434" s="83">
        <v>0</v>
      </c>
      <c r="E2434" s="83">
        <v>3</v>
      </c>
      <c r="F2434" s="83">
        <v>1</v>
      </c>
      <c r="G2434" s="83">
        <v>0</v>
      </c>
      <c r="H2434" s="83">
        <v>0</v>
      </c>
      <c r="I2434" s="83">
        <v>0</v>
      </c>
      <c r="J2434" s="83">
        <v>0</v>
      </c>
      <c r="K2434" s="83">
        <v>1</v>
      </c>
      <c r="L2434" s="83">
        <v>5</v>
      </c>
      <c r="M2434" s="84">
        <v>9.2592592592592587E-2</v>
      </c>
      <c r="N2434" s="85">
        <f t="shared" si="37"/>
        <v>0.6</v>
      </c>
    </row>
    <row r="2435" spans="1:14" x14ac:dyDescent="0.25">
      <c r="A2435" s="1" t="s">
        <v>288</v>
      </c>
      <c r="B2435" s="1" t="s">
        <v>299</v>
      </c>
      <c r="C2435" s="1" t="s">
        <v>469</v>
      </c>
      <c r="D2435" s="83">
        <v>0</v>
      </c>
      <c r="E2435" s="83">
        <v>0</v>
      </c>
      <c r="F2435" s="83">
        <v>7</v>
      </c>
      <c r="G2435" s="83">
        <v>4</v>
      </c>
      <c r="H2435" s="83">
        <v>2</v>
      </c>
      <c r="I2435" s="83">
        <v>2</v>
      </c>
      <c r="J2435" s="83">
        <v>0</v>
      </c>
      <c r="K2435" s="83">
        <v>0</v>
      </c>
      <c r="L2435" s="83">
        <v>15</v>
      </c>
      <c r="M2435" s="84">
        <v>0.27777777777777779</v>
      </c>
      <c r="N2435" s="85">
        <f t="shared" si="37"/>
        <v>0</v>
      </c>
    </row>
    <row r="2436" spans="1:14" x14ac:dyDescent="0.25">
      <c r="A2436" s="1" t="s">
        <v>288</v>
      </c>
      <c r="B2436" s="1" t="s">
        <v>299</v>
      </c>
      <c r="C2436" s="1" t="s">
        <v>470</v>
      </c>
      <c r="D2436" s="83">
        <v>0</v>
      </c>
      <c r="E2436" s="83">
        <v>0</v>
      </c>
      <c r="F2436" s="83">
        <v>0</v>
      </c>
      <c r="G2436" s="83">
        <v>1</v>
      </c>
      <c r="H2436" s="83">
        <v>2</v>
      </c>
      <c r="I2436" s="83">
        <v>0</v>
      </c>
      <c r="J2436" s="83">
        <v>0</v>
      </c>
      <c r="K2436" s="83">
        <v>0</v>
      </c>
      <c r="L2436" s="83">
        <v>3</v>
      </c>
      <c r="M2436" s="84">
        <v>5.5555555555555552E-2</v>
      </c>
      <c r="N2436" s="85">
        <f t="shared" ref="N2436:N2499" si="38">E2436/L2436</f>
        <v>0</v>
      </c>
    </row>
    <row r="2437" spans="1:14" x14ac:dyDescent="0.25">
      <c r="A2437" s="1" t="s">
        <v>288</v>
      </c>
      <c r="B2437" s="1" t="s">
        <v>299</v>
      </c>
      <c r="C2437" s="1" t="s">
        <v>471</v>
      </c>
      <c r="D2437" s="83">
        <v>0</v>
      </c>
      <c r="E2437" s="83">
        <v>0</v>
      </c>
      <c r="F2437" s="83">
        <v>1</v>
      </c>
      <c r="G2437" s="83">
        <v>0</v>
      </c>
      <c r="H2437" s="83">
        <v>0</v>
      </c>
      <c r="I2437" s="83">
        <v>0</v>
      </c>
      <c r="J2437" s="83">
        <v>0</v>
      </c>
      <c r="K2437" s="83">
        <v>0</v>
      </c>
      <c r="L2437" s="83">
        <v>1</v>
      </c>
      <c r="M2437" s="84">
        <v>1.8518518518518521E-2</v>
      </c>
      <c r="N2437" s="85">
        <f t="shared" si="38"/>
        <v>0</v>
      </c>
    </row>
    <row r="2438" spans="1:14" x14ac:dyDescent="0.25">
      <c r="A2438" s="1" t="s">
        <v>288</v>
      </c>
      <c r="B2438" s="1" t="s">
        <v>299</v>
      </c>
      <c r="C2438" s="1" t="s">
        <v>472</v>
      </c>
      <c r="D2438" s="83">
        <v>0</v>
      </c>
      <c r="E2438" s="83">
        <v>16</v>
      </c>
      <c r="F2438" s="83">
        <v>2</v>
      </c>
      <c r="G2438" s="83">
        <v>0</v>
      </c>
      <c r="H2438" s="83">
        <v>0</v>
      </c>
      <c r="I2438" s="83">
        <v>0</v>
      </c>
      <c r="J2438" s="83">
        <v>0</v>
      </c>
      <c r="K2438" s="83">
        <v>0</v>
      </c>
      <c r="L2438" s="83">
        <v>18</v>
      </c>
      <c r="M2438" s="84">
        <v>0.33333333333333331</v>
      </c>
      <c r="N2438" s="85">
        <f t="shared" si="38"/>
        <v>0.88888888888888884</v>
      </c>
    </row>
    <row r="2439" spans="1:14" x14ac:dyDescent="0.25">
      <c r="A2439" s="1" t="s">
        <v>288</v>
      </c>
      <c r="B2439" s="1" t="s">
        <v>299</v>
      </c>
      <c r="C2439" s="1" t="s">
        <v>473</v>
      </c>
      <c r="D2439" s="83">
        <v>0</v>
      </c>
      <c r="E2439" s="83">
        <v>0</v>
      </c>
      <c r="F2439" s="83">
        <v>0</v>
      </c>
      <c r="G2439" s="83">
        <v>2</v>
      </c>
      <c r="H2439" s="83">
        <v>0</v>
      </c>
      <c r="I2439" s="83">
        <v>0</v>
      </c>
      <c r="J2439" s="83">
        <v>1</v>
      </c>
      <c r="K2439" s="83">
        <v>0</v>
      </c>
      <c r="L2439" s="83">
        <v>3</v>
      </c>
      <c r="M2439" s="84">
        <v>5.5555555555555552E-2</v>
      </c>
      <c r="N2439" s="85">
        <f t="shared" si="38"/>
        <v>0</v>
      </c>
    </row>
    <row r="2440" spans="1:14" x14ac:dyDescent="0.25">
      <c r="A2440" s="1" t="s">
        <v>288</v>
      </c>
      <c r="B2440" s="1" t="s">
        <v>299</v>
      </c>
      <c r="C2440" s="1" t="s">
        <v>474</v>
      </c>
      <c r="D2440" s="83">
        <v>0</v>
      </c>
      <c r="E2440" s="83">
        <v>7</v>
      </c>
      <c r="F2440" s="83">
        <v>2</v>
      </c>
      <c r="G2440" s="83">
        <v>0</v>
      </c>
      <c r="H2440" s="83">
        <v>0</v>
      </c>
      <c r="I2440" s="83">
        <v>0</v>
      </c>
      <c r="J2440" s="83">
        <v>0</v>
      </c>
      <c r="K2440" s="83">
        <v>0</v>
      </c>
      <c r="L2440" s="83">
        <v>9</v>
      </c>
      <c r="M2440" s="84">
        <v>0.16666666666666671</v>
      </c>
      <c r="N2440" s="85">
        <f t="shared" si="38"/>
        <v>0.77777777777777779</v>
      </c>
    </row>
    <row r="2441" spans="1:14" x14ac:dyDescent="0.25">
      <c r="A2441" s="3" t="s">
        <v>288</v>
      </c>
      <c r="B2441" s="3" t="s">
        <v>300</v>
      </c>
      <c r="C2441" s="3" t="s">
        <v>467</v>
      </c>
      <c r="D2441" s="181">
        <v>0</v>
      </c>
      <c r="E2441" s="181">
        <v>16</v>
      </c>
      <c r="F2441" s="181">
        <v>10</v>
      </c>
      <c r="G2441" s="181">
        <v>10</v>
      </c>
      <c r="H2441" s="181">
        <v>4</v>
      </c>
      <c r="I2441" s="181">
        <v>4</v>
      </c>
      <c r="J2441" s="181">
        <v>1</v>
      </c>
      <c r="K2441" s="181">
        <v>1</v>
      </c>
      <c r="L2441" s="181">
        <v>46</v>
      </c>
      <c r="M2441" s="182">
        <v>1</v>
      </c>
      <c r="N2441" s="183">
        <f t="shared" si="38"/>
        <v>0.34782608695652173</v>
      </c>
    </row>
    <row r="2442" spans="1:14" x14ac:dyDescent="0.25">
      <c r="A2442" s="1" t="s">
        <v>288</v>
      </c>
      <c r="B2442" s="1" t="s">
        <v>300</v>
      </c>
      <c r="C2442" s="1" t="s">
        <v>468</v>
      </c>
      <c r="D2442" s="83">
        <v>0</v>
      </c>
      <c r="E2442" s="83">
        <v>6</v>
      </c>
      <c r="F2442" s="83">
        <v>4</v>
      </c>
      <c r="G2442" s="83">
        <v>0</v>
      </c>
      <c r="H2442" s="83">
        <v>0</v>
      </c>
      <c r="I2442" s="83">
        <v>0</v>
      </c>
      <c r="J2442" s="83">
        <v>0</v>
      </c>
      <c r="K2442" s="83">
        <v>0</v>
      </c>
      <c r="L2442" s="83">
        <v>10</v>
      </c>
      <c r="M2442" s="84">
        <v>0.21739130434782611</v>
      </c>
      <c r="N2442" s="85">
        <f t="shared" si="38"/>
        <v>0.6</v>
      </c>
    </row>
    <row r="2443" spans="1:14" x14ac:dyDescent="0.25">
      <c r="A2443" s="1" t="s">
        <v>288</v>
      </c>
      <c r="B2443" s="1" t="s">
        <v>300</v>
      </c>
      <c r="C2443" s="1" t="s">
        <v>469</v>
      </c>
      <c r="D2443" s="83">
        <v>0</v>
      </c>
      <c r="E2443" s="83">
        <v>0</v>
      </c>
      <c r="F2443" s="83">
        <v>2</v>
      </c>
      <c r="G2443" s="83">
        <v>4</v>
      </c>
      <c r="H2443" s="83">
        <v>2</v>
      </c>
      <c r="I2443" s="83">
        <v>1</v>
      </c>
      <c r="J2443" s="83">
        <v>1</v>
      </c>
      <c r="K2443" s="83">
        <v>0</v>
      </c>
      <c r="L2443" s="83">
        <v>10</v>
      </c>
      <c r="M2443" s="84">
        <v>0.21739130434782611</v>
      </c>
      <c r="N2443" s="85">
        <f t="shared" si="38"/>
        <v>0</v>
      </c>
    </row>
    <row r="2444" spans="1:14" x14ac:dyDescent="0.25">
      <c r="A2444" s="1" t="s">
        <v>288</v>
      </c>
      <c r="B2444" s="1" t="s">
        <v>300</v>
      </c>
      <c r="C2444" s="1" t="s">
        <v>470</v>
      </c>
      <c r="D2444" s="83">
        <v>0</v>
      </c>
      <c r="E2444" s="83">
        <v>0</v>
      </c>
      <c r="F2444" s="83">
        <v>0</v>
      </c>
      <c r="G2444" s="83">
        <v>0</v>
      </c>
      <c r="H2444" s="83">
        <v>0</v>
      </c>
      <c r="I2444" s="83">
        <v>1</v>
      </c>
      <c r="J2444" s="83">
        <v>0</v>
      </c>
      <c r="K2444" s="83">
        <v>1</v>
      </c>
      <c r="L2444" s="83">
        <v>2</v>
      </c>
      <c r="M2444" s="84">
        <v>4.3478260869565223E-2</v>
      </c>
      <c r="N2444" s="85">
        <f t="shared" si="38"/>
        <v>0</v>
      </c>
    </row>
    <row r="2445" spans="1:14" x14ac:dyDescent="0.25">
      <c r="A2445" s="1" t="s">
        <v>288</v>
      </c>
      <c r="B2445" s="1" t="s">
        <v>300</v>
      </c>
      <c r="C2445" s="1" t="s">
        <v>471</v>
      </c>
      <c r="D2445" s="83">
        <v>0</v>
      </c>
      <c r="E2445" s="83">
        <v>0</v>
      </c>
      <c r="F2445" s="83">
        <v>2</v>
      </c>
      <c r="G2445" s="83">
        <v>2</v>
      </c>
      <c r="H2445" s="83">
        <v>0</v>
      </c>
      <c r="I2445" s="83">
        <v>0</v>
      </c>
      <c r="J2445" s="83">
        <v>0</v>
      </c>
      <c r="K2445" s="83">
        <v>0</v>
      </c>
      <c r="L2445" s="83">
        <v>4</v>
      </c>
      <c r="M2445" s="84">
        <v>8.6956521739130432E-2</v>
      </c>
      <c r="N2445" s="85">
        <f t="shared" si="38"/>
        <v>0</v>
      </c>
    </row>
    <row r="2446" spans="1:14" x14ac:dyDescent="0.25">
      <c r="A2446" s="1" t="s">
        <v>288</v>
      </c>
      <c r="B2446" s="1" t="s">
        <v>300</v>
      </c>
      <c r="C2446" s="1" t="s">
        <v>472</v>
      </c>
      <c r="D2446" s="83">
        <v>0</v>
      </c>
      <c r="E2446" s="83">
        <v>9</v>
      </c>
      <c r="F2446" s="83">
        <v>2</v>
      </c>
      <c r="G2446" s="83">
        <v>4</v>
      </c>
      <c r="H2446" s="83">
        <v>0</v>
      </c>
      <c r="I2446" s="83">
        <v>1</v>
      </c>
      <c r="J2446" s="83">
        <v>0</v>
      </c>
      <c r="K2446" s="83">
        <v>0</v>
      </c>
      <c r="L2446" s="83">
        <v>16</v>
      </c>
      <c r="M2446" s="84">
        <v>0.34782608695652167</v>
      </c>
      <c r="N2446" s="85">
        <f t="shared" si="38"/>
        <v>0.5625</v>
      </c>
    </row>
    <row r="2447" spans="1:14" x14ac:dyDescent="0.25">
      <c r="A2447" s="1" t="s">
        <v>288</v>
      </c>
      <c r="B2447" s="1" t="s">
        <v>300</v>
      </c>
      <c r="C2447" s="1" t="s">
        <v>473</v>
      </c>
      <c r="D2447" s="83">
        <v>0</v>
      </c>
      <c r="E2447" s="83">
        <v>0</v>
      </c>
      <c r="F2447" s="83">
        <v>0</v>
      </c>
      <c r="G2447" s="83">
        <v>0</v>
      </c>
      <c r="H2447" s="83">
        <v>2</v>
      </c>
      <c r="I2447" s="83">
        <v>1</v>
      </c>
      <c r="J2447" s="83">
        <v>0</v>
      </c>
      <c r="K2447" s="83">
        <v>0</v>
      </c>
      <c r="L2447" s="83">
        <v>3</v>
      </c>
      <c r="M2447" s="84">
        <v>6.5217391304347824E-2</v>
      </c>
      <c r="N2447" s="85">
        <f t="shared" si="38"/>
        <v>0</v>
      </c>
    </row>
    <row r="2448" spans="1:14" x14ac:dyDescent="0.25">
      <c r="A2448" s="1" t="s">
        <v>288</v>
      </c>
      <c r="B2448" s="1" t="s">
        <v>300</v>
      </c>
      <c r="C2448" s="1" t="s">
        <v>474</v>
      </c>
      <c r="D2448" s="83">
        <v>0</v>
      </c>
      <c r="E2448" s="83">
        <v>1</v>
      </c>
      <c r="F2448" s="83">
        <v>0</v>
      </c>
      <c r="G2448" s="83">
        <v>0</v>
      </c>
      <c r="H2448" s="83">
        <v>0</v>
      </c>
      <c r="I2448" s="83">
        <v>0</v>
      </c>
      <c r="J2448" s="83">
        <v>0</v>
      </c>
      <c r="K2448" s="83">
        <v>0</v>
      </c>
      <c r="L2448" s="83">
        <v>1</v>
      </c>
      <c r="M2448" s="84">
        <v>2.1739130434782612E-2</v>
      </c>
      <c r="N2448" s="85">
        <f t="shared" si="38"/>
        <v>1</v>
      </c>
    </row>
    <row r="2449" spans="1:14" x14ac:dyDescent="0.25">
      <c r="A2449" s="3" t="s">
        <v>288</v>
      </c>
      <c r="B2449" s="3" t="s">
        <v>301</v>
      </c>
      <c r="C2449" s="3" t="s">
        <v>467</v>
      </c>
      <c r="D2449" s="181">
        <v>0</v>
      </c>
      <c r="E2449" s="181">
        <v>25</v>
      </c>
      <c r="F2449" s="181">
        <v>10</v>
      </c>
      <c r="G2449" s="181">
        <v>6</v>
      </c>
      <c r="H2449" s="181">
        <v>3</v>
      </c>
      <c r="I2449" s="181">
        <v>0</v>
      </c>
      <c r="J2449" s="181">
        <v>3</v>
      </c>
      <c r="K2449" s="181">
        <v>0</v>
      </c>
      <c r="L2449" s="181">
        <v>47</v>
      </c>
      <c r="M2449" s="182">
        <v>1</v>
      </c>
      <c r="N2449" s="183">
        <f t="shared" si="38"/>
        <v>0.53191489361702127</v>
      </c>
    </row>
    <row r="2450" spans="1:14" x14ac:dyDescent="0.25">
      <c r="A2450" s="1" t="s">
        <v>288</v>
      </c>
      <c r="B2450" s="1" t="s">
        <v>301</v>
      </c>
      <c r="C2450" s="1" t="s">
        <v>468</v>
      </c>
      <c r="D2450" s="83">
        <v>0</v>
      </c>
      <c r="E2450" s="83">
        <v>4</v>
      </c>
      <c r="F2450" s="83">
        <v>0</v>
      </c>
      <c r="G2450" s="83">
        <v>0</v>
      </c>
      <c r="H2450" s="83">
        <v>0</v>
      </c>
      <c r="I2450" s="83">
        <v>0</v>
      </c>
      <c r="J2450" s="83">
        <v>0</v>
      </c>
      <c r="K2450" s="83">
        <v>0</v>
      </c>
      <c r="L2450" s="83">
        <v>4</v>
      </c>
      <c r="M2450" s="84">
        <v>8.5106382978723402E-2</v>
      </c>
      <c r="N2450" s="85">
        <f t="shared" si="38"/>
        <v>1</v>
      </c>
    </row>
    <row r="2451" spans="1:14" x14ac:dyDescent="0.25">
      <c r="A2451" s="1" t="s">
        <v>288</v>
      </c>
      <c r="B2451" s="1" t="s">
        <v>301</v>
      </c>
      <c r="C2451" s="1" t="s">
        <v>469</v>
      </c>
      <c r="D2451" s="83">
        <v>0</v>
      </c>
      <c r="E2451" s="83">
        <v>0</v>
      </c>
      <c r="F2451" s="83">
        <v>4</v>
      </c>
      <c r="G2451" s="83">
        <v>2</v>
      </c>
      <c r="H2451" s="83">
        <v>3</v>
      </c>
      <c r="I2451" s="83">
        <v>0</v>
      </c>
      <c r="J2451" s="83">
        <v>0</v>
      </c>
      <c r="K2451" s="83">
        <v>0</v>
      </c>
      <c r="L2451" s="83">
        <v>9</v>
      </c>
      <c r="M2451" s="84">
        <v>0.19148936170212769</v>
      </c>
      <c r="N2451" s="85">
        <f t="shared" si="38"/>
        <v>0</v>
      </c>
    </row>
    <row r="2452" spans="1:14" x14ac:dyDescent="0.25">
      <c r="A2452" s="1" t="s">
        <v>288</v>
      </c>
      <c r="B2452" s="1" t="s">
        <v>301</v>
      </c>
      <c r="C2452" s="1" t="s">
        <v>470</v>
      </c>
      <c r="D2452" s="83">
        <v>0</v>
      </c>
      <c r="E2452" s="83">
        <v>0</v>
      </c>
      <c r="F2452" s="83">
        <v>0</v>
      </c>
      <c r="G2452" s="83">
        <v>1</v>
      </c>
      <c r="H2452" s="83">
        <v>0</v>
      </c>
      <c r="I2452" s="83">
        <v>0</v>
      </c>
      <c r="J2452" s="83">
        <v>1</v>
      </c>
      <c r="K2452" s="83">
        <v>0</v>
      </c>
      <c r="L2452" s="83">
        <v>2</v>
      </c>
      <c r="M2452" s="84">
        <v>4.2553191489361701E-2</v>
      </c>
      <c r="N2452" s="85">
        <f t="shared" si="38"/>
        <v>0</v>
      </c>
    </row>
    <row r="2453" spans="1:14" x14ac:dyDescent="0.25">
      <c r="A2453" s="1" t="s">
        <v>288</v>
      </c>
      <c r="B2453" s="1" t="s">
        <v>301</v>
      </c>
      <c r="C2453" s="1" t="s">
        <v>471</v>
      </c>
      <c r="D2453" s="83">
        <v>0</v>
      </c>
      <c r="E2453" s="83">
        <v>0</v>
      </c>
      <c r="F2453" s="83">
        <v>0</v>
      </c>
      <c r="G2453" s="83">
        <v>1</v>
      </c>
      <c r="H2453" s="83">
        <v>0</v>
      </c>
      <c r="I2453" s="83">
        <v>0</v>
      </c>
      <c r="J2453" s="83">
        <v>1</v>
      </c>
      <c r="K2453" s="83">
        <v>0</v>
      </c>
      <c r="L2453" s="83">
        <v>2</v>
      </c>
      <c r="M2453" s="84">
        <v>4.2553191489361701E-2</v>
      </c>
      <c r="N2453" s="85">
        <f t="shared" si="38"/>
        <v>0</v>
      </c>
    </row>
    <row r="2454" spans="1:14" x14ac:dyDescent="0.25">
      <c r="A2454" s="1" t="s">
        <v>288</v>
      </c>
      <c r="B2454" s="1" t="s">
        <v>301</v>
      </c>
      <c r="C2454" s="1" t="s">
        <v>472</v>
      </c>
      <c r="D2454" s="83">
        <v>0</v>
      </c>
      <c r="E2454" s="83">
        <v>14</v>
      </c>
      <c r="F2454" s="83">
        <v>5</v>
      </c>
      <c r="G2454" s="83">
        <v>1</v>
      </c>
      <c r="H2454" s="83">
        <v>0</v>
      </c>
      <c r="I2454" s="83">
        <v>0</v>
      </c>
      <c r="J2454" s="83">
        <v>0</v>
      </c>
      <c r="K2454" s="83">
        <v>0</v>
      </c>
      <c r="L2454" s="83">
        <v>20</v>
      </c>
      <c r="M2454" s="84">
        <v>0.42553191489361702</v>
      </c>
      <c r="N2454" s="85">
        <f t="shared" si="38"/>
        <v>0.7</v>
      </c>
    </row>
    <row r="2455" spans="1:14" x14ac:dyDescent="0.25">
      <c r="A2455" s="1" t="s">
        <v>288</v>
      </c>
      <c r="B2455" s="1" t="s">
        <v>301</v>
      </c>
      <c r="C2455" s="1" t="s">
        <v>473</v>
      </c>
      <c r="D2455" s="83">
        <v>0</v>
      </c>
      <c r="E2455" s="83">
        <v>0</v>
      </c>
      <c r="F2455" s="83">
        <v>0</v>
      </c>
      <c r="G2455" s="83">
        <v>1</v>
      </c>
      <c r="H2455" s="83">
        <v>0</v>
      </c>
      <c r="I2455" s="83">
        <v>0</v>
      </c>
      <c r="J2455" s="83">
        <v>1</v>
      </c>
      <c r="K2455" s="83">
        <v>0</v>
      </c>
      <c r="L2455" s="83">
        <v>2</v>
      </c>
      <c r="M2455" s="84">
        <v>4.2553191489361701E-2</v>
      </c>
      <c r="N2455" s="85">
        <f t="shared" si="38"/>
        <v>0</v>
      </c>
    </row>
    <row r="2456" spans="1:14" x14ac:dyDescent="0.25">
      <c r="A2456" s="1" t="s">
        <v>288</v>
      </c>
      <c r="B2456" s="1" t="s">
        <v>301</v>
      </c>
      <c r="C2456" s="1" t="s">
        <v>474</v>
      </c>
      <c r="D2456" s="83">
        <v>0</v>
      </c>
      <c r="E2456" s="83">
        <v>7</v>
      </c>
      <c r="F2456" s="83">
        <v>1</v>
      </c>
      <c r="G2456" s="83">
        <v>0</v>
      </c>
      <c r="H2456" s="83">
        <v>0</v>
      </c>
      <c r="I2456" s="83">
        <v>0</v>
      </c>
      <c r="J2456" s="83">
        <v>0</v>
      </c>
      <c r="K2456" s="83">
        <v>0</v>
      </c>
      <c r="L2456" s="83">
        <v>8</v>
      </c>
      <c r="M2456" s="84">
        <v>0.1702127659574468</v>
      </c>
      <c r="N2456" s="85">
        <f t="shared" si="38"/>
        <v>0.875</v>
      </c>
    </row>
    <row r="2457" spans="1:14" x14ac:dyDescent="0.25">
      <c r="A2457" s="3" t="s">
        <v>288</v>
      </c>
      <c r="B2457" s="3" t="s">
        <v>302</v>
      </c>
      <c r="C2457" s="3" t="s">
        <v>467</v>
      </c>
      <c r="D2457" s="181">
        <v>0</v>
      </c>
      <c r="E2457" s="181">
        <v>25</v>
      </c>
      <c r="F2457" s="181">
        <v>12</v>
      </c>
      <c r="G2457" s="181">
        <v>10</v>
      </c>
      <c r="H2457" s="181">
        <v>2</v>
      </c>
      <c r="I2457" s="181">
        <v>1</v>
      </c>
      <c r="J2457" s="181">
        <v>3</v>
      </c>
      <c r="K2457" s="181">
        <v>2</v>
      </c>
      <c r="L2457" s="181">
        <v>55</v>
      </c>
      <c r="M2457" s="182">
        <v>1</v>
      </c>
      <c r="N2457" s="183">
        <f t="shared" si="38"/>
        <v>0.45454545454545453</v>
      </c>
    </row>
    <row r="2458" spans="1:14" x14ac:dyDescent="0.25">
      <c r="A2458" s="1" t="s">
        <v>288</v>
      </c>
      <c r="B2458" s="1" t="s">
        <v>302</v>
      </c>
      <c r="C2458" s="1" t="s">
        <v>468</v>
      </c>
      <c r="D2458" s="83">
        <v>0</v>
      </c>
      <c r="E2458" s="83">
        <v>10</v>
      </c>
      <c r="F2458" s="83">
        <v>3</v>
      </c>
      <c r="G2458" s="83">
        <v>0</v>
      </c>
      <c r="H2458" s="83">
        <v>0</v>
      </c>
      <c r="I2458" s="83">
        <v>0</v>
      </c>
      <c r="J2458" s="83">
        <v>0</v>
      </c>
      <c r="K2458" s="83">
        <v>0</v>
      </c>
      <c r="L2458" s="83">
        <v>13</v>
      </c>
      <c r="M2458" s="84">
        <v>0.23636363636363639</v>
      </c>
      <c r="N2458" s="85">
        <f t="shared" si="38"/>
        <v>0.76923076923076927</v>
      </c>
    </row>
    <row r="2459" spans="1:14" x14ac:dyDescent="0.25">
      <c r="A2459" s="1" t="s">
        <v>288</v>
      </c>
      <c r="B2459" s="1" t="s">
        <v>302</v>
      </c>
      <c r="C2459" s="1" t="s">
        <v>469</v>
      </c>
      <c r="D2459" s="83">
        <v>0</v>
      </c>
      <c r="E2459" s="83">
        <v>0</v>
      </c>
      <c r="F2459" s="83">
        <v>6</v>
      </c>
      <c r="G2459" s="83">
        <v>7</v>
      </c>
      <c r="H2459" s="83">
        <v>1</v>
      </c>
      <c r="I2459" s="83">
        <v>1</v>
      </c>
      <c r="J2459" s="83">
        <v>1</v>
      </c>
      <c r="K2459" s="83">
        <v>2</v>
      </c>
      <c r="L2459" s="83">
        <v>18</v>
      </c>
      <c r="M2459" s="84">
        <v>0.32727272727272733</v>
      </c>
      <c r="N2459" s="85">
        <f t="shared" si="38"/>
        <v>0</v>
      </c>
    </row>
    <row r="2460" spans="1:14" x14ac:dyDescent="0.25">
      <c r="A2460" s="1" t="s">
        <v>288</v>
      </c>
      <c r="B2460" s="1" t="s">
        <v>302</v>
      </c>
      <c r="C2460" s="1" t="s">
        <v>470</v>
      </c>
      <c r="D2460" s="83">
        <v>0</v>
      </c>
      <c r="E2460" s="83">
        <v>0</v>
      </c>
      <c r="F2460" s="83">
        <v>0</v>
      </c>
      <c r="G2460" s="83">
        <v>1</v>
      </c>
      <c r="H2460" s="83">
        <v>0</v>
      </c>
      <c r="I2460" s="83">
        <v>0</v>
      </c>
      <c r="J2460" s="83">
        <v>2</v>
      </c>
      <c r="K2460" s="83">
        <v>0</v>
      </c>
      <c r="L2460" s="83">
        <v>3</v>
      </c>
      <c r="M2460" s="84">
        <v>5.4545454545454543E-2</v>
      </c>
      <c r="N2460" s="85">
        <f t="shared" si="38"/>
        <v>0</v>
      </c>
    </row>
    <row r="2461" spans="1:14" x14ac:dyDescent="0.25">
      <c r="A2461" s="1" t="s">
        <v>288</v>
      </c>
      <c r="B2461" s="1" t="s">
        <v>302</v>
      </c>
      <c r="C2461" s="1" t="s">
        <v>471</v>
      </c>
      <c r="D2461" s="83">
        <v>0</v>
      </c>
      <c r="E2461" s="83">
        <v>0</v>
      </c>
      <c r="F2461" s="83">
        <v>0</v>
      </c>
      <c r="G2461" s="83">
        <v>1</v>
      </c>
      <c r="H2461" s="83">
        <v>1</v>
      </c>
      <c r="I2461" s="83">
        <v>0</v>
      </c>
      <c r="J2461" s="83">
        <v>0</v>
      </c>
      <c r="K2461" s="83">
        <v>0</v>
      </c>
      <c r="L2461" s="83">
        <v>2</v>
      </c>
      <c r="M2461" s="84">
        <v>3.6363636363636362E-2</v>
      </c>
      <c r="N2461" s="85">
        <f t="shared" si="38"/>
        <v>0</v>
      </c>
    </row>
    <row r="2462" spans="1:14" x14ac:dyDescent="0.25">
      <c r="A2462" s="1" t="s">
        <v>288</v>
      </c>
      <c r="B2462" s="1" t="s">
        <v>302</v>
      </c>
      <c r="C2462" s="1" t="s">
        <v>472</v>
      </c>
      <c r="D2462" s="83">
        <v>0</v>
      </c>
      <c r="E2462" s="83">
        <v>14</v>
      </c>
      <c r="F2462" s="83">
        <v>1</v>
      </c>
      <c r="G2462" s="83">
        <v>1</v>
      </c>
      <c r="H2462" s="83">
        <v>0</v>
      </c>
      <c r="I2462" s="83">
        <v>0</v>
      </c>
      <c r="J2462" s="83">
        <v>0</v>
      </c>
      <c r="K2462" s="83">
        <v>0</v>
      </c>
      <c r="L2462" s="83">
        <v>16</v>
      </c>
      <c r="M2462" s="84">
        <v>0.29090909090909089</v>
      </c>
      <c r="N2462" s="85">
        <f t="shared" si="38"/>
        <v>0.875</v>
      </c>
    </row>
    <row r="2463" spans="1:14" x14ac:dyDescent="0.25">
      <c r="A2463" s="1" t="s">
        <v>288</v>
      </c>
      <c r="B2463" s="1" t="s">
        <v>302</v>
      </c>
      <c r="C2463" s="1" t="s">
        <v>474</v>
      </c>
      <c r="D2463" s="83">
        <v>0</v>
      </c>
      <c r="E2463" s="83">
        <v>1</v>
      </c>
      <c r="F2463" s="83">
        <v>2</v>
      </c>
      <c r="G2463" s="83">
        <v>0</v>
      </c>
      <c r="H2463" s="83">
        <v>0</v>
      </c>
      <c r="I2463" s="83">
        <v>0</v>
      </c>
      <c r="J2463" s="83">
        <v>0</v>
      </c>
      <c r="K2463" s="83">
        <v>0</v>
      </c>
      <c r="L2463" s="83">
        <v>3</v>
      </c>
      <c r="M2463" s="84">
        <v>5.4545454545454543E-2</v>
      </c>
      <c r="N2463" s="85">
        <f t="shared" si="38"/>
        <v>0.33333333333333331</v>
      </c>
    </row>
    <row r="2464" spans="1:14" x14ac:dyDescent="0.25">
      <c r="A2464" s="3" t="s">
        <v>288</v>
      </c>
      <c r="B2464" s="3" t="s">
        <v>303</v>
      </c>
      <c r="C2464" s="3" t="s">
        <v>467</v>
      </c>
      <c r="D2464" s="181">
        <v>1</v>
      </c>
      <c r="E2464" s="181">
        <v>22</v>
      </c>
      <c r="F2464" s="181">
        <v>4</v>
      </c>
      <c r="G2464" s="181">
        <v>1</v>
      </c>
      <c r="H2464" s="181">
        <v>1</v>
      </c>
      <c r="I2464" s="181">
        <v>3</v>
      </c>
      <c r="J2464" s="181">
        <v>0</v>
      </c>
      <c r="K2464" s="181">
        <v>1</v>
      </c>
      <c r="L2464" s="181">
        <v>33</v>
      </c>
      <c r="M2464" s="182">
        <v>1</v>
      </c>
      <c r="N2464" s="183">
        <f t="shared" si="38"/>
        <v>0.66666666666666663</v>
      </c>
    </row>
    <row r="2465" spans="1:14" x14ac:dyDescent="0.25">
      <c r="A2465" s="1" t="s">
        <v>288</v>
      </c>
      <c r="B2465" s="1" t="s">
        <v>303</v>
      </c>
      <c r="C2465" s="1" t="s">
        <v>468</v>
      </c>
      <c r="D2465" s="83">
        <v>0</v>
      </c>
      <c r="E2465" s="83">
        <v>2</v>
      </c>
      <c r="F2465" s="83">
        <v>0</v>
      </c>
      <c r="G2465" s="83">
        <v>0</v>
      </c>
      <c r="H2465" s="83">
        <v>0</v>
      </c>
      <c r="I2465" s="83">
        <v>0</v>
      </c>
      <c r="J2465" s="83">
        <v>0</v>
      </c>
      <c r="K2465" s="83">
        <v>0</v>
      </c>
      <c r="L2465" s="83">
        <v>2</v>
      </c>
      <c r="M2465" s="84">
        <v>6.0606060606060608E-2</v>
      </c>
      <c r="N2465" s="85">
        <f t="shared" si="38"/>
        <v>1</v>
      </c>
    </row>
    <row r="2466" spans="1:14" x14ac:dyDescent="0.25">
      <c r="A2466" s="1" t="s">
        <v>288</v>
      </c>
      <c r="B2466" s="1" t="s">
        <v>303</v>
      </c>
      <c r="C2466" s="1" t="s">
        <v>469</v>
      </c>
      <c r="D2466" s="83">
        <v>0</v>
      </c>
      <c r="E2466" s="83">
        <v>0</v>
      </c>
      <c r="F2466" s="83">
        <v>2</v>
      </c>
      <c r="G2466" s="83">
        <v>1</v>
      </c>
      <c r="H2466" s="83">
        <v>1</v>
      </c>
      <c r="I2466" s="83">
        <v>3</v>
      </c>
      <c r="J2466" s="83">
        <v>0</v>
      </c>
      <c r="K2466" s="83">
        <v>1</v>
      </c>
      <c r="L2466" s="83">
        <v>8</v>
      </c>
      <c r="M2466" s="84">
        <v>0.2424242424242424</v>
      </c>
      <c r="N2466" s="85">
        <f t="shared" si="38"/>
        <v>0</v>
      </c>
    </row>
    <row r="2467" spans="1:14" x14ac:dyDescent="0.25">
      <c r="A2467" s="1" t="s">
        <v>288</v>
      </c>
      <c r="B2467" s="1" t="s">
        <v>303</v>
      </c>
      <c r="C2467" s="1" t="s">
        <v>472</v>
      </c>
      <c r="D2467" s="83">
        <v>1</v>
      </c>
      <c r="E2467" s="83">
        <v>13</v>
      </c>
      <c r="F2467" s="83">
        <v>2</v>
      </c>
      <c r="G2467" s="83">
        <v>0</v>
      </c>
      <c r="H2467" s="83">
        <v>0</v>
      </c>
      <c r="I2467" s="83">
        <v>0</v>
      </c>
      <c r="J2467" s="83">
        <v>0</v>
      </c>
      <c r="K2467" s="83">
        <v>0</v>
      </c>
      <c r="L2467" s="83">
        <v>16</v>
      </c>
      <c r="M2467" s="84">
        <v>0.48484848484848492</v>
      </c>
      <c r="N2467" s="85">
        <f t="shared" si="38"/>
        <v>0.8125</v>
      </c>
    </row>
    <row r="2468" spans="1:14" x14ac:dyDescent="0.25">
      <c r="A2468" s="1" t="s">
        <v>288</v>
      </c>
      <c r="B2468" s="1" t="s">
        <v>303</v>
      </c>
      <c r="C2468" s="1" t="s">
        <v>474</v>
      </c>
      <c r="D2468" s="83">
        <v>0</v>
      </c>
      <c r="E2468" s="83">
        <v>7</v>
      </c>
      <c r="F2468" s="83">
        <v>0</v>
      </c>
      <c r="G2468" s="83">
        <v>0</v>
      </c>
      <c r="H2468" s="83">
        <v>0</v>
      </c>
      <c r="I2468" s="83">
        <v>0</v>
      </c>
      <c r="J2468" s="83">
        <v>0</v>
      </c>
      <c r="K2468" s="83">
        <v>0</v>
      </c>
      <c r="L2468" s="83">
        <v>7</v>
      </c>
      <c r="M2468" s="84">
        <v>0.2121212121212121</v>
      </c>
      <c r="N2468" s="85">
        <f t="shared" si="38"/>
        <v>1</v>
      </c>
    </row>
    <row r="2469" spans="1:14" x14ac:dyDescent="0.25">
      <c r="A2469" s="3" t="s">
        <v>288</v>
      </c>
      <c r="B2469" s="3" t="s">
        <v>304</v>
      </c>
      <c r="C2469" s="3" t="s">
        <v>467</v>
      </c>
      <c r="D2469" s="181">
        <v>0</v>
      </c>
      <c r="E2469" s="181">
        <v>19</v>
      </c>
      <c r="F2469" s="181">
        <v>8</v>
      </c>
      <c r="G2469" s="181">
        <v>14</v>
      </c>
      <c r="H2469" s="181">
        <v>7</v>
      </c>
      <c r="I2469" s="181">
        <v>2</v>
      </c>
      <c r="J2469" s="181">
        <v>2</v>
      </c>
      <c r="K2469" s="181">
        <v>2</v>
      </c>
      <c r="L2469" s="181">
        <v>54</v>
      </c>
      <c r="M2469" s="182">
        <v>1</v>
      </c>
      <c r="N2469" s="183">
        <f t="shared" si="38"/>
        <v>0.35185185185185186</v>
      </c>
    </row>
    <row r="2470" spans="1:14" x14ac:dyDescent="0.25">
      <c r="A2470" s="1" t="s">
        <v>288</v>
      </c>
      <c r="B2470" s="1" t="s">
        <v>304</v>
      </c>
      <c r="C2470" s="1" t="s">
        <v>468</v>
      </c>
      <c r="D2470" s="83">
        <v>0</v>
      </c>
      <c r="E2470" s="83">
        <v>8</v>
      </c>
      <c r="F2470" s="83">
        <v>4</v>
      </c>
      <c r="G2470" s="83">
        <v>1</v>
      </c>
      <c r="H2470" s="83">
        <v>0</v>
      </c>
      <c r="I2470" s="83">
        <v>0</v>
      </c>
      <c r="J2470" s="83">
        <v>0</v>
      </c>
      <c r="K2470" s="83">
        <v>0</v>
      </c>
      <c r="L2470" s="83">
        <v>13</v>
      </c>
      <c r="M2470" s="84">
        <v>0.2407407407407407</v>
      </c>
      <c r="N2470" s="85">
        <f t="shared" si="38"/>
        <v>0.61538461538461542</v>
      </c>
    </row>
    <row r="2471" spans="1:14" x14ac:dyDescent="0.25">
      <c r="A2471" s="1" t="s">
        <v>288</v>
      </c>
      <c r="B2471" s="1" t="s">
        <v>304</v>
      </c>
      <c r="C2471" s="1" t="s">
        <v>469</v>
      </c>
      <c r="D2471" s="83">
        <v>0</v>
      </c>
      <c r="E2471" s="83">
        <v>0</v>
      </c>
      <c r="F2471" s="83">
        <v>2</v>
      </c>
      <c r="G2471" s="83">
        <v>4</v>
      </c>
      <c r="H2471" s="83">
        <v>5</v>
      </c>
      <c r="I2471" s="83">
        <v>1</v>
      </c>
      <c r="J2471" s="83">
        <v>1</v>
      </c>
      <c r="K2471" s="83">
        <v>1</v>
      </c>
      <c r="L2471" s="83">
        <v>14</v>
      </c>
      <c r="M2471" s="84">
        <v>0.25925925925925919</v>
      </c>
      <c r="N2471" s="85">
        <f t="shared" si="38"/>
        <v>0</v>
      </c>
    </row>
    <row r="2472" spans="1:14" x14ac:dyDescent="0.25">
      <c r="A2472" s="1" t="s">
        <v>288</v>
      </c>
      <c r="B2472" s="1" t="s">
        <v>304</v>
      </c>
      <c r="C2472" s="1" t="s">
        <v>470</v>
      </c>
      <c r="D2472" s="83">
        <v>0</v>
      </c>
      <c r="E2472" s="83">
        <v>0</v>
      </c>
      <c r="F2472" s="83">
        <v>0</v>
      </c>
      <c r="G2472" s="83">
        <v>4</v>
      </c>
      <c r="H2472" s="83">
        <v>1</v>
      </c>
      <c r="I2472" s="83">
        <v>0</v>
      </c>
      <c r="J2472" s="83">
        <v>1</v>
      </c>
      <c r="K2472" s="83">
        <v>1</v>
      </c>
      <c r="L2472" s="83">
        <v>7</v>
      </c>
      <c r="M2472" s="84">
        <v>0.12962962962962959</v>
      </c>
      <c r="N2472" s="85">
        <f t="shared" si="38"/>
        <v>0</v>
      </c>
    </row>
    <row r="2473" spans="1:14" x14ac:dyDescent="0.25">
      <c r="A2473" s="1" t="s">
        <v>288</v>
      </c>
      <c r="B2473" s="1" t="s">
        <v>304</v>
      </c>
      <c r="C2473" s="1" t="s">
        <v>471</v>
      </c>
      <c r="D2473" s="83">
        <v>0</v>
      </c>
      <c r="E2473" s="83">
        <v>0</v>
      </c>
      <c r="F2473" s="83">
        <v>0</v>
      </c>
      <c r="G2473" s="83">
        <v>3</v>
      </c>
      <c r="H2473" s="83">
        <v>0</v>
      </c>
      <c r="I2473" s="83">
        <v>0</v>
      </c>
      <c r="J2473" s="83">
        <v>0</v>
      </c>
      <c r="K2473" s="83">
        <v>0</v>
      </c>
      <c r="L2473" s="83">
        <v>3</v>
      </c>
      <c r="M2473" s="84">
        <v>5.5555555555555552E-2</v>
      </c>
      <c r="N2473" s="85">
        <f t="shared" si="38"/>
        <v>0</v>
      </c>
    </row>
    <row r="2474" spans="1:14" x14ac:dyDescent="0.25">
      <c r="A2474" s="1" t="s">
        <v>288</v>
      </c>
      <c r="B2474" s="1" t="s">
        <v>304</v>
      </c>
      <c r="C2474" s="1" t="s">
        <v>481</v>
      </c>
      <c r="D2474" s="83">
        <v>0</v>
      </c>
      <c r="E2474" s="83">
        <v>1</v>
      </c>
      <c r="F2474" s="83">
        <v>0</v>
      </c>
      <c r="G2474" s="83">
        <v>0</v>
      </c>
      <c r="H2474" s="83">
        <v>0</v>
      </c>
      <c r="I2474" s="83">
        <v>0</v>
      </c>
      <c r="J2474" s="83">
        <v>0</v>
      </c>
      <c r="K2474" s="83">
        <v>0</v>
      </c>
      <c r="L2474" s="83">
        <v>1</v>
      </c>
      <c r="M2474" s="84">
        <v>1.8518518518518521E-2</v>
      </c>
      <c r="N2474" s="85">
        <f t="shared" si="38"/>
        <v>1</v>
      </c>
    </row>
    <row r="2475" spans="1:14" x14ac:dyDescent="0.25">
      <c r="A2475" s="1" t="s">
        <v>288</v>
      </c>
      <c r="B2475" s="1" t="s">
        <v>304</v>
      </c>
      <c r="C2475" s="1" t="s">
        <v>472</v>
      </c>
      <c r="D2475" s="83">
        <v>0</v>
      </c>
      <c r="E2475" s="83">
        <v>9</v>
      </c>
      <c r="F2475" s="83">
        <v>1</v>
      </c>
      <c r="G2475" s="83">
        <v>1</v>
      </c>
      <c r="H2475" s="83">
        <v>1</v>
      </c>
      <c r="I2475" s="83">
        <v>0</v>
      </c>
      <c r="J2475" s="83">
        <v>0</v>
      </c>
      <c r="K2475" s="83">
        <v>0</v>
      </c>
      <c r="L2475" s="83">
        <v>12</v>
      </c>
      <c r="M2475" s="84">
        <v>0.22222222222222221</v>
      </c>
      <c r="N2475" s="85">
        <f t="shared" si="38"/>
        <v>0.75</v>
      </c>
    </row>
    <row r="2476" spans="1:14" x14ac:dyDescent="0.25">
      <c r="A2476" s="1" t="s">
        <v>288</v>
      </c>
      <c r="B2476" s="1" t="s">
        <v>304</v>
      </c>
      <c r="C2476" s="1" t="s">
        <v>473</v>
      </c>
      <c r="D2476" s="83">
        <v>0</v>
      </c>
      <c r="E2476" s="83">
        <v>0</v>
      </c>
      <c r="F2476" s="83">
        <v>0</v>
      </c>
      <c r="G2476" s="83">
        <v>1</v>
      </c>
      <c r="H2476" s="83">
        <v>0</v>
      </c>
      <c r="I2476" s="83">
        <v>1</v>
      </c>
      <c r="J2476" s="83">
        <v>0</v>
      </c>
      <c r="K2476" s="83">
        <v>0</v>
      </c>
      <c r="L2476" s="83">
        <v>2</v>
      </c>
      <c r="M2476" s="84">
        <v>3.7037037037037028E-2</v>
      </c>
      <c r="N2476" s="85">
        <f t="shared" si="38"/>
        <v>0</v>
      </c>
    </row>
    <row r="2477" spans="1:14" x14ac:dyDescent="0.25">
      <c r="A2477" s="1" t="s">
        <v>288</v>
      </c>
      <c r="B2477" s="1" t="s">
        <v>304</v>
      </c>
      <c r="C2477" s="1" t="s">
        <v>474</v>
      </c>
      <c r="D2477" s="83">
        <v>0</v>
      </c>
      <c r="E2477" s="83">
        <v>1</v>
      </c>
      <c r="F2477" s="83">
        <v>1</v>
      </c>
      <c r="G2477" s="83">
        <v>0</v>
      </c>
      <c r="H2477" s="83">
        <v>0</v>
      </c>
      <c r="I2477" s="83">
        <v>0</v>
      </c>
      <c r="J2477" s="83">
        <v>0</v>
      </c>
      <c r="K2477" s="83">
        <v>0</v>
      </c>
      <c r="L2477" s="83">
        <v>2</v>
      </c>
      <c r="M2477" s="84">
        <v>3.7037037037037028E-2</v>
      </c>
      <c r="N2477" s="85">
        <f t="shared" si="38"/>
        <v>0.5</v>
      </c>
    </row>
    <row r="2478" spans="1:14" x14ac:dyDescent="0.25">
      <c r="A2478" s="3" t="s">
        <v>288</v>
      </c>
      <c r="B2478" s="3" t="s">
        <v>305</v>
      </c>
      <c r="C2478" s="3" t="s">
        <v>467</v>
      </c>
      <c r="D2478" s="181">
        <v>5</v>
      </c>
      <c r="E2478" s="181">
        <v>57</v>
      </c>
      <c r="F2478" s="181">
        <v>30</v>
      </c>
      <c r="G2478" s="181">
        <v>18</v>
      </c>
      <c r="H2478" s="181">
        <v>14</v>
      </c>
      <c r="I2478" s="181">
        <v>18</v>
      </c>
      <c r="J2478" s="181">
        <v>28</v>
      </c>
      <c r="K2478" s="181">
        <v>36</v>
      </c>
      <c r="L2478" s="181">
        <v>206</v>
      </c>
      <c r="M2478" s="182">
        <v>1</v>
      </c>
      <c r="N2478" s="183">
        <f t="shared" si="38"/>
        <v>0.27669902912621358</v>
      </c>
    </row>
    <row r="2479" spans="1:14" x14ac:dyDescent="0.25">
      <c r="A2479" s="1" t="s">
        <v>288</v>
      </c>
      <c r="B2479" s="1" t="s">
        <v>305</v>
      </c>
      <c r="C2479" s="1" t="s">
        <v>468</v>
      </c>
      <c r="D2479" s="83">
        <v>1</v>
      </c>
      <c r="E2479" s="83">
        <v>19</v>
      </c>
      <c r="F2479" s="83">
        <v>4</v>
      </c>
      <c r="G2479" s="83">
        <v>0</v>
      </c>
      <c r="H2479" s="83">
        <v>1</v>
      </c>
      <c r="I2479" s="83">
        <v>4</v>
      </c>
      <c r="J2479" s="83">
        <v>0</v>
      </c>
      <c r="K2479" s="83">
        <v>0</v>
      </c>
      <c r="L2479" s="83">
        <v>29</v>
      </c>
      <c r="M2479" s="84">
        <v>0.14077669902912621</v>
      </c>
      <c r="N2479" s="85">
        <f t="shared" si="38"/>
        <v>0.65517241379310343</v>
      </c>
    </row>
    <row r="2480" spans="1:14" x14ac:dyDescent="0.25">
      <c r="A2480" s="1" t="s">
        <v>288</v>
      </c>
      <c r="B2480" s="1" t="s">
        <v>305</v>
      </c>
      <c r="C2480" s="1" t="s">
        <v>469</v>
      </c>
      <c r="D2480" s="83">
        <v>0</v>
      </c>
      <c r="E2480" s="83">
        <v>0</v>
      </c>
      <c r="F2480" s="83">
        <v>13</v>
      </c>
      <c r="G2480" s="83">
        <v>10</v>
      </c>
      <c r="H2480" s="83">
        <v>9</v>
      </c>
      <c r="I2480" s="83">
        <v>10</v>
      </c>
      <c r="J2480" s="83">
        <v>11</v>
      </c>
      <c r="K2480" s="83">
        <v>11</v>
      </c>
      <c r="L2480" s="83">
        <v>64</v>
      </c>
      <c r="M2480" s="84">
        <v>0.31067961165048552</v>
      </c>
      <c r="N2480" s="85">
        <f t="shared" si="38"/>
        <v>0</v>
      </c>
    </row>
    <row r="2481" spans="1:14" x14ac:dyDescent="0.25">
      <c r="A2481" s="1" t="s">
        <v>288</v>
      </c>
      <c r="B2481" s="1" t="s">
        <v>305</v>
      </c>
      <c r="C2481" s="1" t="s">
        <v>470</v>
      </c>
      <c r="D2481" s="83">
        <v>0</v>
      </c>
      <c r="E2481" s="83">
        <v>0</v>
      </c>
      <c r="F2481" s="83">
        <v>0</v>
      </c>
      <c r="G2481" s="83">
        <v>3</v>
      </c>
      <c r="H2481" s="83">
        <v>1</v>
      </c>
      <c r="I2481" s="83">
        <v>2</v>
      </c>
      <c r="J2481" s="83">
        <v>11</v>
      </c>
      <c r="K2481" s="83">
        <v>18</v>
      </c>
      <c r="L2481" s="83">
        <v>35</v>
      </c>
      <c r="M2481" s="84">
        <v>0.1699029126213592</v>
      </c>
      <c r="N2481" s="85">
        <f t="shared" si="38"/>
        <v>0</v>
      </c>
    </row>
    <row r="2482" spans="1:14" x14ac:dyDescent="0.25">
      <c r="A2482" s="1" t="s">
        <v>288</v>
      </c>
      <c r="B2482" s="1" t="s">
        <v>305</v>
      </c>
      <c r="C2482" s="1" t="s">
        <v>471</v>
      </c>
      <c r="D2482" s="83">
        <v>0</v>
      </c>
      <c r="E2482" s="83">
        <v>0</v>
      </c>
      <c r="F2482" s="83">
        <v>5</v>
      </c>
      <c r="G2482" s="83">
        <v>1</v>
      </c>
      <c r="H2482" s="83">
        <v>0</v>
      </c>
      <c r="I2482" s="83">
        <v>1</v>
      </c>
      <c r="J2482" s="83">
        <v>3</v>
      </c>
      <c r="K2482" s="83">
        <v>2</v>
      </c>
      <c r="L2482" s="83">
        <v>12</v>
      </c>
      <c r="M2482" s="84">
        <v>5.8252427184466021E-2</v>
      </c>
      <c r="N2482" s="85">
        <f t="shared" si="38"/>
        <v>0</v>
      </c>
    </row>
    <row r="2483" spans="1:14" x14ac:dyDescent="0.25">
      <c r="A2483" s="1" t="s">
        <v>288</v>
      </c>
      <c r="B2483" s="1" t="s">
        <v>305</v>
      </c>
      <c r="C2483" s="1" t="s">
        <v>472</v>
      </c>
      <c r="D2483" s="83">
        <v>3</v>
      </c>
      <c r="E2483" s="83">
        <v>30</v>
      </c>
      <c r="F2483" s="83">
        <v>5</v>
      </c>
      <c r="G2483" s="83">
        <v>3</v>
      </c>
      <c r="H2483" s="83">
        <v>2</v>
      </c>
      <c r="I2483" s="83">
        <v>1</v>
      </c>
      <c r="J2483" s="83">
        <v>1</v>
      </c>
      <c r="K2483" s="83">
        <v>2</v>
      </c>
      <c r="L2483" s="83">
        <v>47</v>
      </c>
      <c r="M2483" s="84">
        <v>0.22815533980582531</v>
      </c>
      <c r="N2483" s="85">
        <f t="shared" si="38"/>
        <v>0.63829787234042556</v>
      </c>
    </row>
    <row r="2484" spans="1:14" x14ac:dyDescent="0.25">
      <c r="A2484" s="1" t="s">
        <v>288</v>
      </c>
      <c r="B2484" s="1" t="s">
        <v>305</v>
      </c>
      <c r="C2484" s="1" t="s">
        <v>473</v>
      </c>
      <c r="D2484" s="83">
        <v>1</v>
      </c>
      <c r="E2484" s="83">
        <v>0</v>
      </c>
      <c r="F2484" s="83">
        <v>0</v>
      </c>
      <c r="G2484" s="83">
        <v>0</v>
      </c>
      <c r="H2484" s="83">
        <v>0</v>
      </c>
      <c r="I2484" s="83">
        <v>0</v>
      </c>
      <c r="J2484" s="83">
        <v>2</v>
      </c>
      <c r="K2484" s="83">
        <v>3</v>
      </c>
      <c r="L2484" s="83">
        <v>6</v>
      </c>
      <c r="M2484" s="84">
        <v>2.9126213592233011E-2</v>
      </c>
      <c r="N2484" s="85">
        <f t="shared" si="38"/>
        <v>0</v>
      </c>
    </row>
    <row r="2485" spans="1:14" x14ac:dyDescent="0.25">
      <c r="A2485" s="1" t="s">
        <v>288</v>
      </c>
      <c r="B2485" s="1" t="s">
        <v>305</v>
      </c>
      <c r="C2485" s="1" t="s">
        <v>474</v>
      </c>
      <c r="D2485" s="83">
        <v>0</v>
      </c>
      <c r="E2485" s="83">
        <v>8</v>
      </c>
      <c r="F2485" s="83">
        <v>3</v>
      </c>
      <c r="G2485" s="83">
        <v>1</v>
      </c>
      <c r="H2485" s="83">
        <v>1</v>
      </c>
      <c r="I2485" s="83">
        <v>0</v>
      </c>
      <c r="J2485" s="83">
        <v>0</v>
      </c>
      <c r="K2485" s="83">
        <v>0</v>
      </c>
      <c r="L2485" s="83">
        <v>13</v>
      </c>
      <c r="M2485" s="84">
        <v>6.3106796116504854E-2</v>
      </c>
      <c r="N2485" s="85">
        <f t="shared" si="38"/>
        <v>0.61538461538461542</v>
      </c>
    </row>
    <row r="2486" spans="1:14" x14ac:dyDescent="0.25">
      <c r="A2486" s="3" t="s">
        <v>288</v>
      </c>
      <c r="B2486" s="3" t="s">
        <v>306</v>
      </c>
      <c r="C2486" s="3" t="s">
        <v>467</v>
      </c>
      <c r="D2486" s="181">
        <v>1</v>
      </c>
      <c r="E2486" s="181">
        <v>10</v>
      </c>
      <c r="F2486" s="181">
        <v>3</v>
      </c>
      <c r="G2486" s="181">
        <v>3</v>
      </c>
      <c r="H2486" s="181">
        <v>2</v>
      </c>
      <c r="I2486" s="181">
        <v>5</v>
      </c>
      <c r="J2486" s="181">
        <v>1</v>
      </c>
      <c r="K2486" s="181">
        <v>3</v>
      </c>
      <c r="L2486" s="181">
        <v>28</v>
      </c>
      <c r="M2486" s="182">
        <v>1</v>
      </c>
      <c r="N2486" s="183">
        <f t="shared" si="38"/>
        <v>0.35714285714285715</v>
      </c>
    </row>
    <row r="2487" spans="1:14" x14ac:dyDescent="0.25">
      <c r="A2487" s="1" t="s">
        <v>288</v>
      </c>
      <c r="B2487" s="1" t="s">
        <v>306</v>
      </c>
      <c r="C2487" s="1" t="s">
        <v>468</v>
      </c>
      <c r="D2487" s="83">
        <v>0</v>
      </c>
      <c r="E2487" s="83">
        <v>6</v>
      </c>
      <c r="F2487" s="83">
        <v>1</v>
      </c>
      <c r="G2487" s="83">
        <v>0</v>
      </c>
      <c r="H2487" s="83">
        <v>0</v>
      </c>
      <c r="I2487" s="83">
        <v>0</v>
      </c>
      <c r="J2487" s="83">
        <v>0</v>
      </c>
      <c r="K2487" s="83">
        <v>0</v>
      </c>
      <c r="L2487" s="83">
        <v>7</v>
      </c>
      <c r="M2487" s="84">
        <v>0.25</v>
      </c>
      <c r="N2487" s="85">
        <f t="shared" si="38"/>
        <v>0.8571428571428571</v>
      </c>
    </row>
    <row r="2488" spans="1:14" x14ac:dyDescent="0.25">
      <c r="A2488" s="1" t="s">
        <v>288</v>
      </c>
      <c r="B2488" s="1" t="s">
        <v>306</v>
      </c>
      <c r="C2488" s="1" t="s">
        <v>469</v>
      </c>
      <c r="D2488" s="83">
        <v>1</v>
      </c>
      <c r="E2488" s="83">
        <v>0</v>
      </c>
      <c r="F2488" s="83">
        <v>1</v>
      </c>
      <c r="G2488" s="83">
        <v>1</v>
      </c>
      <c r="H2488" s="83">
        <v>1</v>
      </c>
      <c r="I2488" s="83">
        <v>3</v>
      </c>
      <c r="J2488" s="83">
        <v>1</v>
      </c>
      <c r="K2488" s="83">
        <v>2</v>
      </c>
      <c r="L2488" s="83">
        <v>10</v>
      </c>
      <c r="M2488" s="84">
        <v>0.35714285714285721</v>
      </c>
      <c r="N2488" s="85">
        <f t="shared" si="38"/>
        <v>0</v>
      </c>
    </row>
    <row r="2489" spans="1:14" x14ac:dyDescent="0.25">
      <c r="A2489" s="1" t="s">
        <v>288</v>
      </c>
      <c r="B2489" s="1" t="s">
        <v>306</v>
      </c>
      <c r="C2489" s="1" t="s">
        <v>470</v>
      </c>
      <c r="D2489" s="83">
        <v>0</v>
      </c>
      <c r="E2489" s="83">
        <v>0</v>
      </c>
      <c r="F2489" s="83">
        <v>0</v>
      </c>
      <c r="G2489" s="83">
        <v>1</v>
      </c>
      <c r="H2489" s="83">
        <v>0</v>
      </c>
      <c r="I2489" s="83">
        <v>1</v>
      </c>
      <c r="J2489" s="83">
        <v>0</v>
      </c>
      <c r="K2489" s="83">
        <v>1</v>
      </c>
      <c r="L2489" s="83">
        <v>3</v>
      </c>
      <c r="M2489" s="84">
        <v>0.1071428571428571</v>
      </c>
      <c r="N2489" s="85">
        <f t="shared" si="38"/>
        <v>0</v>
      </c>
    </row>
    <row r="2490" spans="1:14" x14ac:dyDescent="0.25">
      <c r="A2490" s="1" t="s">
        <v>288</v>
      </c>
      <c r="B2490" s="1" t="s">
        <v>306</v>
      </c>
      <c r="C2490" s="1" t="s">
        <v>471</v>
      </c>
      <c r="D2490" s="83">
        <v>0</v>
      </c>
      <c r="E2490" s="83">
        <v>0</v>
      </c>
      <c r="F2490" s="83">
        <v>0</v>
      </c>
      <c r="G2490" s="83">
        <v>0</v>
      </c>
      <c r="H2490" s="83">
        <v>1</v>
      </c>
      <c r="I2490" s="83">
        <v>0</v>
      </c>
      <c r="J2490" s="83">
        <v>0</v>
      </c>
      <c r="K2490" s="83">
        <v>0</v>
      </c>
      <c r="L2490" s="83">
        <v>1</v>
      </c>
      <c r="M2490" s="84">
        <v>3.5714285714285712E-2</v>
      </c>
      <c r="N2490" s="85">
        <f t="shared" si="38"/>
        <v>0</v>
      </c>
    </row>
    <row r="2491" spans="1:14" x14ac:dyDescent="0.25">
      <c r="A2491" s="1" t="s">
        <v>288</v>
      </c>
      <c r="B2491" s="1" t="s">
        <v>306</v>
      </c>
      <c r="C2491" s="1" t="s">
        <v>472</v>
      </c>
      <c r="D2491" s="83">
        <v>0</v>
      </c>
      <c r="E2491" s="83">
        <v>4</v>
      </c>
      <c r="F2491" s="83">
        <v>1</v>
      </c>
      <c r="G2491" s="83">
        <v>1</v>
      </c>
      <c r="H2491" s="83">
        <v>0</v>
      </c>
      <c r="I2491" s="83">
        <v>0</v>
      </c>
      <c r="J2491" s="83">
        <v>0</v>
      </c>
      <c r="K2491" s="83">
        <v>0</v>
      </c>
      <c r="L2491" s="83">
        <v>6</v>
      </c>
      <c r="M2491" s="84">
        <v>0.2142857142857143</v>
      </c>
      <c r="N2491" s="85">
        <f t="shared" si="38"/>
        <v>0.66666666666666663</v>
      </c>
    </row>
    <row r="2492" spans="1:14" x14ac:dyDescent="0.25">
      <c r="A2492" s="1" t="s">
        <v>288</v>
      </c>
      <c r="B2492" s="1" t="s">
        <v>306</v>
      </c>
      <c r="C2492" s="1" t="s">
        <v>473</v>
      </c>
      <c r="D2492" s="83">
        <v>0</v>
      </c>
      <c r="E2492" s="83">
        <v>0</v>
      </c>
      <c r="F2492" s="83">
        <v>0</v>
      </c>
      <c r="G2492" s="83">
        <v>0</v>
      </c>
      <c r="H2492" s="83">
        <v>0</v>
      </c>
      <c r="I2492" s="83">
        <v>1</v>
      </c>
      <c r="J2492" s="83">
        <v>0</v>
      </c>
      <c r="K2492" s="83">
        <v>0</v>
      </c>
      <c r="L2492" s="83">
        <v>1</v>
      </c>
      <c r="M2492" s="84">
        <v>3.5714285714285712E-2</v>
      </c>
      <c r="N2492" s="85">
        <f t="shared" si="38"/>
        <v>0</v>
      </c>
    </row>
    <row r="2493" spans="1:14" x14ac:dyDescent="0.25">
      <c r="A2493" s="3" t="s">
        <v>288</v>
      </c>
      <c r="B2493" s="3" t="s">
        <v>307</v>
      </c>
      <c r="C2493" s="3" t="s">
        <v>467</v>
      </c>
      <c r="D2493" s="181">
        <v>4</v>
      </c>
      <c r="E2493" s="181">
        <v>19</v>
      </c>
      <c r="F2493" s="181">
        <v>8</v>
      </c>
      <c r="G2493" s="181">
        <v>9</v>
      </c>
      <c r="H2493" s="181">
        <v>3</v>
      </c>
      <c r="I2493" s="181">
        <v>1</v>
      </c>
      <c r="J2493" s="181">
        <v>0</v>
      </c>
      <c r="K2493" s="181">
        <v>0</v>
      </c>
      <c r="L2493" s="181">
        <v>44</v>
      </c>
      <c r="M2493" s="182">
        <v>1</v>
      </c>
      <c r="N2493" s="183">
        <f t="shared" si="38"/>
        <v>0.43181818181818182</v>
      </c>
    </row>
    <row r="2494" spans="1:14" x14ac:dyDescent="0.25">
      <c r="A2494" s="1" t="s">
        <v>288</v>
      </c>
      <c r="B2494" s="1" t="s">
        <v>307</v>
      </c>
      <c r="C2494" s="1" t="s">
        <v>468</v>
      </c>
      <c r="D2494" s="83">
        <v>0</v>
      </c>
      <c r="E2494" s="83">
        <v>2</v>
      </c>
      <c r="F2494" s="83">
        <v>0</v>
      </c>
      <c r="G2494" s="83">
        <v>0</v>
      </c>
      <c r="H2494" s="83">
        <v>0</v>
      </c>
      <c r="I2494" s="83">
        <v>0</v>
      </c>
      <c r="J2494" s="83">
        <v>0</v>
      </c>
      <c r="K2494" s="83">
        <v>0</v>
      </c>
      <c r="L2494" s="83">
        <v>2</v>
      </c>
      <c r="M2494" s="84">
        <v>4.5454545454545463E-2</v>
      </c>
      <c r="N2494" s="85">
        <f t="shared" si="38"/>
        <v>1</v>
      </c>
    </row>
    <row r="2495" spans="1:14" x14ac:dyDescent="0.25">
      <c r="A2495" s="1" t="s">
        <v>288</v>
      </c>
      <c r="B2495" s="1" t="s">
        <v>307</v>
      </c>
      <c r="C2495" s="1" t="s">
        <v>469</v>
      </c>
      <c r="D2495" s="83">
        <v>2</v>
      </c>
      <c r="E2495" s="83">
        <v>1</v>
      </c>
      <c r="F2495" s="83">
        <v>4</v>
      </c>
      <c r="G2495" s="83">
        <v>7</v>
      </c>
      <c r="H2495" s="83">
        <v>1</v>
      </c>
      <c r="I2495" s="83">
        <v>0</v>
      </c>
      <c r="J2495" s="83">
        <v>0</v>
      </c>
      <c r="K2495" s="83">
        <v>0</v>
      </c>
      <c r="L2495" s="83">
        <v>15</v>
      </c>
      <c r="M2495" s="84">
        <v>0.34090909090909088</v>
      </c>
      <c r="N2495" s="85">
        <f t="shared" si="38"/>
        <v>6.6666666666666666E-2</v>
      </c>
    </row>
    <row r="2496" spans="1:14" x14ac:dyDescent="0.25">
      <c r="A2496" s="1" t="s">
        <v>288</v>
      </c>
      <c r="B2496" s="1" t="s">
        <v>307</v>
      </c>
      <c r="C2496" s="1" t="s">
        <v>470</v>
      </c>
      <c r="D2496" s="83">
        <v>0</v>
      </c>
      <c r="E2496" s="83">
        <v>0</v>
      </c>
      <c r="F2496" s="83">
        <v>0</v>
      </c>
      <c r="G2496" s="83">
        <v>0</v>
      </c>
      <c r="H2496" s="83">
        <v>1</v>
      </c>
      <c r="I2496" s="83">
        <v>1</v>
      </c>
      <c r="J2496" s="83">
        <v>0</v>
      </c>
      <c r="K2496" s="83">
        <v>0</v>
      </c>
      <c r="L2496" s="83">
        <v>2</v>
      </c>
      <c r="M2496" s="84">
        <v>4.5454545454545463E-2</v>
      </c>
      <c r="N2496" s="85">
        <f t="shared" si="38"/>
        <v>0</v>
      </c>
    </row>
    <row r="2497" spans="1:14" x14ac:dyDescent="0.25">
      <c r="A2497" s="1" t="s">
        <v>288</v>
      </c>
      <c r="B2497" s="1" t="s">
        <v>307</v>
      </c>
      <c r="C2497" s="1" t="s">
        <v>472</v>
      </c>
      <c r="D2497" s="83">
        <v>2</v>
      </c>
      <c r="E2497" s="83">
        <v>12</v>
      </c>
      <c r="F2497" s="83">
        <v>3</v>
      </c>
      <c r="G2497" s="83">
        <v>2</v>
      </c>
      <c r="H2497" s="83">
        <v>0</v>
      </c>
      <c r="I2497" s="83">
        <v>0</v>
      </c>
      <c r="J2497" s="83">
        <v>0</v>
      </c>
      <c r="K2497" s="83">
        <v>0</v>
      </c>
      <c r="L2497" s="83">
        <v>19</v>
      </c>
      <c r="M2497" s="84">
        <v>0.43181818181818182</v>
      </c>
      <c r="N2497" s="85">
        <f t="shared" si="38"/>
        <v>0.63157894736842102</v>
      </c>
    </row>
    <row r="2498" spans="1:14" x14ac:dyDescent="0.25">
      <c r="A2498" s="1" t="s">
        <v>288</v>
      </c>
      <c r="B2498" s="1" t="s">
        <v>307</v>
      </c>
      <c r="C2498" s="1" t="s">
        <v>474</v>
      </c>
      <c r="D2498" s="83">
        <v>0</v>
      </c>
      <c r="E2498" s="83">
        <v>4</v>
      </c>
      <c r="F2498" s="83">
        <v>1</v>
      </c>
      <c r="G2498" s="83">
        <v>0</v>
      </c>
      <c r="H2498" s="83">
        <v>1</v>
      </c>
      <c r="I2498" s="83">
        <v>0</v>
      </c>
      <c r="J2498" s="83">
        <v>0</v>
      </c>
      <c r="K2498" s="83">
        <v>0</v>
      </c>
      <c r="L2498" s="83">
        <v>6</v>
      </c>
      <c r="M2498" s="84">
        <v>0.13636363636363641</v>
      </c>
      <c r="N2498" s="85">
        <f t="shared" si="38"/>
        <v>0.66666666666666663</v>
      </c>
    </row>
    <row r="2499" spans="1:14" x14ac:dyDescent="0.25">
      <c r="A2499" s="3" t="s">
        <v>288</v>
      </c>
      <c r="B2499" s="3" t="s">
        <v>308</v>
      </c>
      <c r="C2499" s="3" t="s">
        <v>467</v>
      </c>
      <c r="D2499" s="181">
        <v>3</v>
      </c>
      <c r="E2499" s="181">
        <v>32</v>
      </c>
      <c r="F2499" s="181">
        <v>18</v>
      </c>
      <c r="G2499" s="181">
        <v>18</v>
      </c>
      <c r="H2499" s="181">
        <v>7</v>
      </c>
      <c r="I2499" s="181">
        <v>8</v>
      </c>
      <c r="J2499" s="181">
        <v>6</v>
      </c>
      <c r="K2499" s="181">
        <v>1</v>
      </c>
      <c r="L2499" s="181">
        <v>93</v>
      </c>
      <c r="M2499" s="182">
        <v>1</v>
      </c>
      <c r="N2499" s="183">
        <f t="shared" si="38"/>
        <v>0.34408602150537637</v>
      </c>
    </row>
    <row r="2500" spans="1:14" x14ac:dyDescent="0.25">
      <c r="A2500" s="1" t="s">
        <v>288</v>
      </c>
      <c r="B2500" s="1" t="s">
        <v>308</v>
      </c>
      <c r="C2500" s="1" t="s">
        <v>468</v>
      </c>
      <c r="D2500" s="83">
        <v>1</v>
      </c>
      <c r="E2500" s="83">
        <v>6</v>
      </c>
      <c r="F2500" s="83">
        <v>1</v>
      </c>
      <c r="G2500" s="83">
        <v>0</v>
      </c>
      <c r="H2500" s="83">
        <v>0</v>
      </c>
      <c r="I2500" s="83">
        <v>0</v>
      </c>
      <c r="J2500" s="83">
        <v>0</v>
      </c>
      <c r="K2500" s="83">
        <v>0</v>
      </c>
      <c r="L2500" s="83">
        <v>8</v>
      </c>
      <c r="M2500" s="84">
        <v>8.6021505376344093E-2</v>
      </c>
      <c r="N2500" s="85">
        <f t="shared" ref="N2500:N2563" si="39">E2500/L2500</f>
        <v>0.75</v>
      </c>
    </row>
    <row r="2501" spans="1:14" x14ac:dyDescent="0.25">
      <c r="A2501" s="1" t="s">
        <v>288</v>
      </c>
      <c r="B2501" s="1" t="s">
        <v>308</v>
      </c>
      <c r="C2501" s="1" t="s">
        <v>469</v>
      </c>
      <c r="D2501" s="83">
        <v>1</v>
      </c>
      <c r="E2501" s="83">
        <v>0</v>
      </c>
      <c r="F2501" s="83">
        <v>5</v>
      </c>
      <c r="G2501" s="83">
        <v>7</v>
      </c>
      <c r="H2501" s="83">
        <v>5</v>
      </c>
      <c r="I2501" s="83">
        <v>2</v>
      </c>
      <c r="J2501" s="83">
        <v>4</v>
      </c>
      <c r="K2501" s="83">
        <v>0</v>
      </c>
      <c r="L2501" s="83">
        <v>24</v>
      </c>
      <c r="M2501" s="84">
        <v>0.25806451612903231</v>
      </c>
      <c r="N2501" s="85">
        <f t="shared" si="39"/>
        <v>0</v>
      </c>
    </row>
    <row r="2502" spans="1:14" x14ac:dyDescent="0.25">
      <c r="A2502" s="1" t="s">
        <v>288</v>
      </c>
      <c r="B2502" s="1" t="s">
        <v>308</v>
      </c>
      <c r="C2502" s="1" t="s">
        <v>470</v>
      </c>
      <c r="D2502" s="83">
        <v>0</v>
      </c>
      <c r="E2502" s="83">
        <v>0</v>
      </c>
      <c r="F2502" s="83">
        <v>0</v>
      </c>
      <c r="G2502" s="83">
        <v>6</v>
      </c>
      <c r="H2502" s="83">
        <v>0</v>
      </c>
      <c r="I2502" s="83">
        <v>5</v>
      </c>
      <c r="J2502" s="83">
        <v>1</v>
      </c>
      <c r="K2502" s="83">
        <v>1</v>
      </c>
      <c r="L2502" s="83">
        <v>13</v>
      </c>
      <c r="M2502" s="84">
        <v>0.1397849462365591</v>
      </c>
      <c r="N2502" s="85">
        <f t="shared" si="39"/>
        <v>0</v>
      </c>
    </row>
    <row r="2503" spans="1:14" x14ac:dyDescent="0.25">
      <c r="A2503" s="1" t="s">
        <v>288</v>
      </c>
      <c r="B2503" s="1" t="s">
        <v>308</v>
      </c>
      <c r="C2503" s="1" t="s">
        <v>471</v>
      </c>
      <c r="D2503" s="83">
        <v>0</v>
      </c>
      <c r="E2503" s="83">
        <v>0</v>
      </c>
      <c r="F2503" s="83">
        <v>1</v>
      </c>
      <c r="G2503" s="83">
        <v>2</v>
      </c>
      <c r="H2503" s="83">
        <v>0</v>
      </c>
      <c r="I2503" s="83">
        <v>1</v>
      </c>
      <c r="J2503" s="83">
        <v>0</v>
      </c>
      <c r="K2503" s="83">
        <v>0</v>
      </c>
      <c r="L2503" s="83">
        <v>4</v>
      </c>
      <c r="M2503" s="84">
        <v>4.3010752688172053E-2</v>
      </c>
      <c r="N2503" s="85">
        <f t="shared" si="39"/>
        <v>0</v>
      </c>
    </row>
    <row r="2504" spans="1:14" x14ac:dyDescent="0.25">
      <c r="A2504" s="1" t="s">
        <v>288</v>
      </c>
      <c r="B2504" s="1" t="s">
        <v>308</v>
      </c>
      <c r="C2504" s="1" t="s">
        <v>472</v>
      </c>
      <c r="D2504" s="83">
        <v>1</v>
      </c>
      <c r="E2504" s="83">
        <v>20</v>
      </c>
      <c r="F2504" s="83">
        <v>7</v>
      </c>
      <c r="G2504" s="83">
        <v>2</v>
      </c>
      <c r="H2504" s="83">
        <v>1</v>
      </c>
      <c r="I2504" s="83">
        <v>0</v>
      </c>
      <c r="J2504" s="83">
        <v>0</v>
      </c>
      <c r="K2504" s="83">
        <v>0</v>
      </c>
      <c r="L2504" s="83">
        <v>31</v>
      </c>
      <c r="M2504" s="84">
        <v>0.33333333333333331</v>
      </c>
      <c r="N2504" s="85">
        <f t="shared" si="39"/>
        <v>0.64516129032258063</v>
      </c>
    </row>
    <row r="2505" spans="1:14" x14ac:dyDescent="0.25">
      <c r="A2505" s="1" t="s">
        <v>288</v>
      </c>
      <c r="B2505" s="1" t="s">
        <v>308</v>
      </c>
      <c r="C2505" s="1" t="s">
        <v>473</v>
      </c>
      <c r="D2505" s="83">
        <v>0</v>
      </c>
      <c r="E2505" s="83">
        <v>0</v>
      </c>
      <c r="F2505" s="83">
        <v>4</v>
      </c>
      <c r="G2505" s="83">
        <v>0</v>
      </c>
      <c r="H2505" s="83">
        <v>1</v>
      </c>
      <c r="I2505" s="83">
        <v>0</v>
      </c>
      <c r="J2505" s="83">
        <v>1</v>
      </c>
      <c r="K2505" s="83">
        <v>0</v>
      </c>
      <c r="L2505" s="83">
        <v>6</v>
      </c>
      <c r="M2505" s="84">
        <v>6.4516129032258063E-2</v>
      </c>
      <c r="N2505" s="85">
        <f t="shared" si="39"/>
        <v>0</v>
      </c>
    </row>
    <row r="2506" spans="1:14" x14ac:dyDescent="0.25">
      <c r="A2506" s="1" t="s">
        <v>288</v>
      </c>
      <c r="B2506" s="1" t="s">
        <v>308</v>
      </c>
      <c r="C2506" s="1" t="s">
        <v>474</v>
      </c>
      <c r="D2506" s="83">
        <v>0</v>
      </c>
      <c r="E2506" s="83">
        <v>6</v>
      </c>
      <c r="F2506" s="83">
        <v>0</v>
      </c>
      <c r="G2506" s="83">
        <v>1</v>
      </c>
      <c r="H2506" s="83">
        <v>0</v>
      </c>
      <c r="I2506" s="83">
        <v>0</v>
      </c>
      <c r="J2506" s="83">
        <v>0</v>
      </c>
      <c r="K2506" s="83">
        <v>0</v>
      </c>
      <c r="L2506" s="83">
        <v>7</v>
      </c>
      <c r="M2506" s="84">
        <v>7.5268817204301078E-2</v>
      </c>
      <c r="N2506" s="85">
        <f t="shared" si="39"/>
        <v>0.8571428571428571</v>
      </c>
    </row>
    <row r="2507" spans="1:14" x14ac:dyDescent="0.25">
      <c r="A2507" s="3" t="s">
        <v>288</v>
      </c>
      <c r="B2507" s="3" t="s">
        <v>309</v>
      </c>
      <c r="C2507" s="3" t="s">
        <v>467</v>
      </c>
      <c r="D2507" s="181">
        <v>0</v>
      </c>
      <c r="E2507" s="181">
        <v>35</v>
      </c>
      <c r="F2507" s="181">
        <v>22</v>
      </c>
      <c r="G2507" s="181">
        <v>7</v>
      </c>
      <c r="H2507" s="181">
        <v>5</v>
      </c>
      <c r="I2507" s="181">
        <v>1</v>
      </c>
      <c r="J2507" s="181">
        <v>2</v>
      </c>
      <c r="K2507" s="181">
        <v>1</v>
      </c>
      <c r="L2507" s="181">
        <v>73</v>
      </c>
      <c r="M2507" s="182">
        <v>1</v>
      </c>
      <c r="N2507" s="183">
        <f t="shared" si="39"/>
        <v>0.47945205479452052</v>
      </c>
    </row>
    <row r="2508" spans="1:14" x14ac:dyDescent="0.25">
      <c r="A2508" s="1" t="s">
        <v>288</v>
      </c>
      <c r="B2508" s="1" t="s">
        <v>309</v>
      </c>
      <c r="C2508" s="1" t="s">
        <v>468</v>
      </c>
      <c r="D2508" s="83">
        <v>0</v>
      </c>
      <c r="E2508" s="83">
        <v>8</v>
      </c>
      <c r="F2508" s="83">
        <v>4</v>
      </c>
      <c r="G2508" s="83">
        <v>2</v>
      </c>
      <c r="H2508" s="83">
        <v>0</v>
      </c>
      <c r="I2508" s="83">
        <v>0</v>
      </c>
      <c r="J2508" s="83">
        <v>0</v>
      </c>
      <c r="K2508" s="83">
        <v>0</v>
      </c>
      <c r="L2508" s="83">
        <v>14</v>
      </c>
      <c r="M2508" s="84">
        <v>0.19178082191780821</v>
      </c>
      <c r="N2508" s="85">
        <f t="shared" si="39"/>
        <v>0.5714285714285714</v>
      </c>
    </row>
    <row r="2509" spans="1:14" x14ac:dyDescent="0.25">
      <c r="A2509" s="1" t="s">
        <v>288</v>
      </c>
      <c r="B2509" s="1" t="s">
        <v>309</v>
      </c>
      <c r="C2509" s="1" t="s">
        <v>469</v>
      </c>
      <c r="D2509" s="83">
        <v>0</v>
      </c>
      <c r="E2509" s="83">
        <v>0</v>
      </c>
      <c r="F2509" s="83">
        <v>10</v>
      </c>
      <c r="G2509" s="83">
        <v>2</v>
      </c>
      <c r="H2509" s="83">
        <v>3</v>
      </c>
      <c r="I2509" s="83">
        <v>0</v>
      </c>
      <c r="J2509" s="83">
        <v>1</v>
      </c>
      <c r="K2509" s="83">
        <v>0</v>
      </c>
      <c r="L2509" s="83">
        <v>16</v>
      </c>
      <c r="M2509" s="84">
        <v>0.21917808219178081</v>
      </c>
      <c r="N2509" s="85">
        <f t="shared" si="39"/>
        <v>0</v>
      </c>
    </row>
    <row r="2510" spans="1:14" x14ac:dyDescent="0.25">
      <c r="A2510" s="1" t="s">
        <v>288</v>
      </c>
      <c r="B2510" s="1" t="s">
        <v>309</v>
      </c>
      <c r="C2510" s="1" t="s">
        <v>470</v>
      </c>
      <c r="D2510" s="83">
        <v>0</v>
      </c>
      <c r="E2510" s="83">
        <v>0</v>
      </c>
      <c r="F2510" s="83">
        <v>0</v>
      </c>
      <c r="G2510" s="83">
        <v>0</v>
      </c>
      <c r="H2510" s="83">
        <v>2</v>
      </c>
      <c r="I2510" s="83">
        <v>0</v>
      </c>
      <c r="J2510" s="83">
        <v>1</v>
      </c>
      <c r="K2510" s="83">
        <v>1</v>
      </c>
      <c r="L2510" s="83">
        <v>4</v>
      </c>
      <c r="M2510" s="84">
        <v>5.4794520547945202E-2</v>
      </c>
      <c r="N2510" s="85">
        <f t="shared" si="39"/>
        <v>0</v>
      </c>
    </row>
    <row r="2511" spans="1:14" x14ac:dyDescent="0.25">
      <c r="A2511" s="1" t="s">
        <v>288</v>
      </c>
      <c r="B2511" s="1" t="s">
        <v>309</v>
      </c>
      <c r="C2511" s="1" t="s">
        <v>471</v>
      </c>
      <c r="D2511" s="83">
        <v>0</v>
      </c>
      <c r="E2511" s="83">
        <v>0</v>
      </c>
      <c r="F2511" s="83">
        <v>0</v>
      </c>
      <c r="G2511" s="83">
        <v>1</v>
      </c>
      <c r="H2511" s="83">
        <v>0</v>
      </c>
      <c r="I2511" s="83">
        <v>1</v>
      </c>
      <c r="J2511" s="83">
        <v>0</v>
      </c>
      <c r="K2511" s="83">
        <v>0</v>
      </c>
      <c r="L2511" s="83">
        <v>2</v>
      </c>
      <c r="M2511" s="84">
        <v>2.7397260273972601E-2</v>
      </c>
      <c r="N2511" s="85">
        <f t="shared" si="39"/>
        <v>0</v>
      </c>
    </row>
    <row r="2512" spans="1:14" x14ac:dyDescent="0.25">
      <c r="A2512" s="1" t="s">
        <v>288</v>
      </c>
      <c r="B2512" s="1" t="s">
        <v>309</v>
      </c>
      <c r="C2512" s="1" t="s">
        <v>472</v>
      </c>
      <c r="D2512" s="83">
        <v>0</v>
      </c>
      <c r="E2512" s="83">
        <v>26</v>
      </c>
      <c r="F2512" s="83">
        <v>5</v>
      </c>
      <c r="G2512" s="83">
        <v>2</v>
      </c>
      <c r="H2512" s="83">
        <v>0</v>
      </c>
      <c r="I2512" s="83">
        <v>0</v>
      </c>
      <c r="J2512" s="83">
        <v>0</v>
      </c>
      <c r="K2512" s="83">
        <v>0</v>
      </c>
      <c r="L2512" s="83">
        <v>33</v>
      </c>
      <c r="M2512" s="84">
        <v>0.45205479452054792</v>
      </c>
      <c r="N2512" s="85">
        <f t="shared" si="39"/>
        <v>0.78787878787878785</v>
      </c>
    </row>
    <row r="2513" spans="1:14" x14ac:dyDescent="0.25">
      <c r="A2513" s="1" t="s">
        <v>288</v>
      </c>
      <c r="B2513" s="1" t="s">
        <v>309</v>
      </c>
      <c r="C2513" s="1" t="s">
        <v>473</v>
      </c>
      <c r="D2513" s="83">
        <v>0</v>
      </c>
      <c r="E2513" s="83">
        <v>0</v>
      </c>
      <c r="F2513" s="83">
        <v>1</v>
      </c>
      <c r="G2513" s="83">
        <v>0</v>
      </c>
      <c r="H2513" s="83">
        <v>0</v>
      </c>
      <c r="I2513" s="83">
        <v>0</v>
      </c>
      <c r="J2513" s="83">
        <v>0</v>
      </c>
      <c r="K2513" s="83">
        <v>0</v>
      </c>
      <c r="L2513" s="83">
        <v>1</v>
      </c>
      <c r="M2513" s="84">
        <v>1.3698630136986301E-2</v>
      </c>
      <c r="N2513" s="85">
        <f t="shared" si="39"/>
        <v>0</v>
      </c>
    </row>
    <row r="2514" spans="1:14" x14ac:dyDescent="0.25">
      <c r="A2514" s="1" t="s">
        <v>288</v>
      </c>
      <c r="B2514" s="1" t="s">
        <v>309</v>
      </c>
      <c r="C2514" s="1" t="s">
        <v>474</v>
      </c>
      <c r="D2514" s="83">
        <v>0</v>
      </c>
      <c r="E2514" s="83">
        <v>1</v>
      </c>
      <c r="F2514" s="83">
        <v>2</v>
      </c>
      <c r="G2514" s="83">
        <v>0</v>
      </c>
      <c r="H2514" s="83">
        <v>0</v>
      </c>
      <c r="I2514" s="83">
        <v>0</v>
      </c>
      <c r="J2514" s="83">
        <v>0</v>
      </c>
      <c r="K2514" s="83">
        <v>0</v>
      </c>
      <c r="L2514" s="83">
        <v>3</v>
      </c>
      <c r="M2514" s="84">
        <v>4.1095890410958902E-2</v>
      </c>
      <c r="N2514" s="85">
        <f t="shared" si="39"/>
        <v>0.33333333333333331</v>
      </c>
    </row>
    <row r="2515" spans="1:14" x14ac:dyDescent="0.25">
      <c r="A2515" s="3" t="s">
        <v>288</v>
      </c>
      <c r="B2515" s="3" t="s">
        <v>310</v>
      </c>
      <c r="C2515" s="3" t="s">
        <v>467</v>
      </c>
      <c r="D2515" s="181">
        <v>2</v>
      </c>
      <c r="E2515" s="181">
        <v>32</v>
      </c>
      <c r="F2515" s="181">
        <v>11</v>
      </c>
      <c r="G2515" s="181">
        <v>10</v>
      </c>
      <c r="H2515" s="181">
        <v>8</v>
      </c>
      <c r="I2515" s="181">
        <v>5</v>
      </c>
      <c r="J2515" s="181">
        <v>0</v>
      </c>
      <c r="K2515" s="181">
        <v>2</v>
      </c>
      <c r="L2515" s="181">
        <v>70</v>
      </c>
      <c r="M2515" s="182">
        <v>1</v>
      </c>
      <c r="N2515" s="183">
        <f t="shared" si="39"/>
        <v>0.45714285714285713</v>
      </c>
    </row>
    <row r="2516" spans="1:14" x14ac:dyDescent="0.25">
      <c r="A2516" s="1" t="s">
        <v>288</v>
      </c>
      <c r="B2516" s="1" t="s">
        <v>310</v>
      </c>
      <c r="C2516" s="1" t="s">
        <v>468</v>
      </c>
      <c r="D2516" s="83">
        <v>2</v>
      </c>
      <c r="E2516" s="83">
        <v>5</v>
      </c>
      <c r="F2516" s="83">
        <v>1</v>
      </c>
      <c r="G2516" s="83">
        <v>0</v>
      </c>
      <c r="H2516" s="83">
        <v>1</v>
      </c>
      <c r="I2516" s="83">
        <v>0</v>
      </c>
      <c r="J2516" s="83">
        <v>0</v>
      </c>
      <c r="K2516" s="83">
        <v>0</v>
      </c>
      <c r="L2516" s="83">
        <v>9</v>
      </c>
      <c r="M2516" s="84">
        <v>0.12857142857142859</v>
      </c>
      <c r="N2516" s="85">
        <f t="shared" si="39"/>
        <v>0.55555555555555558</v>
      </c>
    </row>
    <row r="2517" spans="1:14" x14ac:dyDescent="0.25">
      <c r="A2517" s="1" t="s">
        <v>288</v>
      </c>
      <c r="B2517" s="1" t="s">
        <v>310</v>
      </c>
      <c r="C2517" s="1" t="s">
        <v>469</v>
      </c>
      <c r="D2517" s="83">
        <v>0</v>
      </c>
      <c r="E2517" s="83">
        <v>0</v>
      </c>
      <c r="F2517" s="83">
        <v>5</v>
      </c>
      <c r="G2517" s="83">
        <v>3</v>
      </c>
      <c r="H2517" s="83">
        <v>4</v>
      </c>
      <c r="I2517" s="83">
        <v>2</v>
      </c>
      <c r="J2517" s="83">
        <v>0</v>
      </c>
      <c r="K2517" s="83">
        <v>2</v>
      </c>
      <c r="L2517" s="83">
        <v>16</v>
      </c>
      <c r="M2517" s="84">
        <v>0.22857142857142859</v>
      </c>
      <c r="N2517" s="85">
        <f t="shared" si="39"/>
        <v>0</v>
      </c>
    </row>
    <row r="2518" spans="1:14" x14ac:dyDescent="0.25">
      <c r="A2518" s="1" t="s">
        <v>288</v>
      </c>
      <c r="B2518" s="1" t="s">
        <v>310</v>
      </c>
      <c r="C2518" s="1" t="s">
        <v>470</v>
      </c>
      <c r="D2518" s="83">
        <v>0</v>
      </c>
      <c r="E2518" s="83">
        <v>0</v>
      </c>
      <c r="F2518" s="83">
        <v>0</v>
      </c>
      <c r="G2518" s="83">
        <v>0</v>
      </c>
      <c r="H2518" s="83">
        <v>2</v>
      </c>
      <c r="I2518" s="83">
        <v>3</v>
      </c>
      <c r="J2518" s="83">
        <v>0</v>
      </c>
      <c r="K2518" s="83">
        <v>0</v>
      </c>
      <c r="L2518" s="83">
        <v>5</v>
      </c>
      <c r="M2518" s="84">
        <v>7.1428571428571425E-2</v>
      </c>
      <c r="N2518" s="85">
        <f t="shared" si="39"/>
        <v>0</v>
      </c>
    </row>
    <row r="2519" spans="1:14" x14ac:dyDescent="0.25">
      <c r="A2519" s="1" t="s">
        <v>288</v>
      </c>
      <c r="B2519" s="1" t="s">
        <v>310</v>
      </c>
      <c r="C2519" s="1" t="s">
        <v>471</v>
      </c>
      <c r="D2519" s="83">
        <v>0</v>
      </c>
      <c r="E2519" s="83">
        <v>0</v>
      </c>
      <c r="F2519" s="83">
        <v>0</v>
      </c>
      <c r="G2519" s="83">
        <v>4</v>
      </c>
      <c r="H2519" s="83">
        <v>0</v>
      </c>
      <c r="I2519" s="83">
        <v>0</v>
      </c>
      <c r="J2519" s="83">
        <v>0</v>
      </c>
      <c r="K2519" s="83">
        <v>0</v>
      </c>
      <c r="L2519" s="83">
        <v>4</v>
      </c>
      <c r="M2519" s="84">
        <v>5.7142857142857141E-2</v>
      </c>
      <c r="N2519" s="85">
        <f t="shared" si="39"/>
        <v>0</v>
      </c>
    </row>
    <row r="2520" spans="1:14" x14ac:dyDescent="0.25">
      <c r="A2520" s="1" t="s">
        <v>288</v>
      </c>
      <c r="B2520" s="1" t="s">
        <v>310</v>
      </c>
      <c r="C2520" s="1" t="s">
        <v>478</v>
      </c>
      <c r="D2520" s="83">
        <v>0</v>
      </c>
      <c r="E2520" s="83">
        <v>1</v>
      </c>
      <c r="F2520" s="83">
        <v>0</v>
      </c>
      <c r="G2520" s="83">
        <v>0</v>
      </c>
      <c r="H2520" s="83">
        <v>0</v>
      </c>
      <c r="I2520" s="83">
        <v>0</v>
      </c>
      <c r="J2520" s="83">
        <v>0</v>
      </c>
      <c r="K2520" s="83">
        <v>0</v>
      </c>
      <c r="L2520" s="83">
        <v>1</v>
      </c>
      <c r="M2520" s="84">
        <v>1.428571428571429E-2</v>
      </c>
      <c r="N2520" s="85">
        <f t="shared" si="39"/>
        <v>1</v>
      </c>
    </row>
    <row r="2521" spans="1:14" x14ac:dyDescent="0.25">
      <c r="A2521" s="1" t="s">
        <v>288</v>
      </c>
      <c r="B2521" s="1" t="s">
        <v>310</v>
      </c>
      <c r="C2521" s="1" t="s">
        <v>472</v>
      </c>
      <c r="D2521" s="83">
        <v>0</v>
      </c>
      <c r="E2521" s="83">
        <v>21</v>
      </c>
      <c r="F2521" s="83">
        <v>2</v>
      </c>
      <c r="G2521" s="83">
        <v>2</v>
      </c>
      <c r="H2521" s="83">
        <v>1</v>
      </c>
      <c r="I2521" s="83">
        <v>0</v>
      </c>
      <c r="J2521" s="83">
        <v>0</v>
      </c>
      <c r="K2521" s="83">
        <v>0</v>
      </c>
      <c r="L2521" s="83">
        <v>26</v>
      </c>
      <c r="M2521" s="84">
        <v>0.37142857142857139</v>
      </c>
      <c r="N2521" s="85">
        <f t="shared" si="39"/>
        <v>0.80769230769230771</v>
      </c>
    </row>
    <row r="2522" spans="1:14" x14ac:dyDescent="0.25">
      <c r="A2522" s="1" t="s">
        <v>288</v>
      </c>
      <c r="B2522" s="1" t="s">
        <v>310</v>
      </c>
      <c r="C2522" s="1" t="s">
        <v>473</v>
      </c>
      <c r="D2522" s="83">
        <v>0</v>
      </c>
      <c r="E2522" s="83">
        <v>0</v>
      </c>
      <c r="F2522" s="83">
        <v>1</v>
      </c>
      <c r="G2522" s="83">
        <v>0</v>
      </c>
      <c r="H2522" s="83">
        <v>0</v>
      </c>
      <c r="I2522" s="83">
        <v>0</v>
      </c>
      <c r="J2522" s="83">
        <v>0</v>
      </c>
      <c r="K2522" s="83">
        <v>0</v>
      </c>
      <c r="L2522" s="83">
        <v>1</v>
      </c>
      <c r="M2522" s="84">
        <v>1.428571428571429E-2</v>
      </c>
      <c r="N2522" s="85">
        <f t="shared" si="39"/>
        <v>0</v>
      </c>
    </row>
    <row r="2523" spans="1:14" x14ac:dyDescent="0.25">
      <c r="A2523" s="1" t="s">
        <v>288</v>
      </c>
      <c r="B2523" s="1" t="s">
        <v>310</v>
      </c>
      <c r="C2523" s="1" t="s">
        <v>474</v>
      </c>
      <c r="D2523" s="83">
        <v>0</v>
      </c>
      <c r="E2523" s="83">
        <v>5</v>
      </c>
      <c r="F2523" s="83">
        <v>2</v>
      </c>
      <c r="G2523" s="83">
        <v>1</v>
      </c>
      <c r="H2523" s="83">
        <v>0</v>
      </c>
      <c r="I2523" s="83">
        <v>0</v>
      </c>
      <c r="J2523" s="83">
        <v>0</v>
      </c>
      <c r="K2523" s="83">
        <v>0</v>
      </c>
      <c r="L2523" s="83">
        <v>8</v>
      </c>
      <c r="M2523" s="84">
        <v>0.1142857142857143</v>
      </c>
      <c r="N2523" s="85">
        <f t="shared" si="39"/>
        <v>0.625</v>
      </c>
    </row>
    <row r="2524" spans="1:14" x14ac:dyDescent="0.25">
      <c r="A2524" s="3" t="s">
        <v>288</v>
      </c>
      <c r="B2524" s="3" t="s">
        <v>311</v>
      </c>
      <c r="C2524" s="3" t="s">
        <v>467</v>
      </c>
      <c r="D2524" s="181">
        <v>1</v>
      </c>
      <c r="E2524" s="181">
        <v>15</v>
      </c>
      <c r="F2524" s="181">
        <v>9</v>
      </c>
      <c r="G2524" s="181">
        <v>4</v>
      </c>
      <c r="H2524" s="181">
        <v>3</v>
      </c>
      <c r="I2524" s="181">
        <v>1</v>
      </c>
      <c r="J2524" s="181">
        <v>9</v>
      </c>
      <c r="K2524" s="181">
        <v>5</v>
      </c>
      <c r="L2524" s="181">
        <v>47</v>
      </c>
      <c r="M2524" s="182">
        <v>1</v>
      </c>
      <c r="N2524" s="183">
        <f t="shared" si="39"/>
        <v>0.31914893617021278</v>
      </c>
    </row>
    <row r="2525" spans="1:14" x14ac:dyDescent="0.25">
      <c r="A2525" s="1" t="s">
        <v>288</v>
      </c>
      <c r="B2525" s="1" t="s">
        <v>311</v>
      </c>
      <c r="C2525" s="1" t="s">
        <v>468</v>
      </c>
      <c r="D2525" s="83">
        <v>1</v>
      </c>
      <c r="E2525" s="83">
        <v>1</v>
      </c>
      <c r="F2525" s="83">
        <v>1</v>
      </c>
      <c r="G2525" s="83">
        <v>0</v>
      </c>
      <c r="H2525" s="83">
        <v>0</v>
      </c>
      <c r="I2525" s="83">
        <v>0</v>
      </c>
      <c r="J2525" s="83">
        <v>0</v>
      </c>
      <c r="K2525" s="83">
        <v>0</v>
      </c>
      <c r="L2525" s="83">
        <v>3</v>
      </c>
      <c r="M2525" s="84">
        <v>6.3829787234042548E-2</v>
      </c>
      <c r="N2525" s="85">
        <f t="shared" si="39"/>
        <v>0.33333333333333331</v>
      </c>
    </row>
    <row r="2526" spans="1:14" x14ac:dyDescent="0.25">
      <c r="A2526" s="1" t="s">
        <v>288</v>
      </c>
      <c r="B2526" s="1" t="s">
        <v>311</v>
      </c>
      <c r="C2526" s="1" t="s">
        <v>480</v>
      </c>
      <c r="D2526" s="83">
        <v>0</v>
      </c>
      <c r="E2526" s="83">
        <v>0</v>
      </c>
      <c r="F2526" s="83">
        <v>0</v>
      </c>
      <c r="G2526" s="83">
        <v>0</v>
      </c>
      <c r="H2526" s="83">
        <v>0</v>
      </c>
      <c r="I2526" s="83">
        <v>0</v>
      </c>
      <c r="J2526" s="83">
        <v>1</v>
      </c>
      <c r="K2526" s="83">
        <v>0</v>
      </c>
      <c r="L2526" s="83">
        <v>1</v>
      </c>
      <c r="M2526" s="84">
        <v>2.1276595744680851E-2</v>
      </c>
      <c r="N2526" s="85">
        <f t="shared" si="39"/>
        <v>0</v>
      </c>
    </row>
    <row r="2527" spans="1:14" x14ac:dyDescent="0.25">
      <c r="A2527" s="1" t="s">
        <v>288</v>
      </c>
      <c r="B2527" s="1" t="s">
        <v>311</v>
      </c>
      <c r="C2527" s="1" t="s">
        <v>469</v>
      </c>
      <c r="D2527" s="83">
        <v>0</v>
      </c>
      <c r="E2527" s="83">
        <v>0</v>
      </c>
      <c r="F2527" s="83">
        <v>6</v>
      </c>
      <c r="G2527" s="83">
        <v>4</v>
      </c>
      <c r="H2527" s="83">
        <v>3</v>
      </c>
      <c r="I2527" s="83">
        <v>1</v>
      </c>
      <c r="J2527" s="83">
        <v>7</v>
      </c>
      <c r="K2527" s="83">
        <v>1</v>
      </c>
      <c r="L2527" s="83">
        <v>22</v>
      </c>
      <c r="M2527" s="84">
        <v>0.46808510638297868</v>
      </c>
      <c r="N2527" s="85">
        <f t="shared" si="39"/>
        <v>0</v>
      </c>
    </row>
    <row r="2528" spans="1:14" x14ac:dyDescent="0.25">
      <c r="A2528" s="1" t="s">
        <v>288</v>
      </c>
      <c r="B2528" s="1" t="s">
        <v>311</v>
      </c>
      <c r="C2528" s="1" t="s">
        <v>470</v>
      </c>
      <c r="D2528" s="83">
        <v>0</v>
      </c>
      <c r="E2528" s="83">
        <v>0</v>
      </c>
      <c r="F2528" s="83">
        <v>0</v>
      </c>
      <c r="G2528" s="83">
        <v>0</v>
      </c>
      <c r="H2528" s="83">
        <v>0</v>
      </c>
      <c r="I2528" s="83">
        <v>0</v>
      </c>
      <c r="J2528" s="83">
        <v>1</v>
      </c>
      <c r="K2528" s="83">
        <v>4</v>
      </c>
      <c r="L2528" s="83">
        <v>5</v>
      </c>
      <c r="M2528" s="84">
        <v>0.1063829787234043</v>
      </c>
      <c r="N2528" s="85">
        <f t="shared" si="39"/>
        <v>0</v>
      </c>
    </row>
    <row r="2529" spans="1:14" x14ac:dyDescent="0.25">
      <c r="A2529" s="1" t="s">
        <v>288</v>
      </c>
      <c r="B2529" s="1" t="s">
        <v>311</v>
      </c>
      <c r="C2529" s="1" t="s">
        <v>472</v>
      </c>
      <c r="D2529" s="83">
        <v>0</v>
      </c>
      <c r="E2529" s="83">
        <v>14</v>
      </c>
      <c r="F2529" s="83">
        <v>1</v>
      </c>
      <c r="G2529" s="83">
        <v>0</v>
      </c>
      <c r="H2529" s="83">
        <v>0</v>
      </c>
      <c r="I2529" s="83">
        <v>0</v>
      </c>
      <c r="J2529" s="83">
        <v>0</v>
      </c>
      <c r="K2529" s="83">
        <v>0</v>
      </c>
      <c r="L2529" s="83">
        <v>15</v>
      </c>
      <c r="M2529" s="84">
        <v>0.31914893617021278</v>
      </c>
      <c r="N2529" s="85">
        <f t="shared" si="39"/>
        <v>0.93333333333333335</v>
      </c>
    </row>
    <row r="2530" spans="1:14" x14ac:dyDescent="0.25">
      <c r="A2530" s="1" t="s">
        <v>288</v>
      </c>
      <c r="B2530" s="1" t="s">
        <v>311</v>
      </c>
      <c r="C2530" s="1" t="s">
        <v>473</v>
      </c>
      <c r="D2530" s="83">
        <v>0</v>
      </c>
      <c r="E2530" s="83">
        <v>0</v>
      </c>
      <c r="F2530" s="83">
        <v>1</v>
      </c>
      <c r="G2530" s="83">
        <v>0</v>
      </c>
      <c r="H2530" s="83">
        <v>0</v>
      </c>
      <c r="I2530" s="83">
        <v>0</v>
      </c>
      <c r="J2530" s="83">
        <v>0</v>
      </c>
      <c r="K2530" s="83">
        <v>0</v>
      </c>
      <c r="L2530" s="83">
        <v>1</v>
      </c>
      <c r="M2530" s="84">
        <v>2.1276595744680851E-2</v>
      </c>
      <c r="N2530" s="85">
        <f t="shared" si="39"/>
        <v>0</v>
      </c>
    </row>
    <row r="2531" spans="1:14" x14ac:dyDescent="0.25">
      <c r="A2531" s="3" t="s">
        <v>288</v>
      </c>
      <c r="B2531" s="3" t="s">
        <v>312</v>
      </c>
      <c r="C2531" s="3" t="s">
        <v>467</v>
      </c>
      <c r="D2531" s="181">
        <v>4</v>
      </c>
      <c r="E2531" s="181">
        <v>6</v>
      </c>
      <c r="F2531" s="181">
        <v>7</v>
      </c>
      <c r="G2531" s="181">
        <v>5</v>
      </c>
      <c r="H2531" s="181">
        <v>4</v>
      </c>
      <c r="I2531" s="181">
        <v>4</v>
      </c>
      <c r="J2531" s="181">
        <v>4</v>
      </c>
      <c r="K2531" s="181">
        <v>1</v>
      </c>
      <c r="L2531" s="181">
        <v>35</v>
      </c>
      <c r="M2531" s="182">
        <v>1</v>
      </c>
      <c r="N2531" s="183">
        <f t="shared" si="39"/>
        <v>0.17142857142857143</v>
      </c>
    </row>
    <row r="2532" spans="1:14" x14ac:dyDescent="0.25">
      <c r="A2532" s="1" t="s">
        <v>288</v>
      </c>
      <c r="B2532" s="1" t="s">
        <v>312</v>
      </c>
      <c r="C2532" s="1" t="s">
        <v>468</v>
      </c>
      <c r="D2532" s="83">
        <v>2</v>
      </c>
      <c r="E2532" s="83">
        <v>1</v>
      </c>
      <c r="F2532" s="83">
        <v>3</v>
      </c>
      <c r="G2532" s="83">
        <v>0</v>
      </c>
      <c r="H2532" s="83">
        <v>0</v>
      </c>
      <c r="I2532" s="83">
        <v>0</v>
      </c>
      <c r="J2532" s="83">
        <v>0</v>
      </c>
      <c r="K2532" s="83">
        <v>0</v>
      </c>
      <c r="L2532" s="83">
        <v>6</v>
      </c>
      <c r="M2532" s="84">
        <v>0.1714285714285714</v>
      </c>
      <c r="N2532" s="85">
        <f t="shared" si="39"/>
        <v>0.16666666666666666</v>
      </c>
    </row>
    <row r="2533" spans="1:14" x14ac:dyDescent="0.25">
      <c r="A2533" s="1" t="s">
        <v>288</v>
      </c>
      <c r="B2533" s="1" t="s">
        <v>312</v>
      </c>
      <c r="C2533" s="1" t="s">
        <v>469</v>
      </c>
      <c r="D2533" s="83">
        <v>0</v>
      </c>
      <c r="E2533" s="83">
        <v>0</v>
      </c>
      <c r="F2533" s="83">
        <v>2</v>
      </c>
      <c r="G2533" s="83">
        <v>5</v>
      </c>
      <c r="H2533" s="83">
        <v>2</v>
      </c>
      <c r="I2533" s="83">
        <v>1</v>
      </c>
      <c r="J2533" s="83">
        <v>1</v>
      </c>
      <c r="K2533" s="83">
        <v>1</v>
      </c>
      <c r="L2533" s="83">
        <v>12</v>
      </c>
      <c r="M2533" s="84">
        <v>0.34285714285714292</v>
      </c>
      <c r="N2533" s="85">
        <f t="shared" si="39"/>
        <v>0</v>
      </c>
    </row>
    <row r="2534" spans="1:14" x14ac:dyDescent="0.25">
      <c r="A2534" s="1" t="s">
        <v>288</v>
      </c>
      <c r="B2534" s="1" t="s">
        <v>312</v>
      </c>
      <c r="C2534" s="1" t="s">
        <v>470</v>
      </c>
      <c r="D2534" s="83">
        <v>0</v>
      </c>
      <c r="E2534" s="83">
        <v>0</v>
      </c>
      <c r="F2534" s="83">
        <v>0</v>
      </c>
      <c r="G2534" s="83">
        <v>0</v>
      </c>
      <c r="H2534" s="83">
        <v>1</v>
      </c>
      <c r="I2534" s="83">
        <v>3</v>
      </c>
      <c r="J2534" s="83">
        <v>2</v>
      </c>
      <c r="K2534" s="83">
        <v>0</v>
      </c>
      <c r="L2534" s="83">
        <v>6</v>
      </c>
      <c r="M2534" s="84">
        <v>0.1714285714285714</v>
      </c>
      <c r="N2534" s="85">
        <f t="shared" si="39"/>
        <v>0</v>
      </c>
    </row>
    <row r="2535" spans="1:14" x14ac:dyDescent="0.25">
      <c r="A2535" s="1" t="s">
        <v>288</v>
      </c>
      <c r="B2535" s="1" t="s">
        <v>312</v>
      </c>
      <c r="C2535" s="1" t="s">
        <v>471</v>
      </c>
      <c r="D2535" s="83">
        <v>0</v>
      </c>
      <c r="E2535" s="83">
        <v>0</v>
      </c>
      <c r="F2535" s="83">
        <v>1</v>
      </c>
      <c r="G2535" s="83">
        <v>0</v>
      </c>
      <c r="H2535" s="83">
        <v>0</v>
      </c>
      <c r="I2535" s="83">
        <v>0</v>
      </c>
      <c r="J2535" s="83">
        <v>0</v>
      </c>
      <c r="K2535" s="83">
        <v>0</v>
      </c>
      <c r="L2535" s="83">
        <v>1</v>
      </c>
      <c r="M2535" s="84">
        <v>2.8571428571428571E-2</v>
      </c>
      <c r="N2535" s="85">
        <f t="shared" si="39"/>
        <v>0</v>
      </c>
    </row>
    <row r="2536" spans="1:14" x14ac:dyDescent="0.25">
      <c r="A2536" s="1" t="s">
        <v>288</v>
      </c>
      <c r="B2536" s="1" t="s">
        <v>312</v>
      </c>
      <c r="C2536" s="1" t="s">
        <v>472</v>
      </c>
      <c r="D2536" s="83">
        <v>1</v>
      </c>
      <c r="E2536" s="83">
        <v>5</v>
      </c>
      <c r="F2536" s="83">
        <v>1</v>
      </c>
      <c r="G2536" s="83">
        <v>0</v>
      </c>
      <c r="H2536" s="83">
        <v>0</v>
      </c>
      <c r="I2536" s="83">
        <v>0</v>
      </c>
      <c r="J2536" s="83">
        <v>0</v>
      </c>
      <c r="K2536" s="83">
        <v>0</v>
      </c>
      <c r="L2536" s="83">
        <v>7</v>
      </c>
      <c r="M2536" s="84">
        <v>0.2</v>
      </c>
      <c r="N2536" s="85">
        <f t="shared" si="39"/>
        <v>0.7142857142857143</v>
      </c>
    </row>
    <row r="2537" spans="1:14" x14ac:dyDescent="0.25">
      <c r="A2537" s="1" t="s">
        <v>288</v>
      </c>
      <c r="B2537" s="1" t="s">
        <v>312</v>
      </c>
      <c r="C2537" s="1" t="s">
        <v>473</v>
      </c>
      <c r="D2537" s="83">
        <v>1</v>
      </c>
      <c r="E2537" s="83">
        <v>0</v>
      </c>
      <c r="F2537" s="83">
        <v>0</v>
      </c>
      <c r="G2537" s="83">
        <v>0</v>
      </c>
      <c r="H2537" s="83">
        <v>1</v>
      </c>
      <c r="I2537" s="83">
        <v>0</v>
      </c>
      <c r="J2537" s="83">
        <v>0</v>
      </c>
      <c r="K2537" s="83">
        <v>0</v>
      </c>
      <c r="L2537" s="83">
        <v>2</v>
      </c>
      <c r="M2537" s="84">
        <v>5.7142857142857141E-2</v>
      </c>
      <c r="N2537" s="85">
        <f t="shared" si="39"/>
        <v>0</v>
      </c>
    </row>
    <row r="2538" spans="1:14" x14ac:dyDescent="0.25">
      <c r="A2538" s="1" t="s">
        <v>288</v>
      </c>
      <c r="B2538" s="1" t="s">
        <v>312</v>
      </c>
      <c r="C2538" s="1" t="s">
        <v>474</v>
      </c>
      <c r="D2538" s="83">
        <v>0</v>
      </c>
      <c r="E2538" s="83">
        <v>0</v>
      </c>
      <c r="F2538" s="83">
        <v>0</v>
      </c>
      <c r="G2538" s="83">
        <v>0</v>
      </c>
      <c r="H2538" s="83">
        <v>0</v>
      </c>
      <c r="I2538" s="83">
        <v>0</v>
      </c>
      <c r="J2538" s="83">
        <v>1</v>
      </c>
      <c r="K2538" s="83">
        <v>0</v>
      </c>
      <c r="L2538" s="83">
        <v>1</v>
      </c>
      <c r="M2538" s="84">
        <v>2.8571428571428571E-2</v>
      </c>
      <c r="N2538" s="85">
        <f t="shared" si="39"/>
        <v>0</v>
      </c>
    </row>
    <row r="2539" spans="1:14" x14ac:dyDescent="0.25">
      <c r="A2539" s="3" t="s">
        <v>288</v>
      </c>
      <c r="B2539" s="3" t="s">
        <v>313</v>
      </c>
      <c r="C2539" s="3" t="s">
        <v>467</v>
      </c>
      <c r="D2539" s="181">
        <v>4</v>
      </c>
      <c r="E2539" s="181">
        <v>40</v>
      </c>
      <c r="F2539" s="181">
        <v>24</v>
      </c>
      <c r="G2539" s="181">
        <v>19</v>
      </c>
      <c r="H2539" s="181">
        <v>12</v>
      </c>
      <c r="I2539" s="181">
        <v>4</v>
      </c>
      <c r="J2539" s="181">
        <v>4</v>
      </c>
      <c r="K2539" s="181">
        <v>8</v>
      </c>
      <c r="L2539" s="181">
        <v>115</v>
      </c>
      <c r="M2539" s="182">
        <v>1</v>
      </c>
      <c r="N2539" s="183">
        <f t="shared" si="39"/>
        <v>0.34782608695652173</v>
      </c>
    </row>
    <row r="2540" spans="1:14" x14ac:dyDescent="0.25">
      <c r="A2540" s="1" t="s">
        <v>288</v>
      </c>
      <c r="B2540" s="1" t="s">
        <v>313</v>
      </c>
      <c r="C2540" s="1" t="s">
        <v>468</v>
      </c>
      <c r="D2540" s="83">
        <v>1</v>
      </c>
      <c r="E2540" s="83">
        <v>12</v>
      </c>
      <c r="F2540" s="83">
        <v>3</v>
      </c>
      <c r="G2540" s="83">
        <v>1</v>
      </c>
      <c r="H2540" s="83">
        <v>0</v>
      </c>
      <c r="I2540" s="83">
        <v>0</v>
      </c>
      <c r="J2540" s="83">
        <v>0</v>
      </c>
      <c r="K2540" s="83">
        <v>0</v>
      </c>
      <c r="L2540" s="83">
        <v>17</v>
      </c>
      <c r="M2540" s="84">
        <v>0.14782608695652169</v>
      </c>
      <c r="N2540" s="85">
        <f t="shared" si="39"/>
        <v>0.70588235294117652</v>
      </c>
    </row>
    <row r="2541" spans="1:14" x14ac:dyDescent="0.25">
      <c r="A2541" s="1" t="s">
        <v>288</v>
      </c>
      <c r="B2541" s="1" t="s">
        <v>313</v>
      </c>
      <c r="C2541" s="1" t="s">
        <v>469</v>
      </c>
      <c r="D2541" s="83">
        <v>0</v>
      </c>
      <c r="E2541" s="83">
        <v>0</v>
      </c>
      <c r="F2541" s="83">
        <v>10</v>
      </c>
      <c r="G2541" s="83">
        <v>7</v>
      </c>
      <c r="H2541" s="83">
        <v>6</v>
      </c>
      <c r="I2541" s="83">
        <v>2</v>
      </c>
      <c r="J2541" s="83">
        <v>3</v>
      </c>
      <c r="K2541" s="83">
        <v>1</v>
      </c>
      <c r="L2541" s="83">
        <v>29</v>
      </c>
      <c r="M2541" s="84">
        <v>0.25217391304347819</v>
      </c>
      <c r="N2541" s="85">
        <f t="shared" si="39"/>
        <v>0</v>
      </c>
    </row>
    <row r="2542" spans="1:14" x14ac:dyDescent="0.25">
      <c r="A2542" s="1" t="s">
        <v>288</v>
      </c>
      <c r="B2542" s="1" t="s">
        <v>313</v>
      </c>
      <c r="C2542" s="1" t="s">
        <v>470</v>
      </c>
      <c r="D2542" s="83">
        <v>0</v>
      </c>
      <c r="E2542" s="83">
        <v>0</v>
      </c>
      <c r="F2542" s="83">
        <v>0</v>
      </c>
      <c r="G2542" s="83">
        <v>5</v>
      </c>
      <c r="H2542" s="83">
        <v>0</v>
      </c>
      <c r="I2542" s="83">
        <v>2</v>
      </c>
      <c r="J2542" s="83">
        <v>0</v>
      </c>
      <c r="K2542" s="83">
        <v>7</v>
      </c>
      <c r="L2542" s="83">
        <v>14</v>
      </c>
      <c r="M2542" s="84">
        <v>0.1217391304347826</v>
      </c>
      <c r="N2542" s="85">
        <f t="shared" si="39"/>
        <v>0</v>
      </c>
    </row>
    <row r="2543" spans="1:14" x14ac:dyDescent="0.25">
      <c r="A2543" s="1" t="s">
        <v>288</v>
      </c>
      <c r="B2543" s="1" t="s">
        <v>313</v>
      </c>
      <c r="C2543" s="1" t="s">
        <v>471</v>
      </c>
      <c r="D2543" s="83">
        <v>0</v>
      </c>
      <c r="E2543" s="83">
        <v>0</v>
      </c>
      <c r="F2543" s="83">
        <v>2</v>
      </c>
      <c r="G2543" s="83">
        <v>1</v>
      </c>
      <c r="H2543" s="83">
        <v>0</v>
      </c>
      <c r="I2543" s="83">
        <v>0</v>
      </c>
      <c r="J2543" s="83">
        <v>0</v>
      </c>
      <c r="K2543" s="83">
        <v>0</v>
      </c>
      <c r="L2543" s="83">
        <v>3</v>
      </c>
      <c r="M2543" s="84">
        <v>2.6086956521739129E-2</v>
      </c>
      <c r="N2543" s="85">
        <f t="shared" si="39"/>
        <v>0</v>
      </c>
    </row>
    <row r="2544" spans="1:14" x14ac:dyDescent="0.25">
      <c r="A2544" s="1" t="s">
        <v>288</v>
      </c>
      <c r="B2544" s="1" t="s">
        <v>313</v>
      </c>
      <c r="C2544" s="1" t="s">
        <v>481</v>
      </c>
      <c r="D2544" s="83">
        <v>0</v>
      </c>
      <c r="E2544" s="83">
        <v>1</v>
      </c>
      <c r="F2544" s="83">
        <v>0</v>
      </c>
      <c r="G2544" s="83">
        <v>0</v>
      </c>
      <c r="H2544" s="83">
        <v>0</v>
      </c>
      <c r="I2544" s="83">
        <v>0</v>
      </c>
      <c r="J2544" s="83">
        <v>0</v>
      </c>
      <c r="K2544" s="83">
        <v>0</v>
      </c>
      <c r="L2544" s="83">
        <v>1</v>
      </c>
      <c r="M2544" s="84">
        <v>8.6956521739130436E-3</v>
      </c>
      <c r="N2544" s="85">
        <f t="shared" si="39"/>
        <v>1</v>
      </c>
    </row>
    <row r="2545" spans="1:14" x14ac:dyDescent="0.25">
      <c r="A2545" s="1" t="s">
        <v>288</v>
      </c>
      <c r="B2545" s="1" t="s">
        <v>313</v>
      </c>
      <c r="C2545" s="1" t="s">
        <v>477</v>
      </c>
      <c r="D2545" s="83">
        <v>0</v>
      </c>
      <c r="E2545" s="83">
        <v>0</v>
      </c>
      <c r="F2545" s="83">
        <v>0</v>
      </c>
      <c r="G2545" s="83">
        <v>1</v>
      </c>
      <c r="H2545" s="83">
        <v>0</v>
      </c>
      <c r="I2545" s="83">
        <v>0</v>
      </c>
      <c r="J2545" s="83">
        <v>0</v>
      </c>
      <c r="K2545" s="83">
        <v>0</v>
      </c>
      <c r="L2545" s="83">
        <v>1</v>
      </c>
      <c r="M2545" s="84">
        <v>8.6956521739130436E-3</v>
      </c>
      <c r="N2545" s="85">
        <f t="shared" si="39"/>
        <v>0</v>
      </c>
    </row>
    <row r="2546" spans="1:14" x14ac:dyDescent="0.25">
      <c r="A2546" s="1" t="s">
        <v>288</v>
      </c>
      <c r="B2546" s="1" t="s">
        <v>313</v>
      </c>
      <c r="C2546" s="1" t="s">
        <v>472</v>
      </c>
      <c r="D2546" s="83">
        <v>1</v>
      </c>
      <c r="E2546" s="83">
        <v>21</v>
      </c>
      <c r="F2546" s="83">
        <v>5</v>
      </c>
      <c r="G2546" s="83">
        <v>4</v>
      </c>
      <c r="H2546" s="83">
        <v>4</v>
      </c>
      <c r="I2546" s="83">
        <v>0</v>
      </c>
      <c r="J2546" s="83">
        <v>0</v>
      </c>
      <c r="K2546" s="83">
        <v>0</v>
      </c>
      <c r="L2546" s="83">
        <v>35</v>
      </c>
      <c r="M2546" s="84">
        <v>0.30434782608695649</v>
      </c>
      <c r="N2546" s="85">
        <f t="shared" si="39"/>
        <v>0.6</v>
      </c>
    </row>
    <row r="2547" spans="1:14" x14ac:dyDescent="0.25">
      <c r="A2547" s="1" t="s">
        <v>288</v>
      </c>
      <c r="B2547" s="1" t="s">
        <v>313</v>
      </c>
      <c r="C2547" s="1" t="s">
        <v>473</v>
      </c>
      <c r="D2547" s="83">
        <v>1</v>
      </c>
      <c r="E2547" s="83">
        <v>0</v>
      </c>
      <c r="F2547" s="83">
        <v>1</v>
      </c>
      <c r="G2547" s="83">
        <v>0</v>
      </c>
      <c r="H2547" s="83">
        <v>2</v>
      </c>
      <c r="I2547" s="83">
        <v>0</v>
      </c>
      <c r="J2547" s="83">
        <v>1</v>
      </c>
      <c r="K2547" s="83">
        <v>0</v>
      </c>
      <c r="L2547" s="83">
        <v>5</v>
      </c>
      <c r="M2547" s="84">
        <v>4.3478260869565223E-2</v>
      </c>
      <c r="N2547" s="85">
        <f t="shared" si="39"/>
        <v>0</v>
      </c>
    </row>
    <row r="2548" spans="1:14" x14ac:dyDescent="0.25">
      <c r="A2548" s="1" t="s">
        <v>288</v>
      </c>
      <c r="B2548" s="1" t="s">
        <v>313</v>
      </c>
      <c r="C2548" s="1" t="s">
        <v>474</v>
      </c>
      <c r="D2548" s="83">
        <v>1</v>
      </c>
      <c r="E2548" s="83">
        <v>6</v>
      </c>
      <c r="F2548" s="83">
        <v>3</v>
      </c>
      <c r="G2548" s="83">
        <v>0</v>
      </c>
      <c r="H2548" s="83">
        <v>0</v>
      </c>
      <c r="I2548" s="83">
        <v>0</v>
      </c>
      <c r="J2548" s="83">
        <v>0</v>
      </c>
      <c r="K2548" s="83">
        <v>0</v>
      </c>
      <c r="L2548" s="83">
        <v>10</v>
      </c>
      <c r="M2548" s="84">
        <v>8.6956521739130432E-2</v>
      </c>
      <c r="N2548" s="85">
        <f t="shared" si="39"/>
        <v>0.6</v>
      </c>
    </row>
    <row r="2549" spans="1:14" x14ac:dyDescent="0.25">
      <c r="A2549" s="3" t="s">
        <v>288</v>
      </c>
      <c r="B2549" s="3" t="s">
        <v>314</v>
      </c>
      <c r="C2549" s="3" t="s">
        <v>467</v>
      </c>
      <c r="D2549" s="181">
        <v>3</v>
      </c>
      <c r="E2549" s="181">
        <v>17</v>
      </c>
      <c r="F2549" s="181">
        <v>8</v>
      </c>
      <c r="G2549" s="181">
        <v>12</v>
      </c>
      <c r="H2549" s="181">
        <v>5</v>
      </c>
      <c r="I2549" s="181">
        <v>4</v>
      </c>
      <c r="J2549" s="181">
        <v>5</v>
      </c>
      <c r="K2549" s="181">
        <v>3</v>
      </c>
      <c r="L2549" s="181">
        <v>57</v>
      </c>
      <c r="M2549" s="182">
        <v>1</v>
      </c>
      <c r="N2549" s="183">
        <f t="shared" si="39"/>
        <v>0.2982456140350877</v>
      </c>
    </row>
    <row r="2550" spans="1:14" x14ac:dyDescent="0.25">
      <c r="A2550" s="1" t="s">
        <v>288</v>
      </c>
      <c r="B2550" s="1" t="s">
        <v>314</v>
      </c>
      <c r="C2550" s="1" t="s">
        <v>468</v>
      </c>
      <c r="D2550" s="83">
        <v>0</v>
      </c>
      <c r="E2550" s="83">
        <v>1</v>
      </c>
      <c r="F2550" s="83">
        <v>0</v>
      </c>
      <c r="G2550" s="83">
        <v>1</v>
      </c>
      <c r="H2550" s="83">
        <v>0</v>
      </c>
      <c r="I2550" s="83">
        <v>0</v>
      </c>
      <c r="J2550" s="83">
        <v>0</v>
      </c>
      <c r="K2550" s="83">
        <v>0</v>
      </c>
      <c r="L2550" s="83">
        <v>2</v>
      </c>
      <c r="M2550" s="84">
        <v>3.5087719298245612E-2</v>
      </c>
      <c r="N2550" s="85">
        <f t="shared" si="39"/>
        <v>0.5</v>
      </c>
    </row>
    <row r="2551" spans="1:14" x14ac:dyDescent="0.25">
      <c r="A2551" s="1" t="s">
        <v>288</v>
      </c>
      <c r="B2551" s="1" t="s">
        <v>314</v>
      </c>
      <c r="C2551" s="1" t="s">
        <v>469</v>
      </c>
      <c r="D2551" s="83">
        <v>3</v>
      </c>
      <c r="E2551" s="83">
        <v>0</v>
      </c>
      <c r="F2551" s="83">
        <v>4</v>
      </c>
      <c r="G2551" s="83">
        <v>4</v>
      </c>
      <c r="H2551" s="83">
        <v>3</v>
      </c>
      <c r="I2551" s="83">
        <v>0</v>
      </c>
      <c r="J2551" s="83">
        <v>2</v>
      </c>
      <c r="K2551" s="83">
        <v>1</v>
      </c>
      <c r="L2551" s="83">
        <v>17</v>
      </c>
      <c r="M2551" s="84">
        <v>0.2982456140350877</v>
      </c>
      <c r="N2551" s="85">
        <f t="shared" si="39"/>
        <v>0</v>
      </c>
    </row>
    <row r="2552" spans="1:14" x14ac:dyDescent="0.25">
      <c r="A2552" s="1" t="s">
        <v>288</v>
      </c>
      <c r="B2552" s="1" t="s">
        <v>314</v>
      </c>
      <c r="C2552" s="1" t="s">
        <v>470</v>
      </c>
      <c r="D2552" s="83">
        <v>0</v>
      </c>
      <c r="E2552" s="83">
        <v>0</v>
      </c>
      <c r="F2552" s="83">
        <v>0</v>
      </c>
      <c r="G2552" s="83">
        <v>2</v>
      </c>
      <c r="H2552" s="83">
        <v>1</v>
      </c>
      <c r="I2552" s="83">
        <v>0</v>
      </c>
      <c r="J2552" s="83">
        <v>2</v>
      </c>
      <c r="K2552" s="83">
        <v>2</v>
      </c>
      <c r="L2552" s="83">
        <v>7</v>
      </c>
      <c r="M2552" s="84">
        <v>0.1228070175438596</v>
      </c>
      <c r="N2552" s="85">
        <f t="shared" si="39"/>
        <v>0</v>
      </c>
    </row>
    <row r="2553" spans="1:14" x14ac:dyDescent="0.25">
      <c r="A2553" s="1" t="s">
        <v>288</v>
      </c>
      <c r="B2553" s="1" t="s">
        <v>314</v>
      </c>
      <c r="C2553" s="1" t="s">
        <v>471</v>
      </c>
      <c r="D2553" s="83">
        <v>0</v>
      </c>
      <c r="E2553" s="83">
        <v>0</v>
      </c>
      <c r="F2553" s="83">
        <v>0</v>
      </c>
      <c r="G2553" s="83">
        <v>0</v>
      </c>
      <c r="H2553" s="83">
        <v>1</v>
      </c>
      <c r="I2553" s="83">
        <v>1</v>
      </c>
      <c r="J2553" s="83">
        <v>0</v>
      </c>
      <c r="K2553" s="83">
        <v>0</v>
      </c>
      <c r="L2553" s="83">
        <v>2</v>
      </c>
      <c r="M2553" s="84">
        <v>3.5087719298245612E-2</v>
      </c>
      <c r="N2553" s="85">
        <f t="shared" si="39"/>
        <v>0</v>
      </c>
    </row>
    <row r="2554" spans="1:14" x14ac:dyDescent="0.25">
      <c r="A2554" s="1" t="s">
        <v>288</v>
      </c>
      <c r="B2554" s="1" t="s">
        <v>314</v>
      </c>
      <c r="C2554" s="1" t="s">
        <v>481</v>
      </c>
      <c r="D2554" s="83">
        <v>0</v>
      </c>
      <c r="E2554" s="83">
        <v>0</v>
      </c>
      <c r="F2554" s="83">
        <v>1</v>
      </c>
      <c r="G2554" s="83">
        <v>0</v>
      </c>
      <c r="H2554" s="83">
        <v>0</v>
      </c>
      <c r="I2554" s="83">
        <v>0</v>
      </c>
      <c r="J2554" s="83">
        <v>0</v>
      </c>
      <c r="K2554" s="83">
        <v>0</v>
      </c>
      <c r="L2554" s="83">
        <v>1</v>
      </c>
      <c r="M2554" s="84">
        <v>1.754385964912281E-2</v>
      </c>
      <c r="N2554" s="85">
        <f t="shared" si="39"/>
        <v>0</v>
      </c>
    </row>
    <row r="2555" spans="1:14" x14ac:dyDescent="0.25">
      <c r="A2555" s="1" t="s">
        <v>288</v>
      </c>
      <c r="B2555" s="1" t="s">
        <v>314</v>
      </c>
      <c r="C2555" s="1" t="s">
        <v>477</v>
      </c>
      <c r="D2555" s="83">
        <v>0</v>
      </c>
      <c r="E2555" s="83">
        <v>1</v>
      </c>
      <c r="F2555" s="83">
        <v>0</v>
      </c>
      <c r="G2555" s="83">
        <v>0</v>
      </c>
      <c r="H2555" s="83">
        <v>0</v>
      </c>
      <c r="I2555" s="83">
        <v>0</v>
      </c>
      <c r="J2555" s="83">
        <v>0</v>
      </c>
      <c r="K2555" s="83">
        <v>0</v>
      </c>
      <c r="L2555" s="83">
        <v>1</v>
      </c>
      <c r="M2555" s="84">
        <v>1.754385964912281E-2</v>
      </c>
      <c r="N2555" s="85">
        <f t="shared" si="39"/>
        <v>1</v>
      </c>
    </row>
    <row r="2556" spans="1:14" x14ac:dyDescent="0.25">
      <c r="A2556" s="1" t="s">
        <v>288</v>
      </c>
      <c r="B2556" s="1" t="s">
        <v>314</v>
      </c>
      <c r="C2556" s="1" t="s">
        <v>472</v>
      </c>
      <c r="D2556" s="83">
        <v>0</v>
      </c>
      <c r="E2556" s="83">
        <v>10</v>
      </c>
      <c r="F2556" s="83">
        <v>1</v>
      </c>
      <c r="G2556" s="83">
        <v>5</v>
      </c>
      <c r="H2556" s="83">
        <v>0</v>
      </c>
      <c r="I2556" s="83">
        <v>0</v>
      </c>
      <c r="J2556" s="83">
        <v>1</v>
      </c>
      <c r="K2556" s="83">
        <v>0</v>
      </c>
      <c r="L2556" s="83">
        <v>17</v>
      </c>
      <c r="M2556" s="84">
        <v>0.2982456140350877</v>
      </c>
      <c r="N2556" s="85">
        <f t="shared" si="39"/>
        <v>0.58823529411764708</v>
      </c>
    </row>
    <row r="2557" spans="1:14" x14ac:dyDescent="0.25">
      <c r="A2557" s="1" t="s">
        <v>288</v>
      </c>
      <c r="B2557" s="1" t="s">
        <v>314</v>
      </c>
      <c r="C2557" s="1" t="s">
        <v>473</v>
      </c>
      <c r="D2557" s="83">
        <v>0</v>
      </c>
      <c r="E2557" s="83">
        <v>0</v>
      </c>
      <c r="F2557" s="83">
        <v>2</v>
      </c>
      <c r="G2557" s="83">
        <v>0</v>
      </c>
      <c r="H2557" s="83">
        <v>0</v>
      </c>
      <c r="I2557" s="83">
        <v>3</v>
      </c>
      <c r="J2557" s="83">
        <v>0</v>
      </c>
      <c r="K2557" s="83">
        <v>0</v>
      </c>
      <c r="L2557" s="83">
        <v>5</v>
      </c>
      <c r="M2557" s="84">
        <v>8.771929824561403E-2</v>
      </c>
      <c r="N2557" s="85">
        <f t="shared" si="39"/>
        <v>0</v>
      </c>
    </row>
    <row r="2558" spans="1:14" x14ac:dyDescent="0.25">
      <c r="A2558" s="1" t="s">
        <v>288</v>
      </c>
      <c r="B2558" s="1" t="s">
        <v>314</v>
      </c>
      <c r="C2558" s="1" t="s">
        <v>474</v>
      </c>
      <c r="D2558" s="83">
        <v>0</v>
      </c>
      <c r="E2558" s="83">
        <v>5</v>
      </c>
      <c r="F2558" s="83">
        <v>0</v>
      </c>
      <c r="G2558" s="83">
        <v>0</v>
      </c>
      <c r="H2558" s="83">
        <v>0</v>
      </c>
      <c r="I2558" s="83">
        <v>0</v>
      </c>
      <c r="J2558" s="83">
        <v>0</v>
      </c>
      <c r="K2558" s="83">
        <v>0</v>
      </c>
      <c r="L2558" s="83">
        <v>5</v>
      </c>
      <c r="M2558" s="84">
        <v>8.771929824561403E-2</v>
      </c>
      <c r="N2558" s="85">
        <f t="shared" si="39"/>
        <v>1</v>
      </c>
    </row>
    <row r="2559" spans="1:14" x14ac:dyDescent="0.25">
      <c r="A2559" s="3" t="s">
        <v>288</v>
      </c>
      <c r="B2559" s="3" t="s">
        <v>290</v>
      </c>
      <c r="C2559" s="3" t="s">
        <v>467</v>
      </c>
      <c r="D2559" s="181">
        <v>0</v>
      </c>
      <c r="E2559" s="181">
        <v>21</v>
      </c>
      <c r="F2559" s="181">
        <v>11</v>
      </c>
      <c r="G2559" s="181">
        <v>3</v>
      </c>
      <c r="H2559" s="181">
        <v>2</v>
      </c>
      <c r="I2559" s="181">
        <v>1</v>
      </c>
      <c r="J2559" s="181">
        <v>1</v>
      </c>
      <c r="K2559" s="181">
        <v>0</v>
      </c>
      <c r="L2559" s="181">
        <v>39</v>
      </c>
      <c r="M2559" s="182">
        <v>1</v>
      </c>
      <c r="N2559" s="183">
        <f t="shared" si="39"/>
        <v>0.53846153846153844</v>
      </c>
    </row>
    <row r="2560" spans="1:14" x14ac:dyDescent="0.25">
      <c r="A2560" s="1" t="s">
        <v>288</v>
      </c>
      <c r="B2560" s="1" t="s">
        <v>290</v>
      </c>
      <c r="C2560" s="1" t="s">
        <v>468</v>
      </c>
      <c r="D2560" s="83">
        <v>0</v>
      </c>
      <c r="E2560" s="83">
        <v>3</v>
      </c>
      <c r="F2560" s="83">
        <v>1</v>
      </c>
      <c r="G2560" s="83">
        <v>0</v>
      </c>
      <c r="H2560" s="83">
        <v>0</v>
      </c>
      <c r="I2560" s="83">
        <v>0</v>
      </c>
      <c r="J2560" s="83">
        <v>0</v>
      </c>
      <c r="K2560" s="83">
        <v>0</v>
      </c>
      <c r="L2560" s="83">
        <v>4</v>
      </c>
      <c r="M2560" s="84">
        <v>0.1025641025641026</v>
      </c>
      <c r="N2560" s="85">
        <f t="shared" si="39"/>
        <v>0.75</v>
      </c>
    </row>
    <row r="2561" spans="1:14" x14ac:dyDescent="0.25">
      <c r="A2561" s="1" t="s">
        <v>288</v>
      </c>
      <c r="B2561" s="1" t="s">
        <v>290</v>
      </c>
      <c r="C2561" s="1" t="s">
        <v>469</v>
      </c>
      <c r="D2561" s="83">
        <v>0</v>
      </c>
      <c r="E2561" s="83">
        <v>0</v>
      </c>
      <c r="F2561" s="83">
        <v>4</v>
      </c>
      <c r="G2561" s="83">
        <v>1</v>
      </c>
      <c r="H2561" s="83">
        <v>0</v>
      </c>
      <c r="I2561" s="83">
        <v>0</v>
      </c>
      <c r="J2561" s="83">
        <v>1</v>
      </c>
      <c r="K2561" s="83">
        <v>0</v>
      </c>
      <c r="L2561" s="83">
        <v>6</v>
      </c>
      <c r="M2561" s="84">
        <v>0.15384615384615391</v>
      </c>
      <c r="N2561" s="85">
        <f t="shared" si="39"/>
        <v>0</v>
      </c>
    </row>
    <row r="2562" spans="1:14" x14ac:dyDescent="0.25">
      <c r="A2562" s="1" t="s">
        <v>288</v>
      </c>
      <c r="B2562" s="1" t="s">
        <v>290</v>
      </c>
      <c r="C2562" s="1" t="s">
        <v>470</v>
      </c>
      <c r="D2562" s="83">
        <v>0</v>
      </c>
      <c r="E2562" s="83">
        <v>0</v>
      </c>
      <c r="F2562" s="83">
        <v>0</v>
      </c>
      <c r="G2562" s="83">
        <v>0</v>
      </c>
      <c r="H2562" s="83">
        <v>2</v>
      </c>
      <c r="I2562" s="83">
        <v>1</v>
      </c>
      <c r="J2562" s="83">
        <v>0</v>
      </c>
      <c r="K2562" s="83">
        <v>0</v>
      </c>
      <c r="L2562" s="83">
        <v>3</v>
      </c>
      <c r="M2562" s="84">
        <v>7.6923076923076927E-2</v>
      </c>
      <c r="N2562" s="85">
        <f t="shared" si="39"/>
        <v>0</v>
      </c>
    </row>
    <row r="2563" spans="1:14" x14ac:dyDescent="0.25">
      <c r="A2563" s="1" t="s">
        <v>288</v>
      </c>
      <c r="B2563" s="1" t="s">
        <v>290</v>
      </c>
      <c r="C2563" s="1" t="s">
        <v>471</v>
      </c>
      <c r="D2563" s="83">
        <v>0</v>
      </c>
      <c r="E2563" s="83">
        <v>0</v>
      </c>
      <c r="F2563" s="83">
        <v>0</v>
      </c>
      <c r="G2563" s="83">
        <v>1</v>
      </c>
      <c r="H2563" s="83">
        <v>0</v>
      </c>
      <c r="I2563" s="83">
        <v>0</v>
      </c>
      <c r="J2563" s="83">
        <v>0</v>
      </c>
      <c r="K2563" s="83">
        <v>0</v>
      </c>
      <c r="L2563" s="83">
        <v>1</v>
      </c>
      <c r="M2563" s="84">
        <v>2.564102564102564E-2</v>
      </c>
      <c r="N2563" s="85">
        <f t="shared" si="39"/>
        <v>0</v>
      </c>
    </row>
    <row r="2564" spans="1:14" x14ac:dyDescent="0.25">
      <c r="A2564" s="1" t="s">
        <v>288</v>
      </c>
      <c r="B2564" s="1" t="s">
        <v>290</v>
      </c>
      <c r="C2564" s="1" t="s">
        <v>472</v>
      </c>
      <c r="D2564" s="83">
        <v>0</v>
      </c>
      <c r="E2564" s="83">
        <v>15</v>
      </c>
      <c r="F2564" s="83">
        <v>6</v>
      </c>
      <c r="G2564" s="83">
        <v>1</v>
      </c>
      <c r="H2564" s="83">
        <v>0</v>
      </c>
      <c r="I2564" s="83">
        <v>0</v>
      </c>
      <c r="J2564" s="83">
        <v>0</v>
      </c>
      <c r="K2564" s="83">
        <v>0</v>
      </c>
      <c r="L2564" s="83">
        <v>22</v>
      </c>
      <c r="M2564" s="84">
        <v>0.5641025641025641</v>
      </c>
      <c r="N2564" s="85">
        <f t="shared" ref="N2564:N2627" si="40">E2564/L2564</f>
        <v>0.68181818181818177</v>
      </c>
    </row>
    <row r="2565" spans="1:14" x14ac:dyDescent="0.25">
      <c r="A2565" s="1" t="s">
        <v>288</v>
      </c>
      <c r="B2565" s="1" t="s">
        <v>290</v>
      </c>
      <c r="C2565" s="1" t="s">
        <v>474</v>
      </c>
      <c r="D2565" s="83">
        <v>0</v>
      </c>
      <c r="E2565" s="83">
        <v>3</v>
      </c>
      <c r="F2565" s="83">
        <v>0</v>
      </c>
      <c r="G2565" s="83">
        <v>0</v>
      </c>
      <c r="H2565" s="83">
        <v>0</v>
      </c>
      <c r="I2565" s="83">
        <v>0</v>
      </c>
      <c r="J2565" s="83">
        <v>0</v>
      </c>
      <c r="K2565" s="83">
        <v>0</v>
      </c>
      <c r="L2565" s="83">
        <v>3</v>
      </c>
      <c r="M2565" s="84">
        <v>7.6923076923076927E-2</v>
      </c>
      <c r="N2565" s="85">
        <f t="shared" si="40"/>
        <v>1</v>
      </c>
    </row>
    <row r="2566" spans="1:14" x14ac:dyDescent="0.25">
      <c r="A2566" s="89" t="s">
        <v>315</v>
      </c>
      <c r="B2566" s="89" t="s">
        <v>467</v>
      </c>
      <c r="C2566" s="89"/>
      <c r="D2566" s="90">
        <v>175</v>
      </c>
      <c r="E2566" s="90">
        <v>906</v>
      </c>
      <c r="F2566" s="90">
        <v>670</v>
      </c>
      <c r="G2566" s="90">
        <v>406</v>
      </c>
      <c r="H2566" s="90">
        <v>222</v>
      </c>
      <c r="I2566" s="90">
        <v>129</v>
      </c>
      <c r="J2566" s="90">
        <v>91</v>
      </c>
      <c r="K2566" s="90">
        <v>165</v>
      </c>
      <c r="L2566" s="90">
        <v>2764</v>
      </c>
      <c r="M2566" s="91">
        <v>5.6550115596292742E-2</v>
      </c>
      <c r="N2566" s="92">
        <f t="shared" si="40"/>
        <v>0.32778581765557163</v>
      </c>
    </row>
    <row r="2567" spans="1:14" x14ac:dyDescent="0.25">
      <c r="A2567" s="3" t="s">
        <v>315</v>
      </c>
      <c r="B2567" s="3" t="s">
        <v>318</v>
      </c>
      <c r="C2567" s="3" t="s">
        <v>467</v>
      </c>
      <c r="D2567" s="181">
        <v>20</v>
      </c>
      <c r="E2567" s="181">
        <v>79</v>
      </c>
      <c r="F2567" s="181">
        <v>34</v>
      </c>
      <c r="G2567" s="181">
        <v>25</v>
      </c>
      <c r="H2567" s="181">
        <v>15</v>
      </c>
      <c r="I2567" s="181">
        <v>15</v>
      </c>
      <c r="J2567" s="181">
        <v>11</v>
      </c>
      <c r="K2567" s="181">
        <v>22</v>
      </c>
      <c r="L2567" s="181">
        <v>221</v>
      </c>
      <c r="M2567" s="182">
        <v>1</v>
      </c>
      <c r="N2567" s="183">
        <f t="shared" si="40"/>
        <v>0.3574660633484163</v>
      </c>
    </row>
    <row r="2568" spans="1:14" x14ac:dyDescent="0.25">
      <c r="A2568" s="1" t="s">
        <v>315</v>
      </c>
      <c r="B2568" s="1" t="s">
        <v>318</v>
      </c>
      <c r="C2568" s="1" t="s">
        <v>468</v>
      </c>
      <c r="D2568" s="83">
        <v>4</v>
      </c>
      <c r="E2568" s="83">
        <v>15</v>
      </c>
      <c r="F2568" s="83">
        <v>9</v>
      </c>
      <c r="G2568" s="83">
        <v>2</v>
      </c>
      <c r="H2568" s="83">
        <v>1</v>
      </c>
      <c r="I2568" s="83">
        <v>1</v>
      </c>
      <c r="J2568" s="83">
        <v>0</v>
      </c>
      <c r="K2568" s="83">
        <v>1</v>
      </c>
      <c r="L2568" s="83">
        <v>33</v>
      </c>
      <c r="M2568" s="84">
        <v>0.14932126696832579</v>
      </c>
      <c r="N2568" s="85">
        <f t="shared" si="40"/>
        <v>0.45454545454545453</v>
      </c>
    </row>
    <row r="2569" spans="1:14" x14ac:dyDescent="0.25">
      <c r="A2569" s="1" t="s">
        <v>315</v>
      </c>
      <c r="B2569" s="1" t="s">
        <v>318</v>
      </c>
      <c r="C2569" s="1" t="s">
        <v>469</v>
      </c>
      <c r="D2569" s="83">
        <v>1</v>
      </c>
      <c r="E2569" s="83">
        <v>0</v>
      </c>
      <c r="F2569" s="83">
        <v>4</v>
      </c>
      <c r="G2569" s="83">
        <v>7</v>
      </c>
      <c r="H2569" s="83">
        <v>6</v>
      </c>
      <c r="I2569" s="83">
        <v>4</v>
      </c>
      <c r="J2569" s="83">
        <v>4</v>
      </c>
      <c r="K2569" s="83">
        <v>7</v>
      </c>
      <c r="L2569" s="83">
        <v>33</v>
      </c>
      <c r="M2569" s="84">
        <v>0.14932126696832579</v>
      </c>
      <c r="N2569" s="85">
        <f t="shared" si="40"/>
        <v>0</v>
      </c>
    </row>
    <row r="2570" spans="1:14" x14ac:dyDescent="0.25">
      <c r="A2570" s="1" t="s">
        <v>315</v>
      </c>
      <c r="B2570" s="1" t="s">
        <v>318</v>
      </c>
      <c r="C2570" s="1" t="s">
        <v>470</v>
      </c>
      <c r="D2570" s="83">
        <v>0</v>
      </c>
      <c r="E2570" s="83">
        <v>0</v>
      </c>
      <c r="F2570" s="83">
        <v>0</v>
      </c>
      <c r="G2570" s="83">
        <v>5</v>
      </c>
      <c r="H2570" s="83">
        <v>0</v>
      </c>
      <c r="I2570" s="83">
        <v>6</v>
      </c>
      <c r="J2570" s="83">
        <v>5</v>
      </c>
      <c r="K2570" s="83">
        <v>11</v>
      </c>
      <c r="L2570" s="83">
        <v>27</v>
      </c>
      <c r="M2570" s="84">
        <v>0.1221719457013575</v>
      </c>
      <c r="N2570" s="85">
        <f t="shared" si="40"/>
        <v>0</v>
      </c>
    </row>
    <row r="2571" spans="1:14" x14ac:dyDescent="0.25">
      <c r="A2571" s="1" t="s">
        <v>315</v>
      </c>
      <c r="B2571" s="1" t="s">
        <v>318</v>
      </c>
      <c r="C2571" s="1" t="s">
        <v>471</v>
      </c>
      <c r="D2571" s="83">
        <v>1</v>
      </c>
      <c r="E2571" s="83">
        <v>0</v>
      </c>
      <c r="F2571" s="83">
        <v>1</v>
      </c>
      <c r="G2571" s="83">
        <v>1</v>
      </c>
      <c r="H2571" s="83">
        <v>1</v>
      </c>
      <c r="I2571" s="83">
        <v>2</v>
      </c>
      <c r="J2571" s="83">
        <v>0</v>
      </c>
      <c r="K2571" s="83">
        <v>1</v>
      </c>
      <c r="L2571" s="83">
        <v>7</v>
      </c>
      <c r="M2571" s="84">
        <v>3.1674208144796379E-2</v>
      </c>
      <c r="N2571" s="85">
        <f t="shared" si="40"/>
        <v>0</v>
      </c>
    </row>
    <row r="2572" spans="1:14" x14ac:dyDescent="0.25">
      <c r="A2572" s="1" t="s">
        <v>315</v>
      </c>
      <c r="B2572" s="1" t="s">
        <v>318</v>
      </c>
      <c r="C2572" s="1" t="s">
        <v>472</v>
      </c>
      <c r="D2572" s="83">
        <v>12</v>
      </c>
      <c r="E2572" s="83">
        <v>52</v>
      </c>
      <c r="F2572" s="83">
        <v>10</v>
      </c>
      <c r="G2572" s="83">
        <v>8</v>
      </c>
      <c r="H2572" s="83">
        <v>3</v>
      </c>
      <c r="I2572" s="83">
        <v>2</v>
      </c>
      <c r="J2572" s="83">
        <v>0</v>
      </c>
      <c r="K2572" s="83">
        <v>0</v>
      </c>
      <c r="L2572" s="83">
        <v>87</v>
      </c>
      <c r="M2572" s="84">
        <v>0.39366515837104071</v>
      </c>
      <c r="N2572" s="85">
        <f t="shared" si="40"/>
        <v>0.5977011494252874</v>
      </c>
    </row>
    <row r="2573" spans="1:14" x14ac:dyDescent="0.25">
      <c r="A2573" s="1" t="s">
        <v>315</v>
      </c>
      <c r="B2573" s="1" t="s">
        <v>318</v>
      </c>
      <c r="C2573" s="1" t="s">
        <v>473</v>
      </c>
      <c r="D2573" s="83">
        <v>2</v>
      </c>
      <c r="E2573" s="83">
        <v>1</v>
      </c>
      <c r="F2573" s="83">
        <v>3</v>
      </c>
      <c r="G2573" s="83">
        <v>2</v>
      </c>
      <c r="H2573" s="83">
        <v>3</v>
      </c>
      <c r="I2573" s="83">
        <v>0</v>
      </c>
      <c r="J2573" s="83">
        <v>2</v>
      </c>
      <c r="K2573" s="83">
        <v>1</v>
      </c>
      <c r="L2573" s="83">
        <v>14</v>
      </c>
      <c r="M2573" s="84">
        <v>6.3348416289592757E-2</v>
      </c>
      <c r="N2573" s="85">
        <f t="shared" si="40"/>
        <v>7.1428571428571425E-2</v>
      </c>
    </row>
    <row r="2574" spans="1:14" x14ac:dyDescent="0.25">
      <c r="A2574" s="1" t="s">
        <v>315</v>
      </c>
      <c r="B2574" s="1" t="s">
        <v>318</v>
      </c>
      <c r="C2574" s="1" t="s">
        <v>474</v>
      </c>
      <c r="D2574" s="83">
        <v>0</v>
      </c>
      <c r="E2574" s="83">
        <v>11</v>
      </c>
      <c r="F2574" s="83">
        <v>7</v>
      </c>
      <c r="G2574" s="83">
        <v>0</v>
      </c>
      <c r="H2574" s="83">
        <v>1</v>
      </c>
      <c r="I2574" s="83">
        <v>0</v>
      </c>
      <c r="J2574" s="83">
        <v>0</v>
      </c>
      <c r="K2574" s="83">
        <v>1</v>
      </c>
      <c r="L2574" s="83">
        <v>20</v>
      </c>
      <c r="M2574" s="84">
        <v>9.0497737556561084E-2</v>
      </c>
      <c r="N2574" s="85">
        <f t="shared" si="40"/>
        <v>0.55000000000000004</v>
      </c>
    </row>
    <row r="2575" spans="1:14" x14ac:dyDescent="0.25">
      <c r="A2575" s="3" t="s">
        <v>315</v>
      </c>
      <c r="B2575" s="3" t="s">
        <v>341</v>
      </c>
      <c r="C2575" s="3" t="s">
        <v>467</v>
      </c>
      <c r="D2575" s="181">
        <v>15</v>
      </c>
      <c r="E2575" s="181">
        <v>57</v>
      </c>
      <c r="F2575" s="181">
        <v>72</v>
      </c>
      <c r="G2575" s="181">
        <v>25</v>
      </c>
      <c r="H2575" s="181">
        <v>20</v>
      </c>
      <c r="I2575" s="181">
        <v>5</v>
      </c>
      <c r="J2575" s="181">
        <v>5</v>
      </c>
      <c r="K2575" s="181">
        <v>9</v>
      </c>
      <c r="L2575" s="181">
        <v>208</v>
      </c>
      <c r="M2575" s="182">
        <v>1</v>
      </c>
      <c r="N2575" s="183">
        <f t="shared" si="40"/>
        <v>0.27403846153846156</v>
      </c>
    </row>
    <row r="2576" spans="1:14" x14ac:dyDescent="0.25">
      <c r="A2576" s="1" t="s">
        <v>315</v>
      </c>
      <c r="B2576" s="1" t="s">
        <v>341</v>
      </c>
      <c r="C2576" s="1" t="s">
        <v>468</v>
      </c>
      <c r="D2576" s="83">
        <v>1</v>
      </c>
      <c r="E2576" s="83">
        <v>21</v>
      </c>
      <c r="F2576" s="83">
        <v>14</v>
      </c>
      <c r="G2576" s="83">
        <v>1</v>
      </c>
      <c r="H2576" s="83">
        <v>2</v>
      </c>
      <c r="I2576" s="83">
        <v>0</v>
      </c>
      <c r="J2576" s="83">
        <v>0</v>
      </c>
      <c r="K2576" s="83">
        <v>0</v>
      </c>
      <c r="L2576" s="83">
        <v>39</v>
      </c>
      <c r="M2576" s="84">
        <v>0.1875</v>
      </c>
      <c r="N2576" s="85">
        <f t="shared" si="40"/>
        <v>0.53846153846153844</v>
      </c>
    </row>
    <row r="2577" spans="1:14" x14ac:dyDescent="0.25">
      <c r="A2577" s="1" t="s">
        <v>315</v>
      </c>
      <c r="B2577" s="1" t="s">
        <v>341</v>
      </c>
      <c r="C2577" s="1" t="s">
        <v>479</v>
      </c>
      <c r="D2577" s="83">
        <v>0</v>
      </c>
      <c r="E2577" s="83">
        <v>1</v>
      </c>
      <c r="F2577" s="83">
        <v>0</v>
      </c>
      <c r="G2577" s="83">
        <v>0</v>
      </c>
      <c r="H2577" s="83">
        <v>0</v>
      </c>
      <c r="I2577" s="83">
        <v>0</v>
      </c>
      <c r="J2577" s="83">
        <v>0</v>
      </c>
      <c r="K2577" s="83">
        <v>0</v>
      </c>
      <c r="L2577" s="83">
        <v>1</v>
      </c>
      <c r="M2577" s="84">
        <v>4.807692307692308E-3</v>
      </c>
      <c r="N2577" s="85">
        <f t="shared" si="40"/>
        <v>1</v>
      </c>
    </row>
    <row r="2578" spans="1:14" x14ac:dyDescent="0.25">
      <c r="A2578" s="1" t="s">
        <v>315</v>
      </c>
      <c r="B2578" s="1" t="s">
        <v>341</v>
      </c>
      <c r="C2578" s="1" t="s">
        <v>469</v>
      </c>
      <c r="D2578" s="83">
        <v>3</v>
      </c>
      <c r="E2578" s="83">
        <v>2</v>
      </c>
      <c r="F2578" s="83">
        <v>16</v>
      </c>
      <c r="G2578" s="83">
        <v>5</v>
      </c>
      <c r="H2578" s="83">
        <v>7</v>
      </c>
      <c r="I2578" s="83">
        <v>3</v>
      </c>
      <c r="J2578" s="83">
        <v>2</v>
      </c>
      <c r="K2578" s="83">
        <v>2</v>
      </c>
      <c r="L2578" s="83">
        <v>40</v>
      </c>
      <c r="M2578" s="84">
        <v>0.19230769230769229</v>
      </c>
      <c r="N2578" s="85">
        <f t="shared" si="40"/>
        <v>0.05</v>
      </c>
    </row>
    <row r="2579" spans="1:14" x14ac:dyDescent="0.25">
      <c r="A2579" s="1" t="s">
        <v>315</v>
      </c>
      <c r="B2579" s="1" t="s">
        <v>341</v>
      </c>
      <c r="C2579" s="1" t="s">
        <v>470</v>
      </c>
      <c r="D2579" s="83">
        <v>0</v>
      </c>
      <c r="E2579" s="83">
        <v>0</v>
      </c>
      <c r="F2579" s="83">
        <v>0</v>
      </c>
      <c r="G2579" s="83">
        <v>4</v>
      </c>
      <c r="H2579" s="83">
        <v>4</v>
      </c>
      <c r="I2579" s="83">
        <v>1</v>
      </c>
      <c r="J2579" s="83">
        <v>0</v>
      </c>
      <c r="K2579" s="83">
        <v>7</v>
      </c>
      <c r="L2579" s="83">
        <v>16</v>
      </c>
      <c r="M2579" s="84">
        <v>7.6923076923076927E-2</v>
      </c>
      <c r="N2579" s="85">
        <f t="shared" si="40"/>
        <v>0</v>
      </c>
    </row>
    <row r="2580" spans="1:14" x14ac:dyDescent="0.25">
      <c r="A2580" s="1" t="s">
        <v>315</v>
      </c>
      <c r="B2580" s="1" t="s">
        <v>341</v>
      </c>
      <c r="C2580" s="1" t="s">
        <v>471</v>
      </c>
      <c r="D2580" s="83">
        <v>0</v>
      </c>
      <c r="E2580" s="83">
        <v>0</v>
      </c>
      <c r="F2580" s="83">
        <v>2</v>
      </c>
      <c r="G2580" s="83">
        <v>1</v>
      </c>
      <c r="H2580" s="83">
        <v>3</v>
      </c>
      <c r="I2580" s="83">
        <v>0</v>
      </c>
      <c r="J2580" s="83">
        <v>0</v>
      </c>
      <c r="K2580" s="83">
        <v>0</v>
      </c>
      <c r="L2580" s="83">
        <v>6</v>
      </c>
      <c r="M2580" s="84">
        <v>2.8846153846153851E-2</v>
      </c>
      <c r="N2580" s="85">
        <f t="shared" si="40"/>
        <v>0</v>
      </c>
    </row>
    <row r="2581" spans="1:14" x14ac:dyDescent="0.25">
      <c r="A2581" s="1" t="s">
        <v>315</v>
      </c>
      <c r="B2581" s="1" t="s">
        <v>341</v>
      </c>
      <c r="C2581" s="1" t="s">
        <v>481</v>
      </c>
      <c r="D2581" s="83">
        <v>1</v>
      </c>
      <c r="E2581" s="83">
        <v>0</v>
      </c>
      <c r="F2581" s="83">
        <v>0</v>
      </c>
      <c r="G2581" s="83">
        <v>0</v>
      </c>
      <c r="H2581" s="83">
        <v>0</v>
      </c>
      <c r="I2581" s="83">
        <v>0</v>
      </c>
      <c r="J2581" s="83">
        <v>0</v>
      </c>
      <c r="K2581" s="83">
        <v>0</v>
      </c>
      <c r="L2581" s="83">
        <v>1</v>
      </c>
      <c r="M2581" s="84">
        <v>4.807692307692308E-3</v>
      </c>
      <c r="N2581" s="85">
        <f t="shared" si="40"/>
        <v>0</v>
      </c>
    </row>
    <row r="2582" spans="1:14" x14ac:dyDescent="0.25">
      <c r="A2582" s="1" t="s">
        <v>315</v>
      </c>
      <c r="B2582" s="1" t="s">
        <v>341</v>
      </c>
      <c r="C2582" s="1" t="s">
        <v>477</v>
      </c>
      <c r="D2582" s="83">
        <v>0</v>
      </c>
      <c r="E2582" s="83">
        <v>0</v>
      </c>
      <c r="F2582" s="83">
        <v>1</v>
      </c>
      <c r="G2582" s="83">
        <v>0</v>
      </c>
      <c r="H2582" s="83">
        <v>0</v>
      </c>
      <c r="I2582" s="83">
        <v>0</v>
      </c>
      <c r="J2582" s="83">
        <v>0</v>
      </c>
      <c r="K2582" s="83">
        <v>0</v>
      </c>
      <c r="L2582" s="83">
        <v>1</v>
      </c>
      <c r="M2582" s="84">
        <v>4.807692307692308E-3</v>
      </c>
      <c r="N2582" s="85">
        <f t="shared" si="40"/>
        <v>0</v>
      </c>
    </row>
    <row r="2583" spans="1:14" x14ac:dyDescent="0.25">
      <c r="A2583" s="1" t="s">
        <v>315</v>
      </c>
      <c r="B2583" s="1" t="s">
        <v>341</v>
      </c>
      <c r="C2583" s="1" t="s">
        <v>472</v>
      </c>
      <c r="D2583" s="83">
        <v>7</v>
      </c>
      <c r="E2583" s="83">
        <v>24</v>
      </c>
      <c r="F2583" s="83">
        <v>28</v>
      </c>
      <c r="G2583" s="83">
        <v>7</v>
      </c>
      <c r="H2583" s="83">
        <v>4</v>
      </c>
      <c r="I2583" s="83">
        <v>0</v>
      </c>
      <c r="J2583" s="83">
        <v>2</v>
      </c>
      <c r="K2583" s="83">
        <v>0</v>
      </c>
      <c r="L2583" s="83">
        <v>72</v>
      </c>
      <c r="M2583" s="84">
        <v>0.34615384615384609</v>
      </c>
      <c r="N2583" s="85">
        <f t="shared" si="40"/>
        <v>0.33333333333333331</v>
      </c>
    </row>
    <row r="2584" spans="1:14" x14ac:dyDescent="0.25">
      <c r="A2584" s="1" t="s">
        <v>315</v>
      </c>
      <c r="B2584" s="1" t="s">
        <v>341</v>
      </c>
      <c r="C2584" s="1" t="s">
        <v>473</v>
      </c>
      <c r="D2584" s="83">
        <v>3</v>
      </c>
      <c r="E2584" s="83">
        <v>0</v>
      </c>
      <c r="F2584" s="83">
        <v>3</v>
      </c>
      <c r="G2584" s="83">
        <v>5</v>
      </c>
      <c r="H2584" s="83">
        <v>0</v>
      </c>
      <c r="I2584" s="83">
        <v>1</v>
      </c>
      <c r="J2584" s="83">
        <v>1</v>
      </c>
      <c r="K2584" s="83">
        <v>0</v>
      </c>
      <c r="L2584" s="83">
        <v>13</v>
      </c>
      <c r="M2584" s="84">
        <v>6.25E-2</v>
      </c>
      <c r="N2584" s="85">
        <f t="shared" si="40"/>
        <v>0</v>
      </c>
    </row>
    <row r="2585" spans="1:14" x14ac:dyDescent="0.25">
      <c r="A2585" s="1" t="s">
        <v>315</v>
      </c>
      <c r="B2585" s="1" t="s">
        <v>341</v>
      </c>
      <c r="C2585" s="1" t="s">
        <v>474</v>
      </c>
      <c r="D2585" s="83">
        <v>0</v>
      </c>
      <c r="E2585" s="83">
        <v>9</v>
      </c>
      <c r="F2585" s="83">
        <v>8</v>
      </c>
      <c r="G2585" s="83">
        <v>2</v>
      </c>
      <c r="H2585" s="83">
        <v>0</v>
      </c>
      <c r="I2585" s="83">
        <v>0</v>
      </c>
      <c r="J2585" s="83">
        <v>0</v>
      </c>
      <c r="K2585" s="83">
        <v>0</v>
      </c>
      <c r="L2585" s="83">
        <v>19</v>
      </c>
      <c r="M2585" s="84">
        <v>9.1346153846153841E-2</v>
      </c>
      <c r="N2585" s="85">
        <f t="shared" si="40"/>
        <v>0.47368421052631576</v>
      </c>
    </row>
    <row r="2586" spans="1:14" x14ac:dyDescent="0.25">
      <c r="A2586" s="3" t="s">
        <v>315</v>
      </c>
      <c r="B2586" s="3" t="s">
        <v>319</v>
      </c>
      <c r="C2586" s="3" t="s">
        <v>467</v>
      </c>
      <c r="D2586" s="181">
        <v>15</v>
      </c>
      <c r="E2586" s="181">
        <v>47</v>
      </c>
      <c r="F2586" s="181">
        <v>24</v>
      </c>
      <c r="G2586" s="181">
        <v>26</v>
      </c>
      <c r="H2586" s="181">
        <v>15</v>
      </c>
      <c r="I2586" s="181">
        <v>11</v>
      </c>
      <c r="J2586" s="181">
        <v>7</v>
      </c>
      <c r="K2586" s="181">
        <v>9</v>
      </c>
      <c r="L2586" s="181">
        <v>154</v>
      </c>
      <c r="M2586" s="182">
        <v>1</v>
      </c>
      <c r="N2586" s="183">
        <f t="shared" si="40"/>
        <v>0.30519480519480519</v>
      </c>
    </row>
    <row r="2587" spans="1:14" x14ac:dyDescent="0.25">
      <c r="A2587" s="1" t="s">
        <v>315</v>
      </c>
      <c r="B2587" s="1" t="s">
        <v>319</v>
      </c>
      <c r="C2587" s="1" t="s">
        <v>468</v>
      </c>
      <c r="D2587" s="83">
        <v>3</v>
      </c>
      <c r="E2587" s="83">
        <v>5</v>
      </c>
      <c r="F2587" s="83">
        <v>3</v>
      </c>
      <c r="G2587" s="83">
        <v>0</v>
      </c>
      <c r="H2587" s="83">
        <v>0</v>
      </c>
      <c r="I2587" s="83">
        <v>1</v>
      </c>
      <c r="J2587" s="83">
        <v>0</v>
      </c>
      <c r="K2587" s="83">
        <v>0</v>
      </c>
      <c r="L2587" s="83">
        <v>12</v>
      </c>
      <c r="M2587" s="84">
        <v>7.792207792207792E-2</v>
      </c>
      <c r="N2587" s="85">
        <f t="shared" si="40"/>
        <v>0.41666666666666669</v>
      </c>
    </row>
    <row r="2588" spans="1:14" x14ac:dyDescent="0.25">
      <c r="A2588" s="1" t="s">
        <v>315</v>
      </c>
      <c r="B2588" s="1" t="s">
        <v>319</v>
      </c>
      <c r="C2588" s="1" t="s">
        <v>469</v>
      </c>
      <c r="D2588" s="83">
        <v>1</v>
      </c>
      <c r="E2588" s="83">
        <v>0</v>
      </c>
      <c r="F2588" s="83">
        <v>7</v>
      </c>
      <c r="G2588" s="83">
        <v>7</v>
      </c>
      <c r="H2588" s="83">
        <v>6</v>
      </c>
      <c r="I2588" s="83">
        <v>4</v>
      </c>
      <c r="J2588" s="83">
        <v>5</v>
      </c>
      <c r="K2588" s="83">
        <v>2</v>
      </c>
      <c r="L2588" s="83">
        <v>32</v>
      </c>
      <c r="M2588" s="84">
        <v>0.20779220779220781</v>
      </c>
      <c r="N2588" s="85">
        <f t="shared" si="40"/>
        <v>0</v>
      </c>
    </row>
    <row r="2589" spans="1:14" x14ac:dyDescent="0.25">
      <c r="A2589" s="1" t="s">
        <v>315</v>
      </c>
      <c r="B2589" s="1" t="s">
        <v>319</v>
      </c>
      <c r="C2589" s="1" t="s">
        <v>470</v>
      </c>
      <c r="D2589" s="83">
        <v>1</v>
      </c>
      <c r="E2589" s="83">
        <v>1</v>
      </c>
      <c r="F2589" s="83">
        <v>0</v>
      </c>
      <c r="G2589" s="83">
        <v>4</v>
      </c>
      <c r="H2589" s="83">
        <v>3</v>
      </c>
      <c r="I2589" s="83">
        <v>1</v>
      </c>
      <c r="J2589" s="83">
        <v>1</v>
      </c>
      <c r="K2589" s="83">
        <v>1</v>
      </c>
      <c r="L2589" s="83">
        <v>12</v>
      </c>
      <c r="M2589" s="84">
        <v>7.792207792207792E-2</v>
      </c>
      <c r="N2589" s="85">
        <f t="shared" si="40"/>
        <v>8.3333333333333329E-2</v>
      </c>
    </row>
    <row r="2590" spans="1:14" x14ac:dyDescent="0.25">
      <c r="A2590" s="1" t="s">
        <v>315</v>
      </c>
      <c r="B2590" s="1" t="s">
        <v>319</v>
      </c>
      <c r="C2590" s="1" t="s">
        <v>471</v>
      </c>
      <c r="D2590" s="83">
        <v>1</v>
      </c>
      <c r="E2590" s="83">
        <v>1</v>
      </c>
      <c r="F2590" s="83">
        <v>0</v>
      </c>
      <c r="G2590" s="83">
        <v>0</v>
      </c>
      <c r="H2590" s="83">
        <v>2</v>
      </c>
      <c r="I2590" s="83">
        <v>1</v>
      </c>
      <c r="J2590" s="83">
        <v>0</v>
      </c>
      <c r="K2590" s="83">
        <v>1</v>
      </c>
      <c r="L2590" s="83">
        <v>6</v>
      </c>
      <c r="M2590" s="84">
        <v>3.896103896103896E-2</v>
      </c>
      <c r="N2590" s="85">
        <f t="shared" si="40"/>
        <v>0.16666666666666666</v>
      </c>
    </row>
    <row r="2591" spans="1:14" x14ac:dyDescent="0.25">
      <c r="A2591" s="1" t="s">
        <v>315</v>
      </c>
      <c r="B2591" s="1" t="s">
        <v>319</v>
      </c>
      <c r="C2591" s="1" t="s">
        <v>482</v>
      </c>
      <c r="D2591" s="83">
        <v>0</v>
      </c>
      <c r="E2591" s="83">
        <v>0</v>
      </c>
      <c r="F2591" s="83">
        <v>0</v>
      </c>
      <c r="G2591" s="83">
        <v>0</v>
      </c>
      <c r="H2591" s="83">
        <v>1</v>
      </c>
      <c r="I2591" s="83">
        <v>0</v>
      </c>
      <c r="J2591" s="83">
        <v>0</v>
      </c>
      <c r="K2591" s="83">
        <v>0</v>
      </c>
      <c r="L2591" s="83">
        <v>1</v>
      </c>
      <c r="M2591" s="84">
        <v>6.4935064935064931E-3</v>
      </c>
      <c r="N2591" s="85">
        <f t="shared" si="40"/>
        <v>0</v>
      </c>
    </row>
    <row r="2592" spans="1:14" x14ac:dyDescent="0.25">
      <c r="A2592" s="1" t="s">
        <v>315</v>
      </c>
      <c r="B2592" s="1" t="s">
        <v>319</v>
      </c>
      <c r="C2592" s="1" t="s">
        <v>472</v>
      </c>
      <c r="D2592" s="83">
        <v>5</v>
      </c>
      <c r="E2592" s="83">
        <v>28</v>
      </c>
      <c r="F2592" s="83">
        <v>7</v>
      </c>
      <c r="G2592" s="83">
        <v>13</v>
      </c>
      <c r="H2592" s="83">
        <v>2</v>
      </c>
      <c r="I2592" s="83">
        <v>4</v>
      </c>
      <c r="J2592" s="83">
        <v>0</v>
      </c>
      <c r="K2592" s="83">
        <v>3</v>
      </c>
      <c r="L2592" s="83">
        <v>62</v>
      </c>
      <c r="M2592" s="84">
        <v>0.40259740259740262</v>
      </c>
      <c r="N2592" s="85">
        <f t="shared" si="40"/>
        <v>0.45161290322580644</v>
      </c>
    </row>
    <row r="2593" spans="1:14" x14ac:dyDescent="0.25">
      <c r="A2593" s="1" t="s">
        <v>315</v>
      </c>
      <c r="B2593" s="1" t="s">
        <v>319</v>
      </c>
      <c r="C2593" s="1" t="s">
        <v>473</v>
      </c>
      <c r="D2593" s="83">
        <v>2</v>
      </c>
      <c r="E2593" s="83">
        <v>1</v>
      </c>
      <c r="F2593" s="83">
        <v>4</v>
      </c>
      <c r="G2593" s="83">
        <v>1</v>
      </c>
      <c r="H2593" s="83">
        <v>1</v>
      </c>
      <c r="I2593" s="83">
        <v>0</v>
      </c>
      <c r="J2593" s="83">
        <v>1</v>
      </c>
      <c r="K2593" s="83">
        <v>2</v>
      </c>
      <c r="L2593" s="83">
        <v>12</v>
      </c>
      <c r="M2593" s="84">
        <v>7.792207792207792E-2</v>
      </c>
      <c r="N2593" s="85">
        <f t="shared" si="40"/>
        <v>8.3333333333333329E-2</v>
      </c>
    </row>
    <row r="2594" spans="1:14" x14ac:dyDescent="0.25">
      <c r="A2594" s="1" t="s">
        <v>315</v>
      </c>
      <c r="B2594" s="1" t="s">
        <v>319</v>
      </c>
      <c r="C2594" s="1" t="s">
        <v>474</v>
      </c>
      <c r="D2594" s="83">
        <v>2</v>
      </c>
      <c r="E2594" s="83">
        <v>11</v>
      </c>
      <c r="F2594" s="83">
        <v>3</v>
      </c>
      <c r="G2594" s="83">
        <v>1</v>
      </c>
      <c r="H2594" s="83">
        <v>0</v>
      </c>
      <c r="I2594" s="83">
        <v>0</v>
      </c>
      <c r="J2594" s="83">
        <v>0</v>
      </c>
      <c r="K2594" s="83">
        <v>0</v>
      </c>
      <c r="L2594" s="83">
        <v>17</v>
      </c>
      <c r="M2594" s="84">
        <v>0.1103896103896104</v>
      </c>
      <c r="N2594" s="85">
        <f t="shared" si="40"/>
        <v>0.6470588235294118</v>
      </c>
    </row>
    <row r="2595" spans="1:14" x14ac:dyDescent="0.25">
      <c r="A2595" s="3" t="s">
        <v>315</v>
      </c>
      <c r="B2595" s="3" t="s">
        <v>320</v>
      </c>
      <c r="C2595" s="3" t="s">
        <v>467</v>
      </c>
      <c r="D2595" s="181">
        <v>14</v>
      </c>
      <c r="E2595" s="181">
        <v>44</v>
      </c>
      <c r="F2595" s="181">
        <v>15</v>
      </c>
      <c r="G2595" s="181">
        <v>18</v>
      </c>
      <c r="H2595" s="181">
        <v>10</v>
      </c>
      <c r="I2595" s="181">
        <v>6</v>
      </c>
      <c r="J2595" s="181">
        <v>2</v>
      </c>
      <c r="K2595" s="181">
        <v>4</v>
      </c>
      <c r="L2595" s="181">
        <v>113</v>
      </c>
      <c r="M2595" s="182">
        <v>1</v>
      </c>
      <c r="N2595" s="183">
        <f t="shared" si="40"/>
        <v>0.38938053097345132</v>
      </c>
    </row>
    <row r="2596" spans="1:14" x14ac:dyDescent="0.25">
      <c r="A2596" s="1" t="s">
        <v>315</v>
      </c>
      <c r="B2596" s="1" t="s">
        <v>320</v>
      </c>
      <c r="C2596" s="1" t="s">
        <v>468</v>
      </c>
      <c r="D2596" s="83">
        <v>1</v>
      </c>
      <c r="E2596" s="83">
        <v>10</v>
      </c>
      <c r="F2596" s="83">
        <v>2</v>
      </c>
      <c r="G2596" s="83">
        <v>0</v>
      </c>
      <c r="H2596" s="83">
        <v>0</v>
      </c>
      <c r="I2596" s="83">
        <v>1</v>
      </c>
      <c r="J2596" s="83">
        <v>0</v>
      </c>
      <c r="K2596" s="83">
        <v>0</v>
      </c>
      <c r="L2596" s="83">
        <v>14</v>
      </c>
      <c r="M2596" s="84">
        <v>0.1238938053097345</v>
      </c>
      <c r="N2596" s="85">
        <f t="shared" si="40"/>
        <v>0.7142857142857143</v>
      </c>
    </row>
    <row r="2597" spans="1:14" x14ac:dyDescent="0.25">
      <c r="A2597" s="1" t="s">
        <v>315</v>
      </c>
      <c r="B2597" s="1" t="s">
        <v>320</v>
      </c>
      <c r="C2597" s="1" t="s">
        <v>469</v>
      </c>
      <c r="D2597" s="83">
        <v>1</v>
      </c>
      <c r="E2597" s="83">
        <v>0</v>
      </c>
      <c r="F2597" s="83">
        <v>3</v>
      </c>
      <c r="G2597" s="83">
        <v>4</v>
      </c>
      <c r="H2597" s="83">
        <v>5</v>
      </c>
      <c r="I2597" s="83">
        <v>2</v>
      </c>
      <c r="J2597" s="83">
        <v>0</v>
      </c>
      <c r="K2597" s="83">
        <v>3</v>
      </c>
      <c r="L2597" s="83">
        <v>18</v>
      </c>
      <c r="M2597" s="84">
        <v>0.15929203539823009</v>
      </c>
      <c r="N2597" s="85">
        <f t="shared" si="40"/>
        <v>0</v>
      </c>
    </row>
    <row r="2598" spans="1:14" x14ac:dyDescent="0.25">
      <c r="A2598" s="1" t="s">
        <v>315</v>
      </c>
      <c r="B2598" s="1" t="s">
        <v>320</v>
      </c>
      <c r="C2598" s="1" t="s">
        <v>470</v>
      </c>
      <c r="D2598" s="83">
        <v>0</v>
      </c>
      <c r="E2598" s="83">
        <v>0</v>
      </c>
      <c r="F2598" s="83">
        <v>0</v>
      </c>
      <c r="G2598" s="83">
        <v>5</v>
      </c>
      <c r="H2598" s="83">
        <v>1</v>
      </c>
      <c r="I2598" s="83">
        <v>2</v>
      </c>
      <c r="J2598" s="83">
        <v>0</v>
      </c>
      <c r="K2598" s="83">
        <v>0</v>
      </c>
      <c r="L2598" s="83">
        <v>8</v>
      </c>
      <c r="M2598" s="84">
        <v>7.0796460176991149E-2</v>
      </c>
      <c r="N2598" s="85">
        <f t="shared" si="40"/>
        <v>0</v>
      </c>
    </row>
    <row r="2599" spans="1:14" x14ac:dyDescent="0.25">
      <c r="A2599" s="1" t="s">
        <v>315</v>
      </c>
      <c r="B2599" s="1" t="s">
        <v>320</v>
      </c>
      <c r="C2599" s="1" t="s">
        <v>471</v>
      </c>
      <c r="D2599" s="83">
        <v>0</v>
      </c>
      <c r="E2599" s="83">
        <v>0</v>
      </c>
      <c r="F2599" s="83">
        <v>2</v>
      </c>
      <c r="G2599" s="83">
        <v>3</v>
      </c>
      <c r="H2599" s="83">
        <v>1</v>
      </c>
      <c r="I2599" s="83">
        <v>1</v>
      </c>
      <c r="J2599" s="83">
        <v>1</v>
      </c>
      <c r="K2599" s="83">
        <v>0</v>
      </c>
      <c r="L2599" s="83">
        <v>8</v>
      </c>
      <c r="M2599" s="84">
        <v>7.0796460176991149E-2</v>
      </c>
      <c r="N2599" s="85">
        <f t="shared" si="40"/>
        <v>0</v>
      </c>
    </row>
    <row r="2600" spans="1:14" x14ac:dyDescent="0.25">
      <c r="A2600" s="1" t="s">
        <v>315</v>
      </c>
      <c r="B2600" s="1" t="s">
        <v>320</v>
      </c>
      <c r="C2600" s="1" t="s">
        <v>472</v>
      </c>
      <c r="D2600" s="83">
        <v>9</v>
      </c>
      <c r="E2600" s="83">
        <v>24</v>
      </c>
      <c r="F2600" s="83">
        <v>4</v>
      </c>
      <c r="G2600" s="83">
        <v>2</v>
      </c>
      <c r="H2600" s="83">
        <v>0</v>
      </c>
      <c r="I2600" s="83">
        <v>0</v>
      </c>
      <c r="J2600" s="83">
        <v>0</v>
      </c>
      <c r="K2600" s="83">
        <v>0</v>
      </c>
      <c r="L2600" s="83">
        <v>39</v>
      </c>
      <c r="M2600" s="84">
        <v>0.34513274336283178</v>
      </c>
      <c r="N2600" s="85">
        <f t="shared" si="40"/>
        <v>0.61538461538461542</v>
      </c>
    </row>
    <row r="2601" spans="1:14" x14ac:dyDescent="0.25">
      <c r="A2601" s="1" t="s">
        <v>315</v>
      </c>
      <c r="B2601" s="1" t="s">
        <v>320</v>
      </c>
      <c r="C2601" s="1" t="s">
        <v>473</v>
      </c>
      <c r="D2601" s="83">
        <v>3</v>
      </c>
      <c r="E2601" s="83">
        <v>0</v>
      </c>
      <c r="F2601" s="83">
        <v>3</v>
      </c>
      <c r="G2601" s="83">
        <v>3</v>
      </c>
      <c r="H2601" s="83">
        <v>3</v>
      </c>
      <c r="I2601" s="83">
        <v>0</v>
      </c>
      <c r="J2601" s="83">
        <v>1</v>
      </c>
      <c r="K2601" s="83">
        <v>0</v>
      </c>
      <c r="L2601" s="83">
        <v>13</v>
      </c>
      <c r="M2601" s="84">
        <v>0.1150442477876106</v>
      </c>
      <c r="N2601" s="85">
        <f t="shared" si="40"/>
        <v>0</v>
      </c>
    </row>
    <row r="2602" spans="1:14" x14ac:dyDescent="0.25">
      <c r="A2602" s="1" t="s">
        <v>315</v>
      </c>
      <c r="B2602" s="1" t="s">
        <v>320</v>
      </c>
      <c r="C2602" s="1" t="s">
        <v>474</v>
      </c>
      <c r="D2602" s="83">
        <v>0</v>
      </c>
      <c r="E2602" s="83">
        <v>10</v>
      </c>
      <c r="F2602" s="83">
        <v>1</v>
      </c>
      <c r="G2602" s="83">
        <v>1</v>
      </c>
      <c r="H2602" s="83">
        <v>0</v>
      </c>
      <c r="I2602" s="83">
        <v>0</v>
      </c>
      <c r="J2602" s="83">
        <v>0</v>
      </c>
      <c r="K2602" s="83">
        <v>1</v>
      </c>
      <c r="L2602" s="83">
        <v>13</v>
      </c>
      <c r="M2602" s="84">
        <v>0.1150442477876106</v>
      </c>
      <c r="N2602" s="85">
        <f t="shared" si="40"/>
        <v>0.76923076923076927</v>
      </c>
    </row>
    <row r="2603" spans="1:14" x14ac:dyDescent="0.25">
      <c r="A2603" s="3" t="s">
        <v>315</v>
      </c>
      <c r="B2603" s="3" t="s">
        <v>321</v>
      </c>
      <c r="C2603" s="3" t="s">
        <v>467</v>
      </c>
      <c r="D2603" s="181">
        <v>8</v>
      </c>
      <c r="E2603" s="181">
        <v>22</v>
      </c>
      <c r="F2603" s="181">
        <v>12</v>
      </c>
      <c r="G2603" s="181">
        <v>10</v>
      </c>
      <c r="H2603" s="181">
        <v>7</v>
      </c>
      <c r="I2603" s="181">
        <v>9</v>
      </c>
      <c r="J2603" s="181">
        <v>1</v>
      </c>
      <c r="K2603" s="181">
        <v>4</v>
      </c>
      <c r="L2603" s="181">
        <v>73</v>
      </c>
      <c r="M2603" s="182">
        <v>1</v>
      </c>
      <c r="N2603" s="183">
        <f t="shared" si="40"/>
        <v>0.30136986301369861</v>
      </c>
    </row>
    <row r="2604" spans="1:14" x14ac:dyDescent="0.25">
      <c r="A2604" s="1" t="s">
        <v>315</v>
      </c>
      <c r="B2604" s="1" t="s">
        <v>321</v>
      </c>
      <c r="C2604" s="1" t="s">
        <v>468</v>
      </c>
      <c r="D2604" s="83">
        <v>2</v>
      </c>
      <c r="E2604" s="83">
        <v>3</v>
      </c>
      <c r="F2604" s="83">
        <v>2</v>
      </c>
      <c r="G2604" s="83">
        <v>0</v>
      </c>
      <c r="H2604" s="83">
        <v>0</v>
      </c>
      <c r="I2604" s="83">
        <v>1</v>
      </c>
      <c r="J2604" s="83">
        <v>0</v>
      </c>
      <c r="K2604" s="83">
        <v>0</v>
      </c>
      <c r="L2604" s="83">
        <v>8</v>
      </c>
      <c r="M2604" s="84">
        <v>0.1095890410958904</v>
      </c>
      <c r="N2604" s="85">
        <f t="shared" si="40"/>
        <v>0.375</v>
      </c>
    </row>
    <row r="2605" spans="1:14" x14ac:dyDescent="0.25">
      <c r="A2605" s="1" t="s">
        <v>315</v>
      </c>
      <c r="B2605" s="1" t="s">
        <v>321</v>
      </c>
      <c r="C2605" s="1" t="s">
        <v>480</v>
      </c>
      <c r="D2605" s="83">
        <v>0</v>
      </c>
      <c r="E2605" s="83">
        <v>0</v>
      </c>
      <c r="F2605" s="83">
        <v>0</v>
      </c>
      <c r="G2605" s="83">
        <v>0</v>
      </c>
      <c r="H2605" s="83">
        <v>0</v>
      </c>
      <c r="I2605" s="83">
        <v>0</v>
      </c>
      <c r="J2605" s="83">
        <v>0</v>
      </c>
      <c r="K2605" s="83">
        <v>1</v>
      </c>
      <c r="L2605" s="83">
        <v>1</v>
      </c>
      <c r="M2605" s="84">
        <v>1.3698630136986301E-2</v>
      </c>
      <c r="N2605" s="85">
        <f t="shared" si="40"/>
        <v>0</v>
      </c>
    </row>
    <row r="2606" spans="1:14" x14ac:dyDescent="0.25">
      <c r="A2606" s="1" t="s">
        <v>315</v>
      </c>
      <c r="B2606" s="1" t="s">
        <v>321</v>
      </c>
      <c r="C2606" s="1" t="s">
        <v>469</v>
      </c>
      <c r="D2606" s="83">
        <v>0</v>
      </c>
      <c r="E2606" s="83">
        <v>0</v>
      </c>
      <c r="F2606" s="83">
        <v>5</v>
      </c>
      <c r="G2606" s="83">
        <v>2</v>
      </c>
      <c r="H2606" s="83">
        <v>1</v>
      </c>
      <c r="I2606" s="83">
        <v>1</v>
      </c>
      <c r="J2606" s="83">
        <v>0</v>
      </c>
      <c r="K2606" s="83">
        <v>0</v>
      </c>
      <c r="L2606" s="83">
        <v>9</v>
      </c>
      <c r="M2606" s="84">
        <v>0.12328767123287671</v>
      </c>
      <c r="N2606" s="85">
        <f t="shared" si="40"/>
        <v>0</v>
      </c>
    </row>
    <row r="2607" spans="1:14" x14ac:dyDescent="0.25">
      <c r="A2607" s="1" t="s">
        <v>315</v>
      </c>
      <c r="B2607" s="1" t="s">
        <v>321</v>
      </c>
      <c r="C2607" s="1" t="s">
        <v>470</v>
      </c>
      <c r="D2607" s="83">
        <v>0</v>
      </c>
      <c r="E2607" s="83">
        <v>0</v>
      </c>
      <c r="F2607" s="83">
        <v>0</v>
      </c>
      <c r="G2607" s="83">
        <v>0</v>
      </c>
      <c r="H2607" s="83">
        <v>0</v>
      </c>
      <c r="I2607" s="83">
        <v>4</v>
      </c>
      <c r="J2607" s="83">
        <v>1</v>
      </c>
      <c r="K2607" s="83">
        <v>3</v>
      </c>
      <c r="L2607" s="83">
        <v>8</v>
      </c>
      <c r="M2607" s="84">
        <v>0.1095890410958904</v>
      </c>
      <c r="N2607" s="85">
        <f t="shared" si="40"/>
        <v>0</v>
      </c>
    </row>
    <row r="2608" spans="1:14" x14ac:dyDescent="0.25">
      <c r="A2608" s="1" t="s">
        <v>315</v>
      </c>
      <c r="B2608" s="1" t="s">
        <v>321</v>
      </c>
      <c r="C2608" s="1" t="s">
        <v>471</v>
      </c>
      <c r="D2608" s="83">
        <v>0</v>
      </c>
      <c r="E2608" s="83">
        <v>0</v>
      </c>
      <c r="F2608" s="83">
        <v>1</v>
      </c>
      <c r="G2608" s="83">
        <v>2</v>
      </c>
      <c r="H2608" s="83">
        <v>1</v>
      </c>
      <c r="I2608" s="83">
        <v>1</v>
      </c>
      <c r="J2608" s="83">
        <v>0</v>
      </c>
      <c r="K2608" s="83">
        <v>0</v>
      </c>
      <c r="L2608" s="83">
        <v>5</v>
      </c>
      <c r="M2608" s="84">
        <v>6.8493150684931503E-2</v>
      </c>
      <c r="N2608" s="85">
        <f t="shared" si="40"/>
        <v>0</v>
      </c>
    </row>
    <row r="2609" spans="1:14" x14ac:dyDescent="0.25">
      <c r="A2609" s="1" t="s">
        <v>315</v>
      </c>
      <c r="B2609" s="1" t="s">
        <v>321</v>
      </c>
      <c r="C2609" s="1" t="s">
        <v>481</v>
      </c>
      <c r="D2609" s="83">
        <v>0</v>
      </c>
      <c r="E2609" s="83">
        <v>1</v>
      </c>
      <c r="F2609" s="83">
        <v>0</v>
      </c>
      <c r="G2609" s="83">
        <v>0</v>
      </c>
      <c r="H2609" s="83">
        <v>0</v>
      </c>
      <c r="I2609" s="83">
        <v>0</v>
      </c>
      <c r="J2609" s="83">
        <v>0</v>
      </c>
      <c r="K2609" s="83">
        <v>0</v>
      </c>
      <c r="L2609" s="83">
        <v>1</v>
      </c>
      <c r="M2609" s="84">
        <v>1.3698630136986301E-2</v>
      </c>
      <c r="N2609" s="85">
        <f t="shared" si="40"/>
        <v>1</v>
      </c>
    </row>
    <row r="2610" spans="1:14" x14ac:dyDescent="0.25">
      <c r="A2610" s="1" t="s">
        <v>315</v>
      </c>
      <c r="B2610" s="1" t="s">
        <v>321</v>
      </c>
      <c r="C2610" s="1" t="s">
        <v>472</v>
      </c>
      <c r="D2610" s="83">
        <v>4</v>
      </c>
      <c r="E2610" s="83">
        <v>12</v>
      </c>
      <c r="F2610" s="83">
        <v>1</v>
      </c>
      <c r="G2610" s="83">
        <v>2</v>
      </c>
      <c r="H2610" s="83">
        <v>1</v>
      </c>
      <c r="I2610" s="83">
        <v>1</v>
      </c>
      <c r="J2610" s="83">
        <v>0</v>
      </c>
      <c r="K2610" s="83">
        <v>0</v>
      </c>
      <c r="L2610" s="83">
        <v>21</v>
      </c>
      <c r="M2610" s="84">
        <v>0.28767123287671231</v>
      </c>
      <c r="N2610" s="85">
        <f t="shared" si="40"/>
        <v>0.5714285714285714</v>
      </c>
    </row>
    <row r="2611" spans="1:14" x14ac:dyDescent="0.25">
      <c r="A2611" s="1" t="s">
        <v>315</v>
      </c>
      <c r="B2611" s="1" t="s">
        <v>321</v>
      </c>
      <c r="C2611" s="1" t="s">
        <v>473</v>
      </c>
      <c r="D2611" s="83">
        <v>1</v>
      </c>
      <c r="E2611" s="83">
        <v>0</v>
      </c>
      <c r="F2611" s="83">
        <v>2</v>
      </c>
      <c r="G2611" s="83">
        <v>3</v>
      </c>
      <c r="H2611" s="83">
        <v>3</v>
      </c>
      <c r="I2611" s="83">
        <v>1</v>
      </c>
      <c r="J2611" s="83">
        <v>0</v>
      </c>
      <c r="K2611" s="83">
        <v>0</v>
      </c>
      <c r="L2611" s="83">
        <v>10</v>
      </c>
      <c r="M2611" s="84">
        <v>0.13698630136986301</v>
      </c>
      <c r="N2611" s="85">
        <f t="shared" si="40"/>
        <v>0</v>
      </c>
    </row>
    <row r="2612" spans="1:14" x14ac:dyDescent="0.25">
      <c r="A2612" s="1" t="s">
        <v>315</v>
      </c>
      <c r="B2612" s="1" t="s">
        <v>321</v>
      </c>
      <c r="C2612" s="1" t="s">
        <v>474</v>
      </c>
      <c r="D2612" s="83">
        <v>1</v>
      </c>
      <c r="E2612" s="83">
        <v>6</v>
      </c>
      <c r="F2612" s="83">
        <v>1</v>
      </c>
      <c r="G2612" s="83">
        <v>1</v>
      </c>
      <c r="H2612" s="83">
        <v>1</v>
      </c>
      <c r="I2612" s="83">
        <v>0</v>
      </c>
      <c r="J2612" s="83">
        <v>0</v>
      </c>
      <c r="K2612" s="83">
        <v>0</v>
      </c>
      <c r="L2612" s="83">
        <v>10</v>
      </c>
      <c r="M2612" s="84">
        <v>0.13698630136986301</v>
      </c>
      <c r="N2612" s="85">
        <f t="shared" si="40"/>
        <v>0.6</v>
      </c>
    </row>
    <row r="2613" spans="1:14" x14ac:dyDescent="0.25">
      <c r="A2613" s="3" t="s">
        <v>315</v>
      </c>
      <c r="B2613" s="3" t="s">
        <v>322</v>
      </c>
      <c r="C2613" s="3" t="s">
        <v>467</v>
      </c>
      <c r="D2613" s="181">
        <v>2</v>
      </c>
      <c r="E2613" s="181">
        <v>43</v>
      </c>
      <c r="F2613" s="181">
        <v>20</v>
      </c>
      <c r="G2613" s="181">
        <v>20</v>
      </c>
      <c r="H2613" s="181">
        <v>10</v>
      </c>
      <c r="I2613" s="181">
        <v>8</v>
      </c>
      <c r="J2613" s="181">
        <v>5</v>
      </c>
      <c r="K2613" s="181">
        <v>9</v>
      </c>
      <c r="L2613" s="181">
        <v>117</v>
      </c>
      <c r="M2613" s="182">
        <v>1</v>
      </c>
      <c r="N2613" s="183">
        <f t="shared" si="40"/>
        <v>0.36752136752136755</v>
      </c>
    </row>
    <row r="2614" spans="1:14" x14ac:dyDescent="0.25">
      <c r="A2614" s="1" t="s">
        <v>315</v>
      </c>
      <c r="B2614" s="1" t="s">
        <v>322</v>
      </c>
      <c r="C2614" s="1" t="s">
        <v>468</v>
      </c>
      <c r="D2614" s="83">
        <v>0</v>
      </c>
      <c r="E2614" s="83">
        <v>6</v>
      </c>
      <c r="F2614" s="83">
        <v>2</v>
      </c>
      <c r="G2614" s="83">
        <v>1</v>
      </c>
      <c r="H2614" s="83">
        <v>0</v>
      </c>
      <c r="I2614" s="83">
        <v>0</v>
      </c>
      <c r="J2614" s="83">
        <v>0</v>
      </c>
      <c r="K2614" s="83">
        <v>0</v>
      </c>
      <c r="L2614" s="83">
        <v>9</v>
      </c>
      <c r="M2614" s="84">
        <v>7.6923076923076927E-2</v>
      </c>
      <c r="N2614" s="85">
        <f t="shared" si="40"/>
        <v>0.66666666666666663</v>
      </c>
    </row>
    <row r="2615" spans="1:14" x14ac:dyDescent="0.25">
      <c r="A2615" s="1" t="s">
        <v>315</v>
      </c>
      <c r="B2615" s="1" t="s">
        <v>322</v>
      </c>
      <c r="C2615" s="1" t="s">
        <v>469</v>
      </c>
      <c r="D2615" s="83">
        <v>0</v>
      </c>
      <c r="E2615" s="83">
        <v>0</v>
      </c>
      <c r="F2615" s="83">
        <v>6</v>
      </c>
      <c r="G2615" s="83">
        <v>7</v>
      </c>
      <c r="H2615" s="83">
        <v>4</v>
      </c>
      <c r="I2615" s="83">
        <v>3</v>
      </c>
      <c r="J2615" s="83">
        <v>0</v>
      </c>
      <c r="K2615" s="83">
        <v>1</v>
      </c>
      <c r="L2615" s="83">
        <v>21</v>
      </c>
      <c r="M2615" s="84">
        <v>0.17948717948717949</v>
      </c>
      <c r="N2615" s="85">
        <f t="shared" si="40"/>
        <v>0</v>
      </c>
    </row>
    <row r="2616" spans="1:14" x14ac:dyDescent="0.25">
      <c r="A2616" s="1" t="s">
        <v>315</v>
      </c>
      <c r="B2616" s="1" t="s">
        <v>322</v>
      </c>
      <c r="C2616" s="1" t="s">
        <v>470</v>
      </c>
      <c r="D2616" s="83">
        <v>0</v>
      </c>
      <c r="E2616" s="83">
        <v>0</v>
      </c>
      <c r="F2616" s="83">
        <v>0</v>
      </c>
      <c r="G2616" s="83">
        <v>1</v>
      </c>
      <c r="H2616" s="83">
        <v>1</v>
      </c>
      <c r="I2616" s="83">
        <v>3</v>
      </c>
      <c r="J2616" s="83">
        <v>4</v>
      </c>
      <c r="K2616" s="83">
        <v>6</v>
      </c>
      <c r="L2616" s="83">
        <v>15</v>
      </c>
      <c r="M2616" s="84">
        <v>0.12820512820512819</v>
      </c>
      <c r="N2616" s="85">
        <f t="shared" si="40"/>
        <v>0</v>
      </c>
    </row>
    <row r="2617" spans="1:14" x14ac:dyDescent="0.25">
      <c r="A2617" s="1" t="s">
        <v>315</v>
      </c>
      <c r="B2617" s="1" t="s">
        <v>322</v>
      </c>
      <c r="C2617" s="1" t="s">
        <v>471</v>
      </c>
      <c r="D2617" s="83">
        <v>0</v>
      </c>
      <c r="E2617" s="83">
        <v>1</v>
      </c>
      <c r="F2617" s="83">
        <v>0</v>
      </c>
      <c r="G2617" s="83">
        <v>2</v>
      </c>
      <c r="H2617" s="83">
        <v>0</v>
      </c>
      <c r="I2617" s="83">
        <v>0</v>
      </c>
      <c r="J2617" s="83">
        <v>0</v>
      </c>
      <c r="K2617" s="83">
        <v>1</v>
      </c>
      <c r="L2617" s="83">
        <v>4</v>
      </c>
      <c r="M2617" s="84">
        <v>3.4188034188034191E-2</v>
      </c>
      <c r="N2617" s="85">
        <f t="shared" si="40"/>
        <v>0.25</v>
      </c>
    </row>
    <row r="2618" spans="1:14" x14ac:dyDescent="0.25">
      <c r="A2618" s="1" t="s">
        <v>315</v>
      </c>
      <c r="B2618" s="1" t="s">
        <v>322</v>
      </c>
      <c r="C2618" s="1" t="s">
        <v>472</v>
      </c>
      <c r="D2618" s="83">
        <v>0</v>
      </c>
      <c r="E2618" s="83">
        <v>28</v>
      </c>
      <c r="F2618" s="83">
        <v>5</v>
      </c>
      <c r="G2618" s="83">
        <v>3</v>
      </c>
      <c r="H2618" s="83">
        <v>2</v>
      </c>
      <c r="I2618" s="83">
        <v>1</v>
      </c>
      <c r="J2618" s="83">
        <v>0</v>
      </c>
      <c r="K2618" s="83">
        <v>0</v>
      </c>
      <c r="L2618" s="83">
        <v>39</v>
      </c>
      <c r="M2618" s="84">
        <v>0.33333333333333331</v>
      </c>
      <c r="N2618" s="85">
        <f t="shared" si="40"/>
        <v>0.71794871794871795</v>
      </c>
    </row>
    <row r="2619" spans="1:14" x14ac:dyDescent="0.25">
      <c r="A2619" s="1" t="s">
        <v>315</v>
      </c>
      <c r="B2619" s="1" t="s">
        <v>322</v>
      </c>
      <c r="C2619" s="1" t="s">
        <v>473</v>
      </c>
      <c r="D2619" s="83">
        <v>0</v>
      </c>
      <c r="E2619" s="83">
        <v>0</v>
      </c>
      <c r="F2619" s="83">
        <v>5</v>
      </c>
      <c r="G2619" s="83">
        <v>3</v>
      </c>
      <c r="H2619" s="83">
        <v>2</v>
      </c>
      <c r="I2619" s="83">
        <v>0</v>
      </c>
      <c r="J2619" s="83">
        <v>0</v>
      </c>
      <c r="K2619" s="83">
        <v>1</v>
      </c>
      <c r="L2619" s="83">
        <v>11</v>
      </c>
      <c r="M2619" s="84">
        <v>9.4017094017094016E-2</v>
      </c>
      <c r="N2619" s="85">
        <f t="shared" si="40"/>
        <v>0</v>
      </c>
    </row>
    <row r="2620" spans="1:14" x14ac:dyDescent="0.25">
      <c r="A2620" s="1" t="s">
        <v>315</v>
      </c>
      <c r="B2620" s="1" t="s">
        <v>322</v>
      </c>
      <c r="C2620" s="1" t="s">
        <v>474</v>
      </c>
      <c r="D2620" s="83">
        <v>2</v>
      </c>
      <c r="E2620" s="83">
        <v>8</v>
      </c>
      <c r="F2620" s="83">
        <v>2</v>
      </c>
      <c r="G2620" s="83">
        <v>3</v>
      </c>
      <c r="H2620" s="83">
        <v>1</v>
      </c>
      <c r="I2620" s="83">
        <v>1</v>
      </c>
      <c r="J2620" s="83">
        <v>1</v>
      </c>
      <c r="K2620" s="83">
        <v>0</v>
      </c>
      <c r="L2620" s="83">
        <v>18</v>
      </c>
      <c r="M2620" s="84">
        <v>0.15384615384615391</v>
      </c>
      <c r="N2620" s="85">
        <f t="shared" si="40"/>
        <v>0.44444444444444442</v>
      </c>
    </row>
    <row r="2621" spans="1:14" x14ac:dyDescent="0.25">
      <c r="A2621" s="3" t="s">
        <v>315</v>
      </c>
      <c r="B2621" s="3" t="s">
        <v>323</v>
      </c>
      <c r="C2621" s="3" t="s">
        <v>467</v>
      </c>
      <c r="D2621" s="181">
        <v>3</v>
      </c>
      <c r="E2621" s="181">
        <v>11</v>
      </c>
      <c r="F2621" s="181">
        <v>4</v>
      </c>
      <c r="G2621" s="181">
        <v>8</v>
      </c>
      <c r="H2621" s="181">
        <v>5</v>
      </c>
      <c r="I2621" s="181">
        <v>3</v>
      </c>
      <c r="J2621" s="181">
        <v>0</v>
      </c>
      <c r="K2621" s="181">
        <v>4</v>
      </c>
      <c r="L2621" s="181">
        <v>38</v>
      </c>
      <c r="M2621" s="182">
        <v>1</v>
      </c>
      <c r="N2621" s="183">
        <f t="shared" si="40"/>
        <v>0.28947368421052633</v>
      </c>
    </row>
    <row r="2622" spans="1:14" x14ac:dyDescent="0.25">
      <c r="A2622" s="1" t="s">
        <v>315</v>
      </c>
      <c r="B2622" s="1" t="s">
        <v>323</v>
      </c>
      <c r="C2622" s="1" t="s">
        <v>468</v>
      </c>
      <c r="D2622" s="83">
        <v>2</v>
      </c>
      <c r="E2622" s="83">
        <v>3</v>
      </c>
      <c r="F2622" s="83">
        <v>1</v>
      </c>
      <c r="G2622" s="83">
        <v>1</v>
      </c>
      <c r="H2622" s="83">
        <v>0</v>
      </c>
      <c r="I2622" s="83">
        <v>0</v>
      </c>
      <c r="J2622" s="83">
        <v>0</v>
      </c>
      <c r="K2622" s="83">
        <v>0</v>
      </c>
      <c r="L2622" s="83">
        <v>7</v>
      </c>
      <c r="M2622" s="84">
        <v>0.18421052631578949</v>
      </c>
      <c r="N2622" s="85">
        <f t="shared" si="40"/>
        <v>0.42857142857142855</v>
      </c>
    </row>
    <row r="2623" spans="1:14" x14ac:dyDescent="0.25">
      <c r="A2623" s="1" t="s">
        <v>315</v>
      </c>
      <c r="B2623" s="1" t="s">
        <v>323</v>
      </c>
      <c r="C2623" s="1" t="s">
        <v>469</v>
      </c>
      <c r="D2623" s="83">
        <v>0</v>
      </c>
      <c r="E2623" s="83">
        <v>0</v>
      </c>
      <c r="F2623" s="83">
        <v>1</v>
      </c>
      <c r="G2623" s="83">
        <v>4</v>
      </c>
      <c r="H2623" s="83">
        <v>1</v>
      </c>
      <c r="I2623" s="83">
        <v>2</v>
      </c>
      <c r="J2623" s="83">
        <v>0</v>
      </c>
      <c r="K2623" s="83">
        <v>1</v>
      </c>
      <c r="L2623" s="83">
        <v>9</v>
      </c>
      <c r="M2623" s="84">
        <v>0.23684210526315791</v>
      </c>
      <c r="N2623" s="85">
        <f t="shared" si="40"/>
        <v>0</v>
      </c>
    </row>
    <row r="2624" spans="1:14" x14ac:dyDescent="0.25">
      <c r="A2624" s="1" t="s">
        <v>315</v>
      </c>
      <c r="B2624" s="1" t="s">
        <v>323</v>
      </c>
      <c r="C2624" s="1" t="s">
        <v>470</v>
      </c>
      <c r="D2624" s="83">
        <v>0</v>
      </c>
      <c r="E2624" s="83">
        <v>0</v>
      </c>
      <c r="F2624" s="83">
        <v>0</v>
      </c>
      <c r="G2624" s="83">
        <v>1</v>
      </c>
      <c r="H2624" s="83">
        <v>1</v>
      </c>
      <c r="I2624" s="83">
        <v>0</v>
      </c>
      <c r="J2624" s="83">
        <v>0</v>
      </c>
      <c r="K2624" s="83">
        <v>3</v>
      </c>
      <c r="L2624" s="83">
        <v>5</v>
      </c>
      <c r="M2624" s="84">
        <v>0.13157894736842099</v>
      </c>
      <c r="N2624" s="85">
        <f t="shared" si="40"/>
        <v>0</v>
      </c>
    </row>
    <row r="2625" spans="1:14" x14ac:dyDescent="0.25">
      <c r="A2625" s="1" t="s">
        <v>315</v>
      </c>
      <c r="B2625" s="1" t="s">
        <v>323</v>
      </c>
      <c r="C2625" s="1" t="s">
        <v>471</v>
      </c>
      <c r="D2625" s="83">
        <v>0</v>
      </c>
      <c r="E2625" s="83">
        <v>0</v>
      </c>
      <c r="F2625" s="83">
        <v>1</v>
      </c>
      <c r="G2625" s="83">
        <v>1</v>
      </c>
      <c r="H2625" s="83">
        <v>0</v>
      </c>
      <c r="I2625" s="83">
        <v>1</v>
      </c>
      <c r="J2625" s="83">
        <v>0</v>
      </c>
      <c r="K2625" s="83">
        <v>0</v>
      </c>
      <c r="L2625" s="83">
        <v>3</v>
      </c>
      <c r="M2625" s="84">
        <v>7.8947368421052627E-2</v>
      </c>
      <c r="N2625" s="85">
        <f t="shared" si="40"/>
        <v>0</v>
      </c>
    </row>
    <row r="2626" spans="1:14" x14ac:dyDescent="0.25">
      <c r="A2626" s="1" t="s">
        <v>315</v>
      </c>
      <c r="B2626" s="1" t="s">
        <v>323</v>
      </c>
      <c r="C2626" s="1" t="s">
        <v>472</v>
      </c>
      <c r="D2626" s="83">
        <v>1</v>
      </c>
      <c r="E2626" s="83">
        <v>5</v>
      </c>
      <c r="F2626" s="83">
        <v>1</v>
      </c>
      <c r="G2626" s="83">
        <v>1</v>
      </c>
      <c r="H2626" s="83">
        <v>1</v>
      </c>
      <c r="I2626" s="83">
        <v>0</v>
      </c>
      <c r="J2626" s="83">
        <v>0</v>
      </c>
      <c r="K2626" s="83">
        <v>0</v>
      </c>
      <c r="L2626" s="83">
        <v>9</v>
      </c>
      <c r="M2626" s="84">
        <v>0.23684210526315791</v>
      </c>
      <c r="N2626" s="85">
        <f t="shared" si="40"/>
        <v>0.55555555555555558</v>
      </c>
    </row>
    <row r="2627" spans="1:14" x14ac:dyDescent="0.25">
      <c r="A2627" s="1" t="s">
        <v>315</v>
      </c>
      <c r="B2627" s="1" t="s">
        <v>323</v>
      </c>
      <c r="C2627" s="1" t="s">
        <v>473</v>
      </c>
      <c r="D2627" s="83">
        <v>0</v>
      </c>
      <c r="E2627" s="83">
        <v>0</v>
      </c>
      <c r="F2627" s="83">
        <v>0</v>
      </c>
      <c r="G2627" s="83">
        <v>0</v>
      </c>
      <c r="H2627" s="83">
        <v>2</v>
      </c>
      <c r="I2627" s="83">
        <v>0</v>
      </c>
      <c r="J2627" s="83">
        <v>0</v>
      </c>
      <c r="K2627" s="83">
        <v>0</v>
      </c>
      <c r="L2627" s="83">
        <v>2</v>
      </c>
      <c r="M2627" s="84">
        <v>5.2631578947368418E-2</v>
      </c>
      <c r="N2627" s="85">
        <f t="shared" si="40"/>
        <v>0</v>
      </c>
    </row>
    <row r="2628" spans="1:14" x14ac:dyDescent="0.25">
      <c r="A2628" s="1" t="s">
        <v>315</v>
      </c>
      <c r="B2628" s="1" t="s">
        <v>323</v>
      </c>
      <c r="C2628" s="1" t="s">
        <v>474</v>
      </c>
      <c r="D2628" s="83">
        <v>0</v>
      </c>
      <c r="E2628" s="83">
        <v>3</v>
      </c>
      <c r="F2628" s="83">
        <v>0</v>
      </c>
      <c r="G2628" s="83">
        <v>0</v>
      </c>
      <c r="H2628" s="83">
        <v>0</v>
      </c>
      <c r="I2628" s="83">
        <v>0</v>
      </c>
      <c r="J2628" s="83">
        <v>0</v>
      </c>
      <c r="K2628" s="83">
        <v>0</v>
      </c>
      <c r="L2628" s="83">
        <v>3</v>
      </c>
      <c r="M2628" s="84">
        <v>7.8947368421052627E-2</v>
      </c>
      <c r="N2628" s="85">
        <f t="shared" ref="N2628:N2691" si="41">E2628/L2628</f>
        <v>1</v>
      </c>
    </row>
    <row r="2629" spans="1:14" x14ac:dyDescent="0.25">
      <c r="A2629" s="3" t="s">
        <v>315</v>
      </c>
      <c r="B2629" s="3" t="s">
        <v>324</v>
      </c>
      <c r="C2629" s="3" t="s">
        <v>467</v>
      </c>
      <c r="D2629" s="181">
        <v>3</v>
      </c>
      <c r="E2629" s="181">
        <v>17</v>
      </c>
      <c r="F2629" s="181">
        <v>4</v>
      </c>
      <c r="G2629" s="181">
        <v>4</v>
      </c>
      <c r="H2629" s="181">
        <v>4</v>
      </c>
      <c r="I2629" s="181">
        <v>2</v>
      </c>
      <c r="J2629" s="181">
        <v>3</v>
      </c>
      <c r="K2629" s="181">
        <v>2</v>
      </c>
      <c r="L2629" s="181">
        <v>39</v>
      </c>
      <c r="M2629" s="182">
        <v>1</v>
      </c>
      <c r="N2629" s="183">
        <f t="shared" si="41"/>
        <v>0.4358974358974359</v>
      </c>
    </row>
    <row r="2630" spans="1:14" x14ac:dyDescent="0.25">
      <c r="A2630" s="1" t="s">
        <v>315</v>
      </c>
      <c r="B2630" s="1" t="s">
        <v>324</v>
      </c>
      <c r="C2630" s="1" t="s">
        <v>468</v>
      </c>
      <c r="D2630" s="83">
        <v>0</v>
      </c>
      <c r="E2630" s="83">
        <v>5</v>
      </c>
      <c r="F2630" s="83">
        <v>0</v>
      </c>
      <c r="G2630" s="83">
        <v>0</v>
      </c>
      <c r="H2630" s="83">
        <v>0</v>
      </c>
      <c r="I2630" s="83">
        <v>1</v>
      </c>
      <c r="J2630" s="83">
        <v>0</v>
      </c>
      <c r="K2630" s="83">
        <v>0</v>
      </c>
      <c r="L2630" s="83">
        <v>6</v>
      </c>
      <c r="M2630" s="84">
        <v>0.15384615384615391</v>
      </c>
      <c r="N2630" s="85">
        <f t="shared" si="41"/>
        <v>0.83333333333333337</v>
      </c>
    </row>
    <row r="2631" spans="1:14" x14ac:dyDescent="0.25">
      <c r="A2631" s="1" t="s">
        <v>315</v>
      </c>
      <c r="B2631" s="1" t="s">
        <v>324</v>
      </c>
      <c r="C2631" s="1" t="s">
        <v>469</v>
      </c>
      <c r="D2631" s="83">
        <v>0</v>
      </c>
      <c r="E2631" s="83">
        <v>0</v>
      </c>
      <c r="F2631" s="83">
        <v>2</v>
      </c>
      <c r="G2631" s="83">
        <v>2</v>
      </c>
      <c r="H2631" s="83">
        <v>3</v>
      </c>
      <c r="I2631" s="83">
        <v>0</v>
      </c>
      <c r="J2631" s="83">
        <v>3</v>
      </c>
      <c r="K2631" s="83">
        <v>0</v>
      </c>
      <c r="L2631" s="83">
        <v>10</v>
      </c>
      <c r="M2631" s="84">
        <v>0.25641025641025639</v>
      </c>
      <c r="N2631" s="85">
        <f t="shared" si="41"/>
        <v>0</v>
      </c>
    </row>
    <row r="2632" spans="1:14" x14ac:dyDescent="0.25">
      <c r="A2632" s="1" t="s">
        <v>315</v>
      </c>
      <c r="B2632" s="1" t="s">
        <v>324</v>
      </c>
      <c r="C2632" s="1" t="s">
        <v>470</v>
      </c>
      <c r="D2632" s="83">
        <v>0</v>
      </c>
      <c r="E2632" s="83">
        <v>0</v>
      </c>
      <c r="F2632" s="83">
        <v>0</v>
      </c>
      <c r="G2632" s="83">
        <v>2</v>
      </c>
      <c r="H2632" s="83">
        <v>0</v>
      </c>
      <c r="I2632" s="83">
        <v>0</v>
      </c>
      <c r="J2632" s="83">
        <v>0</v>
      </c>
      <c r="K2632" s="83">
        <v>2</v>
      </c>
      <c r="L2632" s="83">
        <v>4</v>
      </c>
      <c r="M2632" s="84">
        <v>0.1025641025641026</v>
      </c>
      <c r="N2632" s="85">
        <f t="shared" si="41"/>
        <v>0</v>
      </c>
    </row>
    <row r="2633" spans="1:14" x14ac:dyDescent="0.25">
      <c r="A2633" s="1" t="s">
        <v>315</v>
      </c>
      <c r="B2633" s="1" t="s">
        <v>324</v>
      </c>
      <c r="C2633" s="1" t="s">
        <v>472</v>
      </c>
      <c r="D2633" s="83">
        <v>1</v>
      </c>
      <c r="E2633" s="83">
        <v>8</v>
      </c>
      <c r="F2633" s="83">
        <v>1</v>
      </c>
      <c r="G2633" s="83">
        <v>0</v>
      </c>
      <c r="H2633" s="83">
        <v>1</v>
      </c>
      <c r="I2633" s="83">
        <v>0</v>
      </c>
      <c r="J2633" s="83">
        <v>0</v>
      </c>
      <c r="K2633" s="83">
        <v>0</v>
      </c>
      <c r="L2633" s="83">
        <v>11</v>
      </c>
      <c r="M2633" s="84">
        <v>0.28205128205128199</v>
      </c>
      <c r="N2633" s="85">
        <f t="shared" si="41"/>
        <v>0.72727272727272729</v>
      </c>
    </row>
    <row r="2634" spans="1:14" x14ac:dyDescent="0.25">
      <c r="A2634" s="1" t="s">
        <v>315</v>
      </c>
      <c r="B2634" s="1" t="s">
        <v>324</v>
      </c>
      <c r="C2634" s="1" t="s">
        <v>473</v>
      </c>
      <c r="D2634" s="83">
        <v>2</v>
      </c>
      <c r="E2634" s="83">
        <v>0</v>
      </c>
      <c r="F2634" s="83">
        <v>0</v>
      </c>
      <c r="G2634" s="83">
        <v>0</v>
      </c>
      <c r="H2634" s="83">
        <v>0</v>
      </c>
      <c r="I2634" s="83">
        <v>1</v>
      </c>
      <c r="J2634" s="83">
        <v>0</v>
      </c>
      <c r="K2634" s="83">
        <v>0</v>
      </c>
      <c r="L2634" s="83">
        <v>3</v>
      </c>
      <c r="M2634" s="84">
        <v>7.6923076923076927E-2</v>
      </c>
      <c r="N2634" s="85">
        <f t="shared" si="41"/>
        <v>0</v>
      </c>
    </row>
    <row r="2635" spans="1:14" x14ac:dyDescent="0.25">
      <c r="A2635" s="1" t="s">
        <v>315</v>
      </c>
      <c r="B2635" s="1" t="s">
        <v>324</v>
      </c>
      <c r="C2635" s="1" t="s">
        <v>474</v>
      </c>
      <c r="D2635" s="83">
        <v>0</v>
      </c>
      <c r="E2635" s="83">
        <v>4</v>
      </c>
      <c r="F2635" s="83">
        <v>1</v>
      </c>
      <c r="G2635" s="83">
        <v>0</v>
      </c>
      <c r="H2635" s="83">
        <v>0</v>
      </c>
      <c r="I2635" s="83">
        <v>0</v>
      </c>
      <c r="J2635" s="83">
        <v>0</v>
      </c>
      <c r="K2635" s="83">
        <v>0</v>
      </c>
      <c r="L2635" s="83">
        <v>5</v>
      </c>
      <c r="M2635" s="84">
        <v>0.12820512820512819</v>
      </c>
      <c r="N2635" s="85">
        <f t="shared" si="41"/>
        <v>0.8</v>
      </c>
    </row>
    <row r="2636" spans="1:14" x14ac:dyDescent="0.25">
      <c r="A2636" s="3" t="s">
        <v>315</v>
      </c>
      <c r="B2636" s="3" t="s">
        <v>609</v>
      </c>
      <c r="C2636" s="3" t="s">
        <v>467</v>
      </c>
      <c r="D2636" s="181">
        <v>0</v>
      </c>
      <c r="E2636" s="181">
        <v>16</v>
      </c>
      <c r="F2636" s="181">
        <v>14</v>
      </c>
      <c r="G2636" s="181">
        <v>12</v>
      </c>
      <c r="H2636" s="181">
        <v>7</v>
      </c>
      <c r="I2636" s="181">
        <v>9</v>
      </c>
      <c r="J2636" s="181">
        <v>4</v>
      </c>
      <c r="K2636" s="181">
        <v>9</v>
      </c>
      <c r="L2636" s="181">
        <v>71</v>
      </c>
      <c r="M2636" s="182">
        <v>1</v>
      </c>
      <c r="N2636" s="183">
        <f t="shared" si="41"/>
        <v>0.22535211267605634</v>
      </c>
    </row>
    <row r="2637" spans="1:14" x14ac:dyDescent="0.25">
      <c r="A2637" s="1" t="s">
        <v>315</v>
      </c>
      <c r="B2637" s="1" t="s">
        <v>609</v>
      </c>
      <c r="C2637" s="1" t="s">
        <v>468</v>
      </c>
      <c r="D2637" s="83">
        <v>0</v>
      </c>
      <c r="E2637" s="83">
        <v>3</v>
      </c>
      <c r="F2637" s="83">
        <v>0</v>
      </c>
      <c r="G2637" s="83">
        <v>0</v>
      </c>
      <c r="H2637" s="83">
        <v>0</v>
      </c>
      <c r="I2637" s="83">
        <v>0</v>
      </c>
      <c r="J2637" s="83">
        <v>0</v>
      </c>
      <c r="K2637" s="83">
        <v>0</v>
      </c>
      <c r="L2637" s="83">
        <v>3</v>
      </c>
      <c r="M2637" s="84">
        <v>4.2253521126760563E-2</v>
      </c>
      <c r="N2637" s="85">
        <f t="shared" si="41"/>
        <v>1</v>
      </c>
    </row>
    <row r="2638" spans="1:14" x14ac:dyDescent="0.25">
      <c r="A2638" s="1" t="s">
        <v>315</v>
      </c>
      <c r="B2638" s="1" t="s">
        <v>609</v>
      </c>
      <c r="C2638" s="1" t="s">
        <v>469</v>
      </c>
      <c r="D2638" s="83">
        <v>0</v>
      </c>
      <c r="E2638" s="83">
        <v>0</v>
      </c>
      <c r="F2638" s="83">
        <v>9</v>
      </c>
      <c r="G2638" s="83">
        <v>6</v>
      </c>
      <c r="H2638" s="83">
        <v>3</v>
      </c>
      <c r="I2638" s="83">
        <v>1</v>
      </c>
      <c r="J2638" s="83">
        <v>1</v>
      </c>
      <c r="K2638" s="83">
        <v>4</v>
      </c>
      <c r="L2638" s="83">
        <v>24</v>
      </c>
      <c r="M2638" s="84">
        <v>0.3380281690140845</v>
      </c>
      <c r="N2638" s="85">
        <f t="shared" si="41"/>
        <v>0</v>
      </c>
    </row>
    <row r="2639" spans="1:14" x14ac:dyDescent="0.25">
      <c r="A2639" s="1" t="s">
        <v>315</v>
      </c>
      <c r="B2639" s="1" t="s">
        <v>609</v>
      </c>
      <c r="C2639" s="1" t="s">
        <v>470</v>
      </c>
      <c r="D2639" s="83">
        <v>0</v>
      </c>
      <c r="E2639" s="83">
        <v>0</v>
      </c>
      <c r="F2639" s="83">
        <v>0</v>
      </c>
      <c r="G2639" s="83">
        <v>0</v>
      </c>
      <c r="H2639" s="83">
        <v>0</v>
      </c>
      <c r="I2639" s="83">
        <v>6</v>
      </c>
      <c r="J2639" s="83">
        <v>3</v>
      </c>
      <c r="K2639" s="83">
        <v>5</v>
      </c>
      <c r="L2639" s="83">
        <v>14</v>
      </c>
      <c r="M2639" s="84">
        <v>0.19718309859154931</v>
      </c>
      <c r="N2639" s="85">
        <f t="shared" si="41"/>
        <v>0</v>
      </c>
    </row>
    <row r="2640" spans="1:14" x14ac:dyDescent="0.25">
      <c r="A2640" s="1" t="s">
        <v>315</v>
      </c>
      <c r="B2640" s="1" t="s">
        <v>609</v>
      </c>
      <c r="C2640" s="1" t="s">
        <v>471</v>
      </c>
      <c r="D2640" s="83">
        <v>0</v>
      </c>
      <c r="E2640" s="83">
        <v>0</v>
      </c>
      <c r="F2640" s="83">
        <v>0</v>
      </c>
      <c r="G2640" s="83">
        <v>0</v>
      </c>
      <c r="H2640" s="83">
        <v>0</v>
      </c>
      <c r="I2640" s="83">
        <v>1</v>
      </c>
      <c r="J2640" s="83">
        <v>0</v>
      </c>
      <c r="K2640" s="83">
        <v>0</v>
      </c>
      <c r="L2640" s="83">
        <v>1</v>
      </c>
      <c r="M2640" s="84">
        <v>1.408450704225352E-2</v>
      </c>
      <c r="N2640" s="85">
        <f t="shared" si="41"/>
        <v>0</v>
      </c>
    </row>
    <row r="2641" spans="1:14" x14ac:dyDescent="0.25">
      <c r="A2641" s="1" t="s">
        <v>315</v>
      </c>
      <c r="B2641" s="1" t="s">
        <v>609</v>
      </c>
      <c r="C2641" s="1" t="s">
        <v>472</v>
      </c>
      <c r="D2641" s="83">
        <v>0</v>
      </c>
      <c r="E2641" s="83">
        <v>10</v>
      </c>
      <c r="F2641" s="83">
        <v>2</v>
      </c>
      <c r="G2641" s="83">
        <v>6</v>
      </c>
      <c r="H2641" s="83">
        <v>3</v>
      </c>
      <c r="I2641" s="83">
        <v>1</v>
      </c>
      <c r="J2641" s="83">
        <v>0</v>
      </c>
      <c r="K2641" s="83">
        <v>0</v>
      </c>
      <c r="L2641" s="83">
        <v>22</v>
      </c>
      <c r="M2641" s="84">
        <v>0.3098591549295775</v>
      </c>
      <c r="N2641" s="85">
        <f t="shared" si="41"/>
        <v>0.45454545454545453</v>
      </c>
    </row>
    <row r="2642" spans="1:14" x14ac:dyDescent="0.25">
      <c r="A2642" s="1" t="s">
        <v>315</v>
      </c>
      <c r="B2642" s="1" t="s">
        <v>609</v>
      </c>
      <c r="C2642" s="1" t="s">
        <v>473</v>
      </c>
      <c r="D2642" s="83">
        <v>0</v>
      </c>
      <c r="E2642" s="83">
        <v>0</v>
      </c>
      <c r="F2642" s="83">
        <v>2</v>
      </c>
      <c r="G2642" s="83">
        <v>0</v>
      </c>
      <c r="H2642" s="83">
        <v>1</v>
      </c>
      <c r="I2642" s="83">
        <v>0</v>
      </c>
      <c r="J2642" s="83">
        <v>0</v>
      </c>
      <c r="K2642" s="83">
        <v>0</v>
      </c>
      <c r="L2642" s="83">
        <v>3</v>
      </c>
      <c r="M2642" s="84">
        <v>4.2253521126760563E-2</v>
      </c>
      <c r="N2642" s="85">
        <f t="shared" si="41"/>
        <v>0</v>
      </c>
    </row>
    <row r="2643" spans="1:14" x14ac:dyDescent="0.25">
      <c r="A2643" s="1" t="s">
        <v>315</v>
      </c>
      <c r="B2643" s="1" t="s">
        <v>609</v>
      </c>
      <c r="C2643" s="1" t="s">
        <v>474</v>
      </c>
      <c r="D2643" s="83">
        <v>0</v>
      </c>
      <c r="E2643" s="83">
        <v>3</v>
      </c>
      <c r="F2643" s="83">
        <v>1</v>
      </c>
      <c r="G2643" s="83">
        <v>0</v>
      </c>
      <c r="H2643" s="83">
        <v>0</v>
      </c>
      <c r="I2643" s="83">
        <v>0</v>
      </c>
      <c r="J2643" s="83">
        <v>0</v>
      </c>
      <c r="K2643" s="83">
        <v>0</v>
      </c>
      <c r="L2643" s="83">
        <v>4</v>
      </c>
      <c r="M2643" s="84">
        <v>5.6338028169014093E-2</v>
      </c>
      <c r="N2643" s="85">
        <f t="shared" si="41"/>
        <v>0.75</v>
      </c>
    </row>
    <row r="2644" spans="1:14" x14ac:dyDescent="0.25">
      <c r="A2644" s="3" t="s">
        <v>315</v>
      </c>
      <c r="B2644" s="3" t="s">
        <v>326</v>
      </c>
      <c r="C2644" s="3" t="s">
        <v>467</v>
      </c>
      <c r="D2644" s="181">
        <v>0</v>
      </c>
      <c r="E2644" s="181">
        <v>12</v>
      </c>
      <c r="F2644" s="181">
        <v>9</v>
      </c>
      <c r="G2644" s="181">
        <v>8</v>
      </c>
      <c r="H2644" s="181">
        <v>3</v>
      </c>
      <c r="I2644" s="181">
        <v>4</v>
      </c>
      <c r="J2644" s="181">
        <v>1</v>
      </c>
      <c r="K2644" s="181">
        <v>0</v>
      </c>
      <c r="L2644" s="181">
        <v>37</v>
      </c>
      <c r="M2644" s="182">
        <v>1</v>
      </c>
      <c r="N2644" s="183">
        <f t="shared" si="41"/>
        <v>0.32432432432432434</v>
      </c>
    </row>
    <row r="2645" spans="1:14" x14ac:dyDescent="0.25">
      <c r="A2645" s="1" t="s">
        <v>315</v>
      </c>
      <c r="B2645" s="1" t="s">
        <v>326</v>
      </c>
      <c r="C2645" s="1" t="s">
        <v>468</v>
      </c>
      <c r="D2645" s="83">
        <v>0</v>
      </c>
      <c r="E2645" s="83">
        <v>2</v>
      </c>
      <c r="F2645" s="83">
        <v>0</v>
      </c>
      <c r="G2645" s="83">
        <v>0</v>
      </c>
      <c r="H2645" s="83">
        <v>0</v>
      </c>
      <c r="I2645" s="83">
        <v>0</v>
      </c>
      <c r="J2645" s="83">
        <v>0</v>
      </c>
      <c r="K2645" s="83">
        <v>0</v>
      </c>
      <c r="L2645" s="83">
        <v>2</v>
      </c>
      <c r="M2645" s="84">
        <v>5.4054054054054057E-2</v>
      </c>
      <c r="N2645" s="85">
        <f t="shared" si="41"/>
        <v>1</v>
      </c>
    </row>
    <row r="2646" spans="1:14" x14ac:dyDescent="0.25">
      <c r="A2646" s="1" t="s">
        <v>315</v>
      </c>
      <c r="B2646" s="1" t="s">
        <v>326</v>
      </c>
      <c r="C2646" s="1" t="s">
        <v>469</v>
      </c>
      <c r="D2646" s="83">
        <v>0</v>
      </c>
      <c r="E2646" s="83">
        <v>1</v>
      </c>
      <c r="F2646" s="83">
        <v>2</v>
      </c>
      <c r="G2646" s="83">
        <v>3</v>
      </c>
      <c r="H2646" s="83">
        <v>2</v>
      </c>
      <c r="I2646" s="83">
        <v>0</v>
      </c>
      <c r="J2646" s="83">
        <v>0</v>
      </c>
      <c r="K2646" s="83">
        <v>0</v>
      </c>
      <c r="L2646" s="83">
        <v>8</v>
      </c>
      <c r="M2646" s="84">
        <v>0.2162162162162162</v>
      </c>
      <c r="N2646" s="85">
        <f t="shared" si="41"/>
        <v>0.125</v>
      </c>
    </row>
    <row r="2647" spans="1:14" x14ac:dyDescent="0.25">
      <c r="A2647" s="1" t="s">
        <v>315</v>
      </c>
      <c r="B2647" s="1" t="s">
        <v>326</v>
      </c>
      <c r="C2647" s="1" t="s">
        <v>470</v>
      </c>
      <c r="D2647" s="83">
        <v>0</v>
      </c>
      <c r="E2647" s="83">
        <v>0</v>
      </c>
      <c r="F2647" s="83">
        <v>0</v>
      </c>
      <c r="G2647" s="83">
        <v>1</v>
      </c>
      <c r="H2647" s="83">
        <v>0</v>
      </c>
      <c r="I2647" s="83">
        <v>3</v>
      </c>
      <c r="J2647" s="83">
        <v>0</v>
      </c>
      <c r="K2647" s="83">
        <v>0</v>
      </c>
      <c r="L2647" s="83">
        <v>4</v>
      </c>
      <c r="M2647" s="84">
        <v>0.1081081081081081</v>
      </c>
      <c r="N2647" s="85">
        <f t="shared" si="41"/>
        <v>0</v>
      </c>
    </row>
    <row r="2648" spans="1:14" x14ac:dyDescent="0.25">
      <c r="A2648" s="1" t="s">
        <v>315</v>
      </c>
      <c r="B2648" s="1" t="s">
        <v>326</v>
      </c>
      <c r="C2648" s="1" t="s">
        <v>471</v>
      </c>
      <c r="D2648" s="83">
        <v>0</v>
      </c>
      <c r="E2648" s="83">
        <v>0</v>
      </c>
      <c r="F2648" s="83">
        <v>1</v>
      </c>
      <c r="G2648" s="83">
        <v>1</v>
      </c>
      <c r="H2648" s="83">
        <v>0</v>
      </c>
      <c r="I2648" s="83">
        <v>0</v>
      </c>
      <c r="J2648" s="83">
        <v>0</v>
      </c>
      <c r="K2648" s="83">
        <v>0</v>
      </c>
      <c r="L2648" s="83">
        <v>2</v>
      </c>
      <c r="M2648" s="84">
        <v>5.4054054054054057E-2</v>
      </c>
      <c r="N2648" s="85">
        <f t="shared" si="41"/>
        <v>0</v>
      </c>
    </row>
    <row r="2649" spans="1:14" x14ac:dyDescent="0.25">
      <c r="A2649" s="1" t="s">
        <v>315</v>
      </c>
      <c r="B2649" s="1" t="s">
        <v>326</v>
      </c>
      <c r="C2649" s="1" t="s">
        <v>472</v>
      </c>
      <c r="D2649" s="83">
        <v>0</v>
      </c>
      <c r="E2649" s="83">
        <v>9</v>
      </c>
      <c r="F2649" s="83">
        <v>3</v>
      </c>
      <c r="G2649" s="83">
        <v>2</v>
      </c>
      <c r="H2649" s="83">
        <v>1</v>
      </c>
      <c r="I2649" s="83">
        <v>1</v>
      </c>
      <c r="J2649" s="83">
        <v>0</v>
      </c>
      <c r="K2649" s="83">
        <v>0</v>
      </c>
      <c r="L2649" s="83">
        <v>16</v>
      </c>
      <c r="M2649" s="84">
        <v>0.43243243243243251</v>
      </c>
      <c r="N2649" s="85">
        <f t="shared" si="41"/>
        <v>0.5625</v>
      </c>
    </row>
    <row r="2650" spans="1:14" x14ac:dyDescent="0.25">
      <c r="A2650" s="1" t="s">
        <v>315</v>
      </c>
      <c r="B2650" s="1" t="s">
        <v>326</v>
      </c>
      <c r="C2650" s="1" t="s">
        <v>473</v>
      </c>
      <c r="D2650" s="83">
        <v>0</v>
      </c>
      <c r="E2650" s="83">
        <v>0</v>
      </c>
      <c r="F2650" s="83">
        <v>1</v>
      </c>
      <c r="G2650" s="83">
        <v>1</v>
      </c>
      <c r="H2650" s="83">
        <v>0</v>
      </c>
      <c r="I2650" s="83">
        <v>0</v>
      </c>
      <c r="J2650" s="83">
        <v>1</v>
      </c>
      <c r="K2650" s="83">
        <v>0</v>
      </c>
      <c r="L2650" s="83">
        <v>3</v>
      </c>
      <c r="M2650" s="84">
        <v>8.1081081081081086E-2</v>
      </c>
      <c r="N2650" s="85">
        <f t="shared" si="41"/>
        <v>0</v>
      </c>
    </row>
    <row r="2651" spans="1:14" x14ac:dyDescent="0.25">
      <c r="A2651" s="1" t="s">
        <v>315</v>
      </c>
      <c r="B2651" s="1" t="s">
        <v>326</v>
      </c>
      <c r="C2651" s="1" t="s">
        <v>474</v>
      </c>
      <c r="D2651" s="83">
        <v>0</v>
      </c>
      <c r="E2651" s="83">
        <v>0</v>
      </c>
      <c r="F2651" s="83">
        <v>2</v>
      </c>
      <c r="G2651" s="83">
        <v>0</v>
      </c>
      <c r="H2651" s="83">
        <v>0</v>
      </c>
      <c r="I2651" s="83">
        <v>0</v>
      </c>
      <c r="J2651" s="83">
        <v>0</v>
      </c>
      <c r="K2651" s="83">
        <v>0</v>
      </c>
      <c r="L2651" s="83">
        <v>2</v>
      </c>
      <c r="M2651" s="84">
        <v>5.4054054054054057E-2</v>
      </c>
      <c r="N2651" s="85">
        <f t="shared" si="41"/>
        <v>0</v>
      </c>
    </row>
    <row r="2652" spans="1:14" x14ac:dyDescent="0.25">
      <c r="A2652" s="3" t="s">
        <v>315</v>
      </c>
      <c r="B2652" s="3" t="s">
        <v>327</v>
      </c>
      <c r="C2652" s="3" t="s">
        <v>467</v>
      </c>
      <c r="D2652" s="181">
        <v>6</v>
      </c>
      <c r="E2652" s="181">
        <v>18</v>
      </c>
      <c r="F2652" s="181">
        <v>13</v>
      </c>
      <c r="G2652" s="181">
        <v>10</v>
      </c>
      <c r="H2652" s="181">
        <v>4</v>
      </c>
      <c r="I2652" s="181">
        <v>3</v>
      </c>
      <c r="J2652" s="181">
        <v>2</v>
      </c>
      <c r="K2652" s="181">
        <v>2</v>
      </c>
      <c r="L2652" s="181">
        <v>58</v>
      </c>
      <c r="M2652" s="182">
        <v>1</v>
      </c>
      <c r="N2652" s="183">
        <f t="shared" si="41"/>
        <v>0.31034482758620691</v>
      </c>
    </row>
    <row r="2653" spans="1:14" x14ac:dyDescent="0.25">
      <c r="A2653" s="1" t="s">
        <v>315</v>
      </c>
      <c r="B2653" s="1" t="s">
        <v>327</v>
      </c>
      <c r="C2653" s="1" t="s">
        <v>468</v>
      </c>
      <c r="D2653" s="83">
        <v>1</v>
      </c>
      <c r="E2653" s="83">
        <v>3</v>
      </c>
      <c r="F2653" s="83">
        <v>2</v>
      </c>
      <c r="G2653" s="83">
        <v>3</v>
      </c>
      <c r="H2653" s="83">
        <v>0</v>
      </c>
      <c r="I2653" s="83">
        <v>0</v>
      </c>
      <c r="J2653" s="83">
        <v>0</v>
      </c>
      <c r="K2653" s="83">
        <v>0</v>
      </c>
      <c r="L2653" s="83">
        <v>9</v>
      </c>
      <c r="M2653" s="84">
        <v>0.15517241379310351</v>
      </c>
      <c r="N2653" s="85">
        <f t="shared" si="41"/>
        <v>0.33333333333333331</v>
      </c>
    </row>
    <row r="2654" spans="1:14" x14ac:dyDescent="0.25">
      <c r="A2654" s="1" t="s">
        <v>315</v>
      </c>
      <c r="B2654" s="1" t="s">
        <v>327</v>
      </c>
      <c r="C2654" s="1" t="s">
        <v>469</v>
      </c>
      <c r="D2654" s="83">
        <v>1</v>
      </c>
      <c r="E2654" s="83">
        <v>0</v>
      </c>
      <c r="F2654" s="83">
        <v>3</v>
      </c>
      <c r="G2654" s="83">
        <v>3</v>
      </c>
      <c r="H2654" s="83">
        <v>3</v>
      </c>
      <c r="I2654" s="83">
        <v>0</v>
      </c>
      <c r="J2654" s="83">
        <v>1</v>
      </c>
      <c r="K2654" s="83">
        <v>0</v>
      </c>
      <c r="L2654" s="83">
        <v>11</v>
      </c>
      <c r="M2654" s="84">
        <v>0.18965517241379309</v>
      </c>
      <c r="N2654" s="85">
        <f t="shared" si="41"/>
        <v>0</v>
      </c>
    </row>
    <row r="2655" spans="1:14" x14ac:dyDescent="0.25">
      <c r="A2655" s="1" t="s">
        <v>315</v>
      </c>
      <c r="B2655" s="1" t="s">
        <v>327</v>
      </c>
      <c r="C2655" s="1" t="s">
        <v>470</v>
      </c>
      <c r="D2655" s="83">
        <v>0</v>
      </c>
      <c r="E2655" s="83">
        <v>0</v>
      </c>
      <c r="F2655" s="83">
        <v>0</v>
      </c>
      <c r="G2655" s="83">
        <v>2</v>
      </c>
      <c r="H2655" s="83">
        <v>0</v>
      </c>
      <c r="I2655" s="83">
        <v>2</v>
      </c>
      <c r="J2655" s="83">
        <v>1</v>
      </c>
      <c r="K2655" s="83">
        <v>1</v>
      </c>
      <c r="L2655" s="83">
        <v>6</v>
      </c>
      <c r="M2655" s="84">
        <v>0.10344827586206901</v>
      </c>
      <c r="N2655" s="85">
        <f t="shared" si="41"/>
        <v>0</v>
      </c>
    </row>
    <row r="2656" spans="1:14" x14ac:dyDescent="0.25">
      <c r="A2656" s="1" t="s">
        <v>315</v>
      </c>
      <c r="B2656" s="1" t="s">
        <v>327</v>
      </c>
      <c r="C2656" s="1" t="s">
        <v>471</v>
      </c>
      <c r="D2656" s="83">
        <v>1</v>
      </c>
      <c r="E2656" s="83">
        <v>0</v>
      </c>
      <c r="F2656" s="83">
        <v>1</v>
      </c>
      <c r="G2656" s="83">
        <v>1</v>
      </c>
      <c r="H2656" s="83">
        <v>0</v>
      </c>
      <c r="I2656" s="83">
        <v>0</v>
      </c>
      <c r="J2656" s="83">
        <v>0</v>
      </c>
      <c r="K2656" s="83">
        <v>1</v>
      </c>
      <c r="L2656" s="83">
        <v>4</v>
      </c>
      <c r="M2656" s="84">
        <v>6.8965517241379309E-2</v>
      </c>
      <c r="N2656" s="85">
        <f t="shared" si="41"/>
        <v>0</v>
      </c>
    </row>
    <row r="2657" spans="1:14" x14ac:dyDescent="0.25">
      <c r="A2657" s="1" t="s">
        <v>315</v>
      </c>
      <c r="B2657" s="1" t="s">
        <v>327</v>
      </c>
      <c r="C2657" s="1" t="s">
        <v>482</v>
      </c>
      <c r="D2657" s="83">
        <v>0</v>
      </c>
      <c r="E2657" s="83">
        <v>0</v>
      </c>
      <c r="F2657" s="83">
        <v>0</v>
      </c>
      <c r="G2657" s="83">
        <v>0</v>
      </c>
      <c r="H2657" s="83">
        <v>0</v>
      </c>
      <c r="I2657" s="83">
        <v>1</v>
      </c>
      <c r="J2657" s="83">
        <v>0</v>
      </c>
      <c r="K2657" s="83">
        <v>0</v>
      </c>
      <c r="L2657" s="83">
        <v>1</v>
      </c>
      <c r="M2657" s="84">
        <v>1.7241379310344831E-2</v>
      </c>
      <c r="N2657" s="85">
        <f t="shared" si="41"/>
        <v>0</v>
      </c>
    </row>
    <row r="2658" spans="1:14" x14ac:dyDescent="0.25">
      <c r="A2658" s="1" t="s">
        <v>315</v>
      </c>
      <c r="B2658" s="1" t="s">
        <v>327</v>
      </c>
      <c r="C2658" s="1" t="s">
        <v>472</v>
      </c>
      <c r="D2658" s="83">
        <v>3</v>
      </c>
      <c r="E2658" s="83">
        <v>12</v>
      </c>
      <c r="F2658" s="83">
        <v>4</v>
      </c>
      <c r="G2658" s="83">
        <v>0</v>
      </c>
      <c r="H2658" s="83">
        <v>0</v>
      </c>
      <c r="I2658" s="83">
        <v>0</v>
      </c>
      <c r="J2658" s="83">
        <v>0</v>
      </c>
      <c r="K2658" s="83">
        <v>0</v>
      </c>
      <c r="L2658" s="83">
        <v>19</v>
      </c>
      <c r="M2658" s="84">
        <v>0.32758620689655182</v>
      </c>
      <c r="N2658" s="85">
        <f t="shared" si="41"/>
        <v>0.63157894736842102</v>
      </c>
    </row>
    <row r="2659" spans="1:14" x14ac:dyDescent="0.25">
      <c r="A2659" s="1" t="s">
        <v>315</v>
      </c>
      <c r="B2659" s="1" t="s">
        <v>327</v>
      </c>
      <c r="C2659" s="1" t="s">
        <v>473</v>
      </c>
      <c r="D2659" s="83">
        <v>0</v>
      </c>
      <c r="E2659" s="83">
        <v>0</v>
      </c>
      <c r="F2659" s="83">
        <v>3</v>
      </c>
      <c r="G2659" s="83">
        <v>1</v>
      </c>
      <c r="H2659" s="83">
        <v>1</v>
      </c>
      <c r="I2659" s="83">
        <v>0</v>
      </c>
      <c r="J2659" s="83">
        <v>0</v>
      </c>
      <c r="K2659" s="83">
        <v>0</v>
      </c>
      <c r="L2659" s="83">
        <v>5</v>
      </c>
      <c r="M2659" s="84">
        <v>8.6206896551724144E-2</v>
      </c>
      <c r="N2659" s="85">
        <f t="shared" si="41"/>
        <v>0</v>
      </c>
    </row>
    <row r="2660" spans="1:14" x14ac:dyDescent="0.25">
      <c r="A2660" s="1" t="s">
        <v>315</v>
      </c>
      <c r="B2660" s="1" t="s">
        <v>327</v>
      </c>
      <c r="C2660" s="1" t="s">
        <v>474</v>
      </c>
      <c r="D2660" s="83">
        <v>0</v>
      </c>
      <c r="E2660" s="83">
        <v>3</v>
      </c>
      <c r="F2660" s="83">
        <v>0</v>
      </c>
      <c r="G2660" s="83">
        <v>0</v>
      </c>
      <c r="H2660" s="83">
        <v>0</v>
      </c>
      <c r="I2660" s="83">
        <v>0</v>
      </c>
      <c r="J2660" s="83">
        <v>0</v>
      </c>
      <c r="K2660" s="83">
        <v>0</v>
      </c>
      <c r="L2660" s="83">
        <v>3</v>
      </c>
      <c r="M2660" s="84">
        <v>5.1724137931034482E-2</v>
      </c>
      <c r="N2660" s="85">
        <f t="shared" si="41"/>
        <v>1</v>
      </c>
    </row>
    <row r="2661" spans="1:14" x14ac:dyDescent="0.25">
      <c r="A2661" s="3" t="s">
        <v>315</v>
      </c>
      <c r="B2661" s="3" t="s">
        <v>328</v>
      </c>
      <c r="C2661" s="3" t="s">
        <v>467</v>
      </c>
      <c r="D2661" s="181">
        <v>2</v>
      </c>
      <c r="E2661" s="181">
        <v>10</v>
      </c>
      <c r="F2661" s="181">
        <v>4</v>
      </c>
      <c r="G2661" s="181">
        <v>6</v>
      </c>
      <c r="H2661" s="181">
        <v>3</v>
      </c>
      <c r="I2661" s="181">
        <v>2</v>
      </c>
      <c r="J2661" s="181">
        <v>3</v>
      </c>
      <c r="K2661" s="181">
        <v>2</v>
      </c>
      <c r="L2661" s="181">
        <v>32</v>
      </c>
      <c r="M2661" s="182">
        <v>1</v>
      </c>
      <c r="N2661" s="183">
        <f t="shared" si="41"/>
        <v>0.3125</v>
      </c>
    </row>
    <row r="2662" spans="1:14" x14ac:dyDescent="0.25">
      <c r="A2662" s="1" t="s">
        <v>315</v>
      </c>
      <c r="B2662" s="1" t="s">
        <v>328</v>
      </c>
      <c r="C2662" s="1" t="s">
        <v>468</v>
      </c>
      <c r="D2662" s="83">
        <v>0</v>
      </c>
      <c r="E2662" s="83">
        <v>3</v>
      </c>
      <c r="F2662" s="83">
        <v>0</v>
      </c>
      <c r="G2662" s="83">
        <v>0</v>
      </c>
      <c r="H2662" s="83">
        <v>0</v>
      </c>
      <c r="I2662" s="83">
        <v>0</v>
      </c>
      <c r="J2662" s="83">
        <v>0</v>
      </c>
      <c r="K2662" s="83">
        <v>0</v>
      </c>
      <c r="L2662" s="83">
        <v>3</v>
      </c>
      <c r="M2662" s="84">
        <v>9.375E-2</v>
      </c>
      <c r="N2662" s="85">
        <f t="shared" si="41"/>
        <v>1</v>
      </c>
    </row>
    <row r="2663" spans="1:14" x14ac:dyDescent="0.25">
      <c r="A2663" s="1" t="s">
        <v>315</v>
      </c>
      <c r="B2663" s="1" t="s">
        <v>328</v>
      </c>
      <c r="C2663" s="1" t="s">
        <v>469</v>
      </c>
      <c r="D2663" s="83">
        <v>0</v>
      </c>
      <c r="E2663" s="83">
        <v>0</v>
      </c>
      <c r="F2663" s="83">
        <v>3</v>
      </c>
      <c r="G2663" s="83">
        <v>4</v>
      </c>
      <c r="H2663" s="83">
        <v>2</v>
      </c>
      <c r="I2663" s="83">
        <v>1</v>
      </c>
      <c r="J2663" s="83">
        <v>0</v>
      </c>
      <c r="K2663" s="83">
        <v>2</v>
      </c>
      <c r="L2663" s="83">
        <v>12</v>
      </c>
      <c r="M2663" s="84">
        <v>0.375</v>
      </c>
      <c r="N2663" s="85">
        <f t="shared" si="41"/>
        <v>0</v>
      </c>
    </row>
    <row r="2664" spans="1:14" x14ac:dyDescent="0.25">
      <c r="A2664" s="1" t="s">
        <v>315</v>
      </c>
      <c r="B2664" s="1" t="s">
        <v>328</v>
      </c>
      <c r="C2664" s="1" t="s">
        <v>470</v>
      </c>
      <c r="D2664" s="83">
        <v>0</v>
      </c>
      <c r="E2664" s="83">
        <v>0</v>
      </c>
      <c r="F2664" s="83">
        <v>0</v>
      </c>
      <c r="G2664" s="83">
        <v>1</v>
      </c>
      <c r="H2664" s="83">
        <v>0</v>
      </c>
      <c r="I2664" s="83">
        <v>1</v>
      </c>
      <c r="J2664" s="83">
        <v>2</v>
      </c>
      <c r="K2664" s="83">
        <v>0</v>
      </c>
      <c r="L2664" s="83">
        <v>4</v>
      </c>
      <c r="M2664" s="84">
        <v>0.125</v>
      </c>
      <c r="N2664" s="85">
        <f t="shared" si="41"/>
        <v>0</v>
      </c>
    </row>
    <row r="2665" spans="1:14" x14ac:dyDescent="0.25">
      <c r="A2665" s="1" t="s">
        <v>315</v>
      </c>
      <c r="B2665" s="1" t="s">
        <v>328</v>
      </c>
      <c r="C2665" s="1" t="s">
        <v>471</v>
      </c>
      <c r="D2665" s="83">
        <v>0</v>
      </c>
      <c r="E2665" s="83">
        <v>0</v>
      </c>
      <c r="F2665" s="83">
        <v>0</v>
      </c>
      <c r="G2665" s="83">
        <v>1</v>
      </c>
      <c r="H2665" s="83">
        <v>0</v>
      </c>
      <c r="I2665" s="83">
        <v>0</v>
      </c>
      <c r="J2665" s="83">
        <v>0</v>
      </c>
      <c r="K2665" s="83">
        <v>0</v>
      </c>
      <c r="L2665" s="83">
        <v>1</v>
      </c>
      <c r="M2665" s="84">
        <v>3.125E-2</v>
      </c>
      <c r="N2665" s="85">
        <f t="shared" si="41"/>
        <v>0</v>
      </c>
    </row>
    <row r="2666" spans="1:14" x14ac:dyDescent="0.25">
      <c r="A2666" s="1" t="s">
        <v>315</v>
      </c>
      <c r="B2666" s="1" t="s">
        <v>328</v>
      </c>
      <c r="C2666" s="1" t="s">
        <v>472</v>
      </c>
      <c r="D2666" s="83">
        <v>1</v>
      </c>
      <c r="E2666" s="83">
        <v>6</v>
      </c>
      <c r="F2666" s="83">
        <v>1</v>
      </c>
      <c r="G2666" s="83">
        <v>0</v>
      </c>
      <c r="H2666" s="83">
        <v>0</v>
      </c>
      <c r="I2666" s="83">
        <v>0</v>
      </c>
      <c r="J2666" s="83">
        <v>1</v>
      </c>
      <c r="K2666" s="83">
        <v>0</v>
      </c>
      <c r="L2666" s="83">
        <v>9</v>
      </c>
      <c r="M2666" s="84">
        <v>0.28125</v>
      </c>
      <c r="N2666" s="85">
        <f t="shared" si="41"/>
        <v>0.66666666666666663</v>
      </c>
    </row>
    <row r="2667" spans="1:14" x14ac:dyDescent="0.25">
      <c r="A2667" s="1" t="s">
        <v>315</v>
      </c>
      <c r="B2667" s="1" t="s">
        <v>328</v>
      </c>
      <c r="C2667" s="1" t="s">
        <v>473</v>
      </c>
      <c r="D2667" s="83">
        <v>1</v>
      </c>
      <c r="E2667" s="83">
        <v>0</v>
      </c>
      <c r="F2667" s="83">
        <v>0</v>
      </c>
      <c r="G2667" s="83">
        <v>0</v>
      </c>
      <c r="H2667" s="83">
        <v>1</v>
      </c>
      <c r="I2667" s="83">
        <v>0</v>
      </c>
      <c r="J2667" s="83">
        <v>0</v>
      </c>
      <c r="K2667" s="83">
        <v>0</v>
      </c>
      <c r="L2667" s="83">
        <v>2</v>
      </c>
      <c r="M2667" s="84">
        <v>6.25E-2</v>
      </c>
      <c r="N2667" s="85">
        <f t="shared" si="41"/>
        <v>0</v>
      </c>
    </row>
    <row r="2668" spans="1:14" x14ac:dyDescent="0.25">
      <c r="A2668" s="1" t="s">
        <v>315</v>
      </c>
      <c r="B2668" s="1" t="s">
        <v>328</v>
      </c>
      <c r="C2668" s="1" t="s">
        <v>474</v>
      </c>
      <c r="D2668" s="83">
        <v>0</v>
      </c>
      <c r="E2668" s="83">
        <v>1</v>
      </c>
      <c r="F2668" s="83">
        <v>0</v>
      </c>
      <c r="G2668" s="83">
        <v>0</v>
      </c>
      <c r="H2668" s="83">
        <v>0</v>
      </c>
      <c r="I2668" s="83">
        <v>0</v>
      </c>
      <c r="J2668" s="83">
        <v>0</v>
      </c>
      <c r="K2668" s="83">
        <v>0</v>
      </c>
      <c r="L2668" s="83">
        <v>1</v>
      </c>
      <c r="M2668" s="84">
        <v>3.125E-2</v>
      </c>
      <c r="N2668" s="85">
        <f t="shared" si="41"/>
        <v>1</v>
      </c>
    </row>
    <row r="2669" spans="1:14" x14ac:dyDescent="0.25">
      <c r="A2669" s="3" t="s">
        <v>315</v>
      </c>
      <c r="B2669" s="3" t="s">
        <v>329</v>
      </c>
      <c r="C2669" s="3" t="s">
        <v>467</v>
      </c>
      <c r="D2669" s="181">
        <v>0</v>
      </c>
      <c r="E2669" s="181">
        <v>20</v>
      </c>
      <c r="F2669" s="181">
        <v>8</v>
      </c>
      <c r="G2669" s="181">
        <v>9</v>
      </c>
      <c r="H2669" s="181">
        <v>0</v>
      </c>
      <c r="I2669" s="181">
        <v>2</v>
      </c>
      <c r="J2669" s="181">
        <v>3</v>
      </c>
      <c r="K2669" s="181">
        <v>1</v>
      </c>
      <c r="L2669" s="181">
        <v>43</v>
      </c>
      <c r="M2669" s="182">
        <v>1</v>
      </c>
      <c r="N2669" s="183">
        <f t="shared" si="41"/>
        <v>0.46511627906976744</v>
      </c>
    </row>
    <row r="2670" spans="1:14" x14ac:dyDescent="0.25">
      <c r="A2670" s="1" t="s">
        <v>315</v>
      </c>
      <c r="B2670" s="1" t="s">
        <v>329</v>
      </c>
      <c r="C2670" s="1" t="s">
        <v>468</v>
      </c>
      <c r="D2670" s="83">
        <v>0</v>
      </c>
      <c r="E2670" s="83">
        <v>6</v>
      </c>
      <c r="F2670" s="83">
        <v>0</v>
      </c>
      <c r="G2670" s="83">
        <v>0</v>
      </c>
      <c r="H2670" s="83">
        <v>0</v>
      </c>
      <c r="I2670" s="83">
        <v>0</v>
      </c>
      <c r="J2670" s="83">
        <v>0</v>
      </c>
      <c r="K2670" s="83">
        <v>0</v>
      </c>
      <c r="L2670" s="83">
        <v>6</v>
      </c>
      <c r="M2670" s="84">
        <v>0.1395348837209302</v>
      </c>
      <c r="N2670" s="85">
        <f t="shared" si="41"/>
        <v>1</v>
      </c>
    </row>
    <row r="2671" spans="1:14" x14ac:dyDescent="0.25">
      <c r="A2671" s="1" t="s">
        <v>315</v>
      </c>
      <c r="B2671" s="1" t="s">
        <v>329</v>
      </c>
      <c r="C2671" s="1" t="s">
        <v>469</v>
      </c>
      <c r="D2671" s="83">
        <v>0</v>
      </c>
      <c r="E2671" s="83">
        <v>0</v>
      </c>
      <c r="F2671" s="83">
        <v>3</v>
      </c>
      <c r="G2671" s="83">
        <v>4</v>
      </c>
      <c r="H2671" s="83">
        <v>0</v>
      </c>
      <c r="I2671" s="83">
        <v>1</v>
      </c>
      <c r="J2671" s="83">
        <v>1</v>
      </c>
      <c r="K2671" s="83">
        <v>0</v>
      </c>
      <c r="L2671" s="83">
        <v>9</v>
      </c>
      <c r="M2671" s="84">
        <v>0.20930232558139539</v>
      </c>
      <c r="N2671" s="85">
        <f t="shared" si="41"/>
        <v>0</v>
      </c>
    </row>
    <row r="2672" spans="1:14" x14ac:dyDescent="0.25">
      <c r="A2672" s="1" t="s">
        <v>315</v>
      </c>
      <c r="B2672" s="1" t="s">
        <v>329</v>
      </c>
      <c r="C2672" s="1" t="s">
        <v>470</v>
      </c>
      <c r="D2672" s="83">
        <v>0</v>
      </c>
      <c r="E2672" s="83">
        <v>0</v>
      </c>
      <c r="F2672" s="83">
        <v>0</v>
      </c>
      <c r="G2672" s="83">
        <v>1</v>
      </c>
      <c r="H2672" s="83">
        <v>0</v>
      </c>
      <c r="I2672" s="83">
        <v>1</v>
      </c>
      <c r="J2672" s="83">
        <v>1</v>
      </c>
      <c r="K2672" s="83">
        <v>1</v>
      </c>
      <c r="L2672" s="83">
        <v>4</v>
      </c>
      <c r="M2672" s="84">
        <v>9.3023255813953487E-2</v>
      </c>
      <c r="N2672" s="85">
        <f t="shared" si="41"/>
        <v>0</v>
      </c>
    </row>
    <row r="2673" spans="1:14" x14ac:dyDescent="0.25">
      <c r="A2673" s="1" t="s">
        <v>315</v>
      </c>
      <c r="B2673" s="1" t="s">
        <v>329</v>
      </c>
      <c r="C2673" s="1" t="s">
        <v>471</v>
      </c>
      <c r="D2673" s="83">
        <v>0</v>
      </c>
      <c r="E2673" s="83">
        <v>0</v>
      </c>
      <c r="F2673" s="83">
        <v>1</v>
      </c>
      <c r="G2673" s="83">
        <v>1</v>
      </c>
      <c r="H2673" s="83">
        <v>0</v>
      </c>
      <c r="I2673" s="83">
        <v>0</v>
      </c>
      <c r="J2673" s="83">
        <v>0</v>
      </c>
      <c r="K2673" s="83">
        <v>0</v>
      </c>
      <c r="L2673" s="83">
        <v>2</v>
      </c>
      <c r="M2673" s="84">
        <v>4.6511627906976737E-2</v>
      </c>
      <c r="N2673" s="85">
        <f t="shared" si="41"/>
        <v>0</v>
      </c>
    </row>
    <row r="2674" spans="1:14" x14ac:dyDescent="0.25">
      <c r="A2674" s="1" t="s">
        <v>315</v>
      </c>
      <c r="B2674" s="1" t="s">
        <v>329</v>
      </c>
      <c r="C2674" s="1" t="s">
        <v>481</v>
      </c>
      <c r="D2674" s="83">
        <v>0</v>
      </c>
      <c r="E2674" s="83">
        <v>1</v>
      </c>
      <c r="F2674" s="83">
        <v>0</v>
      </c>
      <c r="G2674" s="83">
        <v>0</v>
      </c>
      <c r="H2674" s="83">
        <v>0</v>
      </c>
      <c r="I2674" s="83">
        <v>0</v>
      </c>
      <c r="J2674" s="83">
        <v>0</v>
      </c>
      <c r="K2674" s="83">
        <v>0</v>
      </c>
      <c r="L2674" s="83">
        <v>1</v>
      </c>
      <c r="M2674" s="84">
        <v>2.3255813953488368E-2</v>
      </c>
      <c r="N2674" s="85">
        <f t="shared" si="41"/>
        <v>1</v>
      </c>
    </row>
    <row r="2675" spans="1:14" x14ac:dyDescent="0.25">
      <c r="A2675" s="1" t="s">
        <v>315</v>
      </c>
      <c r="B2675" s="1" t="s">
        <v>329</v>
      </c>
      <c r="C2675" s="1" t="s">
        <v>472</v>
      </c>
      <c r="D2675" s="83">
        <v>0</v>
      </c>
      <c r="E2675" s="83">
        <v>11</v>
      </c>
      <c r="F2675" s="83">
        <v>3</v>
      </c>
      <c r="G2675" s="83">
        <v>1</v>
      </c>
      <c r="H2675" s="83">
        <v>0</v>
      </c>
      <c r="I2675" s="83">
        <v>0</v>
      </c>
      <c r="J2675" s="83">
        <v>1</v>
      </c>
      <c r="K2675" s="83">
        <v>0</v>
      </c>
      <c r="L2675" s="83">
        <v>16</v>
      </c>
      <c r="M2675" s="84">
        <v>0.37209302325581389</v>
      </c>
      <c r="N2675" s="85">
        <f t="shared" si="41"/>
        <v>0.6875</v>
      </c>
    </row>
    <row r="2676" spans="1:14" x14ac:dyDescent="0.25">
      <c r="A2676" s="1" t="s">
        <v>315</v>
      </c>
      <c r="B2676" s="1" t="s">
        <v>329</v>
      </c>
      <c r="C2676" s="1" t="s">
        <v>473</v>
      </c>
      <c r="D2676" s="83">
        <v>0</v>
      </c>
      <c r="E2676" s="83">
        <v>0</v>
      </c>
      <c r="F2676" s="83">
        <v>0</v>
      </c>
      <c r="G2676" s="83">
        <v>2</v>
      </c>
      <c r="H2676" s="83">
        <v>0</v>
      </c>
      <c r="I2676" s="83">
        <v>0</v>
      </c>
      <c r="J2676" s="83">
        <v>0</v>
      </c>
      <c r="K2676" s="83">
        <v>0</v>
      </c>
      <c r="L2676" s="83">
        <v>2</v>
      </c>
      <c r="M2676" s="84">
        <v>4.6511627906976737E-2</v>
      </c>
      <c r="N2676" s="85">
        <f t="shared" si="41"/>
        <v>0</v>
      </c>
    </row>
    <row r="2677" spans="1:14" x14ac:dyDescent="0.25">
      <c r="A2677" s="1" t="s">
        <v>315</v>
      </c>
      <c r="B2677" s="1" t="s">
        <v>329</v>
      </c>
      <c r="C2677" s="1" t="s">
        <v>474</v>
      </c>
      <c r="D2677" s="83">
        <v>0</v>
      </c>
      <c r="E2677" s="83">
        <v>2</v>
      </c>
      <c r="F2677" s="83">
        <v>1</v>
      </c>
      <c r="G2677" s="83">
        <v>0</v>
      </c>
      <c r="H2677" s="83">
        <v>0</v>
      </c>
      <c r="I2677" s="83">
        <v>0</v>
      </c>
      <c r="J2677" s="83">
        <v>0</v>
      </c>
      <c r="K2677" s="83">
        <v>0</v>
      </c>
      <c r="L2677" s="83">
        <v>3</v>
      </c>
      <c r="M2677" s="84">
        <v>6.9767441860465115E-2</v>
      </c>
      <c r="N2677" s="85">
        <f t="shared" si="41"/>
        <v>0.66666666666666663</v>
      </c>
    </row>
    <row r="2678" spans="1:14" x14ac:dyDescent="0.25">
      <c r="A2678" s="3" t="s">
        <v>315</v>
      </c>
      <c r="B2678" s="3" t="s">
        <v>330</v>
      </c>
      <c r="C2678" s="3" t="s">
        <v>467</v>
      </c>
      <c r="D2678" s="181">
        <v>8</v>
      </c>
      <c r="E2678" s="181">
        <v>17</v>
      </c>
      <c r="F2678" s="181">
        <v>5</v>
      </c>
      <c r="G2678" s="181">
        <v>10</v>
      </c>
      <c r="H2678" s="181">
        <v>5</v>
      </c>
      <c r="I2678" s="181">
        <v>4</v>
      </c>
      <c r="J2678" s="181">
        <v>1</v>
      </c>
      <c r="K2678" s="181">
        <v>1</v>
      </c>
      <c r="L2678" s="181">
        <v>51</v>
      </c>
      <c r="M2678" s="182">
        <v>1</v>
      </c>
      <c r="N2678" s="183">
        <f t="shared" si="41"/>
        <v>0.33333333333333331</v>
      </c>
    </row>
    <row r="2679" spans="1:14" x14ac:dyDescent="0.25">
      <c r="A2679" s="1" t="s">
        <v>315</v>
      </c>
      <c r="B2679" s="1" t="s">
        <v>330</v>
      </c>
      <c r="C2679" s="1" t="s">
        <v>468</v>
      </c>
      <c r="D2679" s="83">
        <v>2</v>
      </c>
      <c r="E2679" s="83">
        <v>3</v>
      </c>
      <c r="F2679" s="83">
        <v>1</v>
      </c>
      <c r="G2679" s="83">
        <v>0</v>
      </c>
      <c r="H2679" s="83">
        <v>0</v>
      </c>
      <c r="I2679" s="83">
        <v>0</v>
      </c>
      <c r="J2679" s="83">
        <v>0</v>
      </c>
      <c r="K2679" s="83">
        <v>0</v>
      </c>
      <c r="L2679" s="83">
        <v>6</v>
      </c>
      <c r="M2679" s="84">
        <v>0.1176470588235294</v>
      </c>
      <c r="N2679" s="85">
        <f t="shared" si="41"/>
        <v>0.5</v>
      </c>
    </row>
    <row r="2680" spans="1:14" x14ac:dyDescent="0.25">
      <c r="A2680" s="1" t="s">
        <v>315</v>
      </c>
      <c r="B2680" s="1" t="s">
        <v>330</v>
      </c>
      <c r="C2680" s="1" t="s">
        <v>469</v>
      </c>
      <c r="D2680" s="83">
        <v>0</v>
      </c>
      <c r="E2680" s="83">
        <v>0</v>
      </c>
      <c r="F2680" s="83">
        <v>1</v>
      </c>
      <c r="G2680" s="83">
        <v>4</v>
      </c>
      <c r="H2680" s="83">
        <v>1</v>
      </c>
      <c r="I2680" s="83">
        <v>1</v>
      </c>
      <c r="J2680" s="83">
        <v>0</v>
      </c>
      <c r="K2680" s="83">
        <v>0</v>
      </c>
      <c r="L2680" s="83">
        <v>7</v>
      </c>
      <c r="M2680" s="84">
        <v>0.1372549019607843</v>
      </c>
      <c r="N2680" s="85">
        <f t="shared" si="41"/>
        <v>0</v>
      </c>
    </row>
    <row r="2681" spans="1:14" x14ac:dyDescent="0.25">
      <c r="A2681" s="1" t="s">
        <v>315</v>
      </c>
      <c r="B2681" s="1" t="s">
        <v>330</v>
      </c>
      <c r="C2681" s="1" t="s">
        <v>470</v>
      </c>
      <c r="D2681" s="83">
        <v>0</v>
      </c>
      <c r="E2681" s="83">
        <v>0</v>
      </c>
      <c r="F2681" s="83">
        <v>0</v>
      </c>
      <c r="G2681" s="83">
        <v>3</v>
      </c>
      <c r="H2681" s="83">
        <v>2</v>
      </c>
      <c r="I2681" s="83">
        <v>3</v>
      </c>
      <c r="J2681" s="83">
        <v>1</v>
      </c>
      <c r="K2681" s="83">
        <v>0</v>
      </c>
      <c r="L2681" s="83">
        <v>9</v>
      </c>
      <c r="M2681" s="84">
        <v>0.17647058823529421</v>
      </c>
      <c r="N2681" s="85">
        <f t="shared" si="41"/>
        <v>0</v>
      </c>
    </row>
    <row r="2682" spans="1:14" x14ac:dyDescent="0.25">
      <c r="A2682" s="1" t="s">
        <v>315</v>
      </c>
      <c r="B2682" s="1" t="s">
        <v>330</v>
      </c>
      <c r="C2682" s="1" t="s">
        <v>471</v>
      </c>
      <c r="D2682" s="83">
        <v>0</v>
      </c>
      <c r="E2682" s="83">
        <v>0</v>
      </c>
      <c r="F2682" s="83">
        <v>1</v>
      </c>
      <c r="G2682" s="83">
        <v>0</v>
      </c>
      <c r="H2682" s="83">
        <v>1</v>
      </c>
      <c r="I2682" s="83">
        <v>0</v>
      </c>
      <c r="J2682" s="83">
        <v>0</v>
      </c>
      <c r="K2682" s="83">
        <v>1</v>
      </c>
      <c r="L2682" s="83">
        <v>3</v>
      </c>
      <c r="M2682" s="84">
        <v>5.8823529411764712E-2</v>
      </c>
      <c r="N2682" s="85">
        <f t="shared" si="41"/>
        <v>0</v>
      </c>
    </row>
    <row r="2683" spans="1:14" x14ac:dyDescent="0.25">
      <c r="A2683" s="1" t="s">
        <v>315</v>
      </c>
      <c r="B2683" s="1" t="s">
        <v>330</v>
      </c>
      <c r="C2683" s="1" t="s">
        <v>481</v>
      </c>
      <c r="D2683" s="83">
        <v>3</v>
      </c>
      <c r="E2683" s="83">
        <v>2</v>
      </c>
      <c r="F2683" s="83">
        <v>0</v>
      </c>
      <c r="G2683" s="83">
        <v>0</v>
      </c>
      <c r="H2683" s="83">
        <v>0</v>
      </c>
      <c r="I2683" s="83">
        <v>0</v>
      </c>
      <c r="J2683" s="83">
        <v>0</v>
      </c>
      <c r="K2683" s="83">
        <v>0</v>
      </c>
      <c r="L2683" s="83">
        <v>5</v>
      </c>
      <c r="M2683" s="84">
        <v>9.8039215686274508E-2</v>
      </c>
      <c r="N2683" s="85">
        <f t="shared" si="41"/>
        <v>0.4</v>
      </c>
    </row>
    <row r="2684" spans="1:14" x14ac:dyDescent="0.25">
      <c r="A2684" s="1" t="s">
        <v>315</v>
      </c>
      <c r="B2684" s="1" t="s">
        <v>330</v>
      </c>
      <c r="C2684" s="1" t="s">
        <v>477</v>
      </c>
      <c r="D2684" s="83">
        <v>0</v>
      </c>
      <c r="E2684" s="83">
        <v>0</v>
      </c>
      <c r="F2684" s="83">
        <v>1</v>
      </c>
      <c r="G2684" s="83">
        <v>0</v>
      </c>
      <c r="H2684" s="83">
        <v>0</v>
      </c>
      <c r="I2684" s="83">
        <v>0</v>
      </c>
      <c r="J2684" s="83">
        <v>0</v>
      </c>
      <c r="K2684" s="83">
        <v>0</v>
      </c>
      <c r="L2684" s="83">
        <v>1</v>
      </c>
      <c r="M2684" s="84">
        <v>1.9607843137254902E-2</v>
      </c>
      <c r="N2684" s="85">
        <f t="shared" si="41"/>
        <v>0</v>
      </c>
    </row>
    <row r="2685" spans="1:14" x14ac:dyDescent="0.25">
      <c r="A2685" s="1" t="s">
        <v>315</v>
      </c>
      <c r="B2685" s="1" t="s">
        <v>330</v>
      </c>
      <c r="C2685" s="1" t="s">
        <v>472</v>
      </c>
      <c r="D2685" s="83">
        <v>1</v>
      </c>
      <c r="E2685" s="83">
        <v>8</v>
      </c>
      <c r="F2685" s="83">
        <v>1</v>
      </c>
      <c r="G2685" s="83">
        <v>0</v>
      </c>
      <c r="H2685" s="83">
        <v>0</v>
      </c>
      <c r="I2685" s="83">
        <v>0</v>
      </c>
      <c r="J2685" s="83">
        <v>0</v>
      </c>
      <c r="K2685" s="83">
        <v>0</v>
      </c>
      <c r="L2685" s="83">
        <v>10</v>
      </c>
      <c r="M2685" s="84">
        <v>0.19607843137254899</v>
      </c>
      <c r="N2685" s="85">
        <f t="shared" si="41"/>
        <v>0.8</v>
      </c>
    </row>
    <row r="2686" spans="1:14" x14ac:dyDescent="0.25">
      <c r="A2686" s="1" t="s">
        <v>315</v>
      </c>
      <c r="B2686" s="1" t="s">
        <v>330</v>
      </c>
      <c r="C2686" s="1" t="s">
        <v>473</v>
      </c>
      <c r="D2686" s="83">
        <v>1</v>
      </c>
      <c r="E2686" s="83">
        <v>1</v>
      </c>
      <c r="F2686" s="83">
        <v>0</v>
      </c>
      <c r="G2686" s="83">
        <v>2</v>
      </c>
      <c r="H2686" s="83">
        <v>1</v>
      </c>
      <c r="I2686" s="83">
        <v>0</v>
      </c>
      <c r="J2686" s="83">
        <v>0</v>
      </c>
      <c r="K2686" s="83">
        <v>0</v>
      </c>
      <c r="L2686" s="83">
        <v>5</v>
      </c>
      <c r="M2686" s="84">
        <v>9.8039215686274508E-2</v>
      </c>
      <c r="N2686" s="85">
        <f t="shared" si="41"/>
        <v>0.2</v>
      </c>
    </row>
    <row r="2687" spans="1:14" x14ac:dyDescent="0.25">
      <c r="A2687" s="1" t="s">
        <v>315</v>
      </c>
      <c r="B2687" s="1" t="s">
        <v>330</v>
      </c>
      <c r="C2687" s="1" t="s">
        <v>474</v>
      </c>
      <c r="D2687" s="83">
        <v>1</v>
      </c>
      <c r="E2687" s="83">
        <v>3</v>
      </c>
      <c r="F2687" s="83">
        <v>0</v>
      </c>
      <c r="G2687" s="83">
        <v>1</v>
      </c>
      <c r="H2687" s="83">
        <v>0</v>
      </c>
      <c r="I2687" s="83">
        <v>0</v>
      </c>
      <c r="J2687" s="83">
        <v>0</v>
      </c>
      <c r="K2687" s="83">
        <v>0</v>
      </c>
      <c r="L2687" s="83">
        <v>5</v>
      </c>
      <c r="M2687" s="84">
        <v>9.8039215686274508E-2</v>
      </c>
      <c r="N2687" s="85">
        <f t="shared" si="41"/>
        <v>0.6</v>
      </c>
    </row>
    <row r="2688" spans="1:14" x14ac:dyDescent="0.25">
      <c r="A2688" s="3" t="s">
        <v>315</v>
      </c>
      <c r="B2688" s="3" t="s">
        <v>331</v>
      </c>
      <c r="C2688" s="3" t="s">
        <v>467</v>
      </c>
      <c r="D2688" s="181">
        <v>4</v>
      </c>
      <c r="E2688" s="181">
        <v>16</v>
      </c>
      <c r="F2688" s="181">
        <v>8</v>
      </c>
      <c r="G2688" s="181">
        <v>5</v>
      </c>
      <c r="H2688" s="181">
        <v>1</v>
      </c>
      <c r="I2688" s="181">
        <v>0</v>
      </c>
      <c r="J2688" s="181">
        <v>4</v>
      </c>
      <c r="K2688" s="181">
        <v>4</v>
      </c>
      <c r="L2688" s="181">
        <v>42</v>
      </c>
      <c r="M2688" s="182">
        <v>1</v>
      </c>
      <c r="N2688" s="183">
        <f t="shared" si="41"/>
        <v>0.38095238095238093</v>
      </c>
    </row>
    <row r="2689" spans="1:14" x14ac:dyDescent="0.25">
      <c r="A2689" s="1" t="s">
        <v>315</v>
      </c>
      <c r="B2689" s="1" t="s">
        <v>331</v>
      </c>
      <c r="C2689" s="1" t="s">
        <v>468</v>
      </c>
      <c r="D2689" s="83">
        <v>0</v>
      </c>
      <c r="E2689" s="83">
        <v>4</v>
      </c>
      <c r="F2689" s="83">
        <v>3</v>
      </c>
      <c r="G2689" s="83">
        <v>0</v>
      </c>
      <c r="H2689" s="83">
        <v>0</v>
      </c>
      <c r="I2689" s="83">
        <v>0</v>
      </c>
      <c r="J2689" s="83">
        <v>0</v>
      </c>
      <c r="K2689" s="83">
        <v>0</v>
      </c>
      <c r="L2689" s="83">
        <v>7</v>
      </c>
      <c r="M2689" s="84">
        <v>0.16666666666666671</v>
      </c>
      <c r="N2689" s="85">
        <f t="shared" si="41"/>
        <v>0.5714285714285714</v>
      </c>
    </row>
    <row r="2690" spans="1:14" x14ac:dyDescent="0.25">
      <c r="A2690" s="1" t="s">
        <v>315</v>
      </c>
      <c r="B2690" s="1" t="s">
        <v>331</v>
      </c>
      <c r="C2690" s="1" t="s">
        <v>469</v>
      </c>
      <c r="D2690" s="83">
        <v>0</v>
      </c>
      <c r="E2690" s="83">
        <v>0</v>
      </c>
      <c r="F2690" s="83">
        <v>1</v>
      </c>
      <c r="G2690" s="83">
        <v>2</v>
      </c>
      <c r="H2690" s="83">
        <v>1</v>
      </c>
      <c r="I2690" s="83">
        <v>0</v>
      </c>
      <c r="J2690" s="83">
        <v>3</v>
      </c>
      <c r="K2690" s="83">
        <v>1</v>
      </c>
      <c r="L2690" s="83">
        <v>8</v>
      </c>
      <c r="M2690" s="84">
        <v>0.19047619047619049</v>
      </c>
      <c r="N2690" s="85">
        <f t="shared" si="41"/>
        <v>0</v>
      </c>
    </row>
    <row r="2691" spans="1:14" x14ac:dyDescent="0.25">
      <c r="A2691" s="1" t="s">
        <v>315</v>
      </c>
      <c r="B2691" s="1" t="s">
        <v>331</v>
      </c>
      <c r="C2691" s="1" t="s">
        <v>470</v>
      </c>
      <c r="D2691" s="83">
        <v>0</v>
      </c>
      <c r="E2691" s="83">
        <v>0</v>
      </c>
      <c r="F2691" s="83">
        <v>0</v>
      </c>
      <c r="G2691" s="83">
        <v>2</v>
      </c>
      <c r="H2691" s="83">
        <v>0</v>
      </c>
      <c r="I2691" s="83">
        <v>0</v>
      </c>
      <c r="J2691" s="83">
        <v>0</v>
      </c>
      <c r="K2691" s="83">
        <v>1</v>
      </c>
      <c r="L2691" s="83">
        <v>3</v>
      </c>
      <c r="M2691" s="84">
        <v>7.1428571428571425E-2</v>
      </c>
      <c r="N2691" s="85">
        <f t="shared" si="41"/>
        <v>0</v>
      </c>
    </row>
    <row r="2692" spans="1:14" x14ac:dyDescent="0.25">
      <c r="A2692" s="1" t="s">
        <v>315</v>
      </c>
      <c r="B2692" s="1" t="s">
        <v>331</v>
      </c>
      <c r="C2692" s="1" t="s">
        <v>471</v>
      </c>
      <c r="D2692" s="83">
        <v>0</v>
      </c>
      <c r="E2692" s="83">
        <v>0</v>
      </c>
      <c r="F2692" s="83">
        <v>0</v>
      </c>
      <c r="G2692" s="83">
        <v>1</v>
      </c>
      <c r="H2692" s="83">
        <v>0</v>
      </c>
      <c r="I2692" s="83">
        <v>0</v>
      </c>
      <c r="J2692" s="83">
        <v>1</v>
      </c>
      <c r="K2692" s="83">
        <v>0</v>
      </c>
      <c r="L2692" s="83">
        <v>2</v>
      </c>
      <c r="M2692" s="84">
        <v>4.7619047619047623E-2</v>
      </c>
      <c r="N2692" s="85">
        <f t="shared" ref="N2692:N2755" si="42">E2692/L2692</f>
        <v>0</v>
      </c>
    </row>
    <row r="2693" spans="1:14" x14ac:dyDescent="0.25">
      <c r="A2693" s="1" t="s">
        <v>315</v>
      </c>
      <c r="B2693" s="1" t="s">
        <v>331</v>
      </c>
      <c r="C2693" s="1" t="s">
        <v>472</v>
      </c>
      <c r="D2693" s="83">
        <v>2</v>
      </c>
      <c r="E2693" s="83">
        <v>8</v>
      </c>
      <c r="F2693" s="83">
        <v>3</v>
      </c>
      <c r="G2693" s="83">
        <v>0</v>
      </c>
      <c r="H2693" s="83">
        <v>0</v>
      </c>
      <c r="I2693" s="83">
        <v>0</v>
      </c>
      <c r="J2693" s="83">
        <v>0</v>
      </c>
      <c r="K2693" s="83">
        <v>2</v>
      </c>
      <c r="L2693" s="83">
        <v>15</v>
      </c>
      <c r="M2693" s="84">
        <v>0.35714285714285721</v>
      </c>
      <c r="N2693" s="85">
        <f t="shared" si="42"/>
        <v>0.53333333333333333</v>
      </c>
    </row>
    <row r="2694" spans="1:14" x14ac:dyDescent="0.25">
      <c r="A2694" s="1" t="s">
        <v>315</v>
      </c>
      <c r="B2694" s="1" t="s">
        <v>331</v>
      </c>
      <c r="C2694" s="1" t="s">
        <v>473</v>
      </c>
      <c r="D2694" s="83">
        <v>1</v>
      </c>
      <c r="E2694" s="83">
        <v>2</v>
      </c>
      <c r="F2694" s="83">
        <v>1</v>
      </c>
      <c r="G2694" s="83">
        <v>0</v>
      </c>
      <c r="H2694" s="83">
        <v>0</v>
      </c>
      <c r="I2694" s="83">
        <v>0</v>
      </c>
      <c r="J2694" s="83">
        <v>0</v>
      </c>
      <c r="K2694" s="83">
        <v>0</v>
      </c>
      <c r="L2694" s="83">
        <v>4</v>
      </c>
      <c r="M2694" s="84">
        <v>9.5238095238095233E-2</v>
      </c>
      <c r="N2694" s="85">
        <f t="shared" si="42"/>
        <v>0.5</v>
      </c>
    </row>
    <row r="2695" spans="1:14" x14ac:dyDescent="0.25">
      <c r="A2695" s="1" t="s">
        <v>315</v>
      </c>
      <c r="B2695" s="1" t="s">
        <v>331</v>
      </c>
      <c r="C2695" s="1" t="s">
        <v>474</v>
      </c>
      <c r="D2695" s="83">
        <v>1</v>
      </c>
      <c r="E2695" s="83">
        <v>2</v>
      </c>
      <c r="F2695" s="83">
        <v>0</v>
      </c>
      <c r="G2695" s="83">
        <v>0</v>
      </c>
      <c r="H2695" s="83">
        <v>0</v>
      </c>
      <c r="I2695" s="83">
        <v>0</v>
      </c>
      <c r="J2695" s="83">
        <v>0</v>
      </c>
      <c r="K2695" s="83">
        <v>0</v>
      </c>
      <c r="L2695" s="83">
        <v>3</v>
      </c>
      <c r="M2695" s="84">
        <v>7.1428571428571425E-2</v>
      </c>
      <c r="N2695" s="85">
        <f t="shared" si="42"/>
        <v>0.66666666666666663</v>
      </c>
    </row>
    <row r="2696" spans="1:14" x14ac:dyDescent="0.25">
      <c r="A2696" s="3" t="s">
        <v>315</v>
      </c>
      <c r="B2696" s="3" t="s">
        <v>332</v>
      </c>
      <c r="C2696" s="3" t="s">
        <v>467</v>
      </c>
      <c r="D2696" s="181">
        <v>9</v>
      </c>
      <c r="E2696" s="181">
        <v>17</v>
      </c>
      <c r="F2696" s="181">
        <v>8</v>
      </c>
      <c r="G2696" s="181">
        <v>3</v>
      </c>
      <c r="H2696" s="181">
        <v>2</v>
      </c>
      <c r="I2696" s="181">
        <v>1</v>
      </c>
      <c r="J2696" s="181">
        <v>0</v>
      </c>
      <c r="K2696" s="181">
        <v>5</v>
      </c>
      <c r="L2696" s="181">
        <v>45</v>
      </c>
      <c r="M2696" s="182">
        <v>1</v>
      </c>
      <c r="N2696" s="183">
        <f t="shared" si="42"/>
        <v>0.37777777777777777</v>
      </c>
    </row>
    <row r="2697" spans="1:14" x14ac:dyDescent="0.25">
      <c r="A2697" s="1" t="s">
        <v>315</v>
      </c>
      <c r="B2697" s="1" t="s">
        <v>332</v>
      </c>
      <c r="C2697" s="1" t="s">
        <v>468</v>
      </c>
      <c r="D2697" s="83">
        <v>2</v>
      </c>
      <c r="E2697" s="83">
        <v>3</v>
      </c>
      <c r="F2697" s="83">
        <v>2</v>
      </c>
      <c r="G2697" s="83">
        <v>1</v>
      </c>
      <c r="H2697" s="83">
        <v>0</v>
      </c>
      <c r="I2697" s="83">
        <v>0</v>
      </c>
      <c r="J2697" s="83">
        <v>0</v>
      </c>
      <c r="K2697" s="83">
        <v>0</v>
      </c>
      <c r="L2697" s="83">
        <v>8</v>
      </c>
      <c r="M2697" s="84">
        <v>0.17777777777777781</v>
      </c>
      <c r="N2697" s="85">
        <f t="shared" si="42"/>
        <v>0.375</v>
      </c>
    </row>
    <row r="2698" spans="1:14" x14ac:dyDescent="0.25">
      <c r="A2698" s="1" t="s">
        <v>315</v>
      </c>
      <c r="B2698" s="1" t="s">
        <v>332</v>
      </c>
      <c r="C2698" s="1" t="s">
        <v>469</v>
      </c>
      <c r="D2698" s="83">
        <v>1</v>
      </c>
      <c r="E2698" s="83">
        <v>2</v>
      </c>
      <c r="F2698" s="83">
        <v>3</v>
      </c>
      <c r="G2698" s="83">
        <v>0</v>
      </c>
      <c r="H2698" s="83">
        <v>1</v>
      </c>
      <c r="I2698" s="83">
        <v>1</v>
      </c>
      <c r="J2698" s="83">
        <v>0</v>
      </c>
      <c r="K2698" s="83">
        <v>1</v>
      </c>
      <c r="L2698" s="83">
        <v>9</v>
      </c>
      <c r="M2698" s="84">
        <v>0.2</v>
      </c>
      <c r="N2698" s="85">
        <f t="shared" si="42"/>
        <v>0.22222222222222221</v>
      </c>
    </row>
    <row r="2699" spans="1:14" x14ac:dyDescent="0.25">
      <c r="A2699" s="1" t="s">
        <v>315</v>
      </c>
      <c r="B2699" s="1" t="s">
        <v>332</v>
      </c>
      <c r="C2699" s="1" t="s">
        <v>470</v>
      </c>
      <c r="D2699" s="83">
        <v>0</v>
      </c>
      <c r="E2699" s="83">
        <v>0</v>
      </c>
      <c r="F2699" s="83">
        <v>0</v>
      </c>
      <c r="G2699" s="83">
        <v>2</v>
      </c>
      <c r="H2699" s="83">
        <v>1</v>
      </c>
      <c r="I2699" s="83">
        <v>0</v>
      </c>
      <c r="J2699" s="83">
        <v>0</v>
      </c>
      <c r="K2699" s="83">
        <v>4</v>
      </c>
      <c r="L2699" s="83">
        <v>7</v>
      </c>
      <c r="M2699" s="84">
        <v>0.15555555555555561</v>
      </c>
      <c r="N2699" s="85">
        <f t="shared" si="42"/>
        <v>0</v>
      </c>
    </row>
    <row r="2700" spans="1:14" x14ac:dyDescent="0.25">
      <c r="A2700" s="1" t="s">
        <v>315</v>
      </c>
      <c r="B2700" s="1" t="s">
        <v>332</v>
      </c>
      <c r="C2700" s="1" t="s">
        <v>471</v>
      </c>
      <c r="D2700" s="83">
        <v>0</v>
      </c>
      <c r="E2700" s="83">
        <v>1</v>
      </c>
      <c r="F2700" s="83">
        <v>1</v>
      </c>
      <c r="G2700" s="83">
        <v>0</v>
      </c>
      <c r="H2700" s="83">
        <v>0</v>
      </c>
      <c r="I2700" s="83">
        <v>0</v>
      </c>
      <c r="J2700" s="83">
        <v>0</v>
      </c>
      <c r="K2700" s="83">
        <v>0</v>
      </c>
      <c r="L2700" s="83">
        <v>2</v>
      </c>
      <c r="M2700" s="84">
        <v>4.4444444444444453E-2</v>
      </c>
      <c r="N2700" s="85">
        <f t="shared" si="42"/>
        <v>0.5</v>
      </c>
    </row>
    <row r="2701" spans="1:14" x14ac:dyDescent="0.25">
      <c r="A2701" s="1" t="s">
        <v>315</v>
      </c>
      <c r="B2701" s="1" t="s">
        <v>332</v>
      </c>
      <c r="C2701" s="1" t="s">
        <v>472</v>
      </c>
      <c r="D2701" s="83">
        <v>4</v>
      </c>
      <c r="E2701" s="83">
        <v>9</v>
      </c>
      <c r="F2701" s="83">
        <v>0</v>
      </c>
      <c r="G2701" s="83">
        <v>0</v>
      </c>
      <c r="H2701" s="83">
        <v>0</v>
      </c>
      <c r="I2701" s="83">
        <v>0</v>
      </c>
      <c r="J2701" s="83">
        <v>0</v>
      </c>
      <c r="K2701" s="83">
        <v>0</v>
      </c>
      <c r="L2701" s="83">
        <v>13</v>
      </c>
      <c r="M2701" s="84">
        <v>0.28888888888888881</v>
      </c>
      <c r="N2701" s="85">
        <f t="shared" si="42"/>
        <v>0.69230769230769229</v>
      </c>
    </row>
    <row r="2702" spans="1:14" x14ac:dyDescent="0.25">
      <c r="A2702" s="1" t="s">
        <v>315</v>
      </c>
      <c r="B2702" s="1" t="s">
        <v>332</v>
      </c>
      <c r="C2702" s="1" t="s">
        <v>473</v>
      </c>
      <c r="D2702" s="83">
        <v>1</v>
      </c>
      <c r="E2702" s="83">
        <v>1</v>
      </c>
      <c r="F2702" s="83">
        <v>1</v>
      </c>
      <c r="G2702" s="83">
        <v>0</v>
      </c>
      <c r="H2702" s="83">
        <v>0</v>
      </c>
      <c r="I2702" s="83">
        <v>0</v>
      </c>
      <c r="J2702" s="83">
        <v>0</v>
      </c>
      <c r="K2702" s="83">
        <v>0</v>
      </c>
      <c r="L2702" s="83">
        <v>3</v>
      </c>
      <c r="M2702" s="84">
        <v>6.6666666666666666E-2</v>
      </c>
      <c r="N2702" s="85">
        <f t="shared" si="42"/>
        <v>0.33333333333333331</v>
      </c>
    </row>
    <row r="2703" spans="1:14" x14ac:dyDescent="0.25">
      <c r="A2703" s="1" t="s">
        <v>315</v>
      </c>
      <c r="B2703" s="1" t="s">
        <v>332</v>
      </c>
      <c r="C2703" s="1" t="s">
        <v>474</v>
      </c>
      <c r="D2703" s="83">
        <v>1</v>
      </c>
      <c r="E2703" s="83">
        <v>1</v>
      </c>
      <c r="F2703" s="83">
        <v>1</v>
      </c>
      <c r="G2703" s="83">
        <v>0</v>
      </c>
      <c r="H2703" s="83">
        <v>0</v>
      </c>
      <c r="I2703" s="83">
        <v>0</v>
      </c>
      <c r="J2703" s="83">
        <v>0</v>
      </c>
      <c r="K2703" s="83">
        <v>0</v>
      </c>
      <c r="L2703" s="83">
        <v>3</v>
      </c>
      <c r="M2703" s="84">
        <v>6.6666666666666666E-2</v>
      </c>
      <c r="N2703" s="85">
        <f t="shared" si="42"/>
        <v>0.33333333333333331</v>
      </c>
    </row>
    <row r="2704" spans="1:14" x14ac:dyDescent="0.25">
      <c r="A2704" s="3" t="s">
        <v>315</v>
      </c>
      <c r="B2704" s="3" t="s">
        <v>333</v>
      </c>
      <c r="C2704" s="3" t="s">
        <v>467</v>
      </c>
      <c r="D2704" s="181">
        <v>15</v>
      </c>
      <c r="E2704" s="181">
        <v>46</v>
      </c>
      <c r="F2704" s="181">
        <v>24</v>
      </c>
      <c r="G2704" s="181">
        <v>13</v>
      </c>
      <c r="H2704" s="181">
        <v>8</v>
      </c>
      <c r="I2704" s="181">
        <v>7</v>
      </c>
      <c r="J2704" s="181">
        <v>5</v>
      </c>
      <c r="K2704" s="181">
        <v>1</v>
      </c>
      <c r="L2704" s="181">
        <v>119</v>
      </c>
      <c r="M2704" s="182">
        <v>1</v>
      </c>
      <c r="N2704" s="183">
        <f t="shared" si="42"/>
        <v>0.38655462184873951</v>
      </c>
    </row>
    <row r="2705" spans="1:14" x14ac:dyDescent="0.25">
      <c r="A2705" s="1" t="s">
        <v>315</v>
      </c>
      <c r="B2705" s="1" t="s">
        <v>333</v>
      </c>
      <c r="C2705" s="1" t="s">
        <v>468</v>
      </c>
      <c r="D2705" s="83">
        <v>1</v>
      </c>
      <c r="E2705" s="83">
        <v>2</v>
      </c>
      <c r="F2705" s="83">
        <v>1</v>
      </c>
      <c r="G2705" s="83">
        <v>1</v>
      </c>
      <c r="H2705" s="83">
        <v>0</v>
      </c>
      <c r="I2705" s="83">
        <v>0</v>
      </c>
      <c r="J2705" s="83">
        <v>0</v>
      </c>
      <c r="K2705" s="83">
        <v>0</v>
      </c>
      <c r="L2705" s="83">
        <v>5</v>
      </c>
      <c r="M2705" s="84">
        <v>4.2016806722689079E-2</v>
      </c>
      <c r="N2705" s="85">
        <f t="shared" si="42"/>
        <v>0.4</v>
      </c>
    </row>
    <row r="2706" spans="1:14" x14ac:dyDescent="0.25">
      <c r="A2706" s="1" t="s">
        <v>315</v>
      </c>
      <c r="B2706" s="1" t="s">
        <v>333</v>
      </c>
      <c r="C2706" s="1" t="s">
        <v>469</v>
      </c>
      <c r="D2706" s="83">
        <v>1</v>
      </c>
      <c r="E2706" s="83">
        <v>0</v>
      </c>
      <c r="F2706" s="83">
        <v>5</v>
      </c>
      <c r="G2706" s="83">
        <v>8</v>
      </c>
      <c r="H2706" s="83">
        <v>0</v>
      </c>
      <c r="I2706" s="83">
        <v>1</v>
      </c>
      <c r="J2706" s="83">
        <v>2</v>
      </c>
      <c r="K2706" s="83">
        <v>0</v>
      </c>
      <c r="L2706" s="83">
        <v>17</v>
      </c>
      <c r="M2706" s="84">
        <v>0.14285714285714279</v>
      </c>
      <c r="N2706" s="85">
        <f t="shared" si="42"/>
        <v>0</v>
      </c>
    </row>
    <row r="2707" spans="1:14" x14ac:dyDescent="0.25">
      <c r="A2707" s="1" t="s">
        <v>315</v>
      </c>
      <c r="B2707" s="1" t="s">
        <v>333</v>
      </c>
      <c r="C2707" s="1" t="s">
        <v>470</v>
      </c>
      <c r="D2707" s="83">
        <v>0</v>
      </c>
      <c r="E2707" s="83">
        <v>1</v>
      </c>
      <c r="F2707" s="83">
        <v>0</v>
      </c>
      <c r="G2707" s="83">
        <v>0</v>
      </c>
      <c r="H2707" s="83">
        <v>2</v>
      </c>
      <c r="I2707" s="83">
        <v>5</v>
      </c>
      <c r="J2707" s="83">
        <v>2</v>
      </c>
      <c r="K2707" s="83">
        <v>1</v>
      </c>
      <c r="L2707" s="83">
        <v>11</v>
      </c>
      <c r="M2707" s="84">
        <v>9.2436974789915971E-2</v>
      </c>
      <c r="N2707" s="85">
        <f t="shared" si="42"/>
        <v>9.0909090909090912E-2</v>
      </c>
    </row>
    <row r="2708" spans="1:14" x14ac:dyDescent="0.25">
      <c r="A2708" s="1" t="s">
        <v>315</v>
      </c>
      <c r="B2708" s="1" t="s">
        <v>333</v>
      </c>
      <c r="C2708" s="1" t="s">
        <v>471</v>
      </c>
      <c r="D2708" s="83">
        <v>0</v>
      </c>
      <c r="E2708" s="83">
        <v>0</v>
      </c>
      <c r="F2708" s="83">
        <v>1</v>
      </c>
      <c r="G2708" s="83">
        <v>3</v>
      </c>
      <c r="H2708" s="83">
        <v>1</v>
      </c>
      <c r="I2708" s="83">
        <v>1</v>
      </c>
      <c r="J2708" s="83">
        <v>1</v>
      </c>
      <c r="K2708" s="83">
        <v>0</v>
      </c>
      <c r="L2708" s="83">
        <v>7</v>
      </c>
      <c r="M2708" s="84">
        <v>5.8823529411764712E-2</v>
      </c>
      <c r="N2708" s="85">
        <f t="shared" si="42"/>
        <v>0</v>
      </c>
    </row>
    <row r="2709" spans="1:14" x14ac:dyDescent="0.25">
      <c r="A2709" s="1" t="s">
        <v>315</v>
      </c>
      <c r="B2709" s="1" t="s">
        <v>333</v>
      </c>
      <c r="C2709" s="1" t="s">
        <v>481</v>
      </c>
      <c r="D2709" s="83">
        <v>0</v>
      </c>
      <c r="E2709" s="83">
        <v>2</v>
      </c>
      <c r="F2709" s="83">
        <v>1</v>
      </c>
      <c r="G2709" s="83">
        <v>0</v>
      </c>
      <c r="H2709" s="83">
        <v>0</v>
      </c>
      <c r="I2709" s="83">
        <v>0</v>
      </c>
      <c r="J2709" s="83">
        <v>0</v>
      </c>
      <c r="K2709" s="83">
        <v>0</v>
      </c>
      <c r="L2709" s="83">
        <v>3</v>
      </c>
      <c r="M2709" s="84">
        <v>2.5210084033613449E-2</v>
      </c>
      <c r="N2709" s="85">
        <f t="shared" si="42"/>
        <v>0.66666666666666663</v>
      </c>
    </row>
    <row r="2710" spans="1:14" x14ac:dyDescent="0.25">
      <c r="A2710" s="1" t="s">
        <v>315</v>
      </c>
      <c r="B2710" s="1" t="s">
        <v>333</v>
      </c>
      <c r="C2710" s="1" t="s">
        <v>472</v>
      </c>
      <c r="D2710" s="83">
        <v>7</v>
      </c>
      <c r="E2710" s="83">
        <v>30</v>
      </c>
      <c r="F2710" s="83">
        <v>10</v>
      </c>
      <c r="G2710" s="83">
        <v>0</v>
      </c>
      <c r="H2710" s="83">
        <v>1</v>
      </c>
      <c r="I2710" s="83">
        <v>0</v>
      </c>
      <c r="J2710" s="83">
        <v>0</v>
      </c>
      <c r="K2710" s="83">
        <v>0</v>
      </c>
      <c r="L2710" s="83">
        <v>48</v>
      </c>
      <c r="M2710" s="84">
        <v>0.40336134453781519</v>
      </c>
      <c r="N2710" s="85">
        <f t="shared" si="42"/>
        <v>0.625</v>
      </c>
    </row>
    <row r="2711" spans="1:14" x14ac:dyDescent="0.25">
      <c r="A2711" s="1" t="s">
        <v>315</v>
      </c>
      <c r="B2711" s="1" t="s">
        <v>333</v>
      </c>
      <c r="C2711" s="1" t="s">
        <v>473</v>
      </c>
      <c r="D2711" s="83">
        <v>4</v>
      </c>
      <c r="E2711" s="83">
        <v>0</v>
      </c>
      <c r="F2711" s="83">
        <v>3</v>
      </c>
      <c r="G2711" s="83">
        <v>1</v>
      </c>
      <c r="H2711" s="83">
        <v>3</v>
      </c>
      <c r="I2711" s="83">
        <v>0</v>
      </c>
      <c r="J2711" s="83">
        <v>0</v>
      </c>
      <c r="K2711" s="83">
        <v>0</v>
      </c>
      <c r="L2711" s="83">
        <v>11</v>
      </c>
      <c r="M2711" s="84">
        <v>9.2436974789915971E-2</v>
      </c>
      <c r="N2711" s="85">
        <f t="shared" si="42"/>
        <v>0</v>
      </c>
    </row>
    <row r="2712" spans="1:14" x14ac:dyDescent="0.25">
      <c r="A2712" s="1" t="s">
        <v>315</v>
      </c>
      <c r="B2712" s="1" t="s">
        <v>333</v>
      </c>
      <c r="C2712" s="1" t="s">
        <v>474</v>
      </c>
      <c r="D2712" s="83">
        <v>2</v>
      </c>
      <c r="E2712" s="83">
        <v>11</v>
      </c>
      <c r="F2712" s="83">
        <v>3</v>
      </c>
      <c r="G2712" s="83">
        <v>0</v>
      </c>
      <c r="H2712" s="83">
        <v>1</v>
      </c>
      <c r="I2712" s="83">
        <v>0</v>
      </c>
      <c r="J2712" s="83">
        <v>0</v>
      </c>
      <c r="K2712" s="83">
        <v>0</v>
      </c>
      <c r="L2712" s="83">
        <v>17</v>
      </c>
      <c r="M2712" s="84">
        <v>0.14285714285714279</v>
      </c>
      <c r="N2712" s="85">
        <f t="shared" si="42"/>
        <v>0.6470588235294118</v>
      </c>
    </row>
    <row r="2713" spans="1:14" x14ac:dyDescent="0.25">
      <c r="A2713" s="3" t="s">
        <v>315</v>
      </c>
      <c r="B2713" s="3" t="s">
        <v>334</v>
      </c>
      <c r="C2713" s="3" t="s">
        <v>467</v>
      </c>
      <c r="D2713" s="181">
        <v>7</v>
      </c>
      <c r="E2713" s="181">
        <v>16</v>
      </c>
      <c r="F2713" s="181">
        <v>5</v>
      </c>
      <c r="G2713" s="181">
        <v>6</v>
      </c>
      <c r="H2713" s="181">
        <v>1</v>
      </c>
      <c r="I2713" s="181">
        <v>0</v>
      </c>
      <c r="J2713" s="181">
        <v>1</v>
      </c>
      <c r="K2713" s="181">
        <v>2</v>
      </c>
      <c r="L2713" s="181">
        <v>38</v>
      </c>
      <c r="M2713" s="182">
        <v>1</v>
      </c>
      <c r="N2713" s="183">
        <f t="shared" si="42"/>
        <v>0.42105263157894735</v>
      </c>
    </row>
    <row r="2714" spans="1:14" x14ac:dyDescent="0.25">
      <c r="A2714" s="1" t="s">
        <v>315</v>
      </c>
      <c r="B2714" s="1" t="s">
        <v>334</v>
      </c>
      <c r="C2714" s="1" t="s">
        <v>468</v>
      </c>
      <c r="D2714" s="83">
        <v>1</v>
      </c>
      <c r="E2714" s="83">
        <v>2</v>
      </c>
      <c r="F2714" s="83">
        <v>0</v>
      </c>
      <c r="G2714" s="83">
        <v>0</v>
      </c>
      <c r="H2714" s="83">
        <v>0</v>
      </c>
      <c r="I2714" s="83">
        <v>0</v>
      </c>
      <c r="J2714" s="83">
        <v>0</v>
      </c>
      <c r="K2714" s="83">
        <v>1</v>
      </c>
      <c r="L2714" s="83">
        <v>4</v>
      </c>
      <c r="M2714" s="84">
        <v>0.10526315789473679</v>
      </c>
      <c r="N2714" s="85">
        <f t="shared" si="42"/>
        <v>0.5</v>
      </c>
    </row>
    <row r="2715" spans="1:14" x14ac:dyDescent="0.25">
      <c r="A2715" s="1" t="s">
        <v>315</v>
      </c>
      <c r="B2715" s="1" t="s">
        <v>334</v>
      </c>
      <c r="C2715" s="1" t="s">
        <v>469</v>
      </c>
      <c r="D2715" s="83">
        <v>0</v>
      </c>
      <c r="E2715" s="83">
        <v>0</v>
      </c>
      <c r="F2715" s="83">
        <v>2</v>
      </c>
      <c r="G2715" s="83">
        <v>4</v>
      </c>
      <c r="H2715" s="83">
        <v>0</v>
      </c>
      <c r="I2715" s="83">
        <v>0</v>
      </c>
      <c r="J2715" s="83">
        <v>1</v>
      </c>
      <c r="K2715" s="83">
        <v>1</v>
      </c>
      <c r="L2715" s="83">
        <v>8</v>
      </c>
      <c r="M2715" s="84">
        <v>0.2105263157894737</v>
      </c>
      <c r="N2715" s="85">
        <f t="shared" si="42"/>
        <v>0</v>
      </c>
    </row>
    <row r="2716" spans="1:14" x14ac:dyDescent="0.25">
      <c r="A2716" s="1" t="s">
        <v>315</v>
      </c>
      <c r="B2716" s="1" t="s">
        <v>334</v>
      </c>
      <c r="C2716" s="1" t="s">
        <v>470</v>
      </c>
      <c r="D2716" s="83">
        <v>0</v>
      </c>
      <c r="E2716" s="83">
        <v>0</v>
      </c>
      <c r="F2716" s="83">
        <v>0</v>
      </c>
      <c r="G2716" s="83">
        <v>2</v>
      </c>
      <c r="H2716" s="83">
        <v>0</v>
      </c>
      <c r="I2716" s="83">
        <v>0</v>
      </c>
      <c r="J2716" s="83">
        <v>0</v>
      </c>
      <c r="K2716" s="83">
        <v>0</v>
      </c>
      <c r="L2716" s="83">
        <v>2</v>
      </c>
      <c r="M2716" s="84">
        <v>5.2631578947368418E-2</v>
      </c>
      <c r="N2716" s="85">
        <f t="shared" si="42"/>
        <v>0</v>
      </c>
    </row>
    <row r="2717" spans="1:14" x14ac:dyDescent="0.25">
      <c r="A2717" s="1" t="s">
        <v>315</v>
      </c>
      <c r="B2717" s="1" t="s">
        <v>334</v>
      </c>
      <c r="C2717" s="1" t="s">
        <v>472</v>
      </c>
      <c r="D2717" s="83">
        <v>6</v>
      </c>
      <c r="E2717" s="83">
        <v>13</v>
      </c>
      <c r="F2717" s="83">
        <v>1</v>
      </c>
      <c r="G2717" s="83">
        <v>0</v>
      </c>
      <c r="H2717" s="83">
        <v>1</v>
      </c>
      <c r="I2717" s="83">
        <v>0</v>
      </c>
      <c r="J2717" s="83">
        <v>0</v>
      </c>
      <c r="K2717" s="83">
        <v>0</v>
      </c>
      <c r="L2717" s="83">
        <v>21</v>
      </c>
      <c r="M2717" s="84">
        <v>0.55263157894736847</v>
      </c>
      <c r="N2717" s="85">
        <f t="shared" si="42"/>
        <v>0.61904761904761907</v>
      </c>
    </row>
    <row r="2718" spans="1:14" x14ac:dyDescent="0.25">
      <c r="A2718" s="1" t="s">
        <v>315</v>
      </c>
      <c r="B2718" s="1" t="s">
        <v>334</v>
      </c>
      <c r="C2718" s="1" t="s">
        <v>473</v>
      </c>
      <c r="D2718" s="83">
        <v>0</v>
      </c>
      <c r="E2718" s="83">
        <v>0</v>
      </c>
      <c r="F2718" s="83">
        <v>2</v>
      </c>
      <c r="G2718" s="83">
        <v>0</v>
      </c>
      <c r="H2718" s="83">
        <v>0</v>
      </c>
      <c r="I2718" s="83">
        <v>0</v>
      </c>
      <c r="J2718" s="83">
        <v>0</v>
      </c>
      <c r="K2718" s="83">
        <v>0</v>
      </c>
      <c r="L2718" s="83">
        <v>2</v>
      </c>
      <c r="M2718" s="84">
        <v>5.2631578947368418E-2</v>
      </c>
      <c r="N2718" s="85">
        <f t="shared" si="42"/>
        <v>0</v>
      </c>
    </row>
    <row r="2719" spans="1:14" x14ac:dyDescent="0.25">
      <c r="A2719" s="1" t="s">
        <v>315</v>
      </c>
      <c r="B2719" s="1" t="s">
        <v>334</v>
      </c>
      <c r="C2719" s="1" t="s">
        <v>474</v>
      </c>
      <c r="D2719" s="83">
        <v>0</v>
      </c>
      <c r="E2719" s="83">
        <v>1</v>
      </c>
      <c r="F2719" s="83">
        <v>0</v>
      </c>
      <c r="G2719" s="83">
        <v>0</v>
      </c>
      <c r="H2719" s="83">
        <v>0</v>
      </c>
      <c r="I2719" s="83">
        <v>0</v>
      </c>
      <c r="J2719" s="83">
        <v>0</v>
      </c>
      <c r="K2719" s="83">
        <v>0</v>
      </c>
      <c r="L2719" s="83">
        <v>1</v>
      </c>
      <c r="M2719" s="84">
        <v>2.6315789473684209E-2</v>
      </c>
      <c r="N2719" s="85">
        <f t="shared" si="42"/>
        <v>1</v>
      </c>
    </row>
    <row r="2720" spans="1:14" x14ac:dyDescent="0.25">
      <c r="A2720" s="3" t="s">
        <v>315</v>
      </c>
      <c r="B2720" s="3" t="s">
        <v>335</v>
      </c>
      <c r="C2720" s="3" t="s">
        <v>467</v>
      </c>
      <c r="D2720" s="181">
        <v>6</v>
      </c>
      <c r="E2720" s="181">
        <v>33</v>
      </c>
      <c r="F2720" s="181">
        <v>26</v>
      </c>
      <c r="G2720" s="181">
        <v>11</v>
      </c>
      <c r="H2720" s="181">
        <v>9</v>
      </c>
      <c r="I2720" s="181">
        <v>1</v>
      </c>
      <c r="J2720" s="181">
        <v>2</v>
      </c>
      <c r="K2720" s="181">
        <v>2</v>
      </c>
      <c r="L2720" s="181">
        <v>90</v>
      </c>
      <c r="M2720" s="182">
        <v>1</v>
      </c>
      <c r="N2720" s="183">
        <f t="shared" si="42"/>
        <v>0.36666666666666664</v>
      </c>
    </row>
    <row r="2721" spans="1:14" x14ac:dyDescent="0.25">
      <c r="A2721" s="1" t="s">
        <v>315</v>
      </c>
      <c r="B2721" s="1" t="s">
        <v>335</v>
      </c>
      <c r="C2721" s="1" t="s">
        <v>468</v>
      </c>
      <c r="D2721" s="83">
        <v>2</v>
      </c>
      <c r="E2721" s="83">
        <v>8</v>
      </c>
      <c r="F2721" s="83">
        <v>5</v>
      </c>
      <c r="G2721" s="83">
        <v>3</v>
      </c>
      <c r="H2721" s="83">
        <v>0</v>
      </c>
      <c r="I2721" s="83">
        <v>0</v>
      </c>
      <c r="J2721" s="83">
        <v>0</v>
      </c>
      <c r="K2721" s="83">
        <v>0</v>
      </c>
      <c r="L2721" s="83">
        <v>18</v>
      </c>
      <c r="M2721" s="84">
        <v>0.2</v>
      </c>
      <c r="N2721" s="85">
        <f t="shared" si="42"/>
        <v>0.44444444444444442</v>
      </c>
    </row>
    <row r="2722" spans="1:14" x14ac:dyDescent="0.25">
      <c r="A2722" s="1" t="s">
        <v>315</v>
      </c>
      <c r="B2722" s="1" t="s">
        <v>335</v>
      </c>
      <c r="C2722" s="1" t="s">
        <v>469</v>
      </c>
      <c r="D2722" s="83">
        <v>0</v>
      </c>
      <c r="E2722" s="83">
        <v>0</v>
      </c>
      <c r="F2722" s="83">
        <v>6</v>
      </c>
      <c r="G2722" s="83">
        <v>1</v>
      </c>
      <c r="H2722" s="83">
        <v>4</v>
      </c>
      <c r="I2722" s="83">
        <v>1</v>
      </c>
      <c r="J2722" s="83">
        <v>0</v>
      </c>
      <c r="K2722" s="83">
        <v>0</v>
      </c>
      <c r="L2722" s="83">
        <v>12</v>
      </c>
      <c r="M2722" s="84">
        <v>0.1333333333333333</v>
      </c>
      <c r="N2722" s="85">
        <f t="shared" si="42"/>
        <v>0</v>
      </c>
    </row>
    <row r="2723" spans="1:14" x14ac:dyDescent="0.25">
      <c r="A2723" s="1" t="s">
        <v>315</v>
      </c>
      <c r="B2723" s="1" t="s">
        <v>335</v>
      </c>
      <c r="C2723" s="1" t="s">
        <v>470</v>
      </c>
      <c r="D2723" s="83">
        <v>0</v>
      </c>
      <c r="E2723" s="83">
        <v>0</v>
      </c>
      <c r="F2723" s="83">
        <v>0</v>
      </c>
      <c r="G2723" s="83">
        <v>1</v>
      </c>
      <c r="H2723" s="83">
        <v>1</v>
      </c>
      <c r="I2723" s="83">
        <v>0</v>
      </c>
      <c r="J2723" s="83">
        <v>2</v>
      </c>
      <c r="K2723" s="83">
        <v>1</v>
      </c>
      <c r="L2723" s="83">
        <v>5</v>
      </c>
      <c r="M2723" s="84">
        <v>5.5555555555555552E-2</v>
      </c>
      <c r="N2723" s="85">
        <f t="shared" si="42"/>
        <v>0</v>
      </c>
    </row>
    <row r="2724" spans="1:14" x14ac:dyDescent="0.25">
      <c r="A2724" s="1" t="s">
        <v>315</v>
      </c>
      <c r="B2724" s="1" t="s">
        <v>335</v>
      </c>
      <c r="C2724" s="1" t="s">
        <v>471</v>
      </c>
      <c r="D2724" s="83">
        <v>0</v>
      </c>
      <c r="E2724" s="83">
        <v>0</v>
      </c>
      <c r="F2724" s="83">
        <v>0</v>
      </c>
      <c r="G2724" s="83">
        <v>3</v>
      </c>
      <c r="H2724" s="83">
        <v>2</v>
      </c>
      <c r="I2724" s="83">
        <v>0</v>
      </c>
      <c r="J2724" s="83">
        <v>0</v>
      </c>
      <c r="K2724" s="83">
        <v>0</v>
      </c>
      <c r="L2724" s="83">
        <v>5</v>
      </c>
      <c r="M2724" s="84">
        <v>5.5555555555555552E-2</v>
      </c>
      <c r="N2724" s="85">
        <f t="shared" si="42"/>
        <v>0</v>
      </c>
    </row>
    <row r="2725" spans="1:14" x14ac:dyDescent="0.25">
      <c r="A2725" s="1" t="s">
        <v>315</v>
      </c>
      <c r="B2725" s="1" t="s">
        <v>335</v>
      </c>
      <c r="C2725" s="1" t="s">
        <v>472</v>
      </c>
      <c r="D2725" s="83">
        <v>3</v>
      </c>
      <c r="E2725" s="83">
        <v>15</v>
      </c>
      <c r="F2725" s="83">
        <v>5</v>
      </c>
      <c r="G2725" s="83">
        <v>2</v>
      </c>
      <c r="H2725" s="83">
        <v>0</v>
      </c>
      <c r="I2725" s="83">
        <v>0</v>
      </c>
      <c r="J2725" s="83">
        <v>0</v>
      </c>
      <c r="K2725" s="83">
        <v>0</v>
      </c>
      <c r="L2725" s="83">
        <v>25</v>
      </c>
      <c r="M2725" s="84">
        <v>0.27777777777777779</v>
      </c>
      <c r="N2725" s="85">
        <f t="shared" si="42"/>
        <v>0.6</v>
      </c>
    </row>
    <row r="2726" spans="1:14" x14ac:dyDescent="0.25">
      <c r="A2726" s="1" t="s">
        <v>315</v>
      </c>
      <c r="B2726" s="1" t="s">
        <v>335</v>
      </c>
      <c r="C2726" s="1" t="s">
        <v>473</v>
      </c>
      <c r="D2726" s="83">
        <v>1</v>
      </c>
      <c r="E2726" s="83">
        <v>0</v>
      </c>
      <c r="F2726" s="83">
        <v>7</v>
      </c>
      <c r="G2726" s="83">
        <v>1</v>
      </c>
      <c r="H2726" s="83">
        <v>2</v>
      </c>
      <c r="I2726" s="83">
        <v>0</v>
      </c>
      <c r="J2726" s="83">
        <v>0</v>
      </c>
      <c r="K2726" s="83">
        <v>1</v>
      </c>
      <c r="L2726" s="83">
        <v>12</v>
      </c>
      <c r="M2726" s="84">
        <v>0.1333333333333333</v>
      </c>
      <c r="N2726" s="85">
        <f t="shared" si="42"/>
        <v>0</v>
      </c>
    </row>
    <row r="2727" spans="1:14" x14ac:dyDescent="0.25">
      <c r="A2727" s="1" t="s">
        <v>315</v>
      </c>
      <c r="B2727" s="1" t="s">
        <v>335</v>
      </c>
      <c r="C2727" s="1" t="s">
        <v>474</v>
      </c>
      <c r="D2727" s="83">
        <v>0</v>
      </c>
      <c r="E2727" s="83">
        <v>10</v>
      </c>
      <c r="F2727" s="83">
        <v>3</v>
      </c>
      <c r="G2727" s="83">
        <v>0</v>
      </c>
      <c r="H2727" s="83">
        <v>0</v>
      </c>
      <c r="I2727" s="83">
        <v>0</v>
      </c>
      <c r="J2727" s="83">
        <v>0</v>
      </c>
      <c r="K2727" s="83">
        <v>0</v>
      </c>
      <c r="L2727" s="83">
        <v>13</v>
      </c>
      <c r="M2727" s="84">
        <v>0.1444444444444444</v>
      </c>
      <c r="N2727" s="85">
        <f t="shared" si="42"/>
        <v>0.76923076923076927</v>
      </c>
    </row>
    <row r="2728" spans="1:14" x14ac:dyDescent="0.25">
      <c r="A2728" s="3" t="s">
        <v>315</v>
      </c>
      <c r="B2728" s="3" t="s">
        <v>336</v>
      </c>
      <c r="C2728" s="3" t="s">
        <v>467</v>
      </c>
      <c r="D2728" s="181">
        <v>7</v>
      </c>
      <c r="E2728" s="181">
        <v>45</v>
      </c>
      <c r="F2728" s="181">
        <v>24</v>
      </c>
      <c r="G2728" s="181">
        <v>18</v>
      </c>
      <c r="H2728" s="181">
        <v>7</v>
      </c>
      <c r="I2728" s="181">
        <v>5</v>
      </c>
      <c r="J2728" s="181">
        <v>7</v>
      </c>
      <c r="K2728" s="181">
        <v>15</v>
      </c>
      <c r="L2728" s="181">
        <v>128</v>
      </c>
      <c r="M2728" s="182">
        <v>1</v>
      </c>
      <c r="N2728" s="183">
        <f t="shared" si="42"/>
        <v>0.3515625</v>
      </c>
    </row>
    <row r="2729" spans="1:14" x14ac:dyDescent="0.25">
      <c r="A2729" s="1" t="s">
        <v>315</v>
      </c>
      <c r="B2729" s="1" t="s">
        <v>336</v>
      </c>
      <c r="C2729" s="1" t="s">
        <v>468</v>
      </c>
      <c r="D2729" s="83">
        <v>1</v>
      </c>
      <c r="E2729" s="83">
        <v>10</v>
      </c>
      <c r="F2729" s="83">
        <v>3</v>
      </c>
      <c r="G2729" s="83">
        <v>0</v>
      </c>
      <c r="H2729" s="83">
        <v>0</v>
      </c>
      <c r="I2729" s="83">
        <v>0</v>
      </c>
      <c r="J2729" s="83">
        <v>0</v>
      </c>
      <c r="K2729" s="83">
        <v>0</v>
      </c>
      <c r="L2729" s="83">
        <v>14</v>
      </c>
      <c r="M2729" s="84">
        <v>0.109375</v>
      </c>
      <c r="N2729" s="85">
        <f t="shared" si="42"/>
        <v>0.7142857142857143</v>
      </c>
    </row>
    <row r="2730" spans="1:14" x14ac:dyDescent="0.25">
      <c r="A2730" s="1" t="s">
        <v>315</v>
      </c>
      <c r="B2730" s="1" t="s">
        <v>336</v>
      </c>
      <c r="C2730" s="1" t="s">
        <v>469</v>
      </c>
      <c r="D2730" s="83">
        <v>0</v>
      </c>
      <c r="E2730" s="83">
        <v>1</v>
      </c>
      <c r="F2730" s="83">
        <v>4</v>
      </c>
      <c r="G2730" s="83">
        <v>5</v>
      </c>
      <c r="H2730" s="83">
        <v>3</v>
      </c>
      <c r="I2730" s="83">
        <v>2</v>
      </c>
      <c r="J2730" s="83">
        <v>4</v>
      </c>
      <c r="K2730" s="83">
        <v>3</v>
      </c>
      <c r="L2730" s="83">
        <v>22</v>
      </c>
      <c r="M2730" s="84">
        <v>0.171875</v>
      </c>
      <c r="N2730" s="85">
        <f t="shared" si="42"/>
        <v>4.5454545454545456E-2</v>
      </c>
    </row>
    <row r="2731" spans="1:14" x14ac:dyDescent="0.25">
      <c r="A2731" s="1" t="s">
        <v>315</v>
      </c>
      <c r="B2731" s="1" t="s">
        <v>336</v>
      </c>
      <c r="C2731" s="1" t="s">
        <v>470</v>
      </c>
      <c r="D2731" s="83">
        <v>1</v>
      </c>
      <c r="E2731" s="83">
        <v>2</v>
      </c>
      <c r="F2731" s="83">
        <v>0</v>
      </c>
      <c r="G2731" s="83">
        <v>5</v>
      </c>
      <c r="H2731" s="83">
        <v>1</v>
      </c>
      <c r="I2731" s="83">
        <v>3</v>
      </c>
      <c r="J2731" s="83">
        <v>1</v>
      </c>
      <c r="K2731" s="83">
        <v>8</v>
      </c>
      <c r="L2731" s="83">
        <v>21</v>
      </c>
      <c r="M2731" s="84">
        <v>0.1640625</v>
      </c>
      <c r="N2731" s="85">
        <f t="shared" si="42"/>
        <v>9.5238095238095233E-2</v>
      </c>
    </row>
    <row r="2732" spans="1:14" x14ac:dyDescent="0.25">
      <c r="A2732" s="1" t="s">
        <v>315</v>
      </c>
      <c r="B2732" s="1" t="s">
        <v>336</v>
      </c>
      <c r="C2732" s="1" t="s">
        <v>471</v>
      </c>
      <c r="D2732" s="83">
        <v>0</v>
      </c>
      <c r="E2732" s="83">
        <v>0</v>
      </c>
      <c r="F2732" s="83">
        <v>5</v>
      </c>
      <c r="G2732" s="83">
        <v>4</v>
      </c>
      <c r="H2732" s="83">
        <v>2</v>
      </c>
      <c r="I2732" s="83">
        <v>0</v>
      </c>
      <c r="J2732" s="83">
        <v>1</v>
      </c>
      <c r="K2732" s="83">
        <v>1</v>
      </c>
      <c r="L2732" s="83">
        <v>13</v>
      </c>
      <c r="M2732" s="84">
        <v>0.1015625</v>
      </c>
      <c r="N2732" s="85">
        <f t="shared" si="42"/>
        <v>0</v>
      </c>
    </row>
    <row r="2733" spans="1:14" x14ac:dyDescent="0.25">
      <c r="A2733" s="1" t="s">
        <v>315</v>
      </c>
      <c r="B2733" s="1" t="s">
        <v>336</v>
      </c>
      <c r="C2733" s="1" t="s">
        <v>472</v>
      </c>
      <c r="D2733" s="83">
        <v>3</v>
      </c>
      <c r="E2733" s="83">
        <v>25</v>
      </c>
      <c r="F2733" s="83">
        <v>4</v>
      </c>
      <c r="G2733" s="83">
        <v>1</v>
      </c>
      <c r="H2733" s="83">
        <v>0</v>
      </c>
      <c r="I2733" s="83">
        <v>0</v>
      </c>
      <c r="J2733" s="83">
        <v>0</v>
      </c>
      <c r="K2733" s="83">
        <v>0</v>
      </c>
      <c r="L2733" s="83">
        <v>33</v>
      </c>
      <c r="M2733" s="84">
        <v>0.2578125</v>
      </c>
      <c r="N2733" s="85">
        <f t="shared" si="42"/>
        <v>0.75757575757575757</v>
      </c>
    </row>
    <row r="2734" spans="1:14" x14ac:dyDescent="0.25">
      <c r="A2734" s="1" t="s">
        <v>315</v>
      </c>
      <c r="B2734" s="1" t="s">
        <v>336</v>
      </c>
      <c r="C2734" s="1" t="s">
        <v>473</v>
      </c>
      <c r="D2734" s="83">
        <v>1</v>
      </c>
      <c r="E2734" s="83">
        <v>0</v>
      </c>
      <c r="F2734" s="83">
        <v>2</v>
      </c>
      <c r="G2734" s="83">
        <v>1</v>
      </c>
      <c r="H2734" s="83">
        <v>1</v>
      </c>
      <c r="I2734" s="83">
        <v>0</v>
      </c>
      <c r="J2734" s="83">
        <v>1</v>
      </c>
      <c r="K2734" s="83">
        <v>3</v>
      </c>
      <c r="L2734" s="83">
        <v>9</v>
      </c>
      <c r="M2734" s="84">
        <v>7.03125E-2</v>
      </c>
      <c r="N2734" s="85">
        <f t="shared" si="42"/>
        <v>0</v>
      </c>
    </row>
    <row r="2735" spans="1:14" x14ac:dyDescent="0.25">
      <c r="A2735" s="1" t="s">
        <v>315</v>
      </c>
      <c r="B2735" s="1" t="s">
        <v>336</v>
      </c>
      <c r="C2735" s="1" t="s">
        <v>474</v>
      </c>
      <c r="D2735" s="83">
        <v>1</v>
      </c>
      <c r="E2735" s="83">
        <v>7</v>
      </c>
      <c r="F2735" s="83">
        <v>6</v>
      </c>
      <c r="G2735" s="83">
        <v>2</v>
      </c>
      <c r="H2735" s="83">
        <v>0</v>
      </c>
      <c r="I2735" s="83">
        <v>0</v>
      </c>
      <c r="J2735" s="83">
        <v>0</v>
      </c>
      <c r="K2735" s="83">
        <v>0</v>
      </c>
      <c r="L2735" s="83">
        <v>16</v>
      </c>
      <c r="M2735" s="84">
        <v>0.125</v>
      </c>
      <c r="N2735" s="85">
        <f t="shared" si="42"/>
        <v>0.4375</v>
      </c>
    </row>
    <row r="2736" spans="1:14" x14ac:dyDescent="0.25">
      <c r="A2736" s="3" t="s">
        <v>315</v>
      </c>
      <c r="B2736" s="3" t="s">
        <v>342</v>
      </c>
      <c r="C2736" s="3" t="s">
        <v>467</v>
      </c>
      <c r="D2736" s="181">
        <v>6</v>
      </c>
      <c r="E2736" s="181">
        <v>48</v>
      </c>
      <c r="F2736" s="181">
        <v>124</v>
      </c>
      <c r="G2736" s="181">
        <v>42</v>
      </c>
      <c r="H2736" s="181">
        <v>14</v>
      </c>
      <c r="I2736" s="181">
        <v>11</v>
      </c>
      <c r="J2736" s="181">
        <v>8</v>
      </c>
      <c r="K2736" s="181">
        <v>6</v>
      </c>
      <c r="L2736" s="181">
        <v>259</v>
      </c>
      <c r="M2736" s="182">
        <v>1</v>
      </c>
      <c r="N2736" s="183">
        <f t="shared" si="42"/>
        <v>0.18532818532818532</v>
      </c>
    </row>
    <row r="2737" spans="1:14" x14ac:dyDescent="0.25">
      <c r="A2737" s="1" t="s">
        <v>315</v>
      </c>
      <c r="B2737" s="1" t="s">
        <v>342</v>
      </c>
      <c r="C2737" s="1" t="s">
        <v>468</v>
      </c>
      <c r="D2737" s="83">
        <v>3</v>
      </c>
      <c r="E2737" s="83">
        <v>14</v>
      </c>
      <c r="F2737" s="83">
        <v>40</v>
      </c>
      <c r="G2737" s="83">
        <v>8</v>
      </c>
      <c r="H2737" s="83">
        <v>1</v>
      </c>
      <c r="I2737" s="83">
        <v>0</v>
      </c>
      <c r="J2737" s="83">
        <v>1</v>
      </c>
      <c r="K2737" s="83">
        <v>0</v>
      </c>
      <c r="L2737" s="83">
        <v>67</v>
      </c>
      <c r="M2737" s="84">
        <v>0.25868725868725873</v>
      </c>
      <c r="N2737" s="85">
        <f t="shared" si="42"/>
        <v>0.20895522388059701</v>
      </c>
    </row>
    <row r="2738" spans="1:14" x14ac:dyDescent="0.25">
      <c r="A2738" s="1" t="s">
        <v>315</v>
      </c>
      <c r="B2738" s="1" t="s">
        <v>342</v>
      </c>
      <c r="C2738" s="1" t="s">
        <v>469</v>
      </c>
      <c r="D2738" s="83">
        <v>1</v>
      </c>
      <c r="E2738" s="83">
        <v>1</v>
      </c>
      <c r="F2738" s="83">
        <v>27</v>
      </c>
      <c r="G2738" s="83">
        <v>12</v>
      </c>
      <c r="H2738" s="83">
        <v>3</v>
      </c>
      <c r="I2738" s="83">
        <v>6</v>
      </c>
      <c r="J2738" s="83">
        <v>3</v>
      </c>
      <c r="K2738" s="83">
        <v>0</v>
      </c>
      <c r="L2738" s="83">
        <v>53</v>
      </c>
      <c r="M2738" s="84">
        <v>0.20463320463320461</v>
      </c>
      <c r="N2738" s="85">
        <f t="shared" si="42"/>
        <v>1.8867924528301886E-2</v>
      </c>
    </row>
    <row r="2739" spans="1:14" x14ac:dyDescent="0.25">
      <c r="A2739" s="1" t="s">
        <v>315</v>
      </c>
      <c r="B2739" s="1" t="s">
        <v>342</v>
      </c>
      <c r="C2739" s="1" t="s">
        <v>470</v>
      </c>
      <c r="D2739" s="83">
        <v>0</v>
      </c>
      <c r="E2739" s="83">
        <v>1</v>
      </c>
      <c r="F2739" s="83">
        <v>0</v>
      </c>
      <c r="G2739" s="83">
        <v>6</v>
      </c>
      <c r="H2739" s="83">
        <v>1</v>
      </c>
      <c r="I2739" s="83">
        <v>1</v>
      </c>
      <c r="J2739" s="83">
        <v>1</v>
      </c>
      <c r="K2739" s="83">
        <v>4</v>
      </c>
      <c r="L2739" s="83">
        <v>14</v>
      </c>
      <c r="M2739" s="84">
        <v>5.4054054054054057E-2</v>
      </c>
      <c r="N2739" s="85">
        <f t="shared" si="42"/>
        <v>7.1428571428571425E-2</v>
      </c>
    </row>
    <row r="2740" spans="1:14" x14ac:dyDescent="0.25">
      <c r="A2740" s="1" t="s">
        <v>315</v>
      </c>
      <c r="B2740" s="1" t="s">
        <v>342</v>
      </c>
      <c r="C2740" s="1" t="s">
        <v>471</v>
      </c>
      <c r="D2740" s="83">
        <v>0</v>
      </c>
      <c r="E2740" s="83">
        <v>1</v>
      </c>
      <c r="F2740" s="83">
        <v>13</v>
      </c>
      <c r="G2740" s="83">
        <v>5</v>
      </c>
      <c r="H2740" s="83">
        <v>7</v>
      </c>
      <c r="I2740" s="83">
        <v>3</v>
      </c>
      <c r="J2740" s="83">
        <v>2</v>
      </c>
      <c r="K2740" s="83">
        <v>0</v>
      </c>
      <c r="L2740" s="83">
        <v>31</v>
      </c>
      <c r="M2740" s="84">
        <v>0.1196911196911197</v>
      </c>
      <c r="N2740" s="85">
        <f t="shared" si="42"/>
        <v>3.2258064516129031E-2</v>
      </c>
    </row>
    <row r="2741" spans="1:14" x14ac:dyDescent="0.25">
      <c r="A2741" s="1" t="s">
        <v>315</v>
      </c>
      <c r="B2741" s="1" t="s">
        <v>342</v>
      </c>
      <c r="C2741" s="1" t="s">
        <v>481</v>
      </c>
      <c r="D2741" s="83">
        <v>0</v>
      </c>
      <c r="E2741" s="83">
        <v>1</v>
      </c>
      <c r="F2741" s="83">
        <v>0</v>
      </c>
      <c r="G2741" s="83">
        <v>0</v>
      </c>
      <c r="H2741" s="83">
        <v>0</v>
      </c>
      <c r="I2741" s="83">
        <v>0</v>
      </c>
      <c r="J2741" s="83">
        <v>0</v>
      </c>
      <c r="K2741" s="83">
        <v>0</v>
      </c>
      <c r="L2741" s="83">
        <v>1</v>
      </c>
      <c r="M2741" s="84">
        <v>3.8610038610038611E-3</v>
      </c>
      <c r="N2741" s="85">
        <f t="shared" si="42"/>
        <v>1</v>
      </c>
    </row>
    <row r="2742" spans="1:14" x14ac:dyDescent="0.25">
      <c r="A2742" s="1" t="s">
        <v>315</v>
      </c>
      <c r="B2742" s="1" t="s">
        <v>342</v>
      </c>
      <c r="C2742" s="1" t="s">
        <v>472</v>
      </c>
      <c r="D2742" s="83">
        <v>2</v>
      </c>
      <c r="E2742" s="83">
        <v>16</v>
      </c>
      <c r="F2742" s="83">
        <v>23</v>
      </c>
      <c r="G2742" s="83">
        <v>5</v>
      </c>
      <c r="H2742" s="83">
        <v>1</v>
      </c>
      <c r="I2742" s="83">
        <v>0</v>
      </c>
      <c r="J2742" s="83">
        <v>1</v>
      </c>
      <c r="K2742" s="83">
        <v>1</v>
      </c>
      <c r="L2742" s="83">
        <v>49</v>
      </c>
      <c r="M2742" s="84">
        <v>0.1891891891891892</v>
      </c>
      <c r="N2742" s="85">
        <f t="shared" si="42"/>
        <v>0.32653061224489793</v>
      </c>
    </row>
    <row r="2743" spans="1:14" x14ac:dyDescent="0.25">
      <c r="A2743" s="1" t="s">
        <v>315</v>
      </c>
      <c r="B2743" s="1" t="s">
        <v>342</v>
      </c>
      <c r="C2743" s="1" t="s">
        <v>473</v>
      </c>
      <c r="D2743" s="83">
        <v>0</v>
      </c>
      <c r="E2743" s="83">
        <v>3</v>
      </c>
      <c r="F2743" s="83">
        <v>10</v>
      </c>
      <c r="G2743" s="83">
        <v>5</v>
      </c>
      <c r="H2743" s="83">
        <v>1</v>
      </c>
      <c r="I2743" s="83">
        <v>1</v>
      </c>
      <c r="J2743" s="83">
        <v>0</v>
      </c>
      <c r="K2743" s="83">
        <v>1</v>
      </c>
      <c r="L2743" s="83">
        <v>21</v>
      </c>
      <c r="M2743" s="84">
        <v>8.1081081081081086E-2</v>
      </c>
      <c r="N2743" s="85">
        <f t="shared" si="42"/>
        <v>0.14285714285714285</v>
      </c>
    </row>
    <row r="2744" spans="1:14" x14ac:dyDescent="0.25">
      <c r="A2744" s="1" t="s">
        <v>315</v>
      </c>
      <c r="B2744" s="1" t="s">
        <v>342</v>
      </c>
      <c r="C2744" s="1" t="s">
        <v>474</v>
      </c>
      <c r="D2744" s="83">
        <v>0</v>
      </c>
      <c r="E2744" s="83">
        <v>11</v>
      </c>
      <c r="F2744" s="83">
        <v>11</v>
      </c>
      <c r="G2744" s="83">
        <v>1</v>
      </c>
      <c r="H2744" s="83">
        <v>0</v>
      </c>
      <c r="I2744" s="83">
        <v>0</v>
      </c>
      <c r="J2744" s="83">
        <v>0</v>
      </c>
      <c r="K2744" s="83">
        <v>0</v>
      </c>
      <c r="L2744" s="83">
        <v>23</v>
      </c>
      <c r="M2744" s="84">
        <v>8.8803088803088806E-2</v>
      </c>
      <c r="N2744" s="85">
        <f t="shared" si="42"/>
        <v>0.47826086956521741</v>
      </c>
    </row>
    <row r="2745" spans="1:14" x14ac:dyDescent="0.25">
      <c r="A2745" s="3" t="s">
        <v>315</v>
      </c>
      <c r="B2745" s="3" t="s">
        <v>337</v>
      </c>
      <c r="C2745" s="3" t="s">
        <v>467</v>
      </c>
      <c r="D2745" s="181">
        <v>10</v>
      </c>
      <c r="E2745" s="181">
        <v>16</v>
      </c>
      <c r="F2745" s="181">
        <v>12</v>
      </c>
      <c r="G2745" s="181">
        <v>8</v>
      </c>
      <c r="H2745" s="181">
        <v>3</v>
      </c>
      <c r="I2745" s="181">
        <v>0</v>
      </c>
      <c r="J2745" s="181">
        <v>0</v>
      </c>
      <c r="K2745" s="181">
        <v>4</v>
      </c>
      <c r="L2745" s="181">
        <v>53</v>
      </c>
      <c r="M2745" s="182">
        <v>1</v>
      </c>
      <c r="N2745" s="183">
        <f t="shared" si="42"/>
        <v>0.30188679245283018</v>
      </c>
    </row>
    <row r="2746" spans="1:14" x14ac:dyDescent="0.25">
      <c r="A2746" s="1" t="s">
        <v>315</v>
      </c>
      <c r="B2746" s="1" t="s">
        <v>337</v>
      </c>
      <c r="C2746" s="1" t="s">
        <v>468</v>
      </c>
      <c r="D2746" s="83">
        <v>0</v>
      </c>
      <c r="E2746" s="83">
        <v>2</v>
      </c>
      <c r="F2746" s="83">
        <v>3</v>
      </c>
      <c r="G2746" s="83">
        <v>0</v>
      </c>
      <c r="H2746" s="83">
        <v>0</v>
      </c>
      <c r="I2746" s="83">
        <v>0</v>
      </c>
      <c r="J2746" s="83">
        <v>0</v>
      </c>
      <c r="K2746" s="83">
        <v>0</v>
      </c>
      <c r="L2746" s="83">
        <v>5</v>
      </c>
      <c r="M2746" s="84">
        <v>9.4339622641509441E-2</v>
      </c>
      <c r="N2746" s="85">
        <f t="shared" si="42"/>
        <v>0.4</v>
      </c>
    </row>
    <row r="2747" spans="1:14" x14ac:dyDescent="0.25">
      <c r="A2747" s="1" t="s">
        <v>315</v>
      </c>
      <c r="B2747" s="1" t="s">
        <v>337</v>
      </c>
      <c r="C2747" s="1" t="s">
        <v>469</v>
      </c>
      <c r="D2747" s="83">
        <v>1</v>
      </c>
      <c r="E2747" s="83">
        <v>0</v>
      </c>
      <c r="F2747" s="83">
        <v>4</v>
      </c>
      <c r="G2747" s="83">
        <v>3</v>
      </c>
      <c r="H2747" s="83">
        <v>2</v>
      </c>
      <c r="I2747" s="83">
        <v>0</v>
      </c>
      <c r="J2747" s="83">
        <v>0</v>
      </c>
      <c r="K2747" s="83">
        <v>1</v>
      </c>
      <c r="L2747" s="83">
        <v>11</v>
      </c>
      <c r="M2747" s="84">
        <v>0.20754716981132079</v>
      </c>
      <c r="N2747" s="85">
        <f t="shared" si="42"/>
        <v>0</v>
      </c>
    </row>
    <row r="2748" spans="1:14" x14ac:dyDescent="0.25">
      <c r="A2748" s="1" t="s">
        <v>315</v>
      </c>
      <c r="B2748" s="1" t="s">
        <v>337</v>
      </c>
      <c r="C2748" s="1" t="s">
        <v>470</v>
      </c>
      <c r="D2748" s="83">
        <v>0</v>
      </c>
      <c r="E2748" s="83">
        <v>0</v>
      </c>
      <c r="F2748" s="83">
        <v>0</v>
      </c>
      <c r="G2748" s="83">
        <v>0</v>
      </c>
      <c r="H2748" s="83">
        <v>1</v>
      </c>
      <c r="I2748" s="83">
        <v>0</v>
      </c>
      <c r="J2748" s="83">
        <v>0</v>
      </c>
      <c r="K2748" s="83">
        <v>2</v>
      </c>
      <c r="L2748" s="83">
        <v>3</v>
      </c>
      <c r="M2748" s="84">
        <v>5.6603773584905662E-2</v>
      </c>
      <c r="N2748" s="85">
        <f t="shared" si="42"/>
        <v>0</v>
      </c>
    </row>
    <row r="2749" spans="1:14" x14ac:dyDescent="0.25">
      <c r="A2749" s="1" t="s">
        <v>315</v>
      </c>
      <c r="B2749" s="1" t="s">
        <v>337</v>
      </c>
      <c r="C2749" s="1" t="s">
        <v>471</v>
      </c>
      <c r="D2749" s="83">
        <v>0</v>
      </c>
      <c r="E2749" s="83">
        <v>0</v>
      </c>
      <c r="F2749" s="83">
        <v>0</v>
      </c>
      <c r="G2749" s="83">
        <v>1</v>
      </c>
      <c r="H2749" s="83">
        <v>0</v>
      </c>
      <c r="I2749" s="83">
        <v>0</v>
      </c>
      <c r="J2749" s="83">
        <v>0</v>
      </c>
      <c r="K2749" s="83">
        <v>1</v>
      </c>
      <c r="L2749" s="83">
        <v>2</v>
      </c>
      <c r="M2749" s="84">
        <v>3.7735849056603772E-2</v>
      </c>
      <c r="N2749" s="85">
        <f t="shared" si="42"/>
        <v>0</v>
      </c>
    </row>
    <row r="2750" spans="1:14" x14ac:dyDescent="0.25">
      <c r="A2750" s="1" t="s">
        <v>315</v>
      </c>
      <c r="B2750" s="1" t="s">
        <v>337</v>
      </c>
      <c r="C2750" s="1" t="s">
        <v>478</v>
      </c>
      <c r="D2750" s="83">
        <v>1</v>
      </c>
      <c r="E2750" s="83">
        <v>0</v>
      </c>
      <c r="F2750" s="83">
        <v>0</v>
      </c>
      <c r="G2750" s="83">
        <v>0</v>
      </c>
      <c r="H2750" s="83">
        <v>0</v>
      </c>
      <c r="I2750" s="83">
        <v>0</v>
      </c>
      <c r="J2750" s="83">
        <v>0</v>
      </c>
      <c r="K2750" s="83">
        <v>0</v>
      </c>
      <c r="L2750" s="83">
        <v>1</v>
      </c>
      <c r="M2750" s="84">
        <v>1.886792452830189E-2</v>
      </c>
      <c r="N2750" s="85">
        <f t="shared" si="42"/>
        <v>0</v>
      </c>
    </row>
    <row r="2751" spans="1:14" x14ac:dyDescent="0.25">
      <c r="A2751" s="1" t="s">
        <v>315</v>
      </c>
      <c r="B2751" s="1" t="s">
        <v>337</v>
      </c>
      <c r="C2751" s="1" t="s">
        <v>472</v>
      </c>
      <c r="D2751" s="83">
        <v>3</v>
      </c>
      <c r="E2751" s="83">
        <v>7</v>
      </c>
      <c r="F2751" s="83">
        <v>2</v>
      </c>
      <c r="G2751" s="83">
        <v>3</v>
      </c>
      <c r="H2751" s="83">
        <v>0</v>
      </c>
      <c r="I2751" s="83">
        <v>0</v>
      </c>
      <c r="J2751" s="83">
        <v>0</v>
      </c>
      <c r="K2751" s="83">
        <v>0</v>
      </c>
      <c r="L2751" s="83">
        <v>15</v>
      </c>
      <c r="M2751" s="84">
        <v>0.28301886792452829</v>
      </c>
      <c r="N2751" s="85">
        <f t="shared" si="42"/>
        <v>0.46666666666666667</v>
      </c>
    </row>
    <row r="2752" spans="1:14" x14ac:dyDescent="0.25">
      <c r="A2752" s="1" t="s">
        <v>315</v>
      </c>
      <c r="B2752" s="1" t="s">
        <v>337</v>
      </c>
      <c r="C2752" s="1" t="s">
        <v>473</v>
      </c>
      <c r="D2752" s="83">
        <v>4</v>
      </c>
      <c r="E2752" s="83">
        <v>0</v>
      </c>
      <c r="F2752" s="83">
        <v>3</v>
      </c>
      <c r="G2752" s="83">
        <v>1</v>
      </c>
      <c r="H2752" s="83">
        <v>0</v>
      </c>
      <c r="I2752" s="83">
        <v>0</v>
      </c>
      <c r="J2752" s="83">
        <v>0</v>
      </c>
      <c r="K2752" s="83">
        <v>0</v>
      </c>
      <c r="L2752" s="83">
        <v>8</v>
      </c>
      <c r="M2752" s="84">
        <v>0.15094339622641509</v>
      </c>
      <c r="N2752" s="85">
        <f t="shared" si="42"/>
        <v>0</v>
      </c>
    </row>
    <row r="2753" spans="1:14" x14ac:dyDescent="0.25">
      <c r="A2753" s="1" t="s">
        <v>315</v>
      </c>
      <c r="B2753" s="1" t="s">
        <v>337</v>
      </c>
      <c r="C2753" s="1" t="s">
        <v>474</v>
      </c>
      <c r="D2753" s="83">
        <v>1</v>
      </c>
      <c r="E2753" s="83">
        <v>7</v>
      </c>
      <c r="F2753" s="83">
        <v>0</v>
      </c>
      <c r="G2753" s="83">
        <v>0</v>
      </c>
      <c r="H2753" s="83">
        <v>0</v>
      </c>
      <c r="I2753" s="83">
        <v>0</v>
      </c>
      <c r="J2753" s="83">
        <v>0</v>
      </c>
      <c r="K2753" s="83">
        <v>0</v>
      </c>
      <c r="L2753" s="83">
        <v>8</v>
      </c>
      <c r="M2753" s="84">
        <v>0.15094339622641509</v>
      </c>
      <c r="N2753" s="85">
        <f t="shared" si="42"/>
        <v>0.875</v>
      </c>
    </row>
    <row r="2754" spans="1:14" x14ac:dyDescent="0.25">
      <c r="A2754" s="3" t="s">
        <v>315</v>
      </c>
      <c r="B2754" s="3" t="s">
        <v>338</v>
      </c>
      <c r="C2754" s="3" t="s">
        <v>467</v>
      </c>
      <c r="D2754" s="181">
        <v>0</v>
      </c>
      <c r="E2754" s="181">
        <v>79</v>
      </c>
      <c r="F2754" s="181">
        <v>24</v>
      </c>
      <c r="G2754" s="181">
        <v>20</v>
      </c>
      <c r="H2754" s="181">
        <v>11</v>
      </c>
      <c r="I2754" s="181">
        <v>3</v>
      </c>
      <c r="J2754" s="181">
        <v>4</v>
      </c>
      <c r="K2754" s="181">
        <v>6</v>
      </c>
      <c r="L2754" s="181">
        <v>147</v>
      </c>
      <c r="M2754" s="182">
        <v>1</v>
      </c>
      <c r="N2754" s="183">
        <f t="shared" si="42"/>
        <v>0.5374149659863946</v>
      </c>
    </row>
    <row r="2755" spans="1:14" x14ac:dyDescent="0.25">
      <c r="A2755" s="1" t="s">
        <v>315</v>
      </c>
      <c r="B2755" s="1" t="s">
        <v>338</v>
      </c>
      <c r="C2755" s="1" t="s">
        <v>468</v>
      </c>
      <c r="D2755" s="83">
        <v>0</v>
      </c>
      <c r="E2755" s="83">
        <v>18</v>
      </c>
      <c r="F2755" s="83">
        <v>5</v>
      </c>
      <c r="G2755" s="83">
        <v>2</v>
      </c>
      <c r="H2755" s="83">
        <v>1</v>
      </c>
      <c r="I2755" s="83">
        <v>0</v>
      </c>
      <c r="J2755" s="83">
        <v>0</v>
      </c>
      <c r="K2755" s="83">
        <v>0</v>
      </c>
      <c r="L2755" s="83">
        <v>26</v>
      </c>
      <c r="M2755" s="84">
        <v>0.17687074829931981</v>
      </c>
      <c r="N2755" s="85">
        <f t="shared" si="42"/>
        <v>0.69230769230769229</v>
      </c>
    </row>
    <row r="2756" spans="1:14" x14ac:dyDescent="0.25">
      <c r="A2756" s="1" t="s">
        <v>315</v>
      </c>
      <c r="B2756" s="1" t="s">
        <v>338</v>
      </c>
      <c r="C2756" s="1" t="s">
        <v>469</v>
      </c>
      <c r="D2756" s="83">
        <v>0</v>
      </c>
      <c r="E2756" s="83">
        <v>0</v>
      </c>
      <c r="F2756" s="83">
        <v>11</v>
      </c>
      <c r="G2756" s="83">
        <v>7</v>
      </c>
      <c r="H2756" s="83">
        <v>3</v>
      </c>
      <c r="I2756" s="83">
        <v>1</v>
      </c>
      <c r="J2756" s="83">
        <v>1</v>
      </c>
      <c r="K2756" s="83">
        <v>2</v>
      </c>
      <c r="L2756" s="83">
        <v>25</v>
      </c>
      <c r="M2756" s="84">
        <v>0.17006802721088429</v>
      </c>
      <c r="N2756" s="85">
        <f t="shared" ref="N2756:N2819" si="43">E2756/L2756</f>
        <v>0</v>
      </c>
    </row>
    <row r="2757" spans="1:14" x14ac:dyDescent="0.25">
      <c r="A2757" s="1" t="s">
        <v>315</v>
      </c>
      <c r="B2757" s="1" t="s">
        <v>338</v>
      </c>
      <c r="C2757" s="1" t="s">
        <v>470</v>
      </c>
      <c r="D2757" s="83">
        <v>0</v>
      </c>
      <c r="E2757" s="83">
        <v>0</v>
      </c>
      <c r="F2757" s="83">
        <v>0</v>
      </c>
      <c r="G2757" s="83">
        <v>3</v>
      </c>
      <c r="H2757" s="83">
        <v>2</v>
      </c>
      <c r="I2757" s="83">
        <v>0</v>
      </c>
      <c r="J2757" s="83">
        <v>1</v>
      </c>
      <c r="K2757" s="83">
        <v>1</v>
      </c>
      <c r="L2757" s="83">
        <v>7</v>
      </c>
      <c r="M2757" s="84">
        <v>4.7619047619047623E-2</v>
      </c>
      <c r="N2757" s="85">
        <f t="shared" si="43"/>
        <v>0</v>
      </c>
    </row>
    <row r="2758" spans="1:14" x14ac:dyDescent="0.25">
      <c r="A2758" s="1" t="s">
        <v>315</v>
      </c>
      <c r="B2758" s="1" t="s">
        <v>338</v>
      </c>
      <c r="C2758" s="1" t="s">
        <v>471</v>
      </c>
      <c r="D2758" s="83">
        <v>0</v>
      </c>
      <c r="E2758" s="83">
        <v>0</v>
      </c>
      <c r="F2758" s="83">
        <v>0</v>
      </c>
      <c r="G2758" s="83">
        <v>3</v>
      </c>
      <c r="H2758" s="83">
        <v>0</v>
      </c>
      <c r="I2758" s="83">
        <v>1</v>
      </c>
      <c r="J2758" s="83">
        <v>0</v>
      </c>
      <c r="K2758" s="83">
        <v>2</v>
      </c>
      <c r="L2758" s="83">
        <v>6</v>
      </c>
      <c r="M2758" s="84">
        <v>4.0816326530612242E-2</v>
      </c>
      <c r="N2758" s="85">
        <f t="shared" si="43"/>
        <v>0</v>
      </c>
    </row>
    <row r="2759" spans="1:14" x14ac:dyDescent="0.25">
      <c r="A2759" s="1" t="s">
        <v>315</v>
      </c>
      <c r="B2759" s="1" t="s">
        <v>338</v>
      </c>
      <c r="C2759" s="1" t="s">
        <v>481</v>
      </c>
      <c r="D2759" s="83">
        <v>0</v>
      </c>
      <c r="E2759" s="83">
        <v>3</v>
      </c>
      <c r="F2759" s="83">
        <v>0</v>
      </c>
      <c r="G2759" s="83">
        <v>0</v>
      </c>
      <c r="H2759" s="83">
        <v>0</v>
      </c>
      <c r="I2759" s="83">
        <v>0</v>
      </c>
      <c r="J2759" s="83">
        <v>0</v>
      </c>
      <c r="K2759" s="83">
        <v>0</v>
      </c>
      <c r="L2759" s="83">
        <v>3</v>
      </c>
      <c r="M2759" s="84">
        <v>2.0408163265306121E-2</v>
      </c>
      <c r="N2759" s="85">
        <f t="shared" si="43"/>
        <v>1</v>
      </c>
    </row>
    <row r="2760" spans="1:14" x14ac:dyDescent="0.25">
      <c r="A2760" s="1" t="s">
        <v>315</v>
      </c>
      <c r="B2760" s="1" t="s">
        <v>338</v>
      </c>
      <c r="C2760" s="1" t="s">
        <v>477</v>
      </c>
      <c r="D2760" s="83">
        <v>0</v>
      </c>
      <c r="E2760" s="83">
        <v>0</v>
      </c>
      <c r="F2760" s="83">
        <v>0</v>
      </c>
      <c r="G2760" s="83">
        <v>1</v>
      </c>
      <c r="H2760" s="83">
        <v>0</v>
      </c>
      <c r="I2760" s="83">
        <v>0</v>
      </c>
      <c r="J2760" s="83">
        <v>0</v>
      </c>
      <c r="K2760" s="83">
        <v>0</v>
      </c>
      <c r="L2760" s="83">
        <v>1</v>
      </c>
      <c r="M2760" s="84">
        <v>6.8027210884353739E-3</v>
      </c>
      <c r="N2760" s="85">
        <f t="shared" si="43"/>
        <v>0</v>
      </c>
    </row>
    <row r="2761" spans="1:14" x14ac:dyDescent="0.25">
      <c r="A2761" s="1" t="s">
        <v>315</v>
      </c>
      <c r="B2761" s="1" t="s">
        <v>338</v>
      </c>
      <c r="C2761" s="1" t="s">
        <v>472</v>
      </c>
      <c r="D2761" s="83">
        <v>0</v>
      </c>
      <c r="E2761" s="83">
        <v>43</v>
      </c>
      <c r="F2761" s="83">
        <v>3</v>
      </c>
      <c r="G2761" s="83">
        <v>2</v>
      </c>
      <c r="H2761" s="83">
        <v>1</v>
      </c>
      <c r="I2761" s="83">
        <v>1</v>
      </c>
      <c r="J2761" s="83">
        <v>0</v>
      </c>
      <c r="K2761" s="83">
        <v>1</v>
      </c>
      <c r="L2761" s="83">
        <v>51</v>
      </c>
      <c r="M2761" s="84">
        <v>0.34693877551020408</v>
      </c>
      <c r="N2761" s="85">
        <f t="shared" si="43"/>
        <v>0.84313725490196079</v>
      </c>
    </row>
    <row r="2762" spans="1:14" x14ac:dyDescent="0.25">
      <c r="A2762" s="1" t="s">
        <v>315</v>
      </c>
      <c r="B2762" s="1" t="s">
        <v>338</v>
      </c>
      <c r="C2762" s="1" t="s">
        <v>473</v>
      </c>
      <c r="D2762" s="83">
        <v>0</v>
      </c>
      <c r="E2762" s="83">
        <v>1</v>
      </c>
      <c r="F2762" s="83">
        <v>3</v>
      </c>
      <c r="G2762" s="83">
        <v>1</v>
      </c>
      <c r="H2762" s="83">
        <v>3</v>
      </c>
      <c r="I2762" s="83">
        <v>0</v>
      </c>
      <c r="J2762" s="83">
        <v>2</v>
      </c>
      <c r="K2762" s="83">
        <v>0</v>
      </c>
      <c r="L2762" s="83">
        <v>10</v>
      </c>
      <c r="M2762" s="84">
        <v>6.8027210884353748E-2</v>
      </c>
      <c r="N2762" s="85">
        <f t="shared" si="43"/>
        <v>0.1</v>
      </c>
    </row>
    <row r="2763" spans="1:14" x14ac:dyDescent="0.25">
      <c r="A2763" s="1" t="s">
        <v>315</v>
      </c>
      <c r="B2763" s="1" t="s">
        <v>338</v>
      </c>
      <c r="C2763" s="1" t="s">
        <v>474</v>
      </c>
      <c r="D2763" s="83">
        <v>0</v>
      </c>
      <c r="E2763" s="83">
        <v>14</v>
      </c>
      <c r="F2763" s="83">
        <v>2</v>
      </c>
      <c r="G2763" s="83">
        <v>1</v>
      </c>
      <c r="H2763" s="83">
        <v>1</v>
      </c>
      <c r="I2763" s="83">
        <v>0</v>
      </c>
      <c r="J2763" s="83">
        <v>0</v>
      </c>
      <c r="K2763" s="83">
        <v>0</v>
      </c>
      <c r="L2763" s="83">
        <v>18</v>
      </c>
      <c r="M2763" s="84">
        <v>0.1224489795918367</v>
      </c>
      <c r="N2763" s="85">
        <f t="shared" si="43"/>
        <v>0.77777777777777779</v>
      </c>
    </row>
    <row r="2764" spans="1:14" x14ac:dyDescent="0.25">
      <c r="A2764" s="3" t="s">
        <v>315</v>
      </c>
      <c r="B2764" s="3" t="s">
        <v>316</v>
      </c>
      <c r="C2764" s="3" t="s">
        <v>467</v>
      </c>
      <c r="D2764" s="181">
        <v>3</v>
      </c>
      <c r="E2764" s="181">
        <v>43</v>
      </c>
      <c r="F2764" s="181">
        <v>19</v>
      </c>
      <c r="G2764" s="181">
        <v>14</v>
      </c>
      <c r="H2764" s="181">
        <v>10</v>
      </c>
      <c r="I2764" s="181">
        <v>4</v>
      </c>
      <c r="J2764" s="181">
        <v>1</v>
      </c>
      <c r="K2764" s="181">
        <v>5</v>
      </c>
      <c r="L2764" s="181">
        <v>99</v>
      </c>
      <c r="M2764" s="182">
        <v>1</v>
      </c>
      <c r="N2764" s="183">
        <f t="shared" si="43"/>
        <v>0.43434343434343436</v>
      </c>
    </row>
    <row r="2765" spans="1:14" x14ac:dyDescent="0.25">
      <c r="A2765" s="1" t="s">
        <v>315</v>
      </c>
      <c r="B2765" s="1" t="s">
        <v>316</v>
      </c>
      <c r="C2765" s="1" t="s">
        <v>468</v>
      </c>
      <c r="D2765" s="83">
        <v>0</v>
      </c>
      <c r="E2765" s="83">
        <v>11</v>
      </c>
      <c r="F2765" s="83">
        <v>4</v>
      </c>
      <c r="G2765" s="83">
        <v>2</v>
      </c>
      <c r="H2765" s="83">
        <v>1</v>
      </c>
      <c r="I2765" s="83">
        <v>1</v>
      </c>
      <c r="J2765" s="83">
        <v>0</v>
      </c>
      <c r="K2765" s="83">
        <v>0</v>
      </c>
      <c r="L2765" s="83">
        <v>19</v>
      </c>
      <c r="M2765" s="84">
        <v>0.19191919191919191</v>
      </c>
      <c r="N2765" s="85">
        <f t="shared" si="43"/>
        <v>0.57894736842105265</v>
      </c>
    </row>
    <row r="2766" spans="1:14" x14ac:dyDescent="0.25">
      <c r="A2766" s="1" t="s">
        <v>315</v>
      </c>
      <c r="B2766" s="1" t="s">
        <v>316</v>
      </c>
      <c r="C2766" s="1" t="s">
        <v>469</v>
      </c>
      <c r="D2766" s="83">
        <v>0</v>
      </c>
      <c r="E2766" s="83">
        <v>0</v>
      </c>
      <c r="F2766" s="83">
        <v>4</v>
      </c>
      <c r="G2766" s="83">
        <v>6</v>
      </c>
      <c r="H2766" s="83">
        <v>7</v>
      </c>
      <c r="I2766" s="83">
        <v>1</v>
      </c>
      <c r="J2766" s="83">
        <v>1</v>
      </c>
      <c r="K2766" s="83">
        <v>2</v>
      </c>
      <c r="L2766" s="83">
        <v>21</v>
      </c>
      <c r="M2766" s="84">
        <v>0.2121212121212121</v>
      </c>
      <c r="N2766" s="85">
        <f t="shared" si="43"/>
        <v>0</v>
      </c>
    </row>
    <row r="2767" spans="1:14" x14ac:dyDescent="0.25">
      <c r="A2767" s="1" t="s">
        <v>315</v>
      </c>
      <c r="B2767" s="1" t="s">
        <v>316</v>
      </c>
      <c r="C2767" s="1" t="s">
        <v>470</v>
      </c>
      <c r="D2767" s="83">
        <v>0</v>
      </c>
      <c r="E2767" s="83">
        <v>0</v>
      </c>
      <c r="F2767" s="83">
        <v>0</v>
      </c>
      <c r="G2767" s="83">
        <v>3</v>
      </c>
      <c r="H2767" s="83">
        <v>0</v>
      </c>
      <c r="I2767" s="83">
        <v>2</v>
      </c>
      <c r="J2767" s="83">
        <v>0</v>
      </c>
      <c r="K2767" s="83">
        <v>3</v>
      </c>
      <c r="L2767" s="83">
        <v>8</v>
      </c>
      <c r="M2767" s="84">
        <v>8.0808080808080815E-2</v>
      </c>
      <c r="N2767" s="85">
        <f t="shared" si="43"/>
        <v>0</v>
      </c>
    </row>
    <row r="2768" spans="1:14" x14ac:dyDescent="0.25">
      <c r="A2768" s="1" t="s">
        <v>315</v>
      </c>
      <c r="B2768" s="1" t="s">
        <v>316</v>
      </c>
      <c r="C2768" s="1" t="s">
        <v>471</v>
      </c>
      <c r="D2768" s="83">
        <v>0</v>
      </c>
      <c r="E2768" s="83">
        <v>0</v>
      </c>
      <c r="F2768" s="83">
        <v>1</v>
      </c>
      <c r="G2768" s="83">
        <v>0</v>
      </c>
      <c r="H2768" s="83">
        <v>0</v>
      </c>
      <c r="I2768" s="83">
        <v>0</v>
      </c>
      <c r="J2768" s="83">
        <v>0</v>
      </c>
      <c r="K2768" s="83">
        <v>0</v>
      </c>
      <c r="L2768" s="83">
        <v>1</v>
      </c>
      <c r="M2768" s="84">
        <v>1.01010101010101E-2</v>
      </c>
      <c r="N2768" s="85">
        <f t="shared" si="43"/>
        <v>0</v>
      </c>
    </row>
    <row r="2769" spans="1:14" x14ac:dyDescent="0.25">
      <c r="A2769" s="1" t="s">
        <v>315</v>
      </c>
      <c r="B2769" s="1" t="s">
        <v>316</v>
      </c>
      <c r="C2769" s="1" t="s">
        <v>472</v>
      </c>
      <c r="D2769" s="83">
        <v>1</v>
      </c>
      <c r="E2769" s="83">
        <v>23</v>
      </c>
      <c r="F2769" s="83">
        <v>7</v>
      </c>
      <c r="G2769" s="83">
        <v>2</v>
      </c>
      <c r="H2769" s="83">
        <v>0</v>
      </c>
      <c r="I2769" s="83">
        <v>0</v>
      </c>
      <c r="J2769" s="83">
        <v>0</v>
      </c>
      <c r="K2769" s="83">
        <v>0</v>
      </c>
      <c r="L2769" s="83">
        <v>33</v>
      </c>
      <c r="M2769" s="84">
        <v>0.33333333333333331</v>
      </c>
      <c r="N2769" s="85">
        <f t="shared" si="43"/>
        <v>0.69696969696969702</v>
      </c>
    </row>
    <row r="2770" spans="1:14" x14ac:dyDescent="0.25">
      <c r="A2770" s="1" t="s">
        <v>315</v>
      </c>
      <c r="B2770" s="1" t="s">
        <v>316</v>
      </c>
      <c r="C2770" s="1" t="s">
        <v>473</v>
      </c>
      <c r="D2770" s="83">
        <v>0</v>
      </c>
      <c r="E2770" s="83">
        <v>0</v>
      </c>
      <c r="F2770" s="83">
        <v>1</v>
      </c>
      <c r="G2770" s="83">
        <v>1</v>
      </c>
      <c r="H2770" s="83">
        <v>2</v>
      </c>
      <c r="I2770" s="83">
        <v>0</v>
      </c>
      <c r="J2770" s="83">
        <v>0</v>
      </c>
      <c r="K2770" s="83">
        <v>0</v>
      </c>
      <c r="L2770" s="83">
        <v>4</v>
      </c>
      <c r="M2770" s="84">
        <v>4.0404040404040407E-2</v>
      </c>
      <c r="N2770" s="85">
        <f t="shared" si="43"/>
        <v>0</v>
      </c>
    </row>
    <row r="2771" spans="1:14" x14ac:dyDescent="0.25">
      <c r="A2771" s="1" t="s">
        <v>315</v>
      </c>
      <c r="B2771" s="1" t="s">
        <v>316</v>
      </c>
      <c r="C2771" s="1" t="s">
        <v>474</v>
      </c>
      <c r="D2771" s="83">
        <v>2</v>
      </c>
      <c r="E2771" s="83">
        <v>9</v>
      </c>
      <c r="F2771" s="83">
        <v>2</v>
      </c>
      <c r="G2771" s="83">
        <v>0</v>
      </c>
      <c r="H2771" s="83">
        <v>0</v>
      </c>
      <c r="I2771" s="83">
        <v>0</v>
      </c>
      <c r="J2771" s="83">
        <v>0</v>
      </c>
      <c r="K2771" s="83">
        <v>0</v>
      </c>
      <c r="L2771" s="83">
        <v>13</v>
      </c>
      <c r="M2771" s="84">
        <v>0.1313131313131313</v>
      </c>
      <c r="N2771" s="85">
        <f t="shared" si="43"/>
        <v>0.69230769230769229</v>
      </c>
    </row>
    <row r="2772" spans="1:14" x14ac:dyDescent="0.25">
      <c r="A2772" s="3" t="s">
        <v>315</v>
      </c>
      <c r="B2772" s="3" t="s">
        <v>339</v>
      </c>
      <c r="C2772" s="3" t="s">
        <v>467</v>
      </c>
      <c r="D2772" s="181">
        <v>3</v>
      </c>
      <c r="E2772" s="181">
        <v>56</v>
      </c>
      <c r="F2772" s="181">
        <v>23</v>
      </c>
      <c r="G2772" s="181">
        <v>21</v>
      </c>
      <c r="H2772" s="181">
        <v>14</v>
      </c>
      <c r="I2772" s="181">
        <v>2</v>
      </c>
      <c r="J2772" s="181">
        <v>4</v>
      </c>
      <c r="K2772" s="181">
        <v>15</v>
      </c>
      <c r="L2772" s="181">
        <v>138</v>
      </c>
      <c r="M2772" s="182">
        <v>1</v>
      </c>
      <c r="N2772" s="183">
        <f t="shared" si="43"/>
        <v>0.40579710144927539</v>
      </c>
    </row>
    <row r="2773" spans="1:14" x14ac:dyDescent="0.25">
      <c r="A2773" s="1" t="s">
        <v>315</v>
      </c>
      <c r="B2773" s="1" t="s">
        <v>339</v>
      </c>
      <c r="C2773" s="1" t="s">
        <v>468</v>
      </c>
      <c r="D2773" s="83">
        <v>0</v>
      </c>
      <c r="E2773" s="83">
        <v>12</v>
      </c>
      <c r="F2773" s="83">
        <v>7</v>
      </c>
      <c r="G2773" s="83">
        <v>2</v>
      </c>
      <c r="H2773" s="83">
        <v>0</v>
      </c>
      <c r="I2773" s="83">
        <v>0</v>
      </c>
      <c r="J2773" s="83">
        <v>0</v>
      </c>
      <c r="K2773" s="83">
        <v>0</v>
      </c>
      <c r="L2773" s="83">
        <v>21</v>
      </c>
      <c r="M2773" s="84">
        <v>0.1521739130434783</v>
      </c>
      <c r="N2773" s="85">
        <f t="shared" si="43"/>
        <v>0.5714285714285714</v>
      </c>
    </row>
    <row r="2774" spans="1:14" x14ac:dyDescent="0.25">
      <c r="A2774" s="1" t="s">
        <v>315</v>
      </c>
      <c r="B2774" s="1" t="s">
        <v>339</v>
      </c>
      <c r="C2774" s="1" t="s">
        <v>469</v>
      </c>
      <c r="D2774" s="83">
        <v>0</v>
      </c>
      <c r="E2774" s="83">
        <v>0</v>
      </c>
      <c r="F2774" s="83">
        <v>5</v>
      </c>
      <c r="G2774" s="83">
        <v>7</v>
      </c>
      <c r="H2774" s="83">
        <v>6</v>
      </c>
      <c r="I2774" s="83">
        <v>2</v>
      </c>
      <c r="J2774" s="83">
        <v>2</v>
      </c>
      <c r="K2774" s="83">
        <v>4</v>
      </c>
      <c r="L2774" s="83">
        <v>26</v>
      </c>
      <c r="M2774" s="84">
        <v>0.18840579710144931</v>
      </c>
      <c r="N2774" s="85">
        <f t="shared" si="43"/>
        <v>0</v>
      </c>
    </row>
    <row r="2775" spans="1:14" x14ac:dyDescent="0.25">
      <c r="A2775" s="1" t="s">
        <v>315</v>
      </c>
      <c r="B2775" s="1" t="s">
        <v>339</v>
      </c>
      <c r="C2775" s="1" t="s">
        <v>470</v>
      </c>
      <c r="D2775" s="83">
        <v>0</v>
      </c>
      <c r="E2775" s="83">
        <v>0</v>
      </c>
      <c r="F2775" s="83">
        <v>0</v>
      </c>
      <c r="G2775" s="83">
        <v>6</v>
      </c>
      <c r="H2775" s="83">
        <v>0</v>
      </c>
      <c r="I2775" s="83">
        <v>0</v>
      </c>
      <c r="J2775" s="83">
        <v>0</v>
      </c>
      <c r="K2775" s="83">
        <v>8</v>
      </c>
      <c r="L2775" s="83">
        <v>14</v>
      </c>
      <c r="M2775" s="84">
        <v>0.10144927536231881</v>
      </c>
      <c r="N2775" s="85">
        <f t="shared" si="43"/>
        <v>0</v>
      </c>
    </row>
    <row r="2776" spans="1:14" x14ac:dyDescent="0.25">
      <c r="A2776" s="1" t="s">
        <v>315</v>
      </c>
      <c r="B2776" s="1" t="s">
        <v>339</v>
      </c>
      <c r="C2776" s="1" t="s">
        <v>471</v>
      </c>
      <c r="D2776" s="83">
        <v>0</v>
      </c>
      <c r="E2776" s="83">
        <v>0</v>
      </c>
      <c r="F2776" s="83">
        <v>2</v>
      </c>
      <c r="G2776" s="83">
        <v>3</v>
      </c>
      <c r="H2776" s="83">
        <v>2</v>
      </c>
      <c r="I2776" s="83">
        <v>0</v>
      </c>
      <c r="J2776" s="83">
        <v>0</v>
      </c>
      <c r="K2776" s="83">
        <v>1</v>
      </c>
      <c r="L2776" s="83">
        <v>8</v>
      </c>
      <c r="M2776" s="84">
        <v>5.7971014492753617E-2</v>
      </c>
      <c r="N2776" s="85">
        <f t="shared" si="43"/>
        <v>0</v>
      </c>
    </row>
    <row r="2777" spans="1:14" x14ac:dyDescent="0.25">
      <c r="A2777" s="1" t="s">
        <v>315</v>
      </c>
      <c r="B2777" s="1" t="s">
        <v>339</v>
      </c>
      <c r="C2777" s="1" t="s">
        <v>472</v>
      </c>
      <c r="D2777" s="83">
        <v>2</v>
      </c>
      <c r="E2777" s="83">
        <v>33</v>
      </c>
      <c r="F2777" s="83">
        <v>7</v>
      </c>
      <c r="G2777" s="83">
        <v>2</v>
      </c>
      <c r="H2777" s="83">
        <v>1</v>
      </c>
      <c r="I2777" s="83">
        <v>0</v>
      </c>
      <c r="J2777" s="83">
        <v>0</v>
      </c>
      <c r="K2777" s="83">
        <v>0</v>
      </c>
      <c r="L2777" s="83">
        <v>45</v>
      </c>
      <c r="M2777" s="84">
        <v>0.32608695652173908</v>
      </c>
      <c r="N2777" s="85">
        <f t="shared" si="43"/>
        <v>0.73333333333333328</v>
      </c>
    </row>
    <row r="2778" spans="1:14" x14ac:dyDescent="0.25">
      <c r="A2778" s="1" t="s">
        <v>315</v>
      </c>
      <c r="B2778" s="1" t="s">
        <v>339</v>
      </c>
      <c r="C2778" s="1" t="s">
        <v>473</v>
      </c>
      <c r="D2778" s="83">
        <v>1</v>
      </c>
      <c r="E2778" s="83">
        <v>1</v>
      </c>
      <c r="F2778" s="83">
        <v>0</v>
      </c>
      <c r="G2778" s="83">
        <v>1</v>
      </c>
      <c r="H2778" s="83">
        <v>4</v>
      </c>
      <c r="I2778" s="83">
        <v>0</v>
      </c>
      <c r="J2778" s="83">
        <v>2</v>
      </c>
      <c r="K2778" s="83">
        <v>2</v>
      </c>
      <c r="L2778" s="83">
        <v>11</v>
      </c>
      <c r="M2778" s="84">
        <v>7.9710144927536225E-2</v>
      </c>
      <c r="N2778" s="85">
        <f t="shared" si="43"/>
        <v>9.0909090909090912E-2</v>
      </c>
    </row>
    <row r="2779" spans="1:14" x14ac:dyDescent="0.25">
      <c r="A2779" s="1" t="s">
        <v>315</v>
      </c>
      <c r="B2779" s="1" t="s">
        <v>339</v>
      </c>
      <c r="C2779" s="1" t="s">
        <v>474</v>
      </c>
      <c r="D2779" s="83">
        <v>0</v>
      </c>
      <c r="E2779" s="83">
        <v>10</v>
      </c>
      <c r="F2779" s="83">
        <v>2</v>
      </c>
      <c r="G2779" s="83">
        <v>0</v>
      </c>
      <c r="H2779" s="83">
        <v>1</v>
      </c>
      <c r="I2779" s="83">
        <v>0</v>
      </c>
      <c r="J2779" s="83">
        <v>0</v>
      </c>
      <c r="K2779" s="83">
        <v>0</v>
      </c>
      <c r="L2779" s="83">
        <v>13</v>
      </c>
      <c r="M2779" s="84">
        <v>9.420289855072464E-2</v>
      </c>
      <c r="N2779" s="85">
        <f t="shared" si="43"/>
        <v>0.76923076923076927</v>
      </c>
    </row>
    <row r="2780" spans="1:14" x14ac:dyDescent="0.25">
      <c r="A2780" s="3" t="s">
        <v>315</v>
      </c>
      <c r="B2780" s="3" t="s">
        <v>343</v>
      </c>
      <c r="C2780" s="3" t="s">
        <v>467</v>
      </c>
      <c r="D2780" s="181">
        <v>0</v>
      </c>
      <c r="E2780" s="181">
        <v>19</v>
      </c>
      <c r="F2780" s="181">
        <v>64</v>
      </c>
      <c r="G2780" s="181">
        <v>17</v>
      </c>
      <c r="H2780" s="181">
        <v>16</v>
      </c>
      <c r="I2780" s="181">
        <v>4</v>
      </c>
      <c r="J2780" s="181">
        <v>3</v>
      </c>
      <c r="K2780" s="181">
        <v>8</v>
      </c>
      <c r="L2780" s="181">
        <v>131</v>
      </c>
      <c r="M2780" s="182">
        <v>1</v>
      </c>
      <c r="N2780" s="183">
        <f t="shared" si="43"/>
        <v>0.14503816793893129</v>
      </c>
    </row>
    <row r="2781" spans="1:14" x14ac:dyDescent="0.25">
      <c r="A2781" s="1" t="s">
        <v>315</v>
      </c>
      <c r="B2781" s="1" t="s">
        <v>343</v>
      </c>
      <c r="C2781" s="1" t="s">
        <v>468</v>
      </c>
      <c r="D2781" s="83">
        <v>0</v>
      </c>
      <c r="E2781" s="83">
        <v>6</v>
      </c>
      <c r="F2781" s="83">
        <v>12</v>
      </c>
      <c r="G2781" s="83">
        <v>0</v>
      </c>
      <c r="H2781" s="83">
        <v>2</v>
      </c>
      <c r="I2781" s="83">
        <v>1</v>
      </c>
      <c r="J2781" s="83">
        <v>0</v>
      </c>
      <c r="K2781" s="83">
        <v>0</v>
      </c>
      <c r="L2781" s="83">
        <v>21</v>
      </c>
      <c r="M2781" s="84">
        <v>0.1603053435114504</v>
      </c>
      <c r="N2781" s="85">
        <f t="shared" si="43"/>
        <v>0.2857142857142857</v>
      </c>
    </row>
    <row r="2782" spans="1:14" x14ac:dyDescent="0.25">
      <c r="A2782" s="1" t="s">
        <v>315</v>
      </c>
      <c r="B2782" s="1" t="s">
        <v>343</v>
      </c>
      <c r="C2782" s="1" t="s">
        <v>469</v>
      </c>
      <c r="D2782" s="83">
        <v>0</v>
      </c>
      <c r="E2782" s="83">
        <v>1</v>
      </c>
      <c r="F2782" s="83">
        <v>18</v>
      </c>
      <c r="G2782" s="83">
        <v>12</v>
      </c>
      <c r="H2782" s="83">
        <v>6</v>
      </c>
      <c r="I2782" s="83">
        <v>2</v>
      </c>
      <c r="J2782" s="83">
        <v>2</v>
      </c>
      <c r="K2782" s="83">
        <v>5</v>
      </c>
      <c r="L2782" s="83">
        <v>46</v>
      </c>
      <c r="M2782" s="84">
        <v>0.35114503816793891</v>
      </c>
      <c r="N2782" s="85">
        <f t="shared" si="43"/>
        <v>2.1739130434782608E-2</v>
      </c>
    </row>
    <row r="2783" spans="1:14" x14ac:dyDescent="0.25">
      <c r="A2783" s="1" t="s">
        <v>315</v>
      </c>
      <c r="B2783" s="1" t="s">
        <v>343</v>
      </c>
      <c r="C2783" s="1" t="s">
        <v>470</v>
      </c>
      <c r="D2783" s="83">
        <v>0</v>
      </c>
      <c r="E2783" s="83">
        <v>0</v>
      </c>
      <c r="F2783" s="83">
        <v>0</v>
      </c>
      <c r="G2783" s="83">
        <v>0</v>
      </c>
      <c r="H2783" s="83">
        <v>3</v>
      </c>
      <c r="I2783" s="83">
        <v>1</v>
      </c>
      <c r="J2783" s="83">
        <v>0</v>
      </c>
      <c r="K2783" s="83">
        <v>2</v>
      </c>
      <c r="L2783" s="83">
        <v>6</v>
      </c>
      <c r="M2783" s="84">
        <v>4.5801526717557252E-2</v>
      </c>
      <c r="N2783" s="85">
        <f t="shared" si="43"/>
        <v>0</v>
      </c>
    </row>
    <row r="2784" spans="1:14" x14ac:dyDescent="0.25">
      <c r="A2784" s="1" t="s">
        <v>315</v>
      </c>
      <c r="B2784" s="1" t="s">
        <v>343</v>
      </c>
      <c r="C2784" s="1" t="s">
        <v>471</v>
      </c>
      <c r="D2784" s="83">
        <v>0</v>
      </c>
      <c r="E2784" s="83">
        <v>0</v>
      </c>
      <c r="F2784" s="83">
        <v>5</v>
      </c>
      <c r="G2784" s="83">
        <v>0</v>
      </c>
      <c r="H2784" s="83">
        <v>1</v>
      </c>
      <c r="I2784" s="83">
        <v>0</v>
      </c>
      <c r="J2784" s="83">
        <v>0</v>
      </c>
      <c r="K2784" s="83">
        <v>1</v>
      </c>
      <c r="L2784" s="83">
        <v>7</v>
      </c>
      <c r="M2784" s="84">
        <v>5.3435114503816793E-2</v>
      </c>
      <c r="N2784" s="85">
        <f t="shared" si="43"/>
        <v>0</v>
      </c>
    </row>
    <row r="2785" spans="1:14" x14ac:dyDescent="0.25">
      <c r="A2785" s="1" t="s">
        <v>315</v>
      </c>
      <c r="B2785" s="1" t="s">
        <v>343</v>
      </c>
      <c r="C2785" s="1" t="s">
        <v>472</v>
      </c>
      <c r="D2785" s="83">
        <v>0</v>
      </c>
      <c r="E2785" s="83">
        <v>5</v>
      </c>
      <c r="F2785" s="83">
        <v>20</v>
      </c>
      <c r="G2785" s="83">
        <v>5</v>
      </c>
      <c r="H2785" s="83">
        <v>3</v>
      </c>
      <c r="I2785" s="83">
        <v>0</v>
      </c>
      <c r="J2785" s="83">
        <v>0</v>
      </c>
      <c r="K2785" s="83">
        <v>0</v>
      </c>
      <c r="L2785" s="83">
        <v>33</v>
      </c>
      <c r="M2785" s="84">
        <v>0.25190839694656492</v>
      </c>
      <c r="N2785" s="85">
        <f t="shared" si="43"/>
        <v>0.15151515151515152</v>
      </c>
    </row>
    <row r="2786" spans="1:14" x14ac:dyDescent="0.25">
      <c r="A2786" s="1" t="s">
        <v>315</v>
      </c>
      <c r="B2786" s="1" t="s">
        <v>343</v>
      </c>
      <c r="C2786" s="1" t="s">
        <v>473</v>
      </c>
      <c r="D2786" s="83">
        <v>0</v>
      </c>
      <c r="E2786" s="83">
        <v>0</v>
      </c>
      <c r="F2786" s="83">
        <v>4</v>
      </c>
      <c r="G2786" s="83">
        <v>0</v>
      </c>
      <c r="H2786" s="83">
        <v>0</v>
      </c>
      <c r="I2786" s="83">
        <v>0</v>
      </c>
      <c r="J2786" s="83">
        <v>1</v>
      </c>
      <c r="K2786" s="83">
        <v>0</v>
      </c>
      <c r="L2786" s="83">
        <v>5</v>
      </c>
      <c r="M2786" s="84">
        <v>3.8167938931297711E-2</v>
      </c>
      <c r="N2786" s="85">
        <f t="shared" si="43"/>
        <v>0</v>
      </c>
    </row>
    <row r="2787" spans="1:14" x14ac:dyDescent="0.25">
      <c r="A2787" s="1" t="s">
        <v>315</v>
      </c>
      <c r="B2787" s="1" t="s">
        <v>343</v>
      </c>
      <c r="C2787" s="1" t="s">
        <v>474</v>
      </c>
      <c r="D2787" s="83">
        <v>0</v>
      </c>
      <c r="E2787" s="83">
        <v>7</v>
      </c>
      <c r="F2787" s="83">
        <v>5</v>
      </c>
      <c r="G2787" s="83">
        <v>0</v>
      </c>
      <c r="H2787" s="83">
        <v>1</v>
      </c>
      <c r="I2787" s="83">
        <v>0</v>
      </c>
      <c r="J2787" s="83">
        <v>0</v>
      </c>
      <c r="K2787" s="83">
        <v>0</v>
      </c>
      <c r="L2787" s="83">
        <v>13</v>
      </c>
      <c r="M2787" s="84">
        <v>9.9236641221374045E-2</v>
      </c>
      <c r="N2787" s="85">
        <f t="shared" si="43"/>
        <v>0.53846153846153844</v>
      </c>
    </row>
    <row r="2788" spans="1:14" x14ac:dyDescent="0.25">
      <c r="A2788" s="3" t="s">
        <v>315</v>
      </c>
      <c r="B2788" s="3" t="s">
        <v>344</v>
      </c>
      <c r="C2788" s="3" t="s">
        <v>467</v>
      </c>
      <c r="D2788" s="181">
        <v>0</v>
      </c>
      <c r="E2788" s="181">
        <v>20</v>
      </c>
      <c r="F2788" s="181">
        <v>54</v>
      </c>
      <c r="G2788" s="181">
        <v>25</v>
      </c>
      <c r="H2788" s="181">
        <v>11</v>
      </c>
      <c r="I2788" s="181">
        <v>4</v>
      </c>
      <c r="J2788" s="181">
        <v>3</v>
      </c>
      <c r="K2788" s="181">
        <v>12</v>
      </c>
      <c r="L2788" s="181">
        <v>129</v>
      </c>
      <c r="M2788" s="182">
        <v>1</v>
      </c>
      <c r="N2788" s="183">
        <f t="shared" si="43"/>
        <v>0.15503875968992248</v>
      </c>
    </row>
    <row r="2789" spans="1:14" x14ac:dyDescent="0.25">
      <c r="A2789" s="1" t="s">
        <v>315</v>
      </c>
      <c r="B2789" s="1" t="s">
        <v>344</v>
      </c>
      <c r="C2789" s="1" t="s">
        <v>468</v>
      </c>
      <c r="D2789" s="83">
        <v>0</v>
      </c>
      <c r="E2789" s="83">
        <v>7</v>
      </c>
      <c r="F2789" s="83">
        <v>9</v>
      </c>
      <c r="G2789" s="83">
        <v>6</v>
      </c>
      <c r="H2789" s="83">
        <v>0</v>
      </c>
      <c r="I2789" s="83">
        <v>0</v>
      </c>
      <c r="J2789" s="83">
        <v>0</v>
      </c>
      <c r="K2789" s="83">
        <v>1</v>
      </c>
      <c r="L2789" s="83">
        <v>23</v>
      </c>
      <c r="M2789" s="84">
        <v>0.17829457364341089</v>
      </c>
      <c r="N2789" s="85">
        <f t="shared" si="43"/>
        <v>0.30434782608695654</v>
      </c>
    </row>
    <row r="2790" spans="1:14" x14ac:dyDescent="0.25">
      <c r="A2790" s="1" t="s">
        <v>315</v>
      </c>
      <c r="B2790" s="1" t="s">
        <v>344</v>
      </c>
      <c r="C2790" s="1" t="s">
        <v>469</v>
      </c>
      <c r="D2790" s="83">
        <v>0</v>
      </c>
      <c r="E2790" s="83">
        <v>1</v>
      </c>
      <c r="F2790" s="83">
        <v>16</v>
      </c>
      <c r="G2790" s="83">
        <v>5</v>
      </c>
      <c r="H2790" s="83">
        <v>7</v>
      </c>
      <c r="I2790" s="83">
        <v>3</v>
      </c>
      <c r="J2790" s="83">
        <v>1</v>
      </c>
      <c r="K2790" s="83">
        <v>8</v>
      </c>
      <c r="L2790" s="83">
        <v>41</v>
      </c>
      <c r="M2790" s="84">
        <v>0.31782945736434109</v>
      </c>
      <c r="N2790" s="85">
        <f t="shared" si="43"/>
        <v>2.4390243902439025E-2</v>
      </c>
    </row>
    <row r="2791" spans="1:14" x14ac:dyDescent="0.25">
      <c r="A2791" s="1" t="s">
        <v>315</v>
      </c>
      <c r="B2791" s="1" t="s">
        <v>344</v>
      </c>
      <c r="C2791" s="1" t="s">
        <v>470</v>
      </c>
      <c r="D2791" s="83">
        <v>0</v>
      </c>
      <c r="E2791" s="83">
        <v>0</v>
      </c>
      <c r="F2791" s="83">
        <v>0</v>
      </c>
      <c r="G2791" s="83">
        <v>1</v>
      </c>
      <c r="H2791" s="83">
        <v>1</v>
      </c>
      <c r="I2791" s="83">
        <v>1</v>
      </c>
      <c r="J2791" s="83">
        <v>1</v>
      </c>
      <c r="K2791" s="83">
        <v>3</v>
      </c>
      <c r="L2791" s="83">
        <v>7</v>
      </c>
      <c r="M2791" s="84">
        <v>5.4263565891472867E-2</v>
      </c>
      <c r="N2791" s="85">
        <f t="shared" si="43"/>
        <v>0</v>
      </c>
    </row>
    <row r="2792" spans="1:14" x14ac:dyDescent="0.25">
      <c r="A2792" s="1" t="s">
        <v>315</v>
      </c>
      <c r="B2792" s="1" t="s">
        <v>344</v>
      </c>
      <c r="C2792" s="1" t="s">
        <v>471</v>
      </c>
      <c r="D2792" s="83">
        <v>0</v>
      </c>
      <c r="E2792" s="83">
        <v>0</v>
      </c>
      <c r="F2792" s="83">
        <v>2</v>
      </c>
      <c r="G2792" s="83">
        <v>3</v>
      </c>
      <c r="H2792" s="83">
        <v>1</v>
      </c>
      <c r="I2792" s="83">
        <v>0</v>
      </c>
      <c r="J2792" s="83">
        <v>0</v>
      </c>
      <c r="K2792" s="83">
        <v>0</v>
      </c>
      <c r="L2792" s="83">
        <v>6</v>
      </c>
      <c r="M2792" s="84">
        <v>4.6511627906976737E-2</v>
      </c>
      <c r="N2792" s="85">
        <f t="shared" si="43"/>
        <v>0</v>
      </c>
    </row>
    <row r="2793" spans="1:14" x14ac:dyDescent="0.25">
      <c r="A2793" s="1" t="s">
        <v>315</v>
      </c>
      <c r="B2793" s="1" t="s">
        <v>344</v>
      </c>
      <c r="C2793" s="1" t="s">
        <v>472</v>
      </c>
      <c r="D2793" s="83">
        <v>0</v>
      </c>
      <c r="E2793" s="83">
        <v>12</v>
      </c>
      <c r="F2793" s="83">
        <v>22</v>
      </c>
      <c r="G2793" s="83">
        <v>5</v>
      </c>
      <c r="H2793" s="83">
        <v>2</v>
      </c>
      <c r="I2793" s="83">
        <v>0</v>
      </c>
      <c r="J2793" s="83">
        <v>0</v>
      </c>
      <c r="K2793" s="83">
        <v>0</v>
      </c>
      <c r="L2793" s="83">
        <v>41</v>
      </c>
      <c r="M2793" s="84">
        <v>0.31782945736434109</v>
      </c>
      <c r="N2793" s="85">
        <f t="shared" si="43"/>
        <v>0.29268292682926828</v>
      </c>
    </row>
    <row r="2794" spans="1:14" x14ac:dyDescent="0.25">
      <c r="A2794" s="1" t="s">
        <v>315</v>
      </c>
      <c r="B2794" s="1" t="s">
        <v>344</v>
      </c>
      <c r="C2794" s="1" t="s">
        <v>473</v>
      </c>
      <c r="D2794" s="83">
        <v>0</v>
      </c>
      <c r="E2794" s="83">
        <v>0</v>
      </c>
      <c r="F2794" s="83">
        <v>0</v>
      </c>
      <c r="G2794" s="83">
        <v>3</v>
      </c>
      <c r="H2794" s="83">
        <v>0</v>
      </c>
      <c r="I2794" s="83">
        <v>0</v>
      </c>
      <c r="J2794" s="83">
        <v>1</v>
      </c>
      <c r="K2794" s="83">
        <v>0</v>
      </c>
      <c r="L2794" s="83">
        <v>4</v>
      </c>
      <c r="M2794" s="84">
        <v>3.1007751937984489E-2</v>
      </c>
      <c r="N2794" s="85">
        <f t="shared" si="43"/>
        <v>0</v>
      </c>
    </row>
    <row r="2795" spans="1:14" x14ac:dyDescent="0.25">
      <c r="A2795" s="1" t="s">
        <v>315</v>
      </c>
      <c r="B2795" s="1" t="s">
        <v>344</v>
      </c>
      <c r="C2795" s="1" t="s">
        <v>474</v>
      </c>
      <c r="D2795" s="83">
        <v>0</v>
      </c>
      <c r="E2795" s="83">
        <v>0</v>
      </c>
      <c r="F2795" s="83">
        <v>5</v>
      </c>
      <c r="G2795" s="83">
        <v>2</v>
      </c>
      <c r="H2795" s="83">
        <v>0</v>
      </c>
      <c r="I2795" s="83">
        <v>0</v>
      </c>
      <c r="J2795" s="83">
        <v>0</v>
      </c>
      <c r="K2795" s="83">
        <v>0</v>
      </c>
      <c r="L2795" s="83">
        <v>7</v>
      </c>
      <c r="M2795" s="84">
        <v>5.4263565891472867E-2</v>
      </c>
      <c r="N2795" s="85">
        <f t="shared" si="43"/>
        <v>0</v>
      </c>
    </row>
    <row r="2796" spans="1:14" x14ac:dyDescent="0.25">
      <c r="A2796" s="3" t="s">
        <v>315</v>
      </c>
      <c r="B2796" s="3" t="s">
        <v>340</v>
      </c>
      <c r="C2796" s="3" t="s">
        <v>467</v>
      </c>
      <c r="D2796" s="181">
        <v>9</v>
      </c>
      <c r="E2796" s="181">
        <v>39</v>
      </c>
      <c r="F2796" s="181">
        <v>17</v>
      </c>
      <c r="G2796" s="181">
        <v>12</v>
      </c>
      <c r="H2796" s="181">
        <v>7</v>
      </c>
      <c r="I2796" s="181">
        <v>4</v>
      </c>
      <c r="J2796" s="181">
        <v>1</v>
      </c>
      <c r="K2796" s="181">
        <v>2</v>
      </c>
      <c r="L2796" s="181">
        <v>91</v>
      </c>
      <c r="M2796" s="182">
        <v>1</v>
      </c>
      <c r="N2796" s="183">
        <f t="shared" si="43"/>
        <v>0.42857142857142855</v>
      </c>
    </row>
    <row r="2797" spans="1:14" x14ac:dyDescent="0.25">
      <c r="A2797" s="1" t="s">
        <v>315</v>
      </c>
      <c r="B2797" s="1" t="s">
        <v>340</v>
      </c>
      <c r="C2797" s="1" t="s">
        <v>468</v>
      </c>
      <c r="D2797" s="83">
        <v>2</v>
      </c>
      <c r="E2797" s="83">
        <v>8</v>
      </c>
      <c r="F2797" s="83">
        <v>1</v>
      </c>
      <c r="G2797" s="83">
        <v>1</v>
      </c>
      <c r="H2797" s="83">
        <v>0</v>
      </c>
      <c r="I2797" s="83">
        <v>0</v>
      </c>
      <c r="J2797" s="83">
        <v>0</v>
      </c>
      <c r="K2797" s="83">
        <v>0</v>
      </c>
      <c r="L2797" s="83">
        <v>12</v>
      </c>
      <c r="M2797" s="84">
        <v>0.1318681318681319</v>
      </c>
      <c r="N2797" s="85">
        <f t="shared" si="43"/>
        <v>0.66666666666666663</v>
      </c>
    </row>
    <row r="2798" spans="1:14" x14ac:dyDescent="0.25">
      <c r="A2798" s="1" t="s">
        <v>315</v>
      </c>
      <c r="B2798" s="1" t="s">
        <v>340</v>
      </c>
      <c r="C2798" s="1" t="s">
        <v>469</v>
      </c>
      <c r="D2798" s="83">
        <v>0</v>
      </c>
      <c r="E2798" s="83">
        <v>0</v>
      </c>
      <c r="F2798" s="83">
        <v>4</v>
      </c>
      <c r="G2798" s="83">
        <v>7</v>
      </c>
      <c r="H2798" s="83">
        <v>5</v>
      </c>
      <c r="I2798" s="83">
        <v>1</v>
      </c>
      <c r="J2798" s="83">
        <v>0</v>
      </c>
      <c r="K2798" s="83">
        <v>0</v>
      </c>
      <c r="L2798" s="83">
        <v>17</v>
      </c>
      <c r="M2798" s="84">
        <v>0.18681318681318679</v>
      </c>
      <c r="N2798" s="85">
        <f t="shared" si="43"/>
        <v>0</v>
      </c>
    </row>
    <row r="2799" spans="1:14" x14ac:dyDescent="0.25">
      <c r="A2799" s="1" t="s">
        <v>315</v>
      </c>
      <c r="B2799" s="1" t="s">
        <v>340</v>
      </c>
      <c r="C2799" s="1" t="s">
        <v>470</v>
      </c>
      <c r="D2799" s="83">
        <v>0</v>
      </c>
      <c r="E2799" s="83">
        <v>0</v>
      </c>
      <c r="F2799" s="83">
        <v>0</v>
      </c>
      <c r="G2799" s="83">
        <v>0</v>
      </c>
      <c r="H2799" s="83">
        <v>1</v>
      </c>
      <c r="I2799" s="83">
        <v>1</v>
      </c>
      <c r="J2799" s="83">
        <v>1</v>
      </c>
      <c r="K2799" s="83">
        <v>1</v>
      </c>
      <c r="L2799" s="83">
        <v>4</v>
      </c>
      <c r="M2799" s="84">
        <v>4.3956043956043959E-2</v>
      </c>
      <c r="N2799" s="85">
        <f t="shared" si="43"/>
        <v>0</v>
      </c>
    </row>
    <row r="2800" spans="1:14" x14ac:dyDescent="0.25">
      <c r="A2800" s="1" t="s">
        <v>315</v>
      </c>
      <c r="B2800" s="1" t="s">
        <v>340</v>
      </c>
      <c r="C2800" s="1" t="s">
        <v>471</v>
      </c>
      <c r="D2800" s="83">
        <v>0</v>
      </c>
      <c r="E2800" s="83">
        <v>0</v>
      </c>
      <c r="F2800" s="83">
        <v>0</v>
      </c>
      <c r="G2800" s="83">
        <v>1</v>
      </c>
      <c r="H2800" s="83">
        <v>1</v>
      </c>
      <c r="I2800" s="83">
        <v>0</v>
      </c>
      <c r="J2800" s="83">
        <v>0</v>
      </c>
      <c r="K2800" s="83">
        <v>0</v>
      </c>
      <c r="L2800" s="83">
        <v>2</v>
      </c>
      <c r="M2800" s="84">
        <v>2.197802197802198E-2</v>
      </c>
      <c r="N2800" s="85">
        <f t="shared" si="43"/>
        <v>0</v>
      </c>
    </row>
    <row r="2801" spans="1:14" x14ac:dyDescent="0.25">
      <c r="A2801" s="1" t="s">
        <v>315</v>
      </c>
      <c r="B2801" s="1" t="s">
        <v>340</v>
      </c>
      <c r="C2801" s="1" t="s">
        <v>472</v>
      </c>
      <c r="D2801" s="83">
        <v>3</v>
      </c>
      <c r="E2801" s="83">
        <v>21</v>
      </c>
      <c r="F2801" s="83">
        <v>7</v>
      </c>
      <c r="G2801" s="83">
        <v>1</v>
      </c>
      <c r="H2801" s="83">
        <v>0</v>
      </c>
      <c r="I2801" s="83">
        <v>1</v>
      </c>
      <c r="J2801" s="83">
        <v>0</v>
      </c>
      <c r="K2801" s="83">
        <v>1</v>
      </c>
      <c r="L2801" s="83">
        <v>34</v>
      </c>
      <c r="M2801" s="84">
        <v>0.37362637362637358</v>
      </c>
      <c r="N2801" s="85">
        <f t="shared" si="43"/>
        <v>0.61764705882352944</v>
      </c>
    </row>
    <row r="2802" spans="1:14" x14ac:dyDescent="0.25">
      <c r="A2802" s="1" t="s">
        <v>315</v>
      </c>
      <c r="B2802" s="1" t="s">
        <v>340</v>
      </c>
      <c r="C2802" s="1" t="s">
        <v>473</v>
      </c>
      <c r="D2802" s="83">
        <v>1</v>
      </c>
      <c r="E2802" s="83">
        <v>1</v>
      </c>
      <c r="F2802" s="83">
        <v>2</v>
      </c>
      <c r="G2802" s="83">
        <v>2</v>
      </c>
      <c r="H2802" s="83">
        <v>0</v>
      </c>
      <c r="I2802" s="83">
        <v>1</v>
      </c>
      <c r="J2802" s="83">
        <v>0</v>
      </c>
      <c r="K2802" s="83">
        <v>0</v>
      </c>
      <c r="L2802" s="83">
        <v>7</v>
      </c>
      <c r="M2802" s="84">
        <v>7.6923076923076927E-2</v>
      </c>
      <c r="N2802" s="85">
        <f t="shared" si="43"/>
        <v>0.14285714285714285</v>
      </c>
    </row>
    <row r="2803" spans="1:14" x14ac:dyDescent="0.25">
      <c r="A2803" s="1" t="s">
        <v>315</v>
      </c>
      <c r="B2803" s="1" t="s">
        <v>340</v>
      </c>
      <c r="C2803" s="1" t="s">
        <v>474</v>
      </c>
      <c r="D2803" s="83">
        <v>3</v>
      </c>
      <c r="E2803" s="83">
        <v>9</v>
      </c>
      <c r="F2803" s="83">
        <v>3</v>
      </c>
      <c r="G2803" s="83">
        <v>0</v>
      </c>
      <c r="H2803" s="83">
        <v>0</v>
      </c>
      <c r="I2803" s="83">
        <v>0</v>
      </c>
      <c r="J2803" s="83">
        <v>0</v>
      </c>
      <c r="K2803" s="83">
        <v>0</v>
      </c>
      <c r="L2803" s="83">
        <v>15</v>
      </c>
      <c r="M2803" s="84">
        <v>0.1648351648351648</v>
      </c>
      <c r="N2803" s="85">
        <f t="shared" si="43"/>
        <v>0.6</v>
      </c>
    </row>
    <row r="2804" spans="1:14" x14ac:dyDescent="0.25">
      <c r="A2804" s="89" t="s">
        <v>345</v>
      </c>
      <c r="B2804" s="89" t="s">
        <v>467</v>
      </c>
      <c r="C2804" s="89"/>
      <c r="D2804" s="90">
        <v>115</v>
      </c>
      <c r="E2804" s="90">
        <v>1719</v>
      </c>
      <c r="F2804" s="90">
        <v>780</v>
      </c>
      <c r="G2804" s="90">
        <v>667</v>
      </c>
      <c r="H2804" s="90">
        <v>351</v>
      </c>
      <c r="I2804" s="90">
        <v>199</v>
      </c>
      <c r="J2804" s="90">
        <v>178</v>
      </c>
      <c r="K2804" s="90">
        <v>219</v>
      </c>
      <c r="L2804" s="90">
        <v>4228</v>
      </c>
      <c r="M2804" s="91">
        <v>8.6502854103156904E-2</v>
      </c>
      <c r="N2804" s="92">
        <f t="shared" si="43"/>
        <v>0.40657521286660359</v>
      </c>
    </row>
    <row r="2805" spans="1:14" x14ac:dyDescent="0.25">
      <c r="A2805" s="3" t="s">
        <v>345</v>
      </c>
      <c r="B2805" s="3" t="s">
        <v>360</v>
      </c>
      <c r="C2805" s="3" t="s">
        <v>467</v>
      </c>
      <c r="D2805" s="181">
        <v>1</v>
      </c>
      <c r="E2805" s="181">
        <v>47</v>
      </c>
      <c r="F2805" s="181">
        <v>16</v>
      </c>
      <c r="G2805" s="181">
        <v>17</v>
      </c>
      <c r="H2805" s="181">
        <v>8</v>
      </c>
      <c r="I2805" s="181">
        <v>5</v>
      </c>
      <c r="J2805" s="181">
        <v>3</v>
      </c>
      <c r="K2805" s="181">
        <v>1</v>
      </c>
      <c r="L2805" s="181">
        <v>98</v>
      </c>
      <c r="M2805" s="182">
        <v>1</v>
      </c>
      <c r="N2805" s="183">
        <f t="shared" si="43"/>
        <v>0.47959183673469385</v>
      </c>
    </row>
    <row r="2806" spans="1:14" x14ac:dyDescent="0.25">
      <c r="A2806" s="1" t="s">
        <v>345</v>
      </c>
      <c r="B2806" s="1" t="s">
        <v>360</v>
      </c>
      <c r="C2806" s="1" t="s">
        <v>468</v>
      </c>
      <c r="D2806" s="83">
        <v>0</v>
      </c>
      <c r="E2806" s="83">
        <v>8</v>
      </c>
      <c r="F2806" s="83">
        <v>2</v>
      </c>
      <c r="G2806" s="83">
        <v>0</v>
      </c>
      <c r="H2806" s="83">
        <v>0</v>
      </c>
      <c r="I2806" s="83">
        <v>0</v>
      </c>
      <c r="J2806" s="83">
        <v>0</v>
      </c>
      <c r="K2806" s="83">
        <v>0</v>
      </c>
      <c r="L2806" s="83">
        <v>10</v>
      </c>
      <c r="M2806" s="84">
        <v>0.1020408163265306</v>
      </c>
      <c r="N2806" s="85">
        <f t="shared" si="43"/>
        <v>0.8</v>
      </c>
    </row>
    <row r="2807" spans="1:14" x14ac:dyDescent="0.25">
      <c r="A2807" s="1" t="s">
        <v>345</v>
      </c>
      <c r="B2807" s="1" t="s">
        <v>360</v>
      </c>
      <c r="C2807" s="1" t="s">
        <v>469</v>
      </c>
      <c r="D2807" s="83">
        <v>0</v>
      </c>
      <c r="E2807" s="83">
        <v>0</v>
      </c>
      <c r="F2807" s="83">
        <v>5</v>
      </c>
      <c r="G2807" s="83">
        <v>9</v>
      </c>
      <c r="H2807" s="83">
        <v>4</v>
      </c>
      <c r="I2807" s="83">
        <v>1</v>
      </c>
      <c r="J2807" s="83">
        <v>2</v>
      </c>
      <c r="K2807" s="83">
        <v>0</v>
      </c>
      <c r="L2807" s="83">
        <v>21</v>
      </c>
      <c r="M2807" s="84">
        <v>0.2142857142857143</v>
      </c>
      <c r="N2807" s="85">
        <f t="shared" si="43"/>
        <v>0</v>
      </c>
    </row>
    <row r="2808" spans="1:14" x14ac:dyDescent="0.25">
      <c r="A2808" s="1" t="s">
        <v>345</v>
      </c>
      <c r="B2808" s="1" t="s">
        <v>360</v>
      </c>
      <c r="C2808" s="1" t="s">
        <v>470</v>
      </c>
      <c r="D2808" s="83">
        <v>0</v>
      </c>
      <c r="E2808" s="83">
        <v>0</v>
      </c>
      <c r="F2808" s="83">
        <v>0</v>
      </c>
      <c r="G2808" s="83">
        <v>3</v>
      </c>
      <c r="H2808" s="83">
        <v>1</v>
      </c>
      <c r="I2808" s="83">
        <v>3</v>
      </c>
      <c r="J2808" s="83">
        <v>0</v>
      </c>
      <c r="K2808" s="83">
        <v>1</v>
      </c>
      <c r="L2808" s="83">
        <v>8</v>
      </c>
      <c r="M2808" s="84">
        <v>8.1632653061224483E-2</v>
      </c>
      <c r="N2808" s="85">
        <f t="shared" si="43"/>
        <v>0</v>
      </c>
    </row>
    <row r="2809" spans="1:14" x14ac:dyDescent="0.25">
      <c r="A2809" s="1" t="s">
        <v>345</v>
      </c>
      <c r="B2809" s="1" t="s">
        <v>360</v>
      </c>
      <c r="C2809" s="1" t="s">
        <v>471</v>
      </c>
      <c r="D2809" s="83">
        <v>0</v>
      </c>
      <c r="E2809" s="83">
        <v>1</v>
      </c>
      <c r="F2809" s="83">
        <v>0</v>
      </c>
      <c r="G2809" s="83">
        <v>2</v>
      </c>
      <c r="H2809" s="83">
        <v>0</v>
      </c>
      <c r="I2809" s="83">
        <v>0</v>
      </c>
      <c r="J2809" s="83">
        <v>0</v>
      </c>
      <c r="K2809" s="83">
        <v>0</v>
      </c>
      <c r="L2809" s="83">
        <v>3</v>
      </c>
      <c r="M2809" s="84">
        <v>3.0612244897959179E-2</v>
      </c>
      <c r="N2809" s="85">
        <f t="shared" si="43"/>
        <v>0.33333333333333331</v>
      </c>
    </row>
    <row r="2810" spans="1:14" x14ac:dyDescent="0.25">
      <c r="A2810" s="1" t="s">
        <v>345</v>
      </c>
      <c r="B2810" s="1" t="s">
        <v>360</v>
      </c>
      <c r="C2810" s="1" t="s">
        <v>481</v>
      </c>
      <c r="D2810" s="83">
        <v>0</v>
      </c>
      <c r="E2810" s="83">
        <v>1</v>
      </c>
      <c r="F2810" s="83">
        <v>0</v>
      </c>
      <c r="G2810" s="83">
        <v>0</v>
      </c>
      <c r="H2810" s="83">
        <v>0</v>
      </c>
      <c r="I2810" s="83">
        <v>0</v>
      </c>
      <c r="J2810" s="83">
        <v>0</v>
      </c>
      <c r="K2810" s="83">
        <v>0</v>
      </c>
      <c r="L2810" s="83">
        <v>1</v>
      </c>
      <c r="M2810" s="84">
        <v>1.020408163265306E-2</v>
      </c>
      <c r="N2810" s="85">
        <f t="shared" si="43"/>
        <v>1</v>
      </c>
    </row>
    <row r="2811" spans="1:14" x14ac:dyDescent="0.25">
      <c r="A2811" s="1" t="s">
        <v>345</v>
      </c>
      <c r="B2811" s="1" t="s">
        <v>360</v>
      </c>
      <c r="C2811" s="1" t="s">
        <v>472</v>
      </c>
      <c r="D2811" s="83">
        <v>1</v>
      </c>
      <c r="E2811" s="83">
        <v>32</v>
      </c>
      <c r="F2811" s="83">
        <v>7</v>
      </c>
      <c r="G2811" s="83">
        <v>2</v>
      </c>
      <c r="H2811" s="83">
        <v>1</v>
      </c>
      <c r="I2811" s="83">
        <v>0</v>
      </c>
      <c r="J2811" s="83">
        <v>0</v>
      </c>
      <c r="K2811" s="83">
        <v>0</v>
      </c>
      <c r="L2811" s="83">
        <v>43</v>
      </c>
      <c r="M2811" s="84">
        <v>0.43877551020408162</v>
      </c>
      <c r="N2811" s="85">
        <f t="shared" si="43"/>
        <v>0.7441860465116279</v>
      </c>
    </row>
    <row r="2812" spans="1:14" x14ac:dyDescent="0.25">
      <c r="A2812" s="1" t="s">
        <v>345</v>
      </c>
      <c r="B2812" s="1" t="s">
        <v>360</v>
      </c>
      <c r="C2812" s="1" t="s">
        <v>473</v>
      </c>
      <c r="D2812" s="83">
        <v>0</v>
      </c>
      <c r="E2812" s="83">
        <v>0</v>
      </c>
      <c r="F2812" s="83">
        <v>2</v>
      </c>
      <c r="G2812" s="83">
        <v>1</v>
      </c>
      <c r="H2812" s="83">
        <v>2</v>
      </c>
      <c r="I2812" s="83">
        <v>1</v>
      </c>
      <c r="J2812" s="83">
        <v>1</v>
      </c>
      <c r="K2812" s="83">
        <v>0</v>
      </c>
      <c r="L2812" s="83">
        <v>7</v>
      </c>
      <c r="M2812" s="84">
        <v>7.1428571428571425E-2</v>
      </c>
      <c r="N2812" s="85">
        <f t="shared" si="43"/>
        <v>0</v>
      </c>
    </row>
    <row r="2813" spans="1:14" x14ac:dyDescent="0.25">
      <c r="A2813" s="1" t="s">
        <v>345</v>
      </c>
      <c r="B2813" s="1" t="s">
        <v>360</v>
      </c>
      <c r="C2813" s="1" t="s">
        <v>474</v>
      </c>
      <c r="D2813" s="83">
        <v>0</v>
      </c>
      <c r="E2813" s="83">
        <v>5</v>
      </c>
      <c r="F2813" s="83">
        <v>0</v>
      </c>
      <c r="G2813" s="83">
        <v>0</v>
      </c>
      <c r="H2813" s="83">
        <v>0</v>
      </c>
      <c r="I2813" s="83">
        <v>0</v>
      </c>
      <c r="J2813" s="83">
        <v>0</v>
      </c>
      <c r="K2813" s="83">
        <v>0</v>
      </c>
      <c r="L2813" s="83">
        <v>5</v>
      </c>
      <c r="M2813" s="84">
        <v>5.1020408163265307E-2</v>
      </c>
      <c r="N2813" s="85">
        <f t="shared" si="43"/>
        <v>1</v>
      </c>
    </row>
    <row r="2814" spans="1:14" x14ac:dyDescent="0.25">
      <c r="A2814" s="3" t="s">
        <v>345</v>
      </c>
      <c r="B2814" s="3" t="s">
        <v>346</v>
      </c>
      <c r="C2814" s="3" t="s">
        <v>467</v>
      </c>
      <c r="D2814" s="181">
        <v>4</v>
      </c>
      <c r="E2814" s="181">
        <v>22</v>
      </c>
      <c r="F2814" s="181">
        <v>5</v>
      </c>
      <c r="G2814" s="181">
        <v>6</v>
      </c>
      <c r="H2814" s="181">
        <v>0</v>
      </c>
      <c r="I2814" s="181">
        <v>2</v>
      </c>
      <c r="J2814" s="181">
        <v>0</v>
      </c>
      <c r="K2814" s="181">
        <v>1</v>
      </c>
      <c r="L2814" s="181">
        <v>40</v>
      </c>
      <c r="M2814" s="182">
        <v>1</v>
      </c>
      <c r="N2814" s="183">
        <f t="shared" si="43"/>
        <v>0.55000000000000004</v>
      </c>
    </row>
    <row r="2815" spans="1:14" x14ac:dyDescent="0.25">
      <c r="A2815" s="1" t="s">
        <v>345</v>
      </c>
      <c r="B2815" s="1" t="s">
        <v>346</v>
      </c>
      <c r="C2815" s="1" t="s">
        <v>468</v>
      </c>
      <c r="D2815" s="83">
        <v>1</v>
      </c>
      <c r="E2815" s="83">
        <v>3</v>
      </c>
      <c r="F2815" s="83">
        <v>0</v>
      </c>
      <c r="G2815" s="83">
        <v>0</v>
      </c>
      <c r="H2815" s="83">
        <v>0</v>
      </c>
      <c r="I2815" s="83">
        <v>0</v>
      </c>
      <c r="J2815" s="83">
        <v>0</v>
      </c>
      <c r="K2815" s="83">
        <v>0</v>
      </c>
      <c r="L2815" s="83">
        <v>4</v>
      </c>
      <c r="M2815" s="84">
        <v>0.1</v>
      </c>
      <c r="N2815" s="85">
        <f t="shared" si="43"/>
        <v>0.75</v>
      </c>
    </row>
    <row r="2816" spans="1:14" x14ac:dyDescent="0.25">
      <c r="A2816" s="1" t="s">
        <v>345</v>
      </c>
      <c r="B2816" s="1" t="s">
        <v>346</v>
      </c>
      <c r="C2816" s="1" t="s">
        <v>469</v>
      </c>
      <c r="D2816" s="83">
        <v>0</v>
      </c>
      <c r="E2816" s="83">
        <v>0</v>
      </c>
      <c r="F2816" s="83">
        <v>3</v>
      </c>
      <c r="G2816" s="83">
        <v>2</v>
      </c>
      <c r="H2816" s="83">
        <v>0</v>
      </c>
      <c r="I2816" s="83">
        <v>0</v>
      </c>
      <c r="J2816" s="83">
        <v>0</v>
      </c>
      <c r="K2816" s="83">
        <v>0</v>
      </c>
      <c r="L2816" s="83">
        <v>5</v>
      </c>
      <c r="M2816" s="84">
        <v>0.125</v>
      </c>
      <c r="N2816" s="85">
        <f t="shared" si="43"/>
        <v>0</v>
      </c>
    </row>
    <row r="2817" spans="1:14" x14ac:dyDescent="0.25">
      <c r="A2817" s="1" t="s">
        <v>345</v>
      </c>
      <c r="B2817" s="1" t="s">
        <v>346</v>
      </c>
      <c r="C2817" s="1" t="s">
        <v>470</v>
      </c>
      <c r="D2817" s="83">
        <v>0</v>
      </c>
      <c r="E2817" s="83">
        <v>0</v>
      </c>
      <c r="F2817" s="83">
        <v>0</v>
      </c>
      <c r="G2817" s="83">
        <v>4</v>
      </c>
      <c r="H2817" s="83">
        <v>0</v>
      </c>
      <c r="I2817" s="83">
        <v>2</v>
      </c>
      <c r="J2817" s="83">
        <v>0</v>
      </c>
      <c r="K2817" s="83">
        <v>1</v>
      </c>
      <c r="L2817" s="83">
        <v>7</v>
      </c>
      <c r="M2817" s="84">
        <v>0.17499999999999999</v>
      </c>
      <c r="N2817" s="85">
        <f t="shared" si="43"/>
        <v>0</v>
      </c>
    </row>
    <row r="2818" spans="1:14" x14ac:dyDescent="0.25">
      <c r="A2818" s="1" t="s">
        <v>345</v>
      </c>
      <c r="B2818" s="1" t="s">
        <v>346</v>
      </c>
      <c r="C2818" s="1" t="s">
        <v>472</v>
      </c>
      <c r="D2818" s="83">
        <v>2</v>
      </c>
      <c r="E2818" s="83">
        <v>12</v>
      </c>
      <c r="F2818" s="83">
        <v>1</v>
      </c>
      <c r="G2818" s="83">
        <v>0</v>
      </c>
      <c r="H2818" s="83">
        <v>0</v>
      </c>
      <c r="I2818" s="83">
        <v>0</v>
      </c>
      <c r="J2818" s="83">
        <v>0</v>
      </c>
      <c r="K2818" s="83">
        <v>0</v>
      </c>
      <c r="L2818" s="83">
        <v>15</v>
      </c>
      <c r="M2818" s="84">
        <v>0.375</v>
      </c>
      <c r="N2818" s="85">
        <f t="shared" si="43"/>
        <v>0.8</v>
      </c>
    </row>
    <row r="2819" spans="1:14" x14ac:dyDescent="0.25">
      <c r="A2819" s="1" t="s">
        <v>345</v>
      </c>
      <c r="B2819" s="1" t="s">
        <v>346</v>
      </c>
      <c r="C2819" s="1" t="s">
        <v>473</v>
      </c>
      <c r="D2819" s="83">
        <v>1</v>
      </c>
      <c r="E2819" s="83">
        <v>1</v>
      </c>
      <c r="F2819" s="83">
        <v>0</v>
      </c>
      <c r="G2819" s="83">
        <v>0</v>
      </c>
      <c r="H2819" s="83">
        <v>0</v>
      </c>
      <c r="I2819" s="83">
        <v>0</v>
      </c>
      <c r="J2819" s="83">
        <v>0</v>
      </c>
      <c r="K2819" s="83">
        <v>0</v>
      </c>
      <c r="L2819" s="83">
        <v>2</v>
      </c>
      <c r="M2819" s="84">
        <v>0.05</v>
      </c>
      <c r="N2819" s="85">
        <f t="shared" si="43"/>
        <v>0.5</v>
      </c>
    </row>
    <row r="2820" spans="1:14" x14ac:dyDescent="0.25">
      <c r="A2820" s="1" t="s">
        <v>345</v>
      </c>
      <c r="B2820" s="1" t="s">
        <v>346</v>
      </c>
      <c r="C2820" s="1" t="s">
        <v>474</v>
      </c>
      <c r="D2820" s="83">
        <v>0</v>
      </c>
      <c r="E2820" s="83">
        <v>6</v>
      </c>
      <c r="F2820" s="83">
        <v>1</v>
      </c>
      <c r="G2820" s="83">
        <v>0</v>
      </c>
      <c r="H2820" s="83">
        <v>0</v>
      </c>
      <c r="I2820" s="83">
        <v>0</v>
      </c>
      <c r="J2820" s="83">
        <v>0</v>
      </c>
      <c r="K2820" s="83">
        <v>0</v>
      </c>
      <c r="L2820" s="83">
        <v>7</v>
      </c>
      <c r="M2820" s="84">
        <v>0.17499999999999999</v>
      </c>
      <c r="N2820" s="85">
        <f t="shared" ref="N2820:N2883" si="44">E2820/L2820</f>
        <v>0.8571428571428571</v>
      </c>
    </row>
    <row r="2821" spans="1:14" x14ac:dyDescent="0.25">
      <c r="A2821" s="3" t="s">
        <v>345</v>
      </c>
      <c r="B2821" s="3" t="s">
        <v>347</v>
      </c>
      <c r="C2821" s="3" t="s">
        <v>467</v>
      </c>
      <c r="D2821" s="181">
        <v>3</v>
      </c>
      <c r="E2821" s="181">
        <v>40</v>
      </c>
      <c r="F2821" s="181">
        <v>12</v>
      </c>
      <c r="G2821" s="181">
        <v>22</v>
      </c>
      <c r="H2821" s="181">
        <v>10</v>
      </c>
      <c r="I2821" s="181">
        <v>1</v>
      </c>
      <c r="J2821" s="181">
        <v>1</v>
      </c>
      <c r="K2821" s="181">
        <v>2</v>
      </c>
      <c r="L2821" s="181">
        <v>91</v>
      </c>
      <c r="M2821" s="182">
        <v>1</v>
      </c>
      <c r="N2821" s="183">
        <f t="shared" si="44"/>
        <v>0.43956043956043955</v>
      </c>
    </row>
    <row r="2822" spans="1:14" x14ac:dyDescent="0.25">
      <c r="A2822" s="1" t="s">
        <v>345</v>
      </c>
      <c r="B2822" s="1" t="s">
        <v>347</v>
      </c>
      <c r="C2822" s="1" t="s">
        <v>468</v>
      </c>
      <c r="D2822" s="83">
        <v>0</v>
      </c>
      <c r="E2822" s="83">
        <v>6</v>
      </c>
      <c r="F2822" s="83">
        <v>2</v>
      </c>
      <c r="G2822" s="83">
        <v>0</v>
      </c>
      <c r="H2822" s="83">
        <v>0</v>
      </c>
      <c r="I2822" s="83">
        <v>0</v>
      </c>
      <c r="J2822" s="83">
        <v>0</v>
      </c>
      <c r="K2822" s="83">
        <v>0</v>
      </c>
      <c r="L2822" s="83">
        <v>8</v>
      </c>
      <c r="M2822" s="84">
        <v>8.7912087912087919E-2</v>
      </c>
      <c r="N2822" s="85">
        <f t="shared" si="44"/>
        <v>0.75</v>
      </c>
    </row>
    <row r="2823" spans="1:14" x14ac:dyDescent="0.25">
      <c r="A2823" s="1" t="s">
        <v>345</v>
      </c>
      <c r="B2823" s="1" t="s">
        <v>347</v>
      </c>
      <c r="C2823" s="1" t="s">
        <v>469</v>
      </c>
      <c r="D2823" s="83">
        <v>1</v>
      </c>
      <c r="E2823" s="83">
        <v>0</v>
      </c>
      <c r="F2823" s="83">
        <v>4</v>
      </c>
      <c r="G2823" s="83">
        <v>15</v>
      </c>
      <c r="H2823" s="83">
        <v>3</v>
      </c>
      <c r="I2823" s="83">
        <v>0</v>
      </c>
      <c r="J2823" s="83">
        <v>1</v>
      </c>
      <c r="K2823" s="83">
        <v>0</v>
      </c>
      <c r="L2823" s="83">
        <v>24</v>
      </c>
      <c r="M2823" s="84">
        <v>0.26373626373626369</v>
      </c>
      <c r="N2823" s="85">
        <f t="shared" si="44"/>
        <v>0</v>
      </c>
    </row>
    <row r="2824" spans="1:14" x14ac:dyDescent="0.25">
      <c r="A2824" s="1" t="s">
        <v>345</v>
      </c>
      <c r="B2824" s="1" t="s">
        <v>347</v>
      </c>
      <c r="C2824" s="1" t="s">
        <v>470</v>
      </c>
      <c r="D2824" s="83">
        <v>0</v>
      </c>
      <c r="E2824" s="83">
        <v>0</v>
      </c>
      <c r="F2824" s="83">
        <v>0</v>
      </c>
      <c r="G2824" s="83">
        <v>4</v>
      </c>
      <c r="H2824" s="83">
        <v>2</v>
      </c>
      <c r="I2824" s="83">
        <v>1</v>
      </c>
      <c r="J2824" s="83">
        <v>0</v>
      </c>
      <c r="K2824" s="83">
        <v>2</v>
      </c>
      <c r="L2824" s="83">
        <v>9</v>
      </c>
      <c r="M2824" s="84">
        <v>9.8901098901098897E-2</v>
      </c>
      <c r="N2824" s="85">
        <f t="shared" si="44"/>
        <v>0</v>
      </c>
    </row>
    <row r="2825" spans="1:14" x14ac:dyDescent="0.25">
      <c r="A2825" s="1" t="s">
        <v>345</v>
      </c>
      <c r="B2825" s="1" t="s">
        <v>347</v>
      </c>
      <c r="C2825" s="1" t="s">
        <v>471</v>
      </c>
      <c r="D2825" s="83">
        <v>0</v>
      </c>
      <c r="E2825" s="83">
        <v>0</v>
      </c>
      <c r="F2825" s="83">
        <v>0</v>
      </c>
      <c r="G2825" s="83">
        <v>1</v>
      </c>
      <c r="H2825" s="83">
        <v>0</v>
      </c>
      <c r="I2825" s="83">
        <v>0</v>
      </c>
      <c r="J2825" s="83">
        <v>0</v>
      </c>
      <c r="K2825" s="83">
        <v>0</v>
      </c>
      <c r="L2825" s="83">
        <v>1</v>
      </c>
      <c r="M2825" s="84">
        <v>1.098901098901099E-2</v>
      </c>
      <c r="N2825" s="85">
        <f t="shared" si="44"/>
        <v>0</v>
      </c>
    </row>
    <row r="2826" spans="1:14" x14ac:dyDescent="0.25">
      <c r="A2826" s="1" t="s">
        <v>345</v>
      </c>
      <c r="B2826" s="1" t="s">
        <v>347</v>
      </c>
      <c r="C2826" s="1" t="s">
        <v>472</v>
      </c>
      <c r="D2826" s="83">
        <v>1</v>
      </c>
      <c r="E2826" s="83">
        <v>30</v>
      </c>
      <c r="F2826" s="83">
        <v>4</v>
      </c>
      <c r="G2826" s="83">
        <v>2</v>
      </c>
      <c r="H2826" s="83">
        <v>3</v>
      </c>
      <c r="I2826" s="83">
        <v>0</v>
      </c>
      <c r="J2826" s="83">
        <v>0</v>
      </c>
      <c r="K2826" s="83">
        <v>0</v>
      </c>
      <c r="L2826" s="83">
        <v>40</v>
      </c>
      <c r="M2826" s="84">
        <v>0.43956043956043961</v>
      </c>
      <c r="N2826" s="85">
        <f t="shared" si="44"/>
        <v>0.75</v>
      </c>
    </row>
    <row r="2827" spans="1:14" x14ac:dyDescent="0.25">
      <c r="A2827" s="1" t="s">
        <v>345</v>
      </c>
      <c r="B2827" s="1" t="s">
        <v>347</v>
      </c>
      <c r="C2827" s="1" t="s">
        <v>473</v>
      </c>
      <c r="D2827" s="83">
        <v>1</v>
      </c>
      <c r="E2827" s="83">
        <v>0</v>
      </c>
      <c r="F2827" s="83">
        <v>2</v>
      </c>
      <c r="G2827" s="83">
        <v>0</v>
      </c>
      <c r="H2827" s="83">
        <v>1</v>
      </c>
      <c r="I2827" s="83">
        <v>0</v>
      </c>
      <c r="J2827" s="83">
        <v>0</v>
      </c>
      <c r="K2827" s="83">
        <v>0</v>
      </c>
      <c r="L2827" s="83">
        <v>4</v>
      </c>
      <c r="M2827" s="84">
        <v>4.3956043956043959E-2</v>
      </c>
      <c r="N2827" s="85">
        <f t="shared" si="44"/>
        <v>0</v>
      </c>
    </row>
    <row r="2828" spans="1:14" x14ac:dyDescent="0.25">
      <c r="A2828" s="1" t="s">
        <v>345</v>
      </c>
      <c r="B2828" s="1" t="s">
        <v>347</v>
      </c>
      <c r="C2828" s="1" t="s">
        <v>474</v>
      </c>
      <c r="D2828" s="83">
        <v>0</v>
      </c>
      <c r="E2828" s="83">
        <v>4</v>
      </c>
      <c r="F2828" s="83">
        <v>0</v>
      </c>
      <c r="G2828" s="83">
        <v>0</v>
      </c>
      <c r="H2828" s="83">
        <v>1</v>
      </c>
      <c r="I2828" s="83">
        <v>0</v>
      </c>
      <c r="J2828" s="83">
        <v>0</v>
      </c>
      <c r="K2828" s="83">
        <v>0</v>
      </c>
      <c r="L2828" s="83">
        <v>5</v>
      </c>
      <c r="M2828" s="84">
        <v>5.4945054945054937E-2</v>
      </c>
      <c r="N2828" s="85">
        <f t="shared" si="44"/>
        <v>0.8</v>
      </c>
    </row>
    <row r="2829" spans="1:14" x14ac:dyDescent="0.25">
      <c r="A2829" s="3" t="s">
        <v>345</v>
      </c>
      <c r="B2829" s="3" t="s">
        <v>348</v>
      </c>
      <c r="C2829" s="3" t="s">
        <v>467</v>
      </c>
      <c r="D2829" s="181">
        <v>3</v>
      </c>
      <c r="E2829" s="181">
        <v>45</v>
      </c>
      <c r="F2829" s="181">
        <v>10</v>
      </c>
      <c r="G2829" s="181">
        <v>14</v>
      </c>
      <c r="H2829" s="181">
        <v>9</v>
      </c>
      <c r="I2829" s="181">
        <v>9</v>
      </c>
      <c r="J2829" s="181">
        <v>5</v>
      </c>
      <c r="K2829" s="181">
        <v>1</v>
      </c>
      <c r="L2829" s="181">
        <v>96</v>
      </c>
      <c r="M2829" s="182">
        <v>1</v>
      </c>
      <c r="N2829" s="183">
        <f t="shared" si="44"/>
        <v>0.46875</v>
      </c>
    </row>
    <row r="2830" spans="1:14" x14ac:dyDescent="0.25">
      <c r="A2830" s="1" t="s">
        <v>345</v>
      </c>
      <c r="B2830" s="1" t="s">
        <v>348</v>
      </c>
      <c r="C2830" s="1" t="s">
        <v>468</v>
      </c>
      <c r="D2830" s="83">
        <v>0</v>
      </c>
      <c r="E2830" s="83">
        <v>6</v>
      </c>
      <c r="F2830" s="83">
        <v>1</v>
      </c>
      <c r="G2830" s="83">
        <v>2</v>
      </c>
      <c r="H2830" s="83">
        <v>0</v>
      </c>
      <c r="I2830" s="83">
        <v>1</v>
      </c>
      <c r="J2830" s="83">
        <v>0</v>
      </c>
      <c r="K2830" s="83">
        <v>0</v>
      </c>
      <c r="L2830" s="83">
        <v>10</v>
      </c>
      <c r="M2830" s="84">
        <v>0.1041666666666667</v>
      </c>
      <c r="N2830" s="85">
        <f t="shared" si="44"/>
        <v>0.6</v>
      </c>
    </row>
    <row r="2831" spans="1:14" x14ac:dyDescent="0.25">
      <c r="A2831" s="1" t="s">
        <v>345</v>
      </c>
      <c r="B2831" s="1" t="s">
        <v>348</v>
      </c>
      <c r="C2831" s="1" t="s">
        <v>469</v>
      </c>
      <c r="D2831" s="83">
        <v>0</v>
      </c>
      <c r="E2831" s="83">
        <v>0</v>
      </c>
      <c r="F2831" s="83">
        <v>5</v>
      </c>
      <c r="G2831" s="83">
        <v>5</v>
      </c>
      <c r="H2831" s="83">
        <v>5</v>
      </c>
      <c r="I2831" s="83">
        <v>4</v>
      </c>
      <c r="J2831" s="83">
        <v>3</v>
      </c>
      <c r="K2831" s="83">
        <v>1</v>
      </c>
      <c r="L2831" s="83">
        <v>23</v>
      </c>
      <c r="M2831" s="84">
        <v>0.23958333333333329</v>
      </c>
      <c r="N2831" s="85">
        <f t="shared" si="44"/>
        <v>0</v>
      </c>
    </row>
    <row r="2832" spans="1:14" x14ac:dyDescent="0.25">
      <c r="A2832" s="1" t="s">
        <v>345</v>
      </c>
      <c r="B2832" s="1" t="s">
        <v>348</v>
      </c>
      <c r="C2832" s="1" t="s">
        <v>470</v>
      </c>
      <c r="D2832" s="83">
        <v>0</v>
      </c>
      <c r="E2832" s="83">
        <v>0</v>
      </c>
      <c r="F2832" s="83">
        <v>0</v>
      </c>
      <c r="G2832" s="83">
        <v>2</v>
      </c>
      <c r="H2832" s="83">
        <v>1</v>
      </c>
      <c r="I2832" s="83">
        <v>1</v>
      </c>
      <c r="J2832" s="83">
        <v>2</v>
      </c>
      <c r="K2832" s="83">
        <v>0</v>
      </c>
      <c r="L2832" s="83">
        <v>6</v>
      </c>
      <c r="M2832" s="84">
        <v>6.25E-2</v>
      </c>
      <c r="N2832" s="85">
        <f t="shared" si="44"/>
        <v>0</v>
      </c>
    </row>
    <row r="2833" spans="1:14" x14ac:dyDescent="0.25">
      <c r="A2833" s="1" t="s">
        <v>345</v>
      </c>
      <c r="B2833" s="1" t="s">
        <v>348</v>
      </c>
      <c r="C2833" s="1" t="s">
        <v>472</v>
      </c>
      <c r="D2833" s="83">
        <v>1</v>
      </c>
      <c r="E2833" s="83">
        <v>34</v>
      </c>
      <c r="F2833" s="83">
        <v>4</v>
      </c>
      <c r="G2833" s="83">
        <v>5</v>
      </c>
      <c r="H2833" s="83">
        <v>1</v>
      </c>
      <c r="I2833" s="83">
        <v>0</v>
      </c>
      <c r="J2833" s="83">
        <v>0</v>
      </c>
      <c r="K2833" s="83">
        <v>0</v>
      </c>
      <c r="L2833" s="83">
        <v>45</v>
      </c>
      <c r="M2833" s="84">
        <v>0.46875</v>
      </c>
      <c r="N2833" s="85">
        <f t="shared" si="44"/>
        <v>0.75555555555555554</v>
      </c>
    </row>
    <row r="2834" spans="1:14" x14ac:dyDescent="0.25">
      <c r="A2834" s="1" t="s">
        <v>345</v>
      </c>
      <c r="B2834" s="1" t="s">
        <v>348</v>
      </c>
      <c r="C2834" s="1" t="s">
        <v>473</v>
      </c>
      <c r="D2834" s="83">
        <v>2</v>
      </c>
      <c r="E2834" s="83">
        <v>0</v>
      </c>
      <c r="F2834" s="83">
        <v>0</v>
      </c>
      <c r="G2834" s="83">
        <v>0</v>
      </c>
      <c r="H2834" s="83">
        <v>1</v>
      </c>
      <c r="I2834" s="83">
        <v>3</v>
      </c>
      <c r="J2834" s="83">
        <v>0</v>
      </c>
      <c r="K2834" s="83">
        <v>0</v>
      </c>
      <c r="L2834" s="83">
        <v>6</v>
      </c>
      <c r="M2834" s="84">
        <v>6.25E-2</v>
      </c>
      <c r="N2834" s="85">
        <f t="shared" si="44"/>
        <v>0</v>
      </c>
    </row>
    <row r="2835" spans="1:14" x14ac:dyDescent="0.25">
      <c r="A2835" s="1" t="s">
        <v>345</v>
      </c>
      <c r="B2835" s="1" t="s">
        <v>348</v>
      </c>
      <c r="C2835" s="1" t="s">
        <v>474</v>
      </c>
      <c r="D2835" s="83">
        <v>0</v>
      </c>
      <c r="E2835" s="83">
        <v>5</v>
      </c>
      <c r="F2835" s="83">
        <v>0</v>
      </c>
      <c r="G2835" s="83">
        <v>0</v>
      </c>
      <c r="H2835" s="83">
        <v>1</v>
      </c>
      <c r="I2835" s="83">
        <v>0</v>
      </c>
      <c r="J2835" s="83">
        <v>0</v>
      </c>
      <c r="K2835" s="83">
        <v>0</v>
      </c>
      <c r="L2835" s="83">
        <v>6</v>
      </c>
      <c r="M2835" s="84">
        <v>6.25E-2</v>
      </c>
      <c r="N2835" s="85">
        <f t="shared" si="44"/>
        <v>0.83333333333333337</v>
      </c>
    </row>
    <row r="2836" spans="1:14" x14ac:dyDescent="0.25">
      <c r="A2836" s="3" t="s">
        <v>345</v>
      </c>
      <c r="B2836" s="3" t="s">
        <v>680</v>
      </c>
      <c r="C2836" s="3" t="s">
        <v>467</v>
      </c>
      <c r="D2836" s="181">
        <v>1</v>
      </c>
      <c r="E2836" s="181">
        <v>16</v>
      </c>
      <c r="F2836" s="181">
        <v>6</v>
      </c>
      <c r="G2836" s="181">
        <v>5</v>
      </c>
      <c r="H2836" s="181">
        <v>3</v>
      </c>
      <c r="I2836" s="181">
        <v>2</v>
      </c>
      <c r="J2836" s="181">
        <v>0</v>
      </c>
      <c r="K2836" s="181">
        <v>1</v>
      </c>
      <c r="L2836" s="181">
        <v>34</v>
      </c>
      <c r="M2836" s="182">
        <v>1</v>
      </c>
      <c r="N2836" s="183">
        <f t="shared" si="44"/>
        <v>0.47058823529411764</v>
      </c>
    </row>
    <row r="2837" spans="1:14" x14ac:dyDescent="0.25">
      <c r="A2837" s="1" t="s">
        <v>345</v>
      </c>
      <c r="B2837" s="1" t="s">
        <v>680</v>
      </c>
      <c r="C2837" s="1" t="s">
        <v>468</v>
      </c>
      <c r="D2837" s="83">
        <v>0</v>
      </c>
      <c r="E2837" s="83">
        <v>4</v>
      </c>
      <c r="F2837" s="83">
        <v>0</v>
      </c>
      <c r="G2837" s="83">
        <v>0</v>
      </c>
      <c r="H2837" s="83">
        <v>0</v>
      </c>
      <c r="I2837" s="83">
        <v>0</v>
      </c>
      <c r="J2837" s="83">
        <v>0</v>
      </c>
      <c r="K2837" s="83">
        <v>1</v>
      </c>
      <c r="L2837" s="83">
        <v>5</v>
      </c>
      <c r="M2837" s="84">
        <v>0.1470588235294118</v>
      </c>
      <c r="N2837" s="85">
        <f t="shared" si="44"/>
        <v>0.8</v>
      </c>
    </row>
    <row r="2838" spans="1:14" x14ac:dyDescent="0.25">
      <c r="A2838" s="1" t="s">
        <v>345</v>
      </c>
      <c r="B2838" s="1" t="s">
        <v>680</v>
      </c>
      <c r="C2838" s="1" t="s">
        <v>469</v>
      </c>
      <c r="D2838" s="83">
        <v>0</v>
      </c>
      <c r="E2838" s="83">
        <v>0</v>
      </c>
      <c r="F2838" s="83">
        <v>0</v>
      </c>
      <c r="G2838" s="83">
        <v>4</v>
      </c>
      <c r="H2838" s="83">
        <v>2</v>
      </c>
      <c r="I2838" s="83">
        <v>1</v>
      </c>
      <c r="J2838" s="83">
        <v>0</v>
      </c>
      <c r="K2838" s="83">
        <v>0</v>
      </c>
      <c r="L2838" s="83">
        <v>7</v>
      </c>
      <c r="M2838" s="84">
        <v>0.20588235294117649</v>
      </c>
      <c r="N2838" s="85">
        <f t="shared" si="44"/>
        <v>0</v>
      </c>
    </row>
    <row r="2839" spans="1:14" x14ac:dyDescent="0.25">
      <c r="A2839" s="1" t="s">
        <v>345</v>
      </c>
      <c r="B2839" s="1" t="s">
        <v>680</v>
      </c>
      <c r="C2839" s="1" t="s">
        <v>470</v>
      </c>
      <c r="D2839" s="83">
        <v>0</v>
      </c>
      <c r="E2839" s="83">
        <v>0</v>
      </c>
      <c r="F2839" s="83">
        <v>0</v>
      </c>
      <c r="G2839" s="83">
        <v>1</v>
      </c>
      <c r="H2839" s="83">
        <v>0</v>
      </c>
      <c r="I2839" s="83">
        <v>0</v>
      </c>
      <c r="J2839" s="83">
        <v>0</v>
      </c>
      <c r="K2839" s="83">
        <v>0</v>
      </c>
      <c r="L2839" s="83">
        <v>1</v>
      </c>
      <c r="M2839" s="84">
        <v>2.9411764705882359E-2</v>
      </c>
      <c r="N2839" s="85">
        <f t="shared" si="44"/>
        <v>0</v>
      </c>
    </row>
    <row r="2840" spans="1:14" x14ac:dyDescent="0.25">
      <c r="A2840" s="1" t="s">
        <v>345</v>
      </c>
      <c r="B2840" s="1" t="s">
        <v>680</v>
      </c>
      <c r="C2840" s="1" t="s">
        <v>471</v>
      </c>
      <c r="D2840" s="83">
        <v>0</v>
      </c>
      <c r="E2840" s="83">
        <v>0</v>
      </c>
      <c r="F2840" s="83">
        <v>0</v>
      </c>
      <c r="G2840" s="83">
        <v>0</v>
      </c>
      <c r="H2840" s="83">
        <v>1</v>
      </c>
      <c r="I2840" s="83">
        <v>0</v>
      </c>
      <c r="J2840" s="83">
        <v>0</v>
      </c>
      <c r="K2840" s="83">
        <v>0</v>
      </c>
      <c r="L2840" s="83">
        <v>1</v>
      </c>
      <c r="M2840" s="84">
        <v>2.9411764705882359E-2</v>
      </c>
      <c r="N2840" s="85">
        <f t="shared" si="44"/>
        <v>0</v>
      </c>
    </row>
    <row r="2841" spans="1:14" x14ac:dyDescent="0.25">
      <c r="A2841" s="1" t="s">
        <v>345</v>
      </c>
      <c r="B2841" s="1" t="s">
        <v>680</v>
      </c>
      <c r="C2841" s="1" t="s">
        <v>472</v>
      </c>
      <c r="D2841" s="83">
        <v>1</v>
      </c>
      <c r="E2841" s="83">
        <v>12</v>
      </c>
      <c r="F2841" s="83">
        <v>3</v>
      </c>
      <c r="G2841" s="83">
        <v>0</v>
      </c>
      <c r="H2841" s="83">
        <v>0</v>
      </c>
      <c r="I2841" s="83">
        <v>1</v>
      </c>
      <c r="J2841" s="83">
        <v>0</v>
      </c>
      <c r="K2841" s="83">
        <v>0</v>
      </c>
      <c r="L2841" s="83">
        <v>17</v>
      </c>
      <c r="M2841" s="84">
        <v>0.5</v>
      </c>
      <c r="N2841" s="85">
        <f t="shared" si="44"/>
        <v>0.70588235294117652</v>
      </c>
    </row>
    <row r="2842" spans="1:14" x14ac:dyDescent="0.25">
      <c r="A2842" s="1" t="s">
        <v>345</v>
      </c>
      <c r="B2842" s="1" t="s">
        <v>680</v>
      </c>
      <c r="C2842" s="1" t="s">
        <v>474</v>
      </c>
      <c r="D2842" s="83">
        <v>0</v>
      </c>
      <c r="E2842" s="83">
        <v>0</v>
      </c>
      <c r="F2842" s="83">
        <v>3</v>
      </c>
      <c r="G2842" s="83">
        <v>0</v>
      </c>
      <c r="H2842" s="83">
        <v>0</v>
      </c>
      <c r="I2842" s="83">
        <v>0</v>
      </c>
      <c r="J2842" s="83">
        <v>0</v>
      </c>
      <c r="K2842" s="83">
        <v>0</v>
      </c>
      <c r="L2842" s="83">
        <v>3</v>
      </c>
      <c r="M2842" s="84">
        <v>8.8235294117647065E-2</v>
      </c>
      <c r="N2842" s="85">
        <f t="shared" si="44"/>
        <v>0</v>
      </c>
    </row>
    <row r="2843" spans="1:14" x14ac:dyDescent="0.25">
      <c r="A2843" s="3" t="s">
        <v>345</v>
      </c>
      <c r="B2843" s="3" t="s">
        <v>361</v>
      </c>
      <c r="C2843" s="3" t="s">
        <v>467</v>
      </c>
      <c r="D2843" s="181">
        <v>2</v>
      </c>
      <c r="E2843" s="181">
        <v>44</v>
      </c>
      <c r="F2843" s="181">
        <v>12</v>
      </c>
      <c r="G2843" s="181">
        <v>14</v>
      </c>
      <c r="H2843" s="181">
        <v>12</v>
      </c>
      <c r="I2843" s="181">
        <v>5</v>
      </c>
      <c r="J2843" s="181">
        <v>5</v>
      </c>
      <c r="K2843" s="181">
        <v>4</v>
      </c>
      <c r="L2843" s="181">
        <v>98</v>
      </c>
      <c r="M2843" s="182">
        <v>1</v>
      </c>
      <c r="N2843" s="183">
        <f t="shared" si="44"/>
        <v>0.44897959183673469</v>
      </c>
    </row>
    <row r="2844" spans="1:14" x14ac:dyDescent="0.25">
      <c r="A2844" s="1" t="s">
        <v>345</v>
      </c>
      <c r="B2844" s="1" t="s">
        <v>361</v>
      </c>
      <c r="C2844" s="1" t="s">
        <v>468</v>
      </c>
      <c r="D2844" s="83">
        <v>0</v>
      </c>
      <c r="E2844" s="83">
        <v>5</v>
      </c>
      <c r="F2844" s="83">
        <v>1</v>
      </c>
      <c r="G2844" s="83">
        <v>0</v>
      </c>
      <c r="H2844" s="83">
        <v>0</v>
      </c>
      <c r="I2844" s="83">
        <v>0</v>
      </c>
      <c r="J2844" s="83">
        <v>0</v>
      </c>
      <c r="K2844" s="83">
        <v>0</v>
      </c>
      <c r="L2844" s="83">
        <v>6</v>
      </c>
      <c r="M2844" s="84">
        <v>6.1224489795918359E-2</v>
      </c>
      <c r="N2844" s="85">
        <f t="shared" si="44"/>
        <v>0.83333333333333337</v>
      </c>
    </row>
    <row r="2845" spans="1:14" x14ac:dyDescent="0.25">
      <c r="A2845" s="1" t="s">
        <v>345</v>
      </c>
      <c r="B2845" s="1" t="s">
        <v>361</v>
      </c>
      <c r="C2845" s="1" t="s">
        <v>469</v>
      </c>
      <c r="D2845" s="83">
        <v>0</v>
      </c>
      <c r="E2845" s="83">
        <v>0</v>
      </c>
      <c r="F2845" s="83">
        <v>4</v>
      </c>
      <c r="G2845" s="83">
        <v>6</v>
      </c>
      <c r="H2845" s="83">
        <v>6</v>
      </c>
      <c r="I2845" s="83">
        <v>2</v>
      </c>
      <c r="J2845" s="83">
        <v>2</v>
      </c>
      <c r="K2845" s="83">
        <v>2</v>
      </c>
      <c r="L2845" s="83">
        <v>22</v>
      </c>
      <c r="M2845" s="84">
        <v>0.22448979591836729</v>
      </c>
      <c r="N2845" s="85">
        <f t="shared" si="44"/>
        <v>0</v>
      </c>
    </row>
    <row r="2846" spans="1:14" x14ac:dyDescent="0.25">
      <c r="A2846" s="1" t="s">
        <v>345</v>
      </c>
      <c r="B2846" s="1" t="s">
        <v>361</v>
      </c>
      <c r="C2846" s="1" t="s">
        <v>470</v>
      </c>
      <c r="D2846" s="83">
        <v>0</v>
      </c>
      <c r="E2846" s="83">
        <v>0</v>
      </c>
      <c r="F2846" s="83">
        <v>0</v>
      </c>
      <c r="G2846" s="83">
        <v>3</v>
      </c>
      <c r="H2846" s="83">
        <v>0</v>
      </c>
      <c r="I2846" s="83">
        <v>0</v>
      </c>
      <c r="J2846" s="83">
        <v>3</v>
      </c>
      <c r="K2846" s="83">
        <v>2</v>
      </c>
      <c r="L2846" s="83">
        <v>8</v>
      </c>
      <c r="M2846" s="84">
        <v>8.1632653061224483E-2</v>
      </c>
      <c r="N2846" s="85">
        <f t="shared" si="44"/>
        <v>0</v>
      </c>
    </row>
    <row r="2847" spans="1:14" x14ac:dyDescent="0.25">
      <c r="A2847" s="1" t="s">
        <v>345</v>
      </c>
      <c r="B2847" s="1" t="s">
        <v>361</v>
      </c>
      <c r="C2847" s="1" t="s">
        <v>471</v>
      </c>
      <c r="D2847" s="83">
        <v>0</v>
      </c>
      <c r="E2847" s="83">
        <v>0</v>
      </c>
      <c r="F2847" s="83">
        <v>0</v>
      </c>
      <c r="G2847" s="83">
        <v>2</v>
      </c>
      <c r="H2847" s="83">
        <v>1</v>
      </c>
      <c r="I2847" s="83">
        <v>1</v>
      </c>
      <c r="J2847" s="83">
        <v>0</v>
      </c>
      <c r="K2847" s="83">
        <v>0</v>
      </c>
      <c r="L2847" s="83">
        <v>4</v>
      </c>
      <c r="M2847" s="84">
        <v>4.0816326530612242E-2</v>
      </c>
      <c r="N2847" s="85">
        <f t="shared" si="44"/>
        <v>0</v>
      </c>
    </row>
    <row r="2848" spans="1:14" x14ac:dyDescent="0.25">
      <c r="A2848" s="1" t="s">
        <v>345</v>
      </c>
      <c r="B2848" s="1" t="s">
        <v>361</v>
      </c>
      <c r="C2848" s="1" t="s">
        <v>472</v>
      </c>
      <c r="D2848" s="83">
        <v>2</v>
      </c>
      <c r="E2848" s="83">
        <v>32</v>
      </c>
      <c r="F2848" s="83">
        <v>4</v>
      </c>
      <c r="G2848" s="83">
        <v>1</v>
      </c>
      <c r="H2848" s="83">
        <v>3</v>
      </c>
      <c r="I2848" s="83">
        <v>1</v>
      </c>
      <c r="J2848" s="83">
        <v>0</v>
      </c>
      <c r="K2848" s="83">
        <v>0</v>
      </c>
      <c r="L2848" s="83">
        <v>43</v>
      </c>
      <c r="M2848" s="84">
        <v>0.43877551020408162</v>
      </c>
      <c r="N2848" s="85">
        <f t="shared" si="44"/>
        <v>0.7441860465116279</v>
      </c>
    </row>
    <row r="2849" spans="1:14" x14ac:dyDescent="0.25">
      <c r="A2849" s="1" t="s">
        <v>345</v>
      </c>
      <c r="B2849" s="1" t="s">
        <v>361</v>
      </c>
      <c r="C2849" s="1" t="s">
        <v>473</v>
      </c>
      <c r="D2849" s="83">
        <v>0</v>
      </c>
      <c r="E2849" s="83">
        <v>0</v>
      </c>
      <c r="F2849" s="83">
        <v>1</v>
      </c>
      <c r="G2849" s="83">
        <v>2</v>
      </c>
      <c r="H2849" s="83">
        <v>2</v>
      </c>
      <c r="I2849" s="83">
        <v>1</v>
      </c>
      <c r="J2849" s="83">
        <v>0</v>
      </c>
      <c r="K2849" s="83">
        <v>0</v>
      </c>
      <c r="L2849" s="83">
        <v>6</v>
      </c>
      <c r="M2849" s="84">
        <v>6.1224489795918359E-2</v>
      </c>
      <c r="N2849" s="85">
        <f t="shared" si="44"/>
        <v>0</v>
      </c>
    </row>
    <row r="2850" spans="1:14" x14ac:dyDescent="0.25">
      <c r="A2850" s="1" t="s">
        <v>345</v>
      </c>
      <c r="B2850" s="1" t="s">
        <v>361</v>
      </c>
      <c r="C2850" s="1" t="s">
        <v>474</v>
      </c>
      <c r="D2850" s="83">
        <v>0</v>
      </c>
      <c r="E2850" s="83">
        <v>7</v>
      </c>
      <c r="F2850" s="83">
        <v>2</v>
      </c>
      <c r="G2850" s="83">
        <v>0</v>
      </c>
      <c r="H2850" s="83">
        <v>0</v>
      </c>
      <c r="I2850" s="83">
        <v>0</v>
      </c>
      <c r="J2850" s="83">
        <v>0</v>
      </c>
      <c r="K2850" s="83">
        <v>0</v>
      </c>
      <c r="L2850" s="83">
        <v>9</v>
      </c>
      <c r="M2850" s="84">
        <v>9.1836734693877556E-2</v>
      </c>
      <c r="N2850" s="85">
        <f t="shared" si="44"/>
        <v>0.77777777777777779</v>
      </c>
    </row>
    <row r="2851" spans="1:14" x14ac:dyDescent="0.25">
      <c r="A2851" s="3" t="s">
        <v>345</v>
      </c>
      <c r="B2851" s="3" t="s">
        <v>362</v>
      </c>
      <c r="C2851" s="3" t="s">
        <v>467</v>
      </c>
      <c r="D2851" s="181">
        <v>1</v>
      </c>
      <c r="E2851" s="181">
        <v>157</v>
      </c>
      <c r="F2851" s="181">
        <v>56</v>
      </c>
      <c r="G2851" s="181">
        <v>39</v>
      </c>
      <c r="H2851" s="181">
        <v>18</v>
      </c>
      <c r="I2851" s="181">
        <v>12</v>
      </c>
      <c r="J2851" s="181">
        <v>4</v>
      </c>
      <c r="K2851" s="181">
        <v>13</v>
      </c>
      <c r="L2851" s="181">
        <v>300</v>
      </c>
      <c r="M2851" s="182">
        <v>1</v>
      </c>
      <c r="N2851" s="183">
        <f t="shared" si="44"/>
        <v>0.52333333333333332</v>
      </c>
    </row>
    <row r="2852" spans="1:14" x14ac:dyDescent="0.25">
      <c r="A2852" s="1" t="s">
        <v>345</v>
      </c>
      <c r="B2852" s="1" t="s">
        <v>362</v>
      </c>
      <c r="C2852" s="1" t="s">
        <v>468</v>
      </c>
      <c r="D2852" s="83">
        <v>0</v>
      </c>
      <c r="E2852" s="83">
        <v>30</v>
      </c>
      <c r="F2852" s="83">
        <v>4</v>
      </c>
      <c r="G2852" s="83">
        <v>2</v>
      </c>
      <c r="H2852" s="83">
        <v>3</v>
      </c>
      <c r="I2852" s="83">
        <v>0</v>
      </c>
      <c r="J2852" s="83">
        <v>0</v>
      </c>
      <c r="K2852" s="83">
        <v>1</v>
      </c>
      <c r="L2852" s="83">
        <v>40</v>
      </c>
      <c r="M2852" s="84">
        <v>0.1333333333333333</v>
      </c>
      <c r="N2852" s="85">
        <f t="shared" si="44"/>
        <v>0.75</v>
      </c>
    </row>
    <row r="2853" spans="1:14" x14ac:dyDescent="0.25">
      <c r="A2853" s="1" t="s">
        <v>345</v>
      </c>
      <c r="B2853" s="1" t="s">
        <v>362</v>
      </c>
      <c r="C2853" s="1" t="s">
        <v>469</v>
      </c>
      <c r="D2853" s="83">
        <v>0</v>
      </c>
      <c r="E2853" s="83">
        <v>0</v>
      </c>
      <c r="F2853" s="83">
        <v>14</v>
      </c>
      <c r="G2853" s="83">
        <v>15</v>
      </c>
      <c r="H2853" s="83">
        <v>6</v>
      </c>
      <c r="I2853" s="83">
        <v>2</v>
      </c>
      <c r="J2853" s="83">
        <v>3</v>
      </c>
      <c r="K2853" s="83">
        <v>1</v>
      </c>
      <c r="L2853" s="83">
        <v>41</v>
      </c>
      <c r="M2853" s="84">
        <v>0.13666666666666669</v>
      </c>
      <c r="N2853" s="85">
        <f t="shared" si="44"/>
        <v>0</v>
      </c>
    </row>
    <row r="2854" spans="1:14" x14ac:dyDescent="0.25">
      <c r="A2854" s="1" t="s">
        <v>345</v>
      </c>
      <c r="B2854" s="1" t="s">
        <v>362</v>
      </c>
      <c r="C2854" s="1" t="s">
        <v>470</v>
      </c>
      <c r="D2854" s="83">
        <v>0</v>
      </c>
      <c r="E2854" s="83">
        <v>0</v>
      </c>
      <c r="F2854" s="83">
        <v>0</v>
      </c>
      <c r="G2854" s="83">
        <v>4</v>
      </c>
      <c r="H2854" s="83">
        <v>2</v>
      </c>
      <c r="I2854" s="83">
        <v>3</v>
      </c>
      <c r="J2854" s="83">
        <v>1</v>
      </c>
      <c r="K2854" s="83">
        <v>6</v>
      </c>
      <c r="L2854" s="83">
        <v>16</v>
      </c>
      <c r="M2854" s="84">
        <v>5.3333333333333337E-2</v>
      </c>
      <c r="N2854" s="85">
        <f t="shared" si="44"/>
        <v>0</v>
      </c>
    </row>
    <row r="2855" spans="1:14" x14ac:dyDescent="0.25">
      <c r="A2855" s="1" t="s">
        <v>345</v>
      </c>
      <c r="B2855" s="1" t="s">
        <v>362</v>
      </c>
      <c r="C2855" s="1" t="s">
        <v>471</v>
      </c>
      <c r="D2855" s="83">
        <v>0</v>
      </c>
      <c r="E2855" s="83">
        <v>0</v>
      </c>
      <c r="F2855" s="83">
        <v>1</v>
      </c>
      <c r="G2855" s="83">
        <v>3</v>
      </c>
      <c r="H2855" s="83">
        <v>1</v>
      </c>
      <c r="I2855" s="83">
        <v>1</v>
      </c>
      <c r="J2855" s="83">
        <v>0</v>
      </c>
      <c r="K2855" s="83">
        <v>0</v>
      </c>
      <c r="L2855" s="83">
        <v>6</v>
      </c>
      <c r="M2855" s="84">
        <v>0.02</v>
      </c>
      <c r="N2855" s="85">
        <f t="shared" si="44"/>
        <v>0</v>
      </c>
    </row>
    <row r="2856" spans="1:14" x14ac:dyDescent="0.25">
      <c r="A2856" s="1" t="s">
        <v>345</v>
      </c>
      <c r="B2856" s="1" t="s">
        <v>362</v>
      </c>
      <c r="C2856" s="1" t="s">
        <v>472</v>
      </c>
      <c r="D2856" s="83">
        <v>1</v>
      </c>
      <c r="E2856" s="83">
        <v>106</v>
      </c>
      <c r="F2856" s="83">
        <v>20</v>
      </c>
      <c r="G2856" s="83">
        <v>6</v>
      </c>
      <c r="H2856" s="83">
        <v>4</v>
      </c>
      <c r="I2856" s="83">
        <v>3</v>
      </c>
      <c r="J2856" s="83">
        <v>0</v>
      </c>
      <c r="K2856" s="83">
        <v>1</v>
      </c>
      <c r="L2856" s="83">
        <v>141</v>
      </c>
      <c r="M2856" s="84">
        <v>0.47</v>
      </c>
      <c r="N2856" s="85">
        <f t="shared" si="44"/>
        <v>0.75177304964539005</v>
      </c>
    </row>
    <row r="2857" spans="1:14" x14ac:dyDescent="0.25">
      <c r="A2857" s="1" t="s">
        <v>345</v>
      </c>
      <c r="B2857" s="1" t="s">
        <v>362</v>
      </c>
      <c r="C2857" s="1" t="s">
        <v>473</v>
      </c>
      <c r="D2857" s="83">
        <v>0</v>
      </c>
      <c r="E2857" s="83">
        <v>0</v>
      </c>
      <c r="F2857" s="83">
        <v>10</v>
      </c>
      <c r="G2857" s="83">
        <v>6</v>
      </c>
      <c r="H2857" s="83">
        <v>1</v>
      </c>
      <c r="I2857" s="83">
        <v>2</v>
      </c>
      <c r="J2857" s="83">
        <v>0</v>
      </c>
      <c r="K2857" s="83">
        <v>3</v>
      </c>
      <c r="L2857" s="83">
        <v>22</v>
      </c>
      <c r="M2857" s="84">
        <v>7.3333333333333334E-2</v>
      </c>
      <c r="N2857" s="85">
        <f t="shared" si="44"/>
        <v>0</v>
      </c>
    </row>
    <row r="2858" spans="1:14" x14ac:dyDescent="0.25">
      <c r="A2858" s="1" t="s">
        <v>345</v>
      </c>
      <c r="B2858" s="1" t="s">
        <v>362</v>
      </c>
      <c r="C2858" s="1" t="s">
        <v>474</v>
      </c>
      <c r="D2858" s="83">
        <v>0</v>
      </c>
      <c r="E2858" s="83">
        <v>21</v>
      </c>
      <c r="F2858" s="83">
        <v>7</v>
      </c>
      <c r="G2858" s="83">
        <v>3</v>
      </c>
      <c r="H2858" s="83">
        <v>1</v>
      </c>
      <c r="I2858" s="83">
        <v>1</v>
      </c>
      <c r="J2858" s="83">
        <v>0</v>
      </c>
      <c r="K2858" s="83">
        <v>1</v>
      </c>
      <c r="L2858" s="83">
        <v>34</v>
      </c>
      <c r="M2858" s="84">
        <v>0.1133333333333333</v>
      </c>
      <c r="N2858" s="85">
        <f t="shared" si="44"/>
        <v>0.61764705882352944</v>
      </c>
    </row>
    <row r="2859" spans="1:14" x14ac:dyDescent="0.25">
      <c r="A2859" s="3" t="s">
        <v>345</v>
      </c>
      <c r="B2859" s="3" t="s">
        <v>363</v>
      </c>
      <c r="C2859" s="3" t="s">
        <v>467</v>
      </c>
      <c r="D2859" s="181">
        <v>2</v>
      </c>
      <c r="E2859" s="181">
        <v>34</v>
      </c>
      <c r="F2859" s="181">
        <v>15</v>
      </c>
      <c r="G2859" s="181">
        <v>7</v>
      </c>
      <c r="H2859" s="181">
        <v>5</v>
      </c>
      <c r="I2859" s="181">
        <v>3</v>
      </c>
      <c r="J2859" s="181">
        <v>1</v>
      </c>
      <c r="K2859" s="181">
        <v>1</v>
      </c>
      <c r="L2859" s="181">
        <v>68</v>
      </c>
      <c r="M2859" s="182">
        <v>1</v>
      </c>
      <c r="N2859" s="183">
        <f t="shared" si="44"/>
        <v>0.5</v>
      </c>
    </row>
    <row r="2860" spans="1:14" x14ac:dyDescent="0.25">
      <c r="A2860" s="1" t="s">
        <v>345</v>
      </c>
      <c r="B2860" s="1" t="s">
        <v>363</v>
      </c>
      <c r="C2860" s="1" t="s">
        <v>468</v>
      </c>
      <c r="D2860" s="83">
        <v>1</v>
      </c>
      <c r="E2860" s="83">
        <v>10</v>
      </c>
      <c r="F2860" s="83">
        <v>2</v>
      </c>
      <c r="G2860" s="83">
        <v>0</v>
      </c>
      <c r="H2860" s="83">
        <v>0</v>
      </c>
      <c r="I2860" s="83">
        <v>0</v>
      </c>
      <c r="J2860" s="83">
        <v>0</v>
      </c>
      <c r="K2860" s="83">
        <v>0</v>
      </c>
      <c r="L2860" s="83">
        <v>13</v>
      </c>
      <c r="M2860" s="84">
        <v>0.19117647058823531</v>
      </c>
      <c r="N2860" s="85">
        <f t="shared" si="44"/>
        <v>0.76923076923076927</v>
      </c>
    </row>
    <row r="2861" spans="1:14" x14ac:dyDescent="0.25">
      <c r="A2861" s="1" t="s">
        <v>345</v>
      </c>
      <c r="B2861" s="1" t="s">
        <v>363</v>
      </c>
      <c r="C2861" s="1" t="s">
        <v>469</v>
      </c>
      <c r="D2861" s="83">
        <v>0</v>
      </c>
      <c r="E2861" s="83">
        <v>0</v>
      </c>
      <c r="F2861" s="83">
        <v>3</v>
      </c>
      <c r="G2861" s="83">
        <v>3</v>
      </c>
      <c r="H2861" s="83">
        <v>2</v>
      </c>
      <c r="I2861" s="83">
        <v>2</v>
      </c>
      <c r="J2861" s="83">
        <v>1</v>
      </c>
      <c r="K2861" s="83">
        <v>0</v>
      </c>
      <c r="L2861" s="83">
        <v>11</v>
      </c>
      <c r="M2861" s="84">
        <v>0.16176470588235289</v>
      </c>
      <c r="N2861" s="85">
        <f t="shared" si="44"/>
        <v>0</v>
      </c>
    </row>
    <row r="2862" spans="1:14" x14ac:dyDescent="0.25">
      <c r="A2862" s="1" t="s">
        <v>345</v>
      </c>
      <c r="B2862" s="1" t="s">
        <v>363</v>
      </c>
      <c r="C2862" s="1" t="s">
        <v>470</v>
      </c>
      <c r="D2862" s="83">
        <v>0</v>
      </c>
      <c r="E2862" s="83">
        <v>0</v>
      </c>
      <c r="F2862" s="83">
        <v>0</v>
      </c>
      <c r="G2862" s="83">
        <v>1</v>
      </c>
      <c r="H2862" s="83">
        <v>0</v>
      </c>
      <c r="I2862" s="83">
        <v>1</v>
      </c>
      <c r="J2862" s="83">
        <v>0</v>
      </c>
      <c r="K2862" s="83">
        <v>0</v>
      </c>
      <c r="L2862" s="83">
        <v>2</v>
      </c>
      <c r="M2862" s="84">
        <v>2.9411764705882359E-2</v>
      </c>
      <c r="N2862" s="85">
        <f t="shared" si="44"/>
        <v>0</v>
      </c>
    </row>
    <row r="2863" spans="1:14" x14ac:dyDescent="0.25">
      <c r="A2863" s="1" t="s">
        <v>345</v>
      </c>
      <c r="B2863" s="1" t="s">
        <v>363</v>
      </c>
      <c r="C2863" s="1" t="s">
        <v>471</v>
      </c>
      <c r="D2863" s="83">
        <v>0</v>
      </c>
      <c r="E2863" s="83">
        <v>0</v>
      </c>
      <c r="F2863" s="83">
        <v>0</v>
      </c>
      <c r="G2863" s="83">
        <v>0</v>
      </c>
      <c r="H2863" s="83">
        <v>0</v>
      </c>
      <c r="I2863" s="83">
        <v>0</v>
      </c>
      <c r="J2863" s="83">
        <v>0</v>
      </c>
      <c r="K2863" s="83">
        <v>1</v>
      </c>
      <c r="L2863" s="83">
        <v>1</v>
      </c>
      <c r="M2863" s="84">
        <v>1.470588235294118E-2</v>
      </c>
      <c r="N2863" s="85">
        <f t="shared" si="44"/>
        <v>0</v>
      </c>
    </row>
    <row r="2864" spans="1:14" x14ac:dyDescent="0.25">
      <c r="A2864" s="1" t="s">
        <v>345</v>
      </c>
      <c r="B2864" s="1" t="s">
        <v>363</v>
      </c>
      <c r="C2864" s="1" t="s">
        <v>481</v>
      </c>
      <c r="D2864" s="83">
        <v>0</v>
      </c>
      <c r="E2864" s="83">
        <v>1</v>
      </c>
      <c r="F2864" s="83">
        <v>0</v>
      </c>
      <c r="G2864" s="83">
        <v>0</v>
      </c>
      <c r="H2864" s="83">
        <v>0</v>
      </c>
      <c r="I2864" s="83">
        <v>0</v>
      </c>
      <c r="J2864" s="83">
        <v>0</v>
      </c>
      <c r="K2864" s="83">
        <v>0</v>
      </c>
      <c r="L2864" s="83">
        <v>1</v>
      </c>
      <c r="M2864" s="84">
        <v>1.470588235294118E-2</v>
      </c>
      <c r="N2864" s="85">
        <f t="shared" si="44"/>
        <v>1</v>
      </c>
    </row>
    <row r="2865" spans="1:14" x14ac:dyDescent="0.25">
      <c r="A2865" s="1" t="s">
        <v>345</v>
      </c>
      <c r="B2865" s="1" t="s">
        <v>363</v>
      </c>
      <c r="C2865" s="1" t="s">
        <v>472</v>
      </c>
      <c r="D2865" s="83">
        <v>0</v>
      </c>
      <c r="E2865" s="83">
        <v>21</v>
      </c>
      <c r="F2865" s="83">
        <v>6</v>
      </c>
      <c r="G2865" s="83">
        <v>1</v>
      </c>
      <c r="H2865" s="83">
        <v>1</v>
      </c>
      <c r="I2865" s="83">
        <v>0</v>
      </c>
      <c r="J2865" s="83">
        <v>0</v>
      </c>
      <c r="K2865" s="83">
        <v>0</v>
      </c>
      <c r="L2865" s="83">
        <v>29</v>
      </c>
      <c r="M2865" s="84">
        <v>0.4264705882352941</v>
      </c>
      <c r="N2865" s="85">
        <f t="shared" si="44"/>
        <v>0.72413793103448276</v>
      </c>
    </row>
    <row r="2866" spans="1:14" x14ac:dyDescent="0.25">
      <c r="A2866" s="1" t="s">
        <v>345</v>
      </c>
      <c r="B2866" s="1" t="s">
        <v>363</v>
      </c>
      <c r="C2866" s="1" t="s">
        <v>473</v>
      </c>
      <c r="D2866" s="83">
        <v>1</v>
      </c>
      <c r="E2866" s="83">
        <v>0</v>
      </c>
      <c r="F2866" s="83">
        <v>2</v>
      </c>
      <c r="G2866" s="83">
        <v>2</v>
      </c>
      <c r="H2866" s="83">
        <v>2</v>
      </c>
      <c r="I2866" s="83">
        <v>0</v>
      </c>
      <c r="J2866" s="83">
        <v>0</v>
      </c>
      <c r="K2866" s="83">
        <v>0</v>
      </c>
      <c r="L2866" s="83">
        <v>7</v>
      </c>
      <c r="M2866" s="84">
        <v>0.1029411764705882</v>
      </c>
      <c r="N2866" s="85">
        <f t="shared" si="44"/>
        <v>0</v>
      </c>
    </row>
    <row r="2867" spans="1:14" x14ac:dyDescent="0.25">
      <c r="A2867" s="1" t="s">
        <v>345</v>
      </c>
      <c r="B2867" s="1" t="s">
        <v>363</v>
      </c>
      <c r="C2867" s="1" t="s">
        <v>474</v>
      </c>
      <c r="D2867" s="83">
        <v>0</v>
      </c>
      <c r="E2867" s="83">
        <v>2</v>
      </c>
      <c r="F2867" s="83">
        <v>2</v>
      </c>
      <c r="G2867" s="83">
        <v>0</v>
      </c>
      <c r="H2867" s="83">
        <v>0</v>
      </c>
      <c r="I2867" s="83">
        <v>0</v>
      </c>
      <c r="J2867" s="83">
        <v>0</v>
      </c>
      <c r="K2867" s="83">
        <v>0</v>
      </c>
      <c r="L2867" s="83">
        <v>4</v>
      </c>
      <c r="M2867" s="84">
        <v>5.8823529411764712E-2</v>
      </c>
      <c r="N2867" s="85">
        <f t="shared" si="44"/>
        <v>0.5</v>
      </c>
    </row>
    <row r="2868" spans="1:14" x14ac:dyDescent="0.25">
      <c r="A2868" s="3" t="s">
        <v>345</v>
      </c>
      <c r="B2868" s="3" t="s">
        <v>364</v>
      </c>
      <c r="C2868" s="3" t="s">
        <v>467</v>
      </c>
      <c r="D2868" s="181">
        <v>2</v>
      </c>
      <c r="E2868" s="181">
        <v>28</v>
      </c>
      <c r="F2868" s="181">
        <v>9</v>
      </c>
      <c r="G2868" s="181">
        <v>12</v>
      </c>
      <c r="H2868" s="181">
        <v>8</v>
      </c>
      <c r="I2868" s="181">
        <v>8</v>
      </c>
      <c r="J2868" s="181">
        <v>6</v>
      </c>
      <c r="K2868" s="181">
        <v>15</v>
      </c>
      <c r="L2868" s="181">
        <v>88</v>
      </c>
      <c r="M2868" s="182">
        <v>1</v>
      </c>
      <c r="N2868" s="183">
        <f t="shared" si="44"/>
        <v>0.31818181818181818</v>
      </c>
    </row>
    <row r="2869" spans="1:14" x14ac:dyDescent="0.25">
      <c r="A2869" s="1" t="s">
        <v>345</v>
      </c>
      <c r="B2869" s="1" t="s">
        <v>364</v>
      </c>
      <c r="C2869" s="1" t="s">
        <v>468</v>
      </c>
      <c r="D2869" s="83">
        <v>0</v>
      </c>
      <c r="E2869" s="83">
        <v>7</v>
      </c>
      <c r="F2869" s="83">
        <v>0</v>
      </c>
      <c r="G2869" s="83">
        <v>0</v>
      </c>
      <c r="H2869" s="83">
        <v>0</v>
      </c>
      <c r="I2869" s="83">
        <v>1</v>
      </c>
      <c r="J2869" s="83">
        <v>0</v>
      </c>
      <c r="K2869" s="83">
        <v>0</v>
      </c>
      <c r="L2869" s="83">
        <v>8</v>
      </c>
      <c r="M2869" s="84">
        <v>9.0909090909090912E-2</v>
      </c>
      <c r="N2869" s="85">
        <f t="shared" si="44"/>
        <v>0.875</v>
      </c>
    </row>
    <row r="2870" spans="1:14" x14ac:dyDescent="0.25">
      <c r="A2870" s="1" t="s">
        <v>345</v>
      </c>
      <c r="B2870" s="1" t="s">
        <v>364</v>
      </c>
      <c r="C2870" s="1" t="s">
        <v>469</v>
      </c>
      <c r="D2870" s="83">
        <v>0</v>
      </c>
      <c r="E2870" s="83">
        <v>0</v>
      </c>
      <c r="F2870" s="83">
        <v>1</v>
      </c>
      <c r="G2870" s="83">
        <v>5</v>
      </c>
      <c r="H2870" s="83">
        <v>3</v>
      </c>
      <c r="I2870" s="83">
        <v>3</v>
      </c>
      <c r="J2870" s="83">
        <v>3</v>
      </c>
      <c r="K2870" s="83">
        <v>7</v>
      </c>
      <c r="L2870" s="83">
        <v>22</v>
      </c>
      <c r="M2870" s="84">
        <v>0.25</v>
      </c>
      <c r="N2870" s="85">
        <f t="shared" si="44"/>
        <v>0</v>
      </c>
    </row>
    <row r="2871" spans="1:14" x14ac:dyDescent="0.25">
      <c r="A2871" s="1" t="s">
        <v>345</v>
      </c>
      <c r="B2871" s="1" t="s">
        <v>364</v>
      </c>
      <c r="C2871" s="1" t="s">
        <v>470</v>
      </c>
      <c r="D2871" s="83">
        <v>0</v>
      </c>
      <c r="E2871" s="83">
        <v>0</v>
      </c>
      <c r="F2871" s="83">
        <v>0</v>
      </c>
      <c r="G2871" s="83">
        <v>0</v>
      </c>
      <c r="H2871" s="83">
        <v>1</v>
      </c>
      <c r="I2871" s="83">
        <v>2</v>
      </c>
      <c r="J2871" s="83">
        <v>2</v>
      </c>
      <c r="K2871" s="83">
        <v>8</v>
      </c>
      <c r="L2871" s="83">
        <v>13</v>
      </c>
      <c r="M2871" s="84">
        <v>0.14772727272727271</v>
      </c>
      <c r="N2871" s="85">
        <f t="shared" si="44"/>
        <v>0</v>
      </c>
    </row>
    <row r="2872" spans="1:14" x14ac:dyDescent="0.25">
      <c r="A2872" s="1" t="s">
        <v>345</v>
      </c>
      <c r="B2872" s="1" t="s">
        <v>364</v>
      </c>
      <c r="C2872" s="1" t="s">
        <v>471</v>
      </c>
      <c r="D2872" s="83">
        <v>0</v>
      </c>
      <c r="E2872" s="83">
        <v>0</v>
      </c>
      <c r="F2872" s="83">
        <v>0</v>
      </c>
      <c r="G2872" s="83">
        <v>2</v>
      </c>
      <c r="H2872" s="83">
        <v>1</v>
      </c>
      <c r="I2872" s="83">
        <v>2</v>
      </c>
      <c r="J2872" s="83">
        <v>0</v>
      </c>
      <c r="K2872" s="83">
        <v>0</v>
      </c>
      <c r="L2872" s="83">
        <v>5</v>
      </c>
      <c r="M2872" s="84">
        <v>5.6818181818181823E-2</v>
      </c>
      <c r="N2872" s="85">
        <f t="shared" si="44"/>
        <v>0</v>
      </c>
    </row>
    <row r="2873" spans="1:14" x14ac:dyDescent="0.25">
      <c r="A2873" s="1" t="s">
        <v>345</v>
      </c>
      <c r="B2873" s="1" t="s">
        <v>364</v>
      </c>
      <c r="C2873" s="1" t="s">
        <v>472</v>
      </c>
      <c r="D2873" s="83">
        <v>1</v>
      </c>
      <c r="E2873" s="83">
        <v>14</v>
      </c>
      <c r="F2873" s="83">
        <v>4</v>
      </c>
      <c r="G2873" s="83">
        <v>4</v>
      </c>
      <c r="H2873" s="83">
        <v>1</v>
      </c>
      <c r="I2873" s="83">
        <v>0</v>
      </c>
      <c r="J2873" s="83">
        <v>0</v>
      </c>
      <c r="K2873" s="83">
        <v>0</v>
      </c>
      <c r="L2873" s="83">
        <v>24</v>
      </c>
      <c r="M2873" s="84">
        <v>0.27272727272727271</v>
      </c>
      <c r="N2873" s="85">
        <f t="shared" si="44"/>
        <v>0.58333333333333337</v>
      </c>
    </row>
    <row r="2874" spans="1:14" x14ac:dyDescent="0.25">
      <c r="A2874" s="1" t="s">
        <v>345</v>
      </c>
      <c r="B2874" s="1" t="s">
        <v>364</v>
      </c>
      <c r="C2874" s="1" t="s">
        <v>473</v>
      </c>
      <c r="D2874" s="83">
        <v>0</v>
      </c>
      <c r="E2874" s="83">
        <v>0</v>
      </c>
      <c r="F2874" s="83">
        <v>3</v>
      </c>
      <c r="G2874" s="83">
        <v>1</v>
      </c>
      <c r="H2874" s="83">
        <v>2</v>
      </c>
      <c r="I2874" s="83">
        <v>0</v>
      </c>
      <c r="J2874" s="83">
        <v>1</v>
      </c>
      <c r="K2874" s="83">
        <v>0</v>
      </c>
      <c r="L2874" s="83">
        <v>7</v>
      </c>
      <c r="M2874" s="84">
        <v>7.9545454545454544E-2</v>
      </c>
      <c r="N2874" s="85">
        <f t="shared" si="44"/>
        <v>0</v>
      </c>
    </row>
    <row r="2875" spans="1:14" x14ac:dyDescent="0.25">
      <c r="A2875" s="1" t="s">
        <v>345</v>
      </c>
      <c r="B2875" s="1" t="s">
        <v>364</v>
      </c>
      <c r="C2875" s="1" t="s">
        <v>474</v>
      </c>
      <c r="D2875" s="83">
        <v>1</v>
      </c>
      <c r="E2875" s="83">
        <v>7</v>
      </c>
      <c r="F2875" s="83">
        <v>1</v>
      </c>
      <c r="G2875" s="83">
        <v>0</v>
      </c>
      <c r="H2875" s="83">
        <v>0</v>
      </c>
      <c r="I2875" s="83">
        <v>0</v>
      </c>
      <c r="J2875" s="83">
        <v>0</v>
      </c>
      <c r="K2875" s="83">
        <v>0</v>
      </c>
      <c r="L2875" s="83">
        <v>9</v>
      </c>
      <c r="M2875" s="84">
        <v>0.10227272727272731</v>
      </c>
      <c r="N2875" s="85">
        <f t="shared" si="44"/>
        <v>0.77777777777777779</v>
      </c>
    </row>
    <row r="2876" spans="1:14" x14ac:dyDescent="0.25">
      <c r="A2876" s="3" t="s">
        <v>345</v>
      </c>
      <c r="B2876" s="3" t="s">
        <v>365</v>
      </c>
      <c r="C2876" s="3" t="s">
        <v>467</v>
      </c>
      <c r="D2876" s="181">
        <v>16</v>
      </c>
      <c r="E2876" s="181">
        <v>84</v>
      </c>
      <c r="F2876" s="181">
        <v>44</v>
      </c>
      <c r="G2876" s="181">
        <v>43</v>
      </c>
      <c r="H2876" s="181">
        <v>20</v>
      </c>
      <c r="I2876" s="181">
        <v>14</v>
      </c>
      <c r="J2876" s="181">
        <v>15</v>
      </c>
      <c r="K2876" s="181">
        <v>18</v>
      </c>
      <c r="L2876" s="181">
        <v>254</v>
      </c>
      <c r="M2876" s="182">
        <v>1</v>
      </c>
      <c r="N2876" s="183">
        <f t="shared" si="44"/>
        <v>0.33070866141732286</v>
      </c>
    </row>
    <row r="2877" spans="1:14" x14ac:dyDescent="0.25">
      <c r="A2877" s="1" t="s">
        <v>345</v>
      </c>
      <c r="B2877" s="1" t="s">
        <v>365</v>
      </c>
      <c r="C2877" s="1" t="s">
        <v>468</v>
      </c>
      <c r="D2877" s="83">
        <v>2</v>
      </c>
      <c r="E2877" s="83">
        <v>23</v>
      </c>
      <c r="F2877" s="83">
        <v>7</v>
      </c>
      <c r="G2877" s="83">
        <v>1</v>
      </c>
      <c r="H2877" s="83">
        <v>0</v>
      </c>
      <c r="I2877" s="83">
        <v>0</v>
      </c>
      <c r="J2877" s="83">
        <v>0</v>
      </c>
      <c r="K2877" s="83">
        <v>0</v>
      </c>
      <c r="L2877" s="83">
        <v>33</v>
      </c>
      <c r="M2877" s="84">
        <v>0.1299212598425197</v>
      </c>
      <c r="N2877" s="85">
        <f t="shared" si="44"/>
        <v>0.69696969696969702</v>
      </c>
    </row>
    <row r="2878" spans="1:14" x14ac:dyDescent="0.25">
      <c r="A2878" s="1" t="s">
        <v>345</v>
      </c>
      <c r="B2878" s="1" t="s">
        <v>365</v>
      </c>
      <c r="C2878" s="1" t="s">
        <v>469</v>
      </c>
      <c r="D2878" s="83">
        <v>2</v>
      </c>
      <c r="E2878" s="83">
        <v>2</v>
      </c>
      <c r="F2878" s="83">
        <v>12</v>
      </c>
      <c r="G2878" s="83">
        <v>24</v>
      </c>
      <c r="H2878" s="83">
        <v>14</v>
      </c>
      <c r="I2878" s="83">
        <v>7</v>
      </c>
      <c r="J2878" s="83">
        <v>7</v>
      </c>
      <c r="K2878" s="83">
        <v>5</v>
      </c>
      <c r="L2878" s="83">
        <v>73</v>
      </c>
      <c r="M2878" s="84">
        <v>0.2874015748031496</v>
      </c>
      <c r="N2878" s="85">
        <f t="shared" si="44"/>
        <v>2.7397260273972601E-2</v>
      </c>
    </row>
    <row r="2879" spans="1:14" x14ac:dyDescent="0.25">
      <c r="A2879" s="1" t="s">
        <v>345</v>
      </c>
      <c r="B2879" s="1" t="s">
        <v>365</v>
      </c>
      <c r="C2879" s="1" t="s">
        <v>470</v>
      </c>
      <c r="D2879" s="83">
        <v>0</v>
      </c>
      <c r="E2879" s="83">
        <v>1</v>
      </c>
      <c r="F2879" s="83">
        <v>0</v>
      </c>
      <c r="G2879" s="83">
        <v>12</v>
      </c>
      <c r="H2879" s="83">
        <v>3</v>
      </c>
      <c r="I2879" s="83">
        <v>0</v>
      </c>
      <c r="J2879" s="83">
        <v>6</v>
      </c>
      <c r="K2879" s="83">
        <v>10</v>
      </c>
      <c r="L2879" s="83">
        <v>32</v>
      </c>
      <c r="M2879" s="84">
        <v>0.12598425196850391</v>
      </c>
      <c r="N2879" s="85">
        <f t="shared" si="44"/>
        <v>3.125E-2</v>
      </c>
    </row>
    <row r="2880" spans="1:14" x14ac:dyDescent="0.25">
      <c r="A2880" s="1" t="s">
        <v>345</v>
      </c>
      <c r="B2880" s="1" t="s">
        <v>365</v>
      </c>
      <c r="C2880" s="1" t="s">
        <v>471</v>
      </c>
      <c r="D2880" s="83">
        <v>0</v>
      </c>
      <c r="E2880" s="83">
        <v>0</v>
      </c>
      <c r="F2880" s="83">
        <v>1</v>
      </c>
      <c r="G2880" s="83">
        <v>1</v>
      </c>
      <c r="H2880" s="83">
        <v>2</v>
      </c>
      <c r="I2880" s="83">
        <v>1</v>
      </c>
      <c r="J2880" s="83">
        <v>1</v>
      </c>
      <c r="K2880" s="83">
        <v>2</v>
      </c>
      <c r="L2880" s="83">
        <v>8</v>
      </c>
      <c r="M2880" s="84">
        <v>3.1496062992125977E-2</v>
      </c>
      <c r="N2880" s="85">
        <f t="shared" si="44"/>
        <v>0</v>
      </c>
    </row>
    <row r="2881" spans="1:14" x14ac:dyDescent="0.25">
      <c r="A2881" s="1" t="s">
        <v>345</v>
      </c>
      <c r="B2881" s="1" t="s">
        <v>365</v>
      </c>
      <c r="C2881" s="1" t="s">
        <v>472</v>
      </c>
      <c r="D2881" s="83">
        <v>11</v>
      </c>
      <c r="E2881" s="83">
        <v>50</v>
      </c>
      <c r="F2881" s="83">
        <v>16</v>
      </c>
      <c r="G2881" s="83">
        <v>4</v>
      </c>
      <c r="H2881" s="83">
        <v>1</v>
      </c>
      <c r="I2881" s="83">
        <v>3</v>
      </c>
      <c r="J2881" s="83">
        <v>1</v>
      </c>
      <c r="K2881" s="83">
        <v>0</v>
      </c>
      <c r="L2881" s="83">
        <v>86</v>
      </c>
      <c r="M2881" s="84">
        <v>0.3385826771653544</v>
      </c>
      <c r="N2881" s="85">
        <f t="shared" si="44"/>
        <v>0.58139534883720934</v>
      </c>
    </row>
    <row r="2882" spans="1:14" x14ac:dyDescent="0.25">
      <c r="A2882" s="1" t="s">
        <v>345</v>
      </c>
      <c r="B2882" s="1" t="s">
        <v>365</v>
      </c>
      <c r="C2882" s="1" t="s">
        <v>473</v>
      </c>
      <c r="D2882" s="83">
        <v>1</v>
      </c>
      <c r="E2882" s="83">
        <v>0</v>
      </c>
      <c r="F2882" s="83">
        <v>7</v>
      </c>
      <c r="G2882" s="83">
        <v>1</v>
      </c>
      <c r="H2882" s="83">
        <v>0</v>
      </c>
      <c r="I2882" s="83">
        <v>1</v>
      </c>
      <c r="J2882" s="83">
        <v>0</v>
      </c>
      <c r="K2882" s="83">
        <v>1</v>
      </c>
      <c r="L2882" s="83">
        <v>11</v>
      </c>
      <c r="M2882" s="84">
        <v>4.3307086614173228E-2</v>
      </c>
      <c r="N2882" s="85">
        <f t="shared" si="44"/>
        <v>0</v>
      </c>
    </row>
    <row r="2883" spans="1:14" x14ac:dyDescent="0.25">
      <c r="A2883" s="1" t="s">
        <v>345</v>
      </c>
      <c r="B2883" s="1" t="s">
        <v>365</v>
      </c>
      <c r="C2883" s="1" t="s">
        <v>474</v>
      </c>
      <c r="D2883" s="83">
        <v>0</v>
      </c>
      <c r="E2883" s="83">
        <v>8</v>
      </c>
      <c r="F2883" s="83">
        <v>1</v>
      </c>
      <c r="G2883" s="83">
        <v>0</v>
      </c>
      <c r="H2883" s="83">
        <v>0</v>
      </c>
      <c r="I2883" s="83">
        <v>2</v>
      </c>
      <c r="J2883" s="83">
        <v>0</v>
      </c>
      <c r="K2883" s="83">
        <v>0</v>
      </c>
      <c r="L2883" s="83">
        <v>11</v>
      </c>
      <c r="M2883" s="84">
        <v>4.3307086614173228E-2</v>
      </c>
      <c r="N2883" s="85">
        <f t="shared" si="44"/>
        <v>0.72727272727272729</v>
      </c>
    </row>
    <row r="2884" spans="1:14" x14ac:dyDescent="0.25">
      <c r="A2884" s="3" t="s">
        <v>345</v>
      </c>
      <c r="B2884" s="3" t="s">
        <v>366</v>
      </c>
      <c r="C2884" s="3" t="s">
        <v>467</v>
      </c>
      <c r="D2884" s="181">
        <v>14</v>
      </c>
      <c r="E2884" s="181">
        <v>80</v>
      </c>
      <c r="F2884" s="181">
        <v>44</v>
      </c>
      <c r="G2884" s="181">
        <v>49</v>
      </c>
      <c r="H2884" s="181">
        <v>22</v>
      </c>
      <c r="I2884" s="181">
        <v>15</v>
      </c>
      <c r="J2884" s="181">
        <v>12</v>
      </c>
      <c r="K2884" s="181">
        <v>18</v>
      </c>
      <c r="L2884" s="181">
        <v>254</v>
      </c>
      <c r="M2884" s="182">
        <v>1</v>
      </c>
      <c r="N2884" s="183">
        <f t="shared" ref="N2884:N2947" si="45">E2884/L2884</f>
        <v>0.31496062992125984</v>
      </c>
    </row>
    <row r="2885" spans="1:14" x14ac:dyDescent="0.25">
      <c r="A2885" s="1" t="s">
        <v>345</v>
      </c>
      <c r="B2885" s="1" t="s">
        <v>366</v>
      </c>
      <c r="C2885" s="1" t="s">
        <v>468</v>
      </c>
      <c r="D2885" s="83">
        <v>1</v>
      </c>
      <c r="E2885" s="83">
        <v>20</v>
      </c>
      <c r="F2885" s="83">
        <v>11</v>
      </c>
      <c r="G2885" s="83">
        <v>3</v>
      </c>
      <c r="H2885" s="83">
        <v>0</v>
      </c>
      <c r="I2885" s="83">
        <v>0</v>
      </c>
      <c r="J2885" s="83">
        <v>0</v>
      </c>
      <c r="K2885" s="83">
        <v>0</v>
      </c>
      <c r="L2885" s="83">
        <v>35</v>
      </c>
      <c r="M2885" s="84">
        <v>0.13779527559055119</v>
      </c>
      <c r="N2885" s="85">
        <f t="shared" si="45"/>
        <v>0.5714285714285714</v>
      </c>
    </row>
    <row r="2886" spans="1:14" x14ac:dyDescent="0.25">
      <c r="A2886" s="1" t="s">
        <v>345</v>
      </c>
      <c r="B2886" s="1" t="s">
        <v>366</v>
      </c>
      <c r="C2886" s="1" t="s">
        <v>469</v>
      </c>
      <c r="D2886" s="83">
        <v>1</v>
      </c>
      <c r="E2886" s="83">
        <v>0</v>
      </c>
      <c r="F2886" s="83">
        <v>9</v>
      </c>
      <c r="G2886" s="83">
        <v>18</v>
      </c>
      <c r="H2886" s="83">
        <v>13</v>
      </c>
      <c r="I2886" s="83">
        <v>6</v>
      </c>
      <c r="J2886" s="83">
        <v>1</v>
      </c>
      <c r="K2886" s="83">
        <v>7</v>
      </c>
      <c r="L2886" s="83">
        <v>55</v>
      </c>
      <c r="M2886" s="84">
        <v>0.21653543307086609</v>
      </c>
      <c r="N2886" s="85">
        <f t="shared" si="45"/>
        <v>0</v>
      </c>
    </row>
    <row r="2887" spans="1:14" x14ac:dyDescent="0.25">
      <c r="A2887" s="1" t="s">
        <v>345</v>
      </c>
      <c r="B2887" s="1" t="s">
        <v>366</v>
      </c>
      <c r="C2887" s="1" t="s">
        <v>470</v>
      </c>
      <c r="D2887" s="83">
        <v>0</v>
      </c>
      <c r="E2887" s="83">
        <v>2</v>
      </c>
      <c r="F2887" s="83">
        <v>0</v>
      </c>
      <c r="G2887" s="83">
        <v>5</v>
      </c>
      <c r="H2887" s="83">
        <v>0</v>
      </c>
      <c r="I2887" s="83">
        <v>4</v>
      </c>
      <c r="J2887" s="83">
        <v>2</v>
      </c>
      <c r="K2887" s="83">
        <v>8</v>
      </c>
      <c r="L2887" s="83">
        <v>21</v>
      </c>
      <c r="M2887" s="84">
        <v>8.2677165354330714E-2</v>
      </c>
      <c r="N2887" s="85">
        <f t="shared" si="45"/>
        <v>9.5238095238095233E-2</v>
      </c>
    </row>
    <row r="2888" spans="1:14" x14ac:dyDescent="0.25">
      <c r="A2888" s="1" t="s">
        <v>345</v>
      </c>
      <c r="B2888" s="1" t="s">
        <v>366</v>
      </c>
      <c r="C2888" s="1" t="s">
        <v>471</v>
      </c>
      <c r="D2888" s="83">
        <v>0</v>
      </c>
      <c r="E2888" s="83">
        <v>0</v>
      </c>
      <c r="F2888" s="83">
        <v>1</v>
      </c>
      <c r="G2888" s="83">
        <v>2</v>
      </c>
      <c r="H2888" s="83">
        <v>3</v>
      </c>
      <c r="I2888" s="83">
        <v>2</v>
      </c>
      <c r="J2888" s="83">
        <v>2</v>
      </c>
      <c r="K2888" s="83">
        <v>0</v>
      </c>
      <c r="L2888" s="83">
        <v>10</v>
      </c>
      <c r="M2888" s="84">
        <v>3.937007874015748E-2</v>
      </c>
      <c r="N2888" s="85">
        <f t="shared" si="45"/>
        <v>0</v>
      </c>
    </row>
    <row r="2889" spans="1:14" x14ac:dyDescent="0.25">
      <c r="A2889" s="1" t="s">
        <v>345</v>
      </c>
      <c r="B2889" s="1" t="s">
        <v>366</v>
      </c>
      <c r="C2889" s="1" t="s">
        <v>472</v>
      </c>
      <c r="D2889" s="83">
        <v>8</v>
      </c>
      <c r="E2889" s="83">
        <v>51</v>
      </c>
      <c r="F2889" s="83">
        <v>11</v>
      </c>
      <c r="G2889" s="83">
        <v>14</v>
      </c>
      <c r="H2889" s="83">
        <v>2</v>
      </c>
      <c r="I2889" s="83">
        <v>3</v>
      </c>
      <c r="J2889" s="83">
        <v>4</v>
      </c>
      <c r="K2889" s="83">
        <v>1</v>
      </c>
      <c r="L2889" s="83">
        <v>94</v>
      </c>
      <c r="M2889" s="84">
        <v>0.37007874015748032</v>
      </c>
      <c r="N2889" s="85">
        <f t="shared" si="45"/>
        <v>0.54255319148936165</v>
      </c>
    </row>
    <row r="2890" spans="1:14" x14ac:dyDescent="0.25">
      <c r="A2890" s="1" t="s">
        <v>345</v>
      </c>
      <c r="B2890" s="1" t="s">
        <v>366</v>
      </c>
      <c r="C2890" s="1" t="s">
        <v>473</v>
      </c>
      <c r="D2890" s="83">
        <v>3</v>
      </c>
      <c r="E2890" s="83">
        <v>1</v>
      </c>
      <c r="F2890" s="83">
        <v>4</v>
      </c>
      <c r="G2890" s="83">
        <v>6</v>
      </c>
      <c r="H2890" s="83">
        <v>1</v>
      </c>
      <c r="I2890" s="83">
        <v>0</v>
      </c>
      <c r="J2890" s="83">
        <v>3</v>
      </c>
      <c r="K2890" s="83">
        <v>1</v>
      </c>
      <c r="L2890" s="83">
        <v>19</v>
      </c>
      <c r="M2890" s="84">
        <v>7.4803149606299218E-2</v>
      </c>
      <c r="N2890" s="85">
        <f t="shared" si="45"/>
        <v>5.2631578947368418E-2</v>
      </c>
    </row>
    <row r="2891" spans="1:14" x14ac:dyDescent="0.25">
      <c r="A2891" s="1" t="s">
        <v>345</v>
      </c>
      <c r="B2891" s="1" t="s">
        <v>366</v>
      </c>
      <c r="C2891" s="1" t="s">
        <v>474</v>
      </c>
      <c r="D2891" s="83">
        <v>1</v>
      </c>
      <c r="E2891" s="83">
        <v>6</v>
      </c>
      <c r="F2891" s="83">
        <v>8</v>
      </c>
      <c r="G2891" s="83">
        <v>1</v>
      </c>
      <c r="H2891" s="83">
        <v>3</v>
      </c>
      <c r="I2891" s="83">
        <v>0</v>
      </c>
      <c r="J2891" s="83">
        <v>0</v>
      </c>
      <c r="K2891" s="83">
        <v>1</v>
      </c>
      <c r="L2891" s="83">
        <v>20</v>
      </c>
      <c r="M2891" s="84">
        <v>7.874015748031496E-2</v>
      </c>
      <c r="N2891" s="85">
        <f t="shared" si="45"/>
        <v>0.3</v>
      </c>
    </row>
    <row r="2892" spans="1:14" x14ac:dyDescent="0.25">
      <c r="A2892" s="3" t="s">
        <v>345</v>
      </c>
      <c r="B2892" s="3" t="s">
        <v>367</v>
      </c>
      <c r="C2892" s="3" t="s">
        <v>467</v>
      </c>
      <c r="D2892" s="181">
        <v>1</v>
      </c>
      <c r="E2892" s="181">
        <v>166</v>
      </c>
      <c r="F2892" s="181">
        <v>76</v>
      </c>
      <c r="G2892" s="181">
        <v>47</v>
      </c>
      <c r="H2892" s="181">
        <v>31</v>
      </c>
      <c r="I2892" s="181">
        <v>9</v>
      </c>
      <c r="J2892" s="181">
        <v>8</v>
      </c>
      <c r="K2892" s="181">
        <v>11</v>
      </c>
      <c r="L2892" s="181">
        <v>349</v>
      </c>
      <c r="M2892" s="182">
        <v>1</v>
      </c>
      <c r="N2892" s="183">
        <f t="shared" si="45"/>
        <v>0.47564469914040114</v>
      </c>
    </row>
    <row r="2893" spans="1:14" x14ac:dyDescent="0.25">
      <c r="A2893" s="1" t="s">
        <v>345</v>
      </c>
      <c r="B2893" s="1" t="s">
        <v>367</v>
      </c>
      <c r="C2893" s="1" t="s">
        <v>468</v>
      </c>
      <c r="D2893" s="83">
        <v>0</v>
      </c>
      <c r="E2893" s="83">
        <v>29</v>
      </c>
      <c r="F2893" s="83">
        <v>8</v>
      </c>
      <c r="G2893" s="83">
        <v>2</v>
      </c>
      <c r="H2893" s="83">
        <v>3</v>
      </c>
      <c r="I2893" s="83">
        <v>1</v>
      </c>
      <c r="J2893" s="83">
        <v>0</v>
      </c>
      <c r="K2893" s="83">
        <v>0</v>
      </c>
      <c r="L2893" s="83">
        <v>43</v>
      </c>
      <c r="M2893" s="84">
        <v>0.12320916905444131</v>
      </c>
      <c r="N2893" s="85">
        <f t="shared" si="45"/>
        <v>0.67441860465116277</v>
      </c>
    </row>
    <row r="2894" spans="1:14" x14ac:dyDescent="0.25">
      <c r="A2894" s="1" t="s">
        <v>345</v>
      </c>
      <c r="B2894" s="1" t="s">
        <v>367</v>
      </c>
      <c r="C2894" s="1" t="s">
        <v>480</v>
      </c>
      <c r="D2894" s="83">
        <v>0</v>
      </c>
      <c r="E2894" s="83">
        <v>0</v>
      </c>
      <c r="F2894" s="83">
        <v>0</v>
      </c>
      <c r="G2894" s="83">
        <v>0</v>
      </c>
      <c r="H2894" s="83">
        <v>1</v>
      </c>
      <c r="I2894" s="83">
        <v>0</v>
      </c>
      <c r="J2894" s="83">
        <v>0</v>
      </c>
      <c r="K2894" s="83">
        <v>0</v>
      </c>
      <c r="L2894" s="83">
        <v>1</v>
      </c>
      <c r="M2894" s="84">
        <v>2.8653295128939832E-3</v>
      </c>
      <c r="N2894" s="85">
        <f t="shared" si="45"/>
        <v>0</v>
      </c>
    </row>
    <row r="2895" spans="1:14" x14ac:dyDescent="0.25">
      <c r="A2895" s="1" t="s">
        <v>345</v>
      </c>
      <c r="B2895" s="1" t="s">
        <v>367</v>
      </c>
      <c r="C2895" s="1" t="s">
        <v>469</v>
      </c>
      <c r="D2895" s="83">
        <v>0</v>
      </c>
      <c r="E2895" s="83">
        <v>0</v>
      </c>
      <c r="F2895" s="83">
        <v>20</v>
      </c>
      <c r="G2895" s="83">
        <v>15</v>
      </c>
      <c r="H2895" s="83">
        <v>5</v>
      </c>
      <c r="I2895" s="83">
        <v>4</v>
      </c>
      <c r="J2895" s="83">
        <v>6</v>
      </c>
      <c r="K2895" s="83">
        <v>6</v>
      </c>
      <c r="L2895" s="83">
        <v>56</v>
      </c>
      <c r="M2895" s="84">
        <v>0.16045845272206299</v>
      </c>
      <c r="N2895" s="85">
        <f t="shared" si="45"/>
        <v>0</v>
      </c>
    </row>
    <row r="2896" spans="1:14" x14ac:dyDescent="0.25">
      <c r="A2896" s="1" t="s">
        <v>345</v>
      </c>
      <c r="B2896" s="1" t="s">
        <v>367</v>
      </c>
      <c r="C2896" s="1" t="s">
        <v>470</v>
      </c>
      <c r="D2896" s="83">
        <v>0</v>
      </c>
      <c r="E2896" s="83">
        <v>0</v>
      </c>
      <c r="F2896" s="83">
        <v>0</v>
      </c>
      <c r="G2896" s="83">
        <v>12</v>
      </c>
      <c r="H2896" s="83">
        <v>5</v>
      </c>
      <c r="I2896" s="83">
        <v>2</v>
      </c>
      <c r="J2896" s="83">
        <v>1</v>
      </c>
      <c r="K2896" s="83">
        <v>3</v>
      </c>
      <c r="L2896" s="83">
        <v>23</v>
      </c>
      <c r="M2896" s="84">
        <v>6.5902578796561598E-2</v>
      </c>
      <c r="N2896" s="85">
        <f t="shared" si="45"/>
        <v>0</v>
      </c>
    </row>
    <row r="2897" spans="1:14" x14ac:dyDescent="0.25">
      <c r="A2897" s="1" t="s">
        <v>345</v>
      </c>
      <c r="B2897" s="1" t="s">
        <v>367</v>
      </c>
      <c r="C2897" s="1" t="s">
        <v>471</v>
      </c>
      <c r="D2897" s="83">
        <v>0</v>
      </c>
      <c r="E2897" s="83">
        <v>0</v>
      </c>
      <c r="F2897" s="83">
        <v>4</v>
      </c>
      <c r="G2897" s="83">
        <v>4</v>
      </c>
      <c r="H2897" s="83">
        <v>1</v>
      </c>
      <c r="I2897" s="83">
        <v>1</v>
      </c>
      <c r="J2897" s="83">
        <v>1</v>
      </c>
      <c r="K2897" s="83">
        <v>1</v>
      </c>
      <c r="L2897" s="83">
        <v>12</v>
      </c>
      <c r="M2897" s="84">
        <v>3.4383954154727787E-2</v>
      </c>
      <c r="N2897" s="85">
        <f t="shared" si="45"/>
        <v>0</v>
      </c>
    </row>
    <row r="2898" spans="1:14" x14ac:dyDescent="0.25">
      <c r="A2898" s="1" t="s">
        <v>345</v>
      </c>
      <c r="B2898" s="1" t="s">
        <v>367</v>
      </c>
      <c r="C2898" s="1" t="s">
        <v>478</v>
      </c>
      <c r="D2898" s="83">
        <v>0</v>
      </c>
      <c r="E2898" s="83">
        <v>0</v>
      </c>
      <c r="F2898" s="83">
        <v>0</v>
      </c>
      <c r="G2898" s="83">
        <v>1</v>
      </c>
      <c r="H2898" s="83">
        <v>0</v>
      </c>
      <c r="I2898" s="83">
        <v>0</v>
      </c>
      <c r="J2898" s="83">
        <v>0</v>
      </c>
      <c r="K2898" s="83">
        <v>0</v>
      </c>
      <c r="L2898" s="83">
        <v>1</v>
      </c>
      <c r="M2898" s="84">
        <v>2.8653295128939832E-3</v>
      </c>
      <c r="N2898" s="85">
        <f t="shared" si="45"/>
        <v>0</v>
      </c>
    </row>
    <row r="2899" spans="1:14" x14ac:dyDescent="0.25">
      <c r="A2899" s="1" t="s">
        <v>345</v>
      </c>
      <c r="B2899" s="1" t="s">
        <v>367</v>
      </c>
      <c r="C2899" s="1" t="s">
        <v>472</v>
      </c>
      <c r="D2899" s="83">
        <v>1</v>
      </c>
      <c r="E2899" s="83">
        <v>116</v>
      </c>
      <c r="F2899" s="83">
        <v>33</v>
      </c>
      <c r="G2899" s="83">
        <v>8</v>
      </c>
      <c r="H2899" s="83">
        <v>6</v>
      </c>
      <c r="I2899" s="83">
        <v>0</v>
      </c>
      <c r="J2899" s="83">
        <v>0</v>
      </c>
      <c r="K2899" s="83">
        <v>1</v>
      </c>
      <c r="L2899" s="83">
        <v>165</v>
      </c>
      <c r="M2899" s="84">
        <v>0.47277936962750722</v>
      </c>
      <c r="N2899" s="85">
        <f t="shared" si="45"/>
        <v>0.70303030303030301</v>
      </c>
    </row>
    <row r="2900" spans="1:14" x14ac:dyDescent="0.25">
      <c r="A2900" s="1" t="s">
        <v>345</v>
      </c>
      <c r="B2900" s="1" t="s">
        <v>367</v>
      </c>
      <c r="C2900" s="1" t="s">
        <v>473</v>
      </c>
      <c r="D2900" s="83">
        <v>0</v>
      </c>
      <c r="E2900" s="83">
        <v>0</v>
      </c>
      <c r="F2900" s="83">
        <v>4</v>
      </c>
      <c r="G2900" s="83">
        <v>3</v>
      </c>
      <c r="H2900" s="83">
        <v>8</v>
      </c>
      <c r="I2900" s="83">
        <v>1</v>
      </c>
      <c r="J2900" s="83">
        <v>0</v>
      </c>
      <c r="K2900" s="83">
        <v>0</v>
      </c>
      <c r="L2900" s="83">
        <v>16</v>
      </c>
      <c r="M2900" s="84">
        <v>4.5845272206303717E-2</v>
      </c>
      <c r="N2900" s="85">
        <f t="shared" si="45"/>
        <v>0</v>
      </c>
    </row>
    <row r="2901" spans="1:14" x14ac:dyDescent="0.25">
      <c r="A2901" s="1" t="s">
        <v>345</v>
      </c>
      <c r="B2901" s="1" t="s">
        <v>367</v>
      </c>
      <c r="C2901" s="1" t="s">
        <v>474</v>
      </c>
      <c r="D2901" s="83">
        <v>0</v>
      </c>
      <c r="E2901" s="83">
        <v>21</v>
      </c>
      <c r="F2901" s="83">
        <v>7</v>
      </c>
      <c r="G2901" s="83">
        <v>2</v>
      </c>
      <c r="H2901" s="83">
        <v>2</v>
      </c>
      <c r="I2901" s="83">
        <v>0</v>
      </c>
      <c r="J2901" s="83">
        <v>0</v>
      </c>
      <c r="K2901" s="83">
        <v>0</v>
      </c>
      <c r="L2901" s="83">
        <v>32</v>
      </c>
      <c r="M2901" s="84">
        <v>9.1690544412607447E-2</v>
      </c>
      <c r="N2901" s="85">
        <f t="shared" si="45"/>
        <v>0.65625</v>
      </c>
    </row>
    <row r="2902" spans="1:14" x14ac:dyDescent="0.25">
      <c r="A2902" s="3" t="s">
        <v>345</v>
      </c>
      <c r="B2902" s="3" t="s">
        <v>368</v>
      </c>
      <c r="C2902" s="3" t="s">
        <v>467</v>
      </c>
      <c r="D2902" s="181">
        <v>1</v>
      </c>
      <c r="E2902" s="181">
        <v>47</v>
      </c>
      <c r="F2902" s="181">
        <v>12</v>
      </c>
      <c r="G2902" s="181">
        <v>10</v>
      </c>
      <c r="H2902" s="181">
        <v>3</v>
      </c>
      <c r="I2902" s="181">
        <v>4</v>
      </c>
      <c r="J2902" s="181">
        <v>1</v>
      </c>
      <c r="K2902" s="181">
        <v>0</v>
      </c>
      <c r="L2902" s="181">
        <v>78</v>
      </c>
      <c r="M2902" s="182">
        <v>1</v>
      </c>
      <c r="N2902" s="183">
        <f t="shared" si="45"/>
        <v>0.60256410256410253</v>
      </c>
    </row>
    <row r="2903" spans="1:14" x14ac:dyDescent="0.25">
      <c r="A2903" s="1" t="s">
        <v>345</v>
      </c>
      <c r="B2903" s="1" t="s">
        <v>368</v>
      </c>
      <c r="C2903" s="1" t="s">
        <v>468</v>
      </c>
      <c r="D2903" s="83">
        <v>0</v>
      </c>
      <c r="E2903" s="83">
        <v>12</v>
      </c>
      <c r="F2903" s="83">
        <v>2</v>
      </c>
      <c r="G2903" s="83">
        <v>0</v>
      </c>
      <c r="H2903" s="83">
        <v>0</v>
      </c>
      <c r="I2903" s="83">
        <v>0</v>
      </c>
      <c r="J2903" s="83">
        <v>0</v>
      </c>
      <c r="K2903" s="83">
        <v>0</v>
      </c>
      <c r="L2903" s="83">
        <v>14</v>
      </c>
      <c r="M2903" s="84">
        <v>0.17948717948717949</v>
      </c>
      <c r="N2903" s="85">
        <f t="shared" si="45"/>
        <v>0.8571428571428571</v>
      </c>
    </row>
    <row r="2904" spans="1:14" x14ac:dyDescent="0.25">
      <c r="A2904" s="1" t="s">
        <v>345</v>
      </c>
      <c r="B2904" s="1" t="s">
        <v>368</v>
      </c>
      <c r="C2904" s="1" t="s">
        <v>469</v>
      </c>
      <c r="D2904" s="83">
        <v>0</v>
      </c>
      <c r="E2904" s="83">
        <v>0</v>
      </c>
      <c r="F2904" s="83">
        <v>5</v>
      </c>
      <c r="G2904" s="83">
        <v>9</v>
      </c>
      <c r="H2904" s="83">
        <v>2</v>
      </c>
      <c r="I2904" s="83">
        <v>1</v>
      </c>
      <c r="J2904" s="83">
        <v>1</v>
      </c>
      <c r="K2904" s="83">
        <v>0</v>
      </c>
      <c r="L2904" s="83">
        <v>18</v>
      </c>
      <c r="M2904" s="84">
        <v>0.23076923076923081</v>
      </c>
      <c r="N2904" s="85">
        <f t="shared" si="45"/>
        <v>0</v>
      </c>
    </row>
    <row r="2905" spans="1:14" x14ac:dyDescent="0.25">
      <c r="A2905" s="1" t="s">
        <v>345</v>
      </c>
      <c r="B2905" s="1" t="s">
        <v>368</v>
      </c>
      <c r="C2905" s="1" t="s">
        <v>470</v>
      </c>
      <c r="D2905" s="83">
        <v>0</v>
      </c>
      <c r="E2905" s="83">
        <v>0</v>
      </c>
      <c r="F2905" s="83">
        <v>0</v>
      </c>
      <c r="G2905" s="83">
        <v>1</v>
      </c>
      <c r="H2905" s="83">
        <v>0</v>
      </c>
      <c r="I2905" s="83">
        <v>0</v>
      </c>
      <c r="J2905" s="83">
        <v>0</v>
      </c>
      <c r="K2905" s="83">
        <v>0</v>
      </c>
      <c r="L2905" s="83">
        <v>1</v>
      </c>
      <c r="M2905" s="84">
        <v>1.282051282051282E-2</v>
      </c>
      <c r="N2905" s="85">
        <f t="shared" si="45"/>
        <v>0</v>
      </c>
    </row>
    <row r="2906" spans="1:14" x14ac:dyDescent="0.25">
      <c r="A2906" s="1" t="s">
        <v>345</v>
      </c>
      <c r="B2906" s="1" t="s">
        <v>368</v>
      </c>
      <c r="C2906" s="1" t="s">
        <v>471</v>
      </c>
      <c r="D2906" s="83">
        <v>0</v>
      </c>
      <c r="E2906" s="83">
        <v>0</v>
      </c>
      <c r="F2906" s="83">
        <v>2</v>
      </c>
      <c r="G2906" s="83">
        <v>0</v>
      </c>
      <c r="H2906" s="83">
        <v>0</v>
      </c>
      <c r="I2906" s="83">
        <v>1</v>
      </c>
      <c r="J2906" s="83">
        <v>0</v>
      </c>
      <c r="K2906" s="83">
        <v>0</v>
      </c>
      <c r="L2906" s="83">
        <v>3</v>
      </c>
      <c r="M2906" s="84">
        <v>3.8461538461538457E-2</v>
      </c>
      <c r="N2906" s="85">
        <f t="shared" si="45"/>
        <v>0</v>
      </c>
    </row>
    <row r="2907" spans="1:14" x14ac:dyDescent="0.25">
      <c r="A2907" s="1" t="s">
        <v>345</v>
      </c>
      <c r="B2907" s="1" t="s">
        <v>368</v>
      </c>
      <c r="C2907" s="1" t="s">
        <v>477</v>
      </c>
      <c r="D2907" s="83">
        <v>0</v>
      </c>
      <c r="E2907" s="83">
        <v>0</v>
      </c>
      <c r="F2907" s="83">
        <v>0</v>
      </c>
      <c r="G2907" s="83">
        <v>0</v>
      </c>
      <c r="H2907" s="83">
        <v>0</v>
      </c>
      <c r="I2907" s="83">
        <v>1</v>
      </c>
      <c r="J2907" s="83">
        <v>0</v>
      </c>
      <c r="K2907" s="83">
        <v>0</v>
      </c>
      <c r="L2907" s="83">
        <v>1</v>
      </c>
      <c r="M2907" s="84">
        <v>1.282051282051282E-2</v>
      </c>
      <c r="N2907" s="85">
        <f t="shared" si="45"/>
        <v>0</v>
      </c>
    </row>
    <row r="2908" spans="1:14" x14ac:dyDescent="0.25">
      <c r="A2908" s="1" t="s">
        <v>345</v>
      </c>
      <c r="B2908" s="1" t="s">
        <v>368</v>
      </c>
      <c r="C2908" s="1" t="s">
        <v>472</v>
      </c>
      <c r="D2908" s="83">
        <v>1</v>
      </c>
      <c r="E2908" s="83">
        <v>29</v>
      </c>
      <c r="F2908" s="83">
        <v>2</v>
      </c>
      <c r="G2908" s="83">
        <v>0</v>
      </c>
      <c r="H2908" s="83">
        <v>0</v>
      </c>
      <c r="I2908" s="83">
        <v>0</v>
      </c>
      <c r="J2908" s="83">
        <v>0</v>
      </c>
      <c r="K2908" s="83">
        <v>0</v>
      </c>
      <c r="L2908" s="83">
        <v>32</v>
      </c>
      <c r="M2908" s="84">
        <v>0.41025641025641019</v>
      </c>
      <c r="N2908" s="85">
        <f t="shared" si="45"/>
        <v>0.90625</v>
      </c>
    </row>
    <row r="2909" spans="1:14" x14ac:dyDescent="0.25">
      <c r="A2909" s="1" t="s">
        <v>345</v>
      </c>
      <c r="B2909" s="1" t="s">
        <v>368</v>
      </c>
      <c r="C2909" s="1" t="s">
        <v>473</v>
      </c>
      <c r="D2909" s="83">
        <v>0</v>
      </c>
      <c r="E2909" s="83">
        <v>0</v>
      </c>
      <c r="F2909" s="83">
        <v>1</v>
      </c>
      <c r="G2909" s="83">
        <v>0</v>
      </c>
      <c r="H2909" s="83">
        <v>1</v>
      </c>
      <c r="I2909" s="83">
        <v>1</v>
      </c>
      <c r="J2909" s="83">
        <v>0</v>
      </c>
      <c r="K2909" s="83">
        <v>0</v>
      </c>
      <c r="L2909" s="83">
        <v>3</v>
      </c>
      <c r="M2909" s="84">
        <v>3.8461538461538457E-2</v>
      </c>
      <c r="N2909" s="85">
        <f t="shared" si="45"/>
        <v>0</v>
      </c>
    </row>
    <row r="2910" spans="1:14" x14ac:dyDescent="0.25">
      <c r="A2910" s="1" t="s">
        <v>345</v>
      </c>
      <c r="B2910" s="1" t="s">
        <v>368</v>
      </c>
      <c r="C2910" s="1" t="s">
        <v>474</v>
      </c>
      <c r="D2910" s="83">
        <v>0</v>
      </c>
      <c r="E2910" s="83">
        <v>6</v>
      </c>
      <c r="F2910" s="83">
        <v>0</v>
      </c>
      <c r="G2910" s="83">
        <v>0</v>
      </c>
      <c r="H2910" s="83">
        <v>0</v>
      </c>
      <c r="I2910" s="83">
        <v>0</v>
      </c>
      <c r="J2910" s="83">
        <v>0</v>
      </c>
      <c r="K2910" s="83">
        <v>0</v>
      </c>
      <c r="L2910" s="83">
        <v>6</v>
      </c>
      <c r="M2910" s="84">
        <v>7.6923076923076927E-2</v>
      </c>
      <c r="N2910" s="85">
        <f t="shared" si="45"/>
        <v>1</v>
      </c>
    </row>
    <row r="2911" spans="1:14" x14ac:dyDescent="0.25">
      <c r="A2911" s="3" t="s">
        <v>345</v>
      </c>
      <c r="B2911" s="3" t="s">
        <v>375</v>
      </c>
      <c r="C2911" s="3" t="s">
        <v>467</v>
      </c>
      <c r="D2911" s="181">
        <v>8</v>
      </c>
      <c r="E2911" s="181">
        <v>9</v>
      </c>
      <c r="F2911" s="181">
        <v>32</v>
      </c>
      <c r="G2911" s="181">
        <v>12</v>
      </c>
      <c r="H2911" s="181">
        <v>23</v>
      </c>
      <c r="I2911" s="181">
        <v>12</v>
      </c>
      <c r="J2911" s="181">
        <v>35</v>
      </c>
      <c r="K2911" s="181">
        <v>41</v>
      </c>
      <c r="L2911" s="181">
        <v>172</v>
      </c>
      <c r="M2911" s="182">
        <v>1</v>
      </c>
      <c r="N2911" s="183">
        <f t="shared" si="45"/>
        <v>5.232558139534884E-2</v>
      </c>
    </row>
    <row r="2912" spans="1:14" x14ac:dyDescent="0.25">
      <c r="A2912" s="1" t="s">
        <v>345</v>
      </c>
      <c r="B2912" s="1" t="s">
        <v>375</v>
      </c>
      <c r="C2912" s="1" t="s">
        <v>468</v>
      </c>
      <c r="D2912" s="83">
        <v>1</v>
      </c>
      <c r="E2912" s="83">
        <v>0</v>
      </c>
      <c r="F2912" s="83">
        <v>8</v>
      </c>
      <c r="G2912" s="83">
        <v>1</v>
      </c>
      <c r="H2912" s="83">
        <v>0</v>
      </c>
      <c r="I2912" s="83">
        <v>2</v>
      </c>
      <c r="J2912" s="83">
        <v>1</v>
      </c>
      <c r="K2912" s="83">
        <v>0</v>
      </c>
      <c r="L2912" s="83">
        <v>13</v>
      </c>
      <c r="M2912" s="84">
        <v>7.5581395348837205E-2</v>
      </c>
      <c r="N2912" s="85">
        <f t="shared" si="45"/>
        <v>0</v>
      </c>
    </row>
    <row r="2913" spans="1:14" x14ac:dyDescent="0.25">
      <c r="A2913" s="1" t="s">
        <v>345</v>
      </c>
      <c r="B2913" s="1" t="s">
        <v>375</v>
      </c>
      <c r="C2913" s="1" t="s">
        <v>469</v>
      </c>
      <c r="D2913" s="83">
        <v>1</v>
      </c>
      <c r="E2913" s="83">
        <v>0</v>
      </c>
      <c r="F2913" s="83">
        <v>3</v>
      </c>
      <c r="G2913" s="83">
        <v>3</v>
      </c>
      <c r="H2913" s="83">
        <v>10</v>
      </c>
      <c r="I2913" s="83">
        <v>3</v>
      </c>
      <c r="J2913" s="83">
        <v>20</v>
      </c>
      <c r="K2913" s="83">
        <v>13</v>
      </c>
      <c r="L2913" s="83">
        <v>53</v>
      </c>
      <c r="M2913" s="84">
        <v>0.30813953488372092</v>
      </c>
      <c r="N2913" s="85">
        <f t="shared" si="45"/>
        <v>0</v>
      </c>
    </row>
    <row r="2914" spans="1:14" x14ac:dyDescent="0.25">
      <c r="A2914" s="1" t="s">
        <v>345</v>
      </c>
      <c r="B2914" s="1" t="s">
        <v>375</v>
      </c>
      <c r="C2914" s="1" t="s">
        <v>470</v>
      </c>
      <c r="D2914" s="83">
        <v>0</v>
      </c>
      <c r="E2914" s="83">
        <v>0</v>
      </c>
      <c r="F2914" s="83">
        <v>0</v>
      </c>
      <c r="G2914" s="83">
        <v>0</v>
      </c>
      <c r="H2914" s="83">
        <v>1</v>
      </c>
      <c r="I2914" s="83">
        <v>1</v>
      </c>
      <c r="J2914" s="83">
        <v>6</v>
      </c>
      <c r="K2914" s="83">
        <v>14</v>
      </c>
      <c r="L2914" s="83">
        <v>22</v>
      </c>
      <c r="M2914" s="84">
        <v>0.12790697674418611</v>
      </c>
      <c r="N2914" s="85">
        <f t="shared" si="45"/>
        <v>0</v>
      </c>
    </row>
    <row r="2915" spans="1:14" x14ac:dyDescent="0.25">
      <c r="A2915" s="1" t="s">
        <v>345</v>
      </c>
      <c r="B2915" s="1" t="s">
        <v>375</v>
      </c>
      <c r="C2915" s="1" t="s">
        <v>471</v>
      </c>
      <c r="D2915" s="83">
        <v>0</v>
      </c>
      <c r="E2915" s="83">
        <v>0</v>
      </c>
      <c r="F2915" s="83">
        <v>1</v>
      </c>
      <c r="G2915" s="83">
        <v>2</v>
      </c>
      <c r="H2915" s="83">
        <v>0</v>
      </c>
      <c r="I2915" s="83">
        <v>1</v>
      </c>
      <c r="J2915" s="83">
        <v>0</v>
      </c>
      <c r="K2915" s="83">
        <v>2</v>
      </c>
      <c r="L2915" s="83">
        <v>6</v>
      </c>
      <c r="M2915" s="84">
        <v>3.4883720930232558E-2</v>
      </c>
      <c r="N2915" s="85">
        <f t="shared" si="45"/>
        <v>0</v>
      </c>
    </row>
    <row r="2916" spans="1:14" x14ac:dyDescent="0.25">
      <c r="A2916" s="1" t="s">
        <v>345</v>
      </c>
      <c r="B2916" s="1" t="s">
        <v>375</v>
      </c>
      <c r="C2916" s="1" t="s">
        <v>472</v>
      </c>
      <c r="D2916" s="83">
        <v>4</v>
      </c>
      <c r="E2916" s="83">
        <v>7</v>
      </c>
      <c r="F2916" s="83">
        <v>13</v>
      </c>
      <c r="G2916" s="83">
        <v>2</v>
      </c>
      <c r="H2916" s="83">
        <v>6</v>
      </c>
      <c r="I2916" s="83">
        <v>3</v>
      </c>
      <c r="J2916" s="83">
        <v>6</v>
      </c>
      <c r="K2916" s="83">
        <v>6</v>
      </c>
      <c r="L2916" s="83">
        <v>47</v>
      </c>
      <c r="M2916" s="84">
        <v>0.27325581395348841</v>
      </c>
      <c r="N2916" s="85">
        <f t="shared" si="45"/>
        <v>0.14893617021276595</v>
      </c>
    </row>
    <row r="2917" spans="1:14" x14ac:dyDescent="0.25">
      <c r="A2917" s="1" t="s">
        <v>345</v>
      </c>
      <c r="B2917" s="1" t="s">
        <v>375</v>
      </c>
      <c r="C2917" s="1" t="s">
        <v>473</v>
      </c>
      <c r="D2917" s="83">
        <v>1</v>
      </c>
      <c r="E2917" s="83">
        <v>0</v>
      </c>
      <c r="F2917" s="83">
        <v>2</v>
      </c>
      <c r="G2917" s="83">
        <v>2</v>
      </c>
      <c r="H2917" s="83">
        <v>4</v>
      </c>
      <c r="I2917" s="83">
        <v>1</v>
      </c>
      <c r="J2917" s="83">
        <v>1</v>
      </c>
      <c r="K2917" s="83">
        <v>6</v>
      </c>
      <c r="L2917" s="83">
        <v>17</v>
      </c>
      <c r="M2917" s="84">
        <v>9.8837209302325577E-2</v>
      </c>
      <c r="N2917" s="85">
        <f t="shared" si="45"/>
        <v>0</v>
      </c>
    </row>
    <row r="2918" spans="1:14" x14ac:dyDescent="0.25">
      <c r="A2918" s="1" t="s">
        <v>345</v>
      </c>
      <c r="B2918" s="1" t="s">
        <v>375</v>
      </c>
      <c r="C2918" s="1" t="s">
        <v>474</v>
      </c>
      <c r="D2918" s="83">
        <v>1</v>
      </c>
      <c r="E2918" s="83">
        <v>2</v>
      </c>
      <c r="F2918" s="83">
        <v>5</v>
      </c>
      <c r="G2918" s="83">
        <v>2</v>
      </c>
      <c r="H2918" s="83">
        <v>2</v>
      </c>
      <c r="I2918" s="83">
        <v>1</v>
      </c>
      <c r="J2918" s="83">
        <v>1</v>
      </c>
      <c r="K2918" s="83">
        <v>0</v>
      </c>
      <c r="L2918" s="83">
        <v>14</v>
      </c>
      <c r="M2918" s="84">
        <v>8.1395348837209308E-2</v>
      </c>
      <c r="N2918" s="85">
        <f t="shared" si="45"/>
        <v>0.14285714285714285</v>
      </c>
    </row>
    <row r="2919" spans="1:14" x14ac:dyDescent="0.25">
      <c r="A2919" s="3" t="s">
        <v>345</v>
      </c>
      <c r="B2919" s="3" t="s">
        <v>369</v>
      </c>
      <c r="C2919" s="3" t="s">
        <v>467</v>
      </c>
      <c r="D2919" s="181">
        <v>6</v>
      </c>
      <c r="E2919" s="181">
        <v>88</v>
      </c>
      <c r="F2919" s="181">
        <v>30</v>
      </c>
      <c r="G2919" s="181">
        <v>23</v>
      </c>
      <c r="H2919" s="181">
        <v>6</v>
      </c>
      <c r="I2919" s="181">
        <v>8</v>
      </c>
      <c r="J2919" s="181">
        <v>3</v>
      </c>
      <c r="K2919" s="181">
        <v>4</v>
      </c>
      <c r="L2919" s="181">
        <v>168</v>
      </c>
      <c r="M2919" s="182">
        <v>1</v>
      </c>
      <c r="N2919" s="183">
        <f t="shared" si="45"/>
        <v>0.52380952380952384</v>
      </c>
    </row>
    <row r="2920" spans="1:14" x14ac:dyDescent="0.25">
      <c r="A2920" s="1" t="s">
        <v>345</v>
      </c>
      <c r="B2920" s="1" t="s">
        <v>369</v>
      </c>
      <c r="C2920" s="1" t="s">
        <v>468</v>
      </c>
      <c r="D2920" s="83">
        <v>0</v>
      </c>
      <c r="E2920" s="83">
        <v>33</v>
      </c>
      <c r="F2920" s="83">
        <v>9</v>
      </c>
      <c r="G2920" s="83">
        <v>0</v>
      </c>
      <c r="H2920" s="83">
        <v>0</v>
      </c>
      <c r="I2920" s="83">
        <v>1</v>
      </c>
      <c r="J2920" s="83">
        <v>0</v>
      </c>
      <c r="K2920" s="83">
        <v>0</v>
      </c>
      <c r="L2920" s="83">
        <v>43</v>
      </c>
      <c r="M2920" s="84">
        <v>0.25595238095238088</v>
      </c>
      <c r="N2920" s="85">
        <f t="shared" si="45"/>
        <v>0.76744186046511631</v>
      </c>
    </row>
    <row r="2921" spans="1:14" x14ac:dyDescent="0.25">
      <c r="A2921" s="1" t="s">
        <v>345</v>
      </c>
      <c r="B2921" s="1" t="s">
        <v>369</v>
      </c>
      <c r="C2921" s="1" t="s">
        <v>469</v>
      </c>
      <c r="D2921" s="83">
        <v>1</v>
      </c>
      <c r="E2921" s="83">
        <v>0</v>
      </c>
      <c r="F2921" s="83">
        <v>8</v>
      </c>
      <c r="G2921" s="83">
        <v>13</v>
      </c>
      <c r="H2921" s="83">
        <v>5</v>
      </c>
      <c r="I2921" s="83">
        <v>5</v>
      </c>
      <c r="J2921" s="83">
        <v>1</v>
      </c>
      <c r="K2921" s="83">
        <v>1</v>
      </c>
      <c r="L2921" s="83">
        <v>34</v>
      </c>
      <c r="M2921" s="84">
        <v>0.20238095238095241</v>
      </c>
      <c r="N2921" s="85">
        <f t="shared" si="45"/>
        <v>0</v>
      </c>
    </row>
    <row r="2922" spans="1:14" x14ac:dyDescent="0.25">
      <c r="A2922" s="1" t="s">
        <v>345</v>
      </c>
      <c r="B2922" s="1" t="s">
        <v>369</v>
      </c>
      <c r="C2922" s="1" t="s">
        <v>470</v>
      </c>
      <c r="D2922" s="83">
        <v>0</v>
      </c>
      <c r="E2922" s="83">
        <v>0</v>
      </c>
      <c r="F2922" s="83">
        <v>0</v>
      </c>
      <c r="G2922" s="83">
        <v>3</v>
      </c>
      <c r="H2922" s="83">
        <v>0</v>
      </c>
      <c r="I2922" s="83">
        <v>1</v>
      </c>
      <c r="J2922" s="83">
        <v>0</v>
      </c>
      <c r="K2922" s="83">
        <v>1</v>
      </c>
      <c r="L2922" s="83">
        <v>5</v>
      </c>
      <c r="M2922" s="84">
        <v>2.976190476190476E-2</v>
      </c>
      <c r="N2922" s="85">
        <f t="shared" si="45"/>
        <v>0</v>
      </c>
    </row>
    <row r="2923" spans="1:14" x14ac:dyDescent="0.25">
      <c r="A2923" s="1" t="s">
        <v>345</v>
      </c>
      <c r="B2923" s="1" t="s">
        <v>369</v>
      </c>
      <c r="C2923" s="1" t="s">
        <v>471</v>
      </c>
      <c r="D2923" s="83">
        <v>0</v>
      </c>
      <c r="E2923" s="83">
        <v>0</v>
      </c>
      <c r="F2923" s="83">
        <v>0</v>
      </c>
      <c r="G2923" s="83">
        <v>2</v>
      </c>
      <c r="H2923" s="83">
        <v>1</v>
      </c>
      <c r="I2923" s="83">
        <v>0</v>
      </c>
      <c r="J2923" s="83">
        <v>0</v>
      </c>
      <c r="K2923" s="83">
        <v>0</v>
      </c>
      <c r="L2923" s="83">
        <v>3</v>
      </c>
      <c r="M2923" s="84">
        <v>1.785714285714286E-2</v>
      </c>
      <c r="N2923" s="85">
        <f t="shared" si="45"/>
        <v>0</v>
      </c>
    </row>
    <row r="2924" spans="1:14" x14ac:dyDescent="0.25">
      <c r="A2924" s="1" t="s">
        <v>345</v>
      </c>
      <c r="B2924" s="1" t="s">
        <v>369</v>
      </c>
      <c r="C2924" s="1" t="s">
        <v>472</v>
      </c>
      <c r="D2924" s="83">
        <v>5</v>
      </c>
      <c r="E2924" s="83">
        <v>50</v>
      </c>
      <c r="F2924" s="83">
        <v>11</v>
      </c>
      <c r="G2924" s="83">
        <v>2</v>
      </c>
      <c r="H2924" s="83">
        <v>0</v>
      </c>
      <c r="I2924" s="83">
        <v>1</v>
      </c>
      <c r="J2924" s="83">
        <v>0</v>
      </c>
      <c r="K2924" s="83">
        <v>0</v>
      </c>
      <c r="L2924" s="83">
        <v>69</v>
      </c>
      <c r="M2924" s="84">
        <v>0.4107142857142857</v>
      </c>
      <c r="N2924" s="85">
        <f t="shared" si="45"/>
        <v>0.72463768115942029</v>
      </c>
    </row>
    <row r="2925" spans="1:14" x14ac:dyDescent="0.25">
      <c r="A2925" s="1" t="s">
        <v>345</v>
      </c>
      <c r="B2925" s="1" t="s">
        <v>369</v>
      </c>
      <c r="C2925" s="1" t="s">
        <v>473</v>
      </c>
      <c r="D2925" s="83">
        <v>0</v>
      </c>
      <c r="E2925" s="83">
        <v>0</v>
      </c>
      <c r="F2925" s="83">
        <v>1</v>
      </c>
      <c r="G2925" s="83">
        <v>3</v>
      </c>
      <c r="H2925" s="83">
        <v>0</v>
      </c>
      <c r="I2925" s="83">
        <v>0</v>
      </c>
      <c r="J2925" s="83">
        <v>2</v>
      </c>
      <c r="K2925" s="83">
        <v>2</v>
      </c>
      <c r="L2925" s="83">
        <v>8</v>
      </c>
      <c r="M2925" s="84">
        <v>4.7619047619047623E-2</v>
      </c>
      <c r="N2925" s="85">
        <f t="shared" si="45"/>
        <v>0</v>
      </c>
    </row>
    <row r="2926" spans="1:14" x14ac:dyDescent="0.25">
      <c r="A2926" s="1" t="s">
        <v>345</v>
      </c>
      <c r="B2926" s="1" t="s">
        <v>369</v>
      </c>
      <c r="C2926" s="1" t="s">
        <v>474</v>
      </c>
      <c r="D2926" s="83">
        <v>0</v>
      </c>
      <c r="E2926" s="83">
        <v>5</v>
      </c>
      <c r="F2926" s="83">
        <v>1</v>
      </c>
      <c r="G2926" s="83">
        <v>0</v>
      </c>
      <c r="H2926" s="83">
        <v>0</v>
      </c>
      <c r="I2926" s="83">
        <v>0</v>
      </c>
      <c r="J2926" s="83">
        <v>0</v>
      </c>
      <c r="K2926" s="83">
        <v>0</v>
      </c>
      <c r="L2926" s="83">
        <v>6</v>
      </c>
      <c r="M2926" s="84">
        <v>3.5714285714285712E-2</v>
      </c>
      <c r="N2926" s="85">
        <f t="shared" si="45"/>
        <v>0.83333333333333337</v>
      </c>
    </row>
    <row r="2927" spans="1:14" x14ac:dyDescent="0.25">
      <c r="A2927" s="3" t="s">
        <v>345</v>
      </c>
      <c r="B2927" s="3" t="s">
        <v>349</v>
      </c>
      <c r="C2927" s="3" t="s">
        <v>467</v>
      </c>
      <c r="D2927" s="181">
        <v>1</v>
      </c>
      <c r="E2927" s="181">
        <v>25</v>
      </c>
      <c r="F2927" s="181">
        <v>13</v>
      </c>
      <c r="G2927" s="181">
        <v>16</v>
      </c>
      <c r="H2927" s="181">
        <v>6</v>
      </c>
      <c r="I2927" s="181">
        <v>6</v>
      </c>
      <c r="J2927" s="181">
        <v>2</v>
      </c>
      <c r="K2927" s="181">
        <v>6</v>
      </c>
      <c r="L2927" s="181">
        <v>75</v>
      </c>
      <c r="M2927" s="182">
        <v>1</v>
      </c>
      <c r="N2927" s="183">
        <f t="shared" si="45"/>
        <v>0.33333333333333331</v>
      </c>
    </row>
    <row r="2928" spans="1:14" x14ac:dyDescent="0.25">
      <c r="A2928" s="1" t="s">
        <v>345</v>
      </c>
      <c r="B2928" s="1" t="s">
        <v>349</v>
      </c>
      <c r="C2928" s="1" t="s">
        <v>468</v>
      </c>
      <c r="D2928" s="83">
        <v>0</v>
      </c>
      <c r="E2928" s="83">
        <v>4</v>
      </c>
      <c r="F2928" s="83">
        <v>3</v>
      </c>
      <c r="G2928" s="83">
        <v>0</v>
      </c>
      <c r="H2928" s="83">
        <v>0</v>
      </c>
      <c r="I2928" s="83">
        <v>0</v>
      </c>
      <c r="J2928" s="83">
        <v>0</v>
      </c>
      <c r="K2928" s="83">
        <v>0</v>
      </c>
      <c r="L2928" s="83">
        <v>7</v>
      </c>
      <c r="M2928" s="84">
        <v>9.3333333333333338E-2</v>
      </c>
      <c r="N2928" s="85">
        <f t="shared" si="45"/>
        <v>0.5714285714285714</v>
      </c>
    </row>
    <row r="2929" spans="1:14" x14ac:dyDescent="0.25">
      <c r="A2929" s="1" t="s">
        <v>345</v>
      </c>
      <c r="B2929" s="1" t="s">
        <v>349</v>
      </c>
      <c r="C2929" s="1" t="s">
        <v>469</v>
      </c>
      <c r="D2929" s="83">
        <v>0</v>
      </c>
      <c r="E2929" s="83">
        <v>0</v>
      </c>
      <c r="F2929" s="83">
        <v>9</v>
      </c>
      <c r="G2929" s="83">
        <v>2</v>
      </c>
      <c r="H2929" s="83">
        <v>5</v>
      </c>
      <c r="I2929" s="83">
        <v>2</v>
      </c>
      <c r="J2929" s="83">
        <v>1</v>
      </c>
      <c r="K2929" s="83">
        <v>3</v>
      </c>
      <c r="L2929" s="83">
        <v>22</v>
      </c>
      <c r="M2929" s="84">
        <v>0.29333333333333328</v>
      </c>
      <c r="N2929" s="85">
        <f t="shared" si="45"/>
        <v>0</v>
      </c>
    </row>
    <row r="2930" spans="1:14" x14ac:dyDescent="0.25">
      <c r="A2930" s="1" t="s">
        <v>345</v>
      </c>
      <c r="B2930" s="1" t="s">
        <v>349</v>
      </c>
      <c r="C2930" s="1" t="s">
        <v>470</v>
      </c>
      <c r="D2930" s="83">
        <v>0</v>
      </c>
      <c r="E2930" s="83">
        <v>0</v>
      </c>
      <c r="F2930" s="83">
        <v>0</v>
      </c>
      <c r="G2930" s="83">
        <v>6</v>
      </c>
      <c r="H2930" s="83">
        <v>0</v>
      </c>
      <c r="I2930" s="83">
        <v>4</v>
      </c>
      <c r="J2930" s="83">
        <v>0</v>
      </c>
      <c r="K2930" s="83">
        <v>3</v>
      </c>
      <c r="L2930" s="83">
        <v>13</v>
      </c>
      <c r="M2930" s="84">
        <v>0.17333333333333331</v>
      </c>
      <c r="N2930" s="85">
        <f t="shared" si="45"/>
        <v>0</v>
      </c>
    </row>
    <row r="2931" spans="1:14" x14ac:dyDescent="0.25">
      <c r="A2931" s="1" t="s">
        <v>345</v>
      </c>
      <c r="B2931" s="1" t="s">
        <v>349</v>
      </c>
      <c r="C2931" s="1" t="s">
        <v>472</v>
      </c>
      <c r="D2931" s="83">
        <v>1</v>
      </c>
      <c r="E2931" s="83">
        <v>19</v>
      </c>
      <c r="F2931" s="83">
        <v>1</v>
      </c>
      <c r="G2931" s="83">
        <v>7</v>
      </c>
      <c r="H2931" s="83">
        <v>0</v>
      </c>
      <c r="I2931" s="83">
        <v>0</v>
      </c>
      <c r="J2931" s="83">
        <v>1</v>
      </c>
      <c r="K2931" s="83">
        <v>0</v>
      </c>
      <c r="L2931" s="83">
        <v>29</v>
      </c>
      <c r="M2931" s="84">
        <v>0.38666666666666671</v>
      </c>
      <c r="N2931" s="85">
        <f t="shared" si="45"/>
        <v>0.65517241379310343</v>
      </c>
    </row>
    <row r="2932" spans="1:14" x14ac:dyDescent="0.25">
      <c r="A2932" s="1" t="s">
        <v>345</v>
      </c>
      <c r="B2932" s="1" t="s">
        <v>349</v>
      </c>
      <c r="C2932" s="1" t="s">
        <v>473</v>
      </c>
      <c r="D2932" s="83">
        <v>0</v>
      </c>
      <c r="E2932" s="83">
        <v>0</v>
      </c>
      <c r="F2932" s="83">
        <v>0</v>
      </c>
      <c r="G2932" s="83">
        <v>0</v>
      </c>
      <c r="H2932" s="83">
        <v>1</v>
      </c>
      <c r="I2932" s="83">
        <v>0</v>
      </c>
      <c r="J2932" s="83">
        <v>0</v>
      </c>
      <c r="K2932" s="83">
        <v>0</v>
      </c>
      <c r="L2932" s="83">
        <v>1</v>
      </c>
      <c r="M2932" s="84">
        <v>1.3333333333333331E-2</v>
      </c>
      <c r="N2932" s="85">
        <f t="shared" si="45"/>
        <v>0</v>
      </c>
    </row>
    <row r="2933" spans="1:14" x14ac:dyDescent="0.25">
      <c r="A2933" s="1" t="s">
        <v>345</v>
      </c>
      <c r="B2933" s="1" t="s">
        <v>349</v>
      </c>
      <c r="C2933" s="1" t="s">
        <v>474</v>
      </c>
      <c r="D2933" s="83">
        <v>0</v>
      </c>
      <c r="E2933" s="83">
        <v>2</v>
      </c>
      <c r="F2933" s="83">
        <v>0</v>
      </c>
      <c r="G2933" s="83">
        <v>1</v>
      </c>
      <c r="H2933" s="83">
        <v>0</v>
      </c>
      <c r="I2933" s="83">
        <v>0</v>
      </c>
      <c r="J2933" s="83">
        <v>0</v>
      </c>
      <c r="K2933" s="83">
        <v>0</v>
      </c>
      <c r="L2933" s="83">
        <v>3</v>
      </c>
      <c r="M2933" s="84">
        <v>0.04</v>
      </c>
      <c r="N2933" s="85">
        <f t="shared" si="45"/>
        <v>0.66666666666666663</v>
      </c>
    </row>
    <row r="2934" spans="1:14" x14ac:dyDescent="0.25">
      <c r="A2934" s="3" t="s">
        <v>345</v>
      </c>
      <c r="B2934" s="3" t="s">
        <v>350</v>
      </c>
      <c r="C2934" s="3" t="s">
        <v>467</v>
      </c>
      <c r="D2934" s="181">
        <v>3</v>
      </c>
      <c r="E2934" s="181">
        <v>15</v>
      </c>
      <c r="F2934" s="181">
        <v>7</v>
      </c>
      <c r="G2934" s="181">
        <v>2</v>
      </c>
      <c r="H2934" s="181">
        <v>6</v>
      </c>
      <c r="I2934" s="181">
        <v>2</v>
      </c>
      <c r="J2934" s="181">
        <v>7</v>
      </c>
      <c r="K2934" s="181">
        <v>4</v>
      </c>
      <c r="L2934" s="181">
        <v>46</v>
      </c>
      <c r="M2934" s="182">
        <v>1</v>
      </c>
      <c r="N2934" s="183">
        <f t="shared" si="45"/>
        <v>0.32608695652173914</v>
      </c>
    </row>
    <row r="2935" spans="1:14" x14ac:dyDescent="0.25">
      <c r="A2935" s="1" t="s">
        <v>345</v>
      </c>
      <c r="B2935" s="1" t="s">
        <v>350</v>
      </c>
      <c r="C2935" s="1" t="s">
        <v>468</v>
      </c>
      <c r="D2935" s="83">
        <v>0</v>
      </c>
      <c r="E2935" s="83">
        <v>4</v>
      </c>
      <c r="F2935" s="83">
        <v>0</v>
      </c>
      <c r="G2935" s="83">
        <v>0</v>
      </c>
      <c r="H2935" s="83">
        <v>0</v>
      </c>
      <c r="I2935" s="83">
        <v>0</v>
      </c>
      <c r="J2935" s="83">
        <v>0</v>
      </c>
      <c r="K2935" s="83">
        <v>0</v>
      </c>
      <c r="L2935" s="83">
        <v>4</v>
      </c>
      <c r="M2935" s="84">
        <v>8.6956521739130432E-2</v>
      </c>
      <c r="N2935" s="85">
        <f t="shared" si="45"/>
        <v>1</v>
      </c>
    </row>
    <row r="2936" spans="1:14" x14ac:dyDescent="0.25">
      <c r="A2936" s="1" t="s">
        <v>345</v>
      </c>
      <c r="B2936" s="1" t="s">
        <v>350</v>
      </c>
      <c r="C2936" s="1" t="s">
        <v>469</v>
      </c>
      <c r="D2936" s="83">
        <v>1</v>
      </c>
      <c r="E2936" s="83">
        <v>0</v>
      </c>
      <c r="F2936" s="83">
        <v>2</v>
      </c>
      <c r="G2936" s="83">
        <v>2</v>
      </c>
      <c r="H2936" s="83">
        <v>4</v>
      </c>
      <c r="I2936" s="83">
        <v>1</v>
      </c>
      <c r="J2936" s="83">
        <v>5</v>
      </c>
      <c r="K2936" s="83">
        <v>2</v>
      </c>
      <c r="L2936" s="83">
        <v>17</v>
      </c>
      <c r="M2936" s="84">
        <v>0.36956521739130432</v>
      </c>
      <c r="N2936" s="85">
        <f t="shared" si="45"/>
        <v>0</v>
      </c>
    </row>
    <row r="2937" spans="1:14" x14ac:dyDescent="0.25">
      <c r="A2937" s="1" t="s">
        <v>345</v>
      </c>
      <c r="B2937" s="1" t="s">
        <v>350</v>
      </c>
      <c r="C2937" s="1" t="s">
        <v>470</v>
      </c>
      <c r="D2937" s="83">
        <v>0</v>
      </c>
      <c r="E2937" s="83">
        <v>0</v>
      </c>
      <c r="F2937" s="83">
        <v>0</v>
      </c>
      <c r="G2937" s="83">
        <v>0</v>
      </c>
      <c r="H2937" s="83">
        <v>1</v>
      </c>
      <c r="I2937" s="83">
        <v>0</v>
      </c>
      <c r="J2937" s="83">
        <v>2</v>
      </c>
      <c r="K2937" s="83">
        <v>2</v>
      </c>
      <c r="L2937" s="83">
        <v>5</v>
      </c>
      <c r="M2937" s="84">
        <v>0.108695652173913</v>
      </c>
      <c r="N2937" s="85">
        <f t="shared" si="45"/>
        <v>0</v>
      </c>
    </row>
    <row r="2938" spans="1:14" x14ac:dyDescent="0.25">
      <c r="A2938" s="1" t="s">
        <v>345</v>
      </c>
      <c r="B2938" s="1" t="s">
        <v>350</v>
      </c>
      <c r="C2938" s="1" t="s">
        <v>471</v>
      </c>
      <c r="D2938" s="83">
        <v>1</v>
      </c>
      <c r="E2938" s="83">
        <v>0</v>
      </c>
      <c r="F2938" s="83">
        <v>0</v>
      </c>
      <c r="G2938" s="83">
        <v>0</v>
      </c>
      <c r="H2938" s="83">
        <v>0</v>
      </c>
      <c r="I2938" s="83">
        <v>0</v>
      </c>
      <c r="J2938" s="83">
        <v>0</v>
      </c>
      <c r="K2938" s="83">
        <v>0</v>
      </c>
      <c r="L2938" s="83">
        <v>1</v>
      </c>
      <c r="M2938" s="84">
        <v>2.1739130434782612E-2</v>
      </c>
      <c r="N2938" s="85">
        <f t="shared" si="45"/>
        <v>0</v>
      </c>
    </row>
    <row r="2939" spans="1:14" x14ac:dyDescent="0.25">
      <c r="A2939" s="1" t="s">
        <v>345</v>
      </c>
      <c r="B2939" s="1" t="s">
        <v>350</v>
      </c>
      <c r="C2939" s="1" t="s">
        <v>472</v>
      </c>
      <c r="D2939" s="83">
        <v>1</v>
      </c>
      <c r="E2939" s="83">
        <v>9</v>
      </c>
      <c r="F2939" s="83">
        <v>3</v>
      </c>
      <c r="G2939" s="83">
        <v>0</v>
      </c>
      <c r="H2939" s="83">
        <v>1</v>
      </c>
      <c r="I2939" s="83">
        <v>0</v>
      </c>
      <c r="J2939" s="83">
        <v>0</v>
      </c>
      <c r="K2939" s="83">
        <v>0</v>
      </c>
      <c r="L2939" s="83">
        <v>14</v>
      </c>
      <c r="M2939" s="84">
        <v>0.30434782608695649</v>
      </c>
      <c r="N2939" s="85">
        <f t="shared" si="45"/>
        <v>0.6428571428571429</v>
      </c>
    </row>
    <row r="2940" spans="1:14" x14ac:dyDescent="0.25">
      <c r="A2940" s="1" t="s">
        <v>345</v>
      </c>
      <c r="B2940" s="1" t="s">
        <v>350</v>
      </c>
      <c r="C2940" s="1" t="s">
        <v>473</v>
      </c>
      <c r="D2940" s="83">
        <v>0</v>
      </c>
      <c r="E2940" s="83">
        <v>0</v>
      </c>
      <c r="F2940" s="83">
        <v>1</v>
      </c>
      <c r="G2940" s="83">
        <v>0</v>
      </c>
      <c r="H2940" s="83">
        <v>0</v>
      </c>
      <c r="I2940" s="83">
        <v>1</v>
      </c>
      <c r="J2940" s="83">
        <v>0</v>
      </c>
      <c r="K2940" s="83">
        <v>0</v>
      </c>
      <c r="L2940" s="83">
        <v>2</v>
      </c>
      <c r="M2940" s="84">
        <v>4.3478260869565223E-2</v>
      </c>
      <c r="N2940" s="85">
        <f t="shared" si="45"/>
        <v>0</v>
      </c>
    </row>
    <row r="2941" spans="1:14" x14ac:dyDescent="0.25">
      <c r="A2941" s="1" t="s">
        <v>345</v>
      </c>
      <c r="B2941" s="1" t="s">
        <v>350</v>
      </c>
      <c r="C2941" s="1" t="s">
        <v>474</v>
      </c>
      <c r="D2941" s="83">
        <v>0</v>
      </c>
      <c r="E2941" s="83">
        <v>2</v>
      </c>
      <c r="F2941" s="83">
        <v>1</v>
      </c>
      <c r="G2941" s="83">
        <v>0</v>
      </c>
      <c r="H2941" s="83">
        <v>0</v>
      </c>
      <c r="I2941" s="83">
        <v>0</v>
      </c>
      <c r="J2941" s="83">
        <v>0</v>
      </c>
      <c r="K2941" s="83">
        <v>0</v>
      </c>
      <c r="L2941" s="83">
        <v>3</v>
      </c>
      <c r="M2941" s="84">
        <v>6.5217391304347824E-2</v>
      </c>
      <c r="N2941" s="85">
        <f t="shared" si="45"/>
        <v>0.66666666666666663</v>
      </c>
    </row>
    <row r="2942" spans="1:14" x14ac:dyDescent="0.25">
      <c r="A2942" s="3" t="s">
        <v>345</v>
      </c>
      <c r="B2942" s="3" t="s">
        <v>371</v>
      </c>
      <c r="C2942" s="3" t="s">
        <v>467</v>
      </c>
      <c r="D2942" s="181">
        <v>3</v>
      </c>
      <c r="E2942" s="181">
        <v>30</v>
      </c>
      <c r="F2942" s="181">
        <v>16</v>
      </c>
      <c r="G2942" s="181">
        <v>12</v>
      </c>
      <c r="H2942" s="181">
        <v>5</v>
      </c>
      <c r="I2942" s="181">
        <v>4</v>
      </c>
      <c r="J2942" s="181">
        <v>3</v>
      </c>
      <c r="K2942" s="181">
        <v>5</v>
      </c>
      <c r="L2942" s="181">
        <v>78</v>
      </c>
      <c r="M2942" s="182">
        <v>1</v>
      </c>
      <c r="N2942" s="183">
        <f t="shared" si="45"/>
        <v>0.38461538461538464</v>
      </c>
    </row>
    <row r="2943" spans="1:14" x14ac:dyDescent="0.25">
      <c r="A2943" s="1" t="s">
        <v>345</v>
      </c>
      <c r="B2943" s="1" t="s">
        <v>371</v>
      </c>
      <c r="C2943" s="1" t="s">
        <v>468</v>
      </c>
      <c r="D2943" s="83">
        <v>1</v>
      </c>
      <c r="E2943" s="83">
        <v>9</v>
      </c>
      <c r="F2943" s="83">
        <v>1</v>
      </c>
      <c r="G2943" s="83">
        <v>0</v>
      </c>
      <c r="H2943" s="83">
        <v>0</v>
      </c>
      <c r="I2943" s="83">
        <v>0</v>
      </c>
      <c r="J2943" s="83">
        <v>0</v>
      </c>
      <c r="K2943" s="83">
        <v>0</v>
      </c>
      <c r="L2943" s="83">
        <v>11</v>
      </c>
      <c r="M2943" s="84">
        <v>0.141025641025641</v>
      </c>
      <c r="N2943" s="85">
        <f t="shared" si="45"/>
        <v>0.81818181818181823</v>
      </c>
    </row>
    <row r="2944" spans="1:14" x14ac:dyDescent="0.25">
      <c r="A2944" s="1" t="s">
        <v>345</v>
      </c>
      <c r="B2944" s="1" t="s">
        <v>371</v>
      </c>
      <c r="C2944" s="1" t="s">
        <v>469</v>
      </c>
      <c r="D2944" s="83">
        <v>0</v>
      </c>
      <c r="E2944" s="83">
        <v>0</v>
      </c>
      <c r="F2944" s="83">
        <v>8</v>
      </c>
      <c r="G2944" s="83">
        <v>2</v>
      </c>
      <c r="H2944" s="83">
        <v>3</v>
      </c>
      <c r="I2944" s="83">
        <v>3</v>
      </c>
      <c r="J2944" s="83">
        <v>1</v>
      </c>
      <c r="K2944" s="83">
        <v>0</v>
      </c>
      <c r="L2944" s="83">
        <v>17</v>
      </c>
      <c r="M2944" s="84">
        <v>0.21794871794871801</v>
      </c>
      <c r="N2944" s="85">
        <f t="shared" si="45"/>
        <v>0</v>
      </c>
    </row>
    <row r="2945" spans="1:14" x14ac:dyDescent="0.25">
      <c r="A2945" s="1" t="s">
        <v>345</v>
      </c>
      <c r="B2945" s="1" t="s">
        <v>371</v>
      </c>
      <c r="C2945" s="1" t="s">
        <v>470</v>
      </c>
      <c r="D2945" s="83">
        <v>0</v>
      </c>
      <c r="E2945" s="83">
        <v>0</v>
      </c>
      <c r="F2945" s="83">
        <v>0</v>
      </c>
      <c r="G2945" s="83">
        <v>4</v>
      </c>
      <c r="H2945" s="83">
        <v>2</v>
      </c>
      <c r="I2945" s="83">
        <v>0</v>
      </c>
      <c r="J2945" s="83">
        <v>1</v>
      </c>
      <c r="K2945" s="83">
        <v>5</v>
      </c>
      <c r="L2945" s="83">
        <v>12</v>
      </c>
      <c r="M2945" s="84">
        <v>0.15384615384615391</v>
      </c>
      <c r="N2945" s="85">
        <f t="shared" si="45"/>
        <v>0</v>
      </c>
    </row>
    <row r="2946" spans="1:14" x14ac:dyDescent="0.25">
      <c r="A2946" s="1" t="s">
        <v>345</v>
      </c>
      <c r="B2946" s="1" t="s">
        <v>371</v>
      </c>
      <c r="C2946" s="1" t="s">
        <v>471</v>
      </c>
      <c r="D2946" s="83">
        <v>0</v>
      </c>
      <c r="E2946" s="83">
        <v>0</v>
      </c>
      <c r="F2946" s="83">
        <v>0</v>
      </c>
      <c r="G2946" s="83">
        <v>4</v>
      </c>
      <c r="H2946" s="83">
        <v>0</v>
      </c>
      <c r="I2946" s="83">
        <v>0</v>
      </c>
      <c r="J2946" s="83">
        <v>0</v>
      </c>
      <c r="K2946" s="83">
        <v>0</v>
      </c>
      <c r="L2946" s="83">
        <v>4</v>
      </c>
      <c r="M2946" s="84">
        <v>5.128205128205128E-2</v>
      </c>
      <c r="N2946" s="85">
        <f t="shared" si="45"/>
        <v>0</v>
      </c>
    </row>
    <row r="2947" spans="1:14" x14ac:dyDescent="0.25">
      <c r="A2947" s="1" t="s">
        <v>345</v>
      </c>
      <c r="B2947" s="1" t="s">
        <v>371</v>
      </c>
      <c r="C2947" s="1" t="s">
        <v>472</v>
      </c>
      <c r="D2947" s="83">
        <v>2</v>
      </c>
      <c r="E2947" s="83">
        <v>12</v>
      </c>
      <c r="F2947" s="83">
        <v>5</v>
      </c>
      <c r="G2947" s="83">
        <v>1</v>
      </c>
      <c r="H2947" s="83">
        <v>0</v>
      </c>
      <c r="I2947" s="83">
        <v>1</v>
      </c>
      <c r="J2947" s="83">
        <v>0</v>
      </c>
      <c r="K2947" s="83">
        <v>0</v>
      </c>
      <c r="L2947" s="83">
        <v>21</v>
      </c>
      <c r="M2947" s="84">
        <v>0.26923076923076922</v>
      </c>
      <c r="N2947" s="85">
        <f t="shared" si="45"/>
        <v>0.5714285714285714</v>
      </c>
    </row>
    <row r="2948" spans="1:14" x14ac:dyDescent="0.25">
      <c r="A2948" s="1" t="s">
        <v>345</v>
      </c>
      <c r="B2948" s="1" t="s">
        <v>371</v>
      </c>
      <c r="C2948" s="1" t="s">
        <v>473</v>
      </c>
      <c r="D2948" s="83">
        <v>0</v>
      </c>
      <c r="E2948" s="83">
        <v>0</v>
      </c>
      <c r="F2948" s="83">
        <v>0</v>
      </c>
      <c r="G2948" s="83">
        <v>0</v>
      </c>
      <c r="H2948" s="83">
        <v>0</v>
      </c>
      <c r="I2948" s="83">
        <v>0</v>
      </c>
      <c r="J2948" s="83">
        <v>1</v>
      </c>
      <c r="K2948" s="83">
        <v>0</v>
      </c>
      <c r="L2948" s="83">
        <v>1</v>
      </c>
      <c r="M2948" s="84">
        <v>1.282051282051282E-2</v>
      </c>
      <c r="N2948" s="85">
        <f t="shared" ref="N2948:N3011" si="46">E2948/L2948</f>
        <v>0</v>
      </c>
    </row>
    <row r="2949" spans="1:14" x14ac:dyDescent="0.25">
      <c r="A2949" s="1" t="s">
        <v>345</v>
      </c>
      <c r="B2949" s="1" t="s">
        <v>371</v>
      </c>
      <c r="C2949" s="1" t="s">
        <v>474</v>
      </c>
      <c r="D2949" s="83">
        <v>0</v>
      </c>
      <c r="E2949" s="83">
        <v>9</v>
      </c>
      <c r="F2949" s="83">
        <v>2</v>
      </c>
      <c r="G2949" s="83">
        <v>1</v>
      </c>
      <c r="H2949" s="83">
        <v>0</v>
      </c>
      <c r="I2949" s="83">
        <v>0</v>
      </c>
      <c r="J2949" s="83">
        <v>0</v>
      </c>
      <c r="K2949" s="83">
        <v>0</v>
      </c>
      <c r="L2949" s="83">
        <v>12</v>
      </c>
      <c r="M2949" s="84">
        <v>0.15384615384615391</v>
      </c>
      <c r="N2949" s="85">
        <f t="shared" si="46"/>
        <v>0.75</v>
      </c>
    </row>
    <row r="2950" spans="1:14" x14ac:dyDescent="0.25">
      <c r="A2950" s="3" t="s">
        <v>345</v>
      </c>
      <c r="B2950" s="3" t="s">
        <v>372</v>
      </c>
      <c r="C2950" s="3" t="s">
        <v>467</v>
      </c>
      <c r="D2950" s="181">
        <v>0</v>
      </c>
      <c r="E2950" s="181">
        <v>30</v>
      </c>
      <c r="F2950" s="181">
        <v>13</v>
      </c>
      <c r="G2950" s="181">
        <v>13</v>
      </c>
      <c r="H2950" s="181">
        <v>7</v>
      </c>
      <c r="I2950" s="181">
        <v>1</v>
      </c>
      <c r="J2950" s="181">
        <v>2</v>
      </c>
      <c r="K2950" s="181">
        <v>2</v>
      </c>
      <c r="L2950" s="181">
        <v>68</v>
      </c>
      <c r="M2950" s="182">
        <v>1</v>
      </c>
      <c r="N2950" s="183">
        <f t="shared" si="46"/>
        <v>0.44117647058823528</v>
      </c>
    </row>
    <row r="2951" spans="1:14" x14ac:dyDescent="0.25">
      <c r="A2951" s="1" t="s">
        <v>345</v>
      </c>
      <c r="B2951" s="1" t="s">
        <v>372</v>
      </c>
      <c r="C2951" s="1" t="s">
        <v>468</v>
      </c>
      <c r="D2951" s="83">
        <v>0</v>
      </c>
      <c r="E2951" s="83">
        <v>10</v>
      </c>
      <c r="F2951" s="83">
        <v>2</v>
      </c>
      <c r="G2951" s="83">
        <v>0</v>
      </c>
      <c r="H2951" s="83">
        <v>0</v>
      </c>
      <c r="I2951" s="83">
        <v>0</v>
      </c>
      <c r="J2951" s="83">
        <v>0</v>
      </c>
      <c r="K2951" s="83">
        <v>0</v>
      </c>
      <c r="L2951" s="83">
        <v>12</v>
      </c>
      <c r="M2951" s="84">
        <v>0.17647058823529421</v>
      </c>
      <c r="N2951" s="85">
        <f t="shared" si="46"/>
        <v>0.83333333333333337</v>
      </c>
    </row>
    <row r="2952" spans="1:14" x14ac:dyDescent="0.25">
      <c r="A2952" s="1" t="s">
        <v>345</v>
      </c>
      <c r="B2952" s="1" t="s">
        <v>372</v>
      </c>
      <c r="C2952" s="1" t="s">
        <v>469</v>
      </c>
      <c r="D2952" s="83">
        <v>0</v>
      </c>
      <c r="E2952" s="83">
        <v>0</v>
      </c>
      <c r="F2952" s="83">
        <v>7</v>
      </c>
      <c r="G2952" s="83">
        <v>9</v>
      </c>
      <c r="H2952" s="83">
        <v>6</v>
      </c>
      <c r="I2952" s="83">
        <v>0</v>
      </c>
      <c r="J2952" s="83">
        <v>0</v>
      </c>
      <c r="K2952" s="83">
        <v>2</v>
      </c>
      <c r="L2952" s="83">
        <v>24</v>
      </c>
      <c r="M2952" s="84">
        <v>0.35294117647058831</v>
      </c>
      <c r="N2952" s="85">
        <f t="shared" si="46"/>
        <v>0</v>
      </c>
    </row>
    <row r="2953" spans="1:14" x14ac:dyDescent="0.25">
      <c r="A2953" s="1" t="s">
        <v>345</v>
      </c>
      <c r="B2953" s="1" t="s">
        <v>372</v>
      </c>
      <c r="C2953" s="1" t="s">
        <v>470</v>
      </c>
      <c r="D2953" s="83">
        <v>0</v>
      </c>
      <c r="E2953" s="83">
        <v>0</v>
      </c>
      <c r="F2953" s="83">
        <v>0</v>
      </c>
      <c r="G2953" s="83">
        <v>2</v>
      </c>
      <c r="H2953" s="83">
        <v>0</v>
      </c>
      <c r="I2953" s="83">
        <v>1</v>
      </c>
      <c r="J2953" s="83">
        <v>2</v>
      </c>
      <c r="K2953" s="83">
        <v>0</v>
      </c>
      <c r="L2953" s="83">
        <v>5</v>
      </c>
      <c r="M2953" s="84">
        <v>7.3529411764705885E-2</v>
      </c>
      <c r="N2953" s="85">
        <f t="shared" si="46"/>
        <v>0</v>
      </c>
    </row>
    <row r="2954" spans="1:14" x14ac:dyDescent="0.25">
      <c r="A2954" s="1" t="s">
        <v>345</v>
      </c>
      <c r="B2954" s="1" t="s">
        <v>372</v>
      </c>
      <c r="C2954" s="1" t="s">
        <v>471</v>
      </c>
      <c r="D2954" s="83">
        <v>0</v>
      </c>
      <c r="E2954" s="83">
        <v>0</v>
      </c>
      <c r="F2954" s="83">
        <v>1</v>
      </c>
      <c r="G2954" s="83">
        <v>0</v>
      </c>
      <c r="H2954" s="83">
        <v>0</v>
      </c>
      <c r="I2954" s="83">
        <v>0</v>
      </c>
      <c r="J2954" s="83">
        <v>0</v>
      </c>
      <c r="K2954" s="83">
        <v>0</v>
      </c>
      <c r="L2954" s="83">
        <v>1</v>
      </c>
      <c r="M2954" s="84">
        <v>1.470588235294118E-2</v>
      </c>
      <c r="N2954" s="85">
        <f t="shared" si="46"/>
        <v>0</v>
      </c>
    </row>
    <row r="2955" spans="1:14" x14ac:dyDescent="0.25">
      <c r="A2955" s="1" t="s">
        <v>345</v>
      </c>
      <c r="B2955" s="1" t="s">
        <v>372</v>
      </c>
      <c r="C2955" s="1" t="s">
        <v>472</v>
      </c>
      <c r="D2955" s="83">
        <v>0</v>
      </c>
      <c r="E2955" s="83">
        <v>17</v>
      </c>
      <c r="F2955" s="83">
        <v>3</v>
      </c>
      <c r="G2955" s="83">
        <v>2</v>
      </c>
      <c r="H2955" s="83">
        <v>0</v>
      </c>
      <c r="I2955" s="83">
        <v>0</v>
      </c>
      <c r="J2955" s="83">
        <v>0</v>
      </c>
      <c r="K2955" s="83">
        <v>0</v>
      </c>
      <c r="L2955" s="83">
        <v>22</v>
      </c>
      <c r="M2955" s="84">
        <v>0.3235294117647059</v>
      </c>
      <c r="N2955" s="85">
        <f t="shared" si="46"/>
        <v>0.77272727272727271</v>
      </c>
    </row>
    <row r="2956" spans="1:14" x14ac:dyDescent="0.25">
      <c r="A2956" s="1" t="s">
        <v>345</v>
      </c>
      <c r="B2956" s="1" t="s">
        <v>372</v>
      </c>
      <c r="C2956" s="1" t="s">
        <v>474</v>
      </c>
      <c r="D2956" s="83">
        <v>0</v>
      </c>
      <c r="E2956" s="83">
        <v>3</v>
      </c>
      <c r="F2956" s="83">
        <v>0</v>
      </c>
      <c r="G2956" s="83">
        <v>0</v>
      </c>
      <c r="H2956" s="83">
        <v>1</v>
      </c>
      <c r="I2956" s="83">
        <v>0</v>
      </c>
      <c r="J2956" s="83">
        <v>0</v>
      </c>
      <c r="K2956" s="83">
        <v>0</v>
      </c>
      <c r="L2956" s="83">
        <v>4</v>
      </c>
      <c r="M2956" s="84">
        <v>5.8823529411764712E-2</v>
      </c>
      <c r="N2956" s="85">
        <f t="shared" si="46"/>
        <v>0.75</v>
      </c>
    </row>
    <row r="2957" spans="1:14" x14ac:dyDescent="0.25">
      <c r="A2957" s="3" t="s">
        <v>345</v>
      </c>
      <c r="B2957" s="3" t="s">
        <v>351</v>
      </c>
      <c r="C2957" s="3" t="s">
        <v>467</v>
      </c>
      <c r="D2957" s="181">
        <v>0</v>
      </c>
      <c r="E2957" s="181">
        <v>28</v>
      </c>
      <c r="F2957" s="181">
        <v>20</v>
      </c>
      <c r="G2957" s="181">
        <v>24</v>
      </c>
      <c r="H2957" s="181">
        <v>5</v>
      </c>
      <c r="I2957" s="181">
        <v>4</v>
      </c>
      <c r="J2957" s="181">
        <v>5</v>
      </c>
      <c r="K2957" s="181">
        <v>4</v>
      </c>
      <c r="L2957" s="181">
        <v>90</v>
      </c>
      <c r="M2957" s="182">
        <v>1</v>
      </c>
      <c r="N2957" s="183">
        <f t="shared" si="46"/>
        <v>0.31111111111111112</v>
      </c>
    </row>
    <row r="2958" spans="1:14" x14ac:dyDescent="0.25">
      <c r="A2958" s="1" t="s">
        <v>345</v>
      </c>
      <c r="B2958" s="1" t="s">
        <v>351</v>
      </c>
      <c r="C2958" s="1" t="s">
        <v>468</v>
      </c>
      <c r="D2958" s="83">
        <v>0</v>
      </c>
      <c r="E2958" s="83">
        <v>13</v>
      </c>
      <c r="F2958" s="83">
        <v>3</v>
      </c>
      <c r="G2958" s="83">
        <v>1</v>
      </c>
      <c r="H2958" s="83">
        <v>1</v>
      </c>
      <c r="I2958" s="83">
        <v>0</v>
      </c>
      <c r="J2958" s="83">
        <v>0</v>
      </c>
      <c r="K2958" s="83">
        <v>0</v>
      </c>
      <c r="L2958" s="83">
        <v>18</v>
      </c>
      <c r="M2958" s="84">
        <v>0.2</v>
      </c>
      <c r="N2958" s="85">
        <f t="shared" si="46"/>
        <v>0.72222222222222221</v>
      </c>
    </row>
    <row r="2959" spans="1:14" x14ac:dyDescent="0.25">
      <c r="A2959" s="1" t="s">
        <v>345</v>
      </c>
      <c r="B2959" s="1" t="s">
        <v>351</v>
      </c>
      <c r="C2959" s="1" t="s">
        <v>469</v>
      </c>
      <c r="D2959" s="83">
        <v>0</v>
      </c>
      <c r="E2959" s="83">
        <v>0</v>
      </c>
      <c r="F2959" s="83">
        <v>12</v>
      </c>
      <c r="G2959" s="83">
        <v>12</v>
      </c>
      <c r="H2959" s="83">
        <v>1</v>
      </c>
      <c r="I2959" s="83">
        <v>1</v>
      </c>
      <c r="J2959" s="83">
        <v>2</v>
      </c>
      <c r="K2959" s="83">
        <v>2</v>
      </c>
      <c r="L2959" s="83">
        <v>30</v>
      </c>
      <c r="M2959" s="84">
        <v>0.33333333333333331</v>
      </c>
      <c r="N2959" s="85">
        <f t="shared" si="46"/>
        <v>0</v>
      </c>
    </row>
    <row r="2960" spans="1:14" x14ac:dyDescent="0.25">
      <c r="A2960" s="1" t="s">
        <v>345</v>
      </c>
      <c r="B2960" s="1" t="s">
        <v>351</v>
      </c>
      <c r="C2960" s="1" t="s">
        <v>470</v>
      </c>
      <c r="D2960" s="83">
        <v>0</v>
      </c>
      <c r="E2960" s="83">
        <v>0</v>
      </c>
      <c r="F2960" s="83">
        <v>0</v>
      </c>
      <c r="G2960" s="83">
        <v>5</v>
      </c>
      <c r="H2960" s="83">
        <v>2</v>
      </c>
      <c r="I2960" s="83">
        <v>2</v>
      </c>
      <c r="J2960" s="83">
        <v>3</v>
      </c>
      <c r="K2960" s="83">
        <v>1</v>
      </c>
      <c r="L2960" s="83">
        <v>13</v>
      </c>
      <c r="M2960" s="84">
        <v>0.1444444444444444</v>
      </c>
      <c r="N2960" s="85">
        <f t="shared" si="46"/>
        <v>0</v>
      </c>
    </row>
    <row r="2961" spans="1:14" x14ac:dyDescent="0.25">
      <c r="A2961" s="1" t="s">
        <v>345</v>
      </c>
      <c r="B2961" s="1" t="s">
        <v>351</v>
      </c>
      <c r="C2961" s="1" t="s">
        <v>471</v>
      </c>
      <c r="D2961" s="83">
        <v>0</v>
      </c>
      <c r="E2961" s="83">
        <v>0</v>
      </c>
      <c r="F2961" s="83">
        <v>0</v>
      </c>
      <c r="G2961" s="83">
        <v>1</v>
      </c>
      <c r="H2961" s="83">
        <v>0</v>
      </c>
      <c r="I2961" s="83">
        <v>0</v>
      </c>
      <c r="J2961" s="83">
        <v>0</v>
      </c>
      <c r="K2961" s="83">
        <v>1</v>
      </c>
      <c r="L2961" s="83">
        <v>2</v>
      </c>
      <c r="M2961" s="84">
        <v>2.222222222222222E-2</v>
      </c>
      <c r="N2961" s="85">
        <f t="shared" si="46"/>
        <v>0</v>
      </c>
    </row>
    <row r="2962" spans="1:14" x14ac:dyDescent="0.25">
      <c r="A2962" s="1" t="s">
        <v>345</v>
      </c>
      <c r="B2962" s="1" t="s">
        <v>351</v>
      </c>
      <c r="C2962" s="1" t="s">
        <v>472</v>
      </c>
      <c r="D2962" s="83">
        <v>0</v>
      </c>
      <c r="E2962" s="83">
        <v>14</v>
      </c>
      <c r="F2962" s="83">
        <v>3</v>
      </c>
      <c r="G2962" s="83">
        <v>5</v>
      </c>
      <c r="H2962" s="83">
        <v>1</v>
      </c>
      <c r="I2962" s="83">
        <v>0</v>
      </c>
      <c r="J2962" s="83">
        <v>0</v>
      </c>
      <c r="K2962" s="83">
        <v>0</v>
      </c>
      <c r="L2962" s="83">
        <v>23</v>
      </c>
      <c r="M2962" s="84">
        <v>0.25555555555555548</v>
      </c>
      <c r="N2962" s="85">
        <f t="shared" si="46"/>
        <v>0.60869565217391308</v>
      </c>
    </row>
    <row r="2963" spans="1:14" x14ac:dyDescent="0.25">
      <c r="A2963" s="1" t="s">
        <v>345</v>
      </c>
      <c r="B2963" s="1" t="s">
        <v>351</v>
      </c>
      <c r="C2963" s="1" t="s">
        <v>473</v>
      </c>
      <c r="D2963" s="83">
        <v>0</v>
      </c>
      <c r="E2963" s="83">
        <v>0</v>
      </c>
      <c r="F2963" s="83">
        <v>1</v>
      </c>
      <c r="G2963" s="83">
        <v>0</v>
      </c>
      <c r="H2963" s="83">
        <v>0</v>
      </c>
      <c r="I2963" s="83">
        <v>1</v>
      </c>
      <c r="J2963" s="83">
        <v>0</v>
      </c>
      <c r="K2963" s="83">
        <v>0</v>
      </c>
      <c r="L2963" s="83">
        <v>2</v>
      </c>
      <c r="M2963" s="84">
        <v>2.222222222222222E-2</v>
      </c>
      <c r="N2963" s="85">
        <f t="shared" si="46"/>
        <v>0</v>
      </c>
    </row>
    <row r="2964" spans="1:14" x14ac:dyDescent="0.25">
      <c r="A2964" s="1" t="s">
        <v>345</v>
      </c>
      <c r="B2964" s="1" t="s">
        <v>351</v>
      </c>
      <c r="C2964" s="1" t="s">
        <v>474</v>
      </c>
      <c r="D2964" s="83">
        <v>0</v>
      </c>
      <c r="E2964" s="83">
        <v>1</v>
      </c>
      <c r="F2964" s="83">
        <v>1</v>
      </c>
      <c r="G2964" s="83">
        <v>0</v>
      </c>
      <c r="H2964" s="83">
        <v>0</v>
      </c>
      <c r="I2964" s="83">
        <v>0</v>
      </c>
      <c r="J2964" s="83">
        <v>0</v>
      </c>
      <c r="K2964" s="83">
        <v>0</v>
      </c>
      <c r="L2964" s="83">
        <v>2</v>
      </c>
      <c r="M2964" s="84">
        <v>2.222222222222222E-2</v>
      </c>
      <c r="N2964" s="85">
        <f t="shared" si="46"/>
        <v>0.5</v>
      </c>
    </row>
    <row r="2965" spans="1:14" x14ac:dyDescent="0.25">
      <c r="A2965" s="3" t="s">
        <v>345</v>
      </c>
      <c r="B2965" s="3" t="s">
        <v>352</v>
      </c>
      <c r="C2965" s="3" t="s">
        <v>467</v>
      </c>
      <c r="D2965" s="181">
        <v>6</v>
      </c>
      <c r="E2965" s="181">
        <v>21</v>
      </c>
      <c r="F2965" s="181">
        <v>9</v>
      </c>
      <c r="G2965" s="181">
        <v>23</v>
      </c>
      <c r="H2965" s="181">
        <v>9</v>
      </c>
      <c r="I2965" s="181">
        <v>6</v>
      </c>
      <c r="J2965" s="181">
        <v>3</v>
      </c>
      <c r="K2965" s="181">
        <v>0</v>
      </c>
      <c r="L2965" s="181">
        <v>77</v>
      </c>
      <c r="M2965" s="182">
        <v>1</v>
      </c>
      <c r="N2965" s="183">
        <f t="shared" si="46"/>
        <v>0.27272727272727271</v>
      </c>
    </row>
    <row r="2966" spans="1:14" x14ac:dyDescent="0.25">
      <c r="A2966" s="1" t="s">
        <v>345</v>
      </c>
      <c r="B2966" s="1" t="s">
        <v>352</v>
      </c>
      <c r="C2966" s="1" t="s">
        <v>468</v>
      </c>
      <c r="D2966" s="83">
        <v>0</v>
      </c>
      <c r="E2966" s="83">
        <v>5</v>
      </c>
      <c r="F2966" s="83">
        <v>1</v>
      </c>
      <c r="G2966" s="83">
        <v>0</v>
      </c>
      <c r="H2966" s="83">
        <v>1</v>
      </c>
      <c r="I2966" s="83">
        <v>0</v>
      </c>
      <c r="J2966" s="83">
        <v>0</v>
      </c>
      <c r="K2966" s="83">
        <v>0</v>
      </c>
      <c r="L2966" s="83">
        <v>7</v>
      </c>
      <c r="M2966" s="84">
        <v>9.0909090909090912E-2</v>
      </c>
      <c r="N2966" s="85">
        <f t="shared" si="46"/>
        <v>0.7142857142857143</v>
      </c>
    </row>
    <row r="2967" spans="1:14" x14ac:dyDescent="0.25">
      <c r="A2967" s="1" t="s">
        <v>345</v>
      </c>
      <c r="B2967" s="1" t="s">
        <v>352</v>
      </c>
      <c r="C2967" s="1" t="s">
        <v>469</v>
      </c>
      <c r="D2967" s="83">
        <v>2</v>
      </c>
      <c r="E2967" s="83">
        <v>0</v>
      </c>
      <c r="F2967" s="83">
        <v>6</v>
      </c>
      <c r="G2967" s="83">
        <v>15</v>
      </c>
      <c r="H2967" s="83">
        <v>6</v>
      </c>
      <c r="I2967" s="83">
        <v>2</v>
      </c>
      <c r="J2967" s="83">
        <v>2</v>
      </c>
      <c r="K2967" s="83">
        <v>0</v>
      </c>
      <c r="L2967" s="83">
        <v>33</v>
      </c>
      <c r="M2967" s="84">
        <v>0.42857142857142849</v>
      </c>
      <c r="N2967" s="85">
        <f t="shared" si="46"/>
        <v>0</v>
      </c>
    </row>
    <row r="2968" spans="1:14" x14ac:dyDescent="0.25">
      <c r="A2968" s="1" t="s">
        <v>345</v>
      </c>
      <c r="B2968" s="1" t="s">
        <v>352</v>
      </c>
      <c r="C2968" s="1" t="s">
        <v>470</v>
      </c>
      <c r="D2968" s="83">
        <v>0</v>
      </c>
      <c r="E2968" s="83">
        <v>0</v>
      </c>
      <c r="F2968" s="83">
        <v>0</v>
      </c>
      <c r="G2968" s="83">
        <v>4</v>
      </c>
      <c r="H2968" s="83">
        <v>0</v>
      </c>
      <c r="I2968" s="83">
        <v>3</v>
      </c>
      <c r="J2968" s="83">
        <v>1</v>
      </c>
      <c r="K2968" s="83">
        <v>0</v>
      </c>
      <c r="L2968" s="83">
        <v>8</v>
      </c>
      <c r="M2968" s="84">
        <v>0.1038961038961039</v>
      </c>
      <c r="N2968" s="85">
        <f t="shared" si="46"/>
        <v>0</v>
      </c>
    </row>
    <row r="2969" spans="1:14" x14ac:dyDescent="0.25">
      <c r="A2969" s="1" t="s">
        <v>345</v>
      </c>
      <c r="B2969" s="1" t="s">
        <v>352</v>
      </c>
      <c r="C2969" s="1" t="s">
        <v>471</v>
      </c>
      <c r="D2969" s="83">
        <v>0</v>
      </c>
      <c r="E2969" s="83">
        <v>0</v>
      </c>
      <c r="F2969" s="83">
        <v>0</v>
      </c>
      <c r="G2969" s="83">
        <v>2</v>
      </c>
      <c r="H2969" s="83">
        <v>0</v>
      </c>
      <c r="I2969" s="83">
        <v>0</v>
      </c>
      <c r="J2969" s="83">
        <v>0</v>
      </c>
      <c r="K2969" s="83">
        <v>0</v>
      </c>
      <c r="L2969" s="83">
        <v>2</v>
      </c>
      <c r="M2969" s="84">
        <v>2.5974025974025979E-2</v>
      </c>
      <c r="N2969" s="85">
        <f t="shared" si="46"/>
        <v>0</v>
      </c>
    </row>
    <row r="2970" spans="1:14" x14ac:dyDescent="0.25">
      <c r="A2970" s="1" t="s">
        <v>345</v>
      </c>
      <c r="B2970" s="1" t="s">
        <v>352</v>
      </c>
      <c r="C2970" s="1" t="s">
        <v>472</v>
      </c>
      <c r="D2970" s="83">
        <v>4</v>
      </c>
      <c r="E2970" s="83">
        <v>16</v>
      </c>
      <c r="F2970" s="83">
        <v>2</v>
      </c>
      <c r="G2970" s="83">
        <v>2</v>
      </c>
      <c r="H2970" s="83">
        <v>2</v>
      </c>
      <c r="I2970" s="83">
        <v>0</v>
      </c>
      <c r="J2970" s="83">
        <v>0</v>
      </c>
      <c r="K2970" s="83">
        <v>0</v>
      </c>
      <c r="L2970" s="83">
        <v>26</v>
      </c>
      <c r="M2970" s="84">
        <v>0.33766233766233772</v>
      </c>
      <c r="N2970" s="85">
        <f t="shared" si="46"/>
        <v>0.61538461538461542</v>
      </c>
    </row>
    <row r="2971" spans="1:14" x14ac:dyDescent="0.25">
      <c r="A2971" s="1" t="s">
        <v>345</v>
      </c>
      <c r="B2971" s="1" t="s">
        <v>352</v>
      </c>
      <c r="C2971" s="1" t="s">
        <v>473</v>
      </c>
      <c r="D2971" s="83">
        <v>0</v>
      </c>
      <c r="E2971" s="83">
        <v>0</v>
      </c>
      <c r="F2971" s="83">
        <v>0</v>
      </c>
      <c r="G2971" s="83">
        <v>0</v>
      </c>
      <c r="H2971" s="83">
        <v>0</v>
      </c>
      <c r="I2971" s="83">
        <v>1</v>
      </c>
      <c r="J2971" s="83">
        <v>0</v>
      </c>
      <c r="K2971" s="83">
        <v>0</v>
      </c>
      <c r="L2971" s="83">
        <v>1</v>
      </c>
      <c r="M2971" s="84">
        <v>1.298701298701299E-2</v>
      </c>
      <c r="N2971" s="85">
        <f t="shared" si="46"/>
        <v>0</v>
      </c>
    </row>
    <row r="2972" spans="1:14" x14ac:dyDescent="0.25">
      <c r="A2972" s="3" t="s">
        <v>345</v>
      </c>
      <c r="B2972" s="3" t="s">
        <v>353</v>
      </c>
      <c r="C2972" s="3" t="s">
        <v>467</v>
      </c>
      <c r="D2972" s="181">
        <v>1</v>
      </c>
      <c r="E2972" s="181">
        <v>38</v>
      </c>
      <c r="F2972" s="181">
        <v>23</v>
      </c>
      <c r="G2972" s="181">
        <v>23</v>
      </c>
      <c r="H2972" s="181">
        <v>7</v>
      </c>
      <c r="I2972" s="181">
        <v>8</v>
      </c>
      <c r="J2972" s="181">
        <v>5</v>
      </c>
      <c r="K2972" s="181">
        <v>2</v>
      </c>
      <c r="L2972" s="181">
        <v>107</v>
      </c>
      <c r="M2972" s="182">
        <v>1</v>
      </c>
      <c r="N2972" s="183">
        <f t="shared" si="46"/>
        <v>0.35514018691588783</v>
      </c>
    </row>
    <row r="2973" spans="1:14" x14ac:dyDescent="0.25">
      <c r="A2973" s="1" t="s">
        <v>345</v>
      </c>
      <c r="B2973" s="1" t="s">
        <v>353</v>
      </c>
      <c r="C2973" s="1" t="s">
        <v>468</v>
      </c>
      <c r="D2973" s="83">
        <v>0</v>
      </c>
      <c r="E2973" s="83">
        <v>9</v>
      </c>
      <c r="F2973" s="83">
        <v>4</v>
      </c>
      <c r="G2973" s="83">
        <v>0</v>
      </c>
      <c r="H2973" s="83">
        <v>0</v>
      </c>
      <c r="I2973" s="83">
        <v>1</v>
      </c>
      <c r="J2973" s="83">
        <v>0</v>
      </c>
      <c r="K2973" s="83">
        <v>0</v>
      </c>
      <c r="L2973" s="83">
        <v>14</v>
      </c>
      <c r="M2973" s="84">
        <v>0.13084112149532709</v>
      </c>
      <c r="N2973" s="85">
        <f t="shared" si="46"/>
        <v>0.6428571428571429</v>
      </c>
    </row>
    <row r="2974" spans="1:14" x14ac:dyDescent="0.25">
      <c r="A2974" s="1" t="s">
        <v>345</v>
      </c>
      <c r="B2974" s="1" t="s">
        <v>353</v>
      </c>
      <c r="C2974" s="1" t="s">
        <v>469</v>
      </c>
      <c r="D2974" s="83">
        <v>1</v>
      </c>
      <c r="E2974" s="83">
        <v>0</v>
      </c>
      <c r="F2974" s="83">
        <v>8</v>
      </c>
      <c r="G2974" s="83">
        <v>17</v>
      </c>
      <c r="H2974" s="83">
        <v>3</v>
      </c>
      <c r="I2974" s="83">
        <v>3</v>
      </c>
      <c r="J2974" s="83">
        <v>3</v>
      </c>
      <c r="K2974" s="83">
        <v>2</v>
      </c>
      <c r="L2974" s="83">
        <v>37</v>
      </c>
      <c r="M2974" s="84">
        <v>0.34579439252336452</v>
      </c>
      <c r="N2974" s="85">
        <f t="shared" si="46"/>
        <v>0</v>
      </c>
    </row>
    <row r="2975" spans="1:14" x14ac:dyDescent="0.25">
      <c r="A2975" s="1" t="s">
        <v>345</v>
      </c>
      <c r="B2975" s="1" t="s">
        <v>353</v>
      </c>
      <c r="C2975" s="1" t="s">
        <v>470</v>
      </c>
      <c r="D2975" s="83">
        <v>0</v>
      </c>
      <c r="E2975" s="83">
        <v>0</v>
      </c>
      <c r="F2975" s="83">
        <v>0</v>
      </c>
      <c r="G2975" s="83">
        <v>4</v>
      </c>
      <c r="H2975" s="83">
        <v>0</v>
      </c>
      <c r="I2975" s="83">
        <v>3</v>
      </c>
      <c r="J2975" s="83">
        <v>1</v>
      </c>
      <c r="K2975" s="83">
        <v>0</v>
      </c>
      <c r="L2975" s="83">
        <v>8</v>
      </c>
      <c r="M2975" s="84">
        <v>7.476635514018691E-2</v>
      </c>
      <c r="N2975" s="85">
        <f t="shared" si="46"/>
        <v>0</v>
      </c>
    </row>
    <row r="2976" spans="1:14" x14ac:dyDescent="0.25">
      <c r="A2976" s="1" t="s">
        <v>345</v>
      </c>
      <c r="B2976" s="1" t="s">
        <v>353</v>
      </c>
      <c r="C2976" s="1" t="s">
        <v>471</v>
      </c>
      <c r="D2976" s="83">
        <v>0</v>
      </c>
      <c r="E2976" s="83">
        <v>0</v>
      </c>
      <c r="F2976" s="83">
        <v>1</v>
      </c>
      <c r="G2976" s="83">
        <v>0</v>
      </c>
      <c r="H2976" s="83">
        <v>0</v>
      </c>
      <c r="I2976" s="83">
        <v>0</v>
      </c>
      <c r="J2976" s="83">
        <v>0</v>
      </c>
      <c r="K2976" s="83">
        <v>0</v>
      </c>
      <c r="L2976" s="83">
        <v>1</v>
      </c>
      <c r="M2976" s="84">
        <v>9.3457943925233638E-3</v>
      </c>
      <c r="N2976" s="85">
        <f t="shared" si="46"/>
        <v>0</v>
      </c>
    </row>
    <row r="2977" spans="1:14" x14ac:dyDescent="0.25">
      <c r="A2977" s="1" t="s">
        <v>345</v>
      </c>
      <c r="B2977" s="1" t="s">
        <v>353</v>
      </c>
      <c r="C2977" s="1" t="s">
        <v>472</v>
      </c>
      <c r="D2977" s="83">
        <v>0</v>
      </c>
      <c r="E2977" s="83">
        <v>25</v>
      </c>
      <c r="F2977" s="83">
        <v>6</v>
      </c>
      <c r="G2977" s="83">
        <v>2</v>
      </c>
      <c r="H2977" s="83">
        <v>2</v>
      </c>
      <c r="I2977" s="83">
        <v>0</v>
      </c>
      <c r="J2977" s="83">
        <v>0</v>
      </c>
      <c r="K2977" s="83">
        <v>0</v>
      </c>
      <c r="L2977" s="83">
        <v>35</v>
      </c>
      <c r="M2977" s="84">
        <v>0.32710280373831768</v>
      </c>
      <c r="N2977" s="85">
        <f t="shared" si="46"/>
        <v>0.7142857142857143</v>
      </c>
    </row>
    <row r="2978" spans="1:14" x14ac:dyDescent="0.25">
      <c r="A2978" s="1" t="s">
        <v>345</v>
      </c>
      <c r="B2978" s="1" t="s">
        <v>353</v>
      </c>
      <c r="C2978" s="1" t="s">
        <v>473</v>
      </c>
      <c r="D2978" s="83">
        <v>0</v>
      </c>
      <c r="E2978" s="83">
        <v>0</v>
      </c>
      <c r="F2978" s="83">
        <v>3</v>
      </c>
      <c r="G2978" s="83">
        <v>0</v>
      </c>
      <c r="H2978" s="83">
        <v>1</v>
      </c>
      <c r="I2978" s="83">
        <v>1</v>
      </c>
      <c r="J2978" s="83">
        <v>1</v>
      </c>
      <c r="K2978" s="83">
        <v>0</v>
      </c>
      <c r="L2978" s="83">
        <v>6</v>
      </c>
      <c r="M2978" s="84">
        <v>5.6074766355140193E-2</v>
      </c>
      <c r="N2978" s="85">
        <f t="shared" si="46"/>
        <v>0</v>
      </c>
    </row>
    <row r="2979" spans="1:14" x14ac:dyDescent="0.25">
      <c r="A2979" s="1" t="s">
        <v>345</v>
      </c>
      <c r="B2979" s="1" t="s">
        <v>353</v>
      </c>
      <c r="C2979" s="1" t="s">
        <v>474</v>
      </c>
      <c r="D2979" s="83">
        <v>0</v>
      </c>
      <c r="E2979" s="83">
        <v>4</v>
      </c>
      <c r="F2979" s="83">
        <v>1</v>
      </c>
      <c r="G2979" s="83">
        <v>0</v>
      </c>
      <c r="H2979" s="83">
        <v>1</v>
      </c>
      <c r="I2979" s="83">
        <v>0</v>
      </c>
      <c r="J2979" s="83">
        <v>0</v>
      </c>
      <c r="K2979" s="83">
        <v>0</v>
      </c>
      <c r="L2979" s="83">
        <v>6</v>
      </c>
      <c r="M2979" s="84">
        <v>5.6074766355140193E-2</v>
      </c>
      <c r="N2979" s="85">
        <f t="shared" si="46"/>
        <v>0.66666666666666663</v>
      </c>
    </row>
    <row r="2980" spans="1:14" x14ac:dyDescent="0.25">
      <c r="A2980" s="3" t="s">
        <v>345</v>
      </c>
      <c r="B2980" s="3" t="s">
        <v>373</v>
      </c>
      <c r="C2980" s="3" t="s">
        <v>467</v>
      </c>
      <c r="D2980" s="181">
        <v>1</v>
      </c>
      <c r="E2980" s="181">
        <v>51</v>
      </c>
      <c r="F2980" s="181">
        <v>19</v>
      </c>
      <c r="G2980" s="181">
        <v>13</v>
      </c>
      <c r="H2980" s="181">
        <v>7</v>
      </c>
      <c r="I2980" s="181">
        <v>11</v>
      </c>
      <c r="J2980" s="181">
        <v>5</v>
      </c>
      <c r="K2980" s="181">
        <v>2</v>
      </c>
      <c r="L2980" s="181">
        <v>109</v>
      </c>
      <c r="M2980" s="182">
        <v>1</v>
      </c>
      <c r="N2980" s="183">
        <f t="shared" si="46"/>
        <v>0.46788990825688076</v>
      </c>
    </row>
    <row r="2981" spans="1:14" x14ac:dyDescent="0.25">
      <c r="A2981" s="1" t="s">
        <v>345</v>
      </c>
      <c r="B2981" s="1" t="s">
        <v>373</v>
      </c>
      <c r="C2981" s="1" t="s">
        <v>468</v>
      </c>
      <c r="D2981" s="83">
        <v>0</v>
      </c>
      <c r="E2981" s="83">
        <v>13</v>
      </c>
      <c r="F2981" s="83">
        <v>5</v>
      </c>
      <c r="G2981" s="83">
        <v>1</v>
      </c>
      <c r="H2981" s="83">
        <v>0</v>
      </c>
      <c r="I2981" s="83">
        <v>0</v>
      </c>
      <c r="J2981" s="83">
        <v>0</v>
      </c>
      <c r="K2981" s="83">
        <v>0</v>
      </c>
      <c r="L2981" s="83">
        <v>19</v>
      </c>
      <c r="M2981" s="84">
        <v>0.1743119266055046</v>
      </c>
      <c r="N2981" s="85">
        <f t="shared" si="46"/>
        <v>0.68421052631578949</v>
      </c>
    </row>
    <row r="2982" spans="1:14" x14ac:dyDescent="0.25">
      <c r="A2982" s="1" t="s">
        <v>345</v>
      </c>
      <c r="B2982" s="1" t="s">
        <v>373</v>
      </c>
      <c r="C2982" s="1" t="s">
        <v>469</v>
      </c>
      <c r="D2982" s="83">
        <v>1</v>
      </c>
      <c r="E2982" s="83">
        <v>0</v>
      </c>
      <c r="F2982" s="83">
        <v>3</v>
      </c>
      <c r="G2982" s="83">
        <v>7</v>
      </c>
      <c r="H2982" s="83">
        <v>4</v>
      </c>
      <c r="I2982" s="83">
        <v>3</v>
      </c>
      <c r="J2982" s="83">
        <v>3</v>
      </c>
      <c r="K2982" s="83">
        <v>1</v>
      </c>
      <c r="L2982" s="83">
        <v>22</v>
      </c>
      <c r="M2982" s="84">
        <v>0.20183486238532111</v>
      </c>
      <c r="N2982" s="85">
        <f t="shared" si="46"/>
        <v>0</v>
      </c>
    </row>
    <row r="2983" spans="1:14" x14ac:dyDescent="0.25">
      <c r="A2983" s="1" t="s">
        <v>345</v>
      </c>
      <c r="B2983" s="1" t="s">
        <v>373</v>
      </c>
      <c r="C2983" s="1" t="s">
        <v>470</v>
      </c>
      <c r="D2983" s="83">
        <v>0</v>
      </c>
      <c r="E2983" s="83">
        <v>0</v>
      </c>
      <c r="F2983" s="83">
        <v>0</v>
      </c>
      <c r="G2983" s="83">
        <v>3</v>
      </c>
      <c r="H2983" s="83">
        <v>0</v>
      </c>
      <c r="I2983" s="83">
        <v>6</v>
      </c>
      <c r="J2983" s="83">
        <v>2</v>
      </c>
      <c r="K2983" s="83">
        <v>1</v>
      </c>
      <c r="L2983" s="83">
        <v>12</v>
      </c>
      <c r="M2983" s="84">
        <v>0.1100917431192661</v>
      </c>
      <c r="N2983" s="85">
        <f t="shared" si="46"/>
        <v>0</v>
      </c>
    </row>
    <row r="2984" spans="1:14" x14ac:dyDescent="0.25">
      <c r="A2984" s="1" t="s">
        <v>345</v>
      </c>
      <c r="B2984" s="1" t="s">
        <v>373</v>
      </c>
      <c r="C2984" s="1" t="s">
        <v>471</v>
      </c>
      <c r="D2984" s="83">
        <v>0</v>
      </c>
      <c r="E2984" s="83">
        <v>0</v>
      </c>
      <c r="F2984" s="83">
        <v>3</v>
      </c>
      <c r="G2984" s="83">
        <v>0</v>
      </c>
      <c r="H2984" s="83">
        <v>0</v>
      </c>
      <c r="I2984" s="83">
        <v>0</v>
      </c>
      <c r="J2984" s="83">
        <v>0</v>
      </c>
      <c r="K2984" s="83">
        <v>0</v>
      </c>
      <c r="L2984" s="83">
        <v>3</v>
      </c>
      <c r="M2984" s="84">
        <v>2.7522935779816519E-2</v>
      </c>
      <c r="N2984" s="85">
        <f t="shared" si="46"/>
        <v>0</v>
      </c>
    </row>
    <row r="2985" spans="1:14" x14ac:dyDescent="0.25">
      <c r="A2985" s="1" t="s">
        <v>345</v>
      </c>
      <c r="B2985" s="1" t="s">
        <v>373</v>
      </c>
      <c r="C2985" s="1" t="s">
        <v>472</v>
      </c>
      <c r="D2985" s="83">
        <v>0</v>
      </c>
      <c r="E2985" s="83">
        <v>33</v>
      </c>
      <c r="F2985" s="83">
        <v>6</v>
      </c>
      <c r="G2985" s="83">
        <v>0</v>
      </c>
      <c r="H2985" s="83">
        <v>1</v>
      </c>
      <c r="I2985" s="83">
        <v>1</v>
      </c>
      <c r="J2985" s="83">
        <v>0</v>
      </c>
      <c r="K2985" s="83">
        <v>0</v>
      </c>
      <c r="L2985" s="83">
        <v>41</v>
      </c>
      <c r="M2985" s="84">
        <v>0.37614678899082571</v>
      </c>
      <c r="N2985" s="85">
        <f t="shared" si="46"/>
        <v>0.80487804878048785</v>
      </c>
    </row>
    <row r="2986" spans="1:14" x14ac:dyDescent="0.25">
      <c r="A2986" s="1" t="s">
        <v>345</v>
      </c>
      <c r="B2986" s="1" t="s">
        <v>373</v>
      </c>
      <c r="C2986" s="1" t="s">
        <v>473</v>
      </c>
      <c r="D2986" s="83">
        <v>0</v>
      </c>
      <c r="E2986" s="83">
        <v>0</v>
      </c>
      <c r="F2986" s="83">
        <v>0</v>
      </c>
      <c r="G2986" s="83">
        <v>1</v>
      </c>
      <c r="H2986" s="83">
        <v>2</v>
      </c>
      <c r="I2986" s="83">
        <v>1</v>
      </c>
      <c r="J2986" s="83">
        <v>0</v>
      </c>
      <c r="K2986" s="83">
        <v>0</v>
      </c>
      <c r="L2986" s="83">
        <v>4</v>
      </c>
      <c r="M2986" s="84">
        <v>3.669724770642202E-2</v>
      </c>
      <c r="N2986" s="85">
        <f t="shared" si="46"/>
        <v>0</v>
      </c>
    </row>
    <row r="2987" spans="1:14" x14ac:dyDescent="0.25">
      <c r="A2987" s="1" t="s">
        <v>345</v>
      </c>
      <c r="B2987" s="1" t="s">
        <v>373</v>
      </c>
      <c r="C2987" s="1" t="s">
        <v>474</v>
      </c>
      <c r="D2987" s="83">
        <v>0</v>
      </c>
      <c r="E2987" s="83">
        <v>5</v>
      </c>
      <c r="F2987" s="83">
        <v>2</v>
      </c>
      <c r="G2987" s="83">
        <v>1</v>
      </c>
      <c r="H2987" s="83">
        <v>0</v>
      </c>
      <c r="I2987" s="83">
        <v>0</v>
      </c>
      <c r="J2987" s="83">
        <v>0</v>
      </c>
      <c r="K2987" s="83">
        <v>0</v>
      </c>
      <c r="L2987" s="83">
        <v>8</v>
      </c>
      <c r="M2987" s="84">
        <v>7.3394495412844041E-2</v>
      </c>
      <c r="N2987" s="85">
        <f t="shared" si="46"/>
        <v>0.625</v>
      </c>
    </row>
    <row r="2988" spans="1:14" x14ac:dyDescent="0.25">
      <c r="A2988" s="3" t="s">
        <v>345</v>
      </c>
      <c r="B2988" s="3" t="s">
        <v>370</v>
      </c>
      <c r="C2988" s="3" t="s">
        <v>467</v>
      </c>
      <c r="D2988" s="181">
        <v>1</v>
      </c>
      <c r="E2988" s="181">
        <v>44</v>
      </c>
      <c r="F2988" s="181">
        <v>14</v>
      </c>
      <c r="G2988" s="181">
        <v>23</v>
      </c>
      <c r="H2988" s="181">
        <v>16</v>
      </c>
      <c r="I2988" s="181">
        <v>5</v>
      </c>
      <c r="J2988" s="181">
        <v>3</v>
      </c>
      <c r="K2988" s="181">
        <v>3</v>
      </c>
      <c r="L2988" s="181">
        <v>109</v>
      </c>
      <c r="M2988" s="182">
        <v>1</v>
      </c>
      <c r="N2988" s="183">
        <f t="shared" si="46"/>
        <v>0.40366972477064222</v>
      </c>
    </row>
    <row r="2989" spans="1:14" x14ac:dyDescent="0.25">
      <c r="A2989" s="1" t="s">
        <v>345</v>
      </c>
      <c r="B2989" s="1" t="s">
        <v>370</v>
      </c>
      <c r="C2989" s="1" t="s">
        <v>468</v>
      </c>
      <c r="D2989" s="83">
        <v>1</v>
      </c>
      <c r="E2989" s="83">
        <v>14</v>
      </c>
      <c r="F2989" s="83">
        <v>4</v>
      </c>
      <c r="G2989" s="83">
        <v>0</v>
      </c>
      <c r="H2989" s="83">
        <v>1</v>
      </c>
      <c r="I2989" s="83">
        <v>0</v>
      </c>
      <c r="J2989" s="83">
        <v>0</v>
      </c>
      <c r="K2989" s="83">
        <v>0</v>
      </c>
      <c r="L2989" s="83">
        <v>20</v>
      </c>
      <c r="M2989" s="84">
        <v>0.1834862385321101</v>
      </c>
      <c r="N2989" s="85">
        <f t="shared" si="46"/>
        <v>0.7</v>
      </c>
    </row>
    <row r="2990" spans="1:14" x14ac:dyDescent="0.25">
      <c r="A2990" s="1" t="s">
        <v>345</v>
      </c>
      <c r="B2990" s="1" t="s">
        <v>370</v>
      </c>
      <c r="C2990" s="1" t="s">
        <v>469</v>
      </c>
      <c r="D2990" s="83">
        <v>0</v>
      </c>
      <c r="E2990" s="83">
        <v>0</v>
      </c>
      <c r="F2990" s="83">
        <v>6</v>
      </c>
      <c r="G2990" s="83">
        <v>15</v>
      </c>
      <c r="H2990" s="83">
        <v>9</v>
      </c>
      <c r="I2990" s="83">
        <v>1</v>
      </c>
      <c r="J2990" s="83">
        <v>0</v>
      </c>
      <c r="K2990" s="83">
        <v>0</v>
      </c>
      <c r="L2990" s="83">
        <v>31</v>
      </c>
      <c r="M2990" s="84">
        <v>0.28440366972477071</v>
      </c>
      <c r="N2990" s="85">
        <f t="shared" si="46"/>
        <v>0</v>
      </c>
    </row>
    <row r="2991" spans="1:14" x14ac:dyDescent="0.25">
      <c r="A2991" s="1" t="s">
        <v>345</v>
      </c>
      <c r="B2991" s="1" t="s">
        <v>370</v>
      </c>
      <c r="C2991" s="1" t="s">
        <v>470</v>
      </c>
      <c r="D2991" s="83">
        <v>0</v>
      </c>
      <c r="E2991" s="83">
        <v>0</v>
      </c>
      <c r="F2991" s="83">
        <v>0</v>
      </c>
      <c r="G2991" s="83">
        <v>4</v>
      </c>
      <c r="H2991" s="83">
        <v>0</v>
      </c>
      <c r="I2991" s="83">
        <v>3</v>
      </c>
      <c r="J2991" s="83">
        <v>0</v>
      </c>
      <c r="K2991" s="83">
        <v>1</v>
      </c>
      <c r="L2991" s="83">
        <v>8</v>
      </c>
      <c r="M2991" s="84">
        <v>7.3394495412844041E-2</v>
      </c>
      <c r="N2991" s="85">
        <f t="shared" si="46"/>
        <v>0</v>
      </c>
    </row>
    <row r="2992" spans="1:14" x14ac:dyDescent="0.25">
      <c r="A2992" s="1" t="s">
        <v>345</v>
      </c>
      <c r="B2992" s="1" t="s">
        <v>370</v>
      </c>
      <c r="C2992" s="1" t="s">
        <v>471</v>
      </c>
      <c r="D2992" s="83">
        <v>0</v>
      </c>
      <c r="E2992" s="83">
        <v>0</v>
      </c>
      <c r="F2992" s="83">
        <v>0</v>
      </c>
      <c r="G2992" s="83">
        <v>2</v>
      </c>
      <c r="H2992" s="83">
        <v>1</v>
      </c>
      <c r="I2992" s="83">
        <v>0</v>
      </c>
      <c r="J2992" s="83">
        <v>0</v>
      </c>
      <c r="K2992" s="83">
        <v>0</v>
      </c>
      <c r="L2992" s="83">
        <v>3</v>
      </c>
      <c r="M2992" s="84">
        <v>2.7522935779816519E-2</v>
      </c>
      <c r="N2992" s="85">
        <f t="shared" si="46"/>
        <v>0</v>
      </c>
    </row>
    <row r="2993" spans="1:14" x14ac:dyDescent="0.25">
      <c r="A2993" s="1" t="s">
        <v>345</v>
      </c>
      <c r="B2993" s="1" t="s">
        <v>370</v>
      </c>
      <c r="C2993" s="1" t="s">
        <v>472</v>
      </c>
      <c r="D2993" s="83">
        <v>0</v>
      </c>
      <c r="E2993" s="83">
        <v>25</v>
      </c>
      <c r="F2993" s="83">
        <v>3</v>
      </c>
      <c r="G2993" s="83">
        <v>2</v>
      </c>
      <c r="H2993" s="83">
        <v>2</v>
      </c>
      <c r="I2993" s="83">
        <v>1</v>
      </c>
      <c r="J2993" s="83">
        <v>1</v>
      </c>
      <c r="K2993" s="83">
        <v>1</v>
      </c>
      <c r="L2993" s="83">
        <v>35</v>
      </c>
      <c r="M2993" s="84">
        <v>0.32110091743119268</v>
      </c>
      <c r="N2993" s="85">
        <f t="shared" si="46"/>
        <v>0.7142857142857143</v>
      </c>
    </row>
    <row r="2994" spans="1:14" x14ac:dyDescent="0.25">
      <c r="A2994" s="1" t="s">
        <v>345</v>
      </c>
      <c r="B2994" s="1" t="s">
        <v>370</v>
      </c>
      <c r="C2994" s="1" t="s">
        <v>473</v>
      </c>
      <c r="D2994" s="83">
        <v>0</v>
      </c>
      <c r="E2994" s="83">
        <v>0</v>
      </c>
      <c r="F2994" s="83">
        <v>0</v>
      </c>
      <c r="G2994" s="83">
        <v>0</v>
      </c>
      <c r="H2994" s="83">
        <v>3</v>
      </c>
      <c r="I2994" s="83">
        <v>0</v>
      </c>
      <c r="J2994" s="83">
        <v>2</v>
      </c>
      <c r="K2994" s="83">
        <v>1</v>
      </c>
      <c r="L2994" s="83">
        <v>6</v>
      </c>
      <c r="M2994" s="84">
        <v>5.5045871559633031E-2</v>
      </c>
      <c r="N2994" s="85">
        <f t="shared" si="46"/>
        <v>0</v>
      </c>
    </row>
    <row r="2995" spans="1:14" x14ac:dyDescent="0.25">
      <c r="A2995" s="1" t="s">
        <v>345</v>
      </c>
      <c r="B2995" s="1" t="s">
        <v>370</v>
      </c>
      <c r="C2995" s="1" t="s">
        <v>474</v>
      </c>
      <c r="D2995" s="83">
        <v>0</v>
      </c>
      <c r="E2995" s="83">
        <v>5</v>
      </c>
      <c r="F2995" s="83">
        <v>1</v>
      </c>
      <c r="G2995" s="83">
        <v>0</v>
      </c>
      <c r="H2995" s="83">
        <v>0</v>
      </c>
      <c r="I2995" s="83">
        <v>0</v>
      </c>
      <c r="J2995" s="83">
        <v>0</v>
      </c>
      <c r="K2995" s="83">
        <v>0</v>
      </c>
      <c r="L2995" s="83">
        <v>6</v>
      </c>
      <c r="M2995" s="84">
        <v>5.5045871559633031E-2</v>
      </c>
      <c r="N2995" s="85">
        <f t="shared" si="46"/>
        <v>0.83333333333333337</v>
      </c>
    </row>
    <row r="2996" spans="1:14" x14ac:dyDescent="0.25">
      <c r="A2996" s="3" t="s">
        <v>345</v>
      </c>
      <c r="B2996" s="3" t="s">
        <v>376</v>
      </c>
      <c r="C2996" s="3" t="s">
        <v>467</v>
      </c>
      <c r="D2996" s="181">
        <v>4</v>
      </c>
      <c r="E2996" s="181">
        <v>49</v>
      </c>
      <c r="F2996" s="181">
        <v>43</v>
      </c>
      <c r="G2996" s="181">
        <v>15</v>
      </c>
      <c r="H2996" s="181">
        <v>14</v>
      </c>
      <c r="I2996" s="181">
        <v>4</v>
      </c>
      <c r="J2996" s="181">
        <v>6</v>
      </c>
      <c r="K2996" s="181">
        <v>14</v>
      </c>
      <c r="L2996" s="181">
        <v>149</v>
      </c>
      <c r="M2996" s="182">
        <v>1</v>
      </c>
      <c r="N2996" s="183">
        <f t="shared" si="46"/>
        <v>0.32885906040268459</v>
      </c>
    </row>
    <row r="2997" spans="1:14" x14ac:dyDescent="0.25">
      <c r="A2997" s="1" t="s">
        <v>345</v>
      </c>
      <c r="B2997" s="1" t="s">
        <v>376</v>
      </c>
      <c r="C2997" s="1" t="s">
        <v>468</v>
      </c>
      <c r="D2997" s="83">
        <v>0</v>
      </c>
      <c r="E2997" s="83">
        <v>11</v>
      </c>
      <c r="F2997" s="83">
        <v>6</v>
      </c>
      <c r="G2997" s="83">
        <v>2</v>
      </c>
      <c r="H2997" s="83">
        <v>1</v>
      </c>
      <c r="I2997" s="83">
        <v>0</v>
      </c>
      <c r="J2997" s="83">
        <v>0</v>
      </c>
      <c r="K2997" s="83">
        <v>1</v>
      </c>
      <c r="L2997" s="83">
        <v>21</v>
      </c>
      <c r="M2997" s="84">
        <v>0.1409395973154362</v>
      </c>
      <c r="N2997" s="85">
        <f t="shared" si="46"/>
        <v>0.52380952380952384</v>
      </c>
    </row>
    <row r="2998" spans="1:14" x14ac:dyDescent="0.25">
      <c r="A2998" s="1" t="s">
        <v>345</v>
      </c>
      <c r="B2998" s="1" t="s">
        <v>376</v>
      </c>
      <c r="C2998" s="1" t="s">
        <v>469</v>
      </c>
      <c r="D2998" s="83">
        <v>0</v>
      </c>
      <c r="E2998" s="83">
        <v>0</v>
      </c>
      <c r="F2998" s="83">
        <v>8</v>
      </c>
      <c r="G2998" s="83">
        <v>6</v>
      </c>
      <c r="H2998" s="83">
        <v>5</v>
      </c>
      <c r="I2998" s="83">
        <v>1</v>
      </c>
      <c r="J2998" s="83">
        <v>3</v>
      </c>
      <c r="K2998" s="83">
        <v>2</v>
      </c>
      <c r="L2998" s="83">
        <v>25</v>
      </c>
      <c r="M2998" s="84">
        <v>0.16778523489932889</v>
      </c>
      <c r="N2998" s="85">
        <f t="shared" si="46"/>
        <v>0</v>
      </c>
    </row>
    <row r="2999" spans="1:14" x14ac:dyDescent="0.25">
      <c r="A2999" s="1" t="s">
        <v>345</v>
      </c>
      <c r="B2999" s="1" t="s">
        <v>376</v>
      </c>
      <c r="C2999" s="1" t="s">
        <v>470</v>
      </c>
      <c r="D2999" s="83">
        <v>0</v>
      </c>
      <c r="E2999" s="83">
        <v>0</v>
      </c>
      <c r="F2999" s="83">
        <v>0</v>
      </c>
      <c r="G2999" s="83">
        <v>0</v>
      </c>
      <c r="H2999" s="83">
        <v>1</v>
      </c>
      <c r="I2999" s="83">
        <v>0</v>
      </c>
      <c r="J2999" s="83">
        <v>1</v>
      </c>
      <c r="K2999" s="83">
        <v>5</v>
      </c>
      <c r="L2999" s="83">
        <v>7</v>
      </c>
      <c r="M2999" s="84">
        <v>4.6979865771812082E-2</v>
      </c>
      <c r="N2999" s="85">
        <f t="shared" si="46"/>
        <v>0</v>
      </c>
    </row>
    <row r="3000" spans="1:14" x14ac:dyDescent="0.25">
      <c r="A3000" s="1" t="s">
        <v>345</v>
      </c>
      <c r="B3000" s="1" t="s">
        <v>376</v>
      </c>
      <c r="C3000" s="1" t="s">
        <v>471</v>
      </c>
      <c r="D3000" s="83">
        <v>0</v>
      </c>
      <c r="E3000" s="83">
        <v>0</v>
      </c>
      <c r="F3000" s="83">
        <v>1</v>
      </c>
      <c r="G3000" s="83">
        <v>0</v>
      </c>
      <c r="H3000" s="83">
        <v>1</v>
      </c>
      <c r="I3000" s="83">
        <v>0</v>
      </c>
      <c r="J3000" s="83">
        <v>0</v>
      </c>
      <c r="K3000" s="83">
        <v>0</v>
      </c>
      <c r="L3000" s="83">
        <v>2</v>
      </c>
      <c r="M3000" s="84">
        <v>1.342281879194631E-2</v>
      </c>
      <c r="N3000" s="85">
        <f t="shared" si="46"/>
        <v>0</v>
      </c>
    </row>
    <row r="3001" spans="1:14" x14ac:dyDescent="0.25">
      <c r="A3001" s="1" t="s">
        <v>345</v>
      </c>
      <c r="B3001" s="1" t="s">
        <v>376</v>
      </c>
      <c r="C3001" s="1" t="s">
        <v>481</v>
      </c>
      <c r="D3001" s="83">
        <v>0</v>
      </c>
      <c r="E3001" s="83">
        <v>3</v>
      </c>
      <c r="F3001" s="83">
        <v>0</v>
      </c>
      <c r="G3001" s="83">
        <v>0</v>
      </c>
      <c r="H3001" s="83">
        <v>0</v>
      </c>
      <c r="I3001" s="83">
        <v>0</v>
      </c>
      <c r="J3001" s="83">
        <v>0</v>
      </c>
      <c r="K3001" s="83">
        <v>0</v>
      </c>
      <c r="L3001" s="83">
        <v>3</v>
      </c>
      <c r="M3001" s="84">
        <v>2.0134228187919458E-2</v>
      </c>
      <c r="N3001" s="85">
        <f t="shared" si="46"/>
        <v>1</v>
      </c>
    </row>
    <row r="3002" spans="1:14" x14ac:dyDescent="0.25">
      <c r="A3002" s="1" t="s">
        <v>345</v>
      </c>
      <c r="B3002" s="1" t="s">
        <v>376</v>
      </c>
      <c r="C3002" s="1" t="s">
        <v>482</v>
      </c>
      <c r="D3002" s="83">
        <v>0</v>
      </c>
      <c r="E3002" s="83">
        <v>0</v>
      </c>
      <c r="F3002" s="83">
        <v>0</v>
      </c>
      <c r="G3002" s="83">
        <v>0</v>
      </c>
      <c r="H3002" s="83">
        <v>0</v>
      </c>
      <c r="I3002" s="83">
        <v>0</v>
      </c>
      <c r="J3002" s="83">
        <v>0</v>
      </c>
      <c r="K3002" s="83">
        <v>3</v>
      </c>
      <c r="L3002" s="83">
        <v>3</v>
      </c>
      <c r="M3002" s="84">
        <v>2.0134228187919458E-2</v>
      </c>
      <c r="N3002" s="85">
        <f t="shared" si="46"/>
        <v>0</v>
      </c>
    </row>
    <row r="3003" spans="1:14" x14ac:dyDescent="0.25">
      <c r="A3003" s="1" t="s">
        <v>345</v>
      </c>
      <c r="B3003" s="1" t="s">
        <v>376</v>
      </c>
      <c r="C3003" s="1" t="s">
        <v>472</v>
      </c>
      <c r="D3003" s="83">
        <v>4</v>
      </c>
      <c r="E3003" s="83">
        <v>27</v>
      </c>
      <c r="F3003" s="83">
        <v>18</v>
      </c>
      <c r="G3003" s="83">
        <v>4</v>
      </c>
      <c r="H3003" s="83">
        <v>4</v>
      </c>
      <c r="I3003" s="83">
        <v>1</v>
      </c>
      <c r="J3003" s="83">
        <v>1</v>
      </c>
      <c r="K3003" s="83">
        <v>1</v>
      </c>
      <c r="L3003" s="83">
        <v>60</v>
      </c>
      <c r="M3003" s="84">
        <v>0.40268456375838918</v>
      </c>
      <c r="N3003" s="85">
        <f t="shared" si="46"/>
        <v>0.45</v>
      </c>
    </row>
    <row r="3004" spans="1:14" x14ac:dyDescent="0.25">
      <c r="A3004" s="1" t="s">
        <v>345</v>
      </c>
      <c r="B3004" s="1" t="s">
        <v>376</v>
      </c>
      <c r="C3004" s="1" t="s">
        <v>473</v>
      </c>
      <c r="D3004" s="83">
        <v>0</v>
      </c>
      <c r="E3004" s="83">
        <v>0</v>
      </c>
      <c r="F3004" s="83">
        <v>1</v>
      </c>
      <c r="G3004" s="83">
        <v>3</v>
      </c>
      <c r="H3004" s="83">
        <v>2</v>
      </c>
      <c r="I3004" s="83">
        <v>1</v>
      </c>
      <c r="J3004" s="83">
        <v>1</v>
      </c>
      <c r="K3004" s="83">
        <v>2</v>
      </c>
      <c r="L3004" s="83">
        <v>10</v>
      </c>
      <c r="M3004" s="84">
        <v>6.7114093959731544E-2</v>
      </c>
      <c r="N3004" s="85">
        <f t="shared" si="46"/>
        <v>0</v>
      </c>
    </row>
    <row r="3005" spans="1:14" x14ac:dyDescent="0.25">
      <c r="A3005" s="1" t="s">
        <v>345</v>
      </c>
      <c r="B3005" s="1" t="s">
        <v>376</v>
      </c>
      <c r="C3005" s="1" t="s">
        <v>474</v>
      </c>
      <c r="D3005" s="83">
        <v>0</v>
      </c>
      <c r="E3005" s="83">
        <v>8</v>
      </c>
      <c r="F3005" s="83">
        <v>9</v>
      </c>
      <c r="G3005" s="83">
        <v>0</v>
      </c>
      <c r="H3005" s="83">
        <v>0</v>
      </c>
      <c r="I3005" s="83">
        <v>1</v>
      </c>
      <c r="J3005" s="83">
        <v>0</v>
      </c>
      <c r="K3005" s="83">
        <v>0</v>
      </c>
      <c r="L3005" s="83">
        <v>18</v>
      </c>
      <c r="M3005" s="84">
        <v>0.1208053691275168</v>
      </c>
      <c r="N3005" s="85">
        <f t="shared" si="46"/>
        <v>0.44444444444444442</v>
      </c>
    </row>
    <row r="3006" spans="1:14" x14ac:dyDescent="0.25">
      <c r="A3006" s="3" t="s">
        <v>345</v>
      </c>
      <c r="B3006" s="3" t="s">
        <v>354</v>
      </c>
      <c r="C3006" s="3" t="s">
        <v>467</v>
      </c>
      <c r="D3006" s="181">
        <v>1</v>
      </c>
      <c r="E3006" s="181">
        <v>33</v>
      </c>
      <c r="F3006" s="181">
        <v>13</v>
      </c>
      <c r="G3006" s="181">
        <v>2</v>
      </c>
      <c r="H3006" s="181">
        <v>1</v>
      </c>
      <c r="I3006" s="181">
        <v>1</v>
      </c>
      <c r="J3006" s="181">
        <v>1</v>
      </c>
      <c r="K3006" s="181">
        <v>0</v>
      </c>
      <c r="L3006" s="181">
        <v>52</v>
      </c>
      <c r="M3006" s="182">
        <v>1</v>
      </c>
      <c r="N3006" s="183">
        <f t="shared" si="46"/>
        <v>0.63461538461538458</v>
      </c>
    </row>
    <row r="3007" spans="1:14" x14ac:dyDescent="0.25">
      <c r="A3007" s="1" t="s">
        <v>345</v>
      </c>
      <c r="B3007" s="1" t="s">
        <v>354</v>
      </c>
      <c r="C3007" s="1" t="s">
        <v>468</v>
      </c>
      <c r="D3007" s="83">
        <v>0</v>
      </c>
      <c r="E3007" s="83">
        <v>8</v>
      </c>
      <c r="F3007" s="83">
        <v>2</v>
      </c>
      <c r="G3007" s="83">
        <v>0</v>
      </c>
      <c r="H3007" s="83">
        <v>0</v>
      </c>
      <c r="I3007" s="83">
        <v>1</v>
      </c>
      <c r="J3007" s="83">
        <v>0</v>
      </c>
      <c r="K3007" s="83">
        <v>0</v>
      </c>
      <c r="L3007" s="83">
        <v>11</v>
      </c>
      <c r="M3007" s="84">
        <v>0.21153846153846151</v>
      </c>
      <c r="N3007" s="85">
        <f t="shared" si="46"/>
        <v>0.72727272727272729</v>
      </c>
    </row>
    <row r="3008" spans="1:14" x14ac:dyDescent="0.25">
      <c r="A3008" s="1" t="s">
        <v>345</v>
      </c>
      <c r="B3008" s="1" t="s">
        <v>354</v>
      </c>
      <c r="C3008" s="1" t="s">
        <v>469</v>
      </c>
      <c r="D3008" s="83">
        <v>1</v>
      </c>
      <c r="E3008" s="83">
        <v>0</v>
      </c>
      <c r="F3008" s="83">
        <v>6</v>
      </c>
      <c r="G3008" s="83">
        <v>2</v>
      </c>
      <c r="H3008" s="83">
        <v>0</v>
      </c>
      <c r="I3008" s="83">
        <v>0</v>
      </c>
      <c r="J3008" s="83">
        <v>0</v>
      </c>
      <c r="K3008" s="83">
        <v>0</v>
      </c>
      <c r="L3008" s="83">
        <v>9</v>
      </c>
      <c r="M3008" s="84">
        <v>0.1730769230769231</v>
      </c>
      <c r="N3008" s="85">
        <f t="shared" si="46"/>
        <v>0</v>
      </c>
    </row>
    <row r="3009" spans="1:14" x14ac:dyDescent="0.25">
      <c r="A3009" s="1" t="s">
        <v>345</v>
      </c>
      <c r="B3009" s="1" t="s">
        <v>354</v>
      </c>
      <c r="C3009" s="1" t="s">
        <v>470</v>
      </c>
      <c r="D3009" s="83">
        <v>0</v>
      </c>
      <c r="E3009" s="83">
        <v>0</v>
      </c>
      <c r="F3009" s="83">
        <v>0</v>
      </c>
      <c r="G3009" s="83">
        <v>0</v>
      </c>
      <c r="H3009" s="83">
        <v>0</v>
      </c>
      <c r="I3009" s="83">
        <v>0</v>
      </c>
      <c r="J3009" s="83">
        <v>1</v>
      </c>
      <c r="K3009" s="83">
        <v>0</v>
      </c>
      <c r="L3009" s="83">
        <v>1</v>
      </c>
      <c r="M3009" s="84">
        <v>1.9230769230769228E-2</v>
      </c>
      <c r="N3009" s="85">
        <f t="shared" si="46"/>
        <v>0</v>
      </c>
    </row>
    <row r="3010" spans="1:14" x14ac:dyDescent="0.25">
      <c r="A3010" s="1" t="s">
        <v>345</v>
      </c>
      <c r="B3010" s="1" t="s">
        <v>354</v>
      </c>
      <c r="C3010" s="1" t="s">
        <v>471</v>
      </c>
      <c r="D3010" s="83">
        <v>0</v>
      </c>
      <c r="E3010" s="83">
        <v>0</v>
      </c>
      <c r="F3010" s="83">
        <v>1</v>
      </c>
      <c r="G3010" s="83">
        <v>0</v>
      </c>
      <c r="H3010" s="83">
        <v>0</v>
      </c>
      <c r="I3010" s="83">
        <v>0</v>
      </c>
      <c r="J3010" s="83">
        <v>0</v>
      </c>
      <c r="K3010" s="83">
        <v>0</v>
      </c>
      <c r="L3010" s="83">
        <v>1</v>
      </c>
      <c r="M3010" s="84">
        <v>1.9230769230769228E-2</v>
      </c>
      <c r="N3010" s="85">
        <f t="shared" si="46"/>
        <v>0</v>
      </c>
    </row>
    <row r="3011" spans="1:14" x14ac:dyDescent="0.25">
      <c r="A3011" s="1" t="s">
        <v>345</v>
      </c>
      <c r="B3011" s="1" t="s">
        <v>354</v>
      </c>
      <c r="C3011" s="1" t="s">
        <v>472</v>
      </c>
      <c r="D3011" s="83">
        <v>0</v>
      </c>
      <c r="E3011" s="83">
        <v>22</v>
      </c>
      <c r="F3011" s="83">
        <v>2</v>
      </c>
      <c r="G3011" s="83">
        <v>0</v>
      </c>
      <c r="H3011" s="83">
        <v>0</v>
      </c>
      <c r="I3011" s="83">
        <v>0</v>
      </c>
      <c r="J3011" s="83">
        <v>0</v>
      </c>
      <c r="K3011" s="83">
        <v>0</v>
      </c>
      <c r="L3011" s="83">
        <v>24</v>
      </c>
      <c r="M3011" s="84">
        <v>0.46153846153846162</v>
      </c>
      <c r="N3011" s="85">
        <f t="shared" si="46"/>
        <v>0.91666666666666663</v>
      </c>
    </row>
    <row r="3012" spans="1:14" x14ac:dyDescent="0.25">
      <c r="A3012" s="1" t="s">
        <v>345</v>
      </c>
      <c r="B3012" s="1" t="s">
        <v>354</v>
      </c>
      <c r="C3012" s="1" t="s">
        <v>473</v>
      </c>
      <c r="D3012" s="83">
        <v>0</v>
      </c>
      <c r="E3012" s="83">
        <v>0</v>
      </c>
      <c r="F3012" s="83">
        <v>2</v>
      </c>
      <c r="G3012" s="83">
        <v>0</v>
      </c>
      <c r="H3012" s="83">
        <v>1</v>
      </c>
      <c r="I3012" s="83">
        <v>0</v>
      </c>
      <c r="J3012" s="83">
        <v>0</v>
      </c>
      <c r="K3012" s="83">
        <v>0</v>
      </c>
      <c r="L3012" s="83">
        <v>3</v>
      </c>
      <c r="M3012" s="84">
        <v>5.7692307692307702E-2</v>
      </c>
      <c r="N3012" s="85">
        <f t="shared" ref="N3012:N3075" si="47">E3012/L3012</f>
        <v>0</v>
      </c>
    </row>
    <row r="3013" spans="1:14" x14ac:dyDescent="0.25">
      <c r="A3013" s="1" t="s">
        <v>345</v>
      </c>
      <c r="B3013" s="1" t="s">
        <v>354</v>
      </c>
      <c r="C3013" s="1" t="s">
        <v>474</v>
      </c>
      <c r="D3013" s="83">
        <v>0</v>
      </c>
      <c r="E3013" s="83">
        <v>3</v>
      </c>
      <c r="F3013" s="83">
        <v>0</v>
      </c>
      <c r="G3013" s="83">
        <v>0</v>
      </c>
      <c r="H3013" s="83">
        <v>0</v>
      </c>
      <c r="I3013" s="83">
        <v>0</v>
      </c>
      <c r="J3013" s="83">
        <v>0</v>
      </c>
      <c r="K3013" s="83">
        <v>0</v>
      </c>
      <c r="L3013" s="83">
        <v>3</v>
      </c>
      <c r="M3013" s="84">
        <v>5.7692307692307702E-2</v>
      </c>
      <c r="N3013" s="85">
        <f t="shared" si="47"/>
        <v>1</v>
      </c>
    </row>
    <row r="3014" spans="1:14" x14ac:dyDescent="0.25">
      <c r="A3014" s="3" t="s">
        <v>345</v>
      </c>
      <c r="B3014" s="3" t="s">
        <v>377</v>
      </c>
      <c r="C3014" s="3" t="s">
        <v>467</v>
      </c>
      <c r="D3014" s="181">
        <v>6</v>
      </c>
      <c r="E3014" s="181">
        <v>83</v>
      </c>
      <c r="F3014" s="181">
        <v>77</v>
      </c>
      <c r="G3014" s="181">
        <v>35</v>
      </c>
      <c r="H3014" s="181">
        <v>22</v>
      </c>
      <c r="I3014" s="181">
        <v>4</v>
      </c>
      <c r="J3014" s="181">
        <v>7</v>
      </c>
      <c r="K3014" s="181">
        <v>20</v>
      </c>
      <c r="L3014" s="181">
        <v>254</v>
      </c>
      <c r="M3014" s="182">
        <v>1</v>
      </c>
      <c r="N3014" s="183">
        <f t="shared" si="47"/>
        <v>0.32677165354330706</v>
      </c>
    </row>
    <row r="3015" spans="1:14" x14ac:dyDescent="0.25">
      <c r="A3015" s="1" t="s">
        <v>345</v>
      </c>
      <c r="B3015" s="1" t="s">
        <v>377</v>
      </c>
      <c r="C3015" s="1" t="s">
        <v>468</v>
      </c>
      <c r="D3015" s="83">
        <v>0</v>
      </c>
      <c r="E3015" s="83">
        <v>21</v>
      </c>
      <c r="F3015" s="83">
        <v>4</v>
      </c>
      <c r="G3015" s="83">
        <v>4</v>
      </c>
      <c r="H3015" s="83">
        <v>0</v>
      </c>
      <c r="I3015" s="83">
        <v>0</v>
      </c>
      <c r="J3015" s="83">
        <v>0</v>
      </c>
      <c r="K3015" s="83">
        <v>0</v>
      </c>
      <c r="L3015" s="83">
        <v>29</v>
      </c>
      <c r="M3015" s="84">
        <v>0.1141732283464567</v>
      </c>
      <c r="N3015" s="85">
        <f t="shared" si="47"/>
        <v>0.72413793103448276</v>
      </c>
    </row>
    <row r="3016" spans="1:14" x14ac:dyDescent="0.25">
      <c r="A3016" s="1" t="s">
        <v>345</v>
      </c>
      <c r="B3016" s="1" t="s">
        <v>377</v>
      </c>
      <c r="C3016" s="1" t="s">
        <v>475</v>
      </c>
      <c r="D3016" s="83">
        <v>0</v>
      </c>
      <c r="E3016" s="83">
        <v>0</v>
      </c>
      <c r="F3016" s="83">
        <v>1</v>
      </c>
      <c r="G3016" s="83">
        <v>0</v>
      </c>
      <c r="H3016" s="83">
        <v>0</v>
      </c>
      <c r="I3016" s="83">
        <v>0</v>
      </c>
      <c r="J3016" s="83">
        <v>0</v>
      </c>
      <c r="K3016" s="83">
        <v>0</v>
      </c>
      <c r="L3016" s="83">
        <v>1</v>
      </c>
      <c r="M3016" s="84">
        <v>3.937007874015748E-3</v>
      </c>
      <c r="N3016" s="85">
        <f t="shared" si="47"/>
        <v>0</v>
      </c>
    </row>
    <row r="3017" spans="1:14" x14ac:dyDescent="0.25">
      <c r="A3017" s="1" t="s">
        <v>345</v>
      </c>
      <c r="B3017" s="1" t="s">
        <v>377</v>
      </c>
      <c r="C3017" s="1" t="s">
        <v>479</v>
      </c>
      <c r="D3017" s="83">
        <v>0</v>
      </c>
      <c r="E3017" s="83">
        <v>0</v>
      </c>
      <c r="F3017" s="83">
        <v>0</v>
      </c>
      <c r="G3017" s="83">
        <v>0</v>
      </c>
      <c r="H3017" s="83">
        <v>0</v>
      </c>
      <c r="I3017" s="83">
        <v>0</v>
      </c>
      <c r="J3017" s="83">
        <v>2</v>
      </c>
      <c r="K3017" s="83">
        <v>0</v>
      </c>
      <c r="L3017" s="83">
        <v>2</v>
      </c>
      <c r="M3017" s="84">
        <v>7.874015748031496E-3</v>
      </c>
      <c r="N3017" s="85">
        <f t="shared" si="47"/>
        <v>0</v>
      </c>
    </row>
    <row r="3018" spans="1:14" x14ac:dyDescent="0.25">
      <c r="A3018" s="1" t="s">
        <v>345</v>
      </c>
      <c r="B3018" s="1" t="s">
        <v>377</v>
      </c>
      <c r="C3018" s="1" t="s">
        <v>480</v>
      </c>
      <c r="D3018" s="83">
        <v>0</v>
      </c>
      <c r="E3018" s="83">
        <v>0</v>
      </c>
      <c r="F3018" s="83">
        <v>0</v>
      </c>
      <c r="G3018" s="83">
        <v>0</v>
      </c>
      <c r="H3018" s="83">
        <v>0</v>
      </c>
      <c r="I3018" s="83">
        <v>0</v>
      </c>
      <c r="J3018" s="83">
        <v>1</v>
      </c>
      <c r="K3018" s="83">
        <v>1</v>
      </c>
      <c r="L3018" s="83">
        <v>2</v>
      </c>
      <c r="M3018" s="84">
        <v>7.874015748031496E-3</v>
      </c>
      <c r="N3018" s="85">
        <f t="shared" si="47"/>
        <v>0</v>
      </c>
    </row>
    <row r="3019" spans="1:14" x14ac:dyDescent="0.25">
      <c r="A3019" s="1" t="s">
        <v>345</v>
      </c>
      <c r="B3019" s="1" t="s">
        <v>377</v>
      </c>
      <c r="C3019" s="1" t="s">
        <v>476</v>
      </c>
      <c r="D3019" s="83">
        <v>0</v>
      </c>
      <c r="E3019" s="83">
        <v>0</v>
      </c>
      <c r="F3019" s="83">
        <v>0</v>
      </c>
      <c r="G3019" s="83">
        <v>0</v>
      </c>
      <c r="H3019" s="83">
        <v>0</v>
      </c>
      <c r="I3019" s="83">
        <v>0</v>
      </c>
      <c r="J3019" s="83">
        <v>0</v>
      </c>
      <c r="K3019" s="83">
        <v>1</v>
      </c>
      <c r="L3019" s="83">
        <v>1</v>
      </c>
      <c r="M3019" s="84">
        <v>3.937007874015748E-3</v>
      </c>
      <c r="N3019" s="85">
        <f t="shared" si="47"/>
        <v>0</v>
      </c>
    </row>
    <row r="3020" spans="1:14" x14ac:dyDescent="0.25">
      <c r="A3020" s="1" t="s">
        <v>345</v>
      </c>
      <c r="B3020" s="1" t="s">
        <v>377</v>
      </c>
      <c r="C3020" s="1" t="s">
        <v>469</v>
      </c>
      <c r="D3020" s="83">
        <v>0</v>
      </c>
      <c r="E3020" s="83">
        <v>0</v>
      </c>
      <c r="F3020" s="83">
        <v>25</v>
      </c>
      <c r="G3020" s="83">
        <v>6</v>
      </c>
      <c r="H3020" s="83">
        <v>8</v>
      </c>
      <c r="I3020" s="83">
        <v>1</v>
      </c>
      <c r="J3020" s="83">
        <v>3</v>
      </c>
      <c r="K3020" s="83">
        <v>4</v>
      </c>
      <c r="L3020" s="83">
        <v>47</v>
      </c>
      <c r="M3020" s="84">
        <v>0.18503937007874019</v>
      </c>
      <c r="N3020" s="85">
        <f t="shared" si="47"/>
        <v>0</v>
      </c>
    </row>
    <row r="3021" spans="1:14" x14ac:dyDescent="0.25">
      <c r="A3021" s="1" t="s">
        <v>345</v>
      </c>
      <c r="B3021" s="1" t="s">
        <v>377</v>
      </c>
      <c r="C3021" s="1" t="s">
        <v>470</v>
      </c>
      <c r="D3021" s="83">
        <v>0</v>
      </c>
      <c r="E3021" s="83">
        <v>0</v>
      </c>
      <c r="F3021" s="83">
        <v>0</v>
      </c>
      <c r="G3021" s="83">
        <v>2</v>
      </c>
      <c r="H3021" s="83">
        <v>1</v>
      </c>
      <c r="I3021" s="83">
        <v>0</v>
      </c>
      <c r="J3021" s="83">
        <v>0</v>
      </c>
      <c r="K3021" s="83">
        <v>7</v>
      </c>
      <c r="L3021" s="83">
        <v>10</v>
      </c>
      <c r="M3021" s="84">
        <v>3.937007874015748E-2</v>
      </c>
      <c r="N3021" s="85">
        <f t="shared" si="47"/>
        <v>0</v>
      </c>
    </row>
    <row r="3022" spans="1:14" x14ac:dyDescent="0.25">
      <c r="A3022" s="1" t="s">
        <v>345</v>
      </c>
      <c r="B3022" s="1" t="s">
        <v>377</v>
      </c>
      <c r="C3022" s="1" t="s">
        <v>471</v>
      </c>
      <c r="D3022" s="83">
        <v>1</v>
      </c>
      <c r="E3022" s="83">
        <v>0</v>
      </c>
      <c r="F3022" s="83">
        <v>7</v>
      </c>
      <c r="G3022" s="83">
        <v>1</v>
      </c>
      <c r="H3022" s="83">
        <v>4</v>
      </c>
      <c r="I3022" s="83">
        <v>0</v>
      </c>
      <c r="J3022" s="83">
        <v>0</v>
      </c>
      <c r="K3022" s="83">
        <v>0</v>
      </c>
      <c r="L3022" s="83">
        <v>13</v>
      </c>
      <c r="M3022" s="84">
        <v>5.1181102362204717E-2</v>
      </c>
      <c r="N3022" s="85">
        <f t="shared" si="47"/>
        <v>0</v>
      </c>
    </row>
    <row r="3023" spans="1:14" x14ac:dyDescent="0.25">
      <c r="A3023" s="1" t="s">
        <v>345</v>
      </c>
      <c r="B3023" s="1" t="s">
        <v>377</v>
      </c>
      <c r="C3023" s="1" t="s">
        <v>481</v>
      </c>
      <c r="D3023" s="83">
        <v>0</v>
      </c>
      <c r="E3023" s="83">
        <v>4</v>
      </c>
      <c r="F3023" s="83">
        <v>0</v>
      </c>
      <c r="G3023" s="83">
        <v>0</v>
      </c>
      <c r="H3023" s="83">
        <v>0</v>
      </c>
      <c r="I3023" s="83">
        <v>0</v>
      </c>
      <c r="J3023" s="83">
        <v>0</v>
      </c>
      <c r="K3023" s="83">
        <v>0</v>
      </c>
      <c r="L3023" s="83">
        <v>4</v>
      </c>
      <c r="M3023" s="84">
        <v>1.5748031496062988E-2</v>
      </c>
      <c r="N3023" s="85">
        <f t="shared" si="47"/>
        <v>1</v>
      </c>
    </row>
    <row r="3024" spans="1:14" x14ac:dyDescent="0.25">
      <c r="A3024" s="1" t="s">
        <v>345</v>
      </c>
      <c r="B3024" s="1" t="s">
        <v>377</v>
      </c>
      <c r="C3024" s="1" t="s">
        <v>477</v>
      </c>
      <c r="D3024" s="83">
        <v>0</v>
      </c>
      <c r="E3024" s="83">
        <v>0</v>
      </c>
      <c r="F3024" s="83">
        <v>1</v>
      </c>
      <c r="G3024" s="83">
        <v>1</v>
      </c>
      <c r="H3024" s="83">
        <v>0</v>
      </c>
      <c r="I3024" s="83">
        <v>0</v>
      </c>
      <c r="J3024" s="83">
        <v>0</v>
      </c>
      <c r="K3024" s="83">
        <v>0</v>
      </c>
      <c r="L3024" s="83">
        <v>2</v>
      </c>
      <c r="M3024" s="84">
        <v>7.874015748031496E-3</v>
      </c>
      <c r="N3024" s="85">
        <f t="shared" si="47"/>
        <v>0</v>
      </c>
    </row>
    <row r="3025" spans="1:14" x14ac:dyDescent="0.25">
      <c r="A3025" s="1" t="s">
        <v>345</v>
      </c>
      <c r="B3025" s="1" t="s">
        <v>377</v>
      </c>
      <c r="C3025" s="1" t="s">
        <v>478</v>
      </c>
      <c r="D3025" s="83">
        <v>0</v>
      </c>
      <c r="E3025" s="83">
        <v>0</v>
      </c>
      <c r="F3025" s="83">
        <v>0</v>
      </c>
      <c r="G3025" s="83">
        <v>1</v>
      </c>
      <c r="H3025" s="83">
        <v>0</v>
      </c>
      <c r="I3025" s="83">
        <v>0</v>
      </c>
      <c r="J3025" s="83">
        <v>0</v>
      </c>
      <c r="K3025" s="83">
        <v>0</v>
      </c>
      <c r="L3025" s="83">
        <v>1</v>
      </c>
      <c r="M3025" s="84">
        <v>3.937007874015748E-3</v>
      </c>
      <c r="N3025" s="85">
        <f t="shared" si="47"/>
        <v>0</v>
      </c>
    </row>
    <row r="3026" spans="1:14" x14ac:dyDescent="0.25">
      <c r="A3026" s="1" t="s">
        <v>345</v>
      </c>
      <c r="B3026" s="1" t="s">
        <v>377</v>
      </c>
      <c r="C3026" s="1" t="s">
        <v>472</v>
      </c>
      <c r="D3026" s="83">
        <v>4</v>
      </c>
      <c r="E3026" s="83">
        <v>45</v>
      </c>
      <c r="F3026" s="83">
        <v>24</v>
      </c>
      <c r="G3026" s="83">
        <v>11</v>
      </c>
      <c r="H3026" s="83">
        <v>4</v>
      </c>
      <c r="I3026" s="83">
        <v>1</v>
      </c>
      <c r="J3026" s="83">
        <v>0</v>
      </c>
      <c r="K3026" s="83">
        <v>5</v>
      </c>
      <c r="L3026" s="83">
        <v>94</v>
      </c>
      <c r="M3026" s="84">
        <v>0.37007874015748032</v>
      </c>
      <c r="N3026" s="85">
        <f t="shared" si="47"/>
        <v>0.47872340425531917</v>
      </c>
    </row>
    <row r="3027" spans="1:14" x14ac:dyDescent="0.25">
      <c r="A3027" s="1" t="s">
        <v>345</v>
      </c>
      <c r="B3027" s="1" t="s">
        <v>377</v>
      </c>
      <c r="C3027" s="1" t="s">
        <v>473</v>
      </c>
      <c r="D3027" s="83">
        <v>1</v>
      </c>
      <c r="E3027" s="83">
        <v>0</v>
      </c>
      <c r="F3027" s="83">
        <v>5</v>
      </c>
      <c r="G3027" s="83">
        <v>2</v>
      </c>
      <c r="H3027" s="83">
        <v>3</v>
      </c>
      <c r="I3027" s="83">
        <v>2</v>
      </c>
      <c r="J3027" s="83">
        <v>0</v>
      </c>
      <c r="K3027" s="83">
        <v>1</v>
      </c>
      <c r="L3027" s="83">
        <v>14</v>
      </c>
      <c r="M3027" s="84">
        <v>5.5118110236220472E-2</v>
      </c>
      <c r="N3027" s="85">
        <f t="shared" si="47"/>
        <v>0</v>
      </c>
    </row>
    <row r="3028" spans="1:14" x14ac:dyDescent="0.25">
      <c r="A3028" s="1" t="s">
        <v>345</v>
      </c>
      <c r="B3028" s="1" t="s">
        <v>377</v>
      </c>
      <c r="C3028" s="1" t="s">
        <v>474</v>
      </c>
      <c r="D3028" s="83">
        <v>0</v>
      </c>
      <c r="E3028" s="83">
        <v>13</v>
      </c>
      <c r="F3028" s="83">
        <v>10</v>
      </c>
      <c r="G3028" s="83">
        <v>7</v>
      </c>
      <c r="H3028" s="83">
        <v>2</v>
      </c>
      <c r="I3028" s="83">
        <v>0</v>
      </c>
      <c r="J3028" s="83">
        <v>1</v>
      </c>
      <c r="K3028" s="83">
        <v>1</v>
      </c>
      <c r="L3028" s="83">
        <v>34</v>
      </c>
      <c r="M3028" s="84">
        <v>0.13385826771653539</v>
      </c>
      <c r="N3028" s="85">
        <f t="shared" si="47"/>
        <v>0.38235294117647056</v>
      </c>
    </row>
    <row r="3029" spans="1:14" x14ac:dyDescent="0.25">
      <c r="A3029" s="3" t="s">
        <v>345</v>
      </c>
      <c r="B3029" s="3" t="s">
        <v>374</v>
      </c>
      <c r="C3029" s="3" t="s">
        <v>467</v>
      </c>
      <c r="D3029" s="181">
        <v>2</v>
      </c>
      <c r="E3029" s="181">
        <v>31</v>
      </c>
      <c r="F3029" s="181">
        <v>14</v>
      </c>
      <c r="G3029" s="181">
        <v>17</v>
      </c>
      <c r="H3029" s="181">
        <v>9</v>
      </c>
      <c r="I3029" s="181">
        <v>4</v>
      </c>
      <c r="J3029" s="181">
        <v>2</v>
      </c>
      <c r="K3029" s="181">
        <v>2</v>
      </c>
      <c r="L3029" s="181">
        <v>81</v>
      </c>
      <c r="M3029" s="182">
        <v>1</v>
      </c>
      <c r="N3029" s="183">
        <f t="shared" si="47"/>
        <v>0.38271604938271603</v>
      </c>
    </row>
    <row r="3030" spans="1:14" x14ac:dyDescent="0.25">
      <c r="A3030" s="1" t="s">
        <v>345</v>
      </c>
      <c r="B3030" s="1" t="s">
        <v>374</v>
      </c>
      <c r="C3030" s="1" t="s">
        <v>468</v>
      </c>
      <c r="D3030" s="83">
        <v>0</v>
      </c>
      <c r="E3030" s="83">
        <v>3</v>
      </c>
      <c r="F3030" s="83">
        <v>3</v>
      </c>
      <c r="G3030" s="83">
        <v>0</v>
      </c>
      <c r="H3030" s="83">
        <v>0</v>
      </c>
      <c r="I3030" s="83">
        <v>0</v>
      </c>
      <c r="J3030" s="83">
        <v>0</v>
      </c>
      <c r="K3030" s="83">
        <v>0</v>
      </c>
      <c r="L3030" s="83">
        <v>6</v>
      </c>
      <c r="M3030" s="84">
        <v>7.407407407407407E-2</v>
      </c>
      <c r="N3030" s="85">
        <f t="shared" si="47"/>
        <v>0.5</v>
      </c>
    </row>
    <row r="3031" spans="1:14" x14ac:dyDescent="0.25">
      <c r="A3031" s="1" t="s">
        <v>345</v>
      </c>
      <c r="B3031" s="1" t="s">
        <v>374</v>
      </c>
      <c r="C3031" s="1" t="s">
        <v>469</v>
      </c>
      <c r="D3031" s="83">
        <v>0</v>
      </c>
      <c r="E3031" s="83">
        <v>0</v>
      </c>
      <c r="F3031" s="83">
        <v>3</v>
      </c>
      <c r="G3031" s="83">
        <v>10</v>
      </c>
      <c r="H3031" s="83">
        <v>6</v>
      </c>
      <c r="I3031" s="83">
        <v>3</v>
      </c>
      <c r="J3031" s="83">
        <v>2</v>
      </c>
      <c r="K3031" s="83">
        <v>2</v>
      </c>
      <c r="L3031" s="83">
        <v>26</v>
      </c>
      <c r="M3031" s="84">
        <v>0.32098765432098758</v>
      </c>
      <c r="N3031" s="85">
        <f t="shared" si="47"/>
        <v>0</v>
      </c>
    </row>
    <row r="3032" spans="1:14" x14ac:dyDescent="0.25">
      <c r="A3032" s="1" t="s">
        <v>345</v>
      </c>
      <c r="B3032" s="1" t="s">
        <v>374</v>
      </c>
      <c r="C3032" s="1" t="s">
        <v>470</v>
      </c>
      <c r="D3032" s="83">
        <v>0</v>
      </c>
      <c r="E3032" s="83">
        <v>0</v>
      </c>
      <c r="F3032" s="83">
        <v>0</v>
      </c>
      <c r="G3032" s="83">
        <v>3</v>
      </c>
      <c r="H3032" s="83">
        <v>0</v>
      </c>
      <c r="I3032" s="83">
        <v>1</v>
      </c>
      <c r="J3032" s="83">
        <v>0</v>
      </c>
      <c r="K3032" s="83">
        <v>0</v>
      </c>
      <c r="L3032" s="83">
        <v>4</v>
      </c>
      <c r="M3032" s="84">
        <v>4.9382716049382713E-2</v>
      </c>
      <c r="N3032" s="85">
        <f t="shared" si="47"/>
        <v>0</v>
      </c>
    </row>
    <row r="3033" spans="1:14" x14ac:dyDescent="0.25">
      <c r="A3033" s="1" t="s">
        <v>345</v>
      </c>
      <c r="B3033" s="1" t="s">
        <v>374</v>
      </c>
      <c r="C3033" s="1" t="s">
        <v>471</v>
      </c>
      <c r="D3033" s="83">
        <v>0</v>
      </c>
      <c r="E3033" s="83">
        <v>0</v>
      </c>
      <c r="F3033" s="83">
        <v>2</v>
      </c>
      <c r="G3033" s="83">
        <v>1</v>
      </c>
      <c r="H3033" s="83">
        <v>1</v>
      </c>
      <c r="I3033" s="83">
        <v>0</v>
      </c>
      <c r="J3033" s="83">
        <v>0</v>
      </c>
      <c r="K3033" s="83">
        <v>0</v>
      </c>
      <c r="L3033" s="83">
        <v>4</v>
      </c>
      <c r="M3033" s="84">
        <v>4.9382716049382713E-2</v>
      </c>
      <c r="N3033" s="85">
        <f t="shared" si="47"/>
        <v>0</v>
      </c>
    </row>
    <row r="3034" spans="1:14" x14ac:dyDescent="0.25">
      <c r="A3034" s="1" t="s">
        <v>345</v>
      </c>
      <c r="B3034" s="1" t="s">
        <v>374</v>
      </c>
      <c r="C3034" s="1" t="s">
        <v>472</v>
      </c>
      <c r="D3034" s="83">
        <v>2</v>
      </c>
      <c r="E3034" s="83">
        <v>24</v>
      </c>
      <c r="F3034" s="83">
        <v>5</v>
      </c>
      <c r="G3034" s="83">
        <v>2</v>
      </c>
      <c r="H3034" s="83">
        <v>0</v>
      </c>
      <c r="I3034" s="83">
        <v>0</v>
      </c>
      <c r="J3034" s="83">
        <v>0</v>
      </c>
      <c r="K3034" s="83">
        <v>0</v>
      </c>
      <c r="L3034" s="83">
        <v>33</v>
      </c>
      <c r="M3034" s="84">
        <v>0.40740740740740738</v>
      </c>
      <c r="N3034" s="85">
        <f t="shared" si="47"/>
        <v>0.72727272727272729</v>
      </c>
    </row>
    <row r="3035" spans="1:14" x14ac:dyDescent="0.25">
      <c r="A3035" s="1" t="s">
        <v>345</v>
      </c>
      <c r="B3035" s="1" t="s">
        <v>374</v>
      </c>
      <c r="C3035" s="1" t="s">
        <v>473</v>
      </c>
      <c r="D3035" s="83">
        <v>0</v>
      </c>
      <c r="E3035" s="83">
        <v>0</v>
      </c>
      <c r="F3035" s="83">
        <v>1</v>
      </c>
      <c r="G3035" s="83">
        <v>1</v>
      </c>
      <c r="H3035" s="83">
        <v>1</v>
      </c>
      <c r="I3035" s="83">
        <v>0</v>
      </c>
      <c r="J3035" s="83">
        <v>0</v>
      </c>
      <c r="K3035" s="83">
        <v>0</v>
      </c>
      <c r="L3035" s="83">
        <v>3</v>
      </c>
      <c r="M3035" s="84">
        <v>3.7037037037037028E-2</v>
      </c>
      <c r="N3035" s="85">
        <f t="shared" si="47"/>
        <v>0</v>
      </c>
    </row>
    <row r="3036" spans="1:14" x14ac:dyDescent="0.25">
      <c r="A3036" s="1" t="s">
        <v>345</v>
      </c>
      <c r="B3036" s="1" t="s">
        <v>374</v>
      </c>
      <c r="C3036" s="1" t="s">
        <v>474</v>
      </c>
      <c r="D3036" s="83">
        <v>0</v>
      </c>
      <c r="E3036" s="83">
        <v>4</v>
      </c>
      <c r="F3036" s="83">
        <v>0</v>
      </c>
      <c r="G3036" s="83">
        <v>0</v>
      </c>
      <c r="H3036" s="83">
        <v>1</v>
      </c>
      <c r="I3036" s="83">
        <v>0</v>
      </c>
      <c r="J3036" s="83">
        <v>0</v>
      </c>
      <c r="K3036" s="83">
        <v>0</v>
      </c>
      <c r="L3036" s="83">
        <v>5</v>
      </c>
      <c r="M3036" s="84">
        <v>6.1728395061728399E-2</v>
      </c>
      <c r="N3036" s="85">
        <f t="shared" si="47"/>
        <v>0.8</v>
      </c>
    </row>
    <row r="3037" spans="1:14" x14ac:dyDescent="0.25">
      <c r="A3037" s="3" t="s">
        <v>345</v>
      </c>
      <c r="B3037" s="3" t="s">
        <v>355</v>
      </c>
      <c r="C3037" s="3" t="s">
        <v>467</v>
      </c>
      <c r="D3037" s="181">
        <v>6</v>
      </c>
      <c r="E3037" s="181">
        <v>55</v>
      </c>
      <c r="F3037" s="181">
        <v>14</v>
      </c>
      <c r="G3037" s="181">
        <v>27</v>
      </c>
      <c r="H3037" s="181">
        <v>9</v>
      </c>
      <c r="I3037" s="181">
        <v>3</v>
      </c>
      <c r="J3037" s="181">
        <v>2</v>
      </c>
      <c r="K3037" s="181">
        <v>4</v>
      </c>
      <c r="L3037" s="181">
        <v>120</v>
      </c>
      <c r="M3037" s="182">
        <v>1</v>
      </c>
      <c r="N3037" s="183">
        <f t="shared" si="47"/>
        <v>0.45833333333333331</v>
      </c>
    </row>
    <row r="3038" spans="1:14" x14ac:dyDescent="0.25">
      <c r="A3038" s="1" t="s">
        <v>345</v>
      </c>
      <c r="B3038" s="1" t="s">
        <v>355</v>
      </c>
      <c r="C3038" s="1" t="s">
        <v>468</v>
      </c>
      <c r="D3038" s="83">
        <v>1</v>
      </c>
      <c r="E3038" s="83">
        <v>8</v>
      </c>
      <c r="F3038" s="83">
        <v>4</v>
      </c>
      <c r="G3038" s="83">
        <v>0</v>
      </c>
      <c r="H3038" s="83">
        <v>0</v>
      </c>
      <c r="I3038" s="83">
        <v>0</v>
      </c>
      <c r="J3038" s="83">
        <v>0</v>
      </c>
      <c r="K3038" s="83">
        <v>0</v>
      </c>
      <c r="L3038" s="83">
        <v>13</v>
      </c>
      <c r="M3038" s="84">
        <v>0.10833333333333341</v>
      </c>
      <c r="N3038" s="85">
        <f t="shared" si="47"/>
        <v>0.61538461538461542</v>
      </c>
    </row>
    <row r="3039" spans="1:14" x14ac:dyDescent="0.25">
      <c r="A3039" s="1" t="s">
        <v>345</v>
      </c>
      <c r="B3039" s="1" t="s">
        <v>355</v>
      </c>
      <c r="C3039" s="1" t="s">
        <v>469</v>
      </c>
      <c r="D3039" s="83">
        <v>0</v>
      </c>
      <c r="E3039" s="83">
        <v>0</v>
      </c>
      <c r="F3039" s="83">
        <v>6</v>
      </c>
      <c r="G3039" s="83">
        <v>13</v>
      </c>
      <c r="H3039" s="83">
        <v>6</v>
      </c>
      <c r="I3039" s="83">
        <v>1</v>
      </c>
      <c r="J3039" s="83">
        <v>1</v>
      </c>
      <c r="K3039" s="83">
        <v>1</v>
      </c>
      <c r="L3039" s="83">
        <v>28</v>
      </c>
      <c r="M3039" s="84">
        <v>0.23333333333333331</v>
      </c>
      <c r="N3039" s="85">
        <f t="shared" si="47"/>
        <v>0</v>
      </c>
    </row>
    <row r="3040" spans="1:14" x14ac:dyDescent="0.25">
      <c r="A3040" s="1" t="s">
        <v>345</v>
      </c>
      <c r="B3040" s="1" t="s">
        <v>355</v>
      </c>
      <c r="C3040" s="1" t="s">
        <v>470</v>
      </c>
      <c r="D3040" s="83">
        <v>0</v>
      </c>
      <c r="E3040" s="83">
        <v>0</v>
      </c>
      <c r="F3040" s="83">
        <v>0</v>
      </c>
      <c r="G3040" s="83">
        <v>7</v>
      </c>
      <c r="H3040" s="83">
        <v>1</v>
      </c>
      <c r="I3040" s="83">
        <v>2</v>
      </c>
      <c r="J3040" s="83">
        <v>1</v>
      </c>
      <c r="K3040" s="83">
        <v>3</v>
      </c>
      <c r="L3040" s="83">
        <v>14</v>
      </c>
      <c r="M3040" s="84">
        <v>0.1166666666666667</v>
      </c>
      <c r="N3040" s="85">
        <f t="shared" si="47"/>
        <v>0</v>
      </c>
    </row>
    <row r="3041" spans="1:14" x14ac:dyDescent="0.25">
      <c r="A3041" s="1" t="s">
        <v>345</v>
      </c>
      <c r="B3041" s="1" t="s">
        <v>355</v>
      </c>
      <c r="C3041" s="1" t="s">
        <v>471</v>
      </c>
      <c r="D3041" s="83">
        <v>0</v>
      </c>
      <c r="E3041" s="83">
        <v>0</v>
      </c>
      <c r="F3041" s="83">
        <v>1</v>
      </c>
      <c r="G3041" s="83">
        <v>0</v>
      </c>
      <c r="H3041" s="83">
        <v>0</v>
      </c>
      <c r="I3041" s="83">
        <v>0</v>
      </c>
      <c r="J3041" s="83">
        <v>0</v>
      </c>
      <c r="K3041" s="83">
        <v>0</v>
      </c>
      <c r="L3041" s="83">
        <v>1</v>
      </c>
      <c r="M3041" s="84">
        <v>8.3333333333333332E-3</v>
      </c>
      <c r="N3041" s="85">
        <f t="shared" si="47"/>
        <v>0</v>
      </c>
    </row>
    <row r="3042" spans="1:14" x14ac:dyDescent="0.25">
      <c r="A3042" s="1" t="s">
        <v>345</v>
      </c>
      <c r="B3042" s="1" t="s">
        <v>355</v>
      </c>
      <c r="C3042" s="1" t="s">
        <v>472</v>
      </c>
      <c r="D3042" s="83">
        <v>3</v>
      </c>
      <c r="E3042" s="83">
        <v>42</v>
      </c>
      <c r="F3042" s="83">
        <v>2</v>
      </c>
      <c r="G3042" s="83">
        <v>3</v>
      </c>
      <c r="H3042" s="83">
        <v>0</v>
      </c>
      <c r="I3042" s="83">
        <v>0</v>
      </c>
      <c r="J3042" s="83">
        <v>0</v>
      </c>
      <c r="K3042" s="83">
        <v>0</v>
      </c>
      <c r="L3042" s="83">
        <v>50</v>
      </c>
      <c r="M3042" s="84">
        <v>0.41666666666666669</v>
      </c>
      <c r="N3042" s="85">
        <f t="shared" si="47"/>
        <v>0.84</v>
      </c>
    </row>
    <row r="3043" spans="1:14" x14ac:dyDescent="0.25">
      <c r="A3043" s="1" t="s">
        <v>345</v>
      </c>
      <c r="B3043" s="1" t="s">
        <v>355</v>
      </c>
      <c r="C3043" s="1" t="s">
        <v>473</v>
      </c>
      <c r="D3043" s="83">
        <v>2</v>
      </c>
      <c r="E3043" s="83">
        <v>0</v>
      </c>
      <c r="F3043" s="83">
        <v>1</v>
      </c>
      <c r="G3043" s="83">
        <v>4</v>
      </c>
      <c r="H3043" s="83">
        <v>2</v>
      </c>
      <c r="I3043" s="83">
        <v>0</v>
      </c>
      <c r="J3043" s="83">
        <v>0</v>
      </c>
      <c r="K3043" s="83">
        <v>0</v>
      </c>
      <c r="L3043" s="83">
        <v>9</v>
      </c>
      <c r="M3043" s="84">
        <v>7.4999999999999997E-2</v>
      </c>
      <c r="N3043" s="85">
        <f t="shared" si="47"/>
        <v>0</v>
      </c>
    </row>
    <row r="3044" spans="1:14" x14ac:dyDescent="0.25">
      <c r="A3044" s="1" t="s">
        <v>345</v>
      </c>
      <c r="B3044" s="1" t="s">
        <v>355</v>
      </c>
      <c r="C3044" s="1" t="s">
        <v>474</v>
      </c>
      <c r="D3044" s="83">
        <v>0</v>
      </c>
      <c r="E3044" s="83">
        <v>5</v>
      </c>
      <c r="F3044" s="83">
        <v>0</v>
      </c>
      <c r="G3044" s="83">
        <v>0</v>
      </c>
      <c r="H3044" s="83">
        <v>0</v>
      </c>
      <c r="I3044" s="83">
        <v>0</v>
      </c>
      <c r="J3044" s="83">
        <v>0</v>
      </c>
      <c r="K3044" s="83">
        <v>0</v>
      </c>
      <c r="L3044" s="83">
        <v>5</v>
      </c>
      <c r="M3044" s="84">
        <v>4.1666666666666657E-2</v>
      </c>
      <c r="N3044" s="85">
        <f t="shared" si="47"/>
        <v>1</v>
      </c>
    </row>
    <row r="3045" spans="1:14" x14ac:dyDescent="0.25">
      <c r="A3045" s="3" t="s">
        <v>345</v>
      </c>
      <c r="B3045" s="3" t="s">
        <v>356</v>
      </c>
      <c r="C3045" s="3" t="s">
        <v>467</v>
      </c>
      <c r="D3045" s="181">
        <v>4</v>
      </c>
      <c r="E3045" s="181">
        <v>62</v>
      </c>
      <c r="F3045" s="181">
        <v>26</v>
      </c>
      <c r="G3045" s="181">
        <v>27</v>
      </c>
      <c r="H3045" s="181">
        <v>22</v>
      </c>
      <c r="I3045" s="181">
        <v>5</v>
      </c>
      <c r="J3045" s="181">
        <v>12</v>
      </c>
      <c r="K3045" s="181">
        <v>4</v>
      </c>
      <c r="L3045" s="181">
        <v>162</v>
      </c>
      <c r="M3045" s="182">
        <v>1</v>
      </c>
      <c r="N3045" s="183">
        <f t="shared" si="47"/>
        <v>0.38271604938271603</v>
      </c>
    </row>
    <row r="3046" spans="1:14" x14ac:dyDescent="0.25">
      <c r="A3046" s="1" t="s">
        <v>345</v>
      </c>
      <c r="B3046" s="1" t="s">
        <v>356</v>
      </c>
      <c r="C3046" s="1" t="s">
        <v>468</v>
      </c>
      <c r="D3046" s="83">
        <v>0</v>
      </c>
      <c r="E3046" s="83">
        <v>14</v>
      </c>
      <c r="F3046" s="83">
        <v>5</v>
      </c>
      <c r="G3046" s="83">
        <v>0</v>
      </c>
      <c r="H3046" s="83">
        <v>1</v>
      </c>
      <c r="I3046" s="83">
        <v>0</v>
      </c>
      <c r="J3046" s="83">
        <v>0</v>
      </c>
      <c r="K3046" s="83">
        <v>0</v>
      </c>
      <c r="L3046" s="83">
        <v>20</v>
      </c>
      <c r="M3046" s="84">
        <v>0.1234567901234568</v>
      </c>
      <c r="N3046" s="85">
        <f t="shared" si="47"/>
        <v>0.7</v>
      </c>
    </row>
    <row r="3047" spans="1:14" x14ac:dyDescent="0.25">
      <c r="A3047" s="1" t="s">
        <v>345</v>
      </c>
      <c r="B3047" s="1" t="s">
        <v>356</v>
      </c>
      <c r="C3047" s="1" t="s">
        <v>469</v>
      </c>
      <c r="D3047" s="83">
        <v>0</v>
      </c>
      <c r="E3047" s="83">
        <v>0</v>
      </c>
      <c r="F3047" s="83">
        <v>11</v>
      </c>
      <c r="G3047" s="83">
        <v>8</v>
      </c>
      <c r="H3047" s="83">
        <v>11</v>
      </c>
      <c r="I3047" s="83">
        <v>3</v>
      </c>
      <c r="J3047" s="83">
        <v>8</v>
      </c>
      <c r="K3047" s="83">
        <v>2</v>
      </c>
      <c r="L3047" s="83">
        <v>43</v>
      </c>
      <c r="M3047" s="84">
        <v>0.26543209876543211</v>
      </c>
      <c r="N3047" s="85">
        <f t="shared" si="47"/>
        <v>0</v>
      </c>
    </row>
    <row r="3048" spans="1:14" x14ac:dyDescent="0.25">
      <c r="A3048" s="1" t="s">
        <v>345</v>
      </c>
      <c r="B3048" s="1" t="s">
        <v>356</v>
      </c>
      <c r="C3048" s="1" t="s">
        <v>470</v>
      </c>
      <c r="D3048" s="83">
        <v>0</v>
      </c>
      <c r="E3048" s="83">
        <v>0</v>
      </c>
      <c r="F3048" s="83">
        <v>0</v>
      </c>
      <c r="G3048" s="83">
        <v>6</v>
      </c>
      <c r="H3048" s="83">
        <v>3</v>
      </c>
      <c r="I3048" s="83">
        <v>0</v>
      </c>
      <c r="J3048" s="83">
        <v>3</v>
      </c>
      <c r="K3048" s="83">
        <v>2</v>
      </c>
      <c r="L3048" s="83">
        <v>14</v>
      </c>
      <c r="M3048" s="84">
        <v>8.6419753086419748E-2</v>
      </c>
      <c r="N3048" s="85">
        <f t="shared" si="47"/>
        <v>0</v>
      </c>
    </row>
    <row r="3049" spans="1:14" x14ac:dyDescent="0.25">
      <c r="A3049" s="1" t="s">
        <v>345</v>
      </c>
      <c r="B3049" s="1" t="s">
        <v>356</v>
      </c>
      <c r="C3049" s="1" t="s">
        <v>471</v>
      </c>
      <c r="D3049" s="83">
        <v>0</v>
      </c>
      <c r="E3049" s="83">
        <v>0</v>
      </c>
      <c r="F3049" s="83">
        <v>0</v>
      </c>
      <c r="G3049" s="83">
        <v>2</v>
      </c>
      <c r="H3049" s="83">
        <v>0</v>
      </c>
      <c r="I3049" s="83">
        <v>0</v>
      </c>
      <c r="J3049" s="83">
        <v>0</v>
      </c>
      <c r="K3049" s="83">
        <v>0</v>
      </c>
      <c r="L3049" s="83">
        <v>2</v>
      </c>
      <c r="M3049" s="84">
        <v>1.234567901234568E-2</v>
      </c>
      <c r="N3049" s="85">
        <f t="shared" si="47"/>
        <v>0</v>
      </c>
    </row>
    <row r="3050" spans="1:14" x14ac:dyDescent="0.25">
      <c r="A3050" s="1" t="s">
        <v>345</v>
      </c>
      <c r="B3050" s="1" t="s">
        <v>356</v>
      </c>
      <c r="C3050" s="1" t="s">
        <v>472</v>
      </c>
      <c r="D3050" s="83">
        <v>2</v>
      </c>
      <c r="E3050" s="83">
        <v>40</v>
      </c>
      <c r="F3050" s="83">
        <v>9</v>
      </c>
      <c r="G3050" s="83">
        <v>10</v>
      </c>
      <c r="H3050" s="83">
        <v>4</v>
      </c>
      <c r="I3050" s="83">
        <v>1</v>
      </c>
      <c r="J3050" s="83">
        <v>1</v>
      </c>
      <c r="K3050" s="83">
        <v>0</v>
      </c>
      <c r="L3050" s="83">
        <v>67</v>
      </c>
      <c r="M3050" s="84">
        <v>0.41358024691358031</v>
      </c>
      <c r="N3050" s="85">
        <f t="shared" si="47"/>
        <v>0.59701492537313428</v>
      </c>
    </row>
    <row r="3051" spans="1:14" x14ac:dyDescent="0.25">
      <c r="A3051" s="1" t="s">
        <v>345</v>
      </c>
      <c r="B3051" s="1" t="s">
        <v>356</v>
      </c>
      <c r="C3051" s="1" t="s">
        <v>473</v>
      </c>
      <c r="D3051" s="83">
        <v>0</v>
      </c>
      <c r="E3051" s="83">
        <v>0</v>
      </c>
      <c r="F3051" s="83">
        <v>0</v>
      </c>
      <c r="G3051" s="83">
        <v>1</v>
      </c>
      <c r="H3051" s="83">
        <v>3</v>
      </c>
      <c r="I3051" s="83">
        <v>1</v>
      </c>
      <c r="J3051" s="83">
        <v>0</v>
      </c>
      <c r="K3051" s="83">
        <v>0</v>
      </c>
      <c r="L3051" s="83">
        <v>5</v>
      </c>
      <c r="M3051" s="84">
        <v>3.0864197530864199E-2</v>
      </c>
      <c r="N3051" s="85">
        <f t="shared" si="47"/>
        <v>0</v>
      </c>
    </row>
    <row r="3052" spans="1:14" x14ac:dyDescent="0.25">
      <c r="A3052" s="1" t="s">
        <v>345</v>
      </c>
      <c r="B3052" s="1" t="s">
        <v>356</v>
      </c>
      <c r="C3052" s="1" t="s">
        <v>474</v>
      </c>
      <c r="D3052" s="83">
        <v>2</v>
      </c>
      <c r="E3052" s="83">
        <v>8</v>
      </c>
      <c r="F3052" s="83">
        <v>1</v>
      </c>
      <c r="G3052" s="83">
        <v>0</v>
      </c>
      <c r="H3052" s="83">
        <v>0</v>
      </c>
      <c r="I3052" s="83">
        <v>0</v>
      </c>
      <c r="J3052" s="83">
        <v>0</v>
      </c>
      <c r="K3052" s="83">
        <v>0</v>
      </c>
      <c r="L3052" s="83">
        <v>11</v>
      </c>
      <c r="M3052" s="84">
        <v>6.7901234567901231E-2</v>
      </c>
      <c r="N3052" s="85">
        <f t="shared" si="47"/>
        <v>0.72727272727272729</v>
      </c>
    </row>
    <row r="3053" spans="1:14" x14ac:dyDescent="0.25">
      <c r="A3053" s="3" t="s">
        <v>345</v>
      </c>
      <c r="B3053" s="3" t="s">
        <v>357</v>
      </c>
      <c r="C3053" s="3" t="s">
        <v>467</v>
      </c>
      <c r="D3053" s="181">
        <v>1</v>
      </c>
      <c r="E3053" s="181">
        <v>70</v>
      </c>
      <c r="F3053" s="181">
        <v>21</v>
      </c>
      <c r="G3053" s="181">
        <v>27</v>
      </c>
      <c r="H3053" s="181">
        <v>6</v>
      </c>
      <c r="I3053" s="181">
        <v>9</v>
      </c>
      <c r="J3053" s="181">
        <v>6</v>
      </c>
      <c r="K3053" s="181">
        <v>7</v>
      </c>
      <c r="L3053" s="181">
        <v>147</v>
      </c>
      <c r="M3053" s="182">
        <v>1</v>
      </c>
      <c r="N3053" s="183">
        <f t="shared" si="47"/>
        <v>0.47619047619047616</v>
      </c>
    </row>
    <row r="3054" spans="1:14" x14ac:dyDescent="0.25">
      <c r="A3054" s="1" t="s">
        <v>345</v>
      </c>
      <c r="B3054" s="1" t="s">
        <v>357</v>
      </c>
      <c r="C3054" s="1" t="s">
        <v>468</v>
      </c>
      <c r="D3054" s="83">
        <v>0</v>
      </c>
      <c r="E3054" s="83">
        <v>16</v>
      </c>
      <c r="F3054" s="83">
        <v>0</v>
      </c>
      <c r="G3054" s="83">
        <v>1</v>
      </c>
      <c r="H3054" s="83">
        <v>0</v>
      </c>
      <c r="I3054" s="83">
        <v>0</v>
      </c>
      <c r="J3054" s="83">
        <v>0</v>
      </c>
      <c r="K3054" s="83">
        <v>0</v>
      </c>
      <c r="L3054" s="83">
        <v>17</v>
      </c>
      <c r="M3054" s="84">
        <v>0.11564625850340141</v>
      </c>
      <c r="N3054" s="85">
        <f t="shared" si="47"/>
        <v>0.94117647058823528</v>
      </c>
    </row>
    <row r="3055" spans="1:14" x14ac:dyDescent="0.25">
      <c r="A3055" s="1" t="s">
        <v>345</v>
      </c>
      <c r="B3055" s="1" t="s">
        <v>357</v>
      </c>
      <c r="C3055" s="1" t="s">
        <v>469</v>
      </c>
      <c r="D3055" s="83">
        <v>0</v>
      </c>
      <c r="E3055" s="83">
        <v>0</v>
      </c>
      <c r="F3055" s="83">
        <v>5</v>
      </c>
      <c r="G3055" s="83">
        <v>14</v>
      </c>
      <c r="H3055" s="83">
        <v>2</v>
      </c>
      <c r="I3055" s="83">
        <v>3</v>
      </c>
      <c r="J3055" s="83">
        <v>4</v>
      </c>
      <c r="K3055" s="83">
        <v>0</v>
      </c>
      <c r="L3055" s="83">
        <v>28</v>
      </c>
      <c r="M3055" s="84">
        <v>0.19047619047619049</v>
      </c>
      <c r="N3055" s="85">
        <f t="shared" si="47"/>
        <v>0</v>
      </c>
    </row>
    <row r="3056" spans="1:14" x14ac:dyDescent="0.25">
      <c r="A3056" s="1" t="s">
        <v>345</v>
      </c>
      <c r="B3056" s="1" t="s">
        <v>357</v>
      </c>
      <c r="C3056" s="1" t="s">
        <v>470</v>
      </c>
      <c r="D3056" s="83">
        <v>0</v>
      </c>
      <c r="E3056" s="83">
        <v>0</v>
      </c>
      <c r="F3056" s="83">
        <v>0</v>
      </c>
      <c r="G3056" s="83">
        <v>6</v>
      </c>
      <c r="H3056" s="83">
        <v>1</v>
      </c>
      <c r="I3056" s="83">
        <v>3</v>
      </c>
      <c r="J3056" s="83">
        <v>1</v>
      </c>
      <c r="K3056" s="83">
        <v>5</v>
      </c>
      <c r="L3056" s="83">
        <v>16</v>
      </c>
      <c r="M3056" s="84">
        <v>0.108843537414966</v>
      </c>
      <c r="N3056" s="85">
        <f t="shared" si="47"/>
        <v>0</v>
      </c>
    </row>
    <row r="3057" spans="1:14" x14ac:dyDescent="0.25">
      <c r="A3057" s="1" t="s">
        <v>345</v>
      </c>
      <c r="B3057" s="1" t="s">
        <v>357</v>
      </c>
      <c r="C3057" s="1" t="s">
        <v>481</v>
      </c>
      <c r="D3057" s="83">
        <v>0</v>
      </c>
      <c r="E3057" s="83">
        <v>1</v>
      </c>
      <c r="F3057" s="83">
        <v>0</v>
      </c>
      <c r="G3057" s="83">
        <v>0</v>
      </c>
      <c r="H3057" s="83">
        <v>0</v>
      </c>
      <c r="I3057" s="83">
        <v>0</v>
      </c>
      <c r="J3057" s="83">
        <v>0</v>
      </c>
      <c r="K3057" s="83">
        <v>0</v>
      </c>
      <c r="L3057" s="83">
        <v>1</v>
      </c>
      <c r="M3057" s="84">
        <v>6.8027210884353739E-3</v>
      </c>
      <c r="N3057" s="85">
        <f t="shared" si="47"/>
        <v>1</v>
      </c>
    </row>
    <row r="3058" spans="1:14" x14ac:dyDescent="0.25">
      <c r="A3058" s="1" t="s">
        <v>345</v>
      </c>
      <c r="B3058" s="1" t="s">
        <v>357</v>
      </c>
      <c r="C3058" s="1" t="s">
        <v>472</v>
      </c>
      <c r="D3058" s="83">
        <v>1</v>
      </c>
      <c r="E3058" s="83">
        <v>41</v>
      </c>
      <c r="F3058" s="83">
        <v>11</v>
      </c>
      <c r="G3058" s="83">
        <v>3</v>
      </c>
      <c r="H3058" s="83">
        <v>1</v>
      </c>
      <c r="I3058" s="83">
        <v>3</v>
      </c>
      <c r="J3058" s="83">
        <v>0</v>
      </c>
      <c r="K3058" s="83">
        <v>1</v>
      </c>
      <c r="L3058" s="83">
        <v>61</v>
      </c>
      <c r="M3058" s="84">
        <v>0.41496598639455778</v>
      </c>
      <c r="N3058" s="85">
        <f t="shared" si="47"/>
        <v>0.67213114754098358</v>
      </c>
    </row>
    <row r="3059" spans="1:14" x14ac:dyDescent="0.25">
      <c r="A3059" s="1" t="s">
        <v>345</v>
      </c>
      <c r="B3059" s="1" t="s">
        <v>357</v>
      </c>
      <c r="C3059" s="1" t="s">
        <v>473</v>
      </c>
      <c r="D3059" s="83">
        <v>0</v>
      </c>
      <c r="E3059" s="83">
        <v>0</v>
      </c>
      <c r="F3059" s="83">
        <v>2</v>
      </c>
      <c r="G3059" s="83">
        <v>3</v>
      </c>
      <c r="H3059" s="83">
        <v>2</v>
      </c>
      <c r="I3059" s="83">
        <v>0</v>
      </c>
      <c r="J3059" s="83">
        <v>1</v>
      </c>
      <c r="K3059" s="83">
        <v>0</v>
      </c>
      <c r="L3059" s="83">
        <v>8</v>
      </c>
      <c r="M3059" s="84">
        <v>5.4421768707482991E-2</v>
      </c>
      <c r="N3059" s="85">
        <f t="shared" si="47"/>
        <v>0</v>
      </c>
    </row>
    <row r="3060" spans="1:14" x14ac:dyDescent="0.25">
      <c r="A3060" s="1" t="s">
        <v>345</v>
      </c>
      <c r="B3060" s="1" t="s">
        <v>357</v>
      </c>
      <c r="C3060" s="1" t="s">
        <v>474</v>
      </c>
      <c r="D3060" s="83">
        <v>0</v>
      </c>
      <c r="E3060" s="83">
        <v>12</v>
      </c>
      <c r="F3060" s="83">
        <v>3</v>
      </c>
      <c r="G3060" s="83">
        <v>0</v>
      </c>
      <c r="H3060" s="83">
        <v>0</v>
      </c>
      <c r="I3060" s="83">
        <v>0</v>
      </c>
      <c r="J3060" s="83">
        <v>0</v>
      </c>
      <c r="K3060" s="83">
        <v>1</v>
      </c>
      <c r="L3060" s="83">
        <v>16</v>
      </c>
      <c r="M3060" s="84">
        <v>0.108843537414966</v>
      </c>
      <c r="N3060" s="85">
        <f t="shared" si="47"/>
        <v>0.75</v>
      </c>
    </row>
    <row r="3061" spans="1:14" x14ac:dyDescent="0.25">
      <c r="A3061" s="3" t="s">
        <v>345</v>
      </c>
      <c r="B3061" s="3" t="s">
        <v>358</v>
      </c>
      <c r="C3061" s="3" t="s">
        <v>467</v>
      </c>
      <c r="D3061" s="181">
        <v>8</v>
      </c>
      <c r="E3061" s="181">
        <v>70</v>
      </c>
      <c r="F3061" s="181">
        <v>30</v>
      </c>
      <c r="G3061" s="181">
        <v>31</v>
      </c>
      <c r="H3061" s="181">
        <v>6</v>
      </c>
      <c r="I3061" s="181">
        <v>6</v>
      </c>
      <c r="J3061" s="181">
        <v>3</v>
      </c>
      <c r="K3061" s="181">
        <v>3</v>
      </c>
      <c r="L3061" s="181">
        <v>157</v>
      </c>
      <c r="M3061" s="182">
        <v>1</v>
      </c>
      <c r="N3061" s="183">
        <f t="shared" si="47"/>
        <v>0.44585987261146498</v>
      </c>
    </row>
    <row r="3062" spans="1:14" x14ac:dyDescent="0.25">
      <c r="A3062" s="1" t="s">
        <v>345</v>
      </c>
      <c r="B3062" s="1" t="s">
        <v>358</v>
      </c>
      <c r="C3062" s="1" t="s">
        <v>468</v>
      </c>
      <c r="D3062" s="83">
        <v>1</v>
      </c>
      <c r="E3062" s="83">
        <v>12</v>
      </c>
      <c r="F3062" s="83">
        <v>4</v>
      </c>
      <c r="G3062" s="83">
        <v>2</v>
      </c>
      <c r="H3062" s="83">
        <v>0</v>
      </c>
      <c r="I3062" s="83">
        <v>0</v>
      </c>
      <c r="J3062" s="83">
        <v>0</v>
      </c>
      <c r="K3062" s="83">
        <v>0</v>
      </c>
      <c r="L3062" s="83">
        <v>19</v>
      </c>
      <c r="M3062" s="84">
        <v>0.12101910828025481</v>
      </c>
      <c r="N3062" s="85">
        <f t="shared" si="47"/>
        <v>0.63157894736842102</v>
      </c>
    </row>
    <row r="3063" spans="1:14" x14ac:dyDescent="0.25">
      <c r="A3063" s="1" t="s">
        <v>345</v>
      </c>
      <c r="B3063" s="1" t="s">
        <v>358</v>
      </c>
      <c r="C3063" s="1" t="s">
        <v>469</v>
      </c>
      <c r="D3063" s="83">
        <v>0</v>
      </c>
      <c r="E3063" s="83">
        <v>1</v>
      </c>
      <c r="F3063" s="83">
        <v>10</v>
      </c>
      <c r="G3063" s="83">
        <v>12</v>
      </c>
      <c r="H3063" s="83">
        <v>3</v>
      </c>
      <c r="I3063" s="83">
        <v>2</v>
      </c>
      <c r="J3063" s="83">
        <v>3</v>
      </c>
      <c r="K3063" s="83">
        <v>1</v>
      </c>
      <c r="L3063" s="83">
        <v>32</v>
      </c>
      <c r="M3063" s="84">
        <v>0.2038216560509554</v>
      </c>
      <c r="N3063" s="85">
        <f t="shared" si="47"/>
        <v>3.125E-2</v>
      </c>
    </row>
    <row r="3064" spans="1:14" x14ac:dyDescent="0.25">
      <c r="A3064" s="1" t="s">
        <v>345</v>
      </c>
      <c r="B3064" s="1" t="s">
        <v>358</v>
      </c>
      <c r="C3064" s="1" t="s">
        <v>470</v>
      </c>
      <c r="D3064" s="83">
        <v>0</v>
      </c>
      <c r="E3064" s="83">
        <v>0</v>
      </c>
      <c r="F3064" s="83">
        <v>0</v>
      </c>
      <c r="G3064" s="83">
        <v>4</v>
      </c>
      <c r="H3064" s="83">
        <v>1</v>
      </c>
      <c r="I3064" s="83">
        <v>1</v>
      </c>
      <c r="J3064" s="83">
        <v>0</v>
      </c>
      <c r="K3064" s="83">
        <v>1</v>
      </c>
      <c r="L3064" s="83">
        <v>7</v>
      </c>
      <c r="M3064" s="84">
        <v>4.4585987261146487E-2</v>
      </c>
      <c r="N3064" s="85">
        <f t="shared" si="47"/>
        <v>0</v>
      </c>
    </row>
    <row r="3065" spans="1:14" x14ac:dyDescent="0.25">
      <c r="A3065" s="1" t="s">
        <v>345</v>
      </c>
      <c r="B3065" s="1" t="s">
        <v>358</v>
      </c>
      <c r="C3065" s="1" t="s">
        <v>471</v>
      </c>
      <c r="D3065" s="83">
        <v>0</v>
      </c>
      <c r="E3065" s="83">
        <v>0</v>
      </c>
      <c r="F3065" s="83">
        <v>1</v>
      </c>
      <c r="G3065" s="83">
        <v>1</v>
      </c>
      <c r="H3065" s="83">
        <v>0</v>
      </c>
      <c r="I3065" s="83">
        <v>0</v>
      </c>
      <c r="J3065" s="83">
        <v>0</v>
      </c>
      <c r="K3065" s="83">
        <v>0</v>
      </c>
      <c r="L3065" s="83">
        <v>2</v>
      </c>
      <c r="M3065" s="84">
        <v>1.2738853503184711E-2</v>
      </c>
      <c r="N3065" s="85">
        <f t="shared" si="47"/>
        <v>0</v>
      </c>
    </row>
    <row r="3066" spans="1:14" x14ac:dyDescent="0.25">
      <c r="A3066" s="1" t="s">
        <v>345</v>
      </c>
      <c r="B3066" s="1" t="s">
        <v>358</v>
      </c>
      <c r="C3066" s="1" t="s">
        <v>472</v>
      </c>
      <c r="D3066" s="83">
        <v>7</v>
      </c>
      <c r="E3066" s="83">
        <v>43</v>
      </c>
      <c r="F3066" s="83">
        <v>8</v>
      </c>
      <c r="G3066" s="83">
        <v>11</v>
      </c>
      <c r="H3066" s="83">
        <v>1</v>
      </c>
      <c r="I3066" s="83">
        <v>3</v>
      </c>
      <c r="J3066" s="83">
        <v>0</v>
      </c>
      <c r="K3066" s="83">
        <v>0</v>
      </c>
      <c r="L3066" s="83">
        <v>73</v>
      </c>
      <c r="M3066" s="84">
        <v>0.46496815286624199</v>
      </c>
      <c r="N3066" s="85">
        <f t="shared" si="47"/>
        <v>0.58904109589041098</v>
      </c>
    </row>
    <row r="3067" spans="1:14" x14ac:dyDescent="0.25">
      <c r="A3067" s="1" t="s">
        <v>345</v>
      </c>
      <c r="B3067" s="1" t="s">
        <v>358</v>
      </c>
      <c r="C3067" s="1" t="s">
        <v>473</v>
      </c>
      <c r="D3067" s="83">
        <v>0</v>
      </c>
      <c r="E3067" s="83">
        <v>1</v>
      </c>
      <c r="F3067" s="83">
        <v>2</v>
      </c>
      <c r="G3067" s="83">
        <v>0</v>
      </c>
      <c r="H3067" s="83">
        <v>0</v>
      </c>
      <c r="I3067" s="83">
        <v>0</v>
      </c>
      <c r="J3067" s="83">
        <v>0</v>
      </c>
      <c r="K3067" s="83">
        <v>1</v>
      </c>
      <c r="L3067" s="83">
        <v>4</v>
      </c>
      <c r="M3067" s="84">
        <v>2.5477707006369432E-2</v>
      </c>
      <c r="N3067" s="85">
        <f t="shared" si="47"/>
        <v>0.25</v>
      </c>
    </row>
    <row r="3068" spans="1:14" x14ac:dyDescent="0.25">
      <c r="A3068" s="1" t="s">
        <v>345</v>
      </c>
      <c r="B3068" s="1" t="s">
        <v>358</v>
      </c>
      <c r="C3068" s="1" t="s">
        <v>474</v>
      </c>
      <c r="D3068" s="83">
        <v>0</v>
      </c>
      <c r="E3068" s="83">
        <v>13</v>
      </c>
      <c r="F3068" s="83">
        <v>5</v>
      </c>
      <c r="G3068" s="83">
        <v>1</v>
      </c>
      <c r="H3068" s="83">
        <v>1</v>
      </c>
      <c r="I3068" s="83">
        <v>0</v>
      </c>
      <c r="J3068" s="83">
        <v>0</v>
      </c>
      <c r="K3068" s="83">
        <v>0</v>
      </c>
      <c r="L3068" s="83">
        <v>20</v>
      </c>
      <c r="M3068" s="84">
        <v>0.12738853503184711</v>
      </c>
      <c r="N3068" s="85">
        <f t="shared" si="47"/>
        <v>0.65</v>
      </c>
    </row>
    <row r="3069" spans="1:14" x14ac:dyDescent="0.25">
      <c r="A3069" s="3" t="s">
        <v>345</v>
      </c>
      <c r="B3069" s="3" t="s">
        <v>671</v>
      </c>
      <c r="C3069" s="3" t="s">
        <v>467</v>
      </c>
      <c r="D3069" s="181">
        <v>0</v>
      </c>
      <c r="E3069" s="181">
        <v>47</v>
      </c>
      <c r="F3069" s="181">
        <v>17</v>
      </c>
      <c r="G3069" s="181">
        <v>11</v>
      </c>
      <c r="H3069" s="181">
        <v>9</v>
      </c>
      <c r="I3069" s="181">
        <v>2</v>
      </c>
      <c r="J3069" s="181">
        <v>0</v>
      </c>
      <c r="K3069" s="181">
        <v>2</v>
      </c>
      <c r="L3069" s="181">
        <v>88</v>
      </c>
      <c r="M3069" s="182">
        <v>1</v>
      </c>
      <c r="N3069" s="183">
        <f t="shared" si="47"/>
        <v>0.53409090909090906</v>
      </c>
    </row>
    <row r="3070" spans="1:14" x14ac:dyDescent="0.25">
      <c r="A3070" s="1" t="s">
        <v>345</v>
      </c>
      <c r="B3070" s="1" t="s">
        <v>671</v>
      </c>
      <c r="C3070" s="1" t="s">
        <v>468</v>
      </c>
      <c r="D3070" s="83">
        <v>0</v>
      </c>
      <c r="E3070" s="83">
        <v>8</v>
      </c>
      <c r="F3070" s="83">
        <v>3</v>
      </c>
      <c r="G3070" s="83">
        <v>0</v>
      </c>
      <c r="H3070" s="83">
        <v>0</v>
      </c>
      <c r="I3070" s="83">
        <v>0</v>
      </c>
      <c r="J3070" s="83">
        <v>0</v>
      </c>
      <c r="K3070" s="83">
        <v>0</v>
      </c>
      <c r="L3070" s="83">
        <v>11</v>
      </c>
      <c r="M3070" s="84">
        <v>0.125</v>
      </c>
      <c r="N3070" s="85">
        <f t="shared" si="47"/>
        <v>0.72727272727272729</v>
      </c>
    </row>
    <row r="3071" spans="1:14" x14ac:dyDescent="0.25">
      <c r="A3071" s="1" t="s">
        <v>345</v>
      </c>
      <c r="B3071" s="1" t="s">
        <v>671</v>
      </c>
      <c r="C3071" s="1" t="s">
        <v>469</v>
      </c>
      <c r="D3071" s="83">
        <v>0</v>
      </c>
      <c r="E3071" s="83">
        <v>0</v>
      </c>
      <c r="F3071" s="83">
        <v>2</v>
      </c>
      <c r="G3071" s="83">
        <v>3</v>
      </c>
      <c r="H3071" s="83">
        <v>3</v>
      </c>
      <c r="I3071" s="83">
        <v>0</v>
      </c>
      <c r="J3071" s="83">
        <v>0</v>
      </c>
      <c r="K3071" s="83">
        <v>0</v>
      </c>
      <c r="L3071" s="83">
        <v>8</v>
      </c>
      <c r="M3071" s="84">
        <v>9.0909090909090912E-2</v>
      </c>
      <c r="N3071" s="85">
        <f t="shared" si="47"/>
        <v>0</v>
      </c>
    </row>
    <row r="3072" spans="1:14" x14ac:dyDescent="0.25">
      <c r="A3072" s="1" t="s">
        <v>345</v>
      </c>
      <c r="B3072" s="1" t="s">
        <v>671</v>
      </c>
      <c r="C3072" s="1" t="s">
        <v>470</v>
      </c>
      <c r="D3072" s="83">
        <v>0</v>
      </c>
      <c r="E3072" s="83">
        <v>0</v>
      </c>
      <c r="F3072" s="83">
        <v>0</v>
      </c>
      <c r="G3072" s="83">
        <v>3</v>
      </c>
      <c r="H3072" s="83">
        <v>0</v>
      </c>
      <c r="I3072" s="83">
        <v>1</v>
      </c>
      <c r="J3072" s="83">
        <v>0</v>
      </c>
      <c r="K3072" s="83">
        <v>2</v>
      </c>
      <c r="L3072" s="83">
        <v>6</v>
      </c>
      <c r="M3072" s="84">
        <v>6.8181818181818177E-2</v>
      </c>
      <c r="N3072" s="85">
        <f t="shared" si="47"/>
        <v>0</v>
      </c>
    </row>
    <row r="3073" spans="1:14" x14ac:dyDescent="0.25">
      <c r="A3073" s="1" t="s">
        <v>345</v>
      </c>
      <c r="B3073" s="1" t="s">
        <v>671</v>
      </c>
      <c r="C3073" s="1" t="s">
        <v>471</v>
      </c>
      <c r="D3073" s="83">
        <v>0</v>
      </c>
      <c r="E3073" s="83">
        <v>0</v>
      </c>
      <c r="F3073" s="83">
        <v>0</v>
      </c>
      <c r="G3073" s="83">
        <v>1</v>
      </c>
      <c r="H3073" s="83">
        <v>0</v>
      </c>
      <c r="I3073" s="83">
        <v>0</v>
      </c>
      <c r="J3073" s="83">
        <v>0</v>
      </c>
      <c r="K3073" s="83">
        <v>0</v>
      </c>
      <c r="L3073" s="83">
        <v>1</v>
      </c>
      <c r="M3073" s="84">
        <v>1.136363636363636E-2</v>
      </c>
      <c r="N3073" s="85">
        <f t="shared" si="47"/>
        <v>0</v>
      </c>
    </row>
    <row r="3074" spans="1:14" x14ac:dyDescent="0.25">
      <c r="A3074" s="1" t="s">
        <v>345</v>
      </c>
      <c r="B3074" s="1" t="s">
        <v>671</v>
      </c>
      <c r="C3074" s="1" t="s">
        <v>481</v>
      </c>
      <c r="D3074" s="83">
        <v>0</v>
      </c>
      <c r="E3074" s="83">
        <v>1</v>
      </c>
      <c r="F3074" s="83">
        <v>0</v>
      </c>
      <c r="G3074" s="83">
        <v>0</v>
      </c>
      <c r="H3074" s="83">
        <v>0</v>
      </c>
      <c r="I3074" s="83">
        <v>0</v>
      </c>
      <c r="J3074" s="83">
        <v>0</v>
      </c>
      <c r="K3074" s="83">
        <v>0</v>
      </c>
      <c r="L3074" s="83">
        <v>1</v>
      </c>
      <c r="M3074" s="84">
        <v>1.136363636363636E-2</v>
      </c>
      <c r="N3074" s="85">
        <f t="shared" si="47"/>
        <v>1</v>
      </c>
    </row>
    <row r="3075" spans="1:14" x14ac:dyDescent="0.25">
      <c r="A3075" s="1" t="s">
        <v>345</v>
      </c>
      <c r="B3075" s="1" t="s">
        <v>671</v>
      </c>
      <c r="C3075" s="1" t="s">
        <v>472</v>
      </c>
      <c r="D3075" s="83">
        <v>0</v>
      </c>
      <c r="E3075" s="83">
        <v>29</v>
      </c>
      <c r="F3075" s="83">
        <v>8</v>
      </c>
      <c r="G3075" s="83">
        <v>3</v>
      </c>
      <c r="H3075" s="83">
        <v>4</v>
      </c>
      <c r="I3075" s="83">
        <v>0</v>
      </c>
      <c r="J3075" s="83">
        <v>0</v>
      </c>
      <c r="K3075" s="83">
        <v>0</v>
      </c>
      <c r="L3075" s="83">
        <v>44</v>
      </c>
      <c r="M3075" s="84">
        <v>0.5</v>
      </c>
      <c r="N3075" s="85">
        <f t="shared" si="47"/>
        <v>0.65909090909090906</v>
      </c>
    </row>
    <row r="3076" spans="1:14" x14ac:dyDescent="0.25">
      <c r="A3076" s="1" t="s">
        <v>345</v>
      </c>
      <c r="B3076" s="1" t="s">
        <v>671</v>
      </c>
      <c r="C3076" s="1" t="s">
        <v>473</v>
      </c>
      <c r="D3076" s="83">
        <v>0</v>
      </c>
      <c r="E3076" s="83">
        <v>0</v>
      </c>
      <c r="F3076" s="83">
        <v>1</v>
      </c>
      <c r="G3076" s="83">
        <v>1</v>
      </c>
      <c r="H3076" s="83">
        <v>1</v>
      </c>
      <c r="I3076" s="83">
        <v>1</v>
      </c>
      <c r="J3076" s="83">
        <v>0</v>
      </c>
      <c r="K3076" s="83">
        <v>0</v>
      </c>
      <c r="L3076" s="83">
        <v>4</v>
      </c>
      <c r="M3076" s="84">
        <v>4.5454545454545463E-2</v>
      </c>
      <c r="N3076" s="85">
        <f t="shared" ref="N3076:N3139" si="48">E3076/L3076</f>
        <v>0</v>
      </c>
    </row>
    <row r="3077" spans="1:14" x14ac:dyDescent="0.25">
      <c r="A3077" s="1" t="s">
        <v>345</v>
      </c>
      <c r="B3077" s="1" t="s">
        <v>671</v>
      </c>
      <c r="C3077" s="1" t="s">
        <v>474</v>
      </c>
      <c r="D3077" s="83">
        <v>0</v>
      </c>
      <c r="E3077" s="83">
        <v>9</v>
      </c>
      <c r="F3077" s="83">
        <v>3</v>
      </c>
      <c r="G3077" s="83">
        <v>0</v>
      </c>
      <c r="H3077" s="83">
        <v>1</v>
      </c>
      <c r="I3077" s="83">
        <v>0</v>
      </c>
      <c r="J3077" s="83">
        <v>0</v>
      </c>
      <c r="K3077" s="83">
        <v>0</v>
      </c>
      <c r="L3077" s="83">
        <v>13</v>
      </c>
      <c r="M3077" s="84">
        <v>0.14772727272727271</v>
      </c>
      <c r="N3077" s="85">
        <f t="shared" si="48"/>
        <v>0.69230769230769229</v>
      </c>
    </row>
    <row r="3078" spans="1:14" x14ac:dyDescent="0.25">
      <c r="A3078" s="3" t="s">
        <v>345</v>
      </c>
      <c r="B3078" s="3" t="s">
        <v>359</v>
      </c>
      <c r="C3078" s="3" t="s">
        <v>467</v>
      </c>
      <c r="D3078" s="181">
        <v>2</v>
      </c>
      <c r="E3078" s="181">
        <v>30</v>
      </c>
      <c r="F3078" s="181">
        <v>12</v>
      </c>
      <c r="G3078" s="181">
        <v>6</v>
      </c>
      <c r="H3078" s="181">
        <v>7</v>
      </c>
      <c r="I3078" s="181">
        <v>5</v>
      </c>
      <c r="J3078" s="181">
        <v>5</v>
      </c>
      <c r="K3078" s="181">
        <v>4</v>
      </c>
      <c r="L3078" s="181">
        <v>71</v>
      </c>
      <c r="M3078" s="182">
        <v>1</v>
      </c>
      <c r="N3078" s="183">
        <f t="shared" si="48"/>
        <v>0.42253521126760563</v>
      </c>
    </row>
    <row r="3079" spans="1:14" x14ac:dyDescent="0.25">
      <c r="A3079" s="1" t="s">
        <v>345</v>
      </c>
      <c r="B3079" s="1" t="s">
        <v>359</v>
      </c>
      <c r="C3079" s="1" t="s">
        <v>468</v>
      </c>
      <c r="D3079" s="83">
        <v>1</v>
      </c>
      <c r="E3079" s="83">
        <v>2</v>
      </c>
      <c r="F3079" s="83">
        <v>1</v>
      </c>
      <c r="G3079" s="83">
        <v>0</v>
      </c>
      <c r="H3079" s="83">
        <v>0</v>
      </c>
      <c r="I3079" s="83">
        <v>0</v>
      </c>
      <c r="J3079" s="83">
        <v>0</v>
      </c>
      <c r="K3079" s="83">
        <v>0</v>
      </c>
      <c r="L3079" s="83">
        <v>4</v>
      </c>
      <c r="M3079" s="84">
        <v>5.6338028169014093E-2</v>
      </c>
      <c r="N3079" s="85">
        <f t="shared" si="48"/>
        <v>0.5</v>
      </c>
    </row>
    <row r="3080" spans="1:14" x14ac:dyDescent="0.25">
      <c r="A3080" s="1" t="s">
        <v>345</v>
      </c>
      <c r="B3080" s="1" t="s">
        <v>359</v>
      </c>
      <c r="C3080" s="1" t="s">
        <v>469</v>
      </c>
      <c r="D3080" s="83">
        <v>0</v>
      </c>
      <c r="E3080" s="83">
        <v>1</v>
      </c>
      <c r="F3080" s="83">
        <v>4</v>
      </c>
      <c r="G3080" s="83">
        <v>4</v>
      </c>
      <c r="H3080" s="83">
        <v>4</v>
      </c>
      <c r="I3080" s="83">
        <v>2</v>
      </c>
      <c r="J3080" s="83">
        <v>3</v>
      </c>
      <c r="K3080" s="83">
        <v>2</v>
      </c>
      <c r="L3080" s="83">
        <v>20</v>
      </c>
      <c r="M3080" s="84">
        <v>0.28169014084507038</v>
      </c>
      <c r="N3080" s="85">
        <f t="shared" si="48"/>
        <v>0.05</v>
      </c>
    </row>
    <row r="3081" spans="1:14" x14ac:dyDescent="0.25">
      <c r="A3081" s="1" t="s">
        <v>345</v>
      </c>
      <c r="B3081" s="1" t="s">
        <v>359</v>
      </c>
      <c r="C3081" s="1" t="s">
        <v>470</v>
      </c>
      <c r="D3081" s="83">
        <v>0</v>
      </c>
      <c r="E3081" s="83">
        <v>0</v>
      </c>
      <c r="F3081" s="83">
        <v>0</v>
      </c>
      <c r="G3081" s="83">
        <v>2</v>
      </c>
      <c r="H3081" s="83">
        <v>0</v>
      </c>
      <c r="I3081" s="83">
        <v>2</v>
      </c>
      <c r="J3081" s="83">
        <v>2</v>
      </c>
      <c r="K3081" s="83">
        <v>2</v>
      </c>
      <c r="L3081" s="83">
        <v>8</v>
      </c>
      <c r="M3081" s="84">
        <v>0.1126760563380282</v>
      </c>
      <c r="N3081" s="85">
        <f t="shared" si="48"/>
        <v>0</v>
      </c>
    </row>
    <row r="3082" spans="1:14" x14ac:dyDescent="0.25">
      <c r="A3082" s="1" t="s">
        <v>345</v>
      </c>
      <c r="B3082" s="1" t="s">
        <v>359</v>
      </c>
      <c r="C3082" s="1" t="s">
        <v>471</v>
      </c>
      <c r="D3082" s="83">
        <v>0</v>
      </c>
      <c r="E3082" s="83">
        <v>0</v>
      </c>
      <c r="F3082" s="83">
        <v>0</v>
      </c>
      <c r="G3082" s="83">
        <v>0</v>
      </c>
      <c r="H3082" s="83">
        <v>1</v>
      </c>
      <c r="I3082" s="83">
        <v>0</v>
      </c>
      <c r="J3082" s="83">
        <v>0</v>
      </c>
      <c r="K3082" s="83">
        <v>0</v>
      </c>
      <c r="L3082" s="83">
        <v>1</v>
      </c>
      <c r="M3082" s="84">
        <v>1.408450704225352E-2</v>
      </c>
      <c r="N3082" s="85">
        <f t="shared" si="48"/>
        <v>0</v>
      </c>
    </row>
    <row r="3083" spans="1:14" x14ac:dyDescent="0.25">
      <c r="A3083" s="1" t="s">
        <v>345</v>
      </c>
      <c r="B3083" s="1" t="s">
        <v>359</v>
      </c>
      <c r="C3083" s="1" t="s">
        <v>472</v>
      </c>
      <c r="D3083" s="83">
        <v>0</v>
      </c>
      <c r="E3083" s="83">
        <v>22</v>
      </c>
      <c r="F3083" s="83">
        <v>4</v>
      </c>
      <c r="G3083" s="83">
        <v>0</v>
      </c>
      <c r="H3083" s="83">
        <v>0</v>
      </c>
      <c r="I3083" s="83">
        <v>1</v>
      </c>
      <c r="J3083" s="83">
        <v>0</v>
      </c>
      <c r="K3083" s="83">
        <v>0</v>
      </c>
      <c r="L3083" s="83">
        <v>27</v>
      </c>
      <c r="M3083" s="84">
        <v>0.38028169014084512</v>
      </c>
      <c r="N3083" s="85">
        <f t="shared" si="48"/>
        <v>0.81481481481481477</v>
      </c>
    </row>
    <row r="3084" spans="1:14" x14ac:dyDescent="0.25">
      <c r="A3084" s="1" t="s">
        <v>345</v>
      </c>
      <c r="B3084" s="1" t="s">
        <v>359</v>
      </c>
      <c r="C3084" s="1" t="s">
        <v>473</v>
      </c>
      <c r="D3084" s="83">
        <v>1</v>
      </c>
      <c r="E3084" s="83">
        <v>0</v>
      </c>
      <c r="F3084" s="83">
        <v>3</v>
      </c>
      <c r="G3084" s="83">
        <v>0</v>
      </c>
      <c r="H3084" s="83">
        <v>1</v>
      </c>
      <c r="I3084" s="83">
        <v>0</v>
      </c>
      <c r="J3084" s="83">
        <v>0</v>
      </c>
      <c r="K3084" s="83">
        <v>0</v>
      </c>
      <c r="L3084" s="83">
        <v>5</v>
      </c>
      <c r="M3084" s="84">
        <v>7.0422535211267609E-2</v>
      </c>
      <c r="N3084" s="85">
        <f t="shared" si="48"/>
        <v>0</v>
      </c>
    </row>
    <row r="3085" spans="1:14" x14ac:dyDescent="0.25">
      <c r="A3085" s="1" t="s">
        <v>345</v>
      </c>
      <c r="B3085" s="1" t="s">
        <v>359</v>
      </c>
      <c r="C3085" s="1" t="s">
        <v>474</v>
      </c>
      <c r="D3085" s="83">
        <v>0</v>
      </c>
      <c r="E3085" s="83">
        <v>5</v>
      </c>
      <c r="F3085" s="83">
        <v>0</v>
      </c>
      <c r="G3085" s="83">
        <v>0</v>
      </c>
      <c r="H3085" s="83">
        <v>1</v>
      </c>
      <c r="I3085" s="83">
        <v>0</v>
      </c>
      <c r="J3085" s="83">
        <v>0</v>
      </c>
      <c r="K3085" s="83">
        <v>0</v>
      </c>
      <c r="L3085" s="83">
        <v>6</v>
      </c>
      <c r="M3085" s="84">
        <v>8.4507042253521125E-2</v>
      </c>
      <c r="N3085" s="85">
        <f t="shared" si="48"/>
        <v>0.83333333333333337</v>
      </c>
    </row>
    <row r="3086" spans="1:14" x14ac:dyDescent="0.25">
      <c r="A3086" s="89" t="s">
        <v>378</v>
      </c>
      <c r="B3086" s="89" t="s">
        <v>467</v>
      </c>
      <c r="C3086" s="89"/>
      <c r="D3086" s="90">
        <v>253</v>
      </c>
      <c r="E3086" s="90">
        <v>2627</v>
      </c>
      <c r="F3086" s="90">
        <v>1377</v>
      </c>
      <c r="G3086" s="90">
        <v>773</v>
      </c>
      <c r="H3086" s="90">
        <v>347</v>
      </c>
      <c r="I3086" s="90">
        <v>153</v>
      </c>
      <c r="J3086" s="90">
        <v>143</v>
      </c>
      <c r="K3086" s="90">
        <v>112</v>
      </c>
      <c r="L3086" s="90">
        <v>5785</v>
      </c>
      <c r="M3086" s="91">
        <v>0.1183583280479571</v>
      </c>
      <c r="N3086" s="92">
        <f t="shared" si="48"/>
        <v>0.45410544511668105</v>
      </c>
    </row>
    <row r="3087" spans="1:14" x14ac:dyDescent="0.25">
      <c r="A3087" s="3" t="s">
        <v>378</v>
      </c>
      <c r="B3087" s="3" t="s">
        <v>387</v>
      </c>
      <c r="C3087" s="3" t="s">
        <v>467</v>
      </c>
      <c r="D3087" s="181">
        <v>0</v>
      </c>
      <c r="E3087" s="181">
        <v>123</v>
      </c>
      <c r="F3087" s="181">
        <v>78</v>
      </c>
      <c r="G3087" s="181">
        <v>46</v>
      </c>
      <c r="H3087" s="181">
        <v>19</v>
      </c>
      <c r="I3087" s="181">
        <v>5</v>
      </c>
      <c r="J3087" s="181">
        <v>4</v>
      </c>
      <c r="K3087" s="181">
        <v>5</v>
      </c>
      <c r="L3087" s="181">
        <v>280</v>
      </c>
      <c r="M3087" s="182">
        <v>1</v>
      </c>
      <c r="N3087" s="183">
        <f t="shared" si="48"/>
        <v>0.43928571428571428</v>
      </c>
    </row>
    <row r="3088" spans="1:14" x14ac:dyDescent="0.25">
      <c r="A3088" s="1" t="s">
        <v>378</v>
      </c>
      <c r="B3088" s="1" t="s">
        <v>387</v>
      </c>
      <c r="C3088" s="1" t="s">
        <v>468</v>
      </c>
      <c r="D3088" s="83">
        <v>0</v>
      </c>
      <c r="E3088" s="83">
        <v>44</v>
      </c>
      <c r="F3088" s="83">
        <v>10</v>
      </c>
      <c r="G3088" s="83">
        <v>2</v>
      </c>
      <c r="H3088" s="83">
        <v>1</v>
      </c>
      <c r="I3088" s="83">
        <v>0</v>
      </c>
      <c r="J3088" s="83">
        <v>0</v>
      </c>
      <c r="K3088" s="83">
        <v>0</v>
      </c>
      <c r="L3088" s="83">
        <v>57</v>
      </c>
      <c r="M3088" s="84">
        <v>0.2035714285714286</v>
      </c>
      <c r="N3088" s="85">
        <f t="shared" si="48"/>
        <v>0.77192982456140347</v>
      </c>
    </row>
    <row r="3089" spans="1:14" x14ac:dyDescent="0.25">
      <c r="A3089" s="1" t="s">
        <v>378</v>
      </c>
      <c r="B3089" s="1" t="s">
        <v>387</v>
      </c>
      <c r="C3089" s="1" t="s">
        <v>469</v>
      </c>
      <c r="D3089" s="83">
        <v>0</v>
      </c>
      <c r="E3089" s="83">
        <v>0</v>
      </c>
      <c r="F3089" s="83">
        <v>42</v>
      </c>
      <c r="G3089" s="83">
        <v>21</v>
      </c>
      <c r="H3089" s="83">
        <v>11</v>
      </c>
      <c r="I3089" s="83">
        <v>3</v>
      </c>
      <c r="J3089" s="83">
        <v>2</v>
      </c>
      <c r="K3089" s="83">
        <v>0</v>
      </c>
      <c r="L3089" s="83">
        <v>79</v>
      </c>
      <c r="M3089" s="84">
        <v>0.28214285714285708</v>
      </c>
      <c r="N3089" s="85">
        <f t="shared" si="48"/>
        <v>0</v>
      </c>
    </row>
    <row r="3090" spans="1:14" x14ac:dyDescent="0.25">
      <c r="A3090" s="1" t="s">
        <v>378</v>
      </c>
      <c r="B3090" s="1" t="s">
        <v>387</v>
      </c>
      <c r="C3090" s="1" t="s">
        <v>470</v>
      </c>
      <c r="D3090" s="83">
        <v>0</v>
      </c>
      <c r="E3090" s="83">
        <v>0</v>
      </c>
      <c r="F3090" s="83">
        <v>0</v>
      </c>
      <c r="G3090" s="83">
        <v>17</v>
      </c>
      <c r="H3090" s="83">
        <v>4</v>
      </c>
      <c r="I3090" s="83">
        <v>1</v>
      </c>
      <c r="J3090" s="83">
        <v>2</v>
      </c>
      <c r="K3090" s="83">
        <v>2</v>
      </c>
      <c r="L3090" s="83">
        <v>26</v>
      </c>
      <c r="M3090" s="84">
        <v>9.285714285714286E-2</v>
      </c>
      <c r="N3090" s="85">
        <f t="shared" si="48"/>
        <v>0</v>
      </c>
    </row>
    <row r="3091" spans="1:14" x14ac:dyDescent="0.25">
      <c r="A3091" s="1" t="s">
        <v>378</v>
      </c>
      <c r="B3091" s="1" t="s">
        <v>387</v>
      </c>
      <c r="C3091" s="1" t="s">
        <v>471</v>
      </c>
      <c r="D3091" s="83">
        <v>0</v>
      </c>
      <c r="E3091" s="83">
        <v>0</v>
      </c>
      <c r="F3091" s="83">
        <v>6</v>
      </c>
      <c r="G3091" s="83">
        <v>3</v>
      </c>
      <c r="H3091" s="83">
        <v>2</v>
      </c>
      <c r="I3091" s="83">
        <v>1</v>
      </c>
      <c r="J3091" s="83">
        <v>0</v>
      </c>
      <c r="K3091" s="83">
        <v>0</v>
      </c>
      <c r="L3091" s="83">
        <v>12</v>
      </c>
      <c r="M3091" s="84">
        <v>4.2857142857142858E-2</v>
      </c>
      <c r="N3091" s="85">
        <f t="shared" si="48"/>
        <v>0</v>
      </c>
    </row>
    <row r="3092" spans="1:14" x14ac:dyDescent="0.25">
      <c r="A3092" s="1" t="s">
        <v>378</v>
      </c>
      <c r="B3092" s="1" t="s">
        <v>387</v>
      </c>
      <c r="C3092" s="1" t="s">
        <v>472</v>
      </c>
      <c r="D3092" s="83">
        <v>0</v>
      </c>
      <c r="E3092" s="83">
        <v>55</v>
      </c>
      <c r="F3092" s="83">
        <v>9</v>
      </c>
      <c r="G3092" s="83">
        <v>1</v>
      </c>
      <c r="H3092" s="83">
        <v>0</v>
      </c>
      <c r="I3092" s="83">
        <v>0</v>
      </c>
      <c r="J3092" s="83">
        <v>0</v>
      </c>
      <c r="K3092" s="83">
        <v>2</v>
      </c>
      <c r="L3092" s="83">
        <v>67</v>
      </c>
      <c r="M3092" s="84">
        <v>0.2392857142857143</v>
      </c>
      <c r="N3092" s="85">
        <f t="shared" si="48"/>
        <v>0.82089552238805974</v>
      </c>
    </row>
    <row r="3093" spans="1:14" x14ac:dyDescent="0.25">
      <c r="A3093" s="1" t="s">
        <v>378</v>
      </c>
      <c r="B3093" s="1" t="s">
        <v>387</v>
      </c>
      <c r="C3093" s="1" t="s">
        <v>473</v>
      </c>
      <c r="D3093" s="83">
        <v>0</v>
      </c>
      <c r="E3093" s="83">
        <v>0</v>
      </c>
      <c r="F3093" s="83">
        <v>4</v>
      </c>
      <c r="G3093" s="83">
        <v>0</v>
      </c>
      <c r="H3093" s="83">
        <v>1</v>
      </c>
      <c r="I3093" s="83">
        <v>0</v>
      </c>
      <c r="J3093" s="83">
        <v>0</v>
      </c>
      <c r="K3093" s="83">
        <v>0</v>
      </c>
      <c r="L3093" s="83">
        <v>5</v>
      </c>
      <c r="M3093" s="84">
        <v>1.785714285714286E-2</v>
      </c>
      <c r="N3093" s="85">
        <f t="shared" si="48"/>
        <v>0</v>
      </c>
    </row>
    <row r="3094" spans="1:14" x14ac:dyDescent="0.25">
      <c r="A3094" s="1" t="s">
        <v>378</v>
      </c>
      <c r="B3094" s="1" t="s">
        <v>387</v>
      </c>
      <c r="C3094" s="1" t="s">
        <v>474</v>
      </c>
      <c r="D3094" s="83">
        <v>0</v>
      </c>
      <c r="E3094" s="83">
        <v>24</v>
      </c>
      <c r="F3094" s="83">
        <v>7</v>
      </c>
      <c r="G3094" s="83">
        <v>2</v>
      </c>
      <c r="H3094" s="83">
        <v>0</v>
      </c>
      <c r="I3094" s="83">
        <v>0</v>
      </c>
      <c r="J3094" s="83">
        <v>0</v>
      </c>
      <c r="K3094" s="83">
        <v>1</v>
      </c>
      <c r="L3094" s="83">
        <v>34</v>
      </c>
      <c r="M3094" s="84">
        <v>0.1214285714285714</v>
      </c>
      <c r="N3094" s="85">
        <f t="shared" si="48"/>
        <v>0.70588235294117652</v>
      </c>
    </row>
    <row r="3095" spans="1:14" x14ac:dyDescent="0.25">
      <c r="A3095" s="3" t="s">
        <v>378</v>
      </c>
      <c r="B3095" s="3" t="s">
        <v>388</v>
      </c>
      <c r="C3095" s="3" t="s">
        <v>467</v>
      </c>
      <c r="D3095" s="181">
        <v>0</v>
      </c>
      <c r="E3095" s="181">
        <v>47</v>
      </c>
      <c r="F3095" s="181">
        <v>26</v>
      </c>
      <c r="G3095" s="181">
        <v>11</v>
      </c>
      <c r="H3095" s="181">
        <v>6</v>
      </c>
      <c r="I3095" s="181">
        <v>1</v>
      </c>
      <c r="J3095" s="181">
        <v>1</v>
      </c>
      <c r="K3095" s="181">
        <v>1</v>
      </c>
      <c r="L3095" s="181">
        <v>93</v>
      </c>
      <c r="M3095" s="182">
        <v>1</v>
      </c>
      <c r="N3095" s="183">
        <f t="shared" si="48"/>
        <v>0.5053763440860215</v>
      </c>
    </row>
    <row r="3096" spans="1:14" x14ac:dyDescent="0.25">
      <c r="A3096" s="1" t="s">
        <v>378</v>
      </c>
      <c r="B3096" s="1" t="s">
        <v>388</v>
      </c>
      <c r="C3096" s="1" t="s">
        <v>468</v>
      </c>
      <c r="D3096" s="83">
        <v>0</v>
      </c>
      <c r="E3096" s="83">
        <v>18</v>
      </c>
      <c r="F3096" s="83">
        <v>5</v>
      </c>
      <c r="G3096" s="83">
        <v>0</v>
      </c>
      <c r="H3096" s="83">
        <v>0</v>
      </c>
      <c r="I3096" s="83">
        <v>0</v>
      </c>
      <c r="J3096" s="83">
        <v>0</v>
      </c>
      <c r="K3096" s="83">
        <v>0</v>
      </c>
      <c r="L3096" s="83">
        <v>23</v>
      </c>
      <c r="M3096" s="84">
        <v>0.24731182795698919</v>
      </c>
      <c r="N3096" s="85">
        <f t="shared" si="48"/>
        <v>0.78260869565217395</v>
      </c>
    </row>
    <row r="3097" spans="1:14" x14ac:dyDescent="0.25">
      <c r="A3097" s="1" t="s">
        <v>378</v>
      </c>
      <c r="B3097" s="1" t="s">
        <v>388</v>
      </c>
      <c r="C3097" s="1" t="s">
        <v>469</v>
      </c>
      <c r="D3097" s="83">
        <v>0</v>
      </c>
      <c r="E3097" s="83">
        <v>0</v>
      </c>
      <c r="F3097" s="83">
        <v>15</v>
      </c>
      <c r="G3097" s="83">
        <v>8</v>
      </c>
      <c r="H3097" s="83">
        <v>3</v>
      </c>
      <c r="I3097" s="83">
        <v>0</v>
      </c>
      <c r="J3097" s="83">
        <v>0</v>
      </c>
      <c r="K3097" s="83">
        <v>0</v>
      </c>
      <c r="L3097" s="83">
        <v>26</v>
      </c>
      <c r="M3097" s="84">
        <v>0.27956989247311831</v>
      </c>
      <c r="N3097" s="85">
        <f t="shared" si="48"/>
        <v>0</v>
      </c>
    </row>
    <row r="3098" spans="1:14" x14ac:dyDescent="0.25">
      <c r="A3098" s="1" t="s">
        <v>378</v>
      </c>
      <c r="B3098" s="1" t="s">
        <v>388</v>
      </c>
      <c r="C3098" s="1" t="s">
        <v>470</v>
      </c>
      <c r="D3098" s="83">
        <v>0</v>
      </c>
      <c r="E3098" s="83">
        <v>0</v>
      </c>
      <c r="F3098" s="83">
        <v>0</v>
      </c>
      <c r="G3098" s="83">
        <v>1</v>
      </c>
      <c r="H3098" s="83">
        <v>1</v>
      </c>
      <c r="I3098" s="83">
        <v>1</v>
      </c>
      <c r="J3098" s="83">
        <v>1</v>
      </c>
      <c r="K3098" s="83">
        <v>1</v>
      </c>
      <c r="L3098" s="83">
        <v>5</v>
      </c>
      <c r="M3098" s="84">
        <v>5.3763440860215048E-2</v>
      </c>
      <c r="N3098" s="85">
        <f t="shared" si="48"/>
        <v>0</v>
      </c>
    </row>
    <row r="3099" spans="1:14" x14ac:dyDescent="0.25">
      <c r="A3099" s="1" t="s">
        <v>378</v>
      </c>
      <c r="B3099" s="1" t="s">
        <v>388</v>
      </c>
      <c r="C3099" s="1" t="s">
        <v>471</v>
      </c>
      <c r="D3099" s="83">
        <v>0</v>
      </c>
      <c r="E3099" s="83">
        <v>0</v>
      </c>
      <c r="F3099" s="83">
        <v>2</v>
      </c>
      <c r="G3099" s="83">
        <v>0</v>
      </c>
      <c r="H3099" s="83">
        <v>0</v>
      </c>
      <c r="I3099" s="83">
        <v>0</v>
      </c>
      <c r="J3099" s="83">
        <v>0</v>
      </c>
      <c r="K3099" s="83">
        <v>0</v>
      </c>
      <c r="L3099" s="83">
        <v>2</v>
      </c>
      <c r="M3099" s="84">
        <v>2.150537634408602E-2</v>
      </c>
      <c r="N3099" s="85">
        <f t="shared" si="48"/>
        <v>0</v>
      </c>
    </row>
    <row r="3100" spans="1:14" x14ac:dyDescent="0.25">
      <c r="A3100" s="1" t="s">
        <v>378</v>
      </c>
      <c r="B3100" s="1" t="s">
        <v>388</v>
      </c>
      <c r="C3100" s="1" t="s">
        <v>472</v>
      </c>
      <c r="D3100" s="83">
        <v>0</v>
      </c>
      <c r="E3100" s="83">
        <v>25</v>
      </c>
      <c r="F3100" s="83">
        <v>4</v>
      </c>
      <c r="G3100" s="83">
        <v>0</v>
      </c>
      <c r="H3100" s="83">
        <v>2</v>
      </c>
      <c r="I3100" s="83">
        <v>0</v>
      </c>
      <c r="J3100" s="83">
        <v>0</v>
      </c>
      <c r="K3100" s="83">
        <v>0</v>
      </c>
      <c r="L3100" s="83">
        <v>31</v>
      </c>
      <c r="M3100" s="84">
        <v>0.33333333333333331</v>
      </c>
      <c r="N3100" s="85">
        <f t="shared" si="48"/>
        <v>0.80645161290322576</v>
      </c>
    </row>
    <row r="3101" spans="1:14" x14ac:dyDescent="0.25">
      <c r="A3101" s="1" t="s">
        <v>378</v>
      </c>
      <c r="B3101" s="1" t="s">
        <v>388</v>
      </c>
      <c r="C3101" s="1" t="s">
        <v>473</v>
      </c>
      <c r="D3101" s="83">
        <v>0</v>
      </c>
      <c r="E3101" s="83">
        <v>0</v>
      </c>
      <c r="F3101" s="83">
        <v>0</v>
      </c>
      <c r="G3101" s="83">
        <v>2</v>
      </c>
      <c r="H3101" s="83">
        <v>0</v>
      </c>
      <c r="I3101" s="83">
        <v>0</v>
      </c>
      <c r="J3101" s="83">
        <v>0</v>
      </c>
      <c r="K3101" s="83">
        <v>0</v>
      </c>
      <c r="L3101" s="83">
        <v>2</v>
      </c>
      <c r="M3101" s="84">
        <v>2.150537634408602E-2</v>
      </c>
      <c r="N3101" s="85">
        <f t="shared" si="48"/>
        <v>0</v>
      </c>
    </row>
    <row r="3102" spans="1:14" x14ac:dyDescent="0.25">
      <c r="A3102" s="1" t="s">
        <v>378</v>
      </c>
      <c r="B3102" s="1" t="s">
        <v>388</v>
      </c>
      <c r="C3102" s="1" t="s">
        <v>474</v>
      </c>
      <c r="D3102" s="83">
        <v>0</v>
      </c>
      <c r="E3102" s="83">
        <v>4</v>
      </c>
      <c r="F3102" s="83">
        <v>0</v>
      </c>
      <c r="G3102" s="83">
        <v>0</v>
      </c>
      <c r="H3102" s="83">
        <v>0</v>
      </c>
      <c r="I3102" s="83">
        <v>0</v>
      </c>
      <c r="J3102" s="83">
        <v>0</v>
      </c>
      <c r="K3102" s="83">
        <v>0</v>
      </c>
      <c r="L3102" s="83">
        <v>4</v>
      </c>
      <c r="M3102" s="84">
        <v>4.3010752688172053E-2</v>
      </c>
      <c r="N3102" s="85">
        <f t="shared" si="48"/>
        <v>1</v>
      </c>
    </row>
    <row r="3103" spans="1:14" x14ac:dyDescent="0.25">
      <c r="A3103" s="3" t="s">
        <v>378</v>
      </c>
      <c r="B3103" s="3" t="s">
        <v>389</v>
      </c>
      <c r="C3103" s="3" t="s">
        <v>467</v>
      </c>
      <c r="D3103" s="181">
        <v>1</v>
      </c>
      <c r="E3103" s="181">
        <v>50</v>
      </c>
      <c r="F3103" s="181">
        <v>19</v>
      </c>
      <c r="G3103" s="181">
        <v>14</v>
      </c>
      <c r="H3103" s="181">
        <v>4</v>
      </c>
      <c r="I3103" s="181">
        <v>1</v>
      </c>
      <c r="J3103" s="181">
        <v>5</v>
      </c>
      <c r="K3103" s="181">
        <v>2</v>
      </c>
      <c r="L3103" s="181">
        <v>96</v>
      </c>
      <c r="M3103" s="182">
        <v>1</v>
      </c>
      <c r="N3103" s="183">
        <f t="shared" si="48"/>
        <v>0.52083333333333337</v>
      </c>
    </row>
    <row r="3104" spans="1:14" x14ac:dyDescent="0.25">
      <c r="A3104" s="1" t="s">
        <v>378</v>
      </c>
      <c r="B3104" s="1" t="s">
        <v>389</v>
      </c>
      <c r="C3104" s="1" t="s">
        <v>468</v>
      </c>
      <c r="D3104" s="83">
        <v>0</v>
      </c>
      <c r="E3104" s="83">
        <v>17</v>
      </c>
      <c r="F3104" s="83">
        <v>1</v>
      </c>
      <c r="G3104" s="83">
        <v>1</v>
      </c>
      <c r="H3104" s="83">
        <v>0</v>
      </c>
      <c r="I3104" s="83">
        <v>0</v>
      </c>
      <c r="J3104" s="83">
        <v>0</v>
      </c>
      <c r="K3104" s="83">
        <v>0</v>
      </c>
      <c r="L3104" s="83">
        <v>19</v>
      </c>
      <c r="M3104" s="84">
        <v>0.19791666666666671</v>
      </c>
      <c r="N3104" s="85">
        <f t="shared" si="48"/>
        <v>0.89473684210526316</v>
      </c>
    </row>
    <row r="3105" spans="1:14" x14ac:dyDescent="0.25">
      <c r="A3105" s="1" t="s">
        <v>378</v>
      </c>
      <c r="B3105" s="1" t="s">
        <v>389</v>
      </c>
      <c r="C3105" s="1" t="s">
        <v>475</v>
      </c>
      <c r="D3105" s="83">
        <v>1</v>
      </c>
      <c r="E3105" s="83">
        <v>0</v>
      </c>
      <c r="F3105" s="83">
        <v>0</v>
      </c>
      <c r="G3105" s="83">
        <v>0</v>
      </c>
      <c r="H3105" s="83">
        <v>0</v>
      </c>
      <c r="I3105" s="83">
        <v>0</v>
      </c>
      <c r="J3105" s="83">
        <v>0</v>
      </c>
      <c r="K3105" s="83">
        <v>0</v>
      </c>
      <c r="L3105" s="83">
        <v>1</v>
      </c>
      <c r="M3105" s="84">
        <v>1.041666666666667E-2</v>
      </c>
      <c r="N3105" s="85">
        <f t="shared" si="48"/>
        <v>0</v>
      </c>
    </row>
    <row r="3106" spans="1:14" x14ac:dyDescent="0.25">
      <c r="A3106" s="1" t="s">
        <v>378</v>
      </c>
      <c r="B3106" s="1" t="s">
        <v>389</v>
      </c>
      <c r="C3106" s="1" t="s">
        <v>476</v>
      </c>
      <c r="D3106" s="83">
        <v>0</v>
      </c>
      <c r="E3106" s="83">
        <v>0</v>
      </c>
      <c r="F3106" s="83">
        <v>0</v>
      </c>
      <c r="G3106" s="83">
        <v>0</v>
      </c>
      <c r="H3106" s="83">
        <v>0</v>
      </c>
      <c r="I3106" s="83">
        <v>0</v>
      </c>
      <c r="J3106" s="83">
        <v>0</v>
      </c>
      <c r="K3106" s="83">
        <v>1</v>
      </c>
      <c r="L3106" s="83">
        <v>1</v>
      </c>
      <c r="M3106" s="84">
        <v>1.041666666666667E-2</v>
      </c>
      <c r="N3106" s="85">
        <f t="shared" si="48"/>
        <v>0</v>
      </c>
    </row>
    <row r="3107" spans="1:14" x14ac:dyDescent="0.25">
      <c r="A3107" s="1" t="s">
        <v>378</v>
      </c>
      <c r="B3107" s="1" t="s">
        <v>389</v>
      </c>
      <c r="C3107" s="1" t="s">
        <v>469</v>
      </c>
      <c r="D3107" s="83">
        <v>0</v>
      </c>
      <c r="E3107" s="83">
        <v>0</v>
      </c>
      <c r="F3107" s="83">
        <v>9</v>
      </c>
      <c r="G3107" s="83">
        <v>8</v>
      </c>
      <c r="H3107" s="83">
        <v>3</v>
      </c>
      <c r="I3107" s="83">
        <v>1</v>
      </c>
      <c r="J3107" s="83">
        <v>1</v>
      </c>
      <c r="K3107" s="83">
        <v>0</v>
      </c>
      <c r="L3107" s="83">
        <v>22</v>
      </c>
      <c r="M3107" s="84">
        <v>0.22916666666666671</v>
      </c>
      <c r="N3107" s="85">
        <f t="shared" si="48"/>
        <v>0</v>
      </c>
    </row>
    <row r="3108" spans="1:14" x14ac:dyDescent="0.25">
      <c r="A3108" s="1" t="s">
        <v>378</v>
      </c>
      <c r="B3108" s="1" t="s">
        <v>389</v>
      </c>
      <c r="C3108" s="1" t="s">
        <v>470</v>
      </c>
      <c r="D3108" s="83">
        <v>0</v>
      </c>
      <c r="E3108" s="83">
        <v>0</v>
      </c>
      <c r="F3108" s="83">
        <v>0</v>
      </c>
      <c r="G3108" s="83">
        <v>4</v>
      </c>
      <c r="H3108" s="83">
        <v>0</v>
      </c>
      <c r="I3108" s="83">
        <v>0</v>
      </c>
      <c r="J3108" s="83">
        <v>3</v>
      </c>
      <c r="K3108" s="83">
        <v>1</v>
      </c>
      <c r="L3108" s="83">
        <v>8</v>
      </c>
      <c r="M3108" s="84">
        <v>8.3333333333333329E-2</v>
      </c>
      <c r="N3108" s="85">
        <f t="shared" si="48"/>
        <v>0</v>
      </c>
    </row>
    <row r="3109" spans="1:14" x14ac:dyDescent="0.25">
      <c r="A3109" s="1" t="s">
        <v>378</v>
      </c>
      <c r="B3109" s="1" t="s">
        <v>389</v>
      </c>
      <c r="C3109" s="1" t="s">
        <v>471</v>
      </c>
      <c r="D3109" s="83">
        <v>0</v>
      </c>
      <c r="E3109" s="83">
        <v>0</v>
      </c>
      <c r="F3109" s="83">
        <v>3</v>
      </c>
      <c r="G3109" s="83">
        <v>1</v>
      </c>
      <c r="H3109" s="83">
        <v>1</v>
      </c>
      <c r="I3109" s="83">
        <v>0</v>
      </c>
      <c r="J3109" s="83">
        <v>1</v>
      </c>
      <c r="K3109" s="83">
        <v>0</v>
      </c>
      <c r="L3109" s="83">
        <v>6</v>
      </c>
      <c r="M3109" s="84">
        <v>6.25E-2</v>
      </c>
      <c r="N3109" s="85">
        <f t="shared" si="48"/>
        <v>0</v>
      </c>
    </row>
    <row r="3110" spans="1:14" x14ac:dyDescent="0.25">
      <c r="A3110" s="1" t="s">
        <v>378</v>
      </c>
      <c r="B3110" s="1" t="s">
        <v>389</v>
      </c>
      <c r="C3110" s="1" t="s">
        <v>472</v>
      </c>
      <c r="D3110" s="83">
        <v>0</v>
      </c>
      <c r="E3110" s="83">
        <v>21</v>
      </c>
      <c r="F3110" s="83">
        <v>5</v>
      </c>
      <c r="G3110" s="83">
        <v>0</v>
      </c>
      <c r="H3110" s="83">
        <v>0</v>
      </c>
      <c r="I3110" s="83">
        <v>0</v>
      </c>
      <c r="J3110" s="83">
        <v>0</v>
      </c>
      <c r="K3110" s="83">
        <v>0</v>
      </c>
      <c r="L3110" s="83">
        <v>26</v>
      </c>
      <c r="M3110" s="84">
        <v>0.27083333333333331</v>
      </c>
      <c r="N3110" s="85">
        <f t="shared" si="48"/>
        <v>0.80769230769230771</v>
      </c>
    </row>
    <row r="3111" spans="1:14" x14ac:dyDescent="0.25">
      <c r="A3111" s="1" t="s">
        <v>378</v>
      </c>
      <c r="B3111" s="1" t="s">
        <v>389</v>
      </c>
      <c r="C3111" s="1" t="s">
        <v>473</v>
      </c>
      <c r="D3111" s="83">
        <v>0</v>
      </c>
      <c r="E3111" s="83">
        <v>0</v>
      </c>
      <c r="F3111" s="83">
        <v>1</v>
      </c>
      <c r="G3111" s="83">
        <v>0</v>
      </c>
      <c r="H3111" s="83">
        <v>0</v>
      </c>
      <c r="I3111" s="83">
        <v>0</v>
      </c>
      <c r="J3111" s="83">
        <v>0</v>
      </c>
      <c r="K3111" s="83">
        <v>0</v>
      </c>
      <c r="L3111" s="83">
        <v>1</v>
      </c>
      <c r="M3111" s="84">
        <v>1.041666666666667E-2</v>
      </c>
      <c r="N3111" s="85">
        <f t="shared" si="48"/>
        <v>0</v>
      </c>
    </row>
    <row r="3112" spans="1:14" x14ac:dyDescent="0.25">
      <c r="A3112" s="1" t="s">
        <v>378</v>
      </c>
      <c r="B3112" s="1" t="s">
        <v>389</v>
      </c>
      <c r="C3112" s="1" t="s">
        <v>474</v>
      </c>
      <c r="D3112" s="83">
        <v>0</v>
      </c>
      <c r="E3112" s="83">
        <v>12</v>
      </c>
      <c r="F3112" s="83">
        <v>0</v>
      </c>
      <c r="G3112" s="83">
        <v>0</v>
      </c>
      <c r="H3112" s="83">
        <v>0</v>
      </c>
      <c r="I3112" s="83">
        <v>0</v>
      </c>
      <c r="J3112" s="83">
        <v>0</v>
      </c>
      <c r="K3112" s="83">
        <v>0</v>
      </c>
      <c r="L3112" s="83">
        <v>12</v>
      </c>
      <c r="M3112" s="84">
        <v>0.125</v>
      </c>
      <c r="N3112" s="85">
        <f t="shared" si="48"/>
        <v>1</v>
      </c>
    </row>
    <row r="3113" spans="1:14" x14ac:dyDescent="0.25">
      <c r="A3113" s="3" t="s">
        <v>378</v>
      </c>
      <c r="B3113" s="3" t="s">
        <v>390</v>
      </c>
      <c r="C3113" s="3" t="s">
        <v>467</v>
      </c>
      <c r="D3113" s="181">
        <v>7</v>
      </c>
      <c r="E3113" s="181">
        <v>53</v>
      </c>
      <c r="F3113" s="181">
        <v>31</v>
      </c>
      <c r="G3113" s="181">
        <v>18</v>
      </c>
      <c r="H3113" s="181">
        <v>7</v>
      </c>
      <c r="I3113" s="181">
        <v>3</v>
      </c>
      <c r="J3113" s="181">
        <v>6</v>
      </c>
      <c r="K3113" s="181">
        <v>3</v>
      </c>
      <c r="L3113" s="181">
        <v>128</v>
      </c>
      <c r="M3113" s="182">
        <v>1</v>
      </c>
      <c r="N3113" s="183">
        <f t="shared" si="48"/>
        <v>0.4140625</v>
      </c>
    </row>
    <row r="3114" spans="1:14" x14ac:dyDescent="0.25">
      <c r="A3114" s="1" t="s">
        <v>378</v>
      </c>
      <c r="B3114" s="1" t="s">
        <v>390</v>
      </c>
      <c r="C3114" s="1" t="s">
        <v>468</v>
      </c>
      <c r="D3114" s="83">
        <v>2</v>
      </c>
      <c r="E3114" s="83">
        <v>10</v>
      </c>
      <c r="F3114" s="83">
        <v>0</v>
      </c>
      <c r="G3114" s="83">
        <v>0</v>
      </c>
      <c r="H3114" s="83">
        <v>0</v>
      </c>
      <c r="I3114" s="83">
        <v>0</v>
      </c>
      <c r="J3114" s="83">
        <v>0</v>
      </c>
      <c r="K3114" s="83">
        <v>0</v>
      </c>
      <c r="L3114" s="83">
        <v>12</v>
      </c>
      <c r="M3114" s="84">
        <v>9.375E-2</v>
      </c>
      <c r="N3114" s="85">
        <f t="shared" si="48"/>
        <v>0.83333333333333337</v>
      </c>
    </row>
    <row r="3115" spans="1:14" x14ac:dyDescent="0.25">
      <c r="A3115" s="1" t="s">
        <v>378</v>
      </c>
      <c r="B3115" s="1" t="s">
        <v>390</v>
      </c>
      <c r="C3115" s="1" t="s">
        <v>469</v>
      </c>
      <c r="D3115" s="83">
        <v>1</v>
      </c>
      <c r="E3115" s="83">
        <v>0</v>
      </c>
      <c r="F3115" s="83">
        <v>18</v>
      </c>
      <c r="G3115" s="83">
        <v>7</v>
      </c>
      <c r="H3115" s="83">
        <v>2</v>
      </c>
      <c r="I3115" s="83">
        <v>1</v>
      </c>
      <c r="J3115" s="83">
        <v>4</v>
      </c>
      <c r="K3115" s="83">
        <v>0</v>
      </c>
      <c r="L3115" s="83">
        <v>33</v>
      </c>
      <c r="M3115" s="84">
        <v>0.2578125</v>
      </c>
      <c r="N3115" s="85">
        <f t="shared" si="48"/>
        <v>0</v>
      </c>
    </row>
    <row r="3116" spans="1:14" x14ac:dyDescent="0.25">
      <c r="A3116" s="1" t="s">
        <v>378</v>
      </c>
      <c r="B3116" s="1" t="s">
        <v>390</v>
      </c>
      <c r="C3116" s="1" t="s">
        <v>470</v>
      </c>
      <c r="D3116" s="83">
        <v>0</v>
      </c>
      <c r="E3116" s="83">
        <v>0</v>
      </c>
      <c r="F3116" s="83">
        <v>0</v>
      </c>
      <c r="G3116" s="83">
        <v>4</v>
      </c>
      <c r="H3116" s="83">
        <v>3</v>
      </c>
      <c r="I3116" s="83">
        <v>2</v>
      </c>
      <c r="J3116" s="83">
        <v>1</v>
      </c>
      <c r="K3116" s="83">
        <v>2</v>
      </c>
      <c r="L3116" s="83">
        <v>12</v>
      </c>
      <c r="M3116" s="84">
        <v>9.375E-2</v>
      </c>
      <c r="N3116" s="85">
        <f t="shared" si="48"/>
        <v>0</v>
      </c>
    </row>
    <row r="3117" spans="1:14" x14ac:dyDescent="0.25">
      <c r="A3117" s="1" t="s">
        <v>378</v>
      </c>
      <c r="B3117" s="1" t="s">
        <v>390</v>
      </c>
      <c r="C3117" s="1" t="s">
        <v>471</v>
      </c>
      <c r="D3117" s="83">
        <v>0</v>
      </c>
      <c r="E3117" s="83">
        <v>0</v>
      </c>
      <c r="F3117" s="83">
        <v>1</v>
      </c>
      <c r="G3117" s="83">
        <v>5</v>
      </c>
      <c r="H3117" s="83">
        <v>1</v>
      </c>
      <c r="I3117" s="83">
        <v>0</v>
      </c>
      <c r="J3117" s="83">
        <v>1</v>
      </c>
      <c r="K3117" s="83">
        <v>1</v>
      </c>
      <c r="L3117" s="83">
        <v>9</v>
      </c>
      <c r="M3117" s="84">
        <v>7.03125E-2</v>
      </c>
      <c r="N3117" s="85">
        <f t="shared" si="48"/>
        <v>0</v>
      </c>
    </row>
    <row r="3118" spans="1:14" x14ac:dyDescent="0.25">
      <c r="A3118" s="1" t="s">
        <v>378</v>
      </c>
      <c r="B3118" s="1" t="s">
        <v>390</v>
      </c>
      <c r="C3118" s="1" t="s">
        <v>472</v>
      </c>
      <c r="D3118" s="83">
        <v>3</v>
      </c>
      <c r="E3118" s="83">
        <v>30</v>
      </c>
      <c r="F3118" s="83">
        <v>8</v>
      </c>
      <c r="G3118" s="83">
        <v>2</v>
      </c>
      <c r="H3118" s="83">
        <v>0</v>
      </c>
      <c r="I3118" s="83">
        <v>0</v>
      </c>
      <c r="J3118" s="83">
        <v>0</v>
      </c>
      <c r="K3118" s="83">
        <v>0</v>
      </c>
      <c r="L3118" s="83">
        <v>43</v>
      </c>
      <c r="M3118" s="84">
        <v>0.3359375</v>
      </c>
      <c r="N3118" s="85">
        <f t="shared" si="48"/>
        <v>0.69767441860465118</v>
      </c>
    </row>
    <row r="3119" spans="1:14" x14ac:dyDescent="0.25">
      <c r="A3119" s="1" t="s">
        <v>378</v>
      </c>
      <c r="B3119" s="1" t="s">
        <v>390</v>
      </c>
      <c r="C3119" s="1" t="s">
        <v>473</v>
      </c>
      <c r="D3119" s="83">
        <v>0</v>
      </c>
      <c r="E3119" s="83">
        <v>0</v>
      </c>
      <c r="F3119" s="83">
        <v>0</v>
      </c>
      <c r="G3119" s="83">
        <v>0</v>
      </c>
      <c r="H3119" s="83">
        <v>1</v>
      </c>
      <c r="I3119" s="83">
        <v>0</v>
      </c>
      <c r="J3119" s="83">
        <v>0</v>
      </c>
      <c r="K3119" s="83">
        <v>0</v>
      </c>
      <c r="L3119" s="83">
        <v>1</v>
      </c>
      <c r="M3119" s="84">
        <v>7.8125E-3</v>
      </c>
      <c r="N3119" s="85">
        <f t="shared" si="48"/>
        <v>0</v>
      </c>
    </row>
    <row r="3120" spans="1:14" x14ac:dyDescent="0.25">
      <c r="A3120" s="1" t="s">
        <v>378</v>
      </c>
      <c r="B3120" s="1" t="s">
        <v>390</v>
      </c>
      <c r="C3120" s="1" t="s">
        <v>474</v>
      </c>
      <c r="D3120" s="83">
        <v>1</v>
      </c>
      <c r="E3120" s="83">
        <v>13</v>
      </c>
      <c r="F3120" s="83">
        <v>4</v>
      </c>
      <c r="G3120" s="83">
        <v>0</v>
      </c>
      <c r="H3120" s="83">
        <v>0</v>
      </c>
      <c r="I3120" s="83">
        <v>0</v>
      </c>
      <c r="J3120" s="83">
        <v>0</v>
      </c>
      <c r="K3120" s="83">
        <v>0</v>
      </c>
      <c r="L3120" s="83">
        <v>18</v>
      </c>
      <c r="M3120" s="84">
        <v>0.140625</v>
      </c>
      <c r="N3120" s="85">
        <f t="shared" si="48"/>
        <v>0.72222222222222221</v>
      </c>
    </row>
    <row r="3121" spans="1:14" x14ac:dyDescent="0.25">
      <c r="A3121" s="3" t="s">
        <v>378</v>
      </c>
      <c r="B3121" s="3" t="s">
        <v>382</v>
      </c>
      <c r="C3121" s="3" t="s">
        <v>467</v>
      </c>
      <c r="D3121" s="181">
        <v>2</v>
      </c>
      <c r="E3121" s="181">
        <v>56</v>
      </c>
      <c r="F3121" s="181">
        <v>19</v>
      </c>
      <c r="G3121" s="181">
        <v>4</v>
      </c>
      <c r="H3121" s="181">
        <v>3</v>
      </c>
      <c r="I3121" s="181">
        <v>1</v>
      </c>
      <c r="J3121" s="181">
        <v>1</v>
      </c>
      <c r="K3121" s="181">
        <v>0</v>
      </c>
      <c r="L3121" s="181">
        <v>86</v>
      </c>
      <c r="M3121" s="182">
        <v>1</v>
      </c>
      <c r="N3121" s="183">
        <f t="shared" si="48"/>
        <v>0.65116279069767447</v>
      </c>
    </row>
    <row r="3122" spans="1:14" x14ac:dyDescent="0.25">
      <c r="A3122" s="1" t="s">
        <v>378</v>
      </c>
      <c r="B3122" s="1" t="s">
        <v>382</v>
      </c>
      <c r="C3122" s="1" t="s">
        <v>468</v>
      </c>
      <c r="D3122" s="83">
        <v>0</v>
      </c>
      <c r="E3122" s="83">
        <v>20</v>
      </c>
      <c r="F3122" s="83">
        <v>3</v>
      </c>
      <c r="G3122" s="83">
        <v>0</v>
      </c>
      <c r="H3122" s="83">
        <v>0</v>
      </c>
      <c r="I3122" s="83">
        <v>0</v>
      </c>
      <c r="J3122" s="83">
        <v>0</v>
      </c>
      <c r="K3122" s="83">
        <v>0</v>
      </c>
      <c r="L3122" s="83">
        <v>23</v>
      </c>
      <c r="M3122" s="84">
        <v>0.26744186046511631</v>
      </c>
      <c r="N3122" s="85">
        <f t="shared" si="48"/>
        <v>0.86956521739130432</v>
      </c>
    </row>
    <row r="3123" spans="1:14" x14ac:dyDescent="0.25">
      <c r="A3123" s="1" t="s">
        <v>378</v>
      </c>
      <c r="B3123" s="1" t="s">
        <v>382</v>
      </c>
      <c r="C3123" s="1" t="s">
        <v>469</v>
      </c>
      <c r="D3123" s="83">
        <v>0</v>
      </c>
      <c r="E3123" s="83">
        <v>0</v>
      </c>
      <c r="F3123" s="83">
        <v>6</v>
      </c>
      <c r="G3123" s="83">
        <v>0</v>
      </c>
      <c r="H3123" s="83">
        <v>3</v>
      </c>
      <c r="I3123" s="83">
        <v>1</v>
      </c>
      <c r="J3123" s="83">
        <v>0</v>
      </c>
      <c r="K3123" s="83">
        <v>0</v>
      </c>
      <c r="L3123" s="83">
        <v>10</v>
      </c>
      <c r="M3123" s="84">
        <v>0.1162790697674419</v>
      </c>
      <c r="N3123" s="85">
        <f t="shared" si="48"/>
        <v>0</v>
      </c>
    </row>
    <row r="3124" spans="1:14" x14ac:dyDescent="0.25">
      <c r="A3124" s="1" t="s">
        <v>378</v>
      </c>
      <c r="B3124" s="1" t="s">
        <v>382</v>
      </c>
      <c r="C3124" s="1" t="s">
        <v>470</v>
      </c>
      <c r="D3124" s="83">
        <v>0</v>
      </c>
      <c r="E3124" s="83">
        <v>0</v>
      </c>
      <c r="F3124" s="83">
        <v>0</v>
      </c>
      <c r="G3124" s="83">
        <v>1</v>
      </c>
      <c r="H3124" s="83">
        <v>0</v>
      </c>
      <c r="I3124" s="83">
        <v>0</v>
      </c>
      <c r="J3124" s="83">
        <v>1</v>
      </c>
      <c r="K3124" s="83">
        <v>0</v>
      </c>
      <c r="L3124" s="83">
        <v>2</v>
      </c>
      <c r="M3124" s="84">
        <v>2.3255813953488368E-2</v>
      </c>
      <c r="N3124" s="85">
        <f t="shared" si="48"/>
        <v>0</v>
      </c>
    </row>
    <row r="3125" spans="1:14" x14ac:dyDescent="0.25">
      <c r="A3125" s="1" t="s">
        <v>378</v>
      </c>
      <c r="B3125" s="1" t="s">
        <v>382</v>
      </c>
      <c r="C3125" s="1" t="s">
        <v>471</v>
      </c>
      <c r="D3125" s="83">
        <v>0</v>
      </c>
      <c r="E3125" s="83">
        <v>0</v>
      </c>
      <c r="F3125" s="83">
        <v>1</v>
      </c>
      <c r="G3125" s="83">
        <v>0</v>
      </c>
      <c r="H3125" s="83">
        <v>0</v>
      </c>
      <c r="I3125" s="83">
        <v>0</v>
      </c>
      <c r="J3125" s="83">
        <v>0</v>
      </c>
      <c r="K3125" s="83">
        <v>0</v>
      </c>
      <c r="L3125" s="83">
        <v>1</v>
      </c>
      <c r="M3125" s="84">
        <v>1.1627906976744189E-2</v>
      </c>
      <c r="N3125" s="85">
        <f t="shared" si="48"/>
        <v>0</v>
      </c>
    </row>
    <row r="3126" spans="1:14" x14ac:dyDescent="0.25">
      <c r="A3126" s="1" t="s">
        <v>378</v>
      </c>
      <c r="B3126" s="1" t="s">
        <v>382</v>
      </c>
      <c r="C3126" s="1" t="s">
        <v>472</v>
      </c>
      <c r="D3126" s="83">
        <v>2</v>
      </c>
      <c r="E3126" s="83">
        <v>28</v>
      </c>
      <c r="F3126" s="83">
        <v>8</v>
      </c>
      <c r="G3126" s="83">
        <v>2</v>
      </c>
      <c r="H3126" s="83">
        <v>0</v>
      </c>
      <c r="I3126" s="83">
        <v>0</v>
      </c>
      <c r="J3126" s="83">
        <v>0</v>
      </c>
      <c r="K3126" s="83">
        <v>0</v>
      </c>
      <c r="L3126" s="83">
        <v>40</v>
      </c>
      <c r="M3126" s="84">
        <v>0.46511627906976738</v>
      </c>
      <c r="N3126" s="85">
        <f t="shared" si="48"/>
        <v>0.7</v>
      </c>
    </row>
    <row r="3127" spans="1:14" x14ac:dyDescent="0.25">
      <c r="A3127" s="1" t="s">
        <v>378</v>
      </c>
      <c r="B3127" s="1" t="s">
        <v>382</v>
      </c>
      <c r="C3127" s="1" t="s">
        <v>473</v>
      </c>
      <c r="D3127" s="83">
        <v>0</v>
      </c>
      <c r="E3127" s="83">
        <v>0</v>
      </c>
      <c r="F3127" s="83">
        <v>1</v>
      </c>
      <c r="G3127" s="83">
        <v>1</v>
      </c>
      <c r="H3127" s="83">
        <v>0</v>
      </c>
      <c r="I3127" s="83">
        <v>0</v>
      </c>
      <c r="J3127" s="83">
        <v>0</v>
      </c>
      <c r="K3127" s="83">
        <v>0</v>
      </c>
      <c r="L3127" s="83">
        <v>2</v>
      </c>
      <c r="M3127" s="84">
        <v>2.3255813953488368E-2</v>
      </c>
      <c r="N3127" s="85">
        <f t="shared" si="48"/>
        <v>0</v>
      </c>
    </row>
    <row r="3128" spans="1:14" x14ac:dyDescent="0.25">
      <c r="A3128" s="1" t="s">
        <v>378</v>
      </c>
      <c r="B3128" s="1" t="s">
        <v>382</v>
      </c>
      <c r="C3128" s="1" t="s">
        <v>474</v>
      </c>
      <c r="D3128" s="83">
        <v>0</v>
      </c>
      <c r="E3128" s="83">
        <v>8</v>
      </c>
      <c r="F3128" s="83">
        <v>0</v>
      </c>
      <c r="G3128" s="83">
        <v>0</v>
      </c>
      <c r="H3128" s="83">
        <v>0</v>
      </c>
      <c r="I3128" s="83">
        <v>0</v>
      </c>
      <c r="J3128" s="83">
        <v>0</v>
      </c>
      <c r="K3128" s="83">
        <v>0</v>
      </c>
      <c r="L3128" s="83">
        <v>8</v>
      </c>
      <c r="M3128" s="84">
        <v>9.3023255813953487E-2</v>
      </c>
      <c r="N3128" s="85">
        <f t="shared" si="48"/>
        <v>1</v>
      </c>
    </row>
    <row r="3129" spans="1:14" x14ac:dyDescent="0.25">
      <c r="A3129" s="3" t="s">
        <v>378</v>
      </c>
      <c r="B3129" s="3" t="s">
        <v>391</v>
      </c>
      <c r="C3129" s="3" t="s">
        <v>467</v>
      </c>
      <c r="D3129" s="181">
        <v>0</v>
      </c>
      <c r="E3129" s="181">
        <v>92</v>
      </c>
      <c r="F3129" s="181">
        <v>27</v>
      </c>
      <c r="G3129" s="181">
        <v>18</v>
      </c>
      <c r="H3129" s="181">
        <v>11</v>
      </c>
      <c r="I3129" s="181">
        <v>4</v>
      </c>
      <c r="J3129" s="181">
        <v>4</v>
      </c>
      <c r="K3129" s="181">
        <v>12</v>
      </c>
      <c r="L3129" s="181">
        <v>168</v>
      </c>
      <c r="M3129" s="182">
        <v>1</v>
      </c>
      <c r="N3129" s="183">
        <f t="shared" si="48"/>
        <v>0.54761904761904767</v>
      </c>
    </row>
    <row r="3130" spans="1:14" x14ac:dyDescent="0.25">
      <c r="A3130" s="1" t="s">
        <v>378</v>
      </c>
      <c r="B3130" s="1" t="s">
        <v>391</v>
      </c>
      <c r="C3130" s="1" t="s">
        <v>468</v>
      </c>
      <c r="D3130" s="83">
        <v>0</v>
      </c>
      <c r="E3130" s="83">
        <v>29</v>
      </c>
      <c r="F3130" s="83">
        <v>4</v>
      </c>
      <c r="G3130" s="83">
        <v>0</v>
      </c>
      <c r="H3130" s="83">
        <v>1</v>
      </c>
      <c r="I3130" s="83">
        <v>0</v>
      </c>
      <c r="J3130" s="83">
        <v>0</v>
      </c>
      <c r="K3130" s="83">
        <v>0</v>
      </c>
      <c r="L3130" s="83">
        <v>34</v>
      </c>
      <c r="M3130" s="84">
        <v>0.20238095238095241</v>
      </c>
      <c r="N3130" s="85">
        <f t="shared" si="48"/>
        <v>0.8529411764705882</v>
      </c>
    </row>
    <row r="3131" spans="1:14" x14ac:dyDescent="0.25">
      <c r="A3131" s="1" t="s">
        <v>378</v>
      </c>
      <c r="B3131" s="1" t="s">
        <v>391</v>
      </c>
      <c r="C3131" s="1" t="s">
        <v>479</v>
      </c>
      <c r="D3131" s="83">
        <v>0</v>
      </c>
      <c r="E3131" s="83">
        <v>0</v>
      </c>
      <c r="F3131" s="83">
        <v>0</v>
      </c>
      <c r="G3131" s="83">
        <v>0</v>
      </c>
      <c r="H3131" s="83">
        <v>0</v>
      </c>
      <c r="I3131" s="83">
        <v>0</v>
      </c>
      <c r="J3131" s="83">
        <v>1</v>
      </c>
      <c r="K3131" s="83">
        <v>2</v>
      </c>
      <c r="L3131" s="83">
        <v>3</v>
      </c>
      <c r="M3131" s="84">
        <v>1.785714285714286E-2</v>
      </c>
      <c r="N3131" s="85">
        <f t="shared" si="48"/>
        <v>0</v>
      </c>
    </row>
    <row r="3132" spans="1:14" x14ac:dyDescent="0.25">
      <c r="A3132" s="1" t="s">
        <v>378</v>
      </c>
      <c r="B3132" s="1" t="s">
        <v>391</v>
      </c>
      <c r="C3132" s="1" t="s">
        <v>480</v>
      </c>
      <c r="D3132" s="83">
        <v>0</v>
      </c>
      <c r="E3132" s="83">
        <v>0</v>
      </c>
      <c r="F3132" s="83">
        <v>0</v>
      </c>
      <c r="G3132" s="83">
        <v>0</v>
      </c>
      <c r="H3132" s="83">
        <v>0</v>
      </c>
      <c r="I3132" s="83">
        <v>0</v>
      </c>
      <c r="J3132" s="83">
        <v>0</v>
      </c>
      <c r="K3132" s="83">
        <v>2</v>
      </c>
      <c r="L3132" s="83">
        <v>2</v>
      </c>
      <c r="M3132" s="84">
        <v>1.1904761904761901E-2</v>
      </c>
      <c r="N3132" s="85">
        <f t="shared" si="48"/>
        <v>0</v>
      </c>
    </row>
    <row r="3133" spans="1:14" x14ac:dyDescent="0.25">
      <c r="A3133" s="1" t="s">
        <v>378</v>
      </c>
      <c r="B3133" s="1" t="s">
        <v>391</v>
      </c>
      <c r="C3133" s="1" t="s">
        <v>476</v>
      </c>
      <c r="D3133" s="83">
        <v>0</v>
      </c>
      <c r="E3133" s="83">
        <v>0</v>
      </c>
      <c r="F3133" s="83">
        <v>0</v>
      </c>
      <c r="G3133" s="83">
        <v>0</v>
      </c>
      <c r="H3133" s="83">
        <v>0</v>
      </c>
      <c r="I3133" s="83">
        <v>0</v>
      </c>
      <c r="J3133" s="83">
        <v>0</v>
      </c>
      <c r="K3133" s="83">
        <v>1</v>
      </c>
      <c r="L3133" s="83">
        <v>1</v>
      </c>
      <c r="M3133" s="84">
        <v>5.9523809523809521E-3</v>
      </c>
      <c r="N3133" s="85">
        <f t="shared" si="48"/>
        <v>0</v>
      </c>
    </row>
    <row r="3134" spans="1:14" x14ac:dyDescent="0.25">
      <c r="A3134" s="1" t="s">
        <v>378</v>
      </c>
      <c r="B3134" s="1" t="s">
        <v>391</v>
      </c>
      <c r="C3134" s="1" t="s">
        <v>469</v>
      </c>
      <c r="D3134" s="83">
        <v>0</v>
      </c>
      <c r="E3134" s="83">
        <v>0</v>
      </c>
      <c r="F3134" s="83">
        <v>19</v>
      </c>
      <c r="G3134" s="83">
        <v>12</v>
      </c>
      <c r="H3134" s="83">
        <v>6</v>
      </c>
      <c r="I3134" s="83">
        <v>4</v>
      </c>
      <c r="J3134" s="83">
        <v>3</v>
      </c>
      <c r="K3134" s="83">
        <v>2</v>
      </c>
      <c r="L3134" s="83">
        <v>46</v>
      </c>
      <c r="M3134" s="84">
        <v>0.27380952380952378</v>
      </c>
      <c r="N3134" s="85">
        <f t="shared" si="48"/>
        <v>0</v>
      </c>
    </row>
    <row r="3135" spans="1:14" x14ac:dyDescent="0.25">
      <c r="A3135" s="1" t="s">
        <v>378</v>
      </c>
      <c r="B3135" s="1" t="s">
        <v>391</v>
      </c>
      <c r="C3135" s="1" t="s">
        <v>470</v>
      </c>
      <c r="D3135" s="83">
        <v>0</v>
      </c>
      <c r="E3135" s="83">
        <v>0</v>
      </c>
      <c r="F3135" s="83">
        <v>0</v>
      </c>
      <c r="G3135" s="83">
        <v>4</v>
      </c>
      <c r="H3135" s="83">
        <v>2</v>
      </c>
      <c r="I3135" s="83">
        <v>0</v>
      </c>
      <c r="J3135" s="83">
        <v>0</v>
      </c>
      <c r="K3135" s="83">
        <v>5</v>
      </c>
      <c r="L3135" s="83">
        <v>11</v>
      </c>
      <c r="M3135" s="84">
        <v>6.5476190476190479E-2</v>
      </c>
      <c r="N3135" s="85">
        <f t="shared" si="48"/>
        <v>0</v>
      </c>
    </row>
    <row r="3136" spans="1:14" x14ac:dyDescent="0.25">
      <c r="A3136" s="1" t="s">
        <v>378</v>
      </c>
      <c r="B3136" s="1" t="s">
        <v>391</v>
      </c>
      <c r="C3136" s="1" t="s">
        <v>471</v>
      </c>
      <c r="D3136" s="83">
        <v>0</v>
      </c>
      <c r="E3136" s="83">
        <v>0</v>
      </c>
      <c r="F3136" s="83">
        <v>0</v>
      </c>
      <c r="G3136" s="83">
        <v>0</v>
      </c>
      <c r="H3136" s="83">
        <v>1</v>
      </c>
      <c r="I3136" s="83">
        <v>0</v>
      </c>
      <c r="J3136" s="83">
        <v>0</v>
      </c>
      <c r="K3136" s="83">
        <v>0</v>
      </c>
      <c r="L3136" s="83">
        <v>1</v>
      </c>
      <c r="M3136" s="84">
        <v>5.9523809523809521E-3</v>
      </c>
      <c r="N3136" s="85">
        <f t="shared" si="48"/>
        <v>0</v>
      </c>
    </row>
    <row r="3137" spans="1:14" x14ac:dyDescent="0.25">
      <c r="A3137" s="1" t="s">
        <v>378</v>
      </c>
      <c r="B3137" s="1" t="s">
        <v>391</v>
      </c>
      <c r="C3137" s="1" t="s">
        <v>472</v>
      </c>
      <c r="D3137" s="83">
        <v>0</v>
      </c>
      <c r="E3137" s="83">
        <v>49</v>
      </c>
      <c r="F3137" s="83">
        <v>2</v>
      </c>
      <c r="G3137" s="83">
        <v>2</v>
      </c>
      <c r="H3137" s="83">
        <v>0</v>
      </c>
      <c r="I3137" s="83">
        <v>0</v>
      </c>
      <c r="J3137" s="83">
        <v>0</v>
      </c>
      <c r="K3137" s="83">
        <v>0</v>
      </c>
      <c r="L3137" s="83">
        <v>53</v>
      </c>
      <c r="M3137" s="84">
        <v>0.31547619047619052</v>
      </c>
      <c r="N3137" s="85">
        <f t="shared" si="48"/>
        <v>0.92452830188679247</v>
      </c>
    </row>
    <row r="3138" spans="1:14" x14ac:dyDescent="0.25">
      <c r="A3138" s="1" t="s">
        <v>378</v>
      </c>
      <c r="B3138" s="1" t="s">
        <v>391</v>
      </c>
      <c r="C3138" s="1" t="s">
        <v>473</v>
      </c>
      <c r="D3138" s="83">
        <v>0</v>
      </c>
      <c r="E3138" s="83">
        <v>0</v>
      </c>
      <c r="F3138" s="83">
        <v>2</v>
      </c>
      <c r="G3138" s="83">
        <v>0</v>
      </c>
      <c r="H3138" s="83">
        <v>1</v>
      </c>
      <c r="I3138" s="83">
        <v>0</v>
      </c>
      <c r="J3138" s="83">
        <v>0</v>
      </c>
      <c r="K3138" s="83">
        <v>0</v>
      </c>
      <c r="L3138" s="83">
        <v>3</v>
      </c>
      <c r="M3138" s="84">
        <v>1.785714285714286E-2</v>
      </c>
      <c r="N3138" s="85">
        <f t="shared" si="48"/>
        <v>0</v>
      </c>
    </row>
    <row r="3139" spans="1:14" x14ac:dyDescent="0.25">
      <c r="A3139" s="1" t="s">
        <v>378</v>
      </c>
      <c r="B3139" s="1" t="s">
        <v>391</v>
      </c>
      <c r="C3139" s="1" t="s">
        <v>474</v>
      </c>
      <c r="D3139" s="83">
        <v>0</v>
      </c>
      <c r="E3139" s="83">
        <v>14</v>
      </c>
      <c r="F3139" s="83">
        <v>0</v>
      </c>
      <c r="G3139" s="83">
        <v>0</v>
      </c>
      <c r="H3139" s="83">
        <v>0</v>
      </c>
      <c r="I3139" s="83">
        <v>0</v>
      </c>
      <c r="J3139" s="83">
        <v>0</v>
      </c>
      <c r="K3139" s="83">
        <v>0</v>
      </c>
      <c r="L3139" s="83">
        <v>14</v>
      </c>
      <c r="M3139" s="84">
        <v>8.3333333333333329E-2</v>
      </c>
      <c r="N3139" s="85">
        <f t="shared" si="48"/>
        <v>1</v>
      </c>
    </row>
    <row r="3140" spans="1:14" x14ac:dyDescent="0.25">
      <c r="A3140" s="3" t="s">
        <v>378</v>
      </c>
      <c r="B3140" s="3" t="s">
        <v>392</v>
      </c>
      <c r="C3140" s="3" t="s">
        <v>467</v>
      </c>
      <c r="D3140" s="181">
        <v>3</v>
      </c>
      <c r="E3140" s="181">
        <v>38</v>
      </c>
      <c r="F3140" s="181">
        <v>14</v>
      </c>
      <c r="G3140" s="181">
        <v>13</v>
      </c>
      <c r="H3140" s="181">
        <v>9</v>
      </c>
      <c r="I3140" s="181">
        <v>6</v>
      </c>
      <c r="J3140" s="181">
        <v>5</v>
      </c>
      <c r="K3140" s="181">
        <v>1</v>
      </c>
      <c r="L3140" s="181">
        <v>89</v>
      </c>
      <c r="M3140" s="182">
        <v>1</v>
      </c>
      <c r="N3140" s="183">
        <f t="shared" ref="N3140:N3203" si="49">E3140/L3140</f>
        <v>0.42696629213483145</v>
      </c>
    </row>
    <row r="3141" spans="1:14" x14ac:dyDescent="0.25">
      <c r="A3141" s="1" t="s">
        <v>378</v>
      </c>
      <c r="B3141" s="1" t="s">
        <v>392</v>
      </c>
      <c r="C3141" s="1" t="s">
        <v>468</v>
      </c>
      <c r="D3141" s="83">
        <v>0</v>
      </c>
      <c r="E3141" s="83">
        <v>13</v>
      </c>
      <c r="F3141" s="83">
        <v>2</v>
      </c>
      <c r="G3141" s="83">
        <v>0</v>
      </c>
      <c r="H3141" s="83">
        <v>1</v>
      </c>
      <c r="I3141" s="83">
        <v>0</v>
      </c>
      <c r="J3141" s="83">
        <v>0</v>
      </c>
      <c r="K3141" s="83">
        <v>0</v>
      </c>
      <c r="L3141" s="83">
        <v>16</v>
      </c>
      <c r="M3141" s="84">
        <v>0.1797752808988764</v>
      </c>
      <c r="N3141" s="85">
        <f t="shared" si="49"/>
        <v>0.8125</v>
      </c>
    </row>
    <row r="3142" spans="1:14" x14ac:dyDescent="0.25">
      <c r="A3142" s="1" t="s">
        <v>378</v>
      </c>
      <c r="B3142" s="1" t="s">
        <v>392</v>
      </c>
      <c r="C3142" s="1" t="s">
        <v>469</v>
      </c>
      <c r="D3142" s="83">
        <v>0</v>
      </c>
      <c r="E3142" s="83">
        <v>0</v>
      </c>
      <c r="F3142" s="83">
        <v>7</v>
      </c>
      <c r="G3142" s="83">
        <v>9</v>
      </c>
      <c r="H3142" s="83">
        <v>7</v>
      </c>
      <c r="I3142" s="83">
        <v>1</v>
      </c>
      <c r="J3142" s="83">
        <v>4</v>
      </c>
      <c r="K3142" s="83">
        <v>1</v>
      </c>
      <c r="L3142" s="83">
        <v>29</v>
      </c>
      <c r="M3142" s="84">
        <v>0.3258426966292135</v>
      </c>
      <c r="N3142" s="85">
        <f t="shared" si="49"/>
        <v>0</v>
      </c>
    </row>
    <row r="3143" spans="1:14" x14ac:dyDescent="0.25">
      <c r="A3143" s="1" t="s">
        <v>378</v>
      </c>
      <c r="B3143" s="1" t="s">
        <v>392</v>
      </c>
      <c r="C3143" s="1" t="s">
        <v>470</v>
      </c>
      <c r="D3143" s="83">
        <v>0</v>
      </c>
      <c r="E3143" s="83">
        <v>0</v>
      </c>
      <c r="F3143" s="83">
        <v>0</v>
      </c>
      <c r="G3143" s="83">
        <v>0</v>
      </c>
      <c r="H3143" s="83">
        <v>0</v>
      </c>
      <c r="I3143" s="83">
        <v>3</v>
      </c>
      <c r="J3143" s="83">
        <v>1</v>
      </c>
      <c r="K3143" s="83">
        <v>0</v>
      </c>
      <c r="L3143" s="83">
        <v>4</v>
      </c>
      <c r="M3143" s="84">
        <v>4.49438202247191E-2</v>
      </c>
      <c r="N3143" s="85">
        <f t="shared" si="49"/>
        <v>0</v>
      </c>
    </row>
    <row r="3144" spans="1:14" x14ac:dyDescent="0.25">
      <c r="A3144" s="1" t="s">
        <v>378</v>
      </c>
      <c r="B3144" s="1" t="s">
        <v>392</v>
      </c>
      <c r="C3144" s="1" t="s">
        <v>471</v>
      </c>
      <c r="D3144" s="83">
        <v>2</v>
      </c>
      <c r="E3144" s="83">
        <v>0</v>
      </c>
      <c r="F3144" s="83">
        <v>0</v>
      </c>
      <c r="G3144" s="83">
        <v>2</v>
      </c>
      <c r="H3144" s="83">
        <v>1</v>
      </c>
      <c r="I3144" s="83">
        <v>1</v>
      </c>
      <c r="J3144" s="83">
        <v>0</v>
      </c>
      <c r="K3144" s="83">
        <v>0</v>
      </c>
      <c r="L3144" s="83">
        <v>6</v>
      </c>
      <c r="M3144" s="84">
        <v>6.741573033707865E-2</v>
      </c>
      <c r="N3144" s="85">
        <f t="shared" si="49"/>
        <v>0</v>
      </c>
    </row>
    <row r="3145" spans="1:14" x14ac:dyDescent="0.25">
      <c r="A3145" s="1" t="s">
        <v>378</v>
      </c>
      <c r="B3145" s="1" t="s">
        <v>392</v>
      </c>
      <c r="C3145" s="1" t="s">
        <v>481</v>
      </c>
      <c r="D3145" s="83">
        <v>0</v>
      </c>
      <c r="E3145" s="83">
        <v>2</v>
      </c>
      <c r="F3145" s="83">
        <v>0</v>
      </c>
      <c r="G3145" s="83">
        <v>0</v>
      </c>
      <c r="H3145" s="83">
        <v>0</v>
      </c>
      <c r="I3145" s="83">
        <v>0</v>
      </c>
      <c r="J3145" s="83">
        <v>0</v>
      </c>
      <c r="K3145" s="83">
        <v>0</v>
      </c>
      <c r="L3145" s="83">
        <v>2</v>
      </c>
      <c r="M3145" s="84">
        <v>2.247191011235955E-2</v>
      </c>
      <c r="N3145" s="85">
        <f t="shared" si="49"/>
        <v>1</v>
      </c>
    </row>
    <row r="3146" spans="1:14" x14ac:dyDescent="0.25">
      <c r="A3146" s="1" t="s">
        <v>378</v>
      </c>
      <c r="B3146" s="1" t="s">
        <v>392</v>
      </c>
      <c r="C3146" s="1" t="s">
        <v>478</v>
      </c>
      <c r="D3146" s="83">
        <v>0</v>
      </c>
      <c r="E3146" s="83">
        <v>0</v>
      </c>
      <c r="F3146" s="83">
        <v>1</v>
      </c>
      <c r="G3146" s="83">
        <v>0</v>
      </c>
      <c r="H3146" s="83">
        <v>0</v>
      </c>
      <c r="I3146" s="83">
        <v>0</v>
      </c>
      <c r="J3146" s="83">
        <v>0</v>
      </c>
      <c r="K3146" s="83">
        <v>0</v>
      </c>
      <c r="L3146" s="83">
        <v>1</v>
      </c>
      <c r="M3146" s="84">
        <v>1.123595505617977E-2</v>
      </c>
      <c r="N3146" s="85">
        <f t="shared" si="49"/>
        <v>0</v>
      </c>
    </row>
    <row r="3147" spans="1:14" x14ac:dyDescent="0.25">
      <c r="A3147" s="1" t="s">
        <v>378</v>
      </c>
      <c r="B3147" s="1" t="s">
        <v>392</v>
      </c>
      <c r="C3147" s="1" t="s">
        <v>472</v>
      </c>
      <c r="D3147" s="83">
        <v>1</v>
      </c>
      <c r="E3147" s="83">
        <v>17</v>
      </c>
      <c r="F3147" s="83">
        <v>2</v>
      </c>
      <c r="G3147" s="83">
        <v>2</v>
      </c>
      <c r="H3147" s="83">
        <v>0</v>
      </c>
      <c r="I3147" s="83">
        <v>1</v>
      </c>
      <c r="J3147" s="83">
        <v>0</v>
      </c>
      <c r="K3147" s="83">
        <v>0</v>
      </c>
      <c r="L3147" s="83">
        <v>23</v>
      </c>
      <c r="M3147" s="84">
        <v>0.25842696629213491</v>
      </c>
      <c r="N3147" s="85">
        <f t="shared" si="49"/>
        <v>0.73913043478260865</v>
      </c>
    </row>
    <row r="3148" spans="1:14" x14ac:dyDescent="0.25">
      <c r="A3148" s="1" t="s">
        <v>378</v>
      </c>
      <c r="B3148" s="1" t="s">
        <v>392</v>
      </c>
      <c r="C3148" s="1" t="s">
        <v>473</v>
      </c>
      <c r="D3148" s="83">
        <v>0</v>
      </c>
      <c r="E3148" s="83">
        <v>0</v>
      </c>
      <c r="F3148" s="83">
        <v>1</v>
      </c>
      <c r="G3148" s="83">
        <v>0</v>
      </c>
      <c r="H3148" s="83">
        <v>0</v>
      </c>
      <c r="I3148" s="83">
        <v>0</v>
      </c>
      <c r="J3148" s="83">
        <v>0</v>
      </c>
      <c r="K3148" s="83">
        <v>0</v>
      </c>
      <c r="L3148" s="83">
        <v>1</v>
      </c>
      <c r="M3148" s="84">
        <v>1.123595505617977E-2</v>
      </c>
      <c r="N3148" s="85">
        <f t="shared" si="49"/>
        <v>0</v>
      </c>
    </row>
    <row r="3149" spans="1:14" x14ac:dyDescent="0.25">
      <c r="A3149" s="1" t="s">
        <v>378</v>
      </c>
      <c r="B3149" s="1" t="s">
        <v>392</v>
      </c>
      <c r="C3149" s="1" t="s">
        <v>474</v>
      </c>
      <c r="D3149" s="83">
        <v>0</v>
      </c>
      <c r="E3149" s="83">
        <v>6</v>
      </c>
      <c r="F3149" s="83">
        <v>1</v>
      </c>
      <c r="G3149" s="83">
        <v>0</v>
      </c>
      <c r="H3149" s="83">
        <v>0</v>
      </c>
      <c r="I3149" s="83">
        <v>0</v>
      </c>
      <c r="J3149" s="83">
        <v>0</v>
      </c>
      <c r="K3149" s="83">
        <v>0</v>
      </c>
      <c r="L3149" s="83">
        <v>7</v>
      </c>
      <c r="M3149" s="84">
        <v>7.8651685393258425E-2</v>
      </c>
      <c r="N3149" s="85">
        <f t="shared" si="49"/>
        <v>0.8571428571428571</v>
      </c>
    </row>
    <row r="3150" spans="1:14" x14ac:dyDescent="0.25">
      <c r="A3150" s="3" t="s">
        <v>378</v>
      </c>
      <c r="B3150" s="3" t="s">
        <v>379</v>
      </c>
      <c r="C3150" s="3" t="s">
        <v>467</v>
      </c>
      <c r="D3150" s="181">
        <v>0</v>
      </c>
      <c r="E3150" s="181">
        <v>57</v>
      </c>
      <c r="F3150" s="181">
        <v>34</v>
      </c>
      <c r="G3150" s="181">
        <v>12</v>
      </c>
      <c r="H3150" s="181">
        <v>5</v>
      </c>
      <c r="I3150" s="181">
        <v>0</v>
      </c>
      <c r="J3150" s="181">
        <v>0</v>
      </c>
      <c r="K3150" s="181">
        <v>1</v>
      </c>
      <c r="L3150" s="181">
        <v>109</v>
      </c>
      <c r="M3150" s="182">
        <v>1</v>
      </c>
      <c r="N3150" s="183">
        <f t="shared" si="49"/>
        <v>0.52293577981651373</v>
      </c>
    </row>
    <row r="3151" spans="1:14" x14ac:dyDescent="0.25">
      <c r="A3151" s="1" t="s">
        <v>378</v>
      </c>
      <c r="B3151" s="1" t="s">
        <v>379</v>
      </c>
      <c r="C3151" s="1" t="s">
        <v>468</v>
      </c>
      <c r="D3151" s="83">
        <v>0</v>
      </c>
      <c r="E3151" s="83">
        <v>22</v>
      </c>
      <c r="F3151" s="83">
        <v>4</v>
      </c>
      <c r="G3151" s="83">
        <v>1</v>
      </c>
      <c r="H3151" s="83">
        <v>0</v>
      </c>
      <c r="I3151" s="83">
        <v>0</v>
      </c>
      <c r="J3151" s="83">
        <v>0</v>
      </c>
      <c r="K3151" s="83">
        <v>0</v>
      </c>
      <c r="L3151" s="83">
        <v>27</v>
      </c>
      <c r="M3151" s="84">
        <v>0.24770642201834861</v>
      </c>
      <c r="N3151" s="85">
        <f t="shared" si="49"/>
        <v>0.81481481481481477</v>
      </c>
    </row>
    <row r="3152" spans="1:14" x14ac:dyDescent="0.25">
      <c r="A3152" s="1" t="s">
        <v>378</v>
      </c>
      <c r="B3152" s="1" t="s">
        <v>379</v>
      </c>
      <c r="C3152" s="1" t="s">
        <v>469</v>
      </c>
      <c r="D3152" s="83">
        <v>0</v>
      </c>
      <c r="E3152" s="83">
        <v>0</v>
      </c>
      <c r="F3152" s="83">
        <v>22</v>
      </c>
      <c r="G3152" s="83">
        <v>9</v>
      </c>
      <c r="H3152" s="83">
        <v>2</v>
      </c>
      <c r="I3152" s="83">
        <v>0</v>
      </c>
      <c r="J3152" s="83">
        <v>0</v>
      </c>
      <c r="K3152" s="83">
        <v>1</v>
      </c>
      <c r="L3152" s="83">
        <v>34</v>
      </c>
      <c r="M3152" s="84">
        <v>0.31192660550458717</v>
      </c>
      <c r="N3152" s="85">
        <f t="shared" si="49"/>
        <v>0</v>
      </c>
    </row>
    <row r="3153" spans="1:14" x14ac:dyDescent="0.25">
      <c r="A3153" s="1" t="s">
        <v>378</v>
      </c>
      <c r="B3153" s="1" t="s">
        <v>379</v>
      </c>
      <c r="C3153" s="1" t="s">
        <v>470</v>
      </c>
      <c r="D3153" s="83">
        <v>0</v>
      </c>
      <c r="E3153" s="83">
        <v>0</v>
      </c>
      <c r="F3153" s="83">
        <v>0</v>
      </c>
      <c r="G3153" s="83">
        <v>0</v>
      </c>
      <c r="H3153" s="83">
        <v>2</v>
      </c>
      <c r="I3153" s="83">
        <v>0</v>
      </c>
      <c r="J3153" s="83">
        <v>0</v>
      </c>
      <c r="K3153" s="83">
        <v>0</v>
      </c>
      <c r="L3153" s="83">
        <v>2</v>
      </c>
      <c r="M3153" s="84">
        <v>1.834862385321101E-2</v>
      </c>
      <c r="N3153" s="85">
        <f t="shared" si="49"/>
        <v>0</v>
      </c>
    </row>
    <row r="3154" spans="1:14" x14ac:dyDescent="0.25">
      <c r="A3154" s="1" t="s">
        <v>378</v>
      </c>
      <c r="B3154" s="1" t="s">
        <v>379</v>
      </c>
      <c r="C3154" s="1" t="s">
        <v>471</v>
      </c>
      <c r="D3154" s="83">
        <v>0</v>
      </c>
      <c r="E3154" s="83">
        <v>0</v>
      </c>
      <c r="F3154" s="83">
        <v>2</v>
      </c>
      <c r="G3154" s="83">
        <v>1</v>
      </c>
      <c r="H3154" s="83">
        <v>1</v>
      </c>
      <c r="I3154" s="83">
        <v>0</v>
      </c>
      <c r="J3154" s="83">
        <v>0</v>
      </c>
      <c r="K3154" s="83">
        <v>0</v>
      </c>
      <c r="L3154" s="83">
        <v>4</v>
      </c>
      <c r="M3154" s="84">
        <v>3.669724770642202E-2</v>
      </c>
      <c r="N3154" s="85">
        <f t="shared" si="49"/>
        <v>0</v>
      </c>
    </row>
    <row r="3155" spans="1:14" x14ac:dyDescent="0.25">
      <c r="A3155" s="1" t="s">
        <v>378</v>
      </c>
      <c r="B3155" s="1" t="s">
        <v>379</v>
      </c>
      <c r="C3155" s="1" t="s">
        <v>481</v>
      </c>
      <c r="D3155" s="83">
        <v>0</v>
      </c>
      <c r="E3155" s="83">
        <v>1</v>
      </c>
      <c r="F3155" s="83">
        <v>0</v>
      </c>
      <c r="G3155" s="83">
        <v>0</v>
      </c>
      <c r="H3155" s="83">
        <v>0</v>
      </c>
      <c r="I3155" s="83">
        <v>0</v>
      </c>
      <c r="J3155" s="83">
        <v>0</v>
      </c>
      <c r="K3155" s="83">
        <v>0</v>
      </c>
      <c r="L3155" s="83">
        <v>1</v>
      </c>
      <c r="M3155" s="84">
        <v>9.1743119266055051E-3</v>
      </c>
      <c r="N3155" s="85">
        <f t="shared" si="49"/>
        <v>1</v>
      </c>
    </row>
    <row r="3156" spans="1:14" x14ac:dyDescent="0.25">
      <c r="A3156" s="1" t="s">
        <v>378</v>
      </c>
      <c r="B3156" s="1" t="s">
        <v>379</v>
      </c>
      <c r="C3156" s="1" t="s">
        <v>472</v>
      </c>
      <c r="D3156" s="83">
        <v>0</v>
      </c>
      <c r="E3156" s="83">
        <v>28</v>
      </c>
      <c r="F3156" s="83">
        <v>6</v>
      </c>
      <c r="G3156" s="83">
        <v>1</v>
      </c>
      <c r="H3156" s="83">
        <v>0</v>
      </c>
      <c r="I3156" s="83">
        <v>0</v>
      </c>
      <c r="J3156" s="83">
        <v>0</v>
      </c>
      <c r="K3156" s="83">
        <v>0</v>
      </c>
      <c r="L3156" s="83">
        <v>35</v>
      </c>
      <c r="M3156" s="84">
        <v>0.32110091743119268</v>
      </c>
      <c r="N3156" s="85">
        <f t="shared" si="49"/>
        <v>0.8</v>
      </c>
    </row>
    <row r="3157" spans="1:14" x14ac:dyDescent="0.25">
      <c r="A3157" s="1" t="s">
        <v>378</v>
      </c>
      <c r="B3157" s="1" t="s">
        <v>379</v>
      </c>
      <c r="C3157" s="1" t="s">
        <v>474</v>
      </c>
      <c r="D3157" s="83">
        <v>0</v>
      </c>
      <c r="E3157" s="83">
        <v>6</v>
      </c>
      <c r="F3157" s="83">
        <v>0</v>
      </c>
      <c r="G3157" s="83">
        <v>0</v>
      </c>
      <c r="H3157" s="83">
        <v>0</v>
      </c>
      <c r="I3157" s="83">
        <v>0</v>
      </c>
      <c r="J3157" s="83">
        <v>0</v>
      </c>
      <c r="K3157" s="83">
        <v>0</v>
      </c>
      <c r="L3157" s="83">
        <v>6</v>
      </c>
      <c r="M3157" s="84">
        <v>5.5045871559633031E-2</v>
      </c>
      <c r="N3157" s="85">
        <f t="shared" si="49"/>
        <v>1</v>
      </c>
    </row>
    <row r="3158" spans="1:14" x14ac:dyDescent="0.25">
      <c r="A3158" s="3" t="s">
        <v>378</v>
      </c>
      <c r="B3158" s="3" t="s">
        <v>393</v>
      </c>
      <c r="C3158" s="3" t="s">
        <v>467</v>
      </c>
      <c r="D3158" s="181">
        <v>8</v>
      </c>
      <c r="E3158" s="181">
        <v>24</v>
      </c>
      <c r="F3158" s="181">
        <v>19</v>
      </c>
      <c r="G3158" s="181">
        <v>21</v>
      </c>
      <c r="H3158" s="181">
        <v>13</v>
      </c>
      <c r="I3158" s="181">
        <v>8</v>
      </c>
      <c r="J3158" s="181">
        <v>6</v>
      </c>
      <c r="K3158" s="181">
        <v>5</v>
      </c>
      <c r="L3158" s="181">
        <v>104</v>
      </c>
      <c r="M3158" s="182">
        <v>1</v>
      </c>
      <c r="N3158" s="183">
        <f t="shared" si="49"/>
        <v>0.23076923076923078</v>
      </c>
    </row>
    <row r="3159" spans="1:14" x14ac:dyDescent="0.25">
      <c r="A3159" s="1" t="s">
        <v>378</v>
      </c>
      <c r="B3159" s="1" t="s">
        <v>393</v>
      </c>
      <c r="C3159" s="1" t="s">
        <v>468</v>
      </c>
      <c r="D3159" s="83">
        <v>1</v>
      </c>
      <c r="E3159" s="83">
        <v>4</v>
      </c>
      <c r="F3159" s="83">
        <v>3</v>
      </c>
      <c r="G3159" s="83">
        <v>0</v>
      </c>
      <c r="H3159" s="83">
        <v>0</v>
      </c>
      <c r="I3159" s="83">
        <v>0</v>
      </c>
      <c r="J3159" s="83">
        <v>0</v>
      </c>
      <c r="K3159" s="83">
        <v>0</v>
      </c>
      <c r="L3159" s="83">
        <v>8</v>
      </c>
      <c r="M3159" s="84">
        <v>7.6923076923076927E-2</v>
      </c>
      <c r="N3159" s="85">
        <f t="shared" si="49"/>
        <v>0.5</v>
      </c>
    </row>
    <row r="3160" spans="1:14" x14ac:dyDescent="0.25">
      <c r="A3160" s="1" t="s">
        <v>378</v>
      </c>
      <c r="B3160" s="1" t="s">
        <v>393</v>
      </c>
      <c r="C3160" s="1" t="s">
        <v>469</v>
      </c>
      <c r="D3160" s="83">
        <v>1</v>
      </c>
      <c r="E3160" s="83">
        <v>0</v>
      </c>
      <c r="F3160" s="83">
        <v>8</v>
      </c>
      <c r="G3160" s="83">
        <v>12</v>
      </c>
      <c r="H3160" s="83">
        <v>9</v>
      </c>
      <c r="I3160" s="83">
        <v>2</v>
      </c>
      <c r="J3160" s="83">
        <v>4</v>
      </c>
      <c r="K3160" s="83">
        <v>1</v>
      </c>
      <c r="L3160" s="83">
        <v>37</v>
      </c>
      <c r="M3160" s="84">
        <v>0.35576923076923078</v>
      </c>
      <c r="N3160" s="85">
        <f t="shared" si="49"/>
        <v>0</v>
      </c>
    </row>
    <row r="3161" spans="1:14" x14ac:dyDescent="0.25">
      <c r="A3161" s="1" t="s">
        <v>378</v>
      </c>
      <c r="B3161" s="1" t="s">
        <v>393</v>
      </c>
      <c r="C3161" s="1" t="s">
        <v>470</v>
      </c>
      <c r="D3161" s="83">
        <v>1</v>
      </c>
      <c r="E3161" s="83">
        <v>0</v>
      </c>
      <c r="F3161" s="83">
        <v>0</v>
      </c>
      <c r="G3161" s="83">
        <v>8</v>
      </c>
      <c r="H3161" s="83">
        <v>2</v>
      </c>
      <c r="I3161" s="83">
        <v>6</v>
      </c>
      <c r="J3161" s="83">
        <v>2</v>
      </c>
      <c r="K3161" s="83">
        <v>3</v>
      </c>
      <c r="L3161" s="83">
        <v>22</v>
      </c>
      <c r="M3161" s="84">
        <v>0.21153846153846151</v>
      </c>
      <c r="N3161" s="85">
        <f t="shared" si="49"/>
        <v>0</v>
      </c>
    </row>
    <row r="3162" spans="1:14" x14ac:dyDescent="0.25">
      <c r="A3162" s="1" t="s">
        <v>378</v>
      </c>
      <c r="B3162" s="1" t="s">
        <v>393</v>
      </c>
      <c r="C3162" s="1" t="s">
        <v>471</v>
      </c>
      <c r="D3162" s="83">
        <v>0</v>
      </c>
      <c r="E3162" s="83">
        <v>0</v>
      </c>
      <c r="F3162" s="83">
        <v>4</v>
      </c>
      <c r="G3162" s="83">
        <v>0</v>
      </c>
      <c r="H3162" s="83">
        <v>0</v>
      </c>
      <c r="I3162" s="83">
        <v>0</v>
      </c>
      <c r="J3162" s="83">
        <v>0</v>
      </c>
      <c r="K3162" s="83">
        <v>0</v>
      </c>
      <c r="L3162" s="83">
        <v>4</v>
      </c>
      <c r="M3162" s="84">
        <v>3.8461538461538457E-2</v>
      </c>
      <c r="N3162" s="85">
        <f t="shared" si="49"/>
        <v>0</v>
      </c>
    </row>
    <row r="3163" spans="1:14" x14ac:dyDescent="0.25">
      <c r="A3163" s="1" t="s">
        <v>378</v>
      </c>
      <c r="B3163" s="1" t="s">
        <v>393</v>
      </c>
      <c r="C3163" s="1" t="s">
        <v>472</v>
      </c>
      <c r="D3163" s="83">
        <v>0</v>
      </c>
      <c r="E3163" s="83">
        <v>15</v>
      </c>
      <c r="F3163" s="83">
        <v>2</v>
      </c>
      <c r="G3163" s="83">
        <v>0</v>
      </c>
      <c r="H3163" s="83">
        <v>0</v>
      </c>
      <c r="I3163" s="83">
        <v>0</v>
      </c>
      <c r="J3163" s="83">
        <v>0</v>
      </c>
      <c r="K3163" s="83">
        <v>0</v>
      </c>
      <c r="L3163" s="83">
        <v>17</v>
      </c>
      <c r="M3163" s="84">
        <v>0.16346153846153849</v>
      </c>
      <c r="N3163" s="85">
        <f t="shared" si="49"/>
        <v>0.88235294117647056</v>
      </c>
    </row>
    <row r="3164" spans="1:14" x14ac:dyDescent="0.25">
      <c r="A3164" s="1" t="s">
        <v>378</v>
      </c>
      <c r="B3164" s="1" t="s">
        <v>393</v>
      </c>
      <c r="C3164" s="1" t="s">
        <v>473</v>
      </c>
      <c r="D3164" s="83">
        <v>2</v>
      </c>
      <c r="E3164" s="83">
        <v>0</v>
      </c>
      <c r="F3164" s="83">
        <v>2</v>
      </c>
      <c r="G3164" s="83">
        <v>1</v>
      </c>
      <c r="H3164" s="83">
        <v>2</v>
      </c>
      <c r="I3164" s="83">
        <v>0</v>
      </c>
      <c r="J3164" s="83">
        <v>0</v>
      </c>
      <c r="K3164" s="83">
        <v>1</v>
      </c>
      <c r="L3164" s="83">
        <v>8</v>
      </c>
      <c r="M3164" s="84">
        <v>7.6923076923076927E-2</v>
      </c>
      <c r="N3164" s="85">
        <f t="shared" si="49"/>
        <v>0</v>
      </c>
    </row>
    <row r="3165" spans="1:14" x14ac:dyDescent="0.25">
      <c r="A3165" s="1" t="s">
        <v>378</v>
      </c>
      <c r="B3165" s="1" t="s">
        <v>393</v>
      </c>
      <c r="C3165" s="1" t="s">
        <v>474</v>
      </c>
      <c r="D3165" s="83">
        <v>3</v>
      </c>
      <c r="E3165" s="83">
        <v>5</v>
      </c>
      <c r="F3165" s="83">
        <v>0</v>
      </c>
      <c r="G3165" s="83">
        <v>0</v>
      </c>
      <c r="H3165" s="83">
        <v>0</v>
      </c>
      <c r="I3165" s="83">
        <v>0</v>
      </c>
      <c r="J3165" s="83">
        <v>0</v>
      </c>
      <c r="K3165" s="83">
        <v>0</v>
      </c>
      <c r="L3165" s="83">
        <v>8</v>
      </c>
      <c r="M3165" s="84">
        <v>7.6923076923076927E-2</v>
      </c>
      <c r="N3165" s="85">
        <f t="shared" si="49"/>
        <v>0.625</v>
      </c>
    </row>
    <row r="3166" spans="1:14" x14ac:dyDescent="0.25">
      <c r="A3166" s="3" t="s">
        <v>378</v>
      </c>
      <c r="B3166" s="3" t="s">
        <v>415</v>
      </c>
      <c r="C3166" s="3" t="s">
        <v>467</v>
      </c>
      <c r="D3166" s="181">
        <v>9</v>
      </c>
      <c r="E3166" s="181">
        <v>33</v>
      </c>
      <c r="F3166" s="181">
        <v>24</v>
      </c>
      <c r="G3166" s="181">
        <v>12</v>
      </c>
      <c r="H3166" s="181">
        <v>6</v>
      </c>
      <c r="I3166" s="181">
        <v>3</v>
      </c>
      <c r="J3166" s="181">
        <v>3</v>
      </c>
      <c r="K3166" s="181">
        <v>2</v>
      </c>
      <c r="L3166" s="181">
        <v>92</v>
      </c>
      <c r="M3166" s="182">
        <v>1</v>
      </c>
      <c r="N3166" s="183">
        <f t="shared" si="49"/>
        <v>0.35869565217391303</v>
      </c>
    </row>
    <row r="3167" spans="1:14" x14ac:dyDescent="0.25">
      <c r="A3167" s="1" t="s">
        <v>378</v>
      </c>
      <c r="B3167" s="1" t="s">
        <v>415</v>
      </c>
      <c r="C3167" s="1" t="s">
        <v>468</v>
      </c>
      <c r="D3167" s="83">
        <v>4</v>
      </c>
      <c r="E3167" s="83">
        <v>6</v>
      </c>
      <c r="F3167" s="83">
        <v>2</v>
      </c>
      <c r="G3167" s="83">
        <v>0</v>
      </c>
      <c r="H3167" s="83">
        <v>0</v>
      </c>
      <c r="I3167" s="83">
        <v>0</v>
      </c>
      <c r="J3167" s="83">
        <v>0</v>
      </c>
      <c r="K3167" s="83">
        <v>0</v>
      </c>
      <c r="L3167" s="83">
        <v>12</v>
      </c>
      <c r="M3167" s="84">
        <v>0.13043478260869559</v>
      </c>
      <c r="N3167" s="85">
        <f t="shared" si="49"/>
        <v>0.5</v>
      </c>
    </row>
    <row r="3168" spans="1:14" x14ac:dyDescent="0.25">
      <c r="A3168" s="1" t="s">
        <v>378</v>
      </c>
      <c r="B3168" s="1" t="s">
        <v>415</v>
      </c>
      <c r="C3168" s="1" t="s">
        <v>469</v>
      </c>
      <c r="D3168" s="83">
        <v>0</v>
      </c>
      <c r="E3168" s="83">
        <v>0</v>
      </c>
      <c r="F3168" s="83">
        <v>13</v>
      </c>
      <c r="G3168" s="83">
        <v>3</v>
      </c>
      <c r="H3168" s="83">
        <v>2</v>
      </c>
      <c r="I3168" s="83">
        <v>0</v>
      </c>
      <c r="J3168" s="83">
        <v>0</v>
      </c>
      <c r="K3168" s="83">
        <v>1</v>
      </c>
      <c r="L3168" s="83">
        <v>19</v>
      </c>
      <c r="M3168" s="84">
        <v>0.20652173913043481</v>
      </c>
      <c r="N3168" s="85">
        <f t="shared" si="49"/>
        <v>0</v>
      </c>
    </row>
    <row r="3169" spans="1:14" x14ac:dyDescent="0.25">
      <c r="A3169" s="1" t="s">
        <v>378</v>
      </c>
      <c r="B3169" s="1" t="s">
        <v>415</v>
      </c>
      <c r="C3169" s="1" t="s">
        <v>470</v>
      </c>
      <c r="D3169" s="83">
        <v>0</v>
      </c>
      <c r="E3169" s="83">
        <v>1</v>
      </c>
      <c r="F3169" s="83">
        <v>0</v>
      </c>
      <c r="G3169" s="83">
        <v>4</v>
      </c>
      <c r="H3169" s="83">
        <v>1</v>
      </c>
      <c r="I3169" s="83">
        <v>3</v>
      </c>
      <c r="J3169" s="83">
        <v>1</v>
      </c>
      <c r="K3169" s="83">
        <v>1</v>
      </c>
      <c r="L3169" s="83">
        <v>11</v>
      </c>
      <c r="M3169" s="84">
        <v>0.11956521739130439</v>
      </c>
      <c r="N3169" s="85">
        <f t="shared" si="49"/>
        <v>9.0909090909090912E-2</v>
      </c>
    </row>
    <row r="3170" spans="1:14" x14ac:dyDescent="0.25">
      <c r="A3170" s="1" t="s">
        <v>378</v>
      </c>
      <c r="B3170" s="1" t="s">
        <v>415</v>
      </c>
      <c r="C3170" s="1" t="s">
        <v>471</v>
      </c>
      <c r="D3170" s="83">
        <v>0</v>
      </c>
      <c r="E3170" s="83">
        <v>0</v>
      </c>
      <c r="F3170" s="83">
        <v>1</v>
      </c>
      <c r="G3170" s="83">
        <v>3</v>
      </c>
      <c r="H3170" s="83">
        <v>1</v>
      </c>
      <c r="I3170" s="83">
        <v>0</v>
      </c>
      <c r="J3170" s="83">
        <v>1</v>
      </c>
      <c r="K3170" s="83">
        <v>0</v>
      </c>
      <c r="L3170" s="83">
        <v>6</v>
      </c>
      <c r="M3170" s="84">
        <v>6.5217391304347824E-2</v>
      </c>
      <c r="N3170" s="85">
        <f t="shared" si="49"/>
        <v>0</v>
      </c>
    </row>
    <row r="3171" spans="1:14" x14ac:dyDescent="0.25">
      <c r="A3171" s="1" t="s">
        <v>378</v>
      </c>
      <c r="B3171" s="1" t="s">
        <v>415</v>
      </c>
      <c r="C3171" s="1" t="s">
        <v>472</v>
      </c>
      <c r="D3171" s="83">
        <v>5</v>
      </c>
      <c r="E3171" s="83">
        <v>21</v>
      </c>
      <c r="F3171" s="83">
        <v>2</v>
      </c>
      <c r="G3171" s="83">
        <v>1</v>
      </c>
      <c r="H3171" s="83">
        <v>0</v>
      </c>
      <c r="I3171" s="83">
        <v>0</v>
      </c>
      <c r="J3171" s="83">
        <v>1</v>
      </c>
      <c r="K3171" s="83">
        <v>0</v>
      </c>
      <c r="L3171" s="83">
        <v>30</v>
      </c>
      <c r="M3171" s="84">
        <v>0.32608695652173908</v>
      </c>
      <c r="N3171" s="85">
        <f t="shared" si="49"/>
        <v>0.7</v>
      </c>
    </row>
    <row r="3172" spans="1:14" x14ac:dyDescent="0.25">
      <c r="A3172" s="1" t="s">
        <v>378</v>
      </c>
      <c r="B3172" s="1" t="s">
        <v>415</v>
      </c>
      <c r="C3172" s="1" t="s">
        <v>473</v>
      </c>
      <c r="D3172" s="83">
        <v>0</v>
      </c>
      <c r="E3172" s="83">
        <v>1</v>
      </c>
      <c r="F3172" s="83">
        <v>4</v>
      </c>
      <c r="G3172" s="83">
        <v>1</v>
      </c>
      <c r="H3172" s="83">
        <v>1</v>
      </c>
      <c r="I3172" s="83">
        <v>0</v>
      </c>
      <c r="J3172" s="83">
        <v>0</v>
      </c>
      <c r="K3172" s="83">
        <v>0</v>
      </c>
      <c r="L3172" s="83">
        <v>7</v>
      </c>
      <c r="M3172" s="84">
        <v>7.6086956521739135E-2</v>
      </c>
      <c r="N3172" s="85">
        <f t="shared" si="49"/>
        <v>0.14285714285714285</v>
      </c>
    </row>
    <row r="3173" spans="1:14" x14ac:dyDescent="0.25">
      <c r="A3173" s="1" t="s">
        <v>378</v>
      </c>
      <c r="B3173" s="1" t="s">
        <v>415</v>
      </c>
      <c r="C3173" s="1" t="s">
        <v>474</v>
      </c>
      <c r="D3173" s="83">
        <v>0</v>
      </c>
      <c r="E3173" s="83">
        <v>4</v>
      </c>
      <c r="F3173" s="83">
        <v>2</v>
      </c>
      <c r="G3173" s="83">
        <v>0</v>
      </c>
      <c r="H3173" s="83">
        <v>1</v>
      </c>
      <c r="I3173" s="83">
        <v>0</v>
      </c>
      <c r="J3173" s="83">
        <v>0</v>
      </c>
      <c r="K3173" s="83">
        <v>0</v>
      </c>
      <c r="L3173" s="83">
        <v>7</v>
      </c>
      <c r="M3173" s="84">
        <v>7.6086956521739135E-2</v>
      </c>
      <c r="N3173" s="85">
        <f t="shared" si="49"/>
        <v>0.5714285714285714</v>
      </c>
    </row>
    <row r="3174" spans="1:14" x14ac:dyDescent="0.25">
      <c r="A3174" s="3" t="s">
        <v>378</v>
      </c>
      <c r="B3174" s="3" t="s">
        <v>383</v>
      </c>
      <c r="C3174" s="3" t="s">
        <v>467</v>
      </c>
      <c r="D3174" s="181">
        <v>0</v>
      </c>
      <c r="E3174" s="181">
        <v>9</v>
      </c>
      <c r="F3174" s="181">
        <v>5</v>
      </c>
      <c r="G3174" s="181">
        <v>1</v>
      </c>
      <c r="H3174" s="181">
        <v>1</v>
      </c>
      <c r="I3174" s="181">
        <v>0</v>
      </c>
      <c r="J3174" s="181">
        <v>0</v>
      </c>
      <c r="K3174" s="181">
        <v>0</v>
      </c>
      <c r="L3174" s="181">
        <v>16</v>
      </c>
      <c r="M3174" s="182">
        <v>1</v>
      </c>
      <c r="N3174" s="183">
        <f t="shared" si="49"/>
        <v>0.5625</v>
      </c>
    </row>
    <row r="3175" spans="1:14" x14ac:dyDescent="0.25">
      <c r="A3175" s="1" t="s">
        <v>378</v>
      </c>
      <c r="B3175" s="1" t="s">
        <v>383</v>
      </c>
      <c r="C3175" s="1" t="s">
        <v>468</v>
      </c>
      <c r="D3175" s="83">
        <v>0</v>
      </c>
      <c r="E3175" s="83">
        <v>2</v>
      </c>
      <c r="F3175" s="83">
        <v>1</v>
      </c>
      <c r="G3175" s="83">
        <v>0</v>
      </c>
      <c r="H3175" s="83">
        <v>0</v>
      </c>
      <c r="I3175" s="83">
        <v>0</v>
      </c>
      <c r="J3175" s="83">
        <v>0</v>
      </c>
      <c r="K3175" s="83">
        <v>0</v>
      </c>
      <c r="L3175" s="83">
        <v>3</v>
      </c>
      <c r="M3175" s="84">
        <v>0.1875</v>
      </c>
      <c r="N3175" s="85">
        <f t="shared" si="49"/>
        <v>0.66666666666666663</v>
      </c>
    </row>
    <row r="3176" spans="1:14" x14ac:dyDescent="0.25">
      <c r="A3176" s="1" t="s">
        <v>378</v>
      </c>
      <c r="B3176" s="1" t="s">
        <v>383</v>
      </c>
      <c r="C3176" s="1" t="s">
        <v>469</v>
      </c>
      <c r="D3176" s="83">
        <v>0</v>
      </c>
      <c r="E3176" s="83">
        <v>0</v>
      </c>
      <c r="F3176" s="83">
        <v>2</v>
      </c>
      <c r="G3176" s="83">
        <v>0</v>
      </c>
      <c r="H3176" s="83">
        <v>1</v>
      </c>
      <c r="I3176" s="83">
        <v>0</v>
      </c>
      <c r="J3176" s="83">
        <v>0</v>
      </c>
      <c r="K3176" s="83">
        <v>0</v>
      </c>
      <c r="L3176" s="83">
        <v>3</v>
      </c>
      <c r="M3176" s="84">
        <v>0.1875</v>
      </c>
      <c r="N3176" s="85">
        <f t="shared" si="49"/>
        <v>0</v>
      </c>
    </row>
    <row r="3177" spans="1:14" x14ac:dyDescent="0.25">
      <c r="A3177" s="1" t="s">
        <v>378</v>
      </c>
      <c r="B3177" s="1" t="s">
        <v>383</v>
      </c>
      <c r="C3177" s="1" t="s">
        <v>470</v>
      </c>
      <c r="D3177" s="83">
        <v>0</v>
      </c>
      <c r="E3177" s="83">
        <v>0</v>
      </c>
      <c r="F3177" s="83">
        <v>0</v>
      </c>
      <c r="G3177" s="83">
        <v>1</v>
      </c>
      <c r="H3177" s="83">
        <v>0</v>
      </c>
      <c r="I3177" s="83">
        <v>0</v>
      </c>
      <c r="J3177" s="83">
        <v>0</v>
      </c>
      <c r="K3177" s="83">
        <v>0</v>
      </c>
      <c r="L3177" s="83">
        <v>1</v>
      </c>
      <c r="M3177" s="84">
        <v>6.25E-2</v>
      </c>
      <c r="N3177" s="85">
        <f t="shared" si="49"/>
        <v>0</v>
      </c>
    </row>
    <row r="3178" spans="1:14" x14ac:dyDescent="0.25">
      <c r="A3178" s="1" t="s">
        <v>378</v>
      </c>
      <c r="B3178" s="1" t="s">
        <v>383</v>
      </c>
      <c r="C3178" s="1" t="s">
        <v>471</v>
      </c>
      <c r="D3178" s="83">
        <v>0</v>
      </c>
      <c r="E3178" s="83">
        <v>0</v>
      </c>
      <c r="F3178" s="83">
        <v>1</v>
      </c>
      <c r="G3178" s="83">
        <v>0</v>
      </c>
      <c r="H3178" s="83">
        <v>0</v>
      </c>
      <c r="I3178" s="83">
        <v>0</v>
      </c>
      <c r="J3178" s="83">
        <v>0</v>
      </c>
      <c r="K3178" s="83">
        <v>0</v>
      </c>
      <c r="L3178" s="83">
        <v>1</v>
      </c>
      <c r="M3178" s="84">
        <v>6.25E-2</v>
      </c>
      <c r="N3178" s="85">
        <f t="shared" si="49"/>
        <v>0</v>
      </c>
    </row>
    <row r="3179" spans="1:14" x14ac:dyDescent="0.25">
      <c r="A3179" s="1" t="s">
        <v>378</v>
      </c>
      <c r="B3179" s="1" t="s">
        <v>383</v>
      </c>
      <c r="C3179" s="1" t="s">
        <v>472</v>
      </c>
      <c r="D3179" s="83">
        <v>0</v>
      </c>
      <c r="E3179" s="83">
        <v>7</v>
      </c>
      <c r="F3179" s="83">
        <v>0</v>
      </c>
      <c r="G3179" s="83">
        <v>0</v>
      </c>
      <c r="H3179" s="83">
        <v>0</v>
      </c>
      <c r="I3179" s="83">
        <v>0</v>
      </c>
      <c r="J3179" s="83">
        <v>0</v>
      </c>
      <c r="K3179" s="83">
        <v>0</v>
      </c>
      <c r="L3179" s="83">
        <v>7</v>
      </c>
      <c r="M3179" s="84">
        <v>0.4375</v>
      </c>
      <c r="N3179" s="85">
        <f t="shared" si="49"/>
        <v>1</v>
      </c>
    </row>
    <row r="3180" spans="1:14" x14ac:dyDescent="0.25">
      <c r="A3180" s="1" t="s">
        <v>378</v>
      </c>
      <c r="B3180" s="1" t="s">
        <v>383</v>
      </c>
      <c r="C3180" s="1" t="s">
        <v>473</v>
      </c>
      <c r="D3180" s="83">
        <v>0</v>
      </c>
      <c r="E3180" s="83">
        <v>0</v>
      </c>
      <c r="F3180" s="83">
        <v>1</v>
      </c>
      <c r="G3180" s="83">
        <v>0</v>
      </c>
      <c r="H3180" s="83">
        <v>0</v>
      </c>
      <c r="I3180" s="83">
        <v>0</v>
      </c>
      <c r="J3180" s="83">
        <v>0</v>
      </c>
      <c r="K3180" s="83">
        <v>0</v>
      </c>
      <c r="L3180" s="83">
        <v>1</v>
      </c>
      <c r="M3180" s="84">
        <v>6.25E-2</v>
      </c>
      <c r="N3180" s="85">
        <f t="shared" si="49"/>
        <v>0</v>
      </c>
    </row>
    <row r="3181" spans="1:14" x14ac:dyDescent="0.25">
      <c r="A3181" s="3" t="s">
        <v>378</v>
      </c>
      <c r="B3181" s="3" t="s">
        <v>384</v>
      </c>
      <c r="C3181" s="3" t="s">
        <v>467</v>
      </c>
      <c r="D3181" s="181">
        <v>4</v>
      </c>
      <c r="E3181" s="181">
        <v>29</v>
      </c>
      <c r="F3181" s="181">
        <v>17</v>
      </c>
      <c r="G3181" s="181">
        <v>8</v>
      </c>
      <c r="H3181" s="181">
        <v>2</v>
      </c>
      <c r="I3181" s="181">
        <v>1</v>
      </c>
      <c r="J3181" s="181">
        <v>1</v>
      </c>
      <c r="K3181" s="181">
        <v>2</v>
      </c>
      <c r="L3181" s="181">
        <v>64</v>
      </c>
      <c r="M3181" s="182">
        <v>1</v>
      </c>
      <c r="N3181" s="183">
        <f t="shared" si="49"/>
        <v>0.453125</v>
      </c>
    </row>
    <row r="3182" spans="1:14" x14ac:dyDescent="0.25">
      <c r="A3182" s="1" t="s">
        <v>378</v>
      </c>
      <c r="B3182" s="1" t="s">
        <v>384</v>
      </c>
      <c r="C3182" s="1" t="s">
        <v>468</v>
      </c>
      <c r="D3182" s="83">
        <v>0</v>
      </c>
      <c r="E3182" s="83">
        <v>7</v>
      </c>
      <c r="F3182" s="83">
        <v>2</v>
      </c>
      <c r="G3182" s="83">
        <v>1</v>
      </c>
      <c r="H3182" s="83">
        <v>0</v>
      </c>
      <c r="I3182" s="83">
        <v>0</v>
      </c>
      <c r="J3182" s="83">
        <v>0</v>
      </c>
      <c r="K3182" s="83">
        <v>0</v>
      </c>
      <c r="L3182" s="83">
        <v>10</v>
      </c>
      <c r="M3182" s="84">
        <v>0.15625</v>
      </c>
      <c r="N3182" s="85">
        <f t="shared" si="49"/>
        <v>0.7</v>
      </c>
    </row>
    <row r="3183" spans="1:14" x14ac:dyDescent="0.25">
      <c r="A3183" s="1" t="s">
        <v>378</v>
      </c>
      <c r="B3183" s="1" t="s">
        <v>384</v>
      </c>
      <c r="C3183" s="1" t="s">
        <v>469</v>
      </c>
      <c r="D3183" s="83">
        <v>1</v>
      </c>
      <c r="E3183" s="83">
        <v>0</v>
      </c>
      <c r="F3183" s="83">
        <v>6</v>
      </c>
      <c r="G3183" s="83">
        <v>3</v>
      </c>
      <c r="H3183" s="83">
        <v>2</v>
      </c>
      <c r="I3183" s="83">
        <v>0</v>
      </c>
      <c r="J3183" s="83">
        <v>1</v>
      </c>
      <c r="K3183" s="83">
        <v>2</v>
      </c>
      <c r="L3183" s="83">
        <v>15</v>
      </c>
      <c r="M3183" s="84">
        <v>0.234375</v>
      </c>
      <c r="N3183" s="85">
        <f t="shared" si="49"/>
        <v>0</v>
      </c>
    </row>
    <row r="3184" spans="1:14" x14ac:dyDescent="0.25">
      <c r="A3184" s="1" t="s">
        <v>378</v>
      </c>
      <c r="B3184" s="1" t="s">
        <v>384</v>
      </c>
      <c r="C3184" s="1" t="s">
        <v>470</v>
      </c>
      <c r="D3184" s="83">
        <v>0</v>
      </c>
      <c r="E3184" s="83">
        <v>0</v>
      </c>
      <c r="F3184" s="83">
        <v>0</v>
      </c>
      <c r="G3184" s="83">
        <v>2</v>
      </c>
      <c r="H3184" s="83">
        <v>0</v>
      </c>
      <c r="I3184" s="83">
        <v>0</v>
      </c>
      <c r="J3184" s="83">
        <v>0</v>
      </c>
      <c r="K3184" s="83">
        <v>0</v>
      </c>
      <c r="L3184" s="83">
        <v>2</v>
      </c>
      <c r="M3184" s="84">
        <v>3.125E-2</v>
      </c>
      <c r="N3184" s="85">
        <f t="shared" si="49"/>
        <v>0</v>
      </c>
    </row>
    <row r="3185" spans="1:14" x14ac:dyDescent="0.25">
      <c r="A3185" s="1" t="s">
        <v>378</v>
      </c>
      <c r="B3185" s="1" t="s">
        <v>384</v>
      </c>
      <c r="C3185" s="1" t="s">
        <v>471</v>
      </c>
      <c r="D3185" s="83">
        <v>0</v>
      </c>
      <c r="E3185" s="83">
        <v>0</v>
      </c>
      <c r="F3185" s="83">
        <v>3</v>
      </c>
      <c r="G3185" s="83">
        <v>0</v>
      </c>
      <c r="H3185" s="83">
        <v>0</v>
      </c>
      <c r="I3185" s="83">
        <v>0</v>
      </c>
      <c r="J3185" s="83">
        <v>0</v>
      </c>
      <c r="K3185" s="83">
        <v>0</v>
      </c>
      <c r="L3185" s="83">
        <v>3</v>
      </c>
      <c r="M3185" s="84">
        <v>4.6875E-2</v>
      </c>
      <c r="N3185" s="85">
        <f t="shared" si="49"/>
        <v>0</v>
      </c>
    </row>
    <row r="3186" spans="1:14" x14ac:dyDescent="0.25">
      <c r="A3186" s="1" t="s">
        <v>378</v>
      </c>
      <c r="B3186" s="1" t="s">
        <v>384</v>
      </c>
      <c r="C3186" s="1" t="s">
        <v>472</v>
      </c>
      <c r="D3186" s="83">
        <v>1</v>
      </c>
      <c r="E3186" s="83">
        <v>20</v>
      </c>
      <c r="F3186" s="83">
        <v>3</v>
      </c>
      <c r="G3186" s="83">
        <v>2</v>
      </c>
      <c r="H3186" s="83">
        <v>0</v>
      </c>
      <c r="I3186" s="83">
        <v>0</v>
      </c>
      <c r="J3186" s="83">
        <v>0</v>
      </c>
      <c r="K3186" s="83">
        <v>0</v>
      </c>
      <c r="L3186" s="83">
        <v>26</v>
      </c>
      <c r="M3186" s="84">
        <v>0.40625</v>
      </c>
      <c r="N3186" s="85">
        <f t="shared" si="49"/>
        <v>0.76923076923076927</v>
      </c>
    </row>
    <row r="3187" spans="1:14" x14ac:dyDescent="0.25">
      <c r="A3187" s="1" t="s">
        <v>378</v>
      </c>
      <c r="B3187" s="1" t="s">
        <v>384</v>
      </c>
      <c r="C3187" s="1" t="s">
        <v>473</v>
      </c>
      <c r="D3187" s="83">
        <v>2</v>
      </c>
      <c r="E3187" s="83">
        <v>0</v>
      </c>
      <c r="F3187" s="83">
        <v>2</v>
      </c>
      <c r="G3187" s="83">
        <v>0</v>
      </c>
      <c r="H3187" s="83">
        <v>0</v>
      </c>
      <c r="I3187" s="83">
        <v>1</v>
      </c>
      <c r="J3187" s="83">
        <v>0</v>
      </c>
      <c r="K3187" s="83">
        <v>0</v>
      </c>
      <c r="L3187" s="83">
        <v>5</v>
      </c>
      <c r="M3187" s="84">
        <v>7.8125E-2</v>
      </c>
      <c r="N3187" s="85">
        <f t="shared" si="49"/>
        <v>0</v>
      </c>
    </row>
    <row r="3188" spans="1:14" x14ac:dyDescent="0.25">
      <c r="A3188" s="1" t="s">
        <v>378</v>
      </c>
      <c r="B3188" s="1" t="s">
        <v>384</v>
      </c>
      <c r="C3188" s="1" t="s">
        <v>474</v>
      </c>
      <c r="D3188" s="83">
        <v>0</v>
      </c>
      <c r="E3188" s="83">
        <v>2</v>
      </c>
      <c r="F3188" s="83">
        <v>1</v>
      </c>
      <c r="G3188" s="83">
        <v>0</v>
      </c>
      <c r="H3188" s="83">
        <v>0</v>
      </c>
      <c r="I3188" s="83">
        <v>0</v>
      </c>
      <c r="J3188" s="83">
        <v>0</v>
      </c>
      <c r="K3188" s="83">
        <v>0</v>
      </c>
      <c r="L3188" s="83">
        <v>3</v>
      </c>
      <c r="M3188" s="84">
        <v>4.6875E-2</v>
      </c>
      <c r="N3188" s="85">
        <f t="shared" si="49"/>
        <v>0.66666666666666663</v>
      </c>
    </row>
    <row r="3189" spans="1:14" x14ac:dyDescent="0.25">
      <c r="A3189" s="3" t="s">
        <v>378</v>
      </c>
      <c r="B3189" s="3" t="s">
        <v>416</v>
      </c>
      <c r="C3189" s="3" t="s">
        <v>467</v>
      </c>
      <c r="D3189" s="181">
        <v>0</v>
      </c>
      <c r="E3189" s="181">
        <v>20</v>
      </c>
      <c r="F3189" s="181">
        <v>13</v>
      </c>
      <c r="G3189" s="181">
        <v>9</v>
      </c>
      <c r="H3189" s="181">
        <v>3</v>
      </c>
      <c r="I3189" s="181">
        <v>1</v>
      </c>
      <c r="J3189" s="181">
        <v>0</v>
      </c>
      <c r="K3189" s="181">
        <v>0</v>
      </c>
      <c r="L3189" s="181">
        <v>46</v>
      </c>
      <c r="M3189" s="182">
        <v>1</v>
      </c>
      <c r="N3189" s="183">
        <f t="shared" si="49"/>
        <v>0.43478260869565216</v>
      </c>
    </row>
    <row r="3190" spans="1:14" x14ac:dyDescent="0.25">
      <c r="A3190" s="1" t="s">
        <v>378</v>
      </c>
      <c r="B3190" s="1" t="s">
        <v>416</v>
      </c>
      <c r="C3190" s="1" t="s">
        <v>468</v>
      </c>
      <c r="D3190" s="83">
        <v>0</v>
      </c>
      <c r="E3190" s="83">
        <v>6</v>
      </c>
      <c r="F3190" s="83">
        <v>2</v>
      </c>
      <c r="G3190" s="83">
        <v>0</v>
      </c>
      <c r="H3190" s="83">
        <v>1</v>
      </c>
      <c r="I3190" s="83">
        <v>0</v>
      </c>
      <c r="J3190" s="83">
        <v>0</v>
      </c>
      <c r="K3190" s="83">
        <v>0</v>
      </c>
      <c r="L3190" s="83">
        <v>9</v>
      </c>
      <c r="M3190" s="84">
        <v>0.19565217391304349</v>
      </c>
      <c r="N3190" s="85">
        <f t="shared" si="49"/>
        <v>0.66666666666666663</v>
      </c>
    </row>
    <row r="3191" spans="1:14" x14ac:dyDescent="0.25">
      <c r="A3191" s="1" t="s">
        <v>378</v>
      </c>
      <c r="B3191" s="1" t="s">
        <v>416</v>
      </c>
      <c r="C3191" s="1" t="s">
        <v>469</v>
      </c>
      <c r="D3191" s="83">
        <v>0</v>
      </c>
      <c r="E3191" s="83">
        <v>0</v>
      </c>
      <c r="F3191" s="83">
        <v>5</v>
      </c>
      <c r="G3191" s="83">
        <v>6</v>
      </c>
      <c r="H3191" s="83">
        <v>0</v>
      </c>
      <c r="I3191" s="83">
        <v>1</v>
      </c>
      <c r="J3191" s="83">
        <v>0</v>
      </c>
      <c r="K3191" s="83">
        <v>0</v>
      </c>
      <c r="L3191" s="83">
        <v>12</v>
      </c>
      <c r="M3191" s="84">
        <v>0.2608695652173913</v>
      </c>
      <c r="N3191" s="85">
        <f t="shared" si="49"/>
        <v>0</v>
      </c>
    </row>
    <row r="3192" spans="1:14" x14ac:dyDescent="0.25">
      <c r="A3192" s="1" t="s">
        <v>378</v>
      </c>
      <c r="B3192" s="1" t="s">
        <v>416</v>
      </c>
      <c r="C3192" s="1" t="s">
        <v>470</v>
      </c>
      <c r="D3192" s="83">
        <v>0</v>
      </c>
      <c r="E3192" s="83">
        <v>0</v>
      </c>
      <c r="F3192" s="83">
        <v>0</v>
      </c>
      <c r="G3192" s="83">
        <v>0</v>
      </c>
      <c r="H3192" s="83">
        <v>2</v>
      </c>
      <c r="I3192" s="83">
        <v>0</v>
      </c>
      <c r="J3192" s="83">
        <v>0</v>
      </c>
      <c r="K3192" s="83">
        <v>0</v>
      </c>
      <c r="L3192" s="83">
        <v>2</v>
      </c>
      <c r="M3192" s="84">
        <v>4.3478260869565223E-2</v>
      </c>
      <c r="N3192" s="85">
        <f t="shared" si="49"/>
        <v>0</v>
      </c>
    </row>
    <row r="3193" spans="1:14" x14ac:dyDescent="0.25">
      <c r="A3193" s="1" t="s">
        <v>378</v>
      </c>
      <c r="B3193" s="1" t="s">
        <v>416</v>
      </c>
      <c r="C3193" s="1" t="s">
        <v>471</v>
      </c>
      <c r="D3193" s="83">
        <v>0</v>
      </c>
      <c r="E3193" s="83">
        <v>0</v>
      </c>
      <c r="F3193" s="83">
        <v>3</v>
      </c>
      <c r="G3193" s="83">
        <v>0</v>
      </c>
      <c r="H3193" s="83">
        <v>0</v>
      </c>
      <c r="I3193" s="83">
        <v>0</v>
      </c>
      <c r="J3193" s="83">
        <v>0</v>
      </c>
      <c r="K3193" s="83">
        <v>0</v>
      </c>
      <c r="L3193" s="83">
        <v>3</v>
      </c>
      <c r="M3193" s="84">
        <v>6.5217391304347824E-2</v>
      </c>
      <c r="N3193" s="85">
        <f t="shared" si="49"/>
        <v>0</v>
      </c>
    </row>
    <row r="3194" spans="1:14" x14ac:dyDescent="0.25">
      <c r="A3194" s="1" t="s">
        <v>378</v>
      </c>
      <c r="B3194" s="1" t="s">
        <v>416</v>
      </c>
      <c r="C3194" s="1" t="s">
        <v>481</v>
      </c>
      <c r="D3194" s="83">
        <v>0</v>
      </c>
      <c r="E3194" s="83">
        <v>1</v>
      </c>
      <c r="F3194" s="83">
        <v>0</v>
      </c>
      <c r="G3194" s="83">
        <v>0</v>
      </c>
      <c r="H3194" s="83">
        <v>0</v>
      </c>
      <c r="I3194" s="83">
        <v>0</v>
      </c>
      <c r="J3194" s="83">
        <v>0</v>
      </c>
      <c r="K3194" s="83">
        <v>0</v>
      </c>
      <c r="L3194" s="83">
        <v>1</v>
      </c>
      <c r="M3194" s="84">
        <v>2.1739130434782612E-2</v>
      </c>
      <c r="N3194" s="85">
        <f t="shared" si="49"/>
        <v>1</v>
      </c>
    </row>
    <row r="3195" spans="1:14" x14ac:dyDescent="0.25">
      <c r="A3195" s="1" t="s">
        <v>378</v>
      </c>
      <c r="B3195" s="1" t="s">
        <v>416</v>
      </c>
      <c r="C3195" s="1" t="s">
        <v>472</v>
      </c>
      <c r="D3195" s="83">
        <v>0</v>
      </c>
      <c r="E3195" s="83">
        <v>10</v>
      </c>
      <c r="F3195" s="83">
        <v>3</v>
      </c>
      <c r="G3195" s="83">
        <v>1</v>
      </c>
      <c r="H3195" s="83">
        <v>0</v>
      </c>
      <c r="I3195" s="83">
        <v>0</v>
      </c>
      <c r="J3195" s="83">
        <v>0</v>
      </c>
      <c r="K3195" s="83">
        <v>0</v>
      </c>
      <c r="L3195" s="83">
        <v>14</v>
      </c>
      <c r="M3195" s="84">
        <v>0.30434782608695649</v>
      </c>
      <c r="N3195" s="85">
        <f t="shared" si="49"/>
        <v>0.7142857142857143</v>
      </c>
    </row>
    <row r="3196" spans="1:14" x14ac:dyDescent="0.25">
      <c r="A3196" s="1" t="s">
        <v>378</v>
      </c>
      <c r="B3196" s="1" t="s">
        <v>416</v>
      </c>
      <c r="C3196" s="1" t="s">
        <v>473</v>
      </c>
      <c r="D3196" s="83">
        <v>0</v>
      </c>
      <c r="E3196" s="83">
        <v>0</v>
      </c>
      <c r="F3196" s="83">
        <v>0</v>
      </c>
      <c r="G3196" s="83">
        <v>2</v>
      </c>
      <c r="H3196" s="83">
        <v>0</v>
      </c>
      <c r="I3196" s="83">
        <v>0</v>
      </c>
      <c r="J3196" s="83">
        <v>0</v>
      </c>
      <c r="K3196" s="83">
        <v>0</v>
      </c>
      <c r="L3196" s="83">
        <v>2</v>
      </c>
      <c r="M3196" s="84">
        <v>4.3478260869565223E-2</v>
      </c>
      <c r="N3196" s="85">
        <f t="shared" si="49"/>
        <v>0</v>
      </c>
    </row>
    <row r="3197" spans="1:14" x14ac:dyDescent="0.25">
      <c r="A3197" s="1" t="s">
        <v>378</v>
      </c>
      <c r="B3197" s="1" t="s">
        <v>416</v>
      </c>
      <c r="C3197" s="1" t="s">
        <v>474</v>
      </c>
      <c r="D3197" s="83">
        <v>0</v>
      </c>
      <c r="E3197" s="83">
        <v>3</v>
      </c>
      <c r="F3197" s="83">
        <v>0</v>
      </c>
      <c r="G3197" s="83">
        <v>0</v>
      </c>
      <c r="H3197" s="83">
        <v>0</v>
      </c>
      <c r="I3197" s="83">
        <v>0</v>
      </c>
      <c r="J3197" s="83">
        <v>0</v>
      </c>
      <c r="K3197" s="83">
        <v>0</v>
      </c>
      <c r="L3197" s="83">
        <v>3</v>
      </c>
      <c r="M3197" s="84">
        <v>6.5217391304347824E-2</v>
      </c>
      <c r="N3197" s="85">
        <f t="shared" si="49"/>
        <v>1</v>
      </c>
    </row>
    <row r="3198" spans="1:14" x14ac:dyDescent="0.25">
      <c r="A3198" s="3" t="s">
        <v>378</v>
      </c>
      <c r="B3198" s="3" t="s">
        <v>394</v>
      </c>
      <c r="C3198" s="3" t="s">
        <v>467</v>
      </c>
      <c r="D3198" s="181">
        <v>7</v>
      </c>
      <c r="E3198" s="181">
        <v>54</v>
      </c>
      <c r="F3198" s="181">
        <v>20</v>
      </c>
      <c r="G3198" s="181">
        <v>21</v>
      </c>
      <c r="H3198" s="181">
        <v>6</v>
      </c>
      <c r="I3198" s="181">
        <v>6</v>
      </c>
      <c r="J3198" s="181">
        <v>3</v>
      </c>
      <c r="K3198" s="181">
        <v>13</v>
      </c>
      <c r="L3198" s="181">
        <v>130</v>
      </c>
      <c r="M3198" s="182">
        <v>1</v>
      </c>
      <c r="N3198" s="183">
        <f t="shared" si="49"/>
        <v>0.41538461538461541</v>
      </c>
    </row>
    <row r="3199" spans="1:14" x14ac:dyDescent="0.25">
      <c r="A3199" s="1" t="s">
        <v>378</v>
      </c>
      <c r="B3199" s="1" t="s">
        <v>394</v>
      </c>
      <c r="C3199" s="1" t="s">
        <v>468</v>
      </c>
      <c r="D3199" s="83">
        <v>0</v>
      </c>
      <c r="E3199" s="83">
        <v>16</v>
      </c>
      <c r="F3199" s="83">
        <v>1</v>
      </c>
      <c r="G3199" s="83">
        <v>0</v>
      </c>
      <c r="H3199" s="83">
        <v>0</v>
      </c>
      <c r="I3199" s="83">
        <v>0</v>
      </c>
      <c r="J3199" s="83">
        <v>0</v>
      </c>
      <c r="K3199" s="83">
        <v>1</v>
      </c>
      <c r="L3199" s="83">
        <v>18</v>
      </c>
      <c r="M3199" s="84">
        <v>0.1384615384615385</v>
      </c>
      <c r="N3199" s="85">
        <f t="shared" si="49"/>
        <v>0.88888888888888884</v>
      </c>
    </row>
    <row r="3200" spans="1:14" x14ac:dyDescent="0.25">
      <c r="A3200" s="1" t="s">
        <v>378</v>
      </c>
      <c r="B3200" s="1" t="s">
        <v>394</v>
      </c>
      <c r="C3200" s="1" t="s">
        <v>469</v>
      </c>
      <c r="D3200" s="83">
        <v>0</v>
      </c>
      <c r="E3200" s="83">
        <v>0</v>
      </c>
      <c r="F3200" s="83">
        <v>11</v>
      </c>
      <c r="G3200" s="83">
        <v>9</v>
      </c>
      <c r="H3200" s="83">
        <v>3</v>
      </c>
      <c r="I3200" s="83">
        <v>6</v>
      </c>
      <c r="J3200" s="83">
        <v>1</v>
      </c>
      <c r="K3200" s="83">
        <v>6</v>
      </c>
      <c r="L3200" s="83">
        <v>36</v>
      </c>
      <c r="M3200" s="84">
        <v>0.27692307692307688</v>
      </c>
      <c r="N3200" s="85">
        <f t="shared" si="49"/>
        <v>0</v>
      </c>
    </row>
    <row r="3201" spans="1:14" x14ac:dyDescent="0.25">
      <c r="A3201" s="1" t="s">
        <v>378</v>
      </c>
      <c r="B3201" s="1" t="s">
        <v>394</v>
      </c>
      <c r="C3201" s="1" t="s">
        <v>470</v>
      </c>
      <c r="D3201" s="83">
        <v>0</v>
      </c>
      <c r="E3201" s="83">
        <v>0</v>
      </c>
      <c r="F3201" s="83">
        <v>0</v>
      </c>
      <c r="G3201" s="83">
        <v>12</v>
      </c>
      <c r="H3201" s="83">
        <v>2</v>
      </c>
      <c r="I3201" s="83">
        <v>0</v>
      </c>
      <c r="J3201" s="83">
        <v>2</v>
      </c>
      <c r="K3201" s="83">
        <v>3</v>
      </c>
      <c r="L3201" s="83">
        <v>19</v>
      </c>
      <c r="M3201" s="84">
        <v>0.14615384615384619</v>
      </c>
      <c r="N3201" s="85">
        <f t="shared" si="49"/>
        <v>0</v>
      </c>
    </row>
    <row r="3202" spans="1:14" x14ac:dyDescent="0.25">
      <c r="A3202" s="1" t="s">
        <v>378</v>
      </c>
      <c r="B3202" s="1" t="s">
        <v>394</v>
      </c>
      <c r="C3202" s="1" t="s">
        <v>471</v>
      </c>
      <c r="D3202" s="83">
        <v>0</v>
      </c>
      <c r="E3202" s="83">
        <v>0</v>
      </c>
      <c r="F3202" s="83">
        <v>1</v>
      </c>
      <c r="G3202" s="83">
        <v>0</v>
      </c>
      <c r="H3202" s="83">
        <v>0</v>
      </c>
      <c r="I3202" s="83">
        <v>0</v>
      </c>
      <c r="J3202" s="83">
        <v>0</v>
      </c>
      <c r="K3202" s="83">
        <v>1</v>
      </c>
      <c r="L3202" s="83">
        <v>2</v>
      </c>
      <c r="M3202" s="84">
        <v>1.5384615384615391E-2</v>
      </c>
      <c r="N3202" s="85">
        <f t="shared" si="49"/>
        <v>0</v>
      </c>
    </row>
    <row r="3203" spans="1:14" x14ac:dyDescent="0.25">
      <c r="A3203" s="1" t="s">
        <v>378</v>
      </c>
      <c r="B3203" s="1" t="s">
        <v>394</v>
      </c>
      <c r="C3203" s="1" t="s">
        <v>472</v>
      </c>
      <c r="D3203" s="83">
        <v>6</v>
      </c>
      <c r="E3203" s="83">
        <v>31</v>
      </c>
      <c r="F3203" s="83">
        <v>4</v>
      </c>
      <c r="G3203" s="83">
        <v>0</v>
      </c>
      <c r="H3203" s="83">
        <v>1</v>
      </c>
      <c r="I3203" s="83">
        <v>0</v>
      </c>
      <c r="J3203" s="83">
        <v>0</v>
      </c>
      <c r="K3203" s="83">
        <v>1</v>
      </c>
      <c r="L3203" s="83">
        <v>43</v>
      </c>
      <c r="M3203" s="84">
        <v>0.33076923076923082</v>
      </c>
      <c r="N3203" s="85">
        <f t="shared" si="49"/>
        <v>0.72093023255813948</v>
      </c>
    </row>
    <row r="3204" spans="1:14" x14ac:dyDescent="0.25">
      <c r="A3204" s="1" t="s">
        <v>378</v>
      </c>
      <c r="B3204" s="1" t="s">
        <v>394</v>
      </c>
      <c r="C3204" s="1" t="s">
        <v>473</v>
      </c>
      <c r="D3204" s="83">
        <v>1</v>
      </c>
      <c r="E3204" s="83">
        <v>0</v>
      </c>
      <c r="F3204" s="83">
        <v>2</v>
      </c>
      <c r="G3204" s="83">
        <v>0</v>
      </c>
      <c r="H3204" s="83">
        <v>0</v>
      </c>
      <c r="I3204" s="83">
        <v>0</v>
      </c>
      <c r="J3204" s="83">
        <v>0</v>
      </c>
      <c r="K3204" s="83">
        <v>1</v>
      </c>
      <c r="L3204" s="83">
        <v>4</v>
      </c>
      <c r="M3204" s="84">
        <v>3.0769230769230771E-2</v>
      </c>
      <c r="N3204" s="85">
        <f t="shared" ref="N3204:N3267" si="50">E3204/L3204</f>
        <v>0</v>
      </c>
    </row>
    <row r="3205" spans="1:14" x14ac:dyDescent="0.25">
      <c r="A3205" s="1" t="s">
        <v>378</v>
      </c>
      <c r="B3205" s="1" t="s">
        <v>394</v>
      </c>
      <c r="C3205" s="1" t="s">
        <v>474</v>
      </c>
      <c r="D3205" s="83">
        <v>0</v>
      </c>
      <c r="E3205" s="83">
        <v>7</v>
      </c>
      <c r="F3205" s="83">
        <v>1</v>
      </c>
      <c r="G3205" s="83">
        <v>0</v>
      </c>
      <c r="H3205" s="83">
        <v>0</v>
      </c>
      <c r="I3205" s="83">
        <v>0</v>
      </c>
      <c r="J3205" s="83">
        <v>0</v>
      </c>
      <c r="K3205" s="83">
        <v>0</v>
      </c>
      <c r="L3205" s="83">
        <v>8</v>
      </c>
      <c r="M3205" s="84">
        <v>6.1538461538461542E-2</v>
      </c>
      <c r="N3205" s="85">
        <f t="shared" si="50"/>
        <v>0.875</v>
      </c>
    </row>
    <row r="3206" spans="1:14" x14ac:dyDescent="0.25">
      <c r="A3206" s="3" t="s">
        <v>378</v>
      </c>
      <c r="B3206" s="3" t="s">
        <v>395</v>
      </c>
      <c r="C3206" s="3" t="s">
        <v>467</v>
      </c>
      <c r="D3206" s="181">
        <v>7</v>
      </c>
      <c r="E3206" s="181">
        <v>31</v>
      </c>
      <c r="F3206" s="181">
        <v>25</v>
      </c>
      <c r="G3206" s="181">
        <v>7</v>
      </c>
      <c r="H3206" s="181">
        <v>6</v>
      </c>
      <c r="I3206" s="181">
        <v>1</v>
      </c>
      <c r="J3206" s="181">
        <v>0</v>
      </c>
      <c r="K3206" s="181">
        <v>1</v>
      </c>
      <c r="L3206" s="181">
        <v>78</v>
      </c>
      <c r="M3206" s="182">
        <v>1</v>
      </c>
      <c r="N3206" s="183">
        <f t="shared" si="50"/>
        <v>0.39743589743589741</v>
      </c>
    </row>
    <row r="3207" spans="1:14" x14ac:dyDescent="0.25">
      <c r="A3207" s="1" t="s">
        <v>378</v>
      </c>
      <c r="B3207" s="1" t="s">
        <v>395</v>
      </c>
      <c r="C3207" s="1" t="s">
        <v>468</v>
      </c>
      <c r="D3207" s="83">
        <v>2</v>
      </c>
      <c r="E3207" s="83">
        <v>11</v>
      </c>
      <c r="F3207" s="83">
        <v>4</v>
      </c>
      <c r="G3207" s="83">
        <v>0</v>
      </c>
      <c r="H3207" s="83">
        <v>1</v>
      </c>
      <c r="I3207" s="83">
        <v>0</v>
      </c>
      <c r="J3207" s="83">
        <v>0</v>
      </c>
      <c r="K3207" s="83">
        <v>0</v>
      </c>
      <c r="L3207" s="83">
        <v>18</v>
      </c>
      <c r="M3207" s="84">
        <v>0.23076923076923081</v>
      </c>
      <c r="N3207" s="85">
        <f t="shared" si="50"/>
        <v>0.61111111111111116</v>
      </c>
    </row>
    <row r="3208" spans="1:14" x14ac:dyDescent="0.25">
      <c r="A3208" s="1" t="s">
        <v>378</v>
      </c>
      <c r="B3208" s="1" t="s">
        <v>395</v>
      </c>
      <c r="C3208" s="1" t="s">
        <v>479</v>
      </c>
      <c r="D3208" s="83">
        <v>0</v>
      </c>
      <c r="E3208" s="83">
        <v>1</v>
      </c>
      <c r="F3208" s="83">
        <v>0</v>
      </c>
      <c r="G3208" s="83">
        <v>0</v>
      </c>
      <c r="H3208" s="83">
        <v>0</v>
      </c>
      <c r="I3208" s="83">
        <v>0</v>
      </c>
      <c r="J3208" s="83">
        <v>0</v>
      </c>
      <c r="K3208" s="83">
        <v>0</v>
      </c>
      <c r="L3208" s="83">
        <v>1</v>
      </c>
      <c r="M3208" s="84">
        <v>1.282051282051282E-2</v>
      </c>
      <c r="N3208" s="85">
        <f t="shared" si="50"/>
        <v>1</v>
      </c>
    </row>
    <row r="3209" spans="1:14" x14ac:dyDescent="0.25">
      <c r="A3209" s="1" t="s">
        <v>378</v>
      </c>
      <c r="B3209" s="1" t="s">
        <v>395</v>
      </c>
      <c r="C3209" s="1" t="s">
        <v>469</v>
      </c>
      <c r="D3209" s="83">
        <v>0</v>
      </c>
      <c r="E3209" s="83">
        <v>0</v>
      </c>
      <c r="F3209" s="83">
        <v>12</v>
      </c>
      <c r="G3209" s="83">
        <v>4</v>
      </c>
      <c r="H3209" s="83">
        <v>1</v>
      </c>
      <c r="I3209" s="83">
        <v>1</v>
      </c>
      <c r="J3209" s="83">
        <v>0</v>
      </c>
      <c r="K3209" s="83">
        <v>1</v>
      </c>
      <c r="L3209" s="83">
        <v>19</v>
      </c>
      <c r="M3209" s="84">
        <v>0.24358974358974361</v>
      </c>
      <c r="N3209" s="85">
        <f t="shared" si="50"/>
        <v>0</v>
      </c>
    </row>
    <row r="3210" spans="1:14" x14ac:dyDescent="0.25">
      <c r="A3210" s="1" t="s">
        <v>378</v>
      </c>
      <c r="B3210" s="1" t="s">
        <v>395</v>
      </c>
      <c r="C3210" s="1" t="s">
        <v>470</v>
      </c>
      <c r="D3210" s="83">
        <v>0</v>
      </c>
      <c r="E3210" s="83">
        <v>0</v>
      </c>
      <c r="F3210" s="83">
        <v>0</v>
      </c>
      <c r="G3210" s="83">
        <v>1</v>
      </c>
      <c r="H3210" s="83">
        <v>3</v>
      </c>
      <c r="I3210" s="83">
        <v>0</v>
      </c>
      <c r="J3210" s="83">
        <v>0</v>
      </c>
      <c r="K3210" s="83">
        <v>0</v>
      </c>
      <c r="L3210" s="83">
        <v>4</v>
      </c>
      <c r="M3210" s="84">
        <v>5.128205128205128E-2</v>
      </c>
      <c r="N3210" s="85">
        <f t="shared" si="50"/>
        <v>0</v>
      </c>
    </row>
    <row r="3211" spans="1:14" x14ac:dyDescent="0.25">
      <c r="A3211" s="1" t="s">
        <v>378</v>
      </c>
      <c r="B3211" s="1" t="s">
        <v>395</v>
      </c>
      <c r="C3211" s="1" t="s">
        <v>471</v>
      </c>
      <c r="D3211" s="83">
        <v>0</v>
      </c>
      <c r="E3211" s="83">
        <v>0</v>
      </c>
      <c r="F3211" s="83">
        <v>0</v>
      </c>
      <c r="G3211" s="83">
        <v>1</v>
      </c>
      <c r="H3211" s="83">
        <v>0</v>
      </c>
      <c r="I3211" s="83">
        <v>0</v>
      </c>
      <c r="J3211" s="83">
        <v>0</v>
      </c>
      <c r="K3211" s="83">
        <v>0</v>
      </c>
      <c r="L3211" s="83">
        <v>1</v>
      </c>
      <c r="M3211" s="84">
        <v>1.282051282051282E-2</v>
      </c>
      <c r="N3211" s="85">
        <f t="shared" si="50"/>
        <v>0</v>
      </c>
    </row>
    <row r="3212" spans="1:14" x14ac:dyDescent="0.25">
      <c r="A3212" s="1" t="s">
        <v>378</v>
      </c>
      <c r="B3212" s="1" t="s">
        <v>395</v>
      </c>
      <c r="C3212" s="1" t="s">
        <v>482</v>
      </c>
      <c r="D3212" s="83">
        <v>0</v>
      </c>
      <c r="E3212" s="83">
        <v>1</v>
      </c>
      <c r="F3212" s="83">
        <v>0</v>
      </c>
      <c r="G3212" s="83">
        <v>0</v>
      </c>
      <c r="H3212" s="83">
        <v>0</v>
      </c>
      <c r="I3212" s="83">
        <v>0</v>
      </c>
      <c r="J3212" s="83">
        <v>0</v>
      </c>
      <c r="K3212" s="83">
        <v>0</v>
      </c>
      <c r="L3212" s="83">
        <v>1</v>
      </c>
      <c r="M3212" s="84">
        <v>1.282051282051282E-2</v>
      </c>
      <c r="N3212" s="85">
        <f t="shared" si="50"/>
        <v>1</v>
      </c>
    </row>
    <row r="3213" spans="1:14" x14ac:dyDescent="0.25">
      <c r="A3213" s="1" t="s">
        <v>378</v>
      </c>
      <c r="B3213" s="1" t="s">
        <v>395</v>
      </c>
      <c r="C3213" s="1" t="s">
        <v>478</v>
      </c>
      <c r="D3213" s="83">
        <v>0</v>
      </c>
      <c r="E3213" s="83">
        <v>1</v>
      </c>
      <c r="F3213" s="83">
        <v>0</v>
      </c>
      <c r="G3213" s="83">
        <v>0</v>
      </c>
      <c r="H3213" s="83">
        <v>0</v>
      </c>
      <c r="I3213" s="83">
        <v>0</v>
      </c>
      <c r="J3213" s="83">
        <v>0</v>
      </c>
      <c r="K3213" s="83">
        <v>0</v>
      </c>
      <c r="L3213" s="83">
        <v>1</v>
      </c>
      <c r="M3213" s="84">
        <v>1.282051282051282E-2</v>
      </c>
      <c r="N3213" s="85">
        <f t="shared" si="50"/>
        <v>1</v>
      </c>
    </row>
    <row r="3214" spans="1:14" x14ac:dyDescent="0.25">
      <c r="A3214" s="1" t="s">
        <v>378</v>
      </c>
      <c r="B3214" s="1" t="s">
        <v>395</v>
      </c>
      <c r="C3214" s="1" t="s">
        <v>472</v>
      </c>
      <c r="D3214" s="83">
        <v>5</v>
      </c>
      <c r="E3214" s="83">
        <v>14</v>
      </c>
      <c r="F3214" s="83">
        <v>6</v>
      </c>
      <c r="G3214" s="83">
        <v>1</v>
      </c>
      <c r="H3214" s="83">
        <v>1</v>
      </c>
      <c r="I3214" s="83">
        <v>0</v>
      </c>
      <c r="J3214" s="83">
        <v>0</v>
      </c>
      <c r="K3214" s="83">
        <v>0</v>
      </c>
      <c r="L3214" s="83">
        <v>27</v>
      </c>
      <c r="M3214" s="84">
        <v>0.34615384615384609</v>
      </c>
      <c r="N3214" s="85">
        <f t="shared" si="50"/>
        <v>0.51851851851851849</v>
      </c>
    </row>
    <row r="3215" spans="1:14" x14ac:dyDescent="0.25">
      <c r="A3215" s="1" t="s">
        <v>378</v>
      </c>
      <c r="B3215" s="1" t="s">
        <v>395</v>
      </c>
      <c r="C3215" s="1" t="s">
        <v>473</v>
      </c>
      <c r="D3215" s="83">
        <v>0</v>
      </c>
      <c r="E3215" s="83">
        <v>1</v>
      </c>
      <c r="F3215" s="83">
        <v>1</v>
      </c>
      <c r="G3215" s="83">
        <v>0</v>
      </c>
      <c r="H3215" s="83">
        <v>0</v>
      </c>
      <c r="I3215" s="83">
        <v>0</v>
      </c>
      <c r="J3215" s="83">
        <v>0</v>
      </c>
      <c r="K3215" s="83">
        <v>0</v>
      </c>
      <c r="L3215" s="83">
        <v>2</v>
      </c>
      <c r="M3215" s="84">
        <v>2.564102564102564E-2</v>
      </c>
      <c r="N3215" s="85">
        <f t="shared" si="50"/>
        <v>0.5</v>
      </c>
    </row>
    <row r="3216" spans="1:14" x14ac:dyDescent="0.25">
      <c r="A3216" s="1" t="s">
        <v>378</v>
      </c>
      <c r="B3216" s="1" t="s">
        <v>395</v>
      </c>
      <c r="C3216" s="1" t="s">
        <v>474</v>
      </c>
      <c r="D3216" s="83">
        <v>0</v>
      </c>
      <c r="E3216" s="83">
        <v>2</v>
      </c>
      <c r="F3216" s="83">
        <v>2</v>
      </c>
      <c r="G3216" s="83">
        <v>0</v>
      </c>
      <c r="H3216" s="83">
        <v>0</v>
      </c>
      <c r="I3216" s="83">
        <v>0</v>
      </c>
      <c r="J3216" s="83">
        <v>0</v>
      </c>
      <c r="K3216" s="83">
        <v>0</v>
      </c>
      <c r="L3216" s="83">
        <v>4</v>
      </c>
      <c r="M3216" s="84">
        <v>5.128205128205128E-2</v>
      </c>
      <c r="N3216" s="85">
        <f t="shared" si="50"/>
        <v>0.5</v>
      </c>
    </row>
    <row r="3217" spans="1:14" x14ac:dyDescent="0.25">
      <c r="A3217" s="3" t="s">
        <v>378</v>
      </c>
      <c r="B3217" s="3" t="s">
        <v>615</v>
      </c>
      <c r="C3217" s="3" t="s">
        <v>467</v>
      </c>
      <c r="D3217" s="181">
        <v>0</v>
      </c>
      <c r="E3217" s="181">
        <v>30</v>
      </c>
      <c r="F3217" s="181">
        <v>8</v>
      </c>
      <c r="G3217" s="181">
        <v>8</v>
      </c>
      <c r="H3217" s="181">
        <v>4</v>
      </c>
      <c r="I3217" s="181">
        <v>1</v>
      </c>
      <c r="J3217" s="181">
        <v>0</v>
      </c>
      <c r="K3217" s="181">
        <v>1</v>
      </c>
      <c r="L3217" s="181">
        <v>52</v>
      </c>
      <c r="M3217" s="182">
        <v>1</v>
      </c>
      <c r="N3217" s="183">
        <f t="shared" si="50"/>
        <v>0.57692307692307687</v>
      </c>
    </row>
    <row r="3218" spans="1:14" x14ac:dyDescent="0.25">
      <c r="A3218" s="1" t="s">
        <v>378</v>
      </c>
      <c r="B3218" s="1" t="s">
        <v>615</v>
      </c>
      <c r="C3218" s="1" t="s">
        <v>468</v>
      </c>
      <c r="D3218" s="83">
        <v>0</v>
      </c>
      <c r="E3218" s="83">
        <v>10</v>
      </c>
      <c r="F3218" s="83">
        <v>0</v>
      </c>
      <c r="G3218" s="83">
        <v>0</v>
      </c>
      <c r="H3218" s="83">
        <v>0</v>
      </c>
      <c r="I3218" s="83">
        <v>0</v>
      </c>
      <c r="J3218" s="83">
        <v>0</v>
      </c>
      <c r="K3218" s="83">
        <v>0</v>
      </c>
      <c r="L3218" s="83">
        <v>10</v>
      </c>
      <c r="M3218" s="84">
        <v>0.19230769230769229</v>
      </c>
      <c r="N3218" s="85">
        <f t="shared" si="50"/>
        <v>1</v>
      </c>
    </row>
    <row r="3219" spans="1:14" x14ac:dyDescent="0.25">
      <c r="A3219" s="1" t="s">
        <v>378</v>
      </c>
      <c r="B3219" s="1" t="s">
        <v>615</v>
      </c>
      <c r="C3219" s="1" t="s">
        <v>469</v>
      </c>
      <c r="D3219" s="83">
        <v>0</v>
      </c>
      <c r="E3219" s="83">
        <v>0</v>
      </c>
      <c r="F3219" s="83">
        <v>7</v>
      </c>
      <c r="G3219" s="83">
        <v>4</v>
      </c>
      <c r="H3219" s="83">
        <v>1</v>
      </c>
      <c r="I3219" s="83">
        <v>0</v>
      </c>
      <c r="J3219" s="83">
        <v>0</v>
      </c>
      <c r="K3219" s="83">
        <v>1</v>
      </c>
      <c r="L3219" s="83">
        <v>13</v>
      </c>
      <c r="M3219" s="84">
        <v>0.25</v>
      </c>
      <c r="N3219" s="85">
        <f t="shared" si="50"/>
        <v>0</v>
      </c>
    </row>
    <row r="3220" spans="1:14" x14ac:dyDescent="0.25">
      <c r="A3220" s="1" t="s">
        <v>378</v>
      </c>
      <c r="B3220" s="1" t="s">
        <v>615</v>
      </c>
      <c r="C3220" s="1" t="s">
        <v>470</v>
      </c>
      <c r="D3220" s="83">
        <v>0</v>
      </c>
      <c r="E3220" s="83">
        <v>0</v>
      </c>
      <c r="F3220" s="83">
        <v>0</v>
      </c>
      <c r="G3220" s="83">
        <v>3</v>
      </c>
      <c r="H3220" s="83">
        <v>0</v>
      </c>
      <c r="I3220" s="83">
        <v>1</v>
      </c>
      <c r="J3220" s="83">
        <v>0</v>
      </c>
      <c r="K3220" s="83">
        <v>0</v>
      </c>
      <c r="L3220" s="83">
        <v>4</v>
      </c>
      <c r="M3220" s="84">
        <v>7.6923076923076927E-2</v>
      </c>
      <c r="N3220" s="85">
        <f t="shared" si="50"/>
        <v>0</v>
      </c>
    </row>
    <row r="3221" spans="1:14" x14ac:dyDescent="0.25">
      <c r="A3221" s="1" t="s">
        <v>378</v>
      </c>
      <c r="B3221" s="1" t="s">
        <v>615</v>
      </c>
      <c r="C3221" s="1" t="s">
        <v>471</v>
      </c>
      <c r="D3221" s="83">
        <v>0</v>
      </c>
      <c r="E3221" s="83">
        <v>0</v>
      </c>
      <c r="F3221" s="83">
        <v>0</v>
      </c>
      <c r="G3221" s="83">
        <v>1</v>
      </c>
      <c r="H3221" s="83">
        <v>1</v>
      </c>
      <c r="I3221" s="83">
        <v>0</v>
      </c>
      <c r="J3221" s="83">
        <v>0</v>
      </c>
      <c r="K3221" s="83">
        <v>0</v>
      </c>
      <c r="L3221" s="83">
        <v>2</v>
      </c>
      <c r="M3221" s="84">
        <v>3.8461538461538457E-2</v>
      </c>
      <c r="N3221" s="85">
        <f t="shared" si="50"/>
        <v>0</v>
      </c>
    </row>
    <row r="3222" spans="1:14" x14ac:dyDescent="0.25">
      <c r="A3222" s="1" t="s">
        <v>378</v>
      </c>
      <c r="B3222" s="1" t="s">
        <v>615</v>
      </c>
      <c r="C3222" s="1" t="s">
        <v>472</v>
      </c>
      <c r="D3222" s="83">
        <v>0</v>
      </c>
      <c r="E3222" s="83">
        <v>17</v>
      </c>
      <c r="F3222" s="83">
        <v>1</v>
      </c>
      <c r="G3222" s="83">
        <v>0</v>
      </c>
      <c r="H3222" s="83">
        <v>0</v>
      </c>
      <c r="I3222" s="83">
        <v>0</v>
      </c>
      <c r="J3222" s="83">
        <v>0</v>
      </c>
      <c r="K3222" s="83">
        <v>0</v>
      </c>
      <c r="L3222" s="83">
        <v>18</v>
      </c>
      <c r="M3222" s="84">
        <v>0.34615384615384609</v>
      </c>
      <c r="N3222" s="85">
        <f t="shared" si="50"/>
        <v>0.94444444444444442</v>
      </c>
    </row>
    <row r="3223" spans="1:14" x14ac:dyDescent="0.25">
      <c r="A3223" s="1" t="s">
        <v>378</v>
      </c>
      <c r="B3223" s="1" t="s">
        <v>615</v>
      </c>
      <c r="C3223" s="1" t="s">
        <v>473</v>
      </c>
      <c r="D3223" s="83">
        <v>0</v>
      </c>
      <c r="E3223" s="83">
        <v>0</v>
      </c>
      <c r="F3223" s="83">
        <v>0</v>
      </c>
      <c r="G3223" s="83">
        <v>0</v>
      </c>
      <c r="H3223" s="83">
        <v>2</v>
      </c>
      <c r="I3223" s="83">
        <v>0</v>
      </c>
      <c r="J3223" s="83">
        <v>0</v>
      </c>
      <c r="K3223" s="83">
        <v>0</v>
      </c>
      <c r="L3223" s="83">
        <v>2</v>
      </c>
      <c r="M3223" s="84">
        <v>3.8461538461538457E-2</v>
      </c>
      <c r="N3223" s="85">
        <f t="shared" si="50"/>
        <v>0</v>
      </c>
    </row>
    <row r="3224" spans="1:14" x14ac:dyDescent="0.25">
      <c r="A3224" s="1" t="s">
        <v>378</v>
      </c>
      <c r="B3224" s="1" t="s">
        <v>615</v>
      </c>
      <c r="C3224" s="1" t="s">
        <v>474</v>
      </c>
      <c r="D3224" s="83">
        <v>0</v>
      </c>
      <c r="E3224" s="83">
        <v>3</v>
      </c>
      <c r="F3224" s="83">
        <v>0</v>
      </c>
      <c r="G3224" s="83">
        <v>0</v>
      </c>
      <c r="H3224" s="83">
        <v>0</v>
      </c>
      <c r="I3224" s="83">
        <v>0</v>
      </c>
      <c r="J3224" s="83">
        <v>0</v>
      </c>
      <c r="K3224" s="83">
        <v>0</v>
      </c>
      <c r="L3224" s="83">
        <v>3</v>
      </c>
      <c r="M3224" s="84">
        <v>5.7692307692307702E-2</v>
      </c>
      <c r="N3224" s="85">
        <f t="shared" si="50"/>
        <v>1</v>
      </c>
    </row>
    <row r="3225" spans="1:14" x14ac:dyDescent="0.25">
      <c r="A3225" s="3" t="s">
        <v>378</v>
      </c>
      <c r="B3225" s="3" t="s">
        <v>396</v>
      </c>
      <c r="C3225" s="3" t="s">
        <v>467</v>
      </c>
      <c r="D3225" s="181">
        <v>2</v>
      </c>
      <c r="E3225" s="181">
        <v>56</v>
      </c>
      <c r="F3225" s="181">
        <v>30</v>
      </c>
      <c r="G3225" s="181">
        <v>20</v>
      </c>
      <c r="H3225" s="181">
        <v>9</v>
      </c>
      <c r="I3225" s="181">
        <v>4</v>
      </c>
      <c r="J3225" s="181">
        <v>2</v>
      </c>
      <c r="K3225" s="181">
        <v>0</v>
      </c>
      <c r="L3225" s="181">
        <v>123</v>
      </c>
      <c r="M3225" s="182">
        <v>1</v>
      </c>
      <c r="N3225" s="183">
        <f t="shared" si="50"/>
        <v>0.45528455284552843</v>
      </c>
    </row>
    <row r="3226" spans="1:14" x14ac:dyDescent="0.25">
      <c r="A3226" s="1" t="s">
        <v>378</v>
      </c>
      <c r="B3226" s="1" t="s">
        <v>396</v>
      </c>
      <c r="C3226" s="1" t="s">
        <v>468</v>
      </c>
      <c r="D3226" s="83">
        <v>0</v>
      </c>
      <c r="E3226" s="83">
        <v>19</v>
      </c>
      <c r="F3226" s="83">
        <v>3</v>
      </c>
      <c r="G3226" s="83">
        <v>0</v>
      </c>
      <c r="H3226" s="83">
        <v>1</v>
      </c>
      <c r="I3226" s="83">
        <v>0</v>
      </c>
      <c r="J3226" s="83">
        <v>0</v>
      </c>
      <c r="K3226" s="83">
        <v>0</v>
      </c>
      <c r="L3226" s="83">
        <v>23</v>
      </c>
      <c r="M3226" s="84">
        <v>0.18699186991869921</v>
      </c>
      <c r="N3226" s="85">
        <f t="shared" si="50"/>
        <v>0.82608695652173914</v>
      </c>
    </row>
    <row r="3227" spans="1:14" x14ac:dyDescent="0.25">
      <c r="A3227" s="1" t="s">
        <v>378</v>
      </c>
      <c r="B3227" s="1" t="s">
        <v>396</v>
      </c>
      <c r="C3227" s="1" t="s">
        <v>475</v>
      </c>
      <c r="D3227" s="83">
        <v>0</v>
      </c>
      <c r="E3227" s="83">
        <v>0</v>
      </c>
      <c r="F3227" s="83">
        <v>0</v>
      </c>
      <c r="G3227" s="83">
        <v>0</v>
      </c>
      <c r="H3227" s="83">
        <v>1</v>
      </c>
      <c r="I3227" s="83">
        <v>0</v>
      </c>
      <c r="J3227" s="83">
        <v>0</v>
      </c>
      <c r="K3227" s="83">
        <v>0</v>
      </c>
      <c r="L3227" s="83">
        <v>1</v>
      </c>
      <c r="M3227" s="84">
        <v>8.130081300813009E-3</v>
      </c>
      <c r="N3227" s="85">
        <f t="shared" si="50"/>
        <v>0</v>
      </c>
    </row>
    <row r="3228" spans="1:14" x14ac:dyDescent="0.25">
      <c r="A3228" s="1" t="s">
        <v>378</v>
      </c>
      <c r="B3228" s="1" t="s">
        <v>396</v>
      </c>
      <c r="C3228" s="1" t="s">
        <v>469</v>
      </c>
      <c r="D3228" s="83">
        <v>0</v>
      </c>
      <c r="E3228" s="83">
        <v>0</v>
      </c>
      <c r="F3228" s="83">
        <v>17</v>
      </c>
      <c r="G3228" s="83">
        <v>7</v>
      </c>
      <c r="H3228" s="83">
        <v>3</v>
      </c>
      <c r="I3228" s="83">
        <v>0</v>
      </c>
      <c r="J3228" s="83">
        <v>1</v>
      </c>
      <c r="K3228" s="83">
        <v>0</v>
      </c>
      <c r="L3228" s="83">
        <v>28</v>
      </c>
      <c r="M3228" s="84">
        <v>0.22764227642276419</v>
      </c>
      <c r="N3228" s="85">
        <f t="shared" si="50"/>
        <v>0</v>
      </c>
    </row>
    <row r="3229" spans="1:14" x14ac:dyDescent="0.25">
      <c r="A3229" s="1" t="s">
        <v>378</v>
      </c>
      <c r="B3229" s="1" t="s">
        <v>396</v>
      </c>
      <c r="C3229" s="1" t="s">
        <v>470</v>
      </c>
      <c r="D3229" s="83">
        <v>1</v>
      </c>
      <c r="E3229" s="83">
        <v>0</v>
      </c>
      <c r="F3229" s="83">
        <v>0</v>
      </c>
      <c r="G3229" s="83">
        <v>11</v>
      </c>
      <c r="H3229" s="83">
        <v>1</v>
      </c>
      <c r="I3229" s="83">
        <v>3</v>
      </c>
      <c r="J3229" s="83">
        <v>1</v>
      </c>
      <c r="K3229" s="83">
        <v>0</v>
      </c>
      <c r="L3229" s="83">
        <v>17</v>
      </c>
      <c r="M3229" s="84">
        <v>0.13821138211382111</v>
      </c>
      <c r="N3229" s="85">
        <f t="shared" si="50"/>
        <v>0</v>
      </c>
    </row>
    <row r="3230" spans="1:14" x14ac:dyDescent="0.25">
      <c r="A3230" s="1" t="s">
        <v>378</v>
      </c>
      <c r="B3230" s="1" t="s">
        <v>396</v>
      </c>
      <c r="C3230" s="1" t="s">
        <v>471</v>
      </c>
      <c r="D3230" s="83">
        <v>0</v>
      </c>
      <c r="E3230" s="83">
        <v>0</v>
      </c>
      <c r="F3230" s="83">
        <v>3</v>
      </c>
      <c r="G3230" s="83">
        <v>1</v>
      </c>
      <c r="H3230" s="83">
        <v>1</v>
      </c>
      <c r="I3230" s="83">
        <v>0</v>
      </c>
      <c r="J3230" s="83">
        <v>0</v>
      </c>
      <c r="K3230" s="83">
        <v>0</v>
      </c>
      <c r="L3230" s="83">
        <v>5</v>
      </c>
      <c r="M3230" s="84">
        <v>4.065040650406504E-2</v>
      </c>
      <c r="N3230" s="85">
        <f t="shared" si="50"/>
        <v>0</v>
      </c>
    </row>
    <row r="3231" spans="1:14" x14ac:dyDescent="0.25">
      <c r="A3231" s="1" t="s">
        <v>378</v>
      </c>
      <c r="B3231" s="1" t="s">
        <v>396</v>
      </c>
      <c r="C3231" s="1" t="s">
        <v>472</v>
      </c>
      <c r="D3231" s="83">
        <v>1</v>
      </c>
      <c r="E3231" s="83">
        <v>30</v>
      </c>
      <c r="F3231" s="83">
        <v>3</v>
      </c>
      <c r="G3231" s="83">
        <v>0</v>
      </c>
      <c r="H3231" s="83">
        <v>1</v>
      </c>
      <c r="I3231" s="83">
        <v>0</v>
      </c>
      <c r="J3231" s="83">
        <v>0</v>
      </c>
      <c r="K3231" s="83">
        <v>0</v>
      </c>
      <c r="L3231" s="83">
        <v>35</v>
      </c>
      <c r="M3231" s="84">
        <v>0.28455284552845528</v>
      </c>
      <c r="N3231" s="85">
        <f t="shared" si="50"/>
        <v>0.8571428571428571</v>
      </c>
    </row>
    <row r="3232" spans="1:14" x14ac:dyDescent="0.25">
      <c r="A3232" s="1" t="s">
        <v>378</v>
      </c>
      <c r="B3232" s="1" t="s">
        <v>396</v>
      </c>
      <c r="C3232" s="1" t="s">
        <v>473</v>
      </c>
      <c r="D3232" s="83">
        <v>0</v>
      </c>
      <c r="E3232" s="83">
        <v>0</v>
      </c>
      <c r="F3232" s="83">
        <v>1</v>
      </c>
      <c r="G3232" s="83">
        <v>1</v>
      </c>
      <c r="H3232" s="83">
        <v>1</v>
      </c>
      <c r="I3232" s="83">
        <v>1</v>
      </c>
      <c r="J3232" s="83">
        <v>0</v>
      </c>
      <c r="K3232" s="83">
        <v>0</v>
      </c>
      <c r="L3232" s="83">
        <v>4</v>
      </c>
      <c r="M3232" s="84">
        <v>3.2520325203252043E-2</v>
      </c>
      <c r="N3232" s="85">
        <f t="shared" si="50"/>
        <v>0</v>
      </c>
    </row>
    <row r="3233" spans="1:14" x14ac:dyDescent="0.25">
      <c r="A3233" s="1" t="s">
        <v>378</v>
      </c>
      <c r="B3233" s="1" t="s">
        <v>396</v>
      </c>
      <c r="C3233" s="1" t="s">
        <v>474</v>
      </c>
      <c r="D3233" s="83">
        <v>0</v>
      </c>
      <c r="E3233" s="83">
        <v>7</v>
      </c>
      <c r="F3233" s="83">
        <v>3</v>
      </c>
      <c r="G3233" s="83">
        <v>0</v>
      </c>
      <c r="H3233" s="83">
        <v>0</v>
      </c>
      <c r="I3233" s="83">
        <v>0</v>
      </c>
      <c r="J3233" s="83">
        <v>0</v>
      </c>
      <c r="K3233" s="83">
        <v>0</v>
      </c>
      <c r="L3233" s="83">
        <v>10</v>
      </c>
      <c r="M3233" s="84">
        <v>8.1300813008130079E-2</v>
      </c>
      <c r="N3233" s="85">
        <f t="shared" si="50"/>
        <v>0.7</v>
      </c>
    </row>
    <row r="3234" spans="1:14" x14ac:dyDescent="0.25">
      <c r="A3234" s="3" t="s">
        <v>378</v>
      </c>
      <c r="B3234" s="3" t="s">
        <v>417</v>
      </c>
      <c r="C3234" s="3" t="s">
        <v>467</v>
      </c>
      <c r="D3234" s="181">
        <v>1</v>
      </c>
      <c r="E3234" s="181">
        <v>23</v>
      </c>
      <c r="F3234" s="181">
        <v>14</v>
      </c>
      <c r="G3234" s="181">
        <v>16</v>
      </c>
      <c r="H3234" s="181">
        <v>6</v>
      </c>
      <c r="I3234" s="181">
        <v>4</v>
      </c>
      <c r="J3234" s="181">
        <v>8</v>
      </c>
      <c r="K3234" s="181">
        <v>2</v>
      </c>
      <c r="L3234" s="181">
        <v>74</v>
      </c>
      <c r="M3234" s="182">
        <v>1</v>
      </c>
      <c r="N3234" s="183">
        <f t="shared" si="50"/>
        <v>0.3108108108108108</v>
      </c>
    </row>
    <row r="3235" spans="1:14" x14ac:dyDescent="0.25">
      <c r="A3235" s="1" t="s">
        <v>378</v>
      </c>
      <c r="B3235" s="1" t="s">
        <v>417</v>
      </c>
      <c r="C3235" s="1" t="s">
        <v>468</v>
      </c>
      <c r="D3235" s="83">
        <v>0</v>
      </c>
      <c r="E3235" s="83">
        <v>7</v>
      </c>
      <c r="F3235" s="83">
        <v>1</v>
      </c>
      <c r="G3235" s="83">
        <v>0</v>
      </c>
      <c r="H3235" s="83">
        <v>0</v>
      </c>
      <c r="I3235" s="83">
        <v>0</v>
      </c>
      <c r="J3235" s="83">
        <v>0</v>
      </c>
      <c r="K3235" s="83">
        <v>0</v>
      </c>
      <c r="L3235" s="83">
        <v>8</v>
      </c>
      <c r="M3235" s="84">
        <v>0.1081081081081081</v>
      </c>
      <c r="N3235" s="85">
        <f t="shared" si="50"/>
        <v>0.875</v>
      </c>
    </row>
    <row r="3236" spans="1:14" x14ac:dyDescent="0.25">
      <c r="A3236" s="1" t="s">
        <v>378</v>
      </c>
      <c r="B3236" s="1" t="s">
        <v>417</v>
      </c>
      <c r="C3236" s="1" t="s">
        <v>480</v>
      </c>
      <c r="D3236" s="83">
        <v>0</v>
      </c>
      <c r="E3236" s="83">
        <v>0</v>
      </c>
      <c r="F3236" s="83">
        <v>0</v>
      </c>
      <c r="G3236" s="83">
        <v>0</v>
      </c>
      <c r="H3236" s="83">
        <v>0</v>
      </c>
      <c r="I3236" s="83">
        <v>0</v>
      </c>
      <c r="J3236" s="83">
        <v>1</v>
      </c>
      <c r="K3236" s="83">
        <v>0</v>
      </c>
      <c r="L3236" s="83">
        <v>1</v>
      </c>
      <c r="M3236" s="84">
        <v>1.3513513513513511E-2</v>
      </c>
      <c r="N3236" s="85">
        <f t="shared" si="50"/>
        <v>0</v>
      </c>
    </row>
    <row r="3237" spans="1:14" x14ac:dyDescent="0.25">
      <c r="A3237" s="1" t="s">
        <v>378</v>
      </c>
      <c r="B3237" s="1" t="s">
        <v>417</v>
      </c>
      <c r="C3237" s="1" t="s">
        <v>469</v>
      </c>
      <c r="D3237" s="83">
        <v>1</v>
      </c>
      <c r="E3237" s="83">
        <v>0</v>
      </c>
      <c r="F3237" s="83">
        <v>6</v>
      </c>
      <c r="G3237" s="83">
        <v>5</v>
      </c>
      <c r="H3237" s="83">
        <v>2</v>
      </c>
      <c r="I3237" s="83">
        <v>1</v>
      </c>
      <c r="J3237" s="83">
        <v>4</v>
      </c>
      <c r="K3237" s="83">
        <v>0</v>
      </c>
      <c r="L3237" s="83">
        <v>19</v>
      </c>
      <c r="M3237" s="84">
        <v>0.25675675675675669</v>
      </c>
      <c r="N3237" s="85">
        <f t="shared" si="50"/>
        <v>0</v>
      </c>
    </row>
    <row r="3238" spans="1:14" x14ac:dyDescent="0.25">
      <c r="A3238" s="1" t="s">
        <v>378</v>
      </c>
      <c r="B3238" s="1" t="s">
        <v>417</v>
      </c>
      <c r="C3238" s="1" t="s">
        <v>470</v>
      </c>
      <c r="D3238" s="83">
        <v>0</v>
      </c>
      <c r="E3238" s="83">
        <v>0</v>
      </c>
      <c r="F3238" s="83">
        <v>0</v>
      </c>
      <c r="G3238" s="83">
        <v>5</v>
      </c>
      <c r="H3238" s="83">
        <v>1</v>
      </c>
      <c r="I3238" s="83">
        <v>3</v>
      </c>
      <c r="J3238" s="83">
        <v>3</v>
      </c>
      <c r="K3238" s="83">
        <v>2</v>
      </c>
      <c r="L3238" s="83">
        <v>14</v>
      </c>
      <c r="M3238" s="84">
        <v>0.1891891891891892</v>
      </c>
      <c r="N3238" s="85">
        <f t="shared" si="50"/>
        <v>0</v>
      </c>
    </row>
    <row r="3239" spans="1:14" x14ac:dyDescent="0.25">
      <c r="A3239" s="1" t="s">
        <v>378</v>
      </c>
      <c r="B3239" s="1" t="s">
        <v>417</v>
      </c>
      <c r="C3239" s="1" t="s">
        <v>471</v>
      </c>
      <c r="D3239" s="83">
        <v>0</v>
      </c>
      <c r="E3239" s="83">
        <v>0</v>
      </c>
      <c r="F3239" s="83">
        <v>2</v>
      </c>
      <c r="G3239" s="83">
        <v>2</v>
      </c>
      <c r="H3239" s="83">
        <v>1</v>
      </c>
      <c r="I3239" s="83">
        <v>0</v>
      </c>
      <c r="J3239" s="83">
        <v>0</v>
      </c>
      <c r="K3239" s="83">
        <v>0</v>
      </c>
      <c r="L3239" s="83">
        <v>5</v>
      </c>
      <c r="M3239" s="84">
        <v>6.7567567567567571E-2</v>
      </c>
      <c r="N3239" s="85">
        <f t="shared" si="50"/>
        <v>0</v>
      </c>
    </row>
    <row r="3240" spans="1:14" x14ac:dyDescent="0.25">
      <c r="A3240" s="1" t="s">
        <v>378</v>
      </c>
      <c r="B3240" s="1" t="s">
        <v>417</v>
      </c>
      <c r="C3240" s="1" t="s">
        <v>472</v>
      </c>
      <c r="D3240" s="83">
        <v>0</v>
      </c>
      <c r="E3240" s="83">
        <v>11</v>
      </c>
      <c r="F3240" s="83">
        <v>4</v>
      </c>
      <c r="G3240" s="83">
        <v>0</v>
      </c>
      <c r="H3240" s="83">
        <v>1</v>
      </c>
      <c r="I3240" s="83">
        <v>0</v>
      </c>
      <c r="J3240" s="83">
        <v>0</v>
      </c>
      <c r="K3240" s="83">
        <v>0</v>
      </c>
      <c r="L3240" s="83">
        <v>16</v>
      </c>
      <c r="M3240" s="84">
        <v>0.2162162162162162</v>
      </c>
      <c r="N3240" s="85">
        <f t="shared" si="50"/>
        <v>0.6875</v>
      </c>
    </row>
    <row r="3241" spans="1:14" x14ac:dyDescent="0.25">
      <c r="A3241" s="1" t="s">
        <v>378</v>
      </c>
      <c r="B3241" s="1" t="s">
        <v>417</v>
      </c>
      <c r="C3241" s="1" t="s">
        <v>473</v>
      </c>
      <c r="D3241" s="83">
        <v>0</v>
      </c>
      <c r="E3241" s="83">
        <v>0</v>
      </c>
      <c r="F3241" s="83">
        <v>0</v>
      </c>
      <c r="G3241" s="83">
        <v>3</v>
      </c>
      <c r="H3241" s="83">
        <v>1</v>
      </c>
      <c r="I3241" s="83">
        <v>0</v>
      </c>
      <c r="J3241" s="83">
        <v>0</v>
      </c>
      <c r="K3241" s="83">
        <v>0</v>
      </c>
      <c r="L3241" s="83">
        <v>4</v>
      </c>
      <c r="M3241" s="84">
        <v>5.4054054054054057E-2</v>
      </c>
      <c r="N3241" s="85">
        <f t="shared" si="50"/>
        <v>0</v>
      </c>
    </row>
    <row r="3242" spans="1:14" x14ac:dyDescent="0.25">
      <c r="A3242" s="1" t="s">
        <v>378</v>
      </c>
      <c r="B3242" s="1" t="s">
        <v>417</v>
      </c>
      <c r="C3242" s="1" t="s">
        <v>474</v>
      </c>
      <c r="D3242" s="83">
        <v>0</v>
      </c>
      <c r="E3242" s="83">
        <v>5</v>
      </c>
      <c r="F3242" s="83">
        <v>1</v>
      </c>
      <c r="G3242" s="83">
        <v>1</v>
      </c>
      <c r="H3242" s="83">
        <v>0</v>
      </c>
      <c r="I3242" s="83">
        <v>0</v>
      </c>
      <c r="J3242" s="83">
        <v>0</v>
      </c>
      <c r="K3242" s="83">
        <v>0</v>
      </c>
      <c r="L3242" s="83">
        <v>7</v>
      </c>
      <c r="M3242" s="84">
        <v>9.45945945945946E-2</v>
      </c>
      <c r="N3242" s="85">
        <f t="shared" si="50"/>
        <v>0.7142857142857143</v>
      </c>
    </row>
    <row r="3243" spans="1:14" x14ac:dyDescent="0.25">
      <c r="A3243" s="3" t="s">
        <v>378</v>
      </c>
      <c r="B3243" s="3" t="s">
        <v>418</v>
      </c>
      <c r="C3243" s="3" t="s">
        <v>467</v>
      </c>
      <c r="D3243" s="181">
        <v>2</v>
      </c>
      <c r="E3243" s="181">
        <v>29</v>
      </c>
      <c r="F3243" s="181">
        <v>12</v>
      </c>
      <c r="G3243" s="181">
        <v>16</v>
      </c>
      <c r="H3243" s="181">
        <v>4</v>
      </c>
      <c r="I3243" s="181">
        <v>1</v>
      </c>
      <c r="J3243" s="181">
        <v>2</v>
      </c>
      <c r="K3243" s="181">
        <v>0</v>
      </c>
      <c r="L3243" s="181">
        <v>66</v>
      </c>
      <c r="M3243" s="182">
        <v>1</v>
      </c>
      <c r="N3243" s="183">
        <f t="shared" si="50"/>
        <v>0.43939393939393939</v>
      </c>
    </row>
    <row r="3244" spans="1:14" x14ac:dyDescent="0.25">
      <c r="A3244" s="1" t="s">
        <v>378</v>
      </c>
      <c r="B3244" s="1" t="s">
        <v>418</v>
      </c>
      <c r="C3244" s="1" t="s">
        <v>468</v>
      </c>
      <c r="D3244" s="83">
        <v>1</v>
      </c>
      <c r="E3244" s="83">
        <v>9</v>
      </c>
      <c r="F3244" s="83">
        <v>4</v>
      </c>
      <c r="G3244" s="83">
        <v>0</v>
      </c>
      <c r="H3244" s="83">
        <v>0</v>
      </c>
      <c r="I3244" s="83">
        <v>1</v>
      </c>
      <c r="J3244" s="83">
        <v>0</v>
      </c>
      <c r="K3244" s="83">
        <v>0</v>
      </c>
      <c r="L3244" s="83">
        <v>15</v>
      </c>
      <c r="M3244" s="84">
        <v>0.22727272727272729</v>
      </c>
      <c r="N3244" s="85">
        <f t="shared" si="50"/>
        <v>0.6</v>
      </c>
    </row>
    <row r="3245" spans="1:14" x14ac:dyDescent="0.25">
      <c r="A3245" s="1" t="s">
        <v>378</v>
      </c>
      <c r="B3245" s="1" t="s">
        <v>418</v>
      </c>
      <c r="C3245" s="1" t="s">
        <v>469</v>
      </c>
      <c r="D3245" s="83">
        <v>0</v>
      </c>
      <c r="E3245" s="83">
        <v>0</v>
      </c>
      <c r="F3245" s="83">
        <v>4</v>
      </c>
      <c r="G3245" s="83">
        <v>4</v>
      </c>
      <c r="H3245" s="83">
        <v>0</v>
      </c>
      <c r="I3245" s="83">
        <v>0</v>
      </c>
      <c r="J3245" s="83">
        <v>0</v>
      </c>
      <c r="K3245" s="83">
        <v>0</v>
      </c>
      <c r="L3245" s="83">
        <v>8</v>
      </c>
      <c r="M3245" s="84">
        <v>0.1212121212121212</v>
      </c>
      <c r="N3245" s="85">
        <f t="shared" si="50"/>
        <v>0</v>
      </c>
    </row>
    <row r="3246" spans="1:14" x14ac:dyDescent="0.25">
      <c r="A3246" s="1" t="s">
        <v>378</v>
      </c>
      <c r="B3246" s="1" t="s">
        <v>418</v>
      </c>
      <c r="C3246" s="1" t="s">
        <v>470</v>
      </c>
      <c r="D3246" s="83">
        <v>0</v>
      </c>
      <c r="E3246" s="83">
        <v>0</v>
      </c>
      <c r="F3246" s="83">
        <v>0</v>
      </c>
      <c r="G3246" s="83">
        <v>4</v>
      </c>
      <c r="H3246" s="83">
        <v>0</v>
      </c>
      <c r="I3246" s="83">
        <v>0</v>
      </c>
      <c r="J3246" s="83">
        <v>2</v>
      </c>
      <c r="K3246" s="83">
        <v>0</v>
      </c>
      <c r="L3246" s="83">
        <v>6</v>
      </c>
      <c r="M3246" s="84">
        <v>9.0909090909090912E-2</v>
      </c>
      <c r="N3246" s="85">
        <f t="shared" si="50"/>
        <v>0</v>
      </c>
    </row>
    <row r="3247" spans="1:14" x14ac:dyDescent="0.25">
      <c r="A3247" s="1" t="s">
        <v>378</v>
      </c>
      <c r="B3247" s="1" t="s">
        <v>418</v>
      </c>
      <c r="C3247" s="1" t="s">
        <v>471</v>
      </c>
      <c r="D3247" s="83">
        <v>0</v>
      </c>
      <c r="E3247" s="83">
        <v>0</v>
      </c>
      <c r="F3247" s="83">
        <v>0</v>
      </c>
      <c r="G3247" s="83">
        <v>4</v>
      </c>
      <c r="H3247" s="83">
        <v>0</v>
      </c>
      <c r="I3247" s="83">
        <v>0</v>
      </c>
      <c r="J3247" s="83">
        <v>0</v>
      </c>
      <c r="K3247" s="83">
        <v>0</v>
      </c>
      <c r="L3247" s="83">
        <v>4</v>
      </c>
      <c r="M3247" s="84">
        <v>6.0606060606060608E-2</v>
      </c>
      <c r="N3247" s="85">
        <f t="shared" si="50"/>
        <v>0</v>
      </c>
    </row>
    <row r="3248" spans="1:14" x14ac:dyDescent="0.25">
      <c r="A3248" s="1" t="s">
        <v>378</v>
      </c>
      <c r="B3248" s="1" t="s">
        <v>418</v>
      </c>
      <c r="C3248" s="1" t="s">
        <v>472</v>
      </c>
      <c r="D3248" s="83">
        <v>1</v>
      </c>
      <c r="E3248" s="83">
        <v>16</v>
      </c>
      <c r="F3248" s="83">
        <v>2</v>
      </c>
      <c r="G3248" s="83">
        <v>2</v>
      </c>
      <c r="H3248" s="83">
        <v>1</v>
      </c>
      <c r="I3248" s="83">
        <v>0</v>
      </c>
      <c r="J3248" s="83">
        <v>0</v>
      </c>
      <c r="K3248" s="83">
        <v>0</v>
      </c>
      <c r="L3248" s="83">
        <v>22</v>
      </c>
      <c r="M3248" s="84">
        <v>0.33333333333333331</v>
      </c>
      <c r="N3248" s="85">
        <f t="shared" si="50"/>
        <v>0.72727272727272729</v>
      </c>
    </row>
    <row r="3249" spans="1:14" x14ac:dyDescent="0.25">
      <c r="A3249" s="1" t="s">
        <v>378</v>
      </c>
      <c r="B3249" s="1" t="s">
        <v>418</v>
      </c>
      <c r="C3249" s="1" t="s">
        <v>473</v>
      </c>
      <c r="D3249" s="83">
        <v>0</v>
      </c>
      <c r="E3249" s="83">
        <v>0</v>
      </c>
      <c r="F3249" s="83">
        <v>1</v>
      </c>
      <c r="G3249" s="83">
        <v>1</v>
      </c>
      <c r="H3249" s="83">
        <v>3</v>
      </c>
      <c r="I3249" s="83">
        <v>0</v>
      </c>
      <c r="J3249" s="83">
        <v>0</v>
      </c>
      <c r="K3249" s="83">
        <v>0</v>
      </c>
      <c r="L3249" s="83">
        <v>5</v>
      </c>
      <c r="M3249" s="84">
        <v>7.575757575757576E-2</v>
      </c>
      <c r="N3249" s="85">
        <f t="shared" si="50"/>
        <v>0</v>
      </c>
    </row>
    <row r="3250" spans="1:14" x14ac:dyDescent="0.25">
      <c r="A3250" s="1" t="s">
        <v>378</v>
      </c>
      <c r="B3250" s="1" t="s">
        <v>418</v>
      </c>
      <c r="C3250" s="1" t="s">
        <v>474</v>
      </c>
      <c r="D3250" s="83">
        <v>0</v>
      </c>
      <c r="E3250" s="83">
        <v>4</v>
      </c>
      <c r="F3250" s="83">
        <v>1</v>
      </c>
      <c r="G3250" s="83">
        <v>1</v>
      </c>
      <c r="H3250" s="83">
        <v>0</v>
      </c>
      <c r="I3250" s="83">
        <v>0</v>
      </c>
      <c r="J3250" s="83">
        <v>0</v>
      </c>
      <c r="K3250" s="83">
        <v>0</v>
      </c>
      <c r="L3250" s="83">
        <v>6</v>
      </c>
      <c r="M3250" s="84">
        <v>9.0909090909090912E-2</v>
      </c>
      <c r="N3250" s="85">
        <f t="shared" si="50"/>
        <v>0.66666666666666663</v>
      </c>
    </row>
    <row r="3251" spans="1:14" x14ac:dyDescent="0.25">
      <c r="A3251" s="3" t="s">
        <v>378</v>
      </c>
      <c r="B3251" s="3" t="s">
        <v>419</v>
      </c>
      <c r="C3251" s="3" t="s">
        <v>467</v>
      </c>
      <c r="D3251" s="181">
        <v>9</v>
      </c>
      <c r="E3251" s="181">
        <v>30</v>
      </c>
      <c r="F3251" s="181">
        <v>9</v>
      </c>
      <c r="G3251" s="181">
        <v>15</v>
      </c>
      <c r="H3251" s="181">
        <v>6</v>
      </c>
      <c r="I3251" s="181">
        <v>4</v>
      </c>
      <c r="J3251" s="181">
        <v>1</v>
      </c>
      <c r="K3251" s="181">
        <v>1</v>
      </c>
      <c r="L3251" s="181">
        <v>75</v>
      </c>
      <c r="M3251" s="182">
        <v>1</v>
      </c>
      <c r="N3251" s="183">
        <f t="shared" si="50"/>
        <v>0.4</v>
      </c>
    </row>
    <row r="3252" spans="1:14" x14ac:dyDescent="0.25">
      <c r="A3252" s="1" t="s">
        <v>378</v>
      </c>
      <c r="B3252" s="1" t="s">
        <v>419</v>
      </c>
      <c r="C3252" s="1" t="s">
        <v>468</v>
      </c>
      <c r="D3252" s="83">
        <v>1</v>
      </c>
      <c r="E3252" s="83">
        <v>11</v>
      </c>
      <c r="F3252" s="83">
        <v>0</v>
      </c>
      <c r="G3252" s="83">
        <v>0</v>
      </c>
      <c r="H3252" s="83">
        <v>0</v>
      </c>
      <c r="I3252" s="83">
        <v>0</v>
      </c>
      <c r="J3252" s="83">
        <v>0</v>
      </c>
      <c r="K3252" s="83">
        <v>0</v>
      </c>
      <c r="L3252" s="83">
        <v>12</v>
      </c>
      <c r="M3252" s="84">
        <v>0.16</v>
      </c>
      <c r="N3252" s="85">
        <f t="shared" si="50"/>
        <v>0.91666666666666663</v>
      </c>
    </row>
    <row r="3253" spans="1:14" x14ac:dyDescent="0.25">
      <c r="A3253" s="1" t="s">
        <v>378</v>
      </c>
      <c r="B3253" s="1" t="s">
        <v>419</v>
      </c>
      <c r="C3253" s="1" t="s">
        <v>469</v>
      </c>
      <c r="D3253" s="83">
        <v>1</v>
      </c>
      <c r="E3253" s="83">
        <v>1</v>
      </c>
      <c r="F3253" s="83">
        <v>6</v>
      </c>
      <c r="G3253" s="83">
        <v>4</v>
      </c>
      <c r="H3253" s="83">
        <v>2</v>
      </c>
      <c r="I3253" s="83">
        <v>0</v>
      </c>
      <c r="J3253" s="83">
        <v>0</v>
      </c>
      <c r="K3253" s="83">
        <v>0</v>
      </c>
      <c r="L3253" s="83">
        <v>14</v>
      </c>
      <c r="M3253" s="84">
        <v>0.1866666666666667</v>
      </c>
      <c r="N3253" s="85">
        <f t="shared" si="50"/>
        <v>7.1428571428571425E-2</v>
      </c>
    </row>
    <row r="3254" spans="1:14" x14ac:dyDescent="0.25">
      <c r="A3254" s="1" t="s">
        <v>378</v>
      </c>
      <c r="B3254" s="1" t="s">
        <v>419</v>
      </c>
      <c r="C3254" s="1" t="s">
        <v>470</v>
      </c>
      <c r="D3254" s="83">
        <v>0</v>
      </c>
      <c r="E3254" s="83">
        <v>0</v>
      </c>
      <c r="F3254" s="83">
        <v>0</v>
      </c>
      <c r="G3254" s="83">
        <v>5</v>
      </c>
      <c r="H3254" s="83">
        <v>0</v>
      </c>
      <c r="I3254" s="83">
        <v>4</v>
      </c>
      <c r="J3254" s="83">
        <v>1</v>
      </c>
      <c r="K3254" s="83">
        <v>1</v>
      </c>
      <c r="L3254" s="83">
        <v>11</v>
      </c>
      <c r="M3254" s="84">
        <v>0.1466666666666667</v>
      </c>
      <c r="N3254" s="85">
        <f t="shared" si="50"/>
        <v>0</v>
      </c>
    </row>
    <row r="3255" spans="1:14" x14ac:dyDescent="0.25">
      <c r="A3255" s="1" t="s">
        <v>378</v>
      </c>
      <c r="B3255" s="1" t="s">
        <v>419</v>
      </c>
      <c r="C3255" s="1" t="s">
        <v>471</v>
      </c>
      <c r="D3255" s="83">
        <v>0</v>
      </c>
      <c r="E3255" s="83">
        <v>0</v>
      </c>
      <c r="F3255" s="83">
        <v>0</v>
      </c>
      <c r="G3255" s="83">
        <v>1</v>
      </c>
      <c r="H3255" s="83">
        <v>1</v>
      </c>
      <c r="I3255" s="83">
        <v>0</v>
      </c>
      <c r="J3255" s="83">
        <v>0</v>
      </c>
      <c r="K3255" s="83">
        <v>0</v>
      </c>
      <c r="L3255" s="83">
        <v>2</v>
      </c>
      <c r="M3255" s="84">
        <v>2.6666666666666668E-2</v>
      </c>
      <c r="N3255" s="85">
        <f t="shared" si="50"/>
        <v>0</v>
      </c>
    </row>
    <row r="3256" spans="1:14" x14ac:dyDescent="0.25">
      <c r="A3256" s="1" t="s">
        <v>378</v>
      </c>
      <c r="B3256" s="1" t="s">
        <v>419</v>
      </c>
      <c r="C3256" s="1" t="s">
        <v>477</v>
      </c>
      <c r="D3256" s="83">
        <v>1</v>
      </c>
      <c r="E3256" s="83">
        <v>0</v>
      </c>
      <c r="F3256" s="83">
        <v>0</v>
      </c>
      <c r="G3256" s="83">
        <v>0</v>
      </c>
      <c r="H3256" s="83">
        <v>0</v>
      </c>
      <c r="I3256" s="83">
        <v>0</v>
      </c>
      <c r="J3256" s="83">
        <v>0</v>
      </c>
      <c r="K3256" s="83">
        <v>0</v>
      </c>
      <c r="L3256" s="83">
        <v>1</v>
      </c>
      <c r="M3256" s="84">
        <v>1.3333333333333331E-2</v>
      </c>
      <c r="N3256" s="85">
        <f t="shared" si="50"/>
        <v>0</v>
      </c>
    </row>
    <row r="3257" spans="1:14" x14ac:dyDescent="0.25">
      <c r="A3257" s="1" t="s">
        <v>378</v>
      </c>
      <c r="B3257" s="1" t="s">
        <v>419</v>
      </c>
      <c r="C3257" s="1" t="s">
        <v>472</v>
      </c>
      <c r="D3257" s="83">
        <v>3</v>
      </c>
      <c r="E3257" s="83">
        <v>12</v>
      </c>
      <c r="F3257" s="83">
        <v>1</v>
      </c>
      <c r="G3257" s="83">
        <v>4</v>
      </c>
      <c r="H3257" s="83">
        <v>2</v>
      </c>
      <c r="I3257" s="83">
        <v>0</v>
      </c>
      <c r="J3257" s="83">
        <v>0</v>
      </c>
      <c r="K3257" s="83">
        <v>0</v>
      </c>
      <c r="L3257" s="83">
        <v>22</v>
      </c>
      <c r="M3257" s="84">
        <v>0.29333333333333328</v>
      </c>
      <c r="N3257" s="85">
        <f t="shared" si="50"/>
        <v>0.54545454545454541</v>
      </c>
    </row>
    <row r="3258" spans="1:14" x14ac:dyDescent="0.25">
      <c r="A3258" s="1" t="s">
        <v>378</v>
      </c>
      <c r="B3258" s="1" t="s">
        <v>419</v>
      </c>
      <c r="C3258" s="1" t="s">
        <v>473</v>
      </c>
      <c r="D3258" s="83">
        <v>2</v>
      </c>
      <c r="E3258" s="83">
        <v>0</v>
      </c>
      <c r="F3258" s="83">
        <v>2</v>
      </c>
      <c r="G3258" s="83">
        <v>1</v>
      </c>
      <c r="H3258" s="83">
        <v>1</v>
      </c>
      <c r="I3258" s="83">
        <v>0</v>
      </c>
      <c r="J3258" s="83">
        <v>0</v>
      </c>
      <c r="K3258" s="83">
        <v>0</v>
      </c>
      <c r="L3258" s="83">
        <v>6</v>
      </c>
      <c r="M3258" s="84">
        <v>0.08</v>
      </c>
      <c r="N3258" s="85">
        <f t="shared" si="50"/>
        <v>0</v>
      </c>
    </row>
    <row r="3259" spans="1:14" x14ac:dyDescent="0.25">
      <c r="A3259" s="1" t="s">
        <v>378</v>
      </c>
      <c r="B3259" s="1" t="s">
        <v>419</v>
      </c>
      <c r="C3259" s="1" t="s">
        <v>474</v>
      </c>
      <c r="D3259" s="83">
        <v>1</v>
      </c>
      <c r="E3259" s="83">
        <v>6</v>
      </c>
      <c r="F3259" s="83">
        <v>0</v>
      </c>
      <c r="G3259" s="83">
        <v>0</v>
      </c>
      <c r="H3259" s="83">
        <v>0</v>
      </c>
      <c r="I3259" s="83">
        <v>0</v>
      </c>
      <c r="J3259" s="83">
        <v>0</v>
      </c>
      <c r="K3259" s="83">
        <v>0</v>
      </c>
      <c r="L3259" s="83">
        <v>7</v>
      </c>
      <c r="M3259" s="84">
        <v>9.3333333333333338E-2</v>
      </c>
      <c r="N3259" s="85">
        <f t="shared" si="50"/>
        <v>0.8571428571428571</v>
      </c>
    </row>
    <row r="3260" spans="1:14" x14ac:dyDescent="0.25">
      <c r="A3260" s="3" t="s">
        <v>378</v>
      </c>
      <c r="B3260" s="3" t="s">
        <v>617</v>
      </c>
      <c r="C3260" s="3" t="s">
        <v>467</v>
      </c>
      <c r="D3260" s="181">
        <v>3</v>
      </c>
      <c r="E3260" s="181">
        <v>13</v>
      </c>
      <c r="F3260" s="181">
        <v>14</v>
      </c>
      <c r="G3260" s="181">
        <v>8</v>
      </c>
      <c r="H3260" s="181">
        <v>1</v>
      </c>
      <c r="I3260" s="181">
        <v>2</v>
      </c>
      <c r="J3260" s="181">
        <v>3</v>
      </c>
      <c r="K3260" s="181">
        <v>1</v>
      </c>
      <c r="L3260" s="181">
        <v>45</v>
      </c>
      <c r="M3260" s="182">
        <v>1</v>
      </c>
      <c r="N3260" s="183">
        <f t="shared" si="50"/>
        <v>0.28888888888888886</v>
      </c>
    </row>
    <row r="3261" spans="1:14" x14ac:dyDescent="0.25">
      <c r="A3261" s="1" t="s">
        <v>378</v>
      </c>
      <c r="B3261" s="1" t="s">
        <v>617</v>
      </c>
      <c r="C3261" s="1" t="s">
        <v>468</v>
      </c>
      <c r="D3261" s="83">
        <v>0</v>
      </c>
      <c r="E3261" s="83">
        <v>4</v>
      </c>
      <c r="F3261" s="83">
        <v>2</v>
      </c>
      <c r="G3261" s="83">
        <v>0</v>
      </c>
      <c r="H3261" s="83">
        <v>0</v>
      </c>
      <c r="I3261" s="83">
        <v>0</v>
      </c>
      <c r="J3261" s="83">
        <v>0</v>
      </c>
      <c r="K3261" s="83">
        <v>0</v>
      </c>
      <c r="L3261" s="83">
        <v>6</v>
      </c>
      <c r="M3261" s="84">
        <v>0.1333333333333333</v>
      </c>
      <c r="N3261" s="85">
        <f t="shared" si="50"/>
        <v>0.66666666666666663</v>
      </c>
    </row>
    <row r="3262" spans="1:14" x14ac:dyDescent="0.25">
      <c r="A3262" s="1" t="s">
        <v>378</v>
      </c>
      <c r="B3262" s="1" t="s">
        <v>617</v>
      </c>
      <c r="C3262" s="1" t="s">
        <v>469</v>
      </c>
      <c r="D3262" s="83">
        <v>1</v>
      </c>
      <c r="E3262" s="83">
        <v>0</v>
      </c>
      <c r="F3262" s="83">
        <v>6</v>
      </c>
      <c r="G3262" s="83">
        <v>5</v>
      </c>
      <c r="H3262" s="83">
        <v>0</v>
      </c>
      <c r="I3262" s="83">
        <v>1</v>
      </c>
      <c r="J3262" s="83">
        <v>1</v>
      </c>
      <c r="K3262" s="83">
        <v>0</v>
      </c>
      <c r="L3262" s="83">
        <v>14</v>
      </c>
      <c r="M3262" s="84">
        <v>0.31111111111111112</v>
      </c>
      <c r="N3262" s="85">
        <f t="shared" si="50"/>
        <v>0</v>
      </c>
    </row>
    <row r="3263" spans="1:14" x14ac:dyDescent="0.25">
      <c r="A3263" s="1" t="s">
        <v>378</v>
      </c>
      <c r="B3263" s="1" t="s">
        <v>617</v>
      </c>
      <c r="C3263" s="1" t="s">
        <v>470</v>
      </c>
      <c r="D3263" s="83">
        <v>0</v>
      </c>
      <c r="E3263" s="83">
        <v>0</v>
      </c>
      <c r="F3263" s="83">
        <v>0</v>
      </c>
      <c r="G3263" s="83">
        <v>1</v>
      </c>
      <c r="H3263" s="83">
        <v>1</v>
      </c>
      <c r="I3263" s="83">
        <v>0</v>
      </c>
      <c r="J3263" s="83">
        <v>1</v>
      </c>
      <c r="K3263" s="83">
        <v>1</v>
      </c>
      <c r="L3263" s="83">
        <v>4</v>
      </c>
      <c r="M3263" s="84">
        <v>8.8888888888888892E-2</v>
      </c>
      <c r="N3263" s="85">
        <f t="shared" si="50"/>
        <v>0</v>
      </c>
    </row>
    <row r="3264" spans="1:14" x14ac:dyDescent="0.25">
      <c r="A3264" s="1" t="s">
        <v>378</v>
      </c>
      <c r="B3264" s="1" t="s">
        <v>617</v>
      </c>
      <c r="C3264" s="1" t="s">
        <v>471</v>
      </c>
      <c r="D3264" s="83">
        <v>0</v>
      </c>
      <c r="E3264" s="83">
        <v>0</v>
      </c>
      <c r="F3264" s="83">
        <v>3</v>
      </c>
      <c r="G3264" s="83">
        <v>1</v>
      </c>
      <c r="H3264" s="83">
        <v>0</v>
      </c>
      <c r="I3264" s="83">
        <v>1</v>
      </c>
      <c r="J3264" s="83">
        <v>0</v>
      </c>
      <c r="K3264" s="83">
        <v>0</v>
      </c>
      <c r="L3264" s="83">
        <v>5</v>
      </c>
      <c r="M3264" s="84">
        <v>0.1111111111111111</v>
      </c>
      <c r="N3264" s="85">
        <f t="shared" si="50"/>
        <v>0</v>
      </c>
    </row>
    <row r="3265" spans="1:14" x14ac:dyDescent="0.25">
      <c r="A3265" s="1" t="s">
        <v>378</v>
      </c>
      <c r="B3265" s="1" t="s">
        <v>617</v>
      </c>
      <c r="C3265" s="1" t="s">
        <v>477</v>
      </c>
      <c r="D3265" s="83">
        <v>0</v>
      </c>
      <c r="E3265" s="83">
        <v>0</v>
      </c>
      <c r="F3265" s="83">
        <v>1</v>
      </c>
      <c r="G3265" s="83">
        <v>0</v>
      </c>
      <c r="H3265" s="83">
        <v>0</v>
      </c>
      <c r="I3265" s="83">
        <v>0</v>
      </c>
      <c r="J3265" s="83">
        <v>0</v>
      </c>
      <c r="K3265" s="83">
        <v>0</v>
      </c>
      <c r="L3265" s="83">
        <v>1</v>
      </c>
      <c r="M3265" s="84">
        <v>2.222222222222222E-2</v>
      </c>
      <c r="N3265" s="85">
        <f t="shared" si="50"/>
        <v>0</v>
      </c>
    </row>
    <row r="3266" spans="1:14" x14ac:dyDescent="0.25">
      <c r="A3266" s="1" t="s">
        <v>378</v>
      </c>
      <c r="B3266" s="1" t="s">
        <v>617</v>
      </c>
      <c r="C3266" s="1" t="s">
        <v>472</v>
      </c>
      <c r="D3266" s="83">
        <v>2</v>
      </c>
      <c r="E3266" s="83">
        <v>3</v>
      </c>
      <c r="F3266" s="83">
        <v>2</v>
      </c>
      <c r="G3266" s="83">
        <v>1</v>
      </c>
      <c r="H3266" s="83">
        <v>0</v>
      </c>
      <c r="I3266" s="83">
        <v>0</v>
      </c>
      <c r="J3266" s="83">
        <v>0</v>
      </c>
      <c r="K3266" s="83">
        <v>0</v>
      </c>
      <c r="L3266" s="83">
        <v>8</v>
      </c>
      <c r="M3266" s="84">
        <v>0.17777777777777781</v>
      </c>
      <c r="N3266" s="85">
        <f t="shared" si="50"/>
        <v>0.375</v>
      </c>
    </row>
    <row r="3267" spans="1:14" x14ac:dyDescent="0.25">
      <c r="A3267" s="1" t="s">
        <v>378</v>
      </c>
      <c r="B3267" s="1" t="s">
        <v>617</v>
      </c>
      <c r="C3267" s="1" t="s">
        <v>473</v>
      </c>
      <c r="D3267" s="83">
        <v>0</v>
      </c>
      <c r="E3267" s="83">
        <v>0</v>
      </c>
      <c r="F3267" s="83">
        <v>0</v>
      </c>
      <c r="G3267" s="83">
        <v>0</v>
      </c>
      <c r="H3267" s="83">
        <v>0</v>
      </c>
      <c r="I3267" s="83">
        <v>0</v>
      </c>
      <c r="J3267" s="83">
        <v>1</v>
      </c>
      <c r="K3267" s="83">
        <v>0</v>
      </c>
      <c r="L3267" s="83">
        <v>1</v>
      </c>
      <c r="M3267" s="84">
        <v>2.222222222222222E-2</v>
      </c>
      <c r="N3267" s="85">
        <f t="shared" si="50"/>
        <v>0</v>
      </c>
    </row>
    <row r="3268" spans="1:14" x14ac:dyDescent="0.25">
      <c r="A3268" s="1" t="s">
        <v>378</v>
      </c>
      <c r="B3268" s="1" t="s">
        <v>617</v>
      </c>
      <c r="C3268" s="1" t="s">
        <v>474</v>
      </c>
      <c r="D3268" s="83">
        <v>0</v>
      </c>
      <c r="E3268" s="83">
        <v>6</v>
      </c>
      <c r="F3268" s="83">
        <v>0</v>
      </c>
      <c r="G3268" s="83">
        <v>0</v>
      </c>
      <c r="H3268" s="83">
        <v>0</v>
      </c>
      <c r="I3268" s="83">
        <v>0</v>
      </c>
      <c r="J3268" s="83">
        <v>0</v>
      </c>
      <c r="K3268" s="83">
        <v>0</v>
      </c>
      <c r="L3268" s="83">
        <v>6</v>
      </c>
      <c r="M3268" s="84">
        <v>0.1333333333333333</v>
      </c>
      <c r="N3268" s="85">
        <f t="shared" ref="N3268:N3331" si="51">E3268/L3268</f>
        <v>1</v>
      </c>
    </row>
    <row r="3269" spans="1:14" x14ac:dyDescent="0.25">
      <c r="A3269" s="3" t="s">
        <v>378</v>
      </c>
      <c r="B3269" s="3" t="s">
        <v>397</v>
      </c>
      <c r="C3269" s="3" t="s">
        <v>467</v>
      </c>
      <c r="D3269" s="181">
        <v>31</v>
      </c>
      <c r="E3269" s="181">
        <v>211</v>
      </c>
      <c r="F3269" s="181">
        <v>105</v>
      </c>
      <c r="G3269" s="181">
        <v>85</v>
      </c>
      <c r="H3269" s="181">
        <v>29</v>
      </c>
      <c r="I3269" s="181">
        <v>16</v>
      </c>
      <c r="J3269" s="181">
        <v>5</v>
      </c>
      <c r="K3269" s="181">
        <v>11</v>
      </c>
      <c r="L3269" s="181">
        <v>493</v>
      </c>
      <c r="M3269" s="182">
        <v>1</v>
      </c>
      <c r="N3269" s="183">
        <f t="shared" si="51"/>
        <v>0.42799188640973629</v>
      </c>
    </row>
    <row r="3270" spans="1:14" x14ac:dyDescent="0.25">
      <c r="A3270" s="1" t="s">
        <v>378</v>
      </c>
      <c r="B3270" s="1" t="s">
        <v>397</v>
      </c>
      <c r="C3270" s="1" t="s">
        <v>468</v>
      </c>
      <c r="D3270" s="83">
        <v>6</v>
      </c>
      <c r="E3270" s="83">
        <v>68</v>
      </c>
      <c r="F3270" s="83">
        <v>11</v>
      </c>
      <c r="G3270" s="83">
        <v>0</v>
      </c>
      <c r="H3270" s="83">
        <v>1</v>
      </c>
      <c r="I3270" s="83">
        <v>0</v>
      </c>
      <c r="J3270" s="83">
        <v>0</v>
      </c>
      <c r="K3270" s="83">
        <v>0</v>
      </c>
      <c r="L3270" s="83">
        <v>86</v>
      </c>
      <c r="M3270" s="84">
        <v>0.17444219066937119</v>
      </c>
      <c r="N3270" s="85">
        <f t="shared" si="51"/>
        <v>0.79069767441860461</v>
      </c>
    </row>
    <row r="3271" spans="1:14" x14ac:dyDescent="0.25">
      <c r="A3271" s="1" t="s">
        <v>378</v>
      </c>
      <c r="B3271" s="1" t="s">
        <v>397</v>
      </c>
      <c r="C3271" s="1" t="s">
        <v>469</v>
      </c>
      <c r="D3271" s="83">
        <v>2</v>
      </c>
      <c r="E3271" s="83">
        <v>0</v>
      </c>
      <c r="F3271" s="83">
        <v>49</v>
      </c>
      <c r="G3271" s="83">
        <v>32</v>
      </c>
      <c r="H3271" s="83">
        <v>14</v>
      </c>
      <c r="I3271" s="83">
        <v>5</v>
      </c>
      <c r="J3271" s="83">
        <v>2</v>
      </c>
      <c r="K3271" s="83">
        <v>3</v>
      </c>
      <c r="L3271" s="83">
        <v>107</v>
      </c>
      <c r="M3271" s="84">
        <v>0.21703853955375249</v>
      </c>
      <c r="N3271" s="85">
        <f t="shared" si="51"/>
        <v>0</v>
      </c>
    </row>
    <row r="3272" spans="1:14" x14ac:dyDescent="0.25">
      <c r="A3272" s="1" t="s">
        <v>378</v>
      </c>
      <c r="B3272" s="1" t="s">
        <v>397</v>
      </c>
      <c r="C3272" s="1" t="s">
        <v>470</v>
      </c>
      <c r="D3272" s="83">
        <v>0</v>
      </c>
      <c r="E3272" s="83">
        <v>0</v>
      </c>
      <c r="F3272" s="83">
        <v>0</v>
      </c>
      <c r="G3272" s="83">
        <v>41</v>
      </c>
      <c r="H3272" s="83">
        <v>5</v>
      </c>
      <c r="I3272" s="83">
        <v>10</v>
      </c>
      <c r="J3272" s="83">
        <v>2</v>
      </c>
      <c r="K3272" s="83">
        <v>5</v>
      </c>
      <c r="L3272" s="83">
        <v>63</v>
      </c>
      <c r="M3272" s="84">
        <v>0.127789046653144</v>
      </c>
      <c r="N3272" s="85">
        <f t="shared" si="51"/>
        <v>0</v>
      </c>
    </row>
    <row r="3273" spans="1:14" x14ac:dyDescent="0.25">
      <c r="A3273" s="1" t="s">
        <v>378</v>
      </c>
      <c r="B3273" s="1" t="s">
        <v>397</v>
      </c>
      <c r="C3273" s="1" t="s">
        <v>471</v>
      </c>
      <c r="D3273" s="83">
        <v>1</v>
      </c>
      <c r="E3273" s="83">
        <v>1</v>
      </c>
      <c r="F3273" s="83">
        <v>9</v>
      </c>
      <c r="G3273" s="83">
        <v>6</v>
      </c>
      <c r="H3273" s="83">
        <v>2</v>
      </c>
      <c r="I3273" s="83">
        <v>1</v>
      </c>
      <c r="J3273" s="83">
        <v>0</v>
      </c>
      <c r="K3273" s="83">
        <v>1</v>
      </c>
      <c r="L3273" s="83">
        <v>21</v>
      </c>
      <c r="M3273" s="84">
        <v>4.2596348884381338E-2</v>
      </c>
      <c r="N3273" s="85">
        <f t="shared" si="51"/>
        <v>4.7619047619047616E-2</v>
      </c>
    </row>
    <row r="3274" spans="1:14" x14ac:dyDescent="0.25">
      <c r="A3274" s="1" t="s">
        <v>378</v>
      </c>
      <c r="B3274" s="1" t="s">
        <v>397</v>
      </c>
      <c r="C3274" s="1" t="s">
        <v>472</v>
      </c>
      <c r="D3274" s="83">
        <v>19</v>
      </c>
      <c r="E3274" s="83">
        <v>104</v>
      </c>
      <c r="F3274" s="83">
        <v>21</v>
      </c>
      <c r="G3274" s="83">
        <v>5</v>
      </c>
      <c r="H3274" s="83">
        <v>2</v>
      </c>
      <c r="I3274" s="83">
        <v>0</v>
      </c>
      <c r="J3274" s="83">
        <v>0</v>
      </c>
      <c r="K3274" s="83">
        <v>1</v>
      </c>
      <c r="L3274" s="83">
        <v>152</v>
      </c>
      <c r="M3274" s="84">
        <v>0.30831643002028403</v>
      </c>
      <c r="N3274" s="85">
        <f t="shared" si="51"/>
        <v>0.68421052631578949</v>
      </c>
    </row>
    <row r="3275" spans="1:14" x14ac:dyDescent="0.25">
      <c r="A3275" s="1" t="s">
        <v>378</v>
      </c>
      <c r="B3275" s="1" t="s">
        <v>397</v>
      </c>
      <c r="C3275" s="1" t="s">
        <v>473</v>
      </c>
      <c r="D3275" s="83">
        <v>2</v>
      </c>
      <c r="E3275" s="83">
        <v>0</v>
      </c>
      <c r="F3275" s="83">
        <v>7</v>
      </c>
      <c r="G3275" s="83">
        <v>1</v>
      </c>
      <c r="H3275" s="83">
        <v>5</v>
      </c>
      <c r="I3275" s="83">
        <v>0</v>
      </c>
      <c r="J3275" s="83">
        <v>1</v>
      </c>
      <c r="K3275" s="83">
        <v>1</v>
      </c>
      <c r="L3275" s="83">
        <v>17</v>
      </c>
      <c r="M3275" s="84">
        <v>3.4482758620689648E-2</v>
      </c>
      <c r="N3275" s="85">
        <f t="shared" si="51"/>
        <v>0</v>
      </c>
    </row>
    <row r="3276" spans="1:14" x14ac:dyDescent="0.25">
      <c r="A3276" s="1" t="s">
        <v>378</v>
      </c>
      <c r="B3276" s="1" t="s">
        <v>397</v>
      </c>
      <c r="C3276" s="1" t="s">
        <v>474</v>
      </c>
      <c r="D3276" s="83">
        <v>1</v>
      </c>
      <c r="E3276" s="83">
        <v>38</v>
      </c>
      <c r="F3276" s="83">
        <v>8</v>
      </c>
      <c r="G3276" s="83">
        <v>0</v>
      </c>
      <c r="H3276" s="83">
        <v>0</v>
      </c>
      <c r="I3276" s="83">
        <v>0</v>
      </c>
      <c r="J3276" s="83">
        <v>0</v>
      </c>
      <c r="K3276" s="83">
        <v>0</v>
      </c>
      <c r="L3276" s="83">
        <v>47</v>
      </c>
      <c r="M3276" s="84">
        <v>9.5334685598377281E-2</v>
      </c>
      <c r="N3276" s="85">
        <f t="shared" si="51"/>
        <v>0.80851063829787229</v>
      </c>
    </row>
    <row r="3277" spans="1:14" x14ac:dyDescent="0.25">
      <c r="A3277" s="3" t="s">
        <v>378</v>
      </c>
      <c r="B3277" s="3" t="s">
        <v>517</v>
      </c>
      <c r="C3277" s="3" t="s">
        <v>467</v>
      </c>
      <c r="D3277" s="181">
        <v>3</v>
      </c>
      <c r="E3277" s="181">
        <v>38</v>
      </c>
      <c r="F3277" s="181">
        <v>19</v>
      </c>
      <c r="G3277" s="181">
        <v>7</v>
      </c>
      <c r="H3277" s="181">
        <v>5</v>
      </c>
      <c r="I3277" s="181">
        <v>5</v>
      </c>
      <c r="J3277" s="181">
        <v>3</v>
      </c>
      <c r="K3277" s="181">
        <v>1</v>
      </c>
      <c r="L3277" s="181">
        <v>81</v>
      </c>
      <c r="M3277" s="182">
        <v>1</v>
      </c>
      <c r="N3277" s="183">
        <f t="shared" si="51"/>
        <v>0.46913580246913578</v>
      </c>
    </row>
    <row r="3278" spans="1:14" x14ac:dyDescent="0.25">
      <c r="A3278" s="1" t="s">
        <v>378</v>
      </c>
      <c r="B3278" s="1" t="s">
        <v>517</v>
      </c>
      <c r="C3278" s="1" t="s">
        <v>468</v>
      </c>
      <c r="D3278" s="83">
        <v>1</v>
      </c>
      <c r="E3278" s="83">
        <v>14</v>
      </c>
      <c r="F3278" s="83">
        <v>4</v>
      </c>
      <c r="G3278" s="83">
        <v>0</v>
      </c>
      <c r="H3278" s="83">
        <v>0</v>
      </c>
      <c r="I3278" s="83">
        <v>0</v>
      </c>
      <c r="J3278" s="83">
        <v>0</v>
      </c>
      <c r="K3278" s="83">
        <v>0</v>
      </c>
      <c r="L3278" s="83">
        <v>19</v>
      </c>
      <c r="M3278" s="84">
        <v>0.23456790123456789</v>
      </c>
      <c r="N3278" s="85">
        <f t="shared" si="51"/>
        <v>0.73684210526315785</v>
      </c>
    </row>
    <row r="3279" spans="1:14" x14ac:dyDescent="0.25">
      <c r="A3279" s="1" t="s">
        <v>378</v>
      </c>
      <c r="B3279" s="1" t="s">
        <v>517</v>
      </c>
      <c r="C3279" s="1" t="s">
        <v>469</v>
      </c>
      <c r="D3279" s="83">
        <v>1</v>
      </c>
      <c r="E3279" s="83">
        <v>0</v>
      </c>
      <c r="F3279" s="83">
        <v>7</v>
      </c>
      <c r="G3279" s="83">
        <v>2</v>
      </c>
      <c r="H3279" s="83">
        <v>3</v>
      </c>
      <c r="I3279" s="83">
        <v>1</v>
      </c>
      <c r="J3279" s="83">
        <v>1</v>
      </c>
      <c r="K3279" s="83">
        <v>0</v>
      </c>
      <c r="L3279" s="83">
        <v>15</v>
      </c>
      <c r="M3279" s="84">
        <v>0.1851851851851852</v>
      </c>
      <c r="N3279" s="85">
        <f t="shared" si="51"/>
        <v>0</v>
      </c>
    </row>
    <row r="3280" spans="1:14" x14ac:dyDescent="0.25">
      <c r="A3280" s="1" t="s">
        <v>378</v>
      </c>
      <c r="B3280" s="1" t="s">
        <v>517</v>
      </c>
      <c r="C3280" s="1" t="s">
        <v>470</v>
      </c>
      <c r="D3280" s="83">
        <v>0</v>
      </c>
      <c r="E3280" s="83">
        <v>0</v>
      </c>
      <c r="F3280" s="83">
        <v>0</v>
      </c>
      <c r="G3280" s="83">
        <v>4</v>
      </c>
      <c r="H3280" s="83">
        <v>1</v>
      </c>
      <c r="I3280" s="83">
        <v>4</v>
      </c>
      <c r="J3280" s="83">
        <v>1</v>
      </c>
      <c r="K3280" s="83">
        <v>0</v>
      </c>
      <c r="L3280" s="83">
        <v>10</v>
      </c>
      <c r="M3280" s="84">
        <v>0.1234567901234568</v>
      </c>
      <c r="N3280" s="85">
        <f t="shared" si="51"/>
        <v>0</v>
      </c>
    </row>
    <row r="3281" spans="1:14" x14ac:dyDescent="0.25">
      <c r="A3281" s="1" t="s">
        <v>378</v>
      </c>
      <c r="B3281" s="1" t="s">
        <v>517</v>
      </c>
      <c r="C3281" s="1" t="s">
        <v>471</v>
      </c>
      <c r="D3281" s="83">
        <v>0</v>
      </c>
      <c r="E3281" s="83">
        <v>0</v>
      </c>
      <c r="F3281" s="83">
        <v>3</v>
      </c>
      <c r="G3281" s="83">
        <v>0</v>
      </c>
      <c r="H3281" s="83">
        <v>1</v>
      </c>
      <c r="I3281" s="83">
        <v>0</v>
      </c>
      <c r="J3281" s="83">
        <v>1</v>
      </c>
      <c r="K3281" s="83">
        <v>0</v>
      </c>
      <c r="L3281" s="83">
        <v>5</v>
      </c>
      <c r="M3281" s="84">
        <v>6.1728395061728399E-2</v>
      </c>
      <c r="N3281" s="85">
        <f t="shared" si="51"/>
        <v>0</v>
      </c>
    </row>
    <row r="3282" spans="1:14" x14ac:dyDescent="0.25">
      <c r="A3282" s="1" t="s">
        <v>378</v>
      </c>
      <c r="B3282" s="1" t="s">
        <v>517</v>
      </c>
      <c r="C3282" s="1" t="s">
        <v>472</v>
      </c>
      <c r="D3282" s="83">
        <v>0</v>
      </c>
      <c r="E3282" s="83">
        <v>21</v>
      </c>
      <c r="F3282" s="83">
        <v>4</v>
      </c>
      <c r="G3282" s="83">
        <v>1</v>
      </c>
      <c r="H3282" s="83">
        <v>0</v>
      </c>
      <c r="I3282" s="83">
        <v>0</v>
      </c>
      <c r="J3282" s="83">
        <v>0</v>
      </c>
      <c r="K3282" s="83">
        <v>0</v>
      </c>
      <c r="L3282" s="83">
        <v>26</v>
      </c>
      <c r="M3282" s="84">
        <v>0.32098765432098758</v>
      </c>
      <c r="N3282" s="85">
        <f t="shared" si="51"/>
        <v>0.80769230769230771</v>
      </c>
    </row>
    <row r="3283" spans="1:14" x14ac:dyDescent="0.25">
      <c r="A3283" s="1" t="s">
        <v>378</v>
      </c>
      <c r="B3283" s="1" t="s">
        <v>517</v>
      </c>
      <c r="C3283" s="1" t="s">
        <v>473</v>
      </c>
      <c r="D3283" s="83">
        <v>0</v>
      </c>
      <c r="E3283" s="83">
        <v>0</v>
      </c>
      <c r="F3283" s="83">
        <v>0</v>
      </c>
      <c r="G3283" s="83">
        <v>0</v>
      </c>
      <c r="H3283" s="83">
        <v>0</v>
      </c>
      <c r="I3283" s="83">
        <v>0</v>
      </c>
      <c r="J3283" s="83">
        <v>0</v>
      </c>
      <c r="K3283" s="83">
        <v>1</v>
      </c>
      <c r="L3283" s="83">
        <v>1</v>
      </c>
      <c r="M3283" s="84">
        <v>1.234567901234568E-2</v>
      </c>
      <c r="N3283" s="85">
        <f t="shared" si="51"/>
        <v>0</v>
      </c>
    </row>
    <row r="3284" spans="1:14" x14ac:dyDescent="0.25">
      <c r="A3284" s="1" t="s">
        <v>378</v>
      </c>
      <c r="B3284" s="1" t="s">
        <v>517</v>
      </c>
      <c r="C3284" s="1" t="s">
        <v>474</v>
      </c>
      <c r="D3284" s="83">
        <v>1</v>
      </c>
      <c r="E3284" s="83">
        <v>3</v>
      </c>
      <c r="F3284" s="83">
        <v>1</v>
      </c>
      <c r="G3284" s="83">
        <v>0</v>
      </c>
      <c r="H3284" s="83">
        <v>0</v>
      </c>
      <c r="I3284" s="83">
        <v>0</v>
      </c>
      <c r="J3284" s="83">
        <v>0</v>
      </c>
      <c r="K3284" s="83">
        <v>0</v>
      </c>
      <c r="L3284" s="83">
        <v>5</v>
      </c>
      <c r="M3284" s="84">
        <v>6.1728395061728399E-2</v>
      </c>
      <c r="N3284" s="85">
        <f t="shared" si="51"/>
        <v>0.6</v>
      </c>
    </row>
    <row r="3285" spans="1:14" x14ac:dyDescent="0.25">
      <c r="A3285" s="3" t="s">
        <v>378</v>
      </c>
      <c r="B3285" s="3" t="s">
        <v>398</v>
      </c>
      <c r="C3285" s="3" t="s">
        <v>467</v>
      </c>
      <c r="D3285" s="181">
        <v>0</v>
      </c>
      <c r="E3285" s="181">
        <v>41</v>
      </c>
      <c r="F3285" s="181">
        <v>27</v>
      </c>
      <c r="G3285" s="181">
        <v>19</v>
      </c>
      <c r="H3285" s="181">
        <v>8</v>
      </c>
      <c r="I3285" s="181">
        <v>2</v>
      </c>
      <c r="J3285" s="181">
        <v>4</v>
      </c>
      <c r="K3285" s="181">
        <v>2</v>
      </c>
      <c r="L3285" s="181">
        <v>103</v>
      </c>
      <c r="M3285" s="182">
        <v>1</v>
      </c>
      <c r="N3285" s="183">
        <f t="shared" si="51"/>
        <v>0.39805825242718446</v>
      </c>
    </row>
    <row r="3286" spans="1:14" x14ac:dyDescent="0.25">
      <c r="A3286" s="1" t="s">
        <v>378</v>
      </c>
      <c r="B3286" s="1" t="s">
        <v>398</v>
      </c>
      <c r="C3286" s="1" t="s">
        <v>468</v>
      </c>
      <c r="D3286" s="83">
        <v>0</v>
      </c>
      <c r="E3286" s="83">
        <v>14</v>
      </c>
      <c r="F3286" s="83">
        <v>4</v>
      </c>
      <c r="G3286" s="83">
        <v>0</v>
      </c>
      <c r="H3286" s="83">
        <v>0</v>
      </c>
      <c r="I3286" s="83">
        <v>0</v>
      </c>
      <c r="J3286" s="83">
        <v>0</v>
      </c>
      <c r="K3286" s="83">
        <v>0</v>
      </c>
      <c r="L3286" s="83">
        <v>18</v>
      </c>
      <c r="M3286" s="84">
        <v>0.17475728155339801</v>
      </c>
      <c r="N3286" s="85">
        <f t="shared" si="51"/>
        <v>0.77777777777777779</v>
      </c>
    </row>
    <row r="3287" spans="1:14" x14ac:dyDescent="0.25">
      <c r="A3287" s="1" t="s">
        <v>378</v>
      </c>
      <c r="B3287" s="1" t="s">
        <v>398</v>
      </c>
      <c r="C3287" s="1" t="s">
        <v>469</v>
      </c>
      <c r="D3287" s="83">
        <v>0</v>
      </c>
      <c r="E3287" s="83">
        <v>0</v>
      </c>
      <c r="F3287" s="83">
        <v>14</v>
      </c>
      <c r="G3287" s="83">
        <v>8</v>
      </c>
      <c r="H3287" s="83">
        <v>6</v>
      </c>
      <c r="I3287" s="83">
        <v>0</v>
      </c>
      <c r="J3287" s="83">
        <v>2</v>
      </c>
      <c r="K3287" s="83">
        <v>1</v>
      </c>
      <c r="L3287" s="83">
        <v>31</v>
      </c>
      <c r="M3287" s="84">
        <v>0.30097087378640769</v>
      </c>
      <c r="N3287" s="85">
        <f t="shared" si="51"/>
        <v>0</v>
      </c>
    </row>
    <row r="3288" spans="1:14" x14ac:dyDescent="0.25">
      <c r="A3288" s="1" t="s">
        <v>378</v>
      </c>
      <c r="B3288" s="1" t="s">
        <v>398</v>
      </c>
      <c r="C3288" s="1" t="s">
        <v>470</v>
      </c>
      <c r="D3288" s="83">
        <v>0</v>
      </c>
      <c r="E3288" s="83">
        <v>0</v>
      </c>
      <c r="F3288" s="83">
        <v>0</v>
      </c>
      <c r="G3288" s="83">
        <v>7</v>
      </c>
      <c r="H3288" s="83">
        <v>1</v>
      </c>
      <c r="I3288" s="83">
        <v>1</v>
      </c>
      <c r="J3288" s="83">
        <v>2</v>
      </c>
      <c r="K3288" s="83">
        <v>0</v>
      </c>
      <c r="L3288" s="83">
        <v>11</v>
      </c>
      <c r="M3288" s="84">
        <v>0.1067961165048544</v>
      </c>
      <c r="N3288" s="85">
        <f t="shared" si="51"/>
        <v>0</v>
      </c>
    </row>
    <row r="3289" spans="1:14" x14ac:dyDescent="0.25">
      <c r="A3289" s="1" t="s">
        <v>378</v>
      </c>
      <c r="B3289" s="1" t="s">
        <v>398</v>
      </c>
      <c r="C3289" s="1" t="s">
        <v>471</v>
      </c>
      <c r="D3289" s="83">
        <v>0</v>
      </c>
      <c r="E3289" s="83">
        <v>0</v>
      </c>
      <c r="F3289" s="83">
        <v>1</v>
      </c>
      <c r="G3289" s="83">
        <v>1</v>
      </c>
      <c r="H3289" s="83">
        <v>0</v>
      </c>
      <c r="I3289" s="83">
        <v>0</v>
      </c>
      <c r="J3289" s="83">
        <v>0</v>
      </c>
      <c r="K3289" s="83">
        <v>0</v>
      </c>
      <c r="L3289" s="83">
        <v>2</v>
      </c>
      <c r="M3289" s="84">
        <v>1.9417475728155342E-2</v>
      </c>
      <c r="N3289" s="85">
        <f t="shared" si="51"/>
        <v>0</v>
      </c>
    </row>
    <row r="3290" spans="1:14" x14ac:dyDescent="0.25">
      <c r="A3290" s="1" t="s">
        <v>378</v>
      </c>
      <c r="B3290" s="1" t="s">
        <v>398</v>
      </c>
      <c r="C3290" s="1" t="s">
        <v>472</v>
      </c>
      <c r="D3290" s="83">
        <v>0</v>
      </c>
      <c r="E3290" s="83">
        <v>18</v>
      </c>
      <c r="F3290" s="83">
        <v>6</v>
      </c>
      <c r="G3290" s="83">
        <v>2</v>
      </c>
      <c r="H3290" s="83">
        <v>0</v>
      </c>
      <c r="I3290" s="83">
        <v>0</v>
      </c>
      <c r="J3290" s="83">
        <v>0</v>
      </c>
      <c r="K3290" s="83">
        <v>1</v>
      </c>
      <c r="L3290" s="83">
        <v>27</v>
      </c>
      <c r="M3290" s="84">
        <v>0.26213592233009708</v>
      </c>
      <c r="N3290" s="85">
        <f t="shared" si="51"/>
        <v>0.66666666666666663</v>
      </c>
    </row>
    <row r="3291" spans="1:14" x14ac:dyDescent="0.25">
      <c r="A3291" s="1" t="s">
        <v>378</v>
      </c>
      <c r="B3291" s="1" t="s">
        <v>398</v>
      </c>
      <c r="C3291" s="1" t="s">
        <v>473</v>
      </c>
      <c r="D3291" s="83">
        <v>0</v>
      </c>
      <c r="E3291" s="83">
        <v>0</v>
      </c>
      <c r="F3291" s="83">
        <v>2</v>
      </c>
      <c r="G3291" s="83">
        <v>1</v>
      </c>
      <c r="H3291" s="83">
        <v>1</v>
      </c>
      <c r="I3291" s="83">
        <v>1</v>
      </c>
      <c r="J3291" s="83">
        <v>0</v>
      </c>
      <c r="K3291" s="83">
        <v>0</v>
      </c>
      <c r="L3291" s="83">
        <v>5</v>
      </c>
      <c r="M3291" s="84">
        <v>4.8543689320388349E-2</v>
      </c>
      <c r="N3291" s="85">
        <f t="shared" si="51"/>
        <v>0</v>
      </c>
    </row>
    <row r="3292" spans="1:14" x14ac:dyDescent="0.25">
      <c r="A3292" s="1" t="s">
        <v>378</v>
      </c>
      <c r="B3292" s="1" t="s">
        <v>398</v>
      </c>
      <c r="C3292" s="1" t="s">
        <v>474</v>
      </c>
      <c r="D3292" s="83">
        <v>0</v>
      </c>
      <c r="E3292" s="83">
        <v>9</v>
      </c>
      <c r="F3292" s="83">
        <v>0</v>
      </c>
      <c r="G3292" s="83">
        <v>0</v>
      </c>
      <c r="H3292" s="83">
        <v>0</v>
      </c>
      <c r="I3292" s="83">
        <v>0</v>
      </c>
      <c r="J3292" s="83">
        <v>0</v>
      </c>
      <c r="K3292" s="83">
        <v>0</v>
      </c>
      <c r="L3292" s="83">
        <v>9</v>
      </c>
      <c r="M3292" s="84">
        <v>8.7378640776699032E-2</v>
      </c>
      <c r="N3292" s="85">
        <f t="shared" si="51"/>
        <v>1</v>
      </c>
    </row>
    <row r="3293" spans="1:14" x14ac:dyDescent="0.25">
      <c r="A3293" s="3" t="s">
        <v>378</v>
      </c>
      <c r="B3293" s="3" t="s">
        <v>399</v>
      </c>
      <c r="C3293" s="3" t="s">
        <v>467</v>
      </c>
      <c r="D3293" s="181">
        <v>0</v>
      </c>
      <c r="E3293" s="181">
        <v>35</v>
      </c>
      <c r="F3293" s="181">
        <v>19</v>
      </c>
      <c r="G3293" s="181">
        <v>9</v>
      </c>
      <c r="H3293" s="181">
        <v>7</v>
      </c>
      <c r="I3293" s="181">
        <v>2</v>
      </c>
      <c r="J3293" s="181">
        <v>4</v>
      </c>
      <c r="K3293" s="181">
        <v>5</v>
      </c>
      <c r="L3293" s="181">
        <v>81</v>
      </c>
      <c r="M3293" s="182">
        <v>1</v>
      </c>
      <c r="N3293" s="183">
        <f t="shared" si="51"/>
        <v>0.43209876543209874</v>
      </c>
    </row>
    <row r="3294" spans="1:14" x14ac:dyDescent="0.25">
      <c r="A3294" s="1" t="s">
        <v>378</v>
      </c>
      <c r="B3294" s="1" t="s">
        <v>399</v>
      </c>
      <c r="C3294" s="1" t="s">
        <v>468</v>
      </c>
      <c r="D3294" s="83">
        <v>0</v>
      </c>
      <c r="E3294" s="83">
        <v>13</v>
      </c>
      <c r="F3294" s="83">
        <v>5</v>
      </c>
      <c r="G3294" s="83">
        <v>1</v>
      </c>
      <c r="H3294" s="83">
        <v>0</v>
      </c>
      <c r="I3294" s="83">
        <v>0</v>
      </c>
      <c r="J3294" s="83">
        <v>0</v>
      </c>
      <c r="K3294" s="83">
        <v>2</v>
      </c>
      <c r="L3294" s="83">
        <v>21</v>
      </c>
      <c r="M3294" s="84">
        <v>0.25925925925925919</v>
      </c>
      <c r="N3294" s="85">
        <f t="shared" si="51"/>
        <v>0.61904761904761907</v>
      </c>
    </row>
    <row r="3295" spans="1:14" x14ac:dyDescent="0.25">
      <c r="A3295" s="1" t="s">
        <v>378</v>
      </c>
      <c r="B3295" s="1" t="s">
        <v>399</v>
      </c>
      <c r="C3295" s="1" t="s">
        <v>479</v>
      </c>
      <c r="D3295" s="83">
        <v>0</v>
      </c>
      <c r="E3295" s="83">
        <v>0</v>
      </c>
      <c r="F3295" s="83">
        <v>0</v>
      </c>
      <c r="G3295" s="83">
        <v>0</v>
      </c>
      <c r="H3295" s="83">
        <v>0</v>
      </c>
      <c r="I3295" s="83">
        <v>0</v>
      </c>
      <c r="J3295" s="83">
        <v>0</v>
      </c>
      <c r="K3295" s="83">
        <v>1</v>
      </c>
      <c r="L3295" s="83">
        <v>1</v>
      </c>
      <c r="M3295" s="84">
        <v>1.234567901234568E-2</v>
      </c>
      <c r="N3295" s="85">
        <f t="shared" si="51"/>
        <v>0</v>
      </c>
    </row>
    <row r="3296" spans="1:14" x14ac:dyDescent="0.25">
      <c r="A3296" s="1" t="s">
        <v>378</v>
      </c>
      <c r="B3296" s="1" t="s">
        <v>399</v>
      </c>
      <c r="C3296" s="1" t="s">
        <v>469</v>
      </c>
      <c r="D3296" s="83">
        <v>0</v>
      </c>
      <c r="E3296" s="83">
        <v>0</v>
      </c>
      <c r="F3296" s="83">
        <v>9</v>
      </c>
      <c r="G3296" s="83">
        <v>3</v>
      </c>
      <c r="H3296" s="83">
        <v>5</v>
      </c>
      <c r="I3296" s="83">
        <v>0</v>
      </c>
      <c r="J3296" s="83">
        <v>3</v>
      </c>
      <c r="K3296" s="83">
        <v>1</v>
      </c>
      <c r="L3296" s="83">
        <v>21</v>
      </c>
      <c r="M3296" s="84">
        <v>0.25925925925925919</v>
      </c>
      <c r="N3296" s="85">
        <f t="shared" si="51"/>
        <v>0</v>
      </c>
    </row>
    <row r="3297" spans="1:14" x14ac:dyDescent="0.25">
      <c r="A3297" s="1" t="s">
        <v>378</v>
      </c>
      <c r="B3297" s="1" t="s">
        <v>399</v>
      </c>
      <c r="C3297" s="1" t="s">
        <v>470</v>
      </c>
      <c r="D3297" s="83">
        <v>0</v>
      </c>
      <c r="E3297" s="83">
        <v>0</v>
      </c>
      <c r="F3297" s="83">
        <v>0</v>
      </c>
      <c r="G3297" s="83">
        <v>4</v>
      </c>
      <c r="H3297" s="83">
        <v>2</v>
      </c>
      <c r="I3297" s="83">
        <v>1</v>
      </c>
      <c r="J3297" s="83">
        <v>1</v>
      </c>
      <c r="K3297" s="83">
        <v>0</v>
      </c>
      <c r="L3297" s="83">
        <v>8</v>
      </c>
      <c r="M3297" s="84">
        <v>9.8765432098765427E-2</v>
      </c>
      <c r="N3297" s="85">
        <f t="shared" si="51"/>
        <v>0</v>
      </c>
    </row>
    <row r="3298" spans="1:14" x14ac:dyDescent="0.25">
      <c r="A3298" s="1" t="s">
        <v>378</v>
      </c>
      <c r="B3298" s="1" t="s">
        <v>399</v>
      </c>
      <c r="C3298" s="1" t="s">
        <v>471</v>
      </c>
      <c r="D3298" s="83">
        <v>0</v>
      </c>
      <c r="E3298" s="83">
        <v>0</v>
      </c>
      <c r="F3298" s="83">
        <v>1</v>
      </c>
      <c r="G3298" s="83">
        <v>1</v>
      </c>
      <c r="H3298" s="83">
        <v>0</v>
      </c>
      <c r="I3298" s="83">
        <v>0</v>
      </c>
      <c r="J3298" s="83">
        <v>0</v>
      </c>
      <c r="K3298" s="83">
        <v>0</v>
      </c>
      <c r="L3298" s="83">
        <v>2</v>
      </c>
      <c r="M3298" s="84">
        <v>2.469135802469136E-2</v>
      </c>
      <c r="N3298" s="85">
        <f t="shared" si="51"/>
        <v>0</v>
      </c>
    </row>
    <row r="3299" spans="1:14" x14ac:dyDescent="0.25">
      <c r="A3299" s="1" t="s">
        <v>378</v>
      </c>
      <c r="B3299" s="1" t="s">
        <v>399</v>
      </c>
      <c r="C3299" s="1" t="s">
        <v>481</v>
      </c>
      <c r="D3299" s="83">
        <v>0</v>
      </c>
      <c r="E3299" s="83">
        <v>0</v>
      </c>
      <c r="F3299" s="83">
        <v>1</v>
      </c>
      <c r="G3299" s="83">
        <v>0</v>
      </c>
      <c r="H3299" s="83">
        <v>0</v>
      </c>
      <c r="I3299" s="83">
        <v>1</v>
      </c>
      <c r="J3299" s="83">
        <v>0</v>
      </c>
      <c r="K3299" s="83">
        <v>0</v>
      </c>
      <c r="L3299" s="83">
        <v>2</v>
      </c>
      <c r="M3299" s="84">
        <v>2.469135802469136E-2</v>
      </c>
      <c r="N3299" s="85">
        <f t="shared" si="51"/>
        <v>0</v>
      </c>
    </row>
    <row r="3300" spans="1:14" x14ac:dyDescent="0.25">
      <c r="A3300" s="1" t="s">
        <v>378</v>
      </c>
      <c r="B3300" s="1" t="s">
        <v>399</v>
      </c>
      <c r="C3300" s="1" t="s">
        <v>472</v>
      </c>
      <c r="D3300" s="83">
        <v>0</v>
      </c>
      <c r="E3300" s="83">
        <v>21</v>
      </c>
      <c r="F3300" s="83">
        <v>1</v>
      </c>
      <c r="G3300" s="83">
        <v>0</v>
      </c>
      <c r="H3300" s="83">
        <v>0</v>
      </c>
      <c r="I3300" s="83">
        <v>0</v>
      </c>
      <c r="J3300" s="83">
        <v>0</v>
      </c>
      <c r="K3300" s="83">
        <v>0</v>
      </c>
      <c r="L3300" s="83">
        <v>22</v>
      </c>
      <c r="M3300" s="84">
        <v>0.27160493827160492</v>
      </c>
      <c r="N3300" s="85">
        <f t="shared" si="51"/>
        <v>0.95454545454545459</v>
      </c>
    </row>
    <row r="3301" spans="1:14" x14ac:dyDescent="0.25">
      <c r="A3301" s="1" t="s">
        <v>378</v>
      </c>
      <c r="B3301" s="1" t="s">
        <v>399</v>
      </c>
      <c r="C3301" s="1" t="s">
        <v>473</v>
      </c>
      <c r="D3301" s="83">
        <v>0</v>
      </c>
      <c r="E3301" s="83">
        <v>0</v>
      </c>
      <c r="F3301" s="83">
        <v>1</v>
      </c>
      <c r="G3301" s="83">
        <v>0</v>
      </c>
      <c r="H3301" s="83">
        <v>0</v>
      </c>
      <c r="I3301" s="83">
        <v>0</v>
      </c>
      <c r="J3301" s="83">
        <v>0</v>
      </c>
      <c r="K3301" s="83">
        <v>1</v>
      </c>
      <c r="L3301" s="83">
        <v>2</v>
      </c>
      <c r="M3301" s="84">
        <v>2.469135802469136E-2</v>
      </c>
      <c r="N3301" s="85">
        <f t="shared" si="51"/>
        <v>0</v>
      </c>
    </row>
    <row r="3302" spans="1:14" x14ac:dyDescent="0.25">
      <c r="A3302" s="1" t="s">
        <v>378</v>
      </c>
      <c r="B3302" s="1" t="s">
        <v>399</v>
      </c>
      <c r="C3302" s="1" t="s">
        <v>474</v>
      </c>
      <c r="D3302" s="83">
        <v>0</v>
      </c>
      <c r="E3302" s="83">
        <v>1</v>
      </c>
      <c r="F3302" s="83">
        <v>1</v>
      </c>
      <c r="G3302" s="83">
        <v>0</v>
      </c>
      <c r="H3302" s="83">
        <v>0</v>
      </c>
      <c r="I3302" s="83">
        <v>0</v>
      </c>
      <c r="J3302" s="83">
        <v>0</v>
      </c>
      <c r="K3302" s="83">
        <v>0</v>
      </c>
      <c r="L3302" s="83">
        <v>2</v>
      </c>
      <c r="M3302" s="84">
        <v>2.469135802469136E-2</v>
      </c>
      <c r="N3302" s="85">
        <f t="shared" si="51"/>
        <v>0.5</v>
      </c>
    </row>
    <row r="3303" spans="1:14" x14ac:dyDescent="0.25">
      <c r="A3303" s="3" t="s">
        <v>378</v>
      </c>
      <c r="B3303" s="3" t="s">
        <v>400</v>
      </c>
      <c r="C3303" s="3" t="s">
        <v>467</v>
      </c>
      <c r="D3303" s="181">
        <v>11</v>
      </c>
      <c r="E3303" s="181">
        <v>46</v>
      </c>
      <c r="F3303" s="181">
        <v>29</v>
      </c>
      <c r="G3303" s="181">
        <v>16</v>
      </c>
      <c r="H3303" s="181">
        <v>5</v>
      </c>
      <c r="I3303" s="181">
        <v>1</v>
      </c>
      <c r="J3303" s="181">
        <v>5</v>
      </c>
      <c r="K3303" s="181">
        <v>0</v>
      </c>
      <c r="L3303" s="181">
        <v>113</v>
      </c>
      <c r="M3303" s="182">
        <v>1</v>
      </c>
      <c r="N3303" s="183">
        <f t="shared" si="51"/>
        <v>0.40707964601769914</v>
      </c>
    </row>
    <row r="3304" spans="1:14" x14ac:dyDescent="0.25">
      <c r="A3304" s="1" t="s">
        <v>378</v>
      </c>
      <c r="B3304" s="1" t="s">
        <v>400</v>
      </c>
      <c r="C3304" s="1" t="s">
        <v>468</v>
      </c>
      <c r="D3304" s="83">
        <v>6</v>
      </c>
      <c r="E3304" s="83">
        <v>8</v>
      </c>
      <c r="F3304" s="83">
        <v>1</v>
      </c>
      <c r="G3304" s="83">
        <v>1</v>
      </c>
      <c r="H3304" s="83">
        <v>0</v>
      </c>
      <c r="I3304" s="83">
        <v>0</v>
      </c>
      <c r="J3304" s="83">
        <v>0</v>
      </c>
      <c r="K3304" s="83">
        <v>0</v>
      </c>
      <c r="L3304" s="83">
        <v>16</v>
      </c>
      <c r="M3304" s="84">
        <v>0.1415929203539823</v>
      </c>
      <c r="N3304" s="85">
        <f t="shared" si="51"/>
        <v>0.5</v>
      </c>
    </row>
    <row r="3305" spans="1:14" x14ac:dyDescent="0.25">
      <c r="A3305" s="1" t="s">
        <v>378</v>
      </c>
      <c r="B3305" s="1" t="s">
        <v>400</v>
      </c>
      <c r="C3305" s="1" t="s">
        <v>469</v>
      </c>
      <c r="D3305" s="83">
        <v>2</v>
      </c>
      <c r="E3305" s="83">
        <v>0</v>
      </c>
      <c r="F3305" s="83">
        <v>16</v>
      </c>
      <c r="G3305" s="83">
        <v>4</v>
      </c>
      <c r="H3305" s="83">
        <v>3</v>
      </c>
      <c r="I3305" s="83">
        <v>1</v>
      </c>
      <c r="J3305" s="83">
        <v>2</v>
      </c>
      <c r="K3305" s="83">
        <v>0</v>
      </c>
      <c r="L3305" s="83">
        <v>28</v>
      </c>
      <c r="M3305" s="84">
        <v>0.247787610619469</v>
      </c>
      <c r="N3305" s="85">
        <f t="shared" si="51"/>
        <v>0</v>
      </c>
    </row>
    <row r="3306" spans="1:14" x14ac:dyDescent="0.25">
      <c r="A3306" s="1" t="s">
        <v>378</v>
      </c>
      <c r="B3306" s="1" t="s">
        <v>400</v>
      </c>
      <c r="C3306" s="1" t="s">
        <v>470</v>
      </c>
      <c r="D3306" s="83">
        <v>0</v>
      </c>
      <c r="E3306" s="83">
        <v>0</v>
      </c>
      <c r="F3306" s="83">
        <v>0</v>
      </c>
      <c r="G3306" s="83">
        <v>5</v>
      </c>
      <c r="H3306" s="83">
        <v>1</v>
      </c>
      <c r="I3306" s="83">
        <v>0</v>
      </c>
      <c r="J3306" s="83">
        <v>3</v>
      </c>
      <c r="K3306" s="83">
        <v>0</v>
      </c>
      <c r="L3306" s="83">
        <v>9</v>
      </c>
      <c r="M3306" s="84">
        <v>7.9646017699115043E-2</v>
      </c>
      <c r="N3306" s="85">
        <f t="shared" si="51"/>
        <v>0</v>
      </c>
    </row>
    <row r="3307" spans="1:14" x14ac:dyDescent="0.25">
      <c r="A3307" s="1" t="s">
        <v>378</v>
      </c>
      <c r="B3307" s="1" t="s">
        <v>400</v>
      </c>
      <c r="C3307" s="1" t="s">
        <v>471</v>
      </c>
      <c r="D3307" s="83">
        <v>1</v>
      </c>
      <c r="E3307" s="83">
        <v>0</v>
      </c>
      <c r="F3307" s="83">
        <v>0</v>
      </c>
      <c r="G3307" s="83">
        <v>3</v>
      </c>
      <c r="H3307" s="83">
        <v>0</v>
      </c>
      <c r="I3307" s="83">
        <v>0</v>
      </c>
      <c r="J3307" s="83">
        <v>0</v>
      </c>
      <c r="K3307" s="83">
        <v>0</v>
      </c>
      <c r="L3307" s="83">
        <v>4</v>
      </c>
      <c r="M3307" s="84">
        <v>3.5398230088495568E-2</v>
      </c>
      <c r="N3307" s="85">
        <f t="shared" si="51"/>
        <v>0</v>
      </c>
    </row>
    <row r="3308" spans="1:14" x14ac:dyDescent="0.25">
      <c r="A3308" s="1" t="s">
        <v>378</v>
      </c>
      <c r="B3308" s="1" t="s">
        <v>400</v>
      </c>
      <c r="C3308" s="1" t="s">
        <v>481</v>
      </c>
      <c r="D3308" s="83">
        <v>0</v>
      </c>
      <c r="E3308" s="83">
        <v>1</v>
      </c>
      <c r="F3308" s="83">
        <v>0</v>
      </c>
      <c r="G3308" s="83">
        <v>0</v>
      </c>
      <c r="H3308" s="83">
        <v>0</v>
      </c>
      <c r="I3308" s="83">
        <v>0</v>
      </c>
      <c r="J3308" s="83">
        <v>0</v>
      </c>
      <c r="K3308" s="83">
        <v>0</v>
      </c>
      <c r="L3308" s="83">
        <v>1</v>
      </c>
      <c r="M3308" s="84">
        <v>8.8495575221238937E-3</v>
      </c>
      <c r="N3308" s="85">
        <f t="shared" si="51"/>
        <v>1</v>
      </c>
    </row>
    <row r="3309" spans="1:14" x14ac:dyDescent="0.25">
      <c r="A3309" s="1" t="s">
        <v>378</v>
      </c>
      <c r="B3309" s="1" t="s">
        <v>400</v>
      </c>
      <c r="C3309" s="1" t="s">
        <v>472</v>
      </c>
      <c r="D3309" s="83">
        <v>1</v>
      </c>
      <c r="E3309" s="83">
        <v>30</v>
      </c>
      <c r="F3309" s="83">
        <v>8</v>
      </c>
      <c r="G3309" s="83">
        <v>2</v>
      </c>
      <c r="H3309" s="83">
        <v>0</v>
      </c>
      <c r="I3309" s="83">
        <v>0</v>
      </c>
      <c r="J3309" s="83">
        <v>0</v>
      </c>
      <c r="K3309" s="83">
        <v>0</v>
      </c>
      <c r="L3309" s="83">
        <v>41</v>
      </c>
      <c r="M3309" s="84">
        <v>0.36283185840707971</v>
      </c>
      <c r="N3309" s="85">
        <f t="shared" si="51"/>
        <v>0.73170731707317072</v>
      </c>
    </row>
    <row r="3310" spans="1:14" x14ac:dyDescent="0.25">
      <c r="A3310" s="1" t="s">
        <v>378</v>
      </c>
      <c r="B3310" s="1" t="s">
        <v>400</v>
      </c>
      <c r="C3310" s="1" t="s">
        <v>473</v>
      </c>
      <c r="D3310" s="83">
        <v>1</v>
      </c>
      <c r="E3310" s="83">
        <v>0</v>
      </c>
      <c r="F3310" s="83">
        <v>2</v>
      </c>
      <c r="G3310" s="83">
        <v>1</v>
      </c>
      <c r="H3310" s="83">
        <v>1</v>
      </c>
      <c r="I3310" s="83">
        <v>0</v>
      </c>
      <c r="J3310" s="83">
        <v>0</v>
      </c>
      <c r="K3310" s="83">
        <v>0</v>
      </c>
      <c r="L3310" s="83">
        <v>5</v>
      </c>
      <c r="M3310" s="84">
        <v>4.4247787610619468E-2</v>
      </c>
      <c r="N3310" s="85">
        <f t="shared" si="51"/>
        <v>0</v>
      </c>
    </row>
    <row r="3311" spans="1:14" x14ac:dyDescent="0.25">
      <c r="A3311" s="1" t="s">
        <v>378</v>
      </c>
      <c r="B3311" s="1" t="s">
        <v>400</v>
      </c>
      <c r="C3311" s="1" t="s">
        <v>474</v>
      </c>
      <c r="D3311" s="83">
        <v>0</v>
      </c>
      <c r="E3311" s="83">
        <v>7</v>
      </c>
      <c r="F3311" s="83">
        <v>2</v>
      </c>
      <c r="G3311" s="83">
        <v>0</v>
      </c>
      <c r="H3311" s="83">
        <v>0</v>
      </c>
      <c r="I3311" s="83">
        <v>0</v>
      </c>
      <c r="J3311" s="83">
        <v>0</v>
      </c>
      <c r="K3311" s="83">
        <v>0</v>
      </c>
      <c r="L3311" s="83">
        <v>9</v>
      </c>
      <c r="M3311" s="84">
        <v>7.9646017699115043E-2</v>
      </c>
      <c r="N3311" s="85">
        <f t="shared" si="51"/>
        <v>0.77777777777777779</v>
      </c>
    </row>
    <row r="3312" spans="1:14" x14ac:dyDescent="0.25">
      <c r="A3312" s="3" t="s">
        <v>378</v>
      </c>
      <c r="B3312" s="3" t="s">
        <v>423</v>
      </c>
      <c r="C3312" s="3" t="s">
        <v>467</v>
      </c>
      <c r="D3312" s="181">
        <v>0</v>
      </c>
      <c r="E3312" s="181">
        <v>165</v>
      </c>
      <c r="F3312" s="181">
        <v>121</v>
      </c>
      <c r="G3312" s="181">
        <v>28</v>
      </c>
      <c r="H3312" s="181">
        <v>19</v>
      </c>
      <c r="I3312" s="181">
        <v>4</v>
      </c>
      <c r="J3312" s="181">
        <v>4</v>
      </c>
      <c r="K3312" s="181">
        <v>4</v>
      </c>
      <c r="L3312" s="181">
        <v>345</v>
      </c>
      <c r="M3312" s="182">
        <v>1</v>
      </c>
      <c r="N3312" s="183">
        <f t="shared" si="51"/>
        <v>0.47826086956521741</v>
      </c>
    </row>
    <row r="3313" spans="1:14" x14ac:dyDescent="0.25">
      <c r="A3313" s="1" t="s">
        <v>378</v>
      </c>
      <c r="B3313" s="1" t="s">
        <v>423</v>
      </c>
      <c r="C3313" s="1" t="s">
        <v>468</v>
      </c>
      <c r="D3313" s="83">
        <v>0</v>
      </c>
      <c r="E3313" s="83">
        <v>75</v>
      </c>
      <c r="F3313" s="83">
        <v>11</v>
      </c>
      <c r="G3313" s="83">
        <v>2</v>
      </c>
      <c r="H3313" s="83">
        <v>3</v>
      </c>
      <c r="I3313" s="83">
        <v>0</v>
      </c>
      <c r="J3313" s="83">
        <v>0</v>
      </c>
      <c r="K3313" s="83">
        <v>0</v>
      </c>
      <c r="L3313" s="83">
        <v>91</v>
      </c>
      <c r="M3313" s="84">
        <v>0.26376811594202898</v>
      </c>
      <c r="N3313" s="85">
        <f t="shared" si="51"/>
        <v>0.82417582417582413</v>
      </c>
    </row>
    <row r="3314" spans="1:14" x14ac:dyDescent="0.25">
      <c r="A3314" s="1" t="s">
        <v>378</v>
      </c>
      <c r="B3314" s="1" t="s">
        <v>423</v>
      </c>
      <c r="C3314" s="1" t="s">
        <v>469</v>
      </c>
      <c r="D3314" s="83">
        <v>0</v>
      </c>
      <c r="E3314" s="83">
        <v>0</v>
      </c>
      <c r="F3314" s="83">
        <v>73</v>
      </c>
      <c r="G3314" s="83">
        <v>15</v>
      </c>
      <c r="H3314" s="83">
        <v>9</v>
      </c>
      <c r="I3314" s="83">
        <v>2</v>
      </c>
      <c r="J3314" s="83">
        <v>3</v>
      </c>
      <c r="K3314" s="83">
        <v>3</v>
      </c>
      <c r="L3314" s="83">
        <v>105</v>
      </c>
      <c r="M3314" s="84">
        <v>0.30434782608695649</v>
      </c>
      <c r="N3314" s="85">
        <f t="shared" si="51"/>
        <v>0</v>
      </c>
    </row>
    <row r="3315" spans="1:14" x14ac:dyDescent="0.25">
      <c r="A3315" s="1" t="s">
        <v>378</v>
      </c>
      <c r="B3315" s="1" t="s">
        <v>423</v>
      </c>
      <c r="C3315" s="1" t="s">
        <v>470</v>
      </c>
      <c r="D3315" s="83">
        <v>0</v>
      </c>
      <c r="E3315" s="83">
        <v>0</v>
      </c>
      <c r="F3315" s="83">
        <v>0</v>
      </c>
      <c r="G3315" s="83">
        <v>2</v>
      </c>
      <c r="H3315" s="83">
        <v>3</v>
      </c>
      <c r="I3315" s="83">
        <v>0</v>
      </c>
      <c r="J3315" s="83">
        <v>0</v>
      </c>
      <c r="K3315" s="83">
        <v>1</v>
      </c>
      <c r="L3315" s="83">
        <v>6</v>
      </c>
      <c r="M3315" s="84">
        <v>1.7391304347826091E-2</v>
      </c>
      <c r="N3315" s="85">
        <f t="shared" si="51"/>
        <v>0</v>
      </c>
    </row>
    <row r="3316" spans="1:14" x14ac:dyDescent="0.25">
      <c r="A3316" s="1" t="s">
        <v>378</v>
      </c>
      <c r="B3316" s="1" t="s">
        <v>423</v>
      </c>
      <c r="C3316" s="1" t="s">
        <v>471</v>
      </c>
      <c r="D3316" s="83">
        <v>0</v>
      </c>
      <c r="E3316" s="83">
        <v>0</v>
      </c>
      <c r="F3316" s="83">
        <v>5</v>
      </c>
      <c r="G3316" s="83">
        <v>3</v>
      </c>
      <c r="H3316" s="83">
        <v>1</v>
      </c>
      <c r="I3316" s="83">
        <v>0</v>
      </c>
      <c r="J3316" s="83">
        <v>0</v>
      </c>
      <c r="K3316" s="83">
        <v>0</v>
      </c>
      <c r="L3316" s="83">
        <v>9</v>
      </c>
      <c r="M3316" s="84">
        <v>2.6086956521739129E-2</v>
      </c>
      <c r="N3316" s="85">
        <f t="shared" si="51"/>
        <v>0</v>
      </c>
    </row>
    <row r="3317" spans="1:14" x14ac:dyDescent="0.25">
      <c r="A3317" s="1" t="s">
        <v>378</v>
      </c>
      <c r="B3317" s="1" t="s">
        <v>423</v>
      </c>
      <c r="C3317" s="1" t="s">
        <v>472</v>
      </c>
      <c r="D3317" s="83">
        <v>0</v>
      </c>
      <c r="E3317" s="83">
        <v>83</v>
      </c>
      <c r="F3317" s="83">
        <v>21</v>
      </c>
      <c r="G3317" s="83">
        <v>3</v>
      </c>
      <c r="H3317" s="83">
        <v>2</v>
      </c>
      <c r="I3317" s="83">
        <v>2</v>
      </c>
      <c r="J3317" s="83">
        <v>0</v>
      </c>
      <c r="K3317" s="83">
        <v>0</v>
      </c>
      <c r="L3317" s="83">
        <v>111</v>
      </c>
      <c r="M3317" s="84">
        <v>0.32173913043478258</v>
      </c>
      <c r="N3317" s="85">
        <f t="shared" si="51"/>
        <v>0.74774774774774777</v>
      </c>
    </row>
    <row r="3318" spans="1:14" x14ac:dyDescent="0.25">
      <c r="A3318" s="1" t="s">
        <v>378</v>
      </c>
      <c r="B3318" s="1" t="s">
        <v>423</v>
      </c>
      <c r="C3318" s="1" t="s">
        <v>473</v>
      </c>
      <c r="D3318" s="83">
        <v>0</v>
      </c>
      <c r="E3318" s="83">
        <v>0</v>
      </c>
      <c r="F3318" s="83">
        <v>7</v>
      </c>
      <c r="G3318" s="83">
        <v>2</v>
      </c>
      <c r="H3318" s="83">
        <v>1</v>
      </c>
      <c r="I3318" s="83">
        <v>0</v>
      </c>
      <c r="J3318" s="83">
        <v>1</v>
      </c>
      <c r="K3318" s="83">
        <v>0</v>
      </c>
      <c r="L3318" s="83">
        <v>11</v>
      </c>
      <c r="M3318" s="84">
        <v>3.1884057971014491E-2</v>
      </c>
      <c r="N3318" s="85">
        <f t="shared" si="51"/>
        <v>0</v>
      </c>
    </row>
    <row r="3319" spans="1:14" x14ac:dyDescent="0.25">
      <c r="A3319" s="1" t="s">
        <v>378</v>
      </c>
      <c r="B3319" s="1" t="s">
        <v>423</v>
      </c>
      <c r="C3319" s="1" t="s">
        <v>474</v>
      </c>
      <c r="D3319" s="83">
        <v>0</v>
      </c>
      <c r="E3319" s="83">
        <v>7</v>
      </c>
      <c r="F3319" s="83">
        <v>4</v>
      </c>
      <c r="G3319" s="83">
        <v>1</v>
      </c>
      <c r="H3319" s="83">
        <v>0</v>
      </c>
      <c r="I3319" s="83">
        <v>0</v>
      </c>
      <c r="J3319" s="83">
        <v>0</v>
      </c>
      <c r="K3319" s="83">
        <v>0</v>
      </c>
      <c r="L3319" s="83">
        <v>12</v>
      </c>
      <c r="M3319" s="84">
        <v>3.4782608695652167E-2</v>
      </c>
      <c r="N3319" s="85">
        <f t="shared" si="51"/>
        <v>0.58333333333333337</v>
      </c>
    </row>
    <row r="3320" spans="1:14" x14ac:dyDescent="0.25">
      <c r="A3320" s="3" t="s">
        <v>378</v>
      </c>
      <c r="B3320" s="3" t="s">
        <v>401</v>
      </c>
      <c r="C3320" s="3" t="s">
        <v>467</v>
      </c>
      <c r="D3320" s="181">
        <v>5</v>
      </c>
      <c r="E3320" s="181">
        <v>22</v>
      </c>
      <c r="F3320" s="181">
        <v>10</v>
      </c>
      <c r="G3320" s="181">
        <v>3</v>
      </c>
      <c r="H3320" s="181">
        <v>2</v>
      </c>
      <c r="I3320" s="181">
        <v>2</v>
      </c>
      <c r="J3320" s="181">
        <v>0</v>
      </c>
      <c r="K3320" s="181">
        <v>0</v>
      </c>
      <c r="L3320" s="181">
        <v>44</v>
      </c>
      <c r="M3320" s="182">
        <v>1</v>
      </c>
      <c r="N3320" s="183">
        <f t="shared" si="51"/>
        <v>0.5</v>
      </c>
    </row>
    <row r="3321" spans="1:14" x14ac:dyDescent="0.25">
      <c r="A3321" s="1" t="s">
        <v>378</v>
      </c>
      <c r="B3321" s="1" t="s">
        <v>401</v>
      </c>
      <c r="C3321" s="1" t="s">
        <v>468</v>
      </c>
      <c r="D3321" s="83">
        <v>0</v>
      </c>
      <c r="E3321" s="83">
        <v>9</v>
      </c>
      <c r="F3321" s="83">
        <v>4</v>
      </c>
      <c r="G3321" s="83">
        <v>0</v>
      </c>
      <c r="H3321" s="83">
        <v>0</v>
      </c>
      <c r="I3321" s="83">
        <v>0</v>
      </c>
      <c r="J3321" s="83">
        <v>0</v>
      </c>
      <c r="K3321" s="83">
        <v>0</v>
      </c>
      <c r="L3321" s="83">
        <v>13</v>
      </c>
      <c r="M3321" s="84">
        <v>0.29545454545454553</v>
      </c>
      <c r="N3321" s="85">
        <f t="shared" si="51"/>
        <v>0.69230769230769229</v>
      </c>
    </row>
    <row r="3322" spans="1:14" x14ac:dyDescent="0.25">
      <c r="A3322" s="1" t="s">
        <v>378</v>
      </c>
      <c r="B3322" s="1" t="s">
        <v>401</v>
      </c>
      <c r="C3322" s="1" t="s">
        <v>469</v>
      </c>
      <c r="D3322" s="83">
        <v>1</v>
      </c>
      <c r="E3322" s="83">
        <v>0</v>
      </c>
      <c r="F3322" s="83">
        <v>3</v>
      </c>
      <c r="G3322" s="83">
        <v>2</v>
      </c>
      <c r="H3322" s="83">
        <v>1</v>
      </c>
      <c r="I3322" s="83">
        <v>1</v>
      </c>
      <c r="J3322" s="83">
        <v>0</v>
      </c>
      <c r="K3322" s="83">
        <v>0</v>
      </c>
      <c r="L3322" s="83">
        <v>8</v>
      </c>
      <c r="M3322" s="84">
        <v>0.1818181818181818</v>
      </c>
      <c r="N3322" s="85">
        <f t="shared" si="51"/>
        <v>0</v>
      </c>
    </row>
    <row r="3323" spans="1:14" x14ac:dyDescent="0.25">
      <c r="A3323" s="1" t="s">
        <v>378</v>
      </c>
      <c r="B3323" s="1" t="s">
        <v>401</v>
      </c>
      <c r="C3323" s="1" t="s">
        <v>471</v>
      </c>
      <c r="D3323" s="83">
        <v>0</v>
      </c>
      <c r="E3323" s="83">
        <v>0</v>
      </c>
      <c r="F3323" s="83">
        <v>1</v>
      </c>
      <c r="G3323" s="83">
        <v>1</v>
      </c>
      <c r="H3323" s="83">
        <v>0</v>
      </c>
      <c r="I3323" s="83">
        <v>0</v>
      </c>
      <c r="J3323" s="83">
        <v>0</v>
      </c>
      <c r="K3323" s="83">
        <v>0</v>
      </c>
      <c r="L3323" s="83">
        <v>2</v>
      </c>
      <c r="M3323" s="84">
        <v>4.5454545454545463E-2</v>
      </c>
      <c r="N3323" s="85">
        <f t="shared" si="51"/>
        <v>0</v>
      </c>
    </row>
    <row r="3324" spans="1:14" x14ac:dyDescent="0.25">
      <c r="A3324" s="1" t="s">
        <v>378</v>
      </c>
      <c r="B3324" s="1" t="s">
        <v>401</v>
      </c>
      <c r="C3324" s="1" t="s">
        <v>472</v>
      </c>
      <c r="D3324" s="83">
        <v>3</v>
      </c>
      <c r="E3324" s="83">
        <v>11</v>
      </c>
      <c r="F3324" s="83">
        <v>1</v>
      </c>
      <c r="G3324" s="83">
        <v>0</v>
      </c>
      <c r="H3324" s="83">
        <v>0</v>
      </c>
      <c r="I3324" s="83">
        <v>1</v>
      </c>
      <c r="J3324" s="83">
        <v>0</v>
      </c>
      <c r="K3324" s="83">
        <v>0</v>
      </c>
      <c r="L3324" s="83">
        <v>16</v>
      </c>
      <c r="M3324" s="84">
        <v>0.36363636363636359</v>
      </c>
      <c r="N3324" s="85">
        <f t="shared" si="51"/>
        <v>0.6875</v>
      </c>
    </row>
    <row r="3325" spans="1:14" x14ac:dyDescent="0.25">
      <c r="A3325" s="1" t="s">
        <v>378</v>
      </c>
      <c r="B3325" s="1" t="s">
        <v>401</v>
      </c>
      <c r="C3325" s="1" t="s">
        <v>473</v>
      </c>
      <c r="D3325" s="83">
        <v>1</v>
      </c>
      <c r="E3325" s="83">
        <v>1</v>
      </c>
      <c r="F3325" s="83">
        <v>0</v>
      </c>
      <c r="G3325" s="83">
        <v>0</v>
      </c>
      <c r="H3325" s="83">
        <v>1</v>
      </c>
      <c r="I3325" s="83">
        <v>0</v>
      </c>
      <c r="J3325" s="83">
        <v>0</v>
      </c>
      <c r="K3325" s="83">
        <v>0</v>
      </c>
      <c r="L3325" s="83">
        <v>3</v>
      </c>
      <c r="M3325" s="84">
        <v>6.8181818181818177E-2</v>
      </c>
      <c r="N3325" s="85">
        <f t="shared" si="51"/>
        <v>0.33333333333333331</v>
      </c>
    </row>
    <row r="3326" spans="1:14" x14ac:dyDescent="0.25">
      <c r="A3326" s="1" t="s">
        <v>378</v>
      </c>
      <c r="B3326" s="1" t="s">
        <v>401</v>
      </c>
      <c r="C3326" s="1" t="s">
        <v>474</v>
      </c>
      <c r="D3326" s="83">
        <v>0</v>
      </c>
      <c r="E3326" s="83">
        <v>1</v>
      </c>
      <c r="F3326" s="83">
        <v>1</v>
      </c>
      <c r="G3326" s="83">
        <v>0</v>
      </c>
      <c r="H3326" s="83">
        <v>0</v>
      </c>
      <c r="I3326" s="83">
        <v>0</v>
      </c>
      <c r="J3326" s="83">
        <v>0</v>
      </c>
      <c r="K3326" s="83">
        <v>0</v>
      </c>
      <c r="L3326" s="83">
        <v>2</v>
      </c>
      <c r="M3326" s="84">
        <v>4.5454545454545463E-2</v>
      </c>
      <c r="N3326" s="85">
        <f t="shared" si="51"/>
        <v>0.5</v>
      </c>
    </row>
    <row r="3327" spans="1:14" x14ac:dyDescent="0.25">
      <c r="A3327" s="3" t="s">
        <v>378</v>
      </c>
      <c r="B3327" s="3" t="s">
        <v>380</v>
      </c>
      <c r="C3327" s="3" t="s">
        <v>467</v>
      </c>
      <c r="D3327" s="181">
        <v>1</v>
      </c>
      <c r="E3327" s="181">
        <v>23</v>
      </c>
      <c r="F3327" s="181">
        <v>15</v>
      </c>
      <c r="G3327" s="181">
        <v>1</v>
      </c>
      <c r="H3327" s="181">
        <v>2</v>
      </c>
      <c r="I3327" s="181">
        <v>0</v>
      </c>
      <c r="J3327" s="181">
        <v>0</v>
      </c>
      <c r="K3327" s="181">
        <v>2</v>
      </c>
      <c r="L3327" s="181">
        <v>44</v>
      </c>
      <c r="M3327" s="182">
        <v>1</v>
      </c>
      <c r="N3327" s="183">
        <f t="shared" si="51"/>
        <v>0.52272727272727271</v>
      </c>
    </row>
    <row r="3328" spans="1:14" x14ac:dyDescent="0.25">
      <c r="A3328" s="1" t="s">
        <v>378</v>
      </c>
      <c r="B3328" s="1" t="s">
        <v>380</v>
      </c>
      <c r="C3328" s="1" t="s">
        <v>468</v>
      </c>
      <c r="D3328" s="83">
        <v>0</v>
      </c>
      <c r="E3328" s="83">
        <v>7</v>
      </c>
      <c r="F3328" s="83">
        <v>5</v>
      </c>
      <c r="G3328" s="83">
        <v>0</v>
      </c>
      <c r="H3328" s="83">
        <v>0</v>
      </c>
      <c r="I3328" s="83">
        <v>0</v>
      </c>
      <c r="J3328" s="83">
        <v>0</v>
      </c>
      <c r="K3328" s="83">
        <v>0</v>
      </c>
      <c r="L3328" s="83">
        <v>12</v>
      </c>
      <c r="M3328" s="84">
        <v>0.27272727272727271</v>
      </c>
      <c r="N3328" s="85">
        <f t="shared" si="51"/>
        <v>0.58333333333333337</v>
      </c>
    </row>
    <row r="3329" spans="1:14" x14ac:dyDescent="0.25">
      <c r="A3329" s="1" t="s">
        <v>378</v>
      </c>
      <c r="B3329" s="1" t="s">
        <v>380</v>
      </c>
      <c r="C3329" s="1" t="s">
        <v>469</v>
      </c>
      <c r="D3329" s="83">
        <v>0</v>
      </c>
      <c r="E3329" s="83">
        <v>0</v>
      </c>
      <c r="F3329" s="83">
        <v>6</v>
      </c>
      <c r="G3329" s="83">
        <v>1</v>
      </c>
      <c r="H3329" s="83">
        <v>1</v>
      </c>
      <c r="I3329" s="83">
        <v>0</v>
      </c>
      <c r="J3329" s="83">
        <v>0</v>
      </c>
      <c r="K3329" s="83">
        <v>1</v>
      </c>
      <c r="L3329" s="83">
        <v>9</v>
      </c>
      <c r="M3329" s="84">
        <v>0.20454545454545461</v>
      </c>
      <c r="N3329" s="85">
        <f t="shared" si="51"/>
        <v>0</v>
      </c>
    </row>
    <row r="3330" spans="1:14" x14ac:dyDescent="0.25">
      <c r="A3330" s="1" t="s">
        <v>378</v>
      </c>
      <c r="B3330" s="1" t="s">
        <v>380</v>
      </c>
      <c r="C3330" s="1" t="s">
        <v>470</v>
      </c>
      <c r="D3330" s="83">
        <v>0</v>
      </c>
      <c r="E3330" s="83">
        <v>0</v>
      </c>
      <c r="F3330" s="83">
        <v>0</v>
      </c>
      <c r="G3330" s="83">
        <v>0</v>
      </c>
      <c r="H3330" s="83">
        <v>1</v>
      </c>
      <c r="I3330" s="83">
        <v>0</v>
      </c>
      <c r="J3330" s="83">
        <v>0</v>
      </c>
      <c r="K3330" s="83">
        <v>1</v>
      </c>
      <c r="L3330" s="83">
        <v>2</v>
      </c>
      <c r="M3330" s="84">
        <v>4.5454545454545463E-2</v>
      </c>
      <c r="N3330" s="85">
        <f t="shared" si="51"/>
        <v>0</v>
      </c>
    </row>
    <row r="3331" spans="1:14" x14ac:dyDescent="0.25">
      <c r="A3331" s="1" t="s">
        <v>378</v>
      </c>
      <c r="B3331" s="1" t="s">
        <v>380</v>
      </c>
      <c r="C3331" s="1" t="s">
        <v>471</v>
      </c>
      <c r="D3331" s="83">
        <v>0</v>
      </c>
      <c r="E3331" s="83">
        <v>0</v>
      </c>
      <c r="F3331" s="83">
        <v>1</v>
      </c>
      <c r="G3331" s="83">
        <v>0</v>
      </c>
      <c r="H3331" s="83">
        <v>0</v>
      </c>
      <c r="I3331" s="83">
        <v>0</v>
      </c>
      <c r="J3331" s="83">
        <v>0</v>
      </c>
      <c r="K3331" s="83">
        <v>0</v>
      </c>
      <c r="L3331" s="83">
        <v>1</v>
      </c>
      <c r="M3331" s="84">
        <v>2.2727272727272731E-2</v>
      </c>
      <c r="N3331" s="85">
        <f t="shared" si="51"/>
        <v>0</v>
      </c>
    </row>
    <row r="3332" spans="1:14" x14ac:dyDescent="0.25">
      <c r="A3332" s="1" t="s">
        <v>378</v>
      </c>
      <c r="B3332" s="1" t="s">
        <v>380</v>
      </c>
      <c r="C3332" s="1" t="s">
        <v>472</v>
      </c>
      <c r="D3332" s="83">
        <v>1</v>
      </c>
      <c r="E3332" s="83">
        <v>14</v>
      </c>
      <c r="F3332" s="83">
        <v>2</v>
      </c>
      <c r="G3332" s="83">
        <v>0</v>
      </c>
      <c r="H3332" s="83">
        <v>0</v>
      </c>
      <c r="I3332" s="83">
        <v>0</v>
      </c>
      <c r="J3332" s="83">
        <v>0</v>
      </c>
      <c r="K3332" s="83">
        <v>0</v>
      </c>
      <c r="L3332" s="83">
        <v>17</v>
      </c>
      <c r="M3332" s="84">
        <v>0.38636363636363641</v>
      </c>
      <c r="N3332" s="85">
        <f t="shared" ref="N3332:N3395" si="52">E3332/L3332</f>
        <v>0.82352941176470584</v>
      </c>
    </row>
    <row r="3333" spans="1:14" x14ac:dyDescent="0.25">
      <c r="A3333" s="1" t="s">
        <v>378</v>
      </c>
      <c r="B3333" s="1" t="s">
        <v>380</v>
      </c>
      <c r="C3333" s="1" t="s">
        <v>473</v>
      </c>
      <c r="D3333" s="83">
        <v>0</v>
      </c>
      <c r="E3333" s="83">
        <v>0</v>
      </c>
      <c r="F3333" s="83">
        <v>1</v>
      </c>
      <c r="G3333" s="83">
        <v>0</v>
      </c>
      <c r="H3333" s="83">
        <v>0</v>
      </c>
      <c r="I3333" s="83">
        <v>0</v>
      </c>
      <c r="J3333" s="83">
        <v>0</v>
      </c>
      <c r="K3333" s="83">
        <v>0</v>
      </c>
      <c r="L3333" s="83">
        <v>1</v>
      </c>
      <c r="M3333" s="84">
        <v>2.2727272727272731E-2</v>
      </c>
      <c r="N3333" s="85">
        <f t="shared" si="52"/>
        <v>0</v>
      </c>
    </row>
    <row r="3334" spans="1:14" x14ac:dyDescent="0.25">
      <c r="A3334" s="1" t="s">
        <v>378</v>
      </c>
      <c r="B3334" s="1" t="s">
        <v>380</v>
      </c>
      <c r="C3334" s="1" t="s">
        <v>474</v>
      </c>
      <c r="D3334" s="83">
        <v>0</v>
      </c>
      <c r="E3334" s="83">
        <v>2</v>
      </c>
      <c r="F3334" s="83">
        <v>0</v>
      </c>
      <c r="G3334" s="83">
        <v>0</v>
      </c>
      <c r="H3334" s="83">
        <v>0</v>
      </c>
      <c r="I3334" s="83">
        <v>0</v>
      </c>
      <c r="J3334" s="83">
        <v>0</v>
      </c>
      <c r="K3334" s="83">
        <v>0</v>
      </c>
      <c r="L3334" s="83">
        <v>2</v>
      </c>
      <c r="M3334" s="84">
        <v>4.5454545454545463E-2</v>
      </c>
      <c r="N3334" s="85">
        <f t="shared" si="52"/>
        <v>1</v>
      </c>
    </row>
    <row r="3335" spans="1:14" x14ac:dyDescent="0.25">
      <c r="A3335" s="3" t="s">
        <v>378</v>
      </c>
      <c r="B3335" s="3" t="s">
        <v>385</v>
      </c>
      <c r="C3335" s="3" t="s">
        <v>467</v>
      </c>
      <c r="D3335" s="181">
        <v>5</v>
      </c>
      <c r="E3335" s="181">
        <v>29</v>
      </c>
      <c r="F3335" s="181">
        <v>14</v>
      </c>
      <c r="G3335" s="181">
        <v>18</v>
      </c>
      <c r="H3335" s="181">
        <v>3</v>
      </c>
      <c r="I3335" s="181">
        <v>0</v>
      </c>
      <c r="J3335" s="181">
        <v>2</v>
      </c>
      <c r="K3335" s="181">
        <v>3</v>
      </c>
      <c r="L3335" s="181">
        <v>74</v>
      </c>
      <c r="M3335" s="182">
        <v>1</v>
      </c>
      <c r="N3335" s="183">
        <f t="shared" si="52"/>
        <v>0.39189189189189189</v>
      </c>
    </row>
    <row r="3336" spans="1:14" x14ac:dyDescent="0.25">
      <c r="A3336" s="1" t="s">
        <v>378</v>
      </c>
      <c r="B3336" s="1" t="s">
        <v>385</v>
      </c>
      <c r="C3336" s="1" t="s">
        <v>468</v>
      </c>
      <c r="D3336" s="83">
        <v>4</v>
      </c>
      <c r="E3336" s="83">
        <v>11</v>
      </c>
      <c r="F3336" s="83">
        <v>4</v>
      </c>
      <c r="G3336" s="83">
        <v>0</v>
      </c>
      <c r="H3336" s="83">
        <v>0</v>
      </c>
      <c r="I3336" s="83">
        <v>0</v>
      </c>
      <c r="J3336" s="83">
        <v>0</v>
      </c>
      <c r="K3336" s="83">
        <v>0</v>
      </c>
      <c r="L3336" s="83">
        <v>19</v>
      </c>
      <c r="M3336" s="84">
        <v>0.25675675675675669</v>
      </c>
      <c r="N3336" s="85">
        <f t="shared" si="52"/>
        <v>0.57894736842105265</v>
      </c>
    </row>
    <row r="3337" spans="1:14" x14ac:dyDescent="0.25">
      <c r="A3337" s="1" t="s">
        <v>378</v>
      </c>
      <c r="B3337" s="1" t="s">
        <v>385</v>
      </c>
      <c r="C3337" s="1" t="s">
        <v>469</v>
      </c>
      <c r="D3337" s="83">
        <v>1</v>
      </c>
      <c r="E3337" s="83">
        <v>0</v>
      </c>
      <c r="F3337" s="83">
        <v>4</v>
      </c>
      <c r="G3337" s="83">
        <v>8</v>
      </c>
      <c r="H3337" s="83">
        <v>1</v>
      </c>
      <c r="I3337" s="83">
        <v>0</v>
      </c>
      <c r="J3337" s="83">
        <v>0</v>
      </c>
      <c r="K3337" s="83">
        <v>2</v>
      </c>
      <c r="L3337" s="83">
        <v>16</v>
      </c>
      <c r="M3337" s="84">
        <v>0.2162162162162162</v>
      </c>
      <c r="N3337" s="85">
        <f t="shared" si="52"/>
        <v>0</v>
      </c>
    </row>
    <row r="3338" spans="1:14" x14ac:dyDescent="0.25">
      <c r="A3338" s="1" t="s">
        <v>378</v>
      </c>
      <c r="B3338" s="1" t="s">
        <v>385</v>
      </c>
      <c r="C3338" s="1" t="s">
        <v>470</v>
      </c>
      <c r="D3338" s="83">
        <v>0</v>
      </c>
      <c r="E3338" s="83">
        <v>0</v>
      </c>
      <c r="F3338" s="83">
        <v>0</v>
      </c>
      <c r="G3338" s="83">
        <v>7</v>
      </c>
      <c r="H3338" s="83">
        <v>1</v>
      </c>
      <c r="I3338" s="83">
        <v>0</v>
      </c>
      <c r="J3338" s="83">
        <v>2</v>
      </c>
      <c r="K3338" s="83">
        <v>1</v>
      </c>
      <c r="L3338" s="83">
        <v>11</v>
      </c>
      <c r="M3338" s="84">
        <v>0.14864864864864871</v>
      </c>
      <c r="N3338" s="85">
        <f t="shared" si="52"/>
        <v>0</v>
      </c>
    </row>
    <row r="3339" spans="1:14" x14ac:dyDescent="0.25">
      <c r="A3339" s="1" t="s">
        <v>378</v>
      </c>
      <c r="B3339" s="1" t="s">
        <v>385</v>
      </c>
      <c r="C3339" s="1" t="s">
        <v>471</v>
      </c>
      <c r="D3339" s="83">
        <v>0</v>
      </c>
      <c r="E3339" s="83">
        <v>0</v>
      </c>
      <c r="F3339" s="83">
        <v>2</v>
      </c>
      <c r="G3339" s="83">
        <v>1</v>
      </c>
      <c r="H3339" s="83">
        <v>0</v>
      </c>
      <c r="I3339" s="83">
        <v>0</v>
      </c>
      <c r="J3339" s="83">
        <v>0</v>
      </c>
      <c r="K3339" s="83">
        <v>0</v>
      </c>
      <c r="L3339" s="83">
        <v>3</v>
      </c>
      <c r="M3339" s="84">
        <v>4.0540540540540543E-2</v>
      </c>
      <c r="N3339" s="85">
        <f t="shared" si="52"/>
        <v>0</v>
      </c>
    </row>
    <row r="3340" spans="1:14" x14ac:dyDescent="0.25">
      <c r="A3340" s="1" t="s">
        <v>378</v>
      </c>
      <c r="B3340" s="1" t="s">
        <v>385</v>
      </c>
      <c r="C3340" s="1" t="s">
        <v>472</v>
      </c>
      <c r="D3340" s="83">
        <v>0</v>
      </c>
      <c r="E3340" s="83">
        <v>8</v>
      </c>
      <c r="F3340" s="83">
        <v>3</v>
      </c>
      <c r="G3340" s="83">
        <v>1</v>
      </c>
      <c r="H3340" s="83">
        <v>1</v>
      </c>
      <c r="I3340" s="83">
        <v>0</v>
      </c>
      <c r="J3340" s="83">
        <v>0</v>
      </c>
      <c r="K3340" s="83">
        <v>0</v>
      </c>
      <c r="L3340" s="83">
        <v>13</v>
      </c>
      <c r="M3340" s="84">
        <v>0.17567567567567571</v>
      </c>
      <c r="N3340" s="85">
        <f t="shared" si="52"/>
        <v>0.61538461538461542</v>
      </c>
    </row>
    <row r="3341" spans="1:14" x14ac:dyDescent="0.25">
      <c r="A3341" s="1" t="s">
        <v>378</v>
      </c>
      <c r="B3341" s="1" t="s">
        <v>385</v>
      </c>
      <c r="C3341" s="1" t="s">
        <v>473</v>
      </c>
      <c r="D3341" s="83">
        <v>0</v>
      </c>
      <c r="E3341" s="83">
        <v>0</v>
      </c>
      <c r="F3341" s="83">
        <v>1</v>
      </c>
      <c r="G3341" s="83">
        <v>0</v>
      </c>
      <c r="H3341" s="83">
        <v>0</v>
      </c>
      <c r="I3341" s="83">
        <v>0</v>
      </c>
      <c r="J3341" s="83">
        <v>0</v>
      </c>
      <c r="K3341" s="83">
        <v>0</v>
      </c>
      <c r="L3341" s="83">
        <v>1</v>
      </c>
      <c r="M3341" s="84">
        <v>1.3513513513513511E-2</v>
      </c>
      <c r="N3341" s="85">
        <f t="shared" si="52"/>
        <v>0</v>
      </c>
    </row>
    <row r="3342" spans="1:14" x14ac:dyDescent="0.25">
      <c r="A3342" s="1" t="s">
        <v>378</v>
      </c>
      <c r="B3342" s="1" t="s">
        <v>385</v>
      </c>
      <c r="C3342" s="1" t="s">
        <v>474</v>
      </c>
      <c r="D3342" s="83">
        <v>0</v>
      </c>
      <c r="E3342" s="83">
        <v>10</v>
      </c>
      <c r="F3342" s="83">
        <v>0</v>
      </c>
      <c r="G3342" s="83">
        <v>1</v>
      </c>
      <c r="H3342" s="83">
        <v>0</v>
      </c>
      <c r="I3342" s="83">
        <v>0</v>
      </c>
      <c r="J3342" s="83">
        <v>0</v>
      </c>
      <c r="K3342" s="83">
        <v>0</v>
      </c>
      <c r="L3342" s="83">
        <v>11</v>
      </c>
      <c r="M3342" s="84">
        <v>0.14864864864864871</v>
      </c>
      <c r="N3342" s="85">
        <f t="shared" si="52"/>
        <v>0.90909090909090906</v>
      </c>
    </row>
    <row r="3343" spans="1:14" x14ac:dyDescent="0.25">
      <c r="A3343" s="3" t="s">
        <v>378</v>
      </c>
      <c r="B3343" s="3" t="s">
        <v>402</v>
      </c>
      <c r="C3343" s="3" t="s">
        <v>467</v>
      </c>
      <c r="D3343" s="181">
        <v>18</v>
      </c>
      <c r="E3343" s="181">
        <v>64</v>
      </c>
      <c r="F3343" s="181">
        <v>38</v>
      </c>
      <c r="G3343" s="181">
        <v>24</v>
      </c>
      <c r="H3343" s="181">
        <v>6</v>
      </c>
      <c r="I3343" s="181">
        <v>3</v>
      </c>
      <c r="J3343" s="181">
        <v>4</v>
      </c>
      <c r="K3343" s="181">
        <v>2</v>
      </c>
      <c r="L3343" s="181">
        <v>159</v>
      </c>
      <c r="M3343" s="182">
        <v>1</v>
      </c>
      <c r="N3343" s="183">
        <f t="shared" si="52"/>
        <v>0.40251572327044027</v>
      </c>
    </row>
    <row r="3344" spans="1:14" x14ac:dyDescent="0.25">
      <c r="A3344" s="1" t="s">
        <v>378</v>
      </c>
      <c r="B3344" s="1" t="s">
        <v>402</v>
      </c>
      <c r="C3344" s="1" t="s">
        <v>468</v>
      </c>
      <c r="D3344" s="83">
        <v>8</v>
      </c>
      <c r="E3344" s="83">
        <v>24</v>
      </c>
      <c r="F3344" s="83">
        <v>4</v>
      </c>
      <c r="G3344" s="83">
        <v>1</v>
      </c>
      <c r="H3344" s="83">
        <v>0</v>
      </c>
      <c r="I3344" s="83">
        <v>0</v>
      </c>
      <c r="J3344" s="83">
        <v>0</v>
      </c>
      <c r="K3344" s="83">
        <v>0</v>
      </c>
      <c r="L3344" s="83">
        <v>37</v>
      </c>
      <c r="M3344" s="84">
        <v>0.2327044025157233</v>
      </c>
      <c r="N3344" s="85">
        <f t="shared" si="52"/>
        <v>0.64864864864864868</v>
      </c>
    </row>
    <row r="3345" spans="1:14" x14ac:dyDescent="0.25">
      <c r="A3345" s="1" t="s">
        <v>378</v>
      </c>
      <c r="B3345" s="1" t="s">
        <v>402</v>
      </c>
      <c r="C3345" s="1" t="s">
        <v>469</v>
      </c>
      <c r="D3345" s="83">
        <v>0</v>
      </c>
      <c r="E3345" s="83">
        <v>0</v>
      </c>
      <c r="F3345" s="83">
        <v>21</v>
      </c>
      <c r="G3345" s="83">
        <v>10</v>
      </c>
      <c r="H3345" s="83">
        <v>4</v>
      </c>
      <c r="I3345" s="83">
        <v>0</v>
      </c>
      <c r="J3345" s="83">
        <v>1</v>
      </c>
      <c r="K3345" s="83">
        <v>1</v>
      </c>
      <c r="L3345" s="83">
        <v>37</v>
      </c>
      <c r="M3345" s="84">
        <v>0.2327044025157233</v>
      </c>
      <c r="N3345" s="85">
        <f t="shared" si="52"/>
        <v>0</v>
      </c>
    </row>
    <row r="3346" spans="1:14" x14ac:dyDescent="0.25">
      <c r="A3346" s="1" t="s">
        <v>378</v>
      </c>
      <c r="B3346" s="1" t="s">
        <v>402</v>
      </c>
      <c r="C3346" s="1" t="s">
        <v>470</v>
      </c>
      <c r="D3346" s="83">
        <v>0</v>
      </c>
      <c r="E3346" s="83">
        <v>0</v>
      </c>
      <c r="F3346" s="83">
        <v>0</v>
      </c>
      <c r="G3346" s="83">
        <v>8</v>
      </c>
      <c r="H3346" s="83">
        <v>1</v>
      </c>
      <c r="I3346" s="83">
        <v>2</v>
      </c>
      <c r="J3346" s="83">
        <v>2</v>
      </c>
      <c r="K3346" s="83">
        <v>1</v>
      </c>
      <c r="L3346" s="83">
        <v>14</v>
      </c>
      <c r="M3346" s="84">
        <v>8.8050314465408799E-2</v>
      </c>
      <c r="N3346" s="85">
        <f t="shared" si="52"/>
        <v>0</v>
      </c>
    </row>
    <row r="3347" spans="1:14" x14ac:dyDescent="0.25">
      <c r="A3347" s="1" t="s">
        <v>378</v>
      </c>
      <c r="B3347" s="1" t="s">
        <v>402</v>
      </c>
      <c r="C3347" s="1" t="s">
        <v>471</v>
      </c>
      <c r="D3347" s="83">
        <v>1</v>
      </c>
      <c r="E3347" s="83">
        <v>0</v>
      </c>
      <c r="F3347" s="83">
        <v>2</v>
      </c>
      <c r="G3347" s="83">
        <v>1</v>
      </c>
      <c r="H3347" s="83">
        <v>0</v>
      </c>
      <c r="I3347" s="83">
        <v>1</v>
      </c>
      <c r="J3347" s="83">
        <v>1</v>
      </c>
      <c r="K3347" s="83">
        <v>0</v>
      </c>
      <c r="L3347" s="83">
        <v>6</v>
      </c>
      <c r="M3347" s="84">
        <v>3.7735849056603772E-2</v>
      </c>
      <c r="N3347" s="85">
        <f t="shared" si="52"/>
        <v>0</v>
      </c>
    </row>
    <row r="3348" spans="1:14" x14ac:dyDescent="0.25">
      <c r="A3348" s="1" t="s">
        <v>378</v>
      </c>
      <c r="B3348" s="1" t="s">
        <v>402</v>
      </c>
      <c r="C3348" s="1" t="s">
        <v>481</v>
      </c>
      <c r="D3348" s="83">
        <v>2</v>
      </c>
      <c r="E3348" s="83">
        <v>0</v>
      </c>
      <c r="F3348" s="83">
        <v>0</v>
      </c>
      <c r="G3348" s="83">
        <v>0</v>
      </c>
      <c r="H3348" s="83">
        <v>0</v>
      </c>
      <c r="I3348" s="83">
        <v>0</v>
      </c>
      <c r="J3348" s="83">
        <v>0</v>
      </c>
      <c r="K3348" s="83">
        <v>0</v>
      </c>
      <c r="L3348" s="83">
        <v>2</v>
      </c>
      <c r="M3348" s="84">
        <v>1.257861635220126E-2</v>
      </c>
      <c r="N3348" s="85">
        <f t="shared" si="52"/>
        <v>0</v>
      </c>
    </row>
    <row r="3349" spans="1:14" x14ac:dyDescent="0.25">
      <c r="A3349" s="1" t="s">
        <v>378</v>
      </c>
      <c r="B3349" s="1" t="s">
        <v>402</v>
      </c>
      <c r="C3349" s="1" t="s">
        <v>472</v>
      </c>
      <c r="D3349" s="83">
        <v>4</v>
      </c>
      <c r="E3349" s="83">
        <v>36</v>
      </c>
      <c r="F3349" s="83">
        <v>6</v>
      </c>
      <c r="G3349" s="83">
        <v>2</v>
      </c>
      <c r="H3349" s="83">
        <v>1</v>
      </c>
      <c r="I3349" s="83">
        <v>0</v>
      </c>
      <c r="J3349" s="83">
        <v>0</v>
      </c>
      <c r="K3349" s="83">
        <v>0</v>
      </c>
      <c r="L3349" s="83">
        <v>49</v>
      </c>
      <c r="M3349" s="84">
        <v>0.3081761006289308</v>
      </c>
      <c r="N3349" s="85">
        <f t="shared" si="52"/>
        <v>0.73469387755102045</v>
      </c>
    </row>
    <row r="3350" spans="1:14" x14ac:dyDescent="0.25">
      <c r="A3350" s="1" t="s">
        <v>378</v>
      </c>
      <c r="B3350" s="1" t="s">
        <v>402</v>
      </c>
      <c r="C3350" s="1" t="s">
        <v>473</v>
      </c>
      <c r="D3350" s="83">
        <v>1</v>
      </c>
      <c r="E3350" s="83">
        <v>0</v>
      </c>
      <c r="F3350" s="83">
        <v>3</v>
      </c>
      <c r="G3350" s="83">
        <v>2</v>
      </c>
      <c r="H3350" s="83">
        <v>0</v>
      </c>
      <c r="I3350" s="83">
        <v>0</v>
      </c>
      <c r="J3350" s="83">
        <v>0</v>
      </c>
      <c r="K3350" s="83">
        <v>0</v>
      </c>
      <c r="L3350" s="83">
        <v>6</v>
      </c>
      <c r="M3350" s="84">
        <v>3.7735849056603772E-2</v>
      </c>
      <c r="N3350" s="85">
        <f t="shared" si="52"/>
        <v>0</v>
      </c>
    </row>
    <row r="3351" spans="1:14" x14ac:dyDescent="0.25">
      <c r="A3351" s="1" t="s">
        <v>378</v>
      </c>
      <c r="B3351" s="1" t="s">
        <v>402</v>
      </c>
      <c r="C3351" s="1" t="s">
        <v>474</v>
      </c>
      <c r="D3351" s="83">
        <v>2</v>
      </c>
      <c r="E3351" s="83">
        <v>4</v>
      </c>
      <c r="F3351" s="83">
        <v>2</v>
      </c>
      <c r="G3351" s="83">
        <v>0</v>
      </c>
      <c r="H3351" s="83">
        <v>0</v>
      </c>
      <c r="I3351" s="83">
        <v>0</v>
      </c>
      <c r="J3351" s="83">
        <v>0</v>
      </c>
      <c r="K3351" s="83">
        <v>0</v>
      </c>
      <c r="L3351" s="83">
        <v>8</v>
      </c>
      <c r="M3351" s="84">
        <v>5.0314465408805027E-2</v>
      </c>
      <c r="N3351" s="85">
        <f t="shared" si="52"/>
        <v>0.5</v>
      </c>
    </row>
    <row r="3352" spans="1:14" x14ac:dyDescent="0.25">
      <c r="A3352" s="3" t="s">
        <v>378</v>
      </c>
      <c r="B3352" s="3" t="s">
        <v>403</v>
      </c>
      <c r="C3352" s="3" t="s">
        <v>467</v>
      </c>
      <c r="D3352" s="181">
        <v>0</v>
      </c>
      <c r="E3352" s="181">
        <v>83</v>
      </c>
      <c r="F3352" s="181">
        <v>35</v>
      </c>
      <c r="G3352" s="181">
        <v>16</v>
      </c>
      <c r="H3352" s="181">
        <v>7</v>
      </c>
      <c r="I3352" s="181">
        <v>4</v>
      </c>
      <c r="J3352" s="181">
        <v>2</v>
      </c>
      <c r="K3352" s="181">
        <v>2</v>
      </c>
      <c r="L3352" s="181">
        <v>149</v>
      </c>
      <c r="M3352" s="182">
        <v>1</v>
      </c>
      <c r="N3352" s="183">
        <f t="shared" si="52"/>
        <v>0.55704697986577179</v>
      </c>
    </row>
    <row r="3353" spans="1:14" x14ac:dyDescent="0.25">
      <c r="A3353" s="1" t="s">
        <v>378</v>
      </c>
      <c r="B3353" s="1" t="s">
        <v>403</v>
      </c>
      <c r="C3353" s="1" t="s">
        <v>468</v>
      </c>
      <c r="D3353" s="83">
        <v>0</v>
      </c>
      <c r="E3353" s="83">
        <v>31</v>
      </c>
      <c r="F3353" s="83">
        <v>4</v>
      </c>
      <c r="G3353" s="83">
        <v>2</v>
      </c>
      <c r="H3353" s="83">
        <v>0</v>
      </c>
      <c r="I3353" s="83">
        <v>0</v>
      </c>
      <c r="J3353" s="83">
        <v>0</v>
      </c>
      <c r="K3353" s="83">
        <v>0</v>
      </c>
      <c r="L3353" s="83">
        <v>37</v>
      </c>
      <c r="M3353" s="84">
        <v>0.24832214765100671</v>
      </c>
      <c r="N3353" s="85">
        <f t="shared" si="52"/>
        <v>0.83783783783783783</v>
      </c>
    </row>
    <row r="3354" spans="1:14" x14ac:dyDescent="0.25">
      <c r="A3354" s="1" t="s">
        <v>378</v>
      </c>
      <c r="B3354" s="1" t="s">
        <v>403</v>
      </c>
      <c r="C3354" s="1" t="s">
        <v>469</v>
      </c>
      <c r="D3354" s="83">
        <v>0</v>
      </c>
      <c r="E3354" s="83">
        <v>0</v>
      </c>
      <c r="F3354" s="83">
        <v>13</v>
      </c>
      <c r="G3354" s="83">
        <v>6</v>
      </c>
      <c r="H3354" s="83">
        <v>6</v>
      </c>
      <c r="I3354" s="83">
        <v>0</v>
      </c>
      <c r="J3354" s="83">
        <v>1</v>
      </c>
      <c r="K3354" s="83">
        <v>1</v>
      </c>
      <c r="L3354" s="83">
        <v>27</v>
      </c>
      <c r="M3354" s="84">
        <v>0.18120805369127521</v>
      </c>
      <c r="N3354" s="85">
        <f t="shared" si="52"/>
        <v>0</v>
      </c>
    </row>
    <row r="3355" spans="1:14" x14ac:dyDescent="0.25">
      <c r="A3355" s="1" t="s">
        <v>378</v>
      </c>
      <c r="B3355" s="1" t="s">
        <v>403</v>
      </c>
      <c r="C3355" s="1" t="s">
        <v>470</v>
      </c>
      <c r="D3355" s="83">
        <v>0</v>
      </c>
      <c r="E3355" s="83">
        <v>0</v>
      </c>
      <c r="F3355" s="83">
        <v>0</v>
      </c>
      <c r="G3355" s="83">
        <v>5</v>
      </c>
      <c r="H3355" s="83">
        <v>0</v>
      </c>
      <c r="I3355" s="83">
        <v>4</v>
      </c>
      <c r="J3355" s="83">
        <v>1</v>
      </c>
      <c r="K3355" s="83">
        <v>1</v>
      </c>
      <c r="L3355" s="83">
        <v>11</v>
      </c>
      <c r="M3355" s="84">
        <v>7.3825503355704702E-2</v>
      </c>
      <c r="N3355" s="85">
        <f t="shared" si="52"/>
        <v>0</v>
      </c>
    </row>
    <row r="3356" spans="1:14" x14ac:dyDescent="0.25">
      <c r="A3356" s="1" t="s">
        <v>378</v>
      </c>
      <c r="B3356" s="1" t="s">
        <v>403</v>
      </c>
      <c r="C3356" s="1" t="s">
        <v>471</v>
      </c>
      <c r="D3356" s="83">
        <v>0</v>
      </c>
      <c r="E3356" s="83">
        <v>0</v>
      </c>
      <c r="F3356" s="83">
        <v>0</v>
      </c>
      <c r="G3356" s="83">
        <v>2</v>
      </c>
      <c r="H3356" s="83">
        <v>0</v>
      </c>
      <c r="I3356" s="83">
        <v>0</v>
      </c>
      <c r="J3356" s="83">
        <v>0</v>
      </c>
      <c r="K3356" s="83">
        <v>0</v>
      </c>
      <c r="L3356" s="83">
        <v>2</v>
      </c>
      <c r="M3356" s="84">
        <v>1.342281879194631E-2</v>
      </c>
      <c r="N3356" s="85">
        <f t="shared" si="52"/>
        <v>0</v>
      </c>
    </row>
    <row r="3357" spans="1:14" x14ac:dyDescent="0.25">
      <c r="A3357" s="1" t="s">
        <v>378</v>
      </c>
      <c r="B3357" s="1" t="s">
        <v>403</v>
      </c>
      <c r="C3357" s="1" t="s">
        <v>472</v>
      </c>
      <c r="D3357" s="83">
        <v>0</v>
      </c>
      <c r="E3357" s="83">
        <v>44</v>
      </c>
      <c r="F3357" s="83">
        <v>10</v>
      </c>
      <c r="G3357" s="83">
        <v>1</v>
      </c>
      <c r="H3357" s="83">
        <v>0</v>
      </c>
      <c r="I3357" s="83">
        <v>0</v>
      </c>
      <c r="J3357" s="83">
        <v>0</v>
      </c>
      <c r="K3357" s="83">
        <v>0</v>
      </c>
      <c r="L3357" s="83">
        <v>55</v>
      </c>
      <c r="M3357" s="84">
        <v>0.36912751677852351</v>
      </c>
      <c r="N3357" s="85">
        <f t="shared" si="52"/>
        <v>0.8</v>
      </c>
    </row>
    <row r="3358" spans="1:14" x14ac:dyDescent="0.25">
      <c r="A3358" s="1" t="s">
        <v>378</v>
      </c>
      <c r="B3358" s="1" t="s">
        <v>403</v>
      </c>
      <c r="C3358" s="1" t="s">
        <v>473</v>
      </c>
      <c r="D3358" s="83">
        <v>0</v>
      </c>
      <c r="E3358" s="83">
        <v>0</v>
      </c>
      <c r="F3358" s="83">
        <v>2</v>
      </c>
      <c r="G3358" s="83">
        <v>0</v>
      </c>
      <c r="H3358" s="83">
        <v>1</v>
      </c>
      <c r="I3358" s="83">
        <v>0</v>
      </c>
      <c r="J3358" s="83">
        <v>0</v>
      </c>
      <c r="K3358" s="83">
        <v>0</v>
      </c>
      <c r="L3358" s="83">
        <v>3</v>
      </c>
      <c r="M3358" s="84">
        <v>2.0134228187919458E-2</v>
      </c>
      <c r="N3358" s="85">
        <f t="shared" si="52"/>
        <v>0</v>
      </c>
    </row>
    <row r="3359" spans="1:14" x14ac:dyDescent="0.25">
      <c r="A3359" s="1" t="s">
        <v>378</v>
      </c>
      <c r="B3359" s="1" t="s">
        <v>403</v>
      </c>
      <c r="C3359" s="1" t="s">
        <v>474</v>
      </c>
      <c r="D3359" s="83">
        <v>0</v>
      </c>
      <c r="E3359" s="83">
        <v>8</v>
      </c>
      <c r="F3359" s="83">
        <v>6</v>
      </c>
      <c r="G3359" s="83">
        <v>0</v>
      </c>
      <c r="H3359" s="83">
        <v>0</v>
      </c>
      <c r="I3359" s="83">
        <v>0</v>
      </c>
      <c r="J3359" s="83">
        <v>0</v>
      </c>
      <c r="K3359" s="83">
        <v>0</v>
      </c>
      <c r="L3359" s="83">
        <v>14</v>
      </c>
      <c r="M3359" s="84">
        <v>9.3959731543624164E-2</v>
      </c>
      <c r="N3359" s="85">
        <f t="shared" si="52"/>
        <v>0.5714285714285714</v>
      </c>
    </row>
    <row r="3360" spans="1:14" x14ac:dyDescent="0.25">
      <c r="A3360" s="3" t="s">
        <v>378</v>
      </c>
      <c r="B3360" s="3" t="s">
        <v>404</v>
      </c>
      <c r="C3360" s="3" t="s">
        <v>467</v>
      </c>
      <c r="D3360" s="181">
        <v>9</v>
      </c>
      <c r="E3360" s="181">
        <v>82</v>
      </c>
      <c r="F3360" s="181">
        <v>33</v>
      </c>
      <c r="G3360" s="181">
        <v>22</v>
      </c>
      <c r="H3360" s="181">
        <v>11</v>
      </c>
      <c r="I3360" s="181">
        <v>7</v>
      </c>
      <c r="J3360" s="181">
        <v>3</v>
      </c>
      <c r="K3360" s="181">
        <v>4</v>
      </c>
      <c r="L3360" s="181">
        <v>171</v>
      </c>
      <c r="M3360" s="182">
        <v>1</v>
      </c>
      <c r="N3360" s="183">
        <f t="shared" si="52"/>
        <v>0.47953216374269003</v>
      </c>
    </row>
    <row r="3361" spans="1:14" x14ac:dyDescent="0.25">
      <c r="A3361" s="1" t="s">
        <v>378</v>
      </c>
      <c r="B3361" s="1" t="s">
        <v>404</v>
      </c>
      <c r="C3361" s="1" t="s">
        <v>468</v>
      </c>
      <c r="D3361" s="83">
        <v>2</v>
      </c>
      <c r="E3361" s="83">
        <v>35</v>
      </c>
      <c r="F3361" s="83">
        <v>5</v>
      </c>
      <c r="G3361" s="83">
        <v>0</v>
      </c>
      <c r="H3361" s="83">
        <v>0</v>
      </c>
      <c r="I3361" s="83">
        <v>0</v>
      </c>
      <c r="J3361" s="83">
        <v>0</v>
      </c>
      <c r="K3361" s="83">
        <v>0</v>
      </c>
      <c r="L3361" s="83">
        <v>42</v>
      </c>
      <c r="M3361" s="84">
        <v>0.24561403508771931</v>
      </c>
      <c r="N3361" s="85">
        <f t="shared" si="52"/>
        <v>0.83333333333333337</v>
      </c>
    </row>
    <row r="3362" spans="1:14" x14ac:dyDescent="0.25">
      <c r="A3362" s="1" t="s">
        <v>378</v>
      </c>
      <c r="B3362" s="1" t="s">
        <v>404</v>
      </c>
      <c r="C3362" s="1" t="s">
        <v>469</v>
      </c>
      <c r="D3362" s="83">
        <v>0</v>
      </c>
      <c r="E3362" s="83">
        <v>0</v>
      </c>
      <c r="F3362" s="83">
        <v>10</v>
      </c>
      <c r="G3362" s="83">
        <v>13</v>
      </c>
      <c r="H3362" s="83">
        <v>8</v>
      </c>
      <c r="I3362" s="83">
        <v>1</v>
      </c>
      <c r="J3362" s="83">
        <v>2</v>
      </c>
      <c r="K3362" s="83">
        <v>1</v>
      </c>
      <c r="L3362" s="83">
        <v>35</v>
      </c>
      <c r="M3362" s="84">
        <v>0.2046783625730994</v>
      </c>
      <c r="N3362" s="85">
        <f t="shared" si="52"/>
        <v>0</v>
      </c>
    </row>
    <row r="3363" spans="1:14" x14ac:dyDescent="0.25">
      <c r="A3363" s="1" t="s">
        <v>378</v>
      </c>
      <c r="B3363" s="1" t="s">
        <v>404</v>
      </c>
      <c r="C3363" s="1" t="s">
        <v>470</v>
      </c>
      <c r="D3363" s="83">
        <v>0</v>
      </c>
      <c r="E3363" s="83">
        <v>0</v>
      </c>
      <c r="F3363" s="83">
        <v>0</v>
      </c>
      <c r="G3363" s="83">
        <v>4</v>
      </c>
      <c r="H3363" s="83">
        <v>2</v>
      </c>
      <c r="I3363" s="83">
        <v>5</v>
      </c>
      <c r="J3363" s="83">
        <v>1</v>
      </c>
      <c r="K3363" s="83">
        <v>2</v>
      </c>
      <c r="L3363" s="83">
        <v>14</v>
      </c>
      <c r="M3363" s="84">
        <v>8.1871345029239762E-2</v>
      </c>
      <c r="N3363" s="85">
        <f t="shared" si="52"/>
        <v>0</v>
      </c>
    </row>
    <row r="3364" spans="1:14" x14ac:dyDescent="0.25">
      <c r="A3364" s="1" t="s">
        <v>378</v>
      </c>
      <c r="B3364" s="1" t="s">
        <v>404</v>
      </c>
      <c r="C3364" s="1" t="s">
        <v>471</v>
      </c>
      <c r="D3364" s="83">
        <v>1</v>
      </c>
      <c r="E3364" s="83">
        <v>0</v>
      </c>
      <c r="F3364" s="83">
        <v>3</v>
      </c>
      <c r="G3364" s="83">
        <v>2</v>
      </c>
      <c r="H3364" s="83">
        <v>0</v>
      </c>
      <c r="I3364" s="83">
        <v>1</v>
      </c>
      <c r="J3364" s="83">
        <v>0</v>
      </c>
      <c r="K3364" s="83">
        <v>0</v>
      </c>
      <c r="L3364" s="83">
        <v>7</v>
      </c>
      <c r="M3364" s="84">
        <v>4.0935672514619881E-2</v>
      </c>
      <c r="N3364" s="85">
        <f t="shared" si="52"/>
        <v>0</v>
      </c>
    </row>
    <row r="3365" spans="1:14" x14ac:dyDescent="0.25">
      <c r="A3365" s="1" t="s">
        <v>378</v>
      </c>
      <c r="B3365" s="1" t="s">
        <v>404</v>
      </c>
      <c r="C3365" s="1" t="s">
        <v>472</v>
      </c>
      <c r="D3365" s="83">
        <v>5</v>
      </c>
      <c r="E3365" s="83">
        <v>37</v>
      </c>
      <c r="F3365" s="83">
        <v>9</v>
      </c>
      <c r="G3365" s="83">
        <v>3</v>
      </c>
      <c r="H3365" s="83">
        <v>1</v>
      </c>
      <c r="I3365" s="83">
        <v>0</v>
      </c>
      <c r="J3365" s="83">
        <v>0</v>
      </c>
      <c r="K3365" s="83">
        <v>0</v>
      </c>
      <c r="L3365" s="83">
        <v>55</v>
      </c>
      <c r="M3365" s="84">
        <v>0.32163742690058478</v>
      </c>
      <c r="N3365" s="85">
        <f t="shared" si="52"/>
        <v>0.67272727272727273</v>
      </c>
    </row>
    <row r="3366" spans="1:14" x14ac:dyDescent="0.25">
      <c r="A3366" s="1" t="s">
        <v>378</v>
      </c>
      <c r="B3366" s="1" t="s">
        <v>404</v>
      </c>
      <c r="C3366" s="1" t="s">
        <v>473</v>
      </c>
      <c r="D3366" s="83">
        <v>0</v>
      </c>
      <c r="E3366" s="83">
        <v>0</v>
      </c>
      <c r="F3366" s="83">
        <v>4</v>
      </c>
      <c r="G3366" s="83">
        <v>0</v>
      </c>
      <c r="H3366" s="83">
        <v>0</v>
      </c>
      <c r="I3366" s="83">
        <v>0</v>
      </c>
      <c r="J3366" s="83">
        <v>0</v>
      </c>
      <c r="K3366" s="83">
        <v>1</v>
      </c>
      <c r="L3366" s="83">
        <v>5</v>
      </c>
      <c r="M3366" s="84">
        <v>2.923976608187134E-2</v>
      </c>
      <c r="N3366" s="85">
        <f t="shared" si="52"/>
        <v>0</v>
      </c>
    </row>
    <row r="3367" spans="1:14" x14ac:dyDescent="0.25">
      <c r="A3367" s="1" t="s">
        <v>378</v>
      </c>
      <c r="B3367" s="1" t="s">
        <v>404</v>
      </c>
      <c r="C3367" s="1" t="s">
        <v>474</v>
      </c>
      <c r="D3367" s="83">
        <v>1</v>
      </c>
      <c r="E3367" s="83">
        <v>10</v>
      </c>
      <c r="F3367" s="83">
        <v>2</v>
      </c>
      <c r="G3367" s="83">
        <v>0</v>
      </c>
      <c r="H3367" s="83">
        <v>0</v>
      </c>
      <c r="I3367" s="83">
        <v>0</v>
      </c>
      <c r="J3367" s="83">
        <v>0</v>
      </c>
      <c r="K3367" s="83">
        <v>0</v>
      </c>
      <c r="L3367" s="83">
        <v>13</v>
      </c>
      <c r="M3367" s="84">
        <v>7.6023391812865493E-2</v>
      </c>
      <c r="N3367" s="85">
        <f t="shared" si="52"/>
        <v>0.76923076923076927</v>
      </c>
    </row>
    <row r="3368" spans="1:14" x14ac:dyDescent="0.25">
      <c r="A3368" s="3" t="s">
        <v>378</v>
      </c>
      <c r="B3368" s="3" t="s">
        <v>405</v>
      </c>
      <c r="C3368" s="3" t="s">
        <v>467</v>
      </c>
      <c r="D3368" s="181">
        <v>4</v>
      </c>
      <c r="E3368" s="181">
        <v>27</v>
      </c>
      <c r="F3368" s="181">
        <v>12</v>
      </c>
      <c r="G3368" s="181">
        <v>5</v>
      </c>
      <c r="H3368" s="181">
        <v>4</v>
      </c>
      <c r="I3368" s="181">
        <v>2</v>
      </c>
      <c r="J3368" s="181">
        <v>3</v>
      </c>
      <c r="K3368" s="181">
        <v>2</v>
      </c>
      <c r="L3368" s="181">
        <v>59</v>
      </c>
      <c r="M3368" s="182">
        <v>1</v>
      </c>
      <c r="N3368" s="183">
        <f t="shared" si="52"/>
        <v>0.4576271186440678</v>
      </c>
    </row>
    <row r="3369" spans="1:14" x14ac:dyDescent="0.25">
      <c r="A3369" s="1" t="s">
        <v>378</v>
      </c>
      <c r="B3369" s="1" t="s">
        <v>405</v>
      </c>
      <c r="C3369" s="1" t="s">
        <v>468</v>
      </c>
      <c r="D3369" s="83">
        <v>1</v>
      </c>
      <c r="E3369" s="83">
        <v>6</v>
      </c>
      <c r="F3369" s="83">
        <v>1</v>
      </c>
      <c r="G3369" s="83">
        <v>0</v>
      </c>
      <c r="H3369" s="83">
        <v>0</v>
      </c>
      <c r="I3369" s="83">
        <v>0</v>
      </c>
      <c r="J3369" s="83">
        <v>0</v>
      </c>
      <c r="K3369" s="83">
        <v>0</v>
      </c>
      <c r="L3369" s="83">
        <v>8</v>
      </c>
      <c r="M3369" s="84">
        <v>0.13559322033898311</v>
      </c>
      <c r="N3369" s="85">
        <f t="shared" si="52"/>
        <v>0.75</v>
      </c>
    </row>
    <row r="3370" spans="1:14" x14ac:dyDescent="0.25">
      <c r="A3370" s="1" t="s">
        <v>378</v>
      </c>
      <c r="B3370" s="1" t="s">
        <v>405</v>
      </c>
      <c r="C3370" s="1" t="s">
        <v>469</v>
      </c>
      <c r="D3370" s="83">
        <v>0</v>
      </c>
      <c r="E3370" s="83">
        <v>0</v>
      </c>
      <c r="F3370" s="83">
        <v>9</v>
      </c>
      <c r="G3370" s="83">
        <v>0</v>
      </c>
      <c r="H3370" s="83">
        <v>3</v>
      </c>
      <c r="I3370" s="83">
        <v>0</v>
      </c>
      <c r="J3370" s="83">
        <v>3</v>
      </c>
      <c r="K3370" s="83">
        <v>1</v>
      </c>
      <c r="L3370" s="83">
        <v>16</v>
      </c>
      <c r="M3370" s="84">
        <v>0.2711864406779661</v>
      </c>
      <c r="N3370" s="85">
        <f t="shared" si="52"/>
        <v>0</v>
      </c>
    </row>
    <row r="3371" spans="1:14" x14ac:dyDescent="0.25">
      <c r="A3371" s="1" t="s">
        <v>378</v>
      </c>
      <c r="B3371" s="1" t="s">
        <v>405</v>
      </c>
      <c r="C3371" s="1" t="s">
        <v>470</v>
      </c>
      <c r="D3371" s="83">
        <v>0</v>
      </c>
      <c r="E3371" s="83">
        <v>0</v>
      </c>
      <c r="F3371" s="83">
        <v>0</v>
      </c>
      <c r="G3371" s="83">
        <v>2</v>
      </c>
      <c r="H3371" s="83">
        <v>0</v>
      </c>
      <c r="I3371" s="83">
        <v>1</v>
      </c>
      <c r="J3371" s="83">
        <v>0</v>
      </c>
      <c r="K3371" s="83">
        <v>0</v>
      </c>
      <c r="L3371" s="83">
        <v>3</v>
      </c>
      <c r="M3371" s="84">
        <v>5.0847457627118647E-2</v>
      </c>
      <c r="N3371" s="85">
        <f t="shared" si="52"/>
        <v>0</v>
      </c>
    </row>
    <row r="3372" spans="1:14" x14ac:dyDescent="0.25">
      <c r="A3372" s="1" t="s">
        <v>378</v>
      </c>
      <c r="B3372" s="1" t="s">
        <v>405</v>
      </c>
      <c r="C3372" s="1" t="s">
        <v>471</v>
      </c>
      <c r="D3372" s="83">
        <v>0</v>
      </c>
      <c r="E3372" s="83">
        <v>0</v>
      </c>
      <c r="F3372" s="83">
        <v>0</v>
      </c>
      <c r="G3372" s="83">
        <v>0</v>
      </c>
      <c r="H3372" s="83">
        <v>1</v>
      </c>
      <c r="I3372" s="83">
        <v>0</v>
      </c>
      <c r="J3372" s="83">
        <v>0</v>
      </c>
      <c r="K3372" s="83">
        <v>0</v>
      </c>
      <c r="L3372" s="83">
        <v>1</v>
      </c>
      <c r="M3372" s="84">
        <v>1.6949152542372881E-2</v>
      </c>
      <c r="N3372" s="85">
        <f t="shared" si="52"/>
        <v>0</v>
      </c>
    </row>
    <row r="3373" spans="1:14" x14ac:dyDescent="0.25">
      <c r="A3373" s="1" t="s">
        <v>378</v>
      </c>
      <c r="B3373" s="1" t="s">
        <v>405</v>
      </c>
      <c r="C3373" s="1" t="s">
        <v>472</v>
      </c>
      <c r="D3373" s="83">
        <v>3</v>
      </c>
      <c r="E3373" s="83">
        <v>14</v>
      </c>
      <c r="F3373" s="83">
        <v>2</v>
      </c>
      <c r="G3373" s="83">
        <v>2</v>
      </c>
      <c r="H3373" s="83">
        <v>0</v>
      </c>
      <c r="I3373" s="83">
        <v>1</v>
      </c>
      <c r="J3373" s="83">
        <v>0</v>
      </c>
      <c r="K3373" s="83">
        <v>0</v>
      </c>
      <c r="L3373" s="83">
        <v>22</v>
      </c>
      <c r="M3373" s="84">
        <v>0.3728813559322034</v>
      </c>
      <c r="N3373" s="85">
        <f t="shared" si="52"/>
        <v>0.63636363636363635</v>
      </c>
    </row>
    <row r="3374" spans="1:14" x14ac:dyDescent="0.25">
      <c r="A3374" s="1" t="s">
        <v>378</v>
      </c>
      <c r="B3374" s="1" t="s">
        <v>405</v>
      </c>
      <c r="C3374" s="1" t="s">
        <v>473</v>
      </c>
      <c r="D3374" s="83">
        <v>0</v>
      </c>
      <c r="E3374" s="83">
        <v>1</v>
      </c>
      <c r="F3374" s="83">
        <v>0</v>
      </c>
      <c r="G3374" s="83">
        <v>1</v>
      </c>
      <c r="H3374" s="83">
        <v>0</v>
      </c>
      <c r="I3374" s="83">
        <v>0</v>
      </c>
      <c r="J3374" s="83">
        <v>0</v>
      </c>
      <c r="K3374" s="83">
        <v>1</v>
      </c>
      <c r="L3374" s="83">
        <v>3</v>
      </c>
      <c r="M3374" s="84">
        <v>5.0847457627118647E-2</v>
      </c>
      <c r="N3374" s="85">
        <f t="shared" si="52"/>
        <v>0.33333333333333331</v>
      </c>
    </row>
    <row r="3375" spans="1:14" x14ac:dyDescent="0.25">
      <c r="A3375" s="1" t="s">
        <v>378</v>
      </c>
      <c r="B3375" s="1" t="s">
        <v>405</v>
      </c>
      <c r="C3375" s="1" t="s">
        <v>474</v>
      </c>
      <c r="D3375" s="83">
        <v>0</v>
      </c>
      <c r="E3375" s="83">
        <v>6</v>
      </c>
      <c r="F3375" s="83">
        <v>0</v>
      </c>
      <c r="G3375" s="83">
        <v>0</v>
      </c>
      <c r="H3375" s="83">
        <v>0</v>
      </c>
      <c r="I3375" s="83">
        <v>0</v>
      </c>
      <c r="J3375" s="83">
        <v>0</v>
      </c>
      <c r="K3375" s="83">
        <v>0</v>
      </c>
      <c r="L3375" s="83">
        <v>6</v>
      </c>
      <c r="M3375" s="84">
        <v>0.10169491525423729</v>
      </c>
      <c r="N3375" s="85">
        <f t="shared" si="52"/>
        <v>1</v>
      </c>
    </row>
    <row r="3376" spans="1:14" x14ac:dyDescent="0.25">
      <c r="A3376" s="3" t="s">
        <v>378</v>
      </c>
      <c r="B3376" s="3" t="s">
        <v>406</v>
      </c>
      <c r="C3376" s="3" t="s">
        <v>467</v>
      </c>
      <c r="D3376" s="181">
        <v>23</v>
      </c>
      <c r="E3376" s="181">
        <v>68</v>
      </c>
      <c r="F3376" s="181">
        <v>33</v>
      </c>
      <c r="G3376" s="181">
        <v>19</v>
      </c>
      <c r="H3376" s="181">
        <v>7</v>
      </c>
      <c r="I3376" s="181">
        <v>5</v>
      </c>
      <c r="J3376" s="181">
        <v>5</v>
      </c>
      <c r="K3376" s="181">
        <v>5</v>
      </c>
      <c r="L3376" s="181">
        <v>165</v>
      </c>
      <c r="M3376" s="182">
        <v>1</v>
      </c>
      <c r="N3376" s="183">
        <f t="shared" si="52"/>
        <v>0.41212121212121211</v>
      </c>
    </row>
    <row r="3377" spans="1:14" x14ac:dyDescent="0.25">
      <c r="A3377" s="1" t="s">
        <v>378</v>
      </c>
      <c r="B3377" s="1" t="s">
        <v>406</v>
      </c>
      <c r="C3377" s="1" t="s">
        <v>468</v>
      </c>
      <c r="D3377" s="83">
        <v>10</v>
      </c>
      <c r="E3377" s="83">
        <v>27</v>
      </c>
      <c r="F3377" s="83">
        <v>2</v>
      </c>
      <c r="G3377" s="83">
        <v>1</v>
      </c>
      <c r="H3377" s="83">
        <v>0</v>
      </c>
      <c r="I3377" s="83">
        <v>0</v>
      </c>
      <c r="J3377" s="83">
        <v>0</v>
      </c>
      <c r="K3377" s="83">
        <v>0</v>
      </c>
      <c r="L3377" s="83">
        <v>40</v>
      </c>
      <c r="M3377" s="84">
        <v>0.2424242424242424</v>
      </c>
      <c r="N3377" s="85">
        <f t="shared" si="52"/>
        <v>0.67500000000000004</v>
      </c>
    </row>
    <row r="3378" spans="1:14" x14ac:dyDescent="0.25">
      <c r="A3378" s="1" t="s">
        <v>378</v>
      </c>
      <c r="B3378" s="1" t="s">
        <v>406</v>
      </c>
      <c r="C3378" s="1" t="s">
        <v>476</v>
      </c>
      <c r="D3378" s="83">
        <v>0</v>
      </c>
      <c r="E3378" s="83">
        <v>0</v>
      </c>
      <c r="F3378" s="83">
        <v>0</v>
      </c>
      <c r="G3378" s="83">
        <v>0</v>
      </c>
      <c r="H3378" s="83">
        <v>1</v>
      </c>
      <c r="I3378" s="83">
        <v>0</v>
      </c>
      <c r="J3378" s="83">
        <v>0</v>
      </c>
      <c r="K3378" s="83">
        <v>0</v>
      </c>
      <c r="L3378" s="83">
        <v>1</v>
      </c>
      <c r="M3378" s="84">
        <v>6.0606060606060606E-3</v>
      </c>
      <c r="N3378" s="85">
        <f t="shared" si="52"/>
        <v>0</v>
      </c>
    </row>
    <row r="3379" spans="1:14" x14ac:dyDescent="0.25">
      <c r="A3379" s="1" t="s">
        <v>378</v>
      </c>
      <c r="B3379" s="1" t="s">
        <v>406</v>
      </c>
      <c r="C3379" s="1" t="s">
        <v>469</v>
      </c>
      <c r="D3379" s="83">
        <v>2</v>
      </c>
      <c r="E3379" s="83">
        <v>1</v>
      </c>
      <c r="F3379" s="83">
        <v>16</v>
      </c>
      <c r="G3379" s="83">
        <v>8</v>
      </c>
      <c r="H3379" s="83">
        <v>3</v>
      </c>
      <c r="I3379" s="83">
        <v>3</v>
      </c>
      <c r="J3379" s="83">
        <v>2</v>
      </c>
      <c r="K3379" s="83">
        <v>4</v>
      </c>
      <c r="L3379" s="83">
        <v>39</v>
      </c>
      <c r="M3379" s="84">
        <v>0.23636363636363639</v>
      </c>
      <c r="N3379" s="85">
        <f t="shared" si="52"/>
        <v>2.564102564102564E-2</v>
      </c>
    </row>
    <row r="3380" spans="1:14" x14ac:dyDescent="0.25">
      <c r="A3380" s="1" t="s">
        <v>378</v>
      </c>
      <c r="B3380" s="1" t="s">
        <v>406</v>
      </c>
      <c r="C3380" s="1" t="s">
        <v>470</v>
      </c>
      <c r="D3380" s="83">
        <v>0</v>
      </c>
      <c r="E3380" s="83">
        <v>0</v>
      </c>
      <c r="F3380" s="83">
        <v>0</v>
      </c>
      <c r="G3380" s="83">
        <v>5</v>
      </c>
      <c r="H3380" s="83">
        <v>1</v>
      </c>
      <c r="I3380" s="83">
        <v>2</v>
      </c>
      <c r="J3380" s="83">
        <v>3</v>
      </c>
      <c r="K3380" s="83">
        <v>1</v>
      </c>
      <c r="L3380" s="83">
        <v>12</v>
      </c>
      <c r="M3380" s="84">
        <v>7.2727272727272724E-2</v>
      </c>
      <c r="N3380" s="85">
        <f t="shared" si="52"/>
        <v>0</v>
      </c>
    </row>
    <row r="3381" spans="1:14" x14ac:dyDescent="0.25">
      <c r="A3381" s="1" t="s">
        <v>378</v>
      </c>
      <c r="B3381" s="1" t="s">
        <v>406</v>
      </c>
      <c r="C3381" s="1" t="s">
        <v>471</v>
      </c>
      <c r="D3381" s="83">
        <v>0</v>
      </c>
      <c r="E3381" s="83">
        <v>0</v>
      </c>
      <c r="F3381" s="83">
        <v>4</v>
      </c>
      <c r="G3381" s="83">
        <v>1</v>
      </c>
      <c r="H3381" s="83">
        <v>1</v>
      </c>
      <c r="I3381" s="83">
        <v>0</v>
      </c>
      <c r="J3381" s="83">
        <v>0</v>
      </c>
      <c r="K3381" s="83">
        <v>0</v>
      </c>
      <c r="L3381" s="83">
        <v>6</v>
      </c>
      <c r="M3381" s="84">
        <v>3.6363636363636362E-2</v>
      </c>
      <c r="N3381" s="85">
        <f t="shared" si="52"/>
        <v>0</v>
      </c>
    </row>
    <row r="3382" spans="1:14" x14ac:dyDescent="0.25">
      <c r="A3382" s="1" t="s">
        <v>378</v>
      </c>
      <c r="B3382" s="1" t="s">
        <v>406</v>
      </c>
      <c r="C3382" s="1" t="s">
        <v>481</v>
      </c>
      <c r="D3382" s="83">
        <v>0</v>
      </c>
      <c r="E3382" s="83">
        <v>1</v>
      </c>
      <c r="F3382" s="83">
        <v>0</v>
      </c>
      <c r="G3382" s="83">
        <v>0</v>
      </c>
      <c r="H3382" s="83">
        <v>0</v>
      </c>
      <c r="I3382" s="83">
        <v>0</v>
      </c>
      <c r="J3382" s="83">
        <v>0</v>
      </c>
      <c r="K3382" s="83">
        <v>0</v>
      </c>
      <c r="L3382" s="83">
        <v>1</v>
      </c>
      <c r="M3382" s="84">
        <v>6.0606060606060606E-3</v>
      </c>
      <c r="N3382" s="85">
        <f t="shared" si="52"/>
        <v>1</v>
      </c>
    </row>
    <row r="3383" spans="1:14" x14ac:dyDescent="0.25">
      <c r="A3383" s="1" t="s">
        <v>378</v>
      </c>
      <c r="B3383" s="1" t="s">
        <v>406</v>
      </c>
      <c r="C3383" s="1" t="s">
        <v>472</v>
      </c>
      <c r="D3383" s="83">
        <v>4</v>
      </c>
      <c r="E3383" s="83">
        <v>28</v>
      </c>
      <c r="F3383" s="83">
        <v>4</v>
      </c>
      <c r="G3383" s="83">
        <v>3</v>
      </c>
      <c r="H3383" s="83">
        <v>1</v>
      </c>
      <c r="I3383" s="83">
        <v>0</v>
      </c>
      <c r="J3383" s="83">
        <v>0</v>
      </c>
      <c r="K3383" s="83">
        <v>0</v>
      </c>
      <c r="L3383" s="83">
        <v>40</v>
      </c>
      <c r="M3383" s="84">
        <v>0.2424242424242424</v>
      </c>
      <c r="N3383" s="85">
        <f t="shared" si="52"/>
        <v>0.7</v>
      </c>
    </row>
    <row r="3384" spans="1:14" x14ac:dyDescent="0.25">
      <c r="A3384" s="1" t="s">
        <v>378</v>
      </c>
      <c r="B3384" s="1" t="s">
        <v>406</v>
      </c>
      <c r="C3384" s="1" t="s">
        <v>473</v>
      </c>
      <c r="D3384" s="83">
        <v>3</v>
      </c>
      <c r="E3384" s="83">
        <v>1</v>
      </c>
      <c r="F3384" s="83">
        <v>3</v>
      </c>
      <c r="G3384" s="83">
        <v>1</v>
      </c>
      <c r="H3384" s="83">
        <v>0</v>
      </c>
      <c r="I3384" s="83">
        <v>0</v>
      </c>
      <c r="J3384" s="83">
        <v>0</v>
      </c>
      <c r="K3384" s="83">
        <v>0</v>
      </c>
      <c r="L3384" s="83">
        <v>8</v>
      </c>
      <c r="M3384" s="84">
        <v>4.8484848484848478E-2</v>
      </c>
      <c r="N3384" s="85">
        <f t="shared" si="52"/>
        <v>0.125</v>
      </c>
    </row>
    <row r="3385" spans="1:14" x14ac:dyDescent="0.25">
      <c r="A3385" s="1" t="s">
        <v>378</v>
      </c>
      <c r="B3385" s="1" t="s">
        <v>406</v>
      </c>
      <c r="C3385" s="1" t="s">
        <v>474</v>
      </c>
      <c r="D3385" s="83">
        <v>4</v>
      </c>
      <c r="E3385" s="83">
        <v>10</v>
      </c>
      <c r="F3385" s="83">
        <v>4</v>
      </c>
      <c r="G3385" s="83">
        <v>0</v>
      </c>
      <c r="H3385" s="83">
        <v>0</v>
      </c>
      <c r="I3385" s="83">
        <v>0</v>
      </c>
      <c r="J3385" s="83">
        <v>0</v>
      </c>
      <c r="K3385" s="83">
        <v>0</v>
      </c>
      <c r="L3385" s="83">
        <v>18</v>
      </c>
      <c r="M3385" s="84">
        <v>0.1090909090909091</v>
      </c>
      <c r="N3385" s="85">
        <f t="shared" si="52"/>
        <v>0.55555555555555558</v>
      </c>
    </row>
    <row r="3386" spans="1:14" x14ac:dyDescent="0.25">
      <c r="A3386" s="3" t="s">
        <v>378</v>
      </c>
      <c r="B3386" s="3" t="s">
        <v>407</v>
      </c>
      <c r="C3386" s="3" t="s">
        <v>467</v>
      </c>
      <c r="D3386" s="181">
        <v>21</v>
      </c>
      <c r="E3386" s="181">
        <v>24</v>
      </c>
      <c r="F3386" s="181">
        <v>13</v>
      </c>
      <c r="G3386" s="181">
        <v>12</v>
      </c>
      <c r="H3386" s="181">
        <v>8</v>
      </c>
      <c r="I3386" s="181">
        <v>0</v>
      </c>
      <c r="J3386" s="181">
        <v>1</v>
      </c>
      <c r="K3386" s="181">
        <v>3</v>
      </c>
      <c r="L3386" s="181">
        <v>82</v>
      </c>
      <c r="M3386" s="182">
        <v>1</v>
      </c>
      <c r="N3386" s="183">
        <f t="shared" si="52"/>
        <v>0.29268292682926828</v>
      </c>
    </row>
    <row r="3387" spans="1:14" x14ac:dyDescent="0.25">
      <c r="A3387" s="1" t="s">
        <v>378</v>
      </c>
      <c r="B3387" s="1" t="s">
        <v>407</v>
      </c>
      <c r="C3387" s="1" t="s">
        <v>468</v>
      </c>
      <c r="D3387" s="83">
        <v>11</v>
      </c>
      <c r="E3387" s="83">
        <v>5</v>
      </c>
      <c r="F3387" s="83">
        <v>0</v>
      </c>
      <c r="G3387" s="83">
        <v>0</v>
      </c>
      <c r="H3387" s="83">
        <v>1</v>
      </c>
      <c r="I3387" s="83">
        <v>0</v>
      </c>
      <c r="J3387" s="83">
        <v>0</v>
      </c>
      <c r="K3387" s="83">
        <v>0</v>
      </c>
      <c r="L3387" s="83">
        <v>17</v>
      </c>
      <c r="M3387" s="84">
        <v>0.2073170731707317</v>
      </c>
      <c r="N3387" s="85">
        <f t="shared" si="52"/>
        <v>0.29411764705882354</v>
      </c>
    </row>
    <row r="3388" spans="1:14" x14ac:dyDescent="0.25">
      <c r="A3388" s="1" t="s">
        <v>378</v>
      </c>
      <c r="B3388" s="1" t="s">
        <v>407</v>
      </c>
      <c r="C3388" s="1" t="s">
        <v>469</v>
      </c>
      <c r="D3388" s="83">
        <v>0</v>
      </c>
      <c r="E3388" s="83">
        <v>0</v>
      </c>
      <c r="F3388" s="83">
        <v>9</v>
      </c>
      <c r="G3388" s="83">
        <v>4</v>
      </c>
      <c r="H3388" s="83">
        <v>2</v>
      </c>
      <c r="I3388" s="83">
        <v>0</v>
      </c>
      <c r="J3388" s="83">
        <v>0</v>
      </c>
      <c r="K3388" s="83">
        <v>2</v>
      </c>
      <c r="L3388" s="83">
        <v>17</v>
      </c>
      <c r="M3388" s="84">
        <v>0.2073170731707317</v>
      </c>
      <c r="N3388" s="85">
        <f t="shared" si="52"/>
        <v>0</v>
      </c>
    </row>
    <row r="3389" spans="1:14" x14ac:dyDescent="0.25">
      <c r="A3389" s="1" t="s">
        <v>378</v>
      </c>
      <c r="B3389" s="1" t="s">
        <v>407</v>
      </c>
      <c r="C3389" s="1" t="s">
        <v>470</v>
      </c>
      <c r="D3389" s="83">
        <v>0</v>
      </c>
      <c r="E3389" s="83">
        <v>0</v>
      </c>
      <c r="F3389" s="83">
        <v>0</v>
      </c>
      <c r="G3389" s="83">
        <v>6</v>
      </c>
      <c r="H3389" s="83">
        <v>2</v>
      </c>
      <c r="I3389" s="83">
        <v>0</v>
      </c>
      <c r="J3389" s="83">
        <v>0</v>
      </c>
      <c r="K3389" s="83">
        <v>1</v>
      </c>
      <c r="L3389" s="83">
        <v>9</v>
      </c>
      <c r="M3389" s="84">
        <v>0.1097560975609756</v>
      </c>
      <c r="N3389" s="85">
        <f t="shared" si="52"/>
        <v>0</v>
      </c>
    </row>
    <row r="3390" spans="1:14" x14ac:dyDescent="0.25">
      <c r="A3390" s="1" t="s">
        <v>378</v>
      </c>
      <c r="B3390" s="1" t="s">
        <v>407</v>
      </c>
      <c r="C3390" s="1" t="s">
        <v>471</v>
      </c>
      <c r="D3390" s="83">
        <v>0</v>
      </c>
      <c r="E3390" s="83">
        <v>0</v>
      </c>
      <c r="F3390" s="83">
        <v>1</v>
      </c>
      <c r="G3390" s="83">
        <v>2</v>
      </c>
      <c r="H3390" s="83">
        <v>1</v>
      </c>
      <c r="I3390" s="83">
        <v>0</v>
      </c>
      <c r="J3390" s="83">
        <v>0</v>
      </c>
      <c r="K3390" s="83">
        <v>0</v>
      </c>
      <c r="L3390" s="83">
        <v>4</v>
      </c>
      <c r="M3390" s="84">
        <v>4.878048780487805E-2</v>
      </c>
      <c r="N3390" s="85">
        <f t="shared" si="52"/>
        <v>0</v>
      </c>
    </row>
    <row r="3391" spans="1:14" x14ac:dyDescent="0.25">
      <c r="A3391" s="1" t="s">
        <v>378</v>
      </c>
      <c r="B3391" s="1" t="s">
        <v>407</v>
      </c>
      <c r="C3391" s="1" t="s">
        <v>481</v>
      </c>
      <c r="D3391" s="83">
        <v>1</v>
      </c>
      <c r="E3391" s="83">
        <v>0</v>
      </c>
      <c r="F3391" s="83">
        <v>0</v>
      </c>
      <c r="G3391" s="83">
        <v>0</v>
      </c>
      <c r="H3391" s="83">
        <v>0</v>
      </c>
      <c r="I3391" s="83">
        <v>0</v>
      </c>
      <c r="J3391" s="83">
        <v>0</v>
      </c>
      <c r="K3391" s="83">
        <v>0</v>
      </c>
      <c r="L3391" s="83">
        <v>1</v>
      </c>
      <c r="M3391" s="84">
        <v>1.2195121951219509E-2</v>
      </c>
      <c r="N3391" s="85">
        <f t="shared" si="52"/>
        <v>0</v>
      </c>
    </row>
    <row r="3392" spans="1:14" x14ac:dyDescent="0.25">
      <c r="A3392" s="1" t="s">
        <v>378</v>
      </c>
      <c r="B3392" s="1" t="s">
        <v>407</v>
      </c>
      <c r="C3392" s="1" t="s">
        <v>472</v>
      </c>
      <c r="D3392" s="83">
        <v>7</v>
      </c>
      <c r="E3392" s="83">
        <v>14</v>
      </c>
      <c r="F3392" s="83">
        <v>2</v>
      </c>
      <c r="G3392" s="83">
        <v>0</v>
      </c>
      <c r="H3392" s="83">
        <v>0</v>
      </c>
      <c r="I3392" s="83">
        <v>0</v>
      </c>
      <c r="J3392" s="83">
        <v>0</v>
      </c>
      <c r="K3392" s="83">
        <v>0</v>
      </c>
      <c r="L3392" s="83">
        <v>23</v>
      </c>
      <c r="M3392" s="84">
        <v>0.28048780487804881</v>
      </c>
      <c r="N3392" s="85">
        <f t="shared" si="52"/>
        <v>0.60869565217391308</v>
      </c>
    </row>
    <row r="3393" spans="1:14" x14ac:dyDescent="0.25">
      <c r="A3393" s="1" t="s">
        <v>378</v>
      </c>
      <c r="B3393" s="1" t="s">
        <v>407</v>
      </c>
      <c r="C3393" s="1" t="s">
        <v>473</v>
      </c>
      <c r="D3393" s="83">
        <v>0</v>
      </c>
      <c r="E3393" s="83">
        <v>0</v>
      </c>
      <c r="F3393" s="83">
        <v>1</v>
      </c>
      <c r="G3393" s="83">
        <v>0</v>
      </c>
      <c r="H3393" s="83">
        <v>2</v>
      </c>
      <c r="I3393" s="83">
        <v>0</v>
      </c>
      <c r="J3393" s="83">
        <v>1</v>
      </c>
      <c r="K3393" s="83">
        <v>0</v>
      </c>
      <c r="L3393" s="83">
        <v>4</v>
      </c>
      <c r="M3393" s="84">
        <v>4.878048780487805E-2</v>
      </c>
      <c r="N3393" s="85">
        <f t="shared" si="52"/>
        <v>0</v>
      </c>
    </row>
    <row r="3394" spans="1:14" x14ac:dyDescent="0.25">
      <c r="A3394" s="1" t="s">
        <v>378</v>
      </c>
      <c r="B3394" s="1" t="s">
        <v>407</v>
      </c>
      <c r="C3394" s="1" t="s">
        <v>474</v>
      </c>
      <c r="D3394" s="83">
        <v>2</v>
      </c>
      <c r="E3394" s="83">
        <v>5</v>
      </c>
      <c r="F3394" s="83">
        <v>0</v>
      </c>
      <c r="G3394" s="83">
        <v>0</v>
      </c>
      <c r="H3394" s="83">
        <v>0</v>
      </c>
      <c r="I3394" s="83">
        <v>0</v>
      </c>
      <c r="J3394" s="83">
        <v>0</v>
      </c>
      <c r="K3394" s="83">
        <v>0</v>
      </c>
      <c r="L3394" s="83">
        <v>7</v>
      </c>
      <c r="M3394" s="84">
        <v>8.5365853658536592E-2</v>
      </c>
      <c r="N3394" s="85">
        <f t="shared" si="52"/>
        <v>0.7142857142857143</v>
      </c>
    </row>
    <row r="3395" spans="1:14" x14ac:dyDescent="0.25">
      <c r="A3395" s="3" t="s">
        <v>378</v>
      </c>
      <c r="B3395" s="3" t="s">
        <v>408</v>
      </c>
      <c r="C3395" s="3" t="s">
        <v>467</v>
      </c>
      <c r="D3395" s="181">
        <v>0</v>
      </c>
      <c r="E3395" s="181">
        <v>51</v>
      </c>
      <c r="F3395" s="181">
        <v>15</v>
      </c>
      <c r="G3395" s="181">
        <v>13</v>
      </c>
      <c r="H3395" s="181">
        <v>3</v>
      </c>
      <c r="I3395" s="181">
        <v>4</v>
      </c>
      <c r="J3395" s="181">
        <v>3</v>
      </c>
      <c r="K3395" s="181">
        <v>0</v>
      </c>
      <c r="L3395" s="181">
        <v>89</v>
      </c>
      <c r="M3395" s="182">
        <v>1</v>
      </c>
      <c r="N3395" s="183">
        <f t="shared" si="52"/>
        <v>0.5730337078651685</v>
      </c>
    </row>
    <row r="3396" spans="1:14" x14ac:dyDescent="0.25">
      <c r="A3396" s="1" t="s">
        <v>378</v>
      </c>
      <c r="B3396" s="1" t="s">
        <v>408</v>
      </c>
      <c r="C3396" s="1" t="s">
        <v>468</v>
      </c>
      <c r="D3396" s="83">
        <v>0</v>
      </c>
      <c r="E3396" s="83">
        <v>16</v>
      </c>
      <c r="F3396" s="83">
        <v>2</v>
      </c>
      <c r="G3396" s="83">
        <v>0</v>
      </c>
      <c r="H3396" s="83">
        <v>0</v>
      </c>
      <c r="I3396" s="83">
        <v>0</v>
      </c>
      <c r="J3396" s="83">
        <v>0</v>
      </c>
      <c r="K3396" s="83">
        <v>0</v>
      </c>
      <c r="L3396" s="83">
        <v>18</v>
      </c>
      <c r="M3396" s="84">
        <v>0.20224719101123589</v>
      </c>
      <c r="N3396" s="85">
        <f t="shared" ref="N3396:N3459" si="53">E3396/L3396</f>
        <v>0.88888888888888884</v>
      </c>
    </row>
    <row r="3397" spans="1:14" x14ac:dyDescent="0.25">
      <c r="A3397" s="1" t="s">
        <v>378</v>
      </c>
      <c r="B3397" s="1" t="s">
        <v>408</v>
      </c>
      <c r="C3397" s="1" t="s">
        <v>469</v>
      </c>
      <c r="D3397" s="83">
        <v>0</v>
      </c>
      <c r="E3397" s="83">
        <v>0</v>
      </c>
      <c r="F3397" s="83">
        <v>8</v>
      </c>
      <c r="G3397" s="83">
        <v>8</v>
      </c>
      <c r="H3397" s="83">
        <v>2</v>
      </c>
      <c r="I3397" s="83">
        <v>1</v>
      </c>
      <c r="J3397" s="83">
        <v>3</v>
      </c>
      <c r="K3397" s="83">
        <v>0</v>
      </c>
      <c r="L3397" s="83">
        <v>22</v>
      </c>
      <c r="M3397" s="84">
        <v>0.24719101123595499</v>
      </c>
      <c r="N3397" s="85">
        <f t="shared" si="53"/>
        <v>0</v>
      </c>
    </row>
    <row r="3398" spans="1:14" x14ac:dyDescent="0.25">
      <c r="A3398" s="1" t="s">
        <v>378</v>
      </c>
      <c r="B3398" s="1" t="s">
        <v>408</v>
      </c>
      <c r="C3398" s="1" t="s">
        <v>470</v>
      </c>
      <c r="D3398" s="83">
        <v>0</v>
      </c>
      <c r="E3398" s="83">
        <v>0</v>
      </c>
      <c r="F3398" s="83">
        <v>0</v>
      </c>
      <c r="G3398" s="83">
        <v>2</v>
      </c>
      <c r="H3398" s="83">
        <v>1</v>
      </c>
      <c r="I3398" s="83">
        <v>3</v>
      </c>
      <c r="J3398" s="83">
        <v>0</v>
      </c>
      <c r="K3398" s="83">
        <v>0</v>
      </c>
      <c r="L3398" s="83">
        <v>6</v>
      </c>
      <c r="M3398" s="84">
        <v>6.741573033707865E-2</v>
      </c>
      <c r="N3398" s="85">
        <f t="shared" si="53"/>
        <v>0</v>
      </c>
    </row>
    <row r="3399" spans="1:14" x14ac:dyDescent="0.25">
      <c r="A3399" s="1" t="s">
        <v>378</v>
      </c>
      <c r="B3399" s="1" t="s">
        <v>408</v>
      </c>
      <c r="C3399" s="1" t="s">
        <v>471</v>
      </c>
      <c r="D3399" s="83">
        <v>0</v>
      </c>
      <c r="E3399" s="83">
        <v>0</v>
      </c>
      <c r="F3399" s="83">
        <v>1</v>
      </c>
      <c r="G3399" s="83">
        <v>2</v>
      </c>
      <c r="H3399" s="83">
        <v>0</v>
      </c>
      <c r="I3399" s="83">
        <v>0</v>
      </c>
      <c r="J3399" s="83">
        <v>0</v>
      </c>
      <c r="K3399" s="83">
        <v>0</v>
      </c>
      <c r="L3399" s="83">
        <v>3</v>
      </c>
      <c r="M3399" s="84">
        <v>3.3707865168539318E-2</v>
      </c>
      <c r="N3399" s="85">
        <f t="shared" si="53"/>
        <v>0</v>
      </c>
    </row>
    <row r="3400" spans="1:14" x14ac:dyDescent="0.25">
      <c r="A3400" s="1" t="s">
        <v>378</v>
      </c>
      <c r="B3400" s="1" t="s">
        <v>408</v>
      </c>
      <c r="C3400" s="1" t="s">
        <v>472</v>
      </c>
      <c r="D3400" s="83">
        <v>0</v>
      </c>
      <c r="E3400" s="83">
        <v>25</v>
      </c>
      <c r="F3400" s="83">
        <v>3</v>
      </c>
      <c r="G3400" s="83">
        <v>1</v>
      </c>
      <c r="H3400" s="83">
        <v>0</v>
      </c>
      <c r="I3400" s="83">
        <v>0</v>
      </c>
      <c r="J3400" s="83">
        <v>0</v>
      </c>
      <c r="K3400" s="83">
        <v>0</v>
      </c>
      <c r="L3400" s="83">
        <v>29</v>
      </c>
      <c r="M3400" s="84">
        <v>0.3258426966292135</v>
      </c>
      <c r="N3400" s="85">
        <f t="shared" si="53"/>
        <v>0.86206896551724133</v>
      </c>
    </row>
    <row r="3401" spans="1:14" x14ac:dyDescent="0.25">
      <c r="A3401" s="1" t="s">
        <v>378</v>
      </c>
      <c r="B3401" s="1" t="s">
        <v>408</v>
      </c>
      <c r="C3401" s="1" t="s">
        <v>474</v>
      </c>
      <c r="D3401" s="83">
        <v>0</v>
      </c>
      <c r="E3401" s="83">
        <v>10</v>
      </c>
      <c r="F3401" s="83">
        <v>1</v>
      </c>
      <c r="G3401" s="83">
        <v>0</v>
      </c>
      <c r="H3401" s="83">
        <v>0</v>
      </c>
      <c r="I3401" s="83">
        <v>0</v>
      </c>
      <c r="J3401" s="83">
        <v>0</v>
      </c>
      <c r="K3401" s="83">
        <v>0</v>
      </c>
      <c r="L3401" s="83">
        <v>11</v>
      </c>
      <c r="M3401" s="84">
        <v>0.1235955056179775</v>
      </c>
      <c r="N3401" s="85">
        <f t="shared" si="53"/>
        <v>0.90909090909090906</v>
      </c>
    </row>
    <row r="3402" spans="1:14" x14ac:dyDescent="0.25">
      <c r="A3402" s="3" t="s">
        <v>378</v>
      </c>
      <c r="B3402" s="3" t="s">
        <v>409</v>
      </c>
      <c r="C3402" s="3" t="s">
        <v>467</v>
      </c>
      <c r="D3402" s="181">
        <v>0</v>
      </c>
      <c r="E3402" s="181">
        <v>34</v>
      </c>
      <c r="F3402" s="181">
        <v>24</v>
      </c>
      <c r="G3402" s="181">
        <v>11</v>
      </c>
      <c r="H3402" s="181">
        <v>5</v>
      </c>
      <c r="I3402" s="181">
        <v>5</v>
      </c>
      <c r="J3402" s="181">
        <v>2</v>
      </c>
      <c r="K3402" s="181">
        <v>1</v>
      </c>
      <c r="L3402" s="181">
        <v>82</v>
      </c>
      <c r="M3402" s="182">
        <v>1</v>
      </c>
      <c r="N3402" s="183">
        <f t="shared" si="53"/>
        <v>0.41463414634146339</v>
      </c>
    </row>
    <row r="3403" spans="1:14" x14ac:dyDescent="0.25">
      <c r="A3403" s="1" t="s">
        <v>378</v>
      </c>
      <c r="B3403" s="1" t="s">
        <v>409</v>
      </c>
      <c r="C3403" s="1" t="s">
        <v>468</v>
      </c>
      <c r="D3403" s="83">
        <v>0</v>
      </c>
      <c r="E3403" s="83">
        <v>10</v>
      </c>
      <c r="F3403" s="83">
        <v>3</v>
      </c>
      <c r="G3403" s="83">
        <v>0</v>
      </c>
      <c r="H3403" s="83">
        <v>0</v>
      </c>
      <c r="I3403" s="83">
        <v>0</v>
      </c>
      <c r="J3403" s="83">
        <v>0</v>
      </c>
      <c r="K3403" s="83">
        <v>0</v>
      </c>
      <c r="L3403" s="83">
        <v>13</v>
      </c>
      <c r="M3403" s="84">
        <v>0.15853658536585369</v>
      </c>
      <c r="N3403" s="85">
        <f t="shared" si="53"/>
        <v>0.76923076923076927</v>
      </c>
    </row>
    <row r="3404" spans="1:14" x14ac:dyDescent="0.25">
      <c r="A3404" s="1" t="s">
        <v>378</v>
      </c>
      <c r="B3404" s="1" t="s">
        <v>409</v>
      </c>
      <c r="C3404" s="1" t="s">
        <v>469</v>
      </c>
      <c r="D3404" s="83">
        <v>0</v>
      </c>
      <c r="E3404" s="83">
        <v>0</v>
      </c>
      <c r="F3404" s="83">
        <v>12</v>
      </c>
      <c r="G3404" s="83">
        <v>3</v>
      </c>
      <c r="H3404" s="83">
        <v>5</v>
      </c>
      <c r="I3404" s="83">
        <v>4</v>
      </c>
      <c r="J3404" s="83">
        <v>1</v>
      </c>
      <c r="K3404" s="83">
        <v>1</v>
      </c>
      <c r="L3404" s="83">
        <v>26</v>
      </c>
      <c r="M3404" s="84">
        <v>0.31707317073170732</v>
      </c>
      <c r="N3404" s="85">
        <f t="shared" si="53"/>
        <v>0</v>
      </c>
    </row>
    <row r="3405" spans="1:14" x14ac:dyDescent="0.25">
      <c r="A3405" s="1" t="s">
        <v>378</v>
      </c>
      <c r="B3405" s="1" t="s">
        <v>409</v>
      </c>
      <c r="C3405" s="1" t="s">
        <v>470</v>
      </c>
      <c r="D3405" s="83">
        <v>0</v>
      </c>
      <c r="E3405" s="83">
        <v>0</v>
      </c>
      <c r="F3405" s="83">
        <v>0</v>
      </c>
      <c r="G3405" s="83">
        <v>1</v>
      </c>
      <c r="H3405" s="83">
        <v>0</v>
      </c>
      <c r="I3405" s="83">
        <v>1</v>
      </c>
      <c r="J3405" s="83">
        <v>0</v>
      </c>
      <c r="K3405" s="83">
        <v>0</v>
      </c>
      <c r="L3405" s="83">
        <v>2</v>
      </c>
      <c r="M3405" s="84">
        <v>2.4390243902439029E-2</v>
      </c>
      <c r="N3405" s="85">
        <f t="shared" si="53"/>
        <v>0</v>
      </c>
    </row>
    <row r="3406" spans="1:14" x14ac:dyDescent="0.25">
      <c r="A3406" s="1" t="s">
        <v>378</v>
      </c>
      <c r="B3406" s="1" t="s">
        <v>409</v>
      </c>
      <c r="C3406" s="1" t="s">
        <v>471</v>
      </c>
      <c r="D3406" s="83">
        <v>0</v>
      </c>
      <c r="E3406" s="83">
        <v>0</v>
      </c>
      <c r="F3406" s="83">
        <v>2</v>
      </c>
      <c r="G3406" s="83">
        <v>1</v>
      </c>
      <c r="H3406" s="83">
        <v>0</v>
      </c>
      <c r="I3406" s="83">
        <v>0</v>
      </c>
      <c r="J3406" s="83">
        <v>0</v>
      </c>
      <c r="K3406" s="83">
        <v>0</v>
      </c>
      <c r="L3406" s="83">
        <v>3</v>
      </c>
      <c r="M3406" s="84">
        <v>3.6585365853658527E-2</v>
      </c>
      <c r="N3406" s="85">
        <f t="shared" si="53"/>
        <v>0</v>
      </c>
    </row>
    <row r="3407" spans="1:14" x14ac:dyDescent="0.25">
      <c r="A3407" s="1" t="s">
        <v>378</v>
      </c>
      <c r="B3407" s="1" t="s">
        <v>409</v>
      </c>
      <c r="C3407" s="1" t="s">
        <v>478</v>
      </c>
      <c r="D3407" s="83">
        <v>0</v>
      </c>
      <c r="E3407" s="83">
        <v>0</v>
      </c>
      <c r="F3407" s="83">
        <v>0</v>
      </c>
      <c r="G3407" s="83">
        <v>1</v>
      </c>
      <c r="H3407" s="83">
        <v>0</v>
      </c>
      <c r="I3407" s="83">
        <v>0</v>
      </c>
      <c r="J3407" s="83">
        <v>0</v>
      </c>
      <c r="K3407" s="83">
        <v>0</v>
      </c>
      <c r="L3407" s="83">
        <v>1</v>
      </c>
      <c r="M3407" s="84">
        <v>1.2195121951219509E-2</v>
      </c>
      <c r="N3407" s="85">
        <f t="shared" si="53"/>
        <v>0</v>
      </c>
    </row>
    <row r="3408" spans="1:14" x14ac:dyDescent="0.25">
      <c r="A3408" s="1" t="s">
        <v>378</v>
      </c>
      <c r="B3408" s="1" t="s">
        <v>409</v>
      </c>
      <c r="C3408" s="1" t="s">
        <v>472</v>
      </c>
      <c r="D3408" s="83">
        <v>0</v>
      </c>
      <c r="E3408" s="83">
        <v>19</v>
      </c>
      <c r="F3408" s="83">
        <v>5</v>
      </c>
      <c r="G3408" s="83">
        <v>5</v>
      </c>
      <c r="H3408" s="83">
        <v>0</v>
      </c>
      <c r="I3408" s="83">
        <v>0</v>
      </c>
      <c r="J3408" s="83">
        <v>1</v>
      </c>
      <c r="K3408" s="83">
        <v>0</v>
      </c>
      <c r="L3408" s="83">
        <v>30</v>
      </c>
      <c r="M3408" s="84">
        <v>0.36585365853658541</v>
      </c>
      <c r="N3408" s="85">
        <f t="shared" si="53"/>
        <v>0.6333333333333333</v>
      </c>
    </row>
    <row r="3409" spans="1:14" x14ac:dyDescent="0.25">
      <c r="A3409" s="1" t="s">
        <v>378</v>
      </c>
      <c r="B3409" s="1" t="s">
        <v>409</v>
      </c>
      <c r="C3409" s="1" t="s">
        <v>474</v>
      </c>
      <c r="D3409" s="83">
        <v>0</v>
      </c>
      <c r="E3409" s="83">
        <v>5</v>
      </c>
      <c r="F3409" s="83">
        <v>2</v>
      </c>
      <c r="G3409" s="83">
        <v>0</v>
      </c>
      <c r="H3409" s="83">
        <v>0</v>
      </c>
      <c r="I3409" s="83">
        <v>0</v>
      </c>
      <c r="J3409" s="83">
        <v>0</v>
      </c>
      <c r="K3409" s="83">
        <v>0</v>
      </c>
      <c r="L3409" s="83">
        <v>7</v>
      </c>
      <c r="M3409" s="84">
        <v>8.5365853658536592E-2</v>
      </c>
      <c r="N3409" s="85">
        <f t="shared" si="53"/>
        <v>0.7142857142857143</v>
      </c>
    </row>
    <row r="3410" spans="1:14" x14ac:dyDescent="0.25">
      <c r="A3410" s="3" t="s">
        <v>378</v>
      </c>
      <c r="B3410" s="3" t="s">
        <v>410</v>
      </c>
      <c r="C3410" s="3" t="s">
        <v>467</v>
      </c>
      <c r="D3410" s="181">
        <v>11</v>
      </c>
      <c r="E3410" s="181">
        <v>85</v>
      </c>
      <c r="F3410" s="181">
        <v>34</v>
      </c>
      <c r="G3410" s="181">
        <v>14</v>
      </c>
      <c r="H3410" s="181">
        <v>6</v>
      </c>
      <c r="I3410" s="181">
        <v>4</v>
      </c>
      <c r="J3410" s="181">
        <v>3</v>
      </c>
      <c r="K3410" s="181">
        <v>2</v>
      </c>
      <c r="L3410" s="181">
        <v>159</v>
      </c>
      <c r="M3410" s="182">
        <v>1</v>
      </c>
      <c r="N3410" s="183">
        <f t="shared" si="53"/>
        <v>0.53459119496855345</v>
      </c>
    </row>
    <row r="3411" spans="1:14" x14ac:dyDescent="0.25">
      <c r="A3411" s="1" t="s">
        <v>378</v>
      </c>
      <c r="B3411" s="1" t="s">
        <v>410</v>
      </c>
      <c r="C3411" s="1" t="s">
        <v>468</v>
      </c>
      <c r="D3411" s="83">
        <v>3</v>
      </c>
      <c r="E3411" s="83">
        <v>25</v>
      </c>
      <c r="F3411" s="83">
        <v>1</v>
      </c>
      <c r="G3411" s="83">
        <v>0</v>
      </c>
      <c r="H3411" s="83">
        <v>0</v>
      </c>
      <c r="I3411" s="83">
        <v>0</v>
      </c>
      <c r="J3411" s="83">
        <v>0</v>
      </c>
      <c r="K3411" s="83">
        <v>0</v>
      </c>
      <c r="L3411" s="83">
        <v>29</v>
      </c>
      <c r="M3411" s="84">
        <v>0.1823899371069182</v>
      </c>
      <c r="N3411" s="85">
        <f t="shared" si="53"/>
        <v>0.86206896551724133</v>
      </c>
    </row>
    <row r="3412" spans="1:14" x14ac:dyDescent="0.25">
      <c r="A3412" s="1" t="s">
        <v>378</v>
      </c>
      <c r="B3412" s="1" t="s">
        <v>410</v>
      </c>
      <c r="C3412" s="1" t="s">
        <v>469</v>
      </c>
      <c r="D3412" s="83">
        <v>0</v>
      </c>
      <c r="E3412" s="83">
        <v>0</v>
      </c>
      <c r="F3412" s="83">
        <v>17</v>
      </c>
      <c r="G3412" s="83">
        <v>7</v>
      </c>
      <c r="H3412" s="83">
        <v>1</v>
      </c>
      <c r="I3412" s="83">
        <v>2</v>
      </c>
      <c r="J3412" s="83">
        <v>0</v>
      </c>
      <c r="K3412" s="83">
        <v>1</v>
      </c>
      <c r="L3412" s="83">
        <v>28</v>
      </c>
      <c r="M3412" s="84">
        <v>0.1761006289308176</v>
      </c>
      <c r="N3412" s="85">
        <f t="shared" si="53"/>
        <v>0</v>
      </c>
    </row>
    <row r="3413" spans="1:14" x14ac:dyDescent="0.25">
      <c r="A3413" s="1" t="s">
        <v>378</v>
      </c>
      <c r="B3413" s="1" t="s">
        <v>410</v>
      </c>
      <c r="C3413" s="1" t="s">
        <v>470</v>
      </c>
      <c r="D3413" s="83">
        <v>0</v>
      </c>
      <c r="E3413" s="83">
        <v>1</v>
      </c>
      <c r="F3413" s="83">
        <v>0</v>
      </c>
      <c r="G3413" s="83">
        <v>3</v>
      </c>
      <c r="H3413" s="83">
        <v>2</v>
      </c>
      <c r="I3413" s="83">
        <v>1</v>
      </c>
      <c r="J3413" s="83">
        <v>2</v>
      </c>
      <c r="K3413" s="83">
        <v>1</v>
      </c>
      <c r="L3413" s="83">
        <v>10</v>
      </c>
      <c r="M3413" s="84">
        <v>6.2893081761006289E-2</v>
      </c>
      <c r="N3413" s="85">
        <f t="shared" si="53"/>
        <v>0.1</v>
      </c>
    </row>
    <row r="3414" spans="1:14" x14ac:dyDescent="0.25">
      <c r="A3414" s="1" t="s">
        <v>378</v>
      </c>
      <c r="B3414" s="1" t="s">
        <v>410</v>
      </c>
      <c r="C3414" s="1" t="s">
        <v>471</v>
      </c>
      <c r="D3414" s="83">
        <v>0</v>
      </c>
      <c r="E3414" s="83">
        <v>0</v>
      </c>
      <c r="F3414" s="83">
        <v>4</v>
      </c>
      <c r="G3414" s="83">
        <v>1</v>
      </c>
      <c r="H3414" s="83">
        <v>1</v>
      </c>
      <c r="I3414" s="83">
        <v>1</v>
      </c>
      <c r="J3414" s="83">
        <v>1</v>
      </c>
      <c r="K3414" s="83">
        <v>0</v>
      </c>
      <c r="L3414" s="83">
        <v>8</v>
      </c>
      <c r="M3414" s="84">
        <v>5.0314465408805027E-2</v>
      </c>
      <c r="N3414" s="85">
        <f t="shared" si="53"/>
        <v>0</v>
      </c>
    </row>
    <row r="3415" spans="1:14" x14ac:dyDescent="0.25">
      <c r="A3415" s="1" t="s">
        <v>378</v>
      </c>
      <c r="B3415" s="1" t="s">
        <v>410</v>
      </c>
      <c r="C3415" s="1" t="s">
        <v>472</v>
      </c>
      <c r="D3415" s="83">
        <v>6</v>
      </c>
      <c r="E3415" s="83">
        <v>46</v>
      </c>
      <c r="F3415" s="83">
        <v>7</v>
      </c>
      <c r="G3415" s="83">
        <v>3</v>
      </c>
      <c r="H3415" s="83">
        <v>0</v>
      </c>
      <c r="I3415" s="83">
        <v>0</v>
      </c>
      <c r="J3415" s="83">
        <v>0</v>
      </c>
      <c r="K3415" s="83">
        <v>0</v>
      </c>
      <c r="L3415" s="83">
        <v>62</v>
      </c>
      <c r="M3415" s="84">
        <v>0.38993710691823902</v>
      </c>
      <c r="N3415" s="85">
        <f t="shared" si="53"/>
        <v>0.74193548387096775</v>
      </c>
    </row>
    <row r="3416" spans="1:14" x14ac:dyDescent="0.25">
      <c r="A3416" s="1" t="s">
        <v>378</v>
      </c>
      <c r="B3416" s="1" t="s">
        <v>410</v>
      </c>
      <c r="C3416" s="1" t="s">
        <v>473</v>
      </c>
      <c r="D3416" s="83">
        <v>1</v>
      </c>
      <c r="E3416" s="83">
        <v>0</v>
      </c>
      <c r="F3416" s="83">
        <v>3</v>
      </c>
      <c r="G3416" s="83">
        <v>0</v>
      </c>
      <c r="H3416" s="83">
        <v>2</v>
      </c>
      <c r="I3416" s="83">
        <v>0</v>
      </c>
      <c r="J3416" s="83">
        <v>0</v>
      </c>
      <c r="K3416" s="83">
        <v>0</v>
      </c>
      <c r="L3416" s="83">
        <v>6</v>
      </c>
      <c r="M3416" s="84">
        <v>3.7735849056603772E-2</v>
      </c>
      <c r="N3416" s="85">
        <f t="shared" si="53"/>
        <v>0</v>
      </c>
    </row>
    <row r="3417" spans="1:14" x14ac:dyDescent="0.25">
      <c r="A3417" s="1" t="s">
        <v>378</v>
      </c>
      <c r="B3417" s="1" t="s">
        <v>410</v>
      </c>
      <c r="C3417" s="1" t="s">
        <v>474</v>
      </c>
      <c r="D3417" s="83">
        <v>1</v>
      </c>
      <c r="E3417" s="83">
        <v>13</v>
      </c>
      <c r="F3417" s="83">
        <v>2</v>
      </c>
      <c r="G3417" s="83">
        <v>0</v>
      </c>
      <c r="H3417" s="83">
        <v>0</v>
      </c>
      <c r="I3417" s="83">
        <v>0</v>
      </c>
      <c r="J3417" s="83">
        <v>0</v>
      </c>
      <c r="K3417" s="83">
        <v>0</v>
      </c>
      <c r="L3417" s="83">
        <v>16</v>
      </c>
      <c r="M3417" s="84">
        <v>0.1006289308176101</v>
      </c>
      <c r="N3417" s="85">
        <f t="shared" si="53"/>
        <v>0.8125</v>
      </c>
    </row>
    <row r="3418" spans="1:14" x14ac:dyDescent="0.25">
      <c r="A3418" s="3" t="s">
        <v>378</v>
      </c>
      <c r="B3418" s="3" t="s">
        <v>411</v>
      </c>
      <c r="C3418" s="3" t="s">
        <v>467</v>
      </c>
      <c r="D3418" s="181">
        <v>6</v>
      </c>
      <c r="E3418" s="181">
        <v>137</v>
      </c>
      <c r="F3418" s="181">
        <v>49</v>
      </c>
      <c r="G3418" s="181">
        <v>42</v>
      </c>
      <c r="H3418" s="181">
        <v>19</v>
      </c>
      <c r="I3418" s="181">
        <v>4</v>
      </c>
      <c r="J3418" s="181">
        <v>9</v>
      </c>
      <c r="K3418" s="181">
        <v>1</v>
      </c>
      <c r="L3418" s="181">
        <v>267</v>
      </c>
      <c r="M3418" s="182">
        <v>1</v>
      </c>
      <c r="N3418" s="183">
        <f t="shared" si="53"/>
        <v>0.51310861423220977</v>
      </c>
    </row>
    <row r="3419" spans="1:14" x14ac:dyDescent="0.25">
      <c r="A3419" s="1" t="s">
        <v>378</v>
      </c>
      <c r="B3419" s="1" t="s">
        <v>411</v>
      </c>
      <c r="C3419" s="1" t="s">
        <v>468</v>
      </c>
      <c r="D3419" s="83">
        <v>2</v>
      </c>
      <c r="E3419" s="83">
        <v>49</v>
      </c>
      <c r="F3419" s="83">
        <v>8</v>
      </c>
      <c r="G3419" s="83">
        <v>0</v>
      </c>
      <c r="H3419" s="83">
        <v>0</v>
      </c>
      <c r="I3419" s="83">
        <v>0</v>
      </c>
      <c r="J3419" s="83">
        <v>0</v>
      </c>
      <c r="K3419" s="83">
        <v>0</v>
      </c>
      <c r="L3419" s="83">
        <v>59</v>
      </c>
      <c r="M3419" s="84">
        <v>0.22097378277153559</v>
      </c>
      <c r="N3419" s="85">
        <f t="shared" si="53"/>
        <v>0.83050847457627119</v>
      </c>
    </row>
    <row r="3420" spans="1:14" x14ac:dyDescent="0.25">
      <c r="A3420" s="1" t="s">
        <v>378</v>
      </c>
      <c r="B3420" s="1" t="s">
        <v>411</v>
      </c>
      <c r="C3420" s="1" t="s">
        <v>469</v>
      </c>
      <c r="D3420" s="83">
        <v>1</v>
      </c>
      <c r="E3420" s="83">
        <v>0</v>
      </c>
      <c r="F3420" s="83">
        <v>27</v>
      </c>
      <c r="G3420" s="83">
        <v>25</v>
      </c>
      <c r="H3420" s="83">
        <v>16</v>
      </c>
      <c r="I3420" s="83">
        <v>1</v>
      </c>
      <c r="J3420" s="83">
        <v>6</v>
      </c>
      <c r="K3420" s="83">
        <v>0</v>
      </c>
      <c r="L3420" s="83">
        <v>76</v>
      </c>
      <c r="M3420" s="84">
        <v>0.28464419475655428</v>
      </c>
      <c r="N3420" s="85">
        <f t="shared" si="53"/>
        <v>0</v>
      </c>
    </row>
    <row r="3421" spans="1:14" x14ac:dyDescent="0.25">
      <c r="A3421" s="1" t="s">
        <v>378</v>
      </c>
      <c r="B3421" s="1" t="s">
        <v>411</v>
      </c>
      <c r="C3421" s="1" t="s">
        <v>470</v>
      </c>
      <c r="D3421" s="83">
        <v>0</v>
      </c>
      <c r="E3421" s="83">
        <v>0</v>
      </c>
      <c r="F3421" s="83">
        <v>0</v>
      </c>
      <c r="G3421" s="83">
        <v>12</v>
      </c>
      <c r="H3421" s="83">
        <v>2</v>
      </c>
      <c r="I3421" s="83">
        <v>3</v>
      </c>
      <c r="J3421" s="83">
        <v>3</v>
      </c>
      <c r="K3421" s="83">
        <v>1</v>
      </c>
      <c r="L3421" s="83">
        <v>21</v>
      </c>
      <c r="M3421" s="84">
        <v>7.8651685393258425E-2</v>
      </c>
      <c r="N3421" s="85">
        <f t="shared" si="53"/>
        <v>0</v>
      </c>
    </row>
    <row r="3422" spans="1:14" x14ac:dyDescent="0.25">
      <c r="A3422" s="1" t="s">
        <v>378</v>
      </c>
      <c r="B3422" s="1" t="s">
        <v>411</v>
      </c>
      <c r="C3422" s="1" t="s">
        <v>471</v>
      </c>
      <c r="D3422" s="83">
        <v>0</v>
      </c>
      <c r="E3422" s="83">
        <v>0</v>
      </c>
      <c r="F3422" s="83">
        <v>3</v>
      </c>
      <c r="G3422" s="83">
        <v>4</v>
      </c>
      <c r="H3422" s="83">
        <v>0</v>
      </c>
      <c r="I3422" s="83">
        <v>0</v>
      </c>
      <c r="J3422" s="83">
        <v>0</v>
      </c>
      <c r="K3422" s="83">
        <v>0</v>
      </c>
      <c r="L3422" s="83">
        <v>7</v>
      </c>
      <c r="M3422" s="84">
        <v>2.6217228464419481E-2</v>
      </c>
      <c r="N3422" s="85">
        <f t="shared" si="53"/>
        <v>0</v>
      </c>
    </row>
    <row r="3423" spans="1:14" x14ac:dyDescent="0.25">
      <c r="A3423" s="1" t="s">
        <v>378</v>
      </c>
      <c r="B3423" s="1" t="s">
        <v>411</v>
      </c>
      <c r="C3423" s="1" t="s">
        <v>472</v>
      </c>
      <c r="D3423" s="83">
        <v>0</v>
      </c>
      <c r="E3423" s="83">
        <v>71</v>
      </c>
      <c r="F3423" s="83">
        <v>8</v>
      </c>
      <c r="G3423" s="83">
        <v>0</v>
      </c>
      <c r="H3423" s="83">
        <v>0</v>
      </c>
      <c r="I3423" s="83">
        <v>0</v>
      </c>
      <c r="J3423" s="83">
        <v>0</v>
      </c>
      <c r="K3423" s="83">
        <v>0</v>
      </c>
      <c r="L3423" s="83">
        <v>79</v>
      </c>
      <c r="M3423" s="84">
        <v>0.29588014981273408</v>
      </c>
      <c r="N3423" s="85">
        <f t="shared" si="53"/>
        <v>0.89873417721518989</v>
      </c>
    </row>
    <row r="3424" spans="1:14" x14ac:dyDescent="0.25">
      <c r="A3424" s="1" t="s">
        <v>378</v>
      </c>
      <c r="B3424" s="1" t="s">
        <v>411</v>
      </c>
      <c r="C3424" s="1" t="s">
        <v>473</v>
      </c>
      <c r="D3424" s="83">
        <v>0</v>
      </c>
      <c r="E3424" s="83">
        <v>0</v>
      </c>
      <c r="F3424" s="83">
        <v>3</v>
      </c>
      <c r="G3424" s="83">
        <v>1</v>
      </c>
      <c r="H3424" s="83">
        <v>0</v>
      </c>
      <c r="I3424" s="83">
        <v>0</v>
      </c>
      <c r="J3424" s="83">
        <v>0</v>
      </c>
      <c r="K3424" s="83">
        <v>0</v>
      </c>
      <c r="L3424" s="83">
        <v>4</v>
      </c>
      <c r="M3424" s="84">
        <v>1.4981273408239701E-2</v>
      </c>
      <c r="N3424" s="85">
        <f t="shared" si="53"/>
        <v>0</v>
      </c>
    </row>
    <row r="3425" spans="1:14" x14ac:dyDescent="0.25">
      <c r="A3425" s="1" t="s">
        <v>378</v>
      </c>
      <c r="B3425" s="1" t="s">
        <v>411</v>
      </c>
      <c r="C3425" s="1" t="s">
        <v>474</v>
      </c>
      <c r="D3425" s="83">
        <v>3</v>
      </c>
      <c r="E3425" s="83">
        <v>17</v>
      </c>
      <c r="F3425" s="83">
        <v>0</v>
      </c>
      <c r="G3425" s="83">
        <v>0</v>
      </c>
      <c r="H3425" s="83">
        <v>1</v>
      </c>
      <c r="I3425" s="83">
        <v>0</v>
      </c>
      <c r="J3425" s="83">
        <v>0</v>
      </c>
      <c r="K3425" s="83">
        <v>0</v>
      </c>
      <c r="L3425" s="83">
        <v>21</v>
      </c>
      <c r="M3425" s="84">
        <v>7.8651685393258425E-2</v>
      </c>
      <c r="N3425" s="85">
        <f t="shared" si="53"/>
        <v>0.80952380952380953</v>
      </c>
    </row>
    <row r="3426" spans="1:14" x14ac:dyDescent="0.25">
      <c r="A3426" s="3" t="s">
        <v>378</v>
      </c>
      <c r="B3426" s="3" t="s">
        <v>420</v>
      </c>
      <c r="C3426" s="3" t="s">
        <v>467</v>
      </c>
      <c r="D3426" s="181">
        <v>7</v>
      </c>
      <c r="E3426" s="181">
        <v>54</v>
      </c>
      <c r="F3426" s="181">
        <v>18</v>
      </c>
      <c r="G3426" s="181">
        <v>16</v>
      </c>
      <c r="H3426" s="181">
        <v>11</v>
      </c>
      <c r="I3426" s="181">
        <v>6</v>
      </c>
      <c r="J3426" s="181">
        <v>2</v>
      </c>
      <c r="K3426" s="181">
        <v>0</v>
      </c>
      <c r="L3426" s="181">
        <v>114</v>
      </c>
      <c r="M3426" s="182">
        <v>1</v>
      </c>
      <c r="N3426" s="183">
        <f t="shared" si="53"/>
        <v>0.47368421052631576</v>
      </c>
    </row>
    <row r="3427" spans="1:14" x14ac:dyDescent="0.25">
      <c r="A3427" s="1" t="s">
        <v>378</v>
      </c>
      <c r="B3427" s="1" t="s">
        <v>420</v>
      </c>
      <c r="C3427" s="1" t="s">
        <v>468</v>
      </c>
      <c r="D3427" s="83">
        <v>1</v>
      </c>
      <c r="E3427" s="83">
        <v>21</v>
      </c>
      <c r="F3427" s="83">
        <v>5</v>
      </c>
      <c r="G3427" s="83">
        <v>2</v>
      </c>
      <c r="H3427" s="83">
        <v>1</v>
      </c>
      <c r="I3427" s="83">
        <v>0</v>
      </c>
      <c r="J3427" s="83">
        <v>0</v>
      </c>
      <c r="K3427" s="83">
        <v>0</v>
      </c>
      <c r="L3427" s="83">
        <v>30</v>
      </c>
      <c r="M3427" s="84">
        <v>0.26315789473684209</v>
      </c>
      <c r="N3427" s="85">
        <f t="shared" si="53"/>
        <v>0.7</v>
      </c>
    </row>
    <row r="3428" spans="1:14" x14ac:dyDescent="0.25">
      <c r="A3428" s="1" t="s">
        <v>378</v>
      </c>
      <c r="B3428" s="1" t="s">
        <v>420</v>
      </c>
      <c r="C3428" s="1" t="s">
        <v>469</v>
      </c>
      <c r="D3428" s="83">
        <v>0</v>
      </c>
      <c r="E3428" s="83">
        <v>0</v>
      </c>
      <c r="F3428" s="83">
        <v>6</v>
      </c>
      <c r="G3428" s="83">
        <v>7</v>
      </c>
      <c r="H3428" s="83">
        <v>5</v>
      </c>
      <c r="I3428" s="83">
        <v>3</v>
      </c>
      <c r="J3428" s="83">
        <v>0</v>
      </c>
      <c r="K3428" s="83">
        <v>0</v>
      </c>
      <c r="L3428" s="83">
        <v>21</v>
      </c>
      <c r="M3428" s="84">
        <v>0.18421052631578949</v>
      </c>
      <c r="N3428" s="85">
        <f t="shared" si="53"/>
        <v>0</v>
      </c>
    </row>
    <row r="3429" spans="1:14" x14ac:dyDescent="0.25">
      <c r="A3429" s="1" t="s">
        <v>378</v>
      </c>
      <c r="B3429" s="1" t="s">
        <v>420</v>
      </c>
      <c r="C3429" s="1" t="s">
        <v>470</v>
      </c>
      <c r="D3429" s="83">
        <v>0</v>
      </c>
      <c r="E3429" s="83">
        <v>0</v>
      </c>
      <c r="F3429" s="83">
        <v>0</v>
      </c>
      <c r="G3429" s="83">
        <v>2</v>
      </c>
      <c r="H3429" s="83">
        <v>1</v>
      </c>
      <c r="I3429" s="83">
        <v>1</v>
      </c>
      <c r="J3429" s="83">
        <v>2</v>
      </c>
      <c r="K3429" s="83">
        <v>0</v>
      </c>
      <c r="L3429" s="83">
        <v>6</v>
      </c>
      <c r="M3429" s="84">
        <v>5.2631578947368418E-2</v>
      </c>
      <c r="N3429" s="85">
        <f t="shared" si="53"/>
        <v>0</v>
      </c>
    </row>
    <row r="3430" spans="1:14" x14ac:dyDescent="0.25">
      <c r="A3430" s="1" t="s">
        <v>378</v>
      </c>
      <c r="B3430" s="1" t="s">
        <v>420</v>
      </c>
      <c r="C3430" s="1" t="s">
        <v>471</v>
      </c>
      <c r="D3430" s="83">
        <v>1</v>
      </c>
      <c r="E3430" s="83">
        <v>1</v>
      </c>
      <c r="F3430" s="83">
        <v>2</v>
      </c>
      <c r="G3430" s="83">
        <v>4</v>
      </c>
      <c r="H3430" s="83">
        <v>1</v>
      </c>
      <c r="I3430" s="83">
        <v>0</v>
      </c>
      <c r="J3430" s="83">
        <v>0</v>
      </c>
      <c r="K3430" s="83">
        <v>0</v>
      </c>
      <c r="L3430" s="83">
        <v>9</v>
      </c>
      <c r="M3430" s="84">
        <v>7.8947368421052627E-2</v>
      </c>
      <c r="N3430" s="85">
        <f t="shared" si="53"/>
        <v>0.1111111111111111</v>
      </c>
    </row>
    <row r="3431" spans="1:14" x14ac:dyDescent="0.25">
      <c r="A3431" s="1" t="s">
        <v>378</v>
      </c>
      <c r="B3431" s="1" t="s">
        <v>420</v>
      </c>
      <c r="C3431" s="1" t="s">
        <v>472</v>
      </c>
      <c r="D3431" s="83">
        <v>3</v>
      </c>
      <c r="E3431" s="83">
        <v>24</v>
      </c>
      <c r="F3431" s="83">
        <v>3</v>
      </c>
      <c r="G3431" s="83">
        <v>0</v>
      </c>
      <c r="H3431" s="83">
        <v>1</v>
      </c>
      <c r="I3431" s="83">
        <v>1</v>
      </c>
      <c r="J3431" s="83">
        <v>0</v>
      </c>
      <c r="K3431" s="83">
        <v>0</v>
      </c>
      <c r="L3431" s="83">
        <v>32</v>
      </c>
      <c r="M3431" s="84">
        <v>0.2807017543859649</v>
      </c>
      <c r="N3431" s="85">
        <f t="shared" si="53"/>
        <v>0.75</v>
      </c>
    </row>
    <row r="3432" spans="1:14" x14ac:dyDescent="0.25">
      <c r="A3432" s="1" t="s">
        <v>378</v>
      </c>
      <c r="B3432" s="1" t="s">
        <v>420</v>
      </c>
      <c r="C3432" s="1" t="s">
        <v>473</v>
      </c>
      <c r="D3432" s="83">
        <v>2</v>
      </c>
      <c r="E3432" s="83">
        <v>1</v>
      </c>
      <c r="F3432" s="83">
        <v>1</v>
      </c>
      <c r="G3432" s="83">
        <v>1</v>
      </c>
      <c r="H3432" s="83">
        <v>1</v>
      </c>
      <c r="I3432" s="83">
        <v>1</v>
      </c>
      <c r="J3432" s="83">
        <v>0</v>
      </c>
      <c r="K3432" s="83">
        <v>0</v>
      </c>
      <c r="L3432" s="83">
        <v>7</v>
      </c>
      <c r="M3432" s="84">
        <v>6.1403508771929807E-2</v>
      </c>
      <c r="N3432" s="85">
        <f t="shared" si="53"/>
        <v>0.14285714285714285</v>
      </c>
    </row>
    <row r="3433" spans="1:14" x14ac:dyDescent="0.25">
      <c r="A3433" s="1" t="s">
        <v>378</v>
      </c>
      <c r="B3433" s="1" t="s">
        <v>420</v>
      </c>
      <c r="C3433" s="1" t="s">
        <v>474</v>
      </c>
      <c r="D3433" s="83">
        <v>0</v>
      </c>
      <c r="E3433" s="83">
        <v>7</v>
      </c>
      <c r="F3433" s="83">
        <v>1</v>
      </c>
      <c r="G3433" s="83">
        <v>0</v>
      </c>
      <c r="H3433" s="83">
        <v>1</v>
      </c>
      <c r="I3433" s="83">
        <v>0</v>
      </c>
      <c r="J3433" s="83">
        <v>0</v>
      </c>
      <c r="K3433" s="83">
        <v>0</v>
      </c>
      <c r="L3433" s="83">
        <v>9</v>
      </c>
      <c r="M3433" s="84">
        <v>7.8947368421052627E-2</v>
      </c>
      <c r="N3433" s="85">
        <f t="shared" si="53"/>
        <v>0.77777777777777779</v>
      </c>
    </row>
    <row r="3434" spans="1:14" x14ac:dyDescent="0.25">
      <c r="A3434" s="3" t="s">
        <v>378</v>
      </c>
      <c r="B3434" s="3" t="s">
        <v>421</v>
      </c>
      <c r="C3434" s="3" t="s">
        <v>467</v>
      </c>
      <c r="D3434" s="181">
        <v>0</v>
      </c>
      <c r="E3434" s="181">
        <v>45</v>
      </c>
      <c r="F3434" s="181">
        <v>18</v>
      </c>
      <c r="G3434" s="181">
        <v>6</v>
      </c>
      <c r="H3434" s="181">
        <v>3</v>
      </c>
      <c r="I3434" s="181">
        <v>1</v>
      </c>
      <c r="J3434" s="181">
        <v>1</v>
      </c>
      <c r="K3434" s="181">
        <v>1</v>
      </c>
      <c r="L3434" s="181">
        <v>75</v>
      </c>
      <c r="M3434" s="182">
        <v>1</v>
      </c>
      <c r="N3434" s="183">
        <f t="shared" si="53"/>
        <v>0.6</v>
      </c>
    </row>
    <row r="3435" spans="1:14" x14ac:dyDescent="0.25">
      <c r="A3435" s="1" t="s">
        <v>378</v>
      </c>
      <c r="B3435" s="1" t="s">
        <v>421</v>
      </c>
      <c r="C3435" s="1" t="s">
        <v>468</v>
      </c>
      <c r="D3435" s="83">
        <v>0</v>
      </c>
      <c r="E3435" s="83">
        <v>10</v>
      </c>
      <c r="F3435" s="83">
        <v>0</v>
      </c>
      <c r="G3435" s="83">
        <v>0</v>
      </c>
      <c r="H3435" s="83">
        <v>0</v>
      </c>
      <c r="I3435" s="83">
        <v>0</v>
      </c>
      <c r="J3435" s="83">
        <v>0</v>
      </c>
      <c r="K3435" s="83">
        <v>0</v>
      </c>
      <c r="L3435" s="83">
        <v>10</v>
      </c>
      <c r="M3435" s="84">
        <v>0.1333333333333333</v>
      </c>
      <c r="N3435" s="85">
        <f t="shared" si="53"/>
        <v>1</v>
      </c>
    </row>
    <row r="3436" spans="1:14" x14ac:dyDescent="0.25">
      <c r="A3436" s="1" t="s">
        <v>378</v>
      </c>
      <c r="B3436" s="1" t="s">
        <v>421</v>
      </c>
      <c r="C3436" s="1" t="s">
        <v>469</v>
      </c>
      <c r="D3436" s="83">
        <v>0</v>
      </c>
      <c r="E3436" s="83">
        <v>0</v>
      </c>
      <c r="F3436" s="83">
        <v>8</v>
      </c>
      <c r="G3436" s="83">
        <v>1</v>
      </c>
      <c r="H3436" s="83">
        <v>1</v>
      </c>
      <c r="I3436" s="83">
        <v>0</v>
      </c>
      <c r="J3436" s="83">
        <v>0</v>
      </c>
      <c r="K3436" s="83">
        <v>1</v>
      </c>
      <c r="L3436" s="83">
        <v>11</v>
      </c>
      <c r="M3436" s="84">
        <v>0.1466666666666667</v>
      </c>
      <c r="N3436" s="85">
        <f t="shared" si="53"/>
        <v>0</v>
      </c>
    </row>
    <row r="3437" spans="1:14" x14ac:dyDescent="0.25">
      <c r="A3437" s="1" t="s">
        <v>378</v>
      </c>
      <c r="B3437" s="1" t="s">
        <v>421</v>
      </c>
      <c r="C3437" s="1" t="s">
        <v>470</v>
      </c>
      <c r="D3437" s="83">
        <v>0</v>
      </c>
      <c r="E3437" s="83">
        <v>0</v>
      </c>
      <c r="F3437" s="83">
        <v>0</v>
      </c>
      <c r="G3437" s="83">
        <v>1</v>
      </c>
      <c r="H3437" s="83">
        <v>0</v>
      </c>
      <c r="I3437" s="83">
        <v>1</v>
      </c>
      <c r="J3437" s="83">
        <v>1</v>
      </c>
      <c r="K3437" s="83">
        <v>0</v>
      </c>
      <c r="L3437" s="83">
        <v>3</v>
      </c>
      <c r="M3437" s="84">
        <v>0.04</v>
      </c>
      <c r="N3437" s="85">
        <f t="shared" si="53"/>
        <v>0</v>
      </c>
    </row>
    <row r="3438" spans="1:14" x14ac:dyDescent="0.25">
      <c r="A3438" s="1" t="s">
        <v>378</v>
      </c>
      <c r="B3438" s="1" t="s">
        <v>421</v>
      </c>
      <c r="C3438" s="1" t="s">
        <v>471</v>
      </c>
      <c r="D3438" s="83">
        <v>0</v>
      </c>
      <c r="E3438" s="83">
        <v>1</v>
      </c>
      <c r="F3438" s="83">
        <v>1</v>
      </c>
      <c r="G3438" s="83">
        <v>0</v>
      </c>
      <c r="H3438" s="83">
        <v>1</v>
      </c>
      <c r="I3438" s="83">
        <v>0</v>
      </c>
      <c r="J3438" s="83">
        <v>0</v>
      </c>
      <c r="K3438" s="83">
        <v>0</v>
      </c>
      <c r="L3438" s="83">
        <v>3</v>
      </c>
      <c r="M3438" s="84">
        <v>0.04</v>
      </c>
      <c r="N3438" s="85">
        <f t="shared" si="53"/>
        <v>0.33333333333333331</v>
      </c>
    </row>
    <row r="3439" spans="1:14" x14ac:dyDescent="0.25">
      <c r="A3439" s="1" t="s">
        <v>378</v>
      </c>
      <c r="B3439" s="1" t="s">
        <v>421</v>
      </c>
      <c r="C3439" s="1" t="s">
        <v>472</v>
      </c>
      <c r="D3439" s="83">
        <v>0</v>
      </c>
      <c r="E3439" s="83">
        <v>26</v>
      </c>
      <c r="F3439" s="83">
        <v>4</v>
      </c>
      <c r="G3439" s="83">
        <v>3</v>
      </c>
      <c r="H3439" s="83">
        <v>1</v>
      </c>
      <c r="I3439" s="83">
        <v>0</v>
      </c>
      <c r="J3439" s="83">
        <v>0</v>
      </c>
      <c r="K3439" s="83">
        <v>0</v>
      </c>
      <c r="L3439" s="83">
        <v>34</v>
      </c>
      <c r="M3439" s="84">
        <v>0.45333333333333331</v>
      </c>
      <c r="N3439" s="85">
        <f t="shared" si="53"/>
        <v>0.76470588235294112</v>
      </c>
    </row>
    <row r="3440" spans="1:14" x14ac:dyDescent="0.25">
      <c r="A3440" s="1" t="s">
        <v>378</v>
      </c>
      <c r="B3440" s="1" t="s">
        <v>421</v>
      </c>
      <c r="C3440" s="1" t="s">
        <v>473</v>
      </c>
      <c r="D3440" s="83">
        <v>0</v>
      </c>
      <c r="E3440" s="83">
        <v>0</v>
      </c>
      <c r="F3440" s="83">
        <v>3</v>
      </c>
      <c r="G3440" s="83">
        <v>1</v>
      </c>
      <c r="H3440" s="83">
        <v>0</v>
      </c>
      <c r="I3440" s="83">
        <v>0</v>
      </c>
      <c r="J3440" s="83">
        <v>0</v>
      </c>
      <c r="K3440" s="83">
        <v>0</v>
      </c>
      <c r="L3440" s="83">
        <v>4</v>
      </c>
      <c r="M3440" s="84">
        <v>5.3333333333333337E-2</v>
      </c>
      <c r="N3440" s="85">
        <f t="shared" si="53"/>
        <v>0</v>
      </c>
    </row>
    <row r="3441" spans="1:14" x14ac:dyDescent="0.25">
      <c r="A3441" s="1" t="s">
        <v>378</v>
      </c>
      <c r="B3441" s="1" t="s">
        <v>421</v>
      </c>
      <c r="C3441" s="1" t="s">
        <v>474</v>
      </c>
      <c r="D3441" s="83">
        <v>0</v>
      </c>
      <c r="E3441" s="83">
        <v>8</v>
      </c>
      <c r="F3441" s="83">
        <v>2</v>
      </c>
      <c r="G3441" s="83">
        <v>0</v>
      </c>
      <c r="H3441" s="83">
        <v>0</v>
      </c>
      <c r="I3441" s="83">
        <v>0</v>
      </c>
      <c r="J3441" s="83">
        <v>0</v>
      </c>
      <c r="K3441" s="83">
        <v>0</v>
      </c>
      <c r="L3441" s="83">
        <v>10</v>
      </c>
      <c r="M3441" s="84">
        <v>0.1333333333333333</v>
      </c>
      <c r="N3441" s="85">
        <f t="shared" si="53"/>
        <v>0.8</v>
      </c>
    </row>
    <row r="3442" spans="1:14" x14ac:dyDescent="0.25">
      <c r="A3442" s="3" t="s">
        <v>378</v>
      </c>
      <c r="B3442" s="3" t="s">
        <v>422</v>
      </c>
      <c r="C3442" s="3" t="s">
        <v>467</v>
      </c>
      <c r="D3442" s="181">
        <v>1</v>
      </c>
      <c r="E3442" s="181">
        <v>54</v>
      </c>
      <c r="F3442" s="181">
        <v>29</v>
      </c>
      <c r="G3442" s="181">
        <v>20</v>
      </c>
      <c r="H3442" s="181">
        <v>11</v>
      </c>
      <c r="I3442" s="181">
        <v>2</v>
      </c>
      <c r="J3442" s="181">
        <v>1</v>
      </c>
      <c r="K3442" s="181">
        <v>3</v>
      </c>
      <c r="L3442" s="181">
        <v>121</v>
      </c>
      <c r="M3442" s="182">
        <v>1</v>
      </c>
      <c r="N3442" s="183">
        <f t="shared" si="53"/>
        <v>0.4462809917355372</v>
      </c>
    </row>
    <row r="3443" spans="1:14" x14ac:dyDescent="0.25">
      <c r="A3443" s="1" t="s">
        <v>378</v>
      </c>
      <c r="B3443" s="1" t="s">
        <v>422</v>
      </c>
      <c r="C3443" s="1" t="s">
        <v>468</v>
      </c>
      <c r="D3443" s="83">
        <v>1</v>
      </c>
      <c r="E3443" s="83">
        <v>19</v>
      </c>
      <c r="F3443" s="83">
        <v>6</v>
      </c>
      <c r="G3443" s="83">
        <v>0</v>
      </c>
      <c r="H3443" s="83">
        <v>0</v>
      </c>
      <c r="I3443" s="83">
        <v>0</v>
      </c>
      <c r="J3443" s="83">
        <v>0</v>
      </c>
      <c r="K3443" s="83">
        <v>0</v>
      </c>
      <c r="L3443" s="83">
        <v>26</v>
      </c>
      <c r="M3443" s="84">
        <v>0.21487603305785119</v>
      </c>
      <c r="N3443" s="85">
        <f t="shared" si="53"/>
        <v>0.73076923076923073</v>
      </c>
    </row>
    <row r="3444" spans="1:14" x14ac:dyDescent="0.25">
      <c r="A3444" s="1" t="s">
        <v>378</v>
      </c>
      <c r="B3444" s="1" t="s">
        <v>422</v>
      </c>
      <c r="C3444" s="1" t="s">
        <v>469</v>
      </c>
      <c r="D3444" s="83">
        <v>0</v>
      </c>
      <c r="E3444" s="83">
        <v>0</v>
      </c>
      <c r="F3444" s="83">
        <v>11</v>
      </c>
      <c r="G3444" s="83">
        <v>12</v>
      </c>
      <c r="H3444" s="83">
        <v>7</v>
      </c>
      <c r="I3444" s="83">
        <v>0</v>
      </c>
      <c r="J3444" s="83">
        <v>1</v>
      </c>
      <c r="K3444" s="83">
        <v>1</v>
      </c>
      <c r="L3444" s="83">
        <v>32</v>
      </c>
      <c r="M3444" s="84">
        <v>0.26446280991735538</v>
      </c>
      <c r="N3444" s="85">
        <f t="shared" si="53"/>
        <v>0</v>
      </c>
    </row>
    <row r="3445" spans="1:14" x14ac:dyDescent="0.25">
      <c r="A3445" s="1" t="s">
        <v>378</v>
      </c>
      <c r="B3445" s="1" t="s">
        <v>422</v>
      </c>
      <c r="C3445" s="1" t="s">
        <v>470</v>
      </c>
      <c r="D3445" s="83">
        <v>0</v>
      </c>
      <c r="E3445" s="83">
        <v>0</v>
      </c>
      <c r="F3445" s="83">
        <v>0</v>
      </c>
      <c r="G3445" s="83">
        <v>1</v>
      </c>
      <c r="H3445" s="83">
        <v>2</v>
      </c>
      <c r="I3445" s="83">
        <v>2</v>
      </c>
      <c r="J3445" s="83">
        <v>0</v>
      </c>
      <c r="K3445" s="83">
        <v>1</v>
      </c>
      <c r="L3445" s="83">
        <v>6</v>
      </c>
      <c r="M3445" s="84">
        <v>4.9586776859504127E-2</v>
      </c>
      <c r="N3445" s="85">
        <f t="shared" si="53"/>
        <v>0</v>
      </c>
    </row>
    <row r="3446" spans="1:14" x14ac:dyDescent="0.25">
      <c r="A3446" s="1" t="s">
        <v>378</v>
      </c>
      <c r="B3446" s="1" t="s">
        <v>422</v>
      </c>
      <c r="C3446" s="1" t="s">
        <v>471</v>
      </c>
      <c r="D3446" s="83">
        <v>0</v>
      </c>
      <c r="E3446" s="83">
        <v>0</v>
      </c>
      <c r="F3446" s="83">
        <v>1</v>
      </c>
      <c r="G3446" s="83">
        <v>4</v>
      </c>
      <c r="H3446" s="83">
        <v>0</v>
      </c>
      <c r="I3446" s="83">
        <v>0</v>
      </c>
      <c r="J3446" s="83">
        <v>0</v>
      </c>
      <c r="K3446" s="83">
        <v>0</v>
      </c>
      <c r="L3446" s="83">
        <v>5</v>
      </c>
      <c r="M3446" s="84">
        <v>4.1322314049586778E-2</v>
      </c>
      <c r="N3446" s="85">
        <f t="shared" si="53"/>
        <v>0</v>
      </c>
    </row>
    <row r="3447" spans="1:14" x14ac:dyDescent="0.25">
      <c r="A3447" s="1" t="s">
        <v>378</v>
      </c>
      <c r="B3447" s="1" t="s">
        <v>422</v>
      </c>
      <c r="C3447" s="1" t="s">
        <v>472</v>
      </c>
      <c r="D3447" s="83">
        <v>0</v>
      </c>
      <c r="E3447" s="83">
        <v>29</v>
      </c>
      <c r="F3447" s="83">
        <v>7</v>
      </c>
      <c r="G3447" s="83">
        <v>3</v>
      </c>
      <c r="H3447" s="83">
        <v>1</v>
      </c>
      <c r="I3447" s="83">
        <v>0</v>
      </c>
      <c r="J3447" s="83">
        <v>0</v>
      </c>
      <c r="K3447" s="83">
        <v>1</v>
      </c>
      <c r="L3447" s="83">
        <v>41</v>
      </c>
      <c r="M3447" s="84">
        <v>0.3388429752066115</v>
      </c>
      <c r="N3447" s="85">
        <f t="shared" si="53"/>
        <v>0.70731707317073167</v>
      </c>
    </row>
    <row r="3448" spans="1:14" x14ac:dyDescent="0.25">
      <c r="A3448" s="1" t="s">
        <v>378</v>
      </c>
      <c r="B3448" s="1" t="s">
        <v>422</v>
      </c>
      <c r="C3448" s="1" t="s">
        <v>473</v>
      </c>
      <c r="D3448" s="83">
        <v>0</v>
      </c>
      <c r="E3448" s="83">
        <v>0</v>
      </c>
      <c r="F3448" s="83">
        <v>3</v>
      </c>
      <c r="G3448" s="83">
        <v>0</v>
      </c>
      <c r="H3448" s="83">
        <v>1</v>
      </c>
      <c r="I3448" s="83">
        <v>0</v>
      </c>
      <c r="J3448" s="83">
        <v>0</v>
      </c>
      <c r="K3448" s="83">
        <v>0</v>
      </c>
      <c r="L3448" s="83">
        <v>4</v>
      </c>
      <c r="M3448" s="84">
        <v>3.3057851239669422E-2</v>
      </c>
      <c r="N3448" s="85">
        <f t="shared" si="53"/>
        <v>0</v>
      </c>
    </row>
    <row r="3449" spans="1:14" x14ac:dyDescent="0.25">
      <c r="A3449" s="1" t="s">
        <v>378</v>
      </c>
      <c r="B3449" s="1" t="s">
        <v>422</v>
      </c>
      <c r="C3449" s="1" t="s">
        <v>474</v>
      </c>
      <c r="D3449" s="83">
        <v>0</v>
      </c>
      <c r="E3449" s="83">
        <v>6</v>
      </c>
      <c r="F3449" s="83">
        <v>1</v>
      </c>
      <c r="G3449" s="83">
        <v>0</v>
      </c>
      <c r="H3449" s="83">
        <v>0</v>
      </c>
      <c r="I3449" s="83">
        <v>0</v>
      </c>
      <c r="J3449" s="83">
        <v>0</v>
      </c>
      <c r="K3449" s="83">
        <v>0</v>
      </c>
      <c r="L3449" s="83">
        <v>7</v>
      </c>
      <c r="M3449" s="84">
        <v>5.7851239669421489E-2</v>
      </c>
      <c r="N3449" s="85">
        <f t="shared" si="53"/>
        <v>0.8571428571428571</v>
      </c>
    </row>
    <row r="3450" spans="1:14" x14ac:dyDescent="0.25">
      <c r="A3450" s="3" t="s">
        <v>378</v>
      </c>
      <c r="B3450" s="3" t="s">
        <v>386</v>
      </c>
      <c r="C3450" s="3" t="s">
        <v>467</v>
      </c>
      <c r="D3450" s="181">
        <v>7</v>
      </c>
      <c r="E3450" s="181">
        <v>32</v>
      </c>
      <c r="F3450" s="181">
        <v>10</v>
      </c>
      <c r="G3450" s="181">
        <v>7</v>
      </c>
      <c r="H3450" s="181">
        <v>1</v>
      </c>
      <c r="I3450" s="181">
        <v>0</v>
      </c>
      <c r="J3450" s="181">
        <v>2</v>
      </c>
      <c r="K3450" s="181">
        <v>0</v>
      </c>
      <c r="L3450" s="181">
        <v>59</v>
      </c>
      <c r="M3450" s="182">
        <v>1</v>
      </c>
      <c r="N3450" s="183">
        <f t="shared" si="53"/>
        <v>0.5423728813559322</v>
      </c>
    </row>
    <row r="3451" spans="1:14" x14ac:dyDescent="0.25">
      <c r="A3451" s="1" t="s">
        <v>378</v>
      </c>
      <c r="B3451" s="1" t="s">
        <v>386</v>
      </c>
      <c r="C3451" s="1" t="s">
        <v>468</v>
      </c>
      <c r="D3451" s="83">
        <v>2</v>
      </c>
      <c r="E3451" s="83">
        <v>9</v>
      </c>
      <c r="F3451" s="83">
        <v>1</v>
      </c>
      <c r="G3451" s="83">
        <v>0</v>
      </c>
      <c r="H3451" s="83">
        <v>0</v>
      </c>
      <c r="I3451" s="83">
        <v>0</v>
      </c>
      <c r="J3451" s="83">
        <v>0</v>
      </c>
      <c r="K3451" s="83">
        <v>0</v>
      </c>
      <c r="L3451" s="83">
        <v>12</v>
      </c>
      <c r="M3451" s="84">
        <v>0.20338983050847459</v>
      </c>
      <c r="N3451" s="85">
        <f t="shared" si="53"/>
        <v>0.75</v>
      </c>
    </row>
    <row r="3452" spans="1:14" x14ac:dyDescent="0.25">
      <c r="A3452" s="1" t="s">
        <v>378</v>
      </c>
      <c r="B3452" s="1" t="s">
        <v>386</v>
      </c>
      <c r="C3452" s="1" t="s">
        <v>469</v>
      </c>
      <c r="D3452" s="83">
        <v>1</v>
      </c>
      <c r="E3452" s="83">
        <v>0</v>
      </c>
      <c r="F3452" s="83">
        <v>6</v>
      </c>
      <c r="G3452" s="83">
        <v>2</v>
      </c>
      <c r="H3452" s="83">
        <v>1</v>
      </c>
      <c r="I3452" s="83">
        <v>0</v>
      </c>
      <c r="J3452" s="83">
        <v>1</v>
      </c>
      <c r="K3452" s="83">
        <v>0</v>
      </c>
      <c r="L3452" s="83">
        <v>11</v>
      </c>
      <c r="M3452" s="84">
        <v>0.1864406779661017</v>
      </c>
      <c r="N3452" s="85">
        <f t="shared" si="53"/>
        <v>0</v>
      </c>
    </row>
    <row r="3453" spans="1:14" x14ac:dyDescent="0.25">
      <c r="A3453" s="1" t="s">
        <v>378</v>
      </c>
      <c r="B3453" s="1" t="s">
        <v>386</v>
      </c>
      <c r="C3453" s="1" t="s">
        <v>470</v>
      </c>
      <c r="D3453" s="83">
        <v>0</v>
      </c>
      <c r="E3453" s="83">
        <v>0</v>
      </c>
      <c r="F3453" s="83">
        <v>0</v>
      </c>
      <c r="G3453" s="83">
        <v>1</v>
      </c>
      <c r="H3453" s="83">
        <v>0</v>
      </c>
      <c r="I3453" s="83">
        <v>0</v>
      </c>
      <c r="J3453" s="83">
        <v>1</v>
      </c>
      <c r="K3453" s="83">
        <v>0</v>
      </c>
      <c r="L3453" s="83">
        <v>2</v>
      </c>
      <c r="M3453" s="84">
        <v>3.3898305084745763E-2</v>
      </c>
      <c r="N3453" s="85">
        <f t="shared" si="53"/>
        <v>0</v>
      </c>
    </row>
    <row r="3454" spans="1:14" x14ac:dyDescent="0.25">
      <c r="A3454" s="1" t="s">
        <v>378</v>
      </c>
      <c r="B3454" s="1" t="s">
        <v>386</v>
      </c>
      <c r="C3454" s="1" t="s">
        <v>471</v>
      </c>
      <c r="D3454" s="83">
        <v>0</v>
      </c>
      <c r="E3454" s="83">
        <v>0</v>
      </c>
      <c r="F3454" s="83">
        <v>0</v>
      </c>
      <c r="G3454" s="83">
        <v>1</v>
      </c>
      <c r="H3454" s="83">
        <v>0</v>
      </c>
      <c r="I3454" s="83">
        <v>0</v>
      </c>
      <c r="J3454" s="83">
        <v>0</v>
      </c>
      <c r="K3454" s="83">
        <v>0</v>
      </c>
      <c r="L3454" s="83">
        <v>1</v>
      </c>
      <c r="M3454" s="84">
        <v>1.6949152542372881E-2</v>
      </c>
      <c r="N3454" s="85">
        <f t="shared" si="53"/>
        <v>0</v>
      </c>
    </row>
    <row r="3455" spans="1:14" x14ac:dyDescent="0.25">
      <c r="A3455" s="1" t="s">
        <v>378</v>
      </c>
      <c r="B3455" s="1" t="s">
        <v>386</v>
      </c>
      <c r="C3455" s="1" t="s">
        <v>478</v>
      </c>
      <c r="D3455" s="83">
        <v>1</v>
      </c>
      <c r="E3455" s="83">
        <v>0</v>
      </c>
      <c r="F3455" s="83">
        <v>0</v>
      </c>
      <c r="G3455" s="83">
        <v>0</v>
      </c>
      <c r="H3455" s="83">
        <v>0</v>
      </c>
      <c r="I3455" s="83">
        <v>0</v>
      </c>
      <c r="J3455" s="83">
        <v>0</v>
      </c>
      <c r="K3455" s="83">
        <v>0</v>
      </c>
      <c r="L3455" s="83">
        <v>1</v>
      </c>
      <c r="M3455" s="84">
        <v>1.6949152542372881E-2</v>
      </c>
      <c r="N3455" s="85">
        <f t="shared" si="53"/>
        <v>0</v>
      </c>
    </row>
    <row r="3456" spans="1:14" x14ac:dyDescent="0.25">
      <c r="A3456" s="1" t="s">
        <v>378</v>
      </c>
      <c r="B3456" s="1" t="s">
        <v>386</v>
      </c>
      <c r="C3456" s="1" t="s">
        <v>472</v>
      </c>
      <c r="D3456" s="83">
        <v>3</v>
      </c>
      <c r="E3456" s="83">
        <v>18</v>
      </c>
      <c r="F3456" s="83">
        <v>1</v>
      </c>
      <c r="G3456" s="83">
        <v>2</v>
      </c>
      <c r="H3456" s="83">
        <v>0</v>
      </c>
      <c r="I3456" s="83">
        <v>0</v>
      </c>
      <c r="J3456" s="83">
        <v>0</v>
      </c>
      <c r="K3456" s="83">
        <v>0</v>
      </c>
      <c r="L3456" s="83">
        <v>24</v>
      </c>
      <c r="M3456" s="84">
        <v>0.40677966101694918</v>
      </c>
      <c r="N3456" s="85">
        <f t="shared" si="53"/>
        <v>0.75</v>
      </c>
    </row>
    <row r="3457" spans="1:14" x14ac:dyDescent="0.25">
      <c r="A3457" s="1" t="s">
        <v>378</v>
      </c>
      <c r="B3457" s="1" t="s">
        <v>386</v>
      </c>
      <c r="C3457" s="1" t="s">
        <v>473</v>
      </c>
      <c r="D3457" s="83">
        <v>0</v>
      </c>
      <c r="E3457" s="83">
        <v>0</v>
      </c>
      <c r="F3457" s="83">
        <v>0</v>
      </c>
      <c r="G3457" s="83">
        <v>1</v>
      </c>
      <c r="H3457" s="83">
        <v>0</v>
      </c>
      <c r="I3457" s="83">
        <v>0</v>
      </c>
      <c r="J3457" s="83">
        <v>0</v>
      </c>
      <c r="K3457" s="83">
        <v>0</v>
      </c>
      <c r="L3457" s="83">
        <v>1</v>
      </c>
      <c r="M3457" s="84">
        <v>1.6949152542372881E-2</v>
      </c>
      <c r="N3457" s="85">
        <f t="shared" si="53"/>
        <v>0</v>
      </c>
    </row>
    <row r="3458" spans="1:14" x14ac:dyDescent="0.25">
      <c r="A3458" s="1" t="s">
        <v>378</v>
      </c>
      <c r="B3458" s="1" t="s">
        <v>386</v>
      </c>
      <c r="C3458" s="1" t="s">
        <v>474</v>
      </c>
      <c r="D3458" s="83">
        <v>0</v>
      </c>
      <c r="E3458" s="83">
        <v>5</v>
      </c>
      <c r="F3458" s="83">
        <v>2</v>
      </c>
      <c r="G3458" s="83">
        <v>0</v>
      </c>
      <c r="H3458" s="83">
        <v>0</v>
      </c>
      <c r="I3458" s="83">
        <v>0</v>
      </c>
      <c r="J3458" s="83">
        <v>0</v>
      </c>
      <c r="K3458" s="83">
        <v>0</v>
      </c>
      <c r="L3458" s="83">
        <v>7</v>
      </c>
      <c r="M3458" s="84">
        <v>0.1186440677966102</v>
      </c>
      <c r="N3458" s="85">
        <f t="shared" si="53"/>
        <v>0.7142857142857143</v>
      </c>
    </row>
    <row r="3459" spans="1:14" x14ac:dyDescent="0.25">
      <c r="A3459" s="3" t="s">
        <v>378</v>
      </c>
      <c r="B3459" s="3" t="s">
        <v>412</v>
      </c>
      <c r="C3459" s="3" t="s">
        <v>467</v>
      </c>
      <c r="D3459" s="181">
        <v>11</v>
      </c>
      <c r="E3459" s="181">
        <v>57</v>
      </c>
      <c r="F3459" s="181">
        <v>48</v>
      </c>
      <c r="G3459" s="181">
        <v>16</v>
      </c>
      <c r="H3459" s="181">
        <v>14</v>
      </c>
      <c r="I3459" s="181">
        <v>4</v>
      </c>
      <c r="J3459" s="181">
        <v>6</v>
      </c>
      <c r="K3459" s="181">
        <v>2</v>
      </c>
      <c r="L3459" s="181">
        <v>158</v>
      </c>
      <c r="M3459" s="182">
        <v>1</v>
      </c>
      <c r="N3459" s="183">
        <f t="shared" si="53"/>
        <v>0.36075949367088606</v>
      </c>
    </row>
    <row r="3460" spans="1:14" x14ac:dyDescent="0.25">
      <c r="A3460" s="1" t="s">
        <v>378</v>
      </c>
      <c r="B3460" s="1" t="s">
        <v>412</v>
      </c>
      <c r="C3460" s="1" t="s">
        <v>468</v>
      </c>
      <c r="D3460" s="83">
        <v>2</v>
      </c>
      <c r="E3460" s="83">
        <v>16</v>
      </c>
      <c r="F3460" s="83">
        <v>6</v>
      </c>
      <c r="G3460" s="83">
        <v>0</v>
      </c>
      <c r="H3460" s="83">
        <v>0</v>
      </c>
      <c r="I3460" s="83">
        <v>0</v>
      </c>
      <c r="J3460" s="83">
        <v>0</v>
      </c>
      <c r="K3460" s="83">
        <v>0</v>
      </c>
      <c r="L3460" s="83">
        <v>24</v>
      </c>
      <c r="M3460" s="84">
        <v>0.15189873417721519</v>
      </c>
      <c r="N3460" s="85">
        <f t="shared" ref="N3460:N3523" si="54">E3460/L3460</f>
        <v>0.66666666666666663</v>
      </c>
    </row>
    <row r="3461" spans="1:14" x14ac:dyDescent="0.25">
      <c r="A3461" s="1" t="s">
        <v>378</v>
      </c>
      <c r="B3461" s="1" t="s">
        <v>412</v>
      </c>
      <c r="C3461" s="1" t="s">
        <v>469</v>
      </c>
      <c r="D3461" s="83">
        <v>3</v>
      </c>
      <c r="E3461" s="83">
        <v>1</v>
      </c>
      <c r="F3461" s="83">
        <v>30</v>
      </c>
      <c r="G3461" s="83">
        <v>8</v>
      </c>
      <c r="H3461" s="83">
        <v>9</v>
      </c>
      <c r="I3461" s="83">
        <v>0</v>
      </c>
      <c r="J3461" s="83">
        <v>5</v>
      </c>
      <c r="K3461" s="83">
        <v>0</v>
      </c>
      <c r="L3461" s="83">
        <v>56</v>
      </c>
      <c r="M3461" s="84">
        <v>0.35443037974683539</v>
      </c>
      <c r="N3461" s="85">
        <f t="shared" si="54"/>
        <v>1.7857142857142856E-2</v>
      </c>
    </row>
    <row r="3462" spans="1:14" x14ac:dyDescent="0.25">
      <c r="A3462" s="1" t="s">
        <v>378</v>
      </c>
      <c r="B3462" s="1" t="s">
        <v>412</v>
      </c>
      <c r="C3462" s="1" t="s">
        <v>470</v>
      </c>
      <c r="D3462" s="83">
        <v>1</v>
      </c>
      <c r="E3462" s="83">
        <v>0</v>
      </c>
      <c r="F3462" s="83">
        <v>0</v>
      </c>
      <c r="G3462" s="83">
        <v>3</v>
      </c>
      <c r="H3462" s="83">
        <v>3</v>
      </c>
      <c r="I3462" s="83">
        <v>3</v>
      </c>
      <c r="J3462" s="83">
        <v>1</v>
      </c>
      <c r="K3462" s="83">
        <v>2</v>
      </c>
      <c r="L3462" s="83">
        <v>13</v>
      </c>
      <c r="M3462" s="84">
        <v>8.2278481012658222E-2</v>
      </c>
      <c r="N3462" s="85">
        <f t="shared" si="54"/>
        <v>0</v>
      </c>
    </row>
    <row r="3463" spans="1:14" x14ac:dyDescent="0.25">
      <c r="A3463" s="1" t="s">
        <v>378</v>
      </c>
      <c r="B3463" s="1" t="s">
        <v>412</v>
      </c>
      <c r="C3463" s="1" t="s">
        <v>471</v>
      </c>
      <c r="D3463" s="83">
        <v>0</v>
      </c>
      <c r="E3463" s="83">
        <v>0</v>
      </c>
      <c r="F3463" s="83">
        <v>2</v>
      </c>
      <c r="G3463" s="83">
        <v>1</v>
      </c>
      <c r="H3463" s="83">
        <v>0</v>
      </c>
      <c r="I3463" s="83">
        <v>0</v>
      </c>
      <c r="J3463" s="83">
        <v>0</v>
      </c>
      <c r="K3463" s="83">
        <v>0</v>
      </c>
      <c r="L3463" s="83">
        <v>3</v>
      </c>
      <c r="M3463" s="84">
        <v>1.8987341772151899E-2</v>
      </c>
      <c r="N3463" s="85">
        <f t="shared" si="54"/>
        <v>0</v>
      </c>
    </row>
    <row r="3464" spans="1:14" x14ac:dyDescent="0.25">
      <c r="A3464" s="1" t="s">
        <v>378</v>
      </c>
      <c r="B3464" s="1" t="s">
        <v>412</v>
      </c>
      <c r="C3464" s="1" t="s">
        <v>481</v>
      </c>
      <c r="D3464" s="83">
        <v>0</v>
      </c>
      <c r="E3464" s="83">
        <v>1</v>
      </c>
      <c r="F3464" s="83">
        <v>0</v>
      </c>
      <c r="G3464" s="83">
        <v>0</v>
      </c>
      <c r="H3464" s="83">
        <v>0</v>
      </c>
      <c r="I3464" s="83">
        <v>0</v>
      </c>
      <c r="J3464" s="83">
        <v>0</v>
      </c>
      <c r="K3464" s="83">
        <v>0</v>
      </c>
      <c r="L3464" s="83">
        <v>1</v>
      </c>
      <c r="M3464" s="84">
        <v>6.3291139240506328E-3</v>
      </c>
      <c r="N3464" s="85">
        <f t="shared" si="54"/>
        <v>1</v>
      </c>
    </row>
    <row r="3465" spans="1:14" x14ac:dyDescent="0.25">
      <c r="A3465" s="1" t="s">
        <v>378</v>
      </c>
      <c r="B3465" s="1" t="s">
        <v>412</v>
      </c>
      <c r="C3465" s="1" t="s">
        <v>472</v>
      </c>
      <c r="D3465" s="83">
        <v>5</v>
      </c>
      <c r="E3465" s="83">
        <v>28</v>
      </c>
      <c r="F3465" s="83">
        <v>6</v>
      </c>
      <c r="G3465" s="83">
        <v>3</v>
      </c>
      <c r="H3465" s="83">
        <v>0</v>
      </c>
      <c r="I3465" s="83">
        <v>0</v>
      </c>
      <c r="J3465" s="83">
        <v>0</v>
      </c>
      <c r="K3465" s="83">
        <v>0</v>
      </c>
      <c r="L3465" s="83">
        <v>42</v>
      </c>
      <c r="M3465" s="84">
        <v>0.26582278481012661</v>
      </c>
      <c r="N3465" s="85">
        <f t="shared" si="54"/>
        <v>0.66666666666666663</v>
      </c>
    </row>
    <row r="3466" spans="1:14" x14ac:dyDescent="0.25">
      <c r="A3466" s="1" t="s">
        <v>378</v>
      </c>
      <c r="B3466" s="1" t="s">
        <v>412</v>
      </c>
      <c r="C3466" s="1" t="s">
        <v>473</v>
      </c>
      <c r="D3466" s="83">
        <v>0</v>
      </c>
      <c r="E3466" s="83">
        <v>0</v>
      </c>
      <c r="F3466" s="83">
        <v>3</v>
      </c>
      <c r="G3466" s="83">
        <v>0</v>
      </c>
      <c r="H3466" s="83">
        <v>2</v>
      </c>
      <c r="I3466" s="83">
        <v>1</v>
      </c>
      <c r="J3466" s="83">
        <v>0</v>
      </c>
      <c r="K3466" s="83">
        <v>0</v>
      </c>
      <c r="L3466" s="83">
        <v>6</v>
      </c>
      <c r="M3466" s="84">
        <v>3.7974683544303799E-2</v>
      </c>
      <c r="N3466" s="85">
        <f t="shared" si="54"/>
        <v>0</v>
      </c>
    </row>
    <row r="3467" spans="1:14" x14ac:dyDescent="0.25">
      <c r="A3467" s="1" t="s">
        <v>378</v>
      </c>
      <c r="B3467" s="1" t="s">
        <v>412</v>
      </c>
      <c r="C3467" s="1" t="s">
        <v>474</v>
      </c>
      <c r="D3467" s="83">
        <v>0</v>
      </c>
      <c r="E3467" s="83">
        <v>11</v>
      </c>
      <c r="F3467" s="83">
        <v>1</v>
      </c>
      <c r="G3467" s="83">
        <v>1</v>
      </c>
      <c r="H3467" s="83">
        <v>0</v>
      </c>
      <c r="I3467" s="83">
        <v>0</v>
      </c>
      <c r="J3467" s="83">
        <v>0</v>
      </c>
      <c r="K3467" s="83">
        <v>0</v>
      </c>
      <c r="L3467" s="83">
        <v>13</v>
      </c>
      <c r="M3467" s="84">
        <v>8.2278481012658222E-2</v>
      </c>
      <c r="N3467" s="85">
        <f t="shared" si="54"/>
        <v>0.84615384615384615</v>
      </c>
    </row>
    <row r="3468" spans="1:14" x14ac:dyDescent="0.25">
      <c r="A3468" s="3" t="s">
        <v>378</v>
      </c>
      <c r="B3468" s="3" t="s">
        <v>413</v>
      </c>
      <c r="C3468" s="3" t="s">
        <v>467</v>
      </c>
      <c r="D3468" s="181">
        <v>0</v>
      </c>
      <c r="E3468" s="181">
        <v>30</v>
      </c>
      <c r="F3468" s="181">
        <v>8</v>
      </c>
      <c r="G3468" s="181">
        <v>11</v>
      </c>
      <c r="H3468" s="181">
        <v>5</v>
      </c>
      <c r="I3468" s="181">
        <v>1</v>
      </c>
      <c r="J3468" s="181">
        <v>3</v>
      </c>
      <c r="K3468" s="181">
        <v>1</v>
      </c>
      <c r="L3468" s="181">
        <v>59</v>
      </c>
      <c r="M3468" s="182">
        <v>1</v>
      </c>
      <c r="N3468" s="183">
        <f t="shared" si="54"/>
        <v>0.50847457627118642</v>
      </c>
    </row>
    <row r="3469" spans="1:14" x14ac:dyDescent="0.25">
      <c r="A3469" s="1" t="s">
        <v>378</v>
      </c>
      <c r="B3469" s="1" t="s">
        <v>413</v>
      </c>
      <c r="C3469" s="1" t="s">
        <v>468</v>
      </c>
      <c r="D3469" s="83">
        <v>0</v>
      </c>
      <c r="E3469" s="83">
        <v>6</v>
      </c>
      <c r="F3469" s="83">
        <v>1</v>
      </c>
      <c r="G3469" s="83">
        <v>0</v>
      </c>
      <c r="H3469" s="83">
        <v>0</v>
      </c>
      <c r="I3469" s="83">
        <v>0</v>
      </c>
      <c r="J3469" s="83">
        <v>0</v>
      </c>
      <c r="K3469" s="83">
        <v>0</v>
      </c>
      <c r="L3469" s="83">
        <v>7</v>
      </c>
      <c r="M3469" s="84">
        <v>0.1186440677966102</v>
      </c>
      <c r="N3469" s="85">
        <f t="shared" si="54"/>
        <v>0.8571428571428571</v>
      </c>
    </row>
    <row r="3470" spans="1:14" x14ac:dyDescent="0.25">
      <c r="A3470" s="1" t="s">
        <v>378</v>
      </c>
      <c r="B3470" s="1" t="s">
        <v>413</v>
      </c>
      <c r="C3470" s="1" t="s">
        <v>479</v>
      </c>
      <c r="D3470" s="83">
        <v>0</v>
      </c>
      <c r="E3470" s="83">
        <v>0</v>
      </c>
      <c r="F3470" s="83">
        <v>0</v>
      </c>
      <c r="G3470" s="83">
        <v>0</v>
      </c>
      <c r="H3470" s="83">
        <v>0</v>
      </c>
      <c r="I3470" s="83">
        <v>0</v>
      </c>
      <c r="J3470" s="83">
        <v>0</v>
      </c>
      <c r="K3470" s="83">
        <v>1</v>
      </c>
      <c r="L3470" s="83">
        <v>1</v>
      </c>
      <c r="M3470" s="84">
        <v>1.6949152542372881E-2</v>
      </c>
      <c r="N3470" s="85">
        <f t="shared" si="54"/>
        <v>0</v>
      </c>
    </row>
    <row r="3471" spans="1:14" x14ac:dyDescent="0.25">
      <c r="A3471" s="1" t="s">
        <v>378</v>
      </c>
      <c r="B3471" s="1" t="s">
        <v>413</v>
      </c>
      <c r="C3471" s="1" t="s">
        <v>480</v>
      </c>
      <c r="D3471" s="83">
        <v>0</v>
      </c>
      <c r="E3471" s="83">
        <v>0</v>
      </c>
      <c r="F3471" s="83">
        <v>0</v>
      </c>
      <c r="G3471" s="83">
        <v>0</v>
      </c>
      <c r="H3471" s="83">
        <v>0</v>
      </c>
      <c r="I3471" s="83">
        <v>0</v>
      </c>
      <c r="J3471" s="83">
        <v>1</v>
      </c>
      <c r="K3471" s="83">
        <v>0</v>
      </c>
      <c r="L3471" s="83">
        <v>1</v>
      </c>
      <c r="M3471" s="84">
        <v>1.6949152542372881E-2</v>
      </c>
      <c r="N3471" s="85">
        <f t="shared" si="54"/>
        <v>0</v>
      </c>
    </row>
    <row r="3472" spans="1:14" x14ac:dyDescent="0.25">
      <c r="A3472" s="1" t="s">
        <v>378</v>
      </c>
      <c r="B3472" s="1" t="s">
        <v>413</v>
      </c>
      <c r="C3472" s="1" t="s">
        <v>469</v>
      </c>
      <c r="D3472" s="83">
        <v>0</v>
      </c>
      <c r="E3472" s="83">
        <v>0</v>
      </c>
      <c r="F3472" s="83">
        <v>4</v>
      </c>
      <c r="G3472" s="83">
        <v>5</v>
      </c>
      <c r="H3472" s="83">
        <v>2</v>
      </c>
      <c r="I3472" s="83">
        <v>1</v>
      </c>
      <c r="J3472" s="83">
        <v>1</v>
      </c>
      <c r="K3472" s="83">
        <v>0</v>
      </c>
      <c r="L3472" s="83">
        <v>13</v>
      </c>
      <c r="M3472" s="84">
        <v>0.22033898305084751</v>
      </c>
      <c r="N3472" s="85">
        <f t="shared" si="54"/>
        <v>0</v>
      </c>
    </row>
    <row r="3473" spans="1:14" x14ac:dyDescent="0.25">
      <c r="A3473" s="1" t="s">
        <v>378</v>
      </c>
      <c r="B3473" s="1" t="s">
        <v>413</v>
      </c>
      <c r="C3473" s="1" t="s">
        <v>470</v>
      </c>
      <c r="D3473" s="83">
        <v>0</v>
      </c>
      <c r="E3473" s="83">
        <v>0</v>
      </c>
      <c r="F3473" s="83">
        <v>0</v>
      </c>
      <c r="G3473" s="83">
        <v>4</v>
      </c>
      <c r="H3473" s="83">
        <v>1</v>
      </c>
      <c r="I3473" s="83">
        <v>0</v>
      </c>
      <c r="J3473" s="83">
        <v>1</v>
      </c>
      <c r="K3473" s="83">
        <v>0</v>
      </c>
      <c r="L3473" s="83">
        <v>6</v>
      </c>
      <c r="M3473" s="84">
        <v>0.10169491525423729</v>
      </c>
      <c r="N3473" s="85">
        <f t="shared" si="54"/>
        <v>0</v>
      </c>
    </row>
    <row r="3474" spans="1:14" x14ac:dyDescent="0.25">
      <c r="A3474" s="1" t="s">
        <v>378</v>
      </c>
      <c r="B3474" s="1" t="s">
        <v>413</v>
      </c>
      <c r="C3474" s="1" t="s">
        <v>472</v>
      </c>
      <c r="D3474" s="83">
        <v>0</v>
      </c>
      <c r="E3474" s="83">
        <v>18</v>
      </c>
      <c r="F3474" s="83">
        <v>0</v>
      </c>
      <c r="G3474" s="83">
        <v>0</v>
      </c>
      <c r="H3474" s="83">
        <v>1</v>
      </c>
      <c r="I3474" s="83">
        <v>0</v>
      </c>
      <c r="J3474" s="83">
        <v>0</v>
      </c>
      <c r="K3474" s="83">
        <v>0</v>
      </c>
      <c r="L3474" s="83">
        <v>19</v>
      </c>
      <c r="M3474" s="84">
        <v>0.32203389830508472</v>
      </c>
      <c r="N3474" s="85">
        <f t="shared" si="54"/>
        <v>0.94736842105263153</v>
      </c>
    </row>
    <row r="3475" spans="1:14" x14ac:dyDescent="0.25">
      <c r="A3475" s="1" t="s">
        <v>378</v>
      </c>
      <c r="B3475" s="1" t="s">
        <v>413</v>
      </c>
      <c r="C3475" s="1" t="s">
        <v>473</v>
      </c>
      <c r="D3475" s="83">
        <v>0</v>
      </c>
      <c r="E3475" s="83">
        <v>0</v>
      </c>
      <c r="F3475" s="83">
        <v>2</v>
      </c>
      <c r="G3475" s="83">
        <v>1</v>
      </c>
      <c r="H3475" s="83">
        <v>1</v>
      </c>
      <c r="I3475" s="83">
        <v>0</v>
      </c>
      <c r="J3475" s="83">
        <v>0</v>
      </c>
      <c r="K3475" s="83">
        <v>0</v>
      </c>
      <c r="L3475" s="83">
        <v>4</v>
      </c>
      <c r="M3475" s="84">
        <v>6.7796610169491525E-2</v>
      </c>
      <c r="N3475" s="85">
        <f t="shared" si="54"/>
        <v>0</v>
      </c>
    </row>
    <row r="3476" spans="1:14" x14ac:dyDescent="0.25">
      <c r="A3476" s="1" t="s">
        <v>378</v>
      </c>
      <c r="B3476" s="1" t="s">
        <v>413</v>
      </c>
      <c r="C3476" s="1" t="s">
        <v>474</v>
      </c>
      <c r="D3476" s="83">
        <v>0</v>
      </c>
      <c r="E3476" s="83">
        <v>6</v>
      </c>
      <c r="F3476" s="83">
        <v>1</v>
      </c>
      <c r="G3476" s="83">
        <v>1</v>
      </c>
      <c r="H3476" s="83">
        <v>0</v>
      </c>
      <c r="I3476" s="83">
        <v>0</v>
      </c>
      <c r="J3476" s="83">
        <v>0</v>
      </c>
      <c r="K3476" s="83">
        <v>0</v>
      </c>
      <c r="L3476" s="83">
        <v>8</v>
      </c>
      <c r="M3476" s="84">
        <v>0.13559322033898311</v>
      </c>
      <c r="N3476" s="85">
        <f t="shared" si="54"/>
        <v>0.75</v>
      </c>
    </row>
    <row r="3477" spans="1:14" x14ac:dyDescent="0.25">
      <c r="A3477" s="3" t="s">
        <v>378</v>
      </c>
      <c r="B3477" s="3" t="s">
        <v>381</v>
      </c>
      <c r="C3477" s="3" t="s">
        <v>467</v>
      </c>
      <c r="D3477" s="181">
        <v>2</v>
      </c>
      <c r="E3477" s="181">
        <v>12</v>
      </c>
      <c r="F3477" s="181">
        <v>18</v>
      </c>
      <c r="G3477" s="181">
        <v>8</v>
      </c>
      <c r="H3477" s="181">
        <v>3</v>
      </c>
      <c r="I3477" s="181">
        <v>3</v>
      </c>
      <c r="J3477" s="181">
        <v>2</v>
      </c>
      <c r="K3477" s="181">
        <v>1</v>
      </c>
      <c r="L3477" s="181">
        <v>49</v>
      </c>
      <c r="M3477" s="182">
        <v>1</v>
      </c>
      <c r="N3477" s="183">
        <f t="shared" si="54"/>
        <v>0.24489795918367346</v>
      </c>
    </row>
    <row r="3478" spans="1:14" x14ac:dyDescent="0.25">
      <c r="A3478" s="1" t="s">
        <v>378</v>
      </c>
      <c r="B3478" s="1" t="s">
        <v>381</v>
      </c>
      <c r="C3478" s="1" t="s">
        <v>468</v>
      </c>
      <c r="D3478" s="83">
        <v>0</v>
      </c>
      <c r="E3478" s="83">
        <v>3</v>
      </c>
      <c r="F3478" s="83">
        <v>5</v>
      </c>
      <c r="G3478" s="83">
        <v>0</v>
      </c>
      <c r="H3478" s="83">
        <v>0</v>
      </c>
      <c r="I3478" s="83">
        <v>0</v>
      </c>
      <c r="J3478" s="83">
        <v>0</v>
      </c>
      <c r="K3478" s="83">
        <v>0</v>
      </c>
      <c r="L3478" s="83">
        <v>8</v>
      </c>
      <c r="M3478" s="84">
        <v>0.16326530612244899</v>
      </c>
      <c r="N3478" s="85">
        <f t="shared" si="54"/>
        <v>0.375</v>
      </c>
    </row>
    <row r="3479" spans="1:14" x14ac:dyDescent="0.25">
      <c r="A3479" s="1" t="s">
        <v>378</v>
      </c>
      <c r="B3479" s="1" t="s">
        <v>381</v>
      </c>
      <c r="C3479" s="1" t="s">
        <v>469</v>
      </c>
      <c r="D3479" s="83">
        <v>1</v>
      </c>
      <c r="E3479" s="83">
        <v>0</v>
      </c>
      <c r="F3479" s="83">
        <v>9</v>
      </c>
      <c r="G3479" s="83">
        <v>5</v>
      </c>
      <c r="H3479" s="83">
        <v>0</v>
      </c>
      <c r="I3479" s="83">
        <v>3</v>
      </c>
      <c r="J3479" s="83">
        <v>1</v>
      </c>
      <c r="K3479" s="83">
        <v>1</v>
      </c>
      <c r="L3479" s="83">
        <v>20</v>
      </c>
      <c r="M3479" s="84">
        <v>0.40816326530612251</v>
      </c>
      <c r="N3479" s="85">
        <f t="shared" si="54"/>
        <v>0</v>
      </c>
    </row>
    <row r="3480" spans="1:14" x14ac:dyDescent="0.25">
      <c r="A3480" s="1" t="s">
        <v>378</v>
      </c>
      <c r="B3480" s="1" t="s">
        <v>381</v>
      </c>
      <c r="C3480" s="1" t="s">
        <v>470</v>
      </c>
      <c r="D3480" s="83">
        <v>0</v>
      </c>
      <c r="E3480" s="83">
        <v>0</v>
      </c>
      <c r="F3480" s="83">
        <v>0</v>
      </c>
      <c r="G3480" s="83">
        <v>0</v>
      </c>
      <c r="H3480" s="83">
        <v>1</v>
      </c>
      <c r="I3480" s="83">
        <v>0</v>
      </c>
      <c r="J3480" s="83">
        <v>0</v>
      </c>
      <c r="K3480" s="83">
        <v>0</v>
      </c>
      <c r="L3480" s="83">
        <v>1</v>
      </c>
      <c r="M3480" s="84">
        <v>2.0408163265306121E-2</v>
      </c>
      <c r="N3480" s="85">
        <f t="shared" si="54"/>
        <v>0</v>
      </c>
    </row>
    <row r="3481" spans="1:14" x14ac:dyDescent="0.25">
      <c r="A3481" s="1" t="s">
        <v>378</v>
      </c>
      <c r="B3481" s="1" t="s">
        <v>381</v>
      </c>
      <c r="C3481" s="1" t="s">
        <v>472</v>
      </c>
      <c r="D3481" s="83">
        <v>0</v>
      </c>
      <c r="E3481" s="83">
        <v>8</v>
      </c>
      <c r="F3481" s="83">
        <v>1</v>
      </c>
      <c r="G3481" s="83">
        <v>3</v>
      </c>
      <c r="H3481" s="83">
        <v>1</v>
      </c>
      <c r="I3481" s="83">
        <v>0</v>
      </c>
      <c r="J3481" s="83">
        <v>0</v>
      </c>
      <c r="K3481" s="83">
        <v>0</v>
      </c>
      <c r="L3481" s="83">
        <v>13</v>
      </c>
      <c r="M3481" s="84">
        <v>0.26530612244897961</v>
      </c>
      <c r="N3481" s="85">
        <f t="shared" si="54"/>
        <v>0.61538461538461542</v>
      </c>
    </row>
    <row r="3482" spans="1:14" x14ac:dyDescent="0.25">
      <c r="A3482" s="1" t="s">
        <v>378</v>
      </c>
      <c r="B3482" s="1" t="s">
        <v>381</v>
      </c>
      <c r="C3482" s="1" t="s">
        <v>473</v>
      </c>
      <c r="D3482" s="83">
        <v>0</v>
      </c>
      <c r="E3482" s="83">
        <v>0</v>
      </c>
      <c r="F3482" s="83">
        <v>1</v>
      </c>
      <c r="G3482" s="83">
        <v>0</v>
      </c>
      <c r="H3482" s="83">
        <v>1</v>
      </c>
      <c r="I3482" s="83">
        <v>0</v>
      </c>
      <c r="J3482" s="83">
        <v>1</v>
      </c>
      <c r="K3482" s="83">
        <v>0</v>
      </c>
      <c r="L3482" s="83">
        <v>3</v>
      </c>
      <c r="M3482" s="84">
        <v>6.1224489795918359E-2</v>
      </c>
      <c r="N3482" s="85">
        <f t="shared" si="54"/>
        <v>0</v>
      </c>
    </row>
    <row r="3483" spans="1:14" x14ac:dyDescent="0.25">
      <c r="A3483" s="1" t="s">
        <v>378</v>
      </c>
      <c r="B3483" s="1" t="s">
        <v>381</v>
      </c>
      <c r="C3483" s="1" t="s">
        <v>474</v>
      </c>
      <c r="D3483" s="83">
        <v>1</v>
      </c>
      <c r="E3483" s="83">
        <v>1</v>
      </c>
      <c r="F3483" s="83">
        <v>2</v>
      </c>
      <c r="G3483" s="83">
        <v>0</v>
      </c>
      <c r="H3483" s="83">
        <v>0</v>
      </c>
      <c r="I3483" s="83">
        <v>0</v>
      </c>
      <c r="J3483" s="83">
        <v>0</v>
      </c>
      <c r="K3483" s="83">
        <v>0</v>
      </c>
      <c r="L3483" s="83">
        <v>4</v>
      </c>
      <c r="M3483" s="84">
        <v>8.1632653061224483E-2</v>
      </c>
      <c r="N3483" s="85">
        <f t="shared" si="54"/>
        <v>0.25</v>
      </c>
    </row>
    <row r="3484" spans="1:14" x14ac:dyDescent="0.25">
      <c r="A3484" s="3" t="s">
        <v>378</v>
      </c>
      <c r="B3484" s="3" t="s">
        <v>424</v>
      </c>
      <c r="C3484" s="3" t="s">
        <v>467</v>
      </c>
      <c r="D3484" s="181">
        <v>12</v>
      </c>
      <c r="E3484" s="181">
        <v>149</v>
      </c>
      <c r="F3484" s="181">
        <v>114</v>
      </c>
      <c r="G3484" s="181">
        <v>21</v>
      </c>
      <c r="H3484" s="181">
        <v>9</v>
      </c>
      <c r="I3484" s="181">
        <v>9</v>
      </c>
      <c r="J3484" s="181">
        <v>9</v>
      </c>
      <c r="K3484" s="181">
        <v>1</v>
      </c>
      <c r="L3484" s="181">
        <v>324</v>
      </c>
      <c r="M3484" s="182">
        <v>1</v>
      </c>
      <c r="N3484" s="183">
        <f t="shared" si="54"/>
        <v>0.45987654320987653</v>
      </c>
    </row>
    <row r="3485" spans="1:14" x14ac:dyDescent="0.25">
      <c r="A3485" s="1" t="s">
        <v>378</v>
      </c>
      <c r="B3485" s="1" t="s">
        <v>424</v>
      </c>
      <c r="C3485" s="1" t="s">
        <v>468</v>
      </c>
      <c r="D3485" s="83">
        <v>6</v>
      </c>
      <c r="E3485" s="83">
        <v>49</v>
      </c>
      <c r="F3485" s="83">
        <v>7</v>
      </c>
      <c r="G3485" s="83">
        <v>1</v>
      </c>
      <c r="H3485" s="83">
        <v>0</v>
      </c>
      <c r="I3485" s="83">
        <v>0</v>
      </c>
      <c r="J3485" s="83">
        <v>0</v>
      </c>
      <c r="K3485" s="83">
        <v>0</v>
      </c>
      <c r="L3485" s="83">
        <v>63</v>
      </c>
      <c r="M3485" s="84">
        <v>0.19444444444444439</v>
      </c>
      <c r="N3485" s="85">
        <f t="shared" si="54"/>
        <v>0.77777777777777779</v>
      </c>
    </row>
    <row r="3486" spans="1:14" x14ac:dyDescent="0.25">
      <c r="A3486" s="1" t="s">
        <v>378</v>
      </c>
      <c r="B3486" s="1" t="s">
        <v>424</v>
      </c>
      <c r="C3486" s="1" t="s">
        <v>469</v>
      </c>
      <c r="D3486" s="83">
        <v>1</v>
      </c>
      <c r="E3486" s="83">
        <v>2</v>
      </c>
      <c r="F3486" s="83">
        <v>77</v>
      </c>
      <c r="G3486" s="83">
        <v>16</v>
      </c>
      <c r="H3486" s="83">
        <v>6</v>
      </c>
      <c r="I3486" s="83">
        <v>6</v>
      </c>
      <c r="J3486" s="83">
        <v>8</v>
      </c>
      <c r="K3486" s="83">
        <v>1</v>
      </c>
      <c r="L3486" s="83">
        <v>117</v>
      </c>
      <c r="M3486" s="84">
        <v>0.3611111111111111</v>
      </c>
      <c r="N3486" s="85">
        <f t="shared" si="54"/>
        <v>1.7094017094017096E-2</v>
      </c>
    </row>
    <row r="3487" spans="1:14" x14ac:dyDescent="0.25">
      <c r="A3487" s="1" t="s">
        <v>378</v>
      </c>
      <c r="B3487" s="1" t="s">
        <v>424</v>
      </c>
      <c r="C3487" s="1" t="s">
        <v>470</v>
      </c>
      <c r="D3487" s="83">
        <v>0</v>
      </c>
      <c r="E3487" s="83">
        <v>0</v>
      </c>
      <c r="F3487" s="83">
        <v>0</v>
      </c>
      <c r="G3487" s="83">
        <v>1</v>
      </c>
      <c r="H3487" s="83">
        <v>1</v>
      </c>
      <c r="I3487" s="83">
        <v>2</v>
      </c>
      <c r="J3487" s="83">
        <v>0</v>
      </c>
      <c r="K3487" s="83">
        <v>0</v>
      </c>
      <c r="L3487" s="83">
        <v>4</v>
      </c>
      <c r="M3487" s="84">
        <v>1.234567901234568E-2</v>
      </c>
      <c r="N3487" s="85">
        <f t="shared" si="54"/>
        <v>0</v>
      </c>
    </row>
    <row r="3488" spans="1:14" x14ac:dyDescent="0.25">
      <c r="A3488" s="1" t="s">
        <v>378</v>
      </c>
      <c r="B3488" s="1" t="s">
        <v>424</v>
      </c>
      <c r="C3488" s="1" t="s">
        <v>471</v>
      </c>
      <c r="D3488" s="83">
        <v>0</v>
      </c>
      <c r="E3488" s="83">
        <v>0</v>
      </c>
      <c r="F3488" s="83">
        <v>6</v>
      </c>
      <c r="G3488" s="83">
        <v>2</v>
      </c>
      <c r="H3488" s="83">
        <v>1</v>
      </c>
      <c r="I3488" s="83">
        <v>0</v>
      </c>
      <c r="J3488" s="83">
        <v>0</v>
      </c>
      <c r="K3488" s="83">
        <v>0</v>
      </c>
      <c r="L3488" s="83">
        <v>9</v>
      </c>
      <c r="M3488" s="84">
        <v>2.777777777777778E-2</v>
      </c>
      <c r="N3488" s="85">
        <f t="shared" si="54"/>
        <v>0</v>
      </c>
    </row>
    <row r="3489" spans="1:14" x14ac:dyDescent="0.25">
      <c r="A3489" s="1" t="s">
        <v>378</v>
      </c>
      <c r="B3489" s="1" t="s">
        <v>424</v>
      </c>
      <c r="C3489" s="1" t="s">
        <v>481</v>
      </c>
      <c r="D3489" s="83">
        <v>0</v>
      </c>
      <c r="E3489" s="83">
        <v>2</v>
      </c>
      <c r="F3489" s="83">
        <v>0</v>
      </c>
      <c r="G3489" s="83">
        <v>0</v>
      </c>
      <c r="H3489" s="83">
        <v>0</v>
      </c>
      <c r="I3489" s="83">
        <v>0</v>
      </c>
      <c r="J3489" s="83">
        <v>0</v>
      </c>
      <c r="K3489" s="83">
        <v>0</v>
      </c>
      <c r="L3489" s="83">
        <v>2</v>
      </c>
      <c r="M3489" s="84">
        <v>6.17283950617284E-3</v>
      </c>
      <c r="N3489" s="85">
        <f t="shared" si="54"/>
        <v>1</v>
      </c>
    </row>
    <row r="3490" spans="1:14" x14ac:dyDescent="0.25">
      <c r="A3490" s="1" t="s">
        <v>378</v>
      </c>
      <c r="B3490" s="1" t="s">
        <v>424</v>
      </c>
      <c r="C3490" s="1" t="s">
        <v>472</v>
      </c>
      <c r="D3490" s="83">
        <v>5</v>
      </c>
      <c r="E3490" s="83">
        <v>78</v>
      </c>
      <c r="F3490" s="83">
        <v>14</v>
      </c>
      <c r="G3490" s="83">
        <v>0</v>
      </c>
      <c r="H3490" s="83">
        <v>1</v>
      </c>
      <c r="I3490" s="83">
        <v>1</v>
      </c>
      <c r="J3490" s="83">
        <v>1</v>
      </c>
      <c r="K3490" s="83">
        <v>0</v>
      </c>
      <c r="L3490" s="83">
        <v>100</v>
      </c>
      <c r="M3490" s="84">
        <v>0.30864197530864201</v>
      </c>
      <c r="N3490" s="85">
        <f t="shared" si="54"/>
        <v>0.78</v>
      </c>
    </row>
    <row r="3491" spans="1:14" x14ac:dyDescent="0.25">
      <c r="A3491" s="1" t="s">
        <v>378</v>
      </c>
      <c r="B3491" s="1" t="s">
        <v>424</v>
      </c>
      <c r="C3491" s="1" t="s">
        <v>473</v>
      </c>
      <c r="D3491" s="83">
        <v>0</v>
      </c>
      <c r="E3491" s="83">
        <v>3</v>
      </c>
      <c r="F3491" s="83">
        <v>4</v>
      </c>
      <c r="G3491" s="83">
        <v>0</v>
      </c>
      <c r="H3491" s="83">
        <v>0</v>
      </c>
      <c r="I3491" s="83">
        <v>0</v>
      </c>
      <c r="J3491" s="83">
        <v>0</v>
      </c>
      <c r="K3491" s="83">
        <v>0</v>
      </c>
      <c r="L3491" s="83">
        <v>7</v>
      </c>
      <c r="M3491" s="84">
        <v>2.1604938271604941E-2</v>
      </c>
      <c r="N3491" s="85">
        <f t="shared" si="54"/>
        <v>0.42857142857142855</v>
      </c>
    </row>
    <row r="3492" spans="1:14" x14ac:dyDescent="0.25">
      <c r="A3492" s="1" t="s">
        <v>378</v>
      </c>
      <c r="B3492" s="1" t="s">
        <v>424</v>
      </c>
      <c r="C3492" s="1" t="s">
        <v>474</v>
      </c>
      <c r="D3492" s="83">
        <v>0</v>
      </c>
      <c r="E3492" s="83">
        <v>15</v>
      </c>
      <c r="F3492" s="83">
        <v>6</v>
      </c>
      <c r="G3492" s="83">
        <v>1</v>
      </c>
      <c r="H3492" s="83">
        <v>0</v>
      </c>
      <c r="I3492" s="83">
        <v>0</v>
      </c>
      <c r="J3492" s="83">
        <v>0</v>
      </c>
      <c r="K3492" s="83">
        <v>0</v>
      </c>
      <c r="L3492" s="83">
        <v>22</v>
      </c>
      <c r="M3492" s="84">
        <v>6.7901234567901231E-2</v>
      </c>
      <c r="N3492" s="85">
        <f t="shared" si="54"/>
        <v>0.68181818181818177</v>
      </c>
    </row>
    <row r="3493" spans="1:14" x14ac:dyDescent="0.25">
      <c r="A3493" s="3" t="s">
        <v>378</v>
      </c>
      <c r="B3493" s="3" t="s">
        <v>414</v>
      </c>
      <c r="C3493" s="3" t="s">
        <v>467</v>
      </c>
      <c r="D3493" s="181">
        <v>0</v>
      </c>
      <c r="E3493" s="181">
        <v>32</v>
      </c>
      <c r="F3493" s="181">
        <v>11</v>
      </c>
      <c r="G3493" s="181">
        <v>6</v>
      </c>
      <c r="H3493" s="181">
        <v>3</v>
      </c>
      <c r="I3493" s="181">
        <v>0</v>
      </c>
      <c r="J3493" s="181">
        <v>0</v>
      </c>
      <c r="K3493" s="181">
        <v>0</v>
      </c>
      <c r="L3493" s="181">
        <v>52</v>
      </c>
      <c r="M3493" s="182">
        <v>1</v>
      </c>
      <c r="N3493" s="183">
        <f t="shared" si="54"/>
        <v>0.61538461538461542</v>
      </c>
    </row>
    <row r="3494" spans="1:14" x14ac:dyDescent="0.25">
      <c r="A3494" s="1" t="s">
        <v>378</v>
      </c>
      <c r="B3494" s="1" t="s">
        <v>414</v>
      </c>
      <c r="C3494" s="1" t="s">
        <v>468</v>
      </c>
      <c r="D3494" s="83">
        <v>0</v>
      </c>
      <c r="E3494" s="83">
        <v>17</v>
      </c>
      <c r="F3494" s="83">
        <v>1</v>
      </c>
      <c r="G3494" s="83">
        <v>0</v>
      </c>
      <c r="H3494" s="83">
        <v>1</v>
      </c>
      <c r="I3494" s="83">
        <v>0</v>
      </c>
      <c r="J3494" s="83">
        <v>0</v>
      </c>
      <c r="K3494" s="83">
        <v>0</v>
      </c>
      <c r="L3494" s="83">
        <v>19</v>
      </c>
      <c r="M3494" s="84">
        <v>0.36538461538461542</v>
      </c>
      <c r="N3494" s="85">
        <f t="shared" si="54"/>
        <v>0.89473684210526316</v>
      </c>
    </row>
    <row r="3495" spans="1:14" x14ac:dyDescent="0.25">
      <c r="A3495" s="1" t="s">
        <v>378</v>
      </c>
      <c r="B3495" s="1" t="s">
        <v>414</v>
      </c>
      <c r="C3495" s="1" t="s">
        <v>469</v>
      </c>
      <c r="D3495" s="83">
        <v>0</v>
      </c>
      <c r="E3495" s="83">
        <v>0</v>
      </c>
      <c r="F3495" s="83">
        <v>6</v>
      </c>
      <c r="G3495" s="83">
        <v>4</v>
      </c>
      <c r="H3495" s="83">
        <v>2</v>
      </c>
      <c r="I3495" s="83">
        <v>0</v>
      </c>
      <c r="J3495" s="83">
        <v>0</v>
      </c>
      <c r="K3495" s="83">
        <v>0</v>
      </c>
      <c r="L3495" s="83">
        <v>12</v>
      </c>
      <c r="M3495" s="84">
        <v>0.23076923076923081</v>
      </c>
      <c r="N3495" s="85">
        <f t="shared" si="54"/>
        <v>0</v>
      </c>
    </row>
    <row r="3496" spans="1:14" x14ac:dyDescent="0.25">
      <c r="A3496" s="1" t="s">
        <v>378</v>
      </c>
      <c r="B3496" s="1" t="s">
        <v>414</v>
      </c>
      <c r="C3496" s="1" t="s">
        <v>471</v>
      </c>
      <c r="D3496" s="83">
        <v>0</v>
      </c>
      <c r="E3496" s="83">
        <v>0</v>
      </c>
      <c r="F3496" s="83">
        <v>0</v>
      </c>
      <c r="G3496" s="83">
        <v>1</v>
      </c>
      <c r="H3496" s="83">
        <v>0</v>
      </c>
      <c r="I3496" s="83">
        <v>0</v>
      </c>
      <c r="J3496" s="83">
        <v>0</v>
      </c>
      <c r="K3496" s="83">
        <v>0</v>
      </c>
      <c r="L3496" s="83">
        <v>1</v>
      </c>
      <c r="M3496" s="84">
        <v>1.9230769230769228E-2</v>
      </c>
      <c r="N3496" s="85">
        <f t="shared" si="54"/>
        <v>0</v>
      </c>
    </row>
    <row r="3497" spans="1:14" x14ac:dyDescent="0.25">
      <c r="A3497" s="1" t="s">
        <v>378</v>
      </c>
      <c r="B3497" s="1" t="s">
        <v>414</v>
      </c>
      <c r="C3497" s="1" t="s">
        <v>472</v>
      </c>
      <c r="D3497" s="83">
        <v>0</v>
      </c>
      <c r="E3497" s="83">
        <v>11</v>
      </c>
      <c r="F3497" s="83">
        <v>2</v>
      </c>
      <c r="G3497" s="83">
        <v>0</v>
      </c>
      <c r="H3497" s="83">
        <v>0</v>
      </c>
      <c r="I3497" s="83">
        <v>0</v>
      </c>
      <c r="J3497" s="83">
        <v>0</v>
      </c>
      <c r="K3497" s="83">
        <v>0</v>
      </c>
      <c r="L3497" s="83">
        <v>13</v>
      </c>
      <c r="M3497" s="84">
        <v>0.25</v>
      </c>
      <c r="N3497" s="85">
        <f t="shared" si="54"/>
        <v>0.84615384615384615</v>
      </c>
    </row>
    <row r="3498" spans="1:14" x14ac:dyDescent="0.25">
      <c r="A3498" s="1" t="s">
        <v>378</v>
      </c>
      <c r="B3498" s="1" t="s">
        <v>414</v>
      </c>
      <c r="C3498" s="1" t="s">
        <v>473</v>
      </c>
      <c r="D3498" s="83">
        <v>0</v>
      </c>
      <c r="E3498" s="83">
        <v>0</v>
      </c>
      <c r="F3498" s="83">
        <v>2</v>
      </c>
      <c r="G3498" s="83">
        <v>0</v>
      </c>
      <c r="H3498" s="83">
        <v>0</v>
      </c>
      <c r="I3498" s="83">
        <v>0</v>
      </c>
      <c r="J3498" s="83">
        <v>0</v>
      </c>
      <c r="K3498" s="83">
        <v>0</v>
      </c>
      <c r="L3498" s="83">
        <v>2</v>
      </c>
      <c r="M3498" s="84">
        <v>3.8461538461538457E-2</v>
      </c>
      <c r="N3498" s="85">
        <f t="shared" si="54"/>
        <v>0</v>
      </c>
    </row>
    <row r="3499" spans="1:14" x14ac:dyDescent="0.25">
      <c r="A3499" s="1" t="s">
        <v>378</v>
      </c>
      <c r="B3499" s="1" t="s">
        <v>414</v>
      </c>
      <c r="C3499" s="1" t="s">
        <v>474</v>
      </c>
      <c r="D3499" s="83">
        <v>0</v>
      </c>
      <c r="E3499" s="83">
        <v>4</v>
      </c>
      <c r="F3499" s="83">
        <v>0</v>
      </c>
      <c r="G3499" s="83">
        <v>1</v>
      </c>
      <c r="H3499" s="83">
        <v>0</v>
      </c>
      <c r="I3499" s="83">
        <v>0</v>
      </c>
      <c r="J3499" s="83">
        <v>0</v>
      </c>
      <c r="K3499" s="83">
        <v>0</v>
      </c>
      <c r="L3499" s="83">
        <v>5</v>
      </c>
      <c r="M3499" s="84">
        <v>9.6153846153846159E-2</v>
      </c>
      <c r="N3499" s="85">
        <f t="shared" si="54"/>
        <v>0.8</v>
      </c>
    </row>
    <row r="3500" spans="1:14" x14ac:dyDescent="0.25">
      <c r="A3500" s="89" t="s">
        <v>425</v>
      </c>
      <c r="B3500" s="89" t="s">
        <v>467</v>
      </c>
      <c r="C3500" s="89"/>
      <c r="D3500" s="90">
        <v>143</v>
      </c>
      <c r="E3500" s="90">
        <v>961</v>
      </c>
      <c r="F3500" s="90">
        <v>496</v>
      </c>
      <c r="G3500" s="90">
        <v>296</v>
      </c>
      <c r="H3500" s="90">
        <v>165</v>
      </c>
      <c r="I3500" s="90">
        <v>99</v>
      </c>
      <c r="J3500" s="90">
        <v>51</v>
      </c>
      <c r="K3500" s="90">
        <v>79</v>
      </c>
      <c r="L3500" s="90">
        <v>2290</v>
      </c>
      <c r="M3500" s="91">
        <v>4.6852302719070323E-2</v>
      </c>
      <c r="N3500" s="92">
        <f t="shared" si="54"/>
        <v>0.41965065502183407</v>
      </c>
    </row>
    <row r="3501" spans="1:14" x14ac:dyDescent="0.25">
      <c r="A3501" s="3" t="s">
        <v>425</v>
      </c>
      <c r="B3501" s="3" t="s">
        <v>438</v>
      </c>
      <c r="C3501" s="3" t="s">
        <v>467</v>
      </c>
      <c r="D3501" s="181">
        <v>1</v>
      </c>
      <c r="E3501" s="181">
        <v>31</v>
      </c>
      <c r="F3501" s="181">
        <v>12</v>
      </c>
      <c r="G3501" s="181">
        <v>4</v>
      </c>
      <c r="H3501" s="181">
        <v>1</v>
      </c>
      <c r="I3501" s="181">
        <v>3</v>
      </c>
      <c r="J3501" s="181">
        <v>0</v>
      </c>
      <c r="K3501" s="181">
        <v>2</v>
      </c>
      <c r="L3501" s="181">
        <v>54</v>
      </c>
      <c r="M3501" s="182">
        <v>1</v>
      </c>
      <c r="N3501" s="183">
        <f t="shared" si="54"/>
        <v>0.57407407407407407</v>
      </c>
    </row>
    <row r="3502" spans="1:14" x14ac:dyDescent="0.25">
      <c r="A3502" s="1" t="s">
        <v>425</v>
      </c>
      <c r="B3502" s="1" t="s">
        <v>438</v>
      </c>
      <c r="C3502" s="1" t="s">
        <v>468</v>
      </c>
      <c r="D3502" s="83">
        <v>1</v>
      </c>
      <c r="E3502" s="83">
        <v>7</v>
      </c>
      <c r="F3502" s="83">
        <v>1</v>
      </c>
      <c r="G3502" s="83">
        <v>0</v>
      </c>
      <c r="H3502" s="83">
        <v>0</v>
      </c>
      <c r="I3502" s="83">
        <v>0</v>
      </c>
      <c r="J3502" s="83">
        <v>0</v>
      </c>
      <c r="K3502" s="83">
        <v>0</v>
      </c>
      <c r="L3502" s="83">
        <v>9</v>
      </c>
      <c r="M3502" s="84">
        <v>0.16666666666666671</v>
      </c>
      <c r="N3502" s="85">
        <f t="shared" si="54"/>
        <v>0.77777777777777779</v>
      </c>
    </row>
    <row r="3503" spans="1:14" x14ac:dyDescent="0.25">
      <c r="A3503" s="1" t="s">
        <v>425</v>
      </c>
      <c r="B3503" s="1" t="s">
        <v>438</v>
      </c>
      <c r="C3503" s="1" t="s">
        <v>476</v>
      </c>
      <c r="D3503" s="83">
        <v>0</v>
      </c>
      <c r="E3503" s="83">
        <v>1</v>
      </c>
      <c r="F3503" s="83">
        <v>0</v>
      </c>
      <c r="G3503" s="83">
        <v>0</v>
      </c>
      <c r="H3503" s="83">
        <v>0</v>
      </c>
      <c r="I3503" s="83">
        <v>0</v>
      </c>
      <c r="J3503" s="83">
        <v>0</v>
      </c>
      <c r="K3503" s="83">
        <v>0</v>
      </c>
      <c r="L3503" s="83">
        <v>1</v>
      </c>
      <c r="M3503" s="84">
        <v>1.8518518518518521E-2</v>
      </c>
      <c r="N3503" s="85">
        <f t="shared" si="54"/>
        <v>1</v>
      </c>
    </row>
    <row r="3504" spans="1:14" x14ac:dyDescent="0.25">
      <c r="A3504" s="1" t="s">
        <v>425</v>
      </c>
      <c r="B3504" s="1" t="s">
        <v>438</v>
      </c>
      <c r="C3504" s="1" t="s">
        <v>469</v>
      </c>
      <c r="D3504" s="83">
        <v>0</v>
      </c>
      <c r="E3504" s="83">
        <v>0</v>
      </c>
      <c r="F3504" s="83">
        <v>4</v>
      </c>
      <c r="G3504" s="83">
        <v>3</v>
      </c>
      <c r="H3504" s="83">
        <v>0</v>
      </c>
      <c r="I3504" s="83">
        <v>2</v>
      </c>
      <c r="J3504" s="83">
        <v>0</v>
      </c>
      <c r="K3504" s="83">
        <v>1</v>
      </c>
      <c r="L3504" s="83">
        <v>10</v>
      </c>
      <c r="M3504" s="84">
        <v>0.1851851851851852</v>
      </c>
      <c r="N3504" s="85">
        <f t="shared" si="54"/>
        <v>0</v>
      </c>
    </row>
    <row r="3505" spans="1:14" x14ac:dyDescent="0.25">
      <c r="A3505" s="1" t="s">
        <v>425</v>
      </c>
      <c r="B3505" s="1" t="s">
        <v>438</v>
      </c>
      <c r="C3505" s="1" t="s">
        <v>470</v>
      </c>
      <c r="D3505" s="83">
        <v>0</v>
      </c>
      <c r="E3505" s="83">
        <v>0</v>
      </c>
      <c r="F3505" s="83">
        <v>0</v>
      </c>
      <c r="G3505" s="83">
        <v>0</v>
      </c>
      <c r="H3505" s="83">
        <v>1</v>
      </c>
      <c r="I3505" s="83">
        <v>1</v>
      </c>
      <c r="J3505" s="83">
        <v>0</v>
      </c>
      <c r="K3505" s="83">
        <v>0</v>
      </c>
      <c r="L3505" s="83">
        <v>2</v>
      </c>
      <c r="M3505" s="84">
        <v>3.7037037037037028E-2</v>
      </c>
      <c r="N3505" s="85">
        <f t="shared" si="54"/>
        <v>0</v>
      </c>
    </row>
    <row r="3506" spans="1:14" x14ac:dyDescent="0.25">
      <c r="A3506" s="1" t="s">
        <v>425</v>
      </c>
      <c r="B3506" s="1" t="s">
        <v>438</v>
      </c>
      <c r="C3506" s="1" t="s">
        <v>471</v>
      </c>
      <c r="D3506" s="83">
        <v>0</v>
      </c>
      <c r="E3506" s="83">
        <v>0</v>
      </c>
      <c r="F3506" s="83">
        <v>0</v>
      </c>
      <c r="G3506" s="83">
        <v>1</v>
      </c>
      <c r="H3506" s="83">
        <v>0</v>
      </c>
      <c r="I3506" s="83">
        <v>0</v>
      </c>
      <c r="J3506" s="83">
        <v>0</v>
      </c>
      <c r="K3506" s="83">
        <v>0</v>
      </c>
      <c r="L3506" s="83">
        <v>1</v>
      </c>
      <c r="M3506" s="84">
        <v>1.8518518518518521E-2</v>
      </c>
      <c r="N3506" s="85">
        <f t="shared" si="54"/>
        <v>0</v>
      </c>
    </row>
    <row r="3507" spans="1:14" x14ac:dyDescent="0.25">
      <c r="A3507" s="1" t="s">
        <v>425</v>
      </c>
      <c r="B3507" s="1" t="s">
        <v>438</v>
      </c>
      <c r="C3507" s="1" t="s">
        <v>472</v>
      </c>
      <c r="D3507" s="83">
        <v>0</v>
      </c>
      <c r="E3507" s="83">
        <v>19</v>
      </c>
      <c r="F3507" s="83">
        <v>5</v>
      </c>
      <c r="G3507" s="83">
        <v>0</v>
      </c>
      <c r="H3507" s="83">
        <v>0</v>
      </c>
      <c r="I3507" s="83">
        <v>0</v>
      </c>
      <c r="J3507" s="83">
        <v>0</v>
      </c>
      <c r="K3507" s="83">
        <v>1</v>
      </c>
      <c r="L3507" s="83">
        <v>25</v>
      </c>
      <c r="M3507" s="84">
        <v>0.46296296296296302</v>
      </c>
      <c r="N3507" s="85">
        <f t="shared" si="54"/>
        <v>0.76</v>
      </c>
    </row>
    <row r="3508" spans="1:14" x14ac:dyDescent="0.25">
      <c r="A3508" s="1" t="s">
        <v>425</v>
      </c>
      <c r="B3508" s="1" t="s">
        <v>438</v>
      </c>
      <c r="C3508" s="1" t="s">
        <v>473</v>
      </c>
      <c r="D3508" s="83">
        <v>0</v>
      </c>
      <c r="E3508" s="83">
        <v>0</v>
      </c>
      <c r="F3508" s="83">
        <v>2</v>
      </c>
      <c r="G3508" s="83">
        <v>0</v>
      </c>
      <c r="H3508" s="83">
        <v>0</v>
      </c>
      <c r="I3508" s="83">
        <v>0</v>
      </c>
      <c r="J3508" s="83">
        <v>0</v>
      </c>
      <c r="K3508" s="83">
        <v>0</v>
      </c>
      <c r="L3508" s="83">
        <v>2</v>
      </c>
      <c r="M3508" s="84">
        <v>3.7037037037037028E-2</v>
      </c>
      <c r="N3508" s="85">
        <f t="shared" si="54"/>
        <v>0</v>
      </c>
    </row>
    <row r="3509" spans="1:14" x14ac:dyDescent="0.25">
      <c r="A3509" s="1" t="s">
        <v>425</v>
      </c>
      <c r="B3509" s="1" t="s">
        <v>438</v>
      </c>
      <c r="C3509" s="1" t="s">
        <v>474</v>
      </c>
      <c r="D3509" s="83">
        <v>0</v>
      </c>
      <c r="E3509" s="83">
        <v>4</v>
      </c>
      <c r="F3509" s="83">
        <v>0</v>
      </c>
      <c r="G3509" s="83">
        <v>0</v>
      </c>
      <c r="H3509" s="83">
        <v>0</v>
      </c>
      <c r="I3509" s="83">
        <v>0</v>
      </c>
      <c r="J3509" s="83">
        <v>0</v>
      </c>
      <c r="K3509" s="83">
        <v>0</v>
      </c>
      <c r="L3509" s="83">
        <v>4</v>
      </c>
      <c r="M3509" s="84">
        <v>7.407407407407407E-2</v>
      </c>
      <c r="N3509" s="85">
        <f t="shared" si="54"/>
        <v>1</v>
      </c>
    </row>
    <row r="3510" spans="1:14" x14ac:dyDescent="0.25">
      <c r="A3510" s="3" t="s">
        <v>425</v>
      </c>
      <c r="B3510" s="3" t="s">
        <v>439</v>
      </c>
      <c r="C3510" s="3" t="s">
        <v>467</v>
      </c>
      <c r="D3510" s="181">
        <v>6</v>
      </c>
      <c r="E3510" s="181">
        <v>18</v>
      </c>
      <c r="F3510" s="181">
        <v>13</v>
      </c>
      <c r="G3510" s="181">
        <v>11</v>
      </c>
      <c r="H3510" s="181">
        <v>2</v>
      </c>
      <c r="I3510" s="181">
        <v>6</v>
      </c>
      <c r="J3510" s="181">
        <v>2</v>
      </c>
      <c r="K3510" s="181">
        <v>3</v>
      </c>
      <c r="L3510" s="181">
        <v>61</v>
      </c>
      <c r="M3510" s="182">
        <v>1</v>
      </c>
      <c r="N3510" s="183">
        <f t="shared" si="54"/>
        <v>0.29508196721311475</v>
      </c>
    </row>
    <row r="3511" spans="1:14" x14ac:dyDescent="0.25">
      <c r="A3511" s="1" t="s">
        <v>425</v>
      </c>
      <c r="B3511" s="1" t="s">
        <v>439</v>
      </c>
      <c r="C3511" s="1" t="s">
        <v>468</v>
      </c>
      <c r="D3511" s="83">
        <v>1</v>
      </c>
      <c r="E3511" s="83">
        <v>4</v>
      </c>
      <c r="F3511" s="83">
        <v>2</v>
      </c>
      <c r="G3511" s="83">
        <v>0</v>
      </c>
      <c r="H3511" s="83">
        <v>0</v>
      </c>
      <c r="I3511" s="83">
        <v>0</v>
      </c>
      <c r="J3511" s="83">
        <v>0</v>
      </c>
      <c r="K3511" s="83">
        <v>0</v>
      </c>
      <c r="L3511" s="83">
        <v>7</v>
      </c>
      <c r="M3511" s="84">
        <v>0.1147540983606557</v>
      </c>
      <c r="N3511" s="85">
        <f t="shared" si="54"/>
        <v>0.5714285714285714</v>
      </c>
    </row>
    <row r="3512" spans="1:14" x14ac:dyDescent="0.25">
      <c r="A3512" s="1" t="s">
        <v>425</v>
      </c>
      <c r="B3512" s="1" t="s">
        <v>439</v>
      </c>
      <c r="C3512" s="1" t="s">
        <v>469</v>
      </c>
      <c r="D3512" s="83">
        <v>1</v>
      </c>
      <c r="E3512" s="83">
        <v>0</v>
      </c>
      <c r="F3512" s="83">
        <v>6</v>
      </c>
      <c r="G3512" s="83">
        <v>3</v>
      </c>
      <c r="H3512" s="83">
        <v>1</v>
      </c>
      <c r="I3512" s="83">
        <v>1</v>
      </c>
      <c r="J3512" s="83">
        <v>0</v>
      </c>
      <c r="K3512" s="83">
        <v>0</v>
      </c>
      <c r="L3512" s="83">
        <v>12</v>
      </c>
      <c r="M3512" s="84">
        <v>0.1967213114754098</v>
      </c>
      <c r="N3512" s="85">
        <f t="shared" si="54"/>
        <v>0</v>
      </c>
    </row>
    <row r="3513" spans="1:14" x14ac:dyDescent="0.25">
      <c r="A3513" s="1" t="s">
        <v>425</v>
      </c>
      <c r="B3513" s="1" t="s">
        <v>439</v>
      </c>
      <c r="C3513" s="1" t="s">
        <v>470</v>
      </c>
      <c r="D3513" s="83">
        <v>0</v>
      </c>
      <c r="E3513" s="83">
        <v>0</v>
      </c>
      <c r="F3513" s="83">
        <v>0</v>
      </c>
      <c r="G3513" s="83">
        <v>2</v>
      </c>
      <c r="H3513" s="83">
        <v>0</v>
      </c>
      <c r="I3513" s="83">
        <v>4</v>
      </c>
      <c r="J3513" s="83">
        <v>1</v>
      </c>
      <c r="K3513" s="83">
        <v>2</v>
      </c>
      <c r="L3513" s="83">
        <v>9</v>
      </c>
      <c r="M3513" s="84">
        <v>0.1475409836065574</v>
      </c>
      <c r="N3513" s="85">
        <f t="shared" si="54"/>
        <v>0</v>
      </c>
    </row>
    <row r="3514" spans="1:14" x14ac:dyDescent="0.25">
      <c r="A3514" s="1" t="s">
        <v>425</v>
      </c>
      <c r="B3514" s="1" t="s">
        <v>439</v>
      </c>
      <c r="C3514" s="1" t="s">
        <v>471</v>
      </c>
      <c r="D3514" s="83">
        <v>0</v>
      </c>
      <c r="E3514" s="83">
        <v>0</v>
      </c>
      <c r="F3514" s="83">
        <v>1</v>
      </c>
      <c r="G3514" s="83">
        <v>3</v>
      </c>
      <c r="H3514" s="83">
        <v>0</v>
      </c>
      <c r="I3514" s="83">
        <v>1</v>
      </c>
      <c r="J3514" s="83">
        <v>0</v>
      </c>
      <c r="K3514" s="83">
        <v>1</v>
      </c>
      <c r="L3514" s="83">
        <v>6</v>
      </c>
      <c r="M3514" s="84">
        <v>9.8360655737704916E-2</v>
      </c>
      <c r="N3514" s="85">
        <f t="shared" si="54"/>
        <v>0</v>
      </c>
    </row>
    <row r="3515" spans="1:14" x14ac:dyDescent="0.25">
      <c r="A3515" s="1" t="s">
        <v>425</v>
      </c>
      <c r="B3515" s="1" t="s">
        <v>439</v>
      </c>
      <c r="C3515" s="1" t="s">
        <v>472</v>
      </c>
      <c r="D3515" s="83">
        <v>1</v>
      </c>
      <c r="E3515" s="83">
        <v>13</v>
      </c>
      <c r="F3515" s="83">
        <v>3</v>
      </c>
      <c r="G3515" s="83">
        <v>2</v>
      </c>
      <c r="H3515" s="83">
        <v>0</v>
      </c>
      <c r="I3515" s="83">
        <v>0</v>
      </c>
      <c r="J3515" s="83">
        <v>0</v>
      </c>
      <c r="K3515" s="83">
        <v>0</v>
      </c>
      <c r="L3515" s="83">
        <v>19</v>
      </c>
      <c r="M3515" s="84">
        <v>0.31147540983606559</v>
      </c>
      <c r="N3515" s="85">
        <f t="shared" si="54"/>
        <v>0.68421052631578949</v>
      </c>
    </row>
    <row r="3516" spans="1:14" x14ac:dyDescent="0.25">
      <c r="A3516" s="1" t="s">
        <v>425</v>
      </c>
      <c r="B3516" s="1" t="s">
        <v>439</v>
      </c>
      <c r="C3516" s="1" t="s">
        <v>473</v>
      </c>
      <c r="D3516" s="83">
        <v>1</v>
      </c>
      <c r="E3516" s="83">
        <v>0</v>
      </c>
      <c r="F3516" s="83">
        <v>1</v>
      </c>
      <c r="G3516" s="83">
        <v>1</v>
      </c>
      <c r="H3516" s="83">
        <v>1</v>
      </c>
      <c r="I3516" s="83">
        <v>0</v>
      </c>
      <c r="J3516" s="83">
        <v>1</v>
      </c>
      <c r="K3516" s="83">
        <v>0</v>
      </c>
      <c r="L3516" s="83">
        <v>5</v>
      </c>
      <c r="M3516" s="84">
        <v>8.1967213114754092E-2</v>
      </c>
      <c r="N3516" s="85">
        <f t="shared" si="54"/>
        <v>0</v>
      </c>
    </row>
    <row r="3517" spans="1:14" x14ac:dyDescent="0.25">
      <c r="A3517" s="1" t="s">
        <v>425</v>
      </c>
      <c r="B3517" s="1" t="s">
        <v>439</v>
      </c>
      <c r="C3517" s="1" t="s">
        <v>474</v>
      </c>
      <c r="D3517" s="83">
        <v>2</v>
      </c>
      <c r="E3517" s="83">
        <v>1</v>
      </c>
      <c r="F3517" s="83">
        <v>0</v>
      </c>
      <c r="G3517" s="83">
        <v>0</v>
      </c>
      <c r="H3517" s="83">
        <v>0</v>
      </c>
      <c r="I3517" s="83">
        <v>0</v>
      </c>
      <c r="J3517" s="83">
        <v>0</v>
      </c>
      <c r="K3517" s="83">
        <v>0</v>
      </c>
      <c r="L3517" s="83">
        <v>3</v>
      </c>
      <c r="M3517" s="84">
        <v>4.9180327868852458E-2</v>
      </c>
      <c r="N3517" s="85">
        <f t="shared" si="54"/>
        <v>0.33333333333333331</v>
      </c>
    </row>
    <row r="3518" spans="1:14" x14ac:dyDescent="0.25">
      <c r="A3518" s="3" t="s">
        <v>425</v>
      </c>
      <c r="B3518" s="3" t="s">
        <v>440</v>
      </c>
      <c r="C3518" s="3" t="s">
        <v>467</v>
      </c>
      <c r="D3518" s="181">
        <v>10</v>
      </c>
      <c r="E3518" s="181">
        <v>29</v>
      </c>
      <c r="F3518" s="181">
        <v>19</v>
      </c>
      <c r="G3518" s="181">
        <v>12</v>
      </c>
      <c r="H3518" s="181">
        <v>8</v>
      </c>
      <c r="I3518" s="181">
        <v>5</v>
      </c>
      <c r="J3518" s="181">
        <v>2</v>
      </c>
      <c r="K3518" s="181">
        <v>9</v>
      </c>
      <c r="L3518" s="181">
        <v>94</v>
      </c>
      <c r="M3518" s="182">
        <v>1</v>
      </c>
      <c r="N3518" s="183">
        <f t="shared" si="54"/>
        <v>0.30851063829787234</v>
      </c>
    </row>
    <row r="3519" spans="1:14" x14ac:dyDescent="0.25">
      <c r="A3519" s="1" t="s">
        <v>425</v>
      </c>
      <c r="B3519" s="1" t="s">
        <v>440</v>
      </c>
      <c r="C3519" s="1" t="s">
        <v>468</v>
      </c>
      <c r="D3519" s="83">
        <v>2</v>
      </c>
      <c r="E3519" s="83">
        <v>10</v>
      </c>
      <c r="F3519" s="83">
        <v>5</v>
      </c>
      <c r="G3519" s="83">
        <v>0</v>
      </c>
      <c r="H3519" s="83">
        <v>0</v>
      </c>
      <c r="I3519" s="83">
        <v>0</v>
      </c>
      <c r="J3519" s="83">
        <v>0</v>
      </c>
      <c r="K3519" s="83">
        <v>0</v>
      </c>
      <c r="L3519" s="83">
        <v>17</v>
      </c>
      <c r="M3519" s="84">
        <v>0.18085106382978719</v>
      </c>
      <c r="N3519" s="85">
        <f t="shared" si="54"/>
        <v>0.58823529411764708</v>
      </c>
    </row>
    <row r="3520" spans="1:14" x14ac:dyDescent="0.25">
      <c r="A3520" s="1" t="s">
        <v>425</v>
      </c>
      <c r="B3520" s="1" t="s">
        <v>440</v>
      </c>
      <c r="C3520" s="1" t="s">
        <v>469</v>
      </c>
      <c r="D3520" s="83">
        <v>0</v>
      </c>
      <c r="E3520" s="83">
        <v>0</v>
      </c>
      <c r="F3520" s="83">
        <v>6</v>
      </c>
      <c r="G3520" s="83">
        <v>5</v>
      </c>
      <c r="H3520" s="83">
        <v>3</v>
      </c>
      <c r="I3520" s="83">
        <v>0</v>
      </c>
      <c r="J3520" s="83">
        <v>0</v>
      </c>
      <c r="K3520" s="83">
        <v>0</v>
      </c>
      <c r="L3520" s="83">
        <v>14</v>
      </c>
      <c r="M3520" s="84">
        <v>0.14893617021276601</v>
      </c>
      <c r="N3520" s="85">
        <f t="shared" si="54"/>
        <v>0</v>
      </c>
    </row>
    <row r="3521" spans="1:14" x14ac:dyDescent="0.25">
      <c r="A3521" s="1" t="s">
        <v>425</v>
      </c>
      <c r="B3521" s="1" t="s">
        <v>440</v>
      </c>
      <c r="C3521" s="1" t="s">
        <v>470</v>
      </c>
      <c r="D3521" s="83">
        <v>0</v>
      </c>
      <c r="E3521" s="83">
        <v>0</v>
      </c>
      <c r="F3521" s="83">
        <v>0</v>
      </c>
      <c r="G3521" s="83">
        <v>0</v>
      </c>
      <c r="H3521" s="83">
        <v>0</v>
      </c>
      <c r="I3521" s="83">
        <v>3</v>
      </c>
      <c r="J3521" s="83">
        <v>0</v>
      </c>
      <c r="K3521" s="83">
        <v>6</v>
      </c>
      <c r="L3521" s="83">
        <v>9</v>
      </c>
      <c r="M3521" s="84">
        <v>9.5744680851063829E-2</v>
      </c>
      <c r="N3521" s="85">
        <f t="shared" si="54"/>
        <v>0</v>
      </c>
    </row>
    <row r="3522" spans="1:14" x14ac:dyDescent="0.25">
      <c r="A3522" s="1" t="s">
        <v>425</v>
      </c>
      <c r="B3522" s="1" t="s">
        <v>440</v>
      </c>
      <c r="C3522" s="1" t="s">
        <v>471</v>
      </c>
      <c r="D3522" s="83">
        <v>0</v>
      </c>
      <c r="E3522" s="83">
        <v>0</v>
      </c>
      <c r="F3522" s="83">
        <v>0</v>
      </c>
      <c r="G3522" s="83">
        <v>0</v>
      </c>
      <c r="H3522" s="83">
        <v>1</v>
      </c>
      <c r="I3522" s="83">
        <v>0</v>
      </c>
      <c r="J3522" s="83">
        <v>0</v>
      </c>
      <c r="K3522" s="83">
        <v>0</v>
      </c>
      <c r="L3522" s="83">
        <v>1</v>
      </c>
      <c r="M3522" s="84">
        <v>1.063829787234043E-2</v>
      </c>
      <c r="N3522" s="85">
        <f t="shared" si="54"/>
        <v>0</v>
      </c>
    </row>
    <row r="3523" spans="1:14" x14ac:dyDescent="0.25">
      <c r="A3523" s="1" t="s">
        <v>425</v>
      </c>
      <c r="B3523" s="1" t="s">
        <v>440</v>
      </c>
      <c r="C3523" s="1" t="s">
        <v>481</v>
      </c>
      <c r="D3523" s="83">
        <v>0</v>
      </c>
      <c r="E3523" s="83">
        <v>1</v>
      </c>
      <c r="F3523" s="83">
        <v>0</v>
      </c>
      <c r="G3523" s="83">
        <v>0</v>
      </c>
      <c r="H3523" s="83">
        <v>0</v>
      </c>
      <c r="I3523" s="83">
        <v>0</v>
      </c>
      <c r="J3523" s="83">
        <v>0</v>
      </c>
      <c r="K3523" s="83">
        <v>0</v>
      </c>
      <c r="L3523" s="83">
        <v>1</v>
      </c>
      <c r="M3523" s="84">
        <v>1.063829787234043E-2</v>
      </c>
      <c r="N3523" s="85">
        <f t="shared" si="54"/>
        <v>1</v>
      </c>
    </row>
    <row r="3524" spans="1:14" x14ac:dyDescent="0.25">
      <c r="A3524" s="1" t="s">
        <v>425</v>
      </c>
      <c r="B3524" s="1" t="s">
        <v>440</v>
      </c>
      <c r="C3524" s="1" t="s">
        <v>477</v>
      </c>
      <c r="D3524" s="83">
        <v>1</v>
      </c>
      <c r="E3524" s="83">
        <v>0</v>
      </c>
      <c r="F3524" s="83">
        <v>0</v>
      </c>
      <c r="G3524" s="83">
        <v>0</v>
      </c>
      <c r="H3524" s="83">
        <v>0</v>
      </c>
      <c r="I3524" s="83">
        <v>0</v>
      </c>
      <c r="J3524" s="83">
        <v>0</v>
      </c>
      <c r="K3524" s="83">
        <v>0</v>
      </c>
      <c r="L3524" s="83">
        <v>1</v>
      </c>
      <c r="M3524" s="84">
        <v>1.063829787234043E-2</v>
      </c>
      <c r="N3524" s="85">
        <f t="shared" ref="N3524:N3587" si="55">E3524/L3524</f>
        <v>0</v>
      </c>
    </row>
    <row r="3525" spans="1:14" x14ac:dyDescent="0.25">
      <c r="A3525" s="1" t="s">
        <v>425</v>
      </c>
      <c r="B3525" s="1" t="s">
        <v>440</v>
      </c>
      <c r="C3525" s="1" t="s">
        <v>482</v>
      </c>
      <c r="D3525" s="83">
        <v>0</v>
      </c>
      <c r="E3525" s="83">
        <v>1</v>
      </c>
      <c r="F3525" s="83">
        <v>0</v>
      </c>
      <c r="G3525" s="83">
        <v>0</v>
      </c>
      <c r="H3525" s="83">
        <v>0</v>
      </c>
      <c r="I3525" s="83">
        <v>0</v>
      </c>
      <c r="J3525" s="83">
        <v>0</v>
      </c>
      <c r="K3525" s="83">
        <v>0</v>
      </c>
      <c r="L3525" s="83">
        <v>1</v>
      </c>
      <c r="M3525" s="84">
        <v>1.063829787234043E-2</v>
      </c>
      <c r="N3525" s="85">
        <f t="shared" si="55"/>
        <v>1</v>
      </c>
    </row>
    <row r="3526" spans="1:14" x14ac:dyDescent="0.25">
      <c r="A3526" s="1" t="s">
        <v>425</v>
      </c>
      <c r="B3526" s="1" t="s">
        <v>440</v>
      </c>
      <c r="C3526" s="1" t="s">
        <v>472</v>
      </c>
      <c r="D3526" s="83">
        <v>7</v>
      </c>
      <c r="E3526" s="83">
        <v>15</v>
      </c>
      <c r="F3526" s="83">
        <v>5</v>
      </c>
      <c r="G3526" s="83">
        <v>4</v>
      </c>
      <c r="H3526" s="83">
        <v>3</v>
      </c>
      <c r="I3526" s="83">
        <v>1</v>
      </c>
      <c r="J3526" s="83">
        <v>1</v>
      </c>
      <c r="K3526" s="83">
        <v>0</v>
      </c>
      <c r="L3526" s="83">
        <v>36</v>
      </c>
      <c r="M3526" s="84">
        <v>0.38297872340425532</v>
      </c>
      <c r="N3526" s="85">
        <f t="shared" si="55"/>
        <v>0.41666666666666669</v>
      </c>
    </row>
    <row r="3527" spans="1:14" x14ac:dyDescent="0.25">
      <c r="A3527" s="1" t="s">
        <v>425</v>
      </c>
      <c r="B3527" s="1" t="s">
        <v>440</v>
      </c>
      <c r="C3527" s="1" t="s">
        <v>473</v>
      </c>
      <c r="D3527" s="83">
        <v>0</v>
      </c>
      <c r="E3527" s="83">
        <v>0</v>
      </c>
      <c r="F3527" s="83">
        <v>1</v>
      </c>
      <c r="G3527" s="83">
        <v>1</v>
      </c>
      <c r="H3527" s="83">
        <v>1</v>
      </c>
      <c r="I3527" s="83">
        <v>1</v>
      </c>
      <c r="J3527" s="83">
        <v>1</v>
      </c>
      <c r="K3527" s="83">
        <v>3</v>
      </c>
      <c r="L3527" s="83">
        <v>8</v>
      </c>
      <c r="M3527" s="84">
        <v>8.5106382978723402E-2</v>
      </c>
      <c r="N3527" s="85">
        <f t="shared" si="55"/>
        <v>0</v>
      </c>
    </row>
    <row r="3528" spans="1:14" x14ac:dyDescent="0.25">
      <c r="A3528" s="1" t="s">
        <v>425</v>
      </c>
      <c r="B3528" s="1" t="s">
        <v>440</v>
      </c>
      <c r="C3528" s="1" t="s">
        <v>474</v>
      </c>
      <c r="D3528" s="83">
        <v>0</v>
      </c>
      <c r="E3528" s="83">
        <v>2</v>
      </c>
      <c r="F3528" s="83">
        <v>2</v>
      </c>
      <c r="G3528" s="83">
        <v>2</v>
      </c>
      <c r="H3528" s="83">
        <v>0</v>
      </c>
      <c r="I3528" s="83">
        <v>0</v>
      </c>
      <c r="J3528" s="83">
        <v>0</v>
      </c>
      <c r="K3528" s="83">
        <v>0</v>
      </c>
      <c r="L3528" s="83">
        <v>6</v>
      </c>
      <c r="M3528" s="84">
        <v>6.3829787234042548E-2</v>
      </c>
      <c r="N3528" s="85">
        <f t="shared" si="55"/>
        <v>0.33333333333333331</v>
      </c>
    </row>
    <row r="3529" spans="1:14" x14ac:dyDescent="0.25">
      <c r="A3529" s="3" t="s">
        <v>425</v>
      </c>
      <c r="B3529" s="3" t="s">
        <v>441</v>
      </c>
      <c r="C3529" s="3" t="s">
        <v>467</v>
      </c>
      <c r="D3529" s="181">
        <v>17</v>
      </c>
      <c r="E3529" s="181">
        <v>57</v>
      </c>
      <c r="F3529" s="181">
        <v>32</v>
      </c>
      <c r="G3529" s="181">
        <v>23</v>
      </c>
      <c r="H3529" s="181">
        <v>10</v>
      </c>
      <c r="I3529" s="181">
        <v>8</v>
      </c>
      <c r="J3529" s="181">
        <v>5</v>
      </c>
      <c r="K3529" s="181">
        <v>7</v>
      </c>
      <c r="L3529" s="181">
        <v>159</v>
      </c>
      <c r="M3529" s="182">
        <v>1</v>
      </c>
      <c r="N3529" s="183">
        <f t="shared" si="55"/>
        <v>0.35849056603773582</v>
      </c>
    </row>
    <row r="3530" spans="1:14" x14ac:dyDescent="0.25">
      <c r="A3530" s="1" t="s">
        <v>425</v>
      </c>
      <c r="B3530" s="1" t="s">
        <v>441</v>
      </c>
      <c r="C3530" s="1" t="s">
        <v>468</v>
      </c>
      <c r="D3530" s="83">
        <v>3</v>
      </c>
      <c r="E3530" s="83">
        <v>15</v>
      </c>
      <c r="F3530" s="83">
        <v>4</v>
      </c>
      <c r="G3530" s="83">
        <v>1</v>
      </c>
      <c r="H3530" s="83">
        <v>0</v>
      </c>
      <c r="I3530" s="83">
        <v>0</v>
      </c>
      <c r="J3530" s="83">
        <v>0</v>
      </c>
      <c r="K3530" s="83">
        <v>0</v>
      </c>
      <c r="L3530" s="83">
        <v>23</v>
      </c>
      <c r="M3530" s="84">
        <v>0.14465408805031449</v>
      </c>
      <c r="N3530" s="85">
        <f t="shared" si="55"/>
        <v>0.65217391304347827</v>
      </c>
    </row>
    <row r="3531" spans="1:14" x14ac:dyDescent="0.25">
      <c r="A3531" s="1" t="s">
        <v>425</v>
      </c>
      <c r="B3531" s="1" t="s">
        <v>441</v>
      </c>
      <c r="C3531" s="1" t="s">
        <v>469</v>
      </c>
      <c r="D3531" s="83">
        <v>5</v>
      </c>
      <c r="E3531" s="83">
        <v>0</v>
      </c>
      <c r="F3531" s="83">
        <v>16</v>
      </c>
      <c r="G3531" s="83">
        <v>7</v>
      </c>
      <c r="H3531" s="83">
        <v>6</v>
      </c>
      <c r="I3531" s="83">
        <v>4</v>
      </c>
      <c r="J3531" s="83">
        <v>1</v>
      </c>
      <c r="K3531" s="83">
        <v>3</v>
      </c>
      <c r="L3531" s="83">
        <v>42</v>
      </c>
      <c r="M3531" s="84">
        <v>0.26415094339622641</v>
      </c>
      <c r="N3531" s="85">
        <f t="shared" si="55"/>
        <v>0</v>
      </c>
    </row>
    <row r="3532" spans="1:14" x14ac:dyDescent="0.25">
      <c r="A3532" s="1" t="s">
        <v>425</v>
      </c>
      <c r="B3532" s="1" t="s">
        <v>441</v>
      </c>
      <c r="C3532" s="1" t="s">
        <v>470</v>
      </c>
      <c r="D3532" s="83">
        <v>0</v>
      </c>
      <c r="E3532" s="83">
        <v>0</v>
      </c>
      <c r="F3532" s="83">
        <v>0</v>
      </c>
      <c r="G3532" s="83">
        <v>7</v>
      </c>
      <c r="H3532" s="83">
        <v>1</v>
      </c>
      <c r="I3532" s="83">
        <v>3</v>
      </c>
      <c r="J3532" s="83">
        <v>3</v>
      </c>
      <c r="K3532" s="83">
        <v>3</v>
      </c>
      <c r="L3532" s="83">
        <v>17</v>
      </c>
      <c r="M3532" s="84">
        <v>0.1069182389937107</v>
      </c>
      <c r="N3532" s="85">
        <f t="shared" si="55"/>
        <v>0</v>
      </c>
    </row>
    <row r="3533" spans="1:14" x14ac:dyDescent="0.25">
      <c r="A3533" s="1" t="s">
        <v>425</v>
      </c>
      <c r="B3533" s="1" t="s">
        <v>441</v>
      </c>
      <c r="C3533" s="1" t="s">
        <v>471</v>
      </c>
      <c r="D3533" s="83">
        <v>0</v>
      </c>
      <c r="E3533" s="83">
        <v>0</v>
      </c>
      <c r="F3533" s="83">
        <v>2</v>
      </c>
      <c r="G3533" s="83">
        <v>0</v>
      </c>
      <c r="H3533" s="83">
        <v>0</v>
      </c>
      <c r="I3533" s="83">
        <v>0</v>
      </c>
      <c r="J3533" s="83">
        <v>0</v>
      </c>
      <c r="K3533" s="83">
        <v>0</v>
      </c>
      <c r="L3533" s="83">
        <v>2</v>
      </c>
      <c r="M3533" s="84">
        <v>1.257861635220126E-2</v>
      </c>
      <c r="N3533" s="85">
        <f t="shared" si="55"/>
        <v>0</v>
      </c>
    </row>
    <row r="3534" spans="1:14" x14ac:dyDescent="0.25">
      <c r="A3534" s="1" t="s">
        <v>425</v>
      </c>
      <c r="B3534" s="1" t="s">
        <v>441</v>
      </c>
      <c r="C3534" s="1" t="s">
        <v>472</v>
      </c>
      <c r="D3534" s="83">
        <v>5</v>
      </c>
      <c r="E3534" s="83">
        <v>28</v>
      </c>
      <c r="F3534" s="83">
        <v>6</v>
      </c>
      <c r="G3534" s="83">
        <v>5</v>
      </c>
      <c r="H3534" s="83">
        <v>1</v>
      </c>
      <c r="I3534" s="83">
        <v>1</v>
      </c>
      <c r="J3534" s="83">
        <v>0</v>
      </c>
      <c r="K3534" s="83">
        <v>0</v>
      </c>
      <c r="L3534" s="83">
        <v>46</v>
      </c>
      <c r="M3534" s="84">
        <v>0.28930817610062892</v>
      </c>
      <c r="N3534" s="85">
        <f t="shared" si="55"/>
        <v>0.60869565217391308</v>
      </c>
    </row>
    <row r="3535" spans="1:14" x14ac:dyDescent="0.25">
      <c r="A3535" s="1" t="s">
        <v>425</v>
      </c>
      <c r="B3535" s="1" t="s">
        <v>441</v>
      </c>
      <c r="C3535" s="1" t="s">
        <v>473</v>
      </c>
      <c r="D3535" s="83">
        <v>3</v>
      </c>
      <c r="E3535" s="83">
        <v>0</v>
      </c>
      <c r="F3535" s="83">
        <v>1</v>
      </c>
      <c r="G3535" s="83">
        <v>2</v>
      </c>
      <c r="H3535" s="83">
        <v>2</v>
      </c>
      <c r="I3535" s="83">
        <v>0</v>
      </c>
      <c r="J3535" s="83">
        <v>1</v>
      </c>
      <c r="K3535" s="83">
        <v>1</v>
      </c>
      <c r="L3535" s="83">
        <v>10</v>
      </c>
      <c r="M3535" s="84">
        <v>6.2893081761006289E-2</v>
      </c>
      <c r="N3535" s="85">
        <f t="shared" si="55"/>
        <v>0</v>
      </c>
    </row>
    <row r="3536" spans="1:14" x14ac:dyDescent="0.25">
      <c r="A3536" s="1" t="s">
        <v>425</v>
      </c>
      <c r="B3536" s="1" t="s">
        <v>441</v>
      </c>
      <c r="C3536" s="1" t="s">
        <v>474</v>
      </c>
      <c r="D3536" s="83">
        <v>1</v>
      </c>
      <c r="E3536" s="83">
        <v>14</v>
      </c>
      <c r="F3536" s="83">
        <v>3</v>
      </c>
      <c r="G3536" s="83">
        <v>1</v>
      </c>
      <c r="H3536" s="83">
        <v>0</v>
      </c>
      <c r="I3536" s="83">
        <v>0</v>
      </c>
      <c r="J3536" s="83">
        <v>0</v>
      </c>
      <c r="K3536" s="83">
        <v>0</v>
      </c>
      <c r="L3536" s="83">
        <v>19</v>
      </c>
      <c r="M3536" s="84">
        <v>0.11949685534591201</v>
      </c>
      <c r="N3536" s="85">
        <f t="shared" si="55"/>
        <v>0.73684210526315785</v>
      </c>
    </row>
    <row r="3537" spans="1:14" x14ac:dyDescent="0.25">
      <c r="A3537" s="3" t="s">
        <v>425</v>
      </c>
      <c r="B3537" s="3" t="s">
        <v>442</v>
      </c>
      <c r="C3537" s="3" t="s">
        <v>467</v>
      </c>
      <c r="D3537" s="181">
        <v>4</v>
      </c>
      <c r="E3537" s="181">
        <v>58</v>
      </c>
      <c r="F3537" s="181">
        <v>32</v>
      </c>
      <c r="G3537" s="181">
        <v>13</v>
      </c>
      <c r="H3537" s="181">
        <v>7</v>
      </c>
      <c r="I3537" s="181">
        <v>5</v>
      </c>
      <c r="J3537" s="181">
        <v>1</v>
      </c>
      <c r="K3537" s="181">
        <v>0</v>
      </c>
      <c r="L3537" s="181">
        <v>120</v>
      </c>
      <c r="M3537" s="182">
        <v>1</v>
      </c>
      <c r="N3537" s="183">
        <f t="shared" si="55"/>
        <v>0.48333333333333334</v>
      </c>
    </row>
    <row r="3538" spans="1:14" x14ac:dyDescent="0.25">
      <c r="A3538" s="1" t="s">
        <v>425</v>
      </c>
      <c r="B3538" s="1" t="s">
        <v>442</v>
      </c>
      <c r="C3538" s="1" t="s">
        <v>468</v>
      </c>
      <c r="D3538" s="83">
        <v>2</v>
      </c>
      <c r="E3538" s="83">
        <v>15</v>
      </c>
      <c r="F3538" s="83">
        <v>2</v>
      </c>
      <c r="G3538" s="83">
        <v>0</v>
      </c>
      <c r="H3538" s="83">
        <v>0</v>
      </c>
      <c r="I3538" s="83">
        <v>0</v>
      </c>
      <c r="J3538" s="83">
        <v>0</v>
      </c>
      <c r="K3538" s="83">
        <v>0</v>
      </c>
      <c r="L3538" s="83">
        <v>19</v>
      </c>
      <c r="M3538" s="84">
        <v>0.1583333333333333</v>
      </c>
      <c r="N3538" s="85">
        <f t="shared" si="55"/>
        <v>0.78947368421052633</v>
      </c>
    </row>
    <row r="3539" spans="1:14" x14ac:dyDescent="0.25">
      <c r="A3539" s="1" t="s">
        <v>425</v>
      </c>
      <c r="B3539" s="1" t="s">
        <v>442</v>
      </c>
      <c r="C3539" s="1" t="s">
        <v>469</v>
      </c>
      <c r="D3539" s="83">
        <v>1</v>
      </c>
      <c r="E3539" s="83">
        <v>0</v>
      </c>
      <c r="F3539" s="83">
        <v>13</v>
      </c>
      <c r="G3539" s="83">
        <v>3</v>
      </c>
      <c r="H3539" s="83">
        <v>4</v>
      </c>
      <c r="I3539" s="83">
        <v>1</v>
      </c>
      <c r="J3539" s="83">
        <v>1</v>
      </c>
      <c r="K3539" s="83">
        <v>0</v>
      </c>
      <c r="L3539" s="83">
        <v>23</v>
      </c>
      <c r="M3539" s="84">
        <v>0.19166666666666671</v>
      </c>
      <c r="N3539" s="85">
        <f t="shared" si="55"/>
        <v>0</v>
      </c>
    </row>
    <row r="3540" spans="1:14" x14ac:dyDescent="0.25">
      <c r="A3540" s="1" t="s">
        <v>425</v>
      </c>
      <c r="B3540" s="1" t="s">
        <v>442</v>
      </c>
      <c r="C3540" s="1" t="s">
        <v>470</v>
      </c>
      <c r="D3540" s="83">
        <v>0</v>
      </c>
      <c r="E3540" s="83">
        <v>0</v>
      </c>
      <c r="F3540" s="83">
        <v>0</v>
      </c>
      <c r="G3540" s="83">
        <v>4</v>
      </c>
      <c r="H3540" s="83">
        <v>1</v>
      </c>
      <c r="I3540" s="83">
        <v>3</v>
      </c>
      <c r="J3540" s="83">
        <v>0</v>
      </c>
      <c r="K3540" s="83">
        <v>0</v>
      </c>
      <c r="L3540" s="83">
        <v>8</v>
      </c>
      <c r="M3540" s="84">
        <v>6.6666666666666666E-2</v>
      </c>
      <c r="N3540" s="85">
        <f t="shared" si="55"/>
        <v>0</v>
      </c>
    </row>
    <row r="3541" spans="1:14" x14ac:dyDescent="0.25">
      <c r="A3541" s="1" t="s">
        <v>425</v>
      </c>
      <c r="B3541" s="1" t="s">
        <v>442</v>
      </c>
      <c r="C3541" s="1" t="s">
        <v>471</v>
      </c>
      <c r="D3541" s="83">
        <v>0</v>
      </c>
      <c r="E3541" s="83">
        <v>0</v>
      </c>
      <c r="F3541" s="83">
        <v>2</v>
      </c>
      <c r="G3541" s="83">
        <v>1</v>
      </c>
      <c r="H3541" s="83">
        <v>1</v>
      </c>
      <c r="I3541" s="83">
        <v>1</v>
      </c>
      <c r="J3541" s="83">
        <v>0</v>
      </c>
      <c r="K3541" s="83">
        <v>0</v>
      </c>
      <c r="L3541" s="83">
        <v>5</v>
      </c>
      <c r="M3541" s="84">
        <v>4.1666666666666657E-2</v>
      </c>
      <c r="N3541" s="85">
        <f t="shared" si="55"/>
        <v>0</v>
      </c>
    </row>
    <row r="3542" spans="1:14" x14ac:dyDescent="0.25">
      <c r="A3542" s="1" t="s">
        <v>425</v>
      </c>
      <c r="B3542" s="1" t="s">
        <v>442</v>
      </c>
      <c r="C3542" s="1" t="s">
        <v>472</v>
      </c>
      <c r="D3542" s="83">
        <v>0</v>
      </c>
      <c r="E3542" s="83">
        <v>35</v>
      </c>
      <c r="F3542" s="83">
        <v>9</v>
      </c>
      <c r="G3542" s="83">
        <v>4</v>
      </c>
      <c r="H3542" s="83">
        <v>1</v>
      </c>
      <c r="I3542" s="83">
        <v>0</v>
      </c>
      <c r="J3542" s="83">
        <v>0</v>
      </c>
      <c r="K3542" s="83">
        <v>0</v>
      </c>
      <c r="L3542" s="83">
        <v>49</v>
      </c>
      <c r="M3542" s="84">
        <v>0.40833333333333333</v>
      </c>
      <c r="N3542" s="85">
        <f t="shared" si="55"/>
        <v>0.7142857142857143</v>
      </c>
    </row>
    <row r="3543" spans="1:14" x14ac:dyDescent="0.25">
      <c r="A3543" s="1" t="s">
        <v>425</v>
      </c>
      <c r="B3543" s="1" t="s">
        <v>442</v>
      </c>
      <c r="C3543" s="1" t="s">
        <v>473</v>
      </c>
      <c r="D3543" s="83">
        <v>1</v>
      </c>
      <c r="E3543" s="83">
        <v>0</v>
      </c>
      <c r="F3543" s="83">
        <v>4</v>
      </c>
      <c r="G3543" s="83">
        <v>1</v>
      </c>
      <c r="H3543" s="83">
        <v>0</v>
      </c>
      <c r="I3543" s="83">
        <v>0</v>
      </c>
      <c r="J3543" s="83">
        <v>0</v>
      </c>
      <c r="K3543" s="83">
        <v>0</v>
      </c>
      <c r="L3543" s="83">
        <v>6</v>
      </c>
      <c r="M3543" s="84">
        <v>0.05</v>
      </c>
      <c r="N3543" s="85">
        <f t="shared" si="55"/>
        <v>0</v>
      </c>
    </row>
    <row r="3544" spans="1:14" x14ac:dyDescent="0.25">
      <c r="A3544" s="1" t="s">
        <v>425</v>
      </c>
      <c r="B3544" s="1" t="s">
        <v>442</v>
      </c>
      <c r="C3544" s="1" t="s">
        <v>474</v>
      </c>
      <c r="D3544" s="83">
        <v>0</v>
      </c>
      <c r="E3544" s="83">
        <v>8</v>
      </c>
      <c r="F3544" s="83">
        <v>2</v>
      </c>
      <c r="G3544" s="83">
        <v>0</v>
      </c>
      <c r="H3544" s="83">
        <v>0</v>
      </c>
      <c r="I3544" s="83">
        <v>0</v>
      </c>
      <c r="J3544" s="83">
        <v>0</v>
      </c>
      <c r="K3544" s="83">
        <v>0</v>
      </c>
      <c r="L3544" s="83">
        <v>10</v>
      </c>
      <c r="M3544" s="84">
        <v>8.3333333333333329E-2</v>
      </c>
      <c r="N3544" s="85">
        <f t="shared" si="55"/>
        <v>0.8</v>
      </c>
    </row>
    <row r="3545" spans="1:14" x14ac:dyDescent="0.25">
      <c r="A3545" s="3" t="s">
        <v>425</v>
      </c>
      <c r="B3545" s="3" t="s">
        <v>428</v>
      </c>
      <c r="C3545" s="3" t="s">
        <v>467</v>
      </c>
      <c r="D3545" s="181">
        <v>5</v>
      </c>
      <c r="E3545" s="181">
        <v>27</v>
      </c>
      <c r="F3545" s="181">
        <v>13</v>
      </c>
      <c r="G3545" s="181">
        <v>9</v>
      </c>
      <c r="H3545" s="181">
        <v>9</v>
      </c>
      <c r="I3545" s="181">
        <v>2</v>
      </c>
      <c r="J3545" s="181">
        <v>1</v>
      </c>
      <c r="K3545" s="181">
        <v>2</v>
      </c>
      <c r="L3545" s="181">
        <v>68</v>
      </c>
      <c r="M3545" s="182">
        <v>1</v>
      </c>
      <c r="N3545" s="183">
        <f t="shared" si="55"/>
        <v>0.39705882352941174</v>
      </c>
    </row>
    <row r="3546" spans="1:14" x14ac:dyDescent="0.25">
      <c r="A3546" s="1" t="s">
        <v>425</v>
      </c>
      <c r="B3546" s="1" t="s">
        <v>428</v>
      </c>
      <c r="C3546" s="1" t="s">
        <v>468</v>
      </c>
      <c r="D3546" s="83">
        <v>2</v>
      </c>
      <c r="E3546" s="83">
        <v>9</v>
      </c>
      <c r="F3546" s="83">
        <v>1</v>
      </c>
      <c r="G3546" s="83">
        <v>0</v>
      </c>
      <c r="H3546" s="83">
        <v>0</v>
      </c>
      <c r="I3546" s="83">
        <v>0</v>
      </c>
      <c r="J3546" s="83">
        <v>0</v>
      </c>
      <c r="K3546" s="83">
        <v>0</v>
      </c>
      <c r="L3546" s="83">
        <v>12</v>
      </c>
      <c r="M3546" s="84">
        <v>0.17647058823529421</v>
      </c>
      <c r="N3546" s="85">
        <f t="shared" si="55"/>
        <v>0.75</v>
      </c>
    </row>
    <row r="3547" spans="1:14" x14ac:dyDescent="0.25">
      <c r="A3547" s="1" t="s">
        <v>425</v>
      </c>
      <c r="B3547" s="1" t="s">
        <v>428</v>
      </c>
      <c r="C3547" s="1" t="s">
        <v>469</v>
      </c>
      <c r="D3547" s="83">
        <v>1</v>
      </c>
      <c r="E3547" s="83">
        <v>0</v>
      </c>
      <c r="F3547" s="83">
        <v>6</v>
      </c>
      <c r="G3547" s="83">
        <v>3</v>
      </c>
      <c r="H3547" s="83">
        <v>4</v>
      </c>
      <c r="I3547" s="83">
        <v>1</v>
      </c>
      <c r="J3547" s="83">
        <v>1</v>
      </c>
      <c r="K3547" s="83">
        <v>1</v>
      </c>
      <c r="L3547" s="83">
        <v>17</v>
      </c>
      <c r="M3547" s="84">
        <v>0.25</v>
      </c>
      <c r="N3547" s="85">
        <f t="shared" si="55"/>
        <v>0</v>
      </c>
    </row>
    <row r="3548" spans="1:14" x14ac:dyDescent="0.25">
      <c r="A3548" s="1" t="s">
        <v>425</v>
      </c>
      <c r="B3548" s="1" t="s">
        <v>428</v>
      </c>
      <c r="C3548" s="1" t="s">
        <v>470</v>
      </c>
      <c r="D3548" s="83">
        <v>0</v>
      </c>
      <c r="E3548" s="83">
        <v>0</v>
      </c>
      <c r="F3548" s="83">
        <v>0</v>
      </c>
      <c r="G3548" s="83">
        <v>4</v>
      </c>
      <c r="H3548" s="83">
        <v>0</v>
      </c>
      <c r="I3548" s="83">
        <v>0</v>
      </c>
      <c r="J3548" s="83">
        <v>0</v>
      </c>
      <c r="K3548" s="83">
        <v>1</v>
      </c>
      <c r="L3548" s="83">
        <v>5</v>
      </c>
      <c r="M3548" s="84">
        <v>7.3529411764705885E-2</v>
      </c>
      <c r="N3548" s="85">
        <f t="shared" si="55"/>
        <v>0</v>
      </c>
    </row>
    <row r="3549" spans="1:14" x14ac:dyDescent="0.25">
      <c r="A3549" s="1" t="s">
        <v>425</v>
      </c>
      <c r="B3549" s="1" t="s">
        <v>428</v>
      </c>
      <c r="C3549" s="1" t="s">
        <v>471</v>
      </c>
      <c r="D3549" s="83">
        <v>0</v>
      </c>
      <c r="E3549" s="83">
        <v>0</v>
      </c>
      <c r="F3549" s="83">
        <v>0</v>
      </c>
      <c r="G3549" s="83">
        <v>0</v>
      </c>
      <c r="H3549" s="83">
        <v>1</v>
      </c>
      <c r="I3549" s="83">
        <v>1</v>
      </c>
      <c r="J3549" s="83">
        <v>0</v>
      </c>
      <c r="K3549" s="83">
        <v>0</v>
      </c>
      <c r="L3549" s="83">
        <v>2</v>
      </c>
      <c r="M3549" s="84">
        <v>2.9411764705882359E-2</v>
      </c>
      <c r="N3549" s="85">
        <f t="shared" si="55"/>
        <v>0</v>
      </c>
    </row>
    <row r="3550" spans="1:14" x14ac:dyDescent="0.25">
      <c r="A3550" s="1" t="s">
        <v>425</v>
      </c>
      <c r="B3550" s="1" t="s">
        <v>428</v>
      </c>
      <c r="C3550" s="1" t="s">
        <v>472</v>
      </c>
      <c r="D3550" s="83">
        <v>2</v>
      </c>
      <c r="E3550" s="83">
        <v>17</v>
      </c>
      <c r="F3550" s="83">
        <v>5</v>
      </c>
      <c r="G3550" s="83">
        <v>2</v>
      </c>
      <c r="H3550" s="83">
        <v>2</v>
      </c>
      <c r="I3550" s="83">
        <v>0</v>
      </c>
      <c r="J3550" s="83">
        <v>0</v>
      </c>
      <c r="K3550" s="83">
        <v>0</v>
      </c>
      <c r="L3550" s="83">
        <v>28</v>
      </c>
      <c r="M3550" s="84">
        <v>0.41176470588235292</v>
      </c>
      <c r="N3550" s="85">
        <f t="shared" si="55"/>
        <v>0.6071428571428571</v>
      </c>
    </row>
    <row r="3551" spans="1:14" x14ac:dyDescent="0.25">
      <c r="A3551" s="1" t="s">
        <v>425</v>
      </c>
      <c r="B3551" s="1" t="s">
        <v>428</v>
      </c>
      <c r="C3551" s="1" t="s">
        <v>473</v>
      </c>
      <c r="D3551" s="83">
        <v>0</v>
      </c>
      <c r="E3551" s="83">
        <v>0</v>
      </c>
      <c r="F3551" s="83">
        <v>1</v>
      </c>
      <c r="G3551" s="83">
        <v>0</v>
      </c>
      <c r="H3551" s="83">
        <v>2</v>
      </c>
      <c r="I3551" s="83">
        <v>0</v>
      </c>
      <c r="J3551" s="83">
        <v>0</v>
      </c>
      <c r="K3551" s="83">
        <v>0</v>
      </c>
      <c r="L3551" s="83">
        <v>3</v>
      </c>
      <c r="M3551" s="84">
        <v>4.4117647058823532E-2</v>
      </c>
      <c r="N3551" s="85">
        <f t="shared" si="55"/>
        <v>0</v>
      </c>
    </row>
    <row r="3552" spans="1:14" x14ac:dyDescent="0.25">
      <c r="A3552" s="1" t="s">
        <v>425</v>
      </c>
      <c r="B3552" s="1" t="s">
        <v>428</v>
      </c>
      <c r="C3552" s="1" t="s">
        <v>474</v>
      </c>
      <c r="D3552" s="83">
        <v>0</v>
      </c>
      <c r="E3552" s="83">
        <v>1</v>
      </c>
      <c r="F3552" s="83">
        <v>0</v>
      </c>
      <c r="G3552" s="83">
        <v>0</v>
      </c>
      <c r="H3552" s="83">
        <v>0</v>
      </c>
      <c r="I3552" s="83">
        <v>0</v>
      </c>
      <c r="J3552" s="83">
        <v>0</v>
      </c>
      <c r="K3552" s="83">
        <v>0</v>
      </c>
      <c r="L3552" s="83">
        <v>1</v>
      </c>
      <c r="M3552" s="84">
        <v>1.470588235294118E-2</v>
      </c>
      <c r="N3552" s="85">
        <f t="shared" si="55"/>
        <v>1</v>
      </c>
    </row>
    <row r="3553" spans="1:14" x14ac:dyDescent="0.25">
      <c r="A3553" s="3" t="s">
        <v>425</v>
      </c>
      <c r="B3553" s="3" t="s">
        <v>429</v>
      </c>
      <c r="C3553" s="3" t="s">
        <v>467</v>
      </c>
      <c r="D3553" s="181">
        <v>4</v>
      </c>
      <c r="E3553" s="181">
        <v>21</v>
      </c>
      <c r="F3553" s="181">
        <v>16</v>
      </c>
      <c r="G3553" s="181">
        <v>6</v>
      </c>
      <c r="H3553" s="181">
        <v>4</v>
      </c>
      <c r="I3553" s="181">
        <v>0</v>
      </c>
      <c r="J3553" s="181">
        <v>0</v>
      </c>
      <c r="K3553" s="181">
        <v>1</v>
      </c>
      <c r="L3553" s="181">
        <v>52</v>
      </c>
      <c r="M3553" s="182">
        <v>1</v>
      </c>
      <c r="N3553" s="183">
        <f t="shared" si="55"/>
        <v>0.40384615384615385</v>
      </c>
    </row>
    <row r="3554" spans="1:14" x14ac:dyDescent="0.25">
      <c r="A3554" s="1" t="s">
        <v>425</v>
      </c>
      <c r="B3554" s="1" t="s">
        <v>429</v>
      </c>
      <c r="C3554" s="1" t="s">
        <v>468</v>
      </c>
      <c r="D3554" s="83">
        <v>0</v>
      </c>
      <c r="E3554" s="83">
        <v>5</v>
      </c>
      <c r="F3554" s="83">
        <v>2</v>
      </c>
      <c r="G3554" s="83">
        <v>0</v>
      </c>
      <c r="H3554" s="83">
        <v>0</v>
      </c>
      <c r="I3554" s="83">
        <v>0</v>
      </c>
      <c r="J3554" s="83">
        <v>0</v>
      </c>
      <c r="K3554" s="83">
        <v>0</v>
      </c>
      <c r="L3554" s="83">
        <v>7</v>
      </c>
      <c r="M3554" s="84">
        <v>0.13461538461538461</v>
      </c>
      <c r="N3554" s="85">
        <f t="shared" si="55"/>
        <v>0.7142857142857143</v>
      </c>
    </row>
    <row r="3555" spans="1:14" x14ac:dyDescent="0.25">
      <c r="A3555" s="1" t="s">
        <v>425</v>
      </c>
      <c r="B3555" s="1" t="s">
        <v>429</v>
      </c>
      <c r="C3555" s="1" t="s">
        <v>469</v>
      </c>
      <c r="D3555" s="83">
        <v>1</v>
      </c>
      <c r="E3555" s="83">
        <v>1</v>
      </c>
      <c r="F3555" s="83">
        <v>6</v>
      </c>
      <c r="G3555" s="83">
        <v>4</v>
      </c>
      <c r="H3555" s="83">
        <v>3</v>
      </c>
      <c r="I3555" s="83">
        <v>0</v>
      </c>
      <c r="J3555" s="83">
        <v>0</v>
      </c>
      <c r="K3555" s="83">
        <v>1</v>
      </c>
      <c r="L3555" s="83">
        <v>16</v>
      </c>
      <c r="M3555" s="84">
        <v>0.30769230769230771</v>
      </c>
      <c r="N3555" s="85">
        <f t="shared" si="55"/>
        <v>6.25E-2</v>
      </c>
    </row>
    <row r="3556" spans="1:14" x14ac:dyDescent="0.25">
      <c r="A3556" s="1" t="s">
        <v>425</v>
      </c>
      <c r="B3556" s="1" t="s">
        <v>429</v>
      </c>
      <c r="C3556" s="1" t="s">
        <v>470</v>
      </c>
      <c r="D3556" s="83">
        <v>0</v>
      </c>
      <c r="E3556" s="83">
        <v>0</v>
      </c>
      <c r="F3556" s="83">
        <v>0</v>
      </c>
      <c r="G3556" s="83">
        <v>1</v>
      </c>
      <c r="H3556" s="83">
        <v>0</v>
      </c>
      <c r="I3556" s="83">
        <v>0</v>
      </c>
      <c r="J3556" s="83">
        <v>0</v>
      </c>
      <c r="K3556" s="83">
        <v>0</v>
      </c>
      <c r="L3556" s="83">
        <v>1</v>
      </c>
      <c r="M3556" s="84">
        <v>1.9230769230769228E-2</v>
      </c>
      <c r="N3556" s="85">
        <f t="shared" si="55"/>
        <v>0</v>
      </c>
    </row>
    <row r="3557" spans="1:14" x14ac:dyDescent="0.25">
      <c r="A3557" s="1" t="s">
        <v>425</v>
      </c>
      <c r="B3557" s="1" t="s">
        <v>429</v>
      </c>
      <c r="C3557" s="1" t="s">
        <v>471</v>
      </c>
      <c r="D3557" s="83">
        <v>1</v>
      </c>
      <c r="E3557" s="83">
        <v>0</v>
      </c>
      <c r="F3557" s="83">
        <v>2</v>
      </c>
      <c r="G3557" s="83">
        <v>0</v>
      </c>
      <c r="H3557" s="83">
        <v>0</v>
      </c>
      <c r="I3557" s="83">
        <v>0</v>
      </c>
      <c r="J3557" s="83">
        <v>0</v>
      </c>
      <c r="K3557" s="83">
        <v>0</v>
      </c>
      <c r="L3557" s="83">
        <v>3</v>
      </c>
      <c r="M3557" s="84">
        <v>5.7692307692307702E-2</v>
      </c>
      <c r="N3557" s="85">
        <f t="shared" si="55"/>
        <v>0</v>
      </c>
    </row>
    <row r="3558" spans="1:14" x14ac:dyDescent="0.25">
      <c r="A3558" s="1" t="s">
        <v>425</v>
      </c>
      <c r="B3558" s="1" t="s">
        <v>429</v>
      </c>
      <c r="C3558" s="1" t="s">
        <v>472</v>
      </c>
      <c r="D3558" s="83">
        <v>1</v>
      </c>
      <c r="E3558" s="83">
        <v>11</v>
      </c>
      <c r="F3558" s="83">
        <v>5</v>
      </c>
      <c r="G3558" s="83">
        <v>0</v>
      </c>
      <c r="H3558" s="83">
        <v>0</v>
      </c>
      <c r="I3558" s="83">
        <v>0</v>
      </c>
      <c r="J3558" s="83">
        <v>0</v>
      </c>
      <c r="K3558" s="83">
        <v>0</v>
      </c>
      <c r="L3558" s="83">
        <v>17</v>
      </c>
      <c r="M3558" s="84">
        <v>0.32692307692307693</v>
      </c>
      <c r="N3558" s="85">
        <f t="shared" si="55"/>
        <v>0.6470588235294118</v>
      </c>
    </row>
    <row r="3559" spans="1:14" x14ac:dyDescent="0.25">
      <c r="A3559" s="1" t="s">
        <v>425</v>
      </c>
      <c r="B3559" s="1" t="s">
        <v>429</v>
      </c>
      <c r="C3559" s="1" t="s">
        <v>473</v>
      </c>
      <c r="D3559" s="83">
        <v>1</v>
      </c>
      <c r="E3559" s="83">
        <v>0</v>
      </c>
      <c r="F3559" s="83">
        <v>0</v>
      </c>
      <c r="G3559" s="83">
        <v>1</v>
      </c>
      <c r="H3559" s="83">
        <v>1</v>
      </c>
      <c r="I3559" s="83">
        <v>0</v>
      </c>
      <c r="J3559" s="83">
        <v>0</v>
      </c>
      <c r="K3559" s="83">
        <v>0</v>
      </c>
      <c r="L3559" s="83">
        <v>3</v>
      </c>
      <c r="M3559" s="84">
        <v>5.7692307692307702E-2</v>
      </c>
      <c r="N3559" s="85">
        <f t="shared" si="55"/>
        <v>0</v>
      </c>
    </row>
    <row r="3560" spans="1:14" x14ac:dyDescent="0.25">
      <c r="A3560" s="1" t="s">
        <v>425</v>
      </c>
      <c r="B3560" s="1" t="s">
        <v>429</v>
      </c>
      <c r="C3560" s="1" t="s">
        <v>474</v>
      </c>
      <c r="D3560" s="83">
        <v>0</v>
      </c>
      <c r="E3560" s="83">
        <v>4</v>
      </c>
      <c r="F3560" s="83">
        <v>1</v>
      </c>
      <c r="G3560" s="83">
        <v>0</v>
      </c>
      <c r="H3560" s="83">
        <v>0</v>
      </c>
      <c r="I3560" s="83">
        <v>0</v>
      </c>
      <c r="J3560" s="83">
        <v>0</v>
      </c>
      <c r="K3560" s="83">
        <v>0</v>
      </c>
      <c r="L3560" s="83">
        <v>5</v>
      </c>
      <c r="M3560" s="84">
        <v>9.6153846153846159E-2</v>
      </c>
      <c r="N3560" s="85">
        <f t="shared" si="55"/>
        <v>0.8</v>
      </c>
    </row>
    <row r="3561" spans="1:14" x14ac:dyDescent="0.25">
      <c r="A3561" s="3" t="s">
        <v>425</v>
      </c>
      <c r="B3561" s="3" t="s">
        <v>432</v>
      </c>
      <c r="C3561" s="3" t="s">
        <v>467</v>
      </c>
      <c r="D3561" s="181">
        <v>5</v>
      </c>
      <c r="E3561" s="181">
        <v>19</v>
      </c>
      <c r="F3561" s="181">
        <v>5</v>
      </c>
      <c r="G3561" s="181">
        <v>8</v>
      </c>
      <c r="H3561" s="181">
        <v>3</v>
      </c>
      <c r="I3561" s="181">
        <v>2</v>
      </c>
      <c r="J3561" s="181">
        <v>1</v>
      </c>
      <c r="K3561" s="181">
        <v>1</v>
      </c>
      <c r="L3561" s="181">
        <v>44</v>
      </c>
      <c r="M3561" s="182">
        <v>1</v>
      </c>
      <c r="N3561" s="183">
        <f t="shared" si="55"/>
        <v>0.43181818181818182</v>
      </c>
    </row>
    <row r="3562" spans="1:14" x14ac:dyDescent="0.25">
      <c r="A3562" s="1" t="s">
        <v>425</v>
      </c>
      <c r="B3562" s="1" t="s">
        <v>432</v>
      </c>
      <c r="C3562" s="1" t="s">
        <v>468</v>
      </c>
      <c r="D3562" s="83">
        <v>1</v>
      </c>
      <c r="E3562" s="83">
        <v>5</v>
      </c>
      <c r="F3562" s="83">
        <v>1</v>
      </c>
      <c r="G3562" s="83">
        <v>1</v>
      </c>
      <c r="H3562" s="83">
        <v>0</v>
      </c>
      <c r="I3562" s="83">
        <v>0</v>
      </c>
      <c r="J3562" s="83">
        <v>0</v>
      </c>
      <c r="K3562" s="83">
        <v>0</v>
      </c>
      <c r="L3562" s="83">
        <v>8</v>
      </c>
      <c r="M3562" s="84">
        <v>0.1818181818181818</v>
      </c>
      <c r="N3562" s="85">
        <f t="shared" si="55"/>
        <v>0.625</v>
      </c>
    </row>
    <row r="3563" spans="1:14" x14ac:dyDescent="0.25">
      <c r="A3563" s="1" t="s">
        <v>425</v>
      </c>
      <c r="B3563" s="1" t="s">
        <v>432</v>
      </c>
      <c r="C3563" s="1" t="s">
        <v>469</v>
      </c>
      <c r="D3563" s="83">
        <v>0</v>
      </c>
      <c r="E3563" s="83">
        <v>0</v>
      </c>
      <c r="F3563" s="83">
        <v>1</v>
      </c>
      <c r="G3563" s="83">
        <v>4</v>
      </c>
      <c r="H3563" s="83">
        <v>2</v>
      </c>
      <c r="I3563" s="83">
        <v>1</v>
      </c>
      <c r="J3563" s="83">
        <v>0</v>
      </c>
      <c r="K3563" s="83">
        <v>0</v>
      </c>
      <c r="L3563" s="83">
        <v>8</v>
      </c>
      <c r="M3563" s="84">
        <v>0.1818181818181818</v>
      </c>
      <c r="N3563" s="85">
        <f t="shared" si="55"/>
        <v>0</v>
      </c>
    </row>
    <row r="3564" spans="1:14" x14ac:dyDescent="0.25">
      <c r="A3564" s="1" t="s">
        <v>425</v>
      </c>
      <c r="B3564" s="1" t="s">
        <v>432</v>
      </c>
      <c r="C3564" s="1" t="s">
        <v>470</v>
      </c>
      <c r="D3564" s="83">
        <v>0</v>
      </c>
      <c r="E3564" s="83">
        <v>0</v>
      </c>
      <c r="F3564" s="83">
        <v>0</v>
      </c>
      <c r="G3564" s="83">
        <v>1</v>
      </c>
      <c r="H3564" s="83">
        <v>0</v>
      </c>
      <c r="I3564" s="83">
        <v>1</v>
      </c>
      <c r="J3564" s="83">
        <v>1</v>
      </c>
      <c r="K3564" s="83">
        <v>1</v>
      </c>
      <c r="L3564" s="83">
        <v>4</v>
      </c>
      <c r="M3564" s="84">
        <v>9.0909090909090912E-2</v>
      </c>
      <c r="N3564" s="85">
        <f t="shared" si="55"/>
        <v>0</v>
      </c>
    </row>
    <row r="3565" spans="1:14" x14ac:dyDescent="0.25">
      <c r="A3565" s="1" t="s">
        <v>425</v>
      </c>
      <c r="B3565" s="1" t="s">
        <v>432</v>
      </c>
      <c r="C3565" s="1" t="s">
        <v>472</v>
      </c>
      <c r="D3565" s="83">
        <v>2</v>
      </c>
      <c r="E3565" s="83">
        <v>9</v>
      </c>
      <c r="F3565" s="83">
        <v>3</v>
      </c>
      <c r="G3565" s="83">
        <v>2</v>
      </c>
      <c r="H3565" s="83">
        <v>0</v>
      </c>
      <c r="I3565" s="83">
        <v>0</v>
      </c>
      <c r="J3565" s="83">
        <v>0</v>
      </c>
      <c r="K3565" s="83">
        <v>0</v>
      </c>
      <c r="L3565" s="83">
        <v>16</v>
      </c>
      <c r="M3565" s="84">
        <v>0.36363636363636359</v>
      </c>
      <c r="N3565" s="85">
        <f t="shared" si="55"/>
        <v>0.5625</v>
      </c>
    </row>
    <row r="3566" spans="1:14" x14ac:dyDescent="0.25">
      <c r="A3566" s="1" t="s">
        <v>425</v>
      </c>
      <c r="B3566" s="1" t="s">
        <v>432</v>
      </c>
      <c r="C3566" s="1" t="s">
        <v>473</v>
      </c>
      <c r="D3566" s="83">
        <v>2</v>
      </c>
      <c r="E3566" s="83">
        <v>2</v>
      </c>
      <c r="F3566" s="83">
        <v>0</v>
      </c>
      <c r="G3566" s="83">
        <v>0</v>
      </c>
      <c r="H3566" s="83">
        <v>1</v>
      </c>
      <c r="I3566" s="83">
        <v>0</v>
      </c>
      <c r="J3566" s="83">
        <v>0</v>
      </c>
      <c r="K3566" s="83">
        <v>0</v>
      </c>
      <c r="L3566" s="83">
        <v>5</v>
      </c>
      <c r="M3566" s="84">
        <v>0.1136363636363636</v>
      </c>
      <c r="N3566" s="85">
        <f t="shared" si="55"/>
        <v>0.4</v>
      </c>
    </row>
    <row r="3567" spans="1:14" x14ac:dyDescent="0.25">
      <c r="A3567" s="1" t="s">
        <v>425</v>
      </c>
      <c r="B3567" s="1" t="s">
        <v>432</v>
      </c>
      <c r="C3567" s="1" t="s">
        <v>474</v>
      </c>
      <c r="D3567" s="83">
        <v>0</v>
      </c>
      <c r="E3567" s="83">
        <v>3</v>
      </c>
      <c r="F3567" s="83">
        <v>0</v>
      </c>
      <c r="G3567" s="83">
        <v>0</v>
      </c>
      <c r="H3567" s="83">
        <v>0</v>
      </c>
      <c r="I3567" s="83">
        <v>0</v>
      </c>
      <c r="J3567" s="83">
        <v>0</v>
      </c>
      <c r="K3567" s="83">
        <v>0</v>
      </c>
      <c r="L3567" s="83">
        <v>3</v>
      </c>
      <c r="M3567" s="84">
        <v>6.8181818181818177E-2</v>
      </c>
      <c r="N3567" s="85">
        <f t="shared" si="55"/>
        <v>1</v>
      </c>
    </row>
    <row r="3568" spans="1:14" x14ac:dyDescent="0.25">
      <c r="A3568" s="3" t="s">
        <v>425</v>
      </c>
      <c r="B3568" s="3" t="s">
        <v>606</v>
      </c>
      <c r="C3568" s="3" t="s">
        <v>467</v>
      </c>
      <c r="D3568" s="181">
        <v>0</v>
      </c>
      <c r="E3568" s="181">
        <v>26</v>
      </c>
      <c r="F3568" s="181">
        <v>9</v>
      </c>
      <c r="G3568" s="181">
        <v>3</v>
      </c>
      <c r="H3568" s="181">
        <v>2</v>
      </c>
      <c r="I3568" s="181">
        <v>2</v>
      </c>
      <c r="J3568" s="181">
        <v>2</v>
      </c>
      <c r="K3568" s="181">
        <v>0</v>
      </c>
      <c r="L3568" s="181">
        <v>44</v>
      </c>
      <c r="M3568" s="182">
        <v>1</v>
      </c>
      <c r="N3568" s="183">
        <f t="shared" si="55"/>
        <v>0.59090909090909094</v>
      </c>
    </row>
    <row r="3569" spans="1:14" x14ac:dyDescent="0.25">
      <c r="A3569" s="1" t="s">
        <v>425</v>
      </c>
      <c r="B3569" s="1" t="s">
        <v>606</v>
      </c>
      <c r="C3569" s="1" t="s">
        <v>468</v>
      </c>
      <c r="D3569" s="83">
        <v>0</v>
      </c>
      <c r="E3569" s="83">
        <v>11</v>
      </c>
      <c r="F3569" s="83">
        <v>0</v>
      </c>
      <c r="G3569" s="83">
        <v>0</v>
      </c>
      <c r="H3569" s="83">
        <v>0</v>
      </c>
      <c r="I3569" s="83">
        <v>0</v>
      </c>
      <c r="J3569" s="83">
        <v>0</v>
      </c>
      <c r="K3569" s="83">
        <v>0</v>
      </c>
      <c r="L3569" s="83">
        <v>11</v>
      </c>
      <c r="M3569" s="84">
        <v>0.25</v>
      </c>
      <c r="N3569" s="85">
        <f t="shared" si="55"/>
        <v>1</v>
      </c>
    </row>
    <row r="3570" spans="1:14" x14ac:dyDescent="0.25">
      <c r="A3570" s="1" t="s">
        <v>425</v>
      </c>
      <c r="B3570" s="1" t="s">
        <v>606</v>
      </c>
      <c r="C3570" s="1" t="s">
        <v>469</v>
      </c>
      <c r="D3570" s="83">
        <v>0</v>
      </c>
      <c r="E3570" s="83">
        <v>0</v>
      </c>
      <c r="F3570" s="83">
        <v>6</v>
      </c>
      <c r="G3570" s="83">
        <v>2</v>
      </c>
      <c r="H3570" s="83">
        <v>0</v>
      </c>
      <c r="I3570" s="83">
        <v>1</v>
      </c>
      <c r="J3570" s="83">
        <v>1</v>
      </c>
      <c r="K3570" s="83">
        <v>0</v>
      </c>
      <c r="L3570" s="83">
        <v>10</v>
      </c>
      <c r="M3570" s="84">
        <v>0.22727272727272729</v>
      </c>
      <c r="N3570" s="85">
        <f t="shared" si="55"/>
        <v>0</v>
      </c>
    </row>
    <row r="3571" spans="1:14" x14ac:dyDescent="0.25">
      <c r="A3571" s="1" t="s">
        <v>425</v>
      </c>
      <c r="B3571" s="1" t="s">
        <v>606</v>
      </c>
      <c r="C3571" s="1" t="s">
        <v>470</v>
      </c>
      <c r="D3571" s="83">
        <v>0</v>
      </c>
      <c r="E3571" s="83">
        <v>0</v>
      </c>
      <c r="F3571" s="83">
        <v>0</v>
      </c>
      <c r="G3571" s="83">
        <v>0</v>
      </c>
      <c r="H3571" s="83">
        <v>0</v>
      </c>
      <c r="I3571" s="83">
        <v>0</v>
      </c>
      <c r="J3571" s="83">
        <v>1</v>
      </c>
      <c r="K3571" s="83">
        <v>0</v>
      </c>
      <c r="L3571" s="83">
        <v>1</v>
      </c>
      <c r="M3571" s="84">
        <v>2.2727272727272731E-2</v>
      </c>
      <c r="N3571" s="85">
        <f t="shared" si="55"/>
        <v>0</v>
      </c>
    </row>
    <row r="3572" spans="1:14" x14ac:dyDescent="0.25">
      <c r="A3572" s="1" t="s">
        <v>425</v>
      </c>
      <c r="B3572" s="1" t="s">
        <v>606</v>
      </c>
      <c r="C3572" s="1" t="s">
        <v>471</v>
      </c>
      <c r="D3572" s="83">
        <v>0</v>
      </c>
      <c r="E3572" s="83">
        <v>0</v>
      </c>
      <c r="F3572" s="83">
        <v>0</v>
      </c>
      <c r="G3572" s="83">
        <v>0</v>
      </c>
      <c r="H3572" s="83">
        <v>1</v>
      </c>
      <c r="I3572" s="83">
        <v>1</v>
      </c>
      <c r="J3572" s="83">
        <v>0</v>
      </c>
      <c r="K3572" s="83">
        <v>0</v>
      </c>
      <c r="L3572" s="83">
        <v>2</v>
      </c>
      <c r="M3572" s="84">
        <v>4.5454545454545463E-2</v>
      </c>
      <c r="N3572" s="85">
        <f t="shared" si="55"/>
        <v>0</v>
      </c>
    </row>
    <row r="3573" spans="1:14" x14ac:dyDescent="0.25">
      <c r="A3573" s="1" t="s">
        <v>425</v>
      </c>
      <c r="B3573" s="1" t="s">
        <v>606</v>
      </c>
      <c r="C3573" s="1" t="s">
        <v>478</v>
      </c>
      <c r="D3573" s="83">
        <v>0</v>
      </c>
      <c r="E3573" s="83">
        <v>0</v>
      </c>
      <c r="F3573" s="83">
        <v>1</v>
      </c>
      <c r="G3573" s="83">
        <v>0</v>
      </c>
      <c r="H3573" s="83">
        <v>0</v>
      </c>
      <c r="I3573" s="83">
        <v>0</v>
      </c>
      <c r="J3573" s="83">
        <v>0</v>
      </c>
      <c r="K3573" s="83">
        <v>0</v>
      </c>
      <c r="L3573" s="83">
        <v>1</v>
      </c>
      <c r="M3573" s="84">
        <v>2.2727272727272731E-2</v>
      </c>
      <c r="N3573" s="85">
        <f t="shared" si="55"/>
        <v>0</v>
      </c>
    </row>
    <row r="3574" spans="1:14" x14ac:dyDescent="0.25">
      <c r="A3574" s="1" t="s">
        <v>425</v>
      </c>
      <c r="B3574" s="1" t="s">
        <v>606</v>
      </c>
      <c r="C3574" s="1" t="s">
        <v>472</v>
      </c>
      <c r="D3574" s="83">
        <v>0</v>
      </c>
      <c r="E3574" s="83">
        <v>14</v>
      </c>
      <c r="F3574" s="83">
        <v>2</v>
      </c>
      <c r="G3574" s="83">
        <v>1</v>
      </c>
      <c r="H3574" s="83">
        <v>1</v>
      </c>
      <c r="I3574" s="83">
        <v>0</v>
      </c>
      <c r="J3574" s="83">
        <v>0</v>
      </c>
      <c r="K3574" s="83">
        <v>0</v>
      </c>
      <c r="L3574" s="83">
        <v>18</v>
      </c>
      <c r="M3574" s="84">
        <v>0.40909090909090912</v>
      </c>
      <c r="N3574" s="85">
        <f t="shared" si="55"/>
        <v>0.77777777777777779</v>
      </c>
    </row>
    <row r="3575" spans="1:14" x14ac:dyDescent="0.25">
      <c r="A3575" s="1" t="s">
        <v>425</v>
      </c>
      <c r="B3575" s="1" t="s">
        <v>606</v>
      </c>
      <c r="C3575" s="1" t="s">
        <v>474</v>
      </c>
      <c r="D3575" s="83">
        <v>0</v>
      </c>
      <c r="E3575" s="83">
        <v>1</v>
      </c>
      <c r="F3575" s="83">
        <v>0</v>
      </c>
      <c r="G3575" s="83">
        <v>0</v>
      </c>
      <c r="H3575" s="83">
        <v>0</v>
      </c>
      <c r="I3575" s="83">
        <v>0</v>
      </c>
      <c r="J3575" s="83">
        <v>0</v>
      </c>
      <c r="K3575" s="83">
        <v>0</v>
      </c>
      <c r="L3575" s="83">
        <v>1</v>
      </c>
      <c r="M3575" s="84">
        <v>2.2727272727272731E-2</v>
      </c>
      <c r="N3575" s="85">
        <f t="shared" si="55"/>
        <v>1</v>
      </c>
    </row>
    <row r="3576" spans="1:14" x14ac:dyDescent="0.25">
      <c r="A3576" s="3" t="s">
        <v>425</v>
      </c>
      <c r="B3576" s="3" t="s">
        <v>433</v>
      </c>
      <c r="C3576" s="3" t="s">
        <v>467</v>
      </c>
      <c r="D3576" s="181">
        <v>7</v>
      </c>
      <c r="E3576" s="181">
        <v>32</v>
      </c>
      <c r="F3576" s="181">
        <v>14</v>
      </c>
      <c r="G3576" s="181">
        <v>5</v>
      </c>
      <c r="H3576" s="181">
        <v>4</v>
      </c>
      <c r="I3576" s="181">
        <v>2</v>
      </c>
      <c r="J3576" s="181">
        <v>1</v>
      </c>
      <c r="K3576" s="181">
        <v>2</v>
      </c>
      <c r="L3576" s="181">
        <v>67</v>
      </c>
      <c r="M3576" s="182">
        <v>1</v>
      </c>
      <c r="N3576" s="183">
        <f t="shared" si="55"/>
        <v>0.47761194029850745</v>
      </c>
    </row>
    <row r="3577" spans="1:14" x14ac:dyDescent="0.25">
      <c r="A3577" s="1" t="s">
        <v>425</v>
      </c>
      <c r="B3577" s="1" t="s">
        <v>433</v>
      </c>
      <c r="C3577" s="1" t="s">
        <v>468</v>
      </c>
      <c r="D3577" s="83">
        <v>2</v>
      </c>
      <c r="E3577" s="83">
        <v>13</v>
      </c>
      <c r="F3577" s="83">
        <v>2</v>
      </c>
      <c r="G3577" s="83">
        <v>0</v>
      </c>
      <c r="H3577" s="83">
        <v>1</v>
      </c>
      <c r="I3577" s="83">
        <v>0</v>
      </c>
      <c r="J3577" s="83">
        <v>0</v>
      </c>
      <c r="K3577" s="83">
        <v>0</v>
      </c>
      <c r="L3577" s="83">
        <v>18</v>
      </c>
      <c r="M3577" s="84">
        <v>0.26865671641791039</v>
      </c>
      <c r="N3577" s="85">
        <f t="shared" si="55"/>
        <v>0.72222222222222221</v>
      </c>
    </row>
    <row r="3578" spans="1:14" x14ac:dyDescent="0.25">
      <c r="A3578" s="1" t="s">
        <v>425</v>
      </c>
      <c r="B3578" s="1" t="s">
        <v>433</v>
      </c>
      <c r="C3578" s="1" t="s">
        <v>469</v>
      </c>
      <c r="D3578" s="83">
        <v>1</v>
      </c>
      <c r="E3578" s="83">
        <v>0</v>
      </c>
      <c r="F3578" s="83">
        <v>2</v>
      </c>
      <c r="G3578" s="83">
        <v>1</v>
      </c>
      <c r="H3578" s="83">
        <v>2</v>
      </c>
      <c r="I3578" s="83">
        <v>0</v>
      </c>
      <c r="J3578" s="83">
        <v>1</v>
      </c>
      <c r="K3578" s="83">
        <v>1</v>
      </c>
      <c r="L3578" s="83">
        <v>8</v>
      </c>
      <c r="M3578" s="84">
        <v>0.11940298507462691</v>
      </c>
      <c r="N3578" s="85">
        <f t="shared" si="55"/>
        <v>0</v>
      </c>
    </row>
    <row r="3579" spans="1:14" x14ac:dyDescent="0.25">
      <c r="A3579" s="1" t="s">
        <v>425</v>
      </c>
      <c r="B3579" s="1" t="s">
        <v>433</v>
      </c>
      <c r="C3579" s="1" t="s">
        <v>470</v>
      </c>
      <c r="D3579" s="83">
        <v>0</v>
      </c>
      <c r="E3579" s="83">
        <v>0</v>
      </c>
      <c r="F3579" s="83">
        <v>0</v>
      </c>
      <c r="G3579" s="83">
        <v>1</v>
      </c>
      <c r="H3579" s="83">
        <v>0</v>
      </c>
      <c r="I3579" s="83">
        <v>2</v>
      </c>
      <c r="J3579" s="83">
        <v>0</v>
      </c>
      <c r="K3579" s="83">
        <v>0</v>
      </c>
      <c r="L3579" s="83">
        <v>3</v>
      </c>
      <c r="M3579" s="84">
        <v>4.4776119402985072E-2</v>
      </c>
      <c r="N3579" s="85">
        <f t="shared" si="55"/>
        <v>0</v>
      </c>
    </row>
    <row r="3580" spans="1:14" x14ac:dyDescent="0.25">
      <c r="A3580" s="1" t="s">
        <v>425</v>
      </c>
      <c r="B3580" s="1" t="s">
        <v>433</v>
      </c>
      <c r="C3580" s="1" t="s">
        <v>471</v>
      </c>
      <c r="D3580" s="83">
        <v>0</v>
      </c>
      <c r="E3580" s="83">
        <v>0</v>
      </c>
      <c r="F3580" s="83">
        <v>0</v>
      </c>
      <c r="G3580" s="83">
        <v>2</v>
      </c>
      <c r="H3580" s="83">
        <v>0</v>
      </c>
      <c r="I3580" s="83">
        <v>0</v>
      </c>
      <c r="J3580" s="83">
        <v>0</v>
      </c>
      <c r="K3580" s="83">
        <v>0</v>
      </c>
      <c r="L3580" s="83">
        <v>2</v>
      </c>
      <c r="M3580" s="84">
        <v>2.9850746268656719E-2</v>
      </c>
      <c r="N3580" s="85">
        <f t="shared" si="55"/>
        <v>0</v>
      </c>
    </row>
    <row r="3581" spans="1:14" x14ac:dyDescent="0.25">
      <c r="A3581" s="1" t="s">
        <v>425</v>
      </c>
      <c r="B3581" s="1" t="s">
        <v>433</v>
      </c>
      <c r="C3581" s="1" t="s">
        <v>477</v>
      </c>
      <c r="D3581" s="83">
        <v>0</v>
      </c>
      <c r="E3581" s="83">
        <v>0</v>
      </c>
      <c r="F3581" s="83">
        <v>0</v>
      </c>
      <c r="G3581" s="83">
        <v>1</v>
      </c>
      <c r="H3581" s="83">
        <v>0</v>
      </c>
      <c r="I3581" s="83">
        <v>0</v>
      </c>
      <c r="J3581" s="83">
        <v>0</v>
      </c>
      <c r="K3581" s="83">
        <v>0</v>
      </c>
      <c r="L3581" s="83">
        <v>1</v>
      </c>
      <c r="M3581" s="84">
        <v>1.492537313432836E-2</v>
      </c>
      <c r="N3581" s="85">
        <f t="shared" si="55"/>
        <v>0</v>
      </c>
    </row>
    <row r="3582" spans="1:14" x14ac:dyDescent="0.25">
      <c r="A3582" s="1" t="s">
        <v>425</v>
      </c>
      <c r="B3582" s="1" t="s">
        <v>433</v>
      </c>
      <c r="C3582" s="1" t="s">
        <v>472</v>
      </c>
      <c r="D3582" s="83">
        <v>3</v>
      </c>
      <c r="E3582" s="83">
        <v>18</v>
      </c>
      <c r="F3582" s="83">
        <v>10</v>
      </c>
      <c r="G3582" s="83">
        <v>0</v>
      </c>
      <c r="H3582" s="83">
        <v>0</v>
      </c>
      <c r="I3582" s="83">
        <v>0</v>
      </c>
      <c r="J3582" s="83">
        <v>0</v>
      </c>
      <c r="K3582" s="83">
        <v>0</v>
      </c>
      <c r="L3582" s="83">
        <v>31</v>
      </c>
      <c r="M3582" s="84">
        <v>0.46268656716417922</v>
      </c>
      <c r="N3582" s="85">
        <f t="shared" si="55"/>
        <v>0.58064516129032262</v>
      </c>
    </row>
    <row r="3583" spans="1:14" x14ac:dyDescent="0.25">
      <c r="A3583" s="1" t="s">
        <v>425</v>
      </c>
      <c r="B3583" s="1" t="s">
        <v>433</v>
      </c>
      <c r="C3583" s="1" t="s">
        <v>473</v>
      </c>
      <c r="D3583" s="83">
        <v>1</v>
      </c>
      <c r="E3583" s="83">
        <v>0</v>
      </c>
      <c r="F3583" s="83">
        <v>0</v>
      </c>
      <c r="G3583" s="83">
        <v>0</v>
      </c>
      <c r="H3583" s="83">
        <v>1</v>
      </c>
      <c r="I3583" s="83">
        <v>0</v>
      </c>
      <c r="J3583" s="83">
        <v>0</v>
      </c>
      <c r="K3583" s="83">
        <v>1</v>
      </c>
      <c r="L3583" s="83">
        <v>3</v>
      </c>
      <c r="M3583" s="84">
        <v>4.4776119402985072E-2</v>
      </c>
      <c r="N3583" s="85">
        <f t="shared" si="55"/>
        <v>0</v>
      </c>
    </row>
    <row r="3584" spans="1:14" x14ac:dyDescent="0.25">
      <c r="A3584" s="1" t="s">
        <v>425</v>
      </c>
      <c r="B3584" s="1" t="s">
        <v>433</v>
      </c>
      <c r="C3584" s="1" t="s">
        <v>474</v>
      </c>
      <c r="D3584" s="83">
        <v>0</v>
      </c>
      <c r="E3584" s="83">
        <v>1</v>
      </c>
      <c r="F3584" s="83">
        <v>0</v>
      </c>
      <c r="G3584" s="83">
        <v>0</v>
      </c>
      <c r="H3584" s="83">
        <v>0</v>
      </c>
      <c r="I3584" s="83">
        <v>0</v>
      </c>
      <c r="J3584" s="83">
        <v>0</v>
      </c>
      <c r="K3584" s="83">
        <v>0</v>
      </c>
      <c r="L3584" s="83">
        <v>1</v>
      </c>
      <c r="M3584" s="84">
        <v>1.492537313432836E-2</v>
      </c>
      <c r="N3584" s="85">
        <f t="shared" si="55"/>
        <v>1</v>
      </c>
    </row>
    <row r="3585" spans="1:14" x14ac:dyDescent="0.25">
      <c r="A3585" s="3" t="s">
        <v>425</v>
      </c>
      <c r="B3585" s="3" t="s">
        <v>455</v>
      </c>
      <c r="C3585" s="3" t="s">
        <v>467</v>
      </c>
      <c r="D3585" s="181">
        <v>19</v>
      </c>
      <c r="E3585" s="181">
        <v>107</v>
      </c>
      <c r="F3585" s="181">
        <v>84</v>
      </c>
      <c r="G3585" s="181">
        <v>19</v>
      </c>
      <c r="H3585" s="181">
        <v>23</v>
      </c>
      <c r="I3585" s="181">
        <v>3</v>
      </c>
      <c r="J3585" s="181">
        <v>4</v>
      </c>
      <c r="K3585" s="181">
        <v>9</v>
      </c>
      <c r="L3585" s="181">
        <v>268</v>
      </c>
      <c r="M3585" s="182">
        <v>1</v>
      </c>
      <c r="N3585" s="183">
        <f t="shared" si="55"/>
        <v>0.39925373134328357</v>
      </c>
    </row>
    <row r="3586" spans="1:14" x14ac:dyDescent="0.25">
      <c r="A3586" s="1" t="s">
        <v>425</v>
      </c>
      <c r="B3586" s="1" t="s">
        <v>455</v>
      </c>
      <c r="C3586" s="1" t="s">
        <v>468</v>
      </c>
      <c r="D3586" s="83">
        <v>6</v>
      </c>
      <c r="E3586" s="83">
        <v>32</v>
      </c>
      <c r="F3586" s="83">
        <v>10</v>
      </c>
      <c r="G3586" s="83">
        <v>1</v>
      </c>
      <c r="H3586" s="83">
        <v>0</v>
      </c>
      <c r="I3586" s="83">
        <v>0</v>
      </c>
      <c r="J3586" s="83">
        <v>0</v>
      </c>
      <c r="K3586" s="83">
        <v>1</v>
      </c>
      <c r="L3586" s="83">
        <v>50</v>
      </c>
      <c r="M3586" s="84">
        <v>0.18656716417910449</v>
      </c>
      <c r="N3586" s="85">
        <f t="shared" si="55"/>
        <v>0.64</v>
      </c>
    </row>
    <row r="3587" spans="1:14" x14ac:dyDescent="0.25">
      <c r="A3587" s="1" t="s">
        <v>425</v>
      </c>
      <c r="B3587" s="1" t="s">
        <v>455</v>
      </c>
      <c r="C3587" s="1" t="s">
        <v>469</v>
      </c>
      <c r="D3587" s="83">
        <v>4</v>
      </c>
      <c r="E3587" s="83">
        <v>4</v>
      </c>
      <c r="F3587" s="83">
        <v>39</v>
      </c>
      <c r="G3587" s="83">
        <v>8</v>
      </c>
      <c r="H3587" s="83">
        <v>12</v>
      </c>
      <c r="I3587" s="83">
        <v>1</v>
      </c>
      <c r="J3587" s="83">
        <v>3</v>
      </c>
      <c r="K3587" s="83">
        <v>4</v>
      </c>
      <c r="L3587" s="83">
        <v>75</v>
      </c>
      <c r="M3587" s="84">
        <v>0.27985074626865669</v>
      </c>
      <c r="N3587" s="85">
        <f t="shared" si="55"/>
        <v>5.3333333333333337E-2</v>
      </c>
    </row>
    <row r="3588" spans="1:14" x14ac:dyDescent="0.25">
      <c r="A3588" s="1" t="s">
        <v>425</v>
      </c>
      <c r="B3588" s="1" t="s">
        <v>455</v>
      </c>
      <c r="C3588" s="1" t="s">
        <v>470</v>
      </c>
      <c r="D3588" s="83">
        <v>0</v>
      </c>
      <c r="E3588" s="83">
        <v>1</v>
      </c>
      <c r="F3588" s="83">
        <v>1</v>
      </c>
      <c r="G3588" s="83">
        <v>1</v>
      </c>
      <c r="H3588" s="83">
        <v>4</v>
      </c>
      <c r="I3588" s="83">
        <v>1</v>
      </c>
      <c r="J3588" s="83">
        <v>1</v>
      </c>
      <c r="K3588" s="83">
        <v>4</v>
      </c>
      <c r="L3588" s="83">
        <v>13</v>
      </c>
      <c r="M3588" s="84">
        <v>4.8507462686567172E-2</v>
      </c>
      <c r="N3588" s="85">
        <f t="shared" ref="N3588:N3651" si="56">E3588/L3588</f>
        <v>7.6923076923076927E-2</v>
      </c>
    </row>
    <row r="3589" spans="1:14" x14ac:dyDescent="0.25">
      <c r="A3589" s="1" t="s">
        <v>425</v>
      </c>
      <c r="B3589" s="1" t="s">
        <v>455</v>
      </c>
      <c r="C3589" s="1" t="s">
        <v>471</v>
      </c>
      <c r="D3589" s="83">
        <v>0</v>
      </c>
      <c r="E3589" s="83">
        <v>0</v>
      </c>
      <c r="F3589" s="83">
        <v>1</v>
      </c>
      <c r="G3589" s="83">
        <v>0</v>
      </c>
      <c r="H3589" s="83">
        <v>0</v>
      </c>
      <c r="I3589" s="83">
        <v>0</v>
      </c>
      <c r="J3589" s="83">
        <v>0</v>
      </c>
      <c r="K3589" s="83">
        <v>0</v>
      </c>
      <c r="L3589" s="83">
        <v>1</v>
      </c>
      <c r="M3589" s="84">
        <v>3.731343283582089E-3</v>
      </c>
      <c r="N3589" s="85">
        <f t="shared" si="56"/>
        <v>0</v>
      </c>
    </row>
    <row r="3590" spans="1:14" x14ac:dyDescent="0.25">
      <c r="A3590" s="1" t="s">
        <v>425</v>
      </c>
      <c r="B3590" s="1" t="s">
        <v>455</v>
      </c>
      <c r="C3590" s="1" t="s">
        <v>472</v>
      </c>
      <c r="D3590" s="83">
        <v>9</v>
      </c>
      <c r="E3590" s="83">
        <v>61</v>
      </c>
      <c r="F3590" s="83">
        <v>23</v>
      </c>
      <c r="G3590" s="83">
        <v>6</v>
      </c>
      <c r="H3590" s="83">
        <v>3</v>
      </c>
      <c r="I3590" s="83">
        <v>0</v>
      </c>
      <c r="J3590" s="83">
        <v>0</v>
      </c>
      <c r="K3590" s="83">
        <v>0</v>
      </c>
      <c r="L3590" s="83">
        <v>102</v>
      </c>
      <c r="M3590" s="84">
        <v>0.38059701492537312</v>
      </c>
      <c r="N3590" s="85">
        <f t="shared" si="56"/>
        <v>0.59803921568627449</v>
      </c>
    </row>
    <row r="3591" spans="1:14" x14ac:dyDescent="0.25">
      <c r="A3591" s="1" t="s">
        <v>425</v>
      </c>
      <c r="B3591" s="1" t="s">
        <v>455</v>
      </c>
      <c r="C3591" s="1" t="s">
        <v>473</v>
      </c>
      <c r="D3591" s="83">
        <v>0</v>
      </c>
      <c r="E3591" s="83">
        <v>0</v>
      </c>
      <c r="F3591" s="83">
        <v>5</v>
      </c>
      <c r="G3591" s="83">
        <v>1</v>
      </c>
      <c r="H3591" s="83">
        <v>4</v>
      </c>
      <c r="I3591" s="83">
        <v>1</v>
      </c>
      <c r="J3591" s="83">
        <v>0</v>
      </c>
      <c r="K3591" s="83">
        <v>0</v>
      </c>
      <c r="L3591" s="83">
        <v>11</v>
      </c>
      <c r="M3591" s="84">
        <v>4.1044776119402993E-2</v>
      </c>
      <c r="N3591" s="85">
        <f t="shared" si="56"/>
        <v>0</v>
      </c>
    </row>
    <row r="3592" spans="1:14" x14ac:dyDescent="0.25">
      <c r="A3592" s="1" t="s">
        <v>425</v>
      </c>
      <c r="B3592" s="1" t="s">
        <v>455</v>
      </c>
      <c r="C3592" s="1" t="s">
        <v>474</v>
      </c>
      <c r="D3592" s="83">
        <v>0</v>
      </c>
      <c r="E3592" s="83">
        <v>9</v>
      </c>
      <c r="F3592" s="83">
        <v>5</v>
      </c>
      <c r="G3592" s="83">
        <v>2</v>
      </c>
      <c r="H3592" s="83">
        <v>0</v>
      </c>
      <c r="I3592" s="83">
        <v>0</v>
      </c>
      <c r="J3592" s="83">
        <v>0</v>
      </c>
      <c r="K3592" s="83">
        <v>0</v>
      </c>
      <c r="L3592" s="83">
        <v>16</v>
      </c>
      <c r="M3592" s="84">
        <v>5.9701492537313432E-2</v>
      </c>
      <c r="N3592" s="85">
        <f t="shared" si="56"/>
        <v>0.5625</v>
      </c>
    </row>
    <row r="3593" spans="1:14" x14ac:dyDescent="0.25">
      <c r="A3593" s="3" t="s">
        <v>425</v>
      </c>
      <c r="B3593" s="3" t="s">
        <v>443</v>
      </c>
      <c r="C3593" s="3" t="s">
        <v>467</v>
      </c>
      <c r="D3593" s="181">
        <v>1</v>
      </c>
      <c r="E3593" s="181">
        <v>22</v>
      </c>
      <c r="F3593" s="181">
        <v>10</v>
      </c>
      <c r="G3593" s="181">
        <v>5</v>
      </c>
      <c r="H3593" s="181">
        <v>3</v>
      </c>
      <c r="I3593" s="181">
        <v>1</v>
      </c>
      <c r="J3593" s="181">
        <v>1</v>
      </c>
      <c r="K3593" s="181">
        <v>3</v>
      </c>
      <c r="L3593" s="181">
        <v>46</v>
      </c>
      <c r="M3593" s="182">
        <v>1</v>
      </c>
      <c r="N3593" s="183">
        <f t="shared" si="56"/>
        <v>0.47826086956521741</v>
      </c>
    </row>
    <row r="3594" spans="1:14" x14ac:dyDescent="0.25">
      <c r="A3594" s="1" t="s">
        <v>425</v>
      </c>
      <c r="B3594" s="1" t="s">
        <v>443</v>
      </c>
      <c r="C3594" s="1" t="s">
        <v>468</v>
      </c>
      <c r="D3594" s="83">
        <v>0</v>
      </c>
      <c r="E3594" s="83">
        <v>3</v>
      </c>
      <c r="F3594" s="83">
        <v>0</v>
      </c>
      <c r="G3594" s="83">
        <v>0</v>
      </c>
      <c r="H3594" s="83">
        <v>0</v>
      </c>
      <c r="I3594" s="83">
        <v>0</v>
      </c>
      <c r="J3594" s="83">
        <v>0</v>
      </c>
      <c r="K3594" s="83">
        <v>0</v>
      </c>
      <c r="L3594" s="83">
        <v>3</v>
      </c>
      <c r="M3594" s="84">
        <v>6.5217391304347824E-2</v>
      </c>
      <c r="N3594" s="85">
        <f t="shared" si="56"/>
        <v>1</v>
      </c>
    </row>
    <row r="3595" spans="1:14" x14ac:dyDescent="0.25">
      <c r="A3595" s="1" t="s">
        <v>425</v>
      </c>
      <c r="B3595" s="1" t="s">
        <v>443</v>
      </c>
      <c r="C3595" s="1" t="s">
        <v>469</v>
      </c>
      <c r="D3595" s="83">
        <v>0</v>
      </c>
      <c r="E3595" s="83">
        <v>1</v>
      </c>
      <c r="F3595" s="83">
        <v>3</v>
      </c>
      <c r="G3595" s="83">
        <v>1</v>
      </c>
      <c r="H3595" s="83">
        <v>1</v>
      </c>
      <c r="I3595" s="83">
        <v>1</v>
      </c>
      <c r="J3595" s="83">
        <v>0</v>
      </c>
      <c r="K3595" s="83">
        <v>1</v>
      </c>
      <c r="L3595" s="83">
        <v>8</v>
      </c>
      <c r="M3595" s="84">
        <v>0.17391304347826089</v>
      </c>
      <c r="N3595" s="85">
        <f t="shared" si="56"/>
        <v>0.125</v>
      </c>
    </row>
    <row r="3596" spans="1:14" x14ac:dyDescent="0.25">
      <c r="A3596" s="1" t="s">
        <v>425</v>
      </c>
      <c r="B3596" s="1" t="s">
        <v>443</v>
      </c>
      <c r="C3596" s="1" t="s">
        <v>470</v>
      </c>
      <c r="D3596" s="83">
        <v>0</v>
      </c>
      <c r="E3596" s="83">
        <v>0</v>
      </c>
      <c r="F3596" s="83">
        <v>0</v>
      </c>
      <c r="G3596" s="83">
        <v>2</v>
      </c>
      <c r="H3596" s="83">
        <v>1</v>
      </c>
      <c r="I3596" s="83">
        <v>0</v>
      </c>
      <c r="J3596" s="83">
        <v>0</v>
      </c>
      <c r="K3596" s="83">
        <v>2</v>
      </c>
      <c r="L3596" s="83">
        <v>5</v>
      </c>
      <c r="M3596" s="84">
        <v>0.108695652173913</v>
      </c>
      <c r="N3596" s="85">
        <f t="shared" si="56"/>
        <v>0</v>
      </c>
    </row>
    <row r="3597" spans="1:14" x14ac:dyDescent="0.25">
      <c r="A3597" s="1" t="s">
        <v>425</v>
      </c>
      <c r="B3597" s="1" t="s">
        <v>443</v>
      </c>
      <c r="C3597" s="1" t="s">
        <v>471</v>
      </c>
      <c r="D3597" s="83">
        <v>0</v>
      </c>
      <c r="E3597" s="83">
        <v>0</v>
      </c>
      <c r="F3597" s="83">
        <v>1</v>
      </c>
      <c r="G3597" s="83">
        <v>0</v>
      </c>
      <c r="H3597" s="83">
        <v>0</v>
      </c>
      <c r="I3597" s="83">
        <v>0</v>
      </c>
      <c r="J3597" s="83">
        <v>1</v>
      </c>
      <c r="K3597" s="83">
        <v>0</v>
      </c>
      <c r="L3597" s="83">
        <v>2</v>
      </c>
      <c r="M3597" s="84">
        <v>4.3478260869565223E-2</v>
      </c>
      <c r="N3597" s="85">
        <f t="shared" si="56"/>
        <v>0</v>
      </c>
    </row>
    <row r="3598" spans="1:14" x14ac:dyDescent="0.25">
      <c r="A3598" s="1" t="s">
        <v>425</v>
      </c>
      <c r="B3598" s="1" t="s">
        <v>443</v>
      </c>
      <c r="C3598" s="1" t="s">
        <v>477</v>
      </c>
      <c r="D3598" s="83">
        <v>0</v>
      </c>
      <c r="E3598" s="83">
        <v>0</v>
      </c>
      <c r="F3598" s="83">
        <v>0</v>
      </c>
      <c r="G3598" s="83">
        <v>1</v>
      </c>
      <c r="H3598" s="83">
        <v>0</v>
      </c>
      <c r="I3598" s="83">
        <v>0</v>
      </c>
      <c r="J3598" s="83">
        <v>0</v>
      </c>
      <c r="K3598" s="83">
        <v>0</v>
      </c>
      <c r="L3598" s="83">
        <v>1</v>
      </c>
      <c r="M3598" s="84">
        <v>2.1739130434782612E-2</v>
      </c>
      <c r="N3598" s="85">
        <f t="shared" si="56"/>
        <v>0</v>
      </c>
    </row>
    <row r="3599" spans="1:14" x14ac:dyDescent="0.25">
      <c r="A3599" s="1" t="s">
        <v>425</v>
      </c>
      <c r="B3599" s="1" t="s">
        <v>443</v>
      </c>
      <c r="C3599" s="1" t="s">
        <v>472</v>
      </c>
      <c r="D3599" s="83">
        <v>0</v>
      </c>
      <c r="E3599" s="83">
        <v>13</v>
      </c>
      <c r="F3599" s="83">
        <v>4</v>
      </c>
      <c r="G3599" s="83">
        <v>0</v>
      </c>
      <c r="H3599" s="83">
        <v>0</v>
      </c>
      <c r="I3599" s="83">
        <v>0</v>
      </c>
      <c r="J3599" s="83">
        <v>0</v>
      </c>
      <c r="K3599" s="83">
        <v>0</v>
      </c>
      <c r="L3599" s="83">
        <v>17</v>
      </c>
      <c r="M3599" s="84">
        <v>0.36956521739130432</v>
      </c>
      <c r="N3599" s="85">
        <f t="shared" si="56"/>
        <v>0.76470588235294112</v>
      </c>
    </row>
    <row r="3600" spans="1:14" x14ac:dyDescent="0.25">
      <c r="A3600" s="1" t="s">
        <v>425</v>
      </c>
      <c r="B3600" s="1" t="s">
        <v>443</v>
      </c>
      <c r="C3600" s="1" t="s">
        <v>473</v>
      </c>
      <c r="D3600" s="83">
        <v>0</v>
      </c>
      <c r="E3600" s="83">
        <v>1</v>
      </c>
      <c r="F3600" s="83">
        <v>0</v>
      </c>
      <c r="G3600" s="83">
        <v>1</v>
      </c>
      <c r="H3600" s="83">
        <v>1</v>
      </c>
      <c r="I3600" s="83">
        <v>0</v>
      </c>
      <c r="J3600" s="83">
        <v>0</v>
      </c>
      <c r="K3600" s="83">
        <v>0</v>
      </c>
      <c r="L3600" s="83">
        <v>3</v>
      </c>
      <c r="M3600" s="84">
        <v>6.5217391304347824E-2</v>
      </c>
      <c r="N3600" s="85">
        <f t="shared" si="56"/>
        <v>0.33333333333333331</v>
      </c>
    </row>
    <row r="3601" spans="1:14" x14ac:dyDescent="0.25">
      <c r="A3601" s="1" t="s">
        <v>425</v>
      </c>
      <c r="B3601" s="1" t="s">
        <v>443</v>
      </c>
      <c r="C3601" s="1" t="s">
        <v>474</v>
      </c>
      <c r="D3601" s="83">
        <v>1</v>
      </c>
      <c r="E3601" s="83">
        <v>4</v>
      </c>
      <c r="F3601" s="83">
        <v>2</v>
      </c>
      <c r="G3601" s="83">
        <v>0</v>
      </c>
      <c r="H3601" s="83">
        <v>0</v>
      </c>
      <c r="I3601" s="83">
        <v>0</v>
      </c>
      <c r="J3601" s="83">
        <v>0</v>
      </c>
      <c r="K3601" s="83">
        <v>0</v>
      </c>
      <c r="L3601" s="83">
        <v>7</v>
      </c>
      <c r="M3601" s="84">
        <v>0.1521739130434783</v>
      </c>
      <c r="N3601" s="85">
        <f t="shared" si="56"/>
        <v>0.5714285714285714</v>
      </c>
    </row>
    <row r="3602" spans="1:14" x14ac:dyDescent="0.25">
      <c r="A3602" s="3" t="s">
        <v>425</v>
      </c>
      <c r="B3602" s="3" t="s">
        <v>444</v>
      </c>
      <c r="C3602" s="3" t="s">
        <v>467</v>
      </c>
      <c r="D3602" s="181">
        <v>6</v>
      </c>
      <c r="E3602" s="181">
        <v>35</v>
      </c>
      <c r="F3602" s="181">
        <v>13</v>
      </c>
      <c r="G3602" s="181">
        <v>20</v>
      </c>
      <c r="H3602" s="181">
        <v>8</v>
      </c>
      <c r="I3602" s="181">
        <v>1</v>
      </c>
      <c r="J3602" s="181">
        <v>0</v>
      </c>
      <c r="K3602" s="181">
        <v>2</v>
      </c>
      <c r="L3602" s="181">
        <v>85</v>
      </c>
      <c r="M3602" s="182">
        <v>1</v>
      </c>
      <c r="N3602" s="183">
        <f t="shared" si="56"/>
        <v>0.41176470588235292</v>
      </c>
    </row>
    <row r="3603" spans="1:14" x14ac:dyDescent="0.25">
      <c r="A3603" s="1" t="s">
        <v>425</v>
      </c>
      <c r="B3603" s="1" t="s">
        <v>444</v>
      </c>
      <c r="C3603" s="1" t="s">
        <v>468</v>
      </c>
      <c r="D3603" s="83">
        <v>2</v>
      </c>
      <c r="E3603" s="83">
        <v>4</v>
      </c>
      <c r="F3603" s="83">
        <v>1</v>
      </c>
      <c r="G3603" s="83">
        <v>0</v>
      </c>
      <c r="H3603" s="83">
        <v>0</v>
      </c>
      <c r="I3603" s="83">
        <v>0</v>
      </c>
      <c r="J3603" s="83">
        <v>0</v>
      </c>
      <c r="K3603" s="83">
        <v>0</v>
      </c>
      <c r="L3603" s="83">
        <v>7</v>
      </c>
      <c r="M3603" s="84">
        <v>8.2352941176470587E-2</v>
      </c>
      <c r="N3603" s="85">
        <f t="shared" si="56"/>
        <v>0.5714285714285714</v>
      </c>
    </row>
    <row r="3604" spans="1:14" x14ac:dyDescent="0.25">
      <c r="A3604" s="1" t="s">
        <v>425</v>
      </c>
      <c r="B3604" s="1" t="s">
        <v>444</v>
      </c>
      <c r="C3604" s="1" t="s">
        <v>469</v>
      </c>
      <c r="D3604" s="83">
        <v>1</v>
      </c>
      <c r="E3604" s="83">
        <v>1</v>
      </c>
      <c r="F3604" s="83">
        <v>4</v>
      </c>
      <c r="G3604" s="83">
        <v>7</v>
      </c>
      <c r="H3604" s="83">
        <v>2</v>
      </c>
      <c r="I3604" s="83">
        <v>0</v>
      </c>
      <c r="J3604" s="83">
        <v>0</v>
      </c>
      <c r="K3604" s="83">
        <v>0</v>
      </c>
      <c r="L3604" s="83">
        <v>15</v>
      </c>
      <c r="M3604" s="84">
        <v>0.17647058823529421</v>
      </c>
      <c r="N3604" s="85">
        <f t="shared" si="56"/>
        <v>6.6666666666666666E-2</v>
      </c>
    </row>
    <row r="3605" spans="1:14" x14ac:dyDescent="0.25">
      <c r="A3605" s="1" t="s">
        <v>425</v>
      </c>
      <c r="B3605" s="1" t="s">
        <v>444</v>
      </c>
      <c r="C3605" s="1" t="s">
        <v>470</v>
      </c>
      <c r="D3605" s="83">
        <v>0</v>
      </c>
      <c r="E3605" s="83">
        <v>0</v>
      </c>
      <c r="F3605" s="83">
        <v>0</v>
      </c>
      <c r="G3605" s="83">
        <v>2</v>
      </c>
      <c r="H3605" s="83">
        <v>1</v>
      </c>
      <c r="I3605" s="83">
        <v>0</v>
      </c>
      <c r="J3605" s="83">
        <v>0</v>
      </c>
      <c r="K3605" s="83">
        <v>1</v>
      </c>
      <c r="L3605" s="83">
        <v>4</v>
      </c>
      <c r="M3605" s="84">
        <v>4.7058823529411757E-2</v>
      </c>
      <c r="N3605" s="85">
        <f t="shared" si="56"/>
        <v>0</v>
      </c>
    </row>
    <row r="3606" spans="1:14" x14ac:dyDescent="0.25">
      <c r="A3606" s="1" t="s">
        <v>425</v>
      </c>
      <c r="B3606" s="1" t="s">
        <v>444</v>
      </c>
      <c r="C3606" s="1" t="s">
        <v>471</v>
      </c>
      <c r="D3606" s="83">
        <v>0</v>
      </c>
      <c r="E3606" s="83">
        <v>0</v>
      </c>
      <c r="F3606" s="83">
        <v>5</v>
      </c>
      <c r="G3606" s="83">
        <v>3</v>
      </c>
      <c r="H3606" s="83">
        <v>1</v>
      </c>
      <c r="I3606" s="83">
        <v>1</v>
      </c>
      <c r="J3606" s="83">
        <v>0</v>
      </c>
      <c r="K3606" s="83">
        <v>0</v>
      </c>
      <c r="L3606" s="83">
        <v>10</v>
      </c>
      <c r="M3606" s="84">
        <v>0.1176470588235294</v>
      </c>
      <c r="N3606" s="85">
        <f t="shared" si="56"/>
        <v>0</v>
      </c>
    </row>
    <row r="3607" spans="1:14" x14ac:dyDescent="0.25">
      <c r="A3607" s="1" t="s">
        <v>425</v>
      </c>
      <c r="B3607" s="1" t="s">
        <v>444</v>
      </c>
      <c r="C3607" s="1" t="s">
        <v>472</v>
      </c>
      <c r="D3607" s="83">
        <v>3</v>
      </c>
      <c r="E3607" s="83">
        <v>21</v>
      </c>
      <c r="F3607" s="83">
        <v>3</v>
      </c>
      <c r="G3607" s="83">
        <v>7</v>
      </c>
      <c r="H3607" s="83">
        <v>2</v>
      </c>
      <c r="I3607" s="83">
        <v>0</v>
      </c>
      <c r="J3607" s="83">
        <v>0</v>
      </c>
      <c r="K3607" s="83">
        <v>1</v>
      </c>
      <c r="L3607" s="83">
        <v>37</v>
      </c>
      <c r="M3607" s="84">
        <v>0.43529411764705878</v>
      </c>
      <c r="N3607" s="85">
        <f t="shared" si="56"/>
        <v>0.56756756756756754</v>
      </c>
    </row>
    <row r="3608" spans="1:14" x14ac:dyDescent="0.25">
      <c r="A3608" s="1" t="s">
        <v>425</v>
      </c>
      <c r="B3608" s="1" t="s">
        <v>444</v>
      </c>
      <c r="C3608" s="1" t="s">
        <v>473</v>
      </c>
      <c r="D3608" s="83">
        <v>0</v>
      </c>
      <c r="E3608" s="83">
        <v>0</v>
      </c>
      <c r="F3608" s="83">
        <v>0</v>
      </c>
      <c r="G3608" s="83">
        <v>1</v>
      </c>
      <c r="H3608" s="83">
        <v>1</v>
      </c>
      <c r="I3608" s="83">
        <v>0</v>
      </c>
      <c r="J3608" s="83">
        <v>0</v>
      </c>
      <c r="K3608" s="83">
        <v>0</v>
      </c>
      <c r="L3608" s="83">
        <v>2</v>
      </c>
      <c r="M3608" s="84">
        <v>2.3529411764705879E-2</v>
      </c>
      <c r="N3608" s="85">
        <f t="shared" si="56"/>
        <v>0</v>
      </c>
    </row>
    <row r="3609" spans="1:14" x14ac:dyDescent="0.25">
      <c r="A3609" s="1" t="s">
        <v>425</v>
      </c>
      <c r="B3609" s="1" t="s">
        <v>444</v>
      </c>
      <c r="C3609" s="1" t="s">
        <v>474</v>
      </c>
      <c r="D3609" s="83">
        <v>0</v>
      </c>
      <c r="E3609" s="83">
        <v>9</v>
      </c>
      <c r="F3609" s="83">
        <v>0</v>
      </c>
      <c r="G3609" s="83">
        <v>0</v>
      </c>
      <c r="H3609" s="83">
        <v>1</v>
      </c>
      <c r="I3609" s="83">
        <v>0</v>
      </c>
      <c r="J3609" s="83">
        <v>0</v>
      </c>
      <c r="K3609" s="83">
        <v>0</v>
      </c>
      <c r="L3609" s="83">
        <v>10</v>
      </c>
      <c r="M3609" s="84">
        <v>0.1176470588235294</v>
      </c>
      <c r="N3609" s="85">
        <f t="shared" si="56"/>
        <v>0.9</v>
      </c>
    </row>
    <row r="3610" spans="1:14" x14ac:dyDescent="0.25">
      <c r="A3610" s="3" t="s">
        <v>425</v>
      </c>
      <c r="B3610" s="3" t="s">
        <v>655</v>
      </c>
      <c r="C3610" s="3" t="s">
        <v>467</v>
      </c>
      <c r="D3610" s="181">
        <v>2</v>
      </c>
      <c r="E3610" s="181">
        <v>15</v>
      </c>
      <c r="F3610" s="181">
        <v>9</v>
      </c>
      <c r="G3610" s="181">
        <v>2</v>
      </c>
      <c r="H3610" s="181">
        <v>1</v>
      </c>
      <c r="I3610" s="181">
        <v>4</v>
      </c>
      <c r="J3610" s="181">
        <v>0</v>
      </c>
      <c r="K3610" s="181">
        <v>0</v>
      </c>
      <c r="L3610" s="181">
        <v>33</v>
      </c>
      <c r="M3610" s="182">
        <v>1</v>
      </c>
      <c r="N3610" s="183">
        <f t="shared" si="56"/>
        <v>0.45454545454545453</v>
      </c>
    </row>
    <row r="3611" spans="1:14" x14ac:dyDescent="0.25">
      <c r="A3611" s="1" t="s">
        <v>425</v>
      </c>
      <c r="B3611" s="1" t="s">
        <v>655</v>
      </c>
      <c r="C3611" s="1" t="s">
        <v>468</v>
      </c>
      <c r="D3611" s="83">
        <v>0</v>
      </c>
      <c r="E3611" s="83">
        <v>2</v>
      </c>
      <c r="F3611" s="83">
        <v>0</v>
      </c>
      <c r="G3611" s="83">
        <v>0</v>
      </c>
      <c r="H3611" s="83">
        <v>0</v>
      </c>
      <c r="I3611" s="83">
        <v>0</v>
      </c>
      <c r="J3611" s="83">
        <v>0</v>
      </c>
      <c r="K3611" s="83">
        <v>0</v>
      </c>
      <c r="L3611" s="83">
        <v>2</v>
      </c>
      <c r="M3611" s="84">
        <v>6.0606060606060608E-2</v>
      </c>
      <c r="N3611" s="85">
        <f t="shared" si="56"/>
        <v>1</v>
      </c>
    </row>
    <row r="3612" spans="1:14" x14ac:dyDescent="0.25">
      <c r="A3612" s="1" t="s">
        <v>425</v>
      </c>
      <c r="B3612" s="1" t="s">
        <v>655</v>
      </c>
      <c r="C3612" s="1" t="s">
        <v>469</v>
      </c>
      <c r="D3612" s="83">
        <v>0</v>
      </c>
      <c r="E3612" s="83">
        <v>0</v>
      </c>
      <c r="F3612" s="83">
        <v>2</v>
      </c>
      <c r="G3612" s="83">
        <v>1</v>
      </c>
      <c r="H3612" s="83">
        <v>0</v>
      </c>
      <c r="I3612" s="83">
        <v>3</v>
      </c>
      <c r="J3612" s="83">
        <v>0</v>
      </c>
      <c r="K3612" s="83">
        <v>0</v>
      </c>
      <c r="L3612" s="83">
        <v>6</v>
      </c>
      <c r="M3612" s="84">
        <v>0.1818181818181818</v>
      </c>
      <c r="N3612" s="85">
        <f t="shared" si="56"/>
        <v>0</v>
      </c>
    </row>
    <row r="3613" spans="1:14" x14ac:dyDescent="0.25">
      <c r="A3613" s="1" t="s">
        <v>425</v>
      </c>
      <c r="B3613" s="1" t="s">
        <v>655</v>
      </c>
      <c r="C3613" s="1" t="s">
        <v>470</v>
      </c>
      <c r="D3613" s="83">
        <v>1</v>
      </c>
      <c r="E3613" s="83">
        <v>0</v>
      </c>
      <c r="F3613" s="83">
        <v>0</v>
      </c>
      <c r="G3613" s="83">
        <v>0</v>
      </c>
      <c r="H3613" s="83">
        <v>0</v>
      </c>
      <c r="I3613" s="83">
        <v>0</v>
      </c>
      <c r="J3613" s="83">
        <v>0</v>
      </c>
      <c r="K3613" s="83">
        <v>0</v>
      </c>
      <c r="L3613" s="83">
        <v>1</v>
      </c>
      <c r="M3613" s="84">
        <v>3.03030303030303E-2</v>
      </c>
      <c r="N3613" s="85">
        <f t="shared" si="56"/>
        <v>0</v>
      </c>
    </row>
    <row r="3614" spans="1:14" x14ac:dyDescent="0.25">
      <c r="A3614" s="1" t="s">
        <v>425</v>
      </c>
      <c r="B3614" s="1" t="s">
        <v>655</v>
      </c>
      <c r="C3614" s="1" t="s">
        <v>471</v>
      </c>
      <c r="D3614" s="83">
        <v>0</v>
      </c>
      <c r="E3614" s="83">
        <v>0</v>
      </c>
      <c r="F3614" s="83">
        <v>0</v>
      </c>
      <c r="G3614" s="83">
        <v>0</v>
      </c>
      <c r="H3614" s="83">
        <v>0</v>
      </c>
      <c r="I3614" s="83">
        <v>1</v>
      </c>
      <c r="J3614" s="83">
        <v>0</v>
      </c>
      <c r="K3614" s="83">
        <v>0</v>
      </c>
      <c r="L3614" s="83">
        <v>1</v>
      </c>
      <c r="M3614" s="84">
        <v>3.03030303030303E-2</v>
      </c>
      <c r="N3614" s="85">
        <f t="shared" si="56"/>
        <v>0</v>
      </c>
    </row>
    <row r="3615" spans="1:14" x14ac:dyDescent="0.25">
      <c r="A3615" s="1" t="s">
        <v>425</v>
      </c>
      <c r="B3615" s="1" t="s">
        <v>655</v>
      </c>
      <c r="C3615" s="1" t="s">
        <v>481</v>
      </c>
      <c r="D3615" s="83">
        <v>0</v>
      </c>
      <c r="E3615" s="83">
        <v>1</v>
      </c>
      <c r="F3615" s="83">
        <v>0</v>
      </c>
      <c r="G3615" s="83">
        <v>0</v>
      </c>
      <c r="H3615" s="83">
        <v>0</v>
      </c>
      <c r="I3615" s="83">
        <v>0</v>
      </c>
      <c r="J3615" s="83">
        <v>0</v>
      </c>
      <c r="K3615" s="83">
        <v>0</v>
      </c>
      <c r="L3615" s="83">
        <v>1</v>
      </c>
      <c r="M3615" s="84">
        <v>3.03030303030303E-2</v>
      </c>
      <c r="N3615" s="85">
        <f t="shared" si="56"/>
        <v>1</v>
      </c>
    </row>
    <row r="3616" spans="1:14" x14ac:dyDescent="0.25">
      <c r="A3616" s="1" t="s">
        <v>425</v>
      </c>
      <c r="B3616" s="1" t="s">
        <v>655</v>
      </c>
      <c r="C3616" s="1" t="s">
        <v>482</v>
      </c>
      <c r="D3616" s="83">
        <v>1</v>
      </c>
      <c r="E3616" s="83">
        <v>0</v>
      </c>
      <c r="F3616" s="83">
        <v>0</v>
      </c>
      <c r="G3616" s="83">
        <v>0</v>
      </c>
      <c r="H3616" s="83">
        <v>0</v>
      </c>
      <c r="I3616" s="83">
        <v>0</v>
      </c>
      <c r="J3616" s="83">
        <v>0</v>
      </c>
      <c r="K3616" s="83">
        <v>0</v>
      </c>
      <c r="L3616" s="83">
        <v>1</v>
      </c>
      <c r="M3616" s="84">
        <v>3.03030303030303E-2</v>
      </c>
      <c r="N3616" s="85">
        <f t="shared" si="56"/>
        <v>0</v>
      </c>
    </row>
    <row r="3617" spans="1:14" x14ac:dyDescent="0.25">
      <c r="A3617" s="1" t="s">
        <v>425</v>
      </c>
      <c r="B3617" s="1" t="s">
        <v>655</v>
      </c>
      <c r="C3617" s="1" t="s">
        <v>472</v>
      </c>
      <c r="D3617" s="83">
        <v>0</v>
      </c>
      <c r="E3617" s="83">
        <v>12</v>
      </c>
      <c r="F3617" s="83">
        <v>2</v>
      </c>
      <c r="G3617" s="83">
        <v>1</v>
      </c>
      <c r="H3617" s="83">
        <v>1</v>
      </c>
      <c r="I3617" s="83">
        <v>0</v>
      </c>
      <c r="J3617" s="83">
        <v>0</v>
      </c>
      <c r="K3617" s="83">
        <v>0</v>
      </c>
      <c r="L3617" s="83">
        <v>16</v>
      </c>
      <c r="M3617" s="84">
        <v>0.48484848484848492</v>
      </c>
      <c r="N3617" s="85">
        <f t="shared" si="56"/>
        <v>0.75</v>
      </c>
    </row>
    <row r="3618" spans="1:14" x14ac:dyDescent="0.25">
      <c r="A3618" s="1" t="s">
        <v>425</v>
      </c>
      <c r="B3618" s="1" t="s">
        <v>655</v>
      </c>
      <c r="C3618" s="1" t="s">
        <v>473</v>
      </c>
      <c r="D3618" s="83">
        <v>0</v>
      </c>
      <c r="E3618" s="83">
        <v>0</v>
      </c>
      <c r="F3618" s="83">
        <v>3</v>
      </c>
      <c r="G3618" s="83">
        <v>0</v>
      </c>
      <c r="H3618" s="83">
        <v>0</v>
      </c>
      <c r="I3618" s="83">
        <v>0</v>
      </c>
      <c r="J3618" s="83">
        <v>0</v>
      </c>
      <c r="K3618" s="83">
        <v>0</v>
      </c>
      <c r="L3618" s="83">
        <v>3</v>
      </c>
      <c r="M3618" s="84">
        <v>9.0909090909090912E-2</v>
      </c>
      <c r="N3618" s="85">
        <f t="shared" si="56"/>
        <v>0</v>
      </c>
    </row>
    <row r="3619" spans="1:14" x14ac:dyDescent="0.25">
      <c r="A3619" s="1" t="s">
        <v>425</v>
      </c>
      <c r="B3619" s="1" t="s">
        <v>655</v>
      </c>
      <c r="C3619" s="1" t="s">
        <v>474</v>
      </c>
      <c r="D3619" s="83">
        <v>0</v>
      </c>
      <c r="E3619" s="83">
        <v>0</v>
      </c>
      <c r="F3619" s="83">
        <v>2</v>
      </c>
      <c r="G3619" s="83">
        <v>0</v>
      </c>
      <c r="H3619" s="83">
        <v>0</v>
      </c>
      <c r="I3619" s="83">
        <v>0</v>
      </c>
      <c r="J3619" s="83">
        <v>0</v>
      </c>
      <c r="K3619" s="83">
        <v>0</v>
      </c>
      <c r="L3619" s="83">
        <v>2</v>
      </c>
      <c r="M3619" s="84">
        <v>6.0606060606060608E-2</v>
      </c>
      <c r="N3619" s="85">
        <f t="shared" si="56"/>
        <v>0</v>
      </c>
    </row>
    <row r="3620" spans="1:14" x14ac:dyDescent="0.25">
      <c r="A3620" s="3" t="s">
        <v>425</v>
      </c>
      <c r="B3620" s="3" t="s">
        <v>445</v>
      </c>
      <c r="C3620" s="3" t="s">
        <v>467</v>
      </c>
      <c r="D3620" s="181">
        <v>8</v>
      </c>
      <c r="E3620" s="181">
        <v>14</v>
      </c>
      <c r="F3620" s="181">
        <v>8</v>
      </c>
      <c r="G3620" s="181">
        <v>2</v>
      </c>
      <c r="H3620" s="181">
        <v>9</v>
      </c>
      <c r="I3620" s="181">
        <v>5</v>
      </c>
      <c r="J3620" s="181">
        <v>5</v>
      </c>
      <c r="K3620" s="181">
        <v>3</v>
      </c>
      <c r="L3620" s="181">
        <v>54</v>
      </c>
      <c r="M3620" s="182">
        <v>1</v>
      </c>
      <c r="N3620" s="183">
        <f t="shared" si="56"/>
        <v>0.25925925925925924</v>
      </c>
    </row>
    <row r="3621" spans="1:14" x14ac:dyDescent="0.25">
      <c r="A3621" s="1" t="s">
        <v>425</v>
      </c>
      <c r="B3621" s="1" t="s">
        <v>445</v>
      </c>
      <c r="C3621" s="1" t="s">
        <v>468</v>
      </c>
      <c r="D3621" s="83">
        <v>2</v>
      </c>
      <c r="E3621" s="83">
        <v>2</v>
      </c>
      <c r="F3621" s="83">
        <v>0</v>
      </c>
      <c r="G3621" s="83">
        <v>0</v>
      </c>
      <c r="H3621" s="83">
        <v>0</v>
      </c>
      <c r="I3621" s="83">
        <v>0</v>
      </c>
      <c r="J3621" s="83">
        <v>0</v>
      </c>
      <c r="K3621" s="83">
        <v>0</v>
      </c>
      <c r="L3621" s="83">
        <v>4</v>
      </c>
      <c r="M3621" s="84">
        <v>7.407407407407407E-2</v>
      </c>
      <c r="N3621" s="85">
        <f t="shared" si="56"/>
        <v>0.5</v>
      </c>
    </row>
    <row r="3622" spans="1:14" x14ac:dyDescent="0.25">
      <c r="A3622" s="1" t="s">
        <v>425</v>
      </c>
      <c r="B3622" s="1" t="s">
        <v>445</v>
      </c>
      <c r="C3622" s="1" t="s">
        <v>475</v>
      </c>
      <c r="D3622" s="83">
        <v>1</v>
      </c>
      <c r="E3622" s="83">
        <v>0</v>
      </c>
      <c r="F3622" s="83">
        <v>0</v>
      </c>
      <c r="G3622" s="83">
        <v>0</v>
      </c>
      <c r="H3622" s="83">
        <v>0</v>
      </c>
      <c r="I3622" s="83">
        <v>0</v>
      </c>
      <c r="J3622" s="83">
        <v>0</v>
      </c>
      <c r="K3622" s="83">
        <v>0</v>
      </c>
      <c r="L3622" s="83">
        <v>1</v>
      </c>
      <c r="M3622" s="84">
        <v>1.8518518518518521E-2</v>
      </c>
      <c r="N3622" s="85">
        <f t="shared" si="56"/>
        <v>0</v>
      </c>
    </row>
    <row r="3623" spans="1:14" x14ac:dyDescent="0.25">
      <c r="A3623" s="1" t="s">
        <v>425</v>
      </c>
      <c r="B3623" s="1" t="s">
        <v>445</v>
      </c>
      <c r="C3623" s="1" t="s">
        <v>469</v>
      </c>
      <c r="D3623" s="83">
        <v>0</v>
      </c>
      <c r="E3623" s="83">
        <v>0</v>
      </c>
      <c r="F3623" s="83">
        <v>5</v>
      </c>
      <c r="G3623" s="83">
        <v>2</v>
      </c>
      <c r="H3623" s="83">
        <v>3</v>
      </c>
      <c r="I3623" s="83">
        <v>0</v>
      </c>
      <c r="J3623" s="83">
        <v>2</v>
      </c>
      <c r="K3623" s="83">
        <v>1</v>
      </c>
      <c r="L3623" s="83">
        <v>13</v>
      </c>
      <c r="M3623" s="84">
        <v>0.2407407407407407</v>
      </c>
      <c r="N3623" s="85">
        <f t="shared" si="56"/>
        <v>0</v>
      </c>
    </row>
    <row r="3624" spans="1:14" x14ac:dyDescent="0.25">
      <c r="A3624" s="1" t="s">
        <v>425</v>
      </c>
      <c r="B3624" s="1" t="s">
        <v>445</v>
      </c>
      <c r="C3624" s="1" t="s">
        <v>470</v>
      </c>
      <c r="D3624" s="83">
        <v>0</v>
      </c>
      <c r="E3624" s="83">
        <v>0</v>
      </c>
      <c r="F3624" s="83">
        <v>0</v>
      </c>
      <c r="G3624" s="83">
        <v>0</v>
      </c>
      <c r="H3624" s="83">
        <v>1</v>
      </c>
      <c r="I3624" s="83">
        <v>5</v>
      </c>
      <c r="J3624" s="83">
        <v>2</v>
      </c>
      <c r="K3624" s="83">
        <v>2</v>
      </c>
      <c r="L3624" s="83">
        <v>10</v>
      </c>
      <c r="M3624" s="84">
        <v>0.1851851851851852</v>
      </c>
      <c r="N3624" s="85">
        <f t="shared" si="56"/>
        <v>0</v>
      </c>
    </row>
    <row r="3625" spans="1:14" x14ac:dyDescent="0.25">
      <c r="A3625" s="1" t="s">
        <v>425</v>
      </c>
      <c r="B3625" s="1" t="s">
        <v>445</v>
      </c>
      <c r="C3625" s="1" t="s">
        <v>471</v>
      </c>
      <c r="D3625" s="83">
        <v>0</v>
      </c>
      <c r="E3625" s="83">
        <v>0</v>
      </c>
      <c r="F3625" s="83">
        <v>0</v>
      </c>
      <c r="G3625" s="83">
        <v>0</v>
      </c>
      <c r="H3625" s="83">
        <v>0</v>
      </c>
      <c r="I3625" s="83">
        <v>0</v>
      </c>
      <c r="J3625" s="83">
        <v>1</v>
      </c>
      <c r="K3625" s="83">
        <v>0</v>
      </c>
      <c r="L3625" s="83">
        <v>1</v>
      </c>
      <c r="M3625" s="84">
        <v>1.8518518518518521E-2</v>
      </c>
      <c r="N3625" s="85">
        <f t="shared" si="56"/>
        <v>0</v>
      </c>
    </row>
    <row r="3626" spans="1:14" x14ac:dyDescent="0.25">
      <c r="A3626" s="1" t="s">
        <v>425</v>
      </c>
      <c r="B3626" s="1" t="s">
        <v>445</v>
      </c>
      <c r="C3626" s="1" t="s">
        <v>472</v>
      </c>
      <c r="D3626" s="83">
        <v>4</v>
      </c>
      <c r="E3626" s="83">
        <v>10</v>
      </c>
      <c r="F3626" s="83">
        <v>2</v>
      </c>
      <c r="G3626" s="83">
        <v>0</v>
      </c>
      <c r="H3626" s="83">
        <v>1</v>
      </c>
      <c r="I3626" s="83">
        <v>0</v>
      </c>
      <c r="J3626" s="83">
        <v>0</v>
      </c>
      <c r="K3626" s="83">
        <v>0</v>
      </c>
      <c r="L3626" s="83">
        <v>17</v>
      </c>
      <c r="M3626" s="84">
        <v>0.31481481481481483</v>
      </c>
      <c r="N3626" s="85">
        <f t="shared" si="56"/>
        <v>0.58823529411764708</v>
      </c>
    </row>
    <row r="3627" spans="1:14" x14ac:dyDescent="0.25">
      <c r="A3627" s="1" t="s">
        <v>425</v>
      </c>
      <c r="B3627" s="1" t="s">
        <v>445</v>
      </c>
      <c r="C3627" s="1" t="s">
        <v>473</v>
      </c>
      <c r="D3627" s="83">
        <v>0</v>
      </c>
      <c r="E3627" s="83">
        <v>0</v>
      </c>
      <c r="F3627" s="83">
        <v>1</v>
      </c>
      <c r="G3627" s="83">
        <v>0</v>
      </c>
      <c r="H3627" s="83">
        <v>4</v>
      </c>
      <c r="I3627" s="83">
        <v>0</v>
      </c>
      <c r="J3627" s="83">
        <v>0</v>
      </c>
      <c r="K3627" s="83">
        <v>0</v>
      </c>
      <c r="L3627" s="83">
        <v>5</v>
      </c>
      <c r="M3627" s="84">
        <v>9.2592592592592587E-2</v>
      </c>
      <c r="N3627" s="85">
        <f t="shared" si="56"/>
        <v>0</v>
      </c>
    </row>
    <row r="3628" spans="1:14" x14ac:dyDescent="0.25">
      <c r="A3628" s="1" t="s">
        <v>425</v>
      </c>
      <c r="B3628" s="1" t="s">
        <v>445</v>
      </c>
      <c r="C3628" s="1" t="s">
        <v>474</v>
      </c>
      <c r="D3628" s="83">
        <v>1</v>
      </c>
      <c r="E3628" s="83">
        <v>2</v>
      </c>
      <c r="F3628" s="83">
        <v>0</v>
      </c>
      <c r="G3628" s="83">
        <v>0</v>
      </c>
      <c r="H3628" s="83">
        <v>0</v>
      </c>
      <c r="I3628" s="83">
        <v>0</v>
      </c>
      <c r="J3628" s="83">
        <v>0</v>
      </c>
      <c r="K3628" s="83">
        <v>0</v>
      </c>
      <c r="L3628" s="83">
        <v>3</v>
      </c>
      <c r="M3628" s="84">
        <v>5.5555555555555552E-2</v>
      </c>
      <c r="N3628" s="85">
        <f t="shared" si="56"/>
        <v>0.66666666666666663</v>
      </c>
    </row>
    <row r="3629" spans="1:14" x14ac:dyDescent="0.25">
      <c r="A3629" s="3" t="s">
        <v>425</v>
      </c>
      <c r="B3629" s="3" t="s">
        <v>454</v>
      </c>
      <c r="C3629" s="3" t="s">
        <v>467</v>
      </c>
      <c r="D3629" s="181">
        <v>0</v>
      </c>
      <c r="E3629" s="181">
        <v>63</v>
      </c>
      <c r="F3629" s="181">
        <v>37</v>
      </c>
      <c r="G3629" s="181">
        <v>21</v>
      </c>
      <c r="H3629" s="181">
        <v>10</v>
      </c>
      <c r="I3629" s="181">
        <v>6</v>
      </c>
      <c r="J3629" s="181">
        <v>2</v>
      </c>
      <c r="K3629" s="181">
        <v>4</v>
      </c>
      <c r="L3629" s="181">
        <v>143</v>
      </c>
      <c r="M3629" s="182">
        <v>1</v>
      </c>
      <c r="N3629" s="183">
        <f t="shared" si="56"/>
        <v>0.44055944055944057</v>
      </c>
    </row>
    <row r="3630" spans="1:14" x14ac:dyDescent="0.25">
      <c r="A3630" s="1" t="s">
        <v>425</v>
      </c>
      <c r="B3630" s="1" t="s">
        <v>454</v>
      </c>
      <c r="C3630" s="1" t="s">
        <v>468</v>
      </c>
      <c r="D3630" s="83">
        <v>0</v>
      </c>
      <c r="E3630" s="83">
        <v>19</v>
      </c>
      <c r="F3630" s="83">
        <v>5</v>
      </c>
      <c r="G3630" s="83">
        <v>3</v>
      </c>
      <c r="H3630" s="83">
        <v>0</v>
      </c>
      <c r="I3630" s="83">
        <v>1</v>
      </c>
      <c r="J3630" s="83">
        <v>0</v>
      </c>
      <c r="K3630" s="83">
        <v>0</v>
      </c>
      <c r="L3630" s="83">
        <v>28</v>
      </c>
      <c r="M3630" s="84">
        <v>0.19580419580419581</v>
      </c>
      <c r="N3630" s="85">
        <f t="shared" si="56"/>
        <v>0.6785714285714286</v>
      </c>
    </row>
    <row r="3631" spans="1:14" x14ac:dyDescent="0.25">
      <c r="A3631" s="1" t="s">
        <v>425</v>
      </c>
      <c r="B3631" s="1" t="s">
        <v>454</v>
      </c>
      <c r="C3631" s="1" t="s">
        <v>475</v>
      </c>
      <c r="D3631" s="83">
        <v>0</v>
      </c>
      <c r="E3631" s="83">
        <v>0</v>
      </c>
      <c r="F3631" s="83">
        <v>1</v>
      </c>
      <c r="G3631" s="83">
        <v>0</v>
      </c>
      <c r="H3631" s="83">
        <v>0</v>
      </c>
      <c r="I3631" s="83">
        <v>0</v>
      </c>
      <c r="J3631" s="83">
        <v>0</v>
      </c>
      <c r="K3631" s="83">
        <v>0</v>
      </c>
      <c r="L3631" s="83">
        <v>1</v>
      </c>
      <c r="M3631" s="84">
        <v>6.993006993006993E-3</v>
      </c>
      <c r="N3631" s="85">
        <f t="shared" si="56"/>
        <v>0</v>
      </c>
    </row>
    <row r="3632" spans="1:14" x14ac:dyDescent="0.25">
      <c r="A3632" s="1" t="s">
        <v>425</v>
      </c>
      <c r="B3632" s="1" t="s">
        <v>454</v>
      </c>
      <c r="C3632" s="1" t="s">
        <v>469</v>
      </c>
      <c r="D3632" s="83">
        <v>0</v>
      </c>
      <c r="E3632" s="83">
        <v>0</v>
      </c>
      <c r="F3632" s="83">
        <v>7</v>
      </c>
      <c r="G3632" s="83">
        <v>6</v>
      </c>
      <c r="H3632" s="83">
        <v>6</v>
      </c>
      <c r="I3632" s="83">
        <v>0</v>
      </c>
      <c r="J3632" s="83">
        <v>1</v>
      </c>
      <c r="K3632" s="83">
        <v>2</v>
      </c>
      <c r="L3632" s="83">
        <v>22</v>
      </c>
      <c r="M3632" s="84">
        <v>0.15384615384615391</v>
      </c>
      <c r="N3632" s="85">
        <f t="shared" si="56"/>
        <v>0</v>
      </c>
    </row>
    <row r="3633" spans="1:14" x14ac:dyDescent="0.25">
      <c r="A3633" s="1" t="s">
        <v>425</v>
      </c>
      <c r="B3633" s="1" t="s">
        <v>454</v>
      </c>
      <c r="C3633" s="1" t="s">
        <v>470</v>
      </c>
      <c r="D3633" s="83">
        <v>0</v>
      </c>
      <c r="E3633" s="83">
        <v>0</v>
      </c>
      <c r="F3633" s="83">
        <v>0</v>
      </c>
      <c r="G3633" s="83">
        <v>4</v>
      </c>
      <c r="H3633" s="83">
        <v>2</v>
      </c>
      <c r="I3633" s="83">
        <v>0</v>
      </c>
      <c r="J3633" s="83">
        <v>1</v>
      </c>
      <c r="K3633" s="83">
        <v>0</v>
      </c>
      <c r="L3633" s="83">
        <v>7</v>
      </c>
      <c r="M3633" s="84">
        <v>4.8951048951048952E-2</v>
      </c>
      <c r="N3633" s="85">
        <f t="shared" si="56"/>
        <v>0</v>
      </c>
    </row>
    <row r="3634" spans="1:14" x14ac:dyDescent="0.25">
      <c r="A3634" s="1" t="s">
        <v>425</v>
      </c>
      <c r="B3634" s="1" t="s">
        <v>454</v>
      </c>
      <c r="C3634" s="1" t="s">
        <v>471</v>
      </c>
      <c r="D3634" s="83">
        <v>0</v>
      </c>
      <c r="E3634" s="83">
        <v>0</v>
      </c>
      <c r="F3634" s="83">
        <v>2</v>
      </c>
      <c r="G3634" s="83">
        <v>1</v>
      </c>
      <c r="H3634" s="83">
        <v>0</v>
      </c>
      <c r="I3634" s="83">
        <v>0</v>
      </c>
      <c r="J3634" s="83">
        <v>0</v>
      </c>
      <c r="K3634" s="83">
        <v>0</v>
      </c>
      <c r="L3634" s="83">
        <v>3</v>
      </c>
      <c r="M3634" s="84">
        <v>2.097902097902098E-2</v>
      </c>
      <c r="N3634" s="85">
        <f t="shared" si="56"/>
        <v>0</v>
      </c>
    </row>
    <row r="3635" spans="1:14" x14ac:dyDescent="0.25">
      <c r="A3635" s="1" t="s">
        <v>425</v>
      </c>
      <c r="B3635" s="1" t="s">
        <v>454</v>
      </c>
      <c r="C3635" s="1" t="s">
        <v>481</v>
      </c>
      <c r="D3635" s="83">
        <v>0</v>
      </c>
      <c r="E3635" s="83">
        <v>1</v>
      </c>
      <c r="F3635" s="83">
        <v>0</v>
      </c>
      <c r="G3635" s="83">
        <v>0</v>
      </c>
      <c r="H3635" s="83">
        <v>0</v>
      </c>
      <c r="I3635" s="83">
        <v>0</v>
      </c>
      <c r="J3635" s="83">
        <v>0</v>
      </c>
      <c r="K3635" s="83">
        <v>0</v>
      </c>
      <c r="L3635" s="83">
        <v>1</v>
      </c>
      <c r="M3635" s="84">
        <v>6.993006993006993E-3</v>
      </c>
      <c r="N3635" s="85">
        <f t="shared" si="56"/>
        <v>1</v>
      </c>
    </row>
    <row r="3636" spans="1:14" x14ac:dyDescent="0.25">
      <c r="A3636" s="1" t="s">
        <v>425</v>
      </c>
      <c r="B3636" s="1" t="s">
        <v>454</v>
      </c>
      <c r="C3636" s="1" t="s">
        <v>472</v>
      </c>
      <c r="D3636" s="83">
        <v>0</v>
      </c>
      <c r="E3636" s="83">
        <v>33</v>
      </c>
      <c r="F3636" s="83">
        <v>16</v>
      </c>
      <c r="G3636" s="83">
        <v>3</v>
      </c>
      <c r="H3636" s="83">
        <v>0</v>
      </c>
      <c r="I3636" s="83">
        <v>1</v>
      </c>
      <c r="J3636" s="83">
        <v>0</v>
      </c>
      <c r="K3636" s="83">
        <v>1</v>
      </c>
      <c r="L3636" s="83">
        <v>54</v>
      </c>
      <c r="M3636" s="84">
        <v>0.3776223776223776</v>
      </c>
      <c r="N3636" s="85">
        <f t="shared" si="56"/>
        <v>0.61111111111111116</v>
      </c>
    </row>
    <row r="3637" spans="1:14" x14ac:dyDescent="0.25">
      <c r="A3637" s="1" t="s">
        <v>425</v>
      </c>
      <c r="B3637" s="1" t="s">
        <v>454</v>
      </c>
      <c r="C3637" s="1" t="s">
        <v>473</v>
      </c>
      <c r="D3637" s="83">
        <v>0</v>
      </c>
      <c r="E3637" s="83">
        <v>0</v>
      </c>
      <c r="F3637" s="83">
        <v>3</v>
      </c>
      <c r="G3637" s="83">
        <v>3</v>
      </c>
      <c r="H3637" s="83">
        <v>2</v>
      </c>
      <c r="I3637" s="83">
        <v>4</v>
      </c>
      <c r="J3637" s="83">
        <v>0</v>
      </c>
      <c r="K3637" s="83">
        <v>1</v>
      </c>
      <c r="L3637" s="83">
        <v>13</v>
      </c>
      <c r="M3637" s="84">
        <v>9.0909090909090912E-2</v>
      </c>
      <c r="N3637" s="85">
        <f t="shared" si="56"/>
        <v>0</v>
      </c>
    </row>
    <row r="3638" spans="1:14" x14ac:dyDescent="0.25">
      <c r="A3638" s="1" t="s">
        <v>425</v>
      </c>
      <c r="B3638" s="1" t="s">
        <v>454</v>
      </c>
      <c r="C3638" s="1" t="s">
        <v>474</v>
      </c>
      <c r="D3638" s="83">
        <v>0</v>
      </c>
      <c r="E3638" s="83">
        <v>10</v>
      </c>
      <c r="F3638" s="83">
        <v>3</v>
      </c>
      <c r="G3638" s="83">
        <v>1</v>
      </c>
      <c r="H3638" s="83">
        <v>0</v>
      </c>
      <c r="I3638" s="83">
        <v>0</v>
      </c>
      <c r="J3638" s="83">
        <v>0</v>
      </c>
      <c r="K3638" s="83">
        <v>0</v>
      </c>
      <c r="L3638" s="83">
        <v>14</v>
      </c>
      <c r="M3638" s="84">
        <v>9.7902097902097904E-2</v>
      </c>
      <c r="N3638" s="85">
        <f t="shared" si="56"/>
        <v>0.7142857142857143</v>
      </c>
    </row>
    <row r="3639" spans="1:14" x14ac:dyDescent="0.25">
      <c r="A3639" s="3" t="s">
        <v>425</v>
      </c>
      <c r="B3639" s="3" t="s">
        <v>446</v>
      </c>
      <c r="C3639" s="3" t="s">
        <v>467</v>
      </c>
      <c r="D3639" s="181">
        <v>3</v>
      </c>
      <c r="E3639" s="181">
        <v>32</v>
      </c>
      <c r="F3639" s="181">
        <v>6</v>
      </c>
      <c r="G3639" s="181">
        <v>9</v>
      </c>
      <c r="H3639" s="181">
        <v>1</v>
      </c>
      <c r="I3639" s="181">
        <v>2</v>
      </c>
      <c r="J3639" s="181">
        <v>4</v>
      </c>
      <c r="K3639" s="181">
        <v>3</v>
      </c>
      <c r="L3639" s="181">
        <v>60</v>
      </c>
      <c r="M3639" s="182">
        <v>1</v>
      </c>
      <c r="N3639" s="183">
        <f t="shared" si="56"/>
        <v>0.53333333333333333</v>
      </c>
    </row>
    <row r="3640" spans="1:14" x14ac:dyDescent="0.25">
      <c r="A3640" s="1" t="s">
        <v>425</v>
      </c>
      <c r="B3640" s="1" t="s">
        <v>446</v>
      </c>
      <c r="C3640" s="1" t="s">
        <v>468</v>
      </c>
      <c r="D3640" s="83">
        <v>1</v>
      </c>
      <c r="E3640" s="83">
        <v>6</v>
      </c>
      <c r="F3640" s="83">
        <v>2</v>
      </c>
      <c r="G3640" s="83">
        <v>0</v>
      </c>
      <c r="H3640" s="83">
        <v>0</v>
      </c>
      <c r="I3640" s="83">
        <v>0</v>
      </c>
      <c r="J3640" s="83">
        <v>0</v>
      </c>
      <c r="K3640" s="83">
        <v>0</v>
      </c>
      <c r="L3640" s="83">
        <v>9</v>
      </c>
      <c r="M3640" s="84">
        <v>0.15</v>
      </c>
      <c r="N3640" s="85">
        <f t="shared" si="56"/>
        <v>0.66666666666666663</v>
      </c>
    </row>
    <row r="3641" spans="1:14" x14ac:dyDescent="0.25">
      <c r="A3641" s="1" t="s">
        <v>425</v>
      </c>
      <c r="B3641" s="1" t="s">
        <v>446</v>
      </c>
      <c r="C3641" s="1" t="s">
        <v>469</v>
      </c>
      <c r="D3641" s="83">
        <v>0</v>
      </c>
      <c r="E3641" s="83">
        <v>0</v>
      </c>
      <c r="F3641" s="83">
        <v>2</v>
      </c>
      <c r="G3641" s="83">
        <v>5</v>
      </c>
      <c r="H3641" s="83">
        <v>1</v>
      </c>
      <c r="I3641" s="83">
        <v>0</v>
      </c>
      <c r="J3641" s="83">
        <v>1</v>
      </c>
      <c r="K3641" s="83">
        <v>1</v>
      </c>
      <c r="L3641" s="83">
        <v>10</v>
      </c>
      <c r="M3641" s="84">
        <v>0.16666666666666671</v>
      </c>
      <c r="N3641" s="85">
        <f t="shared" si="56"/>
        <v>0</v>
      </c>
    </row>
    <row r="3642" spans="1:14" x14ac:dyDescent="0.25">
      <c r="A3642" s="1" t="s">
        <v>425</v>
      </c>
      <c r="B3642" s="1" t="s">
        <v>446</v>
      </c>
      <c r="C3642" s="1" t="s">
        <v>470</v>
      </c>
      <c r="D3642" s="83">
        <v>0</v>
      </c>
      <c r="E3642" s="83">
        <v>0</v>
      </c>
      <c r="F3642" s="83">
        <v>0</v>
      </c>
      <c r="G3642" s="83">
        <v>2</v>
      </c>
      <c r="H3642" s="83">
        <v>0</v>
      </c>
      <c r="I3642" s="83">
        <v>1</v>
      </c>
      <c r="J3642" s="83">
        <v>2</v>
      </c>
      <c r="K3642" s="83">
        <v>2</v>
      </c>
      <c r="L3642" s="83">
        <v>7</v>
      </c>
      <c r="M3642" s="84">
        <v>0.1166666666666667</v>
      </c>
      <c r="N3642" s="85">
        <f t="shared" si="56"/>
        <v>0</v>
      </c>
    </row>
    <row r="3643" spans="1:14" x14ac:dyDescent="0.25">
      <c r="A3643" s="1" t="s">
        <v>425</v>
      </c>
      <c r="B3643" s="1" t="s">
        <v>446</v>
      </c>
      <c r="C3643" s="1" t="s">
        <v>482</v>
      </c>
      <c r="D3643" s="83">
        <v>0</v>
      </c>
      <c r="E3643" s="83">
        <v>0</v>
      </c>
      <c r="F3643" s="83">
        <v>1</v>
      </c>
      <c r="G3643" s="83">
        <v>0</v>
      </c>
      <c r="H3643" s="83">
        <v>0</v>
      </c>
      <c r="I3643" s="83">
        <v>0</v>
      </c>
      <c r="J3643" s="83">
        <v>0</v>
      </c>
      <c r="K3643" s="83">
        <v>0</v>
      </c>
      <c r="L3643" s="83">
        <v>1</v>
      </c>
      <c r="M3643" s="84">
        <v>1.666666666666667E-2</v>
      </c>
      <c r="N3643" s="85">
        <f t="shared" si="56"/>
        <v>0</v>
      </c>
    </row>
    <row r="3644" spans="1:14" x14ac:dyDescent="0.25">
      <c r="A3644" s="1" t="s">
        <v>425</v>
      </c>
      <c r="B3644" s="1" t="s">
        <v>446</v>
      </c>
      <c r="C3644" s="1" t="s">
        <v>472</v>
      </c>
      <c r="D3644" s="83">
        <v>2</v>
      </c>
      <c r="E3644" s="83">
        <v>24</v>
      </c>
      <c r="F3644" s="83">
        <v>0</v>
      </c>
      <c r="G3644" s="83">
        <v>1</v>
      </c>
      <c r="H3644" s="83">
        <v>0</v>
      </c>
      <c r="I3644" s="83">
        <v>0</v>
      </c>
      <c r="J3644" s="83">
        <v>0</v>
      </c>
      <c r="K3644" s="83">
        <v>0</v>
      </c>
      <c r="L3644" s="83">
        <v>27</v>
      </c>
      <c r="M3644" s="84">
        <v>0.45</v>
      </c>
      <c r="N3644" s="85">
        <f t="shared" si="56"/>
        <v>0.88888888888888884</v>
      </c>
    </row>
    <row r="3645" spans="1:14" x14ac:dyDescent="0.25">
      <c r="A3645" s="1" t="s">
        <v>425</v>
      </c>
      <c r="B3645" s="1" t="s">
        <v>446</v>
      </c>
      <c r="C3645" s="1" t="s">
        <v>473</v>
      </c>
      <c r="D3645" s="83">
        <v>0</v>
      </c>
      <c r="E3645" s="83">
        <v>0</v>
      </c>
      <c r="F3645" s="83">
        <v>0</v>
      </c>
      <c r="G3645" s="83">
        <v>1</v>
      </c>
      <c r="H3645" s="83">
        <v>0</v>
      </c>
      <c r="I3645" s="83">
        <v>1</v>
      </c>
      <c r="J3645" s="83">
        <v>1</v>
      </c>
      <c r="K3645" s="83">
        <v>0</v>
      </c>
      <c r="L3645" s="83">
        <v>3</v>
      </c>
      <c r="M3645" s="84">
        <v>0.05</v>
      </c>
      <c r="N3645" s="85">
        <f t="shared" si="56"/>
        <v>0</v>
      </c>
    </row>
    <row r="3646" spans="1:14" x14ac:dyDescent="0.25">
      <c r="A3646" s="1" t="s">
        <v>425</v>
      </c>
      <c r="B3646" s="1" t="s">
        <v>446</v>
      </c>
      <c r="C3646" s="1" t="s">
        <v>474</v>
      </c>
      <c r="D3646" s="83">
        <v>0</v>
      </c>
      <c r="E3646" s="83">
        <v>2</v>
      </c>
      <c r="F3646" s="83">
        <v>1</v>
      </c>
      <c r="G3646" s="83">
        <v>0</v>
      </c>
      <c r="H3646" s="83">
        <v>0</v>
      </c>
      <c r="I3646" s="83">
        <v>0</v>
      </c>
      <c r="J3646" s="83">
        <v>0</v>
      </c>
      <c r="K3646" s="83">
        <v>0</v>
      </c>
      <c r="L3646" s="83">
        <v>3</v>
      </c>
      <c r="M3646" s="84">
        <v>0.05</v>
      </c>
      <c r="N3646" s="85">
        <f t="shared" si="56"/>
        <v>0.66666666666666663</v>
      </c>
    </row>
    <row r="3647" spans="1:14" x14ac:dyDescent="0.25">
      <c r="A3647" s="3" t="s">
        <v>425</v>
      </c>
      <c r="B3647" s="3" t="s">
        <v>435</v>
      </c>
      <c r="C3647" s="3" t="s">
        <v>467</v>
      </c>
      <c r="D3647" s="181">
        <v>1</v>
      </c>
      <c r="E3647" s="181">
        <v>22</v>
      </c>
      <c r="F3647" s="181">
        <v>11</v>
      </c>
      <c r="G3647" s="181">
        <v>9</v>
      </c>
      <c r="H3647" s="181">
        <v>1</v>
      </c>
      <c r="I3647" s="181">
        <v>3</v>
      </c>
      <c r="J3647" s="181">
        <v>2</v>
      </c>
      <c r="K3647" s="181">
        <v>2</v>
      </c>
      <c r="L3647" s="181">
        <v>51</v>
      </c>
      <c r="M3647" s="182">
        <v>1</v>
      </c>
      <c r="N3647" s="183">
        <f t="shared" si="56"/>
        <v>0.43137254901960786</v>
      </c>
    </row>
    <row r="3648" spans="1:14" x14ac:dyDescent="0.25">
      <c r="A3648" s="1" t="s">
        <v>425</v>
      </c>
      <c r="B3648" s="1" t="s">
        <v>435</v>
      </c>
      <c r="C3648" s="1" t="s">
        <v>468</v>
      </c>
      <c r="D3648" s="83">
        <v>0</v>
      </c>
      <c r="E3648" s="83">
        <v>2</v>
      </c>
      <c r="F3648" s="83">
        <v>1</v>
      </c>
      <c r="G3648" s="83">
        <v>1</v>
      </c>
      <c r="H3648" s="83">
        <v>0</v>
      </c>
      <c r="I3648" s="83">
        <v>0</v>
      </c>
      <c r="J3648" s="83">
        <v>0</v>
      </c>
      <c r="K3648" s="83">
        <v>0</v>
      </c>
      <c r="L3648" s="83">
        <v>4</v>
      </c>
      <c r="M3648" s="84">
        <v>7.8431372549019607E-2</v>
      </c>
      <c r="N3648" s="85">
        <f t="shared" si="56"/>
        <v>0.5</v>
      </c>
    </row>
    <row r="3649" spans="1:14" x14ac:dyDescent="0.25">
      <c r="A3649" s="1" t="s">
        <v>425</v>
      </c>
      <c r="B3649" s="1" t="s">
        <v>435</v>
      </c>
      <c r="C3649" s="1" t="s">
        <v>469</v>
      </c>
      <c r="D3649" s="83">
        <v>0</v>
      </c>
      <c r="E3649" s="83">
        <v>0</v>
      </c>
      <c r="F3649" s="83">
        <v>3</v>
      </c>
      <c r="G3649" s="83">
        <v>3</v>
      </c>
      <c r="H3649" s="83">
        <v>0</v>
      </c>
      <c r="I3649" s="83">
        <v>1</v>
      </c>
      <c r="J3649" s="83">
        <v>2</v>
      </c>
      <c r="K3649" s="83">
        <v>1</v>
      </c>
      <c r="L3649" s="83">
        <v>10</v>
      </c>
      <c r="M3649" s="84">
        <v>0.19607843137254899</v>
      </c>
      <c r="N3649" s="85">
        <f t="shared" si="56"/>
        <v>0</v>
      </c>
    </row>
    <row r="3650" spans="1:14" x14ac:dyDescent="0.25">
      <c r="A3650" s="1" t="s">
        <v>425</v>
      </c>
      <c r="B3650" s="1" t="s">
        <v>435</v>
      </c>
      <c r="C3650" s="1" t="s">
        <v>470</v>
      </c>
      <c r="D3650" s="83">
        <v>0</v>
      </c>
      <c r="E3650" s="83">
        <v>0</v>
      </c>
      <c r="F3650" s="83">
        <v>0</v>
      </c>
      <c r="G3650" s="83">
        <v>4</v>
      </c>
      <c r="H3650" s="83">
        <v>0</v>
      </c>
      <c r="I3650" s="83">
        <v>1</v>
      </c>
      <c r="J3650" s="83">
        <v>0</v>
      </c>
      <c r="K3650" s="83">
        <v>1</v>
      </c>
      <c r="L3650" s="83">
        <v>6</v>
      </c>
      <c r="M3650" s="84">
        <v>0.1176470588235294</v>
      </c>
      <c r="N3650" s="85">
        <f t="shared" si="56"/>
        <v>0</v>
      </c>
    </row>
    <row r="3651" spans="1:14" x14ac:dyDescent="0.25">
      <c r="A3651" s="1" t="s">
        <v>425</v>
      </c>
      <c r="B3651" s="1" t="s">
        <v>435</v>
      </c>
      <c r="C3651" s="1" t="s">
        <v>471</v>
      </c>
      <c r="D3651" s="83">
        <v>0</v>
      </c>
      <c r="E3651" s="83">
        <v>0</v>
      </c>
      <c r="F3651" s="83">
        <v>1</v>
      </c>
      <c r="G3651" s="83">
        <v>0</v>
      </c>
      <c r="H3651" s="83">
        <v>0</v>
      </c>
      <c r="I3651" s="83">
        <v>1</v>
      </c>
      <c r="J3651" s="83">
        <v>0</v>
      </c>
      <c r="K3651" s="83">
        <v>0</v>
      </c>
      <c r="L3651" s="83">
        <v>2</v>
      </c>
      <c r="M3651" s="84">
        <v>3.9215686274509803E-2</v>
      </c>
      <c r="N3651" s="85">
        <f t="shared" si="56"/>
        <v>0</v>
      </c>
    </row>
    <row r="3652" spans="1:14" x14ac:dyDescent="0.25">
      <c r="A3652" s="1" t="s">
        <v>425</v>
      </c>
      <c r="B3652" s="1" t="s">
        <v>435</v>
      </c>
      <c r="C3652" s="1" t="s">
        <v>472</v>
      </c>
      <c r="D3652" s="83">
        <v>0</v>
      </c>
      <c r="E3652" s="83">
        <v>18</v>
      </c>
      <c r="F3652" s="83">
        <v>2</v>
      </c>
      <c r="G3652" s="83">
        <v>1</v>
      </c>
      <c r="H3652" s="83">
        <v>0</v>
      </c>
      <c r="I3652" s="83">
        <v>0</v>
      </c>
      <c r="J3652" s="83">
        <v>0</v>
      </c>
      <c r="K3652" s="83">
        <v>0</v>
      </c>
      <c r="L3652" s="83">
        <v>21</v>
      </c>
      <c r="M3652" s="84">
        <v>0.41176470588235292</v>
      </c>
      <c r="N3652" s="85">
        <f t="shared" ref="N3652:N3715" si="57">E3652/L3652</f>
        <v>0.8571428571428571</v>
      </c>
    </row>
    <row r="3653" spans="1:14" x14ac:dyDescent="0.25">
      <c r="A3653" s="1" t="s">
        <v>425</v>
      </c>
      <c r="B3653" s="1" t="s">
        <v>435</v>
      </c>
      <c r="C3653" s="1" t="s">
        <v>473</v>
      </c>
      <c r="D3653" s="83">
        <v>1</v>
      </c>
      <c r="E3653" s="83">
        <v>0</v>
      </c>
      <c r="F3653" s="83">
        <v>2</v>
      </c>
      <c r="G3653" s="83">
        <v>0</v>
      </c>
      <c r="H3653" s="83">
        <v>1</v>
      </c>
      <c r="I3653" s="83">
        <v>0</v>
      </c>
      <c r="J3653" s="83">
        <v>0</v>
      </c>
      <c r="K3653" s="83">
        <v>0</v>
      </c>
      <c r="L3653" s="83">
        <v>4</v>
      </c>
      <c r="M3653" s="84">
        <v>7.8431372549019607E-2</v>
      </c>
      <c r="N3653" s="85">
        <f t="shared" si="57"/>
        <v>0</v>
      </c>
    </row>
    <row r="3654" spans="1:14" x14ac:dyDescent="0.25">
      <c r="A3654" s="1" t="s">
        <v>425</v>
      </c>
      <c r="B3654" s="1" t="s">
        <v>435</v>
      </c>
      <c r="C3654" s="1" t="s">
        <v>474</v>
      </c>
      <c r="D3654" s="83">
        <v>0</v>
      </c>
      <c r="E3654" s="83">
        <v>2</v>
      </c>
      <c r="F3654" s="83">
        <v>2</v>
      </c>
      <c r="G3654" s="83">
        <v>0</v>
      </c>
      <c r="H3654" s="83">
        <v>0</v>
      </c>
      <c r="I3654" s="83">
        <v>0</v>
      </c>
      <c r="J3654" s="83">
        <v>0</v>
      </c>
      <c r="K3654" s="83">
        <v>0</v>
      </c>
      <c r="L3654" s="83">
        <v>4</v>
      </c>
      <c r="M3654" s="84">
        <v>7.8431372549019607E-2</v>
      </c>
      <c r="N3654" s="85">
        <f t="shared" si="57"/>
        <v>0.5</v>
      </c>
    </row>
    <row r="3655" spans="1:14" x14ac:dyDescent="0.25">
      <c r="A3655" s="3" t="s">
        <v>425</v>
      </c>
      <c r="B3655" s="3" t="s">
        <v>426</v>
      </c>
      <c r="C3655" s="3" t="s">
        <v>467</v>
      </c>
      <c r="D3655" s="181">
        <v>0</v>
      </c>
      <c r="E3655" s="181">
        <v>15</v>
      </c>
      <c r="F3655" s="181">
        <v>3</v>
      </c>
      <c r="G3655" s="181">
        <v>8</v>
      </c>
      <c r="H3655" s="181">
        <v>1</v>
      </c>
      <c r="I3655" s="181">
        <v>1</v>
      </c>
      <c r="J3655" s="181">
        <v>1</v>
      </c>
      <c r="K3655" s="181">
        <v>0</v>
      </c>
      <c r="L3655" s="181">
        <v>29</v>
      </c>
      <c r="M3655" s="182">
        <v>1</v>
      </c>
      <c r="N3655" s="183">
        <f t="shared" si="57"/>
        <v>0.51724137931034486</v>
      </c>
    </row>
    <row r="3656" spans="1:14" x14ac:dyDescent="0.25">
      <c r="A3656" s="1" t="s">
        <v>425</v>
      </c>
      <c r="B3656" s="1" t="s">
        <v>426</v>
      </c>
      <c r="C3656" s="1" t="s">
        <v>468</v>
      </c>
      <c r="D3656" s="83">
        <v>0</v>
      </c>
      <c r="E3656" s="83">
        <v>2</v>
      </c>
      <c r="F3656" s="83">
        <v>0</v>
      </c>
      <c r="G3656" s="83">
        <v>0</v>
      </c>
      <c r="H3656" s="83">
        <v>0</v>
      </c>
      <c r="I3656" s="83">
        <v>0</v>
      </c>
      <c r="J3656" s="83">
        <v>0</v>
      </c>
      <c r="K3656" s="83">
        <v>0</v>
      </c>
      <c r="L3656" s="83">
        <v>2</v>
      </c>
      <c r="M3656" s="84">
        <v>6.8965517241379309E-2</v>
      </c>
      <c r="N3656" s="85">
        <f t="shared" si="57"/>
        <v>1</v>
      </c>
    </row>
    <row r="3657" spans="1:14" x14ac:dyDescent="0.25">
      <c r="A3657" s="1" t="s">
        <v>425</v>
      </c>
      <c r="B3657" s="1" t="s">
        <v>426</v>
      </c>
      <c r="C3657" s="1" t="s">
        <v>469</v>
      </c>
      <c r="D3657" s="83">
        <v>0</v>
      </c>
      <c r="E3657" s="83">
        <v>0</v>
      </c>
      <c r="F3657" s="83">
        <v>1</v>
      </c>
      <c r="G3657" s="83">
        <v>4</v>
      </c>
      <c r="H3657" s="83">
        <v>1</v>
      </c>
      <c r="I3657" s="83">
        <v>0</v>
      </c>
      <c r="J3657" s="83">
        <v>0</v>
      </c>
      <c r="K3657" s="83">
        <v>0</v>
      </c>
      <c r="L3657" s="83">
        <v>6</v>
      </c>
      <c r="M3657" s="84">
        <v>0.2068965517241379</v>
      </c>
      <c r="N3657" s="85">
        <f t="shared" si="57"/>
        <v>0</v>
      </c>
    </row>
    <row r="3658" spans="1:14" x14ac:dyDescent="0.25">
      <c r="A3658" s="1" t="s">
        <v>425</v>
      </c>
      <c r="B3658" s="1" t="s">
        <v>426</v>
      </c>
      <c r="C3658" s="1" t="s">
        <v>470</v>
      </c>
      <c r="D3658" s="83">
        <v>0</v>
      </c>
      <c r="E3658" s="83">
        <v>0</v>
      </c>
      <c r="F3658" s="83">
        <v>0</v>
      </c>
      <c r="G3658" s="83">
        <v>1</v>
      </c>
      <c r="H3658" s="83">
        <v>0</v>
      </c>
      <c r="I3658" s="83">
        <v>0</v>
      </c>
      <c r="J3658" s="83">
        <v>0</v>
      </c>
      <c r="K3658" s="83">
        <v>0</v>
      </c>
      <c r="L3658" s="83">
        <v>1</v>
      </c>
      <c r="M3658" s="84">
        <v>3.4482758620689648E-2</v>
      </c>
      <c r="N3658" s="85">
        <f t="shared" si="57"/>
        <v>0</v>
      </c>
    </row>
    <row r="3659" spans="1:14" x14ac:dyDescent="0.25">
      <c r="A3659" s="1" t="s">
        <v>425</v>
      </c>
      <c r="B3659" s="1" t="s">
        <v>426</v>
      </c>
      <c r="C3659" s="1" t="s">
        <v>471</v>
      </c>
      <c r="D3659" s="83">
        <v>0</v>
      </c>
      <c r="E3659" s="83">
        <v>0</v>
      </c>
      <c r="F3659" s="83">
        <v>1</v>
      </c>
      <c r="G3659" s="83">
        <v>2</v>
      </c>
      <c r="H3659" s="83">
        <v>0</v>
      </c>
      <c r="I3659" s="83">
        <v>0</v>
      </c>
      <c r="J3659" s="83">
        <v>1</v>
      </c>
      <c r="K3659" s="83">
        <v>0</v>
      </c>
      <c r="L3659" s="83">
        <v>4</v>
      </c>
      <c r="M3659" s="84">
        <v>0.13793103448275859</v>
      </c>
      <c r="N3659" s="85">
        <f t="shared" si="57"/>
        <v>0</v>
      </c>
    </row>
    <row r="3660" spans="1:14" x14ac:dyDescent="0.25">
      <c r="A3660" s="1" t="s">
        <v>425</v>
      </c>
      <c r="B3660" s="1" t="s">
        <v>426</v>
      </c>
      <c r="C3660" s="1" t="s">
        <v>481</v>
      </c>
      <c r="D3660" s="83">
        <v>0</v>
      </c>
      <c r="E3660" s="83">
        <v>1</v>
      </c>
      <c r="F3660" s="83">
        <v>0</v>
      </c>
      <c r="G3660" s="83">
        <v>0</v>
      </c>
      <c r="H3660" s="83">
        <v>0</v>
      </c>
      <c r="I3660" s="83">
        <v>0</v>
      </c>
      <c r="J3660" s="83">
        <v>0</v>
      </c>
      <c r="K3660" s="83">
        <v>0</v>
      </c>
      <c r="L3660" s="83">
        <v>1</v>
      </c>
      <c r="M3660" s="84">
        <v>3.4482758620689648E-2</v>
      </c>
      <c r="N3660" s="85">
        <f t="shared" si="57"/>
        <v>1</v>
      </c>
    </row>
    <row r="3661" spans="1:14" x14ac:dyDescent="0.25">
      <c r="A3661" s="1" t="s">
        <v>425</v>
      </c>
      <c r="B3661" s="1" t="s">
        <v>426</v>
      </c>
      <c r="C3661" s="1" t="s">
        <v>472</v>
      </c>
      <c r="D3661" s="83">
        <v>0</v>
      </c>
      <c r="E3661" s="83">
        <v>7</v>
      </c>
      <c r="F3661" s="83">
        <v>1</v>
      </c>
      <c r="G3661" s="83">
        <v>1</v>
      </c>
      <c r="H3661" s="83">
        <v>0</v>
      </c>
      <c r="I3661" s="83">
        <v>0</v>
      </c>
      <c r="J3661" s="83">
        <v>0</v>
      </c>
      <c r="K3661" s="83">
        <v>0</v>
      </c>
      <c r="L3661" s="83">
        <v>9</v>
      </c>
      <c r="M3661" s="84">
        <v>0.31034482758620691</v>
      </c>
      <c r="N3661" s="85">
        <f t="shared" si="57"/>
        <v>0.77777777777777779</v>
      </c>
    </row>
    <row r="3662" spans="1:14" x14ac:dyDescent="0.25">
      <c r="A3662" s="1" t="s">
        <v>425</v>
      </c>
      <c r="B3662" s="1" t="s">
        <v>426</v>
      </c>
      <c r="C3662" s="1" t="s">
        <v>474</v>
      </c>
      <c r="D3662" s="83">
        <v>0</v>
      </c>
      <c r="E3662" s="83">
        <v>5</v>
      </c>
      <c r="F3662" s="83">
        <v>0</v>
      </c>
      <c r="G3662" s="83">
        <v>0</v>
      </c>
      <c r="H3662" s="83">
        <v>0</v>
      </c>
      <c r="I3662" s="83">
        <v>1</v>
      </c>
      <c r="J3662" s="83">
        <v>0</v>
      </c>
      <c r="K3662" s="83">
        <v>0</v>
      </c>
      <c r="L3662" s="83">
        <v>6</v>
      </c>
      <c r="M3662" s="84">
        <v>0.2068965517241379</v>
      </c>
      <c r="N3662" s="85">
        <f t="shared" si="57"/>
        <v>0.83333333333333337</v>
      </c>
    </row>
    <row r="3663" spans="1:14" x14ac:dyDescent="0.25">
      <c r="A3663" s="3" t="s">
        <v>425</v>
      </c>
      <c r="B3663" s="3" t="s">
        <v>447</v>
      </c>
      <c r="C3663" s="3" t="s">
        <v>467</v>
      </c>
      <c r="D3663" s="181">
        <v>14</v>
      </c>
      <c r="E3663" s="181">
        <v>24</v>
      </c>
      <c r="F3663" s="181">
        <v>19</v>
      </c>
      <c r="G3663" s="181">
        <v>6</v>
      </c>
      <c r="H3663" s="181">
        <v>5</v>
      </c>
      <c r="I3663" s="181">
        <v>9</v>
      </c>
      <c r="J3663" s="181">
        <v>1</v>
      </c>
      <c r="K3663" s="181">
        <v>3</v>
      </c>
      <c r="L3663" s="181">
        <v>81</v>
      </c>
      <c r="M3663" s="182">
        <v>1</v>
      </c>
      <c r="N3663" s="183">
        <f t="shared" si="57"/>
        <v>0.29629629629629628</v>
      </c>
    </row>
    <row r="3664" spans="1:14" x14ac:dyDescent="0.25">
      <c r="A3664" s="1" t="s">
        <v>425</v>
      </c>
      <c r="B3664" s="1" t="s">
        <v>447</v>
      </c>
      <c r="C3664" s="1" t="s">
        <v>468</v>
      </c>
      <c r="D3664" s="83">
        <v>5</v>
      </c>
      <c r="E3664" s="83">
        <v>6</v>
      </c>
      <c r="F3664" s="83">
        <v>1</v>
      </c>
      <c r="G3664" s="83">
        <v>1</v>
      </c>
      <c r="H3664" s="83">
        <v>1</v>
      </c>
      <c r="I3664" s="83">
        <v>0</v>
      </c>
      <c r="J3664" s="83">
        <v>0</v>
      </c>
      <c r="K3664" s="83">
        <v>0</v>
      </c>
      <c r="L3664" s="83">
        <v>14</v>
      </c>
      <c r="M3664" s="84">
        <v>0.1728395061728395</v>
      </c>
      <c r="N3664" s="85">
        <f t="shared" si="57"/>
        <v>0.42857142857142855</v>
      </c>
    </row>
    <row r="3665" spans="1:14" x14ac:dyDescent="0.25">
      <c r="A3665" s="1" t="s">
        <v>425</v>
      </c>
      <c r="B3665" s="1" t="s">
        <v>447</v>
      </c>
      <c r="C3665" s="1" t="s">
        <v>469</v>
      </c>
      <c r="D3665" s="83">
        <v>2</v>
      </c>
      <c r="E3665" s="83">
        <v>0</v>
      </c>
      <c r="F3665" s="83">
        <v>10</v>
      </c>
      <c r="G3665" s="83">
        <v>3</v>
      </c>
      <c r="H3665" s="83">
        <v>2</v>
      </c>
      <c r="I3665" s="83">
        <v>3</v>
      </c>
      <c r="J3665" s="83">
        <v>1</v>
      </c>
      <c r="K3665" s="83">
        <v>1</v>
      </c>
      <c r="L3665" s="83">
        <v>22</v>
      </c>
      <c r="M3665" s="84">
        <v>0.27160493827160492</v>
      </c>
      <c r="N3665" s="85">
        <f t="shared" si="57"/>
        <v>0</v>
      </c>
    </row>
    <row r="3666" spans="1:14" x14ac:dyDescent="0.25">
      <c r="A3666" s="1" t="s">
        <v>425</v>
      </c>
      <c r="B3666" s="1" t="s">
        <v>447</v>
      </c>
      <c r="C3666" s="1" t="s">
        <v>470</v>
      </c>
      <c r="D3666" s="83">
        <v>2</v>
      </c>
      <c r="E3666" s="83">
        <v>0</v>
      </c>
      <c r="F3666" s="83">
        <v>0</v>
      </c>
      <c r="G3666" s="83">
        <v>0</v>
      </c>
      <c r="H3666" s="83">
        <v>0</v>
      </c>
      <c r="I3666" s="83">
        <v>3</v>
      </c>
      <c r="J3666" s="83">
        <v>0</v>
      </c>
      <c r="K3666" s="83">
        <v>2</v>
      </c>
      <c r="L3666" s="83">
        <v>7</v>
      </c>
      <c r="M3666" s="84">
        <v>8.6419753086419748E-2</v>
      </c>
      <c r="N3666" s="85">
        <f t="shared" si="57"/>
        <v>0</v>
      </c>
    </row>
    <row r="3667" spans="1:14" x14ac:dyDescent="0.25">
      <c r="A3667" s="1" t="s">
        <v>425</v>
      </c>
      <c r="B3667" s="1" t="s">
        <v>447</v>
      </c>
      <c r="C3667" s="1" t="s">
        <v>471</v>
      </c>
      <c r="D3667" s="83">
        <v>0</v>
      </c>
      <c r="E3667" s="83">
        <v>0</v>
      </c>
      <c r="F3667" s="83">
        <v>0</v>
      </c>
      <c r="G3667" s="83">
        <v>0</v>
      </c>
      <c r="H3667" s="83">
        <v>0</v>
      </c>
      <c r="I3667" s="83">
        <v>2</v>
      </c>
      <c r="J3667" s="83">
        <v>0</v>
      </c>
      <c r="K3667" s="83">
        <v>0</v>
      </c>
      <c r="L3667" s="83">
        <v>2</v>
      </c>
      <c r="M3667" s="84">
        <v>2.469135802469136E-2</v>
      </c>
      <c r="N3667" s="85">
        <f t="shared" si="57"/>
        <v>0</v>
      </c>
    </row>
    <row r="3668" spans="1:14" x14ac:dyDescent="0.25">
      <c r="A3668" s="1" t="s">
        <v>425</v>
      </c>
      <c r="B3668" s="1" t="s">
        <v>447</v>
      </c>
      <c r="C3668" s="1" t="s">
        <v>472</v>
      </c>
      <c r="D3668" s="83">
        <v>3</v>
      </c>
      <c r="E3668" s="83">
        <v>15</v>
      </c>
      <c r="F3668" s="83">
        <v>3</v>
      </c>
      <c r="G3668" s="83">
        <v>1</v>
      </c>
      <c r="H3668" s="83">
        <v>2</v>
      </c>
      <c r="I3668" s="83">
        <v>1</v>
      </c>
      <c r="J3668" s="83">
        <v>0</v>
      </c>
      <c r="K3668" s="83">
        <v>0</v>
      </c>
      <c r="L3668" s="83">
        <v>25</v>
      </c>
      <c r="M3668" s="84">
        <v>0.30864197530864201</v>
      </c>
      <c r="N3668" s="85">
        <f t="shared" si="57"/>
        <v>0.6</v>
      </c>
    </row>
    <row r="3669" spans="1:14" x14ac:dyDescent="0.25">
      <c r="A3669" s="1" t="s">
        <v>425</v>
      </c>
      <c r="B3669" s="1" t="s">
        <v>447</v>
      </c>
      <c r="C3669" s="1" t="s">
        <v>473</v>
      </c>
      <c r="D3669" s="83">
        <v>1</v>
      </c>
      <c r="E3669" s="83">
        <v>0</v>
      </c>
      <c r="F3669" s="83">
        <v>3</v>
      </c>
      <c r="G3669" s="83">
        <v>0</v>
      </c>
      <c r="H3669" s="83">
        <v>0</v>
      </c>
      <c r="I3669" s="83">
        <v>0</v>
      </c>
      <c r="J3669" s="83">
        <v>0</v>
      </c>
      <c r="K3669" s="83">
        <v>0</v>
      </c>
      <c r="L3669" s="83">
        <v>4</v>
      </c>
      <c r="M3669" s="84">
        <v>4.9382716049382713E-2</v>
      </c>
      <c r="N3669" s="85">
        <f t="shared" si="57"/>
        <v>0</v>
      </c>
    </row>
    <row r="3670" spans="1:14" x14ac:dyDescent="0.25">
      <c r="A3670" s="1" t="s">
        <v>425</v>
      </c>
      <c r="B3670" s="1" t="s">
        <v>447</v>
      </c>
      <c r="C3670" s="1" t="s">
        <v>474</v>
      </c>
      <c r="D3670" s="83">
        <v>1</v>
      </c>
      <c r="E3670" s="83">
        <v>3</v>
      </c>
      <c r="F3670" s="83">
        <v>2</v>
      </c>
      <c r="G3670" s="83">
        <v>1</v>
      </c>
      <c r="H3670" s="83">
        <v>0</v>
      </c>
      <c r="I3670" s="83">
        <v>0</v>
      </c>
      <c r="J3670" s="83">
        <v>0</v>
      </c>
      <c r="K3670" s="83">
        <v>0</v>
      </c>
      <c r="L3670" s="83">
        <v>7</v>
      </c>
      <c r="M3670" s="84">
        <v>8.6419753086419748E-2</v>
      </c>
      <c r="N3670" s="85">
        <f t="shared" si="57"/>
        <v>0.42857142857142855</v>
      </c>
    </row>
    <row r="3671" spans="1:14" x14ac:dyDescent="0.25">
      <c r="A3671" s="3" t="s">
        <v>425</v>
      </c>
      <c r="B3671" s="3" t="s">
        <v>448</v>
      </c>
      <c r="C3671" s="3" t="s">
        <v>467</v>
      </c>
      <c r="D3671" s="181">
        <v>0</v>
      </c>
      <c r="E3671" s="181">
        <v>39</v>
      </c>
      <c r="F3671" s="181">
        <v>14</v>
      </c>
      <c r="G3671" s="181">
        <v>8</v>
      </c>
      <c r="H3671" s="181">
        <v>7</v>
      </c>
      <c r="I3671" s="181">
        <v>2</v>
      </c>
      <c r="J3671" s="181">
        <v>2</v>
      </c>
      <c r="K3671" s="181">
        <v>2</v>
      </c>
      <c r="L3671" s="181">
        <v>74</v>
      </c>
      <c r="M3671" s="182">
        <v>1</v>
      </c>
      <c r="N3671" s="183">
        <f t="shared" si="57"/>
        <v>0.52702702702702697</v>
      </c>
    </row>
    <row r="3672" spans="1:14" x14ac:dyDescent="0.25">
      <c r="A3672" s="1" t="s">
        <v>425</v>
      </c>
      <c r="B3672" s="1" t="s">
        <v>448</v>
      </c>
      <c r="C3672" s="1" t="s">
        <v>468</v>
      </c>
      <c r="D3672" s="83">
        <v>0</v>
      </c>
      <c r="E3672" s="83">
        <v>12</v>
      </c>
      <c r="F3672" s="83">
        <v>3</v>
      </c>
      <c r="G3672" s="83">
        <v>0</v>
      </c>
      <c r="H3672" s="83">
        <v>0</v>
      </c>
      <c r="I3672" s="83">
        <v>0</v>
      </c>
      <c r="J3672" s="83">
        <v>0</v>
      </c>
      <c r="K3672" s="83">
        <v>0</v>
      </c>
      <c r="L3672" s="83">
        <v>15</v>
      </c>
      <c r="M3672" s="84">
        <v>0.20270270270270269</v>
      </c>
      <c r="N3672" s="85">
        <f t="shared" si="57"/>
        <v>0.8</v>
      </c>
    </row>
    <row r="3673" spans="1:14" x14ac:dyDescent="0.25">
      <c r="A3673" s="1" t="s">
        <v>425</v>
      </c>
      <c r="B3673" s="1" t="s">
        <v>448</v>
      </c>
      <c r="C3673" s="1" t="s">
        <v>469</v>
      </c>
      <c r="D3673" s="83">
        <v>0</v>
      </c>
      <c r="E3673" s="83">
        <v>0</v>
      </c>
      <c r="F3673" s="83">
        <v>3</v>
      </c>
      <c r="G3673" s="83">
        <v>2</v>
      </c>
      <c r="H3673" s="83">
        <v>4</v>
      </c>
      <c r="I3673" s="83">
        <v>0</v>
      </c>
      <c r="J3673" s="83">
        <v>1</v>
      </c>
      <c r="K3673" s="83">
        <v>1</v>
      </c>
      <c r="L3673" s="83">
        <v>11</v>
      </c>
      <c r="M3673" s="84">
        <v>0.14864864864864871</v>
      </c>
      <c r="N3673" s="85">
        <f t="shared" si="57"/>
        <v>0</v>
      </c>
    </row>
    <row r="3674" spans="1:14" x14ac:dyDescent="0.25">
      <c r="A3674" s="1" t="s">
        <v>425</v>
      </c>
      <c r="B3674" s="1" t="s">
        <v>448</v>
      </c>
      <c r="C3674" s="1" t="s">
        <v>470</v>
      </c>
      <c r="D3674" s="83">
        <v>0</v>
      </c>
      <c r="E3674" s="83">
        <v>0</v>
      </c>
      <c r="F3674" s="83">
        <v>0</v>
      </c>
      <c r="G3674" s="83">
        <v>3</v>
      </c>
      <c r="H3674" s="83">
        <v>1</v>
      </c>
      <c r="I3674" s="83">
        <v>2</v>
      </c>
      <c r="J3674" s="83">
        <v>1</v>
      </c>
      <c r="K3674" s="83">
        <v>1</v>
      </c>
      <c r="L3674" s="83">
        <v>8</v>
      </c>
      <c r="M3674" s="84">
        <v>0.1081081081081081</v>
      </c>
      <c r="N3674" s="85">
        <f t="shared" si="57"/>
        <v>0</v>
      </c>
    </row>
    <row r="3675" spans="1:14" x14ac:dyDescent="0.25">
      <c r="A3675" s="1" t="s">
        <v>425</v>
      </c>
      <c r="B3675" s="1" t="s">
        <v>448</v>
      </c>
      <c r="C3675" s="1" t="s">
        <v>471</v>
      </c>
      <c r="D3675" s="83">
        <v>0</v>
      </c>
      <c r="E3675" s="83">
        <v>0</v>
      </c>
      <c r="F3675" s="83">
        <v>0</v>
      </c>
      <c r="G3675" s="83">
        <v>0</v>
      </c>
      <c r="H3675" s="83">
        <v>1</v>
      </c>
      <c r="I3675" s="83">
        <v>0</v>
      </c>
      <c r="J3675" s="83">
        <v>0</v>
      </c>
      <c r="K3675" s="83">
        <v>0</v>
      </c>
      <c r="L3675" s="83">
        <v>1</v>
      </c>
      <c r="M3675" s="84">
        <v>1.3513513513513511E-2</v>
      </c>
      <c r="N3675" s="85">
        <f t="shared" si="57"/>
        <v>0</v>
      </c>
    </row>
    <row r="3676" spans="1:14" x14ac:dyDescent="0.25">
      <c r="A3676" s="1" t="s">
        <v>425</v>
      </c>
      <c r="B3676" s="1" t="s">
        <v>448</v>
      </c>
      <c r="C3676" s="1" t="s">
        <v>472</v>
      </c>
      <c r="D3676" s="83">
        <v>0</v>
      </c>
      <c r="E3676" s="83">
        <v>24</v>
      </c>
      <c r="F3676" s="83">
        <v>5</v>
      </c>
      <c r="G3676" s="83">
        <v>3</v>
      </c>
      <c r="H3676" s="83">
        <v>1</v>
      </c>
      <c r="I3676" s="83">
        <v>0</v>
      </c>
      <c r="J3676" s="83">
        <v>0</v>
      </c>
      <c r="K3676" s="83">
        <v>0</v>
      </c>
      <c r="L3676" s="83">
        <v>33</v>
      </c>
      <c r="M3676" s="84">
        <v>0.44594594594594589</v>
      </c>
      <c r="N3676" s="85">
        <f t="shared" si="57"/>
        <v>0.72727272727272729</v>
      </c>
    </row>
    <row r="3677" spans="1:14" x14ac:dyDescent="0.25">
      <c r="A3677" s="1" t="s">
        <v>425</v>
      </c>
      <c r="B3677" s="1" t="s">
        <v>448</v>
      </c>
      <c r="C3677" s="1" t="s">
        <v>474</v>
      </c>
      <c r="D3677" s="83">
        <v>0</v>
      </c>
      <c r="E3677" s="83">
        <v>3</v>
      </c>
      <c r="F3677" s="83">
        <v>3</v>
      </c>
      <c r="G3677" s="83">
        <v>0</v>
      </c>
      <c r="H3677" s="83">
        <v>0</v>
      </c>
      <c r="I3677" s="83">
        <v>0</v>
      </c>
      <c r="J3677" s="83">
        <v>0</v>
      </c>
      <c r="K3677" s="83">
        <v>0</v>
      </c>
      <c r="L3677" s="83">
        <v>6</v>
      </c>
      <c r="M3677" s="84">
        <v>8.1081081081081086E-2</v>
      </c>
      <c r="N3677" s="85">
        <f t="shared" si="57"/>
        <v>0.5</v>
      </c>
    </row>
    <row r="3678" spans="1:14" x14ac:dyDescent="0.25">
      <c r="A3678" s="3" t="s">
        <v>425</v>
      </c>
      <c r="B3678" s="3" t="s">
        <v>449</v>
      </c>
      <c r="C3678" s="3" t="s">
        <v>467</v>
      </c>
      <c r="D3678" s="181">
        <v>1</v>
      </c>
      <c r="E3678" s="181">
        <v>30</v>
      </c>
      <c r="F3678" s="181">
        <v>13</v>
      </c>
      <c r="G3678" s="181">
        <v>10</v>
      </c>
      <c r="H3678" s="181">
        <v>7</v>
      </c>
      <c r="I3678" s="181">
        <v>5</v>
      </c>
      <c r="J3678" s="181">
        <v>1</v>
      </c>
      <c r="K3678" s="181">
        <v>4</v>
      </c>
      <c r="L3678" s="181">
        <v>71</v>
      </c>
      <c r="M3678" s="182">
        <v>1</v>
      </c>
      <c r="N3678" s="183">
        <f t="shared" si="57"/>
        <v>0.42253521126760563</v>
      </c>
    </row>
    <row r="3679" spans="1:14" x14ac:dyDescent="0.25">
      <c r="A3679" s="1" t="s">
        <v>425</v>
      </c>
      <c r="B3679" s="1" t="s">
        <v>449</v>
      </c>
      <c r="C3679" s="1" t="s">
        <v>468</v>
      </c>
      <c r="D3679" s="83">
        <v>0</v>
      </c>
      <c r="E3679" s="83">
        <v>4</v>
      </c>
      <c r="F3679" s="83">
        <v>1</v>
      </c>
      <c r="G3679" s="83">
        <v>0</v>
      </c>
      <c r="H3679" s="83">
        <v>0</v>
      </c>
      <c r="I3679" s="83">
        <v>0</v>
      </c>
      <c r="J3679" s="83">
        <v>0</v>
      </c>
      <c r="K3679" s="83">
        <v>0</v>
      </c>
      <c r="L3679" s="83">
        <v>5</v>
      </c>
      <c r="M3679" s="84">
        <v>7.0422535211267609E-2</v>
      </c>
      <c r="N3679" s="85">
        <f t="shared" si="57"/>
        <v>0.8</v>
      </c>
    </row>
    <row r="3680" spans="1:14" x14ac:dyDescent="0.25">
      <c r="A3680" s="1" t="s">
        <v>425</v>
      </c>
      <c r="B3680" s="1" t="s">
        <v>449</v>
      </c>
      <c r="C3680" s="1" t="s">
        <v>469</v>
      </c>
      <c r="D3680" s="83">
        <v>0</v>
      </c>
      <c r="E3680" s="83">
        <v>0</v>
      </c>
      <c r="F3680" s="83">
        <v>3</v>
      </c>
      <c r="G3680" s="83">
        <v>6</v>
      </c>
      <c r="H3680" s="83">
        <v>3</v>
      </c>
      <c r="I3680" s="83">
        <v>3</v>
      </c>
      <c r="J3680" s="83">
        <v>0</v>
      </c>
      <c r="K3680" s="83">
        <v>2</v>
      </c>
      <c r="L3680" s="83">
        <v>17</v>
      </c>
      <c r="M3680" s="84">
        <v>0.23943661971830979</v>
      </c>
      <c r="N3680" s="85">
        <f t="shared" si="57"/>
        <v>0</v>
      </c>
    </row>
    <row r="3681" spans="1:14" x14ac:dyDescent="0.25">
      <c r="A3681" s="1" t="s">
        <v>425</v>
      </c>
      <c r="B3681" s="1" t="s">
        <v>449</v>
      </c>
      <c r="C3681" s="1" t="s">
        <v>470</v>
      </c>
      <c r="D3681" s="83">
        <v>0</v>
      </c>
      <c r="E3681" s="83">
        <v>0</v>
      </c>
      <c r="F3681" s="83">
        <v>0</v>
      </c>
      <c r="G3681" s="83">
        <v>1</v>
      </c>
      <c r="H3681" s="83">
        <v>0</v>
      </c>
      <c r="I3681" s="83">
        <v>2</v>
      </c>
      <c r="J3681" s="83">
        <v>0</v>
      </c>
      <c r="K3681" s="83">
        <v>2</v>
      </c>
      <c r="L3681" s="83">
        <v>5</v>
      </c>
      <c r="M3681" s="84">
        <v>7.0422535211267609E-2</v>
      </c>
      <c r="N3681" s="85">
        <f t="shared" si="57"/>
        <v>0</v>
      </c>
    </row>
    <row r="3682" spans="1:14" x14ac:dyDescent="0.25">
      <c r="A3682" s="1" t="s">
        <v>425</v>
      </c>
      <c r="B3682" s="1" t="s">
        <v>449</v>
      </c>
      <c r="C3682" s="1" t="s">
        <v>471</v>
      </c>
      <c r="D3682" s="83">
        <v>0</v>
      </c>
      <c r="E3682" s="83">
        <v>0</v>
      </c>
      <c r="F3682" s="83">
        <v>1</v>
      </c>
      <c r="G3682" s="83">
        <v>1</v>
      </c>
      <c r="H3682" s="83">
        <v>1</v>
      </c>
      <c r="I3682" s="83">
        <v>0</v>
      </c>
      <c r="J3682" s="83">
        <v>0</v>
      </c>
      <c r="K3682" s="83">
        <v>0</v>
      </c>
      <c r="L3682" s="83">
        <v>3</v>
      </c>
      <c r="M3682" s="84">
        <v>4.2253521126760563E-2</v>
      </c>
      <c r="N3682" s="85">
        <f t="shared" si="57"/>
        <v>0</v>
      </c>
    </row>
    <row r="3683" spans="1:14" x14ac:dyDescent="0.25">
      <c r="A3683" s="1" t="s">
        <v>425</v>
      </c>
      <c r="B3683" s="1" t="s">
        <v>449</v>
      </c>
      <c r="C3683" s="1" t="s">
        <v>472</v>
      </c>
      <c r="D3683" s="83">
        <v>1</v>
      </c>
      <c r="E3683" s="83">
        <v>23</v>
      </c>
      <c r="F3683" s="83">
        <v>5</v>
      </c>
      <c r="G3683" s="83">
        <v>1</v>
      </c>
      <c r="H3683" s="83">
        <v>1</v>
      </c>
      <c r="I3683" s="83">
        <v>0</v>
      </c>
      <c r="J3683" s="83">
        <v>0</v>
      </c>
      <c r="K3683" s="83">
        <v>0</v>
      </c>
      <c r="L3683" s="83">
        <v>31</v>
      </c>
      <c r="M3683" s="84">
        <v>0.43661971830985907</v>
      </c>
      <c r="N3683" s="85">
        <f t="shared" si="57"/>
        <v>0.74193548387096775</v>
      </c>
    </row>
    <row r="3684" spans="1:14" x14ac:dyDescent="0.25">
      <c r="A3684" s="1" t="s">
        <v>425</v>
      </c>
      <c r="B3684" s="1" t="s">
        <v>449</v>
      </c>
      <c r="C3684" s="1" t="s">
        <v>473</v>
      </c>
      <c r="D3684" s="83">
        <v>0</v>
      </c>
      <c r="E3684" s="83">
        <v>0</v>
      </c>
      <c r="F3684" s="83">
        <v>3</v>
      </c>
      <c r="G3684" s="83">
        <v>1</v>
      </c>
      <c r="H3684" s="83">
        <v>1</v>
      </c>
      <c r="I3684" s="83">
        <v>0</v>
      </c>
      <c r="J3684" s="83">
        <v>1</v>
      </c>
      <c r="K3684" s="83">
        <v>0</v>
      </c>
      <c r="L3684" s="83">
        <v>6</v>
      </c>
      <c r="M3684" s="84">
        <v>8.4507042253521125E-2</v>
      </c>
      <c r="N3684" s="85">
        <f t="shared" si="57"/>
        <v>0</v>
      </c>
    </row>
    <row r="3685" spans="1:14" x14ac:dyDescent="0.25">
      <c r="A3685" s="1" t="s">
        <v>425</v>
      </c>
      <c r="B3685" s="1" t="s">
        <v>449</v>
      </c>
      <c r="C3685" s="1" t="s">
        <v>474</v>
      </c>
      <c r="D3685" s="83">
        <v>0</v>
      </c>
      <c r="E3685" s="83">
        <v>3</v>
      </c>
      <c r="F3685" s="83">
        <v>0</v>
      </c>
      <c r="G3685" s="83">
        <v>0</v>
      </c>
      <c r="H3685" s="83">
        <v>1</v>
      </c>
      <c r="I3685" s="83">
        <v>0</v>
      </c>
      <c r="J3685" s="83">
        <v>0</v>
      </c>
      <c r="K3685" s="83">
        <v>0</v>
      </c>
      <c r="L3685" s="83">
        <v>4</v>
      </c>
      <c r="M3685" s="84">
        <v>5.6338028169014093E-2</v>
      </c>
      <c r="N3685" s="85">
        <f t="shared" si="57"/>
        <v>0.75</v>
      </c>
    </row>
    <row r="3686" spans="1:14" x14ac:dyDescent="0.25">
      <c r="A3686" s="3" t="s">
        <v>425</v>
      </c>
      <c r="B3686" s="3" t="s">
        <v>450</v>
      </c>
      <c r="C3686" s="3" t="s">
        <v>467</v>
      </c>
      <c r="D3686" s="181">
        <v>4</v>
      </c>
      <c r="E3686" s="181">
        <v>25</v>
      </c>
      <c r="F3686" s="181">
        <v>7</v>
      </c>
      <c r="G3686" s="181">
        <v>7</v>
      </c>
      <c r="H3686" s="181">
        <v>11</v>
      </c>
      <c r="I3686" s="181">
        <v>2</v>
      </c>
      <c r="J3686" s="181">
        <v>3</v>
      </c>
      <c r="K3686" s="181">
        <v>2</v>
      </c>
      <c r="L3686" s="181">
        <v>61</v>
      </c>
      <c r="M3686" s="182">
        <v>1</v>
      </c>
      <c r="N3686" s="183">
        <f t="shared" si="57"/>
        <v>0.4098360655737705</v>
      </c>
    </row>
    <row r="3687" spans="1:14" x14ac:dyDescent="0.25">
      <c r="A3687" s="1" t="s">
        <v>425</v>
      </c>
      <c r="B3687" s="1" t="s">
        <v>450</v>
      </c>
      <c r="C3687" s="1" t="s">
        <v>468</v>
      </c>
      <c r="D3687" s="83">
        <v>1</v>
      </c>
      <c r="E3687" s="83">
        <v>3</v>
      </c>
      <c r="F3687" s="83">
        <v>2</v>
      </c>
      <c r="G3687" s="83">
        <v>0</v>
      </c>
      <c r="H3687" s="83">
        <v>0</v>
      </c>
      <c r="I3687" s="83">
        <v>1</v>
      </c>
      <c r="J3687" s="83">
        <v>0</v>
      </c>
      <c r="K3687" s="83">
        <v>0</v>
      </c>
      <c r="L3687" s="83">
        <v>7</v>
      </c>
      <c r="M3687" s="84">
        <v>0.1147540983606557</v>
      </c>
      <c r="N3687" s="85">
        <f t="shared" si="57"/>
        <v>0.42857142857142855</v>
      </c>
    </row>
    <row r="3688" spans="1:14" x14ac:dyDescent="0.25">
      <c r="A3688" s="1" t="s">
        <v>425</v>
      </c>
      <c r="B3688" s="1" t="s">
        <v>450</v>
      </c>
      <c r="C3688" s="1" t="s">
        <v>475</v>
      </c>
      <c r="D3688" s="83">
        <v>1</v>
      </c>
      <c r="E3688" s="83">
        <v>0</v>
      </c>
      <c r="F3688" s="83">
        <v>0</v>
      </c>
      <c r="G3688" s="83">
        <v>0</v>
      </c>
      <c r="H3688" s="83">
        <v>0</v>
      </c>
      <c r="I3688" s="83">
        <v>0</v>
      </c>
      <c r="J3688" s="83">
        <v>0</v>
      </c>
      <c r="K3688" s="83">
        <v>0</v>
      </c>
      <c r="L3688" s="83">
        <v>1</v>
      </c>
      <c r="M3688" s="84">
        <v>1.6393442622950821E-2</v>
      </c>
      <c r="N3688" s="85">
        <f t="shared" si="57"/>
        <v>0</v>
      </c>
    </row>
    <row r="3689" spans="1:14" x14ac:dyDescent="0.25">
      <c r="A3689" s="1" t="s">
        <v>425</v>
      </c>
      <c r="B3689" s="1" t="s">
        <v>450</v>
      </c>
      <c r="C3689" s="1" t="s">
        <v>469</v>
      </c>
      <c r="D3689" s="83">
        <v>0</v>
      </c>
      <c r="E3689" s="83">
        <v>0</v>
      </c>
      <c r="F3689" s="83">
        <v>0</v>
      </c>
      <c r="G3689" s="83">
        <v>5</v>
      </c>
      <c r="H3689" s="83">
        <v>6</v>
      </c>
      <c r="I3689" s="83">
        <v>1</v>
      </c>
      <c r="J3689" s="83">
        <v>1</v>
      </c>
      <c r="K3689" s="83">
        <v>1</v>
      </c>
      <c r="L3689" s="83">
        <v>14</v>
      </c>
      <c r="M3689" s="84">
        <v>0.22950819672131151</v>
      </c>
      <c r="N3689" s="85">
        <f t="shared" si="57"/>
        <v>0</v>
      </c>
    </row>
    <row r="3690" spans="1:14" x14ac:dyDescent="0.25">
      <c r="A3690" s="1" t="s">
        <v>425</v>
      </c>
      <c r="B3690" s="1" t="s">
        <v>450</v>
      </c>
      <c r="C3690" s="1" t="s">
        <v>470</v>
      </c>
      <c r="D3690" s="83">
        <v>0</v>
      </c>
      <c r="E3690" s="83">
        <v>0</v>
      </c>
      <c r="F3690" s="83">
        <v>0</v>
      </c>
      <c r="G3690" s="83">
        <v>1</v>
      </c>
      <c r="H3690" s="83">
        <v>2</v>
      </c>
      <c r="I3690" s="83">
        <v>0</v>
      </c>
      <c r="J3690" s="83">
        <v>2</v>
      </c>
      <c r="K3690" s="83">
        <v>1</v>
      </c>
      <c r="L3690" s="83">
        <v>6</v>
      </c>
      <c r="M3690" s="84">
        <v>9.8360655737704916E-2</v>
      </c>
      <c r="N3690" s="85">
        <f t="shared" si="57"/>
        <v>0</v>
      </c>
    </row>
    <row r="3691" spans="1:14" x14ac:dyDescent="0.25">
      <c r="A3691" s="1" t="s">
        <v>425</v>
      </c>
      <c r="B3691" s="1" t="s">
        <v>450</v>
      </c>
      <c r="C3691" s="1" t="s">
        <v>472</v>
      </c>
      <c r="D3691" s="83">
        <v>0</v>
      </c>
      <c r="E3691" s="83">
        <v>14</v>
      </c>
      <c r="F3691" s="83">
        <v>2</v>
      </c>
      <c r="G3691" s="83">
        <v>0</v>
      </c>
      <c r="H3691" s="83">
        <v>0</v>
      </c>
      <c r="I3691" s="83">
        <v>0</v>
      </c>
      <c r="J3691" s="83">
        <v>0</v>
      </c>
      <c r="K3691" s="83">
        <v>0</v>
      </c>
      <c r="L3691" s="83">
        <v>16</v>
      </c>
      <c r="M3691" s="84">
        <v>0.26229508196721307</v>
      </c>
      <c r="N3691" s="85">
        <f t="shared" si="57"/>
        <v>0.875</v>
      </c>
    </row>
    <row r="3692" spans="1:14" x14ac:dyDescent="0.25">
      <c r="A3692" s="1" t="s">
        <v>425</v>
      </c>
      <c r="B3692" s="1" t="s">
        <v>450</v>
      </c>
      <c r="C3692" s="1" t="s">
        <v>473</v>
      </c>
      <c r="D3692" s="83">
        <v>2</v>
      </c>
      <c r="E3692" s="83">
        <v>0</v>
      </c>
      <c r="F3692" s="83">
        <v>1</v>
      </c>
      <c r="G3692" s="83">
        <v>1</v>
      </c>
      <c r="H3692" s="83">
        <v>3</v>
      </c>
      <c r="I3692" s="83">
        <v>0</v>
      </c>
      <c r="J3692" s="83">
        <v>0</v>
      </c>
      <c r="K3692" s="83">
        <v>0</v>
      </c>
      <c r="L3692" s="83">
        <v>7</v>
      </c>
      <c r="M3692" s="84">
        <v>0.1147540983606557</v>
      </c>
      <c r="N3692" s="85">
        <f t="shared" si="57"/>
        <v>0</v>
      </c>
    </row>
    <row r="3693" spans="1:14" x14ac:dyDescent="0.25">
      <c r="A3693" s="1" t="s">
        <v>425</v>
      </c>
      <c r="B3693" s="1" t="s">
        <v>450</v>
      </c>
      <c r="C3693" s="1" t="s">
        <v>474</v>
      </c>
      <c r="D3693" s="83">
        <v>0</v>
      </c>
      <c r="E3693" s="83">
        <v>8</v>
      </c>
      <c r="F3693" s="83">
        <v>2</v>
      </c>
      <c r="G3693" s="83">
        <v>0</v>
      </c>
      <c r="H3693" s="83">
        <v>0</v>
      </c>
      <c r="I3693" s="83">
        <v>0</v>
      </c>
      <c r="J3693" s="83">
        <v>0</v>
      </c>
      <c r="K3693" s="83">
        <v>0</v>
      </c>
      <c r="L3693" s="83">
        <v>10</v>
      </c>
      <c r="M3693" s="84">
        <v>0.16393442622950821</v>
      </c>
      <c r="N3693" s="85">
        <f t="shared" si="57"/>
        <v>0.8</v>
      </c>
    </row>
    <row r="3694" spans="1:14" x14ac:dyDescent="0.25">
      <c r="A3694" s="3" t="s">
        <v>425</v>
      </c>
      <c r="B3694" s="3" t="s">
        <v>430</v>
      </c>
      <c r="C3694" s="3" t="s">
        <v>467</v>
      </c>
      <c r="D3694" s="181">
        <v>0</v>
      </c>
      <c r="E3694" s="181">
        <v>34</v>
      </c>
      <c r="F3694" s="181">
        <v>6</v>
      </c>
      <c r="G3694" s="181">
        <v>16</v>
      </c>
      <c r="H3694" s="181">
        <v>5</v>
      </c>
      <c r="I3694" s="181">
        <v>3</v>
      </c>
      <c r="J3694" s="181">
        <v>4</v>
      </c>
      <c r="K3694" s="181">
        <v>4</v>
      </c>
      <c r="L3694" s="181">
        <v>72</v>
      </c>
      <c r="M3694" s="182">
        <v>1</v>
      </c>
      <c r="N3694" s="183">
        <f t="shared" si="57"/>
        <v>0.47222222222222221</v>
      </c>
    </row>
    <row r="3695" spans="1:14" x14ac:dyDescent="0.25">
      <c r="A3695" s="1" t="s">
        <v>425</v>
      </c>
      <c r="B3695" s="1" t="s">
        <v>430</v>
      </c>
      <c r="C3695" s="1" t="s">
        <v>468</v>
      </c>
      <c r="D3695" s="83">
        <v>0</v>
      </c>
      <c r="E3695" s="83">
        <v>10</v>
      </c>
      <c r="F3695" s="83">
        <v>2</v>
      </c>
      <c r="G3695" s="83">
        <v>1</v>
      </c>
      <c r="H3695" s="83">
        <v>0</v>
      </c>
      <c r="I3695" s="83">
        <v>0</v>
      </c>
      <c r="J3695" s="83">
        <v>0</v>
      </c>
      <c r="K3695" s="83">
        <v>0</v>
      </c>
      <c r="L3695" s="83">
        <v>13</v>
      </c>
      <c r="M3695" s="84">
        <v>0.18055555555555561</v>
      </c>
      <c r="N3695" s="85">
        <f t="shared" si="57"/>
        <v>0.76923076923076927</v>
      </c>
    </row>
    <row r="3696" spans="1:14" x14ac:dyDescent="0.25">
      <c r="A3696" s="1" t="s">
        <v>425</v>
      </c>
      <c r="B3696" s="1" t="s">
        <v>430</v>
      </c>
      <c r="C3696" s="1" t="s">
        <v>469</v>
      </c>
      <c r="D3696" s="83">
        <v>0</v>
      </c>
      <c r="E3696" s="83">
        <v>0</v>
      </c>
      <c r="F3696" s="83">
        <v>3</v>
      </c>
      <c r="G3696" s="83">
        <v>9</v>
      </c>
      <c r="H3696" s="83">
        <v>2</v>
      </c>
      <c r="I3696" s="83">
        <v>3</v>
      </c>
      <c r="J3696" s="83">
        <v>2</v>
      </c>
      <c r="K3696" s="83">
        <v>2</v>
      </c>
      <c r="L3696" s="83">
        <v>21</v>
      </c>
      <c r="M3696" s="84">
        <v>0.29166666666666669</v>
      </c>
      <c r="N3696" s="85">
        <f t="shared" si="57"/>
        <v>0</v>
      </c>
    </row>
    <row r="3697" spans="1:14" x14ac:dyDescent="0.25">
      <c r="A3697" s="1" t="s">
        <v>425</v>
      </c>
      <c r="B3697" s="1" t="s">
        <v>430</v>
      </c>
      <c r="C3697" s="1" t="s">
        <v>470</v>
      </c>
      <c r="D3697" s="83">
        <v>0</v>
      </c>
      <c r="E3697" s="83">
        <v>0</v>
      </c>
      <c r="F3697" s="83">
        <v>0</v>
      </c>
      <c r="G3697" s="83">
        <v>1</v>
      </c>
      <c r="H3697" s="83">
        <v>0</v>
      </c>
      <c r="I3697" s="83">
        <v>0</v>
      </c>
      <c r="J3697" s="83">
        <v>2</v>
      </c>
      <c r="K3697" s="83">
        <v>2</v>
      </c>
      <c r="L3697" s="83">
        <v>5</v>
      </c>
      <c r="M3697" s="84">
        <v>6.9444444444444448E-2</v>
      </c>
      <c r="N3697" s="85">
        <f t="shared" si="57"/>
        <v>0</v>
      </c>
    </row>
    <row r="3698" spans="1:14" x14ac:dyDescent="0.25">
      <c r="A3698" s="1" t="s">
        <v>425</v>
      </c>
      <c r="B3698" s="1" t="s">
        <v>430</v>
      </c>
      <c r="C3698" s="1" t="s">
        <v>471</v>
      </c>
      <c r="D3698" s="83">
        <v>0</v>
      </c>
      <c r="E3698" s="83">
        <v>0</v>
      </c>
      <c r="F3698" s="83">
        <v>0</v>
      </c>
      <c r="G3698" s="83">
        <v>3</v>
      </c>
      <c r="H3698" s="83">
        <v>2</v>
      </c>
      <c r="I3698" s="83">
        <v>0</v>
      </c>
      <c r="J3698" s="83">
        <v>0</v>
      </c>
      <c r="K3698" s="83">
        <v>0</v>
      </c>
      <c r="L3698" s="83">
        <v>5</v>
      </c>
      <c r="M3698" s="84">
        <v>6.9444444444444448E-2</v>
      </c>
      <c r="N3698" s="85">
        <f t="shared" si="57"/>
        <v>0</v>
      </c>
    </row>
    <row r="3699" spans="1:14" x14ac:dyDescent="0.25">
      <c r="A3699" s="1" t="s">
        <v>425</v>
      </c>
      <c r="B3699" s="1" t="s">
        <v>430</v>
      </c>
      <c r="C3699" s="1" t="s">
        <v>472</v>
      </c>
      <c r="D3699" s="83">
        <v>0</v>
      </c>
      <c r="E3699" s="83">
        <v>22</v>
      </c>
      <c r="F3699" s="83">
        <v>1</v>
      </c>
      <c r="G3699" s="83">
        <v>1</v>
      </c>
      <c r="H3699" s="83">
        <v>0</v>
      </c>
      <c r="I3699" s="83">
        <v>0</v>
      </c>
      <c r="J3699" s="83">
        <v>0</v>
      </c>
      <c r="K3699" s="83">
        <v>0</v>
      </c>
      <c r="L3699" s="83">
        <v>24</v>
      </c>
      <c r="M3699" s="84">
        <v>0.33333333333333331</v>
      </c>
      <c r="N3699" s="85">
        <f t="shared" si="57"/>
        <v>0.91666666666666663</v>
      </c>
    </row>
    <row r="3700" spans="1:14" x14ac:dyDescent="0.25">
      <c r="A3700" s="1" t="s">
        <v>425</v>
      </c>
      <c r="B3700" s="1" t="s">
        <v>430</v>
      </c>
      <c r="C3700" s="1" t="s">
        <v>473</v>
      </c>
      <c r="D3700" s="83">
        <v>0</v>
      </c>
      <c r="E3700" s="83">
        <v>0</v>
      </c>
      <c r="F3700" s="83">
        <v>0</v>
      </c>
      <c r="G3700" s="83">
        <v>1</v>
      </c>
      <c r="H3700" s="83">
        <v>1</v>
      </c>
      <c r="I3700" s="83">
        <v>0</v>
      </c>
      <c r="J3700" s="83">
        <v>0</v>
      </c>
      <c r="K3700" s="83">
        <v>0</v>
      </c>
      <c r="L3700" s="83">
        <v>2</v>
      </c>
      <c r="M3700" s="84">
        <v>2.777777777777778E-2</v>
      </c>
      <c r="N3700" s="85">
        <f t="shared" si="57"/>
        <v>0</v>
      </c>
    </row>
    <row r="3701" spans="1:14" x14ac:dyDescent="0.25">
      <c r="A3701" s="1" t="s">
        <v>425</v>
      </c>
      <c r="B3701" s="1" t="s">
        <v>430</v>
      </c>
      <c r="C3701" s="1" t="s">
        <v>474</v>
      </c>
      <c r="D3701" s="83">
        <v>0</v>
      </c>
      <c r="E3701" s="83">
        <v>2</v>
      </c>
      <c r="F3701" s="83">
        <v>0</v>
      </c>
      <c r="G3701" s="83">
        <v>0</v>
      </c>
      <c r="H3701" s="83">
        <v>0</v>
      </c>
      <c r="I3701" s="83">
        <v>0</v>
      </c>
      <c r="J3701" s="83">
        <v>0</v>
      </c>
      <c r="K3701" s="83">
        <v>0</v>
      </c>
      <c r="L3701" s="83">
        <v>2</v>
      </c>
      <c r="M3701" s="84">
        <v>2.777777777777778E-2</v>
      </c>
      <c r="N3701" s="85">
        <f t="shared" si="57"/>
        <v>1</v>
      </c>
    </row>
    <row r="3702" spans="1:14" x14ac:dyDescent="0.25">
      <c r="A3702" s="3" t="s">
        <v>425</v>
      </c>
      <c r="B3702" s="3" t="s">
        <v>451</v>
      </c>
      <c r="C3702" s="3" t="s">
        <v>467</v>
      </c>
      <c r="D3702" s="181">
        <v>4</v>
      </c>
      <c r="E3702" s="181">
        <v>26</v>
      </c>
      <c r="F3702" s="181">
        <v>16</v>
      </c>
      <c r="G3702" s="181">
        <v>20</v>
      </c>
      <c r="H3702" s="181">
        <v>6</v>
      </c>
      <c r="I3702" s="181">
        <v>1</v>
      </c>
      <c r="J3702" s="181">
        <v>1</v>
      </c>
      <c r="K3702" s="181">
        <v>1</v>
      </c>
      <c r="L3702" s="181">
        <v>75</v>
      </c>
      <c r="M3702" s="182">
        <v>1</v>
      </c>
      <c r="N3702" s="183">
        <f t="shared" si="57"/>
        <v>0.34666666666666668</v>
      </c>
    </row>
    <row r="3703" spans="1:14" x14ac:dyDescent="0.25">
      <c r="A3703" s="1" t="s">
        <v>425</v>
      </c>
      <c r="B3703" s="1" t="s">
        <v>451</v>
      </c>
      <c r="C3703" s="1" t="s">
        <v>468</v>
      </c>
      <c r="D3703" s="83">
        <v>2</v>
      </c>
      <c r="E3703" s="83">
        <v>5</v>
      </c>
      <c r="F3703" s="83">
        <v>1</v>
      </c>
      <c r="G3703" s="83">
        <v>0</v>
      </c>
      <c r="H3703" s="83">
        <v>0</v>
      </c>
      <c r="I3703" s="83">
        <v>0</v>
      </c>
      <c r="J3703" s="83">
        <v>0</v>
      </c>
      <c r="K3703" s="83">
        <v>0</v>
      </c>
      <c r="L3703" s="83">
        <v>8</v>
      </c>
      <c r="M3703" s="84">
        <v>0.1066666666666667</v>
      </c>
      <c r="N3703" s="85">
        <f t="shared" si="57"/>
        <v>0.625</v>
      </c>
    </row>
    <row r="3704" spans="1:14" x14ac:dyDescent="0.25">
      <c r="A3704" s="1" t="s">
        <v>425</v>
      </c>
      <c r="B3704" s="1" t="s">
        <v>451</v>
      </c>
      <c r="C3704" s="1" t="s">
        <v>469</v>
      </c>
      <c r="D3704" s="83">
        <v>0</v>
      </c>
      <c r="E3704" s="83">
        <v>0</v>
      </c>
      <c r="F3704" s="83">
        <v>7</v>
      </c>
      <c r="G3704" s="83">
        <v>12</v>
      </c>
      <c r="H3704" s="83">
        <v>5</v>
      </c>
      <c r="I3704" s="83">
        <v>1</v>
      </c>
      <c r="J3704" s="83">
        <v>0</v>
      </c>
      <c r="K3704" s="83">
        <v>0</v>
      </c>
      <c r="L3704" s="83">
        <v>25</v>
      </c>
      <c r="M3704" s="84">
        <v>0.33333333333333331</v>
      </c>
      <c r="N3704" s="85">
        <f t="shared" si="57"/>
        <v>0</v>
      </c>
    </row>
    <row r="3705" spans="1:14" x14ac:dyDescent="0.25">
      <c r="A3705" s="1" t="s">
        <v>425</v>
      </c>
      <c r="B3705" s="1" t="s">
        <v>451</v>
      </c>
      <c r="C3705" s="1" t="s">
        <v>470</v>
      </c>
      <c r="D3705" s="83">
        <v>0</v>
      </c>
      <c r="E3705" s="83">
        <v>0</v>
      </c>
      <c r="F3705" s="83">
        <v>0</v>
      </c>
      <c r="G3705" s="83">
        <v>2</v>
      </c>
      <c r="H3705" s="83">
        <v>0</v>
      </c>
      <c r="I3705" s="83">
        <v>0</v>
      </c>
      <c r="J3705" s="83">
        <v>1</v>
      </c>
      <c r="K3705" s="83">
        <v>1</v>
      </c>
      <c r="L3705" s="83">
        <v>4</v>
      </c>
      <c r="M3705" s="84">
        <v>5.3333333333333337E-2</v>
      </c>
      <c r="N3705" s="85">
        <f t="shared" si="57"/>
        <v>0</v>
      </c>
    </row>
    <row r="3706" spans="1:14" x14ac:dyDescent="0.25">
      <c r="A3706" s="1" t="s">
        <v>425</v>
      </c>
      <c r="B3706" s="1" t="s">
        <v>451</v>
      </c>
      <c r="C3706" s="1" t="s">
        <v>471</v>
      </c>
      <c r="D3706" s="83">
        <v>0</v>
      </c>
      <c r="E3706" s="83">
        <v>0</v>
      </c>
      <c r="F3706" s="83">
        <v>4</v>
      </c>
      <c r="G3706" s="83">
        <v>3</v>
      </c>
      <c r="H3706" s="83">
        <v>0</v>
      </c>
      <c r="I3706" s="83">
        <v>0</v>
      </c>
      <c r="J3706" s="83">
        <v>0</v>
      </c>
      <c r="K3706" s="83">
        <v>0</v>
      </c>
      <c r="L3706" s="83">
        <v>7</v>
      </c>
      <c r="M3706" s="84">
        <v>9.3333333333333338E-2</v>
      </c>
      <c r="N3706" s="85">
        <f t="shared" si="57"/>
        <v>0</v>
      </c>
    </row>
    <row r="3707" spans="1:14" x14ac:dyDescent="0.25">
      <c r="A3707" s="1" t="s">
        <v>425</v>
      </c>
      <c r="B3707" s="1" t="s">
        <v>451</v>
      </c>
      <c r="C3707" s="1" t="s">
        <v>472</v>
      </c>
      <c r="D3707" s="83">
        <v>2</v>
      </c>
      <c r="E3707" s="83">
        <v>16</v>
      </c>
      <c r="F3707" s="83">
        <v>1</v>
      </c>
      <c r="G3707" s="83">
        <v>2</v>
      </c>
      <c r="H3707" s="83">
        <v>1</v>
      </c>
      <c r="I3707" s="83">
        <v>0</v>
      </c>
      <c r="J3707" s="83">
        <v>0</v>
      </c>
      <c r="K3707" s="83">
        <v>0</v>
      </c>
      <c r="L3707" s="83">
        <v>22</v>
      </c>
      <c r="M3707" s="84">
        <v>0.29333333333333328</v>
      </c>
      <c r="N3707" s="85">
        <f t="shared" si="57"/>
        <v>0.72727272727272729</v>
      </c>
    </row>
    <row r="3708" spans="1:14" x14ac:dyDescent="0.25">
      <c r="A3708" s="1" t="s">
        <v>425</v>
      </c>
      <c r="B3708" s="1" t="s">
        <v>451</v>
      </c>
      <c r="C3708" s="1" t="s">
        <v>473</v>
      </c>
      <c r="D3708" s="83">
        <v>0</v>
      </c>
      <c r="E3708" s="83">
        <v>0</v>
      </c>
      <c r="F3708" s="83">
        <v>3</v>
      </c>
      <c r="G3708" s="83">
        <v>1</v>
      </c>
      <c r="H3708" s="83">
        <v>0</v>
      </c>
      <c r="I3708" s="83">
        <v>0</v>
      </c>
      <c r="J3708" s="83">
        <v>0</v>
      </c>
      <c r="K3708" s="83">
        <v>0</v>
      </c>
      <c r="L3708" s="83">
        <v>4</v>
      </c>
      <c r="M3708" s="84">
        <v>5.3333333333333337E-2</v>
      </c>
      <c r="N3708" s="85">
        <f t="shared" si="57"/>
        <v>0</v>
      </c>
    </row>
    <row r="3709" spans="1:14" x14ac:dyDescent="0.25">
      <c r="A3709" s="1" t="s">
        <v>425</v>
      </c>
      <c r="B3709" s="1" t="s">
        <v>451</v>
      </c>
      <c r="C3709" s="1" t="s">
        <v>474</v>
      </c>
      <c r="D3709" s="83">
        <v>0</v>
      </c>
      <c r="E3709" s="83">
        <v>5</v>
      </c>
      <c r="F3709" s="83">
        <v>0</v>
      </c>
      <c r="G3709" s="83">
        <v>0</v>
      </c>
      <c r="H3709" s="83">
        <v>0</v>
      </c>
      <c r="I3709" s="83">
        <v>0</v>
      </c>
      <c r="J3709" s="83">
        <v>0</v>
      </c>
      <c r="K3709" s="83">
        <v>0</v>
      </c>
      <c r="L3709" s="83">
        <v>5</v>
      </c>
      <c r="M3709" s="84">
        <v>6.6666666666666666E-2</v>
      </c>
      <c r="N3709" s="85">
        <f t="shared" si="57"/>
        <v>1</v>
      </c>
    </row>
    <row r="3710" spans="1:14" x14ac:dyDescent="0.25">
      <c r="A3710" s="3" t="s">
        <v>425</v>
      </c>
      <c r="B3710" s="3" t="s">
        <v>427</v>
      </c>
      <c r="C3710" s="3" t="s">
        <v>467</v>
      </c>
      <c r="D3710" s="181">
        <v>6</v>
      </c>
      <c r="E3710" s="181">
        <v>27</v>
      </c>
      <c r="F3710" s="181">
        <v>9</v>
      </c>
      <c r="G3710" s="181">
        <v>11</v>
      </c>
      <c r="H3710" s="181">
        <v>1</v>
      </c>
      <c r="I3710" s="181">
        <v>3</v>
      </c>
      <c r="J3710" s="181">
        <v>0</v>
      </c>
      <c r="K3710" s="181">
        <v>3</v>
      </c>
      <c r="L3710" s="181">
        <v>60</v>
      </c>
      <c r="M3710" s="182">
        <v>1</v>
      </c>
      <c r="N3710" s="183">
        <f t="shared" si="57"/>
        <v>0.45</v>
      </c>
    </row>
    <row r="3711" spans="1:14" x14ac:dyDescent="0.25">
      <c r="A3711" s="1" t="s">
        <v>425</v>
      </c>
      <c r="B3711" s="1" t="s">
        <v>427</v>
      </c>
      <c r="C3711" s="1" t="s">
        <v>468</v>
      </c>
      <c r="D3711" s="83">
        <v>1</v>
      </c>
      <c r="E3711" s="83">
        <v>5</v>
      </c>
      <c r="F3711" s="83">
        <v>0</v>
      </c>
      <c r="G3711" s="83">
        <v>0</v>
      </c>
      <c r="H3711" s="83">
        <v>0</v>
      </c>
      <c r="I3711" s="83">
        <v>0</v>
      </c>
      <c r="J3711" s="83">
        <v>0</v>
      </c>
      <c r="K3711" s="83">
        <v>0</v>
      </c>
      <c r="L3711" s="83">
        <v>6</v>
      </c>
      <c r="M3711" s="84">
        <v>0.1</v>
      </c>
      <c r="N3711" s="85">
        <f t="shared" si="57"/>
        <v>0.83333333333333337</v>
      </c>
    </row>
    <row r="3712" spans="1:14" x14ac:dyDescent="0.25">
      <c r="A3712" s="1" t="s">
        <v>425</v>
      </c>
      <c r="B3712" s="1" t="s">
        <v>427</v>
      </c>
      <c r="C3712" s="1" t="s">
        <v>469</v>
      </c>
      <c r="D3712" s="83">
        <v>0</v>
      </c>
      <c r="E3712" s="83">
        <v>0</v>
      </c>
      <c r="F3712" s="83">
        <v>3</v>
      </c>
      <c r="G3712" s="83">
        <v>6</v>
      </c>
      <c r="H3712" s="83">
        <v>0</v>
      </c>
      <c r="I3712" s="83">
        <v>2</v>
      </c>
      <c r="J3712" s="83">
        <v>0</v>
      </c>
      <c r="K3712" s="83">
        <v>3</v>
      </c>
      <c r="L3712" s="83">
        <v>14</v>
      </c>
      <c r="M3712" s="84">
        <v>0.23333333333333331</v>
      </c>
      <c r="N3712" s="85">
        <f t="shared" si="57"/>
        <v>0</v>
      </c>
    </row>
    <row r="3713" spans="1:14" x14ac:dyDescent="0.25">
      <c r="A3713" s="1" t="s">
        <v>425</v>
      </c>
      <c r="B3713" s="1" t="s">
        <v>427</v>
      </c>
      <c r="C3713" s="1" t="s">
        <v>470</v>
      </c>
      <c r="D3713" s="83">
        <v>0</v>
      </c>
      <c r="E3713" s="83">
        <v>0</v>
      </c>
      <c r="F3713" s="83">
        <v>0</v>
      </c>
      <c r="G3713" s="83">
        <v>3</v>
      </c>
      <c r="H3713" s="83">
        <v>0</v>
      </c>
      <c r="I3713" s="83">
        <v>0</v>
      </c>
      <c r="J3713" s="83">
        <v>0</v>
      </c>
      <c r="K3713" s="83">
        <v>0</v>
      </c>
      <c r="L3713" s="83">
        <v>3</v>
      </c>
      <c r="M3713" s="84">
        <v>0.05</v>
      </c>
      <c r="N3713" s="85">
        <f t="shared" si="57"/>
        <v>0</v>
      </c>
    </row>
    <row r="3714" spans="1:14" x14ac:dyDescent="0.25">
      <c r="A3714" s="1" t="s">
        <v>425</v>
      </c>
      <c r="B3714" s="1" t="s">
        <v>427</v>
      </c>
      <c r="C3714" s="1" t="s">
        <v>471</v>
      </c>
      <c r="D3714" s="83">
        <v>0</v>
      </c>
      <c r="E3714" s="83">
        <v>0</v>
      </c>
      <c r="F3714" s="83">
        <v>1</v>
      </c>
      <c r="G3714" s="83">
        <v>1</v>
      </c>
      <c r="H3714" s="83">
        <v>1</v>
      </c>
      <c r="I3714" s="83">
        <v>0</v>
      </c>
      <c r="J3714" s="83">
        <v>0</v>
      </c>
      <c r="K3714" s="83">
        <v>0</v>
      </c>
      <c r="L3714" s="83">
        <v>3</v>
      </c>
      <c r="M3714" s="84">
        <v>0.05</v>
      </c>
      <c r="N3714" s="85">
        <f t="shared" si="57"/>
        <v>0</v>
      </c>
    </row>
    <row r="3715" spans="1:14" x14ac:dyDescent="0.25">
      <c r="A3715" s="1" t="s">
        <v>425</v>
      </c>
      <c r="B3715" s="1" t="s">
        <v>427</v>
      </c>
      <c r="C3715" s="1" t="s">
        <v>478</v>
      </c>
      <c r="D3715" s="83">
        <v>0</v>
      </c>
      <c r="E3715" s="83">
        <v>0</v>
      </c>
      <c r="F3715" s="83">
        <v>0</v>
      </c>
      <c r="G3715" s="83">
        <v>0</v>
      </c>
      <c r="H3715" s="83">
        <v>0</v>
      </c>
      <c r="I3715" s="83">
        <v>1</v>
      </c>
      <c r="J3715" s="83">
        <v>0</v>
      </c>
      <c r="K3715" s="83">
        <v>0</v>
      </c>
      <c r="L3715" s="83">
        <v>1</v>
      </c>
      <c r="M3715" s="84">
        <v>1.666666666666667E-2</v>
      </c>
      <c r="N3715" s="85">
        <f t="shared" si="57"/>
        <v>0</v>
      </c>
    </row>
    <row r="3716" spans="1:14" x14ac:dyDescent="0.25">
      <c r="A3716" s="1" t="s">
        <v>425</v>
      </c>
      <c r="B3716" s="1" t="s">
        <v>427</v>
      </c>
      <c r="C3716" s="1" t="s">
        <v>472</v>
      </c>
      <c r="D3716" s="83">
        <v>5</v>
      </c>
      <c r="E3716" s="83">
        <v>20</v>
      </c>
      <c r="F3716" s="83">
        <v>3</v>
      </c>
      <c r="G3716" s="83">
        <v>0</v>
      </c>
      <c r="H3716" s="83">
        <v>0</v>
      </c>
      <c r="I3716" s="83">
        <v>0</v>
      </c>
      <c r="J3716" s="83">
        <v>0</v>
      </c>
      <c r="K3716" s="83">
        <v>0</v>
      </c>
      <c r="L3716" s="83">
        <v>28</v>
      </c>
      <c r="M3716" s="84">
        <v>0.46666666666666667</v>
      </c>
      <c r="N3716" s="85">
        <f t="shared" ref="N3716:N3757" si="58">E3716/L3716</f>
        <v>0.7142857142857143</v>
      </c>
    </row>
    <row r="3717" spans="1:14" x14ac:dyDescent="0.25">
      <c r="A3717" s="1" t="s">
        <v>425</v>
      </c>
      <c r="B3717" s="1" t="s">
        <v>427</v>
      </c>
      <c r="C3717" s="1" t="s">
        <v>473</v>
      </c>
      <c r="D3717" s="83">
        <v>0</v>
      </c>
      <c r="E3717" s="83">
        <v>0</v>
      </c>
      <c r="F3717" s="83">
        <v>1</v>
      </c>
      <c r="G3717" s="83">
        <v>1</v>
      </c>
      <c r="H3717" s="83">
        <v>0</v>
      </c>
      <c r="I3717" s="83">
        <v>0</v>
      </c>
      <c r="J3717" s="83">
        <v>0</v>
      </c>
      <c r="K3717" s="83">
        <v>0</v>
      </c>
      <c r="L3717" s="83">
        <v>2</v>
      </c>
      <c r="M3717" s="84">
        <v>3.3333333333333333E-2</v>
      </c>
      <c r="N3717" s="85">
        <f t="shared" si="58"/>
        <v>0</v>
      </c>
    </row>
    <row r="3718" spans="1:14" x14ac:dyDescent="0.25">
      <c r="A3718" s="1" t="s">
        <v>425</v>
      </c>
      <c r="B3718" s="1" t="s">
        <v>427</v>
      </c>
      <c r="C3718" s="1" t="s">
        <v>474</v>
      </c>
      <c r="D3718" s="83">
        <v>0</v>
      </c>
      <c r="E3718" s="83">
        <v>2</v>
      </c>
      <c r="F3718" s="83">
        <v>1</v>
      </c>
      <c r="G3718" s="83">
        <v>0</v>
      </c>
      <c r="H3718" s="83">
        <v>0</v>
      </c>
      <c r="I3718" s="83">
        <v>0</v>
      </c>
      <c r="J3718" s="83">
        <v>0</v>
      </c>
      <c r="K3718" s="83">
        <v>0</v>
      </c>
      <c r="L3718" s="83">
        <v>3</v>
      </c>
      <c r="M3718" s="84">
        <v>0.05</v>
      </c>
      <c r="N3718" s="85">
        <f t="shared" si="58"/>
        <v>0.66666666666666663</v>
      </c>
    </row>
    <row r="3719" spans="1:14" x14ac:dyDescent="0.25">
      <c r="A3719" s="3" t="s">
        <v>425</v>
      </c>
      <c r="B3719" s="3" t="s">
        <v>436</v>
      </c>
      <c r="C3719" s="3" t="s">
        <v>467</v>
      </c>
      <c r="D3719" s="181">
        <v>1</v>
      </c>
      <c r="E3719" s="181">
        <v>22</v>
      </c>
      <c r="F3719" s="181">
        <v>12</v>
      </c>
      <c r="G3719" s="181">
        <v>7</v>
      </c>
      <c r="H3719" s="181">
        <v>2</v>
      </c>
      <c r="I3719" s="181">
        <v>5</v>
      </c>
      <c r="J3719" s="181">
        <v>1</v>
      </c>
      <c r="K3719" s="181">
        <v>1</v>
      </c>
      <c r="L3719" s="181">
        <v>51</v>
      </c>
      <c r="M3719" s="182">
        <v>1</v>
      </c>
      <c r="N3719" s="183">
        <f t="shared" si="58"/>
        <v>0.43137254901960786</v>
      </c>
    </row>
    <row r="3720" spans="1:14" x14ac:dyDescent="0.25">
      <c r="A3720" s="1" t="s">
        <v>425</v>
      </c>
      <c r="B3720" s="1" t="s">
        <v>436</v>
      </c>
      <c r="C3720" s="1" t="s">
        <v>468</v>
      </c>
      <c r="D3720" s="83">
        <v>1</v>
      </c>
      <c r="E3720" s="83">
        <v>2</v>
      </c>
      <c r="F3720" s="83">
        <v>1</v>
      </c>
      <c r="G3720" s="83">
        <v>0</v>
      </c>
      <c r="H3720" s="83">
        <v>0</v>
      </c>
      <c r="I3720" s="83">
        <v>0</v>
      </c>
      <c r="J3720" s="83">
        <v>0</v>
      </c>
      <c r="K3720" s="83">
        <v>0</v>
      </c>
      <c r="L3720" s="83">
        <v>4</v>
      </c>
      <c r="M3720" s="84">
        <v>7.8431372549019607E-2</v>
      </c>
      <c r="N3720" s="85">
        <f t="shared" si="58"/>
        <v>0.5</v>
      </c>
    </row>
    <row r="3721" spans="1:14" x14ac:dyDescent="0.25">
      <c r="A3721" s="1" t="s">
        <v>425</v>
      </c>
      <c r="B3721" s="1" t="s">
        <v>436</v>
      </c>
      <c r="C3721" s="1" t="s">
        <v>479</v>
      </c>
      <c r="D3721" s="83">
        <v>0</v>
      </c>
      <c r="E3721" s="83">
        <v>0</v>
      </c>
      <c r="F3721" s="83">
        <v>0</v>
      </c>
      <c r="G3721" s="83">
        <v>0</v>
      </c>
      <c r="H3721" s="83">
        <v>0</v>
      </c>
      <c r="I3721" s="83">
        <v>1</v>
      </c>
      <c r="J3721" s="83">
        <v>0</v>
      </c>
      <c r="K3721" s="83">
        <v>0</v>
      </c>
      <c r="L3721" s="83">
        <v>1</v>
      </c>
      <c r="M3721" s="84">
        <v>1.9607843137254902E-2</v>
      </c>
      <c r="N3721" s="85">
        <f t="shared" si="58"/>
        <v>0</v>
      </c>
    </row>
    <row r="3722" spans="1:14" x14ac:dyDescent="0.25">
      <c r="A3722" s="1" t="s">
        <v>425</v>
      </c>
      <c r="B3722" s="1" t="s">
        <v>436</v>
      </c>
      <c r="C3722" s="1" t="s">
        <v>469</v>
      </c>
      <c r="D3722" s="83">
        <v>0</v>
      </c>
      <c r="E3722" s="83">
        <v>0</v>
      </c>
      <c r="F3722" s="83">
        <v>4</v>
      </c>
      <c r="G3722" s="83">
        <v>4</v>
      </c>
      <c r="H3722" s="83">
        <v>2</v>
      </c>
      <c r="I3722" s="83">
        <v>3</v>
      </c>
      <c r="J3722" s="83">
        <v>0</v>
      </c>
      <c r="K3722" s="83">
        <v>1</v>
      </c>
      <c r="L3722" s="83">
        <v>14</v>
      </c>
      <c r="M3722" s="84">
        <v>0.27450980392156871</v>
      </c>
      <c r="N3722" s="85">
        <f t="shared" si="58"/>
        <v>0</v>
      </c>
    </row>
    <row r="3723" spans="1:14" x14ac:dyDescent="0.25">
      <c r="A3723" s="1" t="s">
        <v>425</v>
      </c>
      <c r="B3723" s="1" t="s">
        <v>436</v>
      </c>
      <c r="C3723" s="1" t="s">
        <v>470</v>
      </c>
      <c r="D3723" s="83">
        <v>0</v>
      </c>
      <c r="E3723" s="83">
        <v>0</v>
      </c>
      <c r="F3723" s="83">
        <v>0</v>
      </c>
      <c r="G3723" s="83">
        <v>1</v>
      </c>
      <c r="H3723" s="83">
        <v>0</v>
      </c>
      <c r="I3723" s="83">
        <v>0</v>
      </c>
      <c r="J3723" s="83">
        <v>1</v>
      </c>
      <c r="K3723" s="83">
        <v>0</v>
      </c>
      <c r="L3723" s="83">
        <v>2</v>
      </c>
      <c r="M3723" s="84">
        <v>3.9215686274509803E-2</v>
      </c>
      <c r="N3723" s="85">
        <f t="shared" si="58"/>
        <v>0</v>
      </c>
    </row>
    <row r="3724" spans="1:14" x14ac:dyDescent="0.25">
      <c r="A3724" s="1" t="s">
        <v>425</v>
      </c>
      <c r="B3724" s="1" t="s">
        <v>436</v>
      </c>
      <c r="C3724" s="1" t="s">
        <v>471</v>
      </c>
      <c r="D3724" s="83">
        <v>0</v>
      </c>
      <c r="E3724" s="83">
        <v>0</v>
      </c>
      <c r="F3724" s="83">
        <v>0</v>
      </c>
      <c r="G3724" s="83">
        <v>1</v>
      </c>
      <c r="H3724" s="83">
        <v>0</v>
      </c>
      <c r="I3724" s="83">
        <v>1</v>
      </c>
      <c r="J3724" s="83">
        <v>0</v>
      </c>
      <c r="K3724" s="83">
        <v>0</v>
      </c>
      <c r="L3724" s="83">
        <v>2</v>
      </c>
      <c r="M3724" s="84">
        <v>3.9215686274509803E-2</v>
      </c>
      <c r="N3724" s="85">
        <f t="shared" si="58"/>
        <v>0</v>
      </c>
    </row>
    <row r="3725" spans="1:14" x14ac:dyDescent="0.25">
      <c r="A3725" s="1" t="s">
        <v>425</v>
      </c>
      <c r="B3725" s="1" t="s">
        <v>436</v>
      </c>
      <c r="C3725" s="1" t="s">
        <v>472</v>
      </c>
      <c r="D3725" s="83">
        <v>0</v>
      </c>
      <c r="E3725" s="83">
        <v>13</v>
      </c>
      <c r="F3725" s="83">
        <v>3</v>
      </c>
      <c r="G3725" s="83">
        <v>1</v>
      </c>
      <c r="H3725" s="83">
        <v>0</v>
      </c>
      <c r="I3725" s="83">
        <v>0</v>
      </c>
      <c r="J3725" s="83">
        <v>0</v>
      </c>
      <c r="K3725" s="83">
        <v>0</v>
      </c>
      <c r="L3725" s="83">
        <v>17</v>
      </c>
      <c r="M3725" s="84">
        <v>0.33333333333333331</v>
      </c>
      <c r="N3725" s="85">
        <f t="shared" si="58"/>
        <v>0.76470588235294112</v>
      </c>
    </row>
    <row r="3726" spans="1:14" x14ac:dyDescent="0.25">
      <c r="A3726" s="1" t="s">
        <v>425</v>
      </c>
      <c r="B3726" s="1" t="s">
        <v>436</v>
      </c>
      <c r="C3726" s="1" t="s">
        <v>473</v>
      </c>
      <c r="D3726" s="83">
        <v>0</v>
      </c>
      <c r="E3726" s="83">
        <v>1</v>
      </c>
      <c r="F3726" s="83">
        <v>2</v>
      </c>
      <c r="G3726" s="83">
        <v>0</v>
      </c>
      <c r="H3726" s="83">
        <v>0</v>
      </c>
      <c r="I3726" s="83">
        <v>0</v>
      </c>
      <c r="J3726" s="83">
        <v>0</v>
      </c>
      <c r="K3726" s="83">
        <v>0</v>
      </c>
      <c r="L3726" s="83">
        <v>3</v>
      </c>
      <c r="M3726" s="84">
        <v>5.8823529411764712E-2</v>
      </c>
      <c r="N3726" s="85">
        <f t="shared" si="58"/>
        <v>0.33333333333333331</v>
      </c>
    </row>
    <row r="3727" spans="1:14" x14ac:dyDescent="0.25">
      <c r="A3727" s="1" t="s">
        <v>425</v>
      </c>
      <c r="B3727" s="1" t="s">
        <v>436</v>
      </c>
      <c r="C3727" s="1" t="s">
        <v>474</v>
      </c>
      <c r="D3727" s="83">
        <v>0</v>
      </c>
      <c r="E3727" s="83">
        <v>6</v>
      </c>
      <c r="F3727" s="83">
        <v>2</v>
      </c>
      <c r="G3727" s="83">
        <v>0</v>
      </c>
      <c r="H3727" s="83">
        <v>0</v>
      </c>
      <c r="I3727" s="83">
        <v>0</v>
      </c>
      <c r="J3727" s="83">
        <v>0</v>
      </c>
      <c r="K3727" s="83">
        <v>0</v>
      </c>
      <c r="L3727" s="83">
        <v>8</v>
      </c>
      <c r="M3727" s="84">
        <v>0.15686274509803921</v>
      </c>
      <c r="N3727" s="85">
        <f t="shared" si="58"/>
        <v>0.75</v>
      </c>
    </row>
    <row r="3728" spans="1:14" x14ac:dyDescent="0.25">
      <c r="A3728" s="3" t="s">
        <v>425</v>
      </c>
      <c r="B3728" s="3" t="s">
        <v>437</v>
      </c>
      <c r="C3728" s="3" t="s">
        <v>467</v>
      </c>
      <c r="D3728" s="181">
        <v>0</v>
      </c>
      <c r="E3728" s="181">
        <v>22</v>
      </c>
      <c r="F3728" s="181">
        <v>10</v>
      </c>
      <c r="G3728" s="181">
        <v>6</v>
      </c>
      <c r="H3728" s="181">
        <v>5</v>
      </c>
      <c r="I3728" s="181">
        <v>3</v>
      </c>
      <c r="J3728" s="181">
        <v>1</v>
      </c>
      <c r="K3728" s="181">
        <v>2</v>
      </c>
      <c r="L3728" s="181">
        <v>49</v>
      </c>
      <c r="M3728" s="182">
        <v>1</v>
      </c>
      <c r="N3728" s="183">
        <f t="shared" si="58"/>
        <v>0.44897959183673469</v>
      </c>
    </row>
    <row r="3729" spans="1:14" x14ac:dyDescent="0.25">
      <c r="A3729" s="1" t="s">
        <v>425</v>
      </c>
      <c r="B3729" s="1" t="s">
        <v>437</v>
      </c>
      <c r="C3729" s="1" t="s">
        <v>468</v>
      </c>
      <c r="D3729" s="83">
        <v>0</v>
      </c>
      <c r="E3729" s="83">
        <v>1</v>
      </c>
      <c r="F3729" s="83">
        <v>0</v>
      </c>
      <c r="G3729" s="83">
        <v>0</v>
      </c>
      <c r="H3729" s="83">
        <v>0</v>
      </c>
      <c r="I3729" s="83">
        <v>0</v>
      </c>
      <c r="J3729" s="83">
        <v>0</v>
      </c>
      <c r="K3729" s="83">
        <v>0</v>
      </c>
      <c r="L3729" s="83">
        <v>1</v>
      </c>
      <c r="M3729" s="84">
        <v>2.0408163265306121E-2</v>
      </c>
      <c r="N3729" s="85">
        <f t="shared" si="58"/>
        <v>1</v>
      </c>
    </row>
    <row r="3730" spans="1:14" x14ac:dyDescent="0.25">
      <c r="A3730" s="1" t="s">
        <v>425</v>
      </c>
      <c r="B3730" s="1" t="s">
        <v>437</v>
      </c>
      <c r="C3730" s="1" t="s">
        <v>480</v>
      </c>
      <c r="D3730" s="83">
        <v>0</v>
      </c>
      <c r="E3730" s="83">
        <v>0</v>
      </c>
      <c r="F3730" s="83">
        <v>0</v>
      </c>
      <c r="G3730" s="83">
        <v>0</v>
      </c>
      <c r="H3730" s="83">
        <v>0</v>
      </c>
      <c r="I3730" s="83">
        <v>0</v>
      </c>
      <c r="J3730" s="83">
        <v>0</v>
      </c>
      <c r="K3730" s="83">
        <v>1</v>
      </c>
      <c r="L3730" s="83">
        <v>1</v>
      </c>
      <c r="M3730" s="84">
        <v>2.0408163265306121E-2</v>
      </c>
      <c r="N3730" s="85">
        <f t="shared" si="58"/>
        <v>0</v>
      </c>
    </row>
    <row r="3731" spans="1:14" x14ac:dyDescent="0.25">
      <c r="A3731" s="1" t="s">
        <v>425</v>
      </c>
      <c r="B3731" s="1" t="s">
        <v>437</v>
      </c>
      <c r="C3731" s="1" t="s">
        <v>469</v>
      </c>
      <c r="D3731" s="83">
        <v>0</v>
      </c>
      <c r="E3731" s="83">
        <v>0</v>
      </c>
      <c r="F3731" s="83">
        <v>0</v>
      </c>
      <c r="G3731" s="83">
        <v>5</v>
      </c>
      <c r="H3731" s="83">
        <v>3</v>
      </c>
      <c r="I3731" s="83">
        <v>1</v>
      </c>
      <c r="J3731" s="83">
        <v>0</v>
      </c>
      <c r="K3731" s="83">
        <v>1</v>
      </c>
      <c r="L3731" s="83">
        <v>10</v>
      </c>
      <c r="M3731" s="84">
        <v>0.2040816326530612</v>
      </c>
      <c r="N3731" s="85">
        <f t="shared" si="58"/>
        <v>0</v>
      </c>
    </row>
    <row r="3732" spans="1:14" x14ac:dyDescent="0.25">
      <c r="A3732" s="1" t="s">
        <v>425</v>
      </c>
      <c r="B3732" s="1" t="s">
        <v>437</v>
      </c>
      <c r="C3732" s="1" t="s">
        <v>470</v>
      </c>
      <c r="D3732" s="83">
        <v>0</v>
      </c>
      <c r="E3732" s="83">
        <v>0</v>
      </c>
      <c r="F3732" s="83">
        <v>0</v>
      </c>
      <c r="G3732" s="83">
        <v>1</v>
      </c>
      <c r="H3732" s="83">
        <v>0</v>
      </c>
      <c r="I3732" s="83">
        <v>2</v>
      </c>
      <c r="J3732" s="83">
        <v>1</v>
      </c>
      <c r="K3732" s="83">
        <v>0</v>
      </c>
      <c r="L3732" s="83">
        <v>4</v>
      </c>
      <c r="M3732" s="84">
        <v>8.1632653061224483E-2</v>
      </c>
      <c r="N3732" s="85">
        <f t="shared" si="58"/>
        <v>0</v>
      </c>
    </row>
    <row r="3733" spans="1:14" x14ac:dyDescent="0.25">
      <c r="A3733" s="1" t="s">
        <v>425</v>
      </c>
      <c r="B3733" s="1" t="s">
        <v>437</v>
      </c>
      <c r="C3733" s="1" t="s">
        <v>471</v>
      </c>
      <c r="D3733" s="83">
        <v>0</v>
      </c>
      <c r="E3733" s="83">
        <v>0</v>
      </c>
      <c r="F3733" s="83">
        <v>1</v>
      </c>
      <c r="G3733" s="83">
        <v>0</v>
      </c>
      <c r="H3733" s="83">
        <v>0</v>
      </c>
      <c r="I3733" s="83">
        <v>0</v>
      </c>
      <c r="J3733" s="83">
        <v>0</v>
      </c>
      <c r="K3733" s="83">
        <v>0</v>
      </c>
      <c r="L3733" s="83">
        <v>1</v>
      </c>
      <c r="M3733" s="84">
        <v>2.0408163265306121E-2</v>
      </c>
      <c r="N3733" s="85">
        <f t="shared" si="58"/>
        <v>0</v>
      </c>
    </row>
    <row r="3734" spans="1:14" x14ac:dyDescent="0.25">
      <c r="A3734" s="1" t="s">
        <v>425</v>
      </c>
      <c r="B3734" s="1" t="s">
        <v>437</v>
      </c>
      <c r="C3734" s="1" t="s">
        <v>472</v>
      </c>
      <c r="D3734" s="83">
        <v>0</v>
      </c>
      <c r="E3734" s="83">
        <v>16</v>
      </c>
      <c r="F3734" s="83">
        <v>7</v>
      </c>
      <c r="G3734" s="83">
        <v>0</v>
      </c>
      <c r="H3734" s="83">
        <v>1</v>
      </c>
      <c r="I3734" s="83">
        <v>0</v>
      </c>
      <c r="J3734" s="83">
        <v>0</v>
      </c>
      <c r="K3734" s="83">
        <v>0</v>
      </c>
      <c r="L3734" s="83">
        <v>24</v>
      </c>
      <c r="M3734" s="84">
        <v>0.48979591836734693</v>
      </c>
      <c r="N3734" s="85">
        <f t="shared" si="58"/>
        <v>0.66666666666666663</v>
      </c>
    </row>
    <row r="3735" spans="1:14" x14ac:dyDescent="0.25">
      <c r="A3735" s="1" t="s">
        <v>425</v>
      </c>
      <c r="B3735" s="1" t="s">
        <v>437</v>
      </c>
      <c r="C3735" s="1" t="s">
        <v>473</v>
      </c>
      <c r="D3735" s="83">
        <v>0</v>
      </c>
      <c r="E3735" s="83">
        <v>0</v>
      </c>
      <c r="F3735" s="83">
        <v>1</v>
      </c>
      <c r="G3735" s="83">
        <v>0</v>
      </c>
      <c r="H3735" s="83">
        <v>1</v>
      </c>
      <c r="I3735" s="83">
        <v>0</v>
      </c>
      <c r="J3735" s="83">
        <v>0</v>
      </c>
      <c r="K3735" s="83">
        <v>0</v>
      </c>
      <c r="L3735" s="83">
        <v>2</v>
      </c>
      <c r="M3735" s="84">
        <v>4.0816326530612242E-2</v>
      </c>
      <c r="N3735" s="85">
        <f t="shared" si="58"/>
        <v>0</v>
      </c>
    </row>
    <row r="3736" spans="1:14" x14ac:dyDescent="0.25">
      <c r="A3736" s="1" t="s">
        <v>425</v>
      </c>
      <c r="B3736" s="1" t="s">
        <v>437</v>
      </c>
      <c r="C3736" s="1" t="s">
        <v>474</v>
      </c>
      <c r="D3736" s="83">
        <v>0</v>
      </c>
      <c r="E3736" s="83">
        <v>5</v>
      </c>
      <c r="F3736" s="83">
        <v>1</v>
      </c>
      <c r="G3736" s="83">
        <v>0</v>
      </c>
      <c r="H3736" s="83">
        <v>0</v>
      </c>
      <c r="I3736" s="83">
        <v>0</v>
      </c>
      <c r="J3736" s="83">
        <v>0</v>
      </c>
      <c r="K3736" s="83">
        <v>0</v>
      </c>
      <c r="L3736" s="83">
        <v>6</v>
      </c>
      <c r="M3736" s="84">
        <v>0.1224489795918367</v>
      </c>
      <c r="N3736" s="85">
        <f t="shared" si="58"/>
        <v>0.83333333333333337</v>
      </c>
    </row>
    <row r="3737" spans="1:14" x14ac:dyDescent="0.25">
      <c r="A3737" s="3" t="s">
        <v>425</v>
      </c>
      <c r="B3737" s="3" t="s">
        <v>431</v>
      </c>
      <c r="C3737" s="3" t="s">
        <v>467</v>
      </c>
      <c r="D3737" s="181">
        <v>7</v>
      </c>
      <c r="E3737" s="181">
        <v>24</v>
      </c>
      <c r="F3737" s="181">
        <v>13</v>
      </c>
      <c r="G3737" s="181">
        <v>3</v>
      </c>
      <c r="H3737" s="181">
        <v>5</v>
      </c>
      <c r="I3737" s="181">
        <v>2</v>
      </c>
      <c r="J3737" s="181">
        <v>2</v>
      </c>
      <c r="K3737" s="181">
        <v>3</v>
      </c>
      <c r="L3737" s="181">
        <v>59</v>
      </c>
      <c r="M3737" s="182">
        <v>1</v>
      </c>
      <c r="N3737" s="183">
        <f t="shared" si="58"/>
        <v>0.40677966101694918</v>
      </c>
    </row>
    <row r="3738" spans="1:14" x14ac:dyDescent="0.25">
      <c r="A3738" s="1" t="s">
        <v>425</v>
      </c>
      <c r="B3738" s="1" t="s">
        <v>431</v>
      </c>
      <c r="C3738" s="1" t="s">
        <v>468</v>
      </c>
      <c r="D3738" s="83">
        <v>2</v>
      </c>
      <c r="E3738" s="83">
        <v>8</v>
      </c>
      <c r="F3738" s="83">
        <v>1</v>
      </c>
      <c r="G3738" s="83">
        <v>0</v>
      </c>
      <c r="H3738" s="83">
        <v>0</v>
      </c>
      <c r="I3738" s="83">
        <v>0</v>
      </c>
      <c r="J3738" s="83">
        <v>0</v>
      </c>
      <c r="K3738" s="83">
        <v>0</v>
      </c>
      <c r="L3738" s="83">
        <v>11</v>
      </c>
      <c r="M3738" s="84">
        <v>0.1864406779661017</v>
      </c>
      <c r="N3738" s="85">
        <f t="shared" si="58"/>
        <v>0.72727272727272729</v>
      </c>
    </row>
    <row r="3739" spans="1:14" x14ac:dyDescent="0.25">
      <c r="A3739" s="1" t="s">
        <v>425</v>
      </c>
      <c r="B3739" s="1" t="s">
        <v>431</v>
      </c>
      <c r="C3739" s="1" t="s">
        <v>475</v>
      </c>
      <c r="D3739" s="83">
        <v>1</v>
      </c>
      <c r="E3739" s="83">
        <v>0</v>
      </c>
      <c r="F3739" s="83">
        <v>0</v>
      </c>
      <c r="G3739" s="83">
        <v>0</v>
      </c>
      <c r="H3739" s="83">
        <v>0</v>
      </c>
      <c r="I3739" s="83">
        <v>0</v>
      </c>
      <c r="J3739" s="83">
        <v>0</v>
      </c>
      <c r="K3739" s="83">
        <v>0</v>
      </c>
      <c r="L3739" s="83">
        <v>1</v>
      </c>
      <c r="M3739" s="84">
        <v>1.6949152542372881E-2</v>
      </c>
      <c r="N3739" s="85">
        <f t="shared" si="58"/>
        <v>0</v>
      </c>
    </row>
    <row r="3740" spans="1:14" x14ac:dyDescent="0.25">
      <c r="A3740" s="1" t="s">
        <v>425</v>
      </c>
      <c r="B3740" s="1" t="s">
        <v>431</v>
      </c>
      <c r="C3740" s="1" t="s">
        <v>469</v>
      </c>
      <c r="D3740" s="83">
        <v>1</v>
      </c>
      <c r="E3740" s="83">
        <v>0</v>
      </c>
      <c r="F3740" s="83">
        <v>6</v>
      </c>
      <c r="G3740" s="83">
        <v>2</v>
      </c>
      <c r="H3740" s="83">
        <v>3</v>
      </c>
      <c r="I3740" s="83">
        <v>2</v>
      </c>
      <c r="J3740" s="83">
        <v>0</v>
      </c>
      <c r="K3740" s="83">
        <v>1</v>
      </c>
      <c r="L3740" s="83">
        <v>15</v>
      </c>
      <c r="M3740" s="84">
        <v>0.25423728813559321</v>
      </c>
      <c r="N3740" s="85">
        <f t="shared" si="58"/>
        <v>0</v>
      </c>
    </row>
    <row r="3741" spans="1:14" x14ac:dyDescent="0.25">
      <c r="A3741" s="1" t="s">
        <v>425</v>
      </c>
      <c r="B3741" s="1" t="s">
        <v>431</v>
      </c>
      <c r="C3741" s="1" t="s">
        <v>470</v>
      </c>
      <c r="D3741" s="83">
        <v>0</v>
      </c>
      <c r="E3741" s="83">
        <v>0</v>
      </c>
      <c r="F3741" s="83">
        <v>0</v>
      </c>
      <c r="G3741" s="83">
        <v>1</v>
      </c>
      <c r="H3741" s="83">
        <v>0</v>
      </c>
      <c r="I3741" s="83">
        <v>0</v>
      </c>
      <c r="J3741" s="83">
        <v>1</v>
      </c>
      <c r="K3741" s="83">
        <v>2</v>
      </c>
      <c r="L3741" s="83">
        <v>4</v>
      </c>
      <c r="M3741" s="84">
        <v>6.7796610169491525E-2</v>
      </c>
      <c r="N3741" s="85">
        <f t="shared" si="58"/>
        <v>0</v>
      </c>
    </row>
    <row r="3742" spans="1:14" x14ac:dyDescent="0.25">
      <c r="A3742" s="1" t="s">
        <v>425</v>
      </c>
      <c r="B3742" s="1" t="s">
        <v>431</v>
      </c>
      <c r="C3742" s="1" t="s">
        <v>471</v>
      </c>
      <c r="D3742" s="83">
        <v>1</v>
      </c>
      <c r="E3742" s="83">
        <v>0</v>
      </c>
      <c r="F3742" s="83">
        <v>0</v>
      </c>
      <c r="G3742" s="83">
        <v>0</v>
      </c>
      <c r="H3742" s="83">
        <v>0</v>
      </c>
      <c r="I3742" s="83">
        <v>0</v>
      </c>
      <c r="J3742" s="83">
        <v>0</v>
      </c>
      <c r="K3742" s="83">
        <v>0</v>
      </c>
      <c r="L3742" s="83">
        <v>1</v>
      </c>
      <c r="M3742" s="84">
        <v>1.6949152542372881E-2</v>
      </c>
      <c r="N3742" s="85">
        <f t="shared" si="58"/>
        <v>0</v>
      </c>
    </row>
    <row r="3743" spans="1:14" x14ac:dyDescent="0.25">
      <c r="A3743" s="1" t="s">
        <v>425</v>
      </c>
      <c r="B3743" s="1" t="s">
        <v>431</v>
      </c>
      <c r="C3743" s="1" t="s">
        <v>481</v>
      </c>
      <c r="D3743" s="83">
        <v>1</v>
      </c>
      <c r="E3743" s="83">
        <v>0</v>
      </c>
      <c r="F3743" s="83">
        <v>0</v>
      </c>
      <c r="G3743" s="83">
        <v>0</v>
      </c>
      <c r="H3743" s="83">
        <v>0</v>
      </c>
      <c r="I3743" s="83">
        <v>0</v>
      </c>
      <c r="J3743" s="83">
        <v>0</v>
      </c>
      <c r="K3743" s="83">
        <v>0</v>
      </c>
      <c r="L3743" s="83">
        <v>1</v>
      </c>
      <c r="M3743" s="84">
        <v>1.6949152542372881E-2</v>
      </c>
      <c r="N3743" s="85">
        <f t="shared" si="58"/>
        <v>0</v>
      </c>
    </row>
    <row r="3744" spans="1:14" x14ac:dyDescent="0.25">
      <c r="A3744" s="1" t="s">
        <v>425</v>
      </c>
      <c r="B3744" s="1" t="s">
        <v>431</v>
      </c>
      <c r="C3744" s="1" t="s">
        <v>472</v>
      </c>
      <c r="D3744" s="83">
        <v>1</v>
      </c>
      <c r="E3744" s="83">
        <v>10</v>
      </c>
      <c r="F3744" s="83">
        <v>4</v>
      </c>
      <c r="G3744" s="83">
        <v>0</v>
      </c>
      <c r="H3744" s="83">
        <v>1</v>
      </c>
      <c r="I3744" s="83">
        <v>0</v>
      </c>
      <c r="J3744" s="83">
        <v>0</v>
      </c>
      <c r="K3744" s="83">
        <v>0</v>
      </c>
      <c r="L3744" s="83">
        <v>16</v>
      </c>
      <c r="M3744" s="84">
        <v>0.2711864406779661</v>
      </c>
      <c r="N3744" s="85">
        <f t="shared" si="58"/>
        <v>0.625</v>
      </c>
    </row>
    <row r="3745" spans="1:14" x14ac:dyDescent="0.25">
      <c r="A3745" s="1" t="s">
        <v>425</v>
      </c>
      <c r="B3745" s="1" t="s">
        <v>431</v>
      </c>
      <c r="C3745" s="1" t="s">
        <v>473</v>
      </c>
      <c r="D3745" s="83">
        <v>0</v>
      </c>
      <c r="E3745" s="83">
        <v>0</v>
      </c>
      <c r="F3745" s="83">
        <v>1</v>
      </c>
      <c r="G3745" s="83">
        <v>0</v>
      </c>
      <c r="H3745" s="83">
        <v>0</v>
      </c>
      <c r="I3745" s="83">
        <v>0</v>
      </c>
      <c r="J3745" s="83">
        <v>1</v>
      </c>
      <c r="K3745" s="83">
        <v>0</v>
      </c>
      <c r="L3745" s="83">
        <v>2</v>
      </c>
      <c r="M3745" s="84">
        <v>3.3898305084745763E-2</v>
      </c>
      <c r="N3745" s="85">
        <f t="shared" si="58"/>
        <v>0</v>
      </c>
    </row>
    <row r="3746" spans="1:14" x14ac:dyDescent="0.25">
      <c r="A3746" s="1" t="s">
        <v>425</v>
      </c>
      <c r="B3746" s="1" t="s">
        <v>431</v>
      </c>
      <c r="C3746" s="1" t="s">
        <v>474</v>
      </c>
      <c r="D3746" s="83">
        <v>0</v>
      </c>
      <c r="E3746" s="83">
        <v>6</v>
      </c>
      <c r="F3746" s="83">
        <v>1</v>
      </c>
      <c r="G3746" s="83">
        <v>0</v>
      </c>
      <c r="H3746" s="83">
        <v>1</v>
      </c>
      <c r="I3746" s="83">
        <v>0</v>
      </c>
      <c r="J3746" s="83">
        <v>0</v>
      </c>
      <c r="K3746" s="83">
        <v>0</v>
      </c>
      <c r="L3746" s="83">
        <v>8</v>
      </c>
      <c r="M3746" s="84">
        <v>0.13559322033898311</v>
      </c>
      <c r="N3746" s="85">
        <f t="shared" si="58"/>
        <v>0.75</v>
      </c>
    </row>
    <row r="3747" spans="1:14" x14ac:dyDescent="0.25">
      <c r="A3747" s="3" t="s">
        <v>425</v>
      </c>
      <c r="B3747" s="3" t="s">
        <v>452</v>
      </c>
      <c r="C3747" s="3" t="s">
        <v>467</v>
      </c>
      <c r="D3747" s="181">
        <v>7</v>
      </c>
      <c r="E3747" s="181">
        <v>45</v>
      </c>
      <c r="F3747" s="181">
        <v>31</v>
      </c>
      <c r="G3747" s="181">
        <v>13</v>
      </c>
      <c r="H3747" s="181">
        <v>4</v>
      </c>
      <c r="I3747" s="181">
        <v>3</v>
      </c>
      <c r="J3747" s="181">
        <v>1</v>
      </c>
      <c r="K3747" s="181">
        <v>1</v>
      </c>
      <c r="L3747" s="181">
        <v>105</v>
      </c>
      <c r="M3747" s="182">
        <v>1</v>
      </c>
      <c r="N3747" s="183">
        <f t="shared" si="58"/>
        <v>0.42857142857142855</v>
      </c>
    </row>
    <row r="3748" spans="1:14" x14ac:dyDescent="0.25">
      <c r="A3748" s="1" t="s">
        <v>425</v>
      </c>
      <c r="B3748" s="1" t="s">
        <v>452</v>
      </c>
      <c r="C3748" s="1" t="s">
        <v>468</v>
      </c>
      <c r="D3748" s="83">
        <v>0</v>
      </c>
      <c r="E3748" s="83">
        <v>13</v>
      </c>
      <c r="F3748" s="83">
        <v>2</v>
      </c>
      <c r="G3748" s="83">
        <v>0</v>
      </c>
      <c r="H3748" s="83">
        <v>0</v>
      </c>
      <c r="I3748" s="83">
        <v>0</v>
      </c>
      <c r="J3748" s="83">
        <v>0</v>
      </c>
      <c r="K3748" s="83">
        <v>0</v>
      </c>
      <c r="L3748" s="83">
        <v>15</v>
      </c>
      <c r="M3748" s="84">
        <v>0.14285714285714279</v>
      </c>
      <c r="N3748" s="85">
        <f t="shared" si="58"/>
        <v>0.8666666666666667</v>
      </c>
    </row>
    <row r="3749" spans="1:14" x14ac:dyDescent="0.25">
      <c r="A3749" s="1" t="s">
        <v>425</v>
      </c>
      <c r="B3749" s="1" t="s">
        <v>452</v>
      </c>
      <c r="C3749" s="1" t="s">
        <v>469</v>
      </c>
      <c r="D3749" s="83">
        <v>2</v>
      </c>
      <c r="E3749" s="83">
        <v>0</v>
      </c>
      <c r="F3749" s="83">
        <v>16</v>
      </c>
      <c r="G3749" s="83">
        <v>8</v>
      </c>
      <c r="H3749" s="83">
        <v>3</v>
      </c>
      <c r="I3749" s="83">
        <v>3</v>
      </c>
      <c r="J3749" s="83">
        <v>0</v>
      </c>
      <c r="K3749" s="83">
        <v>0</v>
      </c>
      <c r="L3749" s="83">
        <v>32</v>
      </c>
      <c r="M3749" s="84">
        <v>0.30476190476190479</v>
      </c>
      <c r="N3749" s="85">
        <f t="shared" si="58"/>
        <v>0</v>
      </c>
    </row>
    <row r="3750" spans="1:14" x14ac:dyDescent="0.25">
      <c r="A3750" s="1" t="s">
        <v>425</v>
      </c>
      <c r="B3750" s="1" t="s">
        <v>452</v>
      </c>
      <c r="C3750" s="1" t="s">
        <v>470</v>
      </c>
      <c r="D3750" s="83">
        <v>0</v>
      </c>
      <c r="E3750" s="83">
        <v>0</v>
      </c>
      <c r="F3750" s="83">
        <v>0</v>
      </c>
      <c r="G3750" s="83">
        <v>2</v>
      </c>
      <c r="H3750" s="83">
        <v>0</v>
      </c>
      <c r="I3750" s="83">
        <v>0</v>
      </c>
      <c r="J3750" s="83">
        <v>1</v>
      </c>
      <c r="K3750" s="83">
        <v>1</v>
      </c>
      <c r="L3750" s="83">
        <v>4</v>
      </c>
      <c r="M3750" s="84">
        <v>3.8095238095238099E-2</v>
      </c>
      <c r="N3750" s="85">
        <f t="shared" si="58"/>
        <v>0</v>
      </c>
    </row>
    <row r="3751" spans="1:14" x14ac:dyDescent="0.25">
      <c r="A3751" s="1" t="s">
        <v>425</v>
      </c>
      <c r="B3751" s="1" t="s">
        <v>452</v>
      </c>
      <c r="C3751" s="1" t="s">
        <v>471</v>
      </c>
      <c r="D3751" s="83">
        <v>0</v>
      </c>
      <c r="E3751" s="83">
        <v>0</v>
      </c>
      <c r="F3751" s="83">
        <v>1</v>
      </c>
      <c r="G3751" s="83">
        <v>0</v>
      </c>
      <c r="H3751" s="83">
        <v>0</v>
      </c>
      <c r="I3751" s="83">
        <v>0</v>
      </c>
      <c r="J3751" s="83">
        <v>0</v>
      </c>
      <c r="K3751" s="83">
        <v>0</v>
      </c>
      <c r="L3751" s="83">
        <v>1</v>
      </c>
      <c r="M3751" s="84">
        <v>9.5238095238095247E-3</v>
      </c>
      <c r="N3751" s="85">
        <f t="shared" si="58"/>
        <v>0</v>
      </c>
    </row>
    <row r="3752" spans="1:14" x14ac:dyDescent="0.25">
      <c r="A3752" s="1" t="s">
        <v>425</v>
      </c>
      <c r="B3752" s="1" t="s">
        <v>452</v>
      </c>
      <c r="C3752" s="1" t="s">
        <v>481</v>
      </c>
      <c r="D3752" s="83">
        <v>0</v>
      </c>
      <c r="E3752" s="83">
        <v>2</v>
      </c>
      <c r="F3752" s="83">
        <v>0</v>
      </c>
      <c r="G3752" s="83">
        <v>0</v>
      </c>
      <c r="H3752" s="83">
        <v>0</v>
      </c>
      <c r="I3752" s="83">
        <v>0</v>
      </c>
      <c r="J3752" s="83">
        <v>0</v>
      </c>
      <c r="K3752" s="83">
        <v>0</v>
      </c>
      <c r="L3752" s="83">
        <v>2</v>
      </c>
      <c r="M3752" s="84">
        <v>1.9047619047619049E-2</v>
      </c>
      <c r="N3752" s="85">
        <f t="shared" si="58"/>
        <v>1</v>
      </c>
    </row>
    <row r="3753" spans="1:14" x14ac:dyDescent="0.25">
      <c r="A3753" s="1" t="s">
        <v>425</v>
      </c>
      <c r="B3753" s="1" t="s">
        <v>452</v>
      </c>
      <c r="C3753" s="1" t="s">
        <v>477</v>
      </c>
      <c r="D3753" s="83">
        <v>0</v>
      </c>
      <c r="E3753" s="83">
        <v>0</v>
      </c>
      <c r="F3753" s="83">
        <v>1</v>
      </c>
      <c r="G3753" s="83">
        <v>0</v>
      </c>
      <c r="H3753" s="83">
        <v>0</v>
      </c>
      <c r="I3753" s="83">
        <v>0</v>
      </c>
      <c r="J3753" s="83">
        <v>0</v>
      </c>
      <c r="K3753" s="83">
        <v>0</v>
      </c>
      <c r="L3753" s="83">
        <v>1</v>
      </c>
      <c r="M3753" s="84">
        <v>9.5238095238095247E-3</v>
      </c>
      <c r="N3753" s="85">
        <f t="shared" si="58"/>
        <v>0</v>
      </c>
    </row>
    <row r="3754" spans="1:14" x14ac:dyDescent="0.25">
      <c r="A3754" s="1" t="s">
        <v>425</v>
      </c>
      <c r="B3754" s="1" t="s">
        <v>452</v>
      </c>
      <c r="C3754" s="1" t="s">
        <v>482</v>
      </c>
      <c r="D3754" s="83">
        <v>0</v>
      </c>
      <c r="E3754" s="83">
        <v>0</v>
      </c>
      <c r="F3754" s="83">
        <v>1</v>
      </c>
      <c r="G3754" s="83">
        <v>0</v>
      </c>
      <c r="H3754" s="83">
        <v>0</v>
      </c>
      <c r="I3754" s="83">
        <v>0</v>
      </c>
      <c r="J3754" s="83">
        <v>0</v>
      </c>
      <c r="K3754" s="83">
        <v>0</v>
      </c>
      <c r="L3754" s="83">
        <v>1</v>
      </c>
      <c r="M3754" s="84">
        <v>9.5238095238095247E-3</v>
      </c>
      <c r="N3754" s="85">
        <f t="shared" si="58"/>
        <v>0</v>
      </c>
    </row>
    <row r="3755" spans="1:14" x14ac:dyDescent="0.25">
      <c r="A3755" s="1" t="s">
        <v>425</v>
      </c>
      <c r="B3755" s="1" t="s">
        <v>452</v>
      </c>
      <c r="C3755" s="1" t="s">
        <v>472</v>
      </c>
      <c r="D3755" s="83">
        <v>3</v>
      </c>
      <c r="E3755" s="83">
        <v>26</v>
      </c>
      <c r="F3755" s="83">
        <v>7</v>
      </c>
      <c r="G3755" s="83">
        <v>2</v>
      </c>
      <c r="H3755" s="83">
        <v>0</v>
      </c>
      <c r="I3755" s="83">
        <v>0</v>
      </c>
      <c r="J3755" s="83">
        <v>0</v>
      </c>
      <c r="K3755" s="83">
        <v>0</v>
      </c>
      <c r="L3755" s="83">
        <v>38</v>
      </c>
      <c r="M3755" s="84">
        <v>0.3619047619047619</v>
      </c>
      <c r="N3755" s="85">
        <f t="shared" si="58"/>
        <v>0.68421052631578949</v>
      </c>
    </row>
    <row r="3756" spans="1:14" x14ac:dyDescent="0.25">
      <c r="A3756" s="1" t="s">
        <v>425</v>
      </c>
      <c r="B3756" s="1" t="s">
        <v>452</v>
      </c>
      <c r="C3756" s="1" t="s">
        <v>473</v>
      </c>
      <c r="D3756" s="83">
        <v>1</v>
      </c>
      <c r="E3756" s="83">
        <v>0</v>
      </c>
      <c r="F3756" s="83">
        <v>2</v>
      </c>
      <c r="G3756" s="83">
        <v>1</v>
      </c>
      <c r="H3756" s="83">
        <v>1</v>
      </c>
      <c r="I3756" s="83">
        <v>0</v>
      </c>
      <c r="J3756" s="83">
        <v>0</v>
      </c>
      <c r="K3756" s="83">
        <v>0</v>
      </c>
      <c r="L3756" s="83">
        <v>5</v>
      </c>
      <c r="M3756" s="84">
        <v>4.7619047619047623E-2</v>
      </c>
      <c r="N3756" s="85">
        <f t="shared" si="58"/>
        <v>0</v>
      </c>
    </row>
    <row r="3757" spans="1:14" x14ac:dyDescent="0.25">
      <c r="A3757" s="1" t="s">
        <v>425</v>
      </c>
      <c r="B3757" s="1" t="s">
        <v>452</v>
      </c>
      <c r="C3757" s="1" t="s">
        <v>474</v>
      </c>
      <c r="D3757" s="83">
        <v>1</v>
      </c>
      <c r="E3757" s="83">
        <v>4</v>
      </c>
      <c r="F3757" s="83">
        <v>1</v>
      </c>
      <c r="G3757" s="83">
        <v>0</v>
      </c>
      <c r="H3757" s="83">
        <v>0</v>
      </c>
      <c r="I3757" s="83">
        <v>0</v>
      </c>
      <c r="J3757" s="83">
        <v>0</v>
      </c>
      <c r="K3757" s="83">
        <v>0</v>
      </c>
      <c r="L3757" s="83">
        <v>6</v>
      </c>
      <c r="M3757" s="84">
        <v>5.7142857142857141E-2</v>
      </c>
      <c r="N3757" s="85">
        <f t="shared" si="58"/>
        <v>0.66666666666666663</v>
      </c>
    </row>
  </sheetData>
  <autoFilter ref="A2:N2" xr:uid="{8E4DAB95-07EA-43A3-953C-E96ED8DBF209}"/>
  <mergeCells count="1">
    <mergeCell ref="A1:B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4A64B-1C3A-41A0-A1C6-BD0E01FFCB89}">
  <dimension ref="A1:N7024"/>
  <sheetViews>
    <sheetView workbookViewId="0">
      <pane ySplit="2" topLeftCell="A3" activePane="bottomLeft" state="frozen"/>
      <selection pane="bottomLeft" activeCell="B2" sqref="B2"/>
    </sheetView>
  </sheetViews>
  <sheetFormatPr defaultRowHeight="15" x14ac:dyDescent="0.25"/>
  <cols>
    <col min="1" max="1" width="21" style="57" bestFit="1" customWidth="1"/>
    <col min="2" max="2" width="22.42578125" style="57" customWidth="1"/>
    <col min="3" max="3" width="35.5703125" style="57" bestFit="1" customWidth="1"/>
    <col min="4" max="5" width="7.5703125" style="57" bestFit="1" customWidth="1"/>
    <col min="6" max="8" width="7" style="57" bestFit="1" customWidth="1"/>
    <col min="9" max="10" width="6.5703125" style="57" bestFit="1" customWidth="1"/>
    <col min="11" max="11" width="8.5703125" style="57" bestFit="1" customWidth="1"/>
    <col min="12" max="12" width="10" style="57" bestFit="1" customWidth="1"/>
    <col min="13" max="13" width="11.28515625" style="57" bestFit="1" customWidth="1"/>
    <col min="14" max="14" width="16.85546875" style="57" bestFit="1" customWidth="1"/>
    <col min="15" max="16384" width="9.140625" style="57"/>
  </cols>
  <sheetData>
    <row r="1" spans="1:14" x14ac:dyDescent="0.25">
      <c r="A1" s="219" t="s">
        <v>686</v>
      </c>
      <c r="B1" s="219"/>
    </row>
    <row r="2" spans="1:14" x14ac:dyDescent="0.25">
      <c r="A2" s="2" t="s">
        <v>456</v>
      </c>
      <c r="B2" s="2" t="s">
        <v>2</v>
      </c>
      <c r="C2" s="2" t="s">
        <v>457</v>
      </c>
      <c r="D2" s="151" t="s">
        <v>458</v>
      </c>
      <c r="E2" s="151" t="s">
        <v>459</v>
      </c>
      <c r="F2" s="151" t="s">
        <v>460</v>
      </c>
      <c r="G2" s="151" t="s">
        <v>461</v>
      </c>
      <c r="H2" s="151" t="s">
        <v>462</v>
      </c>
      <c r="I2" s="151" t="s">
        <v>463</v>
      </c>
      <c r="J2" s="151" t="s">
        <v>464</v>
      </c>
      <c r="K2" s="151" t="s">
        <v>465</v>
      </c>
      <c r="L2" s="151" t="s">
        <v>5</v>
      </c>
      <c r="M2" s="152" t="s">
        <v>466</v>
      </c>
      <c r="N2" s="2" t="s">
        <v>661</v>
      </c>
    </row>
    <row r="3" spans="1:14" x14ac:dyDescent="0.25">
      <c r="A3" s="86" t="s">
        <v>467</v>
      </c>
      <c r="B3" s="86"/>
      <c r="C3" s="86"/>
      <c r="D3" s="87">
        <v>36862</v>
      </c>
      <c r="E3" s="87">
        <v>231741</v>
      </c>
      <c r="F3" s="87">
        <v>204723</v>
      </c>
      <c r="G3" s="87">
        <v>109156</v>
      </c>
      <c r="H3" s="87">
        <v>107878</v>
      </c>
      <c r="I3" s="87">
        <v>25250</v>
      </c>
      <c r="J3" s="87">
        <v>34014</v>
      </c>
      <c r="K3" s="87">
        <v>35663</v>
      </c>
      <c r="L3" s="87">
        <v>785287</v>
      </c>
      <c r="M3" s="88">
        <v>1</v>
      </c>
      <c r="N3" s="139">
        <f>E3/L3</f>
        <v>0.29510357359793299</v>
      </c>
    </row>
    <row r="4" spans="1:14" x14ac:dyDescent="0.25">
      <c r="A4" s="89" t="s">
        <v>42</v>
      </c>
      <c r="B4" s="89" t="s">
        <v>467</v>
      </c>
      <c r="C4" s="89"/>
      <c r="D4" s="90">
        <v>1407</v>
      </c>
      <c r="E4" s="90">
        <v>9162</v>
      </c>
      <c r="F4" s="90">
        <v>7292</v>
      </c>
      <c r="G4" s="90">
        <v>3998</v>
      </c>
      <c r="H4" s="90">
        <v>3449</v>
      </c>
      <c r="I4" s="90">
        <v>870</v>
      </c>
      <c r="J4" s="90">
        <v>999</v>
      </c>
      <c r="K4" s="90">
        <v>905</v>
      </c>
      <c r="L4" s="90">
        <v>28082</v>
      </c>
      <c r="M4" s="91">
        <v>3.57601743056997E-2</v>
      </c>
      <c r="N4" s="92">
        <f t="shared" ref="N4:N67" si="0">E4/L4</f>
        <v>0.32625881347482372</v>
      </c>
    </row>
    <row r="5" spans="1:14" x14ac:dyDescent="0.25">
      <c r="A5" s="118" t="s">
        <v>42</v>
      </c>
      <c r="B5" s="118" t="s">
        <v>47</v>
      </c>
      <c r="C5" s="118" t="s">
        <v>467</v>
      </c>
      <c r="D5" s="119">
        <v>77</v>
      </c>
      <c r="E5" s="119">
        <v>370</v>
      </c>
      <c r="F5" s="119">
        <v>292</v>
      </c>
      <c r="G5" s="119">
        <v>182</v>
      </c>
      <c r="H5" s="119">
        <v>106</v>
      </c>
      <c r="I5" s="119">
        <v>34</v>
      </c>
      <c r="J5" s="119">
        <v>28</v>
      </c>
      <c r="K5" s="119">
        <v>25</v>
      </c>
      <c r="L5" s="119">
        <v>1114</v>
      </c>
      <c r="M5" s="120">
        <v>1</v>
      </c>
      <c r="N5" s="117">
        <f t="shared" si="0"/>
        <v>0.33213644524236985</v>
      </c>
    </row>
    <row r="6" spans="1:14" x14ac:dyDescent="0.25">
      <c r="A6" s="1" t="s">
        <v>42</v>
      </c>
      <c r="B6" s="1" t="s">
        <v>47</v>
      </c>
      <c r="C6" s="1" t="s">
        <v>468</v>
      </c>
      <c r="D6" s="83">
        <v>32</v>
      </c>
      <c r="E6" s="83">
        <v>132</v>
      </c>
      <c r="F6" s="83">
        <v>72</v>
      </c>
      <c r="G6" s="83">
        <v>17</v>
      </c>
      <c r="H6" s="83">
        <v>9</v>
      </c>
      <c r="I6" s="83">
        <v>1</v>
      </c>
      <c r="J6" s="83">
        <v>1</v>
      </c>
      <c r="K6" s="83">
        <v>0</v>
      </c>
      <c r="L6" s="83">
        <v>264</v>
      </c>
      <c r="M6" s="84">
        <v>0.23698384201077199</v>
      </c>
      <c r="N6" s="85">
        <f t="shared" si="0"/>
        <v>0.5</v>
      </c>
    </row>
    <row r="7" spans="1:14" x14ac:dyDescent="0.25">
      <c r="A7" s="1" t="s">
        <v>42</v>
      </c>
      <c r="B7" s="1" t="s">
        <v>47</v>
      </c>
      <c r="C7" s="1" t="s">
        <v>475</v>
      </c>
      <c r="D7" s="83">
        <v>0</v>
      </c>
      <c r="E7" s="83">
        <v>0</v>
      </c>
      <c r="F7" s="83">
        <v>12</v>
      </c>
      <c r="G7" s="83">
        <v>7</v>
      </c>
      <c r="H7" s="83">
        <v>4</v>
      </c>
      <c r="I7" s="83">
        <v>0</v>
      </c>
      <c r="J7" s="83">
        <v>1</v>
      </c>
      <c r="K7" s="83">
        <v>0</v>
      </c>
      <c r="L7" s="83">
        <v>24</v>
      </c>
      <c r="M7" s="84">
        <v>2.1543985637342909E-2</v>
      </c>
      <c r="N7" s="85">
        <f t="shared" si="0"/>
        <v>0</v>
      </c>
    </row>
    <row r="8" spans="1:14" x14ac:dyDescent="0.25">
      <c r="A8" s="1" t="s">
        <v>42</v>
      </c>
      <c r="B8" s="1" t="s">
        <v>47</v>
      </c>
      <c r="C8" s="1" t="s">
        <v>479</v>
      </c>
      <c r="D8" s="83">
        <v>1</v>
      </c>
      <c r="E8" s="83">
        <v>0</v>
      </c>
      <c r="F8" s="83">
        <v>0</v>
      </c>
      <c r="G8" s="83">
        <v>3</v>
      </c>
      <c r="H8" s="83">
        <v>4</v>
      </c>
      <c r="I8" s="83">
        <v>2</v>
      </c>
      <c r="J8" s="83">
        <v>2</v>
      </c>
      <c r="K8" s="83">
        <v>0</v>
      </c>
      <c r="L8" s="83">
        <v>12</v>
      </c>
      <c r="M8" s="84">
        <v>1.0771992818671449E-2</v>
      </c>
      <c r="N8" s="85">
        <f t="shared" si="0"/>
        <v>0</v>
      </c>
    </row>
    <row r="9" spans="1:14" x14ac:dyDescent="0.25">
      <c r="A9" s="1" t="s">
        <v>42</v>
      </c>
      <c r="B9" s="1" t="s">
        <v>47</v>
      </c>
      <c r="C9" s="1" t="s">
        <v>480</v>
      </c>
      <c r="D9" s="83">
        <v>0</v>
      </c>
      <c r="E9" s="83">
        <v>0</v>
      </c>
      <c r="F9" s="83">
        <v>0</v>
      </c>
      <c r="G9" s="83">
        <v>0</v>
      </c>
      <c r="H9" s="83">
        <v>0</v>
      </c>
      <c r="I9" s="83">
        <v>2</v>
      </c>
      <c r="J9" s="83">
        <v>1</v>
      </c>
      <c r="K9" s="83">
        <v>1</v>
      </c>
      <c r="L9" s="83">
        <v>4</v>
      </c>
      <c r="M9" s="84">
        <v>3.5906642728904849E-3</v>
      </c>
      <c r="N9" s="85">
        <f t="shared" si="0"/>
        <v>0</v>
      </c>
    </row>
    <row r="10" spans="1:14" x14ac:dyDescent="0.25">
      <c r="A10" s="1" t="s">
        <v>42</v>
      </c>
      <c r="B10" s="1" t="s">
        <v>47</v>
      </c>
      <c r="C10" s="1" t="s">
        <v>476</v>
      </c>
      <c r="D10" s="83">
        <v>0</v>
      </c>
      <c r="E10" s="83">
        <v>0</v>
      </c>
      <c r="F10" s="83">
        <v>0</v>
      </c>
      <c r="G10" s="83">
        <v>3</v>
      </c>
      <c r="H10" s="83">
        <v>2</v>
      </c>
      <c r="I10" s="83">
        <v>0</v>
      </c>
      <c r="J10" s="83">
        <v>0</v>
      </c>
      <c r="K10" s="83">
        <v>0</v>
      </c>
      <c r="L10" s="83">
        <v>5</v>
      </c>
      <c r="M10" s="84">
        <v>4.4883303411131061E-3</v>
      </c>
      <c r="N10" s="85">
        <f t="shared" si="0"/>
        <v>0</v>
      </c>
    </row>
    <row r="11" spans="1:14" x14ac:dyDescent="0.25">
      <c r="A11" s="1" t="s">
        <v>42</v>
      </c>
      <c r="B11" s="1" t="s">
        <v>47</v>
      </c>
      <c r="C11" s="1" t="s">
        <v>469</v>
      </c>
      <c r="D11" s="83">
        <v>7</v>
      </c>
      <c r="E11" s="83">
        <v>0</v>
      </c>
      <c r="F11" s="83">
        <v>86</v>
      </c>
      <c r="G11" s="83">
        <v>76</v>
      </c>
      <c r="H11" s="83">
        <v>40</v>
      </c>
      <c r="I11" s="83">
        <v>16</v>
      </c>
      <c r="J11" s="83">
        <v>8</v>
      </c>
      <c r="K11" s="83">
        <v>6</v>
      </c>
      <c r="L11" s="83">
        <v>239</v>
      </c>
      <c r="M11" s="84">
        <v>0.21454219030520649</v>
      </c>
      <c r="N11" s="85">
        <f t="shared" si="0"/>
        <v>0</v>
      </c>
    </row>
    <row r="12" spans="1:14" x14ac:dyDescent="0.25">
      <c r="A12" s="1" t="s">
        <v>42</v>
      </c>
      <c r="B12" s="1" t="s">
        <v>47</v>
      </c>
      <c r="C12" s="1" t="s">
        <v>470</v>
      </c>
      <c r="D12" s="83">
        <v>1</v>
      </c>
      <c r="E12" s="83">
        <v>0</v>
      </c>
      <c r="F12" s="83">
        <v>0</v>
      </c>
      <c r="G12" s="83">
        <v>14</v>
      </c>
      <c r="H12" s="83">
        <v>5</v>
      </c>
      <c r="I12" s="83">
        <v>9</v>
      </c>
      <c r="J12" s="83">
        <v>10</v>
      </c>
      <c r="K12" s="83">
        <v>14</v>
      </c>
      <c r="L12" s="83">
        <v>53</v>
      </c>
      <c r="M12" s="84">
        <v>4.757630161579892E-2</v>
      </c>
      <c r="N12" s="85">
        <f t="shared" si="0"/>
        <v>0</v>
      </c>
    </row>
    <row r="13" spans="1:14" x14ac:dyDescent="0.25">
      <c r="A13" s="1" t="s">
        <v>42</v>
      </c>
      <c r="B13" s="1" t="s">
        <v>47</v>
      </c>
      <c r="C13" s="1" t="s">
        <v>471</v>
      </c>
      <c r="D13" s="83">
        <v>2</v>
      </c>
      <c r="E13" s="83">
        <v>1</v>
      </c>
      <c r="F13" s="83">
        <v>16</v>
      </c>
      <c r="G13" s="83">
        <v>12</v>
      </c>
      <c r="H13" s="83">
        <v>4</v>
      </c>
      <c r="I13" s="83">
        <v>3</v>
      </c>
      <c r="J13" s="83">
        <v>0</v>
      </c>
      <c r="K13" s="83">
        <v>1</v>
      </c>
      <c r="L13" s="83">
        <v>39</v>
      </c>
      <c r="M13" s="84">
        <v>3.5008976660682228E-2</v>
      </c>
      <c r="N13" s="85">
        <f t="shared" si="0"/>
        <v>2.564102564102564E-2</v>
      </c>
    </row>
    <row r="14" spans="1:14" x14ac:dyDescent="0.25">
      <c r="A14" s="1" t="s">
        <v>42</v>
      </c>
      <c r="B14" s="1" t="s">
        <v>47</v>
      </c>
      <c r="C14" s="1" t="s">
        <v>481</v>
      </c>
      <c r="D14" s="83">
        <v>2</v>
      </c>
      <c r="E14" s="83">
        <v>19</v>
      </c>
      <c r="F14" s="83">
        <v>3</v>
      </c>
      <c r="G14" s="83">
        <v>6</v>
      </c>
      <c r="H14" s="83">
        <v>5</v>
      </c>
      <c r="I14" s="83">
        <v>0</v>
      </c>
      <c r="J14" s="83">
        <v>0</v>
      </c>
      <c r="K14" s="83">
        <v>0</v>
      </c>
      <c r="L14" s="83">
        <v>35</v>
      </c>
      <c r="M14" s="84">
        <v>3.141831238779174E-2</v>
      </c>
      <c r="N14" s="85">
        <f t="shared" si="0"/>
        <v>0.54285714285714282</v>
      </c>
    </row>
    <row r="15" spans="1:14" x14ac:dyDescent="0.25">
      <c r="A15" s="1" t="s">
        <v>42</v>
      </c>
      <c r="B15" s="1" t="s">
        <v>47</v>
      </c>
      <c r="C15" s="1" t="s">
        <v>477</v>
      </c>
      <c r="D15" s="83">
        <v>0</v>
      </c>
      <c r="E15" s="83">
        <v>0</v>
      </c>
      <c r="F15" s="83">
        <v>7</v>
      </c>
      <c r="G15" s="83">
        <v>2</v>
      </c>
      <c r="H15" s="83">
        <v>0</v>
      </c>
      <c r="I15" s="83">
        <v>0</v>
      </c>
      <c r="J15" s="83">
        <v>0</v>
      </c>
      <c r="K15" s="83">
        <v>0</v>
      </c>
      <c r="L15" s="83">
        <v>9</v>
      </c>
      <c r="M15" s="84">
        <v>8.0789946140035901E-3</v>
      </c>
      <c r="N15" s="85">
        <f t="shared" si="0"/>
        <v>0</v>
      </c>
    </row>
    <row r="16" spans="1:14" x14ac:dyDescent="0.25">
      <c r="A16" s="1" t="s">
        <v>42</v>
      </c>
      <c r="B16" s="1" t="s">
        <v>47</v>
      </c>
      <c r="C16" s="1" t="s">
        <v>482</v>
      </c>
      <c r="D16" s="83">
        <v>0</v>
      </c>
      <c r="E16" s="83">
        <v>0</v>
      </c>
      <c r="F16" s="83">
        <v>0</v>
      </c>
      <c r="G16" s="83">
        <v>0</v>
      </c>
      <c r="H16" s="83">
        <v>3</v>
      </c>
      <c r="I16" s="83">
        <v>0</v>
      </c>
      <c r="J16" s="83">
        <v>0</v>
      </c>
      <c r="K16" s="83">
        <v>0</v>
      </c>
      <c r="L16" s="83">
        <v>3</v>
      </c>
      <c r="M16" s="84">
        <v>2.6929982046678641E-3</v>
      </c>
      <c r="N16" s="85">
        <f t="shared" si="0"/>
        <v>0</v>
      </c>
    </row>
    <row r="17" spans="1:14" x14ac:dyDescent="0.25">
      <c r="A17" s="1" t="s">
        <v>42</v>
      </c>
      <c r="B17" s="1" t="s">
        <v>47</v>
      </c>
      <c r="C17" s="1" t="s">
        <v>478</v>
      </c>
      <c r="D17" s="83">
        <v>1</v>
      </c>
      <c r="E17" s="83">
        <v>0</v>
      </c>
      <c r="F17" s="83">
        <v>5</v>
      </c>
      <c r="G17" s="83">
        <v>5</v>
      </c>
      <c r="H17" s="83">
        <v>2</v>
      </c>
      <c r="I17" s="83">
        <v>0</v>
      </c>
      <c r="J17" s="83">
        <v>0</v>
      </c>
      <c r="K17" s="83">
        <v>0</v>
      </c>
      <c r="L17" s="83">
        <v>13</v>
      </c>
      <c r="M17" s="84">
        <v>1.166965888689407E-2</v>
      </c>
      <c r="N17" s="85">
        <f t="shared" si="0"/>
        <v>0</v>
      </c>
    </row>
    <row r="18" spans="1:14" x14ac:dyDescent="0.25">
      <c r="A18" s="1" t="s">
        <v>42</v>
      </c>
      <c r="B18" s="1" t="s">
        <v>47</v>
      </c>
      <c r="C18" s="1" t="s">
        <v>472</v>
      </c>
      <c r="D18" s="83">
        <v>26</v>
      </c>
      <c r="E18" s="83">
        <v>181</v>
      </c>
      <c r="F18" s="83">
        <v>68</v>
      </c>
      <c r="G18" s="83">
        <v>23</v>
      </c>
      <c r="H18" s="83">
        <v>13</v>
      </c>
      <c r="I18" s="83">
        <v>1</v>
      </c>
      <c r="J18" s="83">
        <v>2</v>
      </c>
      <c r="K18" s="83">
        <v>0</v>
      </c>
      <c r="L18" s="83">
        <v>314</v>
      </c>
      <c r="M18" s="84">
        <v>0.28186714542190311</v>
      </c>
      <c r="N18" s="85">
        <f t="shared" si="0"/>
        <v>0.57643312101910826</v>
      </c>
    </row>
    <row r="19" spans="1:14" x14ac:dyDescent="0.25">
      <c r="A19" s="1" t="s">
        <v>42</v>
      </c>
      <c r="B19" s="1" t="s">
        <v>47</v>
      </c>
      <c r="C19" s="1" t="s">
        <v>473</v>
      </c>
      <c r="D19" s="83">
        <v>4</v>
      </c>
      <c r="E19" s="83">
        <v>1</v>
      </c>
      <c r="F19" s="83">
        <v>15</v>
      </c>
      <c r="G19" s="83">
        <v>13</v>
      </c>
      <c r="H19" s="83">
        <v>12</v>
      </c>
      <c r="I19" s="83">
        <v>0</v>
      </c>
      <c r="J19" s="83">
        <v>3</v>
      </c>
      <c r="K19" s="83">
        <v>3</v>
      </c>
      <c r="L19" s="83">
        <v>51</v>
      </c>
      <c r="M19" s="84">
        <v>4.5780969479353679E-2</v>
      </c>
      <c r="N19" s="85">
        <f t="shared" si="0"/>
        <v>1.9607843137254902E-2</v>
      </c>
    </row>
    <row r="20" spans="1:14" x14ac:dyDescent="0.25">
      <c r="A20" s="1" t="s">
        <v>42</v>
      </c>
      <c r="B20" s="1" t="s">
        <v>47</v>
      </c>
      <c r="C20" s="1" t="s">
        <v>474</v>
      </c>
      <c r="D20" s="83">
        <v>1</v>
      </c>
      <c r="E20" s="83">
        <v>36</v>
      </c>
      <c r="F20" s="83">
        <v>8</v>
      </c>
      <c r="G20" s="83">
        <v>1</v>
      </c>
      <c r="H20" s="83">
        <v>3</v>
      </c>
      <c r="I20" s="83">
        <v>0</v>
      </c>
      <c r="J20" s="83">
        <v>0</v>
      </c>
      <c r="K20" s="83">
        <v>0</v>
      </c>
      <c r="L20" s="83">
        <v>49</v>
      </c>
      <c r="M20" s="84">
        <v>4.3985637342908439E-2</v>
      </c>
      <c r="N20" s="85">
        <f t="shared" si="0"/>
        <v>0.73469387755102045</v>
      </c>
    </row>
    <row r="21" spans="1:14" x14ac:dyDescent="0.25">
      <c r="A21" s="118" t="s">
        <v>42</v>
      </c>
      <c r="B21" s="118" t="s">
        <v>51</v>
      </c>
      <c r="C21" s="118" t="s">
        <v>467</v>
      </c>
      <c r="D21" s="119">
        <v>236</v>
      </c>
      <c r="E21" s="119">
        <v>693</v>
      </c>
      <c r="F21" s="119">
        <v>518</v>
      </c>
      <c r="G21" s="119">
        <v>339</v>
      </c>
      <c r="H21" s="119">
        <v>296</v>
      </c>
      <c r="I21" s="119">
        <v>78</v>
      </c>
      <c r="J21" s="119">
        <v>80</v>
      </c>
      <c r="K21" s="119">
        <v>82</v>
      </c>
      <c r="L21" s="119">
        <v>2322</v>
      </c>
      <c r="M21" s="120">
        <v>1</v>
      </c>
      <c r="N21" s="117">
        <f t="shared" si="0"/>
        <v>0.29844961240310075</v>
      </c>
    </row>
    <row r="22" spans="1:14" x14ac:dyDescent="0.25">
      <c r="A22" s="1" t="s">
        <v>42</v>
      </c>
      <c r="B22" s="1" t="s">
        <v>51</v>
      </c>
      <c r="C22" s="1" t="s">
        <v>468</v>
      </c>
      <c r="D22" s="83">
        <v>55</v>
      </c>
      <c r="E22" s="83">
        <v>163</v>
      </c>
      <c r="F22" s="83">
        <v>113</v>
      </c>
      <c r="G22" s="83">
        <v>19</v>
      </c>
      <c r="H22" s="83">
        <v>16</v>
      </c>
      <c r="I22" s="83">
        <v>2</v>
      </c>
      <c r="J22" s="83">
        <v>4</v>
      </c>
      <c r="K22" s="83">
        <v>0</v>
      </c>
      <c r="L22" s="83">
        <v>372</v>
      </c>
      <c r="M22" s="84">
        <v>0.16020671834625319</v>
      </c>
      <c r="N22" s="85">
        <f t="shared" si="0"/>
        <v>0.43817204301075269</v>
      </c>
    </row>
    <row r="23" spans="1:14" x14ac:dyDescent="0.25">
      <c r="A23" s="1" t="s">
        <v>42</v>
      </c>
      <c r="B23" s="1" t="s">
        <v>51</v>
      </c>
      <c r="C23" s="1" t="s">
        <v>475</v>
      </c>
      <c r="D23" s="83">
        <v>2</v>
      </c>
      <c r="E23" s="83">
        <v>0</v>
      </c>
      <c r="F23" s="83">
        <v>7</v>
      </c>
      <c r="G23" s="83">
        <v>18</v>
      </c>
      <c r="H23" s="83">
        <v>14</v>
      </c>
      <c r="I23" s="83">
        <v>1</v>
      </c>
      <c r="J23" s="83">
        <v>3</v>
      </c>
      <c r="K23" s="83">
        <v>1</v>
      </c>
      <c r="L23" s="83">
        <v>46</v>
      </c>
      <c r="M23" s="84">
        <v>1.9810508182601209E-2</v>
      </c>
      <c r="N23" s="85">
        <f t="shared" si="0"/>
        <v>0</v>
      </c>
    </row>
    <row r="24" spans="1:14" x14ac:dyDescent="0.25">
      <c r="A24" s="1" t="s">
        <v>42</v>
      </c>
      <c r="B24" s="1" t="s">
        <v>51</v>
      </c>
      <c r="C24" s="1" t="s">
        <v>479</v>
      </c>
      <c r="D24" s="83">
        <v>2</v>
      </c>
      <c r="E24" s="83">
        <v>0</v>
      </c>
      <c r="F24" s="83">
        <v>0</v>
      </c>
      <c r="G24" s="83">
        <v>13</v>
      </c>
      <c r="H24" s="83">
        <v>8</v>
      </c>
      <c r="I24" s="83">
        <v>2</v>
      </c>
      <c r="J24" s="83">
        <v>4</v>
      </c>
      <c r="K24" s="83">
        <v>0</v>
      </c>
      <c r="L24" s="83">
        <v>29</v>
      </c>
      <c r="M24" s="84">
        <v>1.248923341946598E-2</v>
      </c>
      <c r="N24" s="85">
        <f t="shared" si="0"/>
        <v>0</v>
      </c>
    </row>
    <row r="25" spans="1:14" x14ac:dyDescent="0.25">
      <c r="A25" s="1" t="s">
        <v>42</v>
      </c>
      <c r="B25" s="1" t="s">
        <v>51</v>
      </c>
      <c r="C25" s="1" t="s">
        <v>480</v>
      </c>
      <c r="D25" s="83">
        <v>2</v>
      </c>
      <c r="E25" s="83">
        <v>0</v>
      </c>
      <c r="F25" s="83">
        <v>0</v>
      </c>
      <c r="G25" s="83">
        <v>0</v>
      </c>
      <c r="H25" s="83">
        <v>1</v>
      </c>
      <c r="I25" s="83">
        <v>2</v>
      </c>
      <c r="J25" s="83">
        <v>6</v>
      </c>
      <c r="K25" s="83">
        <v>6</v>
      </c>
      <c r="L25" s="83">
        <v>17</v>
      </c>
      <c r="M25" s="84">
        <v>7.3212747631352278E-3</v>
      </c>
      <c r="N25" s="85">
        <f t="shared" si="0"/>
        <v>0</v>
      </c>
    </row>
    <row r="26" spans="1:14" x14ac:dyDescent="0.25">
      <c r="A26" s="1" t="s">
        <v>42</v>
      </c>
      <c r="B26" s="1" t="s">
        <v>51</v>
      </c>
      <c r="C26" s="1" t="s">
        <v>476</v>
      </c>
      <c r="D26" s="83">
        <v>2</v>
      </c>
      <c r="E26" s="83">
        <v>0</v>
      </c>
      <c r="F26" s="83">
        <v>0</v>
      </c>
      <c r="G26" s="83">
        <v>4</v>
      </c>
      <c r="H26" s="83">
        <v>16</v>
      </c>
      <c r="I26" s="83">
        <v>1</v>
      </c>
      <c r="J26" s="83">
        <v>5</v>
      </c>
      <c r="K26" s="83">
        <v>0</v>
      </c>
      <c r="L26" s="83">
        <v>28</v>
      </c>
      <c r="M26" s="84">
        <v>1.205857019810508E-2</v>
      </c>
      <c r="N26" s="85">
        <f t="shared" si="0"/>
        <v>0</v>
      </c>
    </row>
    <row r="27" spans="1:14" x14ac:dyDescent="0.25">
      <c r="A27" s="1" t="s">
        <v>42</v>
      </c>
      <c r="B27" s="1" t="s">
        <v>51</v>
      </c>
      <c r="C27" s="1" t="s">
        <v>469</v>
      </c>
      <c r="D27" s="83">
        <v>27</v>
      </c>
      <c r="E27" s="83">
        <v>6</v>
      </c>
      <c r="F27" s="83">
        <v>123</v>
      </c>
      <c r="G27" s="83">
        <v>121</v>
      </c>
      <c r="H27" s="83">
        <v>119</v>
      </c>
      <c r="I27" s="83">
        <v>34</v>
      </c>
      <c r="J27" s="83">
        <v>35</v>
      </c>
      <c r="K27" s="83">
        <v>35</v>
      </c>
      <c r="L27" s="83">
        <v>500</v>
      </c>
      <c r="M27" s="84">
        <v>0.2153316106804479</v>
      </c>
      <c r="N27" s="85">
        <f t="shared" si="0"/>
        <v>1.2E-2</v>
      </c>
    </row>
    <row r="28" spans="1:14" x14ac:dyDescent="0.25">
      <c r="A28" s="1" t="s">
        <v>42</v>
      </c>
      <c r="B28" s="1" t="s">
        <v>51</v>
      </c>
      <c r="C28" s="1" t="s">
        <v>470</v>
      </c>
      <c r="D28" s="83">
        <v>3</v>
      </c>
      <c r="E28" s="83">
        <v>1</v>
      </c>
      <c r="F28" s="83">
        <v>0</v>
      </c>
      <c r="G28" s="83">
        <v>45</v>
      </c>
      <c r="H28" s="83">
        <v>26</v>
      </c>
      <c r="I28" s="83">
        <v>25</v>
      </c>
      <c r="J28" s="83">
        <v>13</v>
      </c>
      <c r="K28" s="83">
        <v>32</v>
      </c>
      <c r="L28" s="83">
        <v>145</v>
      </c>
      <c r="M28" s="84">
        <v>6.2446167097329891E-2</v>
      </c>
      <c r="N28" s="85">
        <f t="shared" si="0"/>
        <v>6.8965517241379309E-3</v>
      </c>
    </row>
    <row r="29" spans="1:14" x14ac:dyDescent="0.25">
      <c r="A29" s="1" t="s">
        <v>42</v>
      </c>
      <c r="B29" s="1" t="s">
        <v>51</v>
      </c>
      <c r="C29" s="1" t="s">
        <v>471</v>
      </c>
      <c r="D29" s="83">
        <v>7</v>
      </c>
      <c r="E29" s="83">
        <v>1</v>
      </c>
      <c r="F29" s="83">
        <v>35</v>
      </c>
      <c r="G29" s="83">
        <v>22</v>
      </c>
      <c r="H29" s="83">
        <v>11</v>
      </c>
      <c r="I29" s="83">
        <v>4</v>
      </c>
      <c r="J29" s="83">
        <v>2</v>
      </c>
      <c r="K29" s="83">
        <v>2</v>
      </c>
      <c r="L29" s="83">
        <v>84</v>
      </c>
      <c r="M29" s="84">
        <v>3.6175710594315243E-2</v>
      </c>
      <c r="N29" s="85">
        <f t="shared" si="0"/>
        <v>1.1904761904761904E-2</v>
      </c>
    </row>
    <row r="30" spans="1:14" x14ac:dyDescent="0.25">
      <c r="A30" s="1" t="s">
        <v>42</v>
      </c>
      <c r="B30" s="1" t="s">
        <v>51</v>
      </c>
      <c r="C30" s="1" t="s">
        <v>481</v>
      </c>
      <c r="D30" s="83">
        <v>12</v>
      </c>
      <c r="E30" s="83">
        <v>33</v>
      </c>
      <c r="F30" s="83">
        <v>20</v>
      </c>
      <c r="G30" s="83">
        <v>4</v>
      </c>
      <c r="H30" s="83">
        <v>10</v>
      </c>
      <c r="I30" s="83">
        <v>0</v>
      </c>
      <c r="J30" s="83">
        <v>0</v>
      </c>
      <c r="K30" s="83">
        <v>1</v>
      </c>
      <c r="L30" s="83">
        <v>80</v>
      </c>
      <c r="M30" s="84">
        <v>3.4453057708871658E-2</v>
      </c>
      <c r="N30" s="85">
        <f t="shared" si="0"/>
        <v>0.41249999999999998</v>
      </c>
    </row>
    <row r="31" spans="1:14" x14ac:dyDescent="0.25">
      <c r="A31" s="1" t="s">
        <v>42</v>
      </c>
      <c r="B31" s="1" t="s">
        <v>51</v>
      </c>
      <c r="C31" s="1" t="s">
        <v>477</v>
      </c>
      <c r="D31" s="83">
        <v>0</v>
      </c>
      <c r="E31" s="83">
        <v>0</v>
      </c>
      <c r="F31" s="83">
        <v>6</v>
      </c>
      <c r="G31" s="83">
        <v>3</v>
      </c>
      <c r="H31" s="83">
        <v>1</v>
      </c>
      <c r="I31" s="83">
        <v>0</v>
      </c>
      <c r="J31" s="83">
        <v>1</v>
      </c>
      <c r="K31" s="83">
        <v>0</v>
      </c>
      <c r="L31" s="83">
        <v>11</v>
      </c>
      <c r="M31" s="84">
        <v>4.7372954349698534E-3</v>
      </c>
      <c r="N31" s="85">
        <f t="shared" si="0"/>
        <v>0</v>
      </c>
    </row>
    <row r="32" spans="1:14" x14ac:dyDescent="0.25">
      <c r="A32" s="1" t="s">
        <v>42</v>
      </c>
      <c r="B32" s="1" t="s">
        <v>51</v>
      </c>
      <c r="C32" s="1" t="s">
        <v>482</v>
      </c>
      <c r="D32" s="83">
        <v>1</v>
      </c>
      <c r="E32" s="83">
        <v>0</v>
      </c>
      <c r="F32" s="83">
        <v>0</v>
      </c>
      <c r="G32" s="83">
        <v>1</v>
      </c>
      <c r="H32" s="83">
        <v>2</v>
      </c>
      <c r="I32" s="83">
        <v>0</v>
      </c>
      <c r="J32" s="83">
        <v>2</v>
      </c>
      <c r="K32" s="83">
        <v>0</v>
      </c>
      <c r="L32" s="83">
        <v>6</v>
      </c>
      <c r="M32" s="84">
        <v>2.5839793281653748E-3</v>
      </c>
      <c r="N32" s="85">
        <f t="shared" si="0"/>
        <v>0</v>
      </c>
    </row>
    <row r="33" spans="1:14" x14ac:dyDescent="0.25">
      <c r="A33" s="1" t="s">
        <v>42</v>
      </c>
      <c r="B33" s="1" t="s">
        <v>51</v>
      </c>
      <c r="C33" s="1" t="s">
        <v>478</v>
      </c>
      <c r="D33" s="83">
        <v>4</v>
      </c>
      <c r="E33" s="83">
        <v>1</v>
      </c>
      <c r="F33" s="83">
        <v>16</v>
      </c>
      <c r="G33" s="83">
        <v>8</v>
      </c>
      <c r="H33" s="83">
        <v>6</v>
      </c>
      <c r="I33" s="83">
        <v>2</v>
      </c>
      <c r="J33" s="83">
        <v>0</v>
      </c>
      <c r="K33" s="83">
        <v>0</v>
      </c>
      <c r="L33" s="83">
        <v>37</v>
      </c>
      <c r="M33" s="84">
        <v>1.5934539190353141E-2</v>
      </c>
      <c r="N33" s="85">
        <f t="shared" si="0"/>
        <v>2.7027027027027029E-2</v>
      </c>
    </row>
    <row r="34" spans="1:14" x14ac:dyDescent="0.25">
      <c r="A34" s="1" t="s">
        <v>42</v>
      </c>
      <c r="B34" s="1" t="s">
        <v>51</v>
      </c>
      <c r="C34" s="1" t="s">
        <v>472</v>
      </c>
      <c r="D34" s="83">
        <v>83</v>
      </c>
      <c r="E34" s="83">
        <v>383</v>
      </c>
      <c r="F34" s="83">
        <v>137</v>
      </c>
      <c r="G34" s="83">
        <v>48</v>
      </c>
      <c r="H34" s="83">
        <v>36</v>
      </c>
      <c r="I34" s="83">
        <v>1</v>
      </c>
      <c r="J34" s="83">
        <v>2</v>
      </c>
      <c r="K34" s="83">
        <v>1</v>
      </c>
      <c r="L34" s="83">
        <v>691</v>
      </c>
      <c r="M34" s="84">
        <v>0.29758828596037901</v>
      </c>
      <c r="N34" s="85">
        <f t="shared" si="0"/>
        <v>0.55426917510853835</v>
      </c>
    </row>
    <row r="35" spans="1:14" x14ac:dyDescent="0.25">
      <c r="A35" s="1" t="s">
        <v>42</v>
      </c>
      <c r="B35" s="1" t="s">
        <v>51</v>
      </c>
      <c r="C35" s="1" t="s">
        <v>473</v>
      </c>
      <c r="D35" s="83">
        <v>12</v>
      </c>
      <c r="E35" s="83">
        <v>4</v>
      </c>
      <c r="F35" s="83">
        <v>24</v>
      </c>
      <c r="G35" s="83">
        <v>22</v>
      </c>
      <c r="H35" s="83">
        <v>27</v>
      </c>
      <c r="I35" s="83">
        <v>4</v>
      </c>
      <c r="J35" s="83">
        <v>3</v>
      </c>
      <c r="K35" s="83">
        <v>4</v>
      </c>
      <c r="L35" s="83">
        <v>100</v>
      </c>
      <c r="M35" s="84">
        <v>4.3066322136089581E-2</v>
      </c>
      <c r="N35" s="85">
        <f t="shared" si="0"/>
        <v>0.04</v>
      </c>
    </row>
    <row r="36" spans="1:14" x14ac:dyDescent="0.25">
      <c r="A36" s="1" t="s">
        <v>42</v>
      </c>
      <c r="B36" s="1" t="s">
        <v>51</v>
      </c>
      <c r="C36" s="1" t="s">
        <v>474</v>
      </c>
      <c r="D36" s="83">
        <v>24</v>
      </c>
      <c r="E36" s="83">
        <v>101</v>
      </c>
      <c r="F36" s="83">
        <v>37</v>
      </c>
      <c r="G36" s="83">
        <v>11</v>
      </c>
      <c r="H36" s="83">
        <v>3</v>
      </c>
      <c r="I36" s="83">
        <v>0</v>
      </c>
      <c r="J36" s="83">
        <v>0</v>
      </c>
      <c r="K36" s="83">
        <v>0</v>
      </c>
      <c r="L36" s="83">
        <v>176</v>
      </c>
      <c r="M36" s="84">
        <v>7.5796726959517655E-2</v>
      </c>
      <c r="N36" s="85">
        <f t="shared" si="0"/>
        <v>0.57386363636363635</v>
      </c>
    </row>
    <row r="37" spans="1:14" x14ac:dyDescent="0.25">
      <c r="A37" s="118" t="s">
        <v>42</v>
      </c>
      <c r="B37" s="118" t="s">
        <v>57</v>
      </c>
      <c r="C37" s="118" t="s">
        <v>467</v>
      </c>
      <c r="D37" s="119">
        <v>210</v>
      </c>
      <c r="E37" s="119">
        <v>1799</v>
      </c>
      <c r="F37" s="119">
        <v>1259</v>
      </c>
      <c r="G37" s="119">
        <v>480</v>
      </c>
      <c r="H37" s="119">
        <v>230</v>
      </c>
      <c r="I37" s="119">
        <v>106</v>
      </c>
      <c r="J37" s="119">
        <v>55</v>
      </c>
      <c r="K37" s="119">
        <v>69</v>
      </c>
      <c r="L37" s="119">
        <v>4208</v>
      </c>
      <c r="M37" s="120">
        <v>1</v>
      </c>
      <c r="N37" s="117">
        <f t="shared" si="0"/>
        <v>0.42751901140684412</v>
      </c>
    </row>
    <row r="38" spans="1:14" x14ac:dyDescent="0.25">
      <c r="A38" s="1" t="s">
        <v>42</v>
      </c>
      <c r="B38" s="1" t="s">
        <v>57</v>
      </c>
      <c r="C38" s="1" t="s">
        <v>468</v>
      </c>
      <c r="D38" s="83">
        <v>44</v>
      </c>
      <c r="E38" s="83">
        <v>575</v>
      </c>
      <c r="F38" s="83">
        <v>202</v>
      </c>
      <c r="G38" s="83">
        <v>37</v>
      </c>
      <c r="H38" s="83">
        <v>11</v>
      </c>
      <c r="I38" s="83">
        <v>2</v>
      </c>
      <c r="J38" s="83">
        <v>1</v>
      </c>
      <c r="K38" s="83">
        <v>0</v>
      </c>
      <c r="L38" s="83">
        <v>872</v>
      </c>
      <c r="M38" s="84">
        <v>0.20722433460076051</v>
      </c>
      <c r="N38" s="85">
        <f t="shared" si="0"/>
        <v>0.6594036697247706</v>
      </c>
    </row>
    <row r="39" spans="1:14" x14ac:dyDescent="0.25">
      <c r="A39" s="1" t="s">
        <v>42</v>
      </c>
      <c r="B39" s="1" t="s">
        <v>57</v>
      </c>
      <c r="C39" s="1" t="s">
        <v>475</v>
      </c>
      <c r="D39" s="83">
        <v>1</v>
      </c>
      <c r="E39" s="83">
        <v>2</v>
      </c>
      <c r="F39" s="83">
        <v>17</v>
      </c>
      <c r="G39" s="83">
        <v>11</v>
      </c>
      <c r="H39" s="83">
        <v>1</v>
      </c>
      <c r="I39" s="83">
        <v>1</v>
      </c>
      <c r="J39" s="83">
        <v>0</v>
      </c>
      <c r="K39" s="83">
        <v>0</v>
      </c>
      <c r="L39" s="83">
        <v>33</v>
      </c>
      <c r="M39" s="84">
        <v>7.8422053231939157E-3</v>
      </c>
      <c r="N39" s="85">
        <f t="shared" si="0"/>
        <v>6.0606060606060608E-2</v>
      </c>
    </row>
    <row r="40" spans="1:14" x14ac:dyDescent="0.25">
      <c r="A40" s="1" t="s">
        <v>42</v>
      </c>
      <c r="B40" s="1" t="s">
        <v>57</v>
      </c>
      <c r="C40" s="1" t="s">
        <v>479</v>
      </c>
      <c r="D40" s="83">
        <v>1</v>
      </c>
      <c r="E40" s="83">
        <v>2</v>
      </c>
      <c r="F40" s="83">
        <v>0</v>
      </c>
      <c r="G40" s="83">
        <v>9</v>
      </c>
      <c r="H40" s="83">
        <v>3</v>
      </c>
      <c r="I40" s="83">
        <v>2</v>
      </c>
      <c r="J40" s="83">
        <v>4</v>
      </c>
      <c r="K40" s="83">
        <v>2</v>
      </c>
      <c r="L40" s="83">
        <v>23</v>
      </c>
      <c r="M40" s="84">
        <v>5.4657794676806083E-3</v>
      </c>
      <c r="N40" s="85">
        <f t="shared" si="0"/>
        <v>8.6956521739130432E-2</v>
      </c>
    </row>
    <row r="41" spans="1:14" x14ac:dyDescent="0.25">
      <c r="A41" s="1" t="s">
        <v>42</v>
      </c>
      <c r="B41" s="1" t="s">
        <v>57</v>
      </c>
      <c r="C41" s="1" t="s">
        <v>480</v>
      </c>
      <c r="D41" s="83">
        <v>0</v>
      </c>
      <c r="E41" s="83">
        <v>0</v>
      </c>
      <c r="F41" s="83">
        <v>0</v>
      </c>
      <c r="G41" s="83">
        <v>0</v>
      </c>
      <c r="H41" s="83">
        <v>1</v>
      </c>
      <c r="I41" s="83">
        <v>3</v>
      </c>
      <c r="J41" s="83">
        <v>0</v>
      </c>
      <c r="K41" s="83">
        <v>8</v>
      </c>
      <c r="L41" s="83">
        <v>12</v>
      </c>
      <c r="M41" s="84">
        <v>2.8517110266159701E-3</v>
      </c>
      <c r="N41" s="85">
        <f t="shared" si="0"/>
        <v>0</v>
      </c>
    </row>
    <row r="42" spans="1:14" x14ac:dyDescent="0.25">
      <c r="A42" s="1" t="s">
        <v>42</v>
      </c>
      <c r="B42" s="1" t="s">
        <v>57</v>
      </c>
      <c r="C42" s="1" t="s">
        <v>476</v>
      </c>
      <c r="D42" s="83">
        <v>0</v>
      </c>
      <c r="E42" s="83">
        <v>2</v>
      </c>
      <c r="F42" s="83">
        <v>0</v>
      </c>
      <c r="G42" s="83">
        <v>6</v>
      </c>
      <c r="H42" s="83">
        <v>8</v>
      </c>
      <c r="I42" s="83">
        <v>5</v>
      </c>
      <c r="J42" s="83">
        <v>3</v>
      </c>
      <c r="K42" s="83">
        <v>1</v>
      </c>
      <c r="L42" s="83">
        <v>25</v>
      </c>
      <c r="M42" s="84">
        <v>5.9410646387832687E-3</v>
      </c>
      <c r="N42" s="85">
        <f t="shared" si="0"/>
        <v>0.08</v>
      </c>
    </row>
    <row r="43" spans="1:14" x14ac:dyDescent="0.25">
      <c r="A43" s="1" t="s">
        <v>42</v>
      </c>
      <c r="B43" s="1" t="s">
        <v>57</v>
      </c>
      <c r="C43" s="1" t="s">
        <v>469</v>
      </c>
      <c r="D43" s="83">
        <v>24</v>
      </c>
      <c r="E43" s="83">
        <v>13</v>
      </c>
      <c r="F43" s="83">
        <v>384</v>
      </c>
      <c r="G43" s="83">
        <v>145</v>
      </c>
      <c r="H43" s="83">
        <v>101</v>
      </c>
      <c r="I43" s="83">
        <v>44</v>
      </c>
      <c r="J43" s="83">
        <v>19</v>
      </c>
      <c r="K43" s="83">
        <v>32</v>
      </c>
      <c r="L43" s="83">
        <v>762</v>
      </c>
      <c r="M43" s="84">
        <v>0.1810836501901141</v>
      </c>
      <c r="N43" s="85">
        <f t="shared" si="0"/>
        <v>1.7060367454068241E-2</v>
      </c>
    </row>
    <row r="44" spans="1:14" x14ac:dyDescent="0.25">
      <c r="A44" s="1" t="s">
        <v>42</v>
      </c>
      <c r="B44" s="1" t="s">
        <v>57</v>
      </c>
      <c r="C44" s="1" t="s">
        <v>470</v>
      </c>
      <c r="D44" s="83">
        <v>1</v>
      </c>
      <c r="E44" s="83">
        <v>6</v>
      </c>
      <c r="F44" s="83">
        <v>0</v>
      </c>
      <c r="G44" s="83">
        <v>43</v>
      </c>
      <c r="H44" s="83">
        <v>28</v>
      </c>
      <c r="I44" s="83">
        <v>15</v>
      </c>
      <c r="J44" s="83">
        <v>15</v>
      </c>
      <c r="K44" s="83">
        <v>21</v>
      </c>
      <c r="L44" s="83">
        <v>129</v>
      </c>
      <c r="M44" s="84">
        <v>3.0655893536121671E-2</v>
      </c>
      <c r="N44" s="85">
        <f t="shared" si="0"/>
        <v>4.6511627906976744E-2</v>
      </c>
    </row>
    <row r="45" spans="1:14" x14ac:dyDescent="0.25">
      <c r="A45" s="1" t="s">
        <v>42</v>
      </c>
      <c r="B45" s="1" t="s">
        <v>57</v>
      </c>
      <c r="C45" s="1" t="s">
        <v>471</v>
      </c>
      <c r="D45" s="83">
        <v>10</v>
      </c>
      <c r="E45" s="83">
        <v>9</v>
      </c>
      <c r="F45" s="83">
        <v>91</v>
      </c>
      <c r="G45" s="83">
        <v>42</v>
      </c>
      <c r="H45" s="83">
        <v>22</v>
      </c>
      <c r="I45" s="83">
        <v>8</v>
      </c>
      <c r="J45" s="83">
        <v>4</v>
      </c>
      <c r="K45" s="83">
        <v>1</v>
      </c>
      <c r="L45" s="83">
        <v>187</v>
      </c>
      <c r="M45" s="84">
        <v>4.4439163498098858E-2</v>
      </c>
      <c r="N45" s="85">
        <f t="shared" si="0"/>
        <v>4.8128342245989303E-2</v>
      </c>
    </row>
    <row r="46" spans="1:14" x14ac:dyDescent="0.25">
      <c r="A46" s="1" t="s">
        <v>42</v>
      </c>
      <c r="B46" s="1" t="s">
        <v>57</v>
      </c>
      <c r="C46" s="1" t="s">
        <v>481</v>
      </c>
      <c r="D46" s="83">
        <v>7</v>
      </c>
      <c r="E46" s="83">
        <v>202</v>
      </c>
      <c r="F46" s="83">
        <v>26</v>
      </c>
      <c r="G46" s="83">
        <v>5</v>
      </c>
      <c r="H46" s="83">
        <v>1</v>
      </c>
      <c r="I46" s="83">
        <v>0</v>
      </c>
      <c r="J46" s="83">
        <v>0</v>
      </c>
      <c r="K46" s="83">
        <v>1</v>
      </c>
      <c r="L46" s="83">
        <v>242</v>
      </c>
      <c r="M46" s="84">
        <v>5.7509505703422052E-2</v>
      </c>
      <c r="N46" s="85">
        <f t="shared" si="0"/>
        <v>0.83471074380165289</v>
      </c>
    </row>
    <row r="47" spans="1:14" x14ac:dyDescent="0.25">
      <c r="A47" s="1" t="s">
        <v>42</v>
      </c>
      <c r="B47" s="1" t="s">
        <v>57</v>
      </c>
      <c r="C47" s="1" t="s">
        <v>477</v>
      </c>
      <c r="D47" s="83">
        <v>2</v>
      </c>
      <c r="E47" s="83">
        <v>2</v>
      </c>
      <c r="F47" s="83">
        <v>10</v>
      </c>
      <c r="G47" s="83">
        <v>8</v>
      </c>
      <c r="H47" s="83">
        <v>0</v>
      </c>
      <c r="I47" s="83">
        <v>0</v>
      </c>
      <c r="J47" s="83">
        <v>1</v>
      </c>
      <c r="K47" s="83">
        <v>0</v>
      </c>
      <c r="L47" s="83">
        <v>23</v>
      </c>
      <c r="M47" s="84">
        <v>5.4657794676806083E-3</v>
      </c>
      <c r="N47" s="85">
        <f t="shared" si="0"/>
        <v>8.6956521739130432E-2</v>
      </c>
    </row>
    <row r="48" spans="1:14" x14ac:dyDescent="0.25">
      <c r="A48" s="1" t="s">
        <v>42</v>
      </c>
      <c r="B48" s="1" t="s">
        <v>57</v>
      </c>
      <c r="C48" s="1" t="s">
        <v>482</v>
      </c>
      <c r="D48" s="83">
        <v>1</v>
      </c>
      <c r="E48" s="83">
        <v>1</v>
      </c>
      <c r="F48" s="83">
        <v>2</v>
      </c>
      <c r="G48" s="83">
        <v>4</v>
      </c>
      <c r="H48" s="83">
        <v>1</v>
      </c>
      <c r="I48" s="83">
        <v>3</v>
      </c>
      <c r="J48" s="83">
        <v>0</v>
      </c>
      <c r="K48" s="83">
        <v>0</v>
      </c>
      <c r="L48" s="83">
        <v>12</v>
      </c>
      <c r="M48" s="84">
        <v>2.8517110266159701E-3</v>
      </c>
      <c r="N48" s="85">
        <f t="shared" si="0"/>
        <v>8.3333333333333329E-2</v>
      </c>
    </row>
    <row r="49" spans="1:14" x14ac:dyDescent="0.25">
      <c r="A49" s="1" t="s">
        <v>42</v>
      </c>
      <c r="B49" s="1" t="s">
        <v>57</v>
      </c>
      <c r="C49" s="1" t="s">
        <v>478</v>
      </c>
      <c r="D49" s="83">
        <v>3</v>
      </c>
      <c r="E49" s="83">
        <v>1</v>
      </c>
      <c r="F49" s="83">
        <v>28</v>
      </c>
      <c r="G49" s="83">
        <v>12</v>
      </c>
      <c r="H49" s="83">
        <v>3</v>
      </c>
      <c r="I49" s="83">
        <v>0</v>
      </c>
      <c r="J49" s="83">
        <v>0</v>
      </c>
      <c r="K49" s="83">
        <v>0</v>
      </c>
      <c r="L49" s="83">
        <v>47</v>
      </c>
      <c r="M49" s="84">
        <v>1.1169201520912549E-2</v>
      </c>
      <c r="N49" s="85">
        <f t="shared" si="0"/>
        <v>2.1276595744680851E-2</v>
      </c>
    </row>
    <row r="50" spans="1:14" x14ac:dyDescent="0.25">
      <c r="A50" s="1" t="s">
        <v>42</v>
      </c>
      <c r="B50" s="1" t="s">
        <v>57</v>
      </c>
      <c r="C50" s="1" t="s">
        <v>472</v>
      </c>
      <c r="D50" s="83">
        <v>71</v>
      </c>
      <c r="E50" s="83">
        <v>678</v>
      </c>
      <c r="F50" s="83">
        <v>300</v>
      </c>
      <c r="G50" s="83">
        <v>96</v>
      </c>
      <c r="H50" s="83">
        <v>28</v>
      </c>
      <c r="I50" s="83">
        <v>9</v>
      </c>
      <c r="J50" s="83">
        <v>3</v>
      </c>
      <c r="K50" s="83">
        <v>2</v>
      </c>
      <c r="L50" s="83">
        <v>1187</v>
      </c>
      <c r="M50" s="84">
        <v>0.28208174904942968</v>
      </c>
      <c r="N50" s="85">
        <f t="shared" si="0"/>
        <v>0.5711878685762426</v>
      </c>
    </row>
    <row r="51" spans="1:14" x14ac:dyDescent="0.25">
      <c r="A51" s="1" t="s">
        <v>42</v>
      </c>
      <c r="B51" s="1" t="s">
        <v>57</v>
      </c>
      <c r="C51" s="1" t="s">
        <v>473</v>
      </c>
      <c r="D51" s="83">
        <v>26</v>
      </c>
      <c r="E51" s="83">
        <v>11</v>
      </c>
      <c r="F51" s="83">
        <v>87</v>
      </c>
      <c r="G51" s="83">
        <v>40</v>
      </c>
      <c r="H51" s="83">
        <v>20</v>
      </c>
      <c r="I51" s="83">
        <v>13</v>
      </c>
      <c r="J51" s="83">
        <v>5</v>
      </c>
      <c r="K51" s="83">
        <v>1</v>
      </c>
      <c r="L51" s="83">
        <v>203</v>
      </c>
      <c r="M51" s="84">
        <v>4.8241444866920162E-2</v>
      </c>
      <c r="N51" s="85">
        <f t="shared" si="0"/>
        <v>5.4187192118226604E-2</v>
      </c>
    </row>
    <row r="52" spans="1:14" x14ac:dyDescent="0.25">
      <c r="A52" s="1" t="s">
        <v>42</v>
      </c>
      <c r="B52" s="1" t="s">
        <v>57</v>
      </c>
      <c r="C52" s="1" t="s">
        <v>474</v>
      </c>
      <c r="D52" s="83">
        <v>19</v>
      </c>
      <c r="E52" s="83">
        <v>295</v>
      </c>
      <c r="F52" s="83">
        <v>112</v>
      </c>
      <c r="G52" s="83">
        <v>22</v>
      </c>
      <c r="H52" s="83">
        <v>2</v>
      </c>
      <c r="I52" s="83">
        <v>1</v>
      </c>
      <c r="J52" s="83">
        <v>0</v>
      </c>
      <c r="K52" s="83">
        <v>0</v>
      </c>
      <c r="L52" s="83">
        <v>451</v>
      </c>
      <c r="M52" s="84">
        <v>0.1071768060836502</v>
      </c>
      <c r="N52" s="85">
        <f t="shared" si="0"/>
        <v>0.65410199556541015</v>
      </c>
    </row>
    <row r="53" spans="1:14" x14ac:dyDescent="0.25">
      <c r="A53" s="118" t="s">
        <v>42</v>
      </c>
      <c r="B53" s="118" t="s">
        <v>48</v>
      </c>
      <c r="C53" s="118" t="s">
        <v>467</v>
      </c>
      <c r="D53" s="119">
        <v>106</v>
      </c>
      <c r="E53" s="119">
        <v>564</v>
      </c>
      <c r="F53" s="119">
        <v>430</v>
      </c>
      <c r="G53" s="119">
        <v>206</v>
      </c>
      <c r="H53" s="119">
        <v>176</v>
      </c>
      <c r="I53" s="119">
        <v>25</v>
      </c>
      <c r="J53" s="119">
        <v>36</v>
      </c>
      <c r="K53" s="119">
        <v>24</v>
      </c>
      <c r="L53" s="119">
        <v>1567</v>
      </c>
      <c r="M53" s="120">
        <v>1</v>
      </c>
      <c r="N53" s="117">
        <f t="shared" si="0"/>
        <v>0.35992342054881937</v>
      </c>
    </row>
    <row r="54" spans="1:14" x14ac:dyDescent="0.25">
      <c r="A54" s="1" t="s">
        <v>42</v>
      </c>
      <c r="B54" s="1" t="s">
        <v>48</v>
      </c>
      <c r="C54" s="1" t="s">
        <v>468</v>
      </c>
      <c r="D54" s="83">
        <v>31</v>
      </c>
      <c r="E54" s="83">
        <v>179</v>
      </c>
      <c r="F54" s="83">
        <v>93</v>
      </c>
      <c r="G54" s="83">
        <v>19</v>
      </c>
      <c r="H54" s="83">
        <v>15</v>
      </c>
      <c r="I54" s="83">
        <v>0</v>
      </c>
      <c r="J54" s="83">
        <v>1</v>
      </c>
      <c r="K54" s="83">
        <v>1</v>
      </c>
      <c r="L54" s="83">
        <v>339</v>
      </c>
      <c r="M54" s="84">
        <v>0.21633694958519459</v>
      </c>
      <c r="N54" s="85">
        <f t="shared" si="0"/>
        <v>0.528023598820059</v>
      </c>
    </row>
    <row r="55" spans="1:14" x14ac:dyDescent="0.25">
      <c r="A55" s="1" t="s">
        <v>42</v>
      </c>
      <c r="B55" s="1" t="s">
        <v>48</v>
      </c>
      <c r="C55" s="1" t="s">
        <v>475</v>
      </c>
      <c r="D55" s="83">
        <v>2</v>
      </c>
      <c r="E55" s="83">
        <v>0</v>
      </c>
      <c r="F55" s="83">
        <v>7</v>
      </c>
      <c r="G55" s="83">
        <v>10</v>
      </c>
      <c r="H55" s="83">
        <v>4</v>
      </c>
      <c r="I55" s="83">
        <v>0</v>
      </c>
      <c r="J55" s="83">
        <v>2</v>
      </c>
      <c r="K55" s="83">
        <v>0</v>
      </c>
      <c r="L55" s="83">
        <v>25</v>
      </c>
      <c r="M55" s="84">
        <v>1.5954052329291639E-2</v>
      </c>
      <c r="N55" s="85">
        <f t="shared" si="0"/>
        <v>0</v>
      </c>
    </row>
    <row r="56" spans="1:14" x14ac:dyDescent="0.25">
      <c r="A56" s="1" t="s">
        <v>42</v>
      </c>
      <c r="B56" s="1" t="s">
        <v>48</v>
      </c>
      <c r="C56" s="1" t="s">
        <v>479</v>
      </c>
      <c r="D56" s="83">
        <v>0</v>
      </c>
      <c r="E56" s="83">
        <v>1</v>
      </c>
      <c r="F56" s="83">
        <v>0</v>
      </c>
      <c r="G56" s="83">
        <v>4</v>
      </c>
      <c r="H56" s="83">
        <v>6</v>
      </c>
      <c r="I56" s="83">
        <v>1</v>
      </c>
      <c r="J56" s="83">
        <v>2</v>
      </c>
      <c r="K56" s="83">
        <v>0</v>
      </c>
      <c r="L56" s="83">
        <v>14</v>
      </c>
      <c r="M56" s="84">
        <v>8.9342693044033184E-3</v>
      </c>
      <c r="N56" s="85">
        <f t="shared" si="0"/>
        <v>7.1428571428571425E-2</v>
      </c>
    </row>
    <row r="57" spans="1:14" x14ac:dyDescent="0.25">
      <c r="A57" s="1" t="s">
        <v>42</v>
      </c>
      <c r="B57" s="1" t="s">
        <v>48</v>
      </c>
      <c r="C57" s="1" t="s">
        <v>480</v>
      </c>
      <c r="D57" s="83">
        <v>0</v>
      </c>
      <c r="E57" s="83">
        <v>0</v>
      </c>
      <c r="F57" s="83">
        <v>0</v>
      </c>
      <c r="G57" s="83">
        <v>0</v>
      </c>
      <c r="H57" s="83">
        <v>1</v>
      </c>
      <c r="I57" s="83">
        <v>2</v>
      </c>
      <c r="J57" s="83">
        <v>2</v>
      </c>
      <c r="K57" s="83">
        <v>3</v>
      </c>
      <c r="L57" s="83">
        <v>8</v>
      </c>
      <c r="M57" s="84">
        <v>5.1052967453733252E-3</v>
      </c>
      <c r="N57" s="85">
        <f t="shared" si="0"/>
        <v>0</v>
      </c>
    </row>
    <row r="58" spans="1:14" x14ac:dyDescent="0.25">
      <c r="A58" s="1" t="s">
        <v>42</v>
      </c>
      <c r="B58" s="1" t="s">
        <v>48</v>
      </c>
      <c r="C58" s="1" t="s">
        <v>476</v>
      </c>
      <c r="D58" s="83">
        <v>0</v>
      </c>
      <c r="E58" s="83">
        <v>0</v>
      </c>
      <c r="F58" s="83">
        <v>0</v>
      </c>
      <c r="G58" s="83">
        <v>1</v>
      </c>
      <c r="H58" s="83">
        <v>7</v>
      </c>
      <c r="I58" s="83">
        <v>0</v>
      </c>
      <c r="J58" s="83">
        <v>3</v>
      </c>
      <c r="K58" s="83">
        <v>1</v>
      </c>
      <c r="L58" s="83">
        <v>12</v>
      </c>
      <c r="M58" s="84">
        <v>7.6579451180599873E-3</v>
      </c>
      <c r="N58" s="85">
        <f t="shared" si="0"/>
        <v>0</v>
      </c>
    </row>
    <row r="59" spans="1:14" x14ac:dyDescent="0.25">
      <c r="A59" s="1" t="s">
        <v>42</v>
      </c>
      <c r="B59" s="1" t="s">
        <v>48</v>
      </c>
      <c r="C59" s="1" t="s">
        <v>469</v>
      </c>
      <c r="D59" s="83">
        <v>8</v>
      </c>
      <c r="E59" s="83">
        <v>1</v>
      </c>
      <c r="F59" s="83">
        <v>141</v>
      </c>
      <c r="G59" s="83">
        <v>98</v>
      </c>
      <c r="H59" s="83">
        <v>77</v>
      </c>
      <c r="I59" s="83">
        <v>12</v>
      </c>
      <c r="J59" s="83">
        <v>17</v>
      </c>
      <c r="K59" s="83">
        <v>10</v>
      </c>
      <c r="L59" s="83">
        <v>364</v>
      </c>
      <c r="M59" s="84">
        <v>0.23229100191448629</v>
      </c>
      <c r="N59" s="85">
        <f t="shared" si="0"/>
        <v>2.7472527472527475E-3</v>
      </c>
    </row>
    <row r="60" spans="1:14" x14ac:dyDescent="0.25">
      <c r="A60" s="1" t="s">
        <v>42</v>
      </c>
      <c r="B60" s="1" t="s">
        <v>48</v>
      </c>
      <c r="C60" s="1" t="s">
        <v>470</v>
      </c>
      <c r="D60" s="83">
        <v>1</v>
      </c>
      <c r="E60" s="83">
        <v>1</v>
      </c>
      <c r="F60" s="83">
        <v>0</v>
      </c>
      <c r="G60" s="83">
        <v>20</v>
      </c>
      <c r="H60" s="83">
        <v>14</v>
      </c>
      <c r="I60" s="83">
        <v>7</v>
      </c>
      <c r="J60" s="83">
        <v>6</v>
      </c>
      <c r="K60" s="83">
        <v>7</v>
      </c>
      <c r="L60" s="83">
        <v>56</v>
      </c>
      <c r="M60" s="84">
        <v>3.5737077217613267E-2</v>
      </c>
      <c r="N60" s="85">
        <f t="shared" si="0"/>
        <v>1.7857142857142856E-2</v>
      </c>
    </row>
    <row r="61" spans="1:14" x14ac:dyDescent="0.25">
      <c r="A61" s="1" t="s">
        <v>42</v>
      </c>
      <c r="B61" s="1" t="s">
        <v>48</v>
      </c>
      <c r="C61" s="1" t="s">
        <v>471</v>
      </c>
      <c r="D61" s="83">
        <v>1</v>
      </c>
      <c r="E61" s="83">
        <v>0</v>
      </c>
      <c r="F61" s="83">
        <v>11</v>
      </c>
      <c r="G61" s="83">
        <v>7</v>
      </c>
      <c r="H61" s="83">
        <v>3</v>
      </c>
      <c r="I61" s="83">
        <v>1</v>
      </c>
      <c r="J61" s="83">
        <v>2</v>
      </c>
      <c r="K61" s="83">
        <v>0</v>
      </c>
      <c r="L61" s="83">
        <v>25</v>
      </c>
      <c r="M61" s="84">
        <v>1.5954052329291639E-2</v>
      </c>
      <c r="N61" s="85">
        <f t="shared" si="0"/>
        <v>0</v>
      </c>
    </row>
    <row r="62" spans="1:14" x14ac:dyDescent="0.25">
      <c r="A62" s="1" t="s">
        <v>42</v>
      </c>
      <c r="B62" s="1" t="s">
        <v>48</v>
      </c>
      <c r="C62" s="1" t="s">
        <v>481</v>
      </c>
      <c r="D62" s="83">
        <v>3</v>
      </c>
      <c r="E62" s="83">
        <v>13</v>
      </c>
      <c r="F62" s="83">
        <v>7</v>
      </c>
      <c r="G62" s="83">
        <v>4</v>
      </c>
      <c r="H62" s="83">
        <v>3</v>
      </c>
      <c r="I62" s="83">
        <v>0</v>
      </c>
      <c r="J62" s="83">
        <v>0</v>
      </c>
      <c r="K62" s="83">
        <v>0</v>
      </c>
      <c r="L62" s="83">
        <v>30</v>
      </c>
      <c r="M62" s="84">
        <v>1.9144862795149969E-2</v>
      </c>
      <c r="N62" s="85">
        <f t="shared" si="0"/>
        <v>0.43333333333333335</v>
      </c>
    </row>
    <row r="63" spans="1:14" x14ac:dyDescent="0.25">
      <c r="A63" s="1" t="s">
        <v>42</v>
      </c>
      <c r="B63" s="1" t="s">
        <v>48</v>
      </c>
      <c r="C63" s="1" t="s">
        <v>477</v>
      </c>
      <c r="D63" s="83">
        <v>0</v>
      </c>
      <c r="E63" s="83">
        <v>0</v>
      </c>
      <c r="F63" s="83">
        <v>3</v>
      </c>
      <c r="G63" s="83">
        <v>2</v>
      </c>
      <c r="H63" s="83">
        <v>1</v>
      </c>
      <c r="I63" s="83">
        <v>0</v>
      </c>
      <c r="J63" s="83">
        <v>0</v>
      </c>
      <c r="K63" s="83">
        <v>0</v>
      </c>
      <c r="L63" s="83">
        <v>6</v>
      </c>
      <c r="M63" s="84">
        <v>3.8289725590299941E-3</v>
      </c>
      <c r="N63" s="85">
        <f t="shared" si="0"/>
        <v>0</v>
      </c>
    </row>
    <row r="64" spans="1:14" x14ac:dyDescent="0.25">
      <c r="A64" s="1" t="s">
        <v>42</v>
      </c>
      <c r="B64" s="1" t="s">
        <v>48</v>
      </c>
      <c r="C64" s="1" t="s">
        <v>478</v>
      </c>
      <c r="D64" s="83">
        <v>1</v>
      </c>
      <c r="E64" s="83">
        <v>0</v>
      </c>
      <c r="F64" s="83">
        <v>4</v>
      </c>
      <c r="G64" s="83">
        <v>6</v>
      </c>
      <c r="H64" s="83">
        <v>0</v>
      </c>
      <c r="I64" s="83">
        <v>0</v>
      </c>
      <c r="J64" s="83">
        <v>0</v>
      </c>
      <c r="K64" s="83">
        <v>0</v>
      </c>
      <c r="L64" s="83">
        <v>11</v>
      </c>
      <c r="M64" s="84">
        <v>7.0197830248883214E-3</v>
      </c>
      <c r="N64" s="85">
        <f t="shared" si="0"/>
        <v>0</v>
      </c>
    </row>
    <row r="65" spans="1:14" x14ac:dyDescent="0.25">
      <c r="A65" s="1" t="s">
        <v>42</v>
      </c>
      <c r="B65" s="1" t="s">
        <v>48</v>
      </c>
      <c r="C65" s="1" t="s">
        <v>472</v>
      </c>
      <c r="D65" s="83">
        <v>49</v>
      </c>
      <c r="E65" s="83">
        <v>305</v>
      </c>
      <c r="F65" s="83">
        <v>119</v>
      </c>
      <c r="G65" s="83">
        <v>20</v>
      </c>
      <c r="H65" s="83">
        <v>24</v>
      </c>
      <c r="I65" s="83">
        <v>1</v>
      </c>
      <c r="J65" s="83">
        <v>1</v>
      </c>
      <c r="K65" s="83">
        <v>1</v>
      </c>
      <c r="L65" s="83">
        <v>520</v>
      </c>
      <c r="M65" s="84">
        <v>0.33184428844926611</v>
      </c>
      <c r="N65" s="85">
        <f t="shared" si="0"/>
        <v>0.58653846153846156</v>
      </c>
    </row>
    <row r="66" spans="1:14" x14ac:dyDescent="0.25">
      <c r="A66" s="1" t="s">
        <v>42</v>
      </c>
      <c r="B66" s="1" t="s">
        <v>48</v>
      </c>
      <c r="C66" s="1" t="s">
        <v>473</v>
      </c>
      <c r="D66" s="83">
        <v>5</v>
      </c>
      <c r="E66" s="83">
        <v>1</v>
      </c>
      <c r="F66" s="83">
        <v>24</v>
      </c>
      <c r="G66" s="83">
        <v>13</v>
      </c>
      <c r="H66" s="83">
        <v>17</v>
      </c>
      <c r="I66" s="83">
        <v>1</v>
      </c>
      <c r="J66" s="83">
        <v>0</v>
      </c>
      <c r="K66" s="83">
        <v>1</v>
      </c>
      <c r="L66" s="83">
        <v>62</v>
      </c>
      <c r="M66" s="84">
        <v>3.9566049776643269E-2</v>
      </c>
      <c r="N66" s="85">
        <f t="shared" si="0"/>
        <v>1.6129032258064516E-2</v>
      </c>
    </row>
    <row r="67" spans="1:14" x14ac:dyDescent="0.25">
      <c r="A67" s="1" t="s">
        <v>42</v>
      </c>
      <c r="B67" s="1" t="s">
        <v>48</v>
      </c>
      <c r="C67" s="1" t="s">
        <v>474</v>
      </c>
      <c r="D67" s="83">
        <v>5</v>
      </c>
      <c r="E67" s="83">
        <v>63</v>
      </c>
      <c r="F67" s="83">
        <v>21</v>
      </c>
      <c r="G67" s="83">
        <v>2</v>
      </c>
      <c r="H67" s="83">
        <v>4</v>
      </c>
      <c r="I67" s="83">
        <v>0</v>
      </c>
      <c r="J67" s="83">
        <v>0</v>
      </c>
      <c r="K67" s="83">
        <v>0</v>
      </c>
      <c r="L67" s="83">
        <v>95</v>
      </c>
      <c r="M67" s="84">
        <v>6.0625398851308222E-2</v>
      </c>
      <c r="N67" s="85">
        <f t="shared" si="0"/>
        <v>0.66315789473684206</v>
      </c>
    </row>
    <row r="68" spans="1:14" x14ac:dyDescent="0.25">
      <c r="A68" s="118" t="s">
        <v>42</v>
      </c>
      <c r="B68" s="118" t="s">
        <v>49</v>
      </c>
      <c r="C68" s="118" t="s">
        <v>467</v>
      </c>
      <c r="D68" s="119">
        <v>201</v>
      </c>
      <c r="E68" s="119">
        <v>942</v>
      </c>
      <c r="F68" s="119">
        <v>627</v>
      </c>
      <c r="G68" s="119">
        <v>390</v>
      </c>
      <c r="H68" s="119">
        <v>281</v>
      </c>
      <c r="I68" s="119">
        <v>47</v>
      </c>
      <c r="J68" s="119">
        <v>39</v>
      </c>
      <c r="K68" s="119">
        <v>34</v>
      </c>
      <c r="L68" s="119">
        <v>2561</v>
      </c>
      <c r="M68" s="120">
        <v>1</v>
      </c>
      <c r="N68" s="117">
        <f t="shared" ref="N68:N131" si="1">E68/L68</f>
        <v>0.36782506833268253</v>
      </c>
    </row>
    <row r="69" spans="1:14" x14ac:dyDescent="0.25">
      <c r="A69" s="1" t="s">
        <v>42</v>
      </c>
      <c r="B69" s="1" t="s">
        <v>49</v>
      </c>
      <c r="C69" s="1" t="s">
        <v>468</v>
      </c>
      <c r="D69" s="83">
        <v>41</v>
      </c>
      <c r="E69" s="83">
        <v>260</v>
      </c>
      <c r="F69" s="83">
        <v>134</v>
      </c>
      <c r="G69" s="83">
        <v>20</v>
      </c>
      <c r="H69" s="83">
        <v>32</v>
      </c>
      <c r="I69" s="83">
        <v>0</v>
      </c>
      <c r="J69" s="83">
        <v>2</v>
      </c>
      <c r="K69" s="83">
        <v>0</v>
      </c>
      <c r="L69" s="83">
        <v>489</v>
      </c>
      <c r="M69" s="84">
        <v>0.1909410386567747</v>
      </c>
      <c r="N69" s="85">
        <f t="shared" si="1"/>
        <v>0.5316973415132924</v>
      </c>
    </row>
    <row r="70" spans="1:14" x14ac:dyDescent="0.25">
      <c r="A70" s="1" t="s">
        <v>42</v>
      </c>
      <c r="B70" s="1" t="s">
        <v>49</v>
      </c>
      <c r="C70" s="1" t="s">
        <v>475</v>
      </c>
      <c r="D70" s="83">
        <v>3</v>
      </c>
      <c r="E70" s="83">
        <v>0</v>
      </c>
      <c r="F70" s="83">
        <v>15</v>
      </c>
      <c r="G70" s="83">
        <v>13</v>
      </c>
      <c r="H70" s="83">
        <v>4</v>
      </c>
      <c r="I70" s="83">
        <v>0</v>
      </c>
      <c r="J70" s="83">
        <v>1</v>
      </c>
      <c r="K70" s="83">
        <v>0</v>
      </c>
      <c r="L70" s="83">
        <v>36</v>
      </c>
      <c r="M70" s="84">
        <v>1.4057008980866851E-2</v>
      </c>
      <c r="N70" s="85">
        <f t="shared" si="1"/>
        <v>0</v>
      </c>
    </row>
    <row r="71" spans="1:14" x14ac:dyDescent="0.25">
      <c r="A71" s="1" t="s">
        <v>42</v>
      </c>
      <c r="B71" s="1" t="s">
        <v>49</v>
      </c>
      <c r="C71" s="1" t="s">
        <v>479</v>
      </c>
      <c r="D71" s="83">
        <v>0</v>
      </c>
      <c r="E71" s="83">
        <v>1</v>
      </c>
      <c r="F71" s="83">
        <v>1</v>
      </c>
      <c r="G71" s="83">
        <v>16</v>
      </c>
      <c r="H71" s="83">
        <v>3</v>
      </c>
      <c r="I71" s="83">
        <v>3</v>
      </c>
      <c r="J71" s="83">
        <v>4</v>
      </c>
      <c r="K71" s="83">
        <v>1</v>
      </c>
      <c r="L71" s="83">
        <v>29</v>
      </c>
      <c r="M71" s="84">
        <v>1.132370167903163E-2</v>
      </c>
      <c r="N71" s="85">
        <f t="shared" si="1"/>
        <v>3.4482758620689655E-2</v>
      </c>
    </row>
    <row r="72" spans="1:14" x14ac:dyDescent="0.25">
      <c r="A72" s="1" t="s">
        <v>42</v>
      </c>
      <c r="B72" s="1" t="s">
        <v>49</v>
      </c>
      <c r="C72" s="1" t="s">
        <v>480</v>
      </c>
      <c r="D72" s="83">
        <v>0</v>
      </c>
      <c r="E72" s="83">
        <v>0</v>
      </c>
      <c r="F72" s="83">
        <v>1</v>
      </c>
      <c r="G72" s="83">
        <v>0</v>
      </c>
      <c r="H72" s="83">
        <v>3</v>
      </c>
      <c r="I72" s="83">
        <v>0</v>
      </c>
      <c r="J72" s="83">
        <v>4</v>
      </c>
      <c r="K72" s="83">
        <v>2</v>
      </c>
      <c r="L72" s="83">
        <v>10</v>
      </c>
      <c r="M72" s="84">
        <v>3.9047247169074579E-3</v>
      </c>
      <c r="N72" s="85">
        <f t="shared" si="1"/>
        <v>0</v>
      </c>
    </row>
    <row r="73" spans="1:14" x14ac:dyDescent="0.25">
      <c r="A73" s="1" t="s">
        <v>42</v>
      </c>
      <c r="B73" s="1" t="s">
        <v>49</v>
      </c>
      <c r="C73" s="1" t="s">
        <v>476</v>
      </c>
      <c r="D73" s="83">
        <v>1</v>
      </c>
      <c r="E73" s="83">
        <v>0</v>
      </c>
      <c r="F73" s="83">
        <v>0</v>
      </c>
      <c r="G73" s="83">
        <v>10</v>
      </c>
      <c r="H73" s="83">
        <v>6</v>
      </c>
      <c r="I73" s="83">
        <v>2</v>
      </c>
      <c r="J73" s="83">
        <v>1</v>
      </c>
      <c r="K73" s="83">
        <v>1</v>
      </c>
      <c r="L73" s="83">
        <v>21</v>
      </c>
      <c r="M73" s="84">
        <v>8.1999219055056624E-3</v>
      </c>
      <c r="N73" s="85">
        <f t="shared" si="1"/>
        <v>0</v>
      </c>
    </row>
    <row r="74" spans="1:14" x14ac:dyDescent="0.25">
      <c r="A74" s="1" t="s">
        <v>42</v>
      </c>
      <c r="B74" s="1" t="s">
        <v>49</v>
      </c>
      <c r="C74" s="1" t="s">
        <v>469</v>
      </c>
      <c r="D74" s="83">
        <v>19</v>
      </c>
      <c r="E74" s="83">
        <v>2</v>
      </c>
      <c r="F74" s="83">
        <v>177</v>
      </c>
      <c r="G74" s="83">
        <v>153</v>
      </c>
      <c r="H74" s="83">
        <v>107</v>
      </c>
      <c r="I74" s="83">
        <v>20</v>
      </c>
      <c r="J74" s="83">
        <v>11</v>
      </c>
      <c r="K74" s="83">
        <v>10</v>
      </c>
      <c r="L74" s="83">
        <v>499</v>
      </c>
      <c r="M74" s="84">
        <v>0.19484576337368209</v>
      </c>
      <c r="N74" s="85">
        <f t="shared" si="1"/>
        <v>4.0080160320641279E-3</v>
      </c>
    </row>
    <row r="75" spans="1:14" x14ac:dyDescent="0.25">
      <c r="A75" s="1" t="s">
        <v>42</v>
      </c>
      <c r="B75" s="1" t="s">
        <v>49</v>
      </c>
      <c r="C75" s="1" t="s">
        <v>470</v>
      </c>
      <c r="D75" s="83">
        <v>3</v>
      </c>
      <c r="E75" s="83">
        <v>4</v>
      </c>
      <c r="F75" s="83">
        <v>0</v>
      </c>
      <c r="G75" s="83">
        <v>48</v>
      </c>
      <c r="H75" s="83">
        <v>34</v>
      </c>
      <c r="I75" s="83">
        <v>16</v>
      </c>
      <c r="J75" s="83">
        <v>11</v>
      </c>
      <c r="K75" s="83">
        <v>18</v>
      </c>
      <c r="L75" s="83">
        <v>134</v>
      </c>
      <c r="M75" s="84">
        <v>5.232331120655994E-2</v>
      </c>
      <c r="N75" s="85">
        <f t="shared" si="1"/>
        <v>2.9850746268656716E-2</v>
      </c>
    </row>
    <row r="76" spans="1:14" x14ac:dyDescent="0.25">
      <c r="A76" s="1" t="s">
        <v>42</v>
      </c>
      <c r="B76" s="1" t="s">
        <v>49</v>
      </c>
      <c r="C76" s="1" t="s">
        <v>471</v>
      </c>
      <c r="D76" s="83">
        <v>1</v>
      </c>
      <c r="E76" s="83">
        <v>1</v>
      </c>
      <c r="F76" s="83">
        <v>23</v>
      </c>
      <c r="G76" s="83">
        <v>21</v>
      </c>
      <c r="H76" s="83">
        <v>8</v>
      </c>
      <c r="I76" s="83">
        <v>0</v>
      </c>
      <c r="J76" s="83">
        <v>1</v>
      </c>
      <c r="K76" s="83">
        <v>0</v>
      </c>
      <c r="L76" s="83">
        <v>55</v>
      </c>
      <c r="M76" s="84">
        <v>2.1475985942991022E-2</v>
      </c>
      <c r="N76" s="85">
        <f t="shared" si="1"/>
        <v>1.8181818181818181E-2</v>
      </c>
    </row>
    <row r="77" spans="1:14" x14ac:dyDescent="0.25">
      <c r="A77" s="1" t="s">
        <v>42</v>
      </c>
      <c r="B77" s="1" t="s">
        <v>49</v>
      </c>
      <c r="C77" s="1" t="s">
        <v>481</v>
      </c>
      <c r="D77" s="83">
        <v>3</v>
      </c>
      <c r="E77" s="83">
        <v>68</v>
      </c>
      <c r="F77" s="83">
        <v>10</v>
      </c>
      <c r="G77" s="83">
        <v>8</v>
      </c>
      <c r="H77" s="83">
        <v>2</v>
      </c>
      <c r="I77" s="83">
        <v>0</v>
      </c>
      <c r="J77" s="83">
        <v>1</v>
      </c>
      <c r="K77" s="83">
        <v>0</v>
      </c>
      <c r="L77" s="83">
        <v>92</v>
      </c>
      <c r="M77" s="84">
        <v>3.5923467395548622E-2</v>
      </c>
      <c r="N77" s="85">
        <f t="shared" si="1"/>
        <v>0.73913043478260865</v>
      </c>
    </row>
    <row r="78" spans="1:14" x14ac:dyDescent="0.25">
      <c r="A78" s="1" t="s">
        <v>42</v>
      </c>
      <c r="B78" s="1" t="s">
        <v>49</v>
      </c>
      <c r="C78" s="1" t="s">
        <v>477</v>
      </c>
      <c r="D78" s="83">
        <v>4</v>
      </c>
      <c r="E78" s="83">
        <v>0</v>
      </c>
      <c r="F78" s="83">
        <v>8</v>
      </c>
      <c r="G78" s="83">
        <v>3</v>
      </c>
      <c r="H78" s="83">
        <v>1</v>
      </c>
      <c r="I78" s="83">
        <v>0</v>
      </c>
      <c r="J78" s="83">
        <v>0</v>
      </c>
      <c r="K78" s="83">
        <v>0</v>
      </c>
      <c r="L78" s="83">
        <v>16</v>
      </c>
      <c r="M78" s="84">
        <v>6.247559547051933E-3</v>
      </c>
      <c r="N78" s="85">
        <f t="shared" si="1"/>
        <v>0</v>
      </c>
    </row>
    <row r="79" spans="1:14" x14ac:dyDescent="0.25">
      <c r="A79" s="1" t="s">
        <v>42</v>
      </c>
      <c r="B79" s="1" t="s">
        <v>49</v>
      </c>
      <c r="C79" s="1" t="s">
        <v>482</v>
      </c>
      <c r="D79" s="83">
        <v>0</v>
      </c>
      <c r="E79" s="83">
        <v>0</v>
      </c>
      <c r="F79" s="83">
        <v>0</v>
      </c>
      <c r="G79" s="83">
        <v>2</v>
      </c>
      <c r="H79" s="83">
        <v>0</v>
      </c>
      <c r="I79" s="83">
        <v>2</v>
      </c>
      <c r="J79" s="83">
        <v>0</v>
      </c>
      <c r="K79" s="83">
        <v>0</v>
      </c>
      <c r="L79" s="83">
        <v>4</v>
      </c>
      <c r="M79" s="84">
        <v>1.561889886762983E-3</v>
      </c>
      <c r="N79" s="85">
        <f t="shared" si="1"/>
        <v>0</v>
      </c>
    </row>
    <row r="80" spans="1:14" x14ac:dyDescent="0.25">
      <c r="A80" s="1" t="s">
        <v>42</v>
      </c>
      <c r="B80" s="1" t="s">
        <v>49</v>
      </c>
      <c r="C80" s="1" t="s">
        <v>478</v>
      </c>
      <c r="D80" s="83">
        <v>2</v>
      </c>
      <c r="E80" s="83">
        <v>0</v>
      </c>
      <c r="F80" s="83">
        <v>14</v>
      </c>
      <c r="G80" s="83">
        <v>6</v>
      </c>
      <c r="H80" s="83">
        <v>7</v>
      </c>
      <c r="I80" s="83">
        <v>0</v>
      </c>
      <c r="J80" s="83">
        <v>2</v>
      </c>
      <c r="K80" s="83">
        <v>0</v>
      </c>
      <c r="L80" s="83">
        <v>31</v>
      </c>
      <c r="M80" s="84">
        <v>1.2104646622413119E-2</v>
      </c>
      <c r="N80" s="85">
        <f t="shared" si="1"/>
        <v>0</v>
      </c>
    </row>
    <row r="81" spans="1:14" x14ac:dyDescent="0.25">
      <c r="A81" s="1" t="s">
        <v>42</v>
      </c>
      <c r="B81" s="1" t="s">
        <v>49</v>
      </c>
      <c r="C81" s="1" t="s">
        <v>472</v>
      </c>
      <c r="D81" s="83">
        <v>96</v>
      </c>
      <c r="E81" s="83">
        <v>483</v>
      </c>
      <c r="F81" s="83">
        <v>178</v>
      </c>
      <c r="G81" s="83">
        <v>49</v>
      </c>
      <c r="H81" s="83">
        <v>37</v>
      </c>
      <c r="I81" s="83">
        <v>4</v>
      </c>
      <c r="J81" s="83">
        <v>0</v>
      </c>
      <c r="K81" s="83">
        <v>2</v>
      </c>
      <c r="L81" s="83">
        <v>849</v>
      </c>
      <c r="M81" s="84">
        <v>0.33151112846544317</v>
      </c>
      <c r="N81" s="85">
        <f t="shared" si="1"/>
        <v>0.56890459363957602</v>
      </c>
    </row>
    <row r="82" spans="1:14" x14ac:dyDescent="0.25">
      <c r="A82" s="1" t="s">
        <v>42</v>
      </c>
      <c r="B82" s="1" t="s">
        <v>49</v>
      </c>
      <c r="C82" s="1" t="s">
        <v>473</v>
      </c>
      <c r="D82" s="83">
        <v>13</v>
      </c>
      <c r="E82" s="83">
        <v>6</v>
      </c>
      <c r="F82" s="83">
        <v>37</v>
      </c>
      <c r="G82" s="83">
        <v>28</v>
      </c>
      <c r="H82" s="83">
        <v>31</v>
      </c>
      <c r="I82" s="83">
        <v>0</v>
      </c>
      <c r="J82" s="83">
        <v>1</v>
      </c>
      <c r="K82" s="83">
        <v>0</v>
      </c>
      <c r="L82" s="83">
        <v>116</v>
      </c>
      <c r="M82" s="84">
        <v>4.5294806716126512E-2</v>
      </c>
      <c r="N82" s="85">
        <f t="shared" si="1"/>
        <v>5.1724137931034482E-2</v>
      </c>
    </row>
    <row r="83" spans="1:14" x14ac:dyDescent="0.25">
      <c r="A83" s="1" t="s">
        <v>42</v>
      </c>
      <c r="B83" s="1" t="s">
        <v>49</v>
      </c>
      <c r="C83" s="1" t="s">
        <v>474</v>
      </c>
      <c r="D83" s="83">
        <v>15</v>
      </c>
      <c r="E83" s="83">
        <v>117</v>
      </c>
      <c r="F83" s="83">
        <v>29</v>
      </c>
      <c r="G83" s="83">
        <v>13</v>
      </c>
      <c r="H83" s="83">
        <v>6</v>
      </c>
      <c r="I83" s="83">
        <v>0</v>
      </c>
      <c r="J83" s="83">
        <v>0</v>
      </c>
      <c r="K83" s="83">
        <v>0</v>
      </c>
      <c r="L83" s="83">
        <v>180</v>
      </c>
      <c r="M83" s="84">
        <v>7.0285044904334251E-2</v>
      </c>
      <c r="N83" s="85">
        <f t="shared" si="1"/>
        <v>0.65</v>
      </c>
    </row>
    <row r="84" spans="1:14" x14ac:dyDescent="0.25">
      <c r="A84" s="118" t="s">
        <v>42</v>
      </c>
      <c r="B84" s="118" t="s">
        <v>504</v>
      </c>
      <c r="C84" s="118" t="s">
        <v>467</v>
      </c>
      <c r="D84" s="119">
        <v>0</v>
      </c>
      <c r="E84" s="119">
        <v>0</v>
      </c>
      <c r="F84" s="119">
        <v>0</v>
      </c>
      <c r="G84" s="119">
        <v>0</v>
      </c>
      <c r="H84" s="119">
        <v>0</v>
      </c>
      <c r="I84" s="119">
        <v>0</v>
      </c>
      <c r="J84" s="119">
        <v>2</v>
      </c>
      <c r="K84" s="119">
        <v>1</v>
      </c>
      <c r="L84" s="119">
        <v>3</v>
      </c>
      <c r="M84" s="120">
        <v>1</v>
      </c>
      <c r="N84" s="117">
        <f t="shared" si="1"/>
        <v>0</v>
      </c>
    </row>
    <row r="85" spans="1:14" x14ac:dyDescent="0.25">
      <c r="A85" s="1" t="s">
        <v>42</v>
      </c>
      <c r="B85" s="1" t="s">
        <v>504</v>
      </c>
      <c r="C85" s="1" t="s">
        <v>469</v>
      </c>
      <c r="D85" s="83">
        <v>0</v>
      </c>
      <c r="E85" s="83">
        <v>0</v>
      </c>
      <c r="F85" s="83">
        <v>0</v>
      </c>
      <c r="G85" s="83">
        <v>0</v>
      </c>
      <c r="H85" s="83">
        <v>0</v>
      </c>
      <c r="I85" s="83">
        <v>0</v>
      </c>
      <c r="J85" s="83">
        <v>1</v>
      </c>
      <c r="K85" s="83">
        <v>0</v>
      </c>
      <c r="L85" s="83">
        <v>1</v>
      </c>
      <c r="M85" s="84">
        <v>0.33333333333333331</v>
      </c>
      <c r="N85" s="85">
        <f t="shared" si="1"/>
        <v>0</v>
      </c>
    </row>
    <row r="86" spans="1:14" x14ac:dyDescent="0.25">
      <c r="A86" s="1" t="s">
        <v>42</v>
      </c>
      <c r="B86" s="1" t="s">
        <v>504</v>
      </c>
      <c r="C86" s="1" t="s">
        <v>470</v>
      </c>
      <c r="D86" s="83">
        <v>0</v>
      </c>
      <c r="E86" s="83">
        <v>0</v>
      </c>
      <c r="F86" s="83">
        <v>0</v>
      </c>
      <c r="G86" s="83">
        <v>0</v>
      </c>
      <c r="H86" s="83">
        <v>0</v>
      </c>
      <c r="I86" s="83">
        <v>0</v>
      </c>
      <c r="J86" s="83">
        <v>1</v>
      </c>
      <c r="K86" s="83">
        <v>1</v>
      </c>
      <c r="L86" s="83">
        <v>2</v>
      </c>
      <c r="M86" s="84">
        <v>0.66666666666666663</v>
      </c>
      <c r="N86" s="85">
        <f t="shared" si="1"/>
        <v>0</v>
      </c>
    </row>
    <row r="87" spans="1:14" x14ac:dyDescent="0.25">
      <c r="A87" s="118" t="s">
        <v>42</v>
      </c>
      <c r="B87" s="118" t="s">
        <v>44</v>
      </c>
      <c r="C87" s="118" t="s">
        <v>467</v>
      </c>
      <c r="D87" s="119">
        <v>41</v>
      </c>
      <c r="E87" s="119">
        <v>234</v>
      </c>
      <c r="F87" s="119">
        <v>213</v>
      </c>
      <c r="G87" s="119">
        <v>170</v>
      </c>
      <c r="H87" s="119">
        <v>144</v>
      </c>
      <c r="I87" s="119">
        <v>32</v>
      </c>
      <c r="J87" s="119">
        <v>46</v>
      </c>
      <c r="K87" s="119">
        <v>45</v>
      </c>
      <c r="L87" s="119">
        <v>925</v>
      </c>
      <c r="M87" s="120">
        <v>1</v>
      </c>
      <c r="N87" s="117">
        <f t="shared" si="1"/>
        <v>0.252972972972973</v>
      </c>
    </row>
    <row r="88" spans="1:14" x14ac:dyDescent="0.25">
      <c r="A88" s="1" t="s">
        <v>42</v>
      </c>
      <c r="B88" s="1" t="s">
        <v>44</v>
      </c>
      <c r="C88" s="1" t="s">
        <v>468</v>
      </c>
      <c r="D88" s="83">
        <v>6</v>
      </c>
      <c r="E88" s="83">
        <v>70</v>
      </c>
      <c r="F88" s="83">
        <v>57</v>
      </c>
      <c r="G88" s="83">
        <v>11</v>
      </c>
      <c r="H88" s="83">
        <v>21</v>
      </c>
      <c r="I88" s="83">
        <v>0</v>
      </c>
      <c r="J88" s="83">
        <v>5</v>
      </c>
      <c r="K88" s="83">
        <v>2</v>
      </c>
      <c r="L88" s="83">
        <v>172</v>
      </c>
      <c r="M88" s="84">
        <v>0.18594594594594591</v>
      </c>
      <c r="N88" s="85">
        <f t="shared" si="1"/>
        <v>0.40697674418604651</v>
      </c>
    </row>
    <row r="89" spans="1:14" x14ac:dyDescent="0.25">
      <c r="A89" s="1" t="s">
        <v>42</v>
      </c>
      <c r="B89" s="1" t="s">
        <v>44</v>
      </c>
      <c r="C89" s="1" t="s">
        <v>475</v>
      </c>
      <c r="D89" s="83">
        <v>2</v>
      </c>
      <c r="E89" s="83">
        <v>0</v>
      </c>
      <c r="F89" s="83">
        <v>3</v>
      </c>
      <c r="G89" s="83">
        <v>3</v>
      </c>
      <c r="H89" s="83">
        <v>1</v>
      </c>
      <c r="I89" s="83">
        <v>0</v>
      </c>
      <c r="J89" s="83">
        <v>1</v>
      </c>
      <c r="K89" s="83">
        <v>1</v>
      </c>
      <c r="L89" s="83">
        <v>11</v>
      </c>
      <c r="M89" s="84">
        <v>1.189189189189189E-2</v>
      </c>
      <c r="N89" s="85">
        <f t="shared" si="1"/>
        <v>0</v>
      </c>
    </row>
    <row r="90" spans="1:14" x14ac:dyDescent="0.25">
      <c r="A90" s="1" t="s">
        <v>42</v>
      </c>
      <c r="B90" s="1" t="s">
        <v>44</v>
      </c>
      <c r="C90" s="1" t="s">
        <v>479</v>
      </c>
      <c r="D90" s="83">
        <v>0</v>
      </c>
      <c r="E90" s="83">
        <v>0</v>
      </c>
      <c r="F90" s="83">
        <v>0</v>
      </c>
      <c r="G90" s="83">
        <v>1</v>
      </c>
      <c r="H90" s="83">
        <v>6</v>
      </c>
      <c r="I90" s="83">
        <v>1</v>
      </c>
      <c r="J90" s="83">
        <v>1</v>
      </c>
      <c r="K90" s="83">
        <v>2</v>
      </c>
      <c r="L90" s="83">
        <v>11</v>
      </c>
      <c r="M90" s="84">
        <v>1.189189189189189E-2</v>
      </c>
      <c r="N90" s="85">
        <f t="shared" si="1"/>
        <v>0</v>
      </c>
    </row>
    <row r="91" spans="1:14" x14ac:dyDescent="0.25">
      <c r="A91" s="1" t="s">
        <v>42</v>
      </c>
      <c r="B91" s="1" t="s">
        <v>44</v>
      </c>
      <c r="C91" s="1" t="s">
        <v>480</v>
      </c>
      <c r="D91" s="83">
        <v>0</v>
      </c>
      <c r="E91" s="83">
        <v>0</v>
      </c>
      <c r="F91" s="83">
        <v>0</v>
      </c>
      <c r="G91" s="83">
        <v>0</v>
      </c>
      <c r="H91" s="83">
        <v>0</v>
      </c>
      <c r="I91" s="83">
        <v>1</v>
      </c>
      <c r="J91" s="83">
        <v>1</v>
      </c>
      <c r="K91" s="83">
        <v>1</v>
      </c>
      <c r="L91" s="83">
        <v>3</v>
      </c>
      <c r="M91" s="84">
        <v>3.2432432432432431E-3</v>
      </c>
      <c r="N91" s="85">
        <f t="shared" si="1"/>
        <v>0</v>
      </c>
    </row>
    <row r="92" spans="1:14" x14ac:dyDescent="0.25">
      <c r="A92" s="1" t="s">
        <v>42</v>
      </c>
      <c r="B92" s="1" t="s">
        <v>44</v>
      </c>
      <c r="C92" s="1" t="s">
        <v>476</v>
      </c>
      <c r="D92" s="83">
        <v>0</v>
      </c>
      <c r="E92" s="83">
        <v>0</v>
      </c>
      <c r="F92" s="83">
        <v>0</v>
      </c>
      <c r="G92" s="83">
        <v>3</v>
      </c>
      <c r="H92" s="83">
        <v>1</v>
      </c>
      <c r="I92" s="83">
        <v>0</v>
      </c>
      <c r="J92" s="83">
        <v>4</v>
      </c>
      <c r="K92" s="83">
        <v>0</v>
      </c>
      <c r="L92" s="83">
        <v>8</v>
      </c>
      <c r="M92" s="84">
        <v>8.6486486486486488E-3</v>
      </c>
      <c r="N92" s="85">
        <f t="shared" si="1"/>
        <v>0</v>
      </c>
    </row>
    <row r="93" spans="1:14" x14ac:dyDescent="0.25">
      <c r="A93" s="1" t="s">
        <v>42</v>
      </c>
      <c r="B93" s="1" t="s">
        <v>44</v>
      </c>
      <c r="C93" s="1" t="s">
        <v>469</v>
      </c>
      <c r="D93" s="83">
        <v>6</v>
      </c>
      <c r="E93" s="83">
        <v>0</v>
      </c>
      <c r="F93" s="83">
        <v>37</v>
      </c>
      <c r="G93" s="83">
        <v>48</v>
      </c>
      <c r="H93" s="83">
        <v>46</v>
      </c>
      <c r="I93" s="83">
        <v>14</v>
      </c>
      <c r="J93" s="83">
        <v>15</v>
      </c>
      <c r="K93" s="83">
        <v>16</v>
      </c>
      <c r="L93" s="83">
        <v>182</v>
      </c>
      <c r="M93" s="84">
        <v>0.19675675675675669</v>
      </c>
      <c r="N93" s="85">
        <f t="shared" si="1"/>
        <v>0</v>
      </c>
    </row>
    <row r="94" spans="1:14" x14ac:dyDescent="0.25">
      <c r="A94" s="1" t="s">
        <v>42</v>
      </c>
      <c r="B94" s="1" t="s">
        <v>44</v>
      </c>
      <c r="C94" s="1" t="s">
        <v>470</v>
      </c>
      <c r="D94" s="83">
        <v>0</v>
      </c>
      <c r="E94" s="83">
        <v>0</v>
      </c>
      <c r="F94" s="83">
        <v>0</v>
      </c>
      <c r="G94" s="83">
        <v>14</v>
      </c>
      <c r="H94" s="83">
        <v>6</v>
      </c>
      <c r="I94" s="83">
        <v>12</v>
      </c>
      <c r="J94" s="83">
        <v>8</v>
      </c>
      <c r="K94" s="83">
        <v>12</v>
      </c>
      <c r="L94" s="83">
        <v>52</v>
      </c>
      <c r="M94" s="84">
        <v>5.6216216216216218E-2</v>
      </c>
      <c r="N94" s="85">
        <f t="shared" si="1"/>
        <v>0</v>
      </c>
    </row>
    <row r="95" spans="1:14" x14ac:dyDescent="0.25">
      <c r="A95" s="1" t="s">
        <v>42</v>
      </c>
      <c r="B95" s="1" t="s">
        <v>44</v>
      </c>
      <c r="C95" s="1" t="s">
        <v>471</v>
      </c>
      <c r="D95" s="83">
        <v>2</v>
      </c>
      <c r="E95" s="83">
        <v>0</v>
      </c>
      <c r="F95" s="83">
        <v>6</v>
      </c>
      <c r="G95" s="83">
        <v>8</v>
      </c>
      <c r="H95" s="83">
        <v>5</v>
      </c>
      <c r="I95" s="83">
        <v>1</v>
      </c>
      <c r="J95" s="83">
        <v>0</v>
      </c>
      <c r="K95" s="83">
        <v>1</v>
      </c>
      <c r="L95" s="83">
        <v>23</v>
      </c>
      <c r="M95" s="84">
        <v>2.4864864864864861E-2</v>
      </c>
      <c r="N95" s="85">
        <f t="shared" si="1"/>
        <v>0</v>
      </c>
    </row>
    <row r="96" spans="1:14" x14ac:dyDescent="0.25">
      <c r="A96" s="1" t="s">
        <v>42</v>
      </c>
      <c r="B96" s="1" t="s">
        <v>44</v>
      </c>
      <c r="C96" s="1" t="s">
        <v>481</v>
      </c>
      <c r="D96" s="83">
        <v>4</v>
      </c>
      <c r="E96" s="83">
        <v>7</v>
      </c>
      <c r="F96" s="83">
        <v>13</v>
      </c>
      <c r="G96" s="83">
        <v>7</v>
      </c>
      <c r="H96" s="83">
        <v>4</v>
      </c>
      <c r="I96" s="83">
        <v>0</v>
      </c>
      <c r="J96" s="83">
        <v>1</v>
      </c>
      <c r="K96" s="83">
        <v>0</v>
      </c>
      <c r="L96" s="83">
        <v>36</v>
      </c>
      <c r="M96" s="84">
        <v>3.8918918918918917E-2</v>
      </c>
      <c r="N96" s="85">
        <f t="shared" si="1"/>
        <v>0.19444444444444445</v>
      </c>
    </row>
    <row r="97" spans="1:14" x14ac:dyDescent="0.25">
      <c r="A97" s="1" t="s">
        <v>42</v>
      </c>
      <c r="B97" s="1" t="s">
        <v>44</v>
      </c>
      <c r="C97" s="1" t="s">
        <v>477</v>
      </c>
      <c r="D97" s="83">
        <v>0</v>
      </c>
      <c r="E97" s="83">
        <v>0</v>
      </c>
      <c r="F97" s="83">
        <v>1</v>
      </c>
      <c r="G97" s="83">
        <v>5</v>
      </c>
      <c r="H97" s="83">
        <v>3</v>
      </c>
      <c r="I97" s="83">
        <v>1</v>
      </c>
      <c r="J97" s="83">
        <v>0</v>
      </c>
      <c r="K97" s="83">
        <v>0</v>
      </c>
      <c r="L97" s="83">
        <v>10</v>
      </c>
      <c r="M97" s="84">
        <v>1.081081081081081E-2</v>
      </c>
      <c r="N97" s="85">
        <f t="shared" si="1"/>
        <v>0</v>
      </c>
    </row>
    <row r="98" spans="1:14" x14ac:dyDescent="0.25">
      <c r="A98" s="1" t="s">
        <v>42</v>
      </c>
      <c r="B98" s="1" t="s">
        <v>44</v>
      </c>
      <c r="C98" s="1" t="s">
        <v>482</v>
      </c>
      <c r="D98" s="83">
        <v>0</v>
      </c>
      <c r="E98" s="83">
        <v>0</v>
      </c>
      <c r="F98" s="83">
        <v>0</v>
      </c>
      <c r="G98" s="83">
        <v>0</v>
      </c>
      <c r="H98" s="83">
        <v>0</v>
      </c>
      <c r="I98" s="83">
        <v>0</v>
      </c>
      <c r="J98" s="83">
        <v>1</v>
      </c>
      <c r="K98" s="83">
        <v>0</v>
      </c>
      <c r="L98" s="83">
        <v>1</v>
      </c>
      <c r="M98" s="84">
        <v>1.0810810810810811E-3</v>
      </c>
      <c r="N98" s="85">
        <f t="shared" si="1"/>
        <v>0</v>
      </c>
    </row>
    <row r="99" spans="1:14" x14ac:dyDescent="0.25">
      <c r="A99" s="1" t="s">
        <v>42</v>
      </c>
      <c r="B99" s="1" t="s">
        <v>44</v>
      </c>
      <c r="C99" s="1" t="s">
        <v>478</v>
      </c>
      <c r="D99" s="83">
        <v>0</v>
      </c>
      <c r="E99" s="83">
        <v>0</v>
      </c>
      <c r="F99" s="83">
        <v>8</v>
      </c>
      <c r="G99" s="83">
        <v>1</v>
      </c>
      <c r="H99" s="83">
        <v>3</v>
      </c>
      <c r="I99" s="83">
        <v>0</v>
      </c>
      <c r="J99" s="83">
        <v>1</v>
      </c>
      <c r="K99" s="83">
        <v>0</v>
      </c>
      <c r="L99" s="83">
        <v>13</v>
      </c>
      <c r="M99" s="84">
        <v>1.4054054054054049E-2</v>
      </c>
      <c r="N99" s="85">
        <f t="shared" si="1"/>
        <v>0</v>
      </c>
    </row>
    <row r="100" spans="1:14" x14ac:dyDescent="0.25">
      <c r="A100" s="1" t="s">
        <v>42</v>
      </c>
      <c r="B100" s="1" t="s">
        <v>44</v>
      </c>
      <c r="C100" s="1" t="s">
        <v>472</v>
      </c>
      <c r="D100" s="83">
        <v>14</v>
      </c>
      <c r="E100" s="83">
        <v>128</v>
      </c>
      <c r="F100" s="83">
        <v>71</v>
      </c>
      <c r="G100" s="83">
        <v>41</v>
      </c>
      <c r="H100" s="83">
        <v>24</v>
      </c>
      <c r="I100" s="83">
        <v>1</v>
      </c>
      <c r="J100" s="83">
        <v>3</v>
      </c>
      <c r="K100" s="83">
        <v>3</v>
      </c>
      <c r="L100" s="83">
        <v>285</v>
      </c>
      <c r="M100" s="84">
        <v>0.30810810810810813</v>
      </c>
      <c r="N100" s="85">
        <f t="shared" si="1"/>
        <v>0.44912280701754387</v>
      </c>
    </row>
    <row r="101" spans="1:14" x14ac:dyDescent="0.25">
      <c r="A101" s="1" t="s">
        <v>42</v>
      </c>
      <c r="B101" s="1" t="s">
        <v>44</v>
      </c>
      <c r="C101" s="1" t="s">
        <v>473</v>
      </c>
      <c r="D101" s="83">
        <v>7</v>
      </c>
      <c r="E101" s="83">
        <v>1</v>
      </c>
      <c r="F101" s="83">
        <v>6</v>
      </c>
      <c r="G101" s="83">
        <v>16</v>
      </c>
      <c r="H101" s="83">
        <v>19</v>
      </c>
      <c r="I101" s="83">
        <v>1</v>
      </c>
      <c r="J101" s="83">
        <v>5</v>
      </c>
      <c r="K101" s="83">
        <v>7</v>
      </c>
      <c r="L101" s="83">
        <v>62</v>
      </c>
      <c r="M101" s="84">
        <v>6.7027027027027022E-2</v>
      </c>
      <c r="N101" s="85">
        <f t="shared" si="1"/>
        <v>1.6129032258064516E-2</v>
      </c>
    </row>
    <row r="102" spans="1:14" x14ac:dyDescent="0.25">
      <c r="A102" s="1" t="s">
        <v>42</v>
      </c>
      <c r="B102" s="1" t="s">
        <v>44</v>
      </c>
      <c r="C102" s="1" t="s">
        <v>474</v>
      </c>
      <c r="D102" s="83">
        <v>0</v>
      </c>
      <c r="E102" s="83">
        <v>28</v>
      </c>
      <c r="F102" s="83">
        <v>11</v>
      </c>
      <c r="G102" s="83">
        <v>12</v>
      </c>
      <c r="H102" s="83">
        <v>5</v>
      </c>
      <c r="I102" s="83">
        <v>0</v>
      </c>
      <c r="J102" s="83">
        <v>0</v>
      </c>
      <c r="K102" s="83">
        <v>0</v>
      </c>
      <c r="L102" s="83">
        <v>56</v>
      </c>
      <c r="M102" s="84">
        <v>6.0540540540540547E-2</v>
      </c>
      <c r="N102" s="85">
        <f t="shared" si="1"/>
        <v>0.5</v>
      </c>
    </row>
    <row r="103" spans="1:14" x14ac:dyDescent="0.25">
      <c r="A103" s="118" t="s">
        <v>42</v>
      </c>
      <c r="B103" s="118" t="s">
        <v>50</v>
      </c>
      <c r="C103" s="118" t="s">
        <v>467</v>
      </c>
      <c r="D103" s="119">
        <v>69</v>
      </c>
      <c r="E103" s="119">
        <v>697</v>
      </c>
      <c r="F103" s="119">
        <v>620</v>
      </c>
      <c r="G103" s="119">
        <v>395</v>
      </c>
      <c r="H103" s="119">
        <v>410</v>
      </c>
      <c r="I103" s="119">
        <v>90</v>
      </c>
      <c r="J103" s="119">
        <v>136</v>
      </c>
      <c r="K103" s="119">
        <v>127</v>
      </c>
      <c r="L103" s="119">
        <v>2544</v>
      </c>
      <c r="M103" s="120">
        <v>1</v>
      </c>
      <c r="N103" s="117">
        <f t="shared" si="1"/>
        <v>0.27397798742138363</v>
      </c>
    </row>
    <row r="104" spans="1:14" x14ac:dyDescent="0.25">
      <c r="A104" s="1" t="s">
        <v>42</v>
      </c>
      <c r="B104" s="1" t="s">
        <v>50</v>
      </c>
      <c r="C104" s="1" t="s">
        <v>468</v>
      </c>
      <c r="D104" s="83">
        <v>12</v>
      </c>
      <c r="E104" s="83">
        <v>197</v>
      </c>
      <c r="F104" s="83">
        <v>171</v>
      </c>
      <c r="G104" s="83">
        <v>40</v>
      </c>
      <c r="H104" s="83">
        <v>60</v>
      </c>
      <c r="I104" s="83">
        <v>1</v>
      </c>
      <c r="J104" s="83">
        <v>9</v>
      </c>
      <c r="K104" s="83">
        <v>2</v>
      </c>
      <c r="L104" s="83">
        <v>492</v>
      </c>
      <c r="M104" s="84">
        <v>0.19339622641509441</v>
      </c>
      <c r="N104" s="85">
        <f t="shared" si="1"/>
        <v>0.40040650406504064</v>
      </c>
    </row>
    <row r="105" spans="1:14" x14ac:dyDescent="0.25">
      <c r="A105" s="1" t="s">
        <v>42</v>
      </c>
      <c r="B105" s="1" t="s">
        <v>50</v>
      </c>
      <c r="C105" s="1" t="s">
        <v>475</v>
      </c>
      <c r="D105" s="83">
        <v>1</v>
      </c>
      <c r="E105" s="83">
        <v>1</v>
      </c>
      <c r="F105" s="83">
        <v>16</v>
      </c>
      <c r="G105" s="83">
        <v>12</v>
      </c>
      <c r="H105" s="83">
        <v>16</v>
      </c>
      <c r="I105" s="83">
        <v>1</v>
      </c>
      <c r="J105" s="83">
        <v>5</v>
      </c>
      <c r="K105" s="83">
        <v>1</v>
      </c>
      <c r="L105" s="83">
        <v>53</v>
      </c>
      <c r="M105" s="84">
        <v>2.0833333333333329E-2</v>
      </c>
      <c r="N105" s="85">
        <f t="shared" si="1"/>
        <v>1.8867924528301886E-2</v>
      </c>
    </row>
    <row r="106" spans="1:14" x14ac:dyDescent="0.25">
      <c r="A106" s="1" t="s">
        <v>42</v>
      </c>
      <c r="B106" s="1" t="s">
        <v>50</v>
      </c>
      <c r="C106" s="1" t="s">
        <v>479</v>
      </c>
      <c r="D106" s="83">
        <v>0</v>
      </c>
      <c r="E106" s="83">
        <v>0</v>
      </c>
      <c r="F106" s="83">
        <v>0</v>
      </c>
      <c r="G106" s="83">
        <v>10</v>
      </c>
      <c r="H106" s="83">
        <v>5</v>
      </c>
      <c r="I106" s="83">
        <v>5</v>
      </c>
      <c r="J106" s="83">
        <v>10</v>
      </c>
      <c r="K106" s="83">
        <v>7</v>
      </c>
      <c r="L106" s="83">
        <v>37</v>
      </c>
      <c r="M106" s="84">
        <v>1.4544025157232699E-2</v>
      </c>
      <c r="N106" s="85">
        <f t="shared" si="1"/>
        <v>0</v>
      </c>
    </row>
    <row r="107" spans="1:14" x14ac:dyDescent="0.25">
      <c r="A107" s="1" t="s">
        <v>42</v>
      </c>
      <c r="B107" s="1" t="s">
        <v>50</v>
      </c>
      <c r="C107" s="1" t="s">
        <v>480</v>
      </c>
      <c r="D107" s="83">
        <v>0</v>
      </c>
      <c r="E107" s="83">
        <v>0</v>
      </c>
      <c r="F107" s="83">
        <v>0</v>
      </c>
      <c r="G107" s="83">
        <v>0</v>
      </c>
      <c r="H107" s="83">
        <v>3</v>
      </c>
      <c r="I107" s="83">
        <v>3</v>
      </c>
      <c r="J107" s="83">
        <v>4</v>
      </c>
      <c r="K107" s="83">
        <v>16</v>
      </c>
      <c r="L107" s="83">
        <v>26</v>
      </c>
      <c r="M107" s="84">
        <v>1.022012578616352E-2</v>
      </c>
      <c r="N107" s="85">
        <f t="shared" si="1"/>
        <v>0</v>
      </c>
    </row>
    <row r="108" spans="1:14" x14ac:dyDescent="0.25">
      <c r="A108" s="1" t="s">
        <v>42</v>
      </c>
      <c r="B108" s="1" t="s">
        <v>50</v>
      </c>
      <c r="C108" s="1" t="s">
        <v>476</v>
      </c>
      <c r="D108" s="83">
        <v>1</v>
      </c>
      <c r="E108" s="83">
        <v>0</v>
      </c>
      <c r="F108" s="83">
        <v>0</v>
      </c>
      <c r="G108" s="83">
        <v>10</v>
      </c>
      <c r="H108" s="83">
        <v>16</v>
      </c>
      <c r="I108" s="83">
        <v>2</v>
      </c>
      <c r="J108" s="83">
        <v>7</v>
      </c>
      <c r="K108" s="83">
        <v>5</v>
      </c>
      <c r="L108" s="83">
        <v>41</v>
      </c>
      <c r="M108" s="84">
        <v>1.6116352201257862E-2</v>
      </c>
      <c r="N108" s="85">
        <f t="shared" si="1"/>
        <v>0</v>
      </c>
    </row>
    <row r="109" spans="1:14" x14ac:dyDescent="0.25">
      <c r="A109" s="1" t="s">
        <v>42</v>
      </c>
      <c r="B109" s="1" t="s">
        <v>50</v>
      </c>
      <c r="C109" s="1" t="s">
        <v>469</v>
      </c>
      <c r="D109" s="83">
        <v>13</v>
      </c>
      <c r="E109" s="83">
        <v>1</v>
      </c>
      <c r="F109" s="83">
        <v>110</v>
      </c>
      <c r="G109" s="83">
        <v>143</v>
      </c>
      <c r="H109" s="83">
        <v>130</v>
      </c>
      <c r="I109" s="83">
        <v>37</v>
      </c>
      <c r="J109" s="83">
        <v>52</v>
      </c>
      <c r="K109" s="83">
        <v>45</v>
      </c>
      <c r="L109" s="83">
        <v>531</v>
      </c>
      <c r="M109" s="84">
        <v>0.20872641509433959</v>
      </c>
      <c r="N109" s="85">
        <f t="shared" si="1"/>
        <v>1.8832391713747645E-3</v>
      </c>
    </row>
    <row r="110" spans="1:14" x14ac:dyDescent="0.25">
      <c r="A110" s="1" t="s">
        <v>42</v>
      </c>
      <c r="B110" s="1" t="s">
        <v>50</v>
      </c>
      <c r="C110" s="1" t="s">
        <v>470</v>
      </c>
      <c r="D110" s="83">
        <v>2</v>
      </c>
      <c r="E110" s="83">
        <v>5</v>
      </c>
      <c r="F110" s="83">
        <v>1</v>
      </c>
      <c r="G110" s="83">
        <v>29</v>
      </c>
      <c r="H110" s="83">
        <v>30</v>
      </c>
      <c r="I110" s="83">
        <v>11</v>
      </c>
      <c r="J110" s="83">
        <v>19</v>
      </c>
      <c r="K110" s="83">
        <v>38</v>
      </c>
      <c r="L110" s="83">
        <v>135</v>
      </c>
      <c r="M110" s="84">
        <v>5.3066037735849059E-2</v>
      </c>
      <c r="N110" s="85">
        <f t="shared" si="1"/>
        <v>3.7037037037037035E-2</v>
      </c>
    </row>
    <row r="111" spans="1:14" x14ac:dyDescent="0.25">
      <c r="A111" s="1" t="s">
        <v>42</v>
      </c>
      <c r="B111" s="1" t="s">
        <v>50</v>
      </c>
      <c r="C111" s="1" t="s">
        <v>471</v>
      </c>
      <c r="D111" s="83">
        <v>0</v>
      </c>
      <c r="E111" s="83">
        <v>0</v>
      </c>
      <c r="F111" s="83">
        <v>31</v>
      </c>
      <c r="G111" s="83">
        <v>25</v>
      </c>
      <c r="H111" s="83">
        <v>21</v>
      </c>
      <c r="I111" s="83">
        <v>3</v>
      </c>
      <c r="J111" s="83">
        <v>10</v>
      </c>
      <c r="K111" s="83">
        <v>3</v>
      </c>
      <c r="L111" s="83">
        <v>93</v>
      </c>
      <c r="M111" s="84">
        <v>3.6556603773584898E-2</v>
      </c>
      <c r="N111" s="85">
        <f t="shared" si="1"/>
        <v>0</v>
      </c>
    </row>
    <row r="112" spans="1:14" x14ac:dyDescent="0.25">
      <c r="A112" s="1" t="s">
        <v>42</v>
      </c>
      <c r="B112" s="1" t="s">
        <v>50</v>
      </c>
      <c r="C112" s="1" t="s">
        <v>481</v>
      </c>
      <c r="D112" s="83">
        <v>4</v>
      </c>
      <c r="E112" s="83">
        <v>49</v>
      </c>
      <c r="F112" s="83">
        <v>28</v>
      </c>
      <c r="G112" s="83">
        <v>14</v>
      </c>
      <c r="H112" s="83">
        <v>11</v>
      </c>
      <c r="I112" s="83">
        <v>0</v>
      </c>
      <c r="J112" s="83">
        <v>1</v>
      </c>
      <c r="K112" s="83">
        <v>0</v>
      </c>
      <c r="L112" s="83">
        <v>107</v>
      </c>
      <c r="M112" s="84">
        <v>4.2059748427672947E-2</v>
      </c>
      <c r="N112" s="85">
        <f t="shared" si="1"/>
        <v>0.45794392523364486</v>
      </c>
    </row>
    <row r="113" spans="1:14" x14ac:dyDescent="0.25">
      <c r="A113" s="1" t="s">
        <v>42</v>
      </c>
      <c r="B113" s="1" t="s">
        <v>50</v>
      </c>
      <c r="C113" s="1" t="s">
        <v>477</v>
      </c>
      <c r="D113" s="83">
        <v>0</v>
      </c>
      <c r="E113" s="83">
        <v>0</v>
      </c>
      <c r="F113" s="83">
        <v>10</v>
      </c>
      <c r="G113" s="83">
        <v>2</v>
      </c>
      <c r="H113" s="83">
        <v>1</v>
      </c>
      <c r="I113" s="83">
        <v>3</v>
      </c>
      <c r="J113" s="83">
        <v>2</v>
      </c>
      <c r="K113" s="83">
        <v>0</v>
      </c>
      <c r="L113" s="83">
        <v>18</v>
      </c>
      <c r="M113" s="84">
        <v>7.0754716981132086E-3</v>
      </c>
      <c r="N113" s="85">
        <f t="shared" si="1"/>
        <v>0</v>
      </c>
    </row>
    <row r="114" spans="1:14" x14ac:dyDescent="0.25">
      <c r="A114" s="1" t="s">
        <v>42</v>
      </c>
      <c r="B114" s="1" t="s">
        <v>50</v>
      </c>
      <c r="C114" s="1" t="s">
        <v>482</v>
      </c>
      <c r="D114" s="83">
        <v>0</v>
      </c>
      <c r="E114" s="83">
        <v>0</v>
      </c>
      <c r="F114" s="83">
        <v>0</v>
      </c>
      <c r="G114" s="83">
        <v>1</v>
      </c>
      <c r="H114" s="83">
        <v>2</v>
      </c>
      <c r="I114" s="83">
        <v>4</v>
      </c>
      <c r="J114" s="83">
        <v>2</v>
      </c>
      <c r="K114" s="83">
        <v>2</v>
      </c>
      <c r="L114" s="83">
        <v>11</v>
      </c>
      <c r="M114" s="84">
        <v>4.3238993710691823E-3</v>
      </c>
      <c r="N114" s="85">
        <f t="shared" si="1"/>
        <v>0</v>
      </c>
    </row>
    <row r="115" spans="1:14" x14ac:dyDescent="0.25">
      <c r="A115" s="1" t="s">
        <v>42</v>
      </c>
      <c r="B115" s="1" t="s">
        <v>50</v>
      </c>
      <c r="C115" s="1" t="s">
        <v>478</v>
      </c>
      <c r="D115" s="83">
        <v>2</v>
      </c>
      <c r="E115" s="83">
        <v>0</v>
      </c>
      <c r="F115" s="83">
        <v>18</v>
      </c>
      <c r="G115" s="83">
        <v>7</v>
      </c>
      <c r="H115" s="83">
        <v>12</v>
      </c>
      <c r="I115" s="83">
        <v>0</v>
      </c>
      <c r="J115" s="83">
        <v>4</v>
      </c>
      <c r="K115" s="83">
        <v>0</v>
      </c>
      <c r="L115" s="83">
        <v>43</v>
      </c>
      <c r="M115" s="84">
        <v>1.690251572327044E-2</v>
      </c>
      <c r="N115" s="85">
        <f t="shared" si="1"/>
        <v>0</v>
      </c>
    </row>
    <row r="116" spans="1:14" x14ac:dyDescent="0.25">
      <c r="A116" s="1" t="s">
        <v>42</v>
      </c>
      <c r="B116" s="1" t="s">
        <v>50</v>
      </c>
      <c r="C116" s="1" t="s">
        <v>472</v>
      </c>
      <c r="D116" s="83">
        <v>25</v>
      </c>
      <c r="E116" s="83">
        <v>347</v>
      </c>
      <c r="F116" s="83">
        <v>187</v>
      </c>
      <c r="G116" s="83">
        <v>67</v>
      </c>
      <c r="H116" s="83">
        <v>57</v>
      </c>
      <c r="I116" s="83">
        <v>15</v>
      </c>
      <c r="J116" s="83">
        <v>6</v>
      </c>
      <c r="K116" s="83">
        <v>5</v>
      </c>
      <c r="L116" s="83">
        <v>709</v>
      </c>
      <c r="M116" s="84">
        <v>0.2786949685534591</v>
      </c>
      <c r="N116" s="85">
        <f t="shared" si="1"/>
        <v>0.48942172073342738</v>
      </c>
    </row>
    <row r="117" spans="1:14" x14ac:dyDescent="0.25">
      <c r="A117" s="1" t="s">
        <v>42</v>
      </c>
      <c r="B117" s="1" t="s">
        <v>50</v>
      </c>
      <c r="C117" s="1" t="s">
        <v>473</v>
      </c>
      <c r="D117" s="83">
        <v>7</v>
      </c>
      <c r="E117" s="83">
        <v>1</v>
      </c>
      <c r="F117" s="83">
        <v>19</v>
      </c>
      <c r="G117" s="83">
        <v>24</v>
      </c>
      <c r="H117" s="83">
        <v>39</v>
      </c>
      <c r="I117" s="83">
        <v>5</v>
      </c>
      <c r="J117" s="83">
        <v>5</v>
      </c>
      <c r="K117" s="83">
        <v>3</v>
      </c>
      <c r="L117" s="83">
        <v>103</v>
      </c>
      <c r="M117" s="84">
        <v>4.0487421383647797E-2</v>
      </c>
      <c r="N117" s="85">
        <f t="shared" si="1"/>
        <v>9.7087378640776691E-3</v>
      </c>
    </row>
    <row r="118" spans="1:14" x14ac:dyDescent="0.25">
      <c r="A118" s="1" t="s">
        <v>42</v>
      </c>
      <c r="B118" s="1" t="s">
        <v>50</v>
      </c>
      <c r="C118" s="1" t="s">
        <v>474</v>
      </c>
      <c r="D118" s="83">
        <v>2</v>
      </c>
      <c r="E118" s="83">
        <v>96</v>
      </c>
      <c r="F118" s="83">
        <v>29</v>
      </c>
      <c r="G118" s="83">
        <v>11</v>
      </c>
      <c r="H118" s="83">
        <v>7</v>
      </c>
      <c r="I118" s="83">
        <v>0</v>
      </c>
      <c r="J118" s="83">
        <v>0</v>
      </c>
      <c r="K118" s="83">
        <v>0</v>
      </c>
      <c r="L118" s="83">
        <v>145</v>
      </c>
      <c r="M118" s="84">
        <v>5.6996855345911951E-2</v>
      </c>
      <c r="N118" s="85">
        <f t="shared" si="1"/>
        <v>0.66206896551724137</v>
      </c>
    </row>
    <row r="119" spans="1:14" x14ac:dyDescent="0.25">
      <c r="A119" s="118" t="s">
        <v>42</v>
      </c>
      <c r="B119" s="118" t="s">
        <v>58</v>
      </c>
      <c r="C119" s="118" t="s">
        <v>467</v>
      </c>
      <c r="D119" s="119">
        <v>32</v>
      </c>
      <c r="E119" s="119">
        <v>701</v>
      </c>
      <c r="F119" s="119">
        <v>549</v>
      </c>
      <c r="G119" s="119">
        <v>213</v>
      </c>
      <c r="H119" s="119">
        <v>119</v>
      </c>
      <c r="I119" s="119">
        <v>53</v>
      </c>
      <c r="J119" s="119">
        <v>38</v>
      </c>
      <c r="K119" s="119">
        <v>44</v>
      </c>
      <c r="L119" s="119">
        <v>1749</v>
      </c>
      <c r="M119" s="120">
        <v>1</v>
      </c>
      <c r="N119" s="117">
        <f t="shared" si="1"/>
        <v>0.40080045740423098</v>
      </c>
    </row>
    <row r="120" spans="1:14" x14ac:dyDescent="0.25">
      <c r="A120" s="1" t="s">
        <v>42</v>
      </c>
      <c r="B120" s="1" t="s">
        <v>58</v>
      </c>
      <c r="C120" s="1" t="s">
        <v>468</v>
      </c>
      <c r="D120" s="83">
        <v>3</v>
      </c>
      <c r="E120" s="83">
        <v>187</v>
      </c>
      <c r="F120" s="83">
        <v>74</v>
      </c>
      <c r="G120" s="83">
        <v>16</v>
      </c>
      <c r="H120" s="83">
        <v>4</v>
      </c>
      <c r="I120" s="83">
        <v>2</v>
      </c>
      <c r="J120" s="83">
        <v>2</v>
      </c>
      <c r="K120" s="83">
        <v>0</v>
      </c>
      <c r="L120" s="83">
        <v>288</v>
      </c>
      <c r="M120" s="84">
        <v>0.16466552315608921</v>
      </c>
      <c r="N120" s="85">
        <f t="shared" si="1"/>
        <v>0.64930555555555558</v>
      </c>
    </row>
    <row r="121" spans="1:14" x14ac:dyDescent="0.25">
      <c r="A121" s="1" t="s">
        <v>42</v>
      </c>
      <c r="B121" s="1" t="s">
        <v>58</v>
      </c>
      <c r="C121" s="1" t="s">
        <v>475</v>
      </c>
      <c r="D121" s="83">
        <v>0</v>
      </c>
      <c r="E121" s="83">
        <v>0</v>
      </c>
      <c r="F121" s="83">
        <v>15</v>
      </c>
      <c r="G121" s="83">
        <v>5</v>
      </c>
      <c r="H121" s="83">
        <v>2</v>
      </c>
      <c r="I121" s="83">
        <v>0</v>
      </c>
      <c r="J121" s="83">
        <v>0</v>
      </c>
      <c r="K121" s="83">
        <v>0</v>
      </c>
      <c r="L121" s="83">
        <v>22</v>
      </c>
      <c r="M121" s="84">
        <v>1.257861635220126E-2</v>
      </c>
      <c r="N121" s="85">
        <f t="shared" si="1"/>
        <v>0</v>
      </c>
    </row>
    <row r="122" spans="1:14" x14ac:dyDescent="0.25">
      <c r="A122" s="1" t="s">
        <v>42</v>
      </c>
      <c r="B122" s="1" t="s">
        <v>58</v>
      </c>
      <c r="C122" s="1" t="s">
        <v>479</v>
      </c>
      <c r="D122" s="83">
        <v>0</v>
      </c>
      <c r="E122" s="83">
        <v>0</v>
      </c>
      <c r="F122" s="83">
        <v>0</v>
      </c>
      <c r="G122" s="83">
        <v>5</v>
      </c>
      <c r="H122" s="83">
        <v>1</v>
      </c>
      <c r="I122" s="83">
        <v>0</v>
      </c>
      <c r="J122" s="83">
        <v>0</v>
      </c>
      <c r="K122" s="83">
        <v>1</v>
      </c>
      <c r="L122" s="83">
        <v>7</v>
      </c>
      <c r="M122" s="84">
        <v>4.0022870211549461E-3</v>
      </c>
      <c r="N122" s="85">
        <f t="shared" si="1"/>
        <v>0</v>
      </c>
    </row>
    <row r="123" spans="1:14" x14ac:dyDescent="0.25">
      <c r="A123" s="1" t="s">
        <v>42</v>
      </c>
      <c r="B123" s="1" t="s">
        <v>58</v>
      </c>
      <c r="C123" s="1" t="s">
        <v>480</v>
      </c>
      <c r="D123" s="83">
        <v>0</v>
      </c>
      <c r="E123" s="83">
        <v>0</v>
      </c>
      <c r="F123" s="83">
        <v>0</v>
      </c>
      <c r="G123" s="83">
        <v>0</v>
      </c>
      <c r="H123" s="83">
        <v>0</v>
      </c>
      <c r="I123" s="83">
        <v>4</v>
      </c>
      <c r="J123" s="83">
        <v>0</v>
      </c>
      <c r="K123" s="83">
        <v>1</v>
      </c>
      <c r="L123" s="83">
        <v>5</v>
      </c>
      <c r="M123" s="84">
        <v>2.858776443682104E-3</v>
      </c>
      <c r="N123" s="85">
        <f t="shared" si="1"/>
        <v>0</v>
      </c>
    </row>
    <row r="124" spans="1:14" x14ac:dyDescent="0.25">
      <c r="A124" s="1" t="s">
        <v>42</v>
      </c>
      <c r="B124" s="1" t="s">
        <v>58</v>
      </c>
      <c r="C124" s="1" t="s">
        <v>476</v>
      </c>
      <c r="D124" s="83">
        <v>0</v>
      </c>
      <c r="E124" s="83">
        <v>1</v>
      </c>
      <c r="F124" s="83">
        <v>0</v>
      </c>
      <c r="G124" s="83">
        <v>7</v>
      </c>
      <c r="H124" s="83">
        <v>2</v>
      </c>
      <c r="I124" s="83">
        <v>3</v>
      </c>
      <c r="J124" s="83">
        <v>2</v>
      </c>
      <c r="K124" s="83">
        <v>1</v>
      </c>
      <c r="L124" s="83">
        <v>16</v>
      </c>
      <c r="M124" s="84">
        <v>9.1480846197827329E-3</v>
      </c>
      <c r="N124" s="85">
        <f t="shared" si="1"/>
        <v>6.25E-2</v>
      </c>
    </row>
    <row r="125" spans="1:14" x14ac:dyDescent="0.25">
      <c r="A125" s="1" t="s">
        <v>42</v>
      </c>
      <c r="B125" s="1" t="s">
        <v>58</v>
      </c>
      <c r="C125" s="1" t="s">
        <v>469</v>
      </c>
      <c r="D125" s="83">
        <v>8</v>
      </c>
      <c r="E125" s="83">
        <v>0</v>
      </c>
      <c r="F125" s="83">
        <v>152</v>
      </c>
      <c r="G125" s="83">
        <v>79</v>
      </c>
      <c r="H125" s="83">
        <v>51</v>
      </c>
      <c r="I125" s="83">
        <v>19</v>
      </c>
      <c r="J125" s="83">
        <v>14</v>
      </c>
      <c r="K125" s="83">
        <v>12</v>
      </c>
      <c r="L125" s="83">
        <v>335</v>
      </c>
      <c r="M125" s="84">
        <v>0.19153802172670101</v>
      </c>
      <c r="N125" s="85">
        <f t="shared" si="1"/>
        <v>0</v>
      </c>
    </row>
    <row r="126" spans="1:14" x14ac:dyDescent="0.25">
      <c r="A126" s="1" t="s">
        <v>42</v>
      </c>
      <c r="B126" s="1" t="s">
        <v>58</v>
      </c>
      <c r="C126" s="1" t="s">
        <v>470</v>
      </c>
      <c r="D126" s="83">
        <v>1</v>
      </c>
      <c r="E126" s="83">
        <v>0</v>
      </c>
      <c r="F126" s="83">
        <v>0</v>
      </c>
      <c r="G126" s="83">
        <v>10</v>
      </c>
      <c r="H126" s="83">
        <v>19</v>
      </c>
      <c r="I126" s="83">
        <v>9</v>
      </c>
      <c r="J126" s="83">
        <v>6</v>
      </c>
      <c r="K126" s="83">
        <v>21</v>
      </c>
      <c r="L126" s="83">
        <v>66</v>
      </c>
      <c r="M126" s="84">
        <v>3.7735849056603772E-2</v>
      </c>
      <c r="N126" s="85">
        <f t="shared" si="1"/>
        <v>0</v>
      </c>
    </row>
    <row r="127" spans="1:14" x14ac:dyDescent="0.25">
      <c r="A127" s="1" t="s">
        <v>42</v>
      </c>
      <c r="B127" s="1" t="s">
        <v>58</v>
      </c>
      <c r="C127" s="1" t="s">
        <v>471</v>
      </c>
      <c r="D127" s="83">
        <v>0</v>
      </c>
      <c r="E127" s="83">
        <v>1</v>
      </c>
      <c r="F127" s="83">
        <v>46</v>
      </c>
      <c r="G127" s="83">
        <v>14</v>
      </c>
      <c r="H127" s="83">
        <v>5</v>
      </c>
      <c r="I127" s="83">
        <v>6</v>
      </c>
      <c r="J127" s="83">
        <v>4</v>
      </c>
      <c r="K127" s="83">
        <v>1</v>
      </c>
      <c r="L127" s="83">
        <v>77</v>
      </c>
      <c r="M127" s="84">
        <v>4.40251572327044E-2</v>
      </c>
      <c r="N127" s="85">
        <f t="shared" si="1"/>
        <v>1.2987012987012988E-2</v>
      </c>
    </row>
    <row r="128" spans="1:14" x14ac:dyDescent="0.25">
      <c r="A128" s="1" t="s">
        <v>42</v>
      </c>
      <c r="B128" s="1" t="s">
        <v>58</v>
      </c>
      <c r="C128" s="1" t="s">
        <v>481</v>
      </c>
      <c r="D128" s="83">
        <v>3</v>
      </c>
      <c r="E128" s="83">
        <v>98</v>
      </c>
      <c r="F128" s="83">
        <v>14</v>
      </c>
      <c r="G128" s="83">
        <v>2</v>
      </c>
      <c r="H128" s="83">
        <v>0</v>
      </c>
      <c r="I128" s="83">
        <v>0</v>
      </c>
      <c r="J128" s="83">
        <v>0</v>
      </c>
      <c r="K128" s="83">
        <v>0</v>
      </c>
      <c r="L128" s="83">
        <v>117</v>
      </c>
      <c r="M128" s="84">
        <v>6.6895368782161235E-2</v>
      </c>
      <c r="N128" s="85">
        <f t="shared" si="1"/>
        <v>0.83760683760683763</v>
      </c>
    </row>
    <row r="129" spans="1:14" x14ac:dyDescent="0.25">
      <c r="A129" s="1" t="s">
        <v>42</v>
      </c>
      <c r="B129" s="1" t="s">
        <v>58</v>
      </c>
      <c r="C129" s="1" t="s">
        <v>477</v>
      </c>
      <c r="D129" s="83">
        <v>1</v>
      </c>
      <c r="E129" s="83">
        <v>0</v>
      </c>
      <c r="F129" s="83">
        <v>9</v>
      </c>
      <c r="G129" s="83">
        <v>11</v>
      </c>
      <c r="H129" s="83">
        <v>2</v>
      </c>
      <c r="I129" s="83">
        <v>0</v>
      </c>
      <c r="J129" s="83">
        <v>0</v>
      </c>
      <c r="K129" s="83">
        <v>0</v>
      </c>
      <c r="L129" s="83">
        <v>23</v>
      </c>
      <c r="M129" s="84">
        <v>1.3150371640937681E-2</v>
      </c>
      <c r="N129" s="85">
        <f t="shared" si="1"/>
        <v>0</v>
      </c>
    </row>
    <row r="130" spans="1:14" x14ac:dyDescent="0.25">
      <c r="A130" s="1" t="s">
        <v>42</v>
      </c>
      <c r="B130" s="1" t="s">
        <v>58</v>
      </c>
      <c r="C130" s="1" t="s">
        <v>482</v>
      </c>
      <c r="D130" s="83">
        <v>0</v>
      </c>
      <c r="E130" s="83">
        <v>0</v>
      </c>
      <c r="F130" s="83">
        <v>0</v>
      </c>
      <c r="G130" s="83">
        <v>4</v>
      </c>
      <c r="H130" s="83">
        <v>1</v>
      </c>
      <c r="I130" s="83">
        <v>0</v>
      </c>
      <c r="J130" s="83">
        <v>0</v>
      </c>
      <c r="K130" s="83">
        <v>0</v>
      </c>
      <c r="L130" s="83">
        <v>5</v>
      </c>
      <c r="M130" s="84">
        <v>2.858776443682104E-3</v>
      </c>
      <c r="N130" s="85">
        <f t="shared" si="1"/>
        <v>0</v>
      </c>
    </row>
    <row r="131" spans="1:14" x14ac:dyDescent="0.25">
      <c r="A131" s="1" t="s">
        <v>42</v>
      </c>
      <c r="B131" s="1" t="s">
        <v>58</v>
      </c>
      <c r="C131" s="1" t="s">
        <v>478</v>
      </c>
      <c r="D131" s="83">
        <v>2</v>
      </c>
      <c r="E131" s="83">
        <v>1</v>
      </c>
      <c r="F131" s="83">
        <v>9</v>
      </c>
      <c r="G131" s="83">
        <v>5</v>
      </c>
      <c r="H131" s="83">
        <v>5</v>
      </c>
      <c r="I131" s="83">
        <v>3</v>
      </c>
      <c r="J131" s="83">
        <v>0</v>
      </c>
      <c r="K131" s="83">
        <v>0</v>
      </c>
      <c r="L131" s="83">
        <v>25</v>
      </c>
      <c r="M131" s="84">
        <v>1.429388221841052E-2</v>
      </c>
      <c r="N131" s="85">
        <f t="shared" si="1"/>
        <v>0.04</v>
      </c>
    </row>
    <row r="132" spans="1:14" x14ac:dyDescent="0.25">
      <c r="A132" s="1" t="s">
        <v>42</v>
      </c>
      <c r="B132" s="1" t="s">
        <v>58</v>
      </c>
      <c r="C132" s="1" t="s">
        <v>472</v>
      </c>
      <c r="D132" s="83">
        <v>10</v>
      </c>
      <c r="E132" s="83">
        <v>287</v>
      </c>
      <c r="F132" s="83">
        <v>149</v>
      </c>
      <c r="G132" s="83">
        <v>32</v>
      </c>
      <c r="H132" s="83">
        <v>12</v>
      </c>
      <c r="I132" s="83">
        <v>3</v>
      </c>
      <c r="J132" s="83">
        <v>3</v>
      </c>
      <c r="K132" s="83">
        <v>2</v>
      </c>
      <c r="L132" s="83">
        <v>498</v>
      </c>
      <c r="M132" s="84">
        <v>0.28473413379073759</v>
      </c>
      <c r="N132" s="85">
        <f t="shared" ref="N132:N195" si="2">E132/L132</f>
        <v>0.57630522088353409</v>
      </c>
    </row>
    <row r="133" spans="1:14" x14ac:dyDescent="0.25">
      <c r="A133" s="1" t="s">
        <v>42</v>
      </c>
      <c r="B133" s="1" t="s">
        <v>58</v>
      </c>
      <c r="C133" s="1" t="s">
        <v>473</v>
      </c>
      <c r="D133" s="83">
        <v>1</v>
      </c>
      <c r="E133" s="83">
        <v>1</v>
      </c>
      <c r="F133" s="83">
        <v>40</v>
      </c>
      <c r="G133" s="83">
        <v>16</v>
      </c>
      <c r="H133" s="83">
        <v>12</v>
      </c>
      <c r="I133" s="83">
        <v>4</v>
      </c>
      <c r="J133" s="83">
        <v>7</v>
      </c>
      <c r="K133" s="83">
        <v>5</v>
      </c>
      <c r="L133" s="83">
        <v>86</v>
      </c>
      <c r="M133" s="84">
        <v>4.9170954831332193E-2</v>
      </c>
      <c r="N133" s="85">
        <f t="shared" si="2"/>
        <v>1.1627906976744186E-2</v>
      </c>
    </row>
    <row r="134" spans="1:14" x14ac:dyDescent="0.25">
      <c r="A134" s="1" t="s">
        <v>42</v>
      </c>
      <c r="B134" s="1" t="s">
        <v>58</v>
      </c>
      <c r="C134" s="1" t="s">
        <v>474</v>
      </c>
      <c r="D134" s="83">
        <v>3</v>
      </c>
      <c r="E134" s="83">
        <v>125</v>
      </c>
      <c r="F134" s="83">
        <v>41</v>
      </c>
      <c r="G134" s="83">
        <v>7</v>
      </c>
      <c r="H134" s="83">
        <v>3</v>
      </c>
      <c r="I134" s="83">
        <v>0</v>
      </c>
      <c r="J134" s="83">
        <v>0</v>
      </c>
      <c r="K134" s="83">
        <v>0</v>
      </c>
      <c r="L134" s="83">
        <v>179</v>
      </c>
      <c r="M134" s="84">
        <v>0.10234419668381931</v>
      </c>
      <c r="N134" s="85">
        <f t="shared" si="2"/>
        <v>0.6983240223463687</v>
      </c>
    </row>
    <row r="135" spans="1:14" x14ac:dyDescent="0.25">
      <c r="A135" s="118" t="s">
        <v>42</v>
      </c>
      <c r="B135" s="118" t="s">
        <v>52</v>
      </c>
      <c r="C135" s="118" t="s">
        <v>467</v>
      </c>
      <c r="D135" s="119">
        <v>138</v>
      </c>
      <c r="E135" s="119">
        <v>263</v>
      </c>
      <c r="F135" s="119">
        <v>214</v>
      </c>
      <c r="G135" s="119">
        <v>109</v>
      </c>
      <c r="H135" s="119">
        <v>117</v>
      </c>
      <c r="I135" s="119">
        <v>28</v>
      </c>
      <c r="J135" s="119">
        <v>26</v>
      </c>
      <c r="K135" s="119">
        <v>21</v>
      </c>
      <c r="L135" s="119">
        <v>916</v>
      </c>
      <c r="M135" s="120">
        <v>1</v>
      </c>
      <c r="N135" s="117">
        <f t="shared" si="2"/>
        <v>0.28711790393013098</v>
      </c>
    </row>
    <row r="136" spans="1:14" x14ac:dyDescent="0.25">
      <c r="A136" s="1" t="s">
        <v>42</v>
      </c>
      <c r="B136" s="1" t="s">
        <v>52</v>
      </c>
      <c r="C136" s="1" t="s">
        <v>468</v>
      </c>
      <c r="D136" s="83">
        <v>35</v>
      </c>
      <c r="E136" s="83">
        <v>59</v>
      </c>
      <c r="F136" s="83">
        <v>38</v>
      </c>
      <c r="G136" s="83">
        <v>5</v>
      </c>
      <c r="H136" s="83">
        <v>11</v>
      </c>
      <c r="I136" s="83">
        <v>0</v>
      </c>
      <c r="J136" s="83">
        <v>0</v>
      </c>
      <c r="K136" s="83">
        <v>0</v>
      </c>
      <c r="L136" s="83">
        <v>148</v>
      </c>
      <c r="M136" s="84">
        <v>0.16157205240174671</v>
      </c>
      <c r="N136" s="85">
        <f t="shared" si="2"/>
        <v>0.39864864864864863</v>
      </c>
    </row>
    <row r="137" spans="1:14" x14ac:dyDescent="0.25">
      <c r="A137" s="1" t="s">
        <v>42</v>
      </c>
      <c r="B137" s="1" t="s">
        <v>52</v>
      </c>
      <c r="C137" s="1" t="s">
        <v>475</v>
      </c>
      <c r="D137" s="83">
        <v>0</v>
      </c>
      <c r="E137" s="83">
        <v>0</v>
      </c>
      <c r="F137" s="83">
        <v>5</v>
      </c>
      <c r="G137" s="83">
        <v>3</v>
      </c>
      <c r="H137" s="83">
        <v>1</v>
      </c>
      <c r="I137" s="83">
        <v>0</v>
      </c>
      <c r="J137" s="83">
        <v>0</v>
      </c>
      <c r="K137" s="83">
        <v>0</v>
      </c>
      <c r="L137" s="83">
        <v>9</v>
      </c>
      <c r="M137" s="84">
        <v>9.8253275109170309E-3</v>
      </c>
      <c r="N137" s="85">
        <f t="shared" si="2"/>
        <v>0</v>
      </c>
    </row>
    <row r="138" spans="1:14" x14ac:dyDescent="0.25">
      <c r="A138" s="1" t="s">
        <v>42</v>
      </c>
      <c r="B138" s="1" t="s">
        <v>52</v>
      </c>
      <c r="C138" s="1" t="s">
        <v>479</v>
      </c>
      <c r="D138" s="83">
        <v>0</v>
      </c>
      <c r="E138" s="83">
        <v>0</v>
      </c>
      <c r="F138" s="83">
        <v>0</v>
      </c>
      <c r="G138" s="83">
        <v>2</v>
      </c>
      <c r="H138" s="83">
        <v>1</v>
      </c>
      <c r="I138" s="83">
        <v>1</v>
      </c>
      <c r="J138" s="83">
        <v>1</v>
      </c>
      <c r="K138" s="83">
        <v>0</v>
      </c>
      <c r="L138" s="83">
        <v>5</v>
      </c>
      <c r="M138" s="84">
        <v>5.4585152838427936E-3</v>
      </c>
      <c r="N138" s="85">
        <f t="shared" si="2"/>
        <v>0</v>
      </c>
    </row>
    <row r="139" spans="1:14" x14ac:dyDescent="0.25">
      <c r="A139" s="1" t="s">
        <v>42</v>
      </c>
      <c r="B139" s="1" t="s">
        <v>52</v>
      </c>
      <c r="C139" s="1" t="s">
        <v>480</v>
      </c>
      <c r="D139" s="83">
        <v>0</v>
      </c>
      <c r="E139" s="83">
        <v>0</v>
      </c>
      <c r="F139" s="83">
        <v>0</v>
      </c>
      <c r="G139" s="83">
        <v>0</v>
      </c>
      <c r="H139" s="83">
        <v>0</v>
      </c>
      <c r="I139" s="83">
        <v>1</v>
      </c>
      <c r="J139" s="83">
        <v>1</v>
      </c>
      <c r="K139" s="83">
        <v>1</v>
      </c>
      <c r="L139" s="83">
        <v>3</v>
      </c>
      <c r="M139" s="84">
        <v>3.2751091703056771E-3</v>
      </c>
      <c r="N139" s="85">
        <f t="shared" si="2"/>
        <v>0</v>
      </c>
    </row>
    <row r="140" spans="1:14" x14ac:dyDescent="0.25">
      <c r="A140" s="1" t="s">
        <v>42</v>
      </c>
      <c r="B140" s="1" t="s">
        <v>52</v>
      </c>
      <c r="C140" s="1" t="s">
        <v>476</v>
      </c>
      <c r="D140" s="83">
        <v>0</v>
      </c>
      <c r="E140" s="83">
        <v>0</v>
      </c>
      <c r="F140" s="83">
        <v>0</v>
      </c>
      <c r="G140" s="83">
        <v>4</v>
      </c>
      <c r="H140" s="83">
        <v>1</v>
      </c>
      <c r="I140" s="83">
        <v>0</v>
      </c>
      <c r="J140" s="83">
        <v>2</v>
      </c>
      <c r="K140" s="83">
        <v>0</v>
      </c>
      <c r="L140" s="83">
        <v>7</v>
      </c>
      <c r="M140" s="84">
        <v>7.6419213973799114E-3</v>
      </c>
      <c r="N140" s="85">
        <f t="shared" si="2"/>
        <v>0</v>
      </c>
    </row>
    <row r="141" spans="1:14" x14ac:dyDescent="0.25">
      <c r="A141" s="1" t="s">
        <v>42</v>
      </c>
      <c r="B141" s="1" t="s">
        <v>52</v>
      </c>
      <c r="C141" s="1" t="s">
        <v>469</v>
      </c>
      <c r="D141" s="83">
        <v>12</v>
      </c>
      <c r="E141" s="83">
        <v>4</v>
      </c>
      <c r="F141" s="83">
        <v>47</v>
      </c>
      <c r="G141" s="83">
        <v>45</v>
      </c>
      <c r="H141" s="83">
        <v>40</v>
      </c>
      <c r="I141" s="83">
        <v>11</v>
      </c>
      <c r="J141" s="83">
        <v>17</v>
      </c>
      <c r="K141" s="83">
        <v>7</v>
      </c>
      <c r="L141" s="83">
        <v>183</v>
      </c>
      <c r="M141" s="84">
        <v>0.19978165938864631</v>
      </c>
      <c r="N141" s="85">
        <f t="shared" si="2"/>
        <v>2.185792349726776E-2</v>
      </c>
    </row>
    <row r="142" spans="1:14" x14ac:dyDescent="0.25">
      <c r="A142" s="1" t="s">
        <v>42</v>
      </c>
      <c r="B142" s="1" t="s">
        <v>52</v>
      </c>
      <c r="C142" s="1" t="s">
        <v>470</v>
      </c>
      <c r="D142" s="83">
        <v>0</v>
      </c>
      <c r="E142" s="83">
        <v>0</v>
      </c>
      <c r="F142" s="83">
        <v>0</v>
      </c>
      <c r="G142" s="83">
        <v>9</v>
      </c>
      <c r="H142" s="83">
        <v>10</v>
      </c>
      <c r="I142" s="83">
        <v>10</v>
      </c>
      <c r="J142" s="83">
        <v>2</v>
      </c>
      <c r="K142" s="83">
        <v>10</v>
      </c>
      <c r="L142" s="83">
        <v>41</v>
      </c>
      <c r="M142" s="84">
        <v>4.4759825327510917E-2</v>
      </c>
      <c r="N142" s="85">
        <f t="shared" si="2"/>
        <v>0</v>
      </c>
    </row>
    <row r="143" spans="1:14" x14ac:dyDescent="0.25">
      <c r="A143" s="1" t="s">
        <v>42</v>
      </c>
      <c r="B143" s="1" t="s">
        <v>52</v>
      </c>
      <c r="C143" s="1" t="s">
        <v>471</v>
      </c>
      <c r="D143" s="83">
        <v>2</v>
      </c>
      <c r="E143" s="83">
        <v>0</v>
      </c>
      <c r="F143" s="83">
        <v>12</v>
      </c>
      <c r="G143" s="83">
        <v>5</v>
      </c>
      <c r="H143" s="83">
        <v>7</v>
      </c>
      <c r="I143" s="83">
        <v>2</v>
      </c>
      <c r="J143" s="83">
        <v>0</v>
      </c>
      <c r="K143" s="83">
        <v>0</v>
      </c>
      <c r="L143" s="83">
        <v>28</v>
      </c>
      <c r="M143" s="84">
        <v>3.0567685589519649E-2</v>
      </c>
      <c r="N143" s="85">
        <f t="shared" si="2"/>
        <v>0</v>
      </c>
    </row>
    <row r="144" spans="1:14" x14ac:dyDescent="0.25">
      <c r="A144" s="1" t="s">
        <v>42</v>
      </c>
      <c r="B144" s="1" t="s">
        <v>52</v>
      </c>
      <c r="C144" s="1" t="s">
        <v>481</v>
      </c>
      <c r="D144" s="83">
        <v>9</v>
      </c>
      <c r="E144" s="83">
        <v>9</v>
      </c>
      <c r="F144" s="83">
        <v>1</v>
      </c>
      <c r="G144" s="83">
        <v>2</v>
      </c>
      <c r="H144" s="83">
        <v>2</v>
      </c>
      <c r="I144" s="83">
        <v>0</v>
      </c>
      <c r="J144" s="83">
        <v>0</v>
      </c>
      <c r="K144" s="83">
        <v>0</v>
      </c>
      <c r="L144" s="83">
        <v>23</v>
      </c>
      <c r="M144" s="84">
        <v>2.5109170305676859E-2</v>
      </c>
      <c r="N144" s="85">
        <f t="shared" si="2"/>
        <v>0.39130434782608697</v>
      </c>
    </row>
    <row r="145" spans="1:14" x14ac:dyDescent="0.25">
      <c r="A145" s="1" t="s">
        <v>42</v>
      </c>
      <c r="B145" s="1" t="s">
        <v>52</v>
      </c>
      <c r="C145" s="1" t="s">
        <v>477</v>
      </c>
      <c r="D145" s="83">
        <v>0</v>
      </c>
      <c r="E145" s="83">
        <v>0</v>
      </c>
      <c r="F145" s="83">
        <v>1</v>
      </c>
      <c r="G145" s="83">
        <v>2</v>
      </c>
      <c r="H145" s="83">
        <v>2</v>
      </c>
      <c r="I145" s="83">
        <v>0</v>
      </c>
      <c r="J145" s="83">
        <v>0</v>
      </c>
      <c r="K145" s="83">
        <v>1</v>
      </c>
      <c r="L145" s="83">
        <v>6</v>
      </c>
      <c r="M145" s="84">
        <v>6.5502183406113534E-3</v>
      </c>
      <c r="N145" s="85">
        <f t="shared" si="2"/>
        <v>0</v>
      </c>
    </row>
    <row r="146" spans="1:14" x14ac:dyDescent="0.25">
      <c r="A146" s="1" t="s">
        <v>42</v>
      </c>
      <c r="B146" s="1" t="s">
        <v>52</v>
      </c>
      <c r="C146" s="1" t="s">
        <v>482</v>
      </c>
      <c r="D146" s="83">
        <v>0</v>
      </c>
      <c r="E146" s="83">
        <v>0</v>
      </c>
      <c r="F146" s="83">
        <v>0</v>
      </c>
      <c r="G146" s="83">
        <v>0</v>
      </c>
      <c r="H146" s="83">
        <v>2</v>
      </c>
      <c r="I146" s="83">
        <v>0</v>
      </c>
      <c r="J146" s="83">
        <v>0</v>
      </c>
      <c r="K146" s="83">
        <v>0</v>
      </c>
      <c r="L146" s="83">
        <v>2</v>
      </c>
      <c r="M146" s="84">
        <v>2.1834061135371178E-3</v>
      </c>
      <c r="N146" s="85">
        <f t="shared" si="2"/>
        <v>0</v>
      </c>
    </row>
    <row r="147" spans="1:14" x14ac:dyDescent="0.25">
      <c r="A147" s="1" t="s">
        <v>42</v>
      </c>
      <c r="B147" s="1" t="s">
        <v>52</v>
      </c>
      <c r="C147" s="1" t="s">
        <v>478</v>
      </c>
      <c r="D147" s="83">
        <v>1</v>
      </c>
      <c r="E147" s="83">
        <v>0</v>
      </c>
      <c r="F147" s="83">
        <v>5</v>
      </c>
      <c r="G147" s="83">
        <v>2</v>
      </c>
      <c r="H147" s="83">
        <v>3</v>
      </c>
      <c r="I147" s="83">
        <v>0</v>
      </c>
      <c r="J147" s="83">
        <v>1</v>
      </c>
      <c r="K147" s="83">
        <v>0</v>
      </c>
      <c r="L147" s="83">
        <v>12</v>
      </c>
      <c r="M147" s="84">
        <v>1.310043668122271E-2</v>
      </c>
      <c r="N147" s="85">
        <f t="shared" si="2"/>
        <v>0</v>
      </c>
    </row>
    <row r="148" spans="1:14" x14ac:dyDescent="0.25">
      <c r="A148" s="1" t="s">
        <v>42</v>
      </c>
      <c r="B148" s="1" t="s">
        <v>52</v>
      </c>
      <c r="C148" s="1" t="s">
        <v>472</v>
      </c>
      <c r="D148" s="83">
        <v>47</v>
      </c>
      <c r="E148" s="83">
        <v>150</v>
      </c>
      <c r="F148" s="83">
        <v>75</v>
      </c>
      <c r="G148" s="83">
        <v>13</v>
      </c>
      <c r="H148" s="83">
        <v>24</v>
      </c>
      <c r="I148" s="83">
        <v>2</v>
      </c>
      <c r="J148" s="83">
        <v>0</v>
      </c>
      <c r="K148" s="83">
        <v>1</v>
      </c>
      <c r="L148" s="83">
        <v>312</v>
      </c>
      <c r="M148" s="84">
        <v>0.34061135371179041</v>
      </c>
      <c r="N148" s="85">
        <f t="shared" si="2"/>
        <v>0.48076923076923078</v>
      </c>
    </row>
    <row r="149" spans="1:14" x14ac:dyDescent="0.25">
      <c r="A149" s="1" t="s">
        <v>42</v>
      </c>
      <c r="B149" s="1" t="s">
        <v>52</v>
      </c>
      <c r="C149" s="1" t="s">
        <v>473</v>
      </c>
      <c r="D149" s="83">
        <v>12</v>
      </c>
      <c r="E149" s="83">
        <v>0</v>
      </c>
      <c r="F149" s="83">
        <v>10</v>
      </c>
      <c r="G149" s="83">
        <v>13</v>
      </c>
      <c r="H149" s="83">
        <v>11</v>
      </c>
      <c r="I149" s="83">
        <v>1</v>
      </c>
      <c r="J149" s="83">
        <v>2</v>
      </c>
      <c r="K149" s="83">
        <v>1</v>
      </c>
      <c r="L149" s="83">
        <v>50</v>
      </c>
      <c r="M149" s="84">
        <v>5.458515283842795E-2</v>
      </c>
      <c r="N149" s="85">
        <f t="shared" si="2"/>
        <v>0</v>
      </c>
    </row>
    <row r="150" spans="1:14" x14ac:dyDescent="0.25">
      <c r="A150" s="1" t="s">
        <v>42</v>
      </c>
      <c r="B150" s="1" t="s">
        <v>52</v>
      </c>
      <c r="C150" s="1" t="s">
        <v>474</v>
      </c>
      <c r="D150" s="83">
        <v>20</v>
      </c>
      <c r="E150" s="83">
        <v>41</v>
      </c>
      <c r="F150" s="83">
        <v>20</v>
      </c>
      <c r="G150" s="83">
        <v>4</v>
      </c>
      <c r="H150" s="83">
        <v>2</v>
      </c>
      <c r="I150" s="83">
        <v>0</v>
      </c>
      <c r="J150" s="83">
        <v>0</v>
      </c>
      <c r="K150" s="83">
        <v>0</v>
      </c>
      <c r="L150" s="83">
        <v>87</v>
      </c>
      <c r="M150" s="84">
        <v>9.4978165938864628E-2</v>
      </c>
      <c r="N150" s="85">
        <f t="shared" si="2"/>
        <v>0.47126436781609193</v>
      </c>
    </row>
    <row r="151" spans="1:14" x14ac:dyDescent="0.25">
      <c r="A151" s="118" t="s">
        <v>42</v>
      </c>
      <c r="B151" s="118" t="s">
        <v>53</v>
      </c>
      <c r="C151" s="118" t="s">
        <v>467</v>
      </c>
      <c r="D151" s="119">
        <v>33</v>
      </c>
      <c r="E151" s="119">
        <v>847</v>
      </c>
      <c r="F151" s="119">
        <v>768</v>
      </c>
      <c r="G151" s="119">
        <v>400</v>
      </c>
      <c r="H151" s="119">
        <v>431</v>
      </c>
      <c r="I151" s="119">
        <v>97</v>
      </c>
      <c r="J151" s="119">
        <v>153</v>
      </c>
      <c r="K151" s="119">
        <v>126</v>
      </c>
      <c r="L151" s="119">
        <v>2855</v>
      </c>
      <c r="M151" s="120">
        <v>1</v>
      </c>
      <c r="N151" s="117">
        <f t="shared" si="2"/>
        <v>0.29667250437828369</v>
      </c>
    </row>
    <row r="152" spans="1:14" x14ac:dyDescent="0.25">
      <c r="A152" s="1" t="s">
        <v>42</v>
      </c>
      <c r="B152" s="1" t="s">
        <v>53</v>
      </c>
      <c r="C152" s="1" t="s">
        <v>468</v>
      </c>
      <c r="D152" s="83">
        <v>9</v>
      </c>
      <c r="E152" s="83">
        <v>238</v>
      </c>
      <c r="F152" s="83">
        <v>197</v>
      </c>
      <c r="G152" s="83">
        <v>28</v>
      </c>
      <c r="H152" s="83">
        <v>61</v>
      </c>
      <c r="I152" s="83">
        <v>0</v>
      </c>
      <c r="J152" s="83">
        <v>11</v>
      </c>
      <c r="K152" s="83">
        <v>6</v>
      </c>
      <c r="L152" s="83">
        <v>550</v>
      </c>
      <c r="M152" s="84">
        <v>0.19264448336252191</v>
      </c>
      <c r="N152" s="85">
        <f t="shared" si="2"/>
        <v>0.43272727272727274</v>
      </c>
    </row>
    <row r="153" spans="1:14" x14ac:dyDescent="0.25">
      <c r="A153" s="1" t="s">
        <v>42</v>
      </c>
      <c r="B153" s="1" t="s">
        <v>53</v>
      </c>
      <c r="C153" s="1" t="s">
        <v>475</v>
      </c>
      <c r="D153" s="83">
        <v>0</v>
      </c>
      <c r="E153" s="83">
        <v>0</v>
      </c>
      <c r="F153" s="83">
        <v>18</v>
      </c>
      <c r="G153" s="83">
        <v>14</v>
      </c>
      <c r="H153" s="83">
        <v>10</v>
      </c>
      <c r="I153" s="83">
        <v>0</v>
      </c>
      <c r="J153" s="83">
        <v>3</v>
      </c>
      <c r="K153" s="83">
        <v>0</v>
      </c>
      <c r="L153" s="83">
        <v>45</v>
      </c>
      <c r="M153" s="84">
        <v>1.5761821366024518E-2</v>
      </c>
      <c r="N153" s="85">
        <f t="shared" si="2"/>
        <v>0</v>
      </c>
    </row>
    <row r="154" spans="1:14" x14ac:dyDescent="0.25">
      <c r="A154" s="1" t="s">
        <v>42</v>
      </c>
      <c r="B154" s="1" t="s">
        <v>53</v>
      </c>
      <c r="C154" s="1" t="s">
        <v>479</v>
      </c>
      <c r="D154" s="83">
        <v>1</v>
      </c>
      <c r="E154" s="83">
        <v>0</v>
      </c>
      <c r="F154" s="83">
        <v>0</v>
      </c>
      <c r="G154" s="83">
        <v>14</v>
      </c>
      <c r="H154" s="83">
        <v>7</v>
      </c>
      <c r="I154" s="83">
        <v>3</v>
      </c>
      <c r="J154" s="83">
        <v>3</v>
      </c>
      <c r="K154" s="83">
        <v>4</v>
      </c>
      <c r="L154" s="83">
        <v>32</v>
      </c>
      <c r="M154" s="84">
        <v>1.120840630472855E-2</v>
      </c>
      <c r="N154" s="85">
        <f t="shared" si="2"/>
        <v>0</v>
      </c>
    </row>
    <row r="155" spans="1:14" x14ac:dyDescent="0.25">
      <c r="A155" s="1" t="s">
        <v>42</v>
      </c>
      <c r="B155" s="1" t="s">
        <v>53</v>
      </c>
      <c r="C155" s="1" t="s">
        <v>480</v>
      </c>
      <c r="D155" s="83">
        <v>0</v>
      </c>
      <c r="E155" s="83">
        <v>1</v>
      </c>
      <c r="F155" s="83">
        <v>0</v>
      </c>
      <c r="G155" s="83">
        <v>0</v>
      </c>
      <c r="H155" s="83">
        <v>1</v>
      </c>
      <c r="I155" s="83">
        <v>3</v>
      </c>
      <c r="J155" s="83">
        <v>7</v>
      </c>
      <c r="K155" s="83">
        <v>5</v>
      </c>
      <c r="L155" s="83">
        <v>17</v>
      </c>
      <c r="M155" s="84">
        <v>5.9544658493870424E-3</v>
      </c>
      <c r="N155" s="85">
        <f t="shared" si="2"/>
        <v>5.8823529411764705E-2</v>
      </c>
    </row>
    <row r="156" spans="1:14" x14ac:dyDescent="0.25">
      <c r="A156" s="1" t="s">
        <v>42</v>
      </c>
      <c r="B156" s="1" t="s">
        <v>53</v>
      </c>
      <c r="C156" s="1" t="s">
        <v>476</v>
      </c>
      <c r="D156" s="83">
        <v>0</v>
      </c>
      <c r="E156" s="83">
        <v>0</v>
      </c>
      <c r="F156" s="83">
        <v>0</v>
      </c>
      <c r="G156" s="83">
        <v>7</v>
      </c>
      <c r="H156" s="83">
        <v>3</v>
      </c>
      <c r="I156" s="83">
        <v>2</v>
      </c>
      <c r="J156" s="83">
        <v>7</v>
      </c>
      <c r="K156" s="83">
        <v>0</v>
      </c>
      <c r="L156" s="83">
        <v>19</v>
      </c>
      <c r="M156" s="84">
        <v>6.6549912434325743E-3</v>
      </c>
      <c r="N156" s="85">
        <f t="shared" si="2"/>
        <v>0</v>
      </c>
    </row>
    <row r="157" spans="1:14" x14ac:dyDescent="0.25">
      <c r="A157" s="1" t="s">
        <v>42</v>
      </c>
      <c r="B157" s="1" t="s">
        <v>53</v>
      </c>
      <c r="C157" s="1" t="s">
        <v>469</v>
      </c>
      <c r="D157" s="83">
        <v>3</v>
      </c>
      <c r="E157" s="83">
        <v>1</v>
      </c>
      <c r="F157" s="83">
        <v>153</v>
      </c>
      <c r="G157" s="83">
        <v>134</v>
      </c>
      <c r="H157" s="83">
        <v>157</v>
      </c>
      <c r="I157" s="83">
        <v>46</v>
      </c>
      <c r="J157" s="83">
        <v>59</v>
      </c>
      <c r="K157" s="83">
        <v>51</v>
      </c>
      <c r="L157" s="83">
        <v>604</v>
      </c>
      <c r="M157" s="84">
        <v>0.2115586690017513</v>
      </c>
      <c r="N157" s="85">
        <f t="shared" si="2"/>
        <v>1.6556291390728477E-3</v>
      </c>
    </row>
    <row r="158" spans="1:14" x14ac:dyDescent="0.25">
      <c r="A158" s="1" t="s">
        <v>42</v>
      </c>
      <c r="B158" s="1" t="s">
        <v>53</v>
      </c>
      <c r="C158" s="1" t="s">
        <v>470</v>
      </c>
      <c r="D158" s="83">
        <v>1</v>
      </c>
      <c r="E158" s="83">
        <v>1</v>
      </c>
      <c r="F158" s="83">
        <v>0</v>
      </c>
      <c r="G158" s="83">
        <v>34</v>
      </c>
      <c r="H158" s="83">
        <v>27</v>
      </c>
      <c r="I158" s="83">
        <v>23</v>
      </c>
      <c r="J158" s="83">
        <v>35</v>
      </c>
      <c r="K158" s="83">
        <v>35</v>
      </c>
      <c r="L158" s="83">
        <v>156</v>
      </c>
      <c r="M158" s="84">
        <v>5.4640980735551667E-2</v>
      </c>
      <c r="N158" s="85">
        <f t="shared" si="2"/>
        <v>6.41025641025641E-3</v>
      </c>
    </row>
    <row r="159" spans="1:14" x14ac:dyDescent="0.25">
      <c r="A159" s="1" t="s">
        <v>42</v>
      </c>
      <c r="B159" s="1" t="s">
        <v>53</v>
      </c>
      <c r="C159" s="1" t="s">
        <v>471</v>
      </c>
      <c r="D159" s="83">
        <v>0</v>
      </c>
      <c r="E159" s="83">
        <v>1</v>
      </c>
      <c r="F159" s="83">
        <v>25</v>
      </c>
      <c r="G159" s="83">
        <v>24</v>
      </c>
      <c r="H159" s="83">
        <v>19</v>
      </c>
      <c r="I159" s="83">
        <v>2</v>
      </c>
      <c r="J159" s="83">
        <v>6</v>
      </c>
      <c r="K159" s="83">
        <v>4</v>
      </c>
      <c r="L159" s="83">
        <v>81</v>
      </c>
      <c r="M159" s="84">
        <v>2.8371278458844129E-2</v>
      </c>
      <c r="N159" s="85">
        <f t="shared" si="2"/>
        <v>1.2345679012345678E-2</v>
      </c>
    </row>
    <row r="160" spans="1:14" x14ac:dyDescent="0.25">
      <c r="A160" s="1" t="s">
        <v>42</v>
      </c>
      <c r="B160" s="1" t="s">
        <v>53</v>
      </c>
      <c r="C160" s="1" t="s">
        <v>481</v>
      </c>
      <c r="D160" s="83">
        <v>0</v>
      </c>
      <c r="E160" s="83">
        <v>45</v>
      </c>
      <c r="F160" s="83">
        <v>27</v>
      </c>
      <c r="G160" s="83">
        <v>10</v>
      </c>
      <c r="H160" s="83">
        <v>9</v>
      </c>
      <c r="I160" s="83">
        <v>0</v>
      </c>
      <c r="J160" s="83">
        <v>1</v>
      </c>
      <c r="K160" s="83">
        <v>0</v>
      </c>
      <c r="L160" s="83">
        <v>92</v>
      </c>
      <c r="M160" s="84">
        <v>3.222416812609457E-2</v>
      </c>
      <c r="N160" s="85">
        <f t="shared" si="2"/>
        <v>0.4891304347826087</v>
      </c>
    </row>
    <row r="161" spans="1:14" x14ac:dyDescent="0.25">
      <c r="A161" s="1" t="s">
        <v>42</v>
      </c>
      <c r="B161" s="1" t="s">
        <v>53</v>
      </c>
      <c r="C161" s="1" t="s">
        <v>477</v>
      </c>
      <c r="D161" s="83">
        <v>1</v>
      </c>
      <c r="E161" s="83">
        <v>1</v>
      </c>
      <c r="F161" s="83">
        <v>9</v>
      </c>
      <c r="G161" s="83">
        <v>10</v>
      </c>
      <c r="H161" s="83">
        <v>3</v>
      </c>
      <c r="I161" s="83">
        <v>1</v>
      </c>
      <c r="J161" s="83">
        <v>0</v>
      </c>
      <c r="K161" s="83">
        <v>0</v>
      </c>
      <c r="L161" s="83">
        <v>25</v>
      </c>
      <c r="M161" s="84">
        <v>8.7565674255691769E-3</v>
      </c>
      <c r="N161" s="85">
        <f t="shared" si="2"/>
        <v>0.04</v>
      </c>
    </row>
    <row r="162" spans="1:14" x14ac:dyDescent="0.25">
      <c r="A162" s="1" t="s">
        <v>42</v>
      </c>
      <c r="B162" s="1" t="s">
        <v>53</v>
      </c>
      <c r="C162" s="1" t="s">
        <v>482</v>
      </c>
      <c r="D162" s="83">
        <v>0</v>
      </c>
      <c r="E162" s="83">
        <v>0</v>
      </c>
      <c r="F162" s="83">
        <v>1</v>
      </c>
      <c r="G162" s="83">
        <v>3</v>
      </c>
      <c r="H162" s="83">
        <v>5</v>
      </c>
      <c r="I162" s="83">
        <v>2</v>
      </c>
      <c r="J162" s="83">
        <v>2</v>
      </c>
      <c r="K162" s="83">
        <v>0</v>
      </c>
      <c r="L162" s="83">
        <v>13</v>
      </c>
      <c r="M162" s="84">
        <v>4.5534150612959717E-3</v>
      </c>
      <c r="N162" s="85">
        <f t="shared" si="2"/>
        <v>0</v>
      </c>
    </row>
    <row r="163" spans="1:14" x14ac:dyDescent="0.25">
      <c r="A163" s="1" t="s">
        <v>42</v>
      </c>
      <c r="B163" s="1" t="s">
        <v>53</v>
      </c>
      <c r="C163" s="1" t="s">
        <v>478</v>
      </c>
      <c r="D163" s="83">
        <v>1</v>
      </c>
      <c r="E163" s="83">
        <v>0</v>
      </c>
      <c r="F163" s="83">
        <v>19</v>
      </c>
      <c r="G163" s="83">
        <v>4</v>
      </c>
      <c r="H163" s="83">
        <v>5</v>
      </c>
      <c r="I163" s="83">
        <v>0</v>
      </c>
      <c r="J163" s="83">
        <v>5</v>
      </c>
      <c r="K163" s="83">
        <v>1</v>
      </c>
      <c r="L163" s="83">
        <v>35</v>
      </c>
      <c r="M163" s="84">
        <v>1.2259194395796849E-2</v>
      </c>
      <c r="N163" s="85">
        <f t="shared" si="2"/>
        <v>0</v>
      </c>
    </row>
    <row r="164" spans="1:14" x14ac:dyDescent="0.25">
      <c r="A164" s="1" t="s">
        <v>42</v>
      </c>
      <c r="B164" s="1" t="s">
        <v>53</v>
      </c>
      <c r="C164" s="1" t="s">
        <v>472</v>
      </c>
      <c r="D164" s="83">
        <v>14</v>
      </c>
      <c r="E164" s="83">
        <v>441</v>
      </c>
      <c r="F164" s="83">
        <v>233</v>
      </c>
      <c r="G164" s="83">
        <v>75</v>
      </c>
      <c r="H164" s="83">
        <v>92</v>
      </c>
      <c r="I164" s="83">
        <v>8</v>
      </c>
      <c r="J164" s="83">
        <v>8</v>
      </c>
      <c r="K164" s="83">
        <v>9</v>
      </c>
      <c r="L164" s="83">
        <v>880</v>
      </c>
      <c r="M164" s="84">
        <v>0.30823117338003497</v>
      </c>
      <c r="N164" s="85">
        <f t="shared" si="2"/>
        <v>0.5011363636363636</v>
      </c>
    </row>
    <row r="165" spans="1:14" x14ac:dyDescent="0.25">
      <c r="A165" s="1" t="s">
        <v>42</v>
      </c>
      <c r="B165" s="1" t="s">
        <v>53</v>
      </c>
      <c r="C165" s="1" t="s">
        <v>473</v>
      </c>
      <c r="D165" s="83">
        <v>1</v>
      </c>
      <c r="E165" s="83">
        <v>0</v>
      </c>
      <c r="F165" s="83">
        <v>41</v>
      </c>
      <c r="G165" s="83">
        <v>34</v>
      </c>
      <c r="H165" s="83">
        <v>27</v>
      </c>
      <c r="I165" s="83">
        <v>6</v>
      </c>
      <c r="J165" s="83">
        <v>5</v>
      </c>
      <c r="K165" s="83">
        <v>11</v>
      </c>
      <c r="L165" s="83">
        <v>125</v>
      </c>
      <c r="M165" s="84">
        <v>4.3782837127845878E-2</v>
      </c>
      <c r="N165" s="85">
        <f t="shared" si="2"/>
        <v>0</v>
      </c>
    </row>
    <row r="166" spans="1:14" x14ac:dyDescent="0.25">
      <c r="A166" s="1" t="s">
        <v>42</v>
      </c>
      <c r="B166" s="1" t="s">
        <v>53</v>
      </c>
      <c r="C166" s="1" t="s">
        <v>474</v>
      </c>
      <c r="D166" s="83">
        <v>2</v>
      </c>
      <c r="E166" s="83">
        <v>118</v>
      </c>
      <c r="F166" s="83">
        <v>45</v>
      </c>
      <c r="G166" s="83">
        <v>9</v>
      </c>
      <c r="H166" s="83">
        <v>5</v>
      </c>
      <c r="I166" s="83">
        <v>1</v>
      </c>
      <c r="J166" s="83">
        <v>1</v>
      </c>
      <c r="K166" s="83">
        <v>0</v>
      </c>
      <c r="L166" s="83">
        <v>181</v>
      </c>
      <c r="M166" s="84">
        <v>6.3397548161120837E-2</v>
      </c>
      <c r="N166" s="85">
        <f t="shared" si="2"/>
        <v>0.65193370165745856</v>
      </c>
    </row>
    <row r="167" spans="1:14" x14ac:dyDescent="0.25">
      <c r="A167" s="118" t="s">
        <v>42</v>
      </c>
      <c r="B167" s="118" t="s">
        <v>54</v>
      </c>
      <c r="C167" s="118" t="s">
        <v>467</v>
      </c>
      <c r="D167" s="119">
        <v>25</v>
      </c>
      <c r="E167" s="119">
        <v>571</v>
      </c>
      <c r="F167" s="119">
        <v>754</v>
      </c>
      <c r="G167" s="119">
        <v>582</v>
      </c>
      <c r="H167" s="119">
        <v>606</v>
      </c>
      <c r="I167" s="119">
        <v>181</v>
      </c>
      <c r="J167" s="119">
        <v>230</v>
      </c>
      <c r="K167" s="119">
        <v>209</v>
      </c>
      <c r="L167" s="119">
        <v>3158</v>
      </c>
      <c r="M167" s="120">
        <v>1</v>
      </c>
      <c r="N167" s="117">
        <f t="shared" si="2"/>
        <v>0.18081063964534516</v>
      </c>
    </row>
    <row r="168" spans="1:14" x14ac:dyDescent="0.25">
      <c r="A168" s="1" t="s">
        <v>42</v>
      </c>
      <c r="B168" s="1" t="s">
        <v>54</v>
      </c>
      <c r="C168" s="1" t="s">
        <v>468</v>
      </c>
      <c r="D168" s="83">
        <v>4</v>
      </c>
      <c r="E168" s="83">
        <v>178</v>
      </c>
      <c r="F168" s="83">
        <v>207</v>
      </c>
      <c r="G168" s="83">
        <v>56</v>
      </c>
      <c r="H168" s="83">
        <v>93</v>
      </c>
      <c r="I168" s="83">
        <v>3</v>
      </c>
      <c r="J168" s="83">
        <v>9</v>
      </c>
      <c r="K168" s="83">
        <v>6</v>
      </c>
      <c r="L168" s="83">
        <v>556</v>
      </c>
      <c r="M168" s="84">
        <v>0.17606079797340091</v>
      </c>
      <c r="N168" s="85">
        <f t="shared" si="2"/>
        <v>0.32014388489208634</v>
      </c>
    </row>
    <row r="169" spans="1:14" x14ac:dyDescent="0.25">
      <c r="A169" s="1" t="s">
        <v>42</v>
      </c>
      <c r="B169" s="1" t="s">
        <v>54</v>
      </c>
      <c r="C169" s="1" t="s">
        <v>475</v>
      </c>
      <c r="D169" s="83">
        <v>1</v>
      </c>
      <c r="E169" s="83">
        <v>0</v>
      </c>
      <c r="F169" s="83">
        <v>16</v>
      </c>
      <c r="G169" s="83">
        <v>16</v>
      </c>
      <c r="H169" s="83">
        <v>8</v>
      </c>
      <c r="I169" s="83">
        <v>1</v>
      </c>
      <c r="J169" s="83">
        <v>6</v>
      </c>
      <c r="K169" s="83">
        <v>1</v>
      </c>
      <c r="L169" s="83">
        <v>49</v>
      </c>
      <c r="M169" s="84">
        <v>1.5516149461684611E-2</v>
      </c>
      <c r="N169" s="85">
        <f t="shared" si="2"/>
        <v>0</v>
      </c>
    </row>
    <row r="170" spans="1:14" x14ac:dyDescent="0.25">
      <c r="A170" s="1" t="s">
        <v>42</v>
      </c>
      <c r="B170" s="1" t="s">
        <v>54</v>
      </c>
      <c r="C170" s="1" t="s">
        <v>479</v>
      </c>
      <c r="D170" s="83">
        <v>0</v>
      </c>
      <c r="E170" s="83">
        <v>0</v>
      </c>
      <c r="F170" s="83">
        <v>0</v>
      </c>
      <c r="G170" s="83">
        <v>9</v>
      </c>
      <c r="H170" s="83">
        <v>17</v>
      </c>
      <c r="I170" s="83">
        <v>4</v>
      </c>
      <c r="J170" s="83">
        <v>7</v>
      </c>
      <c r="K170" s="83">
        <v>7</v>
      </c>
      <c r="L170" s="83">
        <v>44</v>
      </c>
      <c r="M170" s="84">
        <v>1.3932868904369849E-2</v>
      </c>
      <c r="N170" s="85">
        <f t="shared" si="2"/>
        <v>0</v>
      </c>
    </row>
    <row r="171" spans="1:14" x14ac:dyDescent="0.25">
      <c r="A171" s="1" t="s">
        <v>42</v>
      </c>
      <c r="B171" s="1" t="s">
        <v>54</v>
      </c>
      <c r="C171" s="1" t="s">
        <v>480</v>
      </c>
      <c r="D171" s="83">
        <v>1</v>
      </c>
      <c r="E171" s="83">
        <v>0</v>
      </c>
      <c r="F171" s="83">
        <v>0</v>
      </c>
      <c r="G171" s="83">
        <v>0</v>
      </c>
      <c r="H171" s="83">
        <v>2</v>
      </c>
      <c r="I171" s="83">
        <v>6</v>
      </c>
      <c r="J171" s="83">
        <v>9</v>
      </c>
      <c r="K171" s="83">
        <v>16</v>
      </c>
      <c r="L171" s="83">
        <v>34</v>
      </c>
      <c r="M171" s="84">
        <v>1.076630778974034E-2</v>
      </c>
      <c r="N171" s="85">
        <f t="shared" si="2"/>
        <v>0</v>
      </c>
    </row>
    <row r="172" spans="1:14" x14ac:dyDescent="0.25">
      <c r="A172" s="1" t="s">
        <v>42</v>
      </c>
      <c r="B172" s="1" t="s">
        <v>54</v>
      </c>
      <c r="C172" s="1" t="s">
        <v>476</v>
      </c>
      <c r="D172" s="83">
        <v>0</v>
      </c>
      <c r="E172" s="83">
        <v>0</v>
      </c>
      <c r="F172" s="83">
        <v>0</v>
      </c>
      <c r="G172" s="83">
        <v>12</v>
      </c>
      <c r="H172" s="83">
        <v>13</v>
      </c>
      <c r="I172" s="83">
        <v>2</v>
      </c>
      <c r="J172" s="83">
        <v>9</v>
      </c>
      <c r="K172" s="83">
        <v>6</v>
      </c>
      <c r="L172" s="83">
        <v>42</v>
      </c>
      <c r="M172" s="84">
        <v>1.329955668144395E-2</v>
      </c>
      <c r="N172" s="85">
        <f t="shared" si="2"/>
        <v>0</v>
      </c>
    </row>
    <row r="173" spans="1:14" x14ac:dyDescent="0.25">
      <c r="A173" s="1" t="s">
        <v>42</v>
      </c>
      <c r="B173" s="1" t="s">
        <v>54</v>
      </c>
      <c r="C173" s="1" t="s">
        <v>469</v>
      </c>
      <c r="D173" s="83">
        <v>4</v>
      </c>
      <c r="E173" s="83">
        <v>0</v>
      </c>
      <c r="F173" s="83">
        <v>132</v>
      </c>
      <c r="G173" s="83">
        <v>200</v>
      </c>
      <c r="H173" s="83">
        <v>201</v>
      </c>
      <c r="I173" s="83">
        <v>82</v>
      </c>
      <c r="J173" s="83">
        <v>92</v>
      </c>
      <c r="K173" s="83">
        <v>78</v>
      </c>
      <c r="L173" s="83">
        <v>789</v>
      </c>
      <c r="M173" s="84">
        <v>0.24984167194426851</v>
      </c>
      <c r="N173" s="85">
        <f t="shared" si="2"/>
        <v>0</v>
      </c>
    </row>
    <row r="174" spans="1:14" x14ac:dyDescent="0.25">
      <c r="A174" s="1" t="s">
        <v>42</v>
      </c>
      <c r="B174" s="1" t="s">
        <v>54</v>
      </c>
      <c r="C174" s="1" t="s">
        <v>470</v>
      </c>
      <c r="D174" s="83">
        <v>1</v>
      </c>
      <c r="E174" s="83">
        <v>1</v>
      </c>
      <c r="F174" s="83">
        <v>0</v>
      </c>
      <c r="G174" s="83">
        <v>62</v>
      </c>
      <c r="H174" s="83">
        <v>37</v>
      </c>
      <c r="I174" s="83">
        <v>43</v>
      </c>
      <c r="J174" s="83">
        <v>49</v>
      </c>
      <c r="K174" s="83">
        <v>73</v>
      </c>
      <c r="L174" s="83">
        <v>266</v>
      </c>
      <c r="M174" s="84">
        <v>8.423052564914503E-2</v>
      </c>
      <c r="N174" s="85">
        <f t="shared" si="2"/>
        <v>3.7593984962406013E-3</v>
      </c>
    </row>
    <row r="175" spans="1:14" x14ac:dyDescent="0.25">
      <c r="A175" s="1" t="s">
        <v>42</v>
      </c>
      <c r="B175" s="1" t="s">
        <v>54</v>
      </c>
      <c r="C175" s="1" t="s">
        <v>471</v>
      </c>
      <c r="D175" s="83">
        <v>0</v>
      </c>
      <c r="E175" s="83">
        <v>0</v>
      </c>
      <c r="F175" s="83">
        <v>21</v>
      </c>
      <c r="G175" s="83">
        <v>51</v>
      </c>
      <c r="H175" s="83">
        <v>29</v>
      </c>
      <c r="I175" s="83">
        <v>10</v>
      </c>
      <c r="J175" s="83">
        <v>10</v>
      </c>
      <c r="K175" s="83">
        <v>1</v>
      </c>
      <c r="L175" s="83">
        <v>122</v>
      </c>
      <c r="M175" s="84">
        <v>3.8632045598480047E-2</v>
      </c>
      <c r="N175" s="85">
        <f t="shared" si="2"/>
        <v>0</v>
      </c>
    </row>
    <row r="176" spans="1:14" x14ac:dyDescent="0.25">
      <c r="A176" s="1" t="s">
        <v>42</v>
      </c>
      <c r="B176" s="1" t="s">
        <v>54</v>
      </c>
      <c r="C176" s="1" t="s">
        <v>481</v>
      </c>
      <c r="D176" s="83">
        <v>2</v>
      </c>
      <c r="E176" s="83">
        <v>33</v>
      </c>
      <c r="F176" s="83">
        <v>34</v>
      </c>
      <c r="G176" s="83">
        <v>21</v>
      </c>
      <c r="H176" s="83">
        <v>4</v>
      </c>
      <c r="I176" s="83">
        <v>0</v>
      </c>
      <c r="J176" s="83">
        <v>1</v>
      </c>
      <c r="K176" s="83">
        <v>0</v>
      </c>
      <c r="L176" s="83">
        <v>95</v>
      </c>
      <c r="M176" s="84">
        <v>3.0082330588980369E-2</v>
      </c>
      <c r="N176" s="85">
        <f t="shared" si="2"/>
        <v>0.3473684210526316</v>
      </c>
    </row>
    <row r="177" spans="1:14" x14ac:dyDescent="0.25">
      <c r="A177" s="1" t="s">
        <v>42</v>
      </c>
      <c r="B177" s="1" t="s">
        <v>54</v>
      </c>
      <c r="C177" s="1" t="s">
        <v>477</v>
      </c>
      <c r="D177" s="83">
        <v>0</v>
      </c>
      <c r="E177" s="83">
        <v>0</v>
      </c>
      <c r="F177" s="83">
        <v>15</v>
      </c>
      <c r="G177" s="83">
        <v>4</v>
      </c>
      <c r="H177" s="83">
        <v>9</v>
      </c>
      <c r="I177" s="83">
        <v>2</v>
      </c>
      <c r="J177" s="83">
        <v>1</v>
      </c>
      <c r="K177" s="83">
        <v>2</v>
      </c>
      <c r="L177" s="83">
        <v>33</v>
      </c>
      <c r="M177" s="84">
        <v>1.044965167827739E-2</v>
      </c>
      <c r="N177" s="85">
        <f t="shared" si="2"/>
        <v>0</v>
      </c>
    </row>
    <row r="178" spans="1:14" x14ac:dyDescent="0.25">
      <c r="A178" s="1" t="s">
        <v>42</v>
      </c>
      <c r="B178" s="1" t="s">
        <v>54</v>
      </c>
      <c r="C178" s="1" t="s">
        <v>482</v>
      </c>
      <c r="D178" s="83">
        <v>0</v>
      </c>
      <c r="E178" s="83">
        <v>0</v>
      </c>
      <c r="F178" s="83">
        <v>0</v>
      </c>
      <c r="G178" s="83">
        <v>3</v>
      </c>
      <c r="H178" s="83">
        <v>4</v>
      </c>
      <c r="I178" s="83">
        <v>0</v>
      </c>
      <c r="J178" s="83">
        <v>3</v>
      </c>
      <c r="K178" s="83">
        <v>1</v>
      </c>
      <c r="L178" s="83">
        <v>11</v>
      </c>
      <c r="M178" s="84">
        <v>3.4832172260924632E-3</v>
      </c>
      <c r="N178" s="85">
        <f t="shared" si="2"/>
        <v>0</v>
      </c>
    </row>
    <row r="179" spans="1:14" x14ac:dyDescent="0.25">
      <c r="A179" s="1" t="s">
        <v>42</v>
      </c>
      <c r="B179" s="1" t="s">
        <v>54</v>
      </c>
      <c r="C179" s="1" t="s">
        <v>478</v>
      </c>
      <c r="D179" s="83">
        <v>0</v>
      </c>
      <c r="E179" s="83">
        <v>0</v>
      </c>
      <c r="F179" s="83">
        <v>13</v>
      </c>
      <c r="G179" s="83">
        <v>13</v>
      </c>
      <c r="H179" s="83">
        <v>7</v>
      </c>
      <c r="I179" s="83">
        <v>0</v>
      </c>
      <c r="J179" s="83">
        <v>6</v>
      </c>
      <c r="K179" s="83">
        <v>0</v>
      </c>
      <c r="L179" s="83">
        <v>39</v>
      </c>
      <c r="M179" s="84">
        <v>1.23495883470551E-2</v>
      </c>
      <c r="N179" s="85">
        <f t="shared" si="2"/>
        <v>0</v>
      </c>
    </row>
    <row r="180" spans="1:14" x14ac:dyDescent="0.25">
      <c r="A180" s="1" t="s">
        <v>42</v>
      </c>
      <c r="B180" s="1" t="s">
        <v>54</v>
      </c>
      <c r="C180" s="1" t="s">
        <v>472</v>
      </c>
      <c r="D180" s="83">
        <v>11</v>
      </c>
      <c r="E180" s="83">
        <v>298</v>
      </c>
      <c r="F180" s="83">
        <v>246</v>
      </c>
      <c r="G180" s="83">
        <v>74</v>
      </c>
      <c r="H180" s="83">
        <v>110</v>
      </c>
      <c r="I180" s="83">
        <v>15</v>
      </c>
      <c r="J180" s="83">
        <v>13</v>
      </c>
      <c r="K180" s="83">
        <v>7</v>
      </c>
      <c r="L180" s="83">
        <v>774</v>
      </c>
      <c r="M180" s="84">
        <v>0.24509183027232431</v>
      </c>
      <c r="N180" s="85">
        <f t="shared" si="2"/>
        <v>0.38501291989664083</v>
      </c>
    </row>
    <row r="181" spans="1:14" x14ac:dyDescent="0.25">
      <c r="A181" s="1" t="s">
        <v>42</v>
      </c>
      <c r="B181" s="1" t="s">
        <v>54</v>
      </c>
      <c r="C181" s="1" t="s">
        <v>473</v>
      </c>
      <c r="D181" s="83">
        <v>1</v>
      </c>
      <c r="E181" s="83">
        <v>3</v>
      </c>
      <c r="F181" s="83">
        <v>32</v>
      </c>
      <c r="G181" s="83">
        <v>42</v>
      </c>
      <c r="H181" s="83">
        <v>56</v>
      </c>
      <c r="I181" s="83">
        <v>13</v>
      </c>
      <c r="J181" s="83">
        <v>15</v>
      </c>
      <c r="K181" s="83">
        <v>11</v>
      </c>
      <c r="L181" s="83">
        <v>173</v>
      </c>
      <c r="M181" s="84">
        <v>5.4781507283090558E-2</v>
      </c>
      <c r="N181" s="85">
        <f t="shared" si="2"/>
        <v>1.7341040462427744E-2</v>
      </c>
    </row>
    <row r="182" spans="1:14" x14ac:dyDescent="0.25">
      <c r="A182" s="1" t="s">
        <v>42</v>
      </c>
      <c r="B182" s="1" t="s">
        <v>54</v>
      </c>
      <c r="C182" s="1" t="s">
        <v>474</v>
      </c>
      <c r="D182" s="83">
        <v>0</v>
      </c>
      <c r="E182" s="83">
        <v>58</v>
      </c>
      <c r="F182" s="83">
        <v>38</v>
      </c>
      <c r="G182" s="83">
        <v>19</v>
      </c>
      <c r="H182" s="83">
        <v>16</v>
      </c>
      <c r="I182" s="83">
        <v>0</v>
      </c>
      <c r="J182" s="83">
        <v>0</v>
      </c>
      <c r="K182" s="83">
        <v>0</v>
      </c>
      <c r="L182" s="83">
        <v>131</v>
      </c>
      <c r="M182" s="84">
        <v>4.1481950601646611E-2</v>
      </c>
      <c r="N182" s="85">
        <f t="shared" si="2"/>
        <v>0.44274809160305345</v>
      </c>
    </row>
    <row r="183" spans="1:14" x14ac:dyDescent="0.25">
      <c r="A183" s="118" t="s">
        <v>42</v>
      </c>
      <c r="B183" s="118" t="s">
        <v>55</v>
      </c>
      <c r="C183" s="118" t="s">
        <v>467</v>
      </c>
      <c r="D183" s="119">
        <v>9</v>
      </c>
      <c r="E183" s="119">
        <v>400</v>
      </c>
      <c r="F183" s="119">
        <v>334</v>
      </c>
      <c r="G183" s="119">
        <v>155</v>
      </c>
      <c r="H183" s="119">
        <v>178</v>
      </c>
      <c r="I183" s="119">
        <v>32</v>
      </c>
      <c r="J183" s="119">
        <v>48</v>
      </c>
      <c r="K183" s="119">
        <v>33</v>
      </c>
      <c r="L183" s="119">
        <v>1189</v>
      </c>
      <c r="M183" s="120">
        <v>1</v>
      </c>
      <c r="N183" s="117">
        <f t="shared" si="2"/>
        <v>0.33641715727502103</v>
      </c>
    </row>
    <row r="184" spans="1:14" x14ac:dyDescent="0.25">
      <c r="A184" s="1" t="s">
        <v>42</v>
      </c>
      <c r="B184" s="1" t="s">
        <v>55</v>
      </c>
      <c r="C184" s="1" t="s">
        <v>468</v>
      </c>
      <c r="D184" s="83">
        <v>2</v>
      </c>
      <c r="E184" s="83">
        <v>111</v>
      </c>
      <c r="F184" s="83">
        <v>82</v>
      </c>
      <c r="G184" s="83">
        <v>16</v>
      </c>
      <c r="H184" s="83">
        <v>27</v>
      </c>
      <c r="I184" s="83">
        <v>3</v>
      </c>
      <c r="J184" s="83">
        <v>4</v>
      </c>
      <c r="K184" s="83">
        <v>1</v>
      </c>
      <c r="L184" s="83">
        <v>246</v>
      </c>
      <c r="M184" s="84">
        <v>0.2068965517241379</v>
      </c>
      <c r="N184" s="85">
        <f t="shared" si="2"/>
        <v>0.45121951219512196</v>
      </c>
    </row>
    <row r="185" spans="1:14" x14ac:dyDescent="0.25">
      <c r="A185" s="1" t="s">
        <v>42</v>
      </c>
      <c r="B185" s="1" t="s">
        <v>55</v>
      </c>
      <c r="C185" s="1" t="s">
        <v>475</v>
      </c>
      <c r="D185" s="83">
        <v>0</v>
      </c>
      <c r="E185" s="83">
        <v>0</v>
      </c>
      <c r="F185" s="83">
        <v>11</v>
      </c>
      <c r="G185" s="83">
        <v>4</v>
      </c>
      <c r="H185" s="83">
        <v>6</v>
      </c>
      <c r="I185" s="83">
        <v>1</v>
      </c>
      <c r="J185" s="83">
        <v>4</v>
      </c>
      <c r="K185" s="83">
        <v>0</v>
      </c>
      <c r="L185" s="83">
        <v>26</v>
      </c>
      <c r="M185" s="84">
        <v>2.186711522287637E-2</v>
      </c>
      <c r="N185" s="85">
        <f t="shared" si="2"/>
        <v>0</v>
      </c>
    </row>
    <row r="186" spans="1:14" x14ac:dyDescent="0.25">
      <c r="A186" s="1" t="s">
        <v>42</v>
      </c>
      <c r="B186" s="1" t="s">
        <v>55</v>
      </c>
      <c r="C186" s="1" t="s">
        <v>479</v>
      </c>
      <c r="D186" s="83">
        <v>0</v>
      </c>
      <c r="E186" s="83">
        <v>0</v>
      </c>
      <c r="F186" s="83">
        <v>0</v>
      </c>
      <c r="G186" s="83">
        <v>4</v>
      </c>
      <c r="H186" s="83">
        <v>0</v>
      </c>
      <c r="I186" s="83">
        <v>2</v>
      </c>
      <c r="J186" s="83">
        <v>1</v>
      </c>
      <c r="K186" s="83">
        <v>1</v>
      </c>
      <c r="L186" s="83">
        <v>8</v>
      </c>
      <c r="M186" s="84">
        <v>6.7283431455004202E-3</v>
      </c>
      <c r="N186" s="85">
        <f t="shared" si="2"/>
        <v>0</v>
      </c>
    </row>
    <row r="187" spans="1:14" x14ac:dyDescent="0.25">
      <c r="A187" s="1" t="s">
        <v>42</v>
      </c>
      <c r="B187" s="1" t="s">
        <v>55</v>
      </c>
      <c r="C187" s="1" t="s">
        <v>480</v>
      </c>
      <c r="D187" s="83">
        <v>0</v>
      </c>
      <c r="E187" s="83">
        <v>0</v>
      </c>
      <c r="F187" s="83">
        <v>0</v>
      </c>
      <c r="G187" s="83">
        <v>0</v>
      </c>
      <c r="H187" s="83">
        <v>1</v>
      </c>
      <c r="I187" s="83">
        <v>0</v>
      </c>
      <c r="J187" s="83">
        <v>3</v>
      </c>
      <c r="K187" s="83">
        <v>2</v>
      </c>
      <c r="L187" s="83">
        <v>6</v>
      </c>
      <c r="M187" s="84">
        <v>5.0462573591253156E-3</v>
      </c>
      <c r="N187" s="85">
        <f t="shared" si="2"/>
        <v>0</v>
      </c>
    </row>
    <row r="188" spans="1:14" x14ac:dyDescent="0.25">
      <c r="A188" s="1" t="s">
        <v>42</v>
      </c>
      <c r="B188" s="1" t="s">
        <v>55</v>
      </c>
      <c r="C188" s="1" t="s">
        <v>476</v>
      </c>
      <c r="D188" s="83">
        <v>0</v>
      </c>
      <c r="E188" s="83">
        <v>0</v>
      </c>
      <c r="F188" s="83">
        <v>0</v>
      </c>
      <c r="G188" s="83">
        <v>3</v>
      </c>
      <c r="H188" s="83">
        <v>2</v>
      </c>
      <c r="I188" s="83">
        <v>0</v>
      </c>
      <c r="J188" s="83">
        <v>0</v>
      </c>
      <c r="K188" s="83">
        <v>1</v>
      </c>
      <c r="L188" s="83">
        <v>6</v>
      </c>
      <c r="M188" s="84">
        <v>5.0462573591253156E-3</v>
      </c>
      <c r="N188" s="85">
        <f t="shared" si="2"/>
        <v>0</v>
      </c>
    </row>
    <row r="189" spans="1:14" x14ac:dyDescent="0.25">
      <c r="A189" s="1" t="s">
        <v>42</v>
      </c>
      <c r="B189" s="1" t="s">
        <v>55</v>
      </c>
      <c r="C189" s="1" t="s">
        <v>469</v>
      </c>
      <c r="D189" s="83">
        <v>0</v>
      </c>
      <c r="E189" s="83">
        <v>0</v>
      </c>
      <c r="F189" s="83">
        <v>58</v>
      </c>
      <c r="G189" s="83">
        <v>54</v>
      </c>
      <c r="H189" s="83">
        <v>57</v>
      </c>
      <c r="I189" s="83">
        <v>13</v>
      </c>
      <c r="J189" s="83">
        <v>19</v>
      </c>
      <c r="K189" s="83">
        <v>13</v>
      </c>
      <c r="L189" s="83">
        <v>214</v>
      </c>
      <c r="M189" s="84">
        <v>0.1799831791421363</v>
      </c>
      <c r="N189" s="85">
        <f t="shared" si="2"/>
        <v>0</v>
      </c>
    </row>
    <row r="190" spans="1:14" x14ac:dyDescent="0.25">
      <c r="A190" s="1" t="s">
        <v>42</v>
      </c>
      <c r="B190" s="1" t="s">
        <v>55</v>
      </c>
      <c r="C190" s="1" t="s">
        <v>470</v>
      </c>
      <c r="D190" s="83">
        <v>0</v>
      </c>
      <c r="E190" s="83">
        <v>0</v>
      </c>
      <c r="F190" s="83">
        <v>0</v>
      </c>
      <c r="G190" s="83">
        <v>13</v>
      </c>
      <c r="H190" s="83">
        <v>4</v>
      </c>
      <c r="I190" s="83">
        <v>8</v>
      </c>
      <c r="J190" s="83">
        <v>12</v>
      </c>
      <c r="K190" s="83">
        <v>12</v>
      </c>
      <c r="L190" s="83">
        <v>49</v>
      </c>
      <c r="M190" s="84">
        <v>4.1211101766190077E-2</v>
      </c>
      <c r="N190" s="85">
        <f t="shared" si="2"/>
        <v>0</v>
      </c>
    </row>
    <row r="191" spans="1:14" x14ac:dyDescent="0.25">
      <c r="A191" s="1" t="s">
        <v>42</v>
      </c>
      <c r="B191" s="1" t="s">
        <v>55</v>
      </c>
      <c r="C191" s="1" t="s">
        <v>471</v>
      </c>
      <c r="D191" s="83">
        <v>1</v>
      </c>
      <c r="E191" s="83">
        <v>0</v>
      </c>
      <c r="F191" s="83">
        <v>13</v>
      </c>
      <c r="G191" s="83">
        <v>2</v>
      </c>
      <c r="H191" s="83">
        <v>5</v>
      </c>
      <c r="I191" s="83">
        <v>0</v>
      </c>
      <c r="J191" s="83">
        <v>0</v>
      </c>
      <c r="K191" s="83">
        <v>0</v>
      </c>
      <c r="L191" s="83">
        <v>21</v>
      </c>
      <c r="M191" s="84">
        <v>1.76619007569386E-2</v>
      </c>
      <c r="N191" s="85">
        <f t="shared" si="2"/>
        <v>0</v>
      </c>
    </row>
    <row r="192" spans="1:14" x14ac:dyDescent="0.25">
      <c r="A192" s="1" t="s">
        <v>42</v>
      </c>
      <c r="B192" s="1" t="s">
        <v>55</v>
      </c>
      <c r="C192" s="1" t="s">
        <v>481</v>
      </c>
      <c r="D192" s="83">
        <v>0</v>
      </c>
      <c r="E192" s="83">
        <v>21</v>
      </c>
      <c r="F192" s="83">
        <v>16</v>
      </c>
      <c r="G192" s="83">
        <v>4</v>
      </c>
      <c r="H192" s="83">
        <v>5</v>
      </c>
      <c r="I192" s="83">
        <v>0</v>
      </c>
      <c r="J192" s="83">
        <v>0</v>
      </c>
      <c r="K192" s="83">
        <v>0</v>
      </c>
      <c r="L192" s="83">
        <v>46</v>
      </c>
      <c r="M192" s="84">
        <v>3.8687973086627421E-2</v>
      </c>
      <c r="N192" s="85">
        <f t="shared" si="2"/>
        <v>0.45652173913043476</v>
      </c>
    </row>
    <row r="193" spans="1:14" x14ac:dyDescent="0.25">
      <c r="A193" s="1" t="s">
        <v>42</v>
      </c>
      <c r="B193" s="1" t="s">
        <v>55</v>
      </c>
      <c r="C193" s="1" t="s">
        <v>477</v>
      </c>
      <c r="D193" s="83">
        <v>0</v>
      </c>
      <c r="E193" s="83">
        <v>0</v>
      </c>
      <c r="F193" s="83">
        <v>6</v>
      </c>
      <c r="G193" s="83">
        <v>2</v>
      </c>
      <c r="H193" s="83">
        <v>0</v>
      </c>
      <c r="I193" s="83">
        <v>0</v>
      </c>
      <c r="J193" s="83">
        <v>0</v>
      </c>
      <c r="K193" s="83">
        <v>0</v>
      </c>
      <c r="L193" s="83">
        <v>8</v>
      </c>
      <c r="M193" s="84">
        <v>6.7283431455004202E-3</v>
      </c>
      <c r="N193" s="85">
        <f t="shared" si="2"/>
        <v>0</v>
      </c>
    </row>
    <row r="194" spans="1:14" x14ac:dyDescent="0.25">
      <c r="A194" s="1" t="s">
        <v>42</v>
      </c>
      <c r="B194" s="1" t="s">
        <v>55</v>
      </c>
      <c r="C194" s="1" t="s">
        <v>478</v>
      </c>
      <c r="D194" s="83">
        <v>0</v>
      </c>
      <c r="E194" s="83">
        <v>0</v>
      </c>
      <c r="F194" s="83">
        <v>6</v>
      </c>
      <c r="G194" s="83">
        <v>2</v>
      </c>
      <c r="H194" s="83">
        <v>3</v>
      </c>
      <c r="I194" s="83">
        <v>0</v>
      </c>
      <c r="J194" s="83">
        <v>1</v>
      </c>
      <c r="K194" s="83">
        <v>0</v>
      </c>
      <c r="L194" s="83">
        <v>12</v>
      </c>
      <c r="M194" s="84">
        <v>1.0092514718250629E-2</v>
      </c>
      <c r="N194" s="85">
        <f t="shared" si="2"/>
        <v>0</v>
      </c>
    </row>
    <row r="195" spans="1:14" x14ac:dyDescent="0.25">
      <c r="A195" s="1" t="s">
        <v>42</v>
      </c>
      <c r="B195" s="1" t="s">
        <v>55</v>
      </c>
      <c r="C195" s="1" t="s">
        <v>472</v>
      </c>
      <c r="D195" s="83">
        <v>5</v>
      </c>
      <c r="E195" s="83">
        <v>223</v>
      </c>
      <c r="F195" s="83">
        <v>102</v>
      </c>
      <c r="G195" s="83">
        <v>36</v>
      </c>
      <c r="H195" s="83">
        <v>43</v>
      </c>
      <c r="I195" s="83">
        <v>3</v>
      </c>
      <c r="J195" s="83">
        <v>1</v>
      </c>
      <c r="K195" s="83">
        <v>0</v>
      </c>
      <c r="L195" s="83">
        <v>413</v>
      </c>
      <c r="M195" s="84">
        <v>0.34735071488645919</v>
      </c>
      <c r="N195" s="85">
        <f t="shared" si="2"/>
        <v>0.53995157384987891</v>
      </c>
    </row>
    <row r="196" spans="1:14" x14ac:dyDescent="0.25">
      <c r="A196" s="1" t="s">
        <v>42</v>
      </c>
      <c r="B196" s="1" t="s">
        <v>55</v>
      </c>
      <c r="C196" s="1" t="s">
        <v>473</v>
      </c>
      <c r="D196" s="83">
        <v>0</v>
      </c>
      <c r="E196" s="83">
        <v>0</v>
      </c>
      <c r="F196" s="83">
        <v>18</v>
      </c>
      <c r="G196" s="83">
        <v>10</v>
      </c>
      <c r="H196" s="83">
        <v>21</v>
      </c>
      <c r="I196" s="83">
        <v>2</v>
      </c>
      <c r="J196" s="83">
        <v>3</v>
      </c>
      <c r="K196" s="83">
        <v>3</v>
      </c>
      <c r="L196" s="83">
        <v>57</v>
      </c>
      <c r="M196" s="84">
        <v>4.7939444911690499E-2</v>
      </c>
      <c r="N196" s="85">
        <f t="shared" ref="N196:N259" si="3">E196/L196</f>
        <v>0</v>
      </c>
    </row>
    <row r="197" spans="1:14" x14ac:dyDescent="0.25">
      <c r="A197" s="1" t="s">
        <v>42</v>
      </c>
      <c r="B197" s="1" t="s">
        <v>55</v>
      </c>
      <c r="C197" s="1" t="s">
        <v>474</v>
      </c>
      <c r="D197" s="83">
        <v>1</v>
      </c>
      <c r="E197" s="83">
        <v>45</v>
      </c>
      <c r="F197" s="83">
        <v>22</v>
      </c>
      <c r="G197" s="83">
        <v>5</v>
      </c>
      <c r="H197" s="83">
        <v>4</v>
      </c>
      <c r="I197" s="83">
        <v>0</v>
      </c>
      <c r="J197" s="83">
        <v>0</v>
      </c>
      <c r="K197" s="83">
        <v>0</v>
      </c>
      <c r="L197" s="83">
        <v>77</v>
      </c>
      <c r="M197" s="84">
        <v>6.476030277544155E-2</v>
      </c>
      <c r="N197" s="85">
        <f t="shared" si="3"/>
        <v>0.58441558441558439</v>
      </c>
    </row>
    <row r="198" spans="1:14" x14ac:dyDescent="0.25">
      <c r="A198" s="118" t="s">
        <v>42</v>
      </c>
      <c r="B198" s="118" t="s">
        <v>505</v>
      </c>
      <c r="C198" s="118" t="s">
        <v>467</v>
      </c>
      <c r="D198" s="119">
        <v>0</v>
      </c>
      <c r="E198" s="119">
        <v>18</v>
      </c>
      <c r="F198" s="119">
        <v>1</v>
      </c>
      <c r="G198" s="119">
        <v>7</v>
      </c>
      <c r="H198" s="119">
        <v>1</v>
      </c>
      <c r="I198" s="119">
        <v>2</v>
      </c>
      <c r="J198" s="119">
        <v>5</v>
      </c>
      <c r="K198" s="119">
        <v>2</v>
      </c>
      <c r="L198" s="119">
        <v>36</v>
      </c>
      <c r="M198" s="120">
        <v>1</v>
      </c>
      <c r="N198" s="117">
        <f t="shared" si="3"/>
        <v>0.5</v>
      </c>
    </row>
    <row r="199" spans="1:14" x14ac:dyDescent="0.25">
      <c r="A199" s="1" t="s">
        <v>42</v>
      </c>
      <c r="B199" s="1" t="s">
        <v>505</v>
      </c>
      <c r="C199" s="1" t="s">
        <v>468</v>
      </c>
      <c r="D199" s="83">
        <v>0</v>
      </c>
      <c r="E199" s="83">
        <v>5</v>
      </c>
      <c r="F199" s="83">
        <v>0</v>
      </c>
      <c r="G199" s="83">
        <v>0</v>
      </c>
      <c r="H199" s="83">
        <v>0</v>
      </c>
      <c r="I199" s="83">
        <v>0</v>
      </c>
      <c r="J199" s="83">
        <v>0</v>
      </c>
      <c r="K199" s="83">
        <v>0</v>
      </c>
      <c r="L199" s="83">
        <v>5</v>
      </c>
      <c r="M199" s="84">
        <v>0.1388888888888889</v>
      </c>
      <c r="N199" s="85">
        <f t="shared" si="3"/>
        <v>1</v>
      </c>
    </row>
    <row r="200" spans="1:14" x14ac:dyDescent="0.25">
      <c r="A200" s="1" t="s">
        <v>42</v>
      </c>
      <c r="B200" s="1" t="s">
        <v>505</v>
      </c>
      <c r="C200" s="1" t="s">
        <v>469</v>
      </c>
      <c r="D200" s="83">
        <v>0</v>
      </c>
      <c r="E200" s="83">
        <v>0</v>
      </c>
      <c r="F200" s="83">
        <v>0</v>
      </c>
      <c r="G200" s="83">
        <v>4</v>
      </c>
      <c r="H200" s="83">
        <v>0</v>
      </c>
      <c r="I200" s="83">
        <v>1</v>
      </c>
      <c r="J200" s="83">
        <v>3</v>
      </c>
      <c r="K200" s="83">
        <v>1</v>
      </c>
      <c r="L200" s="83">
        <v>9</v>
      </c>
      <c r="M200" s="84">
        <v>0.25</v>
      </c>
      <c r="N200" s="85">
        <f t="shared" si="3"/>
        <v>0</v>
      </c>
    </row>
    <row r="201" spans="1:14" x14ac:dyDescent="0.25">
      <c r="A201" s="1" t="s">
        <v>42</v>
      </c>
      <c r="B201" s="1" t="s">
        <v>505</v>
      </c>
      <c r="C201" s="1" t="s">
        <v>470</v>
      </c>
      <c r="D201" s="83">
        <v>0</v>
      </c>
      <c r="E201" s="83">
        <v>0</v>
      </c>
      <c r="F201" s="83">
        <v>0</v>
      </c>
      <c r="G201" s="83">
        <v>2</v>
      </c>
      <c r="H201" s="83">
        <v>0</v>
      </c>
      <c r="I201" s="83">
        <v>1</v>
      </c>
      <c r="J201" s="83">
        <v>2</v>
      </c>
      <c r="K201" s="83">
        <v>1</v>
      </c>
      <c r="L201" s="83">
        <v>6</v>
      </c>
      <c r="M201" s="84">
        <v>0.16666666666666671</v>
      </c>
      <c r="N201" s="85">
        <f t="shared" si="3"/>
        <v>0</v>
      </c>
    </row>
    <row r="202" spans="1:14" x14ac:dyDescent="0.25">
      <c r="A202" s="1" t="s">
        <v>42</v>
      </c>
      <c r="B202" s="1" t="s">
        <v>505</v>
      </c>
      <c r="C202" s="1" t="s">
        <v>481</v>
      </c>
      <c r="D202" s="83">
        <v>0</v>
      </c>
      <c r="E202" s="83">
        <v>0</v>
      </c>
      <c r="F202" s="83">
        <v>0</v>
      </c>
      <c r="G202" s="83">
        <v>1</v>
      </c>
      <c r="H202" s="83">
        <v>0</v>
      </c>
      <c r="I202" s="83">
        <v>0</v>
      </c>
      <c r="J202" s="83">
        <v>0</v>
      </c>
      <c r="K202" s="83">
        <v>0</v>
      </c>
      <c r="L202" s="83">
        <v>1</v>
      </c>
      <c r="M202" s="84">
        <v>2.777777777777778E-2</v>
      </c>
      <c r="N202" s="85">
        <f t="shared" si="3"/>
        <v>0</v>
      </c>
    </row>
    <row r="203" spans="1:14" x14ac:dyDescent="0.25">
      <c r="A203" s="1" t="s">
        <v>42</v>
      </c>
      <c r="B203" s="1" t="s">
        <v>505</v>
      </c>
      <c r="C203" s="1" t="s">
        <v>472</v>
      </c>
      <c r="D203" s="83">
        <v>0</v>
      </c>
      <c r="E203" s="83">
        <v>10</v>
      </c>
      <c r="F203" s="83">
        <v>1</v>
      </c>
      <c r="G203" s="83">
        <v>0</v>
      </c>
      <c r="H203" s="83">
        <v>0</v>
      </c>
      <c r="I203" s="83">
        <v>0</v>
      </c>
      <c r="J203" s="83">
        <v>0</v>
      </c>
      <c r="K203" s="83">
        <v>0</v>
      </c>
      <c r="L203" s="83">
        <v>11</v>
      </c>
      <c r="M203" s="84">
        <v>0.30555555555555558</v>
      </c>
      <c r="N203" s="85">
        <f t="shared" si="3"/>
        <v>0.90909090909090906</v>
      </c>
    </row>
    <row r="204" spans="1:14" x14ac:dyDescent="0.25">
      <c r="A204" s="1" t="s">
        <v>42</v>
      </c>
      <c r="B204" s="1" t="s">
        <v>505</v>
      </c>
      <c r="C204" s="1" t="s">
        <v>473</v>
      </c>
      <c r="D204" s="83">
        <v>0</v>
      </c>
      <c r="E204" s="83">
        <v>0</v>
      </c>
      <c r="F204" s="83">
        <v>0</v>
      </c>
      <c r="G204" s="83">
        <v>0</v>
      </c>
      <c r="H204" s="83">
        <v>1</v>
      </c>
      <c r="I204" s="83">
        <v>0</v>
      </c>
      <c r="J204" s="83">
        <v>0</v>
      </c>
      <c r="K204" s="83">
        <v>0</v>
      </c>
      <c r="L204" s="83">
        <v>1</v>
      </c>
      <c r="M204" s="84">
        <v>2.777777777777778E-2</v>
      </c>
      <c r="N204" s="85">
        <f t="shared" si="3"/>
        <v>0</v>
      </c>
    </row>
    <row r="205" spans="1:14" x14ac:dyDescent="0.25">
      <c r="A205" s="1" t="s">
        <v>42</v>
      </c>
      <c r="B205" s="1" t="s">
        <v>505</v>
      </c>
      <c r="C205" s="1" t="s">
        <v>474</v>
      </c>
      <c r="D205" s="83">
        <v>0</v>
      </c>
      <c r="E205" s="83">
        <v>3</v>
      </c>
      <c r="F205" s="83">
        <v>0</v>
      </c>
      <c r="G205" s="83">
        <v>0</v>
      </c>
      <c r="H205" s="83">
        <v>0</v>
      </c>
      <c r="I205" s="83">
        <v>0</v>
      </c>
      <c r="J205" s="83">
        <v>0</v>
      </c>
      <c r="K205" s="83">
        <v>0</v>
      </c>
      <c r="L205" s="83">
        <v>3</v>
      </c>
      <c r="M205" s="84">
        <v>8.3333333333333329E-2</v>
      </c>
      <c r="N205" s="85">
        <f t="shared" si="3"/>
        <v>1</v>
      </c>
    </row>
    <row r="206" spans="1:14" x14ac:dyDescent="0.25">
      <c r="A206" s="118" t="s">
        <v>42</v>
      </c>
      <c r="B206" s="118" t="s">
        <v>666</v>
      </c>
      <c r="C206" s="118" t="s">
        <v>467</v>
      </c>
      <c r="D206" s="119">
        <v>6</v>
      </c>
      <c r="E206" s="119">
        <v>84</v>
      </c>
      <c r="F206" s="119">
        <v>35</v>
      </c>
      <c r="G206" s="119">
        <v>25</v>
      </c>
      <c r="H206" s="119">
        <v>8</v>
      </c>
      <c r="I206" s="119">
        <v>3</v>
      </c>
      <c r="J206" s="119">
        <v>2</v>
      </c>
      <c r="K206" s="119">
        <v>1</v>
      </c>
      <c r="L206" s="119">
        <v>164</v>
      </c>
      <c r="M206" s="120">
        <v>1</v>
      </c>
      <c r="N206" s="117">
        <f t="shared" si="3"/>
        <v>0.51219512195121952</v>
      </c>
    </row>
    <row r="207" spans="1:14" x14ac:dyDescent="0.25">
      <c r="A207" s="1" t="s">
        <v>42</v>
      </c>
      <c r="B207" s="1" t="s">
        <v>666</v>
      </c>
      <c r="C207" s="1" t="s">
        <v>468</v>
      </c>
      <c r="D207" s="83">
        <v>3</v>
      </c>
      <c r="E207" s="83">
        <v>19</v>
      </c>
      <c r="F207" s="83">
        <v>5</v>
      </c>
      <c r="G207" s="83">
        <v>0</v>
      </c>
      <c r="H207" s="83">
        <v>0</v>
      </c>
      <c r="I207" s="83">
        <v>0</v>
      </c>
      <c r="J207" s="83">
        <v>0</v>
      </c>
      <c r="K207" s="83">
        <v>0</v>
      </c>
      <c r="L207" s="83">
        <v>27</v>
      </c>
      <c r="M207" s="84">
        <v>0.16463414634146339</v>
      </c>
      <c r="N207" s="85">
        <f t="shared" si="3"/>
        <v>0.70370370370370372</v>
      </c>
    </row>
    <row r="208" spans="1:14" x14ac:dyDescent="0.25">
      <c r="A208" s="1" t="s">
        <v>42</v>
      </c>
      <c r="B208" s="1" t="s">
        <v>666</v>
      </c>
      <c r="C208" s="1" t="s">
        <v>475</v>
      </c>
      <c r="D208" s="83">
        <v>0</v>
      </c>
      <c r="E208" s="83">
        <v>0</v>
      </c>
      <c r="F208" s="83">
        <v>0</v>
      </c>
      <c r="G208" s="83">
        <v>1</v>
      </c>
      <c r="H208" s="83">
        <v>0</v>
      </c>
      <c r="I208" s="83">
        <v>0</v>
      </c>
      <c r="J208" s="83">
        <v>0</v>
      </c>
      <c r="K208" s="83">
        <v>0</v>
      </c>
      <c r="L208" s="83">
        <v>1</v>
      </c>
      <c r="M208" s="84">
        <v>6.0975609756097563E-3</v>
      </c>
      <c r="N208" s="85">
        <f t="shared" si="3"/>
        <v>0</v>
      </c>
    </row>
    <row r="209" spans="1:14" x14ac:dyDescent="0.25">
      <c r="A209" s="1" t="s">
        <v>42</v>
      </c>
      <c r="B209" s="1" t="s">
        <v>666</v>
      </c>
      <c r="C209" s="1" t="s">
        <v>479</v>
      </c>
      <c r="D209" s="83">
        <v>0</v>
      </c>
      <c r="E209" s="83">
        <v>0</v>
      </c>
      <c r="F209" s="83">
        <v>0</v>
      </c>
      <c r="G209" s="83">
        <v>2</v>
      </c>
      <c r="H209" s="83">
        <v>0</v>
      </c>
      <c r="I209" s="83">
        <v>0</v>
      </c>
      <c r="J209" s="83">
        <v>0</v>
      </c>
      <c r="K209" s="83">
        <v>0</v>
      </c>
      <c r="L209" s="83">
        <v>2</v>
      </c>
      <c r="M209" s="84">
        <v>1.2195121951219509E-2</v>
      </c>
      <c r="N209" s="85">
        <f t="shared" si="3"/>
        <v>0</v>
      </c>
    </row>
    <row r="210" spans="1:14" x14ac:dyDescent="0.25">
      <c r="A210" s="1" t="s">
        <v>42</v>
      </c>
      <c r="B210" s="1" t="s">
        <v>666</v>
      </c>
      <c r="C210" s="1" t="s">
        <v>480</v>
      </c>
      <c r="D210" s="83">
        <v>0</v>
      </c>
      <c r="E210" s="83">
        <v>0</v>
      </c>
      <c r="F210" s="83">
        <v>0</v>
      </c>
      <c r="G210" s="83">
        <v>0</v>
      </c>
      <c r="H210" s="83">
        <v>0</v>
      </c>
      <c r="I210" s="83">
        <v>0</v>
      </c>
      <c r="J210" s="83">
        <v>0</v>
      </c>
      <c r="K210" s="83">
        <v>1</v>
      </c>
      <c r="L210" s="83">
        <v>1</v>
      </c>
      <c r="M210" s="84">
        <v>6.0975609756097563E-3</v>
      </c>
      <c r="N210" s="85">
        <f t="shared" si="3"/>
        <v>0</v>
      </c>
    </row>
    <row r="211" spans="1:14" x14ac:dyDescent="0.25">
      <c r="A211" s="1" t="s">
        <v>42</v>
      </c>
      <c r="B211" s="1" t="s">
        <v>666</v>
      </c>
      <c r="C211" s="1" t="s">
        <v>469</v>
      </c>
      <c r="D211" s="83">
        <v>0</v>
      </c>
      <c r="E211" s="83">
        <v>0</v>
      </c>
      <c r="F211" s="83">
        <v>14</v>
      </c>
      <c r="G211" s="83">
        <v>11</v>
      </c>
      <c r="H211" s="83">
        <v>5</v>
      </c>
      <c r="I211" s="83">
        <v>2</v>
      </c>
      <c r="J211" s="83">
        <v>1</v>
      </c>
      <c r="K211" s="83">
        <v>0</v>
      </c>
      <c r="L211" s="83">
        <v>33</v>
      </c>
      <c r="M211" s="84">
        <v>0.20121951219512199</v>
      </c>
      <c r="N211" s="85">
        <f t="shared" si="3"/>
        <v>0</v>
      </c>
    </row>
    <row r="212" spans="1:14" x14ac:dyDescent="0.25">
      <c r="A212" s="1" t="s">
        <v>42</v>
      </c>
      <c r="B212" s="1" t="s">
        <v>666</v>
      </c>
      <c r="C212" s="1" t="s">
        <v>470</v>
      </c>
      <c r="D212" s="83">
        <v>0</v>
      </c>
      <c r="E212" s="83">
        <v>0</v>
      </c>
      <c r="F212" s="83">
        <v>0</v>
      </c>
      <c r="G212" s="83">
        <v>5</v>
      </c>
      <c r="H212" s="83">
        <v>1</v>
      </c>
      <c r="I212" s="83">
        <v>1</v>
      </c>
      <c r="J212" s="83">
        <v>0</v>
      </c>
      <c r="K212" s="83">
        <v>0</v>
      </c>
      <c r="L212" s="83">
        <v>7</v>
      </c>
      <c r="M212" s="84">
        <v>4.2682926829268303E-2</v>
      </c>
      <c r="N212" s="85">
        <f t="shared" si="3"/>
        <v>0</v>
      </c>
    </row>
    <row r="213" spans="1:14" x14ac:dyDescent="0.25">
      <c r="A213" s="1" t="s">
        <v>42</v>
      </c>
      <c r="B213" s="1" t="s">
        <v>666</v>
      </c>
      <c r="C213" s="1" t="s">
        <v>471</v>
      </c>
      <c r="D213" s="83">
        <v>0</v>
      </c>
      <c r="E213" s="83">
        <v>0</v>
      </c>
      <c r="F213" s="83">
        <v>1</v>
      </c>
      <c r="G213" s="83">
        <v>2</v>
      </c>
      <c r="H213" s="83">
        <v>0</v>
      </c>
      <c r="I213" s="83">
        <v>0</v>
      </c>
      <c r="J213" s="83">
        <v>1</v>
      </c>
      <c r="K213" s="83">
        <v>0</v>
      </c>
      <c r="L213" s="83">
        <v>4</v>
      </c>
      <c r="M213" s="84">
        <v>2.4390243902439029E-2</v>
      </c>
      <c r="N213" s="85">
        <f t="shared" si="3"/>
        <v>0</v>
      </c>
    </row>
    <row r="214" spans="1:14" x14ac:dyDescent="0.25">
      <c r="A214" s="1" t="s">
        <v>42</v>
      </c>
      <c r="B214" s="1" t="s">
        <v>666</v>
      </c>
      <c r="C214" s="1" t="s">
        <v>481</v>
      </c>
      <c r="D214" s="83">
        <v>0</v>
      </c>
      <c r="E214" s="83">
        <v>4</v>
      </c>
      <c r="F214" s="83">
        <v>0</v>
      </c>
      <c r="G214" s="83">
        <v>0</v>
      </c>
      <c r="H214" s="83">
        <v>0</v>
      </c>
      <c r="I214" s="83">
        <v>0</v>
      </c>
      <c r="J214" s="83">
        <v>0</v>
      </c>
      <c r="K214" s="83">
        <v>0</v>
      </c>
      <c r="L214" s="83">
        <v>4</v>
      </c>
      <c r="M214" s="84">
        <v>2.4390243902439029E-2</v>
      </c>
      <c r="N214" s="85">
        <f t="shared" si="3"/>
        <v>1</v>
      </c>
    </row>
    <row r="215" spans="1:14" x14ac:dyDescent="0.25">
      <c r="A215" s="1" t="s">
        <v>42</v>
      </c>
      <c r="B215" s="1" t="s">
        <v>666</v>
      </c>
      <c r="C215" s="1" t="s">
        <v>477</v>
      </c>
      <c r="D215" s="83">
        <v>0</v>
      </c>
      <c r="E215" s="83">
        <v>0</v>
      </c>
      <c r="F215" s="83">
        <v>1</v>
      </c>
      <c r="G215" s="83">
        <v>0</v>
      </c>
      <c r="H215" s="83">
        <v>0</v>
      </c>
      <c r="I215" s="83">
        <v>0</v>
      </c>
      <c r="J215" s="83">
        <v>0</v>
      </c>
      <c r="K215" s="83">
        <v>0</v>
      </c>
      <c r="L215" s="83">
        <v>1</v>
      </c>
      <c r="M215" s="84">
        <v>6.0975609756097563E-3</v>
      </c>
      <c r="N215" s="85">
        <f t="shared" si="3"/>
        <v>0</v>
      </c>
    </row>
    <row r="216" spans="1:14" x14ac:dyDescent="0.25">
      <c r="A216" s="1" t="s">
        <v>42</v>
      </c>
      <c r="B216" s="1" t="s">
        <v>666</v>
      </c>
      <c r="C216" s="1" t="s">
        <v>472</v>
      </c>
      <c r="D216" s="83">
        <v>2</v>
      </c>
      <c r="E216" s="83">
        <v>52</v>
      </c>
      <c r="F216" s="83">
        <v>12</v>
      </c>
      <c r="G216" s="83">
        <v>3</v>
      </c>
      <c r="H216" s="83">
        <v>1</v>
      </c>
      <c r="I216" s="83">
        <v>0</v>
      </c>
      <c r="J216" s="83">
        <v>0</v>
      </c>
      <c r="K216" s="83">
        <v>0</v>
      </c>
      <c r="L216" s="83">
        <v>70</v>
      </c>
      <c r="M216" s="84">
        <v>0.42682926829268292</v>
      </c>
      <c r="N216" s="85">
        <f t="shared" si="3"/>
        <v>0.74285714285714288</v>
      </c>
    </row>
    <row r="217" spans="1:14" x14ac:dyDescent="0.25">
      <c r="A217" s="1" t="s">
        <v>42</v>
      </c>
      <c r="B217" s="1" t="s">
        <v>666</v>
      </c>
      <c r="C217" s="1" t="s">
        <v>473</v>
      </c>
      <c r="D217" s="83">
        <v>1</v>
      </c>
      <c r="E217" s="83">
        <v>0</v>
      </c>
      <c r="F217" s="83">
        <v>1</v>
      </c>
      <c r="G217" s="83">
        <v>1</v>
      </c>
      <c r="H217" s="83">
        <v>1</v>
      </c>
      <c r="I217" s="83">
        <v>0</v>
      </c>
      <c r="J217" s="83">
        <v>0</v>
      </c>
      <c r="K217" s="83">
        <v>0</v>
      </c>
      <c r="L217" s="83">
        <v>4</v>
      </c>
      <c r="M217" s="84">
        <v>2.4390243902439029E-2</v>
      </c>
      <c r="N217" s="85">
        <f t="shared" si="3"/>
        <v>0</v>
      </c>
    </row>
    <row r="218" spans="1:14" x14ac:dyDescent="0.25">
      <c r="A218" s="1" t="s">
        <v>42</v>
      </c>
      <c r="B218" s="1" t="s">
        <v>666</v>
      </c>
      <c r="C218" s="1" t="s">
        <v>474</v>
      </c>
      <c r="D218" s="83">
        <v>0</v>
      </c>
      <c r="E218" s="83">
        <v>9</v>
      </c>
      <c r="F218" s="83">
        <v>1</v>
      </c>
      <c r="G218" s="83">
        <v>0</v>
      </c>
      <c r="H218" s="83">
        <v>0</v>
      </c>
      <c r="I218" s="83">
        <v>0</v>
      </c>
      <c r="J218" s="83">
        <v>0</v>
      </c>
      <c r="K218" s="83">
        <v>0</v>
      </c>
      <c r="L218" s="83">
        <v>10</v>
      </c>
      <c r="M218" s="84">
        <v>6.097560975609756E-2</v>
      </c>
      <c r="N218" s="85">
        <f t="shared" si="3"/>
        <v>0.9</v>
      </c>
    </row>
    <row r="219" spans="1:14" x14ac:dyDescent="0.25">
      <c r="A219" s="118" t="s">
        <v>42</v>
      </c>
      <c r="B219" s="118" t="s">
        <v>46</v>
      </c>
      <c r="C219" s="118" t="s">
        <v>467</v>
      </c>
      <c r="D219" s="119">
        <v>112</v>
      </c>
      <c r="E219" s="119">
        <v>383</v>
      </c>
      <c r="F219" s="119">
        <v>278</v>
      </c>
      <c r="G219" s="119">
        <v>145</v>
      </c>
      <c r="H219" s="119">
        <v>184</v>
      </c>
      <c r="I219" s="119">
        <v>28</v>
      </c>
      <c r="J219" s="119">
        <v>46</v>
      </c>
      <c r="K219" s="119">
        <v>30</v>
      </c>
      <c r="L219" s="119">
        <v>1206</v>
      </c>
      <c r="M219" s="120">
        <v>1</v>
      </c>
      <c r="N219" s="117">
        <f t="shared" si="3"/>
        <v>0.3175787728026534</v>
      </c>
    </row>
    <row r="220" spans="1:14" x14ac:dyDescent="0.25">
      <c r="A220" s="1" t="s">
        <v>42</v>
      </c>
      <c r="B220" s="1" t="s">
        <v>46</v>
      </c>
      <c r="C220" s="1" t="s">
        <v>468</v>
      </c>
      <c r="D220" s="83">
        <v>38</v>
      </c>
      <c r="E220" s="83">
        <v>110</v>
      </c>
      <c r="F220" s="83">
        <v>79</v>
      </c>
      <c r="G220" s="83">
        <v>17</v>
      </c>
      <c r="H220" s="83">
        <v>32</v>
      </c>
      <c r="I220" s="83">
        <v>0</v>
      </c>
      <c r="J220" s="83">
        <v>2</v>
      </c>
      <c r="K220" s="83">
        <v>1</v>
      </c>
      <c r="L220" s="83">
        <v>279</v>
      </c>
      <c r="M220" s="84">
        <v>0.23134328358208961</v>
      </c>
      <c r="N220" s="85">
        <f t="shared" si="3"/>
        <v>0.3942652329749104</v>
      </c>
    </row>
    <row r="221" spans="1:14" x14ac:dyDescent="0.25">
      <c r="A221" s="1" t="s">
        <v>42</v>
      </c>
      <c r="B221" s="1" t="s">
        <v>46</v>
      </c>
      <c r="C221" s="1" t="s">
        <v>475</v>
      </c>
      <c r="D221" s="83">
        <v>0</v>
      </c>
      <c r="E221" s="83">
        <v>0</v>
      </c>
      <c r="F221" s="83">
        <v>13</v>
      </c>
      <c r="G221" s="83">
        <v>13</v>
      </c>
      <c r="H221" s="83">
        <v>3</v>
      </c>
      <c r="I221" s="83">
        <v>0</v>
      </c>
      <c r="J221" s="83">
        <v>1</v>
      </c>
      <c r="K221" s="83">
        <v>0</v>
      </c>
      <c r="L221" s="83">
        <v>30</v>
      </c>
      <c r="M221" s="84">
        <v>2.4875621890547261E-2</v>
      </c>
      <c r="N221" s="85">
        <f t="shared" si="3"/>
        <v>0</v>
      </c>
    </row>
    <row r="222" spans="1:14" x14ac:dyDescent="0.25">
      <c r="A222" s="1" t="s">
        <v>42</v>
      </c>
      <c r="B222" s="1" t="s">
        <v>46</v>
      </c>
      <c r="C222" s="1" t="s">
        <v>479</v>
      </c>
      <c r="D222" s="83">
        <v>0</v>
      </c>
      <c r="E222" s="83">
        <v>0</v>
      </c>
      <c r="F222" s="83">
        <v>0</v>
      </c>
      <c r="G222" s="83">
        <v>3</v>
      </c>
      <c r="H222" s="83">
        <v>2</v>
      </c>
      <c r="I222" s="83">
        <v>1</v>
      </c>
      <c r="J222" s="83">
        <v>1</v>
      </c>
      <c r="K222" s="83">
        <v>2</v>
      </c>
      <c r="L222" s="83">
        <v>9</v>
      </c>
      <c r="M222" s="84">
        <v>7.462686567164179E-3</v>
      </c>
      <c r="N222" s="85">
        <f t="shared" si="3"/>
        <v>0</v>
      </c>
    </row>
    <row r="223" spans="1:14" x14ac:dyDescent="0.25">
      <c r="A223" s="1" t="s">
        <v>42</v>
      </c>
      <c r="B223" s="1" t="s">
        <v>46</v>
      </c>
      <c r="C223" s="1" t="s">
        <v>480</v>
      </c>
      <c r="D223" s="83">
        <v>0</v>
      </c>
      <c r="E223" s="83">
        <v>0</v>
      </c>
      <c r="F223" s="83">
        <v>0</v>
      </c>
      <c r="G223" s="83">
        <v>0</v>
      </c>
      <c r="H223" s="83">
        <v>0</v>
      </c>
      <c r="I223" s="83">
        <v>1</v>
      </c>
      <c r="J223" s="83">
        <v>2</v>
      </c>
      <c r="K223" s="83">
        <v>1</v>
      </c>
      <c r="L223" s="83">
        <v>4</v>
      </c>
      <c r="M223" s="84">
        <v>3.3167495854063019E-3</v>
      </c>
      <c r="N223" s="85">
        <f t="shared" si="3"/>
        <v>0</v>
      </c>
    </row>
    <row r="224" spans="1:14" x14ac:dyDescent="0.25">
      <c r="A224" s="1" t="s">
        <v>42</v>
      </c>
      <c r="B224" s="1" t="s">
        <v>46</v>
      </c>
      <c r="C224" s="1" t="s">
        <v>476</v>
      </c>
      <c r="D224" s="83">
        <v>0</v>
      </c>
      <c r="E224" s="83">
        <v>0</v>
      </c>
      <c r="F224" s="83">
        <v>0</v>
      </c>
      <c r="G224" s="83">
        <v>1</v>
      </c>
      <c r="H224" s="83">
        <v>3</v>
      </c>
      <c r="I224" s="83">
        <v>0</v>
      </c>
      <c r="J224" s="83">
        <v>3</v>
      </c>
      <c r="K224" s="83">
        <v>0</v>
      </c>
      <c r="L224" s="83">
        <v>7</v>
      </c>
      <c r="M224" s="84">
        <v>5.8043117744610278E-3</v>
      </c>
      <c r="N224" s="85">
        <f t="shared" si="3"/>
        <v>0</v>
      </c>
    </row>
    <row r="225" spans="1:14" x14ac:dyDescent="0.25">
      <c r="A225" s="1" t="s">
        <v>42</v>
      </c>
      <c r="B225" s="1" t="s">
        <v>46</v>
      </c>
      <c r="C225" s="1" t="s">
        <v>469</v>
      </c>
      <c r="D225" s="83">
        <v>13</v>
      </c>
      <c r="E225" s="83">
        <v>2</v>
      </c>
      <c r="F225" s="83">
        <v>57</v>
      </c>
      <c r="G225" s="83">
        <v>52</v>
      </c>
      <c r="H225" s="83">
        <v>67</v>
      </c>
      <c r="I225" s="83">
        <v>20</v>
      </c>
      <c r="J225" s="83">
        <v>20</v>
      </c>
      <c r="K225" s="83">
        <v>10</v>
      </c>
      <c r="L225" s="83">
        <v>241</v>
      </c>
      <c r="M225" s="84">
        <v>0.19983416252072969</v>
      </c>
      <c r="N225" s="85">
        <f t="shared" si="3"/>
        <v>8.2987551867219917E-3</v>
      </c>
    </row>
    <row r="226" spans="1:14" x14ac:dyDescent="0.25">
      <c r="A226" s="1" t="s">
        <v>42</v>
      </c>
      <c r="B226" s="1" t="s">
        <v>46</v>
      </c>
      <c r="C226" s="1" t="s">
        <v>470</v>
      </c>
      <c r="D226" s="83">
        <v>0</v>
      </c>
      <c r="E226" s="83">
        <v>1</v>
      </c>
      <c r="F226" s="83">
        <v>0</v>
      </c>
      <c r="G226" s="83">
        <v>14</v>
      </c>
      <c r="H226" s="83">
        <v>17</v>
      </c>
      <c r="I226" s="83">
        <v>5</v>
      </c>
      <c r="J226" s="83">
        <v>10</v>
      </c>
      <c r="K226" s="83">
        <v>12</v>
      </c>
      <c r="L226" s="83">
        <v>59</v>
      </c>
      <c r="M226" s="84">
        <v>4.8922056384742951E-2</v>
      </c>
      <c r="N226" s="85">
        <f t="shared" si="3"/>
        <v>1.6949152542372881E-2</v>
      </c>
    </row>
    <row r="227" spans="1:14" x14ac:dyDescent="0.25">
      <c r="A227" s="1" t="s">
        <v>42</v>
      </c>
      <c r="B227" s="1" t="s">
        <v>46</v>
      </c>
      <c r="C227" s="1" t="s">
        <v>471</v>
      </c>
      <c r="D227" s="83">
        <v>2</v>
      </c>
      <c r="E227" s="83">
        <v>0</v>
      </c>
      <c r="F227" s="83">
        <v>10</v>
      </c>
      <c r="G227" s="83">
        <v>9</v>
      </c>
      <c r="H227" s="83">
        <v>6</v>
      </c>
      <c r="I227" s="83">
        <v>0</v>
      </c>
      <c r="J227" s="83">
        <v>1</v>
      </c>
      <c r="K227" s="83">
        <v>1</v>
      </c>
      <c r="L227" s="83">
        <v>29</v>
      </c>
      <c r="M227" s="84">
        <v>2.404643449419569E-2</v>
      </c>
      <c r="N227" s="85">
        <f t="shared" si="3"/>
        <v>0</v>
      </c>
    </row>
    <row r="228" spans="1:14" x14ac:dyDescent="0.25">
      <c r="A228" s="1" t="s">
        <v>42</v>
      </c>
      <c r="B228" s="1" t="s">
        <v>46</v>
      </c>
      <c r="C228" s="1" t="s">
        <v>481</v>
      </c>
      <c r="D228" s="83">
        <v>6</v>
      </c>
      <c r="E228" s="83">
        <v>18</v>
      </c>
      <c r="F228" s="83">
        <v>14</v>
      </c>
      <c r="G228" s="83">
        <v>6</v>
      </c>
      <c r="H228" s="83">
        <v>3</v>
      </c>
      <c r="I228" s="83">
        <v>0</v>
      </c>
      <c r="J228" s="83">
        <v>0</v>
      </c>
      <c r="K228" s="83">
        <v>0</v>
      </c>
      <c r="L228" s="83">
        <v>47</v>
      </c>
      <c r="M228" s="84">
        <v>3.8971807628524049E-2</v>
      </c>
      <c r="N228" s="85">
        <f t="shared" si="3"/>
        <v>0.38297872340425532</v>
      </c>
    </row>
    <row r="229" spans="1:14" x14ac:dyDescent="0.25">
      <c r="A229" s="1" t="s">
        <v>42</v>
      </c>
      <c r="B229" s="1" t="s">
        <v>46</v>
      </c>
      <c r="C229" s="1" t="s">
        <v>477</v>
      </c>
      <c r="D229" s="83">
        <v>2</v>
      </c>
      <c r="E229" s="83">
        <v>0</v>
      </c>
      <c r="F229" s="83">
        <v>3</v>
      </c>
      <c r="G229" s="83">
        <v>2</v>
      </c>
      <c r="H229" s="83">
        <v>0</v>
      </c>
      <c r="I229" s="83">
        <v>0</v>
      </c>
      <c r="J229" s="83">
        <v>0</v>
      </c>
      <c r="K229" s="83">
        <v>0</v>
      </c>
      <c r="L229" s="83">
        <v>7</v>
      </c>
      <c r="M229" s="84">
        <v>5.8043117744610278E-3</v>
      </c>
      <c r="N229" s="85">
        <f t="shared" si="3"/>
        <v>0</v>
      </c>
    </row>
    <row r="230" spans="1:14" x14ac:dyDescent="0.25">
      <c r="A230" s="1" t="s">
        <v>42</v>
      </c>
      <c r="B230" s="1" t="s">
        <v>46</v>
      </c>
      <c r="C230" s="1" t="s">
        <v>482</v>
      </c>
      <c r="D230" s="83">
        <v>0</v>
      </c>
      <c r="E230" s="83">
        <v>0</v>
      </c>
      <c r="F230" s="83">
        <v>0</v>
      </c>
      <c r="G230" s="83">
        <v>0</v>
      </c>
      <c r="H230" s="83">
        <v>2</v>
      </c>
      <c r="I230" s="83">
        <v>0</v>
      </c>
      <c r="J230" s="83">
        <v>1</v>
      </c>
      <c r="K230" s="83">
        <v>0</v>
      </c>
      <c r="L230" s="83">
        <v>3</v>
      </c>
      <c r="M230" s="84">
        <v>2.4875621890547259E-3</v>
      </c>
      <c r="N230" s="85">
        <f t="shared" si="3"/>
        <v>0</v>
      </c>
    </row>
    <row r="231" spans="1:14" x14ac:dyDescent="0.25">
      <c r="A231" s="1" t="s">
        <v>42</v>
      </c>
      <c r="B231" s="1" t="s">
        <v>46</v>
      </c>
      <c r="C231" s="1" t="s">
        <v>478</v>
      </c>
      <c r="D231" s="83">
        <v>2</v>
      </c>
      <c r="E231" s="83">
        <v>0</v>
      </c>
      <c r="F231" s="83">
        <v>9</v>
      </c>
      <c r="G231" s="83">
        <v>1</v>
      </c>
      <c r="H231" s="83">
        <v>2</v>
      </c>
      <c r="I231" s="83">
        <v>0</v>
      </c>
      <c r="J231" s="83">
        <v>0</v>
      </c>
      <c r="K231" s="83">
        <v>0</v>
      </c>
      <c r="L231" s="83">
        <v>14</v>
      </c>
      <c r="M231" s="84">
        <v>1.1608623548922061E-2</v>
      </c>
      <c r="N231" s="85">
        <f t="shared" si="3"/>
        <v>0</v>
      </c>
    </row>
    <row r="232" spans="1:14" x14ac:dyDescent="0.25">
      <c r="A232" s="1" t="s">
        <v>42</v>
      </c>
      <c r="B232" s="1" t="s">
        <v>46</v>
      </c>
      <c r="C232" s="1" t="s">
        <v>472</v>
      </c>
      <c r="D232" s="83">
        <v>42</v>
      </c>
      <c r="E232" s="83">
        <v>200</v>
      </c>
      <c r="F232" s="83">
        <v>72</v>
      </c>
      <c r="G232" s="83">
        <v>20</v>
      </c>
      <c r="H232" s="83">
        <v>33</v>
      </c>
      <c r="I232" s="83">
        <v>0</v>
      </c>
      <c r="J232" s="83">
        <v>3</v>
      </c>
      <c r="K232" s="83">
        <v>1</v>
      </c>
      <c r="L232" s="83">
        <v>371</v>
      </c>
      <c r="M232" s="84">
        <v>0.30762852404643448</v>
      </c>
      <c r="N232" s="85">
        <f t="shared" si="3"/>
        <v>0.53908355795148244</v>
      </c>
    </row>
    <row r="233" spans="1:14" x14ac:dyDescent="0.25">
      <c r="A233" s="1" t="s">
        <v>42</v>
      </c>
      <c r="B233" s="1" t="s">
        <v>46</v>
      </c>
      <c r="C233" s="1" t="s">
        <v>473</v>
      </c>
      <c r="D233" s="83">
        <v>4</v>
      </c>
      <c r="E233" s="83">
        <v>1</v>
      </c>
      <c r="F233" s="83">
        <v>11</v>
      </c>
      <c r="G233" s="83">
        <v>4</v>
      </c>
      <c r="H233" s="83">
        <v>13</v>
      </c>
      <c r="I233" s="83">
        <v>1</v>
      </c>
      <c r="J233" s="83">
        <v>2</v>
      </c>
      <c r="K233" s="83">
        <v>1</v>
      </c>
      <c r="L233" s="83">
        <v>37</v>
      </c>
      <c r="M233" s="84">
        <v>3.0679933665008291E-2</v>
      </c>
      <c r="N233" s="85">
        <f t="shared" si="3"/>
        <v>2.7027027027027029E-2</v>
      </c>
    </row>
    <row r="234" spans="1:14" x14ac:dyDescent="0.25">
      <c r="A234" s="1" t="s">
        <v>42</v>
      </c>
      <c r="B234" s="1" t="s">
        <v>46</v>
      </c>
      <c r="C234" s="1" t="s">
        <v>474</v>
      </c>
      <c r="D234" s="83">
        <v>3</v>
      </c>
      <c r="E234" s="83">
        <v>51</v>
      </c>
      <c r="F234" s="83">
        <v>10</v>
      </c>
      <c r="G234" s="83">
        <v>3</v>
      </c>
      <c r="H234" s="83">
        <v>1</v>
      </c>
      <c r="I234" s="83">
        <v>0</v>
      </c>
      <c r="J234" s="83">
        <v>0</v>
      </c>
      <c r="K234" s="83">
        <v>1</v>
      </c>
      <c r="L234" s="83">
        <v>69</v>
      </c>
      <c r="M234" s="84">
        <v>5.721393034825871E-2</v>
      </c>
      <c r="N234" s="85">
        <f t="shared" si="3"/>
        <v>0.73913043478260865</v>
      </c>
    </row>
    <row r="235" spans="1:14" x14ac:dyDescent="0.25">
      <c r="A235" s="118" t="s">
        <v>42</v>
      </c>
      <c r="B235" s="118" t="s">
        <v>56</v>
      </c>
      <c r="C235" s="118" t="s">
        <v>467</v>
      </c>
      <c r="D235" s="119">
        <v>112</v>
      </c>
      <c r="E235" s="119">
        <v>596</v>
      </c>
      <c r="F235" s="119">
        <v>400</v>
      </c>
      <c r="G235" s="119">
        <v>200</v>
      </c>
      <c r="H235" s="119">
        <v>162</v>
      </c>
      <c r="I235" s="119">
        <v>34</v>
      </c>
      <c r="J235" s="119">
        <v>29</v>
      </c>
      <c r="K235" s="119">
        <v>32</v>
      </c>
      <c r="L235" s="119">
        <v>1565</v>
      </c>
      <c r="M235" s="120">
        <v>1</v>
      </c>
      <c r="N235" s="117">
        <f t="shared" si="3"/>
        <v>0.38083067092651757</v>
      </c>
    </row>
    <row r="236" spans="1:14" x14ac:dyDescent="0.25">
      <c r="A236" s="1" t="s">
        <v>42</v>
      </c>
      <c r="B236" s="1" t="s">
        <v>56</v>
      </c>
      <c r="C236" s="1" t="s">
        <v>468</v>
      </c>
      <c r="D236" s="83">
        <v>33</v>
      </c>
      <c r="E236" s="83">
        <v>186</v>
      </c>
      <c r="F236" s="83">
        <v>96</v>
      </c>
      <c r="G236" s="83">
        <v>16</v>
      </c>
      <c r="H236" s="83">
        <v>22</v>
      </c>
      <c r="I236" s="83">
        <v>0</v>
      </c>
      <c r="J236" s="83">
        <v>3</v>
      </c>
      <c r="K236" s="83">
        <v>1</v>
      </c>
      <c r="L236" s="83">
        <v>357</v>
      </c>
      <c r="M236" s="84">
        <v>0.22811501597444089</v>
      </c>
      <c r="N236" s="85">
        <f t="shared" si="3"/>
        <v>0.52100840336134457</v>
      </c>
    </row>
    <row r="237" spans="1:14" x14ac:dyDescent="0.25">
      <c r="A237" s="1" t="s">
        <v>42</v>
      </c>
      <c r="B237" s="1" t="s">
        <v>56</v>
      </c>
      <c r="C237" s="1" t="s">
        <v>475</v>
      </c>
      <c r="D237" s="83">
        <v>2</v>
      </c>
      <c r="E237" s="83">
        <v>1</v>
      </c>
      <c r="F237" s="83">
        <v>18</v>
      </c>
      <c r="G237" s="83">
        <v>5</v>
      </c>
      <c r="H237" s="83">
        <v>4</v>
      </c>
      <c r="I237" s="83">
        <v>0</v>
      </c>
      <c r="J237" s="83">
        <v>0</v>
      </c>
      <c r="K237" s="83">
        <v>0</v>
      </c>
      <c r="L237" s="83">
        <v>30</v>
      </c>
      <c r="M237" s="84">
        <v>1.9169329073482431E-2</v>
      </c>
      <c r="N237" s="85">
        <f t="shared" si="3"/>
        <v>3.3333333333333333E-2</v>
      </c>
    </row>
    <row r="238" spans="1:14" x14ac:dyDescent="0.25">
      <c r="A238" s="1" t="s">
        <v>42</v>
      </c>
      <c r="B238" s="1" t="s">
        <v>56</v>
      </c>
      <c r="C238" s="1" t="s">
        <v>479</v>
      </c>
      <c r="D238" s="83">
        <v>1</v>
      </c>
      <c r="E238" s="83">
        <v>0</v>
      </c>
      <c r="F238" s="83">
        <v>0</v>
      </c>
      <c r="G238" s="83">
        <v>8</v>
      </c>
      <c r="H238" s="83">
        <v>5</v>
      </c>
      <c r="I238" s="83">
        <v>0</v>
      </c>
      <c r="J238" s="83">
        <v>2</v>
      </c>
      <c r="K238" s="83">
        <v>2</v>
      </c>
      <c r="L238" s="83">
        <v>18</v>
      </c>
      <c r="M238" s="84">
        <v>1.150159744408946E-2</v>
      </c>
      <c r="N238" s="85">
        <f t="shared" si="3"/>
        <v>0</v>
      </c>
    </row>
    <row r="239" spans="1:14" x14ac:dyDescent="0.25">
      <c r="A239" s="1" t="s">
        <v>42</v>
      </c>
      <c r="B239" s="1" t="s">
        <v>56</v>
      </c>
      <c r="C239" s="1" t="s">
        <v>480</v>
      </c>
      <c r="D239" s="83">
        <v>0</v>
      </c>
      <c r="E239" s="83">
        <v>0</v>
      </c>
      <c r="F239" s="83">
        <v>0</v>
      </c>
      <c r="G239" s="83">
        <v>0</v>
      </c>
      <c r="H239" s="83">
        <v>1</v>
      </c>
      <c r="I239" s="83">
        <v>1</v>
      </c>
      <c r="J239" s="83">
        <v>0</v>
      </c>
      <c r="K239" s="83">
        <v>0</v>
      </c>
      <c r="L239" s="83">
        <v>2</v>
      </c>
      <c r="M239" s="84">
        <v>1.277955271565495E-3</v>
      </c>
      <c r="N239" s="85">
        <f t="shared" si="3"/>
        <v>0</v>
      </c>
    </row>
    <row r="240" spans="1:14" x14ac:dyDescent="0.25">
      <c r="A240" s="1" t="s">
        <v>42</v>
      </c>
      <c r="B240" s="1" t="s">
        <v>56</v>
      </c>
      <c r="C240" s="1" t="s">
        <v>476</v>
      </c>
      <c r="D240" s="83">
        <v>1</v>
      </c>
      <c r="E240" s="83">
        <v>0</v>
      </c>
      <c r="F240" s="83">
        <v>0</v>
      </c>
      <c r="G240" s="83">
        <v>4</v>
      </c>
      <c r="H240" s="83">
        <v>3</v>
      </c>
      <c r="I240" s="83">
        <v>2</v>
      </c>
      <c r="J240" s="83">
        <v>1</v>
      </c>
      <c r="K240" s="83">
        <v>1</v>
      </c>
      <c r="L240" s="83">
        <v>12</v>
      </c>
      <c r="M240" s="84">
        <v>7.6677316293929706E-3</v>
      </c>
      <c r="N240" s="85">
        <f t="shared" si="3"/>
        <v>0</v>
      </c>
    </row>
    <row r="241" spans="1:14" x14ac:dyDescent="0.25">
      <c r="A241" s="1" t="s">
        <v>42</v>
      </c>
      <c r="B241" s="1" t="s">
        <v>56</v>
      </c>
      <c r="C241" s="1" t="s">
        <v>469</v>
      </c>
      <c r="D241" s="83">
        <v>9</v>
      </c>
      <c r="E241" s="83">
        <v>2</v>
      </c>
      <c r="F241" s="83">
        <v>119</v>
      </c>
      <c r="G241" s="83">
        <v>90</v>
      </c>
      <c r="H241" s="83">
        <v>73</v>
      </c>
      <c r="I241" s="83">
        <v>11</v>
      </c>
      <c r="J241" s="83">
        <v>8</v>
      </c>
      <c r="K241" s="83">
        <v>12</v>
      </c>
      <c r="L241" s="83">
        <v>324</v>
      </c>
      <c r="M241" s="84">
        <v>0.2070287539936102</v>
      </c>
      <c r="N241" s="85">
        <f t="shared" si="3"/>
        <v>6.1728395061728392E-3</v>
      </c>
    </row>
    <row r="242" spans="1:14" x14ac:dyDescent="0.25">
      <c r="A242" s="1" t="s">
        <v>42</v>
      </c>
      <c r="B242" s="1" t="s">
        <v>56</v>
      </c>
      <c r="C242" s="1" t="s">
        <v>470</v>
      </c>
      <c r="D242" s="83">
        <v>2</v>
      </c>
      <c r="E242" s="83">
        <v>0</v>
      </c>
      <c r="F242" s="83">
        <v>0</v>
      </c>
      <c r="G242" s="83">
        <v>27</v>
      </c>
      <c r="H242" s="83">
        <v>18</v>
      </c>
      <c r="I242" s="83">
        <v>10</v>
      </c>
      <c r="J242" s="83">
        <v>10</v>
      </c>
      <c r="K242" s="83">
        <v>14</v>
      </c>
      <c r="L242" s="83">
        <v>81</v>
      </c>
      <c r="M242" s="84">
        <v>5.1757188498402558E-2</v>
      </c>
      <c r="N242" s="85">
        <f t="shared" si="3"/>
        <v>0</v>
      </c>
    </row>
    <row r="243" spans="1:14" x14ac:dyDescent="0.25">
      <c r="A243" s="1" t="s">
        <v>42</v>
      </c>
      <c r="B243" s="1" t="s">
        <v>56</v>
      </c>
      <c r="C243" s="1" t="s">
        <v>471</v>
      </c>
      <c r="D243" s="83">
        <v>3</v>
      </c>
      <c r="E243" s="83">
        <v>3</v>
      </c>
      <c r="F243" s="83">
        <v>21</v>
      </c>
      <c r="G243" s="83">
        <v>9</v>
      </c>
      <c r="H243" s="83">
        <v>1</v>
      </c>
      <c r="I243" s="83">
        <v>4</v>
      </c>
      <c r="J243" s="83">
        <v>1</v>
      </c>
      <c r="K243" s="83">
        <v>1</v>
      </c>
      <c r="L243" s="83">
        <v>43</v>
      </c>
      <c r="M243" s="84">
        <v>2.7476038338658151E-2</v>
      </c>
      <c r="N243" s="85">
        <f t="shared" si="3"/>
        <v>6.9767441860465115E-2</v>
      </c>
    </row>
    <row r="244" spans="1:14" x14ac:dyDescent="0.25">
      <c r="A244" s="1" t="s">
        <v>42</v>
      </c>
      <c r="B244" s="1" t="s">
        <v>56</v>
      </c>
      <c r="C244" s="1" t="s">
        <v>481</v>
      </c>
      <c r="D244" s="83">
        <v>3</v>
      </c>
      <c r="E244" s="83">
        <v>27</v>
      </c>
      <c r="F244" s="83">
        <v>4</v>
      </c>
      <c r="G244" s="83">
        <v>2</v>
      </c>
      <c r="H244" s="83">
        <v>2</v>
      </c>
      <c r="I244" s="83">
        <v>0</v>
      </c>
      <c r="J244" s="83">
        <v>0</v>
      </c>
      <c r="K244" s="83">
        <v>0</v>
      </c>
      <c r="L244" s="83">
        <v>38</v>
      </c>
      <c r="M244" s="84">
        <v>2.428115015974441E-2</v>
      </c>
      <c r="N244" s="85">
        <f t="shared" si="3"/>
        <v>0.71052631578947367</v>
      </c>
    </row>
    <row r="245" spans="1:14" x14ac:dyDescent="0.25">
      <c r="A245" s="1" t="s">
        <v>42</v>
      </c>
      <c r="B245" s="1" t="s">
        <v>56</v>
      </c>
      <c r="C245" s="1" t="s">
        <v>477</v>
      </c>
      <c r="D245" s="83">
        <v>1</v>
      </c>
      <c r="E245" s="83">
        <v>0</v>
      </c>
      <c r="F245" s="83">
        <v>7</v>
      </c>
      <c r="G245" s="83">
        <v>5</v>
      </c>
      <c r="H245" s="83">
        <v>0</v>
      </c>
      <c r="I245" s="83">
        <v>0</v>
      </c>
      <c r="J245" s="83">
        <v>0</v>
      </c>
      <c r="K245" s="83">
        <v>0</v>
      </c>
      <c r="L245" s="83">
        <v>13</v>
      </c>
      <c r="M245" s="84">
        <v>8.3067092651757189E-3</v>
      </c>
      <c r="N245" s="85">
        <f t="shared" si="3"/>
        <v>0</v>
      </c>
    </row>
    <row r="246" spans="1:14" x14ac:dyDescent="0.25">
      <c r="A246" s="1" t="s">
        <v>42</v>
      </c>
      <c r="B246" s="1" t="s">
        <v>56</v>
      </c>
      <c r="C246" s="1" t="s">
        <v>482</v>
      </c>
      <c r="D246" s="83">
        <v>0</v>
      </c>
      <c r="E246" s="83">
        <v>0</v>
      </c>
      <c r="F246" s="83">
        <v>0</v>
      </c>
      <c r="G246" s="83">
        <v>0</v>
      </c>
      <c r="H246" s="83">
        <v>0</v>
      </c>
      <c r="I246" s="83">
        <v>1</v>
      </c>
      <c r="J246" s="83">
        <v>0</v>
      </c>
      <c r="K246" s="83">
        <v>0</v>
      </c>
      <c r="L246" s="83">
        <v>1</v>
      </c>
      <c r="M246" s="84">
        <v>6.3897763578274762E-4</v>
      </c>
      <c r="N246" s="85">
        <f t="shared" si="3"/>
        <v>0</v>
      </c>
    </row>
    <row r="247" spans="1:14" x14ac:dyDescent="0.25">
      <c r="A247" s="1" t="s">
        <v>42</v>
      </c>
      <c r="B247" s="1" t="s">
        <v>56</v>
      </c>
      <c r="C247" s="1" t="s">
        <v>478</v>
      </c>
      <c r="D247" s="83">
        <v>4</v>
      </c>
      <c r="E247" s="83">
        <v>1</v>
      </c>
      <c r="F247" s="83">
        <v>5</v>
      </c>
      <c r="G247" s="83">
        <v>6</v>
      </c>
      <c r="H247" s="83">
        <v>3</v>
      </c>
      <c r="I247" s="83">
        <v>0</v>
      </c>
      <c r="J247" s="83">
        <v>0</v>
      </c>
      <c r="K247" s="83">
        <v>0</v>
      </c>
      <c r="L247" s="83">
        <v>19</v>
      </c>
      <c r="M247" s="84">
        <v>1.214057507987221E-2</v>
      </c>
      <c r="N247" s="85">
        <f t="shared" si="3"/>
        <v>5.2631578947368418E-2</v>
      </c>
    </row>
    <row r="248" spans="1:14" x14ac:dyDescent="0.25">
      <c r="A248" s="1" t="s">
        <v>42</v>
      </c>
      <c r="B248" s="1" t="s">
        <v>56</v>
      </c>
      <c r="C248" s="1" t="s">
        <v>472</v>
      </c>
      <c r="D248" s="83">
        <v>42</v>
      </c>
      <c r="E248" s="83">
        <v>300</v>
      </c>
      <c r="F248" s="83">
        <v>84</v>
      </c>
      <c r="G248" s="83">
        <v>11</v>
      </c>
      <c r="H248" s="83">
        <v>14</v>
      </c>
      <c r="I248" s="83">
        <v>3</v>
      </c>
      <c r="J248" s="83">
        <v>2</v>
      </c>
      <c r="K248" s="83">
        <v>1</v>
      </c>
      <c r="L248" s="83">
        <v>457</v>
      </c>
      <c r="M248" s="84">
        <v>0.29201277955271571</v>
      </c>
      <c r="N248" s="85">
        <f t="shared" si="3"/>
        <v>0.65645514223194745</v>
      </c>
    </row>
    <row r="249" spans="1:14" x14ac:dyDescent="0.25">
      <c r="A249" s="1" t="s">
        <v>42</v>
      </c>
      <c r="B249" s="1" t="s">
        <v>56</v>
      </c>
      <c r="C249" s="1" t="s">
        <v>473</v>
      </c>
      <c r="D249" s="83">
        <v>7</v>
      </c>
      <c r="E249" s="83">
        <v>7</v>
      </c>
      <c r="F249" s="83">
        <v>21</v>
      </c>
      <c r="G249" s="83">
        <v>8</v>
      </c>
      <c r="H249" s="83">
        <v>9</v>
      </c>
      <c r="I249" s="83">
        <v>2</v>
      </c>
      <c r="J249" s="83">
        <v>1</v>
      </c>
      <c r="K249" s="83">
        <v>0</v>
      </c>
      <c r="L249" s="83">
        <v>55</v>
      </c>
      <c r="M249" s="84">
        <v>3.5143769968051117E-2</v>
      </c>
      <c r="N249" s="85">
        <f t="shared" si="3"/>
        <v>0.12727272727272726</v>
      </c>
    </row>
    <row r="250" spans="1:14" x14ac:dyDescent="0.25">
      <c r="A250" s="1" t="s">
        <v>42</v>
      </c>
      <c r="B250" s="1" t="s">
        <v>56</v>
      </c>
      <c r="C250" s="1" t="s">
        <v>474</v>
      </c>
      <c r="D250" s="83">
        <v>4</v>
      </c>
      <c r="E250" s="83">
        <v>69</v>
      </c>
      <c r="F250" s="83">
        <v>25</v>
      </c>
      <c r="G250" s="83">
        <v>9</v>
      </c>
      <c r="H250" s="83">
        <v>7</v>
      </c>
      <c r="I250" s="83">
        <v>0</v>
      </c>
      <c r="J250" s="83">
        <v>1</v>
      </c>
      <c r="K250" s="83">
        <v>0</v>
      </c>
      <c r="L250" s="83">
        <v>115</v>
      </c>
      <c r="M250" s="84">
        <v>7.3482428115015971E-2</v>
      </c>
      <c r="N250" s="85">
        <f t="shared" si="3"/>
        <v>0.6</v>
      </c>
    </row>
    <row r="251" spans="1:14" x14ac:dyDescent="0.25">
      <c r="A251" s="89" t="s">
        <v>59</v>
      </c>
      <c r="B251" s="89" t="s">
        <v>467</v>
      </c>
      <c r="C251" s="89"/>
      <c r="D251" s="90">
        <v>534</v>
      </c>
      <c r="E251" s="90">
        <v>8054</v>
      </c>
      <c r="F251" s="90">
        <v>5595</v>
      </c>
      <c r="G251" s="90">
        <v>3101</v>
      </c>
      <c r="H251" s="90">
        <v>3063</v>
      </c>
      <c r="I251" s="90">
        <v>727</v>
      </c>
      <c r="J251" s="90">
        <v>795</v>
      </c>
      <c r="K251" s="90">
        <v>899</v>
      </c>
      <c r="L251" s="90">
        <v>22768</v>
      </c>
      <c r="M251" s="91">
        <v>2.899322158650277E-2</v>
      </c>
      <c r="N251" s="92">
        <f t="shared" si="3"/>
        <v>0.35374209416725227</v>
      </c>
    </row>
    <row r="252" spans="1:14" x14ac:dyDescent="0.25">
      <c r="A252" s="118" t="s">
        <v>59</v>
      </c>
      <c r="B252" s="118" t="s">
        <v>64</v>
      </c>
      <c r="C252" s="118" t="s">
        <v>467</v>
      </c>
      <c r="D252" s="119">
        <v>0</v>
      </c>
      <c r="E252" s="119">
        <v>221</v>
      </c>
      <c r="F252" s="119">
        <v>113</v>
      </c>
      <c r="G252" s="119">
        <v>50</v>
      </c>
      <c r="H252" s="119">
        <v>88</v>
      </c>
      <c r="I252" s="119">
        <v>30</v>
      </c>
      <c r="J252" s="119">
        <v>34</v>
      </c>
      <c r="K252" s="119">
        <v>73</v>
      </c>
      <c r="L252" s="119">
        <v>609</v>
      </c>
      <c r="M252" s="120">
        <v>1</v>
      </c>
      <c r="N252" s="117">
        <f t="shared" si="3"/>
        <v>0.36288998357963875</v>
      </c>
    </row>
    <row r="253" spans="1:14" x14ac:dyDescent="0.25">
      <c r="A253" s="1" t="s">
        <v>59</v>
      </c>
      <c r="B253" s="1" t="s">
        <v>64</v>
      </c>
      <c r="C253" s="1" t="s">
        <v>468</v>
      </c>
      <c r="D253" s="83">
        <v>0</v>
      </c>
      <c r="E253" s="83">
        <v>29</v>
      </c>
      <c r="F253" s="83">
        <v>14</v>
      </c>
      <c r="G253" s="83">
        <v>0</v>
      </c>
      <c r="H253" s="83">
        <v>7</v>
      </c>
      <c r="I253" s="83">
        <v>0</v>
      </c>
      <c r="J253" s="83">
        <v>0</v>
      </c>
      <c r="K253" s="83">
        <v>1</v>
      </c>
      <c r="L253" s="83">
        <v>51</v>
      </c>
      <c r="M253" s="84">
        <v>8.3743842364532015E-2</v>
      </c>
      <c r="N253" s="85">
        <f t="shared" si="3"/>
        <v>0.56862745098039214</v>
      </c>
    </row>
    <row r="254" spans="1:14" x14ac:dyDescent="0.25">
      <c r="A254" s="1" t="s">
        <v>59</v>
      </c>
      <c r="B254" s="1" t="s">
        <v>64</v>
      </c>
      <c r="C254" s="1" t="s">
        <v>475</v>
      </c>
      <c r="D254" s="83">
        <v>0</v>
      </c>
      <c r="E254" s="83">
        <v>0</v>
      </c>
      <c r="F254" s="83">
        <v>0</v>
      </c>
      <c r="G254" s="83">
        <v>0</v>
      </c>
      <c r="H254" s="83">
        <v>1</v>
      </c>
      <c r="I254" s="83">
        <v>0</v>
      </c>
      <c r="J254" s="83">
        <v>1</v>
      </c>
      <c r="K254" s="83">
        <v>0</v>
      </c>
      <c r="L254" s="83">
        <v>2</v>
      </c>
      <c r="M254" s="84">
        <v>3.28407224958949E-3</v>
      </c>
      <c r="N254" s="85">
        <f t="shared" si="3"/>
        <v>0</v>
      </c>
    </row>
    <row r="255" spans="1:14" x14ac:dyDescent="0.25">
      <c r="A255" s="1" t="s">
        <v>59</v>
      </c>
      <c r="B255" s="1" t="s">
        <v>64</v>
      </c>
      <c r="C255" s="1" t="s">
        <v>479</v>
      </c>
      <c r="D255" s="83">
        <v>0</v>
      </c>
      <c r="E255" s="83">
        <v>0</v>
      </c>
      <c r="F255" s="83">
        <v>0</v>
      </c>
      <c r="G255" s="83">
        <v>0</v>
      </c>
      <c r="H255" s="83">
        <v>2</v>
      </c>
      <c r="I255" s="83">
        <v>0</v>
      </c>
      <c r="J255" s="83">
        <v>3</v>
      </c>
      <c r="K255" s="83">
        <v>0</v>
      </c>
      <c r="L255" s="83">
        <v>5</v>
      </c>
      <c r="M255" s="84">
        <v>8.2101806239737278E-3</v>
      </c>
      <c r="N255" s="85">
        <f t="shared" si="3"/>
        <v>0</v>
      </c>
    </row>
    <row r="256" spans="1:14" x14ac:dyDescent="0.25">
      <c r="A256" s="1" t="s">
        <v>59</v>
      </c>
      <c r="B256" s="1" t="s">
        <v>64</v>
      </c>
      <c r="C256" s="1" t="s">
        <v>480</v>
      </c>
      <c r="D256" s="83">
        <v>0</v>
      </c>
      <c r="E256" s="83">
        <v>0</v>
      </c>
      <c r="F256" s="83">
        <v>0</v>
      </c>
      <c r="G256" s="83">
        <v>0</v>
      </c>
      <c r="H256" s="83">
        <v>0</v>
      </c>
      <c r="I256" s="83">
        <v>0</v>
      </c>
      <c r="J256" s="83">
        <v>1</v>
      </c>
      <c r="K256" s="83">
        <v>2</v>
      </c>
      <c r="L256" s="83">
        <v>3</v>
      </c>
      <c r="M256" s="84">
        <v>4.9261083743842374E-3</v>
      </c>
      <c r="N256" s="85">
        <f t="shared" si="3"/>
        <v>0</v>
      </c>
    </row>
    <row r="257" spans="1:14" x14ac:dyDescent="0.25">
      <c r="A257" s="1" t="s">
        <v>59</v>
      </c>
      <c r="B257" s="1" t="s">
        <v>64</v>
      </c>
      <c r="C257" s="1" t="s">
        <v>476</v>
      </c>
      <c r="D257" s="83">
        <v>0</v>
      </c>
      <c r="E257" s="83">
        <v>0</v>
      </c>
      <c r="F257" s="83">
        <v>0</v>
      </c>
      <c r="G257" s="83">
        <v>0</v>
      </c>
      <c r="H257" s="83">
        <v>1</v>
      </c>
      <c r="I257" s="83">
        <v>1</v>
      </c>
      <c r="J257" s="83">
        <v>0</v>
      </c>
      <c r="K257" s="83">
        <v>0</v>
      </c>
      <c r="L257" s="83">
        <v>2</v>
      </c>
      <c r="M257" s="84">
        <v>3.28407224958949E-3</v>
      </c>
      <c r="N257" s="85">
        <f t="shared" si="3"/>
        <v>0</v>
      </c>
    </row>
    <row r="258" spans="1:14" x14ac:dyDescent="0.25">
      <c r="A258" s="1" t="s">
        <v>59</v>
      </c>
      <c r="B258" s="1" t="s">
        <v>64</v>
      </c>
      <c r="C258" s="1" t="s">
        <v>469</v>
      </c>
      <c r="D258" s="83">
        <v>0</v>
      </c>
      <c r="E258" s="83">
        <v>0</v>
      </c>
      <c r="F258" s="83">
        <v>13</v>
      </c>
      <c r="G258" s="83">
        <v>21</v>
      </c>
      <c r="H258" s="83">
        <v>28</v>
      </c>
      <c r="I258" s="83">
        <v>12</v>
      </c>
      <c r="J258" s="83">
        <v>10</v>
      </c>
      <c r="K258" s="83">
        <v>29</v>
      </c>
      <c r="L258" s="83">
        <v>113</v>
      </c>
      <c r="M258" s="84">
        <v>0.18555008210180621</v>
      </c>
      <c r="N258" s="85">
        <f t="shared" si="3"/>
        <v>0</v>
      </c>
    </row>
    <row r="259" spans="1:14" x14ac:dyDescent="0.25">
      <c r="A259" s="1" t="s">
        <v>59</v>
      </c>
      <c r="B259" s="1" t="s">
        <v>64</v>
      </c>
      <c r="C259" s="1" t="s">
        <v>470</v>
      </c>
      <c r="D259" s="83">
        <v>0</v>
      </c>
      <c r="E259" s="83">
        <v>0</v>
      </c>
      <c r="F259" s="83">
        <v>0</v>
      </c>
      <c r="G259" s="83">
        <v>7</v>
      </c>
      <c r="H259" s="83">
        <v>4</v>
      </c>
      <c r="I259" s="83">
        <v>6</v>
      </c>
      <c r="J259" s="83">
        <v>5</v>
      </c>
      <c r="K259" s="83">
        <v>30</v>
      </c>
      <c r="L259" s="83">
        <v>52</v>
      </c>
      <c r="M259" s="84">
        <v>8.5385878489326772E-2</v>
      </c>
      <c r="N259" s="85">
        <f t="shared" si="3"/>
        <v>0</v>
      </c>
    </row>
    <row r="260" spans="1:14" x14ac:dyDescent="0.25">
      <c r="A260" s="1" t="s">
        <v>59</v>
      </c>
      <c r="B260" s="1" t="s">
        <v>64</v>
      </c>
      <c r="C260" s="1" t="s">
        <v>471</v>
      </c>
      <c r="D260" s="83">
        <v>0</v>
      </c>
      <c r="E260" s="83">
        <v>0</v>
      </c>
      <c r="F260" s="83">
        <v>3</v>
      </c>
      <c r="G260" s="83">
        <v>4</v>
      </c>
      <c r="H260" s="83">
        <v>2</v>
      </c>
      <c r="I260" s="83">
        <v>0</v>
      </c>
      <c r="J260" s="83">
        <v>0</v>
      </c>
      <c r="K260" s="83">
        <v>0</v>
      </c>
      <c r="L260" s="83">
        <v>9</v>
      </c>
      <c r="M260" s="84">
        <v>1.477832512315271E-2</v>
      </c>
      <c r="N260" s="85">
        <f t="shared" ref="N260:N323" si="4">E260/L260</f>
        <v>0</v>
      </c>
    </row>
    <row r="261" spans="1:14" x14ac:dyDescent="0.25">
      <c r="A261" s="1" t="s">
        <v>59</v>
      </c>
      <c r="B261" s="1" t="s">
        <v>64</v>
      </c>
      <c r="C261" s="1" t="s">
        <v>481</v>
      </c>
      <c r="D261" s="83">
        <v>0</v>
      </c>
      <c r="E261" s="83">
        <v>7</v>
      </c>
      <c r="F261" s="83">
        <v>3</v>
      </c>
      <c r="G261" s="83">
        <v>0</v>
      </c>
      <c r="H261" s="83">
        <v>1</v>
      </c>
      <c r="I261" s="83">
        <v>0</v>
      </c>
      <c r="J261" s="83">
        <v>0</v>
      </c>
      <c r="K261" s="83">
        <v>0</v>
      </c>
      <c r="L261" s="83">
        <v>11</v>
      </c>
      <c r="M261" s="84">
        <v>1.8062397372742199E-2</v>
      </c>
      <c r="N261" s="85">
        <f t="shared" si="4"/>
        <v>0.63636363636363635</v>
      </c>
    </row>
    <row r="262" spans="1:14" x14ac:dyDescent="0.25">
      <c r="A262" s="1" t="s">
        <v>59</v>
      </c>
      <c r="B262" s="1" t="s">
        <v>64</v>
      </c>
      <c r="C262" s="1" t="s">
        <v>477</v>
      </c>
      <c r="D262" s="83">
        <v>0</v>
      </c>
      <c r="E262" s="83">
        <v>0</v>
      </c>
      <c r="F262" s="83">
        <v>2</v>
      </c>
      <c r="G262" s="83">
        <v>1</v>
      </c>
      <c r="H262" s="83">
        <v>2</v>
      </c>
      <c r="I262" s="83">
        <v>1</v>
      </c>
      <c r="J262" s="83">
        <v>0</v>
      </c>
      <c r="K262" s="83">
        <v>0</v>
      </c>
      <c r="L262" s="83">
        <v>6</v>
      </c>
      <c r="M262" s="84">
        <v>9.852216748768473E-3</v>
      </c>
      <c r="N262" s="85">
        <f t="shared" si="4"/>
        <v>0</v>
      </c>
    </row>
    <row r="263" spans="1:14" x14ac:dyDescent="0.25">
      <c r="A263" s="1" t="s">
        <v>59</v>
      </c>
      <c r="B263" s="1" t="s">
        <v>64</v>
      </c>
      <c r="C263" s="1" t="s">
        <v>482</v>
      </c>
      <c r="D263" s="83">
        <v>0</v>
      </c>
      <c r="E263" s="83">
        <v>0</v>
      </c>
      <c r="F263" s="83">
        <v>0</v>
      </c>
      <c r="G263" s="83">
        <v>0</v>
      </c>
      <c r="H263" s="83">
        <v>1</v>
      </c>
      <c r="I263" s="83">
        <v>0</v>
      </c>
      <c r="J263" s="83">
        <v>0</v>
      </c>
      <c r="K263" s="83">
        <v>0</v>
      </c>
      <c r="L263" s="83">
        <v>1</v>
      </c>
      <c r="M263" s="84">
        <v>1.642036124794745E-3</v>
      </c>
      <c r="N263" s="85">
        <f t="shared" si="4"/>
        <v>0</v>
      </c>
    </row>
    <row r="264" spans="1:14" x14ac:dyDescent="0.25">
      <c r="A264" s="1" t="s">
        <v>59</v>
      </c>
      <c r="B264" s="1" t="s">
        <v>64</v>
      </c>
      <c r="C264" s="1" t="s">
        <v>478</v>
      </c>
      <c r="D264" s="83">
        <v>0</v>
      </c>
      <c r="E264" s="83">
        <v>0</v>
      </c>
      <c r="F264" s="83">
        <v>0</v>
      </c>
      <c r="G264" s="83">
        <v>1</v>
      </c>
      <c r="H264" s="83">
        <v>0</v>
      </c>
      <c r="I264" s="83">
        <v>0</v>
      </c>
      <c r="J264" s="83">
        <v>0</v>
      </c>
      <c r="K264" s="83">
        <v>0</v>
      </c>
      <c r="L264" s="83">
        <v>1</v>
      </c>
      <c r="M264" s="84">
        <v>1.642036124794745E-3</v>
      </c>
      <c r="N264" s="85">
        <f t="shared" si="4"/>
        <v>0</v>
      </c>
    </row>
    <row r="265" spans="1:14" x14ac:dyDescent="0.25">
      <c r="A265" s="1" t="s">
        <v>59</v>
      </c>
      <c r="B265" s="1" t="s">
        <v>64</v>
      </c>
      <c r="C265" s="1" t="s">
        <v>472</v>
      </c>
      <c r="D265" s="83">
        <v>0</v>
      </c>
      <c r="E265" s="83">
        <v>154</v>
      </c>
      <c r="F265" s="83">
        <v>55</v>
      </c>
      <c r="G265" s="83">
        <v>13</v>
      </c>
      <c r="H265" s="83">
        <v>24</v>
      </c>
      <c r="I265" s="83">
        <v>9</v>
      </c>
      <c r="J265" s="83">
        <v>7</v>
      </c>
      <c r="K265" s="83">
        <v>2</v>
      </c>
      <c r="L265" s="83">
        <v>264</v>
      </c>
      <c r="M265" s="84">
        <v>0.43349753694581289</v>
      </c>
      <c r="N265" s="85">
        <f t="shared" si="4"/>
        <v>0.58333333333333337</v>
      </c>
    </row>
    <row r="266" spans="1:14" x14ac:dyDescent="0.25">
      <c r="A266" s="1" t="s">
        <v>59</v>
      </c>
      <c r="B266" s="1" t="s">
        <v>64</v>
      </c>
      <c r="C266" s="1" t="s">
        <v>473</v>
      </c>
      <c r="D266" s="83">
        <v>0</v>
      </c>
      <c r="E266" s="83">
        <v>0</v>
      </c>
      <c r="F266" s="83">
        <v>14</v>
      </c>
      <c r="G266" s="83">
        <v>3</v>
      </c>
      <c r="H266" s="83">
        <v>14</v>
      </c>
      <c r="I266" s="83">
        <v>1</v>
      </c>
      <c r="J266" s="83">
        <v>6</v>
      </c>
      <c r="K266" s="83">
        <v>8</v>
      </c>
      <c r="L266" s="83">
        <v>46</v>
      </c>
      <c r="M266" s="84">
        <v>7.5533661740558297E-2</v>
      </c>
      <c r="N266" s="85">
        <f t="shared" si="4"/>
        <v>0</v>
      </c>
    </row>
    <row r="267" spans="1:14" x14ac:dyDescent="0.25">
      <c r="A267" s="1" t="s">
        <v>59</v>
      </c>
      <c r="B267" s="1" t="s">
        <v>64</v>
      </c>
      <c r="C267" s="1" t="s">
        <v>474</v>
      </c>
      <c r="D267" s="83">
        <v>0</v>
      </c>
      <c r="E267" s="83">
        <v>31</v>
      </c>
      <c r="F267" s="83">
        <v>9</v>
      </c>
      <c r="G267" s="83">
        <v>0</v>
      </c>
      <c r="H267" s="83">
        <v>1</v>
      </c>
      <c r="I267" s="83">
        <v>0</v>
      </c>
      <c r="J267" s="83">
        <v>1</v>
      </c>
      <c r="K267" s="83">
        <v>1</v>
      </c>
      <c r="L267" s="83">
        <v>43</v>
      </c>
      <c r="M267" s="84">
        <v>7.0607553366174053E-2</v>
      </c>
      <c r="N267" s="85">
        <f t="shared" si="4"/>
        <v>0.72093023255813948</v>
      </c>
    </row>
    <row r="268" spans="1:14" x14ac:dyDescent="0.25">
      <c r="A268" s="118" t="s">
        <v>59</v>
      </c>
      <c r="B268" s="118" t="s">
        <v>65</v>
      </c>
      <c r="C268" s="118" t="s">
        <v>467</v>
      </c>
      <c r="D268" s="119">
        <v>5</v>
      </c>
      <c r="E268" s="119">
        <v>296</v>
      </c>
      <c r="F268" s="119">
        <v>223</v>
      </c>
      <c r="G268" s="119">
        <v>121</v>
      </c>
      <c r="H268" s="119">
        <v>110</v>
      </c>
      <c r="I268" s="119">
        <v>13</v>
      </c>
      <c r="J268" s="119">
        <v>21</v>
      </c>
      <c r="K268" s="119">
        <v>12</v>
      </c>
      <c r="L268" s="119">
        <v>801</v>
      </c>
      <c r="M268" s="120">
        <v>1</v>
      </c>
      <c r="N268" s="117">
        <f t="shared" si="4"/>
        <v>0.36953807740324596</v>
      </c>
    </row>
    <row r="269" spans="1:14" x14ac:dyDescent="0.25">
      <c r="A269" s="1" t="s">
        <v>59</v>
      </c>
      <c r="B269" s="1" t="s">
        <v>65</v>
      </c>
      <c r="C269" s="1" t="s">
        <v>468</v>
      </c>
      <c r="D269" s="83">
        <v>2</v>
      </c>
      <c r="E269" s="83">
        <v>69</v>
      </c>
      <c r="F269" s="83">
        <v>37</v>
      </c>
      <c r="G269" s="83">
        <v>2</v>
      </c>
      <c r="H269" s="83">
        <v>5</v>
      </c>
      <c r="I269" s="83">
        <v>0</v>
      </c>
      <c r="J269" s="83">
        <v>0</v>
      </c>
      <c r="K269" s="83">
        <v>0</v>
      </c>
      <c r="L269" s="83">
        <v>115</v>
      </c>
      <c r="M269" s="84">
        <v>0.14357053682896381</v>
      </c>
      <c r="N269" s="85">
        <f t="shared" si="4"/>
        <v>0.6</v>
      </c>
    </row>
    <row r="270" spans="1:14" x14ac:dyDescent="0.25">
      <c r="A270" s="1" t="s">
        <v>59</v>
      </c>
      <c r="B270" s="1" t="s">
        <v>65</v>
      </c>
      <c r="C270" s="1" t="s">
        <v>475</v>
      </c>
      <c r="D270" s="83">
        <v>0</v>
      </c>
      <c r="E270" s="83">
        <v>0</v>
      </c>
      <c r="F270" s="83">
        <v>2</v>
      </c>
      <c r="G270" s="83">
        <v>5</v>
      </c>
      <c r="H270" s="83">
        <v>1</v>
      </c>
      <c r="I270" s="83">
        <v>0</v>
      </c>
      <c r="J270" s="83">
        <v>0</v>
      </c>
      <c r="K270" s="83">
        <v>0</v>
      </c>
      <c r="L270" s="83">
        <v>8</v>
      </c>
      <c r="M270" s="84">
        <v>9.9875156054931337E-3</v>
      </c>
      <c r="N270" s="85">
        <f t="shared" si="4"/>
        <v>0</v>
      </c>
    </row>
    <row r="271" spans="1:14" x14ac:dyDescent="0.25">
      <c r="A271" s="1" t="s">
        <v>59</v>
      </c>
      <c r="B271" s="1" t="s">
        <v>65</v>
      </c>
      <c r="C271" s="1" t="s">
        <v>479</v>
      </c>
      <c r="D271" s="83">
        <v>0</v>
      </c>
      <c r="E271" s="83">
        <v>0</v>
      </c>
      <c r="F271" s="83">
        <v>0</v>
      </c>
      <c r="G271" s="83">
        <v>5</v>
      </c>
      <c r="H271" s="83">
        <v>0</v>
      </c>
      <c r="I271" s="83">
        <v>0</v>
      </c>
      <c r="J271" s="83">
        <v>0</v>
      </c>
      <c r="K271" s="83">
        <v>0</v>
      </c>
      <c r="L271" s="83">
        <v>5</v>
      </c>
      <c r="M271" s="84">
        <v>6.2421972534332081E-3</v>
      </c>
      <c r="N271" s="85">
        <f t="shared" si="4"/>
        <v>0</v>
      </c>
    </row>
    <row r="272" spans="1:14" x14ac:dyDescent="0.25">
      <c r="A272" s="1" t="s">
        <v>59</v>
      </c>
      <c r="B272" s="1" t="s">
        <v>65</v>
      </c>
      <c r="C272" s="1" t="s">
        <v>480</v>
      </c>
      <c r="D272" s="83">
        <v>0</v>
      </c>
      <c r="E272" s="83">
        <v>0</v>
      </c>
      <c r="F272" s="83">
        <v>0</v>
      </c>
      <c r="G272" s="83">
        <v>0</v>
      </c>
      <c r="H272" s="83">
        <v>0</v>
      </c>
      <c r="I272" s="83">
        <v>0</v>
      </c>
      <c r="J272" s="83">
        <v>1</v>
      </c>
      <c r="K272" s="83">
        <v>0</v>
      </c>
      <c r="L272" s="83">
        <v>1</v>
      </c>
      <c r="M272" s="84">
        <v>1.2484394506866419E-3</v>
      </c>
      <c r="N272" s="85">
        <f t="shared" si="4"/>
        <v>0</v>
      </c>
    </row>
    <row r="273" spans="1:14" x14ac:dyDescent="0.25">
      <c r="A273" s="1" t="s">
        <v>59</v>
      </c>
      <c r="B273" s="1" t="s">
        <v>65</v>
      </c>
      <c r="C273" s="1" t="s">
        <v>476</v>
      </c>
      <c r="D273" s="83">
        <v>0</v>
      </c>
      <c r="E273" s="83">
        <v>0</v>
      </c>
      <c r="F273" s="83">
        <v>0</v>
      </c>
      <c r="G273" s="83">
        <v>0</v>
      </c>
      <c r="H273" s="83">
        <v>1</v>
      </c>
      <c r="I273" s="83">
        <v>0</v>
      </c>
      <c r="J273" s="83">
        <v>0</v>
      </c>
      <c r="K273" s="83">
        <v>0</v>
      </c>
      <c r="L273" s="83">
        <v>1</v>
      </c>
      <c r="M273" s="84">
        <v>1.2484394506866419E-3</v>
      </c>
      <c r="N273" s="85">
        <f t="shared" si="4"/>
        <v>0</v>
      </c>
    </row>
    <row r="274" spans="1:14" x14ac:dyDescent="0.25">
      <c r="A274" s="1" t="s">
        <v>59</v>
      </c>
      <c r="B274" s="1" t="s">
        <v>65</v>
      </c>
      <c r="C274" s="1" t="s">
        <v>469</v>
      </c>
      <c r="D274" s="83">
        <v>1</v>
      </c>
      <c r="E274" s="83">
        <v>0</v>
      </c>
      <c r="F274" s="83">
        <v>54</v>
      </c>
      <c r="G274" s="83">
        <v>47</v>
      </c>
      <c r="H274" s="83">
        <v>62</v>
      </c>
      <c r="I274" s="83">
        <v>5</v>
      </c>
      <c r="J274" s="83">
        <v>10</v>
      </c>
      <c r="K274" s="83">
        <v>6</v>
      </c>
      <c r="L274" s="83">
        <v>185</v>
      </c>
      <c r="M274" s="84">
        <v>0.2309612983770287</v>
      </c>
      <c r="N274" s="85">
        <f t="shared" si="4"/>
        <v>0</v>
      </c>
    </row>
    <row r="275" spans="1:14" x14ac:dyDescent="0.25">
      <c r="A275" s="1" t="s">
        <v>59</v>
      </c>
      <c r="B275" s="1" t="s">
        <v>65</v>
      </c>
      <c r="C275" s="1" t="s">
        <v>470</v>
      </c>
      <c r="D275" s="83">
        <v>0</v>
      </c>
      <c r="E275" s="83">
        <v>0</v>
      </c>
      <c r="F275" s="83">
        <v>0</v>
      </c>
      <c r="G275" s="83">
        <v>8</v>
      </c>
      <c r="H275" s="83">
        <v>8</v>
      </c>
      <c r="I275" s="83">
        <v>4</v>
      </c>
      <c r="J275" s="83">
        <v>5</v>
      </c>
      <c r="K275" s="83">
        <v>5</v>
      </c>
      <c r="L275" s="83">
        <v>30</v>
      </c>
      <c r="M275" s="84">
        <v>3.7453183520599252E-2</v>
      </c>
      <c r="N275" s="85">
        <f t="shared" si="4"/>
        <v>0</v>
      </c>
    </row>
    <row r="276" spans="1:14" x14ac:dyDescent="0.25">
      <c r="A276" s="1" t="s">
        <v>59</v>
      </c>
      <c r="B276" s="1" t="s">
        <v>65</v>
      </c>
      <c r="C276" s="1" t="s">
        <v>471</v>
      </c>
      <c r="D276" s="83">
        <v>0</v>
      </c>
      <c r="E276" s="83">
        <v>0</v>
      </c>
      <c r="F276" s="83">
        <v>6</v>
      </c>
      <c r="G276" s="83">
        <v>5</v>
      </c>
      <c r="H276" s="83">
        <v>5</v>
      </c>
      <c r="I276" s="83">
        <v>3</v>
      </c>
      <c r="J276" s="83">
        <v>0</v>
      </c>
      <c r="K276" s="83">
        <v>0</v>
      </c>
      <c r="L276" s="83">
        <v>19</v>
      </c>
      <c r="M276" s="84">
        <v>2.3720349563046191E-2</v>
      </c>
      <c r="N276" s="85">
        <f t="shared" si="4"/>
        <v>0</v>
      </c>
    </row>
    <row r="277" spans="1:14" x14ac:dyDescent="0.25">
      <c r="A277" s="1" t="s">
        <v>59</v>
      </c>
      <c r="B277" s="1" t="s">
        <v>65</v>
      </c>
      <c r="C277" s="1" t="s">
        <v>481</v>
      </c>
      <c r="D277" s="83">
        <v>0</v>
      </c>
      <c r="E277" s="83">
        <v>10</v>
      </c>
      <c r="F277" s="83">
        <v>5</v>
      </c>
      <c r="G277" s="83">
        <v>3</v>
      </c>
      <c r="H277" s="83">
        <v>0</v>
      </c>
      <c r="I277" s="83">
        <v>0</v>
      </c>
      <c r="J277" s="83">
        <v>0</v>
      </c>
      <c r="K277" s="83">
        <v>0</v>
      </c>
      <c r="L277" s="83">
        <v>18</v>
      </c>
      <c r="M277" s="84">
        <v>2.247191011235955E-2</v>
      </c>
      <c r="N277" s="85">
        <f t="shared" si="4"/>
        <v>0.55555555555555558</v>
      </c>
    </row>
    <row r="278" spans="1:14" x14ac:dyDescent="0.25">
      <c r="A278" s="1" t="s">
        <v>59</v>
      </c>
      <c r="B278" s="1" t="s">
        <v>65</v>
      </c>
      <c r="C278" s="1" t="s">
        <v>477</v>
      </c>
      <c r="D278" s="83">
        <v>0</v>
      </c>
      <c r="E278" s="83">
        <v>0</v>
      </c>
      <c r="F278" s="83">
        <v>2</v>
      </c>
      <c r="G278" s="83">
        <v>2</v>
      </c>
      <c r="H278" s="83">
        <v>0</v>
      </c>
      <c r="I278" s="83">
        <v>0</v>
      </c>
      <c r="J278" s="83">
        <v>0</v>
      </c>
      <c r="K278" s="83">
        <v>0</v>
      </c>
      <c r="L278" s="83">
        <v>4</v>
      </c>
      <c r="M278" s="84">
        <v>4.9937578027465668E-3</v>
      </c>
      <c r="N278" s="85">
        <f t="shared" si="4"/>
        <v>0</v>
      </c>
    </row>
    <row r="279" spans="1:14" x14ac:dyDescent="0.25">
      <c r="A279" s="1" t="s">
        <v>59</v>
      </c>
      <c r="B279" s="1" t="s">
        <v>65</v>
      </c>
      <c r="C279" s="1" t="s">
        <v>482</v>
      </c>
      <c r="D279" s="83">
        <v>0</v>
      </c>
      <c r="E279" s="83">
        <v>0</v>
      </c>
      <c r="F279" s="83">
        <v>0</v>
      </c>
      <c r="G279" s="83">
        <v>0</v>
      </c>
      <c r="H279" s="83">
        <v>1</v>
      </c>
      <c r="I279" s="83">
        <v>0</v>
      </c>
      <c r="J279" s="83">
        <v>0</v>
      </c>
      <c r="K279" s="83">
        <v>0</v>
      </c>
      <c r="L279" s="83">
        <v>1</v>
      </c>
      <c r="M279" s="84">
        <v>1.2484394506866419E-3</v>
      </c>
      <c r="N279" s="85">
        <f t="shared" si="4"/>
        <v>0</v>
      </c>
    </row>
    <row r="280" spans="1:14" x14ac:dyDescent="0.25">
      <c r="A280" s="1" t="s">
        <v>59</v>
      </c>
      <c r="B280" s="1" t="s">
        <v>65</v>
      </c>
      <c r="C280" s="1" t="s">
        <v>478</v>
      </c>
      <c r="D280" s="83">
        <v>0</v>
      </c>
      <c r="E280" s="83">
        <v>0</v>
      </c>
      <c r="F280" s="83">
        <v>2</v>
      </c>
      <c r="G280" s="83">
        <v>1</v>
      </c>
      <c r="H280" s="83">
        <v>0</v>
      </c>
      <c r="I280" s="83">
        <v>0</v>
      </c>
      <c r="J280" s="83">
        <v>0</v>
      </c>
      <c r="K280" s="83">
        <v>0</v>
      </c>
      <c r="L280" s="83">
        <v>3</v>
      </c>
      <c r="M280" s="84">
        <v>3.7453183520599251E-3</v>
      </c>
      <c r="N280" s="85">
        <f t="shared" si="4"/>
        <v>0</v>
      </c>
    </row>
    <row r="281" spans="1:14" x14ac:dyDescent="0.25">
      <c r="A281" s="1" t="s">
        <v>59</v>
      </c>
      <c r="B281" s="1" t="s">
        <v>65</v>
      </c>
      <c r="C281" s="1" t="s">
        <v>472</v>
      </c>
      <c r="D281" s="83">
        <v>0</v>
      </c>
      <c r="E281" s="83">
        <v>168</v>
      </c>
      <c r="F281" s="83">
        <v>78</v>
      </c>
      <c r="G281" s="83">
        <v>32</v>
      </c>
      <c r="H281" s="83">
        <v>15</v>
      </c>
      <c r="I281" s="83">
        <v>0</v>
      </c>
      <c r="J281" s="83">
        <v>4</v>
      </c>
      <c r="K281" s="83">
        <v>0</v>
      </c>
      <c r="L281" s="83">
        <v>297</v>
      </c>
      <c r="M281" s="84">
        <v>0.3707865168539326</v>
      </c>
      <c r="N281" s="85">
        <f t="shared" si="4"/>
        <v>0.56565656565656564</v>
      </c>
    </row>
    <row r="282" spans="1:14" x14ac:dyDescent="0.25">
      <c r="A282" s="1" t="s">
        <v>59</v>
      </c>
      <c r="B282" s="1" t="s">
        <v>65</v>
      </c>
      <c r="C282" s="1" t="s">
        <v>473</v>
      </c>
      <c r="D282" s="83">
        <v>2</v>
      </c>
      <c r="E282" s="83">
        <v>0</v>
      </c>
      <c r="F282" s="83">
        <v>17</v>
      </c>
      <c r="G282" s="83">
        <v>8</v>
      </c>
      <c r="H282" s="83">
        <v>12</v>
      </c>
      <c r="I282" s="83">
        <v>1</v>
      </c>
      <c r="J282" s="83">
        <v>1</v>
      </c>
      <c r="K282" s="83">
        <v>1</v>
      </c>
      <c r="L282" s="83">
        <v>42</v>
      </c>
      <c r="M282" s="84">
        <v>5.2434456928838948E-2</v>
      </c>
      <c r="N282" s="85">
        <f t="shared" si="4"/>
        <v>0</v>
      </c>
    </row>
    <row r="283" spans="1:14" x14ac:dyDescent="0.25">
      <c r="A283" s="1" t="s">
        <v>59</v>
      </c>
      <c r="B283" s="1" t="s">
        <v>65</v>
      </c>
      <c r="C283" s="1" t="s">
        <v>474</v>
      </c>
      <c r="D283" s="83">
        <v>0</v>
      </c>
      <c r="E283" s="83">
        <v>49</v>
      </c>
      <c r="F283" s="83">
        <v>20</v>
      </c>
      <c r="G283" s="83">
        <v>3</v>
      </c>
      <c r="H283" s="83">
        <v>0</v>
      </c>
      <c r="I283" s="83">
        <v>0</v>
      </c>
      <c r="J283" s="83">
        <v>0</v>
      </c>
      <c r="K283" s="83">
        <v>0</v>
      </c>
      <c r="L283" s="83">
        <v>72</v>
      </c>
      <c r="M283" s="84">
        <v>8.98876404494382E-2</v>
      </c>
      <c r="N283" s="85">
        <f t="shared" si="4"/>
        <v>0.68055555555555558</v>
      </c>
    </row>
    <row r="284" spans="1:14" x14ac:dyDescent="0.25">
      <c r="A284" s="118" t="s">
        <v>59</v>
      </c>
      <c r="B284" s="118" t="s">
        <v>66</v>
      </c>
      <c r="C284" s="118" t="s">
        <v>467</v>
      </c>
      <c r="D284" s="119">
        <v>67</v>
      </c>
      <c r="E284" s="119">
        <v>409</v>
      </c>
      <c r="F284" s="119">
        <v>316</v>
      </c>
      <c r="G284" s="119">
        <v>176</v>
      </c>
      <c r="H284" s="119">
        <v>178</v>
      </c>
      <c r="I284" s="119">
        <v>48</v>
      </c>
      <c r="J284" s="119">
        <v>59</v>
      </c>
      <c r="K284" s="119">
        <v>35</v>
      </c>
      <c r="L284" s="119">
        <v>1288</v>
      </c>
      <c r="M284" s="120">
        <v>1</v>
      </c>
      <c r="N284" s="117">
        <f t="shared" si="4"/>
        <v>0.31754658385093165</v>
      </c>
    </row>
    <row r="285" spans="1:14" x14ac:dyDescent="0.25">
      <c r="A285" s="1" t="s">
        <v>59</v>
      </c>
      <c r="B285" s="1" t="s">
        <v>66</v>
      </c>
      <c r="C285" s="1" t="s">
        <v>468</v>
      </c>
      <c r="D285" s="83">
        <v>9</v>
      </c>
      <c r="E285" s="83">
        <v>108</v>
      </c>
      <c r="F285" s="83">
        <v>71</v>
      </c>
      <c r="G285" s="83">
        <v>9</v>
      </c>
      <c r="H285" s="83">
        <v>18</v>
      </c>
      <c r="I285" s="83">
        <v>0</v>
      </c>
      <c r="J285" s="83">
        <v>2</v>
      </c>
      <c r="K285" s="83">
        <v>0</v>
      </c>
      <c r="L285" s="83">
        <v>217</v>
      </c>
      <c r="M285" s="84">
        <v>0.16847826086956519</v>
      </c>
      <c r="N285" s="85">
        <f t="shared" si="4"/>
        <v>0.49769585253456222</v>
      </c>
    </row>
    <row r="286" spans="1:14" x14ac:dyDescent="0.25">
      <c r="A286" s="1" t="s">
        <v>59</v>
      </c>
      <c r="B286" s="1" t="s">
        <v>66</v>
      </c>
      <c r="C286" s="1" t="s">
        <v>475</v>
      </c>
      <c r="D286" s="83">
        <v>4</v>
      </c>
      <c r="E286" s="83">
        <v>0</v>
      </c>
      <c r="F286" s="83">
        <v>3</v>
      </c>
      <c r="G286" s="83">
        <v>5</v>
      </c>
      <c r="H286" s="83">
        <v>4</v>
      </c>
      <c r="I286" s="83">
        <v>0</v>
      </c>
      <c r="J286" s="83">
        <v>0</v>
      </c>
      <c r="K286" s="83">
        <v>0</v>
      </c>
      <c r="L286" s="83">
        <v>16</v>
      </c>
      <c r="M286" s="84">
        <v>1.2422360248447201E-2</v>
      </c>
      <c r="N286" s="85">
        <f t="shared" si="4"/>
        <v>0</v>
      </c>
    </row>
    <row r="287" spans="1:14" x14ac:dyDescent="0.25">
      <c r="A287" s="1" t="s">
        <v>59</v>
      </c>
      <c r="B287" s="1" t="s">
        <v>66</v>
      </c>
      <c r="C287" s="1" t="s">
        <v>479</v>
      </c>
      <c r="D287" s="83">
        <v>0</v>
      </c>
      <c r="E287" s="83">
        <v>0</v>
      </c>
      <c r="F287" s="83">
        <v>0</v>
      </c>
      <c r="G287" s="83">
        <v>6</v>
      </c>
      <c r="H287" s="83">
        <v>0</v>
      </c>
      <c r="I287" s="83">
        <v>1</v>
      </c>
      <c r="J287" s="83">
        <v>0</v>
      </c>
      <c r="K287" s="83">
        <v>0</v>
      </c>
      <c r="L287" s="83">
        <v>7</v>
      </c>
      <c r="M287" s="84">
        <v>5.434782608695652E-3</v>
      </c>
      <c r="N287" s="85">
        <f t="shared" si="4"/>
        <v>0</v>
      </c>
    </row>
    <row r="288" spans="1:14" x14ac:dyDescent="0.25">
      <c r="A288" s="1" t="s">
        <v>59</v>
      </c>
      <c r="B288" s="1" t="s">
        <v>66</v>
      </c>
      <c r="C288" s="1" t="s">
        <v>480</v>
      </c>
      <c r="D288" s="83">
        <v>0</v>
      </c>
      <c r="E288" s="83">
        <v>0</v>
      </c>
      <c r="F288" s="83">
        <v>0</v>
      </c>
      <c r="G288" s="83">
        <v>0</v>
      </c>
      <c r="H288" s="83">
        <v>0</v>
      </c>
      <c r="I288" s="83">
        <v>0</v>
      </c>
      <c r="J288" s="83">
        <v>1</v>
      </c>
      <c r="K288" s="83">
        <v>0</v>
      </c>
      <c r="L288" s="83">
        <v>1</v>
      </c>
      <c r="M288" s="84">
        <v>7.7639751552795026E-4</v>
      </c>
      <c r="N288" s="85">
        <f t="shared" si="4"/>
        <v>0</v>
      </c>
    </row>
    <row r="289" spans="1:14" x14ac:dyDescent="0.25">
      <c r="A289" s="1" t="s">
        <v>59</v>
      </c>
      <c r="B289" s="1" t="s">
        <v>66</v>
      </c>
      <c r="C289" s="1" t="s">
        <v>476</v>
      </c>
      <c r="D289" s="83">
        <v>0</v>
      </c>
      <c r="E289" s="83">
        <v>0</v>
      </c>
      <c r="F289" s="83">
        <v>0</v>
      </c>
      <c r="G289" s="83">
        <v>2</v>
      </c>
      <c r="H289" s="83">
        <v>5</v>
      </c>
      <c r="I289" s="83">
        <v>1</v>
      </c>
      <c r="J289" s="83">
        <v>0</v>
      </c>
      <c r="K289" s="83">
        <v>0</v>
      </c>
      <c r="L289" s="83">
        <v>8</v>
      </c>
      <c r="M289" s="84">
        <v>6.2111801242236021E-3</v>
      </c>
      <c r="N289" s="85">
        <f t="shared" si="4"/>
        <v>0</v>
      </c>
    </row>
    <row r="290" spans="1:14" x14ac:dyDescent="0.25">
      <c r="A290" s="1" t="s">
        <v>59</v>
      </c>
      <c r="B290" s="1" t="s">
        <v>66</v>
      </c>
      <c r="C290" s="1" t="s">
        <v>469</v>
      </c>
      <c r="D290" s="83">
        <v>3</v>
      </c>
      <c r="E290" s="83">
        <v>6</v>
      </c>
      <c r="F290" s="83">
        <v>78</v>
      </c>
      <c r="G290" s="83">
        <v>63</v>
      </c>
      <c r="H290" s="83">
        <v>64</v>
      </c>
      <c r="I290" s="83">
        <v>26</v>
      </c>
      <c r="J290" s="83">
        <v>25</v>
      </c>
      <c r="K290" s="83">
        <v>9</v>
      </c>
      <c r="L290" s="83">
        <v>274</v>
      </c>
      <c r="M290" s="84">
        <v>0.2127329192546584</v>
      </c>
      <c r="N290" s="85">
        <f t="shared" si="4"/>
        <v>2.1897810218978103E-2</v>
      </c>
    </row>
    <row r="291" spans="1:14" x14ac:dyDescent="0.25">
      <c r="A291" s="1" t="s">
        <v>59</v>
      </c>
      <c r="B291" s="1" t="s">
        <v>66</v>
      </c>
      <c r="C291" s="1" t="s">
        <v>470</v>
      </c>
      <c r="D291" s="83">
        <v>0</v>
      </c>
      <c r="E291" s="83">
        <v>1</v>
      </c>
      <c r="F291" s="83">
        <v>0</v>
      </c>
      <c r="G291" s="83">
        <v>25</v>
      </c>
      <c r="H291" s="83">
        <v>27</v>
      </c>
      <c r="I291" s="83">
        <v>11</v>
      </c>
      <c r="J291" s="83">
        <v>20</v>
      </c>
      <c r="K291" s="83">
        <v>22</v>
      </c>
      <c r="L291" s="83">
        <v>106</v>
      </c>
      <c r="M291" s="84">
        <v>8.2298136645962736E-2</v>
      </c>
      <c r="N291" s="85">
        <f t="shared" si="4"/>
        <v>9.433962264150943E-3</v>
      </c>
    </row>
    <row r="292" spans="1:14" x14ac:dyDescent="0.25">
      <c r="A292" s="1" t="s">
        <v>59</v>
      </c>
      <c r="B292" s="1" t="s">
        <v>66</v>
      </c>
      <c r="C292" s="1" t="s">
        <v>471</v>
      </c>
      <c r="D292" s="83">
        <v>5</v>
      </c>
      <c r="E292" s="83">
        <v>0</v>
      </c>
      <c r="F292" s="83">
        <v>19</v>
      </c>
      <c r="G292" s="83">
        <v>14</v>
      </c>
      <c r="H292" s="83">
        <v>12</v>
      </c>
      <c r="I292" s="83">
        <v>4</v>
      </c>
      <c r="J292" s="83">
        <v>4</v>
      </c>
      <c r="K292" s="83">
        <v>0</v>
      </c>
      <c r="L292" s="83">
        <v>58</v>
      </c>
      <c r="M292" s="84">
        <v>4.503105590062112E-2</v>
      </c>
      <c r="N292" s="85">
        <f t="shared" si="4"/>
        <v>0</v>
      </c>
    </row>
    <row r="293" spans="1:14" x14ac:dyDescent="0.25">
      <c r="A293" s="1" t="s">
        <v>59</v>
      </c>
      <c r="B293" s="1" t="s">
        <v>66</v>
      </c>
      <c r="C293" s="1" t="s">
        <v>481</v>
      </c>
      <c r="D293" s="83">
        <v>2</v>
      </c>
      <c r="E293" s="83">
        <v>13</v>
      </c>
      <c r="F293" s="83">
        <v>8</v>
      </c>
      <c r="G293" s="83">
        <v>3</v>
      </c>
      <c r="H293" s="83">
        <v>1</v>
      </c>
      <c r="I293" s="83">
        <v>0</v>
      </c>
      <c r="J293" s="83">
        <v>0</v>
      </c>
      <c r="K293" s="83">
        <v>0</v>
      </c>
      <c r="L293" s="83">
        <v>27</v>
      </c>
      <c r="M293" s="84">
        <v>2.096273291925466E-2</v>
      </c>
      <c r="N293" s="85">
        <f t="shared" si="4"/>
        <v>0.48148148148148145</v>
      </c>
    </row>
    <row r="294" spans="1:14" x14ac:dyDescent="0.25">
      <c r="A294" s="1" t="s">
        <v>59</v>
      </c>
      <c r="B294" s="1" t="s">
        <v>66</v>
      </c>
      <c r="C294" s="1" t="s">
        <v>477</v>
      </c>
      <c r="D294" s="83">
        <v>2</v>
      </c>
      <c r="E294" s="83">
        <v>1</v>
      </c>
      <c r="F294" s="83">
        <v>6</v>
      </c>
      <c r="G294" s="83">
        <v>3</v>
      </c>
      <c r="H294" s="83">
        <v>0</v>
      </c>
      <c r="I294" s="83">
        <v>0</v>
      </c>
      <c r="J294" s="83">
        <v>1</v>
      </c>
      <c r="K294" s="83">
        <v>0</v>
      </c>
      <c r="L294" s="83">
        <v>13</v>
      </c>
      <c r="M294" s="84">
        <v>1.0093167701863351E-2</v>
      </c>
      <c r="N294" s="85">
        <f t="shared" si="4"/>
        <v>7.6923076923076927E-2</v>
      </c>
    </row>
    <row r="295" spans="1:14" x14ac:dyDescent="0.25">
      <c r="A295" s="1" t="s">
        <v>59</v>
      </c>
      <c r="B295" s="1" t="s">
        <v>66</v>
      </c>
      <c r="C295" s="1" t="s">
        <v>482</v>
      </c>
      <c r="D295" s="83">
        <v>0</v>
      </c>
      <c r="E295" s="83">
        <v>0</v>
      </c>
      <c r="F295" s="83">
        <v>0</v>
      </c>
      <c r="G295" s="83">
        <v>1</v>
      </c>
      <c r="H295" s="83">
        <v>2</v>
      </c>
      <c r="I295" s="83">
        <v>0</v>
      </c>
      <c r="J295" s="83">
        <v>0</v>
      </c>
      <c r="K295" s="83">
        <v>0</v>
      </c>
      <c r="L295" s="83">
        <v>3</v>
      </c>
      <c r="M295" s="84">
        <v>2.329192546583851E-3</v>
      </c>
      <c r="N295" s="85">
        <f t="shared" si="4"/>
        <v>0</v>
      </c>
    </row>
    <row r="296" spans="1:14" x14ac:dyDescent="0.25">
      <c r="A296" s="1" t="s">
        <v>59</v>
      </c>
      <c r="B296" s="1" t="s">
        <v>66</v>
      </c>
      <c r="C296" s="1" t="s">
        <v>478</v>
      </c>
      <c r="D296" s="83">
        <v>1</v>
      </c>
      <c r="E296" s="83">
        <v>0</v>
      </c>
      <c r="F296" s="83">
        <v>7</v>
      </c>
      <c r="G296" s="83">
        <v>3</v>
      </c>
      <c r="H296" s="83">
        <v>1</v>
      </c>
      <c r="I296" s="83">
        <v>0</v>
      </c>
      <c r="J296" s="83">
        <v>0</v>
      </c>
      <c r="K296" s="83">
        <v>0</v>
      </c>
      <c r="L296" s="83">
        <v>12</v>
      </c>
      <c r="M296" s="84">
        <v>9.316770186335404E-3</v>
      </c>
      <c r="N296" s="85">
        <f t="shared" si="4"/>
        <v>0</v>
      </c>
    </row>
    <row r="297" spans="1:14" x14ac:dyDescent="0.25">
      <c r="A297" s="1" t="s">
        <v>59</v>
      </c>
      <c r="B297" s="1" t="s">
        <v>66</v>
      </c>
      <c r="C297" s="1" t="s">
        <v>472</v>
      </c>
      <c r="D297" s="83">
        <v>29</v>
      </c>
      <c r="E297" s="83">
        <v>197</v>
      </c>
      <c r="F297" s="83">
        <v>81</v>
      </c>
      <c r="G297" s="83">
        <v>27</v>
      </c>
      <c r="H297" s="83">
        <v>20</v>
      </c>
      <c r="I297" s="83">
        <v>2</v>
      </c>
      <c r="J297" s="83">
        <v>1</v>
      </c>
      <c r="K297" s="83">
        <v>1</v>
      </c>
      <c r="L297" s="83">
        <v>358</v>
      </c>
      <c r="M297" s="84">
        <v>0.27795031055900621</v>
      </c>
      <c r="N297" s="85">
        <f t="shared" si="4"/>
        <v>0.55027932960893855</v>
      </c>
    </row>
    <row r="298" spans="1:14" x14ac:dyDescent="0.25">
      <c r="A298" s="1" t="s">
        <v>59</v>
      </c>
      <c r="B298" s="1" t="s">
        <v>66</v>
      </c>
      <c r="C298" s="1" t="s">
        <v>473</v>
      </c>
      <c r="D298" s="83">
        <v>8</v>
      </c>
      <c r="E298" s="83">
        <v>3</v>
      </c>
      <c r="F298" s="83">
        <v>25</v>
      </c>
      <c r="G298" s="83">
        <v>8</v>
      </c>
      <c r="H298" s="83">
        <v>19</v>
      </c>
      <c r="I298" s="83">
        <v>3</v>
      </c>
      <c r="J298" s="83">
        <v>5</v>
      </c>
      <c r="K298" s="83">
        <v>2</v>
      </c>
      <c r="L298" s="83">
        <v>73</v>
      </c>
      <c r="M298" s="84">
        <v>5.6677018633540382E-2</v>
      </c>
      <c r="N298" s="85">
        <f t="shared" si="4"/>
        <v>4.1095890410958902E-2</v>
      </c>
    </row>
    <row r="299" spans="1:14" x14ac:dyDescent="0.25">
      <c r="A299" s="1" t="s">
        <v>59</v>
      </c>
      <c r="B299" s="1" t="s">
        <v>66</v>
      </c>
      <c r="C299" s="1" t="s">
        <v>474</v>
      </c>
      <c r="D299" s="83">
        <v>4</v>
      </c>
      <c r="E299" s="83">
        <v>80</v>
      </c>
      <c r="F299" s="83">
        <v>18</v>
      </c>
      <c r="G299" s="83">
        <v>7</v>
      </c>
      <c r="H299" s="83">
        <v>5</v>
      </c>
      <c r="I299" s="83">
        <v>0</v>
      </c>
      <c r="J299" s="83">
        <v>0</v>
      </c>
      <c r="K299" s="83">
        <v>1</v>
      </c>
      <c r="L299" s="83">
        <v>115</v>
      </c>
      <c r="M299" s="84">
        <v>8.9285714285714288E-2</v>
      </c>
      <c r="N299" s="85">
        <f t="shared" si="4"/>
        <v>0.69565217391304346</v>
      </c>
    </row>
    <row r="300" spans="1:14" x14ac:dyDescent="0.25">
      <c r="A300" s="118" t="s">
        <v>59</v>
      </c>
      <c r="B300" s="118" t="s">
        <v>61</v>
      </c>
      <c r="C300" s="118" t="s">
        <v>467</v>
      </c>
      <c r="D300" s="119">
        <v>15</v>
      </c>
      <c r="E300" s="119">
        <v>500</v>
      </c>
      <c r="F300" s="119">
        <v>275</v>
      </c>
      <c r="G300" s="119">
        <v>113</v>
      </c>
      <c r="H300" s="119">
        <v>75</v>
      </c>
      <c r="I300" s="119">
        <v>10</v>
      </c>
      <c r="J300" s="119">
        <v>10</v>
      </c>
      <c r="K300" s="119">
        <v>11</v>
      </c>
      <c r="L300" s="119">
        <v>1009</v>
      </c>
      <c r="M300" s="120">
        <v>1</v>
      </c>
      <c r="N300" s="117">
        <f t="shared" si="4"/>
        <v>0.49554013875123887</v>
      </c>
    </row>
    <row r="301" spans="1:14" x14ac:dyDescent="0.25">
      <c r="A301" s="1" t="s">
        <v>59</v>
      </c>
      <c r="B301" s="1" t="s">
        <v>61</v>
      </c>
      <c r="C301" s="1" t="s">
        <v>468</v>
      </c>
      <c r="D301" s="83">
        <v>1</v>
      </c>
      <c r="E301" s="83">
        <v>135</v>
      </c>
      <c r="F301" s="83">
        <v>36</v>
      </c>
      <c r="G301" s="83">
        <v>6</v>
      </c>
      <c r="H301" s="83">
        <v>8</v>
      </c>
      <c r="I301" s="83">
        <v>0</v>
      </c>
      <c r="J301" s="83">
        <v>1</v>
      </c>
      <c r="K301" s="83">
        <v>0</v>
      </c>
      <c r="L301" s="83">
        <v>187</v>
      </c>
      <c r="M301" s="84">
        <v>0.18533201189296331</v>
      </c>
      <c r="N301" s="85">
        <f t="shared" si="4"/>
        <v>0.72192513368983957</v>
      </c>
    </row>
    <row r="302" spans="1:14" x14ac:dyDescent="0.25">
      <c r="A302" s="1" t="s">
        <v>59</v>
      </c>
      <c r="B302" s="1" t="s">
        <v>61</v>
      </c>
      <c r="C302" s="1" t="s">
        <v>475</v>
      </c>
      <c r="D302" s="83">
        <v>0</v>
      </c>
      <c r="E302" s="83">
        <v>0</v>
      </c>
      <c r="F302" s="83">
        <v>3</v>
      </c>
      <c r="G302" s="83">
        <v>2</v>
      </c>
      <c r="H302" s="83">
        <v>2</v>
      </c>
      <c r="I302" s="83">
        <v>0</v>
      </c>
      <c r="J302" s="83">
        <v>0</v>
      </c>
      <c r="K302" s="83">
        <v>0</v>
      </c>
      <c r="L302" s="83">
        <v>7</v>
      </c>
      <c r="M302" s="84">
        <v>6.9375619425173438E-3</v>
      </c>
      <c r="N302" s="85">
        <f t="shared" si="4"/>
        <v>0</v>
      </c>
    </row>
    <row r="303" spans="1:14" x14ac:dyDescent="0.25">
      <c r="A303" s="1" t="s">
        <v>59</v>
      </c>
      <c r="B303" s="1" t="s">
        <v>61</v>
      </c>
      <c r="C303" s="1" t="s">
        <v>479</v>
      </c>
      <c r="D303" s="83">
        <v>0</v>
      </c>
      <c r="E303" s="83">
        <v>0</v>
      </c>
      <c r="F303" s="83">
        <v>0</v>
      </c>
      <c r="G303" s="83">
        <v>2</v>
      </c>
      <c r="H303" s="83">
        <v>0</v>
      </c>
      <c r="I303" s="83">
        <v>1</v>
      </c>
      <c r="J303" s="83">
        <v>0</v>
      </c>
      <c r="K303" s="83">
        <v>0</v>
      </c>
      <c r="L303" s="83">
        <v>3</v>
      </c>
      <c r="M303" s="84">
        <v>2.973240832507433E-3</v>
      </c>
      <c r="N303" s="85">
        <f t="shared" si="4"/>
        <v>0</v>
      </c>
    </row>
    <row r="304" spans="1:14" x14ac:dyDescent="0.25">
      <c r="A304" s="1" t="s">
        <v>59</v>
      </c>
      <c r="B304" s="1" t="s">
        <v>61</v>
      </c>
      <c r="C304" s="1" t="s">
        <v>480</v>
      </c>
      <c r="D304" s="83">
        <v>0</v>
      </c>
      <c r="E304" s="83">
        <v>0</v>
      </c>
      <c r="F304" s="83">
        <v>0</v>
      </c>
      <c r="G304" s="83">
        <v>0</v>
      </c>
      <c r="H304" s="83">
        <v>0</v>
      </c>
      <c r="I304" s="83">
        <v>0</v>
      </c>
      <c r="J304" s="83">
        <v>0</v>
      </c>
      <c r="K304" s="83">
        <v>1</v>
      </c>
      <c r="L304" s="83">
        <v>1</v>
      </c>
      <c r="M304" s="84">
        <v>9.9108027750247768E-4</v>
      </c>
      <c r="N304" s="85">
        <f t="shared" si="4"/>
        <v>0</v>
      </c>
    </row>
    <row r="305" spans="1:14" x14ac:dyDescent="0.25">
      <c r="A305" s="1" t="s">
        <v>59</v>
      </c>
      <c r="B305" s="1" t="s">
        <v>61</v>
      </c>
      <c r="C305" s="1" t="s">
        <v>476</v>
      </c>
      <c r="D305" s="83">
        <v>0</v>
      </c>
      <c r="E305" s="83">
        <v>0</v>
      </c>
      <c r="F305" s="83">
        <v>0</v>
      </c>
      <c r="G305" s="83">
        <v>0</v>
      </c>
      <c r="H305" s="83">
        <v>2</v>
      </c>
      <c r="I305" s="83">
        <v>0</v>
      </c>
      <c r="J305" s="83">
        <v>1</v>
      </c>
      <c r="K305" s="83">
        <v>0</v>
      </c>
      <c r="L305" s="83">
        <v>3</v>
      </c>
      <c r="M305" s="84">
        <v>2.973240832507433E-3</v>
      </c>
      <c r="N305" s="85">
        <f t="shared" si="4"/>
        <v>0</v>
      </c>
    </row>
    <row r="306" spans="1:14" x14ac:dyDescent="0.25">
      <c r="A306" s="1" t="s">
        <v>59</v>
      </c>
      <c r="B306" s="1" t="s">
        <v>61</v>
      </c>
      <c r="C306" s="1" t="s">
        <v>469</v>
      </c>
      <c r="D306" s="83">
        <v>1</v>
      </c>
      <c r="E306" s="83">
        <v>2</v>
      </c>
      <c r="F306" s="83">
        <v>86</v>
      </c>
      <c r="G306" s="83">
        <v>37</v>
      </c>
      <c r="H306" s="83">
        <v>25</v>
      </c>
      <c r="I306" s="83">
        <v>1</v>
      </c>
      <c r="J306" s="83">
        <v>3</v>
      </c>
      <c r="K306" s="83">
        <v>4</v>
      </c>
      <c r="L306" s="83">
        <v>159</v>
      </c>
      <c r="M306" s="84">
        <v>0.15758176412289401</v>
      </c>
      <c r="N306" s="85">
        <f t="shared" si="4"/>
        <v>1.2578616352201259E-2</v>
      </c>
    </row>
    <row r="307" spans="1:14" x14ac:dyDescent="0.25">
      <c r="A307" s="1" t="s">
        <v>59</v>
      </c>
      <c r="B307" s="1" t="s">
        <v>61</v>
      </c>
      <c r="C307" s="1" t="s">
        <v>470</v>
      </c>
      <c r="D307" s="83">
        <v>0</v>
      </c>
      <c r="E307" s="83">
        <v>0</v>
      </c>
      <c r="F307" s="83">
        <v>0</v>
      </c>
      <c r="G307" s="83">
        <v>15</v>
      </c>
      <c r="H307" s="83">
        <v>10</v>
      </c>
      <c r="I307" s="83">
        <v>5</v>
      </c>
      <c r="J307" s="83">
        <v>3</v>
      </c>
      <c r="K307" s="83">
        <v>6</v>
      </c>
      <c r="L307" s="83">
        <v>39</v>
      </c>
      <c r="M307" s="84">
        <v>3.865213082259663E-2</v>
      </c>
      <c r="N307" s="85">
        <f t="shared" si="4"/>
        <v>0</v>
      </c>
    </row>
    <row r="308" spans="1:14" x14ac:dyDescent="0.25">
      <c r="A308" s="1" t="s">
        <v>59</v>
      </c>
      <c r="B308" s="1" t="s">
        <v>61</v>
      </c>
      <c r="C308" s="1" t="s">
        <v>471</v>
      </c>
      <c r="D308" s="83">
        <v>0</v>
      </c>
      <c r="E308" s="83">
        <v>2</v>
      </c>
      <c r="F308" s="83">
        <v>19</v>
      </c>
      <c r="G308" s="83">
        <v>7</v>
      </c>
      <c r="H308" s="83">
        <v>5</v>
      </c>
      <c r="I308" s="83">
        <v>1</v>
      </c>
      <c r="J308" s="83">
        <v>0</v>
      </c>
      <c r="K308" s="83">
        <v>0</v>
      </c>
      <c r="L308" s="83">
        <v>34</v>
      </c>
      <c r="M308" s="84">
        <v>3.3696729435084241E-2</v>
      </c>
      <c r="N308" s="85">
        <f t="shared" si="4"/>
        <v>5.8823529411764705E-2</v>
      </c>
    </row>
    <row r="309" spans="1:14" x14ac:dyDescent="0.25">
      <c r="A309" s="1" t="s">
        <v>59</v>
      </c>
      <c r="B309" s="1" t="s">
        <v>61</v>
      </c>
      <c r="C309" s="1" t="s">
        <v>481</v>
      </c>
      <c r="D309" s="83">
        <v>0</v>
      </c>
      <c r="E309" s="83">
        <v>11</v>
      </c>
      <c r="F309" s="83">
        <v>2</v>
      </c>
      <c r="G309" s="83">
        <v>2</v>
      </c>
      <c r="H309" s="83">
        <v>1</v>
      </c>
      <c r="I309" s="83">
        <v>0</v>
      </c>
      <c r="J309" s="83">
        <v>0</v>
      </c>
      <c r="K309" s="83">
        <v>0</v>
      </c>
      <c r="L309" s="83">
        <v>16</v>
      </c>
      <c r="M309" s="84">
        <v>1.5857284440039639E-2</v>
      </c>
      <c r="N309" s="85">
        <f t="shared" si="4"/>
        <v>0.6875</v>
      </c>
    </row>
    <row r="310" spans="1:14" x14ac:dyDescent="0.25">
      <c r="A310" s="1" t="s">
        <v>59</v>
      </c>
      <c r="B310" s="1" t="s">
        <v>61</v>
      </c>
      <c r="C310" s="1" t="s">
        <v>477</v>
      </c>
      <c r="D310" s="83">
        <v>0</v>
      </c>
      <c r="E310" s="83">
        <v>0</v>
      </c>
      <c r="F310" s="83">
        <v>6</v>
      </c>
      <c r="G310" s="83">
        <v>3</v>
      </c>
      <c r="H310" s="83">
        <v>1</v>
      </c>
      <c r="I310" s="83">
        <v>0</v>
      </c>
      <c r="J310" s="83">
        <v>0</v>
      </c>
      <c r="K310" s="83">
        <v>0</v>
      </c>
      <c r="L310" s="83">
        <v>10</v>
      </c>
      <c r="M310" s="84">
        <v>9.9108027750247768E-3</v>
      </c>
      <c r="N310" s="85">
        <f t="shared" si="4"/>
        <v>0</v>
      </c>
    </row>
    <row r="311" spans="1:14" x14ac:dyDescent="0.25">
      <c r="A311" s="1" t="s">
        <v>59</v>
      </c>
      <c r="B311" s="1" t="s">
        <v>61</v>
      </c>
      <c r="C311" s="1" t="s">
        <v>472</v>
      </c>
      <c r="D311" s="83">
        <v>11</v>
      </c>
      <c r="E311" s="83">
        <v>264</v>
      </c>
      <c r="F311" s="83">
        <v>77</v>
      </c>
      <c r="G311" s="83">
        <v>22</v>
      </c>
      <c r="H311" s="83">
        <v>9</v>
      </c>
      <c r="I311" s="83">
        <v>0</v>
      </c>
      <c r="J311" s="83">
        <v>0</v>
      </c>
      <c r="K311" s="83">
        <v>0</v>
      </c>
      <c r="L311" s="83">
        <v>383</v>
      </c>
      <c r="M311" s="84">
        <v>0.37958374628344899</v>
      </c>
      <c r="N311" s="85">
        <f t="shared" si="4"/>
        <v>0.68929503916449086</v>
      </c>
    </row>
    <row r="312" spans="1:14" x14ac:dyDescent="0.25">
      <c r="A312" s="1" t="s">
        <v>59</v>
      </c>
      <c r="B312" s="1" t="s">
        <v>61</v>
      </c>
      <c r="C312" s="1" t="s">
        <v>473</v>
      </c>
      <c r="D312" s="83">
        <v>2</v>
      </c>
      <c r="E312" s="83">
        <v>1</v>
      </c>
      <c r="F312" s="83">
        <v>13</v>
      </c>
      <c r="G312" s="83">
        <v>11</v>
      </c>
      <c r="H312" s="83">
        <v>9</v>
      </c>
      <c r="I312" s="83">
        <v>2</v>
      </c>
      <c r="J312" s="83">
        <v>2</v>
      </c>
      <c r="K312" s="83">
        <v>0</v>
      </c>
      <c r="L312" s="83">
        <v>40</v>
      </c>
      <c r="M312" s="84">
        <v>3.9643211100099107E-2</v>
      </c>
      <c r="N312" s="85">
        <f t="shared" si="4"/>
        <v>2.5000000000000001E-2</v>
      </c>
    </row>
    <row r="313" spans="1:14" x14ac:dyDescent="0.25">
      <c r="A313" s="1" t="s">
        <v>59</v>
      </c>
      <c r="B313" s="1" t="s">
        <v>61</v>
      </c>
      <c r="C313" s="1" t="s">
        <v>474</v>
      </c>
      <c r="D313" s="83">
        <v>0</v>
      </c>
      <c r="E313" s="83">
        <v>85</v>
      </c>
      <c r="F313" s="83">
        <v>33</v>
      </c>
      <c r="G313" s="83">
        <v>6</v>
      </c>
      <c r="H313" s="83">
        <v>3</v>
      </c>
      <c r="I313" s="83">
        <v>0</v>
      </c>
      <c r="J313" s="83">
        <v>0</v>
      </c>
      <c r="K313" s="83">
        <v>0</v>
      </c>
      <c r="L313" s="83">
        <v>127</v>
      </c>
      <c r="M313" s="84">
        <v>0.1258671952428147</v>
      </c>
      <c r="N313" s="85">
        <f t="shared" si="4"/>
        <v>0.6692913385826772</v>
      </c>
    </row>
    <row r="314" spans="1:14" x14ac:dyDescent="0.25">
      <c r="A314" s="118" t="s">
        <v>59</v>
      </c>
      <c r="B314" s="118" t="s">
        <v>67</v>
      </c>
      <c r="C314" s="118" t="s">
        <v>467</v>
      </c>
      <c r="D314" s="119">
        <v>19</v>
      </c>
      <c r="E314" s="119">
        <v>460</v>
      </c>
      <c r="F314" s="119">
        <v>348</v>
      </c>
      <c r="G314" s="119">
        <v>174</v>
      </c>
      <c r="H314" s="119">
        <v>178</v>
      </c>
      <c r="I314" s="119">
        <v>34</v>
      </c>
      <c r="J314" s="119">
        <v>39</v>
      </c>
      <c r="K314" s="119">
        <v>23</v>
      </c>
      <c r="L314" s="119">
        <v>1275</v>
      </c>
      <c r="M314" s="120">
        <v>1</v>
      </c>
      <c r="N314" s="117">
        <f t="shared" si="4"/>
        <v>0.36078431372549019</v>
      </c>
    </row>
    <row r="315" spans="1:14" x14ac:dyDescent="0.25">
      <c r="A315" s="1" t="s">
        <v>59</v>
      </c>
      <c r="B315" s="1" t="s">
        <v>67</v>
      </c>
      <c r="C315" s="1" t="s">
        <v>468</v>
      </c>
      <c r="D315" s="83">
        <v>2</v>
      </c>
      <c r="E315" s="83">
        <v>147</v>
      </c>
      <c r="F315" s="83">
        <v>80</v>
      </c>
      <c r="G315" s="83">
        <v>19</v>
      </c>
      <c r="H315" s="83">
        <v>32</v>
      </c>
      <c r="I315" s="83">
        <v>2</v>
      </c>
      <c r="J315" s="83">
        <v>1</v>
      </c>
      <c r="K315" s="83">
        <v>0</v>
      </c>
      <c r="L315" s="83">
        <v>283</v>
      </c>
      <c r="M315" s="84">
        <v>0.22196078431372551</v>
      </c>
      <c r="N315" s="85">
        <f t="shared" si="4"/>
        <v>0.51943462897526504</v>
      </c>
    </row>
    <row r="316" spans="1:14" x14ac:dyDescent="0.25">
      <c r="A316" s="1" t="s">
        <v>59</v>
      </c>
      <c r="B316" s="1" t="s">
        <v>67</v>
      </c>
      <c r="C316" s="1" t="s">
        <v>475</v>
      </c>
      <c r="D316" s="83">
        <v>0</v>
      </c>
      <c r="E316" s="83">
        <v>0</v>
      </c>
      <c r="F316" s="83">
        <v>6</v>
      </c>
      <c r="G316" s="83">
        <v>4</v>
      </c>
      <c r="H316" s="83">
        <v>2</v>
      </c>
      <c r="I316" s="83">
        <v>0</v>
      </c>
      <c r="J316" s="83">
        <v>0</v>
      </c>
      <c r="K316" s="83">
        <v>0</v>
      </c>
      <c r="L316" s="83">
        <v>12</v>
      </c>
      <c r="M316" s="84">
        <v>9.4117647058823521E-3</v>
      </c>
      <c r="N316" s="85">
        <f t="shared" si="4"/>
        <v>0</v>
      </c>
    </row>
    <row r="317" spans="1:14" x14ac:dyDescent="0.25">
      <c r="A317" s="1" t="s">
        <v>59</v>
      </c>
      <c r="B317" s="1" t="s">
        <v>67</v>
      </c>
      <c r="C317" s="1" t="s">
        <v>479</v>
      </c>
      <c r="D317" s="83">
        <v>0</v>
      </c>
      <c r="E317" s="83">
        <v>0</v>
      </c>
      <c r="F317" s="83">
        <v>0</v>
      </c>
      <c r="G317" s="83">
        <v>1</v>
      </c>
      <c r="H317" s="83">
        <v>4</v>
      </c>
      <c r="I317" s="83">
        <v>0</v>
      </c>
      <c r="J317" s="83">
        <v>0</v>
      </c>
      <c r="K317" s="83">
        <v>1</v>
      </c>
      <c r="L317" s="83">
        <v>6</v>
      </c>
      <c r="M317" s="84">
        <v>4.7058823529411761E-3</v>
      </c>
      <c r="N317" s="85">
        <f t="shared" si="4"/>
        <v>0</v>
      </c>
    </row>
    <row r="318" spans="1:14" x14ac:dyDescent="0.25">
      <c r="A318" s="1" t="s">
        <v>59</v>
      </c>
      <c r="B318" s="1" t="s">
        <v>67</v>
      </c>
      <c r="C318" s="1" t="s">
        <v>480</v>
      </c>
      <c r="D318" s="83">
        <v>0</v>
      </c>
      <c r="E318" s="83">
        <v>0</v>
      </c>
      <c r="F318" s="83">
        <v>0</v>
      </c>
      <c r="G318" s="83">
        <v>0</v>
      </c>
      <c r="H318" s="83">
        <v>0</v>
      </c>
      <c r="I318" s="83">
        <v>0</v>
      </c>
      <c r="J318" s="83">
        <v>2</v>
      </c>
      <c r="K318" s="83">
        <v>0</v>
      </c>
      <c r="L318" s="83">
        <v>2</v>
      </c>
      <c r="M318" s="84">
        <v>1.5686274509803921E-3</v>
      </c>
      <c r="N318" s="85">
        <f t="shared" si="4"/>
        <v>0</v>
      </c>
    </row>
    <row r="319" spans="1:14" x14ac:dyDescent="0.25">
      <c r="A319" s="1" t="s">
        <v>59</v>
      </c>
      <c r="B319" s="1" t="s">
        <v>67</v>
      </c>
      <c r="C319" s="1" t="s">
        <v>476</v>
      </c>
      <c r="D319" s="83">
        <v>1</v>
      </c>
      <c r="E319" s="83">
        <v>0</v>
      </c>
      <c r="F319" s="83">
        <v>0</v>
      </c>
      <c r="G319" s="83">
        <v>5</v>
      </c>
      <c r="H319" s="83">
        <v>1</v>
      </c>
      <c r="I319" s="83">
        <v>0</v>
      </c>
      <c r="J319" s="83">
        <v>1</v>
      </c>
      <c r="K319" s="83">
        <v>0</v>
      </c>
      <c r="L319" s="83">
        <v>8</v>
      </c>
      <c r="M319" s="84">
        <v>6.2745098039215684E-3</v>
      </c>
      <c r="N319" s="85">
        <f t="shared" si="4"/>
        <v>0</v>
      </c>
    </row>
    <row r="320" spans="1:14" x14ac:dyDescent="0.25">
      <c r="A320" s="1" t="s">
        <v>59</v>
      </c>
      <c r="B320" s="1" t="s">
        <v>67</v>
      </c>
      <c r="C320" s="1" t="s">
        <v>469</v>
      </c>
      <c r="D320" s="83">
        <v>5</v>
      </c>
      <c r="E320" s="83">
        <v>0</v>
      </c>
      <c r="F320" s="83">
        <v>62</v>
      </c>
      <c r="G320" s="83">
        <v>52</v>
      </c>
      <c r="H320" s="83">
        <v>46</v>
      </c>
      <c r="I320" s="83">
        <v>20</v>
      </c>
      <c r="J320" s="83">
        <v>21</v>
      </c>
      <c r="K320" s="83">
        <v>7</v>
      </c>
      <c r="L320" s="83">
        <v>213</v>
      </c>
      <c r="M320" s="84">
        <v>0.1670588235294117</v>
      </c>
      <c r="N320" s="85">
        <f t="shared" si="4"/>
        <v>0</v>
      </c>
    </row>
    <row r="321" spans="1:14" x14ac:dyDescent="0.25">
      <c r="A321" s="1" t="s">
        <v>59</v>
      </c>
      <c r="B321" s="1" t="s">
        <v>67</v>
      </c>
      <c r="C321" s="1" t="s">
        <v>470</v>
      </c>
      <c r="D321" s="83">
        <v>0</v>
      </c>
      <c r="E321" s="83">
        <v>0</v>
      </c>
      <c r="F321" s="83">
        <v>0</v>
      </c>
      <c r="G321" s="83">
        <v>26</v>
      </c>
      <c r="H321" s="83">
        <v>13</v>
      </c>
      <c r="I321" s="83">
        <v>6</v>
      </c>
      <c r="J321" s="83">
        <v>10</v>
      </c>
      <c r="K321" s="83">
        <v>11</v>
      </c>
      <c r="L321" s="83">
        <v>66</v>
      </c>
      <c r="M321" s="84">
        <v>5.1764705882352942E-2</v>
      </c>
      <c r="N321" s="85">
        <f t="shared" si="4"/>
        <v>0</v>
      </c>
    </row>
    <row r="322" spans="1:14" x14ac:dyDescent="0.25">
      <c r="A322" s="1" t="s">
        <v>59</v>
      </c>
      <c r="B322" s="1" t="s">
        <v>67</v>
      </c>
      <c r="C322" s="1" t="s">
        <v>471</v>
      </c>
      <c r="D322" s="83">
        <v>2</v>
      </c>
      <c r="E322" s="83">
        <v>2</v>
      </c>
      <c r="F322" s="83">
        <v>15</v>
      </c>
      <c r="G322" s="83">
        <v>13</v>
      </c>
      <c r="H322" s="83">
        <v>13</v>
      </c>
      <c r="I322" s="83">
        <v>4</v>
      </c>
      <c r="J322" s="83">
        <v>0</v>
      </c>
      <c r="K322" s="83">
        <v>0</v>
      </c>
      <c r="L322" s="83">
        <v>49</v>
      </c>
      <c r="M322" s="84">
        <v>3.8431372549019613E-2</v>
      </c>
      <c r="N322" s="85">
        <f t="shared" si="4"/>
        <v>4.0816326530612242E-2</v>
      </c>
    </row>
    <row r="323" spans="1:14" x14ac:dyDescent="0.25">
      <c r="A323" s="1" t="s">
        <v>59</v>
      </c>
      <c r="B323" s="1" t="s">
        <v>67</v>
      </c>
      <c r="C323" s="1" t="s">
        <v>481</v>
      </c>
      <c r="D323" s="83">
        <v>0</v>
      </c>
      <c r="E323" s="83">
        <v>7</v>
      </c>
      <c r="F323" s="83">
        <v>8</v>
      </c>
      <c r="G323" s="83">
        <v>1</v>
      </c>
      <c r="H323" s="83">
        <v>0</v>
      </c>
      <c r="I323" s="83">
        <v>0</v>
      </c>
      <c r="J323" s="83">
        <v>0</v>
      </c>
      <c r="K323" s="83">
        <v>0</v>
      </c>
      <c r="L323" s="83">
        <v>16</v>
      </c>
      <c r="M323" s="84">
        <v>1.254901960784314E-2</v>
      </c>
      <c r="N323" s="85">
        <f t="shared" si="4"/>
        <v>0.4375</v>
      </c>
    </row>
    <row r="324" spans="1:14" x14ac:dyDescent="0.25">
      <c r="A324" s="1" t="s">
        <v>59</v>
      </c>
      <c r="B324" s="1" t="s">
        <v>67</v>
      </c>
      <c r="C324" s="1" t="s">
        <v>477</v>
      </c>
      <c r="D324" s="83">
        <v>0</v>
      </c>
      <c r="E324" s="83">
        <v>0</v>
      </c>
      <c r="F324" s="83">
        <v>2</v>
      </c>
      <c r="G324" s="83">
        <v>3</v>
      </c>
      <c r="H324" s="83">
        <v>0</v>
      </c>
      <c r="I324" s="83">
        <v>0</v>
      </c>
      <c r="J324" s="83">
        <v>0</v>
      </c>
      <c r="K324" s="83">
        <v>1</v>
      </c>
      <c r="L324" s="83">
        <v>6</v>
      </c>
      <c r="M324" s="84">
        <v>4.7058823529411761E-3</v>
      </c>
      <c r="N324" s="85">
        <f t="shared" ref="N324:N387" si="5">E324/L324</f>
        <v>0</v>
      </c>
    </row>
    <row r="325" spans="1:14" x14ac:dyDescent="0.25">
      <c r="A325" s="1" t="s">
        <v>59</v>
      </c>
      <c r="B325" s="1" t="s">
        <v>67</v>
      </c>
      <c r="C325" s="1" t="s">
        <v>482</v>
      </c>
      <c r="D325" s="83">
        <v>0</v>
      </c>
      <c r="E325" s="83">
        <v>0</v>
      </c>
      <c r="F325" s="83">
        <v>0</v>
      </c>
      <c r="G325" s="83">
        <v>0</v>
      </c>
      <c r="H325" s="83">
        <v>1</v>
      </c>
      <c r="I325" s="83">
        <v>0</v>
      </c>
      <c r="J325" s="83">
        <v>0</v>
      </c>
      <c r="K325" s="83">
        <v>0</v>
      </c>
      <c r="L325" s="83">
        <v>1</v>
      </c>
      <c r="M325" s="84">
        <v>7.8431372549019605E-4</v>
      </c>
      <c r="N325" s="85">
        <f t="shared" si="5"/>
        <v>0</v>
      </c>
    </row>
    <row r="326" spans="1:14" x14ac:dyDescent="0.25">
      <c r="A326" s="1" t="s">
        <v>59</v>
      </c>
      <c r="B326" s="1" t="s">
        <v>67</v>
      </c>
      <c r="C326" s="1" t="s">
        <v>478</v>
      </c>
      <c r="D326" s="83">
        <v>0</v>
      </c>
      <c r="E326" s="83">
        <v>0</v>
      </c>
      <c r="F326" s="83">
        <v>10</v>
      </c>
      <c r="G326" s="83">
        <v>2</v>
      </c>
      <c r="H326" s="83">
        <v>1</v>
      </c>
      <c r="I326" s="83">
        <v>0</v>
      </c>
      <c r="J326" s="83">
        <v>0</v>
      </c>
      <c r="K326" s="83">
        <v>0</v>
      </c>
      <c r="L326" s="83">
        <v>13</v>
      </c>
      <c r="M326" s="84">
        <v>1.019607843137255E-2</v>
      </c>
      <c r="N326" s="85">
        <f t="shared" si="5"/>
        <v>0</v>
      </c>
    </row>
    <row r="327" spans="1:14" x14ac:dyDescent="0.25">
      <c r="A327" s="1" t="s">
        <v>59</v>
      </c>
      <c r="B327" s="1" t="s">
        <v>67</v>
      </c>
      <c r="C327" s="1" t="s">
        <v>472</v>
      </c>
      <c r="D327" s="83">
        <v>2</v>
      </c>
      <c r="E327" s="83">
        <v>242</v>
      </c>
      <c r="F327" s="83">
        <v>102</v>
      </c>
      <c r="G327" s="83">
        <v>25</v>
      </c>
      <c r="H327" s="83">
        <v>33</v>
      </c>
      <c r="I327" s="83">
        <v>0</v>
      </c>
      <c r="J327" s="83">
        <v>3</v>
      </c>
      <c r="K327" s="83">
        <v>1</v>
      </c>
      <c r="L327" s="83">
        <v>408</v>
      </c>
      <c r="M327" s="84">
        <v>0.32</v>
      </c>
      <c r="N327" s="85">
        <f t="shared" si="5"/>
        <v>0.59313725490196079</v>
      </c>
    </row>
    <row r="328" spans="1:14" x14ac:dyDescent="0.25">
      <c r="A328" s="1" t="s">
        <v>59</v>
      </c>
      <c r="B328" s="1" t="s">
        <v>67</v>
      </c>
      <c r="C328" s="1" t="s">
        <v>473</v>
      </c>
      <c r="D328" s="83">
        <v>4</v>
      </c>
      <c r="E328" s="83">
        <v>2</v>
      </c>
      <c r="F328" s="83">
        <v>28</v>
      </c>
      <c r="G328" s="83">
        <v>16</v>
      </c>
      <c r="H328" s="83">
        <v>20</v>
      </c>
      <c r="I328" s="83">
        <v>2</v>
      </c>
      <c r="J328" s="83">
        <v>1</v>
      </c>
      <c r="K328" s="83">
        <v>2</v>
      </c>
      <c r="L328" s="83">
        <v>75</v>
      </c>
      <c r="M328" s="84">
        <v>5.8823529411764712E-2</v>
      </c>
      <c r="N328" s="85">
        <f t="shared" si="5"/>
        <v>2.6666666666666668E-2</v>
      </c>
    </row>
    <row r="329" spans="1:14" x14ac:dyDescent="0.25">
      <c r="A329" s="1" t="s">
        <v>59</v>
      </c>
      <c r="B329" s="1" t="s">
        <v>67</v>
      </c>
      <c r="C329" s="1" t="s">
        <v>474</v>
      </c>
      <c r="D329" s="83">
        <v>3</v>
      </c>
      <c r="E329" s="83">
        <v>60</v>
      </c>
      <c r="F329" s="83">
        <v>35</v>
      </c>
      <c r="G329" s="83">
        <v>7</v>
      </c>
      <c r="H329" s="83">
        <v>12</v>
      </c>
      <c r="I329" s="83">
        <v>0</v>
      </c>
      <c r="J329" s="83">
        <v>0</v>
      </c>
      <c r="K329" s="83">
        <v>0</v>
      </c>
      <c r="L329" s="83">
        <v>117</v>
      </c>
      <c r="M329" s="84">
        <v>9.1764705882352943E-2</v>
      </c>
      <c r="N329" s="85">
        <f t="shared" si="5"/>
        <v>0.51282051282051277</v>
      </c>
    </row>
    <row r="330" spans="1:14" x14ac:dyDescent="0.25">
      <c r="A330" s="118" t="s">
        <v>59</v>
      </c>
      <c r="B330" s="118" t="s">
        <v>62</v>
      </c>
      <c r="C330" s="118" t="s">
        <v>467</v>
      </c>
      <c r="D330" s="119">
        <v>4</v>
      </c>
      <c r="E330" s="119">
        <v>270</v>
      </c>
      <c r="F330" s="119">
        <v>252</v>
      </c>
      <c r="G330" s="119">
        <v>151</v>
      </c>
      <c r="H330" s="119">
        <v>124</v>
      </c>
      <c r="I330" s="119">
        <v>46</v>
      </c>
      <c r="J330" s="119">
        <v>70</v>
      </c>
      <c r="K330" s="119">
        <v>56</v>
      </c>
      <c r="L330" s="119">
        <v>973</v>
      </c>
      <c r="M330" s="120">
        <v>1</v>
      </c>
      <c r="N330" s="117">
        <f t="shared" si="5"/>
        <v>0.27749229188078112</v>
      </c>
    </row>
    <row r="331" spans="1:14" x14ac:dyDescent="0.25">
      <c r="A331" s="1" t="s">
        <v>59</v>
      </c>
      <c r="B331" s="1" t="s">
        <v>62</v>
      </c>
      <c r="C331" s="1" t="s">
        <v>468</v>
      </c>
      <c r="D331" s="83">
        <v>0</v>
      </c>
      <c r="E331" s="83">
        <v>75</v>
      </c>
      <c r="F331" s="83">
        <v>69</v>
      </c>
      <c r="G331" s="83">
        <v>7</v>
      </c>
      <c r="H331" s="83">
        <v>17</v>
      </c>
      <c r="I331" s="83">
        <v>0</v>
      </c>
      <c r="J331" s="83">
        <v>0</v>
      </c>
      <c r="K331" s="83">
        <v>0</v>
      </c>
      <c r="L331" s="83">
        <v>168</v>
      </c>
      <c r="M331" s="84">
        <v>0.1726618705035971</v>
      </c>
      <c r="N331" s="85">
        <f t="shared" si="5"/>
        <v>0.44642857142857145</v>
      </c>
    </row>
    <row r="332" spans="1:14" x14ac:dyDescent="0.25">
      <c r="A332" s="1" t="s">
        <v>59</v>
      </c>
      <c r="B332" s="1" t="s">
        <v>62</v>
      </c>
      <c r="C332" s="1" t="s">
        <v>475</v>
      </c>
      <c r="D332" s="83">
        <v>0</v>
      </c>
      <c r="E332" s="83">
        <v>0</v>
      </c>
      <c r="F332" s="83">
        <v>9</v>
      </c>
      <c r="G332" s="83">
        <v>6</v>
      </c>
      <c r="H332" s="83">
        <v>3</v>
      </c>
      <c r="I332" s="83">
        <v>1</v>
      </c>
      <c r="J332" s="83">
        <v>2</v>
      </c>
      <c r="K332" s="83">
        <v>0</v>
      </c>
      <c r="L332" s="83">
        <v>21</v>
      </c>
      <c r="M332" s="84">
        <v>2.1582733812949641E-2</v>
      </c>
      <c r="N332" s="85">
        <f t="shared" si="5"/>
        <v>0</v>
      </c>
    </row>
    <row r="333" spans="1:14" x14ac:dyDescent="0.25">
      <c r="A333" s="1" t="s">
        <v>59</v>
      </c>
      <c r="B333" s="1" t="s">
        <v>62</v>
      </c>
      <c r="C333" s="1" t="s">
        <v>479</v>
      </c>
      <c r="D333" s="83">
        <v>1</v>
      </c>
      <c r="E333" s="83">
        <v>0</v>
      </c>
      <c r="F333" s="83">
        <v>0</v>
      </c>
      <c r="G333" s="83">
        <v>4</v>
      </c>
      <c r="H333" s="83">
        <v>6</v>
      </c>
      <c r="I333" s="83">
        <v>0</v>
      </c>
      <c r="J333" s="83">
        <v>3</v>
      </c>
      <c r="K333" s="83">
        <v>1</v>
      </c>
      <c r="L333" s="83">
        <v>15</v>
      </c>
      <c r="M333" s="84">
        <v>1.541623843782117E-2</v>
      </c>
      <c r="N333" s="85">
        <f t="shared" si="5"/>
        <v>0</v>
      </c>
    </row>
    <row r="334" spans="1:14" x14ac:dyDescent="0.25">
      <c r="A334" s="1" t="s">
        <v>59</v>
      </c>
      <c r="B334" s="1" t="s">
        <v>62</v>
      </c>
      <c r="C334" s="1" t="s">
        <v>480</v>
      </c>
      <c r="D334" s="83">
        <v>0</v>
      </c>
      <c r="E334" s="83">
        <v>0</v>
      </c>
      <c r="F334" s="83">
        <v>0</v>
      </c>
      <c r="G334" s="83">
        <v>0</v>
      </c>
      <c r="H334" s="83">
        <v>0</v>
      </c>
      <c r="I334" s="83">
        <v>1</v>
      </c>
      <c r="J334" s="83">
        <v>3</v>
      </c>
      <c r="K334" s="83">
        <v>4</v>
      </c>
      <c r="L334" s="83">
        <v>8</v>
      </c>
      <c r="M334" s="84">
        <v>8.2219938335046251E-3</v>
      </c>
      <c r="N334" s="85">
        <f t="shared" si="5"/>
        <v>0</v>
      </c>
    </row>
    <row r="335" spans="1:14" x14ac:dyDescent="0.25">
      <c r="A335" s="1" t="s">
        <v>59</v>
      </c>
      <c r="B335" s="1" t="s">
        <v>62</v>
      </c>
      <c r="C335" s="1" t="s">
        <v>476</v>
      </c>
      <c r="D335" s="83">
        <v>0</v>
      </c>
      <c r="E335" s="83">
        <v>0</v>
      </c>
      <c r="F335" s="83">
        <v>0</v>
      </c>
      <c r="G335" s="83">
        <v>3</v>
      </c>
      <c r="H335" s="83">
        <v>1</v>
      </c>
      <c r="I335" s="83">
        <v>0</v>
      </c>
      <c r="J335" s="83">
        <v>1</v>
      </c>
      <c r="K335" s="83">
        <v>1</v>
      </c>
      <c r="L335" s="83">
        <v>6</v>
      </c>
      <c r="M335" s="84">
        <v>6.1664953751284684E-3</v>
      </c>
      <c r="N335" s="85">
        <f t="shared" si="5"/>
        <v>0</v>
      </c>
    </row>
    <row r="336" spans="1:14" x14ac:dyDescent="0.25">
      <c r="A336" s="1" t="s">
        <v>59</v>
      </c>
      <c r="B336" s="1" t="s">
        <v>62</v>
      </c>
      <c r="C336" s="1" t="s">
        <v>469</v>
      </c>
      <c r="D336" s="83">
        <v>0</v>
      </c>
      <c r="E336" s="83">
        <v>0</v>
      </c>
      <c r="F336" s="83">
        <v>35</v>
      </c>
      <c r="G336" s="83">
        <v>50</v>
      </c>
      <c r="H336" s="83">
        <v>43</v>
      </c>
      <c r="I336" s="83">
        <v>24</v>
      </c>
      <c r="J336" s="83">
        <v>21</v>
      </c>
      <c r="K336" s="83">
        <v>15</v>
      </c>
      <c r="L336" s="83">
        <v>188</v>
      </c>
      <c r="M336" s="84">
        <v>0.1932168550873587</v>
      </c>
      <c r="N336" s="85">
        <f t="shared" si="5"/>
        <v>0</v>
      </c>
    </row>
    <row r="337" spans="1:14" x14ac:dyDescent="0.25">
      <c r="A337" s="1" t="s">
        <v>59</v>
      </c>
      <c r="B337" s="1" t="s">
        <v>62</v>
      </c>
      <c r="C337" s="1" t="s">
        <v>470</v>
      </c>
      <c r="D337" s="83">
        <v>0</v>
      </c>
      <c r="E337" s="83">
        <v>0</v>
      </c>
      <c r="F337" s="83">
        <v>0</v>
      </c>
      <c r="G337" s="83">
        <v>14</v>
      </c>
      <c r="H337" s="83">
        <v>11</v>
      </c>
      <c r="I337" s="83">
        <v>7</v>
      </c>
      <c r="J337" s="83">
        <v>27</v>
      </c>
      <c r="K337" s="83">
        <v>24</v>
      </c>
      <c r="L337" s="83">
        <v>83</v>
      </c>
      <c r="M337" s="84">
        <v>8.5303186022610486E-2</v>
      </c>
      <c r="N337" s="85">
        <f t="shared" si="5"/>
        <v>0</v>
      </c>
    </row>
    <row r="338" spans="1:14" x14ac:dyDescent="0.25">
      <c r="A338" s="1" t="s">
        <v>59</v>
      </c>
      <c r="B338" s="1" t="s">
        <v>62</v>
      </c>
      <c r="C338" s="1" t="s">
        <v>471</v>
      </c>
      <c r="D338" s="83">
        <v>0</v>
      </c>
      <c r="E338" s="83">
        <v>0</v>
      </c>
      <c r="F338" s="83">
        <v>12</v>
      </c>
      <c r="G338" s="83">
        <v>6</v>
      </c>
      <c r="H338" s="83">
        <v>6</v>
      </c>
      <c r="I338" s="83">
        <v>4</v>
      </c>
      <c r="J338" s="83">
        <v>3</v>
      </c>
      <c r="K338" s="83">
        <v>1</v>
      </c>
      <c r="L338" s="83">
        <v>32</v>
      </c>
      <c r="M338" s="84">
        <v>3.28879753340185E-2</v>
      </c>
      <c r="N338" s="85">
        <f t="shared" si="5"/>
        <v>0</v>
      </c>
    </row>
    <row r="339" spans="1:14" x14ac:dyDescent="0.25">
      <c r="A339" s="1" t="s">
        <v>59</v>
      </c>
      <c r="B339" s="1" t="s">
        <v>62</v>
      </c>
      <c r="C339" s="1" t="s">
        <v>481</v>
      </c>
      <c r="D339" s="83">
        <v>2</v>
      </c>
      <c r="E339" s="83">
        <v>7</v>
      </c>
      <c r="F339" s="83">
        <v>9</v>
      </c>
      <c r="G339" s="83">
        <v>3</v>
      </c>
      <c r="H339" s="83">
        <v>1</v>
      </c>
      <c r="I339" s="83">
        <v>0</v>
      </c>
      <c r="J339" s="83">
        <v>0</v>
      </c>
      <c r="K339" s="83">
        <v>0</v>
      </c>
      <c r="L339" s="83">
        <v>22</v>
      </c>
      <c r="M339" s="84">
        <v>2.2610483042137721E-2</v>
      </c>
      <c r="N339" s="85">
        <f t="shared" si="5"/>
        <v>0.31818181818181818</v>
      </c>
    </row>
    <row r="340" spans="1:14" x14ac:dyDescent="0.25">
      <c r="A340" s="1" t="s">
        <v>59</v>
      </c>
      <c r="B340" s="1" t="s">
        <v>62</v>
      </c>
      <c r="C340" s="1" t="s">
        <v>477</v>
      </c>
      <c r="D340" s="83">
        <v>0</v>
      </c>
      <c r="E340" s="83">
        <v>0</v>
      </c>
      <c r="F340" s="83">
        <v>5</v>
      </c>
      <c r="G340" s="83">
        <v>2</v>
      </c>
      <c r="H340" s="83">
        <v>2</v>
      </c>
      <c r="I340" s="83">
        <v>0</v>
      </c>
      <c r="J340" s="83">
        <v>0</v>
      </c>
      <c r="K340" s="83">
        <v>0</v>
      </c>
      <c r="L340" s="83">
        <v>9</v>
      </c>
      <c r="M340" s="84">
        <v>9.249743062692703E-3</v>
      </c>
      <c r="N340" s="85">
        <f t="shared" si="5"/>
        <v>0</v>
      </c>
    </row>
    <row r="341" spans="1:14" x14ac:dyDescent="0.25">
      <c r="A341" s="1" t="s">
        <v>59</v>
      </c>
      <c r="B341" s="1" t="s">
        <v>62</v>
      </c>
      <c r="C341" s="1" t="s">
        <v>482</v>
      </c>
      <c r="D341" s="83">
        <v>0</v>
      </c>
      <c r="E341" s="83">
        <v>0</v>
      </c>
      <c r="F341" s="83">
        <v>0</v>
      </c>
      <c r="G341" s="83">
        <v>3</v>
      </c>
      <c r="H341" s="83">
        <v>0</v>
      </c>
      <c r="I341" s="83">
        <v>0</v>
      </c>
      <c r="J341" s="83">
        <v>3</v>
      </c>
      <c r="K341" s="83">
        <v>0</v>
      </c>
      <c r="L341" s="83">
        <v>6</v>
      </c>
      <c r="M341" s="84">
        <v>6.1664953751284684E-3</v>
      </c>
      <c r="N341" s="85">
        <f t="shared" si="5"/>
        <v>0</v>
      </c>
    </row>
    <row r="342" spans="1:14" x14ac:dyDescent="0.25">
      <c r="A342" s="1" t="s">
        <v>59</v>
      </c>
      <c r="B342" s="1" t="s">
        <v>62</v>
      </c>
      <c r="C342" s="1" t="s">
        <v>478</v>
      </c>
      <c r="D342" s="83">
        <v>0</v>
      </c>
      <c r="E342" s="83">
        <v>0</v>
      </c>
      <c r="F342" s="83">
        <v>1</v>
      </c>
      <c r="G342" s="83">
        <v>2</v>
      </c>
      <c r="H342" s="83">
        <v>0</v>
      </c>
      <c r="I342" s="83">
        <v>0</v>
      </c>
      <c r="J342" s="83">
        <v>0</v>
      </c>
      <c r="K342" s="83">
        <v>0</v>
      </c>
      <c r="L342" s="83">
        <v>3</v>
      </c>
      <c r="M342" s="84">
        <v>3.0832476875642342E-3</v>
      </c>
      <c r="N342" s="85">
        <f t="shared" si="5"/>
        <v>0</v>
      </c>
    </row>
    <row r="343" spans="1:14" x14ac:dyDescent="0.25">
      <c r="A343" s="1" t="s">
        <v>59</v>
      </c>
      <c r="B343" s="1" t="s">
        <v>62</v>
      </c>
      <c r="C343" s="1" t="s">
        <v>472</v>
      </c>
      <c r="D343" s="83">
        <v>1</v>
      </c>
      <c r="E343" s="83">
        <v>135</v>
      </c>
      <c r="F343" s="83">
        <v>80</v>
      </c>
      <c r="G343" s="83">
        <v>26</v>
      </c>
      <c r="H343" s="83">
        <v>21</v>
      </c>
      <c r="I343" s="83">
        <v>4</v>
      </c>
      <c r="J343" s="83">
        <v>2</v>
      </c>
      <c r="K343" s="83">
        <v>4</v>
      </c>
      <c r="L343" s="83">
        <v>273</v>
      </c>
      <c r="M343" s="84">
        <v>0.2805755395683453</v>
      </c>
      <c r="N343" s="85">
        <f t="shared" si="5"/>
        <v>0.49450549450549453</v>
      </c>
    </row>
    <row r="344" spans="1:14" x14ac:dyDescent="0.25">
      <c r="A344" s="1" t="s">
        <v>59</v>
      </c>
      <c r="B344" s="1" t="s">
        <v>62</v>
      </c>
      <c r="C344" s="1" t="s">
        <v>473</v>
      </c>
      <c r="D344" s="83">
        <v>0</v>
      </c>
      <c r="E344" s="83">
        <v>0</v>
      </c>
      <c r="F344" s="83">
        <v>11</v>
      </c>
      <c r="G344" s="83">
        <v>20</v>
      </c>
      <c r="H344" s="83">
        <v>11</v>
      </c>
      <c r="I344" s="83">
        <v>4</v>
      </c>
      <c r="J344" s="83">
        <v>5</v>
      </c>
      <c r="K344" s="83">
        <v>6</v>
      </c>
      <c r="L344" s="83">
        <v>57</v>
      </c>
      <c r="M344" s="84">
        <v>5.858170606372045E-2</v>
      </c>
      <c r="N344" s="85">
        <f t="shared" si="5"/>
        <v>0</v>
      </c>
    </row>
    <row r="345" spans="1:14" x14ac:dyDescent="0.25">
      <c r="A345" s="1" t="s">
        <v>59</v>
      </c>
      <c r="B345" s="1" t="s">
        <v>62</v>
      </c>
      <c r="C345" s="1" t="s">
        <v>474</v>
      </c>
      <c r="D345" s="83">
        <v>0</v>
      </c>
      <c r="E345" s="83">
        <v>53</v>
      </c>
      <c r="F345" s="83">
        <v>21</v>
      </c>
      <c r="G345" s="83">
        <v>5</v>
      </c>
      <c r="H345" s="83">
        <v>2</v>
      </c>
      <c r="I345" s="83">
        <v>1</v>
      </c>
      <c r="J345" s="83">
        <v>0</v>
      </c>
      <c r="K345" s="83">
        <v>0</v>
      </c>
      <c r="L345" s="83">
        <v>82</v>
      </c>
      <c r="M345" s="84">
        <v>8.4275436793422406E-2</v>
      </c>
      <c r="N345" s="85">
        <f t="shared" si="5"/>
        <v>0.64634146341463417</v>
      </c>
    </row>
    <row r="346" spans="1:14" x14ac:dyDescent="0.25">
      <c r="A346" s="118" t="s">
        <v>59</v>
      </c>
      <c r="B346" s="118" t="s">
        <v>63</v>
      </c>
      <c r="C346" s="118" t="s">
        <v>467</v>
      </c>
      <c r="D346" s="119">
        <v>2</v>
      </c>
      <c r="E346" s="119">
        <v>98</v>
      </c>
      <c r="F346" s="119">
        <v>124</v>
      </c>
      <c r="G346" s="119">
        <v>49</v>
      </c>
      <c r="H346" s="119">
        <v>77</v>
      </c>
      <c r="I346" s="119">
        <v>13</v>
      </c>
      <c r="J346" s="119">
        <v>24</v>
      </c>
      <c r="K346" s="119">
        <v>12</v>
      </c>
      <c r="L346" s="119">
        <v>399</v>
      </c>
      <c r="M346" s="120">
        <v>1</v>
      </c>
      <c r="N346" s="117">
        <f t="shared" si="5"/>
        <v>0.24561403508771928</v>
      </c>
    </row>
    <row r="347" spans="1:14" x14ac:dyDescent="0.25">
      <c r="A347" s="1" t="s">
        <v>59</v>
      </c>
      <c r="B347" s="1" t="s">
        <v>63</v>
      </c>
      <c r="C347" s="1" t="s">
        <v>468</v>
      </c>
      <c r="D347" s="83">
        <v>1</v>
      </c>
      <c r="E347" s="83">
        <v>21</v>
      </c>
      <c r="F347" s="83">
        <v>27</v>
      </c>
      <c r="G347" s="83">
        <v>7</v>
      </c>
      <c r="H347" s="83">
        <v>8</v>
      </c>
      <c r="I347" s="83">
        <v>0</v>
      </c>
      <c r="J347" s="83">
        <v>1</v>
      </c>
      <c r="K347" s="83">
        <v>0</v>
      </c>
      <c r="L347" s="83">
        <v>65</v>
      </c>
      <c r="M347" s="84">
        <v>0.16290726817042611</v>
      </c>
      <c r="N347" s="85">
        <f t="shared" si="5"/>
        <v>0.32307692307692309</v>
      </c>
    </row>
    <row r="348" spans="1:14" x14ac:dyDescent="0.25">
      <c r="A348" s="1" t="s">
        <v>59</v>
      </c>
      <c r="B348" s="1" t="s">
        <v>63</v>
      </c>
      <c r="C348" s="1" t="s">
        <v>475</v>
      </c>
      <c r="D348" s="83">
        <v>0</v>
      </c>
      <c r="E348" s="83">
        <v>0</v>
      </c>
      <c r="F348" s="83">
        <v>4</v>
      </c>
      <c r="G348" s="83">
        <v>4</v>
      </c>
      <c r="H348" s="83">
        <v>0</v>
      </c>
      <c r="I348" s="83">
        <v>0</v>
      </c>
      <c r="J348" s="83">
        <v>0</v>
      </c>
      <c r="K348" s="83">
        <v>0</v>
      </c>
      <c r="L348" s="83">
        <v>8</v>
      </c>
      <c r="M348" s="84">
        <v>2.005012531328321E-2</v>
      </c>
      <c r="N348" s="85">
        <f t="shared" si="5"/>
        <v>0</v>
      </c>
    </row>
    <row r="349" spans="1:14" x14ac:dyDescent="0.25">
      <c r="A349" s="1" t="s">
        <v>59</v>
      </c>
      <c r="B349" s="1" t="s">
        <v>63</v>
      </c>
      <c r="C349" s="1" t="s">
        <v>479</v>
      </c>
      <c r="D349" s="83">
        <v>0</v>
      </c>
      <c r="E349" s="83">
        <v>0</v>
      </c>
      <c r="F349" s="83">
        <v>0</v>
      </c>
      <c r="G349" s="83">
        <v>1</v>
      </c>
      <c r="H349" s="83">
        <v>1</v>
      </c>
      <c r="I349" s="83">
        <v>1</v>
      </c>
      <c r="J349" s="83">
        <v>1</v>
      </c>
      <c r="K349" s="83">
        <v>0</v>
      </c>
      <c r="L349" s="83">
        <v>4</v>
      </c>
      <c r="M349" s="84">
        <v>1.00250626566416E-2</v>
      </c>
      <c r="N349" s="85">
        <f t="shared" si="5"/>
        <v>0</v>
      </c>
    </row>
    <row r="350" spans="1:14" x14ac:dyDescent="0.25">
      <c r="A350" s="1" t="s">
        <v>59</v>
      </c>
      <c r="B350" s="1" t="s">
        <v>63</v>
      </c>
      <c r="C350" s="1" t="s">
        <v>480</v>
      </c>
      <c r="D350" s="83">
        <v>0</v>
      </c>
      <c r="E350" s="83">
        <v>0</v>
      </c>
      <c r="F350" s="83">
        <v>0</v>
      </c>
      <c r="G350" s="83">
        <v>0</v>
      </c>
      <c r="H350" s="83">
        <v>0</v>
      </c>
      <c r="I350" s="83">
        <v>0</v>
      </c>
      <c r="J350" s="83">
        <v>1</v>
      </c>
      <c r="K350" s="83">
        <v>0</v>
      </c>
      <c r="L350" s="83">
        <v>1</v>
      </c>
      <c r="M350" s="84">
        <v>2.5062656641604009E-3</v>
      </c>
      <c r="N350" s="85">
        <f t="shared" si="5"/>
        <v>0</v>
      </c>
    </row>
    <row r="351" spans="1:14" x14ac:dyDescent="0.25">
      <c r="A351" s="1" t="s">
        <v>59</v>
      </c>
      <c r="B351" s="1" t="s">
        <v>63</v>
      </c>
      <c r="C351" s="1" t="s">
        <v>476</v>
      </c>
      <c r="D351" s="83">
        <v>0</v>
      </c>
      <c r="E351" s="83">
        <v>0</v>
      </c>
      <c r="F351" s="83">
        <v>0</v>
      </c>
      <c r="G351" s="83">
        <v>1</v>
      </c>
      <c r="H351" s="83">
        <v>2</v>
      </c>
      <c r="I351" s="83">
        <v>1</v>
      </c>
      <c r="J351" s="83">
        <v>0</v>
      </c>
      <c r="K351" s="83">
        <v>1</v>
      </c>
      <c r="L351" s="83">
        <v>5</v>
      </c>
      <c r="M351" s="84">
        <v>1.2531328320802001E-2</v>
      </c>
      <c r="N351" s="85">
        <f t="shared" si="5"/>
        <v>0</v>
      </c>
    </row>
    <row r="352" spans="1:14" x14ac:dyDescent="0.25">
      <c r="A352" s="1" t="s">
        <v>59</v>
      </c>
      <c r="B352" s="1" t="s">
        <v>63</v>
      </c>
      <c r="C352" s="1" t="s">
        <v>469</v>
      </c>
      <c r="D352" s="83">
        <v>0</v>
      </c>
      <c r="E352" s="83">
        <v>1</v>
      </c>
      <c r="F352" s="83">
        <v>9</v>
      </c>
      <c r="G352" s="83">
        <v>10</v>
      </c>
      <c r="H352" s="83">
        <v>15</v>
      </c>
      <c r="I352" s="83">
        <v>6</v>
      </c>
      <c r="J352" s="83">
        <v>12</v>
      </c>
      <c r="K352" s="83">
        <v>1</v>
      </c>
      <c r="L352" s="83">
        <v>54</v>
      </c>
      <c r="M352" s="84">
        <v>0.13533834586466159</v>
      </c>
      <c r="N352" s="85">
        <f t="shared" si="5"/>
        <v>1.8518518518518517E-2</v>
      </c>
    </row>
    <row r="353" spans="1:14" x14ac:dyDescent="0.25">
      <c r="A353" s="1" t="s">
        <v>59</v>
      </c>
      <c r="B353" s="1" t="s">
        <v>63</v>
      </c>
      <c r="C353" s="1" t="s">
        <v>470</v>
      </c>
      <c r="D353" s="83">
        <v>0</v>
      </c>
      <c r="E353" s="83">
        <v>0</v>
      </c>
      <c r="F353" s="83">
        <v>0</v>
      </c>
      <c r="G353" s="83">
        <v>2</v>
      </c>
      <c r="H353" s="83">
        <v>6</v>
      </c>
      <c r="I353" s="83">
        <v>2</v>
      </c>
      <c r="J353" s="83">
        <v>2</v>
      </c>
      <c r="K353" s="83">
        <v>8</v>
      </c>
      <c r="L353" s="83">
        <v>20</v>
      </c>
      <c r="M353" s="84">
        <v>5.0125313283208017E-2</v>
      </c>
      <c r="N353" s="85">
        <f t="shared" si="5"/>
        <v>0</v>
      </c>
    </row>
    <row r="354" spans="1:14" x14ac:dyDescent="0.25">
      <c r="A354" s="1" t="s">
        <v>59</v>
      </c>
      <c r="B354" s="1" t="s">
        <v>63</v>
      </c>
      <c r="C354" s="1" t="s">
        <v>471</v>
      </c>
      <c r="D354" s="83">
        <v>0</v>
      </c>
      <c r="E354" s="83">
        <v>0</v>
      </c>
      <c r="F354" s="83">
        <v>5</v>
      </c>
      <c r="G354" s="83">
        <v>4</v>
      </c>
      <c r="H354" s="83">
        <v>3</v>
      </c>
      <c r="I354" s="83">
        <v>0</v>
      </c>
      <c r="J354" s="83">
        <v>0</v>
      </c>
      <c r="K354" s="83">
        <v>1</v>
      </c>
      <c r="L354" s="83">
        <v>13</v>
      </c>
      <c r="M354" s="84">
        <v>3.2581453634085211E-2</v>
      </c>
      <c r="N354" s="85">
        <f t="shared" si="5"/>
        <v>0</v>
      </c>
    </row>
    <row r="355" spans="1:14" x14ac:dyDescent="0.25">
      <c r="A355" s="1" t="s">
        <v>59</v>
      </c>
      <c r="B355" s="1" t="s">
        <v>63</v>
      </c>
      <c r="C355" s="1" t="s">
        <v>481</v>
      </c>
      <c r="D355" s="83">
        <v>0</v>
      </c>
      <c r="E355" s="83">
        <v>7</v>
      </c>
      <c r="F355" s="83">
        <v>10</v>
      </c>
      <c r="G355" s="83">
        <v>3</v>
      </c>
      <c r="H355" s="83">
        <v>2</v>
      </c>
      <c r="I355" s="83">
        <v>0</v>
      </c>
      <c r="J355" s="83">
        <v>0</v>
      </c>
      <c r="K355" s="83">
        <v>0</v>
      </c>
      <c r="L355" s="83">
        <v>22</v>
      </c>
      <c r="M355" s="84">
        <v>5.5137844611528819E-2</v>
      </c>
      <c r="N355" s="85">
        <f t="shared" si="5"/>
        <v>0.31818181818181818</v>
      </c>
    </row>
    <row r="356" spans="1:14" x14ac:dyDescent="0.25">
      <c r="A356" s="1" t="s">
        <v>59</v>
      </c>
      <c r="B356" s="1" t="s">
        <v>63</v>
      </c>
      <c r="C356" s="1" t="s">
        <v>477</v>
      </c>
      <c r="D356" s="83">
        <v>0</v>
      </c>
      <c r="E356" s="83">
        <v>0</v>
      </c>
      <c r="F356" s="83">
        <v>7</v>
      </c>
      <c r="G356" s="83">
        <v>2</v>
      </c>
      <c r="H356" s="83">
        <v>0</v>
      </c>
      <c r="I356" s="83">
        <v>0</v>
      </c>
      <c r="J356" s="83">
        <v>1</v>
      </c>
      <c r="K356" s="83">
        <v>0</v>
      </c>
      <c r="L356" s="83">
        <v>10</v>
      </c>
      <c r="M356" s="84">
        <v>2.5062656641604009E-2</v>
      </c>
      <c r="N356" s="85">
        <f t="shared" si="5"/>
        <v>0</v>
      </c>
    </row>
    <row r="357" spans="1:14" x14ac:dyDescent="0.25">
      <c r="A357" s="1" t="s">
        <v>59</v>
      </c>
      <c r="B357" s="1" t="s">
        <v>63</v>
      </c>
      <c r="C357" s="1" t="s">
        <v>482</v>
      </c>
      <c r="D357" s="83">
        <v>0</v>
      </c>
      <c r="E357" s="83">
        <v>0</v>
      </c>
      <c r="F357" s="83">
        <v>0</v>
      </c>
      <c r="G357" s="83">
        <v>0</v>
      </c>
      <c r="H357" s="83">
        <v>1</v>
      </c>
      <c r="I357" s="83">
        <v>1</v>
      </c>
      <c r="J357" s="83">
        <v>0</v>
      </c>
      <c r="K357" s="83">
        <v>0</v>
      </c>
      <c r="L357" s="83">
        <v>2</v>
      </c>
      <c r="M357" s="84">
        <v>5.0125313283208017E-3</v>
      </c>
      <c r="N357" s="85">
        <f t="shared" si="5"/>
        <v>0</v>
      </c>
    </row>
    <row r="358" spans="1:14" x14ac:dyDescent="0.25">
      <c r="A358" s="1" t="s">
        <v>59</v>
      </c>
      <c r="B358" s="1" t="s">
        <v>63</v>
      </c>
      <c r="C358" s="1" t="s">
        <v>478</v>
      </c>
      <c r="D358" s="83">
        <v>0</v>
      </c>
      <c r="E358" s="83">
        <v>0</v>
      </c>
      <c r="F358" s="83">
        <v>3</v>
      </c>
      <c r="G358" s="83">
        <v>1</v>
      </c>
      <c r="H358" s="83">
        <v>0</v>
      </c>
      <c r="I358" s="83">
        <v>0</v>
      </c>
      <c r="J358" s="83">
        <v>0</v>
      </c>
      <c r="K358" s="83">
        <v>0</v>
      </c>
      <c r="L358" s="83">
        <v>4</v>
      </c>
      <c r="M358" s="84">
        <v>1.00250626566416E-2</v>
      </c>
      <c r="N358" s="85">
        <f t="shared" si="5"/>
        <v>0</v>
      </c>
    </row>
    <row r="359" spans="1:14" x14ac:dyDescent="0.25">
      <c r="A359" s="1" t="s">
        <v>59</v>
      </c>
      <c r="B359" s="1" t="s">
        <v>63</v>
      </c>
      <c r="C359" s="1" t="s">
        <v>472</v>
      </c>
      <c r="D359" s="83">
        <v>0</v>
      </c>
      <c r="E359" s="83">
        <v>57</v>
      </c>
      <c r="F359" s="83">
        <v>35</v>
      </c>
      <c r="G359" s="83">
        <v>6</v>
      </c>
      <c r="H359" s="83">
        <v>22</v>
      </c>
      <c r="I359" s="83">
        <v>2</v>
      </c>
      <c r="J359" s="83">
        <v>0</v>
      </c>
      <c r="K359" s="83">
        <v>0</v>
      </c>
      <c r="L359" s="83">
        <v>122</v>
      </c>
      <c r="M359" s="84">
        <v>0.30576441102756891</v>
      </c>
      <c r="N359" s="85">
        <f t="shared" si="5"/>
        <v>0.46721311475409838</v>
      </c>
    </row>
    <row r="360" spans="1:14" x14ac:dyDescent="0.25">
      <c r="A360" s="1" t="s">
        <v>59</v>
      </c>
      <c r="B360" s="1" t="s">
        <v>63</v>
      </c>
      <c r="C360" s="1" t="s">
        <v>473</v>
      </c>
      <c r="D360" s="83">
        <v>1</v>
      </c>
      <c r="E360" s="83">
        <v>0</v>
      </c>
      <c r="F360" s="83">
        <v>9</v>
      </c>
      <c r="G360" s="83">
        <v>7</v>
      </c>
      <c r="H360" s="83">
        <v>15</v>
      </c>
      <c r="I360" s="83">
        <v>0</v>
      </c>
      <c r="J360" s="83">
        <v>5</v>
      </c>
      <c r="K360" s="83">
        <v>1</v>
      </c>
      <c r="L360" s="83">
        <v>38</v>
      </c>
      <c r="M360" s="84">
        <v>9.5238095238095233E-2</v>
      </c>
      <c r="N360" s="85">
        <f t="shared" si="5"/>
        <v>0</v>
      </c>
    </row>
    <row r="361" spans="1:14" x14ac:dyDescent="0.25">
      <c r="A361" s="1" t="s">
        <v>59</v>
      </c>
      <c r="B361" s="1" t="s">
        <v>63</v>
      </c>
      <c r="C361" s="1" t="s">
        <v>474</v>
      </c>
      <c r="D361" s="83">
        <v>0</v>
      </c>
      <c r="E361" s="83">
        <v>12</v>
      </c>
      <c r="F361" s="83">
        <v>15</v>
      </c>
      <c r="G361" s="83">
        <v>1</v>
      </c>
      <c r="H361" s="83">
        <v>2</v>
      </c>
      <c r="I361" s="83">
        <v>0</v>
      </c>
      <c r="J361" s="83">
        <v>1</v>
      </c>
      <c r="K361" s="83">
        <v>0</v>
      </c>
      <c r="L361" s="83">
        <v>31</v>
      </c>
      <c r="M361" s="84">
        <v>7.7694235588972427E-2</v>
      </c>
      <c r="N361" s="85">
        <f t="shared" si="5"/>
        <v>0.38709677419354838</v>
      </c>
    </row>
    <row r="362" spans="1:14" x14ac:dyDescent="0.25">
      <c r="A362" s="118" t="s">
        <v>59</v>
      </c>
      <c r="B362" s="118" t="s">
        <v>68</v>
      </c>
      <c r="C362" s="118" t="s">
        <v>467</v>
      </c>
      <c r="D362" s="119">
        <v>52</v>
      </c>
      <c r="E362" s="119">
        <v>664</v>
      </c>
      <c r="F362" s="119">
        <v>476</v>
      </c>
      <c r="G362" s="119">
        <v>282</v>
      </c>
      <c r="H362" s="119">
        <v>295</v>
      </c>
      <c r="I362" s="119">
        <v>71</v>
      </c>
      <c r="J362" s="119">
        <v>83</v>
      </c>
      <c r="K362" s="119">
        <v>92</v>
      </c>
      <c r="L362" s="119">
        <v>2015</v>
      </c>
      <c r="M362" s="120">
        <v>1</v>
      </c>
      <c r="N362" s="117">
        <f t="shared" si="5"/>
        <v>0.32952853598014886</v>
      </c>
    </row>
    <row r="363" spans="1:14" x14ac:dyDescent="0.25">
      <c r="A363" s="1" t="s">
        <v>59</v>
      </c>
      <c r="B363" s="1" t="s">
        <v>68</v>
      </c>
      <c r="C363" s="1" t="s">
        <v>468</v>
      </c>
      <c r="D363" s="83">
        <v>18</v>
      </c>
      <c r="E363" s="83">
        <v>182</v>
      </c>
      <c r="F363" s="83">
        <v>144</v>
      </c>
      <c r="G363" s="83">
        <v>37</v>
      </c>
      <c r="H363" s="83">
        <v>32</v>
      </c>
      <c r="I363" s="83">
        <v>4</v>
      </c>
      <c r="J363" s="83">
        <v>12</v>
      </c>
      <c r="K363" s="83">
        <v>5</v>
      </c>
      <c r="L363" s="83">
        <v>434</v>
      </c>
      <c r="M363" s="84">
        <v>0.2153846153846154</v>
      </c>
      <c r="N363" s="85">
        <f t="shared" si="5"/>
        <v>0.41935483870967744</v>
      </c>
    </row>
    <row r="364" spans="1:14" x14ac:dyDescent="0.25">
      <c r="A364" s="1" t="s">
        <v>59</v>
      </c>
      <c r="B364" s="1" t="s">
        <v>68</v>
      </c>
      <c r="C364" s="1" t="s">
        <v>475</v>
      </c>
      <c r="D364" s="83">
        <v>0</v>
      </c>
      <c r="E364" s="83">
        <v>0</v>
      </c>
      <c r="F364" s="83">
        <v>3</v>
      </c>
      <c r="G364" s="83">
        <v>0</v>
      </c>
      <c r="H364" s="83">
        <v>3</v>
      </c>
      <c r="I364" s="83">
        <v>0</v>
      </c>
      <c r="J364" s="83">
        <v>1</v>
      </c>
      <c r="K364" s="83">
        <v>0</v>
      </c>
      <c r="L364" s="83">
        <v>7</v>
      </c>
      <c r="M364" s="84">
        <v>3.4739454094292808E-3</v>
      </c>
      <c r="N364" s="85">
        <f t="shared" si="5"/>
        <v>0</v>
      </c>
    </row>
    <row r="365" spans="1:14" x14ac:dyDescent="0.25">
      <c r="A365" s="1" t="s">
        <v>59</v>
      </c>
      <c r="B365" s="1" t="s">
        <v>68</v>
      </c>
      <c r="C365" s="1" t="s">
        <v>479</v>
      </c>
      <c r="D365" s="83">
        <v>0</v>
      </c>
      <c r="E365" s="83">
        <v>1</v>
      </c>
      <c r="F365" s="83">
        <v>0</v>
      </c>
      <c r="G365" s="83">
        <v>1</v>
      </c>
      <c r="H365" s="83">
        <v>2</v>
      </c>
      <c r="I365" s="83">
        <v>0</v>
      </c>
      <c r="J365" s="83">
        <v>1</v>
      </c>
      <c r="K365" s="83">
        <v>3</v>
      </c>
      <c r="L365" s="83">
        <v>8</v>
      </c>
      <c r="M365" s="84">
        <v>3.9702233250620347E-3</v>
      </c>
      <c r="N365" s="85">
        <f t="shared" si="5"/>
        <v>0.125</v>
      </c>
    </row>
    <row r="366" spans="1:14" x14ac:dyDescent="0.25">
      <c r="A366" s="1" t="s">
        <v>59</v>
      </c>
      <c r="B366" s="1" t="s">
        <v>68</v>
      </c>
      <c r="C366" s="1" t="s">
        <v>480</v>
      </c>
      <c r="D366" s="83">
        <v>0</v>
      </c>
      <c r="E366" s="83">
        <v>0</v>
      </c>
      <c r="F366" s="83">
        <v>0</v>
      </c>
      <c r="G366" s="83">
        <v>0</v>
      </c>
      <c r="H366" s="83">
        <v>0</v>
      </c>
      <c r="I366" s="83">
        <v>1</v>
      </c>
      <c r="J366" s="83">
        <v>3</v>
      </c>
      <c r="K366" s="83">
        <v>4</v>
      </c>
      <c r="L366" s="83">
        <v>8</v>
      </c>
      <c r="M366" s="84">
        <v>3.9702233250620347E-3</v>
      </c>
      <c r="N366" s="85">
        <f t="shared" si="5"/>
        <v>0</v>
      </c>
    </row>
    <row r="367" spans="1:14" x14ac:dyDescent="0.25">
      <c r="A367" s="1" t="s">
        <v>59</v>
      </c>
      <c r="B367" s="1" t="s">
        <v>68</v>
      </c>
      <c r="C367" s="1" t="s">
        <v>476</v>
      </c>
      <c r="D367" s="83">
        <v>0</v>
      </c>
      <c r="E367" s="83">
        <v>0</v>
      </c>
      <c r="F367" s="83">
        <v>0</v>
      </c>
      <c r="G367" s="83">
        <v>1</v>
      </c>
      <c r="H367" s="83">
        <v>1</v>
      </c>
      <c r="I367" s="83">
        <v>0</v>
      </c>
      <c r="J367" s="83">
        <v>2</v>
      </c>
      <c r="K367" s="83">
        <v>2</v>
      </c>
      <c r="L367" s="83">
        <v>6</v>
      </c>
      <c r="M367" s="84">
        <v>2.9776674937965261E-3</v>
      </c>
      <c r="N367" s="85">
        <f t="shared" si="5"/>
        <v>0</v>
      </c>
    </row>
    <row r="368" spans="1:14" x14ac:dyDescent="0.25">
      <c r="A368" s="1" t="s">
        <v>59</v>
      </c>
      <c r="B368" s="1" t="s">
        <v>68</v>
      </c>
      <c r="C368" s="1" t="s">
        <v>469</v>
      </c>
      <c r="D368" s="83">
        <v>5</v>
      </c>
      <c r="E368" s="83">
        <v>1</v>
      </c>
      <c r="F368" s="83">
        <v>65</v>
      </c>
      <c r="G368" s="83">
        <v>89</v>
      </c>
      <c r="H368" s="83">
        <v>95</v>
      </c>
      <c r="I368" s="83">
        <v>22</v>
      </c>
      <c r="J368" s="83">
        <v>25</v>
      </c>
      <c r="K368" s="83">
        <v>25</v>
      </c>
      <c r="L368" s="83">
        <v>327</v>
      </c>
      <c r="M368" s="84">
        <v>0.16228287841191069</v>
      </c>
      <c r="N368" s="85">
        <f t="shared" si="5"/>
        <v>3.0581039755351682E-3</v>
      </c>
    </row>
    <row r="369" spans="1:14" x14ac:dyDescent="0.25">
      <c r="A369" s="1" t="s">
        <v>59</v>
      </c>
      <c r="B369" s="1" t="s">
        <v>68</v>
      </c>
      <c r="C369" s="1" t="s">
        <v>470</v>
      </c>
      <c r="D369" s="83">
        <v>1</v>
      </c>
      <c r="E369" s="83">
        <v>1</v>
      </c>
      <c r="F369" s="83">
        <v>0</v>
      </c>
      <c r="G369" s="83">
        <v>32</v>
      </c>
      <c r="H369" s="83">
        <v>26</v>
      </c>
      <c r="I369" s="83">
        <v>23</v>
      </c>
      <c r="J369" s="83">
        <v>17</v>
      </c>
      <c r="K369" s="83">
        <v>30</v>
      </c>
      <c r="L369" s="83">
        <v>130</v>
      </c>
      <c r="M369" s="84">
        <v>6.4516129032258063E-2</v>
      </c>
      <c r="N369" s="85">
        <f t="shared" si="5"/>
        <v>7.6923076923076927E-3</v>
      </c>
    </row>
    <row r="370" spans="1:14" x14ac:dyDescent="0.25">
      <c r="A370" s="1" t="s">
        <v>59</v>
      </c>
      <c r="B370" s="1" t="s">
        <v>68</v>
      </c>
      <c r="C370" s="1" t="s">
        <v>471</v>
      </c>
      <c r="D370" s="83">
        <v>2</v>
      </c>
      <c r="E370" s="83">
        <v>0</v>
      </c>
      <c r="F370" s="83">
        <v>22</v>
      </c>
      <c r="G370" s="83">
        <v>39</v>
      </c>
      <c r="H370" s="83">
        <v>21</v>
      </c>
      <c r="I370" s="83">
        <v>7</v>
      </c>
      <c r="J370" s="83">
        <v>8</v>
      </c>
      <c r="K370" s="83">
        <v>10</v>
      </c>
      <c r="L370" s="83">
        <v>109</v>
      </c>
      <c r="M370" s="84">
        <v>5.4094292803970233E-2</v>
      </c>
      <c r="N370" s="85">
        <f t="shared" si="5"/>
        <v>0</v>
      </c>
    </row>
    <row r="371" spans="1:14" x14ac:dyDescent="0.25">
      <c r="A371" s="1" t="s">
        <v>59</v>
      </c>
      <c r="B371" s="1" t="s">
        <v>68</v>
      </c>
      <c r="C371" s="1" t="s">
        <v>481</v>
      </c>
      <c r="D371" s="83">
        <v>0</v>
      </c>
      <c r="E371" s="83">
        <v>7</v>
      </c>
      <c r="F371" s="83">
        <v>2</v>
      </c>
      <c r="G371" s="83">
        <v>5</v>
      </c>
      <c r="H371" s="83">
        <v>0</v>
      </c>
      <c r="I371" s="83">
        <v>0</v>
      </c>
      <c r="J371" s="83">
        <v>0</v>
      </c>
      <c r="K371" s="83">
        <v>0</v>
      </c>
      <c r="L371" s="83">
        <v>14</v>
      </c>
      <c r="M371" s="84">
        <v>6.9478908188585617E-3</v>
      </c>
      <c r="N371" s="85">
        <f t="shared" si="5"/>
        <v>0.5</v>
      </c>
    </row>
    <row r="372" spans="1:14" x14ac:dyDescent="0.25">
      <c r="A372" s="1" t="s">
        <v>59</v>
      </c>
      <c r="B372" s="1" t="s">
        <v>68</v>
      </c>
      <c r="C372" s="1" t="s">
        <v>477</v>
      </c>
      <c r="D372" s="83">
        <v>0</v>
      </c>
      <c r="E372" s="83">
        <v>0</v>
      </c>
      <c r="F372" s="83">
        <v>0</v>
      </c>
      <c r="G372" s="83">
        <v>1</v>
      </c>
      <c r="H372" s="83">
        <v>0</v>
      </c>
      <c r="I372" s="83">
        <v>0</v>
      </c>
      <c r="J372" s="83">
        <v>0</v>
      </c>
      <c r="K372" s="83">
        <v>0</v>
      </c>
      <c r="L372" s="83">
        <v>1</v>
      </c>
      <c r="M372" s="84">
        <v>4.9627791563275434E-4</v>
      </c>
      <c r="N372" s="85">
        <f t="shared" si="5"/>
        <v>0</v>
      </c>
    </row>
    <row r="373" spans="1:14" x14ac:dyDescent="0.25">
      <c r="A373" s="1" t="s">
        <v>59</v>
      </c>
      <c r="B373" s="1" t="s">
        <v>68</v>
      </c>
      <c r="C373" s="1" t="s">
        <v>482</v>
      </c>
      <c r="D373" s="83">
        <v>0</v>
      </c>
      <c r="E373" s="83">
        <v>1</v>
      </c>
      <c r="F373" s="83">
        <v>0</v>
      </c>
      <c r="G373" s="83">
        <v>2</v>
      </c>
      <c r="H373" s="83">
        <v>1</v>
      </c>
      <c r="I373" s="83">
        <v>0</v>
      </c>
      <c r="J373" s="83">
        <v>0</v>
      </c>
      <c r="K373" s="83">
        <v>1</v>
      </c>
      <c r="L373" s="83">
        <v>5</v>
      </c>
      <c r="M373" s="84">
        <v>2.4813895781637721E-3</v>
      </c>
      <c r="N373" s="85">
        <f t="shared" si="5"/>
        <v>0.2</v>
      </c>
    </row>
    <row r="374" spans="1:14" x14ac:dyDescent="0.25">
      <c r="A374" s="1" t="s">
        <v>59</v>
      </c>
      <c r="B374" s="1" t="s">
        <v>68</v>
      </c>
      <c r="C374" s="1" t="s">
        <v>478</v>
      </c>
      <c r="D374" s="83">
        <v>0</v>
      </c>
      <c r="E374" s="83">
        <v>1</v>
      </c>
      <c r="F374" s="83">
        <v>3</v>
      </c>
      <c r="G374" s="83">
        <v>1</v>
      </c>
      <c r="H374" s="83">
        <v>0</v>
      </c>
      <c r="I374" s="83">
        <v>2</v>
      </c>
      <c r="J374" s="83">
        <v>1</v>
      </c>
      <c r="K374" s="83">
        <v>0</v>
      </c>
      <c r="L374" s="83">
        <v>8</v>
      </c>
      <c r="M374" s="84">
        <v>3.9702233250620347E-3</v>
      </c>
      <c r="N374" s="85">
        <f t="shared" si="5"/>
        <v>0.125</v>
      </c>
    </row>
    <row r="375" spans="1:14" x14ac:dyDescent="0.25">
      <c r="A375" s="1" t="s">
        <v>59</v>
      </c>
      <c r="B375" s="1" t="s">
        <v>68</v>
      </c>
      <c r="C375" s="1" t="s">
        <v>472</v>
      </c>
      <c r="D375" s="83">
        <v>15</v>
      </c>
      <c r="E375" s="83">
        <v>327</v>
      </c>
      <c r="F375" s="83">
        <v>136</v>
      </c>
      <c r="G375" s="83">
        <v>42</v>
      </c>
      <c r="H375" s="83">
        <v>47</v>
      </c>
      <c r="I375" s="83">
        <v>6</v>
      </c>
      <c r="J375" s="83">
        <v>3</v>
      </c>
      <c r="K375" s="83">
        <v>9</v>
      </c>
      <c r="L375" s="83">
        <v>585</v>
      </c>
      <c r="M375" s="84">
        <v>0.29032258064516131</v>
      </c>
      <c r="N375" s="85">
        <f t="shared" si="5"/>
        <v>0.55897435897435899</v>
      </c>
    </row>
    <row r="376" spans="1:14" x14ac:dyDescent="0.25">
      <c r="A376" s="1" t="s">
        <v>59</v>
      </c>
      <c r="B376" s="1" t="s">
        <v>68</v>
      </c>
      <c r="C376" s="1" t="s">
        <v>473</v>
      </c>
      <c r="D376" s="83">
        <v>6</v>
      </c>
      <c r="E376" s="83">
        <v>4</v>
      </c>
      <c r="F376" s="83">
        <v>47</v>
      </c>
      <c r="G376" s="83">
        <v>24</v>
      </c>
      <c r="H376" s="83">
        <v>42</v>
      </c>
      <c r="I376" s="83">
        <v>6</v>
      </c>
      <c r="J376" s="83">
        <v>6</v>
      </c>
      <c r="K376" s="83">
        <v>2</v>
      </c>
      <c r="L376" s="83">
        <v>137</v>
      </c>
      <c r="M376" s="84">
        <v>6.7990074441687351E-2</v>
      </c>
      <c r="N376" s="85">
        <f t="shared" si="5"/>
        <v>2.9197080291970802E-2</v>
      </c>
    </row>
    <row r="377" spans="1:14" x14ac:dyDescent="0.25">
      <c r="A377" s="1" t="s">
        <v>59</v>
      </c>
      <c r="B377" s="1" t="s">
        <v>68</v>
      </c>
      <c r="C377" s="1" t="s">
        <v>474</v>
      </c>
      <c r="D377" s="83">
        <v>5</v>
      </c>
      <c r="E377" s="83">
        <v>139</v>
      </c>
      <c r="F377" s="83">
        <v>54</v>
      </c>
      <c r="G377" s="83">
        <v>8</v>
      </c>
      <c r="H377" s="83">
        <v>25</v>
      </c>
      <c r="I377" s="83">
        <v>0</v>
      </c>
      <c r="J377" s="83">
        <v>4</v>
      </c>
      <c r="K377" s="83">
        <v>1</v>
      </c>
      <c r="L377" s="83">
        <v>236</v>
      </c>
      <c r="M377" s="84">
        <v>0.11712158808933</v>
      </c>
      <c r="N377" s="85">
        <f t="shared" si="5"/>
        <v>0.58898305084745761</v>
      </c>
    </row>
    <row r="378" spans="1:14" x14ac:dyDescent="0.25">
      <c r="A378" s="118" t="s">
        <v>59</v>
      </c>
      <c r="B378" s="118" t="s">
        <v>69</v>
      </c>
      <c r="C378" s="118" t="s">
        <v>467</v>
      </c>
      <c r="D378" s="119">
        <v>29</v>
      </c>
      <c r="E378" s="119">
        <v>386</v>
      </c>
      <c r="F378" s="119">
        <v>237</v>
      </c>
      <c r="G378" s="119">
        <v>134</v>
      </c>
      <c r="H378" s="119">
        <v>125</v>
      </c>
      <c r="I378" s="119">
        <v>32</v>
      </c>
      <c r="J378" s="119">
        <v>27</v>
      </c>
      <c r="K378" s="119">
        <v>31</v>
      </c>
      <c r="L378" s="119">
        <v>1001</v>
      </c>
      <c r="M378" s="120">
        <v>1</v>
      </c>
      <c r="N378" s="117">
        <f t="shared" si="5"/>
        <v>0.3856143856143856</v>
      </c>
    </row>
    <row r="379" spans="1:14" x14ac:dyDescent="0.25">
      <c r="A379" s="1" t="s">
        <v>59</v>
      </c>
      <c r="B379" s="1" t="s">
        <v>69</v>
      </c>
      <c r="C379" s="1" t="s">
        <v>468</v>
      </c>
      <c r="D379" s="83">
        <v>3</v>
      </c>
      <c r="E379" s="83">
        <v>72</v>
      </c>
      <c r="F379" s="83">
        <v>33</v>
      </c>
      <c r="G379" s="83">
        <v>13</v>
      </c>
      <c r="H379" s="83">
        <v>8</v>
      </c>
      <c r="I379" s="83">
        <v>2</v>
      </c>
      <c r="J379" s="83">
        <v>0</v>
      </c>
      <c r="K379" s="83">
        <v>0</v>
      </c>
      <c r="L379" s="83">
        <v>131</v>
      </c>
      <c r="M379" s="84">
        <v>0.13086913086913091</v>
      </c>
      <c r="N379" s="85">
        <f t="shared" si="5"/>
        <v>0.54961832061068705</v>
      </c>
    </row>
    <row r="380" spans="1:14" x14ac:dyDescent="0.25">
      <c r="A380" s="1" t="s">
        <v>59</v>
      </c>
      <c r="B380" s="1" t="s">
        <v>69</v>
      </c>
      <c r="C380" s="1" t="s">
        <v>475</v>
      </c>
      <c r="D380" s="83">
        <v>0</v>
      </c>
      <c r="E380" s="83">
        <v>0</v>
      </c>
      <c r="F380" s="83">
        <v>1</v>
      </c>
      <c r="G380" s="83">
        <v>2</v>
      </c>
      <c r="H380" s="83">
        <v>0</v>
      </c>
      <c r="I380" s="83">
        <v>0</v>
      </c>
      <c r="J380" s="83">
        <v>0</v>
      </c>
      <c r="K380" s="83">
        <v>0</v>
      </c>
      <c r="L380" s="83">
        <v>3</v>
      </c>
      <c r="M380" s="84">
        <v>2.997002997002997E-3</v>
      </c>
      <c r="N380" s="85">
        <f t="shared" si="5"/>
        <v>0</v>
      </c>
    </row>
    <row r="381" spans="1:14" x14ac:dyDescent="0.25">
      <c r="A381" s="1" t="s">
        <v>59</v>
      </c>
      <c r="B381" s="1" t="s">
        <v>69</v>
      </c>
      <c r="C381" s="1" t="s">
        <v>479</v>
      </c>
      <c r="D381" s="83">
        <v>0</v>
      </c>
      <c r="E381" s="83">
        <v>0</v>
      </c>
      <c r="F381" s="83">
        <v>0</v>
      </c>
      <c r="G381" s="83">
        <v>1</v>
      </c>
      <c r="H381" s="83">
        <v>0</v>
      </c>
      <c r="I381" s="83">
        <v>1</v>
      </c>
      <c r="J381" s="83">
        <v>1</v>
      </c>
      <c r="K381" s="83">
        <v>0</v>
      </c>
      <c r="L381" s="83">
        <v>3</v>
      </c>
      <c r="M381" s="84">
        <v>2.997002997002997E-3</v>
      </c>
      <c r="N381" s="85">
        <f t="shared" si="5"/>
        <v>0</v>
      </c>
    </row>
    <row r="382" spans="1:14" x14ac:dyDescent="0.25">
      <c r="A382" s="1" t="s">
        <v>59</v>
      </c>
      <c r="B382" s="1" t="s">
        <v>69</v>
      </c>
      <c r="C382" s="1" t="s">
        <v>476</v>
      </c>
      <c r="D382" s="83">
        <v>0</v>
      </c>
      <c r="E382" s="83">
        <v>0</v>
      </c>
      <c r="F382" s="83">
        <v>0</v>
      </c>
      <c r="G382" s="83">
        <v>0</v>
      </c>
      <c r="H382" s="83">
        <v>4</v>
      </c>
      <c r="I382" s="83">
        <v>0</v>
      </c>
      <c r="J382" s="83">
        <v>0</v>
      </c>
      <c r="K382" s="83">
        <v>0</v>
      </c>
      <c r="L382" s="83">
        <v>4</v>
      </c>
      <c r="M382" s="84">
        <v>3.996003996003996E-3</v>
      </c>
      <c r="N382" s="85">
        <f t="shared" si="5"/>
        <v>0</v>
      </c>
    </row>
    <row r="383" spans="1:14" x14ac:dyDescent="0.25">
      <c r="A383" s="1" t="s">
        <v>59</v>
      </c>
      <c r="B383" s="1" t="s">
        <v>69</v>
      </c>
      <c r="C383" s="1" t="s">
        <v>469</v>
      </c>
      <c r="D383" s="83">
        <v>3</v>
      </c>
      <c r="E383" s="83">
        <v>2</v>
      </c>
      <c r="F383" s="83">
        <v>53</v>
      </c>
      <c r="G383" s="83">
        <v>41</v>
      </c>
      <c r="H383" s="83">
        <v>43</v>
      </c>
      <c r="I383" s="83">
        <v>12</v>
      </c>
      <c r="J383" s="83">
        <v>11</v>
      </c>
      <c r="K383" s="83">
        <v>11</v>
      </c>
      <c r="L383" s="83">
        <v>176</v>
      </c>
      <c r="M383" s="84">
        <v>0.17582417582417581</v>
      </c>
      <c r="N383" s="85">
        <f t="shared" si="5"/>
        <v>1.1363636363636364E-2</v>
      </c>
    </row>
    <row r="384" spans="1:14" x14ac:dyDescent="0.25">
      <c r="A384" s="1" t="s">
        <v>59</v>
      </c>
      <c r="B384" s="1" t="s">
        <v>69</v>
      </c>
      <c r="C384" s="1" t="s">
        <v>470</v>
      </c>
      <c r="D384" s="83">
        <v>0</v>
      </c>
      <c r="E384" s="83">
        <v>1</v>
      </c>
      <c r="F384" s="83">
        <v>0</v>
      </c>
      <c r="G384" s="83">
        <v>23</v>
      </c>
      <c r="H384" s="83">
        <v>23</v>
      </c>
      <c r="I384" s="83">
        <v>11</v>
      </c>
      <c r="J384" s="83">
        <v>7</v>
      </c>
      <c r="K384" s="83">
        <v>16</v>
      </c>
      <c r="L384" s="83">
        <v>81</v>
      </c>
      <c r="M384" s="84">
        <v>8.0919080919080913E-2</v>
      </c>
      <c r="N384" s="85">
        <f t="shared" si="5"/>
        <v>1.2345679012345678E-2</v>
      </c>
    </row>
    <row r="385" spans="1:14" x14ac:dyDescent="0.25">
      <c r="A385" s="1" t="s">
        <v>59</v>
      </c>
      <c r="B385" s="1" t="s">
        <v>69</v>
      </c>
      <c r="C385" s="1" t="s">
        <v>471</v>
      </c>
      <c r="D385" s="83">
        <v>0</v>
      </c>
      <c r="E385" s="83">
        <v>1</v>
      </c>
      <c r="F385" s="83">
        <v>16</v>
      </c>
      <c r="G385" s="83">
        <v>7</v>
      </c>
      <c r="H385" s="83">
        <v>11</v>
      </c>
      <c r="I385" s="83">
        <v>1</v>
      </c>
      <c r="J385" s="83">
        <v>1</v>
      </c>
      <c r="K385" s="83">
        <v>1</v>
      </c>
      <c r="L385" s="83">
        <v>38</v>
      </c>
      <c r="M385" s="84">
        <v>3.796203796203796E-2</v>
      </c>
      <c r="N385" s="85">
        <f t="shared" si="5"/>
        <v>2.6315789473684209E-2</v>
      </c>
    </row>
    <row r="386" spans="1:14" x14ac:dyDescent="0.25">
      <c r="A386" s="1" t="s">
        <v>59</v>
      </c>
      <c r="B386" s="1" t="s">
        <v>69</v>
      </c>
      <c r="C386" s="1" t="s">
        <v>481</v>
      </c>
      <c r="D386" s="83">
        <v>0</v>
      </c>
      <c r="E386" s="83">
        <v>17</v>
      </c>
      <c r="F386" s="83">
        <v>2</v>
      </c>
      <c r="G386" s="83">
        <v>0</v>
      </c>
      <c r="H386" s="83">
        <v>0</v>
      </c>
      <c r="I386" s="83">
        <v>1</v>
      </c>
      <c r="J386" s="83">
        <v>0</v>
      </c>
      <c r="K386" s="83">
        <v>0</v>
      </c>
      <c r="L386" s="83">
        <v>20</v>
      </c>
      <c r="M386" s="84">
        <v>1.998001998001998E-2</v>
      </c>
      <c r="N386" s="85">
        <f t="shared" si="5"/>
        <v>0.85</v>
      </c>
    </row>
    <row r="387" spans="1:14" x14ac:dyDescent="0.25">
      <c r="A387" s="1" t="s">
        <v>59</v>
      </c>
      <c r="B387" s="1" t="s">
        <v>69</v>
      </c>
      <c r="C387" s="1" t="s">
        <v>477</v>
      </c>
      <c r="D387" s="83">
        <v>0</v>
      </c>
      <c r="E387" s="83">
        <v>0</v>
      </c>
      <c r="F387" s="83">
        <v>3</v>
      </c>
      <c r="G387" s="83">
        <v>1</v>
      </c>
      <c r="H387" s="83">
        <v>1</v>
      </c>
      <c r="I387" s="83">
        <v>0</v>
      </c>
      <c r="J387" s="83">
        <v>0</v>
      </c>
      <c r="K387" s="83">
        <v>0</v>
      </c>
      <c r="L387" s="83">
        <v>5</v>
      </c>
      <c r="M387" s="84">
        <v>4.995004995004995E-3</v>
      </c>
      <c r="N387" s="85">
        <f t="shared" si="5"/>
        <v>0</v>
      </c>
    </row>
    <row r="388" spans="1:14" x14ac:dyDescent="0.25">
      <c r="A388" s="1" t="s">
        <v>59</v>
      </c>
      <c r="B388" s="1" t="s">
        <v>69</v>
      </c>
      <c r="C388" s="1" t="s">
        <v>482</v>
      </c>
      <c r="D388" s="83">
        <v>0</v>
      </c>
      <c r="E388" s="83">
        <v>0</v>
      </c>
      <c r="F388" s="83">
        <v>0</v>
      </c>
      <c r="G388" s="83">
        <v>1</v>
      </c>
      <c r="H388" s="83">
        <v>0</v>
      </c>
      <c r="I388" s="83">
        <v>0</v>
      </c>
      <c r="J388" s="83">
        <v>1</v>
      </c>
      <c r="K388" s="83">
        <v>0</v>
      </c>
      <c r="L388" s="83">
        <v>2</v>
      </c>
      <c r="M388" s="84">
        <v>1.998001998001998E-3</v>
      </c>
      <c r="N388" s="85">
        <f t="shared" ref="N388:N451" si="6">E388/L388</f>
        <v>0</v>
      </c>
    </row>
    <row r="389" spans="1:14" x14ac:dyDescent="0.25">
      <c r="A389" s="1" t="s">
        <v>59</v>
      </c>
      <c r="B389" s="1" t="s">
        <v>69</v>
      </c>
      <c r="C389" s="1" t="s">
        <v>478</v>
      </c>
      <c r="D389" s="83">
        <v>0</v>
      </c>
      <c r="E389" s="83">
        <v>0</v>
      </c>
      <c r="F389" s="83">
        <v>1</v>
      </c>
      <c r="G389" s="83">
        <v>0</v>
      </c>
      <c r="H389" s="83">
        <v>1</v>
      </c>
      <c r="I389" s="83">
        <v>0</v>
      </c>
      <c r="J389" s="83">
        <v>0</v>
      </c>
      <c r="K389" s="83">
        <v>0</v>
      </c>
      <c r="L389" s="83">
        <v>2</v>
      </c>
      <c r="M389" s="84">
        <v>1.998001998001998E-3</v>
      </c>
      <c r="N389" s="85">
        <f t="shared" si="6"/>
        <v>0</v>
      </c>
    </row>
    <row r="390" spans="1:14" x14ac:dyDescent="0.25">
      <c r="A390" s="1" t="s">
        <v>59</v>
      </c>
      <c r="B390" s="1" t="s">
        <v>69</v>
      </c>
      <c r="C390" s="1" t="s">
        <v>472</v>
      </c>
      <c r="D390" s="83">
        <v>8</v>
      </c>
      <c r="E390" s="83">
        <v>211</v>
      </c>
      <c r="F390" s="83">
        <v>71</v>
      </c>
      <c r="G390" s="83">
        <v>23</v>
      </c>
      <c r="H390" s="83">
        <v>15</v>
      </c>
      <c r="I390" s="83">
        <v>2</v>
      </c>
      <c r="J390" s="83">
        <v>1</v>
      </c>
      <c r="K390" s="83">
        <v>1</v>
      </c>
      <c r="L390" s="83">
        <v>332</v>
      </c>
      <c r="M390" s="84">
        <v>0.33166833166833171</v>
      </c>
      <c r="N390" s="85">
        <f t="shared" si="6"/>
        <v>0.63554216867469882</v>
      </c>
    </row>
    <row r="391" spans="1:14" x14ac:dyDescent="0.25">
      <c r="A391" s="1" t="s">
        <v>59</v>
      </c>
      <c r="B391" s="1" t="s">
        <v>69</v>
      </c>
      <c r="C391" s="1" t="s">
        <v>473</v>
      </c>
      <c r="D391" s="83">
        <v>13</v>
      </c>
      <c r="E391" s="83">
        <v>1</v>
      </c>
      <c r="F391" s="83">
        <v>34</v>
      </c>
      <c r="G391" s="83">
        <v>17</v>
      </c>
      <c r="H391" s="83">
        <v>14</v>
      </c>
      <c r="I391" s="83">
        <v>2</v>
      </c>
      <c r="J391" s="83">
        <v>4</v>
      </c>
      <c r="K391" s="83">
        <v>2</v>
      </c>
      <c r="L391" s="83">
        <v>87</v>
      </c>
      <c r="M391" s="84">
        <v>8.6913086913086912E-2</v>
      </c>
      <c r="N391" s="85">
        <f t="shared" si="6"/>
        <v>1.1494252873563218E-2</v>
      </c>
    </row>
    <row r="392" spans="1:14" x14ac:dyDescent="0.25">
      <c r="A392" s="1" t="s">
        <v>59</v>
      </c>
      <c r="B392" s="1" t="s">
        <v>69</v>
      </c>
      <c r="C392" s="1" t="s">
        <v>474</v>
      </c>
      <c r="D392" s="83">
        <v>2</v>
      </c>
      <c r="E392" s="83">
        <v>81</v>
      </c>
      <c r="F392" s="83">
        <v>23</v>
      </c>
      <c r="G392" s="83">
        <v>5</v>
      </c>
      <c r="H392" s="83">
        <v>5</v>
      </c>
      <c r="I392" s="83">
        <v>0</v>
      </c>
      <c r="J392" s="83">
        <v>1</v>
      </c>
      <c r="K392" s="83">
        <v>0</v>
      </c>
      <c r="L392" s="83">
        <v>117</v>
      </c>
      <c r="M392" s="84">
        <v>0.11688311688311689</v>
      </c>
      <c r="N392" s="85">
        <f t="shared" si="6"/>
        <v>0.69230769230769229</v>
      </c>
    </row>
    <row r="393" spans="1:14" x14ac:dyDescent="0.25">
      <c r="A393" s="118" t="s">
        <v>59</v>
      </c>
      <c r="B393" s="118" t="s">
        <v>75</v>
      </c>
      <c r="C393" s="118" t="s">
        <v>467</v>
      </c>
      <c r="D393" s="119">
        <v>53</v>
      </c>
      <c r="E393" s="119">
        <v>496</v>
      </c>
      <c r="F393" s="119">
        <v>359</v>
      </c>
      <c r="G393" s="119">
        <v>149</v>
      </c>
      <c r="H393" s="119">
        <v>95</v>
      </c>
      <c r="I393" s="119">
        <v>47</v>
      </c>
      <c r="J393" s="119">
        <v>26</v>
      </c>
      <c r="K393" s="119">
        <v>35</v>
      </c>
      <c r="L393" s="119">
        <v>1260</v>
      </c>
      <c r="M393" s="120">
        <v>1</v>
      </c>
      <c r="N393" s="117">
        <f t="shared" si="6"/>
        <v>0.39365079365079364</v>
      </c>
    </row>
    <row r="394" spans="1:14" x14ac:dyDescent="0.25">
      <c r="A394" s="1" t="s">
        <v>59</v>
      </c>
      <c r="B394" s="1" t="s">
        <v>75</v>
      </c>
      <c r="C394" s="1" t="s">
        <v>468</v>
      </c>
      <c r="D394" s="83">
        <v>9</v>
      </c>
      <c r="E394" s="83">
        <v>118</v>
      </c>
      <c r="F394" s="83">
        <v>42</v>
      </c>
      <c r="G394" s="83">
        <v>6</v>
      </c>
      <c r="H394" s="83">
        <v>1</v>
      </c>
      <c r="I394" s="83">
        <v>0</v>
      </c>
      <c r="J394" s="83">
        <v>0</v>
      </c>
      <c r="K394" s="83">
        <v>0</v>
      </c>
      <c r="L394" s="83">
        <v>176</v>
      </c>
      <c r="M394" s="84">
        <v>0.13968253968253971</v>
      </c>
      <c r="N394" s="85">
        <f t="shared" si="6"/>
        <v>0.67045454545454541</v>
      </c>
    </row>
    <row r="395" spans="1:14" x14ac:dyDescent="0.25">
      <c r="A395" s="1" t="s">
        <v>59</v>
      </c>
      <c r="B395" s="1" t="s">
        <v>75</v>
      </c>
      <c r="C395" s="1" t="s">
        <v>475</v>
      </c>
      <c r="D395" s="83">
        <v>0</v>
      </c>
      <c r="E395" s="83">
        <v>0</v>
      </c>
      <c r="F395" s="83">
        <v>4</v>
      </c>
      <c r="G395" s="83">
        <v>0</v>
      </c>
      <c r="H395" s="83">
        <v>0</v>
      </c>
      <c r="I395" s="83">
        <v>0</v>
      </c>
      <c r="J395" s="83">
        <v>0</v>
      </c>
      <c r="K395" s="83">
        <v>0</v>
      </c>
      <c r="L395" s="83">
        <v>4</v>
      </c>
      <c r="M395" s="84">
        <v>3.174603174603175E-3</v>
      </c>
      <c r="N395" s="85">
        <f t="shared" si="6"/>
        <v>0</v>
      </c>
    </row>
    <row r="396" spans="1:14" x14ac:dyDescent="0.25">
      <c r="A396" s="1" t="s">
        <v>59</v>
      </c>
      <c r="B396" s="1" t="s">
        <v>75</v>
      </c>
      <c r="C396" s="1" t="s">
        <v>479</v>
      </c>
      <c r="D396" s="83">
        <v>0</v>
      </c>
      <c r="E396" s="83">
        <v>0</v>
      </c>
      <c r="F396" s="83">
        <v>0</v>
      </c>
      <c r="G396" s="83">
        <v>2</v>
      </c>
      <c r="H396" s="83">
        <v>3</v>
      </c>
      <c r="I396" s="83">
        <v>1</v>
      </c>
      <c r="J396" s="83">
        <v>0</v>
      </c>
      <c r="K396" s="83">
        <v>0</v>
      </c>
      <c r="L396" s="83">
        <v>6</v>
      </c>
      <c r="M396" s="84">
        <v>4.7619047619047623E-3</v>
      </c>
      <c r="N396" s="85">
        <f t="shared" si="6"/>
        <v>0</v>
      </c>
    </row>
    <row r="397" spans="1:14" x14ac:dyDescent="0.25">
      <c r="A397" s="1" t="s">
        <v>59</v>
      </c>
      <c r="B397" s="1" t="s">
        <v>75</v>
      </c>
      <c r="C397" s="1" t="s">
        <v>480</v>
      </c>
      <c r="D397" s="83">
        <v>0</v>
      </c>
      <c r="E397" s="83">
        <v>0</v>
      </c>
      <c r="F397" s="83">
        <v>0</v>
      </c>
      <c r="G397" s="83">
        <v>0</v>
      </c>
      <c r="H397" s="83">
        <v>1</v>
      </c>
      <c r="I397" s="83">
        <v>0</v>
      </c>
      <c r="J397" s="83">
        <v>0</v>
      </c>
      <c r="K397" s="83">
        <v>1</v>
      </c>
      <c r="L397" s="83">
        <v>2</v>
      </c>
      <c r="M397" s="84">
        <v>1.5873015873015871E-3</v>
      </c>
      <c r="N397" s="85">
        <f t="shared" si="6"/>
        <v>0</v>
      </c>
    </row>
    <row r="398" spans="1:14" x14ac:dyDescent="0.25">
      <c r="A398" s="1" t="s">
        <v>59</v>
      </c>
      <c r="B398" s="1" t="s">
        <v>75</v>
      </c>
      <c r="C398" s="1" t="s">
        <v>476</v>
      </c>
      <c r="D398" s="83">
        <v>0</v>
      </c>
      <c r="E398" s="83">
        <v>0</v>
      </c>
      <c r="F398" s="83">
        <v>0</v>
      </c>
      <c r="G398" s="83">
        <v>1</v>
      </c>
      <c r="H398" s="83">
        <v>0</v>
      </c>
      <c r="I398" s="83">
        <v>2</v>
      </c>
      <c r="J398" s="83">
        <v>1</v>
      </c>
      <c r="K398" s="83">
        <v>0</v>
      </c>
      <c r="L398" s="83">
        <v>4</v>
      </c>
      <c r="M398" s="84">
        <v>3.174603174603175E-3</v>
      </c>
      <c r="N398" s="85">
        <f t="shared" si="6"/>
        <v>0</v>
      </c>
    </row>
    <row r="399" spans="1:14" x14ac:dyDescent="0.25">
      <c r="A399" s="1" t="s">
        <v>59</v>
      </c>
      <c r="B399" s="1" t="s">
        <v>75</v>
      </c>
      <c r="C399" s="1" t="s">
        <v>469</v>
      </c>
      <c r="D399" s="83">
        <v>3</v>
      </c>
      <c r="E399" s="83">
        <v>3</v>
      </c>
      <c r="F399" s="83">
        <v>93</v>
      </c>
      <c r="G399" s="83">
        <v>50</v>
      </c>
      <c r="H399" s="83">
        <v>29</v>
      </c>
      <c r="I399" s="83">
        <v>17</v>
      </c>
      <c r="J399" s="83">
        <v>5</v>
      </c>
      <c r="K399" s="83">
        <v>8</v>
      </c>
      <c r="L399" s="83">
        <v>208</v>
      </c>
      <c r="M399" s="84">
        <v>0.1650793650793651</v>
      </c>
      <c r="N399" s="85">
        <f t="shared" si="6"/>
        <v>1.4423076923076924E-2</v>
      </c>
    </row>
    <row r="400" spans="1:14" x14ac:dyDescent="0.25">
      <c r="A400" s="1" t="s">
        <v>59</v>
      </c>
      <c r="B400" s="1" t="s">
        <v>75</v>
      </c>
      <c r="C400" s="1" t="s">
        <v>470</v>
      </c>
      <c r="D400" s="83">
        <v>1</v>
      </c>
      <c r="E400" s="83">
        <v>2</v>
      </c>
      <c r="F400" s="83">
        <v>0</v>
      </c>
      <c r="G400" s="83">
        <v>17</v>
      </c>
      <c r="H400" s="83">
        <v>16</v>
      </c>
      <c r="I400" s="83">
        <v>10</v>
      </c>
      <c r="J400" s="83">
        <v>10</v>
      </c>
      <c r="K400" s="83">
        <v>13</v>
      </c>
      <c r="L400" s="83">
        <v>69</v>
      </c>
      <c r="M400" s="84">
        <v>5.4761904761904762E-2</v>
      </c>
      <c r="N400" s="85">
        <f t="shared" si="6"/>
        <v>2.8985507246376812E-2</v>
      </c>
    </row>
    <row r="401" spans="1:14" x14ac:dyDescent="0.25">
      <c r="A401" s="1" t="s">
        <v>59</v>
      </c>
      <c r="B401" s="1" t="s">
        <v>75</v>
      </c>
      <c r="C401" s="1" t="s">
        <v>471</v>
      </c>
      <c r="D401" s="83">
        <v>2</v>
      </c>
      <c r="E401" s="83">
        <v>3</v>
      </c>
      <c r="F401" s="83">
        <v>28</v>
      </c>
      <c r="G401" s="83">
        <v>17</v>
      </c>
      <c r="H401" s="83">
        <v>6</v>
      </c>
      <c r="I401" s="83">
        <v>6</v>
      </c>
      <c r="J401" s="83">
        <v>1</v>
      </c>
      <c r="K401" s="83">
        <v>2</v>
      </c>
      <c r="L401" s="83">
        <v>65</v>
      </c>
      <c r="M401" s="84">
        <v>5.1587301587301577E-2</v>
      </c>
      <c r="N401" s="85">
        <f t="shared" si="6"/>
        <v>4.6153846153846156E-2</v>
      </c>
    </row>
    <row r="402" spans="1:14" x14ac:dyDescent="0.25">
      <c r="A402" s="1" t="s">
        <v>59</v>
      </c>
      <c r="B402" s="1" t="s">
        <v>75</v>
      </c>
      <c r="C402" s="1" t="s">
        <v>481</v>
      </c>
      <c r="D402" s="83">
        <v>1</v>
      </c>
      <c r="E402" s="83">
        <v>34</v>
      </c>
      <c r="F402" s="83">
        <v>4</v>
      </c>
      <c r="G402" s="83">
        <v>0</v>
      </c>
      <c r="H402" s="83">
        <v>1</v>
      </c>
      <c r="I402" s="83">
        <v>0</v>
      </c>
      <c r="J402" s="83">
        <v>0</v>
      </c>
      <c r="K402" s="83">
        <v>0</v>
      </c>
      <c r="L402" s="83">
        <v>40</v>
      </c>
      <c r="M402" s="84">
        <v>3.1746031746031737E-2</v>
      </c>
      <c r="N402" s="85">
        <f t="shared" si="6"/>
        <v>0.85</v>
      </c>
    </row>
    <row r="403" spans="1:14" x14ac:dyDescent="0.25">
      <c r="A403" s="1" t="s">
        <v>59</v>
      </c>
      <c r="B403" s="1" t="s">
        <v>75</v>
      </c>
      <c r="C403" s="1" t="s">
        <v>477</v>
      </c>
      <c r="D403" s="83">
        <v>0</v>
      </c>
      <c r="E403" s="83">
        <v>0</v>
      </c>
      <c r="F403" s="83">
        <v>3</v>
      </c>
      <c r="G403" s="83">
        <v>0</v>
      </c>
      <c r="H403" s="83">
        <v>1</v>
      </c>
      <c r="I403" s="83">
        <v>0</v>
      </c>
      <c r="J403" s="83">
        <v>0</v>
      </c>
      <c r="K403" s="83">
        <v>0</v>
      </c>
      <c r="L403" s="83">
        <v>4</v>
      </c>
      <c r="M403" s="84">
        <v>3.174603174603175E-3</v>
      </c>
      <c r="N403" s="85">
        <f t="shared" si="6"/>
        <v>0</v>
      </c>
    </row>
    <row r="404" spans="1:14" x14ac:dyDescent="0.25">
      <c r="A404" s="1" t="s">
        <v>59</v>
      </c>
      <c r="B404" s="1" t="s">
        <v>75</v>
      </c>
      <c r="C404" s="1" t="s">
        <v>482</v>
      </c>
      <c r="D404" s="83">
        <v>0</v>
      </c>
      <c r="E404" s="83">
        <v>1</v>
      </c>
      <c r="F404" s="83">
        <v>0</v>
      </c>
      <c r="G404" s="83">
        <v>0</v>
      </c>
      <c r="H404" s="83">
        <v>0</v>
      </c>
      <c r="I404" s="83">
        <v>0</v>
      </c>
      <c r="J404" s="83">
        <v>0</v>
      </c>
      <c r="K404" s="83">
        <v>0</v>
      </c>
      <c r="L404" s="83">
        <v>1</v>
      </c>
      <c r="M404" s="84">
        <v>7.9365079365079365E-4</v>
      </c>
      <c r="N404" s="85">
        <f t="shared" si="6"/>
        <v>1</v>
      </c>
    </row>
    <row r="405" spans="1:14" x14ac:dyDescent="0.25">
      <c r="A405" s="1" t="s">
        <v>59</v>
      </c>
      <c r="B405" s="1" t="s">
        <v>75</v>
      </c>
      <c r="C405" s="1" t="s">
        <v>478</v>
      </c>
      <c r="D405" s="83">
        <v>1</v>
      </c>
      <c r="E405" s="83">
        <v>1</v>
      </c>
      <c r="F405" s="83">
        <v>8</v>
      </c>
      <c r="G405" s="83">
        <v>2</v>
      </c>
      <c r="H405" s="83">
        <v>0</v>
      </c>
      <c r="I405" s="83">
        <v>0</v>
      </c>
      <c r="J405" s="83">
        <v>0</v>
      </c>
      <c r="K405" s="83">
        <v>1</v>
      </c>
      <c r="L405" s="83">
        <v>13</v>
      </c>
      <c r="M405" s="84">
        <v>1.0317460317460321E-2</v>
      </c>
      <c r="N405" s="85">
        <f t="shared" si="6"/>
        <v>7.6923076923076927E-2</v>
      </c>
    </row>
    <row r="406" spans="1:14" x14ac:dyDescent="0.25">
      <c r="A406" s="1" t="s">
        <v>59</v>
      </c>
      <c r="B406" s="1" t="s">
        <v>75</v>
      </c>
      <c r="C406" s="1" t="s">
        <v>472</v>
      </c>
      <c r="D406" s="83">
        <v>28</v>
      </c>
      <c r="E406" s="83">
        <v>211</v>
      </c>
      <c r="F406" s="83">
        <v>100</v>
      </c>
      <c r="G406" s="83">
        <v>31</v>
      </c>
      <c r="H406" s="83">
        <v>17</v>
      </c>
      <c r="I406" s="83">
        <v>1</v>
      </c>
      <c r="J406" s="83">
        <v>4</v>
      </c>
      <c r="K406" s="83">
        <v>4</v>
      </c>
      <c r="L406" s="83">
        <v>396</v>
      </c>
      <c r="M406" s="84">
        <v>0.31428571428571428</v>
      </c>
      <c r="N406" s="85">
        <f t="shared" si="6"/>
        <v>0.53282828282828287</v>
      </c>
    </row>
    <row r="407" spans="1:14" x14ac:dyDescent="0.25">
      <c r="A407" s="1" t="s">
        <v>59</v>
      </c>
      <c r="B407" s="1" t="s">
        <v>75</v>
      </c>
      <c r="C407" s="1" t="s">
        <v>473</v>
      </c>
      <c r="D407" s="83">
        <v>6</v>
      </c>
      <c r="E407" s="83">
        <v>6</v>
      </c>
      <c r="F407" s="83">
        <v>40</v>
      </c>
      <c r="G407" s="83">
        <v>15</v>
      </c>
      <c r="H407" s="83">
        <v>16</v>
      </c>
      <c r="I407" s="83">
        <v>8</v>
      </c>
      <c r="J407" s="83">
        <v>4</v>
      </c>
      <c r="K407" s="83">
        <v>6</v>
      </c>
      <c r="L407" s="83">
        <v>101</v>
      </c>
      <c r="M407" s="84">
        <v>8.0158730158730165E-2</v>
      </c>
      <c r="N407" s="85">
        <f t="shared" si="6"/>
        <v>5.9405940594059403E-2</v>
      </c>
    </row>
    <row r="408" spans="1:14" x14ac:dyDescent="0.25">
      <c r="A408" s="1" t="s">
        <v>59</v>
      </c>
      <c r="B408" s="1" t="s">
        <v>75</v>
      </c>
      <c r="C408" s="1" t="s">
        <v>474</v>
      </c>
      <c r="D408" s="83">
        <v>2</v>
      </c>
      <c r="E408" s="83">
        <v>117</v>
      </c>
      <c r="F408" s="83">
        <v>37</v>
      </c>
      <c r="G408" s="83">
        <v>8</v>
      </c>
      <c r="H408" s="83">
        <v>4</v>
      </c>
      <c r="I408" s="83">
        <v>2</v>
      </c>
      <c r="J408" s="83">
        <v>1</v>
      </c>
      <c r="K408" s="83">
        <v>0</v>
      </c>
      <c r="L408" s="83">
        <v>171</v>
      </c>
      <c r="M408" s="84">
        <v>0.1357142857142857</v>
      </c>
      <c r="N408" s="85">
        <f t="shared" si="6"/>
        <v>0.68421052631578949</v>
      </c>
    </row>
    <row r="409" spans="1:14" x14ac:dyDescent="0.25">
      <c r="A409" s="118" t="s">
        <v>59</v>
      </c>
      <c r="B409" s="118" t="s">
        <v>70</v>
      </c>
      <c r="C409" s="118" t="s">
        <v>467</v>
      </c>
      <c r="D409" s="119">
        <v>85</v>
      </c>
      <c r="E409" s="119">
        <v>856</v>
      </c>
      <c r="F409" s="119">
        <v>669</v>
      </c>
      <c r="G409" s="119">
        <v>391</v>
      </c>
      <c r="H409" s="119">
        <v>370</v>
      </c>
      <c r="I409" s="119">
        <v>92</v>
      </c>
      <c r="J409" s="119">
        <v>92</v>
      </c>
      <c r="K409" s="119">
        <v>135</v>
      </c>
      <c r="L409" s="119">
        <v>2690</v>
      </c>
      <c r="M409" s="120">
        <v>1</v>
      </c>
      <c r="N409" s="117">
        <f t="shared" si="6"/>
        <v>0.31821561338289961</v>
      </c>
    </row>
    <row r="410" spans="1:14" x14ac:dyDescent="0.25">
      <c r="A410" s="1" t="s">
        <v>59</v>
      </c>
      <c r="B410" s="1" t="s">
        <v>70</v>
      </c>
      <c r="C410" s="1" t="s">
        <v>468</v>
      </c>
      <c r="D410" s="83">
        <v>17</v>
      </c>
      <c r="E410" s="83">
        <v>185</v>
      </c>
      <c r="F410" s="83">
        <v>121</v>
      </c>
      <c r="G410" s="83">
        <v>26</v>
      </c>
      <c r="H410" s="83">
        <v>28</v>
      </c>
      <c r="I410" s="83">
        <v>1</v>
      </c>
      <c r="J410" s="83">
        <v>2</v>
      </c>
      <c r="K410" s="83">
        <v>7</v>
      </c>
      <c r="L410" s="83">
        <v>387</v>
      </c>
      <c r="M410" s="84">
        <v>0.14386617100371751</v>
      </c>
      <c r="N410" s="85">
        <f t="shared" si="6"/>
        <v>0.47803617571059431</v>
      </c>
    </row>
    <row r="411" spans="1:14" x14ac:dyDescent="0.25">
      <c r="A411" s="1" t="s">
        <v>59</v>
      </c>
      <c r="B411" s="1" t="s">
        <v>70</v>
      </c>
      <c r="C411" s="1" t="s">
        <v>475</v>
      </c>
      <c r="D411" s="83">
        <v>0</v>
      </c>
      <c r="E411" s="83">
        <v>0</v>
      </c>
      <c r="F411" s="83">
        <v>5</v>
      </c>
      <c r="G411" s="83">
        <v>6</v>
      </c>
      <c r="H411" s="83">
        <v>1</v>
      </c>
      <c r="I411" s="83">
        <v>0</v>
      </c>
      <c r="J411" s="83">
        <v>0</v>
      </c>
      <c r="K411" s="83">
        <v>0</v>
      </c>
      <c r="L411" s="83">
        <v>12</v>
      </c>
      <c r="M411" s="84">
        <v>4.4609665427509304E-3</v>
      </c>
      <c r="N411" s="85">
        <f t="shared" si="6"/>
        <v>0</v>
      </c>
    </row>
    <row r="412" spans="1:14" x14ac:dyDescent="0.25">
      <c r="A412" s="1" t="s">
        <v>59</v>
      </c>
      <c r="B412" s="1" t="s">
        <v>70</v>
      </c>
      <c r="C412" s="1" t="s">
        <v>479</v>
      </c>
      <c r="D412" s="83">
        <v>0</v>
      </c>
      <c r="E412" s="83">
        <v>0</v>
      </c>
      <c r="F412" s="83">
        <v>0</v>
      </c>
      <c r="G412" s="83">
        <v>3</v>
      </c>
      <c r="H412" s="83">
        <v>3</v>
      </c>
      <c r="I412" s="83">
        <v>3</v>
      </c>
      <c r="J412" s="83">
        <v>2</v>
      </c>
      <c r="K412" s="83">
        <v>1</v>
      </c>
      <c r="L412" s="83">
        <v>12</v>
      </c>
      <c r="M412" s="84">
        <v>4.4609665427509304E-3</v>
      </c>
      <c r="N412" s="85">
        <f t="shared" si="6"/>
        <v>0</v>
      </c>
    </row>
    <row r="413" spans="1:14" x14ac:dyDescent="0.25">
      <c r="A413" s="1" t="s">
        <v>59</v>
      </c>
      <c r="B413" s="1" t="s">
        <v>70</v>
      </c>
      <c r="C413" s="1" t="s">
        <v>480</v>
      </c>
      <c r="D413" s="83">
        <v>0</v>
      </c>
      <c r="E413" s="83">
        <v>0</v>
      </c>
      <c r="F413" s="83">
        <v>0</v>
      </c>
      <c r="G413" s="83">
        <v>0</v>
      </c>
      <c r="H413" s="83">
        <v>1</v>
      </c>
      <c r="I413" s="83">
        <v>0</v>
      </c>
      <c r="J413" s="83">
        <v>2</v>
      </c>
      <c r="K413" s="83">
        <v>4</v>
      </c>
      <c r="L413" s="83">
        <v>7</v>
      </c>
      <c r="M413" s="84">
        <v>2.6022304832713748E-3</v>
      </c>
      <c r="N413" s="85">
        <f t="shared" si="6"/>
        <v>0</v>
      </c>
    </row>
    <row r="414" spans="1:14" x14ac:dyDescent="0.25">
      <c r="A414" s="1" t="s">
        <v>59</v>
      </c>
      <c r="B414" s="1" t="s">
        <v>70</v>
      </c>
      <c r="C414" s="1" t="s">
        <v>476</v>
      </c>
      <c r="D414" s="83">
        <v>0</v>
      </c>
      <c r="E414" s="83">
        <v>0</v>
      </c>
      <c r="F414" s="83">
        <v>0</v>
      </c>
      <c r="G414" s="83">
        <v>5</v>
      </c>
      <c r="H414" s="83">
        <v>2</v>
      </c>
      <c r="I414" s="83">
        <v>1</v>
      </c>
      <c r="J414" s="83">
        <v>0</v>
      </c>
      <c r="K414" s="83">
        <v>0</v>
      </c>
      <c r="L414" s="83">
        <v>8</v>
      </c>
      <c r="M414" s="84">
        <v>2.9739776951672862E-3</v>
      </c>
      <c r="N414" s="85">
        <f t="shared" si="6"/>
        <v>0</v>
      </c>
    </row>
    <row r="415" spans="1:14" x14ac:dyDescent="0.25">
      <c r="A415" s="1" t="s">
        <v>59</v>
      </c>
      <c r="B415" s="1" t="s">
        <v>70</v>
      </c>
      <c r="C415" s="1" t="s">
        <v>469</v>
      </c>
      <c r="D415" s="83">
        <v>10</v>
      </c>
      <c r="E415" s="83">
        <v>2</v>
      </c>
      <c r="F415" s="83">
        <v>84</v>
      </c>
      <c r="G415" s="83">
        <v>112</v>
      </c>
      <c r="H415" s="83">
        <v>109</v>
      </c>
      <c r="I415" s="83">
        <v>35</v>
      </c>
      <c r="J415" s="83">
        <v>35</v>
      </c>
      <c r="K415" s="83">
        <v>40</v>
      </c>
      <c r="L415" s="83">
        <v>427</v>
      </c>
      <c r="M415" s="84">
        <v>0.15873605947955391</v>
      </c>
      <c r="N415" s="85">
        <f t="shared" si="6"/>
        <v>4.6838407494145199E-3</v>
      </c>
    </row>
    <row r="416" spans="1:14" x14ac:dyDescent="0.25">
      <c r="A416" s="1" t="s">
        <v>59</v>
      </c>
      <c r="B416" s="1" t="s">
        <v>70</v>
      </c>
      <c r="C416" s="1" t="s">
        <v>470</v>
      </c>
      <c r="D416" s="83">
        <v>2</v>
      </c>
      <c r="E416" s="83">
        <v>7</v>
      </c>
      <c r="F416" s="83">
        <v>0</v>
      </c>
      <c r="G416" s="83">
        <v>45</v>
      </c>
      <c r="H416" s="83">
        <v>35</v>
      </c>
      <c r="I416" s="83">
        <v>22</v>
      </c>
      <c r="J416" s="83">
        <v>22</v>
      </c>
      <c r="K416" s="83">
        <v>50</v>
      </c>
      <c r="L416" s="83">
        <v>183</v>
      </c>
      <c r="M416" s="84">
        <v>6.8029739776951675E-2</v>
      </c>
      <c r="N416" s="85">
        <f t="shared" si="6"/>
        <v>3.825136612021858E-2</v>
      </c>
    </row>
    <row r="417" spans="1:14" x14ac:dyDescent="0.25">
      <c r="A417" s="1" t="s">
        <v>59</v>
      </c>
      <c r="B417" s="1" t="s">
        <v>70</v>
      </c>
      <c r="C417" s="1" t="s">
        <v>471</v>
      </c>
      <c r="D417" s="83">
        <v>5</v>
      </c>
      <c r="E417" s="83">
        <v>1</v>
      </c>
      <c r="F417" s="83">
        <v>24</v>
      </c>
      <c r="G417" s="83">
        <v>39</v>
      </c>
      <c r="H417" s="83">
        <v>23</v>
      </c>
      <c r="I417" s="83">
        <v>7</v>
      </c>
      <c r="J417" s="83">
        <v>9</v>
      </c>
      <c r="K417" s="83">
        <v>7</v>
      </c>
      <c r="L417" s="83">
        <v>115</v>
      </c>
      <c r="M417" s="84">
        <v>4.2750929368029739E-2</v>
      </c>
      <c r="N417" s="85">
        <f t="shared" si="6"/>
        <v>8.6956521739130436E-3</v>
      </c>
    </row>
    <row r="418" spans="1:14" x14ac:dyDescent="0.25">
      <c r="A418" s="1" t="s">
        <v>59</v>
      </c>
      <c r="B418" s="1" t="s">
        <v>70</v>
      </c>
      <c r="C418" s="1" t="s">
        <v>481</v>
      </c>
      <c r="D418" s="83">
        <v>0</v>
      </c>
      <c r="E418" s="83">
        <v>33</v>
      </c>
      <c r="F418" s="83">
        <v>8</v>
      </c>
      <c r="G418" s="83">
        <v>3</v>
      </c>
      <c r="H418" s="83">
        <v>1</v>
      </c>
      <c r="I418" s="83">
        <v>0</v>
      </c>
      <c r="J418" s="83">
        <v>0</v>
      </c>
      <c r="K418" s="83">
        <v>0</v>
      </c>
      <c r="L418" s="83">
        <v>45</v>
      </c>
      <c r="M418" s="84">
        <v>1.672862453531598E-2</v>
      </c>
      <c r="N418" s="85">
        <f t="shared" si="6"/>
        <v>0.73333333333333328</v>
      </c>
    </row>
    <row r="419" spans="1:14" x14ac:dyDescent="0.25">
      <c r="A419" s="1" t="s">
        <v>59</v>
      </c>
      <c r="B419" s="1" t="s">
        <v>70</v>
      </c>
      <c r="C419" s="1" t="s">
        <v>477</v>
      </c>
      <c r="D419" s="83">
        <v>0</v>
      </c>
      <c r="E419" s="83">
        <v>0</v>
      </c>
      <c r="F419" s="83">
        <v>10</v>
      </c>
      <c r="G419" s="83">
        <v>5</v>
      </c>
      <c r="H419" s="83">
        <v>1</v>
      </c>
      <c r="I419" s="83">
        <v>0</v>
      </c>
      <c r="J419" s="83">
        <v>0</v>
      </c>
      <c r="K419" s="83">
        <v>0</v>
      </c>
      <c r="L419" s="83">
        <v>16</v>
      </c>
      <c r="M419" s="84">
        <v>5.9479553903345724E-3</v>
      </c>
      <c r="N419" s="85">
        <f t="shared" si="6"/>
        <v>0</v>
      </c>
    </row>
    <row r="420" spans="1:14" x14ac:dyDescent="0.25">
      <c r="A420" s="1" t="s">
        <v>59</v>
      </c>
      <c r="B420" s="1" t="s">
        <v>70</v>
      </c>
      <c r="C420" s="1" t="s">
        <v>482</v>
      </c>
      <c r="D420" s="83">
        <v>0</v>
      </c>
      <c r="E420" s="83">
        <v>0</v>
      </c>
      <c r="F420" s="83">
        <v>0</v>
      </c>
      <c r="G420" s="83">
        <v>3</v>
      </c>
      <c r="H420" s="83">
        <v>2</v>
      </c>
      <c r="I420" s="83">
        <v>0</v>
      </c>
      <c r="J420" s="83">
        <v>3</v>
      </c>
      <c r="K420" s="83">
        <v>1</v>
      </c>
      <c r="L420" s="83">
        <v>9</v>
      </c>
      <c r="M420" s="84">
        <v>3.345724907063198E-3</v>
      </c>
      <c r="N420" s="85">
        <f t="shared" si="6"/>
        <v>0</v>
      </c>
    </row>
    <row r="421" spans="1:14" x14ac:dyDescent="0.25">
      <c r="A421" s="1" t="s">
        <v>59</v>
      </c>
      <c r="B421" s="1" t="s">
        <v>70</v>
      </c>
      <c r="C421" s="1" t="s">
        <v>478</v>
      </c>
      <c r="D421" s="83">
        <v>1</v>
      </c>
      <c r="E421" s="83">
        <v>0</v>
      </c>
      <c r="F421" s="83">
        <v>11</v>
      </c>
      <c r="G421" s="83">
        <v>5</v>
      </c>
      <c r="H421" s="83">
        <v>3</v>
      </c>
      <c r="I421" s="83">
        <v>1</v>
      </c>
      <c r="J421" s="83">
        <v>0</v>
      </c>
      <c r="K421" s="83">
        <v>0</v>
      </c>
      <c r="L421" s="83">
        <v>21</v>
      </c>
      <c r="M421" s="84">
        <v>7.8066914498141262E-3</v>
      </c>
      <c r="N421" s="85">
        <f t="shared" si="6"/>
        <v>0</v>
      </c>
    </row>
    <row r="422" spans="1:14" x14ac:dyDescent="0.25">
      <c r="A422" s="1" t="s">
        <v>59</v>
      </c>
      <c r="B422" s="1" t="s">
        <v>70</v>
      </c>
      <c r="C422" s="1" t="s">
        <v>472</v>
      </c>
      <c r="D422" s="83">
        <v>26</v>
      </c>
      <c r="E422" s="83">
        <v>462</v>
      </c>
      <c r="F422" s="83">
        <v>259</v>
      </c>
      <c r="G422" s="83">
        <v>71</v>
      </c>
      <c r="H422" s="83">
        <v>77</v>
      </c>
      <c r="I422" s="83">
        <v>8</v>
      </c>
      <c r="J422" s="83">
        <v>7</v>
      </c>
      <c r="K422" s="83">
        <v>9</v>
      </c>
      <c r="L422" s="83">
        <v>919</v>
      </c>
      <c r="M422" s="84">
        <v>0.34163568773234199</v>
      </c>
      <c r="N422" s="85">
        <f t="shared" si="6"/>
        <v>0.50272034820457023</v>
      </c>
    </row>
    <row r="423" spans="1:14" x14ac:dyDescent="0.25">
      <c r="A423" s="1" t="s">
        <v>59</v>
      </c>
      <c r="B423" s="1" t="s">
        <v>70</v>
      </c>
      <c r="C423" s="1" t="s">
        <v>473</v>
      </c>
      <c r="D423" s="83">
        <v>21</v>
      </c>
      <c r="E423" s="83">
        <v>3</v>
      </c>
      <c r="F423" s="83">
        <v>60</v>
      </c>
      <c r="G423" s="83">
        <v>49</v>
      </c>
      <c r="H423" s="83">
        <v>73</v>
      </c>
      <c r="I423" s="83">
        <v>12</v>
      </c>
      <c r="J423" s="83">
        <v>9</v>
      </c>
      <c r="K423" s="83">
        <v>15</v>
      </c>
      <c r="L423" s="83">
        <v>242</v>
      </c>
      <c r="M423" s="84">
        <v>8.9962825278810415E-2</v>
      </c>
      <c r="N423" s="85">
        <f t="shared" si="6"/>
        <v>1.2396694214876033E-2</v>
      </c>
    </row>
    <row r="424" spans="1:14" x14ac:dyDescent="0.25">
      <c r="A424" s="1" t="s">
        <v>59</v>
      </c>
      <c r="B424" s="1" t="s">
        <v>70</v>
      </c>
      <c r="C424" s="1" t="s">
        <v>474</v>
      </c>
      <c r="D424" s="83">
        <v>3</v>
      </c>
      <c r="E424" s="83">
        <v>163</v>
      </c>
      <c r="F424" s="83">
        <v>87</v>
      </c>
      <c r="G424" s="83">
        <v>19</v>
      </c>
      <c r="H424" s="83">
        <v>11</v>
      </c>
      <c r="I424" s="83">
        <v>2</v>
      </c>
      <c r="J424" s="83">
        <v>1</v>
      </c>
      <c r="K424" s="83">
        <v>1</v>
      </c>
      <c r="L424" s="83">
        <v>287</v>
      </c>
      <c r="M424" s="84">
        <v>0.1066914498141264</v>
      </c>
      <c r="N424" s="85">
        <f t="shared" si="6"/>
        <v>0.56794425087108014</v>
      </c>
    </row>
    <row r="425" spans="1:14" x14ac:dyDescent="0.25">
      <c r="A425" s="118" t="s">
        <v>59</v>
      </c>
      <c r="B425" s="118" t="s">
        <v>71</v>
      </c>
      <c r="C425" s="118" t="s">
        <v>467</v>
      </c>
      <c r="D425" s="119">
        <v>33</v>
      </c>
      <c r="E425" s="119">
        <v>689</v>
      </c>
      <c r="F425" s="119">
        <v>438</v>
      </c>
      <c r="G425" s="119">
        <v>215</v>
      </c>
      <c r="H425" s="119">
        <v>272</v>
      </c>
      <c r="I425" s="119">
        <v>47</v>
      </c>
      <c r="J425" s="119">
        <v>56</v>
      </c>
      <c r="K425" s="119">
        <v>78</v>
      </c>
      <c r="L425" s="119">
        <v>1828</v>
      </c>
      <c r="M425" s="120">
        <v>1</v>
      </c>
      <c r="N425" s="117">
        <f t="shared" si="6"/>
        <v>0.37691466083150987</v>
      </c>
    </row>
    <row r="426" spans="1:14" x14ac:dyDescent="0.25">
      <c r="A426" s="1" t="s">
        <v>59</v>
      </c>
      <c r="B426" s="1" t="s">
        <v>71</v>
      </c>
      <c r="C426" s="1" t="s">
        <v>468</v>
      </c>
      <c r="D426" s="83">
        <v>7</v>
      </c>
      <c r="E426" s="83">
        <v>218</v>
      </c>
      <c r="F426" s="83">
        <v>104</v>
      </c>
      <c r="G426" s="83">
        <v>17</v>
      </c>
      <c r="H426" s="83">
        <v>43</v>
      </c>
      <c r="I426" s="83">
        <v>1</v>
      </c>
      <c r="J426" s="83">
        <v>11</v>
      </c>
      <c r="K426" s="83">
        <v>7</v>
      </c>
      <c r="L426" s="83">
        <v>408</v>
      </c>
      <c r="M426" s="84">
        <v>0.22319474835886211</v>
      </c>
      <c r="N426" s="85">
        <f t="shared" si="6"/>
        <v>0.53431372549019607</v>
      </c>
    </row>
    <row r="427" spans="1:14" x14ac:dyDescent="0.25">
      <c r="A427" s="1" t="s">
        <v>59</v>
      </c>
      <c r="B427" s="1" t="s">
        <v>71</v>
      </c>
      <c r="C427" s="1" t="s">
        <v>475</v>
      </c>
      <c r="D427" s="83">
        <v>1</v>
      </c>
      <c r="E427" s="83">
        <v>0</v>
      </c>
      <c r="F427" s="83">
        <v>1</v>
      </c>
      <c r="G427" s="83">
        <v>4</v>
      </c>
      <c r="H427" s="83">
        <v>2</v>
      </c>
      <c r="I427" s="83">
        <v>0</v>
      </c>
      <c r="J427" s="83">
        <v>0</v>
      </c>
      <c r="K427" s="83">
        <v>0</v>
      </c>
      <c r="L427" s="83">
        <v>8</v>
      </c>
      <c r="M427" s="84">
        <v>4.3763676148796497E-3</v>
      </c>
      <c r="N427" s="85">
        <f t="shared" si="6"/>
        <v>0</v>
      </c>
    </row>
    <row r="428" spans="1:14" x14ac:dyDescent="0.25">
      <c r="A428" s="1" t="s">
        <v>59</v>
      </c>
      <c r="B428" s="1" t="s">
        <v>71</v>
      </c>
      <c r="C428" s="1" t="s">
        <v>479</v>
      </c>
      <c r="D428" s="83">
        <v>0</v>
      </c>
      <c r="E428" s="83">
        <v>0</v>
      </c>
      <c r="F428" s="83">
        <v>0</v>
      </c>
      <c r="G428" s="83">
        <v>1</v>
      </c>
      <c r="H428" s="83">
        <v>1</v>
      </c>
      <c r="I428" s="83">
        <v>0</v>
      </c>
      <c r="J428" s="83">
        <v>0</v>
      </c>
      <c r="K428" s="83">
        <v>0</v>
      </c>
      <c r="L428" s="83">
        <v>2</v>
      </c>
      <c r="M428" s="84">
        <v>1.094091903719912E-3</v>
      </c>
      <c r="N428" s="85">
        <f t="shared" si="6"/>
        <v>0</v>
      </c>
    </row>
    <row r="429" spans="1:14" x14ac:dyDescent="0.25">
      <c r="A429" s="1" t="s">
        <v>59</v>
      </c>
      <c r="B429" s="1" t="s">
        <v>71</v>
      </c>
      <c r="C429" s="1" t="s">
        <v>480</v>
      </c>
      <c r="D429" s="83">
        <v>0</v>
      </c>
      <c r="E429" s="83">
        <v>0</v>
      </c>
      <c r="F429" s="83">
        <v>0</v>
      </c>
      <c r="G429" s="83">
        <v>0</v>
      </c>
      <c r="H429" s="83">
        <v>1</v>
      </c>
      <c r="I429" s="83">
        <v>0</v>
      </c>
      <c r="J429" s="83">
        <v>0</v>
      </c>
      <c r="K429" s="83">
        <v>0</v>
      </c>
      <c r="L429" s="83">
        <v>1</v>
      </c>
      <c r="M429" s="84">
        <v>5.4704595185995622E-4</v>
      </c>
      <c r="N429" s="85">
        <f t="shared" si="6"/>
        <v>0</v>
      </c>
    </row>
    <row r="430" spans="1:14" x14ac:dyDescent="0.25">
      <c r="A430" s="1" t="s">
        <v>59</v>
      </c>
      <c r="B430" s="1" t="s">
        <v>71</v>
      </c>
      <c r="C430" s="1" t="s">
        <v>476</v>
      </c>
      <c r="D430" s="83">
        <v>0</v>
      </c>
      <c r="E430" s="83">
        <v>0</v>
      </c>
      <c r="F430" s="83">
        <v>0</v>
      </c>
      <c r="G430" s="83">
        <v>2</v>
      </c>
      <c r="H430" s="83">
        <v>0</v>
      </c>
      <c r="I430" s="83">
        <v>0</v>
      </c>
      <c r="J430" s="83">
        <v>0</v>
      </c>
      <c r="K430" s="83">
        <v>0</v>
      </c>
      <c r="L430" s="83">
        <v>2</v>
      </c>
      <c r="M430" s="84">
        <v>1.094091903719912E-3</v>
      </c>
      <c r="N430" s="85">
        <f t="shared" si="6"/>
        <v>0</v>
      </c>
    </row>
    <row r="431" spans="1:14" x14ac:dyDescent="0.25">
      <c r="A431" s="1" t="s">
        <v>59</v>
      </c>
      <c r="B431" s="1" t="s">
        <v>71</v>
      </c>
      <c r="C431" s="1" t="s">
        <v>469</v>
      </c>
      <c r="D431" s="83">
        <v>2</v>
      </c>
      <c r="E431" s="83">
        <v>5</v>
      </c>
      <c r="F431" s="83">
        <v>85</v>
      </c>
      <c r="G431" s="83">
        <v>76</v>
      </c>
      <c r="H431" s="83">
        <v>82</v>
      </c>
      <c r="I431" s="83">
        <v>17</v>
      </c>
      <c r="J431" s="83">
        <v>17</v>
      </c>
      <c r="K431" s="83">
        <v>20</v>
      </c>
      <c r="L431" s="83">
        <v>304</v>
      </c>
      <c r="M431" s="84">
        <v>0.16630196936542671</v>
      </c>
      <c r="N431" s="85">
        <f t="shared" si="6"/>
        <v>1.6447368421052631E-2</v>
      </c>
    </row>
    <row r="432" spans="1:14" x14ac:dyDescent="0.25">
      <c r="A432" s="1" t="s">
        <v>59</v>
      </c>
      <c r="B432" s="1" t="s">
        <v>71</v>
      </c>
      <c r="C432" s="1" t="s">
        <v>470</v>
      </c>
      <c r="D432" s="83">
        <v>0</v>
      </c>
      <c r="E432" s="83">
        <v>0</v>
      </c>
      <c r="F432" s="83">
        <v>0</v>
      </c>
      <c r="G432" s="83">
        <v>23</v>
      </c>
      <c r="H432" s="83">
        <v>24</v>
      </c>
      <c r="I432" s="83">
        <v>16</v>
      </c>
      <c r="J432" s="83">
        <v>13</v>
      </c>
      <c r="K432" s="83">
        <v>25</v>
      </c>
      <c r="L432" s="83">
        <v>101</v>
      </c>
      <c r="M432" s="84">
        <v>5.5251641137855578E-2</v>
      </c>
      <c r="N432" s="85">
        <f t="shared" si="6"/>
        <v>0</v>
      </c>
    </row>
    <row r="433" spans="1:14" x14ac:dyDescent="0.25">
      <c r="A433" s="1" t="s">
        <v>59</v>
      </c>
      <c r="B433" s="1" t="s">
        <v>71</v>
      </c>
      <c r="C433" s="1" t="s">
        <v>471</v>
      </c>
      <c r="D433" s="83">
        <v>0</v>
      </c>
      <c r="E433" s="83">
        <v>3</v>
      </c>
      <c r="F433" s="83">
        <v>22</v>
      </c>
      <c r="G433" s="83">
        <v>18</v>
      </c>
      <c r="H433" s="83">
        <v>17</v>
      </c>
      <c r="I433" s="83">
        <v>6</v>
      </c>
      <c r="J433" s="83">
        <v>0</v>
      </c>
      <c r="K433" s="83">
        <v>3</v>
      </c>
      <c r="L433" s="83">
        <v>69</v>
      </c>
      <c r="M433" s="84">
        <v>3.7746170678336979E-2</v>
      </c>
      <c r="N433" s="85">
        <f t="shared" si="6"/>
        <v>4.3478260869565216E-2</v>
      </c>
    </row>
    <row r="434" spans="1:14" x14ac:dyDescent="0.25">
      <c r="A434" s="1" t="s">
        <v>59</v>
      </c>
      <c r="B434" s="1" t="s">
        <v>71</v>
      </c>
      <c r="C434" s="1" t="s">
        <v>481</v>
      </c>
      <c r="D434" s="83">
        <v>1</v>
      </c>
      <c r="E434" s="83">
        <v>6</v>
      </c>
      <c r="F434" s="83">
        <v>2</v>
      </c>
      <c r="G434" s="83">
        <v>2</v>
      </c>
      <c r="H434" s="83">
        <v>0</v>
      </c>
      <c r="I434" s="83">
        <v>0</v>
      </c>
      <c r="J434" s="83">
        <v>0</v>
      </c>
      <c r="K434" s="83">
        <v>0</v>
      </c>
      <c r="L434" s="83">
        <v>11</v>
      </c>
      <c r="M434" s="84">
        <v>6.0175054704595188E-3</v>
      </c>
      <c r="N434" s="85">
        <f t="shared" si="6"/>
        <v>0.54545454545454541</v>
      </c>
    </row>
    <row r="435" spans="1:14" x14ac:dyDescent="0.25">
      <c r="A435" s="1" t="s">
        <v>59</v>
      </c>
      <c r="B435" s="1" t="s">
        <v>71</v>
      </c>
      <c r="C435" s="1" t="s">
        <v>477</v>
      </c>
      <c r="D435" s="83">
        <v>2</v>
      </c>
      <c r="E435" s="83">
        <v>0</v>
      </c>
      <c r="F435" s="83">
        <v>3</v>
      </c>
      <c r="G435" s="83">
        <v>5</v>
      </c>
      <c r="H435" s="83">
        <v>0</v>
      </c>
      <c r="I435" s="83">
        <v>0</v>
      </c>
      <c r="J435" s="83">
        <v>0</v>
      </c>
      <c r="K435" s="83">
        <v>0</v>
      </c>
      <c r="L435" s="83">
        <v>10</v>
      </c>
      <c r="M435" s="84">
        <v>5.4704595185995622E-3</v>
      </c>
      <c r="N435" s="85">
        <f t="shared" si="6"/>
        <v>0</v>
      </c>
    </row>
    <row r="436" spans="1:14" x14ac:dyDescent="0.25">
      <c r="A436" s="1" t="s">
        <v>59</v>
      </c>
      <c r="B436" s="1" t="s">
        <v>71</v>
      </c>
      <c r="C436" s="1" t="s">
        <v>482</v>
      </c>
      <c r="D436" s="83">
        <v>0</v>
      </c>
      <c r="E436" s="83">
        <v>0</v>
      </c>
      <c r="F436" s="83">
        <v>0</v>
      </c>
      <c r="G436" s="83">
        <v>1</v>
      </c>
      <c r="H436" s="83">
        <v>0</v>
      </c>
      <c r="I436" s="83">
        <v>0</v>
      </c>
      <c r="J436" s="83">
        <v>1</v>
      </c>
      <c r="K436" s="83">
        <v>0</v>
      </c>
      <c r="L436" s="83">
        <v>2</v>
      </c>
      <c r="M436" s="84">
        <v>1.094091903719912E-3</v>
      </c>
      <c r="N436" s="85">
        <f t="shared" si="6"/>
        <v>0</v>
      </c>
    </row>
    <row r="437" spans="1:14" x14ac:dyDescent="0.25">
      <c r="A437" s="1" t="s">
        <v>59</v>
      </c>
      <c r="B437" s="1" t="s">
        <v>71</v>
      </c>
      <c r="C437" s="1" t="s">
        <v>478</v>
      </c>
      <c r="D437" s="83">
        <v>0</v>
      </c>
      <c r="E437" s="83">
        <v>0</v>
      </c>
      <c r="F437" s="83">
        <v>4</v>
      </c>
      <c r="G437" s="83">
        <v>3</v>
      </c>
      <c r="H437" s="83">
        <v>0</v>
      </c>
      <c r="I437" s="83">
        <v>0</v>
      </c>
      <c r="J437" s="83">
        <v>0</v>
      </c>
      <c r="K437" s="83">
        <v>0</v>
      </c>
      <c r="L437" s="83">
        <v>7</v>
      </c>
      <c r="M437" s="84">
        <v>3.8293216630196939E-3</v>
      </c>
      <c r="N437" s="85">
        <f t="shared" si="6"/>
        <v>0</v>
      </c>
    </row>
    <row r="438" spans="1:14" x14ac:dyDescent="0.25">
      <c r="A438" s="1" t="s">
        <v>59</v>
      </c>
      <c r="B438" s="1" t="s">
        <v>71</v>
      </c>
      <c r="C438" s="1" t="s">
        <v>472</v>
      </c>
      <c r="D438" s="83">
        <v>14</v>
      </c>
      <c r="E438" s="83">
        <v>335</v>
      </c>
      <c r="F438" s="83">
        <v>144</v>
      </c>
      <c r="G438" s="83">
        <v>38</v>
      </c>
      <c r="H438" s="83">
        <v>53</v>
      </c>
      <c r="I438" s="83">
        <v>4</v>
      </c>
      <c r="J438" s="83">
        <v>7</v>
      </c>
      <c r="K438" s="83">
        <v>11</v>
      </c>
      <c r="L438" s="83">
        <v>606</v>
      </c>
      <c r="M438" s="84">
        <v>0.33150984682713341</v>
      </c>
      <c r="N438" s="85">
        <f t="shared" si="6"/>
        <v>0.55280528052805278</v>
      </c>
    </row>
    <row r="439" spans="1:14" x14ac:dyDescent="0.25">
      <c r="A439" s="1" t="s">
        <v>59</v>
      </c>
      <c r="B439" s="1" t="s">
        <v>71</v>
      </c>
      <c r="C439" s="1" t="s">
        <v>473</v>
      </c>
      <c r="D439" s="83">
        <v>5</v>
      </c>
      <c r="E439" s="83">
        <v>2</v>
      </c>
      <c r="F439" s="83">
        <v>33</v>
      </c>
      <c r="G439" s="83">
        <v>16</v>
      </c>
      <c r="H439" s="83">
        <v>35</v>
      </c>
      <c r="I439" s="83">
        <v>3</v>
      </c>
      <c r="J439" s="83">
        <v>7</v>
      </c>
      <c r="K439" s="83">
        <v>10</v>
      </c>
      <c r="L439" s="83">
        <v>111</v>
      </c>
      <c r="M439" s="84">
        <v>6.0722100656455141E-2</v>
      </c>
      <c r="N439" s="85">
        <f t="shared" si="6"/>
        <v>1.8018018018018018E-2</v>
      </c>
    </row>
    <row r="440" spans="1:14" x14ac:dyDescent="0.25">
      <c r="A440" s="1" t="s">
        <v>59</v>
      </c>
      <c r="B440" s="1" t="s">
        <v>71</v>
      </c>
      <c r="C440" s="1" t="s">
        <v>474</v>
      </c>
      <c r="D440" s="83">
        <v>1</v>
      </c>
      <c r="E440" s="83">
        <v>120</v>
      </c>
      <c r="F440" s="83">
        <v>40</v>
      </c>
      <c r="G440" s="83">
        <v>9</v>
      </c>
      <c r="H440" s="83">
        <v>14</v>
      </c>
      <c r="I440" s="83">
        <v>0</v>
      </c>
      <c r="J440" s="83">
        <v>0</v>
      </c>
      <c r="K440" s="83">
        <v>2</v>
      </c>
      <c r="L440" s="83">
        <v>186</v>
      </c>
      <c r="M440" s="84">
        <v>0.10175054704595191</v>
      </c>
      <c r="N440" s="85">
        <f t="shared" si="6"/>
        <v>0.64516129032258063</v>
      </c>
    </row>
    <row r="441" spans="1:14" x14ac:dyDescent="0.25">
      <c r="A441" s="118" t="s">
        <v>59</v>
      </c>
      <c r="B441" s="118" t="s">
        <v>72</v>
      </c>
      <c r="C441" s="118" t="s">
        <v>467</v>
      </c>
      <c r="D441" s="119">
        <v>83</v>
      </c>
      <c r="E441" s="119">
        <v>785</v>
      </c>
      <c r="F441" s="119">
        <v>500</v>
      </c>
      <c r="G441" s="119">
        <v>304</v>
      </c>
      <c r="H441" s="119">
        <v>292</v>
      </c>
      <c r="I441" s="119">
        <v>66</v>
      </c>
      <c r="J441" s="119">
        <v>65</v>
      </c>
      <c r="K441" s="119">
        <v>97</v>
      </c>
      <c r="L441" s="119">
        <v>2192</v>
      </c>
      <c r="M441" s="120">
        <v>1</v>
      </c>
      <c r="N441" s="117">
        <f t="shared" si="6"/>
        <v>0.35812043795620441</v>
      </c>
    </row>
    <row r="442" spans="1:14" x14ac:dyDescent="0.25">
      <c r="A442" s="1" t="s">
        <v>59</v>
      </c>
      <c r="B442" s="1" t="s">
        <v>72</v>
      </c>
      <c r="C442" s="1" t="s">
        <v>468</v>
      </c>
      <c r="D442" s="83">
        <v>18</v>
      </c>
      <c r="E442" s="83">
        <v>179</v>
      </c>
      <c r="F442" s="83">
        <v>104</v>
      </c>
      <c r="G442" s="83">
        <v>26</v>
      </c>
      <c r="H442" s="83">
        <v>42</v>
      </c>
      <c r="I442" s="83">
        <v>3</v>
      </c>
      <c r="J442" s="83">
        <v>4</v>
      </c>
      <c r="K442" s="83">
        <v>16</v>
      </c>
      <c r="L442" s="83">
        <v>392</v>
      </c>
      <c r="M442" s="84">
        <v>0.1788321167883212</v>
      </c>
      <c r="N442" s="85">
        <f t="shared" si="6"/>
        <v>0.45663265306122447</v>
      </c>
    </row>
    <row r="443" spans="1:14" x14ac:dyDescent="0.25">
      <c r="A443" s="1" t="s">
        <v>59</v>
      </c>
      <c r="B443" s="1" t="s">
        <v>72</v>
      </c>
      <c r="C443" s="1" t="s">
        <v>475</v>
      </c>
      <c r="D443" s="83">
        <v>0</v>
      </c>
      <c r="E443" s="83">
        <v>0</v>
      </c>
      <c r="F443" s="83">
        <v>4</v>
      </c>
      <c r="G443" s="83">
        <v>2</v>
      </c>
      <c r="H443" s="83">
        <v>1</v>
      </c>
      <c r="I443" s="83">
        <v>0</v>
      </c>
      <c r="J443" s="83">
        <v>1</v>
      </c>
      <c r="K443" s="83">
        <v>0</v>
      </c>
      <c r="L443" s="83">
        <v>8</v>
      </c>
      <c r="M443" s="84">
        <v>3.6496350364963498E-3</v>
      </c>
      <c r="N443" s="85">
        <f t="shared" si="6"/>
        <v>0</v>
      </c>
    </row>
    <row r="444" spans="1:14" x14ac:dyDescent="0.25">
      <c r="A444" s="1" t="s">
        <v>59</v>
      </c>
      <c r="B444" s="1" t="s">
        <v>72</v>
      </c>
      <c r="C444" s="1" t="s">
        <v>479</v>
      </c>
      <c r="D444" s="83">
        <v>1</v>
      </c>
      <c r="E444" s="83">
        <v>0</v>
      </c>
      <c r="F444" s="83">
        <v>0</v>
      </c>
      <c r="G444" s="83">
        <v>4</v>
      </c>
      <c r="H444" s="83">
        <v>3</v>
      </c>
      <c r="I444" s="83">
        <v>0</v>
      </c>
      <c r="J444" s="83">
        <v>1</v>
      </c>
      <c r="K444" s="83">
        <v>0</v>
      </c>
      <c r="L444" s="83">
        <v>9</v>
      </c>
      <c r="M444" s="84">
        <v>4.1058394160583944E-3</v>
      </c>
      <c r="N444" s="85">
        <f t="shared" si="6"/>
        <v>0</v>
      </c>
    </row>
    <row r="445" spans="1:14" x14ac:dyDescent="0.25">
      <c r="A445" s="1" t="s">
        <v>59</v>
      </c>
      <c r="B445" s="1" t="s">
        <v>72</v>
      </c>
      <c r="C445" s="1" t="s">
        <v>480</v>
      </c>
      <c r="D445" s="83">
        <v>0</v>
      </c>
      <c r="E445" s="83">
        <v>0</v>
      </c>
      <c r="F445" s="83">
        <v>0</v>
      </c>
      <c r="G445" s="83">
        <v>0</v>
      </c>
      <c r="H445" s="83">
        <v>0</v>
      </c>
      <c r="I445" s="83">
        <v>0</v>
      </c>
      <c r="J445" s="83">
        <v>2</v>
      </c>
      <c r="K445" s="83">
        <v>0</v>
      </c>
      <c r="L445" s="83">
        <v>2</v>
      </c>
      <c r="M445" s="84">
        <v>9.1240875912408756E-4</v>
      </c>
      <c r="N445" s="85">
        <f t="shared" si="6"/>
        <v>0</v>
      </c>
    </row>
    <row r="446" spans="1:14" x14ac:dyDescent="0.25">
      <c r="A446" s="1" t="s">
        <v>59</v>
      </c>
      <c r="B446" s="1" t="s">
        <v>72</v>
      </c>
      <c r="C446" s="1" t="s">
        <v>476</v>
      </c>
      <c r="D446" s="83">
        <v>0</v>
      </c>
      <c r="E446" s="83">
        <v>0</v>
      </c>
      <c r="F446" s="83">
        <v>0</v>
      </c>
      <c r="G446" s="83">
        <v>3</v>
      </c>
      <c r="H446" s="83">
        <v>1</v>
      </c>
      <c r="I446" s="83">
        <v>1</v>
      </c>
      <c r="J446" s="83">
        <v>0</v>
      </c>
      <c r="K446" s="83">
        <v>0</v>
      </c>
      <c r="L446" s="83">
        <v>5</v>
      </c>
      <c r="M446" s="84">
        <v>2.2810218978102188E-3</v>
      </c>
      <c r="N446" s="85">
        <f t="shared" si="6"/>
        <v>0</v>
      </c>
    </row>
    <row r="447" spans="1:14" x14ac:dyDescent="0.25">
      <c r="A447" s="1" t="s">
        <v>59</v>
      </c>
      <c r="B447" s="1" t="s">
        <v>72</v>
      </c>
      <c r="C447" s="1" t="s">
        <v>469</v>
      </c>
      <c r="D447" s="83">
        <v>12</v>
      </c>
      <c r="E447" s="83">
        <v>3</v>
      </c>
      <c r="F447" s="83">
        <v>78</v>
      </c>
      <c r="G447" s="83">
        <v>93</v>
      </c>
      <c r="H447" s="83">
        <v>83</v>
      </c>
      <c r="I447" s="83">
        <v>23</v>
      </c>
      <c r="J447" s="83">
        <v>23</v>
      </c>
      <c r="K447" s="83">
        <v>26</v>
      </c>
      <c r="L447" s="83">
        <v>341</v>
      </c>
      <c r="M447" s="84">
        <v>0.1555656934306569</v>
      </c>
      <c r="N447" s="85">
        <f t="shared" si="6"/>
        <v>8.7976539589442824E-3</v>
      </c>
    </row>
    <row r="448" spans="1:14" x14ac:dyDescent="0.25">
      <c r="A448" s="1" t="s">
        <v>59</v>
      </c>
      <c r="B448" s="1" t="s">
        <v>72</v>
      </c>
      <c r="C448" s="1" t="s">
        <v>470</v>
      </c>
      <c r="D448" s="83">
        <v>0</v>
      </c>
      <c r="E448" s="83">
        <v>1</v>
      </c>
      <c r="F448" s="83">
        <v>0</v>
      </c>
      <c r="G448" s="83">
        <v>27</v>
      </c>
      <c r="H448" s="83">
        <v>30</v>
      </c>
      <c r="I448" s="83">
        <v>20</v>
      </c>
      <c r="J448" s="83">
        <v>11</v>
      </c>
      <c r="K448" s="83">
        <v>32</v>
      </c>
      <c r="L448" s="83">
        <v>121</v>
      </c>
      <c r="M448" s="84">
        <v>5.5200729927007301E-2</v>
      </c>
      <c r="N448" s="85">
        <f t="shared" si="6"/>
        <v>8.2644628099173556E-3</v>
      </c>
    </row>
    <row r="449" spans="1:14" x14ac:dyDescent="0.25">
      <c r="A449" s="1" t="s">
        <v>59</v>
      </c>
      <c r="B449" s="1" t="s">
        <v>72</v>
      </c>
      <c r="C449" s="1" t="s">
        <v>471</v>
      </c>
      <c r="D449" s="83">
        <v>3</v>
      </c>
      <c r="E449" s="83">
        <v>3</v>
      </c>
      <c r="F449" s="83">
        <v>19</v>
      </c>
      <c r="G449" s="83">
        <v>31</v>
      </c>
      <c r="H449" s="83">
        <v>15</v>
      </c>
      <c r="I449" s="83">
        <v>4</v>
      </c>
      <c r="J449" s="83">
        <v>4</v>
      </c>
      <c r="K449" s="83">
        <v>7</v>
      </c>
      <c r="L449" s="83">
        <v>86</v>
      </c>
      <c r="M449" s="84">
        <v>3.9233576642335767E-2</v>
      </c>
      <c r="N449" s="85">
        <f t="shared" si="6"/>
        <v>3.4883720930232558E-2</v>
      </c>
    </row>
    <row r="450" spans="1:14" x14ac:dyDescent="0.25">
      <c r="A450" s="1" t="s">
        <v>59</v>
      </c>
      <c r="B450" s="1" t="s">
        <v>72</v>
      </c>
      <c r="C450" s="1" t="s">
        <v>481</v>
      </c>
      <c r="D450" s="83">
        <v>1</v>
      </c>
      <c r="E450" s="83">
        <v>20</v>
      </c>
      <c r="F450" s="83">
        <v>8</v>
      </c>
      <c r="G450" s="83">
        <v>1</v>
      </c>
      <c r="H450" s="83">
        <v>1</v>
      </c>
      <c r="I450" s="83">
        <v>0</v>
      </c>
      <c r="J450" s="83">
        <v>0</v>
      </c>
      <c r="K450" s="83">
        <v>0</v>
      </c>
      <c r="L450" s="83">
        <v>31</v>
      </c>
      <c r="M450" s="84">
        <v>1.4142335766423359E-2</v>
      </c>
      <c r="N450" s="85">
        <f t="shared" si="6"/>
        <v>0.64516129032258063</v>
      </c>
    </row>
    <row r="451" spans="1:14" x14ac:dyDescent="0.25">
      <c r="A451" s="1" t="s">
        <v>59</v>
      </c>
      <c r="B451" s="1" t="s">
        <v>72</v>
      </c>
      <c r="C451" s="1" t="s">
        <v>477</v>
      </c>
      <c r="D451" s="83">
        <v>0</v>
      </c>
      <c r="E451" s="83">
        <v>0</v>
      </c>
      <c r="F451" s="83">
        <v>9</v>
      </c>
      <c r="G451" s="83">
        <v>1</v>
      </c>
      <c r="H451" s="83">
        <v>0</v>
      </c>
      <c r="I451" s="83">
        <v>0</v>
      </c>
      <c r="J451" s="83">
        <v>0</v>
      </c>
      <c r="K451" s="83">
        <v>0</v>
      </c>
      <c r="L451" s="83">
        <v>10</v>
      </c>
      <c r="M451" s="84">
        <v>4.5620437956204376E-3</v>
      </c>
      <c r="N451" s="85">
        <f t="shared" si="6"/>
        <v>0</v>
      </c>
    </row>
    <row r="452" spans="1:14" x14ac:dyDescent="0.25">
      <c r="A452" s="1" t="s">
        <v>59</v>
      </c>
      <c r="B452" s="1" t="s">
        <v>72</v>
      </c>
      <c r="C452" s="1" t="s">
        <v>482</v>
      </c>
      <c r="D452" s="83">
        <v>0</v>
      </c>
      <c r="E452" s="83">
        <v>0</v>
      </c>
      <c r="F452" s="83">
        <v>0</v>
      </c>
      <c r="G452" s="83">
        <v>1</v>
      </c>
      <c r="H452" s="83">
        <v>2</v>
      </c>
      <c r="I452" s="83">
        <v>1</v>
      </c>
      <c r="J452" s="83">
        <v>1</v>
      </c>
      <c r="K452" s="83">
        <v>0</v>
      </c>
      <c r="L452" s="83">
        <v>5</v>
      </c>
      <c r="M452" s="84">
        <v>2.2810218978102188E-3</v>
      </c>
      <c r="N452" s="85">
        <f t="shared" ref="N452:N515" si="7">E452/L452</f>
        <v>0</v>
      </c>
    </row>
    <row r="453" spans="1:14" x14ac:dyDescent="0.25">
      <c r="A453" s="1" t="s">
        <v>59</v>
      </c>
      <c r="B453" s="1" t="s">
        <v>72</v>
      </c>
      <c r="C453" s="1" t="s">
        <v>478</v>
      </c>
      <c r="D453" s="83">
        <v>1</v>
      </c>
      <c r="E453" s="83">
        <v>0</v>
      </c>
      <c r="F453" s="83">
        <v>1</v>
      </c>
      <c r="G453" s="83">
        <v>3</v>
      </c>
      <c r="H453" s="83">
        <v>1</v>
      </c>
      <c r="I453" s="83">
        <v>0</v>
      </c>
      <c r="J453" s="83">
        <v>1</v>
      </c>
      <c r="K453" s="83">
        <v>0</v>
      </c>
      <c r="L453" s="83">
        <v>7</v>
      </c>
      <c r="M453" s="84">
        <v>3.193430656934307E-3</v>
      </c>
      <c r="N453" s="85">
        <f t="shared" si="7"/>
        <v>0</v>
      </c>
    </row>
    <row r="454" spans="1:14" x14ac:dyDescent="0.25">
      <c r="A454" s="1" t="s">
        <v>59</v>
      </c>
      <c r="B454" s="1" t="s">
        <v>72</v>
      </c>
      <c r="C454" s="1" t="s">
        <v>472</v>
      </c>
      <c r="D454" s="83">
        <v>31</v>
      </c>
      <c r="E454" s="83">
        <v>423</v>
      </c>
      <c r="F454" s="83">
        <v>167</v>
      </c>
      <c r="G454" s="83">
        <v>62</v>
      </c>
      <c r="H454" s="83">
        <v>41</v>
      </c>
      <c r="I454" s="83">
        <v>7</v>
      </c>
      <c r="J454" s="83">
        <v>10</v>
      </c>
      <c r="K454" s="83">
        <v>5</v>
      </c>
      <c r="L454" s="83">
        <v>746</v>
      </c>
      <c r="M454" s="84">
        <v>0.34032846715328469</v>
      </c>
      <c r="N454" s="85">
        <f t="shared" si="7"/>
        <v>0.56702412868632712</v>
      </c>
    </row>
    <row r="455" spans="1:14" x14ac:dyDescent="0.25">
      <c r="A455" s="1" t="s">
        <v>59</v>
      </c>
      <c r="B455" s="1" t="s">
        <v>72</v>
      </c>
      <c r="C455" s="1" t="s">
        <v>473</v>
      </c>
      <c r="D455" s="83">
        <v>15</v>
      </c>
      <c r="E455" s="83">
        <v>6</v>
      </c>
      <c r="F455" s="83">
        <v>62</v>
      </c>
      <c r="G455" s="83">
        <v>32</v>
      </c>
      <c r="H455" s="83">
        <v>50</v>
      </c>
      <c r="I455" s="83">
        <v>6</v>
      </c>
      <c r="J455" s="83">
        <v>7</v>
      </c>
      <c r="K455" s="83">
        <v>9</v>
      </c>
      <c r="L455" s="83">
        <v>187</v>
      </c>
      <c r="M455" s="84">
        <v>8.531021897810219E-2</v>
      </c>
      <c r="N455" s="85">
        <f t="shared" si="7"/>
        <v>3.2085561497326207E-2</v>
      </c>
    </row>
    <row r="456" spans="1:14" x14ac:dyDescent="0.25">
      <c r="A456" s="1" t="s">
        <v>59</v>
      </c>
      <c r="B456" s="1" t="s">
        <v>72</v>
      </c>
      <c r="C456" s="1" t="s">
        <v>474</v>
      </c>
      <c r="D456" s="83">
        <v>1</v>
      </c>
      <c r="E456" s="83">
        <v>150</v>
      </c>
      <c r="F456" s="83">
        <v>48</v>
      </c>
      <c r="G456" s="83">
        <v>18</v>
      </c>
      <c r="H456" s="83">
        <v>22</v>
      </c>
      <c r="I456" s="83">
        <v>1</v>
      </c>
      <c r="J456" s="83">
        <v>0</v>
      </c>
      <c r="K456" s="83">
        <v>2</v>
      </c>
      <c r="L456" s="83">
        <v>242</v>
      </c>
      <c r="M456" s="84">
        <v>0.1104014598540146</v>
      </c>
      <c r="N456" s="85">
        <f t="shared" si="7"/>
        <v>0.6198347107438017</v>
      </c>
    </row>
    <row r="457" spans="1:14" x14ac:dyDescent="0.25">
      <c r="A457" s="118" t="s">
        <v>59</v>
      </c>
      <c r="B457" s="118" t="s">
        <v>682</v>
      </c>
      <c r="C457" s="118" t="s">
        <v>467</v>
      </c>
      <c r="D457" s="119">
        <v>1</v>
      </c>
      <c r="E457" s="119">
        <v>89</v>
      </c>
      <c r="F457" s="119">
        <v>25</v>
      </c>
      <c r="G457" s="119">
        <v>24</v>
      </c>
      <c r="H457" s="119">
        <v>6</v>
      </c>
      <c r="I457" s="119">
        <v>7</v>
      </c>
      <c r="J457" s="119">
        <v>2</v>
      </c>
      <c r="K457" s="119">
        <v>3</v>
      </c>
      <c r="L457" s="119">
        <v>157</v>
      </c>
      <c r="M457" s="120">
        <v>1</v>
      </c>
      <c r="N457" s="117">
        <f t="shared" si="7"/>
        <v>0.56687898089171973</v>
      </c>
    </row>
    <row r="458" spans="1:14" x14ac:dyDescent="0.25">
      <c r="A458" s="1" t="s">
        <v>59</v>
      </c>
      <c r="B458" s="1" t="s">
        <v>682</v>
      </c>
      <c r="C458" s="1" t="s">
        <v>468</v>
      </c>
      <c r="D458" s="83">
        <v>1</v>
      </c>
      <c r="E458" s="83">
        <v>17</v>
      </c>
      <c r="F458" s="83">
        <v>7</v>
      </c>
      <c r="G458" s="83">
        <v>1</v>
      </c>
      <c r="H458" s="83">
        <v>0</v>
      </c>
      <c r="I458" s="83">
        <v>0</v>
      </c>
      <c r="J458" s="83">
        <v>0</v>
      </c>
      <c r="K458" s="83">
        <v>0</v>
      </c>
      <c r="L458" s="83">
        <v>26</v>
      </c>
      <c r="M458" s="84">
        <v>0.16560509554140129</v>
      </c>
      <c r="N458" s="85">
        <f t="shared" si="7"/>
        <v>0.65384615384615385</v>
      </c>
    </row>
    <row r="459" spans="1:14" x14ac:dyDescent="0.25">
      <c r="A459" s="1" t="s">
        <v>59</v>
      </c>
      <c r="B459" s="1" t="s">
        <v>682</v>
      </c>
      <c r="C459" s="1" t="s">
        <v>469</v>
      </c>
      <c r="D459" s="83">
        <v>0</v>
      </c>
      <c r="E459" s="83">
        <v>0</v>
      </c>
      <c r="F459" s="83">
        <v>3</v>
      </c>
      <c r="G459" s="83">
        <v>12</v>
      </c>
      <c r="H459" s="83">
        <v>0</v>
      </c>
      <c r="I459" s="83">
        <v>4</v>
      </c>
      <c r="J459" s="83">
        <v>1</v>
      </c>
      <c r="K459" s="83">
        <v>2</v>
      </c>
      <c r="L459" s="83">
        <v>22</v>
      </c>
      <c r="M459" s="84">
        <v>0.14012738853503179</v>
      </c>
      <c r="N459" s="85">
        <f t="shared" si="7"/>
        <v>0</v>
      </c>
    </row>
    <row r="460" spans="1:14" x14ac:dyDescent="0.25">
      <c r="A460" s="1" t="s">
        <v>59</v>
      </c>
      <c r="B460" s="1" t="s">
        <v>682</v>
      </c>
      <c r="C460" s="1" t="s">
        <v>470</v>
      </c>
      <c r="D460" s="83">
        <v>0</v>
      </c>
      <c r="E460" s="83">
        <v>0</v>
      </c>
      <c r="F460" s="83">
        <v>0</v>
      </c>
      <c r="G460" s="83">
        <v>4</v>
      </c>
      <c r="H460" s="83">
        <v>2</v>
      </c>
      <c r="I460" s="83">
        <v>3</v>
      </c>
      <c r="J460" s="83">
        <v>0</v>
      </c>
      <c r="K460" s="83">
        <v>1</v>
      </c>
      <c r="L460" s="83">
        <v>10</v>
      </c>
      <c r="M460" s="84">
        <v>6.3694267515923567E-2</v>
      </c>
      <c r="N460" s="85">
        <f t="shared" si="7"/>
        <v>0</v>
      </c>
    </row>
    <row r="461" spans="1:14" x14ac:dyDescent="0.25">
      <c r="A461" s="1" t="s">
        <v>59</v>
      </c>
      <c r="B461" s="1" t="s">
        <v>682</v>
      </c>
      <c r="C461" s="1" t="s">
        <v>471</v>
      </c>
      <c r="D461" s="83">
        <v>0</v>
      </c>
      <c r="E461" s="83">
        <v>1</v>
      </c>
      <c r="F461" s="83">
        <v>4</v>
      </c>
      <c r="G461" s="83">
        <v>2</v>
      </c>
      <c r="H461" s="83">
        <v>3</v>
      </c>
      <c r="I461" s="83">
        <v>0</v>
      </c>
      <c r="J461" s="83">
        <v>1</v>
      </c>
      <c r="K461" s="83">
        <v>0</v>
      </c>
      <c r="L461" s="83">
        <v>11</v>
      </c>
      <c r="M461" s="84">
        <v>7.0063694267515922E-2</v>
      </c>
      <c r="N461" s="85">
        <f t="shared" si="7"/>
        <v>9.0909090909090912E-2</v>
      </c>
    </row>
    <row r="462" spans="1:14" x14ac:dyDescent="0.25">
      <c r="A462" s="1" t="s">
        <v>59</v>
      </c>
      <c r="B462" s="1" t="s">
        <v>682</v>
      </c>
      <c r="C462" s="1" t="s">
        <v>472</v>
      </c>
      <c r="D462" s="83">
        <v>0</v>
      </c>
      <c r="E462" s="83">
        <v>55</v>
      </c>
      <c r="F462" s="83">
        <v>4</v>
      </c>
      <c r="G462" s="83">
        <v>2</v>
      </c>
      <c r="H462" s="83">
        <v>0</v>
      </c>
      <c r="I462" s="83">
        <v>0</v>
      </c>
      <c r="J462" s="83">
        <v>0</v>
      </c>
      <c r="K462" s="83">
        <v>0</v>
      </c>
      <c r="L462" s="83">
        <v>61</v>
      </c>
      <c r="M462" s="84">
        <v>0.38853503184713378</v>
      </c>
      <c r="N462" s="85">
        <f t="shared" si="7"/>
        <v>0.90163934426229508</v>
      </c>
    </row>
    <row r="463" spans="1:14" x14ac:dyDescent="0.25">
      <c r="A463" s="1" t="s">
        <v>59</v>
      </c>
      <c r="B463" s="1" t="s">
        <v>682</v>
      </c>
      <c r="C463" s="1" t="s">
        <v>473</v>
      </c>
      <c r="D463" s="83">
        <v>0</v>
      </c>
      <c r="E463" s="83">
        <v>0</v>
      </c>
      <c r="F463" s="83">
        <v>4</v>
      </c>
      <c r="G463" s="83">
        <v>2</v>
      </c>
      <c r="H463" s="83">
        <v>1</v>
      </c>
      <c r="I463" s="83">
        <v>0</v>
      </c>
      <c r="J463" s="83">
        <v>0</v>
      </c>
      <c r="K463" s="83">
        <v>0</v>
      </c>
      <c r="L463" s="83">
        <v>7</v>
      </c>
      <c r="M463" s="84">
        <v>4.4585987261146487E-2</v>
      </c>
      <c r="N463" s="85">
        <f t="shared" si="7"/>
        <v>0</v>
      </c>
    </row>
    <row r="464" spans="1:14" x14ac:dyDescent="0.25">
      <c r="A464" s="1" t="s">
        <v>59</v>
      </c>
      <c r="B464" s="1" t="s">
        <v>682</v>
      </c>
      <c r="C464" s="1" t="s">
        <v>474</v>
      </c>
      <c r="D464" s="83">
        <v>0</v>
      </c>
      <c r="E464" s="83">
        <v>16</v>
      </c>
      <c r="F464" s="83">
        <v>3</v>
      </c>
      <c r="G464" s="83">
        <v>1</v>
      </c>
      <c r="H464" s="83">
        <v>0</v>
      </c>
      <c r="I464" s="83">
        <v>0</v>
      </c>
      <c r="J464" s="83">
        <v>0</v>
      </c>
      <c r="K464" s="83">
        <v>0</v>
      </c>
      <c r="L464" s="83">
        <v>20</v>
      </c>
      <c r="M464" s="84">
        <v>0.12738853503184711</v>
      </c>
      <c r="N464" s="85">
        <f t="shared" si="7"/>
        <v>0.8</v>
      </c>
    </row>
    <row r="465" spans="1:14" x14ac:dyDescent="0.25">
      <c r="A465" s="118" t="s">
        <v>59</v>
      </c>
      <c r="B465" s="118" t="s">
        <v>60</v>
      </c>
      <c r="C465" s="118" t="s">
        <v>467</v>
      </c>
      <c r="D465" s="119">
        <v>15</v>
      </c>
      <c r="E465" s="119">
        <v>279</v>
      </c>
      <c r="F465" s="119">
        <v>138</v>
      </c>
      <c r="G465" s="119">
        <v>87</v>
      </c>
      <c r="H465" s="119">
        <v>73</v>
      </c>
      <c r="I465" s="119">
        <v>11</v>
      </c>
      <c r="J465" s="119">
        <v>11</v>
      </c>
      <c r="K465" s="119">
        <v>7</v>
      </c>
      <c r="L465" s="119">
        <v>621</v>
      </c>
      <c r="M465" s="120">
        <v>1</v>
      </c>
      <c r="N465" s="117">
        <f t="shared" si="7"/>
        <v>0.44927536231884058</v>
      </c>
    </row>
    <row r="466" spans="1:14" x14ac:dyDescent="0.25">
      <c r="A466" s="1" t="s">
        <v>59</v>
      </c>
      <c r="B466" s="1" t="s">
        <v>60</v>
      </c>
      <c r="C466" s="1" t="s">
        <v>468</v>
      </c>
      <c r="D466" s="83">
        <v>0</v>
      </c>
      <c r="E466" s="83">
        <v>57</v>
      </c>
      <c r="F466" s="83">
        <v>22</v>
      </c>
      <c r="G466" s="83">
        <v>4</v>
      </c>
      <c r="H466" s="83">
        <v>5</v>
      </c>
      <c r="I466" s="83">
        <v>0</v>
      </c>
      <c r="J466" s="83">
        <v>0</v>
      </c>
      <c r="K466" s="83">
        <v>0</v>
      </c>
      <c r="L466" s="83">
        <v>88</v>
      </c>
      <c r="M466" s="84">
        <v>0.14170692431561999</v>
      </c>
      <c r="N466" s="85">
        <f t="shared" si="7"/>
        <v>0.64772727272727271</v>
      </c>
    </row>
    <row r="467" spans="1:14" x14ac:dyDescent="0.25">
      <c r="A467" s="1" t="s">
        <v>59</v>
      </c>
      <c r="B467" s="1" t="s">
        <v>60</v>
      </c>
      <c r="C467" s="1" t="s">
        <v>475</v>
      </c>
      <c r="D467" s="83">
        <v>0</v>
      </c>
      <c r="E467" s="83">
        <v>0</v>
      </c>
      <c r="F467" s="83">
        <v>0</v>
      </c>
      <c r="G467" s="83">
        <v>0</v>
      </c>
      <c r="H467" s="83">
        <v>0</v>
      </c>
      <c r="I467" s="83">
        <v>1</v>
      </c>
      <c r="J467" s="83">
        <v>0</v>
      </c>
      <c r="K467" s="83">
        <v>0</v>
      </c>
      <c r="L467" s="83">
        <v>1</v>
      </c>
      <c r="M467" s="84">
        <v>1.6103059581320451E-3</v>
      </c>
      <c r="N467" s="85">
        <f t="shared" si="7"/>
        <v>0</v>
      </c>
    </row>
    <row r="468" spans="1:14" x14ac:dyDescent="0.25">
      <c r="A468" s="1" t="s">
        <v>59</v>
      </c>
      <c r="B468" s="1" t="s">
        <v>60</v>
      </c>
      <c r="C468" s="1" t="s">
        <v>479</v>
      </c>
      <c r="D468" s="83">
        <v>0</v>
      </c>
      <c r="E468" s="83">
        <v>0</v>
      </c>
      <c r="F468" s="83">
        <v>0</v>
      </c>
      <c r="G468" s="83">
        <v>0</v>
      </c>
      <c r="H468" s="83">
        <v>0</v>
      </c>
      <c r="I468" s="83">
        <v>0</v>
      </c>
      <c r="J468" s="83">
        <v>2</v>
      </c>
      <c r="K468" s="83">
        <v>0</v>
      </c>
      <c r="L468" s="83">
        <v>2</v>
      </c>
      <c r="M468" s="84">
        <v>3.2206119162640902E-3</v>
      </c>
      <c r="N468" s="85">
        <f t="shared" si="7"/>
        <v>0</v>
      </c>
    </row>
    <row r="469" spans="1:14" x14ac:dyDescent="0.25">
      <c r="A469" s="1" t="s">
        <v>59</v>
      </c>
      <c r="B469" s="1" t="s">
        <v>60</v>
      </c>
      <c r="C469" s="1" t="s">
        <v>476</v>
      </c>
      <c r="D469" s="83">
        <v>0</v>
      </c>
      <c r="E469" s="83">
        <v>0</v>
      </c>
      <c r="F469" s="83">
        <v>0</v>
      </c>
      <c r="G469" s="83">
        <v>2</v>
      </c>
      <c r="H469" s="83">
        <v>0</v>
      </c>
      <c r="I469" s="83">
        <v>0</v>
      </c>
      <c r="J469" s="83">
        <v>0</v>
      </c>
      <c r="K469" s="83">
        <v>0</v>
      </c>
      <c r="L469" s="83">
        <v>2</v>
      </c>
      <c r="M469" s="84">
        <v>3.2206119162640902E-3</v>
      </c>
      <c r="N469" s="85">
        <f t="shared" si="7"/>
        <v>0</v>
      </c>
    </row>
    <row r="470" spans="1:14" x14ac:dyDescent="0.25">
      <c r="A470" s="1" t="s">
        <v>59</v>
      </c>
      <c r="B470" s="1" t="s">
        <v>60</v>
      </c>
      <c r="C470" s="1" t="s">
        <v>469</v>
      </c>
      <c r="D470" s="83">
        <v>1</v>
      </c>
      <c r="E470" s="83">
        <v>0</v>
      </c>
      <c r="F470" s="83">
        <v>28</v>
      </c>
      <c r="G470" s="83">
        <v>25</v>
      </c>
      <c r="H470" s="83">
        <v>19</v>
      </c>
      <c r="I470" s="83">
        <v>5</v>
      </c>
      <c r="J470" s="83">
        <v>3</v>
      </c>
      <c r="K470" s="83">
        <v>1</v>
      </c>
      <c r="L470" s="83">
        <v>82</v>
      </c>
      <c r="M470" s="84">
        <v>0.1320450885668277</v>
      </c>
      <c r="N470" s="85">
        <f t="shared" si="7"/>
        <v>0</v>
      </c>
    </row>
    <row r="471" spans="1:14" x14ac:dyDescent="0.25">
      <c r="A471" s="1" t="s">
        <v>59</v>
      </c>
      <c r="B471" s="1" t="s">
        <v>60</v>
      </c>
      <c r="C471" s="1" t="s">
        <v>470</v>
      </c>
      <c r="D471" s="83">
        <v>0</v>
      </c>
      <c r="E471" s="83">
        <v>0</v>
      </c>
      <c r="F471" s="83">
        <v>0</v>
      </c>
      <c r="G471" s="83">
        <v>7</v>
      </c>
      <c r="H471" s="83">
        <v>6</v>
      </c>
      <c r="I471" s="83">
        <v>3</v>
      </c>
      <c r="J471" s="83">
        <v>2</v>
      </c>
      <c r="K471" s="83">
        <v>5</v>
      </c>
      <c r="L471" s="83">
        <v>23</v>
      </c>
      <c r="M471" s="84">
        <v>3.7037037037037028E-2</v>
      </c>
      <c r="N471" s="85">
        <f t="shared" si="7"/>
        <v>0</v>
      </c>
    </row>
    <row r="472" spans="1:14" x14ac:dyDescent="0.25">
      <c r="A472" s="1" t="s">
        <v>59</v>
      </c>
      <c r="B472" s="1" t="s">
        <v>60</v>
      </c>
      <c r="C472" s="1" t="s">
        <v>471</v>
      </c>
      <c r="D472" s="83">
        <v>0</v>
      </c>
      <c r="E472" s="83">
        <v>0</v>
      </c>
      <c r="F472" s="83">
        <v>7</v>
      </c>
      <c r="G472" s="83">
        <v>4</v>
      </c>
      <c r="H472" s="83">
        <v>1</v>
      </c>
      <c r="I472" s="83">
        <v>0</v>
      </c>
      <c r="J472" s="83">
        <v>1</v>
      </c>
      <c r="K472" s="83">
        <v>0</v>
      </c>
      <c r="L472" s="83">
        <v>13</v>
      </c>
      <c r="M472" s="84">
        <v>2.0933977455716589E-2</v>
      </c>
      <c r="N472" s="85">
        <f t="shared" si="7"/>
        <v>0</v>
      </c>
    </row>
    <row r="473" spans="1:14" x14ac:dyDescent="0.25">
      <c r="A473" s="1" t="s">
        <v>59</v>
      </c>
      <c r="B473" s="1" t="s">
        <v>60</v>
      </c>
      <c r="C473" s="1" t="s">
        <v>481</v>
      </c>
      <c r="D473" s="83">
        <v>0</v>
      </c>
      <c r="E473" s="83">
        <v>9</v>
      </c>
      <c r="F473" s="83">
        <v>0</v>
      </c>
      <c r="G473" s="83">
        <v>1</v>
      </c>
      <c r="H473" s="83">
        <v>1</v>
      </c>
      <c r="I473" s="83">
        <v>0</v>
      </c>
      <c r="J473" s="83">
        <v>0</v>
      </c>
      <c r="K473" s="83">
        <v>0</v>
      </c>
      <c r="L473" s="83">
        <v>11</v>
      </c>
      <c r="M473" s="84">
        <v>1.7713365539452491E-2</v>
      </c>
      <c r="N473" s="85">
        <f t="shared" si="7"/>
        <v>0.81818181818181823</v>
      </c>
    </row>
    <row r="474" spans="1:14" x14ac:dyDescent="0.25">
      <c r="A474" s="1" t="s">
        <v>59</v>
      </c>
      <c r="B474" s="1" t="s">
        <v>60</v>
      </c>
      <c r="C474" s="1" t="s">
        <v>477</v>
      </c>
      <c r="D474" s="83">
        <v>0</v>
      </c>
      <c r="E474" s="83">
        <v>0</v>
      </c>
      <c r="F474" s="83">
        <v>0</v>
      </c>
      <c r="G474" s="83">
        <v>0</v>
      </c>
      <c r="H474" s="83">
        <v>1</v>
      </c>
      <c r="I474" s="83">
        <v>0</v>
      </c>
      <c r="J474" s="83">
        <v>0</v>
      </c>
      <c r="K474" s="83">
        <v>0</v>
      </c>
      <c r="L474" s="83">
        <v>1</v>
      </c>
      <c r="M474" s="84">
        <v>1.6103059581320451E-3</v>
      </c>
      <c r="N474" s="85">
        <f t="shared" si="7"/>
        <v>0</v>
      </c>
    </row>
    <row r="475" spans="1:14" x14ac:dyDescent="0.25">
      <c r="A475" s="1" t="s">
        <v>59</v>
      </c>
      <c r="B475" s="1" t="s">
        <v>60</v>
      </c>
      <c r="C475" s="1" t="s">
        <v>482</v>
      </c>
      <c r="D475" s="83">
        <v>0</v>
      </c>
      <c r="E475" s="83">
        <v>0</v>
      </c>
      <c r="F475" s="83">
        <v>0</v>
      </c>
      <c r="G475" s="83">
        <v>0</v>
      </c>
      <c r="H475" s="83">
        <v>2</v>
      </c>
      <c r="I475" s="83">
        <v>0</v>
      </c>
      <c r="J475" s="83">
        <v>0</v>
      </c>
      <c r="K475" s="83">
        <v>0</v>
      </c>
      <c r="L475" s="83">
        <v>2</v>
      </c>
      <c r="M475" s="84">
        <v>3.2206119162640902E-3</v>
      </c>
      <c r="N475" s="85">
        <f t="shared" si="7"/>
        <v>0</v>
      </c>
    </row>
    <row r="476" spans="1:14" x14ac:dyDescent="0.25">
      <c r="A476" s="1" t="s">
        <v>59</v>
      </c>
      <c r="B476" s="1" t="s">
        <v>60</v>
      </c>
      <c r="C476" s="1" t="s">
        <v>472</v>
      </c>
      <c r="D476" s="83">
        <v>12</v>
      </c>
      <c r="E476" s="83">
        <v>177</v>
      </c>
      <c r="F476" s="83">
        <v>61</v>
      </c>
      <c r="G476" s="83">
        <v>26</v>
      </c>
      <c r="H476" s="83">
        <v>20</v>
      </c>
      <c r="I476" s="83">
        <v>1</v>
      </c>
      <c r="J476" s="83">
        <v>0</v>
      </c>
      <c r="K476" s="83">
        <v>1</v>
      </c>
      <c r="L476" s="83">
        <v>298</v>
      </c>
      <c r="M476" s="84">
        <v>0.47987117552334951</v>
      </c>
      <c r="N476" s="85">
        <f t="shared" si="7"/>
        <v>0.59395973154362414</v>
      </c>
    </row>
    <row r="477" spans="1:14" x14ac:dyDescent="0.25">
      <c r="A477" s="1" t="s">
        <v>59</v>
      </c>
      <c r="B477" s="1" t="s">
        <v>60</v>
      </c>
      <c r="C477" s="1" t="s">
        <v>473</v>
      </c>
      <c r="D477" s="83">
        <v>2</v>
      </c>
      <c r="E477" s="83">
        <v>0</v>
      </c>
      <c r="F477" s="83">
        <v>9</v>
      </c>
      <c r="G477" s="83">
        <v>16</v>
      </c>
      <c r="H477" s="83">
        <v>15</v>
      </c>
      <c r="I477" s="83">
        <v>1</v>
      </c>
      <c r="J477" s="83">
        <v>3</v>
      </c>
      <c r="K477" s="83">
        <v>0</v>
      </c>
      <c r="L477" s="83">
        <v>46</v>
      </c>
      <c r="M477" s="84">
        <v>7.407407407407407E-2</v>
      </c>
      <c r="N477" s="85">
        <f t="shared" si="7"/>
        <v>0</v>
      </c>
    </row>
    <row r="478" spans="1:14" x14ac:dyDescent="0.25">
      <c r="A478" s="1" t="s">
        <v>59</v>
      </c>
      <c r="B478" s="1" t="s">
        <v>60</v>
      </c>
      <c r="C478" s="1" t="s">
        <v>474</v>
      </c>
      <c r="D478" s="83">
        <v>0</v>
      </c>
      <c r="E478" s="83">
        <v>36</v>
      </c>
      <c r="F478" s="83">
        <v>11</v>
      </c>
      <c r="G478" s="83">
        <v>2</v>
      </c>
      <c r="H478" s="83">
        <v>3</v>
      </c>
      <c r="I478" s="83">
        <v>0</v>
      </c>
      <c r="J478" s="83">
        <v>0</v>
      </c>
      <c r="K478" s="83">
        <v>0</v>
      </c>
      <c r="L478" s="83">
        <v>52</v>
      </c>
      <c r="M478" s="84">
        <v>8.3735909822866342E-2</v>
      </c>
      <c r="N478" s="85">
        <f t="shared" si="7"/>
        <v>0.69230769230769229</v>
      </c>
    </row>
    <row r="479" spans="1:14" x14ac:dyDescent="0.25">
      <c r="A479" s="118" t="s">
        <v>59</v>
      </c>
      <c r="B479" s="118" t="s">
        <v>73</v>
      </c>
      <c r="C479" s="118" t="s">
        <v>467</v>
      </c>
      <c r="D479" s="119">
        <v>18</v>
      </c>
      <c r="E479" s="119">
        <v>967</v>
      </c>
      <c r="F479" s="119">
        <v>632</v>
      </c>
      <c r="G479" s="119">
        <v>401</v>
      </c>
      <c r="H479" s="119">
        <v>378</v>
      </c>
      <c r="I479" s="119">
        <v>78</v>
      </c>
      <c r="J479" s="119">
        <v>77</v>
      </c>
      <c r="K479" s="119">
        <v>70</v>
      </c>
      <c r="L479" s="119">
        <v>2621</v>
      </c>
      <c r="M479" s="120">
        <v>1</v>
      </c>
      <c r="N479" s="117">
        <f t="shared" si="7"/>
        <v>0.368943151468905</v>
      </c>
    </row>
    <row r="480" spans="1:14" x14ac:dyDescent="0.25">
      <c r="A480" s="1" t="s">
        <v>59</v>
      </c>
      <c r="B480" s="1" t="s">
        <v>73</v>
      </c>
      <c r="C480" s="1" t="s">
        <v>468</v>
      </c>
      <c r="D480" s="83">
        <v>2</v>
      </c>
      <c r="E480" s="83">
        <v>233</v>
      </c>
      <c r="F480" s="83">
        <v>131</v>
      </c>
      <c r="G480" s="83">
        <v>21</v>
      </c>
      <c r="H480" s="83">
        <v>52</v>
      </c>
      <c r="I480" s="83">
        <v>2</v>
      </c>
      <c r="J480" s="83">
        <v>1</v>
      </c>
      <c r="K480" s="83">
        <v>2</v>
      </c>
      <c r="L480" s="83">
        <v>444</v>
      </c>
      <c r="M480" s="84">
        <v>0.16940099198779091</v>
      </c>
      <c r="N480" s="85">
        <f t="shared" si="7"/>
        <v>0.52477477477477474</v>
      </c>
    </row>
    <row r="481" spans="1:14" x14ac:dyDescent="0.25">
      <c r="A481" s="1" t="s">
        <v>59</v>
      </c>
      <c r="B481" s="1" t="s">
        <v>73</v>
      </c>
      <c r="C481" s="1" t="s">
        <v>475</v>
      </c>
      <c r="D481" s="83">
        <v>0</v>
      </c>
      <c r="E481" s="83">
        <v>0</v>
      </c>
      <c r="F481" s="83">
        <v>18</v>
      </c>
      <c r="G481" s="83">
        <v>18</v>
      </c>
      <c r="H481" s="83">
        <v>11</v>
      </c>
      <c r="I481" s="83">
        <v>0</v>
      </c>
      <c r="J481" s="83">
        <v>3</v>
      </c>
      <c r="K481" s="83">
        <v>0</v>
      </c>
      <c r="L481" s="83">
        <v>50</v>
      </c>
      <c r="M481" s="84">
        <v>1.907668828691339E-2</v>
      </c>
      <c r="N481" s="85">
        <f t="shared" si="7"/>
        <v>0</v>
      </c>
    </row>
    <row r="482" spans="1:14" x14ac:dyDescent="0.25">
      <c r="A482" s="1" t="s">
        <v>59</v>
      </c>
      <c r="B482" s="1" t="s">
        <v>73</v>
      </c>
      <c r="C482" s="1" t="s">
        <v>479</v>
      </c>
      <c r="D482" s="83">
        <v>0</v>
      </c>
      <c r="E482" s="83">
        <v>0</v>
      </c>
      <c r="F482" s="83">
        <v>0</v>
      </c>
      <c r="G482" s="83">
        <v>7</v>
      </c>
      <c r="H482" s="83">
        <v>10</v>
      </c>
      <c r="I482" s="83">
        <v>1</v>
      </c>
      <c r="J482" s="83">
        <v>0</v>
      </c>
      <c r="K482" s="83">
        <v>5</v>
      </c>
      <c r="L482" s="83">
        <v>23</v>
      </c>
      <c r="M482" s="84">
        <v>8.7752766119801595E-3</v>
      </c>
      <c r="N482" s="85">
        <f t="shared" si="7"/>
        <v>0</v>
      </c>
    </row>
    <row r="483" spans="1:14" x14ac:dyDescent="0.25">
      <c r="A483" s="1" t="s">
        <v>59</v>
      </c>
      <c r="B483" s="1" t="s">
        <v>73</v>
      </c>
      <c r="C483" s="1" t="s">
        <v>480</v>
      </c>
      <c r="D483" s="83">
        <v>0</v>
      </c>
      <c r="E483" s="83">
        <v>0</v>
      </c>
      <c r="F483" s="83">
        <v>0</v>
      </c>
      <c r="G483" s="83">
        <v>0</v>
      </c>
      <c r="H483" s="83">
        <v>3</v>
      </c>
      <c r="I483" s="83">
        <v>3</v>
      </c>
      <c r="J483" s="83">
        <v>2</v>
      </c>
      <c r="K483" s="83">
        <v>7</v>
      </c>
      <c r="L483" s="83">
        <v>15</v>
      </c>
      <c r="M483" s="84">
        <v>5.7230064860740179E-3</v>
      </c>
      <c r="N483" s="85">
        <f t="shared" si="7"/>
        <v>0</v>
      </c>
    </row>
    <row r="484" spans="1:14" x14ac:dyDescent="0.25">
      <c r="A484" s="1" t="s">
        <v>59</v>
      </c>
      <c r="B484" s="1" t="s">
        <v>73</v>
      </c>
      <c r="C484" s="1" t="s">
        <v>476</v>
      </c>
      <c r="D484" s="83">
        <v>0</v>
      </c>
      <c r="E484" s="83">
        <v>0</v>
      </c>
      <c r="F484" s="83">
        <v>0</v>
      </c>
      <c r="G484" s="83">
        <v>6</v>
      </c>
      <c r="H484" s="83">
        <v>8</v>
      </c>
      <c r="I484" s="83">
        <v>1</v>
      </c>
      <c r="J484" s="83">
        <v>9</v>
      </c>
      <c r="K484" s="83">
        <v>1</v>
      </c>
      <c r="L484" s="83">
        <v>25</v>
      </c>
      <c r="M484" s="84">
        <v>9.5383441434566951E-3</v>
      </c>
      <c r="N484" s="85">
        <f t="shared" si="7"/>
        <v>0</v>
      </c>
    </row>
    <row r="485" spans="1:14" x14ac:dyDescent="0.25">
      <c r="A485" s="1" t="s">
        <v>59</v>
      </c>
      <c r="B485" s="1" t="s">
        <v>73</v>
      </c>
      <c r="C485" s="1" t="s">
        <v>469</v>
      </c>
      <c r="D485" s="83">
        <v>0</v>
      </c>
      <c r="E485" s="83">
        <v>2</v>
      </c>
      <c r="F485" s="83">
        <v>91</v>
      </c>
      <c r="G485" s="83">
        <v>101</v>
      </c>
      <c r="H485" s="83">
        <v>72</v>
      </c>
      <c r="I485" s="83">
        <v>13</v>
      </c>
      <c r="J485" s="83">
        <v>17</v>
      </c>
      <c r="K485" s="83">
        <v>11</v>
      </c>
      <c r="L485" s="83">
        <v>307</v>
      </c>
      <c r="M485" s="84">
        <v>0.1171308660816482</v>
      </c>
      <c r="N485" s="85">
        <f t="shared" si="7"/>
        <v>6.5146579804560263E-3</v>
      </c>
    </row>
    <row r="486" spans="1:14" x14ac:dyDescent="0.25">
      <c r="A486" s="1" t="s">
        <v>59</v>
      </c>
      <c r="B486" s="1" t="s">
        <v>73</v>
      </c>
      <c r="C486" s="1" t="s">
        <v>470</v>
      </c>
      <c r="D486" s="83">
        <v>0</v>
      </c>
      <c r="E486" s="83">
        <v>0</v>
      </c>
      <c r="F486" s="83">
        <v>0</v>
      </c>
      <c r="G486" s="83">
        <v>40</v>
      </c>
      <c r="H486" s="83">
        <v>36</v>
      </c>
      <c r="I486" s="83">
        <v>31</v>
      </c>
      <c r="J486" s="83">
        <v>23</v>
      </c>
      <c r="K486" s="83">
        <v>30</v>
      </c>
      <c r="L486" s="83">
        <v>160</v>
      </c>
      <c r="M486" s="84">
        <v>6.1045402518122863E-2</v>
      </c>
      <c r="N486" s="85">
        <f t="shared" si="7"/>
        <v>0</v>
      </c>
    </row>
    <row r="487" spans="1:14" x14ac:dyDescent="0.25">
      <c r="A487" s="1" t="s">
        <v>59</v>
      </c>
      <c r="B487" s="1" t="s">
        <v>73</v>
      </c>
      <c r="C487" s="1" t="s">
        <v>471</v>
      </c>
      <c r="D487" s="83">
        <v>0</v>
      </c>
      <c r="E487" s="83">
        <v>1</v>
      </c>
      <c r="F487" s="83">
        <v>32</v>
      </c>
      <c r="G487" s="83">
        <v>26</v>
      </c>
      <c r="H487" s="83">
        <v>30</v>
      </c>
      <c r="I487" s="83">
        <v>7</v>
      </c>
      <c r="J487" s="83">
        <v>4</v>
      </c>
      <c r="K487" s="83">
        <v>1</v>
      </c>
      <c r="L487" s="83">
        <v>101</v>
      </c>
      <c r="M487" s="84">
        <v>3.8534910339565048E-2</v>
      </c>
      <c r="N487" s="85">
        <f t="shared" si="7"/>
        <v>9.9009900990099011E-3</v>
      </c>
    </row>
    <row r="488" spans="1:14" x14ac:dyDescent="0.25">
      <c r="A488" s="1" t="s">
        <v>59</v>
      </c>
      <c r="B488" s="1" t="s">
        <v>73</v>
      </c>
      <c r="C488" s="1" t="s">
        <v>481</v>
      </c>
      <c r="D488" s="83">
        <v>0</v>
      </c>
      <c r="E488" s="83">
        <v>79</v>
      </c>
      <c r="F488" s="83">
        <v>20</v>
      </c>
      <c r="G488" s="83">
        <v>21</v>
      </c>
      <c r="H488" s="83">
        <v>8</v>
      </c>
      <c r="I488" s="83">
        <v>0</v>
      </c>
      <c r="J488" s="83">
        <v>1</v>
      </c>
      <c r="K488" s="83">
        <v>0</v>
      </c>
      <c r="L488" s="83">
        <v>129</v>
      </c>
      <c r="M488" s="84">
        <v>4.9217855780236547E-2</v>
      </c>
      <c r="N488" s="85">
        <f t="shared" si="7"/>
        <v>0.61240310077519378</v>
      </c>
    </row>
    <row r="489" spans="1:14" x14ac:dyDescent="0.25">
      <c r="A489" s="1" t="s">
        <v>59</v>
      </c>
      <c r="B489" s="1" t="s">
        <v>73</v>
      </c>
      <c r="C489" s="1" t="s">
        <v>477</v>
      </c>
      <c r="D489" s="83">
        <v>0</v>
      </c>
      <c r="E489" s="83">
        <v>0</v>
      </c>
      <c r="F489" s="83">
        <v>11</v>
      </c>
      <c r="G489" s="83">
        <v>4</v>
      </c>
      <c r="H489" s="83">
        <v>5</v>
      </c>
      <c r="I489" s="83">
        <v>1</v>
      </c>
      <c r="J489" s="83">
        <v>1</v>
      </c>
      <c r="K489" s="83">
        <v>1</v>
      </c>
      <c r="L489" s="83">
        <v>23</v>
      </c>
      <c r="M489" s="84">
        <v>8.7752766119801595E-3</v>
      </c>
      <c r="N489" s="85">
        <f t="shared" si="7"/>
        <v>0</v>
      </c>
    </row>
    <row r="490" spans="1:14" x14ac:dyDescent="0.25">
      <c r="A490" s="1" t="s">
        <v>59</v>
      </c>
      <c r="B490" s="1" t="s">
        <v>73</v>
      </c>
      <c r="C490" s="1" t="s">
        <v>482</v>
      </c>
      <c r="D490" s="83">
        <v>0</v>
      </c>
      <c r="E490" s="83">
        <v>0</v>
      </c>
      <c r="F490" s="83">
        <v>0</v>
      </c>
      <c r="G490" s="83">
        <v>6</v>
      </c>
      <c r="H490" s="83">
        <v>2</v>
      </c>
      <c r="I490" s="83">
        <v>1</v>
      </c>
      <c r="J490" s="83">
        <v>5</v>
      </c>
      <c r="K490" s="83">
        <v>0</v>
      </c>
      <c r="L490" s="83">
        <v>14</v>
      </c>
      <c r="M490" s="84">
        <v>5.3414727203357501E-3</v>
      </c>
      <c r="N490" s="85">
        <f t="shared" si="7"/>
        <v>0</v>
      </c>
    </row>
    <row r="491" spans="1:14" x14ac:dyDescent="0.25">
      <c r="A491" s="1" t="s">
        <v>59</v>
      </c>
      <c r="B491" s="1" t="s">
        <v>73</v>
      </c>
      <c r="C491" s="1" t="s">
        <v>478</v>
      </c>
      <c r="D491" s="83">
        <v>1</v>
      </c>
      <c r="E491" s="83">
        <v>0</v>
      </c>
      <c r="F491" s="83">
        <v>32</v>
      </c>
      <c r="G491" s="83">
        <v>12</v>
      </c>
      <c r="H491" s="83">
        <v>10</v>
      </c>
      <c r="I491" s="83">
        <v>0</v>
      </c>
      <c r="J491" s="83">
        <v>0</v>
      </c>
      <c r="K491" s="83">
        <v>0</v>
      </c>
      <c r="L491" s="83">
        <v>55</v>
      </c>
      <c r="M491" s="84">
        <v>2.0984357115604729E-2</v>
      </c>
      <c r="N491" s="85">
        <f t="shared" si="7"/>
        <v>0</v>
      </c>
    </row>
    <row r="492" spans="1:14" x14ac:dyDescent="0.25">
      <c r="A492" s="1" t="s">
        <v>59</v>
      </c>
      <c r="B492" s="1" t="s">
        <v>73</v>
      </c>
      <c r="C492" s="1" t="s">
        <v>472</v>
      </c>
      <c r="D492" s="83">
        <v>8</v>
      </c>
      <c r="E492" s="83">
        <v>422</v>
      </c>
      <c r="F492" s="83">
        <v>174</v>
      </c>
      <c r="G492" s="83">
        <v>68</v>
      </c>
      <c r="H492" s="83">
        <v>49</v>
      </c>
      <c r="I492" s="83">
        <v>1</v>
      </c>
      <c r="J492" s="83">
        <v>3</v>
      </c>
      <c r="K492" s="83">
        <v>3</v>
      </c>
      <c r="L492" s="83">
        <v>728</v>
      </c>
      <c r="M492" s="84">
        <v>0.27775658145745902</v>
      </c>
      <c r="N492" s="85">
        <f t="shared" si="7"/>
        <v>0.57967032967032972</v>
      </c>
    </row>
    <row r="493" spans="1:14" x14ac:dyDescent="0.25">
      <c r="A493" s="1" t="s">
        <v>59</v>
      </c>
      <c r="B493" s="1" t="s">
        <v>73</v>
      </c>
      <c r="C493" s="1" t="s">
        <v>473</v>
      </c>
      <c r="D493" s="83">
        <v>3</v>
      </c>
      <c r="E493" s="83">
        <v>0</v>
      </c>
      <c r="F493" s="83">
        <v>42</v>
      </c>
      <c r="G493" s="83">
        <v>51</v>
      </c>
      <c r="H493" s="83">
        <v>65</v>
      </c>
      <c r="I493" s="83">
        <v>16</v>
      </c>
      <c r="J493" s="83">
        <v>8</v>
      </c>
      <c r="K493" s="83">
        <v>9</v>
      </c>
      <c r="L493" s="83">
        <v>194</v>
      </c>
      <c r="M493" s="84">
        <v>7.4017550553223954E-2</v>
      </c>
      <c r="N493" s="85">
        <f t="shared" si="7"/>
        <v>0</v>
      </c>
    </row>
    <row r="494" spans="1:14" x14ac:dyDescent="0.25">
      <c r="A494" s="1" t="s">
        <v>59</v>
      </c>
      <c r="B494" s="1" t="s">
        <v>73</v>
      </c>
      <c r="C494" s="1" t="s">
        <v>474</v>
      </c>
      <c r="D494" s="83">
        <v>4</v>
      </c>
      <c r="E494" s="83">
        <v>230</v>
      </c>
      <c r="F494" s="83">
        <v>81</v>
      </c>
      <c r="G494" s="83">
        <v>20</v>
      </c>
      <c r="H494" s="83">
        <v>17</v>
      </c>
      <c r="I494" s="83">
        <v>1</v>
      </c>
      <c r="J494" s="83">
        <v>0</v>
      </c>
      <c r="K494" s="83">
        <v>0</v>
      </c>
      <c r="L494" s="83">
        <v>353</v>
      </c>
      <c r="M494" s="84">
        <v>0.13468141930560851</v>
      </c>
      <c r="N494" s="85">
        <f t="shared" si="7"/>
        <v>0.65155807365439089</v>
      </c>
    </row>
    <row r="495" spans="1:14" x14ac:dyDescent="0.25">
      <c r="A495" s="118" t="s">
        <v>59</v>
      </c>
      <c r="B495" s="118" t="s">
        <v>74</v>
      </c>
      <c r="C495" s="118" t="s">
        <v>467</v>
      </c>
      <c r="D495" s="119">
        <v>53</v>
      </c>
      <c r="E495" s="119">
        <v>589</v>
      </c>
      <c r="F495" s="119">
        <v>470</v>
      </c>
      <c r="G495" s="119">
        <v>280</v>
      </c>
      <c r="H495" s="119">
        <v>327</v>
      </c>
      <c r="I495" s="119">
        <v>82</v>
      </c>
      <c r="J495" s="119">
        <v>99</v>
      </c>
      <c r="K495" s="119">
        <v>129</v>
      </c>
      <c r="L495" s="119">
        <v>2029</v>
      </c>
      <c r="M495" s="120">
        <v>1</v>
      </c>
      <c r="N495" s="117">
        <f t="shared" si="7"/>
        <v>0.29029078363725974</v>
      </c>
    </row>
    <row r="496" spans="1:14" x14ac:dyDescent="0.25">
      <c r="A496" s="1" t="s">
        <v>59</v>
      </c>
      <c r="B496" s="1" t="s">
        <v>74</v>
      </c>
      <c r="C496" s="1" t="s">
        <v>468</v>
      </c>
      <c r="D496" s="83">
        <v>2</v>
      </c>
      <c r="E496" s="83">
        <v>134</v>
      </c>
      <c r="F496" s="83">
        <v>95</v>
      </c>
      <c r="G496" s="83">
        <v>20</v>
      </c>
      <c r="H496" s="83">
        <v>29</v>
      </c>
      <c r="I496" s="83">
        <v>1</v>
      </c>
      <c r="J496" s="83">
        <v>0</v>
      </c>
      <c r="K496" s="83">
        <v>1</v>
      </c>
      <c r="L496" s="83">
        <v>282</v>
      </c>
      <c r="M496" s="84">
        <v>0.1389847215377033</v>
      </c>
      <c r="N496" s="85">
        <f t="shared" si="7"/>
        <v>0.47517730496453903</v>
      </c>
    </row>
    <row r="497" spans="1:14" x14ac:dyDescent="0.25">
      <c r="A497" s="1" t="s">
        <v>59</v>
      </c>
      <c r="B497" s="1" t="s">
        <v>74</v>
      </c>
      <c r="C497" s="1" t="s">
        <v>475</v>
      </c>
      <c r="D497" s="83">
        <v>1</v>
      </c>
      <c r="E497" s="83">
        <v>0</v>
      </c>
      <c r="F497" s="83">
        <v>16</v>
      </c>
      <c r="G497" s="83">
        <v>13</v>
      </c>
      <c r="H497" s="83">
        <v>9</v>
      </c>
      <c r="I497" s="83">
        <v>1</v>
      </c>
      <c r="J497" s="83">
        <v>3</v>
      </c>
      <c r="K497" s="83">
        <v>2</v>
      </c>
      <c r="L497" s="83">
        <v>45</v>
      </c>
      <c r="M497" s="84">
        <v>2.2178413011335631E-2</v>
      </c>
      <c r="N497" s="85">
        <f t="shared" si="7"/>
        <v>0</v>
      </c>
    </row>
    <row r="498" spans="1:14" x14ac:dyDescent="0.25">
      <c r="A498" s="1" t="s">
        <v>59</v>
      </c>
      <c r="B498" s="1" t="s">
        <v>74</v>
      </c>
      <c r="C498" s="1" t="s">
        <v>479</v>
      </c>
      <c r="D498" s="83">
        <v>0</v>
      </c>
      <c r="E498" s="83">
        <v>0</v>
      </c>
      <c r="F498" s="83">
        <v>0</v>
      </c>
      <c r="G498" s="83">
        <v>8</v>
      </c>
      <c r="H498" s="83">
        <v>4</v>
      </c>
      <c r="I498" s="83">
        <v>5</v>
      </c>
      <c r="J498" s="83">
        <v>2</v>
      </c>
      <c r="K498" s="83">
        <v>1</v>
      </c>
      <c r="L498" s="83">
        <v>20</v>
      </c>
      <c r="M498" s="84">
        <v>9.857072449482503E-3</v>
      </c>
      <c r="N498" s="85">
        <f t="shared" si="7"/>
        <v>0</v>
      </c>
    </row>
    <row r="499" spans="1:14" x14ac:dyDescent="0.25">
      <c r="A499" s="1" t="s">
        <v>59</v>
      </c>
      <c r="B499" s="1" t="s">
        <v>74</v>
      </c>
      <c r="C499" s="1" t="s">
        <v>480</v>
      </c>
      <c r="D499" s="83">
        <v>0</v>
      </c>
      <c r="E499" s="83">
        <v>0</v>
      </c>
      <c r="F499" s="83">
        <v>0</v>
      </c>
      <c r="G499" s="83">
        <v>0</v>
      </c>
      <c r="H499" s="83">
        <v>2</v>
      </c>
      <c r="I499" s="83">
        <v>2</v>
      </c>
      <c r="J499" s="83">
        <v>9</v>
      </c>
      <c r="K499" s="83">
        <v>8</v>
      </c>
      <c r="L499" s="83">
        <v>21</v>
      </c>
      <c r="M499" s="84">
        <v>1.0349926071956631E-2</v>
      </c>
      <c r="N499" s="85">
        <f t="shared" si="7"/>
        <v>0</v>
      </c>
    </row>
    <row r="500" spans="1:14" x14ac:dyDescent="0.25">
      <c r="A500" s="1" t="s">
        <v>59</v>
      </c>
      <c r="B500" s="1" t="s">
        <v>74</v>
      </c>
      <c r="C500" s="1" t="s">
        <v>476</v>
      </c>
      <c r="D500" s="83">
        <v>0</v>
      </c>
      <c r="E500" s="83">
        <v>0</v>
      </c>
      <c r="F500" s="83">
        <v>0</v>
      </c>
      <c r="G500" s="83">
        <v>6</v>
      </c>
      <c r="H500" s="83">
        <v>9</v>
      </c>
      <c r="I500" s="83">
        <v>1</v>
      </c>
      <c r="J500" s="83">
        <v>6</v>
      </c>
      <c r="K500" s="83">
        <v>2</v>
      </c>
      <c r="L500" s="83">
        <v>24</v>
      </c>
      <c r="M500" s="84">
        <v>1.1828486939379001E-2</v>
      </c>
      <c r="N500" s="85">
        <f t="shared" si="7"/>
        <v>0</v>
      </c>
    </row>
    <row r="501" spans="1:14" x14ac:dyDescent="0.25">
      <c r="A501" s="1" t="s">
        <v>59</v>
      </c>
      <c r="B501" s="1" t="s">
        <v>74</v>
      </c>
      <c r="C501" s="1" t="s">
        <v>469</v>
      </c>
      <c r="D501" s="83">
        <v>4</v>
      </c>
      <c r="E501" s="83">
        <v>1</v>
      </c>
      <c r="F501" s="83">
        <v>70</v>
      </c>
      <c r="G501" s="83">
        <v>64</v>
      </c>
      <c r="H501" s="83">
        <v>98</v>
      </c>
      <c r="I501" s="83">
        <v>22</v>
      </c>
      <c r="J501" s="83">
        <v>25</v>
      </c>
      <c r="K501" s="83">
        <v>35</v>
      </c>
      <c r="L501" s="83">
        <v>319</v>
      </c>
      <c r="M501" s="84">
        <v>0.15722030556924591</v>
      </c>
      <c r="N501" s="85">
        <f t="shared" si="7"/>
        <v>3.134796238244514E-3</v>
      </c>
    </row>
    <row r="502" spans="1:14" x14ac:dyDescent="0.25">
      <c r="A502" s="1" t="s">
        <v>59</v>
      </c>
      <c r="B502" s="1" t="s">
        <v>74</v>
      </c>
      <c r="C502" s="1" t="s">
        <v>470</v>
      </c>
      <c r="D502" s="83">
        <v>2</v>
      </c>
      <c r="E502" s="83">
        <v>0</v>
      </c>
      <c r="F502" s="83">
        <v>0</v>
      </c>
      <c r="G502" s="83">
        <v>42</v>
      </c>
      <c r="H502" s="83">
        <v>39</v>
      </c>
      <c r="I502" s="83">
        <v>22</v>
      </c>
      <c r="J502" s="83">
        <v>24</v>
      </c>
      <c r="K502" s="83">
        <v>53</v>
      </c>
      <c r="L502" s="83">
        <v>182</v>
      </c>
      <c r="M502" s="84">
        <v>8.9699359290290784E-2</v>
      </c>
      <c r="N502" s="85">
        <f t="shared" si="7"/>
        <v>0</v>
      </c>
    </row>
    <row r="503" spans="1:14" x14ac:dyDescent="0.25">
      <c r="A503" s="1" t="s">
        <v>59</v>
      </c>
      <c r="B503" s="1" t="s">
        <v>74</v>
      </c>
      <c r="C503" s="1" t="s">
        <v>471</v>
      </c>
      <c r="D503" s="83">
        <v>3</v>
      </c>
      <c r="E503" s="83">
        <v>0</v>
      </c>
      <c r="F503" s="83">
        <v>25</v>
      </c>
      <c r="G503" s="83">
        <v>32</v>
      </c>
      <c r="H503" s="83">
        <v>19</v>
      </c>
      <c r="I503" s="83">
        <v>8</v>
      </c>
      <c r="J503" s="83">
        <v>7</v>
      </c>
      <c r="K503" s="83">
        <v>9</v>
      </c>
      <c r="L503" s="83">
        <v>103</v>
      </c>
      <c r="M503" s="84">
        <v>5.0763923114834887E-2</v>
      </c>
      <c r="N503" s="85">
        <f t="shared" si="7"/>
        <v>0</v>
      </c>
    </row>
    <row r="504" spans="1:14" x14ac:dyDescent="0.25">
      <c r="A504" s="1" t="s">
        <v>59</v>
      </c>
      <c r="B504" s="1" t="s">
        <v>74</v>
      </c>
      <c r="C504" s="1" t="s">
        <v>481</v>
      </c>
      <c r="D504" s="83">
        <v>2</v>
      </c>
      <c r="E504" s="83">
        <v>38</v>
      </c>
      <c r="F504" s="83">
        <v>18</v>
      </c>
      <c r="G504" s="83">
        <v>9</v>
      </c>
      <c r="H504" s="83">
        <v>5</v>
      </c>
      <c r="I504" s="83">
        <v>0</v>
      </c>
      <c r="J504" s="83">
        <v>2</v>
      </c>
      <c r="K504" s="83">
        <v>0</v>
      </c>
      <c r="L504" s="83">
        <v>74</v>
      </c>
      <c r="M504" s="84">
        <v>3.6471168063085257E-2</v>
      </c>
      <c r="N504" s="85">
        <f t="shared" si="7"/>
        <v>0.51351351351351349</v>
      </c>
    </row>
    <row r="505" spans="1:14" x14ac:dyDescent="0.25">
      <c r="A505" s="1" t="s">
        <v>59</v>
      </c>
      <c r="B505" s="1" t="s">
        <v>74</v>
      </c>
      <c r="C505" s="1" t="s">
        <v>477</v>
      </c>
      <c r="D505" s="83">
        <v>2</v>
      </c>
      <c r="E505" s="83">
        <v>0</v>
      </c>
      <c r="F505" s="83">
        <v>6</v>
      </c>
      <c r="G505" s="83">
        <v>2</v>
      </c>
      <c r="H505" s="83">
        <v>5</v>
      </c>
      <c r="I505" s="83">
        <v>1</v>
      </c>
      <c r="J505" s="83">
        <v>1</v>
      </c>
      <c r="K505" s="83">
        <v>1</v>
      </c>
      <c r="L505" s="83">
        <v>18</v>
      </c>
      <c r="M505" s="84">
        <v>8.8713652045342532E-3</v>
      </c>
      <c r="N505" s="85">
        <f t="shared" si="7"/>
        <v>0</v>
      </c>
    </row>
    <row r="506" spans="1:14" x14ac:dyDescent="0.25">
      <c r="A506" s="1" t="s">
        <v>59</v>
      </c>
      <c r="B506" s="1" t="s">
        <v>74</v>
      </c>
      <c r="C506" s="1" t="s">
        <v>482</v>
      </c>
      <c r="D506" s="83">
        <v>0</v>
      </c>
      <c r="E506" s="83">
        <v>0</v>
      </c>
      <c r="F506" s="83">
        <v>0</v>
      </c>
      <c r="G506" s="83">
        <v>2</v>
      </c>
      <c r="H506" s="83">
        <v>3</v>
      </c>
      <c r="I506" s="83">
        <v>1</v>
      </c>
      <c r="J506" s="83">
        <v>4</v>
      </c>
      <c r="K506" s="83">
        <v>0</v>
      </c>
      <c r="L506" s="83">
        <v>10</v>
      </c>
      <c r="M506" s="84">
        <v>4.9285362247412524E-3</v>
      </c>
      <c r="N506" s="85">
        <f t="shared" si="7"/>
        <v>0</v>
      </c>
    </row>
    <row r="507" spans="1:14" x14ac:dyDescent="0.25">
      <c r="A507" s="1" t="s">
        <v>59</v>
      </c>
      <c r="B507" s="1" t="s">
        <v>74</v>
      </c>
      <c r="C507" s="1" t="s">
        <v>478</v>
      </c>
      <c r="D507" s="83">
        <v>3</v>
      </c>
      <c r="E507" s="83">
        <v>0</v>
      </c>
      <c r="F507" s="83">
        <v>13</v>
      </c>
      <c r="G507" s="83">
        <v>8</v>
      </c>
      <c r="H507" s="83">
        <v>6</v>
      </c>
      <c r="I507" s="83">
        <v>1</v>
      </c>
      <c r="J507" s="83">
        <v>1</v>
      </c>
      <c r="K507" s="83">
        <v>0</v>
      </c>
      <c r="L507" s="83">
        <v>32</v>
      </c>
      <c r="M507" s="84">
        <v>1.577131591917201E-2</v>
      </c>
      <c r="N507" s="85">
        <f t="shared" si="7"/>
        <v>0</v>
      </c>
    </row>
    <row r="508" spans="1:14" x14ac:dyDescent="0.25">
      <c r="A508" s="1" t="s">
        <v>59</v>
      </c>
      <c r="B508" s="1" t="s">
        <v>74</v>
      </c>
      <c r="C508" s="1" t="s">
        <v>472</v>
      </c>
      <c r="D508" s="83">
        <v>19</v>
      </c>
      <c r="E508" s="83">
        <v>266</v>
      </c>
      <c r="F508" s="83">
        <v>124</v>
      </c>
      <c r="G508" s="83">
        <v>33</v>
      </c>
      <c r="H508" s="83">
        <v>56</v>
      </c>
      <c r="I508" s="83">
        <v>4</v>
      </c>
      <c r="J508" s="83">
        <v>5</v>
      </c>
      <c r="K508" s="83">
        <v>8</v>
      </c>
      <c r="L508" s="83">
        <v>515</v>
      </c>
      <c r="M508" s="84">
        <v>0.25381961557417448</v>
      </c>
      <c r="N508" s="85">
        <f t="shared" si="7"/>
        <v>0.51650485436893201</v>
      </c>
    </row>
    <row r="509" spans="1:14" x14ac:dyDescent="0.25">
      <c r="A509" s="1" t="s">
        <v>59</v>
      </c>
      <c r="B509" s="1" t="s">
        <v>74</v>
      </c>
      <c r="C509" s="1" t="s">
        <v>473</v>
      </c>
      <c r="D509" s="83">
        <v>6</v>
      </c>
      <c r="E509" s="83">
        <v>2</v>
      </c>
      <c r="F509" s="83">
        <v>42</v>
      </c>
      <c r="G509" s="83">
        <v>27</v>
      </c>
      <c r="H509" s="83">
        <v>30</v>
      </c>
      <c r="I509" s="83">
        <v>13</v>
      </c>
      <c r="J509" s="83">
        <v>6</v>
      </c>
      <c r="K509" s="83">
        <v>6</v>
      </c>
      <c r="L509" s="83">
        <v>132</v>
      </c>
      <c r="M509" s="84">
        <v>6.5056678166584531E-2</v>
      </c>
      <c r="N509" s="85">
        <f t="shared" si="7"/>
        <v>1.5151515151515152E-2</v>
      </c>
    </row>
    <row r="510" spans="1:14" x14ac:dyDescent="0.25">
      <c r="A510" s="1" t="s">
        <v>59</v>
      </c>
      <c r="B510" s="1" t="s">
        <v>74</v>
      </c>
      <c r="C510" s="1" t="s">
        <v>474</v>
      </c>
      <c r="D510" s="83">
        <v>9</v>
      </c>
      <c r="E510" s="83">
        <v>148</v>
      </c>
      <c r="F510" s="83">
        <v>61</v>
      </c>
      <c r="G510" s="83">
        <v>14</v>
      </c>
      <c r="H510" s="83">
        <v>13</v>
      </c>
      <c r="I510" s="83">
        <v>0</v>
      </c>
      <c r="J510" s="83">
        <v>4</v>
      </c>
      <c r="K510" s="83">
        <v>3</v>
      </c>
      <c r="L510" s="83">
        <v>252</v>
      </c>
      <c r="M510" s="84">
        <v>0.12419911286347959</v>
      </c>
      <c r="N510" s="85">
        <f t="shared" si="7"/>
        <v>0.58730158730158732</v>
      </c>
    </row>
    <row r="511" spans="1:14" x14ac:dyDescent="0.25">
      <c r="A511" s="89" t="s">
        <v>76</v>
      </c>
      <c r="B511" s="89" t="s">
        <v>467</v>
      </c>
      <c r="C511" s="89"/>
      <c r="D511" s="90">
        <v>5212</v>
      </c>
      <c r="E511" s="90">
        <v>13818</v>
      </c>
      <c r="F511" s="90">
        <v>12124</v>
      </c>
      <c r="G511" s="90">
        <v>6016</v>
      </c>
      <c r="H511" s="90">
        <v>5354</v>
      </c>
      <c r="I511" s="90">
        <v>1466</v>
      </c>
      <c r="J511" s="90">
        <v>1544</v>
      </c>
      <c r="K511" s="90">
        <v>1751</v>
      </c>
      <c r="L511" s="90">
        <v>47285</v>
      </c>
      <c r="M511" s="91">
        <v>6.0213654370949721E-2</v>
      </c>
      <c r="N511" s="92">
        <f t="shared" si="7"/>
        <v>0.29222797927461142</v>
      </c>
    </row>
    <row r="512" spans="1:14" x14ac:dyDescent="0.25">
      <c r="A512" s="118" t="s">
        <v>76</v>
      </c>
      <c r="B512" s="118" t="s">
        <v>77</v>
      </c>
      <c r="C512" s="118" t="s">
        <v>467</v>
      </c>
      <c r="D512" s="119">
        <v>103</v>
      </c>
      <c r="E512" s="119">
        <v>235</v>
      </c>
      <c r="F512" s="119">
        <v>214</v>
      </c>
      <c r="G512" s="119">
        <v>71</v>
      </c>
      <c r="H512" s="119">
        <v>80</v>
      </c>
      <c r="I512" s="119">
        <v>23</v>
      </c>
      <c r="J512" s="119">
        <v>18</v>
      </c>
      <c r="K512" s="119">
        <v>23</v>
      </c>
      <c r="L512" s="119">
        <v>767</v>
      </c>
      <c r="M512" s="120">
        <v>1</v>
      </c>
      <c r="N512" s="117">
        <f t="shared" si="7"/>
        <v>0.30638852672750977</v>
      </c>
    </row>
    <row r="513" spans="1:14" x14ac:dyDescent="0.25">
      <c r="A513" s="1" t="s">
        <v>76</v>
      </c>
      <c r="B513" s="1" t="s">
        <v>77</v>
      </c>
      <c r="C513" s="1" t="s">
        <v>468</v>
      </c>
      <c r="D513" s="83">
        <v>21</v>
      </c>
      <c r="E513" s="83">
        <v>74</v>
      </c>
      <c r="F513" s="83">
        <v>48</v>
      </c>
      <c r="G513" s="83">
        <v>7</v>
      </c>
      <c r="H513" s="83">
        <v>9</v>
      </c>
      <c r="I513" s="83">
        <v>1</v>
      </c>
      <c r="J513" s="83">
        <v>1</v>
      </c>
      <c r="K513" s="83">
        <v>0</v>
      </c>
      <c r="L513" s="83">
        <v>161</v>
      </c>
      <c r="M513" s="84">
        <v>0.20990873533246421</v>
      </c>
      <c r="N513" s="85">
        <f t="shared" si="7"/>
        <v>0.45962732919254656</v>
      </c>
    </row>
    <row r="514" spans="1:14" x14ac:dyDescent="0.25">
      <c r="A514" s="1" t="s">
        <v>76</v>
      </c>
      <c r="B514" s="1" t="s">
        <v>77</v>
      </c>
      <c r="C514" s="1" t="s">
        <v>475</v>
      </c>
      <c r="D514" s="83">
        <v>1</v>
      </c>
      <c r="E514" s="83">
        <v>0</v>
      </c>
      <c r="F514" s="83">
        <v>1</v>
      </c>
      <c r="G514" s="83">
        <v>2</v>
      </c>
      <c r="H514" s="83">
        <v>0</v>
      </c>
      <c r="I514" s="83">
        <v>0</v>
      </c>
      <c r="J514" s="83">
        <v>0</v>
      </c>
      <c r="K514" s="83">
        <v>0</v>
      </c>
      <c r="L514" s="83">
        <v>4</v>
      </c>
      <c r="M514" s="84">
        <v>5.2151238591916557E-3</v>
      </c>
      <c r="N514" s="85">
        <f t="shared" si="7"/>
        <v>0</v>
      </c>
    </row>
    <row r="515" spans="1:14" x14ac:dyDescent="0.25">
      <c r="A515" s="1" t="s">
        <v>76</v>
      </c>
      <c r="B515" s="1" t="s">
        <v>77</v>
      </c>
      <c r="C515" s="1" t="s">
        <v>479</v>
      </c>
      <c r="D515" s="83">
        <v>0</v>
      </c>
      <c r="E515" s="83">
        <v>0</v>
      </c>
      <c r="F515" s="83">
        <v>0</v>
      </c>
      <c r="G515" s="83">
        <v>0</v>
      </c>
      <c r="H515" s="83">
        <v>2</v>
      </c>
      <c r="I515" s="83">
        <v>0</v>
      </c>
      <c r="J515" s="83">
        <v>1</v>
      </c>
      <c r="K515" s="83">
        <v>2</v>
      </c>
      <c r="L515" s="83">
        <v>5</v>
      </c>
      <c r="M515" s="84">
        <v>6.5189048239895709E-3</v>
      </c>
      <c r="N515" s="85">
        <f t="shared" si="7"/>
        <v>0</v>
      </c>
    </row>
    <row r="516" spans="1:14" x14ac:dyDescent="0.25">
      <c r="A516" s="1" t="s">
        <v>76</v>
      </c>
      <c r="B516" s="1" t="s">
        <v>77</v>
      </c>
      <c r="C516" s="1" t="s">
        <v>476</v>
      </c>
      <c r="D516" s="83">
        <v>0</v>
      </c>
      <c r="E516" s="83">
        <v>0</v>
      </c>
      <c r="F516" s="83">
        <v>0</v>
      </c>
      <c r="G516" s="83">
        <v>2</v>
      </c>
      <c r="H516" s="83">
        <v>2</v>
      </c>
      <c r="I516" s="83">
        <v>0</v>
      </c>
      <c r="J516" s="83">
        <v>1</v>
      </c>
      <c r="K516" s="83">
        <v>0</v>
      </c>
      <c r="L516" s="83">
        <v>5</v>
      </c>
      <c r="M516" s="84">
        <v>6.5189048239895709E-3</v>
      </c>
      <c r="N516" s="85">
        <f t="shared" ref="N516:N579" si="8">E516/L516</f>
        <v>0</v>
      </c>
    </row>
    <row r="517" spans="1:14" x14ac:dyDescent="0.25">
      <c r="A517" s="1" t="s">
        <v>76</v>
      </c>
      <c r="B517" s="1" t="s">
        <v>77</v>
      </c>
      <c r="C517" s="1" t="s">
        <v>469</v>
      </c>
      <c r="D517" s="83">
        <v>7</v>
      </c>
      <c r="E517" s="83">
        <v>0</v>
      </c>
      <c r="F517" s="83">
        <v>50</v>
      </c>
      <c r="G517" s="83">
        <v>31</v>
      </c>
      <c r="H517" s="83">
        <v>30</v>
      </c>
      <c r="I517" s="83">
        <v>13</v>
      </c>
      <c r="J517" s="83">
        <v>7</v>
      </c>
      <c r="K517" s="83">
        <v>9</v>
      </c>
      <c r="L517" s="83">
        <v>147</v>
      </c>
      <c r="M517" s="84">
        <v>0.19165580182529329</v>
      </c>
      <c r="N517" s="85">
        <f t="shared" si="8"/>
        <v>0</v>
      </c>
    </row>
    <row r="518" spans="1:14" x14ac:dyDescent="0.25">
      <c r="A518" s="1" t="s">
        <v>76</v>
      </c>
      <c r="B518" s="1" t="s">
        <v>77</v>
      </c>
      <c r="C518" s="1" t="s">
        <v>470</v>
      </c>
      <c r="D518" s="83">
        <v>0</v>
      </c>
      <c r="E518" s="83">
        <v>0</v>
      </c>
      <c r="F518" s="83">
        <v>0</v>
      </c>
      <c r="G518" s="83">
        <v>6</v>
      </c>
      <c r="H518" s="83">
        <v>3</v>
      </c>
      <c r="I518" s="83">
        <v>4</v>
      </c>
      <c r="J518" s="83">
        <v>3</v>
      </c>
      <c r="K518" s="83">
        <v>7</v>
      </c>
      <c r="L518" s="83">
        <v>23</v>
      </c>
      <c r="M518" s="84">
        <v>2.9986962190352021E-2</v>
      </c>
      <c r="N518" s="85">
        <f t="shared" si="8"/>
        <v>0</v>
      </c>
    </row>
    <row r="519" spans="1:14" x14ac:dyDescent="0.25">
      <c r="A519" s="1" t="s">
        <v>76</v>
      </c>
      <c r="B519" s="1" t="s">
        <v>77</v>
      </c>
      <c r="C519" s="1" t="s">
        <v>471</v>
      </c>
      <c r="D519" s="83">
        <v>2</v>
      </c>
      <c r="E519" s="83">
        <v>0</v>
      </c>
      <c r="F519" s="83">
        <v>9</v>
      </c>
      <c r="G519" s="83">
        <v>3</v>
      </c>
      <c r="H519" s="83">
        <v>4</v>
      </c>
      <c r="I519" s="83">
        <v>1</v>
      </c>
      <c r="J519" s="83">
        <v>1</v>
      </c>
      <c r="K519" s="83">
        <v>0</v>
      </c>
      <c r="L519" s="83">
        <v>20</v>
      </c>
      <c r="M519" s="84">
        <v>2.607561929595828E-2</v>
      </c>
      <c r="N519" s="85">
        <f t="shared" si="8"/>
        <v>0</v>
      </c>
    </row>
    <row r="520" spans="1:14" x14ac:dyDescent="0.25">
      <c r="A520" s="1" t="s">
        <v>76</v>
      </c>
      <c r="B520" s="1" t="s">
        <v>77</v>
      </c>
      <c r="C520" s="1" t="s">
        <v>481</v>
      </c>
      <c r="D520" s="83">
        <v>12</v>
      </c>
      <c r="E520" s="83">
        <v>20</v>
      </c>
      <c r="F520" s="83">
        <v>5</v>
      </c>
      <c r="G520" s="83">
        <v>0</v>
      </c>
      <c r="H520" s="83">
        <v>0</v>
      </c>
      <c r="I520" s="83">
        <v>0</v>
      </c>
      <c r="J520" s="83">
        <v>0</v>
      </c>
      <c r="K520" s="83">
        <v>0</v>
      </c>
      <c r="L520" s="83">
        <v>37</v>
      </c>
      <c r="M520" s="84">
        <v>4.8239895697522822E-2</v>
      </c>
      <c r="N520" s="85">
        <f t="shared" si="8"/>
        <v>0.54054054054054057</v>
      </c>
    </row>
    <row r="521" spans="1:14" x14ac:dyDescent="0.25">
      <c r="A521" s="1" t="s">
        <v>76</v>
      </c>
      <c r="B521" s="1" t="s">
        <v>77</v>
      </c>
      <c r="C521" s="1" t="s">
        <v>477</v>
      </c>
      <c r="D521" s="83">
        <v>3</v>
      </c>
      <c r="E521" s="83">
        <v>0</v>
      </c>
      <c r="F521" s="83">
        <v>6</v>
      </c>
      <c r="G521" s="83">
        <v>3</v>
      </c>
      <c r="H521" s="83">
        <v>1</v>
      </c>
      <c r="I521" s="83">
        <v>0</v>
      </c>
      <c r="J521" s="83">
        <v>0</v>
      </c>
      <c r="K521" s="83">
        <v>0</v>
      </c>
      <c r="L521" s="83">
        <v>13</v>
      </c>
      <c r="M521" s="84">
        <v>1.6949152542372881E-2</v>
      </c>
      <c r="N521" s="85">
        <f t="shared" si="8"/>
        <v>0</v>
      </c>
    </row>
    <row r="522" spans="1:14" x14ac:dyDescent="0.25">
      <c r="A522" s="1" t="s">
        <v>76</v>
      </c>
      <c r="B522" s="1" t="s">
        <v>77</v>
      </c>
      <c r="C522" s="1" t="s">
        <v>482</v>
      </c>
      <c r="D522" s="83">
        <v>0</v>
      </c>
      <c r="E522" s="83">
        <v>0</v>
      </c>
      <c r="F522" s="83">
        <v>0</v>
      </c>
      <c r="G522" s="83">
        <v>0</v>
      </c>
      <c r="H522" s="83">
        <v>1</v>
      </c>
      <c r="I522" s="83">
        <v>0</v>
      </c>
      <c r="J522" s="83">
        <v>0</v>
      </c>
      <c r="K522" s="83">
        <v>0</v>
      </c>
      <c r="L522" s="83">
        <v>1</v>
      </c>
      <c r="M522" s="84">
        <v>1.3037809647979139E-3</v>
      </c>
      <c r="N522" s="85">
        <f t="shared" si="8"/>
        <v>0</v>
      </c>
    </row>
    <row r="523" spans="1:14" x14ac:dyDescent="0.25">
      <c r="A523" s="1" t="s">
        <v>76</v>
      </c>
      <c r="B523" s="1" t="s">
        <v>77</v>
      </c>
      <c r="C523" s="1" t="s">
        <v>478</v>
      </c>
      <c r="D523" s="83">
        <v>0</v>
      </c>
      <c r="E523" s="83">
        <v>0</v>
      </c>
      <c r="F523" s="83">
        <v>2</v>
      </c>
      <c r="G523" s="83">
        <v>1</v>
      </c>
      <c r="H523" s="83">
        <v>0</v>
      </c>
      <c r="I523" s="83">
        <v>0</v>
      </c>
      <c r="J523" s="83">
        <v>1</v>
      </c>
      <c r="K523" s="83">
        <v>0</v>
      </c>
      <c r="L523" s="83">
        <v>4</v>
      </c>
      <c r="M523" s="84">
        <v>5.2151238591916557E-3</v>
      </c>
      <c r="N523" s="85">
        <f t="shared" si="8"/>
        <v>0</v>
      </c>
    </row>
    <row r="524" spans="1:14" x14ac:dyDescent="0.25">
      <c r="A524" s="1" t="s">
        <v>76</v>
      </c>
      <c r="B524" s="1" t="s">
        <v>77</v>
      </c>
      <c r="C524" s="1" t="s">
        <v>472</v>
      </c>
      <c r="D524" s="83">
        <v>40</v>
      </c>
      <c r="E524" s="83">
        <v>109</v>
      </c>
      <c r="F524" s="83">
        <v>58</v>
      </c>
      <c r="G524" s="83">
        <v>11</v>
      </c>
      <c r="H524" s="83">
        <v>18</v>
      </c>
      <c r="I524" s="83">
        <v>1</v>
      </c>
      <c r="J524" s="83">
        <v>3</v>
      </c>
      <c r="K524" s="83">
        <v>2</v>
      </c>
      <c r="L524" s="83">
        <v>242</v>
      </c>
      <c r="M524" s="84">
        <v>0.31551499348109519</v>
      </c>
      <c r="N524" s="85">
        <f t="shared" si="8"/>
        <v>0.45041322314049587</v>
      </c>
    </row>
    <row r="525" spans="1:14" x14ac:dyDescent="0.25">
      <c r="A525" s="1" t="s">
        <v>76</v>
      </c>
      <c r="B525" s="1" t="s">
        <v>77</v>
      </c>
      <c r="C525" s="1" t="s">
        <v>473</v>
      </c>
      <c r="D525" s="83">
        <v>4</v>
      </c>
      <c r="E525" s="83">
        <v>2</v>
      </c>
      <c r="F525" s="83">
        <v>17</v>
      </c>
      <c r="G525" s="83">
        <v>4</v>
      </c>
      <c r="H525" s="83">
        <v>5</v>
      </c>
      <c r="I525" s="83">
        <v>2</v>
      </c>
      <c r="J525" s="83">
        <v>0</v>
      </c>
      <c r="K525" s="83">
        <v>2</v>
      </c>
      <c r="L525" s="83">
        <v>36</v>
      </c>
      <c r="M525" s="84">
        <v>4.6936114732724903E-2</v>
      </c>
      <c r="N525" s="85">
        <f t="shared" si="8"/>
        <v>5.5555555555555552E-2</v>
      </c>
    </row>
    <row r="526" spans="1:14" x14ac:dyDescent="0.25">
      <c r="A526" s="1" t="s">
        <v>76</v>
      </c>
      <c r="B526" s="1" t="s">
        <v>77</v>
      </c>
      <c r="C526" s="1" t="s">
        <v>474</v>
      </c>
      <c r="D526" s="83">
        <v>13</v>
      </c>
      <c r="E526" s="83">
        <v>30</v>
      </c>
      <c r="F526" s="83">
        <v>18</v>
      </c>
      <c r="G526" s="83">
        <v>1</v>
      </c>
      <c r="H526" s="83">
        <v>5</v>
      </c>
      <c r="I526" s="83">
        <v>1</v>
      </c>
      <c r="J526" s="83">
        <v>0</v>
      </c>
      <c r="K526" s="83">
        <v>1</v>
      </c>
      <c r="L526" s="83">
        <v>69</v>
      </c>
      <c r="M526" s="84">
        <v>8.9960886571056067E-2</v>
      </c>
      <c r="N526" s="85">
        <f t="shared" si="8"/>
        <v>0.43478260869565216</v>
      </c>
    </row>
    <row r="527" spans="1:14" x14ac:dyDescent="0.25">
      <c r="A527" s="118" t="s">
        <v>76</v>
      </c>
      <c r="B527" s="118" t="s">
        <v>80</v>
      </c>
      <c r="C527" s="118" t="s">
        <v>467</v>
      </c>
      <c r="D527" s="119">
        <v>191</v>
      </c>
      <c r="E527" s="119">
        <v>491</v>
      </c>
      <c r="F527" s="119">
        <v>460</v>
      </c>
      <c r="G527" s="119">
        <v>188</v>
      </c>
      <c r="H527" s="119">
        <v>230</v>
      </c>
      <c r="I527" s="119">
        <v>57</v>
      </c>
      <c r="J527" s="119">
        <v>77</v>
      </c>
      <c r="K527" s="119">
        <v>78</v>
      </c>
      <c r="L527" s="119">
        <v>1772</v>
      </c>
      <c r="M527" s="120">
        <v>1</v>
      </c>
      <c r="N527" s="117">
        <f t="shared" si="8"/>
        <v>0.27708803611738148</v>
      </c>
    </row>
    <row r="528" spans="1:14" x14ac:dyDescent="0.25">
      <c r="A528" s="1" t="s">
        <v>76</v>
      </c>
      <c r="B528" s="1" t="s">
        <v>80</v>
      </c>
      <c r="C528" s="1" t="s">
        <v>468</v>
      </c>
      <c r="D528" s="83">
        <v>56</v>
      </c>
      <c r="E528" s="83">
        <v>135</v>
      </c>
      <c r="F528" s="83">
        <v>119</v>
      </c>
      <c r="G528" s="83">
        <v>26</v>
      </c>
      <c r="H528" s="83">
        <v>36</v>
      </c>
      <c r="I528" s="83">
        <v>0</v>
      </c>
      <c r="J528" s="83">
        <v>5</v>
      </c>
      <c r="K528" s="83">
        <v>1</v>
      </c>
      <c r="L528" s="83">
        <v>378</v>
      </c>
      <c r="M528" s="84">
        <v>0.2133182844243792</v>
      </c>
      <c r="N528" s="85">
        <f t="shared" si="8"/>
        <v>0.35714285714285715</v>
      </c>
    </row>
    <row r="529" spans="1:14" x14ac:dyDescent="0.25">
      <c r="A529" s="1" t="s">
        <v>76</v>
      </c>
      <c r="B529" s="1" t="s">
        <v>80</v>
      </c>
      <c r="C529" s="1" t="s">
        <v>475</v>
      </c>
      <c r="D529" s="83">
        <v>2</v>
      </c>
      <c r="E529" s="83">
        <v>0</v>
      </c>
      <c r="F529" s="83">
        <v>11</v>
      </c>
      <c r="G529" s="83">
        <v>7</v>
      </c>
      <c r="H529" s="83">
        <v>2</v>
      </c>
      <c r="I529" s="83">
        <v>0</v>
      </c>
      <c r="J529" s="83">
        <v>5</v>
      </c>
      <c r="K529" s="83">
        <v>1</v>
      </c>
      <c r="L529" s="83">
        <v>28</v>
      </c>
      <c r="M529" s="84">
        <v>1.580135440180587E-2</v>
      </c>
      <c r="N529" s="85">
        <f t="shared" si="8"/>
        <v>0</v>
      </c>
    </row>
    <row r="530" spans="1:14" x14ac:dyDescent="0.25">
      <c r="A530" s="1" t="s">
        <v>76</v>
      </c>
      <c r="B530" s="1" t="s">
        <v>80</v>
      </c>
      <c r="C530" s="1" t="s">
        <v>479</v>
      </c>
      <c r="D530" s="83">
        <v>1</v>
      </c>
      <c r="E530" s="83">
        <v>0</v>
      </c>
      <c r="F530" s="83">
        <v>1</v>
      </c>
      <c r="G530" s="83">
        <v>5</v>
      </c>
      <c r="H530" s="83">
        <v>5</v>
      </c>
      <c r="I530" s="83">
        <v>3</v>
      </c>
      <c r="J530" s="83">
        <v>3</v>
      </c>
      <c r="K530" s="83">
        <v>3</v>
      </c>
      <c r="L530" s="83">
        <v>21</v>
      </c>
      <c r="M530" s="84">
        <v>1.1851015801354401E-2</v>
      </c>
      <c r="N530" s="85">
        <f t="shared" si="8"/>
        <v>0</v>
      </c>
    </row>
    <row r="531" spans="1:14" x14ac:dyDescent="0.25">
      <c r="A531" s="1" t="s">
        <v>76</v>
      </c>
      <c r="B531" s="1" t="s">
        <v>80</v>
      </c>
      <c r="C531" s="1" t="s">
        <v>480</v>
      </c>
      <c r="D531" s="83">
        <v>2</v>
      </c>
      <c r="E531" s="83">
        <v>0</v>
      </c>
      <c r="F531" s="83">
        <v>0</v>
      </c>
      <c r="G531" s="83">
        <v>0</v>
      </c>
      <c r="H531" s="83">
        <v>0</v>
      </c>
      <c r="I531" s="83">
        <v>0</v>
      </c>
      <c r="J531" s="83">
        <v>1</v>
      </c>
      <c r="K531" s="83">
        <v>3</v>
      </c>
      <c r="L531" s="83">
        <v>6</v>
      </c>
      <c r="M531" s="84">
        <v>3.3860045146726862E-3</v>
      </c>
      <c r="N531" s="85">
        <f t="shared" si="8"/>
        <v>0</v>
      </c>
    </row>
    <row r="532" spans="1:14" x14ac:dyDescent="0.25">
      <c r="A532" s="1" t="s">
        <v>76</v>
      </c>
      <c r="B532" s="1" t="s">
        <v>80</v>
      </c>
      <c r="C532" s="1" t="s">
        <v>476</v>
      </c>
      <c r="D532" s="83">
        <v>0</v>
      </c>
      <c r="E532" s="83">
        <v>0</v>
      </c>
      <c r="F532" s="83">
        <v>0</v>
      </c>
      <c r="G532" s="83">
        <v>1</v>
      </c>
      <c r="H532" s="83">
        <v>2</v>
      </c>
      <c r="I532" s="83">
        <v>3</v>
      </c>
      <c r="J532" s="83">
        <v>1</v>
      </c>
      <c r="K532" s="83">
        <v>1</v>
      </c>
      <c r="L532" s="83">
        <v>8</v>
      </c>
      <c r="M532" s="84">
        <v>4.5146726862302479E-3</v>
      </c>
      <c r="N532" s="85">
        <f t="shared" si="8"/>
        <v>0</v>
      </c>
    </row>
    <row r="533" spans="1:14" x14ac:dyDescent="0.25">
      <c r="A533" s="1" t="s">
        <v>76</v>
      </c>
      <c r="B533" s="1" t="s">
        <v>80</v>
      </c>
      <c r="C533" s="1" t="s">
        <v>469</v>
      </c>
      <c r="D533" s="83">
        <v>15</v>
      </c>
      <c r="E533" s="83">
        <v>0</v>
      </c>
      <c r="F533" s="83">
        <v>78</v>
      </c>
      <c r="G533" s="83">
        <v>56</v>
      </c>
      <c r="H533" s="83">
        <v>71</v>
      </c>
      <c r="I533" s="83">
        <v>20</v>
      </c>
      <c r="J533" s="83">
        <v>29</v>
      </c>
      <c r="K533" s="83">
        <v>37</v>
      </c>
      <c r="L533" s="83">
        <v>306</v>
      </c>
      <c r="M533" s="84">
        <v>0.17268623024830701</v>
      </c>
      <c r="N533" s="85">
        <f t="shared" si="8"/>
        <v>0</v>
      </c>
    </row>
    <row r="534" spans="1:14" x14ac:dyDescent="0.25">
      <c r="A534" s="1" t="s">
        <v>76</v>
      </c>
      <c r="B534" s="1" t="s">
        <v>80</v>
      </c>
      <c r="C534" s="1" t="s">
        <v>470</v>
      </c>
      <c r="D534" s="83">
        <v>2</v>
      </c>
      <c r="E534" s="83">
        <v>1</v>
      </c>
      <c r="F534" s="83">
        <v>0</v>
      </c>
      <c r="G534" s="83">
        <v>17</v>
      </c>
      <c r="H534" s="83">
        <v>14</v>
      </c>
      <c r="I534" s="83">
        <v>15</v>
      </c>
      <c r="J534" s="83">
        <v>9</v>
      </c>
      <c r="K534" s="83">
        <v>22</v>
      </c>
      <c r="L534" s="83">
        <v>80</v>
      </c>
      <c r="M534" s="84">
        <v>4.5146726862302478E-2</v>
      </c>
      <c r="N534" s="85">
        <f t="shared" si="8"/>
        <v>1.2500000000000001E-2</v>
      </c>
    </row>
    <row r="535" spans="1:14" x14ac:dyDescent="0.25">
      <c r="A535" s="1" t="s">
        <v>76</v>
      </c>
      <c r="B535" s="1" t="s">
        <v>80</v>
      </c>
      <c r="C535" s="1" t="s">
        <v>471</v>
      </c>
      <c r="D535" s="83">
        <v>1</v>
      </c>
      <c r="E535" s="83">
        <v>0</v>
      </c>
      <c r="F535" s="83">
        <v>17</v>
      </c>
      <c r="G535" s="83">
        <v>7</v>
      </c>
      <c r="H535" s="83">
        <v>8</v>
      </c>
      <c r="I535" s="83">
        <v>3</v>
      </c>
      <c r="J535" s="83">
        <v>2</v>
      </c>
      <c r="K535" s="83">
        <v>1</v>
      </c>
      <c r="L535" s="83">
        <v>39</v>
      </c>
      <c r="M535" s="84">
        <v>2.2009029345372459E-2</v>
      </c>
      <c r="N535" s="85">
        <f t="shared" si="8"/>
        <v>0</v>
      </c>
    </row>
    <row r="536" spans="1:14" x14ac:dyDescent="0.25">
      <c r="A536" s="1" t="s">
        <v>76</v>
      </c>
      <c r="B536" s="1" t="s">
        <v>80</v>
      </c>
      <c r="C536" s="1" t="s">
        <v>481</v>
      </c>
      <c r="D536" s="83">
        <v>8</v>
      </c>
      <c r="E536" s="83">
        <v>53</v>
      </c>
      <c r="F536" s="83">
        <v>24</v>
      </c>
      <c r="G536" s="83">
        <v>8</v>
      </c>
      <c r="H536" s="83">
        <v>1</v>
      </c>
      <c r="I536" s="83">
        <v>1</v>
      </c>
      <c r="J536" s="83">
        <v>2</v>
      </c>
      <c r="K536" s="83">
        <v>0</v>
      </c>
      <c r="L536" s="83">
        <v>97</v>
      </c>
      <c r="M536" s="84">
        <v>5.4740406320541758E-2</v>
      </c>
      <c r="N536" s="85">
        <f t="shared" si="8"/>
        <v>0.54639175257731953</v>
      </c>
    </row>
    <row r="537" spans="1:14" x14ac:dyDescent="0.25">
      <c r="A537" s="1" t="s">
        <v>76</v>
      </c>
      <c r="B537" s="1" t="s">
        <v>80</v>
      </c>
      <c r="C537" s="1" t="s">
        <v>477</v>
      </c>
      <c r="D537" s="83">
        <v>7</v>
      </c>
      <c r="E537" s="83">
        <v>0</v>
      </c>
      <c r="F537" s="83">
        <v>9</v>
      </c>
      <c r="G537" s="83">
        <v>4</v>
      </c>
      <c r="H537" s="83">
        <v>3</v>
      </c>
      <c r="I537" s="83">
        <v>0</v>
      </c>
      <c r="J537" s="83">
        <v>0</v>
      </c>
      <c r="K537" s="83">
        <v>0</v>
      </c>
      <c r="L537" s="83">
        <v>23</v>
      </c>
      <c r="M537" s="84">
        <v>1.297968397291196E-2</v>
      </c>
      <c r="N537" s="85">
        <f t="shared" si="8"/>
        <v>0</v>
      </c>
    </row>
    <row r="538" spans="1:14" x14ac:dyDescent="0.25">
      <c r="A538" s="1" t="s">
        <v>76</v>
      </c>
      <c r="B538" s="1" t="s">
        <v>80</v>
      </c>
      <c r="C538" s="1" t="s">
        <v>482</v>
      </c>
      <c r="D538" s="83">
        <v>0</v>
      </c>
      <c r="E538" s="83">
        <v>0</v>
      </c>
      <c r="F538" s="83">
        <v>0</v>
      </c>
      <c r="G538" s="83">
        <v>1</v>
      </c>
      <c r="H538" s="83">
        <v>3</v>
      </c>
      <c r="I538" s="83">
        <v>1</v>
      </c>
      <c r="J538" s="83">
        <v>1</v>
      </c>
      <c r="K538" s="83">
        <v>0</v>
      </c>
      <c r="L538" s="83">
        <v>6</v>
      </c>
      <c r="M538" s="84">
        <v>3.3860045146726862E-3</v>
      </c>
      <c r="N538" s="85">
        <f t="shared" si="8"/>
        <v>0</v>
      </c>
    </row>
    <row r="539" spans="1:14" x14ac:dyDescent="0.25">
      <c r="A539" s="1" t="s">
        <v>76</v>
      </c>
      <c r="B539" s="1" t="s">
        <v>80</v>
      </c>
      <c r="C539" s="1" t="s">
        <v>478</v>
      </c>
      <c r="D539" s="83">
        <v>1</v>
      </c>
      <c r="E539" s="83">
        <v>0</v>
      </c>
      <c r="F539" s="83">
        <v>18</v>
      </c>
      <c r="G539" s="83">
        <v>5</v>
      </c>
      <c r="H539" s="83">
        <v>6</v>
      </c>
      <c r="I539" s="83">
        <v>1</v>
      </c>
      <c r="J539" s="83">
        <v>2</v>
      </c>
      <c r="K539" s="83">
        <v>1</v>
      </c>
      <c r="L539" s="83">
        <v>34</v>
      </c>
      <c r="M539" s="84">
        <v>1.9187358916478551E-2</v>
      </c>
      <c r="N539" s="85">
        <f t="shared" si="8"/>
        <v>0</v>
      </c>
    </row>
    <row r="540" spans="1:14" x14ac:dyDescent="0.25">
      <c r="A540" s="1" t="s">
        <v>76</v>
      </c>
      <c r="B540" s="1" t="s">
        <v>80</v>
      </c>
      <c r="C540" s="1" t="s">
        <v>472</v>
      </c>
      <c r="D540" s="83">
        <v>77</v>
      </c>
      <c r="E540" s="83">
        <v>240</v>
      </c>
      <c r="F540" s="83">
        <v>146</v>
      </c>
      <c r="G540" s="83">
        <v>32</v>
      </c>
      <c r="H540" s="83">
        <v>52</v>
      </c>
      <c r="I540" s="83">
        <v>7</v>
      </c>
      <c r="J540" s="83">
        <v>7</v>
      </c>
      <c r="K540" s="83">
        <v>3</v>
      </c>
      <c r="L540" s="83">
        <v>564</v>
      </c>
      <c r="M540" s="84">
        <v>0.31828442437923249</v>
      </c>
      <c r="N540" s="85">
        <f t="shared" si="8"/>
        <v>0.42553191489361702</v>
      </c>
    </row>
    <row r="541" spans="1:14" x14ac:dyDescent="0.25">
      <c r="A541" s="1" t="s">
        <v>76</v>
      </c>
      <c r="B541" s="1" t="s">
        <v>80</v>
      </c>
      <c r="C541" s="1" t="s">
        <v>473</v>
      </c>
      <c r="D541" s="83">
        <v>9</v>
      </c>
      <c r="E541" s="83">
        <v>1</v>
      </c>
      <c r="F541" s="83">
        <v>17</v>
      </c>
      <c r="G541" s="83">
        <v>15</v>
      </c>
      <c r="H541" s="83">
        <v>20</v>
      </c>
      <c r="I541" s="83">
        <v>2</v>
      </c>
      <c r="J541" s="83">
        <v>9</v>
      </c>
      <c r="K541" s="83">
        <v>4</v>
      </c>
      <c r="L541" s="83">
        <v>77</v>
      </c>
      <c r="M541" s="84">
        <v>4.3453724604966139E-2</v>
      </c>
      <c r="N541" s="85">
        <f t="shared" si="8"/>
        <v>1.2987012987012988E-2</v>
      </c>
    </row>
    <row r="542" spans="1:14" x14ac:dyDescent="0.25">
      <c r="A542" s="1" t="s">
        <v>76</v>
      </c>
      <c r="B542" s="1" t="s">
        <v>80</v>
      </c>
      <c r="C542" s="1" t="s">
        <v>474</v>
      </c>
      <c r="D542" s="83">
        <v>10</v>
      </c>
      <c r="E542" s="83">
        <v>61</v>
      </c>
      <c r="F542" s="83">
        <v>20</v>
      </c>
      <c r="G542" s="83">
        <v>4</v>
      </c>
      <c r="H542" s="83">
        <v>7</v>
      </c>
      <c r="I542" s="83">
        <v>1</v>
      </c>
      <c r="J542" s="83">
        <v>1</v>
      </c>
      <c r="K542" s="83">
        <v>1</v>
      </c>
      <c r="L542" s="83">
        <v>105</v>
      </c>
      <c r="M542" s="84">
        <v>5.9255079006772009E-2</v>
      </c>
      <c r="N542" s="85">
        <f t="shared" si="8"/>
        <v>0.580952380952381</v>
      </c>
    </row>
    <row r="543" spans="1:14" x14ac:dyDescent="0.25">
      <c r="A543" s="118" t="s">
        <v>76</v>
      </c>
      <c r="B543" s="118" t="s">
        <v>81</v>
      </c>
      <c r="C543" s="118" t="s">
        <v>467</v>
      </c>
      <c r="D543" s="119">
        <v>115</v>
      </c>
      <c r="E543" s="119">
        <v>610</v>
      </c>
      <c r="F543" s="119">
        <v>437</v>
      </c>
      <c r="G543" s="119">
        <v>220</v>
      </c>
      <c r="H543" s="119">
        <v>228</v>
      </c>
      <c r="I543" s="119">
        <v>57</v>
      </c>
      <c r="J543" s="119">
        <v>58</v>
      </c>
      <c r="K543" s="119">
        <v>38</v>
      </c>
      <c r="L543" s="119">
        <v>1763</v>
      </c>
      <c r="M543" s="120">
        <v>1</v>
      </c>
      <c r="N543" s="117">
        <f t="shared" si="8"/>
        <v>0.34600113442994895</v>
      </c>
    </row>
    <row r="544" spans="1:14" x14ac:dyDescent="0.25">
      <c r="A544" s="1" t="s">
        <v>76</v>
      </c>
      <c r="B544" s="1" t="s">
        <v>81</v>
      </c>
      <c r="C544" s="1" t="s">
        <v>468</v>
      </c>
      <c r="D544" s="83">
        <v>23</v>
      </c>
      <c r="E544" s="83">
        <v>149</v>
      </c>
      <c r="F544" s="83">
        <v>81</v>
      </c>
      <c r="G544" s="83">
        <v>15</v>
      </c>
      <c r="H544" s="83">
        <v>10</v>
      </c>
      <c r="I544" s="83">
        <v>0</v>
      </c>
      <c r="J544" s="83">
        <v>2</v>
      </c>
      <c r="K544" s="83">
        <v>0</v>
      </c>
      <c r="L544" s="83">
        <v>280</v>
      </c>
      <c r="M544" s="84">
        <v>0.15882019285309129</v>
      </c>
      <c r="N544" s="85">
        <f t="shared" si="8"/>
        <v>0.53214285714285714</v>
      </c>
    </row>
    <row r="545" spans="1:14" x14ac:dyDescent="0.25">
      <c r="A545" s="1" t="s">
        <v>76</v>
      </c>
      <c r="B545" s="1" t="s">
        <v>81</v>
      </c>
      <c r="C545" s="1" t="s">
        <v>475</v>
      </c>
      <c r="D545" s="83">
        <v>0</v>
      </c>
      <c r="E545" s="83">
        <v>0</v>
      </c>
      <c r="F545" s="83">
        <v>11</v>
      </c>
      <c r="G545" s="83">
        <v>5</v>
      </c>
      <c r="H545" s="83">
        <v>6</v>
      </c>
      <c r="I545" s="83">
        <v>1</v>
      </c>
      <c r="J545" s="83">
        <v>3</v>
      </c>
      <c r="K545" s="83">
        <v>1</v>
      </c>
      <c r="L545" s="83">
        <v>27</v>
      </c>
      <c r="M545" s="84">
        <v>1.5314804310833799E-2</v>
      </c>
      <c r="N545" s="85">
        <f t="shared" si="8"/>
        <v>0</v>
      </c>
    </row>
    <row r="546" spans="1:14" x14ac:dyDescent="0.25">
      <c r="A546" s="1" t="s">
        <v>76</v>
      </c>
      <c r="B546" s="1" t="s">
        <v>81</v>
      </c>
      <c r="C546" s="1" t="s">
        <v>479</v>
      </c>
      <c r="D546" s="83">
        <v>0</v>
      </c>
      <c r="E546" s="83">
        <v>0</v>
      </c>
      <c r="F546" s="83">
        <v>0</v>
      </c>
      <c r="G546" s="83">
        <v>10</v>
      </c>
      <c r="H546" s="83">
        <v>8</v>
      </c>
      <c r="I546" s="83">
        <v>3</v>
      </c>
      <c r="J546" s="83">
        <v>3</v>
      </c>
      <c r="K546" s="83">
        <v>2</v>
      </c>
      <c r="L546" s="83">
        <v>26</v>
      </c>
      <c r="M546" s="84">
        <v>1.4747589336358479E-2</v>
      </c>
      <c r="N546" s="85">
        <f t="shared" si="8"/>
        <v>0</v>
      </c>
    </row>
    <row r="547" spans="1:14" x14ac:dyDescent="0.25">
      <c r="A547" s="1" t="s">
        <v>76</v>
      </c>
      <c r="B547" s="1" t="s">
        <v>81</v>
      </c>
      <c r="C547" s="1" t="s">
        <v>480</v>
      </c>
      <c r="D547" s="83">
        <v>0</v>
      </c>
      <c r="E547" s="83">
        <v>1</v>
      </c>
      <c r="F547" s="83">
        <v>0</v>
      </c>
      <c r="G547" s="83">
        <v>0</v>
      </c>
      <c r="H547" s="83">
        <v>2</v>
      </c>
      <c r="I547" s="83">
        <v>1</v>
      </c>
      <c r="J547" s="83">
        <v>0</v>
      </c>
      <c r="K547" s="83">
        <v>3</v>
      </c>
      <c r="L547" s="83">
        <v>7</v>
      </c>
      <c r="M547" s="84">
        <v>3.9705048213272828E-3</v>
      </c>
      <c r="N547" s="85">
        <f t="shared" si="8"/>
        <v>0.14285714285714285</v>
      </c>
    </row>
    <row r="548" spans="1:14" x14ac:dyDescent="0.25">
      <c r="A548" s="1" t="s">
        <v>76</v>
      </c>
      <c r="B548" s="1" t="s">
        <v>81</v>
      </c>
      <c r="C548" s="1" t="s">
        <v>476</v>
      </c>
      <c r="D548" s="83">
        <v>0</v>
      </c>
      <c r="E548" s="83">
        <v>0</v>
      </c>
      <c r="F548" s="83">
        <v>1</v>
      </c>
      <c r="G548" s="83">
        <v>8</v>
      </c>
      <c r="H548" s="83">
        <v>5</v>
      </c>
      <c r="I548" s="83">
        <v>1</v>
      </c>
      <c r="J548" s="83">
        <v>1</v>
      </c>
      <c r="K548" s="83">
        <v>2</v>
      </c>
      <c r="L548" s="83">
        <v>18</v>
      </c>
      <c r="M548" s="84">
        <v>1.0209869540555871E-2</v>
      </c>
      <c r="N548" s="85">
        <f t="shared" si="8"/>
        <v>0</v>
      </c>
    </row>
    <row r="549" spans="1:14" x14ac:dyDescent="0.25">
      <c r="A549" s="1" t="s">
        <v>76</v>
      </c>
      <c r="B549" s="1" t="s">
        <v>81</v>
      </c>
      <c r="C549" s="1" t="s">
        <v>469</v>
      </c>
      <c r="D549" s="83">
        <v>8</v>
      </c>
      <c r="E549" s="83">
        <v>0</v>
      </c>
      <c r="F549" s="83">
        <v>83</v>
      </c>
      <c r="G549" s="83">
        <v>69</v>
      </c>
      <c r="H549" s="83">
        <v>74</v>
      </c>
      <c r="I549" s="83">
        <v>26</v>
      </c>
      <c r="J549" s="83">
        <v>23</v>
      </c>
      <c r="K549" s="83">
        <v>8</v>
      </c>
      <c r="L549" s="83">
        <v>291</v>
      </c>
      <c r="M549" s="84">
        <v>0.16505955757231991</v>
      </c>
      <c r="N549" s="85">
        <f t="shared" si="8"/>
        <v>0</v>
      </c>
    </row>
    <row r="550" spans="1:14" x14ac:dyDescent="0.25">
      <c r="A550" s="1" t="s">
        <v>76</v>
      </c>
      <c r="B550" s="1" t="s">
        <v>81</v>
      </c>
      <c r="C550" s="1" t="s">
        <v>470</v>
      </c>
      <c r="D550" s="83">
        <v>0</v>
      </c>
      <c r="E550" s="83">
        <v>2</v>
      </c>
      <c r="F550" s="83">
        <v>0</v>
      </c>
      <c r="G550" s="83">
        <v>22</v>
      </c>
      <c r="H550" s="83">
        <v>19</v>
      </c>
      <c r="I550" s="83">
        <v>15</v>
      </c>
      <c r="J550" s="83">
        <v>14</v>
      </c>
      <c r="K550" s="83">
        <v>16</v>
      </c>
      <c r="L550" s="83">
        <v>88</v>
      </c>
      <c r="M550" s="84">
        <v>4.9914917753828697E-2</v>
      </c>
      <c r="N550" s="85">
        <f t="shared" si="8"/>
        <v>2.2727272727272728E-2</v>
      </c>
    </row>
    <row r="551" spans="1:14" x14ac:dyDescent="0.25">
      <c r="A551" s="1" t="s">
        <v>76</v>
      </c>
      <c r="B551" s="1" t="s">
        <v>81</v>
      </c>
      <c r="C551" s="1" t="s">
        <v>471</v>
      </c>
      <c r="D551" s="83">
        <v>3</v>
      </c>
      <c r="E551" s="83">
        <v>1</v>
      </c>
      <c r="F551" s="83">
        <v>16</v>
      </c>
      <c r="G551" s="83">
        <v>11</v>
      </c>
      <c r="H551" s="83">
        <v>12</v>
      </c>
      <c r="I551" s="83">
        <v>1</v>
      </c>
      <c r="J551" s="83">
        <v>1</v>
      </c>
      <c r="K551" s="83">
        <v>1</v>
      </c>
      <c r="L551" s="83">
        <v>46</v>
      </c>
      <c r="M551" s="84">
        <v>2.6091888825864998E-2</v>
      </c>
      <c r="N551" s="85">
        <f t="shared" si="8"/>
        <v>2.1739130434782608E-2</v>
      </c>
    </row>
    <row r="552" spans="1:14" x14ac:dyDescent="0.25">
      <c r="A552" s="1" t="s">
        <v>76</v>
      </c>
      <c r="B552" s="1" t="s">
        <v>81</v>
      </c>
      <c r="C552" s="1" t="s">
        <v>481</v>
      </c>
      <c r="D552" s="83">
        <v>10</v>
      </c>
      <c r="E552" s="83">
        <v>61</v>
      </c>
      <c r="F552" s="83">
        <v>15</v>
      </c>
      <c r="G552" s="83">
        <v>11</v>
      </c>
      <c r="H552" s="83">
        <v>4</v>
      </c>
      <c r="I552" s="83">
        <v>0</v>
      </c>
      <c r="J552" s="83">
        <v>2</v>
      </c>
      <c r="K552" s="83">
        <v>0</v>
      </c>
      <c r="L552" s="83">
        <v>103</v>
      </c>
      <c r="M552" s="84">
        <v>5.8423142370958588E-2</v>
      </c>
      <c r="N552" s="85">
        <f t="shared" si="8"/>
        <v>0.59223300970873782</v>
      </c>
    </row>
    <row r="553" spans="1:14" x14ac:dyDescent="0.25">
      <c r="A553" s="1" t="s">
        <v>76</v>
      </c>
      <c r="B553" s="1" t="s">
        <v>81</v>
      </c>
      <c r="C553" s="1" t="s">
        <v>477</v>
      </c>
      <c r="D553" s="83">
        <v>1</v>
      </c>
      <c r="E553" s="83">
        <v>1</v>
      </c>
      <c r="F553" s="83">
        <v>11</v>
      </c>
      <c r="G553" s="83">
        <v>2</v>
      </c>
      <c r="H553" s="83">
        <v>4</v>
      </c>
      <c r="I553" s="83">
        <v>0</v>
      </c>
      <c r="J553" s="83">
        <v>0</v>
      </c>
      <c r="K553" s="83">
        <v>0</v>
      </c>
      <c r="L553" s="83">
        <v>19</v>
      </c>
      <c r="M553" s="84">
        <v>1.0777084515031199E-2</v>
      </c>
      <c r="N553" s="85">
        <f t="shared" si="8"/>
        <v>5.2631578947368418E-2</v>
      </c>
    </row>
    <row r="554" spans="1:14" x14ac:dyDescent="0.25">
      <c r="A554" s="1" t="s">
        <v>76</v>
      </c>
      <c r="B554" s="1" t="s">
        <v>81</v>
      </c>
      <c r="C554" s="1" t="s">
        <v>482</v>
      </c>
      <c r="D554" s="83">
        <v>0</v>
      </c>
      <c r="E554" s="83">
        <v>0</v>
      </c>
      <c r="F554" s="83">
        <v>0</v>
      </c>
      <c r="G554" s="83">
        <v>6</v>
      </c>
      <c r="H554" s="83">
        <v>4</v>
      </c>
      <c r="I554" s="83">
        <v>1</v>
      </c>
      <c r="J554" s="83">
        <v>0</v>
      </c>
      <c r="K554" s="83">
        <v>0</v>
      </c>
      <c r="L554" s="83">
        <v>11</v>
      </c>
      <c r="M554" s="84">
        <v>6.2393647192285871E-3</v>
      </c>
      <c r="N554" s="85">
        <f t="shared" si="8"/>
        <v>0</v>
      </c>
    </row>
    <row r="555" spans="1:14" x14ac:dyDescent="0.25">
      <c r="A555" s="1" t="s">
        <v>76</v>
      </c>
      <c r="B555" s="1" t="s">
        <v>81</v>
      </c>
      <c r="C555" s="1" t="s">
        <v>478</v>
      </c>
      <c r="D555" s="83">
        <v>1</v>
      </c>
      <c r="E555" s="83">
        <v>0</v>
      </c>
      <c r="F555" s="83">
        <v>15</v>
      </c>
      <c r="G555" s="83">
        <v>4</v>
      </c>
      <c r="H555" s="83">
        <v>8</v>
      </c>
      <c r="I555" s="83">
        <v>1</v>
      </c>
      <c r="J555" s="83">
        <v>1</v>
      </c>
      <c r="K555" s="83">
        <v>0</v>
      </c>
      <c r="L555" s="83">
        <v>30</v>
      </c>
      <c r="M555" s="84">
        <v>1.7016449234259781E-2</v>
      </c>
      <c r="N555" s="85">
        <f t="shared" si="8"/>
        <v>0</v>
      </c>
    </row>
    <row r="556" spans="1:14" x14ac:dyDescent="0.25">
      <c r="A556" s="1" t="s">
        <v>76</v>
      </c>
      <c r="B556" s="1" t="s">
        <v>81</v>
      </c>
      <c r="C556" s="1" t="s">
        <v>472</v>
      </c>
      <c r="D556" s="83">
        <v>48</v>
      </c>
      <c r="E556" s="83">
        <v>284</v>
      </c>
      <c r="F556" s="83">
        <v>134</v>
      </c>
      <c r="G556" s="83">
        <v>33</v>
      </c>
      <c r="H556" s="83">
        <v>44</v>
      </c>
      <c r="I556" s="83">
        <v>4</v>
      </c>
      <c r="J556" s="83">
        <v>4</v>
      </c>
      <c r="K556" s="83">
        <v>1</v>
      </c>
      <c r="L556" s="83">
        <v>552</v>
      </c>
      <c r="M556" s="84">
        <v>0.31310266591038011</v>
      </c>
      <c r="N556" s="85">
        <f t="shared" si="8"/>
        <v>0.51449275362318836</v>
      </c>
    </row>
    <row r="557" spans="1:14" x14ac:dyDescent="0.25">
      <c r="A557" s="1" t="s">
        <v>76</v>
      </c>
      <c r="B557" s="1" t="s">
        <v>81</v>
      </c>
      <c r="C557" s="1" t="s">
        <v>473</v>
      </c>
      <c r="D557" s="83">
        <v>12</v>
      </c>
      <c r="E557" s="83">
        <v>1</v>
      </c>
      <c r="F557" s="83">
        <v>31</v>
      </c>
      <c r="G557" s="83">
        <v>18</v>
      </c>
      <c r="H557" s="83">
        <v>21</v>
      </c>
      <c r="I557" s="83">
        <v>3</v>
      </c>
      <c r="J557" s="83">
        <v>4</v>
      </c>
      <c r="K557" s="83">
        <v>4</v>
      </c>
      <c r="L557" s="83">
        <v>94</v>
      </c>
      <c r="M557" s="84">
        <v>5.3318207600680657E-2</v>
      </c>
      <c r="N557" s="85">
        <f t="shared" si="8"/>
        <v>1.0638297872340425E-2</v>
      </c>
    </row>
    <row r="558" spans="1:14" x14ac:dyDescent="0.25">
      <c r="A558" s="1" t="s">
        <v>76</v>
      </c>
      <c r="B558" s="1" t="s">
        <v>81</v>
      </c>
      <c r="C558" s="1" t="s">
        <v>474</v>
      </c>
      <c r="D558" s="83">
        <v>9</v>
      </c>
      <c r="E558" s="83">
        <v>110</v>
      </c>
      <c r="F558" s="83">
        <v>39</v>
      </c>
      <c r="G558" s="83">
        <v>6</v>
      </c>
      <c r="H558" s="83">
        <v>7</v>
      </c>
      <c r="I558" s="83">
        <v>0</v>
      </c>
      <c r="J558" s="83">
        <v>0</v>
      </c>
      <c r="K558" s="83">
        <v>0</v>
      </c>
      <c r="L558" s="83">
        <v>171</v>
      </c>
      <c r="M558" s="84">
        <v>9.6993760635280771E-2</v>
      </c>
      <c r="N558" s="85">
        <f t="shared" si="8"/>
        <v>0.64327485380116955</v>
      </c>
    </row>
    <row r="559" spans="1:14" x14ac:dyDescent="0.25">
      <c r="A559" s="118" t="s">
        <v>76</v>
      </c>
      <c r="B559" s="118" t="s">
        <v>82</v>
      </c>
      <c r="C559" s="118" t="s">
        <v>467</v>
      </c>
      <c r="D559" s="119">
        <v>144</v>
      </c>
      <c r="E559" s="119">
        <v>650</v>
      </c>
      <c r="F559" s="119">
        <v>537</v>
      </c>
      <c r="G559" s="119">
        <v>314</v>
      </c>
      <c r="H559" s="119">
        <v>284</v>
      </c>
      <c r="I559" s="119">
        <v>79</v>
      </c>
      <c r="J559" s="119">
        <v>72</v>
      </c>
      <c r="K559" s="119">
        <v>85</v>
      </c>
      <c r="L559" s="119">
        <v>2165</v>
      </c>
      <c r="M559" s="120">
        <v>1</v>
      </c>
      <c r="N559" s="117">
        <f t="shared" si="8"/>
        <v>0.30023094688221708</v>
      </c>
    </row>
    <row r="560" spans="1:14" x14ac:dyDescent="0.25">
      <c r="A560" s="1" t="s">
        <v>76</v>
      </c>
      <c r="B560" s="1" t="s">
        <v>82</v>
      </c>
      <c r="C560" s="1" t="s">
        <v>468</v>
      </c>
      <c r="D560" s="83">
        <v>33</v>
      </c>
      <c r="E560" s="83">
        <v>155</v>
      </c>
      <c r="F560" s="83">
        <v>107</v>
      </c>
      <c r="G560" s="83">
        <v>26</v>
      </c>
      <c r="H560" s="83">
        <v>22</v>
      </c>
      <c r="I560" s="83">
        <v>2</v>
      </c>
      <c r="J560" s="83">
        <v>0</v>
      </c>
      <c r="K560" s="83">
        <v>1</v>
      </c>
      <c r="L560" s="83">
        <v>346</v>
      </c>
      <c r="M560" s="84">
        <v>0.1598152424942263</v>
      </c>
      <c r="N560" s="85">
        <f t="shared" si="8"/>
        <v>0.44797687861271679</v>
      </c>
    </row>
    <row r="561" spans="1:14" x14ac:dyDescent="0.25">
      <c r="A561" s="1" t="s">
        <v>76</v>
      </c>
      <c r="B561" s="1" t="s">
        <v>82</v>
      </c>
      <c r="C561" s="1" t="s">
        <v>475</v>
      </c>
      <c r="D561" s="83">
        <v>2</v>
      </c>
      <c r="E561" s="83">
        <v>1</v>
      </c>
      <c r="F561" s="83">
        <v>11</v>
      </c>
      <c r="G561" s="83">
        <v>11</v>
      </c>
      <c r="H561" s="83">
        <v>6</v>
      </c>
      <c r="I561" s="83">
        <v>2</v>
      </c>
      <c r="J561" s="83">
        <v>2</v>
      </c>
      <c r="K561" s="83">
        <v>1</v>
      </c>
      <c r="L561" s="83">
        <v>36</v>
      </c>
      <c r="M561" s="84">
        <v>1.662817551963049E-2</v>
      </c>
      <c r="N561" s="85">
        <f t="shared" si="8"/>
        <v>2.7777777777777776E-2</v>
      </c>
    </row>
    <row r="562" spans="1:14" x14ac:dyDescent="0.25">
      <c r="A562" s="1" t="s">
        <v>76</v>
      </c>
      <c r="B562" s="1" t="s">
        <v>82</v>
      </c>
      <c r="C562" s="1" t="s">
        <v>479</v>
      </c>
      <c r="D562" s="83">
        <v>1</v>
      </c>
      <c r="E562" s="83">
        <v>0</v>
      </c>
      <c r="F562" s="83">
        <v>1</v>
      </c>
      <c r="G562" s="83">
        <v>7</v>
      </c>
      <c r="H562" s="83">
        <v>9</v>
      </c>
      <c r="I562" s="83">
        <v>3</v>
      </c>
      <c r="J562" s="83">
        <v>3</v>
      </c>
      <c r="K562" s="83">
        <v>10</v>
      </c>
      <c r="L562" s="83">
        <v>34</v>
      </c>
      <c r="M562" s="84">
        <v>1.5704387990762129E-2</v>
      </c>
      <c r="N562" s="85">
        <f t="shared" si="8"/>
        <v>0</v>
      </c>
    </row>
    <row r="563" spans="1:14" x14ac:dyDescent="0.25">
      <c r="A563" s="1" t="s">
        <v>76</v>
      </c>
      <c r="B563" s="1" t="s">
        <v>82</v>
      </c>
      <c r="C563" s="1" t="s">
        <v>480</v>
      </c>
      <c r="D563" s="83">
        <v>0</v>
      </c>
      <c r="E563" s="83">
        <v>0</v>
      </c>
      <c r="F563" s="83">
        <v>0</v>
      </c>
      <c r="G563" s="83">
        <v>0</v>
      </c>
      <c r="H563" s="83">
        <v>0</v>
      </c>
      <c r="I563" s="83">
        <v>2</v>
      </c>
      <c r="J563" s="83">
        <v>3</v>
      </c>
      <c r="K563" s="83">
        <v>9</v>
      </c>
      <c r="L563" s="83">
        <v>14</v>
      </c>
      <c r="M563" s="84">
        <v>6.4665127020785218E-3</v>
      </c>
      <c r="N563" s="85">
        <f t="shared" si="8"/>
        <v>0</v>
      </c>
    </row>
    <row r="564" spans="1:14" x14ac:dyDescent="0.25">
      <c r="A564" s="1" t="s">
        <v>76</v>
      </c>
      <c r="B564" s="1" t="s">
        <v>82</v>
      </c>
      <c r="C564" s="1" t="s">
        <v>476</v>
      </c>
      <c r="D564" s="83">
        <v>1</v>
      </c>
      <c r="E564" s="83">
        <v>0</v>
      </c>
      <c r="F564" s="83">
        <v>0</v>
      </c>
      <c r="G564" s="83">
        <v>5</v>
      </c>
      <c r="H564" s="83">
        <v>7</v>
      </c>
      <c r="I564" s="83">
        <v>3</v>
      </c>
      <c r="J564" s="83">
        <v>7</v>
      </c>
      <c r="K564" s="83">
        <v>1</v>
      </c>
      <c r="L564" s="83">
        <v>24</v>
      </c>
      <c r="M564" s="84">
        <v>1.108545034642032E-2</v>
      </c>
      <c r="N564" s="85">
        <f t="shared" si="8"/>
        <v>0</v>
      </c>
    </row>
    <row r="565" spans="1:14" x14ac:dyDescent="0.25">
      <c r="A565" s="1" t="s">
        <v>76</v>
      </c>
      <c r="B565" s="1" t="s">
        <v>82</v>
      </c>
      <c r="C565" s="1" t="s">
        <v>469</v>
      </c>
      <c r="D565" s="83">
        <v>12</v>
      </c>
      <c r="E565" s="83">
        <v>2</v>
      </c>
      <c r="F565" s="83">
        <v>109</v>
      </c>
      <c r="G565" s="83">
        <v>101</v>
      </c>
      <c r="H565" s="83">
        <v>122</v>
      </c>
      <c r="I565" s="83">
        <v>24</v>
      </c>
      <c r="J565" s="83">
        <v>27</v>
      </c>
      <c r="K565" s="83">
        <v>24</v>
      </c>
      <c r="L565" s="83">
        <v>421</v>
      </c>
      <c r="M565" s="84">
        <v>0.19445727482678979</v>
      </c>
      <c r="N565" s="85">
        <f t="shared" si="8"/>
        <v>4.7505938242280287E-3</v>
      </c>
    </row>
    <row r="566" spans="1:14" x14ac:dyDescent="0.25">
      <c r="A566" s="1" t="s">
        <v>76</v>
      </c>
      <c r="B566" s="1" t="s">
        <v>82</v>
      </c>
      <c r="C566" s="1" t="s">
        <v>470</v>
      </c>
      <c r="D566" s="83">
        <v>3</v>
      </c>
      <c r="E566" s="83">
        <v>1</v>
      </c>
      <c r="F566" s="83">
        <v>0</v>
      </c>
      <c r="G566" s="83">
        <v>29</v>
      </c>
      <c r="H566" s="83">
        <v>20</v>
      </c>
      <c r="I566" s="83">
        <v>15</v>
      </c>
      <c r="J566" s="83">
        <v>21</v>
      </c>
      <c r="K566" s="83">
        <v>30</v>
      </c>
      <c r="L566" s="83">
        <v>119</v>
      </c>
      <c r="M566" s="84">
        <v>5.4965357967667439E-2</v>
      </c>
      <c r="N566" s="85">
        <f t="shared" si="8"/>
        <v>8.4033613445378148E-3</v>
      </c>
    </row>
    <row r="567" spans="1:14" x14ac:dyDescent="0.25">
      <c r="A567" s="1" t="s">
        <v>76</v>
      </c>
      <c r="B567" s="1" t="s">
        <v>82</v>
      </c>
      <c r="C567" s="1" t="s">
        <v>471</v>
      </c>
      <c r="D567" s="83">
        <v>2</v>
      </c>
      <c r="E567" s="83">
        <v>0</v>
      </c>
      <c r="F567" s="83">
        <v>23</v>
      </c>
      <c r="G567" s="83">
        <v>15</v>
      </c>
      <c r="H567" s="83">
        <v>12</v>
      </c>
      <c r="I567" s="83">
        <v>5</v>
      </c>
      <c r="J567" s="83">
        <v>2</v>
      </c>
      <c r="K567" s="83">
        <v>0</v>
      </c>
      <c r="L567" s="83">
        <v>59</v>
      </c>
      <c r="M567" s="84">
        <v>2.7251732101616629E-2</v>
      </c>
      <c r="N567" s="85">
        <f t="shared" si="8"/>
        <v>0</v>
      </c>
    </row>
    <row r="568" spans="1:14" x14ac:dyDescent="0.25">
      <c r="A568" s="1" t="s">
        <v>76</v>
      </c>
      <c r="B568" s="1" t="s">
        <v>82</v>
      </c>
      <c r="C568" s="1" t="s">
        <v>481</v>
      </c>
      <c r="D568" s="83">
        <v>11</v>
      </c>
      <c r="E568" s="83">
        <v>66</v>
      </c>
      <c r="F568" s="83">
        <v>19</v>
      </c>
      <c r="G568" s="83">
        <v>7</v>
      </c>
      <c r="H568" s="83">
        <v>1</v>
      </c>
      <c r="I568" s="83">
        <v>0</v>
      </c>
      <c r="J568" s="83">
        <v>0</v>
      </c>
      <c r="K568" s="83">
        <v>0</v>
      </c>
      <c r="L568" s="83">
        <v>104</v>
      </c>
      <c r="M568" s="84">
        <v>4.8036951501154737E-2</v>
      </c>
      <c r="N568" s="85">
        <f t="shared" si="8"/>
        <v>0.63461538461538458</v>
      </c>
    </row>
    <row r="569" spans="1:14" x14ac:dyDescent="0.25">
      <c r="A569" s="1" t="s">
        <v>76</v>
      </c>
      <c r="B569" s="1" t="s">
        <v>82</v>
      </c>
      <c r="C569" s="1" t="s">
        <v>477</v>
      </c>
      <c r="D569" s="83">
        <v>0</v>
      </c>
      <c r="E569" s="83">
        <v>0</v>
      </c>
      <c r="F569" s="83">
        <v>6</v>
      </c>
      <c r="G569" s="83">
        <v>6</v>
      </c>
      <c r="H569" s="83">
        <v>4</v>
      </c>
      <c r="I569" s="83">
        <v>1</v>
      </c>
      <c r="J569" s="83">
        <v>1</v>
      </c>
      <c r="K569" s="83">
        <v>0</v>
      </c>
      <c r="L569" s="83">
        <v>18</v>
      </c>
      <c r="M569" s="84">
        <v>8.3140877598152432E-3</v>
      </c>
      <c r="N569" s="85">
        <f t="shared" si="8"/>
        <v>0</v>
      </c>
    </row>
    <row r="570" spans="1:14" x14ac:dyDescent="0.25">
      <c r="A570" s="1" t="s">
        <v>76</v>
      </c>
      <c r="B570" s="1" t="s">
        <v>82</v>
      </c>
      <c r="C570" s="1" t="s">
        <v>482</v>
      </c>
      <c r="D570" s="83">
        <v>0</v>
      </c>
      <c r="E570" s="83">
        <v>0</v>
      </c>
      <c r="F570" s="83">
        <v>0</v>
      </c>
      <c r="G570" s="83">
        <v>1</v>
      </c>
      <c r="H570" s="83">
        <v>3</v>
      </c>
      <c r="I570" s="83">
        <v>4</v>
      </c>
      <c r="J570" s="83">
        <v>1</v>
      </c>
      <c r="K570" s="83">
        <v>0</v>
      </c>
      <c r="L570" s="83">
        <v>9</v>
      </c>
      <c r="M570" s="84">
        <v>4.1570438799076216E-3</v>
      </c>
      <c r="N570" s="85">
        <f t="shared" si="8"/>
        <v>0</v>
      </c>
    </row>
    <row r="571" spans="1:14" x14ac:dyDescent="0.25">
      <c r="A571" s="1" t="s">
        <v>76</v>
      </c>
      <c r="B571" s="1" t="s">
        <v>82</v>
      </c>
      <c r="C571" s="1" t="s">
        <v>478</v>
      </c>
      <c r="D571" s="83">
        <v>1</v>
      </c>
      <c r="E571" s="83">
        <v>0</v>
      </c>
      <c r="F571" s="83">
        <v>26</v>
      </c>
      <c r="G571" s="83">
        <v>6</v>
      </c>
      <c r="H571" s="83">
        <v>5</v>
      </c>
      <c r="I571" s="83">
        <v>0</v>
      </c>
      <c r="J571" s="83">
        <v>1</v>
      </c>
      <c r="K571" s="83">
        <v>1</v>
      </c>
      <c r="L571" s="83">
        <v>40</v>
      </c>
      <c r="M571" s="84">
        <v>1.8475750577367209E-2</v>
      </c>
      <c r="N571" s="85">
        <f t="shared" si="8"/>
        <v>0</v>
      </c>
    </row>
    <row r="572" spans="1:14" x14ac:dyDescent="0.25">
      <c r="A572" s="1" t="s">
        <v>76</v>
      </c>
      <c r="B572" s="1" t="s">
        <v>82</v>
      </c>
      <c r="C572" s="1" t="s">
        <v>472</v>
      </c>
      <c r="D572" s="83">
        <v>63</v>
      </c>
      <c r="E572" s="83">
        <v>321</v>
      </c>
      <c r="F572" s="83">
        <v>161</v>
      </c>
      <c r="G572" s="83">
        <v>65</v>
      </c>
      <c r="H572" s="83">
        <v>48</v>
      </c>
      <c r="I572" s="83">
        <v>10</v>
      </c>
      <c r="J572" s="83">
        <v>4</v>
      </c>
      <c r="K572" s="83">
        <v>2</v>
      </c>
      <c r="L572" s="83">
        <v>674</v>
      </c>
      <c r="M572" s="84">
        <v>0.31131639722863752</v>
      </c>
      <c r="N572" s="85">
        <f t="shared" si="8"/>
        <v>0.47626112759643918</v>
      </c>
    </row>
    <row r="573" spans="1:14" x14ac:dyDescent="0.25">
      <c r="A573" s="1" t="s">
        <v>76</v>
      </c>
      <c r="B573" s="1" t="s">
        <v>82</v>
      </c>
      <c r="C573" s="1" t="s">
        <v>473</v>
      </c>
      <c r="D573" s="83">
        <v>8</v>
      </c>
      <c r="E573" s="83">
        <v>1</v>
      </c>
      <c r="F573" s="83">
        <v>40</v>
      </c>
      <c r="G573" s="83">
        <v>29</v>
      </c>
      <c r="H573" s="83">
        <v>15</v>
      </c>
      <c r="I573" s="83">
        <v>8</v>
      </c>
      <c r="J573" s="83">
        <v>0</v>
      </c>
      <c r="K573" s="83">
        <v>3</v>
      </c>
      <c r="L573" s="83">
        <v>104</v>
      </c>
      <c r="M573" s="84">
        <v>4.8036951501154737E-2</v>
      </c>
      <c r="N573" s="85">
        <f t="shared" si="8"/>
        <v>9.6153846153846159E-3</v>
      </c>
    </row>
    <row r="574" spans="1:14" x14ac:dyDescent="0.25">
      <c r="A574" s="1" t="s">
        <v>76</v>
      </c>
      <c r="B574" s="1" t="s">
        <v>82</v>
      </c>
      <c r="C574" s="1" t="s">
        <v>474</v>
      </c>
      <c r="D574" s="83">
        <v>7</v>
      </c>
      <c r="E574" s="83">
        <v>103</v>
      </c>
      <c r="F574" s="83">
        <v>34</v>
      </c>
      <c r="G574" s="83">
        <v>6</v>
      </c>
      <c r="H574" s="83">
        <v>10</v>
      </c>
      <c r="I574" s="83">
        <v>0</v>
      </c>
      <c r="J574" s="83">
        <v>0</v>
      </c>
      <c r="K574" s="83">
        <v>3</v>
      </c>
      <c r="L574" s="83">
        <v>163</v>
      </c>
      <c r="M574" s="84">
        <v>7.5288683602771356E-2</v>
      </c>
      <c r="N574" s="85">
        <f t="shared" si="8"/>
        <v>0.63190184049079756</v>
      </c>
    </row>
    <row r="575" spans="1:14" x14ac:dyDescent="0.25">
      <c r="A575" s="118" t="s">
        <v>76</v>
      </c>
      <c r="B575" s="118" t="s">
        <v>95</v>
      </c>
      <c r="C575" s="118" t="s">
        <v>467</v>
      </c>
      <c r="D575" s="119">
        <v>85</v>
      </c>
      <c r="E575" s="119">
        <v>527</v>
      </c>
      <c r="F575" s="119">
        <v>525</v>
      </c>
      <c r="G575" s="119">
        <v>218</v>
      </c>
      <c r="H575" s="119">
        <v>107</v>
      </c>
      <c r="I575" s="119">
        <v>56</v>
      </c>
      <c r="J575" s="119">
        <v>31</v>
      </c>
      <c r="K575" s="119">
        <v>41</v>
      </c>
      <c r="L575" s="119">
        <v>1590</v>
      </c>
      <c r="M575" s="120">
        <v>1</v>
      </c>
      <c r="N575" s="117">
        <f t="shared" si="8"/>
        <v>0.33144654088050313</v>
      </c>
    </row>
    <row r="576" spans="1:14" x14ac:dyDescent="0.25">
      <c r="A576" s="1" t="s">
        <v>76</v>
      </c>
      <c r="B576" s="1" t="s">
        <v>95</v>
      </c>
      <c r="C576" s="1" t="s">
        <v>468</v>
      </c>
      <c r="D576" s="83">
        <v>10</v>
      </c>
      <c r="E576" s="83">
        <v>130</v>
      </c>
      <c r="F576" s="83">
        <v>68</v>
      </c>
      <c r="G576" s="83">
        <v>20</v>
      </c>
      <c r="H576" s="83">
        <v>6</v>
      </c>
      <c r="I576" s="83">
        <v>2</v>
      </c>
      <c r="J576" s="83">
        <v>0</v>
      </c>
      <c r="K576" s="83">
        <v>0</v>
      </c>
      <c r="L576" s="83">
        <v>236</v>
      </c>
      <c r="M576" s="84">
        <v>0.14842767295597481</v>
      </c>
      <c r="N576" s="85">
        <f t="shared" si="8"/>
        <v>0.55084745762711862</v>
      </c>
    </row>
    <row r="577" spans="1:14" x14ac:dyDescent="0.25">
      <c r="A577" s="1" t="s">
        <v>76</v>
      </c>
      <c r="B577" s="1" t="s">
        <v>95</v>
      </c>
      <c r="C577" s="1" t="s">
        <v>475</v>
      </c>
      <c r="D577" s="83">
        <v>0</v>
      </c>
      <c r="E577" s="83">
        <v>0</v>
      </c>
      <c r="F577" s="83">
        <v>10</v>
      </c>
      <c r="G577" s="83">
        <v>2</v>
      </c>
      <c r="H577" s="83">
        <v>2</v>
      </c>
      <c r="I577" s="83">
        <v>0</v>
      </c>
      <c r="J577" s="83">
        <v>0</v>
      </c>
      <c r="K577" s="83">
        <v>0</v>
      </c>
      <c r="L577" s="83">
        <v>14</v>
      </c>
      <c r="M577" s="84">
        <v>8.8050314465408803E-3</v>
      </c>
      <c r="N577" s="85">
        <f t="shared" si="8"/>
        <v>0</v>
      </c>
    </row>
    <row r="578" spans="1:14" x14ac:dyDescent="0.25">
      <c r="A578" s="1" t="s">
        <v>76</v>
      </c>
      <c r="B578" s="1" t="s">
        <v>95</v>
      </c>
      <c r="C578" s="1" t="s">
        <v>479</v>
      </c>
      <c r="D578" s="83">
        <v>0</v>
      </c>
      <c r="E578" s="83">
        <v>0</v>
      </c>
      <c r="F578" s="83">
        <v>0</v>
      </c>
      <c r="G578" s="83">
        <v>3</v>
      </c>
      <c r="H578" s="83">
        <v>2</v>
      </c>
      <c r="I578" s="83">
        <v>1</v>
      </c>
      <c r="J578" s="83">
        <v>0</v>
      </c>
      <c r="K578" s="83">
        <v>0</v>
      </c>
      <c r="L578" s="83">
        <v>6</v>
      </c>
      <c r="M578" s="84">
        <v>3.773584905660377E-3</v>
      </c>
      <c r="N578" s="85">
        <f t="shared" si="8"/>
        <v>0</v>
      </c>
    </row>
    <row r="579" spans="1:14" x14ac:dyDescent="0.25">
      <c r="A579" s="1" t="s">
        <v>76</v>
      </c>
      <c r="B579" s="1" t="s">
        <v>95</v>
      </c>
      <c r="C579" s="1" t="s">
        <v>480</v>
      </c>
      <c r="D579" s="83">
        <v>0</v>
      </c>
      <c r="E579" s="83">
        <v>0</v>
      </c>
      <c r="F579" s="83">
        <v>0</v>
      </c>
      <c r="G579" s="83">
        <v>0</v>
      </c>
      <c r="H579" s="83">
        <v>0</v>
      </c>
      <c r="I579" s="83">
        <v>1</v>
      </c>
      <c r="J579" s="83">
        <v>1</v>
      </c>
      <c r="K579" s="83">
        <v>2</v>
      </c>
      <c r="L579" s="83">
        <v>4</v>
      </c>
      <c r="M579" s="84">
        <v>2.515723270440251E-3</v>
      </c>
      <c r="N579" s="85">
        <f t="shared" si="8"/>
        <v>0</v>
      </c>
    </row>
    <row r="580" spans="1:14" x14ac:dyDescent="0.25">
      <c r="A580" s="1" t="s">
        <v>76</v>
      </c>
      <c r="B580" s="1" t="s">
        <v>95</v>
      </c>
      <c r="C580" s="1" t="s">
        <v>476</v>
      </c>
      <c r="D580" s="83">
        <v>0</v>
      </c>
      <c r="E580" s="83">
        <v>0</v>
      </c>
      <c r="F580" s="83">
        <v>0</v>
      </c>
      <c r="G580" s="83">
        <v>2</v>
      </c>
      <c r="H580" s="83">
        <v>1</v>
      </c>
      <c r="I580" s="83">
        <v>2</v>
      </c>
      <c r="J580" s="83">
        <v>1</v>
      </c>
      <c r="K580" s="83">
        <v>1</v>
      </c>
      <c r="L580" s="83">
        <v>7</v>
      </c>
      <c r="M580" s="84">
        <v>4.4025157232704401E-3</v>
      </c>
      <c r="N580" s="85">
        <f t="shared" ref="N580:N643" si="9">E580/L580</f>
        <v>0</v>
      </c>
    </row>
    <row r="581" spans="1:14" x14ac:dyDescent="0.25">
      <c r="A581" s="1" t="s">
        <v>76</v>
      </c>
      <c r="B581" s="1" t="s">
        <v>95</v>
      </c>
      <c r="C581" s="1" t="s">
        <v>469</v>
      </c>
      <c r="D581" s="83">
        <v>4</v>
      </c>
      <c r="E581" s="83">
        <v>3</v>
      </c>
      <c r="F581" s="83">
        <v>118</v>
      </c>
      <c r="G581" s="83">
        <v>52</v>
      </c>
      <c r="H581" s="83">
        <v>43</v>
      </c>
      <c r="I581" s="83">
        <v>20</v>
      </c>
      <c r="J581" s="83">
        <v>11</v>
      </c>
      <c r="K581" s="83">
        <v>18</v>
      </c>
      <c r="L581" s="83">
        <v>269</v>
      </c>
      <c r="M581" s="84">
        <v>0.16918238993710691</v>
      </c>
      <c r="N581" s="85">
        <f t="shared" si="9"/>
        <v>1.1152416356877323E-2</v>
      </c>
    </row>
    <row r="582" spans="1:14" x14ac:dyDescent="0.25">
      <c r="A582" s="1" t="s">
        <v>76</v>
      </c>
      <c r="B582" s="1" t="s">
        <v>95</v>
      </c>
      <c r="C582" s="1" t="s">
        <v>470</v>
      </c>
      <c r="D582" s="83">
        <v>3</v>
      </c>
      <c r="E582" s="83">
        <v>2</v>
      </c>
      <c r="F582" s="83">
        <v>1</v>
      </c>
      <c r="G582" s="83">
        <v>11</v>
      </c>
      <c r="H582" s="83">
        <v>10</v>
      </c>
      <c r="I582" s="83">
        <v>13</v>
      </c>
      <c r="J582" s="83">
        <v>7</v>
      </c>
      <c r="K582" s="83">
        <v>9</v>
      </c>
      <c r="L582" s="83">
        <v>56</v>
      </c>
      <c r="M582" s="84">
        <v>3.5220125786163521E-2</v>
      </c>
      <c r="N582" s="85">
        <f t="shared" si="9"/>
        <v>3.5714285714285712E-2</v>
      </c>
    </row>
    <row r="583" spans="1:14" x14ac:dyDescent="0.25">
      <c r="A583" s="1" t="s">
        <v>76</v>
      </c>
      <c r="B583" s="1" t="s">
        <v>95</v>
      </c>
      <c r="C583" s="1" t="s">
        <v>471</v>
      </c>
      <c r="D583" s="83">
        <v>0</v>
      </c>
      <c r="E583" s="83">
        <v>0</v>
      </c>
      <c r="F583" s="83">
        <v>29</v>
      </c>
      <c r="G583" s="83">
        <v>22</v>
      </c>
      <c r="H583" s="83">
        <v>7</v>
      </c>
      <c r="I583" s="83">
        <v>1</v>
      </c>
      <c r="J583" s="83">
        <v>1</v>
      </c>
      <c r="K583" s="83">
        <v>2</v>
      </c>
      <c r="L583" s="83">
        <v>62</v>
      </c>
      <c r="M583" s="84">
        <v>3.8993710691823898E-2</v>
      </c>
      <c r="N583" s="85">
        <f t="shared" si="9"/>
        <v>0</v>
      </c>
    </row>
    <row r="584" spans="1:14" x14ac:dyDescent="0.25">
      <c r="A584" s="1" t="s">
        <v>76</v>
      </c>
      <c r="B584" s="1" t="s">
        <v>95</v>
      </c>
      <c r="C584" s="1" t="s">
        <v>481</v>
      </c>
      <c r="D584" s="83">
        <v>5</v>
      </c>
      <c r="E584" s="83">
        <v>64</v>
      </c>
      <c r="F584" s="83">
        <v>9</v>
      </c>
      <c r="G584" s="83">
        <v>1</v>
      </c>
      <c r="H584" s="83">
        <v>0</v>
      </c>
      <c r="I584" s="83">
        <v>0</v>
      </c>
      <c r="J584" s="83">
        <v>0</v>
      </c>
      <c r="K584" s="83">
        <v>0</v>
      </c>
      <c r="L584" s="83">
        <v>79</v>
      </c>
      <c r="M584" s="84">
        <v>4.9685534591194971E-2</v>
      </c>
      <c r="N584" s="85">
        <f t="shared" si="9"/>
        <v>0.810126582278481</v>
      </c>
    </row>
    <row r="585" spans="1:14" x14ac:dyDescent="0.25">
      <c r="A585" s="1" t="s">
        <v>76</v>
      </c>
      <c r="B585" s="1" t="s">
        <v>95</v>
      </c>
      <c r="C585" s="1" t="s">
        <v>477</v>
      </c>
      <c r="D585" s="83">
        <v>2</v>
      </c>
      <c r="E585" s="83">
        <v>0</v>
      </c>
      <c r="F585" s="83">
        <v>4</v>
      </c>
      <c r="G585" s="83">
        <v>3</v>
      </c>
      <c r="H585" s="83">
        <v>1</v>
      </c>
      <c r="I585" s="83">
        <v>0</v>
      </c>
      <c r="J585" s="83">
        <v>0</v>
      </c>
      <c r="K585" s="83">
        <v>0</v>
      </c>
      <c r="L585" s="83">
        <v>10</v>
      </c>
      <c r="M585" s="84">
        <v>6.2893081761006301E-3</v>
      </c>
      <c r="N585" s="85">
        <f t="shared" si="9"/>
        <v>0</v>
      </c>
    </row>
    <row r="586" spans="1:14" x14ac:dyDescent="0.25">
      <c r="A586" s="1" t="s">
        <v>76</v>
      </c>
      <c r="B586" s="1" t="s">
        <v>95</v>
      </c>
      <c r="C586" s="1" t="s">
        <v>482</v>
      </c>
      <c r="D586" s="83">
        <v>0</v>
      </c>
      <c r="E586" s="83">
        <v>0</v>
      </c>
      <c r="F586" s="83">
        <v>0</v>
      </c>
      <c r="G586" s="83">
        <v>1</v>
      </c>
      <c r="H586" s="83">
        <v>1</v>
      </c>
      <c r="I586" s="83">
        <v>0</v>
      </c>
      <c r="J586" s="83">
        <v>2</v>
      </c>
      <c r="K586" s="83">
        <v>0</v>
      </c>
      <c r="L586" s="83">
        <v>4</v>
      </c>
      <c r="M586" s="84">
        <v>2.515723270440251E-3</v>
      </c>
      <c r="N586" s="85">
        <f t="shared" si="9"/>
        <v>0</v>
      </c>
    </row>
    <row r="587" spans="1:14" x14ac:dyDescent="0.25">
      <c r="A587" s="1" t="s">
        <v>76</v>
      </c>
      <c r="B587" s="1" t="s">
        <v>95</v>
      </c>
      <c r="C587" s="1" t="s">
        <v>478</v>
      </c>
      <c r="D587" s="83">
        <v>0</v>
      </c>
      <c r="E587" s="83">
        <v>1</v>
      </c>
      <c r="F587" s="83">
        <v>13</v>
      </c>
      <c r="G587" s="83">
        <v>8</v>
      </c>
      <c r="H587" s="83">
        <v>3</v>
      </c>
      <c r="I587" s="83">
        <v>0</v>
      </c>
      <c r="J587" s="83">
        <v>0</v>
      </c>
      <c r="K587" s="83">
        <v>0</v>
      </c>
      <c r="L587" s="83">
        <v>25</v>
      </c>
      <c r="M587" s="84">
        <v>1.5723270440251569E-2</v>
      </c>
      <c r="N587" s="85">
        <f t="shared" si="9"/>
        <v>0.04</v>
      </c>
    </row>
    <row r="588" spans="1:14" x14ac:dyDescent="0.25">
      <c r="A588" s="1" t="s">
        <v>76</v>
      </c>
      <c r="B588" s="1" t="s">
        <v>95</v>
      </c>
      <c r="C588" s="1" t="s">
        <v>472</v>
      </c>
      <c r="D588" s="83">
        <v>46</v>
      </c>
      <c r="E588" s="83">
        <v>207</v>
      </c>
      <c r="F588" s="83">
        <v>153</v>
      </c>
      <c r="G588" s="83">
        <v>52</v>
      </c>
      <c r="H588" s="83">
        <v>15</v>
      </c>
      <c r="I588" s="83">
        <v>6</v>
      </c>
      <c r="J588" s="83">
        <v>4</v>
      </c>
      <c r="K588" s="83">
        <v>1</v>
      </c>
      <c r="L588" s="83">
        <v>484</v>
      </c>
      <c r="M588" s="84">
        <v>0.30440251572327037</v>
      </c>
      <c r="N588" s="85">
        <f t="shared" si="9"/>
        <v>0.42768595041322316</v>
      </c>
    </row>
    <row r="589" spans="1:14" x14ac:dyDescent="0.25">
      <c r="A589" s="1" t="s">
        <v>76</v>
      </c>
      <c r="B589" s="1" t="s">
        <v>95</v>
      </c>
      <c r="C589" s="1" t="s">
        <v>473</v>
      </c>
      <c r="D589" s="83">
        <v>5</v>
      </c>
      <c r="E589" s="83">
        <v>5</v>
      </c>
      <c r="F589" s="83">
        <v>58</v>
      </c>
      <c r="G589" s="83">
        <v>29</v>
      </c>
      <c r="H589" s="83">
        <v>14</v>
      </c>
      <c r="I589" s="83">
        <v>9</v>
      </c>
      <c r="J589" s="83">
        <v>4</v>
      </c>
      <c r="K589" s="83">
        <v>8</v>
      </c>
      <c r="L589" s="83">
        <v>132</v>
      </c>
      <c r="M589" s="84">
        <v>8.3018867924528297E-2</v>
      </c>
      <c r="N589" s="85">
        <f t="shared" si="9"/>
        <v>3.787878787878788E-2</v>
      </c>
    </row>
    <row r="590" spans="1:14" x14ac:dyDescent="0.25">
      <c r="A590" s="1" t="s">
        <v>76</v>
      </c>
      <c r="B590" s="1" t="s">
        <v>95</v>
      </c>
      <c r="C590" s="1" t="s">
        <v>474</v>
      </c>
      <c r="D590" s="83">
        <v>10</v>
      </c>
      <c r="E590" s="83">
        <v>115</v>
      </c>
      <c r="F590" s="83">
        <v>62</v>
      </c>
      <c r="G590" s="83">
        <v>12</v>
      </c>
      <c r="H590" s="83">
        <v>2</v>
      </c>
      <c r="I590" s="83">
        <v>1</v>
      </c>
      <c r="J590" s="83">
        <v>0</v>
      </c>
      <c r="K590" s="83">
        <v>0</v>
      </c>
      <c r="L590" s="83">
        <v>202</v>
      </c>
      <c r="M590" s="84">
        <v>0.1270440251572327</v>
      </c>
      <c r="N590" s="85">
        <f t="shared" si="9"/>
        <v>0.56930693069306926</v>
      </c>
    </row>
    <row r="591" spans="1:14" x14ac:dyDescent="0.25">
      <c r="A591" s="118" t="s">
        <v>76</v>
      </c>
      <c r="B591" s="118" t="s">
        <v>83</v>
      </c>
      <c r="C591" s="118" t="s">
        <v>467</v>
      </c>
      <c r="D591" s="119">
        <v>239</v>
      </c>
      <c r="E591" s="119">
        <v>475</v>
      </c>
      <c r="F591" s="119">
        <v>355</v>
      </c>
      <c r="G591" s="119">
        <v>220</v>
      </c>
      <c r="H591" s="119">
        <v>227</v>
      </c>
      <c r="I591" s="119">
        <v>39</v>
      </c>
      <c r="J591" s="119">
        <v>71</v>
      </c>
      <c r="K591" s="119">
        <v>62</v>
      </c>
      <c r="L591" s="119">
        <v>1688</v>
      </c>
      <c r="M591" s="120">
        <v>1</v>
      </c>
      <c r="N591" s="117">
        <f t="shared" si="9"/>
        <v>0.28139810426540285</v>
      </c>
    </row>
    <row r="592" spans="1:14" x14ac:dyDescent="0.25">
      <c r="A592" s="1" t="s">
        <v>76</v>
      </c>
      <c r="B592" s="1" t="s">
        <v>83</v>
      </c>
      <c r="C592" s="1" t="s">
        <v>468</v>
      </c>
      <c r="D592" s="83">
        <v>61</v>
      </c>
      <c r="E592" s="83">
        <v>85</v>
      </c>
      <c r="F592" s="83">
        <v>68</v>
      </c>
      <c r="G592" s="83">
        <v>18</v>
      </c>
      <c r="H592" s="83">
        <v>19</v>
      </c>
      <c r="I592" s="83">
        <v>0</v>
      </c>
      <c r="J592" s="83">
        <v>2</v>
      </c>
      <c r="K592" s="83">
        <v>1</v>
      </c>
      <c r="L592" s="83">
        <v>254</v>
      </c>
      <c r="M592" s="84">
        <v>0.1504739336492891</v>
      </c>
      <c r="N592" s="85">
        <f t="shared" si="9"/>
        <v>0.3346456692913386</v>
      </c>
    </row>
    <row r="593" spans="1:14" x14ac:dyDescent="0.25">
      <c r="A593" s="1" t="s">
        <v>76</v>
      </c>
      <c r="B593" s="1" t="s">
        <v>83</v>
      </c>
      <c r="C593" s="1" t="s">
        <v>475</v>
      </c>
      <c r="D593" s="83">
        <v>3</v>
      </c>
      <c r="E593" s="83">
        <v>2</v>
      </c>
      <c r="F593" s="83">
        <v>3</v>
      </c>
      <c r="G593" s="83">
        <v>13</v>
      </c>
      <c r="H593" s="83">
        <v>5</v>
      </c>
      <c r="I593" s="83">
        <v>0</v>
      </c>
      <c r="J593" s="83">
        <v>2</v>
      </c>
      <c r="K593" s="83">
        <v>1</v>
      </c>
      <c r="L593" s="83">
        <v>29</v>
      </c>
      <c r="M593" s="84">
        <v>1.7180094786729862E-2</v>
      </c>
      <c r="N593" s="85">
        <f t="shared" si="9"/>
        <v>6.8965517241379309E-2</v>
      </c>
    </row>
    <row r="594" spans="1:14" x14ac:dyDescent="0.25">
      <c r="A594" s="1" t="s">
        <v>76</v>
      </c>
      <c r="B594" s="1" t="s">
        <v>83</v>
      </c>
      <c r="C594" s="1" t="s">
        <v>479</v>
      </c>
      <c r="D594" s="83">
        <v>0</v>
      </c>
      <c r="E594" s="83">
        <v>0</v>
      </c>
      <c r="F594" s="83">
        <v>0</v>
      </c>
      <c r="G594" s="83">
        <v>5</v>
      </c>
      <c r="H594" s="83">
        <v>2</v>
      </c>
      <c r="I594" s="83">
        <v>2</v>
      </c>
      <c r="J594" s="83">
        <v>7</v>
      </c>
      <c r="K594" s="83">
        <v>3</v>
      </c>
      <c r="L594" s="83">
        <v>19</v>
      </c>
      <c r="M594" s="84">
        <v>1.125592417061611E-2</v>
      </c>
      <c r="N594" s="85">
        <f t="shared" si="9"/>
        <v>0</v>
      </c>
    </row>
    <row r="595" spans="1:14" x14ac:dyDescent="0.25">
      <c r="A595" s="1" t="s">
        <v>76</v>
      </c>
      <c r="B595" s="1" t="s">
        <v>83</v>
      </c>
      <c r="C595" s="1" t="s">
        <v>480</v>
      </c>
      <c r="D595" s="83">
        <v>0</v>
      </c>
      <c r="E595" s="83">
        <v>0</v>
      </c>
      <c r="F595" s="83">
        <v>0</v>
      </c>
      <c r="G595" s="83">
        <v>0</v>
      </c>
      <c r="H595" s="83">
        <v>1</v>
      </c>
      <c r="I595" s="83">
        <v>2</v>
      </c>
      <c r="J595" s="83">
        <v>2</v>
      </c>
      <c r="K595" s="83">
        <v>6</v>
      </c>
      <c r="L595" s="83">
        <v>11</v>
      </c>
      <c r="M595" s="84">
        <v>6.516587677725119E-3</v>
      </c>
      <c r="N595" s="85">
        <f t="shared" si="9"/>
        <v>0</v>
      </c>
    </row>
    <row r="596" spans="1:14" x14ac:dyDescent="0.25">
      <c r="A596" s="1" t="s">
        <v>76</v>
      </c>
      <c r="B596" s="1" t="s">
        <v>83</v>
      </c>
      <c r="C596" s="1" t="s">
        <v>476</v>
      </c>
      <c r="D596" s="83">
        <v>1</v>
      </c>
      <c r="E596" s="83">
        <v>0</v>
      </c>
      <c r="F596" s="83">
        <v>0</v>
      </c>
      <c r="G596" s="83">
        <v>3</v>
      </c>
      <c r="H596" s="83">
        <v>9</v>
      </c>
      <c r="I596" s="83">
        <v>0</v>
      </c>
      <c r="J596" s="83">
        <v>4</v>
      </c>
      <c r="K596" s="83">
        <v>3</v>
      </c>
      <c r="L596" s="83">
        <v>20</v>
      </c>
      <c r="M596" s="84">
        <v>1.1848341232227491E-2</v>
      </c>
      <c r="N596" s="85">
        <f t="shared" si="9"/>
        <v>0</v>
      </c>
    </row>
    <row r="597" spans="1:14" x14ac:dyDescent="0.25">
      <c r="A597" s="1" t="s">
        <v>76</v>
      </c>
      <c r="B597" s="1" t="s">
        <v>83</v>
      </c>
      <c r="C597" s="1" t="s">
        <v>469</v>
      </c>
      <c r="D597" s="83">
        <v>17</v>
      </c>
      <c r="E597" s="83">
        <v>5</v>
      </c>
      <c r="F597" s="83">
        <v>79</v>
      </c>
      <c r="G597" s="83">
        <v>55</v>
      </c>
      <c r="H597" s="83">
        <v>73</v>
      </c>
      <c r="I597" s="83">
        <v>12</v>
      </c>
      <c r="J597" s="83">
        <v>26</v>
      </c>
      <c r="K597" s="83">
        <v>24</v>
      </c>
      <c r="L597" s="83">
        <v>291</v>
      </c>
      <c r="M597" s="84">
        <v>0.17239336492890989</v>
      </c>
      <c r="N597" s="85">
        <f t="shared" si="9"/>
        <v>1.7182130584192441E-2</v>
      </c>
    </row>
    <row r="598" spans="1:14" x14ac:dyDescent="0.25">
      <c r="A598" s="1" t="s">
        <v>76</v>
      </c>
      <c r="B598" s="1" t="s">
        <v>83</v>
      </c>
      <c r="C598" s="1" t="s">
        <v>470</v>
      </c>
      <c r="D598" s="83">
        <v>1</v>
      </c>
      <c r="E598" s="83">
        <v>0</v>
      </c>
      <c r="F598" s="83">
        <v>0</v>
      </c>
      <c r="G598" s="83">
        <v>17</v>
      </c>
      <c r="H598" s="83">
        <v>21</v>
      </c>
      <c r="I598" s="83">
        <v>12</v>
      </c>
      <c r="J598" s="83">
        <v>9</v>
      </c>
      <c r="K598" s="83">
        <v>15</v>
      </c>
      <c r="L598" s="83">
        <v>75</v>
      </c>
      <c r="M598" s="84">
        <v>4.4431279620853081E-2</v>
      </c>
      <c r="N598" s="85">
        <f t="shared" si="9"/>
        <v>0</v>
      </c>
    </row>
    <row r="599" spans="1:14" x14ac:dyDescent="0.25">
      <c r="A599" s="1" t="s">
        <v>76</v>
      </c>
      <c r="B599" s="1" t="s">
        <v>83</v>
      </c>
      <c r="C599" s="1" t="s">
        <v>471</v>
      </c>
      <c r="D599" s="83">
        <v>1</v>
      </c>
      <c r="E599" s="83">
        <v>0</v>
      </c>
      <c r="F599" s="83">
        <v>10</v>
      </c>
      <c r="G599" s="83">
        <v>11</v>
      </c>
      <c r="H599" s="83">
        <v>15</v>
      </c>
      <c r="I599" s="83">
        <v>5</v>
      </c>
      <c r="J599" s="83">
        <v>6</v>
      </c>
      <c r="K599" s="83">
        <v>3</v>
      </c>
      <c r="L599" s="83">
        <v>51</v>
      </c>
      <c r="M599" s="84">
        <v>3.0213270142180091E-2</v>
      </c>
      <c r="N599" s="85">
        <f t="shared" si="9"/>
        <v>0</v>
      </c>
    </row>
    <row r="600" spans="1:14" x14ac:dyDescent="0.25">
      <c r="A600" s="1" t="s">
        <v>76</v>
      </c>
      <c r="B600" s="1" t="s">
        <v>83</v>
      </c>
      <c r="C600" s="1" t="s">
        <v>481</v>
      </c>
      <c r="D600" s="83">
        <v>20</v>
      </c>
      <c r="E600" s="83">
        <v>34</v>
      </c>
      <c r="F600" s="83">
        <v>12</v>
      </c>
      <c r="G600" s="83">
        <v>13</v>
      </c>
      <c r="H600" s="83">
        <v>4</v>
      </c>
      <c r="I600" s="83">
        <v>0</v>
      </c>
      <c r="J600" s="83">
        <v>0</v>
      </c>
      <c r="K600" s="83">
        <v>0</v>
      </c>
      <c r="L600" s="83">
        <v>83</v>
      </c>
      <c r="M600" s="84">
        <v>4.9170616113744077E-2</v>
      </c>
      <c r="N600" s="85">
        <f t="shared" si="9"/>
        <v>0.40963855421686746</v>
      </c>
    </row>
    <row r="601" spans="1:14" x14ac:dyDescent="0.25">
      <c r="A601" s="1" t="s">
        <v>76</v>
      </c>
      <c r="B601" s="1" t="s">
        <v>83</v>
      </c>
      <c r="C601" s="1" t="s">
        <v>477</v>
      </c>
      <c r="D601" s="83">
        <v>1</v>
      </c>
      <c r="E601" s="83">
        <v>0</v>
      </c>
      <c r="F601" s="83">
        <v>12</v>
      </c>
      <c r="G601" s="83">
        <v>10</v>
      </c>
      <c r="H601" s="83">
        <v>1</v>
      </c>
      <c r="I601" s="83">
        <v>0</v>
      </c>
      <c r="J601" s="83">
        <v>0</v>
      </c>
      <c r="K601" s="83">
        <v>0</v>
      </c>
      <c r="L601" s="83">
        <v>24</v>
      </c>
      <c r="M601" s="84">
        <v>1.421800947867299E-2</v>
      </c>
      <c r="N601" s="85">
        <f t="shared" si="9"/>
        <v>0</v>
      </c>
    </row>
    <row r="602" spans="1:14" x14ac:dyDescent="0.25">
      <c r="A602" s="1" t="s">
        <v>76</v>
      </c>
      <c r="B602" s="1" t="s">
        <v>83</v>
      </c>
      <c r="C602" s="1" t="s">
        <v>482</v>
      </c>
      <c r="D602" s="83">
        <v>1</v>
      </c>
      <c r="E602" s="83">
        <v>0</v>
      </c>
      <c r="F602" s="83">
        <v>0</v>
      </c>
      <c r="G602" s="83">
        <v>1</v>
      </c>
      <c r="H602" s="83">
        <v>1</v>
      </c>
      <c r="I602" s="83">
        <v>0</v>
      </c>
      <c r="J602" s="83">
        <v>0</v>
      </c>
      <c r="K602" s="83">
        <v>1</v>
      </c>
      <c r="L602" s="83">
        <v>4</v>
      </c>
      <c r="M602" s="84">
        <v>2.3696682464454978E-3</v>
      </c>
      <c r="N602" s="85">
        <f t="shared" si="9"/>
        <v>0</v>
      </c>
    </row>
    <row r="603" spans="1:14" x14ac:dyDescent="0.25">
      <c r="A603" s="1" t="s">
        <v>76</v>
      </c>
      <c r="B603" s="1" t="s">
        <v>83</v>
      </c>
      <c r="C603" s="1" t="s">
        <v>478</v>
      </c>
      <c r="D603" s="83">
        <v>5</v>
      </c>
      <c r="E603" s="83">
        <v>0</v>
      </c>
      <c r="F603" s="83">
        <v>13</v>
      </c>
      <c r="G603" s="83">
        <v>5</v>
      </c>
      <c r="H603" s="83">
        <v>2</v>
      </c>
      <c r="I603" s="83">
        <v>1</v>
      </c>
      <c r="J603" s="83">
        <v>2</v>
      </c>
      <c r="K603" s="83">
        <v>1</v>
      </c>
      <c r="L603" s="83">
        <v>29</v>
      </c>
      <c r="M603" s="84">
        <v>1.7180094786729862E-2</v>
      </c>
      <c r="N603" s="85">
        <f t="shared" si="9"/>
        <v>0</v>
      </c>
    </row>
    <row r="604" spans="1:14" x14ac:dyDescent="0.25">
      <c r="A604" s="1" t="s">
        <v>76</v>
      </c>
      <c r="B604" s="1" t="s">
        <v>83</v>
      </c>
      <c r="C604" s="1" t="s">
        <v>472</v>
      </c>
      <c r="D604" s="83">
        <v>86</v>
      </c>
      <c r="E604" s="83">
        <v>255</v>
      </c>
      <c r="F604" s="83">
        <v>115</v>
      </c>
      <c r="G604" s="83">
        <v>42</v>
      </c>
      <c r="H604" s="83">
        <v>51</v>
      </c>
      <c r="I604" s="83">
        <v>2</v>
      </c>
      <c r="J604" s="83">
        <v>4</v>
      </c>
      <c r="K604" s="83">
        <v>2</v>
      </c>
      <c r="L604" s="83">
        <v>557</v>
      </c>
      <c r="M604" s="84">
        <v>0.32997630331753558</v>
      </c>
      <c r="N604" s="85">
        <f t="shared" si="9"/>
        <v>0.45780969479353678</v>
      </c>
    </row>
    <row r="605" spans="1:14" x14ac:dyDescent="0.25">
      <c r="A605" s="1" t="s">
        <v>76</v>
      </c>
      <c r="B605" s="1" t="s">
        <v>83</v>
      </c>
      <c r="C605" s="1" t="s">
        <v>473</v>
      </c>
      <c r="D605" s="83">
        <v>10</v>
      </c>
      <c r="E605" s="83">
        <v>1</v>
      </c>
      <c r="F605" s="83">
        <v>16</v>
      </c>
      <c r="G605" s="83">
        <v>17</v>
      </c>
      <c r="H605" s="83">
        <v>17</v>
      </c>
      <c r="I605" s="83">
        <v>2</v>
      </c>
      <c r="J605" s="83">
        <v>5</v>
      </c>
      <c r="K605" s="83">
        <v>2</v>
      </c>
      <c r="L605" s="83">
        <v>70</v>
      </c>
      <c r="M605" s="84">
        <v>4.1469194312796213E-2</v>
      </c>
      <c r="N605" s="85">
        <f t="shared" si="9"/>
        <v>1.4285714285714285E-2</v>
      </c>
    </row>
    <row r="606" spans="1:14" x14ac:dyDescent="0.25">
      <c r="A606" s="1" t="s">
        <v>76</v>
      </c>
      <c r="B606" s="1" t="s">
        <v>83</v>
      </c>
      <c r="C606" s="1" t="s">
        <v>474</v>
      </c>
      <c r="D606" s="83">
        <v>32</v>
      </c>
      <c r="E606" s="83">
        <v>93</v>
      </c>
      <c r="F606" s="83">
        <v>27</v>
      </c>
      <c r="G606" s="83">
        <v>10</v>
      </c>
      <c r="H606" s="83">
        <v>6</v>
      </c>
      <c r="I606" s="83">
        <v>1</v>
      </c>
      <c r="J606" s="83">
        <v>2</v>
      </c>
      <c r="K606" s="83">
        <v>0</v>
      </c>
      <c r="L606" s="83">
        <v>171</v>
      </c>
      <c r="M606" s="84">
        <v>0.101303317535545</v>
      </c>
      <c r="N606" s="85">
        <f t="shared" si="9"/>
        <v>0.54385964912280704</v>
      </c>
    </row>
    <row r="607" spans="1:14" x14ac:dyDescent="0.25">
      <c r="A607" s="118" t="s">
        <v>76</v>
      </c>
      <c r="B607" s="118" t="s">
        <v>84</v>
      </c>
      <c r="C607" s="118" t="s">
        <v>467</v>
      </c>
      <c r="D607" s="119">
        <v>509</v>
      </c>
      <c r="E607" s="119">
        <v>888</v>
      </c>
      <c r="F607" s="119">
        <v>701</v>
      </c>
      <c r="G607" s="119">
        <v>498</v>
      </c>
      <c r="H607" s="119">
        <v>495</v>
      </c>
      <c r="I607" s="119">
        <v>118</v>
      </c>
      <c r="J607" s="119">
        <v>162</v>
      </c>
      <c r="K607" s="119">
        <v>222</v>
      </c>
      <c r="L607" s="119">
        <v>3593</v>
      </c>
      <c r="M607" s="120">
        <v>1</v>
      </c>
      <c r="N607" s="117">
        <f t="shared" si="9"/>
        <v>0.24714723072641248</v>
      </c>
    </row>
    <row r="608" spans="1:14" x14ac:dyDescent="0.25">
      <c r="A608" s="1" t="s">
        <v>76</v>
      </c>
      <c r="B608" s="1" t="s">
        <v>84</v>
      </c>
      <c r="C608" s="1" t="s">
        <v>468</v>
      </c>
      <c r="D608" s="83">
        <v>95</v>
      </c>
      <c r="E608" s="83">
        <v>214</v>
      </c>
      <c r="F608" s="83">
        <v>154</v>
      </c>
      <c r="G608" s="83">
        <v>54</v>
      </c>
      <c r="H608" s="83">
        <v>54</v>
      </c>
      <c r="I608" s="83">
        <v>3</v>
      </c>
      <c r="J608" s="83">
        <v>2</v>
      </c>
      <c r="K608" s="83">
        <v>4</v>
      </c>
      <c r="L608" s="83">
        <v>580</v>
      </c>
      <c r="M608" s="84">
        <v>0.16142499304202609</v>
      </c>
      <c r="N608" s="85">
        <f t="shared" si="9"/>
        <v>0.36896551724137933</v>
      </c>
    </row>
    <row r="609" spans="1:14" x14ac:dyDescent="0.25">
      <c r="A609" s="1" t="s">
        <v>76</v>
      </c>
      <c r="B609" s="1" t="s">
        <v>84</v>
      </c>
      <c r="C609" s="1" t="s">
        <v>475</v>
      </c>
      <c r="D609" s="83">
        <v>5</v>
      </c>
      <c r="E609" s="83">
        <v>1</v>
      </c>
      <c r="F609" s="83">
        <v>15</v>
      </c>
      <c r="G609" s="83">
        <v>11</v>
      </c>
      <c r="H609" s="83">
        <v>16</v>
      </c>
      <c r="I609" s="83">
        <v>2</v>
      </c>
      <c r="J609" s="83">
        <v>1</v>
      </c>
      <c r="K609" s="83">
        <v>0</v>
      </c>
      <c r="L609" s="83">
        <v>51</v>
      </c>
      <c r="M609" s="84">
        <v>1.4194266629557469E-2</v>
      </c>
      <c r="N609" s="85">
        <f t="shared" si="9"/>
        <v>1.9607843137254902E-2</v>
      </c>
    </row>
    <row r="610" spans="1:14" x14ac:dyDescent="0.25">
      <c r="A610" s="1" t="s">
        <v>76</v>
      </c>
      <c r="B610" s="1" t="s">
        <v>84</v>
      </c>
      <c r="C610" s="1" t="s">
        <v>479</v>
      </c>
      <c r="D610" s="83">
        <v>0</v>
      </c>
      <c r="E610" s="83">
        <v>1</v>
      </c>
      <c r="F610" s="83">
        <v>1</v>
      </c>
      <c r="G610" s="83">
        <v>8</v>
      </c>
      <c r="H610" s="83">
        <v>10</v>
      </c>
      <c r="I610" s="83">
        <v>2</v>
      </c>
      <c r="J610" s="83">
        <v>6</v>
      </c>
      <c r="K610" s="83">
        <v>10</v>
      </c>
      <c r="L610" s="83">
        <v>38</v>
      </c>
      <c r="M610" s="84">
        <v>1.0576120233787919E-2</v>
      </c>
      <c r="N610" s="85">
        <f t="shared" si="9"/>
        <v>2.6315789473684209E-2</v>
      </c>
    </row>
    <row r="611" spans="1:14" x14ac:dyDescent="0.25">
      <c r="A611" s="1" t="s">
        <v>76</v>
      </c>
      <c r="B611" s="1" t="s">
        <v>84</v>
      </c>
      <c r="C611" s="1" t="s">
        <v>480</v>
      </c>
      <c r="D611" s="83">
        <v>0</v>
      </c>
      <c r="E611" s="83">
        <v>1</v>
      </c>
      <c r="F611" s="83">
        <v>0</v>
      </c>
      <c r="G611" s="83">
        <v>0</v>
      </c>
      <c r="H611" s="83">
        <v>2</v>
      </c>
      <c r="I611" s="83">
        <v>3</v>
      </c>
      <c r="J611" s="83">
        <v>3</v>
      </c>
      <c r="K611" s="83">
        <v>11</v>
      </c>
      <c r="L611" s="83">
        <v>20</v>
      </c>
      <c r="M611" s="84">
        <v>5.5663790704146964E-3</v>
      </c>
      <c r="N611" s="85">
        <f t="shared" si="9"/>
        <v>0.05</v>
      </c>
    </row>
    <row r="612" spans="1:14" x14ac:dyDescent="0.25">
      <c r="A612" s="1" t="s">
        <v>76</v>
      </c>
      <c r="B612" s="1" t="s">
        <v>84</v>
      </c>
      <c r="C612" s="1" t="s">
        <v>476</v>
      </c>
      <c r="D612" s="83">
        <v>3</v>
      </c>
      <c r="E612" s="83">
        <v>0</v>
      </c>
      <c r="F612" s="83">
        <v>1</v>
      </c>
      <c r="G612" s="83">
        <v>7</v>
      </c>
      <c r="H612" s="83">
        <v>11</v>
      </c>
      <c r="I612" s="83">
        <v>3</v>
      </c>
      <c r="J612" s="83">
        <v>10</v>
      </c>
      <c r="K612" s="83">
        <v>7</v>
      </c>
      <c r="L612" s="83">
        <v>42</v>
      </c>
      <c r="M612" s="84">
        <v>1.168939604787086E-2</v>
      </c>
      <c r="N612" s="85">
        <f t="shared" si="9"/>
        <v>0</v>
      </c>
    </row>
    <row r="613" spans="1:14" x14ac:dyDescent="0.25">
      <c r="A613" s="1" t="s">
        <v>76</v>
      </c>
      <c r="B613" s="1" t="s">
        <v>84</v>
      </c>
      <c r="C613" s="1" t="s">
        <v>469</v>
      </c>
      <c r="D613" s="83">
        <v>44</v>
      </c>
      <c r="E613" s="83">
        <v>9</v>
      </c>
      <c r="F613" s="83">
        <v>134</v>
      </c>
      <c r="G613" s="83">
        <v>169</v>
      </c>
      <c r="H613" s="83">
        <v>166</v>
      </c>
      <c r="I613" s="83">
        <v>46</v>
      </c>
      <c r="J613" s="83">
        <v>59</v>
      </c>
      <c r="K613" s="83">
        <v>76</v>
      </c>
      <c r="L613" s="83">
        <v>703</v>
      </c>
      <c r="M613" s="84">
        <v>0.19565822432507651</v>
      </c>
      <c r="N613" s="85">
        <f t="shared" si="9"/>
        <v>1.2802275960170697E-2</v>
      </c>
    </row>
    <row r="614" spans="1:14" x14ac:dyDescent="0.25">
      <c r="A614" s="1" t="s">
        <v>76</v>
      </c>
      <c r="B614" s="1" t="s">
        <v>84</v>
      </c>
      <c r="C614" s="1" t="s">
        <v>470</v>
      </c>
      <c r="D614" s="83">
        <v>8</v>
      </c>
      <c r="E614" s="83">
        <v>1</v>
      </c>
      <c r="F614" s="83">
        <v>0</v>
      </c>
      <c r="G614" s="83">
        <v>56</v>
      </c>
      <c r="H614" s="83">
        <v>34</v>
      </c>
      <c r="I614" s="83">
        <v>31</v>
      </c>
      <c r="J614" s="83">
        <v>42</v>
      </c>
      <c r="K614" s="83">
        <v>80</v>
      </c>
      <c r="L614" s="83">
        <v>252</v>
      </c>
      <c r="M614" s="84">
        <v>7.0136376287225161E-2</v>
      </c>
      <c r="N614" s="85">
        <f t="shared" si="9"/>
        <v>3.968253968253968E-3</v>
      </c>
    </row>
    <row r="615" spans="1:14" x14ac:dyDescent="0.25">
      <c r="A615" s="1" t="s">
        <v>76</v>
      </c>
      <c r="B615" s="1" t="s">
        <v>84</v>
      </c>
      <c r="C615" s="1" t="s">
        <v>471</v>
      </c>
      <c r="D615" s="83">
        <v>7</v>
      </c>
      <c r="E615" s="83">
        <v>2</v>
      </c>
      <c r="F615" s="83">
        <v>19</v>
      </c>
      <c r="G615" s="83">
        <v>28</v>
      </c>
      <c r="H615" s="83">
        <v>32</v>
      </c>
      <c r="I615" s="83">
        <v>6</v>
      </c>
      <c r="J615" s="83">
        <v>4</v>
      </c>
      <c r="K615" s="83">
        <v>9</v>
      </c>
      <c r="L615" s="83">
        <v>107</v>
      </c>
      <c r="M615" s="84">
        <v>2.978012802671862E-2</v>
      </c>
      <c r="N615" s="85">
        <f t="shared" si="9"/>
        <v>1.8691588785046728E-2</v>
      </c>
    </row>
    <row r="616" spans="1:14" x14ac:dyDescent="0.25">
      <c r="A616" s="1" t="s">
        <v>76</v>
      </c>
      <c r="B616" s="1" t="s">
        <v>84</v>
      </c>
      <c r="C616" s="1" t="s">
        <v>481</v>
      </c>
      <c r="D616" s="83">
        <v>30</v>
      </c>
      <c r="E616" s="83">
        <v>45</v>
      </c>
      <c r="F616" s="83">
        <v>27</v>
      </c>
      <c r="G616" s="83">
        <v>13</v>
      </c>
      <c r="H616" s="83">
        <v>3</v>
      </c>
      <c r="I616" s="83">
        <v>0</v>
      </c>
      <c r="J616" s="83">
        <v>1</v>
      </c>
      <c r="K616" s="83">
        <v>0</v>
      </c>
      <c r="L616" s="83">
        <v>119</v>
      </c>
      <c r="M616" s="84">
        <v>3.3119955468967427E-2</v>
      </c>
      <c r="N616" s="85">
        <f t="shared" si="9"/>
        <v>0.37815126050420167</v>
      </c>
    </row>
    <row r="617" spans="1:14" x14ac:dyDescent="0.25">
      <c r="A617" s="1" t="s">
        <v>76</v>
      </c>
      <c r="B617" s="1" t="s">
        <v>84</v>
      </c>
      <c r="C617" s="1" t="s">
        <v>477</v>
      </c>
      <c r="D617" s="83">
        <v>2</v>
      </c>
      <c r="E617" s="83">
        <v>2</v>
      </c>
      <c r="F617" s="83">
        <v>13</v>
      </c>
      <c r="G617" s="83">
        <v>12</v>
      </c>
      <c r="H617" s="83">
        <v>1</v>
      </c>
      <c r="I617" s="83">
        <v>1</v>
      </c>
      <c r="J617" s="83">
        <v>1</v>
      </c>
      <c r="K617" s="83">
        <v>0</v>
      </c>
      <c r="L617" s="83">
        <v>32</v>
      </c>
      <c r="M617" s="84">
        <v>8.9062065126635122E-3</v>
      </c>
      <c r="N617" s="85">
        <f t="shared" si="9"/>
        <v>6.25E-2</v>
      </c>
    </row>
    <row r="618" spans="1:14" x14ac:dyDescent="0.25">
      <c r="A618" s="1" t="s">
        <v>76</v>
      </c>
      <c r="B618" s="1" t="s">
        <v>84</v>
      </c>
      <c r="C618" s="1" t="s">
        <v>482</v>
      </c>
      <c r="D618" s="83">
        <v>2</v>
      </c>
      <c r="E618" s="83">
        <v>0</v>
      </c>
      <c r="F618" s="83">
        <v>0</v>
      </c>
      <c r="G618" s="83">
        <v>4</v>
      </c>
      <c r="H618" s="83">
        <v>6</v>
      </c>
      <c r="I618" s="83">
        <v>2</v>
      </c>
      <c r="J618" s="83">
        <v>4</v>
      </c>
      <c r="K618" s="83">
        <v>2</v>
      </c>
      <c r="L618" s="83">
        <v>20</v>
      </c>
      <c r="M618" s="84">
        <v>5.5663790704146964E-3</v>
      </c>
      <c r="N618" s="85">
        <f t="shared" si="9"/>
        <v>0</v>
      </c>
    </row>
    <row r="619" spans="1:14" x14ac:dyDescent="0.25">
      <c r="A619" s="1" t="s">
        <v>76</v>
      </c>
      <c r="B619" s="1" t="s">
        <v>84</v>
      </c>
      <c r="C619" s="1" t="s">
        <v>478</v>
      </c>
      <c r="D619" s="83">
        <v>6</v>
      </c>
      <c r="E619" s="83">
        <v>0</v>
      </c>
      <c r="F619" s="83">
        <v>9</v>
      </c>
      <c r="G619" s="83">
        <v>15</v>
      </c>
      <c r="H619" s="83">
        <v>8</v>
      </c>
      <c r="I619" s="83">
        <v>0</v>
      </c>
      <c r="J619" s="83">
        <v>5</v>
      </c>
      <c r="K619" s="83">
        <v>1</v>
      </c>
      <c r="L619" s="83">
        <v>44</v>
      </c>
      <c r="M619" s="84">
        <v>1.224603395491233E-2</v>
      </c>
      <c r="N619" s="85">
        <f t="shared" si="9"/>
        <v>0</v>
      </c>
    </row>
    <row r="620" spans="1:14" x14ac:dyDescent="0.25">
      <c r="A620" s="1" t="s">
        <v>76</v>
      </c>
      <c r="B620" s="1" t="s">
        <v>84</v>
      </c>
      <c r="C620" s="1" t="s">
        <v>472</v>
      </c>
      <c r="D620" s="83">
        <v>226</v>
      </c>
      <c r="E620" s="83">
        <v>493</v>
      </c>
      <c r="F620" s="83">
        <v>235</v>
      </c>
      <c r="G620" s="83">
        <v>79</v>
      </c>
      <c r="H620" s="83">
        <v>88</v>
      </c>
      <c r="I620" s="83">
        <v>9</v>
      </c>
      <c r="J620" s="83">
        <v>12</v>
      </c>
      <c r="K620" s="83">
        <v>6</v>
      </c>
      <c r="L620" s="83">
        <v>1148</v>
      </c>
      <c r="M620" s="84">
        <v>0.31951015864180338</v>
      </c>
      <c r="N620" s="85">
        <f t="shared" si="9"/>
        <v>0.42944250871080142</v>
      </c>
    </row>
    <row r="621" spans="1:14" x14ac:dyDescent="0.25">
      <c r="A621" s="1" t="s">
        <v>76</v>
      </c>
      <c r="B621" s="1" t="s">
        <v>84</v>
      </c>
      <c r="C621" s="1" t="s">
        <v>473</v>
      </c>
      <c r="D621" s="83">
        <v>47</v>
      </c>
      <c r="E621" s="83">
        <v>10</v>
      </c>
      <c r="F621" s="83">
        <v>46</v>
      </c>
      <c r="G621" s="83">
        <v>33</v>
      </c>
      <c r="H621" s="83">
        <v>49</v>
      </c>
      <c r="I621" s="83">
        <v>8</v>
      </c>
      <c r="J621" s="83">
        <v>12</v>
      </c>
      <c r="K621" s="83">
        <v>13</v>
      </c>
      <c r="L621" s="83">
        <v>218</v>
      </c>
      <c r="M621" s="84">
        <v>6.0673531867520183E-2</v>
      </c>
      <c r="N621" s="85">
        <f t="shared" si="9"/>
        <v>4.5871559633027525E-2</v>
      </c>
    </row>
    <row r="622" spans="1:14" x14ac:dyDescent="0.25">
      <c r="A622" s="1" t="s">
        <v>76</v>
      </c>
      <c r="B622" s="1" t="s">
        <v>84</v>
      </c>
      <c r="C622" s="1" t="s">
        <v>474</v>
      </c>
      <c r="D622" s="83">
        <v>34</v>
      </c>
      <c r="E622" s="83">
        <v>109</v>
      </c>
      <c r="F622" s="83">
        <v>47</v>
      </c>
      <c r="G622" s="83">
        <v>9</v>
      </c>
      <c r="H622" s="83">
        <v>15</v>
      </c>
      <c r="I622" s="83">
        <v>2</v>
      </c>
      <c r="J622" s="83">
        <v>0</v>
      </c>
      <c r="K622" s="83">
        <v>3</v>
      </c>
      <c r="L622" s="83">
        <v>219</v>
      </c>
      <c r="M622" s="84">
        <v>6.0951850821040911E-2</v>
      </c>
      <c r="N622" s="85">
        <f t="shared" si="9"/>
        <v>0.49771689497716892</v>
      </c>
    </row>
    <row r="623" spans="1:14" x14ac:dyDescent="0.25">
      <c r="A623" s="118" t="s">
        <v>76</v>
      </c>
      <c r="B623" s="118" t="s">
        <v>85</v>
      </c>
      <c r="C623" s="118" t="s">
        <v>467</v>
      </c>
      <c r="D623" s="119">
        <v>219</v>
      </c>
      <c r="E623" s="119">
        <v>423</v>
      </c>
      <c r="F623" s="119">
        <v>445</v>
      </c>
      <c r="G623" s="119">
        <v>202</v>
      </c>
      <c r="H623" s="119">
        <v>209</v>
      </c>
      <c r="I623" s="119">
        <v>48</v>
      </c>
      <c r="J623" s="119">
        <v>42</v>
      </c>
      <c r="K623" s="119">
        <v>42</v>
      </c>
      <c r="L623" s="119">
        <v>1630</v>
      </c>
      <c r="M623" s="120">
        <v>1</v>
      </c>
      <c r="N623" s="117">
        <f t="shared" si="9"/>
        <v>0.25950920245398773</v>
      </c>
    </row>
    <row r="624" spans="1:14" x14ac:dyDescent="0.25">
      <c r="A624" s="1" t="s">
        <v>76</v>
      </c>
      <c r="B624" s="1" t="s">
        <v>85</v>
      </c>
      <c r="C624" s="1" t="s">
        <v>468</v>
      </c>
      <c r="D624" s="83">
        <v>41</v>
      </c>
      <c r="E624" s="83">
        <v>98</v>
      </c>
      <c r="F624" s="83">
        <v>118</v>
      </c>
      <c r="G624" s="83">
        <v>18</v>
      </c>
      <c r="H624" s="83">
        <v>19</v>
      </c>
      <c r="I624" s="83">
        <v>0</v>
      </c>
      <c r="J624" s="83">
        <v>3</v>
      </c>
      <c r="K624" s="83">
        <v>0</v>
      </c>
      <c r="L624" s="83">
        <v>297</v>
      </c>
      <c r="M624" s="84">
        <v>0.18220858895705519</v>
      </c>
      <c r="N624" s="85">
        <f t="shared" si="9"/>
        <v>0.32996632996632996</v>
      </c>
    </row>
    <row r="625" spans="1:14" x14ac:dyDescent="0.25">
      <c r="A625" s="1" t="s">
        <v>76</v>
      </c>
      <c r="B625" s="1" t="s">
        <v>85</v>
      </c>
      <c r="C625" s="1" t="s">
        <v>475</v>
      </c>
      <c r="D625" s="83">
        <v>4</v>
      </c>
      <c r="E625" s="83">
        <v>1</v>
      </c>
      <c r="F625" s="83">
        <v>8</v>
      </c>
      <c r="G625" s="83">
        <v>7</v>
      </c>
      <c r="H625" s="83">
        <v>4</v>
      </c>
      <c r="I625" s="83">
        <v>0</v>
      </c>
      <c r="J625" s="83">
        <v>1</v>
      </c>
      <c r="K625" s="83">
        <v>0</v>
      </c>
      <c r="L625" s="83">
        <v>25</v>
      </c>
      <c r="M625" s="84">
        <v>1.5337423312883441E-2</v>
      </c>
      <c r="N625" s="85">
        <f t="shared" si="9"/>
        <v>0.04</v>
      </c>
    </row>
    <row r="626" spans="1:14" x14ac:dyDescent="0.25">
      <c r="A626" s="1" t="s">
        <v>76</v>
      </c>
      <c r="B626" s="1" t="s">
        <v>85</v>
      </c>
      <c r="C626" s="1" t="s">
        <v>479</v>
      </c>
      <c r="D626" s="83">
        <v>0</v>
      </c>
      <c r="E626" s="83">
        <v>0</v>
      </c>
      <c r="F626" s="83">
        <v>0</v>
      </c>
      <c r="G626" s="83">
        <v>6</v>
      </c>
      <c r="H626" s="83">
        <v>2</v>
      </c>
      <c r="I626" s="83">
        <v>2</v>
      </c>
      <c r="J626" s="83">
        <v>2</v>
      </c>
      <c r="K626" s="83">
        <v>0</v>
      </c>
      <c r="L626" s="83">
        <v>12</v>
      </c>
      <c r="M626" s="84">
        <v>7.3619631901840482E-3</v>
      </c>
      <c r="N626" s="85">
        <f t="shared" si="9"/>
        <v>0</v>
      </c>
    </row>
    <row r="627" spans="1:14" x14ac:dyDescent="0.25">
      <c r="A627" s="1" t="s">
        <v>76</v>
      </c>
      <c r="B627" s="1" t="s">
        <v>85</v>
      </c>
      <c r="C627" s="1" t="s">
        <v>480</v>
      </c>
      <c r="D627" s="83">
        <v>0</v>
      </c>
      <c r="E627" s="83">
        <v>0</v>
      </c>
      <c r="F627" s="83">
        <v>0</v>
      </c>
      <c r="G627" s="83">
        <v>0</v>
      </c>
      <c r="H627" s="83">
        <v>2</v>
      </c>
      <c r="I627" s="83">
        <v>1</v>
      </c>
      <c r="J627" s="83">
        <v>3</v>
      </c>
      <c r="K627" s="83">
        <v>2</v>
      </c>
      <c r="L627" s="83">
        <v>8</v>
      </c>
      <c r="M627" s="84">
        <v>4.9079754601226997E-3</v>
      </c>
      <c r="N627" s="85">
        <f t="shared" si="9"/>
        <v>0</v>
      </c>
    </row>
    <row r="628" spans="1:14" x14ac:dyDescent="0.25">
      <c r="A628" s="1" t="s">
        <v>76</v>
      </c>
      <c r="B628" s="1" t="s">
        <v>85</v>
      </c>
      <c r="C628" s="1" t="s">
        <v>476</v>
      </c>
      <c r="D628" s="83">
        <v>1</v>
      </c>
      <c r="E628" s="83">
        <v>0</v>
      </c>
      <c r="F628" s="83">
        <v>0</v>
      </c>
      <c r="G628" s="83">
        <v>3</v>
      </c>
      <c r="H628" s="83">
        <v>3</v>
      </c>
      <c r="I628" s="83">
        <v>1</v>
      </c>
      <c r="J628" s="83">
        <v>1</v>
      </c>
      <c r="K628" s="83">
        <v>0</v>
      </c>
      <c r="L628" s="83">
        <v>9</v>
      </c>
      <c r="M628" s="84">
        <v>5.521472392638037E-3</v>
      </c>
      <c r="N628" s="85">
        <f t="shared" si="9"/>
        <v>0</v>
      </c>
    </row>
    <row r="629" spans="1:14" x14ac:dyDescent="0.25">
      <c r="A629" s="1" t="s">
        <v>76</v>
      </c>
      <c r="B629" s="1" t="s">
        <v>85</v>
      </c>
      <c r="C629" s="1" t="s">
        <v>469</v>
      </c>
      <c r="D629" s="83">
        <v>10</v>
      </c>
      <c r="E629" s="83">
        <v>2</v>
      </c>
      <c r="F629" s="83">
        <v>89</v>
      </c>
      <c r="G629" s="83">
        <v>70</v>
      </c>
      <c r="H629" s="83">
        <v>92</v>
      </c>
      <c r="I629" s="83">
        <v>23</v>
      </c>
      <c r="J629" s="83">
        <v>15</v>
      </c>
      <c r="K629" s="83">
        <v>19</v>
      </c>
      <c r="L629" s="83">
        <v>320</v>
      </c>
      <c r="M629" s="84">
        <v>0.19631901840490801</v>
      </c>
      <c r="N629" s="85">
        <f t="shared" si="9"/>
        <v>6.2500000000000003E-3</v>
      </c>
    </row>
    <row r="630" spans="1:14" x14ac:dyDescent="0.25">
      <c r="A630" s="1" t="s">
        <v>76</v>
      </c>
      <c r="B630" s="1" t="s">
        <v>85</v>
      </c>
      <c r="C630" s="1" t="s">
        <v>470</v>
      </c>
      <c r="D630" s="83">
        <v>2</v>
      </c>
      <c r="E630" s="83">
        <v>1</v>
      </c>
      <c r="F630" s="83">
        <v>0</v>
      </c>
      <c r="G630" s="83">
        <v>13</v>
      </c>
      <c r="H630" s="83">
        <v>11</v>
      </c>
      <c r="I630" s="83">
        <v>9</v>
      </c>
      <c r="J630" s="83">
        <v>9</v>
      </c>
      <c r="K630" s="83">
        <v>13</v>
      </c>
      <c r="L630" s="83">
        <v>58</v>
      </c>
      <c r="M630" s="84">
        <v>3.5582822085889573E-2</v>
      </c>
      <c r="N630" s="85">
        <f t="shared" si="9"/>
        <v>1.7241379310344827E-2</v>
      </c>
    </row>
    <row r="631" spans="1:14" x14ac:dyDescent="0.25">
      <c r="A631" s="1" t="s">
        <v>76</v>
      </c>
      <c r="B631" s="1" t="s">
        <v>85</v>
      </c>
      <c r="C631" s="1" t="s">
        <v>471</v>
      </c>
      <c r="D631" s="83">
        <v>1</v>
      </c>
      <c r="E631" s="83">
        <v>0</v>
      </c>
      <c r="F631" s="83">
        <v>12</v>
      </c>
      <c r="G631" s="83">
        <v>14</v>
      </c>
      <c r="H631" s="83">
        <v>9</v>
      </c>
      <c r="I631" s="83">
        <v>6</v>
      </c>
      <c r="J631" s="83">
        <v>1</v>
      </c>
      <c r="K631" s="83">
        <v>2</v>
      </c>
      <c r="L631" s="83">
        <v>45</v>
      </c>
      <c r="M631" s="84">
        <v>2.7607361963190181E-2</v>
      </c>
      <c r="N631" s="85">
        <f t="shared" si="9"/>
        <v>0</v>
      </c>
    </row>
    <row r="632" spans="1:14" x14ac:dyDescent="0.25">
      <c r="A632" s="1" t="s">
        <v>76</v>
      </c>
      <c r="B632" s="1" t="s">
        <v>85</v>
      </c>
      <c r="C632" s="1" t="s">
        <v>481</v>
      </c>
      <c r="D632" s="83">
        <v>22</v>
      </c>
      <c r="E632" s="83">
        <v>34</v>
      </c>
      <c r="F632" s="83">
        <v>15</v>
      </c>
      <c r="G632" s="83">
        <v>3</v>
      </c>
      <c r="H632" s="83">
        <v>4</v>
      </c>
      <c r="I632" s="83">
        <v>1</v>
      </c>
      <c r="J632" s="83">
        <v>0</v>
      </c>
      <c r="K632" s="83">
        <v>0</v>
      </c>
      <c r="L632" s="83">
        <v>79</v>
      </c>
      <c r="M632" s="84">
        <v>4.8466257668711647E-2</v>
      </c>
      <c r="N632" s="85">
        <f t="shared" si="9"/>
        <v>0.43037974683544306</v>
      </c>
    </row>
    <row r="633" spans="1:14" x14ac:dyDescent="0.25">
      <c r="A633" s="1" t="s">
        <v>76</v>
      </c>
      <c r="B633" s="1" t="s">
        <v>85</v>
      </c>
      <c r="C633" s="1" t="s">
        <v>477</v>
      </c>
      <c r="D633" s="83">
        <v>1</v>
      </c>
      <c r="E633" s="83">
        <v>1</v>
      </c>
      <c r="F633" s="83">
        <v>10</v>
      </c>
      <c r="G633" s="83">
        <v>3</v>
      </c>
      <c r="H633" s="83">
        <v>1</v>
      </c>
      <c r="I633" s="83">
        <v>0</v>
      </c>
      <c r="J633" s="83">
        <v>0</v>
      </c>
      <c r="K633" s="83">
        <v>0</v>
      </c>
      <c r="L633" s="83">
        <v>16</v>
      </c>
      <c r="M633" s="84">
        <v>9.8159509202453993E-3</v>
      </c>
      <c r="N633" s="85">
        <f t="shared" si="9"/>
        <v>6.25E-2</v>
      </c>
    </row>
    <row r="634" spans="1:14" x14ac:dyDescent="0.25">
      <c r="A634" s="1" t="s">
        <v>76</v>
      </c>
      <c r="B634" s="1" t="s">
        <v>85</v>
      </c>
      <c r="C634" s="1" t="s">
        <v>482</v>
      </c>
      <c r="D634" s="83">
        <v>0</v>
      </c>
      <c r="E634" s="83">
        <v>0</v>
      </c>
      <c r="F634" s="83">
        <v>0</v>
      </c>
      <c r="G634" s="83">
        <v>3</v>
      </c>
      <c r="H634" s="83">
        <v>0</v>
      </c>
      <c r="I634" s="83">
        <v>0</v>
      </c>
      <c r="J634" s="83">
        <v>2</v>
      </c>
      <c r="K634" s="83">
        <v>0</v>
      </c>
      <c r="L634" s="83">
        <v>5</v>
      </c>
      <c r="M634" s="84">
        <v>3.0674846625766872E-3</v>
      </c>
      <c r="N634" s="85">
        <f t="shared" si="9"/>
        <v>0</v>
      </c>
    </row>
    <row r="635" spans="1:14" x14ac:dyDescent="0.25">
      <c r="A635" s="1" t="s">
        <v>76</v>
      </c>
      <c r="B635" s="1" t="s">
        <v>85</v>
      </c>
      <c r="C635" s="1" t="s">
        <v>478</v>
      </c>
      <c r="D635" s="83">
        <v>3</v>
      </c>
      <c r="E635" s="83">
        <v>0</v>
      </c>
      <c r="F635" s="83">
        <v>6</v>
      </c>
      <c r="G635" s="83">
        <v>3</v>
      </c>
      <c r="H635" s="83">
        <v>4</v>
      </c>
      <c r="I635" s="83">
        <v>0</v>
      </c>
      <c r="J635" s="83">
        <v>0</v>
      </c>
      <c r="K635" s="83">
        <v>0</v>
      </c>
      <c r="L635" s="83">
        <v>16</v>
      </c>
      <c r="M635" s="84">
        <v>9.8159509202453993E-3</v>
      </c>
      <c r="N635" s="85">
        <f t="shared" si="9"/>
        <v>0</v>
      </c>
    </row>
    <row r="636" spans="1:14" x14ac:dyDescent="0.25">
      <c r="A636" s="1" t="s">
        <v>76</v>
      </c>
      <c r="B636" s="1" t="s">
        <v>85</v>
      </c>
      <c r="C636" s="1" t="s">
        <v>472</v>
      </c>
      <c r="D636" s="83">
        <v>106</v>
      </c>
      <c r="E636" s="83">
        <v>230</v>
      </c>
      <c r="F636" s="83">
        <v>129</v>
      </c>
      <c r="G636" s="83">
        <v>40</v>
      </c>
      <c r="H636" s="83">
        <v>37</v>
      </c>
      <c r="I636" s="83">
        <v>1</v>
      </c>
      <c r="J636" s="83">
        <v>1</v>
      </c>
      <c r="K636" s="83">
        <v>5</v>
      </c>
      <c r="L636" s="83">
        <v>549</v>
      </c>
      <c r="M636" s="84">
        <v>0.33680981595092019</v>
      </c>
      <c r="N636" s="85">
        <f t="shared" si="9"/>
        <v>0.41894353369763204</v>
      </c>
    </row>
    <row r="637" spans="1:14" x14ac:dyDescent="0.25">
      <c r="A637" s="1" t="s">
        <v>76</v>
      </c>
      <c r="B637" s="1" t="s">
        <v>85</v>
      </c>
      <c r="C637" s="1" t="s">
        <v>473</v>
      </c>
      <c r="D637" s="83">
        <v>13</v>
      </c>
      <c r="E637" s="83">
        <v>1</v>
      </c>
      <c r="F637" s="83">
        <v>22</v>
      </c>
      <c r="G637" s="83">
        <v>14</v>
      </c>
      <c r="H637" s="83">
        <v>18</v>
      </c>
      <c r="I637" s="83">
        <v>3</v>
      </c>
      <c r="J637" s="83">
        <v>3</v>
      </c>
      <c r="K637" s="83">
        <v>1</v>
      </c>
      <c r="L637" s="83">
        <v>75</v>
      </c>
      <c r="M637" s="84">
        <v>4.6012269938650298E-2</v>
      </c>
      <c r="N637" s="85">
        <f t="shared" si="9"/>
        <v>1.3333333333333334E-2</v>
      </c>
    </row>
    <row r="638" spans="1:14" x14ac:dyDescent="0.25">
      <c r="A638" s="1" t="s">
        <v>76</v>
      </c>
      <c r="B638" s="1" t="s">
        <v>85</v>
      </c>
      <c r="C638" s="1" t="s">
        <v>474</v>
      </c>
      <c r="D638" s="83">
        <v>15</v>
      </c>
      <c r="E638" s="83">
        <v>55</v>
      </c>
      <c r="F638" s="83">
        <v>36</v>
      </c>
      <c r="G638" s="83">
        <v>5</v>
      </c>
      <c r="H638" s="83">
        <v>3</v>
      </c>
      <c r="I638" s="83">
        <v>1</v>
      </c>
      <c r="J638" s="83">
        <v>1</v>
      </c>
      <c r="K638" s="83">
        <v>0</v>
      </c>
      <c r="L638" s="83">
        <v>116</v>
      </c>
      <c r="M638" s="84">
        <v>7.1165644171779147E-2</v>
      </c>
      <c r="N638" s="85">
        <f t="shared" si="9"/>
        <v>0.47413793103448276</v>
      </c>
    </row>
    <row r="639" spans="1:14" x14ac:dyDescent="0.25">
      <c r="A639" s="118" t="s">
        <v>76</v>
      </c>
      <c r="B639" s="118" t="s">
        <v>86</v>
      </c>
      <c r="C639" s="118" t="s">
        <v>467</v>
      </c>
      <c r="D639" s="119">
        <v>291</v>
      </c>
      <c r="E639" s="119">
        <v>639</v>
      </c>
      <c r="F639" s="119">
        <v>457</v>
      </c>
      <c r="G639" s="119">
        <v>248</v>
      </c>
      <c r="H639" s="119">
        <v>238</v>
      </c>
      <c r="I639" s="119">
        <v>57</v>
      </c>
      <c r="J639" s="119">
        <v>66</v>
      </c>
      <c r="K639" s="119">
        <v>79</v>
      </c>
      <c r="L639" s="119">
        <v>2075</v>
      </c>
      <c r="M639" s="120">
        <v>1</v>
      </c>
      <c r="N639" s="117">
        <f t="shared" si="9"/>
        <v>0.30795180722891569</v>
      </c>
    </row>
    <row r="640" spans="1:14" x14ac:dyDescent="0.25">
      <c r="A640" s="1" t="s">
        <v>76</v>
      </c>
      <c r="B640" s="1" t="s">
        <v>86</v>
      </c>
      <c r="C640" s="1" t="s">
        <v>468</v>
      </c>
      <c r="D640" s="83">
        <v>94</v>
      </c>
      <c r="E640" s="83">
        <v>144</v>
      </c>
      <c r="F640" s="83">
        <v>97</v>
      </c>
      <c r="G640" s="83">
        <v>23</v>
      </c>
      <c r="H640" s="83">
        <v>27</v>
      </c>
      <c r="I640" s="83">
        <v>3</v>
      </c>
      <c r="J640" s="83">
        <v>7</v>
      </c>
      <c r="K640" s="83">
        <v>0</v>
      </c>
      <c r="L640" s="83">
        <v>395</v>
      </c>
      <c r="M640" s="84">
        <v>0.19036144578313249</v>
      </c>
      <c r="N640" s="85">
        <f t="shared" si="9"/>
        <v>0.36455696202531646</v>
      </c>
    </row>
    <row r="641" spans="1:14" x14ac:dyDescent="0.25">
      <c r="A641" s="1" t="s">
        <v>76</v>
      </c>
      <c r="B641" s="1" t="s">
        <v>86</v>
      </c>
      <c r="C641" s="1" t="s">
        <v>475</v>
      </c>
      <c r="D641" s="83">
        <v>0</v>
      </c>
      <c r="E641" s="83">
        <v>0</v>
      </c>
      <c r="F641" s="83">
        <v>6</v>
      </c>
      <c r="G641" s="83">
        <v>3</v>
      </c>
      <c r="H641" s="83">
        <v>6</v>
      </c>
      <c r="I641" s="83">
        <v>0</v>
      </c>
      <c r="J641" s="83">
        <v>2</v>
      </c>
      <c r="K641" s="83">
        <v>0</v>
      </c>
      <c r="L641" s="83">
        <v>17</v>
      </c>
      <c r="M641" s="84">
        <v>8.1927710843373493E-3</v>
      </c>
      <c r="N641" s="85">
        <f t="shared" si="9"/>
        <v>0</v>
      </c>
    </row>
    <row r="642" spans="1:14" x14ac:dyDescent="0.25">
      <c r="A642" s="1" t="s">
        <v>76</v>
      </c>
      <c r="B642" s="1" t="s">
        <v>86</v>
      </c>
      <c r="C642" s="1" t="s">
        <v>479</v>
      </c>
      <c r="D642" s="83">
        <v>0</v>
      </c>
      <c r="E642" s="83">
        <v>0</v>
      </c>
      <c r="F642" s="83">
        <v>0</v>
      </c>
      <c r="G642" s="83">
        <v>3</v>
      </c>
      <c r="H642" s="83">
        <v>3</v>
      </c>
      <c r="I642" s="83">
        <v>3</v>
      </c>
      <c r="J642" s="83">
        <v>2</v>
      </c>
      <c r="K642" s="83">
        <v>3</v>
      </c>
      <c r="L642" s="83">
        <v>14</v>
      </c>
      <c r="M642" s="84">
        <v>6.7469879518072297E-3</v>
      </c>
      <c r="N642" s="85">
        <f t="shared" si="9"/>
        <v>0</v>
      </c>
    </row>
    <row r="643" spans="1:14" x14ac:dyDescent="0.25">
      <c r="A643" s="1" t="s">
        <v>76</v>
      </c>
      <c r="B643" s="1" t="s">
        <v>86</v>
      </c>
      <c r="C643" s="1" t="s">
        <v>480</v>
      </c>
      <c r="D643" s="83">
        <v>0</v>
      </c>
      <c r="E643" s="83">
        <v>0</v>
      </c>
      <c r="F643" s="83">
        <v>0</v>
      </c>
      <c r="G643" s="83">
        <v>0</v>
      </c>
      <c r="H643" s="83">
        <v>0</v>
      </c>
      <c r="I643" s="83">
        <v>1</v>
      </c>
      <c r="J643" s="83">
        <v>1</v>
      </c>
      <c r="K643" s="83">
        <v>5</v>
      </c>
      <c r="L643" s="83">
        <v>7</v>
      </c>
      <c r="M643" s="84">
        <v>3.3734939759036148E-3</v>
      </c>
      <c r="N643" s="85">
        <f t="shared" si="9"/>
        <v>0</v>
      </c>
    </row>
    <row r="644" spans="1:14" x14ac:dyDescent="0.25">
      <c r="A644" s="1" t="s">
        <v>76</v>
      </c>
      <c r="B644" s="1" t="s">
        <v>86</v>
      </c>
      <c r="C644" s="1" t="s">
        <v>476</v>
      </c>
      <c r="D644" s="83">
        <v>0</v>
      </c>
      <c r="E644" s="83">
        <v>0</v>
      </c>
      <c r="F644" s="83">
        <v>0</v>
      </c>
      <c r="G644" s="83">
        <v>2</v>
      </c>
      <c r="H644" s="83">
        <v>0</v>
      </c>
      <c r="I644" s="83">
        <v>0</v>
      </c>
      <c r="J644" s="83">
        <v>2</v>
      </c>
      <c r="K644" s="83">
        <v>0</v>
      </c>
      <c r="L644" s="83">
        <v>4</v>
      </c>
      <c r="M644" s="84">
        <v>1.9277108433734941E-3</v>
      </c>
      <c r="N644" s="85">
        <f t="shared" ref="N644:N707" si="10">E644/L644</f>
        <v>0</v>
      </c>
    </row>
    <row r="645" spans="1:14" x14ac:dyDescent="0.25">
      <c r="A645" s="1" t="s">
        <v>76</v>
      </c>
      <c r="B645" s="1" t="s">
        <v>86</v>
      </c>
      <c r="C645" s="1" t="s">
        <v>469</v>
      </c>
      <c r="D645" s="83">
        <v>6</v>
      </c>
      <c r="E645" s="83">
        <v>2</v>
      </c>
      <c r="F645" s="83">
        <v>67</v>
      </c>
      <c r="G645" s="83">
        <v>72</v>
      </c>
      <c r="H645" s="83">
        <v>80</v>
      </c>
      <c r="I645" s="83">
        <v>23</v>
      </c>
      <c r="J645" s="83">
        <v>21</v>
      </c>
      <c r="K645" s="83">
        <v>35</v>
      </c>
      <c r="L645" s="83">
        <v>306</v>
      </c>
      <c r="M645" s="84">
        <v>0.14746987951807231</v>
      </c>
      <c r="N645" s="85">
        <f t="shared" si="10"/>
        <v>6.5359477124183009E-3</v>
      </c>
    </row>
    <row r="646" spans="1:14" x14ac:dyDescent="0.25">
      <c r="A646" s="1" t="s">
        <v>76</v>
      </c>
      <c r="B646" s="1" t="s">
        <v>86</v>
      </c>
      <c r="C646" s="1" t="s">
        <v>470</v>
      </c>
      <c r="D646" s="83">
        <v>1</v>
      </c>
      <c r="E646" s="83">
        <v>1</v>
      </c>
      <c r="F646" s="83">
        <v>0</v>
      </c>
      <c r="G646" s="83">
        <v>28</v>
      </c>
      <c r="H646" s="83">
        <v>17</v>
      </c>
      <c r="I646" s="83">
        <v>10</v>
      </c>
      <c r="J646" s="83">
        <v>12</v>
      </c>
      <c r="K646" s="83">
        <v>21</v>
      </c>
      <c r="L646" s="83">
        <v>90</v>
      </c>
      <c r="M646" s="84">
        <v>4.3373493975903607E-2</v>
      </c>
      <c r="N646" s="85">
        <f t="shared" si="10"/>
        <v>1.1111111111111112E-2</v>
      </c>
    </row>
    <row r="647" spans="1:14" x14ac:dyDescent="0.25">
      <c r="A647" s="1" t="s">
        <v>76</v>
      </c>
      <c r="B647" s="1" t="s">
        <v>86</v>
      </c>
      <c r="C647" s="1" t="s">
        <v>471</v>
      </c>
      <c r="D647" s="83">
        <v>0</v>
      </c>
      <c r="E647" s="83">
        <v>0</v>
      </c>
      <c r="F647" s="83">
        <v>11</v>
      </c>
      <c r="G647" s="83">
        <v>14</v>
      </c>
      <c r="H647" s="83">
        <v>6</v>
      </c>
      <c r="I647" s="83">
        <v>1</v>
      </c>
      <c r="J647" s="83">
        <v>0</v>
      </c>
      <c r="K647" s="83">
        <v>2</v>
      </c>
      <c r="L647" s="83">
        <v>34</v>
      </c>
      <c r="M647" s="84">
        <v>1.6385542168674699E-2</v>
      </c>
      <c r="N647" s="85">
        <f t="shared" si="10"/>
        <v>0</v>
      </c>
    </row>
    <row r="648" spans="1:14" x14ac:dyDescent="0.25">
      <c r="A648" s="1" t="s">
        <v>76</v>
      </c>
      <c r="B648" s="1" t="s">
        <v>86</v>
      </c>
      <c r="C648" s="1" t="s">
        <v>481</v>
      </c>
      <c r="D648" s="83">
        <v>28</v>
      </c>
      <c r="E648" s="83">
        <v>39</v>
      </c>
      <c r="F648" s="83">
        <v>23</v>
      </c>
      <c r="G648" s="83">
        <v>6</v>
      </c>
      <c r="H648" s="83">
        <v>7</v>
      </c>
      <c r="I648" s="83">
        <v>0</v>
      </c>
      <c r="J648" s="83">
        <v>1</v>
      </c>
      <c r="K648" s="83">
        <v>0</v>
      </c>
      <c r="L648" s="83">
        <v>104</v>
      </c>
      <c r="M648" s="84">
        <v>5.012048192771084E-2</v>
      </c>
      <c r="N648" s="85">
        <f t="shared" si="10"/>
        <v>0.375</v>
      </c>
    </row>
    <row r="649" spans="1:14" x14ac:dyDescent="0.25">
      <c r="A649" s="1" t="s">
        <v>76</v>
      </c>
      <c r="B649" s="1" t="s">
        <v>86</v>
      </c>
      <c r="C649" s="1" t="s">
        <v>477</v>
      </c>
      <c r="D649" s="83">
        <v>2</v>
      </c>
      <c r="E649" s="83">
        <v>0</v>
      </c>
      <c r="F649" s="83">
        <v>10</v>
      </c>
      <c r="G649" s="83">
        <v>4</v>
      </c>
      <c r="H649" s="83">
        <v>2</v>
      </c>
      <c r="I649" s="83">
        <v>0</v>
      </c>
      <c r="J649" s="83">
        <v>0</v>
      </c>
      <c r="K649" s="83">
        <v>0</v>
      </c>
      <c r="L649" s="83">
        <v>18</v>
      </c>
      <c r="M649" s="84">
        <v>8.6746987951807231E-3</v>
      </c>
      <c r="N649" s="85">
        <f t="shared" si="10"/>
        <v>0</v>
      </c>
    </row>
    <row r="650" spans="1:14" x14ac:dyDescent="0.25">
      <c r="A650" s="1" t="s">
        <v>76</v>
      </c>
      <c r="B650" s="1" t="s">
        <v>86</v>
      </c>
      <c r="C650" s="1" t="s">
        <v>482</v>
      </c>
      <c r="D650" s="83">
        <v>1</v>
      </c>
      <c r="E650" s="83">
        <v>0</v>
      </c>
      <c r="F650" s="83">
        <v>0</v>
      </c>
      <c r="G650" s="83">
        <v>2</v>
      </c>
      <c r="H650" s="83">
        <v>3</v>
      </c>
      <c r="I650" s="83">
        <v>0</v>
      </c>
      <c r="J650" s="83">
        <v>1</v>
      </c>
      <c r="K650" s="83">
        <v>0</v>
      </c>
      <c r="L650" s="83">
        <v>7</v>
      </c>
      <c r="M650" s="84">
        <v>3.3734939759036148E-3</v>
      </c>
      <c r="N650" s="85">
        <f t="shared" si="10"/>
        <v>0</v>
      </c>
    </row>
    <row r="651" spans="1:14" x14ac:dyDescent="0.25">
      <c r="A651" s="1" t="s">
        <v>76</v>
      </c>
      <c r="B651" s="1" t="s">
        <v>86</v>
      </c>
      <c r="C651" s="1" t="s">
        <v>478</v>
      </c>
      <c r="D651" s="83">
        <v>0</v>
      </c>
      <c r="E651" s="83">
        <v>0</v>
      </c>
      <c r="F651" s="83">
        <v>8</v>
      </c>
      <c r="G651" s="83">
        <v>4</v>
      </c>
      <c r="H651" s="83">
        <v>7</v>
      </c>
      <c r="I651" s="83">
        <v>0</v>
      </c>
      <c r="J651" s="83">
        <v>0</v>
      </c>
      <c r="K651" s="83">
        <v>0</v>
      </c>
      <c r="L651" s="83">
        <v>19</v>
      </c>
      <c r="M651" s="84">
        <v>9.1566265060240969E-3</v>
      </c>
      <c r="N651" s="85">
        <f t="shared" si="10"/>
        <v>0</v>
      </c>
    </row>
    <row r="652" spans="1:14" x14ac:dyDescent="0.25">
      <c r="A652" s="1" t="s">
        <v>76</v>
      </c>
      <c r="B652" s="1" t="s">
        <v>86</v>
      </c>
      <c r="C652" s="1" t="s">
        <v>472</v>
      </c>
      <c r="D652" s="83">
        <v>118</v>
      </c>
      <c r="E652" s="83">
        <v>354</v>
      </c>
      <c r="F652" s="83">
        <v>165</v>
      </c>
      <c r="G652" s="83">
        <v>56</v>
      </c>
      <c r="H652" s="83">
        <v>47</v>
      </c>
      <c r="I652" s="83">
        <v>4</v>
      </c>
      <c r="J652" s="83">
        <v>6</v>
      </c>
      <c r="K652" s="83">
        <v>6</v>
      </c>
      <c r="L652" s="83">
        <v>756</v>
      </c>
      <c r="M652" s="84">
        <v>0.36433734939759038</v>
      </c>
      <c r="N652" s="85">
        <f t="shared" si="10"/>
        <v>0.46825396825396826</v>
      </c>
    </row>
    <row r="653" spans="1:14" x14ac:dyDescent="0.25">
      <c r="A653" s="1" t="s">
        <v>76</v>
      </c>
      <c r="B653" s="1" t="s">
        <v>86</v>
      </c>
      <c r="C653" s="1" t="s">
        <v>473</v>
      </c>
      <c r="D653" s="83">
        <v>9</v>
      </c>
      <c r="E653" s="83">
        <v>2</v>
      </c>
      <c r="F653" s="83">
        <v>38</v>
      </c>
      <c r="G653" s="83">
        <v>24</v>
      </c>
      <c r="H653" s="83">
        <v>27</v>
      </c>
      <c r="I653" s="83">
        <v>12</v>
      </c>
      <c r="J653" s="83">
        <v>10</v>
      </c>
      <c r="K653" s="83">
        <v>7</v>
      </c>
      <c r="L653" s="83">
        <v>129</v>
      </c>
      <c r="M653" s="84">
        <v>6.2168674698795189E-2</v>
      </c>
      <c r="N653" s="85">
        <f t="shared" si="10"/>
        <v>1.5503875968992248E-2</v>
      </c>
    </row>
    <row r="654" spans="1:14" x14ac:dyDescent="0.25">
      <c r="A654" s="1" t="s">
        <v>76</v>
      </c>
      <c r="B654" s="1" t="s">
        <v>86</v>
      </c>
      <c r="C654" s="1" t="s">
        <v>474</v>
      </c>
      <c r="D654" s="83">
        <v>32</v>
      </c>
      <c r="E654" s="83">
        <v>97</v>
      </c>
      <c r="F654" s="83">
        <v>32</v>
      </c>
      <c r="G654" s="83">
        <v>7</v>
      </c>
      <c r="H654" s="83">
        <v>6</v>
      </c>
      <c r="I654" s="83">
        <v>0</v>
      </c>
      <c r="J654" s="83">
        <v>1</v>
      </c>
      <c r="K654" s="83">
        <v>0</v>
      </c>
      <c r="L654" s="83">
        <v>175</v>
      </c>
      <c r="M654" s="84">
        <v>8.4337349397590355E-2</v>
      </c>
      <c r="N654" s="85">
        <f t="shared" si="10"/>
        <v>0.55428571428571427</v>
      </c>
    </row>
    <row r="655" spans="1:14" x14ac:dyDescent="0.25">
      <c r="A655" s="118" t="s">
        <v>76</v>
      </c>
      <c r="B655" s="118" t="s">
        <v>96</v>
      </c>
      <c r="C655" s="118" t="s">
        <v>467</v>
      </c>
      <c r="D655" s="119">
        <v>143</v>
      </c>
      <c r="E655" s="119">
        <v>887</v>
      </c>
      <c r="F655" s="119">
        <v>618</v>
      </c>
      <c r="G655" s="119">
        <v>203</v>
      </c>
      <c r="H655" s="119">
        <v>133</v>
      </c>
      <c r="I655" s="119">
        <v>54</v>
      </c>
      <c r="J655" s="119">
        <v>42</v>
      </c>
      <c r="K655" s="119">
        <v>45</v>
      </c>
      <c r="L655" s="119">
        <v>2125</v>
      </c>
      <c r="M655" s="120">
        <v>1</v>
      </c>
      <c r="N655" s="117">
        <f t="shared" si="10"/>
        <v>0.41741176470588237</v>
      </c>
    </row>
    <row r="656" spans="1:14" x14ac:dyDescent="0.25">
      <c r="A656" s="1" t="s">
        <v>76</v>
      </c>
      <c r="B656" s="1" t="s">
        <v>96</v>
      </c>
      <c r="C656" s="1" t="s">
        <v>468</v>
      </c>
      <c r="D656" s="83">
        <v>23</v>
      </c>
      <c r="E656" s="83">
        <v>238</v>
      </c>
      <c r="F656" s="83">
        <v>96</v>
      </c>
      <c r="G656" s="83">
        <v>24</v>
      </c>
      <c r="H656" s="83">
        <v>4</v>
      </c>
      <c r="I656" s="83">
        <v>3</v>
      </c>
      <c r="J656" s="83">
        <v>1</v>
      </c>
      <c r="K656" s="83">
        <v>0</v>
      </c>
      <c r="L656" s="83">
        <v>389</v>
      </c>
      <c r="M656" s="84">
        <v>0.1830588235294118</v>
      </c>
      <c r="N656" s="85">
        <f t="shared" si="10"/>
        <v>0.61182519280205661</v>
      </c>
    </row>
    <row r="657" spans="1:14" x14ac:dyDescent="0.25">
      <c r="A657" s="1" t="s">
        <v>76</v>
      </c>
      <c r="B657" s="1" t="s">
        <v>96</v>
      </c>
      <c r="C657" s="1" t="s">
        <v>475</v>
      </c>
      <c r="D657" s="83">
        <v>1</v>
      </c>
      <c r="E657" s="83">
        <v>0</v>
      </c>
      <c r="F657" s="83">
        <v>8</v>
      </c>
      <c r="G657" s="83">
        <v>3</v>
      </c>
      <c r="H657" s="83">
        <v>0</v>
      </c>
      <c r="I657" s="83">
        <v>1</v>
      </c>
      <c r="J657" s="83">
        <v>0</v>
      </c>
      <c r="K657" s="83">
        <v>1</v>
      </c>
      <c r="L657" s="83">
        <v>14</v>
      </c>
      <c r="M657" s="84">
        <v>6.5882352941176473E-3</v>
      </c>
      <c r="N657" s="85">
        <f t="shared" si="10"/>
        <v>0</v>
      </c>
    </row>
    <row r="658" spans="1:14" x14ac:dyDescent="0.25">
      <c r="A658" s="1" t="s">
        <v>76</v>
      </c>
      <c r="B658" s="1" t="s">
        <v>96</v>
      </c>
      <c r="C658" s="1" t="s">
        <v>479</v>
      </c>
      <c r="D658" s="83">
        <v>1</v>
      </c>
      <c r="E658" s="83">
        <v>2</v>
      </c>
      <c r="F658" s="83">
        <v>0</v>
      </c>
      <c r="G658" s="83">
        <v>3</v>
      </c>
      <c r="H658" s="83">
        <v>4</v>
      </c>
      <c r="I658" s="83">
        <v>5</v>
      </c>
      <c r="J658" s="83">
        <v>1</v>
      </c>
      <c r="K658" s="83">
        <v>1</v>
      </c>
      <c r="L658" s="83">
        <v>17</v>
      </c>
      <c r="M658" s="84">
        <v>8.0000000000000002E-3</v>
      </c>
      <c r="N658" s="85">
        <f t="shared" si="10"/>
        <v>0.11764705882352941</v>
      </c>
    </row>
    <row r="659" spans="1:14" x14ac:dyDescent="0.25">
      <c r="A659" s="1" t="s">
        <v>76</v>
      </c>
      <c r="B659" s="1" t="s">
        <v>96</v>
      </c>
      <c r="C659" s="1" t="s">
        <v>480</v>
      </c>
      <c r="D659" s="83">
        <v>0</v>
      </c>
      <c r="E659" s="83">
        <v>0</v>
      </c>
      <c r="F659" s="83">
        <v>0</v>
      </c>
      <c r="G659" s="83">
        <v>0</v>
      </c>
      <c r="H659" s="83">
        <v>0</v>
      </c>
      <c r="I659" s="83">
        <v>2</v>
      </c>
      <c r="J659" s="83">
        <v>2</v>
      </c>
      <c r="K659" s="83">
        <v>3</v>
      </c>
      <c r="L659" s="83">
        <v>7</v>
      </c>
      <c r="M659" s="84">
        <v>3.2941176470588241E-3</v>
      </c>
      <c r="N659" s="85">
        <f t="shared" si="10"/>
        <v>0</v>
      </c>
    </row>
    <row r="660" spans="1:14" x14ac:dyDescent="0.25">
      <c r="A660" s="1" t="s">
        <v>76</v>
      </c>
      <c r="B660" s="1" t="s">
        <v>96</v>
      </c>
      <c r="C660" s="1" t="s">
        <v>476</v>
      </c>
      <c r="D660" s="83">
        <v>0</v>
      </c>
      <c r="E660" s="83">
        <v>4</v>
      </c>
      <c r="F660" s="83">
        <v>0</v>
      </c>
      <c r="G660" s="83">
        <v>2</v>
      </c>
      <c r="H660" s="83">
        <v>3</v>
      </c>
      <c r="I660" s="83">
        <v>1</v>
      </c>
      <c r="J660" s="83">
        <v>1</v>
      </c>
      <c r="K660" s="83">
        <v>2</v>
      </c>
      <c r="L660" s="83">
        <v>13</v>
      </c>
      <c r="M660" s="84">
        <v>6.1176470588235306E-3</v>
      </c>
      <c r="N660" s="85">
        <f t="shared" si="10"/>
        <v>0.30769230769230771</v>
      </c>
    </row>
    <row r="661" spans="1:14" x14ac:dyDescent="0.25">
      <c r="A661" s="1" t="s">
        <v>76</v>
      </c>
      <c r="B661" s="1" t="s">
        <v>96</v>
      </c>
      <c r="C661" s="1" t="s">
        <v>469</v>
      </c>
      <c r="D661" s="83">
        <v>11</v>
      </c>
      <c r="E661" s="83">
        <v>8</v>
      </c>
      <c r="F661" s="83">
        <v>168</v>
      </c>
      <c r="G661" s="83">
        <v>53</v>
      </c>
      <c r="H661" s="83">
        <v>67</v>
      </c>
      <c r="I661" s="83">
        <v>11</v>
      </c>
      <c r="J661" s="83">
        <v>14</v>
      </c>
      <c r="K661" s="83">
        <v>17</v>
      </c>
      <c r="L661" s="83">
        <v>349</v>
      </c>
      <c r="M661" s="84">
        <v>0.16423529411764709</v>
      </c>
      <c r="N661" s="85">
        <f t="shared" si="10"/>
        <v>2.2922636103151862E-2</v>
      </c>
    </row>
    <row r="662" spans="1:14" x14ac:dyDescent="0.25">
      <c r="A662" s="1" t="s">
        <v>76</v>
      </c>
      <c r="B662" s="1" t="s">
        <v>96</v>
      </c>
      <c r="C662" s="1" t="s">
        <v>470</v>
      </c>
      <c r="D662" s="83">
        <v>4</v>
      </c>
      <c r="E662" s="83">
        <v>5</v>
      </c>
      <c r="F662" s="83">
        <v>0</v>
      </c>
      <c r="G662" s="83">
        <v>21</v>
      </c>
      <c r="H662" s="83">
        <v>13</v>
      </c>
      <c r="I662" s="83">
        <v>10</v>
      </c>
      <c r="J662" s="83">
        <v>7</v>
      </c>
      <c r="K662" s="83">
        <v>13</v>
      </c>
      <c r="L662" s="83">
        <v>73</v>
      </c>
      <c r="M662" s="84">
        <v>3.4352941176470593E-2</v>
      </c>
      <c r="N662" s="85">
        <f t="shared" si="10"/>
        <v>6.8493150684931503E-2</v>
      </c>
    </row>
    <row r="663" spans="1:14" x14ac:dyDescent="0.25">
      <c r="A663" s="1" t="s">
        <v>76</v>
      </c>
      <c r="B663" s="1" t="s">
        <v>96</v>
      </c>
      <c r="C663" s="1" t="s">
        <v>471</v>
      </c>
      <c r="D663" s="83">
        <v>1</v>
      </c>
      <c r="E663" s="83">
        <v>6</v>
      </c>
      <c r="F663" s="83">
        <v>39</v>
      </c>
      <c r="G663" s="83">
        <v>17</v>
      </c>
      <c r="H663" s="83">
        <v>14</v>
      </c>
      <c r="I663" s="83">
        <v>3</v>
      </c>
      <c r="J663" s="83">
        <v>3</v>
      </c>
      <c r="K663" s="83">
        <v>1</v>
      </c>
      <c r="L663" s="83">
        <v>84</v>
      </c>
      <c r="M663" s="84">
        <v>3.9529411764705882E-2</v>
      </c>
      <c r="N663" s="85">
        <f t="shared" si="10"/>
        <v>7.1428571428571425E-2</v>
      </c>
    </row>
    <row r="664" spans="1:14" x14ac:dyDescent="0.25">
      <c r="A664" s="1" t="s">
        <v>76</v>
      </c>
      <c r="B664" s="1" t="s">
        <v>96</v>
      </c>
      <c r="C664" s="1" t="s">
        <v>481</v>
      </c>
      <c r="D664" s="83">
        <v>8</v>
      </c>
      <c r="E664" s="83">
        <v>101</v>
      </c>
      <c r="F664" s="83">
        <v>12</v>
      </c>
      <c r="G664" s="83">
        <v>0</v>
      </c>
      <c r="H664" s="83">
        <v>1</v>
      </c>
      <c r="I664" s="83">
        <v>0</v>
      </c>
      <c r="J664" s="83">
        <v>0</v>
      </c>
      <c r="K664" s="83">
        <v>0</v>
      </c>
      <c r="L664" s="83">
        <v>122</v>
      </c>
      <c r="M664" s="84">
        <v>5.741176470588235E-2</v>
      </c>
      <c r="N664" s="85">
        <f t="shared" si="10"/>
        <v>0.82786885245901642</v>
      </c>
    </row>
    <row r="665" spans="1:14" x14ac:dyDescent="0.25">
      <c r="A665" s="1" t="s">
        <v>76</v>
      </c>
      <c r="B665" s="1" t="s">
        <v>96</v>
      </c>
      <c r="C665" s="1" t="s">
        <v>477</v>
      </c>
      <c r="D665" s="83">
        <v>1</v>
      </c>
      <c r="E665" s="83">
        <v>3</v>
      </c>
      <c r="F665" s="83">
        <v>4</v>
      </c>
      <c r="G665" s="83">
        <v>0</v>
      </c>
      <c r="H665" s="83">
        <v>0</v>
      </c>
      <c r="I665" s="83">
        <v>0</v>
      </c>
      <c r="J665" s="83">
        <v>1</v>
      </c>
      <c r="K665" s="83">
        <v>0</v>
      </c>
      <c r="L665" s="83">
        <v>9</v>
      </c>
      <c r="M665" s="84">
        <v>4.2352941176470576E-3</v>
      </c>
      <c r="N665" s="85">
        <f t="shared" si="10"/>
        <v>0.33333333333333331</v>
      </c>
    </row>
    <row r="666" spans="1:14" x14ac:dyDescent="0.25">
      <c r="A666" s="1" t="s">
        <v>76</v>
      </c>
      <c r="B666" s="1" t="s">
        <v>96</v>
      </c>
      <c r="C666" s="1" t="s">
        <v>482</v>
      </c>
      <c r="D666" s="83">
        <v>0</v>
      </c>
      <c r="E666" s="83">
        <v>0</v>
      </c>
      <c r="F666" s="83">
        <v>0</v>
      </c>
      <c r="G666" s="83">
        <v>1</v>
      </c>
      <c r="H666" s="83">
        <v>1</v>
      </c>
      <c r="I666" s="83">
        <v>0</v>
      </c>
      <c r="J666" s="83">
        <v>1</v>
      </c>
      <c r="K666" s="83">
        <v>1</v>
      </c>
      <c r="L666" s="83">
        <v>4</v>
      </c>
      <c r="M666" s="84">
        <v>1.8823529411764711E-3</v>
      </c>
      <c r="N666" s="85">
        <f t="shared" si="10"/>
        <v>0</v>
      </c>
    </row>
    <row r="667" spans="1:14" x14ac:dyDescent="0.25">
      <c r="A667" s="1" t="s">
        <v>76</v>
      </c>
      <c r="B667" s="1" t="s">
        <v>96</v>
      </c>
      <c r="C667" s="1" t="s">
        <v>478</v>
      </c>
      <c r="D667" s="83">
        <v>4</v>
      </c>
      <c r="E667" s="83">
        <v>3</v>
      </c>
      <c r="F667" s="83">
        <v>15</v>
      </c>
      <c r="G667" s="83">
        <v>6</v>
      </c>
      <c r="H667" s="83">
        <v>1</v>
      </c>
      <c r="I667" s="83">
        <v>1</v>
      </c>
      <c r="J667" s="83">
        <v>1</v>
      </c>
      <c r="K667" s="83">
        <v>1</v>
      </c>
      <c r="L667" s="83">
        <v>32</v>
      </c>
      <c r="M667" s="84">
        <v>1.505882352941177E-2</v>
      </c>
      <c r="N667" s="85">
        <f t="shared" si="10"/>
        <v>9.375E-2</v>
      </c>
    </row>
    <row r="668" spans="1:14" x14ac:dyDescent="0.25">
      <c r="A668" s="1" t="s">
        <v>76</v>
      </c>
      <c r="B668" s="1" t="s">
        <v>96</v>
      </c>
      <c r="C668" s="1" t="s">
        <v>472</v>
      </c>
      <c r="D668" s="83">
        <v>64</v>
      </c>
      <c r="E668" s="83">
        <v>357</v>
      </c>
      <c r="F668" s="83">
        <v>174</v>
      </c>
      <c r="G668" s="83">
        <v>46</v>
      </c>
      <c r="H668" s="83">
        <v>12</v>
      </c>
      <c r="I668" s="83">
        <v>9</v>
      </c>
      <c r="J668" s="83">
        <v>8</v>
      </c>
      <c r="K668" s="83">
        <v>1</v>
      </c>
      <c r="L668" s="83">
        <v>671</v>
      </c>
      <c r="M668" s="84">
        <v>0.31576470588235289</v>
      </c>
      <c r="N668" s="85">
        <f t="shared" si="10"/>
        <v>0.53204172876304023</v>
      </c>
    </row>
    <row r="669" spans="1:14" x14ac:dyDescent="0.25">
      <c r="A669" s="1" t="s">
        <v>76</v>
      </c>
      <c r="B669" s="1" t="s">
        <v>96</v>
      </c>
      <c r="C669" s="1" t="s">
        <v>473</v>
      </c>
      <c r="D669" s="83">
        <v>10</v>
      </c>
      <c r="E669" s="83">
        <v>11</v>
      </c>
      <c r="F669" s="83">
        <v>50</v>
      </c>
      <c r="G669" s="83">
        <v>15</v>
      </c>
      <c r="H669" s="83">
        <v>11</v>
      </c>
      <c r="I669" s="83">
        <v>5</v>
      </c>
      <c r="J669" s="83">
        <v>1</v>
      </c>
      <c r="K669" s="83">
        <v>4</v>
      </c>
      <c r="L669" s="83">
        <v>107</v>
      </c>
      <c r="M669" s="84">
        <v>5.0352941176470593E-2</v>
      </c>
      <c r="N669" s="85">
        <f t="shared" si="10"/>
        <v>0.10280373831775701</v>
      </c>
    </row>
    <row r="670" spans="1:14" x14ac:dyDescent="0.25">
      <c r="A670" s="1" t="s">
        <v>76</v>
      </c>
      <c r="B670" s="1" t="s">
        <v>96</v>
      </c>
      <c r="C670" s="1" t="s">
        <v>474</v>
      </c>
      <c r="D670" s="83">
        <v>15</v>
      </c>
      <c r="E670" s="83">
        <v>149</v>
      </c>
      <c r="F670" s="83">
        <v>52</v>
      </c>
      <c r="G670" s="83">
        <v>12</v>
      </c>
      <c r="H670" s="83">
        <v>2</v>
      </c>
      <c r="I670" s="83">
        <v>3</v>
      </c>
      <c r="J670" s="83">
        <v>1</v>
      </c>
      <c r="K670" s="83">
        <v>0</v>
      </c>
      <c r="L670" s="83">
        <v>234</v>
      </c>
      <c r="M670" s="84">
        <v>0.1101176470588235</v>
      </c>
      <c r="N670" s="85">
        <f t="shared" si="10"/>
        <v>0.63675213675213671</v>
      </c>
    </row>
    <row r="671" spans="1:14" x14ac:dyDescent="0.25">
      <c r="A671" s="118" t="s">
        <v>76</v>
      </c>
      <c r="B671" s="118" t="s">
        <v>97</v>
      </c>
      <c r="C671" s="118" t="s">
        <v>467</v>
      </c>
      <c r="D671" s="119">
        <v>38</v>
      </c>
      <c r="E671" s="119">
        <v>82</v>
      </c>
      <c r="F671" s="119">
        <v>113</v>
      </c>
      <c r="G671" s="119">
        <v>65</v>
      </c>
      <c r="H671" s="119">
        <v>39</v>
      </c>
      <c r="I671" s="119">
        <v>8</v>
      </c>
      <c r="J671" s="119">
        <v>8</v>
      </c>
      <c r="K671" s="119">
        <v>6</v>
      </c>
      <c r="L671" s="119">
        <v>359</v>
      </c>
      <c r="M671" s="120">
        <v>1</v>
      </c>
      <c r="N671" s="117">
        <f t="shared" si="10"/>
        <v>0.22841225626740946</v>
      </c>
    </row>
    <row r="672" spans="1:14" x14ac:dyDescent="0.25">
      <c r="A672" s="1" t="s">
        <v>76</v>
      </c>
      <c r="B672" s="1" t="s">
        <v>97</v>
      </c>
      <c r="C672" s="1" t="s">
        <v>468</v>
      </c>
      <c r="D672" s="83">
        <v>8</v>
      </c>
      <c r="E672" s="83">
        <v>19</v>
      </c>
      <c r="F672" s="83">
        <v>9</v>
      </c>
      <c r="G672" s="83">
        <v>1</v>
      </c>
      <c r="H672" s="83">
        <v>0</v>
      </c>
      <c r="I672" s="83">
        <v>0</v>
      </c>
      <c r="J672" s="83">
        <v>0</v>
      </c>
      <c r="K672" s="83">
        <v>0</v>
      </c>
      <c r="L672" s="83">
        <v>37</v>
      </c>
      <c r="M672" s="84">
        <v>0.1030640668523677</v>
      </c>
      <c r="N672" s="85">
        <f t="shared" si="10"/>
        <v>0.51351351351351349</v>
      </c>
    </row>
    <row r="673" spans="1:14" x14ac:dyDescent="0.25">
      <c r="A673" s="1" t="s">
        <v>76</v>
      </c>
      <c r="B673" s="1" t="s">
        <v>97</v>
      </c>
      <c r="C673" s="1" t="s">
        <v>469</v>
      </c>
      <c r="D673" s="83">
        <v>4</v>
      </c>
      <c r="E673" s="83">
        <v>2</v>
      </c>
      <c r="F673" s="83">
        <v>34</v>
      </c>
      <c r="G673" s="83">
        <v>21</v>
      </c>
      <c r="H673" s="83">
        <v>22</v>
      </c>
      <c r="I673" s="83">
        <v>4</v>
      </c>
      <c r="J673" s="83">
        <v>2</v>
      </c>
      <c r="K673" s="83">
        <v>1</v>
      </c>
      <c r="L673" s="83">
        <v>90</v>
      </c>
      <c r="M673" s="84">
        <v>0.25069637883008361</v>
      </c>
      <c r="N673" s="85">
        <f t="shared" si="10"/>
        <v>2.2222222222222223E-2</v>
      </c>
    </row>
    <row r="674" spans="1:14" x14ac:dyDescent="0.25">
      <c r="A674" s="1" t="s">
        <v>76</v>
      </c>
      <c r="B674" s="1" t="s">
        <v>97</v>
      </c>
      <c r="C674" s="1" t="s">
        <v>470</v>
      </c>
      <c r="D674" s="83">
        <v>0</v>
      </c>
      <c r="E674" s="83">
        <v>1</v>
      </c>
      <c r="F674" s="83">
        <v>0</v>
      </c>
      <c r="G674" s="83">
        <v>5</v>
      </c>
      <c r="H674" s="83">
        <v>6</v>
      </c>
      <c r="I674" s="83">
        <v>1</v>
      </c>
      <c r="J674" s="83">
        <v>1</v>
      </c>
      <c r="K674" s="83">
        <v>3</v>
      </c>
      <c r="L674" s="83">
        <v>17</v>
      </c>
      <c r="M674" s="84">
        <v>4.7353760445682451E-2</v>
      </c>
      <c r="N674" s="85">
        <f t="shared" si="10"/>
        <v>5.8823529411764705E-2</v>
      </c>
    </row>
    <row r="675" spans="1:14" x14ac:dyDescent="0.25">
      <c r="A675" s="1" t="s">
        <v>76</v>
      </c>
      <c r="B675" s="1" t="s">
        <v>97</v>
      </c>
      <c r="C675" s="1" t="s">
        <v>471</v>
      </c>
      <c r="D675" s="83">
        <v>0</v>
      </c>
      <c r="E675" s="83">
        <v>0</v>
      </c>
      <c r="F675" s="83">
        <v>3</v>
      </c>
      <c r="G675" s="83">
        <v>7</v>
      </c>
      <c r="H675" s="83">
        <v>2</v>
      </c>
      <c r="I675" s="83">
        <v>0</v>
      </c>
      <c r="J675" s="83">
        <v>0</v>
      </c>
      <c r="K675" s="83">
        <v>0</v>
      </c>
      <c r="L675" s="83">
        <v>12</v>
      </c>
      <c r="M675" s="84">
        <v>3.3426183844011137E-2</v>
      </c>
      <c r="N675" s="85">
        <f t="shared" si="10"/>
        <v>0</v>
      </c>
    </row>
    <row r="676" spans="1:14" x14ac:dyDescent="0.25">
      <c r="A676" s="1" t="s">
        <v>76</v>
      </c>
      <c r="B676" s="1" t="s">
        <v>97</v>
      </c>
      <c r="C676" s="1" t="s">
        <v>481</v>
      </c>
      <c r="D676" s="83">
        <v>0</v>
      </c>
      <c r="E676" s="83">
        <v>1</v>
      </c>
      <c r="F676" s="83">
        <v>1</v>
      </c>
      <c r="G676" s="83">
        <v>0</v>
      </c>
      <c r="H676" s="83">
        <v>0</v>
      </c>
      <c r="I676" s="83">
        <v>0</v>
      </c>
      <c r="J676" s="83">
        <v>0</v>
      </c>
      <c r="K676" s="83">
        <v>0</v>
      </c>
      <c r="L676" s="83">
        <v>2</v>
      </c>
      <c r="M676" s="84">
        <v>5.5710306406685237E-3</v>
      </c>
      <c r="N676" s="85">
        <f t="shared" si="10"/>
        <v>0.5</v>
      </c>
    </row>
    <row r="677" spans="1:14" x14ac:dyDescent="0.25">
      <c r="A677" s="1" t="s">
        <v>76</v>
      </c>
      <c r="B677" s="1" t="s">
        <v>97</v>
      </c>
      <c r="C677" s="1" t="s">
        <v>472</v>
      </c>
      <c r="D677" s="83">
        <v>17</v>
      </c>
      <c r="E677" s="83">
        <v>43</v>
      </c>
      <c r="F677" s="83">
        <v>46</v>
      </c>
      <c r="G677" s="83">
        <v>17</v>
      </c>
      <c r="H677" s="83">
        <v>5</v>
      </c>
      <c r="I677" s="83">
        <v>1</v>
      </c>
      <c r="J677" s="83">
        <v>1</v>
      </c>
      <c r="K677" s="83">
        <v>1</v>
      </c>
      <c r="L677" s="83">
        <v>131</v>
      </c>
      <c r="M677" s="84">
        <v>0.36490250696378829</v>
      </c>
      <c r="N677" s="85">
        <f t="shared" si="10"/>
        <v>0.3282442748091603</v>
      </c>
    </row>
    <row r="678" spans="1:14" x14ac:dyDescent="0.25">
      <c r="A678" s="1" t="s">
        <v>76</v>
      </c>
      <c r="B678" s="1" t="s">
        <v>97</v>
      </c>
      <c r="C678" s="1" t="s">
        <v>473</v>
      </c>
      <c r="D678" s="83">
        <v>4</v>
      </c>
      <c r="E678" s="83">
        <v>1</v>
      </c>
      <c r="F678" s="83">
        <v>7</v>
      </c>
      <c r="G678" s="83">
        <v>8</v>
      </c>
      <c r="H678" s="83">
        <v>4</v>
      </c>
      <c r="I678" s="83">
        <v>1</v>
      </c>
      <c r="J678" s="83">
        <v>4</v>
      </c>
      <c r="K678" s="83">
        <v>1</v>
      </c>
      <c r="L678" s="83">
        <v>30</v>
      </c>
      <c r="M678" s="84">
        <v>8.3565459610027856E-2</v>
      </c>
      <c r="N678" s="85">
        <f t="shared" si="10"/>
        <v>3.3333333333333333E-2</v>
      </c>
    </row>
    <row r="679" spans="1:14" x14ac:dyDescent="0.25">
      <c r="A679" s="1" t="s">
        <v>76</v>
      </c>
      <c r="B679" s="1" t="s">
        <v>97</v>
      </c>
      <c r="C679" s="1" t="s">
        <v>474</v>
      </c>
      <c r="D679" s="83">
        <v>5</v>
      </c>
      <c r="E679" s="83">
        <v>15</v>
      </c>
      <c r="F679" s="83">
        <v>13</v>
      </c>
      <c r="G679" s="83">
        <v>6</v>
      </c>
      <c r="H679" s="83">
        <v>0</v>
      </c>
      <c r="I679" s="83">
        <v>1</v>
      </c>
      <c r="J679" s="83">
        <v>0</v>
      </c>
      <c r="K679" s="83">
        <v>0</v>
      </c>
      <c r="L679" s="83">
        <v>40</v>
      </c>
      <c r="M679" s="84">
        <v>0.1114206128133705</v>
      </c>
      <c r="N679" s="85">
        <f t="shared" si="10"/>
        <v>0.375</v>
      </c>
    </row>
    <row r="680" spans="1:14" x14ac:dyDescent="0.25">
      <c r="A680" s="118" t="s">
        <v>76</v>
      </c>
      <c r="B680" s="118" t="s">
        <v>98</v>
      </c>
      <c r="C680" s="118" t="s">
        <v>467</v>
      </c>
      <c r="D680" s="119">
        <v>180</v>
      </c>
      <c r="E680" s="119">
        <v>444</v>
      </c>
      <c r="F680" s="119">
        <v>713</v>
      </c>
      <c r="G680" s="119">
        <v>312</v>
      </c>
      <c r="H680" s="119">
        <v>179</v>
      </c>
      <c r="I680" s="119">
        <v>104</v>
      </c>
      <c r="J680" s="119">
        <v>67</v>
      </c>
      <c r="K680" s="119">
        <v>86</v>
      </c>
      <c r="L680" s="119">
        <v>2085</v>
      </c>
      <c r="M680" s="120">
        <v>1</v>
      </c>
      <c r="N680" s="117">
        <f t="shared" si="10"/>
        <v>0.21294964028776978</v>
      </c>
    </row>
    <row r="681" spans="1:14" x14ac:dyDescent="0.25">
      <c r="A681" s="1" t="s">
        <v>76</v>
      </c>
      <c r="B681" s="1" t="s">
        <v>98</v>
      </c>
      <c r="C681" s="1" t="s">
        <v>468</v>
      </c>
      <c r="D681" s="83">
        <v>23</v>
      </c>
      <c r="E681" s="83">
        <v>126</v>
      </c>
      <c r="F681" s="83">
        <v>118</v>
      </c>
      <c r="G681" s="83">
        <v>20</v>
      </c>
      <c r="H681" s="83">
        <v>9</v>
      </c>
      <c r="I681" s="83">
        <v>3</v>
      </c>
      <c r="J681" s="83">
        <v>2</v>
      </c>
      <c r="K681" s="83">
        <v>1</v>
      </c>
      <c r="L681" s="83">
        <v>302</v>
      </c>
      <c r="M681" s="84">
        <v>0.1448441247002398</v>
      </c>
      <c r="N681" s="85">
        <f t="shared" si="10"/>
        <v>0.41721854304635764</v>
      </c>
    </row>
    <row r="682" spans="1:14" x14ac:dyDescent="0.25">
      <c r="A682" s="1" t="s">
        <v>76</v>
      </c>
      <c r="B682" s="1" t="s">
        <v>98</v>
      </c>
      <c r="C682" s="1" t="s">
        <v>475</v>
      </c>
      <c r="D682" s="83">
        <v>1</v>
      </c>
      <c r="E682" s="83">
        <v>1</v>
      </c>
      <c r="F682" s="83">
        <v>15</v>
      </c>
      <c r="G682" s="83">
        <v>8</v>
      </c>
      <c r="H682" s="83">
        <v>4</v>
      </c>
      <c r="I682" s="83">
        <v>3</v>
      </c>
      <c r="J682" s="83">
        <v>0</v>
      </c>
      <c r="K682" s="83">
        <v>0</v>
      </c>
      <c r="L682" s="83">
        <v>32</v>
      </c>
      <c r="M682" s="84">
        <v>1.534772182254197E-2</v>
      </c>
      <c r="N682" s="85">
        <f t="shared" si="10"/>
        <v>3.125E-2</v>
      </c>
    </row>
    <row r="683" spans="1:14" x14ac:dyDescent="0.25">
      <c r="A683" s="1" t="s">
        <v>76</v>
      </c>
      <c r="B683" s="1" t="s">
        <v>98</v>
      </c>
      <c r="C683" s="1" t="s">
        <v>479</v>
      </c>
      <c r="D683" s="83">
        <v>2</v>
      </c>
      <c r="E683" s="83">
        <v>2</v>
      </c>
      <c r="F683" s="83">
        <v>0</v>
      </c>
      <c r="G683" s="83">
        <v>7</v>
      </c>
      <c r="H683" s="83">
        <v>1</v>
      </c>
      <c r="I683" s="83">
        <v>4</v>
      </c>
      <c r="J683" s="83">
        <v>0</v>
      </c>
      <c r="K683" s="83">
        <v>3</v>
      </c>
      <c r="L683" s="83">
        <v>19</v>
      </c>
      <c r="M683" s="84">
        <v>9.1127098321342921E-3</v>
      </c>
      <c r="N683" s="85">
        <f t="shared" si="10"/>
        <v>0.10526315789473684</v>
      </c>
    </row>
    <row r="684" spans="1:14" x14ac:dyDescent="0.25">
      <c r="A684" s="1" t="s">
        <v>76</v>
      </c>
      <c r="B684" s="1" t="s">
        <v>98</v>
      </c>
      <c r="C684" s="1" t="s">
        <v>480</v>
      </c>
      <c r="D684" s="83">
        <v>1</v>
      </c>
      <c r="E684" s="83">
        <v>0</v>
      </c>
      <c r="F684" s="83">
        <v>0</v>
      </c>
      <c r="G684" s="83">
        <v>0</v>
      </c>
      <c r="H684" s="83">
        <v>0</v>
      </c>
      <c r="I684" s="83">
        <v>2</v>
      </c>
      <c r="J684" s="83">
        <v>0</v>
      </c>
      <c r="K684" s="83">
        <v>8</v>
      </c>
      <c r="L684" s="83">
        <v>11</v>
      </c>
      <c r="M684" s="84">
        <v>5.2757793764988013E-3</v>
      </c>
      <c r="N684" s="85">
        <f t="shared" si="10"/>
        <v>0</v>
      </c>
    </row>
    <row r="685" spans="1:14" x14ac:dyDescent="0.25">
      <c r="A685" s="1" t="s">
        <v>76</v>
      </c>
      <c r="B685" s="1" t="s">
        <v>98</v>
      </c>
      <c r="C685" s="1" t="s">
        <v>476</v>
      </c>
      <c r="D685" s="83">
        <v>0</v>
      </c>
      <c r="E685" s="83">
        <v>1</v>
      </c>
      <c r="F685" s="83">
        <v>0</v>
      </c>
      <c r="G685" s="83">
        <v>9</v>
      </c>
      <c r="H685" s="83">
        <v>6</v>
      </c>
      <c r="I685" s="83">
        <v>2</v>
      </c>
      <c r="J685" s="83">
        <v>2</v>
      </c>
      <c r="K685" s="83">
        <v>3</v>
      </c>
      <c r="L685" s="83">
        <v>23</v>
      </c>
      <c r="M685" s="84">
        <v>1.1031175059952041E-2</v>
      </c>
      <c r="N685" s="85">
        <f t="shared" si="10"/>
        <v>4.3478260869565216E-2</v>
      </c>
    </row>
    <row r="686" spans="1:14" x14ac:dyDescent="0.25">
      <c r="A686" s="1" t="s">
        <v>76</v>
      </c>
      <c r="B686" s="1" t="s">
        <v>98</v>
      </c>
      <c r="C686" s="1" t="s">
        <v>469</v>
      </c>
      <c r="D686" s="83">
        <v>16</v>
      </c>
      <c r="E686" s="83">
        <v>5</v>
      </c>
      <c r="F686" s="83">
        <v>141</v>
      </c>
      <c r="G686" s="83">
        <v>91</v>
      </c>
      <c r="H686" s="83">
        <v>54</v>
      </c>
      <c r="I686" s="83">
        <v>31</v>
      </c>
      <c r="J686" s="83">
        <v>21</v>
      </c>
      <c r="K686" s="83">
        <v>18</v>
      </c>
      <c r="L686" s="83">
        <v>377</v>
      </c>
      <c r="M686" s="84">
        <v>0.18081534772182251</v>
      </c>
      <c r="N686" s="85">
        <f t="shared" si="10"/>
        <v>1.3262599469496022E-2</v>
      </c>
    </row>
    <row r="687" spans="1:14" x14ac:dyDescent="0.25">
      <c r="A687" s="1" t="s">
        <v>76</v>
      </c>
      <c r="B687" s="1" t="s">
        <v>98</v>
      </c>
      <c r="C687" s="1" t="s">
        <v>470</v>
      </c>
      <c r="D687" s="83">
        <v>3</v>
      </c>
      <c r="E687" s="83">
        <v>3</v>
      </c>
      <c r="F687" s="83">
        <v>0</v>
      </c>
      <c r="G687" s="83">
        <v>14</v>
      </c>
      <c r="H687" s="83">
        <v>21</v>
      </c>
      <c r="I687" s="83">
        <v>22</v>
      </c>
      <c r="J687" s="83">
        <v>15</v>
      </c>
      <c r="K687" s="83">
        <v>28</v>
      </c>
      <c r="L687" s="83">
        <v>106</v>
      </c>
      <c r="M687" s="84">
        <v>5.0839328537170263E-2</v>
      </c>
      <c r="N687" s="85">
        <f t="shared" si="10"/>
        <v>2.8301886792452831E-2</v>
      </c>
    </row>
    <row r="688" spans="1:14" x14ac:dyDescent="0.25">
      <c r="A688" s="1" t="s">
        <v>76</v>
      </c>
      <c r="B688" s="1" t="s">
        <v>98</v>
      </c>
      <c r="C688" s="1" t="s">
        <v>471</v>
      </c>
      <c r="D688" s="83">
        <v>2</v>
      </c>
      <c r="E688" s="83">
        <v>1</v>
      </c>
      <c r="F688" s="83">
        <v>45</v>
      </c>
      <c r="G688" s="83">
        <v>24</v>
      </c>
      <c r="H688" s="83">
        <v>16</v>
      </c>
      <c r="I688" s="83">
        <v>9</v>
      </c>
      <c r="J688" s="83">
        <v>4</v>
      </c>
      <c r="K688" s="83">
        <v>8</v>
      </c>
      <c r="L688" s="83">
        <v>109</v>
      </c>
      <c r="M688" s="84">
        <v>5.2278177458033571E-2</v>
      </c>
      <c r="N688" s="85">
        <f t="shared" si="10"/>
        <v>9.1743119266055051E-3</v>
      </c>
    </row>
    <row r="689" spans="1:14" x14ac:dyDescent="0.25">
      <c r="A689" s="1" t="s">
        <v>76</v>
      </c>
      <c r="B689" s="1" t="s">
        <v>98</v>
      </c>
      <c r="C689" s="1" t="s">
        <v>481</v>
      </c>
      <c r="D689" s="83">
        <v>11</v>
      </c>
      <c r="E689" s="83">
        <v>78</v>
      </c>
      <c r="F689" s="83">
        <v>13</v>
      </c>
      <c r="G689" s="83">
        <v>6</v>
      </c>
      <c r="H689" s="83">
        <v>0</v>
      </c>
      <c r="I689" s="83">
        <v>0</v>
      </c>
      <c r="J689" s="83">
        <v>0</v>
      </c>
      <c r="K689" s="83">
        <v>0</v>
      </c>
      <c r="L689" s="83">
        <v>108</v>
      </c>
      <c r="M689" s="84">
        <v>5.1798561151079142E-2</v>
      </c>
      <c r="N689" s="85">
        <f t="shared" si="10"/>
        <v>0.72222222222222221</v>
      </c>
    </row>
    <row r="690" spans="1:14" x14ac:dyDescent="0.25">
      <c r="A690" s="1" t="s">
        <v>76</v>
      </c>
      <c r="B690" s="1" t="s">
        <v>98</v>
      </c>
      <c r="C690" s="1" t="s">
        <v>477</v>
      </c>
      <c r="D690" s="83">
        <v>2</v>
      </c>
      <c r="E690" s="83">
        <v>3</v>
      </c>
      <c r="F690" s="83">
        <v>6</v>
      </c>
      <c r="G690" s="83">
        <v>3</v>
      </c>
      <c r="H690" s="83">
        <v>0</v>
      </c>
      <c r="I690" s="83">
        <v>1</v>
      </c>
      <c r="J690" s="83">
        <v>1</v>
      </c>
      <c r="K690" s="83">
        <v>0</v>
      </c>
      <c r="L690" s="83">
        <v>16</v>
      </c>
      <c r="M690" s="84">
        <v>7.6738609112709834E-3</v>
      </c>
      <c r="N690" s="85">
        <f t="shared" si="10"/>
        <v>0.1875</v>
      </c>
    </row>
    <row r="691" spans="1:14" x14ac:dyDescent="0.25">
      <c r="A691" s="1" t="s">
        <v>76</v>
      </c>
      <c r="B691" s="1" t="s">
        <v>98</v>
      </c>
      <c r="C691" s="1" t="s">
        <v>482</v>
      </c>
      <c r="D691" s="83">
        <v>1</v>
      </c>
      <c r="E691" s="83">
        <v>0</v>
      </c>
      <c r="F691" s="83">
        <v>0</v>
      </c>
      <c r="G691" s="83">
        <v>2</v>
      </c>
      <c r="H691" s="83">
        <v>0</v>
      </c>
      <c r="I691" s="83">
        <v>2</v>
      </c>
      <c r="J691" s="83">
        <v>0</v>
      </c>
      <c r="K691" s="83">
        <v>2</v>
      </c>
      <c r="L691" s="83">
        <v>7</v>
      </c>
      <c r="M691" s="84">
        <v>3.357314148681055E-3</v>
      </c>
      <c r="N691" s="85">
        <f t="shared" si="10"/>
        <v>0</v>
      </c>
    </row>
    <row r="692" spans="1:14" x14ac:dyDescent="0.25">
      <c r="A692" s="1" t="s">
        <v>76</v>
      </c>
      <c r="B692" s="1" t="s">
        <v>98</v>
      </c>
      <c r="C692" s="1" t="s">
        <v>478</v>
      </c>
      <c r="D692" s="83">
        <v>1</v>
      </c>
      <c r="E692" s="83">
        <v>3</v>
      </c>
      <c r="F692" s="83">
        <v>20</v>
      </c>
      <c r="G692" s="83">
        <v>4</v>
      </c>
      <c r="H692" s="83">
        <v>5</v>
      </c>
      <c r="I692" s="83">
        <v>4</v>
      </c>
      <c r="J692" s="83">
        <v>1</v>
      </c>
      <c r="K692" s="83">
        <v>1</v>
      </c>
      <c r="L692" s="83">
        <v>39</v>
      </c>
      <c r="M692" s="84">
        <v>1.870503597122302E-2</v>
      </c>
      <c r="N692" s="85">
        <f t="shared" si="10"/>
        <v>7.6923076923076927E-2</v>
      </c>
    </row>
    <row r="693" spans="1:14" x14ac:dyDescent="0.25">
      <c r="A693" s="1" t="s">
        <v>76</v>
      </c>
      <c r="B693" s="1" t="s">
        <v>98</v>
      </c>
      <c r="C693" s="1" t="s">
        <v>472</v>
      </c>
      <c r="D693" s="83">
        <v>77</v>
      </c>
      <c r="E693" s="83">
        <v>145</v>
      </c>
      <c r="F693" s="83">
        <v>216</v>
      </c>
      <c r="G693" s="83">
        <v>70</v>
      </c>
      <c r="H693" s="83">
        <v>29</v>
      </c>
      <c r="I693" s="83">
        <v>10</v>
      </c>
      <c r="J693" s="83">
        <v>6</v>
      </c>
      <c r="K693" s="83">
        <v>6</v>
      </c>
      <c r="L693" s="83">
        <v>559</v>
      </c>
      <c r="M693" s="84">
        <v>0.26810551558752999</v>
      </c>
      <c r="N693" s="85">
        <f t="shared" si="10"/>
        <v>0.25939177101967797</v>
      </c>
    </row>
    <row r="694" spans="1:14" x14ac:dyDescent="0.25">
      <c r="A694" s="1" t="s">
        <v>76</v>
      </c>
      <c r="B694" s="1" t="s">
        <v>98</v>
      </c>
      <c r="C694" s="1" t="s">
        <v>473</v>
      </c>
      <c r="D694" s="83">
        <v>16</v>
      </c>
      <c r="E694" s="83">
        <v>9</v>
      </c>
      <c r="F694" s="83">
        <v>52</v>
      </c>
      <c r="G694" s="83">
        <v>36</v>
      </c>
      <c r="H694" s="83">
        <v>27</v>
      </c>
      <c r="I694" s="83">
        <v>10</v>
      </c>
      <c r="J694" s="83">
        <v>14</v>
      </c>
      <c r="K694" s="83">
        <v>8</v>
      </c>
      <c r="L694" s="83">
        <v>172</v>
      </c>
      <c r="M694" s="84">
        <v>8.2494004796163076E-2</v>
      </c>
      <c r="N694" s="85">
        <f t="shared" si="10"/>
        <v>5.232558139534884E-2</v>
      </c>
    </row>
    <row r="695" spans="1:14" x14ac:dyDescent="0.25">
      <c r="A695" s="1" t="s">
        <v>76</v>
      </c>
      <c r="B695" s="1" t="s">
        <v>98</v>
      </c>
      <c r="C695" s="1" t="s">
        <v>474</v>
      </c>
      <c r="D695" s="83">
        <v>24</v>
      </c>
      <c r="E695" s="83">
        <v>67</v>
      </c>
      <c r="F695" s="83">
        <v>87</v>
      </c>
      <c r="G695" s="83">
        <v>18</v>
      </c>
      <c r="H695" s="83">
        <v>7</v>
      </c>
      <c r="I695" s="83">
        <v>1</v>
      </c>
      <c r="J695" s="83">
        <v>1</v>
      </c>
      <c r="K695" s="83">
        <v>0</v>
      </c>
      <c r="L695" s="83">
        <v>205</v>
      </c>
      <c r="M695" s="84">
        <v>9.8321342925659472E-2</v>
      </c>
      <c r="N695" s="85">
        <f t="shared" si="10"/>
        <v>0.32682926829268294</v>
      </c>
    </row>
    <row r="696" spans="1:14" x14ac:dyDescent="0.25">
      <c r="A696" s="118" t="s">
        <v>76</v>
      </c>
      <c r="B696" s="118" t="s">
        <v>99</v>
      </c>
      <c r="C696" s="118" t="s">
        <v>467</v>
      </c>
      <c r="D696" s="119">
        <v>238</v>
      </c>
      <c r="E696" s="119">
        <v>1501</v>
      </c>
      <c r="F696" s="119">
        <v>1190</v>
      </c>
      <c r="G696" s="119">
        <v>552</v>
      </c>
      <c r="H696" s="119">
        <v>339</v>
      </c>
      <c r="I696" s="119">
        <v>144</v>
      </c>
      <c r="J696" s="119">
        <v>102</v>
      </c>
      <c r="K696" s="119">
        <v>124</v>
      </c>
      <c r="L696" s="119">
        <v>4190</v>
      </c>
      <c r="M696" s="120">
        <v>1</v>
      </c>
      <c r="N696" s="117">
        <f t="shared" si="10"/>
        <v>0.35823389021479712</v>
      </c>
    </row>
    <row r="697" spans="1:14" x14ac:dyDescent="0.25">
      <c r="A697" s="1" t="s">
        <v>76</v>
      </c>
      <c r="B697" s="1" t="s">
        <v>99</v>
      </c>
      <c r="C697" s="1" t="s">
        <v>468</v>
      </c>
      <c r="D697" s="83">
        <v>53</v>
      </c>
      <c r="E697" s="83">
        <v>536</v>
      </c>
      <c r="F697" s="83">
        <v>262</v>
      </c>
      <c r="G697" s="83">
        <v>58</v>
      </c>
      <c r="H697" s="83">
        <v>15</v>
      </c>
      <c r="I697" s="83">
        <v>6</v>
      </c>
      <c r="J697" s="83">
        <v>11</v>
      </c>
      <c r="K697" s="83">
        <v>4</v>
      </c>
      <c r="L697" s="83">
        <v>945</v>
      </c>
      <c r="M697" s="84">
        <v>0.22553699284009551</v>
      </c>
      <c r="N697" s="85">
        <f t="shared" si="10"/>
        <v>0.56719576719576714</v>
      </c>
    </row>
    <row r="698" spans="1:14" x14ac:dyDescent="0.25">
      <c r="A698" s="1" t="s">
        <v>76</v>
      </c>
      <c r="B698" s="1" t="s">
        <v>99</v>
      </c>
      <c r="C698" s="1" t="s">
        <v>475</v>
      </c>
      <c r="D698" s="83">
        <v>1</v>
      </c>
      <c r="E698" s="83">
        <v>1</v>
      </c>
      <c r="F698" s="83">
        <v>31</v>
      </c>
      <c r="G698" s="83">
        <v>11</v>
      </c>
      <c r="H698" s="83">
        <v>3</v>
      </c>
      <c r="I698" s="83">
        <v>5</v>
      </c>
      <c r="J698" s="83">
        <v>1</v>
      </c>
      <c r="K698" s="83">
        <v>1</v>
      </c>
      <c r="L698" s="83">
        <v>54</v>
      </c>
      <c r="M698" s="84">
        <v>1.2887828162291171E-2</v>
      </c>
      <c r="N698" s="85">
        <f t="shared" si="10"/>
        <v>1.8518518518518517E-2</v>
      </c>
    </row>
    <row r="699" spans="1:14" x14ac:dyDescent="0.25">
      <c r="A699" s="1" t="s">
        <v>76</v>
      </c>
      <c r="B699" s="1" t="s">
        <v>99</v>
      </c>
      <c r="C699" s="1" t="s">
        <v>479</v>
      </c>
      <c r="D699" s="83">
        <v>0</v>
      </c>
      <c r="E699" s="83">
        <v>3</v>
      </c>
      <c r="F699" s="83">
        <v>0</v>
      </c>
      <c r="G699" s="83">
        <v>6</v>
      </c>
      <c r="H699" s="83">
        <v>10</v>
      </c>
      <c r="I699" s="83">
        <v>1</v>
      </c>
      <c r="J699" s="83">
        <v>5</v>
      </c>
      <c r="K699" s="83">
        <v>4</v>
      </c>
      <c r="L699" s="83">
        <v>29</v>
      </c>
      <c r="M699" s="84">
        <v>6.9212410501193321E-3</v>
      </c>
      <c r="N699" s="85">
        <f t="shared" si="10"/>
        <v>0.10344827586206896</v>
      </c>
    </row>
    <row r="700" spans="1:14" x14ac:dyDescent="0.25">
      <c r="A700" s="1" t="s">
        <v>76</v>
      </c>
      <c r="B700" s="1" t="s">
        <v>99</v>
      </c>
      <c r="C700" s="1" t="s">
        <v>480</v>
      </c>
      <c r="D700" s="83">
        <v>0</v>
      </c>
      <c r="E700" s="83">
        <v>0</v>
      </c>
      <c r="F700" s="83">
        <v>1</v>
      </c>
      <c r="G700" s="83">
        <v>0</v>
      </c>
      <c r="H700" s="83">
        <v>1</v>
      </c>
      <c r="I700" s="83">
        <v>2</v>
      </c>
      <c r="J700" s="83">
        <v>2</v>
      </c>
      <c r="K700" s="83">
        <v>5</v>
      </c>
      <c r="L700" s="83">
        <v>11</v>
      </c>
      <c r="M700" s="84">
        <v>2.6252983293556091E-3</v>
      </c>
      <c r="N700" s="85">
        <f t="shared" si="10"/>
        <v>0</v>
      </c>
    </row>
    <row r="701" spans="1:14" x14ac:dyDescent="0.25">
      <c r="A701" s="1" t="s">
        <v>76</v>
      </c>
      <c r="B701" s="1" t="s">
        <v>99</v>
      </c>
      <c r="C701" s="1" t="s">
        <v>476</v>
      </c>
      <c r="D701" s="83">
        <v>1</v>
      </c>
      <c r="E701" s="83">
        <v>0</v>
      </c>
      <c r="F701" s="83">
        <v>0</v>
      </c>
      <c r="G701" s="83">
        <v>11</v>
      </c>
      <c r="H701" s="83">
        <v>7</v>
      </c>
      <c r="I701" s="83">
        <v>2</v>
      </c>
      <c r="J701" s="83">
        <v>0</v>
      </c>
      <c r="K701" s="83">
        <v>5</v>
      </c>
      <c r="L701" s="83">
        <v>26</v>
      </c>
      <c r="M701" s="84">
        <v>6.205250596658711E-3</v>
      </c>
      <c r="N701" s="85">
        <f t="shared" si="10"/>
        <v>0</v>
      </c>
    </row>
    <row r="702" spans="1:14" x14ac:dyDescent="0.25">
      <c r="A702" s="1" t="s">
        <v>76</v>
      </c>
      <c r="B702" s="1" t="s">
        <v>99</v>
      </c>
      <c r="C702" s="1" t="s">
        <v>469</v>
      </c>
      <c r="D702" s="83">
        <v>16</v>
      </c>
      <c r="E702" s="83">
        <v>3</v>
      </c>
      <c r="F702" s="83">
        <v>293</v>
      </c>
      <c r="G702" s="83">
        <v>167</v>
      </c>
      <c r="H702" s="83">
        <v>152</v>
      </c>
      <c r="I702" s="83">
        <v>51</v>
      </c>
      <c r="J702" s="83">
        <v>37</v>
      </c>
      <c r="K702" s="83">
        <v>40</v>
      </c>
      <c r="L702" s="83">
        <v>759</v>
      </c>
      <c r="M702" s="84">
        <v>0.18114558472553699</v>
      </c>
      <c r="N702" s="85">
        <f t="shared" si="10"/>
        <v>3.952569169960474E-3</v>
      </c>
    </row>
    <row r="703" spans="1:14" x14ac:dyDescent="0.25">
      <c r="A703" s="1" t="s">
        <v>76</v>
      </c>
      <c r="B703" s="1" t="s">
        <v>99</v>
      </c>
      <c r="C703" s="1" t="s">
        <v>470</v>
      </c>
      <c r="D703" s="83">
        <v>5</v>
      </c>
      <c r="E703" s="83">
        <v>3</v>
      </c>
      <c r="F703" s="83">
        <v>2</v>
      </c>
      <c r="G703" s="83">
        <v>51</v>
      </c>
      <c r="H703" s="83">
        <v>36</v>
      </c>
      <c r="I703" s="83">
        <v>30</v>
      </c>
      <c r="J703" s="83">
        <v>25</v>
      </c>
      <c r="K703" s="83">
        <v>43</v>
      </c>
      <c r="L703" s="83">
        <v>195</v>
      </c>
      <c r="M703" s="84">
        <v>4.6539379474940343E-2</v>
      </c>
      <c r="N703" s="85">
        <f t="shared" si="10"/>
        <v>1.5384615384615385E-2</v>
      </c>
    </row>
    <row r="704" spans="1:14" x14ac:dyDescent="0.25">
      <c r="A704" s="1" t="s">
        <v>76</v>
      </c>
      <c r="B704" s="1" t="s">
        <v>99</v>
      </c>
      <c r="C704" s="1" t="s">
        <v>471</v>
      </c>
      <c r="D704" s="83">
        <v>8</v>
      </c>
      <c r="E704" s="83">
        <v>3</v>
      </c>
      <c r="F704" s="83">
        <v>79</v>
      </c>
      <c r="G704" s="83">
        <v>59</v>
      </c>
      <c r="H704" s="83">
        <v>18</v>
      </c>
      <c r="I704" s="83">
        <v>7</v>
      </c>
      <c r="J704" s="83">
        <v>4</v>
      </c>
      <c r="K704" s="83">
        <v>7</v>
      </c>
      <c r="L704" s="83">
        <v>185</v>
      </c>
      <c r="M704" s="84">
        <v>4.41527446300716E-2</v>
      </c>
      <c r="N704" s="85">
        <f t="shared" si="10"/>
        <v>1.6216216216216217E-2</v>
      </c>
    </row>
    <row r="705" spans="1:14" x14ac:dyDescent="0.25">
      <c r="A705" s="1" t="s">
        <v>76</v>
      </c>
      <c r="B705" s="1" t="s">
        <v>99</v>
      </c>
      <c r="C705" s="1" t="s">
        <v>481</v>
      </c>
      <c r="D705" s="83">
        <v>12</v>
      </c>
      <c r="E705" s="83">
        <v>212</v>
      </c>
      <c r="F705" s="83">
        <v>19</v>
      </c>
      <c r="G705" s="83">
        <v>2</v>
      </c>
      <c r="H705" s="83">
        <v>0</v>
      </c>
      <c r="I705" s="83">
        <v>0</v>
      </c>
      <c r="J705" s="83">
        <v>0</v>
      </c>
      <c r="K705" s="83">
        <v>0</v>
      </c>
      <c r="L705" s="83">
        <v>245</v>
      </c>
      <c r="M705" s="84">
        <v>5.8472553699284009E-2</v>
      </c>
      <c r="N705" s="85">
        <f t="shared" si="10"/>
        <v>0.86530612244897964</v>
      </c>
    </row>
    <row r="706" spans="1:14" x14ac:dyDescent="0.25">
      <c r="A706" s="1" t="s">
        <v>76</v>
      </c>
      <c r="B706" s="1" t="s">
        <v>99</v>
      </c>
      <c r="C706" s="1" t="s">
        <v>477</v>
      </c>
      <c r="D706" s="83">
        <v>1</v>
      </c>
      <c r="E706" s="83">
        <v>1</v>
      </c>
      <c r="F706" s="83">
        <v>15</v>
      </c>
      <c r="G706" s="83">
        <v>6</v>
      </c>
      <c r="H706" s="83">
        <v>3</v>
      </c>
      <c r="I706" s="83">
        <v>2</v>
      </c>
      <c r="J706" s="83">
        <v>1</v>
      </c>
      <c r="K706" s="83">
        <v>0</v>
      </c>
      <c r="L706" s="83">
        <v>29</v>
      </c>
      <c r="M706" s="84">
        <v>6.9212410501193321E-3</v>
      </c>
      <c r="N706" s="85">
        <f t="shared" si="10"/>
        <v>3.4482758620689655E-2</v>
      </c>
    </row>
    <row r="707" spans="1:14" x14ac:dyDescent="0.25">
      <c r="A707" s="1" t="s">
        <v>76</v>
      </c>
      <c r="B707" s="1" t="s">
        <v>99</v>
      </c>
      <c r="C707" s="1" t="s">
        <v>482</v>
      </c>
      <c r="D707" s="83">
        <v>1</v>
      </c>
      <c r="E707" s="83">
        <v>0</v>
      </c>
      <c r="F707" s="83">
        <v>0</v>
      </c>
      <c r="G707" s="83">
        <v>0</v>
      </c>
      <c r="H707" s="83">
        <v>1</v>
      </c>
      <c r="I707" s="83">
        <v>3</v>
      </c>
      <c r="J707" s="83">
        <v>1</v>
      </c>
      <c r="K707" s="83">
        <v>2</v>
      </c>
      <c r="L707" s="83">
        <v>8</v>
      </c>
      <c r="M707" s="84">
        <v>1.9093078758949879E-3</v>
      </c>
      <c r="N707" s="85">
        <f t="shared" si="10"/>
        <v>0</v>
      </c>
    </row>
    <row r="708" spans="1:14" x14ac:dyDescent="0.25">
      <c r="A708" s="1" t="s">
        <v>76</v>
      </c>
      <c r="B708" s="1" t="s">
        <v>99</v>
      </c>
      <c r="C708" s="1" t="s">
        <v>478</v>
      </c>
      <c r="D708" s="83">
        <v>9</v>
      </c>
      <c r="E708" s="83">
        <v>5</v>
      </c>
      <c r="F708" s="83">
        <v>33</v>
      </c>
      <c r="G708" s="83">
        <v>8</v>
      </c>
      <c r="H708" s="83">
        <v>3</v>
      </c>
      <c r="I708" s="83">
        <v>0</v>
      </c>
      <c r="J708" s="83">
        <v>0</v>
      </c>
      <c r="K708" s="83">
        <v>1</v>
      </c>
      <c r="L708" s="83">
        <v>59</v>
      </c>
      <c r="M708" s="84">
        <v>1.408114558472554E-2</v>
      </c>
      <c r="N708" s="85">
        <f t="shared" ref="N708:N771" si="11">E708/L708</f>
        <v>8.4745762711864403E-2</v>
      </c>
    </row>
    <row r="709" spans="1:14" x14ac:dyDescent="0.25">
      <c r="A709" s="1" t="s">
        <v>76</v>
      </c>
      <c r="B709" s="1" t="s">
        <v>99</v>
      </c>
      <c r="C709" s="1" t="s">
        <v>472</v>
      </c>
      <c r="D709" s="83">
        <v>87</v>
      </c>
      <c r="E709" s="83">
        <v>492</v>
      </c>
      <c r="F709" s="83">
        <v>279</v>
      </c>
      <c r="G709" s="83">
        <v>83</v>
      </c>
      <c r="H709" s="83">
        <v>32</v>
      </c>
      <c r="I709" s="83">
        <v>14</v>
      </c>
      <c r="J709" s="83">
        <v>4</v>
      </c>
      <c r="K709" s="83">
        <v>4</v>
      </c>
      <c r="L709" s="83">
        <v>995</v>
      </c>
      <c r="M709" s="84">
        <v>0.2374701670644391</v>
      </c>
      <c r="N709" s="85">
        <f t="shared" si="11"/>
        <v>0.49447236180904525</v>
      </c>
    </row>
    <row r="710" spans="1:14" x14ac:dyDescent="0.25">
      <c r="A710" s="1" t="s">
        <v>76</v>
      </c>
      <c r="B710" s="1" t="s">
        <v>99</v>
      </c>
      <c r="C710" s="1" t="s">
        <v>473</v>
      </c>
      <c r="D710" s="83">
        <v>16</v>
      </c>
      <c r="E710" s="83">
        <v>9</v>
      </c>
      <c r="F710" s="83">
        <v>77</v>
      </c>
      <c r="G710" s="83">
        <v>66</v>
      </c>
      <c r="H710" s="83">
        <v>46</v>
      </c>
      <c r="I710" s="83">
        <v>16</v>
      </c>
      <c r="J710" s="83">
        <v>8</v>
      </c>
      <c r="K710" s="83">
        <v>8</v>
      </c>
      <c r="L710" s="83">
        <v>246</v>
      </c>
      <c r="M710" s="84">
        <v>5.8711217183770877E-2</v>
      </c>
      <c r="N710" s="85">
        <f t="shared" si="11"/>
        <v>3.6585365853658534E-2</v>
      </c>
    </row>
    <row r="711" spans="1:14" x14ac:dyDescent="0.25">
      <c r="A711" s="1" t="s">
        <v>76</v>
      </c>
      <c r="B711" s="1" t="s">
        <v>99</v>
      </c>
      <c r="C711" s="1" t="s">
        <v>474</v>
      </c>
      <c r="D711" s="83">
        <v>28</v>
      </c>
      <c r="E711" s="83">
        <v>233</v>
      </c>
      <c r="F711" s="83">
        <v>99</v>
      </c>
      <c r="G711" s="83">
        <v>24</v>
      </c>
      <c r="H711" s="83">
        <v>12</v>
      </c>
      <c r="I711" s="83">
        <v>5</v>
      </c>
      <c r="J711" s="83">
        <v>3</v>
      </c>
      <c r="K711" s="83">
        <v>0</v>
      </c>
      <c r="L711" s="83">
        <v>404</v>
      </c>
      <c r="M711" s="84">
        <v>9.6420047732696898E-2</v>
      </c>
      <c r="N711" s="85">
        <f t="shared" si="11"/>
        <v>0.57673267326732669</v>
      </c>
    </row>
    <row r="712" spans="1:14" x14ac:dyDescent="0.25">
      <c r="A712" s="118" t="s">
        <v>76</v>
      </c>
      <c r="B712" s="118" t="s">
        <v>87</v>
      </c>
      <c r="C712" s="118" t="s">
        <v>467</v>
      </c>
      <c r="D712" s="119">
        <v>360</v>
      </c>
      <c r="E712" s="119">
        <v>475</v>
      </c>
      <c r="F712" s="119">
        <v>663</v>
      </c>
      <c r="G712" s="119">
        <v>397</v>
      </c>
      <c r="H712" s="119">
        <v>448</v>
      </c>
      <c r="I712" s="119">
        <v>121</v>
      </c>
      <c r="J712" s="119">
        <v>164</v>
      </c>
      <c r="K712" s="119">
        <v>226</v>
      </c>
      <c r="L712" s="119">
        <v>2854</v>
      </c>
      <c r="M712" s="120">
        <v>1</v>
      </c>
      <c r="N712" s="117">
        <f t="shared" si="11"/>
        <v>0.16643307638402244</v>
      </c>
    </row>
    <row r="713" spans="1:14" x14ac:dyDescent="0.25">
      <c r="A713" s="1" t="s">
        <v>76</v>
      </c>
      <c r="B713" s="1" t="s">
        <v>87</v>
      </c>
      <c r="C713" s="1" t="s">
        <v>468</v>
      </c>
      <c r="D713" s="83">
        <v>66</v>
      </c>
      <c r="E713" s="83">
        <v>109</v>
      </c>
      <c r="F713" s="83">
        <v>155</v>
      </c>
      <c r="G713" s="83">
        <v>42</v>
      </c>
      <c r="H713" s="83">
        <v>38</v>
      </c>
      <c r="I713" s="83">
        <v>5</v>
      </c>
      <c r="J713" s="83">
        <v>8</v>
      </c>
      <c r="K713" s="83">
        <v>2</v>
      </c>
      <c r="L713" s="83">
        <v>425</v>
      </c>
      <c r="M713" s="84">
        <v>0.1489138051857043</v>
      </c>
      <c r="N713" s="85">
        <f t="shared" si="11"/>
        <v>0.25647058823529412</v>
      </c>
    </row>
    <row r="714" spans="1:14" x14ac:dyDescent="0.25">
      <c r="A714" s="1" t="s">
        <v>76</v>
      </c>
      <c r="B714" s="1" t="s">
        <v>87</v>
      </c>
      <c r="C714" s="1" t="s">
        <v>475</v>
      </c>
      <c r="D714" s="83">
        <v>4</v>
      </c>
      <c r="E714" s="83">
        <v>1</v>
      </c>
      <c r="F714" s="83">
        <v>10</v>
      </c>
      <c r="G714" s="83">
        <v>14</v>
      </c>
      <c r="H714" s="83">
        <v>9</v>
      </c>
      <c r="I714" s="83">
        <v>2</v>
      </c>
      <c r="J714" s="83">
        <v>7</v>
      </c>
      <c r="K714" s="83">
        <v>2</v>
      </c>
      <c r="L714" s="83">
        <v>49</v>
      </c>
      <c r="M714" s="84">
        <v>1.7168885774351789E-2</v>
      </c>
      <c r="N714" s="85">
        <f t="shared" si="11"/>
        <v>2.0408163265306121E-2</v>
      </c>
    </row>
    <row r="715" spans="1:14" x14ac:dyDescent="0.25">
      <c r="A715" s="1" t="s">
        <v>76</v>
      </c>
      <c r="B715" s="1" t="s">
        <v>87</v>
      </c>
      <c r="C715" s="1" t="s">
        <v>479</v>
      </c>
      <c r="D715" s="83">
        <v>0</v>
      </c>
      <c r="E715" s="83">
        <v>0</v>
      </c>
      <c r="F715" s="83">
        <v>0</v>
      </c>
      <c r="G715" s="83">
        <v>8</v>
      </c>
      <c r="H715" s="83">
        <v>7</v>
      </c>
      <c r="I715" s="83">
        <v>3</v>
      </c>
      <c r="J715" s="83">
        <v>6</v>
      </c>
      <c r="K715" s="83">
        <v>7</v>
      </c>
      <c r="L715" s="83">
        <v>31</v>
      </c>
      <c r="M715" s="84">
        <v>1.086194814295725E-2</v>
      </c>
      <c r="N715" s="85">
        <f t="shared" si="11"/>
        <v>0</v>
      </c>
    </row>
    <row r="716" spans="1:14" x14ac:dyDescent="0.25">
      <c r="A716" s="1" t="s">
        <v>76</v>
      </c>
      <c r="B716" s="1" t="s">
        <v>87</v>
      </c>
      <c r="C716" s="1" t="s">
        <v>480</v>
      </c>
      <c r="D716" s="83">
        <v>2</v>
      </c>
      <c r="E716" s="83">
        <v>0</v>
      </c>
      <c r="F716" s="83">
        <v>0</v>
      </c>
      <c r="G716" s="83">
        <v>0</v>
      </c>
      <c r="H716" s="83">
        <v>3</v>
      </c>
      <c r="I716" s="83">
        <v>4</v>
      </c>
      <c r="J716" s="83">
        <v>11</v>
      </c>
      <c r="K716" s="83">
        <v>17</v>
      </c>
      <c r="L716" s="83">
        <v>37</v>
      </c>
      <c r="M716" s="84">
        <v>1.296426068675543E-2</v>
      </c>
      <c r="N716" s="85">
        <f t="shared" si="11"/>
        <v>0</v>
      </c>
    </row>
    <row r="717" spans="1:14" x14ac:dyDescent="0.25">
      <c r="A717" s="1" t="s">
        <v>76</v>
      </c>
      <c r="B717" s="1" t="s">
        <v>87</v>
      </c>
      <c r="C717" s="1" t="s">
        <v>476</v>
      </c>
      <c r="D717" s="83">
        <v>0</v>
      </c>
      <c r="E717" s="83">
        <v>0</v>
      </c>
      <c r="F717" s="83">
        <v>0</v>
      </c>
      <c r="G717" s="83">
        <v>7</v>
      </c>
      <c r="H717" s="83">
        <v>12</v>
      </c>
      <c r="I717" s="83">
        <v>2</v>
      </c>
      <c r="J717" s="83">
        <v>2</v>
      </c>
      <c r="K717" s="83">
        <v>6</v>
      </c>
      <c r="L717" s="83">
        <v>29</v>
      </c>
      <c r="M717" s="84">
        <v>1.016117729502453E-2</v>
      </c>
      <c r="N717" s="85">
        <f t="shared" si="11"/>
        <v>0</v>
      </c>
    </row>
    <row r="718" spans="1:14" x14ac:dyDescent="0.25">
      <c r="A718" s="1" t="s">
        <v>76</v>
      </c>
      <c r="B718" s="1" t="s">
        <v>87</v>
      </c>
      <c r="C718" s="1" t="s">
        <v>469</v>
      </c>
      <c r="D718" s="83">
        <v>22</v>
      </c>
      <c r="E718" s="83">
        <v>9</v>
      </c>
      <c r="F718" s="83">
        <v>132</v>
      </c>
      <c r="G718" s="83">
        <v>128</v>
      </c>
      <c r="H718" s="83">
        <v>180</v>
      </c>
      <c r="I718" s="83">
        <v>47</v>
      </c>
      <c r="J718" s="83">
        <v>63</v>
      </c>
      <c r="K718" s="83">
        <v>86</v>
      </c>
      <c r="L718" s="83">
        <v>667</v>
      </c>
      <c r="M718" s="84">
        <v>0.2337070777855641</v>
      </c>
      <c r="N718" s="85">
        <f t="shared" si="11"/>
        <v>1.3493253373313344E-2</v>
      </c>
    </row>
    <row r="719" spans="1:14" x14ac:dyDescent="0.25">
      <c r="A719" s="1" t="s">
        <v>76</v>
      </c>
      <c r="B719" s="1" t="s">
        <v>87</v>
      </c>
      <c r="C719" s="1" t="s">
        <v>470</v>
      </c>
      <c r="D719" s="83">
        <v>5</v>
      </c>
      <c r="E719" s="83">
        <v>5</v>
      </c>
      <c r="F719" s="83">
        <v>0</v>
      </c>
      <c r="G719" s="83">
        <v>39</v>
      </c>
      <c r="H719" s="83">
        <v>31</v>
      </c>
      <c r="I719" s="83">
        <v>24</v>
      </c>
      <c r="J719" s="83">
        <v>40</v>
      </c>
      <c r="K719" s="83">
        <v>71</v>
      </c>
      <c r="L719" s="83">
        <v>215</v>
      </c>
      <c r="M719" s="84">
        <v>7.5332866152768047E-2</v>
      </c>
      <c r="N719" s="85">
        <f t="shared" si="11"/>
        <v>2.3255813953488372E-2</v>
      </c>
    </row>
    <row r="720" spans="1:14" x14ac:dyDescent="0.25">
      <c r="A720" s="1" t="s">
        <v>76</v>
      </c>
      <c r="B720" s="1" t="s">
        <v>87</v>
      </c>
      <c r="C720" s="1" t="s">
        <v>471</v>
      </c>
      <c r="D720" s="83">
        <v>4</v>
      </c>
      <c r="E720" s="83">
        <v>2</v>
      </c>
      <c r="F720" s="83">
        <v>25</v>
      </c>
      <c r="G720" s="83">
        <v>28</v>
      </c>
      <c r="H720" s="83">
        <v>28</v>
      </c>
      <c r="I720" s="83">
        <v>12</v>
      </c>
      <c r="J720" s="83">
        <v>8</v>
      </c>
      <c r="K720" s="83">
        <v>8</v>
      </c>
      <c r="L720" s="83">
        <v>115</v>
      </c>
      <c r="M720" s="84">
        <v>4.0294323756131747E-2</v>
      </c>
      <c r="N720" s="85">
        <f t="shared" si="11"/>
        <v>1.7391304347826087E-2</v>
      </c>
    </row>
    <row r="721" spans="1:14" x14ac:dyDescent="0.25">
      <c r="A721" s="1" t="s">
        <v>76</v>
      </c>
      <c r="B721" s="1" t="s">
        <v>87</v>
      </c>
      <c r="C721" s="1" t="s">
        <v>481</v>
      </c>
      <c r="D721" s="83">
        <v>39</v>
      </c>
      <c r="E721" s="83">
        <v>19</v>
      </c>
      <c r="F721" s="83">
        <v>24</v>
      </c>
      <c r="G721" s="83">
        <v>9</v>
      </c>
      <c r="H721" s="83">
        <v>2</v>
      </c>
      <c r="I721" s="83">
        <v>0</v>
      </c>
      <c r="J721" s="83">
        <v>0</v>
      </c>
      <c r="K721" s="83">
        <v>0</v>
      </c>
      <c r="L721" s="83">
        <v>93</v>
      </c>
      <c r="M721" s="84">
        <v>3.258584442887176E-2</v>
      </c>
      <c r="N721" s="85">
        <f t="shared" si="11"/>
        <v>0.20430107526881722</v>
      </c>
    </row>
    <row r="722" spans="1:14" x14ac:dyDescent="0.25">
      <c r="A722" s="1" t="s">
        <v>76</v>
      </c>
      <c r="B722" s="1" t="s">
        <v>87</v>
      </c>
      <c r="C722" s="1" t="s">
        <v>477</v>
      </c>
      <c r="D722" s="83">
        <v>3</v>
      </c>
      <c r="E722" s="83">
        <v>0</v>
      </c>
      <c r="F722" s="83">
        <v>9</v>
      </c>
      <c r="G722" s="83">
        <v>6</v>
      </c>
      <c r="H722" s="83">
        <v>2</v>
      </c>
      <c r="I722" s="83">
        <v>2</v>
      </c>
      <c r="J722" s="83">
        <v>0</v>
      </c>
      <c r="K722" s="83">
        <v>0</v>
      </c>
      <c r="L722" s="83">
        <v>22</v>
      </c>
      <c r="M722" s="84">
        <v>7.7084793272599863E-3</v>
      </c>
      <c r="N722" s="85">
        <f t="shared" si="11"/>
        <v>0</v>
      </c>
    </row>
    <row r="723" spans="1:14" x14ac:dyDescent="0.25">
      <c r="A723" s="1" t="s">
        <v>76</v>
      </c>
      <c r="B723" s="1" t="s">
        <v>87</v>
      </c>
      <c r="C723" s="1" t="s">
        <v>482</v>
      </c>
      <c r="D723" s="83">
        <v>0</v>
      </c>
      <c r="E723" s="83">
        <v>2</v>
      </c>
      <c r="F723" s="83">
        <v>0</v>
      </c>
      <c r="G723" s="83">
        <v>4</v>
      </c>
      <c r="H723" s="83">
        <v>3</v>
      </c>
      <c r="I723" s="83">
        <v>1</v>
      </c>
      <c r="J723" s="83">
        <v>3</v>
      </c>
      <c r="K723" s="83">
        <v>1</v>
      </c>
      <c r="L723" s="83">
        <v>14</v>
      </c>
      <c r="M723" s="84">
        <v>4.905395935529082E-3</v>
      </c>
      <c r="N723" s="85">
        <f t="shared" si="11"/>
        <v>0.14285714285714285</v>
      </c>
    </row>
    <row r="724" spans="1:14" x14ac:dyDescent="0.25">
      <c r="A724" s="1" t="s">
        <v>76</v>
      </c>
      <c r="B724" s="1" t="s">
        <v>87</v>
      </c>
      <c r="C724" s="1" t="s">
        <v>478</v>
      </c>
      <c r="D724" s="83">
        <v>1</v>
      </c>
      <c r="E724" s="83">
        <v>0</v>
      </c>
      <c r="F724" s="83">
        <v>14</v>
      </c>
      <c r="G724" s="83">
        <v>5</v>
      </c>
      <c r="H724" s="83">
        <v>4</v>
      </c>
      <c r="I724" s="83">
        <v>1</v>
      </c>
      <c r="J724" s="83">
        <v>2</v>
      </c>
      <c r="K724" s="83">
        <v>0</v>
      </c>
      <c r="L724" s="83">
        <v>27</v>
      </c>
      <c r="M724" s="84">
        <v>9.4604064470918004E-3</v>
      </c>
      <c r="N724" s="85">
        <f t="shared" si="11"/>
        <v>0</v>
      </c>
    </row>
    <row r="725" spans="1:14" x14ac:dyDescent="0.25">
      <c r="A725" s="1" t="s">
        <v>76</v>
      </c>
      <c r="B725" s="1" t="s">
        <v>87</v>
      </c>
      <c r="C725" s="1" t="s">
        <v>472</v>
      </c>
      <c r="D725" s="83">
        <v>152</v>
      </c>
      <c r="E725" s="83">
        <v>242</v>
      </c>
      <c r="F725" s="83">
        <v>184</v>
      </c>
      <c r="G725" s="83">
        <v>62</v>
      </c>
      <c r="H725" s="83">
        <v>77</v>
      </c>
      <c r="I725" s="83">
        <v>8</v>
      </c>
      <c r="J725" s="83">
        <v>4</v>
      </c>
      <c r="K725" s="83">
        <v>9</v>
      </c>
      <c r="L725" s="83">
        <v>738</v>
      </c>
      <c r="M725" s="84">
        <v>0.25858444288717591</v>
      </c>
      <c r="N725" s="85">
        <f t="shared" si="11"/>
        <v>0.32791327913279134</v>
      </c>
    </row>
    <row r="726" spans="1:14" x14ac:dyDescent="0.25">
      <c r="A726" s="1" t="s">
        <v>76</v>
      </c>
      <c r="B726" s="1" t="s">
        <v>87</v>
      </c>
      <c r="C726" s="1" t="s">
        <v>473</v>
      </c>
      <c r="D726" s="83">
        <v>31</v>
      </c>
      <c r="E726" s="83">
        <v>4</v>
      </c>
      <c r="F726" s="83">
        <v>61</v>
      </c>
      <c r="G726" s="83">
        <v>31</v>
      </c>
      <c r="H726" s="83">
        <v>39</v>
      </c>
      <c r="I726" s="83">
        <v>6</v>
      </c>
      <c r="J726" s="83">
        <v>10</v>
      </c>
      <c r="K726" s="83">
        <v>17</v>
      </c>
      <c r="L726" s="83">
        <v>199</v>
      </c>
      <c r="M726" s="84">
        <v>6.9726699369306241E-2</v>
      </c>
      <c r="N726" s="85">
        <f t="shared" si="11"/>
        <v>2.0100502512562814E-2</v>
      </c>
    </row>
    <row r="727" spans="1:14" x14ac:dyDescent="0.25">
      <c r="A727" s="1" t="s">
        <v>76</v>
      </c>
      <c r="B727" s="1" t="s">
        <v>87</v>
      </c>
      <c r="C727" s="1" t="s">
        <v>474</v>
      </c>
      <c r="D727" s="83">
        <v>31</v>
      </c>
      <c r="E727" s="83">
        <v>82</v>
      </c>
      <c r="F727" s="83">
        <v>49</v>
      </c>
      <c r="G727" s="83">
        <v>14</v>
      </c>
      <c r="H727" s="83">
        <v>13</v>
      </c>
      <c r="I727" s="83">
        <v>4</v>
      </c>
      <c r="J727" s="83">
        <v>0</v>
      </c>
      <c r="K727" s="83">
        <v>0</v>
      </c>
      <c r="L727" s="83">
        <v>193</v>
      </c>
      <c r="M727" s="84">
        <v>6.7624386825508059E-2</v>
      </c>
      <c r="N727" s="85">
        <f t="shared" si="11"/>
        <v>0.42487046632124353</v>
      </c>
    </row>
    <row r="728" spans="1:14" x14ac:dyDescent="0.25">
      <c r="A728" s="118" t="s">
        <v>76</v>
      </c>
      <c r="B728" s="118" t="s">
        <v>88</v>
      </c>
      <c r="C728" s="118" t="s">
        <v>467</v>
      </c>
      <c r="D728" s="119">
        <v>383</v>
      </c>
      <c r="E728" s="119">
        <v>446</v>
      </c>
      <c r="F728" s="119">
        <v>388</v>
      </c>
      <c r="G728" s="119">
        <v>263</v>
      </c>
      <c r="H728" s="119">
        <v>246</v>
      </c>
      <c r="I728" s="119">
        <v>54</v>
      </c>
      <c r="J728" s="119">
        <v>60</v>
      </c>
      <c r="K728" s="119">
        <v>83</v>
      </c>
      <c r="L728" s="119">
        <v>1923</v>
      </c>
      <c r="M728" s="120">
        <v>1</v>
      </c>
      <c r="N728" s="117">
        <f t="shared" si="11"/>
        <v>0.23192927717108686</v>
      </c>
    </row>
    <row r="729" spans="1:14" x14ac:dyDescent="0.25">
      <c r="A729" s="1" t="s">
        <v>76</v>
      </c>
      <c r="B729" s="1" t="s">
        <v>88</v>
      </c>
      <c r="C729" s="1" t="s">
        <v>468</v>
      </c>
      <c r="D729" s="83">
        <v>78</v>
      </c>
      <c r="E729" s="83">
        <v>111</v>
      </c>
      <c r="F729" s="83">
        <v>80</v>
      </c>
      <c r="G729" s="83">
        <v>17</v>
      </c>
      <c r="H729" s="83">
        <v>25</v>
      </c>
      <c r="I729" s="83">
        <v>1</v>
      </c>
      <c r="J729" s="83">
        <v>3</v>
      </c>
      <c r="K729" s="83">
        <v>0</v>
      </c>
      <c r="L729" s="83">
        <v>315</v>
      </c>
      <c r="M729" s="84">
        <v>0.16380655226209051</v>
      </c>
      <c r="N729" s="85">
        <f t="shared" si="11"/>
        <v>0.35238095238095241</v>
      </c>
    </row>
    <row r="730" spans="1:14" x14ac:dyDescent="0.25">
      <c r="A730" s="1" t="s">
        <v>76</v>
      </c>
      <c r="B730" s="1" t="s">
        <v>88</v>
      </c>
      <c r="C730" s="1" t="s">
        <v>475</v>
      </c>
      <c r="D730" s="83">
        <v>7</v>
      </c>
      <c r="E730" s="83">
        <v>0</v>
      </c>
      <c r="F730" s="83">
        <v>17</v>
      </c>
      <c r="G730" s="83">
        <v>15</v>
      </c>
      <c r="H730" s="83">
        <v>8</v>
      </c>
      <c r="I730" s="83">
        <v>0</v>
      </c>
      <c r="J730" s="83">
        <v>1</v>
      </c>
      <c r="K730" s="83">
        <v>0</v>
      </c>
      <c r="L730" s="83">
        <v>48</v>
      </c>
      <c r="M730" s="84">
        <v>2.4960998439937598E-2</v>
      </c>
      <c r="N730" s="85">
        <f t="shared" si="11"/>
        <v>0</v>
      </c>
    </row>
    <row r="731" spans="1:14" x14ac:dyDescent="0.25">
      <c r="A731" s="1" t="s">
        <v>76</v>
      </c>
      <c r="B731" s="1" t="s">
        <v>88</v>
      </c>
      <c r="C731" s="1" t="s">
        <v>479</v>
      </c>
      <c r="D731" s="83">
        <v>0</v>
      </c>
      <c r="E731" s="83">
        <v>0</v>
      </c>
      <c r="F731" s="83">
        <v>0</v>
      </c>
      <c r="G731" s="83">
        <v>12</v>
      </c>
      <c r="H731" s="83">
        <v>7</v>
      </c>
      <c r="I731" s="83">
        <v>7</v>
      </c>
      <c r="J731" s="83">
        <v>3</v>
      </c>
      <c r="K731" s="83">
        <v>2</v>
      </c>
      <c r="L731" s="83">
        <v>31</v>
      </c>
      <c r="M731" s="84">
        <v>1.6120644825793031E-2</v>
      </c>
      <c r="N731" s="85">
        <f t="shared" si="11"/>
        <v>0</v>
      </c>
    </row>
    <row r="732" spans="1:14" x14ac:dyDescent="0.25">
      <c r="A732" s="1" t="s">
        <v>76</v>
      </c>
      <c r="B732" s="1" t="s">
        <v>88</v>
      </c>
      <c r="C732" s="1" t="s">
        <v>480</v>
      </c>
      <c r="D732" s="83">
        <v>0</v>
      </c>
      <c r="E732" s="83">
        <v>0</v>
      </c>
      <c r="F732" s="83">
        <v>0</v>
      </c>
      <c r="G732" s="83">
        <v>0</v>
      </c>
      <c r="H732" s="83">
        <v>1</v>
      </c>
      <c r="I732" s="83">
        <v>0</v>
      </c>
      <c r="J732" s="83">
        <v>5</v>
      </c>
      <c r="K732" s="83">
        <v>12</v>
      </c>
      <c r="L732" s="83">
        <v>18</v>
      </c>
      <c r="M732" s="84">
        <v>9.3603744149765994E-3</v>
      </c>
      <c r="N732" s="85">
        <f t="shared" si="11"/>
        <v>0</v>
      </c>
    </row>
    <row r="733" spans="1:14" x14ac:dyDescent="0.25">
      <c r="A733" s="1" t="s">
        <v>76</v>
      </c>
      <c r="B733" s="1" t="s">
        <v>88</v>
      </c>
      <c r="C733" s="1" t="s">
        <v>476</v>
      </c>
      <c r="D733" s="83">
        <v>0</v>
      </c>
      <c r="E733" s="83">
        <v>0</v>
      </c>
      <c r="F733" s="83">
        <v>0</v>
      </c>
      <c r="G733" s="83">
        <v>8</v>
      </c>
      <c r="H733" s="83">
        <v>8</v>
      </c>
      <c r="I733" s="83">
        <v>2</v>
      </c>
      <c r="J733" s="83">
        <v>5</v>
      </c>
      <c r="K733" s="83">
        <v>4</v>
      </c>
      <c r="L733" s="83">
        <v>27</v>
      </c>
      <c r="M733" s="84">
        <v>1.4040561622464901E-2</v>
      </c>
      <c r="N733" s="85">
        <f t="shared" si="11"/>
        <v>0</v>
      </c>
    </row>
    <row r="734" spans="1:14" x14ac:dyDescent="0.25">
      <c r="A734" s="1" t="s">
        <v>76</v>
      </c>
      <c r="B734" s="1" t="s">
        <v>88</v>
      </c>
      <c r="C734" s="1" t="s">
        <v>469</v>
      </c>
      <c r="D734" s="83">
        <v>20</v>
      </c>
      <c r="E734" s="83">
        <v>8</v>
      </c>
      <c r="F734" s="83">
        <v>63</v>
      </c>
      <c r="G734" s="83">
        <v>88</v>
      </c>
      <c r="H734" s="83">
        <v>74</v>
      </c>
      <c r="I734" s="83">
        <v>27</v>
      </c>
      <c r="J734" s="83">
        <v>18</v>
      </c>
      <c r="K734" s="83">
        <v>30</v>
      </c>
      <c r="L734" s="83">
        <v>328</v>
      </c>
      <c r="M734" s="84">
        <v>0.1705668226729069</v>
      </c>
      <c r="N734" s="85">
        <f t="shared" si="11"/>
        <v>2.4390243902439025E-2</v>
      </c>
    </row>
    <row r="735" spans="1:14" x14ac:dyDescent="0.25">
      <c r="A735" s="1" t="s">
        <v>76</v>
      </c>
      <c r="B735" s="1" t="s">
        <v>88</v>
      </c>
      <c r="C735" s="1" t="s">
        <v>470</v>
      </c>
      <c r="D735" s="83">
        <v>1</v>
      </c>
      <c r="E735" s="83">
        <v>0</v>
      </c>
      <c r="F735" s="83">
        <v>1</v>
      </c>
      <c r="G735" s="83">
        <v>21</v>
      </c>
      <c r="H735" s="83">
        <v>22</v>
      </c>
      <c r="I735" s="83">
        <v>5</v>
      </c>
      <c r="J735" s="83">
        <v>6</v>
      </c>
      <c r="K735" s="83">
        <v>26</v>
      </c>
      <c r="L735" s="83">
        <v>82</v>
      </c>
      <c r="M735" s="84">
        <v>4.2641705668226733E-2</v>
      </c>
      <c r="N735" s="85">
        <f t="shared" si="11"/>
        <v>0</v>
      </c>
    </row>
    <row r="736" spans="1:14" x14ac:dyDescent="0.25">
      <c r="A736" s="1" t="s">
        <v>76</v>
      </c>
      <c r="B736" s="1" t="s">
        <v>88</v>
      </c>
      <c r="C736" s="1" t="s">
        <v>471</v>
      </c>
      <c r="D736" s="83">
        <v>7</v>
      </c>
      <c r="E736" s="83">
        <v>1</v>
      </c>
      <c r="F736" s="83">
        <v>17</v>
      </c>
      <c r="G736" s="83">
        <v>19</v>
      </c>
      <c r="H736" s="83">
        <v>18</v>
      </c>
      <c r="I736" s="83">
        <v>3</v>
      </c>
      <c r="J736" s="83">
        <v>5</v>
      </c>
      <c r="K736" s="83">
        <v>1</v>
      </c>
      <c r="L736" s="83">
        <v>71</v>
      </c>
      <c r="M736" s="84">
        <v>3.6921476859074362E-2</v>
      </c>
      <c r="N736" s="85">
        <f t="shared" si="11"/>
        <v>1.4084507042253521E-2</v>
      </c>
    </row>
    <row r="737" spans="1:14" x14ac:dyDescent="0.25">
      <c r="A737" s="1" t="s">
        <v>76</v>
      </c>
      <c r="B737" s="1" t="s">
        <v>88</v>
      </c>
      <c r="C737" s="1" t="s">
        <v>481</v>
      </c>
      <c r="D737" s="83">
        <v>26</v>
      </c>
      <c r="E737" s="83">
        <v>51</v>
      </c>
      <c r="F737" s="83">
        <v>23</v>
      </c>
      <c r="G737" s="83">
        <v>10</v>
      </c>
      <c r="H737" s="83">
        <v>1</v>
      </c>
      <c r="I737" s="83">
        <v>0</v>
      </c>
      <c r="J737" s="83">
        <v>3</v>
      </c>
      <c r="K737" s="83">
        <v>0</v>
      </c>
      <c r="L737" s="83">
        <v>114</v>
      </c>
      <c r="M737" s="84">
        <v>5.9282371294851803E-2</v>
      </c>
      <c r="N737" s="85">
        <f t="shared" si="11"/>
        <v>0.44736842105263158</v>
      </c>
    </row>
    <row r="738" spans="1:14" x14ac:dyDescent="0.25">
      <c r="A738" s="1" t="s">
        <v>76</v>
      </c>
      <c r="B738" s="1" t="s">
        <v>88</v>
      </c>
      <c r="C738" s="1" t="s">
        <v>477</v>
      </c>
      <c r="D738" s="83">
        <v>2</v>
      </c>
      <c r="E738" s="83">
        <v>1</v>
      </c>
      <c r="F738" s="83">
        <v>18</v>
      </c>
      <c r="G738" s="83">
        <v>10</v>
      </c>
      <c r="H738" s="83">
        <v>0</v>
      </c>
      <c r="I738" s="83">
        <v>0</v>
      </c>
      <c r="J738" s="83">
        <v>1</v>
      </c>
      <c r="K738" s="83">
        <v>0</v>
      </c>
      <c r="L738" s="83">
        <v>32</v>
      </c>
      <c r="M738" s="84">
        <v>1.664066562662507E-2</v>
      </c>
      <c r="N738" s="85">
        <f t="shared" si="11"/>
        <v>3.125E-2</v>
      </c>
    </row>
    <row r="739" spans="1:14" x14ac:dyDescent="0.25">
      <c r="A739" s="1" t="s">
        <v>76</v>
      </c>
      <c r="B739" s="1" t="s">
        <v>88</v>
      </c>
      <c r="C739" s="1" t="s">
        <v>482</v>
      </c>
      <c r="D739" s="83">
        <v>0</v>
      </c>
      <c r="E739" s="83">
        <v>0</v>
      </c>
      <c r="F739" s="83">
        <v>0</v>
      </c>
      <c r="G739" s="83">
        <v>3</v>
      </c>
      <c r="H739" s="83">
        <v>4</v>
      </c>
      <c r="I739" s="83">
        <v>1</v>
      </c>
      <c r="J739" s="83">
        <v>0</v>
      </c>
      <c r="K739" s="83">
        <v>0</v>
      </c>
      <c r="L739" s="83">
        <v>8</v>
      </c>
      <c r="M739" s="84">
        <v>4.1601664066562667E-3</v>
      </c>
      <c r="N739" s="85">
        <f t="shared" si="11"/>
        <v>0</v>
      </c>
    </row>
    <row r="740" spans="1:14" x14ac:dyDescent="0.25">
      <c r="A740" s="1" t="s">
        <v>76</v>
      </c>
      <c r="B740" s="1" t="s">
        <v>88</v>
      </c>
      <c r="C740" s="1" t="s">
        <v>478</v>
      </c>
      <c r="D740" s="83">
        <v>4</v>
      </c>
      <c r="E740" s="83">
        <v>0</v>
      </c>
      <c r="F740" s="83">
        <v>18</v>
      </c>
      <c r="G740" s="83">
        <v>8</v>
      </c>
      <c r="H740" s="83">
        <v>7</v>
      </c>
      <c r="I740" s="83">
        <v>0</v>
      </c>
      <c r="J740" s="83">
        <v>5</v>
      </c>
      <c r="K740" s="83">
        <v>0</v>
      </c>
      <c r="L740" s="83">
        <v>42</v>
      </c>
      <c r="M740" s="84">
        <v>2.1840873634945399E-2</v>
      </c>
      <c r="N740" s="85">
        <f t="shared" si="11"/>
        <v>0</v>
      </c>
    </row>
    <row r="741" spans="1:14" x14ac:dyDescent="0.25">
      <c r="A741" s="1" t="s">
        <v>76</v>
      </c>
      <c r="B741" s="1" t="s">
        <v>88</v>
      </c>
      <c r="C741" s="1" t="s">
        <v>472</v>
      </c>
      <c r="D741" s="83">
        <v>189</v>
      </c>
      <c r="E741" s="83">
        <v>215</v>
      </c>
      <c r="F741" s="83">
        <v>120</v>
      </c>
      <c r="G741" s="83">
        <v>34</v>
      </c>
      <c r="H741" s="83">
        <v>44</v>
      </c>
      <c r="I741" s="83">
        <v>6</v>
      </c>
      <c r="J741" s="83">
        <v>3</v>
      </c>
      <c r="K741" s="83">
        <v>2</v>
      </c>
      <c r="L741" s="83">
        <v>613</v>
      </c>
      <c r="M741" s="84">
        <v>0.31877275091003637</v>
      </c>
      <c r="N741" s="85">
        <f t="shared" si="11"/>
        <v>0.35073409461663946</v>
      </c>
    </row>
    <row r="742" spans="1:14" x14ac:dyDescent="0.25">
      <c r="A742" s="1" t="s">
        <v>76</v>
      </c>
      <c r="B742" s="1" t="s">
        <v>88</v>
      </c>
      <c r="C742" s="1" t="s">
        <v>473</v>
      </c>
      <c r="D742" s="83">
        <v>16</v>
      </c>
      <c r="E742" s="83">
        <v>2</v>
      </c>
      <c r="F742" s="83">
        <v>10</v>
      </c>
      <c r="G742" s="83">
        <v>14</v>
      </c>
      <c r="H742" s="83">
        <v>23</v>
      </c>
      <c r="I742" s="83">
        <v>2</v>
      </c>
      <c r="J742" s="83">
        <v>2</v>
      </c>
      <c r="K742" s="83">
        <v>6</v>
      </c>
      <c r="L742" s="83">
        <v>75</v>
      </c>
      <c r="M742" s="84">
        <v>3.9001560062402497E-2</v>
      </c>
      <c r="N742" s="85">
        <f t="shared" si="11"/>
        <v>2.6666666666666668E-2</v>
      </c>
    </row>
    <row r="743" spans="1:14" x14ac:dyDescent="0.25">
      <c r="A743" s="1" t="s">
        <v>76</v>
      </c>
      <c r="B743" s="1" t="s">
        <v>88</v>
      </c>
      <c r="C743" s="1" t="s">
        <v>474</v>
      </c>
      <c r="D743" s="83">
        <v>33</v>
      </c>
      <c r="E743" s="83">
        <v>57</v>
      </c>
      <c r="F743" s="83">
        <v>21</v>
      </c>
      <c r="G743" s="83">
        <v>4</v>
      </c>
      <c r="H743" s="83">
        <v>4</v>
      </c>
      <c r="I743" s="83">
        <v>0</v>
      </c>
      <c r="J743" s="83">
        <v>0</v>
      </c>
      <c r="K743" s="83">
        <v>0</v>
      </c>
      <c r="L743" s="83">
        <v>119</v>
      </c>
      <c r="M743" s="84">
        <v>6.1882475299011953E-2</v>
      </c>
      <c r="N743" s="85">
        <f t="shared" si="11"/>
        <v>0.47899159663865548</v>
      </c>
    </row>
    <row r="744" spans="1:14" x14ac:dyDescent="0.25">
      <c r="A744" s="118" t="s">
        <v>76</v>
      </c>
      <c r="B744" s="118" t="s">
        <v>89</v>
      </c>
      <c r="C744" s="118" t="s">
        <v>467</v>
      </c>
      <c r="D744" s="119">
        <v>308</v>
      </c>
      <c r="E744" s="119">
        <v>410</v>
      </c>
      <c r="F744" s="119">
        <v>298</v>
      </c>
      <c r="G744" s="119">
        <v>157</v>
      </c>
      <c r="H744" s="119">
        <v>155</v>
      </c>
      <c r="I744" s="119">
        <v>40</v>
      </c>
      <c r="J744" s="119">
        <v>47</v>
      </c>
      <c r="K744" s="119">
        <v>33</v>
      </c>
      <c r="L744" s="119">
        <v>1448</v>
      </c>
      <c r="M744" s="120">
        <v>1</v>
      </c>
      <c r="N744" s="117">
        <f t="shared" si="11"/>
        <v>0.28314917127071826</v>
      </c>
    </row>
    <row r="745" spans="1:14" x14ac:dyDescent="0.25">
      <c r="A745" s="1" t="s">
        <v>76</v>
      </c>
      <c r="B745" s="1" t="s">
        <v>89</v>
      </c>
      <c r="C745" s="1" t="s">
        <v>468</v>
      </c>
      <c r="D745" s="83">
        <v>76</v>
      </c>
      <c r="E745" s="83">
        <v>70</v>
      </c>
      <c r="F745" s="83">
        <v>53</v>
      </c>
      <c r="G745" s="83">
        <v>11</v>
      </c>
      <c r="H745" s="83">
        <v>19</v>
      </c>
      <c r="I745" s="83">
        <v>3</v>
      </c>
      <c r="J745" s="83">
        <v>0</v>
      </c>
      <c r="K745" s="83">
        <v>0</v>
      </c>
      <c r="L745" s="83">
        <v>232</v>
      </c>
      <c r="M745" s="84">
        <v>0.16022099447513821</v>
      </c>
      <c r="N745" s="85">
        <f t="shared" si="11"/>
        <v>0.30172413793103448</v>
      </c>
    </row>
    <row r="746" spans="1:14" x14ac:dyDescent="0.25">
      <c r="A746" s="1" t="s">
        <v>76</v>
      </c>
      <c r="B746" s="1" t="s">
        <v>89</v>
      </c>
      <c r="C746" s="1" t="s">
        <v>475</v>
      </c>
      <c r="D746" s="83">
        <v>2</v>
      </c>
      <c r="E746" s="83">
        <v>0</v>
      </c>
      <c r="F746" s="83">
        <v>5</v>
      </c>
      <c r="G746" s="83">
        <v>2</v>
      </c>
      <c r="H746" s="83">
        <v>2</v>
      </c>
      <c r="I746" s="83">
        <v>0</v>
      </c>
      <c r="J746" s="83">
        <v>1</v>
      </c>
      <c r="K746" s="83">
        <v>0</v>
      </c>
      <c r="L746" s="83">
        <v>12</v>
      </c>
      <c r="M746" s="84">
        <v>8.2872928176795577E-3</v>
      </c>
      <c r="N746" s="85">
        <f t="shared" si="11"/>
        <v>0</v>
      </c>
    </row>
    <row r="747" spans="1:14" x14ac:dyDescent="0.25">
      <c r="A747" s="1" t="s">
        <v>76</v>
      </c>
      <c r="B747" s="1" t="s">
        <v>89</v>
      </c>
      <c r="C747" s="1" t="s">
        <v>479</v>
      </c>
      <c r="D747" s="83">
        <v>1</v>
      </c>
      <c r="E747" s="83">
        <v>0</v>
      </c>
      <c r="F747" s="83">
        <v>0</v>
      </c>
      <c r="G747" s="83">
        <v>7</v>
      </c>
      <c r="H747" s="83">
        <v>3</v>
      </c>
      <c r="I747" s="83">
        <v>1</v>
      </c>
      <c r="J747" s="83">
        <v>2</v>
      </c>
      <c r="K747" s="83">
        <v>0</v>
      </c>
      <c r="L747" s="83">
        <v>14</v>
      </c>
      <c r="M747" s="84">
        <v>9.6685082872928173E-3</v>
      </c>
      <c r="N747" s="85">
        <f t="shared" si="11"/>
        <v>0</v>
      </c>
    </row>
    <row r="748" spans="1:14" x14ac:dyDescent="0.25">
      <c r="A748" s="1" t="s">
        <v>76</v>
      </c>
      <c r="B748" s="1" t="s">
        <v>89</v>
      </c>
      <c r="C748" s="1" t="s">
        <v>480</v>
      </c>
      <c r="D748" s="83">
        <v>0</v>
      </c>
      <c r="E748" s="83">
        <v>0</v>
      </c>
      <c r="F748" s="83">
        <v>0</v>
      </c>
      <c r="G748" s="83">
        <v>0</v>
      </c>
      <c r="H748" s="83">
        <v>1</v>
      </c>
      <c r="I748" s="83">
        <v>2</v>
      </c>
      <c r="J748" s="83">
        <v>2</v>
      </c>
      <c r="K748" s="83">
        <v>3</v>
      </c>
      <c r="L748" s="83">
        <v>8</v>
      </c>
      <c r="M748" s="84">
        <v>5.5248618784530376E-3</v>
      </c>
      <c r="N748" s="85">
        <f t="shared" si="11"/>
        <v>0</v>
      </c>
    </row>
    <row r="749" spans="1:14" x14ac:dyDescent="0.25">
      <c r="A749" s="1" t="s">
        <v>76</v>
      </c>
      <c r="B749" s="1" t="s">
        <v>89</v>
      </c>
      <c r="C749" s="1" t="s">
        <v>476</v>
      </c>
      <c r="D749" s="83">
        <v>0</v>
      </c>
      <c r="E749" s="83">
        <v>0</v>
      </c>
      <c r="F749" s="83">
        <v>0</v>
      </c>
      <c r="G749" s="83">
        <v>1</v>
      </c>
      <c r="H749" s="83">
        <v>2</v>
      </c>
      <c r="I749" s="83">
        <v>0</v>
      </c>
      <c r="J749" s="83">
        <v>2</v>
      </c>
      <c r="K749" s="83">
        <v>3</v>
      </c>
      <c r="L749" s="83">
        <v>8</v>
      </c>
      <c r="M749" s="84">
        <v>5.5248618784530376E-3</v>
      </c>
      <c r="N749" s="85">
        <f t="shared" si="11"/>
        <v>0</v>
      </c>
    </row>
    <row r="750" spans="1:14" x14ac:dyDescent="0.25">
      <c r="A750" s="1" t="s">
        <v>76</v>
      </c>
      <c r="B750" s="1" t="s">
        <v>89</v>
      </c>
      <c r="C750" s="1" t="s">
        <v>469</v>
      </c>
      <c r="D750" s="83">
        <v>12</v>
      </c>
      <c r="E750" s="83">
        <v>2</v>
      </c>
      <c r="F750" s="83">
        <v>64</v>
      </c>
      <c r="G750" s="83">
        <v>46</v>
      </c>
      <c r="H750" s="83">
        <v>44</v>
      </c>
      <c r="I750" s="83">
        <v>19</v>
      </c>
      <c r="J750" s="83">
        <v>16</v>
      </c>
      <c r="K750" s="83">
        <v>8</v>
      </c>
      <c r="L750" s="83">
        <v>211</v>
      </c>
      <c r="M750" s="84">
        <v>0.1457182320441989</v>
      </c>
      <c r="N750" s="85">
        <f t="shared" si="11"/>
        <v>9.4786729857819912E-3</v>
      </c>
    </row>
    <row r="751" spans="1:14" x14ac:dyDescent="0.25">
      <c r="A751" s="1" t="s">
        <v>76</v>
      </c>
      <c r="B751" s="1" t="s">
        <v>89</v>
      </c>
      <c r="C751" s="1" t="s">
        <v>470</v>
      </c>
      <c r="D751" s="83">
        <v>0</v>
      </c>
      <c r="E751" s="83">
        <v>2</v>
      </c>
      <c r="F751" s="83">
        <v>0</v>
      </c>
      <c r="G751" s="83">
        <v>10</v>
      </c>
      <c r="H751" s="83">
        <v>13</v>
      </c>
      <c r="I751" s="83">
        <v>11</v>
      </c>
      <c r="J751" s="83">
        <v>8</v>
      </c>
      <c r="K751" s="83">
        <v>13</v>
      </c>
      <c r="L751" s="83">
        <v>57</v>
      </c>
      <c r="M751" s="84">
        <v>3.9364640883977897E-2</v>
      </c>
      <c r="N751" s="85">
        <f t="shared" si="11"/>
        <v>3.5087719298245612E-2</v>
      </c>
    </row>
    <row r="752" spans="1:14" x14ac:dyDescent="0.25">
      <c r="A752" s="1" t="s">
        <v>76</v>
      </c>
      <c r="B752" s="1" t="s">
        <v>89</v>
      </c>
      <c r="C752" s="1" t="s">
        <v>471</v>
      </c>
      <c r="D752" s="83">
        <v>2</v>
      </c>
      <c r="E752" s="83">
        <v>0</v>
      </c>
      <c r="F752" s="83">
        <v>15</v>
      </c>
      <c r="G752" s="83">
        <v>10</v>
      </c>
      <c r="H752" s="83">
        <v>7</v>
      </c>
      <c r="I752" s="83">
        <v>0</v>
      </c>
      <c r="J752" s="83">
        <v>5</v>
      </c>
      <c r="K752" s="83">
        <v>1</v>
      </c>
      <c r="L752" s="83">
        <v>40</v>
      </c>
      <c r="M752" s="84">
        <v>2.7624309392265189E-2</v>
      </c>
      <c r="N752" s="85">
        <f t="shared" si="11"/>
        <v>0</v>
      </c>
    </row>
    <row r="753" spans="1:14" x14ac:dyDescent="0.25">
      <c r="A753" s="1" t="s">
        <v>76</v>
      </c>
      <c r="B753" s="1" t="s">
        <v>89</v>
      </c>
      <c r="C753" s="1" t="s">
        <v>481</v>
      </c>
      <c r="D753" s="83">
        <v>33</v>
      </c>
      <c r="E753" s="83">
        <v>26</v>
      </c>
      <c r="F753" s="83">
        <v>13</v>
      </c>
      <c r="G753" s="83">
        <v>4</v>
      </c>
      <c r="H753" s="83">
        <v>3</v>
      </c>
      <c r="I753" s="83">
        <v>0</v>
      </c>
      <c r="J753" s="83">
        <v>1</v>
      </c>
      <c r="K753" s="83">
        <v>1</v>
      </c>
      <c r="L753" s="83">
        <v>81</v>
      </c>
      <c r="M753" s="84">
        <v>5.5939226519337019E-2</v>
      </c>
      <c r="N753" s="85">
        <f t="shared" si="11"/>
        <v>0.32098765432098764</v>
      </c>
    </row>
    <row r="754" spans="1:14" x14ac:dyDescent="0.25">
      <c r="A754" s="1" t="s">
        <v>76</v>
      </c>
      <c r="B754" s="1" t="s">
        <v>89</v>
      </c>
      <c r="C754" s="1" t="s">
        <v>477</v>
      </c>
      <c r="D754" s="83">
        <v>5</v>
      </c>
      <c r="E754" s="83">
        <v>0</v>
      </c>
      <c r="F754" s="83">
        <v>4</v>
      </c>
      <c r="G754" s="83">
        <v>4</v>
      </c>
      <c r="H754" s="83">
        <v>1</v>
      </c>
      <c r="I754" s="83">
        <v>0</v>
      </c>
      <c r="J754" s="83">
        <v>0</v>
      </c>
      <c r="K754" s="83">
        <v>1</v>
      </c>
      <c r="L754" s="83">
        <v>15</v>
      </c>
      <c r="M754" s="84">
        <v>1.0359116022099451E-2</v>
      </c>
      <c r="N754" s="85">
        <f t="shared" si="11"/>
        <v>0</v>
      </c>
    </row>
    <row r="755" spans="1:14" x14ac:dyDescent="0.25">
      <c r="A755" s="1" t="s">
        <v>76</v>
      </c>
      <c r="B755" s="1" t="s">
        <v>89</v>
      </c>
      <c r="C755" s="1" t="s">
        <v>482</v>
      </c>
      <c r="D755" s="83">
        <v>0</v>
      </c>
      <c r="E755" s="83">
        <v>0</v>
      </c>
      <c r="F755" s="83">
        <v>0</v>
      </c>
      <c r="G755" s="83">
        <v>3</v>
      </c>
      <c r="H755" s="83">
        <v>0</v>
      </c>
      <c r="I755" s="83">
        <v>0</v>
      </c>
      <c r="J755" s="83">
        <v>1</v>
      </c>
      <c r="K755" s="83">
        <v>0</v>
      </c>
      <c r="L755" s="83">
        <v>4</v>
      </c>
      <c r="M755" s="84">
        <v>2.7624309392265188E-3</v>
      </c>
      <c r="N755" s="85">
        <f t="shared" si="11"/>
        <v>0</v>
      </c>
    </row>
    <row r="756" spans="1:14" x14ac:dyDescent="0.25">
      <c r="A756" s="1" t="s">
        <v>76</v>
      </c>
      <c r="B756" s="1" t="s">
        <v>89</v>
      </c>
      <c r="C756" s="1" t="s">
        <v>478</v>
      </c>
      <c r="D756" s="83">
        <v>7</v>
      </c>
      <c r="E756" s="83">
        <v>0</v>
      </c>
      <c r="F756" s="83">
        <v>11</v>
      </c>
      <c r="G756" s="83">
        <v>5</v>
      </c>
      <c r="H756" s="83">
        <v>4</v>
      </c>
      <c r="I756" s="83">
        <v>1</v>
      </c>
      <c r="J756" s="83">
        <v>0</v>
      </c>
      <c r="K756" s="83">
        <v>0</v>
      </c>
      <c r="L756" s="83">
        <v>28</v>
      </c>
      <c r="M756" s="84">
        <v>1.9337016574585631E-2</v>
      </c>
      <c r="N756" s="85">
        <f t="shared" si="11"/>
        <v>0</v>
      </c>
    </row>
    <row r="757" spans="1:14" x14ac:dyDescent="0.25">
      <c r="A757" s="1" t="s">
        <v>76</v>
      </c>
      <c r="B757" s="1" t="s">
        <v>89</v>
      </c>
      <c r="C757" s="1" t="s">
        <v>472</v>
      </c>
      <c r="D757" s="83">
        <v>122</v>
      </c>
      <c r="E757" s="83">
        <v>240</v>
      </c>
      <c r="F757" s="83">
        <v>95</v>
      </c>
      <c r="G757" s="83">
        <v>28</v>
      </c>
      <c r="H757" s="83">
        <v>36</v>
      </c>
      <c r="I757" s="83">
        <v>0</v>
      </c>
      <c r="J757" s="83">
        <v>7</v>
      </c>
      <c r="K757" s="83">
        <v>0</v>
      </c>
      <c r="L757" s="83">
        <v>528</v>
      </c>
      <c r="M757" s="84">
        <v>0.36464088397790062</v>
      </c>
      <c r="N757" s="85">
        <f t="shared" si="11"/>
        <v>0.45454545454545453</v>
      </c>
    </row>
    <row r="758" spans="1:14" x14ac:dyDescent="0.25">
      <c r="A758" s="1" t="s">
        <v>76</v>
      </c>
      <c r="B758" s="1" t="s">
        <v>89</v>
      </c>
      <c r="C758" s="1" t="s">
        <v>473</v>
      </c>
      <c r="D758" s="83">
        <v>13</v>
      </c>
      <c r="E758" s="83">
        <v>2</v>
      </c>
      <c r="F758" s="83">
        <v>9</v>
      </c>
      <c r="G758" s="83">
        <v>17</v>
      </c>
      <c r="H758" s="83">
        <v>12</v>
      </c>
      <c r="I758" s="83">
        <v>3</v>
      </c>
      <c r="J758" s="83">
        <v>2</v>
      </c>
      <c r="K758" s="83">
        <v>3</v>
      </c>
      <c r="L758" s="83">
        <v>61</v>
      </c>
      <c r="M758" s="84">
        <v>4.2127071823204423E-2</v>
      </c>
      <c r="N758" s="85">
        <f t="shared" si="11"/>
        <v>3.2786885245901641E-2</v>
      </c>
    </row>
    <row r="759" spans="1:14" x14ac:dyDescent="0.25">
      <c r="A759" s="1" t="s">
        <v>76</v>
      </c>
      <c r="B759" s="1" t="s">
        <v>89</v>
      </c>
      <c r="C759" s="1" t="s">
        <v>474</v>
      </c>
      <c r="D759" s="83">
        <v>35</v>
      </c>
      <c r="E759" s="83">
        <v>68</v>
      </c>
      <c r="F759" s="83">
        <v>29</v>
      </c>
      <c r="G759" s="83">
        <v>9</v>
      </c>
      <c r="H759" s="83">
        <v>8</v>
      </c>
      <c r="I759" s="83">
        <v>0</v>
      </c>
      <c r="J759" s="83">
        <v>0</v>
      </c>
      <c r="K759" s="83">
        <v>0</v>
      </c>
      <c r="L759" s="83">
        <v>149</v>
      </c>
      <c r="M759" s="84">
        <v>0.1029005524861878</v>
      </c>
      <c r="N759" s="85">
        <f t="shared" si="11"/>
        <v>0.4563758389261745</v>
      </c>
    </row>
    <row r="760" spans="1:14" x14ac:dyDescent="0.25">
      <c r="A760" s="118" t="s">
        <v>76</v>
      </c>
      <c r="B760" s="118" t="s">
        <v>100</v>
      </c>
      <c r="C760" s="118" t="s">
        <v>467</v>
      </c>
      <c r="D760" s="119">
        <v>149</v>
      </c>
      <c r="E760" s="119">
        <v>825</v>
      </c>
      <c r="F760" s="119">
        <v>694</v>
      </c>
      <c r="G760" s="119">
        <v>258</v>
      </c>
      <c r="H760" s="119">
        <v>157</v>
      </c>
      <c r="I760" s="119">
        <v>53</v>
      </c>
      <c r="J760" s="119">
        <v>35</v>
      </c>
      <c r="K760" s="119">
        <v>47</v>
      </c>
      <c r="L760" s="119">
        <v>2218</v>
      </c>
      <c r="M760" s="120">
        <v>1</v>
      </c>
      <c r="N760" s="117">
        <f t="shared" si="11"/>
        <v>0.37195671776375111</v>
      </c>
    </row>
    <row r="761" spans="1:14" x14ac:dyDescent="0.25">
      <c r="A761" s="1" t="s">
        <v>76</v>
      </c>
      <c r="B761" s="1" t="s">
        <v>100</v>
      </c>
      <c r="C761" s="1" t="s">
        <v>468</v>
      </c>
      <c r="D761" s="83">
        <v>32</v>
      </c>
      <c r="E761" s="83">
        <v>260</v>
      </c>
      <c r="F761" s="83">
        <v>108</v>
      </c>
      <c r="G761" s="83">
        <v>19</v>
      </c>
      <c r="H761" s="83">
        <v>3</v>
      </c>
      <c r="I761" s="83">
        <v>1</v>
      </c>
      <c r="J761" s="83">
        <v>0</v>
      </c>
      <c r="K761" s="83">
        <v>0</v>
      </c>
      <c r="L761" s="83">
        <v>423</v>
      </c>
      <c r="M761" s="84">
        <v>0.19071235347159601</v>
      </c>
      <c r="N761" s="85">
        <f t="shared" si="11"/>
        <v>0.61465721040189125</v>
      </c>
    </row>
    <row r="762" spans="1:14" x14ac:dyDescent="0.25">
      <c r="A762" s="1" t="s">
        <v>76</v>
      </c>
      <c r="B762" s="1" t="s">
        <v>100</v>
      </c>
      <c r="C762" s="1" t="s">
        <v>475</v>
      </c>
      <c r="D762" s="83">
        <v>1</v>
      </c>
      <c r="E762" s="83">
        <v>1</v>
      </c>
      <c r="F762" s="83">
        <v>13</v>
      </c>
      <c r="G762" s="83">
        <v>3</v>
      </c>
      <c r="H762" s="83">
        <v>1</v>
      </c>
      <c r="I762" s="83">
        <v>0</v>
      </c>
      <c r="J762" s="83">
        <v>0</v>
      </c>
      <c r="K762" s="83">
        <v>0</v>
      </c>
      <c r="L762" s="83">
        <v>19</v>
      </c>
      <c r="M762" s="84">
        <v>8.5662759242560865E-3</v>
      </c>
      <c r="N762" s="85">
        <f t="shared" si="11"/>
        <v>5.2631578947368418E-2</v>
      </c>
    </row>
    <row r="763" spans="1:14" x14ac:dyDescent="0.25">
      <c r="A763" s="1" t="s">
        <v>76</v>
      </c>
      <c r="B763" s="1" t="s">
        <v>100</v>
      </c>
      <c r="C763" s="1" t="s">
        <v>479</v>
      </c>
      <c r="D763" s="83">
        <v>0</v>
      </c>
      <c r="E763" s="83">
        <v>0</v>
      </c>
      <c r="F763" s="83">
        <v>0</v>
      </c>
      <c r="G763" s="83">
        <v>9</v>
      </c>
      <c r="H763" s="83">
        <v>5</v>
      </c>
      <c r="I763" s="83">
        <v>1</v>
      </c>
      <c r="J763" s="83">
        <v>1</v>
      </c>
      <c r="K763" s="83">
        <v>1</v>
      </c>
      <c r="L763" s="83">
        <v>17</v>
      </c>
      <c r="M763" s="84">
        <v>7.6645626690712357E-3</v>
      </c>
      <c r="N763" s="85">
        <f t="shared" si="11"/>
        <v>0</v>
      </c>
    </row>
    <row r="764" spans="1:14" x14ac:dyDescent="0.25">
      <c r="A764" s="1" t="s">
        <v>76</v>
      </c>
      <c r="B764" s="1" t="s">
        <v>100</v>
      </c>
      <c r="C764" s="1" t="s">
        <v>480</v>
      </c>
      <c r="D764" s="83">
        <v>0</v>
      </c>
      <c r="E764" s="83">
        <v>0</v>
      </c>
      <c r="F764" s="83">
        <v>0</v>
      </c>
      <c r="G764" s="83">
        <v>0</v>
      </c>
      <c r="H764" s="83">
        <v>3</v>
      </c>
      <c r="I764" s="83">
        <v>2</v>
      </c>
      <c r="J764" s="83">
        <v>2</v>
      </c>
      <c r="K764" s="83">
        <v>5</v>
      </c>
      <c r="L764" s="83">
        <v>12</v>
      </c>
      <c r="M764" s="84">
        <v>5.4102795311091077E-3</v>
      </c>
      <c r="N764" s="85">
        <f t="shared" si="11"/>
        <v>0</v>
      </c>
    </row>
    <row r="765" spans="1:14" x14ac:dyDescent="0.25">
      <c r="A765" s="1" t="s">
        <v>76</v>
      </c>
      <c r="B765" s="1" t="s">
        <v>100</v>
      </c>
      <c r="C765" s="1" t="s">
        <v>476</v>
      </c>
      <c r="D765" s="83">
        <v>1</v>
      </c>
      <c r="E765" s="83">
        <v>0</v>
      </c>
      <c r="F765" s="83">
        <v>0</v>
      </c>
      <c r="G765" s="83">
        <v>3</v>
      </c>
      <c r="H765" s="83">
        <v>3</v>
      </c>
      <c r="I765" s="83">
        <v>0</v>
      </c>
      <c r="J765" s="83">
        <v>0</v>
      </c>
      <c r="K765" s="83">
        <v>1</v>
      </c>
      <c r="L765" s="83">
        <v>8</v>
      </c>
      <c r="M765" s="84">
        <v>3.6068530207394051E-3</v>
      </c>
      <c r="N765" s="85">
        <f t="shared" si="11"/>
        <v>0</v>
      </c>
    </row>
    <row r="766" spans="1:14" x14ac:dyDescent="0.25">
      <c r="A766" s="1" t="s">
        <v>76</v>
      </c>
      <c r="B766" s="1" t="s">
        <v>100</v>
      </c>
      <c r="C766" s="1" t="s">
        <v>469</v>
      </c>
      <c r="D766" s="83">
        <v>23</v>
      </c>
      <c r="E766" s="83">
        <v>1</v>
      </c>
      <c r="F766" s="83">
        <v>233</v>
      </c>
      <c r="G766" s="83">
        <v>105</v>
      </c>
      <c r="H766" s="83">
        <v>75</v>
      </c>
      <c r="I766" s="83">
        <v>19</v>
      </c>
      <c r="J766" s="83">
        <v>20</v>
      </c>
      <c r="K766" s="83">
        <v>17</v>
      </c>
      <c r="L766" s="83">
        <v>493</v>
      </c>
      <c r="M766" s="84">
        <v>0.2222723174030658</v>
      </c>
      <c r="N766" s="85">
        <f t="shared" si="11"/>
        <v>2.0283975659229209E-3</v>
      </c>
    </row>
    <row r="767" spans="1:14" x14ac:dyDescent="0.25">
      <c r="A767" s="1" t="s">
        <v>76</v>
      </c>
      <c r="B767" s="1" t="s">
        <v>100</v>
      </c>
      <c r="C767" s="1" t="s">
        <v>470</v>
      </c>
      <c r="D767" s="83">
        <v>2</v>
      </c>
      <c r="E767" s="83">
        <v>2</v>
      </c>
      <c r="F767" s="83">
        <v>1</v>
      </c>
      <c r="G767" s="83">
        <v>17</v>
      </c>
      <c r="H767" s="83">
        <v>19</v>
      </c>
      <c r="I767" s="83">
        <v>15</v>
      </c>
      <c r="J767" s="83">
        <v>9</v>
      </c>
      <c r="K767" s="83">
        <v>15</v>
      </c>
      <c r="L767" s="83">
        <v>80</v>
      </c>
      <c r="M767" s="84">
        <v>3.6068530207394048E-2</v>
      </c>
      <c r="N767" s="85">
        <f t="shared" si="11"/>
        <v>2.5000000000000001E-2</v>
      </c>
    </row>
    <row r="768" spans="1:14" x14ac:dyDescent="0.25">
      <c r="A768" s="1" t="s">
        <v>76</v>
      </c>
      <c r="B768" s="1" t="s">
        <v>100</v>
      </c>
      <c r="C768" s="1" t="s">
        <v>471</v>
      </c>
      <c r="D768" s="83">
        <v>0</v>
      </c>
      <c r="E768" s="83">
        <v>2</v>
      </c>
      <c r="F768" s="83">
        <v>45</v>
      </c>
      <c r="G768" s="83">
        <v>17</v>
      </c>
      <c r="H768" s="83">
        <v>11</v>
      </c>
      <c r="I768" s="83">
        <v>4</v>
      </c>
      <c r="J768" s="83">
        <v>1</v>
      </c>
      <c r="K768" s="83">
        <v>3</v>
      </c>
      <c r="L768" s="83">
        <v>83</v>
      </c>
      <c r="M768" s="84">
        <v>3.7421100090171328E-2</v>
      </c>
      <c r="N768" s="85">
        <f t="shared" si="11"/>
        <v>2.4096385542168676E-2</v>
      </c>
    </row>
    <row r="769" spans="1:14" x14ac:dyDescent="0.25">
      <c r="A769" s="1" t="s">
        <v>76</v>
      </c>
      <c r="B769" s="1" t="s">
        <v>100</v>
      </c>
      <c r="C769" s="1" t="s">
        <v>481</v>
      </c>
      <c r="D769" s="83">
        <v>8</v>
      </c>
      <c r="E769" s="83">
        <v>66</v>
      </c>
      <c r="F769" s="83">
        <v>8</v>
      </c>
      <c r="G769" s="83">
        <v>0</v>
      </c>
      <c r="H769" s="83">
        <v>0</v>
      </c>
      <c r="I769" s="83">
        <v>0</v>
      </c>
      <c r="J769" s="83">
        <v>0</v>
      </c>
      <c r="K769" s="83">
        <v>0</v>
      </c>
      <c r="L769" s="83">
        <v>82</v>
      </c>
      <c r="M769" s="84">
        <v>3.6970243462578899E-2</v>
      </c>
      <c r="N769" s="85">
        <f t="shared" si="11"/>
        <v>0.80487804878048785</v>
      </c>
    </row>
    <row r="770" spans="1:14" x14ac:dyDescent="0.25">
      <c r="A770" s="1" t="s">
        <v>76</v>
      </c>
      <c r="B770" s="1" t="s">
        <v>100</v>
      </c>
      <c r="C770" s="1" t="s">
        <v>477</v>
      </c>
      <c r="D770" s="83">
        <v>2</v>
      </c>
      <c r="E770" s="83">
        <v>0</v>
      </c>
      <c r="F770" s="83">
        <v>5</v>
      </c>
      <c r="G770" s="83">
        <v>6</v>
      </c>
      <c r="H770" s="83">
        <v>2</v>
      </c>
      <c r="I770" s="83">
        <v>0</v>
      </c>
      <c r="J770" s="83">
        <v>0</v>
      </c>
      <c r="K770" s="83">
        <v>0</v>
      </c>
      <c r="L770" s="83">
        <v>15</v>
      </c>
      <c r="M770" s="84">
        <v>6.7628494138863831E-3</v>
      </c>
      <c r="N770" s="85">
        <f t="shared" si="11"/>
        <v>0</v>
      </c>
    </row>
    <row r="771" spans="1:14" x14ac:dyDescent="0.25">
      <c r="A771" s="1" t="s">
        <v>76</v>
      </c>
      <c r="B771" s="1" t="s">
        <v>100</v>
      </c>
      <c r="C771" s="1" t="s">
        <v>482</v>
      </c>
      <c r="D771" s="83">
        <v>0</v>
      </c>
      <c r="E771" s="83">
        <v>0</v>
      </c>
      <c r="F771" s="83">
        <v>0</v>
      </c>
      <c r="G771" s="83">
        <v>4</v>
      </c>
      <c r="H771" s="83">
        <v>0</v>
      </c>
      <c r="I771" s="83">
        <v>0</v>
      </c>
      <c r="J771" s="83">
        <v>0</v>
      </c>
      <c r="K771" s="83">
        <v>0</v>
      </c>
      <c r="L771" s="83">
        <v>4</v>
      </c>
      <c r="M771" s="84">
        <v>1.8034265103697019E-3</v>
      </c>
      <c r="N771" s="85">
        <f t="shared" si="11"/>
        <v>0</v>
      </c>
    </row>
    <row r="772" spans="1:14" x14ac:dyDescent="0.25">
      <c r="A772" s="1" t="s">
        <v>76</v>
      </c>
      <c r="B772" s="1" t="s">
        <v>100</v>
      </c>
      <c r="C772" s="1" t="s">
        <v>478</v>
      </c>
      <c r="D772" s="83">
        <v>1</v>
      </c>
      <c r="E772" s="83">
        <v>1</v>
      </c>
      <c r="F772" s="83">
        <v>8</v>
      </c>
      <c r="G772" s="83">
        <v>2</v>
      </c>
      <c r="H772" s="83">
        <v>3</v>
      </c>
      <c r="I772" s="83">
        <v>0</v>
      </c>
      <c r="J772" s="83">
        <v>0</v>
      </c>
      <c r="K772" s="83">
        <v>0</v>
      </c>
      <c r="L772" s="83">
        <v>15</v>
      </c>
      <c r="M772" s="84">
        <v>6.7628494138863831E-3</v>
      </c>
      <c r="N772" s="85">
        <f t="shared" ref="N772:N835" si="12">E772/L772</f>
        <v>6.6666666666666666E-2</v>
      </c>
    </row>
    <row r="773" spans="1:14" x14ac:dyDescent="0.25">
      <c r="A773" s="1" t="s">
        <v>76</v>
      </c>
      <c r="B773" s="1" t="s">
        <v>100</v>
      </c>
      <c r="C773" s="1" t="s">
        <v>472</v>
      </c>
      <c r="D773" s="83">
        <v>54</v>
      </c>
      <c r="E773" s="83">
        <v>365</v>
      </c>
      <c r="F773" s="83">
        <v>169</v>
      </c>
      <c r="G773" s="83">
        <v>38</v>
      </c>
      <c r="H773" s="83">
        <v>17</v>
      </c>
      <c r="I773" s="83">
        <v>4</v>
      </c>
      <c r="J773" s="83">
        <v>1</v>
      </c>
      <c r="K773" s="83">
        <v>1</v>
      </c>
      <c r="L773" s="83">
        <v>649</v>
      </c>
      <c r="M773" s="84">
        <v>0.29260595130748418</v>
      </c>
      <c r="N773" s="85">
        <f t="shared" si="12"/>
        <v>0.56240369799691836</v>
      </c>
    </row>
    <row r="774" spans="1:14" x14ac:dyDescent="0.25">
      <c r="A774" s="1" t="s">
        <v>76</v>
      </c>
      <c r="B774" s="1" t="s">
        <v>100</v>
      </c>
      <c r="C774" s="1" t="s">
        <v>473</v>
      </c>
      <c r="D774" s="83">
        <v>14</v>
      </c>
      <c r="E774" s="83">
        <v>5</v>
      </c>
      <c r="F774" s="83">
        <v>52</v>
      </c>
      <c r="G774" s="83">
        <v>26</v>
      </c>
      <c r="H774" s="83">
        <v>12</v>
      </c>
      <c r="I774" s="83">
        <v>5</v>
      </c>
      <c r="J774" s="83">
        <v>1</v>
      </c>
      <c r="K774" s="83">
        <v>1</v>
      </c>
      <c r="L774" s="83">
        <v>116</v>
      </c>
      <c r="M774" s="84">
        <v>5.229936880072137E-2</v>
      </c>
      <c r="N774" s="85">
        <f t="shared" si="12"/>
        <v>4.3103448275862072E-2</v>
      </c>
    </row>
    <row r="775" spans="1:14" x14ac:dyDescent="0.25">
      <c r="A775" s="1" t="s">
        <v>76</v>
      </c>
      <c r="B775" s="1" t="s">
        <v>100</v>
      </c>
      <c r="C775" s="1" t="s">
        <v>474</v>
      </c>
      <c r="D775" s="83">
        <v>11</v>
      </c>
      <c r="E775" s="83">
        <v>122</v>
      </c>
      <c r="F775" s="83">
        <v>52</v>
      </c>
      <c r="G775" s="83">
        <v>9</v>
      </c>
      <c r="H775" s="83">
        <v>3</v>
      </c>
      <c r="I775" s="83">
        <v>2</v>
      </c>
      <c r="J775" s="83">
        <v>0</v>
      </c>
      <c r="K775" s="83">
        <v>3</v>
      </c>
      <c r="L775" s="83">
        <v>202</v>
      </c>
      <c r="M775" s="84">
        <v>9.107303877366997E-2</v>
      </c>
      <c r="N775" s="85">
        <f t="shared" si="12"/>
        <v>0.60396039603960394</v>
      </c>
    </row>
    <row r="776" spans="1:14" x14ac:dyDescent="0.25">
      <c r="A776" s="118" t="s">
        <v>76</v>
      </c>
      <c r="B776" s="118" t="s">
        <v>90</v>
      </c>
      <c r="C776" s="118" t="s">
        <v>467</v>
      </c>
      <c r="D776" s="119">
        <v>165</v>
      </c>
      <c r="E776" s="119">
        <v>346</v>
      </c>
      <c r="F776" s="119">
        <v>385</v>
      </c>
      <c r="G776" s="119">
        <v>183</v>
      </c>
      <c r="H776" s="119">
        <v>200</v>
      </c>
      <c r="I776" s="119">
        <v>36</v>
      </c>
      <c r="J776" s="119">
        <v>48</v>
      </c>
      <c r="K776" s="119">
        <v>52</v>
      </c>
      <c r="L776" s="119">
        <v>1415</v>
      </c>
      <c r="M776" s="120">
        <v>1</v>
      </c>
      <c r="N776" s="117">
        <f t="shared" si="12"/>
        <v>0.24452296819787986</v>
      </c>
    </row>
    <row r="777" spans="1:14" x14ac:dyDescent="0.25">
      <c r="A777" s="1" t="s">
        <v>76</v>
      </c>
      <c r="B777" s="1" t="s">
        <v>90</v>
      </c>
      <c r="C777" s="1" t="s">
        <v>468</v>
      </c>
      <c r="D777" s="83">
        <v>47</v>
      </c>
      <c r="E777" s="83">
        <v>83</v>
      </c>
      <c r="F777" s="83">
        <v>80</v>
      </c>
      <c r="G777" s="83">
        <v>11</v>
      </c>
      <c r="H777" s="83">
        <v>11</v>
      </c>
      <c r="I777" s="83">
        <v>2</v>
      </c>
      <c r="J777" s="83">
        <v>1</v>
      </c>
      <c r="K777" s="83">
        <v>0</v>
      </c>
      <c r="L777" s="83">
        <v>235</v>
      </c>
      <c r="M777" s="84">
        <v>0.16607773851590099</v>
      </c>
      <c r="N777" s="85">
        <f t="shared" si="12"/>
        <v>0.35319148936170214</v>
      </c>
    </row>
    <row r="778" spans="1:14" x14ac:dyDescent="0.25">
      <c r="A778" s="1" t="s">
        <v>76</v>
      </c>
      <c r="B778" s="1" t="s">
        <v>90</v>
      </c>
      <c r="C778" s="1" t="s">
        <v>475</v>
      </c>
      <c r="D778" s="83">
        <v>1</v>
      </c>
      <c r="E778" s="83">
        <v>0</v>
      </c>
      <c r="F778" s="83">
        <v>6</v>
      </c>
      <c r="G778" s="83">
        <v>6</v>
      </c>
      <c r="H778" s="83">
        <v>1</v>
      </c>
      <c r="I778" s="83">
        <v>0</v>
      </c>
      <c r="J778" s="83">
        <v>1</v>
      </c>
      <c r="K778" s="83">
        <v>0</v>
      </c>
      <c r="L778" s="83">
        <v>15</v>
      </c>
      <c r="M778" s="84">
        <v>1.0600706713780919E-2</v>
      </c>
      <c r="N778" s="85">
        <f t="shared" si="12"/>
        <v>0</v>
      </c>
    </row>
    <row r="779" spans="1:14" x14ac:dyDescent="0.25">
      <c r="A779" s="1" t="s">
        <v>76</v>
      </c>
      <c r="B779" s="1" t="s">
        <v>90</v>
      </c>
      <c r="C779" s="1" t="s">
        <v>479</v>
      </c>
      <c r="D779" s="83">
        <v>0</v>
      </c>
      <c r="E779" s="83">
        <v>0</v>
      </c>
      <c r="F779" s="83">
        <v>0</v>
      </c>
      <c r="G779" s="83">
        <v>6</v>
      </c>
      <c r="H779" s="83">
        <v>2</v>
      </c>
      <c r="I779" s="83">
        <v>3</v>
      </c>
      <c r="J779" s="83">
        <v>3</v>
      </c>
      <c r="K779" s="83">
        <v>2</v>
      </c>
      <c r="L779" s="83">
        <v>16</v>
      </c>
      <c r="M779" s="84">
        <v>1.130742049469965E-2</v>
      </c>
      <c r="N779" s="85">
        <f t="shared" si="12"/>
        <v>0</v>
      </c>
    </row>
    <row r="780" spans="1:14" x14ac:dyDescent="0.25">
      <c r="A780" s="1" t="s">
        <v>76</v>
      </c>
      <c r="B780" s="1" t="s">
        <v>90</v>
      </c>
      <c r="C780" s="1" t="s">
        <v>480</v>
      </c>
      <c r="D780" s="83">
        <v>1</v>
      </c>
      <c r="E780" s="83">
        <v>0</v>
      </c>
      <c r="F780" s="83">
        <v>0</v>
      </c>
      <c r="G780" s="83">
        <v>0</v>
      </c>
      <c r="H780" s="83">
        <v>2</v>
      </c>
      <c r="I780" s="83">
        <v>0</v>
      </c>
      <c r="J780" s="83">
        <v>0</v>
      </c>
      <c r="K780" s="83">
        <v>2</v>
      </c>
      <c r="L780" s="83">
        <v>5</v>
      </c>
      <c r="M780" s="84">
        <v>3.53356890459364E-3</v>
      </c>
      <c r="N780" s="85">
        <f t="shared" si="12"/>
        <v>0</v>
      </c>
    </row>
    <row r="781" spans="1:14" x14ac:dyDescent="0.25">
      <c r="A781" s="1" t="s">
        <v>76</v>
      </c>
      <c r="B781" s="1" t="s">
        <v>90</v>
      </c>
      <c r="C781" s="1" t="s">
        <v>476</v>
      </c>
      <c r="D781" s="83">
        <v>0</v>
      </c>
      <c r="E781" s="83">
        <v>1</v>
      </c>
      <c r="F781" s="83">
        <v>0</v>
      </c>
      <c r="G781" s="83">
        <v>2</v>
      </c>
      <c r="H781" s="83">
        <v>5</v>
      </c>
      <c r="I781" s="83">
        <v>1</v>
      </c>
      <c r="J781" s="83">
        <v>1</v>
      </c>
      <c r="K781" s="83">
        <v>1</v>
      </c>
      <c r="L781" s="83">
        <v>11</v>
      </c>
      <c r="M781" s="84">
        <v>7.7738515901060066E-3</v>
      </c>
      <c r="N781" s="85">
        <f t="shared" si="12"/>
        <v>9.0909090909090912E-2</v>
      </c>
    </row>
    <row r="782" spans="1:14" x14ac:dyDescent="0.25">
      <c r="A782" s="1" t="s">
        <v>76</v>
      </c>
      <c r="B782" s="1" t="s">
        <v>90</v>
      </c>
      <c r="C782" s="1" t="s">
        <v>469</v>
      </c>
      <c r="D782" s="83">
        <v>8</v>
      </c>
      <c r="E782" s="83">
        <v>1</v>
      </c>
      <c r="F782" s="83">
        <v>91</v>
      </c>
      <c r="G782" s="83">
        <v>64</v>
      </c>
      <c r="H782" s="83">
        <v>92</v>
      </c>
      <c r="I782" s="83">
        <v>14</v>
      </c>
      <c r="J782" s="83">
        <v>23</v>
      </c>
      <c r="K782" s="83">
        <v>20</v>
      </c>
      <c r="L782" s="83">
        <v>313</v>
      </c>
      <c r="M782" s="84">
        <v>0.2212014134275618</v>
      </c>
      <c r="N782" s="85">
        <f t="shared" si="12"/>
        <v>3.1948881789137379E-3</v>
      </c>
    </row>
    <row r="783" spans="1:14" x14ac:dyDescent="0.25">
      <c r="A783" s="1" t="s">
        <v>76</v>
      </c>
      <c r="B783" s="1" t="s">
        <v>90</v>
      </c>
      <c r="C783" s="1" t="s">
        <v>470</v>
      </c>
      <c r="D783" s="83">
        <v>2</v>
      </c>
      <c r="E783" s="83">
        <v>0</v>
      </c>
      <c r="F783" s="83">
        <v>0</v>
      </c>
      <c r="G783" s="83">
        <v>23</v>
      </c>
      <c r="H783" s="83">
        <v>12</v>
      </c>
      <c r="I783" s="83">
        <v>7</v>
      </c>
      <c r="J783" s="83">
        <v>12</v>
      </c>
      <c r="K783" s="83">
        <v>19</v>
      </c>
      <c r="L783" s="83">
        <v>75</v>
      </c>
      <c r="M783" s="84">
        <v>5.3003533568904602E-2</v>
      </c>
      <c r="N783" s="85">
        <f t="shared" si="12"/>
        <v>0</v>
      </c>
    </row>
    <row r="784" spans="1:14" x14ac:dyDescent="0.25">
      <c r="A784" s="1" t="s">
        <v>76</v>
      </c>
      <c r="B784" s="1" t="s">
        <v>90</v>
      </c>
      <c r="C784" s="1" t="s">
        <v>471</v>
      </c>
      <c r="D784" s="83">
        <v>1</v>
      </c>
      <c r="E784" s="83">
        <v>0</v>
      </c>
      <c r="F784" s="83">
        <v>12</v>
      </c>
      <c r="G784" s="83">
        <v>16</v>
      </c>
      <c r="H784" s="83">
        <v>6</v>
      </c>
      <c r="I784" s="83">
        <v>1</v>
      </c>
      <c r="J784" s="83">
        <v>1</v>
      </c>
      <c r="K784" s="83">
        <v>0</v>
      </c>
      <c r="L784" s="83">
        <v>37</v>
      </c>
      <c r="M784" s="84">
        <v>2.6148409893992929E-2</v>
      </c>
      <c r="N784" s="85">
        <f t="shared" si="12"/>
        <v>0</v>
      </c>
    </row>
    <row r="785" spans="1:14" x14ac:dyDescent="0.25">
      <c r="A785" s="1" t="s">
        <v>76</v>
      </c>
      <c r="B785" s="1" t="s">
        <v>90</v>
      </c>
      <c r="C785" s="1" t="s">
        <v>481</v>
      </c>
      <c r="D785" s="83">
        <v>13</v>
      </c>
      <c r="E785" s="83">
        <v>15</v>
      </c>
      <c r="F785" s="83">
        <v>8</v>
      </c>
      <c r="G785" s="83">
        <v>2</v>
      </c>
      <c r="H785" s="83">
        <v>1</v>
      </c>
      <c r="I785" s="83">
        <v>0</v>
      </c>
      <c r="J785" s="83">
        <v>1</v>
      </c>
      <c r="K785" s="83">
        <v>0</v>
      </c>
      <c r="L785" s="83">
        <v>40</v>
      </c>
      <c r="M785" s="84">
        <v>2.826855123674912E-2</v>
      </c>
      <c r="N785" s="85">
        <f t="shared" si="12"/>
        <v>0.375</v>
      </c>
    </row>
    <row r="786" spans="1:14" x14ac:dyDescent="0.25">
      <c r="A786" s="1" t="s">
        <v>76</v>
      </c>
      <c r="B786" s="1" t="s">
        <v>90</v>
      </c>
      <c r="C786" s="1" t="s">
        <v>477</v>
      </c>
      <c r="D786" s="83">
        <v>0</v>
      </c>
      <c r="E786" s="83">
        <v>0</v>
      </c>
      <c r="F786" s="83">
        <v>6</v>
      </c>
      <c r="G786" s="83">
        <v>3</v>
      </c>
      <c r="H786" s="83">
        <v>0</v>
      </c>
      <c r="I786" s="83">
        <v>0</v>
      </c>
      <c r="J786" s="83">
        <v>0</v>
      </c>
      <c r="K786" s="83">
        <v>0</v>
      </c>
      <c r="L786" s="83">
        <v>9</v>
      </c>
      <c r="M786" s="84">
        <v>6.3604240282685524E-3</v>
      </c>
      <c r="N786" s="85">
        <f t="shared" si="12"/>
        <v>0</v>
      </c>
    </row>
    <row r="787" spans="1:14" x14ac:dyDescent="0.25">
      <c r="A787" s="1" t="s">
        <v>76</v>
      </c>
      <c r="B787" s="1" t="s">
        <v>90</v>
      </c>
      <c r="C787" s="1" t="s">
        <v>482</v>
      </c>
      <c r="D787" s="83">
        <v>0</v>
      </c>
      <c r="E787" s="83">
        <v>0</v>
      </c>
      <c r="F787" s="83">
        <v>0</v>
      </c>
      <c r="G787" s="83">
        <v>0</v>
      </c>
      <c r="H787" s="83">
        <v>1</v>
      </c>
      <c r="I787" s="83">
        <v>0</v>
      </c>
      <c r="J787" s="83">
        <v>3</v>
      </c>
      <c r="K787" s="83">
        <v>0</v>
      </c>
      <c r="L787" s="83">
        <v>4</v>
      </c>
      <c r="M787" s="84">
        <v>2.826855123674912E-3</v>
      </c>
      <c r="N787" s="85">
        <f t="shared" si="12"/>
        <v>0</v>
      </c>
    </row>
    <row r="788" spans="1:14" x14ac:dyDescent="0.25">
      <c r="A788" s="1" t="s">
        <v>76</v>
      </c>
      <c r="B788" s="1" t="s">
        <v>90</v>
      </c>
      <c r="C788" s="1" t="s">
        <v>478</v>
      </c>
      <c r="D788" s="83">
        <v>2</v>
      </c>
      <c r="E788" s="83">
        <v>0</v>
      </c>
      <c r="F788" s="83">
        <v>8</v>
      </c>
      <c r="G788" s="83">
        <v>4</v>
      </c>
      <c r="H788" s="83">
        <v>2</v>
      </c>
      <c r="I788" s="83">
        <v>1</v>
      </c>
      <c r="J788" s="83">
        <v>0</v>
      </c>
      <c r="K788" s="83">
        <v>0</v>
      </c>
      <c r="L788" s="83">
        <v>17</v>
      </c>
      <c r="M788" s="84">
        <v>1.2014134275618369E-2</v>
      </c>
      <c r="N788" s="85">
        <f t="shared" si="12"/>
        <v>0</v>
      </c>
    </row>
    <row r="789" spans="1:14" x14ac:dyDescent="0.25">
      <c r="A789" s="1" t="s">
        <v>76</v>
      </c>
      <c r="B789" s="1" t="s">
        <v>90</v>
      </c>
      <c r="C789" s="1" t="s">
        <v>472</v>
      </c>
      <c r="D789" s="83">
        <v>74</v>
      </c>
      <c r="E789" s="83">
        <v>187</v>
      </c>
      <c r="F789" s="83">
        <v>134</v>
      </c>
      <c r="G789" s="83">
        <v>23</v>
      </c>
      <c r="H789" s="83">
        <v>29</v>
      </c>
      <c r="I789" s="83">
        <v>3</v>
      </c>
      <c r="J789" s="83">
        <v>1</v>
      </c>
      <c r="K789" s="83">
        <v>2</v>
      </c>
      <c r="L789" s="83">
        <v>453</v>
      </c>
      <c r="M789" s="84">
        <v>0.32014134275618372</v>
      </c>
      <c r="N789" s="85">
        <f t="shared" si="12"/>
        <v>0.41280353200883002</v>
      </c>
    </row>
    <row r="790" spans="1:14" x14ac:dyDescent="0.25">
      <c r="A790" s="1" t="s">
        <v>76</v>
      </c>
      <c r="B790" s="1" t="s">
        <v>90</v>
      </c>
      <c r="C790" s="1" t="s">
        <v>473</v>
      </c>
      <c r="D790" s="83">
        <v>6</v>
      </c>
      <c r="E790" s="83">
        <v>1</v>
      </c>
      <c r="F790" s="83">
        <v>21</v>
      </c>
      <c r="G790" s="83">
        <v>19</v>
      </c>
      <c r="H790" s="83">
        <v>24</v>
      </c>
      <c r="I790" s="83">
        <v>3</v>
      </c>
      <c r="J790" s="83">
        <v>1</v>
      </c>
      <c r="K790" s="83">
        <v>6</v>
      </c>
      <c r="L790" s="83">
        <v>81</v>
      </c>
      <c r="M790" s="84">
        <v>5.7243816254416963E-2</v>
      </c>
      <c r="N790" s="85">
        <f t="shared" si="12"/>
        <v>1.2345679012345678E-2</v>
      </c>
    </row>
    <row r="791" spans="1:14" x14ac:dyDescent="0.25">
      <c r="A791" s="1" t="s">
        <v>76</v>
      </c>
      <c r="B791" s="1" t="s">
        <v>90</v>
      </c>
      <c r="C791" s="1" t="s">
        <v>474</v>
      </c>
      <c r="D791" s="83">
        <v>10</v>
      </c>
      <c r="E791" s="83">
        <v>58</v>
      </c>
      <c r="F791" s="83">
        <v>19</v>
      </c>
      <c r="G791" s="83">
        <v>4</v>
      </c>
      <c r="H791" s="83">
        <v>12</v>
      </c>
      <c r="I791" s="83">
        <v>1</v>
      </c>
      <c r="J791" s="83">
        <v>0</v>
      </c>
      <c r="K791" s="83">
        <v>0</v>
      </c>
      <c r="L791" s="83">
        <v>104</v>
      </c>
      <c r="M791" s="84">
        <v>7.3498233215547701E-2</v>
      </c>
      <c r="N791" s="85">
        <f t="shared" si="12"/>
        <v>0.55769230769230771</v>
      </c>
    </row>
    <row r="792" spans="1:14" x14ac:dyDescent="0.25">
      <c r="A792" s="118" t="s">
        <v>76</v>
      </c>
      <c r="B792" s="118" t="s">
        <v>91</v>
      </c>
      <c r="C792" s="118" t="s">
        <v>467</v>
      </c>
      <c r="D792" s="119">
        <v>242</v>
      </c>
      <c r="E792" s="119">
        <v>315</v>
      </c>
      <c r="F792" s="119">
        <v>267</v>
      </c>
      <c r="G792" s="119">
        <v>164</v>
      </c>
      <c r="H792" s="119">
        <v>168</v>
      </c>
      <c r="I792" s="119">
        <v>25</v>
      </c>
      <c r="J792" s="119">
        <v>38</v>
      </c>
      <c r="K792" s="119">
        <v>54</v>
      </c>
      <c r="L792" s="119">
        <v>1273</v>
      </c>
      <c r="M792" s="120">
        <v>1</v>
      </c>
      <c r="N792" s="117">
        <f t="shared" si="12"/>
        <v>0.24744697564807541</v>
      </c>
    </row>
    <row r="793" spans="1:14" x14ac:dyDescent="0.25">
      <c r="A793" s="1" t="s">
        <v>76</v>
      </c>
      <c r="B793" s="1" t="s">
        <v>91</v>
      </c>
      <c r="C793" s="1" t="s">
        <v>468</v>
      </c>
      <c r="D793" s="83">
        <v>55</v>
      </c>
      <c r="E793" s="83">
        <v>62</v>
      </c>
      <c r="F793" s="83">
        <v>57</v>
      </c>
      <c r="G793" s="83">
        <v>16</v>
      </c>
      <c r="H793" s="83">
        <v>18</v>
      </c>
      <c r="I793" s="83">
        <v>1</v>
      </c>
      <c r="J793" s="83">
        <v>2</v>
      </c>
      <c r="K793" s="83">
        <v>1</v>
      </c>
      <c r="L793" s="83">
        <v>212</v>
      </c>
      <c r="M793" s="84">
        <v>0.16653574234092691</v>
      </c>
      <c r="N793" s="85">
        <f t="shared" si="12"/>
        <v>0.29245283018867924</v>
      </c>
    </row>
    <row r="794" spans="1:14" x14ac:dyDescent="0.25">
      <c r="A794" s="1" t="s">
        <v>76</v>
      </c>
      <c r="B794" s="1" t="s">
        <v>91</v>
      </c>
      <c r="C794" s="1" t="s">
        <v>475</v>
      </c>
      <c r="D794" s="83">
        <v>2</v>
      </c>
      <c r="E794" s="83">
        <v>0</v>
      </c>
      <c r="F794" s="83">
        <v>3</v>
      </c>
      <c r="G794" s="83">
        <v>5</v>
      </c>
      <c r="H794" s="83">
        <v>0</v>
      </c>
      <c r="I794" s="83">
        <v>0</v>
      </c>
      <c r="J794" s="83">
        <v>1</v>
      </c>
      <c r="K794" s="83">
        <v>0</v>
      </c>
      <c r="L794" s="83">
        <v>11</v>
      </c>
      <c r="M794" s="84">
        <v>8.6410054988216804E-3</v>
      </c>
      <c r="N794" s="85">
        <f t="shared" si="12"/>
        <v>0</v>
      </c>
    </row>
    <row r="795" spans="1:14" x14ac:dyDescent="0.25">
      <c r="A795" s="1" t="s">
        <v>76</v>
      </c>
      <c r="B795" s="1" t="s">
        <v>91</v>
      </c>
      <c r="C795" s="1" t="s">
        <v>479</v>
      </c>
      <c r="D795" s="83">
        <v>1</v>
      </c>
      <c r="E795" s="83">
        <v>0</v>
      </c>
      <c r="F795" s="83">
        <v>0</v>
      </c>
      <c r="G795" s="83">
        <v>0</v>
      </c>
      <c r="H795" s="83">
        <v>2</v>
      </c>
      <c r="I795" s="83">
        <v>1</v>
      </c>
      <c r="J795" s="83">
        <v>3</v>
      </c>
      <c r="K795" s="83">
        <v>0</v>
      </c>
      <c r="L795" s="83">
        <v>7</v>
      </c>
      <c r="M795" s="84">
        <v>5.4988216810683416E-3</v>
      </c>
      <c r="N795" s="85">
        <f t="shared" si="12"/>
        <v>0</v>
      </c>
    </row>
    <row r="796" spans="1:14" x14ac:dyDescent="0.25">
      <c r="A796" s="1" t="s">
        <v>76</v>
      </c>
      <c r="B796" s="1" t="s">
        <v>91</v>
      </c>
      <c r="C796" s="1" t="s">
        <v>480</v>
      </c>
      <c r="D796" s="83">
        <v>0</v>
      </c>
      <c r="E796" s="83">
        <v>0</v>
      </c>
      <c r="F796" s="83">
        <v>0</v>
      </c>
      <c r="G796" s="83">
        <v>0</v>
      </c>
      <c r="H796" s="83">
        <v>2</v>
      </c>
      <c r="I796" s="83">
        <v>3</v>
      </c>
      <c r="J796" s="83">
        <v>0</v>
      </c>
      <c r="K796" s="83">
        <v>2</v>
      </c>
      <c r="L796" s="83">
        <v>7</v>
      </c>
      <c r="M796" s="84">
        <v>5.4988216810683416E-3</v>
      </c>
      <c r="N796" s="85">
        <f t="shared" si="12"/>
        <v>0</v>
      </c>
    </row>
    <row r="797" spans="1:14" x14ac:dyDescent="0.25">
      <c r="A797" s="1" t="s">
        <v>76</v>
      </c>
      <c r="B797" s="1" t="s">
        <v>91</v>
      </c>
      <c r="C797" s="1" t="s">
        <v>476</v>
      </c>
      <c r="D797" s="83">
        <v>0</v>
      </c>
      <c r="E797" s="83">
        <v>0</v>
      </c>
      <c r="F797" s="83">
        <v>0</v>
      </c>
      <c r="G797" s="83">
        <v>3</v>
      </c>
      <c r="H797" s="83">
        <v>4</v>
      </c>
      <c r="I797" s="83">
        <v>0</v>
      </c>
      <c r="J797" s="83">
        <v>0</v>
      </c>
      <c r="K797" s="83">
        <v>2</v>
      </c>
      <c r="L797" s="83">
        <v>9</v>
      </c>
      <c r="M797" s="84">
        <v>7.069913589945011E-3</v>
      </c>
      <c r="N797" s="85">
        <f t="shared" si="12"/>
        <v>0</v>
      </c>
    </row>
    <row r="798" spans="1:14" x14ac:dyDescent="0.25">
      <c r="A798" s="1" t="s">
        <v>76</v>
      </c>
      <c r="B798" s="1" t="s">
        <v>91</v>
      </c>
      <c r="C798" s="1" t="s">
        <v>469</v>
      </c>
      <c r="D798" s="83">
        <v>14</v>
      </c>
      <c r="E798" s="83">
        <v>2</v>
      </c>
      <c r="F798" s="83">
        <v>59</v>
      </c>
      <c r="G798" s="83">
        <v>56</v>
      </c>
      <c r="H798" s="83">
        <v>68</v>
      </c>
      <c r="I798" s="83">
        <v>7</v>
      </c>
      <c r="J798" s="83">
        <v>13</v>
      </c>
      <c r="K798" s="83">
        <v>21</v>
      </c>
      <c r="L798" s="83">
        <v>240</v>
      </c>
      <c r="M798" s="84">
        <v>0.18853102906520031</v>
      </c>
      <c r="N798" s="85">
        <f t="shared" si="12"/>
        <v>8.3333333333333332E-3</v>
      </c>
    </row>
    <row r="799" spans="1:14" x14ac:dyDescent="0.25">
      <c r="A799" s="1" t="s">
        <v>76</v>
      </c>
      <c r="B799" s="1" t="s">
        <v>91</v>
      </c>
      <c r="C799" s="1" t="s">
        <v>470</v>
      </c>
      <c r="D799" s="83">
        <v>0</v>
      </c>
      <c r="E799" s="83">
        <v>2</v>
      </c>
      <c r="F799" s="83">
        <v>0</v>
      </c>
      <c r="G799" s="83">
        <v>21</v>
      </c>
      <c r="H799" s="83">
        <v>11</v>
      </c>
      <c r="I799" s="83">
        <v>11</v>
      </c>
      <c r="J799" s="83">
        <v>9</v>
      </c>
      <c r="K799" s="83">
        <v>23</v>
      </c>
      <c r="L799" s="83">
        <v>77</v>
      </c>
      <c r="M799" s="84">
        <v>6.0487038491751771E-2</v>
      </c>
      <c r="N799" s="85">
        <f t="shared" si="12"/>
        <v>2.5974025974025976E-2</v>
      </c>
    </row>
    <row r="800" spans="1:14" x14ac:dyDescent="0.25">
      <c r="A800" s="1" t="s">
        <v>76</v>
      </c>
      <c r="B800" s="1" t="s">
        <v>91</v>
      </c>
      <c r="C800" s="1" t="s">
        <v>471</v>
      </c>
      <c r="D800" s="83">
        <v>2</v>
      </c>
      <c r="E800" s="83">
        <v>0</v>
      </c>
      <c r="F800" s="83">
        <v>13</v>
      </c>
      <c r="G800" s="83">
        <v>10</v>
      </c>
      <c r="H800" s="83">
        <v>10</v>
      </c>
      <c r="I800" s="83">
        <v>0</v>
      </c>
      <c r="J800" s="83">
        <v>0</v>
      </c>
      <c r="K800" s="83">
        <v>2</v>
      </c>
      <c r="L800" s="83">
        <v>37</v>
      </c>
      <c r="M800" s="84">
        <v>2.906520031421838E-2</v>
      </c>
      <c r="N800" s="85">
        <f t="shared" si="12"/>
        <v>0</v>
      </c>
    </row>
    <row r="801" spans="1:14" x14ac:dyDescent="0.25">
      <c r="A801" s="1" t="s">
        <v>76</v>
      </c>
      <c r="B801" s="1" t="s">
        <v>91</v>
      </c>
      <c r="C801" s="1" t="s">
        <v>481</v>
      </c>
      <c r="D801" s="83">
        <v>19</v>
      </c>
      <c r="E801" s="83">
        <v>8</v>
      </c>
      <c r="F801" s="83">
        <v>1</v>
      </c>
      <c r="G801" s="83">
        <v>2</v>
      </c>
      <c r="H801" s="83">
        <v>0</v>
      </c>
      <c r="I801" s="83">
        <v>0</v>
      </c>
      <c r="J801" s="83">
        <v>0</v>
      </c>
      <c r="K801" s="83">
        <v>0</v>
      </c>
      <c r="L801" s="83">
        <v>30</v>
      </c>
      <c r="M801" s="84">
        <v>2.3566378633150038E-2</v>
      </c>
      <c r="N801" s="85">
        <f t="shared" si="12"/>
        <v>0.26666666666666666</v>
      </c>
    </row>
    <row r="802" spans="1:14" x14ac:dyDescent="0.25">
      <c r="A802" s="1" t="s">
        <v>76</v>
      </c>
      <c r="B802" s="1" t="s">
        <v>91</v>
      </c>
      <c r="C802" s="1" t="s">
        <v>477</v>
      </c>
      <c r="D802" s="83">
        <v>3</v>
      </c>
      <c r="E802" s="83">
        <v>0</v>
      </c>
      <c r="F802" s="83">
        <v>1</v>
      </c>
      <c r="G802" s="83">
        <v>5</v>
      </c>
      <c r="H802" s="83">
        <v>0</v>
      </c>
      <c r="I802" s="83">
        <v>0</v>
      </c>
      <c r="J802" s="83">
        <v>0</v>
      </c>
      <c r="K802" s="83">
        <v>0</v>
      </c>
      <c r="L802" s="83">
        <v>9</v>
      </c>
      <c r="M802" s="84">
        <v>7.069913589945011E-3</v>
      </c>
      <c r="N802" s="85">
        <f t="shared" si="12"/>
        <v>0</v>
      </c>
    </row>
    <row r="803" spans="1:14" x14ac:dyDescent="0.25">
      <c r="A803" s="1" t="s">
        <v>76</v>
      </c>
      <c r="B803" s="1" t="s">
        <v>91</v>
      </c>
      <c r="C803" s="1" t="s">
        <v>482</v>
      </c>
      <c r="D803" s="83">
        <v>1</v>
      </c>
      <c r="E803" s="83">
        <v>0</v>
      </c>
      <c r="F803" s="83">
        <v>0</v>
      </c>
      <c r="G803" s="83">
        <v>4</v>
      </c>
      <c r="H803" s="83">
        <v>0</v>
      </c>
      <c r="I803" s="83">
        <v>0</v>
      </c>
      <c r="J803" s="83">
        <v>0</v>
      </c>
      <c r="K803" s="83">
        <v>0</v>
      </c>
      <c r="L803" s="83">
        <v>5</v>
      </c>
      <c r="M803" s="84">
        <v>3.927729772191673E-3</v>
      </c>
      <c r="N803" s="85">
        <f t="shared" si="12"/>
        <v>0</v>
      </c>
    </row>
    <row r="804" spans="1:14" x14ac:dyDescent="0.25">
      <c r="A804" s="1" t="s">
        <v>76</v>
      </c>
      <c r="B804" s="1" t="s">
        <v>91</v>
      </c>
      <c r="C804" s="1" t="s">
        <v>478</v>
      </c>
      <c r="D804" s="83">
        <v>1</v>
      </c>
      <c r="E804" s="83">
        <v>0</v>
      </c>
      <c r="F804" s="83">
        <v>6</v>
      </c>
      <c r="G804" s="83">
        <v>5</v>
      </c>
      <c r="H804" s="83">
        <v>1</v>
      </c>
      <c r="I804" s="83">
        <v>0</v>
      </c>
      <c r="J804" s="83">
        <v>3</v>
      </c>
      <c r="K804" s="83">
        <v>0</v>
      </c>
      <c r="L804" s="83">
        <v>16</v>
      </c>
      <c r="M804" s="84">
        <v>1.256873527101336E-2</v>
      </c>
      <c r="N804" s="85">
        <f t="shared" si="12"/>
        <v>0</v>
      </c>
    </row>
    <row r="805" spans="1:14" x14ac:dyDescent="0.25">
      <c r="A805" s="1" t="s">
        <v>76</v>
      </c>
      <c r="B805" s="1" t="s">
        <v>91</v>
      </c>
      <c r="C805" s="1" t="s">
        <v>472</v>
      </c>
      <c r="D805" s="83">
        <v>108</v>
      </c>
      <c r="E805" s="83">
        <v>192</v>
      </c>
      <c r="F805" s="83">
        <v>89</v>
      </c>
      <c r="G805" s="83">
        <v>22</v>
      </c>
      <c r="H805" s="83">
        <v>31</v>
      </c>
      <c r="I805" s="83">
        <v>0</v>
      </c>
      <c r="J805" s="83">
        <v>3</v>
      </c>
      <c r="K805" s="83">
        <v>2</v>
      </c>
      <c r="L805" s="83">
        <v>447</v>
      </c>
      <c r="M805" s="84">
        <v>0.35113904163393561</v>
      </c>
      <c r="N805" s="85">
        <f t="shared" si="12"/>
        <v>0.42953020134228187</v>
      </c>
    </row>
    <row r="806" spans="1:14" x14ac:dyDescent="0.25">
      <c r="A806" s="1" t="s">
        <v>76</v>
      </c>
      <c r="B806" s="1" t="s">
        <v>91</v>
      </c>
      <c r="C806" s="1" t="s">
        <v>473</v>
      </c>
      <c r="D806" s="83">
        <v>15</v>
      </c>
      <c r="E806" s="83">
        <v>2</v>
      </c>
      <c r="F806" s="83">
        <v>18</v>
      </c>
      <c r="G806" s="83">
        <v>9</v>
      </c>
      <c r="H806" s="83">
        <v>19</v>
      </c>
      <c r="I806" s="83">
        <v>2</v>
      </c>
      <c r="J806" s="83">
        <v>3</v>
      </c>
      <c r="K806" s="83">
        <v>1</v>
      </c>
      <c r="L806" s="83">
        <v>69</v>
      </c>
      <c r="M806" s="84">
        <v>5.420267085624509E-2</v>
      </c>
      <c r="N806" s="85">
        <f t="shared" si="12"/>
        <v>2.8985507246376812E-2</v>
      </c>
    </row>
    <row r="807" spans="1:14" x14ac:dyDescent="0.25">
      <c r="A807" s="1" t="s">
        <v>76</v>
      </c>
      <c r="B807" s="1" t="s">
        <v>91</v>
      </c>
      <c r="C807" s="1" t="s">
        <v>474</v>
      </c>
      <c r="D807" s="83">
        <v>21</v>
      </c>
      <c r="E807" s="83">
        <v>47</v>
      </c>
      <c r="F807" s="83">
        <v>20</v>
      </c>
      <c r="G807" s="83">
        <v>6</v>
      </c>
      <c r="H807" s="83">
        <v>2</v>
      </c>
      <c r="I807" s="83">
        <v>0</v>
      </c>
      <c r="J807" s="83">
        <v>1</v>
      </c>
      <c r="K807" s="83">
        <v>0</v>
      </c>
      <c r="L807" s="83">
        <v>97</v>
      </c>
      <c r="M807" s="84">
        <v>7.6197957580518463E-2</v>
      </c>
      <c r="N807" s="85">
        <f t="shared" si="12"/>
        <v>0.4845360824742268</v>
      </c>
    </row>
    <row r="808" spans="1:14" x14ac:dyDescent="0.25">
      <c r="A808" s="118" t="s">
        <v>76</v>
      </c>
      <c r="B808" s="118" t="s">
        <v>92</v>
      </c>
      <c r="C808" s="118" t="s">
        <v>467</v>
      </c>
      <c r="D808" s="119">
        <v>396</v>
      </c>
      <c r="E808" s="119">
        <v>597</v>
      </c>
      <c r="F808" s="119">
        <v>502</v>
      </c>
      <c r="G808" s="119">
        <v>277</v>
      </c>
      <c r="H808" s="119">
        <v>319</v>
      </c>
      <c r="I808" s="119">
        <v>65</v>
      </c>
      <c r="J808" s="119">
        <v>96</v>
      </c>
      <c r="K808" s="119">
        <v>77</v>
      </c>
      <c r="L808" s="119">
        <v>2329</v>
      </c>
      <c r="M808" s="120">
        <v>1</v>
      </c>
      <c r="N808" s="117">
        <f t="shared" si="12"/>
        <v>0.25633319021039075</v>
      </c>
    </row>
    <row r="809" spans="1:14" x14ac:dyDescent="0.25">
      <c r="A809" s="1" t="s">
        <v>76</v>
      </c>
      <c r="B809" s="1" t="s">
        <v>92</v>
      </c>
      <c r="C809" s="1" t="s">
        <v>468</v>
      </c>
      <c r="D809" s="83">
        <v>79</v>
      </c>
      <c r="E809" s="83">
        <v>145</v>
      </c>
      <c r="F809" s="83">
        <v>120</v>
      </c>
      <c r="G809" s="83">
        <v>23</v>
      </c>
      <c r="H809" s="83">
        <v>54</v>
      </c>
      <c r="I809" s="83">
        <v>3</v>
      </c>
      <c r="J809" s="83">
        <v>7</v>
      </c>
      <c r="K809" s="83">
        <v>3</v>
      </c>
      <c r="L809" s="83">
        <v>434</v>
      </c>
      <c r="M809" s="84">
        <v>0.1863460712752254</v>
      </c>
      <c r="N809" s="85">
        <f t="shared" si="12"/>
        <v>0.33410138248847926</v>
      </c>
    </row>
    <row r="810" spans="1:14" x14ac:dyDescent="0.25">
      <c r="A810" s="1" t="s">
        <v>76</v>
      </c>
      <c r="B810" s="1" t="s">
        <v>92</v>
      </c>
      <c r="C810" s="1" t="s">
        <v>475</v>
      </c>
      <c r="D810" s="83">
        <v>2</v>
      </c>
      <c r="E810" s="83">
        <v>0</v>
      </c>
      <c r="F810" s="83">
        <v>4</v>
      </c>
      <c r="G810" s="83">
        <v>9</v>
      </c>
      <c r="H810" s="83">
        <v>6</v>
      </c>
      <c r="I810" s="83">
        <v>0</v>
      </c>
      <c r="J810" s="83">
        <v>5</v>
      </c>
      <c r="K810" s="83">
        <v>0</v>
      </c>
      <c r="L810" s="83">
        <v>26</v>
      </c>
      <c r="M810" s="84">
        <v>1.11635895234006E-2</v>
      </c>
      <c r="N810" s="85">
        <f t="shared" si="12"/>
        <v>0</v>
      </c>
    </row>
    <row r="811" spans="1:14" x14ac:dyDescent="0.25">
      <c r="A811" s="1" t="s">
        <v>76</v>
      </c>
      <c r="B811" s="1" t="s">
        <v>92</v>
      </c>
      <c r="C811" s="1" t="s">
        <v>479</v>
      </c>
      <c r="D811" s="83">
        <v>1</v>
      </c>
      <c r="E811" s="83">
        <v>0</v>
      </c>
      <c r="F811" s="83">
        <v>0</v>
      </c>
      <c r="G811" s="83">
        <v>7</v>
      </c>
      <c r="H811" s="83">
        <v>3</v>
      </c>
      <c r="I811" s="83">
        <v>4</v>
      </c>
      <c r="J811" s="83">
        <v>0</v>
      </c>
      <c r="K811" s="83">
        <v>1</v>
      </c>
      <c r="L811" s="83">
        <v>16</v>
      </c>
      <c r="M811" s="84">
        <v>6.8699012451696011E-3</v>
      </c>
      <c r="N811" s="85">
        <f t="shared" si="12"/>
        <v>0</v>
      </c>
    </row>
    <row r="812" spans="1:14" x14ac:dyDescent="0.25">
      <c r="A812" s="1" t="s">
        <v>76</v>
      </c>
      <c r="B812" s="1" t="s">
        <v>92</v>
      </c>
      <c r="C812" s="1" t="s">
        <v>480</v>
      </c>
      <c r="D812" s="83">
        <v>0</v>
      </c>
      <c r="E812" s="83">
        <v>0</v>
      </c>
      <c r="F812" s="83">
        <v>0</v>
      </c>
      <c r="G812" s="83">
        <v>0</v>
      </c>
      <c r="H812" s="83">
        <v>2</v>
      </c>
      <c r="I812" s="83">
        <v>1</v>
      </c>
      <c r="J812" s="83">
        <v>2</v>
      </c>
      <c r="K812" s="83">
        <v>2</v>
      </c>
      <c r="L812" s="83">
        <v>7</v>
      </c>
      <c r="M812" s="84">
        <v>3.0055817947617011E-3</v>
      </c>
      <c r="N812" s="85">
        <f t="shared" si="12"/>
        <v>0</v>
      </c>
    </row>
    <row r="813" spans="1:14" x14ac:dyDescent="0.25">
      <c r="A813" s="1" t="s">
        <v>76</v>
      </c>
      <c r="B813" s="1" t="s">
        <v>92</v>
      </c>
      <c r="C813" s="1" t="s">
        <v>476</v>
      </c>
      <c r="D813" s="83">
        <v>2</v>
      </c>
      <c r="E813" s="83">
        <v>0</v>
      </c>
      <c r="F813" s="83">
        <v>0</v>
      </c>
      <c r="G813" s="83">
        <v>5</v>
      </c>
      <c r="H813" s="83">
        <v>2</v>
      </c>
      <c r="I813" s="83">
        <v>0</v>
      </c>
      <c r="J813" s="83">
        <v>10</v>
      </c>
      <c r="K813" s="83">
        <v>3</v>
      </c>
      <c r="L813" s="83">
        <v>22</v>
      </c>
      <c r="M813" s="84">
        <v>9.446114212108201E-3</v>
      </c>
      <c r="N813" s="85">
        <f t="shared" si="12"/>
        <v>0</v>
      </c>
    </row>
    <row r="814" spans="1:14" x14ac:dyDescent="0.25">
      <c r="A814" s="1" t="s">
        <v>76</v>
      </c>
      <c r="B814" s="1" t="s">
        <v>92</v>
      </c>
      <c r="C814" s="1" t="s">
        <v>469</v>
      </c>
      <c r="D814" s="83">
        <v>21</v>
      </c>
      <c r="E814" s="83">
        <v>4</v>
      </c>
      <c r="F814" s="83">
        <v>98</v>
      </c>
      <c r="G814" s="83">
        <v>94</v>
      </c>
      <c r="H814" s="83">
        <v>119</v>
      </c>
      <c r="I814" s="83">
        <v>34</v>
      </c>
      <c r="J814" s="83">
        <v>35</v>
      </c>
      <c r="K814" s="83">
        <v>26</v>
      </c>
      <c r="L814" s="83">
        <v>431</v>
      </c>
      <c r="M814" s="84">
        <v>0.1850579647917561</v>
      </c>
      <c r="N814" s="85">
        <f t="shared" si="12"/>
        <v>9.2807424593967514E-3</v>
      </c>
    </row>
    <row r="815" spans="1:14" x14ac:dyDescent="0.25">
      <c r="A815" s="1" t="s">
        <v>76</v>
      </c>
      <c r="B815" s="1" t="s">
        <v>92</v>
      </c>
      <c r="C815" s="1" t="s">
        <v>470</v>
      </c>
      <c r="D815" s="83">
        <v>4</v>
      </c>
      <c r="E815" s="83">
        <v>0</v>
      </c>
      <c r="F815" s="83">
        <v>0</v>
      </c>
      <c r="G815" s="83">
        <v>22</v>
      </c>
      <c r="H815" s="83">
        <v>12</v>
      </c>
      <c r="I815" s="83">
        <v>10</v>
      </c>
      <c r="J815" s="83">
        <v>17</v>
      </c>
      <c r="K815" s="83">
        <v>28</v>
      </c>
      <c r="L815" s="83">
        <v>93</v>
      </c>
      <c r="M815" s="84">
        <v>3.9931300987548303E-2</v>
      </c>
      <c r="N815" s="85">
        <f t="shared" si="12"/>
        <v>0</v>
      </c>
    </row>
    <row r="816" spans="1:14" x14ac:dyDescent="0.25">
      <c r="A816" s="1" t="s">
        <v>76</v>
      </c>
      <c r="B816" s="1" t="s">
        <v>92</v>
      </c>
      <c r="C816" s="1" t="s">
        <v>471</v>
      </c>
      <c r="D816" s="83">
        <v>7</v>
      </c>
      <c r="E816" s="83">
        <v>0</v>
      </c>
      <c r="F816" s="83">
        <v>19</v>
      </c>
      <c r="G816" s="83">
        <v>20</v>
      </c>
      <c r="H816" s="83">
        <v>16</v>
      </c>
      <c r="I816" s="83">
        <v>5</v>
      </c>
      <c r="J816" s="83">
        <v>5</v>
      </c>
      <c r="K816" s="83">
        <v>6</v>
      </c>
      <c r="L816" s="83">
        <v>78</v>
      </c>
      <c r="M816" s="84">
        <v>3.3490768570201807E-2</v>
      </c>
      <c r="N816" s="85">
        <f t="shared" si="12"/>
        <v>0</v>
      </c>
    </row>
    <row r="817" spans="1:14" x14ac:dyDescent="0.25">
      <c r="A817" s="1" t="s">
        <v>76</v>
      </c>
      <c r="B817" s="1" t="s">
        <v>92</v>
      </c>
      <c r="C817" s="1" t="s">
        <v>481</v>
      </c>
      <c r="D817" s="83">
        <v>27</v>
      </c>
      <c r="E817" s="83">
        <v>25</v>
      </c>
      <c r="F817" s="83">
        <v>23</v>
      </c>
      <c r="G817" s="83">
        <v>5</v>
      </c>
      <c r="H817" s="83">
        <v>6</v>
      </c>
      <c r="I817" s="83">
        <v>0</v>
      </c>
      <c r="J817" s="83">
        <v>0</v>
      </c>
      <c r="K817" s="83">
        <v>0</v>
      </c>
      <c r="L817" s="83">
        <v>86</v>
      </c>
      <c r="M817" s="84">
        <v>3.6925719192786602E-2</v>
      </c>
      <c r="N817" s="85">
        <f t="shared" si="12"/>
        <v>0.29069767441860467</v>
      </c>
    </row>
    <row r="818" spans="1:14" x14ac:dyDescent="0.25">
      <c r="A818" s="1" t="s">
        <v>76</v>
      </c>
      <c r="B818" s="1" t="s">
        <v>92</v>
      </c>
      <c r="C818" s="1" t="s">
        <v>477</v>
      </c>
      <c r="D818" s="83">
        <v>5</v>
      </c>
      <c r="E818" s="83">
        <v>4</v>
      </c>
      <c r="F818" s="83">
        <v>9</v>
      </c>
      <c r="G818" s="83">
        <v>4</v>
      </c>
      <c r="H818" s="83">
        <v>1</v>
      </c>
      <c r="I818" s="83">
        <v>1</v>
      </c>
      <c r="J818" s="83">
        <v>0</v>
      </c>
      <c r="K818" s="83">
        <v>0</v>
      </c>
      <c r="L818" s="83">
        <v>24</v>
      </c>
      <c r="M818" s="84">
        <v>1.03048518677544E-2</v>
      </c>
      <c r="N818" s="85">
        <f t="shared" si="12"/>
        <v>0.16666666666666666</v>
      </c>
    </row>
    <row r="819" spans="1:14" x14ac:dyDescent="0.25">
      <c r="A819" s="1" t="s">
        <v>76</v>
      </c>
      <c r="B819" s="1" t="s">
        <v>92</v>
      </c>
      <c r="C819" s="1" t="s">
        <v>482</v>
      </c>
      <c r="D819" s="83">
        <v>2</v>
      </c>
      <c r="E819" s="83">
        <v>0</v>
      </c>
      <c r="F819" s="83">
        <v>0</v>
      </c>
      <c r="G819" s="83">
        <v>1</v>
      </c>
      <c r="H819" s="83">
        <v>1</v>
      </c>
      <c r="I819" s="83">
        <v>1</v>
      </c>
      <c r="J819" s="83">
        <v>0</v>
      </c>
      <c r="K819" s="83">
        <v>0</v>
      </c>
      <c r="L819" s="83">
        <v>5</v>
      </c>
      <c r="M819" s="84">
        <v>2.1468441391155001E-3</v>
      </c>
      <c r="N819" s="85">
        <f t="shared" si="12"/>
        <v>0</v>
      </c>
    </row>
    <row r="820" spans="1:14" x14ac:dyDescent="0.25">
      <c r="A820" s="1" t="s">
        <v>76</v>
      </c>
      <c r="B820" s="1" t="s">
        <v>92</v>
      </c>
      <c r="C820" s="1" t="s">
        <v>478</v>
      </c>
      <c r="D820" s="83">
        <v>1</v>
      </c>
      <c r="E820" s="83">
        <v>0</v>
      </c>
      <c r="F820" s="83">
        <v>13</v>
      </c>
      <c r="G820" s="83">
        <v>6</v>
      </c>
      <c r="H820" s="83">
        <v>4</v>
      </c>
      <c r="I820" s="83">
        <v>0</v>
      </c>
      <c r="J820" s="83">
        <v>1</v>
      </c>
      <c r="K820" s="83">
        <v>0</v>
      </c>
      <c r="L820" s="83">
        <v>25</v>
      </c>
      <c r="M820" s="84">
        <v>1.0734220695577499E-2</v>
      </c>
      <c r="N820" s="85">
        <f t="shared" si="12"/>
        <v>0</v>
      </c>
    </row>
    <row r="821" spans="1:14" x14ac:dyDescent="0.25">
      <c r="A821" s="1" t="s">
        <v>76</v>
      </c>
      <c r="B821" s="1" t="s">
        <v>92</v>
      </c>
      <c r="C821" s="1" t="s">
        <v>472</v>
      </c>
      <c r="D821" s="83">
        <v>190</v>
      </c>
      <c r="E821" s="83">
        <v>327</v>
      </c>
      <c r="F821" s="83">
        <v>153</v>
      </c>
      <c r="G821" s="83">
        <v>58</v>
      </c>
      <c r="H821" s="83">
        <v>51</v>
      </c>
      <c r="I821" s="83">
        <v>2</v>
      </c>
      <c r="J821" s="83">
        <v>8</v>
      </c>
      <c r="K821" s="83">
        <v>5</v>
      </c>
      <c r="L821" s="83">
        <v>794</v>
      </c>
      <c r="M821" s="84">
        <v>0.34091884929154143</v>
      </c>
      <c r="N821" s="85">
        <f t="shared" si="12"/>
        <v>0.41183879093198994</v>
      </c>
    </row>
    <row r="822" spans="1:14" x14ac:dyDescent="0.25">
      <c r="A822" s="1" t="s">
        <v>76</v>
      </c>
      <c r="B822" s="1" t="s">
        <v>92</v>
      </c>
      <c r="C822" s="1" t="s">
        <v>473</v>
      </c>
      <c r="D822" s="83">
        <v>21</v>
      </c>
      <c r="E822" s="83">
        <v>4</v>
      </c>
      <c r="F822" s="83">
        <v>18</v>
      </c>
      <c r="G822" s="83">
        <v>21</v>
      </c>
      <c r="H822" s="83">
        <v>25</v>
      </c>
      <c r="I822" s="83">
        <v>3</v>
      </c>
      <c r="J822" s="83">
        <v>6</v>
      </c>
      <c r="K822" s="83">
        <v>2</v>
      </c>
      <c r="L822" s="83">
        <v>100</v>
      </c>
      <c r="M822" s="84">
        <v>4.2936882782309997E-2</v>
      </c>
      <c r="N822" s="85">
        <f t="shared" si="12"/>
        <v>0.04</v>
      </c>
    </row>
    <row r="823" spans="1:14" x14ac:dyDescent="0.25">
      <c r="A823" s="1" t="s">
        <v>76</v>
      </c>
      <c r="B823" s="1" t="s">
        <v>92</v>
      </c>
      <c r="C823" s="1" t="s">
        <v>474</v>
      </c>
      <c r="D823" s="83">
        <v>34</v>
      </c>
      <c r="E823" s="83">
        <v>88</v>
      </c>
      <c r="F823" s="83">
        <v>45</v>
      </c>
      <c r="G823" s="83">
        <v>2</v>
      </c>
      <c r="H823" s="83">
        <v>17</v>
      </c>
      <c r="I823" s="83">
        <v>1</v>
      </c>
      <c r="J823" s="83">
        <v>0</v>
      </c>
      <c r="K823" s="83">
        <v>1</v>
      </c>
      <c r="L823" s="83">
        <v>188</v>
      </c>
      <c r="M823" s="84">
        <v>8.0721339630742808E-2</v>
      </c>
      <c r="N823" s="85">
        <f t="shared" si="12"/>
        <v>0.46808510638297873</v>
      </c>
    </row>
    <row r="824" spans="1:14" x14ac:dyDescent="0.25">
      <c r="A824" s="118" t="s">
        <v>76</v>
      </c>
      <c r="B824" s="118" t="s">
        <v>93</v>
      </c>
      <c r="C824" s="118" t="s">
        <v>467</v>
      </c>
      <c r="D824" s="119">
        <v>342</v>
      </c>
      <c r="E824" s="119">
        <v>854</v>
      </c>
      <c r="F824" s="119">
        <v>785</v>
      </c>
      <c r="G824" s="119">
        <v>378</v>
      </c>
      <c r="H824" s="119">
        <v>361</v>
      </c>
      <c r="I824" s="119">
        <v>68</v>
      </c>
      <c r="J824" s="119">
        <v>106</v>
      </c>
      <c r="K824" s="119">
        <v>77</v>
      </c>
      <c r="L824" s="119">
        <v>2971</v>
      </c>
      <c r="M824" s="120">
        <v>1</v>
      </c>
      <c r="N824" s="117">
        <f t="shared" si="12"/>
        <v>0.28744530461124201</v>
      </c>
    </row>
    <row r="825" spans="1:14" x14ac:dyDescent="0.25">
      <c r="A825" s="1" t="s">
        <v>76</v>
      </c>
      <c r="B825" s="1" t="s">
        <v>93</v>
      </c>
      <c r="C825" s="1" t="s">
        <v>468</v>
      </c>
      <c r="D825" s="83">
        <v>75</v>
      </c>
      <c r="E825" s="83">
        <v>292</v>
      </c>
      <c r="F825" s="83">
        <v>183</v>
      </c>
      <c r="G825" s="83">
        <v>26</v>
      </c>
      <c r="H825" s="83">
        <v>45</v>
      </c>
      <c r="I825" s="83">
        <v>1</v>
      </c>
      <c r="J825" s="83">
        <v>3</v>
      </c>
      <c r="K825" s="83">
        <v>1</v>
      </c>
      <c r="L825" s="83">
        <v>626</v>
      </c>
      <c r="M825" s="84">
        <v>0.21070346684617969</v>
      </c>
      <c r="N825" s="85">
        <f t="shared" si="12"/>
        <v>0.46645367412140576</v>
      </c>
    </row>
    <row r="826" spans="1:14" x14ac:dyDescent="0.25">
      <c r="A826" s="1" t="s">
        <v>76</v>
      </c>
      <c r="B826" s="1" t="s">
        <v>93</v>
      </c>
      <c r="C826" s="1" t="s">
        <v>475</v>
      </c>
      <c r="D826" s="83">
        <v>5</v>
      </c>
      <c r="E826" s="83">
        <v>0</v>
      </c>
      <c r="F826" s="83">
        <v>18</v>
      </c>
      <c r="G826" s="83">
        <v>13</v>
      </c>
      <c r="H826" s="83">
        <v>15</v>
      </c>
      <c r="I826" s="83">
        <v>0</v>
      </c>
      <c r="J826" s="83">
        <v>4</v>
      </c>
      <c r="K826" s="83">
        <v>0</v>
      </c>
      <c r="L826" s="83">
        <v>55</v>
      </c>
      <c r="M826" s="84">
        <v>1.8512285425782569E-2</v>
      </c>
      <c r="N826" s="85">
        <f t="shared" si="12"/>
        <v>0</v>
      </c>
    </row>
    <row r="827" spans="1:14" x14ac:dyDescent="0.25">
      <c r="A827" s="1" t="s">
        <v>76</v>
      </c>
      <c r="B827" s="1" t="s">
        <v>93</v>
      </c>
      <c r="C827" s="1" t="s">
        <v>479</v>
      </c>
      <c r="D827" s="83">
        <v>0</v>
      </c>
      <c r="E827" s="83">
        <v>0</v>
      </c>
      <c r="F827" s="83">
        <v>0</v>
      </c>
      <c r="G827" s="83">
        <v>6</v>
      </c>
      <c r="H827" s="83">
        <v>8</v>
      </c>
      <c r="I827" s="83">
        <v>2</v>
      </c>
      <c r="J827" s="83">
        <v>3</v>
      </c>
      <c r="K827" s="83">
        <v>3</v>
      </c>
      <c r="L827" s="83">
        <v>22</v>
      </c>
      <c r="M827" s="84">
        <v>7.404914170313027E-3</v>
      </c>
      <c r="N827" s="85">
        <f t="shared" si="12"/>
        <v>0</v>
      </c>
    </row>
    <row r="828" spans="1:14" x14ac:dyDescent="0.25">
      <c r="A828" s="1" t="s">
        <v>76</v>
      </c>
      <c r="B828" s="1" t="s">
        <v>93</v>
      </c>
      <c r="C828" s="1" t="s">
        <v>480</v>
      </c>
      <c r="D828" s="83">
        <v>0</v>
      </c>
      <c r="E828" s="83">
        <v>0</v>
      </c>
      <c r="F828" s="83">
        <v>0</v>
      </c>
      <c r="G828" s="83">
        <v>0</v>
      </c>
      <c r="H828" s="83">
        <v>2</v>
      </c>
      <c r="I828" s="83">
        <v>1</v>
      </c>
      <c r="J828" s="83">
        <v>3</v>
      </c>
      <c r="K828" s="83">
        <v>9</v>
      </c>
      <c r="L828" s="83">
        <v>15</v>
      </c>
      <c r="M828" s="84">
        <v>5.0488051161225178E-3</v>
      </c>
      <c r="N828" s="85">
        <f t="shared" si="12"/>
        <v>0</v>
      </c>
    </row>
    <row r="829" spans="1:14" x14ac:dyDescent="0.25">
      <c r="A829" s="1" t="s">
        <v>76</v>
      </c>
      <c r="B829" s="1" t="s">
        <v>93</v>
      </c>
      <c r="C829" s="1" t="s">
        <v>476</v>
      </c>
      <c r="D829" s="83">
        <v>1</v>
      </c>
      <c r="E829" s="83">
        <v>0</v>
      </c>
      <c r="F829" s="83">
        <v>0</v>
      </c>
      <c r="G829" s="83">
        <v>7</v>
      </c>
      <c r="H829" s="83">
        <v>4</v>
      </c>
      <c r="I829" s="83">
        <v>1</v>
      </c>
      <c r="J829" s="83">
        <v>8</v>
      </c>
      <c r="K829" s="83">
        <v>2</v>
      </c>
      <c r="L829" s="83">
        <v>23</v>
      </c>
      <c r="M829" s="84">
        <v>7.7415011780545256E-3</v>
      </c>
      <c r="N829" s="85">
        <f t="shared" si="12"/>
        <v>0</v>
      </c>
    </row>
    <row r="830" spans="1:14" x14ac:dyDescent="0.25">
      <c r="A830" s="1" t="s">
        <v>76</v>
      </c>
      <c r="B830" s="1" t="s">
        <v>93</v>
      </c>
      <c r="C830" s="1" t="s">
        <v>469</v>
      </c>
      <c r="D830" s="83">
        <v>15</v>
      </c>
      <c r="E830" s="83">
        <v>4</v>
      </c>
      <c r="F830" s="83">
        <v>167</v>
      </c>
      <c r="G830" s="83">
        <v>144</v>
      </c>
      <c r="H830" s="83">
        <v>131</v>
      </c>
      <c r="I830" s="83">
        <v>34</v>
      </c>
      <c r="J830" s="83">
        <v>45</v>
      </c>
      <c r="K830" s="83">
        <v>37</v>
      </c>
      <c r="L830" s="83">
        <v>577</v>
      </c>
      <c r="M830" s="84">
        <v>0.19421070346684621</v>
      </c>
      <c r="N830" s="85">
        <f t="shared" si="12"/>
        <v>6.9324090121317154E-3</v>
      </c>
    </row>
    <row r="831" spans="1:14" x14ac:dyDescent="0.25">
      <c r="A831" s="1" t="s">
        <v>76</v>
      </c>
      <c r="B831" s="1" t="s">
        <v>93</v>
      </c>
      <c r="C831" s="1" t="s">
        <v>470</v>
      </c>
      <c r="D831" s="83">
        <v>4</v>
      </c>
      <c r="E831" s="83">
        <v>2</v>
      </c>
      <c r="F831" s="83">
        <v>1</v>
      </c>
      <c r="G831" s="83">
        <v>32</v>
      </c>
      <c r="H831" s="83">
        <v>25</v>
      </c>
      <c r="I831" s="83">
        <v>11</v>
      </c>
      <c r="J831" s="83">
        <v>16</v>
      </c>
      <c r="K831" s="83">
        <v>17</v>
      </c>
      <c r="L831" s="83">
        <v>108</v>
      </c>
      <c r="M831" s="84">
        <v>3.6351396836082128E-2</v>
      </c>
      <c r="N831" s="85">
        <f t="shared" si="12"/>
        <v>1.8518518518518517E-2</v>
      </c>
    </row>
    <row r="832" spans="1:14" x14ac:dyDescent="0.25">
      <c r="A832" s="1" t="s">
        <v>76</v>
      </c>
      <c r="B832" s="1" t="s">
        <v>93</v>
      </c>
      <c r="C832" s="1" t="s">
        <v>471</v>
      </c>
      <c r="D832" s="83">
        <v>3</v>
      </c>
      <c r="E832" s="83">
        <v>1</v>
      </c>
      <c r="F832" s="83">
        <v>28</v>
      </c>
      <c r="G832" s="83">
        <v>25</v>
      </c>
      <c r="H832" s="83">
        <v>18</v>
      </c>
      <c r="I832" s="83">
        <v>4</v>
      </c>
      <c r="J832" s="83">
        <v>5</v>
      </c>
      <c r="K832" s="83">
        <v>1</v>
      </c>
      <c r="L832" s="83">
        <v>85</v>
      </c>
      <c r="M832" s="84">
        <v>2.8609895658027601E-2</v>
      </c>
      <c r="N832" s="85">
        <f t="shared" si="12"/>
        <v>1.1764705882352941E-2</v>
      </c>
    </row>
    <row r="833" spans="1:14" x14ac:dyDescent="0.25">
      <c r="A833" s="1" t="s">
        <v>76</v>
      </c>
      <c r="B833" s="1" t="s">
        <v>93</v>
      </c>
      <c r="C833" s="1" t="s">
        <v>481</v>
      </c>
      <c r="D833" s="83">
        <v>39</v>
      </c>
      <c r="E833" s="83">
        <v>47</v>
      </c>
      <c r="F833" s="83">
        <v>34</v>
      </c>
      <c r="G833" s="83">
        <v>9</v>
      </c>
      <c r="H833" s="83">
        <v>8</v>
      </c>
      <c r="I833" s="83">
        <v>0</v>
      </c>
      <c r="J833" s="83">
        <v>0</v>
      </c>
      <c r="K833" s="83">
        <v>0</v>
      </c>
      <c r="L833" s="83">
        <v>137</v>
      </c>
      <c r="M833" s="84">
        <v>4.6112420060585663E-2</v>
      </c>
      <c r="N833" s="85">
        <f t="shared" si="12"/>
        <v>0.34306569343065696</v>
      </c>
    </row>
    <row r="834" spans="1:14" x14ac:dyDescent="0.25">
      <c r="A834" s="1" t="s">
        <v>76</v>
      </c>
      <c r="B834" s="1" t="s">
        <v>93</v>
      </c>
      <c r="C834" s="1" t="s">
        <v>477</v>
      </c>
      <c r="D834" s="83">
        <v>6</v>
      </c>
      <c r="E834" s="83">
        <v>2</v>
      </c>
      <c r="F834" s="83">
        <v>11</v>
      </c>
      <c r="G834" s="83">
        <v>8</v>
      </c>
      <c r="H834" s="83">
        <v>3</v>
      </c>
      <c r="I834" s="83">
        <v>2</v>
      </c>
      <c r="J834" s="83">
        <v>2</v>
      </c>
      <c r="K834" s="83">
        <v>0</v>
      </c>
      <c r="L834" s="83">
        <v>34</v>
      </c>
      <c r="M834" s="84">
        <v>1.144395826321104E-2</v>
      </c>
      <c r="N834" s="85">
        <f t="shared" si="12"/>
        <v>5.8823529411764705E-2</v>
      </c>
    </row>
    <row r="835" spans="1:14" x14ac:dyDescent="0.25">
      <c r="A835" s="1" t="s">
        <v>76</v>
      </c>
      <c r="B835" s="1" t="s">
        <v>93</v>
      </c>
      <c r="C835" s="1" t="s">
        <v>482</v>
      </c>
      <c r="D835" s="83">
        <v>0</v>
      </c>
      <c r="E835" s="83">
        <v>1</v>
      </c>
      <c r="F835" s="83">
        <v>0</v>
      </c>
      <c r="G835" s="83">
        <v>6</v>
      </c>
      <c r="H835" s="83">
        <v>3</v>
      </c>
      <c r="I835" s="83">
        <v>0</v>
      </c>
      <c r="J835" s="83">
        <v>3</v>
      </c>
      <c r="K835" s="83">
        <v>1</v>
      </c>
      <c r="L835" s="83">
        <v>14</v>
      </c>
      <c r="M835" s="84">
        <v>4.7122181083810166E-3</v>
      </c>
      <c r="N835" s="85">
        <f t="shared" si="12"/>
        <v>7.1428571428571425E-2</v>
      </c>
    </row>
    <row r="836" spans="1:14" x14ac:dyDescent="0.25">
      <c r="A836" s="1" t="s">
        <v>76</v>
      </c>
      <c r="B836" s="1" t="s">
        <v>93</v>
      </c>
      <c r="C836" s="1" t="s">
        <v>478</v>
      </c>
      <c r="D836" s="83">
        <v>5</v>
      </c>
      <c r="E836" s="83">
        <v>0</v>
      </c>
      <c r="F836" s="83">
        <v>32</v>
      </c>
      <c r="G836" s="83">
        <v>9</v>
      </c>
      <c r="H836" s="83">
        <v>6</v>
      </c>
      <c r="I836" s="83">
        <v>0</v>
      </c>
      <c r="J836" s="83">
        <v>2</v>
      </c>
      <c r="K836" s="83">
        <v>0</v>
      </c>
      <c r="L836" s="83">
        <v>54</v>
      </c>
      <c r="M836" s="84">
        <v>1.8175698418041061E-2</v>
      </c>
      <c r="N836" s="85">
        <f t="shared" ref="N836:N899" si="13">E836/L836</f>
        <v>0</v>
      </c>
    </row>
    <row r="837" spans="1:14" x14ac:dyDescent="0.25">
      <c r="A837" s="1" t="s">
        <v>76</v>
      </c>
      <c r="B837" s="1" t="s">
        <v>93</v>
      </c>
      <c r="C837" s="1" t="s">
        <v>472</v>
      </c>
      <c r="D837" s="83">
        <v>153</v>
      </c>
      <c r="E837" s="83">
        <v>423</v>
      </c>
      <c r="F837" s="83">
        <v>246</v>
      </c>
      <c r="G837" s="83">
        <v>71</v>
      </c>
      <c r="H837" s="83">
        <v>60</v>
      </c>
      <c r="I837" s="83">
        <v>10</v>
      </c>
      <c r="J837" s="83">
        <v>7</v>
      </c>
      <c r="K837" s="83">
        <v>3</v>
      </c>
      <c r="L837" s="83">
        <v>973</v>
      </c>
      <c r="M837" s="84">
        <v>0.32749915853248063</v>
      </c>
      <c r="N837" s="85">
        <f t="shared" si="13"/>
        <v>0.43473792394655703</v>
      </c>
    </row>
    <row r="838" spans="1:14" x14ac:dyDescent="0.25">
      <c r="A838" s="1" t="s">
        <v>76</v>
      </c>
      <c r="B838" s="1" t="s">
        <v>93</v>
      </c>
      <c r="C838" s="1" t="s">
        <v>473</v>
      </c>
      <c r="D838" s="83">
        <v>13</v>
      </c>
      <c r="E838" s="83">
        <v>0</v>
      </c>
      <c r="F838" s="83">
        <v>33</v>
      </c>
      <c r="G838" s="83">
        <v>15</v>
      </c>
      <c r="H838" s="83">
        <v>22</v>
      </c>
      <c r="I838" s="83">
        <v>1</v>
      </c>
      <c r="J838" s="83">
        <v>4</v>
      </c>
      <c r="K838" s="83">
        <v>3</v>
      </c>
      <c r="L838" s="83">
        <v>91</v>
      </c>
      <c r="M838" s="84">
        <v>3.0629417704476612E-2</v>
      </c>
      <c r="N838" s="85">
        <f t="shared" si="13"/>
        <v>0</v>
      </c>
    </row>
    <row r="839" spans="1:14" x14ac:dyDescent="0.25">
      <c r="A839" s="1" t="s">
        <v>76</v>
      </c>
      <c r="B839" s="1" t="s">
        <v>93</v>
      </c>
      <c r="C839" s="1" t="s">
        <v>474</v>
      </c>
      <c r="D839" s="83">
        <v>23</v>
      </c>
      <c r="E839" s="83">
        <v>82</v>
      </c>
      <c r="F839" s="83">
        <v>32</v>
      </c>
      <c r="G839" s="83">
        <v>7</v>
      </c>
      <c r="H839" s="83">
        <v>11</v>
      </c>
      <c r="I839" s="83">
        <v>1</v>
      </c>
      <c r="J839" s="83">
        <v>1</v>
      </c>
      <c r="K839" s="83">
        <v>0</v>
      </c>
      <c r="L839" s="83">
        <v>157</v>
      </c>
      <c r="M839" s="84">
        <v>5.2844160215415693E-2</v>
      </c>
      <c r="N839" s="85">
        <f t="shared" si="13"/>
        <v>0.52229299363057324</v>
      </c>
    </row>
    <row r="840" spans="1:14" x14ac:dyDescent="0.25">
      <c r="A840" s="118" t="s">
        <v>76</v>
      </c>
      <c r="B840" s="118" t="s">
        <v>94</v>
      </c>
      <c r="C840" s="118" t="s">
        <v>467</v>
      </c>
      <c r="D840" s="119">
        <v>167</v>
      </c>
      <c r="E840" s="119">
        <v>503</v>
      </c>
      <c r="F840" s="119">
        <v>491</v>
      </c>
      <c r="G840" s="119">
        <v>292</v>
      </c>
      <c r="H840" s="119">
        <v>245</v>
      </c>
      <c r="I840" s="119">
        <v>87</v>
      </c>
      <c r="J840" s="119">
        <v>88</v>
      </c>
      <c r="K840" s="119">
        <v>108</v>
      </c>
      <c r="L840" s="119">
        <v>1981</v>
      </c>
      <c r="M840" s="120">
        <v>1</v>
      </c>
      <c r="N840" s="117">
        <f t="shared" si="13"/>
        <v>0.25391216557294294</v>
      </c>
    </row>
    <row r="841" spans="1:14" x14ac:dyDescent="0.25">
      <c r="A841" s="1" t="s">
        <v>76</v>
      </c>
      <c r="B841" s="1" t="s">
        <v>94</v>
      </c>
      <c r="C841" s="1" t="s">
        <v>468</v>
      </c>
      <c r="D841" s="83">
        <v>39</v>
      </c>
      <c r="E841" s="83">
        <v>168</v>
      </c>
      <c r="F841" s="83">
        <v>126</v>
      </c>
      <c r="G841" s="83">
        <v>24</v>
      </c>
      <c r="H841" s="83">
        <v>24</v>
      </c>
      <c r="I841" s="83">
        <v>7</v>
      </c>
      <c r="J841" s="83">
        <v>8</v>
      </c>
      <c r="K841" s="83">
        <v>0</v>
      </c>
      <c r="L841" s="83">
        <v>396</v>
      </c>
      <c r="M841" s="84">
        <v>0.19989904088844021</v>
      </c>
      <c r="N841" s="85">
        <f t="shared" si="13"/>
        <v>0.42424242424242425</v>
      </c>
    </row>
    <row r="842" spans="1:14" x14ac:dyDescent="0.25">
      <c r="A842" s="1" t="s">
        <v>76</v>
      </c>
      <c r="B842" s="1" t="s">
        <v>94</v>
      </c>
      <c r="C842" s="1" t="s">
        <v>475</v>
      </c>
      <c r="D842" s="83">
        <v>1</v>
      </c>
      <c r="E842" s="83">
        <v>0</v>
      </c>
      <c r="F842" s="83">
        <v>7</v>
      </c>
      <c r="G842" s="83">
        <v>10</v>
      </c>
      <c r="H842" s="83">
        <v>7</v>
      </c>
      <c r="I842" s="83">
        <v>0</v>
      </c>
      <c r="J842" s="83">
        <v>1</v>
      </c>
      <c r="K842" s="83">
        <v>0</v>
      </c>
      <c r="L842" s="83">
        <v>26</v>
      </c>
      <c r="M842" s="84">
        <v>1.3124684502776381E-2</v>
      </c>
      <c r="N842" s="85">
        <f t="shared" si="13"/>
        <v>0</v>
      </c>
    </row>
    <row r="843" spans="1:14" x14ac:dyDescent="0.25">
      <c r="A843" s="1" t="s">
        <v>76</v>
      </c>
      <c r="B843" s="1" t="s">
        <v>94</v>
      </c>
      <c r="C843" s="1" t="s">
        <v>479</v>
      </c>
      <c r="D843" s="83">
        <v>2</v>
      </c>
      <c r="E843" s="83">
        <v>0</v>
      </c>
      <c r="F843" s="83">
        <v>0</v>
      </c>
      <c r="G843" s="83">
        <v>9</v>
      </c>
      <c r="H843" s="83">
        <v>4</v>
      </c>
      <c r="I843" s="83">
        <v>4</v>
      </c>
      <c r="J843" s="83">
        <v>5</v>
      </c>
      <c r="K843" s="83">
        <v>1</v>
      </c>
      <c r="L843" s="83">
        <v>25</v>
      </c>
      <c r="M843" s="84">
        <v>1.261988894497728E-2</v>
      </c>
      <c r="N843" s="85">
        <f t="shared" si="13"/>
        <v>0</v>
      </c>
    </row>
    <row r="844" spans="1:14" x14ac:dyDescent="0.25">
      <c r="A844" s="1" t="s">
        <v>76</v>
      </c>
      <c r="B844" s="1" t="s">
        <v>94</v>
      </c>
      <c r="C844" s="1" t="s">
        <v>480</v>
      </c>
      <c r="D844" s="83">
        <v>0</v>
      </c>
      <c r="E844" s="83">
        <v>0</v>
      </c>
      <c r="F844" s="83">
        <v>0</v>
      </c>
      <c r="G844" s="83">
        <v>0</v>
      </c>
      <c r="H844" s="83">
        <v>0</v>
      </c>
      <c r="I844" s="83">
        <v>2</v>
      </c>
      <c r="J844" s="83">
        <v>4</v>
      </c>
      <c r="K844" s="83">
        <v>9</v>
      </c>
      <c r="L844" s="83">
        <v>15</v>
      </c>
      <c r="M844" s="84">
        <v>7.5719333669863704E-3</v>
      </c>
      <c r="N844" s="85">
        <f t="shared" si="13"/>
        <v>0</v>
      </c>
    </row>
    <row r="845" spans="1:14" x14ac:dyDescent="0.25">
      <c r="A845" s="1" t="s">
        <v>76</v>
      </c>
      <c r="B845" s="1" t="s">
        <v>94</v>
      </c>
      <c r="C845" s="1" t="s">
        <v>476</v>
      </c>
      <c r="D845" s="83">
        <v>0</v>
      </c>
      <c r="E845" s="83">
        <v>0</v>
      </c>
      <c r="F845" s="83">
        <v>0</v>
      </c>
      <c r="G845" s="83">
        <v>8</v>
      </c>
      <c r="H845" s="83">
        <v>6</v>
      </c>
      <c r="I845" s="83">
        <v>1</v>
      </c>
      <c r="J845" s="83">
        <v>3</v>
      </c>
      <c r="K845" s="83">
        <v>0</v>
      </c>
      <c r="L845" s="83">
        <v>18</v>
      </c>
      <c r="M845" s="84">
        <v>9.0863200403836445E-3</v>
      </c>
      <c r="N845" s="85">
        <f t="shared" si="13"/>
        <v>0</v>
      </c>
    </row>
    <row r="846" spans="1:14" x14ac:dyDescent="0.25">
      <c r="A846" s="1" t="s">
        <v>76</v>
      </c>
      <c r="B846" s="1" t="s">
        <v>94</v>
      </c>
      <c r="C846" s="1" t="s">
        <v>469</v>
      </c>
      <c r="D846" s="83">
        <v>10</v>
      </c>
      <c r="E846" s="83">
        <v>3</v>
      </c>
      <c r="F846" s="83">
        <v>88</v>
      </c>
      <c r="G846" s="83">
        <v>100</v>
      </c>
      <c r="H846" s="83">
        <v>112</v>
      </c>
      <c r="I846" s="83">
        <v>40</v>
      </c>
      <c r="J846" s="83">
        <v>29</v>
      </c>
      <c r="K846" s="83">
        <v>44</v>
      </c>
      <c r="L846" s="83">
        <v>426</v>
      </c>
      <c r="M846" s="84">
        <v>0.2150429076224129</v>
      </c>
      <c r="N846" s="85">
        <f t="shared" si="13"/>
        <v>7.0422535211267607E-3</v>
      </c>
    </row>
    <row r="847" spans="1:14" x14ac:dyDescent="0.25">
      <c r="A847" s="1" t="s">
        <v>76</v>
      </c>
      <c r="B847" s="1" t="s">
        <v>94</v>
      </c>
      <c r="C847" s="1" t="s">
        <v>470</v>
      </c>
      <c r="D847" s="83">
        <v>1</v>
      </c>
      <c r="E847" s="83">
        <v>1</v>
      </c>
      <c r="F847" s="83">
        <v>0</v>
      </c>
      <c r="G847" s="83">
        <v>30</v>
      </c>
      <c r="H847" s="83">
        <v>16</v>
      </c>
      <c r="I847" s="83">
        <v>15</v>
      </c>
      <c r="J847" s="83">
        <v>16</v>
      </c>
      <c r="K847" s="83">
        <v>39</v>
      </c>
      <c r="L847" s="83">
        <v>118</v>
      </c>
      <c r="M847" s="84">
        <v>5.9565875820292789E-2</v>
      </c>
      <c r="N847" s="85">
        <f t="shared" si="13"/>
        <v>8.4745762711864406E-3</v>
      </c>
    </row>
    <row r="848" spans="1:14" x14ac:dyDescent="0.25">
      <c r="A848" s="1" t="s">
        <v>76</v>
      </c>
      <c r="B848" s="1" t="s">
        <v>94</v>
      </c>
      <c r="C848" s="1" t="s">
        <v>471</v>
      </c>
      <c r="D848" s="83">
        <v>1</v>
      </c>
      <c r="E848" s="83">
        <v>0</v>
      </c>
      <c r="F848" s="83">
        <v>17</v>
      </c>
      <c r="G848" s="83">
        <v>17</v>
      </c>
      <c r="H848" s="83">
        <v>8</v>
      </c>
      <c r="I848" s="83">
        <v>7</v>
      </c>
      <c r="J848" s="83">
        <v>6</v>
      </c>
      <c r="K848" s="83">
        <v>4</v>
      </c>
      <c r="L848" s="83">
        <v>60</v>
      </c>
      <c r="M848" s="84">
        <v>3.0287733467945489E-2</v>
      </c>
      <c r="N848" s="85">
        <f t="shared" si="13"/>
        <v>0</v>
      </c>
    </row>
    <row r="849" spans="1:14" x14ac:dyDescent="0.25">
      <c r="A849" s="1" t="s">
        <v>76</v>
      </c>
      <c r="B849" s="1" t="s">
        <v>94</v>
      </c>
      <c r="C849" s="1" t="s">
        <v>481</v>
      </c>
      <c r="D849" s="83">
        <v>5</v>
      </c>
      <c r="E849" s="83">
        <v>33</v>
      </c>
      <c r="F849" s="83">
        <v>22</v>
      </c>
      <c r="G849" s="83">
        <v>8</v>
      </c>
      <c r="H849" s="83">
        <v>1</v>
      </c>
      <c r="I849" s="83">
        <v>0</v>
      </c>
      <c r="J849" s="83">
        <v>2</v>
      </c>
      <c r="K849" s="83">
        <v>0</v>
      </c>
      <c r="L849" s="83">
        <v>71</v>
      </c>
      <c r="M849" s="84">
        <v>3.5840484603735477E-2</v>
      </c>
      <c r="N849" s="85">
        <f t="shared" si="13"/>
        <v>0.46478873239436619</v>
      </c>
    </row>
    <row r="850" spans="1:14" x14ac:dyDescent="0.25">
      <c r="A850" s="1" t="s">
        <v>76</v>
      </c>
      <c r="B850" s="1" t="s">
        <v>94</v>
      </c>
      <c r="C850" s="1" t="s">
        <v>477</v>
      </c>
      <c r="D850" s="83">
        <v>2</v>
      </c>
      <c r="E850" s="83">
        <v>0</v>
      </c>
      <c r="F850" s="83">
        <v>9</v>
      </c>
      <c r="G850" s="83">
        <v>9</v>
      </c>
      <c r="H850" s="83">
        <v>3</v>
      </c>
      <c r="I850" s="83">
        <v>1</v>
      </c>
      <c r="J850" s="83">
        <v>0</v>
      </c>
      <c r="K850" s="83">
        <v>1</v>
      </c>
      <c r="L850" s="83">
        <v>25</v>
      </c>
      <c r="M850" s="84">
        <v>1.261988894497728E-2</v>
      </c>
      <c r="N850" s="85">
        <f t="shared" si="13"/>
        <v>0</v>
      </c>
    </row>
    <row r="851" spans="1:14" x14ac:dyDescent="0.25">
      <c r="A851" s="1" t="s">
        <v>76</v>
      </c>
      <c r="B851" s="1" t="s">
        <v>94</v>
      </c>
      <c r="C851" s="1" t="s">
        <v>482</v>
      </c>
      <c r="D851" s="83">
        <v>0</v>
      </c>
      <c r="E851" s="83">
        <v>1</v>
      </c>
      <c r="F851" s="83">
        <v>0</v>
      </c>
      <c r="G851" s="83">
        <v>0</v>
      </c>
      <c r="H851" s="83">
        <v>0</v>
      </c>
      <c r="I851" s="83">
        <v>0</v>
      </c>
      <c r="J851" s="83">
        <v>0</v>
      </c>
      <c r="K851" s="83">
        <v>0</v>
      </c>
      <c r="L851" s="83">
        <v>1</v>
      </c>
      <c r="M851" s="84">
        <v>5.0479555779909136E-4</v>
      </c>
      <c r="N851" s="85">
        <f t="shared" si="13"/>
        <v>1</v>
      </c>
    </row>
    <row r="852" spans="1:14" x14ac:dyDescent="0.25">
      <c r="A852" s="1" t="s">
        <v>76</v>
      </c>
      <c r="B852" s="1" t="s">
        <v>94</v>
      </c>
      <c r="C852" s="1" t="s">
        <v>478</v>
      </c>
      <c r="D852" s="83">
        <v>4</v>
      </c>
      <c r="E852" s="83">
        <v>0</v>
      </c>
      <c r="F852" s="83">
        <v>12</v>
      </c>
      <c r="G852" s="83">
        <v>5</v>
      </c>
      <c r="H852" s="83">
        <v>4</v>
      </c>
      <c r="I852" s="83">
        <v>0</v>
      </c>
      <c r="J852" s="83">
        <v>3</v>
      </c>
      <c r="K852" s="83">
        <v>1</v>
      </c>
      <c r="L852" s="83">
        <v>29</v>
      </c>
      <c r="M852" s="84">
        <v>1.463907117617365E-2</v>
      </c>
      <c r="N852" s="85">
        <f t="shared" si="13"/>
        <v>0</v>
      </c>
    </row>
    <row r="853" spans="1:14" x14ac:dyDescent="0.25">
      <c r="A853" s="1" t="s">
        <v>76</v>
      </c>
      <c r="B853" s="1" t="s">
        <v>94</v>
      </c>
      <c r="C853" s="1" t="s">
        <v>472</v>
      </c>
      <c r="D853" s="83">
        <v>79</v>
      </c>
      <c r="E853" s="83">
        <v>243</v>
      </c>
      <c r="F853" s="83">
        <v>146</v>
      </c>
      <c r="G853" s="83">
        <v>48</v>
      </c>
      <c r="H853" s="83">
        <v>41</v>
      </c>
      <c r="I853" s="83">
        <v>6</v>
      </c>
      <c r="J853" s="83">
        <v>7</v>
      </c>
      <c r="K853" s="83">
        <v>4</v>
      </c>
      <c r="L853" s="83">
        <v>574</v>
      </c>
      <c r="M853" s="84">
        <v>0.28975265017667851</v>
      </c>
      <c r="N853" s="85">
        <f t="shared" si="13"/>
        <v>0.42334494773519166</v>
      </c>
    </row>
    <row r="854" spans="1:14" x14ac:dyDescent="0.25">
      <c r="A854" s="1" t="s">
        <v>76</v>
      </c>
      <c r="B854" s="1" t="s">
        <v>94</v>
      </c>
      <c r="C854" s="1" t="s">
        <v>473</v>
      </c>
      <c r="D854" s="83">
        <v>11</v>
      </c>
      <c r="E854" s="83">
        <v>0</v>
      </c>
      <c r="F854" s="83">
        <v>36</v>
      </c>
      <c r="G854" s="83">
        <v>17</v>
      </c>
      <c r="H854" s="83">
        <v>17</v>
      </c>
      <c r="I854" s="83">
        <v>4</v>
      </c>
      <c r="J854" s="83">
        <v>3</v>
      </c>
      <c r="K854" s="83">
        <v>4</v>
      </c>
      <c r="L854" s="83">
        <v>92</v>
      </c>
      <c r="M854" s="84">
        <v>4.6441191317516409E-2</v>
      </c>
      <c r="N854" s="85">
        <f t="shared" si="13"/>
        <v>0</v>
      </c>
    </row>
    <row r="855" spans="1:14" x14ac:dyDescent="0.25">
      <c r="A855" s="1" t="s">
        <v>76</v>
      </c>
      <c r="B855" s="1" t="s">
        <v>94</v>
      </c>
      <c r="C855" s="1" t="s">
        <v>474</v>
      </c>
      <c r="D855" s="83">
        <v>12</v>
      </c>
      <c r="E855" s="83">
        <v>54</v>
      </c>
      <c r="F855" s="83">
        <v>28</v>
      </c>
      <c r="G855" s="83">
        <v>7</v>
      </c>
      <c r="H855" s="83">
        <v>2</v>
      </c>
      <c r="I855" s="83">
        <v>0</v>
      </c>
      <c r="J855" s="83">
        <v>1</v>
      </c>
      <c r="K855" s="83">
        <v>1</v>
      </c>
      <c r="L855" s="83">
        <v>105</v>
      </c>
      <c r="M855" s="84">
        <v>5.3003533568904602E-2</v>
      </c>
      <c r="N855" s="85">
        <f t="shared" si="13"/>
        <v>0.51428571428571423</v>
      </c>
    </row>
    <row r="856" spans="1:14" x14ac:dyDescent="0.25">
      <c r="A856" s="118" t="s">
        <v>76</v>
      </c>
      <c r="B856" s="118" t="s">
        <v>665</v>
      </c>
      <c r="C856" s="118" t="s">
        <v>467</v>
      </c>
      <c r="D856" s="119">
        <v>19</v>
      </c>
      <c r="E856" s="119">
        <v>90</v>
      </c>
      <c r="F856" s="119">
        <v>55</v>
      </c>
      <c r="G856" s="119">
        <v>23</v>
      </c>
      <c r="H856" s="119">
        <v>16</v>
      </c>
      <c r="I856" s="119">
        <v>7</v>
      </c>
      <c r="J856" s="119">
        <v>2</v>
      </c>
      <c r="K856" s="119">
        <v>3</v>
      </c>
      <c r="L856" s="119">
        <v>215</v>
      </c>
      <c r="M856" s="120">
        <v>1</v>
      </c>
      <c r="N856" s="117">
        <f t="shared" si="13"/>
        <v>0.41860465116279072</v>
      </c>
    </row>
    <row r="857" spans="1:14" x14ac:dyDescent="0.25">
      <c r="A857" s="1" t="s">
        <v>76</v>
      </c>
      <c r="B857" s="1" t="s">
        <v>665</v>
      </c>
      <c r="C857" s="1" t="s">
        <v>468</v>
      </c>
      <c r="D857" s="83">
        <v>3</v>
      </c>
      <c r="E857" s="83">
        <v>16</v>
      </c>
      <c r="F857" s="83">
        <v>4</v>
      </c>
      <c r="G857" s="83">
        <v>1</v>
      </c>
      <c r="H857" s="83">
        <v>2</v>
      </c>
      <c r="I857" s="83">
        <v>0</v>
      </c>
      <c r="J857" s="83">
        <v>0</v>
      </c>
      <c r="K857" s="83">
        <v>0</v>
      </c>
      <c r="L857" s="83">
        <v>26</v>
      </c>
      <c r="M857" s="84">
        <v>0.12093023255813951</v>
      </c>
      <c r="N857" s="85">
        <f t="shared" si="13"/>
        <v>0.61538461538461542</v>
      </c>
    </row>
    <row r="858" spans="1:14" x14ac:dyDescent="0.25">
      <c r="A858" s="1" t="s">
        <v>76</v>
      </c>
      <c r="B858" s="1" t="s">
        <v>665</v>
      </c>
      <c r="C858" s="1" t="s">
        <v>479</v>
      </c>
      <c r="D858" s="83">
        <v>0</v>
      </c>
      <c r="E858" s="83">
        <v>0</v>
      </c>
      <c r="F858" s="83">
        <v>0</v>
      </c>
      <c r="G858" s="83">
        <v>1</v>
      </c>
      <c r="H858" s="83">
        <v>0</v>
      </c>
      <c r="I858" s="83">
        <v>3</v>
      </c>
      <c r="J858" s="83">
        <v>1</v>
      </c>
      <c r="K858" s="83">
        <v>0</v>
      </c>
      <c r="L858" s="83">
        <v>5</v>
      </c>
      <c r="M858" s="84">
        <v>2.3255813953488368E-2</v>
      </c>
      <c r="N858" s="85">
        <f t="shared" si="13"/>
        <v>0</v>
      </c>
    </row>
    <row r="859" spans="1:14" x14ac:dyDescent="0.25">
      <c r="A859" s="1" t="s">
        <v>76</v>
      </c>
      <c r="B859" s="1" t="s">
        <v>665</v>
      </c>
      <c r="C859" s="1" t="s">
        <v>480</v>
      </c>
      <c r="D859" s="83">
        <v>0</v>
      </c>
      <c r="E859" s="83">
        <v>0</v>
      </c>
      <c r="F859" s="83">
        <v>0</v>
      </c>
      <c r="G859" s="83">
        <v>0</v>
      </c>
      <c r="H859" s="83">
        <v>1</v>
      </c>
      <c r="I859" s="83">
        <v>0</v>
      </c>
      <c r="J859" s="83">
        <v>0</v>
      </c>
      <c r="K859" s="83">
        <v>1</v>
      </c>
      <c r="L859" s="83">
        <v>2</v>
      </c>
      <c r="M859" s="84">
        <v>9.3023255813953487E-3</v>
      </c>
      <c r="N859" s="85">
        <f t="shared" si="13"/>
        <v>0</v>
      </c>
    </row>
    <row r="860" spans="1:14" x14ac:dyDescent="0.25">
      <c r="A860" s="1" t="s">
        <v>76</v>
      </c>
      <c r="B860" s="1" t="s">
        <v>665</v>
      </c>
      <c r="C860" s="1" t="s">
        <v>476</v>
      </c>
      <c r="D860" s="83">
        <v>0</v>
      </c>
      <c r="E860" s="83">
        <v>0</v>
      </c>
      <c r="F860" s="83">
        <v>0</v>
      </c>
      <c r="G860" s="83">
        <v>0</v>
      </c>
      <c r="H860" s="83">
        <v>1</v>
      </c>
      <c r="I860" s="83">
        <v>0</v>
      </c>
      <c r="J860" s="83">
        <v>0</v>
      </c>
      <c r="K860" s="83">
        <v>0</v>
      </c>
      <c r="L860" s="83">
        <v>1</v>
      </c>
      <c r="M860" s="84">
        <v>4.6511627906976744E-3</v>
      </c>
      <c r="N860" s="85">
        <f t="shared" si="13"/>
        <v>0</v>
      </c>
    </row>
    <row r="861" spans="1:14" x14ac:dyDescent="0.25">
      <c r="A861" s="1" t="s">
        <v>76</v>
      </c>
      <c r="B861" s="1" t="s">
        <v>665</v>
      </c>
      <c r="C861" s="1" t="s">
        <v>469</v>
      </c>
      <c r="D861" s="83">
        <v>5</v>
      </c>
      <c r="E861" s="83">
        <v>0</v>
      </c>
      <c r="F861" s="83">
        <v>9</v>
      </c>
      <c r="G861" s="83">
        <v>13</v>
      </c>
      <c r="H861" s="83">
        <v>8</v>
      </c>
      <c r="I861" s="83">
        <v>1</v>
      </c>
      <c r="J861" s="83">
        <v>1</v>
      </c>
      <c r="K861" s="83">
        <v>0</v>
      </c>
      <c r="L861" s="83">
        <v>37</v>
      </c>
      <c r="M861" s="84">
        <v>0.17209302325581399</v>
      </c>
      <c r="N861" s="85">
        <f t="shared" si="13"/>
        <v>0</v>
      </c>
    </row>
    <row r="862" spans="1:14" x14ac:dyDescent="0.25">
      <c r="A862" s="1" t="s">
        <v>76</v>
      </c>
      <c r="B862" s="1" t="s">
        <v>665</v>
      </c>
      <c r="C862" s="1" t="s">
        <v>470</v>
      </c>
      <c r="D862" s="83">
        <v>0</v>
      </c>
      <c r="E862" s="83">
        <v>0</v>
      </c>
      <c r="F862" s="83">
        <v>0</v>
      </c>
      <c r="G862" s="83">
        <v>2</v>
      </c>
      <c r="H862" s="83">
        <v>0</v>
      </c>
      <c r="I862" s="83">
        <v>1</v>
      </c>
      <c r="J862" s="83">
        <v>0</v>
      </c>
      <c r="K862" s="83">
        <v>1</v>
      </c>
      <c r="L862" s="83">
        <v>4</v>
      </c>
      <c r="M862" s="84">
        <v>1.8604651162790701E-2</v>
      </c>
      <c r="N862" s="85">
        <f t="shared" si="13"/>
        <v>0</v>
      </c>
    </row>
    <row r="863" spans="1:14" x14ac:dyDescent="0.25">
      <c r="A863" s="1" t="s">
        <v>76</v>
      </c>
      <c r="B863" s="1" t="s">
        <v>665</v>
      </c>
      <c r="C863" s="1" t="s">
        <v>471</v>
      </c>
      <c r="D863" s="83">
        <v>0</v>
      </c>
      <c r="E863" s="83">
        <v>0</v>
      </c>
      <c r="F863" s="83">
        <v>1</v>
      </c>
      <c r="G863" s="83">
        <v>1</v>
      </c>
      <c r="H863" s="83">
        <v>0</v>
      </c>
      <c r="I863" s="83">
        <v>0</v>
      </c>
      <c r="J863" s="83">
        <v>0</v>
      </c>
      <c r="K863" s="83">
        <v>0</v>
      </c>
      <c r="L863" s="83">
        <v>2</v>
      </c>
      <c r="M863" s="84">
        <v>9.3023255813953487E-3</v>
      </c>
      <c r="N863" s="85">
        <f t="shared" si="13"/>
        <v>0</v>
      </c>
    </row>
    <row r="864" spans="1:14" x14ac:dyDescent="0.25">
      <c r="A864" s="1" t="s">
        <v>76</v>
      </c>
      <c r="B864" s="1" t="s">
        <v>665</v>
      </c>
      <c r="C864" s="1" t="s">
        <v>481</v>
      </c>
      <c r="D864" s="83">
        <v>7</v>
      </c>
      <c r="E864" s="83">
        <v>23</v>
      </c>
      <c r="F864" s="83">
        <v>10</v>
      </c>
      <c r="G864" s="83">
        <v>0</v>
      </c>
      <c r="H864" s="83">
        <v>0</v>
      </c>
      <c r="I864" s="83">
        <v>0</v>
      </c>
      <c r="J864" s="83">
        <v>0</v>
      </c>
      <c r="K864" s="83">
        <v>0</v>
      </c>
      <c r="L864" s="83">
        <v>40</v>
      </c>
      <c r="M864" s="84">
        <v>0.186046511627907</v>
      </c>
      <c r="N864" s="85">
        <f t="shared" si="13"/>
        <v>0.57499999999999996</v>
      </c>
    </row>
    <row r="865" spans="1:14" x14ac:dyDescent="0.25">
      <c r="A865" s="1" t="s">
        <v>76</v>
      </c>
      <c r="B865" s="1" t="s">
        <v>665</v>
      </c>
      <c r="C865" s="1" t="s">
        <v>477</v>
      </c>
      <c r="D865" s="83">
        <v>0</v>
      </c>
      <c r="E865" s="83">
        <v>0</v>
      </c>
      <c r="F865" s="83">
        <v>4</v>
      </c>
      <c r="G865" s="83">
        <v>3</v>
      </c>
      <c r="H865" s="83">
        <v>0</v>
      </c>
      <c r="I865" s="83">
        <v>0</v>
      </c>
      <c r="J865" s="83">
        <v>0</v>
      </c>
      <c r="K865" s="83">
        <v>0</v>
      </c>
      <c r="L865" s="83">
        <v>7</v>
      </c>
      <c r="M865" s="84">
        <v>3.255813953488372E-2</v>
      </c>
      <c r="N865" s="85">
        <f t="shared" si="13"/>
        <v>0</v>
      </c>
    </row>
    <row r="866" spans="1:14" x14ac:dyDescent="0.25">
      <c r="A866" s="1" t="s">
        <v>76</v>
      </c>
      <c r="B866" s="1" t="s">
        <v>665</v>
      </c>
      <c r="C866" s="1" t="s">
        <v>478</v>
      </c>
      <c r="D866" s="83">
        <v>0</v>
      </c>
      <c r="E866" s="83">
        <v>0</v>
      </c>
      <c r="F866" s="83">
        <v>5</v>
      </c>
      <c r="G866" s="83">
        <v>0</v>
      </c>
      <c r="H866" s="83">
        <v>0</v>
      </c>
      <c r="I866" s="83">
        <v>1</v>
      </c>
      <c r="J866" s="83">
        <v>0</v>
      </c>
      <c r="K866" s="83">
        <v>0</v>
      </c>
      <c r="L866" s="83">
        <v>6</v>
      </c>
      <c r="M866" s="84">
        <v>2.790697674418605E-2</v>
      </c>
      <c r="N866" s="85">
        <f t="shared" si="13"/>
        <v>0</v>
      </c>
    </row>
    <row r="867" spans="1:14" x14ac:dyDescent="0.25">
      <c r="A867" s="1" t="s">
        <v>76</v>
      </c>
      <c r="B867" s="1" t="s">
        <v>665</v>
      </c>
      <c r="C867" s="1" t="s">
        <v>472</v>
      </c>
      <c r="D867" s="83">
        <v>3</v>
      </c>
      <c r="E867" s="83">
        <v>40</v>
      </c>
      <c r="F867" s="83">
        <v>19</v>
      </c>
      <c r="G867" s="83">
        <v>2</v>
      </c>
      <c r="H867" s="83">
        <v>3</v>
      </c>
      <c r="I867" s="83">
        <v>0</v>
      </c>
      <c r="J867" s="83">
        <v>0</v>
      </c>
      <c r="K867" s="83">
        <v>0</v>
      </c>
      <c r="L867" s="83">
        <v>67</v>
      </c>
      <c r="M867" s="84">
        <v>0.3116279069767442</v>
      </c>
      <c r="N867" s="85">
        <f t="shared" si="13"/>
        <v>0.59701492537313428</v>
      </c>
    </row>
    <row r="868" spans="1:14" x14ac:dyDescent="0.25">
      <c r="A868" s="1" t="s">
        <v>76</v>
      </c>
      <c r="B868" s="1" t="s">
        <v>665</v>
      </c>
      <c r="C868" s="1" t="s">
        <v>473</v>
      </c>
      <c r="D868" s="83">
        <v>0</v>
      </c>
      <c r="E868" s="83">
        <v>1</v>
      </c>
      <c r="F868" s="83">
        <v>0</v>
      </c>
      <c r="G868" s="83">
        <v>0</v>
      </c>
      <c r="H868" s="83">
        <v>1</v>
      </c>
      <c r="I868" s="83">
        <v>1</v>
      </c>
      <c r="J868" s="83">
        <v>0</v>
      </c>
      <c r="K868" s="83">
        <v>1</v>
      </c>
      <c r="L868" s="83">
        <v>4</v>
      </c>
      <c r="M868" s="84">
        <v>1.8604651162790701E-2</v>
      </c>
      <c r="N868" s="85">
        <f t="shared" si="13"/>
        <v>0.25</v>
      </c>
    </row>
    <row r="869" spans="1:14" x14ac:dyDescent="0.25">
      <c r="A869" s="1" t="s">
        <v>76</v>
      </c>
      <c r="B869" s="1" t="s">
        <v>665</v>
      </c>
      <c r="C869" s="1" t="s">
        <v>474</v>
      </c>
      <c r="D869" s="83">
        <v>1</v>
      </c>
      <c r="E869" s="83">
        <v>10</v>
      </c>
      <c r="F869" s="83">
        <v>3</v>
      </c>
      <c r="G869" s="83">
        <v>0</v>
      </c>
      <c r="H869" s="83">
        <v>0</v>
      </c>
      <c r="I869" s="83">
        <v>0</v>
      </c>
      <c r="J869" s="83">
        <v>0</v>
      </c>
      <c r="K869" s="83">
        <v>0</v>
      </c>
      <c r="L869" s="83">
        <v>14</v>
      </c>
      <c r="M869" s="84">
        <v>6.5116279069767441E-2</v>
      </c>
      <c r="N869" s="85">
        <f t="shared" si="13"/>
        <v>0.7142857142857143</v>
      </c>
    </row>
    <row r="870" spans="1:14" x14ac:dyDescent="0.25">
      <c r="A870" s="118" t="s">
        <v>76</v>
      </c>
      <c r="B870" s="118" t="s">
        <v>507</v>
      </c>
      <c r="C870" s="118" t="s">
        <v>467</v>
      </c>
      <c r="D870" s="119">
        <v>12</v>
      </c>
      <c r="E870" s="119">
        <v>100</v>
      </c>
      <c r="F870" s="119">
        <v>80</v>
      </c>
      <c r="G870" s="119">
        <v>25</v>
      </c>
      <c r="H870" s="119">
        <v>14</v>
      </c>
      <c r="I870" s="119">
        <v>7</v>
      </c>
      <c r="J870" s="119">
        <v>5</v>
      </c>
      <c r="K870" s="119">
        <v>8</v>
      </c>
      <c r="L870" s="119">
        <v>251</v>
      </c>
      <c r="M870" s="120">
        <v>1</v>
      </c>
      <c r="N870" s="117">
        <f t="shared" si="13"/>
        <v>0.39840637450199201</v>
      </c>
    </row>
    <row r="871" spans="1:14" x14ac:dyDescent="0.25">
      <c r="A871" s="1" t="s">
        <v>76</v>
      </c>
      <c r="B871" s="1" t="s">
        <v>507</v>
      </c>
      <c r="C871" s="1" t="s">
        <v>468</v>
      </c>
      <c r="D871" s="83">
        <v>3</v>
      </c>
      <c r="E871" s="83">
        <v>14</v>
      </c>
      <c r="F871" s="83">
        <v>2</v>
      </c>
      <c r="G871" s="83">
        <v>1</v>
      </c>
      <c r="H871" s="83">
        <v>0</v>
      </c>
      <c r="I871" s="83">
        <v>0</v>
      </c>
      <c r="J871" s="83">
        <v>0</v>
      </c>
      <c r="K871" s="83">
        <v>0</v>
      </c>
      <c r="L871" s="83">
        <v>20</v>
      </c>
      <c r="M871" s="84">
        <v>7.9681274900398405E-2</v>
      </c>
      <c r="N871" s="85">
        <f t="shared" si="13"/>
        <v>0.7</v>
      </c>
    </row>
    <row r="872" spans="1:14" x14ac:dyDescent="0.25">
      <c r="A872" s="1" t="s">
        <v>76</v>
      </c>
      <c r="B872" s="1" t="s">
        <v>507</v>
      </c>
      <c r="C872" s="1" t="s">
        <v>469</v>
      </c>
      <c r="D872" s="83">
        <v>3</v>
      </c>
      <c r="E872" s="83">
        <v>0</v>
      </c>
      <c r="F872" s="83">
        <v>22</v>
      </c>
      <c r="G872" s="83">
        <v>6</v>
      </c>
      <c r="H872" s="83">
        <v>3</v>
      </c>
      <c r="I872" s="83">
        <v>4</v>
      </c>
      <c r="J872" s="83">
        <v>2</v>
      </c>
      <c r="K872" s="83">
        <v>0</v>
      </c>
      <c r="L872" s="83">
        <v>40</v>
      </c>
      <c r="M872" s="84">
        <v>0.15936254980079681</v>
      </c>
      <c r="N872" s="85">
        <f t="shared" si="13"/>
        <v>0</v>
      </c>
    </row>
    <row r="873" spans="1:14" x14ac:dyDescent="0.25">
      <c r="A873" s="1" t="s">
        <v>76</v>
      </c>
      <c r="B873" s="1" t="s">
        <v>507</v>
      </c>
      <c r="C873" s="1" t="s">
        <v>470</v>
      </c>
      <c r="D873" s="83">
        <v>0</v>
      </c>
      <c r="E873" s="83">
        <v>1</v>
      </c>
      <c r="F873" s="83">
        <v>0</v>
      </c>
      <c r="G873" s="83">
        <v>3</v>
      </c>
      <c r="H873" s="83">
        <v>2</v>
      </c>
      <c r="I873" s="83">
        <v>0</v>
      </c>
      <c r="J873" s="83">
        <v>2</v>
      </c>
      <c r="K873" s="83">
        <v>6</v>
      </c>
      <c r="L873" s="83">
        <v>14</v>
      </c>
      <c r="M873" s="84">
        <v>5.5776892430278877E-2</v>
      </c>
      <c r="N873" s="85">
        <f t="shared" si="13"/>
        <v>7.1428571428571425E-2</v>
      </c>
    </row>
    <row r="874" spans="1:14" x14ac:dyDescent="0.25">
      <c r="A874" s="1" t="s">
        <v>76</v>
      </c>
      <c r="B874" s="1" t="s">
        <v>507</v>
      </c>
      <c r="C874" s="1" t="s">
        <v>471</v>
      </c>
      <c r="D874" s="83">
        <v>0</v>
      </c>
      <c r="E874" s="83">
        <v>0</v>
      </c>
      <c r="F874" s="83">
        <v>3</v>
      </c>
      <c r="G874" s="83">
        <v>4</v>
      </c>
      <c r="H874" s="83">
        <v>2</v>
      </c>
      <c r="I874" s="83">
        <v>0</v>
      </c>
      <c r="J874" s="83">
        <v>0</v>
      </c>
      <c r="K874" s="83">
        <v>2</v>
      </c>
      <c r="L874" s="83">
        <v>11</v>
      </c>
      <c r="M874" s="84">
        <v>4.3824701195219133E-2</v>
      </c>
      <c r="N874" s="85">
        <f t="shared" si="13"/>
        <v>0</v>
      </c>
    </row>
    <row r="875" spans="1:14" x14ac:dyDescent="0.25">
      <c r="A875" s="1" t="s">
        <v>76</v>
      </c>
      <c r="B875" s="1" t="s">
        <v>507</v>
      </c>
      <c r="C875" s="1" t="s">
        <v>472</v>
      </c>
      <c r="D875" s="83">
        <v>5</v>
      </c>
      <c r="E875" s="83">
        <v>62</v>
      </c>
      <c r="F875" s="83">
        <v>32</v>
      </c>
      <c r="G875" s="83">
        <v>6</v>
      </c>
      <c r="H875" s="83">
        <v>3</v>
      </c>
      <c r="I875" s="83">
        <v>0</v>
      </c>
      <c r="J875" s="83">
        <v>0</v>
      </c>
      <c r="K875" s="83">
        <v>0</v>
      </c>
      <c r="L875" s="83">
        <v>108</v>
      </c>
      <c r="M875" s="84">
        <v>0.4302788844621514</v>
      </c>
      <c r="N875" s="85">
        <f t="shared" si="13"/>
        <v>0.57407407407407407</v>
      </c>
    </row>
    <row r="876" spans="1:14" x14ac:dyDescent="0.25">
      <c r="A876" s="1" t="s">
        <v>76</v>
      </c>
      <c r="B876" s="1" t="s">
        <v>507</v>
      </c>
      <c r="C876" s="1" t="s">
        <v>473</v>
      </c>
      <c r="D876" s="83">
        <v>0</v>
      </c>
      <c r="E876" s="83">
        <v>0</v>
      </c>
      <c r="F876" s="83">
        <v>10</v>
      </c>
      <c r="G876" s="83">
        <v>4</v>
      </c>
      <c r="H876" s="83">
        <v>4</v>
      </c>
      <c r="I876" s="83">
        <v>2</v>
      </c>
      <c r="J876" s="83">
        <v>0</v>
      </c>
      <c r="K876" s="83">
        <v>0</v>
      </c>
      <c r="L876" s="83">
        <v>20</v>
      </c>
      <c r="M876" s="84">
        <v>7.9681274900398405E-2</v>
      </c>
      <c r="N876" s="85">
        <f t="shared" si="13"/>
        <v>0</v>
      </c>
    </row>
    <row r="877" spans="1:14" x14ac:dyDescent="0.25">
      <c r="A877" s="1" t="s">
        <v>76</v>
      </c>
      <c r="B877" s="1" t="s">
        <v>507</v>
      </c>
      <c r="C877" s="1" t="s">
        <v>474</v>
      </c>
      <c r="D877" s="83">
        <v>1</v>
      </c>
      <c r="E877" s="83">
        <v>23</v>
      </c>
      <c r="F877" s="83">
        <v>11</v>
      </c>
      <c r="G877" s="83">
        <v>1</v>
      </c>
      <c r="H877" s="83">
        <v>0</v>
      </c>
      <c r="I877" s="83">
        <v>1</v>
      </c>
      <c r="J877" s="83">
        <v>1</v>
      </c>
      <c r="K877" s="83">
        <v>0</v>
      </c>
      <c r="L877" s="83">
        <v>38</v>
      </c>
      <c r="M877" s="84">
        <v>0.151394422310757</v>
      </c>
      <c r="N877" s="85">
        <f t="shared" si="13"/>
        <v>0.60526315789473684</v>
      </c>
    </row>
    <row r="878" spans="1:14" x14ac:dyDescent="0.25">
      <c r="A878" s="118" t="s">
        <v>76</v>
      </c>
      <c r="B878" s="118" t="s">
        <v>78</v>
      </c>
      <c r="C878" s="118" t="s">
        <v>467</v>
      </c>
      <c r="D878" s="119">
        <v>148</v>
      </c>
      <c r="E878" s="119">
        <v>772</v>
      </c>
      <c r="F878" s="119">
        <v>560</v>
      </c>
      <c r="G878" s="119">
        <v>218</v>
      </c>
      <c r="H878" s="119">
        <v>171</v>
      </c>
      <c r="I878" s="119">
        <v>44</v>
      </c>
      <c r="J878" s="119">
        <v>24</v>
      </c>
      <c r="K878" s="119">
        <v>32</v>
      </c>
      <c r="L878" s="119">
        <v>1969</v>
      </c>
      <c r="M878" s="120">
        <v>1</v>
      </c>
      <c r="N878" s="117">
        <f t="shared" si="13"/>
        <v>0.39207719654647027</v>
      </c>
    </row>
    <row r="879" spans="1:14" x14ac:dyDescent="0.25">
      <c r="A879" s="1" t="s">
        <v>76</v>
      </c>
      <c r="B879" s="1" t="s">
        <v>78</v>
      </c>
      <c r="C879" s="1" t="s">
        <v>468</v>
      </c>
      <c r="D879" s="83">
        <v>29</v>
      </c>
      <c r="E879" s="83">
        <v>207</v>
      </c>
      <c r="F879" s="83">
        <v>89</v>
      </c>
      <c r="G879" s="83">
        <v>10</v>
      </c>
      <c r="H879" s="83">
        <v>8</v>
      </c>
      <c r="I879" s="83">
        <v>2</v>
      </c>
      <c r="J879" s="83">
        <v>0</v>
      </c>
      <c r="K879" s="83">
        <v>0</v>
      </c>
      <c r="L879" s="83">
        <v>345</v>
      </c>
      <c r="M879" s="84">
        <v>0.17521584560690709</v>
      </c>
      <c r="N879" s="85">
        <f t="shared" si="13"/>
        <v>0.6</v>
      </c>
    </row>
    <row r="880" spans="1:14" x14ac:dyDescent="0.25">
      <c r="A880" s="1" t="s">
        <v>76</v>
      </c>
      <c r="B880" s="1" t="s">
        <v>78</v>
      </c>
      <c r="C880" s="1" t="s">
        <v>475</v>
      </c>
      <c r="D880" s="83">
        <v>1</v>
      </c>
      <c r="E880" s="83">
        <v>1</v>
      </c>
      <c r="F880" s="83">
        <v>8</v>
      </c>
      <c r="G880" s="83">
        <v>4</v>
      </c>
      <c r="H880" s="83">
        <v>1</v>
      </c>
      <c r="I880" s="83">
        <v>1</v>
      </c>
      <c r="J880" s="83">
        <v>1</v>
      </c>
      <c r="K880" s="83">
        <v>0</v>
      </c>
      <c r="L880" s="83">
        <v>17</v>
      </c>
      <c r="M880" s="84">
        <v>8.6338242762823772E-3</v>
      </c>
      <c r="N880" s="85">
        <f t="shared" si="13"/>
        <v>5.8823529411764705E-2</v>
      </c>
    </row>
    <row r="881" spans="1:14" x14ac:dyDescent="0.25">
      <c r="A881" s="1" t="s">
        <v>76</v>
      </c>
      <c r="B881" s="1" t="s">
        <v>78</v>
      </c>
      <c r="C881" s="1" t="s">
        <v>479</v>
      </c>
      <c r="D881" s="83">
        <v>0</v>
      </c>
      <c r="E881" s="83">
        <v>0</v>
      </c>
      <c r="F881" s="83">
        <v>0</v>
      </c>
      <c r="G881" s="83">
        <v>4</v>
      </c>
      <c r="H881" s="83">
        <v>0</v>
      </c>
      <c r="I881" s="83">
        <v>3</v>
      </c>
      <c r="J881" s="83">
        <v>1</v>
      </c>
      <c r="K881" s="83">
        <v>2</v>
      </c>
      <c r="L881" s="83">
        <v>10</v>
      </c>
      <c r="M881" s="84">
        <v>5.0787201625190452E-3</v>
      </c>
      <c r="N881" s="85">
        <f t="shared" si="13"/>
        <v>0</v>
      </c>
    </row>
    <row r="882" spans="1:14" x14ac:dyDescent="0.25">
      <c r="A882" s="1" t="s">
        <v>76</v>
      </c>
      <c r="B882" s="1" t="s">
        <v>78</v>
      </c>
      <c r="C882" s="1" t="s">
        <v>480</v>
      </c>
      <c r="D882" s="83">
        <v>0</v>
      </c>
      <c r="E882" s="83">
        <v>0</v>
      </c>
      <c r="F882" s="83">
        <v>1</v>
      </c>
      <c r="G882" s="83">
        <v>0</v>
      </c>
      <c r="H882" s="83">
        <v>1</v>
      </c>
      <c r="I882" s="83">
        <v>1</v>
      </c>
      <c r="J882" s="83">
        <v>0</v>
      </c>
      <c r="K882" s="83">
        <v>1</v>
      </c>
      <c r="L882" s="83">
        <v>4</v>
      </c>
      <c r="M882" s="84">
        <v>2.0314880650076179E-3</v>
      </c>
      <c r="N882" s="85">
        <f t="shared" si="13"/>
        <v>0</v>
      </c>
    </row>
    <row r="883" spans="1:14" x14ac:dyDescent="0.25">
      <c r="A883" s="1" t="s">
        <v>76</v>
      </c>
      <c r="B883" s="1" t="s">
        <v>78</v>
      </c>
      <c r="C883" s="1" t="s">
        <v>476</v>
      </c>
      <c r="D883" s="83">
        <v>0</v>
      </c>
      <c r="E883" s="83">
        <v>0</v>
      </c>
      <c r="F883" s="83">
        <v>0</v>
      </c>
      <c r="G883" s="83">
        <v>3</v>
      </c>
      <c r="H883" s="83">
        <v>2</v>
      </c>
      <c r="I883" s="83">
        <v>1</v>
      </c>
      <c r="J883" s="83">
        <v>0</v>
      </c>
      <c r="K883" s="83">
        <v>0</v>
      </c>
      <c r="L883" s="83">
        <v>6</v>
      </c>
      <c r="M883" s="84">
        <v>3.0472320975114269E-3</v>
      </c>
      <c r="N883" s="85">
        <f t="shared" si="13"/>
        <v>0</v>
      </c>
    </row>
    <row r="884" spans="1:14" x14ac:dyDescent="0.25">
      <c r="A884" s="1" t="s">
        <v>76</v>
      </c>
      <c r="B884" s="1" t="s">
        <v>78</v>
      </c>
      <c r="C884" s="1" t="s">
        <v>469</v>
      </c>
      <c r="D884" s="83">
        <v>13</v>
      </c>
      <c r="E884" s="83">
        <v>7</v>
      </c>
      <c r="F884" s="83">
        <v>198</v>
      </c>
      <c r="G884" s="83">
        <v>82</v>
      </c>
      <c r="H884" s="83">
        <v>84</v>
      </c>
      <c r="I884" s="83">
        <v>21</v>
      </c>
      <c r="J884" s="83">
        <v>11</v>
      </c>
      <c r="K884" s="83">
        <v>14</v>
      </c>
      <c r="L884" s="83">
        <v>430</v>
      </c>
      <c r="M884" s="84">
        <v>0.21838496698831891</v>
      </c>
      <c r="N884" s="85">
        <f t="shared" si="13"/>
        <v>1.627906976744186E-2</v>
      </c>
    </row>
    <row r="885" spans="1:14" x14ac:dyDescent="0.25">
      <c r="A885" s="1" t="s">
        <v>76</v>
      </c>
      <c r="B885" s="1" t="s">
        <v>78</v>
      </c>
      <c r="C885" s="1" t="s">
        <v>470</v>
      </c>
      <c r="D885" s="83">
        <v>1</v>
      </c>
      <c r="E885" s="83">
        <v>2</v>
      </c>
      <c r="F885" s="83">
        <v>2</v>
      </c>
      <c r="G885" s="83">
        <v>27</v>
      </c>
      <c r="H885" s="83">
        <v>14</v>
      </c>
      <c r="I885" s="83">
        <v>7</v>
      </c>
      <c r="J885" s="83">
        <v>5</v>
      </c>
      <c r="K885" s="83">
        <v>10</v>
      </c>
      <c r="L885" s="83">
        <v>68</v>
      </c>
      <c r="M885" s="84">
        <v>3.4535297105129509E-2</v>
      </c>
      <c r="N885" s="85">
        <f t="shared" si="13"/>
        <v>2.9411764705882353E-2</v>
      </c>
    </row>
    <row r="886" spans="1:14" x14ac:dyDescent="0.25">
      <c r="A886" s="1" t="s">
        <v>76</v>
      </c>
      <c r="B886" s="1" t="s">
        <v>78</v>
      </c>
      <c r="C886" s="1" t="s">
        <v>471</v>
      </c>
      <c r="D886" s="83">
        <v>3</v>
      </c>
      <c r="E886" s="83">
        <v>1</v>
      </c>
      <c r="F886" s="83">
        <v>27</v>
      </c>
      <c r="G886" s="83">
        <v>13</v>
      </c>
      <c r="H886" s="83">
        <v>2</v>
      </c>
      <c r="I886" s="83">
        <v>2</v>
      </c>
      <c r="J886" s="83">
        <v>2</v>
      </c>
      <c r="K886" s="83">
        <v>0</v>
      </c>
      <c r="L886" s="83">
        <v>50</v>
      </c>
      <c r="M886" s="84">
        <v>2.5393600812595229E-2</v>
      </c>
      <c r="N886" s="85">
        <f t="shared" si="13"/>
        <v>0.02</v>
      </c>
    </row>
    <row r="887" spans="1:14" x14ac:dyDescent="0.25">
      <c r="A887" s="1" t="s">
        <v>76</v>
      </c>
      <c r="B887" s="1" t="s">
        <v>78</v>
      </c>
      <c r="C887" s="1" t="s">
        <v>481</v>
      </c>
      <c r="D887" s="83">
        <v>5</v>
      </c>
      <c r="E887" s="83">
        <v>58</v>
      </c>
      <c r="F887" s="83">
        <v>15</v>
      </c>
      <c r="G887" s="83">
        <v>5</v>
      </c>
      <c r="H887" s="83">
        <v>5</v>
      </c>
      <c r="I887" s="83">
        <v>0</v>
      </c>
      <c r="J887" s="83">
        <v>0</v>
      </c>
      <c r="K887" s="83">
        <v>0</v>
      </c>
      <c r="L887" s="83">
        <v>88</v>
      </c>
      <c r="M887" s="84">
        <v>4.4692737430167599E-2</v>
      </c>
      <c r="N887" s="85">
        <f t="shared" si="13"/>
        <v>0.65909090909090906</v>
      </c>
    </row>
    <row r="888" spans="1:14" x14ac:dyDescent="0.25">
      <c r="A888" s="1" t="s">
        <v>76</v>
      </c>
      <c r="B888" s="1" t="s">
        <v>78</v>
      </c>
      <c r="C888" s="1" t="s">
        <v>477</v>
      </c>
      <c r="D888" s="83">
        <v>3</v>
      </c>
      <c r="E888" s="83">
        <v>1</v>
      </c>
      <c r="F888" s="83">
        <v>8</v>
      </c>
      <c r="G888" s="83">
        <v>1</v>
      </c>
      <c r="H888" s="83">
        <v>1</v>
      </c>
      <c r="I888" s="83">
        <v>0</v>
      </c>
      <c r="J888" s="83">
        <v>1</v>
      </c>
      <c r="K888" s="83">
        <v>0</v>
      </c>
      <c r="L888" s="83">
        <v>15</v>
      </c>
      <c r="M888" s="84">
        <v>7.6180802437785678E-3</v>
      </c>
      <c r="N888" s="85">
        <f t="shared" si="13"/>
        <v>6.6666666666666666E-2</v>
      </c>
    </row>
    <row r="889" spans="1:14" x14ac:dyDescent="0.25">
      <c r="A889" s="1" t="s">
        <v>76</v>
      </c>
      <c r="B889" s="1" t="s">
        <v>78</v>
      </c>
      <c r="C889" s="1" t="s">
        <v>482</v>
      </c>
      <c r="D889" s="83">
        <v>0</v>
      </c>
      <c r="E889" s="83">
        <v>0</v>
      </c>
      <c r="F889" s="83">
        <v>0</v>
      </c>
      <c r="G889" s="83">
        <v>0</v>
      </c>
      <c r="H889" s="83">
        <v>3</v>
      </c>
      <c r="I889" s="83">
        <v>0</v>
      </c>
      <c r="J889" s="83">
        <v>0</v>
      </c>
      <c r="K889" s="83">
        <v>0</v>
      </c>
      <c r="L889" s="83">
        <v>3</v>
      </c>
      <c r="M889" s="84">
        <v>1.5236160487557141E-3</v>
      </c>
      <c r="N889" s="85">
        <f t="shared" si="13"/>
        <v>0</v>
      </c>
    </row>
    <row r="890" spans="1:14" x14ac:dyDescent="0.25">
      <c r="A890" s="1" t="s">
        <v>76</v>
      </c>
      <c r="B890" s="1" t="s">
        <v>78</v>
      </c>
      <c r="C890" s="1" t="s">
        <v>478</v>
      </c>
      <c r="D890" s="83">
        <v>0</v>
      </c>
      <c r="E890" s="83">
        <v>1</v>
      </c>
      <c r="F890" s="83">
        <v>5</v>
      </c>
      <c r="G890" s="83">
        <v>5</v>
      </c>
      <c r="H890" s="83">
        <v>3</v>
      </c>
      <c r="I890" s="83">
        <v>1</v>
      </c>
      <c r="J890" s="83">
        <v>1</v>
      </c>
      <c r="K890" s="83">
        <v>0</v>
      </c>
      <c r="L890" s="83">
        <v>16</v>
      </c>
      <c r="M890" s="84">
        <v>8.1259522600304716E-3</v>
      </c>
      <c r="N890" s="85">
        <f t="shared" si="13"/>
        <v>6.25E-2</v>
      </c>
    </row>
    <row r="891" spans="1:14" x14ac:dyDescent="0.25">
      <c r="A891" s="1" t="s">
        <v>76</v>
      </c>
      <c r="B891" s="1" t="s">
        <v>78</v>
      </c>
      <c r="C891" s="1" t="s">
        <v>472</v>
      </c>
      <c r="D891" s="83">
        <v>72</v>
      </c>
      <c r="E891" s="83">
        <v>388</v>
      </c>
      <c r="F891" s="83">
        <v>152</v>
      </c>
      <c r="G891" s="83">
        <v>48</v>
      </c>
      <c r="H891" s="83">
        <v>31</v>
      </c>
      <c r="I891" s="83">
        <v>4</v>
      </c>
      <c r="J891" s="83">
        <v>1</v>
      </c>
      <c r="K891" s="83">
        <v>2</v>
      </c>
      <c r="L891" s="83">
        <v>698</v>
      </c>
      <c r="M891" s="84">
        <v>0.35449466734382928</v>
      </c>
      <c r="N891" s="85">
        <f t="shared" si="13"/>
        <v>0.55587392550143266</v>
      </c>
    </row>
    <row r="892" spans="1:14" x14ac:dyDescent="0.25">
      <c r="A892" s="1" t="s">
        <v>76</v>
      </c>
      <c r="B892" s="1" t="s">
        <v>78</v>
      </c>
      <c r="C892" s="1" t="s">
        <v>473</v>
      </c>
      <c r="D892" s="83">
        <v>7</v>
      </c>
      <c r="E892" s="83">
        <v>5</v>
      </c>
      <c r="F892" s="83">
        <v>28</v>
      </c>
      <c r="G892" s="83">
        <v>8</v>
      </c>
      <c r="H892" s="83">
        <v>13</v>
      </c>
      <c r="I892" s="83">
        <v>1</v>
      </c>
      <c r="J892" s="83">
        <v>1</v>
      </c>
      <c r="K892" s="83">
        <v>3</v>
      </c>
      <c r="L892" s="83">
        <v>66</v>
      </c>
      <c r="M892" s="84">
        <v>3.3519553072625698E-2</v>
      </c>
      <c r="N892" s="85">
        <f t="shared" si="13"/>
        <v>7.575757575757576E-2</v>
      </c>
    </row>
    <row r="893" spans="1:14" x14ac:dyDescent="0.25">
      <c r="A893" s="1" t="s">
        <v>76</v>
      </c>
      <c r="B893" s="1" t="s">
        <v>78</v>
      </c>
      <c r="C893" s="1" t="s">
        <v>474</v>
      </c>
      <c r="D893" s="83">
        <v>14</v>
      </c>
      <c r="E893" s="83">
        <v>101</v>
      </c>
      <c r="F893" s="83">
        <v>27</v>
      </c>
      <c r="G893" s="83">
        <v>8</v>
      </c>
      <c r="H893" s="83">
        <v>3</v>
      </c>
      <c r="I893" s="83">
        <v>0</v>
      </c>
      <c r="J893" s="83">
        <v>0</v>
      </c>
      <c r="K893" s="83">
        <v>0</v>
      </c>
      <c r="L893" s="83">
        <v>153</v>
      </c>
      <c r="M893" s="84">
        <v>7.7704418486541388E-2</v>
      </c>
      <c r="N893" s="85">
        <f t="shared" si="13"/>
        <v>0.66013071895424835</v>
      </c>
    </row>
    <row r="894" spans="1:14" x14ac:dyDescent="0.25">
      <c r="A894" s="118" t="s">
        <v>76</v>
      </c>
      <c r="B894" s="118" t="s">
        <v>79</v>
      </c>
      <c r="C894" s="118" t="s">
        <v>467</v>
      </c>
      <c r="D894" s="119">
        <v>26</v>
      </c>
      <c r="E894" s="119">
        <v>233</v>
      </c>
      <c r="F894" s="119">
        <v>191</v>
      </c>
      <c r="G894" s="119">
        <v>70</v>
      </c>
      <c r="H894" s="119">
        <v>66</v>
      </c>
      <c r="I894" s="119">
        <v>15</v>
      </c>
      <c r="J894" s="119">
        <v>15</v>
      </c>
      <c r="K894" s="119">
        <v>20</v>
      </c>
      <c r="L894" s="119">
        <v>636</v>
      </c>
      <c r="M894" s="120">
        <v>1</v>
      </c>
      <c r="N894" s="117">
        <f t="shared" si="13"/>
        <v>0.36635220125786161</v>
      </c>
    </row>
    <row r="895" spans="1:14" x14ac:dyDescent="0.25">
      <c r="A895" s="1" t="s">
        <v>76</v>
      </c>
      <c r="B895" s="1" t="s">
        <v>79</v>
      </c>
      <c r="C895" s="1" t="s">
        <v>468</v>
      </c>
      <c r="D895" s="83">
        <v>3</v>
      </c>
      <c r="E895" s="83">
        <v>53</v>
      </c>
      <c r="F895" s="83">
        <v>31</v>
      </c>
      <c r="G895" s="83">
        <v>6</v>
      </c>
      <c r="H895" s="83">
        <v>3</v>
      </c>
      <c r="I895" s="83">
        <v>0</v>
      </c>
      <c r="J895" s="83">
        <v>0</v>
      </c>
      <c r="K895" s="83">
        <v>0</v>
      </c>
      <c r="L895" s="83">
        <v>96</v>
      </c>
      <c r="M895" s="84">
        <v>0.15094339622641509</v>
      </c>
      <c r="N895" s="85">
        <f t="shared" si="13"/>
        <v>0.55208333333333337</v>
      </c>
    </row>
    <row r="896" spans="1:14" x14ac:dyDescent="0.25">
      <c r="A896" s="1" t="s">
        <v>76</v>
      </c>
      <c r="B896" s="1" t="s">
        <v>79</v>
      </c>
      <c r="C896" s="1" t="s">
        <v>475</v>
      </c>
      <c r="D896" s="83">
        <v>0</v>
      </c>
      <c r="E896" s="83">
        <v>0</v>
      </c>
      <c r="F896" s="83">
        <v>1</v>
      </c>
      <c r="G896" s="83">
        <v>2</v>
      </c>
      <c r="H896" s="83">
        <v>1</v>
      </c>
      <c r="I896" s="83">
        <v>0</v>
      </c>
      <c r="J896" s="83">
        <v>0</v>
      </c>
      <c r="K896" s="83">
        <v>1</v>
      </c>
      <c r="L896" s="83">
        <v>5</v>
      </c>
      <c r="M896" s="84">
        <v>7.8616352201257862E-3</v>
      </c>
      <c r="N896" s="85">
        <f t="shared" si="13"/>
        <v>0</v>
      </c>
    </row>
    <row r="897" spans="1:14" x14ac:dyDescent="0.25">
      <c r="A897" s="1" t="s">
        <v>76</v>
      </c>
      <c r="B897" s="1" t="s">
        <v>79</v>
      </c>
      <c r="C897" s="1" t="s">
        <v>479</v>
      </c>
      <c r="D897" s="83">
        <v>0</v>
      </c>
      <c r="E897" s="83">
        <v>0</v>
      </c>
      <c r="F897" s="83">
        <v>0</v>
      </c>
      <c r="G897" s="83">
        <v>2</v>
      </c>
      <c r="H897" s="83">
        <v>0</v>
      </c>
      <c r="I897" s="83">
        <v>2</v>
      </c>
      <c r="J897" s="83">
        <v>1</v>
      </c>
      <c r="K897" s="83">
        <v>1</v>
      </c>
      <c r="L897" s="83">
        <v>6</v>
      </c>
      <c r="M897" s="84">
        <v>9.433962264150943E-3</v>
      </c>
      <c r="N897" s="85">
        <f t="shared" si="13"/>
        <v>0</v>
      </c>
    </row>
    <row r="898" spans="1:14" x14ac:dyDescent="0.25">
      <c r="A898" s="1" t="s">
        <v>76</v>
      </c>
      <c r="B898" s="1" t="s">
        <v>79</v>
      </c>
      <c r="C898" s="1" t="s">
        <v>480</v>
      </c>
      <c r="D898" s="83">
        <v>0</v>
      </c>
      <c r="E898" s="83">
        <v>0</v>
      </c>
      <c r="F898" s="83">
        <v>0</v>
      </c>
      <c r="G898" s="83">
        <v>0</v>
      </c>
      <c r="H898" s="83">
        <v>0</v>
      </c>
      <c r="I898" s="83">
        <v>0</v>
      </c>
      <c r="J898" s="83">
        <v>0</v>
      </c>
      <c r="K898" s="83">
        <v>1</v>
      </c>
      <c r="L898" s="83">
        <v>1</v>
      </c>
      <c r="M898" s="84">
        <v>1.572327044025158E-3</v>
      </c>
      <c r="N898" s="85">
        <f t="shared" si="13"/>
        <v>0</v>
      </c>
    </row>
    <row r="899" spans="1:14" x14ac:dyDescent="0.25">
      <c r="A899" s="1" t="s">
        <v>76</v>
      </c>
      <c r="B899" s="1" t="s">
        <v>79</v>
      </c>
      <c r="C899" s="1" t="s">
        <v>476</v>
      </c>
      <c r="D899" s="83">
        <v>0</v>
      </c>
      <c r="E899" s="83">
        <v>0</v>
      </c>
      <c r="F899" s="83">
        <v>0</v>
      </c>
      <c r="G899" s="83">
        <v>1</v>
      </c>
      <c r="H899" s="83">
        <v>2</v>
      </c>
      <c r="I899" s="83">
        <v>0</v>
      </c>
      <c r="J899" s="83">
        <v>0</v>
      </c>
      <c r="K899" s="83">
        <v>0</v>
      </c>
      <c r="L899" s="83">
        <v>3</v>
      </c>
      <c r="M899" s="84">
        <v>4.7169811320754724E-3</v>
      </c>
      <c r="N899" s="85">
        <f t="shared" si="13"/>
        <v>0</v>
      </c>
    </row>
    <row r="900" spans="1:14" x14ac:dyDescent="0.25">
      <c r="A900" s="1" t="s">
        <v>76</v>
      </c>
      <c r="B900" s="1" t="s">
        <v>79</v>
      </c>
      <c r="C900" s="1" t="s">
        <v>469</v>
      </c>
      <c r="D900" s="83">
        <v>1</v>
      </c>
      <c r="E900" s="83">
        <v>2</v>
      </c>
      <c r="F900" s="83">
        <v>71</v>
      </c>
      <c r="G900" s="83">
        <v>23</v>
      </c>
      <c r="H900" s="83">
        <v>22</v>
      </c>
      <c r="I900" s="83">
        <v>8</v>
      </c>
      <c r="J900" s="83">
        <v>7</v>
      </c>
      <c r="K900" s="83">
        <v>11</v>
      </c>
      <c r="L900" s="83">
        <v>145</v>
      </c>
      <c r="M900" s="84">
        <v>0.2279874213836478</v>
      </c>
      <c r="N900" s="85">
        <f t="shared" ref="N900:N963" si="14">E900/L900</f>
        <v>1.3793103448275862E-2</v>
      </c>
    </row>
    <row r="901" spans="1:14" x14ac:dyDescent="0.25">
      <c r="A901" s="1" t="s">
        <v>76</v>
      </c>
      <c r="B901" s="1" t="s">
        <v>79</v>
      </c>
      <c r="C901" s="1" t="s">
        <v>470</v>
      </c>
      <c r="D901" s="83">
        <v>0</v>
      </c>
      <c r="E901" s="83">
        <v>0</v>
      </c>
      <c r="F901" s="83">
        <v>0</v>
      </c>
      <c r="G901" s="83">
        <v>10</v>
      </c>
      <c r="H901" s="83">
        <v>6</v>
      </c>
      <c r="I901" s="83">
        <v>3</v>
      </c>
      <c r="J901" s="83">
        <v>4</v>
      </c>
      <c r="K901" s="83">
        <v>5</v>
      </c>
      <c r="L901" s="83">
        <v>28</v>
      </c>
      <c r="M901" s="84">
        <v>4.40251572327044E-2</v>
      </c>
      <c r="N901" s="85">
        <f t="shared" si="14"/>
        <v>0</v>
      </c>
    </row>
    <row r="902" spans="1:14" x14ac:dyDescent="0.25">
      <c r="A902" s="1" t="s">
        <v>76</v>
      </c>
      <c r="B902" s="1" t="s">
        <v>79</v>
      </c>
      <c r="C902" s="1" t="s">
        <v>471</v>
      </c>
      <c r="D902" s="83">
        <v>1</v>
      </c>
      <c r="E902" s="83">
        <v>1</v>
      </c>
      <c r="F902" s="83">
        <v>11</v>
      </c>
      <c r="G902" s="83">
        <v>3</v>
      </c>
      <c r="H902" s="83">
        <v>6</v>
      </c>
      <c r="I902" s="83">
        <v>1</v>
      </c>
      <c r="J902" s="83">
        <v>2</v>
      </c>
      <c r="K902" s="83">
        <v>0</v>
      </c>
      <c r="L902" s="83">
        <v>25</v>
      </c>
      <c r="M902" s="84">
        <v>3.9308176100628929E-2</v>
      </c>
      <c r="N902" s="85">
        <f t="shared" si="14"/>
        <v>0.04</v>
      </c>
    </row>
    <row r="903" spans="1:14" x14ac:dyDescent="0.25">
      <c r="A903" s="1" t="s">
        <v>76</v>
      </c>
      <c r="B903" s="1" t="s">
        <v>79</v>
      </c>
      <c r="C903" s="1" t="s">
        <v>481</v>
      </c>
      <c r="D903" s="83">
        <v>5</v>
      </c>
      <c r="E903" s="83">
        <v>23</v>
      </c>
      <c r="F903" s="83">
        <v>5</v>
      </c>
      <c r="G903" s="83">
        <v>3</v>
      </c>
      <c r="H903" s="83">
        <v>0</v>
      </c>
      <c r="I903" s="83">
        <v>0</v>
      </c>
      <c r="J903" s="83">
        <v>0</v>
      </c>
      <c r="K903" s="83">
        <v>0</v>
      </c>
      <c r="L903" s="83">
        <v>36</v>
      </c>
      <c r="M903" s="84">
        <v>5.6603773584905662E-2</v>
      </c>
      <c r="N903" s="85">
        <f t="shared" si="14"/>
        <v>0.63888888888888884</v>
      </c>
    </row>
    <row r="904" spans="1:14" x14ac:dyDescent="0.25">
      <c r="A904" s="1" t="s">
        <v>76</v>
      </c>
      <c r="B904" s="1" t="s">
        <v>79</v>
      </c>
      <c r="C904" s="1" t="s">
        <v>477</v>
      </c>
      <c r="D904" s="83">
        <v>0</v>
      </c>
      <c r="E904" s="83">
        <v>0</v>
      </c>
      <c r="F904" s="83">
        <v>2</v>
      </c>
      <c r="G904" s="83">
        <v>0</v>
      </c>
      <c r="H904" s="83">
        <v>3</v>
      </c>
      <c r="I904" s="83">
        <v>0</v>
      </c>
      <c r="J904" s="83">
        <v>1</v>
      </c>
      <c r="K904" s="83">
        <v>0</v>
      </c>
      <c r="L904" s="83">
        <v>6</v>
      </c>
      <c r="M904" s="84">
        <v>9.433962264150943E-3</v>
      </c>
      <c r="N904" s="85">
        <f t="shared" si="14"/>
        <v>0</v>
      </c>
    </row>
    <row r="905" spans="1:14" x14ac:dyDescent="0.25">
      <c r="A905" s="1" t="s">
        <v>76</v>
      </c>
      <c r="B905" s="1" t="s">
        <v>79</v>
      </c>
      <c r="C905" s="1" t="s">
        <v>482</v>
      </c>
      <c r="D905" s="83">
        <v>0</v>
      </c>
      <c r="E905" s="83">
        <v>0</v>
      </c>
      <c r="F905" s="83">
        <v>0</v>
      </c>
      <c r="G905" s="83">
        <v>0</v>
      </c>
      <c r="H905" s="83">
        <v>1</v>
      </c>
      <c r="I905" s="83">
        <v>0</v>
      </c>
      <c r="J905" s="83">
        <v>0</v>
      </c>
      <c r="K905" s="83">
        <v>0</v>
      </c>
      <c r="L905" s="83">
        <v>1</v>
      </c>
      <c r="M905" s="84">
        <v>1.572327044025158E-3</v>
      </c>
      <c r="N905" s="85">
        <f t="shared" si="14"/>
        <v>0</v>
      </c>
    </row>
    <row r="906" spans="1:14" x14ac:dyDescent="0.25">
      <c r="A906" s="1" t="s">
        <v>76</v>
      </c>
      <c r="B906" s="1" t="s">
        <v>79</v>
      </c>
      <c r="C906" s="1" t="s">
        <v>478</v>
      </c>
      <c r="D906" s="83">
        <v>0</v>
      </c>
      <c r="E906" s="83">
        <v>0</v>
      </c>
      <c r="F906" s="83">
        <v>2</v>
      </c>
      <c r="G906" s="83">
        <v>3</v>
      </c>
      <c r="H906" s="83">
        <v>2</v>
      </c>
      <c r="I906" s="83">
        <v>0</v>
      </c>
      <c r="J906" s="83">
        <v>0</v>
      </c>
      <c r="K906" s="83">
        <v>0</v>
      </c>
      <c r="L906" s="83">
        <v>7</v>
      </c>
      <c r="M906" s="84">
        <v>1.10062893081761E-2</v>
      </c>
      <c r="N906" s="85">
        <f t="shared" si="14"/>
        <v>0</v>
      </c>
    </row>
    <row r="907" spans="1:14" x14ac:dyDescent="0.25">
      <c r="A907" s="1" t="s">
        <v>76</v>
      </c>
      <c r="B907" s="1" t="s">
        <v>79</v>
      </c>
      <c r="C907" s="1" t="s">
        <v>472</v>
      </c>
      <c r="D907" s="83">
        <v>8</v>
      </c>
      <c r="E907" s="83">
        <v>106</v>
      </c>
      <c r="F907" s="83">
        <v>42</v>
      </c>
      <c r="G907" s="83">
        <v>7</v>
      </c>
      <c r="H907" s="83">
        <v>9</v>
      </c>
      <c r="I907" s="83">
        <v>0</v>
      </c>
      <c r="J907" s="83">
        <v>0</v>
      </c>
      <c r="K907" s="83">
        <v>0</v>
      </c>
      <c r="L907" s="83">
        <v>172</v>
      </c>
      <c r="M907" s="84">
        <v>0.27044025157232698</v>
      </c>
      <c r="N907" s="85">
        <f t="shared" si="14"/>
        <v>0.61627906976744184</v>
      </c>
    </row>
    <row r="908" spans="1:14" x14ac:dyDescent="0.25">
      <c r="A908" s="1" t="s">
        <v>76</v>
      </c>
      <c r="B908" s="1" t="s">
        <v>79</v>
      </c>
      <c r="C908" s="1" t="s">
        <v>473</v>
      </c>
      <c r="D908" s="83">
        <v>4</v>
      </c>
      <c r="E908" s="83">
        <v>1</v>
      </c>
      <c r="F908" s="83">
        <v>9</v>
      </c>
      <c r="G908" s="83">
        <v>7</v>
      </c>
      <c r="H908" s="83">
        <v>10</v>
      </c>
      <c r="I908" s="83">
        <v>1</v>
      </c>
      <c r="J908" s="83">
        <v>0</v>
      </c>
      <c r="K908" s="83">
        <v>1</v>
      </c>
      <c r="L908" s="83">
        <v>33</v>
      </c>
      <c r="M908" s="84">
        <v>5.1886792452830191E-2</v>
      </c>
      <c r="N908" s="85">
        <f t="shared" si="14"/>
        <v>3.0303030303030304E-2</v>
      </c>
    </row>
    <row r="909" spans="1:14" x14ac:dyDescent="0.25">
      <c r="A909" s="1" t="s">
        <v>76</v>
      </c>
      <c r="B909" s="1" t="s">
        <v>79</v>
      </c>
      <c r="C909" s="1" t="s">
        <v>474</v>
      </c>
      <c r="D909" s="83">
        <v>4</v>
      </c>
      <c r="E909" s="83">
        <v>47</v>
      </c>
      <c r="F909" s="83">
        <v>17</v>
      </c>
      <c r="G909" s="83">
        <v>3</v>
      </c>
      <c r="H909" s="83">
        <v>1</v>
      </c>
      <c r="I909" s="83">
        <v>0</v>
      </c>
      <c r="J909" s="83">
        <v>0</v>
      </c>
      <c r="K909" s="83">
        <v>0</v>
      </c>
      <c r="L909" s="83">
        <v>72</v>
      </c>
      <c r="M909" s="84">
        <v>0.1132075471698113</v>
      </c>
      <c r="N909" s="85">
        <f t="shared" si="14"/>
        <v>0.65277777777777779</v>
      </c>
    </row>
    <row r="910" spans="1:14" x14ac:dyDescent="0.25">
      <c r="A910" s="89" t="s">
        <v>101</v>
      </c>
      <c r="B910" s="89" t="s">
        <v>467</v>
      </c>
      <c r="C910" s="89"/>
      <c r="D910" s="90">
        <v>3346</v>
      </c>
      <c r="E910" s="90">
        <v>15983</v>
      </c>
      <c r="F910" s="90">
        <v>12906</v>
      </c>
      <c r="G910" s="90">
        <v>7045</v>
      </c>
      <c r="H910" s="90">
        <v>6180</v>
      </c>
      <c r="I910" s="90">
        <v>1734</v>
      </c>
      <c r="J910" s="90">
        <v>2300</v>
      </c>
      <c r="K910" s="90">
        <v>2590</v>
      </c>
      <c r="L910" s="90">
        <v>52084</v>
      </c>
      <c r="M910" s="91">
        <v>6.6324795902644507E-2</v>
      </c>
      <c r="N910" s="92">
        <f t="shared" si="14"/>
        <v>0.30686967206819754</v>
      </c>
    </row>
    <row r="911" spans="1:14" x14ac:dyDescent="0.25">
      <c r="A911" s="118" t="s">
        <v>101</v>
      </c>
      <c r="B911" s="118" t="s">
        <v>116</v>
      </c>
      <c r="C911" s="118" t="s">
        <v>467</v>
      </c>
      <c r="D911" s="119">
        <v>208</v>
      </c>
      <c r="E911" s="119">
        <v>445</v>
      </c>
      <c r="F911" s="119">
        <v>352</v>
      </c>
      <c r="G911" s="119">
        <v>236</v>
      </c>
      <c r="H911" s="119">
        <v>192</v>
      </c>
      <c r="I911" s="119">
        <v>34</v>
      </c>
      <c r="J911" s="119">
        <v>83</v>
      </c>
      <c r="K911" s="119">
        <v>74</v>
      </c>
      <c r="L911" s="119">
        <v>1624</v>
      </c>
      <c r="M911" s="120">
        <v>1</v>
      </c>
      <c r="N911" s="117">
        <f t="shared" si="14"/>
        <v>0.27401477832512317</v>
      </c>
    </row>
    <row r="912" spans="1:14" x14ac:dyDescent="0.25">
      <c r="A912" s="1" t="s">
        <v>101</v>
      </c>
      <c r="B912" s="1" t="s">
        <v>116</v>
      </c>
      <c r="C912" s="1" t="s">
        <v>468</v>
      </c>
      <c r="D912" s="83">
        <v>47</v>
      </c>
      <c r="E912" s="83">
        <v>83</v>
      </c>
      <c r="F912" s="83">
        <v>68</v>
      </c>
      <c r="G912" s="83">
        <v>25</v>
      </c>
      <c r="H912" s="83">
        <v>23</v>
      </c>
      <c r="I912" s="83">
        <v>0</v>
      </c>
      <c r="J912" s="83">
        <v>2</v>
      </c>
      <c r="K912" s="83">
        <v>2</v>
      </c>
      <c r="L912" s="83">
        <v>250</v>
      </c>
      <c r="M912" s="84">
        <v>0.1539408866995074</v>
      </c>
      <c r="N912" s="85">
        <f t="shared" si="14"/>
        <v>0.33200000000000002</v>
      </c>
    </row>
    <row r="913" spans="1:14" x14ac:dyDescent="0.25">
      <c r="A913" s="1" t="s">
        <v>101</v>
      </c>
      <c r="B913" s="1" t="s">
        <v>116</v>
      </c>
      <c r="C913" s="1" t="s">
        <v>479</v>
      </c>
      <c r="D913" s="83">
        <v>0</v>
      </c>
      <c r="E913" s="83">
        <v>0</v>
      </c>
      <c r="F913" s="83">
        <v>0</v>
      </c>
      <c r="G913" s="83">
        <v>0</v>
      </c>
      <c r="H913" s="83">
        <v>0</v>
      </c>
      <c r="I913" s="83">
        <v>0</v>
      </c>
      <c r="J913" s="83">
        <v>1</v>
      </c>
      <c r="K913" s="83">
        <v>0</v>
      </c>
      <c r="L913" s="83">
        <v>1</v>
      </c>
      <c r="M913" s="84">
        <v>6.1576354679802956E-4</v>
      </c>
      <c r="N913" s="85">
        <f t="shared" si="14"/>
        <v>0</v>
      </c>
    </row>
    <row r="914" spans="1:14" x14ac:dyDescent="0.25">
      <c r="A914" s="1" t="s">
        <v>101</v>
      </c>
      <c r="B914" s="1" t="s">
        <v>116</v>
      </c>
      <c r="C914" s="1" t="s">
        <v>480</v>
      </c>
      <c r="D914" s="83">
        <v>0</v>
      </c>
      <c r="E914" s="83">
        <v>0</v>
      </c>
      <c r="F914" s="83">
        <v>0</v>
      </c>
      <c r="G914" s="83">
        <v>0</v>
      </c>
      <c r="H914" s="83">
        <v>1</v>
      </c>
      <c r="I914" s="83">
        <v>0</v>
      </c>
      <c r="J914" s="83">
        <v>2</v>
      </c>
      <c r="K914" s="83">
        <v>1</v>
      </c>
      <c r="L914" s="83">
        <v>4</v>
      </c>
      <c r="M914" s="84">
        <v>2.4630541871921178E-3</v>
      </c>
      <c r="N914" s="85">
        <f t="shared" si="14"/>
        <v>0</v>
      </c>
    </row>
    <row r="915" spans="1:14" x14ac:dyDescent="0.25">
      <c r="A915" s="1" t="s">
        <v>101</v>
      </c>
      <c r="B915" s="1" t="s">
        <v>116</v>
      </c>
      <c r="C915" s="1" t="s">
        <v>476</v>
      </c>
      <c r="D915" s="83">
        <v>0</v>
      </c>
      <c r="E915" s="83">
        <v>0</v>
      </c>
      <c r="F915" s="83">
        <v>0</v>
      </c>
      <c r="G915" s="83">
        <v>0</v>
      </c>
      <c r="H915" s="83">
        <v>1</v>
      </c>
      <c r="I915" s="83">
        <v>1</v>
      </c>
      <c r="J915" s="83">
        <v>0</v>
      </c>
      <c r="K915" s="83">
        <v>1</v>
      </c>
      <c r="L915" s="83">
        <v>3</v>
      </c>
      <c r="M915" s="84">
        <v>1.847290640394089E-3</v>
      </c>
      <c r="N915" s="85">
        <f t="shared" si="14"/>
        <v>0</v>
      </c>
    </row>
    <row r="916" spans="1:14" x14ac:dyDescent="0.25">
      <c r="A916" s="1" t="s">
        <v>101</v>
      </c>
      <c r="B916" s="1" t="s">
        <v>116</v>
      </c>
      <c r="C916" s="1" t="s">
        <v>469</v>
      </c>
      <c r="D916" s="83">
        <v>14</v>
      </c>
      <c r="E916" s="83">
        <v>1</v>
      </c>
      <c r="F916" s="83">
        <v>52</v>
      </c>
      <c r="G916" s="83">
        <v>72</v>
      </c>
      <c r="H916" s="83">
        <v>54</v>
      </c>
      <c r="I916" s="83">
        <v>19</v>
      </c>
      <c r="J916" s="83">
        <v>29</v>
      </c>
      <c r="K916" s="83">
        <v>31</v>
      </c>
      <c r="L916" s="83">
        <v>272</v>
      </c>
      <c r="M916" s="84">
        <v>0.167487684729064</v>
      </c>
      <c r="N916" s="85">
        <f t="shared" si="14"/>
        <v>3.6764705882352941E-3</v>
      </c>
    </row>
    <row r="917" spans="1:14" x14ac:dyDescent="0.25">
      <c r="A917" s="1" t="s">
        <v>101</v>
      </c>
      <c r="B917" s="1" t="s">
        <v>116</v>
      </c>
      <c r="C917" s="1" t="s">
        <v>470</v>
      </c>
      <c r="D917" s="83">
        <v>2</v>
      </c>
      <c r="E917" s="83">
        <v>0</v>
      </c>
      <c r="F917" s="83">
        <v>0</v>
      </c>
      <c r="G917" s="83">
        <v>21</v>
      </c>
      <c r="H917" s="83">
        <v>22</v>
      </c>
      <c r="I917" s="83">
        <v>10</v>
      </c>
      <c r="J917" s="83">
        <v>26</v>
      </c>
      <c r="K917" s="83">
        <v>26</v>
      </c>
      <c r="L917" s="83">
        <v>107</v>
      </c>
      <c r="M917" s="84">
        <v>6.5886699507389165E-2</v>
      </c>
      <c r="N917" s="85">
        <f t="shared" si="14"/>
        <v>0</v>
      </c>
    </row>
    <row r="918" spans="1:14" x14ac:dyDescent="0.25">
      <c r="A918" s="1" t="s">
        <v>101</v>
      </c>
      <c r="B918" s="1" t="s">
        <v>116</v>
      </c>
      <c r="C918" s="1" t="s">
        <v>471</v>
      </c>
      <c r="D918" s="83">
        <v>1</v>
      </c>
      <c r="E918" s="83">
        <v>1</v>
      </c>
      <c r="F918" s="83">
        <v>15</v>
      </c>
      <c r="G918" s="83">
        <v>20</v>
      </c>
      <c r="H918" s="83">
        <v>12</v>
      </c>
      <c r="I918" s="83">
        <v>1</v>
      </c>
      <c r="J918" s="83">
        <v>2</v>
      </c>
      <c r="K918" s="83">
        <v>1</v>
      </c>
      <c r="L918" s="83">
        <v>53</v>
      </c>
      <c r="M918" s="84">
        <v>3.2635467980295568E-2</v>
      </c>
      <c r="N918" s="85">
        <f t="shared" si="14"/>
        <v>1.8867924528301886E-2</v>
      </c>
    </row>
    <row r="919" spans="1:14" x14ac:dyDescent="0.25">
      <c r="A919" s="1" t="s">
        <v>101</v>
      </c>
      <c r="B919" s="1" t="s">
        <v>116</v>
      </c>
      <c r="C919" s="1" t="s">
        <v>481</v>
      </c>
      <c r="D919" s="83">
        <v>0</v>
      </c>
      <c r="E919" s="83">
        <v>1</v>
      </c>
      <c r="F919" s="83">
        <v>3</v>
      </c>
      <c r="G919" s="83">
        <v>0</v>
      </c>
      <c r="H919" s="83">
        <v>1</v>
      </c>
      <c r="I919" s="83">
        <v>0</v>
      </c>
      <c r="J919" s="83">
        <v>0</v>
      </c>
      <c r="K919" s="83">
        <v>0</v>
      </c>
      <c r="L919" s="83">
        <v>5</v>
      </c>
      <c r="M919" s="84">
        <v>3.0788177339901479E-3</v>
      </c>
      <c r="N919" s="85">
        <f t="shared" si="14"/>
        <v>0.2</v>
      </c>
    </row>
    <row r="920" spans="1:14" x14ac:dyDescent="0.25">
      <c r="A920" s="1" t="s">
        <v>101</v>
      </c>
      <c r="B920" s="1" t="s">
        <v>116</v>
      </c>
      <c r="C920" s="1" t="s">
        <v>477</v>
      </c>
      <c r="D920" s="83">
        <v>1</v>
      </c>
      <c r="E920" s="83">
        <v>0</v>
      </c>
      <c r="F920" s="83">
        <v>1</v>
      </c>
      <c r="G920" s="83">
        <v>0</v>
      </c>
      <c r="H920" s="83">
        <v>1</v>
      </c>
      <c r="I920" s="83">
        <v>0</v>
      </c>
      <c r="J920" s="83">
        <v>0</v>
      </c>
      <c r="K920" s="83">
        <v>0</v>
      </c>
      <c r="L920" s="83">
        <v>3</v>
      </c>
      <c r="M920" s="84">
        <v>1.847290640394089E-3</v>
      </c>
      <c r="N920" s="85">
        <f t="shared" si="14"/>
        <v>0</v>
      </c>
    </row>
    <row r="921" spans="1:14" x14ac:dyDescent="0.25">
      <c r="A921" s="1" t="s">
        <v>101</v>
      </c>
      <c r="B921" s="1" t="s">
        <v>116</v>
      </c>
      <c r="C921" s="1" t="s">
        <v>478</v>
      </c>
      <c r="D921" s="83">
        <v>0</v>
      </c>
      <c r="E921" s="83">
        <v>0</v>
      </c>
      <c r="F921" s="83">
        <v>1</v>
      </c>
      <c r="G921" s="83">
        <v>1</v>
      </c>
      <c r="H921" s="83">
        <v>0</v>
      </c>
      <c r="I921" s="83">
        <v>0</v>
      </c>
      <c r="J921" s="83">
        <v>0</v>
      </c>
      <c r="K921" s="83">
        <v>0</v>
      </c>
      <c r="L921" s="83">
        <v>2</v>
      </c>
      <c r="M921" s="84">
        <v>1.2315270935960589E-3</v>
      </c>
      <c r="N921" s="85">
        <f t="shared" si="14"/>
        <v>0</v>
      </c>
    </row>
    <row r="922" spans="1:14" x14ac:dyDescent="0.25">
      <c r="A922" s="1" t="s">
        <v>101</v>
      </c>
      <c r="B922" s="1" t="s">
        <v>116</v>
      </c>
      <c r="C922" s="1" t="s">
        <v>472</v>
      </c>
      <c r="D922" s="83">
        <v>100</v>
      </c>
      <c r="E922" s="83">
        <v>283</v>
      </c>
      <c r="F922" s="83">
        <v>139</v>
      </c>
      <c r="G922" s="83">
        <v>63</v>
      </c>
      <c r="H922" s="83">
        <v>35</v>
      </c>
      <c r="I922" s="83">
        <v>0</v>
      </c>
      <c r="J922" s="83">
        <v>13</v>
      </c>
      <c r="K922" s="83">
        <v>4</v>
      </c>
      <c r="L922" s="83">
        <v>637</v>
      </c>
      <c r="M922" s="84">
        <v>0.39224137931034481</v>
      </c>
      <c r="N922" s="85">
        <f t="shared" si="14"/>
        <v>0.44427001569858715</v>
      </c>
    </row>
    <row r="923" spans="1:14" x14ac:dyDescent="0.25">
      <c r="A923" s="1" t="s">
        <v>101</v>
      </c>
      <c r="B923" s="1" t="s">
        <v>116</v>
      </c>
      <c r="C923" s="1" t="s">
        <v>473</v>
      </c>
      <c r="D923" s="83">
        <v>19</v>
      </c>
      <c r="E923" s="83">
        <v>2</v>
      </c>
      <c r="F923" s="83">
        <v>42</v>
      </c>
      <c r="G923" s="83">
        <v>24</v>
      </c>
      <c r="H923" s="83">
        <v>29</v>
      </c>
      <c r="I923" s="83">
        <v>3</v>
      </c>
      <c r="J923" s="83">
        <v>8</v>
      </c>
      <c r="K923" s="83">
        <v>8</v>
      </c>
      <c r="L923" s="83">
        <v>135</v>
      </c>
      <c r="M923" s="84">
        <v>8.3128078817733986E-2</v>
      </c>
      <c r="N923" s="85">
        <f t="shared" si="14"/>
        <v>1.4814814814814815E-2</v>
      </c>
    </row>
    <row r="924" spans="1:14" x14ac:dyDescent="0.25">
      <c r="A924" s="1" t="s">
        <v>101</v>
      </c>
      <c r="B924" s="1" t="s">
        <v>116</v>
      </c>
      <c r="C924" s="1" t="s">
        <v>474</v>
      </c>
      <c r="D924" s="83">
        <v>24</v>
      </c>
      <c r="E924" s="83">
        <v>74</v>
      </c>
      <c r="F924" s="83">
        <v>31</v>
      </c>
      <c r="G924" s="83">
        <v>10</v>
      </c>
      <c r="H924" s="83">
        <v>13</v>
      </c>
      <c r="I924" s="83">
        <v>0</v>
      </c>
      <c r="J924" s="83">
        <v>0</v>
      </c>
      <c r="K924" s="83">
        <v>0</v>
      </c>
      <c r="L924" s="83">
        <v>152</v>
      </c>
      <c r="M924" s="84">
        <v>9.3596059113300489E-2</v>
      </c>
      <c r="N924" s="85">
        <f t="shared" si="14"/>
        <v>0.48684210526315791</v>
      </c>
    </row>
    <row r="925" spans="1:14" x14ac:dyDescent="0.25">
      <c r="A925" s="118" t="s">
        <v>101</v>
      </c>
      <c r="B925" s="118" t="s">
        <v>111</v>
      </c>
      <c r="C925" s="118" t="s">
        <v>467</v>
      </c>
      <c r="D925" s="119">
        <v>141</v>
      </c>
      <c r="E925" s="119">
        <v>700</v>
      </c>
      <c r="F925" s="119">
        <v>574</v>
      </c>
      <c r="G925" s="119">
        <v>322</v>
      </c>
      <c r="H925" s="119">
        <v>337</v>
      </c>
      <c r="I925" s="119">
        <v>71</v>
      </c>
      <c r="J925" s="119">
        <v>85</v>
      </c>
      <c r="K925" s="119">
        <v>62</v>
      </c>
      <c r="L925" s="119">
        <v>2292</v>
      </c>
      <c r="M925" s="120">
        <v>1</v>
      </c>
      <c r="N925" s="117">
        <f t="shared" si="14"/>
        <v>0.30541012216404889</v>
      </c>
    </row>
    <row r="926" spans="1:14" x14ac:dyDescent="0.25">
      <c r="A926" s="1" t="s">
        <v>101</v>
      </c>
      <c r="B926" s="1" t="s">
        <v>111</v>
      </c>
      <c r="C926" s="1" t="s">
        <v>468</v>
      </c>
      <c r="D926" s="83">
        <v>21</v>
      </c>
      <c r="E926" s="83">
        <v>154</v>
      </c>
      <c r="F926" s="83">
        <v>107</v>
      </c>
      <c r="G926" s="83">
        <v>21</v>
      </c>
      <c r="H926" s="83">
        <v>27</v>
      </c>
      <c r="I926" s="83">
        <v>1</v>
      </c>
      <c r="J926" s="83">
        <v>8</v>
      </c>
      <c r="K926" s="83">
        <v>0</v>
      </c>
      <c r="L926" s="83">
        <v>339</v>
      </c>
      <c r="M926" s="84">
        <v>0.1479057591623037</v>
      </c>
      <c r="N926" s="85">
        <f t="shared" si="14"/>
        <v>0.45427728613569324</v>
      </c>
    </row>
    <row r="927" spans="1:14" x14ac:dyDescent="0.25">
      <c r="A927" s="1" t="s">
        <v>101</v>
      </c>
      <c r="B927" s="1" t="s">
        <v>111</v>
      </c>
      <c r="C927" s="1" t="s">
        <v>475</v>
      </c>
      <c r="D927" s="83">
        <v>0</v>
      </c>
      <c r="E927" s="83">
        <v>1</v>
      </c>
      <c r="F927" s="83">
        <v>0</v>
      </c>
      <c r="G927" s="83">
        <v>1</v>
      </c>
      <c r="H927" s="83">
        <v>1</v>
      </c>
      <c r="I927" s="83">
        <v>0</v>
      </c>
      <c r="J927" s="83">
        <v>1</v>
      </c>
      <c r="K927" s="83">
        <v>0</v>
      </c>
      <c r="L927" s="83">
        <v>4</v>
      </c>
      <c r="M927" s="84">
        <v>1.745200698080279E-3</v>
      </c>
      <c r="N927" s="85">
        <f t="shared" si="14"/>
        <v>0.25</v>
      </c>
    </row>
    <row r="928" spans="1:14" x14ac:dyDescent="0.25">
      <c r="A928" s="1" t="s">
        <v>101</v>
      </c>
      <c r="B928" s="1" t="s">
        <v>111</v>
      </c>
      <c r="C928" s="1" t="s">
        <v>479</v>
      </c>
      <c r="D928" s="83">
        <v>0</v>
      </c>
      <c r="E928" s="83">
        <v>0</v>
      </c>
      <c r="F928" s="83">
        <v>0</v>
      </c>
      <c r="G928" s="83">
        <v>2</v>
      </c>
      <c r="H928" s="83">
        <v>0</v>
      </c>
      <c r="I928" s="83">
        <v>1</v>
      </c>
      <c r="J928" s="83">
        <v>2</v>
      </c>
      <c r="K928" s="83">
        <v>0</v>
      </c>
      <c r="L928" s="83">
        <v>5</v>
      </c>
      <c r="M928" s="84">
        <v>2.181500872600349E-3</v>
      </c>
      <c r="N928" s="85">
        <f t="shared" si="14"/>
        <v>0</v>
      </c>
    </row>
    <row r="929" spans="1:14" x14ac:dyDescent="0.25">
      <c r="A929" s="1" t="s">
        <v>101</v>
      </c>
      <c r="B929" s="1" t="s">
        <v>111</v>
      </c>
      <c r="C929" s="1" t="s">
        <v>480</v>
      </c>
      <c r="D929" s="83">
        <v>0</v>
      </c>
      <c r="E929" s="83">
        <v>0</v>
      </c>
      <c r="F929" s="83">
        <v>0</v>
      </c>
      <c r="G929" s="83">
        <v>0</v>
      </c>
      <c r="H929" s="83">
        <v>2</v>
      </c>
      <c r="I929" s="83">
        <v>0</v>
      </c>
      <c r="J929" s="83">
        <v>2</v>
      </c>
      <c r="K929" s="83">
        <v>2</v>
      </c>
      <c r="L929" s="83">
        <v>6</v>
      </c>
      <c r="M929" s="84">
        <v>2.617801047120419E-3</v>
      </c>
      <c r="N929" s="85">
        <f t="shared" si="14"/>
        <v>0</v>
      </c>
    </row>
    <row r="930" spans="1:14" x14ac:dyDescent="0.25">
      <c r="A930" s="1" t="s">
        <v>101</v>
      </c>
      <c r="B930" s="1" t="s">
        <v>111</v>
      </c>
      <c r="C930" s="1" t="s">
        <v>476</v>
      </c>
      <c r="D930" s="83">
        <v>0</v>
      </c>
      <c r="E930" s="83">
        <v>0</v>
      </c>
      <c r="F930" s="83">
        <v>0</v>
      </c>
      <c r="G930" s="83">
        <v>1</v>
      </c>
      <c r="H930" s="83">
        <v>0</v>
      </c>
      <c r="I930" s="83">
        <v>0</v>
      </c>
      <c r="J930" s="83">
        <v>0</v>
      </c>
      <c r="K930" s="83">
        <v>0</v>
      </c>
      <c r="L930" s="83">
        <v>1</v>
      </c>
      <c r="M930" s="84">
        <v>4.3630017452006982E-4</v>
      </c>
      <c r="N930" s="85">
        <f t="shared" si="14"/>
        <v>0</v>
      </c>
    </row>
    <row r="931" spans="1:14" x14ac:dyDescent="0.25">
      <c r="A931" s="1" t="s">
        <v>101</v>
      </c>
      <c r="B931" s="1" t="s">
        <v>111</v>
      </c>
      <c r="C931" s="1" t="s">
        <v>469</v>
      </c>
      <c r="D931" s="83">
        <v>10</v>
      </c>
      <c r="E931" s="83">
        <v>5</v>
      </c>
      <c r="F931" s="83">
        <v>109</v>
      </c>
      <c r="G931" s="83">
        <v>110</v>
      </c>
      <c r="H931" s="83">
        <v>114</v>
      </c>
      <c r="I931" s="83">
        <v>27</v>
      </c>
      <c r="J931" s="83">
        <v>23</v>
      </c>
      <c r="K931" s="83">
        <v>24</v>
      </c>
      <c r="L931" s="83">
        <v>422</v>
      </c>
      <c r="M931" s="84">
        <v>0.18411867364746939</v>
      </c>
      <c r="N931" s="85">
        <f t="shared" si="14"/>
        <v>1.1848341232227487E-2</v>
      </c>
    </row>
    <row r="932" spans="1:14" x14ac:dyDescent="0.25">
      <c r="A932" s="1" t="s">
        <v>101</v>
      </c>
      <c r="B932" s="1" t="s">
        <v>111</v>
      </c>
      <c r="C932" s="1" t="s">
        <v>470</v>
      </c>
      <c r="D932" s="83">
        <v>1</v>
      </c>
      <c r="E932" s="83">
        <v>0</v>
      </c>
      <c r="F932" s="83">
        <v>0</v>
      </c>
      <c r="G932" s="83">
        <v>44</v>
      </c>
      <c r="H932" s="83">
        <v>33</v>
      </c>
      <c r="I932" s="83">
        <v>25</v>
      </c>
      <c r="J932" s="83">
        <v>29</v>
      </c>
      <c r="K932" s="83">
        <v>24</v>
      </c>
      <c r="L932" s="83">
        <v>156</v>
      </c>
      <c r="M932" s="84">
        <v>6.8062827225130892E-2</v>
      </c>
      <c r="N932" s="85">
        <f t="shared" si="14"/>
        <v>0</v>
      </c>
    </row>
    <row r="933" spans="1:14" x14ac:dyDescent="0.25">
      <c r="A933" s="1" t="s">
        <v>101</v>
      </c>
      <c r="B933" s="1" t="s">
        <v>111</v>
      </c>
      <c r="C933" s="1" t="s">
        <v>471</v>
      </c>
      <c r="D933" s="83">
        <v>0</v>
      </c>
      <c r="E933" s="83">
        <v>2</v>
      </c>
      <c r="F933" s="83">
        <v>27</v>
      </c>
      <c r="G933" s="83">
        <v>23</v>
      </c>
      <c r="H933" s="83">
        <v>18</v>
      </c>
      <c r="I933" s="83">
        <v>6</v>
      </c>
      <c r="J933" s="83">
        <v>1</v>
      </c>
      <c r="K933" s="83">
        <v>1</v>
      </c>
      <c r="L933" s="83">
        <v>78</v>
      </c>
      <c r="M933" s="84">
        <v>3.4031413612565453E-2</v>
      </c>
      <c r="N933" s="85">
        <f t="shared" si="14"/>
        <v>2.564102564102564E-2</v>
      </c>
    </row>
    <row r="934" spans="1:14" x14ac:dyDescent="0.25">
      <c r="A934" s="1" t="s">
        <v>101</v>
      </c>
      <c r="B934" s="1" t="s">
        <v>111</v>
      </c>
      <c r="C934" s="1" t="s">
        <v>481</v>
      </c>
      <c r="D934" s="83">
        <v>1</v>
      </c>
      <c r="E934" s="83">
        <v>6</v>
      </c>
      <c r="F934" s="83">
        <v>0</v>
      </c>
      <c r="G934" s="83">
        <v>1</v>
      </c>
      <c r="H934" s="83">
        <v>0</v>
      </c>
      <c r="I934" s="83">
        <v>0</v>
      </c>
      <c r="J934" s="83">
        <v>0</v>
      </c>
      <c r="K934" s="83">
        <v>0</v>
      </c>
      <c r="L934" s="83">
        <v>8</v>
      </c>
      <c r="M934" s="84">
        <v>3.490401396160559E-3</v>
      </c>
      <c r="N934" s="85">
        <f t="shared" si="14"/>
        <v>0.75</v>
      </c>
    </row>
    <row r="935" spans="1:14" x14ac:dyDescent="0.25">
      <c r="A935" s="1" t="s">
        <v>101</v>
      </c>
      <c r="B935" s="1" t="s">
        <v>111</v>
      </c>
      <c r="C935" s="1" t="s">
        <v>477</v>
      </c>
      <c r="D935" s="83">
        <v>0</v>
      </c>
      <c r="E935" s="83">
        <v>0</v>
      </c>
      <c r="F935" s="83">
        <v>3</v>
      </c>
      <c r="G935" s="83">
        <v>0</v>
      </c>
      <c r="H935" s="83">
        <v>1</v>
      </c>
      <c r="I935" s="83">
        <v>0</v>
      </c>
      <c r="J935" s="83">
        <v>0</v>
      </c>
      <c r="K935" s="83">
        <v>0</v>
      </c>
      <c r="L935" s="83">
        <v>4</v>
      </c>
      <c r="M935" s="84">
        <v>1.745200698080279E-3</v>
      </c>
      <c r="N935" s="85">
        <f t="shared" si="14"/>
        <v>0</v>
      </c>
    </row>
    <row r="936" spans="1:14" x14ac:dyDescent="0.25">
      <c r="A936" s="1" t="s">
        <v>101</v>
      </c>
      <c r="B936" s="1" t="s">
        <v>111</v>
      </c>
      <c r="C936" s="1" t="s">
        <v>482</v>
      </c>
      <c r="D936" s="83">
        <v>0</v>
      </c>
      <c r="E936" s="83">
        <v>0</v>
      </c>
      <c r="F936" s="83">
        <v>0</v>
      </c>
      <c r="G936" s="83">
        <v>2</v>
      </c>
      <c r="H936" s="83">
        <v>0</v>
      </c>
      <c r="I936" s="83">
        <v>0</v>
      </c>
      <c r="J936" s="83">
        <v>0</v>
      </c>
      <c r="K936" s="83">
        <v>0</v>
      </c>
      <c r="L936" s="83">
        <v>2</v>
      </c>
      <c r="M936" s="84">
        <v>8.7260034904013963E-4</v>
      </c>
      <c r="N936" s="85">
        <f t="shared" si="14"/>
        <v>0</v>
      </c>
    </row>
    <row r="937" spans="1:14" x14ac:dyDescent="0.25">
      <c r="A937" s="1" t="s">
        <v>101</v>
      </c>
      <c r="B937" s="1" t="s">
        <v>111</v>
      </c>
      <c r="C937" s="1" t="s">
        <v>478</v>
      </c>
      <c r="D937" s="83">
        <v>0</v>
      </c>
      <c r="E937" s="83">
        <v>0</v>
      </c>
      <c r="F937" s="83">
        <v>3</v>
      </c>
      <c r="G937" s="83">
        <v>2</v>
      </c>
      <c r="H937" s="83">
        <v>0</v>
      </c>
      <c r="I937" s="83">
        <v>1</v>
      </c>
      <c r="J937" s="83">
        <v>1</v>
      </c>
      <c r="K937" s="83">
        <v>0</v>
      </c>
      <c r="L937" s="83">
        <v>7</v>
      </c>
      <c r="M937" s="84">
        <v>3.0541012216404881E-3</v>
      </c>
      <c r="N937" s="85">
        <f t="shared" si="14"/>
        <v>0</v>
      </c>
    </row>
    <row r="938" spans="1:14" x14ac:dyDescent="0.25">
      <c r="A938" s="1" t="s">
        <v>101</v>
      </c>
      <c r="B938" s="1" t="s">
        <v>111</v>
      </c>
      <c r="C938" s="1" t="s">
        <v>472</v>
      </c>
      <c r="D938" s="83">
        <v>75</v>
      </c>
      <c r="E938" s="83">
        <v>408</v>
      </c>
      <c r="F938" s="83">
        <v>226</v>
      </c>
      <c r="G938" s="83">
        <v>69</v>
      </c>
      <c r="H938" s="83">
        <v>78</v>
      </c>
      <c r="I938" s="83">
        <v>5</v>
      </c>
      <c r="J938" s="83">
        <v>2</v>
      </c>
      <c r="K938" s="83">
        <v>6</v>
      </c>
      <c r="L938" s="83">
        <v>869</v>
      </c>
      <c r="M938" s="84">
        <v>0.37914485165794071</v>
      </c>
      <c r="N938" s="85">
        <f t="shared" si="14"/>
        <v>0.46950517836593786</v>
      </c>
    </row>
    <row r="939" spans="1:14" x14ac:dyDescent="0.25">
      <c r="A939" s="1" t="s">
        <v>101</v>
      </c>
      <c r="B939" s="1" t="s">
        <v>111</v>
      </c>
      <c r="C939" s="1" t="s">
        <v>473</v>
      </c>
      <c r="D939" s="83">
        <v>18</v>
      </c>
      <c r="E939" s="83">
        <v>6</v>
      </c>
      <c r="F939" s="83">
        <v>59</v>
      </c>
      <c r="G939" s="83">
        <v>36</v>
      </c>
      <c r="H939" s="83">
        <v>51</v>
      </c>
      <c r="I939" s="83">
        <v>3</v>
      </c>
      <c r="J939" s="83">
        <v>14</v>
      </c>
      <c r="K939" s="83">
        <v>4</v>
      </c>
      <c r="L939" s="83">
        <v>191</v>
      </c>
      <c r="M939" s="84">
        <v>8.3333333333333329E-2</v>
      </c>
      <c r="N939" s="85">
        <f t="shared" si="14"/>
        <v>3.1413612565445025E-2</v>
      </c>
    </row>
    <row r="940" spans="1:14" x14ac:dyDescent="0.25">
      <c r="A940" s="1" t="s">
        <v>101</v>
      </c>
      <c r="B940" s="1" t="s">
        <v>111</v>
      </c>
      <c r="C940" s="1" t="s">
        <v>474</v>
      </c>
      <c r="D940" s="83">
        <v>15</v>
      </c>
      <c r="E940" s="83">
        <v>118</v>
      </c>
      <c r="F940" s="83">
        <v>40</v>
      </c>
      <c r="G940" s="83">
        <v>10</v>
      </c>
      <c r="H940" s="83">
        <v>12</v>
      </c>
      <c r="I940" s="83">
        <v>2</v>
      </c>
      <c r="J940" s="83">
        <v>2</v>
      </c>
      <c r="K940" s="83">
        <v>1</v>
      </c>
      <c r="L940" s="83">
        <v>200</v>
      </c>
      <c r="M940" s="84">
        <v>8.7260034904013961E-2</v>
      </c>
      <c r="N940" s="85">
        <f t="shared" si="14"/>
        <v>0.59</v>
      </c>
    </row>
    <row r="941" spans="1:14" x14ac:dyDescent="0.25">
      <c r="A941" s="118" t="s">
        <v>101</v>
      </c>
      <c r="B941" s="118" t="s">
        <v>124</v>
      </c>
      <c r="C941" s="118" t="s">
        <v>467</v>
      </c>
      <c r="D941" s="119">
        <v>52</v>
      </c>
      <c r="E941" s="119">
        <v>524</v>
      </c>
      <c r="F941" s="119">
        <v>441</v>
      </c>
      <c r="G941" s="119">
        <v>180</v>
      </c>
      <c r="H941" s="119">
        <v>91</v>
      </c>
      <c r="I941" s="119">
        <v>36</v>
      </c>
      <c r="J941" s="119">
        <v>39</v>
      </c>
      <c r="K941" s="119">
        <v>25</v>
      </c>
      <c r="L941" s="119">
        <v>1388</v>
      </c>
      <c r="M941" s="120">
        <v>1</v>
      </c>
      <c r="N941" s="117">
        <f t="shared" si="14"/>
        <v>0.37752161383285304</v>
      </c>
    </row>
    <row r="942" spans="1:14" x14ac:dyDescent="0.25">
      <c r="A942" s="1" t="s">
        <v>101</v>
      </c>
      <c r="B942" s="1" t="s">
        <v>124</v>
      </c>
      <c r="C942" s="1" t="s">
        <v>468</v>
      </c>
      <c r="D942" s="83">
        <v>15</v>
      </c>
      <c r="E942" s="83">
        <v>144</v>
      </c>
      <c r="F942" s="83">
        <v>63</v>
      </c>
      <c r="G942" s="83">
        <v>18</v>
      </c>
      <c r="H942" s="83">
        <v>7</v>
      </c>
      <c r="I942" s="83">
        <v>1</v>
      </c>
      <c r="J942" s="83">
        <v>2</v>
      </c>
      <c r="K942" s="83">
        <v>0</v>
      </c>
      <c r="L942" s="83">
        <v>250</v>
      </c>
      <c r="M942" s="84">
        <v>0.18011527377521611</v>
      </c>
      <c r="N942" s="85">
        <f t="shared" si="14"/>
        <v>0.57599999999999996</v>
      </c>
    </row>
    <row r="943" spans="1:14" x14ac:dyDescent="0.25">
      <c r="A943" s="1" t="s">
        <v>101</v>
      </c>
      <c r="B943" s="1" t="s">
        <v>124</v>
      </c>
      <c r="C943" s="1" t="s">
        <v>475</v>
      </c>
      <c r="D943" s="83">
        <v>0</v>
      </c>
      <c r="E943" s="83">
        <v>0</v>
      </c>
      <c r="F943" s="83">
        <v>1</v>
      </c>
      <c r="G943" s="83">
        <v>1</v>
      </c>
      <c r="H943" s="83">
        <v>0</v>
      </c>
      <c r="I943" s="83">
        <v>0</v>
      </c>
      <c r="J943" s="83">
        <v>0</v>
      </c>
      <c r="K943" s="83">
        <v>0</v>
      </c>
      <c r="L943" s="83">
        <v>2</v>
      </c>
      <c r="M943" s="84">
        <v>1.440922190201729E-3</v>
      </c>
      <c r="N943" s="85">
        <f t="shared" si="14"/>
        <v>0</v>
      </c>
    </row>
    <row r="944" spans="1:14" x14ac:dyDescent="0.25">
      <c r="A944" s="1" t="s">
        <v>101</v>
      </c>
      <c r="B944" s="1" t="s">
        <v>124</v>
      </c>
      <c r="C944" s="1" t="s">
        <v>479</v>
      </c>
      <c r="D944" s="83">
        <v>0</v>
      </c>
      <c r="E944" s="83">
        <v>0</v>
      </c>
      <c r="F944" s="83">
        <v>0</v>
      </c>
      <c r="G944" s="83">
        <v>2</v>
      </c>
      <c r="H944" s="83">
        <v>0</v>
      </c>
      <c r="I944" s="83">
        <v>1</v>
      </c>
      <c r="J944" s="83">
        <v>0</v>
      </c>
      <c r="K944" s="83">
        <v>2</v>
      </c>
      <c r="L944" s="83">
        <v>5</v>
      </c>
      <c r="M944" s="84">
        <v>3.6023054755043231E-3</v>
      </c>
      <c r="N944" s="85">
        <f t="shared" si="14"/>
        <v>0</v>
      </c>
    </row>
    <row r="945" spans="1:14" x14ac:dyDescent="0.25">
      <c r="A945" s="1" t="s">
        <v>101</v>
      </c>
      <c r="B945" s="1" t="s">
        <v>124</v>
      </c>
      <c r="C945" s="1" t="s">
        <v>480</v>
      </c>
      <c r="D945" s="83">
        <v>0</v>
      </c>
      <c r="E945" s="83">
        <v>0</v>
      </c>
      <c r="F945" s="83">
        <v>0</v>
      </c>
      <c r="G945" s="83">
        <v>0</v>
      </c>
      <c r="H945" s="83">
        <v>0</v>
      </c>
      <c r="I945" s="83">
        <v>1</v>
      </c>
      <c r="J945" s="83">
        <v>0</v>
      </c>
      <c r="K945" s="83">
        <v>0</v>
      </c>
      <c r="L945" s="83">
        <v>1</v>
      </c>
      <c r="M945" s="84">
        <v>7.2046109510086451E-4</v>
      </c>
      <c r="N945" s="85">
        <f t="shared" si="14"/>
        <v>0</v>
      </c>
    </row>
    <row r="946" spans="1:14" x14ac:dyDescent="0.25">
      <c r="A946" s="1" t="s">
        <v>101</v>
      </c>
      <c r="B946" s="1" t="s">
        <v>124</v>
      </c>
      <c r="C946" s="1" t="s">
        <v>476</v>
      </c>
      <c r="D946" s="83">
        <v>0</v>
      </c>
      <c r="E946" s="83">
        <v>0</v>
      </c>
      <c r="F946" s="83">
        <v>0</v>
      </c>
      <c r="G946" s="83">
        <v>0</v>
      </c>
      <c r="H946" s="83">
        <v>1</v>
      </c>
      <c r="I946" s="83">
        <v>0</v>
      </c>
      <c r="J946" s="83">
        <v>1</v>
      </c>
      <c r="K946" s="83">
        <v>0</v>
      </c>
      <c r="L946" s="83">
        <v>2</v>
      </c>
      <c r="M946" s="84">
        <v>1.440922190201729E-3</v>
      </c>
      <c r="N946" s="85">
        <f t="shared" si="14"/>
        <v>0</v>
      </c>
    </row>
    <row r="947" spans="1:14" x14ac:dyDescent="0.25">
      <c r="A947" s="1" t="s">
        <v>101</v>
      </c>
      <c r="B947" s="1" t="s">
        <v>124</v>
      </c>
      <c r="C947" s="1" t="s">
        <v>469</v>
      </c>
      <c r="D947" s="83">
        <v>1</v>
      </c>
      <c r="E947" s="83">
        <v>1</v>
      </c>
      <c r="F947" s="83">
        <v>84</v>
      </c>
      <c r="G947" s="83">
        <v>50</v>
      </c>
      <c r="H947" s="83">
        <v>34</v>
      </c>
      <c r="I947" s="83">
        <v>10</v>
      </c>
      <c r="J947" s="83">
        <v>10</v>
      </c>
      <c r="K947" s="83">
        <v>10</v>
      </c>
      <c r="L947" s="83">
        <v>200</v>
      </c>
      <c r="M947" s="84">
        <v>0.14409221902017291</v>
      </c>
      <c r="N947" s="85">
        <f t="shared" si="14"/>
        <v>5.0000000000000001E-3</v>
      </c>
    </row>
    <row r="948" spans="1:14" x14ac:dyDescent="0.25">
      <c r="A948" s="1" t="s">
        <v>101</v>
      </c>
      <c r="B948" s="1" t="s">
        <v>124</v>
      </c>
      <c r="C948" s="1" t="s">
        <v>470</v>
      </c>
      <c r="D948" s="83">
        <v>0</v>
      </c>
      <c r="E948" s="83">
        <v>1</v>
      </c>
      <c r="F948" s="83">
        <v>0</v>
      </c>
      <c r="G948" s="83">
        <v>10</v>
      </c>
      <c r="H948" s="83">
        <v>14</v>
      </c>
      <c r="I948" s="83">
        <v>7</v>
      </c>
      <c r="J948" s="83">
        <v>12</v>
      </c>
      <c r="K948" s="83">
        <v>11</v>
      </c>
      <c r="L948" s="83">
        <v>55</v>
      </c>
      <c r="M948" s="84">
        <v>3.9625360230547552E-2</v>
      </c>
      <c r="N948" s="85">
        <f t="shared" si="14"/>
        <v>1.8181818181818181E-2</v>
      </c>
    </row>
    <row r="949" spans="1:14" x14ac:dyDescent="0.25">
      <c r="A949" s="1" t="s">
        <v>101</v>
      </c>
      <c r="B949" s="1" t="s">
        <v>124</v>
      </c>
      <c r="C949" s="1" t="s">
        <v>471</v>
      </c>
      <c r="D949" s="83">
        <v>2</v>
      </c>
      <c r="E949" s="83">
        <v>0</v>
      </c>
      <c r="F949" s="83">
        <v>47</v>
      </c>
      <c r="G949" s="83">
        <v>18</v>
      </c>
      <c r="H949" s="83">
        <v>13</v>
      </c>
      <c r="I949" s="83">
        <v>3</v>
      </c>
      <c r="J949" s="83">
        <v>4</v>
      </c>
      <c r="K949" s="83">
        <v>0</v>
      </c>
      <c r="L949" s="83">
        <v>87</v>
      </c>
      <c r="M949" s="84">
        <v>6.2680115273775219E-2</v>
      </c>
      <c r="N949" s="85">
        <f t="shared" si="14"/>
        <v>0</v>
      </c>
    </row>
    <row r="950" spans="1:14" x14ac:dyDescent="0.25">
      <c r="A950" s="1" t="s">
        <v>101</v>
      </c>
      <c r="B950" s="1" t="s">
        <v>124</v>
      </c>
      <c r="C950" s="1" t="s">
        <v>481</v>
      </c>
      <c r="D950" s="83">
        <v>1</v>
      </c>
      <c r="E950" s="83">
        <v>38</v>
      </c>
      <c r="F950" s="83">
        <v>0</v>
      </c>
      <c r="G950" s="83">
        <v>1</v>
      </c>
      <c r="H950" s="83">
        <v>0</v>
      </c>
      <c r="I950" s="83">
        <v>0</v>
      </c>
      <c r="J950" s="83">
        <v>0</v>
      </c>
      <c r="K950" s="83">
        <v>0</v>
      </c>
      <c r="L950" s="83">
        <v>40</v>
      </c>
      <c r="M950" s="84">
        <v>2.8818443804034581E-2</v>
      </c>
      <c r="N950" s="85">
        <f t="shared" si="14"/>
        <v>0.95</v>
      </c>
    </row>
    <row r="951" spans="1:14" x14ac:dyDescent="0.25">
      <c r="A951" s="1" t="s">
        <v>101</v>
      </c>
      <c r="B951" s="1" t="s">
        <v>124</v>
      </c>
      <c r="C951" s="1" t="s">
        <v>477</v>
      </c>
      <c r="D951" s="83">
        <v>0</v>
      </c>
      <c r="E951" s="83">
        <v>0</v>
      </c>
      <c r="F951" s="83">
        <v>1</v>
      </c>
      <c r="G951" s="83">
        <v>0</v>
      </c>
      <c r="H951" s="83">
        <v>1</v>
      </c>
      <c r="I951" s="83">
        <v>2</v>
      </c>
      <c r="J951" s="83">
        <v>0</v>
      </c>
      <c r="K951" s="83">
        <v>0</v>
      </c>
      <c r="L951" s="83">
        <v>4</v>
      </c>
      <c r="M951" s="84">
        <v>2.881844380403458E-3</v>
      </c>
      <c r="N951" s="85">
        <f t="shared" si="14"/>
        <v>0</v>
      </c>
    </row>
    <row r="952" spans="1:14" x14ac:dyDescent="0.25">
      <c r="A952" s="1" t="s">
        <v>101</v>
      </c>
      <c r="B952" s="1" t="s">
        <v>124</v>
      </c>
      <c r="C952" s="1" t="s">
        <v>482</v>
      </c>
      <c r="D952" s="83">
        <v>1</v>
      </c>
      <c r="E952" s="83">
        <v>0</v>
      </c>
      <c r="F952" s="83">
        <v>0</v>
      </c>
      <c r="G952" s="83">
        <v>2</v>
      </c>
      <c r="H952" s="83">
        <v>0</v>
      </c>
      <c r="I952" s="83">
        <v>0</v>
      </c>
      <c r="J952" s="83">
        <v>1</v>
      </c>
      <c r="K952" s="83">
        <v>0</v>
      </c>
      <c r="L952" s="83">
        <v>4</v>
      </c>
      <c r="M952" s="84">
        <v>2.881844380403458E-3</v>
      </c>
      <c r="N952" s="85">
        <f t="shared" si="14"/>
        <v>0</v>
      </c>
    </row>
    <row r="953" spans="1:14" x14ac:dyDescent="0.25">
      <c r="A953" s="1" t="s">
        <v>101</v>
      </c>
      <c r="B953" s="1" t="s">
        <v>124</v>
      </c>
      <c r="C953" s="1" t="s">
        <v>478</v>
      </c>
      <c r="D953" s="83">
        <v>1</v>
      </c>
      <c r="E953" s="83">
        <v>0</v>
      </c>
      <c r="F953" s="83">
        <v>6</v>
      </c>
      <c r="G953" s="83">
        <v>3</v>
      </c>
      <c r="H953" s="83">
        <v>2</v>
      </c>
      <c r="I953" s="83">
        <v>0</v>
      </c>
      <c r="J953" s="83">
        <v>0</v>
      </c>
      <c r="K953" s="83">
        <v>0</v>
      </c>
      <c r="L953" s="83">
        <v>12</v>
      </c>
      <c r="M953" s="84">
        <v>8.6455331412103754E-3</v>
      </c>
      <c r="N953" s="85">
        <f t="shared" si="14"/>
        <v>0</v>
      </c>
    </row>
    <row r="954" spans="1:14" x14ac:dyDescent="0.25">
      <c r="A954" s="1" t="s">
        <v>101</v>
      </c>
      <c r="B954" s="1" t="s">
        <v>124</v>
      </c>
      <c r="C954" s="1" t="s">
        <v>472</v>
      </c>
      <c r="D954" s="83">
        <v>18</v>
      </c>
      <c r="E954" s="83">
        <v>197</v>
      </c>
      <c r="F954" s="83">
        <v>139</v>
      </c>
      <c r="G954" s="83">
        <v>36</v>
      </c>
      <c r="H954" s="83">
        <v>8</v>
      </c>
      <c r="I954" s="83">
        <v>4</v>
      </c>
      <c r="J954" s="83">
        <v>5</v>
      </c>
      <c r="K954" s="83">
        <v>0</v>
      </c>
      <c r="L954" s="83">
        <v>407</v>
      </c>
      <c r="M954" s="84">
        <v>0.29322766570605191</v>
      </c>
      <c r="N954" s="85">
        <f t="shared" si="14"/>
        <v>0.48402948402948404</v>
      </c>
    </row>
    <row r="955" spans="1:14" x14ac:dyDescent="0.25">
      <c r="A955" s="1" t="s">
        <v>101</v>
      </c>
      <c r="B955" s="1" t="s">
        <v>124</v>
      </c>
      <c r="C955" s="1" t="s">
        <v>473</v>
      </c>
      <c r="D955" s="83">
        <v>6</v>
      </c>
      <c r="E955" s="83">
        <v>5</v>
      </c>
      <c r="F955" s="83">
        <v>48</v>
      </c>
      <c r="G955" s="83">
        <v>26</v>
      </c>
      <c r="H955" s="83">
        <v>8</v>
      </c>
      <c r="I955" s="83">
        <v>4</v>
      </c>
      <c r="J955" s="83">
        <v>4</v>
      </c>
      <c r="K955" s="83">
        <v>2</v>
      </c>
      <c r="L955" s="83">
        <v>103</v>
      </c>
      <c r="M955" s="84">
        <v>7.4207492795389046E-2</v>
      </c>
      <c r="N955" s="85">
        <f t="shared" si="14"/>
        <v>4.8543689320388349E-2</v>
      </c>
    </row>
    <row r="956" spans="1:14" x14ac:dyDescent="0.25">
      <c r="A956" s="1" t="s">
        <v>101</v>
      </c>
      <c r="B956" s="1" t="s">
        <v>124</v>
      </c>
      <c r="C956" s="1" t="s">
        <v>474</v>
      </c>
      <c r="D956" s="83">
        <v>7</v>
      </c>
      <c r="E956" s="83">
        <v>138</v>
      </c>
      <c r="F956" s="83">
        <v>52</v>
      </c>
      <c r="G956" s="83">
        <v>13</v>
      </c>
      <c r="H956" s="83">
        <v>3</v>
      </c>
      <c r="I956" s="83">
        <v>3</v>
      </c>
      <c r="J956" s="83">
        <v>0</v>
      </c>
      <c r="K956" s="83">
        <v>0</v>
      </c>
      <c r="L956" s="83">
        <v>216</v>
      </c>
      <c r="M956" s="84">
        <v>0.15561959654178681</v>
      </c>
      <c r="N956" s="85">
        <f t="shared" si="14"/>
        <v>0.63888888888888884</v>
      </c>
    </row>
    <row r="957" spans="1:14" x14ac:dyDescent="0.25">
      <c r="A957" s="118" t="s">
        <v>101</v>
      </c>
      <c r="B957" s="118" t="s">
        <v>120</v>
      </c>
      <c r="C957" s="118" t="s">
        <v>467</v>
      </c>
      <c r="D957" s="119">
        <v>166</v>
      </c>
      <c r="E957" s="119">
        <v>1191</v>
      </c>
      <c r="F957" s="119">
        <v>1224</v>
      </c>
      <c r="G957" s="119">
        <v>520</v>
      </c>
      <c r="H957" s="119">
        <v>357</v>
      </c>
      <c r="I957" s="119">
        <v>185</v>
      </c>
      <c r="J957" s="119">
        <v>196</v>
      </c>
      <c r="K957" s="119">
        <v>303</v>
      </c>
      <c r="L957" s="119">
        <v>4142</v>
      </c>
      <c r="M957" s="120">
        <v>1</v>
      </c>
      <c r="N957" s="117">
        <f t="shared" si="14"/>
        <v>0.2875422501207146</v>
      </c>
    </row>
    <row r="958" spans="1:14" x14ac:dyDescent="0.25">
      <c r="A958" s="1" t="s">
        <v>101</v>
      </c>
      <c r="B958" s="1" t="s">
        <v>120</v>
      </c>
      <c r="C958" s="1" t="s">
        <v>468</v>
      </c>
      <c r="D958" s="83">
        <v>41</v>
      </c>
      <c r="E958" s="83">
        <v>237</v>
      </c>
      <c r="F958" s="83">
        <v>177</v>
      </c>
      <c r="G958" s="83">
        <v>46</v>
      </c>
      <c r="H958" s="83">
        <v>15</v>
      </c>
      <c r="I958" s="83">
        <v>9</v>
      </c>
      <c r="J958" s="83">
        <v>11</v>
      </c>
      <c r="K958" s="83">
        <v>2</v>
      </c>
      <c r="L958" s="83">
        <v>538</v>
      </c>
      <c r="M958" s="84">
        <v>0.12988894253983579</v>
      </c>
      <c r="N958" s="85">
        <f t="shared" si="14"/>
        <v>0.44052044609665425</v>
      </c>
    </row>
    <row r="959" spans="1:14" x14ac:dyDescent="0.25">
      <c r="A959" s="1" t="s">
        <v>101</v>
      </c>
      <c r="B959" s="1" t="s">
        <v>120</v>
      </c>
      <c r="C959" s="1" t="s">
        <v>475</v>
      </c>
      <c r="D959" s="83">
        <v>0</v>
      </c>
      <c r="E959" s="83">
        <v>0</v>
      </c>
      <c r="F959" s="83">
        <v>0</v>
      </c>
      <c r="G959" s="83">
        <v>1</v>
      </c>
      <c r="H959" s="83">
        <v>1</v>
      </c>
      <c r="I959" s="83">
        <v>0</v>
      </c>
      <c r="J959" s="83">
        <v>0</v>
      </c>
      <c r="K959" s="83">
        <v>0</v>
      </c>
      <c r="L959" s="83">
        <v>2</v>
      </c>
      <c r="M959" s="84">
        <v>4.8285852245292128E-4</v>
      </c>
      <c r="N959" s="85">
        <f t="shared" si="14"/>
        <v>0</v>
      </c>
    </row>
    <row r="960" spans="1:14" x14ac:dyDescent="0.25">
      <c r="A960" s="1" t="s">
        <v>101</v>
      </c>
      <c r="B960" s="1" t="s">
        <v>120</v>
      </c>
      <c r="C960" s="1" t="s">
        <v>479</v>
      </c>
      <c r="D960" s="83">
        <v>0</v>
      </c>
      <c r="E960" s="83">
        <v>0</v>
      </c>
      <c r="F960" s="83">
        <v>0</v>
      </c>
      <c r="G960" s="83">
        <v>3</v>
      </c>
      <c r="H960" s="83">
        <v>1</v>
      </c>
      <c r="I960" s="83">
        <v>0</v>
      </c>
      <c r="J960" s="83">
        <v>0</v>
      </c>
      <c r="K960" s="83">
        <v>1</v>
      </c>
      <c r="L960" s="83">
        <v>5</v>
      </c>
      <c r="M960" s="84">
        <v>1.207146306132303E-3</v>
      </c>
      <c r="N960" s="85">
        <f t="shared" si="14"/>
        <v>0</v>
      </c>
    </row>
    <row r="961" spans="1:14" x14ac:dyDescent="0.25">
      <c r="A961" s="1" t="s">
        <v>101</v>
      </c>
      <c r="B961" s="1" t="s">
        <v>120</v>
      </c>
      <c r="C961" s="1" t="s">
        <v>480</v>
      </c>
      <c r="D961" s="83">
        <v>0</v>
      </c>
      <c r="E961" s="83">
        <v>0</v>
      </c>
      <c r="F961" s="83">
        <v>0</v>
      </c>
      <c r="G961" s="83">
        <v>0</v>
      </c>
      <c r="H961" s="83">
        <v>0</v>
      </c>
      <c r="I961" s="83">
        <v>2</v>
      </c>
      <c r="J961" s="83">
        <v>1</v>
      </c>
      <c r="K961" s="83">
        <v>8</v>
      </c>
      <c r="L961" s="83">
        <v>11</v>
      </c>
      <c r="M961" s="84">
        <v>2.655721873491067E-3</v>
      </c>
      <c r="N961" s="85">
        <f t="shared" si="14"/>
        <v>0</v>
      </c>
    </row>
    <row r="962" spans="1:14" x14ac:dyDescent="0.25">
      <c r="A962" s="1" t="s">
        <v>101</v>
      </c>
      <c r="B962" s="1" t="s">
        <v>120</v>
      </c>
      <c r="C962" s="1" t="s">
        <v>476</v>
      </c>
      <c r="D962" s="83">
        <v>0</v>
      </c>
      <c r="E962" s="83">
        <v>0</v>
      </c>
      <c r="F962" s="83">
        <v>0</v>
      </c>
      <c r="G962" s="83">
        <v>2</v>
      </c>
      <c r="H962" s="83">
        <v>2</v>
      </c>
      <c r="I962" s="83">
        <v>0</v>
      </c>
      <c r="J962" s="83">
        <v>0</v>
      </c>
      <c r="K962" s="83">
        <v>1</v>
      </c>
      <c r="L962" s="83">
        <v>5</v>
      </c>
      <c r="M962" s="84">
        <v>1.207146306132303E-3</v>
      </c>
      <c r="N962" s="85">
        <f t="shared" si="14"/>
        <v>0</v>
      </c>
    </row>
    <row r="963" spans="1:14" x14ac:dyDescent="0.25">
      <c r="A963" s="1" t="s">
        <v>101</v>
      </c>
      <c r="B963" s="1" t="s">
        <v>120</v>
      </c>
      <c r="C963" s="1" t="s">
        <v>469</v>
      </c>
      <c r="D963" s="83">
        <v>11</v>
      </c>
      <c r="E963" s="83">
        <v>7</v>
      </c>
      <c r="F963" s="83">
        <v>261</v>
      </c>
      <c r="G963" s="83">
        <v>154</v>
      </c>
      <c r="H963" s="83">
        <v>118</v>
      </c>
      <c r="I963" s="83">
        <v>62</v>
      </c>
      <c r="J963" s="83">
        <v>54</v>
      </c>
      <c r="K963" s="83">
        <v>106</v>
      </c>
      <c r="L963" s="83">
        <v>773</v>
      </c>
      <c r="M963" s="84">
        <v>0.1866248189280541</v>
      </c>
      <c r="N963" s="85">
        <f t="shared" si="14"/>
        <v>9.0556274256144882E-3</v>
      </c>
    </row>
    <row r="964" spans="1:14" x14ac:dyDescent="0.25">
      <c r="A964" s="1" t="s">
        <v>101</v>
      </c>
      <c r="B964" s="1" t="s">
        <v>120</v>
      </c>
      <c r="C964" s="1" t="s">
        <v>470</v>
      </c>
      <c r="D964" s="83">
        <v>3</v>
      </c>
      <c r="E964" s="83">
        <v>2</v>
      </c>
      <c r="F964" s="83">
        <v>0</v>
      </c>
      <c r="G964" s="83">
        <v>45</v>
      </c>
      <c r="H964" s="83">
        <v>47</v>
      </c>
      <c r="I964" s="83">
        <v>44</v>
      </c>
      <c r="J964" s="83">
        <v>48</v>
      </c>
      <c r="K964" s="83">
        <v>129</v>
      </c>
      <c r="L964" s="83">
        <v>318</v>
      </c>
      <c r="M964" s="84">
        <v>7.6774505070014487E-2</v>
      </c>
      <c r="N964" s="85">
        <f t="shared" ref="N964:N1027" si="15">E964/L964</f>
        <v>6.2893081761006293E-3</v>
      </c>
    </row>
    <row r="965" spans="1:14" x14ac:dyDescent="0.25">
      <c r="A965" s="1" t="s">
        <v>101</v>
      </c>
      <c r="B965" s="1" t="s">
        <v>120</v>
      </c>
      <c r="C965" s="1" t="s">
        <v>471</v>
      </c>
      <c r="D965" s="83">
        <v>1</v>
      </c>
      <c r="E965" s="83">
        <v>2</v>
      </c>
      <c r="F965" s="83">
        <v>85</v>
      </c>
      <c r="G965" s="83">
        <v>38</v>
      </c>
      <c r="H965" s="83">
        <v>31</v>
      </c>
      <c r="I965" s="83">
        <v>18</v>
      </c>
      <c r="J965" s="83">
        <v>5</v>
      </c>
      <c r="K965" s="83">
        <v>15</v>
      </c>
      <c r="L965" s="83">
        <v>195</v>
      </c>
      <c r="M965" s="84">
        <v>4.7078705939159818E-2</v>
      </c>
      <c r="N965" s="85">
        <f t="shared" si="15"/>
        <v>1.0256410256410256E-2</v>
      </c>
    </row>
    <row r="966" spans="1:14" x14ac:dyDescent="0.25">
      <c r="A966" s="1" t="s">
        <v>101</v>
      </c>
      <c r="B966" s="1" t="s">
        <v>120</v>
      </c>
      <c r="C966" s="1" t="s">
        <v>481</v>
      </c>
      <c r="D966" s="83">
        <v>0</v>
      </c>
      <c r="E966" s="83">
        <v>20</v>
      </c>
      <c r="F966" s="83">
        <v>5</v>
      </c>
      <c r="G966" s="83">
        <v>0</v>
      </c>
      <c r="H966" s="83">
        <v>0</v>
      </c>
      <c r="I966" s="83">
        <v>0</v>
      </c>
      <c r="J966" s="83">
        <v>0</v>
      </c>
      <c r="K966" s="83">
        <v>0</v>
      </c>
      <c r="L966" s="83">
        <v>25</v>
      </c>
      <c r="M966" s="84">
        <v>6.0357315306615164E-3</v>
      </c>
      <c r="N966" s="85">
        <f t="shared" si="15"/>
        <v>0.8</v>
      </c>
    </row>
    <row r="967" spans="1:14" x14ac:dyDescent="0.25">
      <c r="A967" s="1" t="s">
        <v>101</v>
      </c>
      <c r="B967" s="1" t="s">
        <v>120</v>
      </c>
      <c r="C967" s="1" t="s">
        <v>477</v>
      </c>
      <c r="D967" s="83">
        <v>0</v>
      </c>
      <c r="E967" s="83">
        <v>1</v>
      </c>
      <c r="F967" s="83">
        <v>7</v>
      </c>
      <c r="G967" s="83">
        <v>2</v>
      </c>
      <c r="H967" s="83">
        <v>1</v>
      </c>
      <c r="I967" s="83">
        <v>1</v>
      </c>
      <c r="J967" s="83">
        <v>2</v>
      </c>
      <c r="K967" s="83">
        <v>0</v>
      </c>
      <c r="L967" s="83">
        <v>14</v>
      </c>
      <c r="M967" s="84">
        <v>3.3800096571704481E-3</v>
      </c>
      <c r="N967" s="85">
        <f t="shared" si="15"/>
        <v>7.1428571428571425E-2</v>
      </c>
    </row>
    <row r="968" spans="1:14" x14ac:dyDescent="0.25">
      <c r="A968" s="1" t="s">
        <v>101</v>
      </c>
      <c r="B968" s="1" t="s">
        <v>120</v>
      </c>
      <c r="C968" s="1" t="s">
        <v>482</v>
      </c>
      <c r="D968" s="83">
        <v>0</v>
      </c>
      <c r="E968" s="83">
        <v>1</v>
      </c>
      <c r="F968" s="83">
        <v>0</v>
      </c>
      <c r="G968" s="83">
        <v>0</v>
      </c>
      <c r="H968" s="83">
        <v>0</v>
      </c>
      <c r="I968" s="83">
        <v>1</v>
      </c>
      <c r="J968" s="83">
        <v>2</v>
      </c>
      <c r="K968" s="83">
        <v>1</v>
      </c>
      <c r="L968" s="83">
        <v>5</v>
      </c>
      <c r="M968" s="84">
        <v>1.207146306132303E-3</v>
      </c>
      <c r="N968" s="85">
        <f t="shared" si="15"/>
        <v>0.2</v>
      </c>
    </row>
    <row r="969" spans="1:14" x14ac:dyDescent="0.25">
      <c r="A969" s="1" t="s">
        <v>101</v>
      </c>
      <c r="B969" s="1" t="s">
        <v>120</v>
      </c>
      <c r="C969" s="1" t="s">
        <v>478</v>
      </c>
      <c r="D969" s="83">
        <v>0</v>
      </c>
      <c r="E969" s="83">
        <v>0</v>
      </c>
      <c r="F969" s="83">
        <v>8</v>
      </c>
      <c r="G969" s="83">
        <v>1</v>
      </c>
      <c r="H969" s="83">
        <v>0</v>
      </c>
      <c r="I969" s="83">
        <v>0</v>
      </c>
      <c r="J969" s="83">
        <v>0</v>
      </c>
      <c r="K969" s="83">
        <v>0</v>
      </c>
      <c r="L969" s="83">
        <v>9</v>
      </c>
      <c r="M969" s="84">
        <v>2.1728633510381462E-3</v>
      </c>
      <c r="N969" s="85">
        <f t="shared" si="15"/>
        <v>0</v>
      </c>
    </row>
    <row r="970" spans="1:14" x14ac:dyDescent="0.25">
      <c r="A970" s="1" t="s">
        <v>101</v>
      </c>
      <c r="B970" s="1" t="s">
        <v>120</v>
      </c>
      <c r="C970" s="1" t="s">
        <v>472</v>
      </c>
      <c r="D970" s="83">
        <v>77</v>
      </c>
      <c r="E970" s="83">
        <v>636</v>
      </c>
      <c r="F970" s="83">
        <v>402</v>
      </c>
      <c r="G970" s="83">
        <v>124</v>
      </c>
      <c r="H970" s="83">
        <v>63</v>
      </c>
      <c r="I970" s="83">
        <v>22</v>
      </c>
      <c r="J970" s="83">
        <v>38</v>
      </c>
      <c r="K970" s="83">
        <v>15</v>
      </c>
      <c r="L970" s="83">
        <v>1377</v>
      </c>
      <c r="M970" s="84">
        <v>0.3324480927088363</v>
      </c>
      <c r="N970" s="85">
        <f t="shared" si="15"/>
        <v>0.46187363834422657</v>
      </c>
    </row>
    <row r="971" spans="1:14" x14ac:dyDescent="0.25">
      <c r="A971" s="1" t="s">
        <v>101</v>
      </c>
      <c r="B971" s="1" t="s">
        <v>120</v>
      </c>
      <c r="C971" s="1" t="s">
        <v>473</v>
      </c>
      <c r="D971" s="83">
        <v>17</v>
      </c>
      <c r="E971" s="83">
        <v>6</v>
      </c>
      <c r="F971" s="83">
        <v>116</v>
      </c>
      <c r="G971" s="83">
        <v>57</v>
      </c>
      <c r="H971" s="83">
        <v>59</v>
      </c>
      <c r="I971" s="83">
        <v>21</v>
      </c>
      <c r="J971" s="83">
        <v>24</v>
      </c>
      <c r="K971" s="83">
        <v>25</v>
      </c>
      <c r="L971" s="83">
        <v>325</v>
      </c>
      <c r="M971" s="84">
        <v>7.846450989859971E-2</v>
      </c>
      <c r="N971" s="85">
        <f t="shared" si="15"/>
        <v>1.8461538461538463E-2</v>
      </c>
    </row>
    <row r="972" spans="1:14" x14ac:dyDescent="0.25">
      <c r="A972" s="1" t="s">
        <v>101</v>
      </c>
      <c r="B972" s="1" t="s">
        <v>120</v>
      </c>
      <c r="C972" s="1" t="s">
        <v>474</v>
      </c>
      <c r="D972" s="83">
        <v>16</v>
      </c>
      <c r="E972" s="83">
        <v>279</v>
      </c>
      <c r="F972" s="83">
        <v>163</v>
      </c>
      <c r="G972" s="83">
        <v>47</v>
      </c>
      <c r="H972" s="83">
        <v>19</v>
      </c>
      <c r="I972" s="83">
        <v>5</v>
      </c>
      <c r="J972" s="83">
        <v>11</v>
      </c>
      <c r="K972" s="83">
        <v>0</v>
      </c>
      <c r="L972" s="83">
        <v>540</v>
      </c>
      <c r="M972" s="84">
        <v>0.13037180106228871</v>
      </c>
      <c r="N972" s="85">
        <f t="shared" si="15"/>
        <v>0.51666666666666672</v>
      </c>
    </row>
    <row r="973" spans="1:14" x14ac:dyDescent="0.25">
      <c r="A973" s="118" t="s">
        <v>101</v>
      </c>
      <c r="B973" s="118" t="s">
        <v>112</v>
      </c>
      <c r="C973" s="118" t="s">
        <v>467</v>
      </c>
      <c r="D973" s="119">
        <v>134</v>
      </c>
      <c r="E973" s="119">
        <v>658</v>
      </c>
      <c r="F973" s="119">
        <v>460</v>
      </c>
      <c r="G973" s="119">
        <v>290</v>
      </c>
      <c r="H973" s="119">
        <v>296</v>
      </c>
      <c r="I973" s="119">
        <v>60</v>
      </c>
      <c r="J973" s="119">
        <v>92</v>
      </c>
      <c r="K973" s="119">
        <v>47</v>
      </c>
      <c r="L973" s="119">
        <v>2037</v>
      </c>
      <c r="M973" s="120">
        <v>1</v>
      </c>
      <c r="N973" s="117">
        <f t="shared" si="15"/>
        <v>0.32302405498281789</v>
      </c>
    </row>
    <row r="974" spans="1:14" x14ac:dyDescent="0.25">
      <c r="A974" s="1" t="s">
        <v>101</v>
      </c>
      <c r="B974" s="1" t="s">
        <v>112</v>
      </c>
      <c r="C974" s="1" t="s">
        <v>468</v>
      </c>
      <c r="D974" s="83">
        <v>23</v>
      </c>
      <c r="E974" s="83">
        <v>116</v>
      </c>
      <c r="F974" s="83">
        <v>84</v>
      </c>
      <c r="G974" s="83">
        <v>17</v>
      </c>
      <c r="H974" s="83">
        <v>38</v>
      </c>
      <c r="I974" s="83">
        <v>1</v>
      </c>
      <c r="J974" s="83">
        <v>9</v>
      </c>
      <c r="K974" s="83">
        <v>1</v>
      </c>
      <c r="L974" s="83">
        <v>289</v>
      </c>
      <c r="M974" s="84">
        <v>0.1418753068237604</v>
      </c>
      <c r="N974" s="85">
        <f t="shared" si="15"/>
        <v>0.40138408304498269</v>
      </c>
    </row>
    <row r="975" spans="1:14" x14ac:dyDescent="0.25">
      <c r="A975" s="1" t="s">
        <v>101</v>
      </c>
      <c r="B975" s="1" t="s">
        <v>112</v>
      </c>
      <c r="C975" s="1" t="s">
        <v>475</v>
      </c>
      <c r="D975" s="83">
        <v>0</v>
      </c>
      <c r="E975" s="83">
        <v>0</v>
      </c>
      <c r="F975" s="83">
        <v>1</v>
      </c>
      <c r="G975" s="83">
        <v>0</v>
      </c>
      <c r="H975" s="83">
        <v>0</v>
      </c>
      <c r="I975" s="83">
        <v>0</v>
      </c>
      <c r="J975" s="83">
        <v>0</v>
      </c>
      <c r="K975" s="83">
        <v>0</v>
      </c>
      <c r="L975" s="83">
        <v>1</v>
      </c>
      <c r="M975" s="84">
        <v>4.9091801669121256E-4</v>
      </c>
      <c r="N975" s="85">
        <f t="shared" si="15"/>
        <v>0</v>
      </c>
    </row>
    <row r="976" spans="1:14" x14ac:dyDescent="0.25">
      <c r="A976" s="1" t="s">
        <v>101</v>
      </c>
      <c r="B976" s="1" t="s">
        <v>112</v>
      </c>
      <c r="C976" s="1" t="s">
        <v>480</v>
      </c>
      <c r="D976" s="83">
        <v>0</v>
      </c>
      <c r="E976" s="83">
        <v>0</v>
      </c>
      <c r="F976" s="83">
        <v>0</v>
      </c>
      <c r="G976" s="83">
        <v>0</v>
      </c>
      <c r="H976" s="83">
        <v>0</v>
      </c>
      <c r="I976" s="83">
        <v>0</v>
      </c>
      <c r="J976" s="83">
        <v>1</v>
      </c>
      <c r="K976" s="83">
        <v>0</v>
      </c>
      <c r="L976" s="83">
        <v>1</v>
      </c>
      <c r="M976" s="84">
        <v>4.9091801669121256E-4</v>
      </c>
      <c r="N976" s="85">
        <f t="shared" si="15"/>
        <v>0</v>
      </c>
    </row>
    <row r="977" spans="1:14" x14ac:dyDescent="0.25">
      <c r="A977" s="1" t="s">
        <v>101</v>
      </c>
      <c r="B977" s="1" t="s">
        <v>112</v>
      </c>
      <c r="C977" s="1" t="s">
        <v>476</v>
      </c>
      <c r="D977" s="83">
        <v>0</v>
      </c>
      <c r="E977" s="83">
        <v>0</v>
      </c>
      <c r="F977" s="83">
        <v>0</v>
      </c>
      <c r="G977" s="83">
        <v>0</v>
      </c>
      <c r="H977" s="83">
        <v>0</v>
      </c>
      <c r="I977" s="83">
        <v>0</v>
      </c>
      <c r="J977" s="83">
        <v>1</v>
      </c>
      <c r="K977" s="83">
        <v>0</v>
      </c>
      <c r="L977" s="83">
        <v>1</v>
      </c>
      <c r="M977" s="84">
        <v>4.9091801669121256E-4</v>
      </c>
      <c r="N977" s="85">
        <f t="shared" si="15"/>
        <v>0</v>
      </c>
    </row>
    <row r="978" spans="1:14" x14ac:dyDescent="0.25">
      <c r="A978" s="1" t="s">
        <v>101</v>
      </c>
      <c r="B978" s="1" t="s">
        <v>112</v>
      </c>
      <c r="C978" s="1" t="s">
        <v>469</v>
      </c>
      <c r="D978" s="83">
        <v>10</v>
      </c>
      <c r="E978" s="83">
        <v>4</v>
      </c>
      <c r="F978" s="83">
        <v>102</v>
      </c>
      <c r="G978" s="83">
        <v>119</v>
      </c>
      <c r="H978" s="83">
        <v>89</v>
      </c>
      <c r="I978" s="83">
        <v>23</v>
      </c>
      <c r="J978" s="83">
        <v>38</v>
      </c>
      <c r="K978" s="83">
        <v>19</v>
      </c>
      <c r="L978" s="83">
        <v>404</v>
      </c>
      <c r="M978" s="84">
        <v>0.19833087874324989</v>
      </c>
      <c r="N978" s="85">
        <f t="shared" si="15"/>
        <v>9.9009900990099011E-3</v>
      </c>
    </row>
    <row r="979" spans="1:14" x14ac:dyDescent="0.25">
      <c r="A979" s="1" t="s">
        <v>101</v>
      </c>
      <c r="B979" s="1" t="s">
        <v>112</v>
      </c>
      <c r="C979" s="1" t="s">
        <v>470</v>
      </c>
      <c r="D979" s="83">
        <v>2</v>
      </c>
      <c r="E979" s="83">
        <v>1</v>
      </c>
      <c r="F979" s="83">
        <v>0</v>
      </c>
      <c r="G979" s="83">
        <v>36</v>
      </c>
      <c r="H979" s="83">
        <v>26</v>
      </c>
      <c r="I979" s="83">
        <v>24</v>
      </c>
      <c r="J979" s="83">
        <v>19</v>
      </c>
      <c r="K979" s="83">
        <v>13</v>
      </c>
      <c r="L979" s="83">
        <v>121</v>
      </c>
      <c r="M979" s="84">
        <v>5.9401080019636718E-2</v>
      </c>
      <c r="N979" s="85">
        <f t="shared" si="15"/>
        <v>8.2644628099173556E-3</v>
      </c>
    </row>
    <row r="980" spans="1:14" x14ac:dyDescent="0.25">
      <c r="A980" s="1" t="s">
        <v>101</v>
      </c>
      <c r="B980" s="1" t="s">
        <v>112</v>
      </c>
      <c r="C980" s="1" t="s">
        <v>471</v>
      </c>
      <c r="D980" s="83">
        <v>3</v>
      </c>
      <c r="E980" s="83">
        <v>1</v>
      </c>
      <c r="F980" s="83">
        <v>23</v>
      </c>
      <c r="G980" s="83">
        <v>33</v>
      </c>
      <c r="H980" s="83">
        <v>26</v>
      </c>
      <c r="I980" s="83">
        <v>2</v>
      </c>
      <c r="J980" s="83">
        <v>8</v>
      </c>
      <c r="K980" s="83">
        <v>4</v>
      </c>
      <c r="L980" s="83">
        <v>100</v>
      </c>
      <c r="M980" s="84">
        <v>4.9091801669121263E-2</v>
      </c>
      <c r="N980" s="85">
        <f t="shared" si="15"/>
        <v>0.01</v>
      </c>
    </row>
    <row r="981" spans="1:14" x14ac:dyDescent="0.25">
      <c r="A981" s="1" t="s">
        <v>101</v>
      </c>
      <c r="B981" s="1" t="s">
        <v>112</v>
      </c>
      <c r="C981" s="1" t="s">
        <v>481</v>
      </c>
      <c r="D981" s="83">
        <v>1</v>
      </c>
      <c r="E981" s="83">
        <v>4</v>
      </c>
      <c r="F981" s="83">
        <v>0</v>
      </c>
      <c r="G981" s="83">
        <v>1</v>
      </c>
      <c r="H981" s="83">
        <v>0</v>
      </c>
      <c r="I981" s="83">
        <v>0</v>
      </c>
      <c r="J981" s="83">
        <v>0</v>
      </c>
      <c r="K981" s="83">
        <v>0</v>
      </c>
      <c r="L981" s="83">
        <v>6</v>
      </c>
      <c r="M981" s="84">
        <v>2.9455081001472749E-3</v>
      </c>
      <c r="N981" s="85">
        <f t="shared" si="15"/>
        <v>0.66666666666666663</v>
      </c>
    </row>
    <row r="982" spans="1:14" x14ac:dyDescent="0.25">
      <c r="A982" s="1" t="s">
        <v>101</v>
      </c>
      <c r="B982" s="1" t="s">
        <v>112</v>
      </c>
      <c r="C982" s="1" t="s">
        <v>477</v>
      </c>
      <c r="D982" s="83">
        <v>0</v>
      </c>
      <c r="E982" s="83">
        <v>0</v>
      </c>
      <c r="F982" s="83">
        <v>0</v>
      </c>
      <c r="G982" s="83">
        <v>0</v>
      </c>
      <c r="H982" s="83">
        <v>1</v>
      </c>
      <c r="I982" s="83">
        <v>0</v>
      </c>
      <c r="J982" s="83">
        <v>0</v>
      </c>
      <c r="K982" s="83">
        <v>0</v>
      </c>
      <c r="L982" s="83">
        <v>1</v>
      </c>
      <c r="M982" s="84">
        <v>4.9091801669121256E-4</v>
      </c>
      <c r="N982" s="85">
        <f t="shared" si="15"/>
        <v>0</v>
      </c>
    </row>
    <row r="983" spans="1:14" x14ac:dyDescent="0.25">
      <c r="A983" s="1" t="s">
        <v>101</v>
      </c>
      <c r="B983" s="1" t="s">
        <v>112</v>
      </c>
      <c r="C983" s="1" t="s">
        <v>478</v>
      </c>
      <c r="D983" s="83">
        <v>1</v>
      </c>
      <c r="E983" s="83">
        <v>0</v>
      </c>
      <c r="F983" s="83">
        <v>1</v>
      </c>
      <c r="G983" s="83">
        <v>0</v>
      </c>
      <c r="H983" s="83">
        <v>0</v>
      </c>
      <c r="I983" s="83">
        <v>0</v>
      </c>
      <c r="J983" s="83">
        <v>0</v>
      </c>
      <c r="K983" s="83">
        <v>0</v>
      </c>
      <c r="L983" s="83">
        <v>2</v>
      </c>
      <c r="M983" s="84">
        <v>9.8183603338242512E-4</v>
      </c>
      <c r="N983" s="85">
        <f t="shared" si="15"/>
        <v>0</v>
      </c>
    </row>
    <row r="984" spans="1:14" x14ac:dyDescent="0.25">
      <c r="A984" s="1" t="s">
        <v>101</v>
      </c>
      <c r="B984" s="1" t="s">
        <v>112</v>
      </c>
      <c r="C984" s="1" t="s">
        <v>472</v>
      </c>
      <c r="D984" s="83">
        <v>68</v>
      </c>
      <c r="E984" s="83">
        <v>404</v>
      </c>
      <c r="F984" s="83">
        <v>160</v>
      </c>
      <c r="G984" s="83">
        <v>47</v>
      </c>
      <c r="H984" s="83">
        <v>62</v>
      </c>
      <c r="I984" s="83">
        <v>3</v>
      </c>
      <c r="J984" s="83">
        <v>9</v>
      </c>
      <c r="K984" s="83">
        <v>6</v>
      </c>
      <c r="L984" s="83">
        <v>759</v>
      </c>
      <c r="M984" s="84">
        <v>0.37260677466863029</v>
      </c>
      <c r="N984" s="85">
        <f t="shared" si="15"/>
        <v>0.5322793148880105</v>
      </c>
    </row>
    <row r="985" spans="1:14" x14ac:dyDescent="0.25">
      <c r="A985" s="1" t="s">
        <v>101</v>
      </c>
      <c r="B985" s="1" t="s">
        <v>112</v>
      </c>
      <c r="C985" s="1" t="s">
        <v>473</v>
      </c>
      <c r="D985" s="83">
        <v>11</v>
      </c>
      <c r="E985" s="83">
        <v>10</v>
      </c>
      <c r="F985" s="83">
        <v>44</v>
      </c>
      <c r="G985" s="83">
        <v>26</v>
      </c>
      <c r="H985" s="83">
        <v>41</v>
      </c>
      <c r="I985" s="83">
        <v>7</v>
      </c>
      <c r="J985" s="83">
        <v>6</v>
      </c>
      <c r="K985" s="83">
        <v>3</v>
      </c>
      <c r="L985" s="83">
        <v>148</v>
      </c>
      <c r="M985" s="84">
        <v>7.2655866470299466E-2</v>
      </c>
      <c r="N985" s="85">
        <f t="shared" si="15"/>
        <v>6.7567567567567571E-2</v>
      </c>
    </row>
    <row r="986" spans="1:14" x14ac:dyDescent="0.25">
      <c r="A986" s="1" t="s">
        <v>101</v>
      </c>
      <c r="B986" s="1" t="s">
        <v>112</v>
      </c>
      <c r="C986" s="1" t="s">
        <v>474</v>
      </c>
      <c r="D986" s="83">
        <v>15</v>
      </c>
      <c r="E986" s="83">
        <v>118</v>
      </c>
      <c r="F986" s="83">
        <v>45</v>
      </c>
      <c r="G986" s="83">
        <v>11</v>
      </c>
      <c r="H986" s="83">
        <v>13</v>
      </c>
      <c r="I986" s="83">
        <v>0</v>
      </c>
      <c r="J986" s="83">
        <v>1</v>
      </c>
      <c r="K986" s="83">
        <v>1</v>
      </c>
      <c r="L986" s="83">
        <v>204</v>
      </c>
      <c r="M986" s="84">
        <v>0.1001472754050074</v>
      </c>
      <c r="N986" s="85">
        <f t="shared" si="15"/>
        <v>0.57843137254901966</v>
      </c>
    </row>
    <row r="987" spans="1:14" x14ac:dyDescent="0.25">
      <c r="A987" s="118" t="s">
        <v>101</v>
      </c>
      <c r="B987" s="118" t="s">
        <v>121</v>
      </c>
      <c r="C987" s="118" t="s">
        <v>467</v>
      </c>
      <c r="D987" s="119">
        <v>44</v>
      </c>
      <c r="E987" s="119">
        <v>260</v>
      </c>
      <c r="F987" s="119">
        <v>304</v>
      </c>
      <c r="G987" s="119">
        <v>122</v>
      </c>
      <c r="H987" s="119">
        <v>82</v>
      </c>
      <c r="I987" s="119">
        <v>28</v>
      </c>
      <c r="J987" s="119">
        <v>42</v>
      </c>
      <c r="K987" s="119">
        <v>49</v>
      </c>
      <c r="L987" s="119">
        <v>931</v>
      </c>
      <c r="M987" s="120">
        <v>1</v>
      </c>
      <c r="N987" s="117">
        <f t="shared" si="15"/>
        <v>0.27926960257787325</v>
      </c>
    </row>
    <row r="988" spans="1:14" x14ac:dyDescent="0.25">
      <c r="A988" s="1" t="s">
        <v>101</v>
      </c>
      <c r="B988" s="1" t="s">
        <v>121</v>
      </c>
      <c r="C988" s="1" t="s">
        <v>468</v>
      </c>
      <c r="D988" s="83">
        <v>8</v>
      </c>
      <c r="E988" s="83">
        <v>81</v>
      </c>
      <c r="F988" s="83">
        <v>64</v>
      </c>
      <c r="G988" s="83">
        <v>9</v>
      </c>
      <c r="H988" s="83">
        <v>1</v>
      </c>
      <c r="I988" s="83">
        <v>1</v>
      </c>
      <c r="J988" s="83">
        <v>3</v>
      </c>
      <c r="K988" s="83">
        <v>0</v>
      </c>
      <c r="L988" s="83">
        <v>167</v>
      </c>
      <c r="M988" s="84">
        <v>0.1793770139634801</v>
      </c>
      <c r="N988" s="85">
        <f t="shared" si="15"/>
        <v>0.48502994011976047</v>
      </c>
    </row>
    <row r="989" spans="1:14" x14ac:dyDescent="0.25">
      <c r="A989" s="1" t="s">
        <v>101</v>
      </c>
      <c r="B989" s="1" t="s">
        <v>121</v>
      </c>
      <c r="C989" s="1" t="s">
        <v>475</v>
      </c>
      <c r="D989" s="83">
        <v>0</v>
      </c>
      <c r="E989" s="83">
        <v>1</v>
      </c>
      <c r="F989" s="83">
        <v>0</v>
      </c>
      <c r="G989" s="83">
        <v>0</v>
      </c>
      <c r="H989" s="83">
        <v>0</v>
      </c>
      <c r="I989" s="83">
        <v>0</v>
      </c>
      <c r="J989" s="83">
        <v>0</v>
      </c>
      <c r="K989" s="83">
        <v>0</v>
      </c>
      <c r="L989" s="83">
        <v>1</v>
      </c>
      <c r="M989" s="84">
        <v>1.074113856068743E-3</v>
      </c>
      <c r="N989" s="85">
        <f t="shared" si="15"/>
        <v>1</v>
      </c>
    </row>
    <row r="990" spans="1:14" x14ac:dyDescent="0.25">
      <c r="A990" s="1" t="s">
        <v>101</v>
      </c>
      <c r="B990" s="1" t="s">
        <v>121</v>
      </c>
      <c r="C990" s="1" t="s">
        <v>479</v>
      </c>
      <c r="D990" s="83">
        <v>0</v>
      </c>
      <c r="E990" s="83">
        <v>0</v>
      </c>
      <c r="F990" s="83">
        <v>0</v>
      </c>
      <c r="G990" s="83">
        <v>1</v>
      </c>
      <c r="H990" s="83">
        <v>1</v>
      </c>
      <c r="I990" s="83">
        <v>0</v>
      </c>
      <c r="J990" s="83">
        <v>0</v>
      </c>
      <c r="K990" s="83">
        <v>0</v>
      </c>
      <c r="L990" s="83">
        <v>2</v>
      </c>
      <c r="M990" s="84">
        <v>2.1482277121374869E-3</v>
      </c>
      <c r="N990" s="85">
        <f t="shared" si="15"/>
        <v>0</v>
      </c>
    </row>
    <row r="991" spans="1:14" x14ac:dyDescent="0.25">
      <c r="A991" s="1" t="s">
        <v>101</v>
      </c>
      <c r="B991" s="1" t="s">
        <v>121</v>
      </c>
      <c r="C991" s="1" t="s">
        <v>476</v>
      </c>
      <c r="D991" s="83">
        <v>0</v>
      </c>
      <c r="E991" s="83">
        <v>0</v>
      </c>
      <c r="F991" s="83">
        <v>0</v>
      </c>
      <c r="G991" s="83">
        <v>1</v>
      </c>
      <c r="H991" s="83">
        <v>0</v>
      </c>
      <c r="I991" s="83">
        <v>1</v>
      </c>
      <c r="J991" s="83">
        <v>1</v>
      </c>
      <c r="K991" s="83">
        <v>0</v>
      </c>
      <c r="L991" s="83">
        <v>3</v>
      </c>
      <c r="M991" s="84">
        <v>3.22234156820623E-3</v>
      </c>
      <c r="N991" s="85">
        <f t="shared" si="15"/>
        <v>0</v>
      </c>
    </row>
    <row r="992" spans="1:14" x14ac:dyDescent="0.25">
      <c r="A992" s="1" t="s">
        <v>101</v>
      </c>
      <c r="B992" s="1" t="s">
        <v>121</v>
      </c>
      <c r="C992" s="1" t="s">
        <v>469</v>
      </c>
      <c r="D992" s="83">
        <v>10</v>
      </c>
      <c r="E992" s="83">
        <v>11</v>
      </c>
      <c r="F992" s="83">
        <v>70</v>
      </c>
      <c r="G992" s="83">
        <v>41</v>
      </c>
      <c r="H992" s="83">
        <v>37</v>
      </c>
      <c r="I992" s="83">
        <v>12</v>
      </c>
      <c r="J992" s="83">
        <v>19</v>
      </c>
      <c r="K992" s="83">
        <v>21</v>
      </c>
      <c r="L992" s="83">
        <v>221</v>
      </c>
      <c r="M992" s="84">
        <v>0.23737916219119229</v>
      </c>
      <c r="N992" s="85">
        <f t="shared" si="15"/>
        <v>4.9773755656108594E-2</v>
      </c>
    </row>
    <row r="993" spans="1:14" x14ac:dyDescent="0.25">
      <c r="A993" s="1" t="s">
        <v>101</v>
      </c>
      <c r="B993" s="1" t="s">
        <v>121</v>
      </c>
      <c r="C993" s="1" t="s">
        <v>470</v>
      </c>
      <c r="D993" s="83">
        <v>1</v>
      </c>
      <c r="E993" s="83">
        <v>1</v>
      </c>
      <c r="F993" s="83">
        <v>1</v>
      </c>
      <c r="G993" s="83">
        <v>12</v>
      </c>
      <c r="H993" s="83">
        <v>16</v>
      </c>
      <c r="I993" s="83">
        <v>6</v>
      </c>
      <c r="J993" s="83">
        <v>10</v>
      </c>
      <c r="K993" s="83">
        <v>20</v>
      </c>
      <c r="L993" s="83">
        <v>67</v>
      </c>
      <c r="M993" s="84">
        <v>7.1965628356605804E-2</v>
      </c>
      <c r="N993" s="85">
        <f t="shared" si="15"/>
        <v>1.4925373134328358E-2</v>
      </c>
    </row>
    <row r="994" spans="1:14" x14ac:dyDescent="0.25">
      <c r="A994" s="1" t="s">
        <v>101</v>
      </c>
      <c r="B994" s="1" t="s">
        <v>121</v>
      </c>
      <c r="C994" s="1" t="s">
        <v>471</v>
      </c>
      <c r="D994" s="83">
        <v>0</v>
      </c>
      <c r="E994" s="83">
        <v>1</v>
      </c>
      <c r="F994" s="83">
        <v>30</v>
      </c>
      <c r="G994" s="83">
        <v>16</v>
      </c>
      <c r="H994" s="83">
        <v>7</v>
      </c>
      <c r="I994" s="83">
        <v>2</v>
      </c>
      <c r="J994" s="83">
        <v>1</v>
      </c>
      <c r="K994" s="83">
        <v>2</v>
      </c>
      <c r="L994" s="83">
        <v>59</v>
      </c>
      <c r="M994" s="84">
        <v>6.3372717508055856E-2</v>
      </c>
      <c r="N994" s="85">
        <f t="shared" si="15"/>
        <v>1.6949152542372881E-2</v>
      </c>
    </row>
    <row r="995" spans="1:14" x14ac:dyDescent="0.25">
      <c r="A995" s="1" t="s">
        <v>101</v>
      </c>
      <c r="B995" s="1" t="s">
        <v>121</v>
      </c>
      <c r="C995" s="1" t="s">
        <v>481</v>
      </c>
      <c r="D995" s="83">
        <v>0</v>
      </c>
      <c r="E995" s="83">
        <v>3</v>
      </c>
      <c r="F995" s="83">
        <v>0</v>
      </c>
      <c r="G995" s="83">
        <v>0</v>
      </c>
      <c r="H995" s="83">
        <v>0</v>
      </c>
      <c r="I995" s="83">
        <v>0</v>
      </c>
      <c r="J995" s="83">
        <v>0</v>
      </c>
      <c r="K995" s="83">
        <v>0</v>
      </c>
      <c r="L995" s="83">
        <v>3</v>
      </c>
      <c r="M995" s="84">
        <v>3.22234156820623E-3</v>
      </c>
      <c r="N995" s="85">
        <f t="shared" si="15"/>
        <v>1</v>
      </c>
    </row>
    <row r="996" spans="1:14" x14ac:dyDescent="0.25">
      <c r="A996" s="1" t="s">
        <v>101</v>
      </c>
      <c r="B996" s="1" t="s">
        <v>121</v>
      </c>
      <c r="C996" s="1" t="s">
        <v>477</v>
      </c>
      <c r="D996" s="83">
        <v>0</v>
      </c>
      <c r="E996" s="83">
        <v>0</v>
      </c>
      <c r="F996" s="83">
        <v>0</v>
      </c>
      <c r="G996" s="83">
        <v>0</v>
      </c>
      <c r="H996" s="83">
        <v>2</v>
      </c>
      <c r="I996" s="83">
        <v>0</v>
      </c>
      <c r="J996" s="83">
        <v>0</v>
      </c>
      <c r="K996" s="83">
        <v>0</v>
      </c>
      <c r="L996" s="83">
        <v>2</v>
      </c>
      <c r="M996" s="84">
        <v>2.1482277121374869E-3</v>
      </c>
      <c r="N996" s="85">
        <f t="shared" si="15"/>
        <v>0</v>
      </c>
    </row>
    <row r="997" spans="1:14" x14ac:dyDescent="0.25">
      <c r="A997" s="1" t="s">
        <v>101</v>
      </c>
      <c r="B997" s="1" t="s">
        <v>121</v>
      </c>
      <c r="C997" s="1" t="s">
        <v>472</v>
      </c>
      <c r="D997" s="83">
        <v>12</v>
      </c>
      <c r="E997" s="83">
        <v>115</v>
      </c>
      <c r="F997" s="83">
        <v>81</v>
      </c>
      <c r="G997" s="83">
        <v>24</v>
      </c>
      <c r="H997" s="83">
        <v>10</v>
      </c>
      <c r="I997" s="83">
        <v>2</v>
      </c>
      <c r="J997" s="83">
        <v>5</v>
      </c>
      <c r="K997" s="83">
        <v>3</v>
      </c>
      <c r="L997" s="83">
        <v>252</v>
      </c>
      <c r="M997" s="84">
        <v>0.27067669172932329</v>
      </c>
      <c r="N997" s="85">
        <f t="shared" si="15"/>
        <v>0.45634920634920634</v>
      </c>
    </row>
    <row r="998" spans="1:14" x14ac:dyDescent="0.25">
      <c r="A998" s="1" t="s">
        <v>101</v>
      </c>
      <c r="B998" s="1" t="s">
        <v>121</v>
      </c>
      <c r="C998" s="1" t="s">
        <v>473</v>
      </c>
      <c r="D998" s="83">
        <v>8</v>
      </c>
      <c r="E998" s="83">
        <v>5</v>
      </c>
      <c r="F998" s="83">
        <v>28</v>
      </c>
      <c r="G998" s="83">
        <v>9</v>
      </c>
      <c r="H998" s="83">
        <v>4</v>
      </c>
      <c r="I998" s="83">
        <v>4</v>
      </c>
      <c r="J998" s="83">
        <v>3</v>
      </c>
      <c r="K998" s="83">
        <v>3</v>
      </c>
      <c r="L998" s="83">
        <v>64</v>
      </c>
      <c r="M998" s="84">
        <v>6.8743286788399569E-2</v>
      </c>
      <c r="N998" s="85">
        <f t="shared" si="15"/>
        <v>7.8125E-2</v>
      </c>
    </row>
    <row r="999" spans="1:14" x14ac:dyDescent="0.25">
      <c r="A999" s="1" t="s">
        <v>101</v>
      </c>
      <c r="B999" s="1" t="s">
        <v>121</v>
      </c>
      <c r="C999" s="1" t="s">
        <v>474</v>
      </c>
      <c r="D999" s="83">
        <v>5</v>
      </c>
      <c r="E999" s="83">
        <v>42</v>
      </c>
      <c r="F999" s="83">
        <v>30</v>
      </c>
      <c r="G999" s="83">
        <v>9</v>
      </c>
      <c r="H999" s="83">
        <v>4</v>
      </c>
      <c r="I999" s="83">
        <v>0</v>
      </c>
      <c r="J999" s="83">
        <v>0</v>
      </c>
      <c r="K999" s="83">
        <v>0</v>
      </c>
      <c r="L999" s="83">
        <v>90</v>
      </c>
      <c r="M999" s="84">
        <v>9.6670247046186902E-2</v>
      </c>
      <c r="N999" s="85">
        <f t="shared" si="15"/>
        <v>0.46666666666666667</v>
      </c>
    </row>
    <row r="1000" spans="1:14" x14ac:dyDescent="0.25">
      <c r="A1000" s="118" t="s">
        <v>101</v>
      </c>
      <c r="B1000" s="118" t="s">
        <v>104</v>
      </c>
      <c r="C1000" s="118" t="s">
        <v>467</v>
      </c>
      <c r="D1000" s="119">
        <v>309</v>
      </c>
      <c r="E1000" s="119">
        <v>429</v>
      </c>
      <c r="F1000" s="119">
        <v>416</v>
      </c>
      <c r="G1000" s="119">
        <v>311</v>
      </c>
      <c r="H1000" s="119">
        <v>358</v>
      </c>
      <c r="I1000" s="119">
        <v>109</v>
      </c>
      <c r="J1000" s="119">
        <v>175</v>
      </c>
      <c r="K1000" s="119">
        <v>303</v>
      </c>
      <c r="L1000" s="119">
        <v>2410</v>
      </c>
      <c r="M1000" s="120">
        <v>1</v>
      </c>
      <c r="N1000" s="117">
        <f t="shared" si="15"/>
        <v>0.17800829875518673</v>
      </c>
    </row>
    <row r="1001" spans="1:14" x14ac:dyDescent="0.25">
      <c r="A1001" s="1" t="s">
        <v>101</v>
      </c>
      <c r="B1001" s="1" t="s">
        <v>104</v>
      </c>
      <c r="C1001" s="1" t="s">
        <v>468</v>
      </c>
      <c r="D1001" s="83">
        <v>51</v>
      </c>
      <c r="E1001" s="83">
        <v>106</v>
      </c>
      <c r="F1001" s="83">
        <v>104</v>
      </c>
      <c r="G1001" s="83">
        <v>32</v>
      </c>
      <c r="H1001" s="83">
        <v>40</v>
      </c>
      <c r="I1001" s="83">
        <v>7</v>
      </c>
      <c r="J1001" s="83">
        <v>3</v>
      </c>
      <c r="K1001" s="83">
        <v>2</v>
      </c>
      <c r="L1001" s="83">
        <v>345</v>
      </c>
      <c r="M1001" s="84">
        <v>0.14315352697095429</v>
      </c>
      <c r="N1001" s="85">
        <f t="shared" si="15"/>
        <v>0.30724637681159422</v>
      </c>
    </row>
    <row r="1002" spans="1:14" x14ac:dyDescent="0.25">
      <c r="A1002" s="1" t="s">
        <v>101</v>
      </c>
      <c r="B1002" s="1" t="s">
        <v>104</v>
      </c>
      <c r="C1002" s="1" t="s">
        <v>475</v>
      </c>
      <c r="D1002" s="83">
        <v>0</v>
      </c>
      <c r="E1002" s="83">
        <v>0</v>
      </c>
      <c r="F1002" s="83">
        <v>2</v>
      </c>
      <c r="G1002" s="83">
        <v>0</v>
      </c>
      <c r="H1002" s="83">
        <v>0</v>
      </c>
      <c r="I1002" s="83">
        <v>0</v>
      </c>
      <c r="J1002" s="83">
        <v>0</v>
      </c>
      <c r="K1002" s="83">
        <v>0</v>
      </c>
      <c r="L1002" s="83">
        <v>2</v>
      </c>
      <c r="M1002" s="84">
        <v>8.2987551867219915E-4</v>
      </c>
      <c r="N1002" s="85">
        <f t="shared" si="15"/>
        <v>0</v>
      </c>
    </row>
    <row r="1003" spans="1:14" x14ac:dyDescent="0.25">
      <c r="A1003" s="1" t="s">
        <v>101</v>
      </c>
      <c r="B1003" s="1" t="s">
        <v>104</v>
      </c>
      <c r="C1003" s="1" t="s">
        <v>479</v>
      </c>
      <c r="D1003" s="83">
        <v>0</v>
      </c>
      <c r="E1003" s="83">
        <v>0</v>
      </c>
      <c r="F1003" s="83">
        <v>0</v>
      </c>
      <c r="G1003" s="83">
        <v>2</v>
      </c>
      <c r="H1003" s="83">
        <v>0</v>
      </c>
      <c r="I1003" s="83">
        <v>2</v>
      </c>
      <c r="J1003" s="83">
        <v>1</v>
      </c>
      <c r="K1003" s="83">
        <v>5</v>
      </c>
      <c r="L1003" s="83">
        <v>10</v>
      </c>
      <c r="M1003" s="84">
        <v>4.1493775933609959E-3</v>
      </c>
      <c r="N1003" s="85">
        <f t="shared" si="15"/>
        <v>0</v>
      </c>
    </row>
    <row r="1004" spans="1:14" x14ac:dyDescent="0.25">
      <c r="A1004" s="1" t="s">
        <v>101</v>
      </c>
      <c r="B1004" s="1" t="s">
        <v>104</v>
      </c>
      <c r="C1004" s="1" t="s">
        <v>480</v>
      </c>
      <c r="D1004" s="83">
        <v>0</v>
      </c>
      <c r="E1004" s="83">
        <v>0</v>
      </c>
      <c r="F1004" s="83">
        <v>0</v>
      </c>
      <c r="G1004" s="83">
        <v>0</v>
      </c>
      <c r="H1004" s="83">
        <v>0</v>
      </c>
      <c r="I1004" s="83">
        <v>0</v>
      </c>
      <c r="J1004" s="83">
        <v>2</v>
      </c>
      <c r="K1004" s="83">
        <v>12</v>
      </c>
      <c r="L1004" s="83">
        <v>14</v>
      </c>
      <c r="M1004" s="84">
        <v>5.8091286307053944E-3</v>
      </c>
      <c r="N1004" s="85">
        <f t="shared" si="15"/>
        <v>0</v>
      </c>
    </row>
    <row r="1005" spans="1:14" x14ac:dyDescent="0.25">
      <c r="A1005" s="1" t="s">
        <v>101</v>
      </c>
      <c r="B1005" s="1" t="s">
        <v>104</v>
      </c>
      <c r="C1005" s="1" t="s">
        <v>476</v>
      </c>
      <c r="D1005" s="83">
        <v>0</v>
      </c>
      <c r="E1005" s="83">
        <v>0</v>
      </c>
      <c r="F1005" s="83">
        <v>0</v>
      </c>
      <c r="G1005" s="83">
        <v>1</v>
      </c>
      <c r="H1005" s="83">
        <v>0</v>
      </c>
      <c r="I1005" s="83">
        <v>1</v>
      </c>
      <c r="J1005" s="83">
        <v>1</v>
      </c>
      <c r="K1005" s="83">
        <v>1</v>
      </c>
      <c r="L1005" s="83">
        <v>4</v>
      </c>
      <c r="M1005" s="84">
        <v>1.6597510373443981E-3</v>
      </c>
      <c r="N1005" s="85">
        <f t="shared" si="15"/>
        <v>0</v>
      </c>
    </row>
    <row r="1006" spans="1:14" x14ac:dyDescent="0.25">
      <c r="A1006" s="1" t="s">
        <v>101</v>
      </c>
      <c r="B1006" s="1" t="s">
        <v>104</v>
      </c>
      <c r="C1006" s="1" t="s">
        <v>469</v>
      </c>
      <c r="D1006" s="83">
        <v>20</v>
      </c>
      <c r="E1006" s="83">
        <v>12</v>
      </c>
      <c r="F1006" s="83">
        <v>56</v>
      </c>
      <c r="G1006" s="83">
        <v>89</v>
      </c>
      <c r="H1006" s="83">
        <v>99</v>
      </c>
      <c r="I1006" s="83">
        <v>34</v>
      </c>
      <c r="J1006" s="83">
        <v>75</v>
      </c>
      <c r="K1006" s="83">
        <v>126</v>
      </c>
      <c r="L1006" s="83">
        <v>511</v>
      </c>
      <c r="M1006" s="84">
        <v>0.21203319502074691</v>
      </c>
      <c r="N1006" s="85">
        <f t="shared" si="15"/>
        <v>2.3483365949119372E-2</v>
      </c>
    </row>
    <row r="1007" spans="1:14" x14ac:dyDescent="0.25">
      <c r="A1007" s="1" t="s">
        <v>101</v>
      </c>
      <c r="B1007" s="1" t="s">
        <v>104</v>
      </c>
      <c r="C1007" s="1" t="s">
        <v>470</v>
      </c>
      <c r="D1007" s="83">
        <v>5</v>
      </c>
      <c r="E1007" s="83">
        <v>1</v>
      </c>
      <c r="F1007" s="83">
        <v>2</v>
      </c>
      <c r="G1007" s="83">
        <v>37</v>
      </c>
      <c r="H1007" s="83">
        <v>38</v>
      </c>
      <c r="I1007" s="83">
        <v>22</v>
      </c>
      <c r="J1007" s="83">
        <v>41</v>
      </c>
      <c r="K1007" s="83">
        <v>109</v>
      </c>
      <c r="L1007" s="83">
        <v>255</v>
      </c>
      <c r="M1007" s="84">
        <v>0.10580912863070541</v>
      </c>
      <c r="N1007" s="85">
        <f t="shared" si="15"/>
        <v>3.9215686274509803E-3</v>
      </c>
    </row>
    <row r="1008" spans="1:14" x14ac:dyDescent="0.25">
      <c r="A1008" s="1" t="s">
        <v>101</v>
      </c>
      <c r="B1008" s="1" t="s">
        <v>104</v>
      </c>
      <c r="C1008" s="1" t="s">
        <v>471</v>
      </c>
      <c r="D1008" s="83">
        <v>4</v>
      </c>
      <c r="E1008" s="83">
        <v>1</v>
      </c>
      <c r="F1008" s="83">
        <v>14</v>
      </c>
      <c r="G1008" s="83">
        <v>32</v>
      </c>
      <c r="H1008" s="83">
        <v>26</v>
      </c>
      <c r="I1008" s="83">
        <v>9</v>
      </c>
      <c r="J1008" s="83">
        <v>7</v>
      </c>
      <c r="K1008" s="83">
        <v>10</v>
      </c>
      <c r="L1008" s="83">
        <v>103</v>
      </c>
      <c r="M1008" s="84">
        <v>4.2738589211618258E-2</v>
      </c>
      <c r="N1008" s="85">
        <f t="shared" si="15"/>
        <v>9.7087378640776691E-3</v>
      </c>
    </row>
    <row r="1009" spans="1:14" x14ac:dyDescent="0.25">
      <c r="A1009" s="1" t="s">
        <v>101</v>
      </c>
      <c r="B1009" s="1" t="s">
        <v>104</v>
      </c>
      <c r="C1009" s="1" t="s">
        <v>481</v>
      </c>
      <c r="D1009" s="83">
        <v>7</v>
      </c>
      <c r="E1009" s="83">
        <v>5</v>
      </c>
      <c r="F1009" s="83">
        <v>1</v>
      </c>
      <c r="G1009" s="83">
        <v>0</v>
      </c>
      <c r="H1009" s="83">
        <v>0</v>
      </c>
      <c r="I1009" s="83">
        <v>0</v>
      </c>
      <c r="J1009" s="83">
        <v>0</v>
      </c>
      <c r="K1009" s="83">
        <v>0</v>
      </c>
      <c r="L1009" s="83">
        <v>13</v>
      </c>
      <c r="M1009" s="84">
        <v>5.3941908713692954E-3</v>
      </c>
      <c r="N1009" s="85">
        <f t="shared" si="15"/>
        <v>0.38461538461538464</v>
      </c>
    </row>
    <row r="1010" spans="1:14" x14ac:dyDescent="0.25">
      <c r="A1010" s="1" t="s">
        <v>101</v>
      </c>
      <c r="B1010" s="1" t="s">
        <v>104</v>
      </c>
      <c r="C1010" s="1" t="s">
        <v>477</v>
      </c>
      <c r="D1010" s="83">
        <v>1</v>
      </c>
      <c r="E1010" s="83">
        <v>0</v>
      </c>
      <c r="F1010" s="83">
        <v>4</v>
      </c>
      <c r="G1010" s="83">
        <v>0</v>
      </c>
      <c r="H1010" s="83">
        <v>1</v>
      </c>
      <c r="I1010" s="83">
        <v>0</v>
      </c>
      <c r="J1010" s="83">
        <v>0</v>
      </c>
      <c r="K1010" s="83">
        <v>0</v>
      </c>
      <c r="L1010" s="83">
        <v>6</v>
      </c>
      <c r="M1010" s="84">
        <v>2.4896265560165969E-3</v>
      </c>
      <c r="N1010" s="85">
        <f t="shared" si="15"/>
        <v>0</v>
      </c>
    </row>
    <row r="1011" spans="1:14" x14ac:dyDescent="0.25">
      <c r="A1011" s="1" t="s">
        <v>101</v>
      </c>
      <c r="B1011" s="1" t="s">
        <v>104</v>
      </c>
      <c r="C1011" s="1" t="s">
        <v>482</v>
      </c>
      <c r="D1011" s="83">
        <v>0</v>
      </c>
      <c r="E1011" s="83">
        <v>0</v>
      </c>
      <c r="F1011" s="83">
        <v>0</v>
      </c>
      <c r="G1011" s="83">
        <v>2</v>
      </c>
      <c r="H1011" s="83">
        <v>0</v>
      </c>
      <c r="I1011" s="83">
        <v>0</v>
      </c>
      <c r="J1011" s="83">
        <v>0</v>
      </c>
      <c r="K1011" s="83">
        <v>2</v>
      </c>
      <c r="L1011" s="83">
        <v>4</v>
      </c>
      <c r="M1011" s="84">
        <v>1.6597510373443981E-3</v>
      </c>
      <c r="N1011" s="85">
        <f t="shared" si="15"/>
        <v>0</v>
      </c>
    </row>
    <row r="1012" spans="1:14" x14ac:dyDescent="0.25">
      <c r="A1012" s="1" t="s">
        <v>101</v>
      </c>
      <c r="B1012" s="1" t="s">
        <v>104</v>
      </c>
      <c r="C1012" s="1" t="s">
        <v>478</v>
      </c>
      <c r="D1012" s="83">
        <v>0</v>
      </c>
      <c r="E1012" s="83">
        <v>0</v>
      </c>
      <c r="F1012" s="83">
        <v>1</v>
      </c>
      <c r="G1012" s="83">
        <v>3</v>
      </c>
      <c r="H1012" s="83">
        <v>2</v>
      </c>
      <c r="I1012" s="83">
        <v>1</v>
      </c>
      <c r="J1012" s="83">
        <v>0</v>
      </c>
      <c r="K1012" s="83">
        <v>0</v>
      </c>
      <c r="L1012" s="83">
        <v>7</v>
      </c>
      <c r="M1012" s="84">
        <v>2.9045643153526972E-3</v>
      </c>
      <c r="N1012" s="85">
        <f t="shared" si="15"/>
        <v>0</v>
      </c>
    </row>
    <row r="1013" spans="1:14" x14ac:dyDescent="0.25">
      <c r="A1013" s="1" t="s">
        <v>101</v>
      </c>
      <c r="B1013" s="1" t="s">
        <v>104</v>
      </c>
      <c r="C1013" s="1" t="s">
        <v>472</v>
      </c>
      <c r="D1013" s="83">
        <v>171</v>
      </c>
      <c r="E1013" s="83">
        <v>225</v>
      </c>
      <c r="F1013" s="83">
        <v>163</v>
      </c>
      <c r="G1013" s="83">
        <v>59</v>
      </c>
      <c r="H1013" s="83">
        <v>76</v>
      </c>
      <c r="I1013" s="83">
        <v>19</v>
      </c>
      <c r="J1013" s="83">
        <v>16</v>
      </c>
      <c r="K1013" s="83">
        <v>8</v>
      </c>
      <c r="L1013" s="83">
        <v>737</v>
      </c>
      <c r="M1013" s="84">
        <v>0.30580912863070542</v>
      </c>
      <c r="N1013" s="85">
        <f t="shared" si="15"/>
        <v>0.30529172320217096</v>
      </c>
    </row>
    <row r="1014" spans="1:14" x14ac:dyDescent="0.25">
      <c r="A1014" s="1" t="s">
        <v>101</v>
      </c>
      <c r="B1014" s="1" t="s">
        <v>104</v>
      </c>
      <c r="C1014" s="1" t="s">
        <v>473</v>
      </c>
      <c r="D1014" s="83">
        <v>21</v>
      </c>
      <c r="E1014" s="83">
        <v>8</v>
      </c>
      <c r="F1014" s="83">
        <v>29</v>
      </c>
      <c r="G1014" s="83">
        <v>34</v>
      </c>
      <c r="H1014" s="83">
        <v>60</v>
      </c>
      <c r="I1014" s="83">
        <v>10</v>
      </c>
      <c r="J1014" s="83">
        <v>25</v>
      </c>
      <c r="K1014" s="83">
        <v>25</v>
      </c>
      <c r="L1014" s="83">
        <v>212</v>
      </c>
      <c r="M1014" s="84">
        <v>8.7966804979253119E-2</v>
      </c>
      <c r="N1014" s="85">
        <f t="shared" si="15"/>
        <v>3.7735849056603772E-2</v>
      </c>
    </row>
    <row r="1015" spans="1:14" x14ac:dyDescent="0.25">
      <c r="A1015" s="1" t="s">
        <v>101</v>
      </c>
      <c r="B1015" s="1" t="s">
        <v>104</v>
      </c>
      <c r="C1015" s="1" t="s">
        <v>474</v>
      </c>
      <c r="D1015" s="83">
        <v>29</v>
      </c>
      <c r="E1015" s="83">
        <v>71</v>
      </c>
      <c r="F1015" s="83">
        <v>40</v>
      </c>
      <c r="G1015" s="83">
        <v>20</v>
      </c>
      <c r="H1015" s="83">
        <v>16</v>
      </c>
      <c r="I1015" s="83">
        <v>4</v>
      </c>
      <c r="J1015" s="83">
        <v>4</v>
      </c>
      <c r="K1015" s="83">
        <v>3</v>
      </c>
      <c r="L1015" s="83">
        <v>187</v>
      </c>
      <c r="M1015" s="84">
        <v>7.7593360995850624E-2</v>
      </c>
      <c r="N1015" s="85">
        <f t="shared" si="15"/>
        <v>0.37967914438502676</v>
      </c>
    </row>
    <row r="1016" spans="1:14" x14ac:dyDescent="0.25">
      <c r="A1016" s="118" t="s">
        <v>101</v>
      </c>
      <c r="B1016" s="118" t="s">
        <v>113</v>
      </c>
      <c r="C1016" s="118" t="s">
        <v>467</v>
      </c>
      <c r="D1016" s="119">
        <v>62</v>
      </c>
      <c r="E1016" s="119">
        <v>853</v>
      </c>
      <c r="F1016" s="119">
        <v>589</v>
      </c>
      <c r="G1016" s="119">
        <v>309</v>
      </c>
      <c r="H1016" s="119">
        <v>296</v>
      </c>
      <c r="I1016" s="119">
        <v>68</v>
      </c>
      <c r="J1016" s="119">
        <v>73</v>
      </c>
      <c r="K1016" s="119">
        <v>64</v>
      </c>
      <c r="L1016" s="119">
        <v>2314</v>
      </c>
      <c r="M1016" s="120">
        <v>1</v>
      </c>
      <c r="N1016" s="117">
        <f t="shared" si="15"/>
        <v>0.3686257562662057</v>
      </c>
    </row>
    <row r="1017" spans="1:14" x14ac:dyDescent="0.25">
      <c r="A1017" s="1" t="s">
        <v>101</v>
      </c>
      <c r="B1017" s="1" t="s">
        <v>113</v>
      </c>
      <c r="C1017" s="1" t="s">
        <v>468</v>
      </c>
      <c r="D1017" s="83">
        <v>18</v>
      </c>
      <c r="E1017" s="83">
        <v>225</v>
      </c>
      <c r="F1017" s="83">
        <v>143</v>
      </c>
      <c r="G1017" s="83">
        <v>51</v>
      </c>
      <c r="H1017" s="83">
        <v>46</v>
      </c>
      <c r="I1017" s="83">
        <v>1</v>
      </c>
      <c r="J1017" s="83">
        <v>4</v>
      </c>
      <c r="K1017" s="83">
        <v>0</v>
      </c>
      <c r="L1017" s="83">
        <v>488</v>
      </c>
      <c r="M1017" s="84">
        <v>0.21089023336214349</v>
      </c>
      <c r="N1017" s="85">
        <f t="shared" si="15"/>
        <v>0.46106557377049179</v>
      </c>
    </row>
    <row r="1018" spans="1:14" x14ac:dyDescent="0.25">
      <c r="A1018" s="1" t="s">
        <v>101</v>
      </c>
      <c r="B1018" s="1" t="s">
        <v>113</v>
      </c>
      <c r="C1018" s="1" t="s">
        <v>475</v>
      </c>
      <c r="D1018" s="83">
        <v>0</v>
      </c>
      <c r="E1018" s="83">
        <v>0</v>
      </c>
      <c r="F1018" s="83">
        <v>1</v>
      </c>
      <c r="G1018" s="83">
        <v>0</v>
      </c>
      <c r="H1018" s="83">
        <v>1</v>
      </c>
      <c r="I1018" s="83">
        <v>0</v>
      </c>
      <c r="J1018" s="83">
        <v>0</v>
      </c>
      <c r="K1018" s="83">
        <v>0</v>
      </c>
      <c r="L1018" s="83">
        <v>2</v>
      </c>
      <c r="M1018" s="84">
        <v>8.6430423509075197E-4</v>
      </c>
      <c r="N1018" s="85">
        <f t="shared" si="15"/>
        <v>0</v>
      </c>
    </row>
    <row r="1019" spans="1:14" x14ac:dyDescent="0.25">
      <c r="A1019" s="1" t="s">
        <v>101</v>
      </c>
      <c r="B1019" s="1" t="s">
        <v>113</v>
      </c>
      <c r="C1019" s="1" t="s">
        <v>479</v>
      </c>
      <c r="D1019" s="83">
        <v>0</v>
      </c>
      <c r="E1019" s="83">
        <v>0</v>
      </c>
      <c r="F1019" s="83">
        <v>0</v>
      </c>
      <c r="G1019" s="83">
        <v>0</v>
      </c>
      <c r="H1019" s="83">
        <v>0</v>
      </c>
      <c r="I1019" s="83">
        <v>0</v>
      </c>
      <c r="J1019" s="83">
        <v>0</v>
      </c>
      <c r="K1019" s="83">
        <v>1</v>
      </c>
      <c r="L1019" s="83">
        <v>1</v>
      </c>
      <c r="M1019" s="84">
        <v>4.3215211754537599E-4</v>
      </c>
      <c r="N1019" s="85">
        <f t="shared" si="15"/>
        <v>0</v>
      </c>
    </row>
    <row r="1020" spans="1:14" x14ac:dyDescent="0.25">
      <c r="A1020" s="1" t="s">
        <v>101</v>
      </c>
      <c r="B1020" s="1" t="s">
        <v>113</v>
      </c>
      <c r="C1020" s="1" t="s">
        <v>480</v>
      </c>
      <c r="D1020" s="83">
        <v>0</v>
      </c>
      <c r="E1020" s="83">
        <v>0</v>
      </c>
      <c r="F1020" s="83">
        <v>0</v>
      </c>
      <c r="G1020" s="83">
        <v>0</v>
      </c>
      <c r="H1020" s="83">
        <v>2</v>
      </c>
      <c r="I1020" s="83">
        <v>0</v>
      </c>
      <c r="J1020" s="83">
        <v>1</v>
      </c>
      <c r="K1020" s="83">
        <v>1</v>
      </c>
      <c r="L1020" s="83">
        <v>4</v>
      </c>
      <c r="M1020" s="84">
        <v>1.7286084701815039E-3</v>
      </c>
      <c r="N1020" s="85">
        <f t="shared" si="15"/>
        <v>0</v>
      </c>
    </row>
    <row r="1021" spans="1:14" x14ac:dyDescent="0.25">
      <c r="A1021" s="1" t="s">
        <v>101</v>
      </c>
      <c r="B1021" s="1" t="s">
        <v>113</v>
      </c>
      <c r="C1021" s="1" t="s">
        <v>476</v>
      </c>
      <c r="D1021" s="83">
        <v>0</v>
      </c>
      <c r="E1021" s="83">
        <v>0</v>
      </c>
      <c r="F1021" s="83">
        <v>0</v>
      </c>
      <c r="G1021" s="83">
        <v>0</v>
      </c>
      <c r="H1021" s="83">
        <v>0</v>
      </c>
      <c r="I1021" s="83">
        <v>1</v>
      </c>
      <c r="J1021" s="83">
        <v>0</v>
      </c>
      <c r="K1021" s="83">
        <v>0</v>
      </c>
      <c r="L1021" s="83">
        <v>1</v>
      </c>
      <c r="M1021" s="84">
        <v>4.3215211754537599E-4</v>
      </c>
      <c r="N1021" s="85">
        <f t="shared" si="15"/>
        <v>0</v>
      </c>
    </row>
    <row r="1022" spans="1:14" x14ac:dyDescent="0.25">
      <c r="A1022" s="1" t="s">
        <v>101</v>
      </c>
      <c r="B1022" s="1" t="s">
        <v>113</v>
      </c>
      <c r="C1022" s="1" t="s">
        <v>469</v>
      </c>
      <c r="D1022" s="83">
        <v>5</v>
      </c>
      <c r="E1022" s="83">
        <v>0</v>
      </c>
      <c r="F1022" s="83">
        <v>97</v>
      </c>
      <c r="G1022" s="83">
        <v>90</v>
      </c>
      <c r="H1022" s="83">
        <v>92</v>
      </c>
      <c r="I1022" s="83">
        <v>26</v>
      </c>
      <c r="J1022" s="83">
        <v>28</v>
      </c>
      <c r="K1022" s="83">
        <v>28</v>
      </c>
      <c r="L1022" s="83">
        <v>366</v>
      </c>
      <c r="M1022" s="84">
        <v>0.15816767502160761</v>
      </c>
      <c r="N1022" s="85">
        <f t="shared" si="15"/>
        <v>0</v>
      </c>
    </row>
    <row r="1023" spans="1:14" x14ac:dyDescent="0.25">
      <c r="A1023" s="1" t="s">
        <v>101</v>
      </c>
      <c r="B1023" s="1" t="s">
        <v>113</v>
      </c>
      <c r="C1023" s="1" t="s">
        <v>470</v>
      </c>
      <c r="D1023" s="83">
        <v>0</v>
      </c>
      <c r="E1023" s="83">
        <v>1</v>
      </c>
      <c r="F1023" s="83">
        <v>0</v>
      </c>
      <c r="G1023" s="83">
        <v>26</v>
      </c>
      <c r="H1023" s="83">
        <v>19</v>
      </c>
      <c r="I1023" s="83">
        <v>19</v>
      </c>
      <c r="J1023" s="83">
        <v>22</v>
      </c>
      <c r="K1023" s="83">
        <v>24</v>
      </c>
      <c r="L1023" s="83">
        <v>111</v>
      </c>
      <c r="M1023" s="84">
        <v>4.7968885047536727E-2</v>
      </c>
      <c r="N1023" s="85">
        <f t="shared" si="15"/>
        <v>9.0090090090090089E-3</v>
      </c>
    </row>
    <row r="1024" spans="1:14" x14ac:dyDescent="0.25">
      <c r="A1024" s="1" t="s">
        <v>101</v>
      </c>
      <c r="B1024" s="1" t="s">
        <v>113</v>
      </c>
      <c r="C1024" s="1" t="s">
        <v>471</v>
      </c>
      <c r="D1024" s="83">
        <v>0</v>
      </c>
      <c r="E1024" s="83">
        <v>2</v>
      </c>
      <c r="F1024" s="83">
        <v>13</v>
      </c>
      <c r="G1024" s="83">
        <v>25</v>
      </c>
      <c r="H1024" s="83">
        <v>17</v>
      </c>
      <c r="I1024" s="83">
        <v>6</v>
      </c>
      <c r="J1024" s="83">
        <v>3</v>
      </c>
      <c r="K1024" s="83">
        <v>2</v>
      </c>
      <c r="L1024" s="83">
        <v>68</v>
      </c>
      <c r="M1024" s="84">
        <v>2.9386343993085571E-2</v>
      </c>
      <c r="N1024" s="85">
        <f t="shared" si="15"/>
        <v>2.9411764705882353E-2</v>
      </c>
    </row>
    <row r="1025" spans="1:14" x14ac:dyDescent="0.25">
      <c r="A1025" s="1" t="s">
        <v>101</v>
      </c>
      <c r="B1025" s="1" t="s">
        <v>113</v>
      </c>
      <c r="C1025" s="1" t="s">
        <v>481</v>
      </c>
      <c r="D1025" s="83">
        <v>0</v>
      </c>
      <c r="E1025" s="83">
        <v>7</v>
      </c>
      <c r="F1025" s="83">
        <v>1</v>
      </c>
      <c r="G1025" s="83">
        <v>0</v>
      </c>
      <c r="H1025" s="83">
        <v>0</v>
      </c>
      <c r="I1025" s="83">
        <v>0</v>
      </c>
      <c r="J1025" s="83">
        <v>0</v>
      </c>
      <c r="K1025" s="83">
        <v>0</v>
      </c>
      <c r="L1025" s="83">
        <v>8</v>
      </c>
      <c r="M1025" s="84">
        <v>3.4572169403630079E-3</v>
      </c>
      <c r="N1025" s="85">
        <f t="shared" si="15"/>
        <v>0.875</v>
      </c>
    </row>
    <row r="1026" spans="1:14" x14ac:dyDescent="0.25">
      <c r="A1026" s="1" t="s">
        <v>101</v>
      </c>
      <c r="B1026" s="1" t="s">
        <v>113</v>
      </c>
      <c r="C1026" s="1" t="s">
        <v>477</v>
      </c>
      <c r="D1026" s="83">
        <v>0</v>
      </c>
      <c r="E1026" s="83">
        <v>0</v>
      </c>
      <c r="F1026" s="83">
        <v>1</v>
      </c>
      <c r="G1026" s="83">
        <v>0</v>
      </c>
      <c r="H1026" s="83">
        <v>1</v>
      </c>
      <c r="I1026" s="83">
        <v>1</v>
      </c>
      <c r="J1026" s="83">
        <v>0</v>
      </c>
      <c r="K1026" s="83">
        <v>0</v>
      </c>
      <c r="L1026" s="83">
        <v>3</v>
      </c>
      <c r="M1026" s="84">
        <v>1.2964563526361281E-3</v>
      </c>
      <c r="N1026" s="85">
        <f t="shared" si="15"/>
        <v>0</v>
      </c>
    </row>
    <row r="1027" spans="1:14" x14ac:dyDescent="0.25">
      <c r="A1027" s="1" t="s">
        <v>101</v>
      </c>
      <c r="B1027" s="1" t="s">
        <v>113</v>
      </c>
      <c r="C1027" s="1" t="s">
        <v>482</v>
      </c>
      <c r="D1027" s="83">
        <v>0</v>
      </c>
      <c r="E1027" s="83">
        <v>0</v>
      </c>
      <c r="F1027" s="83">
        <v>1</v>
      </c>
      <c r="G1027" s="83">
        <v>0</v>
      </c>
      <c r="H1027" s="83">
        <v>1</v>
      </c>
      <c r="I1027" s="83">
        <v>0</v>
      </c>
      <c r="J1027" s="83">
        <v>1</v>
      </c>
      <c r="K1027" s="83">
        <v>0</v>
      </c>
      <c r="L1027" s="83">
        <v>3</v>
      </c>
      <c r="M1027" s="84">
        <v>1.2964563526361281E-3</v>
      </c>
      <c r="N1027" s="85">
        <f t="shared" si="15"/>
        <v>0</v>
      </c>
    </row>
    <row r="1028" spans="1:14" x14ac:dyDescent="0.25">
      <c r="A1028" s="1" t="s">
        <v>101</v>
      </c>
      <c r="B1028" s="1" t="s">
        <v>113</v>
      </c>
      <c r="C1028" s="1" t="s">
        <v>478</v>
      </c>
      <c r="D1028" s="83">
        <v>0</v>
      </c>
      <c r="E1028" s="83">
        <v>0</v>
      </c>
      <c r="F1028" s="83">
        <v>5</v>
      </c>
      <c r="G1028" s="83">
        <v>4</v>
      </c>
      <c r="H1028" s="83">
        <v>0</v>
      </c>
      <c r="I1028" s="83">
        <v>0</v>
      </c>
      <c r="J1028" s="83">
        <v>0</v>
      </c>
      <c r="K1028" s="83">
        <v>0</v>
      </c>
      <c r="L1028" s="83">
        <v>9</v>
      </c>
      <c r="M1028" s="84">
        <v>3.889369057908384E-3</v>
      </c>
      <c r="N1028" s="85">
        <f t="shared" ref="N1028:N1091" si="16">E1028/L1028</f>
        <v>0</v>
      </c>
    </row>
    <row r="1029" spans="1:14" x14ac:dyDescent="0.25">
      <c r="A1029" s="1" t="s">
        <v>101</v>
      </c>
      <c r="B1029" s="1" t="s">
        <v>113</v>
      </c>
      <c r="C1029" s="1" t="s">
        <v>472</v>
      </c>
      <c r="D1029" s="83">
        <v>24</v>
      </c>
      <c r="E1029" s="83">
        <v>471</v>
      </c>
      <c r="F1029" s="83">
        <v>214</v>
      </c>
      <c r="G1029" s="83">
        <v>72</v>
      </c>
      <c r="H1029" s="83">
        <v>66</v>
      </c>
      <c r="I1029" s="83">
        <v>7</v>
      </c>
      <c r="J1029" s="83">
        <v>7</v>
      </c>
      <c r="K1029" s="83">
        <v>3</v>
      </c>
      <c r="L1029" s="83">
        <v>864</v>
      </c>
      <c r="M1029" s="84">
        <v>0.37337942955920489</v>
      </c>
      <c r="N1029" s="85">
        <f t="shared" si="16"/>
        <v>0.54513888888888884</v>
      </c>
    </row>
    <row r="1030" spans="1:14" x14ac:dyDescent="0.25">
      <c r="A1030" s="1" t="s">
        <v>101</v>
      </c>
      <c r="B1030" s="1" t="s">
        <v>113</v>
      </c>
      <c r="C1030" s="1" t="s">
        <v>473</v>
      </c>
      <c r="D1030" s="83">
        <v>7</v>
      </c>
      <c r="E1030" s="83">
        <v>4</v>
      </c>
      <c r="F1030" s="83">
        <v>43</v>
      </c>
      <c r="G1030" s="83">
        <v>29</v>
      </c>
      <c r="H1030" s="83">
        <v>40</v>
      </c>
      <c r="I1030" s="83">
        <v>6</v>
      </c>
      <c r="J1030" s="83">
        <v>7</v>
      </c>
      <c r="K1030" s="83">
        <v>4</v>
      </c>
      <c r="L1030" s="83">
        <v>140</v>
      </c>
      <c r="M1030" s="84">
        <v>6.0501296456352639E-2</v>
      </c>
      <c r="N1030" s="85">
        <f t="shared" si="16"/>
        <v>2.8571428571428571E-2</v>
      </c>
    </row>
    <row r="1031" spans="1:14" x14ac:dyDescent="0.25">
      <c r="A1031" s="1" t="s">
        <v>101</v>
      </c>
      <c r="B1031" s="1" t="s">
        <v>113</v>
      </c>
      <c r="C1031" s="1" t="s">
        <v>474</v>
      </c>
      <c r="D1031" s="83">
        <v>8</v>
      </c>
      <c r="E1031" s="83">
        <v>143</v>
      </c>
      <c r="F1031" s="83">
        <v>70</v>
      </c>
      <c r="G1031" s="83">
        <v>12</v>
      </c>
      <c r="H1031" s="83">
        <v>11</v>
      </c>
      <c r="I1031" s="83">
        <v>1</v>
      </c>
      <c r="J1031" s="83">
        <v>0</v>
      </c>
      <c r="K1031" s="83">
        <v>1</v>
      </c>
      <c r="L1031" s="83">
        <v>246</v>
      </c>
      <c r="M1031" s="84">
        <v>0.10630942091616249</v>
      </c>
      <c r="N1031" s="85">
        <f t="shared" si="16"/>
        <v>0.58130081300813008</v>
      </c>
    </row>
    <row r="1032" spans="1:14" x14ac:dyDescent="0.25">
      <c r="A1032" s="118" t="s">
        <v>101</v>
      </c>
      <c r="B1032" s="118" t="s">
        <v>105</v>
      </c>
      <c r="C1032" s="118" t="s">
        <v>467</v>
      </c>
      <c r="D1032" s="119">
        <v>267</v>
      </c>
      <c r="E1032" s="119">
        <v>920</v>
      </c>
      <c r="F1032" s="119">
        <v>777</v>
      </c>
      <c r="G1032" s="119">
        <v>431</v>
      </c>
      <c r="H1032" s="119">
        <v>474</v>
      </c>
      <c r="I1032" s="119">
        <v>145</v>
      </c>
      <c r="J1032" s="119">
        <v>155</v>
      </c>
      <c r="K1032" s="119">
        <v>200</v>
      </c>
      <c r="L1032" s="119">
        <v>3369</v>
      </c>
      <c r="M1032" s="120">
        <v>1</v>
      </c>
      <c r="N1032" s="117">
        <f t="shared" si="16"/>
        <v>0.27307806470762835</v>
      </c>
    </row>
    <row r="1033" spans="1:14" x14ac:dyDescent="0.25">
      <c r="A1033" s="1" t="s">
        <v>101</v>
      </c>
      <c r="B1033" s="1" t="s">
        <v>105</v>
      </c>
      <c r="C1033" s="1" t="s">
        <v>468</v>
      </c>
      <c r="D1033" s="83">
        <v>56</v>
      </c>
      <c r="E1033" s="83">
        <v>216</v>
      </c>
      <c r="F1033" s="83">
        <v>168</v>
      </c>
      <c r="G1033" s="83">
        <v>46</v>
      </c>
      <c r="H1033" s="83">
        <v>58</v>
      </c>
      <c r="I1033" s="83">
        <v>7</v>
      </c>
      <c r="J1033" s="83">
        <v>7</v>
      </c>
      <c r="K1033" s="83">
        <v>5</v>
      </c>
      <c r="L1033" s="83">
        <v>563</v>
      </c>
      <c r="M1033" s="84">
        <v>0.16711190264173351</v>
      </c>
      <c r="N1033" s="85">
        <f t="shared" si="16"/>
        <v>0.38365896980461811</v>
      </c>
    </row>
    <row r="1034" spans="1:14" x14ac:dyDescent="0.25">
      <c r="A1034" s="1" t="s">
        <v>101</v>
      </c>
      <c r="B1034" s="1" t="s">
        <v>105</v>
      </c>
      <c r="C1034" s="1" t="s">
        <v>475</v>
      </c>
      <c r="D1034" s="83">
        <v>0</v>
      </c>
      <c r="E1034" s="83">
        <v>0</v>
      </c>
      <c r="F1034" s="83">
        <v>3</v>
      </c>
      <c r="G1034" s="83">
        <v>1</v>
      </c>
      <c r="H1034" s="83">
        <v>3</v>
      </c>
      <c r="I1034" s="83">
        <v>0</v>
      </c>
      <c r="J1034" s="83">
        <v>0</v>
      </c>
      <c r="K1034" s="83">
        <v>0</v>
      </c>
      <c r="L1034" s="83">
        <v>7</v>
      </c>
      <c r="M1034" s="84">
        <v>2.0777678836449991E-3</v>
      </c>
      <c r="N1034" s="85">
        <f t="shared" si="16"/>
        <v>0</v>
      </c>
    </row>
    <row r="1035" spans="1:14" x14ac:dyDescent="0.25">
      <c r="A1035" s="1" t="s">
        <v>101</v>
      </c>
      <c r="B1035" s="1" t="s">
        <v>105</v>
      </c>
      <c r="C1035" s="1" t="s">
        <v>479</v>
      </c>
      <c r="D1035" s="83">
        <v>1</v>
      </c>
      <c r="E1035" s="83">
        <v>0</v>
      </c>
      <c r="F1035" s="83">
        <v>1</v>
      </c>
      <c r="G1035" s="83">
        <v>4</v>
      </c>
      <c r="H1035" s="83">
        <v>7</v>
      </c>
      <c r="I1035" s="83">
        <v>1</v>
      </c>
      <c r="J1035" s="83">
        <v>5</v>
      </c>
      <c r="K1035" s="83">
        <v>3</v>
      </c>
      <c r="L1035" s="83">
        <v>22</v>
      </c>
      <c r="M1035" s="84">
        <v>6.5301276343128524E-3</v>
      </c>
      <c r="N1035" s="85">
        <f t="shared" si="16"/>
        <v>0</v>
      </c>
    </row>
    <row r="1036" spans="1:14" x14ac:dyDescent="0.25">
      <c r="A1036" s="1" t="s">
        <v>101</v>
      </c>
      <c r="B1036" s="1" t="s">
        <v>105</v>
      </c>
      <c r="C1036" s="1" t="s">
        <v>480</v>
      </c>
      <c r="D1036" s="83">
        <v>0</v>
      </c>
      <c r="E1036" s="83">
        <v>0</v>
      </c>
      <c r="F1036" s="83">
        <v>0</v>
      </c>
      <c r="G1036" s="83">
        <v>0</v>
      </c>
      <c r="H1036" s="83">
        <v>2</v>
      </c>
      <c r="I1036" s="83">
        <v>4</v>
      </c>
      <c r="J1036" s="83">
        <v>0</v>
      </c>
      <c r="K1036" s="83">
        <v>7</v>
      </c>
      <c r="L1036" s="83">
        <v>13</v>
      </c>
      <c r="M1036" s="84">
        <v>3.85871178391214E-3</v>
      </c>
      <c r="N1036" s="85">
        <f t="shared" si="16"/>
        <v>0</v>
      </c>
    </row>
    <row r="1037" spans="1:14" x14ac:dyDescent="0.25">
      <c r="A1037" s="1" t="s">
        <v>101</v>
      </c>
      <c r="B1037" s="1" t="s">
        <v>105</v>
      </c>
      <c r="C1037" s="1" t="s">
        <v>476</v>
      </c>
      <c r="D1037" s="83">
        <v>0</v>
      </c>
      <c r="E1037" s="83">
        <v>0</v>
      </c>
      <c r="F1037" s="83">
        <v>0</v>
      </c>
      <c r="G1037" s="83">
        <v>0</v>
      </c>
      <c r="H1037" s="83">
        <v>1</v>
      </c>
      <c r="I1037" s="83">
        <v>1</v>
      </c>
      <c r="J1037" s="83">
        <v>0</v>
      </c>
      <c r="K1037" s="83">
        <v>1</v>
      </c>
      <c r="L1037" s="83">
        <v>3</v>
      </c>
      <c r="M1037" s="84">
        <v>8.9047195013357077E-4</v>
      </c>
      <c r="N1037" s="85">
        <f t="shared" si="16"/>
        <v>0</v>
      </c>
    </row>
    <row r="1038" spans="1:14" x14ac:dyDescent="0.25">
      <c r="A1038" s="1" t="s">
        <v>101</v>
      </c>
      <c r="B1038" s="1" t="s">
        <v>105</v>
      </c>
      <c r="C1038" s="1" t="s">
        <v>469</v>
      </c>
      <c r="D1038" s="83">
        <v>11</v>
      </c>
      <c r="E1038" s="83">
        <v>3</v>
      </c>
      <c r="F1038" s="83">
        <v>105</v>
      </c>
      <c r="G1038" s="83">
        <v>125</v>
      </c>
      <c r="H1038" s="83">
        <v>116</v>
      </c>
      <c r="I1038" s="83">
        <v>39</v>
      </c>
      <c r="J1038" s="83">
        <v>64</v>
      </c>
      <c r="K1038" s="83">
        <v>69</v>
      </c>
      <c r="L1038" s="83">
        <v>532</v>
      </c>
      <c r="M1038" s="84">
        <v>0.1579103591570199</v>
      </c>
      <c r="N1038" s="85">
        <f t="shared" si="16"/>
        <v>5.6390977443609019E-3</v>
      </c>
    </row>
    <row r="1039" spans="1:14" x14ac:dyDescent="0.25">
      <c r="A1039" s="1" t="s">
        <v>101</v>
      </c>
      <c r="B1039" s="1" t="s">
        <v>105</v>
      </c>
      <c r="C1039" s="1" t="s">
        <v>470</v>
      </c>
      <c r="D1039" s="83">
        <v>4</v>
      </c>
      <c r="E1039" s="83">
        <v>3</v>
      </c>
      <c r="F1039" s="83">
        <v>0</v>
      </c>
      <c r="G1039" s="83">
        <v>42</v>
      </c>
      <c r="H1039" s="83">
        <v>34</v>
      </c>
      <c r="I1039" s="83">
        <v>37</v>
      </c>
      <c r="J1039" s="83">
        <v>30</v>
      </c>
      <c r="K1039" s="83">
        <v>63</v>
      </c>
      <c r="L1039" s="83">
        <v>213</v>
      </c>
      <c r="M1039" s="84">
        <v>6.3223508459483532E-2</v>
      </c>
      <c r="N1039" s="85">
        <f t="shared" si="16"/>
        <v>1.4084507042253521E-2</v>
      </c>
    </row>
    <row r="1040" spans="1:14" x14ac:dyDescent="0.25">
      <c r="A1040" s="1" t="s">
        <v>101</v>
      </c>
      <c r="B1040" s="1" t="s">
        <v>105</v>
      </c>
      <c r="C1040" s="1" t="s">
        <v>471</v>
      </c>
      <c r="D1040" s="83">
        <v>1</v>
      </c>
      <c r="E1040" s="83">
        <v>0</v>
      </c>
      <c r="F1040" s="83">
        <v>31</v>
      </c>
      <c r="G1040" s="83">
        <v>16</v>
      </c>
      <c r="H1040" s="83">
        <v>24</v>
      </c>
      <c r="I1040" s="83">
        <v>8</v>
      </c>
      <c r="J1040" s="83">
        <v>14</v>
      </c>
      <c r="K1040" s="83">
        <v>10</v>
      </c>
      <c r="L1040" s="83">
        <v>104</v>
      </c>
      <c r="M1040" s="84">
        <v>3.086969427129712E-2</v>
      </c>
      <c r="N1040" s="85">
        <f t="shared" si="16"/>
        <v>0</v>
      </c>
    </row>
    <row r="1041" spans="1:14" x14ac:dyDescent="0.25">
      <c r="A1041" s="1" t="s">
        <v>101</v>
      </c>
      <c r="B1041" s="1" t="s">
        <v>105</v>
      </c>
      <c r="C1041" s="1" t="s">
        <v>481</v>
      </c>
      <c r="D1041" s="83">
        <v>8</v>
      </c>
      <c r="E1041" s="83">
        <v>18</v>
      </c>
      <c r="F1041" s="83">
        <v>5</v>
      </c>
      <c r="G1041" s="83">
        <v>2</v>
      </c>
      <c r="H1041" s="83">
        <v>1</v>
      </c>
      <c r="I1041" s="83">
        <v>0</v>
      </c>
      <c r="J1041" s="83">
        <v>0</v>
      </c>
      <c r="K1041" s="83">
        <v>0</v>
      </c>
      <c r="L1041" s="83">
        <v>34</v>
      </c>
      <c r="M1041" s="84">
        <v>1.009201543484714E-2</v>
      </c>
      <c r="N1041" s="85">
        <f t="shared" si="16"/>
        <v>0.52941176470588236</v>
      </c>
    </row>
    <row r="1042" spans="1:14" x14ac:dyDescent="0.25">
      <c r="A1042" s="1" t="s">
        <v>101</v>
      </c>
      <c r="B1042" s="1" t="s">
        <v>105</v>
      </c>
      <c r="C1042" s="1" t="s">
        <v>477</v>
      </c>
      <c r="D1042" s="83">
        <v>0</v>
      </c>
      <c r="E1042" s="83">
        <v>2</v>
      </c>
      <c r="F1042" s="83">
        <v>9</v>
      </c>
      <c r="G1042" s="83">
        <v>3</v>
      </c>
      <c r="H1042" s="83">
        <v>2</v>
      </c>
      <c r="I1042" s="83">
        <v>1</v>
      </c>
      <c r="J1042" s="83">
        <v>1</v>
      </c>
      <c r="K1042" s="83">
        <v>0</v>
      </c>
      <c r="L1042" s="83">
        <v>18</v>
      </c>
      <c r="M1042" s="84">
        <v>5.3428317008014248E-3</v>
      </c>
      <c r="N1042" s="85">
        <f t="shared" si="16"/>
        <v>0.1111111111111111</v>
      </c>
    </row>
    <row r="1043" spans="1:14" x14ac:dyDescent="0.25">
      <c r="A1043" s="1" t="s">
        <v>101</v>
      </c>
      <c r="B1043" s="1" t="s">
        <v>105</v>
      </c>
      <c r="C1043" s="1" t="s">
        <v>482</v>
      </c>
      <c r="D1043" s="83">
        <v>0</v>
      </c>
      <c r="E1043" s="83">
        <v>0</v>
      </c>
      <c r="F1043" s="83">
        <v>0</v>
      </c>
      <c r="G1043" s="83">
        <v>1</v>
      </c>
      <c r="H1043" s="83">
        <v>4</v>
      </c>
      <c r="I1043" s="83">
        <v>0</v>
      </c>
      <c r="J1043" s="83">
        <v>0</v>
      </c>
      <c r="K1043" s="83">
        <v>1</v>
      </c>
      <c r="L1043" s="83">
        <v>6</v>
      </c>
      <c r="M1043" s="84">
        <v>1.780943900267142E-3</v>
      </c>
      <c r="N1043" s="85">
        <f t="shared" si="16"/>
        <v>0</v>
      </c>
    </row>
    <row r="1044" spans="1:14" x14ac:dyDescent="0.25">
      <c r="A1044" s="1" t="s">
        <v>101</v>
      </c>
      <c r="B1044" s="1" t="s">
        <v>105</v>
      </c>
      <c r="C1044" s="1" t="s">
        <v>478</v>
      </c>
      <c r="D1044" s="83">
        <v>1</v>
      </c>
      <c r="E1044" s="83">
        <v>0</v>
      </c>
      <c r="F1044" s="83">
        <v>8</v>
      </c>
      <c r="G1044" s="83">
        <v>2</v>
      </c>
      <c r="H1044" s="83">
        <v>2</v>
      </c>
      <c r="I1044" s="83">
        <v>0</v>
      </c>
      <c r="J1044" s="83">
        <v>0</v>
      </c>
      <c r="K1044" s="83">
        <v>2</v>
      </c>
      <c r="L1044" s="83">
        <v>15</v>
      </c>
      <c r="M1044" s="84">
        <v>4.4523597506678537E-3</v>
      </c>
      <c r="N1044" s="85">
        <f t="shared" si="16"/>
        <v>0</v>
      </c>
    </row>
    <row r="1045" spans="1:14" x14ac:dyDescent="0.25">
      <c r="A1045" s="1" t="s">
        <v>101</v>
      </c>
      <c r="B1045" s="1" t="s">
        <v>105</v>
      </c>
      <c r="C1045" s="1" t="s">
        <v>472</v>
      </c>
      <c r="D1045" s="83">
        <v>128</v>
      </c>
      <c r="E1045" s="83">
        <v>508</v>
      </c>
      <c r="F1045" s="83">
        <v>278</v>
      </c>
      <c r="G1045" s="83">
        <v>113</v>
      </c>
      <c r="H1045" s="83">
        <v>120</v>
      </c>
      <c r="I1045" s="83">
        <v>20</v>
      </c>
      <c r="J1045" s="83">
        <v>13</v>
      </c>
      <c r="K1045" s="83">
        <v>13</v>
      </c>
      <c r="L1045" s="83">
        <v>1193</v>
      </c>
      <c r="M1045" s="84">
        <v>0.3541110121697833</v>
      </c>
      <c r="N1045" s="85">
        <f t="shared" si="16"/>
        <v>0.42581726739312659</v>
      </c>
    </row>
    <row r="1046" spans="1:14" x14ac:dyDescent="0.25">
      <c r="A1046" s="1" t="s">
        <v>101</v>
      </c>
      <c r="B1046" s="1" t="s">
        <v>105</v>
      </c>
      <c r="C1046" s="1" t="s">
        <v>473</v>
      </c>
      <c r="D1046" s="83">
        <v>14</v>
      </c>
      <c r="E1046" s="83">
        <v>6</v>
      </c>
      <c r="F1046" s="83">
        <v>67</v>
      </c>
      <c r="G1046" s="83">
        <v>45</v>
      </c>
      <c r="H1046" s="83">
        <v>75</v>
      </c>
      <c r="I1046" s="83">
        <v>25</v>
      </c>
      <c r="J1046" s="83">
        <v>17</v>
      </c>
      <c r="K1046" s="83">
        <v>23</v>
      </c>
      <c r="L1046" s="83">
        <v>272</v>
      </c>
      <c r="M1046" s="84">
        <v>8.073612347877708E-2</v>
      </c>
      <c r="N1046" s="85">
        <f t="shared" si="16"/>
        <v>2.2058823529411766E-2</v>
      </c>
    </row>
    <row r="1047" spans="1:14" x14ac:dyDescent="0.25">
      <c r="A1047" s="1" t="s">
        <v>101</v>
      </c>
      <c r="B1047" s="1" t="s">
        <v>105</v>
      </c>
      <c r="C1047" s="1" t="s">
        <v>474</v>
      </c>
      <c r="D1047" s="83">
        <v>43</v>
      </c>
      <c r="E1047" s="83">
        <v>164</v>
      </c>
      <c r="F1047" s="83">
        <v>102</v>
      </c>
      <c r="G1047" s="83">
        <v>31</v>
      </c>
      <c r="H1047" s="83">
        <v>25</v>
      </c>
      <c r="I1047" s="83">
        <v>2</v>
      </c>
      <c r="J1047" s="83">
        <v>4</v>
      </c>
      <c r="K1047" s="83">
        <v>3</v>
      </c>
      <c r="L1047" s="83">
        <v>374</v>
      </c>
      <c r="M1047" s="84">
        <v>0.1110121697833185</v>
      </c>
      <c r="N1047" s="85">
        <f t="shared" si="16"/>
        <v>0.43850267379679142</v>
      </c>
    </row>
    <row r="1048" spans="1:14" x14ac:dyDescent="0.25">
      <c r="A1048" s="118" t="s">
        <v>101</v>
      </c>
      <c r="B1048" s="118" t="s">
        <v>102</v>
      </c>
      <c r="C1048" s="118" t="s">
        <v>467</v>
      </c>
      <c r="D1048" s="119">
        <v>141</v>
      </c>
      <c r="E1048" s="119">
        <v>644</v>
      </c>
      <c r="F1048" s="119">
        <v>449</v>
      </c>
      <c r="G1048" s="119">
        <v>200</v>
      </c>
      <c r="H1048" s="119">
        <v>156</v>
      </c>
      <c r="I1048" s="119">
        <v>42</v>
      </c>
      <c r="J1048" s="119">
        <v>45</v>
      </c>
      <c r="K1048" s="119">
        <v>35</v>
      </c>
      <c r="L1048" s="119">
        <v>1712</v>
      </c>
      <c r="M1048" s="120">
        <v>1</v>
      </c>
      <c r="N1048" s="117">
        <f t="shared" si="16"/>
        <v>0.37616822429906543</v>
      </c>
    </row>
    <row r="1049" spans="1:14" x14ac:dyDescent="0.25">
      <c r="A1049" s="1" t="s">
        <v>101</v>
      </c>
      <c r="B1049" s="1" t="s">
        <v>102</v>
      </c>
      <c r="C1049" s="1" t="s">
        <v>468</v>
      </c>
      <c r="D1049" s="83">
        <v>35</v>
      </c>
      <c r="E1049" s="83">
        <v>168</v>
      </c>
      <c r="F1049" s="83">
        <v>97</v>
      </c>
      <c r="G1049" s="83">
        <v>19</v>
      </c>
      <c r="H1049" s="83">
        <v>14</v>
      </c>
      <c r="I1049" s="83">
        <v>0</v>
      </c>
      <c r="J1049" s="83">
        <v>3</v>
      </c>
      <c r="K1049" s="83">
        <v>1</v>
      </c>
      <c r="L1049" s="83">
        <v>337</v>
      </c>
      <c r="M1049" s="84">
        <v>0.19684579439252339</v>
      </c>
      <c r="N1049" s="85">
        <f t="shared" si="16"/>
        <v>0.49851632047477745</v>
      </c>
    </row>
    <row r="1050" spans="1:14" x14ac:dyDescent="0.25">
      <c r="A1050" s="1" t="s">
        <v>101</v>
      </c>
      <c r="B1050" s="1" t="s">
        <v>102</v>
      </c>
      <c r="C1050" s="1" t="s">
        <v>475</v>
      </c>
      <c r="D1050" s="83">
        <v>0</v>
      </c>
      <c r="E1050" s="83">
        <v>0</v>
      </c>
      <c r="F1050" s="83">
        <v>1</v>
      </c>
      <c r="G1050" s="83">
        <v>0</v>
      </c>
      <c r="H1050" s="83">
        <v>0</v>
      </c>
      <c r="I1050" s="83">
        <v>0</v>
      </c>
      <c r="J1050" s="83">
        <v>0</v>
      </c>
      <c r="K1050" s="83">
        <v>0</v>
      </c>
      <c r="L1050" s="83">
        <v>1</v>
      </c>
      <c r="M1050" s="84">
        <v>5.8411214953271024E-4</v>
      </c>
      <c r="N1050" s="85">
        <f t="shared" si="16"/>
        <v>0</v>
      </c>
    </row>
    <row r="1051" spans="1:14" x14ac:dyDescent="0.25">
      <c r="A1051" s="1" t="s">
        <v>101</v>
      </c>
      <c r="B1051" s="1" t="s">
        <v>102</v>
      </c>
      <c r="C1051" s="1" t="s">
        <v>479</v>
      </c>
      <c r="D1051" s="83">
        <v>0</v>
      </c>
      <c r="E1051" s="83">
        <v>0</v>
      </c>
      <c r="F1051" s="83">
        <v>0</v>
      </c>
      <c r="G1051" s="83">
        <v>0</v>
      </c>
      <c r="H1051" s="83">
        <v>0</v>
      </c>
      <c r="I1051" s="83">
        <v>0</v>
      </c>
      <c r="J1051" s="83">
        <v>1</v>
      </c>
      <c r="K1051" s="83">
        <v>0</v>
      </c>
      <c r="L1051" s="83">
        <v>1</v>
      </c>
      <c r="M1051" s="84">
        <v>5.8411214953271024E-4</v>
      </c>
      <c r="N1051" s="85">
        <f t="shared" si="16"/>
        <v>0</v>
      </c>
    </row>
    <row r="1052" spans="1:14" x14ac:dyDescent="0.25">
      <c r="A1052" s="1" t="s">
        <v>101</v>
      </c>
      <c r="B1052" s="1" t="s">
        <v>102</v>
      </c>
      <c r="C1052" s="1" t="s">
        <v>469</v>
      </c>
      <c r="D1052" s="83">
        <v>6</v>
      </c>
      <c r="E1052" s="83">
        <v>1</v>
      </c>
      <c r="F1052" s="83">
        <v>75</v>
      </c>
      <c r="G1052" s="83">
        <v>69</v>
      </c>
      <c r="H1052" s="83">
        <v>61</v>
      </c>
      <c r="I1052" s="83">
        <v>18</v>
      </c>
      <c r="J1052" s="83">
        <v>19</v>
      </c>
      <c r="K1052" s="83">
        <v>11</v>
      </c>
      <c r="L1052" s="83">
        <v>260</v>
      </c>
      <c r="M1052" s="84">
        <v>0.15186915887850469</v>
      </c>
      <c r="N1052" s="85">
        <f t="shared" si="16"/>
        <v>3.8461538461538464E-3</v>
      </c>
    </row>
    <row r="1053" spans="1:14" x14ac:dyDescent="0.25">
      <c r="A1053" s="1" t="s">
        <v>101</v>
      </c>
      <c r="B1053" s="1" t="s">
        <v>102</v>
      </c>
      <c r="C1053" s="1" t="s">
        <v>470</v>
      </c>
      <c r="D1053" s="83">
        <v>1</v>
      </c>
      <c r="E1053" s="83">
        <v>0</v>
      </c>
      <c r="F1053" s="83">
        <v>1</v>
      </c>
      <c r="G1053" s="83">
        <v>17</v>
      </c>
      <c r="H1053" s="83">
        <v>9</v>
      </c>
      <c r="I1053" s="83">
        <v>10</v>
      </c>
      <c r="J1053" s="83">
        <v>9</v>
      </c>
      <c r="K1053" s="83">
        <v>13</v>
      </c>
      <c r="L1053" s="83">
        <v>60</v>
      </c>
      <c r="M1053" s="84">
        <v>3.5046728971962607E-2</v>
      </c>
      <c r="N1053" s="85">
        <f t="shared" si="16"/>
        <v>0</v>
      </c>
    </row>
    <row r="1054" spans="1:14" x14ac:dyDescent="0.25">
      <c r="A1054" s="1" t="s">
        <v>101</v>
      </c>
      <c r="B1054" s="1" t="s">
        <v>102</v>
      </c>
      <c r="C1054" s="1" t="s">
        <v>471</v>
      </c>
      <c r="D1054" s="83">
        <v>1</v>
      </c>
      <c r="E1054" s="83">
        <v>0</v>
      </c>
      <c r="F1054" s="83">
        <v>21</v>
      </c>
      <c r="G1054" s="83">
        <v>10</v>
      </c>
      <c r="H1054" s="83">
        <v>2</v>
      </c>
      <c r="I1054" s="83">
        <v>1</v>
      </c>
      <c r="J1054" s="83">
        <v>2</v>
      </c>
      <c r="K1054" s="83">
        <v>1</v>
      </c>
      <c r="L1054" s="83">
        <v>38</v>
      </c>
      <c r="M1054" s="84">
        <v>2.219626168224299E-2</v>
      </c>
      <c r="N1054" s="85">
        <f t="shared" si="16"/>
        <v>0</v>
      </c>
    </row>
    <row r="1055" spans="1:14" x14ac:dyDescent="0.25">
      <c r="A1055" s="1" t="s">
        <v>101</v>
      </c>
      <c r="B1055" s="1" t="s">
        <v>102</v>
      </c>
      <c r="C1055" s="1" t="s">
        <v>481</v>
      </c>
      <c r="D1055" s="83">
        <v>0</v>
      </c>
      <c r="E1055" s="83">
        <v>2</v>
      </c>
      <c r="F1055" s="83">
        <v>0</v>
      </c>
      <c r="G1055" s="83">
        <v>0</v>
      </c>
      <c r="H1055" s="83">
        <v>0</v>
      </c>
      <c r="I1055" s="83">
        <v>0</v>
      </c>
      <c r="J1055" s="83">
        <v>0</v>
      </c>
      <c r="K1055" s="83">
        <v>0</v>
      </c>
      <c r="L1055" s="83">
        <v>2</v>
      </c>
      <c r="M1055" s="84">
        <v>1.16822429906542E-3</v>
      </c>
      <c r="N1055" s="85">
        <f t="shared" si="16"/>
        <v>1</v>
      </c>
    </row>
    <row r="1056" spans="1:14" x14ac:dyDescent="0.25">
      <c r="A1056" s="1" t="s">
        <v>101</v>
      </c>
      <c r="B1056" s="1" t="s">
        <v>102</v>
      </c>
      <c r="C1056" s="1" t="s">
        <v>477</v>
      </c>
      <c r="D1056" s="83">
        <v>0</v>
      </c>
      <c r="E1056" s="83">
        <v>0</v>
      </c>
      <c r="F1056" s="83">
        <v>0</v>
      </c>
      <c r="G1056" s="83">
        <v>0</v>
      </c>
      <c r="H1056" s="83">
        <v>1</v>
      </c>
      <c r="I1056" s="83">
        <v>0</v>
      </c>
      <c r="J1056" s="83">
        <v>0</v>
      </c>
      <c r="K1056" s="83">
        <v>0</v>
      </c>
      <c r="L1056" s="83">
        <v>1</v>
      </c>
      <c r="M1056" s="84">
        <v>5.8411214953271024E-4</v>
      </c>
      <c r="N1056" s="85">
        <f t="shared" si="16"/>
        <v>0</v>
      </c>
    </row>
    <row r="1057" spans="1:14" x14ac:dyDescent="0.25">
      <c r="A1057" s="1" t="s">
        <v>101</v>
      </c>
      <c r="B1057" s="1" t="s">
        <v>102</v>
      </c>
      <c r="C1057" s="1" t="s">
        <v>478</v>
      </c>
      <c r="D1057" s="83">
        <v>0</v>
      </c>
      <c r="E1057" s="83">
        <v>0</v>
      </c>
      <c r="F1057" s="83">
        <v>2</v>
      </c>
      <c r="G1057" s="83">
        <v>0</v>
      </c>
      <c r="H1057" s="83">
        <v>0</v>
      </c>
      <c r="I1057" s="83">
        <v>0</v>
      </c>
      <c r="J1057" s="83">
        <v>0</v>
      </c>
      <c r="K1057" s="83">
        <v>0</v>
      </c>
      <c r="L1057" s="83">
        <v>2</v>
      </c>
      <c r="M1057" s="84">
        <v>1.16822429906542E-3</v>
      </c>
      <c r="N1057" s="85">
        <f t="shared" si="16"/>
        <v>0</v>
      </c>
    </row>
    <row r="1058" spans="1:14" x14ac:dyDescent="0.25">
      <c r="A1058" s="1" t="s">
        <v>101</v>
      </c>
      <c r="B1058" s="1" t="s">
        <v>102</v>
      </c>
      <c r="C1058" s="1" t="s">
        <v>472</v>
      </c>
      <c r="D1058" s="83">
        <v>74</v>
      </c>
      <c r="E1058" s="83">
        <v>373</v>
      </c>
      <c r="F1058" s="83">
        <v>187</v>
      </c>
      <c r="G1058" s="83">
        <v>48</v>
      </c>
      <c r="H1058" s="83">
        <v>38</v>
      </c>
      <c r="I1058" s="83">
        <v>3</v>
      </c>
      <c r="J1058" s="83">
        <v>5</v>
      </c>
      <c r="K1058" s="83">
        <v>0</v>
      </c>
      <c r="L1058" s="83">
        <v>728</v>
      </c>
      <c r="M1058" s="84">
        <v>0.42523364485981308</v>
      </c>
      <c r="N1058" s="85">
        <f t="shared" si="16"/>
        <v>0.51236263736263732</v>
      </c>
    </row>
    <row r="1059" spans="1:14" x14ac:dyDescent="0.25">
      <c r="A1059" s="1" t="s">
        <v>101</v>
      </c>
      <c r="B1059" s="1" t="s">
        <v>102</v>
      </c>
      <c r="C1059" s="1" t="s">
        <v>473</v>
      </c>
      <c r="D1059" s="83">
        <v>10</v>
      </c>
      <c r="E1059" s="83">
        <v>2</v>
      </c>
      <c r="F1059" s="83">
        <v>26</v>
      </c>
      <c r="G1059" s="83">
        <v>25</v>
      </c>
      <c r="H1059" s="83">
        <v>27</v>
      </c>
      <c r="I1059" s="83">
        <v>8</v>
      </c>
      <c r="J1059" s="83">
        <v>6</v>
      </c>
      <c r="K1059" s="83">
        <v>9</v>
      </c>
      <c r="L1059" s="83">
        <v>113</v>
      </c>
      <c r="M1059" s="84">
        <v>6.6004672897196262E-2</v>
      </c>
      <c r="N1059" s="85">
        <f t="shared" si="16"/>
        <v>1.7699115044247787E-2</v>
      </c>
    </row>
    <row r="1060" spans="1:14" x14ac:dyDescent="0.25">
      <c r="A1060" s="1" t="s">
        <v>101</v>
      </c>
      <c r="B1060" s="1" t="s">
        <v>102</v>
      </c>
      <c r="C1060" s="1" t="s">
        <v>474</v>
      </c>
      <c r="D1060" s="83">
        <v>14</v>
      </c>
      <c r="E1060" s="83">
        <v>98</v>
      </c>
      <c r="F1060" s="83">
        <v>39</v>
      </c>
      <c r="G1060" s="83">
        <v>12</v>
      </c>
      <c r="H1060" s="83">
        <v>4</v>
      </c>
      <c r="I1060" s="83">
        <v>2</v>
      </c>
      <c r="J1060" s="83">
        <v>0</v>
      </c>
      <c r="K1060" s="83">
        <v>0</v>
      </c>
      <c r="L1060" s="83">
        <v>169</v>
      </c>
      <c r="M1060" s="84">
        <v>9.8714953271028041E-2</v>
      </c>
      <c r="N1060" s="85">
        <f t="shared" si="16"/>
        <v>0.57988165680473369</v>
      </c>
    </row>
    <row r="1061" spans="1:14" x14ac:dyDescent="0.25">
      <c r="A1061" s="118" t="s">
        <v>101</v>
      </c>
      <c r="B1061" s="118" t="s">
        <v>106</v>
      </c>
      <c r="C1061" s="118" t="s">
        <v>467</v>
      </c>
      <c r="D1061" s="119">
        <v>237</v>
      </c>
      <c r="E1061" s="119">
        <v>777</v>
      </c>
      <c r="F1061" s="119">
        <v>667</v>
      </c>
      <c r="G1061" s="119">
        <v>408</v>
      </c>
      <c r="H1061" s="119">
        <v>435</v>
      </c>
      <c r="I1061" s="119">
        <v>128</v>
      </c>
      <c r="J1061" s="119">
        <v>187</v>
      </c>
      <c r="K1061" s="119">
        <v>255</v>
      </c>
      <c r="L1061" s="119">
        <v>3094</v>
      </c>
      <c r="M1061" s="120">
        <v>1</v>
      </c>
      <c r="N1061" s="117">
        <f t="shared" si="16"/>
        <v>0.25113122171945701</v>
      </c>
    </row>
    <row r="1062" spans="1:14" x14ac:dyDescent="0.25">
      <c r="A1062" s="1" t="s">
        <v>101</v>
      </c>
      <c r="B1062" s="1" t="s">
        <v>106</v>
      </c>
      <c r="C1062" s="1" t="s">
        <v>468</v>
      </c>
      <c r="D1062" s="83">
        <v>47</v>
      </c>
      <c r="E1062" s="83">
        <v>170</v>
      </c>
      <c r="F1062" s="83">
        <v>156</v>
      </c>
      <c r="G1062" s="83">
        <v>44</v>
      </c>
      <c r="H1062" s="83">
        <v>50</v>
      </c>
      <c r="I1062" s="83">
        <v>11</v>
      </c>
      <c r="J1062" s="83">
        <v>10</v>
      </c>
      <c r="K1062" s="83">
        <v>8</v>
      </c>
      <c r="L1062" s="83">
        <v>496</v>
      </c>
      <c r="M1062" s="84">
        <v>0.16031027795733679</v>
      </c>
      <c r="N1062" s="85">
        <f t="shared" si="16"/>
        <v>0.34274193548387094</v>
      </c>
    </row>
    <row r="1063" spans="1:14" x14ac:dyDescent="0.25">
      <c r="A1063" s="1" t="s">
        <v>101</v>
      </c>
      <c r="B1063" s="1" t="s">
        <v>106</v>
      </c>
      <c r="C1063" s="1" t="s">
        <v>475</v>
      </c>
      <c r="D1063" s="83">
        <v>0</v>
      </c>
      <c r="E1063" s="83">
        <v>0</v>
      </c>
      <c r="F1063" s="83">
        <v>2</v>
      </c>
      <c r="G1063" s="83">
        <v>3</v>
      </c>
      <c r="H1063" s="83">
        <v>3</v>
      </c>
      <c r="I1063" s="83">
        <v>0</v>
      </c>
      <c r="J1063" s="83">
        <v>0</v>
      </c>
      <c r="K1063" s="83">
        <v>0</v>
      </c>
      <c r="L1063" s="83">
        <v>8</v>
      </c>
      <c r="M1063" s="84">
        <v>2.5856496444731738E-3</v>
      </c>
      <c r="N1063" s="85">
        <f t="shared" si="16"/>
        <v>0</v>
      </c>
    </row>
    <row r="1064" spans="1:14" x14ac:dyDescent="0.25">
      <c r="A1064" s="1" t="s">
        <v>101</v>
      </c>
      <c r="B1064" s="1" t="s">
        <v>106</v>
      </c>
      <c r="C1064" s="1" t="s">
        <v>479</v>
      </c>
      <c r="D1064" s="83">
        <v>0</v>
      </c>
      <c r="E1064" s="83">
        <v>0</v>
      </c>
      <c r="F1064" s="83">
        <v>0</v>
      </c>
      <c r="G1064" s="83">
        <v>1</v>
      </c>
      <c r="H1064" s="83">
        <v>2</v>
      </c>
      <c r="I1064" s="83">
        <v>3</v>
      </c>
      <c r="J1064" s="83">
        <v>0</v>
      </c>
      <c r="K1064" s="83">
        <v>2</v>
      </c>
      <c r="L1064" s="83">
        <v>8</v>
      </c>
      <c r="M1064" s="84">
        <v>2.5856496444731738E-3</v>
      </c>
      <c r="N1064" s="85">
        <f t="shared" si="16"/>
        <v>0</v>
      </c>
    </row>
    <row r="1065" spans="1:14" x14ac:dyDescent="0.25">
      <c r="A1065" s="1" t="s">
        <v>101</v>
      </c>
      <c r="B1065" s="1" t="s">
        <v>106</v>
      </c>
      <c r="C1065" s="1" t="s">
        <v>480</v>
      </c>
      <c r="D1065" s="83">
        <v>0</v>
      </c>
      <c r="E1065" s="83">
        <v>1</v>
      </c>
      <c r="F1065" s="83">
        <v>0</v>
      </c>
      <c r="G1065" s="83">
        <v>0</v>
      </c>
      <c r="H1065" s="83">
        <v>1</v>
      </c>
      <c r="I1065" s="83">
        <v>0</v>
      </c>
      <c r="J1065" s="83">
        <v>2</v>
      </c>
      <c r="K1065" s="83">
        <v>4</v>
      </c>
      <c r="L1065" s="83">
        <v>8</v>
      </c>
      <c r="M1065" s="84">
        <v>2.5856496444731738E-3</v>
      </c>
      <c r="N1065" s="85">
        <f t="shared" si="16"/>
        <v>0.125</v>
      </c>
    </row>
    <row r="1066" spans="1:14" x14ac:dyDescent="0.25">
      <c r="A1066" s="1" t="s">
        <v>101</v>
      </c>
      <c r="B1066" s="1" t="s">
        <v>106</v>
      </c>
      <c r="C1066" s="1" t="s">
        <v>476</v>
      </c>
      <c r="D1066" s="83">
        <v>0</v>
      </c>
      <c r="E1066" s="83">
        <v>0</v>
      </c>
      <c r="F1066" s="83">
        <v>0</v>
      </c>
      <c r="G1066" s="83">
        <v>3</v>
      </c>
      <c r="H1066" s="83">
        <v>0</v>
      </c>
      <c r="I1066" s="83">
        <v>0</v>
      </c>
      <c r="J1066" s="83">
        <v>0</v>
      </c>
      <c r="K1066" s="83">
        <v>0</v>
      </c>
      <c r="L1066" s="83">
        <v>3</v>
      </c>
      <c r="M1066" s="84">
        <v>9.6961861667744023E-4</v>
      </c>
      <c r="N1066" s="85">
        <f t="shared" si="16"/>
        <v>0</v>
      </c>
    </row>
    <row r="1067" spans="1:14" x14ac:dyDescent="0.25">
      <c r="A1067" s="1" t="s">
        <v>101</v>
      </c>
      <c r="B1067" s="1" t="s">
        <v>106</v>
      </c>
      <c r="C1067" s="1" t="s">
        <v>469</v>
      </c>
      <c r="D1067" s="83">
        <v>14</v>
      </c>
      <c r="E1067" s="83">
        <v>12</v>
      </c>
      <c r="F1067" s="83">
        <v>92</v>
      </c>
      <c r="G1067" s="83">
        <v>101</v>
      </c>
      <c r="H1067" s="83">
        <v>138</v>
      </c>
      <c r="I1067" s="83">
        <v>37</v>
      </c>
      <c r="J1067" s="83">
        <v>76</v>
      </c>
      <c r="K1067" s="83">
        <v>87</v>
      </c>
      <c r="L1067" s="83">
        <v>557</v>
      </c>
      <c r="M1067" s="84">
        <v>0.1800258564964447</v>
      </c>
      <c r="N1067" s="85">
        <f t="shared" si="16"/>
        <v>2.1543985637342909E-2</v>
      </c>
    </row>
    <row r="1068" spans="1:14" x14ac:dyDescent="0.25">
      <c r="A1068" s="1" t="s">
        <v>101</v>
      </c>
      <c r="B1068" s="1" t="s">
        <v>106</v>
      </c>
      <c r="C1068" s="1" t="s">
        <v>470</v>
      </c>
      <c r="D1068" s="83">
        <v>5</v>
      </c>
      <c r="E1068" s="83">
        <v>5</v>
      </c>
      <c r="F1068" s="83">
        <v>1</v>
      </c>
      <c r="G1068" s="83">
        <v>41</v>
      </c>
      <c r="H1068" s="83">
        <v>36</v>
      </c>
      <c r="I1068" s="83">
        <v>21</v>
      </c>
      <c r="J1068" s="83">
        <v>39</v>
      </c>
      <c r="K1068" s="83">
        <v>100</v>
      </c>
      <c r="L1068" s="83">
        <v>248</v>
      </c>
      <c r="M1068" s="84">
        <v>8.0155138978668397E-2</v>
      </c>
      <c r="N1068" s="85">
        <f t="shared" si="16"/>
        <v>2.0161290322580645E-2</v>
      </c>
    </row>
    <row r="1069" spans="1:14" x14ac:dyDescent="0.25">
      <c r="A1069" s="1" t="s">
        <v>101</v>
      </c>
      <c r="B1069" s="1" t="s">
        <v>106</v>
      </c>
      <c r="C1069" s="1" t="s">
        <v>471</v>
      </c>
      <c r="D1069" s="83">
        <v>4</v>
      </c>
      <c r="E1069" s="83">
        <v>6</v>
      </c>
      <c r="F1069" s="83">
        <v>22</v>
      </c>
      <c r="G1069" s="83">
        <v>25</v>
      </c>
      <c r="H1069" s="83">
        <v>18</v>
      </c>
      <c r="I1069" s="83">
        <v>10</v>
      </c>
      <c r="J1069" s="83">
        <v>8</v>
      </c>
      <c r="K1069" s="83">
        <v>6</v>
      </c>
      <c r="L1069" s="83">
        <v>99</v>
      </c>
      <c r="M1069" s="84">
        <v>3.1997414350355517E-2</v>
      </c>
      <c r="N1069" s="85">
        <f t="shared" si="16"/>
        <v>6.0606060606060608E-2</v>
      </c>
    </row>
    <row r="1070" spans="1:14" x14ac:dyDescent="0.25">
      <c r="A1070" s="1" t="s">
        <v>101</v>
      </c>
      <c r="B1070" s="1" t="s">
        <v>106</v>
      </c>
      <c r="C1070" s="1" t="s">
        <v>481</v>
      </c>
      <c r="D1070" s="83">
        <v>3</v>
      </c>
      <c r="E1070" s="83">
        <v>3</v>
      </c>
      <c r="F1070" s="83">
        <v>2</v>
      </c>
      <c r="G1070" s="83">
        <v>1</v>
      </c>
      <c r="H1070" s="83">
        <v>0</v>
      </c>
      <c r="I1070" s="83">
        <v>0</v>
      </c>
      <c r="J1070" s="83">
        <v>0</v>
      </c>
      <c r="K1070" s="83">
        <v>0</v>
      </c>
      <c r="L1070" s="83">
        <v>9</v>
      </c>
      <c r="M1070" s="84">
        <v>2.9088558500323211E-3</v>
      </c>
      <c r="N1070" s="85">
        <f t="shared" si="16"/>
        <v>0.33333333333333331</v>
      </c>
    </row>
    <row r="1071" spans="1:14" x14ac:dyDescent="0.25">
      <c r="A1071" s="1" t="s">
        <v>101</v>
      </c>
      <c r="B1071" s="1" t="s">
        <v>106</v>
      </c>
      <c r="C1071" s="1" t="s">
        <v>477</v>
      </c>
      <c r="D1071" s="83">
        <v>0</v>
      </c>
      <c r="E1071" s="83">
        <v>1</v>
      </c>
      <c r="F1071" s="83">
        <v>3</v>
      </c>
      <c r="G1071" s="83">
        <v>0</v>
      </c>
      <c r="H1071" s="83">
        <v>0</v>
      </c>
      <c r="I1071" s="83">
        <v>0</v>
      </c>
      <c r="J1071" s="83">
        <v>0</v>
      </c>
      <c r="K1071" s="83">
        <v>0</v>
      </c>
      <c r="L1071" s="83">
        <v>4</v>
      </c>
      <c r="M1071" s="84">
        <v>1.2928248222365869E-3</v>
      </c>
      <c r="N1071" s="85">
        <f t="shared" si="16"/>
        <v>0.25</v>
      </c>
    </row>
    <row r="1072" spans="1:14" x14ac:dyDescent="0.25">
      <c r="A1072" s="1" t="s">
        <v>101</v>
      </c>
      <c r="B1072" s="1" t="s">
        <v>106</v>
      </c>
      <c r="C1072" s="1" t="s">
        <v>482</v>
      </c>
      <c r="D1072" s="83">
        <v>0</v>
      </c>
      <c r="E1072" s="83">
        <v>0</v>
      </c>
      <c r="F1072" s="83">
        <v>0</v>
      </c>
      <c r="G1072" s="83">
        <v>1</v>
      </c>
      <c r="H1072" s="83">
        <v>0</v>
      </c>
      <c r="I1072" s="83">
        <v>0</v>
      </c>
      <c r="J1072" s="83">
        <v>1</v>
      </c>
      <c r="K1072" s="83">
        <v>1</v>
      </c>
      <c r="L1072" s="83">
        <v>3</v>
      </c>
      <c r="M1072" s="84">
        <v>9.6961861667744023E-4</v>
      </c>
      <c r="N1072" s="85">
        <f t="shared" si="16"/>
        <v>0</v>
      </c>
    </row>
    <row r="1073" spans="1:14" x14ac:dyDescent="0.25">
      <c r="A1073" s="1" t="s">
        <v>101</v>
      </c>
      <c r="B1073" s="1" t="s">
        <v>106</v>
      </c>
      <c r="C1073" s="1" t="s">
        <v>478</v>
      </c>
      <c r="D1073" s="83">
        <v>0</v>
      </c>
      <c r="E1073" s="83">
        <v>0</v>
      </c>
      <c r="F1073" s="83">
        <v>1</v>
      </c>
      <c r="G1073" s="83">
        <v>0</v>
      </c>
      <c r="H1073" s="83">
        <v>0</v>
      </c>
      <c r="I1073" s="83">
        <v>0</v>
      </c>
      <c r="J1073" s="83">
        <v>0</v>
      </c>
      <c r="K1073" s="83">
        <v>0</v>
      </c>
      <c r="L1073" s="83">
        <v>1</v>
      </c>
      <c r="M1073" s="84">
        <v>3.2320620555914673E-4</v>
      </c>
      <c r="N1073" s="85">
        <f t="shared" si="16"/>
        <v>0</v>
      </c>
    </row>
    <row r="1074" spans="1:14" x14ac:dyDescent="0.25">
      <c r="A1074" s="1" t="s">
        <v>101</v>
      </c>
      <c r="B1074" s="1" t="s">
        <v>106</v>
      </c>
      <c r="C1074" s="1" t="s">
        <v>472</v>
      </c>
      <c r="D1074" s="83">
        <v>116</v>
      </c>
      <c r="E1074" s="83">
        <v>453</v>
      </c>
      <c r="F1074" s="83">
        <v>283</v>
      </c>
      <c r="G1074" s="83">
        <v>125</v>
      </c>
      <c r="H1074" s="83">
        <v>111</v>
      </c>
      <c r="I1074" s="83">
        <v>26</v>
      </c>
      <c r="J1074" s="83">
        <v>27</v>
      </c>
      <c r="K1074" s="83">
        <v>21</v>
      </c>
      <c r="L1074" s="83">
        <v>1162</v>
      </c>
      <c r="M1074" s="84">
        <v>0.3755656108597285</v>
      </c>
      <c r="N1074" s="85">
        <f t="shared" si="16"/>
        <v>0.38984509466437178</v>
      </c>
    </row>
    <row r="1075" spans="1:14" x14ac:dyDescent="0.25">
      <c r="A1075" s="1" t="s">
        <v>101</v>
      </c>
      <c r="B1075" s="1" t="s">
        <v>106</v>
      </c>
      <c r="C1075" s="1" t="s">
        <v>473</v>
      </c>
      <c r="D1075" s="83">
        <v>21</v>
      </c>
      <c r="E1075" s="83">
        <v>9</v>
      </c>
      <c r="F1075" s="83">
        <v>66</v>
      </c>
      <c r="G1075" s="83">
        <v>50</v>
      </c>
      <c r="H1075" s="83">
        <v>55</v>
      </c>
      <c r="I1075" s="83">
        <v>20</v>
      </c>
      <c r="J1075" s="83">
        <v>22</v>
      </c>
      <c r="K1075" s="83">
        <v>24</v>
      </c>
      <c r="L1075" s="83">
        <v>267</v>
      </c>
      <c r="M1075" s="84">
        <v>8.6296056884292177E-2</v>
      </c>
      <c r="N1075" s="85">
        <f t="shared" si="16"/>
        <v>3.3707865168539325E-2</v>
      </c>
    </row>
    <row r="1076" spans="1:14" x14ac:dyDescent="0.25">
      <c r="A1076" s="1" t="s">
        <v>101</v>
      </c>
      <c r="B1076" s="1" t="s">
        <v>106</v>
      </c>
      <c r="C1076" s="1" t="s">
        <v>474</v>
      </c>
      <c r="D1076" s="83">
        <v>27</v>
      </c>
      <c r="E1076" s="83">
        <v>117</v>
      </c>
      <c r="F1076" s="83">
        <v>39</v>
      </c>
      <c r="G1076" s="83">
        <v>13</v>
      </c>
      <c r="H1076" s="83">
        <v>21</v>
      </c>
      <c r="I1076" s="83">
        <v>0</v>
      </c>
      <c r="J1076" s="83">
        <v>2</v>
      </c>
      <c r="K1076" s="83">
        <v>2</v>
      </c>
      <c r="L1076" s="83">
        <v>221</v>
      </c>
      <c r="M1076" s="84">
        <v>7.1428571428571425E-2</v>
      </c>
      <c r="N1076" s="85">
        <f t="shared" si="16"/>
        <v>0.52941176470588236</v>
      </c>
    </row>
    <row r="1077" spans="1:14" x14ac:dyDescent="0.25">
      <c r="A1077" s="118" t="s">
        <v>101</v>
      </c>
      <c r="B1077" s="118" t="s">
        <v>117</v>
      </c>
      <c r="C1077" s="118" t="s">
        <v>467</v>
      </c>
      <c r="D1077" s="119">
        <v>112</v>
      </c>
      <c r="E1077" s="119">
        <v>504</v>
      </c>
      <c r="F1077" s="119">
        <v>330</v>
      </c>
      <c r="G1077" s="119">
        <v>166</v>
      </c>
      <c r="H1077" s="119">
        <v>139</v>
      </c>
      <c r="I1077" s="119">
        <v>27</v>
      </c>
      <c r="J1077" s="119">
        <v>60</v>
      </c>
      <c r="K1077" s="119">
        <v>43</v>
      </c>
      <c r="L1077" s="119">
        <v>1381</v>
      </c>
      <c r="M1077" s="120">
        <v>1</v>
      </c>
      <c r="N1077" s="117">
        <f t="shared" si="16"/>
        <v>0.36495293265749457</v>
      </c>
    </row>
    <row r="1078" spans="1:14" x14ac:dyDescent="0.25">
      <c r="A1078" s="1" t="s">
        <v>101</v>
      </c>
      <c r="B1078" s="1" t="s">
        <v>117</v>
      </c>
      <c r="C1078" s="1" t="s">
        <v>468</v>
      </c>
      <c r="D1078" s="83">
        <v>27</v>
      </c>
      <c r="E1078" s="83">
        <v>98</v>
      </c>
      <c r="F1078" s="83">
        <v>75</v>
      </c>
      <c r="G1078" s="83">
        <v>17</v>
      </c>
      <c r="H1078" s="83">
        <v>13</v>
      </c>
      <c r="I1078" s="83">
        <v>0</v>
      </c>
      <c r="J1078" s="83">
        <v>5</v>
      </c>
      <c r="K1078" s="83">
        <v>1</v>
      </c>
      <c r="L1078" s="83">
        <v>236</v>
      </c>
      <c r="M1078" s="84">
        <v>0.17089065894279509</v>
      </c>
      <c r="N1078" s="85">
        <f t="shared" si="16"/>
        <v>0.4152542372881356</v>
      </c>
    </row>
    <row r="1079" spans="1:14" x14ac:dyDescent="0.25">
      <c r="A1079" s="1" t="s">
        <v>101</v>
      </c>
      <c r="B1079" s="1" t="s">
        <v>117</v>
      </c>
      <c r="C1079" s="1" t="s">
        <v>475</v>
      </c>
      <c r="D1079" s="83">
        <v>0</v>
      </c>
      <c r="E1079" s="83">
        <v>0</v>
      </c>
      <c r="F1079" s="83">
        <v>1</v>
      </c>
      <c r="G1079" s="83">
        <v>0</v>
      </c>
      <c r="H1079" s="83">
        <v>0</v>
      </c>
      <c r="I1079" s="83">
        <v>0</v>
      </c>
      <c r="J1079" s="83">
        <v>0</v>
      </c>
      <c r="K1079" s="83">
        <v>0</v>
      </c>
      <c r="L1079" s="83">
        <v>1</v>
      </c>
      <c r="M1079" s="84">
        <v>7.2411296162201288E-4</v>
      </c>
      <c r="N1079" s="85">
        <f t="shared" si="16"/>
        <v>0</v>
      </c>
    </row>
    <row r="1080" spans="1:14" x14ac:dyDescent="0.25">
      <c r="A1080" s="1" t="s">
        <v>101</v>
      </c>
      <c r="B1080" s="1" t="s">
        <v>117</v>
      </c>
      <c r="C1080" s="1" t="s">
        <v>479</v>
      </c>
      <c r="D1080" s="83">
        <v>0</v>
      </c>
      <c r="E1080" s="83">
        <v>0</v>
      </c>
      <c r="F1080" s="83">
        <v>0</v>
      </c>
      <c r="G1080" s="83">
        <v>0</v>
      </c>
      <c r="H1080" s="83">
        <v>0</v>
      </c>
      <c r="I1080" s="83">
        <v>0</v>
      </c>
      <c r="J1080" s="83">
        <v>1</v>
      </c>
      <c r="K1080" s="83">
        <v>0</v>
      </c>
      <c r="L1080" s="83">
        <v>1</v>
      </c>
      <c r="M1080" s="84">
        <v>7.2411296162201288E-4</v>
      </c>
      <c r="N1080" s="85">
        <f t="shared" si="16"/>
        <v>0</v>
      </c>
    </row>
    <row r="1081" spans="1:14" x14ac:dyDescent="0.25">
      <c r="A1081" s="1" t="s">
        <v>101</v>
      </c>
      <c r="B1081" s="1" t="s">
        <v>117</v>
      </c>
      <c r="C1081" s="1" t="s">
        <v>469</v>
      </c>
      <c r="D1081" s="83">
        <v>6</v>
      </c>
      <c r="E1081" s="83">
        <v>1</v>
      </c>
      <c r="F1081" s="83">
        <v>53</v>
      </c>
      <c r="G1081" s="83">
        <v>51</v>
      </c>
      <c r="H1081" s="83">
        <v>40</v>
      </c>
      <c r="I1081" s="83">
        <v>10</v>
      </c>
      <c r="J1081" s="83">
        <v>20</v>
      </c>
      <c r="K1081" s="83">
        <v>14</v>
      </c>
      <c r="L1081" s="83">
        <v>195</v>
      </c>
      <c r="M1081" s="84">
        <v>0.14120202751629249</v>
      </c>
      <c r="N1081" s="85">
        <f t="shared" si="16"/>
        <v>5.1282051282051282E-3</v>
      </c>
    </row>
    <row r="1082" spans="1:14" x14ac:dyDescent="0.25">
      <c r="A1082" s="1" t="s">
        <v>101</v>
      </c>
      <c r="B1082" s="1" t="s">
        <v>117</v>
      </c>
      <c r="C1082" s="1" t="s">
        <v>470</v>
      </c>
      <c r="D1082" s="83">
        <v>0</v>
      </c>
      <c r="E1082" s="83">
        <v>0</v>
      </c>
      <c r="F1082" s="83">
        <v>0</v>
      </c>
      <c r="G1082" s="83">
        <v>12</v>
      </c>
      <c r="H1082" s="83">
        <v>16</v>
      </c>
      <c r="I1082" s="83">
        <v>6</v>
      </c>
      <c r="J1082" s="83">
        <v>12</v>
      </c>
      <c r="K1082" s="83">
        <v>20</v>
      </c>
      <c r="L1082" s="83">
        <v>66</v>
      </c>
      <c r="M1082" s="84">
        <v>4.7791455467052858E-2</v>
      </c>
      <c r="N1082" s="85">
        <f t="shared" si="16"/>
        <v>0</v>
      </c>
    </row>
    <row r="1083" spans="1:14" x14ac:dyDescent="0.25">
      <c r="A1083" s="1" t="s">
        <v>101</v>
      </c>
      <c r="B1083" s="1" t="s">
        <v>117</v>
      </c>
      <c r="C1083" s="1" t="s">
        <v>471</v>
      </c>
      <c r="D1083" s="83">
        <v>0</v>
      </c>
      <c r="E1083" s="83">
        <v>0</v>
      </c>
      <c r="F1083" s="83">
        <v>12</v>
      </c>
      <c r="G1083" s="83">
        <v>11</v>
      </c>
      <c r="H1083" s="83">
        <v>9</v>
      </c>
      <c r="I1083" s="83">
        <v>2</v>
      </c>
      <c r="J1083" s="83">
        <v>1</v>
      </c>
      <c r="K1083" s="83">
        <v>1</v>
      </c>
      <c r="L1083" s="83">
        <v>36</v>
      </c>
      <c r="M1083" s="84">
        <v>2.606806661839247E-2</v>
      </c>
      <c r="N1083" s="85">
        <f t="shared" si="16"/>
        <v>0</v>
      </c>
    </row>
    <row r="1084" spans="1:14" x14ac:dyDescent="0.25">
      <c r="A1084" s="1" t="s">
        <v>101</v>
      </c>
      <c r="B1084" s="1" t="s">
        <v>117</v>
      </c>
      <c r="C1084" s="1" t="s">
        <v>481</v>
      </c>
      <c r="D1084" s="83">
        <v>0</v>
      </c>
      <c r="E1084" s="83">
        <v>6</v>
      </c>
      <c r="F1084" s="83">
        <v>0</v>
      </c>
      <c r="G1084" s="83">
        <v>0</v>
      </c>
      <c r="H1084" s="83">
        <v>0</v>
      </c>
      <c r="I1084" s="83">
        <v>0</v>
      </c>
      <c r="J1084" s="83">
        <v>0</v>
      </c>
      <c r="K1084" s="83">
        <v>0</v>
      </c>
      <c r="L1084" s="83">
        <v>6</v>
      </c>
      <c r="M1084" s="84">
        <v>4.3446777697320783E-3</v>
      </c>
      <c r="N1084" s="85">
        <f t="shared" si="16"/>
        <v>1</v>
      </c>
    </row>
    <row r="1085" spans="1:14" x14ac:dyDescent="0.25">
      <c r="A1085" s="1" t="s">
        <v>101</v>
      </c>
      <c r="B1085" s="1" t="s">
        <v>117</v>
      </c>
      <c r="C1085" s="1" t="s">
        <v>477</v>
      </c>
      <c r="D1085" s="83">
        <v>0</v>
      </c>
      <c r="E1085" s="83">
        <v>0</v>
      </c>
      <c r="F1085" s="83">
        <v>0</v>
      </c>
      <c r="G1085" s="83">
        <v>0</v>
      </c>
      <c r="H1085" s="83">
        <v>1</v>
      </c>
      <c r="I1085" s="83">
        <v>0</v>
      </c>
      <c r="J1085" s="83">
        <v>0</v>
      </c>
      <c r="K1085" s="83">
        <v>0</v>
      </c>
      <c r="L1085" s="83">
        <v>1</v>
      </c>
      <c r="M1085" s="84">
        <v>7.2411296162201288E-4</v>
      </c>
      <c r="N1085" s="85">
        <f t="shared" si="16"/>
        <v>0</v>
      </c>
    </row>
    <row r="1086" spans="1:14" x14ac:dyDescent="0.25">
      <c r="A1086" s="1" t="s">
        <v>101</v>
      </c>
      <c r="B1086" s="1" t="s">
        <v>117</v>
      </c>
      <c r="C1086" s="1" t="s">
        <v>478</v>
      </c>
      <c r="D1086" s="83">
        <v>1</v>
      </c>
      <c r="E1086" s="83">
        <v>0</v>
      </c>
      <c r="F1086" s="83">
        <v>0</v>
      </c>
      <c r="G1086" s="83">
        <v>0</v>
      </c>
      <c r="H1086" s="83">
        <v>1</v>
      </c>
      <c r="I1086" s="83">
        <v>0</v>
      </c>
      <c r="J1086" s="83">
        <v>0</v>
      </c>
      <c r="K1086" s="83">
        <v>0</v>
      </c>
      <c r="L1086" s="83">
        <v>2</v>
      </c>
      <c r="M1086" s="84">
        <v>1.448225923244026E-3</v>
      </c>
      <c r="N1086" s="85">
        <f t="shared" si="16"/>
        <v>0</v>
      </c>
    </row>
    <row r="1087" spans="1:14" x14ac:dyDescent="0.25">
      <c r="A1087" s="1" t="s">
        <v>101</v>
      </c>
      <c r="B1087" s="1" t="s">
        <v>117</v>
      </c>
      <c r="C1087" s="1" t="s">
        <v>472</v>
      </c>
      <c r="D1087" s="83">
        <v>52</v>
      </c>
      <c r="E1087" s="83">
        <v>307</v>
      </c>
      <c r="F1087" s="83">
        <v>132</v>
      </c>
      <c r="G1087" s="83">
        <v>42</v>
      </c>
      <c r="H1087" s="83">
        <v>34</v>
      </c>
      <c r="I1087" s="83">
        <v>3</v>
      </c>
      <c r="J1087" s="83">
        <v>8</v>
      </c>
      <c r="K1087" s="83">
        <v>3</v>
      </c>
      <c r="L1087" s="83">
        <v>581</v>
      </c>
      <c r="M1087" s="84">
        <v>0.42070963070238959</v>
      </c>
      <c r="N1087" s="85">
        <f t="shared" si="16"/>
        <v>0.52839931153184161</v>
      </c>
    </row>
    <row r="1088" spans="1:14" x14ac:dyDescent="0.25">
      <c r="A1088" s="1" t="s">
        <v>101</v>
      </c>
      <c r="B1088" s="1" t="s">
        <v>117</v>
      </c>
      <c r="C1088" s="1" t="s">
        <v>473</v>
      </c>
      <c r="D1088" s="83">
        <v>8</v>
      </c>
      <c r="E1088" s="83">
        <v>1</v>
      </c>
      <c r="F1088" s="83">
        <v>24</v>
      </c>
      <c r="G1088" s="83">
        <v>22</v>
      </c>
      <c r="H1088" s="83">
        <v>20</v>
      </c>
      <c r="I1088" s="83">
        <v>5</v>
      </c>
      <c r="J1088" s="83">
        <v>12</v>
      </c>
      <c r="K1088" s="83">
        <v>3</v>
      </c>
      <c r="L1088" s="83">
        <v>95</v>
      </c>
      <c r="M1088" s="84">
        <v>6.8790731354091236E-2</v>
      </c>
      <c r="N1088" s="85">
        <f t="shared" si="16"/>
        <v>1.0526315789473684E-2</v>
      </c>
    </row>
    <row r="1089" spans="1:14" x14ac:dyDescent="0.25">
      <c r="A1089" s="1" t="s">
        <v>101</v>
      </c>
      <c r="B1089" s="1" t="s">
        <v>117</v>
      </c>
      <c r="C1089" s="1" t="s">
        <v>474</v>
      </c>
      <c r="D1089" s="83">
        <v>18</v>
      </c>
      <c r="E1089" s="83">
        <v>91</v>
      </c>
      <c r="F1089" s="83">
        <v>33</v>
      </c>
      <c r="G1089" s="83">
        <v>11</v>
      </c>
      <c r="H1089" s="83">
        <v>5</v>
      </c>
      <c r="I1089" s="83">
        <v>1</v>
      </c>
      <c r="J1089" s="83">
        <v>1</v>
      </c>
      <c r="K1089" s="83">
        <v>1</v>
      </c>
      <c r="L1089" s="83">
        <v>161</v>
      </c>
      <c r="M1089" s="84">
        <v>0.1165821868211441</v>
      </c>
      <c r="N1089" s="85">
        <f t="shared" si="16"/>
        <v>0.56521739130434778</v>
      </c>
    </row>
    <row r="1090" spans="1:14" x14ac:dyDescent="0.25">
      <c r="A1090" s="118" t="s">
        <v>101</v>
      </c>
      <c r="B1090" s="118" t="s">
        <v>114</v>
      </c>
      <c r="C1090" s="118" t="s">
        <v>467</v>
      </c>
      <c r="D1090" s="119">
        <v>199</v>
      </c>
      <c r="E1090" s="119">
        <v>973</v>
      </c>
      <c r="F1090" s="119">
        <v>652</v>
      </c>
      <c r="G1090" s="119">
        <v>376</v>
      </c>
      <c r="H1090" s="119">
        <v>351</v>
      </c>
      <c r="I1090" s="119">
        <v>91</v>
      </c>
      <c r="J1090" s="119">
        <v>125</v>
      </c>
      <c r="K1090" s="119">
        <v>140</v>
      </c>
      <c r="L1090" s="119">
        <v>2907</v>
      </c>
      <c r="M1090" s="120">
        <v>1</v>
      </c>
      <c r="N1090" s="117">
        <f t="shared" si="16"/>
        <v>0.33470932232542139</v>
      </c>
    </row>
    <row r="1091" spans="1:14" x14ac:dyDescent="0.25">
      <c r="A1091" s="1" t="s">
        <v>101</v>
      </c>
      <c r="B1091" s="1" t="s">
        <v>114</v>
      </c>
      <c r="C1091" s="1" t="s">
        <v>468</v>
      </c>
      <c r="D1091" s="83">
        <v>53</v>
      </c>
      <c r="E1091" s="83">
        <v>223</v>
      </c>
      <c r="F1091" s="83">
        <v>167</v>
      </c>
      <c r="G1091" s="83">
        <v>37</v>
      </c>
      <c r="H1091" s="83">
        <v>66</v>
      </c>
      <c r="I1091" s="83">
        <v>3</v>
      </c>
      <c r="J1091" s="83">
        <v>9</v>
      </c>
      <c r="K1091" s="83">
        <v>1</v>
      </c>
      <c r="L1091" s="83">
        <v>559</v>
      </c>
      <c r="M1091" s="84">
        <v>0.19229446164430691</v>
      </c>
      <c r="N1091" s="85">
        <f t="shared" si="16"/>
        <v>0.39892665474060823</v>
      </c>
    </row>
    <row r="1092" spans="1:14" x14ac:dyDescent="0.25">
      <c r="A1092" s="1" t="s">
        <v>101</v>
      </c>
      <c r="B1092" s="1" t="s">
        <v>114</v>
      </c>
      <c r="C1092" s="1" t="s">
        <v>475</v>
      </c>
      <c r="D1092" s="83">
        <v>1</v>
      </c>
      <c r="E1092" s="83">
        <v>0</v>
      </c>
      <c r="F1092" s="83">
        <v>3</v>
      </c>
      <c r="G1092" s="83">
        <v>2</v>
      </c>
      <c r="H1092" s="83">
        <v>2</v>
      </c>
      <c r="I1092" s="83">
        <v>0</v>
      </c>
      <c r="J1092" s="83">
        <v>0</v>
      </c>
      <c r="K1092" s="83">
        <v>0</v>
      </c>
      <c r="L1092" s="83">
        <v>8</v>
      </c>
      <c r="M1092" s="84">
        <v>2.7519779841761269E-3</v>
      </c>
      <c r="N1092" s="85">
        <f t="shared" ref="N1092:N1155" si="17">E1092/L1092</f>
        <v>0</v>
      </c>
    </row>
    <row r="1093" spans="1:14" x14ac:dyDescent="0.25">
      <c r="A1093" s="1" t="s">
        <v>101</v>
      </c>
      <c r="B1093" s="1" t="s">
        <v>114</v>
      </c>
      <c r="C1093" s="1" t="s">
        <v>479</v>
      </c>
      <c r="D1093" s="83">
        <v>0</v>
      </c>
      <c r="E1093" s="83">
        <v>0</v>
      </c>
      <c r="F1093" s="83">
        <v>0</v>
      </c>
      <c r="G1093" s="83">
        <v>2</v>
      </c>
      <c r="H1093" s="83">
        <v>3</v>
      </c>
      <c r="I1093" s="83">
        <v>0</v>
      </c>
      <c r="J1093" s="83">
        <v>2</v>
      </c>
      <c r="K1093" s="83">
        <v>0</v>
      </c>
      <c r="L1093" s="83">
        <v>7</v>
      </c>
      <c r="M1093" s="84">
        <v>2.4079807361541109E-3</v>
      </c>
      <c r="N1093" s="85">
        <f t="shared" si="17"/>
        <v>0</v>
      </c>
    </row>
    <row r="1094" spans="1:14" x14ac:dyDescent="0.25">
      <c r="A1094" s="1" t="s">
        <v>101</v>
      </c>
      <c r="B1094" s="1" t="s">
        <v>114</v>
      </c>
      <c r="C1094" s="1" t="s">
        <v>480</v>
      </c>
      <c r="D1094" s="83">
        <v>0</v>
      </c>
      <c r="E1094" s="83">
        <v>0</v>
      </c>
      <c r="F1094" s="83">
        <v>0</v>
      </c>
      <c r="G1094" s="83">
        <v>0</v>
      </c>
      <c r="H1094" s="83">
        <v>0</v>
      </c>
      <c r="I1094" s="83">
        <v>0</v>
      </c>
      <c r="J1094" s="83">
        <v>0</v>
      </c>
      <c r="K1094" s="83">
        <v>1</v>
      </c>
      <c r="L1094" s="83">
        <v>1</v>
      </c>
      <c r="M1094" s="84">
        <v>3.4399724802201581E-4</v>
      </c>
      <c r="N1094" s="85">
        <f t="shared" si="17"/>
        <v>0</v>
      </c>
    </row>
    <row r="1095" spans="1:14" x14ac:dyDescent="0.25">
      <c r="A1095" s="1" t="s">
        <v>101</v>
      </c>
      <c r="B1095" s="1" t="s">
        <v>114</v>
      </c>
      <c r="C1095" s="1" t="s">
        <v>476</v>
      </c>
      <c r="D1095" s="83">
        <v>0</v>
      </c>
      <c r="E1095" s="83">
        <v>0</v>
      </c>
      <c r="F1095" s="83">
        <v>0</v>
      </c>
      <c r="G1095" s="83">
        <v>3</v>
      </c>
      <c r="H1095" s="83">
        <v>1</v>
      </c>
      <c r="I1095" s="83">
        <v>1</v>
      </c>
      <c r="J1095" s="83">
        <v>0</v>
      </c>
      <c r="K1095" s="83">
        <v>0</v>
      </c>
      <c r="L1095" s="83">
        <v>5</v>
      </c>
      <c r="M1095" s="84">
        <v>1.7199862401100789E-3</v>
      </c>
      <c r="N1095" s="85">
        <f t="shared" si="17"/>
        <v>0</v>
      </c>
    </row>
    <row r="1096" spans="1:14" x14ac:dyDescent="0.25">
      <c r="A1096" s="1" t="s">
        <v>101</v>
      </c>
      <c r="B1096" s="1" t="s">
        <v>114</v>
      </c>
      <c r="C1096" s="1" t="s">
        <v>469</v>
      </c>
      <c r="D1096" s="83">
        <v>9</v>
      </c>
      <c r="E1096" s="83">
        <v>3</v>
      </c>
      <c r="F1096" s="83">
        <v>111</v>
      </c>
      <c r="G1096" s="83">
        <v>147</v>
      </c>
      <c r="H1096" s="83">
        <v>104</v>
      </c>
      <c r="I1096" s="83">
        <v>42</v>
      </c>
      <c r="J1096" s="83">
        <v>47</v>
      </c>
      <c r="K1096" s="83">
        <v>70</v>
      </c>
      <c r="L1096" s="83">
        <v>533</v>
      </c>
      <c r="M1096" s="84">
        <v>0.18335053319573441</v>
      </c>
      <c r="N1096" s="85">
        <f t="shared" si="17"/>
        <v>5.6285178236397749E-3</v>
      </c>
    </row>
    <row r="1097" spans="1:14" x14ac:dyDescent="0.25">
      <c r="A1097" s="1" t="s">
        <v>101</v>
      </c>
      <c r="B1097" s="1" t="s">
        <v>114</v>
      </c>
      <c r="C1097" s="1" t="s">
        <v>470</v>
      </c>
      <c r="D1097" s="83">
        <v>1</v>
      </c>
      <c r="E1097" s="83">
        <v>4</v>
      </c>
      <c r="F1097" s="83">
        <v>0</v>
      </c>
      <c r="G1097" s="83">
        <v>40</v>
      </c>
      <c r="H1097" s="83">
        <v>24</v>
      </c>
      <c r="I1097" s="83">
        <v>22</v>
      </c>
      <c r="J1097" s="83">
        <v>36</v>
      </c>
      <c r="K1097" s="83">
        <v>43</v>
      </c>
      <c r="L1097" s="83">
        <v>170</v>
      </c>
      <c r="M1097" s="84">
        <v>5.847953216374268E-2</v>
      </c>
      <c r="N1097" s="85">
        <f t="shared" si="17"/>
        <v>2.3529411764705882E-2</v>
      </c>
    </row>
    <row r="1098" spans="1:14" x14ac:dyDescent="0.25">
      <c r="A1098" s="1" t="s">
        <v>101</v>
      </c>
      <c r="B1098" s="1" t="s">
        <v>114</v>
      </c>
      <c r="C1098" s="1" t="s">
        <v>471</v>
      </c>
      <c r="D1098" s="83">
        <v>5</v>
      </c>
      <c r="E1098" s="83">
        <v>2</v>
      </c>
      <c r="F1098" s="83">
        <v>23</v>
      </c>
      <c r="G1098" s="83">
        <v>29</v>
      </c>
      <c r="H1098" s="83">
        <v>19</v>
      </c>
      <c r="I1098" s="83">
        <v>9</v>
      </c>
      <c r="J1098" s="83">
        <v>7</v>
      </c>
      <c r="K1098" s="83">
        <v>7</v>
      </c>
      <c r="L1098" s="83">
        <v>101</v>
      </c>
      <c r="M1098" s="84">
        <v>3.4743722050223601E-2</v>
      </c>
      <c r="N1098" s="85">
        <f t="shared" si="17"/>
        <v>1.9801980198019802E-2</v>
      </c>
    </row>
    <row r="1099" spans="1:14" x14ac:dyDescent="0.25">
      <c r="A1099" s="1" t="s">
        <v>101</v>
      </c>
      <c r="B1099" s="1" t="s">
        <v>114</v>
      </c>
      <c r="C1099" s="1" t="s">
        <v>481</v>
      </c>
      <c r="D1099" s="83">
        <v>0</v>
      </c>
      <c r="E1099" s="83">
        <v>15</v>
      </c>
      <c r="F1099" s="83">
        <v>2</v>
      </c>
      <c r="G1099" s="83">
        <v>0</v>
      </c>
      <c r="H1099" s="83">
        <v>0</v>
      </c>
      <c r="I1099" s="83">
        <v>0</v>
      </c>
      <c r="J1099" s="83">
        <v>0</v>
      </c>
      <c r="K1099" s="83">
        <v>0</v>
      </c>
      <c r="L1099" s="83">
        <v>17</v>
      </c>
      <c r="M1099" s="84">
        <v>5.8479532163742678E-3</v>
      </c>
      <c r="N1099" s="85">
        <f t="shared" si="17"/>
        <v>0.88235294117647056</v>
      </c>
    </row>
    <row r="1100" spans="1:14" x14ac:dyDescent="0.25">
      <c r="A1100" s="1" t="s">
        <v>101</v>
      </c>
      <c r="B1100" s="1" t="s">
        <v>114</v>
      </c>
      <c r="C1100" s="1" t="s">
        <v>477</v>
      </c>
      <c r="D1100" s="83">
        <v>1</v>
      </c>
      <c r="E1100" s="83">
        <v>0</v>
      </c>
      <c r="F1100" s="83">
        <v>0</v>
      </c>
      <c r="G1100" s="83">
        <v>0</v>
      </c>
      <c r="H1100" s="83">
        <v>0</v>
      </c>
      <c r="I1100" s="83">
        <v>0</v>
      </c>
      <c r="J1100" s="83">
        <v>2</v>
      </c>
      <c r="K1100" s="83">
        <v>0</v>
      </c>
      <c r="L1100" s="83">
        <v>3</v>
      </c>
      <c r="M1100" s="84">
        <v>1.031991744066047E-3</v>
      </c>
      <c r="N1100" s="85">
        <f t="shared" si="17"/>
        <v>0</v>
      </c>
    </row>
    <row r="1101" spans="1:14" x14ac:dyDescent="0.25">
      <c r="A1101" s="1" t="s">
        <v>101</v>
      </c>
      <c r="B1101" s="1" t="s">
        <v>114</v>
      </c>
      <c r="C1101" s="1" t="s">
        <v>482</v>
      </c>
      <c r="D1101" s="83">
        <v>0</v>
      </c>
      <c r="E1101" s="83">
        <v>0</v>
      </c>
      <c r="F1101" s="83">
        <v>0</v>
      </c>
      <c r="G1101" s="83">
        <v>0</v>
      </c>
      <c r="H1101" s="83">
        <v>1</v>
      </c>
      <c r="I1101" s="83">
        <v>0</v>
      </c>
      <c r="J1101" s="83">
        <v>0</v>
      </c>
      <c r="K1101" s="83">
        <v>1</v>
      </c>
      <c r="L1101" s="83">
        <v>2</v>
      </c>
      <c r="M1101" s="84">
        <v>6.8799449604403163E-4</v>
      </c>
      <c r="N1101" s="85">
        <f t="shared" si="17"/>
        <v>0</v>
      </c>
    </row>
    <row r="1102" spans="1:14" x14ac:dyDescent="0.25">
      <c r="A1102" s="1" t="s">
        <v>101</v>
      </c>
      <c r="B1102" s="1" t="s">
        <v>114</v>
      </c>
      <c r="C1102" s="1" t="s">
        <v>478</v>
      </c>
      <c r="D1102" s="83">
        <v>0</v>
      </c>
      <c r="E1102" s="83">
        <v>1</v>
      </c>
      <c r="F1102" s="83">
        <v>1</v>
      </c>
      <c r="G1102" s="83">
        <v>1</v>
      </c>
      <c r="H1102" s="83">
        <v>0</v>
      </c>
      <c r="I1102" s="83">
        <v>0</v>
      </c>
      <c r="J1102" s="83">
        <v>0</v>
      </c>
      <c r="K1102" s="83">
        <v>0</v>
      </c>
      <c r="L1102" s="83">
        <v>3</v>
      </c>
      <c r="M1102" s="84">
        <v>1.031991744066047E-3</v>
      </c>
      <c r="N1102" s="85">
        <f t="shared" si="17"/>
        <v>0.33333333333333331</v>
      </c>
    </row>
    <row r="1103" spans="1:14" x14ac:dyDescent="0.25">
      <c r="A1103" s="1" t="s">
        <v>101</v>
      </c>
      <c r="B1103" s="1" t="s">
        <v>114</v>
      </c>
      <c r="C1103" s="1" t="s">
        <v>472</v>
      </c>
      <c r="D1103" s="83">
        <v>99</v>
      </c>
      <c r="E1103" s="83">
        <v>585</v>
      </c>
      <c r="F1103" s="83">
        <v>216</v>
      </c>
      <c r="G1103" s="83">
        <v>60</v>
      </c>
      <c r="H1103" s="83">
        <v>72</v>
      </c>
      <c r="I1103" s="83">
        <v>5</v>
      </c>
      <c r="J1103" s="83">
        <v>10</v>
      </c>
      <c r="K1103" s="83">
        <v>2</v>
      </c>
      <c r="L1103" s="83">
        <v>1049</v>
      </c>
      <c r="M1103" s="84">
        <v>0.36085311317509461</v>
      </c>
      <c r="N1103" s="85">
        <f t="shared" si="17"/>
        <v>0.55767397521449003</v>
      </c>
    </row>
    <row r="1104" spans="1:14" x14ac:dyDescent="0.25">
      <c r="A1104" s="1" t="s">
        <v>101</v>
      </c>
      <c r="B1104" s="1" t="s">
        <v>114</v>
      </c>
      <c r="C1104" s="1" t="s">
        <v>473</v>
      </c>
      <c r="D1104" s="83">
        <v>10</v>
      </c>
      <c r="E1104" s="83">
        <v>5</v>
      </c>
      <c r="F1104" s="83">
        <v>49</v>
      </c>
      <c r="G1104" s="83">
        <v>39</v>
      </c>
      <c r="H1104" s="83">
        <v>39</v>
      </c>
      <c r="I1104" s="83">
        <v>8</v>
      </c>
      <c r="J1104" s="83">
        <v>10</v>
      </c>
      <c r="K1104" s="83">
        <v>15</v>
      </c>
      <c r="L1104" s="83">
        <v>175</v>
      </c>
      <c r="M1104" s="84">
        <v>6.0199518403852771E-2</v>
      </c>
      <c r="N1104" s="85">
        <f t="shared" si="17"/>
        <v>2.8571428571428571E-2</v>
      </c>
    </row>
    <row r="1105" spans="1:14" x14ac:dyDescent="0.25">
      <c r="A1105" s="1" t="s">
        <v>101</v>
      </c>
      <c r="B1105" s="1" t="s">
        <v>114</v>
      </c>
      <c r="C1105" s="1" t="s">
        <v>474</v>
      </c>
      <c r="D1105" s="83">
        <v>20</v>
      </c>
      <c r="E1105" s="83">
        <v>135</v>
      </c>
      <c r="F1105" s="83">
        <v>80</v>
      </c>
      <c r="G1105" s="83">
        <v>16</v>
      </c>
      <c r="H1105" s="83">
        <v>20</v>
      </c>
      <c r="I1105" s="83">
        <v>1</v>
      </c>
      <c r="J1105" s="83">
        <v>2</v>
      </c>
      <c r="K1105" s="83">
        <v>0</v>
      </c>
      <c r="L1105" s="83">
        <v>274</v>
      </c>
      <c r="M1105" s="84">
        <v>9.4255245958032335E-2</v>
      </c>
      <c r="N1105" s="85">
        <f t="shared" si="17"/>
        <v>0.49270072992700731</v>
      </c>
    </row>
    <row r="1106" spans="1:14" x14ac:dyDescent="0.25">
      <c r="A1106" s="118" t="s">
        <v>101</v>
      </c>
      <c r="B1106" s="118" t="s">
        <v>107</v>
      </c>
      <c r="C1106" s="118" t="s">
        <v>467</v>
      </c>
      <c r="D1106" s="119">
        <v>174</v>
      </c>
      <c r="E1106" s="119">
        <v>783</v>
      </c>
      <c r="F1106" s="119">
        <v>638</v>
      </c>
      <c r="G1106" s="119">
        <v>385</v>
      </c>
      <c r="H1106" s="119">
        <v>297</v>
      </c>
      <c r="I1106" s="119">
        <v>78</v>
      </c>
      <c r="J1106" s="119">
        <v>128</v>
      </c>
      <c r="K1106" s="119">
        <v>130</v>
      </c>
      <c r="L1106" s="119">
        <v>2613</v>
      </c>
      <c r="M1106" s="120">
        <v>1</v>
      </c>
      <c r="N1106" s="117">
        <f t="shared" si="17"/>
        <v>0.29965556831228474</v>
      </c>
    </row>
    <row r="1107" spans="1:14" x14ac:dyDescent="0.25">
      <c r="A1107" s="1" t="s">
        <v>101</v>
      </c>
      <c r="B1107" s="1" t="s">
        <v>107</v>
      </c>
      <c r="C1107" s="1" t="s">
        <v>468</v>
      </c>
      <c r="D1107" s="83">
        <v>43</v>
      </c>
      <c r="E1107" s="83">
        <v>182</v>
      </c>
      <c r="F1107" s="83">
        <v>151</v>
      </c>
      <c r="G1107" s="83">
        <v>43</v>
      </c>
      <c r="H1107" s="83">
        <v>34</v>
      </c>
      <c r="I1107" s="83">
        <v>1</v>
      </c>
      <c r="J1107" s="83">
        <v>5</v>
      </c>
      <c r="K1107" s="83">
        <v>2</v>
      </c>
      <c r="L1107" s="83">
        <v>461</v>
      </c>
      <c r="M1107" s="84">
        <v>0.176425564485266</v>
      </c>
      <c r="N1107" s="85">
        <f t="shared" si="17"/>
        <v>0.39479392624728848</v>
      </c>
    </row>
    <row r="1108" spans="1:14" x14ac:dyDescent="0.25">
      <c r="A1108" s="1" t="s">
        <v>101</v>
      </c>
      <c r="B1108" s="1" t="s">
        <v>107</v>
      </c>
      <c r="C1108" s="1" t="s">
        <v>475</v>
      </c>
      <c r="D1108" s="83">
        <v>0</v>
      </c>
      <c r="E1108" s="83">
        <v>0</v>
      </c>
      <c r="F1108" s="83">
        <v>0</v>
      </c>
      <c r="G1108" s="83">
        <v>2</v>
      </c>
      <c r="H1108" s="83">
        <v>0</v>
      </c>
      <c r="I1108" s="83">
        <v>0</v>
      </c>
      <c r="J1108" s="83">
        <v>0</v>
      </c>
      <c r="K1108" s="83">
        <v>0</v>
      </c>
      <c r="L1108" s="83">
        <v>2</v>
      </c>
      <c r="M1108" s="84">
        <v>7.6540375047837736E-4</v>
      </c>
      <c r="N1108" s="85">
        <f t="shared" si="17"/>
        <v>0</v>
      </c>
    </row>
    <row r="1109" spans="1:14" x14ac:dyDescent="0.25">
      <c r="A1109" s="1" t="s">
        <v>101</v>
      </c>
      <c r="B1109" s="1" t="s">
        <v>107</v>
      </c>
      <c r="C1109" s="1" t="s">
        <v>479</v>
      </c>
      <c r="D1109" s="83">
        <v>0</v>
      </c>
      <c r="E1109" s="83">
        <v>0</v>
      </c>
      <c r="F1109" s="83">
        <v>0</v>
      </c>
      <c r="G1109" s="83">
        <v>0</v>
      </c>
      <c r="H1109" s="83">
        <v>0</v>
      </c>
      <c r="I1109" s="83">
        <v>0</v>
      </c>
      <c r="J1109" s="83">
        <v>1</v>
      </c>
      <c r="K1109" s="83">
        <v>0</v>
      </c>
      <c r="L1109" s="83">
        <v>1</v>
      </c>
      <c r="M1109" s="84">
        <v>3.8270187523918868E-4</v>
      </c>
      <c r="N1109" s="85">
        <f t="shared" si="17"/>
        <v>0</v>
      </c>
    </row>
    <row r="1110" spans="1:14" x14ac:dyDescent="0.25">
      <c r="A1110" s="1" t="s">
        <v>101</v>
      </c>
      <c r="B1110" s="1" t="s">
        <v>107</v>
      </c>
      <c r="C1110" s="1" t="s">
        <v>476</v>
      </c>
      <c r="D1110" s="83">
        <v>0</v>
      </c>
      <c r="E1110" s="83">
        <v>0</v>
      </c>
      <c r="F1110" s="83">
        <v>0</v>
      </c>
      <c r="G1110" s="83">
        <v>0</v>
      </c>
      <c r="H1110" s="83">
        <v>3</v>
      </c>
      <c r="I1110" s="83">
        <v>1</v>
      </c>
      <c r="J1110" s="83">
        <v>0</v>
      </c>
      <c r="K1110" s="83">
        <v>0</v>
      </c>
      <c r="L1110" s="83">
        <v>4</v>
      </c>
      <c r="M1110" s="84">
        <v>1.5308075009567549E-3</v>
      </c>
      <c r="N1110" s="85">
        <f t="shared" si="17"/>
        <v>0</v>
      </c>
    </row>
    <row r="1111" spans="1:14" x14ac:dyDescent="0.25">
      <c r="A1111" s="1" t="s">
        <v>101</v>
      </c>
      <c r="B1111" s="1" t="s">
        <v>107</v>
      </c>
      <c r="C1111" s="1" t="s">
        <v>469</v>
      </c>
      <c r="D1111" s="83">
        <v>15</v>
      </c>
      <c r="E1111" s="83">
        <v>7</v>
      </c>
      <c r="F1111" s="83">
        <v>114</v>
      </c>
      <c r="G1111" s="83">
        <v>125</v>
      </c>
      <c r="H1111" s="83">
        <v>90</v>
      </c>
      <c r="I1111" s="83">
        <v>31</v>
      </c>
      <c r="J1111" s="83">
        <v>50</v>
      </c>
      <c r="K1111" s="83">
        <v>42</v>
      </c>
      <c r="L1111" s="83">
        <v>474</v>
      </c>
      <c r="M1111" s="84">
        <v>0.1814006888633754</v>
      </c>
      <c r="N1111" s="85">
        <f t="shared" si="17"/>
        <v>1.4767932489451477E-2</v>
      </c>
    </row>
    <row r="1112" spans="1:14" x14ac:dyDescent="0.25">
      <c r="A1112" s="1" t="s">
        <v>101</v>
      </c>
      <c r="B1112" s="1" t="s">
        <v>107</v>
      </c>
      <c r="C1112" s="1" t="s">
        <v>470</v>
      </c>
      <c r="D1112" s="83">
        <v>1</v>
      </c>
      <c r="E1112" s="83">
        <v>3</v>
      </c>
      <c r="F1112" s="83">
        <v>0</v>
      </c>
      <c r="G1112" s="83">
        <v>33</v>
      </c>
      <c r="H1112" s="83">
        <v>25</v>
      </c>
      <c r="I1112" s="83">
        <v>18</v>
      </c>
      <c r="J1112" s="83">
        <v>28</v>
      </c>
      <c r="K1112" s="83">
        <v>55</v>
      </c>
      <c r="L1112" s="83">
        <v>163</v>
      </c>
      <c r="M1112" s="84">
        <v>6.2380405663987747E-2</v>
      </c>
      <c r="N1112" s="85">
        <f t="shared" si="17"/>
        <v>1.8404907975460124E-2</v>
      </c>
    </row>
    <row r="1113" spans="1:14" x14ac:dyDescent="0.25">
      <c r="A1113" s="1" t="s">
        <v>101</v>
      </c>
      <c r="B1113" s="1" t="s">
        <v>107</v>
      </c>
      <c r="C1113" s="1" t="s">
        <v>471</v>
      </c>
      <c r="D1113" s="83">
        <v>1</v>
      </c>
      <c r="E1113" s="83">
        <v>1</v>
      </c>
      <c r="F1113" s="83">
        <v>17</v>
      </c>
      <c r="G1113" s="83">
        <v>26</v>
      </c>
      <c r="H1113" s="83">
        <v>17</v>
      </c>
      <c r="I1113" s="83">
        <v>8</v>
      </c>
      <c r="J1113" s="83">
        <v>5</v>
      </c>
      <c r="K1113" s="83">
        <v>1</v>
      </c>
      <c r="L1113" s="83">
        <v>76</v>
      </c>
      <c r="M1113" s="84">
        <v>2.9085342518178341E-2</v>
      </c>
      <c r="N1113" s="85">
        <f t="shared" si="17"/>
        <v>1.3157894736842105E-2</v>
      </c>
    </row>
    <row r="1114" spans="1:14" x14ac:dyDescent="0.25">
      <c r="A1114" s="1" t="s">
        <v>101</v>
      </c>
      <c r="B1114" s="1" t="s">
        <v>107</v>
      </c>
      <c r="C1114" s="1" t="s">
        <v>481</v>
      </c>
      <c r="D1114" s="83">
        <v>1</v>
      </c>
      <c r="E1114" s="83">
        <v>4</v>
      </c>
      <c r="F1114" s="83">
        <v>0</v>
      </c>
      <c r="G1114" s="83">
        <v>0</v>
      </c>
      <c r="H1114" s="83">
        <v>0</v>
      </c>
      <c r="I1114" s="83">
        <v>0</v>
      </c>
      <c r="J1114" s="83">
        <v>0</v>
      </c>
      <c r="K1114" s="83">
        <v>0</v>
      </c>
      <c r="L1114" s="83">
        <v>5</v>
      </c>
      <c r="M1114" s="84">
        <v>1.913509376195943E-3</v>
      </c>
      <c r="N1114" s="85">
        <f t="shared" si="17"/>
        <v>0.8</v>
      </c>
    </row>
    <row r="1115" spans="1:14" x14ac:dyDescent="0.25">
      <c r="A1115" s="1" t="s">
        <v>101</v>
      </c>
      <c r="B1115" s="1" t="s">
        <v>107</v>
      </c>
      <c r="C1115" s="1" t="s">
        <v>477</v>
      </c>
      <c r="D1115" s="83">
        <v>1</v>
      </c>
      <c r="E1115" s="83">
        <v>0</v>
      </c>
      <c r="F1115" s="83">
        <v>2</v>
      </c>
      <c r="G1115" s="83">
        <v>1</v>
      </c>
      <c r="H1115" s="83">
        <v>0</v>
      </c>
      <c r="I1115" s="83">
        <v>0</v>
      </c>
      <c r="J1115" s="83">
        <v>0</v>
      </c>
      <c r="K1115" s="83">
        <v>0</v>
      </c>
      <c r="L1115" s="83">
        <v>4</v>
      </c>
      <c r="M1115" s="84">
        <v>1.5308075009567549E-3</v>
      </c>
      <c r="N1115" s="85">
        <f t="shared" si="17"/>
        <v>0</v>
      </c>
    </row>
    <row r="1116" spans="1:14" x14ac:dyDescent="0.25">
      <c r="A1116" s="1" t="s">
        <v>101</v>
      </c>
      <c r="B1116" s="1" t="s">
        <v>107</v>
      </c>
      <c r="C1116" s="1" t="s">
        <v>482</v>
      </c>
      <c r="D1116" s="83">
        <v>0</v>
      </c>
      <c r="E1116" s="83">
        <v>0</v>
      </c>
      <c r="F1116" s="83">
        <v>0</v>
      </c>
      <c r="G1116" s="83">
        <v>0</v>
      </c>
      <c r="H1116" s="83">
        <v>0</v>
      </c>
      <c r="I1116" s="83">
        <v>1</v>
      </c>
      <c r="J1116" s="83">
        <v>1</v>
      </c>
      <c r="K1116" s="83">
        <v>1</v>
      </c>
      <c r="L1116" s="83">
        <v>3</v>
      </c>
      <c r="M1116" s="84">
        <v>1.148105625717566E-3</v>
      </c>
      <c r="N1116" s="85">
        <f t="shared" si="17"/>
        <v>0</v>
      </c>
    </row>
    <row r="1117" spans="1:14" x14ac:dyDescent="0.25">
      <c r="A1117" s="1" t="s">
        <v>101</v>
      </c>
      <c r="B1117" s="1" t="s">
        <v>107</v>
      </c>
      <c r="C1117" s="1" t="s">
        <v>478</v>
      </c>
      <c r="D1117" s="83">
        <v>0</v>
      </c>
      <c r="E1117" s="83">
        <v>0</v>
      </c>
      <c r="F1117" s="83">
        <v>1</v>
      </c>
      <c r="G1117" s="83">
        <v>1</v>
      </c>
      <c r="H1117" s="83">
        <v>0</v>
      </c>
      <c r="I1117" s="83">
        <v>0</v>
      </c>
      <c r="J1117" s="83">
        <v>0</v>
      </c>
      <c r="K1117" s="83">
        <v>0</v>
      </c>
      <c r="L1117" s="83">
        <v>2</v>
      </c>
      <c r="M1117" s="84">
        <v>7.6540375047837736E-4</v>
      </c>
      <c r="N1117" s="85">
        <f t="shared" si="17"/>
        <v>0</v>
      </c>
    </row>
    <row r="1118" spans="1:14" x14ac:dyDescent="0.25">
      <c r="A1118" s="1" t="s">
        <v>101</v>
      </c>
      <c r="B1118" s="1" t="s">
        <v>107</v>
      </c>
      <c r="C1118" s="1" t="s">
        <v>472</v>
      </c>
      <c r="D1118" s="83">
        <v>86</v>
      </c>
      <c r="E1118" s="83">
        <v>429</v>
      </c>
      <c r="F1118" s="83">
        <v>221</v>
      </c>
      <c r="G1118" s="83">
        <v>92</v>
      </c>
      <c r="H1118" s="83">
        <v>65</v>
      </c>
      <c r="I1118" s="83">
        <v>12</v>
      </c>
      <c r="J1118" s="83">
        <v>15</v>
      </c>
      <c r="K1118" s="83">
        <v>9</v>
      </c>
      <c r="L1118" s="83">
        <v>929</v>
      </c>
      <c r="M1118" s="84">
        <v>0.35553004209720629</v>
      </c>
      <c r="N1118" s="85">
        <f t="shared" si="17"/>
        <v>0.46178686759956944</v>
      </c>
    </row>
    <row r="1119" spans="1:14" x14ac:dyDescent="0.25">
      <c r="A1119" s="1" t="s">
        <v>101</v>
      </c>
      <c r="B1119" s="1" t="s">
        <v>107</v>
      </c>
      <c r="C1119" s="1" t="s">
        <v>473</v>
      </c>
      <c r="D1119" s="83">
        <v>6</v>
      </c>
      <c r="E1119" s="83">
        <v>6</v>
      </c>
      <c r="F1119" s="83">
        <v>54</v>
      </c>
      <c r="G1119" s="83">
        <v>43</v>
      </c>
      <c r="H1119" s="83">
        <v>46</v>
      </c>
      <c r="I1119" s="83">
        <v>4</v>
      </c>
      <c r="J1119" s="83">
        <v>19</v>
      </c>
      <c r="K1119" s="83">
        <v>17</v>
      </c>
      <c r="L1119" s="83">
        <v>195</v>
      </c>
      <c r="M1119" s="84">
        <v>7.4626865671641784E-2</v>
      </c>
      <c r="N1119" s="85">
        <f t="shared" si="17"/>
        <v>3.0769230769230771E-2</v>
      </c>
    </row>
    <row r="1120" spans="1:14" x14ac:dyDescent="0.25">
      <c r="A1120" s="1" t="s">
        <v>101</v>
      </c>
      <c r="B1120" s="1" t="s">
        <v>107</v>
      </c>
      <c r="C1120" s="1" t="s">
        <v>474</v>
      </c>
      <c r="D1120" s="83">
        <v>20</v>
      </c>
      <c r="E1120" s="83">
        <v>151</v>
      </c>
      <c r="F1120" s="83">
        <v>78</v>
      </c>
      <c r="G1120" s="83">
        <v>19</v>
      </c>
      <c r="H1120" s="83">
        <v>17</v>
      </c>
      <c r="I1120" s="83">
        <v>2</v>
      </c>
      <c r="J1120" s="83">
        <v>4</v>
      </c>
      <c r="K1120" s="83">
        <v>3</v>
      </c>
      <c r="L1120" s="83">
        <v>294</v>
      </c>
      <c r="M1120" s="84">
        <v>0.1125143513203215</v>
      </c>
      <c r="N1120" s="85">
        <f t="shared" si="17"/>
        <v>0.51360544217687076</v>
      </c>
    </row>
    <row r="1121" spans="1:14" x14ac:dyDescent="0.25">
      <c r="A1121" s="118" t="s">
        <v>101</v>
      </c>
      <c r="B1121" s="118" t="s">
        <v>108</v>
      </c>
      <c r="C1121" s="118" t="s">
        <v>467</v>
      </c>
      <c r="D1121" s="119">
        <v>169</v>
      </c>
      <c r="E1121" s="119">
        <v>452</v>
      </c>
      <c r="F1121" s="119">
        <v>333</v>
      </c>
      <c r="G1121" s="119">
        <v>236</v>
      </c>
      <c r="H1121" s="119">
        <v>221</v>
      </c>
      <c r="I1121" s="119">
        <v>68</v>
      </c>
      <c r="J1121" s="119">
        <v>72</v>
      </c>
      <c r="K1121" s="119">
        <v>95</v>
      </c>
      <c r="L1121" s="119">
        <v>1646</v>
      </c>
      <c r="M1121" s="120">
        <v>1</v>
      </c>
      <c r="N1121" s="117">
        <f t="shared" si="17"/>
        <v>0.27460510328068044</v>
      </c>
    </row>
    <row r="1122" spans="1:14" x14ac:dyDescent="0.25">
      <c r="A1122" s="1" t="s">
        <v>101</v>
      </c>
      <c r="B1122" s="1" t="s">
        <v>108</v>
      </c>
      <c r="C1122" s="1" t="s">
        <v>468</v>
      </c>
      <c r="D1122" s="83">
        <v>62</v>
      </c>
      <c r="E1122" s="83">
        <v>102</v>
      </c>
      <c r="F1122" s="83">
        <v>62</v>
      </c>
      <c r="G1122" s="83">
        <v>26</v>
      </c>
      <c r="H1122" s="83">
        <v>22</v>
      </c>
      <c r="I1122" s="83">
        <v>3</v>
      </c>
      <c r="J1122" s="83">
        <v>5</v>
      </c>
      <c r="K1122" s="83">
        <v>1</v>
      </c>
      <c r="L1122" s="83">
        <v>283</v>
      </c>
      <c r="M1122" s="84">
        <v>0.17193195625759419</v>
      </c>
      <c r="N1122" s="85">
        <f t="shared" si="17"/>
        <v>0.36042402826855124</v>
      </c>
    </row>
    <row r="1123" spans="1:14" x14ac:dyDescent="0.25">
      <c r="A1123" s="1" t="s">
        <v>101</v>
      </c>
      <c r="B1123" s="1" t="s">
        <v>108</v>
      </c>
      <c r="C1123" s="1" t="s">
        <v>475</v>
      </c>
      <c r="D1123" s="83">
        <v>0</v>
      </c>
      <c r="E1123" s="83">
        <v>0</v>
      </c>
      <c r="F1123" s="83">
        <v>1</v>
      </c>
      <c r="G1123" s="83">
        <v>0</v>
      </c>
      <c r="H1123" s="83">
        <v>3</v>
      </c>
      <c r="I1123" s="83">
        <v>0</v>
      </c>
      <c r="J1123" s="83">
        <v>0</v>
      </c>
      <c r="K1123" s="83">
        <v>0</v>
      </c>
      <c r="L1123" s="83">
        <v>4</v>
      </c>
      <c r="M1123" s="84">
        <v>2.4301336573511541E-3</v>
      </c>
      <c r="N1123" s="85">
        <f t="shared" si="17"/>
        <v>0</v>
      </c>
    </row>
    <row r="1124" spans="1:14" x14ac:dyDescent="0.25">
      <c r="A1124" s="1" t="s">
        <v>101</v>
      </c>
      <c r="B1124" s="1" t="s">
        <v>108</v>
      </c>
      <c r="C1124" s="1" t="s">
        <v>479</v>
      </c>
      <c r="D1124" s="83">
        <v>0</v>
      </c>
      <c r="E1124" s="83">
        <v>0</v>
      </c>
      <c r="F1124" s="83">
        <v>0</v>
      </c>
      <c r="G1124" s="83">
        <v>0</v>
      </c>
      <c r="H1124" s="83">
        <v>1</v>
      </c>
      <c r="I1124" s="83">
        <v>0</v>
      </c>
      <c r="J1124" s="83">
        <v>0</v>
      </c>
      <c r="K1124" s="83">
        <v>0</v>
      </c>
      <c r="L1124" s="83">
        <v>1</v>
      </c>
      <c r="M1124" s="84">
        <v>6.0753341433778852E-4</v>
      </c>
      <c r="N1124" s="85">
        <f t="shared" si="17"/>
        <v>0</v>
      </c>
    </row>
    <row r="1125" spans="1:14" x14ac:dyDescent="0.25">
      <c r="A1125" s="1" t="s">
        <v>101</v>
      </c>
      <c r="B1125" s="1" t="s">
        <v>108</v>
      </c>
      <c r="C1125" s="1" t="s">
        <v>480</v>
      </c>
      <c r="D1125" s="83">
        <v>0</v>
      </c>
      <c r="E1125" s="83">
        <v>0</v>
      </c>
      <c r="F1125" s="83">
        <v>0</v>
      </c>
      <c r="G1125" s="83">
        <v>0</v>
      </c>
      <c r="H1125" s="83">
        <v>0</v>
      </c>
      <c r="I1125" s="83">
        <v>1</v>
      </c>
      <c r="J1125" s="83">
        <v>0</v>
      </c>
      <c r="K1125" s="83">
        <v>1</v>
      </c>
      <c r="L1125" s="83">
        <v>2</v>
      </c>
      <c r="M1125" s="84">
        <v>1.215066828675577E-3</v>
      </c>
      <c r="N1125" s="85">
        <f t="shared" si="17"/>
        <v>0</v>
      </c>
    </row>
    <row r="1126" spans="1:14" x14ac:dyDescent="0.25">
      <c r="A1126" s="1" t="s">
        <v>101</v>
      </c>
      <c r="B1126" s="1" t="s">
        <v>108</v>
      </c>
      <c r="C1126" s="1" t="s">
        <v>469</v>
      </c>
      <c r="D1126" s="83">
        <v>2</v>
      </c>
      <c r="E1126" s="83">
        <v>3</v>
      </c>
      <c r="F1126" s="83">
        <v>43</v>
      </c>
      <c r="G1126" s="83">
        <v>72</v>
      </c>
      <c r="H1126" s="83">
        <v>64</v>
      </c>
      <c r="I1126" s="83">
        <v>26</v>
      </c>
      <c r="J1126" s="83">
        <v>25</v>
      </c>
      <c r="K1126" s="83">
        <v>40</v>
      </c>
      <c r="L1126" s="83">
        <v>275</v>
      </c>
      <c r="M1126" s="84">
        <v>0.1670716889428919</v>
      </c>
      <c r="N1126" s="85">
        <f t="shared" si="17"/>
        <v>1.090909090909091E-2</v>
      </c>
    </row>
    <row r="1127" spans="1:14" x14ac:dyDescent="0.25">
      <c r="A1127" s="1" t="s">
        <v>101</v>
      </c>
      <c r="B1127" s="1" t="s">
        <v>108</v>
      </c>
      <c r="C1127" s="1" t="s">
        <v>470</v>
      </c>
      <c r="D1127" s="83">
        <v>3</v>
      </c>
      <c r="E1127" s="83">
        <v>0</v>
      </c>
      <c r="F1127" s="83">
        <v>0</v>
      </c>
      <c r="G1127" s="83">
        <v>23</v>
      </c>
      <c r="H1127" s="83">
        <v>18</v>
      </c>
      <c r="I1127" s="83">
        <v>14</v>
      </c>
      <c r="J1127" s="83">
        <v>22</v>
      </c>
      <c r="K1127" s="83">
        <v>41</v>
      </c>
      <c r="L1127" s="83">
        <v>121</v>
      </c>
      <c r="M1127" s="84">
        <v>7.3511543134872417E-2</v>
      </c>
      <c r="N1127" s="85">
        <f t="shared" si="17"/>
        <v>0</v>
      </c>
    </row>
    <row r="1128" spans="1:14" x14ac:dyDescent="0.25">
      <c r="A1128" s="1" t="s">
        <v>101</v>
      </c>
      <c r="B1128" s="1" t="s">
        <v>108</v>
      </c>
      <c r="C1128" s="1" t="s">
        <v>471</v>
      </c>
      <c r="D1128" s="83">
        <v>1</v>
      </c>
      <c r="E1128" s="83">
        <v>0</v>
      </c>
      <c r="F1128" s="83">
        <v>7</v>
      </c>
      <c r="G1128" s="83">
        <v>16</v>
      </c>
      <c r="H1128" s="83">
        <v>10</v>
      </c>
      <c r="I1128" s="83">
        <v>7</v>
      </c>
      <c r="J1128" s="83">
        <v>2</v>
      </c>
      <c r="K1128" s="83">
        <v>2</v>
      </c>
      <c r="L1128" s="83">
        <v>45</v>
      </c>
      <c r="M1128" s="84">
        <v>2.7339003645200491E-2</v>
      </c>
      <c r="N1128" s="85">
        <f t="shared" si="17"/>
        <v>0</v>
      </c>
    </row>
    <row r="1129" spans="1:14" x14ac:dyDescent="0.25">
      <c r="A1129" s="1" t="s">
        <v>101</v>
      </c>
      <c r="B1129" s="1" t="s">
        <v>108</v>
      </c>
      <c r="C1129" s="1" t="s">
        <v>481</v>
      </c>
      <c r="D1129" s="83">
        <v>0</v>
      </c>
      <c r="E1129" s="83">
        <v>3</v>
      </c>
      <c r="F1129" s="83">
        <v>0</v>
      </c>
      <c r="G1129" s="83">
        <v>0</v>
      </c>
      <c r="H1129" s="83">
        <v>0</v>
      </c>
      <c r="I1129" s="83">
        <v>0</v>
      </c>
      <c r="J1129" s="83">
        <v>0</v>
      </c>
      <c r="K1129" s="83">
        <v>0</v>
      </c>
      <c r="L1129" s="83">
        <v>3</v>
      </c>
      <c r="M1129" s="84">
        <v>1.8226002430133659E-3</v>
      </c>
      <c r="N1129" s="85">
        <f t="shared" si="17"/>
        <v>1</v>
      </c>
    </row>
    <row r="1130" spans="1:14" x14ac:dyDescent="0.25">
      <c r="A1130" s="1" t="s">
        <v>101</v>
      </c>
      <c r="B1130" s="1" t="s">
        <v>108</v>
      </c>
      <c r="C1130" s="1" t="s">
        <v>477</v>
      </c>
      <c r="D1130" s="83">
        <v>1</v>
      </c>
      <c r="E1130" s="83">
        <v>0</v>
      </c>
      <c r="F1130" s="83">
        <v>4</v>
      </c>
      <c r="G1130" s="83">
        <v>0</v>
      </c>
      <c r="H1130" s="83">
        <v>0</v>
      </c>
      <c r="I1130" s="83">
        <v>0</v>
      </c>
      <c r="J1130" s="83">
        <v>0</v>
      </c>
      <c r="K1130" s="83">
        <v>0</v>
      </c>
      <c r="L1130" s="83">
        <v>5</v>
      </c>
      <c r="M1130" s="84">
        <v>3.0376670716889429E-3</v>
      </c>
      <c r="N1130" s="85">
        <f t="shared" si="17"/>
        <v>0</v>
      </c>
    </row>
    <row r="1131" spans="1:14" x14ac:dyDescent="0.25">
      <c r="A1131" s="1" t="s">
        <v>101</v>
      </c>
      <c r="B1131" s="1" t="s">
        <v>108</v>
      </c>
      <c r="C1131" s="1" t="s">
        <v>482</v>
      </c>
      <c r="D1131" s="83">
        <v>0</v>
      </c>
      <c r="E1131" s="83">
        <v>0</v>
      </c>
      <c r="F1131" s="83">
        <v>0</v>
      </c>
      <c r="G1131" s="83">
        <v>0</v>
      </c>
      <c r="H1131" s="83">
        <v>0</v>
      </c>
      <c r="I1131" s="83">
        <v>0</v>
      </c>
      <c r="J1131" s="83">
        <v>1</v>
      </c>
      <c r="K1131" s="83">
        <v>0</v>
      </c>
      <c r="L1131" s="83">
        <v>1</v>
      </c>
      <c r="M1131" s="84">
        <v>6.0753341433778852E-4</v>
      </c>
      <c r="N1131" s="85">
        <f t="shared" si="17"/>
        <v>0</v>
      </c>
    </row>
    <row r="1132" spans="1:14" x14ac:dyDescent="0.25">
      <c r="A1132" s="1" t="s">
        <v>101</v>
      </c>
      <c r="B1132" s="1" t="s">
        <v>108</v>
      </c>
      <c r="C1132" s="1" t="s">
        <v>478</v>
      </c>
      <c r="D1132" s="83">
        <v>0</v>
      </c>
      <c r="E1132" s="83">
        <v>0</v>
      </c>
      <c r="F1132" s="83">
        <v>1</v>
      </c>
      <c r="G1132" s="83">
        <v>1</v>
      </c>
      <c r="H1132" s="83">
        <v>0</v>
      </c>
      <c r="I1132" s="83">
        <v>0</v>
      </c>
      <c r="J1132" s="83">
        <v>0</v>
      </c>
      <c r="K1132" s="83">
        <v>0</v>
      </c>
      <c r="L1132" s="83">
        <v>2</v>
      </c>
      <c r="M1132" s="84">
        <v>1.215066828675577E-3</v>
      </c>
      <c r="N1132" s="85">
        <f t="shared" si="17"/>
        <v>0</v>
      </c>
    </row>
    <row r="1133" spans="1:14" x14ac:dyDescent="0.25">
      <c r="A1133" s="1" t="s">
        <v>101</v>
      </c>
      <c r="B1133" s="1" t="s">
        <v>108</v>
      </c>
      <c r="C1133" s="1" t="s">
        <v>472</v>
      </c>
      <c r="D1133" s="83">
        <v>76</v>
      </c>
      <c r="E1133" s="83">
        <v>264</v>
      </c>
      <c r="F1133" s="83">
        <v>154</v>
      </c>
      <c r="G1133" s="83">
        <v>56</v>
      </c>
      <c r="H1133" s="83">
        <v>65</v>
      </c>
      <c r="I1133" s="83">
        <v>10</v>
      </c>
      <c r="J1133" s="83">
        <v>8</v>
      </c>
      <c r="K1133" s="83">
        <v>2</v>
      </c>
      <c r="L1133" s="83">
        <v>635</v>
      </c>
      <c r="M1133" s="84">
        <v>0.38578371810449569</v>
      </c>
      <c r="N1133" s="85">
        <f t="shared" si="17"/>
        <v>0.41574803149606299</v>
      </c>
    </row>
    <row r="1134" spans="1:14" x14ac:dyDescent="0.25">
      <c r="A1134" s="1" t="s">
        <v>101</v>
      </c>
      <c r="B1134" s="1" t="s">
        <v>108</v>
      </c>
      <c r="C1134" s="1" t="s">
        <v>473</v>
      </c>
      <c r="D1134" s="83">
        <v>7</v>
      </c>
      <c r="E1134" s="83">
        <v>3</v>
      </c>
      <c r="F1134" s="83">
        <v>33</v>
      </c>
      <c r="G1134" s="83">
        <v>34</v>
      </c>
      <c r="H1134" s="83">
        <v>29</v>
      </c>
      <c r="I1134" s="83">
        <v>5</v>
      </c>
      <c r="J1134" s="83">
        <v>8</v>
      </c>
      <c r="K1134" s="83">
        <v>6</v>
      </c>
      <c r="L1134" s="83">
        <v>125</v>
      </c>
      <c r="M1134" s="84">
        <v>7.5941676792223578E-2</v>
      </c>
      <c r="N1134" s="85">
        <f t="shared" si="17"/>
        <v>2.4E-2</v>
      </c>
    </row>
    <row r="1135" spans="1:14" x14ac:dyDescent="0.25">
      <c r="A1135" s="1" t="s">
        <v>101</v>
      </c>
      <c r="B1135" s="1" t="s">
        <v>108</v>
      </c>
      <c r="C1135" s="1" t="s">
        <v>474</v>
      </c>
      <c r="D1135" s="83">
        <v>17</v>
      </c>
      <c r="E1135" s="83">
        <v>77</v>
      </c>
      <c r="F1135" s="83">
        <v>28</v>
      </c>
      <c r="G1135" s="83">
        <v>8</v>
      </c>
      <c r="H1135" s="83">
        <v>9</v>
      </c>
      <c r="I1135" s="83">
        <v>2</v>
      </c>
      <c r="J1135" s="83">
        <v>1</v>
      </c>
      <c r="K1135" s="83">
        <v>2</v>
      </c>
      <c r="L1135" s="83">
        <v>144</v>
      </c>
      <c r="M1135" s="84">
        <v>8.748481166464156E-2</v>
      </c>
      <c r="N1135" s="85">
        <f t="shared" si="17"/>
        <v>0.53472222222222221</v>
      </c>
    </row>
    <row r="1136" spans="1:14" x14ac:dyDescent="0.25">
      <c r="A1136" s="118" t="s">
        <v>101</v>
      </c>
      <c r="B1136" s="118" t="s">
        <v>122</v>
      </c>
      <c r="C1136" s="118" t="s">
        <v>467</v>
      </c>
      <c r="D1136" s="119">
        <v>110</v>
      </c>
      <c r="E1136" s="119">
        <v>548</v>
      </c>
      <c r="F1136" s="119">
        <v>553</v>
      </c>
      <c r="G1136" s="119">
        <v>231</v>
      </c>
      <c r="H1136" s="119">
        <v>153</v>
      </c>
      <c r="I1136" s="119">
        <v>55</v>
      </c>
      <c r="J1136" s="119">
        <v>79</v>
      </c>
      <c r="K1136" s="119">
        <v>79</v>
      </c>
      <c r="L1136" s="119">
        <v>1808</v>
      </c>
      <c r="M1136" s="120">
        <v>1</v>
      </c>
      <c r="N1136" s="117">
        <f t="shared" si="17"/>
        <v>0.30309734513274339</v>
      </c>
    </row>
    <row r="1137" spans="1:14" x14ac:dyDescent="0.25">
      <c r="A1137" s="1" t="s">
        <v>101</v>
      </c>
      <c r="B1137" s="1" t="s">
        <v>122</v>
      </c>
      <c r="C1137" s="1" t="s">
        <v>468</v>
      </c>
      <c r="D1137" s="83">
        <v>20</v>
      </c>
      <c r="E1137" s="83">
        <v>178</v>
      </c>
      <c r="F1137" s="83">
        <v>107</v>
      </c>
      <c r="G1137" s="83">
        <v>29</v>
      </c>
      <c r="H1137" s="83">
        <v>7</v>
      </c>
      <c r="I1137" s="83">
        <v>3</v>
      </c>
      <c r="J1137" s="83">
        <v>13</v>
      </c>
      <c r="K1137" s="83">
        <v>2</v>
      </c>
      <c r="L1137" s="83">
        <v>359</v>
      </c>
      <c r="M1137" s="84">
        <v>0.19856194690265491</v>
      </c>
      <c r="N1137" s="85">
        <f t="shared" si="17"/>
        <v>0.49582172701949861</v>
      </c>
    </row>
    <row r="1138" spans="1:14" x14ac:dyDescent="0.25">
      <c r="A1138" s="1" t="s">
        <v>101</v>
      </c>
      <c r="B1138" s="1" t="s">
        <v>122</v>
      </c>
      <c r="C1138" s="1" t="s">
        <v>475</v>
      </c>
      <c r="D1138" s="83">
        <v>0</v>
      </c>
      <c r="E1138" s="83">
        <v>0</v>
      </c>
      <c r="F1138" s="83">
        <v>3</v>
      </c>
      <c r="G1138" s="83">
        <v>0</v>
      </c>
      <c r="H1138" s="83">
        <v>2</v>
      </c>
      <c r="I1138" s="83">
        <v>0</v>
      </c>
      <c r="J1138" s="83">
        <v>0</v>
      </c>
      <c r="K1138" s="83">
        <v>0</v>
      </c>
      <c r="L1138" s="83">
        <v>5</v>
      </c>
      <c r="M1138" s="84">
        <v>2.7654867256637172E-3</v>
      </c>
      <c r="N1138" s="85">
        <f t="shared" si="17"/>
        <v>0</v>
      </c>
    </row>
    <row r="1139" spans="1:14" x14ac:dyDescent="0.25">
      <c r="A1139" s="1" t="s">
        <v>101</v>
      </c>
      <c r="B1139" s="1" t="s">
        <v>122</v>
      </c>
      <c r="C1139" s="1" t="s">
        <v>479</v>
      </c>
      <c r="D1139" s="83">
        <v>0</v>
      </c>
      <c r="E1139" s="83">
        <v>0</v>
      </c>
      <c r="F1139" s="83">
        <v>0</v>
      </c>
      <c r="G1139" s="83">
        <v>0</v>
      </c>
      <c r="H1139" s="83">
        <v>1</v>
      </c>
      <c r="I1139" s="83">
        <v>0</v>
      </c>
      <c r="J1139" s="83">
        <v>0</v>
      </c>
      <c r="K1139" s="83">
        <v>1</v>
      </c>
      <c r="L1139" s="83">
        <v>2</v>
      </c>
      <c r="M1139" s="84">
        <v>1.1061946902654869E-3</v>
      </c>
      <c r="N1139" s="85">
        <f t="shared" si="17"/>
        <v>0</v>
      </c>
    </row>
    <row r="1140" spans="1:14" x14ac:dyDescent="0.25">
      <c r="A1140" s="1" t="s">
        <v>101</v>
      </c>
      <c r="B1140" s="1" t="s">
        <v>122</v>
      </c>
      <c r="C1140" s="1" t="s">
        <v>480</v>
      </c>
      <c r="D1140" s="83">
        <v>0</v>
      </c>
      <c r="E1140" s="83">
        <v>0</v>
      </c>
      <c r="F1140" s="83">
        <v>0</v>
      </c>
      <c r="G1140" s="83">
        <v>0</v>
      </c>
      <c r="H1140" s="83">
        <v>1</v>
      </c>
      <c r="I1140" s="83">
        <v>0</v>
      </c>
      <c r="J1140" s="83">
        <v>0</v>
      </c>
      <c r="K1140" s="83">
        <v>0</v>
      </c>
      <c r="L1140" s="83">
        <v>1</v>
      </c>
      <c r="M1140" s="84">
        <v>5.5309734513274336E-4</v>
      </c>
      <c r="N1140" s="85">
        <f t="shared" si="17"/>
        <v>0</v>
      </c>
    </row>
    <row r="1141" spans="1:14" x14ac:dyDescent="0.25">
      <c r="A1141" s="1" t="s">
        <v>101</v>
      </c>
      <c r="B1141" s="1" t="s">
        <v>122</v>
      </c>
      <c r="C1141" s="1" t="s">
        <v>476</v>
      </c>
      <c r="D1141" s="83">
        <v>0</v>
      </c>
      <c r="E1141" s="83">
        <v>0</v>
      </c>
      <c r="F1141" s="83">
        <v>0</v>
      </c>
      <c r="G1141" s="83">
        <v>0</v>
      </c>
      <c r="H1141" s="83">
        <v>0</v>
      </c>
      <c r="I1141" s="83">
        <v>0</v>
      </c>
      <c r="J1141" s="83">
        <v>0</v>
      </c>
      <c r="K1141" s="83">
        <v>1</v>
      </c>
      <c r="L1141" s="83">
        <v>1</v>
      </c>
      <c r="M1141" s="84">
        <v>5.5309734513274336E-4</v>
      </c>
      <c r="N1141" s="85">
        <f t="shared" si="17"/>
        <v>0</v>
      </c>
    </row>
    <row r="1142" spans="1:14" x14ac:dyDescent="0.25">
      <c r="A1142" s="1" t="s">
        <v>101</v>
      </c>
      <c r="B1142" s="1" t="s">
        <v>122</v>
      </c>
      <c r="C1142" s="1" t="s">
        <v>469</v>
      </c>
      <c r="D1142" s="83">
        <v>10</v>
      </c>
      <c r="E1142" s="83">
        <v>0</v>
      </c>
      <c r="F1142" s="83">
        <v>132</v>
      </c>
      <c r="G1142" s="83">
        <v>64</v>
      </c>
      <c r="H1142" s="83">
        <v>44</v>
      </c>
      <c r="I1142" s="83">
        <v>22</v>
      </c>
      <c r="J1142" s="83">
        <v>24</v>
      </c>
      <c r="K1142" s="83">
        <v>28</v>
      </c>
      <c r="L1142" s="83">
        <v>324</v>
      </c>
      <c r="M1142" s="84">
        <v>0.17920353982300891</v>
      </c>
      <c r="N1142" s="85">
        <f t="shared" si="17"/>
        <v>0</v>
      </c>
    </row>
    <row r="1143" spans="1:14" x14ac:dyDescent="0.25">
      <c r="A1143" s="1" t="s">
        <v>101</v>
      </c>
      <c r="B1143" s="1" t="s">
        <v>122</v>
      </c>
      <c r="C1143" s="1" t="s">
        <v>470</v>
      </c>
      <c r="D1143" s="83">
        <v>1</v>
      </c>
      <c r="E1143" s="83">
        <v>0</v>
      </c>
      <c r="F1143" s="83">
        <v>0</v>
      </c>
      <c r="G1143" s="83">
        <v>16</v>
      </c>
      <c r="H1143" s="83">
        <v>25</v>
      </c>
      <c r="I1143" s="83">
        <v>9</v>
      </c>
      <c r="J1143" s="83">
        <v>8</v>
      </c>
      <c r="K1143" s="83">
        <v>23</v>
      </c>
      <c r="L1143" s="83">
        <v>82</v>
      </c>
      <c r="M1143" s="84">
        <v>4.5353982300884957E-2</v>
      </c>
      <c r="N1143" s="85">
        <f t="shared" si="17"/>
        <v>0</v>
      </c>
    </row>
    <row r="1144" spans="1:14" x14ac:dyDescent="0.25">
      <c r="A1144" s="1" t="s">
        <v>101</v>
      </c>
      <c r="B1144" s="1" t="s">
        <v>122</v>
      </c>
      <c r="C1144" s="1" t="s">
        <v>471</v>
      </c>
      <c r="D1144" s="83">
        <v>3</v>
      </c>
      <c r="E1144" s="83">
        <v>1</v>
      </c>
      <c r="F1144" s="83">
        <v>49</v>
      </c>
      <c r="G1144" s="83">
        <v>25</v>
      </c>
      <c r="H1144" s="83">
        <v>13</v>
      </c>
      <c r="I1144" s="83">
        <v>6</v>
      </c>
      <c r="J1144" s="83">
        <v>8</v>
      </c>
      <c r="K1144" s="83">
        <v>2</v>
      </c>
      <c r="L1144" s="83">
        <v>107</v>
      </c>
      <c r="M1144" s="84">
        <v>5.9181415929203549E-2</v>
      </c>
      <c r="N1144" s="85">
        <f t="shared" si="17"/>
        <v>9.3457943925233638E-3</v>
      </c>
    </row>
    <row r="1145" spans="1:14" x14ac:dyDescent="0.25">
      <c r="A1145" s="1" t="s">
        <v>101</v>
      </c>
      <c r="B1145" s="1" t="s">
        <v>122</v>
      </c>
      <c r="C1145" s="1" t="s">
        <v>481</v>
      </c>
      <c r="D1145" s="83">
        <v>1</v>
      </c>
      <c r="E1145" s="83">
        <v>10</v>
      </c>
      <c r="F1145" s="83">
        <v>0</v>
      </c>
      <c r="G1145" s="83">
        <v>0</v>
      </c>
      <c r="H1145" s="83">
        <v>0</v>
      </c>
      <c r="I1145" s="83">
        <v>0</v>
      </c>
      <c r="J1145" s="83">
        <v>0</v>
      </c>
      <c r="K1145" s="83">
        <v>0</v>
      </c>
      <c r="L1145" s="83">
        <v>11</v>
      </c>
      <c r="M1145" s="84">
        <v>6.0840707964601769E-3</v>
      </c>
      <c r="N1145" s="85">
        <f t="shared" si="17"/>
        <v>0.90909090909090906</v>
      </c>
    </row>
    <row r="1146" spans="1:14" x14ac:dyDescent="0.25">
      <c r="A1146" s="1" t="s">
        <v>101</v>
      </c>
      <c r="B1146" s="1" t="s">
        <v>122</v>
      </c>
      <c r="C1146" s="1" t="s">
        <v>477</v>
      </c>
      <c r="D1146" s="83">
        <v>0</v>
      </c>
      <c r="E1146" s="83">
        <v>0</v>
      </c>
      <c r="F1146" s="83">
        <v>1</v>
      </c>
      <c r="G1146" s="83">
        <v>3</v>
      </c>
      <c r="H1146" s="83">
        <v>0</v>
      </c>
      <c r="I1146" s="83">
        <v>0</v>
      </c>
      <c r="J1146" s="83">
        <v>0</v>
      </c>
      <c r="K1146" s="83">
        <v>0</v>
      </c>
      <c r="L1146" s="83">
        <v>4</v>
      </c>
      <c r="M1146" s="84">
        <v>2.212389380530973E-3</v>
      </c>
      <c r="N1146" s="85">
        <f t="shared" si="17"/>
        <v>0</v>
      </c>
    </row>
    <row r="1147" spans="1:14" x14ac:dyDescent="0.25">
      <c r="A1147" s="1" t="s">
        <v>101</v>
      </c>
      <c r="B1147" s="1" t="s">
        <v>122</v>
      </c>
      <c r="C1147" s="1" t="s">
        <v>482</v>
      </c>
      <c r="D1147" s="83">
        <v>0</v>
      </c>
      <c r="E1147" s="83">
        <v>0</v>
      </c>
      <c r="F1147" s="83">
        <v>0</v>
      </c>
      <c r="G1147" s="83">
        <v>0</v>
      </c>
      <c r="H1147" s="83">
        <v>0</v>
      </c>
      <c r="I1147" s="83">
        <v>0</v>
      </c>
      <c r="J1147" s="83">
        <v>0</v>
      </c>
      <c r="K1147" s="83">
        <v>1</v>
      </c>
      <c r="L1147" s="83">
        <v>1</v>
      </c>
      <c r="M1147" s="84">
        <v>5.5309734513274336E-4</v>
      </c>
      <c r="N1147" s="85">
        <f t="shared" si="17"/>
        <v>0</v>
      </c>
    </row>
    <row r="1148" spans="1:14" x14ac:dyDescent="0.25">
      <c r="A1148" s="1" t="s">
        <v>101</v>
      </c>
      <c r="B1148" s="1" t="s">
        <v>122</v>
      </c>
      <c r="C1148" s="1" t="s">
        <v>478</v>
      </c>
      <c r="D1148" s="83">
        <v>0</v>
      </c>
      <c r="E1148" s="83">
        <v>0</v>
      </c>
      <c r="F1148" s="83">
        <v>3</v>
      </c>
      <c r="G1148" s="83">
        <v>1</v>
      </c>
      <c r="H1148" s="83">
        <v>0</v>
      </c>
      <c r="I1148" s="83">
        <v>0</v>
      </c>
      <c r="J1148" s="83">
        <v>0</v>
      </c>
      <c r="K1148" s="83">
        <v>0</v>
      </c>
      <c r="L1148" s="83">
        <v>4</v>
      </c>
      <c r="M1148" s="84">
        <v>2.212389380530973E-3</v>
      </c>
      <c r="N1148" s="85">
        <f t="shared" si="17"/>
        <v>0</v>
      </c>
    </row>
    <row r="1149" spans="1:14" x14ac:dyDescent="0.25">
      <c r="A1149" s="1" t="s">
        <v>101</v>
      </c>
      <c r="B1149" s="1" t="s">
        <v>122</v>
      </c>
      <c r="C1149" s="1" t="s">
        <v>472</v>
      </c>
      <c r="D1149" s="83">
        <v>52</v>
      </c>
      <c r="E1149" s="83">
        <v>240</v>
      </c>
      <c r="F1149" s="83">
        <v>152</v>
      </c>
      <c r="G1149" s="83">
        <v>48</v>
      </c>
      <c r="H1149" s="83">
        <v>28</v>
      </c>
      <c r="I1149" s="83">
        <v>4</v>
      </c>
      <c r="J1149" s="83">
        <v>16</v>
      </c>
      <c r="K1149" s="83">
        <v>5</v>
      </c>
      <c r="L1149" s="83">
        <v>545</v>
      </c>
      <c r="M1149" s="84">
        <v>0.30143805309734512</v>
      </c>
      <c r="N1149" s="85">
        <f t="shared" si="17"/>
        <v>0.44036697247706424</v>
      </c>
    </row>
    <row r="1150" spans="1:14" x14ac:dyDescent="0.25">
      <c r="A1150" s="1" t="s">
        <v>101</v>
      </c>
      <c r="B1150" s="1" t="s">
        <v>122</v>
      </c>
      <c r="C1150" s="1" t="s">
        <v>473</v>
      </c>
      <c r="D1150" s="83">
        <v>7</v>
      </c>
      <c r="E1150" s="83">
        <v>5</v>
      </c>
      <c r="F1150" s="83">
        <v>45</v>
      </c>
      <c r="G1150" s="83">
        <v>24</v>
      </c>
      <c r="H1150" s="83">
        <v>24</v>
      </c>
      <c r="I1150" s="83">
        <v>9</v>
      </c>
      <c r="J1150" s="83">
        <v>10</v>
      </c>
      <c r="K1150" s="83">
        <v>15</v>
      </c>
      <c r="L1150" s="83">
        <v>139</v>
      </c>
      <c r="M1150" s="84">
        <v>7.6880530973451322E-2</v>
      </c>
      <c r="N1150" s="85">
        <f t="shared" si="17"/>
        <v>3.5971223021582732E-2</v>
      </c>
    </row>
    <row r="1151" spans="1:14" x14ac:dyDescent="0.25">
      <c r="A1151" s="1" t="s">
        <v>101</v>
      </c>
      <c r="B1151" s="1" t="s">
        <v>122</v>
      </c>
      <c r="C1151" s="1" t="s">
        <v>474</v>
      </c>
      <c r="D1151" s="83">
        <v>16</v>
      </c>
      <c r="E1151" s="83">
        <v>114</v>
      </c>
      <c r="F1151" s="83">
        <v>61</v>
      </c>
      <c r="G1151" s="83">
        <v>21</v>
      </c>
      <c r="H1151" s="83">
        <v>8</v>
      </c>
      <c r="I1151" s="83">
        <v>2</v>
      </c>
      <c r="J1151" s="83">
        <v>0</v>
      </c>
      <c r="K1151" s="83">
        <v>1</v>
      </c>
      <c r="L1151" s="83">
        <v>223</v>
      </c>
      <c r="M1151" s="84">
        <v>0.1233407079646018</v>
      </c>
      <c r="N1151" s="85">
        <f t="shared" si="17"/>
        <v>0.5112107623318386</v>
      </c>
    </row>
    <row r="1152" spans="1:14" x14ac:dyDescent="0.25">
      <c r="A1152" s="118" t="s">
        <v>101</v>
      </c>
      <c r="B1152" s="118" t="s">
        <v>109</v>
      </c>
      <c r="C1152" s="118" t="s">
        <v>467</v>
      </c>
      <c r="D1152" s="119">
        <v>5</v>
      </c>
      <c r="E1152" s="119">
        <v>974</v>
      </c>
      <c r="F1152" s="119">
        <v>752</v>
      </c>
      <c r="G1152" s="119">
        <v>435</v>
      </c>
      <c r="H1152" s="119">
        <v>307</v>
      </c>
      <c r="I1152" s="119">
        <v>73</v>
      </c>
      <c r="J1152" s="119">
        <v>107</v>
      </c>
      <c r="K1152" s="119">
        <v>73</v>
      </c>
      <c r="L1152" s="119">
        <v>2726</v>
      </c>
      <c r="M1152" s="120">
        <v>1</v>
      </c>
      <c r="N1152" s="117">
        <f t="shared" si="17"/>
        <v>0.35730007336757152</v>
      </c>
    </row>
    <row r="1153" spans="1:14" x14ac:dyDescent="0.25">
      <c r="A1153" s="1" t="s">
        <v>101</v>
      </c>
      <c r="B1153" s="1" t="s">
        <v>109</v>
      </c>
      <c r="C1153" s="1" t="s">
        <v>468</v>
      </c>
      <c r="D1153" s="83">
        <v>0</v>
      </c>
      <c r="E1153" s="83">
        <v>93</v>
      </c>
      <c r="F1153" s="83">
        <v>40</v>
      </c>
      <c r="G1153" s="83">
        <v>18</v>
      </c>
      <c r="H1153" s="83">
        <v>6</v>
      </c>
      <c r="I1153" s="83">
        <v>0</v>
      </c>
      <c r="J1153" s="83">
        <v>2</v>
      </c>
      <c r="K1153" s="83">
        <v>0</v>
      </c>
      <c r="L1153" s="83">
        <v>159</v>
      </c>
      <c r="M1153" s="84">
        <v>5.8327219369038889E-2</v>
      </c>
      <c r="N1153" s="85">
        <f t="shared" si="17"/>
        <v>0.58490566037735847</v>
      </c>
    </row>
    <row r="1154" spans="1:14" x14ac:dyDescent="0.25">
      <c r="A1154" s="1" t="s">
        <v>101</v>
      </c>
      <c r="B1154" s="1" t="s">
        <v>109</v>
      </c>
      <c r="C1154" s="1" t="s">
        <v>475</v>
      </c>
      <c r="D1154" s="83">
        <v>0</v>
      </c>
      <c r="E1154" s="83">
        <v>0</v>
      </c>
      <c r="F1154" s="83">
        <v>12</v>
      </c>
      <c r="G1154" s="83">
        <v>4</v>
      </c>
      <c r="H1154" s="83">
        <v>6</v>
      </c>
      <c r="I1154" s="83">
        <v>2</v>
      </c>
      <c r="J1154" s="83">
        <v>1</v>
      </c>
      <c r="K1154" s="83">
        <v>1</v>
      </c>
      <c r="L1154" s="83">
        <v>26</v>
      </c>
      <c r="M1154" s="84">
        <v>9.5377842993396925E-3</v>
      </c>
      <c r="N1154" s="85">
        <f t="shared" si="17"/>
        <v>0</v>
      </c>
    </row>
    <row r="1155" spans="1:14" x14ac:dyDescent="0.25">
      <c r="A1155" s="1" t="s">
        <v>101</v>
      </c>
      <c r="B1155" s="1" t="s">
        <v>109</v>
      </c>
      <c r="C1155" s="1" t="s">
        <v>479</v>
      </c>
      <c r="D1155" s="83">
        <v>0</v>
      </c>
      <c r="E1155" s="83">
        <v>0</v>
      </c>
      <c r="F1155" s="83">
        <v>0</v>
      </c>
      <c r="G1155" s="83">
        <v>5</v>
      </c>
      <c r="H1155" s="83">
        <v>4</v>
      </c>
      <c r="I1155" s="83">
        <v>0</v>
      </c>
      <c r="J1155" s="83">
        <v>5</v>
      </c>
      <c r="K1155" s="83">
        <v>6</v>
      </c>
      <c r="L1155" s="83">
        <v>20</v>
      </c>
      <c r="M1155" s="84">
        <v>7.3367571533382242E-3</v>
      </c>
      <c r="N1155" s="85">
        <f t="shared" si="17"/>
        <v>0</v>
      </c>
    </row>
    <row r="1156" spans="1:14" x14ac:dyDescent="0.25">
      <c r="A1156" s="1" t="s">
        <v>101</v>
      </c>
      <c r="B1156" s="1" t="s">
        <v>109</v>
      </c>
      <c r="C1156" s="1" t="s">
        <v>480</v>
      </c>
      <c r="D1156" s="83">
        <v>0</v>
      </c>
      <c r="E1156" s="83">
        <v>0</v>
      </c>
      <c r="F1156" s="83">
        <v>0</v>
      </c>
      <c r="G1156" s="83">
        <v>0</v>
      </c>
      <c r="H1156" s="83">
        <v>1</v>
      </c>
      <c r="I1156" s="83">
        <v>1</v>
      </c>
      <c r="J1156" s="83">
        <v>6</v>
      </c>
      <c r="K1156" s="83">
        <v>10</v>
      </c>
      <c r="L1156" s="83">
        <v>18</v>
      </c>
      <c r="M1156" s="84">
        <v>6.6030814380044021E-3</v>
      </c>
      <c r="N1156" s="85">
        <f t="shared" ref="N1156:N1219" si="18">E1156/L1156</f>
        <v>0</v>
      </c>
    </row>
    <row r="1157" spans="1:14" x14ac:dyDescent="0.25">
      <c r="A1157" s="1" t="s">
        <v>101</v>
      </c>
      <c r="B1157" s="1" t="s">
        <v>109</v>
      </c>
      <c r="C1157" s="1" t="s">
        <v>476</v>
      </c>
      <c r="D1157" s="83">
        <v>0</v>
      </c>
      <c r="E1157" s="83">
        <v>0</v>
      </c>
      <c r="F1157" s="83">
        <v>0</v>
      </c>
      <c r="G1157" s="83">
        <v>2</v>
      </c>
      <c r="H1157" s="83">
        <v>6</v>
      </c>
      <c r="I1157" s="83">
        <v>2</v>
      </c>
      <c r="J1157" s="83">
        <v>10</v>
      </c>
      <c r="K1157" s="83">
        <v>1</v>
      </c>
      <c r="L1157" s="83">
        <v>21</v>
      </c>
      <c r="M1157" s="84">
        <v>7.7035950110051358E-3</v>
      </c>
      <c r="N1157" s="85">
        <f t="shared" si="18"/>
        <v>0</v>
      </c>
    </row>
    <row r="1158" spans="1:14" x14ac:dyDescent="0.25">
      <c r="A1158" s="1" t="s">
        <v>101</v>
      </c>
      <c r="B1158" s="1" t="s">
        <v>109</v>
      </c>
      <c r="C1158" s="1" t="s">
        <v>469</v>
      </c>
      <c r="D1158" s="83">
        <v>1</v>
      </c>
      <c r="E1158" s="83">
        <v>0</v>
      </c>
      <c r="F1158" s="83">
        <v>47</v>
      </c>
      <c r="G1158" s="83">
        <v>51</v>
      </c>
      <c r="H1158" s="83">
        <v>43</v>
      </c>
      <c r="I1158" s="83">
        <v>8</v>
      </c>
      <c r="J1158" s="83">
        <v>16</v>
      </c>
      <c r="K1158" s="83">
        <v>8</v>
      </c>
      <c r="L1158" s="83">
        <v>174</v>
      </c>
      <c r="M1158" s="84">
        <v>6.3829787234042548E-2</v>
      </c>
      <c r="N1158" s="85">
        <f t="shared" si="18"/>
        <v>0</v>
      </c>
    </row>
    <row r="1159" spans="1:14" x14ac:dyDescent="0.25">
      <c r="A1159" s="1" t="s">
        <v>101</v>
      </c>
      <c r="B1159" s="1" t="s">
        <v>109</v>
      </c>
      <c r="C1159" s="1" t="s">
        <v>470</v>
      </c>
      <c r="D1159" s="83">
        <v>1</v>
      </c>
      <c r="E1159" s="83">
        <v>0</v>
      </c>
      <c r="F1159" s="83">
        <v>1</v>
      </c>
      <c r="G1159" s="83">
        <v>16</v>
      </c>
      <c r="H1159" s="83">
        <v>20</v>
      </c>
      <c r="I1159" s="83">
        <v>15</v>
      </c>
      <c r="J1159" s="83">
        <v>17</v>
      </c>
      <c r="K1159" s="83">
        <v>19</v>
      </c>
      <c r="L1159" s="83">
        <v>89</v>
      </c>
      <c r="M1159" s="84">
        <v>3.2648569332355097E-2</v>
      </c>
      <c r="N1159" s="85">
        <f t="shared" si="18"/>
        <v>0</v>
      </c>
    </row>
    <row r="1160" spans="1:14" x14ac:dyDescent="0.25">
      <c r="A1160" s="1" t="s">
        <v>101</v>
      </c>
      <c r="B1160" s="1" t="s">
        <v>109</v>
      </c>
      <c r="C1160" s="1" t="s">
        <v>471</v>
      </c>
      <c r="D1160" s="83">
        <v>0</v>
      </c>
      <c r="E1160" s="83">
        <v>0</v>
      </c>
      <c r="F1160" s="83">
        <v>37</v>
      </c>
      <c r="G1160" s="83">
        <v>23</v>
      </c>
      <c r="H1160" s="83">
        <v>9</v>
      </c>
      <c r="I1160" s="83">
        <v>3</v>
      </c>
      <c r="J1160" s="83">
        <v>4</v>
      </c>
      <c r="K1160" s="83">
        <v>2</v>
      </c>
      <c r="L1160" s="83">
        <v>78</v>
      </c>
      <c r="M1160" s="84">
        <v>2.861335289801907E-2</v>
      </c>
      <c r="N1160" s="85">
        <f t="shared" si="18"/>
        <v>0</v>
      </c>
    </row>
    <row r="1161" spans="1:14" x14ac:dyDescent="0.25">
      <c r="A1161" s="1" t="s">
        <v>101</v>
      </c>
      <c r="B1161" s="1" t="s">
        <v>109</v>
      </c>
      <c r="C1161" s="1" t="s">
        <v>481</v>
      </c>
      <c r="D1161" s="83">
        <v>0</v>
      </c>
      <c r="E1161" s="83">
        <v>286</v>
      </c>
      <c r="F1161" s="83">
        <v>74</v>
      </c>
      <c r="G1161" s="83">
        <v>8</v>
      </c>
      <c r="H1161" s="83">
        <v>2</v>
      </c>
      <c r="I1161" s="83">
        <v>0</v>
      </c>
      <c r="J1161" s="83">
        <v>0</v>
      </c>
      <c r="K1161" s="83">
        <v>0</v>
      </c>
      <c r="L1161" s="83">
        <v>370</v>
      </c>
      <c r="M1161" s="84">
        <v>0.13573000733675719</v>
      </c>
      <c r="N1161" s="85">
        <f t="shared" si="18"/>
        <v>0.77297297297297296</v>
      </c>
    </row>
    <row r="1162" spans="1:14" x14ac:dyDescent="0.25">
      <c r="A1162" s="1" t="s">
        <v>101</v>
      </c>
      <c r="B1162" s="1" t="s">
        <v>109</v>
      </c>
      <c r="C1162" s="1" t="s">
        <v>477</v>
      </c>
      <c r="D1162" s="83">
        <v>0</v>
      </c>
      <c r="E1162" s="83">
        <v>0</v>
      </c>
      <c r="F1162" s="83">
        <v>55</v>
      </c>
      <c r="G1162" s="83">
        <v>20</v>
      </c>
      <c r="H1162" s="83">
        <v>4</v>
      </c>
      <c r="I1162" s="83">
        <v>4</v>
      </c>
      <c r="J1162" s="83">
        <v>5</v>
      </c>
      <c r="K1162" s="83">
        <v>2</v>
      </c>
      <c r="L1162" s="83">
        <v>90</v>
      </c>
      <c r="M1162" s="84">
        <v>3.3015407190022009E-2</v>
      </c>
      <c r="N1162" s="85">
        <f t="shared" si="18"/>
        <v>0</v>
      </c>
    </row>
    <row r="1163" spans="1:14" x14ac:dyDescent="0.25">
      <c r="A1163" s="1" t="s">
        <v>101</v>
      </c>
      <c r="B1163" s="1" t="s">
        <v>109</v>
      </c>
      <c r="C1163" s="1" t="s">
        <v>482</v>
      </c>
      <c r="D1163" s="83">
        <v>0</v>
      </c>
      <c r="E1163" s="83">
        <v>0</v>
      </c>
      <c r="F1163" s="83">
        <v>0</v>
      </c>
      <c r="G1163" s="83">
        <v>15</v>
      </c>
      <c r="H1163" s="83">
        <v>14</v>
      </c>
      <c r="I1163" s="83">
        <v>8</v>
      </c>
      <c r="J1163" s="83">
        <v>7</v>
      </c>
      <c r="K1163" s="83">
        <v>4</v>
      </c>
      <c r="L1163" s="83">
        <v>48</v>
      </c>
      <c r="M1163" s="84">
        <v>1.7608217168011739E-2</v>
      </c>
      <c r="N1163" s="85">
        <f t="shared" si="18"/>
        <v>0</v>
      </c>
    </row>
    <row r="1164" spans="1:14" x14ac:dyDescent="0.25">
      <c r="A1164" s="1" t="s">
        <v>101</v>
      </c>
      <c r="B1164" s="1" t="s">
        <v>109</v>
      </c>
      <c r="C1164" s="1" t="s">
        <v>478</v>
      </c>
      <c r="D1164" s="83">
        <v>0</v>
      </c>
      <c r="E1164" s="83">
        <v>0</v>
      </c>
      <c r="F1164" s="83">
        <v>64</v>
      </c>
      <c r="G1164" s="83">
        <v>33</v>
      </c>
      <c r="H1164" s="83">
        <v>16</v>
      </c>
      <c r="I1164" s="83">
        <v>0</v>
      </c>
      <c r="J1164" s="83">
        <v>6</v>
      </c>
      <c r="K1164" s="83">
        <v>3</v>
      </c>
      <c r="L1164" s="83">
        <v>122</v>
      </c>
      <c r="M1164" s="84">
        <v>4.475421863536317E-2</v>
      </c>
      <c r="N1164" s="85">
        <f t="shared" si="18"/>
        <v>0</v>
      </c>
    </row>
    <row r="1165" spans="1:14" x14ac:dyDescent="0.25">
      <c r="A1165" s="1" t="s">
        <v>101</v>
      </c>
      <c r="B1165" s="1" t="s">
        <v>109</v>
      </c>
      <c r="C1165" s="1" t="s">
        <v>472</v>
      </c>
      <c r="D1165" s="83">
        <v>1</v>
      </c>
      <c r="E1165" s="83">
        <v>318</v>
      </c>
      <c r="F1165" s="83">
        <v>166</v>
      </c>
      <c r="G1165" s="83">
        <v>93</v>
      </c>
      <c r="H1165" s="83">
        <v>64</v>
      </c>
      <c r="I1165" s="83">
        <v>10</v>
      </c>
      <c r="J1165" s="83">
        <v>10</v>
      </c>
      <c r="K1165" s="83">
        <v>4</v>
      </c>
      <c r="L1165" s="83">
        <v>666</v>
      </c>
      <c r="M1165" s="84">
        <v>0.24431401320616289</v>
      </c>
      <c r="N1165" s="85">
        <f t="shared" si="18"/>
        <v>0.47747747747747749</v>
      </c>
    </row>
    <row r="1166" spans="1:14" x14ac:dyDescent="0.25">
      <c r="A1166" s="1" t="s">
        <v>101</v>
      </c>
      <c r="B1166" s="1" t="s">
        <v>109</v>
      </c>
      <c r="C1166" s="1" t="s">
        <v>473</v>
      </c>
      <c r="D1166" s="83">
        <v>2</v>
      </c>
      <c r="E1166" s="83">
        <v>0</v>
      </c>
      <c r="F1166" s="83">
        <v>109</v>
      </c>
      <c r="G1166" s="83">
        <v>95</v>
      </c>
      <c r="H1166" s="83">
        <v>81</v>
      </c>
      <c r="I1166" s="83">
        <v>15</v>
      </c>
      <c r="J1166" s="83">
        <v>16</v>
      </c>
      <c r="K1166" s="83">
        <v>12</v>
      </c>
      <c r="L1166" s="83">
        <v>330</v>
      </c>
      <c r="M1166" s="84">
        <v>0.1210564930300807</v>
      </c>
      <c r="N1166" s="85">
        <f t="shared" si="18"/>
        <v>0</v>
      </c>
    </row>
    <row r="1167" spans="1:14" x14ac:dyDescent="0.25">
      <c r="A1167" s="1" t="s">
        <v>101</v>
      </c>
      <c r="B1167" s="1" t="s">
        <v>109</v>
      </c>
      <c r="C1167" s="1" t="s">
        <v>474</v>
      </c>
      <c r="D1167" s="83">
        <v>0</v>
      </c>
      <c r="E1167" s="83">
        <v>277</v>
      </c>
      <c r="F1167" s="83">
        <v>147</v>
      </c>
      <c r="G1167" s="83">
        <v>52</v>
      </c>
      <c r="H1167" s="83">
        <v>31</v>
      </c>
      <c r="I1167" s="83">
        <v>5</v>
      </c>
      <c r="J1167" s="83">
        <v>2</v>
      </c>
      <c r="K1167" s="83">
        <v>1</v>
      </c>
      <c r="L1167" s="83">
        <v>515</v>
      </c>
      <c r="M1167" s="84">
        <v>0.18892149669845931</v>
      </c>
      <c r="N1167" s="85">
        <f t="shared" si="18"/>
        <v>0.53786407766990296</v>
      </c>
    </row>
    <row r="1168" spans="1:14" x14ac:dyDescent="0.25">
      <c r="A1168" s="118" t="s">
        <v>101</v>
      </c>
      <c r="B1168" s="118" t="s">
        <v>110</v>
      </c>
      <c r="C1168" s="118" t="s">
        <v>467</v>
      </c>
      <c r="D1168" s="119">
        <v>5</v>
      </c>
      <c r="E1168" s="119">
        <v>816</v>
      </c>
      <c r="F1168" s="119">
        <v>521</v>
      </c>
      <c r="G1168" s="119">
        <v>258</v>
      </c>
      <c r="H1168" s="119">
        <v>189</v>
      </c>
      <c r="I1168" s="119">
        <v>40</v>
      </c>
      <c r="J1168" s="119">
        <v>53</v>
      </c>
      <c r="K1168" s="119">
        <v>32</v>
      </c>
      <c r="L1168" s="119">
        <v>1914</v>
      </c>
      <c r="M1168" s="120">
        <v>1</v>
      </c>
      <c r="N1168" s="117">
        <f t="shared" si="18"/>
        <v>0.42633228840125392</v>
      </c>
    </row>
    <row r="1169" spans="1:14" x14ac:dyDescent="0.25">
      <c r="A1169" s="1" t="s">
        <v>101</v>
      </c>
      <c r="B1169" s="1" t="s">
        <v>110</v>
      </c>
      <c r="C1169" s="1" t="s">
        <v>468</v>
      </c>
      <c r="D1169" s="83">
        <v>0</v>
      </c>
      <c r="E1169" s="83">
        <v>102</v>
      </c>
      <c r="F1169" s="83">
        <v>37</v>
      </c>
      <c r="G1169" s="83">
        <v>9</v>
      </c>
      <c r="H1169" s="83">
        <v>5</v>
      </c>
      <c r="I1169" s="83">
        <v>1</v>
      </c>
      <c r="J1169" s="83">
        <v>0</v>
      </c>
      <c r="K1169" s="83">
        <v>0</v>
      </c>
      <c r="L1169" s="83">
        <v>154</v>
      </c>
      <c r="M1169" s="84">
        <v>8.0459770114942528E-2</v>
      </c>
      <c r="N1169" s="85">
        <f t="shared" si="18"/>
        <v>0.66233766233766234</v>
      </c>
    </row>
    <row r="1170" spans="1:14" x14ac:dyDescent="0.25">
      <c r="A1170" s="1" t="s">
        <v>101</v>
      </c>
      <c r="B1170" s="1" t="s">
        <v>110</v>
      </c>
      <c r="C1170" s="1" t="s">
        <v>475</v>
      </c>
      <c r="D1170" s="83">
        <v>0</v>
      </c>
      <c r="E1170" s="83">
        <v>0</v>
      </c>
      <c r="F1170" s="83">
        <v>8</v>
      </c>
      <c r="G1170" s="83">
        <v>3</v>
      </c>
      <c r="H1170" s="83">
        <v>4</v>
      </c>
      <c r="I1170" s="83">
        <v>0</v>
      </c>
      <c r="J1170" s="83">
        <v>0</v>
      </c>
      <c r="K1170" s="83">
        <v>0</v>
      </c>
      <c r="L1170" s="83">
        <v>15</v>
      </c>
      <c r="M1170" s="84">
        <v>7.8369905956112845E-3</v>
      </c>
      <c r="N1170" s="85">
        <f t="shared" si="18"/>
        <v>0</v>
      </c>
    </row>
    <row r="1171" spans="1:14" x14ac:dyDescent="0.25">
      <c r="A1171" s="1" t="s">
        <v>101</v>
      </c>
      <c r="B1171" s="1" t="s">
        <v>110</v>
      </c>
      <c r="C1171" s="1" t="s">
        <v>479</v>
      </c>
      <c r="D1171" s="83">
        <v>0</v>
      </c>
      <c r="E1171" s="83">
        <v>0</v>
      </c>
      <c r="F1171" s="83">
        <v>0</v>
      </c>
      <c r="G1171" s="83">
        <v>2</v>
      </c>
      <c r="H1171" s="83">
        <v>2</v>
      </c>
      <c r="I1171" s="83">
        <v>0</v>
      </c>
      <c r="J1171" s="83">
        <v>0</v>
      </c>
      <c r="K1171" s="83">
        <v>0</v>
      </c>
      <c r="L1171" s="83">
        <v>4</v>
      </c>
      <c r="M1171" s="84">
        <v>2.0898641588296758E-3</v>
      </c>
      <c r="N1171" s="85">
        <f t="shared" si="18"/>
        <v>0</v>
      </c>
    </row>
    <row r="1172" spans="1:14" x14ac:dyDescent="0.25">
      <c r="A1172" s="1" t="s">
        <v>101</v>
      </c>
      <c r="B1172" s="1" t="s">
        <v>110</v>
      </c>
      <c r="C1172" s="1" t="s">
        <v>480</v>
      </c>
      <c r="D1172" s="83">
        <v>0</v>
      </c>
      <c r="E1172" s="83">
        <v>0</v>
      </c>
      <c r="F1172" s="83">
        <v>0</v>
      </c>
      <c r="G1172" s="83">
        <v>0</v>
      </c>
      <c r="H1172" s="83">
        <v>0</v>
      </c>
      <c r="I1172" s="83">
        <v>1</v>
      </c>
      <c r="J1172" s="83">
        <v>0</v>
      </c>
      <c r="K1172" s="83">
        <v>0</v>
      </c>
      <c r="L1172" s="83">
        <v>1</v>
      </c>
      <c r="M1172" s="84">
        <v>5.2246603970741907E-4</v>
      </c>
      <c r="N1172" s="85">
        <f t="shared" si="18"/>
        <v>0</v>
      </c>
    </row>
    <row r="1173" spans="1:14" x14ac:dyDescent="0.25">
      <c r="A1173" s="1" t="s">
        <v>101</v>
      </c>
      <c r="B1173" s="1" t="s">
        <v>110</v>
      </c>
      <c r="C1173" s="1" t="s">
        <v>476</v>
      </c>
      <c r="D1173" s="83">
        <v>0</v>
      </c>
      <c r="E1173" s="83">
        <v>0</v>
      </c>
      <c r="F1173" s="83">
        <v>0</v>
      </c>
      <c r="G1173" s="83">
        <v>1</v>
      </c>
      <c r="H1173" s="83">
        <v>2</v>
      </c>
      <c r="I1173" s="83">
        <v>0</v>
      </c>
      <c r="J1173" s="83">
        <v>1</v>
      </c>
      <c r="K1173" s="83">
        <v>0</v>
      </c>
      <c r="L1173" s="83">
        <v>4</v>
      </c>
      <c r="M1173" s="84">
        <v>2.0898641588296758E-3</v>
      </c>
      <c r="N1173" s="85">
        <f t="shared" si="18"/>
        <v>0</v>
      </c>
    </row>
    <row r="1174" spans="1:14" x14ac:dyDescent="0.25">
      <c r="A1174" s="1" t="s">
        <v>101</v>
      </c>
      <c r="B1174" s="1" t="s">
        <v>110</v>
      </c>
      <c r="C1174" s="1" t="s">
        <v>469</v>
      </c>
      <c r="D1174" s="83">
        <v>0</v>
      </c>
      <c r="E1174" s="83">
        <v>0</v>
      </c>
      <c r="F1174" s="83">
        <v>59</v>
      </c>
      <c r="G1174" s="83">
        <v>42</v>
      </c>
      <c r="H1174" s="83">
        <v>38</v>
      </c>
      <c r="I1174" s="83">
        <v>6</v>
      </c>
      <c r="J1174" s="83">
        <v>14</v>
      </c>
      <c r="K1174" s="83">
        <v>4</v>
      </c>
      <c r="L1174" s="83">
        <v>163</v>
      </c>
      <c r="M1174" s="84">
        <v>8.5161964472309296E-2</v>
      </c>
      <c r="N1174" s="85">
        <f t="shared" si="18"/>
        <v>0</v>
      </c>
    </row>
    <row r="1175" spans="1:14" x14ac:dyDescent="0.25">
      <c r="A1175" s="1" t="s">
        <v>101</v>
      </c>
      <c r="B1175" s="1" t="s">
        <v>110</v>
      </c>
      <c r="C1175" s="1" t="s">
        <v>470</v>
      </c>
      <c r="D1175" s="83">
        <v>1</v>
      </c>
      <c r="E1175" s="83">
        <v>0</v>
      </c>
      <c r="F1175" s="83">
        <v>0</v>
      </c>
      <c r="G1175" s="83">
        <v>25</v>
      </c>
      <c r="H1175" s="83">
        <v>13</v>
      </c>
      <c r="I1175" s="83">
        <v>6</v>
      </c>
      <c r="J1175" s="83">
        <v>9</v>
      </c>
      <c r="K1175" s="83">
        <v>11</v>
      </c>
      <c r="L1175" s="83">
        <v>65</v>
      </c>
      <c r="M1175" s="84">
        <v>3.3960292580982238E-2</v>
      </c>
      <c r="N1175" s="85">
        <f t="shared" si="18"/>
        <v>0</v>
      </c>
    </row>
    <row r="1176" spans="1:14" x14ac:dyDescent="0.25">
      <c r="A1176" s="1" t="s">
        <v>101</v>
      </c>
      <c r="B1176" s="1" t="s">
        <v>110</v>
      </c>
      <c r="C1176" s="1" t="s">
        <v>471</v>
      </c>
      <c r="D1176" s="83">
        <v>0</v>
      </c>
      <c r="E1176" s="83">
        <v>0</v>
      </c>
      <c r="F1176" s="83">
        <v>26</v>
      </c>
      <c r="G1176" s="83">
        <v>18</v>
      </c>
      <c r="H1176" s="83">
        <v>9</v>
      </c>
      <c r="I1176" s="83">
        <v>3</v>
      </c>
      <c r="J1176" s="83">
        <v>1</v>
      </c>
      <c r="K1176" s="83">
        <v>1</v>
      </c>
      <c r="L1176" s="83">
        <v>58</v>
      </c>
      <c r="M1176" s="84">
        <v>3.03030303030303E-2</v>
      </c>
      <c r="N1176" s="85">
        <f t="shared" si="18"/>
        <v>0</v>
      </c>
    </row>
    <row r="1177" spans="1:14" x14ac:dyDescent="0.25">
      <c r="A1177" s="1" t="s">
        <v>101</v>
      </c>
      <c r="B1177" s="1" t="s">
        <v>110</v>
      </c>
      <c r="C1177" s="1" t="s">
        <v>481</v>
      </c>
      <c r="D1177" s="83">
        <v>1</v>
      </c>
      <c r="E1177" s="83">
        <v>135</v>
      </c>
      <c r="F1177" s="83">
        <v>14</v>
      </c>
      <c r="G1177" s="83">
        <v>1</v>
      </c>
      <c r="H1177" s="83">
        <v>0</v>
      </c>
      <c r="I1177" s="83">
        <v>0</v>
      </c>
      <c r="J1177" s="83">
        <v>0</v>
      </c>
      <c r="K1177" s="83">
        <v>0</v>
      </c>
      <c r="L1177" s="83">
        <v>151</v>
      </c>
      <c r="M1177" s="84">
        <v>7.8892371995820276E-2</v>
      </c>
      <c r="N1177" s="85">
        <f t="shared" si="18"/>
        <v>0.89403973509933776</v>
      </c>
    </row>
    <row r="1178" spans="1:14" x14ac:dyDescent="0.25">
      <c r="A1178" s="1" t="s">
        <v>101</v>
      </c>
      <c r="B1178" s="1" t="s">
        <v>110</v>
      </c>
      <c r="C1178" s="1" t="s">
        <v>477</v>
      </c>
      <c r="D1178" s="83">
        <v>0</v>
      </c>
      <c r="E1178" s="83">
        <v>0</v>
      </c>
      <c r="F1178" s="83">
        <v>12</v>
      </c>
      <c r="G1178" s="83">
        <v>3</v>
      </c>
      <c r="H1178" s="83">
        <v>2</v>
      </c>
      <c r="I1178" s="83">
        <v>2</v>
      </c>
      <c r="J1178" s="83">
        <v>0</v>
      </c>
      <c r="K1178" s="83">
        <v>0</v>
      </c>
      <c r="L1178" s="83">
        <v>19</v>
      </c>
      <c r="M1178" s="84">
        <v>9.9268547544409617E-3</v>
      </c>
      <c r="N1178" s="85">
        <f t="shared" si="18"/>
        <v>0</v>
      </c>
    </row>
    <row r="1179" spans="1:14" x14ac:dyDescent="0.25">
      <c r="A1179" s="1" t="s">
        <v>101</v>
      </c>
      <c r="B1179" s="1" t="s">
        <v>110</v>
      </c>
      <c r="C1179" s="1" t="s">
        <v>482</v>
      </c>
      <c r="D1179" s="83">
        <v>0</v>
      </c>
      <c r="E1179" s="83">
        <v>0</v>
      </c>
      <c r="F1179" s="83">
        <v>0</v>
      </c>
      <c r="G1179" s="83">
        <v>4</v>
      </c>
      <c r="H1179" s="83">
        <v>2</v>
      </c>
      <c r="I1179" s="83">
        <v>1</v>
      </c>
      <c r="J1179" s="83">
        <v>4</v>
      </c>
      <c r="K1179" s="83">
        <v>2</v>
      </c>
      <c r="L1179" s="83">
        <v>13</v>
      </c>
      <c r="M1179" s="84">
        <v>6.7920585161964468E-3</v>
      </c>
      <c r="N1179" s="85">
        <f t="shared" si="18"/>
        <v>0</v>
      </c>
    </row>
    <row r="1180" spans="1:14" x14ac:dyDescent="0.25">
      <c r="A1180" s="1" t="s">
        <v>101</v>
      </c>
      <c r="B1180" s="1" t="s">
        <v>110</v>
      </c>
      <c r="C1180" s="1" t="s">
        <v>478</v>
      </c>
      <c r="D1180" s="83">
        <v>0</v>
      </c>
      <c r="E1180" s="83">
        <v>0</v>
      </c>
      <c r="F1180" s="83">
        <v>12</v>
      </c>
      <c r="G1180" s="83">
        <v>9</v>
      </c>
      <c r="H1180" s="83">
        <v>2</v>
      </c>
      <c r="I1180" s="83">
        <v>0</v>
      </c>
      <c r="J1180" s="83">
        <v>0</v>
      </c>
      <c r="K1180" s="83">
        <v>0</v>
      </c>
      <c r="L1180" s="83">
        <v>23</v>
      </c>
      <c r="M1180" s="84">
        <v>1.2016718913270641E-2</v>
      </c>
      <c r="N1180" s="85">
        <f t="shared" si="18"/>
        <v>0</v>
      </c>
    </row>
    <row r="1181" spans="1:14" x14ac:dyDescent="0.25">
      <c r="A1181" s="1" t="s">
        <v>101</v>
      </c>
      <c r="B1181" s="1" t="s">
        <v>110</v>
      </c>
      <c r="C1181" s="1" t="s">
        <v>472</v>
      </c>
      <c r="D1181" s="83">
        <v>2</v>
      </c>
      <c r="E1181" s="83">
        <v>382</v>
      </c>
      <c r="F1181" s="83">
        <v>193</v>
      </c>
      <c r="G1181" s="83">
        <v>75</v>
      </c>
      <c r="H1181" s="83">
        <v>53</v>
      </c>
      <c r="I1181" s="83">
        <v>8</v>
      </c>
      <c r="J1181" s="83">
        <v>8</v>
      </c>
      <c r="K1181" s="83">
        <v>4</v>
      </c>
      <c r="L1181" s="83">
        <v>725</v>
      </c>
      <c r="M1181" s="84">
        <v>0.37878787878787878</v>
      </c>
      <c r="N1181" s="85">
        <f t="shared" si="18"/>
        <v>0.52689655172413796</v>
      </c>
    </row>
    <row r="1182" spans="1:14" x14ac:dyDescent="0.25">
      <c r="A1182" s="1" t="s">
        <v>101</v>
      </c>
      <c r="B1182" s="1" t="s">
        <v>110</v>
      </c>
      <c r="C1182" s="1" t="s">
        <v>473</v>
      </c>
      <c r="D1182" s="83">
        <v>0</v>
      </c>
      <c r="E1182" s="83">
        <v>0</v>
      </c>
      <c r="F1182" s="83">
        <v>74</v>
      </c>
      <c r="G1182" s="83">
        <v>42</v>
      </c>
      <c r="H1182" s="83">
        <v>38</v>
      </c>
      <c r="I1182" s="83">
        <v>9</v>
      </c>
      <c r="J1182" s="83">
        <v>13</v>
      </c>
      <c r="K1182" s="83">
        <v>9</v>
      </c>
      <c r="L1182" s="83">
        <v>185</v>
      </c>
      <c r="M1182" s="84">
        <v>9.6656217345872514E-2</v>
      </c>
      <c r="N1182" s="85">
        <f t="shared" si="18"/>
        <v>0</v>
      </c>
    </row>
    <row r="1183" spans="1:14" x14ac:dyDescent="0.25">
      <c r="A1183" s="1" t="s">
        <v>101</v>
      </c>
      <c r="B1183" s="1" t="s">
        <v>110</v>
      </c>
      <c r="C1183" s="1" t="s">
        <v>474</v>
      </c>
      <c r="D1183" s="83">
        <v>1</v>
      </c>
      <c r="E1183" s="83">
        <v>197</v>
      </c>
      <c r="F1183" s="83">
        <v>86</v>
      </c>
      <c r="G1183" s="83">
        <v>24</v>
      </c>
      <c r="H1183" s="83">
        <v>19</v>
      </c>
      <c r="I1183" s="83">
        <v>3</v>
      </c>
      <c r="J1183" s="83">
        <v>3</v>
      </c>
      <c r="K1183" s="83">
        <v>1</v>
      </c>
      <c r="L1183" s="83">
        <v>334</v>
      </c>
      <c r="M1183" s="84">
        <v>0.17450365726227801</v>
      </c>
      <c r="N1183" s="85">
        <f t="shared" si="18"/>
        <v>0.58982035928143717</v>
      </c>
    </row>
    <row r="1184" spans="1:14" x14ac:dyDescent="0.25">
      <c r="A1184" s="118" t="s">
        <v>101</v>
      </c>
      <c r="B1184" s="118" t="s">
        <v>118</v>
      </c>
      <c r="C1184" s="118" t="s">
        <v>467</v>
      </c>
      <c r="D1184" s="119">
        <v>307</v>
      </c>
      <c r="E1184" s="119">
        <v>1118</v>
      </c>
      <c r="F1184" s="119">
        <v>832</v>
      </c>
      <c r="G1184" s="119">
        <v>593</v>
      </c>
      <c r="H1184" s="119">
        <v>581</v>
      </c>
      <c r="I1184" s="119">
        <v>153</v>
      </c>
      <c r="J1184" s="119">
        <v>214</v>
      </c>
      <c r="K1184" s="119">
        <v>263</v>
      </c>
      <c r="L1184" s="119">
        <v>4061</v>
      </c>
      <c r="M1184" s="120">
        <v>1</v>
      </c>
      <c r="N1184" s="117">
        <f t="shared" si="18"/>
        <v>0.27530164983994088</v>
      </c>
    </row>
    <row r="1185" spans="1:14" x14ac:dyDescent="0.25">
      <c r="A1185" s="1" t="s">
        <v>101</v>
      </c>
      <c r="B1185" s="1" t="s">
        <v>118</v>
      </c>
      <c r="C1185" s="1" t="s">
        <v>468</v>
      </c>
      <c r="D1185" s="83">
        <v>61</v>
      </c>
      <c r="E1185" s="83">
        <v>314</v>
      </c>
      <c r="F1185" s="83">
        <v>216</v>
      </c>
      <c r="G1185" s="83">
        <v>87</v>
      </c>
      <c r="H1185" s="83">
        <v>86</v>
      </c>
      <c r="I1185" s="83">
        <v>6</v>
      </c>
      <c r="J1185" s="83">
        <v>6</v>
      </c>
      <c r="K1185" s="83">
        <v>8</v>
      </c>
      <c r="L1185" s="83">
        <v>784</v>
      </c>
      <c r="M1185" s="84">
        <v>0.19305589756217681</v>
      </c>
      <c r="N1185" s="85">
        <f t="shared" si="18"/>
        <v>0.40051020408163263</v>
      </c>
    </row>
    <row r="1186" spans="1:14" x14ac:dyDescent="0.25">
      <c r="A1186" s="1" t="s">
        <v>101</v>
      </c>
      <c r="B1186" s="1" t="s">
        <v>118</v>
      </c>
      <c r="C1186" s="1" t="s">
        <v>475</v>
      </c>
      <c r="D1186" s="83">
        <v>0</v>
      </c>
      <c r="E1186" s="83">
        <v>1</v>
      </c>
      <c r="F1186" s="83">
        <v>1</v>
      </c>
      <c r="G1186" s="83">
        <v>1</v>
      </c>
      <c r="H1186" s="83">
        <v>1</v>
      </c>
      <c r="I1186" s="83">
        <v>0</v>
      </c>
      <c r="J1186" s="83">
        <v>0</v>
      </c>
      <c r="K1186" s="83">
        <v>0</v>
      </c>
      <c r="L1186" s="83">
        <v>4</v>
      </c>
      <c r="M1186" s="84">
        <v>9.8497906919477966E-4</v>
      </c>
      <c r="N1186" s="85">
        <f t="shared" si="18"/>
        <v>0.25</v>
      </c>
    </row>
    <row r="1187" spans="1:14" x14ac:dyDescent="0.25">
      <c r="A1187" s="1" t="s">
        <v>101</v>
      </c>
      <c r="B1187" s="1" t="s">
        <v>118</v>
      </c>
      <c r="C1187" s="1" t="s">
        <v>479</v>
      </c>
      <c r="D1187" s="83">
        <v>0</v>
      </c>
      <c r="E1187" s="83">
        <v>1</v>
      </c>
      <c r="F1187" s="83">
        <v>0</v>
      </c>
      <c r="G1187" s="83">
        <v>3</v>
      </c>
      <c r="H1187" s="83">
        <v>1</v>
      </c>
      <c r="I1187" s="83">
        <v>1</v>
      </c>
      <c r="J1187" s="83">
        <v>2</v>
      </c>
      <c r="K1187" s="83">
        <v>5</v>
      </c>
      <c r="L1187" s="83">
        <v>13</v>
      </c>
      <c r="M1187" s="84">
        <v>3.2011819748830341E-3</v>
      </c>
      <c r="N1187" s="85">
        <f t="shared" si="18"/>
        <v>7.6923076923076927E-2</v>
      </c>
    </row>
    <row r="1188" spans="1:14" x14ac:dyDescent="0.25">
      <c r="A1188" s="1" t="s">
        <v>101</v>
      </c>
      <c r="B1188" s="1" t="s">
        <v>118</v>
      </c>
      <c r="C1188" s="1" t="s">
        <v>480</v>
      </c>
      <c r="D1188" s="83">
        <v>0</v>
      </c>
      <c r="E1188" s="83">
        <v>0</v>
      </c>
      <c r="F1188" s="83">
        <v>0</v>
      </c>
      <c r="G1188" s="83">
        <v>0</v>
      </c>
      <c r="H1188" s="83">
        <v>0</v>
      </c>
      <c r="I1188" s="83">
        <v>0</v>
      </c>
      <c r="J1188" s="83">
        <v>0</v>
      </c>
      <c r="K1188" s="83">
        <v>2</v>
      </c>
      <c r="L1188" s="83">
        <v>2</v>
      </c>
      <c r="M1188" s="84">
        <v>4.9248953459738983E-4</v>
      </c>
      <c r="N1188" s="85">
        <f t="shared" si="18"/>
        <v>0</v>
      </c>
    </row>
    <row r="1189" spans="1:14" x14ac:dyDescent="0.25">
      <c r="A1189" s="1" t="s">
        <v>101</v>
      </c>
      <c r="B1189" s="1" t="s">
        <v>118</v>
      </c>
      <c r="C1189" s="1" t="s">
        <v>476</v>
      </c>
      <c r="D1189" s="83">
        <v>0</v>
      </c>
      <c r="E1189" s="83">
        <v>0</v>
      </c>
      <c r="F1189" s="83">
        <v>0</v>
      </c>
      <c r="G1189" s="83">
        <v>1</v>
      </c>
      <c r="H1189" s="83">
        <v>1</v>
      </c>
      <c r="I1189" s="83">
        <v>0</v>
      </c>
      <c r="J1189" s="83">
        <v>0</v>
      </c>
      <c r="K1189" s="83">
        <v>0</v>
      </c>
      <c r="L1189" s="83">
        <v>2</v>
      </c>
      <c r="M1189" s="84">
        <v>4.9248953459738983E-4</v>
      </c>
      <c r="N1189" s="85">
        <f t="shared" si="18"/>
        <v>0</v>
      </c>
    </row>
    <row r="1190" spans="1:14" x14ac:dyDescent="0.25">
      <c r="A1190" s="1" t="s">
        <v>101</v>
      </c>
      <c r="B1190" s="1" t="s">
        <v>118</v>
      </c>
      <c r="C1190" s="1" t="s">
        <v>469</v>
      </c>
      <c r="D1190" s="83">
        <v>23</v>
      </c>
      <c r="E1190" s="83">
        <v>3</v>
      </c>
      <c r="F1190" s="83">
        <v>120</v>
      </c>
      <c r="G1190" s="83">
        <v>169</v>
      </c>
      <c r="H1190" s="83">
        <v>184</v>
      </c>
      <c r="I1190" s="83">
        <v>56</v>
      </c>
      <c r="J1190" s="83">
        <v>77</v>
      </c>
      <c r="K1190" s="83">
        <v>117</v>
      </c>
      <c r="L1190" s="83">
        <v>749</v>
      </c>
      <c r="M1190" s="84">
        <v>0.1844373307067225</v>
      </c>
      <c r="N1190" s="85">
        <f t="shared" si="18"/>
        <v>4.0053404539385851E-3</v>
      </c>
    </row>
    <row r="1191" spans="1:14" x14ac:dyDescent="0.25">
      <c r="A1191" s="1" t="s">
        <v>101</v>
      </c>
      <c r="B1191" s="1" t="s">
        <v>118</v>
      </c>
      <c r="C1191" s="1" t="s">
        <v>470</v>
      </c>
      <c r="D1191" s="83">
        <v>6</v>
      </c>
      <c r="E1191" s="83">
        <v>1</v>
      </c>
      <c r="F1191" s="83">
        <v>0</v>
      </c>
      <c r="G1191" s="83">
        <v>54</v>
      </c>
      <c r="H1191" s="83">
        <v>38</v>
      </c>
      <c r="I1191" s="83">
        <v>34</v>
      </c>
      <c r="J1191" s="83">
        <v>57</v>
      </c>
      <c r="K1191" s="83">
        <v>82</v>
      </c>
      <c r="L1191" s="83">
        <v>272</v>
      </c>
      <c r="M1191" s="84">
        <v>6.6978576705245013E-2</v>
      </c>
      <c r="N1191" s="85">
        <f t="shared" si="18"/>
        <v>3.6764705882352941E-3</v>
      </c>
    </row>
    <row r="1192" spans="1:14" x14ac:dyDescent="0.25">
      <c r="A1192" s="1" t="s">
        <v>101</v>
      </c>
      <c r="B1192" s="1" t="s">
        <v>118</v>
      </c>
      <c r="C1192" s="1" t="s">
        <v>471</v>
      </c>
      <c r="D1192" s="83">
        <v>4</v>
      </c>
      <c r="E1192" s="83">
        <v>2</v>
      </c>
      <c r="F1192" s="83">
        <v>31</v>
      </c>
      <c r="G1192" s="83">
        <v>40</v>
      </c>
      <c r="H1192" s="83">
        <v>40</v>
      </c>
      <c r="I1192" s="83">
        <v>14</v>
      </c>
      <c r="J1192" s="83">
        <v>14</v>
      </c>
      <c r="K1192" s="83">
        <v>6</v>
      </c>
      <c r="L1192" s="83">
        <v>151</v>
      </c>
      <c r="M1192" s="84">
        <v>3.7182959862102932E-2</v>
      </c>
      <c r="N1192" s="85">
        <f t="shared" si="18"/>
        <v>1.3245033112582781E-2</v>
      </c>
    </row>
    <row r="1193" spans="1:14" x14ac:dyDescent="0.25">
      <c r="A1193" s="1" t="s">
        <v>101</v>
      </c>
      <c r="B1193" s="1" t="s">
        <v>118</v>
      </c>
      <c r="C1193" s="1" t="s">
        <v>481</v>
      </c>
      <c r="D1193" s="83">
        <v>4</v>
      </c>
      <c r="E1193" s="83">
        <v>12</v>
      </c>
      <c r="F1193" s="83">
        <v>2</v>
      </c>
      <c r="G1193" s="83">
        <v>0</v>
      </c>
      <c r="H1193" s="83">
        <v>0</v>
      </c>
      <c r="I1193" s="83">
        <v>0</v>
      </c>
      <c r="J1193" s="83">
        <v>0</v>
      </c>
      <c r="K1193" s="83">
        <v>0</v>
      </c>
      <c r="L1193" s="83">
        <v>18</v>
      </c>
      <c r="M1193" s="84">
        <v>4.432405811376508E-3</v>
      </c>
      <c r="N1193" s="85">
        <f t="shared" si="18"/>
        <v>0.66666666666666663</v>
      </c>
    </row>
    <row r="1194" spans="1:14" x14ac:dyDescent="0.25">
      <c r="A1194" s="1" t="s">
        <v>101</v>
      </c>
      <c r="B1194" s="1" t="s">
        <v>118</v>
      </c>
      <c r="C1194" s="1" t="s">
        <v>477</v>
      </c>
      <c r="D1194" s="83">
        <v>1</v>
      </c>
      <c r="E1194" s="83">
        <v>0</v>
      </c>
      <c r="F1194" s="83">
        <v>4</v>
      </c>
      <c r="G1194" s="83">
        <v>3</v>
      </c>
      <c r="H1194" s="83">
        <v>0</v>
      </c>
      <c r="I1194" s="83">
        <v>0</v>
      </c>
      <c r="J1194" s="83">
        <v>0</v>
      </c>
      <c r="K1194" s="83">
        <v>1</v>
      </c>
      <c r="L1194" s="83">
        <v>9</v>
      </c>
      <c r="M1194" s="84">
        <v>2.216202905688254E-3</v>
      </c>
      <c r="N1194" s="85">
        <f t="shared" si="18"/>
        <v>0</v>
      </c>
    </row>
    <row r="1195" spans="1:14" x14ac:dyDescent="0.25">
      <c r="A1195" s="1" t="s">
        <v>101</v>
      </c>
      <c r="B1195" s="1" t="s">
        <v>118</v>
      </c>
      <c r="C1195" s="1" t="s">
        <v>482</v>
      </c>
      <c r="D1195" s="83">
        <v>0</v>
      </c>
      <c r="E1195" s="83">
        <v>0</v>
      </c>
      <c r="F1195" s="83">
        <v>0</v>
      </c>
      <c r="G1195" s="83">
        <v>0</v>
      </c>
      <c r="H1195" s="83">
        <v>0</v>
      </c>
      <c r="I1195" s="83">
        <v>0</v>
      </c>
      <c r="J1195" s="83">
        <v>1</v>
      </c>
      <c r="K1195" s="83">
        <v>0</v>
      </c>
      <c r="L1195" s="83">
        <v>1</v>
      </c>
      <c r="M1195" s="84">
        <v>2.4624476729869491E-4</v>
      </c>
      <c r="N1195" s="85">
        <f t="shared" si="18"/>
        <v>0</v>
      </c>
    </row>
    <row r="1196" spans="1:14" x14ac:dyDescent="0.25">
      <c r="A1196" s="1" t="s">
        <v>101</v>
      </c>
      <c r="B1196" s="1" t="s">
        <v>118</v>
      </c>
      <c r="C1196" s="1" t="s">
        <v>478</v>
      </c>
      <c r="D1196" s="83">
        <v>0</v>
      </c>
      <c r="E1196" s="83">
        <v>0</v>
      </c>
      <c r="F1196" s="83">
        <v>2</v>
      </c>
      <c r="G1196" s="83">
        <v>1</v>
      </c>
      <c r="H1196" s="83">
        <v>0</v>
      </c>
      <c r="I1196" s="83">
        <v>0</v>
      </c>
      <c r="J1196" s="83">
        <v>0</v>
      </c>
      <c r="K1196" s="83">
        <v>0</v>
      </c>
      <c r="L1196" s="83">
        <v>3</v>
      </c>
      <c r="M1196" s="84">
        <v>7.3873430189608474E-4</v>
      </c>
      <c r="N1196" s="85">
        <f t="shared" si="18"/>
        <v>0</v>
      </c>
    </row>
    <row r="1197" spans="1:14" x14ac:dyDescent="0.25">
      <c r="A1197" s="1" t="s">
        <v>101</v>
      </c>
      <c r="B1197" s="1" t="s">
        <v>118</v>
      </c>
      <c r="C1197" s="1" t="s">
        <v>472</v>
      </c>
      <c r="D1197" s="83">
        <v>156</v>
      </c>
      <c r="E1197" s="83">
        <v>600</v>
      </c>
      <c r="F1197" s="83">
        <v>312</v>
      </c>
      <c r="G1197" s="83">
        <v>145</v>
      </c>
      <c r="H1197" s="83">
        <v>124</v>
      </c>
      <c r="I1197" s="83">
        <v>19</v>
      </c>
      <c r="J1197" s="83">
        <v>26</v>
      </c>
      <c r="K1197" s="83">
        <v>13</v>
      </c>
      <c r="L1197" s="83">
        <v>1395</v>
      </c>
      <c r="M1197" s="84">
        <v>0.34351145038167941</v>
      </c>
      <c r="N1197" s="85">
        <f t="shared" si="18"/>
        <v>0.43010752688172044</v>
      </c>
    </row>
    <row r="1198" spans="1:14" x14ac:dyDescent="0.25">
      <c r="A1198" s="1" t="s">
        <v>101</v>
      </c>
      <c r="B1198" s="1" t="s">
        <v>118</v>
      </c>
      <c r="C1198" s="1" t="s">
        <v>473</v>
      </c>
      <c r="D1198" s="83">
        <v>27</v>
      </c>
      <c r="E1198" s="83">
        <v>6</v>
      </c>
      <c r="F1198" s="83">
        <v>61</v>
      </c>
      <c r="G1198" s="83">
        <v>59</v>
      </c>
      <c r="H1198" s="83">
        <v>90</v>
      </c>
      <c r="I1198" s="83">
        <v>20</v>
      </c>
      <c r="J1198" s="83">
        <v>28</v>
      </c>
      <c r="K1198" s="83">
        <v>24</v>
      </c>
      <c r="L1198" s="83">
        <v>315</v>
      </c>
      <c r="M1198" s="84">
        <v>7.7567101699088897E-2</v>
      </c>
      <c r="N1198" s="85">
        <f t="shared" si="18"/>
        <v>1.9047619047619049E-2</v>
      </c>
    </row>
    <row r="1199" spans="1:14" x14ac:dyDescent="0.25">
      <c r="A1199" s="1" t="s">
        <v>101</v>
      </c>
      <c r="B1199" s="1" t="s">
        <v>118</v>
      </c>
      <c r="C1199" s="1" t="s">
        <v>474</v>
      </c>
      <c r="D1199" s="83">
        <v>25</v>
      </c>
      <c r="E1199" s="83">
        <v>178</v>
      </c>
      <c r="F1199" s="83">
        <v>83</v>
      </c>
      <c r="G1199" s="83">
        <v>30</v>
      </c>
      <c r="H1199" s="83">
        <v>16</v>
      </c>
      <c r="I1199" s="83">
        <v>3</v>
      </c>
      <c r="J1199" s="83">
        <v>3</v>
      </c>
      <c r="K1199" s="83">
        <v>5</v>
      </c>
      <c r="L1199" s="83">
        <v>343</v>
      </c>
      <c r="M1199" s="84">
        <v>8.4461955183452356E-2</v>
      </c>
      <c r="N1199" s="85">
        <f t="shared" si="18"/>
        <v>0.51895043731778423</v>
      </c>
    </row>
    <row r="1200" spans="1:14" x14ac:dyDescent="0.25">
      <c r="A1200" s="118" t="s">
        <v>101</v>
      </c>
      <c r="B1200" s="118" t="s">
        <v>115</v>
      </c>
      <c r="C1200" s="118" t="s">
        <v>467</v>
      </c>
      <c r="D1200" s="119">
        <v>30</v>
      </c>
      <c r="E1200" s="119">
        <v>273</v>
      </c>
      <c r="F1200" s="119">
        <v>194</v>
      </c>
      <c r="G1200" s="119">
        <v>109</v>
      </c>
      <c r="H1200" s="119">
        <v>126</v>
      </c>
      <c r="I1200" s="119">
        <v>24</v>
      </c>
      <c r="J1200" s="119">
        <v>24</v>
      </c>
      <c r="K1200" s="119">
        <v>42</v>
      </c>
      <c r="L1200" s="119">
        <v>822</v>
      </c>
      <c r="M1200" s="120">
        <v>1</v>
      </c>
      <c r="N1200" s="117">
        <f t="shared" si="18"/>
        <v>0.33211678832116787</v>
      </c>
    </row>
    <row r="1201" spans="1:14" x14ac:dyDescent="0.25">
      <c r="A1201" s="1" t="s">
        <v>101</v>
      </c>
      <c r="B1201" s="1" t="s">
        <v>115</v>
      </c>
      <c r="C1201" s="1" t="s">
        <v>468</v>
      </c>
      <c r="D1201" s="83">
        <v>9</v>
      </c>
      <c r="E1201" s="83">
        <v>62</v>
      </c>
      <c r="F1201" s="83">
        <v>35</v>
      </c>
      <c r="G1201" s="83">
        <v>11</v>
      </c>
      <c r="H1201" s="83">
        <v>16</v>
      </c>
      <c r="I1201" s="83">
        <v>1</v>
      </c>
      <c r="J1201" s="83">
        <v>0</v>
      </c>
      <c r="K1201" s="83">
        <v>0</v>
      </c>
      <c r="L1201" s="83">
        <v>134</v>
      </c>
      <c r="M1201" s="84">
        <v>0.16301703163017031</v>
      </c>
      <c r="N1201" s="85">
        <f t="shared" si="18"/>
        <v>0.46268656716417911</v>
      </c>
    </row>
    <row r="1202" spans="1:14" x14ac:dyDescent="0.25">
      <c r="A1202" s="1" t="s">
        <v>101</v>
      </c>
      <c r="B1202" s="1" t="s">
        <v>115</v>
      </c>
      <c r="C1202" s="1" t="s">
        <v>469</v>
      </c>
      <c r="D1202" s="83">
        <v>3</v>
      </c>
      <c r="E1202" s="83">
        <v>1</v>
      </c>
      <c r="F1202" s="83">
        <v>40</v>
      </c>
      <c r="G1202" s="83">
        <v>37</v>
      </c>
      <c r="H1202" s="83">
        <v>29</v>
      </c>
      <c r="I1202" s="83">
        <v>12</v>
      </c>
      <c r="J1202" s="83">
        <v>14</v>
      </c>
      <c r="K1202" s="83">
        <v>15</v>
      </c>
      <c r="L1202" s="83">
        <v>151</v>
      </c>
      <c r="M1202" s="84">
        <v>0.18369829683698299</v>
      </c>
      <c r="N1202" s="85">
        <f t="shared" si="18"/>
        <v>6.6225165562913907E-3</v>
      </c>
    </row>
    <row r="1203" spans="1:14" x14ac:dyDescent="0.25">
      <c r="A1203" s="1" t="s">
        <v>101</v>
      </c>
      <c r="B1203" s="1" t="s">
        <v>115</v>
      </c>
      <c r="C1203" s="1" t="s">
        <v>470</v>
      </c>
      <c r="D1203" s="83">
        <v>0</v>
      </c>
      <c r="E1203" s="83">
        <v>1</v>
      </c>
      <c r="F1203" s="83">
        <v>0</v>
      </c>
      <c r="G1203" s="83">
        <v>13</v>
      </c>
      <c r="H1203" s="83">
        <v>12</v>
      </c>
      <c r="I1203" s="83">
        <v>5</v>
      </c>
      <c r="J1203" s="83">
        <v>3</v>
      </c>
      <c r="K1203" s="83">
        <v>15</v>
      </c>
      <c r="L1203" s="83">
        <v>49</v>
      </c>
      <c r="M1203" s="84">
        <v>5.9610705596107053E-2</v>
      </c>
      <c r="N1203" s="85">
        <f t="shared" si="18"/>
        <v>2.0408163265306121E-2</v>
      </c>
    </row>
    <row r="1204" spans="1:14" x14ac:dyDescent="0.25">
      <c r="A1204" s="1" t="s">
        <v>101</v>
      </c>
      <c r="B1204" s="1" t="s">
        <v>115</v>
      </c>
      <c r="C1204" s="1" t="s">
        <v>471</v>
      </c>
      <c r="D1204" s="83">
        <v>0</v>
      </c>
      <c r="E1204" s="83">
        <v>1</v>
      </c>
      <c r="F1204" s="83">
        <v>4</v>
      </c>
      <c r="G1204" s="83">
        <v>12</v>
      </c>
      <c r="H1204" s="83">
        <v>3</v>
      </c>
      <c r="I1204" s="83">
        <v>3</v>
      </c>
      <c r="J1204" s="83">
        <v>0</v>
      </c>
      <c r="K1204" s="83">
        <v>1</v>
      </c>
      <c r="L1204" s="83">
        <v>24</v>
      </c>
      <c r="M1204" s="84">
        <v>2.9197080291970798E-2</v>
      </c>
      <c r="N1204" s="85">
        <f t="shared" si="18"/>
        <v>4.1666666666666664E-2</v>
      </c>
    </row>
    <row r="1205" spans="1:14" x14ac:dyDescent="0.25">
      <c r="A1205" s="1" t="s">
        <v>101</v>
      </c>
      <c r="B1205" s="1" t="s">
        <v>115</v>
      </c>
      <c r="C1205" s="1" t="s">
        <v>472</v>
      </c>
      <c r="D1205" s="83">
        <v>11</v>
      </c>
      <c r="E1205" s="83">
        <v>167</v>
      </c>
      <c r="F1205" s="83">
        <v>82</v>
      </c>
      <c r="G1205" s="83">
        <v>20</v>
      </c>
      <c r="H1205" s="83">
        <v>38</v>
      </c>
      <c r="I1205" s="83">
        <v>1</v>
      </c>
      <c r="J1205" s="83">
        <v>3</v>
      </c>
      <c r="K1205" s="83">
        <v>5</v>
      </c>
      <c r="L1205" s="83">
        <v>327</v>
      </c>
      <c r="M1205" s="84">
        <v>0.3978102189781022</v>
      </c>
      <c r="N1205" s="85">
        <f t="shared" si="18"/>
        <v>0.5107033639143731</v>
      </c>
    </row>
    <row r="1206" spans="1:14" x14ac:dyDescent="0.25">
      <c r="A1206" s="1" t="s">
        <v>101</v>
      </c>
      <c r="B1206" s="1" t="s">
        <v>115</v>
      </c>
      <c r="C1206" s="1" t="s">
        <v>473</v>
      </c>
      <c r="D1206" s="83">
        <v>4</v>
      </c>
      <c r="E1206" s="83">
        <v>1</v>
      </c>
      <c r="F1206" s="83">
        <v>12</v>
      </c>
      <c r="G1206" s="83">
        <v>12</v>
      </c>
      <c r="H1206" s="83">
        <v>23</v>
      </c>
      <c r="I1206" s="83">
        <v>2</v>
      </c>
      <c r="J1206" s="83">
        <v>4</v>
      </c>
      <c r="K1206" s="83">
        <v>5</v>
      </c>
      <c r="L1206" s="83">
        <v>63</v>
      </c>
      <c r="M1206" s="84">
        <v>7.6642335766423361E-2</v>
      </c>
      <c r="N1206" s="85">
        <f t="shared" si="18"/>
        <v>1.5873015873015872E-2</v>
      </c>
    </row>
    <row r="1207" spans="1:14" x14ac:dyDescent="0.25">
      <c r="A1207" s="1" t="s">
        <v>101</v>
      </c>
      <c r="B1207" s="1" t="s">
        <v>115</v>
      </c>
      <c r="C1207" s="1" t="s">
        <v>474</v>
      </c>
      <c r="D1207" s="83">
        <v>3</v>
      </c>
      <c r="E1207" s="83">
        <v>40</v>
      </c>
      <c r="F1207" s="83">
        <v>21</v>
      </c>
      <c r="G1207" s="83">
        <v>4</v>
      </c>
      <c r="H1207" s="83">
        <v>5</v>
      </c>
      <c r="I1207" s="83">
        <v>0</v>
      </c>
      <c r="J1207" s="83">
        <v>0</v>
      </c>
      <c r="K1207" s="83">
        <v>1</v>
      </c>
      <c r="L1207" s="83">
        <v>74</v>
      </c>
      <c r="M1207" s="84">
        <v>9.002433090024331E-2</v>
      </c>
      <c r="N1207" s="85">
        <f t="shared" si="18"/>
        <v>0.54054054054054057</v>
      </c>
    </row>
    <row r="1208" spans="1:14" x14ac:dyDescent="0.25">
      <c r="A1208" s="118" t="s">
        <v>101</v>
      </c>
      <c r="B1208" s="118" t="s">
        <v>618</v>
      </c>
      <c r="C1208" s="118" t="s">
        <v>467</v>
      </c>
      <c r="D1208" s="119">
        <v>36</v>
      </c>
      <c r="E1208" s="119">
        <v>293</v>
      </c>
      <c r="F1208" s="119">
        <v>211</v>
      </c>
      <c r="G1208" s="119">
        <v>128</v>
      </c>
      <c r="H1208" s="119">
        <v>100</v>
      </c>
      <c r="I1208" s="119">
        <v>25</v>
      </c>
      <c r="J1208" s="119">
        <v>54</v>
      </c>
      <c r="K1208" s="119">
        <v>34</v>
      </c>
      <c r="L1208" s="119">
        <v>881</v>
      </c>
      <c r="M1208" s="120">
        <v>1</v>
      </c>
      <c r="N1208" s="117">
        <f t="shared" si="18"/>
        <v>0.33257661748013623</v>
      </c>
    </row>
    <row r="1209" spans="1:14" x14ac:dyDescent="0.25">
      <c r="A1209" s="1" t="s">
        <v>101</v>
      </c>
      <c r="B1209" s="1" t="s">
        <v>618</v>
      </c>
      <c r="C1209" s="1" t="s">
        <v>468</v>
      </c>
      <c r="D1209" s="83">
        <v>2</v>
      </c>
      <c r="E1209" s="83">
        <v>68</v>
      </c>
      <c r="F1209" s="83">
        <v>50</v>
      </c>
      <c r="G1209" s="83">
        <v>7</v>
      </c>
      <c r="H1209" s="83">
        <v>7</v>
      </c>
      <c r="I1209" s="83">
        <v>1</v>
      </c>
      <c r="J1209" s="83">
        <v>2</v>
      </c>
      <c r="K1209" s="83">
        <v>1</v>
      </c>
      <c r="L1209" s="83">
        <v>138</v>
      </c>
      <c r="M1209" s="84">
        <v>0.15664018161180479</v>
      </c>
      <c r="N1209" s="85">
        <f t="shared" si="18"/>
        <v>0.49275362318840582</v>
      </c>
    </row>
    <row r="1210" spans="1:14" x14ac:dyDescent="0.25">
      <c r="A1210" s="1" t="s">
        <v>101</v>
      </c>
      <c r="B1210" s="1" t="s">
        <v>618</v>
      </c>
      <c r="C1210" s="1" t="s">
        <v>479</v>
      </c>
      <c r="D1210" s="83">
        <v>0</v>
      </c>
      <c r="E1210" s="83">
        <v>0</v>
      </c>
      <c r="F1210" s="83">
        <v>0</v>
      </c>
      <c r="G1210" s="83">
        <v>2</v>
      </c>
      <c r="H1210" s="83">
        <v>0</v>
      </c>
      <c r="I1210" s="83">
        <v>0</v>
      </c>
      <c r="J1210" s="83">
        <v>0</v>
      </c>
      <c r="K1210" s="83">
        <v>0</v>
      </c>
      <c r="L1210" s="83">
        <v>2</v>
      </c>
      <c r="M1210" s="84">
        <v>2.2701475595913729E-3</v>
      </c>
      <c r="N1210" s="85">
        <f t="shared" si="18"/>
        <v>0</v>
      </c>
    </row>
    <row r="1211" spans="1:14" x14ac:dyDescent="0.25">
      <c r="A1211" s="1" t="s">
        <v>101</v>
      </c>
      <c r="B1211" s="1" t="s">
        <v>618</v>
      </c>
      <c r="C1211" s="1" t="s">
        <v>480</v>
      </c>
      <c r="D1211" s="83">
        <v>0</v>
      </c>
      <c r="E1211" s="83">
        <v>0</v>
      </c>
      <c r="F1211" s="83">
        <v>0</v>
      </c>
      <c r="G1211" s="83">
        <v>0</v>
      </c>
      <c r="H1211" s="83">
        <v>0</v>
      </c>
      <c r="I1211" s="83">
        <v>0</v>
      </c>
      <c r="J1211" s="83">
        <v>2</v>
      </c>
      <c r="K1211" s="83">
        <v>2</v>
      </c>
      <c r="L1211" s="83">
        <v>4</v>
      </c>
      <c r="M1211" s="84">
        <v>4.5402951191827468E-3</v>
      </c>
      <c r="N1211" s="85">
        <f t="shared" si="18"/>
        <v>0</v>
      </c>
    </row>
    <row r="1212" spans="1:14" x14ac:dyDescent="0.25">
      <c r="A1212" s="1" t="s">
        <v>101</v>
      </c>
      <c r="B1212" s="1" t="s">
        <v>618</v>
      </c>
      <c r="C1212" s="1" t="s">
        <v>476</v>
      </c>
      <c r="D1212" s="83">
        <v>0</v>
      </c>
      <c r="E1212" s="83">
        <v>0</v>
      </c>
      <c r="F1212" s="83">
        <v>0</v>
      </c>
      <c r="G1212" s="83">
        <v>0</v>
      </c>
      <c r="H1212" s="83">
        <v>0</v>
      </c>
      <c r="I1212" s="83">
        <v>0</v>
      </c>
      <c r="J1212" s="83">
        <v>0</v>
      </c>
      <c r="K1212" s="83">
        <v>1</v>
      </c>
      <c r="L1212" s="83">
        <v>1</v>
      </c>
      <c r="M1212" s="84">
        <v>1.1350737797956869E-3</v>
      </c>
      <c r="N1212" s="85">
        <f t="shared" si="18"/>
        <v>0</v>
      </c>
    </row>
    <row r="1213" spans="1:14" x14ac:dyDescent="0.25">
      <c r="A1213" s="1" t="s">
        <v>101</v>
      </c>
      <c r="B1213" s="1" t="s">
        <v>618</v>
      </c>
      <c r="C1213" s="1" t="s">
        <v>469</v>
      </c>
      <c r="D1213" s="83">
        <v>4</v>
      </c>
      <c r="E1213" s="83">
        <v>0</v>
      </c>
      <c r="F1213" s="83">
        <v>28</v>
      </c>
      <c r="G1213" s="83">
        <v>29</v>
      </c>
      <c r="H1213" s="83">
        <v>26</v>
      </c>
      <c r="I1213" s="83">
        <v>11</v>
      </c>
      <c r="J1213" s="83">
        <v>19</v>
      </c>
      <c r="K1213" s="83">
        <v>15</v>
      </c>
      <c r="L1213" s="83">
        <v>132</v>
      </c>
      <c r="M1213" s="84">
        <v>0.14982973893303059</v>
      </c>
      <c r="N1213" s="85">
        <f t="shared" si="18"/>
        <v>0</v>
      </c>
    </row>
    <row r="1214" spans="1:14" x14ac:dyDescent="0.25">
      <c r="A1214" s="1" t="s">
        <v>101</v>
      </c>
      <c r="B1214" s="1" t="s">
        <v>618</v>
      </c>
      <c r="C1214" s="1" t="s">
        <v>470</v>
      </c>
      <c r="D1214" s="83">
        <v>0</v>
      </c>
      <c r="E1214" s="83">
        <v>0</v>
      </c>
      <c r="F1214" s="83">
        <v>0</v>
      </c>
      <c r="G1214" s="83">
        <v>9</v>
      </c>
      <c r="H1214" s="83">
        <v>9</v>
      </c>
      <c r="I1214" s="83">
        <v>7</v>
      </c>
      <c r="J1214" s="83">
        <v>13</v>
      </c>
      <c r="K1214" s="83">
        <v>9</v>
      </c>
      <c r="L1214" s="83">
        <v>47</v>
      </c>
      <c r="M1214" s="84">
        <v>5.3348467650397267E-2</v>
      </c>
      <c r="N1214" s="85">
        <f t="shared" si="18"/>
        <v>0</v>
      </c>
    </row>
    <row r="1215" spans="1:14" x14ac:dyDescent="0.25">
      <c r="A1215" s="1" t="s">
        <v>101</v>
      </c>
      <c r="B1215" s="1" t="s">
        <v>618</v>
      </c>
      <c r="C1215" s="1" t="s">
        <v>471</v>
      </c>
      <c r="D1215" s="83">
        <v>1</v>
      </c>
      <c r="E1215" s="83">
        <v>0</v>
      </c>
      <c r="F1215" s="83">
        <v>8</v>
      </c>
      <c r="G1215" s="83">
        <v>8</v>
      </c>
      <c r="H1215" s="83">
        <v>4</v>
      </c>
      <c r="I1215" s="83">
        <v>3</v>
      </c>
      <c r="J1215" s="83">
        <v>1</v>
      </c>
      <c r="K1215" s="83">
        <v>2</v>
      </c>
      <c r="L1215" s="83">
        <v>27</v>
      </c>
      <c r="M1215" s="84">
        <v>3.0646992054483541E-2</v>
      </c>
      <c r="N1215" s="85">
        <f t="shared" si="18"/>
        <v>0</v>
      </c>
    </row>
    <row r="1216" spans="1:14" x14ac:dyDescent="0.25">
      <c r="A1216" s="1" t="s">
        <v>101</v>
      </c>
      <c r="B1216" s="1" t="s">
        <v>618</v>
      </c>
      <c r="C1216" s="1" t="s">
        <v>481</v>
      </c>
      <c r="D1216" s="83">
        <v>0</v>
      </c>
      <c r="E1216" s="83">
        <v>3</v>
      </c>
      <c r="F1216" s="83">
        <v>1</v>
      </c>
      <c r="G1216" s="83">
        <v>0</v>
      </c>
      <c r="H1216" s="83">
        <v>0</v>
      </c>
      <c r="I1216" s="83">
        <v>0</v>
      </c>
      <c r="J1216" s="83">
        <v>0</v>
      </c>
      <c r="K1216" s="83">
        <v>0</v>
      </c>
      <c r="L1216" s="83">
        <v>4</v>
      </c>
      <c r="M1216" s="84">
        <v>4.5402951191827468E-3</v>
      </c>
      <c r="N1216" s="85">
        <f t="shared" si="18"/>
        <v>0.75</v>
      </c>
    </row>
    <row r="1217" spans="1:14" x14ac:dyDescent="0.25">
      <c r="A1217" s="1" t="s">
        <v>101</v>
      </c>
      <c r="B1217" s="1" t="s">
        <v>618</v>
      </c>
      <c r="C1217" s="1" t="s">
        <v>477</v>
      </c>
      <c r="D1217" s="83">
        <v>0</v>
      </c>
      <c r="E1217" s="83">
        <v>0</v>
      </c>
      <c r="F1217" s="83">
        <v>1</v>
      </c>
      <c r="G1217" s="83">
        <v>0</v>
      </c>
      <c r="H1217" s="83">
        <v>1</v>
      </c>
      <c r="I1217" s="83">
        <v>0</v>
      </c>
      <c r="J1217" s="83">
        <v>0</v>
      </c>
      <c r="K1217" s="83">
        <v>0</v>
      </c>
      <c r="L1217" s="83">
        <v>2</v>
      </c>
      <c r="M1217" s="84">
        <v>2.2701475595913729E-3</v>
      </c>
      <c r="N1217" s="85">
        <f t="shared" si="18"/>
        <v>0</v>
      </c>
    </row>
    <row r="1218" spans="1:14" x14ac:dyDescent="0.25">
      <c r="A1218" s="1" t="s">
        <v>101</v>
      </c>
      <c r="B1218" s="1" t="s">
        <v>618</v>
      </c>
      <c r="C1218" s="1" t="s">
        <v>482</v>
      </c>
      <c r="D1218" s="83">
        <v>0</v>
      </c>
      <c r="E1218" s="83">
        <v>0</v>
      </c>
      <c r="F1218" s="83">
        <v>0</v>
      </c>
      <c r="G1218" s="83">
        <v>1</v>
      </c>
      <c r="H1218" s="83">
        <v>1</v>
      </c>
      <c r="I1218" s="83">
        <v>0</v>
      </c>
      <c r="J1218" s="83">
        <v>0</v>
      </c>
      <c r="K1218" s="83">
        <v>0</v>
      </c>
      <c r="L1218" s="83">
        <v>2</v>
      </c>
      <c r="M1218" s="84">
        <v>2.2701475595913729E-3</v>
      </c>
      <c r="N1218" s="85">
        <f t="shared" si="18"/>
        <v>0</v>
      </c>
    </row>
    <row r="1219" spans="1:14" x14ac:dyDescent="0.25">
      <c r="A1219" s="1" t="s">
        <v>101</v>
      </c>
      <c r="B1219" s="1" t="s">
        <v>618</v>
      </c>
      <c r="C1219" s="1" t="s">
        <v>472</v>
      </c>
      <c r="D1219" s="83">
        <v>23</v>
      </c>
      <c r="E1219" s="83">
        <v>183</v>
      </c>
      <c r="F1219" s="83">
        <v>90</v>
      </c>
      <c r="G1219" s="83">
        <v>49</v>
      </c>
      <c r="H1219" s="83">
        <v>27</v>
      </c>
      <c r="I1219" s="83">
        <v>1</v>
      </c>
      <c r="J1219" s="83">
        <v>9</v>
      </c>
      <c r="K1219" s="83">
        <v>3</v>
      </c>
      <c r="L1219" s="83">
        <v>385</v>
      </c>
      <c r="M1219" s="84">
        <v>0.4370034052213394</v>
      </c>
      <c r="N1219" s="85">
        <f t="shared" si="18"/>
        <v>0.47532467532467532</v>
      </c>
    </row>
    <row r="1220" spans="1:14" x14ac:dyDescent="0.25">
      <c r="A1220" s="1" t="s">
        <v>101</v>
      </c>
      <c r="B1220" s="1" t="s">
        <v>618</v>
      </c>
      <c r="C1220" s="1" t="s">
        <v>473</v>
      </c>
      <c r="D1220" s="83">
        <v>4</v>
      </c>
      <c r="E1220" s="83">
        <v>0</v>
      </c>
      <c r="F1220" s="83">
        <v>19</v>
      </c>
      <c r="G1220" s="83">
        <v>16</v>
      </c>
      <c r="H1220" s="83">
        <v>20</v>
      </c>
      <c r="I1220" s="83">
        <v>2</v>
      </c>
      <c r="J1220" s="83">
        <v>8</v>
      </c>
      <c r="K1220" s="83">
        <v>0</v>
      </c>
      <c r="L1220" s="83">
        <v>69</v>
      </c>
      <c r="M1220" s="84">
        <v>7.8320090805902381E-2</v>
      </c>
      <c r="N1220" s="85">
        <f t="shared" ref="N1220:N1283" si="19">E1220/L1220</f>
        <v>0</v>
      </c>
    </row>
    <row r="1221" spans="1:14" x14ac:dyDescent="0.25">
      <c r="A1221" s="1" t="s">
        <v>101</v>
      </c>
      <c r="B1221" s="1" t="s">
        <v>618</v>
      </c>
      <c r="C1221" s="1" t="s">
        <v>474</v>
      </c>
      <c r="D1221" s="83">
        <v>2</v>
      </c>
      <c r="E1221" s="83">
        <v>39</v>
      </c>
      <c r="F1221" s="83">
        <v>14</v>
      </c>
      <c r="G1221" s="83">
        <v>7</v>
      </c>
      <c r="H1221" s="83">
        <v>5</v>
      </c>
      <c r="I1221" s="83">
        <v>0</v>
      </c>
      <c r="J1221" s="83">
        <v>0</v>
      </c>
      <c r="K1221" s="83">
        <v>1</v>
      </c>
      <c r="L1221" s="83">
        <v>68</v>
      </c>
      <c r="M1221" s="84">
        <v>7.7185017026106695E-2</v>
      </c>
      <c r="N1221" s="85">
        <f t="shared" si="19"/>
        <v>0.57352941176470584</v>
      </c>
    </row>
    <row r="1222" spans="1:14" x14ac:dyDescent="0.25">
      <c r="A1222" s="118" t="s">
        <v>101</v>
      </c>
      <c r="B1222" s="118" t="s">
        <v>103</v>
      </c>
      <c r="C1222" s="118" t="s">
        <v>467</v>
      </c>
      <c r="D1222" s="119">
        <v>150</v>
      </c>
      <c r="E1222" s="119">
        <v>390</v>
      </c>
      <c r="F1222" s="119">
        <v>349</v>
      </c>
      <c r="G1222" s="119">
        <v>221</v>
      </c>
      <c r="H1222" s="119">
        <v>201</v>
      </c>
      <c r="I1222" s="119">
        <v>57</v>
      </c>
      <c r="J1222" s="119">
        <v>54</v>
      </c>
      <c r="K1222" s="119">
        <v>72</v>
      </c>
      <c r="L1222" s="119">
        <v>1494</v>
      </c>
      <c r="M1222" s="120">
        <v>1</v>
      </c>
      <c r="N1222" s="117">
        <f t="shared" si="19"/>
        <v>0.26104417670682734</v>
      </c>
    </row>
    <row r="1223" spans="1:14" x14ac:dyDescent="0.25">
      <c r="A1223" s="1" t="s">
        <v>101</v>
      </c>
      <c r="B1223" s="1" t="s">
        <v>103</v>
      </c>
      <c r="C1223" s="1" t="s">
        <v>468</v>
      </c>
      <c r="D1223" s="83">
        <v>61</v>
      </c>
      <c r="E1223" s="83">
        <v>78</v>
      </c>
      <c r="F1223" s="83">
        <v>79</v>
      </c>
      <c r="G1223" s="83">
        <v>17</v>
      </c>
      <c r="H1223" s="83">
        <v>26</v>
      </c>
      <c r="I1223" s="83">
        <v>5</v>
      </c>
      <c r="J1223" s="83">
        <v>9</v>
      </c>
      <c r="K1223" s="83">
        <v>0</v>
      </c>
      <c r="L1223" s="83">
        <v>275</v>
      </c>
      <c r="M1223" s="84">
        <v>0.18406961178045519</v>
      </c>
      <c r="N1223" s="85">
        <f t="shared" si="19"/>
        <v>0.28363636363636363</v>
      </c>
    </row>
    <row r="1224" spans="1:14" x14ac:dyDescent="0.25">
      <c r="A1224" s="1" t="s">
        <v>101</v>
      </c>
      <c r="B1224" s="1" t="s">
        <v>103</v>
      </c>
      <c r="C1224" s="1" t="s">
        <v>475</v>
      </c>
      <c r="D1224" s="83">
        <v>0</v>
      </c>
      <c r="E1224" s="83">
        <v>0</v>
      </c>
      <c r="F1224" s="83">
        <v>1</v>
      </c>
      <c r="G1224" s="83">
        <v>1</v>
      </c>
      <c r="H1224" s="83">
        <v>0</v>
      </c>
      <c r="I1224" s="83">
        <v>0</v>
      </c>
      <c r="J1224" s="83">
        <v>0</v>
      </c>
      <c r="K1224" s="83">
        <v>0</v>
      </c>
      <c r="L1224" s="83">
        <v>2</v>
      </c>
      <c r="M1224" s="84">
        <v>1.338688085676037E-3</v>
      </c>
      <c r="N1224" s="85">
        <f t="shared" si="19"/>
        <v>0</v>
      </c>
    </row>
    <row r="1225" spans="1:14" x14ac:dyDescent="0.25">
      <c r="A1225" s="1" t="s">
        <v>101</v>
      </c>
      <c r="B1225" s="1" t="s">
        <v>103</v>
      </c>
      <c r="C1225" s="1" t="s">
        <v>479</v>
      </c>
      <c r="D1225" s="83">
        <v>0</v>
      </c>
      <c r="E1225" s="83">
        <v>0</v>
      </c>
      <c r="F1225" s="83">
        <v>0</v>
      </c>
      <c r="G1225" s="83">
        <v>1</v>
      </c>
      <c r="H1225" s="83">
        <v>0</v>
      </c>
      <c r="I1225" s="83">
        <v>1</v>
      </c>
      <c r="J1225" s="83">
        <v>0</v>
      </c>
      <c r="K1225" s="83">
        <v>0</v>
      </c>
      <c r="L1225" s="83">
        <v>2</v>
      </c>
      <c r="M1225" s="84">
        <v>1.338688085676037E-3</v>
      </c>
      <c r="N1225" s="85">
        <f t="shared" si="19"/>
        <v>0</v>
      </c>
    </row>
    <row r="1226" spans="1:14" x14ac:dyDescent="0.25">
      <c r="A1226" s="1" t="s">
        <v>101</v>
      </c>
      <c r="B1226" s="1" t="s">
        <v>103</v>
      </c>
      <c r="C1226" s="1" t="s">
        <v>480</v>
      </c>
      <c r="D1226" s="83">
        <v>0</v>
      </c>
      <c r="E1226" s="83">
        <v>0</v>
      </c>
      <c r="F1226" s="83">
        <v>0</v>
      </c>
      <c r="G1226" s="83">
        <v>0</v>
      </c>
      <c r="H1226" s="83">
        <v>0</v>
      </c>
      <c r="I1226" s="83">
        <v>0</v>
      </c>
      <c r="J1226" s="83">
        <v>0</v>
      </c>
      <c r="K1226" s="83">
        <v>1</v>
      </c>
      <c r="L1226" s="83">
        <v>1</v>
      </c>
      <c r="M1226" s="84">
        <v>6.6934404283801872E-4</v>
      </c>
      <c r="N1226" s="85">
        <f t="shared" si="19"/>
        <v>0</v>
      </c>
    </row>
    <row r="1227" spans="1:14" x14ac:dyDescent="0.25">
      <c r="A1227" s="1" t="s">
        <v>101</v>
      </c>
      <c r="B1227" s="1" t="s">
        <v>103</v>
      </c>
      <c r="C1227" s="1" t="s">
        <v>476</v>
      </c>
      <c r="D1227" s="83">
        <v>1</v>
      </c>
      <c r="E1227" s="83">
        <v>0</v>
      </c>
      <c r="F1227" s="83">
        <v>0</v>
      </c>
      <c r="G1227" s="83">
        <v>0</v>
      </c>
      <c r="H1227" s="83">
        <v>0</v>
      </c>
      <c r="I1227" s="83">
        <v>0</v>
      </c>
      <c r="J1227" s="83">
        <v>0</v>
      </c>
      <c r="K1227" s="83">
        <v>0</v>
      </c>
      <c r="L1227" s="83">
        <v>1</v>
      </c>
      <c r="M1227" s="84">
        <v>6.6934404283801872E-4</v>
      </c>
      <c r="N1227" s="85">
        <f t="shared" si="19"/>
        <v>0</v>
      </c>
    </row>
    <row r="1228" spans="1:14" x14ac:dyDescent="0.25">
      <c r="A1228" s="1" t="s">
        <v>101</v>
      </c>
      <c r="B1228" s="1" t="s">
        <v>103</v>
      </c>
      <c r="C1228" s="1" t="s">
        <v>469</v>
      </c>
      <c r="D1228" s="83">
        <v>7</v>
      </c>
      <c r="E1228" s="83">
        <v>0</v>
      </c>
      <c r="F1228" s="83">
        <v>65</v>
      </c>
      <c r="G1228" s="83">
        <v>78</v>
      </c>
      <c r="H1228" s="83">
        <v>64</v>
      </c>
      <c r="I1228" s="83">
        <v>17</v>
      </c>
      <c r="J1228" s="83">
        <v>19</v>
      </c>
      <c r="K1228" s="83">
        <v>19</v>
      </c>
      <c r="L1228" s="83">
        <v>269</v>
      </c>
      <c r="M1228" s="84">
        <v>0.180053547523427</v>
      </c>
      <c r="N1228" s="85">
        <f t="shared" si="19"/>
        <v>0</v>
      </c>
    </row>
    <row r="1229" spans="1:14" x14ac:dyDescent="0.25">
      <c r="A1229" s="1" t="s">
        <v>101</v>
      </c>
      <c r="B1229" s="1" t="s">
        <v>103</v>
      </c>
      <c r="C1229" s="1" t="s">
        <v>470</v>
      </c>
      <c r="D1229" s="83">
        <v>1</v>
      </c>
      <c r="E1229" s="83">
        <v>2</v>
      </c>
      <c r="F1229" s="83">
        <v>0</v>
      </c>
      <c r="G1229" s="83">
        <v>28</v>
      </c>
      <c r="H1229" s="83">
        <v>17</v>
      </c>
      <c r="I1229" s="83">
        <v>21</v>
      </c>
      <c r="J1229" s="83">
        <v>14</v>
      </c>
      <c r="K1229" s="83">
        <v>35</v>
      </c>
      <c r="L1229" s="83">
        <v>118</v>
      </c>
      <c r="M1229" s="84">
        <v>7.8982597054886208E-2</v>
      </c>
      <c r="N1229" s="85">
        <f t="shared" si="19"/>
        <v>1.6949152542372881E-2</v>
      </c>
    </row>
    <row r="1230" spans="1:14" x14ac:dyDescent="0.25">
      <c r="A1230" s="1" t="s">
        <v>101</v>
      </c>
      <c r="B1230" s="1" t="s">
        <v>103</v>
      </c>
      <c r="C1230" s="1" t="s">
        <v>471</v>
      </c>
      <c r="D1230" s="83">
        <v>2</v>
      </c>
      <c r="E1230" s="83">
        <v>1</v>
      </c>
      <c r="F1230" s="83">
        <v>17</v>
      </c>
      <c r="G1230" s="83">
        <v>14</v>
      </c>
      <c r="H1230" s="83">
        <v>18</v>
      </c>
      <c r="I1230" s="83">
        <v>3</v>
      </c>
      <c r="J1230" s="83">
        <v>2</v>
      </c>
      <c r="K1230" s="83">
        <v>5</v>
      </c>
      <c r="L1230" s="83">
        <v>62</v>
      </c>
      <c r="M1230" s="84">
        <v>4.1499330655957158E-2</v>
      </c>
      <c r="N1230" s="85">
        <f t="shared" si="19"/>
        <v>1.6129032258064516E-2</v>
      </c>
    </row>
    <row r="1231" spans="1:14" x14ac:dyDescent="0.25">
      <c r="A1231" s="1" t="s">
        <v>101</v>
      </c>
      <c r="B1231" s="1" t="s">
        <v>103</v>
      </c>
      <c r="C1231" s="1" t="s">
        <v>481</v>
      </c>
      <c r="D1231" s="83">
        <v>2</v>
      </c>
      <c r="E1231" s="83">
        <v>1</v>
      </c>
      <c r="F1231" s="83">
        <v>0</v>
      </c>
      <c r="G1231" s="83">
        <v>0</v>
      </c>
      <c r="H1231" s="83">
        <v>0</v>
      </c>
      <c r="I1231" s="83">
        <v>0</v>
      </c>
      <c r="J1231" s="83">
        <v>0</v>
      </c>
      <c r="K1231" s="83">
        <v>0</v>
      </c>
      <c r="L1231" s="83">
        <v>3</v>
      </c>
      <c r="M1231" s="84">
        <v>2.008032128514056E-3</v>
      </c>
      <c r="N1231" s="85">
        <f t="shared" si="19"/>
        <v>0.33333333333333331</v>
      </c>
    </row>
    <row r="1232" spans="1:14" x14ac:dyDescent="0.25">
      <c r="A1232" s="1" t="s">
        <v>101</v>
      </c>
      <c r="B1232" s="1" t="s">
        <v>103</v>
      </c>
      <c r="C1232" s="1" t="s">
        <v>482</v>
      </c>
      <c r="D1232" s="83">
        <v>0</v>
      </c>
      <c r="E1232" s="83">
        <v>0</v>
      </c>
      <c r="F1232" s="83">
        <v>0</v>
      </c>
      <c r="G1232" s="83">
        <v>1</v>
      </c>
      <c r="H1232" s="83">
        <v>0</v>
      </c>
      <c r="I1232" s="83">
        <v>0</v>
      </c>
      <c r="J1232" s="83">
        <v>0</v>
      </c>
      <c r="K1232" s="83">
        <v>0</v>
      </c>
      <c r="L1232" s="83">
        <v>1</v>
      </c>
      <c r="M1232" s="84">
        <v>6.6934404283801872E-4</v>
      </c>
      <c r="N1232" s="85">
        <f t="shared" si="19"/>
        <v>0</v>
      </c>
    </row>
    <row r="1233" spans="1:14" x14ac:dyDescent="0.25">
      <c r="A1233" s="1" t="s">
        <v>101</v>
      </c>
      <c r="B1233" s="1" t="s">
        <v>103</v>
      </c>
      <c r="C1233" s="1" t="s">
        <v>478</v>
      </c>
      <c r="D1233" s="83">
        <v>0</v>
      </c>
      <c r="E1233" s="83">
        <v>0</v>
      </c>
      <c r="F1233" s="83">
        <v>1</v>
      </c>
      <c r="G1233" s="83">
        <v>1</v>
      </c>
      <c r="H1233" s="83">
        <v>0</v>
      </c>
      <c r="I1233" s="83">
        <v>0</v>
      </c>
      <c r="J1233" s="83">
        <v>0</v>
      </c>
      <c r="K1233" s="83">
        <v>0</v>
      </c>
      <c r="L1233" s="83">
        <v>2</v>
      </c>
      <c r="M1233" s="84">
        <v>1.338688085676037E-3</v>
      </c>
      <c r="N1233" s="85">
        <f t="shared" si="19"/>
        <v>0</v>
      </c>
    </row>
    <row r="1234" spans="1:14" x14ac:dyDescent="0.25">
      <c r="A1234" s="1" t="s">
        <v>101</v>
      </c>
      <c r="B1234" s="1" t="s">
        <v>103</v>
      </c>
      <c r="C1234" s="1" t="s">
        <v>472</v>
      </c>
      <c r="D1234" s="83">
        <v>49</v>
      </c>
      <c r="E1234" s="83">
        <v>215</v>
      </c>
      <c r="F1234" s="83">
        <v>106</v>
      </c>
      <c r="G1234" s="83">
        <v>41</v>
      </c>
      <c r="H1234" s="83">
        <v>33</v>
      </c>
      <c r="I1234" s="83">
        <v>2</v>
      </c>
      <c r="J1234" s="83">
        <v>3</v>
      </c>
      <c r="K1234" s="83">
        <v>5</v>
      </c>
      <c r="L1234" s="83">
        <v>454</v>
      </c>
      <c r="M1234" s="84">
        <v>0.30388219544846062</v>
      </c>
      <c r="N1234" s="85">
        <f t="shared" si="19"/>
        <v>0.47356828193832601</v>
      </c>
    </row>
    <row r="1235" spans="1:14" x14ac:dyDescent="0.25">
      <c r="A1235" s="1" t="s">
        <v>101</v>
      </c>
      <c r="B1235" s="1" t="s">
        <v>103</v>
      </c>
      <c r="C1235" s="1" t="s">
        <v>473</v>
      </c>
      <c r="D1235" s="83">
        <v>12</v>
      </c>
      <c r="E1235" s="83">
        <v>2</v>
      </c>
      <c r="F1235" s="83">
        <v>35</v>
      </c>
      <c r="G1235" s="83">
        <v>27</v>
      </c>
      <c r="H1235" s="83">
        <v>31</v>
      </c>
      <c r="I1235" s="83">
        <v>6</v>
      </c>
      <c r="J1235" s="83">
        <v>7</v>
      </c>
      <c r="K1235" s="83">
        <v>7</v>
      </c>
      <c r="L1235" s="83">
        <v>127</v>
      </c>
      <c r="M1235" s="84">
        <v>8.5006693440428382E-2</v>
      </c>
      <c r="N1235" s="85">
        <f t="shared" si="19"/>
        <v>1.5748031496062992E-2</v>
      </c>
    </row>
    <row r="1236" spans="1:14" x14ac:dyDescent="0.25">
      <c r="A1236" s="1" t="s">
        <v>101</v>
      </c>
      <c r="B1236" s="1" t="s">
        <v>103</v>
      </c>
      <c r="C1236" s="1" t="s">
        <v>474</v>
      </c>
      <c r="D1236" s="83">
        <v>15</v>
      </c>
      <c r="E1236" s="83">
        <v>91</v>
      </c>
      <c r="F1236" s="83">
        <v>45</v>
      </c>
      <c r="G1236" s="83">
        <v>12</v>
      </c>
      <c r="H1236" s="83">
        <v>12</v>
      </c>
      <c r="I1236" s="83">
        <v>2</v>
      </c>
      <c r="J1236" s="83">
        <v>0</v>
      </c>
      <c r="K1236" s="83">
        <v>0</v>
      </c>
      <c r="L1236" s="83">
        <v>177</v>
      </c>
      <c r="M1236" s="84">
        <v>0.11847389558232931</v>
      </c>
      <c r="N1236" s="85">
        <f t="shared" si="19"/>
        <v>0.51412429378531077</v>
      </c>
    </row>
    <row r="1237" spans="1:14" x14ac:dyDescent="0.25">
      <c r="A1237" s="118" t="s">
        <v>101</v>
      </c>
      <c r="B1237" s="118" t="s">
        <v>119</v>
      </c>
      <c r="C1237" s="118" t="s">
        <v>467</v>
      </c>
      <c r="D1237" s="119">
        <v>75</v>
      </c>
      <c r="E1237" s="119">
        <v>550</v>
      </c>
      <c r="F1237" s="119">
        <v>485</v>
      </c>
      <c r="G1237" s="119">
        <v>263</v>
      </c>
      <c r="H1237" s="119">
        <v>273</v>
      </c>
      <c r="I1237" s="119">
        <v>56</v>
      </c>
      <c r="J1237" s="119">
        <v>94</v>
      </c>
      <c r="K1237" s="119">
        <v>92</v>
      </c>
      <c r="L1237" s="119">
        <v>1888</v>
      </c>
      <c r="M1237" s="120">
        <v>1</v>
      </c>
      <c r="N1237" s="117">
        <f t="shared" si="19"/>
        <v>0.2913135593220339</v>
      </c>
    </row>
    <row r="1238" spans="1:14" x14ac:dyDescent="0.25">
      <c r="A1238" s="1" t="s">
        <v>101</v>
      </c>
      <c r="B1238" s="1" t="s">
        <v>119</v>
      </c>
      <c r="C1238" s="1" t="s">
        <v>468</v>
      </c>
      <c r="D1238" s="83">
        <v>20</v>
      </c>
      <c r="E1238" s="83">
        <v>141</v>
      </c>
      <c r="F1238" s="83">
        <v>134</v>
      </c>
      <c r="G1238" s="83">
        <v>33</v>
      </c>
      <c r="H1238" s="83">
        <v>34</v>
      </c>
      <c r="I1238" s="83">
        <v>0</v>
      </c>
      <c r="J1238" s="83">
        <v>8</v>
      </c>
      <c r="K1238" s="83">
        <v>3</v>
      </c>
      <c r="L1238" s="83">
        <v>373</v>
      </c>
      <c r="M1238" s="84">
        <v>0.1975635593220339</v>
      </c>
      <c r="N1238" s="85">
        <f t="shared" si="19"/>
        <v>0.37801608579088469</v>
      </c>
    </row>
    <row r="1239" spans="1:14" x14ac:dyDescent="0.25">
      <c r="A1239" s="1" t="s">
        <v>101</v>
      </c>
      <c r="B1239" s="1" t="s">
        <v>119</v>
      </c>
      <c r="C1239" s="1" t="s">
        <v>475</v>
      </c>
      <c r="D1239" s="83">
        <v>0</v>
      </c>
      <c r="E1239" s="83">
        <v>0</v>
      </c>
      <c r="F1239" s="83">
        <v>3</v>
      </c>
      <c r="G1239" s="83">
        <v>1</v>
      </c>
      <c r="H1239" s="83">
        <v>0</v>
      </c>
      <c r="I1239" s="83">
        <v>0</v>
      </c>
      <c r="J1239" s="83">
        <v>0</v>
      </c>
      <c r="K1239" s="83">
        <v>0</v>
      </c>
      <c r="L1239" s="83">
        <v>4</v>
      </c>
      <c r="M1239" s="84">
        <v>2.1186440677966102E-3</v>
      </c>
      <c r="N1239" s="85">
        <f t="shared" si="19"/>
        <v>0</v>
      </c>
    </row>
    <row r="1240" spans="1:14" x14ac:dyDescent="0.25">
      <c r="A1240" s="1" t="s">
        <v>101</v>
      </c>
      <c r="B1240" s="1" t="s">
        <v>119</v>
      </c>
      <c r="C1240" s="1" t="s">
        <v>479</v>
      </c>
      <c r="D1240" s="83">
        <v>0</v>
      </c>
      <c r="E1240" s="83">
        <v>0</v>
      </c>
      <c r="F1240" s="83">
        <v>0</v>
      </c>
      <c r="G1240" s="83">
        <v>0</v>
      </c>
      <c r="H1240" s="83">
        <v>1</v>
      </c>
      <c r="I1240" s="83">
        <v>0</v>
      </c>
      <c r="J1240" s="83">
        <v>5</v>
      </c>
      <c r="K1240" s="83">
        <v>0</v>
      </c>
      <c r="L1240" s="83">
        <v>6</v>
      </c>
      <c r="M1240" s="84">
        <v>3.177966101694915E-3</v>
      </c>
      <c r="N1240" s="85">
        <f t="shared" si="19"/>
        <v>0</v>
      </c>
    </row>
    <row r="1241" spans="1:14" x14ac:dyDescent="0.25">
      <c r="A1241" s="1" t="s">
        <v>101</v>
      </c>
      <c r="B1241" s="1" t="s">
        <v>119</v>
      </c>
      <c r="C1241" s="1" t="s">
        <v>480</v>
      </c>
      <c r="D1241" s="83">
        <v>0</v>
      </c>
      <c r="E1241" s="83">
        <v>0</v>
      </c>
      <c r="F1241" s="83">
        <v>0</v>
      </c>
      <c r="G1241" s="83">
        <v>0</v>
      </c>
      <c r="H1241" s="83">
        <v>0</v>
      </c>
      <c r="I1241" s="83">
        <v>0</v>
      </c>
      <c r="J1241" s="83">
        <v>0</v>
      </c>
      <c r="K1241" s="83">
        <v>3</v>
      </c>
      <c r="L1241" s="83">
        <v>3</v>
      </c>
      <c r="M1241" s="84">
        <v>1.5889830508474579E-3</v>
      </c>
      <c r="N1241" s="85">
        <f t="shared" si="19"/>
        <v>0</v>
      </c>
    </row>
    <row r="1242" spans="1:14" x14ac:dyDescent="0.25">
      <c r="A1242" s="1" t="s">
        <v>101</v>
      </c>
      <c r="B1242" s="1" t="s">
        <v>119</v>
      </c>
      <c r="C1242" s="1" t="s">
        <v>476</v>
      </c>
      <c r="D1242" s="83">
        <v>0</v>
      </c>
      <c r="E1242" s="83">
        <v>1</v>
      </c>
      <c r="F1242" s="83">
        <v>0</v>
      </c>
      <c r="G1242" s="83">
        <v>1</v>
      </c>
      <c r="H1242" s="83">
        <v>1</v>
      </c>
      <c r="I1242" s="83">
        <v>0</v>
      </c>
      <c r="J1242" s="83">
        <v>0</v>
      </c>
      <c r="K1242" s="83">
        <v>0</v>
      </c>
      <c r="L1242" s="83">
        <v>3</v>
      </c>
      <c r="M1242" s="84">
        <v>1.5889830508474579E-3</v>
      </c>
      <c r="N1242" s="85">
        <f t="shared" si="19"/>
        <v>0.33333333333333331</v>
      </c>
    </row>
    <row r="1243" spans="1:14" x14ac:dyDescent="0.25">
      <c r="A1243" s="1" t="s">
        <v>101</v>
      </c>
      <c r="B1243" s="1" t="s">
        <v>119</v>
      </c>
      <c r="C1243" s="1" t="s">
        <v>469</v>
      </c>
      <c r="D1243" s="83">
        <v>6</v>
      </c>
      <c r="E1243" s="83">
        <v>1</v>
      </c>
      <c r="F1243" s="83">
        <v>84</v>
      </c>
      <c r="G1243" s="83">
        <v>78</v>
      </c>
      <c r="H1243" s="83">
        <v>106</v>
      </c>
      <c r="I1243" s="83">
        <v>25</v>
      </c>
      <c r="J1243" s="83">
        <v>46</v>
      </c>
      <c r="K1243" s="83">
        <v>38</v>
      </c>
      <c r="L1243" s="83">
        <v>384</v>
      </c>
      <c r="M1243" s="84">
        <v>0.20338983050847459</v>
      </c>
      <c r="N1243" s="85">
        <f t="shared" si="19"/>
        <v>2.6041666666666665E-3</v>
      </c>
    </row>
    <row r="1244" spans="1:14" x14ac:dyDescent="0.25">
      <c r="A1244" s="1" t="s">
        <v>101</v>
      </c>
      <c r="B1244" s="1" t="s">
        <v>119</v>
      </c>
      <c r="C1244" s="1" t="s">
        <v>470</v>
      </c>
      <c r="D1244" s="83">
        <v>2</v>
      </c>
      <c r="E1244" s="83">
        <v>0</v>
      </c>
      <c r="F1244" s="83">
        <v>0</v>
      </c>
      <c r="G1244" s="83">
        <v>31</v>
      </c>
      <c r="H1244" s="83">
        <v>24</v>
      </c>
      <c r="I1244" s="83">
        <v>15</v>
      </c>
      <c r="J1244" s="83">
        <v>18</v>
      </c>
      <c r="K1244" s="83">
        <v>36</v>
      </c>
      <c r="L1244" s="83">
        <v>126</v>
      </c>
      <c r="M1244" s="84">
        <v>6.6737288135593223E-2</v>
      </c>
      <c r="N1244" s="85">
        <f t="shared" si="19"/>
        <v>0</v>
      </c>
    </row>
    <row r="1245" spans="1:14" x14ac:dyDescent="0.25">
      <c r="A1245" s="1" t="s">
        <v>101</v>
      </c>
      <c r="B1245" s="1" t="s">
        <v>119</v>
      </c>
      <c r="C1245" s="1" t="s">
        <v>471</v>
      </c>
      <c r="D1245" s="83">
        <v>0</v>
      </c>
      <c r="E1245" s="83">
        <v>1</v>
      </c>
      <c r="F1245" s="83">
        <v>19</v>
      </c>
      <c r="G1245" s="83">
        <v>19</v>
      </c>
      <c r="H1245" s="83">
        <v>17</v>
      </c>
      <c r="I1245" s="83">
        <v>3</v>
      </c>
      <c r="J1245" s="83">
        <v>2</v>
      </c>
      <c r="K1245" s="83">
        <v>2</v>
      </c>
      <c r="L1245" s="83">
        <v>63</v>
      </c>
      <c r="M1245" s="84">
        <v>3.3368644067796611E-2</v>
      </c>
      <c r="N1245" s="85">
        <f t="shared" si="19"/>
        <v>1.5873015873015872E-2</v>
      </c>
    </row>
    <row r="1246" spans="1:14" x14ac:dyDescent="0.25">
      <c r="A1246" s="1" t="s">
        <v>101</v>
      </c>
      <c r="B1246" s="1" t="s">
        <v>119</v>
      </c>
      <c r="C1246" s="1" t="s">
        <v>481</v>
      </c>
      <c r="D1246" s="83">
        <v>2</v>
      </c>
      <c r="E1246" s="83">
        <v>10</v>
      </c>
      <c r="F1246" s="83">
        <v>2</v>
      </c>
      <c r="G1246" s="83">
        <v>0</v>
      </c>
      <c r="H1246" s="83">
        <v>0</v>
      </c>
      <c r="I1246" s="83">
        <v>0</v>
      </c>
      <c r="J1246" s="83">
        <v>0</v>
      </c>
      <c r="K1246" s="83">
        <v>0</v>
      </c>
      <c r="L1246" s="83">
        <v>14</v>
      </c>
      <c r="M1246" s="84">
        <v>7.4152542372881358E-3</v>
      </c>
      <c r="N1246" s="85">
        <f t="shared" si="19"/>
        <v>0.7142857142857143</v>
      </c>
    </row>
    <row r="1247" spans="1:14" x14ac:dyDescent="0.25">
      <c r="A1247" s="1" t="s">
        <v>101</v>
      </c>
      <c r="B1247" s="1" t="s">
        <v>119</v>
      </c>
      <c r="C1247" s="1" t="s">
        <v>477</v>
      </c>
      <c r="D1247" s="83">
        <v>0</v>
      </c>
      <c r="E1247" s="83">
        <v>0</v>
      </c>
      <c r="F1247" s="83">
        <v>3</v>
      </c>
      <c r="G1247" s="83">
        <v>1</v>
      </c>
      <c r="H1247" s="83">
        <v>2</v>
      </c>
      <c r="I1247" s="83">
        <v>0</v>
      </c>
      <c r="J1247" s="83">
        <v>0</v>
      </c>
      <c r="K1247" s="83">
        <v>0</v>
      </c>
      <c r="L1247" s="83">
        <v>6</v>
      </c>
      <c r="M1247" s="84">
        <v>3.177966101694915E-3</v>
      </c>
      <c r="N1247" s="85">
        <f t="shared" si="19"/>
        <v>0</v>
      </c>
    </row>
    <row r="1248" spans="1:14" x14ac:dyDescent="0.25">
      <c r="A1248" s="1" t="s">
        <v>101</v>
      </c>
      <c r="B1248" s="1" t="s">
        <v>119</v>
      </c>
      <c r="C1248" s="1" t="s">
        <v>478</v>
      </c>
      <c r="D1248" s="83">
        <v>0</v>
      </c>
      <c r="E1248" s="83">
        <v>0</v>
      </c>
      <c r="F1248" s="83">
        <v>1</v>
      </c>
      <c r="G1248" s="83">
        <v>0</v>
      </c>
      <c r="H1248" s="83">
        <v>0</v>
      </c>
      <c r="I1248" s="83">
        <v>0</v>
      </c>
      <c r="J1248" s="83">
        <v>0</v>
      </c>
      <c r="K1248" s="83">
        <v>0</v>
      </c>
      <c r="L1248" s="83">
        <v>1</v>
      </c>
      <c r="M1248" s="84">
        <v>5.2966101694915254E-4</v>
      </c>
      <c r="N1248" s="85">
        <f t="shared" si="19"/>
        <v>0</v>
      </c>
    </row>
    <row r="1249" spans="1:14" x14ac:dyDescent="0.25">
      <c r="A1249" s="1" t="s">
        <v>101</v>
      </c>
      <c r="B1249" s="1" t="s">
        <v>119</v>
      </c>
      <c r="C1249" s="1" t="s">
        <v>472</v>
      </c>
      <c r="D1249" s="83">
        <v>31</v>
      </c>
      <c r="E1249" s="83">
        <v>314</v>
      </c>
      <c r="F1249" s="83">
        <v>151</v>
      </c>
      <c r="G1249" s="83">
        <v>63</v>
      </c>
      <c r="H1249" s="83">
        <v>51</v>
      </c>
      <c r="I1249" s="83">
        <v>9</v>
      </c>
      <c r="J1249" s="83">
        <v>9</v>
      </c>
      <c r="K1249" s="83">
        <v>2</v>
      </c>
      <c r="L1249" s="83">
        <v>630</v>
      </c>
      <c r="M1249" s="84">
        <v>0.3336864406779661</v>
      </c>
      <c r="N1249" s="85">
        <f t="shared" si="19"/>
        <v>0.49841269841269842</v>
      </c>
    </row>
    <row r="1250" spans="1:14" x14ac:dyDescent="0.25">
      <c r="A1250" s="1" t="s">
        <v>101</v>
      </c>
      <c r="B1250" s="1" t="s">
        <v>119</v>
      </c>
      <c r="C1250" s="1" t="s">
        <v>473</v>
      </c>
      <c r="D1250" s="83">
        <v>7</v>
      </c>
      <c r="E1250" s="83">
        <v>1</v>
      </c>
      <c r="F1250" s="83">
        <v>39</v>
      </c>
      <c r="G1250" s="83">
        <v>25</v>
      </c>
      <c r="H1250" s="83">
        <v>29</v>
      </c>
      <c r="I1250" s="83">
        <v>4</v>
      </c>
      <c r="J1250" s="83">
        <v>5</v>
      </c>
      <c r="K1250" s="83">
        <v>7</v>
      </c>
      <c r="L1250" s="83">
        <v>117</v>
      </c>
      <c r="M1250" s="84">
        <v>6.1970338983050863E-2</v>
      </c>
      <c r="N1250" s="85">
        <f t="shared" si="19"/>
        <v>8.5470085470085479E-3</v>
      </c>
    </row>
    <row r="1251" spans="1:14" x14ac:dyDescent="0.25">
      <c r="A1251" s="1" t="s">
        <v>101</v>
      </c>
      <c r="B1251" s="1" t="s">
        <v>119</v>
      </c>
      <c r="C1251" s="1" t="s">
        <v>474</v>
      </c>
      <c r="D1251" s="83">
        <v>7</v>
      </c>
      <c r="E1251" s="83">
        <v>81</v>
      </c>
      <c r="F1251" s="83">
        <v>49</v>
      </c>
      <c r="G1251" s="83">
        <v>11</v>
      </c>
      <c r="H1251" s="83">
        <v>8</v>
      </c>
      <c r="I1251" s="83">
        <v>0</v>
      </c>
      <c r="J1251" s="83">
        <v>1</v>
      </c>
      <c r="K1251" s="83">
        <v>1</v>
      </c>
      <c r="L1251" s="83">
        <v>158</v>
      </c>
      <c r="M1251" s="84">
        <v>8.3686440677966101E-2</v>
      </c>
      <c r="N1251" s="85">
        <f t="shared" si="19"/>
        <v>0.51265822784810122</v>
      </c>
    </row>
    <row r="1252" spans="1:14" x14ac:dyDescent="0.25">
      <c r="A1252" s="118" t="s">
        <v>101</v>
      </c>
      <c r="B1252" s="118" t="s">
        <v>123</v>
      </c>
      <c r="C1252" s="118" t="s">
        <v>467</v>
      </c>
      <c r="D1252" s="119">
        <v>213</v>
      </c>
      <c r="E1252" s="119">
        <v>908</v>
      </c>
      <c r="F1252" s="119">
        <v>803</v>
      </c>
      <c r="G1252" s="119">
        <v>315</v>
      </c>
      <c r="H1252" s="119">
        <v>168</v>
      </c>
      <c r="I1252" s="119">
        <v>81</v>
      </c>
      <c r="J1252" s="119">
        <v>64</v>
      </c>
      <c r="K1252" s="119">
        <v>78</v>
      </c>
      <c r="L1252" s="119">
        <v>2630</v>
      </c>
      <c r="M1252" s="120">
        <v>1</v>
      </c>
      <c r="N1252" s="117">
        <f t="shared" si="19"/>
        <v>0.3452471482889734</v>
      </c>
    </row>
    <row r="1253" spans="1:14" x14ac:dyDescent="0.25">
      <c r="A1253" s="1" t="s">
        <v>101</v>
      </c>
      <c r="B1253" s="1" t="s">
        <v>123</v>
      </c>
      <c r="C1253" s="1" t="s">
        <v>468</v>
      </c>
      <c r="D1253" s="83">
        <v>37</v>
      </c>
      <c r="E1253" s="83">
        <v>199</v>
      </c>
      <c r="F1253" s="83">
        <v>129</v>
      </c>
      <c r="G1253" s="83">
        <v>26</v>
      </c>
      <c r="H1253" s="83">
        <v>5</v>
      </c>
      <c r="I1253" s="83">
        <v>4</v>
      </c>
      <c r="J1253" s="83">
        <v>3</v>
      </c>
      <c r="K1253" s="83">
        <v>0</v>
      </c>
      <c r="L1253" s="83">
        <v>403</v>
      </c>
      <c r="M1253" s="84">
        <v>0.15323193916349809</v>
      </c>
      <c r="N1253" s="85">
        <f t="shared" si="19"/>
        <v>0.49379652605459057</v>
      </c>
    </row>
    <row r="1254" spans="1:14" x14ac:dyDescent="0.25">
      <c r="A1254" s="1" t="s">
        <v>101</v>
      </c>
      <c r="B1254" s="1" t="s">
        <v>123</v>
      </c>
      <c r="C1254" s="1" t="s">
        <v>475</v>
      </c>
      <c r="D1254" s="83">
        <v>0</v>
      </c>
      <c r="E1254" s="83">
        <v>0</v>
      </c>
      <c r="F1254" s="83">
        <v>3</v>
      </c>
      <c r="G1254" s="83">
        <v>0</v>
      </c>
      <c r="H1254" s="83">
        <v>0</v>
      </c>
      <c r="I1254" s="83">
        <v>0</v>
      </c>
      <c r="J1254" s="83">
        <v>1</v>
      </c>
      <c r="K1254" s="83">
        <v>0</v>
      </c>
      <c r="L1254" s="83">
        <v>4</v>
      </c>
      <c r="M1254" s="84">
        <v>1.520912547528517E-3</v>
      </c>
      <c r="N1254" s="85">
        <f t="shared" si="19"/>
        <v>0</v>
      </c>
    </row>
    <row r="1255" spans="1:14" x14ac:dyDescent="0.25">
      <c r="A1255" s="1" t="s">
        <v>101</v>
      </c>
      <c r="B1255" s="1" t="s">
        <v>123</v>
      </c>
      <c r="C1255" s="1" t="s">
        <v>479</v>
      </c>
      <c r="D1255" s="83">
        <v>0</v>
      </c>
      <c r="E1255" s="83">
        <v>0</v>
      </c>
      <c r="F1255" s="83">
        <v>0</v>
      </c>
      <c r="G1255" s="83">
        <v>0</v>
      </c>
      <c r="H1255" s="83">
        <v>0</v>
      </c>
      <c r="I1255" s="83">
        <v>0</v>
      </c>
      <c r="J1255" s="83">
        <v>2</v>
      </c>
      <c r="K1255" s="83">
        <v>0</v>
      </c>
      <c r="L1255" s="83">
        <v>2</v>
      </c>
      <c r="M1255" s="84">
        <v>7.6045627376425851E-4</v>
      </c>
      <c r="N1255" s="85">
        <f t="shared" si="19"/>
        <v>0</v>
      </c>
    </row>
    <row r="1256" spans="1:14" x14ac:dyDescent="0.25">
      <c r="A1256" s="1" t="s">
        <v>101</v>
      </c>
      <c r="B1256" s="1" t="s">
        <v>123</v>
      </c>
      <c r="C1256" s="1" t="s">
        <v>480</v>
      </c>
      <c r="D1256" s="83">
        <v>0</v>
      </c>
      <c r="E1256" s="83">
        <v>0</v>
      </c>
      <c r="F1256" s="83">
        <v>0</v>
      </c>
      <c r="G1256" s="83">
        <v>0</v>
      </c>
      <c r="H1256" s="83">
        <v>0</v>
      </c>
      <c r="I1256" s="83">
        <v>0</v>
      </c>
      <c r="J1256" s="83">
        <v>0</v>
      </c>
      <c r="K1256" s="83">
        <v>3</v>
      </c>
      <c r="L1256" s="83">
        <v>3</v>
      </c>
      <c r="M1256" s="84">
        <v>1.1406844106463881E-3</v>
      </c>
      <c r="N1256" s="85">
        <f t="shared" si="19"/>
        <v>0</v>
      </c>
    </row>
    <row r="1257" spans="1:14" x14ac:dyDescent="0.25">
      <c r="A1257" s="1" t="s">
        <v>101</v>
      </c>
      <c r="B1257" s="1" t="s">
        <v>123</v>
      </c>
      <c r="C1257" s="1" t="s">
        <v>476</v>
      </c>
      <c r="D1257" s="83">
        <v>0</v>
      </c>
      <c r="E1257" s="83">
        <v>0</v>
      </c>
      <c r="F1257" s="83">
        <v>0</v>
      </c>
      <c r="G1257" s="83">
        <v>1</v>
      </c>
      <c r="H1257" s="83">
        <v>1</v>
      </c>
      <c r="I1257" s="83">
        <v>1</v>
      </c>
      <c r="J1257" s="83">
        <v>1</v>
      </c>
      <c r="K1257" s="83">
        <v>0</v>
      </c>
      <c r="L1257" s="83">
        <v>4</v>
      </c>
      <c r="M1257" s="84">
        <v>1.520912547528517E-3</v>
      </c>
      <c r="N1257" s="85">
        <f t="shared" si="19"/>
        <v>0</v>
      </c>
    </row>
    <row r="1258" spans="1:14" x14ac:dyDescent="0.25">
      <c r="A1258" s="1" t="s">
        <v>101</v>
      </c>
      <c r="B1258" s="1" t="s">
        <v>123</v>
      </c>
      <c r="C1258" s="1" t="s">
        <v>469</v>
      </c>
      <c r="D1258" s="83">
        <v>13</v>
      </c>
      <c r="E1258" s="83">
        <v>3</v>
      </c>
      <c r="F1258" s="83">
        <v>179</v>
      </c>
      <c r="G1258" s="83">
        <v>95</v>
      </c>
      <c r="H1258" s="83">
        <v>61</v>
      </c>
      <c r="I1258" s="83">
        <v>27</v>
      </c>
      <c r="J1258" s="83">
        <v>20</v>
      </c>
      <c r="K1258" s="83">
        <v>18</v>
      </c>
      <c r="L1258" s="83">
        <v>416</v>
      </c>
      <c r="M1258" s="84">
        <v>0.15817490494296579</v>
      </c>
      <c r="N1258" s="85">
        <f t="shared" si="19"/>
        <v>7.2115384615384619E-3</v>
      </c>
    </row>
    <row r="1259" spans="1:14" x14ac:dyDescent="0.25">
      <c r="A1259" s="1" t="s">
        <v>101</v>
      </c>
      <c r="B1259" s="1" t="s">
        <v>123</v>
      </c>
      <c r="C1259" s="1" t="s">
        <v>470</v>
      </c>
      <c r="D1259" s="83">
        <v>4</v>
      </c>
      <c r="E1259" s="83">
        <v>3</v>
      </c>
      <c r="F1259" s="83">
        <v>1</v>
      </c>
      <c r="G1259" s="83">
        <v>22</v>
      </c>
      <c r="H1259" s="83">
        <v>17</v>
      </c>
      <c r="I1259" s="83">
        <v>20</v>
      </c>
      <c r="J1259" s="83">
        <v>17</v>
      </c>
      <c r="K1259" s="83">
        <v>35</v>
      </c>
      <c r="L1259" s="83">
        <v>119</v>
      </c>
      <c r="M1259" s="84">
        <v>4.5247148288973381E-2</v>
      </c>
      <c r="N1259" s="85">
        <f t="shared" si="19"/>
        <v>2.5210084033613446E-2</v>
      </c>
    </row>
    <row r="1260" spans="1:14" x14ac:dyDescent="0.25">
      <c r="A1260" s="1" t="s">
        <v>101</v>
      </c>
      <c r="B1260" s="1" t="s">
        <v>123</v>
      </c>
      <c r="C1260" s="1" t="s">
        <v>471</v>
      </c>
      <c r="D1260" s="83">
        <v>7</v>
      </c>
      <c r="E1260" s="83">
        <v>0</v>
      </c>
      <c r="F1260" s="83">
        <v>56</v>
      </c>
      <c r="G1260" s="83">
        <v>27</v>
      </c>
      <c r="H1260" s="83">
        <v>19</v>
      </c>
      <c r="I1260" s="83">
        <v>4</v>
      </c>
      <c r="J1260" s="83">
        <v>3</v>
      </c>
      <c r="K1260" s="83">
        <v>7</v>
      </c>
      <c r="L1260" s="83">
        <v>123</v>
      </c>
      <c r="M1260" s="84">
        <v>4.6768060836501903E-2</v>
      </c>
      <c r="N1260" s="85">
        <f t="shared" si="19"/>
        <v>0</v>
      </c>
    </row>
    <row r="1261" spans="1:14" x14ac:dyDescent="0.25">
      <c r="A1261" s="1" t="s">
        <v>101</v>
      </c>
      <c r="B1261" s="1" t="s">
        <v>123</v>
      </c>
      <c r="C1261" s="1" t="s">
        <v>481</v>
      </c>
      <c r="D1261" s="83">
        <v>1</v>
      </c>
      <c r="E1261" s="83">
        <v>16</v>
      </c>
      <c r="F1261" s="83">
        <v>1</v>
      </c>
      <c r="G1261" s="83">
        <v>0</v>
      </c>
      <c r="H1261" s="83">
        <v>0</v>
      </c>
      <c r="I1261" s="83">
        <v>0</v>
      </c>
      <c r="J1261" s="83">
        <v>0</v>
      </c>
      <c r="K1261" s="83">
        <v>0</v>
      </c>
      <c r="L1261" s="83">
        <v>18</v>
      </c>
      <c r="M1261" s="84">
        <v>6.8441064638783272E-3</v>
      </c>
      <c r="N1261" s="85">
        <f t="shared" si="19"/>
        <v>0.88888888888888884</v>
      </c>
    </row>
    <row r="1262" spans="1:14" x14ac:dyDescent="0.25">
      <c r="A1262" s="1" t="s">
        <v>101</v>
      </c>
      <c r="B1262" s="1" t="s">
        <v>123</v>
      </c>
      <c r="C1262" s="1" t="s">
        <v>477</v>
      </c>
      <c r="D1262" s="83">
        <v>0</v>
      </c>
      <c r="E1262" s="83">
        <v>0</v>
      </c>
      <c r="F1262" s="83">
        <v>2</v>
      </c>
      <c r="G1262" s="83">
        <v>0</v>
      </c>
      <c r="H1262" s="83">
        <v>0</v>
      </c>
      <c r="I1262" s="83">
        <v>0</v>
      </c>
      <c r="J1262" s="83">
        <v>0</v>
      </c>
      <c r="K1262" s="83">
        <v>0</v>
      </c>
      <c r="L1262" s="83">
        <v>2</v>
      </c>
      <c r="M1262" s="84">
        <v>7.6045627376425851E-4</v>
      </c>
      <c r="N1262" s="85">
        <f t="shared" si="19"/>
        <v>0</v>
      </c>
    </row>
    <row r="1263" spans="1:14" x14ac:dyDescent="0.25">
      <c r="A1263" s="1" t="s">
        <v>101</v>
      </c>
      <c r="B1263" s="1" t="s">
        <v>123</v>
      </c>
      <c r="C1263" s="1" t="s">
        <v>482</v>
      </c>
      <c r="D1263" s="83">
        <v>0</v>
      </c>
      <c r="E1263" s="83">
        <v>0</v>
      </c>
      <c r="F1263" s="83">
        <v>0</v>
      </c>
      <c r="G1263" s="83">
        <v>0</v>
      </c>
      <c r="H1263" s="83">
        <v>1</v>
      </c>
      <c r="I1263" s="83">
        <v>1</v>
      </c>
      <c r="J1263" s="83">
        <v>0</v>
      </c>
      <c r="K1263" s="83">
        <v>0</v>
      </c>
      <c r="L1263" s="83">
        <v>2</v>
      </c>
      <c r="M1263" s="84">
        <v>7.6045627376425851E-4</v>
      </c>
      <c r="N1263" s="85">
        <f t="shared" si="19"/>
        <v>0</v>
      </c>
    </row>
    <row r="1264" spans="1:14" x14ac:dyDescent="0.25">
      <c r="A1264" s="1" t="s">
        <v>101</v>
      </c>
      <c r="B1264" s="1" t="s">
        <v>123</v>
      </c>
      <c r="C1264" s="1" t="s">
        <v>478</v>
      </c>
      <c r="D1264" s="83">
        <v>0</v>
      </c>
      <c r="E1264" s="83">
        <v>1</v>
      </c>
      <c r="F1264" s="83">
        <v>6</v>
      </c>
      <c r="G1264" s="83">
        <v>1</v>
      </c>
      <c r="H1264" s="83">
        <v>0</v>
      </c>
      <c r="I1264" s="83">
        <v>0</v>
      </c>
      <c r="J1264" s="83">
        <v>0</v>
      </c>
      <c r="K1264" s="83">
        <v>0</v>
      </c>
      <c r="L1264" s="83">
        <v>8</v>
      </c>
      <c r="M1264" s="84">
        <v>3.041825095057034E-3</v>
      </c>
      <c r="N1264" s="85">
        <f t="shared" si="19"/>
        <v>0.125</v>
      </c>
    </row>
    <row r="1265" spans="1:14" x14ac:dyDescent="0.25">
      <c r="A1265" s="1" t="s">
        <v>101</v>
      </c>
      <c r="B1265" s="1" t="s">
        <v>123</v>
      </c>
      <c r="C1265" s="1" t="s">
        <v>472</v>
      </c>
      <c r="D1265" s="83">
        <v>105</v>
      </c>
      <c r="E1265" s="83">
        <v>486</v>
      </c>
      <c r="F1265" s="83">
        <v>247</v>
      </c>
      <c r="G1265" s="83">
        <v>61</v>
      </c>
      <c r="H1265" s="83">
        <v>30</v>
      </c>
      <c r="I1265" s="83">
        <v>9</v>
      </c>
      <c r="J1265" s="83">
        <v>5</v>
      </c>
      <c r="K1265" s="83">
        <v>2</v>
      </c>
      <c r="L1265" s="83">
        <v>945</v>
      </c>
      <c r="M1265" s="84">
        <v>0.35931558935361219</v>
      </c>
      <c r="N1265" s="85">
        <f t="shared" si="19"/>
        <v>0.51428571428571423</v>
      </c>
    </row>
    <row r="1266" spans="1:14" x14ac:dyDescent="0.25">
      <c r="A1266" s="1" t="s">
        <v>101</v>
      </c>
      <c r="B1266" s="1" t="s">
        <v>123</v>
      </c>
      <c r="C1266" s="1" t="s">
        <v>473</v>
      </c>
      <c r="D1266" s="83">
        <v>17</v>
      </c>
      <c r="E1266" s="83">
        <v>12</v>
      </c>
      <c r="F1266" s="83">
        <v>73</v>
      </c>
      <c r="G1266" s="83">
        <v>49</v>
      </c>
      <c r="H1266" s="83">
        <v>22</v>
      </c>
      <c r="I1266" s="83">
        <v>13</v>
      </c>
      <c r="J1266" s="83">
        <v>9</v>
      </c>
      <c r="K1266" s="83">
        <v>12</v>
      </c>
      <c r="L1266" s="83">
        <v>207</v>
      </c>
      <c r="M1266" s="84">
        <v>7.8707224334600756E-2</v>
      </c>
      <c r="N1266" s="85">
        <f t="shared" si="19"/>
        <v>5.7971014492753624E-2</v>
      </c>
    </row>
    <row r="1267" spans="1:14" x14ac:dyDescent="0.25">
      <c r="A1267" s="1" t="s">
        <v>101</v>
      </c>
      <c r="B1267" s="1" t="s">
        <v>123</v>
      </c>
      <c r="C1267" s="1" t="s">
        <v>474</v>
      </c>
      <c r="D1267" s="83">
        <v>29</v>
      </c>
      <c r="E1267" s="83">
        <v>188</v>
      </c>
      <c r="F1267" s="83">
        <v>106</v>
      </c>
      <c r="G1267" s="83">
        <v>33</v>
      </c>
      <c r="H1267" s="83">
        <v>12</v>
      </c>
      <c r="I1267" s="83">
        <v>2</v>
      </c>
      <c r="J1267" s="83">
        <v>3</v>
      </c>
      <c r="K1267" s="83">
        <v>1</v>
      </c>
      <c r="L1267" s="83">
        <v>374</v>
      </c>
      <c r="M1267" s="84">
        <v>0.14220532319391629</v>
      </c>
      <c r="N1267" s="85">
        <f t="shared" si="19"/>
        <v>0.50267379679144386</v>
      </c>
    </row>
    <row r="1268" spans="1:14" x14ac:dyDescent="0.25">
      <c r="A1268" s="89" t="s">
        <v>125</v>
      </c>
      <c r="B1268" s="89" t="s">
        <v>467</v>
      </c>
      <c r="C1268" s="89"/>
      <c r="D1268" s="90">
        <v>3067</v>
      </c>
      <c r="E1268" s="90">
        <v>13327</v>
      </c>
      <c r="F1268" s="90">
        <v>10444</v>
      </c>
      <c r="G1268" s="90">
        <v>5127</v>
      </c>
      <c r="H1268" s="90">
        <v>5299</v>
      </c>
      <c r="I1268" s="90">
        <v>1004</v>
      </c>
      <c r="J1268" s="90">
        <v>1448</v>
      </c>
      <c r="K1268" s="90">
        <v>1321</v>
      </c>
      <c r="L1268" s="90">
        <v>41037</v>
      </c>
      <c r="M1268" s="91">
        <v>5.2257327575778029E-2</v>
      </c>
      <c r="N1268" s="92">
        <f t="shared" si="19"/>
        <v>0.3247557082632746</v>
      </c>
    </row>
    <row r="1269" spans="1:14" x14ac:dyDescent="0.25">
      <c r="A1269" s="118" t="s">
        <v>125</v>
      </c>
      <c r="B1269" s="118" t="s">
        <v>126</v>
      </c>
      <c r="C1269" s="118" t="s">
        <v>467</v>
      </c>
      <c r="D1269" s="119">
        <v>89</v>
      </c>
      <c r="E1269" s="119">
        <v>658</v>
      </c>
      <c r="F1269" s="119">
        <v>412</v>
      </c>
      <c r="G1269" s="119">
        <v>122</v>
      </c>
      <c r="H1269" s="119">
        <v>119</v>
      </c>
      <c r="I1269" s="119">
        <v>29</v>
      </c>
      <c r="J1269" s="119">
        <v>21</v>
      </c>
      <c r="K1269" s="119">
        <v>16</v>
      </c>
      <c r="L1269" s="119">
        <v>1466</v>
      </c>
      <c r="M1269" s="120">
        <v>1</v>
      </c>
      <c r="N1269" s="117">
        <f t="shared" si="19"/>
        <v>0.44884038199181447</v>
      </c>
    </row>
    <row r="1270" spans="1:14" x14ac:dyDescent="0.25">
      <c r="A1270" s="1" t="s">
        <v>125</v>
      </c>
      <c r="B1270" s="1" t="s">
        <v>126</v>
      </c>
      <c r="C1270" s="1" t="s">
        <v>468</v>
      </c>
      <c r="D1270" s="83">
        <v>24</v>
      </c>
      <c r="E1270" s="83">
        <v>207</v>
      </c>
      <c r="F1270" s="83">
        <v>80</v>
      </c>
      <c r="G1270" s="83">
        <v>12</v>
      </c>
      <c r="H1270" s="83">
        <v>8</v>
      </c>
      <c r="I1270" s="83">
        <v>0</v>
      </c>
      <c r="J1270" s="83">
        <v>0</v>
      </c>
      <c r="K1270" s="83">
        <v>0</v>
      </c>
      <c r="L1270" s="83">
        <v>331</v>
      </c>
      <c r="M1270" s="84">
        <v>0.2257844474761255</v>
      </c>
      <c r="N1270" s="85">
        <f t="shared" si="19"/>
        <v>0.62537764350453173</v>
      </c>
    </row>
    <row r="1271" spans="1:14" x14ac:dyDescent="0.25">
      <c r="A1271" s="1" t="s">
        <v>125</v>
      </c>
      <c r="B1271" s="1" t="s">
        <v>126</v>
      </c>
      <c r="C1271" s="1" t="s">
        <v>475</v>
      </c>
      <c r="D1271" s="83">
        <v>0</v>
      </c>
      <c r="E1271" s="83">
        <v>0</v>
      </c>
      <c r="F1271" s="83">
        <v>4</v>
      </c>
      <c r="G1271" s="83">
        <v>0</v>
      </c>
      <c r="H1271" s="83">
        <v>1</v>
      </c>
      <c r="I1271" s="83">
        <v>0</v>
      </c>
      <c r="J1271" s="83">
        <v>0</v>
      </c>
      <c r="K1271" s="83">
        <v>0</v>
      </c>
      <c r="L1271" s="83">
        <v>5</v>
      </c>
      <c r="M1271" s="84">
        <v>3.4106412005457032E-3</v>
      </c>
      <c r="N1271" s="85">
        <f t="shared" si="19"/>
        <v>0</v>
      </c>
    </row>
    <row r="1272" spans="1:14" x14ac:dyDescent="0.25">
      <c r="A1272" s="1" t="s">
        <v>125</v>
      </c>
      <c r="B1272" s="1" t="s">
        <v>126</v>
      </c>
      <c r="C1272" s="1" t="s">
        <v>479</v>
      </c>
      <c r="D1272" s="83">
        <v>0</v>
      </c>
      <c r="E1272" s="83">
        <v>0</v>
      </c>
      <c r="F1272" s="83">
        <v>0</v>
      </c>
      <c r="G1272" s="83">
        <v>0</v>
      </c>
      <c r="H1272" s="83">
        <v>1</v>
      </c>
      <c r="I1272" s="83">
        <v>0</v>
      </c>
      <c r="J1272" s="83">
        <v>0</v>
      </c>
      <c r="K1272" s="83">
        <v>0</v>
      </c>
      <c r="L1272" s="83">
        <v>1</v>
      </c>
      <c r="M1272" s="84">
        <v>6.8212824010914052E-4</v>
      </c>
      <c r="N1272" s="85">
        <f t="shared" si="19"/>
        <v>0</v>
      </c>
    </row>
    <row r="1273" spans="1:14" x14ac:dyDescent="0.25">
      <c r="A1273" s="1" t="s">
        <v>125</v>
      </c>
      <c r="B1273" s="1" t="s">
        <v>126</v>
      </c>
      <c r="C1273" s="1" t="s">
        <v>480</v>
      </c>
      <c r="D1273" s="83">
        <v>0</v>
      </c>
      <c r="E1273" s="83">
        <v>0</v>
      </c>
      <c r="F1273" s="83">
        <v>0</v>
      </c>
      <c r="G1273" s="83">
        <v>0</v>
      </c>
      <c r="H1273" s="83">
        <v>0</v>
      </c>
      <c r="I1273" s="83">
        <v>0</v>
      </c>
      <c r="J1273" s="83">
        <v>1</v>
      </c>
      <c r="K1273" s="83">
        <v>0</v>
      </c>
      <c r="L1273" s="83">
        <v>1</v>
      </c>
      <c r="M1273" s="84">
        <v>6.8212824010914052E-4</v>
      </c>
      <c r="N1273" s="85">
        <f t="shared" si="19"/>
        <v>0</v>
      </c>
    </row>
    <row r="1274" spans="1:14" x14ac:dyDescent="0.25">
      <c r="A1274" s="1" t="s">
        <v>125</v>
      </c>
      <c r="B1274" s="1" t="s">
        <v>126</v>
      </c>
      <c r="C1274" s="1" t="s">
        <v>476</v>
      </c>
      <c r="D1274" s="83">
        <v>0</v>
      </c>
      <c r="E1274" s="83">
        <v>0</v>
      </c>
      <c r="F1274" s="83">
        <v>0</v>
      </c>
      <c r="G1274" s="83">
        <v>0</v>
      </c>
      <c r="H1274" s="83">
        <v>0</v>
      </c>
      <c r="I1274" s="83">
        <v>1</v>
      </c>
      <c r="J1274" s="83">
        <v>0</v>
      </c>
      <c r="K1274" s="83">
        <v>0</v>
      </c>
      <c r="L1274" s="83">
        <v>1</v>
      </c>
      <c r="M1274" s="84">
        <v>6.8212824010914052E-4</v>
      </c>
      <c r="N1274" s="85">
        <f t="shared" si="19"/>
        <v>0</v>
      </c>
    </row>
    <row r="1275" spans="1:14" x14ac:dyDescent="0.25">
      <c r="A1275" s="1" t="s">
        <v>125</v>
      </c>
      <c r="B1275" s="1" t="s">
        <v>126</v>
      </c>
      <c r="C1275" s="1" t="s">
        <v>469</v>
      </c>
      <c r="D1275" s="83">
        <v>1</v>
      </c>
      <c r="E1275" s="83">
        <v>3</v>
      </c>
      <c r="F1275" s="83">
        <v>150</v>
      </c>
      <c r="G1275" s="83">
        <v>56</v>
      </c>
      <c r="H1275" s="83">
        <v>57</v>
      </c>
      <c r="I1275" s="83">
        <v>16</v>
      </c>
      <c r="J1275" s="83">
        <v>10</v>
      </c>
      <c r="K1275" s="83">
        <v>6</v>
      </c>
      <c r="L1275" s="83">
        <v>299</v>
      </c>
      <c r="M1275" s="84">
        <v>0.203956343792633</v>
      </c>
      <c r="N1275" s="85">
        <f t="shared" si="19"/>
        <v>1.0033444816053512E-2</v>
      </c>
    </row>
    <row r="1276" spans="1:14" x14ac:dyDescent="0.25">
      <c r="A1276" s="1" t="s">
        <v>125</v>
      </c>
      <c r="B1276" s="1" t="s">
        <v>126</v>
      </c>
      <c r="C1276" s="1" t="s">
        <v>470</v>
      </c>
      <c r="D1276" s="83">
        <v>0</v>
      </c>
      <c r="E1276" s="83">
        <v>0</v>
      </c>
      <c r="F1276" s="83">
        <v>0</v>
      </c>
      <c r="G1276" s="83">
        <v>13</v>
      </c>
      <c r="H1276" s="83">
        <v>16</v>
      </c>
      <c r="I1276" s="83">
        <v>5</v>
      </c>
      <c r="J1276" s="83">
        <v>7</v>
      </c>
      <c r="K1276" s="83">
        <v>9</v>
      </c>
      <c r="L1276" s="83">
        <v>50</v>
      </c>
      <c r="M1276" s="84">
        <v>3.4106412005457033E-2</v>
      </c>
      <c r="N1276" s="85">
        <f t="shared" si="19"/>
        <v>0</v>
      </c>
    </row>
    <row r="1277" spans="1:14" x14ac:dyDescent="0.25">
      <c r="A1277" s="1" t="s">
        <v>125</v>
      </c>
      <c r="B1277" s="1" t="s">
        <v>126</v>
      </c>
      <c r="C1277" s="1" t="s">
        <v>471</v>
      </c>
      <c r="D1277" s="83">
        <v>1</v>
      </c>
      <c r="E1277" s="83">
        <v>2</v>
      </c>
      <c r="F1277" s="83">
        <v>16</v>
      </c>
      <c r="G1277" s="83">
        <v>11</v>
      </c>
      <c r="H1277" s="83">
        <v>5</v>
      </c>
      <c r="I1277" s="83">
        <v>2</v>
      </c>
      <c r="J1277" s="83">
        <v>0</v>
      </c>
      <c r="K1277" s="83">
        <v>0</v>
      </c>
      <c r="L1277" s="83">
        <v>37</v>
      </c>
      <c r="M1277" s="84">
        <v>2.5238744884038201E-2</v>
      </c>
      <c r="N1277" s="85">
        <f t="shared" si="19"/>
        <v>5.4054054054054057E-2</v>
      </c>
    </row>
    <row r="1278" spans="1:14" x14ac:dyDescent="0.25">
      <c r="A1278" s="1" t="s">
        <v>125</v>
      </c>
      <c r="B1278" s="1" t="s">
        <v>126</v>
      </c>
      <c r="C1278" s="1" t="s">
        <v>481</v>
      </c>
      <c r="D1278" s="83">
        <v>0</v>
      </c>
      <c r="E1278" s="83">
        <v>3</v>
      </c>
      <c r="F1278" s="83">
        <v>0</v>
      </c>
      <c r="G1278" s="83">
        <v>0</v>
      </c>
      <c r="H1278" s="83">
        <v>0</v>
      </c>
      <c r="I1278" s="83">
        <v>0</v>
      </c>
      <c r="J1278" s="83">
        <v>0</v>
      </c>
      <c r="K1278" s="83">
        <v>0</v>
      </c>
      <c r="L1278" s="83">
        <v>3</v>
      </c>
      <c r="M1278" s="84">
        <v>2.046384720327421E-3</v>
      </c>
      <c r="N1278" s="85">
        <f t="shared" si="19"/>
        <v>1</v>
      </c>
    </row>
    <row r="1279" spans="1:14" x14ac:dyDescent="0.25">
      <c r="A1279" s="1" t="s">
        <v>125</v>
      </c>
      <c r="B1279" s="1" t="s">
        <v>126</v>
      </c>
      <c r="C1279" s="1" t="s">
        <v>478</v>
      </c>
      <c r="D1279" s="83">
        <v>1</v>
      </c>
      <c r="E1279" s="83">
        <v>0</v>
      </c>
      <c r="F1279" s="83">
        <v>1</v>
      </c>
      <c r="G1279" s="83">
        <v>1</v>
      </c>
      <c r="H1279" s="83">
        <v>0</v>
      </c>
      <c r="I1279" s="83">
        <v>0</v>
      </c>
      <c r="J1279" s="83">
        <v>1</v>
      </c>
      <c r="K1279" s="83">
        <v>0</v>
      </c>
      <c r="L1279" s="83">
        <v>4</v>
      </c>
      <c r="M1279" s="84">
        <v>2.7285129604365621E-3</v>
      </c>
      <c r="N1279" s="85">
        <f t="shared" si="19"/>
        <v>0</v>
      </c>
    </row>
    <row r="1280" spans="1:14" x14ac:dyDescent="0.25">
      <c r="A1280" s="1" t="s">
        <v>125</v>
      </c>
      <c r="B1280" s="1" t="s">
        <v>126</v>
      </c>
      <c r="C1280" s="1" t="s">
        <v>472</v>
      </c>
      <c r="D1280" s="83">
        <v>50</v>
      </c>
      <c r="E1280" s="83">
        <v>378</v>
      </c>
      <c r="F1280" s="83">
        <v>122</v>
      </c>
      <c r="G1280" s="83">
        <v>20</v>
      </c>
      <c r="H1280" s="83">
        <v>18</v>
      </c>
      <c r="I1280" s="83">
        <v>3</v>
      </c>
      <c r="J1280" s="83">
        <v>1</v>
      </c>
      <c r="K1280" s="83">
        <v>0</v>
      </c>
      <c r="L1280" s="83">
        <v>592</v>
      </c>
      <c r="M1280" s="84">
        <v>0.40381991814461121</v>
      </c>
      <c r="N1280" s="85">
        <f t="shared" si="19"/>
        <v>0.63851351351351349</v>
      </c>
    </row>
    <row r="1281" spans="1:14" x14ac:dyDescent="0.25">
      <c r="A1281" s="1" t="s">
        <v>125</v>
      </c>
      <c r="B1281" s="1" t="s">
        <v>126</v>
      </c>
      <c r="C1281" s="1" t="s">
        <v>473</v>
      </c>
      <c r="D1281" s="83">
        <v>3</v>
      </c>
      <c r="E1281" s="83">
        <v>0</v>
      </c>
      <c r="F1281" s="83">
        <v>23</v>
      </c>
      <c r="G1281" s="83">
        <v>8</v>
      </c>
      <c r="H1281" s="83">
        <v>12</v>
      </c>
      <c r="I1281" s="83">
        <v>2</v>
      </c>
      <c r="J1281" s="83">
        <v>1</v>
      </c>
      <c r="K1281" s="83">
        <v>1</v>
      </c>
      <c r="L1281" s="83">
        <v>50</v>
      </c>
      <c r="M1281" s="84">
        <v>3.4106412005457033E-2</v>
      </c>
      <c r="N1281" s="85">
        <f t="shared" si="19"/>
        <v>0</v>
      </c>
    </row>
    <row r="1282" spans="1:14" x14ac:dyDescent="0.25">
      <c r="A1282" s="1" t="s">
        <v>125</v>
      </c>
      <c r="B1282" s="1" t="s">
        <v>126</v>
      </c>
      <c r="C1282" s="1" t="s">
        <v>474</v>
      </c>
      <c r="D1282" s="83">
        <v>9</v>
      </c>
      <c r="E1282" s="83">
        <v>65</v>
      </c>
      <c r="F1282" s="83">
        <v>16</v>
      </c>
      <c r="G1282" s="83">
        <v>1</v>
      </c>
      <c r="H1282" s="83">
        <v>1</v>
      </c>
      <c r="I1282" s="83">
        <v>0</v>
      </c>
      <c r="J1282" s="83">
        <v>0</v>
      </c>
      <c r="K1282" s="83">
        <v>0</v>
      </c>
      <c r="L1282" s="83">
        <v>92</v>
      </c>
      <c r="M1282" s="84">
        <v>6.2755798090040935E-2</v>
      </c>
      <c r="N1282" s="85">
        <f t="shared" si="19"/>
        <v>0.70652173913043481</v>
      </c>
    </row>
    <row r="1283" spans="1:14" x14ac:dyDescent="0.25">
      <c r="A1283" s="118" t="s">
        <v>125</v>
      </c>
      <c r="B1283" s="118" t="s">
        <v>131</v>
      </c>
      <c r="C1283" s="118" t="s">
        <v>467</v>
      </c>
      <c r="D1283" s="119">
        <v>94</v>
      </c>
      <c r="E1283" s="119">
        <v>516</v>
      </c>
      <c r="F1283" s="119">
        <v>331</v>
      </c>
      <c r="G1283" s="119">
        <v>148</v>
      </c>
      <c r="H1283" s="119">
        <v>156</v>
      </c>
      <c r="I1283" s="119">
        <v>23</v>
      </c>
      <c r="J1283" s="119">
        <v>39</v>
      </c>
      <c r="K1283" s="119">
        <v>28</v>
      </c>
      <c r="L1283" s="119">
        <v>1335</v>
      </c>
      <c r="M1283" s="120">
        <v>1</v>
      </c>
      <c r="N1283" s="117">
        <f t="shared" si="19"/>
        <v>0.38651685393258428</v>
      </c>
    </row>
    <row r="1284" spans="1:14" x14ac:dyDescent="0.25">
      <c r="A1284" s="1" t="s">
        <v>125</v>
      </c>
      <c r="B1284" s="1" t="s">
        <v>131</v>
      </c>
      <c r="C1284" s="1" t="s">
        <v>468</v>
      </c>
      <c r="D1284" s="83">
        <v>18</v>
      </c>
      <c r="E1284" s="83">
        <v>127</v>
      </c>
      <c r="F1284" s="83">
        <v>78</v>
      </c>
      <c r="G1284" s="83">
        <v>14</v>
      </c>
      <c r="H1284" s="83">
        <v>18</v>
      </c>
      <c r="I1284" s="83">
        <v>1</v>
      </c>
      <c r="J1284" s="83">
        <v>2</v>
      </c>
      <c r="K1284" s="83">
        <v>1</v>
      </c>
      <c r="L1284" s="83">
        <v>259</v>
      </c>
      <c r="M1284" s="84">
        <v>0.19400749063670411</v>
      </c>
      <c r="N1284" s="85">
        <f t="shared" ref="N1284:N1347" si="20">E1284/L1284</f>
        <v>0.49034749034749037</v>
      </c>
    </row>
    <row r="1285" spans="1:14" x14ac:dyDescent="0.25">
      <c r="A1285" s="1" t="s">
        <v>125</v>
      </c>
      <c r="B1285" s="1" t="s">
        <v>131</v>
      </c>
      <c r="C1285" s="1" t="s">
        <v>475</v>
      </c>
      <c r="D1285" s="83">
        <v>0</v>
      </c>
      <c r="E1285" s="83">
        <v>0</v>
      </c>
      <c r="F1285" s="83">
        <v>1</v>
      </c>
      <c r="G1285" s="83">
        <v>0</v>
      </c>
      <c r="H1285" s="83">
        <v>2</v>
      </c>
      <c r="I1285" s="83">
        <v>0</v>
      </c>
      <c r="J1285" s="83">
        <v>0</v>
      </c>
      <c r="K1285" s="83">
        <v>0</v>
      </c>
      <c r="L1285" s="83">
        <v>3</v>
      </c>
      <c r="M1285" s="84">
        <v>2.2471910112359548E-3</v>
      </c>
      <c r="N1285" s="85">
        <f t="shared" si="20"/>
        <v>0</v>
      </c>
    </row>
    <row r="1286" spans="1:14" x14ac:dyDescent="0.25">
      <c r="A1286" s="1" t="s">
        <v>125</v>
      </c>
      <c r="B1286" s="1" t="s">
        <v>131</v>
      </c>
      <c r="C1286" s="1" t="s">
        <v>479</v>
      </c>
      <c r="D1286" s="83">
        <v>1</v>
      </c>
      <c r="E1286" s="83">
        <v>2</v>
      </c>
      <c r="F1286" s="83">
        <v>0</v>
      </c>
      <c r="G1286" s="83">
        <v>1</v>
      </c>
      <c r="H1286" s="83">
        <v>0</v>
      </c>
      <c r="I1286" s="83">
        <v>0</v>
      </c>
      <c r="J1286" s="83">
        <v>1</v>
      </c>
      <c r="K1286" s="83">
        <v>0</v>
      </c>
      <c r="L1286" s="83">
        <v>5</v>
      </c>
      <c r="M1286" s="84">
        <v>3.7453183520599251E-3</v>
      </c>
      <c r="N1286" s="85">
        <f t="shared" si="20"/>
        <v>0.4</v>
      </c>
    </row>
    <row r="1287" spans="1:14" x14ac:dyDescent="0.25">
      <c r="A1287" s="1" t="s">
        <v>125</v>
      </c>
      <c r="B1287" s="1" t="s">
        <v>131</v>
      </c>
      <c r="C1287" s="1" t="s">
        <v>469</v>
      </c>
      <c r="D1287" s="83">
        <v>5</v>
      </c>
      <c r="E1287" s="83">
        <v>0</v>
      </c>
      <c r="F1287" s="83">
        <v>87</v>
      </c>
      <c r="G1287" s="83">
        <v>68</v>
      </c>
      <c r="H1287" s="83">
        <v>50</v>
      </c>
      <c r="I1287" s="83">
        <v>12</v>
      </c>
      <c r="J1287" s="83">
        <v>19</v>
      </c>
      <c r="K1287" s="83">
        <v>9</v>
      </c>
      <c r="L1287" s="83">
        <v>250</v>
      </c>
      <c r="M1287" s="84">
        <v>0.1872659176029963</v>
      </c>
      <c r="N1287" s="85">
        <f t="shared" si="20"/>
        <v>0</v>
      </c>
    </row>
    <row r="1288" spans="1:14" x14ac:dyDescent="0.25">
      <c r="A1288" s="1" t="s">
        <v>125</v>
      </c>
      <c r="B1288" s="1" t="s">
        <v>131</v>
      </c>
      <c r="C1288" s="1" t="s">
        <v>470</v>
      </c>
      <c r="D1288" s="83">
        <v>0</v>
      </c>
      <c r="E1288" s="83">
        <v>2</v>
      </c>
      <c r="F1288" s="83">
        <v>0</v>
      </c>
      <c r="G1288" s="83">
        <v>24</v>
      </c>
      <c r="H1288" s="83">
        <v>12</v>
      </c>
      <c r="I1288" s="83">
        <v>3</v>
      </c>
      <c r="J1288" s="83">
        <v>9</v>
      </c>
      <c r="K1288" s="83">
        <v>14</v>
      </c>
      <c r="L1288" s="83">
        <v>64</v>
      </c>
      <c r="M1288" s="84">
        <v>4.7940074906367043E-2</v>
      </c>
      <c r="N1288" s="85">
        <f t="shared" si="20"/>
        <v>3.125E-2</v>
      </c>
    </row>
    <row r="1289" spans="1:14" x14ac:dyDescent="0.25">
      <c r="A1289" s="1" t="s">
        <v>125</v>
      </c>
      <c r="B1289" s="1" t="s">
        <v>131</v>
      </c>
      <c r="C1289" s="1" t="s">
        <v>471</v>
      </c>
      <c r="D1289" s="83">
        <v>0</v>
      </c>
      <c r="E1289" s="83">
        <v>0</v>
      </c>
      <c r="F1289" s="83">
        <v>10</v>
      </c>
      <c r="G1289" s="83">
        <v>6</v>
      </c>
      <c r="H1289" s="83">
        <v>8</v>
      </c>
      <c r="I1289" s="83">
        <v>2</v>
      </c>
      <c r="J1289" s="83">
        <v>1</v>
      </c>
      <c r="K1289" s="83">
        <v>3</v>
      </c>
      <c r="L1289" s="83">
        <v>30</v>
      </c>
      <c r="M1289" s="84">
        <v>2.247191011235955E-2</v>
      </c>
      <c r="N1289" s="85">
        <f t="shared" si="20"/>
        <v>0</v>
      </c>
    </row>
    <row r="1290" spans="1:14" x14ac:dyDescent="0.25">
      <c r="A1290" s="1" t="s">
        <v>125</v>
      </c>
      <c r="B1290" s="1" t="s">
        <v>131</v>
      </c>
      <c r="C1290" s="1" t="s">
        <v>481</v>
      </c>
      <c r="D1290" s="83">
        <v>0</v>
      </c>
      <c r="E1290" s="83">
        <v>4</v>
      </c>
      <c r="F1290" s="83">
        <v>0</v>
      </c>
      <c r="G1290" s="83">
        <v>0</v>
      </c>
      <c r="H1290" s="83">
        <v>0</v>
      </c>
      <c r="I1290" s="83">
        <v>0</v>
      </c>
      <c r="J1290" s="83">
        <v>0</v>
      </c>
      <c r="K1290" s="83">
        <v>0</v>
      </c>
      <c r="L1290" s="83">
        <v>4</v>
      </c>
      <c r="M1290" s="84">
        <v>2.9962546816479411E-3</v>
      </c>
      <c r="N1290" s="85">
        <f t="shared" si="20"/>
        <v>1</v>
      </c>
    </row>
    <row r="1291" spans="1:14" x14ac:dyDescent="0.25">
      <c r="A1291" s="1" t="s">
        <v>125</v>
      </c>
      <c r="B1291" s="1" t="s">
        <v>131</v>
      </c>
      <c r="C1291" s="1" t="s">
        <v>482</v>
      </c>
      <c r="D1291" s="83">
        <v>0</v>
      </c>
      <c r="E1291" s="83">
        <v>0</v>
      </c>
      <c r="F1291" s="83">
        <v>0</v>
      </c>
      <c r="G1291" s="83">
        <v>1</v>
      </c>
      <c r="H1291" s="83">
        <v>0</v>
      </c>
      <c r="I1291" s="83">
        <v>1</v>
      </c>
      <c r="J1291" s="83">
        <v>0</v>
      </c>
      <c r="K1291" s="83">
        <v>0</v>
      </c>
      <c r="L1291" s="83">
        <v>2</v>
      </c>
      <c r="M1291" s="84">
        <v>1.4981273408239701E-3</v>
      </c>
      <c r="N1291" s="85">
        <f t="shared" si="20"/>
        <v>0</v>
      </c>
    </row>
    <row r="1292" spans="1:14" x14ac:dyDescent="0.25">
      <c r="A1292" s="1" t="s">
        <v>125</v>
      </c>
      <c r="B1292" s="1" t="s">
        <v>131</v>
      </c>
      <c r="C1292" s="1" t="s">
        <v>478</v>
      </c>
      <c r="D1292" s="83">
        <v>0</v>
      </c>
      <c r="E1292" s="83">
        <v>0</v>
      </c>
      <c r="F1292" s="83">
        <v>2</v>
      </c>
      <c r="G1292" s="83">
        <v>0</v>
      </c>
      <c r="H1292" s="83">
        <v>0</v>
      </c>
      <c r="I1292" s="83">
        <v>0</v>
      </c>
      <c r="J1292" s="83">
        <v>0</v>
      </c>
      <c r="K1292" s="83">
        <v>0</v>
      </c>
      <c r="L1292" s="83">
        <v>2</v>
      </c>
      <c r="M1292" s="84">
        <v>1.4981273408239701E-3</v>
      </c>
      <c r="N1292" s="85">
        <f t="shared" si="20"/>
        <v>0</v>
      </c>
    </row>
    <row r="1293" spans="1:14" x14ac:dyDescent="0.25">
      <c r="A1293" s="1" t="s">
        <v>125</v>
      </c>
      <c r="B1293" s="1" t="s">
        <v>131</v>
      </c>
      <c r="C1293" s="1" t="s">
        <v>472</v>
      </c>
      <c r="D1293" s="83">
        <v>49</v>
      </c>
      <c r="E1293" s="83">
        <v>293</v>
      </c>
      <c r="F1293" s="83">
        <v>105</v>
      </c>
      <c r="G1293" s="83">
        <v>17</v>
      </c>
      <c r="H1293" s="83">
        <v>37</v>
      </c>
      <c r="I1293" s="83">
        <v>1</v>
      </c>
      <c r="J1293" s="83">
        <v>3</v>
      </c>
      <c r="K1293" s="83">
        <v>0</v>
      </c>
      <c r="L1293" s="83">
        <v>505</v>
      </c>
      <c r="M1293" s="84">
        <v>0.37827715355805241</v>
      </c>
      <c r="N1293" s="85">
        <f t="shared" si="20"/>
        <v>0.58019801980198016</v>
      </c>
    </row>
    <row r="1294" spans="1:14" x14ac:dyDescent="0.25">
      <c r="A1294" s="1" t="s">
        <v>125</v>
      </c>
      <c r="B1294" s="1" t="s">
        <v>131</v>
      </c>
      <c r="C1294" s="1" t="s">
        <v>473</v>
      </c>
      <c r="D1294" s="83">
        <v>6</v>
      </c>
      <c r="E1294" s="83">
        <v>4</v>
      </c>
      <c r="F1294" s="83">
        <v>18</v>
      </c>
      <c r="G1294" s="83">
        <v>9</v>
      </c>
      <c r="H1294" s="83">
        <v>23</v>
      </c>
      <c r="I1294" s="83">
        <v>2</v>
      </c>
      <c r="J1294" s="83">
        <v>4</v>
      </c>
      <c r="K1294" s="83">
        <v>1</v>
      </c>
      <c r="L1294" s="83">
        <v>67</v>
      </c>
      <c r="M1294" s="84">
        <v>5.0187265917603002E-2</v>
      </c>
      <c r="N1294" s="85">
        <f t="shared" si="20"/>
        <v>5.9701492537313432E-2</v>
      </c>
    </row>
    <row r="1295" spans="1:14" x14ac:dyDescent="0.25">
      <c r="A1295" s="1" t="s">
        <v>125</v>
      </c>
      <c r="B1295" s="1" t="s">
        <v>131</v>
      </c>
      <c r="C1295" s="1" t="s">
        <v>474</v>
      </c>
      <c r="D1295" s="83">
        <v>15</v>
      </c>
      <c r="E1295" s="83">
        <v>84</v>
      </c>
      <c r="F1295" s="83">
        <v>30</v>
      </c>
      <c r="G1295" s="83">
        <v>8</v>
      </c>
      <c r="H1295" s="83">
        <v>6</v>
      </c>
      <c r="I1295" s="83">
        <v>1</v>
      </c>
      <c r="J1295" s="83">
        <v>0</v>
      </c>
      <c r="K1295" s="83">
        <v>0</v>
      </c>
      <c r="L1295" s="83">
        <v>144</v>
      </c>
      <c r="M1295" s="84">
        <v>0.1078651685393258</v>
      </c>
      <c r="N1295" s="85">
        <f t="shared" si="20"/>
        <v>0.58333333333333337</v>
      </c>
    </row>
    <row r="1296" spans="1:14" x14ac:dyDescent="0.25">
      <c r="A1296" s="118" t="s">
        <v>125</v>
      </c>
      <c r="B1296" s="118" t="s">
        <v>132</v>
      </c>
      <c r="C1296" s="118" t="s">
        <v>467</v>
      </c>
      <c r="D1296" s="119">
        <v>139</v>
      </c>
      <c r="E1296" s="119">
        <v>758</v>
      </c>
      <c r="F1296" s="119">
        <v>544</v>
      </c>
      <c r="G1296" s="119">
        <v>263</v>
      </c>
      <c r="H1296" s="119">
        <v>246</v>
      </c>
      <c r="I1296" s="119">
        <v>38</v>
      </c>
      <c r="J1296" s="119">
        <v>68</v>
      </c>
      <c r="K1296" s="119">
        <v>44</v>
      </c>
      <c r="L1296" s="119">
        <v>2100</v>
      </c>
      <c r="M1296" s="120">
        <v>1</v>
      </c>
      <c r="N1296" s="117">
        <f t="shared" si="20"/>
        <v>0.36095238095238097</v>
      </c>
    </row>
    <row r="1297" spans="1:14" x14ac:dyDescent="0.25">
      <c r="A1297" s="1" t="s">
        <v>125</v>
      </c>
      <c r="B1297" s="1" t="s">
        <v>132</v>
      </c>
      <c r="C1297" s="1" t="s">
        <v>468</v>
      </c>
      <c r="D1297" s="83">
        <v>25</v>
      </c>
      <c r="E1297" s="83">
        <v>228</v>
      </c>
      <c r="F1297" s="83">
        <v>113</v>
      </c>
      <c r="G1297" s="83">
        <v>16</v>
      </c>
      <c r="H1297" s="83">
        <v>28</v>
      </c>
      <c r="I1297" s="83">
        <v>0</v>
      </c>
      <c r="J1297" s="83">
        <v>2</v>
      </c>
      <c r="K1297" s="83">
        <v>2</v>
      </c>
      <c r="L1297" s="83">
        <v>414</v>
      </c>
      <c r="M1297" s="84">
        <v>0.19714285714285709</v>
      </c>
      <c r="N1297" s="85">
        <f t="shared" si="20"/>
        <v>0.55072463768115942</v>
      </c>
    </row>
    <row r="1298" spans="1:14" x14ac:dyDescent="0.25">
      <c r="A1298" s="1" t="s">
        <v>125</v>
      </c>
      <c r="B1298" s="1" t="s">
        <v>132</v>
      </c>
      <c r="C1298" s="1" t="s">
        <v>475</v>
      </c>
      <c r="D1298" s="83">
        <v>0</v>
      </c>
      <c r="E1298" s="83">
        <v>0</v>
      </c>
      <c r="F1298" s="83">
        <v>3</v>
      </c>
      <c r="G1298" s="83">
        <v>1</v>
      </c>
      <c r="H1298" s="83">
        <v>0</v>
      </c>
      <c r="I1298" s="83">
        <v>0</v>
      </c>
      <c r="J1298" s="83">
        <v>0</v>
      </c>
      <c r="K1298" s="83">
        <v>0</v>
      </c>
      <c r="L1298" s="83">
        <v>4</v>
      </c>
      <c r="M1298" s="84">
        <v>1.904761904761905E-3</v>
      </c>
      <c r="N1298" s="85">
        <f t="shared" si="20"/>
        <v>0</v>
      </c>
    </row>
    <row r="1299" spans="1:14" x14ac:dyDescent="0.25">
      <c r="A1299" s="1" t="s">
        <v>125</v>
      </c>
      <c r="B1299" s="1" t="s">
        <v>132</v>
      </c>
      <c r="C1299" s="1" t="s">
        <v>479</v>
      </c>
      <c r="D1299" s="83">
        <v>0</v>
      </c>
      <c r="E1299" s="83">
        <v>1</v>
      </c>
      <c r="F1299" s="83">
        <v>1</v>
      </c>
      <c r="G1299" s="83">
        <v>2</v>
      </c>
      <c r="H1299" s="83">
        <v>1</v>
      </c>
      <c r="I1299" s="83">
        <v>0</v>
      </c>
      <c r="J1299" s="83">
        <v>6</v>
      </c>
      <c r="K1299" s="83">
        <v>0</v>
      </c>
      <c r="L1299" s="83">
        <v>11</v>
      </c>
      <c r="M1299" s="84">
        <v>5.2380952380952379E-3</v>
      </c>
      <c r="N1299" s="85">
        <f t="shared" si="20"/>
        <v>9.0909090909090912E-2</v>
      </c>
    </row>
    <row r="1300" spans="1:14" x14ac:dyDescent="0.25">
      <c r="A1300" s="1" t="s">
        <v>125</v>
      </c>
      <c r="B1300" s="1" t="s">
        <v>132</v>
      </c>
      <c r="C1300" s="1" t="s">
        <v>480</v>
      </c>
      <c r="D1300" s="83">
        <v>0</v>
      </c>
      <c r="E1300" s="83">
        <v>0</v>
      </c>
      <c r="F1300" s="83">
        <v>0</v>
      </c>
      <c r="G1300" s="83">
        <v>0</v>
      </c>
      <c r="H1300" s="83">
        <v>0</v>
      </c>
      <c r="I1300" s="83">
        <v>0</v>
      </c>
      <c r="J1300" s="83">
        <v>0</v>
      </c>
      <c r="K1300" s="83">
        <v>2</v>
      </c>
      <c r="L1300" s="83">
        <v>2</v>
      </c>
      <c r="M1300" s="84">
        <v>9.5238095238095227E-4</v>
      </c>
      <c r="N1300" s="85">
        <f t="shared" si="20"/>
        <v>0</v>
      </c>
    </row>
    <row r="1301" spans="1:14" x14ac:dyDescent="0.25">
      <c r="A1301" s="1" t="s">
        <v>125</v>
      </c>
      <c r="B1301" s="1" t="s">
        <v>132</v>
      </c>
      <c r="C1301" s="1" t="s">
        <v>476</v>
      </c>
      <c r="D1301" s="83">
        <v>0</v>
      </c>
      <c r="E1301" s="83">
        <v>0</v>
      </c>
      <c r="F1301" s="83">
        <v>0</v>
      </c>
      <c r="G1301" s="83">
        <v>2</v>
      </c>
      <c r="H1301" s="83">
        <v>0</v>
      </c>
      <c r="I1301" s="83">
        <v>0</v>
      </c>
      <c r="J1301" s="83">
        <v>0</v>
      </c>
      <c r="K1301" s="83">
        <v>0</v>
      </c>
      <c r="L1301" s="83">
        <v>2</v>
      </c>
      <c r="M1301" s="84">
        <v>9.5238095238095227E-4</v>
      </c>
      <c r="N1301" s="85">
        <f t="shared" si="20"/>
        <v>0</v>
      </c>
    </row>
    <row r="1302" spans="1:14" x14ac:dyDescent="0.25">
      <c r="A1302" s="1" t="s">
        <v>125</v>
      </c>
      <c r="B1302" s="1" t="s">
        <v>132</v>
      </c>
      <c r="C1302" s="1" t="s">
        <v>469</v>
      </c>
      <c r="D1302" s="83">
        <v>17</v>
      </c>
      <c r="E1302" s="83">
        <v>1</v>
      </c>
      <c r="F1302" s="83">
        <v>160</v>
      </c>
      <c r="G1302" s="83">
        <v>116</v>
      </c>
      <c r="H1302" s="83">
        <v>106</v>
      </c>
      <c r="I1302" s="83">
        <v>17</v>
      </c>
      <c r="J1302" s="83">
        <v>26</v>
      </c>
      <c r="K1302" s="83">
        <v>21</v>
      </c>
      <c r="L1302" s="83">
        <v>464</v>
      </c>
      <c r="M1302" s="84">
        <v>0.22095238095238101</v>
      </c>
      <c r="N1302" s="85">
        <f t="shared" si="20"/>
        <v>2.1551724137931034E-3</v>
      </c>
    </row>
    <row r="1303" spans="1:14" x14ac:dyDescent="0.25">
      <c r="A1303" s="1" t="s">
        <v>125</v>
      </c>
      <c r="B1303" s="1" t="s">
        <v>132</v>
      </c>
      <c r="C1303" s="1" t="s">
        <v>470</v>
      </c>
      <c r="D1303" s="83">
        <v>0</v>
      </c>
      <c r="E1303" s="83">
        <v>2</v>
      </c>
      <c r="F1303" s="83">
        <v>0</v>
      </c>
      <c r="G1303" s="83">
        <v>40</v>
      </c>
      <c r="H1303" s="83">
        <v>25</v>
      </c>
      <c r="I1303" s="83">
        <v>16</v>
      </c>
      <c r="J1303" s="83">
        <v>21</v>
      </c>
      <c r="K1303" s="83">
        <v>10</v>
      </c>
      <c r="L1303" s="83">
        <v>114</v>
      </c>
      <c r="M1303" s="84">
        <v>5.4285714285714277E-2</v>
      </c>
      <c r="N1303" s="85">
        <f t="shared" si="20"/>
        <v>1.7543859649122806E-2</v>
      </c>
    </row>
    <row r="1304" spans="1:14" x14ac:dyDescent="0.25">
      <c r="A1304" s="1" t="s">
        <v>125</v>
      </c>
      <c r="B1304" s="1" t="s">
        <v>132</v>
      </c>
      <c r="C1304" s="1" t="s">
        <v>471</v>
      </c>
      <c r="D1304" s="83">
        <v>1</v>
      </c>
      <c r="E1304" s="83">
        <v>1</v>
      </c>
      <c r="F1304" s="83">
        <v>31</v>
      </c>
      <c r="G1304" s="83">
        <v>17</v>
      </c>
      <c r="H1304" s="83">
        <v>17</v>
      </c>
      <c r="I1304" s="83">
        <v>2</v>
      </c>
      <c r="J1304" s="83">
        <v>3</v>
      </c>
      <c r="K1304" s="83">
        <v>2</v>
      </c>
      <c r="L1304" s="83">
        <v>74</v>
      </c>
      <c r="M1304" s="84">
        <v>3.5238095238095242E-2</v>
      </c>
      <c r="N1304" s="85">
        <f t="shared" si="20"/>
        <v>1.3513513513513514E-2</v>
      </c>
    </row>
    <row r="1305" spans="1:14" x14ac:dyDescent="0.25">
      <c r="A1305" s="1" t="s">
        <v>125</v>
      </c>
      <c r="B1305" s="1" t="s">
        <v>132</v>
      </c>
      <c r="C1305" s="1" t="s">
        <v>481</v>
      </c>
      <c r="D1305" s="83">
        <v>0</v>
      </c>
      <c r="E1305" s="83">
        <v>6</v>
      </c>
      <c r="F1305" s="83">
        <v>1</v>
      </c>
      <c r="G1305" s="83">
        <v>0</v>
      </c>
      <c r="H1305" s="83">
        <v>0</v>
      </c>
      <c r="I1305" s="83">
        <v>0</v>
      </c>
      <c r="J1305" s="83">
        <v>0</v>
      </c>
      <c r="K1305" s="83">
        <v>0</v>
      </c>
      <c r="L1305" s="83">
        <v>7</v>
      </c>
      <c r="M1305" s="84">
        <v>3.333333333333334E-3</v>
      </c>
      <c r="N1305" s="85">
        <f t="shared" si="20"/>
        <v>0.8571428571428571</v>
      </c>
    </row>
    <row r="1306" spans="1:14" x14ac:dyDescent="0.25">
      <c r="A1306" s="1" t="s">
        <v>125</v>
      </c>
      <c r="B1306" s="1" t="s">
        <v>132</v>
      </c>
      <c r="C1306" s="1" t="s">
        <v>477</v>
      </c>
      <c r="D1306" s="83">
        <v>0</v>
      </c>
      <c r="E1306" s="83">
        <v>0</v>
      </c>
      <c r="F1306" s="83">
        <v>1</v>
      </c>
      <c r="G1306" s="83">
        <v>0</v>
      </c>
      <c r="H1306" s="83">
        <v>0</v>
      </c>
      <c r="I1306" s="83">
        <v>0</v>
      </c>
      <c r="J1306" s="83">
        <v>0</v>
      </c>
      <c r="K1306" s="83">
        <v>0</v>
      </c>
      <c r="L1306" s="83">
        <v>1</v>
      </c>
      <c r="M1306" s="84">
        <v>4.7619047619047608E-4</v>
      </c>
      <c r="N1306" s="85">
        <f t="shared" si="20"/>
        <v>0</v>
      </c>
    </row>
    <row r="1307" spans="1:14" x14ac:dyDescent="0.25">
      <c r="A1307" s="1" t="s">
        <v>125</v>
      </c>
      <c r="B1307" s="1" t="s">
        <v>132</v>
      </c>
      <c r="C1307" s="1" t="s">
        <v>482</v>
      </c>
      <c r="D1307" s="83">
        <v>0</v>
      </c>
      <c r="E1307" s="83">
        <v>0</v>
      </c>
      <c r="F1307" s="83">
        <v>0</v>
      </c>
      <c r="G1307" s="83">
        <v>1</v>
      </c>
      <c r="H1307" s="83">
        <v>0</v>
      </c>
      <c r="I1307" s="83">
        <v>0</v>
      </c>
      <c r="J1307" s="83">
        <v>0</v>
      </c>
      <c r="K1307" s="83">
        <v>0</v>
      </c>
      <c r="L1307" s="83">
        <v>1</v>
      </c>
      <c r="M1307" s="84">
        <v>4.7619047619047608E-4</v>
      </c>
      <c r="N1307" s="85">
        <f t="shared" si="20"/>
        <v>0</v>
      </c>
    </row>
    <row r="1308" spans="1:14" x14ac:dyDescent="0.25">
      <c r="A1308" s="1" t="s">
        <v>125</v>
      </c>
      <c r="B1308" s="1" t="s">
        <v>132</v>
      </c>
      <c r="C1308" s="1" t="s">
        <v>478</v>
      </c>
      <c r="D1308" s="83">
        <v>0</v>
      </c>
      <c r="E1308" s="83">
        <v>0</v>
      </c>
      <c r="F1308" s="83">
        <v>0</v>
      </c>
      <c r="G1308" s="83">
        <v>0</v>
      </c>
      <c r="H1308" s="83">
        <v>1</v>
      </c>
      <c r="I1308" s="83">
        <v>0</v>
      </c>
      <c r="J1308" s="83">
        <v>0</v>
      </c>
      <c r="K1308" s="83">
        <v>0</v>
      </c>
      <c r="L1308" s="83">
        <v>1</v>
      </c>
      <c r="M1308" s="84">
        <v>4.7619047619047608E-4</v>
      </c>
      <c r="N1308" s="85">
        <f t="shared" si="20"/>
        <v>0</v>
      </c>
    </row>
    <row r="1309" spans="1:14" x14ac:dyDescent="0.25">
      <c r="A1309" s="1" t="s">
        <v>125</v>
      </c>
      <c r="B1309" s="1" t="s">
        <v>132</v>
      </c>
      <c r="C1309" s="1" t="s">
        <v>472</v>
      </c>
      <c r="D1309" s="83">
        <v>70</v>
      </c>
      <c r="E1309" s="83">
        <v>392</v>
      </c>
      <c r="F1309" s="83">
        <v>158</v>
      </c>
      <c r="G1309" s="83">
        <v>37</v>
      </c>
      <c r="H1309" s="83">
        <v>35</v>
      </c>
      <c r="I1309" s="83">
        <v>0</v>
      </c>
      <c r="J1309" s="83">
        <v>6</v>
      </c>
      <c r="K1309" s="83">
        <v>2</v>
      </c>
      <c r="L1309" s="83">
        <v>700</v>
      </c>
      <c r="M1309" s="84">
        <v>0.33333333333333331</v>
      </c>
      <c r="N1309" s="85">
        <f t="shared" si="20"/>
        <v>0.56000000000000005</v>
      </c>
    </row>
    <row r="1310" spans="1:14" x14ac:dyDescent="0.25">
      <c r="A1310" s="1" t="s">
        <v>125</v>
      </c>
      <c r="B1310" s="1" t="s">
        <v>132</v>
      </c>
      <c r="C1310" s="1" t="s">
        <v>473</v>
      </c>
      <c r="D1310" s="83">
        <v>13</v>
      </c>
      <c r="E1310" s="83">
        <v>4</v>
      </c>
      <c r="F1310" s="83">
        <v>38</v>
      </c>
      <c r="G1310" s="83">
        <v>21</v>
      </c>
      <c r="H1310" s="83">
        <v>24</v>
      </c>
      <c r="I1310" s="83">
        <v>3</v>
      </c>
      <c r="J1310" s="83">
        <v>4</v>
      </c>
      <c r="K1310" s="83">
        <v>5</v>
      </c>
      <c r="L1310" s="83">
        <v>112</v>
      </c>
      <c r="M1310" s="84">
        <v>5.3333333333333337E-2</v>
      </c>
      <c r="N1310" s="85">
        <f t="shared" si="20"/>
        <v>3.5714285714285712E-2</v>
      </c>
    </row>
    <row r="1311" spans="1:14" x14ac:dyDescent="0.25">
      <c r="A1311" s="1" t="s">
        <v>125</v>
      </c>
      <c r="B1311" s="1" t="s">
        <v>132</v>
      </c>
      <c r="C1311" s="1" t="s">
        <v>474</v>
      </c>
      <c r="D1311" s="83">
        <v>13</v>
      </c>
      <c r="E1311" s="83">
        <v>123</v>
      </c>
      <c r="F1311" s="83">
        <v>38</v>
      </c>
      <c r="G1311" s="83">
        <v>10</v>
      </c>
      <c r="H1311" s="83">
        <v>9</v>
      </c>
      <c r="I1311" s="83">
        <v>0</v>
      </c>
      <c r="J1311" s="83">
        <v>0</v>
      </c>
      <c r="K1311" s="83">
        <v>0</v>
      </c>
      <c r="L1311" s="83">
        <v>193</v>
      </c>
      <c r="M1311" s="84">
        <v>9.1904761904761906E-2</v>
      </c>
      <c r="N1311" s="85">
        <f t="shared" si="20"/>
        <v>0.63730569948186533</v>
      </c>
    </row>
    <row r="1312" spans="1:14" x14ac:dyDescent="0.25">
      <c r="A1312" s="118" t="s">
        <v>125</v>
      </c>
      <c r="B1312" s="118" t="s">
        <v>133</v>
      </c>
      <c r="C1312" s="118" t="s">
        <v>467</v>
      </c>
      <c r="D1312" s="119">
        <v>78</v>
      </c>
      <c r="E1312" s="119">
        <v>489</v>
      </c>
      <c r="F1312" s="119">
        <v>323</v>
      </c>
      <c r="G1312" s="119">
        <v>144</v>
      </c>
      <c r="H1312" s="119">
        <v>129</v>
      </c>
      <c r="I1312" s="119">
        <v>26</v>
      </c>
      <c r="J1312" s="119">
        <v>25</v>
      </c>
      <c r="K1312" s="119">
        <v>26</v>
      </c>
      <c r="L1312" s="119">
        <v>1240</v>
      </c>
      <c r="M1312" s="120">
        <v>1</v>
      </c>
      <c r="N1312" s="117">
        <f t="shared" si="20"/>
        <v>0.39435483870967741</v>
      </c>
    </row>
    <row r="1313" spans="1:14" x14ac:dyDescent="0.25">
      <c r="A1313" s="1" t="s">
        <v>125</v>
      </c>
      <c r="B1313" s="1" t="s">
        <v>133</v>
      </c>
      <c r="C1313" s="1" t="s">
        <v>468</v>
      </c>
      <c r="D1313" s="83">
        <v>11</v>
      </c>
      <c r="E1313" s="83">
        <v>153</v>
      </c>
      <c r="F1313" s="83">
        <v>61</v>
      </c>
      <c r="G1313" s="83">
        <v>12</v>
      </c>
      <c r="H1313" s="83">
        <v>13</v>
      </c>
      <c r="I1313" s="83">
        <v>1</v>
      </c>
      <c r="J1313" s="83">
        <v>0</v>
      </c>
      <c r="K1313" s="83">
        <v>0</v>
      </c>
      <c r="L1313" s="83">
        <v>251</v>
      </c>
      <c r="M1313" s="84">
        <v>0.20241935483870971</v>
      </c>
      <c r="N1313" s="85">
        <f t="shared" si="20"/>
        <v>0.60956175298804782</v>
      </c>
    </row>
    <row r="1314" spans="1:14" x14ac:dyDescent="0.25">
      <c r="A1314" s="1" t="s">
        <v>125</v>
      </c>
      <c r="B1314" s="1" t="s">
        <v>133</v>
      </c>
      <c r="C1314" s="1" t="s">
        <v>475</v>
      </c>
      <c r="D1314" s="83">
        <v>0</v>
      </c>
      <c r="E1314" s="83">
        <v>0</v>
      </c>
      <c r="F1314" s="83">
        <v>2</v>
      </c>
      <c r="G1314" s="83">
        <v>2</v>
      </c>
      <c r="H1314" s="83">
        <v>0</v>
      </c>
      <c r="I1314" s="83">
        <v>0</v>
      </c>
      <c r="J1314" s="83">
        <v>1</v>
      </c>
      <c r="K1314" s="83">
        <v>0</v>
      </c>
      <c r="L1314" s="83">
        <v>5</v>
      </c>
      <c r="M1314" s="84">
        <v>4.0322580645161289E-3</v>
      </c>
      <c r="N1314" s="85">
        <f t="shared" si="20"/>
        <v>0</v>
      </c>
    </row>
    <row r="1315" spans="1:14" x14ac:dyDescent="0.25">
      <c r="A1315" s="1" t="s">
        <v>125</v>
      </c>
      <c r="B1315" s="1" t="s">
        <v>133</v>
      </c>
      <c r="C1315" s="1" t="s">
        <v>479</v>
      </c>
      <c r="D1315" s="83">
        <v>0</v>
      </c>
      <c r="E1315" s="83">
        <v>1</v>
      </c>
      <c r="F1315" s="83">
        <v>0</v>
      </c>
      <c r="G1315" s="83">
        <v>0</v>
      </c>
      <c r="H1315" s="83">
        <v>0</v>
      </c>
      <c r="I1315" s="83">
        <v>0</v>
      </c>
      <c r="J1315" s="83">
        <v>0</v>
      </c>
      <c r="K1315" s="83">
        <v>1</v>
      </c>
      <c r="L1315" s="83">
        <v>2</v>
      </c>
      <c r="M1315" s="84">
        <v>1.612903225806452E-3</v>
      </c>
      <c r="N1315" s="85">
        <f t="shared" si="20"/>
        <v>0.5</v>
      </c>
    </row>
    <row r="1316" spans="1:14" x14ac:dyDescent="0.25">
      <c r="A1316" s="1" t="s">
        <v>125</v>
      </c>
      <c r="B1316" s="1" t="s">
        <v>133</v>
      </c>
      <c r="C1316" s="1" t="s">
        <v>480</v>
      </c>
      <c r="D1316" s="83">
        <v>0</v>
      </c>
      <c r="E1316" s="83">
        <v>0</v>
      </c>
      <c r="F1316" s="83">
        <v>0</v>
      </c>
      <c r="G1316" s="83">
        <v>0</v>
      </c>
      <c r="H1316" s="83">
        <v>1</v>
      </c>
      <c r="I1316" s="83">
        <v>0</v>
      </c>
      <c r="J1316" s="83">
        <v>1</v>
      </c>
      <c r="K1316" s="83">
        <v>0</v>
      </c>
      <c r="L1316" s="83">
        <v>2</v>
      </c>
      <c r="M1316" s="84">
        <v>1.612903225806452E-3</v>
      </c>
      <c r="N1316" s="85">
        <f t="shared" si="20"/>
        <v>0</v>
      </c>
    </row>
    <row r="1317" spans="1:14" x14ac:dyDescent="0.25">
      <c r="A1317" s="1" t="s">
        <v>125</v>
      </c>
      <c r="B1317" s="1" t="s">
        <v>133</v>
      </c>
      <c r="C1317" s="1" t="s">
        <v>476</v>
      </c>
      <c r="D1317" s="83">
        <v>0</v>
      </c>
      <c r="E1317" s="83">
        <v>0</v>
      </c>
      <c r="F1317" s="83">
        <v>0</v>
      </c>
      <c r="G1317" s="83">
        <v>0</v>
      </c>
      <c r="H1317" s="83">
        <v>1</v>
      </c>
      <c r="I1317" s="83">
        <v>0</v>
      </c>
      <c r="J1317" s="83">
        <v>0</v>
      </c>
      <c r="K1317" s="83">
        <v>0</v>
      </c>
      <c r="L1317" s="83">
        <v>1</v>
      </c>
      <c r="M1317" s="84">
        <v>8.0645161290322581E-4</v>
      </c>
      <c r="N1317" s="85">
        <f t="shared" si="20"/>
        <v>0</v>
      </c>
    </row>
    <row r="1318" spans="1:14" x14ac:dyDescent="0.25">
      <c r="A1318" s="1" t="s">
        <v>125</v>
      </c>
      <c r="B1318" s="1" t="s">
        <v>133</v>
      </c>
      <c r="C1318" s="1" t="s">
        <v>469</v>
      </c>
      <c r="D1318" s="83">
        <v>8</v>
      </c>
      <c r="E1318" s="83">
        <v>0</v>
      </c>
      <c r="F1318" s="83">
        <v>88</v>
      </c>
      <c r="G1318" s="83">
        <v>62</v>
      </c>
      <c r="H1318" s="83">
        <v>54</v>
      </c>
      <c r="I1318" s="83">
        <v>9</v>
      </c>
      <c r="J1318" s="83">
        <v>13</v>
      </c>
      <c r="K1318" s="83">
        <v>16</v>
      </c>
      <c r="L1318" s="83">
        <v>250</v>
      </c>
      <c r="M1318" s="84">
        <v>0.20161290322580641</v>
      </c>
      <c r="N1318" s="85">
        <f t="shared" si="20"/>
        <v>0</v>
      </c>
    </row>
    <row r="1319" spans="1:14" x14ac:dyDescent="0.25">
      <c r="A1319" s="1" t="s">
        <v>125</v>
      </c>
      <c r="B1319" s="1" t="s">
        <v>133</v>
      </c>
      <c r="C1319" s="1" t="s">
        <v>470</v>
      </c>
      <c r="D1319" s="83">
        <v>0</v>
      </c>
      <c r="E1319" s="83">
        <v>0</v>
      </c>
      <c r="F1319" s="83">
        <v>0</v>
      </c>
      <c r="G1319" s="83">
        <v>26</v>
      </c>
      <c r="H1319" s="83">
        <v>12</v>
      </c>
      <c r="I1319" s="83">
        <v>7</v>
      </c>
      <c r="J1319" s="83">
        <v>8</v>
      </c>
      <c r="K1319" s="83">
        <v>5</v>
      </c>
      <c r="L1319" s="83">
        <v>58</v>
      </c>
      <c r="M1319" s="84">
        <v>4.6774193548387098E-2</v>
      </c>
      <c r="N1319" s="85">
        <f t="shared" si="20"/>
        <v>0</v>
      </c>
    </row>
    <row r="1320" spans="1:14" x14ac:dyDescent="0.25">
      <c r="A1320" s="1" t="s">
        <v>125</v>
      </c>
      <c r="B1320" s="1" t="s">
        <v>133</v>
      </c>
      <c r="C1320" s="1" t="s">
        <v>471</v>
      </c>
      <c r="D1320" s="83">
        <v>0</v>
      </c>
      <c r="E1320" s="83">
        <v>1</v>
      </c>
      <c r="F1320" s="83">
        <v>8</v>
      </c>
      <c r="G1320" s="83">
        <v>10</v>
      </c>
      <c r="H1320" s="83">
        <v>6</v>
      </c>
      <c r="I1320" s="83">
        <v>3</v>
      </c>
      <c r="J1320" s="83">
        <v>1</v>
      </c>
      <c r="K1320" s="83">
        <v>1</v>
      </c>
      <c r="L1320" s="83">
        <v>30</v>
      </c>
      <c r="M1320" s="84">
        <v>2.419354838709677E-2</v>
      </c>
      <c r="N1320" s="85">
        <f t="shared" si="20"/>
        <v>3.3333333333333333E-2</v>
      </c>
    </row>
    <row r="1321" spans="1:14" x14ac:dyDescent="0.25">
      <c r="A1321" s="1" t="s">
        <v>125</v>
      </c>
      <c r="B1321" s="1" t="s">
        <v>133</v>
      </c>
      <c r="C1321" s="1" t="s">
        <v>481</v>
      </c>
      <c r="D1321" s="83">
        <v>0</v>
      </c>
      <c r="E1321" s="83">
        <v>5</v>
      </c>
      <c r="F1321" s="83">
        <v>0</v>
      </c>
      <c r="G1321" s="83">
        <v>0</v>
      </c>
      <c r="H1321" s="83">
        <v>0</v>
      </c>
      <c r="I1321" s="83">
        <v>0</v>
      </c>
      <c r="J1321" s="83">
        <v>0</v>
      </c>
      <c r="K1321" s="83">
        <v>0</v>
      </c>
      <c r="L1321" s="83">
        <v>5</v>
      </c>
      <c r="M1321" s="84">
        <v>4.0322580645161289E-3</v>
      </c>
      <c r="N1321" s="85">
        <f t="shared" si="20"/>
        <v>1</v>
      </c>
    </row>
    <row r="1322" spans="1:14" x14ac:dyDescent="0.25">
      <c r="A1322" s="1" t="s">
        <v>125</v>
      </c>
      <c r="B1322" s="1" t="s">
        <v>133</v>
      </c>
      <c r="C1322" s="1" t="s">
        <v>477</v>
      </c>
      <c r="D1322" s="83">
        <v>0</v>
      </c>
      <c r="E1322" s="83">
        <v>0</v>
      </c>
      <c r="F1322" s="83">
        <v>2</v>
      </c>
      <c r="G1322" s="83">
        <v>1</v>
      </c>
      <c r="H1322" s="83">
        <v>0</v>
      </c>
      <c r="I1322" s="83">
        <v>0</v>
      </c>
      <c r="J1322" s="83">
        <v>0</v>
      </c>
      <c r="K1322" s="83">
        <v>0</v>
      </c>
      <c r="L1322" s="83">
        <v>3</v>
      </c>
      <c r="M1322" s="84">
        <v>2.419354838709678E-3</v>
      </c>
      <c r="N1322" s="85">
        <f t="shared" si="20"/>
        <v>0</v>
      </c>
    </row>
    <row r="1323" spans="1:14" x14ac:dyDescent="0.25">
      <c r="A1323" s="1" t="s">
        <v>125</v>
      </c>
      <c r="B1323" s="1" t="s">
        <v>133</v>
      </c>
      <c r="C1323" s="1" t="s">
        <v>482</v>
      </c>
      <c r="D1323" s="83">
        <v>0</v>
      </c>
      <c r="E1323" s="83">
        <v>0</v>
      </c>
      <c r="F1323" s="83">
        <v>0</v>
      </c>
      <c r="G1323" s="83">
        <v>1</v>
      </c>
      <c r="H1323" s="83">
        <v>0</v>
      </c>
      <c r="I1323" s="83">
        <v>0</v>
      </c>
      <c r="J1323" s="83">
        <v>0</v>
      </c>
      <c r="K1323" s="83">
        <v>0</v>
      </c>
      <c r="L1323" s="83">
        <v>1</v>
      </c>
      <c r="M1323" s="84">
        <v>8.0645161290322581E-4</v>
      </c>
      <c r="N1323" s="85">
        <f t="shared" si="20"/>
        <v>0</v>
      </c>
    </row>
    <row r="1324" spans="1:14" x14ac:dyDescent="0.25">
      <c r="A1324" s="1" t="s">
        <v>125</v>
      </c>
      <c r="B1324" s="1" t="s">
        <v>133</v>
      </c>
      <c r="C1324" s="1" t="s">
        <v>478</v>
      </c>
      <c r="D1324" s="83">
        <v>0</v>
      </c>
      <c r="E1324" s="83">
        <v>0</v>
      </c>
      <c r="F1324" s="83">
        <v>1</v>
      </c>
      <c r="G1324" s="83">
        <v>0</v>
      </c>
      <c r="H1324" s="83">
        <v>0</v>
      </c>
      <c r="I1324" s="83">
        <v>0</v>
      </c>
      <c r="J1324" s="83">
        <v>0</v>
      </c>
      <c r="K1324" s="83">
        <v>0</v>
      </c>
      <c r="L1324" s="83">
        <v>1</v>
      </c>
      <c r="M1324" s="84">
        <v>8.0645161290322581E-4</v>
      </c>
      <c r="N1324" s="85">
        <f t="shared" si="20"/>
        <v>0</v>
      </c>
    </row>
    <row r="1325" spans="1:14" x14ac:dyDescent="0.25">
      <c r="A1325" s="1" t="s">
        <v>125</v>
      </c>
      <c r="B1325" s="1" t="s">
        <v>133</v>
      </c>
      <c r="C1325" s="1" t="s">
        <v>472</v>
      </c>
      <c r="D1325" s="83">
        <v>43</v>
      </c>
      <c r="E1325" s="83">
        <v>248</v>
      </c>
      <c r="F1325" s="83">
        <v>102</v>
      </c>
      <c r="G1325" s="83">
        <v>23</v>
      </c>
      <c r="H1325" s="83">
        <v>20</v>
      </c>
      <c r="I1325" s="83">
        <v>3</v>
      </c>
      <c r="J1325" s="83">
        <v>0</v>
      </c>
      <c r="K1325" s="83">
        <v>0</v>
      </c>
      <c r="L1325" s="83">
        <v>439</v>
      </c>
      <c r="M1325" s="84">
        <v>0.3540322580645161</v>
      </c>
      <c r="N1325" s="85">
        <f t="shared" si="20"/>
        <v>0.56492027334851935</v>
      </c>
    </row>
    <row r="1326" spans="1:14" x14ac:dyDescent="0.25">
      <c r="A1326" s="1" t="s">
        <v>125</v>
      </c>
      <c r="B1326" s="1" t="s">
        <v>133</v>
      </c>
      <c r="C1326" s="1" t="s">
        <v>473</v>
      </c>
      <c r="D1326" s="83">
        <v>3</v>
      </c>
      <c r="E1326" s="83">
        <v>0</v>
      </c>
      <c r="F1326" s="83">
        <v>29</v>
      </c>
      <c r="G1326" s="83">
        <v>4</v>
      </c>
      <c r="H1326" s="83">
        <v>14</v>
      </c>
      <c r="I1326" s="83">
        <v>3</v>
      </c>
      <c r="J1326" s="83">
        <v>1</v>
      </c>
      <c r="K1326" s="83">
        <v>3</v>
      </c>
      <c r="L1326" s="83">
        <v>57</v>
      </c>
      <c r="M1326" s="84">
        <v>4.596774193548387E-2</v>
      </c>
      <c r="N1326" s="85">
        <f t="shared" si="20"/>
        <v>0</v>
      </c>
    </row>
    <row r="1327" spans="1:14" x14ac:dyDescent="0.25">
      <c r="A1327" s="1" t="s">
        <v>125</v>
      </c>
      <c r="B1327" s="1" t="s">
        <v>133</v>
      </c>
      <c r="C1327" s="1" t="s">
        <v>474</v>
      </c>
      <c r="D1327" s="83">
        <v>13</v>
      </c>
      <c r="E1327" s="83">
        <v>81</v>
      </c>
      <c r="F1327" s="83">
        <v>30</v>
      </c>
      <c r="G1327" s="83">
        <v>3</v>
      </c>
      <c r="H1327" s="83">
        <v>8</v>
      </c>
      <c r="I1327" s="83">
        <v>0</v>
      </c>
      <c r="J1327" s="83">
        <v>0</v>
      </c>
      <c r="K1327" s="83">
        <v>0</v>
      </c>
      <c r="L1327" s="83">
        <v>135</v>
      </c>
      <c r="M1327" s="84">
        <v>0.1088709677419355</v>
      </c>
      <c r="N1327" s="85">
        <f t="shared" si="20"/>
        <v>0.6</v>
      </c>
    </row>
    <row r="1328" spans="1:14" x14ac:dyDescent="0.25">
      <c r="A1328" s="118" t="s">
        <v>125</v>
      </c>
      <c r="B1328" s="118" t="s">
        <v>134</v>
      </c>
      <c r="C1328" s="118" t="s">
        <v>467</v>
      </c>
      <c r="D1328" s="119">
        <v>127</v>
      </c>
      <c r="E1328" s="119">
        <v>396</v>
      </c>
      <c r="F1328" s="119">
        <v>403</v>
      </c>
      <c r="G1328" s="119">
        <v>220</v>
      </c>
      <c r="H1328" s="119">
        <v>218</v>
      </c>
      <c r="I1328" s="119">
        <v>60</v>
      </c>
      <c r="J1328" s="119">
        <v>127</v>
      </c>
      <c r="K1328" s="119">
        <v>150</v>
      </c>
      <c r="L1328" s="119">
        <v>1701</v>
      </c>
      <c r="M1328" s="120">
        <v>1</v>
      </c>
      <c r="N1328" s="117">
        <f t="shared" si="20"/>
        <v>0.23280423280423279</v>
      </c>
    </row>
    <row r="1329" spans="1:14" x14ac:dyDescent="0.25">
      <c r="A1329" s="1" t="s">
        <v>125</v>
      </c>
      <c r="B1329" s="1" t="s">
        <v>134</v>
      </c>
      <c r="C1329" s="1" t="s">
        <v>468</v>
      </c>
      <c r="D1329" s="83">
        <v>26</v>
      </c>
      <c r="E1329" s="83">
        <v>95</v>
      </c>
      <c r="F1329" s="83">
        <v>98</v>
      </c>
      <c r="G1329" s="83">
        <v>18</v>
      </c>
      <c r="H1329" s="83">
        <v>30</v>
      </c>
      <c r="I1329" s="83">
        <v>1</v>
      </c>
      <c r="J1329" s="83">
        <v>10</v>
      </c>
      <c r="K1329" s="83">
        <v>2</v>
      </c>
      <c r="L1329" s="83">
        <v>280</v>
      </c>
      <c r="M1329" s="84">
        <v>0.16460905349794239</v>
      </c>
      <c r="N1329" s="85">
        <f t="shared" si="20"/>
        <v>0.3392857142857143</v>
      </c>
    </row>
    <row r="1330" spans="1:14" x14ac:dyDescent="0.25">
      <c r="A1330" s="1" t="s">
        <v>125</v>
      </c>
      <c r="B1330" s="1" t="s">
        <v>134</v>
      </c>
      <c r="C1330" s="1" t="s">
        <v>475</v>
      </c>
      <c r="D1330" s="83">
        <v>0</v>
      </c>
      <c r="E1330" s="83">
        <v>0</v>
      </c>
      <c r="F1330" s="83">
        <v>4</v>
      </c>
      <c r="G1330" s="83">
        <v>2</v>
      </c>
      <c r="H1330" s="83">
        <v>1</v>
      </c>
      <c r="I1330" s="83">
        <v>0</v>
      </c>
      <c r="J1330" s="83">
        <v>2</v>
      </c>
      <c r="K1330" s="83">
        <v>0</v>
      </c>
      <c r="L1330" s="83">
        <v>9</v>
      </c>
      <c r="M1330" s="84">
        <v>5.2910052910052907E-3</v>
      </c>
      <c r="N1330" s="85">
        <f t="shared" si="20"/>
        <v>0</v>
      </c>
    </row>
    <row r="1331" spans="1:14" x14ac:dyDescent="0.25">
      <c r="A1331" s="1" t="s">
        <v>125</v>
      </c>
      <c r="B1331" s="1" t="s">
        <v>134</v>
      </c>
      <c r="C1331" s="1" t="s">
        <v>479</v>
      </c>
      <c r="D1331" s="83">
        <v>0</v>
      </c>
      <c r="E1331" s="83">
        <v>1</v>
      </c>
      <c r="F1331" s="83">
        <v>0</v>
      </c>
      <c r="G1331" s="83">
        <v>3</v>
      </c>
      <c r="H1331" s="83">
        <v>1</v>
      </c>
      <c r="I1331" s="83">
        <v>0</v>
      </c>
      <c r="J1331" s="83">
        <v>0</v>
      </c>
      <c r="K1331" s="83">
        <v>1</v>
      </c>
      <c r="L1331" s="83">
        <v>6</v>
      </c>
      <c r="M1331" s="84">
        <v>3.5273368606701938E-3</v>
      </c>
      <c r="N1331" s="85">
        <f t="shared" si="20"/>
        <v>0.16666666666666666</v>
      </c>
    </row>
    <row r="1332" spans="1:14" x14ac:dyDescent="0.25">
      <c r="A1332" s="1" t="s">
        <v>125</v>
      </c>
      <c r="B1332" s="1" t="s">
        <v>134</v>
      </c>
      <c r="C1332" s="1" t="s">
        <v>480</v>
      </c>
      <c r="D1332" s="83">
        <v>0</v>
      </c>
      <c r="E1332" s="83">
        <v>0</v>
      </c>
      <c r="F1332" s="83">
        <v>0</v>
      </c>
      <c r="G1332" s="83">
        <v>0</v>
      </c>
      <c r="H1332" s="83">
        <v>0</v>
      </c>
      <c r="I1332" s="83">
        <v>0</v>
      </c>
      <c r="J1332" s="83">
        <v>0</v>
      </c>
      <c r="K1332" s="83">
        <v>3</v>
      </c>
      <c r="L1332" s="83">
        <v>3</v>
      </c>
      <c r="M1332" s="84">
        <v>1.7636684303350969E-3</v>
      </c>
      <c r="N1332" s="85">
        <f t="shared" si="20"/>
        <v>0</v>
      </c>
    </row>
    <row r="1333" spans="1:14" x14ac:dyDescent="0.25">
      <c r="A1333" s="1" t="s">
        <v>125</v>
      </c>
      <c r="B1333" s="1" t="s">
        <v>134</v>
      </c>
      <c r="C1333" s="1" t="s">
        <v>476</v>
      </c>
      <c r="D1333" s="83">
        <v>0</v>
      </c>
      <c r="E1333" s="83">
        <v>0</v>
      </c>
      <c r="F1333" s="83">
        <v>0</v>
      </c>
      <c r="G1333" s="83">
        <v>0</v>
      </c>
      <c r="H1333" s="83">
        <v>1</v>
      </c>
      <c r="I1333" s="83">
        <v>0</v>
      </c>
      <c r="J1333" s="83">
        <v>2</v>
      </c>
      <c r="K1333" s="83">
        <v>1</v>
      </c>
      <c r="L1333" s="83">
        <v>4</v>
      </c>
      <c r="M1333" s="84">
        <v>2.3515579071134631E-3</v>
      </c>
      <c r="N1333" s="85">
        <f t="shared" si="20"/>
        <v>0</v>
      </c>
    </row>
    <row r="1334" spans="1:14" x14ac:dyDescent="0.25">
      <c r="A1334" s="1" t="s">
        <v>125</v>
      </c>
      <c r="B1334" s="1" t="s">
        <v>134</v>
      </c>
      <c r="C1334" s="1" t="s">
        <v>469</v>
      </c>
      <c r="D1334" s="83">
        <v>14</v>
      </c>
      <c r="E1334" s="83">
        <v>2</v>
      </c>
      <c r="F1334" s="83">
        <v>104</v>
      </c>
      <c r="G1334" s="83">
        <v>72</v>
      </c>
      <c r="H1334" s="83">
        <v>86</v>
      </c>
      <c r="I1334" s="83">
        <v>29</v>
      </c>
      <c r="J1334" s="83">
        <v>40</v>
      </c>
      <c r="K1334" s="83">
        <v>51</v>
      </c>
      <c r="L1334" s="83">
        <v>398</v>
      </c>
      <c r="M1334" s="84">
        <v>0.23398001175778951</v>
      </c>
      <c r="N1334" s="85">
        <f t="shared" si="20"/>
        <v>5.0251256281407036E-3</v>
      </c>
    </row>
    <row r="1335" spans="1:14" x14ac:dyDescent="0.25">
      <c r="A1335" s="1" t="s">
        <v>125</v>
      </c>
      <c r="B1335" s="1" t="s">
        <v>134</v>
      </c>
      <c r="C1335" s="1" t="s">
        <v>470</v>
      </c>
      <c r="D1335" s="83">
        <v>1</v>
      </c>
      <c r="E1335" s="83">
        <v>1</v>
      </c>
      <c r="F1335" s="83">
        <v>0</v>
      </c>
      <c r="G1335" s="83">
        <v>42</v>
      </c>
      <c r="H1335" s="83">
        <v>15</v>
      </c>
      <c r="I1335" s="83">
        <v>17</v>
      </c>
      <c r="J1335" s="83">
        <v>46</v>
      </c>
      <c r="K1335" s="83">
        <v>63</v>
      </c>
      <c r="L1335" s="83">
        <v>185</v>
      </c>
      <c r="M1335" s="84">
        <v>0.10875955320399761</v>
      </c>
      <c r="N1335" s="85">
        <f t="shared" si="20"/>
        <v>5.4054054054054057E-3</v>
      </c>
    </row>
    <row r="1336" spans="1:14" x14ac:dyDescent="0.25">
      <c r="A1336" s="1" t="s">
        <v>125</v>
      </c>
      <c r="B1336" s="1" t="s">
        <v>134</v>
      </c>
      <c r="C1336" s="1" t="s">
        <v>471</v>
      </c>
      <c r="D1336" s="83">
        <v>1</v>
      </c>
      <c r="E1336" s="83">
        <v>1</v>
      </c>
      <c r="F1336" s="83">
        <v>20</v>
      </c>
      <c r="G1336" s="83">
        <v>7</v>
      </c>
      <c r="H1336" s="83">
        <v>9</v>
      </c>
      <c r="I1336" s="83">
        <v>2</v>
      </c>
      <c r="J1336" s="83">
        <v>3</v>
      </c>
      <c r="K1336" s="83">
        <v>4</v>
      </c>
      <c r="L1336" s="83">
        <v>47</v>
      </c>
      <c r="M1336" s="84">
        <v>2.7630805408583189E-2</v>
      </c>
      <c r="N1336" s="85">
        <f t="shared" si="20"/>
        <v>2.1276595744680851E-2</v>
      </c>
    </row>
    <row r="1337" spans="1:14" x14ac:dyDescent="0.25">
      <c r="A1337" s="1" t="s">
        <v>125</v>
      </c>
      <c r="B1337" s="1" t="s">
        <v>134</v>
      </c>
      <c r="C1337" s="1" t="s">
        <v>481</v>
      </c>
      <c r="D1337" s="83">
        <v>3</v>
      </c>
      <c r="E1337" s="83">
        <v>5</v>
      </c>
      <c r="F1337" s="83">
        <v>5</v>
      </c>
      <c r="G1337" s="83">
        <v>0</v>
      </c>
      <c r="H1337" s="83">
        <v>1</v>
      </c>
      <c r="I1337" s="83">
        <v>0</v>
      </c>
      <c r="J1337" s="83">
        <v>1</v>
      </c>
      <c r="K1337" s="83">
        <v>0</v>
      </c>
      <c r="L1337" s="83">
        <v>15</v>
      </c>
      <c r="M1337" s="84">
        <v>8.8183421516754845E-3</v>
      </c>
      <c r="N1337" s="85">
        <f t="shared" si="20"/>
        <v>0.33333333333333331</v>
      </c>
    </row>
    <row r="1338" spans="1:14" x14ac:dyDescent="0.25">
      <c r="A1338" s="1" t="s">
        <v>125</v>
      </c>
      <c r="B1338" s="1" t="s">
        <v>134</v>
      </c>
      <c r="C1338" s="1" t="s">
        <v>477</v>
      </c>
      <c r="D1338" s="83">
        <v>0</v>
      </c>
      <c r="E1338" s="83">
        <v>0</v>
      </c>
      <c r="F1338" s="83">
        <v>1</v>
      </c>
      <c r="G1338" s="83">
        <v>3</v>
      </c>
      <c r="H1338" s="83">
        <v>2</v>
      </c>
      <c r="I1338" s="83">
        <v>1</v>
      </c>
      <c r="J1338" s="83">
        <v>0</v>
      </c>
      <c r="K1338" s="83">
        <v>0</v>
      </c>
      <c r="L1338" s="83">
        <v>7</v>
      </c>
      <c r="M1338" s="84">
        <v>4.11522633744856E-3</v>
      </c>
      <c r="N1338" s="85">
        <f t="shared" si="20"/>
        <v>0</v>
      </c>
    </row>
    <row r="1339" spans="1:14" x14ac:dyDescent="0.25">
      <c r="A1339" s="1" t="s">
        <v>125</v>
      </c>
      <c r="B1339" s="1" t="s">
        <v>134</v>
      </c>
      <c r="C1339" s="1" t="s">
        <v>482</v>
      </c>
      <c r="D1339" s="83">
        <v>0</v>
      </c>
      <c r="E1339" s="83">
        <v>0</v>
      </c>
      <c r="F1339" s="83">
        <v>0</v>
      </c>
      <c r="G1339" s="83">
        <v>2</v>
      </c>
      <c r="H1339" s="83">
        <v>0</v>
      </c>
      <c r="I1339" s="83">
        <v>2</v>
      </c>
      <c r="J1339" s="83">
        <v>2</v>
      </c>
      <c r="K1339" s="83">
        <v>0</v>
      </c>
      <c r="L1339" s="83">
        <v>6</v>
      </c>
      <c r="M1339" s="84">
        <v>3.5273368606701938E-3</v>
      </c>
      <c r="N1339" s="85">
        <f t="shared" si="20"/>
        <v>0</v>
      </c>
    </row>
    <row r="1340" spans="1:14" x14ac:dyDescent="0.25">
      <c r="A1340" s="1" t="s">
        <v>125</v>
      </c>
      <c r="B1340" s="1" t="s">
        <v>134</v>
      </c>
      <c r="C1340" s="1" t="s">
        <v>478</v>
      </c>
      <c r="D1340" s="83">
        <v>0</v>
      </c>
      <c r="E1340" s="83">
        <v>0</v>
      </c>
      <c r="F1340" s="83">
        <v>1</v>
      </c>
      <c r="G1340" s="83">
        <v>1</v>
      </c>
      <c r="H1340" s="83">
        <v>0</v>
      </c>
      <c r="I1340" s="83">
        <v>0</v>
      </c>
      <c r="J1340" s="83">
        <v>0</v>
      </c>
      <c r="K1340" s="83">
        <v>0</v>
      </c>
      <c r="L1340" s="83">
        <v>2</v>
      </c>
      <c r="M1340" s="84">
        <v>1.1757789535567309E-3</v>
      </c>
      <c r="N1340" s="85">
        <f t="shared" si="20"/>
        <v>0</v>
      </c>
    </row>
    <row r="1341" spans="1:14" x14ac:dyDescent="0.25">
      <c r="A1341" s="1" t="s">
        <v>125</v>
      </c>
      <c r="B1341" s="1" t="s">
        <v>134</v>
      </c>
      <c r="C1341" s="1" t="s">
        <v>472</v>
      </c>
      <c r="D1341" s="83">
        <v>57</v>
      </c>
      <c r="E1341" s="83">
        <v>217</v>
      </c>
      <c r="F1341" s="83">
        <v>116</v>
      </c>
      <c r="G1341" s="83">
        <v>36</v>
      </c>
      <c r="H1341" s="83">
        <v>44</v>
      </c>
      <c r="I1341" s="83">
        <v>4</v>
      </c>
      <c r="J1341" s="83">
        <v>8</v>
      </c>
      <c r="K1341" s="83">
        <v>9</v>
      </c>
      <c r="L1341" s="83">
        <v>491</v>
      </c>
      <c r="M1341" s="84">
        <v>0.28865373309817749</v>
      </c>
      <c r="N1341" s="85">
        <f t="shared" si="20"/>
        <v>0.44195519348268841</v>
      </c>
    </row>
    <row r="1342" spans="1:14" x14ac:dyDescent="0.25">
      <c r="A1342" s="1" t="s">
        <v>125</v>
      </c>
      <c r="B1342" s="1" t="s">
        <v>134</v>
      </c>
      <c r="C1342" s="1" t="s">
        <v>473</v>
      </c>
      <c r="D1342" s="83">
        <v>7</v>
      </c>
      <c r="E1342" s="83">
        <v>1</v>
      </c>
      <c r="F1342" s="83">
        <v>21</v>
      </c>
      <c r="G1342" s="83">
        <v>15</v>
      </c>
      <c r="H1342" s="83">
        <v>24</v>
      </c>
      <c r="I1342" s="83">
        <v>4</v>
      </c>
      <c r="J1342" s="83">
        <v>12</v>
      </c>
      <c r="K1342" s="83">
        <v>14</v>
      </c>
      <c r="L1342" s="83">
        <v>98</v>
      </c>
      <c r="M1342" s="84">
        <v>5.7613168724279837E-2</v>
      </c>
      <c r="N1342" s="85">
        <f t="shared" si="20"/>
        <v>1.020408163265306E-2</v>
      </c>
    </row>
    <row r="1343" spans="1:14" x14ac:dyDescent="0.25">
      <c r="A1343" s="1" t="s">
        <v>125</v>
      </c>
      <c r="B1343" s="1" t="s">
        <v>134</v>
      </c>
      <c r="C1343" s="1" t="s">
        <v>474</v>
      </c>
      <c r="D1343" s="83">
        <v>18</v>
      </c>
      <c r="E1343" s="83">
        <v>73</v>
      </c>
      <c r="F1343" s="83">
        <v>33</v>
      </c>
      <c r="G1343" s="83">
        <v>19</v>
      </c>
      <c r="H1343" s="83">
        <v>4</v>
      </c>
      <c r="I1343" s="83">
        <v>0</v>
      </c>
      <c r="J1343" s="83">
        <v>1</v>
      </c>
      <c r="K1343" s="83">
        <v>2</v>
      </c>
      <c r="L1343" s="83">
        <v>150</v>
      </c>
      <c r="M1343" s="84">
        <v>8.8183421516754845E-2</v>
      </c>
      <c r="N1343" s="85">
        <f t="shared" si="20"/>
        <v>0.48666666666666669</v>
      </c>
    </row>
    <row r="1344" spans="1:14" x14ac:dyDescent="0.25">
      <c r="A1344" s="118" t="s">
        <v>125</v>
      </c>
      <c r="B1344" s="118" t="s">
        <v>135</v>
      </c>
      <c r="C1344" s="118" t="s">
        <v>467</v>
      </c>
      <c r="D1344" s="119">
        <v>162</v>
      </c>
      <c r="E1344" s="119">
        <v>540</v>
      </c>
      <c r="F1344" s="119">
        <v>511</v>
      </c>
      <c r="G1344" s="119">
        <v>198</v>
      </c>
      <c r="H1344" s="119">
        <v>242</v>
      </c>
      <c r="I1344" s="119">
        <v>67</v>
      </c>
      <c r="J1344" s="119">
        <v>101</v>
      </c>
      <c r="K1344" s="119">
        <v>113</v>
      </c>
      <c r="L1344" s="119">
        <v>1934</v>
      </c>
      <c r="M1344" s="120">
        <v>1</v>
      </c>
      <c r="N1344" s="117">
        <f t="shared" si="20"/>
        <v>0.27921406411582211</v>
      </c>
    </row>
    <row r="1345" spans="1:14" x14ac:dyDescent="0.25">
      <c r="A1345" s="1" t="s">
        <v>125</v>
      </c>
      <c r="B1345" s="1" t="s">
        <v>135</v>
      </c>
      <c r="C1345" s="1" t="s">
        <v>468</v>
      </c>
      <c r="D1345" s="83">
        <v>42</v>
      </c>
      <c r="E1345" s="83">
        <v>115</v>
      </c>
      <c r="F1345" s="83">
        <v>120</v>
      </c>
      <c r="G1345" s="83">
        <v>11</v>
      </c>
      <c r="H1345" s="83">
        <v>23</v>
      </c>
      <c r="I1345" s="83">
        <v>1</v>
      </c>
      <c r="J1345" s="83">
        <v>7</v>
      </c>
      <c r="K1345" s="83">
        <v>1</v>
      </c>
      <c r="L1345" s="83">
        <v>320</v>
      </c>
      <c r="M1345" s="84">
        <v>0.16546018614270941</v>
      </c>
      <c r="N1345" s="85">
        <f t="shared" si="20"/>
        <v>0.359375</v>
      </c>
    </row>
    <row r="1346" spans="1:14" x14ac:dyDescent="0.25">
      <c r="A1346" s="1" t="s">
        <v>125</v>
      </c>
      <c r="B1346" s="1" t="s">
        <v>135</v>
      </c>
      <c r="C1346" s="1" t="s">
        <v>475</v>
      </c>
      <c r="D1346" s="83">
        <v>0</v>
      </c>
      <c r="E1346" s="83">
        <v>1</v>
      </c>
      <c r="F1346" s="83">
        <v>0</v>
      </c>
      <c r="G1346" s="83">
        <v>1</v>
      </c>
      <c r="H1346" s="83">
        <v>0</v>
      </c>
      <c r="I1346" s="83">
        <v>0</v>
      </c>
      <c r="J1346" s="83">
        <v>2</v>
      </c>
      <c r="K1346" s="83">
        <v>1</v>
      </c>
      <c r="L1346" s="83">
        <v>5</v>
      </c>
      <c r="M1346" s="84">
        <v>2.5853154084798349E-3</v>
      </c>
      <c r="N1346" s="85">
        <f t="shared" si="20"/>
        <v>0.2</v>
      </c>
    </row>
    <row r="1347" spans="1:14" x14ac:dyDescent="0.25">
      <c r="A1347" s="1" t="s">
        <v>125</v>
      </c>
      <c r="B1347" s="1" t="s">
        <v>135</v>
      </c>
      <c r="C1347" s="1" t="s">
        <v>479</v>
      </c>
      <c r="D1347" s="83">
        <v>0</v>
      </c>
      <c r="E1347" s="83">
        <v>0</v>
      </c>
      <c r="F1347" s="83">
        <v>0</v>
      </c>
      <c r="G1347" s="83">
        <v>4</v>
      </c>
      <c r="H1347" s="83">
        <v>2</v>
      </c>
      <c r="I1347" s="83">
        <v>2</v>
      </c>
      <c r="J1347" s="83">
        <v>4</v>
      </c>
      <c r="K1347" s="83">
        <v>3</v>
      </c>
      <c r="L1347" s="83">
        <v>15</v>
      </c>
      <c r="M1347" s="84">
        <v>7.7559462254395044E-3</v>
      </c>
      <c r="N1347" s="85">
        <f t="shared" si="20"/>
        <v>0</v>
      </c>
    </row>
    <row r="1348" spans="1:14" x14ac:dyDescent="0.25">
      <c r="A1348" s="1" t="s">
        <v>125</v>
      </c>
      <c r="B1348" s="1" t="s">
        <v>135</v>
      </c>
      <c r="C1348" s="1" t="s">
        <v>480</v>
      </c>
      <c r="D1348" s="83">
        <v>0</v>
      </c>
      <c r="E1348" s="83">
        <v>0</v>
      </c>
      <c r="F1348" s="83">
        <v>0</v>
      </c>
      <c r="G1348" s="83">
        <v>0</v>
      </c>
      <c r="H1348" s="83">
        <v>0</v>
      </c>
      <c r="I1348" s="83">
        <v>1</v>
      </c>
      <c r="J1348" s="83">
        <v>3</v>
      </c>
      <c r="K1348" s="83">
        <v>3</v>
      </c>
      <c r="L1348" s="83">
        <v>7</v>
      </c>
      <c r="M1348" s="84">
        <v>3.619441571871768E-3</v>
      </c>
      <c r="N1348" s="85">
        <f t="shared" ref="N1348:N1411" si="21">E1348/L1348</f>
        <v>0</v>
      </c>
    </row>
    <row r="1349" spans="1:14" x14ac:dyDescent="0.25">
      <c r="A1349" s="1" t="s">
        <v>125</v>
      </c>
      <c r="B1349" s="1" t="s">
        <v>135</v>
      </c>
      <c r="C1349" s="1" t="s">
        <v>476</v>
      </c>
      <c r="D1349" s="83">
        <v>0</v>
      </c>
      <c r="E1349" s="83">
        <v>0</v>
      </c>
      <c r="F1349" s="83">
        <v>0</v>
      </c>
      <c r="G1349" s="83">
        <v>0</v>
      </c>
      <c r="H1349" s="83">
        <v>1</v>
      </c>
      <c r="I1349" s="83">
        <v>0</v>
      </c>
      <c r="J1349" s="83">
        <v>0</v>
      </c>
      <c r="K1349" s="83">
        <v>0</v>
      </c>
      <c r="L1349" s="83">
        <v>1</v>
      </c>
      <c r="M1349" s="84">
        <v>5.1706308169596695E-4</v>
      </c>
      <c r="N1349" s="85">
        <f t="shared" si="21"/>
        <v>0</v>
      </c>
    </row>
    <row r="1350" spans="1:14" x14ac:dyDescent="0.25">
      <c r="A1350" s="1" t="s">
        <v>125</v>
      </c>
      <c r="B1350" s="1" t="s">
        <v>135</v>
      </c>
      <c r="C1350" s="1" t="s">
        <v>469</v>
      </c>
      <c r="D1350" s="83">
        <v>23</v>
      </c>
      <c r="E1350" s="83">
        <v>2</v>
      </c>
      <c r="F1350" s="83">
        <v>138</v>
      </c>
      <c r="G1350" s="83">
        <v>81</v>
      </c>
      <c r="H1350" s="83">
        <v>98</v>
      </c>
      <c r="I1350" s="83">
        <v>34</v>
      </c>
      <c r="J1350" s="83">
        <v>37</v>
      </c>
      <c r="K1350" s="83">
        <v>43</v>
      </c>
      <c r="L1350" s="83">
        <v>456</v>
      </c>
      <c r="M1350" s="84">
        <v>0.23578076525336089</v>
      </c>
      <c r="N1350" s="85">
        <f t="shared" si="21"/>
        <v>4.3859649122807015E-3</v>
      </c>
    </row>
    <row r="1351" spans="1:14" x14ac:dyDescent="0.25">
      <c r="A1351" s="1" t="s">
        <v>125</v>
      </c>
      <c r="B1351" s="1" t="s">
        <v>135</v>
      </c>
      <c r="C1351" s="1" t="s">
        <v>470</v>
      </c>
      <c r="D1351" s="83">
        <v>2</v>
      </c>
      <c r="E1351" s="83">
        <v>2</v>
      </c>
      <c r="F1351" s="83">
        <v>0</v>
      </c>
      <c r="G1351" s="83">
        <v>33</v>
      </c>
      <c r="H1351" s="83">
        <v>33</v>
      </c>
      <c r="I1351" s="83">
        <v>19</v>
      </c>
      <c r="J1351" s="83">
        <v>28</v>
      </c>
      <c r="K1351" s="83">
        <v>42</v>
      </c>
      <c r="L1351" s="83">
        <v>159</v>
      </c>
      <c r="M1351" s="84">
        <v>8.2213029989658737E-2</v>
      </c>
      <c r="N1351" s="85">
        <f t="shared" si="21"/>
        <v>1.2578616352201259E-2</v>
      </c>
    </row>
    <row r="1352" spans="1:14" x14ac:dyDescent="0.25">
      <c r="A1352" s="1" t="s">
        <v>125</v>
      </c>
      <c r="B1352" s="1" t="s">
        <v>135</v>
      </c>
      <c r="C1352" s="1" t="s">
        <v>471</v>
      </c>
      <c r="D1352" s="83">
        <v>2</v>
      </c>
      <c r="E1352" s="83">
        <v>1</v>
      </c>
      <c r="F1352" s="83">
        <v>18</v>
      </c>
      <c r="G1352" s="83">
        <v>10</v>
      </c>
      <c r="H1352" s="83">
        <v>9</v>
      </c>
      <c r="I1352" s="83">
        <v>2</v>
      </c>
      <c r="J1352" s="83">
        <v>2</v>
      </c>
      <c r="K1352" s="83">
        <v>3</v>
      </c>
      <c r="L1352" s="83">
        <v>47</v>
      </c>
      <c r="M1352" s="84">
        <v>2.4301964839710449E-2</v>
      </c>
      <c r="N1352" s="85">
        <f t="shared" si="21"/>
        <v>2.1276595744680851E-2</v>
      </c>
    </row>
    <row r="1353" spans="1:14" x14ac:dyDescent="0.25">
      <c r="A1353" s="1" t="s">
        <v>125</v>
      </c>
      <c r="B1353" s="1" t="s">
        <v>135</v>
      </c>
      <c r="C1353" s="1" t="s">
        <v>481</v>
      </c>
      <c r="D1353" s="83">
        <v>0</v>
      </c>
      <c r="E1353" s="83">
        <v>7</v>
      </c>
      <c r="F1353" s="83">
        <v>3</v>
      </c>
      <c r="G1353" s="83">
        <v>1</v>
      </c>
      <c r="H1353" s="83">
        <v>0</v>
      </c>
      <c r="I1353" s="83">
        <v>0</v>
      </c>
      <c r="J1353" s="83">
        <v>1</v>
      </c>
      <c r="K1353" s="83">
        <v>0</v>
      </c>
      <c r="L1353" s="83">
        <v>12</v>
      </c>
      <c r="M1353" s="84">
        <v>6.2047569803516016E-3</v>
      </c>
      <c r="N1353" s="85">
        <f t="shared" si="21"/>
        <v>0.58333333333333337</v>
      </c>
    </row>
    <row r="1354" spans="1:14" x14ac:dyDescent="0.25">
      <c r="A1354" s="1" t="s">
        <v>125</v>
      </c>
      <c r="B1354" s="1" t="s">
        <v>135</v>
      </c>
      <c r="C1354" s="1" t="s">
        <v>477</v>
      </c>
      <c r="D1354" s="83">
        <v>0</v>
      </c>
      <c r="E1354" s="83">
        <v>0</v>
      </c>
      <c r="F1354" s="83">
        <v>1</v>
      </c>
      <c r="G1354" s="83">
        <v>0</v>
      </c>
      <c r="H1354" s="83">
        <v>1</v>
      </c>
      <c r="I1354" s="83">
        <v>0</v>
      </c>
      <c r="J1354" s="83">
        <v>1</v>
      </c>
      <c r="K1354" s="83">
        <v>1</v>
      </c>
      <c r="L1354" s="83">
        <v>4</v>
      </c>
      <c r="M1354" s="84">
        <v>2.0682523267838678E-3</v>
      </c>
      <c r="N1354" s="85">
        <f t="shared" si="21"/>
        <v>0</v>
      </c>
    </row>
    <row r="1355" spans="1:14" x14ac:dyDescent="0.25">
      <c r="A1355" s="1" t="s">
        <v>125</v>
      </c>
      <c r="B1355" s="1" t="s">
        <v>135</v>
      </c>
      <c r="C1355" s="1" t="s">
        <v>482</v>
      </c>
      <c r="D1355" s="83">
        <v>0</v>
      </c>
      <c r="E1355" s="83">
        <v>0</v>
      </c>
      <c r="F1355" s="83">
        <v>0</v>
      </c>
      <c r="G1355" s="83">
        <v>1</v>
      </c>
      <c r="H1355" s="83">
        <v>0</v>
      </c>
      <c r="I1355" s="83">
        <v>0</v>
      </c>
      <c r="J1355" s="83">
        <v>0</v>
      </c>
      <c r="K1355" s="83">
        <v>0</v>
      </c>
      <c r="L1355" s="83">
        <v>1</v>
      </c>
      <c r="M1355" s="84">
        <v>5.1706308169596695E-4</v>
      </c>
      <c r="N1355" s="85">
        <f t="shared" si="21"/>
        <v>0</v>
      </c>
    </row>
    <row r="1356" spans="1:14" x14ac:dyDescent="0.25">
      <c r="A1356" s="1" t="s">
        <v>125</v>
      </c>
      <c r="B1356" s="1" t="s">
        <v>135</v>
      </c>
      <c r="C1356" s="1" t="s">
        <v>478</v>
      </c>
      <c r="D1356" s="83">
        <v>0</v>
      </c>
      <c r="E1356" s="83">
        <v>0</v>
      </c>
      <c r="F1356" s="83">
        <v>2</v>
      </c>
      <c r="G1356" s="83">
        <v>1</v>
      </c>
      <c r="H1356" s="83">
        <v>0</v>
      </c>
      <c r="I1356" s="83">
        <v>0</v>
      </c>
      <c r="J1356" s="83">
        <v>0</v>
      </c>
      <c r="K1356" s="83">
        <v>0</v>
      </c>
      <c r="L1356" s="83">
        <v>3</v>
      </c>
      <c r="M1356" s="84">
        <v>1.5511892450879E-3</v>
      </c>
      <c r="N1356" s="85">
        <f t="shared" si="21"/>
        <v>0</v>
      </c>
    </row>
    <row r="1357" spans="1:14" x14ac:dyDescent="0.25">
      <c r="A1357" s="1" t="s">
        <v>125</v>
      </c>
      <c r="B1357" s="1" t="s">
        <v>135</v>
      </c>
      <c r="C1357" s="1" t="s">
        <v>472</v>
      </c>
      <c r="D1357" s="83">
        <v>71</v>
      </c>
      <c r="E1357" s="83">
        <v>322</v>
      </c>
      <c r="F1357" s="83">
        <v>155</v>
      </c>
      <c r="G1357" s="83">
        <v>35</v>
      </c>
      <c r="H1357" s="83">
        <v>37</v>
      </c>
      <c r="I1357" s="83">
        <v>2</v>
      </c>
      <c r="J1357" s="83">
        <v>9</v>
      </c>
      <c r="K1357" s="83">
        <v>3</v>
      </c>
      <c r="L1357" s="83">
        <v>634</v>
      </c>
      <c r="M1357" s="84">
        <v>0.32781799379524301</v>
      </c>
      <c r="N1357" s="85">
        <f t="shared" si="21"/>
        <v>0.50788643533123023</v>
      </c>
    </row>
    <row r="1358" spans="1:14" x14ac:dyDescent="0.25">
      <c r="A1358" s="1" t="s">
        <v>125</v>
      </c>
      <c r="B1358" s="1" t="s">
        <v>135</v>
      </c>
      <c r="C1358" s="1" t="s">
        <v>473</v>
      </c>
      <c r="D1358" s="83">
        <v>12</v>
      </c>
      <c r="E1358" s="83">
        <v>1</v>
      </c>
      <c r="F1358" s="83">
        <v>36</v>
      </c>
      <c r="G1358" s="83">
        <v>15</v>
      </c>
      <c r="H1358" s="83">
        <v>27</v>
      </c>
      <c r="I1358" s="83">
        <v>6</v>
      </c>
      <c r="J1358" s="83">
        <v>6</v>
      </c>
      <c r="K1358" s="83">
        <v>13</v>
      </c>
      <c r="L1358" s="83">
        <v>116</v>
      </c>
      <c r="M1358" s="84">
        <v>5.9979317476732158E-2</v>
      </c>
      <c r="N1358" s="85">
        <f t="shared" si="21"/>
        <v>8.6206896551724137E-3</v>
      </c>
    </row>
    <row r="1359" spans="1:14" x14ac:dyDescent="0.25">
      <c r="A1359" s="1" t="s">
        <v>125</v>
      </c>
      <c r="B1359" s="1" t="s">
        <v>135</v>
      </c>
      <c r="C1359" s="1" t="s">
        <v>474</v>
      </c>
      <c r="D1359" s="83">
        <v>10</v>
      </c>
      <c r="E1359" s="83">
        <v>89</v>
      </c>
      <c r="F1359" s="83">
        <v>38</v>
      </c>
      <c r="G1359" s="83">
        <v>5</v>
      </c>
      <c r="H1359" s="83">
        <v>11</v>
      </c>
      <c r="I1359" s="83">
        <v>0</v>
      </c>
      <c r="J1359" s="83">
        <v>1</v>
      </c>
      <c r="K1359" s="83">
        <v>0</v>
      </c>
      <c r="L1359" s="83">
        <v>154</v>
      </c>
      <c r="M1359" s="84">
        <v>7.9627714581178899E-2</v>
      </c>
      <c r="N1359" s="85">
        <f t="shared" si="21"/>
        <v>0.57792207792207795</v>
      </c>
    </row>
    <row r="1360" spans="1:14" x14ac:dyDescent="0.25">
      <c r="A1360" s="118" t="s">
        <v>125</v>
      </c>
      <c r="B1360" s="118" t="s">
        <v>136</v>
      </c>
      <c r="C1360" s="118" t="s">
        <v>467</v>
      </c>
      <c r="D1360" s="119">
        <v>271</v>
      </c>
      <c r="E1360" s="119">
        <v>981</v>
      </c>
      <c r="F1360" s="119">
        <v>735</v>
      </c>
      <c r="G1360" s="119">
        <v>462</v>
      </c>
      <c r="H1360" s="119">
        <v>498</v>
      </c>
      <c r="I1360" s="119">
        <v>105</v>
      </c>
      <c r="J1360" s="119">
        <v>159</v>
      </c>
      <c r="K1360" s="119">
        <v>166</v>
      </c>
      <c r="L1360" s="119">
        <v>3377</v>
      </c>
      <c r="M1360" s="120">
        <v>1</v>
      </c>
      <c r="N1360" s="117">
        <f t="shared" si="21"/>
        <v>0.29049452176488005</v>
      </c>
    </row>
    <row r="1361" spans="1:14" x14ac:dyDescent="0.25">
      <c r="A1361" s="1" t="s">
        <v>125</v>
      </c>
      <c r="B1361" s="1" t="s">
        <v>136</v>
      </c>
      <c r="C1361" s="1" t="s">
        <v>468</v>
      </c>
      <c r="D1361" s="83">
        <v>68</v>
      </c>
      <c r="E1361" s="83">
        <v>250</v>
      </c>
      <c r="F1361" s="83">
        <v>182</v>
      </c>
      <c r="G1361" s="83">
        <v>48</v>
      </c>
      <c r="H1361" s="83">
        <v>75</v>
      </c>
      <c r="I1361" s="83">
        <v>3</v>
      </c>
      <c r="J1361" s="83">
        <v>14</v>
      </c>
      <c r="K1361" s="83">
        <v>3</v>
      </c>
      <c r="L1361" s="83">
        <v>643</v>
      </c>
      <c r="M1361" s="84">
        <v>0.190405685519692</v>
      </c>
      <c r="N1361" s="85">
        <f t="shared" si="21"/>
        <v>0.38880248833592534</v>
      </c>
    </row>
    <row r="1362" spans="1:14" x14ac:dyDescent="0.25">
      <c r="A1362" s="1" t="s">
        <v>125</v>
      </c>
      <c r="B1362" s="1" t="s">
        <v>136</v>
      </c>
      <c r="C1362" s="1" t="s">
        <v>475</v>
      </c>
      <c r="D1362" s="83">
        <v>1</v>
      </c>
      <c r="E1362" s="83">
        <v>0</v>
      </c>
      <c r="F1362" s="83">
        <v>6</v>
      </c>
      <c r="G1362" s="83">
        <v>5</v>
      </c>
      <c r="H1362" s="83">
        <v>2</v>
      </c>
      <c r="I1362" s="83">
        <v>0</v>
      </c>
      <c r="J1362" s="83">
        <v>1</v>
      </c>
      <c r="K1362" s="83">
        <v>0</v>
      </c>
      <c r="L1362" s="83">
        <v>15</v>
      </c>
      <c r="M1362" s="84">
        <v>4.4418122594018358E-3</v>
      </c>
      <c r="N1362" s="85">
        <f t="shared" si="21"/>
        <v>0</v>
      </c>
    </row>
    <row r="1363" spans="1:14" x14ac:dyDescent="0.25">
      <c r="A1363" s="1" t="s">
        <v>125</v>
      </c>
      <c r="B1363" s="1" t="s">
        <v>136</v>
      </c>
      <c r="C1363" s="1" t="s">
        <v>479</v>
      </c>
      <c r="D1363" s="83">
        <v>0</v>
      </c>
      <c r="E1363" s="83">
        <v>0</v>
      </c>
      <c r="F1363" s="83">
        <v>0</v>
      </c>
      <c r="G1363" s="83">
        <v>3</v>
      </c>
      <c r="H1363" s="83">
        <v>2</v>
      </c>
      <c r="I1363" s="83">
        <v>4</v>
      </c>
      <c r="J1363" s="83">
        <v>6</v>
      </c>
      <c r="K1363" s="83">
        <v>5</v>
      </c>
      <c r="L1363" s="83">
        <v>20</v>
      </c>
      <c r="M1363" s="84">
        <v>5.9224163458691153E-3</v>
      </c>
      <c r="N1363" s="85">
        <f t="shared" si="21"/>
        <v>0</v>
      </c>
    </row>
    <row r="1364" spans="1:14" x14ac:dyDescent="0.25">
      <c r="A1364" s="1" t="s">
        <v>125</v>
      </c>
      <c r="B1364" s="1" t="s">
        <v>136</v>
      </c>
      <c r="C1364" s="1" t="s">
        <v>480</v>
      </c>
      <c r="D1364" s="83">
        <v>0</v>
      </c>
      <c r="E1364" s="83">
        <v>0</v>
      </c>
      <c r="F1364" s="83">
        <v>0</v>
      </c>
      <c r="G1364" s="83">
        <v>0</v>
      </c>
      <c r="H1364" s="83">
        <v>1</v>
      </c>
      <c r="I1364" s="83">
        <v>1</v>
      </c>
      <c r="J1364" s="83">
        <v>2</v>
      </c>
      <c r="K1364" s="83">
        <v>5</v>
      </c>
      <c r="L1364" s="83">
        <v>9</v>
      </c>
      <c r="M1364" s="84">
        <v>2.6650873556411021E-3</v>
      </c>
      <c r="N1364" s="85">
        <f t="shared" si="21"/>
        <v>0</v>
      </c>
    </row>
    <row r="1365" spans="1:14" x14ac:dyDescent="0.25">
      <c r="A1365" s="1" t="s">
        <v>125</v>
      </c>
      <c r="B1365" s="1" t="s">
        <v>136</v>
      </c>
      <c r="C1365" s="1" t="s">
        <v>476</v>
      </c>
      <c r="D1365" s="83">
        <v>0</v>
      </c>
      <c r="E1365" s="83">
        <v>0</v>
      </c>
      <c r="F1365" s="83">
        <v>0</v>
      </c>
      <c r="G1365" s="83">
        <v>0</v>
      </c>
      <c r="H1365" s="83">
        <v>2</v>
      </c>
      <c r="I1365" s="83">
        <v>0</v>
      </c>
      <c r="J1365" s="83">
        <v>4</v>
      </c>
      <c r="K1365" s="83">
        <v>0</v>
      </c>
      <c r="L1365" s="83">
        <v>6</v>
      </c>
      <c r="M1365" s="84">
        <v>1.7767249037607339E-3</v>
      </c>
      <c r="N1365" s="85">
        <f t="shared" si="21"/>
        <v>0</v>
      </c>
    </row>
    <row r="1366" spans="1:14" x14ac:dyDescent="0.25">
      <c r="A1366" s="1" t="s">
        <v>125</v>
      </c>
      <c r="B1366" s="1" t="s">
        <v>136</v>
      </c>
      <c r="C1366" s="1" t="s">
        <v>469</v>
      </c>
      <c r="D1366" s="83">
        <v>22</v>
      </c>
      <c r="E1366" s="83">
        <v>2</v>
      </c>
      <c r="F1366" s="83">
        <v>150</v>
      </c>
      <c r="G1366" s="83">
        <v>165</v>
      </c>
      <c r="H1366" s="83">
        <v>170</v>
      </c>
      <c r="I1366" s="83">
        <v>30</v>
      </c>
      <c r="J1366" s="83">
        <v>52</v>
      </c>
      <c r="K1366" s="83">
        <v>55</v>
      </c>
      <c r="L1366" s="83">
        <v>646</v>
      </c>
      <c r="M1366" s="84">
        <v>0.1912940479715724</v>
      </c>
      <c r="N1366" s="85">
        <f t="shared" si="21"/>
        <v>3.0959752321981426E-3</v>
      </c>
    </row>
    <row r="1367" spans="1:14" x14ac:dyDescent="0.25">
      <c r="A1367" s="1" t="s">
        <v>125</v>
      </c>
      <c r="B1367" s="1" t="s">
        <v>136</v>
      </c>
      <c r="C1367" s="1" t="s">
        <v>470</v>
      </c>
      <c r="D1367" s="83">
        <v>2</v>
      </c>
      <c r="E1367" s="83">
        <v>1</v>
      </c>
      <c r="F1367" s="83">
        <v>1</v>
      </c>
      <c r="G1367" s="83">
        <v>77</v>
      </c>
      <c r="H1367" s="83">
        <v>43</v>
      </c>
      <c r="I1367" s="83">
        <v>37</v>
      </c>
      <c r="J1367" s="83">
        <v>51</v>
      </c>
      <c r="K1367" s="83">
        <v>74</v>
      </c>
      <c r="L1367" s="83">
        <v>286</v>
      </c>
      <c r="M1367" s="84">
        <v>8.4690553745928335E-2</v>
      </c>
      <c r="N1367" s="85">
        <f t="shared" si="21"/>
        <v>3.4965034965034965E-3</v>
      </c>
    </row>
    <row r="1368" spans="1:14" x14ac:dyDescent="0.25">
      <c r="A1368" s="1" t="s">
        <v>125</v>
      </c>
      <c r="B1368" s="1" t="s">
        <v>136</v>
      </c>
      <c r="C1368" s="1" t="s">
        <v>471</v>
      </c>
      <c r="D1368" s="83">
        <v>4</v>
      </c>
      <c r="E1368" s="83">
        <v>2</v>
      </c>
      <c r="F1368" s="83">
        <v>26</v>
      </c>
      <c r="G1368" s="83">
        <v>29</v>
      </c>
      <c r="H1368" s="83">
        <v>31</v>
      </c>
      <c r="I1368" s="83">
        <v>9</v>
      </c>
      <c r="J1368" s="83">
        <v>6</v>
      </c>
      <c r="K1368" s="83">
        <v>7</v>
      </c>
      <c r="L1368" s="83">
        <v>114</v>
      </c>
      <c r="M1368" s="84">
        <v>3.3757773171453953E-2</v>
      </c>
      <c r="N1368" s="85">
        <f t="shared" si="21"/>
        <v>1.7543859649122806E-2</v>
      </c>
    </row>
    <row r="1369" spans="1:14" x14ac:dyDescent="0.25">
      <c r="A1369" s="1" t="s">
        <v>125</v>
      </c>
      <c r="B1369" s="1" t="s">
        <v>136</v>
      </c>
      <c r="C1369" s="1" t="s">
        <v>481</v>
      </c>
      <c r="D1369" s="83">
        <v>3</v>
      </c>
      <c r="E1369" s="83">
        <v>23</v>
      </c>
      <c r="F1369" s="83">
        <v>5</v>
      </c>
      <c r="G1369" s="83">
        <v>2</v>
      </c>
      <c r="H1369" s="83">
        <v>0</v>
      </c>
      <c r="I1369" s="83">
        <v>0</v>
      </c>
      <c r="J1369" s="83">
        <v>0</v>
      </c>
      <c r="K1369" s="83">
        <v>0</v>
      </c>
      <c r="L1369" s="83">
        <v>33</v>
      </c>
      <c r="M1369" s="84">
        <v>9.7719869706840382E-3</v>
      </c>
      <c r="N1369" s="85">
        <f t="shared" si="21"/>
        <v>0.69696969696969702</v>
      </c>
    </row>
    <row r="1370" spans="1:14" x14ac:dyDescent="0.25">
      <c r="A1370" s="1" t="s">
        <v>125</v>
      </c>
      <c r="B1370" s="1" t="s">
        <v>136</v>
      </c>
      <c r="C1370" s="1" t="s">
        <v>477</v>
      </c>
      <c r="D1370" s="83">
        <v>0</v>
      </c>
      <c r="E1370" s="83">
        <v>0</v>
      </c>
      <c r="F1370" s="83">
        <v>2</v>
      </c>
      <c r="G1370" s="83">
        <v>2</v>
      </c>
      <c r="H1370" s="83">
        <v>2</v>
      </c>
      <c r="I1370" s="83">
        <v>1</v>
      </c>
      <c r="J1370" s="83">
        <v>0</v>
      </c>
      <c r="K1370" s="83">
        <v>0</v>
      </c>
      <c r="L1370" s="83">
        <v>7</v>
      </c>
      <c r="M1370" s="84">
        <v>2.0728457210541901E-3</v>
      </c>
      <c r="N1370" s="85">
        <f t="shared" si="21"/>
        <v>0</v>
      </c>
    </row>
    <row r="1371" spans="1:14" x14ac:dyDescent="0.25">
      <c r="A1371" s="1" t="s">
        <v>125</v>
      </c>
      <c r="B1371" s="1" t="s">
        <v>136</v>
      </c>
      <c r="C1371" s="1" t="s">
        <v>482</v>
      </c>
      <c r="D1371" s="83">
        <v>0</v>
      </c>
      <c r="E1371" s="83">
        <v>0</v>
      </c>
      <c r="F1371" s="83">
        <v>0</v>
      </c>
      <c r="G1371" s="83">
        <v>1</v>
      </c>
      <c r="H1371" s="83">
        <v>2</v>
      </c>
      <c r="I1371" s="83">
        <v>2</v>
      </c>
      <c r="J1371" s="83">
        <v>0</v>
      </c>
      <c r="K1371" s="83">
        <v>0</v>
      </c>
      <c r="L1371" s="83">
        <v>5</v>
      </c>
      <c r="M1371" s="84">
        <v>1.480604086467279E-3</v>
      </c>
      <c r="N1371" s="85">
        <f t="shared" si="21"/>
        <v>0</v>
      </c>
    </row>
    <row r="1372" spans="1:14" x14ac:dyDescent="0.25">
      <c r="A1372" s="1" t="s">
        <v>125</v>
      </c>
      <c r="B1372" s="1" t="s">
        <v>136</v>
      </c>
      <c r="C1372" s="1" t="s">
        <v>478</v>
      </c>
      <c r="D1372" s="83">
        <v>0</v>
      </c>
      <c r="E1372" s="83">
        <v>0</v>
      </c>
      <c r="F1372" s="83">
        <v>2</v>
      </c>
      <c r="G1372" s="83">
        <v>1</v>
      </c>
      <c r="H1372" s="83">
        <v>1</v>
      </c>
      <c r="I1372" s="83">
        <v>0</v>
      </c>
      <c r="J1372" s="83">
        <v>0</v>
      </c>
      <c r="K1372" s="83">
        <v>0</v>
      </c>
      <c r="L1372" s="83">
        <v>4</v>
      </c>
      <c r="M1372" s="84">
        <v>1.1844832691738231E-3</v>
      </c>
      <c r="N1372" s="85">
        <f t="shared" si="21"/>
        <v>0</v>
      </c>
    </row>
    <row r="1373" spans="1:14" x14ac:dyDescent="0.25">
      <c r="A1373" s="1" t="s">
        <v>125</v>
      </c>
      <c r="B1373" s="1" t="s">
        <v>136</v>
      </c>
      <c r="C1373" s="1" t="s">
        <v>472</v>
      </c>
      <c r="D1373" s="83">
        <v>124</v>
      </c>
      <c r="E1373" s="83">
        <v>501</v>
      </c>
      <c r="F1373" s="83">
        <v>239</v>
      </c>
      <c r="G1373" s="83">
        <v>72</v>
      </c>
      <c r="H1373" s="83">
        <v>82</v>
      </c>
      <c r="I1373" s="83">
        <v>7</v>
      </c>
      <c r="J1373" s="83">
        <v>8</v>
      </c>
      <c r="K1373" s="83">
        <v>6</v>
      </c>
      <c r="L1373" s="83">
        <v>1039</v>
      </c>
      <c r="M1373" s="84">
        <v>0.30766952916790052</v>
      </c>
      <c r="N1373" s="85">
        <f t="shared" si="21"/>
        <v>0.48219441770933591</v>
      </c>
    </row>
    <row r="1374" spans="1:14" x14ac:dyDescent="0.25">
      <c r="A1374" s="1" t="s">
        <v>125</v>
      </c>
      <c r="B1374" s="1" t="s">
        <v>136</v>
      </c>
      <c r="C1374" s="1" t="s">
        <v>473</v>
      </c>
      <c r="D1374" s="83">
        <v>16</v>
      </c>
      <c r="E1374" s="83">
        <v>13</v>
      </c>
      <c r="F1374" s="83">
        <v>36</v>
      </c>
      <c r="G1374" s="83">
        <v>42</v>
      </c>
      <c r="H1374" s="83">
        <v>63</v>
      </c>
      <c r="I1374" s="83">
        <v>9</v>
      </c>
      <c r="J1374" s="83">
        <v>14</v>
      </c>
      <c r="K1374" s="83">
        <v>11</v>
      </c>
      <c r="L1374" s="83">
        <v>204</v>
      </c>
      <c r="M1374" s="84">
        <v>6.0408646727864959E-2</v>
      </c>
      <c r="N1374" s="85">
        <f t="shared" si="21"/>
        <v>6.3725490196078427E-2</v>
      </c>
    </row>
    <row r="1375" spans="1:14" x14ac:dyDescent="0.25">
      <c r="A1375" s="1" t="s">
        <v>125</v>
      </c>
      <c r="B1375" s="1" t="s">
        <v>136</v>
      </c>
      <c r="C1375" s="1" t="s">
        <v>474</v>
      </c>
      <c r="D1375" s="83">
        <v>31</v>
      </c>
      <c r="E1375" s="83">
        <v>189</v>
      </c>
      <c r="F1375" s="83">
        <v>86</v>
      </c>
      <c r="G1375" s="83">
        <v>15</v>
      </c>
      <c r="H1375" s="83">
        <v>22</v>
      </c>
      <c r="I1375" s="83">
        <v>2</v>
      </c>
      <c r="J1375" s="83">
        <v>1</v>
      </c>
      <c r="K1375" s="83">
        <v>0</v>
      </c>
      <c r="L1375" s="83">
        <v>346</v>
      </c>
      <c r="M1375" s="84">
        <v>0.1024578027835357</v>
      </c>
      <c r="N1375" s="85">
        <f t="shared" si="21"/>
        <v>0.54624277456647397</v>
      </c>
    </row>
    <row r="1376" spans="1:14" x14ac:dyDescent="0.25">
      <c r="A1376" s="118" t="s">
        <v>125</v>
      </c>
      <c r="B1376" s="118" t="s">
        <v>137</v>
      </c>
      <c r="C1376" s="118" t="s">
        <v>467</v>
      </c>
      <c r="D1376" s="119">
        <v>352</v>
      </c>
      <c r="E1376" s="119">
        <v>1179</v>
      </c>
      <c r="F1376" s="119">
        <v>958</v>
      </c>
      <c r="G1376" s="119">
        <v>498</v>
      </c>
      <c r="H1376" s="119">
        <v>519</v>
      </c>
      <c r="I1376" s="119">
        <v>89</v>
      </c>
      <c r="J1376" s="119">
        <v>133</v>
      </c>
      <c r="K1376" s="119">
        <v>106</v>
      </c>
      <c r="L1376" s="119">
        <v>3834</v>
      </c>
      <c r="M1376" s="120">
        <v>1</v>
      </c>
      <c r="N1376" s="117">
        <f t="shared" si="21"/>
        <v>0.30751173708920188</v>
      </c>
    </row>
    <row r="1377" spans="1:14" x14ac:dyDescent="0.25">
      <c r="A1377" s="1" t="s">
        <v>125</v>
      </c>
      <c r="B1377" s="1" t="s">
        <v>137</v>
      </c>
      <c r="C1377" s="1" t="s">
        <v>468</v>
      </c>
      <c r="D1377" s="83">
        <v>77</v>
      </c>
      <c r="E1377" s="83">
        <v>259</v>
      </c>
      <c r="F1377" s="83">
        <v>199</v>
      </c>
      <c r="G1377" s="83">
        <v>17</v>
      </c>
      <c r="H1377" s="83">
        <v>46</v>
      </c>
      <c r="I1377" s="83">
        <v>1</v>
      </c>
      <c r="J1377" s="83">
        <v>8</v>
      </c>
      <c r="K1377" s="83">
        <v>0</v>
      </c>
      <c r="L1377" s="83">
        <v>607</v>
      </c>
      <c r="M1377" s="84">
        <v>0.158320292123109</v>
      </c>
      <c r="N1377" s="85">
        <f t="shared" si="21"/>
        <v>0.42668863261943984</v>
      </c>
    </row>
    <row r="1378" spans="1:14" x14ac:dyDescent="0.25">
      <c r="A1378" s="1" t="s">
        <v>125</v>
      </c>
      <c r="B1378" s="1" t="s">
        <v>137</v>
      </c>
      <c r="C1378" s="1" t="s">
        <v>475</v>
      </c>
      <c r="D1378" s="83">
        <v>0</v>
      </c>
      <c r="E1378" s="83">
        <v>0</v>
      </c>
      <c r="F1378" s="83">
        <v>4</v>
      </c>
      <c r="G1378" s="83">
        <v>6</v>
      </c>
      <c r="H1378" s="83">
        <v>2</v>
      </c>
      <c r="I1378" s="83">
        <v>0</v>
      </c>
      <c r="J1378" s="83">
        <v>1</v>
      </c>
      <c r="K1378" s="83">
        <v>0</v>
      </c>
      <c r="L1378" s="83">
        <v>13</v>
      </c>
      <c r="M1378" s="84">
        <v>3.3907146583202919E-3</v>
      </c>
      <c r="N1378" s="85">
        <f t="shared" si="21"/>
        <v>0</v>
      </c>
    </row>
    <row r="1379" spans="1:14" x14ac:dyDescent="0.25">
      <c r="A1379" s="1" t="s">
        <v>125</v>
      </c>
      <c r="B1379" s="1" t="s">
        <v>137</v>
      </c>
      <c r="C1379" s="1" t="s">
        <v>479</v>
      </c>
      <c r="D1379" s="83">
        <v>1</v>
      </c>
      <c r="E1379" s="83">
        <v>0</v>
      </c>
      <c r="F1379" s="83">
        <v>0</v>
      </c>
      <c r="G1379" s="83">
        <v>4</v>
      </c>
      <c r="H1379" s="83">
        <v>4</v>
      </c>
      <c r="I1379" s="83">
        <v>0</v>
      </c>
      <c r="J1379" s="83">
        <v>3</v>
      </c>
      <c r="K1379" s="83">
        <v>1</v>
      </c>
      <c r="L1379" s="83">
        <v>13</v>
      </c>
      <c r="M1379" s="84">
        <v>3.3907146583202919E-3</v>
      </c>
      <c r="N1379" s="85">
        <f t="shared" si="21"/>
        <v>0</v>
      </c>
    </row>
    <row r="1380" spans="1:14" x14ac:dyDescent="0.25">
      <c r="A1380" s="1" t="s">
        <v>125</v>
      </c>
      <c r="B1380" s="1" t="s">
        <v>137</v>
      </c>
      <c r="C1380" s="1" t="s">
        <v>480</v>
      </c>
      <c r="D1380" s="83">
        <v>0</v>
      </c>
      <c r="E1380" s="83">
        <v>0</v>
      </c>
      <c r="F1380" s="83">
        <v>0</v>
      </c>
      <c r="G1380" s="83">
        <v>0</v>
      </c>
      <c r="H1380" s="83">
        <v>2</v>
      </c>
      <c r="I1380" s="83">
        <v>0</v>
      </c>
      <c r="J1380" s="83">
        <v>3</v>
      </c>
      <c r="K1380" s="83">
        <v>5</v>
      </c>
      <c r="L1380" s="83">
        <v>10</v>
      </c>
      <c r="M1380" s="84">
        <v>2.6082420448617629E-3</v>
      </c>
      <c r="N1380" s="85">
        <f t="shared" si="21"/>
        <v>0</v>
      </c>
    </row>
    <row r="1381" spans="1:14" x14ac:dyDescent="0.25">
      <c r="A1381" s="1" t="s">
        <v>125</v>
      </c>
      <c r="B1381" s="1" t="s">
        <v>137</v>
      </c>
      <c r="C1381" s="1" t="s">
        <v>476</v>
      </c>
      <c r="D1381" s="83">
        <v>1</v>
      </c>
      <c r="E1381" s="83">
        <v>0</v>
      </c>
      <c r="F1381" s="83">
        <v>0</v>
      </c>
      <c r="G1381" s="83">
        <v>0</v>
      </c>
      <c r="H1381" s="83">
        <v>1</v>
      </c>
      <c r="I1381" s="83">
        <v>1</v>
      </c>
      <c r="J1381" s="83">
        <v>0</v>
      </c>
      <c r="K1381" s="83">
        <v>0</v>
      </c>
      <c r="L1381" s="83">
        <v>3</v>
      </c>
      <c r="M1381" s="84">
        <v>7.8247261345852908E-4</v>
      </c>
      <c r="N1381" s="85">
        <f t="shared" si="21"/>
        <v>0</v>
      </c>
    </row>
    <row r="1382" spans="1:14" x14ac:dyDescent="0.25">
      <c r="A1382" s="1" t="s">
        <v>125</v>
      </c>
      <c r="B1382" s="1" t="s">
        <v>137</v>
      </c>
      <c r="C1382" s="1" t="s">
        <v>469</v>
      </c>
      <c r="D1382" s="83">
        <v>38</v>
      </c>
      <c r="E1382" s="83">
        <v>7</v>
      </c>
      <c r="F1382" s="83">
        <v>253</v>
      </c>
      <c r="G1382" s="83">
        <v>181</v>
      </c>
      <c r="H1382" s="83">
        <v>217</v>
      </c>
      <c r="I1382" s="83">
        <v>31</v>
      </c>
      <c r="J1382" s="83">
        <v>59</v>
      </c>
      <c r="K1382" s="83">
        <v>32</v>
      </c>
      <c r="L1382" s="83">
        <v>818</v>
      </c>
      <c r="M1382" s="84">
        <v>0.21335419926969221</v>
      </c>
      <c r="N1382" s="85">
        <f t="shared" si="21"/>
        <v>8.557457212713936E-3</v>
      </c>
    </row>
    <row r="1383" spans="1:14" x14ac:dyDescent="0.25">
      <c r="A1383" s="1" t="s">
        <v>125</v>
      </c>
      <c r="B1383" s="1" t="s">
        <v>137</v>
      </c>
      <c r="C1383" s="1" t="s">
        <v>470</v>
      </c>
      <c r="D1383" s="83">
        <v>2</v>
      </c>
      <c r="E1383" s="83">
        <v>4</v>
      </c>
      <c r="F1383" s="83">
        <v>0</v>
      </c>
      <c r="G1383" s="83">
        <v>89</v>
      </c>
      <c r="H1383" s="83">
        <v>56</v>
      </c>
      <c r="I1383" s="83">
        <v>36</v>
      </c>
      <c r="J1383" s="83">
        <v>35</v>
      </c>
      <c r="K1383" s="83">
        <v>56</v>
      </c>
      <c r="L1383" s="83">
        <v>278</v>
      </c>
      <c r="M1383" s="84">
        <v>7.2509128847157017E-2</v>
      </c>
      <c r="N1383" s="85">
        <f t="shared" si="21"/>
        <v>1.4388489208633094E-2</v>
      </c>
    </row>
    <row r="1384" spans="1:14" x14ac:dyDescent="0.25">
      <c r="A1384" s="1" t="s">
        <v>125</v>
      </c>
      <c r="B1384" s="1" t="s">
        <v>137</v>
      </c>
      <c r="C1384" s="1" t="s">
        <v>471</v>
      </c>
      <c r="D1384" s="83">
        <v>4</v>
      </c>
      <c r="E1384" s="83">
        <v>7</v>
      </c>
      <c r="F1384" s="83">
        <v>58</v>
      </c>
      <c r="G1384" s="83">
        <v>40</v>
      </c>
      <c r="H1384" s="83">
        <v>39</v>
      </c>
      <c r="I1384" s="83">
        <v>4</v>
      </c>
      <c r="J1384" s="83">
        <v>4</v>
      </c>
      <c r="K1384" s="83">
        <v>4</v>
      </c>
      <c r="L1384" s="83">
        <v>160</v>
      </c>
      <c r="M1384" s="84">
        <v>4.1731872717788207E-2</v>
      </c>
      <c r="N1384" s="85">
        <f t="shared" si="21"/>
        <v>4.3749999999999997E-2</v>
      </c>
    </row>
    <row r="1385" spans="1:14" x14ac:dyDescent="0.25">
      <c r="A1385" s="1" t="s">
        <v>125</v>
      </c>
      <c r="B1385" s="1" t="s">
        <v>137</v>
      </c>
      <c r="C1385" s="1" t="s">
        <v>481</v>
      </c>
      <c r="D1385" s="83">
        <v>3</v>
      </c>
      <c r="E1385" s="83">
        <v>12</v>
      </c>
      <c r="F1385" s="83">
        <v>2</v>
      </c>
      <c r="G1385" s="83">
        <v>0</v>
      </c>
      <c r="H1385" s="83">
        <v>0</v>
      </c>
      <c r="I1385" s="83">
        <v>0</v>
      </c>
      <c r="J1385" s="83">
        <v>0</v>
      </c>
      <c r="K1385" s="83">
        <v>0</v>
      </c>
      <c r="L1385" s="83">
        <v>17</v>
      </c>
      <c r="M1385" s="84">
        <v>4.4340114762649978E-3</v>
      </c>
      <c r="N1385" s="85">
        <f t="shared" si="21"/>
        <v>0.70588235294117652</v>
      </c>
    </row>
    <row r="1386" spans="1:14" x14ac:dyDescent="0.25">
      <c r="A1386" s="1" t="s">
        <v>125</v>
      </c>
      <c r="B1386" s="1" t="s">
        <v>137</v>
      </c>
      <c r="C1386" s="1" t="s">
        <v>477</v>
      </c>
      <c r="D1386" s="83">
        <v>0</v>
      </c>
      <c r="E1386" s="83">
        <v>1</v>
      </c>
      <c r="F1386" s="83">
        <v>2</v>
      </c>
      <c r="G1386" s="83">
        <v>5</v>
      </c>
      <c r="H1386" s="83">
        <v>3</v>
      </c>
      <c r="I1386" s="83">
        <v>0</v>
      </c>
      <c r="J1386" s="83">
        <v>0</v>
      </c>
      <c r="K1386" s="83">
        <v>0</v>
      </c>
      <c r="L1386" s="83">
        <v>11</v>
      </c>
      <c r="M1386" s="84">
        <v>2.869066249347939E-3</v>
      </c>
      <c r="N1386" s="85">
        <f t="shared" si="21"/>
        <v>9.0909090909090912E-2</v>
      </c>
    </row>
    <row r="1387" spans="1:14" x14ac:dyDescent="0.25">
      <c r="A1387" s="1" t="s">
        <v>125</v>
      </c>
      <c r="B1387" s="1" t="s">
        <v>137</v>
      </c>
      <c r="C1387" s="1" t="s">
        <v>482</v>
      </c>
      <c r="D1387" s="83">
        <v>0</v>
      </c>
      <c r="E1387" s="83">
        <v>0</v>
      </c>
      <c r="F1387" s="83">
        <v>0</v>
      </c>
      <c r="G1387" s="83">
        <v>3</v>
      </c>
      <c r="H1387" s="83">
        <v>2</v>
      </c>
      <c r="I1387" s="83">
        <v>1</v>
      </c>
      <c r="J1387" s="83">
        <v>0</v>
      </c>
      <c r="K1387" s="83">
        <v>0</v>
      </c>
      <c r="L1387" s="83">
        <v>6</v>
      </c>
      <c r="M1387" s="84">
        <v>1.5649452269170579E-3</v>
      </c>
      <c r="N1387" s="85">
        <f t="shared" si="21"/>
        <v>0</v>
      </c>
    </row>
    <row r="1388" spans="1:14" x14ac:dyDescent="0.25">
      <c r="A1388" s="1" t="s">
        <v>125</v>
      </c>
      <c r="B1388" s="1" t="s">
        <v>137</v>
      </c>
      <c r="C1388" s="1" t="s">
        <v>478</v>
      </c>
      <c r="D1388" s="83">
        <v>1</v>
      </c>
      <c r="E1388" s="83">
        <v>0</v>
      </c>
      <c r="F1388" s="83">
        <v>1</v>
      </c>
      <c r="G1388" s="83">
        <v>2</v>
      </c>
      <c r="H1388" s="83">
        <v>0</v>
      </c>
      <c r="I1388" s="83">
        <v>0</v>
      </c>
      <c r="J1388" s="83">
        <v>0</v>
      </c>
      <c r="K1388" s="83">
        <v>0</v>
      </c>
      <c r="L1388" s="83">
        <v>4</v>
      </c>
      <c r="M1388" s="84">
        <v>1.043296817944705E-3</v>
      </c>
      <c r="N1388" s="85">
        <f t="shared" si="21"/>
        <v>0</v>
      </c>
    </row>
    <row r="1389" spans="1:14" x14ac:dyDescent="0.25">
      <c r="A1389" s="1" t="s">
        <v>125</v>
      </c>
      <c r="B1389" s="1" t="s">
        <v>137</v>
      </c>
      <c r="C1389" s="1" t="s">
        <v>472</v>
      </c>
      <c r="D1389" s="83">
        <v>167</v>
      </c>
      <c r="E1389" s="83">
        <v>655</v>
      </c>
      <c r="F1389" s="83">
        <v>278</v>
      </c>
      <c r="G1389" s="83">
        <v>76</v>
      </c>
      <c r="H1389" s="83">
        <v>80</v>
      </c>
      <c r="I1389" s="83">
        <v>6</v>
      </c>
      <c r="J1389" s="83">
        <v>7</v>
      </c>
      <c r="K1389" s="83">
        <v>2</v>
      </c>
      <c r="L1389" s="83">
        <v>1271</v>
      </c>
      <c r="M1389" s="84">
        <v>0.33150756390193009</v>
      </c>
      <c r="N1389" s="85">
        <f t="shared" si="21"/>
        <v>0.51534225019669555</v>
      </c>
    </row>
    <row r="1390" spans="1:14" x14ac:dyDescent="0.25">
      <c r="A1390" s="1" t="s">
        <v>125</v>
      </c>
      <c r="B1390" s="1" t="s">
        <v>137</v>
      </c>
      <c r="C1390" s="1" t="s">
        <v>473</v>
      </c>
      <c r="D1390" s="83">
        <v>30</v>
      </c>
      <c r="E1390" s="83">
        <v>8</v>
      </c>
      <c r="F1390" s="83">
        <v>64</v>
      </c>
      <c r="G1390" s="83">
        <v>47</v>
      </c>
      <c r="H1390" s="83">
        <v>46</v>
      </c>
      <c r="I1390" s="83">
        <v>8</v>
      </c>
      <c r="J1390" s="83">
        <v>11</v>
      </c>
      <c r="K1390" s="83">
        <v>5</v>
      </c>
      <c r="L1390" s="83">
        <v>219</v>
      </c>
      <c r="M1390" s="84">
        <v>5.7120500782472612E-2</v>
      </c>
      <c r="N1390" s="85">
        <f t="shared" si="21"/>
        <v>3.6529680365296802E-2</v>
      </c>
    </row>
    <row r="1391" spans="1:14" x14ac:dyDescent="0.25">
      <c r="A1391" s="1" t="s">
        <v>125</v>
      </c>
      <c r="B1391" s="1" t="s">
        <v>137</v>
      </c>
      <c r="C1391" s="1" t="s">
        <v>474</v>
      </c>
      <c r="D1391" s="83">
        <v>28</v>
      </c>
      <c r="E1391" s="83">
        <v>226</v>
      </c>
      <c r="F1391" s="83">
        <v>97</v>
      </c>
      <c r="G1391" s="83">
        <v>28</v>
      </c>
      <c r="H1391" s="83">
        <v>21</v>
      </c>
      <c r="I1391" s="83">
        <v>1</v>
      </c>
      <c r="J1391" s="83">
        <v>2</v>
      </c>
      <c r="K1391" s="83">
        <v>1</v>
      </c>
      <c r="L1391" s="83">
        <v>404</v>
      </c>
      <c r="M1391" s="84">
        <v>0.10537297861241519</v>
      </c>
      <c r="N1391" s="85">
        <f t="shared" si="21"/>
        <v>0.55940594059405946</v>
      </c>
    </row>
    <row r="1392" spans="1:14" x14ac:dyDescent="0.25">
      <c r="A1392" s="118" t="s">
        <v>125</v>
      </c>
      <c r="B1392" s="118" t="s">
        <v>138</v>
      </c>
      <c r="C1392" s="118" t="s">
        <v>467</v>
      </c>
      <c r="D1392" s="119">
        <v>140</v>
      </c>
      <c r="E1392" s="119">
        <v>646</v>
      </c>
      <c r="F1392" s="119">
        <v>539</v>
      </c>
      <c r="G1392" s="119">
        <v>235</v>
      </c>
      <c r="H1392" s="119">
        <v>229</v>
      </c>
      <c r="I1392" s="119">
        <v>43</v>
      </c>
      <c r="J1392" s="119">
        <v>51</v>
      </c>
      <c r="K1392" s="119">
        <v>51</v>
      </c>
      <c r="L1392" s="119">
        <v>1934</v>
      </c>
      <c r="M1392" s="120">
        <v>1</v>
      </c>
      <c r="N1392" s="117">
        <f t="shared" si="21"/>
        <v>0.33402275077559462</v>
      </c>
    </row>
    <row r="1393" spans="1:14" x14ac:dyDescent="0.25">
      <c r="A1393" s="1" t="s">
        <v>125</v>
      </c>
      <c r="B1393" s="1" t="s">
        <v>138</v>
      </c>
      <c r="C1393" s="1" t="s">
        <v>468</v>
      </c>
      <c r="D1393" s="83">
        <v>30</v>
      </c>
      <c r="E1393" s="83">
        <v>148</v>
      </c>
      <c r="F1393" s="83">
        <v>94</v>
      </c>
      <c r="G1393" s="83">
        <v>18</v>
      </c>
      <c r="H1393" s="83">
        <v>23</v>
      </c>
      <c r="I1393" s="83">
        <v>0</v>
      </c>
      <c r="J1393" s="83">
        <v>4</v>
      </c>
      <c r="K1393" s="83">
        <v>0</v>
      </c>
      <c r="L1393" s="83">
        <v>317</v>
      </c>
      <c r="M1393" s="84">
        <v>0.16390899689762151</v>
      </c>
      <c r="N1393" s="85">
        <f t="shared" si="21"/>
        <v>0.46687697160883279</v>
      </c>
    </row>
    <row r="1394" spans="1:14" x14ac:dyDescent="0.25">
      <c r="A1394" s="1" t="s">
        <v>125</v>
      </c>
      <c r="B1394" s="1" t="s">
        <v>138</v>
      </c>
      <c r="C1394" s="1" t="s">
        <v>475</v>
      </c>
      <c r="D1394" s="83">
        <v>1</v>
      </c>
      <c r="E1394" s="83">
        <v>0</v>
      </c>
      <c r="F1394" s="83">
        <v>1</v>
      </c>
      <c r="G1394" s="83">
        <v>0</v>
      </c>
      <c r="H1394" s="83">
        <v>1</v>
      </c>
      <c r="I1394" s="83">
        <v>0</v>
      </c>
      <c r="J1394" s="83">
        <v>1</v>
      </c>
      <c r="K1394" s="83">
        <v>0</v>
      </c>
      <c r="L1394" s="83">
        <v>4</v>
      </c>
      <c r="M1394" s="84">
        <v>2.0682523267838678E-3</v>
      </c>
      <c r="N1394" s="85">
        <f t="shared" si="21"/>
        <v>0</v>
      </c>
    </row>
    <row r="1395" spans="1:14" x14ac:dyDescent="0.25">
      <c r="A1395" s="1" t="s">
        <v>125</v>
      </c>
      <c r="B1395" s="1" t="s">
        <v>138</v>
      </c>
      <c r="C1395" s="1" t="s">
        <v>479</v>
      </c>
      <c r="D1395" s="83">
        <v>0</v>
      </c>
      <c r="E1395" s="83">
        <v>0</v>
      </c>
      <c r="F1395" s="83">
        <v>0</v>
      </c>
      <c r="G1395" s="83">
        <v>4</v>
      </c>
      <c r="H1395" s="83">
        <v>1</v>
      </c>
      <c r="I1395" s="83">
        <v>1</v>
      </c>
      <c r="J1395" s="83">
        <v>3</v>
      </c>
      <c r="K1395" s="83">
        <v>0</v>
      </c>
      <c r="L1395" s="83">
        <v>9</v>
      </c>
      <c r="M1395" s="84">
        <v>4.6535677352637023E-3</v>
      </c>
      <c r="N1395" s="85">
        <f t="shared" si="21"/>
        <v>0</v>
      </c>
    </row>
    <row r="1396" spans="1:14" x14ac:dyDescent="0.25">
      <c r="A1396" s="1" t="s">
        <v>125</v>
      </c>
      <c r="B1396" s="1" t="s">
        <v>138</v>
      </c>
      <c r="C1396" s="1" t="s">
        <v>480</v>
      </c>
      <c r="D1396" s="83">
        <v>0</v>
      </c>
      <c r="E1396" s="83">
        <v>0</v>
      </c>
      <c r="F1396" s="83">
        <v>0</v>
      </c>
      <c r="G1396" s="83">
        <v>0</v>
      </c>
      <c r="H1396" s="83">
        <v>0</v>
      </c>
      <c r="I1396" s="83">
        <v>0</v>
      </c>
      <c r="J1396" s="83">
        <v>0</v>
      </c>
      <c r="K1396" s="83">
        <v>2</v>
      </c>
      <c r="L1396" s="83">
        <v>2</v>
      </c>
      <c r="M1396" s="84">
        <v>1.0341261633919339E-3</v>
      </c>
      <c r="N1396" s="85">
        <f t="shared" si="21"/>
        <v>0</v>
      </c>
    </row>
    <row r="1397" spans="1:14" x14ac:dyDescent="0.25">
      <c r="A1397" s="1" t="s">
        <v>125</v>
      </c>
      <c r="B1397" s="1" t="s">
        <v>138</v>
      </c>
      <c r="C1397" s="1" t="s">
        <v>476</v>
      </c>
      <c r="D1397" s="83">
        <v>0</v>
      </c>
      <c r="E1397" s="83">
        <v>0</v>
      </c>
      <c r="F1397" s="83">
        <v>0</v>
      </c>
      <c r="G1397" s="83">
        <v>1</v>
      </c>
      <c r="H1397" s="83">
        <v>0</v>
      </c>
      <c r="I1397" s="83">
        <v>0</v>
      </c>
      <c r="J1397" s="83">
        <v>1</v>
      </c>
      <c r="K1397" s="83">
        <v>2</v>
      </c>
      <c r="L1397" s="83">
        <v>4</v>
      </c>
      <c r="M1397" s="84">
        <v>2.0682523267838678E-3</v>
      </c>
      <c r="N1397" s="85">
        <f t="shared" si="21"/>
        <v>0</v>
      </c>
    </row>
    <row r="1398" spans="1:14" x14ac:dyDescent="0.25">
      <c r="A1398" s="1" t="s">
        <v>125</v>
      </c>
      <c r="B1398" s="1" t="s">
        <v>138</v>
      </c>
      <c r="C1398" s="1" t="s">
        <v>469</v>
      </c>
      <c r="D1398" s="83">
        <v>11</v>
      </c>
      <c r="E1398" s="83">
        <v>4</v>
      </c>
      <c r="F1398" s="83">
        <v>127</v>
      </c>
      <c r="G1398" s="83">
        <v>88</v>
      </c>
      <c r="H1398" s="83">
        <v>89</v>
      </c>
      <c r="I1398" s="83">
        <v>16</v>
      </c>
      <c r="J1398" s="83">
        <v>13</v>
      </c>
      <c r="K1398" s="83">
        <v>14</v>
      </c>
      <c r="L1398" s="83">
        <v>362</v>
      </c>
      <c r="M1398" s="84">
        <v>0.18717683557393999</v>
      </c>
      <c r="N1398" s="85">
        <f t="shared" si="21"/>
        <v>1.1049723756906077E-2</v>
      </c>
    </row>
    <row r="1399" spans="1:14" x14ac:dyDescent="0.25">
      <c r="A1399" s="1" t="s">
        <v>125</v>
      </c>
      <c r="B1399" s="1" t="s">
        <v>138</v>
      </c>
      <c r="C1399" s="1" t="s">
        <v>470</v>
      </c>
      <c r="D1399" s="83">
        <v>0</v>
      </c>
      <c r="E1399" s="83">
        <v>0</v>
      </c>
      <c r="F1399" s="83">
        <v>0</v>
      </c>
      <c r="G1399" s="83">
        <v>23</v>
      </c>
      <c r="H1399" s="83">
        <v>23</v>
      </c>
      <c r="I1399" s="83">
        <v>22</v>
      </c>
      <c r="J1399" s="83">
        <v>19</v>
      </c>
      <c r="K1399" s="83">
        <v>25</v>
      </c>
      <c r="L1399" s="83">
        <v>112</v>
      </c>
      <c r="M1399" s="84">
        <v>5.7911065149948301E-2</v>
      </c>
      <c r="N1399" s="85">
        <f t="shared" si="21"/>
        <v>0</v>
      </c>
    </row>
    <row r="1400" spans="1:14" x14ac:dyDescent="0.25">
      <c r="A1400" s="1" t="s">
        <v>125</v>
      </c>
      <c r="B1400" s="1" t="s">
        <v>138</v>
      </c>
      <c r="C1400" s="1" t="s">
        <v>471</v>
      </c>
      <c r="D1400" s="83">
        <v>2</v>
      </c>
      <c r="E1400" s="83">
        <v>0</v>
      </c>
      <c r="F1400" s="83">
        <v>21</v>
      </c>
      <c r="G1400" s="83">
        <v>21</v>
      </c>
      <c r="H1400" s="83">
        <v>15</v>
      </c>
      <c r="I1400" s="83">
        <v>1</v>
      </c>
      <c r="J1400" s="83">
        <v>2</v>
      </c>
      <c r="K1400" s="83">
        <v>2</v>
      </c>
      <c r="L1400" s="83">
        <v>64</v>
      </c>
      <c r="M1400" s="84">
        <v>3.3092037228541878E-2</v>
      </c>
      <c r="N1400" s="85">
        <f t="shared" si="21"/>
        <v>0</v>
      </c>
    </row>
    <row r="1401" spans="1:14" x14ac:dyDescent="0.25">
      <c r="A1401" s="1" t="s">
        <v>125</v>
      </c>
      <c r="B1401" s="1" t="s">
        <v>138</v>
      </c>
      <c r="C1401" s="1" t="s">
        <v>481</v>
      </c>
      <c r="D1401" s="83">
        <v>1</v>
      </c>
      <c r="E1401" s="83">
        <v>6</v>
      </c>
      <c r="F1401" s="83">
        <v>3</v>
      </c>
      <c r="G1401" s="83">
        <v>1</v>
      </c>
      <c r="H1401" s="83">
        <v>0</v>
      </c>
      <c r="I1401" s="83">
        <v>0</v>
      </c>
      <c r="J1401" s="83">
        <v>0</v>
      </c>
      <c r="K1401" s="83">
        <v>0</v>
      </c>
      <c r="L1401" s="83">
        <v>11</v>
      </c>
      <c r="M1401" s="84">
        <v>5.6876938986556358E-3</v>
      </c>
      <c r="N1401" s="85">
        <f t="shared" si="21"/>
        <v>0.54545454545454541</v>
      </c>
    </row>
    <row r="1402" spans="1:14" x14ac:dyDescent="0.25">
      <c r="A1402" s="1" t="s">
        <v>125</v>
      </c>
      <c r="B1402" s="1" t="s">
        <v>138</v>
      </c>
      <c r="C1402" s="1" t="s">
        <v>477</v>
      </c>
      <c r="D1402" s="83">
        <v>1</v>
      </c>
      <c r="E1402" s="83">
        <v>0</v>
      </c>
      <c r="F1402" s="83">
        <v>3</v>
      </c>
      <c r="G1402" s="83">
        <v>1</v>
      </c>
      <c r="H1402" s="83">
        <v>0</v>
      </c>
      <c r="I1402" s="83">
        <v>0</v>
      </c>
      <c r="J1402" s="83">
        <v>2</v>
      </c>
      <c r="K1402" s="83">
        <v>0</v>
      </c>
      <c r="L1402" s="83">
        <v>7</v>
      </c>
      <c r="M1402" s="84">
        <v>3.619441571871768E-3</v>
      </c>
      <c r="N1402" s="85">
        <f t="shared" si="21"/>
        <v>0</v>
      </c>
    </row>
    <row r="1403" spans="1:14" x14ac:dyDescent="0.25">
      <c r="A1403" s="1" t="s">
        <v>125</v>
      </c>
      <c r="B1403" s="1" t="s">
        <v>138</v>
      </c>
      <c r="C1403" s="1" t="s">
        <v>482</v>
      </c>
      <c r="D1403" s="83">
        <v>0</v>
      </c>
      <c r="E1403" s="83">
        <v>0</v>
      </c>
      <c r="F1403" s="83">
        <v>0</v>
      </c>
      <c r="G1403" s="83">
        <v>2</v>
      </c>
      <c r="H1403" s="83">
        <v>1</v>
      </c>
      <c r="I1403" s="83">
        <v>0</v>
      </c>
      <c r="J1403" s="83">
        <v>0</v>
      </c>
      <c r="K1403" s="83">
        <v>0</v>
      </c>
      <c r="L1403" s="83">
        <v>3</v>
      </c>
      <c r="M1403" s="84">
        <v>1.5511892450879E-3</v>
      </c>
      <c r="N1403" s="85">
        <f t="shared" si="21"/>
        <v>0</v>
      </c>
    </row>
    <row r="1404" spans="1:14" x14ac:dyDescent="0.25">
      <c r="A1404" s="1" t="s">
        <v>125</v>
      </c>
      <c r="B1404" s="1" t="s">
        <v>138</v>
      </c>
      <c r="C1404" s="1" t="s">
        <v>478</v>
      </c>
      <c r="D1404" s="83">
        <v>0</v>
      </c>
      <c r="E1404" s="83">
        <v>0</v>
      </c>
      <c r="F1404" s="83">
        <v>1</v>
      </c>
      <c r="G1404" s="83">
        <v>2</v>
      </c>
      <c r="H1404" s="83">
        <v>1</v>
      </c>
      <c r="I1404" s="83">
        <v>0</v>
      </c>
      <c r="J1404" s="83">
        <v>0</v>
      </c>
      <c r="K1404" s="83">
        <v>0</v>
      </c>
      <c r="L1404" s="83">
        <v>4</v>
      </c>
      <c r="M1404" s="84">
        <v>2.0682523267838678E-3</v>
      </c>
      <c r="N1404" s="85">
        <f t="shared" si="21"/>
        <v>0</v>
      </c>
    </row>
    <row r="1405" spans="1:14" x14ac:dyDescent="0.25">
      <c r="A1405" s="1" t="s">
        <v>125</v>
      </c>
      <c r="B1405" s="1" t="s">
        <v>138</v>
      </c>
      <c r="C1405" s="1" t="s">
        <v>472</v>
      </c>
      <c r="D1405" s="83">
        <v>61</v>
      </c>
      <c r="E1405" s="83">
        <v>376</v>
      </c>
      <c r="F1405" s="83">
        <v>200</v>
      </c>
      <c r="G1405" s="83">
        <v>46</v>
      </c>
      <c r="H1405" s="83">
        <v>47</v>
      </c>
      <c r="I1405" s="83">
        <v>0</v>
      </c>
      <c r="J1405" s="83">
        <v>3</v>
      </c>
      <c r="K1405" s="83">
        <v>2</v>
      </c>
      <c r="L1405" s="83">
        <v>735</v>
      </c>
      <c r="M1405" s="84">
        <v>0.38004136504653568</v>
      </c>
      <c r="N1405" s="85">
        <f t="shared" si="21"/>
        <v>0.51156462585034013</v>
      </c>
    </row>
    <row r="1406" spans="1:14" x14ac:dyDescent="0.25">
      <c r="A1406" s="1" t="s">
        <v>125</v>
      </c>
      <c r="B1406" s="1" t="s">
        <v>138</v>
      </c>
      <c r="C1406" s="1" t="s">
        <v>473</v>
      </c>
      <c r="D1406" s="83">
        <v>11</v>
      </c>
      <c r="E1406" s="83">
        <v>2</v>
      </c>
      <c r="F1406" s="83">
        <v>40</v>
      </c>
      <c r="G1406" s="83">
        <v>18</v>
      </c>
      <c r="H1406" s="83">
        <v>22</v>
      </c>
      <c r="I1406" s="83">
        <v>2</v>
      </c>
      <c r="J1406" s="83">
        <v>2</v>
      </c>
      <c r="K1406" s="83">
        <v>4</v>
      </c>
      <c r="L1406" s="83">
        <v>101</v>
      </c>
      <c r="M1406" s="84">
        <v>5.2223371251292658E-2</v>
      </c>
      <c r="N1406" s="85">
        <f t="shared" si="21"/>
        <v>1.9801980198019802E-2</v>
      </c>
    </row>
    <row r="1407" spans="1:14" x14ac:dyDescent="0.25">
      <c r="A1407" s="1" t="s">
        <v>125</v>
      </c>
      <c r="B1407" s="1" t="s">
        <v>138</v>
      </c>
      <c r="C1407" s="1" t="s">
        <v>474</v>
      </c>
      <c r="D1407" s="83">
        <v>22</v>
      </c>
      <c r="E1407" s="83">
        <v>110</v>
      </c>
      <c r="F1407" s="83">
        <v>49</v>
      </c>
      <c r="G1407" s="83">
        <v>10</v>
      </c>
      <c r="H1407" s="83">
        <v>6</v>
      </c>
      <c r="I1407" s="83">
        <v>1</v>
      </c>
      <c r="J1407" s="83">
        <v>1</v>
      </c>
      <c r="K1407" s="83">
        <v>0</v>
      </c>
      <c r="L1407" s="83">
        <v>199</v>
      </c>
      <c r="M1407" s="84">
        <v>0.1028955532574974</v>
      </c>
      <c r="N1407" s="85">
        <f t="shared" si="21"/>
        <v>0.55276381909547734</v>
      </c>
    </row>
    <row r="1408" spans="1:14" x14ac:dyDescent="0.25">
      <c r="A1408" s="118" t="s">
        <v>125</v>
      </c>
      <c r="B1408" s="118" t="s">
        <v>663</v>
      </c>
      <c r="C1408" s="118" t="s">
        <v>467</v>
      </c>
      <c r="D1408" s="119">
        <v>23</v>
      </c>
      <c r="E1408" s="119">
        <v>123</v>
      </c>
      <c r="F1408" s="119">
        <v>101</v>
      </c>
      <c r="G1408" s="119">
        <v>24</v>
      </c>
      <c r="H1408" s="119">
        <v>14</v>
      </c>
      <c r="I1408" s="119">
        <v>8</v>
      </c>
      <c r="J1408" s="119">
        <v>3</v>
      </c>
      <c r="K1408" s="119">
        <v>13</v>
      </c>
      <c r="L1408" s="119">
        <v>309</v>
      </c>
      <c r="M1408" s="120">
        <v>1</v>
      </c>
      <c r="N1408" s="117">
        <f t="shared" si="21"/>
        <v>0.39805825242718446</v>
      </c>
    </row>
    <row r="1409" spans="1:14" x14ac:dyDescent="0.25">
      <c r="A1409" s="1" t="s">
        <v>125</v>
      </c>
      <c r="B1409" s="1" t="s">
        <v>663</v>
      </c>
      <c r="C1409" s="1" t="s">
        <v>468</v>
      </c>
      <c r="D1409" s="83">
        <v>7</v>
      </c>
      <c r="E1409" s="83">
        <v>35</v>
      </c>
      <c r="F1409" s="83">
        <v>10</v>
      </c>
      <c r="G1409" s="83">
        <v>0</v>
      </c>
      <c r="H1409" s="83">
        <v>0</v>
      </c>
      <c r="I1409" s="83">
        <v>0</v>
      </c>
      <c r="J1409" s="83">
        <v>0</v>
      </c>
      <c r="K1409" s="83">
        <v>0</v>
      </c>
      <c r="L1409" s="83">
        <v>52</v>
      </c>
      <c r="M1409" s="84">
        <v>0.168284789644013</v>
      </c>
      <c r="N1409" s="85">
        <f t="shared" si="21"/>
        <v>0.67307692307692313</v>
      </c>
    </row>
    <row r="1410" spans="1:14" x14ac:dyDescent="0.25">
      <c r="A1410" s="1" t="s">
        <v>125</v>
      </c>
      <c r="B1410" s="1" t="s">
        <v>663</v>
      </c>
      <c r="C1410" s="1" t="s">
        <v>479</v>
      </c>
      <c r="D1410" s="83">
        <v>0</v>
      </c>
      <c r="E1410" s="83">
        <v>0</v>
      </c>
      <c r="F1410" s="83">
        <v>0</v>
      </c>
      <c r="G1410" s="83">
        <v>0</v>
      </c>
      <c r="H1410" s="83">
        <v>0</v>
      </c>
      <c r="I1410" s="83">
        <v>0</v>
      </c>
      <c r="J1410" s="83">
        <v>0</v>
      </c>
      <c r="K1410" s="83">
        <v>1</v>
      </c>
      <c r="L1410" s="83">
        <v>1</v>
      </c>
      <c r="M1410" s="84">
        <v>3.2362459546925568E-3</v>
      </c>
      <c r="N1410" s="85">
        <f t="shared" si="21"/>
        <v>0</v>
      </c>
    </row>
    <row r="1411" spans="1:14" x14ac:dyDescent="0.25">
      <c r="A1411" s="1" t="s">
        <v>125</v>
      </c>
      <c r="B1411" s="1" t="s">
        <v>663</v>
      </c>
      <c r="C1411" s="1" t="s">
        <v>469</v>
      </c>
      <c r="D1411" s="83">
        <v>2</v>
      </c>
      <c r="E1411" s="83">
        <v>1</v>
      </c>
      <c r="F1411" s="83">
        <v>39</v>
      </c>
      <c r="G1411" s="83">
        <v>11</v>
      </c>
      <c r="H1411" s="83">
        <v>7</v>
      </c>
      <c r="I1411" s="83">
        <v>2</v>
      </c>
      <c r="J1411" s="83">
        <v>2</v>
      </c>
      <c r="K1411" s="83">
        <v>5</v>
      </c>
      <c r="L1411" s="83">
        <v>69</v>
      </c>
      <c r="M1411" s="84">
        <v>0.22330097087378639</v>
      </c>
      <c r="N1411" s="85">
        <f t="shared" si="21"/>
        <v>1.4492753623188406E-2</v>
      </c>
    </row>
    <row r="1412" spans="1:14" x14ac:dyDescent="0.25">
      <c r="A1412" s="1" t="s">
        <v>125</v>
      </c>
      <c r="B1412" s="1" t="s">
        <v>663</v>
      </c>
      <c r="C1412" s="1" t="s">
        <v>470</v>
      </c>
      <c r="D1412" s="83">
        <v>0</v>
      </c>
      <c r="E1412" s="83">
        <v>0</v>
      </c>
      <c r="F1412" s="83">
        <v>0</v>
      </c>
      <c r="G1412" s="83">
        <v>7</v>
      </c>
      <c r="H1412" s="83">
        <v>3</v>
      </c>
      <c r="I1412" s="83">
        <v>2</v>
      </c>
      <c r="J1412" s="83">
        <v>1</v>
      </c>
      <c r="K1412" s="83">
        <v>7</v>
      </c>
      <c r="L1412" s="83">
        <v>20</v>
      </c>
      <c r="M1412" s="84">
        <v>6.4724919093851127E-2</v>
      </c>
      <c r="N1412" s="85">
        <f t="shared" ref="N1412:N1475" si="22">E1412/L1412</f>
        <v>0</v>
      </c>
    </row>
    <row r="1413" spans="1:14" x14ac:dyDescent="0.25">
      <c r="A1413" s="1" t="s">
        <v>125</v>
      </c>
      <c r="B1413" s="1" t="s">
        <v>663</v>
      </c>
      <c r="C1413" s="1" t="s">
        <v>471</v>
      </c>
      <c r="D1413" s="83">
        <v>0</v>
      </c>
      <c r="E1413" s="83">
        <v>0</v>
      </c>
      <c r="F1413" s="83">
        <v>8</v>
      </c>
      <c r="G1413" s="83">
        <v>0</v>
      </c>
      <c r="H1413" s="83">
        <v>1</v>
      </c>
      <c r="I1413" s="83">
        <v>0</v>
      </c>
      <c r="J1413" s="83">
        <v>0</v>
      </c>
      <c r="K1413" s="83">
        <v>0</v>
      </c>
      <c r="L1413" s="83">
        <v>9</v>
      </c>
      <c r="M1413" s="84">
        <v>2.9126213592233011E-2</v>
      </c>
      <c r="N1413" s="85">
        <f t="shared" si="22"/>
        <v>0</v>
      </c>
    </row>
    <row r="1414" spans="1:14" x14ac:dyDescent="0.25">
      <c r="A1414" s="1" t="s">
        <v>125</v>
      </c>
      <c r="B1414" s="1" t="s">
        <v>663</v>
      </c>
      <c r="C1414" s="1" t="s">
        <v>481</v>
      </c>
      <c r="D1414" s="83">
        <v>0</v>
      </c>
      <c r="E1414" s="83">
        <v>2</v>
      </c>
      <c r="F1414" s="83">
        <v>0</v>
      </c>
      <c r="G1414" s="83">
        <v>0</v>
      </c>
      <c r="H1414" s="83">
        <v>0</v>
      </c>
      <c r="I1414" s="83">
        <v>0</v>
      </c>
      <c r="J1414" s="83">
        <v>0</v>
      </c>
      <c r="K1414" s="83">
        <v>0</v>
      </c>
      <c r="L1414" s="83">
        <v>2</v>
      </c>
      <c r="M1414" s="84">
        <v>6.4724919093851136E-3</v>
      </c>
      <c r="N1414" s="85">
        <f t="shared" si="22"/>
        <v>1</v>
      </c>
    </row>
    <row r="1415" spans="1:14" x14ac:dyDescent="0.25">
      <c r="A1415" s="1" t="s">
        <v>125</v>
      </c>
      <c r="B1415" s="1" t="s">
        <v>663</v>
      </c>
      <c r="C1415" s="1" t="s">
        <v>478</v>
      </c>
      <c r="D1415" s="83">
        <v>0</v>
      </c>
      <c r="E1415" s="83">
        <v>0</v>
      </c>
      <c r="F1415" s="83">
        <v>1</v>
      </c>
      <c r="G1415" s="83">
        <v>0</v>
      </c>
      <c r="H1415" s="83">
        <v>0</v>
      </c>
      <c r="I1415" s="83">
        <v>0</v>
      </c>
      <c r="J1415" s="83">
        <v>0</v>
      </c>
      <c r="K1415" s="83">
        <v>0</v>
      </c>
      <c r="L1415" s="83">
        <v>1</v>
      </c>
      <c r="M1415" s="84">
        <v>3.2362459546925568E-3</v>
      </c>
      <c r="N1415" s="85">
        <f t="shared" si="22"/>
        <v>0</v>
      </c>
    </row>
    <row r="1416" spans="1:14" x14ac:dyDescent="0.25">
      <c r="A1416" s="1" t="s">
        <v>125</v>
      </c>
      <c r="B1416" s="1" t="s">
        <v>663</v>
      </c>
      <c r="C1416" s="1" t="s">
        <v>472</v>
      </c>
      <c r="D1416" s="83">
        <v>10</v>
      </c>
      <c r="E1416" s="83">
        <v>72</v>
      </c>
      <c r="F1416" s="83">
        <v>30</v>
      </c>
      <c r="G1416" s="83">
        <v>3</v>
      </c>
      <c r="H1416" s="83">
        <v>2</v>
      </c>
      <c r="I1416" s="83">
        <v>3</v>
      </c>
      <c r="J1416" s="83">
        <v>0</v>
      </c>
      <c r="K1416" s="83">
        <v>0</v>
      </c>
      <c r="L1416" s="83">
        <v>120</v>
      </c>
      <c r="M1416" s="84">
        <v>0.38834951456310679</v>
      </c>
      <c r="N1416" s="85">
        <f t="shared" si="22"/>
        <v>0.6</v>
      </c>
    </row>
    <row r="1417" spans="1:14" x14ac:dyDescent="0.25">
      <c r="A1417" s="1" t="s">
        <v>125</v>
      </c>
      <c r="B1417" s="1" t="s">
        <v>663</v>
      </c>
      <c r="C1417" s="1" t="s">
        <v>473</v>
      </c>
      <c r="D1417" s="83">
        <v>3</v>
      </c>
      <c r="E1417" s="83">
        <v>1</v>
      </c>
      <c r="F1417" s="83">
        <v>8</v>
      </c>
      <c r="G1417" s="83">
        <v>3</v>
      </c>
      <c r="H1417" s="83">
        <v>1</v>
      </c>
      <c r="I1417" s="83">
        <v>1</v>
      </c>
      <c r="J1417" s="83">
        <v>0</v>
      </c>
      <c r="K1417" s="83">
        <v>0</v>
      </c>
      <c r="L1417" s="83">
        <v>17</v>
      </c>
      <c r="M1417" s="84">
        <v>5.5016181229773461E-2</v>
      </c>
      <c r="N1417" s="85">
        <f t="shared" si="22"/>
        <v>5.8823529411764705E-2</v>
      </c>
    </row>
    <row r="1418" spans="1:14" x14ac:dyDescent="0.25">
      <c r="A1418" s="1" t="s">
        <v>125</v>
      </c>
      <c r="B1418" s="1" t="s">
        <v>663</v>
      </c>
      <c r="C1418" s="1" t="s">
        <v>474</v>
      </c>
      <c r="D1418" s="83">
        <v>1</v>
      </c>
      <c r="E1418" s="83">
        <v>12</v>
      </c>
      <c r="F1418" s="83">
        <v>5</v>
      </c>
      <c r="G1418" s="83">
        <v>0</v>
      </c>
      <c r="H1418" s="83">
        <v>0</v>
      </c>
      <c r="I1418" s="83">
        <v>0</v>
      </c>
      <c r="J1418" s="83">
        <v>0</v>
      </c>
      <c r="K1418" s="83">
        <v>0</v>
      </c>
      <c r="L1418" s="83">
        <v>18</v>
      </c>
      <c r="M1418" s="84">
        <v>5.8252427184466021E-2</v>
      </c>
      <c r="N1418" s="85">
        <f t="shared" si="22"/>
        <v>0.66666666666666663</v>
      </c>
    </row>
    <row r="1419" spans="1:14" x14ac:dyDescent="0.25">
      <c r="A1419" s="118" t="s">
        <v>125</v>
      </c>
      <c r="B1419" s="118" t="s">
        <v>139</v>
      </c>
      <c r="C1419" s="118" t="s">
        <v>467</v>
      </c>
      <c r="D1419" s="119">
        <v>332</v>
      </c>
      <c r="E1419" s="119">
        <v>987</v>
      </c>
      <c r="F1419" s="119">
        <v>720</v>
      </c>
      <c r="G1419" s="119">
        <v>455</v>
      </c>
      <c r="H1419" s="119">
        <v>437</v>
      </c>
      <c r="I1419" s="119">
        <v>78</v>
      </c>
      <c r="J1419" s="119">
        <v>92</v>
      </c>
      <c r="K1419" s="119">
        <v>87</v>
      </c>
      <c r="L1419" s="119">
        <v>3188</v>
      </c>
      <c r="M1419" s="120">
        <v>1</v>
      </c>
      <c r="N1419" s="117">
        <f t="shared" si="22"/>
        <v>0.30959849435382686</v>
      </c>
    </row>
    <row r="1420" spans="1:14" x14ac:dyDescent="0.25">
      <c r="A1420" s="1" t="s">
        <v>125</v>
      </c>
      <c r="B1420" s="1" t="s">
        <v>139</v>
      </c>
      <c r="C1420" s="1" t="s">
        <v>468</v>
      </c>
      <c r="D1420" s="83">
        <v>72</v>
      </c>
      <c r="E1420" s="83">
        <v>188</v>
      </c>
      <c r="F1420" s="83">
        <v>111</v>
      </c>
      <c r="G1420" s="83">
        <v>26</v>
      </c>
      <c r="H1420" s="83">
        <v>36</v>
      </c>
      <c r="I1420" s="83">
        <v>0</v>
      </c>
      <c r="J1420" s="83">
        <v>3</v>
      </c>
      <c r="K1420" s="83">
        <v>1</v>
      </c>
      <c r="L1420" s="83">
        <v>437</v>
      </c>
      <c r="M1420" s="84">
        <v>0.13707653701380179</v>
      </c>
      <c r="N1420" s="85">
        <f t="shared" si="22"/>
        <v>0.43020594965675057</v>
      </c>
    </row>
    <row r="1421" spans="1:14" x14ac:dyDescent="0.25">
      <c r="A1421" s="1" t="s">
        <v>125</v>
      </c>
      <c r="B1421" s="1" t="s">
        <v>139</v>
      </c>
      <c r="C1421" s="1" t="s">
        <v>475</v>
      </c>
      <c r="D1421" s="83">
        <v>0</v>
      </c>
      <c r="E1421" s="83">
        <v>0</v>
      </c>
      <c r="F1421" s="83">
        <v>2</v>
      </c>
      <c r="G1421" s="83">
        <v>2</v>
      </c>
      <c r="H1421" s="83">
        <v>1</v>
      </c>
      <c r="I1421" s="83">
        <v>0</v>
      </c>
      <c r="J1421" s="83">
        <v>2</v>
      </c>
      <c r="K1421" s="83">
        <v>0</v>
      </c>
      <c r="L1421" s="83">
        <v>7</v>
      </c>
      <c r="M1421" s="84">
        <v>2.1957340025094102E-3</v>
      </c>
      <c r="N1421" s="85">
        <f t="shared" si="22"/>
        <v>0</v>
      </c>
    </row>
    <row r="1422" spans="1:14" x14ac:dyDescent="0.25">
      <c r="A1422" s="1" t="s">
        <v>125</v>
      </c>
      <c r="B1422" s="1" t="s">
        <v>139</v>
      </c>
      <c r="C1422" s="1" t="s">
        <v>479</v>
      </c>
      <c r="D1422" s="83">
        <v>0</v>
      </c>
      <c r="E1422" s="83">
        <v>0</v>
      </c>
      <c r="F1422" s="83">
        <v>0</v>
      </c>
      <c r="G1422" s="83">
        <v>7</v>
      </c>
      <c r="H1422" s="83">
        <v>0</v>
      </c>
      <c r="I1422" s="83">
        <v>0</v>
      </c>
      <c r="J1422" s="83">
        <v>1</v>
      </c>
      <c r="K1422" s="83">
        <v>2</v>
      </c>
      <c r="L1422" s="83">
        <v>10</v>
      </c>
      <c r="M1422" s="84">
        <v>3.1367628607277291E-3</v>
      </c>
      <c r="N1422" s="85">
        <f t="shared" si="22"/>
        <v>0</v>
      </c>
    </row>
    <row r="1423" spans="1:14" x14ac:dyDescent="0.25">
      <c r="A1423" s="1" t="s">
        <v>125</v>
      </c>
      <c r="B1423" s="1" t="s">
        <v>139</v>
      </c>
      <c r="C1423" s="1" t="s">
        <v>480</v>
      </c>
      <c r="D1423" s="83">
        <v>0</v>
      </c>
      <c r="E1423" s="83">
        <v>0</v>
      </c>
      <c r="F1423" s="83">
        <v>0</v>
      </c>
      <c r="G1423" s="83">
        <v>0</v>
      </c>
      <c r="H1423" s="83">
        <v>1</v>
      </c>
      <c r="I1423" s="83">
        <v>0</v>
      </c>
      <c r="J1423" s="83">
        <v>2</v>
      </c>
      <c r="K1423" s="83">
        <v>1</v>
      </c>
      <c r="L1423" s="83">
        <v>4</v>
      </c>
      <c r="M1423" s="84">
        <v>1.2547051442910919E-3</v>
      </c>
      <c r="N1423" s="85">
        <f t="shared" si="22"/>
        <v>0</v>
      </c>
    </row>
    <row r="1424" spans="1:14" x14ac:dyDescent="0.25">
      <c r="A1424" s="1" t="s">
        <v>125</v>
      </c>
      <c r="B1424" s="1" t="s">
        <v>139</v>
      </c>
      <c r="C1424" s="1" t="s">
        <v>469</v>
      </c>
      <c r="D1424" s="83">
        <v>24</v>
      </c>
      <c r="E1424" s="83">
        <v>3</v>
      </c>
      <c r="F1424" s="83">
        <v>197</v>
      </c>
      <c r="G1424" s="83">
        <v>168</v>
      </c>
      <c r="H1424" s="83">
        <v>169</v>
      </c>
      <c r="I1424" s="83">
        <v>28</v>
      </c>
      <c r="J1424" s="83">
        <v>32</v>
      </c>
      <c r="K1424" s="83">
        <v>30</v>
      </c>
      <c r="L1424" s="83">
        <v>651</v>
      </c>
      <c r="M1424" s="84">
        <v>0.20420326223337509</v>
      </c>
      <c r="N1424" s="85">
        <f t="shared" si="22"/>
        <v>4.608294930875576E-3</v>
      </c>
    </row>
    <row r="1425" spans="1:14" x14ac:dyDescent="0.25">
      <c r="A1425" s="1" t="s">
        <v>125</v>
      </c>
      <c r="B1425" s="1" t="s">
        <v>139</v>
      </c>
      <c r="C1425" s="1" t="s">
        <v>470</v>
      </c>
      <c r="D1425" s="83">
        <v>5</v>
      </c>
      <c r="E1425" s="83">
        <v>1</v>
      </c>
      <c r="F1425" s="83">
        <v>0</v>
      </c>
      <c r="G1425" s="83">
        <v>73</v>
      </c>
      <c r="H1425" s="83">
        <v>50</v>
      </c>
      <c r="I1425" s="83">
        <v>26</v>
      </c>
      <c r="J1425" s="83">
        <v>29</v>
      </c>
      <c r="K1425" s="83">
        <v>42</v>
      </c>
      <c r="L1425" s="83">
        <v>226</v>
      </c>
      <c r="M1425" s="84">
        <v>7.0890840652446677E-2</v>
      </c>
      <c r="N1425" s="85">
        <f t="shared" si="22"/>
        <v>4.4247787610619468E-3</v>
      </c>
    </row>
    <row r="1426" spans="1:14" x14ac:dyDescent="0.25">
      <c r="A1426" s="1" t="s">
        <v>125</v>
      </c>
      <c r="B1426" s="1" t="s">
        <v>139</v>
      </c>
      <c r="C1426" s="1" t="s">
        <v>471</v>
      </c>
      <c r="D1426" s="83">
        <v>3</v>
      </c>
      <c r="E1426" s="83">
        <v>1</v>
      </c>
      <c r="F1426" s="83">
        <v>40</v>
      </c>
      <c r="G1426" s="83">
        <v>40</v>
      </c>
      <c r="H1426" s="83">
        <v>23</v>
      </c>
      <c r="I1426" s="83">
        <v>9</v>
      </c>
      <c r="J1426" s="83">
        <v>8</v>
      </c>
      <c r="K1426" s="83">
        <v>1</v>
      </c>
      <c r="L1426" s="83">
        <v>125</v>
      </c>
      <c r="M1426" s="84">
        <v>3.9209535759096623E-2</v>
      </c>
      <c r="N1426" s="85">
        <f t="shared" si="22"/>
        <v>8.0000000000000002E-3</v>
      </c>
    </row>
    <row r="1427" spans="1:14" x14ac:dyDescent="0.25">
      <c r="A1427" s="1" t="s">
        <v>125</v>
      </c>
      <c r="B1427" s="1" t="s">
        <v>139</v>
      </c>
      <c r="C1427" s="1" t="s">
        <v>481</v>
      </c>
      <c r="D1427" s="83">
        <v>7</v>
      </c>
      <c r="E1427" s="83">
        <v>8</v>
      </c>
      <c r="F1427" s="83">
        <v>5</v>
      </c>
      <c r="G1427" s="83">
        <v>2</v>
      </c>
      <c r="H1427" s="83">
        <v>0</v>
      </c>
      <c r="I1427" s="83">
        <v>0</v>
      </c>
      <c r="J1427" s="83">
        <v>0</v>
      </c>
      <c r="K1427" s="83">
        <v>0</v>
      </c>
      <c r="L1427" s="83">
        <v>22</v>
      </c>
      <c r="M1427" s="84">
        <v>6.9008782936010038E-3</v>
      </c>
      <c r="N1427" s="85">
        <f t="shared" si="22"/>
        <v>0.36363636363636365</v>
      </c>
    </row>
    <row r="1428" spans="1:14" x14ac:dyDescent="0.25">
      <c r="A1428" s="1" t="s">
        <v>125</v>
      </c>
      <c r="B1428" s="1" t="s">
        <v>139</v>
      </c>
      <c r="C1428" s="1" t="s">
        <v>477</v>
      </c>
      <c r="D1428" s="83">
        <v>0</v>
      </c>
      <c r="E1428" s="83">
        <v>1</v>
      </c>
      <c r="F1428" s="83">
        <v>3</v>
      </c>
      <c r="G1428" s="83">
        <v>2</v>
      </c>
      <c r="H1428" s="83">
        <v>3</v>
      </c>
      <c r="I1428" s="83">
        <v>1</v>
      </c>
      <c r="J1428" s="83">
        <v>0</v>
      </c>
      <c r="K1428" s="83">
        <v>0</v>
      </c>
      <c r="L1428" s="83">
        <v>10</v>
      </c>
      <c r="M1428" s="84">
        <v>3.1367628607277291E-3</v>
      </c>
      <c r="N1428" s="85">
        <f t="shared" si="22"/>
        <v>0.1</v>
      </c>
    </row>
    <row r="1429" spans="1:14" x14ac:dyDescent="0.25">
      <c r="A1429" s="1" t="s">
        <v>125</v>
      </c>
      <c r="B1429" s="1" t="s">
        <v>139</v>
      </c>
      <c r="C1429" s="1" t="s">
        <v>482</v>
      </c>
      <c r="D1429" s="83">
        <v>0</v>
      </c>
      <c r="E1429" s="83">
        <v>0</v>
      </c>
      <c r="F1429" s="83">
        <v>0</v>
      </c>
      <c r="G1429" s="83">
        <v>1</v>
      </c>
      <c r="H1429" s="83">
        <v>1</v>
      </c>
      <c r="I1429" s="83">
        <v>1</v>
      </c>
      <c r="J1429" s="83">
        <v>0</v>
      </c>
      <c r="K1429" s="83">
        <v>0</v>
      </c>
      <c r="L1429" s="83">
        <v>3</v>
      </c>
      <c r="M1429" s="84">
        <v>9.4102885821831868E-4</v>
      </c>
      <c r="N1429" s="85">
        <f t="shared" si="22"/>
        <v>0</v>
      </c>
    </row>
    <row r="1430" spans="1:14" x14ac:dyDescent="0.25">
      <c r="A1430" s="1" t="s">
        <v>125</v>
      </c>
      <c r="B1430" s="1" t="s">
        <v>139</v>
      </c>
      <c r="C1430" s="1" t="s">
        <v>478</v>
      </c>
      <c r="D1430" s="83">
        <v>0</v>
      </c>
      <c r="E1430" s="83">
        <v>0</v>
      </c>
      <c r="F1430" s="83">
        <v>2</v>
      </c>
      <c r="G1430" s="83">
        <v>2</v>
      </c>
      <c r="H1430" s="83">
        <v>0</v>
      </c>
      <c r="I1430" s="83">
        <v>0</v>
      </c>
      <c r="J1430" s="83">
        <v>0</v>
      </c>
      <c r="K1430" s="83">
        <v>0</v>
      </c>
      <c r="L1430" s="83">
        <v>4</v>
      </c>
      <c r="M1430" s="84">
        <v>1.2547051442910919E-3</v>
      </c>
      <c r="N1430" s="85">
        <f t="shared" si="22"/>
        <v>0</v>
      </c>
    </row>
    <row r="1431" spans="1:14" x14ac:dyDescent="0.25">
      <c r="A1431" s="1" t="s">
        <v>125</v>
      </c>
      <c r="B1431" s="1" t="s">
        <v>139</v>
      </c>
      <c r="C1431" s="1" t="s">
        <v>472</v>
      </c>
      <c r="D1431" s="83">
        <v>154</v>
      </c>
      <c r="E1431" s="83">
        <v>570</v>
      </c>
      <c r="F1431" s="83">
        <v>238</v>
      </c>
      <c r="G1431" s="83">
        <v>78</v>
      </c>
      <c r="H1431" s="83">
        <v>71</v>
      </c>
      <c r="I1431" s="83">
        <v>6</v>
      </c>
      <c r="J1431" s="83">
        <v>4</v>
      </c>
      <c r="K1431" s="83">
        <v>5</v>
      </c>
      <c r="L1431" s="83">
        <v>1126</v>
      </c>
      <c r="M1431" s="84">
        <v>0.35319949811794232</v>
      </c>
      <c r="N1431" s="85">
        <f t="shared" si="22"/>
        <v>0.50621669626998222</v>
      </c>
    </row>
    <row r="1432" spans="1:14" x14ac:dyDescent="0.25">
      <c r="A1432" s="1" t="s">
        <v>125</v>
      </c>
      <c r="B1432" s="1" t="s">
        <v>139</v>
      </c>
      <c r="C1432" s="1" t="s">
        <v>473</v>
      </c>
      <c r="D1432" s="83">
        <v>22</v>
      </c>
      <c r="E1432" s="83">
        <v>5</v>
      </c>
      <c r="F1432" s="83">
        <v>65</v>
      </c>
      <c r="G1432" s="83">
        <v>43</v>
      </c>
      <c r="H1432" s="83">
        <v>65</v>
      </c>
      <c r="I1432" s="83">
        <v>7</v>
      </c>
      <c r="J1432" s="83">
        <v>9</v>
      </c>
      <c r="K1432" s="83">
        <v>5</v>
      </c>
      <c r="L1432" s="83">
        <v>221</v>
      </c>
      <c r="M1432" s="84">
        <v>6.9322459222082813E-2</v>
      </c>
      <c r="N1432" s="85">
        <f t="shared" si="22"/>
        <v>2.2624434389140271E-2</v>
      </c>
    </row>
    <row r="1433" spans="1:14" x14ac:dyDescent="0.25">
      <c r="A1433" s="1" t="s">
        <v>125</v>
      </c>
      <c r="B1433" s="1" t="s">
        <v>139</v>
      </c>
      <c r="C1433" s="1" t="s">
        <v>474</v>
      </c>
      <c r="D1433" s="83">
        <v>45</v>
      </c>
      <c r="E1433" s="83">
        <v>210</v>
      </c>
      <c r="F1433" s="83">
        <v>57</v>
      </c>
      <c r="G1433" s="83">
        <v>11</v>
      </c>
      <c r="H1433" s="83">
        <v>17</v>
      </c>
      <c r="I1433" s="83">
        <v>0</v>
      </c>
      <c r="J1433" s="83">
        <v>2</v>
      </c>
      <c r="K1433" s="83">
        <v>0</v>
      </c>
      <c r="L1433" s="83">
        <v>342</v>
      </c>
      <c r="M1433" s="84">
        <v>0.10727728983688831</v>
      </c>
      <c r="N1433" s="85">
        <f t="shared" si="22"/>
        <v>0.61403508771929827</v>
      </c>
    </row>
    <row r="1434" spans="1:14" x14ac:dyDescent="0.25">
      <c r="A1434" s="118" t="s">
        <v>125</v>
      </c>
      <c r="B1434" s="118" t="s">
        <v>140</v>
      </c>
      <c r="C1434" s="118" t="s">
        <v>467</v>
      </c>
      <c r="D1434" s="119">
        <v>153</v>
      </c>
      <c r="E1434" s="119">
        <v>726</v>
      </c>
      <c r="F1434" s="119">
        <v>428</v>
      </c>
      <c r="G1434" s="119">
        <v>262</v>
      </c>
      <c r="H1434" s="119">
        <v>248</v>
      </c>
      <c r="I1434" s="119">
        <v>48</v>
      </c>
      <c r="J1434" s="119">
        <v>86</v>
      </c>
      <c r="K1434" s="119">
        <v>76</v>
      </c>
      <c r="L1434" s="119">
        <v>2027</v>
      </c>
      <c r="M1434" s="120">
        <v>1</v>
      </c>
      <c r="N1434" s="117">
        <f t="shared" si="22"/>
        <v>0.35816477553034043</v>
      </c>
    </row>
    <row r="1435" spans="1:14" x14ac:dyDescent="0.25">
      <c r="A1435" s="1" t="s">
        <v>125</v>
      </c>
      <c r="B1435" s="1" t="s">
        <v>140</v>
      </c>
      <c r="C1435" s="1" t="s">
        <v>468</v>
      </c>
      <c r="D1435" s="83">
        <v>43</v>
      </c>
      <c r="E1435" s="83">
        <v>204</v>
      </c>
      <c r="F1435" s="83">
        <v>100</v>
      </c>
      <c r="G1435" s="83">
        <v>16</v>
      </c>
      <c r="H1435" s="83">
        <v>37</v>
      </c>
      <c r="I1435" s="83">
        <v>3</v>
      </c>
      <c r="J1435" s="83">
        <v>6</v>
      </c>
      <c r="K1435" s="83">
        <v>3</v>
      </c>
      <c r="L1435" s="83">
        <v>412</v>
      </c>
      <c r="M1435" s="84">
        <v>0.20325604341391221</v>
      </c>
      <c r="N1435" s="85">
        <f t="shared" si="22"/>
        <v>0.49514563106796117</v>
      </c>
    </row>
    <row r="1436" spans="1:14" x14ac:dyDescent="0.25">
      <c r="A1436" s="1" t="s">
        <v>125</v>
      </c>
      <c r="B1436" s="1" t="s">
        <v>140</v>
      </c>
      <c r="C1436" s="1" t="s">
        <v>475</v>
      </c>
      <c r="D1436" s="83">
        <v>1</v>
      </c>
      <c r="E1436" s="83">
        <v>0</v>
      </c>
      <c r="F1436" s="83">
        <v>3</v>
      </c>
      <c r="G1436" s="83">
        <v>1</v>
      </c>
      <c r="H1436" s="83">
        <v>0</v>
      </c>
      <c r="I1436" s="83">
        <v>0</v>
      </c>
      <c r="J1436" s="83">
        <v>2</v>
      </c>
      <c r="K1436" s="83">
        <v>0</v>
      </c>
      <c r="L1436" s="83">
        <v>7</v>
      </c>
      <c r="M1436" s="84">
        <v>3.453379378391712E-3</v>
      </c>
      <c r="N1436" s="85">
        <f t="shared" si="22"/>
        <v>0</v>
      </c>
    </row>
    <row r="1437" spans="1:14" x14ac:dyDescent="0.25">
      <c r="A1437" s="1" t="s">
        <v>125</v>
      </c>
      <c r="B1437" s="1" t="s">
        <v>140</v>
      </c>
      <c r="C1437" s="1" t="s">
        <v>479</v>
      </c>
      <c r="D1437" s="83">
        <v>0</v>
      </c>
      <c r="E1437" s="83">
        <v>0</v>
      </c>
      <c r="F1437" s="83">
        <v>0</v>
      </c>
      <c r="G1437" s="83">
        <v>0</v>
      </c>
      <c r="H1437" s="83">
        <v>0</v>
      </c>
      <c r="I1437" s="83">
        <v>1</v>
      </c>
      <c r="J1437" s="83">
        <v>0</v>
      </c>
      <c r="K1437" s="83">
        <v>1</v>
      </c>
      <c r="L1437" s="83">
        <v>2</v>
      </c>
      <c r="M1437" s="84">
        <v>9.8667982239763205E-4</v>
      </c>
      <c r="N1437" s="85">
        <f t="shared" si="22"/>
        <v>0</v>
      </c>
    </row>
    <row r="1438" spans="1:14" x14ac:dyDescent="0.25">
      <c r="A1438" s="1" t="s">
        <v>125</v>
      </c>
      <c r="B1438" s="1" t="s">
        <v>140</v>
      </c>
      <c r="C1438" s="1" t="s">
        <v>480</v>
      </c>
      <c r="D1438" s="83">
        <v>0</v>
      </c>
      <c r="E1438" s="83">
        <v>0</v>
      </c>
      <c r="F1438" s="83">
        <v>0</v>
      </c>
      <c r="G1438" s="83">
        <v>0</v>
      </c>
      <c r="H1438" s="83">
        <v>0</v>
      </c>
      <c r="I1438" s="83">
        <v>2</v>
      </c>
      <c r="J1438" s="83">
        <v>1</v>
      </c>
      <c r="K1438" s="83">
        <v>0</v>
      </c>
      <c r="L1438" s="83">
        <v>3</v>
      </c>
      <c r="M1438" s="84">
        <v>1.4800197335964481E-3</v>
      </c>
      <c r="N1438" s="85">
        <f t="shared" si="22"/>
        <v>0</v>
      </c>
    </row>
    <row r="1439" spans="1:14" x14ac:dyDescent="0.25">
      <c r="A1439" s="1" t="s">
        <v>125</v>
      </c>
      <c r="B1439" s="1" t="s">
        <v>140</v>
      </c>
      <c r="C1439" s="1" t="s">
        <v>476</v>
      </c>
      <c r="D1439" s="83">
        <v>0</v>
      </c>
      <c r="E1439" s="83">
        <v>0</v>
      </c>
      <c r="F1439" s="83">
        <v>0</v>
      </c>
      <c r="G1439" s="83">
        <v>0</v>
      </c>
      <c r="H1439" s="83">
        <v>1</v>
      </c>
      <c r="I1439" s="83">
        <v>0</v>
      </c>
      <c r="J1439" s="83">
        <v>1</v>
      </c>
      <c r="K1439" s="83">
        <v>1</v>
      </c>
      <c r="L1439" s="83">
        <v>3</v>
      </c>
      <c r="M1439" s="84">
        <v>1.4800197335964481E-3</v>
      </c>
      <c r="N1439" s="85">
        <f t="shared" si="22"/>
        <v>0</v>
      </c>
    </row>
    <row r="1440" spans="1:14" x14ac:dyDescent="0.25">
      <c r="A1440" s="1" t="s">
        <v>125</v>
      </c>
      <c r="B1440" s="1" t="s">
        <v>140</v>
      </c>
      <c r="C1440" s="1" t="s">
        <v>469</v>
      </c>
      <c r="D1440" s="83">
        <v>9</v>
      </c>
      <c r="E1440" s="83">
        <v>3</v>
      </c>
      <c r="F1440" s="83">
        <v>112</v>
      </c>
      <c r="G1440" s="83">
        <v>105</v>
      </c>
      <c r="H1440" s="83">
        <v>84</v>
      </c>
      <c r="I1440" s="83">
        <v>11</v>
      </c>
      <c r="J1440" s="83">
        <v>31</v>
      </c>
      <c r="K1440" s="83">
        <v>24</v>
      </c>
      <c r="L1440" s="83">
        <v>379</v>
      </c>
      <c r="M1440" s="84">
        <v>0.18697582634435131</v>
      </c>
      <c r="N1440" s="85">
        <f t="shared" si="22"/>
        <v>7.9155672823219003E-3</v>
      </c>
    </row>
    <row r="1441" spans="1:14" x14ac:dyDescent="0.25">
      <c r="A1441" s="1" t="s">
        <v>125</v>
      </c>
      <c r="B1441" s="1" t="s">
        <v>140</v>
      </c>
      <c r="C1441" s="1" t="s">
        <v>470</v>
      </c>
      <c r="D1441" s="83">
        <v>0</v>
      </c>
      <c r="E1441" s="83">
        <v>2</v>
      </c>
      <c r="F1441" s="83">
        <v>0</v>
      </c>
      <c r="G1441" s="83">
        <v>46</v>
      </c>
      <c r="H1441" s="83">
        <v>26</v>
      </c>
      <c r="I1441" s="83">
        <v>16</v>
      </c>
      <c r="J1441" s="83">
        <v>21</v>
      </c>
      <c r="K1441" s="83">
        <v>32</v>
      </c>
      <c r="L1441" s="83">
        <v>143</v>
      </c>
      <c r="M1441" s="84">
        <v>7.0547607301430684E-2</v>
      </c>
      <c r="N1441" s="85">
        <f t="shared" si="22"/>
        <v>1.3986013986013986E-2</v>
      </c>
    </row>
    <row r="1442" spans="1:14" x14ac:dyDescent="0.25">
      <c r="A1442" s="1" t="s">
        <v>125</v>
      </c>
      <c r="B1442" s="1" t="s">
        <v>140</v>
      </c>
      <c r="C1442" s="1" t="s">
        <v>471</v>
      </c>
      <c r="D1442" s="83">
        <v>2</v>
      </c>
      <c r="E1442" s="83">
        <v>3</v>
      </c>
      <c r="F1442" s="83">
        <v>18</v>
      </c>
      <c r="G1442" s="83">
        <v>25</v>
      </c>
      <c r="H1442" s="83">
        <v>16</v>
      </c>
      <c r="I1442" s="83">
        <v>3</v>
      </c>
      <c r="J1442" s="83">
        <v>5</v>
      </c>
      <c r="K1442" s="83">
        <v>5</v>
      </c>
      <c r="L1442" s="83">
        <v>77</v>
      </c>
      <c r="M1442" s="84">
        <v>3.7987173162308832E-2</v>
      </c>
      <c r="N1442" s="85">
        <f t="shared" si="22"/>
        <v>3.896103896103896E-2</v>
      </c>
    </row>
    <row r="1443" spans="1:14" x14ac:dyDescent="0.25">
      <c r="A1443" s="1" t="s">
        <v>125</v>
      </c>
      <c r="B1443" s="1" t="s">
        <v>140</v>
      </c>
      <c r="C1443" s="1" t="s">
        <v>481</v>
      </c>
      <c r="D1443" s="83">
        <v>2</v>
      </c>
      <c r="E1443" s="83">
        <v>4</v>
      </c>
      <c r="F1443" s="83">
        <v>2</v>
      </c>
      <c r="G1443" s="83">
        <v>0</v>
      </c>
      <c r="H1443" s="83">
        <v>1</v>
      </c>
      <c r="I1443" s="83">
        <v>0</v>
      </c>
      <c r="J1443" s="83">
        <v>0</v>
      </c>
      <c r="K1443" s="83">
        <v>0</v>
      </c>
      <c r="L1443" s="83">
        <v>9</v>
      </c>
      <c r="M1443" s="84">
        <v>4.440059200789344E-3</v>
      </c>
      <c r="N1443" s="85">
        <f t="shared" si="22"/>
        <v>0.44444444444444442</v>
      </c>
    </row>
    <row r="1444" spans="1:14" x14ac:dyDescent="0.25">
      <c r="A1444" s="1" t="s">
        <v>125</v>
      </c>
      <c r="B1444" s="1" t="s">
        <v>140</v>
      </c>
      <c r="C1444" s="1" t="s">
        <v>477</v>
      </c>
      <c r="D1444" s="83">
        <v>0</v>
      </c>
      <c r="E1444" s="83">
        <v>0</v>
      </c>
      <c r="F1444" s="83">
        <v>3</v>
      </c>
      <c r="G1444" s="83">
        <v>3</v>
      </c>
      <c r="H1444" s="83">
        <v>0</v>
      </c>
      <c r="I1444" s="83">
        <v>0</v>
      </c>
      <c r="J1444" s="83">
        <v>0</v>
      </c>
      <c r="K1444" s="83">
        <v>0</v>
      </c>
      <c r="L1444" s="83">
        <v>6</v>
      </c>
      <c r="M1444" s="84">
        <v>2.9600394671928962E-3</v>
      </c>
      <c r="N1444" s="85">
        <f t="shared" si="22"/>
        <v>0</v>
      </c>
    </row>
    <row r="1445" spans="1:14" x14ac:dyDescent="0.25">
      <c r="A1445" s="1" t="s">
        <v>125</v>
      </c>
      <c r="B1445" s="1" t="s">
        <v>140</v>
      </c>
      <c r="C1445" s="1" t="s">
        <v>482</v>
      </c>
      <c r="D1445" s="83">
        <v>0</v>
      </c>
      <c r="E1445" s="83">
        <v>0</v>
      </c>
      <c r="F1445" s="83">
        <v>0</v>
      </c>
      <c r="G1445" s="83">
        <v>0</v>
      </c>
      <c r="H1445" s="83">
        <v>1</v>
      </c>
      <c r="I1445" s="83">
        <v>1</v>
      </c>
      <c r="J1445" s="83">
        <v>1</v>
      </c>
      <c r="K1445" s="83">
        <v>0</v>
      </c>
      <c r="L1445" s="83">
        <v>3</v>
      </c>
      <c r="M1445" s="84">
        <v>1.4800197335964481E-3</v>
      </c>
      <c r="N1445" s="85">
        <f t="shared" si="22"/>
        <v>0</v>
      </c>
    </row>
    <row r="1446" spans="1:14" x14ac:dyDescent="0.25">
      <c r="A1446" s="1" t="s">
        <v>125</v>
      </c>
      <c r="B1446" s="1" t="s">
        <v>140</v>
      </c>
      <c r="C1446" s="1" t="s">
        <v>472</v>
      </c>
      <c r="D1446" s="83">
        <v>73</v>
      </c>
      <c r="E1446" s="83">
        <v>406</v>
      </c>
      <c r="F1446" s="83">
        <v>134</v>
      </c>
      <c r="G1446" s="83">
        <v>40</v>
      </c>
      <c r="H1446" s="83">
        <v>45</v>
      </c>
      <c r="I1446" s="83">
        <v>5</v>
      </c>
      <c r="J1446" s="83">
        <v>9</v>
      </c>
      <c r="K1446" s="83">
        <v>4</v>
      </c>
      <c r="L1446" s="83">
        <v>716</v>
      </c>
      <c r="M1446" s="84">
        <v>0.35323137641835228</v>
      </c>
      <c r="N1446" s="85">
        <f t="shared" si="22"/>
        <v>0.56703910614525144</v>
      </c>
    </row>
    <row r="1447" spans="1:14" x14ac:dyDescent="0.25">
      <c r="A1447" s="1" t="s">
        <v>125</v>
      </c>
      <c r="B1447" s="1" t="s">
        <v>140</v>
      </c>
      <c r="C1447" s="1" t="s">
        <v>473</v>
      </c>
      <c r="D1447" s="83">
        <v>13</v>
      </c>
      <c r="E1447" s="83">
        <v>2</v>
      </c>
      <c r="F1447" s="83">
        <v>25</v>
      </c>
      <c r="G1447" s="83">
        <v>17</v>
      </c>
      <c r="H1447" s="83">
        <v>31</v>
      </c>
      <c r="I1447" s="83">
        <v>6</v>
      </c>
      <c r="J1447" s="83">
        <v>7</v>
      </c>
      <c r="K1447" s="83">
        <v>6</v>
      </c>
      <c r="L1447" s="83">
        <v>107</v>
      </c>
      <c r="M1447" s="84">
        <v>5.2787370498273312E-2</v>
      </c>
      <c r="N1447" s="85">
        <f t="shared" si="22"/>
        <v>1.8691588785046728E-2</v>
      </c>
    </row>
    <row r="1448" spans="1:14" x14ac:dyDescent="0.25">
      <c r="A1448" s="1" t="s">
        <v>125</v>
      </c>
      <c r="B1448" s="1" t="s">
        <v>140</v>
      </c>
      <c r="C1448" s="1" t="s">
        <v>474</v>
      </c>
      <c r="D1448" s="83">
        <v>10</v>
      </c>
      <c r="E1448" s="83">
        <v>102</v>
      </c>
      <c r="F1448" s="83">
        <v>31</v>
      </c>
      <c r="G1448" s="83">
        <v>9</v>
      </c>
      <c r="H1448" s="83">
        <v>6</v>
      </c>
      <c r="I1448" s="83">
        <v>0</v>
      </c>
      <c r="J1448" s="83">
        <v>2</v>
      </c>
      <c r="K1448" s="83">
        <v>0</v>
      </c>
      <c r="L1448" s="83">
        <v>160</v>
      </c>
      <c r="M1448" s="84">
        <v>7.8934385791810557E-2</v>
      </c>
      <c r="N1448" s="85">
        <f t="shared" si="22"/>
        <v>0.63749999999999996</v>
      </c>
    </row>
    <row r="1449" spans="1:14" x14ac:dyDescent="0.25">
      <c r="A1449" s="118" t="s">
        <v>125</v>
      </c>
      <c r="B1449" s="118" t="s">
        <v>141</v>
      </c>
      <c r="C1449" s="118" t="s">
        <v>467</v>
      </c>
      <c r="D1449" s="119">
        <v>146</v>
      </c>
      <c r="E1449" s="119">
        <v>399</v>
      </c>
      <c r="F1449" s="119">
        <v>411</v>
      </c>
      <c r="G1449" s="119">
        <v>172</v>
      </c>
      <c r="H1449" s="119">
        <v>271</v>
      </c>
      <c r="I1449" s="119">
        <v>37</v>
      </c>
      <c r="J1449" s="119">
        <v>68</v>
      </c>
      <c r="K1449" s="119">
        <v>66</v>
      </c>
      <c r="L1449" s="119">
        <v>1570</v>
      </c>
      <c r="M1449" s="120">
        <v>1</v>
      </c>
      <c r="N1449" s="117">
        <f t="shared" si="22"/>
        <v>0.25414012738853503</v>
      </c>
    </row>
    <row r="1450" spans="1:14" x14ac:dyDescent="0.25">
      <c r="A1450" s="1" t="s">
        <v>125</v>
      </c>
      <c r="B1450" s="1" t="s">
        <v>141</v>
      </c>
      <c r="C1450" s="1" t="s">
        <v>468</v>
      </c>
      <c r="D1450" s="83">
        <v>41</v>
      </c>
      <c r="E1450" s="83">
        <v>93</v>
      </c>
      <c r="F1450" s="83">
        <v>84</v>
      </c>
      <c r="G1450" s="83">
        <v>8</v>
      </c>
      <c r="H1450" s="83">
        <v>39</v>
      </c>
      <c r="I1450" s="83">
        <v>1</v>
      </c>
      <c r="J1450" s="83">
        <v>1</v>
      </c>
      <c r="K1450" s="83">
        <v>0</v>
      </c>
      <c r="L1450" s="83">
        <v>267</v>
      </c>
      <c r="M1450" s="84">
        <v>0.17006369426751591</v>
      </c>
      <c r="N1450" s="85">
        <f t="shared" si="22"/>
        <v>0.34831460674157305</v>
      </c>
    </row>
    <row r="1451" spans="1:14" x14ac:dyDescent="0.25">
      <c r="A1451" s="1" t="s">
        <v>125</v>
      </c>
      <c r="B1451" s="1" t="s">
        <v>141</v>
      </c>
      <c r="C1451" s="1" t="s">
        <v>475</v>
      </c>
      <c r="D1451" s="83">
        <v>1</v>
      </c>
      <c r="E1451" s="83">
        <v>0</v>
      </c>
      <c r="F1451" s="83">
        <v>1</v>
      </c>
      <c r="G1451" s="83">
        <v>2</v>
      </c>
      <c r="H1451" s="83">
        <v>2</v>
      </c>
      <c r="I1451" s="83">
        <v>0</v>
      </c>
      <c r="J1451" s="83">
        <v>0</v>
      </c>
      <c r="K1451" s="83">
        <v>1</v>
      </c>
      <c r="L1451" s="83">
        <v>7</v>
      </c>
      <c r="M1451" s="84">
        <v>4.4585987261146504E-3</v>
      </c>
      <c r="N1451" s="85">
        <f t="shared" si="22"/>
        <v>0</v>
      </c>
    </row>
    <row r="1452" spans="1:14" x14ac:dyDescent="0.25">
      <c r="A1452" s="1" t="s">
        <v>125</v>
      </c>
      <c r="B1452" s="1" t="s">
        <v>141</v>
      </c>
      <c r="C1452" s="1" t="s">
        <v>479</v>
      </c>
      <c r="D1452" s="83">
        <v>0</v>
      </c>
      <c r="E1452" s="83">
        <v>0</v>
      </c>
      <c r="F1452" s="83">
        <v>0</v>
      </c>
      <c r="G1452" s="83">
        <v>2</v>
      </c>
      <c r="H1452" s="83">
        <v>6</v>
      </c>
      <c r="I1452" s="83">
        <v>1</v>
      </c>
      <c r="J1452" s="83">
        <v>4</v>
      </c>
      <c r="K1452" s="83">
        <v>1</v>
      </c>
      <c r="L1452" s="83">
        <v>14</v>
      </c>
      <c r="M1452" s="84">
        <v>8.9171974522292991E-3</v>
      </c>
      <c r="N1452" s="85">
        <f t="shared" si="22"/>
        <v>0</v>
      </c>
    </row>
    <row r="1453" spans="1:14" x14ac:dyDescent="0.25">
      <c r="A1453" s="1" t="s">
        <v>125</v>
      </c>
      <c r="B1453" s="1" t="s">
        <v>141</v>
      </c>
      <c r="C1453" s="1" t="s">
        <v>480</v>
      </c>
      <c r="D1453" s="83">
        <v>0</v>
      </c>
      <c r="E1453" s="83">
        <v>0</v>
      </c>
      <c r="F1453" s="83">
        <v>0</v>
      </c>
      <c r="G1453" s="83">
        <v>0</v>
      </c>
      <c r="H1453" s="83">
        <v>0</v>
      </c>
      <c r="I1453" s="83">
        <v>1</v>
      </c>
      <c r="J1453" s="83">
        <v>1</v>
      </c>
      <c r="K1453" s="83">
        <v>3</v>
      </c>
      <c r="L1453" s="83">
        <v>5</v>
      </c>
      <c r="M1453" s="84">
        <v>3.1847133757961789E-3</v>
      </c>
      <c r="N1453" s="85">
        <f t="shared" si="22"/>
        <v>0</v>
      </c>
    </row>
    <row r="1454" spans="1:14" x14ac:dyDescent="0.25">
      <c r="A1454" s="1" t="s">
        <v>125</v>
      </c>
      <c r="B1454" s="1" t="s">
        <v>141</v>
      </c>
      <c r="C1454" s="1" t="s">
        <v>476</v>
      </c>
      <c r="D1454" s="83">
        <v>0</v>
      </c>
      <c r="E1454" s="83">
        <v>0</v>
      </c>
      <c r="F1454" s="83">
        <v>0</v>
      </c>
      <c r="G1454" s="83">
        <v>2</v>
      </c>
      <c r="H1454" s="83">
        <v>1</v>
      </c>
      <c r="I1454" s="83">
        <v>0</v>
      </c>
      <c r="J1454" s="83">
        <v>1</v>
      </c>
      <c r="K1454" s="83">
        <v>1</v>
      </c>
      <c r="L1454" s="83">
        <v>5</v>
      </c>
      <c r="M1454" s="84">
        <v>3.1847133757961789E-3</v>
      </c>
      <c r="N1454" s="85">
        <f t="shared" si="22"/>
        <v>0</v>
      </c>
    </row>
    <row r="1455" spans="1:14" x14ac:dyDescent="0.25">
      <c r="A1455" s="1" t="s">
        <v>125</v>
      </c>
      <c r="B1455" s="1" t="s">
        <v>141</v>
      </c>
      <c r="C1455" s="1" t="s">
        <v>469</v>
      </c>
      <c r="D1455" s="83">
        <v>7</v>
      </c>
      <c r="E1455" s="83">
        <v>3</v>
      </c>
      <c r="F1455" s="83">
        <v>101</v>
      </c>
      <c r="G1455" s="83">
        <v>63</v>
      </c>
      <c r="H1455" s="83">
        <v>88</v>
      </c>
      <c r="I1455" s="83">
        <v>15</v>
      </c>
      <c r="J1455" s="83">
        <v>24</v>
      </c>
      <c r="K1455" s="83">
        <v>22</v>
      </c>
      <c r="L1455" s="83">
        <v>323</v>
      </c>
      <c r="M1455" s="84">
        <v>0.2057324840764331</v>
      </c>
      <c r="N1455" s="85">
        <f t="shared" si="22"/>
        <v>9.2879256965944269E-3</v>
      </c>
    </row>
    <row r="1456" spans="1:14" x14ac:dyDescent="0.25">
      <c r="A1456" s="1" t="s">
        <v>125</v>
      </c>
      <c r="B1456" s="1" t="s">
        <v>141</v>
      </c>
      <c r="C1456" s="1" t="s">
        <v>470</v>
      </c>
      <c r="D1456" s="83">
        <v>1</v>
      </c>
      <c r="E1456" s="83">
        <v>3</v>
      </c>
      <c r="F1456" s="83">
        <v>1</v>
      </c>
      <c r="G1456" s="83">
        <v>25</v>
      </c>
      <c r="H1456" s="83">
        <v>27</v>
      </c>
      <c r="I1456" s="83">
        <v>15</v>
      </c>
      <c r="J1456" s="83">
        <v>19</v>
      </c>
      <c r="K1456" s="83">
        <v>31</v>
      </c>
      <c r="L1456" s="83">
        <v>122</v>
      </c>
      <c r="M1456" s="84">
        <v>7.7707006369426748E-2</v>
      </c>
      <c r="N1456" s="85">
        <f t="shared" si="22"/>
        <v>2.4590163934426229E-2</v>
      </c>
    </row>
    <row r="1457" spans="1:14" x14ac:dyDescent="0.25">
      <c r="A1457" s="1" t="s">
        <v>125</v>
      </c>
      <c r="B1457" s="1" t="s">
        <v>141</v>
      </c>
      <c r="C1457" s="1" t="s">
        <v>471</v>
      </c>
      <c r="D1457" s="83">
        <v>2</v>
      </c>
      <c r="E1457" s="83">
        <v>1</v>
      </c>
      <c r="F1457" s="83">
        <v>23</v>
      </c>
      <c r="G1457" s="83">
        <v>18</v>
      </c>
      <c r="H1457" s="83">
        <v>6</v>
      </c>
      <c r="I1457" s="83">
        <v>2</v>
      </c>
      <c r="J1457" s="83">
        <v>5</v>
      </c>
      <c r="K1457" s="83">
        <v>2</v>
      </c>
      <c r="L1457" s="83">
        <v>59</v>
      </c>
      <c r="M1457" s="84">
        <v>3.7579617834394903E-2</v>
      </c>
      <c r="N1457" s="85">
        <f t="shared" si="22"/>
        <v>1.6949152542372881E-2</v>
      </c>
    </row>
    <row r="1458" spans="1:14" x14ac:dyDescent="0.25">
      <c r="A1458" s="1" t="s">
        <v>125</v>
      </c>
      <c r="B1458" s="1" t="s">
        <v>141</v>
      </c>
      <c r="C1458" s="1" t="s">
        <v>481</v>
      </c>
      <c r="D1458" s="83">
        <v>0</v>
      </c>
      <c r="E1458" s="83">
        <v>3</v>
      </c>
      <c r="F1458" s="83">
        <v>1</v>
      </c>
      <c r="G1458" s="83">
        <v>0</v>
      </c>
      <c r="H1458" s="83">
        <v>0</v>
      </c>
      <c r="I1458" s="83">
        <v>0</v>
      </c>
      <c r="J1458" s="83">
        <v>0</v>
      </c>
      <c r="K1458" s="83">
        <v>0</v>
      </c>
      <c r="L1458" s="83">
        <v>4</v>
      </c>
      <c r="M1458" s="84">
        <v>2.547770700636943E-3</v>
      </c>
      <c r="N1458" s="85">
        <f t="shared" si="22"/>
        <v>0.75</v>
      </c>
    </row>
    <row r="1459" spans="1:14" x14ac:dyDescent="0.25">
      <c r="A1459" s="1" t="s">
        <v>125</v>
      </c>
      <c r="B1459" s="1" t="s">
        <v>141</v>
      </c>
      <c r="C1459" s="1" t="s">
        <v>477</v>
      </c>
      <c r="D1459" s="83">
        <v>1</v>
      </c>
      <c r="E1459" s="83">
        <v>0</v>
      </c>
      <c r="F1459" s="83">
        <v>1</v>
      </c>
      <c r="G1459" s="83">
        <v>2</v>
      </c>
      <c r="H1459" s="83">
        <v>2</v>
      </c>
      <c r="I1459" s="83">
        <v>0</v>
      </c>
      <c r="J1459" s="83">
        <v>0</v>
      </c>
      <c r="K1459" s="83">
        <v>1</v>
      </c>
      <c r="L1459" s="83">
        <v>7</v>
      </c>
      <c r="M1459" s="84">
        <v>4.4585987261146504E-3</v>
      </c>
      <c r="N1459" s="85">
        <f t="shared" si="22"/>
        <v>0</v>
      </c>
    </row>
    <row r="1460" spans="1:14" x14ac:dyDescent="0.25">
      <c r="A1460" s="1" t="s">
        <v>125</v>
      </c>
      <c r="B1460" s="1" t="s">
        <v>141</v>
      </c>
      <c r="C1460" s="1" t="s">
        <v>482</v>
      </c>
      <c r="D1460" s="83">
        <v>0</v>
      </c>
      <c r="E1460" s="83">
        <v>0</v>
      </c>
      <c r="F1460" s="83">
        <v>0</v>
      </c>
      <c r="G1460" s="83">
        <v>2</v>
      </c>
      <c r="H1460" s="83">
        <v>2</v>
      </c>
      <c r="I1460" s="83">
        <v>0</v>
      </c>
      <c r="J1460" s="83">
        <v>0</v>
      </c>
      <c r="K1460" s="83">
        <v>0</v>
      </c>
      <c r="L1460" s="83">
        <v>4</v>
      </c>
      <c r="M1460" s="84">
        <v>2.547770700636943E-3</v>
      </c>
      <c r="N1460" s="85">
        <f t="shared" si="22"/>
        <v>0</v>
      </c>
    </row>
    <row r="1461" spans="1:14" x14ac:dyDescent="0.25">
      <c r="A1461" s="1" t="s">
        <v>125</v>
      </c>
      <c r="B1461" s="1" t="s">
        <v>141</v>
      </c>
      <c r="C1461" s="1" t="s">
        <v>478</v>
      </c>
      <c r="D1461" s="83">
        <v>1</v>
      </c>
      <c r="E1461" s="83">
        <v>0</v>
      </c>
      <c r="F1461" s="83">
        <v>3</v>
      </c>
      <c r="G1461" s="83">
        <v>2</v>
      </c>
      <c r="H1461" s="83">
        <v>0</v>
      </c>
      <c r="I1461" s="83">
        <v>0</v>
      </c>
      <c r="J1461" s="83">
        <v>0</v>
      </c>
      <c r="K1461" s="83">
        <v>0</v>
      </c>
      <c r="L1461" s="83">
        <v>6</v>
      </c>
      <c r="M1461" s="84">
        <v>3.821656050955414E-3</v>
      </c>
      <c r="N1461" s="85">
        <f t="shared" si="22"/>
        <v>0</v>
      </c>
    </row>
    <row r="1462" spans="1:14" x14ac:dyDescent="0.25">
      <c r="A1462" s="1" t="s">
        <v>125</v>
      </c>
      <c r="B1462" s="1" t="s">
        <v>141</v>
      </c>
      <c r="C1462" s="1" t="s">
        <v>472</v>
      </c>
      <c r="D1462" s="83">
        <v>71</v>
      </c>
      <c r="E1462" s="83">
        <v>218</v>
      </c>
      <c r="F1462" s="83">
        <v>129</v>
      </c>
      <c r="G1462" s="83">
        <v>26</v>
      </c>
      <c r="H1462" s="83">
        <v>47</v>
      </c>
      <c r="I1462" s="83">
        <v>0</v>
      </c>
      <c r="J1462" s="83">
        <v>6</v>
      </c>
      <c r="K1462" s="83">
        <v>2</v>
      </c>
      <c r="L1462" s="83">
        <v>499</v>
      </c>
      <c r="M1462" s="84">
        <v>0.31783439490445858</v>
      </c>
      <c r="N1462" s="85">
        <f t="shared" si="22"/>
        <v>0.43687374749498997</v>
      </c>
    </row>
    <row r="1463" spans="1:14" x14ac:dyDescent="0.25">
      <c r="A1463" s="1" t="s">
        <v>125</v>
      </c>
      <c r="B1463" s="1" t="s">
        <v>141</v>
      </c>
      <c r="C1463" s="1" t="s">
        <v>473</v>
      </c>
      <c r="D1463" s="83">
        <v>13</v>
      </c>
      <c r="E1463" s="83">
        <v>4</v>
      </c>
      <c r="F1463" s="83">
        <v>24</v>
      </c>
      <c r="G1463" s="83">
        <v>14</v>
      </c>
      <c r="H1463" s="83">
        <v>41</v>
      </c>
      <c r="I1463" s="83">
        <v>2</v>
      </c>
      <c r="J1463" s="83">
        <v>7</v>
      </c>
      <c r="K1463" s="83">
        <v>1</v>
      </c>
      <c r="L1463" s="83">
        <v>106</v>
      </c>
      <c r="M1463" s="84">
        <v>6.751592356687898E-2</v>
      </c>
      <c r="N1463" s="85">
        <f t="shared" si="22"/>
        <v>3.7735849056603772E-2</v>
      </c>
    </row>
    <row r="1464" spans="1:14" x14ac:dyDescent="0.25">
      <c r="A1464" s="1" t="s">
        <v>125</v>
      </c>
      <c r="B1464" s="1" t="s">
        <v>141</v>
      </c>
      <c r="C1464" s="1" t="s">
        <v>474</v>
      </c>
      <c r="D1464" s="83">
        <v>8</v>
      </c>
      <c r="E1464" s="83">
        <v>74</v>
      </c>
      <c r="F1464" s="83">
        <v>43</v>
      </c>
      <c r="G1464" s="83">
        <v>6</v>
      </c>
      <c r="H1464" s="83">
        <v>10</v>
      </c>
      <c r="I1464" s="83">
        <v>0</v>
      </c>
      <c r="J1464" s="83">
        <v>0</v>
      </c>
      <c r="K1464" s="83">
        <v>1</v>
      </c>
      <c r="L1464" s="83">
        <v>142</v>
      </c>
      <c r="M1464" s="84">
        <v>9.0445859872611459E-2</v>
      </c>
      <c r="N1464" s="85">
        <f t="shared" si="22"/>
        <v>0.52112676056338025</v>
      </c>
    </row>
    <row r="1465" spans="1:14" x14ac:dyDescent="0.25">
      <c r="A1465" s="118" t="s">
        <v>125</v>
      </c>
      <c r="B1465" s="118" t="s">
        <v>142</v>
      </c>
      <c r="C1465" s="118" t="s">
        <v>467</v>
      </c>
      <c r="D1465" s="119">
        <v>140</v>
      </c>
      <c r="E1465" s="119">
        <v>425</v>
      </c>
      <c r="F1465" s="119">
        <v>362</v>
      </c>
      <c r="G1465" s="119">
        <v>189</v>
      </c>
      <c r="H1465" s="119">
        <v>219</v>
      </c>
      <c r="I1465" s="119">
        <v>33</v>
      </c>
      <c r="J1465" s="119">
        <v>45</v>
      </c>
      <c r="K1465" s="119">
        <v>33</v>
      </c>
      <c r="L1465" s="119">
        <v>1446</v>
      </c>
      <c r="M1465" s="120">
        <v>1</v>
      </c>
      <c r="N1465" s="117">
        <f t="shared" si="22"/>
        <v>0.29391424619640388</v>
      </c>
    </row>
    <row r="1466" spans="1:14" x14ac:dyDescent="0.25">
      <c r="A1466" s="1" t="s">
        <v>125</v>
      </c>
      <c r="B1466" s="1" t="s">
        <v>142</v>
      </c>
      <c r="C1466" s="1" t="s">
        <v>468</v>
      </c>
      <c r="D1466" s="83">
        <v>31</v>
      </c>
      <c r="E1466" s="83">
        <v>94</v>
      </c>
      <c r="F1466" s="83">
        <v>59</v>
      </c>
      <c r="G1466" s="83">
        <v>10</v>
      </c>
      <c r="H1466" s="83">
        <v>16</v>
      </c>
      <c r="I1466" s="83">
        <v>0</v>
      </c>
      <c r="J1466" s="83">
        <v>1</v>
      </c>
      <c r="K1466" s="83">
        <v>0</v>
      </c>
      <c r="L1466" s="83">
        <v>211</v>
      </c>
      <c r="M1466" s="84">
        <v>0.1459197786998617</v>
      </c>
      <c r="N1466" s="85">
        <f t="shared" si="22"/>
        <v>0.44549763033175355</v>
      </c>
    </row>
    <row r="1467" spans="1:14" x14ac:dyDescent="0.25">
      <c r="A1467" s="1" t="s">
        <v>125</v>
      </c>
      <c r="B1467" s="1" t="s">
        <v>142</v>
      </c>
      <c r="C1467" s="1" t="s">
        <v>475</v>
      </c>
      <c r="D1467" s="83">
        <v>0</v>
      </c>
      <c r="E1467" s="83">
        <v>1</v>
      </c>
      <c r="F1467" s="83">
        <v>1</v>
      </c>
      <c r="G1467" s="83">
        <v>1</v>
      </c>
      <c r="H1467" s="83">
        <v>4</v>
      </c>
      <c r="I1467" s="83">
        <v>0</v>
      </c>
      <c r="J1467" s="83">
        <v>0</v>
      </c>
      <c r="K1467" s="83">
        <v>1</v>
      </c>
      <c r="L1467" s="83">
        <v>8</v>
      </c>
      <c r="M1467" s="84">
        <v>5.5325034578146614E-3</v>
      </c>
      <c r="N1467" s="85">
        <f t="shared" si="22"/>
        <v>0.125</v>
      </c>
    </row>
    <row r="1468" spans="1:14" x14ac:dyDescent="0.25">
      <c r="A1468" s="1" t="s">
        <v>125</v>
      </c>
      <c r="B1468" s="1" t="s">
        <v>142</v>
      </c>
      <c r="C1468" s="1" t="s">
        <v>479</v>
      </c>
      <c r="D1468" s="83">
        <v>0</v>
      </c>
      <c r="E1468" s="83">
        <v>0</v>
      </c>
      <c r="F1468" s="83">
        <v>0</v>
      </c>
      <c r="G1468" s="83">
        <v>0</v>
      </c>
      <c r="H1468" s="83">
        <v>3</v>
      </c>
      <c r="I1468" s="83">
        <v>0</v>
      </c>
      <c r="J1468" s="83">
        <v>5</v>
      </c>
      <c r="K1468" s="83">
        <v>1</v>
      </c>
      <c r="L1468" s="83">
        <v>9</v>
      </c>
      <c r="M1468" s="84">
        <v>6.2240663900414933E-3</v>
      </c>
      <c r="N1468" s="85">
        <f t="shared" si="22"/>
        <v>0</v>
      </c>
    </row>
    <row r="1469" spans="1:14" x14ac:dyDescent="0.25">
      <c r="A1469" s="1" t="s">
        <v>125</v>
      </c>
      <c r="B1469" s="1" t="s">
        <v>142</v>
      </c>
      <c r="C1469" s="1" t="s">
        <v>480</v>
      </c>
      <c r="D1469" s="83">
        <v>0</v>
      </c>
      <c r="E1469" s="83">
        <v>0</v>
      </c>
      <c r="F1469" s="83">
        <v>0</v>
      </c>
      <c r="G1469" s="83">
        <v>0</v>
      </c>
      <c r="H1469" s="83">
        <v>1</v>
      </c>
      <c r="I1469" s="83">
        <v>0</v>
      </c>
      <c r="J1469" s="83">
        <v>0</v>
      </c>
      <c r="K1469" s="83">
        <v>1</v>
      </c>
      <c r="L1469" s="83">
        <v>2</v>
      </c>
      <c r="M1469" s="84">
        <v>1.3831258644536649E-3</v>
      </c>
      <c r="N1469" s="85">
        <f t="shared" si="22"/>
        <v>0</v>
      </c>
    </row>
    <row r="1470" spans="1:14" x14ac:dyDescent="0.25">
      <c r="A1470" s="1" t="s">
        <v>125</v>
      </c>
      <c r="B1470" s="1" t="s">
        <v>142</v>
      </c>
      <c r="C1470" s="1" t="s">
        <v>476</v>
      </c>
      <c r="D1470" s="83">
        <v>0</v>
      </c>
      <c r="E1470" s="83">
        <v>0</v>
      </c>
      <c r="F1470" s="83">
        <v>0</v>
      </c>
      <c r="G1470" s="83">
        <v>0</v>
      </c>
      <c r="H1470" s="83">
        <v>1</v>
      </c>
      <c r="I1470" s="83">
        <v>0</v>
      </c>
      <c r="J1470" s="83">
        <v>0</v>
      </c>
      <c r="K1470" s="83">
        <v>0</v>
      </c>
      <c r="L1470" s="83">
        <v>1</v>
      </c>
      <c r="M1470" s="84">
        <v>6.9156293222683268E-4</v>
      </c>
      <c r="N1470" s="85">
        <f t="shared" si="22"/>
        <v>0</v>
      </c>
    </row>
    <row r="1471" spans="1:14" x14ac:dyDescent="0.25">
      <c r="A1471" s="1" t="s">
        <v>125</v>
      </c>
      <c r="B1471" s="1" t="s">
        <v>142</v>
      </c>
      <c r="C1471" s="1" t="s">
        <v>469</v>
      </c>
      <c r="D1471" s="83">
        <v>15</v>
      </c>
      <c r="E1471" s="83">
        <v>9</v>
      </c>
      <c r="F1471" s="83">
        <v>102</v>
      </c>
      <c r="G1471" s="83">
        <v>88</v>
      </c>
      <c r="H1471" s="83">
        <v>93</v>
      </c>
      <c r="I1471" s="83">
        <v>15</v>
      </c>
      <c r="J1471" s="83">
        <v>19</v>
      </c>
      <c r="K1471" s="83">
        <v>8</v>
      </c>
      <c r="L1471" s="83">
        <v>349</v>
      </c>
      <c r="M1471" s="84">
        <v>0.24135546334716459</v>
      </c>
      <c r="N1471" s="85">
        <f t="shared" si="22"/>
        <v>2.5787965616045846E-2</v>
      </c>
    </row>
    <row r="1472" spans="1:14" x14ac:dyDescent="0.25">
      <c r="A1472" s="1" t="s">
        <v>125</v>
      </c>
      <c r="B1472" s="1" t="s">
        <v>142</v>
      </c>
      <c r="C1472" s="1" t="s">
        <v>470</v>
      </c>
      <c r="D1472" s="83">
        <v>2</v>
      </c>
      <c r="E1472" s="83">
        <v>0</v>
      </c>
      <c r="F1472" s="83">
        <v>0</v>
      </c>
      <c r="G1472" s="83">
        <v>36</v>
      </c>
      <c r="H1472" s="83">
        <v>33</v>
      </c>
      <c r="I1472" s="83">
        <v>7</v>
      </c>
      <c r="J1472" s="83">
        <v>12</v>
      </c>
      <c r="K1472" s="83">
        <v>17</v>
      </c>
      <c r="L1472" s="83">
        <v>107</v>
      </c>
      <c r="M1472" s="84">
        <v>7.3997233748271093E-2</v>
      </c>
      <c r="N1472" s="85">
        <f t="shared" si="22"/>
        <v>0</v>
      </c>
    </row>
    <row r="1473" spans="1:14" x14ac:dyDescent="0.25">
      <c r="A1473" s="1" t="s">
        <v>125</v>
      </c>
      <c r="B1473" s="1" t="s">
        <v>142</v>
      </c>
      <c r="C1473" s="1" t="s">
        <v>471</v>
      </c>
      <c r="D1473" s="83">
        <v>5</v>
      </c>
      <c r="E1473" s="83">
        <v>1</v>
      </c>
      <c r="F1473" s="83">
        <v>22</v>
      </c>
      <c r="G1473" s="83">
        <v>11</v>
      </c>
      <c r="H1473" s="83">
        <v>9</v>
      </c>
      <c r="I1473" s="83">
        <v>3</v>
      </c>
      <c r="J1473" s="83">
        <v>1</v>
      </c>
      <c r="K1473" s="83">
        <v>0</v>
      </c>
      <c r="L1473" s="83">
        <v>52</v>
      </c>
      <c r="M1473" s="84">
        <v>3.5961272475795288E-2</v>
      </c>
      <c r="N1473" s="85">
        <f t="shared" si="22"/>
        <v>1.9230769230769232E-2</v>
      </c>
    </row>
    <row r="1474" spans="1:14" x14ac:dyDescent="0.25">
      <c r="A1474" s="1" t="s">
        <v>125</v>
      </c>
      <c r="B1474" s="1" t="s">
        <v>142</v>
      </c>
      <c r="C1474" s="1" t="s">
        <v>481</v>
      </c>
      <c r="D1474" s="83">
        <v>2</v>
      </c>
      <c r="E1474" s="83">
        <v>8</v>
      </c>
      <c r="F1474" s="83">
        <v>3</v>
      </c>
      <c r="G1474" s="83">
        <v>0</v>
      </c>
      <c r="H1474" s="83">
        <v>0</v>
      </c>
      <c r="I1474" s="83">
        <v>0</v>
      </c>
      <c r="J1474" s="83">
        <v>0</v>
      </c>
      <c r="K1474" s="83">
        <v>0</v>
      </c>
      <c r="L1474" s="83">
        <v>13</v>
      </c>
      <c r="M1474" s="84">
        <v>8.9903181189488236E-3</v>
      </c>
      <c r="N1474" s="85">
        <f t="shared" si="22"/>
        <v>0.61538461538461542</v>
      </c>
    </row>
    <row r="1475" spans="1:14" x14ac:dyDescent="0.25">
      <c r="A1475" s="1" t="s">
        <v>125</v>
      </c>
      <c r="B1475" s="1" t="s">
        <v>142</v>
      </c>
      <c r="C1475" s="1" t="s">
        <v>477</v>
      </c>
      <c r="D1475" s="83">
        <v>0</v>
      </c>
      <c r="E1475" s="83">
        <v>0</v>
      </c>
      <c r="F1475" s="83">
        <v>0</v>
      </c>
      <c r="G1475" s="83">
        <v>2</v>
      </c>
      <c r="H1475" s="83">
        <v>0</v>
      </c>
      <c r="I1475" s="83">
        <v>0</v>
      </c>
      <c r="J1475" s="83">
        <v>0</v>
      </c>
      <c r="K1475" s="83">
        <v>1</v>
      </c>
      <c r="L1475" s="83">
        <v>3</v>
      </c>
      <c r="M1475" s="84">
        <v>2.0746887966804979E-3</v>
      </c>
      <c r="N1475" s="85">
        <f t="shared" si="22"/>
        <v>0</v>
      </c>
    </row>
    <row r="1476" spans="1:14" x14ac:dyDescent="0.25">
      <c r="A1476" s="1" t="s">
        <v>125</v>
      </c>
      <c r="B1476" s="1" t="s">
        <v>142</v>
      </c>
      <c r="C1476" s="1" t="s">
        <v>482</v>
      </c>
      <c r="D1476" s="83">
        <v>0</v>
      </c>
      <c r="E1476" s="83">
        <v>0</v>
      </c>
      <c r="F1476" s="83">
        <v>0</v>
      </c>
      <c r="G1476" s="83">
        <v>1</v>
      </c>
      <c r="H1476" s="83">
        <v>0</v>
      </c>
      <c r="I1476" s="83">
        <v>0</v>
      </c>
      <c r="J1476" s="83">
        <v>0</v>
      </c>
      <c r="K1476" s="83">
        <v>0</v>
      </c>
      <c r="L1476" s="83">
        <v>1</v>
      </c>
      <c r="M1476" s="84">
        <v>6.9156293222683268E-4</v>
      </c>
      <c r="N1476" s="85">
        <f t="shared" ref="N1476:N1539" si="23">E1476/L1476</f>
        <v>0</v>
      </c>
    </row>
    <row r="1477" spans="1:14" x14ac:dyDescent="0.25">
      <c r="A1477" s="1" t="s">
        <v>125</v>
      </c>
      <c r="B1477" s="1" t="s">
        <v>142</v>
      </c>
      <c r="C1477" s="1" t="s">
        <v>478</v>
      </c>
      <c r="D1477" s="83">
        <v>0</v>
      </c>
      <c r="E1477" s="83">
        <v>1</v>
      </c>
      <c r="F1477" s="83">
        <v>6</v>
      </c>
      <c r="G1477" s="83">
        <v>1</v>
      </c>
      <c r="H1477" s="83">
        <v>0</v>
      </c>
      <c r="I1477" s="83">
        <v>0</v>
      </c>
      <c r="J1477" s="83">
        <v>0</v>
      </c>
      <c r="K1477" s="83">
        <v>0</v>
      </c>
      <c r="L1477" s="83">
        <v>8</v>
      </c>
      <c r="M1477" s="84">
        <v>5.5325034578146614E-3</v>
      </c>
      <c r="N1477" s="85">
        <f t="shared" si="23"/>
        <v>0.125</v>
      </c>
    </row>
    <row r="1478" spans="1:14" x14ac:dyDescent="0.25">
      <c r="A1478" s="1" t="s">
        <v>125</v>
      </c>
      <c r="B1478" s="1" t="s">
        <v>142</v>
      </c>
      <c r="C1478" s="1" t="s">
        <v>472</v>
      </c>
      <c r="D1478" s="83">
        <v>64</v>
      </c>
      <c r="E1478" s="83">
        <v>232</v>
      </c>
      <c r="F1478" s="83">
        <v>115</v>
      </c>
      <c r="G1478" s="83">
        <v>15</v>
      </c>
      <c r="H1478" s="83">
        <v>29</v>
      </c>
      <c r="I1478" s="83">
        <v>4</v>
      </c>
      <c r="J1478" s="83">
        <v>3</v>
      </c>
      <c r="K1478" s="83">
        <v>1</v>
      </c>
      <c r="L1478" s="83">
        <v>463</v>
      </c>
      <c r="M1478" s="84">
        <v>0.32019363762102349</v>
      </c>
      <c r="N1478" s="85">
        <f t="shared" si="23"/>
        <v>0.5010799136069114</v>
      </c>
    </row>
    <row r="1479" spans="1:14" x14ac:dyDescent="0.25">
      <c r="A1479" s="1" t="s">
        <v>125</v>
      </c>
      <c r="B1479" s="1" t="s">
        <v>142</v>
      </c>
      <c r="C1479" s="1" t="s">
        <v>473</v>
      </c>
      <c r="D1479" s="83">
        <v>11</v>
      </c>
      <c r="E1479" s="83">
        <v>5</v>
      </c>
      <c r="F1479" s="83">
        <v>22</v>
      </c>
      <c r="G1479" s="83">
        <v>16</v>
      </c>
      <c r="H1479" s="83">
        <v>25</v>
      </c>
      <c r="I1479" s="83">
        <v>4</v>
      </c>
      <c r="J1479" s="83">
        <v>4</v>
      </c>
      <c r="K1479" s="83">
        <v>3</v>
      </c>
      <c r="L1479" s="83">
        <v>90</v>
      </c>
      <c r="M1479" s="84">
        <v>6.2240663900414939E-2</v>
      </c>
      <c r="N1479" s="85">
        <f t="shared" si="23"/>
        <v>5.5555555555555552E-2</v>
      </c>
    </row>
    <row r="1480" spans="1:14" x14ac:dyDescent="0.25">
      <c r="A1480" s="1" t="s">
        <v>125</v>
      </c>
      <c r="B1480" s="1" t="s">
        <v>142</v>
      </c>
      <c r="C1480" s="1" t="s">
        <v>474</v>
      </c>
      <c r="D1480" s="83">
        <v>10</v>
      </c>
      <c r="E1480" s="83">
        <v>74</v>
      </c>
      <c r="F1480" s="83">
        <v>32</v>
      </c>
      <c r="G1480" s="83">
        <v>8</v>
      </c>
      <c r="H1480" s="83">
        <v>5</v>
      </c>
      <c r="I1480" s="83">
        <v>0</v>
      </c>
      <c r="J1480" s="83">
        <v>0</v>
      </c>
      <c r="K1480" s="83">
        <v>0</v>
      </c>
      <c r="L1480" s="83">
        <v>129</v>
      </c>
      <c r="M1480" s="84">
        <v>8.9211618257261413E-2</v>
      </c>
      <c r="N1480" s="85">
        <f t="shared" si="23"/>
        <v>0.5736434108527132</v>
      </c>
    </row>
    <row r="1481" spans="1:14" x14ac:dyDescent="0.25">
      <c r="A1481" s="118" t="s">
        <v>125</v>
      </c>
      <c r="B1481" s="118" t="s">
        <v>127</v>
      </c>
      <c r="C1481" s="118" t="s">
        <v>467</v>
      </c>
      <c r="D1481" s="119">
        <v>94</v>
      </c>
      <c r="E1481" s="119">
        <v>484</v>
      </c>
      <c r="F1481" s="119">
        <v>409</v>
      </c>
      <c r="G1481" s="119">
        <v>237</v>
      </c>
      <c r="H1481" s="119">
        <v>230</v>
      </c>
      <c r="I1481" s="119">
        <v>38</v>
      </c>
      <c r="J1481" s="119">
        <v>48</v>
      </c>
      <c r="K1481" s="119">
        <v>54</v>
      </c>
      <c r="L1481" s="119">
        <v>1594</v>
      </c>
      <c r="M1481" s="120">
        <v>1</v>
      </c>
      <c r="N1481" s="117">
        <f t="shared" si="23"/>
        <v>0.30363864491844417</v>
      </c>
    </row>
    <row r="1482" spans="1:14" x14ac:dyDescent="0.25">
      <c r="A1482" s="1" t="s">
        <v>125</v>
      </c>
      <c r="B1482" s="1" t="s">
        <v>127</v>
      </c>
      <c r="C1482" s="1" t="s">
        <v>468</v>
      </c>
      <c r="D1482" s="83">
        <v>28</v>
      </c>
      <c r="E1482" s="83">
        <v>124</v>
      </c>
      <c r="F1482" s="83">
        <v>64</v>
      </c>
      <c r="G1482" s="83">
        <v>14</v>
      </c>
      <c r="H1482" s="83">
        <v>15</v>
      </c>
      <c r="I1482" s="83">
        <v>0</v>
      </c>
      <c r="J1482" s="83">
        <v>2</v>
      </c>
      <c r="K1482" s="83">
        <v>1</v>
      </c>
      <c r="L1482" s="83">
        <v>248</v>
      </c>
      <c r="M1482" s="84">
        <v>0.15558343789209539</v>
      </c>
      <c r="N1482" s="85">
        <f t="shared" si="23"/>
        <v>0.5</v>
      </c>
    </row>
    <row r="1483" spans="1:14" x14ac:dyDescent="0.25">
      <c r="A1483" s="1" t="s">
        <v>125</v>
      </c>
      <c r="B1483" s="1" t="s">
        <v>127</v>
      </c>
      <c r="C1483" s="1" t="s">
        <v>475</v>
      </c>
      <c r="D1483" s="83">
        <v>0</v>
      </c>
      <c r="E1483" s="83">
        <v>0</v>
      </c>
      <c r="F1483" s="83">
        <v>3</v>
      </c>
      <c r="G1483" s="83">
        <v>3</v>
      </c>
      <c r="H1483" s="83">
        <v>2</v>
      </c>
      <c r="I1483" s="83">
        <v>0</v>
      </c>
      <c r="J1483" s="83">
        <v>0</v>
      </c>
      <c r="K1483" s="83">
        <v>1</v>
      </c>
      <c r="L1483" s="83">
        <v>9</v>
      </c>
      <c r="M1483" s="84">
        <v>5.6461731493099134E-3</v>
      </c>
      <c r="N1483" s="85">
        <f t="shared" si="23"/>
        <v>0</v>
      </c>
    </row>
    <row r="1484" spans="1:14" x14ac:dyDescent="0.25">
      <c r="A1484" s="1" t="s">
        <v>125</v>
      </c>
      <c r="B1484" s="1" t="s">
        <v>127</v>
      </c>
      <c r="C1484" s="1" t="s">
        <v>479</v>
      </c>
      <c r="D1484" s="83">
        <v>1</v>
      </c>
      <c r="E1484" s="83">
        <v>0</v>
      </c>
      <c r="F1484" s="83">
        <v>0</v>
      </c>
      <c r="G1484" s="83">
        <v>2</v>
      </c>
      <c r="H1484" s="83">
        <v>5</v>
      </c>
      <c r="I1484" s="83">
        <v>2</v>
      </c>
      <c r="J1484" s="83">
        <v>7</v>
      </c>
      <c r="K1484" s="83">
        <v>0</v>
      </c>
      <c r="L1484" s="83">
        <v>17</v>
      </c>
      <c r="M1484" s="84">
        <v>1.0664993726474279E-2</v>
      </c>
      <c r="N1484" s="85">
        <f t="shared" si="23"/>
        <v>0</v>
      </c>
    </row>
    <row r="1485" spans="1:14" x14ac:dyDescent="0.25">
      <c r="A1485" s="1" t="s">
        <v>125</v>
      </c>
      <c r="B1485" s="1" t="s">
        <v>127</v>
      </c>
      <c r="C1485" s="1" t="s">
        <v>480</v>
      </c>
      <c r="D1485" s="83">
        <v>0</v>
      </c>
      <c r="E1485" s="83">
        <v>0</v>
      </c>
      <c r="F1485" s="83">
        <v>0</v>
      </c>
      <c r="G1485" s="83">
        <v>0</v>
      </c>
      <c r="H1485" s="83">
        <v>1</v>
      </c>
      <c r="I1485" s="83">
        <v>1</v>
      </c>
      <c r="J1485" s="83">
        <v>2</v>
      </c>
      <c r="K1485" s="83">
        <v>1</v>
      </c>
      <c r="L1485" s="83">
        <v>5</v>
      </c>
      <c r="M1485" s="84">
        <v>3.1367628607277291E-3</v>
      </c>
      <c r="N1485" s="85">
        <f t="shared" si="23"/>
        <v>0</v>
      </c>
    </row>
    <row r="1486" spans="1:14" x14ac:dyDescent="0.25">
      <c r="A1486" s="1" t="s">
        <v>125</v>
      </c>
      <c r="B1486" s="1" t="s">
        <v>127</v>
      </c>
      <c r="C1486" s="1" t="s">
        <v>476</v>
      </c>
      <c r="D1486" s="83">
        <v>0</v>
      </c>
      <c r="E1486" s="83">
        <v>0</v>
      </c>
      <c r="F1486" s="83">
        <v>0</v>
      </c>
      <c r="G1486" s="83">
        <v>0</v>
      </c>
      <c r="H1486" s="83">
        <v>1</v>
      </c>
      <c r="I1486" s="83">
        <v>0</v>
      </c>
      <c r="J1486" s="83">
        <v>1</v>
      </c>
      <c r="K1486" s="83">
        <v>0</v>
      </c>
      <c r="L1486" s="83">
        <v>2</v>
      </c>
      <c r="M1486" s="84">
        <v>1.2547051442910919E-3</v>
      </c>
      <c r="N1486" s="85">
        <f t="shared" si="23"/>
        <v>0</v>
      </c>
    </row>
    <row r="1487" spans="1:14" x14ac:dyDescent="0.25">
      <c r="A1487" s="1" t="s">
        <v>125</v>
      </c>
      <c r="B1487" s="1" t="s">
        <v>127</v>
      </c>
      <c r="C1487" s="1" t="s">
        <v>469</v>
      </c>
      <c r="D1487" s="83">
        <v>5</v>
      </c>
      <c r="E1487" s="83">
        <v>1</v>
      </c>
      <c r="F1487" s="83">
        <v>139</v>
      </c>
      <c r="G1487" s="83">
        <v>102</v>
      </c>
      <c r="H1487" s="83">
        <v>105</v>
      </c>
      <c r="I1487" s="83">
        <v>11</v>
      </c>
      <c r="J1487" s="83">
        <v>14</v>
      </c>
      <c r="K1487" s="83">
        <v>21</v>
      </c>
      <c r="L1487" s="83">
        <v>398</v>
      </c>
      <c r="M1487" s="84">
        <v>0.24968632371392721</v>
      </c>
      <c r="N1487" s="85">
        <f t="shared" si="23"/>
        <v>2.5125628140703518E-3</v>
      </c>
    </row>
    <row r="1488" spans="1:14" x14ac:dyDescent="0.25">
      <c r="A1488" s="1" t="s">
        <v>125</v>
      </c>
      <c r="B1488" s="1" t="s">
        <v>127</v>
      </c>
      <c r="C1488" s="1" t="s">
        <v>470</v>
      </c>
      <c r="D1488" s="83">
        <v>0</v>
      </c>
      <c r="E1488" s="83">
        <v>0</v>
      </c>
      <c r="F1488" s="83">
        <v>0</v>
      </c>
      <c r="G1488" s="83">
        <v>52</v>
      </c>
      <c r="H1488" s="83">
        <v>28</v>
      </c>
      <c r="I1488" s="83">
        <v>18</v>
      </c>
      <c r="J1488" s="83">
        <v>13</v>
      </c>
      <c r="K1488" s="83">
        <v>20</v>
      </c>
      <c r="L1488" s="83">
        <v>131</v>
      </c>
      <c r="M1488" s="84">
        <v>8.2183186951066495E-2</v>
      </c>
      <c r="N1488" s="85">
        <f t="shared" si="23"/>
        <v>0</v>
      </c>
    </row>
    <row r="1489" spans="1:14" x14ac:dyDescent="0.25">
      <c r="A1489" s="1" t="s">
        <v>125</v>
      </c>
      <c r="B1489" s="1" t="s">
        <v>127</v>
      </c>
      <c r="C1489" s="1" t="s">
        <v>471</v>
      </c>
      <c r="D1489" s="83">
        <v>0</v>
      </c>
      <c r="E1489" s="83">
        <v>0</v>
      </c>
      <c r="F1489" s="83">
        <v>22</v>
      </c>
      <c r="G1489" s="83">
        <v>10</v>
      </c>
      <c r="H1489" s="83">
        <v>9</v>
      </c>
      <c r="I1489" s="83">
        <v>3</v>
      </c>
      <c r="J1489" s="83">
        <v>1</v>
      </c>
      <c r="K1489" s="83">
        <v>3</v>
      </c>
      <c r="L1489" s="83">
        <v>48</v>
      </c>
      <c r="M1489" s="84">
        <v>3.0112923462986191E-2</v>
      </c>
      <c r="N1489" s="85">
        <f t="shared" si="23"/>
        <v>0</v>
      </c>
    </row>
    <row r="1490" spans="1:14" x14ac:dyDescent="0.25">
      <c r="A1490" s="1" t="s">
        <v>125</v>
      </c>
      <c r="B1490" s="1" t="s">
        <v>127</v>
      </c>
      <c r="C1490" s="1" t="s">
        <v>481</v>
      </c>
      <c r="D1490" s="83">
        <v>2</v>
      </c>
      <c r="E1490" s="83">
        <v>7</v>
      </c>
      <c r="F1490" s="83">
        <v>4</v>
      </c>
      <c r="G1490" s="83">
        <v>0</v>
      </c>
      <c r="H1490" s="83">
        <v>0</v>
      </c>
      <c r="I1490" s="83">
        <v>0</v>
      </c>
      <c r="J1490" s="83">
        <v>0</v>
      </c>
      <c r="K1490" s="83">
        <v>0</v>
      </c>
      <c r="L1490" s="83">
        <v>13</v>
      </c>
      <c r="M1490" s="84">
        <v>8.1555834378920951E-3</v>
      </c>
      <c r="N1490" s="85">
        <f t="shared" si="23"/>
        <v>0.53846153846153844</v>
      </c>
    </row>
    <row r="1491" spans="1:14" x14ac:dyDescent="0.25">
      <c r="A1491" s="1" t="s">
        <v>125</v>
      </c>
      <c r="B1491" s="1" t="s">
        <v>127</v>
      </c>
      <c r="C1491" s="1" t="s">
        <v>477</v>
      </c>
      <c r="D1491" s="83">
        <v>1</v>
      </c>
      <c r="E1491" s="83">
        <v>0</v>
      </c>
      <c r="F1491" s="83">
        <v>6</v>
      </c>
      <c r="G1491" s="83">
        <v>3</v>
      </c>
      <c r="H1491" s="83">
        <v>2</v>
      </c>
      <c r="I1491" s="83">
        <v>0</v>
      </c>
      <c r="J1491" s="83">
        <v>0</v>
      </c>
      <c r="K1491" s="83">
        <v>0</v>
      </c>
      <c r="L1491" s="83">
        <v>12</v>
      </c>
      <c r="M1491" s="84">
        <v>7.5282308657465486E-3</v>
      </c>
      <c r="N1491" s="85">
        <f t="shared" si="23"/>
        <v>0</v>
      </c>
    </row>
    <row r="1492" spans="1:14" x14ac:dyDescent="0.25">
      <c r="A1492" s="1" t="s">
        <v>125</v>
      </c>
      <c r="B1492" s="1" t="s">
        <v>127</v>
      </c>
      <c r="C1492" s="1" t="s">
        <v>482</v>
      </c>
      <c r="D1492" s="83">
        <v>0</v>
      </c>
      <c r="E1492" s="83">
        <v>0</v>
      </c>
      <c r="F1492" s="83">
        <v>0</v>
      </c>
      <c r="G1492" s="83">
        <v>2</v>
      </c>
      <c r="H1492" s="83">
        <v>0</v>
      </c>
      <c r="I1492" s="83">
        <v>1</v>
      </c>
      <c r="J1492" s="83">
        <v>1</v>
      </c>
      <c r="K1492" s="83">
        <v>0</v>
      </c>
      <c r="L1492" s="83">
        <v>4</v>
      </c>
      <c r="M1492" s="84">
        <v>2.509410288582183E-3</v>
      </c>
      <c r="N1492" s="85">
        <f t="shared" si="23"/>
        <v>0</v>
      </c>
    </row>
    <row r="1493" spans="1:14" x14ac:dyDescent="0.25">
      <c r="A1493" s="1" t="s">
        <v>125</v>
      </c>
      <c r="B1493" s="1" t="s">
        <v>127</v>
      </c>
      <c r="C1493" s="1" t="s">
        <v>478</v>
      </c>
      <c r="D1493" s="83">
        <v>0</v>
      </c>
      <c r="E1493" s="83">
        <v>0</v>
      </c>
      <c r="F1493" s="83">
        <v>3</v>
      </c>
      <c r="G1493" s="83">
        <v>0</v>
      </c>
      <c r="H1493" s="83">
        <v>0</v>
      </c>
      <c r="I1493" s="83">
        <v>0</v>
      </c>
      <c r="J1493" s="83">
        <v>0</v>
      </c>
      <c r="K1493" s="83">
        <v>0</v>
      </c>
      <c r="L1493" s="83">
        <v>3</v>
      </c>
      <c r="M1493" s="84">
        <v>1.8820577164366369E-3</v>
      </c>
      <c r="N1493" s="85">
        <f t="shared" si="23"/>
        <v>0</v>
      </c>
    </row>
    <row r="1494" spans="1:14" x14ac:dyDescent="0.25">
      <c r="A1494" s="1" t="s">
        <v>125</v>
      </c>
      <c r="B1494" s="1" t="s">
        <v>127</v>
      </c>
      <c r="C1494" s="1" t="s">
        <v>472</v>
      </c>
      <c r="D1494" s="83">
        <v>42</v>
      </c>
      <c r="E1494" s="83">
        <v>267</v>
      </c>
      <c r="F1494" s="83">
        <v>114</v>
      </c>
      <c r="G1494" s="83">
        <v>27</v>
      </c>
      <c r="H1494" s="83">
        <v>33</v>
      </c>
      <c r="I1494" s="83">
        <v>1</v>
      </c>
      <c r="J1494" s="83">
        <v>4</v>
      </c>
      <c r="K1494" s="83">
        <v>1</v>
      </c>
      <c r="L1494" s="83">
        <v>489</v>
      </c>
      <c r="M1494" s="84">
        <v>0.30677540777917189</v>
      </c>
      <c r="N1494" s="85">
        <f t="shared" si="23"/>
        <v>0.54601226993865026</v>
      </c>
    </row>
    <row r="1495" spans="1:14" x14ac:dyDescent="0.25">
      <c r="A1495" s="1" t="s">
        <v>125</v>
      </c>
      <c r="B1495" s="1" t="s">
        <v>127</v>
      </c>
      <c r="C1495" s="1" t="s">
        <v>473</v>
      </c>
      <c r="D1495" s="83">
        <v>7</v>
      </c>
      <c r="E1495" s="83">
        <v>0</v>
      </c>
      <c r="F1495" s="83">
        <v>20</v>
      </c>
      <c r="G1495" s="83">
        <v>14</v>
      </c>
      <c r="H1495" s="83">
        <v>15</v>
      </c>
      <c r="I1495" s="83">
        <v>1</v>
      </c>
      <c r="J1495" s="83">
        <v>3</v>
      </c>
      <c r="K1495" s="83">
        <v>5</v>
      </c>
      <c r="L1495" s="83">
        <v>65</v>
      </c>
      <c r="M1495" s="84">
        <v>4.0777917189460479E-2</v>
      </c>
      <c r="N1495" s="85">
        <f t="shared" si="23"/>
        <v>0</v>
      </c>
    </row>
    <row r="1496" spans="1:14" x14ac:dyDescent="0.25">
      <c r="A1496" s="1" t="s">
        <v>125</v>
      </c>
      <c r="B1496" s="1" t="s">
        <v>127</v>
      </c>
      <c r="C1496" s="1" t="s">
        <v>474</v>
      </c>
      <c r="D1496" s="83">
        <v>8</v>
      </c>
      <c r="E1496" s="83">
        <v>85</v>
      </c>
      <c r="F1496" s="83">
        <v>34</v>
      </c>
      <c r="G1496" s="83">
        <v>8</v>
      </c>
      <c r="H1496" s="83">
        <v>14</v>
      </c>
      <c r="I1496" s="83">
        <v>0</v>
      </c>
      <c r="J1496" s="83">
        <v>0</v>
      </c>
      <c r="K1496" s="83">
        <v>1</v>
      </c>
      <c r="L1496" s="83">
        <v>150</v>
      </c>
      <c r="M1496" s="84">
        <v>9.4102885821831864E-2</v>
      </c>
      <c r="N1496" s="85">
        <f t="shared" si="23"/>
        <v>0.56666666666666665</v>
      </c>
    </row>
    <row r="1497" spans="1:14" x14ac:dyDescent="0.25">
      <c r="A1497" s="118" t="s">
        <v>125</v>
      </c>
      <c r="B1497" s="118" t="s">
        <v>128</v>
      </c>
      <c r="C1497" s="118" t="s">
        <v>467</v>
      </c>
      <c r="D1497" s="119">
        <v>0</v>
      </c>
      <c r="E1497" s="119">
        <v>27</v>
      </c>
      <c r="F1497" s="119">
        <v>10</v>
      </c>
      <c r="G1497" s="119">
        <v>4</v>
      </c>
      <c r="H1497" s="119">
        <v>3</v>
      </c>
      <c r="I1497" s="119">
        <v>1</v>
      </c>
      <c r="J1497" s="119">
        <v>1</v>
      </c>
      <c r="K1497" s="119">
        <v>0</v>
      </c>
      <c r="L1497" s="119">
        <v>46</v>
      </c>
      <c r="M1497" s="120">
        <v>1</v>
      </c>
      <c r="N1497" s="117">
        <f t="shared" si="23"/>
        <v>0.58695652173913049</v>
      </c>
    </row>
    <row r="1498" spans="1:14" x14ac:dyDescent="0.25">
      <c r="A1498" s="1" t="s">
        <v>125</v>
      </c>
      <c r="B1498" s="1" t="s">
        <v>128</v>
      </c>
      <c r="C1498" s="1" t="s">
        <v>468</v>
      </c>
      <c r="D1498" s="83">
        <v>0</v>
      </c>
      <c r="E1498" s="83">
        <v>9</v>
      </c>
      <c r="F1498" s="83">
        <v>5</v>
      </c>
      <c r="G1498" s="83">
        <v>0</v>
      </c>
      <c r="H1498" s="83">
        <v>0</v>
      </c>
      <c r="I1498" s="83">
        <v>0</v>
      </c>
      <c r="J1498" s="83">
        <v>0</v>
      </c>
      <c r="K1498" s="83">
        <v>0</v>
      </c>
      <c r="L1498" s="83">
        <v>14</v>
      </c>
      <c r="M1498" s="84">
        <v>0.30434782608695649</v>
      </c>
      <c r="N1498" s="85">
        <f t="shared" si="23"/>
        <v>0.6428571428571429</v>
      </c>
    </row>
    <row r="1499" spans="1:14" x14ac:dyDescent="0.25">
      <c r="A1499" s="1" t="s">
        <v>125</v>
      </c>
      <c r="B1499" s="1" t="s">
        <v>128</v>
      </c>
      <c r="C1499" s="1" t="s">
        <v>469</v>
      </c>
      <c r="D1499" s="83">
        <v>0</v>
      </c>
      <c r="E1499" s="83">
        <v>0</v>
      </c>
      <c r="F1499" s="83">
        <v>3</v>
      </c>
      <c r="G1499" s="83">
        <v>1</v>
      </c>
      <c r="H1499" s="83">
        <v>1</v>
      </c>
      <c r="I1499" s="83">
        <v>1</v>
      </c>
      <c r="J1499" s="83">
        <v>0</v>
      </c>
      <c r="K1499" s="83">
        <v>0</v>
      </c>
      <c r="L1499" s="83">
        <v>6</v>
      </c>
      <c r="M1499" s="84">
        <v>0.13043478260869559</v>
      </c>
      <c r="N1499" s="85">
        <f t="shared" si="23"/>
        <v>0</v>
      </c>
    </row>
    <row r="1500" spans="1:14" x14ac:dyDescent="0.25">
      <c r="A1500" s="1" t="s">
        <v>125</v>
      </c>
      <c r="B1500" s="1" t="s">
        <v>128</v>
      </c>
      <c r="C1500" s="1" t="s">
        <v>470</v>
      </c>
      <c r="D1500" s="83">
        <v>0</v>
      </c>
      <c r="E1500" s="83">
        <v>0</v>
      </c>
      <c r="F1500" s="83">
        <v>0</v>
      </c>
      <c r="G1500" s="83">
        <v>1</v>
      </c>
      <c r="H1500" s="83">
        <v>1</v>
      </c>
      <c r="I1500" s="83">
        <v>0</v>
      </c>
      <c r="J1500" s="83">
        <v>1</v>
      </c>
      <c r="K1500" s="83">
        <v>0</v>
      </c>
      <c r="L1500" s="83">
        <v>3</v>
      </c>
      <c r="M1500" s="84">
        <v>6.5217391304347824E-2</v>
      </c>
      <c r="N1500" s="85">
        <f t="shared" si="23"/>
        <v>0</v>
      </c>
    </row>
    <row r="1501" spans="1:14" x14ac:dyDescent="0.25">
      <c r="A1501" s="1" t="s">
        <v>125</v>
      </c>
      <c r="B1501" s="1" t="s">
        <v>128</v>
      </c>
      <c r="C1501" s="1" t="s">
        <v>472</v>
      </c>
      <c r="D1501" s="83">
        <v>0</v>
      </c>
      <c r="E1501" s="83">
        <v>16</v>
      </c>
      <c r="F1501" s="83">
        <v>2</v>
      </c>
      <c r="G1501" s="83">
        <v>1</v>
      </c>
      <c r="H1501" s="83">
        <v>1</v>
      </c>
      <c r="I1501" s="83">
        <v>0</v>
      </c>
      <c r="J1501" s="83">
        <v>0</v>
      </c>
      <c r="K1501" s="83">
        <v>0</v>
      </c>
      <c r="L1501" s="83">
        <v>20</v>
      </c>
      <c r="M1501" s="84">
        <v>0.43478260869565222</v>
      </c>
      <c r="N1501" s="85">
        <f t="shared" si="23"/>
        <v>0.8</v>
      </c>
    </row>
    <row r="1502" spans="1:14" x14ac:dyDescent="0.25">
      <c r="A1502" s="1" t="s">
        <v>125</v>
      </c>
      <c r="B1502" s="1" t="s">
        <v>128</v>
      </c>
      <c r="C1502" s="1" t="s">
        <v>473</v>
      </c>
      <c r="D1502" s="83">
        <v>0</v>
      </c>
      <c r="E1502" s="83">
        <v>0</v>
      </c>
      <c r="F1502" s="83">
        <v>0</v>
      </c>
      <c r="G1502" s="83">
        <v>1</v>
      </c>
      <c r="H1502" s="83">
        <v>0</v>
      </c>
      <c r="I1502" s="83">
        <v>0</v>
      </c>
      <c r="J1502" s="83">
        <v>0</v>
      </c>
      <c r="K1502" s="83">
        <v>0</v>
      </c>
      <c r="L1502" s="83">
        <v>1</v>
      </c>
      <c r="M1502" s="84">
        <v>2.1739130434782612E-2</v>
      </c>
      <c r="N1502" s="85">
        <f t="shared" si="23"/>
        <v>0</v>
      </c>
    </row>
    <row r="1503" spans="1:14" x14ac:dyDescent="0.25">
      <c r="A1503" s="1" t="s">
        <v>125</v>
      </c>
      <c r="B1503" s="1" t="s">
        <v>128</v>
      </c>
      <c r="C1503" s="1" t="s">
        <v>474</v>
      </c>
      <c r="D1503" s="83">
        <v>0</v>
      </c>
      <c r="E1503" s="83">
        <v>2</v>
      </c>
      <c r="F1503" s="83">
        <v>0</v>
      </c>
      <c r="G1503" s="83">
        <v>0</v>
      </c>
      <c r="H1503" s="83">
        <v>0</v>
      </c>
      <c r="I1503" s="83">
        <v>0</v>
      </c>
      <c r="J1503" s="83">
        <v>0</v>
      </c>
      <c r="K1503" s="83">
        <v>0</v>
      </c>
      <c r="L1503" s="83">
        <v>2</v>
      </c>
      <c r="M1503" s="84">
        <v>4.3478260869565223E-2</v>
      </c>
      <c r="N1503" s="85">
        <f t="shared" si="23"/>
        <v>1</v>
      </c>
    </row>
    <row r="1504" spans="1:14" x14ac:dyDescent="0.25">
      <c r="A1504" s="118" t="s">
        <v>125</v>
      </c>
      <c r="B1504" s="118" t="s">
        <v>143</v>
      </c>
      <c r="C1504" s="118" t="s">
        <v>467</v>
      </c>
      <c r="D1504" s="119">
        <v>95</v>
      </c>
      <c r="E1504" s="119">
        <v>661</v>
      </c>
      <c r="F1504" s="119">
        <v>462</v>
      </c>
      <c r="G1504" s="119">
        <v>213</v>
      </c>
      <c r="H1504" s="119">
        <v>217</v>
      </c>
      <c r="I1504" s="119">
        <v>33</v>
      </c>
      <c r="J1504" s="119">
        <v>34</v>
      </c>
      <c r="K1504" s="119">
        <v>33</v>
      </c>
      <c r="L1504" s="119">
        <v>1748</v>
      </c>
      <c r="M1504" s="120">
        <v>1</v>
      </c>
      <c r="N1504" s="117">
        <f t="shared" si="23"/>
        <v>0.37814645308924483</v>
      </c>
    </row>
    <row r="1505" spans="1:14" x14ac:dyDescent="0.25">
      <c r="A1505" s="1" t="s">
        <v>125</v>
      </c>
      <c r="B1505" s="1" t="s">
        <v>143</v>
      </c>
      <c r="C1505" s="1" t="s">
        <v>468</v>
      </c>
      <c r="D1505" s="83">
        <v>17</v>
      </c>
      <c r="E1505" s="83">
        <v>185</v>
      </c>
      <c r="F1505" s="83">
        <v>111</v>
      </c>
      <c r="G1505" s="83">
        <v>16</v>
      </c>
      <c r="H1505" s="83">
        <v>24</v>
      </c>
      <c r="I1505" s="83">
        <v>2</v>
      </c>
      <c r="J1505" s="83">
        <v>3</v>
      </c>
      <c r="K1505" s="83">
        <v>1</v>
      </c>
      <c r="L1505" s="83">
        <v>359</v>
      </c>
      <c r="M1505" s="84">
        <v>0.20537757437070939</v>
      </c>
      <c r="N1505" s="85">
        <f t="shared" si="23"/>
        <v>0.51532033426183843</v>
      </c>
    </row>
    <row r="1506" spans="1:14" x14ac:dyDescent="0.25">
      <c r="A1506" s="1" t="s">
        <v>125</v>
      </c>
      <c r="B1506" s="1" t="s">
        <v>143</v>
      </c>
      <c r="C1506" s="1" t="s">
        <v>475</v>
      </c>
      <c r="D1506" s="83">
        <v>1</v>
      </c>
      <c r="E1506" s="83">
        <v>0</v>
      </c>
      <c r="F1506" s="83">
        <v>2</v>
      </c>
      <c r="G1506" s="83">
        <v>5</v>
      </c>
      <c r="H1506" s="83">
        <v>6</v>
      </c>
      <c r="I1506" s="83">
        <v>1</v>
      </c>
      <c r="J1506" s="83">
        <v>1</v>
      </c>
      <c r="K1506" s="83">
        <v>0</v>
      </c>
      <c r="L1506" s="83">
        <v>16</v>
      </c>
      <c r="M1506" s="84">
        <v>9.1533180778032037E-3</v>
      </c>
      <c r="N1506" s="85">
        <f t="shared" si="23"/>
        <v>0</v>
      </c>
    </row>
    <row r="1507" spans="1:14" x14ac:dyDescent="0.25">
      <c r="A1507" s="1" t="s">
        <v>125</v>
      </c>
      <c r="B1507" s="1" t="s">
        <v>143</v>
      </c>
      <c r="C1507" s="1" t="s">
        <v>479</v>
      </c>
      <c r="D1507" s="83">
        <v>0</v>
      </c>
      <c r="E1507" s="83">
        <v>1</v>
      </c>
      <c r="F1507" s="83">
        <v>0</v>
      </c>
      <c r="G1507" s="83">
        <v>1</v>
      </c>
      <c r="H1507" s="83">
        <v>3</v>
      </c>
      <c r="I1507" s="83">
        <v>0</v>
      </c>
      <c r="J1507" s="83">
        <v>1</v>
      </c>
      <c r="K1507" s="83">
        <v>1</v>
      </c>
      <c r="L1507" s="83">
        <v>7</v>
      </c>
      <c r="M1507" s="84">
        <v>4.0045766590389017E-3</v>
      </c>
      <c r="N1507" s="85">
        <f t="shared" si="23"/>
        <v>0.14285714285714285</v>
      </c>
    </row>
    <row r="1508" spans="1:14" x14ac:dyDescent="0.25">
      <c r="A1508" s="1" t="s">
        <v>125</v>
      </c>
      <c r="B1508" s="1" t="s">
        <v>143</v>
      </c>
      <c r="C1508" s="1" t="s">
        <v>480</v>
      </c>
      <c r="D1508" s="83">
        <v>0</v>
      </c>
      <c r="E1508" s="83">
        <v>0</v>
      </c>
      <c r="F1508" s="83">
        <v>0</v>
      </c>
      <c r="G1508" s="83">
        <v>0</v>
      </c>
      <c r="H1508" s="83">
        <v>1</v>
      </c>
      <c r="I1508" s="83">
        <v>0</v>
      </c>
      <c r="J1508" s="83">
        <v>0</v>
      </c>
      <c r="K1508" s="83">
        <v>1</v>
      </c>
      <c r="L1508" s="83">
        <v>2</v>
      </c>
      <c r="M1508" s="84">
        <v>1.1441647597254E-3</v>
      </c>
      <c r="N1508" s="85">
        <f t="shared" si="23"/>
        <v>0</v>
      </c>
    </row>
    <row r="1509" spans="1:14" x14ac:dyDescent="0.25">
      <c r="A1509" s="1" t="s">
        <v>125</v>
      </c>
      <c r="B1509" s="1" t="s">
        <v>143</v>
      </c>
      <c r="C1509" s="1" t="s">
        <v>476</v>
      </c>
      <c r="D1509" s="83">
        <v>0</v>
      </c>
      <c r="E1509" s="83">
        <v>0</v>
      </c>
      <c r="F1509" s="83">
        <v>0</v>
      </c>
      <c r="G1509" s="83">
        <v>2</v>
      </c>
      <c r="H1509" s="83">
        <v>1</v>
      </c>
      <c r="I1509" s="83">
        <v>0</v>
      </c>
      <c r="J1509" s="83">
        <v>0</v>
      </c>
      <c r="K1509" s="83">
        <v>0</v>
      </c>
      <c r="L1509" s="83">
        <v>3</v>
      </c>
      <c r="M1509" s="84">
        <v>1.716247139588101E-3</v>
      </c>
      <c r="N1509" s="85">
        <f t="shared" si="23"/>
        <v>0</v>
      </c>
    </row>
    <row r="1510" spans="1:14" x14ac:dyDescent="0.25">
      <c r="A1510" s="1" t="s">
        <v>125</v>
      </c>
      <c r="B1510" s="1" t="s">
        <v>143</v>
      </c>
      <c r="C1510" s="1" t="s">
        <v>469</v>
      </c>
      <c r="D1510" s="83">
        <v>11</v>
      </c>
      <c r="E1510" s="83">
        <v>0</v>
      </c>
      <c r="F1510" s="83">
        <v>111</v>
      </c>
      <c r="G1510" s="83">
        <v>78</v>
      </c>
      <c r="H1510" s="83">
        <v>87</v>
      </c>
      <c r="I1510" s="83">
        <v>12</v>
      </c>
      <c r="J1510" s="83">
        <v>8</v>
      </c>
      <c r="K1510" s="83">
        <v>10</v>
      </c>
      <c r="L1510" s="83">
        <v>317</v>
      </c>
      <c r="M1510" s="84">
        <v>0.181350114416476</v>
      </c>
      <c r="N1510" s="85">
        <f t="shared" si="23"/>
        <v>0</v>
      </c>
    </row>
    <row r="1511" spans="1:14" x14ac:dyDescent="0.25">
      <c r="A1511" s="1" t="s">
        <v>125</v>
      </c>
      <c r="B1511" s="1" t="s">
        <v>143</v>
      </c>
      <c r="C1511" s="1" t="s">
        <v>470</v>
      </c>
      <c r="D1511" s="83">
        <v>0</v>
      </c>
      <c r="E1511" s="83">
        <v>1</v>
      </c>
      <c r="F1511" s="83">
        <v>1</v>
      </c>
      <c r="G1511" s="83">
        <v>31</v>
      </c>
      <c r="H1511" s="83">
        <v>22</v>
      </c>
      <c r="I1511" s="83">
        <v>10</v>
      </c>
      <c r="J1511" s="83">
        <v>11</v>
      </c>
      <c r="K1511" s="83">
        <v>15</v>
      </c>
      <c r="L1511" s="83">
        <v>91</v>
      </c>
      <c r="M1511" s="84">
        <v>5.205949656750572E-2</v>
      </c>
      <c r="N1511" s="85">
        <f t="shared" si="23"/>
        <v>1.098901098901099E-2</v>
      </c>
    </row>
    <row r="1512" spans="1:14" x14ac:dyDescent="0.25">
      <c r="A1512" s="1" t="s">
        <v>125</v>
      </c>
      <c r="B1512" s="1" t="s">
        <v>143</v>
      </c>
      <c r="C1512" s="1" t="s">
        <v>471</v>
      </c>
      <c r="D1512" s="83">
        <v>0</v>
      </c>
      <c r="E1512" s="83">
        <v>3</v>
      </c>
      <c r="F1512" s="83">
        <v>22</v>
      </c>
      <c r="G1512" s="83">
        <v>20</v>
      </c>
      <c r="H1512" s="83">
        <v>11</v>
      </c>
      <c r="I1512" s="83">
        <v>2</v>
      </c>
      <c r="J1512" s="83">
        <v>1</v>
      </c>
      <c r="K1512" s="83">
        <v>1</v>
      </c>
      <c r="L1512" s="83">
        <v>60</v>
      </c>
      <c r="M1512" s="84">
        <v>3.4324942791762007E-2</v>
      </c>
      <c r="N1512" s="85">
        <f t="shared" si="23"/>
        <v>0.05</v>
      </c>
    </row>
    <row r="1513" spans="1:14" x14ac:dyDescent="0.25">
      <c r="A1513" s="1" t="s">
        <v>125</v>
      </c>
      <c r="B1513" s="1" t="s">
        <v>143</v>
      </c>
      <c r="C1513" s="1" t="s">
        <v>481</v>
      </c>
      <c r="D1513" s="83">
        <v>3</v>
      </c>
      <c r="E1513" s="83">
        <v>23</v>
      </c>
      <c r="F1513" s="83">
        <v>4</v>
      </c>
      <c r="G1513" s="83">
        <v>3</v>
      </c>
      <c r="H1513" s="83">
        <v>0</v>
      </c>
      <c r="I1513" s="83">
        <v>0</v>
      </c>
      <c r="J1513" s="83">
        <v>0</v>
      </c>
      <c r="K1513" s="83">
        <v>0</v>
      </c>
      <c r="L1513" s="83">
        <v>33</v>
      </c>
      <c r="M1513" s="84">
        <v>1.8878718535469109E-2</v>
      </c>
      <c r="N1513" s="85">
        <f t="shared" si="23"/>
        <v>0.69696969696969702</v>
      </c>
    </row>
    <row r="1514" spans="1:14" x14ac:dyDescent="0.25">
      <c r="A1514" s="1" t="s">
        <v>125</v>
      </c>
      <c r="B1514" s="1" t="s">
        <v>143</v>
      </c>
      <c r="C1514" s="1" t="s">
        <v>477</v>
      </c>
      <c r="D1514" s="83">
        <v>0</v>
      </c>
      <c r="E1514" s="83">
        <v>0</v>
      </c>
      <c r="F1514" s="83">
        <v>3</v>
      </c>
      <c r="G1514" s="83">
        <v>3</v>
      </c>
      <c r="H1514" s="83">
        <v>1</v>
      </c>
      <c r="I1514" s="83">
        <v>0</v>
      </c>
      <c r="J1514" s="83">
        <v>0</v>
      </c>
      <c r="K1514" s="83">
        <v>0</v>
      </c>
      <c r="L1514" s="83">
        <v>7</v>
      </c>
      <c r="M1514" s="84">
        <v>4.0045766590389017E-3</v>
      </c>
      <c r="N1514" s="85">
        <f t="shared" si="23"/>
        <v>0</v>
      </c>
    </row>
    <row r="1515" spans="1:14" x14ac:dyDescent="0.25">
      <c r="A1515" s="1" t="s">
        <v>125</v>
      </c>
      <c r="B1515" s="1" t="s">
        <v>143</v>
      </c>
      <c r="C1515" s="1" t="s">
        <v>482</v>
      </c>
      <c r="D1515" s="83">
        <v>0</v>
      </c>
      <c r="E1515" s="83">
        <v>0</v>
      </c>
      <c r="F1515" s="83">
        <v>0</v>
      </c>
      <c r="G1515" s="83">
        <v>0</v>
      </c>
      <c r="H1515" s="83">
        <v>2</v>
      </c>
      <c r="I1515" s="83">
        <v>0</v>
      </c>
      <c r="J1515" s="83">
        <v>0</v>
      </c>
      <c r="K1515" s="83">
        <v>0</v>
      </c>
      <c r="L1515" s="83">
        <v>2</v>
      </c>
      <c r="M1515" s="84">
        <v>1.1441647597254E-3</v>
      </c>
      <c r="N1515" s="85">
        <f t="shared" si="23"/>
        <v>0</v>
      </c>
    </row>
    <row r="1516" spans="1:14" x14ac:dyDescent="0.25">
      <c r="A1516" s="1" t="s">
        <v>125</v>
      </c>
      <c r="B1516" s="1" t="s">
        <v>143</v>
      </c>
      <c r="C1516" s="1" t="s">
        <v>478</v>
      </c>
      <c r="D1516" s="83">
        <v>1</v>
      </c>
      <c r="E1516" s="83">
        <v>0</v>
      </c>
      <c r="F1516" s="83">
        <v>4</v>
      </c>
      <c r="G1516" s="83">
        <v>1</v>
      </c>
      <c r="H1516" s="83">
        <v>2</v>
      </c>
      <c r="I1516" s="83">
        <v>0</v>
      </c>
      <c r="J1516" s="83">
        <v>0</v>
      </c>
      <c r="K1516" s="83">
        <v>2</v>
      </c>
      <c r="L1516" s="83">
        <v>10</v>
      </c>
      <c r="M1516" s="84">
        <v>5.7208237986270021E-3</v>
      </c>
      <c r="N1516" s="85">
        <f t="shared" si="23"/>
        <v>0</v>
      </c>
    </row>
    <row r="1517" spans="1:14" x14ac:dyDescent="0.25">
      <c r="A1517" s="1" t="s">
        <v>125</v>
      </c>
      <c r="B1517" s="1" t="s">
        <v>143</v>
      </c>
      <c r="C1517" s="1" t="s">
        <v>472</v>
      </c>
      <c r="D1517" s="83">
        <v>41</v>
      </c>
      <c r="E1517" s="83">
        <v>339</v>
      </c>
      <c r="F1517" s="83">
        <v>128</v>
      </c>
      <c r="G1517" s="83">
        <v>25</v>
      </c>
      <c r="H1517" s="83">
        <v>28</v>
      </c>
      <c r="I1517" s="83">
        <v>2</v>
      </c>
      <c r="J1517" s="83">
        <v>4</v>
      </c>
      <c r="K1517" s="83">
        <v>1</v>
      </c>
      <c r="L1517" s="83">
        <v>568</v>
      </c>
      <c r="M1517" s="84">
        <v>0.32494279176201368</v>
      </c>
      <c r="N1517" s="85">
        <f t="shared" si="23"/>
        <v>0.596830985915493</v>
      </c>
    </row>
    <row r="1518" spans="1:14" x14ac:dyDescent="0.25">
      <c r="A1518" s="1" t="s">
        <v>125</v>
      </c>
      <c r="B1518" s="1" t="s">
        <v>143</v>
      </c>
      <c r="C1518" s="1" t="s">
        <v>473</v>
      </c>
      <c r="D1518" s="83">
        <v>11</v>
      </c>
      <c r="E1518" s="83">
        <v>3</v>
      </c>
      <c r="F1518" s="83">
        <v>36</v>
      </c>
      <c r="G1518" s="83">
        <v>17</v>
      </c>
      <c r="H1518" s="83">
        <v>25</v>
      </c>
      <c r="I1518" s="83">
        <v>2</v>
      </c>
      <c r="J1518" s="83">
        <v>3</v>
      </c>
      <c r="K1518" s="83">
        <v>1</v>
      </c>
      <c r="L1518" s="83">
        <v>98</v>
      </c>
      <c r="M1518" s="84">
        <v>5.6064073226544622E-2</v>
      </c>
      <c r="N1518" s="85">
        <f t="shared" si="23"/>
        <v>3.0612244897959183E-2</v>
      </c>
    </row>
    <row r="1519" spans="1:14" x14ac:dyDescent="0.25">
      <c r="A1519" s="1" t="s">
        <v>125</v>
      </c>
      <c r="B1519" s="1" t="s">
        <v>143</v>
      </c>
      <c r="C1519" s="1" t="s">
        <v>474</v>
      </c>
      <c r="D1519" s="83">
        <v>10</v>
      </c>
      <c r="E1519" s="83">
        <v>106</v>
      </c>
      <c r="F1519" s="83">
        <v>40</v>
      </c>
      <c r="G1519" s="83">
        <v>11</v>
      </c>
      <c r="H1519" s="83">
        <v>4</v>
      </c>
      <c r="I1519" s="83">
        <v>2</v>
      </c>
      <c r="J1519" s="83">
        <v>2</v>
      </c>
      <c r="K1519" s="83">
        <v>0</v>
      </c>
      <c r="L1519" s="83">
        <v>175</v>
      </c>
      <c r="M1519" s="84">
        <v>0.10011441647597261</v>
      </c>
      <c r="N1519" s="85">
        <f t="shared" si="23"/>
        <v>0.60571428571428576</v>
      </c>
    </row>
    <row r="1520" spans="1:14" x14ac:dyDescent="0.25">
      <c r="A1520" s="118" t="s">
        <v>125</v>
      </c>
      <c r="B1520" s="118" t="s">
        <v>144</v>
      </c>
      <c r="C1520" s="118" t="s">
        <v>467</v>
      </c>
      <c r="D1520" s="119">
        <v>72</v>
      </c>
      <c r="E1520" s="119">
        <v>158</v>
      </c>
      <c r="F1520" s="119">
        <v>200</v>
      </c>
      <c r="G1520" s="119">
        <v>157</v>
      </c>
      <c r="H1520" s="119">
        <v>178</v>
      </c>
      <c r="I1520" s="119">
        <v>32</v>
      </c>
      <c r="J1520" s="119">
        <v>36</v>
      </c>
      <c r="K1520" s="119">
        <v>42</v>
      </c>
      <c r="L1520" s="119">
        <v>875</v>
      </c>
      <c r="M1520" s="120">
        <v>1</v>
      </c>
      <c r="N1520" s="117">
        <f t="shared" si="23"/>
        <v>0.18057142857142858</v>
      </c>
    </row>
    <row r="1521" spans="1:14" x14ac:dyDescent="0.25">
      <c r="A1521" s="1" t="s">
        <v>125</v>
      </c>
      <c r="B1521" s="1" t="s">
        <v>144</v>
      </c>
      <c r="C1521" s="1" t="s">
        <v>468</v>
      </c>
      <c r="D1521" s="83">
        <v>15</v>
      </c>
      <c r="E1521" s="83">
        <v>35</v>
      </c>
      <c r="F1521" s="83">
        <v>55</v>
      </c>
      <c r="G1521" s="83">
        <v>10</v>
      </c>
      <c r="H1521" s="83">
        <v>23</v>
      </c>
      <c r="I1521" s="83">
        <v>1</v>
      </c>
      <c r="J1521" s="83">
        <v>4</v>
      </c>
      <c r="K1521" s="83">
        <v>2</v>
      </c>
      <c r="L1521" s="83">
        <v>145</v>
      </c>
      <c r="M1521" s="84">
        <v>0.1657142857142857</v>
      </c>
      <c r="N1521" s="85">
        <f t="shared" si="23"/>
        <v>0.2413793103448276</v>
      </c>
    </row>
    <row r="1522" spans="1:14" x14ac:dyDescent="0.25">
      <c r="A1522" s="1" t="s">
        <v>125</v>
      </c>
      <c r="B1522" s="1" t="s">
        <v>144</v>
      </c>
      <c r="C1522" s="1" t="s">
        <v>475</v>
      </c>
      <c r="D1522" s="83">
        <v>0</v>
      </c>
      <c r="E1522" s="83">
        <v>0</v>
      </c>
      <c r="F1522" s="83">
        <v>2</v>
      </c>
      <c r="G1522" s="83">
        <v>3</v>
      </c>
      <c r="H1522" s="83">
        <v>1</v>
      </c>
      <c r="I1522" s="83">
        <v>0</v>
      </c>
      <c r="J1522" s="83">
        <v>0</v>
      </c>
      <c r="K1522" s="83">
        <v>0</v>
      </c>
      <c r="L1522" s="83">
        <v>6</v>
      </c>
      <c r="M1522" s="84">
        <v>6.8571428571428568E-3</v>
      </c>
      <c r="N1522" s="85">
        <f t="shared" si="23"/>
        <v>0</v>
      </c>
    </row>
    <row r="1523" spans="1:14" x14ac:dyDescent="0.25">
      <c r="A1523" s="1" t="s">
        <v>125</v>
      </c>
      <c r="B1523" s="1" t="s">
        <v>144</v>
      </c>
      <c r="C1523" s="1" t="s">
        <v>479</v>
      </c>
      <c r="D1523" s="83">
        <v>0</v>
      </c>
      <c r="E1523" s="83">
        <v>0</v>
      </c>
      <c r="F1523" s="83">
        <v>0</v>
      </c>
      <c r="G1523" s="83">
        <v>0</v>
      </c>
      <c r="H1523" s="83">
        <v>0</v>
      </c>
      <c r="I1523" s="83">
        <v>1</v>
      </c>
      <c r="J1523" s="83">
        <v>0</v>
      </c>
      <c r="K1523" s="83">
        <v>1</v>
      </c>
      <c r="L1523" s="83">
        <v>2</v>
      </c>
      <c r="M1523" s="84">
        <v>2.2857142857142859E-3</v>
      </c>
      <c r="N1523" s="85">
        <f t="shared" si="23"/>
        <v>0</v>
      </c>
    </row>
    <row r="1524" spans="1:14" x14ac:dyDescent="0.25">
      <c r="A1524" s="1" t="s">
        <v>125</v>
      </c>
      <c r="B1524" s="1" t="s">
        <v>144</v>
      </c>
      <c r="C1524" s="1" t="s">
        <v>480</v>
      </c>
      <c r="D1524" s="83">
        <v>0</v>
      </c>
      <c r="E1524" s="83">
        <v>0</v>
      </c>
      <c r="F1524" s="83">
        <v>0</v>
      </c>
      <c r="G1524" s="83">
        <v>0</v>
      </c>
      <c r="H1524" s="83">
        <v>1</v>
      </c>
      <c r="I1524" s="83">
        <v>0</v>
      </c>
      <c r="J1524" s="83">
        <v>0</v>
      </c>
      <c r="K1524" s="83">
        <v>2</v>
      </c>
      <c r="L1524" s="83">
        <v>3</v>
      </c>
      <c r="M1524" s="84">
        <v>3.428571428571428E-3</v>
      </c>
      <c r="N1524" s="85">
        <f t="shared" si="23"/>
        <v>0</v>
      </c>
    </row>
    <row r="1525" spans="1:14" x14ac:dyDescent="0.25">
      <c r="A1525" s="1" t="s">
        <v>125</v>
      </c>
      <c r="B1525" s="1" t="s">
        <v>144</v>
      </c>
      <c r="C1525" s="1" t="s">
        <v>469</v>
      </c>
      <c r="D1525" s="83">
        <v>6</v>
      </c>
      <c r="E1525" s="83">
        <v>0</v>
      </c>
      <c r="F1525" s="83">
        <v>42</v>
      </c>
      <c r="G1525" s="83">
        <v>56</v>
      </c>
      <c r="H1525" s="83">
        <v>66</v>
      </c>
      <c r="I1525" s="83">
        <v>9</v>
      </c>
      <c r="J1525" s="83">
        <v>8</v>
      </c>
      <c r="K1525" s="83">
        <v>11</v>
      </c>
      <c r="L1525" s="83">
        <v>198</v>
      </c>
      <c r="M1525" s="84">
        <v>0.22628571428571431</v>
      </c>
      <c r="N1525" s="85">
        <f t="shared" si="23"/>
        <v>0</v>
      </c>
    </row>
    <row r="1526" spans="1:14" x14ac:dyDescent="0.25">
      <c r="A1526" s="1" t="s">
        <v>125</v>
      </c>
      <c r="B1526" s="1" t="s">
        <v>144</v>
      </c>
      <c r="C1526" s="1" t="s">
        <v>470</v>
      </c>
      <c r="D1526" s="83">
        <v>0</v>
      </c>
      <c r="E1526" s="83">
        <v>0</v>
      </c>
      <c r="F1526" s="83">
        <v>0</v>
      </c>
      <c r="G1526" s="83">
        <v>27</v>
      </c>
      <c r="H1526" s="83">
        <v>10</v>
      </c>
      <c r="I1526" s="83">
        <v>13</v>
      </c>
      <c r="J1526" s="83">
        <v>14</v>
      </c>
      <c r="K1526" s="83">
        <v>21</v>
      </c>
      <c r="L1526" s="83">
        <v>85</v>
      </c>
      <c r="M1526" s="84">
        <v>9.7142857142857142E-2</v>
      </c>
      <c r="N1526" s="85">
        <f t="shared" si="23"/>
        <v>0</v>
      </c>
    </row>
    <row r="1527" spans="1:14" x14ac:dyDescent="0.25">
      <c r="A1527" s="1" t="s">
        <v>125</v>
      </c>
      <c r="B1527" s="1" t="s">
        <v>144</v>
      </c>
      <c r="C1527" s="1" t="s">
        <v>471</v>
      </c>
      <c r="D1527" s="83">
        <v>2</v>
      </c>
      <c r="E1527" s="83">
        <v>0</v>
      </c>
      <c r="F1527" s="83">
        <v>6</v>
      </c>
      <c r="G1527" s="83">
        <v>14</v>
      </c>
      <c r="H1527" s="83">
        <v>6</v>
      </c>
      <c r="I1527" s="83">
        <v>2</v>
      </c>
      <c r="J1527" s="83">
        <v>0</v>
      </c>
      <c r="K1527" s="83">
        <v>0</v>
      </c>
      <c r="L1527" s="83">
        <v>30</v>
      </c>
      <c r="M1527" s="84">
        <v>3.4285714285714287E-2</v>
      </c>
      <c r="N1527" s="85">
        <f t="shared" si="23"/>
        <v>0</v>
      </c>
    </row>
    <row r="1528" spans="1:14" x14ac:dyDescent="0.25">
      <c r="A1528" s="1" t="s">
        <v>125</v>
      </c>
      <c r="B1528" s="1" t="s">
        <v>144</v>
      </c>
      <c r="C1528" s="1" t="s">
        <v>481</v>
      </c>
      <c r="D1528" s="83">
        <v>1</v>
      </c>
      <c r="E1528" s="83">
        <v>0</v>
      </c>
      <c r="F1528" s="83">
        <v>1</v>
      </c>
      <c r="G1528" s="83">
        <v>0</v>
      </c>
      <c r="H1528" s="83">
        <v>1</v>
      </c>
      <c r="I1528" s="83">
        <v>0</v>
      </c>
      <c r="J1528" s="83">
        <v>0</v>
      </c>
      <c r="K1528" s="83">
        <v>0</v>
      </c>
      <c r="L1528" s="83">
        <v>3</v>
      </c>
      <c r="M1528" s="84">
        <v>3.428571428571428E-3</v>
      </c>
      <c r="N1528" s="85">
        <f t="shared" si="23"/>
        <v>0</v>
      </c>
    </row>
    <row r="1529" spans="1:14" x14ac:dyDescent="0.25">
      <c r="A1529" s="1" t="s">
        <v>125</v>
      </c>
      <c r="B1529" s="1" t="s">
        <v>144</v>
      </c>
      <c r="C1529" s="1" t="s">
        <v>477</v>
      </c>
      <c r="D1529" s="83">
        <v>0</v>
      </c>
      <c r="E1529" s="83">
        <v>0</v>
      </c>
      <c r="F1529" s="83">
        <v>0</v>
      </c>
      <c r="G1529" s="83">
        <v>1</v>
      </c>
      <c r="H1529" s="83">
        <v>0</v>
      </c>
      <c r="I1529" s="83">
        <v>0</v>
      </c>
      <c r="J1529" s="83">
        <v>0</v>
      </c>
      <c r="K1529" s="83">
        <v>0</v>
      </c>
      <c r="L1529" s="83">
        <v>1</v>
      </c>
      <c r="M1529" s="84">
        <v>1.1428571428571429E-3</v>
      </c>
      <c r="N1529" s="85">
        <f t="shared" si="23"/>
        <v>0</v>
      </c>
    </row>
    <row r="1530" spans="1:14" x14ac:dyDescent="0.25">
      <c r="A1530" s="1" t="s">
        <v>125</v>
      </c>
      <c r="B1530" s="1" t="s">
        <v>144</v>
      </c>
      <c r="C1530" s="1" t="s">
        <v>472</v>
      </c>
      <c r="D1530" s="83">
        <v>33</v>
      </c>
      <c r="E1530" s="83">
        <v>84</v>
      </c>
      <c r="F1530" s="83">
        <v>62</v>
      </c>
      <c r="G1530" s="83">
        <v>26</v>
      </c>
      <c r="H1530" s="83">
        <v>32</v>
      </c>
      <c r="I1530" s="83">
        <v>2</v>
      </c>
      <c r="J1530" s="83">
        <v>3</v>
      </c>
      <c r="K1530" s="83">
        <v>1</v>
      </c>
      <c r="L1530" s="83">
        <v>243</v>
      </c>
      <c r="M1530" s="84">
        <v>0.27771428571428569</v>
      </c>
      <c r="N1530" s="85">
        <f t="shared" si="23"/>
        <v>0.34567901234567899</v>
      </c>
    </row>
    <row r="1531" spans="1:14" x14ac:dyDescent="0.25">
      <c r="A1531" s="1" t="s">
        <v>125</v>
      </c>
      <c r="B1531" s="1" t="s">
        <v>144</v>
      </c>
      <c r="C1531" s="1" t="s">
        <v>473</v>
      </c>
      <c r="D1531" s="83">
        <v>4</v>
      </c>
      <c r="E1531" s="83">
        <v>0</v>
      </c>
      <c r="F1531" s="83">
        <v>12</v>
      </c>
      <c r="G1531" s="83">
        <v>18</v>
      </c>
      <c r="H1531" s="83">
        <v>33</v>
      </c>
      <c r="I1531" s="83">
        <v>4</v>
      </c>
      <c r="J1531" s="83">
        <v>7</v>
      </c>
      <c r="K1531" s="83">
        <v>4</v>
      </c>
      <c r="L1531" s="83">
        <v>82</v>
      </c>
      <c r="M1531" s="84">
        <v>9.3714285714285708E-2</v>
      </c>
      <c r="N1531" s="85">
        <f t="shared" si="23"/>
        <v>0</v>
      </c>
    </row>
    <row r="1532" spans="1:14" x14ac:dyDescent="0.25">
      <c r="A1532" s="1" t="s">
        <v>125</v>
      </c>
      <c r="B1532" s="1" t="s">
        <v>144</v>
      </c>
      <c r="C1532" s="1" t="s">
        <v>474</v>
      </c>
      <c r="D1532" s="83">
        <v>11</v>
      </c>
      <c r="E1532" s="83">
        <v>39</v>
      </c>
      <c r="F1532" s="83">
        <v>20</v>
      </c>
      <c r="G1532" s="83">
        <v>2</v>
      </c>
      <c r="H1532" s="83">
        <v>5</v>
      </c>
      <c r="I1532" s="83">
        <v>0</v>
      </c>
      <c r="J1532" s="83">
        <v>0</v>
      </c>
      <c r="K1532" s="83">
        <v>0</v>
      </c>
      <c r="L1532" s="83">
        <v>77</v>
      </c>
      <c r="M1532" s="84">
        <v>8.7999999999999995E-2</v>
      </c>
      <c r="N1532" s="85">
        <f t="shared" si="23"/>
        <v>0.50649350649350644</v>
      </c>
    </row>
    <row r="1533" spans="1:14" x14ac:dyDescent="0.25">
      <c r="A1533" s="118" t="s">
        <v>125</v>
      </c>
      <c r="B1533" s="118" t="s">
        <v>670</v>
      </c>
      <c r="C1533" s="118" t="s">
        <v>467</v>
      </c>
      <c r="D1533" s="119">
        <v>0</v>
      </c>
      <c r="E1533" s="119">
        <v>11</v>
      </c>
      <c r="F1533" s="119">
        <v>3</v>
      </c>
      <c r="G1533" s="119">
        <v>1</v>
      </c>
      <c r="H1533" s="119">
        <v>0</v>
      </c>
      <c r="I1533" s="119">
        <v>2</v>
      </c>
      <c r="J1533" s="119">
        <v>1</v>
      </c>
      <c r="K1533" s="119">
        <v>0</v>
      </c>
      <c r="L1533" s="119">
        <v>18</v>
      </c>
      <c r="M1533" s="120">
        <v>1</v>
      </c>
      <c r="N1533" s="117">
        <f t="shared" si="23"/>
        <v>0.61111111111111116</v>
      </c>
    </row>
    <row r="1534" spans="1:14" x14ac:dyDescent="0.25">
      <c r="A1534" s="1" t="s">
        <v>125</v>
      </c>
      <c r="B1534" s="1" t="s">
        <v>670</v>
      </c>
      <c r="C1534" s="1" t="s">
        <v>468</v>
      </c>
      <c r="D1534" s="83">
        <v>0</v>
      </c>
      <c r="E1534" s="83">
        <v>1</v>
      </c>
      <c r="F1534" s="83">
        <v>0</v>
      </c>
      <c r="G1534" s="83">
        <v>0</v>
      </c>
      <c r="H1534" s="83">
        <v>0</v>
      </c>
      <c r="I1534" s="83">
        <v>0</v>
      </c>
      <c r="J1534" s="83">
        <v>0</v>
      </c>
      <c r="K1534" s="83">
        <v>0</v>
      </c>
      <c r="L1534" s="83">
        <v>1</v>
      </c>
      <c r="M1534" s="84">
        <v>5.5555555555555552E-2</v>
      </c>
      <c r="N1534" s="85">
        <f t="shared" si="23"/>
        <v>1</v>
      </c>
    </row>
    <row r="1535" spans="1:14" x14ac:dyDescent="0.25">
      <c r="A1535" s="1" t="s">
        <v>125</v>
      </c>
      <c r="B1535" s="1" t="s">
        <v>670</v>
      </c>
      <c r="C1535" s="1" t="s">
        <v>469</v>
      </c>
      <c r="D1535" s="83">
        <v>0</v>
      </c>
      <c r="E1535" s="83">
        <v>0</v>
      </c>
      <c r="F1535" s="83">
        <v>0</v>
      </c>
      <c r="G1535" s="83">
        <v>0</v>
      </c>
      <c r="H1535" s="83">
        <v>0</v>
      </c>
      <c r="I1535" s="83">
        <v>1</v>
      </c>
      <c r="J1535" s="83">
        <v>0</v>
      </c>
      <c r="K1535" s="83">
        <v>0</v>
      </c>
      <c r="L1535" s="83">
        <v>1</v>
      </c>
      <c r="M1535" s="84">
        <v>5.5555555555555552E-2</v>
      </c>
      <c r="N1535" s="85">
        <f t="shared" si="23"/>
        <v>0</v>
      </c>
    </row>
    <row r="1536" spans="1:14" x14ac:dyDescent="0.25">
      <c r="A1536" s="1" t="s">
        <v>125</v>
      </c>
      <c r="B1536" s="1" t="s">
        <v>670</v>
      </c>
      <c r="C1536" s="1" t="s">
        <v>470</v>
      </c>
      <c r="D1536" s="83">
        <v>0</v>
      </c>
      <c r="E1536" s="83">
        <v>0</v>
      </c>
      <c r="F1536" s="83">
        <v>0</v>
      </c>
      <c r="G1536" s="83">
        <v>1</v>
      </c>
      <c r="H1536" s="83">
        <v>0</v>
      </c>
      <c r="I1536" s="83">
        <v>0</v>
      </c>
      <c r="J1536" s="83">
        <v>1</v>
      </c>
      <c r="K1536" s="83">
        <v>0</v>
      </c>
      <c r="L1536" s="83">
        <v>2</v>
      </c>
      <c r="M1536" s="84">
        <v>0.1111111111111111</v>
      </c>
      <c r="N1536" s="85">
        <f t="shared" si="23"/>
        <v>0</v>
      </c>
    </row>
    <row r="1537" spans="1:14" x14ac:dyDescent="0.25">
      <c r="A1537" s="1" t="s">
        <v>125</v>
      </c>
      <c r="B1537" s="1" t="s">
        <v>670</v>
      </c>
      <c r="C1537" s="1" t="s">
        <v>471</v>
      </c>
      <c r="D1537" s="83">
        <v>0</v>
      </c>
      <c r="E1537" s="83">
        <v>1</v>
      </c>
      <c r="F1537" s="83">
        <v>0</v>
      </c>
      <c r="G1537" s="83">
        <v>0</v>
      </c>
      <c r="H1537" s="83">
        <v>0</v>
      </c>
      <c r="I1537" s="83">
        <v>0</v>
      </c>
      <c r="J1537" s="83">
        <v>0</v>
      </c>
      <c r="K1537" s="83">
        <v>0</v>
      </c>
      <c r="L1537" s="83">
        <v>1</v>
      </c>
      <c r="M1537" s="84">
        <v>5.5555555555555552E-2</v>
      </c>
      <c r="N1537" s="85">
        <f t="shared" si="23"/>
        <v>1</v>
      </c>
    </row>
    <row r="1538" spans="1:14" x14ac:dyDescent="0.25">
      <c r="A1538" s="1" t="s">
        <v>125</v>
      </c>
      <c r="B1538" s="1" t="s">
        <v>670</v>
      </c>
      <c r="C1538" s="1" t="s">
        <v>472</v>
      </c>
      <c r="D1538" s="83">
        <v>0</v>
      </c>
      <c r="E1538" s="83">
        <v>8</v>
      </c>
      <c r="F1538" s="83">
        <v>3</v>
      </c>
      <c r="G1538" s="83">
        <v>0</v>
      </c>
      <c r="H1538" s="83">
        <v>0</v>
      </c>
      <c r="I1538" s="83">
        <v>0</v>
      </c>
      <c r="J1538" s="83">
        <v>0</v>
      </c>
      <c r="K1538" s="83">
        <v>0</v>
      </c>
      <c r="L1538" s="83">
        <v>11</v>
      </c>
      <c r="M1538" s="84">
        <v>0.61111111111111116</v>
      </c>
      <c r="N1538" s="85">
        <f t="shared" si="23"/>
        <v>0.72727272727272729</v>
      </c>
    </row>
    <row r="1539" spans="1:14" x14ac:dyDescent="0.25">
      <c r="A1539" s="1" t="s">
        <v>125</v>
      </c>
      <c r="B1539" s="1" t="s">
        <v>670</v>
      </c>
      <c r="C1539" s="1" t="s">
        <v>473</v>
      </c>
      <c r="D1539" s="83">
        <v>0</v>
      </c>
      <c r="E1539" s="83">
        <v>0</v>
      </c>
      <c r="F1539" s="83">
        <v>0</v>
      </c>
      <c r="G1539" s="83">
        <v>0</v>
      </c>
      <c r="H1539" s="83">
        <v>0</v>
      </c>
      <c r="I1539" s="83">
        <v>1</v>
      </c>
      <c r="J1539" s="83">
        <v>0</v>
      </c>
      <c r="K1539" s="83">
        <v>0</v>
      </c>
      <c r="L1539" s="83">
        <v>1</v>
      </c>
      <c r="M1539" s="84">
        <v>5.5555555555555552E-2</v>
      </c>
      <c r="N1539" s="85">
        <f t="shared" si="23"/>
        <v>0</v>
      </c>
    </row>
    <row r="1540" spans="1:14" x14ac:dyDescent="0.25">
      <c r="A1540" s="1" t="s">
        <v>125</v>
      </c>
      <c r="B1540" s="1" t="s">
        <v>670</v>
      </c>
      <c r="C1540" s="1" t="s">
        <v>474</v>
      </c>
      <c r="D1540" s="83">
        <v>0</v>
      </c>
      <c r="E1540" s="83">
        <v>1</v>
      </c>
      <c r="F1540" s="83">
        <v>0</v>
      </c>
      <c r="G1540" s="83">
        <v>0</v>
      </c>
      <c r="H1540" s="83">
        <v>0</v>
      </c>
      <c r="I1540" s="83">
        <v>0</v>
      </c>
      <c r="J1540" s="83">
        <v>0</v>
      </c>
      <c r="K1540" s="83">
        <v>0</v>
      </c>
      <c r="L1540" s="83">
        <v>1</v>
      </c>
      <c r="M1540" s="84">
        <v>5.5555555555555552E-2</v>
      </c>
      <c r="N1540" s="85">
        <f t="shared" ref="N1540:N1603" si="24">E1540/L1540</f>
        <v>1</v>
      </c>
    </row>
    <row r="1541" spans="1:14" x14ac:dyDescent="0.25">
      <c r="A1541" s="118" t="s">
        <v>125</v>
      </c>
      <c r="B1541" s="118" t="s">
        <v>129</v>
      </c>
      <c r="C1541" s="118" t="s">
        <v>467</v>
      </c>
      <c r="D1541" s="119">
        <v>116</v>
      </c>
      <c r="E1541" s="119">
        <v>757</v>
      </c>
      <c r="F1541" s="119">
        <v>692</v>
      </c>
      <c r="G1541" s="119">
        <v>244</v>
      </c>
      <c r="H1541" s="119">
        <v>236</v>
      </c>
      <c r="I1541" s="119">
        <v>66</v>
      </c>
      <c r="J1541" s="119">
        <v>107</v>
      </c>
      <c r="K1541" s="119">
        <v>68</v>
      </c>
      <c r="L1541" s="119">
        <v>2286</v>
      </c>
      <c r="M1541" s="120">
        <v>1</v>
      </c>
      <c r="N1541" s="117">
        <f t="shared" si="24"/>
        <v>0.3311461067366579</v>
      </c>
    </row>
    <row r="1542" spans="1:14" x14ac:dyDescent="0.25">
      <c r="A1542" s="1" t="s">
        <v>125</v>
      </c>
      <c r="B1542" s="1" t="s">
        <v>129</v>
      </c>
      <c r="C1542" s="1" t="s">
        <v>468</v>
      </c>
      <c r="D1542" s="83">
        <v>27</v>
      </c>
      <c r="E1542" s="83">
        <v>212</v>
      </c>
      <c r="F1542" s="83">
        <v>113</v>
      </c>
      <c r="G1542" s="83">
        <v>13</v>
      </c>
      <c r="H1542" s="83">
        <v>35</v>
      </c>
      <c r="I1542" s="83">
        <v>0</v>
      </c>
      <c r="J1542" s="83">
        <v>3</v>
      </c>
      <c r="K1542" s="83">
        <v>0</v>
      </c>
      <c r="L1542" s="83">
        <v>403</v>
      </c>
      <c r="M1542" s="84">
        <v>0.17629046369203849</v>
      </c>
      <c r="N1542" s="85">
        <f t="shared" si="24"/>
        <v>0.52605459057071957</v>
      </c>
    </row>
    <row r="1543" spans="1:14" x14ac:dyDescent="0.25">
      <c r="A1543" s="1" t="s">
        <v>125</v>
      </c>
      <c r="B1543" s="1" t="s">
        <v>129</v>
      </c>
      <c r="C1543" s="1" t="s">
        <v>475</v>
      </c>
      <c r="D1543" s="83">
        <v>0</v>
      </c>
      <c r="E1543" s="83">
        <v>0</v>
      </c>
      <c r="F1543" s="83">
        <v>2</v>
      </c>
      <c r="G1543" s="83">
        <v>2</v>
      </c>
      <c r="H1543" s="83">
        <v>3</v>
      </c>
      <c r="I1543" s="83">
        <v>0</v>
      </c>
      <c r="J1543" s="83">
        <v>1</v>
      </c>
      <c r="K1543" s="83">
        <v>0</v>
      </c>
      <c r="L1543" s="83">
        <v>8</v>
      </c>
      <c r="M1543" s="84">
        <v>3.499562554680665E-3</v>
      </c>
      <c r="N1543" s="85">
        <f t="shared" si="24"/>
        <v>0</v>
      </c>
    </row>
    <row r="1544" spans="1:14" x14ac:dyDescent="0.25">
      <c r="A1544" s="1" t="s">
        <v>125</v>
      </c>
      <c r="B1544" s="1" t="s">
        <v>129</v>
      </c>
      <c r="C1544" s="1" t="s">
        <v>479</v>
      </c>
      <c r="D1544" s="83">
        <v>0</v>
      </c>
      <c r="E1544" s="83">
        <v>0</v>
      </c>
      <c r="F1544" s="83">
        <v>0</v>
      </c>
      <c r="G1544" s="83">
        <v>1</v>
      </c>
      <c r="H1544" s="83">
        <v>2</v>
      </c>
      <c r="I1544" s="83">
        <v>3</v>
      </c>
      <c r="J1544" s="83">
        <v>2</v>
      </c>
      <c r="K1544" s="83">
        <v>0</v>
      </c>
      <c r="L1544" s="83">
        <v>8</v>
      </c>
      <c r="M1544" s="84">
        <v>3.499562554680665E-3</v>
      </c>
      <c r="N1544" s="85">
        <f t="shared" si="24"/>
        <v>0</v>
      </c>
    </row>
    <row r="1545" spans="1:14" x14ac:dyDescent="0.25">
      <c r="A1545" s="1" t="s">
        <v>125</v>
      </c>
      <c r="B1545" s="1" t="s">
        <v>129</v>
      </c>
      <c r="C1545" s="1" t="s">
        <v>480</v>
      </c>
      <c r="D1545" s="83">
        <v>0</v>
      </c>
      <c r="E1545" s="83">
        <v>0</v>
      </c>
      <c r="F1545" s="83">
        <v>0</v>
      </c>
      <c r="G1545" s="83">
        <v>0</v>
      </c>
      <c r="H1545" s="83">
        <v>0</v>
      </c>
      <c r="I1545" s="83">
        <v>3</v>
      </c>
      <c r="J1545" s="83">
        <v>1</v>
      </c>
      <c r="K1545" s="83">
        <v>1</v>
      </c>
      <c r="L1545" s="83">
        <v>5</v>
      </c>
      <c r="M1545" s="84">
        <v>2.1872265966754161E-3</v>
      </c>
      <c r="N1545" s="85">
        <f t="shared" si="24"/>
        <v>0</v>
      </c>
    </row>
    <row r="1546" spans="1:14" x14ac:dyDescent="0.25">
      <c r="A1546" s="1" t="s">
        <v>125</v>
      </c>
      <c r="B1546" s="1" t="s">
        <v>129</v>
      </c>
      <c r="C1546" s="1" t="s">
        <v>469</v>
      </c>
      <c r="D1546" s="83">
        <v>7</v>
      </c>
      <c r="E1546" s="83">
        <v>3</v>
      </c>
      <c r="F1546" s="83">
        <v>235</v>
      </c>
      <c r="G1546" s="83">
        <v>101</v>
      </c>
      <c r="H1546" s="83">
        <v>92</v>
      </c>
      <c r="I1546" s="83">
        <v>31</v>
      </c>
      <c r="J1546" s="83">
        <v>47</v>
      </c>
      <c r="K1546" s="83">
        <v>19</v>
      </c>
      <c r="L1546" s="83">
        <v>535</v>
      </c>
      <c r="M1546" s="84">
        <v>0.23403324584426949</v>
      </c>
      <c r="N1546" s="85">
        <f t="shared" si="24"/>
        <v>5.6074766355140183E-3</v>
      </c>
    </row>
    <row r="1547" spans="1:14" x14ac:dyDescent="0.25">
      <c r="A1547" s="1" t="s">
        <v>125</v>
      </c>
      <c r="B1547" s="1" t="s">
        <v>129</v>
      </c>
      <c r="C1547" s="1" t="s">
        <v>470</v>
      </c>
      <c r="D1547" s="83">
        <v>0</v>
      </c>
      <c r="E1547" s="83">
        <v>1</v>
      </c>
      <c r="F1547" s="83">
        <v>0</v>
      </c>
      <c r="G1547" s="83">
        <v>28</v>
      </c>
      <c r="H1547" s="83">
        <v>23</v>
      </c>
      <c r="I1547" s="83">
        <v>11</v>
      </c>
      <c r="J1547" s="83">
        <v>36</v>
      </c>
      <c r="K1547" s="83">
        <v>41</v>
      </c>
      <c r="L1547" s="83">
        <v>140</v>
      </c>
      <c r="M1547" s="84">
        <v>6.1242344706911638E-2</v>
      </c>
      <c r="N1547" s="85">
        <f t="shared" si="24"/>
        <v>7.1428571428571426E-3</v>
      </c>
    </row>
    <row r="1548" spans="1:14" x14ac:dyDescent="0.25">
      <c r="A1548" s="1" t="s">
        <v>125</v>
      </c>
      <c r="B1548" s="1" t="s">
        <v>129</v>
      </c>
      <c r="C1548" s="1" t="s">
        <v>471</v>
      </c>
      <c r="D1548" s="83">
        <v>1</v>
      </c>
      <c r="E1548" s="83">
        <v>1</v>
      </c>
      <c r="F1548" s="83">
        <v>30</v>
      </c>
      <c r="G1548" s="83">
        <v>18</v>
      </c>
      <c r="H1548" s="83">
        <v>7</v>
      </c>
      <c r="I1548" s="83">
        <v>5</v>
      </c>
      <c r="J1548" s="83">
        <v>4</v>
      </c>
      <c r="K1548" s="83">
        <v>1</v>
      </c>
      <c r="L1548" s="83">
        <v>67</v>
      </c>
      <c r="M1548" s="84">
        <v>2.9308836395450569E-2</v>
      </c>
      <c r="N1548" s="85">
        <f t="shared" si="24"/>
        <v>1.4925373134328358E-2</v>
      </c>
    </row>
    <row r="1549" spans="1:14" x14ac:dyDescent="0.25">
      <c r="A1549" s="1" t="s">
        <v>125</v>
      </c>
      <c r="B1549" s="1" t="s">
        <v>129</v>
      </c>
      <c r="C1549" s="1" t="s">
        <v>481</v>
      </c>
      <c r="D1549" s="83">
        <v>2</v>
      </c>
      <c r="E1549" s="83">
        <v>24</v>
      </c>
      <c r="F1549" s="83">
        <v>2</v>
      </c>
      <c r="G1549" s="83">
        <v>2</v>
      </c>
      <c r="H1549" s="83">
        <v>1</v>
      </c>
      <c r="I1549" s="83">
        <v>0</v>
      </c>
      <c r="J1549" s="83">
        <v>0</v>
      </c>
      <c r="K1549" s="83">
        <v>0</v>
      </c>
      <c r="L1549" s="83">
        <v>31</v>
      </c>
      <c r="M1549" s="84">
        <v>1.3560804899387579E-2</v>
      </c>
      <c r="N1549" s="85">
        <f t="shared" si="24"/>
        <v>0.77419354838709675</v>
      </c>
    </row>
    <row r="1550" spans="1:14" x14ac:dyDescent="0.25">
      <c r="A1550" s="1" t="s">
        <v>125</v>
      </c>
      <c r="B1550" s="1" t="s">
        <v>129</v>
      </c>
      <c r="C1550" s="1" t="s">
        <v>477</v>
      </c>
      <c r="D1550" s="83">
        <v>1</v>
      </c>
      <c r="E1550" s="83">
        <v>0</v>
      </c>
      <c r="F1550" s="83">
        <v>1</v>
      </c>
      <c r="G1550" s="83">
        <v>1</v>
      </c>
      <c r="H1550" s="83">
        <v>0</v>
      </c>
      <c r="I1550" s="83">
        <v>0</v>
      </c>
      <c r="J1550" s="83">
        <v>0</v>
      </c>
      <c r="K1550" s="83">
        <v>0</v>
      </c>
      <c r="L1550" s="83">
        <v>3</v>
      </c>
      <c r="M1550" s="84">
        <v>1.3123359580052489E-3</v>
      </c>
      <c r="N1550" s="85">
        <f t="shared" si="24"/>
        <v>0</v>
      </c>
    </row>
    <row r="1551" spans="1:14" x14ac:dyDescent="0.25">
      <c r="A1551" s="1" t="s">
        <v>125</v>
      </c>
      <c r="B1551" s="1" t="s">
        <v>129</v>
      </c>
      <c r="C1551" s="1" t="s">
        <v>482</v>
      </c>
      <c r="D1551" s="83">
        <v>0</v>
      </c>
      <c r="E1551" s="83">
        <v>0</v>
      </c>
      <c r="F1551" s="83">
        <v>0</v>
      </c>
      <c r="G1551" s="83">
        <v>0</v>
      </c>
      <c r="H1551" s="83">
        <v>0</v>
      </c>
      <c r="I1551" s="83">
        <v>1</v>
      </c>
      <c r="J1551" s="83">
        <v>0</v>
      </c>
      <c r="K1551" s="83">
        <v>0</v>
      </c>
      <c r="L1551" s="83">
        <v>1</v>
      </c>
      <c r="M1551" s="84">
        <v>4.3744531933508313E-4</v>
      </c>
      <c r="N1551" s="85">
        <f t="shared" si="24"/>
        <v>0</v>
      </c>
    </row>
    <row r="1552" spans="1:14" x14ac:dyDescent="0.25">
      <c r="A1552" s="1" t="s">
        <v>125</v>
      </c>
      <c r="B1552" s="1" t="s">
        <v>129</v>
      </c>
      <c r="C1552" s="1" t="s">
        <v>472</v>
      </c>
      <c r="D1552" s="83">
        <v>55</v>
      </c>
      <c r="E1552" s="83">
        <v>420</v>
      </c>
      <c r="F1552" s="83">
        <v>222</v>
      </c>
      <c r="G1552" s="83">
        <v>54</v>
      </c>
      <c r="H1552" s="83">
        <v>42</v>
      </c>
      <c r="I1552" s="83">
        <v>3</v>
      </c>
      <c r="J1552" s="83">
        <v>7</v>
      </c>
      <c r="K1552" s="83">
        <v>3</v>
      </c>
      <c r="L1552" s="83">
        <v>806</v>
      </c>
      <c r="M1552" s="84">
        <v>0.35258092738407698</v>
      </c>
      <c r="N1552" s="85">
        <f t="shared" si="24"/>
        <v>0.52109181141439209</v>
      </c>
    </row>
    <row r="1553" spans="1:14" x14ac:dyDescent="0.25">
      <c r="A1553" s="1" t="s">
        <v>125</v>
      </c>
      <c r="B1553" s="1" t="s">
        <v>129</v>
      </c>
      <c r="C1553" s="1" t="s">
        <v>473</v>
      </c>
      <c r="D1553" s="83">
        <v>11</v>
      </c>
      <c r="E1553" s="83">
        <v>2</v>
      </c>
      <c r="F1553" s="83">
        <v>39</v>
      </c>
      <c r="G1553" s="83">
        <v>18</v>
      </c>
      <c r="H1553" s="83">
        <v>24</v>
      </c>
      <c r="I1553" s="83">
        <v>7</v>
      </c>
      <c r="J1553" s="83">
        <v>6</v>
      </c>
      <c r="K1553" s="83">
        <v>3</v>
      </c>
      <c r="L1553" s="83">
        <v>110</v>
      </c>
      <c r="M1553" s="84">
        <v>4.8118985126859137E-2</v>
      </c>
      <c r="N1553" s="85">
        <f t="shared" si="24"/>
        <v>1.8181818181818181E-2</v>
      </c>
    </row>
    <row r="1554" spans="1:14" x14ac:dyDescent="0.25">
      <c r="A1554" s="1" t="s">
        <v>125</v>
      </c>
      <c r="B1554" s="1" t="s">
        <v>129</v>
      </c>
      <c r="C1554" s="1" t="s">
        <v>474</v>
      </c>
      <c r="D1554" s="83">
        <v>12</v>
      </c>
      <c r="E1554" s="83">
        <v>94</v>
      </c>
      <c r="F1554" s="83">
        <v>48</v>
      </c>
      <c r="G1554" s="83">
        <v>6</v>
      </c>
      <c r="H1554" s="83">
        <v>7</v>
      </c>
      <c r="I1554" s="83">
        <v>2</v>
      </c>
      <c r="J1554" s="83">
        <v>0</v>
      </c>
      <c r="K1554" s="83">
        <v>0</v>
      </c>
      <c r="L1554" s="83">
        <v>169</v>
      </c>
      <c r="M1554" s="84">
        <v>7.3928258967629043E-2</v>
      </c>
      <c r="N1554" s="85">
        <f t="shared" si="24"/>
        <v>0.55621301775147924</v>
      </c>
    </row>
    <row r="1555" spans="1:14" x14ac:dyDescent="0.25">
      <c r="A1555" s="118" t="s">
        <v>125</v>
      </c>
      <c r="B1555" s="118" t="s">
        <v>145</v>
      </c>
      <c r="C1555" s="118" t="s">
        <v>467</v>
      </c>
      <c r="D1555" s="119">
        <v>315</v>
      </c>
      <c r="E1555" s="119">
        <v>1196</v>
      </c>
      <c r="F1555" s="119">
        <v>799</v>
      </c>
      <c r="G1555" s="119">
        <v>455</v>
      </c>
      <c r="H1555" s="119">
        <v>393</v>
      </c>
      <c r="I1555" s="119">
        <v>73</v>
      </c>
      <c r="J1555" s="119">
        <v>84</v>
      </c>
      <c r="K1555" s="119">
        <v>66</v>
      </c>
      <c r="L1555" s="119">
        <v>3381</v>
      </c>
      <c r="M1555" s="120">
        <v>1</v>
      </c>
      <c r="N1555" s="117">
        <f t="shared" si="24"/>
        <v>0.35374149659863946</v>
      </c>
    </row>
    <row r="1556" spans="1:14" x14ac:dyDescent="0.25">
      <c r="A1556" s="1" t="s">
        <v>125</v>
      </c>
      <c r="B1556" s="1" t="s">
        <v>145</v>
      </c>
      <c r="C1556" s="1" t="s">
        <v>468</v>
      </c>
      <c r="D1556" s="83">
        <v>65</v>
      </c>
      <c r="E1556" s="83">
        <v>208</v>
      </c>
      <c r="F1556" s="83">
        <v>124</v>
      </c>
      <c r="G1556" s="83">
        <v>13</v>
      </c>
      <c r="H1556" s="83">
        <v>26</v>
      </c>
      <c r="I1556" s="83">
        <v>0</v>
      </c>
      <c r="J1556" s="83">
        <v>2</v>
      </c>
      <c r="K1556" s="83">
        <v>0</v>
      </c>
      <c r="L1556" s="83">
        <v>438</v>
      </c>
      <c r="M1556" s="84">
        <v>0.129547471162378</v>
      </c>
      <c r="N1556" s="85">
        <f t="shared" si="24"/>
        <v>0.47488584474885842</v>
      </c>
    </row>
    <row r="1557" spans="1:14" x14ac:dyDescent="0.25">
      <c r="A1557" s="1" t="s">
        <v>125</v>
      </c>
      <c r="B1557" s="1" t="s">
        <v>145</v>
      </c>
      <c r="C1557" s="1" t="s">
        <v>475</v>
      </c>
      <c r="D1557" s="83">
        <v>2</v>
      </c>
      <c r="E1557" s="83">
        <v>0</v>
      </c>
      <c r="F1557" s="83">
        <v>8</v>
      </c>
      <c r="G1557" s="83">
        <v>3</v>
      </c>
      <c r="H1557" s="83">
        <v>2</v>
      </c>
      <c r="I1557" s="83">
        <v>0</v>
      </c>
      <c r="J1557" s="83">
        <v>0</v>
      </c>
      <c r="K1557" s="83">
        <v>0</v>
      </c>
      <c r="L1557" s="83">
        <v>15</v>
      </c>
      <c r="M1557" s="84">
        <v>4.4365572315882866E-3</v>
      </c>
      <c r="N1557" s="85">
        <f t="shared" si="24"/>
        <v>0</v>
      </c>
    </row>
    <row r="1558" spans="1:14" x14ac:dyDescent="0.25">
      <c r="A1558" s="1" t="s">
        <v>125</v>
      </c>
      <c r="B1558" s="1" t="s">
        <v>145</v>
      </c>
      <c r="C1558" s="1" t="s">
        <v>479</v>
      </c>
      <c r="D1558" s="83">
        <v>0</v>
      </c>
      <c r="E1558" s="83">
        <v>0</v>
      </c>
      <c r="F1558" s="83">
        <v>0</v>
      </c>
      <c r="G1558" s="83">
        <v>3</v>
      </c>
      <c r="H1558" s="83">
        <v>8</v>
      </c>
      <c r="I1558" s="83">
        <v>1</v>
      </c>
      <c r="J1558" s="83">
        <v>2</v>
      </c>
      <c r="K1558" s="83">
        <v>1</v>
      </c>
      <c r="L1558" s="83">
        <v>15</v>
      </c>
      <c r="M1558" s="84">
        <v>4.4365572315882866E-3</v>
      </c>
      <c r="N1558" s="85">
        <f t="shared" si="24"/>
        <v>0</v>
      </c>
    </row>
    <row r="1559" spans="1:14" x14ac:dyDescent="0.25">
      <c r="A1559" s="1" t="s">
        <v>125</v>
      </c>
      <c r="B1559" s="1" t="s">
        <v>145</v>
      </c>
      <c r="C1559" s="1" t="s">
        <v>480</v>
      </c>
      <c r="D1559" s="83">
        <v>0</v>
      </c>
      <c r="E1559" s="83">
        <v>0</v>
      </c>
      <c r="F1559" s="83">
        <v>0</v>
      </c>
      <c r="G1559" s="83">
        <v>0</v>
      </c>
      <c r="H1559" s="83">
        <v>1</v>
      </c>
      <c r="I1559" s="83">
        <v>0</v>
      </c>
      <c r="J1559" s="83">
        <v>2</v>
      </c>
      <c r="K1559" s="83">
        <v>3</v>
      </c>
      <c r="L1559" s="83">
        <v>6</v>
      </c>
      <c r="M1559" s="84">
        <v>1.7746228926353151E-3</v>
      </c>
      <c r="N1559" s="85">
        <f t="shared" si="24"/>
        <v>0</v>
      </c>
    </row>
    <row r="1560" spans="1:14" x14ac:dyDescent="0.25">
      <c r="A1560" s="1" t="s">
        <v>125</v>
      </c>
      <c r="B1560" s="1" t="s">
        <v>145</v>
      </c>
      <c r="C1560" s="1" t="s">
        <v>476</v>
      </c>
      <c r="D1560" s="83">
        <v>0</v>
      </c>
      <c r="E1560" s="83">
        <v>0</v>
      </c>
      <c r="F1560" s="83">
        <v>0</v>
      </c>
      <c r="G1560" s="83">
        <v>2</v>
      </c>
      <c r="H1560" s="83">
        <v>6</v>
      </c>
      <c r="I1560" s="83">
        <v>0</v>
      </c>
      <c r="J1560" s="83">
        <v>2</v>
      </c>
      <c r="K1560" s="83">
        <v>0</v>
      </c>
      <c r="L1560" s="83">
        <v>10</v>
      </c>
      <c r="M1560" s="84">
        <v>2.9577048210588579E-3</v>
      </c>
      <c r="N1560" s="85">
        <f t="shared" si="24"/>
        <v>0</v>
      </c>
    </row>
    <row r="1561" spans="1:14" x14ac:dyDescent="0.25">
      <c r="A1561" s="1" t="s">
        <v>125</v>
      </c>
      <c r="B1561" s="1" t="s">
        <v>145</v>
      </c>
      <c r="C1561" s="1" t="s">
        <v>469</v>
      </c>
      <c r="D1561" s="83">
        <v>22</v>
      </c>
      <c r="E1561" s="83">
        <v>6</v>
      </c>
      <c r="F1561" s="83">
        <v>242</v>
      </c>
      <c r="G1561" s="83">
        <v>166</v>
      </c>
      <c r="H1561" s="83">
        <v>162</v>
      </c>
      <c r="I1561" s="83">
        <v>19</v>
      </c>
      <c r="J1561" s="83">
        <v>31</v>
      </c>
      <c r="K1561" s="83">
        <v>20</v>
      </c>
      <c r="L1561" s="83">
        <v>668</v>
      </c>
      <c r="M1561" s="84">
        <v>0.1975746820467317</v>
      </c>
      <c r="N1561" s="85">
        <f t="shared" si="24"/>
        <v>8.9820359281437123E-3</v>
      </c>
    </row>
    <row r="1562" spans="1:14" x14ac:dyDescent="0.25">
      <c r="A1562" s="1" t="s">
        <v>125</v>
      </c>
      <c r="B1562" s="1" t="s">
        <v>145</v>
      </c>
      <c r="C1562" s="1" t="s">
        <v>470</v>
      </c>
      <c r="D1562" s="83">
        <v>5</v>
      </c>
      <c r="E1562" s="83">
        <v>3</v>
      </c>
      <c r="F1562" s="83">
        <v>0</v>
      </c>
      <c r="G1562" s="83">
        <v>117</v>
      </c>
      <c r="H1562" s="83">
        <v>53</v>
      </c>
      <c r="I1562" s="83">
        <v>35</v>
      </c>
      <c r="J1562" s="83">
        <v>25</v>
      </c>
      <c r="K1562" s="83">
        <v>31</v>
      </c>
      <c r="L1562" s="83">
        <v>269</v>
      </c>
      <c r="M1562" s="84">
        <v>7.9562259686483283E-2</v>
      </c>
      <c r="N1562" s="85">
        <f t="shared" si="24"/>
        <v>1.1152416356877323E-2</v>
      </c>
    </row>
    <row r="1563" spans="1:14" x14ac:dyDescent="0.25">
      <c r="A1563" s="1" t="s">
        <v>125</v>
      </c>
      <c r="B1563" s="1" t="s">
        <v>145</v>
      </c>
      <c r="C1563" s="1" t="s">
        <v>471</v>
      </c>
      <c r="D1563" s="83">
        <v>5</v>
      </c>
      <c r="E1563" s="83">
        <v>0</v>
      </c>
      <c r="F1563" s="83">
        <v>61</v>
      </c>
      <c r="G1563" s="83">
        <v>44</v>
      </c>
      <c r="H1563" s="83">
        <v>24</v>
      </c>
      <c r="I1563" s="83">
        <v>8</v>
      </c>
      <c r="J1563" s="83">
        <v>4</v>
      </c>
      <c r="K1563" s="83">
        <v>5</v>
      </c>
      <c r="L1563" s="83">
        <v>151</v>
      </c>
      <c r="M1563" s="84">
        <v>4.4661342797988758E-2</v>
      </c>
      <c r="N1563" s="85">
        <f t="shared" si="24"/>
        <v>0</v>
      </c>
    </row>
    <row r="1564" spans="1:14" x14ac:dyDescent="0.25">
      <c r="A1564" s="1" t="s">
        <v>125</v>
      </c>
      <c r="B1564" s="1" t="s">
        <v>145</v>
      </c>
      <c r="C1564" s="1" t="s">
        <v>481</v>
      </c>
      <c r="D1564" s="83">
        <v>2</v>
      </c>
      <c r="E1564" s="83">
        <v>15</v>
      </c>
      <c r="F1564" s="83">
        <v>4</v>
      </c>
      <c r="G1564" s="83">
        <v>1</v>
      </c>
      <c r="H1564" s="83">
        <v>0</v>
      </c>
      <c r="I1564" s="83">
        <v>0</v>
      </c>
      <c r="J1564" s="83">
        <v>0</v>
      </c>
      <c r="K1564" s="83">
        <v>0</v>
      </c>
      <c r="L1564" s="83">
        <v>22</v>
      </c>
      <c r="M1564" s="84">
        <v>6.5069506063294884E-3</v>
      </c>
      <c r="N1564" s="85">
        <f t="shared" si="24"/>
        <v>0.68181818181818177</v>
      </c>
    </row>
    <row r="1565" spans="1:14" x14ac:dyDescent="0.25">
      <c r="A1565" s="1" t="s">
        <v>125</v>
      </c>
      <c r="B1565" s="1" t="s">
        <v>145</v>
      </c>
      <c r="C1565" s="1" t="s">
        <v>477</v>
      </c>
      <c r="D1565" s="83">
        <v>1</v>
      </c>
      <c r="E1565" s="83">
        <v>1</v>
      </c>
      <c r="F1565" s="83">
        <v>5</v>
      </c>
      <c r="G1565" s="83">
        <v>2</v>
      </c>
      <c r="H1565" s="83">
        <v>0</v>
      </c>
      <c r="I1565" s="83">
        <v>1</v>
      </c>
      <c r="J1565" s="83">
        <v>0</v>
      </c>
      <c r="K1565" s="83">
        <v>0</v>
      </c>
      <c r="L1565" s="83">
        <v>10</v>
      </c>
      <c r="M1565" s="84">
        <v>2.9577048210588579E-3</v>
      </c>
      <c r="N1565" s="85">
        <f t="shared" si="24"/>
        <v>0.1</v>
      </c>
    </row>
    <row r="1566" spans="1:14" x14ac:dyDescent="0.25">
      <c r="A1566" s="1" t="s">
        <v>125</v>
      </c>
      <c r="B1566" s="1" t="s">
        <v>145</v>
      </c>
      <c r="C1566" s="1" t="s">
        <v>482</v>
      </c>
      <c r="D1566" s="83">
        <v>0</v>
      </c>
      <c r="E1566" s="83">
        <v>1</v>
      </c>
      <c r="F1566" s="83">
        <v>0</v>
      </c>
      <c r="G1566" s="83">
        <v>1</v>
      </c>
      <c r="H1566" s="83">
        <v>2</v>
      </c>
      <c r="I1566" s="83">
        <v>1</v>
      </c>
      <c r="J1566" s="83">
        <v>0</v>
      </c>
      <c r="K1566" s="83">
        <v>0</v>
      </c>
      <c r="L1566" s="83">
        <v>5</v>
      </c>
      <c r="M1566" s="84">
        <v>1.4788524105294289E-3</v>
      </c>
      <c r="N1566" s="85">
        <f t="shared" si="24"/>
        <v>0.2</v>
      </c>
    </row>
    <row r="1567" spans="1:14" x14ac:dyDescent="0.25">
      <c r="A1567" s="1" t="s">
        <v>125</v>
      </c>
      <c r="B1567" s="1" t="s">
        <v>145</v>
      </c>
      <c r="C1567" s="1" t="s">
        <v>478</v>
      </c>
      <c r="D1567" s="83">
        <v>0</v>
      </c>
      <c r="E1567" s="83">
        <v>0</v>
      </c>
      <c r="F1567" s="83">
        <v>2</v>
      </c>
      <c r="G1567" s="83">
        <v>5</v>
      </c>
      <c r="H1567" s="83">
        <v>2</v>
      </c>
      <c r="I1567" s="83">
        <v>0</v>
      </c>
      <c r="J1567" s="83">
        <v>1</v>
      </c>
      <c r="K1567" s="83">
        <v>0</v>
      </c>
      <c r="L1567" s="83">
        <v>10</v>
      </c>
      <c r="M1567" s="84">
        <v>2.9577048210588579E-3</v>
      </c>
      <c r="N1567" s="85">
        <f t="shared" si="24"/>
        <v>0</v>
      </c>
    </row>
    <row r="1568" spans="1:14" x14ac:dyDescent="0.25">
      <c r="A1568" s="1" t="s">
        <v>125</v>
      </c>
      <c r="B1568" s="1" t="s">
        <v>145</v>
      </c>
      <c r="C1568" s="1" t="s">
        <v>472</v>
      </c>
      <c r="D1568" s="83">
        <v>137</v>
      </c>
      <c r="E1568" s="83">
        <v>639</v>
      </c>
      <c r="F1568" s="83">
        <v>179</v>
      </c>
      <c r="G1568" s="83">
        <v>50</v>
      </c>
      <c r="H1568" s="83">
        <v>37</v>
      </c>
      <c r="I1568" s="83">
        <v>1</v>
      </c>
      <c r="J1568" s="83">
        <v>1</v>
      </c>
      <c r="K1568" s="83">
        <v>2</v>
      </c>
      <c r="L1568" s="83">
        <v>1046</v>
      </c>
      <c r="M1568" s="84">
        <v>0.30937592428275662</v>
      </c>
      <c r="N1568" s="85">
        <f t="shared" si="24"/>
        <v>0.61089866156787764</v>
      </c>
    </row>
    <row r="1569" spans="1:14" x14ac:dyDescent="0.25">
      <c r="A1569" s="1" t="s">
        <v>125</v>
      </c>
      <c r="B1569" s="1" t="s">
        <v>145</v>
      </c>
      <c r="C1569" s="1" t="s">
        <v>473</v>
      </c>
      <c r="D1569" s="83">
        <v>25</v>
      </c>
      <c r="E1569" s="83">
        <v>12</v>
      </c>
      <c r="F1569" s="83">
        <v>94</v>
      </c>
      <c r="G1569" s="83">
        <v>33</v>
      </c>
      <c r="H1569" s="83">
        <v>50</v>
      </c>
      <c r="I1569" s="83">
        <v>6</v>
      </c>
      <c r="J1569" s="83">
        <v>14</v>
      </c>
      <c r="K1569" s="83">
        <v>4</v>
      </c>
      <c r="L1569" s="83">
        <v>238</v>
      </c>
      <c r="M1569" s="84">
        <v>7.0393374741200831E-2</v>
      </c>
      <c r="N1569" s="85">
        <f t="shared" si="24"/>
        <v>5.0420168067226892E-2</v>
      </c>
    </row>
    <row r="1570" spans="1:14" x14ac:dyDescent="0.25">
      <c r="A1570" s="1" t="s">
        <v>125</v>
      </c>
      <c r="B1570" s="1" t="s">
        <v>145</v>
      </c>
      <c r="C1570" s="1" t="s">
        <v>474</v>
      </c>
      <c r="D1570" s="83">
        <v>51</v>
      </c>
      <c r="E1570" s="83">
        <v>311</v>
      </c>
      <c r="F1570" s="83">
        <v>80</v>
      </c>
      <c r="G1570" s="83">
        <v>15</v>
      </c>
      <c r="H1570" s="83">
        <v>20</v>
      </c>
      <c r="I1570" s="83">
        <v>1</v>
      </c>
      <c r="J1570" s="83">
        <v>0</v>
      </c>
      <c r="K1570" s="83">
        <v>0</v>
      </c>
      <c r="L1570" s="83">
        <v>478</v>
      </c>
      <c r="M1570" s="84">
        <v>0.1413782904466134</v>
      </c>
      <c r="N1570" s="85">
        <f t="shared" si="24"/>
        <v>0.65062761506276146</v>
      </c>
    </row>
    <row r="1571" spans="1:14" x14ac:dyDescent="0.25">
      <c r="A1571" s="118" t="s">
        <v>125</v>
      </c>
      <c r="B1571" s="118" t="s">
        <v>146</v>
      </c>
      <c r="C1571" s="118" t="s">
        <v>467</v>
      </c>
      <c r="D1571" s="119">
        <v>106</v>
      </c>
      <c r="E1571" s="119">
        <v>452</v>
      </c>
      <c r="F1571" s="119">
        <v>399</v>
      </c>
      <c r="G1571" s="119">
        <v>195</v>
      </c>
      <c r="H1571" s="119">
        <v>221</v>
      </c>
      <c r="I1571" s="119">
        <v>36</v>
      </c>
      <c r="J1571" s="119">
        <v>54</v>
      </c>
      <c r="K1571" s="119">
        <v>60</v>
      </c>
      <c r="L1571" s="119">
        <v>1523</v>
      </c>
      <c r="M1571" s="120">
        <v>1</v>
      </c>
      <c r="N1571" s="117">
        <f t="shared" si="24"/>
        <v>0.29678266579120155</v>
      </c>
    </row>
    <row r="1572" spans="1:14" x14ac:dyDescent="0.25">
      <c r="A1572" s="1" t="s">
        <v>125</v>
      </c>
      <c r="B1572" s="1" t="s">
        <v>146</v>
      </c>
      <c r="C1572" s="1" t="s">
        <v>468</v>
      </c>
      <c r="D1572" s="83">
        <v>15</v>
      </c>
      <c r="E1572" s="83">
        <v>91</v>
      </c>
      <c r="F1572" s="83">
        <v>62</v>
      </c>
      <c r="G1572" s="83">
        <v>10</v>
      </c>
      <c r="H1572" s="83">
        <v>23</v>
      </c>
      <c r="I1572" s="83">
        <v>0</v>
      </c>
      <c r="J1572" s="83">
        <v>1</v>
      </c>
      <c r="K1572" s="83">
        <v>0</v>
      </c>
      <c r="L1572" s="83">
        <v>202</v>
      </c>
      <c r="M1572" s="84">
        <v>0.1326329612606697</v>
      </c>
      <c r="N1572" s="85">
        <f t="shared" si="24"/>
        <v>0.45049504950495051</v>
      </c>
    </row>
    <row r="1573" spans="1:14" x14ac:dyDescent="0.25">
      <c r="A1573" s="1" t="s">
        <v>125</v>
      </c>
      <c r="B1573" s="1" t="s">
        <v>146</v>
      </c>
      <c r="C1573" s="1" t="s">
        <v>475</v>
      </c>
      <c r="D1573" s="83">
        <v>0</v>
      </c>
      <c r="E1573" s="83">
        <v>0</v>
      </c>
      <c r="F1573" s="83">
        <v>1</v>
      </c>
      <c r="G1573" s="83">
        <v>0</v>
      </c>
      <c r="H1573" s="83">
        <v>0</v>
      </c>
      <c r="I1573" s="83">
        <v>0</v>
      </c>
      <c r="J1573" s="83">
        <v>0</v>
      </c>
      <c r="K1573" s="83">
        <v>0</v>
      </c>
      <c r="L1573" s="83">
        <v>1</v>
      </c>
      <c r="M1573" s="84">
        <v>6.5659881812212733E-4</v>
      </c>
      <c r="N1573" s="85">
        <f t="shared" si="24"/>
        <v>0</v>
      </c>
    </row>
    <row r="1574" spans="1:14" x14ac:dyDescent="0.25">
      <c r="A1574" s="1" t="s">
        <v>125</v>
      </c>
      <c r="B1574" s="1" t="s">
        <v>146</v>
      </c>
      <c r="C1574" s="1" t="s">
        <v>479</v>
      </c>
      <c r="D1574" s="83">
        <v>0</v>
      </c>
      <c r="E1574" s="83">
        <v>0</v>
      </c>
      <c r="F1574" s="83">
        <v>0</v>
      </c>
      <c r="G1574" s="83">
        <v>0</v>
      </c>
      <c r="H1574" s="83">
        <v>1</v>
      </c>
      <c r="I1574" s="83">
        <v>0</v>
      </c>
      <c r="J1574" s="83">
        <v>0</v>
      </c>
      <c r="K1574" s="83">
        <v>1</v>
      </c>
      <c r="L1574" s="83">
        <v>2</v>
      </c>
      <c r="M1574" s="84">
        <v>1.3131976362442551E-3</v>
      </c>
      <c r="N1574" s="85">
        <f t="shared" si="24"/>
        <v>0</v>
      </c>
    </row>
    <row r="1575" spans="1:14" x14ac:dyDescent="0.25">
      <c r="A1575" s="1" t="s">
        <v>125</v>
      </c>
      <c r="B1575" s="1" t="s">
        <v>146</v>
      </c>
      <c r="C1575" s="1" t="s">
        <v>480</v>
      </c>
      <c r="D1575" s="83">
        <v>0</v>
      </c>
      <c r="E1575" s="83">
        <v>0</v>
      </c>
      <c r="F1575" s="83">
        <v>0</v>
      </c>
      <c r="G1575" s="83">
        <v>0</v>
      </c>
      <c r="H1575" s="83">
        <v>0</v>
      </c>
      <c r="I1575" s="83">
        <v>0</v>
      </c>
      <c r="J1575" s="83">
        <v>1</v>
      </c>
      <c r="K1575" s="83">
        <v>2</v>
      </c>
      <c r="L1575" s="83">
        <v>3</v>
      </c>
      <c r="M1575" s="84">
        <v>1.969796454366382E-3</v>
      </c>
      <c r="N1575" s="85">
        <f t="shared" si="24"/>
        <v>0</v>
      </c>
    </row>
    <row r="1576" spans="1:14" x14ac:dyDescent="0.25">
      <c r="A1576" s="1" t="s">
        <v>125</v>
      </c>
      <c r="B1576" s="1" t="s">
        <v>146</v>
      </c>
      <c r="C1576" s="1" t="s">
        <v>476</v>
      </c>
      <c r="D1576" s="83">
        <v>0</v>
      </c>
      <c r="E1576" s="83">
        <v>0</v>
      </c>
      <c r="F1576" s="83">
        <v>0</v>
      </c>
      <c r="G1576" s="83">
        <v>0</v>
      </c>
      <c r="H1576" s="83">
        <v>1</v>
      </c>
      <c r="I1576" s="83">
        <v>0</v>
      </c>
      <c r="J1576" s="83">
        <v>0</v>
      </c>
      <c r="K1576" s="83">
        <v>0</v>
      </c>
      <c r="L1576" s="83">
        <v>1</v>
      </c>
      <c r="M1576" s="84">
        <v>6.5659881812212733E-4</v>
      </c>
      <c r="N1576" s="85">
        <f t="shared" si="24"/>
        <v>0</v>
      </c>
    </row>
    <row r="1577" spans="1:14" x14ac:dyDescent="0.25">
      <c r="A1577" s="1" t="s">
        <v>125</v>
      </c>
      <c r="B1577" s="1" t="s">
        <v>146</v>
      </c>
      <c r="C1577" s="1" t="s">
        <v>469</v>
      </c>
      <c r="D1577" s="83">
        <v>8</v>
      </c>
      <c r="E1577" s="83">
        <v>2</v>
      </c>
      <c r="F1577" s="83">
        <v>111</v>
      </c>
      <c r="G1577" s="83">
        <v>80</v>
      </c>
      <c r="H1577" s="83">
        <v>112</v>
      </c>
      <c r="I1577" s="83">
        <v>13</v>
      </c>
      <c r="J1577" s="83">
        <v>16</v>
      </c>
      <c r="K1577" s="83">
        <v>20</v>
      </c>
      <c r="L1577" s="83">
        <v>362</v>
      </c>
      <c r="M1577" s="84">
        <v>0.23768877216021009</v>
      </c>
      <c r="N1577" s="85">
        <f t="shared" si="24"/>
        <v>5.5248618784530384E-3</v>
      </c>
    </row>
    <row r="1578" spans="1:14" x14ac:dyDescent="0.25">
      <c r="A1578" s="1" t="s">
        <v>125</v>
      </c>
      <c r="B1578" s="1" t="s">
        <v>146</v>
      </c>
      <c r="C1578" s="1" t="s">
        <v>470</v>
      </c>
      <c r="D1578" s="83">
        <v>1</v>
      </c>
      <c r="E1578" s="83">
        <v>1</v>
      </c>
      <c r="F1578" s="83">
        <v>0</v>
      </c>
      <c r="G1578" s="83">
        <v>40</v>
      </c>
      <c r="H1578" s="83">
        <v>23</v>
      </c>
      <c r="I1578" s="83">
        <v>14</v>
      </c>
      <c r="J1578" s="83">
        <v>25</v>
      </c>
      <c r="K1578" s="83">
        <v>33</v>
      </c>
      <c r="L1578" s="83">
        <v>137</v>
      </c>
      <c r="M1578" s="84">
        <v>8.9954038082731447E-2</v>
      </c>
      <c r="N1578" s="85">
        <f t="shared" si="24"/>
        <v>7.2992700729927005E-3</v>
      </c>
    </row>
    <row r="1579" spans="1:14" x14ac:dyDescent="0.25">
      <c r="A1579" s="1" t="s">
        <v>125</v>
      </c>
      <c r="B1579" s="1" t="s">
        <v>146</v>
      </c>
      <c r="C1579" s="1" t="s">
        <v>471</v>
      </c>
      <c r="D1579" s="83">
        <v>1</v>
      </c>
      <c r="E1579" s="83">
        <v>1</v>
      </c>
      <c r="F1579" s="83">
        <v>18</v>
      </c>
      <c r="G1579" s="83">
        <v>18</v>
      </c>
      <c r="H1579" s="83">
        <v>8</v>
      </c>
      <c r="I1579" s="83">
        <v>2</v>
      </c>
      <c r="J1579" s="83">
        <v>1</v>
      </c>
      <c r="K1579" s="83">
        <v>0</v>
      </c>
      <c r="L1579" s="83">
        <v>49</v>
      </c>
      <c r="M1579" s="84">
        <v>3.2173342087984239E-2</v>
      </c>
      <c r="N1579" s="85">
        <f t="shared" si="24"/>
        <v>2.0408163265306121E-2</v>
      </c>
    </row>
    <row r="1580" spans="1:14" x14ac:dyDescent="0.25">
      <c r="A1580" s="1" t="s">
        <v>125</v>
      </c>
      <c r="B1580" s="1" t="s">
        <v>146</v>
      </c>
      <c r="C1580" s="1" t="s">
        <v>481</v>
      </c>
      <c r="D1580" s="83">
        <v>1</v>
      </c>
      <c r="E1580" s="83">
        <v>5</v>
      </c>
      <c r="F1580" s="83">
        <v>1</v>
      </c>
      <c r="G1580" s="83">
        <v>0</v>
      </c>
      <c r="H1580" s="83">
        <v>0</v>
      </c>
      <c r="I1580" s="83">
        <v>0</v>
      </c>
      <c r="J1580" s="83">
        <v>0</v>
      </c>
      <c r="K1580" s="83">
        <v>0</v>
      </c>
      <c r="L1580" s="83">
        <v>7</v>
      </c>
      <c r="M1580" s="84">
        <v>4.5961917268548917E-3</v>
      </c>
      <c r="N1580" s="85">
        <f t="shared" si="24"/>
        <v>0.7142857142857143</v>
      </c>
    </row>
    <row r="1581" spans="1:14" x14ac:dyDescent="0.25">
      <c r="A1581" s="1" t="s">
        <v>125</v>
      </c>
      <c r="B1581" s="1" t="s">
        <v>146</v>
      </c>
      <c r="C1581" s="1" t="s">
        <v>477</v>
      </c>
      <c r="D1581" s="83">
        <v>0</v>
      </c>
      <c r="E1581" s="83">
        <v>0</v>
      </c>
      <c r="F1581" s="83">
        <v>3</v>
      </c>
      <c r="G1581" s="83">
        <v>0</v>
      </c>
      <c r="H1581" s="83">
        <v>1</v>
      </c>
      <c r="I1581" s="83">
        <v>0</v>
      </c>
      <c r="J1581" s="83">
        <v>0</v>
      </c>
      <c r="K1581" s="83">
        <v>0</v>
      </c>
      <c r="L1581" s="83">
        <v>4</v>
      </c>
      <c r="M1581" s="84">
        <v>2.6263952724885089E-3</v>
      </c>
      <c r="N1581" s="85">
        <f t="shared" si="24"/>
        <v>0</v>
      </c>
    </row>
    <row r="1582" spans="1:14" x14ac:dyDescent="0.25">
      <c r="A1582" s="1" t="s">
        <v>125</v>
      </c>
      <c r="B1582" s="1" t="s">
        <v>146</v>
      </c>
      <c r="C1582" s="1" t="s">
        <v>478</v>
      </c>
      <c r="D1582" s="83">
        <v>0</v>
      </c>
      <c r="E1582" s="83">
        <v>0</v>
      </c>
      <c r="F1582" s="83">
        <v>2</v>
      </c>
      <c r="G1582" s="83">
        <v>0</v>
      </c>
      <c r="H1582" s="83">
        <v>0</v>
      </c>
      <c r="I1582" s="83">
        <v>0</v>
      </c>
      <c r="J1582" s="83">
        <v>0</v>
      </c>
      <c r="K1582" s="83">
        <v>0</v>
      </c>
      <c r="L1582" s="83">
        <v>2</v>
      </c>
      <c r="M1582" s="84">
        <v>1.3131976362442551E-3</v>
      </c>
      <c r="N1582" s="85">
        <f t="shared" si="24"/>
        <v>0</v>
      </c>
    </row>
    <row r="1583" spans="1:14" x14ac:dyDescent="0.25">
      <c r="A1583" s="1" t="s">
        <v>125</v>
      </c>
      <c r="B1583" s="1" t="s">
        <v>146</v>
      </c>
      <c r="C1583" s="1" t="s">
        <v>472</v>
      </c>
      <c r="D1583" s="83">
        <v>48</v>
      </c>
      <c r="E1583" s="83">
        <v>256</v>
      </c>
      <c r="F1583" s="83">
        <v>138</v>
      </c>
      <c r="G1583" s="83">
        <v>28</v>
      </c>
      <c r="H1583" s="83">
        <v>21</v>
      </c>
      <c r="I1583" s="83">
        <v>3</v>
      </c>
      <c r="J1583" s="83">
        <v>5</v>
      </c>
      <c r="K1583" s="83">
        <v>2</v>
      </c>
      <c r="L1583" s="83">
        <v>501</v>
      </c>
      <c r="M1583" s="84">
        <v>0.32895600787918577</v>
      </c>
      <c r="N1583" s="85">
        <f t="shared" si="24"/>
        <v>0.51097804391217561</v>
      </c>
    </row>
    <row r="1584" spans="1:14" x14ac:dyDescent="0.25">
      <c r="A1584" s="1" t="s">
        <v>125</v>
      </c>
      <c r="B1584" s="1" t="s">
        <v>146</v>
      </c>
      <c r="C1584" s="1" t="s">
        <v>473</v>
      </c>
      <c r="D1584" s="83">
        <v>16</v>
      </c>
      <c r="E1584" s="83">
        <v>4</v>
      </c>
      <c r="F1584" s="83">
        <v>35</v>
      </c>
      <c r="G1584" s="83">
        <v>11</v>
      </c>
      <c r="H1584" s="83">
        <v>25</v>
      </c>
      <c r="I1584" s="83">
        <v>4</v>
      </c>
      <c r="J1584" s="83">
        <v>5</v>
      </c>
      <c r="K1584" s="83">
        <v>1</v>
      </c>
      <c r="L1584" s="83">
        <v>101</v>
      </c>
      <c r="M1584" s="84">
        <v>6.6316480630334865E-2</v>
      </c>
      <c r="N1584" s="85">
        <f t="shared" si="24"/>
        <v>3.9603960396039604E-2</v>
      </c>
    </row>
    <row r="1585" spans="1:14" x14ac:dyDescent="0.25">
      <c r="A1585" s="1" t="s">
        <v>125</v>
      </c>
      <c r="B1585" s="1" t="s">
        <v>146</v>
      </c>
      <c r="C1585" s="1" t="s">
        <v>474</v>
      </c>
      <c r="D1585" s="83">
        <v>16</v>
      </c>
      <c r="E1585" s="83">
        <v>92</v>
      </c>
      <c r="F1585" s="83">
        <v>28</v>
      </c>
      <c r="G1585" s="83">
        <v>8</v>
      </c>
      <c r="H1585" s="83">
        <v>6</v>
      </c>
      <c r="I1585" s="83">
        <v>0</v>
      </c>
      <c r="J1585" s="83">
        <v>0</v>
      </c>
      <c r="K1585" s="83">
        <v>1</v>
      </c>
      <c r="L1585" s="83">
        <v>151</v>
      </c>
      <c r="M1585" s="84">
        <v>9.9146421536441237E-2</v>
      </c>
      <c r="N1585" s="85">
        <f t="shared" si="24"/>
        <v>0.60927152317880795</v>
      </c>
    </row>
    <row r="1586" spans="1:14" x14ac:dyDescent="0.25">
      <c r="A1586" s="118" t="s">
        <v>125</v>
      </c>
      <c r="B1586" s="118" t="s">
        <v>130</v>
      </c>
      <c r="C1586" s="118" t="s">
        <v>467</v>
      </c>
      <c r="D1586" s="119">
        <v>16</v>
      </c>
      <c r="E1586" s="119">
        <v>423</v>
      </c>
      <c r="F1586" s="119">
        <v>277</v>
      </c>
      <c r="G1586" s="119">
        <v>97</v>
      </c>
      <c r="H1586" s="119">
        <v>116</v>
      </c>
      <c r="I1586" s="119">
        <v>19</v>
      </c>
      <c r="J1586" s="119">
        <v>19</v>
      </c>
      <c r="K1586" s="119">
        <v>7</v>
      </c>
      <c r="L1586" s="119">
        <v>974</v>
      </c>
      <c r="M1586" s="120">
        <v>1</v>
      </c>
      <c r="N1586" s="117">
        <f t="shared" si="24"/>
        <v>0.43429158110882959</v>
      </c>
    </row>
    <row r="1587" spans="1:14" x14ac:dyDescent="0.25">
      <c r="A1587" s="1" t="s">
        <v>125</v>
      </c>
      <c r="B1587" s="1" t="s">
        <v>130</v>
      </c>
      <c r="C1587" s="1" t="s">
        <v>468</v>
      </c>
      <c r="D1587" s="83">
        <v>5</v>
      </c>
      <c r="E1587" s="83">
        <v>116</v>
      </c>
      <c r="F1587" s="83">
        <v>56</v>
      </c>
      <c r="G1587" s="83">
        <v>12</v>
      </c>
      <c r="H1587" s="83">
        <v>17</v>
      </c>
      <c r="I1587" s="83">
        <v>1</v>
      </c>
      <c r="J1587" s="83">
        <v>1</v>
      </c>
      <c r="K1587" s="83">
        <v>0</v>
      </c>
      <c r="L1587" s="83">
        <v>208</v>
      </c>
      <c r="M1587" s="84">
        <v>0.2135523613963039</v>
      </c>
      <c r="N1587" s="85">
        <f t="shared" si="24"/>
        <v>0.55769230769230771</v>
      </c>
    </row>
    <row r="1588" spans="1:14" x14ac:dyDescent="0.25">
      <c r="A1588" s="1" t="s">
        <v>125</v>
      </c>
      <c r="B1588" s="1" t="s">
        <v>130</v>
      </c>
      <c r="C1588" s="1" t="s">
        <v>475</v>
      </c>
      <c r="D1588" s="83">
        <v>0</v>
      </c>
      <c r="E1588" s="83">
        <v>0</v>
      </c>
      <c r="F1588" s="83">
        <v>0</v>
      </c>
      <c r="G1588" s="83">
        <v>3</v>
      </c>
      <c r="H1588" s="83">
        <v>1</v>
      </c>
      <c r="I1588" s="83">
        <v>0</v>
      </c>
      <c r="J1588" s="83">
        <v>0</v>
      </c>
      <c r="K1588" s="83">
        <v>0</v>
      </c>
      <c r="L1588" s="83">
        <v>4</v>
      </c>
      <c r="M1588" s="84">
        <v>4.1067761806981521E-3</v>
      </c>
      <c r="N1588" s="85">
        <f t="shared" si="24"/>
        <v>0</v>
      </c>
    </row>
    <row r="1589" spans="1:14" x14ac:dyDescent="0.25">
      <c r="A1589" s="1" t="s">
        <v>125</v>
      </c>
      <c r="B1589" s="1" t="s">
        <v>130</v>
      </c>
      <c r="C1589" s="1" t="s">
        <v>479</v>
      </c>
      <c r="D1589" s="83">
        <v>0</v>
      </c>
      <c r="E1589" s="83">
        <v>0</v>
      </c>
      <c r="F1589" s="83">
        <v>0</v>
      </c>
      <c r="G1589" s="83">
        <v>0</v>
      </c>
      <c r="H1589" s="83">
        <v>3</v>
      </c>
      <c r="I1589" s="83">
        <v>0</v>
      </c>
      <c r="J1589" s="83">
        <v>0</v>
      </c>
      <c r="K1589" s="83">
        <v>0</v>
      </c>
      <c r="L1589" s="83">
        <v>3</v>
      </c>
      <c r="M1589" s="84">
        <v>3.0800821355236141E-3</v>
      </c>
      <c r="N1589" s="85">
        <f t="shared" si="24"/>
        <v>0</v>
      </c>
    </row>
    <row r="1590" spans="1:14" x14ac:dyDescent="0.25">
      <c r="A1590" s="1" t="s">
        <v>125</v>
      </c>
      <c r="B1590" s="1" t="s">
        <v>130</v>
      </c>
      <c r="C1590" s="1" t="s">
        <v>480</v>
      </c>
      <c r="D1590" s="83">
        <v>0</v>
      </c>
      <c r="E1590" s="83">
        <v>0</v>
      </c>
      <c r="F1590" s="83">
        <v>0</v>
      </c>
      <c r="G1590" s="83">
        <v>0</v>
      </c>
      <c r="H1590" s="83">
        <v>0</v>
      </c>
      <c r="I1590" s="83">
        <v>0</v>
      </c>
      <c r="J1590" s="83">
        <v>1</v>
      </c>
      <c r="K1590" s="83">
        <v>0</v>
      </c>
      <c r="L1590" s="83">
        <v>1</v>
      </c>
      <c r="M1590" s="84">
        <v>1.026694045174538E-3</v>
      </c>
      <c r="N1590" s="85">
        <f t="shared" si="24"/>
        <v>0</v>
      </c>
    </row>
    <row r="1591" spans="1:14" x14ac:dyDescent="0.25">
      <c r="A1591" s="1" t="s">
        <v>125</v>
      </c>
      <c r="B1591" s="1" t="s">
        <v>130</v>
      </c>
      <c r="C1591" s="1" t="s">
        <v>476</v>
      </c>
      <c r="D1591" s="83">
        <v>0</v>
      </c>
      <c r="E1591" s="83">
        <v>0</v>
      </c>
      <c r="F1591" s="83">
        <v>0</v>
      </c>
      <c r="G1591" s="83">
        <v>0</v>
      </c>
      <c r="H1591" s="83">
        <v>0</v>
      </c>
      <c r="I1591" s="83">
        <v>1</v>
      </c>
      <c r="J1591" s="83">
        <v>0</v>
      </c>
      <c r="K1591" s="83">
        <v>0</v>
      </c>
      <c r="L1591" s="83">
        <v>1</v>
      </c>
      <c r="M1591" s="84">
        <v>1.026694045174538E-3</v>
      </c>
      <c r="N1591" s="85">
        <f t="shared" si="24"/>
        <v>0</v>
      </c>
    </row>
    <row r="1592" spans="1:14" x14ac:dyDescent="0.25">
      <c r="A1592" s="1" t="s">
        <v>125</v>
      </c>
      <c r="B1592" s="1" t="s">
        <v>130</v>
      </c>
      <c r="C1592" s="1" t="s">
        <v>469</v>
      </c>
      <c r="D1592" s="83">
        <v>3</v>
      </c>
      <c r="E1592" s="83">
        <v>0</v>
      </c>
      <c r="F1592" s="83">
        <v>60</v>
      </c>
      <c r="G1592" s="83">
        <v>32</v>
      </c>
      <c r="H1592" s="83">
        <v>38</v>
      </c>
      <c r="I1592" s="83">
        <v>8</v>
      </c>
      <c r="J1592" s="83">
        <v>11</v>
      </c>
      <c r="K1592" s="83">
        <v>4</v>
      </c>
      <c r="L1592" s="83">
        <v>156</v>
      </c>
      <c r="M1592" s="84">
        <v>0.16016427104722791</v>
      </c>
      <c r="N1592" s="85">
        <f t="shared" si="24"/>
        <v>0</v>
      </c>
    </row>
    <row r="1593" spans="1:14" x14ac:dyDescent="0.25">
      <c r="A1593" s="1" t="s">
        <v>125</v>
      </c>
      <c r="B1593" s="1" t="s">
        <v>130</v>
      </c>
      <c r="C1593" s="1" t="s">
        <v>470</v>
      </c>
      <c r="D1593" s="83">
        <v>1</v>
      </c>
      <c r="E1593" s="83">
        <v>0</v>
      </c>
      <c r="F1593" s="83">
        <v>0</v>
      </c>
      <c r="G1593" s="83">
        <v>12</v>
      </c>
      <c r="H1593" s="83">
        <v>11</v>
      </c>
      <c r="I1593" s="83">
        <v>1</v>
      </c>
      <c r="J1593" s="83">
        <v>4</v>
      </c>
      <c r="K1593" s="83">
        <v>2</v>
      </c>
      <c r="L1593" s="83">
        <v>31</v>
      </c>
      <c r="M1593" s="84">
        <v>3.1827515400410678E-2</v>
      </c>
      <c r="N1593" s="85">
        <f t="shared" si="24"/>
        <v>0</v>
      </c>
    </row>
    <row r="1594" spans="1:14" x14ac:dyDescent="0.25">
      <c r="A1594" s="1" t="s">
        <v>125</v>
      </c>
      <c r="B1594" s="1" t="s">
        <v>130</v>
      </c>
      <c r="C1594" s="1" t="s">
        <v>471</v>
      </c>
      <c r="D1594" s="83">
        <v>1</v>
      </c>
      <c r="E1594" s="83">
        <v>1</v>
      </c>
      <c r="F1594" s="83">
        <v>11</v>
      </c>
      <c r="G1594" s="83">
        <v>5</v>
      </c>
      <c r="H1594" s="83">
        <v>10</v>
      </c>
      <c r="I1594" s="83">
        <v>2</v>
      </c>
      <c r="J1594" s="83">
        <v>1</v>
      </c>
      <c r="K1594" s="83">
        <v>0</v>
      </c>
      <c r="L1594" s="83">
        <v>31</v>
      </c>
      <c r="M1594" s="84">
        <v>3.1827515400410678E-2</v>
      </c>
      <c r="N1594" s="85">
        <f t="shared" si="24"/>
        <v>3.2258064516129031E-2</v>
      </c>
    </row>
    <row r="1595" spans="1:14" x14ac:dyDescent="0.25">
      <c r="A1595" s="1" t="s">
        <v>125</v>
      </c>
      <c r="B1595" s="1" t="s">
        <v>130</v>
      </c>
      <c r="C1595" s="1" t="s">
        <v>481</v>
      </c>
      <c r="D1595" s="83">
        <v>0</v>
      </c>
      <c r="E1595" s="83">
        <v>2</v>
      </c>
      <c r="F1595" s="83">
        <v>1</v>
      </c>
      <c r="G1595" s="83">
        <v>0</v>
      </c>
      <c r="H1595" s="83">
        <v>0</v>
      </c>
      <c r="I1595" s="83">
        <v>0</v>
      </c>
      <c r="J1595" s="83">
        <v>0</v>
      </c>
      <c r="K1595" s="83">
        <v>0</v>
      </c>
      <c r="L1595" s="83">
        <v>3</v>
      </c>
      <c r="M1595" s="84">
        <v>3.0800821355236141E-3</v>
      </c>
      <c r="N1595" s="85">
        <f t="shared" si="24"/>
        <v>0.66666666666666663</v>
      </c>
    </row>
    <row r="1596" spans="1:14" x14ac:dyDescent="0.25">
      <c r="A1596" s="1" t="s">
        <v>125</v>
      </c>
      <c r="B1596" s="1" t="s">
        <v>130</v>
      </c>
      <c r="C1596" s="1" t="s">
        <v>477</v>
      </c>
      <c r="D1596" s="83">
        <v>0</v>
      </c>
      <c r="E1596" s="83">
        <v>0</v>
      </c>
      <c r="F1596" s="83">
        <v>2</v>
      </c>
      <c r="G1596" s="83">
        <v>1</v>
      </c>
      <c r="H1596" s="83">
        <v>0</v>
      </c>
      <c r="I1596" s="83">
        <v>0</v>
      </c>
      <c r="J1596" s="83">
        <v>0</v>
      </c>
      <c r="K1596" s="83">
        <v>0</v>
      </c>
      <c r="L1596" s="83">
        <v>3</v>
      </c>
      <c r="M1596" s="84">
        <v>3.0800821355236141E-3</v>
      </c>
      <c r="N1596" s="85">
        <f t="shared" si="24"/>
        <v>0</v>
      </c>
    </row>
    <row r="1597" spans="1:14" x14ac:dyDescent="0.25">
      <c r="A1597" s="1" t="s">
        <v>125</v>
      </c>
      <c r="B1597" s="1" t="s">
        <v>130</v>
      </c>
      <c r="C1597" s="1" t="s">
        <v>482</v>
      </c>
      <c r="D1597" s="83">
        <v>0</v>
      </c>
      <c r="E1597" s="83">
        <v>0</v>
      </c>
      <c r="F1597" s="83">
        <v>0</v>
      </c>
      <c r="G1597" s="83">
        <v>1</v>
      </c>
      <c r="H1597" s="83">
        <v>1</v>
      </c>
      <c r="I1597" s="83">
        <v>0</v>
      </c>
      <c r="J1597" s="83">
        <v>0</v>
      </c>
      <c r="K1597" s="83">
        <v>0</v>
      </c>
      <c r="L1597" s="83">
        <v>2</v>
      </c>
      <c r="M1597" s="84">
        <v>2.0533880903490761E-3</v>
      </c>
      <c r="N1597" s="85">
        <f t="shared" si="24"/>
        <v>0</v>
      </c>
    </row>
    <row r="1598" spans="1:14" x14ac:dyDescent="0.25">
      <c r="A1598" s="1" t="s">
        <v>125</v>
      </c>
      <c r="B1598" s="1" t="s">
        <v>130</v>
      </c>
      <c r="C1598" s="1" t="s">
        <v>472</v>
      </c>
      <c r="D1598" s="83">
        <v>4</v>
      </c>
      <c r="E1598" s="83">
        <v>221</v>
      </c>
      <c r="F1598" s="83">
        <v>99</v>
      </c>
      <c r="G1598" s="83">
        <v>11</v>
      </c>
      <c r="H1598" s="83">
        <v>12</v>
      </c>
      <c r="I1598" s="83">
        <v>2</v>
      </c>
      <c r="J1598" s="83">
        <v>0</v>
      </c>
      <c r="K1598" s="83">
        <v>1</v>
      </c>
      <c r="L1598" s="83">
        <v>350</v>
      </c>
      <c r="M1598" s="84">
        <v>0.35934291581108829</v>
      </c>
      <c r="N1598" s="85">
        <f t="shared" si="24"/>
        <v>0.63142857142857145</v>
      </c>
    </row>
    <row r="1599" spans="1:14" x14ac:dyDescent="0.25">
      <c r="A1599" s="1" t="s">
        <v>125</v>
      </c>
      <c r="B1599" s="1" t="s">
        <v>130</v>
      </c>
      <c r="C1599" s="1" t="s">
        <v>473</v>
      </c>
      <c r="D1599" s="83">
        <v>2</v>
      </c>
      <c r="E1599" s="83">
        <v>0</v>
      </c>
      <c r="F1599" s="83">
        <v>25</v>
      </c>
      <c r="G1599" s="83">
        <v>14</v>
      </c>
      <c r="H1599" s="83">
        <v>18</v>
      </c>
      <c r="I1599" s="83">
        <v>4</v>
      </c>
      <c r="J1599" s="83">
        <v>1</v>
      </c>
      <c r="K1599" s="83">
        <v>0</v>
      </c>
      <c r="L1599" s="83">
        <v>64</v>
      </c>
      <c r="M1599" s="84">
        <v>6.5708418891170434E-2</v>
      </c>
      <c r="N1599" s="85">
        <f t="shared" si="24"/>
        <v>0</v>
      </c>
    </row>
    <row r="1600" spans="1:14" x14ac:dyDescent="0.25">
      <c r="A1600" s="1" t="s">
        <v>125</v>
      </c>
      <c r="B1600" s="1" t="s">
        <v>130</v>
      </c>
      <c r="C1600" s="1" t="s">
        <v>474</v>
      </c>
      <c r="D1600" s="83">
        <v>0</v>
      </c>
      <c r="E1600" s="83">
        <v>83</v>
      </c>
      <c r="F1600" s="83">
        <v>23</v>
      </c>
      <c r="G1600" s="83">
        <v>6</v>
      </c>
      <c r="H1600" s="83">
        <v>5</v>
      </c>
      <c r="I1600" s="83">
        <v>0</v>
      </c>
      <c r="J1600" s="83">
        <v>0</v>
      </c>
      <c r="K1600" s="83">
        <v>0</v>
      </c>
      <c r="L1600" s="83">
        <v>117</v>
      </c>
      <c r="M1600" s="84">
        <v>0.12012320328542089</v>
      </c>
      <c r="N1600" s="85">
        <f t="shared" si="24"/>
        <v>0.70940170940170943</v>
      </c>
    </row>
    <row r="1601" spans="1:14" x14ac:dyDescent="0.25">
      <c r="A1601" s="118" t="s">
        <v>125</v>
      </c>
      <c r="B1601" s="118" t="s">
        <v>147</v>
      </c>
      <c r="C1601" s="118" t="s">
        <v>467</v>
      </c>
      <c r="D1601" s="119">
        <v>7</v>
      </c>
      <c r="E1601" s="119">
        <v>335</v>
      </c>
      <c r="F1601" s="119">
        <v>415</v>
      </c>
      <c r="G1601" s="119">
        <v>132</v>
      </c>
      <c r="H1601" s="119">
        <v>160</v>
      </c>
      <c r="I1601" s="119">
        <v>20</v>
      </c>
      <c r="J1601" s="119">
        <v>46</v>
      </c>
      <c r="K1601" s="119">
        <v>16</v>
      </c>
      <c r="L1601" s="119">
        <v>1131</v>
      </c>
      <c r="M1601" s="120">
        <v>1</v>
      </c>
      <c r="N1601" s="117">
        <f t="shared" si="24"/>
        <v>0.29619805481874445</v>
      </c>
    </row>
    <row r="1602" spans="1:14" x14ac:dyDescent="0.25">
      <c r="A1602" s="1" t="s">
        <v>125</v>
      </c>
      <c r="B1602" s="1" t="s">
        <v>147</v>
      </c>
      <c r="C1602" s="1" t="s">
        <v>468</v>
      </c>
      <c r="D1602" s="83">
        <v>1</v>
      </c>
      <c r="E1602" s="83">
        <v>70</v>
      </c>
      <c r="F1602" s="83">
        <v>92</v>
      </c>
      <c r="G1602" s="83">
        <v>10</v>
      </c>
      <c r="H1602" s="83">
        <v>13</v>
      </c>
      <c r="I1602" s="83">
        <v>0</v>
      </c>
      <c r="J1602" s="83">
        <v>5</v>
      </c>
      <c r="K1602" s="83">
        <v>2</v>
      </c>
      <c r="L1602" s="83">
        <v>193</v>
      </c>
      <c r="M1602" s="84">
        <v>0.17064544650751551</v>
      </c>
      <c r="N1602" s="85">
        <f t="shared" si="24"/>
        <v>0.36269430051813473</v>
      </c>
    </row>
    <row r="1603" spans="1:14" x14ac:dyDescent="0.25">
      <c r="A1603" s="1" t="s">
        <v>125</v>
      </c>
      <c r="B1603" s="1" t="s">
        <v>147</v>
      </c>
      <c r="C1603" s="1" t="s">
        <v>475</v>
      </c>
      <c r="D1603" s="83">
        <v>0</v>
      </c>
      <c r="E1603" s="83">
        <v>0</v>
      </c>
      <c r="F1603" s="83">
        <v>5</v>
      </c>
      <c r="G1603" s="83">
        <v>4</v>
      </c>
      <c r="H1603" s="83">
        <v>0</v>
      </c>
      <c r="I1603" s="83">
        <v>0</v>
      </c>
      <c r="J1603" s="83">
        <v>1</v>
      </c>
      <c r="K1603" s="83">
        <v>0</v>
      </c>
      <c r="L1603" s="83">
        <v>10</v>
      </c>
      <c r="M1603" s="84">
        <v>8.8417329796640146E-3</v>
      </c>
      <c r="N1603" s="85">
        <f t="shared" si="24"/>
        <v>0</v>
      </c>
    </row>
    <row r="1604" spans="1:14" x14ac:dyDescent="0.25">
      <c r="A1604" s="1" t="s">
        <v>125</v>
      </c>
      <c r="B1604" s="1" t="s">
        <v>147</v>
      </c>
      <c r="C1604" s="1" t="s">
        <v>479</v>
      </c>
      <c r="D1604" s="83">
        <v>0</v>
      </c>
      <c r="E1604" s="83">
        <v>0</v>
      </c>
      <c r="F1604" s="83">
        <v>0</v>
      </c>
      <c r="G1604" s="83">
        <v>5</v>
      </c>
      <c r="H1604" s="83">
        <v>2</v>
      </c>
      <c r="I1604" s="83">
        <v>0</v>
      </c>
      <c r="J1604" s="83">
        <v>2</v>
      </c>
      <c r="K1604" s="83">
        <v>0</v>
      </c>
      <c r="L1604" s="83">
        <v>9</v>
      </c>
      <c r="M1604" s="84">
        <v>7.9575596816976128E-3</v>
      </c>
      <c r="N1604" s="85">
        <f t="shared" ref="N1604:N1667" si="25">E1604/L1604</f>
        <v>0</v>
      </c>
    </row>
    <row r="1605" spans="1:14" x14ac:dyDescent="0.25">
      <c r="A1605" s="1" t="s">
        <v>125</v>
      </c>
      <c r="B1605" s="1" t="s">
        <v>147</v>
      </c>
      <c r="C1605" s="1" t="s">
        <v>480</v>
      </c>
      <c r="D1605" s="83">
        <v>0</v>
      </c>
      <c r="E1605" s="83">
        <v>0</v>
      </c>
      <c r="F1605" s="83">
        <v>0</v>
      </c>
      <c r="G1605" s="83">
        <v>0</v>
      </c>
      <c r="H1605" s="83">
        <v>0</v>
      </c>
      <c r="I1605" s="83">
        <v>0</v>
      </c>
      <c r="J1605" s="83">
        <v>1</v>
      </c>
      <c r="K1605" s="83">
        <v>1</v>
      </c>
      <c r="L1605" s="83">
        <v>2</v>
      </c>
      <c r="M1605" s="84">
        <v>1.768346595932803E-3</v>
      </c>
      <c r="N1605" s="85">
        <f t="shared" si="25"/>
        <v>0</v>
      </c>
    </row>
    <row r="1606" spans="1:14" x14ac:dyDescent="0.25">
      <c r="A1606" s="1" t="s">
        <v>125</v>
      </c>
      <c r="B1606" s="1" t="s">
        <v>147</v>
      </c>
      <c r="C1606" s="1" t="s">
        <v>476</v>
      </c>
      <c r="D1606" s="83">
        <v>0</v>
      </c>
      <c r="E1606" s="83">
        <v>0</v>
      </c>
      <c r="F1606" s="83">
        <v>0</v>
      </c>
      <c r="G1606" s="83">
        <v>0</v>
      </c>
      <c r="H1606" s="83">
        <v>0</v>
      </c>
      <c r="I1606" s="83">
        <v>0</v>
      </c>
      <c r="J1606" s="83">
        <v>1</v>
      </c>
      <c r="K1606" s="83">
        <v>0</v>
      </c>
      <c r="L1606" s="83">
        <v>1</v>
      </c>
      <c r="M1606" s="84">
        <v>8.8417329796640137E-4</v>
      </c>
      <c r="N1606" s="85">
        <f t="shared" si="25"/>
        <v>0</v>
      </c>
    </row>
    <row r="1607" spans="1:14" x14ac:dyDescent="0.25">
      <c r="A1607" s="1" t="s">
        <v>125</v>
      </c>
      <c r="B1607" s="1" t="s">
        <v>147</v>
      </c>
      <c r="C1607" s="1" t="s">
        <v>469</v>
      </c>
      <c r="D1607" s="83">
        <v>1</v>
      </c>
      <c r="E1607" s="83">
        <v>0</v>
      </c>
      <c r="F1607" s="83">
        <v>81</v>
      </c>
      <c r="G1607" s="83">
        <v>40</v>
      </c>
      <c r="H1607" s="83">
        <v>50</v>
      </c>
      <c r="I1607" s="83">
        <v>7</v>
      </c>
      <c r="J1607" s="83">
        <v>12</v>
      </c>
      <c r="K1607" s="83">
        <v>2</v>
      </c>
      <c r="L1607" s="83">
        <v>193</v>
      </c>
      <c r="M1607" s="84">
        <v>0.17064544650751551</v>
      </c>
      <c r="N1607" s="85">
        <f t="shared" si="25"/>
        <v>0</v>
      </c>
    </row>
    <row r="1608" spans="1:14" x14ac:dyDescent="0.25">
      <c r="A1608" s="1" t="s">
        <v>125</v>
      </c>
      <c r="B1608" s="1" t="s">
        <v>147</v>
      </c>
      <c r="C1608" s="1" t="s">
        <v>470</v>
      </c>
      <c r="D1608" s="83">
        <v>0</v>
      </c>
      <c r="E1608" s="83">
        <v>0</v>
      </c>
      <c r="F1608" s="83">
        <v>0</v>
      </c>
      <c r="G1608" s="83">
        <v>15</v>
      </c>
      <c r="H1608" s="83">
        <v>13</v>
      </c>
      <c r="I1608" s="83">
        <v>7</v>
      </c>
      <c r="J1608" s="83">
        <v>9</v>
      </c>
      <c r="K1608" s="83">
        <v>4</v>
      </c>
      <c r="L1608" s="83">
        <v>48</v>
      </c>
      <c r="M1608" s="84">
        <v>4.2440318302387273E-2</v>
      </c>
      <c r="N1608" s="85">
        <f t="shared" si="25"/>
        <v>0</v>
      </c>
    </row>
    <row r="1609" spans="1:14" x14ac:dyDescent="0.25">
      <c r="A1609" s="1" t="s">
        <v>125</v>
      </c>
      <c r="B1609" s="1" t="s">
        <v>147</v>
      </c>
      <c r="C1609" s="1" t="s">
        <v>471</v>
      </c>
      <c r="D1609" s="83">
        <v>0</v>
      </c>
      <c r="E1609" s="83">
        <v>0</v>
      </c>
      <c r="F1609" s="83">
        <v>15</v>
      </c>
      <c r="G1609" s="83">
        <v>10</v>
      </c>
      <c r="H1609" s="83">
        <v>4</v>
      </c>
      <c r="I1609" s="83">
        <v>2</v>
      </c>
      <c r="J1609" s="83">
        <v>0</v>
      </c>
      <c r="K1609" s="83">
        <v>1</v>
      </c>
      <c r="L1609" s="83">
        <v>32</v>
      </c>
      <c r="M1609" s="84">
        <v>2.829354553492484E-2</v>
      </c>
      <c r="N1609" s="85">
        <f t="shared" si="25"/>
        <v>0</v>
      </c>
    </row>
    <row r="1610" spans="1:14" x14ac:dyDescent="0.25">
      <c r="A1610" s="1" t="s">
        <v>125</v>
      </c>
      <c r="B1610" s="1" t="s">
        <v>147</v>
      </c>
      <c r="C1610" s="1" t="s">
        <v>481</v>
      </c>
      <c r="D1610" s="83">
        <v>0</v>
      </c>
      <c r="E1610" s="83">
        <v>6</v>
      </c>
      <c r="F1610" s="83">
        <v>0</v>
      </c>
      <c r="G1610" s="83">
        <v>2</v>
      </c>
      <c r="H1610" s="83">
        <v>0</v>
      </c>
      <c r="I1610" s="83">
        <v>0</v>
      </c>
      <c r="J1610" s="83">
        <v>0</v>
      </c>
      <c r="K1610" s="83">
        <v>0</v>
      </c>
      <c r="L1610" s="83">
        <v>8</v>
      </c>
      <c r="M1610" s="84">
        <v>7.0733863837312118E-3</v>
      </c>
      <c r="N1610" s="85">
        <f t="shared" si="25"/>
        <v>0.75</v>
      </c>
    </row>
    <row r="1611" spans="1:14" x14ac:dyDescent="0.25">
      <c r="A1611" s="1" t="s">
        <v>125</v>
      </c>
      <c r="B1611" s="1" t="s">
        <v>147</v>
      </c>
      <c r="C1611" s="1" t="s">
        <v>477</v>
      </c>
      <c r="D1611" s="83">
        <v>0</v>
      </c>
      <c r="E1611" s="83">
        <v>0</v>
      </c>
      <c r="F1611" s="83">
        <v>2</v>
      </c>
      <c r="G1611" s="83">
        <v>3</v>
      </c>
      <c r="H1611" s="83">
        <v>2</v>
      </c>
      <c r="I1611" s="83">
        <v>0</v>
      </c>
      <c r="J1611" s="83">
        <v>0</v>
      </c>
      <c r="K1611" s="83">
        <v>0</v>
      </c>
      <c r="L1611" s="83">
        <v>7</v>
      </c>
      <c r="M1611" s="84">
        <v>6.18921308576481E-3</v>
      </c>
      <c r="N1611" s="85">
        <f t="shared" si="25"/>
        <v>0</v>
      </c>
    </row>
    <row r="1612" spans="1:14" x14ac:dyDescent="0.25">
      <c r="A1612" s="1" t="s">
        <v>125</v>
      </c>
      <c r="B1612" s="1" t="s">
        <v>147</v>
      </c>
      <c r="C1612" s="1" t="s">
        <v>482</v>
      </c>
      <c r="D1612" s="83">
        <v>0</v>
      </c>
      <c r="E1612" s="83">
        <v>0</v>
      </c>
      <c r="F1612" s="83">
        <v>0</v>
      </c>
      <c r="G1612" s="83">
        <v>0</v>
      </c>
      <c r="H1612" s="83">
        <v>0</v>
      </c>
      <c r="I1612" s="83">
        <v>1</v>
      </c>
      <c r="J1612" s="83">
        <v>1</v>
      </c>
      <c r="K1612" s="83">
        <v>1</v>
      </c>
      <c r="L1612" s="83">
        <v>3</v>
      </c>
      <c r="M1612" s="84">
        <v>2.6525198938992041E-3</v>
      </c>
      <c r="N1612" s="85">
        <f t="shared" si="25"/>
        <v>0</v>
      </c>
    </row>
    <row r="1613" spans="1:14" x14ac:dyDescent="0.25">
      <c r="A1613" s="1" t="s">
        <v>125</v>
      </c>
      <c r="B1613" s="1" t="s">
        <v>147</v>
      </c>
      <c r="C1613" s="1" t="s">
        <v>478</v>
      </c>
      <c r="D1613" s="83">
        <v>0</v>
      </c>
      <c r="E1613" s="83">
        <v>0</v>
      </c>
      <c r="F1613" s="83">
        <v>1</v>
      </c>
      <c r="G1613" s="83">
        <v>1</v>
      </c>
      <c r="H1613" s="83">
        <v>0</v>
      </c>
      <c r="I1613" s="83">
        <v>0</v>
      </c>
      <c r="J1613" s="83">
        <v>0</v>
      </c>
      <c r="K1613" s="83">
        <v>0</v>
      </c>
      <c r="L1613" s="83">
        <v>2</v>
      </c>
      <c r="M1613" s="84">
        <v>1.768346595932803E-3</v>
      </c>
      <c r="N1613" s="85">
        <f t="shared" si="25"/>
        <v>0</v>
      </c>
    </row>
    <row r="1614" spans="1:14" x14ac:dyDescent="0.25">
      <c r="A1614" s="1" t="s">
        <v>125</v>
      </c>
      <c r="B1614" s="1" t="s">
        <v>147</v>
      </c>
      <c r="C1614" s="1" t="s">
        <v>472</v>
      </c>
      <c r="D1614" s="83">
        <v>5</v>
      </c>
      <c r="E1614" s="83">
        <v>191</v>
      </c>
      <c r="F1614" s="83">
        <v>136</v>
      </c>
      <c r="G1614" s="83">
        <v>23</v>
      </c>
      <c r="H1614" s="83">
        <v>41</v>
      </c>
      <c r="I1614" s="83">
        <v>1</v>
      </c>
      <c r="J1614" s="83">
        <v>6</v>
      </c>
      <c r="K1614" s="83">
        <v>2</v>
      </c>
      <c r="L1614" s="83">
        <v>405</v>
      </c>
      <c r="M1614" s="84">
        <v>0.35809018567639261</v>
      </c>
      <c r="N1614" s="85">
        <f t="shared" si="25"/>
        <v>0.47160493827160493</v>
      </c>
    </row>
    <row r="1615" spans="1:14" x14ac:dyDescent="0.25">
      <c r="A1615" s="1" t="s">
        <v>125</v>
      </c>
      <c r="B1615" s="1" t="s">
        <v>147</v>
      </c>
      <c r="C1615" s="1" t="s">
        <v>473</v>
      </c>
      <c r="D1615" s="83">
        <v>0</v>
      </c>
      <c r="E1615" s="83">
        <v>1</v>
      </c>
      <c r="F1615" s="83">
        <v>35</v>
      </c>
      <c r="G1615" s="83">
        <v>12</v>
      </c>
      <c r="H1615" s="83">
        <v>26</v>
      </c>
      <c r="I1615" s="83">
        <v>1</v>
      </c>
      <c r="J1615" s="83">
        <v>5</v>
      </c>
      <c r="K1615" s="83">
        <v>2</v>
      </c>
      <c r="L1615" s="83">
        <v>82</v>
      </c>
      <c r="M1615" s="84">
        <v>7.250221043324491E-2</v>
      </c>
      <c r="N1615" s="85">
        <f t="shared" si="25"/>
        <v>1.2195121951219513E-2</v>
      </c>
    </row>
    <row r="1616" spans="1:14" x14ac:dyDescent="0.25">
      <c r="A1616" s="1" t="s">
        <v>125</v>
      </c>
      <c r="B1616" s="1" t="s">
        <v>147</v>
      </c>
      <c r="C1616" s="1" t="s">
        <v>474</v>
      </c>
      <c r="D1616" s="83">
        <v>0</v>
      </c>
      <c r="E1616" s="83">
        <v>67</v>
      </c>
      <c r="F1616" s="83">
        <v>48</v>
      </c>
      <c r="G1616" s="83">
        <v>7</v>
      </c>
      <c r="H1616" s="83">
        <v>9</v>
      </c>
      <c r="I1616" s="83">
        <v>1</v>
      </c>
      <c r="J1616" s="83">
        <v>3</v>
      </c>
      <c r="K1616" s="83">
        <v>1</v>
      </c>
      <c r="L1616" s="83">
        <v>136</v>
      </c>
      <c r="M1616" s="84">
        <v>0.1202475685234306</v>
      </c>
      <c r="N1616" s="85">
        <f t="shared" si="25"/>
        <v>0.49264705882352944</v>
      </c>
    </row>
    <row r="1617" spans="1:14" x14ac:dyDescent="0.25">
      <c r="A1617" s="89" t="s">
        <v>148</v>
      </c>
      <c r="B1617" s="89" t="s">
        <v>467</v>
      </c>
      <c r="C1617" s="89"/>
      <c r="D1617" s="90">
        <v>2201</v>
      </c>
      <c r="E1617" s="90">
        <v>20730</v>
      </c>
      <c r="F1617" s="90">
        <v>19430</v>
      </c>
      <c r="G1617" s="90">
        <v>10228</v>
      </c>
      <c r="H1617" s="90">
        <v>11339</v>
      </c>
      <c r="I1617" s="90">
        <v>2378</v>
      </c>
      <c r="J1617" s="90">
        <v>3228</v>
      </c>
      <c r="K1617" s="90">
        <v>3526</v>
      </c>
      <c r="L1617" s="90">
        <v>73060</v>
      </c>
      <c r="M1617" s="91">
        <v>9.3036049240596108E-2</v>
      </c>
      <c r="N1617" s="92">
        <f t="shared" si="25"/>
        <v>0.28373939228031753</v>
      </c>
    </row>
    <row r="1618" spans="1:14" x14ac:dyDescent="0.25">
      <c r="A1618" s="118" t="s">
        <v>148</v>
      </c>
      <c r="B1618" s="118" t="s">
        <v>149</v>
      </c>
      <c r="C1618" s="118" t="s">
        <v>467</v>
      </c>
      <c r="D1618" s="119">
        <v>35</v>
      </c>
      <c r="E1618" s="119">
        <v>161</v>
      </c>
      <c r="F1618" s="119">
        <v>172</v>
      </c>
      <c r="G1618" s="119">
        <v>74</v>
      </c>
      <c r="H1618" s="119">
        <v>94</v>
      </c>
      <c r="I1618" s="119">
        <v>13</v>
      </c>
      <c r="J1618" s="119">
        <v>20</v>
      </c>
      <c r="K1618" s="119">
        <v>29</v>
      </c>
      <c r="L1618" s="119">
        <v>598</v>
      </c>
      <c r="M1618" s="120">
        <v>1</v>
      </c>
      <c r="N1618" s="117">
        <f t="shared" si="25"/>
        <v>0.26923076923076922</v>
      </c>
    </row>
    <row r="1619" spans="1:14" x14ac:dyDescent="0.25">
      <c r="A1619" s="1" t="s">
        <v>148</v>
      </c>
      <c r="B1619" s="1" t="s">
        <v>149</v>
      </c>
      <c r="C1619" s="1" t="s">
        <v>468</v>
      </c>
      <c r="D1619" s="83">
        <v>5</v>
      </c>
      <c r="E1619" s="83">
        <v>49</v>
      </c>
      <c r="F1619" s="83">
        <v>37</v>
      </c>
      <c r="G1619" s="83">
        <v>6</v>
      </c>
      <c r="H1619" s="83">
        <v>8</v>
      </c>
      <c r="I1619" s="83">
        <v>1</v>
      </c>
      <c r="J1619" s="83">
        <v>0</v>
      </c>
      <c r="K1619" s="83">
        <v>0</v>
      </c>
      <c r="L1619" s="83">
        <v>106</v>
      </c>
      <c r="M1619" s="84">
        <v>0.17725752508361201</v>
      </c>
      <c r="N1619" s="85">
        <f t="shared" si="25"/>
        <v>0.46226415094339623</v>
      </c>
    </row>
    <row r="1620" spans="1:14" x14ac:dyDescent="0.25">
      <c r="A1620" s="1" t="s">
        <v>148</v>
      </c>
      <c r="B1620" s="1" t="s">
        <v>149</v>
      </c>
      <c r="C1620" s="1" t="s">
        <v>475</v>
      </c>
      <c r="D1620" s="83">
        <v>1</v>
      </c>
      <c r="E1620" s="83">
        <v>0</v>
      </c>
      <c r="F1620" s="83">
        <v>0</v>
      </c>
      <c r="G1620" s="83">
        <v>0</v>
      </c>
      <c r="H1620" s="83">
        <v>0</v>
      </c>
      <c r="I1620" s="83">
        <v>0</v>
      </c>
      <c r="J1620" s="83">
        <v>0</v>
      </c>
      <c r="K1620" s="83">
        <v>0</v>
      </c>
      <c r="L1620" s="83">
        <v>1</v>
      </c>
      <c r="M1620" s="84">
        <v>1.672240802675585E-3</v>
      </c>
      <c r="N1620" s="85">
        <f t="shared" si="25"/>
        <v>0</v>
      </c>
    </row>
    <row r="1621" spans="1:14" x14ac:dyDescent="0.25">
      <c r="A1621" s="1" t="s">
        <v>148</v>
      </c>
      <c r="B1621" s="1" t="s">
        <v>149</v>
      </c>
      <c r="C1621" s="1" t="s">
        <v>469</v>
      </c>
      <c r="D1621" s="83">
        <v>5</v>
      </c>
      <c r="E1621" s="83">
        <v>2</v>
      </c>
      <c r="F1621" s="83">
        <v>40</v>
      </c>
      <c r="G1621" s="83">
        <v>25</v>
      </c>
      <c r="H1621" s="83">
        <v>29</v>
      </c>
      <c r="I1621" s="83">
        <v>7</v>
      </c>
      <c r="J1621" s="83">
        <v>7</v>
      </c>
      <c r="K1621" s="83">
        <v>7</v>
      </c>
      <c r="L1621" s="83">
        <v>122</v>
      </c>
      <c r="M1621" s="84">
        <v>0.20401337792642141</v>
      </c>
      <c r="N1621" s="85">
        <f t="shared" si="25"/>
        <v>1.6393442622950821E-2</v>
      </c>
    </row>
    <row r="1622" spans="1:14" x14ac:dyDescent="0.25">
      <c r="A1622" s="1" t="s">
        <v>148</v>
      </c>
      <c r="B1622" s="1" t="s">
        <v>149</v>
      </c>
      <c r="C1622" s="1" t="s">
        <v>470</v>
      </c>
      <c r="D1622" s="83">
        <v>1</v>
      </c>
      <c r="E1622" s="83">
        <v>0</v>
      </c>
      <c r="F1622" s="83">
        <v>0</v>
      </c>
      <c r="G1622" s="83">
        <v>8</v>
      </c>
      <c r="H1622" s="83">
        <v>8</v>
      </c>
      <c r="I1622" s="83">
        <v>2</v>
      </c>
      <c r="J1622" s="83">
        <v>4</v>
      </c>
      <c r="K1622" s="83">
        <v>15</v>
      </c>
      <c r="L1622" s="83">
        <v>38</v>
      </c>
      <c r="M1622" s="84">
        <v>6.354515050167224E-2</v>
      </c>
      <c r="N1622" s="85">
        <f t="shared" si="25"/>
        <v>0</v>
      </c>
    </row>
    <row r="1623" spans="1:14" x14ac:dyDescent="0.25">
      <c r="A1623" s="1" t="s">
        <v>148</v>
      </c>
      <c r="B1623" s="1" t="s">
        <v>149</v>
      </c>
      <c r="C1623" s="1" t="s">
        <v>471</v>
      </c>
      <c r="D1623" s="83">
        <v>1</v>
      </c>
      <c r="E1623" s="83">
        <v>0</v>
      </c>
      <c r="F1623" s="83">
        <v>3</v>
      </c>
      <c r="G1623" s="83">
        <v>9</v>
      </c>
      <c r="H1623" s="83">
        <v>5</v>
      </c>
      <c r="I1623" s="83">
        <v>1</v>
      </c>
      <c r="J1623" s="83">
        <v>4</v>
      </c>
      <c r="K1623" s="83">
        <v>3</v>
      </c>
      <c r="L1623" s="83">
        <v>26</v>
      </c>
      <c r="M1623" s="84">
        <v>4.3478260869565223E-2</v>
      </c>
      <c r="N1623" s="85">
        <f t="shared" si="25"/>
        <v>0</v>
      </c>
    </row>
    <row r="1624" spans="1:14" x14ac:dyDescent="0.25">
      <c r="A1624" s="1" t="s">
        <v>148</v>
      </c>
      <c r="B1624" s="1" t="s">
        <v>149</v>
      </c>
      <c r="C1624" s="1" t="s">
        <v>472</v>
      </c>
      <c r="D1624" s="83">
        <v>14</v>
      </c>
      <c r="E1624" s="83">
        <v>78</v>
      </c>
      <c r="F1624" s="83">
        <v>55</v>
      </c>
      <c r="G1624" s="83">
        <v>7</v>
      </c>
      <c r="H1624" s="83">
        <v>23</v>
      </c>
      <c r="I1624" s="83">
        <v>0</v>
      </c>
      <c r="J1624" s="83">
        <v>1</v>
      </c>
      <c r="K1624" s="83">
        <v>1</v>
      </c>
      <c r="L1624" s="83">
        <v>179</v>
      </c>
      <c r="M1624" s="84">
        <v>0.29933110367892979</v>
      </c>
      <c r="N1624" s="85">
        <f t="shared" si="25"/>
        <v>0.43575418994413406</v>
      </c>
    </row>
    <row r="1625" spans="1:14" x14ac:dyDescent="0.25">
      <c r="A1625" s="1" t="s">
        <v>148</v>
      </c>
      <c r="B1625" s="1" t="s">
        <v>149</v>
      </c>
      <c r="C1625" s="1" t="s">
        <v>473</v>
      </c>
      <c r="D1625" s="83">
        <v>6</v>
      </c>
      <c r="E1625" s="83">
        <v>1</v>
      </c>
      <c r="F1625" s="83">
        <v>14</v>
      </c>
      <c r="G1625" s="83">
        <v>8</v>
      </c>
      <c r="H1625" s="83">
        <v>16</v>
      </c>
      <c r="I1625" s="83">
        <v>1</v>
      </c>
      <c r="J1625" s="83">
        <v>4</v>
      </c>
      <c r="K1625" s="83">
        <v>3</v>
      </c>
      <c r="L1625" s="83">
        <v>53</v>
      </c>
      <c r="M1625" s="84">
        <v>8.8628762541806017E-2</v>
      </c>
      <c r="N1625" s="85">
        <f t="shared" si="25"/>
        <v>1.8867924528301886E-2</v>
      </c>
    </row>
    <row r="1626" spans="1:14" x14ac:dyDescent="0.25">
      <c r="A1626" s="1" t="s">
        <v>148</v>
      </c>
      <c r="B1626" s="1" t="s">
        <v>149</v>
      </c>
      <c r="C1626" s="1" t="s">
        <v>474</v>
      </c>
      <c r="D1626" s="83">
        <v>2</v>
      </c>
      <c r="E1626" s="83">
        <v>31</v>
      </c>
      <c r="F1626" s="83">
        <v>23</v>
      </c>
      <c r="G1626" s="83">
        <v>11</v>
      </c>
      <c r="H1626" s="83">
        <v>5</v>
      </c>
      <c r="I1626" s="83">
        <v>1</v>
      </c>
      <c r="J1626" s="83">
        <v>0</v>
      </c>
      <c r="K1626" s="83">
        <v>0</v>
      </c>
      <c r="L1626" s="83">
        <v>73</v>
      </c>
      <c r="M1626" s="84">
        <v>0.1220735785953177</v>
      </c>
      <c r="N1626" s="85">
        <f t="shared" si="25"/>
        <v>0.42465753424657532</v>
      </c>
    </row>
    <row r="1627" spans="1:14" x14ac:dyDescent="0.25">
      <c r="A1627" s="118" t="s">
        <v>148</v>
      </c>
      <c r="B1627" s="118" t="s">
        <v>191</v>
      </c>
      <c r="C1627" s="118" t="s">
        <v>467</v>
      </c>
      <c r="D1627" s="119">
        <v>1</v>
      </c>
      <c r="E1627" s="119">
        <v>197</v>
      </c>
      <c r="F1627" s="119">
        <v>115</v>
      </c>
      <c r="G1627" s="119">
        <v>51</v>
      </c>
      <c r="H1627" s="119">
        <v>30</v>
      </c>
      <c r="I1627" s="119">
        <v>15</v>
      </c>
      <c r="J1627" s="119">
        <v>5</v>
      </c>
      <c r="K1627" s="119">
        <v>14</v>
      </c>
      <c r="L1627" s="119">
        <v>428</v>
      </c>
      <c r="M1627" s="120">
        <v>1</v>
      </c>
      <c r="N1627" s="117">
        <f t="shared" si="25"/>
        <v>0.46028037383177572</v>
      </c>
    </row>
    <row r="1628" spans="1:14" x14ac:dyDescent="0.25">
      <c r="A1628" s="1" t="s">
        <v>148</v>
      </c>
      <c r="B1628" s="1" t="s">
        <v>191</v>
      </c>
      <c r="C1628" s="1" t="s">
        <v>468</v>
      </c>
      <c r="D1628" s="83">
        <v>0</v>
      </c>
      <c r="E1628" s="83">
        <v>45</v>
      </c>
      <c r="F1628" s="83">
        <v>13</v>
      </c>
      <c r="G1628" s="83">
        <v>3</v>
      </c>
      <c r="H1628" s="83">
        <v>0</v>
      </c>
      <c r="I1628" s="83">
        <v>0</v>
      </c>
      <c r="J1628" s="83">
        <v>0</v>
      </c>
      <c r="K1628" s="83">
        <v>0</v>
      </c>
      <c r="L1628" s="83">
        <v>61</v>
      </c>
      <c r="M1628" s="84">
        <v>0.1425233644859813</v>
      </c>
      <c r="N1628" s="85">
        <f t="shared" si="25"/>
        <v>0.73770491803278693</v>
      </c>
    </row>
    <row r="1629" spans="1:14" x14ac:dyDescent="0.25">
      <c r="A1629" s="1" t="s">
        <v>148</v>
      </c>
      <c r="B1629" s="1" t="s">
        <v>191</v>
      </c>
      <c r="C1629" s="1" t="s">
        <v>475</v>
      </c>
      <c r="D1629" s="83">
        <v>0</v>
      </c>
      <c r="E1629" s="83">
        <v>0</v>
      </c>
      <c r="F1629" s="83">
        <v>0</v>
      </c>
      <c r="G1629" s="83">
        <v>0</v>
      </c>
      <c r="H1629" s="83">
        <v>1</v>
      </c>
      <c r="I1629" s="83">
        <v>0</v>
      </c>
      <c r="J1629" s="83">
        <v>0</v>
      </c>
      <c r="K1629" s="83">
        <v>0</v>
      </c>
      <c r="L1629" s="83">
        <v>1</v>
      </c>
      <c r="M1629" s="84">
        <v>2.3364485981308409E-3</v>
      </c>
      <c r="N1629" s="85">
        <f t="shared" si="25"/>
        <v>0</v>
      </c>
    </row>
    <row r="1630" spans="1:14" x14ac:dyDescent="0.25">
      <c r="A1630" s="1" t="s">
        <v>148</v>
      </c>
      <c r="B1630" s="1" t="s">
        <v>191</v>
      </c>
      <c r="C1630" s="1" t="s">
        <v>479</v>
      </c>
      <c r="D1630" s="83">
        <v>0</v>
      </c>
      <c r="E1630" s="83">
        <v>0</v>
      </c>
      <c r="F1630" s="83">
        <v>0</v>
      </c>
      <c r="G1630" s="83">
        <v>1</v>
      </c>
      <c r="H1630" s="83">
        <v>0</v>
      </c>
      <c r="I1630" s="83">
        <v>0</v>
      </c>
      <c r="J1630" s="83">
        <v>0</v>
      </c>
      <c r="K1630" s="83">
        <v>3</v>
      </c>
      <c r="L1630" s="83">
        <v>4</v>
      </c>
      <c r="M1630" s="84">
        <v>9.3457943925233638E-3</v>
      </c>
      <c r="N1630" s="85">
        <f t="shared" si="25"/>
        <v>0</v>
      </c>
    </row>
    <row r="1631" spans="1:14" x14ac:dyDescent="0.25">
      <c r="A1631" s="1" t="s">
        <v>148</v>
      </c>
      <c r="B1631" s="1" t="s">
        <v>191</v>
      </c>
      <c r="C1631" s="1" t="s">
        <v>480</v>
      </c>
      <c r="D1631" s="83">
        <v>0</v>
      </c>
      <c r="E1631" s="83">
        <v>0</v>
      </c>
      <c r="F1631" s="83">
        <v>0</v>
      </c>
      <c r="G1631" s="83">
        <v>0</v>
      </c>
      <c r="H1631" s="83">
        <v>0</v>
      </c>
      <c r="I1631" s="83">
        <v>0</v>
      </c>
      <c r="J1631" s="83">
        <v>0</v>
      </c>
      <c r="K1631" s="83">
        <v>2</v>
      </c>
      <c r="L1631" s="83">
        <v>2</v>
      </c>
      <c r="M1631" s="84">
        <v>4.6728971962616819E-3</v>
      </c>
      <c r="N1631" s="85">
        <f t="shared" si="25"/>
        <v>0</v>
      </c>
    </row>
    <row r="1632" spans="1:14" x14ac:dyDescent="0.25">
      <c r="A1632" s="1" t="s">
        <v>148</v>
      </c>
      <c r="B1632" s="1" t="s">
        <v>191</v>
      </c>
      <c r="C1632" s="1" t="s">
        <v>469</v>
      </c>
      <c r="D1632" s="83">
        <v>0</v>
      </c>
      <c r="E1632" s="83">
        <v>0</v>
      </c>
      <c r="F1632" s="83">
        <v>37</v>
      </c>
      <c r="G1632" s="83">
        <v>13</v>
      </c>
      <c r="H1632" s="83">
        <v>11</v>
      </c>
      <c r="I1632" s="83">
        <v>5</v>
      </c>
      <c r="J1632" s="83">
        <v>1</v>
      </c>
      <c r="K1632" s="83">
        <v>0</v>
      </c>
      <c r="L1632" s="83">
        <v>67</v>
      </c>
      <c r="M1632" s="84">
        <v>0.15654205607476629</v>
      </c>
      <c r="N1632" s="85">
        <f t="shared" si="25"/>
        <v>0</v>
      </c>
    </row>
    <row r="1633" spans="1:14" x14ac:dyDescent="0.25">
      <c r="A1633" s="1" t="s">
        <v>148</v>
      </c>
      <c r="B1633" s="1" t="s">
        <v>191</v>
      </c>
      <c r="C1633" s="1" t="s">
        <v>470</v>
      </c>
      <c r="D1633" s="83">
        <v>0</v>
      </c>
      <c r="E1633" s="83">
        <v>0</v>
      </c>
      <c r="F1633" s="83">
        <v>1</v>
      </c>
      <c r="G1633" s="83">
        <v>7</v>
      </c>
      <c r="H1633" s="83">
        <v>4</v>
      </c>
      <c r="I1633" s="83">
        <v>1</v>
      </c>
      <c r="J1633" s="83">
        <v>3</v>
      </c>
      <c r="K1633" s="83">
        <v>6</v>
      </c>
      <c r="L1633" s="83">
        <v>22</v>
      </c>
      <c r="M1633" s="84">
        <v>5.1401869158878503E-2</v>
      </c>
      <c r="N1633" s="85">
        <f t="shared" si="25"/>
        <v>0</v>
      </c>
    </row>
    <row r="1634" spans="1:14" x14ac:dyDescent="0.25">
      <c r="A1634" s="1" t="s">
        <v>148</v>
      </c>
      <c r="B1634" s="1" t="s">
        <v>191</v>
      </c>
      <c r="C1634" s="1" t="s">
        <v>471</v>
      </c>
      <c r="D1634" s="83">
        <v>0</v>
      </c>
      <c r="E1634" s="83">
        <v>0</v>
      </c>
      <c r="F1634" s="83">
        <v>8</v>
      </c>
      <c r="G1634" s="83">
        <v>7</v>
      </c>
      <c r="H1634" s="83">
        <v>1</v>
      </c>
      <c r="I1634" s="83">
        <v>2</v>
      </c>
      <c r="J1634" s="83">
        <v>1</v>
      </c>
      <c r="K1634" s="83">
        <v>0</v>
      </c>
      <c r="L1634" s="83">
        <v>19</v>
      </c>
      <c r="M1634" s="84">
        <v>4.4392523364485979E-2</v>
      </c>
      <c r="N1634" s="85">
        <f t="shared" si="25"/>
        <v>0</v>
      </c>
    </row>
    <row r="1635" spans="1:14" x14ac:dyDescent="0.25">
      <c r="A1635" s="1" t="s">
        <v>148</v>
      </c>
      <c r="B1635" s="1" t="s">
        <v>191</v>
      </c>
      <c r="C1635" s="1" t="s">
        <v>481</v>
      </c>
      <c r="D1635" s="83">
        <v>0</v>
      </c>
      <c r="E1635" s="83">
        <v>14</v>
      </c>
      <c r="F1635" s="83">
        <v>0</v>
      </c>
      <c r="G1635" s="83">
        <v>0</v>
      </c>
      <c r="H1635" s="83">
        <v>0</v>
      </c>
      <c r="I1635" s="83">
        <v>0</v>
      </c>
      <c r="J1635" s="83">
        <v>0</v>
      </c>
      <c r="K1635" s="83">
        <v>0</v>
      </c>
      <c r="L1635" s="83">
        <v>14</v>
      </c>
      <c r="M1635" s="84">
        <v>3.2710280373831772E-2</v>
      </c>
      <c r="N1635" s="85">
        <f t="shared" si="25"/>
        <v>1</v>
      </c>
    </row>
    <row r="1636" spans="1:14" x14ac:dyDescent="0.25">
      <c r="A1636" s="1" t="s">
        <v>148</v>
      </c>
      <c r="B1636" s="1" t="s">
        <v>191</v>
      </c>
      <c r="C1636" s="1" t="s">
        <v>477</v>
      </c>
      <c r="D1636" s="83">
        <v>0</v>
      </c>
      <c r="E1636" s="83">
        <v>0</v>
      </c>
      <c r="F1636" s="83">
        <v>0</v>
      </c>
      <c r="G1636" s="83">
        <v>0</v>
      </c>
      <c r="H1636" s="83">
        <v>1</v>
      </c>
      <c r="I1636" s="83">
        <v>0</v>
      </c>
      <c r="J1636" s="83">
        <v>0</v>
      </c>
      <c r="K1636" s="83">
        <v>0</v>
      </c>
      <c r="L1636" s="83">
        <v>1</v>
      </c>
      <c r="M1636" s="84">
        <v>2.3364485981308409E-3</v>
      </c>
      <c r="N1636" s="85">
        <f t="shared" si="25"/>
        <v>0</v>
      </c>
    </row>
    <row r="1637" spans="1:14" x14ac:dyDescent="0.25">
      <c r="A1637" s="1" t="s">
        <v>148</v>
      </c>
      <c r="B1637" s="1" t="s">
        <v>191</v>
      </c>
      <c r="C1637" s="1" t="s">
        <v>482</v>
      </c>
      <c r="D1637" s="83">
        <v>0</v>
      </c>
      <c r="E1637" s="83">
        <v>0</v>
      </c>
      <c r="F1637" s="83">
        <v>0</v>
      </c>
      <c r="G1637" s="83">
        <v>0</v>
      </c>
      <c r="H1637" s="83">
        <v>0</v>
      </c>
      <c r="I1637" s="83">
        <v>1</v>
      </c>
      <c r="J1637" s="83">
        <v>0</v>
      </c>
      <c r="K1637" s="83">
        <v>0</v>
      </c>
      <c r="L1637" s="83">
        <v>1</v>
      </c>
      <c r="M1637" s="84">
        <v>2.3364485981308409E-3</v>
      </c>
      <c r="N1637" s="85">
        <f t="shared" si="25"/>
        <v>0</v>
      </c>
    </row>
    <row r="1638" spans="1:14" x14ac:dyDescent="0.25">
      <c r="A1638" s="1" t="s">
        <v>148</v>
      </c>
      <c r="B1638" s="1" t="s">
        <v>191</v>
      </c>
      <c r="C1638" s="1" t="s">
        <v>478</v>
      </c>
      <c r="D1638" s="83">
        <v>0</v>
      </c>
      <c r="E1638" s="83">
        <v>0</v>
      </c>
      <c r="F1638" s="83">
        <v>1</v>
      </c>
      <c r="G1638" s="83">
        <v>0</v>
      </c>
      <c r="H1638" s="83">
        <v>0</v>
      </c>
      <c r="I1638" s="83">
        <v>0</v>
      </c>
      <c r="J1638" s="83">
        <v>0</v>
      </c>
      <c r="K1638" s="83">
        <v>0</v>
      </c>
      <c r="L1638" s="83">
        <v>1</v>
      </c>
      <c r="M1638" s="84">
        <v>2.3364485981308409E-3</v>
      </c>
      <c r="N1638" s="85">
        <f t="shared" si="25"/>
        <v>0</v>
      </c>
    </row>
    <row r="1639" spans="1:14" x14ac:dyDescent="0.25">
      <c r="A1639" s="1" t="s">
        <v>148</v>
      </c>
      <c r="B1639" s="1" t="s">
        <v>191</v>
      </c>
      <c r="C1639" s="1" t="s">
        <v>472</v>
      </c>
      <c r="D1639" s="83">
        <v>0</v>
      </c>
      <c r="E1639" s="83">
        <v>109</v>
      </c>
      <c r="F1639" s="83">
        <v>43</v>
      </c>
      <c r="G1639" s="83">
        <v>10</v>
      </c>
      <c r="H1639" s="83">
        <v>6</v>
      </c>
      <c r="I1639" s="83">
        <v>2</v>
      </c>
      <c r="J1639" s="83">
        <v>0</v>
      </c>
      <c r="K1639" s="83">
        <v>1</v>
      </c>
      <c r="L1639" s="83">
        <v>171</v>
      </c>
      <c r="M1639" s="84">
        <v>0.39953271028037379</v>
      </c>
      <c r="N1639" s="85">
        <f t="shared" si="25"/>
        <v>0.63742690058479534</v>
      </c>
    </row>
    <row r="1640" spans="1:14" x14ac:dyDescent="0.25">
      <c r="A1640" s="1" t="s">
        <v>148</v>
      </c>
      <c r="B1640" s="1" t="s">
        <v>191</v>
      </c>
      <c r="C1640" s="1" t="s">
        <v>473</v>
      </c>
      <c r="D1640" s="83">
        <v>0</v>
      </c>
      <c r="E1640" s="83">
        <v>0</v>
      </c>
      <c r="F1640" s="83">
        <v>5</v>
      </c>
      <c r="G1640" s="83">
        <v>6</v>
      </c>
      <c r="H1640" s="83">
        <v>4</v>
      </c>
      <c r="I1640" s="83">
        <v>3</v>
      </c>
      <c r="J1640" s="83">
        <v>0</v>
      </c>
      <c r="K1640" s="83">
        <v>2</v>
      </c>
      <c r="L1640" s="83">
        <v>20</v>
      </c>
      <c r="M1640" s="84">
        <v>4.6728971962616821E-2</v>
      </c>
      <c r="N1640" s="85">
        <f t="shared" si="25"/>
        <v>0</v>
      </c>
    </row>
    <row r="1641" spans="1:14" x14ac:dyDescent="0.25">
      <c r="A1641" s="1" t="s">
        <v>148</v>
      </c>
      <c r="B1641" s="1" t="s">
        <v>191</v>
      </c>
      <c r="C1641" s="1" t="s">
        <v>474</v>
      </c>
      <c r="D1641" s="83">
        <v>1</v>
      </c>
      <c r="E1641" s="83">
        <v>29</v>
      </c>
      <c r="F1641" s="83">
        <v>7</v>
      </c>
      <c r="G1641" s="83">
        <v>4</v>
      </c>
      <c r="H1641" s="83">
        <v>2</v>
      </c>
      <c r="I1641" s="83">
        <v>1</v>
      </c>
      <c r="J1641" s="83">
        <v>0</v>
      </c>
      <c r="K1641" s="83">
        <v>0</v>
      </c>
      <c r="L1641" s="83">
        <v>44</v>
      </c>
      <c r="M1641" s="84">
        <v>0.10280373831775701</v>
      </c>
      <c r="N1641" s="85">
        <f t="shared" si="25"/>
        <v>0.65909090909090906</v>
      </c>
    </row>
    <row r="1642" spans="1:14" x14ac:dyDescent="0.25">
      <c r="A1642" s="118" t="s">
        <v>148</v>
      </c>
      <c r="B1642" s="118" t="s">
        <v>151</v>
      </c>
      <c r="C1642" s="118" t="s">
        <v>467</v>
      </c>
      <c r="D1642" s="119">
        <v>1</v>
      </c>
      <c r="E1642" s="119">
        <v>173</v>
      </c>
      <c r="F1642" s="119">
        <v>151</v>
      </c>
      <c r="G1642" s="119">
        <v>43</v>
      </c>
      <c r="H1642" s="119">
        <v>84</v>
      </c>
      <c r="I1642" s="119">
        <v>14</v>
      </c>
      <c r="J1642" s="119">
        <v>11</v>
      </c>
      <c r="K1642" s="119">
        <v>21</v>
      </c>
      <c r="L1642" s="119">
        <v>498</v>
      </c>
      <c r="M1642" s="120">
        <v>1</v>
      </c>
      <c r="N1642" s="117">
        <f t="shared" si="25"/>
        <v>0.34738955823293172</v>
      </c>
    </row>
    <row r="1643" spans="1:14" x14ac:dyDescent="0.25">
      <c r="A1643" s="1" t="s">
        <v>148</v>
      </c>
      <c r="B1643" s="1" t="s">
        <v>151</v>
      </c>
      <c r="C1643" s="1" t="s">
        <v>468</v>
      </c>
      <c r="D1643" s="83">
        <v>0</v>
      </c>
      <c r="E1643" s="83">
        <v>47</v>
      </c>
      <c r="F1643" s="83">
        <v>28</v>
      </c>
      <c r="G1643" s="83">
        <v>4</v>
      </c>
      <c r="H1643" s="83">
        <v>12</v>
      </c>
      <c r="I1643" s="83">
        <v>3</v>
      </c>
      <c r="J1643" s="83">
        <v>0</v>
      </c>
      <c r="K1643" s="83">
        <v>0</v>
      </c>
      <c r="L1643" s="83">
        <v>94</v>
      </c>
      <c r="M1643" s="84">
        <v>0.1887550200803213</v>
      </c>
      <c r="N1643" s="85">
        <f t="shared" si="25"/>
        <v>0.5</v>
      </c>
    </row>
    <row r="1644" spans="1:14" x14ac:dyDescent="0.25">
      <c r="A1644" s="1" t="s">
        <v>148</v>
      </c>
      <c r="B1644" s="1" t="s">
        <v>151</v>
      </c>
      <c r="C1644" s="1" t="s">
        <v>469</v>
      </c>
      <c r="D1644" s="83">
        <v>0</v>
      </c>
      <c r="E1644" s="83">
        <v>0</v>
      </c>
      <c r="F1644" s="83">
        <v>33</v>
      </c>
      <c r="G1644" s="83">
        <v>18</v>
      </c>
      <c r="H1644" s="83">
        <v>27</v>
      </c>
      <c r="I1644" s="83">
        <v>1</v>
      </c>
      <c r="J1644" s="83">
        <v>6</v>
      </c>
      <c r="K1644" s="83">
        <v>8</v>
      </c>
      <c r="L1644" s="83">
        <v>93</v>
      </c>
      <c r="M1644" s="84">
        <v>0.18674698795180719</v>
      </c>
      <c r="N1644" s="85">
        <f t="shared" si="25"/>
        <v>0</v>
      </c>
    </row>
    <row r="1645" spans="1:14" x14ac:dyDescent="0.25">
      <c r="A1645" s="1" t="s">
        <v>148</v>
      </c>
      <c r="B1645" s="1" t="s">
        <v>151</v>
      </c>
      <c r="C1645" s="1" t="s">
        <v>470</v>
      </c>
      <c r="D1645" s="83">
        <v>0</v>
      </c>
      <c r="E1645" s="83">
        <v>0</v>
      </c>
      <c r="F1645" s="83">
        <v>0</v>
      </c>
      <c r="G1645" s="83">
        <v>5</v>
      </c>
      <c r="H1645" s="83">
        <v>6</v>
      </c>
      <c r="I1645" s="83">
        <v>4</v>
      </c>
      <c r="J1645" s="83">
        <v>1</v>
      </c>
      <c r="K1645" s="83">
        <v>7</v>
      </c>
      <c r="L1645" s="83">
        <v>23</v>
      </c>
      <c r="M1645" s="84">
        <v>4.6184738955823292E-2</v>
      </c>
      <c r="N1645" s="85">
        <f t="shared" si="25"/>
        <v>0</v>
      </c>
    </row>
    <row r="1646" spans="1:14" x14ac:dyDescent="0.25">
      <c r="A1646" s="1" t="s">
        <v>148</v>
      </c>
      <c r="B1646" s="1" t="s">
        <v>151</v>
      </c>
      <c r="C1646" s="1" t="s">
        <v>471</v>
      </c>
      <c r="D1646" s="83">
        <v>0</v>
      </c>
      <c r="E1646" s="83">
        <v>0</v>
      </c>
      <c r="F1646" s="83">
        <v>2</v>
      </c>
      <c r="G1646" s="83">
        <v>2</v>
      </c>
      <c r="H1646" s="83">
        <v>5</v>
      </c>
      <c r="I1646" s="83">
        <v>0</v>
      </c>
      <c r="J1646" s="83">
        <v>1</v>
      </c>
      <c r="K1646" s="83">
        <v>1</v>
      </c>
      <c r="L1646" s="83">
        <v>11</v>
      </c>
      <c r="M1646" s="84">
        <v>2.2088353413654619E-2</v>
      </c>
      <c r="N1646" s="85">
        <f t="shared" si="25"/>
        <v>0</v>
      </c>
    </row>
    <row r="1647" spans="1:14" x14ac:dyDescent="0.25">
      <c r="A1647" s="1" t="s">
        <v>148</v>
      </c>
      <c r="B1647" s="1" t="s">
        <v>151</v>
      </c>
      <c r="C1647" s="1" t="s">
        <v>481</v>
      </c>
      <c r="D1647" s="83">
        <v>0</v>
      </c>
      <c r="E1647" s="83">
        <v>0</v>
      </c>
      <c r="F1647" s="83">
        <v>0</v>
      </c>
      <c r="G1647" s="83">
        <v>0</v>
      </c>
      <c r="H1647" s="83">
        <v>1</v>
      </c>
      <c r="I1647" s="83">
        <v>0</v>
      </c>
      <c r="J1647" s="83">
        <v>0</v>
      </c>
      <c r="K1647" s="83">
        <v>0</v>
      </c>
      <c r="L1647" s="83">
        <v>1</v>
      </c>
      <c r="M1647" s="84">
        <v>2.008032128514056E-3</v>
      </c>
      <c r="N1647" s="85">
        <f t="shared" si="25"/>
        <v>0</v>
      </c>
    </row>
    <row r="1648" spans="1:14" x14ac:dyDescent="0.25">
      <c r="A1648" s="1" t="s">
        <v>148</v>
      </c>
      <c r="B1648" s="1" t="s">
        <v>151</v>
      </c>
      <c r="C1648" s="1" t="s">
        <v>472</v>
      </c>
      <c r="D1648" s="83">
        <v>1</v>
      </c>
      <c r="E1648" s="83">
        <v>103</v>
      </c>
      <c r="F1648" s="83">
        <v>58</v>
      </c>
      <c r="G1648" s="83">
        <v>10</v>
      </c>
      <c r="H1648" s="83">
        <v>19</v>
      </c>
      <c r="I1648" s="83">
        <v>3</v>
      </c>
      <c r="J1648" s="83">
        <v>1</v>
      </c>
      <c r="K1648" s="83">
        <v>3</v>
      </c>
      <c r="L1648" s="83">
        <v>198</v>
      </c>
      <c r="M1648" s="84">
        <v>0.39759036144578308</v>
      </c>
      <c r="N1648" s="85">
        <f t="shared" si="25"/>
        <v>0.52020202020202022</v>
      </c>
    </row>
    <row r="1649" spans="1:14" x14ac:dyDescent="0.25">
      <c r="A1649" s="1" t="s">
        <v>148</v>
      </c>
      <c r="B1649" s="1" t="s">
        <v>151</v>
      </c>
      <c r="C1649" s="1" t="s">
        <v>473</v>
      </c>
      <c r="D1649" s="83">
        <v>0</v>
      </c>
      <c r="E1649" s="83">
        <v>0</v>
      </c>
      <c r="F1649" s="83">
        <v>12</v>
      </c>
      <c r="G1649" s="83">
        <v>3</v>
      </c>
      <c r="H1649" s="83">
        <v>8</v>
      </c>
      <c r="I1649" s="83">
        <v>2</v>
      </c>
      <c r="J1649" s="83">
        <v>2</v>
      </c>
      <c r="K1649" s="83">
        <v>2</v>
      </c>
      <c r="L1649" s="83">
        <v>29</v>
      </c>
      <c r="M1649" s="84">
        <v>5.8232931726907633E-2</v>
      </c>
      <c r="N1649" s="85">
        <f t="shared" si="25"/>
        <v>0</v>
      </c>
    </row>
    <row r="1650" spans="1:14" x14ac:dyDescent="0.25">
      <c r="A1650" s="1" t="s">
        <v>148</v>
      </c>
      <c r="B1650" s="1" t="s">
        <v>151</v>
      </c>
      <c r="C1650" s="1" t="s">
        <v>474</v>
      </c>
      <c r="D1650" s="83">
        <v>0</v>
      </c>
      <c r="E1650" s="83">
        <v>23</v>
      </c>
      <c r="F1650" s="83">
        <v>18</v>
      </c>
      <c r="G1650" s="83">
        <v>1</v>
      </c>
      <c r="H1650" s="83">
        <v>6</v>
      </c>
      <c r="I1650" s="83">
        <v>1</v>
      </c>
      <c r="J1650" s="83">
        <v>0</v>
      </c>
      <c r="K1650" s="83">
        <v>0</v>
      </c>
      <c r="L1650" s="83">
        <v>49</v>
      </c>
      <c r="M1650" s="84">
        <v>9.8393574297188757E-2</v>
      </c>
      <c r="N1650" s="85">
        <f t="shared" si="25"/>
        <v>0.46938775510204084</v>
      </c>
    </row>
    <row r="1651" spans="1:14" x14ac:dyDescent="0.25">
      <c r="A1651" s="118" t="s">
        <v>148</v>
      </c>
      <c r="B1651" s="118" t="s">
        <v>159</v>
      </c>
      <c r="C1651" s="118" t="s">
        <v>467</v>
      </c>
      <c r="D1651" s="119">
        <v>17</v>
      </c>
      <c r="E1651" s="119">
        <v>426</v>
      </c>
      <c r="F1651" s="119">
        <v>437</v>
      </c>
      <c r="G1651" s="119">
        <v>238</v>
      </c>
      <c r="H1651" s="119">
        <v>350</v>
      </c>
      <c r="I1651" s="119">
        <v>59</v>
      </c>
      <c r="J1651" s="119">
        <v>74</v>
      </c>
      <c r="K1651" s="119">
        <v>94</v>
      </c>
      <c r="L1651" s="119">
        <v>1695</v>
      </c>
      <c r="M1651" s="120">
        <v>1</v>
      </c>
      <c r="N1651" s="117">
        <f t="shared" si="25"/>
        <v>0.25132743362831861</v>
      </c>
    </row>
    <row r="1652" spans="1:14" x14ac:dyDescent="0.25">
      <c r="A1652" s="1" t="s">
        <v>148</v>
      </c>
      <c r="B1652" s="1" t="s">
        <v>159</v>
      </c>
      <c r="C1652" s="1" t="s">
        <v>468</v>
      </c>
      <c r="D1652" s="83">
        <v>2</v>
      </c>
      <c r="E1652" s="83">
        <v>94</v>
      </c>
      <c r="F1652" s="83">
        <v>88</v>
      </c>
      <c r="G1652" s="83">
        <v>20</v>
      </c>
      <c r="H1652" s="83">
        <v>44</v>
      </c>
      <c r="I1652" s="83">
        <v>1</v>
      </c>
      <c r="J1652" s="83">
        <v>3</v>
      </c>
      <c r="K1652" s="83">
        <v>0</v>
      </c>
      <c r="L1652" s="83">
        <v>252</v>
      </c>
      <c r="M1652" s="84">
        <v>0.14867256637168141</v>
      </c>
      <c r="N1652" s="85">
        <f t="shared" si="25"/>
        <v>0.37301587301587302</v>
      </c>
    </row>
    <row r="1653" spans="1:14" x14ac:dyDescent="0.25">
      <c r="A1653" s="1" t="s">
        <v>148</v>
      </c>
      <c r="B1653" s="1" t="s">
        <v>159</v>
      </c>
      <c r="C1653" s="1" t="s">
        <v>475</v>
      </c>
      <c r="D1653" s="83">
        <v>0</v>
      </c>
      <c r="E1653" s="83">
        <v>0</v>
      </c>
      <c r="F1653" s="83">
        <v>3</v>
      </c>
      <c r="G1653" s="83">
        <v>5</v>
      </c>
      <c r="H1653" s="83">
        <v>0</v>
      </c>
      <c r="I1653" s="83">
        <v>0</v>
      </c>
      <c r="J1653" s="83">
        <v>0</v>
      </c>
      <c r="K1653" s="83">
        <v>0</v>
      </c>
      <c r="L1653" s="83">
        <v>8</v>
      </c>
      <c r="M1653" s="84">
        <v>4.71976401179941E-3</v>
      </c>
      <c r="N1653" s="85">
        <f t="shared" si="25"/>
        <v>0</v>
      </c>
    </row>
    <row r="1654" spans="1:14" x14ac:dyDescent="0.25">
      <c r="A1654" s="1" t="s">
        <v>148</v>
      </c>
      <c r="B1654" s="1" t="s">
        <v>159</v>
      </c>
      <c r="C1654" s="1" t="s">
        <v>479</v>
      </c>
      <c r="D1654" s="83">
        <v>0</v>
      </c>
      <c r="E1654" s="83">
        <v>1</v>
      </c>
      <c r="F1654" s="83">
        <v>0</v>
      </c>
      <c r="G1654" s="83">
        <v>1</v>
      </c>
      <c r="H1654" s="83">
        <v>8</v>
      </c>
      <c r="I1654" s="83">
        <v>3</v>
      </c>
      <c r="J1654" s="83">
        <v>1</v>
      </c>
      <c r="K1654" s="83">
        <v>2</v>
      </c>
      <c r="L1654" s="83">
        <v>16</v>
      </c>
      <c r="M1654" s="84">
        <v>9.4395280235988199E-3</v>
      </c>
      <c r="N1654" s="85">
        <f t="shared" si="25"/>
        <v>6.25E-2</v>
      </c>
    </row>
    <row r="1655" spans="1:14" x14ac:dyDescent="0.25">
      <c r="A1655" s="1" t="s">
        <v>148</v>
      </c>
      <c r="B1655" s="1" t="s">
        <v>159</v>
      </c>
      <c r="C1655" s="1" t="s">
        <v>480</v>
      </c>
      <c r="D1655" s="83">
        <v>0</v>
      </c>
      <c r="E1655" s="83">
        <v>0</v>
      </c>
      <c r="F1655" s="83">
        <v>0</v>
      </c>
      <c r="G1655" s="83">
        <v>0</v>
      </c>
      <c r="H1655" s="83">
        <v>0</v>
      </c>
      <c r="I1655" s="83">
        <v>0</v>
      </c>
      <c r="J1655" s="83">
        <v>0</v>
      </c>
      <c r="K1655" s="83">
        <v>6</v>
      </c>
      <c r="L1655" s="83">
        <v>6</v>
      </c>
      <c r="M1655" s="84">
        <v>3.5398230088495579E-3</v>
      </c>
      <c r="N1655" s="85">
        <f t="shared" si="25"/>
        <v>0</v>
      </c>
    </row>
    <row r="1656" spans="1:14" x14ac:dyDescent="0.25">
      <c r="A1656" s="1" t="s">
        <v>148</v>
      </c>
      <c r="B1656" s="1" t="s">
        <v>159</v>
      </c>
      <c r="C1656" s="1" t="s">
        <v>476</v>
      </c>
      <c r="D1656" s="83">
        <v>0</v>
      </c>
      <c r="E1656" s="83">
        <v>0</v>
      </c>
      <c r="F1656" s="83">
        <v>0</v>
      </c>
      <c r="G1656" s="83">
        <v>2</v>
      </c>
      <c r="H1656" s="83">
        <v>2</v>
      </c>
      <c r="I1656" s="83">
        <v>1</v>
      </c>
      <c r="J1656" s="83">
        <v>0</v>
      </c>
      <c r="K1656" s="83">
        <v>0</v>
      </c>
      <c r="L1656" s="83">
        <v>5</v>
      </c>
      <c r="M1656" s="84">
        <v>2.9498525073746308E-3</v>
      </c>
      <c r="N1656" s="85">
        <f t="shared" si="25"/>
        <v>0</v>
      </c>
    </row>
    <row r="1657" spans="1:14" x14ac:dyDescent="0.25">
      <c r="A1657" s="1" t="s">
        <v>148</v>
      </c>
      <c r="B1657" s="1" t="s">
        <v>159</v>
      </c>
      <c r="C1657" s="1" t="s">
        <v>469</v>
      </c>
      <c r="D1657" s="83">
        <v>3</v>
      </c>
      <c r="E1657" s="83">
        <v>1</v>
      </c>
      <c r="F1657" s="83">
        <v>78</v>
      </c>
      <c r="G1657" s="83">
        <v>97</v>
      </c>
      <c r="H1657" s="83">
        <v>110</v>
      </c>
      <c r="I1657" s="83">
        <v>21</v>
      </c>
      <c r="J1657" s="83">
        <v>33</v>
      </c>
      <c r="K1657" s="83">
        <v>41</v>
      </c>
      <c r="L1657" s="83">
        <v>384</v>
      </c>
      <c r="M1657" s="84">
        <v>0.22654867256637171</v>
      </c>
      <c r="N1657" s="85">
        <f t="shared" si="25"/>
        <v>2.6041666666666665E-3</v>
      </c>
    </row>
    <row r="1658" spans="1:14" x14ac:dyDescent="0.25">
      <c r="A1658" s="1" t="s">
        <v>148</v>
      </c>
      <c r="B1658" s="1" t="s">
        <v>159</v>
      </c>
      <c r="C1658" s="1" t="s">
        <v>470</v>
      </c>
      <c r="D1658" s="83">
        <v>1</v>
      </c>
      <c r="E1658" s="83">
        <v>1</v>
      </c>
      <c r="F1658" s="83">
        <v>0</v>
      </c>
      <c r="G1658" s="83">
        <v>29</v>
      </c>
      <c r="H1658" s="83">
        <v>32</v>
      </c>
      <c r="I1658" s="83">
        <v>23</v>
      </c>
      <c r="J1658" s="83">
        <v>19</v>
      </c>
      <c r="K1658" s="83">
        <v>36</v>
      </c>
      <c r="L1658" s="83">
        <v>141</v>
      </c>
      <c r="M1658" s="84">
        <v>8.3185840707964601E-2</v>
      </c>
      <c r="N1658" s="85">
        <f t="shared" si="25"/>
        <v>7.0921985815602835E-3</v>
      </c>
    </row>
    <row r="1659" spans="1:14" x14ac:dyDescent="0.25">
      <c r="A1659" s="1" t="s">
        <v>148</v>
      </c>
      <c r="B1659" s="1" t="s">
        <v>159</v>
      </c>
      <c r="C1659" s="1" t="s">
        <v>471</v>
      </c>
      <c r="D1659" s="83">
        <v>0</v>
      </c>
      <c r="E1659" s="83">
        <v>1</v>
      </c>
      <c r="F1659" s="83">
        <v>26</v>
      </c>
      <c r="G1659" s="83">
        <v>13</v>
      </c>
      <c r="H1659" s="83">
        <v>7</v>
      </c>
      <c r="I1659" s="83">
        <v>3</v>
      </c>
      <c r="J1659" s="83">
        <v>4</v>
      </c>
      <c r="K1659" s="83">
        <v>2</v>
      </c>
      <c r="L1659" s="83">
        <v>56</v>
      </c>
      <c r="M1659" s="84">
        <v>3.303834808259587E-2</v>
      </c>
      <c r="N1659" s="85">
        <f t="shared" si="25"/>
        <v>1.7857142857142856E-2</v>
      </c>
    </row>
    <row r="1660" spans="1:14" x14ac:dyDescent="0.25">
      <c r="A1660" s="1" t="s">
        <v>148</v>
      </c>
      <c r="B1660" s="1" t="s">
        <v>159</v>
      </c>
      <c r="C1660" s="1" t="s">
        <v>481</v>
      </c>
      <c r="D1660" s="83">
        <v>0</v>
      </c>
      <c r="E1660" s="83">
        <v>15</v>
      </c>
      <c r="F1660" s="83">
        <v>11</v>
      </c>
      <c r="G1660" s="83">
        <v>1</v>
      </c>
      <c r="H1660" s="83">
        <v>4</v>
      </c>
      <c r="I1660" s="83">
        <v>0</v>
      </c>
      <c r="J1660" s="83">
        <v>0</v>
      </c>
      <c r="K1660" s="83">
        <v>0</v>
      </c>
      <c r="L1660" s="83">
        <v>31</v>
      </c>
      <c r="M1660" s="84">
        <v>1.828908554572271E-2</v>
      </c>
      <c r="N1660" s="85">
        <f t="shared" si="25"/>
        <v>0.4838709677419355</v>
      </c>
    </row>
    <row r="1661" spans="1:14" x14ac:dyDescent="0.25">
      <c r="A1661" s="1" t="s">
        <v>148</v>
      </c>
      <c r="B1661" s="1" t="s">
        <v>159</v>
      </c>
      <c r="C1661" s="1" t="s">
        <v>477</v>
      </c>
      <c r="D1661" s="83">
        <v>0</v>
      </c>
      <c r="E1661" s="83">
        <v>0</v>
      </c>
      <c r="F1661" s="83">
        <v>3</v>
      </c>
      <c r="G1661" s="83">
        <v>1</v>
      </c>
      <c r="H1661" s="83">
        <v>2</v>
      </c>
      <c r="I1661" s="83">
        <v>0</v>
      </c>
      <c r="J1661" s="83">
        <v>0</v>
      </c>
      <c r="K1661" s="83">
        <v>0</v>
      </c>
      <c r="L1661" s="83">
        <v>6</v>
      </c>
      <c r="M1661" s="84">
        <v>3.5398230088495579E-3</v>
      </c>
      <c r="N1661" s="85">
        <f t="shared" si="25"/>
        <v>0</v>
      </c>
    </row>
    <row r="1662" spans="1:14" x14ac:dyDescent="0.25">
      <c r="A1662" s="1" t="s">
        <v>148</v>
      </c>
      <c r="B1662" s="1" t="s">
        <v>159</v>
      </c>
      <c r="C1662" s="1" t="s">
        <v>482</v>
      </c>
      <c r="D1662" s="83">
        <v>0</v>
      </c>
      <c r="E1662" s="83">
        <v>0</v>
      </c>
      <c r="F1662" s="83">
        <v>0</v>
      </c>
      <c r="G1662" s="83">
        <v>2</v>
      </c>
      <c r="H1662" s="83">
        <v>4</v>
      </c>
      <c r="I1662" s="83">
        <v>0</v>
      </c>
      <c r="J1662" s="83">
        <v>1</v>
      </c>
      <c r="K1662" s="83">
        <v>0</v>
      </c>
      <c r="L1662" s="83">
        <v>7</v>
      </c>
      <c r="M1662" s="84">
        <v>4.1297935103244837E-3</v>
      </c>
      <c r="N1662" s="85">
        <f t="shared" si="25"/>
        <v>0</v>
      </c>
    </row>
    <row r="1663" spans="1:14" x14ac:dyDescent="0.25">
      <c r="A1663" s="1" t="s">
        <v>148</v>
      </c>
      <c r="B1663" s="1" t="s">
        <v>159</v>
      </c>
      <c r="C1663" s="1" t="s">
        <v>478</v>
      </c>
      <c r="D1663" s="83">
        <v>0</v>
      </c>
      <c r="E1663" s="83">
        <v>1</v>
      </c>
      <c r="F1663" s="83">
        <v>8</v>
      </c>
      <c r="G1663" s="83">
        <v>1</v>
      </c>
      <c r="H1663" s="83">
        <v>0</v>
      </c>
      <c r="I1663" s="83">
        <v>1</v>
      </c>
      <c r="J1663" s="83">
        <v>0</v>
      </c>
      <c r="K1663" s="83">
        <v>0</v>
      </c>
      <c r="L1663" s="83">
        <v>11</v>
      </c>
      <c r="M1663" s="84">
        <v>6.4896755162241878E-3</v>
      </c>
      <c r="N1663" s="85">
        <f t="shared" si="25"/>
        <v>9.0909090909090912E-2</v>
      </c>
    </row>
    <row r="1664" spans="1:14" x14ac:dyDescent="0.25">
      <c r="A1664" s="1" t="s">
        <v>148</v>
      </c>
      <c r="B1664" s="1" t="s">
        <v>159</v>
      </c>
      <c r="C1664" s="1" t="s">
        <v>472</v>
      </c>
      <c r="D1664" s="83">
        <v>8</v>
      </c>
      <c r="E1664" s="83">
        <v>238</v>
      </c>
      <c r="F1664" s="83">
        <v>135</v>
      </c>
      <c r="G1664" s="83">
        <v>37</v>
      </c>
      <c r="H1664" s="83">
        <v>74</v>
      </c>
      <c r="I1664" s="83">
        <v>2</v>
      </c>
      <c r="J1664" s="83">
        <v>5</v>
      </c>
      <c r="K1664" s="83">
        <v>5</v>
      </c>
      <c r="L1664" s="83">
        <v>504</v>
      </c>
      <c r="M1664" s="84">
        <v>0.29734513274336283</v>
      </c>
      <c r="N1664" s="85">
        <f t="shared" si="25"/>
        <v>0.47222222222222221</v>
      </c>
    </row>
    <row r="1665" spans="1:14" x14ac:dyDescent="0.25">
      <c r="A1665" s="1" t="s">
        <v>148</v>
      </c>
      <c r="B1665" s="1" t="s">
        <v>159</v>
      </c>
      <c r="C1665" s="1" t="s">
        <v>473</v>
      </c>
      <c r="D1665" s="83">
        <v>2</v>
      </c>
      <c r="E1665" s="83">
        <v>0</v>
      </c>
      <c r="F1665" s="83">
        <v>42</v>
      </c>
      <c r="G1665" s="83">
        <v>21</v>
      </c>
      <c r="H1665" s="83">
        <v>40</v>
      </c>
      <c r="I1665" s="83">
        <v>2</v>
      </c>
      <c r="J1665" s="83">
        <v>8</v>
      </c>
      <c r="K1665" s="83">
        <v>2</v>
      </c>
      <c r="L1665" s="83">
        <v>117</v>
      </c>
      <c r="M1665" s="84">
        <v>6.9026548672566371E-2</v>
      </c>
      <c r="N1665" s="85">
        <f t="shared" si="25"/>
        <v>0</v>
      </c>
    </row>
    <row r="1666" spans="1:14" x14ac:dyDescent="0.25">
      <c r="A1666" s="1" t="s">
        <v>148</v>
      </c>
      <c r="B1666" s="1" t="s">
        <v>159</v>
      </c>
      <c r="C1666" s="1" t="s">
        <v>474</v>
      </c>
      <c r="D1666" s="83">
        <v>1</v>
      </c>
      <c r="E1666" s="83">
        <v>74</v>
      </c>
      <c r="F1666" s="83">
        <v>43</v>
      </c>
      <c r="G1666" s="83">
        <v>8</v>
      </c>
      <c r="H1666" s="83">
        <v>23</v>
      </c>
      <c r="I1666" s="83">
        <v>2</v>
      </c>
      <c r="J1666" s="83">
        <v>0</v>
      </c>
      <c r="K1666" s="83">
        <v>0</v>
      </c>
      <c r="L1666" s="83">
        <v>151</v>
      </c>
      <c r="M1666" s="84">
        <v>8.9085545722713863E-2</v>
      </c>
      <c r="N1666" s="85">
        <f t="shared" si="25"/>
        <v>0.49006622516556292</v>
      </c>
    </row>
    <row r="1667" spans="1:14" x14ac:dyDescent="0.25">
      <c r="A1667" s="118" t="s">
        <v>148</v>
      </c>
      <c r="B1667" s="118" t="s">
        <v>160</v>
      </c>
      <c r="C1667" s="118" t="s">
        <v>467</v>
      </c>
      <c r="D1667" s="119">
        <v>5</v>
      </c>
      <c r="E1667" s="119">
        <v>482</v>
      </c>
      <c r="F1667" s="119">
        <v>641</v>
      </c>
      <c r="G1667" s="119">
        <v>335</v>
      </c>
      <c r="H1667" s="119">
        <v>405</v>
      </c>
      <c r="I1667" s="119">
        <v>66</v>
      </c>
      <c r="J1667" s="119">
        <v>95</v>
      </c>
      <c r="K1667" s="119">
        <v>80</v>
      </c>
      <c r="L1667" s="119">
        <v>2109</v>
      </c>
      <c r="M1667" s="120">
        <v>1</v>
      </c>
      <c r="N1667" s="117">
        <f t="shared" si="25"/>
        <v>0.2285443338074917</v>
      </c>
    </row>
    <row r="1668" spans="1:14" x14ac:dyDescent="0.25">
      <c r="A1668" s="1" t="s">
        <v>148</v>
      </c>
      <c r="B1668" s="1" t="s">
        <v>160</v>
      </c>
      <c r="C1668" s="1" t="s">
        <v>468</v>
      </c>
      <c r="D1668" s="83">
        <v>0</v>
      </c>
      <c r="E1668" s="83">
        <v>130</v>
      </c>
      <c r="F1668" s="83">
        <v>175</v>
      </c>
      <c r="G1668" s="83">
        <v>34</v>
      </c>
      <c r="H1668" s="83">
        <v>68</v>
      </c>
      <c r="I1668" s="83">
        <v>0</v>
      </c>
      <c r="J1668" s="83">
        <v>5</v>
      </c>
      <c r="K1668" s="83">
        <v>0</v>
      </c>
      <c r="L1668" s="83">
        <v>412</v>
      </c>
      <c r="M1668" s="84">
        <v>0.19535324798482689</v>
      </c>
      <c r="N1668" s="85">
        <f t="shared" ref="N1668:N1731" si="26">E1668/L1668</f>
        <v>0.3155339805825243</v>
      </c>
    </row>
    <row r="1669" spans="1:14" x14ac:dyDescent="0.25">
      <c r="A1669" s="1" t="s">
        <v>148</v>
      </c>
      <c r="B1669" s="1" t="s">
        <v>160</v>
      </c>
      <c r="C1669" s="1" t="s">
        <v>475</v>
      </c>
      <c r="D1669" s="83">
        <v>0</v>
      </c>
      <c r="E1669" s="83">
        <v>0</v>
      </c>
      <c r="F1669" s="83">
        <v>9</v>
      </c>
      <c r="G1669" s="83">
        <v>8</v>
      </c>
      <c r="H1669" s="83">
        <v>6</v>
      </c>
      <c r="I1669" s="83">
        <v>0</v>
      </c>
      <c r="J1669" s="83">
        <v>2</v>
      </c>
      <c r="K1669" s="83">
        <v>0</v>
      </c>
      <c r="L1669" s="83">
        <v>25</v>
      </c>
      <c r="M1669" s="84">
        <v>1.1853959222380269E-2</v>
      </c>
      <c r="N1669" s="85">
        <f t="shared" si="26"/>
        <v>0</v>
      </c>
    </row>
    <row r="1670" spans="1:14" x14ac:dyDescent="0.25">
      <c r="A1670" s="1" t="s">
        <v>148</v>
      </c>
      <c r="B1670" s="1" t="s">
        <v>160</v>
      </c>
      <c r="C1670" s="1" t="s">
        <v>479</v>
      </c>
      <c r="D1670" s="83">
        <v>0</v>
      </c>
      <c r="E1670" s="83">
        <v>0</v>
      </c>
      <c r="F1670" s="83">
        <v>0</v>
      </c>
      <c r="G1670" s="83">
        <v>2</v>
      </c>
      <c r="H1670" s="83">
        <v>5</v>
      </c>
      <c r="I1670" s="83">
        <v>2</v>
      </c>
      <c r="J1670" s="83">
        <v>4</v>
      </c>
      <c r="K1670" s="83">
        <v>2</v>
      </c>
      <c r="L1670" s="83">
        <v>15</v>
      </c>
      <c r="M1670" s="84">
        <v>7.1123755334281651E-3</v>
      </c>
      <c r="N1670" s="85">
        <f t="shared" si="26"/>
        <v>0</v>
      </c>
    </row>
    <row r="1671" spans="1:14" x14ac:dyDescent="0.25">
      <c r="A1671" s="1" t="s">
        <v>148</v>
      </c>
      <c r="B1671" s="1" t="s">
        <v>160</v>
      </c>
      <c r="C1671" s="1" t="s">
        <v>480</v>
      </c>
      <c r="D1671" s="83">
        <v>0</v>
      </c>
      <c r="E1671" s="83">
        <v>0</v>
      </c>
      <c r="F1671" s="83">
        <v>0</v>
      </c>
      <c r="G1671" s="83">
        <v>0</v>
      </c>
      <c r="H1671" s="83">
        <v>1</v>
      </c>
      <c r="I1671" s="83">
        <v>1</v>
      </c>
      <c r="J1671" s="83">
        <v>2</v>
      </c>
      <c r="K1671" s="83">
        <v>8</v>
      </c>
      <c r="L1671" s="83">
        <v>12</v>
      </c>
      <c r="M1671" s="84">
        <v>5.6899004267425323E-3</v>
      </c>
      <c r="N1671" s="85">
        <f t="shared" si="26"/>
        <v>0</v>
      </c>
    </row>
    <row r="1672" spans="1:14" x14ac:dyDescent="0.25">
      <c r="A1672" s="1" t="s">
        <v>148</v>
      </c>
      <c r="B1672" s="1" t="s">
        <v>160</v>
      </c>
      <c r="C1672" s="1" t="s">
        <v>476</v>
      </c>
      <c r="D1672" s="83">
        <v>0</v>
      </c>
      <c r="E1672" s="83">
        <v>0</v>
      </c>
      <c r="F1672" s="83">
        <v>0</v>
      </c>
      <c r="G1672" s="83">
        <v>4</v>
      </c>
      <c r="H1672" s="83">
        <v>2</v>
      </c>
      <c r="I1672" s="83">
        <v>0</v>
      </c>
      <c r="J1672" s="83">
        <v>2</v>
      </c>
      <c r="K1672" s="83">
        <v>1</v>
      </c>
      <c r="L1672" s="83">
        <v>9</v>
      </c>
      <c r="M1672" s="84">
        <v>4.2674253200568994E-3</v>
      </c>
      <c r="N1672" s="85">
        <f t="shared" si="26"/>
        <v>0</v>
      </c>
    </row>
    <row r="1673" spans="1:14" x14ac:dyDescent="0.25">
      <c r="A1673" s="1" t="s">
        <v>148</v>
      </c>
      <c r="B1673" s="1" t="s">
        <v>160</v>
      </c>
      <c r="C1673" s="1" t="s">
        <v>469</v>
      </c>
      <c r="D1673" s="83">
        <v>0</v>
      </c>
      <c r="E1673" s="83">
        <v>1</v>
      </c>
      <c r="F1673" s="83">
        <v>101</v>
      </c>
      <c r="G1673" s="83">
        <v>90</v>
      </c>
      <c r="H1673" s="83">
        <v>109</v>
      </c>
      <c r="I1673" s="83">
        <v>24</v>
      </c>
      <c r="J1673" s="83">
        <v>30</v>
      </c>
      <c r="K1673" s="83">
        <v>22</v>
      </c>
      <c r="L1673" s="83">
        <v>377</v>
      </c>
      <c r="M1673" s="84">
        <v>0.17875770507349459</v>
      </c>
      <c r="N1673" s="85">
        <f t="shared" si="26"/>
        <v>2.6525198938992041E-3</v>
      </c>
    </row>
    <row r="1674" spans="1:14" x14ac:dyDescent="0.25">
      <c r="A1674" s="1" t="s">
        <v>148</v>
      </c>
      <c r="B1674" s="1" t="s">
        <v>160</v>
      </c>
      <c r="C1674" s="1" t="s">
        <v>470</v>
      </c>
      <c r="D1674" s="83">
        <v>1</v>
      </c>
      <c r="E1674" s="83">
        <v>0</v>
      </c>
      <c r="F1674" s="83">
        <v>0</v>
      </c>
      <c r="G1674" s="83">
        <v>34</v>
      </c>
      <c r="H1674" s="83">
        <v>27</v>
      </c>
      <c r="I1674" s="83">
        <v>19</v>
      </c>
      <c r="J1674" s="83">
        <v>27</v>
      </c>
      <c r="K1674" s="83">
        <v>32</v>
      </c>
      <c r="L1674" s="83">
        <v>140</v>
      </c>
      <c r="M1674" s="84">
        <v>6.6382171645329544E-2</v>
      </c>
      <c r="N1674" s="85">
        <f t="shared" si="26"/>
        <v>0</v>
      </c>
    </row>
    <row r="1675" spans="1:14" x14ac:dyDescent="0.25">
      <c r="A1675" s="1" t="s">
        <v>148</v>
      </c>
      <c r="B1675" s="1" t="s">
        <v>160</v>
      </c>
      <c r="C1675" s="1" t="s">
        <v>471</v>
      </c>
      <c r="D1675" s="83">
        <v>1</v>
      </c>
      <c r="E1675" s="83">
        <v>0</v>
      </c>
      <c r="F1675" s="83">
        <v>20</v>
      </c>
      <c r="G1675" s="83">
        <v>25</v>
      </c>
      <c r="H1675" s="83">
        <v>18</v>
      </c>
      <c r="I1675" s="83">
        <v>1</v>
      </c>
      <c r="J1675" s="83">
        <v>4</v>
      </c>
      <c r="K1675" s="83">
        <v>2</v>
      </c>
      <c r="L1675" s="83">
        <v>71</v>
      </c>
      <c r="M1675" s="84">
        <v>3.366524419155998E-2</v>
      </c>
      <c r="N1675" s="85">
        <f t="shared" si="26"/>
        <v>0</v>
      </c>
    </row>
    <row r="1676" spans="1:14" x14ac:dyDescent="0.25">
      <c r="A1676" s="1" t="s">
        <v>148</v>
      </c>
      <c r="B1676" s="1" t="s">
        <v>160</v>
      </c>
      <c r="C1676" s="1" t="s">
        <v>481</v>
      </c>
      <c r="D1676" s="83">
        <v>0</v>
      </c>
      <c r="E1676" s="83">
        <v>20</v>
      </c>
      <c r="F1676" s="83">
        <v>20</v>
      </c>
      <c r="G1676" s="83">
        <v>3</v>
      </c>
      <c r="H1676" s="83">
        <v>2</v>
      </c>
      <c r="I1676" s="83">
        <v>0</v>
      </c>
      <c r="J1676" s="83">
        <v>0</v>
      </c>
      <c r="K1676" s="83">
        <v>1</v>
      </c>
      <c r="L1676" s="83">
        <v>46</v>
      </c>
      <c r="M1676" s="84">
        <v>2.1811284969179709E-2</v>
      </c>
      <c r="N1676" s="85">
        <f t="shared" si="26"/>
        <v>0.43478260869565216</v>
      </c>
    </row>
    <row r="1677" spans="1:14" x14ac:dyDescent="0.25">
      <c r="A1677" s="1" t="s">
        <v>148</v>
      </c>
      <c r="B1677" s="1" t="s">
        <v>160</v>
      </c>
      <c r="C1677" s="1" t="s">
        <v>477</v>
      </c>
      <c r="D1677" s="83">
        <v>1</v>
      </c>
      <c r="E1677" s="83">
        <v>0</v>
      </c>
      <c r="F1677" s="83">
        <v>7</v>
      </c>
      <c r="G1677" s="83">
        <v>7</v>
      </c>
      <c r="H1677" s="83">
        <v>3</v>
      </c>
      <c r="I1677" s="83">
        <v>1</v>
      </c>
      <c r="J1677" s="83">
        <v>3</v>
      </c>
      <c r="K1677" s="83">
        <v>1</v>
      </c>
      <c r="L1677" s="83">
        <v>23</v>
      </c>
      <c r="M1677" s="84">
        <v>1.0905642484589849E-2</v>
      </c>
      <c r="N1677" s="85">
        <f t="shared" si="26"/>
        <v>0</v>
      </c>
    </row>
    <row r="1678" spans="1:14" x14ac:dyDescent="0.25">
      <c r="A1678" s="1" t="s">
        <v>148</v>
      </c>
      <c r="B1678" s="1" t="s">
        <v>160</v>
      </c>
      <c r="C1678" s="1" t="s">
        <v>482</v>
      </c>
      <c r="D1678" s="83">
        <v>0</v>
      </c>
      <c r="E1678" s="83">
        <v>0</v>
      </c>
      <c r="F1678" s="83">
        <v>0</v>
      </c>
      <c r="G1678" s="83">
        <v>2</v>
      </c>
      <c r="H1678" s="83">
        <v>3</v>
      </c>
      <c r="I1678" s="83">
        <v>3</v>
      </c>
      <c r="J1678" s="83">
        <v>0</v>
      </c>
      <c r="K1678" s="83">
        <v>0</v>
      </c>
      <c r="L1678" s="83">
        <v>8</v>
      </c>
      <c r="M1678" s="84">
        <v>3.793266951161688E-3</v>
      </c>
      <c r="N1678" s="85">
        <f t="shared" si="26"/>
        <v>0</v>
      </c>
    </row>
    <row r="1679" spans="1:14" x14ac:dyDescent="0.25">
      <c r="A1679" s="1" t="s">
        <v>148</v>
      </c>
      <c r="B1679" s="1" t="s">
        <v>160</v>
      </c>
      <c r="C1679" s="1" t="s">
        <v>478</v>
      </c>
      <c r="D1679" s="83">
        <v>1</v>
      </c>
      <c r="E1679" s="83">
        <v>0</v>
      </c>
      <c r="F1679" s="83">
        <v>9</v>
      </c>
      <c r="G1679" s="83">
        <v>4</v>
      </c>
      <c r="H1679" s="83">
        <v>2</v>
      </c>
      <c r="I1679" s="83">
        <v>0</v>
      </c>
      <c r="J1679" s="83">
        <v>0</v>
      </c>
      <c r="K1679" s="83">
        <v>0</v>
      </c>
      <c r="L1679" s="83">
        <v>16</v>
      </c>
      <c r="M1679" s="84">
        <v>7.5865339023233769E-3</v>
      </c>
      <c r="N1679" s="85">
        <f t="shared" si="26"/>
        <v>0</v>
      </c>
    </row>
    <row r="1680" spans="1:14" x14ac:dyDescent="0.25">
      <c r="A1680" s="1" t="s">
        <v>148</v>
      </c>
      <c r="B1680" s="1" t="s">
        <v>160</v>
      </c>
      <c r="C1680" s="1" t="s">
        <v>472</v>
      </c>
      <c r="D1680" s="83">
        <v>1</v>
      </c>
      <c r="E1680" s="83">
        <v>248</v>
      </c>
      <c r="F1680" s="83">
        <v>205</v>
      </c>
      <c r="G1680" s="83">
        <v>73</v>
      </c>
      <c r="H1680" s="83">
        <v>85</v>
      </c>
      <c r="I1680" s="83">
        <v>6</v>
      </c>
      <c r="J1680" s="83">
        <v>9</v>
      </c>
      <c r="K1680" s="83">
        <v>8</v>
      </c>
      <c r="L1680" s="83">
        <v>635</v>
      </c>
      <c r="M1680" s="84">
        <v>0.30109056424845898</v>
      </c>
      <c r="N1680" s="85">
        <f t="shared" si="26"/>
        <v>0.3905511811023622</v>
      </c>
    </row>
    <row r="1681" spans="1:14" x14ac:dyDescent="0.25">
      <c r="A1681" s="1" t="s">
        <v>148</v>
      </c>
      <c r="B1681" s="1" t="s">
        <v>160</v>
      </c>
      <c r="C1681" s="1" t="s">
        <v>473</v>
      </c>
      <c r="D1681" s="83">
        <v>0</v>
      </c>
      <c r="E1681" s="83">
        <v>0</v>
      </c>
      <c r="F1681" s="83">
        <v>33</v>
      </c>
      <c r="G1681" s="83">
        <v>25</v>
      </c>
      <c r="H1681" s="83">
        <v>57</v>
      </c>
      <c r="I1681" s="83">
        <v>6</v>
      </c>
      <c r="J1681" s="83">
        <v>7</v>
      </c>
      <c r="K1681" s="83">
        <v>2</v>
      </c>
      <c r="L1681" s="83">
        <v>130</v>
      </c>
      <c r="M1681" s="84">
        <v>6.1640587956377432E-2</v>
      </c>
      <c r="N1681" s="85">
        <f t="shared" si="26"/>
        <v>0</v>
      </c>
    </row>
    <row r="1682" spans="1:14" x14ac:dyDescent="0.25">
      <c r="A1682" s="1" t="s">
        <v>148</v>
      </c>
      <c r="B1682" s="1" t="s">
        <v>160</v>
      </c>
      <c r="C1682" s="1" t="s">
        <v>474</v>
      </c>
      <c r="D1682" s="83">
        <v>0</v>
      </c>
      <c r="E1682" s="83">
        <v>83</v>
      </c>
      <c r="F1682" s="83">
        <v>62</v>
      </c>
      <c r="G1682" s="83">
        <v>24</v>
      </c>
      <c r="H1682" s="83">
        <v>17</v>
      </c>
      <c r="I1682" s="83">
        <v>3</v>
      </c>
      <c r="J1682" s="83">
        <v>0</v>
      </c>
      <c r="K1682" s="83">
        <v>1</v>
      </c>
      <c r="L1682" s="83">
        <v>190</v>
      </c>
      <c r="M1682" s="84">
        <v>9.0090090090090086E-2</v>
      </c>
      <c r="N1682" s="85">
        <f t="shared" si="26"/>
        <v>0.43684210526315792</v>
      </c>
    </row>
    <row r="1683" spans="1:14" x14ac:dyDescent="0.25">
      <c r="A1683" s="118" t="s">
        <v>148</v>
      </c>
      <c r="B1683" s="118" t="s">
        <v>152</v>
      </c>
      <c r="C1683" s="118" t="s">
        <v>467</v>
      </c>
      <c r="D1683" s="119">
        <v>18</v>
      </c>
      <c r="E1683" s="119">
        <v>382</v>
      </c>
      <c r="F1683" s="119">
        <v>297</v>
      </c>
      <c r="G1683" s="119">
        <v>145</v>
      </c>
      <c r="H1683" s="119">
        <v>139</v>
      </c>
      <c r="I1683" s="119">
        <v>34</v>
      </c>
      <c r="J1683" s="119">
        <v>43</v>
      </c>
      <c r="K1683" s="119">
        <v>29</v>
      </c>
      <c r="L1683" s="119">
        <v>1087</v>
      </c>
      <c r="M1683" s="120">
        <v>1</v>
      </c>
      <c r="N1683" s="117">
        <f t="shared" si="26"/>
        <v>0.35142594296228152</v>
      </c>
    </row>
    <row r="1684" spans="1:14" x14ac:dyDescent="0.25">
      <c r="A1684" s="1" t="s">
        <v>148</v>
      </c>
      <c r="B1684" s="1" t="s">
        <v>152</v>
      </c>
      <c r="C1684" s="1" t="s">
        <v>468</v>
      </c>
      <c r="D1684" s="83">
        <v>6</v>
      </c>
      <c r="E1684" s="83">
        <v>132</v>
      </c>
      <c r="F1684" s="83">
        <v>78</v>
      </c>
      <c r="G1684" s="83">
        <v>14</v>
      </c>
      <c r="H1684" s="83">
        <v>14</v>
      </c>
      <c r="I1684" s="83">
        <v>2</v>
      </c>
      <c r="J1684" s="83">
        <v>1</v>
      </c>
      <c r="K1684" s="83">
        <v>1</v>
      </c>
      <c r="L1684" s="83">
        <v>248</v>
      </c>
      <c r="M1684" s="84">
        <v>0.22815087396504141</v>
      </c>
      <c r="N1684" s="85">
        <f t="shared" si="26"/>
        <v>0.532258064516129</v>
      </c>
    </row>
    <row r="1685" spans="1:14" x14ac:dyDescent="0.25">
      <c r="A1685" s="1" t="s">
        <v>148</v>
      </c>
      <c r="B1685" s="1" t="s">
        <v>152</v>
      </c>
      <c r="C1685" s="1" t="s">
        <v>475</v>
      </c>
      <c r="D1685" s="83">
        <v>0</v>
      </c>
      <c r="E1685" s="83">
        <v>0</v>
      </c>
      <c r="F1685" s="83">
        <v>4</v>
      </c>
      <c r="G1685" s="83">
        <v>3</v>
      </c>
      <c r="H1685" s="83">
        <v>2</v>
      </c>
      <c r="I1685" s="83">
        <v>0</v>
      </c>
      <c r="J1685" s="83">
        <v>2</v>
      </c>
      <c r="K1685" s="83">
        <v>0</v>
      </c>
      <c r="L1685" s="83">
        <v>11</v>
      </c>
      <c r="M1685" s="84">
        <v>1.011959521619135E-2</v>
      </c>
      <c r="N1685" s="85">
        <f t="shared" si="26"/>
        <v>0</v>
      </c>
    </row>
    <row r="1686" spans="1:14" x14ac:dyDescent="0.25">
      <c r="A1686" s="1" t="s">
        <v>148</v>
      </c>
      <c r="B1686" s="1" t="s">
        <v>152</v>
      </c>
      <c r="C1686" s="1" t="s">
        <v>479</v>
      </c>
      <c r="D1686" s="83">
        <v>0</v>
      </c>
      <c r="E1686" s="83">
        <v>0</v>
      </c>
      <c r="F1686" s="83">
        <v>0</v>
      </c>
      <c r="G1686" s="83">
        <v>1</v>
      </c>
      <c r="H1686" s="83">
        <v>4</v>
      </c>
      <c r="I1686" s="83">
        <v>2</v>
      </c>
      <c r="J1686" s="83">
        <v>3</v>
      </c>
      <c r="K1686" s="83">
        <v>0</v>
      </c>
      <c r="L1686" s="83">
        <v>10</v>
      </c>
      <c r="M1686" s="84">
        <v>9.1996320147194107E-3</v>
      </c>
      <c r="N1686" s="85">
        <f t="shared" si="26"/>
        <v>0</v>
      </c>
    </row>
    <row r="1687" spans="1:14" x14ac:dyDescent="0.25">
      <c r="A1687" s="1" t="s">
        <v>148</v>
      </c>
      <c r="B1687" s="1" t="s">
        <v>152</v>
      </c>
      <c r="C1687" s="1" t="s">
        <v>480</v>
      </c>
      <c r="D1687" s="83">
        <v>0</v>
      </c>
      <c r="E1687" s="83">
        <v>0</v>
      </c>
      <c r="F1687" s="83">
        <v>0</v>
      </c>
      <c r="G1687" s="83">
        <v>0</v>
      </c>
      <c r="H1687" s="83">
        <v>1</v>
      </c>
      <c r="I1687" s="83">
        <v>1</v>
      </c>
      <c r="J1687" s="83">
        <v>0</v>
      </c>
      <c r="K1687" s="83">
        <v>1</v>
      </c>
      <c r="L1687" s="83">
        <v>3</v>
      </c>
      <c r="M1687" s="84">
        <v>2.759889604415824E-3</v>
      </c>
      <c r="N1687" s="85">
        <f t="shared" si="26"/>
        <v>0</v>
      </c>
    </row>
    <row r="1688" spans="1:14" x14ac:dyDescent="0.25">
      <c r="A1688" s="1" t="s">
        <v>148</v>
      </c>
      <c r="B1688" s="1" t="s">
        <v>152</v>
      </c>
      <c r="C1688" s="1" t="s">
        <v>476</v>
      </c>
      <c r="D1688" s="83">
        <v>0</v>
      </c>
      <c r="E1688" s="83">
        <v>0</v>
      </c>
      <c r="F1688" s="83">
        <v>0</v>
      </c>
      <c r="G1688" s="83">
        <v>1</v>
      </c>
      <c r="H1688" s="83">
        <v>2</v>
      </c>
      <c r="I1688" s="83">
        <v>0</v>
      </c>
      <c r="J1688" s="83">
        <v>0</v>
      </c>
      <c r="K1688" s="83">
        <v>0</v>
      </c>
      <c r="L1688" s="83">
        <v>3</v>
      </c>
      <c r="M1688" s="84">
        <v>2.759889604415824E-3</v>
      </c>
      <c r="N1688" s="85">
        <f t="shared" si="26"/>
        <v>0</v>
      </c>
    </row>
    <row r="1689" spans="1:14" x14ac:dyDescent="0.25">
      <c r="A1689" s="1" t="s">
        <v>148</v>
      </c>
      <c r="B1689" s="1" t="s">
        <v>152</v>
      </c>
      <c r="C1689" s="1" t="s">
        <v>469</v>
      </c>
      <c r="D1689" s="83">
        <v>4</v>
      </c>
      <c r="E1689" s="83">
        <v>1</v>
      </c>
      <c r="F1689" s="83">
        <v>79</v>
      </c>
      <c r="G1689" s="83">
        <v>55</v>
      </c>
      <c r="H1689" s="83">
        <v>50</v>
      </c>
      <c r="I1689" s="83">
        <v>21</v>
      </c>
      <c r="J1689" s="83">
        <v>16</v>
      </c>
      <c r="K1689" s="83">
        <v>15</v>
      </c>
      <c r="L1689" s="83">
        <v>241</v>
      </c>
      <c r="M1689" s="84">
        <v>0.22171113155473779</v>
      </c>
      <c r="N1689" s="85">
        <f t="shared" si="26"/>
        <v>4.1493775933609959E-3</v>
      </c>
    </row>
    <row r="1690" spans="1:14" x14ac:dyDescent="0.25">
      <c r="A1690" s="1" t="s">
        <v>148</v>
      </c>
      <c r="B1690" s="1" t="s">
        <v>152</v>
      </c>
      <c r="C1690" s="1" t="s">
        <v>470</v>
      </c>
      <c r="D1690" s="83">
        <v>0</v>
      </c>
      <c r="E1690" s="83">
        <v>1</v>
      </c>
      <c r="F1690" s="83">
        <v>0</v>
      </c>
      <c r="G1690" s="83">
        <v>6</v>
      </c>
      <c r="H1690" s="83">
        <v>8</v>
      </c>
      <c r="I1690" s="83">
        <v>6</v>
      </c>
      <c r="J1690" s="83">
        <v>12</v>
      </c>
      <c r="K1690" s="83">
        <v>6</v>
      </c>
      <c r="L1690" s="83">
        <v>39</v>
      </c>
      <c r="M1690" s="84">
        <v>3.5878564857405697E-2</v>
      </c>
      <c r="N1690" s="85">
        <f t="shared" si="26"/>
        <v>2.564102564102564E-2</v>
      </c>
    </row>
    <row r="1691" spans="1:14" x14ac:dyDescent="0.25">
      <c r="A1691" s="1" t="s">
        <v>148</v>
      </c>
      <c r="B1691" s="1" t="s">
        <v>152</v>
      </c>
      <c r="C1691" s="1" t="s">
        <v>471</v>
      </c>
      <c r="D1691" s="83">
        <v>0</v>
      </c>
      <c r="E1691" s="83">
        <v>0</v>
      </c>
      <c r="F1691" s="83">
        <v>9</v>
      </c>
      <c r="G1691" s="83">
        <v>5</v>
      </c>
      <c r="H1691" s="83">
        <v>3</v>
      </c>
      <c r="I1691" s="83">
        <v>0</v>
      </c>
      <c r="J1691" s="83">
        <v>1</v>
      </c>
      <c r="K1691" s="83">
        <v>0</v>
      </c>
      <c r="L1691" s="83">
        <v>18</v>
      </c>
      <c r="M1691" s="84">
        <v>1.655933762649494E-2</v>
      </c>
      <c r="N1691" s="85">
        <f t="shared" si="26"/>
        <v>0</v>
      </c>
    </row>
    <row r="1692" spans="1:14" x14ac:dyDescent="0.25">
      <c r="A1692" s="1" t="s">
        <v>148</v>
      </c>
      <c r="B1692" s="1" t="s">
        <v>152</v>
      </c>
      <c r="C1692" s="1" t="s">
        <v>481</v>
      </c>
      <c r="D1692" s="83">
        <v>0</v>
      </c>
      <c r="E1692" s="83">
        <v>7</v>
      </c>
      <c r="F1692" s="83">
        <v>0</v>
      </c>
      <c r="G1692" s="83">
        <v>1</v>
      </c>
      <c r="H1692" s="83">
        <v>2</v>
      </c>
      <c r="I1692" s="83">
        <v>0</v>
      </c>
      <c r="J1692" s="83">
        <v>0</v>
      </c>
      <c r="K1692" s="83">
        <v>0</v>
      </c>
      <c r="L1692" s="83">
        <v>10</v>
      </c>
      <c r="M1692" s="84">
        <v>9.1996320147194107E-3</v>
      </c>
      <c r="N1692" s="85">
        <f t="shared" si="26"/>
        <v>0.7</v>
      </c>
    </row>
    <row r="1693" spans="1:14" x14ac:dyDescent="0.25">
      <c r="A1693" s="1" t="s">
        <v>148</v>
      </c>
      <c r="B1693" s="1" t="s">
        <v>152</v>
      </c>
      <c r="C1693" s="1" t="s">
        <v>477</v>
      </c>
      <c r="D1693" s="83">
        <v>0</v>
      </c>
      <c r="E1693" s="83">
        <v>0</v>
      </c>
      <c r="F1693" s="83">
        <v>3</v>
      </c>
      <c r="G1693" s="83">
        <v>2</v>
      </c>
      <c r="H1693" s="83">
        <v>3</v>
      </c>
      <c r="I1693" s="83">
        <v>0</v>
      </c>
      <c r="J1693" s="83">
        <v>0</v>
      </c>
      <c r="K1693" s="83">
        <v>0</v>
      </c>
      <c r="L1693" s="83">
        <v>8</v>
      </c>
      <c r="M1693" s="84">
        <v>7.3597056117755289E-3</v>
      </c>
      <c r="N1693" s="85">
        <f t="shared" si="26"/>
        <v>0</v>
      </c>
    </row>
    <row r="1694" spans="1:14" x14ac:dyDescent="0.25">
      <c r="A1694" s="1" t="s">
        <v>148</v>
      </c>
      <c r="B1694" s="1" t="s">
        <v>152</v>
      </c>
      <c r="C1694" s="1" t="s">
        <v>482</v>
      </c>
      <c r="D1694" s="83">
        <v>0</v>
      </c>
      <c r="E1694" s="83">
        <v>0</v>
      </c>
      <c r="F1694" s="83">
        <v>0</v>
      </c>
      <c r="G1694" s="83">
        <v>1</v>
      </c>
      <c r="H1694" s="83">
        <v>0</v>
      </c>
      <c r="I1694" s="83">
        <v>0</v>
      </c>
      <c r="J1694" s="83">
        <v>1</v>
      </c>
      <c r="K1694" s="83">
        <v>0</v>
      </c>
      <c r="L1694" s="83">
        <v>2</v>
      </c>
      <c r="M1694" s="84">
        <v>1.839926402943882E-3</v>
      </c>
      <c r="N1694" s="85">
        <f t="shared" si="26"/>
        <v>0</v>
      </c>
    </row>
    <row r="1695" spans="1:14" x14ac:dyDescent="0.25">
      <c r="A1695" s="1" t="s">
        <v>148</v>
      </c>
      <c r="B1695" s="1" t="s">
        <v>152</v>
      </c>
      <c r="C1695" s="1" t="s">
        <v>478</v>
      </c>
      <c r="D1695" s="83">
        <v>0</v>
      </c>
      <c r="E1695" s="83">
        <v>0</v>
      </c>
      <c r="F1695" s="83">
        <v>2</v>
      </c>
      <c r="G1695" s="83">
        <v>2</v>
      </c>
      <c r="H1695" s="83">
        <v>0</v>
      </c>
      <c r="I1695" s="83">
        <v>0</v>
      </c>
      <c r="J1695" s="83">
        <v>0</v>
      </c>
      <c r="K1695" s="83">
        <v>0</v>
      </c>
      <c r="L1695" s="83">
        <v>4</v>
      </c>
      <c r="M1695" s="84">
        <v>3.679852805887764E-3</v>
      </c>
      <c r="N1695" s="85">
        <f t="shared" si="26"/>
        <v>0</v>
      </c>
    </row>
    <row r="1696" spans="1:14" x14ac:dyDescent="0.25">
      <c r="A1696" s="1" t="s">
        <v>148</v>
      </c>
      <c r="B1696" s="1" t="s">
        <v>152</v>
      </c>
      <c r="C1696" s="1" t="s">
        <v>472</v>
      </c>
      <c r="D1696" s="83">
        <v>6</v>
      </c>
      <c r="E1696" s="83">
        <v>198</v>
      </c>
      <c r="F1696" s="83">
        <v>94</v>
      </c>
      <c r="G1696" s="83">
        <v>34</v>
      </c>
      <c r="H1696" s="83">
        <v>37</v>
      </c>
      <c r="I1696" s="83">
        <v>2</v>
      </c>
      <c r="J1696" s="83">
        <v>5</v>
      </c>
      <c r="K1696" s="83">
        <v>1</v>
      </c>
      <c r="L1696" s="83">
        <v>377</v>
      </c>
      <c r="M1696" s="84">
        <v>0.34682612695492182</v>
      </c>
      <c r="N1696" s="85">
        <f t="shared" si="26"/>
        <v>0.5251989389920424</v>
      </c>
    </row>
    <row r="1697" spans="1:14" x14ac:dyDescent="0.25">
      <c r="A1697" s="1" t="s">
        <v>148</v>
      </c>
      <c r="B1697" s="1" t="s">
        <v>152</v>
      </c>
      <c r="C1697" s="1" t="s">
        <v>473</v>
      </c>
      <c r="D1697" s="83">
        <v>2</v>
      </c>
      <c r="E1697" s="83">
        <v>0</v>
      </c>
      <c r="F1697" s="83">
        <v>16</v>
      </c>
      <c r="G1697" s="83">
        <v>15</v>
      </c>
      <c r="H1697" s="83">
        <v>12</v>
      </c>
      <c r="I1697" s="83">
        <v>0</v>
      </c>
      <c r="J1697" s="83">
        <v>1</v>
      </c>
      <c r="K1697" s="83">
        <v>4</v>
      </c>
      <c r="L1697" s="83">
        <v>50</v>
      </c>
      <c r="M1697" s="84">
        <v>4.5998160073597062E-2</v>
      </c>
      <c r="N1697" s="85">
        <f t="shared" si="26"/>
        <v>0</v>
      </c>
    </row>
    <row r="1698" spans="1:14" x14ac:dyDescent="0.25">
      <c r="A1698" s="1" t="s">
        <v>148</v>
      </c>
      <c r="B1698" s="1" t="s">
        <v>152</v>
      </c>
      <c r="C1698" s="1" t="s">
        <v>474</v>
      </c>
      <c r="D1698" s="83">
        <v>0</v>
      </c>
      <c r="E1698" s="83">
        <v>43</v>
      </c>
      <c r="F1698" s="83">
        <v>12</v>
      </c>
      <c r="G1698" s="83">
        <v>5</v>
      </c>
      <c r="H1698" s="83">
        <v>1</v>
      </c>
      <c r="I1698" s="83">
        <v>0</v>
      </c>
      <c r="J1698" s="83">
        <v>1</v>
      </c>
      <c r="K1698" s="83">
        <v>1</v>
      </c>
      <c r="L1698" s="83">
        <v>63</v>
      </c>
      <c r="M1698" s="84">
        <v>5.7957681692732292E-2</v>
      </c>
      <c r="N1698" s="85">
        <f t="shared" si="26"/>
        <v>0.68253968253968256</v>
      </c>
    </row>
    <row r="1699" spans="1:14" x14ac:dyDescent="0.25">
      <c r="A1699" s="118" t="s">
        <v>148</v>
      </c>
      <c r="B1699" s="118" t="s">
        <v>167</v>
      </c>
      <c r="C1699" s="118" t="s">
        <v>467</v>
      </c>
      <c r="D1699" s="119">
        <v>181</v>
      </c>
      <c r="E1699" s="119">
        <v>1059</v>
      </c>
      <c r="F1699" s="119">
        <v>855</v>
      </c>
      <c r="G1699" s="119">
        <v>439</v>
      </c>
      <c r="H1699" s="119">
        <v>527</v>
      </c>
      <c r="I1699" s="119">
        <v>106</v>
      </c>
      <c r="J1699" s="119">
        <v>143</v>
      </c>
      <c r="K1699" s="119">
        <v>168</v>
      </c>
      <c r="L1699" s="119">
        <v>3478</v>
      </c>
      <c r="M1699" s="120">
        <v>1</v>
      </c>
      <c r="N1699" s="117">
        <f t="shared" si="26"/>
        <v>0.30448533640023001</v>
      </c>
    </row>
    <row r="1700" spans="1:14" x14ac:dyDescent="0.25">
      <c r="A1700" s="1" t="s">
        <v>148</v>
      </c>
      <c r="B1700" s="1" t="s">
        <v>167</v>
      </c>
      <c r="C1700" s="1" t="s">
        <v>468</v>
      </c>
      <c r="D1700" s="83">
        <v>33</v>
      </c>
      <c r="E1700" s="83">
        <v>276</v>
      </c>
      <c r="F1700" s="83">
        <v>201</v>
      </c>
      <c r="G1700" s="83">
        <v>42</v>
      </c>
      <c r="H1700" s="83">
        <v>77</v>
      </c>
      <c r="I1700" s="83">
        <v>4</v>
      </c>
      <c r="J1700" s="83">
        <v>8</v>
      </c>
      <c r="K1700" s="83">
        <v>4</v>
      </c>
      <c r="L1700" s="83">
        <v>645</v>
      </c>
      <c r="M1700" s="84">
        <v>0.18545140885566419</v>
      </c>
      <c r="N1700" s="85">
        <f t="shared" si="26"/>
        <v>0.42790697674418604</v>
      </c>
    </row>
    <row r="1701" spans="1:14" x14ac:dyDescent="0.25">
      <c r="A1701" s="1" t="s">
        <v>148</v>
      </c>
      <c r="B1701" s="1" t="s">
        <v>167</v>
      </c>
      <c r="C1701" s="1" t="s">
        <v>475</v>
      </c>
      <c r="D1701" s="83">
        <v>0</v>
      </c>
      <c r="E1701" s="83">
        <v>1</v>
      </c>
      <c r="F1701" s="83">
        <v>10</v>
      </c>
      <c r="G1701" s="83">
        <v>18</v>
      </c>
      <c r="H1701" s="83">
        <v>12</v>
      </c>
      <c r="I1701" s="83">
        <v>1</v>
      </c>
      <c r="J1701" s="83">
        <v>0</v>
      </c>
      <c r="K1701" s="83">
        <v>0</v>
      </c>
      <c r="L1701" s="83">
        <v>42</v>
      </c>
      <c r="M1701" s="84">
        <v>1.2075905692926971E-2</v>
      </c>
      <c r="N1701" s="85">
        <f t="shared" si="26"/>
        <v>2.3809523809523808E-2</v>
      </c>
    </row>
    <row r="1702" spans="1:14" x14ac:dyDescent="0.25">
      <c r="A1702" s="1" t="s">
        <v>148</v>
      </c>
      <c r="B1702" s="1" t="s">
        <v>167</v>
      </c>
      <c r="C1702" s="1" t="s">
        <v>479</v>
      </c>
      <c r="D1702" s="83">
        <v>0</v>
      </c>
      <c r="E1702" s="83">
        <v>0</v>
      </c>
      <c r="F1702" s="83">
        <v>0</v>
      </c>
      <c r="G1702" s="83">
        <v>10</v>
      </c>
      <c r="H1702" s="83">
        <v>8</v>
      </c>
      <c r="I1702" s="83">
        <v>2</v>
      </c>
      <c r="J1702" s="83">
        <v>4</v>
      </c>
      <c r="K1702" s="83">
        <v>10</v>
      </c>
      <c r="L1702" s="83">
        <v>34</v>
      </c>
      <c r="M1702" s="84">
        <v>9.7757331799884998E-3</v>
      </c>
      <c r="N1702" s="85">
        <f t="shared" si="26"/>
        <v>0</v>
      </c>
    </row>
    <row r="1703" spans="1:14" x14ac:dyDescent="0.25">
      <c r="A1703" s="1" t="s">
        <v>148</v>
      </c>
      <c r="B1703" s="1" t="s">
        <v>167</v>
      </c>
      <c r="C1703" s="1" t="s">
        <v>480</v>
      </c>
      <c r="D1703" s="83">
        <v>0</v>
      </c>
      <c r="E1703" s="83">
        <v>0</v>
      </c>
      <c r="F1703" s="83">
        <v>0</v>
      </c>
      <c r="G1703" s="83">
        <v>0</v>
      </c>
      <c r="H1703" s="83">
        <v>3</v>
      </c>
      <c r="I1703" s="83">
        <v>3</v>
      </c>
      <c r="J1703" s="83">
        <v>8</v>
      </c>
      <c r="K1703" s="83">
        <v>8</v>
      </c>
      <c r="L1703" s="83">
        <v>22</v>
      </c>
      <c r="M1703" s="84">
        <v>6.3254744105807944E-3</v>
      </c>
      <c r="N1703" s="85">
        <f t="shared" si="26"/>
        <v>0</v>
      </c>
    </row>
    <row r="1704" spans="1:14" x14ac:dyDescent="0.25">
      <c r="A1704" s="1" t="s">
        <v>148</v>
      </c>
      <c r="B1704" s="1" t="s">
        <v>167</v>
      </c>
      <c r="C1704" s="1" t="s">
        <v>476</v>
      </c>
      <c r="D1704" s="83">
        <v>0</v>
      </c>
      <c r="E1704" s="83">
        <v>1</v>
      </c>
      <c r="F1704" s="83">
        <v>0</v>
      </c>
      <c r="G1704" s="83">
        <v>11</v>
      </c>
      <c r="H1704" s="83">
        <v>5</v>
      </c>
      <c r="I1704" s="83">
        <v>2</v>
      </c>
      <c r="J1704" s="83">
        <v>4</v>
      </c>
      <c r="K1704" s="83">
        <v>1</v>
      </c>
      <c r="L1704" s="83">
        <v>24</v>
      </c>
      <c r="M1704" s="84">
        <v>6.9005175388154108E-3</v>
      </c>
      <c r="N1704" s="85">
        <f t="shared" si="26"/>
        <v>4.1666666666666664E-2</v>
      </c>
    </row>
    <row r="1705" spans="1:14" x14ac:dyDescent="0.25">
      <c r="A1705" s="1" t="s">
        <v>148</v>
      </c>
      <c r="B1705" s="1" t="s">
        <v>167</v>
      </c>
      <c r="C1705" s="1" t="s">
        <v>469</v>
      </c>
      <c r="D1705" s="83">
        <v>18</v>
      </c>
      <c r="E1705" s="83">
        <v>6</v>
      </c>
      <c r="F1705" s="83">
        <v>106</v>
      </c>
      <c r="G1705" s="83">
        <v>122</v>
      </c>
      <c r="H1705" s="83">
        <v>168</v>
      </c>
      <c r="I1705" s="83">
        <v>38</v>
      </c>
      <c r="J1705" s="83">
        <v>64</v>
      </c>
      <c r="K1705" s="83">
        <v>62</v>
      </c>
      <c r="L1705" s="83">
        <v>584</v>
      </c>
      <c r="M1705" s="84">
        <v>0.16791259344450829</v>
      </c>
      <c r="N1705" s="85">
        <f t="shared" si="26"/>
        <v>1.0273972602739725E-2</v>
      </c>
    </row>
    <row r="1706" spans="1:14" x14ac:dyDescent="0.25">
      <c r="A1706" s="1" t="s">
        <v>148</v>
      </c>
      <c r="B1706" s="1" t="s">
        <v>167</v>
      </c>
      <c r="C1706" s="1" t="s">
        <v>470</v>
      </c>
      <c r="D1706" s="83">
        <v>1</v>
      </c>
      <c r="E1706" s="83">
        <v>1</v>
      </c>
      <c r="F1706" s="83">
        <v>0</v>
      </c>
      <c r="G1706" s="83">
        <v>30</v>
      </c>
      <c r="H1706" s="83">
        <v>34</v>
      </c>
      <c r="I1706" s="83">
        <v>25</v>
      </c>
      <c r="J1706" s="83">
        <v>23</v>
      </c>
      <c r="K1706" s="83">
        <v>59</v>
      </c>
      <c r="L1706" s="83">
        <v>173</v>
      </c>
      <c r="M1706" s="84">
        <v>4.9741230592294419E-2</v>
      </c>
      <c r="N1706" s="85">
        <f t="shared" si="26"/>
        <v>5.7803468208092483E-3</v>
      </c>
    </row>
    <row r="1707" spans="1:14" x14ac:dyDescent="0.25">
      <c r="A1707" s="1" t="s">
        <v>148</v>
      </c>
      <c r="B1707" s="1" t="s">
        <v>167</v>
      </c>
      <c r="C1707" s="1" t="s">
        <v>471</v>
      </c>
      <c r="D1707" s="83">
        <v>5</v>
      </c>
      <c r="E1707" s="83">
        <v>3</v>
      </c>
      <c r="F1707" s="83">
        <v>25</v>
      </c>
      <c r="G1707" s="83">
        <v>29</v>
      </c>
      <c r="H1707" s="83">
        <v>28</v>
      </c>
      <c r="I1707" s="83">
        <v>2</v>
      </c>
      <c r="J1707" s="83">
        <v>9</v>
      </c>
      <c r="K1707" s="83">
        <v>2</v>
      </c>
      <c r="L1707" s="83">
        <v>103</v>
      </c>
      <c r="M1707" s="84">
        <v>2.9614721104082802E-2</v>
      </c>
      <c r="N1707" s="85">
        <f t="shared" si="26"/>
        <v>2.9126213592233011E-2</v>
      </c>
    </row>
    <row r="1708" spans="1:14" x14ac:dyDescent="0.25">
      <c r="A1708" s="1" t="s">
        <v>148</v>
      </c>
      <c r="B1708" s="1" t="s">
        <v>167</v>
      </c>
      <c r="C1708" s="1" t="s">
        <v>481</v>
      </c>
      <c r="D1708" s="83">
        <v>8</v>
      </c>
      <c r="E1708" s="83">
        <v>80</v>
      </c>
      <c r="F1708" s="83">
        <v>38</v>
      </c>
      <c r="G1708" s="83">
        <v>18</v>
      </c>
      <c r="H1708" s="83">
        <v>3</v>
      </c>
      <c r="I1708" s="83">
        <v>0</v>
      </c>
      <c r="J1708" s="83">
        <v>1</v>
      </c>
      <c r="K1708" s="83">
        <v>0</v>
      </c>
      <c r="L1708" s="83">
        <v>148</v>
      </c>
      <c r="M1708" s="84">
        <v>4.2553191489361701E-2</v>
      </c>
      <c r="N1708" s="85">
        <f t="shared" si="26"/>
        <v>0.54054054054054057</v>
      </c>
    </row>
    <row r="1709" spans="1:14" x14ac:dyDescent="0.25">
      <c r="A1709" s="1" t="s">
        <v>148</v>
      </c>
      <c r="B1709" s="1" t="s">
        <v>167</v>
      </c>
      <c r="C1709" s="1" t="s">
        <v>477</v>
      </c>
      <c r="D1709" s="83">
        <v>1</v>
      </c>
      <c r="E1709" s="83">
        <v>0</v>
      </c>
      <c r="F1709" s="83">
        <v>21</v>
      </c>
      <c r="G1709" s="83">
        <v>11</v>
      </c>
      <c r="H1709" s="83">
        <v>3</v>
      </c>
      <c r="I1709" s="83">
        <v>1</v>
      </c>
      <c r="J1709" s="83">
        <v>3</v>
      </c>
      <c r="K1709" s="83">
        <v>1</v>
      </c>
      <c r="L1709" s="83">
        <v>41</v>
      </c>
      <c r="M1709" s="84">
        <v>1.178838412880966E-2</v>
      </c>
      <c r="N1709" s="85">
        <f t="shared" si="26"/>
        <v>0</v>
      </c>
    </row>
    <row r="1710" spans="1:14" x14ac:dyDescent="0.25">
      <c r="A1710" s="1" t="s">
        <v>148</v>
      </c>
      <c r="B1710" s="1" t="s">
        <v>167</v>
      </c>
      <c r="C1710" s="1" t="s">
        <v>482</v>
      </c>
      <c r="D1710" s="83">
        <v>0</v>
      </c>
      <c r="E1710" s="83">
        <v>0</v>
      </c>
      <c r="F1710" s="83">
        <v>1</v>
      </c>
      <c r="G1710" s="83">
        <v>3</v>
      </c>
      <c r="H1710" s="83">
        <v>2</v>
      </c>
      <c r="I1710" s="83">
        <v>0</v>
      </c>
      <c r="J1710" s="83">
        <v>0</v>
      </c>
      <c r="K1710" s="83">
        <v>4</v>
      </c>
      <c r="L1710" s="83">
        <v>10</v>
      </c>
      <c r="M1710" s="84">
        <v>2.8752156411730881E-3</v>
      </c>
      <c r="N1710" s="85">
        <f t="shared" si="26"/>
        <v>0</v>
      </c>
    </row>
    <row r="1711" spans="1:14" x14ac:dyDescent="0.25">
      <c r="A1711" s="1" t="s">
        <v>148</v>
      </c>
      <c r="B1711" s="1" t="s">
        <v>167</v>
      </c>
      <c r="C1711" s="1" t="s">
        <v>478</v>
      </c>
      <c r="D1711" s="83">
        <v>2</v>
      </c>
      <c r="E1711" s="83">
        <v>0</v>
      </c>
      <c r="F1711" s="83">
        <v>16</v>
      </c>
      <c r="G1711" s="83">
        <v>10</v>
      </c>
      <c r="H1711" s="83">
        <v>6</v>
      </c>
      <c r="I1711" s="83">
        <v>0</v>
      </c>
      <c r="J1711" s="83">
        <v>0</v>
      </c>
      <c r="K1711" s="83">
        <v>0</v>
      </c>
      <c r="L1711" s="83">
        <v>34</v>
      </c>
      <c r="M1711" s="84">
        <v>9.7757331799884998E-3</v>
      </c>
      <c r="N1711" s="85">
        <f t="shared" si="26"/>
        <v>0</v>
      </c>
    </row>
    <row r="1712" spans="1:14" x14ac:dyDescent="0.25">
      <c r="A1712" s="1" t="s">
        <v>148</v>
      </c>
      <c r="B1712" s="1" t="s">
        <v>167</v>
      </c>
      <c r="C1712" s="1" t="s">
        <v>472</v>
      </c>
      <c r="D1712" s="83">
        <v>89</v>
      </c>
      <c r="E1712" s="83">
        <v>528</v>
      </c>
      <c r="F1712" s="83">
        <v>313</v>
      </c>
      <c r="G1712" s="83">
        <v>92</v>
      </c>
      <c r="H1712" s="83">
        <v>112</v>
      </c>
      <c r="I1712" s="83">
        <v>16</v>
      </c>
      <c r="J1712" s="83">
        <v>11</v>
      </c>
      <c r="K1712" s="83">
        <v>11</v>
      </c>
      <c r="L1712" s="83">
        <v>1172</v>
      </c>
      <c r="M1712" s="84">
        <v>0.33697527314548598</v>
      </c>
      <c r="N1712" s="85">
        <f t="shared" si="26"/>
        <v>0.45051194539249145</v>
      </c>
    </row>
    <row r="1713" spans="1:14" x14ac:dyDescent="0.25">
      <c r="A1713" s="1" t="s">
        <v>148</v>
      </c>
      <c r="B1713" s="1" t="s">
        <v>167</v>
      </c>
      <c r="C1713" s="1" t="s">
        <v>473</v>
      </c>
      <c r="D1713" s="83">
        <v>10</v>
      </c>
      <c r="E1713" s="83">
        <v>7</v>
      </c>
      <c r="F1713" s="83">
        <v>61</v>
      </c>
      <c r="G1713" s="83">
        <v>35</v>
      </c>
      <c r="H1713" s="83">
        <v>47</v>
      </c>
      <c r="I1713" s="83">
        <v>11</v>
      </c>
      <c r="J1713" s="83">
        <v>7</v>
      </c>
      <c r="K1713" s="83">
        <v>5</v>
      </c>
      <c r="L1713" s="83">
        <v>183</v>
      </c>
      <c r="M1713" s="84">
        <v>5.2616446233467513E-2</v>
      </c>
      <c r="N1713" s="85">
        <f t="shared" si="26"/>
        <v>3.825136612021858E-2</v>
      </c>
    </row>
    <row r="1714" spans="1:14" x14ac:dyDescent="0.25">
      <c r="A1714" s="1" t="s">
        <v>148</v>
      </c>
      <c r="B1714" s="1" t="s">
        <v>167</v>
      </c>
      <c r="C1714" s="1" t="s">
        <v>474</v>
      </c>
      <c r="D1714" s="83">
        <v>14</v>
      </c>
      <c r="E1714" s="83">
        <v>156</v>
      </c>
      <c r="F1714" s="83">
        <v>63</v>
      </c>
      <c r="G1714" s="83">
        <v>8</v>
      </c>
      <c r="H1714" s="83">
        <v>19</v>
      </c>
      <c r="I1714" s="83">
        <v>1</v>
      </c>
      <c r="J1714" s="83">
        <v>1</v>
      </c>
      <c r="K1714" s="83">
        <v>1</v>
      </c>
      <c r="L1714" s="83">
        <v>263</v>
      </c>
      <c r="M1714" s="84">
        <v>7.5618171362852218E-2</v>
      </c>
      <c r="N1714" s="85">
        <f t="shared" si="26"/>
        <v>0.59315589353612164</v>
      </c>
    </row>
    <row r="1715" spans="1:14" x14ac:dyDescent="0.25">
      <c r="A1715" s="118" t="s">
        <v>148</v>
      </c>
      <c r="B1715" s="118" t="s">
        <v>168</v>
      </c>
      <c r="C1715" s="118" t="s">
        <v>467</v>
      </c>
      <c r="D1715" s="119">
        <v>132</v>
      </c>
      <c r="E1715" s="119">
        <v>444</v>
      </c>
      <c r="F1715" s="119">
        <v>463</v>
      </c>
      <c r="G1715" s="119">
        <v>251</v>
      </c>
      <c r="H1715" s="119">
        <v>291</v>
      </c>
      <c r="I1715" s="119">
        <v>69</v>
      </c>
      <c r="J1715" s="119">
        <v>108</v>
      </c>
      <c r="K1715" s="119">
        <v>126</v>
      </c>
      <c r="L1715" s="119">
        <v>1884</v>
      </c>
      <c r="M1715" s="120">
        <v>1</v>
      </c>
      <c r="N1715" s="117">
        <f t="shared" si="26"/>
        <v>0.2356687898089172</v>
      </c>
    </row>
    <row r="1716" spans="1:14" x14ac:dyDescent="0.25">
      <c r="A1716" s="1" t="s">
        <v>148</v>
      </c>
      <c r="B1716" s="1" t="s">
        <v>168</v>
      </c>
      <c r="C1716" s="1" t="s">
        <v>468</v>
      </c>
      <c r="D1716" s="83">
        <v>33</v>
      </c>
      <c r="E1716" s="83">
        <v>91</v>
      </c>
      <c r="F1716" s="83">
        <v>103</v>
      </c>
      <c r="G1716" s="83">
        <v>27</v>
      </c>
      <c r="H1716" s="83">
        <v>41</v>
      </c>
      <c r="I1716" s="83">
        <v>1</v>
      </c>
      <c r="J1716" s="83">
        <v>3</v>
      </c>
      <c r="K1716" s="83">
        <v>5</v>
      </c>
      <c r="L1716" s="83">
        <v>304</v>
      </c>
      <c r="M1716" s="84">
        <v>0.16135881104033969</v>
      </c>
      <c r="N1716" s="85">
        <f t="shared" si="26"/>
        <v>0.29934210526315791</v>
      </c>
    </row>
    <row r="1717" spans="1:14" x14ac:dyDescent="0.25">
      <c r="A1717" s="1" t="s">
        <v>148</v>
      </c>
      <c r="B1717" s="1" t="s">
        <v>168</v>
      </c>
      <c r="C1717" s="1" t="s">
        <v>475</v>
      </c>
      <c r="D1717" s="83">
        <v>2</v>
      </c>
      <c r="E1717" s="83">
        <v>0</v>
      </c>
      <c r="F1717" s="83">
        <v>10</v>
      </c>
      <c r="G1717" s="83">
        <v>6</v>
      </c>
      <c r="H1717" s="83">
        <v>4</v>
      </c>
      <c r="I1717" s="83">
        <v>0</v>
      </c>
      <c r="J1717" s="83">
        <v>2</v>
      </c>
      <c r="K1717" s="83">
        <v>2</v>
      </c>
      <c r="L1717" s="83">
        <v>26</v>
      </c>
      <c r="M1717" s="84">
        <v>1.380042462845011E-2</v>
      </c>
      <c r="N1717" s="85">
        <f t="shared" si="26"/>
        <v>0</v>
      </c>
    </row>
    <row r="1718" spans="1:14" x14ac:dyDescent="0.25">
      <c r="A1718" s="1" t="s">
        <v>148</v>
      </c>
      <c r="B1718" s="1" t="s">
        <v>168</v>
      </c>
      <c r="C1718" s="1" t="s">
        <v>479</v>
      </c>
      <c r="D1718" s="83">
        <v>0</v>
      </c>
      <c r="E1718" s="83">
        <v>0</v>
      </c>
      <c r="F1718" s="83">
        <v>0</v>
      </c>
      <c r="G1718" s="83">
        <v>7</v>
      </c>
      <c r="H1718" s="83">
        <v>10</v>
      </c>
      <c r="I1718" s="83">
        <v>1</v>
      </c>
      <c r="J1718" s="83">
        <v>6</v>
      </c>
      <c r="K1718" s="83">
        <v>7</v>
      </c>
      <c r="L1718" s="83">
        <v>31</v>
      </c>
      <c r="M1718" s="84">
        <v>1.6454352441613591E-2</v>
      </c>
      <c r="N1718" s="85">
        <f t="shared" si="26"/>
        <v>0</v>
      </c>
    </row>
    <row r="1719" spans="1:14" x14ac:dyDescent="0.25">
      <c r="A1719" s="1" t="s">
        <v>148</v>
      </c>
      <c r="B1719" s="1" t="s">
        <v>168</v>
      </c>
      <c r="C1719" s="1" t="s">
        <v>480</v>
      </c>
      <c r="D1719" s="83">
        <v>0</v>
      </c>
      <c r="E1719" s="83">
        <v>0</v>
      </c>
      <c r="F1719" s="83">
        <v>0</v>
      </c>
      <c r="G1719" s="83">
        <v>0</v>
      </c>
      <c r="H1719" s="83">
        <v>1</v>
      </c>
      <c r="I1719" s="83">
        <v>1</v>
      </c>
      <c r="J1719" s="83">
        <v>2</v>
      </c>
      <c r="K1719" s="83">
        <v>6</v>
      </c>
      <c r="L1719" s="83">
        <v>10</v>
      </c>
      <c r="M1719" s="84">
        <v>5.3078556263269636E-3</v>
      </c>
      <c r="N1719" s="85">
        <f t="shared" si="26"/>
        <v>0</v>
      </c>
    </row>
    <row r="1720" spans="1:14" x14ac:dyDescent="0.25">
      <c r="A1720" s="1" t="s">
        <v>148</v>
      </c>
      <c r="B1720" s="1" t="s">
        <v>168</v>
      </c>
      <c r="C1720" s="1" t="s">
        <v>476</v>
      </c>
      <c r="D1720" s="83">
        <v>0</v>
      </c>
      <c r="E1720" s="83">
        <v>2</v>
      </c>
      <c r="F1720" s="83">
        <v>0</v>
      </c>
      <c r="G1720" s="83">
        <v>2</v>
      </c>
      <c r="H1720" s="83">
        <v>6</v>
      </c>
      <c r="I1720" s="83">
        <v>1</v>
      </c>
      <c r="J1720" s="83">
        <v>7</v>
      </c>
      <c r="K1720" s="83">
        <v>0</v>
      </c>
      <c r="L1720" s="83">
        <v>18</v>
      </c>
      <c r="M1720" s="84">
        <v>9.5541401273885346E-3</v>
      </c>
      <c r="N1720" s="85">
        <f t="shared" si="26"/>
        <v>0.1111111111111111</v>
      </c>
    </row>
    <row r="1721" spans="1:14" x14ac:dyDescent="0.25">
      <c r="A1721" s="1" t="s">
        <v>148</v>
      </c>
      <c r="B1721" s="1" t="s">
        <v>168</v>
      </c>
      <c r="C1721" s="1" t="s">
        <v>469</v>
      </c>
      <c r="D1721" s="83">
        <v>12</v>
      </c>
      <c r="E1721" s="83">
        <v>0</v>
      </c>
      <c r="F1721" s="83">
        <v>92</v>
      </c>
      <c r="G1721" s="83">
        <v>84</v>
      </c>
      <c r="H1721" s="83">
        <v>100</v>
      </c>
      <c r="I1721" s="83">
        <v>34</v>
      </c>
      <c r="J1721" s="83">
        <v>38</v>
      </c>
      <c r="K1721" s="83">
        <v>45</v>
      </c>
      <c r="L1721" s="83">
        <v>405</v>
      </c>
      <c r="M1721" s="84">
        <v>0.21496815286624199</v>
      </c>
      <c r="N1721" s="85">
        <f t="shared" si="26"/>
        <v>0</v>
      </c>
    </row>
    <row r="1722" spans="1:14" x14ac:dyDescent="0.25">
      <c r="A1722" s="1" t="s">
        <v>148</v>
      </c>
      <c r="B1722" s="1" t="s">
        <v>168</v>
      </c>
      <c r="C1722" s="1" t="s">
        <v>470</v>
      </c>
      <c r="D1722" s="83">
        <v>2</v>
      </c>
      <c r="E1722" s="83">
        <v>0</v>
      </c>
      <c r="F1722" s="83">
        <v>0</v>
      </c>
      <c r="G1722" s="83">
        <v>25</v>
      </c>
      <c r="H1722" s="83">
        <v>27</v>
      </c>
      <c r="I1722" s="83">
        <v>14</v>
      </c>
      <c r="J1722" s="83">
        <v>26</v>
      </c>
      <c r="K1722" s="83">
        <v>47</v>
      </c>
      <c r="L1722" s="83">
        <v>141</v>
      </c>
      <c r="M1722" s="84">
        <v>7.4840764331210188E-2</v>
      </c>
      <c r="N1722" s="85">
        <f t="shared" si="26"/>
        <v>0</v>
      </c>
    </row>
    <row r="1723" spans="1:14" x14ac:dyDescent="0.25">
      <c r="A1723" s="1" t="s">
        <v>148</v>
      </c>
      <c r="B1723" s="1" t="s">
        <v>168</v>
      </c>
      <c r="C1723" s="1" t="s">
        <v>471</v>
      </c>
      <c r="D1723" s="83">
        <v>1</v>
      </c>
      <c r="E1723" s="83">
        <v>0</v>
      </c>
      <c r="F1723" s="83">
        <v>15</v>
      </c>
      <c r="G1723" s="83">
        <v>16</v>
      </c>
      <c r="H1723" s="83">
        <v>12</v>
      </c>
      <c r="I1723" s="83">
        <v>4</v>
      </c>
      <c r="J1723" s="83">
        <v>3</v>
      </c>
      <c r="K1723" s="83">
        <v>4</v>
      </c>
      <c r="L1723" s="83">
        <v>55</v>
      </c>
      <c r="M1723" s="84">
        <v>2.9193205944798309E-2</v>
      </c>
      <c r="N1723" s="85">
        <f t="shared" si="26"/>
        <v>0</v>
      </c>
    </row>
    <row r="1724" spans="1:14" x14ac:dyDescent="0.25">
      <c r="A1724" s="1" t="s">
        <v>148</v>
      </c>
      <c r="B1724" s="1" t="s">
        <v>168</v>
      </c>
      <c r="C1724" s="1" t="s">
        <v>481</v>
      </c>
      <c r="D1724" s="83">
        <v>4</v>
      </c>
      <c r="E1724" s="83">
        <v>23</v>
      </c>
      <c r="F1724" s="83">
        <v>15</v>
      </c>
      <c r="G1724" s="83">
        <v>6</v>
      </c>
      <c r="H1724" s="83">
        <v>2</v>
      </c>
      <c r="I1724" s="83">
        <v>0</v>
      </c>
      <c r="J1724" s="83">
        <v>1</v>
      </c>
      <c r="K1724" s="83">
        <v>0</v>
      </c>
      <c r="L1724" s="83">
        <v>51</v>
      </c>
      <c r="M1724" s="84">
        <v>2.707006369426752E-2</v>
      </c>
      <c r="N1724" s="85">
        <f t="shared" si="26"/>
        <v>0.45098039215686275</v>
      </c>
    </row>
    <row r="1725" spans="1:14" x14ac:dyDescent="0.25">
      <c r="A1725" s="1" t="s">
        <v>148</v>
      </c>
      <c r="B1725" s="1" t="s">
        <v>168</v>
      </c>
      <c r="C1725" s="1" t="s">
        <v>477</v>
      </c>
      <c r="D1725" s="83">
        <v>0</v>
      </c>
      <c r="E1725" s="83">
        <v>0</v>
      </c>
      <c r="F1725" s="83">
        <v>7</v>
      </c>
      <c r="G1725" s="83">
        <v>5</v>
      </c>
      <c r="H1725" s="83">
        <v>2</v>
      </c>
      <c r="I1725" s="83">
        <v>0</v>
      </c>
      <c r="J1725" s="83">
        <v>2</v>
      </c>
      <c r="K1725" s="83">
        <v>2</v>
      </c>
      <c r="L1725" s="83">
        <v>18</v>
      </c>
      <c r="M1725" s="84">
        <v>9.5541401273885346E-3</v>
      </c>
      <c r="N1725" s="85">
        <f t="shared" si="26"/>
        <v>0</v>
      </c>
    </row>
    <row r="1726" spans="1:14" x14ac:dyDescent="0.25">
      <c r="A1726" s="1" t="s">
        <v>148</v>
      </c>
      <c r="B1726" s="1" t="s">
        <v>168</v>
      </c>
      <c r="C1726" s="1" t="s">
        <v>482</v>
      </c>
      <c r="D1726" s="83">
        <v>0</v>
      </c>
      <c r="E1726" s="83">
        <v>0</v>
      </c>
      <c r="F1726" s="83">
        <v>0</v>
      </c>
      <c r="G1726" s="83">
        <v>1</v>
      </c>
      <c r="H1726" s="83">
        <v>5</v>
      </c>
      <c r="I1726" s="83">
        <v>1</v>
      </c>
      <c r="J1726" s="83">
        <v>2</v>
      </c>
      <c r="K1726" s="83">
        <v>0</v>
      </c>
      <c r="L1726" s="83">
        <v>9</v>
      </c>
      <c r="M1726" s="84">
        <v>4.7770700636942673E-3</v>
      </c>
      <c r="N1726" s="85">
        <f t="shared" si="26"/>
        <v>0</v>
      </c>
    </row>
    <row r="1727" spans="1:14" x14ac:dyDescent="0.25">
      <c r="A1727" s="1" t="s">
        <v>148</v>
      </c>
      <c r="B1727" s="1" t="s">
        <v>168</v>
      </c>
      <c r="C1727" s="1" t="s">
        <v>478</v>
      </c>
      <c r="D1727" s="83">
        <v>0</v>
      </c>
      <c r="E1727" s="83">
        <v>0</v>
      </c>
      <c r="F1727" s="83">
        <v>7</v>
      </c>
      <c r="G1727" s="83">
        <v>6</v>
      </c>
      <c r="H1727" s="83">
        <v>3</v>
      </c>
      <c r="I1727" s="83">
        <v>1</v>
      </c>
      <c r="J1727" s="83">
        <v>0</v>
      </c>
      <c r="K1727" s="83">
        <v>1</v>
      </c>
      <c r="L1727" s="83">
        <v>18</v>
      </c>
      <c r="M1727" s="84">
        <v>9.5541401273885346E-3</v>
      </c>
      <c r="N1727" s="85">
        <f t="shared" si="26"/>
        <v>0</v>
      </c>
    </row>
    <row r="1728" spans="1:14" x14ac:dyDescent="0.25">
      <c r="A1728" s="1" t="s">
        <v>148</v>
      </c>
      <c r="B1728" s="1" t="s">
        <v>168</v>
      </c>
      <c r="C1728" s="1" t="s">
        <v>472</v>
      </c>
      <c r="D1728" s="83">
        <v>61</v>
      </c>
      <c r="E1728" s="83">
        <v>254</v>
      </c>
      <c r="F1728" s="83">
        <v>151</v>
      </c>
      <c r="G1728" s="83">
        <v>37</v>
      </c>
      <c r="H1728" s="83">
        <v>49</v>
      </c>
      <c r="I1728" s="83">
        <v>10</v>
      </c>
      <c r="J1728" s="83">
        <v>8</v>
      </c>
      <c r="K1728" s="83">
        <v>2</v>
      </c>
      <c r="L1728" s="83">
        <v>572</v>
      </c>
      <c r="M1728" s="84">
        <v>0.30360934182590232</v>
      </c>
      <c r="N1728" s="85">
        <f t="shared" si="26"/>
        <v>0.44405594405594406</v>
      </c>
    </row>
    <row r="1729" spans="1:14" x14ac:dyDescent="0.25">
      <c r="A1729" s="1" t="s">
        <v>148</v>
      </c>
      <c r="B1729" s="1" t="s">
        <v>168</v>
      </c>
      <c r="C1729" s="1" t="s">
        <v>473</v>
      </c>
      <c r="D1729" s="83">
        <v>6</v>
      </c>
      <c r="E1729" s="83">
        <v>0</v>
      </c>
      <c r="F1729" s="83">
        <v>28</v>
      </c>
      <c r="G1729" s="83">
        <v>19</v>
      </c>
      <c r="H1729" s="83">
        <v>26</v>
      </c>
      <c r="I1729" s="83">
        <v>1</v>
      </c>
      <c r="J1729" s="83">
        <v>7</v>
      </c>
      <c r="K1729" s="83">
        <v>5</v>
      </c>
      <c r="L1729" s="83">
        <v>92</v>
      </c>
      <c r="M1729" s="84">
        <v>4.8832271762208071E-2</v>
      </c>
      <c r="N1729" s="85">
        <f t="shared" si="26"/>
        <v>0</v>
      </c>
    </row>
    <row r="1730" spans="1:14" x14ac:dyDescent="0.25">
      <c r="A1730" s="1" t="s">
        <v>148</v>
      </c>
      <c r="B1730" s="1" t="s">
        <v>168</v>
      </c>
      <c r="C1730" s="1" t="s">
        <v>474</v>
      </c>
      <c r="D1730" s="83">
        <v>11</v>
      </c>
      <c r="E1730" s="83">
        <v>74</v>
      </c>
      <c r="F1730" s="83">
        <v>35</v>
      </c>
      <c r="G1730" s="83">
        <v>10</v>
      </c>
      <c r="H1730" s="83">
        <v>3</v>
      </c>
      <c r="I1730" s="83">
        <v>0</v>
      </c>
      <c r="J1730" s="83">
        <v>1</v>
      </c>
      <c r="K1730" s="83">
        <v>0</v>
      </c>
      <c r="L1730" s="83">
        <v>134</v>
      </c>
      <c r="M1730" s="84">
        <v>7.1125265392781314E-2</v>
      </c>
      <c r="N1730" s="85">
        <f t="shared" si="26"/>
        <v>0.55223880597014929</v>
      </c>
    </row>
    <row r="1731" spans="1:14" x14ac:dyDescent="0.25">
      <c r="A1731" s="118" t="s">
        <v>148</v>
      </c>
      <c r="B1731" s="118" t="s">
        <v>169</v>
      </c>
      <c r="C1731" s="118" t="s">
        <v>467</v>
      </c>
      <c r="D1731" s="119">
        <v>48</v>
      </c>
      <c r="E1731" s="119">
        <v>264</v>
      </c>
      <c r="F1731" s="119">
        <v>284</v>
      </c>
      <c r="G1731" s="119">
        <v>174</v>
      </c>
      <c r="H1731" s="119">
        <v>263</v>
      </c>
      <c r="I1731" s="119">
        <v>37</v>
      </c>
      <c r="J1731" s="119">
        <v>68</v>
      </c>
      <c r="K1731" s="119">
        <v>75</v>
      </c>
      <c r="L1731" s="119">
        <v>1213</v>
      </c>
      <c r="M1731" s="120">
        <v>1</v>
      </c>
      <c r="N1731" s="117">
        <f t="shared" si="26"/>
        <v>0.21764220939818632</v>
      </c>
    </row>
    <row r="1732" spans="1:14" x14ac:dyDescent="0.25">
      <c r="A1732" s="1" t="s">
        <v>148</v>
      </c>
      <c r="B1732" s="1" t="s">
        <v>169</v>
      </c>
      <c r="C1732" s="1" t="s">
        <v>468</v>
      </c>
      <c r="D1732" s="83">
        <v>16</v>
      </c>
      <c r="E1732" s="83">
        <v>77</v>
      </c>
      <c r="F1732" s="83">
        <v>77</v>
      </c>
      <c r="G1732" s="83">
        <v>11</v>
      </c>
      <c r="H1732" s="83">
        <v>50</v>
      </c>
      <c r="I1732" s="83">
        <v>2</v>
      </c>
      <c r="J1732" s="83">
        <v>4</v>
      </c>
      <c r="K1732" s="83">
        <v>0</v>
      </c>
      <c r="L1732" s="83">
        <v>237</v>
      </c>
      <c r="M1732" s="84">
        <v>0.19538334707337179</v>
      </c>
      <c r="N1732" s="85">
        <f t="shared" ref="N1732:N1795" si="27">E1732/L1732</f>
        <v>0.32489451476793246</v>
      </c>
    </row>
    <row r="1733" spans="1:14" x14ac:dyDescent="0.25">
      <c r="A1733" s="1" t="s">
        <v>148</v>
      </c>
      <c r="B1733" s="1" t="s">
        <v>169</v>
      </c>
      <c r="C1733" s="1" t="s">
        <v>475</v>
      </c>
      <c r="D1733" s="83">
        <v>0</v>
      </c>
      <c r="E1733" s="83">
        <v>0</v>
      </c>
      <c r="F1733" s="83">
        <v>5</v>
      </c>
      <c r="G1733" s="83">
        <v>5</v>
      </c>
      <c r="H1733" s="83">
        <v>7</v>
      </c>
      <c r="I1733" s="83">
        <v>1</v>
      </c>
      <c r="J1733" s="83">
        <v>1</v>
      </c>
      <c r="K1733" s="83">
        <v>0</v>
      </c>
      <c r="L1733" s="83">
        <v>19</v>
      </c>
      <c r="M1733" s="84">
        <v>1.5663643858202798E-2</v>
      </c>
      <c r="N1733" s="85">
        <f t="shared" si="27"/>
        <v>0</v>
      </c>
    </row>
    <row r="1734" spans="1:14" x14ac:dyDescent="0.25">
      <c r="A1734" s="1" t="s">
        <v>148</v>
      </c>
      <c r="B1734" s="1" t="s">
        <v>169</v>
      </c>
      <c r="C1734" s="1" t="s">
        <v>479</v>
      </c>
      <c r="D1734" s="83">
        <v>0</v>
      </c>
      <c r="E1734" s="83">
        <v>0</v>
      </c>
      <c r="F1734" s="83">
        <v>0</v>
      </c>
      <c r="G1734" s="83">
        <v>7</v>
      </c>
      <c r="H1734" s="83">
        <v>1</v>
      </c>
      <c r="I1734" s="83">
        <v>1</v>
      </c>
      <c r="J1734" s="83">
        <v>2</v>
      </c>
      <c r="K1734" s="83">
        <v>4</v>
      </c>
      <c r="L1734" s="83">
        <v>15</v>
      </c>
      <c r="M1734" s="84">
        <v>1.236603462489695E-2</v>
      </c>
      <c r="N1734" s="85">
        <f t="shared" si="27"/>
        <v>0</v>
      </c>
    </row>
    <row r="1735" spans="1:14" x14ac:dyDescent="0.25">
      <c r="A1735" s="1" t="s">
        <v>148</v>
      </c>
      <c r="B1735" s="1" t="s">
        <v>169</v>
      </c>
      <c r="C1735" s="1" t="s">
        <v>480</v>
      </c>
      <c r="D1735" s="83">
        <v>0</v>
      </c>
      <c r="E1735" s="83">
        <v>0</v>
      </c>
      <c r="F1735" s="83">
        <v>0</v>
      </c>
      <c r="G1735" s="83">
        <v>0</v>
      </c>
      <c r="H1735" s="83">
        <v>0</v>
      </c>
      <c r="I1735" s="83">
        <v>0</v>
      </c>
      <c r="J1735" s="83">
        <v>2</v>
      </c>
      <c r="K1735" s="83">
        <v>4</v>
      </c>
      <c r="L1735" s="83">
        <v>6</v>
      </c>
      <c r="M1735" s="84">
        <v>4.9464138499587798E-3</v>
      </c>
      <c r="N1735" s="85">
        <f t="shared" si="27"/>
        <v>0</v>
      </c>
    </row>
    <row r="1736" spans="1:14" x14ac:dyDescent="0.25">
      <c r="A1736" s="1" t="s">
        <v>148</v>
      </c>
      <c r="B1736" s="1" t="s">
        <v>169</v>
      </c>
      <c r="C1736" s="1" t="s">
        <v>476</v>
      </c>
      <c r="D1736" s="83">
        <v>0</v>
      </c>
      <c r="E1736" s="83">
        <v>0</v>
      </c>
      <c r="F1736" s="83">
        <v>0</v>
      </c>
      <c r="G1736" s="83">
        <v>1</v>
      </c>
      <c r="H1736" s="83">
        <v>4</v>
      </c>
      <c r="I1736" s="83">
        <v>0</v>
      </c>
      <c r="J1736" s="83">
        <v>4</v>
      </c>
      <c r="K1736" s="83">
        <v>1</v>
      </c>
      <c r="L1736" s="83">
        <v>10</v>
      </c>
      <c r="M1736" s="84">
        <v>8.2440230832646327E-3</v>
      </c>
      <c r="N1736" s="85">
        <f t="shared" si="27"/>
        <v>0</v>
      </c>
    </row>
    <row r="1737" spans="1:14" x14ac:dyDescent="0.25">
      <c r="A1737" s="1" t="s">
        <v>148</v>
      </c>
      <c r="B1737" s="1" t="s">
        <v>169</v>
      </c>
      <c r="C1737" s="1" t="s">
        <v>469</v>
      </c>
      <c r="D1737" s="83">
        <v>2</v>
      </c>
      <c r="E1737" s="83">
        <v>1</v>
      </c>
      <c r="F1737" s="83">
        <v>46</v>
      </c>
      <c r="G1737" s="83">
        <v>67</v>
      </c>
      <c r="H1737" s="83">
        <v>72</v>
      </c>
      <c r="I1737" s="83">
        <v>12</v>
      </c>
      <c r="J1737" s="83">
        <v>23</v>
      </c>
      <c r="K1737" s="83">
        <v>31</v>
      </c>
      <c r="L1737" s="83">
        <v>254</v>
      </c>
      <c r="M1737" s="84">
        <v>0.20939818631492171</v>
      </c>
      <c r="N1737" s="85">
        <f t="shared" si="27"/>
        <v>3.937007874015748E-3</v>
      </c>
    </row>
    <row r="1738" spans="1:14" x14ac:dyDescent="0.25">
      <c r="A1738" s="1" t="s">
        <v>148</v>
      </c>
      <c r="B1738" s="1" t="s">
        <v>169</v>
      </c>
      <c r="C1738" s="1" t="s">
        <v>470</v>
      </c>
      <c r="D1738" s="83">
        <v>0</v>
      </c>
      <c r="E1738" s="83">
        <v>0</v>
      </c>
      <c r="F1738" s="83">
        <v>0</v>
      </c>
      <c r="G1738" s="83">
        <v>6</v>
      </c>
      <c r="H1738" s="83">
        <v>16</v>
      </c>
      <c r="I1738" s="83">
        <v>8</v>
      </c>
      <c r="J1738" s="83">
        <v>10</v>
      </c>
      <c r="K1738" s="83">
        <v>21</v>
      </c>
      <c r="L1738" s="83">
        <v>61</v>
      </c>
      <c r="M1738" s="84">
        <v>5.0288540807914263E-2</v>
      </c>
      <c r="N1738" s="85">
        <f t="shared" si="27"/>
        <v>0</v>
      </c>
    </row>
    <row r="1739" spans="1:14" x14ac:dyDescent="0.25">
      <c r="A1739" s="1" t="s">
        <v>148</v>
      </c>
      <c r="B1739" s="1" t="s">
        <v>169</v>
      </c>
      <c r="C1739" s="1" t="s">
        <v>471</v>
      </c>
      <c r="D1739" s="83">
        <v>0</v>
      </c>
      <c r="E1739" s="83">
        <v>0</v>
      </c>
      <c r="F1739" s="83">
        <v>10</v>
      </c>
      <c r="G1739" s="83">
        <v>4</v>
      </c>
      <c r="H1739" s="83">
        <v>8</v>
      </c>
      <c r="I1739" s="83">
        <v>2</v>
      </c>
      <c r="J1739" s="83">
        <v>5</v>
      </c>
      <c r="K1739" s="83">
        <v>3</v>
      </c>
      <c r="L1739" s="83">
        <v>32</v>
      </c>
      <c r="M1739" s="84">
        <v>2.638087386644683E-2</v>
      </c>
      <c r="N1739" s="85">
        <f t="shared" si="27"/>
        <v>0</v>
      </c>
    </row>
    <row r="1740" spans="1:14" x14ac:dyDescent="0.25">
      <c r="A1740" s="1" t="s">
        <v>148</v>
      </c>
      <c r="B1740" s="1" t="s">
        <v>169</v>
      </c>
      <c r="C1740" s="1" t="s">
        <v>481</v>
      </c>
      <c r="D1740" s="83">
        <v>4</v>
      </c>
      <c r="E1740" s="83">
        <v>13</v>
      </c>
      <c r="F1740" s="83">
        <v>10</v>
      </c>
      <c r="G1740" s="83">
        <v>4</v>
      </c>
      <c r="H1740" s="83">
        <v>3</v>
      </c>
      <c r="I1740" s="83">
        <v>0</v>
      </c>
      <c r="J1740" s="83">
        <v>0</v>
      </c>
      <c r="K1740" s="83">
        <v>1</v>
      </c>
      <c r="L1740" s="83">
        <v>35</v>
      </c>
      <c r="M1740" s="84">
        <v>2.885408079142621E-2</v>
      </c>
      <c r="N1740" s="85">
        <f t="shared" si="27"/>
        <v>0.37142857142857144</v>
      </c>
    </row>
    <row r="1741" spans="1:14" x14ac:dyDescent="0.25">
      <c r="A1741" s="1" t="s">
        <v>148</v>
      </c>
      <c r="B1741" s="1" t="s">
        <v>169</v>
      </c>
      <c r="C1741" s="1" t="s">
        <v>477</v>
      </c>
      <c r="D1741" s="83">
        <v>1</v>
      </c>
      <c r="E1741" s="83">
        <v>0</v>
      </c>
      <c r="F1741" s="83">
        <v>4</v>
      </c>
      <c r="G1741" s="83">
        <v>8</v>
      </c>
      <c r="H1741" s="83">
        <v>6</v>
      </c>
      <c r="I1741" s="83">
        <v>0</v>
      </c>
      <c r="J1741" s="83">
        <v>0</v>
      </c>
      <c r="K1741" s="83">
        <v>0</v>
      </c>
      <c r="L1741" s="83">
        <v>19</v>
      </c>
      <c r="M1741" s="84">
        <v>1.5663643858202798E-2</v>
      </c>
      <c r="N1741" s="85">
        <f t="shared" si="27"/>
        <v>0</v>
      </c>
    </row>
    <row r="1742" spans="1:14" x14ac:dyDescent="0.25">
      <c r="A1742" s="1" t="s">
        <v>148</v>
      </c>
      <c r="B1742" s="1" t="s">
        <v>169</v>
      </c>
      <c r="C1742" s="1" t="s">
        <v>482</v>
      </c>
      <c r="D1742" s="83">
        <v>0</v>
      </c>
      <c r="E1742" s="83">
        <v>0</v>
      </c>
      <c r="F1742" s="83">
        <v>0</v>
      </c>
      <c r="G1742" s="83">
        <v>1</v>
      </c>
      <c r="H1742" s="83">
        <v>1</v>
      </c>
      <c r="I1742" s="83">
        <v>2</v>
      </c>
      <c r="J1742" s="83">
        <v>1</v>
      </c>
      <c r="K1742" s="83">
        <v>0</v>
      </c>
      <c r="L1742" s="83">
        <v>5</v>
      </c>
      <c r="M1742" s="84">
        <v>4.1220115416323163E-3</v>
      </c>
      <c r="N1742" s="85">
        <f t="shared" si="27"/>
        <v>0</v>
      </c>
    </row>
    <row r="1743" spans="1:14" x14ac:dyDescent="0.25">
      <c r="A1743" s="1" t="s">
        <v>148</v>
      </c>
      <c r="B1743" s="1" t="s">
        <v>169</v>
      </c>
      <c r="C1743" s="1" t="s">
        <v>478</v>
      </c>
      <c r="D1743" s="83">
        <v>0</v>
      </c>
      <c r="E1743" s="83">
        <v>0</v>
      </c>
      <c r="F1743" s="83">
        <v>5</v>
      </c>
      <c r="G1743" s="83">
        <v>6</v>
      </c>
      <c r="H1743" s="83">
        <v>0</v>
      </c>
      <c r="I1743" s="83">
        <v>0</v>
      </c>
      <c r="J1743" s="83">
        <v>0</v>
      </c>
      <c r="K1743" s="83">
        <v>0</v>
      </c>
      <c r="L1743" s="83">
        <v>11</v>
      </c>
      <c r="M1743" s="84">
        <v>9.0684253915910961E-3</v>
      </c>
      <c r="N1743" s="85">
        <f t="shared" si="27"/>
        <v>0</v>
      </c>
    </row>
    <row r="1744" spans="1:14" x14ac:dyDescent="0.25">
      <c r="A1744" s="1" t="s">
        <v>148</v>
      </c>
      <c r="B1744" s="1" t="s">
        <v>169</v>
      </c>
      <c r="C1744" s="1" t="s">
        <v>472</v>
      </c>
      <c r="D1744" s="83">
        <v>23</v>
      </c>
      <c r="E1744" s="83">
        <v>137</v>
      </c>
      <c r="F1744" s="83">
        <v>104</v>
      </c>
      <c r="G1744" s="83">
        <v>36</v>
      </c>
      <c r="H1744" s="83">
        <v>61</v>
      </c>
      <c r="I1744" s="83">
        <v>4</v>
      </c>
      <c r="J1744" s="83">
        <v>7</v>
      </c>
      <c r="K1744" s="83">
        <v>7</v>
      </c>
      <c r="L1744" s="83">
        <v>379</v>
      </c>
      <c r="M1744" s="84">
        <v>0.31244847485572957</v>
      </c>
      <c r="N1744" s="85">
        <f t="shared" si="27"/>
        <v>0.36147757255936674</v>
      </c>
    </row>
    <row r="1745" spans="1:14" x14ac:dyDescent="0.25">
      <c r="A1745" s="1" t="s">
        <v>148</v>
      </c>
      <c r="B1745" s="1" t="s">
        <v>169</v>
      </c>
      <c r="C1745" s="1" t="s">
        <v>473</v>
      </c>
      <c r="D1745" s="83">
        <v>2</v>
      </c>
      <c r="E1745" s="83">
        <v>1</v>
      </c>
      <c r="F1745" s="83">
        <v>8</v>
      </c>
      <c r="G1745" s="83">
        <v>15</v>
      </c>
      <c r="H1745" s="83">
        <v>21</v>
      </c>
      <c r="I1745" s="83">
        <v>4</v>
      </c>
      <c r="J1745" s="83">
        <v>7</v>
      </c>
      <c r="K1745" s="83">
        <v>3</v>
      </c>
      <c r="L1745" s="83">
        <v>61</v>
      </c>
      <c r="M1745" s="84">
        <v>5.0288540807914263E-2</v>
      </c>
      <c r="N1745" s="85">
        <f t="shared" si="27"/>
        <v>1.6393442622950821E-2</v>
      </c>
    </row>
    <row r="1746" spans="1:14" x14ac:dyDescent="0.25">
      <c r="A1746" s="1" t="s">
        <v>148</v>
      </c>
      <c r="B1746" s="1" t="s">
        <v>169</v>
      </c>
      <c r="C1746" s="1" t="s">
        <v>474</v>
      </c>
      <c r="D1746" s="83">
        <v>0</v>
      </c>
      <c r="E1746" s="83">
        <v>35</v>
      </c>
      <c r="F1746" s="83">
        <v>15</v>
      </c>
      <c r="G1746" s="83">
        <v>3</v>
      </c>
      <c r="H1746" s="83">
        <v>13</v>
      </c>
      <c r="I1746" s="83">
        <v>1</v>
      </c>
      <c r="J1746" s="83">
        <v>2</v>
      </c>
      <c r="K1746" s="83">
        <v>0</v>
      </c>
      <c r="L1746" s="83">
        <v>69</v>
      </c>
      <c r="M1746" s="84">
        <v>5.688375927452597E-2</v>
      </c>
      <c r="N1746" s="85">
        <f t="shared" si="27"/>
        <v>0.50724637681159424</v>
      </c>
    </row>
    <row r="1747" spans="1:14" x14ac:dyDescent="0.25">
      <c r="A1747" s="118" t="s">
        <v>148</v>
      </c>
      <c r="B1747" s="118" t="s">
        <v>192</v>
      </c>
      <c r="C1747" s="118" t="s">
        <v>467</v>
      </c>
      <c r="D1747" s="119">
        <v>15</v>
      </c>
      <c r="E1747" s="119">
        <v>398</v>
      </c>
      <c r="F1747" s="119">
        <v>226</v>
      </c>
      <c r="G1747" s="119">
        <v>99</v>
      </c>
      <c r="H1747" s="119">
        <v>65</v>
      </c>
      <c r="I1747" s="119">
        <v>30</v>
      </c>
      <c r="J1747" s="119">
        <v>17</v>
      </c>
      <c r="K1747" s="119">
        <v>28</v>
      </c>
      <c r="L1747" s="119">
        <v>878</v>
      </c>
      <c r="M1747" s="120">
        <v>1</v>
      </c>
      <c r="N1747" s="117">
        <f t="shared" si="27"/>
        <v>0.45330296127562641</v>
      </c>
    </row>
    <row r="1748" spans="1:14" x14ac:dyDescent="0.25">
      <c r="A1748" s="1" t="s">
        <v>148</v>
      </c>
      <c r="B1748" s="1" t="s">
        <v>192</v>
      </c>
      <c r="C1748" s="1" t="s">
        <v>468</v>
      </c>
      <c r="D1748" s="83">
        <v>1</v>
      </c>
      <c r="E1748" s="83">
        <v>85</v>
      </c>
      <c r="F1748" s="83">
        <v>30</v>
      </c>
      <c r="G1748" s="83">
        <v>11</v>
      </c>
      <c r="H1748" s="83">
        <v>2</v>
      </c>
      <c r="I1748" s="83">
        <v>0</v>
      </c>
      <c r="J1748" s="83">
        <v>1</v>
      </c>
      <c r="K1748" s="83">
        <v>1</v>
      </c>
      <c r="L1748" s="83">
        <v>131</v>
      </c>
      <c r="M1748" s="84">
        <v>0.14920273348519361</v>
      </c>
      <c r="N1748" s="85">
        <f t="shared" si="27"/>
        <v>0.64885496183206104</v>
      </c>
    </row>
    <row r="1749" spans="1:14" x14ac:dyDescent="0.25">
      <c r="A1749" s="1" t="s">
        <v>148</v>
      </c>
      <c r="B1749" s="1" t="s">
        <v>192</v>
      </c>
      <c r="C1749" s="1" t="s">
        <v>475</v>
      </c>
      <c r="D1749" s="83">
        <v>0</v>
      </c>
      <c r="E1749" s="83">
        <v>0</v>
      </c>
      <c r="F1749" s="83">
        <v>2</v>
      </c>
      <c r="G1749" s="83">
        <v>2</v>
      </c>
      <c r="H1749" s="83">
        <v>1</v>
      </c>
      <c r="I1749" s="83">
        <v>0</v>
      </c>
      <c r="J1749" s="83">
        <v>0</v>
      </c>
      <c r="K1749" s="83">
        <v>0</v>
      </c>
      <c r="L1749" s="83">
        <v>5</v>
      </c>
      <c r="M1749" s="84">
        <v>5.6947608200455576E-3</v>
      </c>
      <c r="N1749" s="85">
        <f t="shared" si="27"/>
        <v>0</v>
      </c>
    </row>
    <row r="1750" spans="1:14" x14ac:dyDescent="0.25">
      <c r="A1750" s="1" t="s">
        <v>148</v>
      </c>
      <c r="B1750" s="1" t="s">
        <v>192</v>
      </c>
      <c r="C1750" s="1" t="s">
        <v>479</v>
      </c>
      <c r="D1750" s="83">
        <v>0</v>
      </c>
      <c r="E1750" s="83">
        <v>0</v>
      </c>
      <c r="F1750" s="83">
        <v>0</v>
      </c>
      <c r="G1750" s="83">
        <v>0</v>
      </c>
      <c r="H1750" s="83">
        <v>0</v>
      </c>
      <c r="I1750" s="83">
        <v>0</v>
      </c>
      <c r="J1750" s="83">
        <v>2</v>
      </c>
      <c r="K1750" s="83">
        <v>1</v>
      </c>
      <c r="L1750" s="83">
        <v>3</v>
      </c>
      <c r="M1750" s="84">
        <v>3.4168564920273349E-3</v>
      </c>
      <c r="N1750" s="85">
        <f t="shared" si="27"/>
        <v>0</v>
      </c>
    </row>
    <row r="1751" spans="1:14" x14ac:dyDescent="0.25">
      <c r="A1751" s="1" t="s">
        <v>148</v>
      </c>
      <c r="B1751" s="1" t="s">
        <v>192</v>
      </c>
      <c r="C1751" s="1" t="s">
        <v>480</v>
      </c>
      <c r="D1751" s="83">
        <v>1</v>
      </c>
      <c r="E1751" s="83">
        <v>0</v>
      </c>
      <c r="F1751" s="83">
        <v>0</v>
      </c>
      <c r="G1751" s="83">
        <v>0</v>
      </c>
      <c r="H1751" s="83">
        <v>1</v>
      </c>
      <c r="I1751" s="83">
        <v>0</v>
      </c>
      <c r="J1751" s="83">
        <v>0</v>
      </c>
      <c r="K1751" s="83">
        <v>3</v>
      </c>
      <c r="L1751" s="83">
        <v>5</v>
      </c>
      <c r="M1751" s="84">
        <v>5.6947608200455576E-3</v>
      </c>
      <c r="N1751" s="85">
        <f t="shared" si="27"/>
        <v>0</v>
      </c>
    </row>
    <row r="1752" spans="1:14" x14ac:dyDescent="0.25">
      <c r="A1752" s="1" t="s">
        <v>148</v>
      </c>
      <c r="B1752" s="1" t="s">
        <v>192</v>
      </c>
      <c r="C1752" s="1" t="s">
        <v>476</v>
      </c>
      <c r="D1752" s="83">
        <v>0</v>
      </c>
      <c r="E1752" s="83">
        <v>0</v>
      </c>
      <c r="F1752" s="83">
        <v>0</v>
      </c>
      <c r="G1752" s="83">
        <v>2</v>
      </c>
      <c r="H1752" s="83">
        <v>1</v>
      </c>
      <c r="I1752" s="83">
        <v>2</v>
      </c>
      <c r="J1752" s="83">
        <v>1</v>
      </c>
      <c r="K1752" s="83">
        <v>1</v>
      </c>
      <c r="L1752" s="83">
        <v>7</v>
      </c>
      <c r="M1752" s="84">
        <v>7.972665148063782E-3</v>
      </c>
      <c r="N1752" s="85">
        <f t="shared" si="27"/>
        <v>0</v>
      </c>
    </row>
    <row r="1753" spans="1:14" x14ac:dyDescent="0.25">
      <c r="A1753" s="1" t="s">
        <v>148</v>
      </c>
      <c r="B1753" s="1" t="s">
        <v>192</v>
      </c>
      <c r="C1753" s="1" t="s">
        <v>469</v>
      </c>
      <c r="D1753" s="83">
        <v>3</v>
      </c>
      <c r="E1753" s="83">
        <v>3</v>
      </c>
      <c r="F1753" s="83">
        <v>60</v>
      </c>
      <c r="G1753" s="83">
        <v>24</v>
      </c>
      <c r="H1753" s="83">
        <v>27</v>
      </c>
      <c r="I1753" s="83">
        <v>11</v>
      </c>
      <c r="J1753" s="83">
        <v>6</v>
      </c>
      <c r="K1753" s="83">
        <v>9</v>
      </c>
      <c r="L1753" s="83">
        <v>143</v>
      </c>
      <c r="M1753" s="84">
        <v>0.16287015945330299</v>
      </c>
      <c r="N1753" s="85">
        <f t="shared" si="27"/>
        <v>2.097902097902098E-2</v>
      </c>
    </row>
    <row r="1754" spans="1:14" x14ac:dyDescent="0.25">
      <c r="A1754" s="1" t="s">
        <v>148</v>
      </c>
      <c r="B1754" s="1" t="s">
        <v>192</v>
      </c>
      <c r="C1754" s="1" t="s">
        <v>470</v>
      </c>
      <c r="D1754" s="83">
        <v>0</v>
      </c>
      <c r="E1754" s="83">
        <v>2</v>
      </c>
      <c r="F1754" s="83">
        <v>0</v>
      </c>
      <c r="G1754" s="83">
        <v>11</v>
      </c>
      <c r="H1754" s="83">
        <v>5</v>
      </c>
      <c r="I1754" s="83">
        <v>6</v>
      </c>
      <c r="J1754" s="83">
        <v>0</v>
      </c>
      <c r="K1754" s="83">
        <v>4</v>
      </c>
      <c r="L1754" s="83">
        <v>28</v>
      </c>
      <c r="M1754" s="84">
        <v>3.1890660592255128E-2</v>
      </c>
      <c r="N1754" s="85">
        <f t="shared" si="27"/>
        <v>7.1428571428571425E-2</v>
      </c>
    </row>
    <row r="1755" spans="1:14" x14ac:dyDescent="0.25">
      <c r="A1755" s="1" t="s">
        <v>148</v>
      </c>
      <c r="B1755" s="1" t="s">
        <v>192</v>
      </c>
      <c r="C1755" s="1" t="s">
        <v>471</v>
      </c>
      <c r="D1755" s="83">
        <v>0</v>
      </c>
      <c r="E1755" s="83">
        <v>0</v>
      </c>
      <c r="F1755" s="83">
        <v>13</v>
      </c>
      <c r="G1755" s="83">
        <v>8</v>
      </c>
      <c r="H1755" s="83">
        <v>6</v>
      </c>
      <c r="I1755" s="83">
        <v>2</v>
      </c>
      <c r="J1755" s="83">
        <v>4</v>
      </c>
      <c r="K1755" s="83">
        <v>1</v>
      </c>
      <c r="L1755" s="83">
        <v>34</v>
      </c>
      <c r="M1755" s="84">
        <v>3.8724373576309798E-2</v>
      </c>
      <c r="N1755" s="85">
        <f t="shared" si="27"/>
        <v>0</v>
      </c>
    </row>
    <row r="1756" spans="1:14" x14ac:dyDescent="0.25">
      <c r="A1756" s="1" t="s">
        <v>148</v>
      </c>
      <c r="B1756" s="1" t="s">
        <v>192</v>
      </c>
      <c r="C1756" s="1" t="s">
        <v>481</v>
      </c>
      <c r="D1756" s="83">
        <v>0</v>
      </c>
      <c r="E1756" s="83">
        <v>36</v>
      </c>
      <c r="F1756" s="83">
        <v>0</v>
      </c>
      <c r="G1756" s="83">
        <v>2</v>
      </c>
      <c r="H1756" s="83">
        <v>0</v>
      </c>
      <c r="I1756" s="83">
        <v>1</v>
      </c>
      <c r="J1756" s="83">
        <v>1</v>
      </c>
      <c r="K1756" s="83">
        <v>0</v>
      </c>
      <c r="L1756" s="83">
        <v>40</v>
      </c>
      <c r="M1756" s="84">
        <v>4.5558086560364468E-2</v>
      </c>
      <c r="N1756" s="85">
        <f t="shared" si="27"/>
        <v>0.9</v>
      </c>
    </row>
    <row r="1757" spans="1:14" x14ac:dyDescent="0.25">
      <c r="A1757" s="1" t="s">
        <v>148</v>
      </c>
      <c r="B1757" s="1" t="s">
        <v>192</v>
      </c>
      <c r="C1757" s="1" t="s">
        <v>477</v>
      </c>
      <c r="D1757" s="83">
        <v>1</v>
      </c>
      <c r="E1757" s="83">
        <v>0</v>
      </c>
      <c r="F1757" s="83">
        <v>1</v>
      </c>
      <c r="G1757" s="83">
        <v>1</v>
      </c>
      <c r="H1757" s="83">
        <v>0</v>
      </c>
      <c r="I1757" s="83">
        <v>1</v>
      </c>
      <c r="J1757" s="83">
        <v>0</v>
      </c>
      <c r="K1757" s="83">
        <v>0</v>
      </c>
      <c r="L1757" s="83">
        <v>4</v>
      </c>
      <c r="M1757" s="84">
        <v>4.5558086560364463E-3</v>
      </c>
      <c r="N1757" s="85">
        <f t="shared" si="27"/>
        <v>0</v>
      </c>
    </row>
    <row r="1758" spans="1:14" x14ac:dyDescent="0.25">
      <c r="A1758" s="1" t="s">
        <v>148</v>
      </c>
      <c r="B1758" s="1" t="s">
        <v>192</v>
      </c>
      <c r="C1758" s="1" t="s">
        <v>482</v>
      </c>
      <c r="D1758" s="83">
        <v>0</v>
      </c>
      <c r="E1758" s="83">
        <v>0</v>
      </c>
      <c r="F1758" s="83">
        <v>0</v>
      </c>
      <c r="G1758" s="83">
        <v>1</v>
      </c>
      <c r="H1758" s="83">
        <v>2</v>
      </c>
      <c r="I1758" s="83">
        <v>0</v>
      </c>
      <c r="J1758" s="83">
        <v>0</v>
      </c>
      <c r="K1758" s="83">
        <v>2</v>
      </c>
      <c r="L1758" s="83">
        <v>5</v>
      </c>
      <c r="M1758" s="84">
        <v>5.6947608200455576E-3</v>
      </c>
      <c r="N1758" s="85">
        <f t="shared" si="27"/>
        <v>0</v>
      </c>
    </row>
    <row r="1759" spans="1:14" x14ac:dyDescent="0.25">
      <c r="A1759" s="1" t="s">
        <v>148</v>
      </c>
      <c r="B1759" s="1" t="s">
        <v>192</v>
      </c>
      <c r="C1759" s="1" t="s">
        <v>478</v>
      </c>
      <c r="D1759" s="83">
        <v>0</v>
      </c>
      <c r="E1759" s="83">
        <v>0</v>
      </c>
      <c r="F1759" s="83">
        <v>5</v>
      </c>
      <c r="G1759" s="83">
        <v>1</v>
      </c>
      <c r="H1759" s="83">
        <v>0</v>
      </c>
      <c r="I1759" s="83">
        <v>1</v>
      </c>
      <c r="J1759" s="83">
        <v>0</v>
      </c>
      <c r="K1759" s="83">
        <v>1</v>
      </c>
      <c r="L1759" s="83">
        <v>8</v>
      </c>
      <c r="M1759" s="84">
        <v>9.1116173120728925E-3</v>
      </c>
      <c r="N1759" s="85">
        <f t="shared" si="27"/>
        <v>0</v>
      </c>
    </row>
    <row r="1760" spans="1:14" x14ac:dyDescent="0.25">
      <c r="A1760" s="1" t="s">
        <v>148</v>
      </c>
      <c r="B1760" s="1" t="s">
        <v>192</v>
      </c>
      <c r="C1760" s="1" t="s">
        <v>472</v>
      </c>
      <c r="D1760" s="83">
        <v>4</v>
      </c>
      <c r="E1760" s="83">
        <v>179</v>
      </c>
      <c r="F1760" s="83">
        <v>67</v>
      </c>
      <c r="G1760" s="83">
        <v>17</v>
      </c>
      <c r="H1760" s="83">
        <v>8</v>
      </c>
      <c r="I1760" s="83">
        <v>1</v>
      </c>
      <c r="J1760" s="83">
        <v>1</v>
      </c>
      <c r="K1760" s="83">
        <v>1</v>
      </c>
      <c r="L1760" s="83">
        <v>278</v>
      </c>
      <c r="M1760" s="84">
        <v>0.31662870159453299</v>
      </c>
      <c r="N1760" s="85">
        <f t="shared" si="27"/>
        <v>0.64388489208633093</v>
      </c>
    </row>
    <row r="1761" spans="1:14" x14ac:dyDescent="0.25">
      <c r="A1761" s="1" t="s">
        <v>148</v>
      </c>
      <c r="B1761" s="1" t="s">
        <v>192</v>
      </c>
      <c r="C1761" s="1" t="s">
        <v>473</v>
      </c>
      <c r="D1761" s="83">
        <v>5</v>
      </c>
      <c r="E1761" s="83">
        <v>4</v>
      </c>
      <c r="F1761" s="83">
        <v>25</v>
      </c>
      <c r="G1761" s="83">
        <v>14</v>
      </c>
      <c r="H1761" s="83">
        <v>11</v>
      </c>
      <c r="I1761" s="83">
        <v>3</v>
      </c>
      <c r="J1761" s="83">
        <v>1</v>
      </c>
      <c r="K1761" s="83">
        <v>3</v>
      </c>
      <c r="L1761" s="83">
        <v>66</v>
      </c>
      <c r="M1761" s="84">
        <v>7.5170842824601361E-2</v>
      </c>
      <c r="N1761" s="85">
        <f t="shared" si="27"/>
        <v>6.0606060606060608E-2</v>
      </c>
    </row>
    <row r="1762" spans="1:14" x14ac:dyDescent="0.25">
      <c r="A1762" s="1" t="s">
        <v>148</v>
      </c>
      <c r="B1762" s="1" t="s">
        <v>192</v>
      </c>
      <c r="C1762" s="1" t="s">
        <v>474</v>
      </c>
      <c r="D1762" s="83">
        <v>0</v>
      </c>
      <c r="E1762" s="83">
        <v>89</v>
      </c>
      <c r="F1762" s="83">
        <v>23</v>
      </c>
      <c r="G1762" s="83">
        <v>5</v>
      </c>
      <c r="H1762" s="83">
        <v>1</v>
      </c>
      <c r="I1762" s="83">
        <v>2</v>
      </c>
      <c r="J1762" s="83">
        <v>0</v>
      </c>
      <c r="K1762" s="83">
        <v>1</v>
      </c>
      <c r="L1762" s="83">
        <v>121</v>
      </c>
      <c r="M1762" s="84">
        <v>0.13781321184510251</v>
      </c>
      <c r="N1762" s="85">
        <f t="shared" si="27"/>
        <v>0.73553719008264462</v>
      </c>
    </row>
    <row r="1763" spans="1:14" x14ac:dyDescent="0.25">
      <c r="A1763" s="118" t="s">
        <v>148</v>
      </c>
      <c r="B1763" s="118" t="s">
        <v>161</v>
      </c>
      <c r="C1763" s="118" t="s">
        <v>467</v>
      </c>
      <c r="D1763" s="119">
        <v>102</v>
      </c>
      <c r="E1763" s="119">
        <v>450</v>
      </c>
      <c r="F1763" s="119">
        <v>433</v>
      </c>
      <c r="G1763" s="119">
        <v>269</v>
      </c>
      <c r="H1763" s="119">
        <v>295</v>
      </c>
      <c r="I1763" s="119">
        <v>81</v>
      </c>
      <c r="J1763" s="119">
        <v>105</v>
      </c>
      <c r="K1763" s="119">
        <v>137</v>
      </c>
      <c r="L1763" s="119">
        <v>1872</v>
      </c>
      <c r="M1763" s="120">
        <v>1</v>
      </c>
      <c r="N1763" s="117">
        <f t="shared" si="27"/>
        <v>0.24038461538461539</v>
      </c>
    </row>
    <row r="1764" spans="1:14" x14ac:dyDescent="0.25">
      <c r="A1764" s="1" t="s">
        <v>148</v>
      </c>
      <c r="B1764" s="1" t="s">
        <v>161</v>
      </c>
      <c r="C1764" s="1" t="s">
        <v>468</v>
      </c>
      <c r="D1764" s="83">
        <v>15</v>
      </c>
      <c r="E1764" s="83">
        <v>100</v>
      </c>
      <c r="F1764" s="83">
        <v>117</v>
      </c>
      <c r="G1764" s="83">
        <v>32</v>
      </c>
      <c r="H1764" s="83">
        <v>47</v>
      </c>
      <c r="I1764" s="83">
        <v>6</v>
      </c>
      <c r="J1764" s="83">
        <v>5</v>
      </c>
      <c r="K1764" s="83">
        <v>2</v>
      </c>
      <c r="L1764" s="83">
        <v>324</v>
      </c>
      <c r="M1764" s="84">
        <v>0.1730769230769231</v>
      </c>
      <c r="N1764" s="85">
        <f t="shared" si="27"/>
        <v>0.30864197530864196</v>
      </c>
    </row>
    <row r="1765" spans="1:14" x14ac:dyDescent="0.25">
      <c r="A1765" s="1" t="s">
        <v>148</v>
      </c>
      <c r="B1765" s="1" t="s">
        <v>161</v>
      </c>
      <c r="C1765" s="1" t="s">
        <v>475</v>
      </c>
      <c r="D1765" s="83">
        <v>1</v>
      </c>
      <c r="E1765" s="83">
        <v>0</v>
      </c>
      <c r="F1765" s="83">
        <v>2</v>
      </c>
      <c r="G1765" s="83">
        <v>3</v>
      </c>
      <c r="H1765" s="83">
        <v>2</v>
      </c>
      <c r="I1765" s="83">
        <v>0</v>
      </c>
      <c r="J1765" s="83">
        <v>2</v>
      </c>
      <c r="K1765" s="83">
        <v>0</v>
      </c>
      <c r="L1765" s="83">
        <v>10</v>
      </c>
      <c r="M1765" s="84">
        <v>5.341880341880342E-3</v>
      </c>
      <c r="N1765" s="85">
        <f t="shared" si="27"/>
        <v>0</v>
      </c>
    </row>
    <row r="1766" spans="1:14" x14ac:dyDescent="0.25">
      <c r="A1766" s="1" t="s">
        <v>148</v>
      </c>
      <c r="B1766" s="1" t="s">
        <v>161</v>
      </c>
      <c r="C1766" s="1" t="s">
        <v>479</v>
      </c>
      <c r="D1766" s="83">
        <v>0</v>
      </c>
      <c r="E1766" s="83">
        <v>0</v>
      </c>
      <c r="F1766" s="83">
        <v>0</v>
      </c>
      <c r="G1766" s="83">
        <v>4</v>
      </c>
      <c r="H1766" s="83">
        <v>2</v>
      </c>
      <c r="I1766" s="83">
        <v>3</v>
      </c>
      <c r="J1766" s="83">
        <v>1</v>
      </c>
      <c r="K1766" s="83">
        <v>2</v>
      </c>
      <c r="L1766" s="83">
        <v>12</v>
      </c>
      <c r="M1766" s="84">
        <v>6.4102564102564092E-3</v>
      </c>
      <c r="N1766" s="85">
        <f t="shared" si="27"/>
        <v>0</v>
      </c>
    </row>
    <row r="1767" spans="1:14" x14ac:dyDescent="0.25">
      <c r="A1767" s="1" t="s">
        <v>148</v>
      </c>
      <c r="B1767" s="1" t="s">
        <v>161</v>
      </c>
      <c r="C1767" s="1" t="s">
        <v>480</v>
      </c>
      <c r="D1767" s="83">
        <v>0</v>
      </c>
      <c r="E1767" s="83">
        <v>0</v>
      </c>
      <c r="F1767" s="83">
        <v>0</v>
      </c>
      <c r="G1767" s="83">
        <v>0</v>
      </c>
      <c r="H1767" s="83">
        <v>1</v>
      </c>
      <c r="I1767" s="83">
        <v>0</v>
      </c>
      <c r="J1767" s="83">
        <v>1</v>
      </c>
      <c r="K1767" s="83">
        <v>5</v>
      </c>
      <c r="L1767" s="83">
        <v>7</v>
      </c>
      <c r="M1767" s="84">
        <v>3.739316239316239E-3</v>
      </c>
      <c r="N1767" s="85">
        <f t="shared" si="27"/>
        <v>0</v>
      </c>
    </row>
    <row r="1768" spans="1:14" x14ac:dyDescent="0.25">
      <c r="A1768" s="1" t="s">
        <v>148</v>
      </c>
      <c r="B1768" s="1" t="s">
        <v>161</v>
      </c>
      <c r="C1768" s="1" t="s">
        <v>476</v>
      </c>
      <c r="D1768" s="83">
        <v>0</v>
      </c>
      <c r="E1768" s="83">
        <v>0</v>
      </c>
      <c r="F1768" s="83">
        <v>0</v>
      </c>
      <c r="G1768" s="83">
        <v>2</v>
      </c>
      <c r="H1768" s="83">
        <v>0</v>
      </c>
      <c r="I1768" s="83">
        <v>1</v>
      </c>
      <c r="J1768" s="83">
        <v>1</v>
      </c>
      <c r="K1768" s="83">
        <v>0</v>
      </c>
      <c r="L1768" s="83">
        <v>4</v>
      </c>
      <c r="M1768" s="84">
        <v>2.136752136752137E-3</v>
      </c>
      <c r="N1768" s="85">
        <f t="shared" si="27"/>
        <v>0</v>
      </c>
    </row>
    <row r="1769" spans="1:14" x14ac:dyDescent="0.25">
      <c r="A1769" s="1" t="s">
        <v>148</v>
      </c>
      <c r="B1769" s="1" t="s">
        <v>161</v>
      </c>
      <c r="C1769" s="1" t="s">
        <v>469</v>
      </c>
      <c r="D1769" s="83">
        <v>9</v>
      </c>
      <c r="E1769" s="83">
        <v>2</v>
      </c>
      <c r="F1769" s="83">
        <v>88</v>
      </c>
      <c r="G1769" s="83">
        <v>122</v>
      </c>
      <c r="H1769" s="83">
        <v>109</v>
      </c>
      <c r="I1769" s="83">
        <v>31</v>
      </c>
      <c r="J1769" s="83">
        <v>38</v>
      </c>
      <c r="K1769" s="83">
        <v>52</v>
      </c>
      <c r="L1769" s="83">
        <v>451</v>
      </c>
      <c r="M1769" s="84">
        <v>0.2409188034188034</v>
      </c>
      <c r="N1769" s="85">
        <f t="shared" si="27"/>
        <v>4.434589800443459E-3</v>
      </c>
    </row>
    <row r="1770" spans="1:14" x14ac:dyDescent="0.25">
      <c r="A1770" s="1" t="s">
        <v>148</v>
      </c>
      <c r="B1770" s="1" t="s">
        <v>161</v>
      </c>
      <c r="C1770" s="1" t="s">
        <v>470</v>
      </c>
      <c r="D1770" s="83">
        <v>0</v>
      </c>
      <c r="E1770" s="83">
        <v>1</v>
      </c>
      <c r="F1770" s="83">
        <v>0</v>
      </c>
      <c r="G1770" s="83">
        <v>17</v>
      </c>
      <c r="H1770" s="83">
        <v>17</v>
      </c>
      <c r="I1770" s="83">
        <v>18</v>
      </c>
      <c r="J1770" s="83">
        <v>32</v>
      </c>
      <c r="K1770" s="83">
        <v>58</v>
      </c>
      <c r="L1770" s="83">
        <v>143</v>
      </c>
      <c r="M1770" s="84">
        <v>7.6388888888888895E-2</v>
      </c>
      <c r="N1770" s="85">
        <f t="shared" si="27"/>
        <v>6.993006993006993E-3</v>
      </c>
    </row>
    <row r="1771" spans="1:14" x14ac:dyDescent="0.25">
      <c r="A1771" s="1" t="s">
        <v>148</v>
      </c>
      <c r="B1771" s="1" t="s">
        <v>161</v>
      </c>
      <c r="C1771" s="1" t="s">
        <v>471</v>
      </c>
      <c r="D1771" s="83">
        <v>1</v>
      </c>
      <c r="E1771" s="83">
        <v>0</v>
      </c>
      <c r="F1771" s="83">
        <v>12</v>
      </c>
      <c r="G1771" s="83">
        <v>15</v>
      </c>
      <c r="H1771" s="83">
        <v>14</v>
      </c>
      <c r="I1771" s="83">
        <v>8</v>
      </c>
      <c r="J1771" s="83">
        <v>6</v>
      </c>
      <c r="K1771" s="83">
        <v>6</v>
      </c>
      <c r="L1771" s="83">
        <v>62</v>
      </c>
      <c r="M1771" s="84">
        <v>3.311965811965812E-2</v>
      </c>
      <c r="N1771" s="85">
        <f t="shared" si="27"/>
        <v>0</v>
      </c>
    </row>
    <row r="1772" spans="1:14" x14ac:dyDescent="0.25">
      <c r="A1772" s="1" t="s">
        <v>148</v>
      </c>
      <c r="B1772" s="1" t="s">
        <v>161</v>
      </c>
      <c r="C1772" s="1" t="s">
        <v>481</v>
      </c>
      <c r="D1772" s="83">
        <v>0</v>
      </c>
      <c r="E1772" s="83">
        <v>9</v>
      </c>
      <c r="F1772" s="83">
        <v>9</v>
      </c>
      <c r="G1772" s="83">
        <v>1</v>
      </c>
      <c r="H1772" s="83">
        <v>2</v>
      </c>
      <c r="I1772" s="83">
        <v>0</v>
      </c>
      <c r="J1772" s="83">
        <v>2</v>
      </c>
      <c r="K1772" s="83">
        <v>0</v>
      </c>
      <c r="L1772" s="83">
        <v>23</v>
      </c>
      <c r="M1772" s="84">
        <v>1.228632478632479E-2</v>
      </c>
      <c r="N1772" s="85">
        <f t="shared" si="27"/>
        <v>0.39130434782608697</v>
      </c>
    </row>
    <row r="1773" spans="1:14" x14ac:dyDescent="0.25">
      <c r="A1773" s="1" t="s">
        <v>148</v>
      </c>
      <c r="B1773" s="1" t="s">
        <v>161</v>
      </c>
      <c r="C1773" s="1" t="s">
        <v>477</v>
      </c>
      <c r="D1773" s="83">
        <v>0</v>
      </c>
      <c r="E1773" s="83">
        <v>0</v>
      </c>
      <c r="F1773" s="83">
        <v>5</v>
      </c>
      <c r="G1773" s="83">
        <v>1</v>
      </c>
      <c r="H1773" s="83">
        <v>3</v>
      </c>
      <c r="I1773" s="83">
        <v>0</v>
      </c>
      <c r="J1773" s="83">
        <v>0</v>
      </c>
      <c r="K1773" s="83">
        <v>0</v>
      </c>
      <c r="L1773" s="83">
        <v>9</v>
      </c>
      <c r="M1773" s="84">
        <v>4.807692307692308E-3</v>
      </c>
      <c r="N1773" s="85">
        <f t="shared" si="27"/>
        <v>0</v>
      </c>
    </row>
    <row r="1774" spans="1:14" x14ac:dyDescent="0.25">
      <c r="A1774" s="1" t="s">
        <v>148</v>
      </c>
      <c r="B1774" s="1" t="s">
        <v>161</v>
      </c>
      <c r="C1774" s="1" t="s">
        <v>482</v>
      </c>
      <c r="D1774" s="83">
        <v>0</v>
      </c>
      <c r="E1774" s="83">
        <v>0</v>
      </c>
      <c r="F1774" s="83">
        <v>0</v>
      </c>
      <c r="G1774" s="83">
        <v>1</v>
      </c>
      <c r="H1774" s="83">
        <v>0</v>
      </c>
      <c r="I1774" s="83">
        <v>0</v>
      </c>
      <c r="J1774" s="83">
        <v>0</v>
      </c>
      <c r="K1774" s="83">
        <v>0</v>
      </c>
      <c r="L1774" s="83">
        <v>1</v>
      </c>
      <c r="M1774" s="84">
        <v>5.3418803418803424E-4</v>
      </c>
      <c r="N1774" s="85">
        <f t="shared" si="27"/>
        <v>0</v>
      </c>
    </row>
    <row r="1775" spans="1:14" x14ac:dyDescent="0.25">
      <c r="A1775" s="1" t="s">
        <v>148</v>
      </c>
      <c r="B1775" s="1" t="s">
        <v>161</v>
      </c>
      <c r="C1775" s="1" t="s">
        <v>478</v>
      </c>
      <c r="D1775" s="83">
        <v>0</v>
      </c>
      <c r="E1775" s="83">
        <v>0</v>
      </c>
      <c r="F1775" s="83">
        <v>6</v>
      </c>
      <c r="G1775" s="83">
        <v>4</v>
      </c>
      <c r="H1775" s="83">
        <v>0</v>
      </c>
      <c r="I1775" s="83">
        <v>0</v>
      </c>
      <c r="J1775" s="83">
        <v>0</v>
      </c>
      <c r="K1775" s="83">
        <v>0</v>
      </c>
      <c r="L1775" s="83">
        <v>10</v>
      </c>
      <c r="M1775" s="84">
        <v>5.341880341880342E-3</v>
      </c>
      <c r="N1775" s="85">
        <f t="shared" si="27"/>
        <v>0</v>
      </c>
    </row>
    <row r="1776" spans="1:14" x14ac:dyDescent="0.25">
      <c r="A1776" s="1" t="s">
        <v>148</v>
      </c>
      <c r="B1776" s="1" t="s">
        <v>161</v>
      </c>
      <c r="C1776" s="1" t="s">
        <v>472</v>
      </c>
      <c r="D1776" s="83">
        <v>49</v>
      </c>
      <c r="E1776" s="83">
        <v>269</v>
      </c>
      <c r="F1776" s="83">
        <v>129</v>
      </c>
      <c r="G1776" s="83">
        <v>40</v>
      </c>
      <c r="H1776" s="83">
        <v>54</v>
      </c>
      <c r="I1776" s="83">
        <v>5</v>
      </c>
      <c r="J1776" s="83">
        <v>8</v>
      </c>
      <c r="K1776" s="83">
        <v>3</v>
      </c>
      <c r="L1776" s="83">
        <v>557</v>
      </c>
      <c r="M1776" s="84">
        <v>0.29754273504273498</v>
      </c>
      <c r="N1776" s="85">
        <f t="shared" si="27"/>
        <v>0.48294434470377018</v>
      </c>
    </row>
    <row r="1777" spans="1:14" x14ac:dyDescent="0.25">
      <c r="A1777" s="1" t="s">
        <v>148</v>
      </c>
      <c r="B1777" s="1" t="s">
        <v>161</v>
      </c>
      <c r="C1777" s="1" t="s">
        <v>473</v>
      </c>
      <c r="D1777" s="83">
        <v>12</v>
      </c>
      <c r="E1777" s="83">
        <v>1</v>
      </c>
      <c r="F1777" s="83">
        <v>32</v>
      </c>
      <c r="G1777" s="83">
        <v>18</v>
      </c>
      <c r="H1777" s="83">
        <v>28</v>
      </c>
      <c r="I1777" s="83">
        <v>8</v>
      </c>
      <c r="J1777" s="83">
        <v>8</v>
      </c>
      <c r="K1777" s="83">
        <v>7</v>
      </c>
      <c r="L1777" s="83">
        <v>114</v>
      </c>
      <c r="M1777" s="84">
        <v>6.0897435897435889E-2</v>
      </c>
      <c r="N1777" s="85">
        <f t="shared" si="27"/>
        <v>8.771929824561403E-3</v>
      </c>
    </row>
    <row r="1778" spans="1:14" x14ac:dyDescent="0.25">
      <c r="A1778" s="1" t="s">
        <v>148</v>
      </c>
      <c r="B1778" s="1" t="s">
        <v>161</v>
      </c>
      <c r="C1778" s="1" t="s">
        <v>474</v>
      </c>
      <c r="D1778" s="83">
        <v>15</v>
      </c>
      <c r="E1778" s="83">
        <v>68</v>
      </c>
      <c r="F1778" s="83">
        <v>33</v>
      </c>
      <c r="G1778" s="83">
        <v>9</v>
      </c>
      <c r="H1778" s="83">
        <v>16</v>
      </c>
      <c r="I1778" s="83">
        <v>1</v>
      </c>
      <c r="J1778" s="83">
        <v>1</v>
      </c>
      <c r="K1778" s="83">
        <v>2</v>
      </c>
      <c r="L1778" s="83">
        <v>145</v>
      </c>
      <c r="M1778" s="84">
        <v>7.745726495726496E-2</v>
      </c>
      <c r="N1778" s="85">
        <f t="shared" si="27"/>
        <v>0.4689655172413793</v>
      </c>
    </row>
    <row r="1779" spans="1:14" x14ac:dyDescent="0.25">
      <c r="A1779" s="118" t="s">
        <v>148</v>
      </c>
      <c r="B1779" s="118" t="s">
        <v>162</v>
      </c>
      <c r="C1779" s="118" t="s">
        <v>467</v>
      </c>
      <c r="D1779" s="119">
        <v>48</v>
      </c>
      <c r="E1779" s="119">
        <v>671</v>
      </c>
      <c r="F1779" s="119">
        <v>679</v>
      </c>
      <c r="G1779" s="119">
        <v>328</v>
      </c>
      <c r="H1779" s="119">
        <v>503</v>
      </c>
      <c r="I1779" s="119">
        <v>87</v>
      </c>
      <c r="J1779" s="119">
        <v>153</v>
      </c>
      <c r="K1779" s="119">
        <v>151</v>
      </c>
      <c r="L1779" s="119">
        <v>2620</v>
      </c>
      <c r="M1779" s="120">
        <v>1</v>
      </c>
      <c r="N1779" s="117">
        <f t="shared" si="27"/>
        <v>0.25610687022900763</v>
      </c>
    </row>
    <row r="1780" spans="1:14" x14ac:dyDescent="0.25">
      <c r="A1780" s="1" t="s">
        <v>148</v>
      </c>
      <c r="B1780" s="1" t="s">
        <v>162</v>
      </c>
      <c r="C1780" s="1" t="s">
        <v>468</v>
      </c>
      <c r="D1780" s="83">
        <v>8</v>
      </c>
      <c r="E1780" s="83">
        <v>183</v>
      </c>
      <c r="F1780" s="83">
        <v>204</v>
      </c>
      <c r="G1780" s="83">
        <v>42</v>
      </c>
      <c r="H1780" s="83">
        <v>89</v>
      </c>
      <c r="I1780" s="83">
        <v>3</v>
      </c>
      <c r="J1780" s="83">
        <v>19</v>
      </c>
      <c r="K1780" s="83">
        <v>2</v>
      </c>
      <c r="L1780" s="83">
        <v>550</v>
      </c>
      <c r="M1780" s="84">
        <v>0.20992366412213739</v>
      </c>
      <c r="N1780" s="85">
        <f t="shared" si="27"/>
        <v>0.3327272727272727</v>
      </c>
    </row>
    <row r="1781" spans="1:14" x14ac:dyDescent="0.25">
      <c r="A1781" s="1" t="s">
        <v>148</v>
      </c>
      <c r="B1781" s="1" t="s">
        <v>162</v>
      </c>
      <c r="C1781" s="1" t="s">
        <v>475</v>
      </c>
      <c r="D1781" s="83">
        <v>2</v>
      </c>
      <c r="E1781" s="83">
        <v>0</v>
      </c>
      <c r="F1781" s="83">
        <v>14</v>
      </c>
      <c r="G1781" s="83">
        <v>8</v>
      </c>
      <c r="H1781" s="83">
        <v>6</v>
      </c>
      <c r="I1781" s="83">
        <v>0</v>
      </c>
      <c r="J1781" s="83">
        <v>1</v>
      </c>
      <c r="K1781" s="83">
        <v>0</v>
      </c>
      <c r="L1781" s="83">
        <v>31</v>
      </c>
      <c r="M1781" s="84">
        <v>1.183206106870229E-2</v>
      </c>
      <c r="N1781" s="85">
        <f t="shared" si="27"/>
        <v>0</v>
      </c>
    </row>
    <row r="1782" spans="1:14" x14ac:dyDescent="0.25">
      <c r="A1782" s="1" t="s">
        <v>148</v>
      </c>
      <c r="B1782" s="1" t="s">
        <v>162</v>
      </c>
      <c r="C1782" s="1" t="s">
        <v>479</v>
      </c>
      <c r="D1782" s="83">
        <v>1</v>
      </c>
      <c r="E1782" s="83">
        <v>0</v>
      </c>
      <c r="F1782" s="83">
        <v>0</v>
      </c>
      <c r="G1782" s="83">
        <v>10</v>
      </c>
      <c r="H1782" s="83">
        <v>8</v>
      </c>
      <c r="I1782" s="83">
        <v>2</v>
      </c>
      <c r="J1782" s="83">
        <v>7</v>
      </c>
      <c r="K1782" s="83">
        <v>2</v>
      </c>
      <c r="L1782" s="83">
        <v>30</v>
      </c>
      <c r="M1782" s="84">
        <v>1.1450381679389309E-2</v>
      </c>
      <c r="N1782" s="85">
        <f t="shared" si="27"/>
        <v>0</v>
      </c>
    </row>
    <row r="1783" spans="1:14" x14ac:dyDescent="0.25">
      <c r="A1783" s="1" t="s">
        <v>148</v>
      </c>
      <c r="B1783" s="1" t="s">
        <v>162</v>
      </c>
      <c r="C1783" s="1" t="s">
        <v>480</v>
      </c>
      <c r="D1783" s="83">
        <v>0</v>
      </c>
      <c r="E1783" s="83">
        <v>0</v>
      </c>
      <c r="F1783" s="83">
        <v>0</v>
      </c>
      <c r="G1783" s="83">
        <v>0</v>
      </c>
      <c r="H1783" s="83">
        <v>0</v>
      </c>
      <c r="I1783" s="83">
        <v>0</v>
      </c>
      <c r="J1783" s="83">
        <v>0</v>
      </c>
      <c r="K1783" s="83">
        <v>6</v>
      </c>
      <c r="L1783" s="83">
        <v>6</v>
      </c>
      <c r="M1783" s="84">
        <v>2.2900763358778631E-3</v>
      </c>
      <c r="N1783" s="85">
        <f t="shared" si="27"/>
        <v>0</v>
      </c>
    </row>
    <row r="1784" spans="1:14" x14ac:dyDescent="0.25">
      <c r="A1784" s="1" t="s">
        <v>148</v>
      </c>
      <c r="B1784" s="1" t="s">
        <v>162</v>
      </c>
      <c r="C1784" s="1" t="s">
        <v>476</v>
      </c>
      <c r="D1784" s="83">
        <v>0</v>
      </c>
      <c r="E1784" s="83">
        <v>0</v>
      </c>
      <c r="F1784" s="83">
        <v>0</v>
      </c>
      <c r="G1784" s="83">
        <v>3</v>
      </c>
      <c r="H1784" s="83">
        <v>3</v>
      </c>
      <c r="I1784" s="83">
        <v>1</v>
      </c>
      <c r="J1784" s="83">
        <v>1</v>
      </c>
      <c r="K1784" s="83">
        <v>2</v>
      </c>
      <c r="L1784" s="83">
        <v>10</v>
      </c>
      <c r="M1784" s="84">
        <v>3.8167938931297708E-3</v>
      </c>
      <c r="N1784" s="85">
        <f t="shared" si="27"/>
        <v>0</v>
      </c>
    </row>
    <row r="1785" spans="1:14" x14ac:dyDescent="0.25">
      <c r="A1785" s="1" t="s">
        <v>148</v>
      </c>
      <c r="B1785" s="1" t="s">
        <v>162</v>
      </c>
      <c r="C1785" s="1" t="s">
        <v>469</v>
      </c>
      <c r="D1785" s="83">
        <v>10</v>
      </c>
      <c r="E1785" s="83">
        <v>1</v>
      </c>
      <c r="F1785" s="83">
        <v>116</v>
      </c>
      <c r="G1785" s="83">
        <v>109</v>
      </c>
      <c r="H1785" s="83">
        <v>153</v>
      </c>
      <c r="I1785" s="83">
        <v>37</v>
      </c>
      <c r="J1785" s="83">
        <v>71</v>
      </c>
      <c r="K1785" s="83">
        <v>60</v>
      </c>
      <c r="L1785" s="83">
        <v>557</v>
      </c>
      <c r="M1785" s="84">
        <v>0.21259541984732819</v>
      </c>
      <c r="N1785" s="85">
        <f t="shared" si="27"/>
        <v>1.7953321364452424E-3</v>
      </c>
    </row>
    <row r="1786" spans="1:14" x14ac:dyDescent="0.25">
      <c r="A1786" s="1" t="s">
        <v>148</v>
      </c>
      <c r="B1786" s="1" t="s">
        <v>162</v>
      </c>
      <c r="C1786" s="1" t="s">
        <v>470</v>
      </c>
      <c r="D1786" s="83">
        <v>0</v>
      </c>
      <c r="E1786" s="83">
        <v>0</v>
      </c>
      <c r="F1786" s="83">
        <v>1</v>
      </c>
      <c r="G1786" s="83">
        <v>33</v>
      </c>
      <c r="H1786" s="83">
        <v>37</v>
      </c>
      <c r="I1786" s="83">
        <v>27</v>
      </c>
      <c r="J1786" s="83">
        <v>23</v>
      </c>
      <c r="K1786" s="83">
        <v>52</v>
      </c>
      <c r="L1786" s="83">
        <v>173</v>
      </c>
      <c r="M1786" s="84">
        <v>6.6030534351145032E-2</v>
      </c>
      <c r="N1786" s="85">
        <f t="shared" si="27"/>
        <v>0</v>
      </c>
    </row>
    <row r="1787" spans="1:14" x14ac:dyDescent="0.25">
      <c r="A1787" s="1" t="s">
        <v>148</v>
      </c>
      <c r="B1787" s="1" t="s">
        <v>162</v>
      </c>
      <c r="C1787" s="1" t="s">
        <v>471</v>
      </c>
      <c r="D1787" s="83">
        <v>1</v>
      </c>
      <c r="E1787" s="83">
        <v>0</v>
      </c>
      <c r="F1787" s="83">
        <v>25</v>
      </c>
      <c r="G1787" s="83">
        <v>23</v>
      </c>
      <c r="H1787" s="83">
        <v>33</v>
      </c>
      <c r="I1787" s="83">
        <v>6</v>
      </c>
      <c r="J1787" s="83">
        <v>7</v>
      </c>
      <c r="K1787" s="83">
        <v>3</v>
      </c>
      <c r="L1787" s="83">
        <v>98</v>
      </c>
      <c r="M1787" s="84">
        <v>3.7404580152671757E-2</v>
      </c>
      <c r="N1787" s="85">
        <f t="shared" si="27"/>
        <v>0</v>
      </c>
    </row>
    <row r="1788" spans="1:14" x14ac:dyDescent="0.25">
      <c r="A1788" s="1" t="s">
        <v>148</v>
      </c>
      <c r="B1788" s="1" t="s">
        <v>162</v>
      </c>
      <c r="C1788" s="1" t="s">
        <v>481</v>
      </c>
      <c r="D1788" s="83">
        <v>1</v>
      </c>
      <c r="E1788" s="83">
        <v>50</v>
      </c>
      <c r="F1788" s="83">
        <v>20</v>
      </c>
      <c r="G1788" s="83">
        <v>6</v>
      </c>
      <c r="H1788" s="83">
        <v>2</v>
      </c>
      <c r="I1788" s="83">
        <v>0</v>
      </c>
      <c r="J1788" s="83">
        <v>0</v>
      </c>
      <c r="K1788" s="83">
        <v>0</v>
      </c>
      <c r="L1788" s="83">
        <v>79</v>
      </c>
      <c r="M1788" s="84">
        <v>3.015267175572519E-2</v>
      </c>
      <c r="N1788" s="85">
        <f t="shared" si="27"/>
        <v>0.63291139240506333</v>
      </c>
    </row>
    <row r="1789" spans="1:14" x14ac:dyDescent="0.25">
      <c r="A1789" s="1" t="s">
        <v>148</v>
      </c>
      <c r="B1789" s="1" t="s">
        <v>162</v>
      </c>
      <c r="C1789" s="1" t="s">
        <v>477</v>
      </c>
      <c r="D1789" s="83">
        <v>0</v>
      </c>
      <c r="E1789" s="83">
        <v>1</v>
      </c>
      <c r="F1789" s="83">
        <v>14</v>
      </c>
      <c r="G1789" s="83">
        <v>9</v>
      </c>
      <c r="H1789" s="83">
        <v>3</v>
      </c>
      <c r="I1789" s="83">
        <v>0</v>
      </c>
      <c r="J1789" s="83">
        <v>2</v>
      </c>
      <c r="K1789" s="83">
        <v>0</v>
      </c>
      <c r="L1789" s="83">
        <v>29</v>
      </c>
      <c r="M1789" s="84">
        <v>1.1068702290076339E-2</v>
      </c>
      <c r="N1789" s="85">
        <f t="shared" si="27"/>
        <v>3.4482758620689655E-2</v>
      </c>
    </row>
    <row r="1790" spans="1:14" x14ac:dyDescent="0.25">
      <c r="A1790" s="1" t="s">
        <v>148</v>
      </c>
      <c r="B1790" s="1" t="s">
        <v>162</v>
      </c>
      <c r="C1790" s="1" t="s">
        <v>482</v>
      </c>
      <c r="D1790" s="83">
        <v>0</v>
      </c>
      <c r="E1790" s="83">
        <v>0</v>
      </c>
      <c r="F1790" s="83">
        <v>0</v>
      </c>
      <c r="G1790" s="83">
        <v>0</v>
      </c>
      <c r="H1790" s="83">
        <v>0</v>
      </c>
      <c r="I1790" s="83">
        <v>0</v>
      </c>
      <c r="J1790" s="83">
        <v>0</v>
      </c>
      <c r="K1790" s="83">
        <v>3</v>
      </c>
      <c r="L1790" s="83">
        <v>3</v>
      </c>
      <c r="M1790" s="84">
        <v>1.1450381679389309E-3</v>
      </c>
      <c r="N1790" s="85">
        <f t="shared" si="27"/>
        <v>0</v>
      </c>
    </row>
    <row r="1791" spans="1:14" x14ac:dyDescent="0.25">
      <c r="A1791" s="1" t="s">
        <v>148</v>
      </c>
      <c r="B1791" s="1" t="s">
        <v>162</v>
      </c>
      <c r="C1791" s="1" t="s">
        <v>478</v>
      </c>
      <c r="D1791" s="83">
        <v>0</v>
      </c>
      <c r="E1791" s="83">
        <v>1</v>
      </c>
      <c r="F1791" s="83">
        <v>17</v>
      </c>
      <c r="G1791" s="83">
        <v>3</v>
      </c>
      <c r="H1791" s="83">
        <v>2</v>
      </c>
      <c r="I1791" s="83">
        <v>2</v>
      </c>
      <c r="J1791" s="83">
        <v>1</v>
      </c>
      <c r="K1791" s="83">
        <v>0</v>
      </c>
      <c r="L1791" s="83">
        <v>26</v>
      </c>
      <c r="M1791" s="84">
        <v>9.9236641221374048E-3</v>
      </c>
      <c r="N1791" s="85">
        <f t="shared" si="27"/>
        <v>3.8461538461538464E-2</v>
      </c>
    </row>
    <row r="1792" spans="1:14" x14ac:dyDescent="0.25">
      <c r="A1792" s="1" t="s">
        <v>148</v>
      </c>
      <c r="B1792" s="1" t="s">
        <v>162</v>
      </c>
      <c r="C1792" s="1" t="s">
        <v>472</v>
      </c>
      <c r="D1792" s="83">
        <v>18</v>
      </c>
      <c r="E1792" s="83">
        <v>339</v>
      </c>
      <c r="F1792" s="83">
        <v>182</v>
      </c>
      <c r="G1792" s="83">
        <v>49</v>
      </c>
      <c r="H1792" s="83">
        <v>96</v>
      </c>
      <c r="I1792" s="83">
        <v>6</v>
      </c>
      <c r="J1792" s="83">
        <v>13</v>
      </c>
      <c r="K1792" s="83">
        <v>2</v>
      </c>
      <c r="L1792" s="83">
        <v>705</v>
      </c>
      <c r="M1792" s="84">
        <v>0.26908396946564878</v>
      </c>
      <c r="N1792" s="85">
        <f t="shared" si="27"/>
        <v>0.48085106382978721</v>
      </c>
    </row>
    <row r="1793" spans="1:14" x14ac:dyDescent="0.25">
      <c r="A1793" s="1" t="s">
        <v>148</v>
      </c>
      <c r="B1793" s="1" t="s">
        <v>162</v>
      </c>
      <c r="C1793" s="1" t="s">
        <v>473</v>
      </c>
      <c r="D1793" s="83">
        <v>6</v>
      </c>
      <c r="E1793" s="83">
        <v>2</v>
      </c>
      <c r="F1793" s="83">
        <v>33</v>
      </c>
      <c r="G1793" s="83">
        <v>22</v>
      </c>
      <c r="H1793" s="83">
        <v>47</v>
      </c>
      <c r="I1793" s="83">
        <v>2</v>
      </c>
      <c r="J1793" s="83">
        <v>8</v>
      </c>
      <c r="K1793" s="83">
        <v>17</v>
      </c>
      <c r="L1793" s="83">
        <v>137</v>
      </c>
      <c r="M1793" s="84">
        <v>5.2290076335877872E-2</v>
      </c>
      <c r="N1793" s="85">
        <f t="shared" si="27"/>
        <v>1.4598540145985401E-2</v>
      </c>
    </row>
    <row r="1794" spans="1:14" x14ac:dyDescent="0.25">
      <c r="A1794" s="1" t="s">
        <v>148</v>
      </c>
      <c r="B1794" s="1" t="s">
        <v>162</v>
      </c>
      <c r="C1794" s="1" t="s">
        <v>474</v>
      </c>
      <c r="D1794" s="83">
        <v>1</v>
      </c>
      <c r="E1794" s="83">
        <v>94</v>
      </c>
      <c r="F1794" s="83">
        <v>53</v>
      </c>
      <c r="G1794" s="83">
        <v>11</v>
      </c>
      <c r="H1794" s="83">
        <v>24</v>
      </c>
      <c r="I1794" s="83">
        <v>1</v>
      </c>
      <c r="J1794" s="83">
        <v>0</v>
      </c>
      <c r="K1794" s="83">
        <v>2</v>
      </c>
      <c r="L1794" s="83">
        <v>186</v>
      </c>
      <c r="M1794" s="84">
        <v>7.0992366412213737E-2</v>
      </c>
      <c r="N1794" s="85">
        <f t="shared" si="27"/>
        <v>0.5053763440860215</v>
      </c>
    </row>
    <row r="1795" spans="1:14" x14ac:dyDescent="0.25">
      <c r="A1795" s="118" t="s">
        <v>148</v>
      </c>
      <c r="B1795" s="118" t="s">
        <v>629</v>
      </c>
      <c r="C1795" s="118" t="s">
        <v>467</v>
      </c>
      <c r="D1795" s="119">
        <v>43</v>
      </c>
      <c r="E1795" s="119">
        <v>113</v>
      </c>
      <c r="F1795" s="119">
        <v>142</v>
      </c>
      <c r="G1795" s="119">
        <v>128</v>
      </c>
      <c r="H1795" s="119">
        <v>57</v>
      </c>
      <c r="I1795" s="119">
        <v>7</v>
      </c>
      <c r="J1795" s="119">
        <v>17</v>
      </c>
      <c r="K1795" s="119">
        <v>10</v>
      </c>
      <c r="L1795" s="119">
        <v>517</v>
      </c>
      <c r="M1795" s="120">
        <v>1</v>
      </c>
      <c r="N1795" s="117">
        <f t="shared" si="27"/>
        <v>0.21856866537717601</v>
      </c>
    </row>
    <row r="1796" spans="1:14" x14ac:dyDescent="0.25">
      <c r="A1796" s="1" t="s">
        <v>148</v>
      </c>
      <c r="B1796" s="1" t="s">
        <v>629</v>
      </c>
      <c r="C1796" s="1" t="s">
        <v>468</v>
      </c>
      <c r="D1796" s="83">
        <v>7</v>
      </c>
      <c r="E1796" s="83">
        <v>31</v>
      </c>
      <c r="F1796" s="83">
        <v>28</v>
      </c>
      <c r="G1796" s="83">
        <v>9</v>
      </c>
      <c r="H1796" s="83">
        <v>3</v>
      </c>
      <c r="I1796" s="83">
        <v>0</v>
      </c>
      <c r="J1796" s="83">
        <v>1</v>
      </c>
      <c r="K1796" s="83">
        <v>0</v>
      </c>
      <c r="L1796" s="83">
        <v>79</v>
      </c>
      <c r="M1796" s="84">
        <v>0.15280464216634429</v>
      </c>
      <c r="N1796" s="85">
        <f t="shared" ref="N1796:N1859" si="28">E1796/L1796</f>
        <v>0.39240506329113922</v>
      </c>
    </row>
    <row r="1797" spans="1:14" x14ac:dyDescent="0.25">
      <c r="A1797" s="1" t="s">
        <v>148</v>
      </c>
      <c r="B1797" s="1" t="s">
        <v>629</v>
      </c>
      <c r="C1797" s="1" t="s">
        <v>475</v>
      </c>
      <c r="D1797" s="83">
        <v>0</v>
      </c>
      <c r="E1797" s="83">
        <v>0</v>
      </c>
      <c r="F1797" s="83">
        <v>6</v>
      </c>
      <c r="G1797" s="83">
        <v>5</v>
      </c>
      <c r="H1797" s="83">
        <v>3</v>
      </c>
      <c r="I1797" s="83">
        <v>0</v>
      </c>
      <c r="J1797" s="83">
        <v>1</v>
      </c>
      <c r="K1797" s="83">
        <v>0</v>
      </c>
      <c r="L1797" s="83">
        <v>15</v>
      </c>
      <c r="M1797" s="84">
        <v>2.9013539651837519E-2</v>
      </c>
      <c r="N1797" s="85">
        <f t="shared" si="28"/>
        <v>0</v>
      </c>
    </row>
    <row r="1798" spans="1:14" x14ac:dyDescent="0.25">
      <c r="A1798" s="1" t="s">
        <v>148</v>
      </c>
      <c r="B1798" s="1" t="s">
        <v>629</v>
      </c>
      <c r="C1798" s="1" t="s">
        <v>479</v>
      </c>
      <c r="D1798" s="83">
        <v>0</v>
      </c>
      <c r="E1798" s="83">
        <v>1</v>
      </c>
      <c r="F1798" s="83">
        <v>0</v>
      </c>
      <c r="G1798" s="83">
        <v>5</v>
      </c>
      <c r="H1798" s="83">
        <v>3</v>
      </c>
      <c r="I1798" s="83">
        <v>0</v>
      </c>
      <c r="J1798" s="83">
        <v>3</v>
      </c>
      <c r="K1798" s="83">
        <v>1</v>
      </c>
      <c r="L1798" s="83">
        <v>13</v>
      </c>
      <c r="M1798" s="84">
        <v>2.514506769825919E-2</v>
      </c>
      <c r="N1798" s="85">
        <f t="shared" si="28"/>
        <v>7.6923076923076927E-2</v>
      </c>
    </row>
    <row r="1799" spans="1:14" x14ac:dyDescent="0.25">
      <c r="A1799" s="1" t="s">
        <v>148</v>
      </c>
      <c r="B1799" s="1" t="s">
        <v>629</v>
      </c>
      <c r="C1799" s="1" t="s">
        <v>480</v>
      </c>
      <c r="D1799" s="83">
        <v>1</v>
      </c>
      <c r="E1799" s="83">
        <v>0</v>
      </c>
      <c r="F1799" s="83">
        <v>0</v>
      </c>
      <c r="G1799" s="83">
        <v>0</v>
      </c>
      <c r="H1799" s="83">
        <v>0</v>
      </c>
      <c r="I1799" s="83">
        <v>0</v>
      </c>
      <c r="J1799" s="83">
        <v>4</v>
      </c>
      <c r="K1799" s="83">
        <v>2</v>
      </c>
      <c r="L1799" s="83">
        <v>7</v>
      </c>
      <c r="M1799" s="84">
        <v>1.353965183752418E-2</v>
      </c>
      <c r="N1799" s="85">
        <f t="shared" si="28"/>
        <v>0</v>
      </c>
    </row>
    <row r="1800" spans="1:14" x14ac:dyDescent="0.25">
      <c r="A1800" s="1" t="s">
        <v>148</v>
      </c>
      <c r="B1800" s="1" t="s">
        <v>629</v>
      </c>
      <c r="C1800" s="1" t="s">
        <v>476</v>
      </c>
      <c r="D1800" s="83">
        <v>1</v>
      </c>
      <c r="E1800" s="83">
        <v>0</v>
      </c>
      <c r="F1800" s="83">
        <v>0</v>
      </c>
      <c r="G1800" s="83">
        <v>5</v>
      </c>
      <c r="H1800" s="83">
        <v>6</v>
      </c>
      <c r="I1800" s="83">
        <v>0</v>
      </c>
      <c r="J1800" s="83">
        <v>0</v>
      </c>
      <c r="K1800" s="83">
        <v>0</v>
      </c>
      <c r="L1800" s="83">
        <v>12</v>
      </c>
      <c r="M1800" s="84">
        <v>2.321083172147002E-2</v>
      </c>
      <c r="N1800" s="85">
        <f t="shared" si="28"/>
        <v>0</v>
      </c>
    </row>
    <row r="1801" spans="1:14" x14ac:dyDescent="0.25">
      <c r="A1801" s="1" t="s">
        <v>148</v>
      </c>
      <c r="B1801" s="1" t="s">
        <v>629</v>
      </c>
      <c r="C1801" s="1" t="s">
        <v>469</v>
      </c>
      <c r="D1801" s="83">
        <v>6</v>
      </c>
      <c r="E1801" s="83">
        <v>2</v>
      </c>
      <c r="F1801" s="83">
        <v>42</v>
      </c>
      <c r="G1801" s="83">
        <v>26</v>
      </c>
      <c r="H1801" s="83">
        <v>20</v>
      </c>
      <c r="I1801" s="83">
        <v>6</v>
      </c>
      <c r="J1801" s="83">
        <v>3</v>
      </c>
      <c r="K1801" s="83">
        <v>2</v>
      </c>
      <c r="L1801" s="83">
        <v>107</v>
      </c>
      <c r="M1801" s="84">
        <v>0.20696324951644099</v>
      </c>
      <c r="N1801" s="85">
        <f t="shared" si="28"/>
        <v>1.8691588785046728E-2</v>
      </c>
    </row>
    <row r="1802" spans="1:14" x14ac:dyDescent="0.25">
      <c r="A1802" s="1" t="s">
        <v>148</v>
      </c>
      <c r="B1802" s="1" t="s">
        <v>629</v>
      </c>
      <c r="C1802" s="1" t="s">
        <v>470</v>
      </c>
      <c r="D1802" s="83">
        <v>1</v>
      </c>
      <c r="E1802" s="83">
        <v>0</v>
      </c>
      <c r="F1802" s="83">
        <v>0</v>
      </c>
      <c r="G1802" s="83">
        <v>7</v>
      </c>
      <c r="H1802" s="83">
        <v>4</v>
      </c>
      <c r="I1802" s="83">
        <v>0</v>
      </c>
      <c r="J1802" s="83">
        <v>3</v>
      </c>
      <c r="K1802" s="83">
        <v>3</v>
      </c>
      <c r="L1802" s="83">
        <v>18</v>
      </c>
      <c r="M1802" s="84">
        <v>3.4816247582205029E-2</v>
      </c>
      <c r="N1802" s="85">
        <f t="shared" si="28"/>
        <v>0</v>
      </c>
    </row>
    <row r="1803" spans="1:14" x14ac:dyDescent="0.25">
      <c r="A1803" s="1" t="s">
        <v>148</v>
      </c>
      <c r="B1803" s="1" t="s">
        <v>629</v>
      </c>
      <c r="C1803" s="1" t="s">
        <v>471</v>
      </c>
      <c r="D1803" s="83">
        <v>2</v>
      </c>
      <c r="E1803" s="83">
        <v>0</v>
      </c>
      <c r="F1803" s="83">
        <v>6</v>
      </c>
      <c r="G1803" s="83">
        <v>8</v>
      </c>
      <c r="H1803" s="83">
        <v>4</v>
      </c>
      <c r="I1803" s="83">
        <v>1</v>
      </c>
      <c r="J1803" s="83">
        <v>0</v>
      </c>
      <c r="K1803" s="83">
        <v>0</v>
      </c>
      <c r="L1803" s="83">
        <v>21</v>
      </c>
      <c r="M1803" s="84">
        <v>4.0618955512572531E-2</v>
      </c>
      <c r="N1803" s="85">
        <f t="shared" si="28"/>
        <v>0</v>
      </c>
    </row>
    <row r="1804" spans="1:14" x14ac:dyDescent="0.25">
      <c r="A1804" s="1" t="s">
        <v>148</v>
      </c>
      <c r="B1804" s="1" t="s">
        <v>629</v>
      </c>
      <c r="C1804" s="1" t="s">
        <v>481</v>
      </c>
      <c r="D1804" s="83">
        <v>5</v>
      </c>
      <c r="E1804" s="83">
        <v>8</v>
      </c>
      <c r="F1804" s="83">
        <v>10</v>
      </c>
      <c r="G1804" s="83">
        <v>12</v>
      </c>
      <c r="H1804" s="83">
        <v>5</v>
      </c>
      <c r="I1804" s="83">
        <v>0</v>
      </c>
      <c r="J1804" s="83">
        <v>1</v>
      </c>
      <c r="K1804" s="83">
        <v>0</v>
      </c>
      <c r="L1804" s="83">
        <v>41</v>
      </c>
      <c r="M1804" s="84">
        <v>7.9303675048355893E-2</v>
      </c>
      <c r="N1804" s="85">
        <f t="shared" si="28"/>
        <v>0.1951219512195122</v>
      </c>
    </row>
    <row r="1805" spans="1:14" x14ac:dyDescent="0.25">
      <c r="A1805" s="1" t="s">
        <v>148</v>
      </c>
      <c r="B1805" s="1" t="s">
        <v>629</v>
      </c>
      <c r="C1805" s="1" t="s">
        <v>477</v>
      </c>
      <c r="D1805" s="83">
        <v>0</v>
      </c>
      <c r="E1805" s="83">
        <v>1</v>
      </c>
      <c r="F1805" s="83">
        <v>4</v>
      </c>
      <c r="G1805" s="83">
        <v>8</v>
      </c>
      <c r="H1805" s="83">
        <v>1</v>
      </c>
      <c r="I1805" s="83">
        <v>0</v>
      </c>
      <c r="J1805" s="83">
        <v>0</v>
      </c>
      <c r="K1805" s="83">
        <v>0</v>
      </c>
      <c r="L1805" s="83">
        <v>14</v>
      </c>
      <c r="M1805" s="84">
        <v>2.707930367504836E-2</v>
      </c>
      <c r="N1805" s="85">
        <f t="shared" si="28"/>
        <v>7.1428571428571425E-2</v>
      </c>
    </row>
    <row r="1806" spans="1:14" x14ac:dyDescent="0.25">
      <c r="A1806" s="1" t="s">
        <v>148</v>
      </c>
      <c r="B1806" s="1" t="s">
        <v>629</v>
      </c>
      <c r="C1806" s="1" t="s">
        <v>482</v>
      </c>
      <c r="D1806" s="83">
        <v>1</v>
      </c>
      <c r="E1806" s="83">
        <v>1</v>
      </c>
      <c r="F1806" s="83">
        <v>0</v>
      </c>
      <c r="G1806" s="83">
        <v>6</v>
      </c>
      <c r="H1806" s="83">
        <v>0</v>
      </c>
      <c r="I1806" s="83">
        <v>0</v>
      </c>
      <c r="J1806" s="83">
        <v>0</v>
      </c>
      <c r="K1806" s="83">
        <v>0</v>
      </c>
      <c r="L1806" s="83">
        <v>8</v>
      </c>
      <c r="M1806" s="84">
        <v>1.547388781431335E-2</v>
      </c>
      <c r="N1806" s="85">
        <f t="shared" si="28"/>
        <v>0.125</v>
      </c>
    </row>
    <row r="1807" spans="1:14" x14ac:dyDescent="0.25">
      <c r="A1807" s="1" t="s">
        <v>148</v>
      </c>
      <c r="B1807" s="1" t="s">
        <v>629</v>
      </c>
      <c r="C1807" s="1" t="s">
        <v>478</v>
      </c>
      <c r="D1807" s="83">
        <v>0</v>
      </c>
      <c r="E1807" s="83">
        <v>0</v>
      </c>
      <c r="F1807" s="83">
        <v>7</v>
      </c>
      <c r="G1807" s="83">
        <v>10</v>
      </c>
      <c r="H1807" s="83">
        <v>2</v>
      </c>
      <c r="I1807" s="83">
        <v>0</v>
      </c>
      <c r="J1807" s="83">
        <v>0</v>
      </c>
      <c r="K1807" s="83">
        <v>0</v>
      </c>
      <c r="L1807" s="83">
        <v>19</v>
      </c>
      <c r="M1807" s="84">
        <v>3.6750483558994199E-2</v>
      </c>
      <c r="N1807" s="85">
        <f t="shared" si="28"/>
        <v>0</v>
      </c>
    </row>
    <row r="1808" spans="1:14" x14ac:dyDescent="0.25">
      <c r="A1808" s="1" t="s">
        <v>148</v>
      </c>
      <c r="B1808" s="1" t="s">
        <v>629</v>
      </c>
      <c r="C1808" s="1" t="s">
        <v>472</v>
      </c>
      <c r="D1808" s="83">
        <v>15</v>
      </c>
      <c r="E1808" s="83">
        <v>60</v>
      </c>
      <c r="F1808" s="83">
        <v>21</v>
      </c>
      <c r="G1808" s="83">
        <v>17</v>
      </c>
      <c r="H1808" s="83">
        <v>3</v>
      </c>
      <c r="I1808" s="83">
        <v>0</v>
      </c>
      <c r="J1808" s="83">
        <v>1</v>
      </c>
      <c r="K1808" s="83">
        <v>0</v>
      </c>
      <c r="L1808" s="83">
        <v>117</v>
      </c>
      <c r="M1808" s="84">
        <v>0.22630560928433269</v>
      </c>
      <c r="N1808" s="85">
        <f t="shared" si="28"/>
        <v>0.51282051282051277</v>
      </c>
    </row>
    <row r="1809" spans="1:14" x14ac:dyDescent="0.25">
      <c r="A1809" s="1" t="s">
        <v>148</v>
      </c>
      <c r="B1809" s="1" t="s">
        <v>629</v>
      </c>
      <c r="C1809" s="1" t="s">
        <v>473</v>
      </c>
      <c r="D1809" s="83">
        <v>3</v>
      </c>
      <c r="E1809" s="83">
        <v>0</v>
      </c>
      <c r="F1809" s="83">
        <v>6</v>
      </c>
      <c r="G1809" s="83">
        <v>8</v>
      </c>
      <c r="H1809" s="83">
        <v>3</v>
      </c>
      <c r="I1809" s="83">
        <v>0</v>
      </c>
      <c r="J1809" s="83">
        <v>0</v>
      </c>
      <c r="K1809" s="83">
        <v>2</v>
      </c>
      <c r="L1809" s="83">
        <v>22</v>
      </c>
      <c r="M1809" s="84">
        <v>4.2553191489361701E-2</v>
      </c>
      <c r="N1809" s="85">
        <f t="shared" si="28"/>
        <v>0</v>
      </c>
    </row>
    <row r="1810" spans="1:14" x14ac:dyDescent="0.25">
      <c r="A1810" s="1" t="s">
        <v>148</v>
      </c>
      <c r="B1810" s="1" t="s">
        <v>629</v>
      </c>
      <c r="C1810" s="1" t="s">
        <v>474</v>
      </c>
      <c r="D1810" s="83">
        <v>1</v>
      </c>
      <c r="E1810" s="83">
        <v>9</v>
      </c>
      <c r="F1810" s="83">
        <v>12</v>
      </c>
      <c r="G1810" s="83">
        <v>2</v>
      </c>
      <c r="H1810" s="83">
        <v>0</v>
      </c>
      <c r="I1810" s="83">
        <v>0</v>
      </c>
      <c r="J1810" s="83">
        <v>0</v>
      </c>
      <c r="K1810" s="83">
        <v>0</v>
      </c>
      <c r="L1810" s="83">
        <v>24</v>
      </c>
      <c r="M1810" s="84">
        <v>4.6421663442940041E-2</v>
      </c>
      <c r="N1810" s="85">
        <f t="shared" si="28"/>
        <v>0.375</v>
      </c>
    </row>
    <row r="1811" spans="1:14" x14ac:dyDescent="0.25">
      <c r="A1811" s="118" t="s">
        <v>148</v>
      </c>
      <c r="B1811" s="118" t="s">
        <v>163</v>
      </c>
      <c r="C1811" s="118" t="s">
        <v>467</v>
      </c>
      <c r="D1811" s="119">
        <v>68</v>
      </c>
      <c r="E1811" s="119">
        <v>566</v>
      </c>
      <c r="F1811" s="119">
        <v>535</v>
      </c>
      <c r="G1811" s="119">
        <v>296</v>
      </c>
      <c r="H1811" s="119">
        <v>378</v>
      </c>
      <c r="I1811" s="119">
        <v>49</v>
      </c>
      <c r="J1811" s="119">
        <v>74</v>
      </c>
      <c r="K1811" s="119">
        <v>48</v>
      </c>
      <c r="L1811" s="119">
        <v>2014</v>
      </c>
      <c r="M1811" s="120">
        <v>1</v>
      </c>
      <c r="N1811" s="117">
        <f t="shared" si="28"/>
        <v>0.28103277060575971</v>
      </c>
    </row>
    <row r="1812" spans="1:14" x14ac:dyDescent="0.25">
      <c r="A1812" s="1" t="s">
        <v>148</v>
      </c>
      <c r="B1812" s="1" t="s">
        <v>163</v>
      </c>
      <c r="C1812" s="1" t="s">
        <v>468</v>
      </c>
      <c r="D1812" s="83">
        <v>11</v>
      </c>
      <c r="E1812" s="83">
        <v>138</v>
      </c>
      <c r="F1812" s="83">
        <v>124</v>
      </c>
      <c r="G1812" s="83">
        <v>22</v>
      </c>
      <c r="H1812" s="83">
        <v>51</v>
      </c>
      <c r="I1812" s="83">
        <v>0</v>
      </c>
      <c r="J1812" s="83">
        <v>5</v>
      </c>
      <c r="K1812" s="83">
        <v>2</v>
      </c>
      <c r="L1812" s="83">
        <v>353</v>
      </c>
      <c r="M1812" s="84">
        <v>0.17527308838133071</v>
      </c>
      <c r="N1812" s="85">
        <f t="shared" si="28"/>
        <v>0.39093484419263458</v>
      </c>
    </row>
    <row r="1813" spans="1:14" x14ac:dyDescent="0.25">
      <c r="A1813" s="1" t="s">
        <v>148</v>
      </c>
      <c r="B1813" s="1" t="s">
        <v>163</v>
      </c>
      <c r="C1813" s="1" t="s">
        <v>475</v>
      </c>
      <c r="D1813" s="83">
        <v>0</v>
      </c>
      <c r="E1813" s="83">
        <v>0</v>
      </c>
      <c r="F1813" s="83">
        <v>6</v>
      </c>
      <c r="G1813" s="83">
        <v>6</v>
      </c>
      <c r="H1813" s="83">
        <v>2</v>
      </c>
      <c r="I1813" s="83">
        <v>0</v>
      </c>
      <c r="J1813" s="83">
        <v>2</v>
      </c>
      <c r="K1813" s="83">
        <v>0</v>
      </c>
      <c r="L1813" s="83">
        <v>16</v>
      </c>
      <c r="M1813" s="84">
        <v>7.9443892750744784E-3</v>
      </c>
      <c r="N1813" s="85">
        <f t="shared" si="28"/>
        <v>0</v>
      </c>
    </row>
    <row r="1814" spans="1:14" x14ac:dyDescent="0.25">
      <c r="A1814" s="1" t="s">
        <v>148</v>
      </c>
      <c r="B1814" s="1" t="s">
        <v>163</v>
      </c>
      <c r="C1814" s="1" t="s">
        <v>479</v>
      </c>
      <c r="D1814" s="83">
        <v>0</v>
      </c>
      <c r="E1814" s="83">
        <v>0</v>
      </c>
      <c r="F1814" s="83">
        <v>0</v>
      </c>
      <c r="G1814" s="83">
        <v>3</v>
      </c>
      <c r="H1814" s="83">
        <v>2</v>
      </c>
      <c r="I1814" s="83">
        <v>2</v>
      </c>
      <c r="J1814" s="83">
        <v>1</v>
      </c>
      <c r="K1814" s="83">
        <v>0</v>
      </c>
      <c r="L1814" s="83">
        <v>8</v>
      </c>
      <c r="M1814" s="84">
        <v>3.9721946375372392E-3</v>
      </c>
      <c r="N1814" s="85">
        <f t="shared" si="28"/>
        <v>0</v>
      </c>
    </row>
    <row r="1815" spans="1:14" x14ac:dyDescent="0.25">
      <c r="A1815" s="1" t="s">
        <v>148</v>
      </c>
      <c r="B1815" s="1" t="s">
        <v>163</v>
      </c>
      <c r="C1815" s="1" t="s">
        <v>480</v>
      </c>
      <c r="D1815" s="83">
        <v>0</v>
      </c>
      <c r="E1815" s="83">
        <v>0</v>
      </c>
      <c r="F1815" s="83">
        <v>0</v>
      </c>
      <c r="G1815" s="83">
        <v>0</v>
      </c>
      <c r="H1815" s="83">
        <v>1</v>
      </c>
      <c r="I1815" s="83">
        <v>0</v>
      </c>
      <c r="J1815" s="83">
        <v>1</v>
      </c>
      <c r="K1815" s="83">
        <v>1</v>
      </c>
      <c r="L1815" s="83">
        <v>3</v>
      </c>
      <c r="M1815" s="84">
        <v>1.489572989076465E-3</v>
      </c>
      <c r="N1815" s="85">
        <f t="shared" si="28"/>
        <v>0</v>
      </c>
    </row>
    <row r="1816" spans="1:14" x14ac:dyDescent="0.25">
      <c r="A1816" s="1" t="s">
        <v>148</v>
      </c>
      <c r="B1816" s="1" t="s">
        <v>163</v>
      </c>
      <c r="C1816" s="1" t="s">
        <v>476</v>
      </c>
      <c r="D1816" s="83">
        <v>0</v>
      </c>
      <c r="E1816" s="83">
        <v>0</v>
      </c>
      <c r="F1816" s="83">
        <v>0</v>
      </c>
      <c r="G1816" s="83">
        <v>3</v>
      </c>
      <c r="H1816" s="83">
        <v>5</v>
      </c>
      <c r="I1816" s="83">
        <v>0</v>
      </c>
      <c r="J1816" s="83">
        <v>0</v>
      </c>
      <c r="K1816" s="83">
        <v>1</v>
      </c>
      <c r="L1816" s="83">
        <v>9</v>
      </c>
      <c r="M1816" s="84">
        <v>4.4687189672293947E-3</v>
      </c>
      <c r="N1816" s="85">
        <f t="shared" si="28"/>
        <v>0</v>
      </c>
    </row>
    <row r="1817" spans="1:14" x14ac:dyDescent="0.25">
      <c r="A1817" s="1" t="s">
        <v>148</v>
      </c>
      <c r="B1817" s="1" t="s">
        <v>163</v>
      </c>
      <c r="C1817" s="1" t="s">
        <v>469</v>
      </c>
      <c r="D1817" s="83">
        <v>4</v>
      </c>
      <c r="E1817" s="83">
        <v>0</v>
      </c>
      <c r="F1817" s="83">
        <v>109</v>
      </c>
      <c r="G1817" s="83">
        <v>111</v>
      </c>
      <c r="H1817" s="83">
        <v>135</v>
      </c>
      <c r="I1817" s="83">
        <v>16</v>
      </c>
      <c r="J1817" s="83">
        <v>21</v>
      </c>
      <c r="K1817" s="83">
        <v>14</v>
      </c>
      <c r="L1817" s="83">
        <v>410</v>
      </c>
      <c r="M1817" s="84">
        <v>0.20357497517378351</v>
      </c>
      <c r="N1817" s="85">
        <f t="shared" si="28"/>
        <v>0</v>
      </c>
    </row>
    <row r="1818" spans="1:14" x14ac:dyDescent="0.25">
      <c r="A1818" s="1" t="s">
        <v>148</v>
      </c>
      <c r="B1818" s="1" t="s">
        <v>163</v>
      </c>
      <c r="C1818" s="1" t="s">
        <v>470</v>
      </c>
      <c r="D1818" s="83">
        <v>0</v>
      </c>
      <c r="E1818" s="83">
        <v>0</v>
      </c>
      <c r="F1818" s="83">
        <v>0</v>
      </c>
      <c r="G1818" s="83">
        <v>47</v>
      </c>
      <c r="H1818" s="83">
        <v>36</v>
      </c>
      <c r="I1818" s="83">
        <v>18</v>
      </c>
      <c r="J1818" s="83">
        <v>24</v>
      </c>
      <c r="K1818" s="83">
        <v>22</v>
      </c>
      <c r="L1818" s="83">
        <v>147</v>
      </c>
      <c r="M1818" s="84">
        <v>7.2989076464746769E-2</v>
      </c>
      <c r="N1818" s="85">
        <f t="shared" si="28"/>
        <v>0</v>
      </c>
    </row>
    <row r="1819" spans="1:14" x14ac:dyDescent="0.25">
      <c r="A1819" s="1" t="s">
        <v>148</v>
      </c>
      <c r="B1819" s="1" t="s">
        <v>163</v>
      </c>
      <c r="C1819" s="1" t="s">
        <v>471</v>
      </c>
      <c r="D1819" s="83">
        <v>0</v>
      </c>
      <c r="E1819" s="83">
        <v>0</v>
      </c>
      <c r="F1819" s="83">
        <v>18</v>
      </c>
      <c r="G1819" s="83">
        <v>22</v>
      </c>
      <c r="H1819" s="83">
        <v>16</v>
      </c>
      <c r="I1819" s="83">
        <v>6</v>
      </c>
      <c r="J1819" s="83">
        <v>7</v>
      </c>
      <c r="K1819" s="83">
        <v>2</v>
      </c>
      <c r="L1819" s="83">
        <v>71</v>
      </c>
      <c r="M1819" s="84">
        <v>3.5253227408142997E-2</v>
      </c>
      <c r="N1819" s="85">
        <f t="shared" si="28"/>
        <v>0</v>
      </c>
    </row>
    <row r="1820" spans="1:14" x14ac:dyDescent="0.25">
      <c r="A1820" s="1" t="s">
        <v>148</v>
      </c>
      <c r="B1820" s="1" t="s">
        <v>163</v>
      </c>
      <c r="C1820" s="1" t="s">
        <v>481</v>
      </c>
      <c r="D1820" s="83">
        <v>0</v>
      </c>
      <c r="E1820" s="83">
        <v>24</v>
      </c>
      <c r="F1820" s="83">
        <v>9</v>
      </c>
      <c r="G1820" s="83">
        <v>3</v>
      </c>
      <c r="H1820" s="83">
        <v>1</v>
      </c>
      <c r="I1820" s="83">
        <v>0</v>
      </c>
      <c r="J1820" s="83">
        <v>1</v>
      </c>
      <c r="K1820" s="83">
        <v>0</v>
      </c>
      <c r="L1820" s="83">
        <v>38</v>
      </c>
      <c r="M1820" s="84">
        <v>1.886792452830189E-2</v>
      </c>
      <c r="N1820" s="85">
        <f t="shared" si="28"/>
        <v>0.63157894736842102</v>
      </c>
    </row>
    <row r="1821" spans="1:14" x14ac:dyDescent="0.25">
      <c r="A1821" s="1" t="s">
        <v>148</v>
      </c>
      <c r="B1821" s="1" t="s">
        <v>163</v>
      </c>
      <c r="C1821" s="1" t="s">
        <v>477</v>
      </c>
      <c r="D1821" s="83">
        <v>0</v>
      </c>
      <c r="E1821" s="83">
        <v>0</v>
      </c>
      <c r="F1821" s="83">
        <v>11</v>
      </c>
      <c r="G1821" s="83">
        <v>2</v>
      </c>
      <c r="H1821" s="83">
        <v>1</v>
      </c>
      <c r="I1821" s="83">
        <v>0</v>
      </c>
      <c r="J1821" s="83">
        <v>0</v>
      </c>
      <c r="K1821" s="83">
        <v>0</v>
      </c>
      <c r="L1821" s="83">
        <v>14</v>
      </c>
      <c r="M1821" s="84">
        <v>6.9513406156901684E-3</v>
      </c>
      <c r="N1821" s="85">
        <f t="shared" si="28"/>
        <v>0</v>
      </c>
    </row>
    <row r="1822" spans="1:14" x14ac:dyDescent="0.25">
      <c r="A1822" s="1" t="s">
        <v>148</v>
      </c>
      <c r="B1822" s="1" t="s">
        <v>163</v>
      </c>
      <c r="C1822" s="1" t="s">
        <v>482</v>
      </c>
      <c r="D1822" s="83">
        <v>0</v>
      </c>
      <c r="E1822" s="83">
        <v>0</v>
      </c>
      <c r="F1822" s="83">
        <v>0</v>
      </c>
      <c r="G1822" s="83">
        <v>2</v>
      </c>
      <c r="H1822" s="83">
        <v>2</v>
      </c>
      <c r="I1822" s="83">
        <v>1</v>
      </c>
      <c r="J1822" s="83">
        <v>1</v>
      </c>
      <c r="K1822" s="83">
        <v>0</v>
      </c>
      <c r="L1822" s="83">
        <v>6</v>
      </c>
      <c r="M1822" s="84">
        <v>2.9791459781529301E-3</v>
      </c>
      <c r="N1822" s="85">
        <f t="shared" si="28"/>
        <v>0</v>
      </c>
    </row>
    <row r="1823" spans="1:14" x14ac:dyDescent="0.25">
      <c r="A1823" s="1" t="s">
        <v>148</v>
      </c>
      <c r="B1823" s="1" t="s">
        <v>163</v>
      </c>
      <c r="C1823" s="1" t="s">
        <v>478</v>
      </c>
      <c r="D1823" s="83">
        <v>0</v>
      </c>
      <c r="E1823" s="83">
        <v>0</v>
      </c>
      <c r="F1823" s="83">
        <v>5</v>
      </c>
      <c r="G1823" s="83">
        <v>4</v>
      </c>
      <c r="H1823" s="83">
        <v>1</v>
      </c>
      <c r="I1823" s="83">
        <v>0</v>
      </c>
      <c r="J1823" s="83">
        <v>1</v>
      </c>
      <c r="K1823" s="83">
        <v>0</v>
      </c>
      <c r="L1823" s="83">
        <v>11</v>
      </c>
      <c r="M1823" s="84">
        <v>5.4617676266137038E-3</v>
      </c>
      <c r="N1823" s="85">
        <f t="shared" si="28"/>
        <v>0</v>
      </c>
    </row>
    <row r="1824" spans="1:14" x14ac:dyDescent="0.25">
      <c r="A1824" s="1" t="s">
        <v>148</v>
      </c>
      <c r="B1824" s="1" t="s">
        <v>163</v>
      </c>
      <c r="C1824" s="1" t="s">
        <v>472</v>
      </c>
      <c r="D1824" s="83">
        <v>28</v>
      </c>
      <c r="E1824" s="83">
        <v>295</v>
      </c>
      <c r="F1824" s="83">
        <v>150</v>
      </c>
      <c r="G1824" s="83">
        <v>25</v>
      </c>
      <c r="H1824" s="83">
        <v>49</v>
      </c>
      <c r="I1824" s="83">
        <v>1</v>
      </c>
      <c r="J1824" s="83">
        <v>4</v>
      </c>
      <c r="K1824" s="83">
        <v>0</v>
      </c>
      <c r="L1824" s="83">
        <v>552</v>
      </c>
      <c r="M1824" s="84">
        <v>0.27408142999006951</v>
      </c>
      <c r="N1824" s="85">
        <f t="shared" si="28"/>
        <v>0.53442028985507251</v>
      </c>
    </row>
    <row r="1825" spans="1:14" x14ac:dyDescent="0.25">
      <c r="A1825" s="1" t="s">
        <v>148</v>
      </c>
      <c r="B1825" s="1" t="s">
        <v>163</v>
      </c>
      <c r="C1825" s="1" t="s">
        <v>473</v>
      </c>
      <c r="D1825" s="83">
        <v>6</v>
      </c>
      <c r="E1825" s="83">
        <v>0</v>
      </c>
      <c r="F1825" s="83">
        <v>37</v>
      </c>
      <c r="G1825" s="83">
        <v>29</v>
      </c>
      <c r="H1825" s="83">
        <v>53</v>
      </c>
      <c r="I1825" s="83">
        <v>5</v>
      </c>
      <c r="J1825" s="83">
        <v>4</v>
      </c>
      <c r="K1825" s="83">
        <v>5</v>
      </c>
      <c r="L1825" s="83">
        <v>139</v>
      </c>
      <c r="M1825" s="84">
        <v>6.9016881827209539E-2</v>
      </c>
      <c r="N1825" s="85">
        <f t="shared" si="28"/>
        <v>0</v>
      </c>
    </row>
    <row r="1826" spans="1:14" x14ac:dyDescent="0.25">
      <c r="A1826" s="1" t="s">
        <v>148</v>
      </c>
      <c r="B1826" s="1" t="s">
        <v>163</v>
      </c>
      <c r="C1826" s="1" t="s">
        <v>474</v>
      </c>
      <c r="D1826" s="83">
        <v>19</v>
      </c>
      <c r="E1826" s="83">
        <v>109</v>
      </c>
      <c r="F1826" s="83">
        <v>66</v>
      </c>
      <c r="G1826" s="83">
        <v>17</v>
      </c>
      <c r="H1826" s="83">
        <v>23</v>
      </c>
      <c r="I1826" s="83">
        <v>0</v>
      </c>
      <c r="J1826" s="83">
        <v>2</v>
      </c>
      <c r="K1826" s="83">
        <v>1</v>
      </c>
      <c r="L1826" s="83">
        <v>237</v>
      </c>
      <c r="M1826" s="84">
        <v>0.1176762661370407</v>
      </c>
      <c r="N1826" s="85">
        <f t="shared" si="28"/>
        <v>0.45991561181434598</v>
      </c>
    </row>
    <row r="1827" spans="1:14" x14ac:dyDescent="0.25">
      <c r="A1827" s="118" t="s">
        <v>148</v>
      </c>
      <c r="B1827" s="118" t="s">
        <v>170</v>
      </c>
      <c r="C1827" s="118" t="s">
        <v>467</v>
      </c>
      <c r="D1827" s="119">
        <v>0</v>
      </c>
      <c r="E1827" s="119">
        <v>374</v>
      </c>
      <c r="F1827" s="119">
        <v>339</v>
      </c>
      <c r="G1827" s="119">
        <v>220</v>
      </c>
      <c r="H1827" s="119">
        <v>243</v>
      </c>
      <c r="I1827" s="119">
        <v>31</v>
      </c>
      <c r="J1827" s="119">
        <v>56</v>
      </c>
      <c r="K1827" s="119">
        <v>66</v>
      </c>
      <c r="L1827" s="119">
        <v>1329</v>
      </c>
      <c r="M1827" s="120">
        <v>1</v>
      </c>
      <c r="N1827" s="117">
        <f t="shared" si="28"/>
        <v>0.28141459744168545</v>
      </c>
    </row>
    <row r="1828" spans="1:14" x14ac:dyDescent="0.25">
      <c r="A1828" s="1" t="s">
        <v>148</v>
      </c>
      <c r="B1828" s="1" t="s">
        <v>170</v>
      </c>
      <c r="C1828" s="1" t="s">
        <v>468</v>
      </c>
      <c r="D1828" s="83">
        <v>0</v>
      </c>
      <c r="E1828" s="83">
        <v>86</v>
      </c>
      <c r="F1828" s="83">
        <v>75</v>
      </c>
      <c r="G1828" s="83">
        <v>13</v>
      </c>
      <c r="H1828" s="83">
        <v>31</v>
      </c>
      <c r="I1828" s="83">
        <v>0</v>
      </c>
      <c r="J1828" s="83">
        <v>4</v>
      </c>
      <c r="K1828" s="83">
        <v>2</v>
      </c>
      <c r="L1828" s="83">
        <v>211</v>
      </c>
      <c r="M1828" s="84">
        <v>0.15876598946576381</v>
      </c>
      <c r="N1828" s="85">
        <f t="shared" si="28"/>
        <v>0.40758293838862558</v>
      </c>
    </row>
    <row r="1829" spans="1:14" x14ac:dyDescent="0.25">
      <c r="A1829" s="1" t="s">
        <v>148</v>
      </c>
      <c r="B1829" s="1" t="s">
        <v>170</v>
      </c>
      <c r="C1829" s="1" t="s">
        <v>475</v>
      </c>
      <c r="D1829" s="83">
        <v>0</v>
      </c>
      <c r="E1829" s="83">
        <v>0</v>
      </c>
      <c r="F1829" s="83">
        <v>7</v>
      </c>
      <c r="G1829" s="83">
        <v>5</v>
      </c>
      <c r="H1829" s="83">
        <v>5</v>
      </c>
      <c r="I1829" s="83">
        <v>1</v>
      </c>
      <c r="J1829" s="83">
        <v>2</v>
      </c>
      <c r="K1829" s="83">
        <v>1</v>
      </c>
      <c r="L1829" s="83">
        <v>21</v>
      </c>
      <c r="M1829" s="84">
        <v>1.580135440180587E-2</v>
      </c>
      <c r="N1829" s="85">
        <f t="shared" si="28"/>
        <v>0</v>
      </c>
    </row>
    <row r="1830" spans="1:14" x14ac:dyDescent="0.25">
      <c r="A1830" s="1" t="s">
        <v>148</v>
      </c>
      <c r="B1830" s="1" t="s">
        <v>170</v>
      </c>
      <c r="C1830" s="1" t="s">
        <v>479</v>
      </c>
      <c r="D1830" s="83">
        <v>0</v>
      </c>
      <c r="E1830" s="83">
        <v>0</v>
      </c>
      <c r="F1830" s="83">
        <v>0</v>
      </c>
      <c r="G1830" s="83">
        <v>7</v>
      </c>
      <c r="H1830" s="83">
        <v>7</v>
      </c>
      <c r="I1830" s="83">
        <v>1</v>
      </c>
      <c r="J1830" s="83">
        <v>7</v>
      </c>
      <c r="K1830" s="83">
        <v>2</v>
      </c>
      <c r="L1830" s="83">
        <v>24</v>
      </c>
      <c r="M1830" s="84">
        <v>1.8058690744920992E-2</v>
      </c>
      <c r="N1830" s="85">
        <f t="shared" si="28"/>
        <v>0</v>
      </c>
    </row>
    <row r="1831" spans="1:14" x14ac:dyDescent="0.25">
      <c r="A1831" s="1" t="s">
        <v>148</v>
      </c>
      <c r="B1831" s="1" t="s">
        <v>170</v>
      </c>
      <c r="C1831" s="1" t="s">
        <v>480</v>
      </c>
      <c r="D1831" s="83">
        <v>0</v>
      </c>
      <c r="E1831" s="83">
        <v>0</v>
      </c>
      <c r="F1831" s="83">
        <v>0</v>
      </c>
      <c r="G1831" s="83">
        <v>0</v>
      </c>
      <c r="H1831" s="83">
        <v>0</v>
      </c>
      <c r="I1831" s="83">
        <v>0</v>
      </c>
      <c r="J1831" s="83">
        <v>3</v>
      </c>
      <c r="K1831" s="83">
        <v>2</v>
      </c>
      <c r="L1831" s="83">
        <v>5</v>
      </c>
      <c r="M1831" s="84">
        <v>3.7622272385252069E-3</v>
      </c>
      <c r="N1831" s="85">
        <f t="shared" si="28"/>
        <v>0</v>
      </c>
    </row>
    <row r="1832" spans="1:14" x14ac:dyDescent="0.25">
      <c r="A1832" s="1" t="s">
        <v>148</v>
      </c>
      <c r="B1832" s="1" t="s">
        <v>170</v>
      </c>
      <c r="C1832" s="1" t="s">
        <v>476</v>
      </c>
      <c r="D1832" s="83">
        <v>0</v>
      </c>
      <c r="E1832" s="83">
        <v>0</v>
      </c>
      <c r="F1832" s="83">
        <v>0</v>
      </c>
      <c r="G1832" s="83">
        <v>4</v>
      </c>
      <c r="H1832" s="83">
        <v>1</v>
      </c>
      <c r="I1832" s="83">
        <v>2</v>
      </c>
      <c r="J1832" s="83">
        <v>0</v>
      </c>
      <c r="K1832" s="83">
        <v>1</v>
      </c>
      <c r="L1832" s="83">
        <v>8</v>
      </c>
      <c r="M1832" s="84">
        <v>6.01956358164033E-3</v>
      </c>
      <c r="N1832" s="85">
        <f t="shared" si="28"/>
        <v>0</v>
      </c>
    </row>
    <row r="1833" spans="1:14" x14ac:dyDescent="0.25">
      <c r="A1833" s="1" t="s">
        <v>148</v>
      </c>
      <c r="B1833" s="1" t="s">
        <v>170</v>
      </c>
      <c r="C1833" s="1" t="s">
        <v>469</v>
      </c>
      <c r="D1833" s="83">
        <v>0</v>
      </c>
      <c r="E1833" s="83">
        <v>0</v>
      </c>
      <c r="F1833" s="83">
        <v>82</v>
      </c>
      <c r="G1833" s="83">
        <v>76</v>
      </c>
      <c r="H1833" s="83">
        <v>85</v>
      </c>
      <c r="I1833" s="83">
        <v>16</v>
      </c>
      <c r="J1833" s="83">
        <v>15</v>
      </c>
      <c r="K1833" s="83">
        <v>16</v>
      </c>
      <c r="L1833" s="83">
        <v>290</v>
      </c>
      <c r="M1833" s="84">
        <v>0.218209179834462</v>
      </c>
      <c r="N1833" s="85">
        <f t="shared" si="28"/>
        <v>0</v>
      </c>
    </row>
    <row r="1834" spans="1:14" x14ac:dyDescent="0.25">
      <c r="A1834" s="1" t="s">
        <v>148</v>
      </c>
      <c r="B1834" s="1" t="s">
        <v>170</v>
      </c>
      <c r="C1834" s="1" t="s">
        <v>470</v>
      </c>
      <c r="D1834" s="83">
        <v>0</v>
      </c>
      <c r="E1834" s="83">
        <v>0</v>
      </c>
      <c r="F1834" s="83">
        <v>0</v>
      </c>
      <c r="G1834" s="83">
        <v>15</v>
      </c>
      <c r="H1834" s="83">
        <v>16</v>
      </c>
      <c r="I1834" s="83">
        <v>5</v>
      </c>
      <c r="J1834" s="83">
        <v>10</v>
      </c>
      <c r="K1834" s="83">
        <v>27</v>
      </c>
      <c r="L1834" s="83">
        <v>73</v>
      </c>
      <c r="M1834" s="84">
        <v>5.4928517682468023E-2</v>
      </c>
      <c r="N1834" s="85">
        <f t="shared" si="28"/>
        <v>0</v>
      </c>
    </row>
    <row r="1835" spans="1:14" x14ac:dyDescent="0.25">
      <c r="A1835" s="1" t="s">
        <v>148</v>
      </c>
      <c r="B1835" s="1" t="s">
        <v>170</v>
      </c>
      <c r="C1835" s="1" t="s">
        <v>471</v>
      </c>
      <c r="D1835" s="83">
        <v>0</v>
      </c>
      <c r="E1835" s="83">
        <v>0</v>
      </c>
      <c r="F1835" s="83">
        <v>8</v>
      </c>
      <c r="G1835" s="83">
        <v>12</v>
      </c>
      <c r="H1835" s="83">
        <v>8</v>
      </c>
      <c r="I1835" s="83">
        <v>2</v>
      </c>
      <c r="J1835" s="83">
        <v>2</v>
      </c>
      <c r="K1835" s="83">
        <v>2</v>
      </c>
      <c r="L1835" s="83">
        <v>34</v>
      </c>
      <c r="M1835" s="84">
        <v>2.5583145221971412E-2</v>
      </c>
      <c r="N1835" s="85">
        <f t="shared" si="28"/>
        <v>0</v>
      </c>
    </row>
    <row r="1836" spans="1:14" x14ac:dyDescent="0.25">
      <c r="A1836" s="1" t="s">
        <v>148</v>
      </c>
      <c r="B1836" s="1" t="s">
        <v>170</v>
      </c>
      <c r="C1836" s="1" t="s">
        <v>481</v>
      </c>
      <c r="D1836" s="83">
        <v>0</v>
      </c>
      <c r="E1836" s="83">
        <v>27</v>
      </c>
      <c r="F1836" s="83">
        <v>15</v>
      </c>
      <c r="G1836" s="83">
        <v>6</v>
      </c>
      <c r="H1836" s="83">
        <v>6</v>
      </c>
      <c r="I1836" s="83">
        <v>0</v>
      </c>
      <c r="J1836" s="83">
        <v>2</v>
      </c>
      <c r="K1836" s="83">
        <v>0</v>
      </c>
      <c r="L1836" s="83">
        <v>56</v>
      </c>
      <c r="M1836" s="84">
        <v>4.2136945071482322E-2</v>
      </c>
      <c r="N1836" s="85">
        <f t="shared" si="28"/>
        <v>0.48214285714285715</v>
      </c>
    </row>
    <row r="1837" spans="1:14" x14ac:dyDescent="0.25">
      <c r="A1837" s="1" t="s">
        <v>148</v>
      </c>
      <c r="B1837" s="1" t="s">
        <v>170</v>
      </c>
      <c r="C1837" s="1" t="s">
        <v>477</v>
      </c>
      <c r="D1837" s="83">
        <v>0</v>
      </c>
      <c r="E1837" s="83">
        <v>0</v>
      </c>
      <c r="F1837" s="83">
        <v>7</v>
      </c>
      <c r="G1837" s="83">
        <v>2</v>
      </c>
      <c r="H1837" s="83">
        <v>4</v>
      </c>
      <c r="I1837" s="83">
        <v>0</v>
      </c>
      <c r="J1837" s="83">
        <v>0</v>
      </c>
      <c r="K1837" s="83">
        <v>0</v>
      </c>
      <c r="L1837" s="83">
        <v>13</v>
      </c>
      <c r="M1837" s="84">
        <v>9.7817908201655382E-3</v>
      </c>
      <c r="N1837" s="85">
        <f t="shared" si="28"/>
        <v>0</v>
      </c>
    </row>
    <row r="1838" spans="1:14" x14ac:dyDescent="0.25">
      <c r="A1838" s="1" t="s">
        <v>148</v>
      </c>
      <c r="B1838" s="1" t="s">
        <v>170</v>
      </c>
      <c r="C1838" s="1" t="s">
        <v>482</v>
      </c>
      <c r="D1838" s="83">
        <v>0</v>
      </c>
      <c r="E1838" s="83">
        <v>0</v>
      </c>
      <c r="F1838" s="83">
        <v>0</v>
      </c>
      <c r="G1838" s="83">
        <v>0</v>
      </c>
      <c r="H1838" s="83">
        <v>2</v>
      </c>
      <c r="I1838" s="83">
        <v>0</v>
      </c>
      <c r="J1838" s="83">
        <v>0</v>
      </c>
      <c r="K1838" s="83">
        <v>2</v>
      </c>
      <c r="L1838" s="83">
        <v>4</v>
      </c>
      <c r="M1838" s="84">
        <v>3.009781790820165E-3</v>
      </c>
      <c r="N1838" s="85">
        <f t="shared" si="28"/>
        <v>0</v>
      </c>
    </row>
    <row r="1839" spans="1:14" x14ac:dyDescent="0.25">
      <c r="A1839" s="1" t="s">
        <v>148</v>
      </c>
      <c r="B1839" s="1" t="s">
        <v>170</v>
      </c>
      <c r="C1839" s="1" t="s">
        <v>478</v>
      </c>
      <c r="D1839" s="83">
        <v>0</v>
      </c>
      <c r="E1839" s="83">
        <v>0</v>
      </c>
      <c r="F1839" s="83">
        <v>6</v>
      </c>
      <c r="G1839" s="83">
        <v>4</v>
      </c>
      <c r="H1839" s="83">
        <v>0</v>
      </c>
      <c r="I1839" s="83">
        <v>0</v>
      </c>
      <c r="J1839" s="83">
        <v>1</v>
      </c>
      <c r="K1839" s="83">
        <v>0</v>
      </c>
      <c r="L1839" s="83">
        <v>11</v>
      </c>
      <c r="M1839" s="84">
        <v>8.2768999247554553E-3</v>
      </c>
      <c r="N1839" s="85">
        <f t="shared" si="28"/>
        <v>0</v>
      </c>
    </row>
    <row r="1840" spans="1:14" x14ac:dyDescent="0.25">
      <c r="A1840" s="1" t="s">
        <v>148</v>
      </c>
      <c r="B1840" s="1" t="s">
        <v>170</v>
      </c>
      <c r="C1840" s="1" t="s">
        <v>472</v>
      </c>
      <c r="D1840" s="83">
        <v>0</v>
      </c>
      <c r="E1840" s="83">
        <v>222</v>
      </c>
      <c r="F1840" s="83">
        <v>104</v>
      </c>
      <c r="G1840" s="83">
        <v>49</v>
      </c>
      <c r="H1840" s="83">
        <v>54</v>
      </c>
      <c r="I1840" s="83">
        <v>1</v>
      </c>
      <c r="J1840" s="83">
        <v>9</v>
      </c>
      <c r="K1840" s="83">
        <v>7</v>
      </c>
      <c r="L1840" s="83">
        <v>446</v>
      </c>
      <c r="M1840" s="84">
        <v>0.33559066967644852</v>
      </c>
      <c r="N1840" s="85">
        <f t="shared" si="28"/>
        <v>0.49775784753363228</v>
      </c>
    </row>
    <row r="1841" spans="1:14" x14ac:dyDescent="0.25">
      <c r="A1841" s="1" t="s">
        <v>148</v>
      </c>
      <c r="B1841" s="1" t="s">
        <v>170</v>
      </c>
      <c r="C1841" s="1" t="s">
        <v>473</v>
      </c>
      <c r="D1841" s="83">
        <v>0</v>
      </c>
      <c r="E1841" s="83">
        <v>0</v>
      </c>
      <c r="F1841" s="83">
        <v>15</v>
      </c>
      <c r="G1841" s="83">
        <v>19</v>
      </c>
      <c r="H1841" s="83">
        <v>21</v>
      </c>
      <c r="I1841" s="83">
        <v>3</v>
      </c>
      <c r="J1841" s="83">
        <v>1</v>
      </c>
      <c r="K1841" s="83">
        <v>4</v>
      </c>
      <c r="L1841" s="83">
        <v>63</v>
      </c>
      <c r="M1841" s="84">
        <v>4.740406320541761E-2</v>
      </c>
      <c r="N1841" s="85">
        <f t="shared" si="28"/>
        <v>0</v>
      </c>
    </row>
    <row r="1842" spans="1:14" x14ac:dyDescent="0.25">
      <c r="A1842" s="1" t="s">
        <v>148</v>
      </c>
      <c r="B1842" s="1" t="s">
        <v>170</v>
      </c>
      <c r="C1842" s="1" t="s">
        <v>474</v>
      </c>
      <c r="D1842" s="83">
        <v>0</v>
      </c>
      <c r="E1842" s="83">
        <v>39</v>
      </c>
      <c r="F1842" s="83">
        <v>20</v>
      </c>
      <c r="G1842" s="83">
        <v>8</v>
      </c>
      <c r="H1842" s="83">
        <v>3</v>
      </c>
      <c r="I1842" s="83">
        <v>0</v>
      </c>
      <c r="J1842" s="83">
        <v>0</v>
      </c>
      <c r="K1842" s="83">
        <v>0</v>
      </c>
      <c r="L1842" s="83">
        <v>70</v>
      </c>
      <c r="M1842" s="84">
        <v>5.2671181339352897E-2</v>
      </c>
      <c r="N1842" s="85">
        <f t="shared" si="28"/>
        <v>0.55714285714285716</v>
      </c>
    </row>
    <row r="1843" spans="1:14" x14ac:dyDescent="0.25">
      <c r="A1843" s="118" t="s">
        <v>148</v>
      </c>
      <c r="B1843" s="118" t="s">
        <v>156</v>
      </c>
      <c r="C1843" s="118" t="s">
        <v>467</v>
      </c>
      <c r="D1843" s="119">
        <v>9</v>
      </c>
      <c r="E1843" s="119">
        <v>270</v>
      </c>
      <c r="F1843" s="119">
        <v>257</v>
      </c>
      <c r="G1843" s="119">
        <v>128</v>
      </c>
      <c r="H1843" s="119">
        <v>153</v>
      </c>
      <c r="I1843" s="119">
        <v>28</v>
      </c>
      <c r="J1843" s="119">
        <v>40</v>
      </c>
      <c r="K1843" s="119">
        <v>49</v>
      </c>
      <c r="L1843" s="119">
        <v>934</v>
      </c>
      <c r="M1843" s="120">
        <v>1</v>
      </c>
      <c r="N1843" s="117">
        <f t="shared" si="28"/>
        <v>0.28907922912205569</v>
      </c>
    </row>
    <row r="1844" spans="1:14" x14ac:dyDescent="0.25">
      <c r="A1844" s="1" t="s">
        <v>148</v>
      </c>
      <c r="B1844" s="1" t="s">
        <v>156</v>
      </c>
      <c r="C1844" s="1" t="s">
        <v>468</v>
      </c>
      <c r="D1844" s="83">
        <v>3</v>
      </c>
      <c r="E1844" s="83">
        <v>67</v>
      </c>
      <c r="F1844" s="83">
        <v>57</v>
      </c>
      <c r="G1844" s="83">
        <v>5</v>
      </c>
      <c r="H1844" s="83">
        <v>15</v>
      </c>
      <c r="I1844" s="83">
        <v>0</v>
      </c>
      <c r="J1844" s="83">
        <v>0</v>
      </c>
      <c r="K1844" s="83">
        <v>1</v>
      </c>
      <c r="L1844" s="83">
        <v>148</v>
      </c>
      <c r="M1844" s="84">
        <v>0.15845824411134901</v>
      </c>
      <c r="N1844" s="85">
        <f t="shared" si="28"/>
        <v>0.45270270270270269</v>
      </c>
    </row>
    <row r="1845" spans="1:14" x14ac:dyDescent="0.25">
      <c r="A1845" s="1" t="s">
        <v>148</v>
      </c>
      <c r="B1845" s="1" t="s">
        <v>156</v>
      </c>
      <c r="C1845" s="1" t="s">
        <v>475</v>
      </c>
      <c r="D1845" s="83">
        <v>0</v>
      </c>
      <c r="E1845" s="83">
        <v>0</v>
      </c>
      <c r="F1845" s="83">
        <v>7</v>
      </c>
      <c r="G1845" s="83">
        <v>8</v>
      </c>
      <c r="H1845" s="83">
        <v>4</v>
      </c>
      <c r="I1845" s="83">
        <v>0</v>
      </c>
      <c r="J1845" s="83">
        <v>1</v>
      </c>
      <c r="K1845" s="83">
        <v>0</v>
      </c>
      <c r="L1845" s="83">
        <v>20</v>
      </c>
      <c r="M1845" s="84">
        <v>2.1413276231263378E-2</v>
      </c>
      <c r="N1845" s="85">
        <f t="shared" si="28"/>
        <v>0</v>
      </c>
    </row>
    <row r="1846" spans="1:14" x14ac:dyDescent="0.25">
      <c r="A1846" s="1" t="s">
        <v>148</v>
      </c>
      <c r="B1846" s="1" t="s">
        <v>156</v>
      </c>
      <c r="C1846" s="1" t="s">
        <v>479</v>
      </c>
      <c r="D1846" s="83">
        <v>0</v>
      </c>
      <c r="E1846" s="83">
        <v>0</v>
      </c>
      <c r="F1846" s="83">
        <v>0</v>
      </c>
      <c r="G1846" s="83">
        <v>4</v>
      </c>
      <c r="H1846" s="83">
        <v>1</v>
      </c>
      <c r="I1846" s="83">
        <v>1</v>
      </c>
      <c r="J1846" s="83">
        <v>5</v>
      </c>
      <c r="K1846" s="83">
        <v>9</v>
      </c>
      <c r="L1846" s="83">
        <v>20</v>
      </c>
      <c r="M1846" s="84">
        <v>2.1413276231263378E-2</v>
      </c>
      <c r="N1846" s="85">
        <f t="shared" si="28"/>
        <v>0</v>
      </c>
    </row>
    <row r="1847" spans="1:14" x14ac:dyDescent="0.25">
      <c r="A1847" s="1" t="s">
        <v>148</v>
      </c>
      <c r="B1847" s="1" t="s">
        <v>156</v>
      </c>
      <c r="C1847" s="1" t="s">
        <v>480</v>
      </c>
      <c r="D1847" s="83">
        <v>0</v>
      </c>
      <c r="E1847" s="83">
        <v>0</v>
      </c>
      <c r="F1847" s="83">
        <v>0</v>
      </c>
      <c r="G1847" s="83">
        <v>0</v>
      </c>
      <c r="H1847" s="83">
        <v>1</v>
      </c>
      <c r="I1847" s="83">
        <v>0</v>
      </c>
      <c r="J1847" s="83">
        <v>2</v>
      </c>
      <c r="K1847" s="83">
        <v>4</v>
      </c>
      <c r="L1847" s="83">
        <v>7</v>
      </c>
      <c r="M1847" s="84">
        <v>7.4946466809421852E-3</v>
      </c>
      <c r="N1847" s="85">
        <f t="shared" si="28"/>
        <v>0</v>
      </c>
    </row>
    <row r="1848" spans="1:14" x14ac:dyDescent="0.25">
      <c r="A1848" s="1" t="s">
        <v>148</v>
      </c>
      <c r="B1848" s="1" t="s">
        <v>156</v>
      </c>
      <c r="C1848" s="1" t="s">
        <v>476</v>
      </c>
      <c r="D1848" s="83">
        <v>0</v>
      </c>
      <c r="E1848" s="83">
        <v>0</v>
      </c>
      <c r="F1848" s="83">
        <v>0</v>
      </c>
      <c r="G1848" s="83">
        <v>1</v>
      </c>
      <c r="H1848" s="83">
        <v>3</v>
      </c>
      <c r="I1848" s="83">
        <v>0</v>
      </c>
      <c r="J1848" s="83">
        <v>2</v>
      </c>
      <c r="K1848" s="83">
        <v>0</v>
      </c>
      <c r="L1848" s="83">
        <v>6</v>
      </c>
      <c r="M1848" s="84">
        <v>6.423982869379014E-3</v>
      </c>
      <c r="N1848" s="85">
        <f t="shared" si="28"/>
        <v>0</v>
      </c>
    </row>
    <row r="1849" spans="1:14" x14ac:dyDescent="0.25">
      <c r="A1849" s="1" t="s">
        <v>148</v>
      </c>
      <c r="B1849" s="1" t="s">
        <v>156</v>
      </c>
      <c r="C1849" s="1" t="s">
        <v>469</v>
      </c>
      <c r="D1849" s="83">
        <v>0</v>
      </c>
      <c r="E1849" s="83">
        <v>1</v>
      </c>
      <c r="F1849" s="83">
        <v>75</v>
      </c>
      <c r="G1849" s="83">
        <v>48</v>
      </c>
      <c r="H1849" s="83">
        <v>72</v>
      </c>
      <c r="I1849" s="83">
        <v>12</v>
      </c>
      <c r="J1849" s="83">
        <v>14</v>
      </c>
      <c r="K1849" s="83">
        <v>17</v>
      </c>
      <c r="L1849" s="83">
        <v>239</v>
      </c>
      <c r="M1849" s="84">
        <v>0.25588865096359742</v>
      </c>
      <c r="N1849" s="85">
        <f t="shared" si="28"/>
        <v>4.1841004184100415E-3</v>
      </c>
    </row>
    <row r="1850" spans="1:14" x14ac:dyDescent="0.25">
      <c r="A1850" s="1" t="s">
        <v>148</v>
      </c>
      <c r="B1850" s="1" t="s">
        <v>156</v>
      </c>
      <c r="C1850" s="1" t="s">
        <v>470</v>
      </c>
      <c r="D1850" s="83">
        <v>0</v>
      </c>
      <c r="E1850" s="83">
        <v>1</v>
      </c>
      <c r="F1850" s="83">
        <v>0</v>
      </c>
      <c r="G1850" s="83">
        <v>7</v>
      </c>
      <c r="H1850" s="83">
        <v>12</v>
      </c>
      <c r="I1850" s="83">
        <v>5</v>
      </c>
      <c r="J1850" s="83">
        <v>10</v>
      </c>
      <c r="K1850" s="83">
        <v>12</v>
      </c>
      <c r="L1850" s="83">
        <v>47</v>
      </c>
      <c r="M1850" s="84">
        <v>5.0321199143468949E-2</v>
      </c>
      <c r="N1850" s="85">
        <f t="shared" si="28"/>
        <v>2.1276595744680851E-2</v>
      </c>
    </row>
    <row r="1851" spans="1:14" x14ac:dyDescent="0.25">
      <c r="A1851" s="1" t="s">
        <v>148</v>
      </c>
      <c r="B1851" s="1" t="s">
        <v>156</v>
      </c>
      <c r="C1851" s="1" t="s">
        <v>471</v>
      </c>
      <c r="D1851" s="83">
        <v>0</v>
      </c>
      <c r="E1851" s="83">
        <v>0</v>
      </c>
      <c r="F1851" s="83">
        <v>9</v>
      </c>
      <c r="G1851" s="83">
        <v>4</v>
      </c>
      <c r="H1851" s="83">
        <v>5</v>
      </c>
      <c r="I1851" s="83">
        <v>2</v>
      </c>
      <c r="J1851" s="83">
        <v>0</v>
      </c>
      <c r="K1851" s="83">
        <v>0</v>
      </c>
      <c r="L1851" s="83">
        <v>20</v>
      </c>
      <c r="M1851" s="84">
        <v>2.1413276231263378E-2</v>
      </c>
      <c r="N1851" s="85">
        <f t="shared" si="28"/>
        <v>0</v>
      </c>
    </row>
    <row r="1852" spans="1:14" x14ac:dyDescent="0.25">
      <c r="A1852" s="1" t="s">
        <v>148</v>
      </c>
      <c r="B1852" s="1" t="s">
        <v>156</v>
      </c>
      <c r="C1852" s="1" t="s">
        <v>481</v>
      </c>
      <c r="D1852" s="83">
        <v>2</v>
      </c>
      <c r="E1852" s="83">
        <v>21</v>
      </c>
      <c r="F1852" s="83">
        <v>11</v>
      </c>
      <c r="G1852" s="83">
        <v>8</v>
      </c>
      <c r="H1852" s="83">
        <v>1</v>
      </c>
      <c r="I1852" s="83">
        <v>0</v>
      </c>
      <c r="J1852" s="83">
        <v>0</v>
      </c>
      <c r="K1852" s="83">
        <v>0</v>
      </c>
      <c r="L1852" s="83">
        <v>43</v>
      </c>
      <c r="M1852" s="84">
        <v>4.6038543897216268E-2</v>
      </c>
      <c r="N1852" s="85">
        <f t="shared" si="28"/>
        <v>0.48837209302325579</v>
      </c>
    </row>
    <row r="1853" spans="1:14" x14ac:dyDescent="0.25">
      <c r="A1853" s="1" t="s">
        <v>148</v>
      </c>
      <c r="B1853" s="1" t="s">
        <v>156</v>
      </c>
      <c r="C1853" s="1" t="s">
        <v>477</v>
      </c>
      <c r="D1853" s="83">
        <v>0</v>
      </c>
      <c r="E1853" s="83">
        <v>1</v>
      </c>
      <c r="F1853" s="83">
        <v>4</v>
      </c>
      <c r="G1853" s="83">
        <v>2</v>
      </c>
      <c r="H1853" s="83">
        <v>1</v>
      </c>
      <c r="I1853" s="83">
        <v>1</v>
      </c>
      <c r="J1853" s="83">
        <v>0</v>
      </c>
      <c r="K1853" s="83">
        <v>1</v>
      </c>
      <c r="L1853" s="83">
        <v>10</v>
      </c>
      <c r="M1853" s="84">
        <v>1.0706638115631689E-2</v>
      </c>
      <c r="N1853" s="85">
        <f t="shared" si="28"/>
        <v>0.1</v>
      </c>
    </row>
    <row r="1854" spans="1:14" x14ac:dyDescent="0.25">
      <c r="A1854" s="1" t="s">
        <v>148</v>
      </c>
      <c r="B1854" s="1" t="s">
        <v>156</v>
      </c>
      <c r="C1854" s="1" t="s">
        <v>482</v>
      </c>
      <c r="D1854" s="83">
        <v>0</v>
      </c>
      <c r="E1854" s="83">
        <v>0</v>
      </c>
      <c r="F1854" s="83">
        <v>0</v>
      </c>
      <c r="G1854" s="83">
        <v>0</v>
      </c>
      <c r="H1854" s="83">
        <v>0</v>
      </c>
      <c r="I1854" s="83">
        <v>1</v>
      </c>
      <c r="J1854" s="83">
        <v>0</v>
      </c>
      <c r="K1854" s="83">
        <v>0</v>
      </c>
      <c r="L1854" s="83">
        <v>1</v>
      </c>
      <c r="M1854" s="84">
        <v>1.070663811563169E-3</v>
      </c>
      <c r="N1854" s="85">
        <f t="shared" si="28"/>
        <v>0</v>
      </c>
    </row>
    <row r="1855" spans="1:14" x14ac:dyDescent="0.25">
      <c r="A1855" s="1" t="s">
        <v>148</v>
      </c>
      <c r="B1855" s="1" t="s">
        <v>156</v>
      </c>
      <c r="C1855" s="1" t="s">
        <v>478</v>
      </c>
      <c r="D1855" s="83">
        <v>0</v>
      </c>
      <c r="E1855" s="83">
        <v>0</v>
      </c>
      <c r="F1855" s="83">
        <v>6</v>
      </c>
      <c r="G1855" s="83">
        <v>4</v>
      </c>
      <c r="H1855" s="83">
        <v>1</v>
      </c>
      <c r="I1855" s="83">
        <v>0</v>
      </c>
      <c r="J1855" s="83">
        <v>0</v>
      </c>
      <c r="K1855" s="83">
        <v>1</v>
      </c>
      <c r="L1855" s="83">
        <v>12</v>
      </c>
      <c r="M1855" s="84">
        <v>1.284796573875803E-2</v>
      </c>
      <c r="N1855" s="85">
        <f t="shared" si="28"/>
        <v>0</v>
      </c>
    </row>
    <row r="1856" spans="1:14" x14ac:dyDescent="0.25">
      <c r="A1856" s="1" t="s">
        <v>148</v>
      </c>
      <c r="B1856" s="1" t="s">
        <v>156</v>
      </c>
      <c r="C1856" s="1" t="s">
        <v>472</v>
      </c>
      <c r="D1856" s="83">
        <v>2</v>
      </c>
      <c r="E1856" s="83">
        <v>142</v>
      </c>
      <c r="F1856" s="83">
        <v>54</v>
      </c>
      <c r="G1856" s="83">
        <v>16</v>
      </c>
      <c r="H1856" s="83">
        <v>20</v>
      </c>
      <c r="I1856" s="83">
        <v>2</v>
      </c>
      <c r="J1856" s="83">
        <v>1</v>
      </c>
      <c r="K1856" s="83">
        <v>0</v>
      </c>
      <c r="L1856" s="83">
        <v>237</v>
      </c>
      <c r="M1856" s="84">
        <v>0.25374732334047112</v>
      </c>
      <c r="N1856" s="85">
        <f t="shared" si="28"/>
        <v>0.59915611814345993</v>
      </c>
    </row>
    <row r="1857" spans="1:14" x14ac:dyDescent="0.25">
      <c r="A1857" s="1" t="s">
        <v>148</v>
      </c>
      <c r="B1857" s="1" t="s">
        <v>156</v>
      </c>
      <c r="C1857" s="1" t="s">
        <v>473</v>
      </c>
      <c r="D1857" s="83">
        <v>2</v>
      </c>
      <c r="E1857" s="83">
        <v>1</v>
      </c>
      <c r="F1857" s="83">
        <v>19</v>
      </c>
      <c r="G1857" s="83">
        <v>15</v>
      </c>
      <c r="H1857" s="83">
        <v>11</v>
      </c>
      <c r="I1857" s="83">
        <v>4</v>
      </c>
      <c r="J1857" s="83">
        <v>4</v>
      </c>
      <c r="K1857" s="83">
        <v>4</v>
      </c>
      <c r="L1857" s="83">
        <v>60</v>
      </c>
      <c r="M1857" s="84">
        <v>6.4239828693790149E-2</v>
      </c>
      <c r="N1857" s="85">
        <f t="shared" si="28"/>
        <v>1.6666666666666666E-2</v>
      </c>
    </row>
    <row r="1858" spans="1:14" x14ac:dyDescent="0.25">
      <c r="A1858" s="1" t="s">
        <v>148</v>
      </c>
      <c r="B1858" s="1" t="s">
        <v>156</v>
      </c>
      <c r="C1858" s="1" t="s">
        <v>474</v>
      </c>
      <c r="D1858" s="83">
        <v>0</v>
      </c>
      <c r="E1858" s="83">
        <v>36</v>
      </c>
      <c r="F1858" s="83">
        <v>15</v>
      </c>
      <c r="G1858" s="83">
        <v>6</v>
      </c>
      <c r="H1858" s="83">
        <v>6</v>
      </c>
      <c r="I1858" s="83">
        <v>0</v>
      </c>
      <c r="J1858" s="83">
        <v>1</v>
      </c>
      <c r="K1858" s="83">
        <v>0</v>
      </c>
      <c r="L1858" s="83">
        <v>64</v>
      </c>
      <c r="M1858" s="84">
        <v>6.852248394004283E-2</v>
      </c>
      <c r="N1858" s="85">
        <f t="shared" si="28"/>
        <v>0.5625</v>
      </c>
    </row>
    <row r="1859" spans="1:14" x14ac:dyDescent="0.25">
      <c r="A1859" s="118" t="s">
        <v>148</v>
      </c>
      <c r="B1859" s="118" t="s">
        <v>171</v>
      </c>
      <c r="C1859" s="118" t="s">
        <v>467</v>
      </c>
      <c r="D1859" s="119">
        <v>191</v>
      </c>
      <c r="E1859" s="119">
        <v>828</v>
      </c>
      <c r="F1859" s="119">
        <v>726</v>
      </c>
      <c r="G1859" s="119">
        <v>467</v>
      </c>
      <c r="H1859" s="119">
        <v>466</v>
      </c>
      <c r="I1859" s="119">
        <v>88</v>
      </c>
      <c r="J1859" s="119">
        <v>92</v>
      </c>
      <c r="K1859" s="119">
        <v>128</v>
      </c>
      <c r="L1859" s="119">
        <v>2986</v>
      </c>
      <c r="M1859" s="120">
        <v>1</v>
      </c>
      <c r="N1859" s="117">
        <f t="shared" si="28"/>
        <v>0.27729403884795711</v>
      </c>
    </row>
    <row r="1860" spans="1:14" x14ac:dyDescent="0.25">
      <c r="A1860" s="1" t="s">
        <v>148</v>
      </c>
      <c r="B1860" s="1" t="s">
        <v>171</v>
      </c>
      <c r="C1860" s="1" t="s">
        <v>468</v>
      </c>
      <c r="D1860" s="83">
        <v>46</v>
      </c>
      <c r="E1860" s="83">
        <v>204</v>
      </c>
      <c r="F1860" s="83">
        <v>176</v>
      </c>
      <c r="G1860" s="83">
        <v>29</v>
      </c>
      <c r="H1860" s="83">
        <v>65</v>
      </c>
      <c r="I1860" s="83">
        <v>2</v>
      </c>
      <c r="J1860" s="83">
        <v>5</v>
      </c>
      <c r="K1860" s="83">
        <v>3</v>
      </c>
      <c r="L1860" s="83">
        <v>530</v>
      </c>
      <c r="M1860" s="84">
        <v>0.17749497655726729</v>
      </c>
      <c r="N1860" s="85">
        <f t="shared" ref="N1860:N1923" si="29">E1860/L1860</f>
        <v>0.38490566037735852</v>
      </c>
    </row>
    <row r="1861" spans="1:14" x14ac:dyDescent="0.25">
      <c r="A1861" s="1" t="s">
        <v>148</v>
      </c>
      <c r="B1861" s="1" t="s">
        <v>171</v>
      </c>
      <c r="C1861" s="1" t="s">
        <v>475</v>
      </c>
      <c r="D1861" s="83">
        <v>0</v>
      </c>
      <c r="E1861" s="83">
        <v>0</v>
      </c>
      <c r="F1861" s="83">
        <v>19</v>
      </c>
      <c r="G1861" s="83">
        <v>15</v>
      </c>
      <c r="H1861" s="83">
        <v>11</v>
      </c>
      <c r="I1861" s="83">
        <v>1</v>
      </c>
      <c r="J1861" s="83">
        <v>2</v>
      </c>
      <c r="K1861" s="83">
        <v>0</v>
      </c>
      <c r="L1861" s="83">
        <v>48</v>
      </c>
      <c r="M1861" s="84">
        <v>1.6075016744809111E-2</v>
      </c>
      <c r="N1861" s="85">
        <f t="shared" si="29"/>
        <v>0</v>
      </c>
    </row>
    <row r="1862" spans="1:14" x14ac:dyDescent="0.25">
      <c r="A1862" s="1" t="s">
        <v>148</v>
      </c>
      <c r="B1862" s="1" t="s">
        <v>171</v>
      </c>
      <c r="C1862" s="1" t="s">
        <v>479</v>
      </c>
      <c r="D1862" s="83">
        <v>0</v>
      </c>
      <c r="E1862" s="83">
        <v>1</v>
      </c>
      <c r="F1862" s="83">
        <v>0</v>
      </c>
      <c r="G1862" s="83">
        <v>10</v>
      </c>
      <c r="H1862" s="83">
        <v>11</v>
      </c>
      <c r="I1862" s="83">
        <v>5</v>
      </c>
      <c r="J1862" s="83">
        <v>4</v>
      </c>
      <c r="K1862" s="83">
        <v>4</v>
      </c>
      <c r="L1862" s="83">
        <v>35</v>
      </c>
      <c r="M1862" s="84">
        <v>1.172136637642331E-2</v>
      </c>
      <c r="N1862" s="85">
        <f t="shared" si="29"/>
        <v>2.8571428571428571E-2</v>
      </c>
    </row>
    <row r="1863" spans="1:14" x14ac:dyDescent="0.25">
      <c r="A1863" s="1" t="s">
        <v>148</v>
      </c>
      <c r="B1863" s="1" t="s">
        <v>171</v>
      </c>
      <c r="C1863" s="1" t="s">
        <v>480</v>
      </c>
      <c r="D1863" s="83">
        <v>0</v>
      </c>
      <c r="E1863" s="83">
        <v>0</v>
      </c>
      <c r="F1863" s="83">
        <v>0</v>
      </c>
      <c r="G1863" s="83">
        <v>0</v>
      </c>
      <c r="H1863" s="83">
        <v>0</v>
      </c>
      <c r="I1863" s="83">
        <v>3</v>
      </c>
      <c r="J1863" s="83">
        <v>5</v>
      </c>
      <c r="K1863" s="83">
        <v>7</v>
      </c>
      <c r="L1863" s="83">
        <v>15</v>
      </c>
      <c r="M1863" s="84">
        <v>5.0234427327528466E-3</v>
      </c>
      <c r="N1863" s="85">
        <f t="shared" si="29"/>
        <v>0</v>
      </c>
    </row>
    <row r="1864" spans="1:14" x14ac:dyDescent="0.25">
      <c r="A1864" s="1" t="s">
        <v>148</v>
      </c>
      <c r="B1864" s="1" t="s">
        <v>171</v>
      </c>
      <c r="C1864" s="1" t="s">
        <v>476</v>
      </c>
      <c r="D1864" s="83">
        <v>0</v>
      </c>
      <c r="E1864" s="83">
        <v>0</v>
      </c>
      <c r="F1864" s="83">
        <v>0</v>
      </c>
      <c r="G1864" s="83">
        <v>9</v>
      </c>
      <c r="H1864" s="83">
        <v>7</v>
      </c>
      <c r="I1864" s="83">
        <v>2</v>
      </c>
      <c r="J1864" s="83">
        <v>2</v>
      </c>
      <c r="K1864" s="83">
        <v>3</v>
      </c>
      <c r="L1864" s="83">
        <v>23</v>
      </c>
      <c r="M1864" s="84">
        <v>7.7026121902210318E-3</v>
      </c>
      <c r="N1864" s="85">
        <f t="shared" si="29"/>
        <v>0</v>
      </c>
    </row>
    <row r="1865" spans="1:14" x14ac:dyDescent="0.25">
      <c r="A1865" s="1" t="s">
        <v>148</v>
      </c>
      <c r="B1865" s="1" t="s">
        <v>171</v>
      </c>
      <c r="C1865" s="1" t="s">
        <v>469</v>
      </c>
      <c r="D1865" s="83">
        <v>17</v>
      </c>
      <c r="E1865" s="83">
        <v>1</v>
      </c>
      <c r="F1865" s="83">
        <v>150</v>
      </c>
      <c r="G1865" s="83">
        <v>173</v>
      </c>
      <c r="H1865" s="83">
        <v>174</v>
      </c>
      <c r="I1865" s="83">
        <v>27</v>
      </c>
      <c r="J1865" s="83">
        <v>37</v>
      </c>
      <c r="K1865" s="83">
        <v>49</v>
      </c>
      <c r="L1865" s="83">
        <v>628</v>
      </c>
      <c r="M1865" s="84">
        <v>0.2103148024112525</v>
      </c>
      <c r="N1865" s="85">
        <f t="shared" si="29"/>
        <v>1.5923566878980893E-3</v>
      </c>
    </row>
    <row r="1866" spans="1:14" x14ac:dyDescent="0.25">
      <c r="A1866" s="1" t="s">
        <v>148</v>
      </c>
      <c r="B1866" s="1" t="s">
        <v>171</v>
      </c>
      <c r="C1866" s="1" t="s">
        <v>470</v>
      </c>
      <c r="D1866" s="83">
        <v>1</v>
      </c>
      <c r="E1866" s="83">
        <v>0</v>
      </c>
      <c r="F1866" s="83">
        <v>0</v>
      </c>
      <c r="G1866" s="83">
        <v>66</v>
      </c>
      <c r="H1866" s="83">
        <v>35</v>
      </c>
      <c r="I1866" s="83">
        <v>22</v>
      </c>
      <c r="J1866" s="83">
        <v>25</v>
      </c>
      <c r="K1866" s="83">
        <v>43</v>
      </c>
      <c r="L1866" s="83">
        <v>192</v>
      </c>
      <c r="M1866" s="84">
        <v>6.4300066979236431E-2</v>
      </c>
      <c r="N1866" s="85">
        <f t="shared" si="29"/>
        <v>0</v>
      </c>
    </row>
    <row r="1867" spans="1:14" x14ac:dyDescent="0.25">
      <c r="A1867" s="1" t="s">
        <v>148</v>
      </c>
      <c r="B1867" s="1" t="s">
        <v>171</v>
      </c>
      <c r="C1867" s="1" t="s">
        <v>471</v>
      </c>
      <c r="D1867" s="83">
        <v>7</v>
      </c>
      <c r="E1867" s="83">
        <v>0</v>
      </c>
      <c r="F1867" s="83">
        <v>20</v>
      </c>
      <c r="G1867" s="83">
        <v>28</v>
      </c>
      <c r="H1867" s="83">
        <v>20</v>
      </c>
      <c r="I1867" s="83">
        <v>8</v>
      </c>
      <c r="J1867" s="83">
        <v>4</v>
      </c>
      <c r="K1867" s="83">
        <v>3</v>
      </c>
      <c r="L1867" s="83">
        <v>90</v>
      </c>
      <c r="M1867" s="84">
        <v>3.0140656396517081E-2</v>
      </c>
      <c r="N1867" s="85">
        <f t="shared" si="29"/>
        <v>0</v>
      </c>
    </row>
    <row r="1868" spans="1:14" x14ac:dyDescent="0.25">
      <c r="A1868" s="1" t="s">
        <v>148</v>
      </c>
      <c r="B1868" s="1" t="s">
        <v>171</v>
      </c>
      <c r="C1868" s="1" t="s">
        <v>481</v>
      </c>
      <c r="D1868" s="83">
        <v>7</v>
      </c>
      <c r="E1868" s="83">
        <v>88</v>
      </c>
      <c r="F1868" s="83">
        <v>43</v>
      </c>
      <c r="G1868" s="83">
        <v>13</v>
      </c>
      <c r="H1868" s="83">
        <v>9</v>
      </c>
      <c r="I1868" s="83">
        <v>0</v>
      </c>
      <c r="J1868" s="83">
        <v>0</v>
      </c>
      <c r="K1868" s="83">
        <v>0</v>
      </c>
      <c r="L1868" s="83">
        <v>160</v>
      </c>
      <c r="M1868" s="84">
        <v>5.3583389149363697E-2</v>
      </c>
      <c r="N1868" s="85">
        <f t="shared" si="29"/>
        <v>0.55000000000000004</v>
      </c>
    </row>
    <row r="1869" spans="1:14" x14ac:dyDescent="0.25">
      <c r="A1869" s="1" t="s">
        <v>148</v>
      </c>
      <c r="B1869" s="1" t="s">
        <v>171</v>
      </c>
      <c r="C1869" s="1" t="s">
        <v>477</v>
      </c>
      <c r="D1869" s="83">
        <v>2</v>
      </c>
      <c r="E1869" s="83">
        <v>0</v>
      </c>
      <c r="F1869" s="83">
        <v>16</v>
      </c>
      <c r="G1869" s="83">
        <v>1</v>
      </c>
      <c r="H1869" s="83">
        <v>4</v>
      </c>
      <c r="I1869" s="83">
        <v>0</v>
      </c>
      <c r="J1869" s="83">
        <v>0</v>
      </c>
      <c r="K1869" s="83">
        <v>1</v>
      </c>
      <c r="L1869" s="83">
        <v>24</v>
      </c>
      <c r="M1869" s="84">
        <v>8.0375083724045539E-3</v>
      </c>
      <c r="N1869" s="85">
        <f t="shared" si="29"/>
        <v>0</v>
      </c>
    </row>
    <row r="1870" spans="1:14" x14ac:dyDescent="0.25">
      <c r="A1870" s="1" t="s">
        <v>148</v>
      </c>
      <c r="B1870" s="1" t="s">
        <v>171</v>
      </c>
      <c r="C1870" s="1" t="s">
        <v>482</v>
      </c>
      <c r="D1870" s="83">
        <v>0</v>
      </c>
      <c r="E1870" s="83">
        <v>0</v>
      </c>
      <c r="F1870" s="83">
        <v>0</v>
      </c>
      <c r="G1870" s="83">
        <v>7</v>
      </c>
      <c r="H1870" s="83">
        <v>3</v>
      </c>
      <c r="I1870" s="83">
        <v>1</v>
      </c>
      <c r="J1870" s="83">
        <v>3</v>
      </c>
      <c r="K1870" s="83">
        <v>0</v>
      </c>
      <c r="L1870" s="83">
        <v>14</v>
      </c>
      <c r="M1870" s="84">
        <v>4.6885465505693237E-3</v>
      </c>
      <c r="N1870" s="85">
        <f t="shared" si="29"/>
        <v>0</v>
      </c>
    </row>
    <row r="1871" spans="1:14" x14ac:dyDescent="0.25">
      <c r="A1871" s="1" t="s">
        <v>148</v>
      </c>
      <c r="B1871" s="1" t="s">
        <v>171</v>
      </c>
      <c r="C1871" s="1" t="s">
        <v>478</v>
      </c>
      <c r="D1871" s="83">
        <v>2</v>
      </c>
      <c r="E1871" s="83">
        <v>0</v>
      </c>
      <c r="F1871" s="83">
        <v>31</v>
      </c>
      <c r="G1871" s="83">
        <v>15</v>
      </c>
      <c r="H1871" s="83">
        <v>5</v>
      </c>
      <c r="I1871" s="83">
        <v>0</v>
      </c>
      <c r="J1871" s="83">
        <v>0</v>
      </c>
      <c r="K1871" s="83">
        <v>0</v>
      </c>
      <c r="L1871" s="83">
        <v>53</v>
      </c>
      <c r="M1871" s="84">
        <v>1.7749497655726729E-2</v>
      </c>
      <c r="N1871" s="85">
        <f t="shared" si="29"/>
        <v>0</v>
      </c>
    </row>
    <row r="1872" spans="1:14" x14ac:dyDescent="0.25">
      <c r="A1872" s="1" t="s">
        <v>148</v>
      </c>
      <c r="B1872" s="1" t="s">
        <v>171</v>
      </c>
      <c r="C1872" s="1" t="s">
        <v>472</v>
      </c>
      <c r="D1872" s="83">
        <v>79</v>
      </c>
      <c r="E1872" s="83">
        <v>405</v>
      </c>
      <c r="F1872" s="83">
        <v>190</v>
      </c>
      <c r="G1872" s="83">
        <v>59</v>
      </c>
      <c r="H1872" s="83">
        <v>79</v>
      </c>
      <c r="I1872" s="83">
        <v>4</v>
      </c>
      <c r="J1872" s="83">
        <v>2</v>
      </c>
      <c r="K1872" s="83">
        <v>10</v>
      </c>
      <c r="L1872" s="83">
        <v>828</v>
      </c>
      <c r="M1872" s="84">
        <v>0.27729403884795711</v>
      </c>
      <c r="N1872" s="85">
        <f t="shared" si="29"/>
        <v>0.4891304347826087</v>
      </c>
    </row>
    <row r="1873" spans="1:14" x14ac:dyDescent="0.25">
      <c r="A1873" s="1" t="s">
        <v>148</v>
      </c>
      <c r="B1873" s="1" t="s">
        <v>171</v>
      </c>
      <c r="C1873" s="1" t="s">
        <v>473</v>
      </c>
      <c r="D1873" s="83">
        <v>14</v>
      </c>
      <c r="E1873" s="83">
        <v>0</v>
      </c>
      <c r="F1873" s="83">
        <v>32</v>
      </c>
      <c r="G1873" s="83">
        <v>27</v>
      </c>
      <c r="H1873" s="83">
        <v>32</v>
      </c>
      <c r="I1873" s="83">
        <v>10</v>
      </c>
      <c r="J1873" s="83">
        <v>2</v>
      </c>
      <c r="K1873" s="83">
        <v>3</v>
      </c>
      <c r="L1873" s="83">
        <v>120</v>
      </c>
      <c r="M1873" s="84">
        <v>4.0187541862022773E-2</v>
      </c>
      <c r="N1873" s="85">
        <f t="shared" si="29"/>
        <v>0</v>
      </c>
    </row>
    <row r="1874" spans="1:14" x14ac:dyDescent="0.25">
      <c r="A1874" s="1" t="s">
        <v>148</v>
      </c>
      <c r="B1874" s="1" t="s">
        <v>171</v>
      </c>
      <c r="C1874" s="1" t="s">
        <v>474</v>
      </c>
      <c r="D1874" s="83">
        <v>16</v>
      </c>
      <c r="E1874" s="83">
        <v>129</v>
      </c>
      <c r="F1874" s="83">
        <v>49</v>
      </c>
      <c r="G1874" s="83">
        <v>15</v>
      </c>
      <c r="H1874" s="83">
        <v>11</v>
      </c>
      <c r="I1874" s="83">
        <v>3</v>
      </c>
      <c r="J1874" s="83">
        <v>1</v>
      </c>
      <c r="K1874" s="83">
        <v>2</v>
      </c>
      <c r="L1874" s="83">
        <v>226</v>
      </c>
      <c r="M1874" s="84">
        <v>7.5686537173476218E-2</v>
      </c>
      <c r="N1874" s="85">
        <f t="shared" si="29"/>
        <v>0.57079646017699115</v>
      </c>
    </row>
    <row r="1875" spans="1:14" x14ac:dyDescent="0.25">
      <c r="A1875" s="118" t="s">
        <v>148</v>
      </c>
      <c r="B1875" s="118" t="s">
        <v>172</v>
      </c>
      <c r="C1875" s="118" t="s">
        <v>467</v>
      </c>
      <c r="D1875" s="119">
        <v>39</v>
      </c>
      <c r="E1875" s="119">
        <v>429</v>
      </c>
      <c r="F1875" s="119">
        <v>306</v>
      </c>
      <c r="G1875" s="119">
        <v>136</v>
      </c>
      <c r="H1875" s="119">
        <v>124</v>
      </c>
      <c r="I1875" s="119">
        <v>18</v>
      </c>
      <c r="J1875" s="119">
        <v>44</v>
      </c>
      <c r="K1875" s="119">
        <v>33</v>
      </c>
      <c r="L1875" s="119">
        <v>1129</v>
      </c>
      <c r="M1875" s="120">
        <v>1</v>
      </c>
      <c r="N1875" s="117">
        <f t="shared" si="29"/>
        <v>0.37998228520814881</v>
      </c>
    </row>
    <row r="1876" spans="1:14" x14ac:dyDescent="0.25">
      <c r="A1876" s="1" t="s">
        <v>148</v>
      </c>
      <c r="B1876" s="1" t="s">
        <v>172</v>
      </c>
      <c r="C1876" s="1" t="s">
        <v>468</v>
      </c>
      <c r="D1876" s="83">
        <v>12</v>
      </c>
      <c r="E1876" s="83">
        <v>147</v>
      </c>
      <c r="F1876" s="83">
        <v>66</v>
      </c>
      <c r="G1876" s="83">
        <v>7</v>
      </c>
      <c r="H1876" s="83">
        <v>17</v>
      </c>
      <c r="I1876" s="83">
        <v>1</v>
      </c>
      <c r="J1876" s="83">
        <v>1</v>
      </c>
      <c r="K1876" s="83">
        <v>0</v>
      </c>
      <c r="L1876" s="83">
        <v>251</v>
      </c>
      <c r="M1876" s="84">
        <v>0.22232063773250671</v>
      </c>
      <c r="N1876" s="85">
        <f t="shared" si="29"/>
        <v>0.58565737051792832</v>
      </c>
    </row>
    <row r="1877" spans="1:14" x14ac:dyDescent="0.25">
      <c r="A1877" s="1" t="s">
        <v>148</v>
      </c>
      <c r="B1877" s="1" t="s">
        <v>172</v>
      </c>
      <c r="C1877" s="1" t="s">
        <v>475</v>
      </c>
      <c r="D1877" s="83">
        <v>0</v>
      </c>
      <c r="E1877" s="83">
        <v>0</v>
      </c>
      <c r="F1877" s="83">
        <v>2</v>
      </c>
      <c r="G1877" s="83">
        <v>3</v>
      </c>
      <c r="H1877" s="83">
        <v>2</v>
      </c>
      <c r="I1877" s="83">
        <v>0</v>
      </c>
      <c r="J1877" s="83">
        <v>0</v>
      </c>
      <c r="K1877" s="83">
        <v>1</v>
      </c>
      <c r="L1877" s="83">
        <v>8</v>
      </c>
      <c r="M1877" s="84">
        <v>7.0859167404782996E-3</v>
      </c>
      <c r="N1877" s="85">
        <f t="shared" si="29"/>
        <v>0</v>
      </c>
    </row>
    <row r="1878" spans="1:14" x14ac:dyDescent="0.25">
      <c r="A1878" s="1" t="s">
        <v>148</v>
      </c>
      <c r="B1878" s="1" t="s">
        <v>172</v>
      </c>
      <c r="C1878" s="1" t="s">
        <v>479</v>
      </c>
      <c r="D1878" s="83">
        <v>0</v>
      </c>
      <c r="E1878" s="83">
        <v>0</v>
      </c>
      <c r="F1878" s="83">
        <v>0</v>
      </c>
      <c r="G1878" s="83">
        <v>1</v>
      </c>
      <c r="H1878" s="83">
        <v>1</v>
      </c>
      <c r="I1878" s="83">
        <v>0</v>
      </c>
      <c r="J1878" s="83">
        <v>2</v>
      </c>
      <c r="K1878" s="83">
        <v>2</v>
      </c>
      <c r="L1878" s="83">
        <v>6</v>
      </c>
      <c r="M1878" s="84">
        <v>5.3144375553587243E-3</v>
      </c>
      <c r="N1878" s="85">
        <f t="shared" si="29"/>
        <v>0</v>
      </c>
    </row>
    <row r="1879" spans="1:14" x14ac:dyDescent="0.25">
      <c r="A1879" s="1" t="s">
        <v>148</v>
      </c>
      <c r="B1879" s="1" t="s">
        <v>172</v>
      </c>
      <c r="C1879" s="1" t="s">
        <v>480</v>
      </c>
      <c r="D1879" s="83">
        <v>0</v>
      </c>
      <c r="E1879" s="83">
        <v>0</v>
      </c>
      <c r="F1879" s="83">
        <v>0</v>
      </c>
      <c r="G1879" s="83">
        <v>0</v>
      </c>
      <c r="H1879" s="83">
        <v>2</v>
      </c>
      <c r="I1879" s="83">
        <v>0</v>
      </c>
      <c r="J1879" s="83">
        <v>1</v>
      </c>
      <c r="K1879" s="83">
        <v>4</v>
      </c>
      <c r="L1879" s="83">
        <v>7</v>
      </c>
      <c r="M1879" s="84">
        <v>6.2001771479185111E-3</v>
      </c>
      <c r="N1879" s="85">
        <f t="shared" si="29"/>
        <v>0</v>
      </c>
    </row>
    <row r="1880" spans="1:14" x14ac:dyDescent="0.25">
      <c r="A1880" s="1" t="s">
        <v>148</v>
      </c>
      <c r="B1880" s="1" t="s">
        <v>172</v>
      </c>
      <c r="C1880" s="1" t="s">
        <v>476</v>
      </c>
      <c r="D1880" s="83">
        <v>0</v>
      </c>
      <c r="E1880" s="83">
        <v>0</v>
      </c>
      <c r="F1880" s="83">
        <v>0</v>
      </c>
      <c r="G1880" s="83">
        <v>3</v>
      </c>
      <c r="H1880" s="83">
        <v>3</v>
      </c>
      <c r="I1880" s="83">
        <v>0</v>
      </c>
      <c r="J1880" s="83">
        <v>1</v>
      </c>
      <c r="K1880" s="83">
        <v>0</v>
      </c>
      <c r="L1880" s="83">
        <v>7</v>
      </c>
      <c r="M1880" s="84">
        <v>6.2001771479185111E-3</v>
      </c>
      <c r="N1880" s="85">
        <f t="shared" si="29"/>
        <v>0</v>
      </c>
    </row>
    <row r="1881" spans="1:14" x14ac:dyDescent="0.25">
      <c r="A1881" s="1" t="s">
        <v>148</v>
      </c>
      <c r="B1881" s="1" t="s">
        <v>172</v>
      </c>
      <c r="C1881" s="1" t="s">
        <v>469</v>
      </c>
      <c r="D1881" s="83">
        <v>9</v>
      </c>
      <c r="E1881" s="83">
        <v>2</v>
      </c>
      <c r="F1881" s="83">
        <v>85</v>
      </c>
      <c r="G1881" s="83">
        <v>52</v>
      </c>
      <c r="H1881" s="83">
        <v>40</v>
      </c>
      <c r="I1881" s="83">
        <v>10</v>
      </c>
      <c r="J1881" s="83">
        <v>20</v>
      </c>
      <c r="K1881" s="83">
        <v>12</v>
      </c>
      <c r="L1881" s="83">
        <v>230</v>
      </c>
      <c r="M1881" s="84">
        <v>0.20372010628875109</v>
      </c>
      <c r="N1881" s="85">
        <f t="shared" si="29"/>
        <v>8.6956521739130436E-3</v>
      </c>
    </row>
    <row r="1882" spans="1:14" x14ac:dyDescent="0.25">
      <c r="A1882" s="1" t="s">
        <v>148</v>
      </c>
      <c r="B1882" s="1" t="s">
        <v>172</v>
      </c>
      <c r="C1882" s="1" t="s">
        <v>470</v>
      </c>
      <c r="D1882" s="83">
        <v>0</v>
      </c>
      <c r="E1882" s="83">
        <v>0</v>
      </c>
      <c r="F1882" s="83">
        <v>0</v>
      </c>
      <c r="G1882" s="83">
        <v>12</v>
      </c>
      <c r="H1882" s="83">
        <v>12</v>
      </c>
      <c r="I1882" s="83">
        <v>6</v>
      </c>
      <c r="J1882" s="83">
        <v>16</v>
      </c>
      <c r="K1882" s="83">
        <v>10</v>
      </c>
      <c r="L1882" s="83">
        <v>56</v>
      </c>
      <c r="M1882" s="84">
        <v>4.9601417183348102E-2</v>
      </c>
      <c r="N1882" s="85">
        <f t="shared" si="29"/>
        <v>0</v>
      </c>
    </row>
    <row r="1883" spans="1:14" x14ac:dyDescent="0.25">
      <c r="A1883" s="1" t="s">
        <v>148</v>
      </c>
      <c r="B1883" s="1" t="s">
        <v>172</v>
      </c>
      <c r="C1883" s="1" t="s">
        <v>471</v>
      </c>
      <c r="D1883" s="83">
        <v>0</v>
      </c>
      <c r="E1883" s="83">
        <v>1</v>
      </c>
      <c r="F1883" s="83">
        <v>14</v>
      </c>
      <c r="G1883" s="83">
        <v>10</v>
      </c>
      <c r="H1883" s="83">
        <v>4</v>
      </c>
      <c r="I1883" s="83">
        <v>1</v>
      </c>
      <c r="J1883" s="83">
        <v>0</v>
      </c>
      <c r="K1883" s="83">
        <v>0</v>
      </c>
      <c r="L1883" s="83">
        <v>30</v>
      </c>
      <c r="M1883" s="84">
        <v>2.657218777679362E-2</v>
      </c>
      <c r="N1883" s="85">
        <f t="shared" si="29"/>
        <v>3.3333333333333333E-2</v>
      </c>
    </row>
    <row r="1884" spans="1:14" x14ac:dyDescent="0.25">
      <c r="A1884" s="1" t="s">
        <v>148</v>
      </c>
      <c r="B1884" s="1" t="s">
        <v>172</v>
      </c>
      <c r="C1884" s="1" t="s">
        <v>481</v>
      </c>
      <c r="D1884" s="83">
        <v>1</v>
      </c>
      <c r="E1884" s="83">
        <v>26</v>
      </c>
      <c r="F1884" s="83">
        <v>10</v>
      </c>
      <c r="G1884" s="83">
        <v>2</v>
      </c>
      <c r="H1884" s="83">
        <v>5</v>
      </c>
      <c r="I1884" s="83">
        <v>0</v>
      </c>
      <c r="J1884" s="83">
        <v>0</v>
      </c>
      <c r="K1884" s="83">
        <v>0</v>
      </c>
      <c r="L1884" s="83">
        <v>44</v>
      </c>
      <c r="M1884" s="84">
        <v>3.8972542072630643E-2</v>
      </c>
      <c r="N1884" s="85">
        <f t="shared" si="29"/>
        <v>0.59090909090909094</v>
      </c>
    </row>
    <row r="1885" spans="1:14" x14ac:dyDescent="0.25">
      <c r="A1885" s="1" t="s">
        <v>148</v>
      </c>
      <c r="B1885" s="1" t="s">
        <v>172</v>
      </c>
      <c r="C1885" s="1" t="s">
        <v>477</v>
      </c>
      <c r="D1885" s="83">
        <v>1</v>
      </c>
      <c r="E1885" s="83">
        <v>0</v>
      </c>
      <c r="F1885" s="83">
        <v>7</v>
      </c>
      <c r="G1885" s="83">
        <v>1</v>
      </c>
      <c r="H1885" s="83">
        <v>2</v>
      </c>
      <c r="I1885" s="83">
        <v>0</v>
      </c>
      <c r="J1885" s="83">
        <v>0</v>
      </c>
      <c r="K1885" s="83">
        <v>0</v>
      </c>
      <c r="L1885" s="83">
        <v>11</v>
      </c>
      <c r="M1885" s="84">
        <v>9.7431355181576609E-3</v>
      </c>
      <c r="N1885" s="85">
        <f t="shared" si="29"/>
        <v>0</v>
      </c>
    </row>
    <row r="1886" spans="1:14" x14ac:dyDescent="0.25">
      <c r="A1886" s="1" t="s">
        <v>148</v>
      </c>
      <c r="B1886" s="1" t="s">
        <v>172</v>
      </c>
      <c r="C1886" s="1" t="s">
        <v>482</v>
      </c>
      <c r="D1886" s="83">
        <v>0</v>
      </c>
      <c r="E1886" s="83">
        <v>0</v>
      </c>
      <c r="F1886" s="83">
        <v>0</v>
      </c>
      <c r="G1886" s="83">
        <v>0</v>
      </c>
      <c r="H1886" s="83">
        <v>1</v>
      </c>
      <c r="I1886" s="83">
        <v>0</v>
      </c>
      <c r="J1886" s="83">
        <v>1</v>
      </c>
      <c r="K1886" s="83">
        <v>0</v>
      </c>
      <c r="L1886" s="83">
        <v>2</v>
      </c>
      <c r="M1886" s="84">
        <v>1.7714791851195749E-3</v>
      </c>
      <c r="N1886" s="85">
        <f t="shared" si="29"/>
        <v>0</v>
      </c>
    </row>
    <row r="1887" spans="1:14" x14ac:dyDescent="0.25">
      <c r="A1887" s="1" t="s">
        <v>148</v>
      </c>
      <c r="B1887" s="1" t="s">
        <v>172</v>
      </c>
      <c r="C1887" s="1" t="s">
        <v>478</v>
      </c>
      <c r="D1887" s="83">
        <v>1</v>
      </c>
      <c r="E1887" s="83">
        <v>0</v>
      </c>
      <c r="F1887" s="83">
        <v>6</v>
      </c>
      <c r="G1887" s="83">
        <v>4</v>
      </c>
      <c r="H1887" s="83">
        <v>0</v>
      </c>
      <c r="I1887" s="83">
        <v>0</v>
      </c>
      <c r="J1887" s="83">
        <v>0</v>
      </c>
      <c r="K1887" s="83">
        <v>0</v>
      </c>
      <c r="L1887" s="83">
        <v>11</v>
      </c>
      <c r="M1887" s="84">
        <v>9.7431355181576609E-3</v>
      </c>
      <c r="N1887" s="85">
        <f t="shared" si="29"/>
        <v>0</v>
      </c>
    </row>
    <row r="1888" spans="1:14" x14ac:dyDescent="0.25">
      <c r="A1888" s="1" t="s">
        <v>148</v>
      </c>
      <c r="B1888" s="1" t="s">
        <v>172</v>
      </c>
      <c r="C1888" s="1" t="s">
        <v>472</v>
      </c>
      <c r="D1888" s="83">
        <v>10</v>
      </c>
      <c r="E1888" s="83">
        <v>198</v>
      </c>
      <c r="F1888" s="83">
        <v>76</v>
      </c>
      <c r="G1888" s="83">
        <v>24</v>
      </c>
      <c r="H1888" s="83">
        <v>21</v>
      </c>
      <c r="I1888" s="83">
        <v>0</v>
      </c>
      <c r="J1888" s="83">
        <v>1</v>
      </c>
      <c r="K1888" s="83">
        <v>3</v>
      </c>
      <c r="L1888" s="83">
        <v>333</v>
      </c>
      <c r="M1888" s="84">
        <v>0.29495128432240919</v>
      </c>
      <c r="N1888" s="85">
        <f t="shared" si="29"/>
        <v>0.59459459459459463</v>
      </c>
    </row>
    <row r="1889" spans="1:14" x14ac:dyDescent="0.25">
      <c r="A1889" s="1" t="s">
        <v>148</v>
      </c>
      <c r="B1889" s="1" t="s">
        <v>172</v>
      </c>
      <c r="C1889" s="1" t="s">
        <v>473</v>
      </c>
      <c r="D1889" s="83">
        <v>1</v>
      </c>
      <c r="E1889" s="83">
        <v>2</v>
      </c>
      <c r="F1889" s="83">
        <v>14</v>
      </c>
      <c r="G1889" s="83">
        <v>12</v>
      </c>
      <c r="H1889" s="83">
        <v>12</v>
      </c>
      <c r="I1889" s="83">
        <v>0</v>
      </c>
      <c r="J1889" s="83">
        <v>1</v>
      </c>
      <c r="K1889" s="83">
        <v>1</v>
      </c>
      <c r="L1889" s="83">
        <v>43</v>
      </c>
      <c r="M1889" s="84">
        <v>3.8086802480070861E-2</v>
      </c>
      <c r="N1889" s="85">
        <f t="shared" si="29"/>
        <v>4.6511627906976744E-2</v>
      </c>
    </row>
    <row r="1890" spans="1:14" x14ac:dyDescent="0.25">
      <c r="A1890" s="1" t="s">
        <v>148</v>
      </c>
      <c r="B1890" s="1" t="s">
        <v>172</v>
      </c>
      <c r="C1890" s="1" t="s">
        <v>474</v>
      </c>
      <c r="D1890" s="83">
        <v>4</v>
      </c>
      <c r="E1890" s="83">
        <v>53</v>
      </c>
      <c r="F1890" s="83">
        <v>26</v>
      </c>
      <c r="G1890" s="83">
        <v>5</v>
      </c>
      <c r="H1890" s="83">
        <v>2</v>
      </c>
      <c r="I1890" s="83">
        <v>0</v>
      </c>
      <c r="J1890" s="83">
        <v>0</v>
      </c>
      <c r="K1890" s="83">
        <v>0</v>
      </c>
      <c r="L1890" s="83">
        <v>90</v>
      </c>
      <c r="M1890" s="84">
        <v>7.9716563330380866E-2</v>
      </c>
      <c r="N1890" s="85">
        <f t="shared" si="29"/>
        <v>0.58888888888888891</v>
      </c>
    </row>
    <row r="1891" spans="1:14" x14ac:dyDescent="0.25">
      <c r="A1891" s="118" t="s">
        <v>148</v>
      </c>
      <c r="B1891" s="118" t="s">
        <v>157</v>
      </c>
      <c r="C1891" s="118" t="s">
        <v>467</v>
      </c>
      <c r="D1891" s="119">
        <v>86</v>
      </c>
      <c r="E1891" s="119">
        <v>349</v>
      </c>
      <c r="F1891" s="119">
        <v>357</v>
      </c>
      <c r="G1891" s="119">
        <v>165</v>
      </c>
      <c r="H1891" s="119">
        <v>181</v>
      </c>
      <c r="I1891" s="119">
        <v>38</v>
      </c>
      <c r="J1891" s="119">
        <v>47</v>
      </c>
      <c r="K1891" s="119">
        <v>98</v>
      </c>
      <c r="L1891" s="119">
        <v>1321</v>
      </c>
      <c r="M1891" s="120">
        <v>1</v>
      </c>
      <c r="N1891" s="117">
        <f t="shared" si="29"/>
        <v>0.26419379258137776</v>
      </c>
    </row>
    <row r="1892" spans="1:14" x14ac:dyDescent="0.25">
      <c r="A1892" s="1" t="s">
        <v>148</v>
      </c>
      <c r="B1892" s="1" t="s">
        <v>157</v>
      </c>
      <c r="C1892" s="1" t="s">
        <v>468</v>
      </c>
      <c r="D1892" s="83">
        <v>16</v>
      </c>
      <c r="E1892" s="83">
        <v>77</v>
      </c>
      <c r="F1892" s="83">
        <v>75</v>
      </c>
      <c r="G1892" s="83">
        <v>16</v>
      </c>
      <c r="H1892" s="83">
        <v>16</v>
      </c>
      <c r="I1892" s="83">
        <v>0</v>
      </c>
      <c r="J1892" s="83">
        <v>2</v>
      </c>
      <c r="K1892" s="83">
        <v>2</v>
      </c>
      <c r="L1892" s="83">
        <v>204</v>
      </c>
      <c r="M1892" s="84">
        <v>0.15442846328538989</v>
      </c>
      <c r="N1892" s="85">
        <f t="shared" si="29"/>
        <v>0.37745098039215685</v>
      </c>
    </row>
    <row r="1893" spans="1:14" x14ac:dyDescent="0.25">
      <c r="A1893" s="1" t="s">
        <v>148</v>
      </c>
      <c r="B1893" s="1" t="s">
        <v>157</v>
      </c>
      <c r="C1893" s="1" t="s">
        <v>475</v>
      </c>
      <c r="D1893" s="83">
        <v>0</v>
      </c>
      <c r="E1893" s="83">
        <v>0</v>
      </c>
      <c r="F1893" s="83">
        <v>12</v>
      </c>
      <c r="G1893" s="83">
        <v>3</v>
      </c>
      <c r="H1893" s="83">
        <v>5</v>
      </c>
      <c r="I1893" s="83">
        <v>0</v>
      </c>
      <c r="J1893" s="83">
        <v>0</v>
      </c>
      <c r="K1893" s="83">
        <v>2</v>
      </c>
      <c r="L1893" s="83">
        <v>22</v>
      </c>
      <c r="M1893" s="84">
        <v>1.6654049962149892E-2</v>
      </c>
      <c r="N1893" s="85">
        <f t="shared" si="29"/>
        <v>0</v>
      </c>
    </row>
    <row r="1894" spans="1:14" x14ac:dyDescent="0.25">
      <c r="A1894" s="1" t="s">
        <v>148</v>
      </c>
      <c r="B1894" s="1" t="s">
        <v>157</v>
      </c>
      <c r="C1894" s="1" t="s">
        <v>479</v>
      </c>
      <c r="D1894" s="83">
        <v>0</v>
      </c>
      <c r="E1894" s="83">
        <v>0</v>
      </c>
      <c r="F1894" s="83">
        <v>0</v>
      </c>
      <c r="G1894" s="83">
        <v>4</v>
      </c>
      <c r="H1894" s="83">
        <v>2</v>
      </c>
      <c r="I1894" s="83">
        <v>3</v>
      </c>
      <c r="J1894" s="83">
        <v>1</v>
      </c>
      <c r="K1894" s="83">
        <v>5</v>
      </c>
      <c r="L1894" s="83">
        <v>15</v>
      </c>
      <c r="M1894" s="84">
        <v>1.13550340651022E-2</v>
      </c>
      <c r="N1894" s="85">
        <f t="shared" si="29"/>
        <v>0</v>
      </c>
    </row>
    <row r="1895" spans="1:14" x14ac:dyDescent="0.25">
      <c r="A1895" s="1" t="s">
        <v>148</v>
      </c>
      <c r="B1895" s="1" t="s">
        <v>157</v>
      </c>
      <c r="C1895" s="1" t="s">
        <v>480</v>
      </c>
      <c r="D1895" s="83">
        <v>0</v>
      </c>
      <c r="E1895" s="83">
        <v>0</v>
      </c>
      <c r="F1895" s="83">
        <v>0</v>
      </c>
      <c r="G1895" s="83">
        <v>0</v>
      </c>
      <c r="H1895" s="83">
        <v>0</v>
      </c>
      <c r="I1895" s="83">
        <v>3</v>
      </c>
      <c r="J1895" s="83">
        <v>3</v>
      </c>
      <c r="K1895" s="83">
        <v>8</v>
      </c>
      <c r="L1895" s="83">
        <v>14</v>
      </c>
      <c r="M1895" s="84">
        <v>1.0598031794095381E-2</v>
      </c>
      <c r="N1895" s="85">
        <f t="shared" si="29"/>
        <v>0</v>
      </c>
    </row>
    <row r="1896" spans="1:14" x14ac:dyDescent="0.25">
      <c r="A1896" s="1" t="s">
        <v>148</v>
      </c>
      <c r="B1896" s="1" t="s">
        <v>157</v>
      </c>
      <c r="C1896" s="1" t="s">
        <v>476</v>
      </c>
      <c r="D1896" s="83">
        <v>0</v>
      </c>
      <c r="E1896" s="83">
        <v>0</v>
      </c>
      <c r="F1896" s="83">
        <v>0</v>
      </c>
      <c r="G1896" s="83">
        <v>4</v>
      </c>
      <c r="H1896" s="83">
        <v>3</v>
      </c>
      <c r="I1896" s="83">
        <v>1</v>
      </c>
      <c r="J1896" s="83">
        <v>0</v>
      </c>
      <c r="K1896" s="83">
        <v>3</v>
      </c>
      <c r="L1896" s="83">
        <v>11</v>
      </c>
      <c r="M1896" s="84">
        <v>8.3270249810749441E-3</v>
      </c>
      <c r="N1896" s="85">
        <f t="shared" si="29"/>
        <v>0</v>
      </c>
    </row>
    <row r="1897" spans="1:14" x14ac:dyDescent="0.25">
      <c r="A1897" s="1" t="s">
        <v>148</v>
      </c>
      <c r="B1897" s="1" t="s">
        <v>157</v>
      </c>
      <c r="C1897" s="1" t="s">
        <v>469</v>
      </c>
      <c r="D1897" s="83">
        <v>6</v>
      </c>
      <c r="E1897" s="83">
        <v>1</v>
      </c>
      <c r="F1897" s="83">
        <v>77</v>
      </c>
      <c r="G1897" s="83">
        <v>64</v>
      </c>
      <c r="H1897" s="83">
        <v>77</v>
      </c>
      <c r="I1897" s="83">
        <v>12</v>
      </c>
      <c r="J1897" s="83">
        <v>19</v>
      </c>
      <c r="K1897" s="83">
        <v>36</v>
      </c>
      <c r="L1897" s="83">
        <v>292</v>
      </c>
      <c r="M1897" s="84">
        <v>0.22104466313398941</v>
      </c>
      <c r="N1897" s="85">
        <f t="shared" si="29"/>
        <v>3.4246575342465752E-3</v>
      </c>
    </row>
    <row r="1898" spans="1:14" x14ac:dyDescent="0.25">
      <c r="A1898" s="1" t="s">
        <v>148</v>
      </c>
      <c r="B1898" s="1" t="s">
        <v>157</v>
      </c>
      <c r="C1898" s="1" t="s">
        <v>470</v>
      </c>
      <c r="D1898" s="83">
        <v>1</v>
      </c>
      <c r="E1898" s="83">
        <v>0</v>
      </c>
      <c r="F1898" s="83">
        <v>0</v>
      </c>
      <c r="G1898" s="83">
        <v>16</v>
      </c>
      <c r="H1898" s="83">
        <v>17</v>
      </c>
      <c r="I1898" s="83">
        <v>10</v>
      </c>
      <c r="J1898" s="83">
        <v>9</v>
      </c>
      <c r="K1898" s="83">
        <v>29</v>
      </c>
      <c r="L1898" s="83">
        <v>82</v>
      </c>
      <c r="M1898" s="84">
        <v>6.2074186222558669E-2</v>
      </c>
      <c r="N1898" s="85">
        <f t="shared" si="29"/>
        <v>0</v>
      </c>
    </row>
    <row r="1899" spans="1:14" x14ac:dyDescent="0.25">
      <c r="A1899" s="1" t="s">
        <v>148</v>
      </c>
      <c r="B1899" s="1" t="s">
        <v>157</v>
      </c>
      <c r="C1899" s="1" t="s">
        <v>471</v>
      </c>
      <c r="D1899" s="83">
        <v>0</v>
      </c>
      <c r="E1899" s="83">
        <v>0</v>
      </c>
      <c r="F1899" s="83">
        <v>12</v>
      </c>
      <c r="G1899" s="83">
        <v>10</v>
      </c>
      <c r="H1899" s="83">
        <v>10</v>
      </c>
      <c r="I1899" s="83">
        <v>2</v>
      </c>
      <c r="J1899" s="83">
        <v>2</v>
      </c>
      <c r="K1899" s="83">
        <v>5</v>
      </c>
      <c r="L1899" s="83">
        <v>41</v>
      </c>
      <c r="M1899" s="84">
        <v>3.1037093111279331E-2</v>
      </c>
      <c r="N1899" s="85">
        <f t="shared" si="29"/>
        <v>0</v>
      </c>
    </row>
    <row r="1900" spans="1:14" x14ac:dyDescent="0.25">
      <c r="A1900" s="1" t="s">
        <v>148</v>
      </c>
      <c r="B1900" s="1" t="s">
        <v>157</v>
      </c>
      <c r="C1900" s="1" t="s">
        <v>481</v>
      </c>
      <c r="D1900" s="83">
        <v>13</v>
      </c>
      <c r="E1900" s="83">
        <v>18</v>
      </c>
      <c r="F1900" s="83">
        <v>12</v>
      </c>
      <c r="G1900" s="83">
        <v>5</v>
      </c>
      <c r="H1900" s="83">
        <v>5</v>
      </c>
      <c r="I1900" s="83">
        <v>0</v>
      </c>
      <c r="J1900" s="83">
        <v>2</v>
      </c>
      <c r="K1900" s="83">
        <v>0</v>
      </c>
      <c r="L1900" s="83">
        <v>55</v>
      </c>
      <c r="M1900" s="84">
        <v>4.1635124905374722E-2</v>
      </c>
      <c r="N1900" s="85">
        <f t="shared" si="29"/>
        <v>0.32727272727272727</v>
      </c>
    </row>
    <row r="1901" spans="1:14" x14ac:dyDescent="0.25">
      <c r="A1901" s="1" t="s">
        <v>148</v>
      </c>
      <c r="B1901" s="1" t="s">
        <v>157</v>
      </c>
      <c r="C1901" s="1" t="s">
        <v>477</v>
      </c>
      <c r="D1901" s="83">
        <v>0</v>
      </c>
      <c r="E1901" s="83">
        <v>0</v>
      </c>
      <c r="F1901" s="83">
        <v>5</v>
      </c>
      <c r="G1901" s="83">
        <v>3</v>
      </c>
      <c r="H1901" s="83">
        <v>1</v>
      </c>
      <c r="I1901" s="83">
        <v>1</v>
      </c>
      <c r="J1901" s="83">
        <v>0</v>
      </c>
      <c r="K1901" s="83">
        <v>2</v>
      </c>
      <c r="L1901" s="83">
        <v>12</v>
      </c>
      <c r="M1901" s="84">
        <v>9.0840272520817562E-3</v>
      </c>
      <c r="N1901" s="85">
        <f t="shared" si="29"/>
        <v>0</v>
      </c>
    </row>
    <row r="1902" spans="1:14" x14ac:dyDescent="0.25">
      <c r="A1902" s="1" t="s">
        <v>148</v>
      </c>
      <c r="B1902" s="1" t="s">
        <v>157</v>
      </c>
      <c r="C1902" s="1" t="s">
        <v>482</v>
      </c>
      <c r="D1902" s="83">
        <v>0</v>
      </c>
      <c r="E1902" s="83">
        <v>0</v>
      </c>
      <c r="F1902" s="83">
        <v>0</v>
      </c>
      <c r="G1902" s="83">
        <v>1</v>
      </c>
      <c r="H1902" s="83">
        <v>1</v>
      </c>
      <c r="I1902" s="83">
        <v>0</v>
      </c>
      <c r="J1902" s="83">
        <v>0</v>
      </c>
      <c r="K1902" s="83">
        <v>0</v>
      </c>
      <c r="L1902" s="83">
        <v>2</v>
      </c>
      <c r="M1902" s="84">
        <v>1.514004542013626E-3</v>
      </c>
      <c r="N1902" s="85">
        <f t="shared" si="29"/>
        <v>0</v>
      </c>
    </row>
    <row r="1903" spans="1:14" x14ac:dyDescent="0.25">
      <c r="A1903" s="1" t="s">
        <v>148</v>
      </c>
      <c r="B1903" s="1" t="s">
        <v>157</v>
      </c>
      <c r="C1903" s="1" t="s">
        <v>478</v>
      </c>
      <c r="D1903" s="83">
        <v>0</v>
      </c>
      <c r="E1903" s="83">
        <v>0</v>
      </c>
      <c r="F1903" s="83">
        <v>9</v>
      </c>
      <c r="G1903" s="83">
        <v>3</v>
      </c>
      <c r="H1903" s="83">
        <v>1</v>
      </c>
      <c r="I1903" s="83">
        <v>0</v>
      </c>
      <c r="J1903" s="83">
        <v>0</v>
      </c>
      <c r="K1903" s="83">
        <v>1</v>
      </c>
      <c r="L1903" s="83">
        <v>14</v>
      </c>
      <c r="M1903" s="84">
        <v>1.0598031794095381E-2</v>
      </c>
      <c r="N1903" s="85">
        <f t="shared" si="29"/>
        <v>0</v>
      </c>
    </row>
    <row r="1904" spans="1:14" x14ac:dyDescent="0.25">
      <c r="A1904" s="1" t="s">
        <v>148</v>
      </c>
      <c r="B1904" s="1" t="s">
        <v>157</v>
      </c>
      <c r="C1904" s="1" t="s">
        <v>472</v>
      </c>
      <c r="D1904" s="83">
        <v>42</v>
      </c>
      <c r="E1904" s="83">
        <v>196</v>
      </c>
      <c r="F1904" s="83">
        <v>111</v>
      </c>
      <c r="G1904" s="83">
        <v>22</v>
      </c>
      <c r="H1904" s="83">
        <v>22</v>
      </c>
      <c r="I1904" s="83">
        <v>3</v>
      </c>
      <c r="J1904" s="83">
        <v>4</v>
      </c>
      <c r="K1904" s="83">
        <v>2</v>
      </c>
      <c r="L1904" s="83">
        <v>402</v>
      </c>
      <c r="M1904" s="84">
        <v>0.30431491294473878</v>
      </c>
      <c r="N1904" s="85">
        <f t="shared" si="29"/>
        <v>0.48756218905472637</v>
      </c>
    </row>
    <row r="1905" spans="1:14" x14ac:dyDescent="0.25">
      <c r="A1905" s="1" t="s">
        <v>148</v>
      </c>
      <c r="B1905" s="1" t="s">
        <v>157</v>
      </c>
      <c r="C1905" s="1" t="s">
        <v>473</v>
      </c>
      <c r="D1905" s="83">
        <v>3</v>
      </c>
      <c r="E1905" s="83">
        <v>0</v>
      </c>
      <c r="F1905" s="83">
        <v>21</v>
      </c>
      <c r="G1905" s="83">
        <v>12</v>
      </c>
      <c r="H1905" s="83">
        <v>18</v>
      </c>
      <c r="I1905" s="83">
        <v>3</v>
      </c>
      <c r="J1905" s="83">
        <v>4</v>
      </c>
      <c r="K1905" s="83">
        <v>3</v>
      </c>
      <c r="L1905" s="83">
        <v>64</v>
      </c>
      <c r="M1905" s="84">
        <v>4.8448145344436033E-2</v>
      </c>
      <c r="N1905" s="85">
        <f t="shared" si="29"/>
        <v>0</v>
      </c>
    </row>
    <row r="1906" spans="1:14" x14ac:dyDescent="0.25">
      <c r="A1906" s="1" t="s">
        <v>148</v>
      </c>
      <c r="B1906" s="1" t="s">
        <v>157</v>
      </c>
      <c r="C1906" s="1" t="s">
        <v>474</v>
      </c>
      <c r="D1906" s="83">
        <v>5</v>
      </c>
      <c r="E1906" s="83">
        <v>57</v>
      </c>
      <c r="F1906" s="83">
        <v>23</v>
      </c>
      <c r="G1906" s="83">
        <v>2</v>
      </c>
      <c r="H1906" s="83">
        <v>3</v>
      </c>
      <c r="I1906" s="83">
        <v>0</v>
      </c>
      <c r="J1906" s="83">
        <v>1</v>
      </c>
      <c r="K1906" s="83">
        <v>0</v>
      </c>
      <c r="L1906" s="83">
        <v>91</v>
      </c>
      <c r="M1906" s="84">
        <v>6.8887206661619987E-2</v>
      </c>
      <c r="N1906" s="85">
        <f t="shared" si="29"/>
        <v>0.62637362637362637</v>
      </c>
    </row>
    <row r="1907" spans="1:14" x14ac:dyDescent="0.25">
      <c r="A1907" s="118" t="s">
        <v>148</v>
      </c>
      <c r="B1907" s="118" t="s">
        <v>153</v>
      </c>
      <c r="C1907" s="118" t="s">
        <v>467</v>
      </c>
      <c r="D1907" s="119">
        <v>134</v>
      </c>
      <c r="E1907" s="119">
        <v>605</v>
      </c>
      <c r="F1907" s="119">
        <v>511</v>
      </c>
      <c r="G1907" s="119">
        <v>194</v>
      </c>
      <c r="H1907" s="119">
        <v>156</v>
      </c>
      <c r="I1907" s="119">
        <v>57</v>
      </c>
      <c r="J1907" s="119">
        <v>51</v>
      </c>
      <c r="K1907" s="119">
        <v>73</v>
      </c>
      <c r="L1907" s="119">
        <v>1781</v>
      </c>
      <c r="M1907" s="120">
        <v>1</v>
      </c>
      <c r="N1907" s="117">
        <f t="shared" si="29"/>
        <v>0.33969679955081417</v>
      </c>
    </row>
    <row r="1908" spans="1:14" x14ac:dyDescent="0.25">
      <c r="A1908" s="1" t="s">
        <v>148</v>
      </c>
      <c r="B1908" s="1" t="s">
        <v>153</v>
      </c>
      <c r="C1908" s="1" t="s">
        <v>468</v>
      </c>
      <c r="D1908" s="83">
        <v>25</v>
      </c>
      <c r="E1908" s="83">
        <v>210</v>
      </c>
      <c r="F1908" s="83">
        <v>125</v>
      </c>
      <c r="G1908" s="83">
        <v>16</v>
      </c>
      <c r="H1908" s="83">
        <v>14</v>
      </c>
      <c r="I1908" s="83">
        <v>3</v>
      </c>
      <c r="J1908" s="83">
        <v>0</v>
      </c>
      <c r="K1908" s="83">
        <v>0</v>
      </c>
      <c r="L1908" s="83">
        <v>393</v>
      </c>
      <c r="M1908" s="84">
        <v>0.2206625491297024</v>
      </c>
      <c r="N1908" s="85">
        <f t="shared" si="29"/>
        <v>0.53435114503816794</v>
      </c>
    </row>
    <row r="1909" spans="1:14" x14ac:dyDescent="0.25">
      <c r="A1909" s="1" t="s">
        <v>148</v>
      </c>
      <c r="B1909" s="1" t="s">
        <v>153</v>
      </c>
      <c r="C1909" s="1" t="s">
        <v>475</v>
      </c>
      <c r="D1909" s="83">
        <v>3</v>
      </c>
      <c r="E1909" s="83">
        <v>0</v>
      </c>
      <c r="F1909" s="83">
        <v>6</v>
      </c>
      <c r="G1909" s="83">
        <v>1</v>
      </c>
      <c r="H1909" s="83">
        <v>1</v>
      </c>
      <c r="I1909" s="83">
        <v>1</v>
      </c>
      <c r="J1909" s="83">
        <v>1</v>
      </c>
      <c r="K1909" s="83">
        <v>0</v>
      </c>
      <c r="L1909" s="83">
        <v>13</v>
      </c>
      <c r="M1909" s="84">
        <v>7.2992700729926996E-3</v>
      </c>
      <c r="N1909" s="85">
        <f t="shared" si="29"/>
        <v>0</v>
      </c>
    </row>
    <row r="1910" spans="1:14" x14ac:dyDescent="0.25">
      <c r="A1910" s="1" t="s">
        <v>148</v>
      </c>
      <c r="B1910" s="1" t="s">
        <v>153</v>
      </c>
      <c r="C1910" s="1" t="s">
        <v>479</v>
      </c>
      <c r="D1910" s="83">
        <v>0</v>
      </c>
      <c r="E1910" s="83">
        <v>0</v>
      </c>
      <c r="F1910" s="83">
        <v>1</v>
      </c>
      <c r="G1910" s="83">
        <v>3</v>
      </c>
      <c r="H1910" s="83">
        <v>3</v>
      </c>
      <c r="I1910" s="83">
        <v>1</v>
      </c>
      <c r="J1910" s="83">
        <v>3</v>
      </c>
      <c r="K1910" s="83">
        <v>2</v>
      </c>
      <c r="L1910" s="83">
        <v>13</v>
      </c>
      <c r="M1910" s="84">
        <v>7.2992700729926996E-3</v>
      </c>
      <c r="N1910" s="85">
        <f t="shared" si="29"/>
        <v>0</v>
      </c>
    </row>
    <row r="1911" spans="1:14" x14ac:dyDescent="0.25">
      <c r="A1911" s="1" t="s">
        <v>148</v>
      </c>
      <c r="B1911" s="1" t="s">
        <v>153</v>
      </c>
      <c r="C1911" s="1" t="s">
        <v>480</v>
      </c>
      <c r="D1911" s="83">
        <v>0</v>
      </c>
      <c r="E1911" s="83">
        <v>0</v>
      </c>
      <c r="F1911" s="83">
        <v>0</v>
      </c>
      <c r="G1911" s="83">
        <v>0</v>
      </c>
      <c r="H1911" s="83">
        <v>1</v>
      </c>
      <c r="I1911" s="83">
        <v>0</v>
      </c>
      <c r="J1911" s="83">
        <v>0</v>
      </c>
      <c r="K1911" s="83">
        <v>4</v>
      </c>
      <c r="L1911" s="83">
        <v>5</v>
      </c>
      <c r="M1911" s="84">
        <v>2.807411566535654E-3</v>
      </c>
      <c r="N1911" s="85">
        <f t="shared" si="29"/>
        <v>0</v>
      </c>
    </row>
    <row r="1912" spans="1:14" x14ac:dyDescent="0.25">
      <c r="A1912" s="1" t="s">
        <v>148</v>
      </c>
      <c r="B1912" s="1" t="s">
        <v>153</v>
      </c>
      <c r="C1912" s="1" t="s">
        <v>476</v>
      </c>
      <c r="D1912" s="83">
        <v>0</v>
      </c>
      <c r="E1912" s="83">
        <v>0</v>
      </c>
      <c r="F1912" s="83">
        <v>0</v>
      </c>
      <c r="G1912" s="83">
        <v>0</v>
      </c>
      <c r="H1912" s="83">
        <v>0</v>
      </c>
      <c r="I1912" s="83">
        <v>0</v>
      </c>
      <c r="J1912" s="83">
        <v>1</v>
      </c>
      <c r="K1912" s="83">
        <v>0</v>
      </c>
      <c r="L1912" s="83">
        <v>1</v>
      </c>
      <c r="M1912" s="84">
        <v>5.6148231330713087E-4</v>
      </c>
      <c r="N1912" s="85">
        <f t="shared" si="29"/>
        <v>0</v>
      </c>
    </row>
    <row r="1913" spans="1:14" x14ac:dyDescent="0.25">
      <c r="A1913" s="1" t="s">
        <v>148</v>
      </c>
      <c r="B1913" s="1" t="s">
        <v>153</v>
      </c>
      <c r="C1913" s="1" t="s">
        <v>469</v>
      </c>
      <c r="D1913" s="83">
        <v>9</v>
      </c>
      <c r="E1913" s="83">
        <v>6</v>
      </c>
      <c r="F1913" s="83">
        <v>169</v>
      </c>
      <c r="G1913" s="83">
        <v>87</v>
      </c>
      <c r="H1913" s="83">
        <v>73</v>
      </c>
      <c r="I1913" s="83">
        <v>33</v>
      </c>
      <c r="J1913" s="83">
        <v>22</v>
      </c>
      <c r="K1913" s="83">
        <v>33</v>
      </c>
      <c r="L1913" s="83">
        <v>432</v>
      </c>
      <c r="M1913" s="84">
        <v>0.2425603593486805</v>
      </c>
      <c r="N1913" s="85">
        <f t="shared" si="29"/>
        <v>1.3888888888888888E-2</v>
      </c>
    </row>
    <row r="1914" spans="1:14" x14ac:dyDescent="0.25">
      <c r="A1914" s="1" t="s">
        <v>148</v>
      </c>
      <c r="B1914" s="1" t="s">
        <v>153</v>
      </c>
      <c r="C1914" s="1" t="s">
        <v>470</v>
      </c>
      <c r="D1914" s="83">
        <v>3</v>
      </c>
      <c r="E1914" s="83">
        <v>3</v>
      </c>
      <c r="F1914" s="83">
        <v>0</v>
      </c>
      <c r="G1914" s="83">
        <v>15</v>
      </c>
      <c r="H1914" s="83">
        <v>15</v>
      </c>
      <c r="I1914" s="83">
        <v>9</v>
      </c>
      <c r="J1914" s="83">
        <v>11</v>
      </c>
      <c r="K1914" s="83">
        <v>15</v>
      </c>
      <c r="L1914" s="83">
        <v>71</v>
      </c>
      <c r="M1914" s="84">
        <v>3.9865244244806287E-2</v>
      </c>
      <c r="N1914" s="85">
        <f t="shared" si="29"/>
        <v>4.2253521126760563E-2</v>
      </c>
    </row>
    <row r="1915" spans="1:14" x14ac:dyDescent="0.25">
      <c r="A1915" s="1" t="s">
        <v>148</v>
      </c>
      <c r="B1915" s="1" t="s">
        <v>153</v>
      </c>
      <c r="C1915" s="1" t="s">
        <v>471</v>
      </c>
      <c r="D1915" s="83">
        <v>1</v>
      </c>
      <c r="E1915" s="83">
        <v>0</v>
      </c>
      <c r="F1915" s="83">
        <v>14</v>
      </c>
      <c r="G1915" s="83">
        <v>10</v>
      </c>
      <c r="H1915" s="83">
        <v>8</v>
      </c>
      <c r="I1915" s="83">
        <v>3</v>
      </c>
      <c r="J1915" s="83">
        <v>2</v>
      </c>
      <c r="K1915" s="83">
        <v>3</v>
      </c>
      <c r="L1915" s="83">
        <v>41</v>
      </c>
      <c r="M1915" s="84">
        <v>2.3020774845592361E-2</v>
      </c>
      <c r="N1915" s="85">
        <f t="shared" si="29"/>
        <v>0</v>
      </c>
    </row>
    <row r="1916" spans="1:14" x14ac:dyDescent="0.25">
      <c r="A1916" s="1" t="s">
        <v>148</v>
      </c>
      <c r="B1916" s="1" t="s">
        <v>153</v>
      </c>
      <c r="C1916" s="1" t="s">
        <v>481</v>
      </c>
      <c r="D1916" s="83">
        <v>14</v>
      </c>
      <c r="E1916" s="83">
        <v>12</v>
      </c>
      <c r="F1916" s="83">
        <v>7</v>
      </c>
      <c r="G1916" s="83">
        <v>2</v>
      </c>
      <c r="H1916" s="83">
        <v>3</v>
      </c>
      <c r="I1916" s="83">
        <v>0</v>
      </c>
      <c r="J1916" s="83">
        <v>0</v>
      </c>
      <c r="K1916" s="83">
        <v>0</v>
      </c>
      <c r="L1916" s="83">
        <v>38</v>
      </c>
      <c r="M1916" s="84">
        <v>2.1336327905670971E-2</v>
      </c>
      <c r="N1916" s="85">
        <f t="shared" si="29"/>
        <v>0.31578947368421051</v>
      </c>
    </row>
    <row r="1917" spans="1:14" x14ac:dyDescent="0.25">
      <c r="A1917" s="1" t="s">
        <v>148</v>
      </c>
      <c r="B1917" s="1" t="s">
        <v>153</v>
      </c>
      <c r="C1917" s="1" t="s">
        <v>477</v>
      </c>
      <c r="D1917" s="83">
        <v>0</v>
      </c>
      <c r="E1917" s="83">
        <v>0</v>
      </c>
      <c r="F1917" s="83">
        <v>5</v>
      </c>
      <c r="G1917" s="83">
        <v>2</v>
      </c>
      <c r="H1917" s="83">
        <v>1</v>
      </c>
      <c r="I1917" s="83">
        <v>0</v>
      </c>
      <c r="J1917" s="83">
        <v>0</v>
      </c>
      <c r="K1917" s="83">
        <v>0</v>
      </c>
      <c r="L1917" s="83">
        <v>8</v>
      </c>
      <c r="M1917" s="84">
        <v>4.4918585064570469E-3</v>
      </c>
      <c r="N1917" s="85">
        <f t="shared" si="29"/>
        <v>0</v>
      </c>
    </row>
    <row r="1918" spans="1:14" x14ac:dyDescent="0.25">
      <c r="A1918" s="1" t="s">
        <v>148</v>
      </c>
      <c r="B1918" s="1" t="s">
        <v>153</v>
      </c>
      <c r="C1918" s="1" t="s">
        <v>482</v>
      </c>
      <c r="D1918" s="83">
        <v>0</v>
      </c>
      <c r="E1918" s="83">
        <v>0</v>
      </c>
      <c r="F1918" s="83">
        <v>0</v>
      </c>
      <c r="G1918" s="83">
        <v>3</v>
      </c>
      <c r="H1918" s="83">
        <v>2</v>
      </c>
      <c r="I1918" s="83">
        <v>0</v>
      </c>
      <c r="J1918" s="83">
        <v>0</v>
      </c>
      <c r="K1918" s="83">
        <v>0</v>
      </c>
      <c r="L1918" s="83">
        <v>5</v>
      </c>
      <c r="M1918" s="84">
        <v>2.807411566535654E-3</v>
      </c>
      <c r="N1918" s="85">
        <f t="shared" si="29"/>
        <v>0</v>
      </c>
    </row>
    <row r="1919" spans="1:14" x14ac:dyDescent="0.25">
      <c r="A1919" s="1" t="s">
        <v>148</v>
      </c>
      <c r="B1919" s="1" t="s">
        <v>153</v>
      </c>
      <c r="C1919" s="1" t="s">
        <v>478</v>
      </c>
      <c r="D1919" s="83">
        <v>2</v>
      </c>
      <c r="E1919" s="83">
        <v>1</v>
      </c>
      <c r="F1919" s="83">
        <v>4</v>
      </c>
      <c r="G1919" s="83">
        <v>2</v>
      </c>
      <c r="H1919" s="83">
        <v>0</v>
      </c>
      <c r="I1919" s="83">
        <v>0</v>
      </c>
      <c r="J1919" s="83">
        <v>0</v>
      </c>
      <c r="K1919" s="83">
        <v>0</v>
      </c>
      <c r="L1919" s="83">
        <v>9</v>
      </c>
      <c r="M1919" s="84">
        <v>5.0533408197641766E-3</v>
      </c>
      <c r="N1919" s="85">
        <f t="shared" si="29"/>
        <v>0.1111111111111111</v>
      </c>
    </row>
    <row r="1920" spans="1:14" x14ac:dyDescent="0.25">
      <c r="A1920" s="1" t="s">
        <v>148</v>
      </c>
      <c r="B1920" s="1" t="s">
        <v>153</v>
      </c>
      <c r="C1920" s="1" t="s">
        <v>472</v>
      </c>
      <c r="D1920" s="83">
        <v>62</v>
      </c>
      <c r="E1920" s="83">
        <v>311</v>
      </c>
      <c r="F1920" s="83">
        <v>134</v>
      </c>
      <c r="G1920" s="83">
        <v>33</v>
      </c>
      <c r="H1920" s="83">
        <v>21</v>
      </c>
      <c r="I1920" s="83">
        <v>5</v>
      </c>
      <c r="J1920" s="83">
        <v>7</v>
      </c>
      <c r="K1920" s="83">
        <v>7</v>
      </c>
      <c r="L1920" s="83">
        <v>580</v>
      </c>
      <c r="M1920" s="84">
        <v>0.32565974171813589</v>
      </c>
      <c r="N1920" s="85">
        <f t="shared" si="29"/>
        <v>0.53620689655172415</v>
      </c>
    </row>
    <row r="1921" spans="1:14" x14ac:dyDescent="0.25">
      <c r="A1921" s="1" t="s">
        <v>148</v>
      </c>
      <c r="B1921" s="1" t="s">
        <v>153</v>
      </c>
      <c r="C1921" s="1" t="s">
        <v>473</v>
      </c>
      <c r="D1921" s="83">
        <v>6</v>
      </c>
      <c r="E1921" s="83">
        <v>4</v>
      </c>
      <c r="F1921" s="83">
        <v>23</v>
      </c>
      <c r="G1921" s="83">
        <v>15</v>
      </c>
      <c r="H1921" s="83">
        <v>9</v>
      </c>
      <c r="I1921" s="83">
        <v>1</v>
      </c>
      <c r="J1921" s="83">
        <v>4</v>
      </c>
      <c r="K1921" s="83">
        <v>9</v>
      </c>
      <c r="L1921" s="83">
        <v>71</v>
      </c>
      <c r="M1921" s="84">
        <v>3.9865244244806287E-2</v>
      </c>
      <c r="N1921" s="85">
        <f t="shared" si="29"/>
        <v>5.6338028169014086E-2</v>
      </c>
    </row>
    <row r="1922" spans="1:14" x14ac:dyDescent="0.25">
      <c r="A1922" s="1" t="s">
        <v>148</v>
      </c>
      <c r="B1922" s="1" t="s">
        <v>153</v>
      </c>
      <c r="C1922" s="1" t="s">
        <v>474</v>
      </c>
      <c r="D1922" s="83">
        <v>9</v>
      </c>
      <c r="E1922" s="83">
        <v>58</v>
      </c>
      <c r="F1922" s="83">
        <v>23</v>
      </c>
      <c r="G1922" s="83">
        <v>5</v>
      </c>
      <c r="H1922" s="83">
        <v>5</v>
      </c>
      <c r="I1922" s="83">
        <v>1</v>
      </c>
      <c r="J1922" s="83">
        <v>0</v>
      </c>
      <c r="K1922" s="83">
        <v>0</v>
      </c>
      <c r="L1922" s="83">
        <v>101</v>
      </c>
      <c r="M1922" s="84">
        <v>5.6709713644020207E-2</v>
      </c>
      <c r="N1922" s="85">
        <f t="shared" si="29"/>
        <v>0.57425742574257421</v>
      </c>
    </row>
    <row r="1923" spans="1:14" x14ac:dyDescent="0.25">
      <c r="A1923" s="118" t="s">
        <v>148</v>
      </c>
      <c r="B1923" s="118" t="s">
        <v>173</v>
      </c>
      <c r="C1923" s="118" t="s">
        <v>467</v>
      </c>
      <c r="D1923" s="119">
        <v>3</v>
      </c>
      <c r="E1923" s="119">
        <v>176</v>
      </c>
      <c r="F1923" s="119">
        <v>280</v>
      </c>
      <c r="G1923" s="119">
        <v>218</v>
      </c>
      <c r="H1923" s="119">
        <v>214</v>
      </c>
      <c r="I1923" s="119">
        <v>38</v>
      </c>
      <c r="J1923" s="119">
        <v>82</v>
      </c>
      <c r="K1923" s="119">
        <v>98</v>
      </c>
      <c r="L1923" s="119">
        <v>1109</v>
      </c>
      <c r="M1923" s="120">
        <v>1</v>
      </c>
      <c r="N1923" s="117">
        <f t="shared" si="29"/>
        <v>0.1587015329125338</v>
      </c>
    </row>
    <row r="1924" spans="1:14" x14ac:dyDescent="0.25">
      <c r="A1924" s="1" t="s">
        <v>148</v>
      </c>
      <c r="B1924" s="1" t="s">
        <v>173</v>
      </c>
      <c r="C1924" s="1" t="s">
        <v>468</v>
      </c>
      <c r="D1924" s="83">
        <v>1</v>
      </c>
      <c r="E1924" s="83">
        <v>56</v>
      </c>
      <c r="F1924" s="83">
        <v>51</v>
      </c>
      <c r="G1924" s="83">
        <v>16</v>
      </c>
      <c r="H1924" s="83">
        <v>20</v>
      </c>
      <c r="I1924" s="83">
        <v>1</v>
      </c>
      <c r="J1924" s="83">
        <v>2</v>
      </c>
      <c r="K1924" s="83">
        <v>4</v>
      </c>
      <c r="L1924" s="83">
        <v>151</v>
      </c>
      <c r="M1924" s="84">
        <v>0.13615870153291251</v>
      </c>
      <c r="N1924" s="85">
        <f t="shared" ref="N1924:N1987" si="30">E1924/L1924</f>
        <v>0.37086092715231789</v>
      </c>
    </row>
    <row r="1925" spans="1:14" x14ac:dyDescent="0.25">
      <c r="A1925" s="1" t="s">
        <v>148</v>
      </c>
      <c r="B1925" s="1" t="s">
        <v>173</v>
      </c>
      <c r="C1925" s="1" t="s">
        <v>475</v>
      </c>
      <c r="D1925" s="83">
        <v>0</v>
      </c>
      <c r="E1925" s="83">
        <v>0</v>
      </c>
      <c r="F1925" s="83">
        <v>6</v>
      </c>
      <c r="G1925" s="83">
        <v>3</v>
      </c>
      <c r="H1925" s="83">
        <v>3</v>
      </c>
      <c r="I1925" s="83">
        <v>0</v>
      </c>
      <c r="J1925" s="83">
        <v>3</v>
      </c>
      <c r="K1925" s="83">
        <v>0</v>
      </c>
      <c r="L1925" s="83">
        <v>15</v>
      </c>
      <c r="M1925" s="84">
        <v>1.352569882777277E-2</v>
      </c>
      <c r="N1925" s="85">
        <f t="shared" si="30"/>
        <v>0</v>
      </c>
    </row>
    <row r="1926" spans="1:14" x14ac:dyDescent="0.25">
      <c r="A1926" s="1" t="s">
        <v>148</v>
      </c>
      <c r="B1926" s="1" t="s">
        <v>173</v>
      </c>
      <c r="C1926" s="1" t="s">
        <v>479</v>
      </c>
      <c r="D1926" s="83">
        <v>0</v>
      </c>
      <c r="E1926" s="83">
        <v>0</v>
      </c>
      <c r="F1926" s="83">
        <v>0</v>
      </c>
      <c r="G1926" s="83">
        <v>8</v>
      </c>
      <c r="H1926" s="83">
        <v>5</v>
      </c>
      <c r="I1926" s="83">
        <v>0</v>
      </c>
      <c r="J1926" s="83">
        <v>7</v>
      </c>
      <c r="K1926" s="83">
        <v>6</v>
      </c>
      <c r="L1926" s="83">
        <v>26</v>
      </c>
      <c r="M1926" s="84">
        <v>2.3444544634806129E-2</v>
      </c>
      <c r="N1926" s="85">
        <f t="shared" si="30"/>
        <v>0</v>
      </c>
    </row>
    <row r="1927" spans="1:14" x14ac:dyDescent="0.25">
      <c r="A1927" s="1" t="s">
        <v>148</v>
      </c>
      <c r="B1927" s="1" t="s">
        <v>173</v>
      </c>
      <c r="C1927" s="1" t="s">
        <v>480</v>
      </c>
      <c r="D1927" s="83">
        <v>0</v>
      </c>
      <c r="E1927" s="83">
        <v>0</v>
      </c>
      <c r="F1927" s="83">
        <v>0</v>
      </c>
      <c r="G1927" s="83">
        <v>0</v>
      </c>
      <c r="H1927" s="83">
        <v>0</v>
      </c>
      <c r="I1927" s="83">
        <v>1</v>
      </c>
      <c r="J1927" s="83">
        <v>4</v>
      </c>
      <c r="K1927" s="83">
        <v>10</v>
      </c>
      <c r="L1927" s="83">
        <v>15</v>
      </c>
      <c r="M1927" s="84">
        <v>1.352569882777277E-2</v>
      </c>
      <c r="N1927" s="85">
        <f t="shared" si="30"/>
        <v>0</v>
      </c>
    </row>
    <row r="1928" spans="1:14" x14ac:dyDescent="0.25">
      <c r="A1928" s="1" t="s">
        <v>148</v>
      </c>
      <c r="B1928" s="1" t="s">
        <v>173</v>
      </c>
      <c r="C1928" s="1" t="s">
        <v>476</v>
      </c>
      <c r="D1928" s="83">
        <v>0</v>
      </c>
      <c r="E1928" s="83">
        <v>0</v>
      </c>
      <c r="F1928" s="83">
        <v>0</v>
      </c>
      <c r="G1928" s="83">
        <v>0</v>
      </c>
      <c r="H1928" s="83">
        <v>1</v>
      </c>
      <c r="I1928" s="83">
        <v>0</v>
      </c>
      <c r="J1928" s="83">
        <v>3</v>
      </c>
      <c r="K1928" s="83">
        <v>1</v>
      </c>
      <c r="L1928" s="83">
        <v>5</v>
      </c>
      <c r="M1928" s="84">
        <v>4.508566275924256E-3</v>
      </c>
      <c r="N1928" s="85">
        <f t="shared" si="30"/>
        <v>0</v>
      </c>
    </row>
    <row r="1929" spans="1:14" x14ac:dyDescent="0.25">
      <c r="A1929" s="1" t="s">
        <v>148</v>
      </c>
      <c r="B1929" s="1" t="s">
        <v>173</v>
      </c>
      <c r="C1929" s="1" t="s">
        <v>469</v>
      </c>
      <c r="D1929" s="83">
        <v>1</v>
      </c>
      <c r="E1929" s="83">
        <v>0</v>
      </c>
      <c r="F1929" s="83">
        <v>73</v>
      </c>
      <c r="G1929" s="83">
        <v>98</v>
      </c>
      <c r="H1929" s="83">
        <v>105</v>
      </c>
      <c r="I1929" s="83">
        <v>21</v>
      </c>
      <c r="J1929" s="83">
        <v>31</v>
      </c>
      <c r="K1929" s="83">
        <v>34</v>
      </c>
      <c r="L1929" s="83">
        <v>363</v>
      </c>
      <c r="M1929" s="84">
        <v>0.327321911632101</v>
      </c>
      <c r="N1929" s="85">
        <f t="shared" si="30"/>
        <v>0</v>
      </c>
    </row>
    <row r="1930" spans="1:14" x14ac:dyDescent="0.25">
      <c r="A1930" s="1" t="s">
        <v>148</v>
      </c>
      <c r="B1930" s="1" t="s">
        <v>173</v>
      </c>
      <c r="C1930" s="1" t="s">
        <v>470</v>
      </c>
      <c r="D1930" s="83">
        <v>0</v>
      </c>
      <c r="E1930" s="83">
        <v>0</v>
      </c>
      <c r="F1930" s="83">
        <v>0</v>
      </c>
      <c r="G1930" s="83">
        <v>21</v>
      </c>
      <c r="H1930" s="83">
        <v>19</v>
      </c>
      <c r="I1930" s="83">
        <v>9</v>
      </c>
      <c r="J1930" s="83">
        <v>24</v>
      </c>
      <c r="K1930" s="83">
        <v>40</v>
      </c>
      <c r="L1930" s="83">
        <v>113</v>
      </c>
      <c r="M1930" s="84">
        <v>0.10189359783588819</v>
      </c>
      <c r="N1930" s="85">
        <f t="shared" si="30"/>
        <v>0</v>
      </c>
    </row>
    <row r="1931" spans="1:14" x14ac:dyDescent="0.25">
      <c r="A1931" s="1" t="s">
        <v>148</v>
      </c>
      <c r="B1931" s="1" t="s">
        <v>173</v>
      </c>
      <c r="C1931" s="1" t="s">
        <v>471</v>
      </c>
      <c r="D1931" s="83">
        <v>0</v>
      </c>
      <c r="E1931" s="83">
        <v>0</v>
      </c>
      <c r="F1931" s="83">
        <v>11</v>
      </c>
      <c r="G1931" s="83">
        <v>7</v>
      </c>
      <c r="H1931" s="83">
        <v>8</v>
      </c>
      <c r="I1931" s="83">
        <v>1</v>
      </c>
      <c r="J1931" s="83">
        <v>1</v>
      </c>
      <c r="K1931" s="83">
        <v>0</v>
      </c>
      <c r="L1931" s="83">
        <v>28</v>
      </c>
      <c r="M1931" s="84">
        <v>2.5247971145175831E-2</v>
      </c>
      <c r="N1931" s="85">
        <f t="shared" si="30"/>
        <v>0</v>
      </c>
    </row>
    <row r="1932" spans="1:14" x14ac:dyDescent="0.25">
      <c r="A1932" s="1" t="s">
        <v>148</v>
      </c>
      <c r="B1932" s="1" t="s">
        <v>173</v>
      </c>
      <c r="C1932" s="1" t="s">
        <v>481</v>
      </c>
      <c r="D1932" s="83">
        <v>0</v>
      </c>
      <c r="E1932" s="83">
        <v>2</v>
      </c>
      <c r="F1932" s="83">
        <v>11</v>
      </c>
      <c r="G1932" s="83">
        <v>8</v>
      </c>
      <c r="H1932" s="83">
        <v>2</v>
      </c>
      <c r="I1932" s="83">
        <v>0</v>
      </c>
      <c r="J1932" s="83">
        <v>2</v>
      </c>
      <c r="K1932" s="83">
        <v>0</v>
      </c>
      <c r="L1932" s="83">
        <v>25</v>
      </c>
      <c r="M1932" s="84">
        <v>2.2542831379621282E-2</v>
      </c>
      <c r="N1932" s="85">
        <f t="shared" si="30"/>
        <v>0.08</v>
      </c>
    </row>
    <row r="1933" spans="1:14" x14ac:dyDescent="0.25">
      <c r="A1933" s="1" t="s">
        <v>148</v>
      </c>
      <c r="B1933" s="1" t="s">
        <v>173</v>
      </c>
      <c r="C1933" s="1" t="s">
        <v>477</v>
      </c>
      <c r="D1933" s="83">
        <v>0</v>
      </c>
      <c r="E1933" s="83">
        <v>0</v>
      </c>
      <c r="F1933" s="83">
        <v>6</v>
      </c>
      <c r="G1933" s="83">
        <v>2</v>
      </c>
      <c r="H1933" s="83">
        <v>3</v>
      </c>
      <c r="I1933" s="83">
        <v>1</v>
      </c>
      <c r="J1933" s="83">
        <v>0</v>
      </c>
      <c r="K1933" s="83">
        <v>0</v>
      </c>
      <c r="L1933" s="83">
        <v>12</v>
      </c>
      <c r="M1933" s="84">
        <v>1.0820559062218221E-2</v>
      </c>
      <c r="N1933" s="85">
        <f t="shared" si="30"/>
        <v>0</v>
      </c>
    </row>
    <row r="1934" spans="1:14" x14ac:dyDescent="0.25">
      <c r="A1934" s="1" t="s">
        <v>148</v>
      </c>
      <c r="B1934" s="1" t="s">
        <v>173</v>
      </c>
      <c r="C1934" s="1" t="s">
        <v>482</v>
      </c>
      <c r="D1934" s="83">
        <v>0</v>
      </c>
      <c r="E1934" s="83">
        <v>0</v>
      </c>
      <c r="F1934" s="83">
        <v>0</v>
      </c>
      <c r="G1934" s="83">
        <v>1</v>
      </c>
      <c r="H1934" s="83">
        <v>2</v>
      </c>
      <c r="I1934" s="83">
        <v>0</v>
      </c>
      <c r="J1934" s="83">
        <v>1</v>
      </c>
      <c r="K1934" s="83">
        <v>0</v>
      </c>
      <c r="L1934" s="83">
        <v>4</v>
      </c>
      <c r="M1934" s="84">
        <v>3.6068530207394051E-3</v>
      </c>
      <c r="N1934" s="85">
        <f t="shared" si="30"/>
        <v>0</v>
      </c>
    </row>
    <row r="1935" spans="1:14" x14ac:dyDescent="0.25">
      <c r="A1935" s="1" t="s">
        <v>148</v>
      </c>
      <c r="B1935" s="1" t="s">
        <v>173</v>
      </c>
      <c r="C1935" s="1" t="s">
        <v>478</v>
      </c>
      <c r="D1935" s="83">
        <v>0</v>
      </c>
      <c r="E1935" s="83">
        <v>0</v>
      </c>
      <c r="F1935" s="83">
        <v>2</v>
      </c>
      <c r="G1935" s="83">
        <v>2</v>
      </c>
      <c r="H1935" s="83">
        <v>1</v>
      </c>
      <c r="I1935" s="83">
        <v>0</v>
      </c>
      <c r="J1935" s="83">
        <v>0</v>
      </c>
      <c r="K1935" s="83">
        <v>0</v>
      </c>
      <c r="L1935" s="83">
        <v>5</v>
      </c>
      <c r="M1935" s="84">
        <v>4.508566275924256E-3</v>
      </c>
      <c r="N1935" s="85">
        <f t="shared" si="30"/>
        <v>0</v>
      </c>
    </row>
    <row r="1936" spans="1:14" x14ac:dyDescent="0.25">
      <c r="A1936" s="1" t="s">
        <v>148</v>
      </c>
      <c r="B1936" s="1" t="s">
        <v>173</v>
      </c>
      <c r="C1936" s="1" t="s">
        <v>472</v>
      </c>
      <c r="D1936" s="83">
        <v>1</v>
      </c>
      <c r="E1936" s="83">
        <v>99</v>
      </c>
      <c r="F1936" s="83">
        <v>96</v>
      </c>
      <c r="G1936" s="83">
        <v>38</v>
      </c>
      <c r="H1936" s="83">
        <v>33</v>
      </c>
      <c r="I1936" s="83">
        <v>2</v>
      </c>
      <c r="J1936" s="83">
        <v>4</v>
      </c>
      <c r="K1936" s="83">
        <v>2</v>
      </c>
      <c r="L1936" s="83">
        <v>275</v>
      </c>
      <c r="M1936" s="84">
        <v>0.2479711451758341</v>
      </c>
      <c r="N1936" s="85">
        <f t="shared" si="30"/>
        <v>0.36</v>
      </c>
    </row>
    <row r="1937" spans="1:14" x14ac:dyDescent="0.25">
      <c r="A1937" s="1" t="s">
        <v>148</v>
      </c>
      <c r="B1937" s="1" t="s">
        <v>173</v>
      </c>
      <c r="C1937" s="1" t="s">
        <v>473</v>
      </c>
      <c r="D1937" s="83">
        <v>0</v>
      </c>
      <c r="E1937" s="83">
        <v>0</v>
      </c>
      <c r="F1937" s="83">
        <v>15</v>
      </c>
      <c r="G1937" s="83">
        <v>10</v>
      </c>
      <c r="H1937" s="83">
        <v>9</v>
      </c>
      <c r="I1937" s="83">
        <v>1</v>
      </c>
      <c r="J1937" s="83">
        <v>0</v>
      </c>
      <c r="K1937" s="83">
        <v>1</v>
      </c>
      <c r="L1937" s="83">
        <v>36</v>
      </c>
      <c r="M1937" s="84">
        <v>3.2461677186654637E-2</v>
      </c>
      <c r="N1937" s="85">
        <f t="shared" si="30"/>
        <v>0</v>
      </c>
    </row>
    <row r="1938" spans="1:14" x14ac:dyDescent="0.25">
      <c r="A1938" s="1" t="s">
        <v>148</v>
      </c>
      <c r="B1938" s="1" t="s">
        <v>173</v>
      </c>
      <c r="C1938" s="1" t="s">
        <v>474</v>
      </c>
      <c r="D1938" s="83">
        <v>0</v>
      </c>
      <c r="E1938" s="83">
        <v>19</v>
      </c>
      <c r="F1938" s="83">
        <v>9</v>
      </c>
      <c r="G1938" s="83">
        <v>4</v>
      </c>
      <c r="H1938" s="83">
        <v>3</v>
      </c>
      <c r="I1938" s="83">
        <v>1</v>
      </c>
      <c r="J1938" s="83">
        <v>0</v>
      </c>
      <c r="K1938" s="83">
        <v>0</v>
      </c>
      <c r="L1938" s="83">
        <v>36</v>
      </c>
      <c r="M1938" s="84">
        <v>3.2461677186654637E-2</v>
      </c>
      <c r="N1938" s="85">
        <f t="shared" si="30"/>
        <v>0.52777777777777779</v>
      </c>
    </row>
    <row r="1939" spans="1:14" x14ac:dyDescent="0.25">
      <c r="A1939" s="118" t="s">
        <v>148</v>
      </c>
      <c r="B1939" s="118" t="s">
        <v>669</v>
      </c>
      <c r="C1939" s="118" t="s">
        <v>467</v>
      </c>
      <c r="D1939" s="119">
        <v>0</v>
      </c>
      <c r="E1939" s="119">
        <v>22</v>
      </c>
      <c r="F1939" s="119">
        <v>5</v>
      </c>
      <c r="G1939" s="119">
        <v>10</v>
      </c>
      <c r="H1939" s="119">
        <v>2</v>
      </c>
      <c r="I1939" s="119">
        <v>3</v>
      </c>
      <c r="J1939" s="119">
        <v>1</v>
      </c>
      <c r="K1939" s="119">
        <v>3</v>
      </c>
      <c r="L1939" s="119">
        <v>46</v>
      </c>
      <c r="M1939" s="120">
        <v>1</v>
      </c>
      <c r="N1939" s="117">
        <f t="shared" si="30"/>
        <v>0.47826086956521741</v>
      </c>
    </row>
    <row r="1940" spans="1:14" x14ac:dyDescent="0.25">
      <c r="A1940" s="1" t="s">
        <v>148</v>
      </c>
      <c r="B1940" s="1" t="s">
        <v>669</v>
      </c>
      <c r="C1940" s="1" t="s">
        <v>468</v>
      </c>
      <c r="D1940" s="83">
        <v>0</v>
      </c>
      <c r="E1940" s="83">
        <v>2</v>
      </c>
      <c r="F1940" s="83">
        <v>1</v>
      </c>
      <c r="G1940" s="83">
        <v>0</v>
      </c>
      <c r="H1940" s="83">
        <v>0</v>
      </c>
      <c r="I1940" s="83">
        <v>0</v>
      </c>
      <c r="J1940" s="83">
        <v>0</v>
      </c>
      <c r="K1940" s="83">
        <v>0</v>
      </c>
      <c r="L1940" s="83">
        <v>3</v>
      </c>
      <c r="M1940" s="84">
        <v>6.5217391304347824E-2</v>
      </c>
      <c r="N1940" s="85">
        <f t="shared" si="30"/>
        <v>0.66666666666666663</v>
      </c>
    </row>
    <row r="1941" spans="1:14" x14ac:dyDescent="0.25">
      <c r="A1941" s="1" t="s">
        <v>148</v>
      </c>
      <c r="B1941" s="1" t="s">
        <v>669</v>
      </c>
      <c r="C1941" s="1" t="s">
        <v>469</v>
      </c>
      <c r="D1941" s="83">
        <v>0</v>
      </c>
      <c r="E1941" s="83">
        <v>0</v>
      </c>
      <c r="F1941" s="83">
        <v>0</v>
      </c>
      <c r="G1941" s="83">
        <v>3</v>
      </c>
      <c r="H1941" s="83">
        <v>1</v>
      </c>
      <c r="I1941" s="83">
        <v>1</v>
      </c>
      <c r="J1941" s="83">
        <v>1</v>
      </c>
      <c r="K1941" s="83">
        <v>2</v>
      </c>
      <c r="L1941" s="83">
        <v>8</v>
      </c>
      <c r="M1941" s="84">
        <v>0.17391304347826089</v>
      </c>
      <c r="N1941" s="85">
        <f t="shared" si="30"/>
        <v>0</v>
      </c>
    </row>
    <row r="1942" spans="1:14" x14ac:dyDescent="0.25">
      <c r="A1942" s="1" t="s">
        <v>148</v>
      </c>
      <c r="B1942" s="1" t="s">
        <v>669</v>
      </c>
      <c r="C1942" s="1" t="s">
        <v>470</v>
      </c>
      <c r="D1942" s="83">
        <v>0</v>
      </c>
      <c r="E1942" s="83">
        <v>0</v>
      </c>
      <c r="F1942" s="83">
        <v>0</v>
      </c>
      <c r="G1942" s="83">
        <v>3</v>
      </c>
      <c r="H1942" s="83">
        <v>0</v>
      </c>
      <c r="I1942" s="83">
        <v>1</v>
      </c>
      <c r="J1942" s="83">
        <v>0</v>
      </c>
      <c r="K1942" s="83">
        <v>1</v>
      </c>
      <c r="L1942" s="83">
        <v>5</v>
      </c>
      <c r="M1942" s="84">
        <v>0.108695652173913</v>
      </c>
      <c r="N1942" s="85">
        <f t="shared" si="30"/>
        <v>0</v>
      </c>
    </row>
    <row r="1943" spans="1:14" x14ac:dyDescent="0.25">
      <c r="A1943" s="1" t="s">
        <v>148</v>
      </c>
      <c r="B1943" s="1" t="s">
        <v>669</v>
      </c>
      <c r="C1943" s="1" t="s">
        <v>471</v>
      </c>
      <c r="D1943" s="83">
        <v>0</v>
      </c>
      <c r="E1943" s="83">
        <v>0</v>
      </c>
      <c r="F1943" s="83">
        <v>1</v>
      </c>
      <c r="G1943" s="83">
        <v>1</v>
      </c>
      <c r="H1943" s="83">
        <v>0</v>
      </c>
      <c r="I1943" s="83">
        <v>0</v>
      </c>
      <c r="J1943" s="83">
        <v>0</v>
      </c>
      <c r="K1943" s="83">
        <v>0</v>
      </c>
      <c r="L1943" s="83">
        <v>2</v>
      </c>
      <c r="M1943" s="84">
        <v>4.3478260869565223E-2</v>
      </c>
      <c r="N1943" s="85">
        <f t="shared" si="30"/>
        <v>0</v>
      </c>
    </row>
    <row r="1944" spans="1:14" x14ac:dyDescent="0.25">
      <c r="A1944" s="1" t="s">
        <v>148</v>
      </c>
      <c r="B1944" s="1" t="s">
        <v>669</v>
      </c>
      <c r="C1944" s="1" t="s">
        <v>472</v>
      </c>
      <c r="D1944" s="83">
        <v>0</v>
      </c>
      <c r="E1944" s="83">
        <v>13</v>
      </c>
      <c r="F1944" s="83">
        <v>2</v>
      </c>
      <c r="G1944" s="83">
        <v>2</v>
      </c>
      <c r="H1944" s="83">
        <v>1</v>
      </c>
      <c r="I1944" s="83">
        <v>1</v>
      </c>
      <c r="J1944" s="83">
        <v>0</v>
      </c>
      <c r="K1944" s="83">
        <v>0</v>
      </c>
      <c r="L1944" s="83">
        <v>19</v>
      </c>
      <c r="M1944" s="84">
        <v>0.41304347826086962</v>
      </c>
      <c r="N1944" s="85">
        <f t="shared" si="30"/>
        <v>0.68421052631578949</v>
      </c>
    </row>
    <row r="1945" spans="1:14" x14ac:dyDescent="0.25">
      <c r="A1945" s="1" t="s">
        <v>148</v>
      </c>
      <c r="B1945" s="1" t="s">
        <v>669</v>
      </c>
      <c r="C1945" s="1" t="s">
        <v>473</v>
      </c>
      <c r="D1945" s="83">
        <v>0</v>
      </c>
      <c r="E1945" s="83">
        <v>0</v>
      </c>
      <c r="F1945" s="83">
        <v>1</v>
      </c>
      <c r="G1945" s="83">
        <v>1</v>
      </c>
      <c r="H1945" s="83">
        <v>0</v>
      </c>
      <c r="I1945" s="83">
        <v>0</v>
      </c>
      <c r="J1945" s="83">
        <v>0</v>
      </c>
      <c r="K1945" s="83">
        <v>0</v>
      </c>
      <c r="L1945" s="83">
        <v>2</v>
      </c>
      <c r="M1945" s="84">
        <v>4.3478260869565223E-2</v>
      </c>
      <c r="N1945" s="85">
        <f t="shared" si="30"/>
        <v>0</v>
      </c>
    </row>
    <row r="1946" spans="1:14" x14ac:dyDescent="0.25">
      <c r="A1946" s="1" t="s">
        <v>148</v>
      </c>
      <c r="B1946" s="1" t="s">
        <v>669</v>
      </c>
      <c r="C1946" s="1" t="s">
        <v>474</v>
      </c>
      <c r="D1946" s="83">
        <v>0</v>
      </c>
      <c r="E1946" s="83">
        <v>7</v>
      </c>
      <c r="F1946" s="83">
        <v>0</v>
      </c>
      <c r="G1946" s="83">
        <v>0</v>
      </c>
      <c r="H1946" s="83">
        <v>0</v>
      </c>
      <c r="I1946" s="83">
        <v>0</v>
      </c>
      <c r="J1946" s="83">
        <v>0</v>
      </c>
      <c r="K1946" s="83">
        <v>0</v>
      </c>
      <c r="L1946" s="83">
        <v>7</v>
      </c>
      <c r="M1946" s="84">
        <v>0.1521739130434783</v>
      </c>
      <c r="N1946" s="85">
        <f t="shared" si="30"/>
        <v>1</v>
      </c>
    </row>
    <row r="1947" spans="1:14" x14ac:dyDescent="0.25">
      <c r="A1947" s="118" t="s">
        <v>148</v>
      </c>
      <c r="B1947" s="118" t="s">
        <v>174</v>
      </c>
      <c r="C1947" s="118" t="s">
        <v>467</v>
      </c>
      <c r="D1947" s="119">
        <v>103</v>
      </c>
      <c r="E1947" s="119">
        <v>1012</v>
      </c>
      <c r="F1947" s="119">
        <v>781</v>
      </c>
      <c r="G1947" s="119">
        <v>416</v>
      </c>
      <c r="H1947" s="119">
        <v>537</v>
      </c>
      <c r="I1947" s="119">
        <v>104</v>
      </c>
      <c r="J1947" s="119">
        <v>152</v>
      </c>
      <c r="K1947" s="119">
        <v>185</v>
      </c>
      <c r="L1947" s="119">
        <v>3290</v>
      </c>
      <c r="M1947" s="120">
        <v>1</v>
      </c>
      <c r="N1947" s="117">
        <f t="shared" si="30"/>
        <v>0.30759878419452885</v>
      </c>
    </row>
    <row r="1948" spans="1:14" x14ac:dyDescent="0.25">
      <c r="A1948" s="1" t="s">
        <v>148</v>
      </c>
      <c r="B1948" s="1" t="s">
        <v>174</v>
      </c>
      <c r="C1948" s="1" t="s">
        <v>468</v>
      </c>
      <c r="D1948" s="83">
        <v>12</v>
      </c>
      <c r="E1948" s="83">
        <v>243</v>
      </c>
      <c r="F1948" s="83">
        <v>184</v>
      </c>
      <c r="G1948" s="83">
        <v>43</v>
      </c>
      <c r="H1948" s="83">
        <v>94</v>
      </c>
      <c r="I1948" s="83">
        <v>6</v>
      </c>
      <c r="J1948" s="83">
        <v>7</v>
      </c>
      <c r="K1948" s="83">
        <v>2</v>
      </c>
      <c r="L1948" s="83">
        <v>591</v>
      </c>
      <c r="M1948" s="84">
        <v>0.17963525835866259</v>
      </c>
      <c r="N1948" s="85">
        <f t="shared" si="30"/>
        <v>0.41116751269035534</v>
      </c>
    </row>
    <row r="1949" spans="1:14" x14ac:dyDescent="0.25">
      <c r="A1949" s="1" t="s">
        <v>148</v>
      </c>
      <c r="B1949" s="1" t="s">
        <v>174</v>
      </c>
      <c r="C1949" s="1" t="s">
        <v>475</v>
      </c>
      <c r="D1949" s="83">
        <v>0</v>
      </c>
      <c r="E1949" s="83">
        <v>0</v>
      </c>
      <c r="F1949" s="83">
        <v>14</v>
      </c>
      <c r="G1949" s="83">
        <v>9</v>
      </c>
      <c r="H1949" s="83">
        <v>3</v>
      </c>
      <c r="I1949" s="83">
        <v>0</v>
      </c>
      <c r="J1949" s="83">
        <v>5</v>
      </c>
      <c r="K1949" s="83">
        <v>0</v>
      </c>
      <c r="L1949" s="83">
        <v>31</v>
      </c>
      <c r="M1949" s="84">
        <v>9.4224924012158047E-3</v>
      </c>
      <c r="N1949" s="85">
        <f t="shared" si="30"/>
        <v>0</v>
      </c>
    </row>
    <row r="1950" spans="1:14" x14ac:dyDescent="0.25">
      <c r="A1950" s="1" t="s">
        <v>148</v>
      </c>
      <c r="B1950" s="1" t="s">
        <v>174</v>
      </c>
      <c r="C1950" s="1" t="s">
        <v>479</v>
      </c>
      <c r="D1950" s="83">
        <v>0</v>
      </c>
      <c r="E1950" s="83">
        <v>0</v>
      </c>
      <c r="F1950" s="83">
        <v>0</v>
      </c>
      <c r="G1950" s="83">
        <v>10</v>
      </c>
      <c r="H1950" s="83">
        <v>3</v>
      </c>
      <c r="I1950" s="83">
        <v>3</v>
      </c>
      <c r="J1950" s="83">
        <v>4</v>
      </c>
      <c r="K1950" s="83">
        <v>2</v>
      </c>
      <c r="L1950" s="83">
        <v>22</v>
      </c>
      <c r="M1950" s="84">
        <v>6.6869300911854106E-3</v>
      </c>
      <c r="N1950" s="85">
        <f t="shared" si="30"/>
        <v>0</v>
      </c>
    </row>
    <row r="1951" spans="1:14" x14ac:dyDescent="0.25">
      <c r="A1951" s="1" t="s">
        <v>148</v>
      </c>
      <c r="B1951" s="1" t="s">
        <v>174</v>
      </c>
      <c r="C1951" s="1" t="s">
        <v>480</v>
      </c>
      <c r="D1951" s="83">
        <v>0</v>
      </c>
      <c r="E1951" s="83">
        <v>0</v>
      </c>
      <c r="F1951" s="83">
        <v>0</v>
      </c>
      <c r="G1951" s="83">
        <v>0</v>
      </c>
      <c r="H1951" s="83">
        <v>3</v>
      </c>
      <c r="I1951" s="83">
        <v>2</v>
      </c>
      <c r="J1951" s="83">
        <v>1</v>
      </c>
      <c r="K1951" s="83">
        <v>10</v>
      </c>
      <c r="L1951" s="83">
        <v>16</v>
      </c>
      <c r="M1951" s="84">
        <v>4.8632218844984806E-3</v>
      </c>
      <c r="N1951" s="85">
        <f t="shared" si="30"/>
        <v>0</v>
      </c>
    </row>
    <row r="1952" spans="1:14" x14ac:dyDescent="0.25">
      <c r="A1952" s="1" t="s">
        <v>148</v>
      </c>
      <c r="B1952" s="1" t="s">
        <v>174</v>
      </c>
      <c r="C1952" s="1" t="s">
        <v>476</v>
      </c>
      <c r="D1952" s="83">
        <v>0</v>
      </c>
      <c r="E1952" s="83">
        <v>0</v>
      </c>
      <c r="F1952" s="83">
        <v>0</v>
      </c>
      <c r="G1952" s="83">
        <v>4</v>
      </c>
      <c r="H1952" s="83">
        <v>5</v>
      </c>
      <c r="I1952" s="83">
        <v>1</v>
      </c>
      <c r="J1952" s="83">
        <v>6</v>
      </c>
      <c r="K1952" s="83">
        <v>0</v>
      </c>
      <c r="L1952" s="83">
        <v>16</v>
      </c>
      <c r="M1952" s="84">
        <v>4.8632218844984806E-3</v>
      </c>
      <c r="N1952" s="85">
        <f t="shared" si="30"/>
        <v>0</v>
      </c>
    </row>
    <row r="1953" spans="1:14" x14ac:dyDescent="0.25">
      <c r="A1953" s="1" t="s">
        <v>148</v>
      </c>
      <c r="B1953" s="1" t="s">
        <v>174</v>
      </c>
      <c r="C1953" s="1" t="s">
        <v>469</v>
      </c>
      <c r="D1953" s="83">
        <v>9</v>
      </c>
      <c r="E1953" s="83">
        <v>2</v>
      </c>
      <c r="F1953" s="83">
        <v>142</v>
      </c>
      <c r="G1953" s="83">
        <v>124</v>
      </c>
      <c r="H1953" s="83">
        <v>177</v>
      </c>
      <c r="I1953" s="83">
        <v>42</v>
      </c>
      <c r="J1953" s="83">
        <v>57</v>
      </c>
      <c r="K1953" s="83">
        <v>73</v>
      </c>
      <c r="L1953" s="83">
        <v>626</v>
      </c>
      <c r="M1953" s="84">
        <v>0.190273556231003</v>
      </c>
      <c r="N1953" s="85">
        <f t="shared" si="30"/>
        <v>3.1948881789137379E-3</v>
      </c>
    </row>
    <row r="1954" spans="1:14" x14ac:dyDescent="0.25">
      <c r="A1954" s="1" t="s">
        <v>148</v>
      </c>
      <c r="B1954" s="1" t="s">
        <v>174</v>
      </c>
      <c r="C1954" s="1" t="s">
        <v>470</v>
      </c>
      <c r="D1954" s="83">
        <v>2</v>
      </c>
      <c r="E1954" s="83">
        <v>0</v>
      </c>
      <c r="F1954" s="83">
        <v>0</v>
      </c>
      <c r="G1954" s="83">
        <v>29</v>
      </c>
      <c r="H1954" s="83">
        <v>33</v>
      </c>
      <c r="I1954" s="83">
        <v>25</v>
      </c>
      <c r="J1954" s="83">
        <v>32</v>
      </c>
      <c r="K1954" s="83">
        <v>63</v>
      </c>
      <c r="L1954" s="83">
        <v>184</v>
      </c>
      <c r="M1954" s="84">
        <v>5.5927051671732522E-2</v>
      </c>
      <c r="N1954" s="85">
        <f t="shared" si="30"/>
        <v>0</v>
      </c>
    </row>
    <row r="1955" spans="1:14" x14ac:dyDescent="0.25">
      <c r="A1955" s="1" t="s">
        <v>148</v>
      </c>
      <c r="B1955" s="1" t="s">
        <v>174</v>
      </c>
      <c r="C1955" s="1" t="s">
        <v>471</v>
      </c>
      <c r="D1955" s="83">
        <v>4</v>
      </c>
      <c r="E1955" s="83">
        <v>0</v>
      </c>
      <c r="F1955" s="83">
        <v>26</v>
      </c>
      <c r="G1955" s="83">
        <v>23</v>
      </c>
      <c r="H1955" s="83">
        <v>23</v>
      </c>
      <c r="I1955" s="83">
        <v>4</v>
      </c>
      <c r="J1955" s="83">
        <v>4</v>
      </c>
      <c r="K1955" s="83">
        <v>1</v>
      </c>
      <c r="L1955" s="83">
        <v>85</v>
      </c>
      <c r="M1955" s="84">
        <v>2.583586626139818E-2</v>
      </c>
      <c r="N1955" s="85">
        <f t="shared" si="30"/>
        <v>0</v>
      </c>
    </row>
    <row r="1956" spans="1:14" x14ac:dyDescent="0.25">
      <c r="A1956" s="1" t="s">
        <v>148</v>
      </c>
      <c r="B1956" s="1" t="s">
        <v>174</v>
      </c>
      <c r="C1956" s="1" t="s">
        <v>481</v>
      </c>
      <c r="D1956" s="83">
        <v>2</v>
      </c>
      <c r="E1956" s="83">
        <v>84</v>
      </c>
      <c r="F1956" s="83">
        <v>16</v>
      </c>
      <c r="G1956" s="83">
        <v>8</v>
      </c>
      <c r="H1956" s="83">
        <v>3</v>
      </c>
      <c r="I1956" s="83">
        <v>0</v>
      </c>
      <c r="J1956" s="83">
        <v>1</v>
      </c>
      <c r="K1956" s="83">
        <v>0</v>
      </c>
      <c r="L1956" s="83">
        <v>114</v>
      </c>
      <c r="M1956" s="84">
        <v>3.4650455927051682E-2</v>
      </c>
      <c r="N1956" s="85">
        <f t="shared" si="30"/>
        <v>0.73684210526315785</v>
      </c>
    </row>
    <row r="1957" spans="1:14" x14ac:dyDescent="0.25">
      <c r="A1957" s="1" t="s">
        <v>148</v>
      </c>
      <c r="B1957" s="1" t="s">
        <v>174</v>
      </c>
      <c r="C1957" s="1" t="s">
        <v>477</v>
      </c>
      <c r="D1957" s="83">
        <v>1</v>
      </c>
      <c r="E1957" s="83">
        <v>0</v>
      </c>
      <c r="F1957" s="83">
        <v>10</v>
      </c>
      <c r="G1957" s="83">
        <v>4</v>
      </c>
      <c r="H1957" s="83">
        <v>10</v>
      </c>
      <c r="I1957" s="83">
        <v>0</v>
      </c>
      <c r="J1957" s="83">
        <v>2</v>
      </c>
      <c r="K1957" s="83">
        <v>1</v>
      </c>
      <c r="L1957" s="83">
        <v>28</v>
      </c>
      <c r="M1957" s="84">
        <v>8.5106382978723406E-3</v>
      </c>
      <c r="N1957" s="85">
        <f t="shared" si="30"/>
        <v>0</v>
      </c>
    </row>
    <row r="1958" spans="1:14" x14ac:dyDescent="0.25">
      <c r="A1958" s="1" t="s">
        <v>148</v>
      </c>
      <c r="B1958" s="1" t="s">
        <v>174</v>
      </c>
      <c r="C1958" s="1" t="s">
        <v>482</v>
      </c>
      <c r="D1958" s="83">
        <v>0</v>
      </c>
      <c r="E1958" s="83">
        <v>1</v>
      </c>
      <c r="F1958" s="83">
        <v>0</v>
      </c>
      <c r="G1958" s="83">
        <v>4</v>
      </c>
      <c r="H1958" s="83">
        <v>1</v>
      </c>
      <c r="I1958" s="83">
        <v>0</v>
      </c>
      <c r="J1958" s="83">
        <v>1</v>
      </c>
      <c r="K1958" s="83">
        <v>1</v>
      </c>
      <c r="L1958" s="83">
        <v>8</v>
      </c>
      <c r="M1958" s="84">
        <v>2.4316109422492399E-3</v>
      </c>
      <c r="N1958" s="85">
        <f t="shared" si="30"/>
        <v>0.125</v>
      </c>
    </row>
    <row r="1959" spans="1:14" x14ac:dyDescent="0.25">
      <c r="A1959" s="1" t="s">
        <v>148</v>
      </c>
      <c r="B1959" s="1" t="s">
        <v>174</v>
      </c>
      <c r="C1959" s="1" t="s">
        <v>478</v>
      </c>
      <c r="D1959" s="83">
        <v>1</v>
      </c>
      <c r="E1959" s="83">
        <v>1</v>
      </c>
      <c r="F1959" s="83">
        <v>23</v>
      </c>
      <c r="G1959" s="83">
        <v>5</v>
      </c>
      <c r="H1959" s="83">
        <v>2</v>
      </c>
      <c r="I1959" s="83">
        <v>0</v>
      </c>
      <c r="J1959" s="83">
        <v>3</v>
      </c>
      <c r="K1959" s="83">
        <v>0</v>
      </c>
      <c r="L1959" s="83">
        <v>35</v>
      </c>
      <c r="M1959" s="84">
        <v>1.063829787234043E-2</v>
      </c>
      <c r="N1959" s="85">
        <f t="shared" si="30"/>
        <v>2.8571428571428571E-2</v>
      </c>
    </row>
    <row r="1960" spans="1:14" x14ac:dyDescent="0.25">
      <c r="A1960" s="1" t="s">
        <v>148</v>
      </c>
      <c r="B1960" s="1" t="s">
        <v>174</v>
      </c>
      <c r="C1960" s="1" t="s">
        <v>472</v>
      </c>
      <c r="D1960" s="83">
        <v>48</v>
      </c>
      <c r="E1960" s="83">
        <v>532</v>
      </c>
      <c r="F1960" s="83">
        <v>282</v>
      </c>
      <c r="G1960" s="83">
        <v>91</v>
      </c>
      <c r="H1960" s="83">
        <v>117</v>
      </c>
      <c r="I1960" s="83">
        <v>13</v>
      </c>
      <c r="J1960" s="83">
        <v>17</v>
      </c>
      <c r="K1960" s="83">
        <v>12</v>
      </c>
      <c r="L1960" s="83">
        <v>1112</v>
      </c>
      <c r="M1960" s="84">
        <v>0.33799392097264441</v>
      </c>
      <c r="N1960" s="85">
        <f t="shared" si="30"/>
        <v>0.47841726618705038</v>
      </c>
    </row>
    <row r="1961" spans="1:14" x14ac:dyDescent="0.25">
      <c r="A1961" s="1" t="s">
        <v>148</v>
      </c>
      <c r="B1961" s="1" t="s">
        <v>174</v>
      </c>
      <c r="C1961" s="1" t="s">
        <v>473</v>
      </c>
      <c r="D1961" s="83">
        <v>14</v>
      </c>
      <c r="E1961" s="83">
        <v>3</v>
      </c>
      <c r="F1961" s="83">
        <v>41</v>
      </c>
      <c r="G1961" s="83">
        <v>43</v>
      </c>
      <c r="H1961" s="83">
        <v>54</v>
      </c>
      <c r="I1961" s="83">
        <v>7</v>
      </c>
      <c r="J1961" s="83">
        <v>9</v>
      </c>
      <c r="K1961" s="83">
        <v>20</v>
      </c>
      <c r="L1961" s="83">
        <v>191</v>
      </c>
      <c r="M1961" s="84">
        <v>5.8054711246200617E-2</v>
      </c>
      <c r="N1961" s="85">
        <f t="shared" si="30"/>
        <v>1.5706806282722512E-2</v>
      </c>
    </row>
    <row r="1962" spans="1:14" x14ac:dyDescent="0.25">
      <c r="A1962" s="1" t="s">
        <v>148</v>
      </c>
      <c r="B1962" s="1" t="s">
        <v>174</v>
      </c>
      <c r="C1962" s="1" t="s">
        <v>474</v>
      </c>
      <c r="D1962" s="83">
        <v>10</v>
      </c>
      <c r="E1962" s="83">
        <v>146</v>
      </c>
      <c r="F1962" s="83">
        <v>43</v>
      </c>
      <c r="G1962" s="83">
        <v>19</v>
      </c>
      <c r="H1962" s="83">
        <v>9</v>
      </c>
      <c r="I1962" s="83">
        <v>1</v>
      </c>
      <c r="J1962" s="83">
        <v>3</v>
      </c>
      <c r="K1962" s="83">
        <v>0</v>
      </c>
      <c r="L1962" s="83">
        <v>231</v>
      </c>
      <c r="M1962" s="84">
        <v>7.0212765957446813E-2</v>
      </c>
      <c r="N1962" s="85">
        <f t="shared" si="30"/>
        <v>0.63203463203463206</v>
      </c>
    </row>
    <row r="1963" spans="1:14" x14ac:dyDescent="0.25">
      <c r="A1963" s="118" t="s">
        <v>148</v>
      </c>
      <c r="B1963" s="118" t="s">
        <v>175</v>
      </c>
      <c r="C1963" s="118" t="s">
        <v>467</v>
      </c>
      <c r="D1963" s="119">
        <v>4</v>
      </c>
      <c r="E1963" s="119">
        <v>489</v>
      </c>
      <c r="F1963" s="119">
        <v>748</v>
      </c>
      <c r="G1963" s="119">
        <v>408</v>
      </c>
      <c r="H1963" s="119">
        <v>322</v>
      </c>
      <c r="I1963" s="119">
        <v>102</v>
      </c>
      <c r="J1963" s="119">
        <v>127</v>
      </c>
      <c r="K1963" s="119">
        <v>128</v>
      </c>
      <c r="L1963" s="119">
        <v>2328</v>
      </c>
      <c r="M1963" s="120">
        <v>1</v>
      </c>
      <c r="N1963" s="117">
        <f t="shared" si="30"/>
        <v>0.21005154639175258</v>
      </c>
    </row>
    <row r="1964" spans="1:14" x14ac:dyDescent="0.25">
      <c r="A1964" s="1" t="s">
        <v>148</v>
      </c>
      <c r="B1964" s="1" t="s">
        <v>175</v>
      </c>
      <c r="C1964" s="1" t="s">
        <v>468</v>
      </c>
      <c r="D1964" s="83">
        <v>0</v>
      </c>
      <c r="E1964" s="83">
        <v>129</v>
      </c>
      <c r="F1964" s="83">
        <v>180</v>
      </c>
      <c r="G1964" s="83">
        <v>68</v>
      </c>
      <c r="H1964" s="83">
        <v>41</v>
      </c>
      <c r="I1964" s="83">
        <v>12</v>
      </c>
      <c r="J1964" s="83">
        <v>8</v>
      </c>
      <c r="K1964" s="83">
        <v>1</v>
      </c>
      <c r="L1964" s="83">
        <v>439</v>
      </c>
      <c r="M1964" s="84">
        <v>0.188573883161512</v>
      </c>
      <c r="N1964" s="85">
        <f t="shared" si="30"/>
        <v>0.29384965831435078</v>
      </c>
    </row>
    <row r="1965" spans="1:14" x14ac:dyDescent="0.25">
      <c r="A1965" s="1" t="s">
        <v>148</v>
      </c>
      <c r="B1965" s="1" t="s">
        <v>175</v>
      </c>
      <c r="C1965" s="1" t="s">
        <v>475</v>
      </c>
      <c r="D1965" s="83">
        <v>0</v>
      </c>
      <c r="E1965" s="83">
        <v>0</v>
      </c>
      <c r="F1965" s="83">
        <v>26</v>
      </c>
      <c r="G1965" s="83">
        <v>18</v>
      </c>
      <c r="H1965" s="83">
        <v>3</v>
      </c>
      <c r="I1965" s="83">
        <v>1</v>
      </c>
      <c r="J1965" s="83">
        <v>3</v>
      </c>
      <c r="K1965" s="83">
        <v>0</v>
      </c>
      <c r="L1965" s="83">
        <v>51</v>
      </c>
      <c r="M1965" s="84">
        <v>2.1907216494845359E-2</v>
      </c>
      <c r="N1965" s="85">
        <f t="shared" si="30"/>
        <v>0</v>
      </c>
    </row>
    <row r="1966" spans="1:14" x14ac:dyDescent="0.25">
      <c r="A1966" s="1" t="s">
        <v>148</v>
      </c>
      <c r="B1966" s="1" t="s">
        <v>175</v>
      </c>
      <c r="C1966" s="1" t="s">
        <v>479</v>
      </c>
      <c r="D1966" s="83">
        <v>0</v>
      </c>
      <c r="E1966" s="83">
        <v>0</v>
      </c>
      <c r="F1966" s="83">
        <v>0</v>
      </c>
      <c r="G1966" s="83">
        <v>18</v>
      </c>
      <c r="H1966" s="83">
        <v>6</v>
      </c>
      <c r="I1966" s="83">
        <v>0</v>
      </c>
      <c r="J1966" s="83">
        <v>2</v>
      </c>
      <c r="K1966" s="83">
        <v>4</v>
      </c>
      <c r="L1966" s="83">
        <v>30</v>
      </c>
      <c r="M1966" s="84">
        <v>1.2886597938144329E-2</v>
      </c>
      <c r="N1966" s="85">
        <f t="shared" si="30"/>
        <v>0</v>
      </c>
    </row>
    <row r="1967" spans="1:14" x14ac:dyDescent="0.25">
      <c r="A1967" s="1" t="s">
        <v>148</v>
      </c>
      <c r="B1967" s="1" t="s">
        <v>175</v>
      </c>
      <c r="C1967" s="1" t="s">
        <v>480</v>
      </c>
      <c r="D1967" s="83">
        <v>0</v>
      </c>
      <c r="E1967" s="83">
        <v>0</v>
      </c>
      <c r="F1967" s="83">
        <v>0</v>
      </c>
      <c r="G1967" s="83">
        <v>0</v>
      </c>
      <c r="H1967" s="83">
        <v>3</v>
      </c>
      <c r="I1967" s="83">
        <v>2</v>
      </c>
      <c r="J1967" s="83">
        <v>3</v>
      </c>
      <c r="K1967" s="83">
        <v>11</v>
      </c>
      <c r="L1967" s="83">
        <v>19</v>
      </c>
      <c r="M1967" s="84">
        <v>8.1615120274914094E-3</v>
      </c>
      <c r="N1967" s="85">
        <f t="shared" si="30"/>
        <v>0</v>
      </c>
    </row>
    <row r="1968" spans="1:14" x14ac:dyDescent="0.25">
      <c r="A1968" s="1" t="s">
        <v>148</v>
      </c>
      <c r="B1968" s="1" t="s">
        <v>175</v>
      </c>
      <c r="C1968" s="1" t="s">
        <v>476</v>
      </c>
      <c r="D1968" s="83">
        <v>0</v>
      </c>
      <c r="E1968" s="83">
        <v>0</v>
      </c>
      <c r="F1968" s="83">
        <v>0</v>
      </c>
      <c r="G1968" s="83">
        <v>6</v>
      </c>
      <c r="H1968" s="83">
        <v>4</v>
      </c>
      <c r="I1968" s="83">
        <v>3</v>
      </c>
      <c r="J1968" s="83">
        <v>5</v>
      </c>
      <c r="K1968" s="83">
        <v>2</v>
      </c>
      <c r="L1968" s="83">
        <v>20</v>
      </c>
      <c r="M1968" s="84">
        <v>8.5910652920962206E-3</v>
      </c>
      <c r="N1968" s="85">
        <f t="shared" si="30"/>
        <v>0</v>
      </c>
    </row>
    <row r="1969" spans="1:14" x14ac:dyDescent="0.25">
      <c r="A1969" s="1" t="s">
        <v>148</v>
      </c>
      <c r="B1969" s="1" t="s">
        <v>175</v>
      </c>
      <c r="C1969" s="1" t="s">
        <v>469</v>
      </c>
      <c r="D1969" s="83">
        <v>0</v>
      </c>
      <c r="E1969" s="83">
        <v>1</v>
      </c>
      <c r="F1969" s="83">
        <v>109</v>
      </c>
      <c r="G1969" s="83">
        <v>109</v>
      </c>
      <c r="H1969" s="83">
        <v>110</v>
      </c>
      <c r="I1969" s="83">
        <v>37</v>
      </c>
      <c r="J1969" s="83">
        <v>47</v>
      </c>
      <c r="K1969" s="83">
        <v>55</v>
      </c>
      <c r="L1969" s="83">
        <v>468</v>
      </c>
      <c r="M1969" s="84">
        <v>0.20103092783505161</v>
      </c>
      <c r="N1969" s="85">
        <f t="shared" si="30"/>
        <v>2.136752136752137E-3</v>
      </c>
    </row>
    <row r="1970" spans="1:14" x14ac:dyDescent="0.25">
      <c r="A1970" s="1" t="s">
        <v>148</v>
      </c>
      <c r="B1970" s="1" t="s">
        <v>175</v>
      </c>
      <c r="C1970" s="1" t="s">
        <v>470</v>
      </c>
      <c r="D1970" s="83">
        <v>0</v>
      </c>
      <c r="E1970" s="83">
        <v>0</v>
      </c>
      <c r="F1970" s="83">
        <v>0</v>
      </c>
      <c r="G1970" s="83">
        <v>21</v>
      </c>
      <c r="H1970" s="83">
        <v>24</v>
      </c>
      <c r="I1970" s="83">
        <v>17</v>
      </c>
      <c r="J1970" s="83">
        <v>26</v>
      </c>
      <c r="K1970" s="83">
        <v>32</v>
      </c>
      <c r="L1970" s="83">
        <v>120</v>
      </c>
      <c r="M1970" s="84">
        <v>5.1546391752577317E-2</v>
      </c>
      <c r="N1970" s="85">
        <f t="shared" si="30"/>
        <v>0</v>
      </c>
    </row>
    <row r="1971" spans="1:14" x14ac:dyDescent="0.25">
      <c r="A1971" s="1" t="s">
        <v>148</v>
      </c>
      <c r="B1971" s="1" t="s">
        <v>175</v>
      </c>
      <c r="C1971" s="1" t="s">
        <v>471</v>
      </c>
      <c r="D1971" s="83">
        <v>0</v>
      </c>
      <c r="E1971" s="83">
        <v>1</v>
      </c>
      <c r="F1971" s="83">
        <v>21</v>
      </c>
      <c r="G1971" s="83">
        <v>21</v>
      </c>
      <c r="H1971" s="83">
        <v>17</v>
      </c>
      <c r="I1971" s="83">
        <v>3</v>
      </c>
      <c r="J1971" s="83">
        <v>6</v>
      </c>
      <c r="K1971" s="83">
        <v>6</v>
      </c>
      <c r="L1971" s="83">
        <v>75</v>
      </c>
      <c r="M1971" s="84">
        <v>3.2216494845360821E-2</v>
      </c>
      <c r="N1971" s="85">
        <f t="shared" si="30"/>
        <v>1.3333333333333334E-2</v>
      </c>
    </row>
    <row r="1972" spans="1:14" x14ac:dyDescent="0.25">
      <c r="A1972" s="1" t="s">
        <v>148</v>
      </c>
      <c r="B1972" s="1" t="s">
        <v>175</v>
      </c>
      <c r="C1972" s="1" t="s">
        <v>481</v>
      </c>
      <c r="D1972" s="83">
        <v>0</v>
      </c>
      <c r="E1972" s="83">
        <v>46</v>
      </c>
      <c r="F1972" s="83">
        <v>47</v>
      </c>
      <c r="G1972" s="83">
        <v>10</v>
      </c>
      <c r="H1972" s="83">
        <v>3</v>
      </c>
      <c r="I1972" s="83">
        <v>0</v>
      </c>
      <c r="J1972" s="83">
        <v>0</v>
      </c>
      <c r="K1972" s="83">
        <v>0</v>
      </c>
      <c r="L1972" s="83">
        <v>106</v>
      </c>
      <c r="M1972" s="84">
        <v>4.5532646048109963E-2</v>
      </c>
      <c r="N1972" s="85">
        <f t="shared" si="30"/>
        <v>0.43396226415094341</v>
      </c>
    </row>
    <row r="1973" spans="1:14" x14ac:dyDescent="0.25">
      <c r="A1973" s="1" t="s">
        <v>148</v>
      </c>
      <c r="B1973" s="1" t="s">
        <v>175</v>
      </c>
      <c r="C1973" s="1" t="s">
        <v>477</v>
      </c>
      <c r="D1973" s="83">
        <v>0</v>
      </c>
      <c r="E1973" s="83">
        <v>0</v>
      </c>
      <c r="F1973" s="83">
        <v>13</v>
      </c>
      <c r="G1973" s="83">
        <v>6</v>
      </c>
      <c r="H1973" s="83">
        <v>2</v>
      </c>
      <c r="I1973" s="83">
        <v>2</v>
      </c>
      <c r="J1973" s="83">
        <v>0</v>
      </c>
      <c r="K1973" s="83">
        <v>0</v>
      </c>
      <c r="L1973" s="83">
        <v>23</v>
      </c>
      <c r="M1973" s="84">
        <v>9.8797250859106525E-3</v>
      </c>
      <c r="N1973" s="85">
        <f t="shared" si="30"/>
        <v>0</v>
      </c>
    </row>
    <row r="1974" spans="1:14" x14ac:dyDescent="0.25">
      <c r="A1974" s="1" t="s">
        <v>148</v>
      </c>
      <c r="B1974" s="1" t="s">
        <v>175</v>
      </c>
      <c r="C1974" s="1" t="s">
        <v>482</v>
      </c>
      <c r="D1974" s="83">
        <v>0</v>
      </c>
      <c r="E1974" s="83">
        <v>0</v>
      </c>
      <c r="F1974" s="83">
        <v>0</v>
      </c>
      <c r="G1974" s="83">
        <v>6</v>
      </c>
      <c r="H1974" s="83">
        <v>3</v>
      </c>
      <c r="I1974" s="83">
        <v>0</v>
      </c>
      <c r="J1974" s="83">
        <v>3</v>
      </c>
      <c r="K1974" s="83">
        <v>0</v>
      </c>
      <c r="L1974" s="83">
        <v>12</v>
      </c>
      <c r="M1974" s="84">
        <v>5.1546391752577319E-3</v>
      </c>
      <c r="N1974" s="85">
        <f t="shared" si="30"/>
        <v>0</v>
      </c>
    </row>
    <row r="1975" spans="1:14" x14ac:dyDescent="0.25">
      <c r="A1975" s="1" t="s">
        <v>148</v>
      </c>
      <c r="B1975" s="1" t="s">
        <v>175</v>
      </c>
      <c r="C1975" s="1" t="s">
        <v>478</v>
      </c>
      <c r="D1975" s="83">
        <v>0</v>
      </c>
      <c r="E1975" s="83">
        <v>1</v>
      </c>
      <c r="F1975" s="83">
        <v>21</v>
      </c>
      <c r="G1975" s="83">
        <v>8</v>
      </c>
      <c r="H1975" s="83">
        <v>3</v>
      </c>
      <c r="I1975" s="83">
        <v>0</v>
      </c>
      <c r="J1975" s="83">
        <v>3</v>
      </c>
      <c r="K1975" s="83">
        <v>0</v>
      </c>
      <c r="L1975" s="83">
        <v>36</v>
      </c>
      <c r="M1975" s="84">
        <v>1.54639175257732E-2</v>
      </c>
      <c r="N1975" s="85">
        <f t="shared" si="30"/>
        <v>2.7777777777777776E-2</v>
      </c>
    </row>
    <row r="1976" spans="1:14" x14ac:dyDescent="0.25">
      <c r="A1976" s="1" t="s">
        <v>148</v>
      </c>
      <c r="B1976" s="1" t="s">
        <v>175</v>
      </c>
      <c r="C1976" s="1" t="s">
        <v>472</v>
      </c>
      <c r="D1976" s="83">
        <v>2</v>
      </c>
      <c r="E1976" s="83">
        <v>234</v>
      </c>
      <c r="F1976" s="83">
        <v>233</v>
      </c>
      <c r="G1976" s="83">
        <v>77</v>
      </c>
      <c r="H1976" s="83">
        <v>61</v>
      </c>
      <c r="I1976" s="83">
        <v>16</v>
      </c>
      <c r="J1976" s="83">
        <v>9</v>
      </c>
      <c r="K1976" s="83">
        <v>12</v>
      </c>
      <c r="L1976" s="83">
        <v>644</v>
      </c>
      <c r="M1976" s="84">
        <v>0.2766323024054983</v>
      </c>
      <c r="N1976" s="85">
        <f t="shared" si="30"/>
        <v>0.36335403726708076</v>
      </c>
    </row>
    <row r="1977" spans="1:14" x14ac:dyDescent="0.25">
      <c r="A1977" s="1" t="s">
        <v>148</v>
      </c>
      <c r="B1977" s="1" t="s">
        <v>175</v>
      </c>
      <c r="C1977" s="1" t="s">
        <v>473</v>
      </c>
      <c r="D1977" s="83">
        <v>2</v>
      </c>
      <c r="E1977" s="83">
        <v>0</v>
      </c>
      <c r="F1977" s="83">
        <v>46</v>
      </c>
      <c r="G1977" s="83">
        <v>30</v>
      </c>
      <c r="H1977" s="83">
        <v>37</v>
      </c>
      <c r="I1977" s="83">
        <v>9</v>
      </c>
      <c r="J1977" s="83">
        <v>11</v>
      </c>
      <c r="K1977" s="83">
        <v>5</v>
      </c>
      <c r="L1977" s="83">
        <v>140</v>
      </c>
      <c r="M1977" s="84">
        <v>6.0137457044673527E-2</v>
      </c>
      <c r="N1977" s="85">
        <f t="shared" si="30"/>
        <v>0</v>
      </c>
    </row>
    <row r="1978" spans="1:14" x14ac:dyDescent="0.25">
      <c r="A1978" s="1" t="s">
        <v>148</v>
      </c>
      <c r="B1978" s="1" t="s">
        <v>175</v>
      </c>
      <c r="C1978" s="1" t="s">
        <v>474</v>
      </c>
      <c r="D1978" s="83">
        <v>0</v>
      </c>
      <c r="E1978" s="83">
        <v>77</v>
      </c>
      <c r="F1978" s="83">
        <v>52</v>
      </c>
      <c r="G1978" s="83">
        <v>10</v>
      </c>
      <c r="H1978" s="83">
        <v>5</v>
      </c>
      <c r="I1978" s="83">
        <v>0</v>
      </c>
      <c r="J1978" s="83">
        <v>1</v>
      </c>
      <c r="K1978" s="83">
        <v>0</v>
      </c>
      <c r="L1978" s="83">
        <v>145</v>
      </c>
      <c r="M1978" s="84">
        <v>6.2285223367697602E-2</v>
      </c>
      <c r="N1978" s="85">
        <f t="shared" si="30"/>
        <v>0.53103448275862064</v>
      </c>
    </row>
    <row r="1979" spans="1:14" x14ac:dyDescent="0.25">
      <c r="A1979" s="118" t="s">
        <v>148</v>
      </c>
      <c r="B1979" s="118" t="s">
        <v>176</v>
      </c>
      <c r="C1979" s="118" t="s">
        <v>467</v>
      </c>
      <c r="D1979" s="119">
        <v>7</v>
      </c>
      <c r="E1979" s="119">
        <v>266</v>
      </c>
      <c r="F1979" s="119">
        <v>290</v>
      </c>
      <c r="G1979" s="119">
        <v>150</v>
      </c>
      <c r="H1979" s="119">
        <v>205</v>
      </c>
      <c r="I1979" s="119">
        <v>55</v>
      </c>
      <c r="J1979" s="119">
        <v>68</v>
      </c>
      <c r="K1979" s="119">
        <v>65</v>
      </c>
      <c r="L1979" s="119">
        <v>1106</v>
      </c>
      <c r="M1979" s="120">
        <v>1</v>
      </c>
      <c r="N1979" s="117">
        <f t="shared" si="30"/>
        <v>0.24050632911392406</v>
      </c>
    </row>
    <row r="1980" spans="1:14" x14ac:dyDescent="0.25">
      <c r="A1980" s="1" t="s">
        <v>148</v>
      </c>
      <c r="B1980" s="1" t="s">
        <v>176</v>
      </c>
      <c r="C1980" s="1" t="s">
        <v>468</v>
      </c>
      <c r="D1980" s="83">
        <v>1</v>
      </c>
      <c r="E1980" s="83">
        <v>59</v>
      </c>
      <c r="F1980" s="83">
        <v>75</v>
      </c>
      <c r="G1980" s="83">
        <v>15</v>
      </c>
      <c r="H1980" s="83">
        <v>38</v>
      </c>
      <c r="I1980" s="83">
        <v>3</v>
      </c>
      <c r="J1980" s="83">
        <v>4</v>
      </c>
      <c r="K1980" s="83">
        <v>1</v>
      </c>
      <c r="L1980" s="83">
        <v>196</v>
      </c>
      <c r="M1980" s="84">
        <v>0.17721518987341769</v>
      </c>
      <c r="N1980" s="85">
        <f t="shared" si="30"/>
        <v>0.30102040816326531</v>
      </c>
    </row>
    <row r="1981" spans="1:14" x14ac:dyDescent="0.25">
      <c r="A1981" s="1" t="s">
        <v>148</v>
      </c>
      <c r="B1981" s="1" t="s">
        <v>176</v>
      </c>
      <c r="C1981" s="1" t="s">
        <v>475</v>
      </c>
      <c r="D1981" s="83">
        <v>0</v>
      </c>
      <c r="E1981" s="83">
        <v>0</v>
      </c>
      <c r="F1981" s="83">
        <v>2</v>
      </c>
      <c r="G1981" s="83">
        <v>2</v>
      </c>
      <c r="H1981" s="83">
        <v>3</v>
      </c>
      <c r="I1981" s="83">
        <v>1</v>
      </c>
      <c r="J1981" s="83">
        <v>1</v>
      </c>
      <c r="K1981" s="83">
        <v>0</v>
      </c>
      <c r="L1981" s="83">
        <v>9</v>
      </c>
      <c r="M1981" s="84">
        <v>8.1374321880651E-3</v>
      </c>
      <c r="N1981" s="85">
        <f t="shared" si="30"/>
        <v>0</v>
      </c>
    </row>
    <row r="1982" spans="1:14" x14ac:dyDescent="0.25">
      <c r="A1982" s="1" t="s">
        <v>148</v>
      </c>
      <c r="B1982" s="1" t="s">
        <v>176</v>
      </c>
      <c r="C1982" s="1" t="s">
        <v>479</v>
      </c>
      <c r="D1982" s="83">
        <v>0</v>
      </c>
      <c r="E1982" s="83">
        <v>0</v>
      </c>
      <c r="F1982" s="83">
        <v>0</v>
      </c>
      <c r="G1982" s="83">
        <v>4</v>
      </c>
      <c r="H1982" s="83">
        <v>4</v>
      </c>
      <c r="I1982" s="83">
        <v>1</v>
      </c>
      <c r="J1982" s="83">
        <v>2</v>
      </c>
      <c r="K1982" s="83">
        <v>2</v>
      </c>
      <c r="L1982" s="83">
        <v>13</v>
      </c>
      <c r="M1982" s="84">
        <v>1.1754068716094031E-2</v>
      </c>
      <c r="N1982" s="85">
        <f t="shared" si="30"/>
        <v>0</v>
      </c>
    </row>
    <row r="1983" spans="1:14" x14ac:dyDescent="0.25">
      <c r="A1983" s="1" t="s">
        <v>148</v>
      </c>
      <c r="B1983" s="1" t="s">
        <v>176</v>
      </c>
      <c r="C1983" s="1" t="s">
        <v>480</v>
      </c>
      <c r="D1983" s="83">
        <v>0</v>
      </c>
      <c r="E1983" s="83">
        <v>0</v>
      </c>
      <c r="F1983" s="83">
        <v>0</v>
      </c>
      <c r="G1983" s="83">
        <v>0</v>
      </c>
      <c r="H1983" s="83">
        <v>0</v>
      </c>
      <c r="I1983" s="83">
        <v>3</v>
      </c>
      <c r="J1983" s="83">
        <v>5</v>
      </c>
      <c r="K1983" s="83">
        <v>1</v>
      </c>
      <c r="L1983" s="83">
        <v>9</v>
      </c>
      <c r="M1983" s="84">
        <v>8.1374321880651E-3</v>
      </c>
      <c r="N1983" s="85">
        <f t="shared" si="30"/>
        <v>0</v>
      </c>
    </row>
    <row r="1984" spans="1:14" x14ac:dyDescent="0.25">
      <c r="A1984" s="1" t="s">
        <v>148</v>
      </c>
      <c r="B1984" s="1" t="s">
        <v>176</v>
      </c>
      <c r="C1984" s="1" t="s">
        <v>476</v>
      </c>
      <c r="D1984" s="83">
        <v>0</v>
      </c>
      <c r="E1984" s="83">
        <v>0</v>
      </c>
      <c r="F1984" s="83">
        <v>0</v>
      </c>
      <c r="G1984" s="83">
        <v>2</v>
      </c>
      <c r="H1984" s="83">
        <v>3</v>
      </c>
      <c r="I1984" s="83">
        <v>1</v>
      </c>
      <c r="J1984" s="83">
        <v>0</v>
      </c>
      <c r="K1984" s="83">
        <v>1</v>
      </c>
      <c r="L1984" s="83">
        <v>7</v>
      </c>
      <c r="M1984" s="84">
        <v>6.3291139240506328E-3</v>
      </c>
      <c r="N1984" s="85">
        <f t="shared" si="30"/>
        <v>0</v>
      </c>
    </row>
    <row r="1985" spans="1:14" x14ac:dyDescent="0.25">
      <c r="A1985" s="1" t="s">
        <v>148</v>
      </c>
      <c r="B1985" s="1" t="s">
        <v>176</v>
      </c>
      <c r="C1985" s="1" t="s">
        <v>469</v>
      </c>
      <c r="D1985" s="83">
        <v>1</v>
      </c>
      <c r="E1985" s="83">
        <v>0</v>
      </c>
      <c r="F1985" s="83">
        <v>52</v>
      </c>
      <c r="G1985" s="83">
        <v>54</v>
      </c>
      <c r="H1985" s="83">
        <v>71</v>
      </c>
      <c r="I1985" s="83">
        <v>26</v>
      </c>
      <c r="J1985" s="83">
        <v>29</v>
      </c>
      <c r="K1985" s="83">
        <v>31</v>
      </c>
      <c r="L1985" s="83">
        <v>264</v>
      </c>
      <c r="M1985" s="84">
        <v>0.2386980108499096</v>
      </c>
      <c r="N1985" s="85">
        <f t="shared" si="30"/>
        <v>0</v>
      </c>
    </row>
    <row r="1986" spans="1:14" x14ac:dyDescent="0.25">
      <c r="A1986" s="1" t="s">
        <v>148</v>
      </c>
      <c r="B1986" s="1" t="s">
        <v>176</v>
      </c>
      <c r="C1986" s="1" t="s">
        <v>470</v>
      </c>
      <c r="D1986" s="83">
        <v>0</v>
      </c>
      <c r="E1986" s="83">
        <v>0</v>
      </c>
      <c r="F1986" s="83">
        <v>0</v>
      </c>
      <c r="G1986" s="83">
        <v>11</v>
      </c>
      <c r="H1986" s="83">
        <v>12</v>
      </c>
      <c r="I1986" s="83">
        <v>13</v>
      </c>
      <c r="J1986" s="83">
        <v>18</v>
      </c>
      <c r="K1986" s="83">
        <v>23</v>
      </c>
      <c r="L1986" s="83">
        <v>77</v>
      </c>
      <c r="M1986" s="84">
        <v>6.9620253164556958E-2</v>
      </c>
      <c r="N1986" s="85">
        <f t="shared" si="30"/>
        <v>0</v>
      </c>
    </row>
    <row r="1987" spans="1:14" x14ac:dyDescent="0.25">
      <c r="A1987" s="1" t="s">
        <v>148</v>
      </c>
      <c r="B1987" s="1" t="s">
        <v>176</v>
      </c>
      <c r="C1987" s="1" t="s">
        <v>471</v>
      </c>
      <c r="D1987" s="83">
        <v>1</v>
      </c>
      <c r="E1987" s="83">
        <v>0</v>
      </c>
      <c r="F1987" s="83">
        <v>8</v>
      </c>
      <c r="G1987" s="83">
        <v>10</v>
      </c>
      <c r="H1987" s="83">
        <v>9</v>
      </c>
      <c r="I1987" s="83">
        <v>2</v>
      </c>
      <c r="J1987" s="83">
        <v>1</v>
      </c>
      <c r="K1987" s="83">
        <v>1</v>
      </c>
      <c r="L1987" s="83">
        <v>32</v>
      </c>
      <c r="M1987" s="84">
        <v>2.893309222423146E-2</v>
      </c>
      <c r="N1987" s="85">
        <f t="shared" si="30"/>
        <v>0</v>
      </c>
    </row>
    <row r="1988" spans="1:14" x14ac:dyDescent="0.25">
      <c r="A1988" s="1" t="s">
        <v>148</v>
      </c>
      <c r="B1988" s="1" t="s">
        <v>176</v>
      </c>
      <c r="C1988" s="1" t="s">
        <v>481</v>
      </c>
      <c r="D1988" s="83">
        <v>0</v>
      </c>
      <c r="E1988" s="83">
        <v>7</v>
      </c>
      <c r="F1988" s="83">
        <v>6</v>
      </c>
      <c r="G1988" s="83">
        <v>8</v>
      </c>
      <c r="H1988" s="83">
        <v>0</v>
      </c>
      <c r="I1988" s="83">
        <v>0</v>
      </c>
      <c r="J1988" s="83">
        <v>0</v>
      </c>
      <c r="K1988" s="83">
        <v>0</v>
      </c>
      <c r="L1988" s="83">
        <v>21</v>
      </c>
      <c r="M1988" s="84">
        <v>1.8987341772151899E-2</v>
      </c>
      <c r="N1988" s="85">
        <f t="shared" ref="N1988:N2051" si="31">E1988/L1988</f>
        <v>0.33333333333333331</v>
      </c>
    </row>
    <row r="1989" spans="1:14" x14ac:dyDescent="0.25">
      <c r="A1989" s="1" t="s">
        <v>148</v>
      </c>
      <c r="B1989" s="1" t="s">
        <v>176</v>
      </c>
      <c r="C1989" s="1" t="s">
        <v>477</v>
      </c>
      <c r="D1989" s="83">
        <v>0</v>
      </c>
      <c r="E1989" s="83">
        <v>0</v>
      </c>
      <c r="F1989" s="83">
        <v>4</v>
      </c>
      <c r="G1989" s="83">
        <v>4</v>
      </c>
      <c r="H1989" s="83">
        <v>2</v>
      </c>
      <c r="I1989" s="83">
        <v>0</v>
      </c>
      <c r="J1989" s="83">
        <v>0</v>
      </c>
      <c r="K1989" s="83">
        <v>0</v>
      </c>
      <c r="L1989" s="83">
        <v>10</v>
      </c>
      <c r="M1989" s="84">
        <v>9.0415913200723331E-3</v>
      </c>
      <c r="N1989" s="85">
        <f t="shared" si="31"/>
        <v>0</v>
      </c>
    </row>
    <row r="1990" spans="1:14" x14ac:dyDescent="0.25">
      <c r="A1990" s="1" t="s">
        <v>148</v>
      </c>
      <c r="B1990" s="1" t="s">
        <v>176</v>
      </c>
      <c r="C1990" s="1" t="s">
        <v>482</v>
      </c>
      <c r="D1990" s="83">
        <v>0</v>
      </c>
      <c r="E1990" s="83">
        <v>0</v>
      </c>
      <c r="F1990" s="83">
        <v>0</v>
      </c>
      <c r="G1990" s="83">
        <v>1</v>
      </c>
      <c r="H1990" s="83">
        <v>2</v>
      </c>
      <c r="I1990" s="83">
        <v>0</v>
      </c>
      <c r="J1990" s="83">
        <v>1</v>
      </c>
      <c r="K1990" s="83">
        <v>0</v>
      </c>
      <c r="L1990" s="83">
        <v>4</v>
      </c>
      <c r="M1990" s="84">
        <v>3.616636528028933E-3</v>
      </c>
      <c r="N1990" s="85">
        <f t="shared" si="31"/>
        <v>0</v>
      </c>
    </row>
    <row r="1991" spans="1:14" x14ac:dyDescent="0.25">
      <c r="A1991" s="1" t="s">
        <v>148</v>
      </c>
      <c r="B1991" s="1" t="s">
        <v>176</v>
      </c>
      <c r="C1991" s="1" t="s">
        <v>478</v>
      </c>
      <c r="D1991" s="83">
        <v>0</v>
      </c>
      <c r="E1991" s="83">
        <v>0</v>
      </c>
      <c r="F1991" s="83">
        <v>7</v>
      </c>
      <c r="G1991" s="83">
        <v>3</v>
      </c>
      <c r="H1991" s="83">
        <v>1</v>
      </c>
      <c r="I1991" s="83">
        <v>0</v>
      </c>
      <c r="J1991" s="83">
        <v>0</v>
      </c>
      <c r="K1991" s="83">
        <v>0</v>
      </c>
      <c r="L1991" s="83">
        <v>11</v>
      </c>
      <c r="M1991" s="84">
        <v>9.9457504520795662E-3</v>
      </c>
      <c r="N1991" s="85">
        <f t="shared" si="31"/>
        <v>0</v>
      </c>
    </row>
    <row r="1992" spans="1:14" x14ac:dyDescent="0.25">
      <c r="A1992" s="1" t="s">
        <v>148</v>
      </c>
      <c r="B1992" s="1" t="s">
        <v>176</v>
      </c>
      <c r="C1992" s="1" t="s">
        <v>472</v>
      </c>
      <c r="D1992" s="83">
        <v>2</v>
      </c>
      <c r="E1992" s="83">
        <v>161</v>
      </c>
      <c r="F1992" s="83">
        <v>103</v>
      </c>
      <c r="G1992" s="83">
        <v>25</v>
      </c>
      <c r="H1992" s="83">
        <v>38</v>
      </c>
      <c r="I1992" s="83">
        <v>2</v>
      </c>
      <c r="J1992" s="83">
        <v>4</v>
      </c>
      <c r="K1992" s="83">
        <v>3</v>
      </c>
      <c r="L1992" s="83">
        <v>338</v>
      </c>
      <c r="M1992" s="84">
        <v>0.30560578661844479</v>
      </c>
      <c r="N1992" s="85">
        <f t="shared" si="31"/>
        <v>0.47633136094674555</v>
      </c>
    </row>
    <row r="1993" spans="1:14" x14ac:dyDescent="0.25">
      <c r="A1993" s="1" t="s">
        <v>148</v>
      </c>
      <c r="B1993" s="1" t="s">
        <v>176</v>
      </c>
      <c r="C1993" s="1" t="s">
        <v>473</v>
      </c>
      <c r="D1993" s="83">
        <v>2</v>
      </c>
      <c r="E1993" s="83">
        <v>0</v>
      </c>
      <c r="F1993" s="83">
        <v>17</v>
      </c>
      <c r="G1993" s="83">
        <v>8</v>
      </c>
      <c r="H1993" s="83">
        <v>18</v>
      </c>
      <c r="I1993" s="83">
        <v>3</v>
      </c>
      <c r="J1993" s="83">
        <v>3</v>
      </c>
      <c r="K1993" s="83">
        <v>2</v>
      </c>
      <c r="L1993" s="83">
        <v>53</v>
      </c>
      <c r="M1993" s="84">
        <v>4.7920433996383363E-2</v>
      </c>
      <c r="N1993" s="85">
        <f t="shared" si="31"/>
        <v>0</v>
      </c>
    </row>
    <row r="1994" spans="1:14" x14ac:dyDescent="0.25">
      <c r="A1994" s="1" t="s">
        <v>148</v>
      </c>
      <c r="B1994" s="1" t="s">
        <v>176</v>
      </c>
      <c r="C1994" s="1" t="s">
        <v>474</v>
      </c>
      <c r="D1994" s="83">
        <v>0</v>
      </c>
      <c r="E1994" s="83">
        <v>39</v>
      </c>
      <c r="F1994" s="83">
        <v>16</v>
      </c>
      <c r="G1994" s="83">
        <v>3</v>
      </c>
      <c r="H1994" s="83">
        <v>4</v>
      </c>
      <c r="I1994" s="83">
        <v>0</v>
      </c>
      <c r="J1994" s="83">
        <v>0</v>
      </c>
      <c r="K1994" s="83">
        <v>0</v>
      </c>
      <c r="L1994" s="83">
        <v>62</v>
      </c>
      <c r="M1994" s="84">
        <v>5.6057866184448461E-2</v>
      </c>
      <c r="N1994" s="85">
        <f t="shared" si="31"/>
        <v>0.62903225806451613</v>
      </c>
    </row>
    <row r="1995" spans="1:14" x14ac:dyDescent="0.25">
      <c r="A1995" s="118" t="s">
        <v>148</v>
      </c>
      <c r="B1995" s="118" t="s">
        <v>177</v>
      </c>
      <c r="C1995" s="118" t="s">
        <v>467</v>
      </c>
      <c r="D1995" s="119">
        <v>20</v>
      </c>
      <c r="E1995" s="119">
        <v>287</v>
      </c>
      <c r="F1995" s="119">
        <v>383</v>
      </c>
      <c r="G1995" s="119">
        <v>185</v>
      </c>
      <c r="H1995" s="119">
        <v>231</v>
      </c>
      <c r="I1995" s="119">
        <v>57</v>
      </c>
      <c r="J1995" s="119">
        <v>69</v>
      </c>
      <c r="K1995" s="119">
        <v>85</v>
      </c>
      <c r="L1995" s="119">
        <v>1317</v>
      </c>
      <c r="M1995" s="120">
        <v>1</v>
      </c>
      <c r="N1995" s="117">
        <f t="shared" si="31"/>
        <v>0.21791951404707668</v>
      </c>
    </row>
    <row r="1996" spans="1:14" x14ac:dyDescent="0.25">
      <c r="A1996" s="1" t="s">
        <v>148</v>
      </c>
      <c r="B1996" s="1" t="s">
        <v>177</v>
      </c>
      <c r="C1996" s="1" t="s">
        <v>468</v>
      </c>
      <c r="D1996" s="83">
        <v>3</v>
      </c>
      <c r="E1996" s="83">
        <v>55</v>
      </c>
      <c r="F1996" s="83">
        <v>89</v>
      </c>
      <c r="G1996" s="83">
        <v>29</v>
      </c>
      <c r="H1996" s="83">
        <v>27</v>
      </c>
      <c r="I1996" s="83">
        <v>2</v>
      </c>
      <c r="J1996" s="83">
        <v>5</v>
      </c>
      <c r="K1996" s="83">
        <v>0</v>
      </c>
      <c r="L1996" s="83">
        <v>210</v>
      </c>
      <c r="M1996" s="84">
        <v>0.15945330296127569</v>
      </c>
      <c r="N1996" s="85">
        <f t="shared" si="31"/>
        <v>0.26190476190476192</v>
      </c>
    </row>
    <row r="1997" spans="1:14" x14ac:dyDescent="0.25">
      <c r="A1997" s="1" t="s">
        <v>148</v>
      </c>
      <c r="B1997" s="1" t="s">
        <v>177</v>
      </c>
      <c r="C1997" s="1" t="s">
        <v>475</v>
      </c>
      <c r="D1997" s="83">
        <v>1</v>
      </c>
      <c r="E1997" s="83">
        <v>0</v>
      </c>
      <c r="F1997" s="83">
        <v>6</v>
      </c>
      <c r="G1997" s="83">
        <v>4</v>
      </c>
      <c r="H1997" s="83">
        <v>3</v>
      </c>
      <c r="I1997" s="83">
        <v>0</v>
      </c>
      <c r="J1997" s="83">
        <v>0</v>
      </c>
      <c r="K1997" s="83">
        <v>1</v>
      </c>
      <c r="L1997" s="83">
        <v>15</v>
      </c>
      <c r="M1997" s="84">
        <v>1.138952164009112E-2</v>
      </c>
      <c r="N1997" s="85">
        <f t="shared" si="31"/>
        <v>0</v>
      </c>
    </row>
    <row r="1998" spans="1:14" x14ac:dyDescent="0.25">
      <c r="A1998" s="1" t="s">
        <v>148</v>
      </c>
      <c r="B1998" s="1" t="s">
        <v>177</v>
      </c>
      <c r="C1998" s="1" t="s">
        <v>479</v>
      </c>
      <c r="D1998" s="83">
        <v>0</v>
      </c>
      <c r="E1998" s="83">
        <v>0</v>
      </c>
      <c r="F1998" s="83">
        <v>0</v>
      </c>
      <c r="G1998" s="83">
        <v>0</v>
      </c>
      <c r="H1998" s="83">
        <v>3</v>
      </c>
      <c r="I1998" s="83">
        <v>4</v>
      </c>
      <c r="J1998" s="83">
        <v>1</v>
      </c>
      <c r="K1998" s="83">
        <v>5</v>
      </c>
      <c r="L1998" s="83">
        <v>13</v>
      </c>
      <c r="M1998" s="84">
        <v>9.8709187547456334E-3</v>
      </c>
      <c r="N1998" s="85">
        <f t="shared" si="31"/>
        <v>0</v>
      </c>
    </row>
    <row r="1999" spans="1:14" x14ac:dyDescent="0.25">
      <c r="A1999" s="1" t="s">
        <v>148</v>
      </c>
      <c r="B1999" s="1" t="s">
        <v>177</v>
      </c>
      <c r="C1999" s="1" t="s">
        <v>480</v>
      </c>
      <c r="D1999" s="83">
        <v>0</v>
      </c>
      <c r="E1999" s="83">
        <v>0</v>
      </c>
      <c r="F1999" s="83">
        <v>0</v>
      </c>
      <c r="G1999" s="83">
        <v>0</v>
      </c>
      <c r="H1999" s="83">
        <v>0</v>
      </c>
      <c r="I1999" s="83">
        <v>0</v>
      </c>
      <c r="J1999" s="83">
        <v>1</v>
      </c>
      <c r="K1999" s="83">
        <v>6</v>
      </c>
      <c r="L1999" s="83">
        <v>7</v>
      </c>
      <c r="M1999" s="84">
        <v>5.3151100987091872E-3</v>
      </c>
      <c r="N1999" s="85">
        <f t="shared" si="31"/>
        <v>0</v>
      </c>
    </row>
    <row r="2000" spans="1:14" x14ac:dyDescent="0.25">
      <c r="A2000" s="1" t="s">
        <v>148</v>
      </c>
      <c r="B2000" s="1" t="s">
        <v>177</v>
      </c>
      <c r="C2000" s="1" t="s">
        <v>476</v>
      </c>
      <c r="D2000" s="83">
        <v>0</v>
      </c>
      <c r="E2000" s="83">
        <v>0</v>
      </c>
      <c r="F2000" s="83">
        <v>0</v>
      </c>
      <c r="G2000" s="83">
        <v>1</v>
      </c>
      <c r="H2000" s="83">
        <v>0</v>
      </c>
      <c r="I2000" s="83">
        <v>1</v>
      </c>
      <c r="J2000" s="83">
        <v>2</v>
      </c>
      <c r="K2000" s="83">
        <v>0</v>
      </c>
      <c r="L2000" s="83">
        <v>4</v>
      </c>
      <c r="M2000" s="84">
        <v>3.037205770690964E-3</v>
      </c>
      <c r="N2000" s="85">
        <f t="shared" si="31"/>
        <v>0</v>
      </c>
    </row>
    <row r="2001" spans="1:14" x14ac:dyDescent="0.25">
      <c r="A2001" s="1" t="s">
        <v>148</v>
      </c>
      <c r="B2001" s="1" t="s">
        <v>177</v>
      </c>
      <c r="C2001" s="1" t="s">
        <v>469</v>
      </c>
      <c r="D2001" s="83">
        <v>4</v>
      </c>
      <c r="E2001" s="83">
        <v>0</v>
      </c>
      <c r="F2001" s="83">
        <v>64</v>
      </c>
      <c r="G2001" s="83">
        <v>43</v>
      </c>
      <c r="H2001" s="83">
        <v>99</v>
      </c>
      <c r="I2001" s="83">
        <v>22</v>
      </c>
      <c r="J2001" s="83">
        <v>30</v>
      </c>
      <c r="K2001" s="83">
        <v>44</v>
      </c>
      <c r="L2001" s="83">
        <v>306</v>
      </c>
      <c r="M2001" s="84">
        <v>0.23234624145785879</v>
      </c>
      <c r="N2001" s="85">
        <f t="shared" si="31"/>
        <v>0</v>
      </c>
    </row>
    <row r="2002" spans="1:14" x14ac:dyDescent="0.25">
      <c r="A2002" s="1" t="s">
        <v>148</v>
      </c>
      <c r="B2002" s="1" t="s">
        <v>177</v>
      </c>
      <c r="C2002" s="1" t="s">
        <v>470</v>
      </c>
      <c r="D2002" s="83">
        <v>0</v>
      </c>
      <c r="E2002" s="83">
        <v>0</v>
      </c>
      <c r="F2002" s="83">
        <v>0</v>
      </c>
      <c r="G2002" s="83">
        <v>10</v>
      </c>
      <c r="H2002" s="83">
        <v>15</v>
      </c>
      <c r="I2002" s="83">
        <v>16</v>
      </c>
      <c r="J2002" s="83">
        <v>13</v>
      </c>
      <c r="K2002" s="83">
        <v>22</v>
      </c>
      <c r="L2002" s="83">
        <v>76</v>
      </c>
      <c r="M2002" s="84">
        <v>5.7706909643128322E-2</v>
      </c>
      <c r="N2002" s="85">
        <f t="shared" si="31"/>
        <v>0</v>
      </c>
    </row>
    <row r="2003" spans="1:14" x14ac:dyDescent="0.25">
      <c r="A2003" s="1" t="s">
        <v>148</v>
      </c>
      <c r="B2003" s="1" t="s">
        <v>177</v>
      </c>
      <c r="C2003" s="1" t="s">
        <v>471</v>
      </c>
      <c r="D2003" s="83">
        <v>0</v>
      </c>
      <c r="E2003" s="83">
        <v>0</v>
      </c>
      <c r="F2003" s="83">
        <v>16</v>
      </c>
      <c r="G2003" s="83">
        <v>12</v>
      </c>
      <c r="H2003" s="83">
        <v>9</v>
      </c>
      <c r="I2003" s="83">
        <v>2</v>
      </c>
      <c r="J2003" s="83">
        <v>4</v>
      </c>
      <c r="K2003" s="83">
        <v>2</v>
      </c>
      <c r="L2003" s="83">
        <v>45</v>
      </c>
      <c r="M2003" s="84">
        <v>3.4168564920273349E-2</v>
      </c>
      <c r="N2003" s="85">
        <f t="shared" si="31"/>
        <v>0</v>
      </c>
    </row>
    <row r="2004" spans="1:14" x14ac:dyDescent="0.25">
      <c r="A2004" s="1" t="s">
        <v>148</v>
      </c>
      <c r="B2004" s="1" t="s">
        <v>177</v>
      </c>
      <c r="C2004" s="1" t="s">
        <v>481</v>
      </c>
      <c r="D2004" s="83">
        <v>0</v>
      </c>
      <c r="E2004" s="83">
        <v>20</v>
      </c>
      <c r="F2004" s="83">
        <v>8</v>
      </c>
      <c r="G2004" s="83">
        <v>8</v>
      </c>
      <c r="H2004" s="83">
        <v>2</v>
      </c>
      <c r="I2004" s="83">
        <v>0</v>
      </c>
      <c r="J2004" s="83">
        <v>0</v>
      </c>
      <c r="K2004" s="83">
        <v>0</v>
      </c>
      <c r="L2004" s="83">
        <v>38</v>
      </c>
      <c r="M2004" s="84">
        <v>2.8853454821564161E-2</v>
      </c>
      <c r="N2004" s="85">
        <f t="shared" si="31"/>
        <v>0.52631578947368418</v>
      </c>
    </row>
    <row r="2005" spans="1:14" x14ac:dyDescent="0.25">
      <c r="A2005" s="1" t="s">
        <v>148</v>
      </c>
      <c r="B2005" s="1" t="s">
        <v>177</v>
      </c>
      <c r="C2005" s="1" t="s">
        <v>477</v>
      </c>
      <c r="D2005" s="83">
        <v>1</v>
      </c>
      <c r="E2005" s="83">
        <v>1</v>
      </c>
      <c r="F2005" s="83">
        <v>4</v>
      </c>
      <c r="G2005" s="83">
        <v>4</v>
      </c>
      <c r="H2005" s="83">
        <v>1</v>
      </c>
      <c r="I2005" s="83">
        <v>1</v>
      </c>
      <c r="J2005" s="83">
        <v>0</v>
      </c>
      <c r="K2005" s="83">
        <v>0</v>
      </c>
      <c r="L2005" s="83">
        <v>12</v>
      </c>
      <c r="M2005" s="84">
        <v>9.1116173120728925E-3</v>
      </c>
      <c r="N2005" s="85">
        <f t="shared" si="31"/>
        <v>8.3333333333333329E-2</v>
      </c>
    </row>
    <row r="2006" spans="1:14" x14ac:dyDescent="0.25">
      <c r="A2006" s="1" t="s">
        <v>148</v>
      </c>
      <c r="B2006" s="1" t="s">
        <v>177</v>
      </c>
      <c r="C2006" s="1" t="s">
        <v>482</v>
      </c>
      <c r="D2006" s="83">
        <v>1</v>
      </c>
      <c r="E2006" s="83">
        <v>0</v>
      </c>
      <c r="F2006" s="83">
        <v>0</v>
      </c>
      <c r="G2006" s="83">
        <v>0</v>
      </c>
      <c r="H2006" s="83">
        <v>0</v>
      </c>
      <c r="I2006" s="83">
        <v>0</v>
      </c>
      <c r="J2006" s="83">
        <v>2</v>
      </c>
      <c r="K2006" s="83">
        <v>0</v>
      </c>
      <c r="L2006" s="83">
        <v>3</v>
      </c>
      <c r="M2006" s="84">
        <v>2.2779043280182231E-3</v>
      </c>
      <c r="N2006" s="85">
        <f t="shared" si="31"/>
        <v>0</v>
      </c>
    </row>
    <row r="2007" spans="1:14" x14ac:dyDescent="0.25">
      <c r="A2007" s="1" t="s">
        <v>148</v>
      </c>
      <c r="B2007" s="1" t="s">
        <v>177</v>
      </c>
      <c r="C2007" s="1" t="s">
        <v>478</v>
      </c>
      <c r="D2007" s="83">
        <v>0</v>
      </c>
      <c r="E2007" s="83">
        <v>0</v>
      </c>
      <c r="F2007" s="83">
        <v>4</v>
      </c>
      <c r="G2007" s="83">
        <v>0</v>
      </c>
      <c r="H2007" s="83">
        <v>0</v>
      </c>
      <c r="I2007" s="83">
        <v>0</v>
      </c>
      <c r="J2007" s="83">
        <v>0</v>
      </c>
      <c r="K2007" s="83">
        <v>0</v>
      </c>
      <c r="L2007" s="83">
        <v>4</v>
      </c>
      <c r="M2007" s="84">
        <v>3.037205770690964E-3</v>
      </c>
      <c r="N2007" s="85">
        <f t="shared" si="31"/>
        <v>0</v>
      </c>
    </row>
    <row r="2008" spans="1:14" x14ac:dyDescent="0.25">
      <c r="A2008" s="1" t="s">
        <v>148</v>
      </c>
      <c r="B2008" s="1" t="s">
        <v>177</v>
      </c>
      <c r="C2008" s="1" t="s">
        <v>472</v>
      </c>
      <c r="D2008" s="83">
        <v>4</v>
      </c>
      <c r="E2008" s="83">
        <v>155</v>
      </c>
      <c r="F2008" s="83">
        <v>132</v>
      </c>
      <c r="G2008" s="83">
        <v>45</v>
      </c>
      <c r="H2008" s="83">
        <v>45</v>
      </c>
      <c r="I2008" s="83">
        <v>4</v>
      </c>
      <c r="J2008" s="83">
        <v>5</v>
      </c>
      <c r="K2008" s="83">
        <v>2</v>
      </c>
      <c r="L2008" s="83">
        <v>392</v>
      </c>
      <c r="M2008" s="84">
        <v>0.2976461655277145</v>
      </c>
      <c r="N2008" s="85">
        <f t="shared" si="31"/>
        <v>0.39540816326530615</v>
      </c>
    </row>
    <row r="2009" spans="1:14" x14ac:dyDescent="0.25">
      <c r="A2009" s="1" t="s">
        <v>148</v>
      </c>
      <c r="B2009" s="1" t="s">
        <v>177</v>
      </c>
      <c r="C2009" s="1" t="s">
        <v>473</v>
      </c>
      <c r="D2009" s="83">
        <v>3</v>
      </c>
      <c r="E2009" s="83">
        <v>3</v>
      </c>
      <c r="F2009" s="83">
        <v>25</v>
      </c>
      <c r="G2009" s="83">
        <v>20</v>
      </c>
      <c r="H2009" s="83">
        <v>22</v>
      </c>
      <c r="I2009" s="83">
        <v>3</v>
      </c>
      <c r="J2009" s="83">
        <v>5</v>
      </c>
      <c r="K2009" s="83">
        <v>3</v>
      </c>
      <c r="L2009" s="83">
        <v>84</v>
      </c>
      <c r="M2009" s="84">
        <v>6.3781321184510256E-2</v>
      </c>
      <c r="N2009" s="85">
        <f t="shared" si="31"/>
        <v>3.5714285714285712E-2</v>
      </c>
    </row>
    <row r="2010" spans="1:14" x14ac:dyDescent="0.25">
      <c r="A2010" s="1" t="s">
        <v>148</v>
      </c>
      <c r="B2010" s="1" t="s">
        <v>177</v>
      </c>
      <c r="C2010" s="1" t="s">
        <v>474</v>
      </c>
      <c r="D2010" s="83">
        <v>3</v>
      </c>
      <c r="E2010" s="83">
        <v>53</v>
      </c>
      <c r="F2010" s="83">
        <v>35</v>
      </c>
      <c r="G2010" s="83">
        <v>9</v>
      </c>
      <c r="H2010" s="83">
        <v>5</v>
      </c>
      <c r="I2010" s="83">
        <v>2</v>
      </c>
      <c r="J2010" s="83">
        <v>1</v>
      </c>
      <c r="K2010" s="83">
        <v>0</v>
      </c>
      <c r="L2010" s="83">
        <v>108</v>
      </c>
      <c r="M2010" s="84">
        <v>8.2004555808656038E-2</v>
      </c>
      <c r="N2010" s="85">
        <f t="shared" si="31"/>
        <v>0.49074074074074076</v>
      </c>
    </row>
    <row r="2011" spans="1:14" x14ac:dyDescent="0.25">
      <c r="A2011" s="118" t="s">
        <v>148</v>
      </c>
      <c r="B2011" s="118" t="s">
        <v>178</v>
      </c>
      <c r="C2011" s="118" t="s">
        <v>467</v>
      </c>
      <c r="D2011" s="119">
        <v>4</v>
      </c>
      <c r="E2011" s="119">
        <v>306</v>
      </c>
      <c r="F2011" s="119">
        <v>312</v>
      </c>
      <c r="G2011" s="119">
        <v>159</v>
      </c>
      <c r="H2011" s="119">
        <v>207</v>
      </c>
      <c r="I2011" s="119">
        <v>46</v>
      </c>
      <c r="J2011" s="119">
        <v>65</v>
      </c>
      <c r="K2011" s="119">
        <v>64</v>
      </c>
      <c r="L2011" s="119">
        <v>1163</v>
      </c>
      <c r="M2011" s="120">
        <v>1</v>
      </c>
      <c r="N2011" s="117">
        <f t="shared" si="31"/>
        <v>0.26311263972484955</v>
      </c>
    </row>
    <row r="2012" spans="1:14" x14ac:dyDescent="0.25">
      <c r="A2012" s="1" t="s">
        <v>148</v>
      </c>
      <c r="B2012" s="1" t="s">
        <v>178</v>
      </c>
      <c r="C2012" s="1" t="s">
        <v>468</v>
      </c>
      <c r="D2012" s="83">
        <v>0</v>
      </c>
      <c r="E2012" s="83">
        <v>73</v>
      </c>
      <c r="F2012" s="83">
        <v>79</v>
      </c>
      <c r="G2012" s="83">
        <v>22</v>
      </c>
      <c r="H2012" s="83">
        <v>35</v>
      </c>
      <c r="I2012" s="83">
        <v>0</v>
      </c>
      <c r="J2012" s="83">
        <v>4</v>
      </c>
      <c r="K2012" s="83">
        <v>0</v>
      </c>
      <c r="L2012" s="83">
        <v>213</v>
      </c>
      <c r="M2012" s="84">
        <v>0.18314703353396389</v>
      </c>
      <c r="N2012" s="85">
        <f t="shared" si="31"/>
        <v>0.34272300469483569</v>
      </c>
    </row>
    <row r="2013" spans="1:14" x14ac:dyDescent="0.25">
      <c r="A2013" s="1" t="s">
        <v>148</v>
      </c>
      <c r="B2013" s="1" t="s">
        <v>178</v>
      </c>
      <c r="C2013" s="1" t="s">
        <v>475</v>
      </c>
      <c r="D2013" s="83">
        <v>0</v>
      </c>
      <c r="E2013" s="83">
        <v>0</v>
      </c>
      <c r="F2013" s="83">
        <v>8</v>
      </c>
      <c r="G2013" s="83">
        <v>2</v>
      </c>
      <c r="H2013" s="83">
        <v>3</v>
      </c>
      <c r="I2013" s="83">
        <v>0</v>
      </c>
      <c r="J2013" s="83">
        <v>0</v>
      </c>
      <c r="K2013" s="83">
        <v>0</v>
      </c>
      <c r="L2013" s="83">
        <v>13</v>
      </c>
      <c r="M2013" s="84">
        <v>1.117798796216681E-2</v>
      </c>
      <c r="N2013" s="85">
        <f t="shared" si="31"/>
        <v>0</v>
      </c>
    </row>
    <row r="2014" spans="1:14" x14ac:dyDescent="0.25">
      <c r="A2014" s="1" t="s">
        <v>148</v>
      </c>
      <c r="B2014" s="1" t="s">
        <v>178</v>
      </c>
      <c r="C2014" s="1" t="s">
        <v>479</v>
      </c>
      <c r="D2014" s="83">
        <v>0</v>
      </c>
      <c r="E2014" s="83">
        <v>0</v>
      </c>
      <c r="F2014" s="83">
        <v>0</v>
      </c>
      <c r="G2014" s="83">
        <v>2</v>
      </c>
      <c r="H2014" s="83">
        <v>3</v>
      </c>
      <c r="I2014" s="83">
        <v>1</v>
      </c>
      <c r="J2014" s="83">
        <v>3</v>
      </c>
      <c r="K2014" s="83">
        <v>2</v>
      </c>
      <c r="L2014" s="83">
        <v>11</v>
      </c>
      <c r="M2014" s="84">
        <v>9.4582975064488387E-3</v>
      </c>
      <c r="N2014" s="85">
        <f t="shared" si="31"/>
        <v>0</v>
      </c>
    </row>
    <row r="2015" spans="1:14" x14ac:dyDescent="0.25">
      <c r="A2015" s="1" t="s">
        <v>148</v>
      </c>
      <c r="B2015" s="1" t="s">
        <v>178</v>
      </c>
      <c r="C2015" s="1" t="s">
        <v>480</v>
      </c>
      <c r="D2015" s="83">
        <v>0</v>
      </c>
      <c r="E2015" s="83">
        <v>0</v>
      </c>
      <c r="F2015" s="83">
        <v>0</v>
      </c>
      <c r="G2015" s="83">
        <v>0</v>
      </c>
      <c r="H2015" s="83">
        <v>2</v>
      </c>
      <c r="I2015" s="83">
        <v>0</v>
      </c>
      <c r="J2015" s="83">
        <v>1</v>
      </c>
      <c r="K2015" s="83">
        <v>3</v>
      </c>
      <c r="L2015" s="83">
        <v>6</v>
      </c>
      <c r="M2015" s="84">
        <v>5.1590713671539126E-3</v>
      </c>
      <c r="N2015" s="85">
        <f t="shared" si="31"/>
        <v>0</v>
      </c>
    </row>
    <row r="2016" spans="1:14" x14ac:dyDescent="0.25">
      <c r="A2016" s="1" t="s">
        <v>148</v>
      </c>
      <c r="B2016" s="1" t="s">
        <v>178</v>
      </c>
      <c r="C2016" s="1" t="s">
        <v>476</v>
      </c>
      <c r="D2016" s="83">
        <v>0</v>
      </c>
      <c r="E2016" s="83">
        <v>0</v>
      </c>
      <c r="F2016" s="83">
        <v>0</v>
      </c>
      <c r="G2016" s="83">
        <v>2</v>
      </c>
      <c r="H2016" s="83">
        <v>3</v>
      </c>
      <c r="I2016" s="83">
        <v>0</v>
      </c>
      <c r="J2016" s="83">
        <v>0</v>
      </c>
      <c r="K2016" s="83">
        <v>0</v>
      </c>
      <c r="L2016" s="83">
        <v>5</v>
      </c>
      <c r="M2016" s="84">
        <v>4.2992261392949269E-3</v>
      </c>
      <c r="N2016" s="85">
        <f t="shared" si="31"/>
        <v>0</v>
      </c>
    </row>
    <row r="2017" spans="1:14" x14ac:dyDescent="0.25">
      <c r="A2017" s="1" t="s">
        <v>148</v>
      </c>
      <c r="B2017" s="1" t="s">
        <v>178</v>
      </c>
      <c r="C2017" s="1" t="s">
        <v>469</v>
      </c>
      <c r="D2017" s="83">
        <v>0</v>
      </c>
      <c r="E2017" s="83">
        <v>0</v>
      </c>
      <c r="F2017" s="83">
        <v>63</v>
      </c>
      <c r="G2017" s="83">
        <v>58</v>
      </c>
      <c r="H2017" s="83">
        <v>78</v>
      </c>
      <c r="I2017" s="83">
        <v>18</v>
      </c>
      <c r="J2017" s="83">
        <v>31</v>
      </c>
      <c r="K2017" s="83">
        <v>27</v>
      </c>
      <c r="L2017" s="83">
        <v>275</v>
      </c>
      <c r="M2017" s="84">
        <v>0.23645743766122099</v>
      </c>
      <c r="N2017" s="85">
        <f t="shared" si="31"/>
        <v>0</v>
      </c>
    </row>
    <row r="2018" spans="1:14" x14ac:dyDescent="0.25">
      <c r="A2018" s="1" t="s">
        <v>148</v>
      </c>
      <c r="B2018" s="1" t="s">
        <v>178</v>
      </c>
      <c r="C2018" s="1" t="s">
        <v>470</v>
      </c>
      <c r="D2018" s="83">
        <v>0</v>
      </c>
      <c r="E2018" s="83">
        <v>0</v>
      </c>
      <c r="F2018" s="83">
        <v>0</v>
      </c>
      <c r="G2018" s="83">
        <v>7</v>
      </c>
      <c r="H2018" s="83">
        <v>10</v>
      </c>
      <c r="I2018" s="83">
        <v>7</v>
      </c>
      <c r="J2018" s="83">
        <v>18</v>
      </c>
      <c r="K2018" s="83">
        <v>20</v>
      </c>
      <c r="L2018" s="83">
        <v>62</v>
      </c>
      <c r="M2018" s="84">
        <v>5.3310404127257092E-2</v>
      </c>
      <c r="N2018" s="85">
        <f t="shared" si="31"/>
        <v>0</v>
      </c>
    </row>
    <row r="2019" spans="1:14" x14ac:dyDescent="0.25">
      <c r="A2019" s="1" t="s">
        <v>148</v>
      </c>
      <c r="B2019" s="1" t="s">
        <v>178</v>
      </c>
      <c r="C2019" s="1" t="s">
        <v>471</v>
      </c>
      <c r="D2019" s="83">
        <v>0</v>
      </c>
      <c r="E2019" s="83">
        <v>0</v>
      </c>
      <c r="F2019" s="83">
        <v>11</v>
      </c>
      <c r="G2019" s="83">
        <v>4</v>
      </c>
      <c r="H2019" s="83">
        <v>2</v>
      </c>
      <c r="I2019" s="83">
        <v>2</v>
      </c>
      <c r="J2019" s="83">
        <v>4</v>
      </c>
      <c r="K2019" s="83">
        <v>3</v>
      </c>
      <c r="L2019" s="83">
        <v>26</v>
      </c>
      <c r="M2019" s="84">
        <v>2.235597592433362E-2</v>
      </c>
      <c r="N2019" s="85">
        <f t="shared" si="31"/>
        <v>0</v>
      </c>
    </row>
    <row r="2020" spans="1:14" x14ac:dyDescent="0.25">
      <c r="A2020" s="1" t="s">
        <v>148</v>
      </c>
      <c r="B2020" s="1" t="s">
        <v>178</v>
      </c>
      <c r="C2020" s="1" t="s">
        <v>481</v>
      </c>
      <c r="D2020" s="83">
        <v>2</v>
      </c>
      <c r="E2020" s="83">
        <v>7</v>
      </c>
      <c r="F2020" s="83">
        <v>5</v>
      </c>
      <c r="G2020" s="83">
        <v>3</v>
      </c>
      <c r="H2020" s="83">
        <v>2</v>
      </c>
      <c r="I2020" s="83">
        <v>0</v>
      </c>
      <c r="J2020" s="83">
        <v>0</v>
      </c>
      <c r="K2020" s="83">
        <v>0</v>
      </c>
      <c r="L2020" s="83">
        <v>19</v>
      </c>
      <c r="M2020" s="84">
        <v>1.6337059329320721E-2</v>
      </c>
      <c r="N2020" s="85">
        <f t="shared" si="31"/>
        <v>0.36842105263157893</v>
      </c>
    </row>
    <row r="2021" spans="1:14" x14ac:dyDescent="0.25">
      <c r="A2021" s="1" t="s">
        <v>148</v>
      </c>
      <c r="B2021" s="1" t="s">
        <v>178</v>
      </c>
      <c r="C2021" s="1" t="s">
        <v>477</v>
      </c>
      <c r="D2021" s="83">
        <v>0</v>
      </c>
      <c r="E2021" s="83">
        <v>0</v>
      </c>
      <c r="F2021" s="83">
        <v>6</v>
      </c>
      <c r="G2021" s="83">
        <v>5</v>
      </c>
      <c r="H2021" s="83">
        <v>3</v>
      </c>
      <c r="I2021" s="83">
        <v>5</v>
      </c>
      <c r="J2021" s="83">
        <v>0</v>
      </c>
      <c r="K2021" s="83">
        <v>0</v>
      </c>
      <c r="L2021" s="83">
        <v>19</v>
      </c>
      <c r="M2021" s="84">
        <v>1.6337059329320721E-2</v>
      </c>
      <c r="N2021" s="85">
        <f t="shared" si="31"/>
        <v>0</v>
      </c>
    </row>
    <row r="2022" spans="1:14" x14ac:dyDescent="0.25">
      <c r="A2022" s="1" t="s">
        <v>148</v>
      </c>
      <c r="B2022" s="1" t="s">
        <v>178</v>
      </c>
      <c r="C2022" s="1" t="s">
        <v>482</v>
      </c>
      <c r="D2022" s="83">
        <v>0</v>
      </c>
      <c r="E2022" s="83">
        <v>0</v>
      </c>
      <c r="F2022" s="83">
        <v>0</v>
      </c>
      <c r="G2022" s="83">
        <v>1</v>
      </c>
      <c r="H2022" s="83">
        <v>2</v>
      </c>
      <c r="I2022" s="83">
        <v>0</v>
      </c>
      <c r="J2022" s="83">
        <v>1</v>
      </c>
      <c r="K2022" s="83">
        <v>1</v>
      </c>
      <c r="L2022" s="83">
        <v>5</v>
      </c>
      <c r="M2022" s="84">
        <v>4.2992261392949269E-3</v>
      </c>
      <c r="N2022" s="85">
        <f t="shared" si="31"/>
        <v>0</v>
      </c>
    </row>
    <row r="2023" spans="1:14" x14ac:dyDescent="0.25">
      <c r="A2023" s="1" t="s">
        <v>148</v>
      </c>
      <c r="B2023" s="1" t="s">
        <v>178</v>
      </c>
      <c r="C2023" s="1" t="s">
        <v>478</v>
      </c>
      <c r="D2023" s="83">
        <v>0</v>
      </c>
      <c r="E2023" s="83">
        <v>0</v>
      </c>
      <c r="F2023" s="83">
        <v>7</v>
      </c>
      <c r="G2023" s="83">
        <v>0</v>
      </c>
      <c r="H2023" s="83">
        <v>1</v>
      </c>
      <c r="I2023" s="83">
        <v>0</v>
      </c>
      <c r="J2023" s="83">
        <v>0</v>
      </c>
      <c r="K2023" s="83">
        <v>0</v>
      </c>
      <c r="L2023" s="83">
        <v>8</v>
      </c>
      <c r="M2023" s="84">
        <v>6.8787618228718832E-3</v>
      </c>
      <c r="N2023" s="85">
        <f t="shared" si="31"/>
        <v>0</v>
      </c>
    </row>
    <row r="2024" spans="1:14" x14ac:dyDescent="0.25">
      <c r="A2024" s="1" t="s">
        <v>148</v>
      </c>
      <c r="B2024" s="1" t="s">
        <v>178</v>
      </c>
      <c r="C2024" s="1" t="s">
        <v>472</v>
      </c>
      <c r="D2024" s="83">
        <v>2</v>
      </c>
      <c r="E2024" s="83">
        <v>187</v>
      </c>
      <c r="F2024" s="83">
        <v>99</v>
      </c>
      <c r="G2024" s="83">
        <v>26</v>
      </c>
      <c r="H2024" s="83">
        <v>35</v>
      </c>
      <c r="I2024" s="83">
        <v>8</v>
      </c>
      <c r="J2024" s="83">
        <v>3</v>
      </c>
      <c r="K2024" s="83">
        <v>5</v>
      </c>
      <c r="L2024" s="83">
        <v>365</v>
      </c>
      <c r="M2024" s="84">
        <v>0.31384350816852968</v>
      </c>
      <c r="N2024" s="85">
        <f t="shared" si="31"/>
        <v>0.51232876712328768</v>
      </c>
    </row>
    <row r="2025" spans="1:14" x14ac:dyDescent="0.25">
      <c r="A2025" s="1" t="s">
        <v>148</v>
      </c>
      <c r="B2025" s="1" t="s">
        <v>178</v>
      </c>
      <c r="C2025" s="1" t="s">
        <v>473</v>
      </c>
      <c r="D2025" s="83">
        <v>0</v>
      </c>
      <c r="E2025" s="83">
        <v>0</v>
      </c>
      <c r="F2025" s="83">
        <v>17</v>
      </c>
      <c r="G2025" s="83">
        <v>22</v>
      </c>
      <c r="H2025" s="83">
        <v>23</v>
      </c>
      <c r="I2025" s="83">
        <v>5</v>
      </c>
      <c r="J2025" s="83">
        <v>0</v>
      </c>
      <c r="K2025" s="83">
        <v>1</v>
      </c>
      <c r="L2025" s="83">
        <v>68</v>
      </c>
      <c r="M2025" s="84">
        <v>5.8469475494411012E-2</v>
      </c>
      <c r="N2025" s="85">
        <f t="shared" si="31"/>
        <v>0</v>
      </c>
    </row>
    <row r="2026" spans="1:14" x14ac:dyDescent="0.25">
      <c r="A2026" s="1" t="s">
        <v>148</v>
      </c>
      <c r="B2026" s="1" t="s">
        <v>178</v>
      </c>
      <c r="C2026" s="1" t="s">
        <v>474</v>
      </c>
      <c r="D2026" s="83">
        <v>0</v>
      </c>
      <c r="E2026" s="83">
        <v>39</v>
      </c>
      <c r="F2026" s="83">
        <v>17</v>
      </c>
      <c r="G2026" s="83">
        <v>5</v>
      </c>
      <c r="H2026" s="83">
        <v>5</v>
      </c>
      <c r="I2026" s="83">
        <v>0</v>
      </c>
      <c r="J2026" s="83">
        <v>0</v>
      </c>
      <c r="K2026" s="83">
        <v>2</v>
      </c>
      <c r="L2026" s="83">
        <v>68</v>
      </c>
      <c r="M2026" s="84">
        <v>5.8469475494411012E-2</v>
      </c>
      <c r="N2026" s="85">
        <f t="shared" si="31"/>
        <v>0.57352941176470584</v>
      </c>
    </row>
    <row r="2027" spans="1:14" x14ac:dyDescent="0.25">
      <c r="A2027" s="118" t="s">
        <v>148</v>
      </c>
      <c r="B2027" s="118" t="s">
        <v>179</v>
      </c>
      <c r="C2027" s="118" t="s">
        <v>467</v>
      </c>
      <c r="D2027" s="119">
        <v>26</v>
      </c>
      <c r="E2027" s="119">
        <v>652</v>
      </c>
      <c r="F2027" s="119">
        <v>700</v>
      </c>
      <c r="G2027" s="119">
        <v>434</v>
      </c>
      <c r="H2027" s="119">
        <v>408</v>
      </c>
      <c r="I2027" s="119">
        <v>87</v>
      </c>
      <c r="J2027" s="119">
        <v>138</v>
      </c>
      <c r="K2027" s="119">
        <v>175</v>
      </c>
      <c r="L2027" s="119">
        <v>2620</v>
      </c>
      <c r="M2027" s="120">
        <v>1</v>
      </c>
      <c r="N2027" s="117">
        <f t="shared" si="31"/>
        <v>0.24885496183206107</v>
      </c>
    </row>
    <row r="2028" spans="1:14" x14ac:dyDescent="0.25">
      <c r="A2028" s="1" t="s">
        <v>148</v>
      </c>
      <c r="B2028" s="1" t="s">
        <v>179</v>
      </c>
      <c r="C2028" s="1" t="s">
        <v>468</v>
      </c>
      <c r="D2028" s="83">
        <v>5</v>
      </c>
      <c r="E2028" s="83">
        <v>180</v>
      </c>
      <c r="F2028" s="83">
        <v>182</v>
      </c>
      <c r="G2028" s="83">
        <v>49</v>
      </c>
      <c r="H2028" s="83">
        <v>67</v>
      </c>
      <c r="I2028" s="83">
        <v>5</v>
      </c>
      <c r="J2028" s="83">
        <v>8</v>
      </c>
      <c r="K2028" s="83">
        <v>5</v>
      </c>
      <c r="L2028" s="83">
        <v>501</v>
      </c>
      <c r="M2028" s="84">
        <v>0.1912213740458015</v>
      </c>
      <c r="N2028" s="85">
        <f t="shared" si="31"/>
        <v>0.3592814371257485</v>
      </c>
    </row>
    <row r="2029" spans="1:14" x14ac:dyDescent="0.25">
      <c r="A2029" s="1" t="s">
        <v>148</v>
      </c>
      <c r="B2029" s="1" t="s">
        <v>179</v>
      </c>
      <c r="C2029" s="1" t="s">
        <v>475</v>
      </c>
      <c r="D2029" s="83">
        <v>1</v>
      </c>
      <c r="E2029" s="83">
        <v>0</v>
      </c>
      <c r="F2029" s="83">
        <v>10</v>
      </c>
      <c r="G2029" s="83">
        <v>10</v>
      </c>
      <c r="H2029" s="83">
        <v>4</v>
      </c>
      <c r="I2029" s="83">
        <v>0</v>
      </c>
      <c r="J2029" s="83">
        <v>2</v>
      </c>
      <c r="K2029" s="83">
        <v>0</v>
      </c>
      <c r="L2029" s="83">
        <v>27</v>
      </c>
      <c r="M2029" s="84">
        <v>1.030534351145038E-2</v>
      </c>
      <c r="N2029" s="85">
        <f t="shared" si="31"/>
        <v>0</v>
      </c>
    </row>
    <row r="2030" spans="1:14" x14ac:dyDescent="0.25">
      <c r="A2030" s="1" t="s">
        <v>148</v>
      </c>
      <c r="B2030" s="1" t="s">
        <v>179</v>
      </c>
      <c r="C2030" s="1" t="s">
        <v>479</v>
      </c>
      <c r="D2030" s="83">
        <v>0</v>
      </c>
      <c r="E2030" s="83">
        <v>1</v>
      </c>
      <c r="F2030" s="83">
        <v>0</v>
      </c>
      <c r="G2030" s="83">
        <v>8</v>
      </c>
      <c r="H2030" s="83">
        <v>9</v>
      </c>
      <c r="I2030" s="83">
        <v>5</v>
      </c>
      <c r="J2030" s="83">
        <v>6</v>
      </c>
      <c r="K2030" s="83">
        <v>5</v>
      </c>
      <c r="L2030" s="83">
        <v>34</v>
      </c>
      <c r="M2030" s="84">
        <v>1.2977099236641219E-2</v>
      </c>
      <c r="N2030" s="85">
        <f t="shared" si="31"/>
        <v>2.9411764705882353E-2</v>
      </c>
    </row>
    <row r="2031" spans="1:14" x14ac:dyDescent="0.25">
      <c r="A2031" s="1" t="s">
        <v>148</v>
      </c>
      <c r="B2031" s="1" t="s">
        <v>179</v>
      </c>
      <c r="C2031" s="1" t="s">
        <v>480</v>
      </c>
      <c r="D2031" s="83">
        <v>1</v>
      </c>
      <c r="E2031" s="83">
        <v>1</v>
      </c>
      <c r="F2031" s="83">
        <v>0</v>
      </c>
      <c r="G2031" s="83">
        <v>0</v>
      </c>
      <c r="H2031" s="83">
        <v>1</v>
      </c>
      <c r="I2031" s="83">
        <v>2</v>
      </c>
      <c r="J2031" s="83">
        <v>1</v>
      </c>
      <c r="K2031" s="83">
        <v>11</v>
      </c>
      <c r="L2031" s="83">
        <v>17</v>
      </c>
      <c r="M2031" s="84">
        <v>6.4885496183206114E-3</v>
      </c>
      <c r="N2031" s="85">
        <f t="shared" si="31"/>
        <v>5.8823529411764705E-2</v>
      </c>
    </row>
    <row r="2032" spans="1:14" x14ac:dyDescent="0.25">
      <c r="A2032" s="1" t="s">
        <v>148</v>
      </c>
      <c r="B2032" s="1" t="s">
        <v>179</v>
      </c>
      <c r="C2032" s="1" t="s">
        <v>476</v>
      </c>
      <c r="D2032" s="83">
        <v>0</v>
      </c>
      <c r="E2032" s="83">
        <v>0</v>
      </c>
      <c r="F2032" s="83">
        <v>0</v>
      </c>
      <c r="G2032" s="83">
        <v>9</v>
      </c>
      <c r="H2032" s="83">
        <v>6</v>
      </c>
      <c r="I2032" s="83">
        <v>1</v>
      </c>
      <c r="J2032" s="83">
        <v>2</v>
      </c>
      <c r="K2032" s="83">
        <v>2</v>
      </c>
      <c r="L2032" s="83">
        <v>20</v>
      </c>
      <c r="M2032" s="84">
        <v>7.6335877862595417E-3</v>
      </c>
      <c r="N2032" s="85">
        <f t="shared" si="31"/>
        <v>0</v>
      </c>
    </row>
    <row r="2033" spans="1:14" x14ac:dyDescent="0.25">
      <c r="A2033" s="1" t="s">
        <v>148</v>
      </c>
      <c r="B2033" s="1" t="s">
        <v>179</v>
      </c>
      <c r="C2033" s="1" t="s">
        <v>469</v>
      </c>
      <c r="D2033" s="83">
        <v>1</v>
      </c>
      <c r="E2033" s="83">
        <v>0</v>
      </c>
      <c r="F2033" s="83">
        <v>129</v>
      </c>
      <c r="G2033" s="83">
        <v>159</v>
      </c>
      <c r="H2033" s="83">
        <v>162</v>
      </c>
      <c r="I2033" s="83">
        <v>33</v>
      </c>
      <c r="J2033" s="83">
        <v>61</v>
      </c>
      <c r="K2033" s="83">
        <v>76</v>
      </c>
      <c r="L2033" s="83">
        <v>621</v>
      </c>
      <c r="M2033" s="84">
        <v>0.2370229007633588</v>
      </c>
      <c r="N2033" s="85">
        <f t="shared" si="31"/>
        <v>0</v>
      </c>
    </row>
    <row r="2034" spans="1:14" x14ac:dyDescent="0.25">
      <c r="A2034" s="1" t="s">
        <v>148</v>
      </c>
      <c r="B2034" s="1" t="s">
        <v>179</v>
      </c>
      <c r="C2034" s="1" t="s">
        <v>470</v>
      </c>
      <c r="D2034" s="83">
        <v>0</v>
      </c>
      <c r="E2034" s="83">
        <v>1</v>
      </c>
      <c r="F2034" s="83">
        <v>0</v>
      </c>
      <c r="G2034" s="83">
        <v>22</v>
      </c>
      <c r="H2034" s="83">
        <v>34</v>
      </c>
      <c r="I2034" s="83">
        <v>19</v>
      </c>
      <c r="J2034" s="83">
        <v>25</v>
      </c>
      <c r="K2034" s="83">
        <v>53</v>
      </c>
      <c r="L2034" s="83">
        <v>154</v>
      </c>
      <c r="M2034" s="84">
        <v>5.8778625954198478E-2</v>
      </c>
      <c r="N2034" s="85">
        <f t="shared" si="31"/>
        <v>6.4935064935064939E-3</v>
      </c>
    </row>
    <row r="2035" spans="1:14" x14ac:dyDescent="0.25">
      <c r="A2035" s="1" t="s">
        <v>148</v>
      </c>
      <c r="B2035" s="1" t="s">
        <v>179</v>
      </c>
      <c r="C2035" s="1" t="s">
        <v>471</v>
      </c>
      <c r="D2035" s="83">
        <v>0</v>
      </c>
      <c r="E2035" s="83">
        <v>0</v>
      </c>
      <c r="F2035" s="83">
        <v>26</v>
      </c>
      <c r="G2035" s="83">
        <v>34</v>
      </c>
      <c r="H2035" s="83">
        <v>11</v>
      </c>
      <c r="I2035" s="83">
        <v>2</v>
      </c>
      <c r="J2035" s="83">
        <v>2</v>
      </c>
      <c r="K2035" s="83">
        <v>5</v>
      </c>
      <c r="L2035" s="83">
        <v>80</v>
      </c>
      <c r="M2035" s="84">
        <v>3.053435114503817E-2</v>
      </c>
      <c r="N2035" s="85">
        <f t="shared" si="31"/>
        <v>0</v>
      </c>
    </row>
    <row r="2036" spans="1:14" x14ac:dyDescent="0.25">
      <c r="A2036" s="1" t="s">
        <v>148</v>
      </c>
      <c r="B2036" s="1" t="s">
        <v>179</v>
      </c>
      <c r="C2036" s="1" t="s">
        <v>481</v>
      </c>
      <c r="D2036" s="83">
        <v>0</v>
      </c>
      <c r="E2036" s="83">
        <v>27</v>
      </c>
      <c r="F2036" s="83">
        <v>20</v>
      </c>
      <c r="G2036" s="83">
        <v>9</v>
      </c>
      <c r="H2036" s="83">
        <v>3</v>
      </c>
      <c r="I2036" s="83">
        <v>0</v>
      </c>
      <c r="J2036" s="83">
        <v>3</v>
      </c>
      <c r="K2036" s="83">
        <v>0</v>
      </c>
      <c r="L2036" s="83">
        <v>62</v>
      </c>
      <c r="M2036" s="84">
        <v>2.366412213740458E-2</v>
      </c>
      <c r="N2036" s="85">
        <f t="shared" si="31"/>
        <v>0.43548387096774194</v>
      </c>
    </row>
    <row r="2037" spans="1:14" x14ac:dyDescent="0.25">
      <c r="A2037" s="1" t="s">
        <v>148</v>
      </c>
      <c r="B2037" s="1" t="s">
        <v>179</v>
      </c>
      <c r="C2037" s="1" t="s">
        <v>477</v>
      </c>
      <c r="D2037" s="83">
        <v>0</v>
      </c>
      <c r="E2037" s="83">
        <v>0</v>
      </c>
      <c r="F2037" s="83">
        <v>20</v>
      </c>
      <c r="G2037" s="83">
        <v>4</v>
      </c>
      <c r="H2037" s="83">
        <v>5</v>
      </c>
      <c r="I2037" s="83">
        <v>2</v>
      </c>
      <c r="J2037" s="83">
        <v>0</v>
      </c>
      <c r="K2037" s="83">
        <v>0</v>
      </c>
      <c r="L2037" s="83">
        <v>31</v>
      </c>
      <c r="M2037" s="84">
        <v>1.183206106870229E-2</v>
      </c>
      <c r="N2037" s="85">
        <f t="shared" si="31"/>
        <v>0</v>
      </c>
    </row>
    <row r="2038" spans="1:14" x14ac:dyDescent="0.25">
      <c r="A2038" s="1" t="s">
        <v>148</v>
      </c>
      <c r="B2038" s="1" t="s">
        <v>179</v>
      </c>
      <c r="C2038" s="1" t="s">
        <v>482</v>
      </c>
      <c r="D2038" s="83">
        <v>0</v>
      </c>
      <c r="E2038" s="83">
        <v>1</v>
      </c>
      <c r="F2038" s="83">
        <v>0</v>
      </c>
      <c r="G2038" s="83">
        <v>3</v>
      </c>
      <c r="H2038" s="83">
        <v>4</v>
      </c>
      <c r="I2038" s="83">
        <v>2</v>
      </c>
      <c r="J2038" s="83">
        <v>0</v>
      </c>
      <c r="K2038" s="83">
        <v>1</v>
      </c>
      <c r="L2038" s="83">
        <v>11</v>
      </c>
      <c r="M2038" s="84">
        <v>4.1984732824427483E-3</v>
      </c>
      <c r="N2038" s="85">
        <f t="shared" si="31"/>
        <v>9.0909090909090912E-2</v>
      </c>
    </row>
    <row r="2039" spans="1:14" x14ac:dyDescent="0.25">
      <c r="A2039" s="1" t="s">
        <v>148</v>
      </c>
      <c r="B2039" s="1" t="s">
        <v>179</v>
      </c>
      <c r="C2039" s="1" t="s">
        <v>478</v>
      </c>
      <c r="D2039" s="83">
        <v>0</v>
      </c>
      <c r="E2039" s="83">
        <v>1</v>
      </c>
      <c r="F2039" s="83">
        <v>12</v>
      </c>
      <c r="G2039" s="83">
        <v>5</v>
      </c>
      <c r="H2039" s="83">
        <v>1</v>
      </c>
      <c r="I2039" s="83">
        <v>0</v>
      </c>
      <c r="J2039" s="83">
        <v>0</v>
      </c>
      <c r="K2039" s="83">
        <v>0</v>
      </c>
      <c r="L2039" s="83">
        <v>19</v>
      </c>
      <c r="M2039" s="84">
        <v>7.2519083969465664E-3</v>
      </c>
      <c r="N2039" s="85">
        <f t="shared" si="31"/>
        <v>5.2631578947368418E-2</v>
      </c>
    </row>
    <row r="2040" spans="1:14" x14ac:dyDescent="0.25">
      <c r="A2040" s="1" t="s">
        <v>148</v>
      </c>
      <c r="B2040" s="1" t="s">
        <v>179</v>
      </c>
      <c r="C2040" s="1" t="s">
        <v>472</v>
      </c>
      <c r="D2040" s="83">
        <v>13</v>
      </c>
      <c r="E2040" s="83">
        <v>333</v>
      </c>
      <c r="F2040" s="83">
        <v>222</v>
      </c>
      <c r="G2040" s="83">
        <v>90</v>
      </c>
      <c r="H2040" s="83">
        <v>71</v>
      </c>
      <c r="I2040" s="83">
        <v>6</v>
      </c>
      <c r="J2040" s="83">
        <v>13</v>
      </c>
      <c r="K2040" s="83">
        <v>4</v>
      </c>
      <c r="L2040" s="83">
        <v>752</v>
      </c>
      <c r="M2040" s="84">
        <v>0.28702290076335879</v>
      </c>
      <c r="N2040" s="85">
        <f t="shared" si="31"/>
        <v>0.44281914893617019</v>
      </c>
    </row>
    <row r="2041" spans="1:14" x14ac:dyDescent="0.25">
      <c r="A2041" s="1" t="s">
        <v>148</v>
      </c>
      <c r="B2041" s="1" t="s">
        <v>179</v>
      </c>
      <c r="C2041" s="1" t="s">
        <v>473</v>
      </c>
      <c r="D2041" s="83">
        <v>4</v>
      </c>
      <c r="E2041" s="83">
        <v>3</v>
      </c>
      <c r="F2041" s="83">
        <v>41</v>
      </c>
      <c r="G2041" s="83">
        <v>26</v>
      </c>
      <c r="H2041" s="83">
        <v>26</v>
      </c>
      <c r="I2041" s="83">
        <v>8</v>
      </c>
      <c r="J2041" s="83">
        <v>12</v>
      </c>
      <c r="K2041" s="83">
        <v>12</v>
      </c>
      <c r="L2041" s="83">
        <v>132</v>
      </c>
      <c r="M2041" s="84">
        <v>5.0381679389312983E-2</v>
      </c>
      <c r="N2041" s="85">
        <f t="shared" si="31"/>
        <v>2.2727272727272728E-2</v>
      </c>
    </row>
    <row r="2042" spans="1:14" x14ac:dyDescent="0.25">
      <c r="A2042" s="1" t="s">
        <v>148</v>
      </c>
      <c r="B2042" s="1" t="s">
        <v>179</v>
      </c>
      <c r="C2042" s="1" t="s">
        <v>474</v>
      </c>
      <c r="D2042" s="83">
        <v>1</v>
      </c>
      <c r="E2042" s="83">
        <v>104</v>
      </c>
      <c r="F2042" s="83">
        <v>38</v>
      </c>
      <c r="G2042" s="83">
        <v>6</v>
      </c>
      <c r="H2042" s="83">
        <v>4</v>
      </c>
      <c r="I2042" s="83">
        <v>2</v>
      </c>
      <c r="J2042" s="83">
        <v>3</v>
      </c>
      <c r="K2042" s="83">
        <v>1</v>
      </c>
      <c r="L2042" s="83">
        <v>159</v>
      </c>
      <c r="M2042" s="84">
        <v>6.0687022900763353E-2</v>
      </c>
      <c r="N2042" s="85">
        <f t="shared" si="31"/>
        <v>0.65408805031446537</v>
      </c>
    </row>
    <row r="2043" spans="1:14" x14ac:dyDescent="0.25">
      <c r="A2043" s="118" t="s">
        <v>148</v>
      </c>
      <c r="B2043" s="118" t="s">
        <v>616</v>
      </c>
      <c r="C2043" s="118" t="s">
        <v>467</v>
      </c>
      <c r="D2043" s="119">
        <v>24</v>
      </c>
      <c r="E2043" s="119">
        <v>295</v>
      </c>
      <c r="F2043" s="119">
        <v>199</v>
      </c>
      <c r="G2043" s="119">
        <v>76</v>
      </c>
      <c r="H2043" s="119">
        <v>48</v>
      </c>
      <c r="I2043" s="119">
        <v>33</v>
      </c>
      <c r="J2043" s="119">
        <v>22</v>
      </c>
      <c r="K2043" s="119">
        <v>47</v>
      </c>
      <c r="L2043" s="119">
        <v>744</v>
      </c>
      <c r="M2043" s="120">
        <v>1</v>
      </c>
      <c r="N2043" s="117">
        <f t="shared" si="31"/>
        <v>0.396505376344086</v>
      </c>
    </row>
    <row r="2044" spans="1:14" x14ac:dyDescent="0.25">
      <c r="A2044" s="1" t="s">
        <v>148</v>
      </c>
      <c r="B2044" s="1" t="s">
        <v>616</v>
      </c>
      <c r="C2044" s="1" t="s">
        <v>468</v>
      </c>
      <c r="D2044" s="83">
        <v>5</v>
      </c>
      <c r="E2044" s="83">
        <v>66</v>
      </c>
      <c r="F2044" s="83">
        <v>21</v>
      </c>
      <c r="G2044" s="83">
        <v>3</v>
      </c>
      <c r="H2044" s="83">
        <v>1</v>
      </c>
      <c r="I2044" s="83">
        <v>2</v>
      </c>
      <c r="J2044" s="83">
        <v>0</v>
      </c>
      <c r="K2044" s="83">
        <v>0</v>
      </c>
      <c r="L2044" s="83">
        <v>98</v>
      </c>
      <c r="M2044" s="84">
        <v>0.1317204301075269</v>
      </c>
      <c r="N2044" s="85">
        <f t="shared" si="31"/>
        <v>0.67346938775510201</v>
      </c>
    </row>
    <row r="2045" spans="1:14" x14ac:dyDescent="0.25">
      <c r="A2045" s="1" t="s">
        <v>148</v>
      </c>
      <c r="B2045" s="1" t="s">
        <v>616</v>
      </c>
      <c r="C2045" s="1" t="s">
        <v>475</v>
      </c>
      <c r="D2045" s="83">
        <v>0</v>
      </c>
      <c r="E2045" s="83">
        <v>0</v>
      </c>
      <c r="F2045" s="83">
        <v>4</v>
      </c>
      <c r="G2045" s="83">
        <v>2</v>
      </c>
      <c r="H2045" s="83">
        <v>1</v>
      </c>
      <c r="I2045" s="83">
        <v>0</v>
      </c>
      <c r="J2045" s="83">
        <v>0</v>
      </c>
      <c r="K2045" s="83">
        <v>0</v>
      </c>
      <c r="L2045" s="83">
        <v>7</v>
      </c>
      <c r="M2045" s="84">
        <v>9.4086021505376347E-3</v>
      </c>
      <c r="N2045" s="85">
        <f t="shared" si="31"/>
        <v>0</v>
      </c>
    </row>
    <row r="2046" spans="1:14" x14ac:dyDescent="0.25">
      <c r="A2046" s="1" t="s">
        <v>148</v>
      </c>
      <c r="B2046" s="1" t="s">
        <v>616</v>
      </c>
      <c r="C2046" s="1" t="s">
        <v>479</v>
      </c>
      <c r="D2046" s="83">
        <v>0</v>
      </c>
      <c r="E2046" s="83">
        <v>0</v>
      </c>
      <c r="F2046" s="83">
        <v>0</v>
      </c>
      <c r="G2046" s="83">
        <v>6</v>
      </c>
      <c r="H2046" s="83">
        <v>1</v>
      </c>
      <c r="I2046" s="83">
        <v>0</v>
      </c>
      <c r="J2046" s="83">
        <v>2</v>
      </c>
      <c r="K2046" s="83">
        <v>3</v>
      </c>
      <c r="L2046" s="83">
        <v>12</v>
      </c>
      <c r="M2046" s="84">
        <v>1.6129032258064519E-2</v>
      </c>
      <c r="N2046" s="85">
        <f t="shared" si="31"/>
        <v>0</v>
      </c>
    </row>
    <row r="2047" spans="1:14" x14ac:dyDescent="0.25">
      <c r="A2047" s="1" t="s">
        <v>148</v>
      </c>
      <c r="B2047" s="1" t="s">
        <v>616</v>
      </c>
      <c r="C2047" s="1" t="s">
        <v>480</v>
      </c>
      <c r="D2047" s="83">
        <v>0</v>
      </c>
      <c r="E2047" s="83">
        <v>0</v>
      </c>
      <c r="F2047" s="83">
        <v>0</v>
      </c>
      <c r="G2047" s="83">
        <v>0</v>
      </c>
      <c r="H2047" s="83">
        <v>2</v>
      </c>
      <c r="I2047" s="83">
        <v>2</v>
      </c>
      <c r="J2047" s="83">
        <v>0</v>
      </c>
      <c r="K2047" s="83">
        <v>4</v>
      </c>
      <c r="L2047" s="83">
        <v>8</v>
      </c>
      <c r="M2047" s="84">
        <v>1.075268817204301E-2</v>
      </c>
      <c r="N2047" s="85">
        <f t="shared" si="31"/>
        <v>0</v>
      </c>
    </row>
    <row r="2048" spans="1:14" x14ac:dyDescent="0.25">
      <c r="A2048" s="1" t="s">
        <v>148</v>
      </c>
      <c r="B2048" s="1" t="s">
        <v>616</v>
      </c>
      <c r="C2048" s="1" t="s">
        <v>476</v>
      </c>
      <c r="D2048" s="83">
        <v>0</v>
      </c>
      <c r="E2048" s="83">
        <v>0</v>
      </c>
      <c r="F2048" s="83">
        <v>0</v>
      </c>
      <c r="G2048" s="83">
        <v>1</v>
      </c>
      <c r="H2048" s="83">
        <v>1</v>
      </c>
      <c r="I2048" s="83">
        <v>2</v>
      </c>
      <c r="J2048" s="83">
        <v>1</v>
      </c>
      <c r="K2048" s="83">
        <v>4</v>
      </c>
      <c r="L2048" s="83">
        <v>9</v>
      </c>
      <c r="M2048" s="84">
        <v>1.209677419354839E-2</v>
      </c>
      <c r="N2048" s="85">
        <f t="shared" si="31"/>
        <v>0</v>
      </c>
    </row>
    <row r="2049" spans="1:14" x14ac:dyDescent="0.25">
      <c r="A2049" s="1" t="s">
        <v>148</v>
      </c>
      <c r="B2049" s="1" t="s">
        <v>616</v>
      </c>
      <c r="C2049" s="1" t="s">
        <v>469</v>
      </c>
      <c r="D2049" s="83">
        <v>1</v>
      </c>
      <c r="E2049" s="83">
        <v>1</v>
      </c>
      <c r="F2049" s="83">
        <v>59</v>
      </c>
      <c r="G2049" s="83">
        <v>23</v>
      </c>
      <c r="H2049" s="83">
        <v>19</v>
      </c>
      <c r="I2049" s="83">
        <v>8</v>
      </c>
      <c r="J2049" s="83">
        <v>10</v>
      </c>
      <c r="K2049" s="83">
        <v>15</v>
      </c>
      <c r="L2049" s="83">
        <v>136</v>
      </c>
      <c r="M2049" s="84">
        <v>0.18279569892473119</v>
      </c>
      <c r="N2049" s="85">
        <f t="shared" si="31"/>
        <v>7.3529411764705881E-3</v>
      </c>
    </row>
    <row r="2050" spans="1:14" x14ac:dyDescent="0.25">
      <c r="A2050" s="1" t="s">
        <v>148</v>
      </c>
      <c r="B2050" s="1" t="s">
        <v>616</v>
      </c>
      <c r="C2050" s="1" t="s">
        <v>470</v>
      </c>
      <c r="D2050" s="83">
        <v>0</v>
      </c>
      <c r="E2050" s="83">
        <v>1</v>
      </c>
      <c r="F2050" s="83">
        <v>1</v>
      </c>
      <c r="G2050" s="83">
        <v>6</v>
      </c>
      <c r="H2050" s="83">
        <v>5</v>
      </c>
      <c r="I2050" s="83">
        <v>9</v>
      </c>
      <c r="J2050" s="83">
        <v>6</v>
      </c>
      <c r="K2050" s="83">
        <v>18</v>
      </c>
      <c r="L2050" s="83">
        <v>46</v>
      </c>
      <c r="M2050" s="84">
        <v>6.1827956989247312E-2</v>
      </c>
      <c r="N2050" s="85">
        <f t="shared" si="31"/>
        <v>2.1739130434782608E-2</v>
      </c>
    </row>
    <row r="2051" spans="1:14" x14ac:dyDescent="0.25">
      <c r="A2051" s="1" t="s">
        <v>148</v>
      </c>
      <c r="B2051" s="1" t="s">
        <v>616</v>
      </c>
      <c r="C2051" s="1" t="s">
        <v>471</v>
      </c>
      <c r="D2051" s="83">
        <v>2</v>
      </c>
      <c r="E2051" s="83">
        <v>2</v>
      </c>
      <c r="F2051" s="83">
        <v>12</v>
      </c>
      <c r="G2051" s="83">
        <v>3</v>
      </c>
      <c r="H2051" s="83">
        <v>0</v>
      </c>
      <c r="I2051" s="83">
        <v>1</v>
      </c>
      <c r="J2051" s="83">
        <v>0</v>
      </c>
      <c r="K2051" s="83">
        <v>1</v>
      </c>
      <c r="L2051" s="83">
        <v>21</v>
      </c>
      <c r="M2051" s="84">
        <v>2.8225806451612899E-2</v>
      </c>
      <c r="N2051" s="85">
        <f t="shared" si="31"/>
        <v>9.5238095238095233E-2</v>
      </c>
    </row>
    <row r="2052" spans="1:14" x14ac:dyDescent="0.25">
      <c r="A2052" s="1" t="s">
        <v>148</v>
      </c>
      <c r="B2052" s="1" t="s">
        <v>616</v>
      </c>
      <c r="C2052" s="1" t="s">
        <v>481</v>
      </c>
      <c r="D2052" s="83">
        <v>4</v>
      </c>
      <c r="E2052" s="83">
        <v>60</v>
      </c>
      <c r="F2052" s="83">
        <v>5</v>
      </c>
      <c r="G2052" s="83">
        <v>0</v>
      </c>
      <c r="H2052" s="83">
        <v>0</v>
      </c>
      <c r="I2052" s="83">
        <v>0</v>
      </c>
      <c r="J2052" s="83">
        <v>0</v>
      </c>
      <c r="K2052" s="83">
        <v>0</v>
      </c>
      <c r="L2052" s="83">
        <v>69</v>
      </c>
      <c r="M2052" s="84">
        <v>9.2741935483870969E-2</v>
      </c>
      <c r="N2052" s="85">
        <f t="shared" ref="N2052:N2115" si="32">E2052/L2052</f>
        <v>0.86956521739130432</v>
      </c>
    </row>
    <row r="2053" spans="1:14" x14ac:dyDescent="0.25">
      <c r="A2053" s="1" t="s">
        <v>148</v>
      </c>
      <c r="B2053" s="1" t="s">
        <v>616</v>
      </c>
      <c r="C2053" s="1" t="s">
        <v>477</v>
      </c>
      <c r="D2053" s="83">
        <v>0</v>
      </c>
      <c r="E2053" s="83">
        <v>0</v>
      </c>
      <c r="F2053" s="83">
        <v>8</v>
      </c>
      <c r="G2053" s="83">
        <v>4</v>
      </c>
      <c r="H2053" s="83">
        <v>2</v>
      </c>
      <c r="I2053" s="83">
        <v>0</v>
      </c>
      <c r="J2053" s="83">
        <v>0</v>
      </c>
      <c r="K2053" s="83">
        <v>0</v>
      </c>
      <c r="L2053" s="83">
        <v>14</v>
      </c>
      <c r="M2053" s="84">
        <v>1.8817204301075269E-2</v>
      </c>
      <c r="N2053" s="85">
        <f t="shared" si="32"/>
        <v>0</v>
      </c>
    </row>
    <row r="2054" spans="1:14" x14ac:dyDescent="0.25">
      <c r="A2054" s="1" t="s">
        <v>148</v>
      </c>
      <c r="B2054" s="1" t="s">
        <v>616</v>
      </c>
      <c r="C2054" s="1" t="s">
        <v>482</v>
      </c>
      <c r="D2054" s="83">
        <v>1</v>
      </c>
      <c r="E2054" s="83">
        <v>1</v>
      </c>
      <c r="F2054" s="83">
        <v>0</v>
      </c>
      <c r="G2054" s="83">
        <v>1</v>
      </c>
      <c r="H2054" s="83">
        <v>1</v>
      </c>
      <c r="I2054" s="83">
        <v>3</v>
      </c>
      <c r="J2054" s="83">
        <v>0</v>
      </c>
      <c r="K2054" s="83">
        <v>1</v>
      </c>
      <c r="L2054" s="83">
        <v>8</v>
      </c>
      <c r="M2054" s="84">
        <v>1.075268817204301E-2</v>
      </c>
      <c r="N2054" s="85">
        <f t="shared" si="32"/>
        <v>0.125</v>
      </c>
    </row>
    <row r="2055" spans="1:14" x14ac:dyDescent="0.25">
      <c r="A2055" s="1" t="s">
        <v>148</v>
      </c>
      <c r="B2055" s="1" t="s">
        <v>616</v>
      </c>
      <c r="C2055" s="1" t="s">
        <v>478</v>
      </c>
      <c r="D2055" s="83">
        <v>0</v>
      </c>
      <c r="E2055" s="83">
        <v>0</v>
      </c>
      <c r="F2055" s="83">
        <v>5</v>
      </c>
      <c r="G2055" s="83">
        <v>4</v>
      </c>
      <c r="H2055" s="83">
        <v>4</v>
      </c>
      <c r="I2055" s="83">
        <v>0</v>
      </c>
      <c r="J2055" s="83">
        <v>0</v>
      </c>
      <c r="K2055" s="83">
        <v>1</v>
      </c>
      <c r="L2055" s="83">
        <v>14</v>
      </c>
      <c r="M2055" s="84">
        <v>1.8817204301075269E-2</v>
      </c>
      <c r="N2055" s="85">
        <f t="shared" si="32"/>
        <v>0</v>
      </c>
    </row>
    <row r="2056" spans="1:14" x14ac:dyDescent="0.25">
      <c r="A2056" s="1" t="s">
        <v>148</v>
      </c>
      <c r="B2056" s="1" t="s">
        <v>616</v>
      </c>
      <c r="C2056" s="1" t="s">
        <v>472</v>
      </c>
      <c r="D2056" s="83">
        <v>11</v>
      </c>
      <c r="E2056" s="83">
        <v>124</v>
      </c>
      <c r="F2056" s="83">
        <v>57</v>
      </c>
      <c r="G2056" s="83">
        <v>12</v>
      </c>
      <c r="H2056" s="83">
        <v>5</v>
      </c>
      <c r="I2056" s="83">
        <v>1</v>
      </c>
      <c r="J2056" s="83">
        <v>1</v>
      </c>
      <c r="K2056" s="83">
        <v>0</v>
      </c>
      <c r="L2056" s="83">
        <v>211</v>
      </c>
      <c r="M2056" s="84">
        <v>0.28360215053763438</v>
      </c>
      <c r="N2056" s="85">
        <f t="shared" si="32"/>
        <v>0.58767772511848337</v>
      </c>
    </row>
    <row r="2057" spans="1:14" x14ac:dyDescent="0.25">
      <c r="A2057" s="1" t="s">
        <v>148</v>
      </c>
      <c r="B2057" s="1" t="s">
        <v>616</v>
      </c>
      <c r="C2057" s="1" t="s">
        <v>473</v>
      </c>
      <c r="D2057" s="83">
        <v>0</v>
      </c>
      <c r="E2057" s="83">
        <v>3</v>
      </c>
      <c r="F2057" s="83">
        <v>13</v>
      </c>
      <c r="G2057" s="83">
        <v>7</v>
      </c>
      <c r="H2057" s="83">
        <v>5</v>
      </c>
      <c r="I2057" s="83">
        <v>5</v>
      </c>
      <c r="J2057" s="83">
        <v>2</v>
      </c>
      <c r="K2057" s="83">
        <v>0</v>
      </c>
      <c r="L2057" s="83">
        <v>35</v>
      </c>
      <c r="M2057" s="84">
        <v>4.7043010752688172E-2</v>
      </c>
      <c r="N2057" s="85">
        <f t="shared" si="32"/>
        <v>8.5714285714285715E-2</v>
      </c>
    </row>
    <row r="2058" spans="1:14" x14ac:dyDescent="0.25">
      <c r="A2058" s="1" t="s">
        <v>148</v>
      </c>
      <c r="B2058" s="1" t="s">
        <v>616</v>
      </c>
      <c r="C2058" s="1" t="s">
        <v>474</v>
      </c>
      <c r="D2058" s="83">
        <v>0</v>
      </c>
      <c r="E2058" s="83">
        <v>37</v>
      </c>
      <c r="F2058" s="83">
        <v>14</v>
      </c>
      <c r="G2058" s="83">
        <v>4</v>
      </c>
      <c r="H2058" s="83">
        <v>1</v>
      </c>
      <c r="I2058" s="83">
        <v>0</v>
      </c>
      <c r="J2058" s="83">
        <v>0</v>
      </c>
      <c r="K2058" s="83">
        <v>0</v>
      </c>
      <c r="L2058" s="83">
        <v>56</v>
      </c>
      <c r="M2058" s="84">
        <v>7.5268817204301078E-2</v>
      </c>
      <c r="N2058" s="85">
        <f t="shared" si="32"/>
        <v>0.6607142857142857</v>
      </c>
    </row>
    <row r="2059" spans="1:14" x14ac:dyDescent="0.25">
      <c r="A2059" s="118" t="s">
        <v>148</v>
      </c>
      <c r="B2059" s="118" t="s">
        <v>180</v>
      </c>
      <c r="C2059" s="118" t="s">
        <v>467</v>
      </c>
      <c r="D2059" s="119">
        <v>204</v>
      </c>
      <c r="E2059" s="119">
        <v>730</v>
      </c>
      <c r="F2059" s="119">
        <v>720</v>
      </c>
      <c r="G2059" s="119">
        <v>424</v>
      </c>
      <c r="H2059" s="119">
        <v>437</v>
      </c>
      <c r="I2059" s="119">
        <v>111</v>
      </c>
      <c r="J2059" s="119">
        <v>168</v>
      </c>
      <c r="K2059" s="119">
        <v>199</v>
      </c>
      <c r="L2059" s="119">
        <v>2993</v>
      </c>
      <c r="M2059" s="120">
        <v>1</v>
      </c>
      <c r="N2059" s="117">
        <f t="shared" si="32"/>
        <v>0.24390243902439024</v>
      </c>
    </row>
    <row r="2060" spans="1:14" x14ac:dyDescent="0.25">
      <c r="A2060" s="1" t="s">
        <v>148</v>
      </c>
      <c r="B2060" s="1" t="s">
        <v>180</v>
      </c>
      <c r="C2060" s="1" t="s">
        <v>468</v>
      </c>
      <c r="D2060" s="83">
        <v>31</v>
      </c>
      <c r="E2060" s="83">
        <v>163</v>
      </c>
      <c r="F2060" s="83">
        <v>181</v>
      </c>
      <c r="G2060" s="83">
        <v>39</v>
      </c>
      <c r="H2060" s="83">
        <v>58</v>
      </c>
      <c r="I2060" s="83">
        <v>1</v>
      </c>
      <c r="J2060" s="83">
        <v>12</v>
      </c>
      <c r="K2060" s="83">
        <v>4</v>
      </c>
      <c r="L2060" s="83">
        <v>489</v>
      </c>
      <c r="M2060" s="84">
        <v>0.1633812228533244</v>
      </c>
      <c r="N2060" s="85">
        <f t="shared" si="32"/>
        <v>0.33333333333333331</v>
      </c>
    </row>
    <row r="2061" spans="1:14" x14ac:dyDescent="0.25">
      <c r="A2061" s="1" t="s">
        <v>148</v>
      </c>
      <c r="B2061" s="1" t="s">
        <v>180</v>
      </c>
      <c r="C2061" s="1" t="s">
        <v>475</v>
      </c>
      <c r="D2061" s="83">
        <v>3</v>
      </c>
      <c r="E2061" s="83">
        <v>1</v>
      </c>
      <c r="F2061" s="83">
        <v>28</v>
      </c>
      <c r="G2061" s="83">
        <v>20</v>
      </c>
      <c r="H2061" s="83">
        <v>6</v>
      </c>
      <c r="I2061" s="83">
        <v>1</v>
      </c>
      <c r="J2061" s="83">
        <v>4</v>
      </c>
      <c r="K2061" s="83">
        <v>1</v>
      </c>
      <c r="L2061" s="83">
        <v>64</v>
      </c>
      <c r="M2061" s="84">
        <v>2.1383227530905449E-2</v>
      </c>
      <c r="N2061" s="85">
        <f t="shared" si="32"/>
        <v>1.5625E-2</v>
      </c>
    </row>
    <row r="2062" spans="1:14" x14ac:dyDescent="0.25">
      <c r="A2062" s="1" t="s">
        <v>148</v>
      </c>
      <c r="B2062" s="1" t="s">
        <v>180</v>
      </c>
      <c r="C2062" s="1" t="s">
        <v>479</v>
      </c>
      <c r="D2062" s="83">
        <v>0</v>
      </c>
      <c r="E2062" s="83">
        <v>2</v>
      </c>
      <c r="F2062" s="83">
        <v>1</v>
      </c>
      <c r="G2062" s="83">
        <v>11</v>
      </c>
      <c r="H2062" s="83">
        <v>12</v>
      </c>
      <c r="I2062" s="83">
        <v>5</v>
      </c>
      <c r="J2062" s="83">
        <v>7</v>
      </c>
      <c r="K2062" s="83">
        <v>7</v>
      </c>
      <c r="L2062" s="83">
        <v>45</v>
      </c>
      <c r="M2062" s="84">
        <v>1.503508185766789E-2</v>
      </c>
      <c r="N2062" s="85">
        <f t="shared" si="32"/>
        <v>4.4444444444444446E-2</v>
      </c>
    </row>
    <row r="2063" spans="1:14" x14ac:dyDescent="0.25">
      <c r="A2063" s="1" t="s">
        <v>148</v>
      </c>
      <c r="B2063" s="1" t="s">
        <v>180</v>
      </c>
      <c r="C2063" s="1" t="s">
        <v>480</v>
      </c>
      <c r="D2063" s="83">
        <v>0</v>
      </c>
      <c r="E2063" s="83">
        <v>0</v>
      </c>
      <c r="F2063" s="83">
        <v>0</v>
      </c>
      <c r="G2063" s="83">
        <v>0</v>
      </c>
      <c r="H2063" s="83">
        <v>2</v>
      </c>
      <c r="I2063" s="83">
        <v>4</v>
      </c>
      <c r="J2063" s="83">
        <v>1</v>
      </c>
      <c r="K2063" s="83">
        <v>19</v>
      </c>
      <c r="L2063" s="83">
        <v>26</v>
      </c>
      <c r="M2063" s="84">
        <v>8.6869361844303366E-3</v>
      </c>
      <c r="N2063" s="85">
        <f t="shared" si="32"/>
        <v>0</v>
      </c>
    </row>
    <row r="2064" spans="1:14" x14ac:dyDescent="0.25">
      <c r="A2064" s="1" t="s">
        <v>148</v>
      </c>
      <c r="B2064" s="1" t="s">
        <v>180</v>
      </c>
      <c r="C2064" s="1" t="s">
        <v>476</v>
      </c>
      <c r="D2064" s="83">
        <v>1</v>
      </c>
      <c r="E2064" s="83">
        <v>0</v>
      </c>
      <c r="F2064" s="83">
        <v>0</v>
      </c>
      <c r="G2064" s="83">
        <v>7</v>
      </c>
      <c r="H2064" s="83">
        <v>3</v>
      </c>
      <c r="I2064" s="83">
        <v>2</v>
      </c>
      <c r="J2064" s="83">
        <v>4</v>
      </c>
      <c r="K2064" s="83">
        <v>2</v>
      </c>
      <c r="L2064" s="83">
        <v>19</v>
      </c>
      <c r="M2064" s="84">
        <v>6.3481456732375546E-3</v>
      </c>
      <c r="N2064" s="85">
        <f t="shared" si="32"/>
        <v>0</v>
      </c>
    </row>
    <row r="2065" spans="1:14" x14ac:dyDescent="0.25">
      <c r="A2065" s="1" t="s">
        <v>148</v>
      </c>
      <c r="B2065" s="1" t="s">
        <v>180</v>
      </c>
      <c r="C2065" s="1" t="s">
        <v>469</v>
      </c>
      <c r="D2065" s="83">
        <v>22</v>
      </c>
      <c r="E2065" s="83">
        <v>3</v>
      </c>
      <c r="F2065" s="83">
        <v>110</v>
      </c>
      <c r="G2065" s="83">
        <v>162</v>
      </c>
      <c r="H2065" s="83">
        <v>170</v>
      </c>
      <c r="I2065" s="83">
        <v>47</v>
      </c>
      <c r="J2065" s="83">
        <v>55</v>
      </c>
      <c r="K2065" s="83">
        <v>76</v>
      </c>
      <c r="L2065" s="83">
        <v>645</v>
      </c>
      <c r="M2065" s="84">
        <v>0.21550283995990649</v>
      </c>
      <c r="N2065" s="85">
        <f t="shared" si="32"/>
        <v>4.6511627906976744E-3</v>
      </c>
    </row>
    <row r="2066" spans="1:14" x14ac:dyDescent="0.25">
      <c r="A2066" s="1" t="s">
        <v>148</v>
      </c>
      <c r="B2066" s="1" t="s">
        <v>180</v>
      </c>
      <c r="C2066" s="1" t="s">
        <v>470</v>
      </c>
      <c r="D2066" s="83">
        <v>4</v>
      </c>
      <c r="E2066" s="83">
        <v>1</v>
      </c>
      <c r="F2066" s="83">
        <v>0</v>
      </c>
      <c r="G2066" s="83">
        <v>25</v>
      </c>
      <c r="H2066" s="83">
        <v>36</v>
      </c>
      <c r="I2066" s="83">
        <v>19</v>
      </c>
      <c r="J2066" s="83">
        <v>46</v>
      </c>
      <c r="K2066" s="83">
        <v>63</v>
      </c>
      <c r="L2066" s="83">
        <v>194</v>
      </c>
      <c r="M2066" s="84">
        <v>6.4817908453057127E-2</v>
      </c>
      <c r="N2066" s="85">
        <f t="shared" si="32"/>
        <v>5.1546391752577319E-3</v>
      </c>
    </row>
    <row r="2067" spans="1:14" x14ac:dyDescent="0.25">
      <c r="A2067" s="1" t="s">
        <v>148</v>
      </c>
      <c r="B2067" s="1" t="s">
        <v>180</v>
      </c>
      <c r="C2067" s="1" t="s">
        <v>471</v>
      </c>
      <c r="D2067" s="83">
        <v>5</v>
      </c>
      <c r="E2067" s="83">
        <v>0</v>
      </c>
      <c r="F2067" s="83">
        <v>26</v>
      </c>
      <c r="G2067" s="83">
        <v>22</v>
      </c>
      <c r="H2067" s="83">
        <v>17</v>
      </c>
      <c r="I2067" s="83">
        <v>4</v>
      </c>
      <c r="J2067" s="83">
        <v>11</v>
      </c>
      <c r="K2067" s="83">
        <v>5</v>
      </c>
      <c r="L2067" s="83">
        <v>90</v>
      </c>
      <c r="M2067" s="84">
        <v>3.0070163715335781E-2</v>
      </c>
      <c r="N2067" s="85">
        <f t="shared" si="32"/>
        <v>0</v>
      </c>
    </row>
    <row r="2068" spans="1:14" x14ac:dyDescent="0.25">
      <c r="A2068" s="1" t="s">
        <v>148</v>
      </c>
      <c r="B2068" s="1" t="s">
        <v>180</v>
      </c>
      <c r="C2068" s="1" t="s">
        <v>481</v>
      </c>
      <c r="D2068" s="83">
        <v>5</v>
      </c>
      <c r="E2068" s="83">
        <v>33</v>
      </c>
      <c r="F2068" s="83">
        <v>28</v>
      </c>
      <c r="G2068" s="83">
        <v>15</v>
      </c>
      <c r="H2068" s="83">
        <v>5</v>
      </c>
      <c r="I2068" s="83">
        <v>0</v>
      </c>
      <c r="J2068" s="83">
        <v>3</v>
      </c>
      <c r="K2068" s="83">
        <v>0</v>
      </c>
      <c r="L2068" s="83">
        <v>89</v>
      </c>
      <c r="M2068" s="84">
        <v>2.9736050785165391E-2</v>
      </c>
      <c r="N2068" s="85">
        <f t="shared" si="32"/>
        <v>0.3707865168539326</v>
      </c>
    </row>
    <row r="2069" spans="1:14" x14ac:dyDescent="0.25">
      <c r="A2069" s="1" t="s">
        <v>148</v>
      </c>
      <c r="B2069" s="1" t="s">
        <v>180</v>
      </c>
      <c r="C2069" s="1" t="s">
        <v>477</v>
      </c>
      <c r="D2069" s="83">
        <v>2</v>
      </c>
      <c r="E2069" s="83">
        <v>1</v>
      </c>
      <c r="F2069" s="83">
        <v>19</v>
      </c>
      <c r="G2069" s="83">
        <v>11</v>
      </c>
      <c r="H2069" s="83">
        <v>1</v>
      </c>
      <c r="I2069" s="83">
        <v>1</v>
      </c>
      <c r="J2069" s="83">
        <v>2</v>
      </c>
      <c r="K2069" s="83">
        <v>1</v>
      </c>
      <c r="L2069" s="83">
        <v>38</v>
      </c>
      <c r="M2069" s="84">
        <v>1.2696291346475109E-2</v>
      </c>
      <c r="N2069" s="85">
        <f t="shared" si="32"/>
        <v>2.6315789473684209E-2</v>
      </c>
    </row>
    <row r="2070" spans="1:14" x14ac:dyDescent="0.25">
      <c r="A2070" s="1" t="s">
        <v>148</v>
      </c>
      <c r="B2070" s="1" t="s">
        <v>180</v>
      </c>
      <c r="C2070" s="1" t="s">
        <v>482</v>
      </c>
      <c r="D2070" s="83">
        <v>1</v>
      </c>
      <c r="E2070" s="83">
        <v>0</v>
      </c>
      <c r="F2070" s="83">
        <v>0</v>
      </c>
      <c r="G2070" s="83">
        <v>1</v>
      </c>
      <c r="H2070" s="83">
        <v>0</v>
      </c>
      <c r="I2070" s="83">
        <v>3</v>
      </c>
      <c r="J2070" s="83">
        <v>3</v>
      </c>
      <c r="K2070" s="83">
        <v>2</v>
      </c>
      <c r="L2070" s="83">
        <v>10</v>
      </c>
      <c r="M2070" s="84">
        <v>3.341129301703976E-3</v>
      </c>
      <c r="N2070" s="85">
        <f t="shared" si="32"/>
        <v>0</v>
      </c>
    </row>
    <row r="2071" spans="1:14" x14ac:dyDescent="0.25">
      <c r="A2071" s="1" t="s">
        <v>148</v>
      </c>
      <c r="B2071" s="1" t="s">
        <v>180</v>
      </c>
      <c r="C2071" s="1" t="s">
        <v>478</v>
      </c>
      <c r="D2071" s="83">
        <v>1</v>
      </c>
      <c r="E2071" s="83">
        <v>0</v>
      </c>
      <c r="F2071" s="83">
        <v>20</v>
      </c>
      <c r="G2071" s="83">
        <v>8</v>
      </c>
      <c r="H2071" s="83">
        <v>4</v>
      </c>
      <c r="I2071" s="83">
        <v>2</v>
      </c>
      <c r="J2071" s="83">
        <v>1</v>
      </c>
      <c r="K2071" s="83">
        <v>0</v>
      </c>
      <c r="L2071" s="83">
        <v>36</v>
      </c>
      <c r="M2071" s="84">
        <v>1.2028065486134309E-2</v>
      </c>
      <c r="N2071" s="85">
        <f t="shared" si="32"/>
        <v>0</v>
      </c>
    </row>
    <row r="2072" spans="1:14" x14ac:dyDescent="0.25">
      <c r="A2072" s="1" t="s">
        <v>148</v>
      </c>
      <c r="B2072" s="1" t="s">
        <v>180</v>
      </c>
      <c r="C2072" s="1" t="s">
        <v>472</v>
      </c>
      <c r="D2072" s="83">
        <v>93</v>
      </c>
      <c r="E2072" s="83">
        <v>423</v>
      </c>
      <c r="F2072" s="83">
        <v>227</v>
      </c>
      <c r="G2072" s="83">
        <v>76</v>
      </c>
      <c r="H2072" s="83">
        <v>80</v>
      </c>
      <c r="I2072" s="83">
        <v>8</v>
      </c>
      <c r="J2072" s="83">
        <v>6</v>
      </c>
      <c r="K2072" s="83">
        <v>9</v>
      </c>
      <c r="L2072" s="83">
        <v>922</v>
      </c>
      <c r="M2072" s="84">
        <v>0.3080521216171066</v>
      </c>
      <c r="N2072" s="85">
        <f t="shared" si="32"/>
        <v>0.45878524945770066</v>
      </c>
    </row>
    <row r="2073" spans="1:14" x14ac:dyDescent="0.25">
      <c r="A2073" s="1" t="s">
        <v>148</v>
      </c>
      <c r="B2073" s="1" t="s">
        <v>180</v>
      </c>
      <c r="C2073" s="1" t="s">
        <v>473</v>
      </c>
      <c r="D2073" s="83">
        <v>29</v>
      </c>
      <c r="E2073" s="83">
        <v>3</v>
      </c>
      <c r="F2073" s="83">
        <v>28</v>
      </c>
      <c r="G2073" s="83">
        <v>25</v>
      </c>
      <c r="H2073" s="83">
        <v>38</v>
      </c>
      <c r="I2073" s="83">
        <v>9</v>
      </c>
      <c r="J2073" s="83">
        <v>11</v>
      </c>
      <c r="K2073" s="83">
        <v>10</v>
      </c>
      <c r="L2073" s="83">
        <v>153</v>
      </c>
      <c r="M2073" s="84">
        <v>5.1119278316070833E-2</v>
      </c>
      <c r="N2073" s="85">
        <f t="shared" si="32"/>
        <v>1.9607843137254902E-2</v>
      </c>
    </row>
    <row r="2074" spans="1:14" x14ac:dyDescent="0.25">
      <c r="A2074" s="1" t="s">
        <v>148</v>
      </c>
      <c r="B2074" s="1" t="s">
        <v>180</v>
      </c>
      <c r="C2074" s="1" t="s">
        <v>474</v>
      </c>
      <c r="D2074" s="83">
        <v>7</v>
      </c>
      <c r="E2074" s="83">
        <v>100</v>
      </c>
      <c r="F2074" s="83">
        <v>52</v>
      </c>
      <c r="G2074" s="83">
        <v>2</v>
      </c>
      <c r="H2074" s="83">
        <v>5</v>
      </c>
      <c r="I2074" s="83">
        <v>5</v>
      </c>
      <c r="J2074" s="83">
        <v>2</v>
      </c>
      <c r="K2074" s="83">
        <v>0</v>
      </c>
      <c r="L2074" s="83">
        <v>173</v>
      </c>
      <c r="M2074" s="84">
        <v>5.7801536919478792E-2</v>
      </c>
      <c r="N2074" s="85">
        <f t="shared" si="32"/>
        <v>0.5780346820809249</v>
      </c>
    </row>
    <row r="2075" spans="1:14" x14ac:dyDescent="0.25">
      <c r="A2075" s="118" t="s">
        <v>148</v>
      </c>
      <c r="B2075" s="118" t="s">
        <v>181</v>
      </c>
      <c r="C2075" s="118" t="s">
        <v>467</v>
      </c>
      <c r="D2075" s="119">
        <v>22</v>
      </c>
      <c r="E2075" s="119">
        <v>398</v>
      </c>
      <c r="F2075" s="119">
        <v>322</v>
      </c>
      <c r="G2075" s="119">
        <v>167</v>
      </c>
      <c r="H2075" s="119">
        <v>201</v>
      </c>
      <c r="I2075" s="119">
        <v>39</v>
      </c>
      <c r="J2075" s="119">
        <v>53</v>
      </c>
      <c r="K2075" s="119">
        <v>48</v>
      </c>
      <c r="L2075" s="119">
        <v>1250</v>
      </c>
      <c r="M2075" s="120">
        <v>1</v>
      </c>
      <c r="N2075" s="117">
        <f t="shared" si="32"/>
        <v>0.31840000000000002</v>
      </c>
    </row>
    <row r="2076" spans="1:14" x14ac:dyDescent="0.25">
      <c r="A2076" s="1" t="s">
        <v>148</v>
      </c>
      <c r="B2076" s="1" t="s">
        <v>181</v>
      </c>
      <c r="C2076" s="1" t="s">
        <v>468</v>
      </c>
      <c r="D2076" s="83">
        <v>1</v>
      </c>
      <c r="E2076" s="83">
        <v>108</v>
      </c>
      <c r="F2076" s="83">
        <v>83</v>
      </c>
      <c r="G2076" s="83">
        <v>15</v>
      </c>
      <c r="H2076" s="83">
        <v>30</v>
      </c>
      <c r="I2076" s="83">
        <v>1</v>
      </c>
      <c r="J2076" s="83">
        <v>6</v>
      </c>
      <c r="K2076" s="83">
        <v>4</v>
      </c>
      <c r="L2076" s="83">
        <v>248</v>
      </c>
      <c r="M2076" s="84">
        <v>0.19839999999999999</v>
      </c>
      <c r="N2076" s="85">
        <f t="shared" si="32"/>
        <v>0.43548387096774194</v>
      </c>
    </row>
    <row r="2077" spans="1:14" x14ac:dyDescent="0.25">
      <c r="A2077" s="1" t="s">
        <v>148</v>
      </c>
      <c r="B2077" s="1" t="s">
        <v>181</v>
      </c>
      <c r="C2077" s="1" t="s">
        <v>475</v>
      </c>
      <c r="D2077" s="83">
        <v>0</v>
      </c>
      <c r="E2077" s="83">
        <v>0</v>
      </c>
      <c r="F2077" s="83">
        <v>4</v>
      </c>
      <c r="G2077" s="83">
        <v>6</v>
      </c>
      <c r="H2077" s="83">
        <v>5</v>
      </c>
      <c r="I2077" s="83">
        <v>0</v>
      </c>
      <c r="J2077" s="83">
        <v>0</v>
      </c>
      <c r="K2077" s="83">
        <v>1</v>
      </c>
      <c r="L2077" s="83">
        <v>16</v>
      </c>
      <c r="M2077" s="84">
        <v>1.2800000000000001E-2</v>
      </c>
      <c r="N2077" s="85">
        <f t="shared" si="32"/>
        <v>0</v>
      </c>
    </row>
    <row r="2078" spans="1:14" x14ac:dyDescent="0.25">
      <c r="A2078" s="1" t="s">
        <v>148</v>
      </c>
      <c r="B2078" s="1" t="s">
        <v>181</v>
      </c>
      <c r="C2078" s="1" t="s">
        <v>479</v>
      </c>
      <c r="D2078" s="83">
        <v>0</v>
      </c>
      <c r="E2078" s="83">
        <v>0</v>
      </c>
      <c r="F2078" s="83">
        <v>0</v>
      </c>
      <c r="G2078" s="83">
        <v>3</v>
      </c>
      <c r="H2078" s="83">
        <v>4</v>
      </c>
      <c r="I2078" s="83">
        <v>0</v>
      </c>
      <c r="J2078" s="83">
        <v>3</v>
      </c>
      <c r="K2078" s="83">
        <v>1</v>
      </c>
      <c r="L2078" s="83">
        <v>11</v>
      </c>
      <c r="M2078" s="84">
        <v>8.8000000000000005E-3</v>
      </c>
      <c r="N2078" s="85">
        <f t="shared" si="32"/>
        <v>0</v>
      </c>
    </row>
    <row r="2079" spans="1:14" x14ac:dyDescent="0.25">
      <c r="A2079" s="1" t="s">
        <v>148</v>
      </c>
      <c r="B2079" s="1" t="s">
        <v>181</v>
      </c>
      <c r="C2079" s="1" t="s">
        <v>480</v>
      </c>
      <c r="D2079" s="83">
        <v>0</v>
      </c>
      <c r="E2079" s="83">
        <v>0</v>
      </c>
      <c r="F2079" s="83">
        <v>0</v>
      </c>
      <c r="G2079" s="83">
        <v>0</v>
      </c>
      <c r="H2079" s="83">
        <v>0</v>
      </c>
      <c r="I2079" s="83">
        <v>1</v>
      </c>
      <c r="J2079" s="83">
        <v>4</v>
      </c>
      <c r="K2079" s="83">
        <v>1</v>
      </c>
      <c r="L2079" s="83">
        <v>6</v>
      </c>
      <c r="M2079" s="84">
        <v>4.7999999999999996E-3</v>
      </c>
      <c r="N2079" s="85">
        <f t="shared" si="32"/>
        <v>0</v>
      </c>
    </row>
    <row r="2080" spans="1:14" x14ac:dyDescent="0.25">
      <c r="A2080" s="1" t="s">
        <v>148</v>
      </c>
      <c r="B2080" s="1" t="s">
        <v>181</v>
      </c>
      <c r="C2080" s="1" t="s">
        <v>476</v>
      </c>
      <c r="D2080" s="83">
        <v>0</v>
      </c>
      <c r="E2080" s="83">
        <v>0</v>
      </c>
      <c r="F2080" s="83">
        <v>0</v>
      </c>
      <c r="G2080" s="83">
        <v>2</v>
      </c>
      <c r="H2080" s="83">
        <v>3</v>
      </c>
      <c r="I2080" s="83">
        <v>0</v>
      </c>
      <c r="J2080" s="83">
        <v>0</v>
      </c>
      <c r="K2080" s="83">
        <v>0</v>
      </c>
      <c r="L2080" s="83">
        <v>5</v>
      </c>
      <c r="M2080" s="84">
        <v>4.0000000000000001E-3</v>
      </c>
      <c r="N2080" s="85">
        <f t="shared" si="32"/>
        <v>0</v>
      </c>
    </row>
    <row r="2081" spans="1:14" x14ac:dyDescent="0.25">
      <c r="A2081" s="1" t="s">
        <v>148</v>
      </c>
      <c r="B2081" s="1" t="s">
        <v>181</v>
      </c>
      <c r="C2081" s="1" t="s">
        <v>469</v>
      </c>
      <c r="D2081" s="83">
        <v>6</v>
      </c>
      <c r="E2081" s="83">
        <v>0</v>
      </c>
      <c r="F2081" s="83">
        <v>55</v>
      </c>
      <c r="G2081" s="83">
        <v>52</v>
      </c>
      <c r="H2081" s="83">
        <v>61</v>
      </c>
      <c r="I2081" s="83">
        <v>10</v>
      </c>
      <c r="J2081" s="83">
        <v>13</v>
      </c>
      <c r="K2081" s="83">
        <v>15</v>
      </c>
      <c r="L2081" s="83">
        <v>212</v>
      </c>
      <c r="M2081" s="84">
        <v>0.1696</v>
      </c>
      <c r="N2081" s="85">
        <f t="shared" si="32"/>
        <v>0</v>
      </c>
    </row>
    <row r="2082" spans="1:14" x14ac:dyDescent="0.25">
      <c r="A2082" s="1" t="s">
        <v>148</v>
      </c>
      <c r="B2082" s="1" t="s">
        <v>181</v>
      </c>
      <c r="C2082" s="1" t="s">
        <v>470</v>
      </c>
      <c r="D2082" s="83">
        <v>0</v>
      </c>
      <c r="E2082" s="83">
        <v>0</v>
      </c>
      <c r="F2082" s="83">
        <v>0</v>
      </c>
      <c r="G2082" s="83">
        <v>11</v>
      </c>
      <c r="H2082" s="83">
        <v>9</v>
      </c>
      <c r="I2082" s="83">
        <v>16</v>
      </c>
      <c r="J2082" s="83">
        <v>14</v>
      </c>
      <c r="K2082" s="83">
        <v>15</v>
      </c>
      <c r="L2082" s="83">
        <v>65</v>
      </c>
      <c r="M2082" s="84">
        <v>5.1999999999999998E-2</v>
      </c>
      <c r="N2082" s="85">
        <f t="shared" si="32"/>
        <v>0</v>
      </c>
    </row>
    <row r="2083" spans="1:14" x14ac:dyDescent="0.25">
      <c r="A2083" s="1" t="s">
        <v>148</v>
      </c>
      <c r="B2083" s="1" t="s">
        <v>181</v>
      </c>
      <c r="C2083" s="1" t="s">
        <v>471</v>
      </c>
      <c r="D2083" s="83">
        <v>2</v>
      </c>
      <c r="E2083" s="83">
        <v>0</v>
      </c>
      <c r="F2083" s="83">
        <v>12</v>
      </c>
      <c r="G2083" s="83">
        <v>9</v>
      </c>
      <c r="H2083" s="83">
        <v>11</v>
      </c>
      <c r="I2083" s="83">
        <v>1</v>
      </c>
      <c r="J2083" s="83">
        <v>5</v>
      </c>
      <c r="K2083" s="83">
        <v>1</v>
      </c>
      <c r="L2083" s="83">
        <v>41</v>
      </c>
      <c r="M2083" s="84">
        <v>3.2800000000000003E-2</v>
      </c>
      <c r="N2083" s="85">
        <f t="shared" si="32"/>
        <v>0</v>
      </c>
    </row>
    <row r="2084" spans="1:14" x14ac:dyDescent="0.25">
      <c r="A2084" s="1" t="s">
        <v>148</v>
      </c>
      <c r="B2084" s="1" t="s">
        <v>181</v>
      </c>
      <c r="C2084" s="1" t="s">
        <v>481</v>
      </c>
      <c r="D2084" s="83">
        <v>0</v>
      </c>
      <c r="E2084" s="83">
        <v>17</v>
      </c>
      <c r="F2084" s="83">
        <v>11</v>
      </c>
      <c r="G2084" s="83">
        <v>4</v>
      </c>
      <c r="H2084" s="83">
        <v>2</v>
      </c>
      <c r="I2084" s="83">
        <v>0</v>
      </c>
      <c r="J2084" s="83">
        <v>0</v>
      </c>
      <c r="K2084" s="83">
        <v>0</v>
      </c>
      <c r="L2084" s="83">
        <v>34</v>
      </c>
      <c r="M2084" s="84">
        <v>2.7199999999999998E-2</v>
      </c>
      <c r="N2084" s="85">
        <f t="shared" si="32"/>
        <v>0.5</v>
      </c>
    </row>
    <row r="2085" spans="1:14" x14ac:dyDescent="0.25">
      <c r="A2085" s="1" t="s">
        <v>148</v>
      </c>
      <c r="B2085" s="1" t="s">
        <v>181</v>
      </c>
      <c r="C2085" s="1" t="s">
        <v>477</v>
      </c>
      <c r="D2085" s="83">
        <v>0</v>
      </c>
      <c r="E2085" s="83">
        <v>0</v>
      </c>
      <c r="F2085" s="83">
        <v>10</v>
      </c>
      <c r="G2085" s="83">
        <v>3</v>
      </c>
      <c r="H2085" s="83">
        <v>1</v>
      </c>
      <c r="I2085" s="83">
        <v>1</v>
      </c>
      <c r="J2085" s="83">
        <v>0</v>
      </c>
      <c r="K2085" s="83">
        <v>0</v>
      </c>
      <c r="L2085" s="83">
        <v>15</v>
      </c>
      <c r="M2085" s="84">
        <v>1.2E-2</v>
      </c>
      <c r="N2085" s="85">
        <f t="shared" si="32"/>
        <v>0</v>
      </c>
    </row>
    <row r="2086" spans="1:14" x14ac:dyDescent="0.25">
      <c r="A2086" s="1" t="s">
        <v>148</v>
      </c>
      <c r="B2086" s="1" t="s">
        <v>181</v>
      </c>
      <c r="C2086" s="1" t="s">
        <v>482</v>
      </c>
      <c r="D2086" s="83">
        <v>0</v>
      </c>
      <c r="E2086" s="83">
        <v>0</v>
      </c>
      <c r="F2086" s="83">
        <v>0</v>
      </c>
      <c r="G2086" s="83">
        <v>0</v>
      </c>
      <c r="H2086" s="83">
        <v>0</v>
      </c>
      <c r="I2086" s="83">
        <v>1</v>
      </c>
      <c r="J2086" s="83">
        <v>2</v>
      </c>
      <c r="K2086" s="83">
        <v>1</v>
      </c>
      <c r="L2086" s="83">
        <v>4</v>
      </c>
      <c r="M2086" s="84">
        <v>3.2000000000000002E-3</v>
      </c>
      <c r="N2086" s="85">
        <f t="shared" si="32"/>
        <v>0</v>
      </c>
    </row>
    <row r="2087" spans="1:14" x14ac:dyDescent="0.25">
      <c r="A2087" s="1" t="s">
        <v>148</v>
      </c>
      <c r="B2087" s="1" t="s">
        <v>181</v>
      </c>
      <c r="C2087" s="1" t="s">
        <v>478</v>
      </c>
      <c r="D2087" s="83">
        <v>0</v>
      </c>
      <c r="E2087" s="83">
        <v>0</v>
      </c>
      <c r="F2087" s="83">
        <v>3</v>
      </c>
      <c r="G2087" s="83">
        <v>3</v>
      </c>
      <c r="H2087" s="83">
        <v>3</v>
      </c>
      <c r="I2087" s="83">
        <v>0</v>
      </c>
      <c r="J2087" s="83">
        <v>1</v>
      </c>
      <c r="K2087" s="83">
        <v>0</v>
      </c>
      <c r="L2087" s="83">
        <v>10</v>
      </c>
      <c r="M2087" s="84">
        <v>8.0000000000000002E-3</v>
      </c>
      <c r="N2087" s="85">
        <f t="shared" si="32"/>
        <v>0</v>
      </c>
    </row>
    <row r="2088" spans="1:14" x14ac:dyDescent="0.25">
      <c r="A2088" s="1" t="s">
        <v>148</v>
      </c>
      <c r="B2088" s="1" t="s">
        <v>181</v>
      </c>
      <c r="C2088" s="1" t="s">
        <v>472</v>
      </c>
      <c r="D2088" s="83">
        <v>12</v>
      </c>
      <c r="E2088" s="83">
        <v>195</v>
      </c>
      <c r="F2088" s="83">
        <v>93</v>
      </c>
      <c r="G2088" s="83">
        <v>32</v>
      </c>
      <c r="H2088" s="83">
        <v>45</v>
      </c>
      <c r="I2088" s="83">
        <v>4</v>
      </c>
      <c r="J2088" s="83">
        <v>2</v>
      </c>
      <c r="K2088" s="83">
        <v>7</v>
      </c>
      <c r="L2088" s="83">
        <v>390</v>
      </c>
      <c r="M2088" s="84">
        <v>0.312</v>
      </c>
      <c r="N2088" s="85">
        <f t="shared" si="32"/>
        <v>0.5</v>
      </c>
    </row>
    <row r="2089" spans="1:14" x14ac:dyDescent="0.25">
      <c r="A2089" s="1" t="s">
        <v>148</v>
      </c>
      <c r="B2089" s="1" t="s">
        <v>181</v>
      </c>
      <c r="C2089" s="1" t="s">
        <v>473</v>
      </c>
      <c r="D2089" s="83">
        <v>0</v>
      </c>
      <c r="E2089" s="83">
        <v>1</v>
      </c>
      <c r="F2089" s="83">
        <v>20</v>
      </c>
      <c r="G2089" s="83">
        <v>18</v>
      </c>
      <c r="H2089" s="83">
        <v>22</v>
      </c>
      <c r="I2089" s="83">
        <v>4</v>
      </c>
      <c r="J2089" s="83">
        <v>1</v>
      </c>
      <c r="K2089" s="83">
        <v>2</v>
      </c>
      <c r="L2089" s="83">
        <v>68</v>
      </c>
      <c r="M2089" s="84">
        <v>5.4399999999999997E-2</v>
      </c>
      <c r="N2089" s="85">
        <f t="shared" si="32"/>
        <v>1.4705882352941176E-2</v>
      </c>
    </row>
    <row r="2090" spans="1:14" x14ac:dyDescent="0.25">
      <c r="A2090" s="1" t="s">
        <v>148</v>
      </c>
      <c r="B2090" s="1" t="s">
        <v>181</v>
      </c>
      <c r="C2090" s="1" t="s">
        <v>474</v>
      </c>
      <c r="D2090" s="83">
        <v>1</v>
      </c>
      <c r="E2090" s="83">
        <v>77</v>
      </c>
      <c r="F2090" s="83">
        <v>31</v>
      </c>
      <c r="G2090" s="83">
        <v>9</v>
      </c>
      <c r="H2090" s="83">
        <v>5</v>
      </c>
      <c r="I2090" s="83">
        <v>0</v>
      </c>
      <c r="J2090" s="83">
        <v>2</v>
      </c>
      <c r="K2090" s="83">
        <v>0</v>
      </c>
      <c r="L2090" s="83">
        <v>125</v>
      </c>
      <c r="M2090" s="84">
        <v>0.1</v>
      </c>
      <c r="N2090" s="85">
        <f t="shared" si="32"/>
        <v>0.61599999999999999</v>
      </c>
    </row>
    <row r="2091" spans="1:14" x14ac:dyDescent="0.25">
      <c r="A2091" s="118" t="s">
        <v>148</v>
      </c>
      <c r="B2091" s="118" t="s">
        <v>182</v>
      </c>
      <c r="C2091" s="118" t="s">
        <v>467</v>
      </c>
      <c r="D2091" s="119">
        <v>5</v>
      </c>
      <c r="E2091" s="119">
        <v>210</v>
      </c>
      <c r="F2091" s="119">
        <v>209</v>
      </c>
      <c r="G2091" s="119">
        <v>102</v>
      </c>
      <c r="H2091" s="119">
        <v>119</v>
      </c>
      <c r="I2091" s="119">
        <v>17</v>
      </c>
      <c r="J2091" s="119">
        <v>36</v>
      </c>
      <c r="K2091" s="119">
        <v>41</v>
      </c>
      <c r="L2091" s="119">
        <v>739</v>
      </c>
      <c r="M2091" s="120">
        <v>1</v>
      </c>
      <c r="N2091" s="117">
        <f t="shared" si="32"/>
        <v>0.28416779431664413</v>
      </c>
    </row>
    <row r="2092" spans="1:14" x14ac:dyDescent="0.25">
      <c r="A2092" s="1" t="s">
        <v>148</v>
      </c>
      <c r="B2092" s="1" t="s">
        <v>182</v>
      </c>
      <c r="C2092" s="1" t="s">
        <v>468</v>
      </c>
      <c r="D2092" s="83">
        <v>2</v>
      </c>
      <c r="E2092" s="83">
        <v>63</v>
      </c>
      <c r="F2092" s="83">
        <v>54</v>
      </c>
      <c r="G2092" s="83">
        <v>12</v>
      </c>
      <c r="H2092" s="83">
        <v>22</v>
      </c>
      <c r="I2092" s="83">
        <v>0</v>
      </c>
      <c r="J2092" s="83">
        <v>3</v>
      </c>
      <c r="K2092" s="83">
        <v>0</v>
      </c>
      <c r="L2092" s="83">
        <v>156</v>
      </c>
      <c r="M2092" s="84">
        <v>0.21109607577807851</v>
      </c>
      <c r="N2092" s="85">
        <f t="shared" si="32"/>
        <v>0.40384615384615385</v>
      </c>
    </row>
    <row r="2093" spans="1:14" x14ac:dyDescent="0.25">
      <c r="A2093" s="1" t="s">
        <v>148</v>
      </c>
      <c r="B2093" s="1" t="s">
        <v>182</v>
      </c>
      <c r="C2093" s="1" t="s">
        <v>475</v>
      </c>
      <c r="D2093" s="83">
        <v>0</v>
      </c>
      <c r="E2093" s="83">
        <v>0</v>
      </c>
      <c r="F2093" s="83">
        <v>5</v>
      </c>
      <c r="G2093" s="83">
        <v>5</v>
      </c>
      <c r="H2093" s="83">
        <v>2</v>
      </c>
      <c r="I2093" s="83">
        <v>0</v>
      </c>
      <c r="J2093" s="83">
        <v>0</v>
      </c>
      <c r="K2093" s="83">
        <v>0</v>
      </c>
      <c r="L2093" s="83">
        <v>12</v>
      </c>
      <c r="M2093" s="84">
        <v>1.6238159675236809E-2</v>
      </c>
      <c r="N2093" s="85">
        <f t="shared" si="32"/>
        <v>0</v>
      </c>
    </row>
    <row r="2094" spans="1:14" x14ac:dyDescent="0.25">
      <c r="A2094" s="1" t="s">
        <v>148</v>
      </c>
      <c r="B2094" s="1" t="s">
        <v>182</v>
      </c>
      <c r="C2094" s="1" t="s">
        <v>479</v>
      </c>
      <c r="D2094" s="83">
        <v>0</v>
      </c>
      <c r="E2094" s="83">
        <v>0</v>
      </c>
      <c r="F2094" s="83">
        <v>0</v>
      </c>
      <c r="G2094" s="83">
        <v>1</v>
      </c>
      <c r="H2094" s="83">
        <v>3</v>
      </c>
      <c r="I2094" s="83">
        <v>1</v>
      </c>
      <c r="J2094" s="83">
        <v>2</v>
      </c>
      <c r="K2094" s="83">
        <v>1</v>
      </c>
      <c r="L2094" s="83">
        <v>8</v>
      </c>
      <c r="M2094" s="84">
        <v>1.082543978349121E-2</v>
      </c>
      <c r="N2094" s="85">
        <f t="shared" si="32"/>
        <v>0</v>
      </c>
    </row>
    <row r="2095" spans="1:14" x14ac:dyDescent="0.25">
      <c r="A2095" s="1" t="s">
        <v>148</v>
      </c>
      <c r="B2095" s="1" t="s">
        <v>182</v>
      </c>
      <c r="C2095" s="1" t="s">
        <v>480</v>
      </c>
      <c r="D2095" s="83">
        <v>0</v>
      </c>
      <c r="E2095" s="83">
        <v>0</v>
      </c>
      <c r="F2095" s="83">
        <v>1</v>
      </c>
      <c r="G2095" s="83">
        <v>0</v>
      </c>
      <c r="H2095" s="83">
        <v>0</v>
      </c>
      <c r="I2095" s="83">
        <v>0</v>
      </c>
      <c r="J2095" s="83">
        <v>2</v>
      </c>
      <c r="K2095" s="83">
        <v>2</v>
      </c>
      <c r="L2095" s="83">
        <v>5</v>
      </c>
      <c r="M2095" s="84">
        <v>6.7658998646820028E-3</v>
      </c>
      <c r="N2095" s="85">
        <f t="shared" si="32"/>
        <v>0</v>
      </c>
    </row>
    <row r="2096" spans="1:14" x14ac:dyDescent="0.25">
      <c r="A2096" s="1" t="s">
        <v>148</v>
      </c>
      <c r="B2096" s="1" t="s">
        <v>182</v>
      </c>
      <c r="C2096" s="1" t="s">
        <v>476</v>
      </c>
      <c r="D2096" s="83">
        <v>0</v>
      </c>
      <c r="E2096" s="83">
        <v>0</v>
      </c>
      <c r="F2096" s="83">
        <v>0</v>
      </c>
      <c r="G2096" s="83">
        <v>1</v>
      </c>
      <c r="H2096" s="83">
        <v>0</v>
      </c>
      <c r="I2096" s="83">
        <v>0</v>
      </c>
      <c r="J2096" s="83">
        <v>1</v>
      </c>
      <c r="K2096" s="83">
        <v>1</v>
      </c>
      <c r="L2096" s="83">
        <v>3</v>
      </c>
      <c r="M2096" s="84">
        <v>4.0595399188092006E-3</v>
      </c>
      <c r="N2096" s="85">
        <f t="shared" si="32"/>
        <v>0</v>
      </c>
    </row>
    <row r="2097" spans="1:14" x14ac:dyDescent="0.25">
      <c r="A2097" s="1" t="s">
        <v>148</v>
      </c>
      <c r="B2097" s="1" t="s">
        <v>182</v>
      </c>
      <c r="C2097" s="1" t="s">
        <v>469</v>
      </c>
      <c r="D2097" s="83">
        <v>2</v>
      </c>
      <c r="E2097" s="83">
        <v>0</v>
      </c>
      <c r="F2097" s="83">
        <v>48</v>
      </c>
      <c r="G2097" s="83">
        <v>40</v>
      </c>
      <c r="H2097" s="83">
        <v>41</v>
      </c>
      <c r="I2097" s="83">
        <v>9</v>
      </c>
      <c r="J2097" s="83">
        <v>12</v>
      </c>
      <c r="K2097" s="83">
        <v>14</v>
      </c>
      <c r="L2097" s="83">
        <v>166</v>
      </c>
      <c r="M2097" s="84">
        <v>0.22462787550744251</v>
      </c>
      <c r="N2097" s="85">
        <f t="shared" si="32"/>
        <v>0</v>
      </c>
    </row>
    <row r="2098" spans="1:14" x14ac:dyDescent="0.25">
      <c r="A2098" s="1" t="s">
        <v>148</v>
      </c>
      <c r="B2098" s="1" t="s">
        <v>182</v>
      </c>
      <c r="C2098" s="1" t="s">
        <v>470</v>
      </c>
      <c r="D2098" s="83">
        <v>0</v>
      </c>
      <c r="E2098" s="83">
        <v>0</v>
      </c>
      <c r="F2098" s="83">
        <v>0</v>
      </c>
      <c r="G2098" s="83">
        <v>8</v>
      </c>
      <c r="H2098" s="83">
        <v>6</v>
      </c>
      <c r="I2098" s="83">
        <v>5</v>
      </c>
      <c r="J2098" s="83">
        <v>6</v>
      </c>
      <c r="K2098" s="83">
        <v>16</v>
      </c>
      <c r="L2098" s="83">
        <v>41</v>
      </c>
      <c r="M2098" s="84">
        <v>5.5480378890392423E-2</v>
      </c>
      <c r="N2098" s="85">
        <f t="shared" si="32"/>
        <v>0</v>
      </c>
    </row>
    <row r="2099" spans="1:14" x14ac:dyDescent="0.25">
      <c r="A2099" s="1" t="s">
        <v>148</v>
      </c>
      <c r="B2099" s="1" t="s">
        <v>182</v>
      </c>
      <c r="C2099" s="1" t="s">
        <v>471</v>
      </c>
      <c r="D2099" s="83">
        <v>0</v>
      </c>
      <c r="E2099" s="83">
        <v>0</v>
      </c>
      <c r="F2099" s="83">
        <v>6</v>
      </c>
      <c r="G2099" s="83">
        <v>6</v>
      </c>
      <c r="H2099" s="83">
        <v>4</v>
      </c>
      <c r="I2099" s="83">
        <v>0</v>
      </c>
      <c r="J2099" s="83">
        <v>1</v>
      </c>
      <c r="K2099" s="83">
        <v>2</v>
      </c>
      <c r="L2099" s="83">
        <v>19</v>
      </c>
      <c r="M2099" s="84">
        <v>2.571041948579161E-2</v>
      </c>
      <c r="N2099" s="85">
        <f t="shared" si="32"/>
        <v>0</v>
      </c>
    </row>
    <row r="2100" spans="1:14" x14ac:dyDescent="0.25">
      <c r="A2100" s="1" t="s">
        <v>148</v>
      </c>
      <c r="B2100" s="1" t="s">
        <v>182</v>
      </c>
      <c r="C2100" s="1" t="s">
        <v>481</v>
      </c>
      <c r="D2100" s="83">
        <v>0</v>
      </c>
      <c r="E2100" s="83">
        <v>16</v>
      </c>
      <c r="F2100" s="83">
        <v>10</v>
      </c>
      <c r="G2100" s="83">
        <v>2</v>
      </c>
      <c r="H2100" s="83">
        <v>3</v>
      </c>
      <c r="I2100" s="83">
        <v>0</v>
      </c>
      <c r="J2100" s="83">
        <v>0</v>
      </c>
      <c r="K2100" s="83">
        <v>0</v>
      </c>
      <c r="L2100" s="83">
        <v>31</v>
      </c>
      <c r="M2100" s="84">
        <v>4.1948579161028419E-2</v>
      </c>
      <c r="N2100" s="85">
        <f t="shared" si="32"/>
        <v>0.5161290322580645</v>
      </c>
    </row>
    <row r="2101" spans="1:14" x14ac:dyDescent="0.25">
      <c r="A2101" s="1" t="s">
        <v>148</v>
      </c>
      <c r="B2101" s="1" t="s">
        <v>182</v>
      </c>
      <c r="C2101" s="1" t="s">
        <v>477</v>
      </c>
      <c r="D2101" s="83">
        <v>0</v>
      </c>
      <c r="E2101" s="83">
        <v>0</v>
      </c>
      <c r="F2101" s="83">
        <v>2</v>
      </c>
      <c r="G2101" s="83">
        <v>2</v>
      </c>
      <c r="H2101" s="83">
        <v>2</v>
      </c>
      <c r="I2101" s="83">
        <v>0</v>
      </c>
      <c r="J2101" s="83">
        <v>1</v>
      </c>
      <c r="K2101" s="83">
        <v>0</v>
      </c>
      <c r="L2101" s="83">
        <v>7</v>
      </c>
      <c r="M2101" s="84">
        <v>9.4722598105548041E-3</v>
      </c>
      <c r="N2101" s="85">
        <f t="shared" si="32"/>
        <v>0</v>
      </c>
    </row>
    <row r="2102" spans="1:14" x14ac:dyDescent="0.25">
      <c r="A2102" s="1" t="s">
        <v>148</v>
      </c>
      <c r="B2102" s="1" t="s">
        <v>182</v>
      </c>
      <c r="C2102" s="1" t="s">
        <v>482</v>
      </c>
      <c r="D2102" s="83">
        <v>0</v>
      </c>
      <c r="E2102" s="83">
        <v>0</v>
      </c>
      <c r="F2102" s="83">
        <v>0</v>
      </c>
      <c r="G2102" s="83">
        <v>0</v>
      </c>
      <c r="H2102" s="83">
        <v>1</v>
      </c>
      <c r="I2102" s="83">
        <v>0</v>
      </c>
      <c r="J2102" s="83">
        <v>0</v>
      </c>
      <c r="K2102" s="83">
        <v>0</v>
      </c>
      <c r="L2102" s="83">
        <v>1</v>
      </c>
      <c r="M2102" s="84">
        <v>1.3531799729364011E-3</v>
      </c>
      <c r="N2102" s="85">
        <f t="shared" si="32"/>
        <v>0</v>
      </c>
    </row>
    <row r="2103" spans="1:14" x14ac:dyDescent="0.25">
      <c r="A2103" s="1" t="s">
        <v>148</v>
      </c>
      <c r="B2103" s="1" t="s">
        <v>182</v>
      </c>
      <c r="C2103" s="1" t="s">
        <v>478</v>
      </c>
      <c r="D2103" s="83">
        <v>0</v>
      </c>
      <c r="E2103" s="83">
        <v>0</v>
      </c>
      <c r="F2103" s="83">
        <v>3</v>
      </c>
      <c r="G2103" s="83">
        <v>2</v>
      </c>
      <c r="H2103" s="83">
        <v>2</v>
      </c>
      <c r="I2103" s="83">
        <v>0</v>
      </c>
      <c r="J2103" s="83">
        <v>0</v>
      </c>
      <c r="K2103" s="83">
        <v>0</v>
      </c>
      <c r="L2103" s="83">
        <v>7</v>
      </c>
      <c r="M2103" s="84">
        <v>9.4722598105548041E-3</v>
      </c>
      <c r="N2103" s="85">
        <f t="shared" si="32"/>
        <v>0</v>
      </c>
    </row>
    <row r="2104" spans="1:14" x14ac:dyDescent="0.25">
      <c r="A2104" s="1" t="s">
        <v>148</v>
      </c>
      <c r="B2104" s="1" t="s">
        <v>182</v>
      </c>
      <c r="C2104" s="1" t="s">
        <v>472</v>
      </c>
      <c r="D2104" s="83">
        <v>1</v>
      </c>
      <c r="E2104" s="83">
        <v>98</v>
      </c>
      <c r="F2104" s="83">
        <v>55</v>
      </c>
      <c r="G2104" s="83">
        <v>9</v>
      </c>
      <c r="H2104" s="83">
        <v>15</v>
      </c>
      <c r="I2104" s="83">
        <v>0</v>
      </c>
      <c r="J2104" s="83">
        <v>3</v>
      </c>
      <c r="K2104" s="83">
        <v>4</v>
      </c>
      <c r="L2104" s="83">
        <v>185</v>
      </c>
      <c r="M2104" s="84">
        <v>0.25033829499323412</v>
      </c>
      <c r="N2104" s="85">
        <f t="shared" si="32"/>
        <v>0.52972972972972976</v>
      </c>
    </row>
    <row r="2105" spans="1:14" x14ac:dyDescent="0.25">
      <c r="A2105" s="1" t="s">
        <v>148</v>
      </c>
      <c r="B2105" s="1" t="s">
        <v>182</v>
      </c>
      <c r="C2105" s="1" t="s">
        <v>473</v>
      </c>
      <c r="D2105" s="83">
        <v>0</v>
      </c>
      <c r="E2105" s="83">
        <v>0</v>
      </c>
      <c r="F2105" s="83">
        <v>12</v>
      </c>
      <c r="G2105" s="83">
        <v>11</v>
      </c>
      <c r="H2105" s="83">
        <v>14</v>
      </c>
      <c r="I2105" s="83">
        <v>0</v>
      </c>
      <c r="J2105" s="83">
        <v>4</v>
      </c>
      <c r="K2105" s="83">
        <v>1</v>
      </c>
      <c r="L2105" s="83">
        <v>42</v>
      </c>
      <c r="M2105" s="84">
        <v>5.6833558863328817E-2</v>
      </c>
      <c r="N2105" s="85">
        <f t="shared" si="32"/>
        <v>0</v>
      </c>
    </row>
    <row r="2106" spans="1:14" x14ac:dyDescent="0.25">
      <c r="A2106" s="1" t="s">
        <v>148</v>
      </c>
      <c r="B2106" s="1" t="s">
        <v>182</v>
      </c>
      <c r="C2106" s="1" t="s">
        <v>474</v>
      </c>
      <c r="D2106" s="83">
        <v>0</v>
      </c>
      <c r="E2106" s="83">
        <v>33</v>
      </c>
      <c r="F2106" s="83">
        <v>13</v>
      </c>
      <c r="G2106" s="83">
        <v>3</v>
      </c>
      <c r="H2106" s="83">
        <v>4</v>
      </c>
      <c r="I2106" s="83">
        <v>2</v>
      </c>
      <c r="J2106" s="83">
        <v>1</v>
      </c>
      <c r="K2106" s="83">
        <v>0</v>
      </c>
      <c r="L2106" s="83">
        <v>56</v>
      </c>
      <c r="M2106" s="84">
        <v>7.5778078484438433E-2</v>
      </c>
      <c r="N2106" s="85">
        <f t="shared" si="32"/>
        <v>0.5892857142857143</v>
      </c>
    </row>
    <row r="2107" spans="1:14" x14ac:dyDescent="0.25">
      <c r="A2107" s="118" t="s">
        <v>148</v>
      </c>
      <c r="B2107" s="118" t="s">
        <v>664</v>
      </c>
      <c r="C2107" s="118" t="s">
        <v>467</v>
      </c>
      <c r="D2107" s="119">
        <v>5</v>
      </c>
      <c r="E2107" s="119">
        <v>92</v>
      </c>
      <c r="F2107" s="119">
        <v>45</v>
      </c>
      <c r="G2107" s="119">
        <v>16</v>
      </c>
      <c r="H2107" s="119">
        <v>6</v>
      </c>
      <c r="I2107" s="119">
        <v>3</v>
      </c>
      <c r="J2107" s="119">
        <v>4</v>
      </c>
      <c r="K2107" s="119">
        <v>4</v>
      </c>
      <c r="L2107" s="119">
        <v>175</v>
      </c>
      <c r="M2107" s="120">
        <v>1</v>
      </c>
      <c r="N2107" s="117">
        <f t="shared" si="32"/>
        <v>0.52571428571428569</v>
      </c>
    </row>
    <row r="2108" spans="1:14" x14ac:dyDescent="0.25">
      <c r="A2108" s="1" t="s">
        <v>148</v>
      </c>
      <c r="B2108" s="1" t="s">
        <v>664</v>
      </c>
      <c r="C2108" s="1" t="s">
        <v>468</v>
      </c>
      <c r="D2108" s="83">
        <v>1</v>
      </c>
      <c r="E2108" s="83">
        <v>25</v>
      </c>
      <c r="F2108" s="83">
        <v>9</v>
      </c>
      <c r="G2108" s="83">
        <v>1</v>
      </c>
      <c r="H2108" s="83">
        <v>0</v>
      </c>
      <c r="I2108" s="83">
        <v>0</v>
      </c>
      <c r="J2108" s="83">
        <v>0</v>
      </c>
      <c r="K2108" s="83">
        <v>0</v>
      </c>
      <c r="L2108" s="83">
        <v>36</v>
      </c>
      <c r="M2108" s="84">
        <v>0.20571428571428571</v>
      </c>
      <c r="N2108" s="85">
        <f t="shared" si="32"/>
        <v>0.69444444444444442</v>
      </c>
    </row>
    <row r="2109" spans="1:14" x14ac:dyDescent="0.25">
      <c r="A2109" s="1" t="s">
        <v>148</v>
      </c>
      <c r="B2109" s="1" t="s">
        <v>664</v>
      </c>
      <c r="C2109" s="1" t="s">
        <v>479</v>
      </c>
      <c r="D2109" s="83">
        <v>0</v>
      </c>
      <c r="E2109" s="83">
        <v>0</v>
      </c>
      <c r="F2109" s="83">
        <v>0</v>
      </c>
      <c r="G2109" s="83">
        <v>2</v>
      </c>
      <c r="H2109" s="83">
        <v>0</v>
      </c>
      <c r="I2109" s="83">
        <v>0</v>
      </c>
      <c r="J2109" s="83">
        <v>0</v>
      </c>
      <c r="K2109" s="83">
        <v>0</v>
      </c>
      <c r="L2109" s="83">
        <v>2</v>
      </c>
      <c r="M2109" s="84">
        <v>1.142857142857143E-2</v>
      </c>
      <c r="N2109" s="85">
        <f t="shared" si="32"/>
        <v>0</v>
      </c>
    </row>
    <row r="2110" spans="1:14" x14ac:dyDescent="0.25">
      <c r="A2110" s="1" t="s">
        <v>148</v>
      </c>
      <c r="B2110" s="1" t="s">
        <v>664</v>
      </c>
      <c r="C2110" s="1" t="s">
        <v>469</v>
      </c>
      <c r="D2110" s="83">
        <v>0</v>
      </c>
      <c r="E2110" s="83">
        <v>1</v>
      </c>
      <c r="F2110" s="83">
        <v>19</v>
      </c>
      <c r="G2110" s="83">
        <v>8</v>
      </c>
      <c r="H2110" s="83">
        <v>3</v>
      </c>
      <c r="I2110" s="83">
        <v>1</v>
      </c>
      <c r="J2110" s="83">
        <v>2</v>
      </c>
      <c r="K2110" s="83">
        <v>2</v>
      </c>
      <c r="L2110" s="83">
        <v>36</v>
      </c>
      <c r="M2110" s="84">
        <v>0.20571428571428571</v>
      </c>
      <c r="N2110" s="85">
        <f t="shared" si="32"/>
        <v>2.7777777777777776E-2</v>
      </c>
    </row>
    <row r="2111" spans="1:14" x14ac:dyDescent="0.25">
      <c r="A2111" s="1" t="s">
        <v>148</v>
      </c>
      <c r="B2111" s="1" t="s">
        <v>664</v>
      </c>
      <c r="C2111" s="1" t="s">
        <v>470</v>
      </c>
      <c r="D2111" s="83">
        <v>0</v>
      </c>
      <c r="E2111" s="83">
        <v>0</v>
      </c>
      <c r="F2111" s="83">
        <v>0</v>
      </c>
      <c r="G2111" s="83">
        <v>2</v>
      </c>
      <c r="H2111" s="83">
        <v>3</v>
      </c>
      <c r="I2111" s="83">
        <v>0</v>
      </c>
      <c r="J2111" s="83">
        <v>2</v>
      </c>
      <c r="K2111" s="83">
        <v>2</v>
      </c>
      <c r="L2111" s="83">
        <v>9</v>
      </c>
      <c r="M2111" s="84">
        <v>5.1428571428571428E-2</v>
      </c>
      <c r="N2111" s="85">
        <f t="shared" si="32"/>
        <v>0</v>
      </c>
    </row>
    <row r="2112" spans="1:14" x14ac:dyDescent="0.25">
      <c r="A2112" s="1" t="s">
        <v>148</v>
      </c>
      <c r="B2112" s="1" t="s">
        <v>664</v>
      </c>
      <c r="C2112" s="1" t="s">
        <v>481</v>
      </c>
      <c r="D2112" s="83">
        <v>0</v>
      </c>
      <c r="E2112" s="83">
        <v>2</v>
      </c>
      <c r="F2112" s="83">
        <v>0</v>
      </c>
      <c r="G2112" s="83">
        <v>0</v>
      </c>
      <c r="H2112" s="83">
        <v>0</v>
      </c>
      <c r="I2112" s="83">
        <v>0</v>
      </c>
      <c r="J2112" s="83">
        <v>0</v>
      </c>
      <c r="K2112" s="83">
        <v>0</v>
      </c>
      <c r="L2112" s="83">
        <v>2</v>
      </c>
      <c r="M2112" s="84">
        <v>1.142857142857143E-2</v>
      </c>
      <c r="N2112" s="85">
        <f t="shared" si="32"/>
        <v>1</v>
      </c>
    </row>
    <row r="2113" spans="1:14" x14ac:dyDescent="0.25">
      <c r="A2113" s="1" t="s">
        <v>148</v>
      </c>
      <c r="B2113" s="1" t="s">
        <v>664</v>
      </c>
      <c r="C2113" s="1" t="s">
        <v>477</v>
      </c>
      <c r="D2113" s="83">
        <v>0</v>
      </c>
      <c r="E2113" s="83">
        <v>0</v>
      </c>
      <c r="F2113" s="83">
        <v>1</v>
      </c>
      <c r="G2113" s="83">
        <v>0</v>
      </c>
      <c r="H2113" s="83">
        <v>0</v>
      </c>
      <c r="I2113" s="83">
        <v>0</v>
      </c>
      <c r="J2113" s="83">
        <v>0</v>
      </c>
      <c r="K2113" s="83">
        <v>0</v>
      </c>
      <c r="L2113" s="83">
        <v>1</v>
      </c>
      <c r="M2113" s="84">
        <v>5.7142857142857143E-3</v>
      </c>
      <c r="N2113" s="85">
        <f t="shared" si="32"/>
        <v>0</v>
      </c>
    </row>
    <row r="2114" spans="1:14" x14ac:dyDescent="0.25">
      <c r="A2114" s="1" t="s">
        <v>148</v>
      </c>
      <c r="B2114" s="1" t="s">
        <v>664</v>
      </c>
      <c r="C2114" s="1" t="s">
        <v>482</v>
      </c>
      <c r="D2114" s="83">
        <v>0</v>
      </c>
      <c r="E2114" s="83">
        <v>0</v>
      </c>
      <c r="F2114" s="83">
        <v>0</v>
      </c>
      <c r="G2114" s="83">
        <v>1</v>
      </c>
      <c r="H2114" s="83">
        <v>0</v>
      </c>
      <c r="I2114" s="83">
        <v>0</v>
      </c>
      <c r="J2114" s="83">
        <v>0</v>
      </c>
      <c r="K2114" s="83">
        <v>0</v>
      </c>
      <c r="L2114" s="83">
        <v>1</v>
      </c>
      <c r="M2114" s="84">
        <v>5.7142857142857143E-3</v>
      </c>
      <c r="N2114" s="85">
        <f t="shared" si="32"/>
        <v>0</v>
      </c>
    </row>
    <row r="2115" spans="1:14" x14ac:dyDescent="0.25">
      <c r="A2115" s="1" t="s">
        <v>148</v>
      </c>
      <c r="B2115" s="1" t="s">
        <v>664</v>
      </c>
      <c r="C2115" s="1" t="s">
        <v>472</v>
      </c>
      <c r="D2115" s="83">
        <v>3</v>
      </c>
      <c r="E2115" s="83">
        <v>54</v>
      </c>
      <c r="F2115" s="83">
        <v>13</v>
      </c>
      <c r="G2115" s="83">
        <v>2</v>
      </c>
      <c r="H2115" s="83">
        <v>0</v>
      </c>
      <c r="I2115" s="83">
        <v>1</v>
      </c>
      <c r="J2115" s="83">
        <v>0</v>
      </c>
      <c r="K2115" s="83">
        <v>0</v>
      </c>
      <c r="L2115" s="83">
        <v>73</v>
      </c>
      <c r="M2115" s="84">
        <v>0.41714285714285709</v>
      </c>
      <c r="N2115" s="85">
        <f t="shared" si="32"/>
        <v>0.73972602739726023</v>
      </c>
    </row>
    <row r="2116" spans="1:14" x14ac:dyDescent="0.25">
      <c r="A2116" s="1" t="s">
        <v>148</v>
      </c>
      <c r="B2116" s="1" t="s">
        <v>664</v>
      </c>
      <c r="C2116" s="1" t="s">
        <v>473</v>
      </c>
      <c r="D2116" s="83">
        <v>1</v>
      </c>
      <c r="E2116" s="83">
        <v>0</v>
      </c>
      <c r="F2116" s="83">
        <v>2</v>
      </c>
      <c r="G2116" s="83">
        <v>0</v>
      </c>
      <c r="H2116" s="83">
        <v>0</v>
      </c>
      <c r="I2116" s="83">
        <v>0</v>
      </c>
      <c r="J2116" s="83">
        <v>0</v>
      </c>
      <c r="K2116" s="83">
        <v>0</v>
      </c>
      <c r="L2116" s="83">
        <v>3</v>
      </c>
      <c r="M2116" s="84">
        <v>1.714285714285714E-2</v>
      </c>
      <c r="N2116" s="85">
        <f t="shared" ref="N2116:N2179" si="33">E2116/L2116</f>
        <v>0</v>
      </c>
    </row>
    <row r="2117" spans="1:14" x14ac:dyDescent="0.25">
      <c r="A2117" s="1" t="s">
        <v>148</v>
      </c>
      <c r="B2117" s="1" t="s">
        <v>664</v>
      </c>
      <c r="C2117" s="1" t="s">
        <v>474</v>
      </c>
      <c r="D2117" s="83">
        <v>0</v>
      </c>
      <c r="E2117" s="83">
        <v>10</v>
      </c>
      <c r="F2117" s="83">
        <v>1</v>
      </c>
      <c r="G2117" s="83">
        <v>0</v>
      </c>
      <c r="H2117" s="83">
        <v>0</v>
      </c>
      <c r="I2117" s="83">
        <v>1</v>
      </c>
      <c r="J2117" s="83">
        <v>0</v>
      </c>
      <c r="K2117" s="83">
        <v>0</v>
      </c>
      <c r="L2117" s="83">
        <v>12</v>
      </c>
      <c r="M2117" s="84">
        <v>6.8571428571428575E-2</v>
      </c>
      <c r="N2117" s="85">
        <f t="shared" si="33"/>
        <v>0.83333333333333337</v>
      </c>
    </row>
    <row r="2118" spans="1:14" x14ac:dyDescent="0.25">
      <c r="A2118" s="118" t="s">
        <v>148</v>
      </c>
      <c r="B2118" s="118" t="s">
        <v>154</v>
      </c>
      <c r="C2118" s="118" t="s">
        <v>467</v>
      </c>
      <c r="D2118" s="119">
        <v>23</v>
      </c>
      <c r="E2118" s="119">
        <v>434</v>
      </c>
      <c r="F2118" s="119">
        <v>372</v>
      </c>
      <c r="G2118" s="119">
        <v>205</v>
      </c>
      <c r="H2118" s="119">
        <v>173</v>
      </c>
      <c r="I2118" s="119">
        <v>60</v>
      </c>
      <c r="J2118" s="119">
        <v>40</v>
      </c>
      <c r="K2118" s="119">
        <v>59</v>
      </c>
      <c r="L2118" s="119">
        <v>1366</v>
      </c>
      <c r="M2118" s="120">
        <v>1</v>
      </c>
      <c r="N2118" s="117">
        <f t="shared" si="33"/>
        <v>0.31771595900439237</v>
      </c>
    </row>
    <row r="2119" spans="1:14" x14ac:dyDescent="0.25">
      <c r="A2119" s="1" t="s">
        <v>148</v>
      </c>
      <c r="B2119" s="1" t="s">
        <v>154</v>
      </c>
      <c r="C2119" s="1" t="s">
        <v>468</v>
      </c>
      <c r="D2119" s="83">
        <v>4</v>
      </c>
      <c r="E2119" s="83">
        <v>146</v>
      </c>
      <c r="F2119" s="83">
        <v>63</v>
      </c>
      <c r="G2119" s="83">
        <v>14</v>
      </c>
      <c r="H2119" s="83">
        <v>21</v>
      </c>
      <c r="I2119" s="83">
        <v>3</v>
      </c>
      <c r="J2119" s="83">
        <v>1</v>
      </c>
      <c r="K2119" s="83">
        <v>1</v>
      </c>
      <c r="L2119" s="83">
        <v>253</v>
      </c>
      <c r="M2119" s="84">
        <v>0.185212298682284</v>
      </c>
      <c r="N2119" s="85">
        <f t="shared" si="33"/>
        <v>0.57707509881422925</v>
      </c>
    </row>
    <row r="2120" spans="1:14" x14ac:dyDescent="0.25">
      <c r="A2120" s="1" t="s">
        <v>148</v>
      </c>
      <c r="B2120" s="1" t="s">
        <v>154</v>
      </c>
      <c r="C2120" s="1" t="s">
        <v>475</v>
      </c>
      <c r="D2120" s="83">
        <v>0</v>
      </c>
      <c r="E2120" s="83">
        <v>0</v>
      </c>
      <c r="F2120" s="83">
        <v>4</v>
      </c>
      <c r="G2120" s="83">
        <v>7</v>
      </c>
      <c r="H2120" s="83">
        <v>4</v>
      </c>
      <c r="I2120" s="83">
        <v>0</v>
      </c>
      <c r="J2120" s="83">
        <v>0</v>
      </c>
      <c r="K2120" s="83">
        <v>0</v>
      </c>
      <c r="L2120" s="83">
        <v>15</v>
      </c>
      <c r="M2120" s="84">
        <v>1.09809663250366E-2</v>
      </c>
      <c r="N2120" s="85">
        <f t="shared" si="33"/>
        <v>0</v>
      </c>
    </row>
    <row r="2121" spans="1:14" x14ac:dyDescent="0.25">
      <c r="A2121" s="1" t="s">
        <v>148</v>
      </c>
      <c r="B2121" s="1" t="s">
        <v>154</v>
      </c>
      <c r="C2121" s="1" t="s">
        <v>479</v>
      </c>
      <c r="D2121" s="83">
        <v>0</v>
      </c>
      <c r="E2121" s="83">
        <v>1</v>
      </c>
      <c r="F2121" s="83">
        <v>0</v>
      </c>
      <c r="G2121" s="83">
        <v>1</v>
      </c>
      <c r="H2121" s="83">
        <v>6</v>
      </c>
      <c r="I2121" s="83">
        <v>2</v>
      </c>
      <c r="J2121" s="83">
        <v>1</v>
      </c>
      <c r="K2121" s="83">
        <v>1</v>
      </c>
      <c r="L2121" s="83">
        <v>12</v>
      </c>
      <c r="M2121" s="84">
        <v>8.7847730600292828E-3</v>
      </c>
      <c r="N2121" s="85">
        <f t="shared" si="33"/>
        <v>8.3333333333333329E-2</v>
      </c>
    </row>
    <row r="2122" spans="1:14" x14ac:dyDescent="0.25">
      <c r="A2122" s="1" t="s">
        <v>148</v>
      </c>
      <c r="B2122" s="1" t="s">
        <v>154</v>
      </c>
      <c r="C2122" s="1" t="s">
        <v>480</v>
      </c>
      <c r="D2122" s="83">
        <v>0</v>
      </c>
      <c r="E2122" s="83">
        <v>0</v>
      </c>
      <c r="F2122" s="83">
        <v>0</v>
      </c>
      <c r="G2122" s="83">
        <v>1</v>
      </c>
      <c r="H2122" s="83">
        <v>0</v>
      </c>
      <c r="I2122" s="83">
        <v>1</v>
      </c>
      <c r="J2122" s="83">
        <v>4</v>
      </c>
      <c r="K2122" s="83">
        <v>2</v>
      </c>
      <c r="L2122" s="83">
        <v>8</v>
      </c>
      <c r="M2122" s="84">
        <v>5.8565153733528552E-3</v>
      </c>
      <c r="N2122" s="85">
        <f t="shared" si="33"/>
        <v>0</v>
      </c>
    </row>
    <row r="2123" spans="1:14" x14ac:dyDescent="0.25">
      <c r="A2123" s="1" t="s">
        <v>148</v>
      </c>
      <c r="B2123" s="1" t="s">
        <v>154</v>
      </c>
      <c r="C2123" s="1" t="s">
        <v>476</v>
      </c>
      <c r="D2123" s="83">
        <v>0</v>
      </c>
      <c r="E2123" s="83">
        <v>1</v>
      </c>
      <c r="F2123" s="83">
        <v>0</v>
      </c>
      <c r="G2123" s="83">
        <v>0</v>
      </c>
      <c r="H2123" s="83">
        <v>2</v>
      </c>
      <c r="I2123" s="83">
        <v>0</v>
      </c>
      <c r="J2123" s="83">
        <v>0</v>
      </c>
      <c r="K2123" s="83">
        <v>0</v>
      </c>
      <c r="L2123" s="83">
        <v>3</v>
      </c>
      <c r="M2123" s="84">
        <v>2.1961932650073211E-3</v>
      </c>
      <c r="N2123" s="85">
        <f t="shared" si="33"/>
        <v>0.33333333333333331</v>
      </c>
    </row>
    <row r="2124" spans="1:14" x14ac:dyDescent="0.25">
      <c r="A2124" s="1" t="s">
        <v>148</v>
      </c>
      <c r="B2124" s="1" t="s">
        <v>154</v>
      </c>
      <c r="C2124" s="1" t="s">
        <v>469</v>
      </c>
      <c r="D2124" s="83">
        <v>1</v>
      </c>
      <c r="E2124" s="83">
        <v>2</v>
      </c>
      <c r="F2124" s="83">
        <v>109</v>
      </c>
      <c r="G2124" s="83">
        <v>85</v>
      </c>
      <c r="H2124" s="83">
        <v>59</v>
      </c>
      <c r="I2124" s="83">
        <v>21</v>
      </c>
      <c r="J2124" s="83">
        <v>13</v>
      </c>
      <c r="K2124" s="83">
        <v>20</v>
      </c>
      <c r="L2124" s="83">
        <v>310</v>
      </c>
      <c r="M2124" s="84">
        <v>0.22693997071742311</v>
      </c>
      <c r="N2124" s="85">
        <f t="shared" si="33"/>
        <v>6.4516129032258064E-3</v>
      </c>
    </row>
    <row r="2125" spans="1:14" x14ac:dyDescent="0.25">
      <c r="A2125" s="1" t="s">
        <v>148</v>
      </c>
      <c r="B2125" s="1" t="s">
        <v>154</v>
      </c>
      <c r="C2125" s="1" t="s">
        <v>470</v>
      </c>
      <c r="D2125" s="83">
        <v>0</v>
      </c>
      <c r="E2125" s="83">
        <v>2</v>
      </c>
      <c r="F2125" s="83">
        <v>2</v>
      </c>
      <c r="G2125" s="83">
        <v>15</v>
      </c>
      <c r="H2125" s="83">
        <v>11</v>
      </c>
      <c r="I2125" s="83">
        <v>11</v>
      </c>
      <c r="J2125" s="83">
        <v>8</v>
      </c>
      <c r="K2125" s="83">
        <v>23</v>
      </c>
      <c r="L2125" s="83">
        <v>72</v>
      </c>
      <c r="M2125" s="84">
        <v>5.2708638360175697E-2</v>
      </c>
      <c r="N2125" s="85">
        <f t="shared" si="33"/>
        <v>2.7777777777777776E-2</v>
      </c>
    </row>
    <row r="2126" spans="1:14" x14ac:dyDescent="0.25">
      <c r="A2126" s="1" t="s">
        <v>148</v>
      </c>
      <c r="B2126" s="1" t="s">
        <v>154</v>
      </c>
      <c r="C2126" s="1" t="s">
        <v>471</v>
      </c>
      <c r="D2126" s="83">
        <v>1</v>
      </c>
      <c r="E2126" s="83">
        <v>0</v>
      </c>
      <c r="F2126" s="83">
        <v>18</v>
      </c>
      <c r="G2126" s="83">
        <v>5</v>
      </c>
      <c r="H2126" s="83">
        <v>11</v>
      </c>
      <c r="I2126" s="83">
        <v>2</v>
      </c>
      <c r="J2126" s="83">
        <v>2</v>
      </c>
      <c r="K2126" s="83">
        <v>1</v>
      </c>
      <c r="L2126" s="83">
        <v>40</v>
      </c>
      <c r="M2126" s="84">
        <v>2.928257686676428E-2</v>
      </c>
      <c r="N2126" s="85">
        <f t="shared" si="33"/>
        <v>0</v>
      </c>
    </row>
    <row r="2127" spans="1:14" x14ac:dyDescent="0.25">
      <c r="A2127" s="1" t="s">
        <v>148</v>
      </c>
      <c r="B2127" s="1" t="s">
        <v>154</v>
      </c>
      <c r="C2127" s="1" t="s">
        <v>481</v>
      </c>
      <c r="D2127" s="83">
        <v>0</v>
      </c>
      <c r="E2127" s="83">
        <v>4</v>
      </c>
      <c r="F2127" s="83">
        <v>8</v>
      </c>
      <c r="G2127" s="83">
        <v>1</v>
      </c>
      <c r="H2127" s="83">
        <v>0</v>
      </c>
      <c r="I2127" s="83">
        <v>0</v>
      </c>
      <c r="J2127" s="83">
        <v>1</v>
      </c>
      <c r="K2127" s="83">
        <v>0</v>
      </c>
      <c r="L2127" s="83">
        <v>14</v>
      </c>
      <c r="M2127" s="84">
        <v>1.02489019033675E-2</v>
      </c>
      <c r="N2127" s="85">
        <f t="shared" si="33"/>
        <v>0.2857142857142857</v>
      </c>
    </row>
    <row r="2128" spans="1:14" x14ac:dyDescent="0.25">
      <c r="A2128" s="1" t="s">
        <v>148</v>
      </c>
      <c r="B2128" s="1" t="s">
        <v>154</v>
      </c>
      <c r="C2128" s="1" t="s">
        <v>477</v>
      </c>
      <c r="D2128" s="83">
        <v>0</v>
      </c>
      <c r="E2128" s="83">
        <v>0</v>
      </c>
      <c r="F2128" s="83">
        <v>3</v>
      </c>
      <c r="G2128" s="83">
        <v>4</v>
      </c>
      <c r="H2128" s="83">
        <v>1</v>
      </c>
      <c r="I2128" s="83">
        <v>2</v>
      </c>
      <c r="J2128" s="83">
        <v>2</v>
      </c>
      <c r="K2128" s="83">
        <v>0</v>
      </c>
      <c r="L2128" s="83">
        <v>12</v>
      </c>
      <c r="M2128" s="84">
        <v>8.7847730600292828E-3</v>
      </c>
      <c r="N2128" s="85">
        <f t="shared" si="33"/>
        <v>0</v>
      </c>
    </row>
    <row r="2129" spans="1:14" x14ac:dyDescent="0.25">
      <c r="A2129" s="1" t="s">
        <v>148</v>
      </c>
      <c r="B2129" s="1" t="s">
        <v>154</v>
      </c>
      <c r="C2129" s="1" t="s">
        <v>482</v>
      </c>
      <c r="D2129" s="83">
        <v>0</v>
      </c>
      <c r="E2129" s="83">
        <v>0</v>
      </c>
      <c r="F2129" s="83">
        <v>0</v>
      </c>
      <c r="G2129" s="83">
        <v>1</v>
      </c>
      <c r="H2129" s="83">
        <v>0</v>
      </c>
      <c r="I2129" s="83">
        <v>0</v>
      </c>
      <c r="J2129" s="83">
        <v>2</v>
      </c>
      <c r="K2129" s="83">
        <v>2</v>
      </c>
      <c r="L2129" s="83">
        <v>5</v>
      </c>
      <c r="M2129" s="84">
        <v>3.6603221083455349E-3</v>
      </c>
      <c r="N2129" s="85">
        <f t="shared" si="33"/>
        <v>0</v>
      </c>
    </row>
    <row r="2130" spans="1:14" x14ac:dyDescent="0.25">
      <c r="A2130" s="1" t="s">
        <v>148</v>
      </c>
      <c r="B2130" s="1" t="s">
        <v>154</v>
      </c>
      <c r="C2130" s="1" t="s">
        <v>478</v>
      </c>
      <c r="D2130" s="83">
        <v>0</v>
      </c>
      <c r="E2130" s="83">
        <v>1</v>
      </c>
      <c r="F2130" s="83">
        <v>3</v>
      </c>
      <c r="G2130" s="83">
        <v>5</v>
      </c>
      <c r="H2130" s="83">
        <v>2</v>
      </c>
      <c r="I2130" s="83">
        <v>0</v>
      </c>
      <c r="J2130" s="83">
        <v>0</v>
      </c>
      <c r="K2130" s="83">
        <v>0</v>
      </c>
      <c r="L2130" s="83">
        <v>11</v>
      </c>
      <c r="M2130" s="84">
        <v>8.0527086383601759E-3</v>
      </c>
      <c r="N2130" s="85">
        <f t="shared" si="33"/>
        <v>9.0909090909090912E-2</v>
      </c>
    </row>
    <row r="2131" spans="1:14" x14ac:dyDescent="0.25">
      <c r="A2131" s="1" t="s">
        <v>148</v>
      </c>
      <c r="B2131" s="1" t="s">
        <v>154</v>
      </c>
      <c r="C2131" s="1" t="s">
        <v>472</v>
      </c>
      <c r="D2131" s="83">
        <v>12</v>
      </c>
      <c r="E2131" s="83">
        <v>221</v>
      </c>
      <c r="F2131" s="83">
        <v>107</v>
      </c>
      <c r="G2131" s="83">
        <v>38</v>
      </c>
      <c r="H2131" s="83">
        <v>33</v>
      </c>
      <c r="I2131" s="83">
        <v>12</v>
      </c>
      <c r="J2131" s="83">
        <v>3</v>
      </c>
      <c r="K2131" s="83">
        <v>5</v>
      </c>
      <c r="L2131" s="83">
        <v>431</v>
      </c>
      <c r="M2131" s="84">
        <v>0.31551976573938512</v>
      </c>
      <c r="N2131" s="85">
        <f t="shared" si="33"/>
        <v>0.51276102088167053</v>
      </c>
    </row>
    <row r="2132" spans="1:14" x14ac:dyDescent="0.25">
      <c r="A2132" s="1" t="s">
        <v>148</v>
      </c>
      <c r="B2132" s="1" t="s">
        <v>154</v>
      </c>
      <c r="C2132" s="1" t="s">
        <v>473</v>
      </c>
      <c r="D2132" s="83">
        <v>5</v>
      </c>
      <c r="E2132" s="83">
        <v>2</v>
      </c>
      <c r="F2132" s="83">
        <v>29</v>
      </c>
      <c r="G2132" s="83">
        <v>22</v>
      </c>
      <c r="H2132" s="83">
        <v>15</v>
      </c>
      <c r="I2132" s="83">
        <v>5</v>
      </c>
      <c r="J2132" s="83">
        <v>3</v>
      </c>
      <c r="K2132" s="83">
        <v>3</v>
      </c>
      <c r="L2132" s="83">
        <v>84</v>
      </c>
      <c r="M2132" s="84">
        <v>6.149341142020498E-2</v>
      </c>
      <c r="N2132" s="85">
        <f t="shared" si="33"/>
        <v>2.3809523809523808E-2</v>
      </c>
    </row>
    <row r="2133" spans="1:14" x14ac:dyDescent="0.25">
      <c r="A2133" s="1" t="s">
        <v>148</v>
      </c>
      <c r="B2133" s="1" t="s">
        <v>154</v>
      </c>
      <c r="C2133" s="1" t="s">
        <v>474</v>
      </c>
      <c r="D2133" s="83">
        <v>0</v>
      </c>
      <c r="E2133" s="83">
        <v>54</v>
      </c>
      <c r="F2133" s="83">
        <v>26</v>
      </c>
      <c r="G2133" s="83">
        <v>6</v>
      </c>
      <c r="H2133" s="83">
        <v>8</v>
      </c>
      <c r="I2133" s="83">
        <v>1</v>
      </c>
      <c r="J2133" s="83">
        <v>0</v>
      </c>
      <c r="K2133" s="83">
        <v>1</v>
      </c>
      <c r="L2133" s="83">
        <v>96</v>
      </c>
      <c r="M2133" s="84">
        <v>7.0278184480234263E-2</v>
      </c>
      <c r="N2133" s="85">
        <f t="shared" si="33"/>
        <v>0.5625</v>
      </c>
    </row>
    <row r="2134" spans="1:14" x14ac:dyDescent="0.25">
      <c r="A2134" s="118" t="s">
        <v>148</v>
      </c>
      <c r="B2134" s="118" t="s">
        <v>150</v>
      </c>
      <c r="C2134" s="118" t="s">
        <v>467</v>
      </c>
      <c r="D2134" s="119">
        <v>1</v>
      </c>
      <c r="E2134" s="119">
        <v>304</v>
      </c>
      <c r="F2134" s="119">
        <v>325</v>
      </c>
      <c r="G2134" s="119">
        <v>122</v>
      </c>
      <c r="H2134" s="119">
        <v>109</v>
      </c>
      <c r="I2134" s="119">
        <v>41</v>
      </c>
      <c r="J2134" s="119">
        <v>47</v>
      </c>
      <c r="K2134" s="119">
        <v>55</v>
      </c>
      <c r="L2134" s="119">
        <v>1004</v>
      </c>
      <c r="M2134" s="120">
        <v>1</v>
      </c>
      <c r="N2134" s="117">
        <f t="shared" si="33"/>
        <v>0.30278884462151395</v>
      </c>
    </row>
    <row r="2135" spans="1:14" x14ac:dyDescent="0.25">
      <c r="A2135" s="1" t="s">
        <v>148</v>
      </c>
      <c r="B2135" s="1" t="s">
        <v>150</v>
      </c>
      <c r="C2135" s="1" t="s">
        <v>468</v>
      </c>
      <c r="D2135" s="83">
        <v>0</v>
      </c>
      <c r="E2135" s="83">
        <v>72</v>
      </c>
      <c r="F2135" s="83">
        <v>58</v>
      </c>
      <c r="G2135" s="83">
        <v>7</v>
      </c>
      <c r="H2135" s="83">
        <v>12</v>
      </c>
      <c r="I2135" s="83">
        <v>1</v>
      </c>
      <c r="J2135" s="83">
        <v>0</v>
      </c>
      <c r="K2135" s="83">
        <v>1</v>
      </c>
      <c r="L2135" s="83">
        <v>151</v>
      </c>
      <c r="M2135" s="84">
        <v>0.150398406374502</v>
      </c>
      <c r="N2135" s="85">
        <f t="shared" si="33"/>
        <v>0.47682119205298013</v>
      </c>
    </row>
    <row r="2136" spans="1:14" x14ac:dyDescent="0.25">
      <c r="A2136" s="1" t="s">
        <v>148</v>
      </c>
      <c r="B2136" s="1" t="s">
        <v>150</v>
      </c>
      <c r="C2136" s="1" t="s">
        <v>475</v>
      </c>
      <c r="D2136" s="83">
        <v>0</v>
      </c>
      <c r="E2136" s="83">
        <v>0</v>
      </c>
      <c r="F2136" s="83">
        <v>4</v>
      </c>
      <c r="G2136" s="83">
        <v>0</v>
      </c>
      <c r="H2136" s="83">
        <v>2</v>
      </c>
      <c r="I2136" s="83">
        <v>0</v>
      </c>
      <c r="J2136" s="83">
        <v>2</v>
      </c>
      <c r="K2136" s="83">
        <v>0</v>
      </c>
      <c r="L2136" s="83">
        <v>8</v>
      </c>
      <c r="M2136" s="84">
        <v>7.9681274900398405E-3</v>
      </c>
      <c r="N2136" s="85">
        <f t="shared" si="33"/>
        <v>0</v>
      </c>
    </row>
    <row r="2137" spans="1:14" x14ac:dyDescent="0.25">
      <c r="A2137" s="1" t="s">
        <v>148</v>
      </c>
      <c r="B2137" s="1" t="s">
        <v>150</v>
      </c>
      <c r="C2137" s="1" t="s">
        <v>479</v>
      </c>
      <c r="D2137" s="83">
        <v>0</v>
      </c>
      <c r="E2137" s="83">
        <v>0</v>
      </c>
      <c r="F2137" s="83">
        <v>0</v>
      </c>
      <c r="G2137" s="83">
        <v>3</v>
      </c>
      <c r="H2137" s="83">
        <v>2</v>
      </c>
      <c r="I2137" s="83">
        <v>0</v>
      </c>
      <c r="J2137" s="83">
        <v>4</v>
      </c>
      <c r="K2137" s="83">
        <v>3</v>
      </c>
      <c r="L2137" s="83">
        <v>12</v>
      </c>
      <c r="M2137" s="84">
        <v>1.1952191235059761E-2</v>
      </c>
      <c r="N2137" s="85">
        <f t="shared" si="33"/>
        <v>0</v>
      </c>
    </row>
    <row r="2138" spans="1:14" x14ac:dyDescent="0.25">
      <c r="A2138" s="1" t="s">
        <v>148</v>
      </c>
      <c r="B2138" s="1" t="s">
        <v>150</v>
      </c>
      <c r="C2138" s="1" t="s">
        <v>480</v>
      </c>
      <c r="D2138" s="83">
        <v>0</v>
      </c>
      <c r="E2138" s="83">
        <v>0</v>
      </c>
      <c r="F2138" s="83">
        <v>0</v>
      </c>
      <c r="G2138" s="83">
        <v>0</v>
      </c>
      <c r="H2138" s="83">
        <v>0</v>
      </c>
      <c r="I2138" s="83">
        <v>1</v>
      </c>
      <c r="J2138" s="83">
        <v>1</v>
      </c>
      <c r="K2138" s="83">
        <v>1</v>
      </c>
      <c r="L2138" s="83">
        <v>3</v>
      </c>
      <c r="M2138" s="84">
        <v>2.9880478087649402E-3</v>
      </c>
      <c r="N2138" s="85">
        <f t="shared" si="33"/>
        <v>0</v>
      </c>
    </row>
    <row r="2139" spans="1:14" x14ac:dyDescent="0.25">
      <c r="A2139" s="1" t="s">
        <v>148</v>
      </c>
      <c r="B2139" s="1" t="s">
        <v>150</v>
      </c>
      <c r="C2139" s="1" t="s">
        <v>476</v>
      </c>
      <c r="D2139" s="83">
        <v>0</v>
      </c>
      <c r="E2139" s="83">
        <v>0</v>
      </c>
      <c r="F2139" s="83">
        <v>0</v>
      </c>
      <c r="G2139" s="83">
        <v>0</v>
      </c>
      <c r="H2139" s="83">
        <v>2</v>
      </c>
      <c r="I2139" s="83">
        <v>0</v>
      </c>
      <c r="J2139" s="83">
        <v>0</v>
      </c>
      <c r="K2139" s="83">
        <v>1</v>
      </c>
      <c r="L2139" s="83">
        <v>3</v>
      </c>
      <c r="M2139" s="84">
        <v>2.9880478087649402E-3</v>
      </c>
      <c r="N2139" s="85">
        <f t="shared" si="33"/>
        <v>0</v>
      </c>
    </row>
    <row r="2140" spans="1:14" x14ac:dyDescent="0.25">
      <c r="A2140" s="1" t="s">
        <v>148</v>
      </c>
      <c r="B2140" s="1" t="s">
        <v>150</v>
      </c>
      <c r="C2140" s="1" t="s">
        <v>469</v>
      </c>
      <c r="D2140" s="83">
        <v>1</v>
      </c>
      <c r="E2140" s="83">
        <v>0</v>
      </c>
      <c r="F2140" s="83">
        <v>55</v>
      </c>
      <c r="G2140" s="83">
        <v>36</v>
      </c>
      <c r="H2140" s="83">
        <v>24</v>
      </c>
      <c r="I2140" s="83">
        <v>18</v>
      </c>
      <c r="J2140" s="83">
        <v>17</v>
      </c>
      <c r="K2140" s="83">
        <v>10</v>
      </c>
      <c r="L2140" s="83">
        <v>161</v>
      </c>
      <c r="M2140" s="84">
        <v>0.16035856573705179</v>
      </c>
      <c r="N2140" s="85">
        <f t="shared" si="33"/>
        <v>0</v>
      </c>
    </row>
    <row r="2141" spans="1:14" x14ac:dyDescent="0.25">
      <c r="A2141" s="1" t="s">
        <v>148</v>
      </c>
      <c r="B2141" s="1" t="s">
        <v>150</v>
      </c>
      <c r="C2141" s="1" t="s">
        <v>470</v>
      </c>
      <c r="D2141" s="83">
        <v>0</v>
      </c>
      <c r="E2141" s="83">
        <v>0</v>
      </c>
      <c r="F2141" s="83">
        <v>0</v>
      </c>
      <c r="G2141" s="83">
        <v>11</v>
      </c>
      <c r="H2141" s="83">
        <v>6</v>
      </c>
      <c r="I2141" s="83">
        <v>8</v>
      </c>
      <c r="J2141" s="83">
        <v>9</v>
      </c>
      <c r="K2141" s="83">
        <v>27</v>
      </c>
      <c r="L2141" s="83">
        <v>61</v>
      </c>
      <c r="M2141" s="84">
        <v>6.0756972111553793E-2</v>
      </c>
      <c r="N2141" s="85">
        <f t="shared" si="33"/>
        <v>0</v>
      </c>
    </row>
    <row r="2142" spans="1:14" x14ac:dyDescent="0.25">
      <c r="A2142" s="1" t="s">
        <v>148</v>
      </c>
      <c r="B2142" s="1" t="s">
        <v>150</v>
      </c>
      <c r="C2142" s="1" t="s">
        <v>471</v>
      </c>
      <c r="D2142" s="83">
        <v>0</v>
      </c>
      <c r="E2142" s="83">
        <v>0</v>
      </c>
      <c r="F2142" s="83">
        <v>12</v>
      </c>
      <c r="G2142" s="83">
        <v>9</v>
      </c>
      <c r="H2142" s="83">
        <v>4</v>
      </c>
      <c r="I2142" s="83">
        <v>2</v>
      </c>
      <c r="J2142" s="83">
        <v>2</v>
      </c>
      <c r="K2142" s="83">
        <v>0</v>
      </c>
      <c r="L2142" s="83">
        <v>29</v>
      </c>
      <c r="M2142" s="84">
        <v>2.8884462151394421E-2</v>
      </c>
      <c r="N2142" s="85">
        <f t="shared" si="33"/>
        <v>0</v>
      </c>
    </row>
    <row r="2143" spans="1:14" x14ac:dyDescent="0.25">
      <c r="A2143" s="1" t="s">
        <v>148</v>
      </c>
      <c r="B2143" s="1" t="s">
        <v>150</v>
      </c>
      <c r="C2143" s="1" t="s">
        <v>481</v>
      </c>
      <c r="D2143" s="83">
        <v>0</v>
      </c>
      <c r="E2143" s="83">
        <v>8</v>
      </c>
      <c r="F2143" s="83">
        <v>3</v>
      </c>
      <c r="G2143" s="83">
        <v>1</v>
      </c>
      <c r="H2143" s="83">
        <v>2</v>
      </c>
      <c r="I2143" s="83">
        <v>0</v>
      </c>
      <c r="J2143" s="83">
        <v>2</v>
      </c>
      <c r="K2143" s="83">
        <v>0</v>
      </c>
      <c r="L2143" s="83">
        <v>16</v>
      </c>
      <c r="M2143" s="84">
        <v>1.5936254980079681E-2</v>
      </c>
      <c r="N2143" s="85">
        <f t="shared" si="33"/>
        <v>0.5</v>
      </c>
    </row>
    <row r="2144" spans="1:14" x14ac:dyDescent="0.25">
      <c r="A2144" s="1" t="s">
        <v>148</v>
      </c>
      <c r="B2144" s="1" t="s">
        <v>150</v>
      </c>
      <c r="C2144" s="1" t="s">
        <v>477</v>
      </c>
      <c r="D2144" s="83">
        <v>0</v>
      </c>
      <c r="E2144" s="83">
        <v>0</v>
      </c>
      <c r="F2144" s="83">
        <v>1</v>
      </c>
      <c r="G2144" s="83">
        <v>2</v>
      </c>
      <c r="H2144" s="83">
        <v>2</v>
      </c>
      <c r="I2144" s="83">
        <v>1</v>
      </c>
      <c r="J2144" s="83">
        <v>2</v>
      </c>
      <c r="K2144" s="83">
        <v>0</v>
      </c>
      <c r="L2144" s="83">
        <v>8</v>
      </c>
      <c r="M2144" s="84">
        <v>7.9681274900398405E-3</v>
      </c>
      <c r="N2144" s="85">
        <f t="shared" si="33"/>
        <v>0</v>
      </c>
    </row>
    <row r="2145" spans="1:14" x14ac:dyDescent="0.25">
      <c r="A2145" s="1" t="s">
        <v>148</v>
      </c>
      <c r="B2145" s="1" t="s">
        <v>150</v>
      </c>
      <c r="C2145" s="1" t="s">
        <v>482</v>
      </c>
      <c r="D2145" s="83">
        <v>0</v>
      </c>
      <c r="E2145" s="83">
        <v>0</v>
      </c>
      <c r="F2145" s="83">
        <v>0</v>
      </c>
      <c r="G2145" s="83">
        <v>1</v>
      </c>
      <c r="H2145" s="83">
        <v>2</v>
      </c>
      <c r="I2145" s="83">
        <v>1</v>
      </c>
      <c r="J2145" s="83">
        <v>0</v>
      </c>
      <c r="K2145" s="83">
        <v>0</v>
      </c>
      <c r="L2145" s="83">
        <v>4</v>
      </c>
      <c r="M2145" s="84">
        <v>3.9840637450199202E-3</v>
      </c>
      <c r="N2145" s="85">
        <f t="shared" si="33"/>
        <v>0</v>
      </c>
    </row>
    <row r="2146" spans="1:14" x14ac:dyDescent="0.25">
      <c r="A2146" s="1" t="s">
        <v>148</v>
      </c>
      <c r="B2146" s="1" t="s">
        <v>150</v>
      </c>
      <c r="C2146" s="1" t="s">
        <v>478</v>
      </c>
      <c r="D2146" s="83">
        <v>0</v>
      </c>
      <c r="E2146" s="83">
        <v>0</v>
      </c>
      <c r="F2146" s="83">
        <v>1</v>
      </c>
      <c r="G2146" s="83">
        <v>2</v>
      </c>
      <c r="H2146" s="83">
        <v>0</v>
      </c>
      <c r="I2146" s="83">
        <v>0</v>
      </c>
      <c r="J2146" s="83">
        <v>0</v>
      </c>
      <c r="K2146" s="83">
        <v>0</v>
      </c>
      <c r="L2146" s="83">
        <v>3</v>
      </c>
      <c r="M2146" s="84">
        <v>2.9880478087649402E-3</v>
      </c>
      <c r="N2146" s="85">
        <f t="shared" si="33"/>
        <v>0</v>
      </c>
    </row>
    <row r="2147" spans="1:14" x14ac:dyDescent="0.25">
      <c r="A2147" s="1" t="s">
        <v>148</v>
      </c>
      <c r="B2147" s="1" t="s">
        <v>150</v>
      </c>
      <c r="C2147" s="1" t="s">
        <v>472</v>
      </c>
      <c r="D2147" s="83">
        <v>0</v>
      </c>
      <c r="E2147" s="83">
        <v>169</v>
      </c>
      <c r="F2147" s="83">
        <v>127</v>
      </c>
      <c r="G2147" s="83">
        <v>30</v>
      </c>
      <c r="H2147" s="83">
        <v>27</v>
      </c>
      <c r="I2147" s="83">
        <v>3</v>
      </c>
      <c r="J2147" s="83">
        <v>2</v>
      </c>
      <c r="K2147" s="83">
        <v>2</v>
      </c>
      <c r="L2147" s="83">
        <v>360</v>
      </c>
      <c r="M2147" s="84">
        <v>0.35856573705179279</v>
      </c>
      <c r="N2147" s="85">
        <f t="shared" si="33"/>
        <v>0.46944444444444444</v>
      </c>
    </row>
    <row r="2148" spans="1:14" x14ac:dyDescent="0.25">
      <c r="A2148" s="1" t="s">
        <v>148</v>
      </c>
      <c r="B2148" s="1" t="s">
        <v>150</v>
      </c>
      <c r="C2148" s="1" t="s">
        <v>473</v>
      </c>
      <c r="D2148" s="83">
        <v>0</v>
      </c>
      <c r="E2148" s="83">
        <v>0</v>
      </c>
      <c r="F2148" s="83">
        <v>28</v>
      </c>
      <c r="G2148" s="83">
        <v>14</v>
      </c>
      <c r="H2148" s="83">
        <v>21</v>
      </c>
      <c r="I2148" s="83">
        <v>5</v>
      </c>
      <c r="J2148" s="83">
        <v>6</v>
      </c>
      <c r="K2148" s="83">
        <v>9</v>
      </c>
      <c r="L2148" s="83">
        <v>83</v>
      </c>
      <c r="M2148" s="84">
        <v>8.2669322709163343E-2</v>
      </c>
      <c r="N2148" s="85">
        <f t="shared" si="33"/>
        <v>0</v>
      </c>
    </row>
    <row r="2149" spans="1:14" x14ac:dyDescent="0.25">
      <c r="A2149" s="1" t="s">
        <v>148</v>
      </c>
      <c r="B2149" s="1" t="s">
        <v>150</v>
      </c>
      <c r="C2149" s="1" t="s">
        <v>474</v>
      </c>
      <c r="D2149" s="83">
        <v>0</v>
      </c>
      <c r="E2149" s="83">
        <v>55</v>
      </c>
      <c r="F2149" s="83">
        <v>36</v>
      </c>
      <c r="G2149" s="83">
        <v>6</v>
      </c>
      <c r="H2149" s="83">
        <v>3</v>
      </c>
      <c r="I2149" s="83">
        <v>1</v>
      </c>
      <c r="J2149" s="83">
        <v>0</v>
      </c>
      <c r="K2149" s="83">
        <v>1</v>
      </c>
      <c r="L2149" s="83">
        <v>102</v>
      </c>
      <c r="M2149" s="84">
        <v>0.101593625498008</v>
      </c>
      <c r="N2149" s="85">
        <f t="shared" si="33"/>
        <v>0.53921568627450978</v>
      </c>
    </row>
    <row r="2150" spans="1:14" x14ac:dyDescent="0.25">
      <c r="A2150" s="118" t="s">
        <v>148</v>
      </c>
      <c r="B2150" s="118" t="s">
        <v>183</v>
      </c>
      <c r="C2150" s="118" t="s">
        <v>467</v>
      </c>
      <c r="D2150" s="119">
        <v>13</v>
      </c>
      <c r="E2150" s="119">
        <v>197</v>
      </c>
      <c r="F2150" s="119">
        <v>194</v>
      </c>
      <c r="G2150" s="119">
        <v>96</v>
      </c>
      <c r="H2150" s="119">
        <v>178</v>
      </c>
      <c r="I2150" s="119">
        <v>33</v>
      </c>
      <c r="J2150" s="119">
        <v>52</v>
      </c>
      <c r="K2150" s="119">
        <v>65</v>
      </c>
      <c r="L2150" s="119">
        <v>828</v>
      </c>
      <c r="M2150" s="120">
        <v>1</v>
      </c>
      <c r="N2150" s="117">
        <f t="shared" si="33"/>
        <v>0.23792270531400966</v>
      </c>
    </row>
    <row r="2151" spans="1:14" x14ac:dyDescent="0.25">
      <c r="A2151" s="1" t="s">
        <v>148</v>
      </c>
      <c r="B2151" s="1" t="s">
        <v>183</v>
      </c>
      <c r="C2151" s="1" t="s">
        <v>468</v>
      </c>
      <c r="D2151" s="83">
        <v>1</v>
      </c>
      <c r="E2151" s="83">
        <v>48</v>
      </c>
      <c r="F2151" s="83">
        <v>43</v>
      </c>
      <c r="G2151" s="83">
        <v>7</v>
      </c>
      <c r="H2151" s="83">
        <v>25</v>
      </c>
      <c r="I2151" s="83">
        <v>0</v>
      </c>
      <c r="J2151" s="83">
        <v>5</v>
      </c>
      <c r="K2151" s="83">
        <v>2</v>
      </c>
      <c r="L2151" s="83">
        <v>131</v>
      </c>
      <c r="M2151" s="84">
        <v>0.15821256038647341</v>
      </c>
      <c r="N2151" s="85">
        <f t="shared" si="33"/>
        <v>0.36641221374045801</v>
      </c>
    </row>
    <row r="2152" spans="1:14" x14ac:dyDescent="0.25">
      <c r="A2152" s="1" t="s">
        <v>148</v>
      </c>
      <c r="B2152" s="1" t="s">
        <v>183</v>
      </c>
      <c r="C2152" s="1" t="s">
        <v>475</v>
      </c>
      <c r="D2152" s="83">
        <v>0</v>
      </c>
      <c r="E2152" s="83">
        <v>0</v>
      </c>
      <c r="F2152" s="83">
        <v>3</v>
      </c>
      <c r="G2152" s="83">
        <v>2</v>
      </c>
      <c r="H2152" s="83">
        <v>3</v>
      </c>
      <c r="I2152" s="83">
        <v>0</v>
      </c>
      <c r="J2152" s="83">
        <v>0</v>
      </c>
      <c r="K2152" s="83">
        <v>0</v>
      </c>
      <c r="L2152" s="83">
        <v>8</v>
      </c>
      <c r="M2152" s="84">
        <v>9.6618357487922701E-3</v>
      </c>
      <c r="N2152" s="85">
        <f t="shared" si="33"/>
        <v>0</v>
      </c>
    </row>
    <row r="2153" spans="1:14" x14ac:dyDescent="0.25">
      <c r="A2153" s="1" t="s">
        <v>148</v>
      </c>
      <c r="B2153" s="1" t="s">
        <v>183</v>
      </c>
      <c r="C2153" s="1" t="s">
        <v>479</v>
      </c>
      <c r="D2153" s="83">
        <v>0</v>
      </c>
      <c r="E2153" s="83">
        <v>0</v>
      </c>
      <c r="F2153" s="83">
        <v>0</v>
      </c>
      <c r="G2153" s="83">
        <v>1</v>
      </c>
      <c r="H2153" s="83">
        <v>4</v>
      </c>
      <c r="I2153" s="83">
        <v>3</v>
      </c>
      <c r="J2153" s="83">
        <v>2</v>
      </c>
      <c r="K2153" s="83">
        <v>1</v>
      </c>
      <c r="L2153" s="83">
        <v>11</v>
      </c>
      <c r="M2153" s="84">
        <v>1.328502415458937E-2</v>
      </c>
      <c r="N2153" s="85">
        <f t="shared" si="33"/>
        <v>0</v>
      </c>
    </row>
    <row r="2154" spans="1:14" x14ac:dyDescent="0.25">
      <c r="A2154" s="1" t="s">
        <v>148</v>
      </c>
      <c r="B2154" s="1" t="s">
        <v>183</v>
      </c>
      <c r="C2154" s="1" t="s">
        <v>480</v>
      </c>
      <c r="D2154" s="83">
        <v>0</v>
      </c>
      <c r="E2154" s="83">
        <v>0</v>
      </c>
      <c r="F2154" s="83">
        <v>0</v>
      </c>
      <c r="G2154" s="83">
        <v>0</v>
      </c>
      <c r="H2154" s="83">
        <v>0</v>
      </c>
      <c r="I2154" s="83">
        <v>0</v>
      </c>
      <c r="J2154" s="83">
        <v>6</v>
      </c>
      <c r="K2154" s="83">
        <v>2</v>
      </c>
      <c r="L2154" s="83">
        <v>8</v>
      </c>
      <c r="M2154" s="84">
        <v>9.6618357487922701E-3</v>
      </c>
      <c r="N2154" s="85">
        <f t="shared" si="33"/>
        <v>0</v>
      </c>
    </row>
    <row r="2155" spans="1:14" x14ac:dyDescent="0.25">
      <c r="A2155" s="1" t="s">
        <v>148</v>
      </c>
      <c r="B2155" s="1" t="s">
        <v>183</v>
      </c>
      <c r="C2155" s="1" t="s">
        <v>476</v>
      </c>
      <c r="D2155" s="83">
        <v>0</v>
      </c>
      <c r="E2155" s="83">
        <v>0</v>
      </c>
      <c r="F2155" s="83">
        <v>0</v>
      </c>
      <c r="G2155" s="83">
        <v>2</v>
      </c>
      <c r="H2155" s="83">
        <v>1</v>
      </c>
      <c r="I2155" s="83">
        <v>0</v>
      </c>
      <c r="J2155" s="83">
        <v>0</v>
      </c>
      <c r="K2155" s="83">
        <v>0</v>
      </c>
      <c r="L2155" s="83">
        <v>3</v>
      </c>
      <c r="M2155" s="84">
        <v>3.6231884057971011E-3</v>
      </c>
      <c r="N2155" s="85">
        <f t="shared" si="33"/>
        <v>0</v>
      </c>
    </row>
    <row r="2156" spans="1:14" x14ac:dyDescent="0.25">
      <c r="A2156" s="1" t="s">
        <v>148</v>
      </c>
      <c r="B2156" s="1" t="s">
        <v>183</v>
      </c>
      <c r="C2156" s="1" t="s">
        <v>469</v>
      </c>
      <c r="D2156" s="83">
        <v>2</v>
      </c>
      <c r="E2156" s="83">
        <v>0</v>
      </c>
      <c r="F2156" s="83">
        <v>44</v>
      </c>
      <c r="G2156" s="83">
        <v>36</v>
      </c>
      <c r="H2156" s="83">
        <v>64</v>
      </c>
      <c r="I2156" s="83">
        <v>18</v>
      </c>
      <c r="J2156" s="83">
        <v>22</v>
      </c>
      <c r="K2156" s="83">
        <v>31</v>
      </c>
      <c r="L2156" s="83">
        <v>217</v>
      </c>
      <c r="M2156" s="84">
        <v>0.26207729468599028</v>
      </c>
      <c r="N2156" s="85">
        <f t="shared" si="33"/>
        <v>0</v>
      </c>
    </row>
    <row r="2157" spans="1:14" x14ac:dyDescent="0.25">
      <c r="A2157" s="1" t="s">
        <v>148</v>
      </c>
      <c r="B2157" s="1" t="s">
        <v>183</v>
      </c>
      <c r="C2157" s="1" t="s">
        <v>470</v>
      </c>
      <c r="D2157" s="83">
        <v>0</v>
      </c>
      <c r="E2157" s="83">
        <v>1</v>
      </c>
      <c r="F2157" s="83">
        <v>0</v>
      </c>
      <c r="G2157" s="83">
        <v>18</v>
      </c>
      <c r="H2157" s="83">
        <v>15</v>
      </c>
      <c r="I2157" s="83">
        <v>8</v>
      </c>
      <c r="J2157" s="83">
        <v>9</v>
      </c>
      <c r="K2157" s="83">
        <v>23</v>
      </c>
      <c r="L2157" s="83">
        <v>74</v>
      </c>
      <c r="M2157" s="84">
        <v>8.9371980676328497E-2</v>
      </c>
      <c r="N2157" s="85">
        <f t="shared" si="33"/>
        <v>1.3513513513513514E-2</v>
      </c>
    </row>
    <row r="2158" spans="1:14" x14ac:dyDescent="0.25">
      <c r="A2158" s="1" t="s">
        <v>148</v>
      </c>
      <c r="B2158" s="1" t="s">
        <v>183</v>
      </c>
      <c r="C2158" s="1" t="s">
        <v>471</v>
      </c>
      <c r="D2158" s="83">
        <v>0</v>
      </c>
      <c r="E2158" s="83">
        <v>0</v>
      </c>
      <c r="F2158" s="83">
        <v>10</v>
      </c>
      <c r="G2158" s="83">
        <v>6</v>
      </c>
      <c r="H2158" s="83">
        <v>10</v>
      </c>
      <c r="I2158" s="83">
        <v>2</v>
      </c>
      <c r="J2158" s="83">
        <v>2</v>
      </c>
      <c r="K2158" s="83">
        <v>3</v>
      </c>
      <c r="L2158" s="83">
        <v>33</v>
      </c>
      <c r="M2158" s="84">
        <v>3.9855072463768113E-2</v>
      </c>
      <c r="N2158" s="85">
        <f t="shared" si="33"/>
        <v>0</v>
      </c>
    </row>
    <row r="2159" spans="1:14" x14ac:dyDescent="0.25">
      <c r="A2159" s="1" t="s">
        <v>148</v>
      </c>
      <c r="B2159" s="1" t="s">
        <v>183</v>
      </c>
      <c r="C2159" s="1" t="s">
        <v>481</v>
      </c>
      <c r="D2159" s="83">
        <v>0</v>
      </c>
      <c r="E2159" s="83">
        <v>11</v>
      </c>
      <c r="F2159" s="83">
        <v>3</v>
      </c>
      <c r="G2159" s="83">
        <v>2</v>
      </c>
      <c r="H2159" s="83">
        <v>2</v>
      </c>
      <c r="I2159" s="83">
        <v>0</v>
      </c>
      <c r="J2159" s="83">
        <v>1</v>
      </c>
      <c r="K2159" s="83">
        <v>0</v>
      </c>
      <c r="L2159" s="83">
        <v>19</v>
      </c>
      <c r="M2159" s="84">
        <v>2.294685990338164E-2</v>
      </c>
      <c r="N2159" s="85">
        <f t="shared" si="33"/>
        <v>0.57894736842105265</v>
      </c>
    </row>
    <row r="2160" spans="1:14" x14ac:dyDescent="0.25">
      <c r="A2160" s="1" t="s">
        <v>148</v>
      </c>
      <c r="B2160" s="1" t="s">
        <v>183</v>
      </c>
      <c r="C2160" s="1" t="s">
        <v>477</v>
      </c>
      <c r="D2160" s="83">
        <v>0</v>
      </c>
      <c r="E2160" s="83">
        <v>0</v>
      </c>
      <c r="F2160" s="83">
        <v>6</v>
      </c>
      <c r="G2160" s="83">
        <v>1</v>
      </c>
      <c r="H2160" s="83">
        <v>1</v>
      </c>
      <c r="I2160" s="83">
        <v>0</v>
      </c>
      <c r="J2160" s="83">
        <v>0</v>
      </c>
      <c r="K2160" s="83">
        <v>0</v>
      </c>
      <c r="L2160" s="83">
        <v>8</v>
      </c>
      <c r="M2160" s="84">
        <v>9.6618357487922701E-3</v>
      </c>
      <c r="N2160" s="85">
        <f t="shared" si="33"/>
        <v>0</v>
      </c>
    </row>
    <row r="2161" spans="1:14" x14ac:dyDescent="0.25">
      <c r="A2161" s="1" t="s">
        <v>148</v>
      </c>
      <c r="B2161" s="1" t="s">
        <v>183</v>
      </c>
      <c r="C2161" s="1" t="s">
        <v>482</v>
      </c>
      <c r="D2161" s="83">
        <v>0</v>
      </c>
      <c r="E2161" s="83">
        <v>0</v>
      </c>
      <c r="F2161" s="83">
        <v>0</v>
      </c>
      <c r="G2161" s="83">
        <v>0</v>
      </c>
      <c r="H2161" s="83">
        <v>1</v>
      </c>
      <c r="I2161" s="83">
        <v>1</v>
      </c>
      <c r="J2161" s="83">
        <v>0</v>
      </c>
      <c r="K2161" s="83">
        <v>0</v>
      </c>
      <c r="L2161" s="83">
        <v>2</v>
      </c>
      <c r="M2161" s="84">
        <v>2.415458937198068E-3</v>
      </c>
      <c r="N2161" s="85">
        <f t="shared" si="33"/>
        <v>0</v>
      </c>
    </row>
    <row r="2162" spans="1:14" x14ac:dyDescent="0.25">
      <c r="A2162" s="1" t="s">
        <v>148</v>
      </c>
      <c r="B2162" s="1" t="s">
        <v>183</v>
      </c>
      <c r="C2162" s="1" t="s">
        <v>478</v>
      </c>
      <c r="D2162" s="83">
        <v>0</v>
      </c>
      <c r="E2162" s="83">
        <v>0</v>
      </c>
      <c r="F2162" s="83">
        <v>1</v>
      </c>
      <c r="G2162" s="83">
        <v>0</v>
      </c>
      <c r="H2162" s="83">
        <v>0</v>
      </c>
      <c r="I2162" s="83">
        <v>0</v>
      </c>
      <c r="J2162" s="83">
        <v>0</v>
      </c>
      <c r="K2162" s="83">
        <v>0</v>
      </c>
      <c r="L2162" s="83">
        <v>1</v>
      </c>
      <c r="M2162" s="84">
        <v>1.207729468599034E-3</v>
      </c>
      <c r="N2162" s="85">
        <f t="shared" si="33"/>
        <v>0</v>
      </c>
    </row>
    <row r="2163" spans="1:14" x14ac:dyDescent="0.25">
      <c r="A2163" s="1" t="s">
        <v>148</v>
      </c>
      <c r="B2163" s="1" t="s">
        <v>183</v>
      </c>
      <c r="C2163" s="1" t="s">
        <v>472</v>
      </c>
      <c r="D2163" s="83">
        <v>6</v>
      </c>
      <c r="E2163" s="83">
        <v>96</v>
      </c>
      <c r="F2163" s="83">
        <v>59</v>
      </c>
      <c r="G2163" s="83">
        <v>11</v>
      </c>
      <c r="H2163" s="83">
        <v>28</v>
      </c>
      <c r="I2163" s="83">
        <v>0</v>
      </c>
      <c r="J2163" s="83">
        <v>3</v>
      </c>
      <c r="K2163" s="83">
        <v>0</v>
      </c>
      <c r="L2163" s="83">
        <v>203</v>
      </c>
      <c r="M2163" s="84">
        <v>0.2451690821256039</v>
      </c>
      <c r="N2163" s="85">
        <f t="shared" si="33"/>
        <v>0.47290640394088668</v>
      </c>
    </row>
    <row r="2164" spans="1:14" x14ac:dyDescent="0.25">
      <c r="A2164" s="1" t="s">
        <v>148</v>
      </c>
      <c r="B2164" s="1" t="s">
        <v>183</v>
      </c>
      <c r="C2164" s="1" t="s">
        <v>473</v>
      </c>
      <c r="D2164" s="83">
        <v>2</v>
      </c>
      <c r="E2164" s="83">
        <v>0</v>
      </c>
      <c r="F2164" s="83">
        <v>10</v>
      </c>
      <c r="G2164" s="83">
        <v>5</v>
      </c>
      <c r="H2164" s="83">
        <v>15</v>
      </c>
      <c r="I2164" s="83">
        <v>1</v>
      </c>
      <c r="J2164" s="83">
        <v>1</v>
      </c>
      <c r="K2164" s="83">
        <v>2</v>
      </c>
      <c r="L2164" s="83">
        <v>36</v>
      </c>
      <c r="M2164" s="84">
        <v>4.3478260869565223E-2</v>
      </c>
      <c r="N2164" s="85">
        <f t="shared" si="33"/>
        <v>0</v>
      </c>
    </row>
    <row r="2165" spans="1:14" x14ac:dyDescent="0.25">
      <c r="A2165" s="1" t="s">
        <v>148</v>
      </c>
      <c r="B2165" s="1" t="s">
        <v>183</v>
      </c>
      <c r="C2165" s="1" t="s">
        <v>474</v>
      </c>
      <c r="D2165" s="83">
        <v>2</v>
      </c>
      <c r="E2165" s="83">
        <v>41</v>
      </c>
      <c r="F2165" s="83">
        <v>15</v>
      </c>
      <c r="G2165" s="83">
        <v>5</v>
      </c>
      <c r="H2165" s="83">
        <v>9</v>
      </c>
      <c r="I2165" s="83">
        <v>0</v>
      </c>
      <c r="J2165" s="83">
        <v>1</v>
      </c>
      <c r="K2165" s="83">
        <v>1</v>
      </c>
      <c r="L2165" s="83">
        <v>74</v>
      </c>
      <c r="M2165" s="84">
        <v>8.9371980676328497E-2</v>
      </c>
      <c r="N2165" s="85">
        <f t="shared" si="33"/>
        <v>0.55405405405405406</v>
      </c>
    </row>
    <row r="2166" spans="1:14" x14ac:dyDescent="0.25">
      <c r="A2166" s="118" t="s">
        <v>148</v>
      </c>
      <c r="B2166" s="118" t="s">
        <v>184</v>
      </c>
      <c r="C2166" s="118" t="s">
        <v>467</v>
      </c>
      <c r="D2166" s="119">
        <v>40</v>
      </c>
      <c r="E2166" s="119">
        <v>286</v>
      </c>
      <c r="F2166" s="119">
        <v>271</v>
      </c>
      <c r="G2166" s="119">
        <v>164</v>
      </c>
      <c r="H2166" s="119">
        <v>223</v>
      </c>
      <c r="I2166" s="119">
        <v>60</v>
      </c>
      <c r="J2166" s="119">
        <v>73</v>
      </c>
      <c r="K2166" s="119">
        <v>52</v>
      </c>
      <c r="L2166" s="119">
        <v>1169</v>
      </c>
      <c r="M2166" s="120">
        <v>1</v>
      </c>
      <c r="N2166" s="117">
        <f t="shared" si="33"/>
        <v>0.24465355004277159</v>
      </c>
    </row>
    <row r="2167" spans="1:14" x14ac:dyDescent="0.25">
      <c r="A2167" s="1" t="s">
        <v>148</v>
      </c>
      <c r="B2167" s="1" t="s">
        <v>184</v>
      </c>
      <c r="C2167" s="1" t="s">
        <v>468</v>
      </c>
      <c r="D2167" s="83">
        <v>5</v>
      </c>
      <c r="E2167" s="83">
        <v>79</v>
      </c>
      <c r="F2167" s="83">
        <v>72</v>
      </c>
      <c r="G2167" s="83">
        <v>19</v>
      </c>
      <c r="H2167" s="83">
        <v>42</v>
      </c>
      <c r="I2167" s="83">
        <v>3</v>
      </c>
      <c r="J2167" s="83">
        <v>7</v>
      </c>
      <c r="K2167" s="83">
        <v>1</v>
      </c>
      <c r="L2167" s="83">
        <v>228</v>
      </c>
      <c r="M2167" s="84">
        <v>0.19503849443969201</v>
      </c>
      <c r="N2167" s="85">
        <f t="shared" si="33"/>
        <v>0.34649122807017546</v>
      </c>
    </row>
    <row r="2168" spans="1:14" x14ac:dyDescent="0.25">
      <c r="A2168" s="1" t="s">
        <v>148</v>
      </c>
      <c r="B2168" s="1" t="s">
        <v>184</v>
      </c>
      <c r="C2168" s="1" t="s">
        <v>475</v>
      </c>
      <c r="D2168" s="83">
        <v>1</v>
      </c>
      <c r="E2168" s="83">
        <v>0</v>
      </c>
      <c r="F2168" s="83">
        <v>7</v>
      </c>
      <c r="G2168" s="83">
        <v>3</v>
      </c>
      <c r="H2168" s="83">
        <v>4</v>
      </c>
      <c r="I2168" s="83">
        <v>1</v>
      </c>
      <c r="J2168" s="83">
        <v>1</v>
      </c>
      <c r="K2168" s="83">
        <v>0</v>
      </c>
      <c r="L2168" s="83">
        <v>17</v>
      </c>
      <c r="M2168" s="84">
        <v>1.4542343883661249E-2</v>
      </c>
      <c r="N2168" s="85">
        <f t="shared" si="33"/>
        <v>0</v>
      </c>
    </row>
    <row r="2169" spans="1:14" x14ac:dyDescent="0.25">
      <c r="A2169" s="1" t="s">
        <v>148</v>
      </c>
      <c r="B2169" s="1" t="s">
        <v>184</v>
      </c>
      <c r="C2169" s="1" t="s">
        <v>479</v>
      </c>
      <c r="D2169" s="83">
        <v>1</v>
      </c>
      <c r="E2169" s="83">
        <v>0</v>
      </c>
      <c r="F2169" s="83">
        <v>0</v>
      </c>
      <c r="G2169" s="83">
        <v>3</v>
      </c>
      <c r="H2169" s="83">
        <v>1</v>
      </c>
      <c r="I2169" s="83">
        <v>5</v>
      </c>
      <c r="J2169" s="83">
        <v>3</v>
      </c>
      <c r="K2169" s="83">
        <v>2</v>
      </c>
      <c r="L2169" s="83">
        <v>15</v>
      </c>
      <c r="M2169" s="84">
        <v>1.2831479897348161E-2</v>
      </c>
      <c r="N2169" s="85">
        <f t="shared" si="33"/>
        <v>0</v>
      </c>
    </row>
    <row r="2170" spans="1:14" x14ac:dyDescent="0.25">
      <c r="A2170" s="1" t="s">
        <v>148</v>
      </c>
      <c r="B2170" s="1" t="s">
        <v>184</v>
      </c>
      <c r="C2170" s="1" t="s">
        <v>480</v>
      </c>
      <c r="D2170" s="83">
        <v>0</v>
      </c>
      <c r="E2170" s="83">
        <v>0</v>
      </c>
      <c r="F2170" s="83">
        <v>0</v>
      </c>
      <c r="G2170" s="83">
        <v>0</v>
      </c>
      <c r="H2170" s="83">
        <v>0</v>
      </c>
      <c r="I2170" s="83">
        <v>1</v>
      </c>
      <c r="J2170" s="83">
        <v>2</v>
      </c>
      <c r="K2170" s="83">
        <v>1</v>
      </c>
      <c r="L2170" s="83">
        <v>4</v>
      </c>
      <c r="M2170" s="84">
        <v>3.4217279726261761E-3</v>
      </c>
      <c r="N2170" s="85">
        <f t="shared" si="33"/>
        <v>0</v>
      </c>
    </row>
    <row r="2171" spans="1:14" x14ac:dyDescent="0.25">
      <c r="A2171" s="1" t="s">
        <v>148</v>
      </c>
      <c r="B2171" s="1" t="s">
        <v>184</v>
      </c>
      <c r="C2171" s="1" t="s">
        <v>476</v>
      </c>
      <c r="D2171" s="83">
        <v>0</v>
      </c>
      <c r="E2171" s="83">
        <v>0</v>
      </c>
      <c r="F2171" s="83">
        <v>0</v>
      </c>
      <c r="G2171" s="83">
        <v>0</v>
      </c>
      <c r="H2171" s="83">
        <v>0</v>
      </c>
      <c r="I2171" s="83">
        <v>0</v>
      </c>
      <c r="J2171" s="83">
        <v>1</v>
      </c>
      <c r="K2171" s="83">
        <v>0</v>
      </c>
      <c r="L2171" s="83">
        <v>1</v>
      </c>
      <c r="M2171" s="84">
        <v>8.5543199315654401E-4</v>
      </c>
      <c r="N2171" s="85">
        <f t="shared" si="33"/>
        <v>0</v>
      </c>
    </row>
    <row r="2172" spans="1:14" x14ac:dyDescent="0.25">
      <c r="A2172" s="1" t="s">
        <v>148</v>
      </c>
      <c r="B2172" s="1" t="s">
        <v>184</v>
      </c>
      <c r="C2172" s="1" t="s">
        <v>469</v>
      </c>
      <c r="D2172" s="83">
        <v>4</v>
      </c>
      <c r="E2172" s="83">
        <v>1</v>
      </c>
      <c r="F2172" s="83">
        <v>60</v>
      </c>
      <c r="G2172" s="83">
        <v>66</v>
      </c>
      <c r="H2172" s="83">
        <v>73</v>
      </c>
      <c r="I2172" s="83">
        <v>28</v>
      </c>
      <c r="J2172" s="83">
        <v>21</v>
      </c>
      <c r="K2172" s="83">
        <v>22</v>
      </c>
      <c r="L2172" s="83">
        <v>275</v>
      </c>
      <c r="M2172" s="84">
        <v>0.2352437981180496</v>
      </c>
      <c r="N2172" s="85">
        <f t="shared" si="33"/>
        <v>3.6363636363636364E-3</v>
      </c>
    </row>
    <row r="2173" spans="1:14" x14ac:dyDescent="0.25">
      <c r="A2173" s="1" t="s">
        <v>148</v>
      </c>
      <c r="B2173" s="1" t="s">
        <v>184</v>
      </c>
      <c r="C2173" s="1" t="s">
        <v>470</v>
      </c>
      <c r="D2173" s="83">
        <v>2</v>
      </c>
      <c r="E2173" s="83">
        <v>2</v>
      </c>
      <c r="F2173" s="83">
        <v>0</v>
      </c>
      <c r="G2173" s="83">
        <v>11</v>
      </c>
      <c r="H2173" s="83">
        <v>21</v>
      </c>
      <c r="I2173" s="83">
        <v>7</v>
      </c>
      <c r="J2173" s="83">
        <v>20</v>
      </c>
      <c r="K2173" s="83">
        <v>19</v>
      </c>
      <c r="L2173" s="83">
        <v>82</v>
      </c>
      <c r="M2173" s="84">
        <v>7.0145423438836618E-2</v>
      </c>
      <c r="N2173" s="85">
        <f t="shared" si="33"/>
        <v>2.4390243902439025E-2</v>
      </c>
    </row>
    <row r="2174" spans="1:14" x14ac:dyDescent="0.25">
      <c r="A2174" s="1" t="s">
        <v>148</v>
      </c>
      <c r="B2174" s="1" t="s">
        <v>184</v>
      </c>
      <c r="C2174" s="1" t="s">
        <v>471</v>
      </c>
      <c r="D2174" s="83">
        <v>2</v>
      </c>
      <c r="E2174" s="83">
        <v>0</v>
      </c>
      <c r="F2174" s="83">
        <v>10</v>
      </c>
      <c r="G2174" s="83">
        <v>10</v>
      </c>
      <c r="H2174" s="83">
        <v>11</v>
      </c>
      <c r="I2174" s="83">
        <v>4</v>
      </c>
      <c r="J2174" s="83">
        <v>3</v>
      </c>
      <c r="K2174" s="83">
        <v>3</v>
      </c>
      <c r="L2174" s="83">
        <v>43</v>
      </c>
      <c r="M2174" s="84">
        <v>3.6783575705731403E-2</v>
      </c>
      <c r="N2174" s="85">
        <f t="shared" si="33"/>
        <v>0</v>
      </c>
    </row>
    <row r="2175" spans="1:14" x14ac:dyDescent="0.25">
      <c r="A2175" s="1" t="s">
        <v>148</v>
      </c>
      <c r="B2175" s="1" t="s">
        <v>184</v>
      </c>
      <c r="C2175" s="1" t="s">
        <v>481</v>
      </c>
      <c r="D2175" s="83">
        <v>3</v>
      </c>
      <c r="E2175" s="83">
        <v>16</v>
      </c>
      <c r="F2175" s="83">
        <v>18</v>
      </c>
      <c r="G2175" s="83">
        <v>4</v>
      </c>
      <c r="H2175" s="83">
        <v>4</v>
      </c>
      <c r="I2175" s="83">
        <v>0</v>
      </c>
      <c r="J2175" s="83">
        <v>2</v>
      </c>
      <c r="K2175" s="83">
        <v>0</v>
      </c>
      <c r="L2175" s="83">
        <v>47</v>
      </c>
      <c r="M2175" s="84">
        <v>4.0205303678357569E-2</v>
      </c>
      <c r="N2175" s="85">
        <f t="shared" si="33"/>
        <v>0.34042553191489361</v>
      </c>
    </row>
    <row r="2176" spans="1:14" x14ac:dyDescent="0.25">
      <c r="A2176" s="1" t="s">
        <v>148</v>
      </c>
      <c r="B2176" s="1" t="s">
        <v>184</v>
      </c>
      <c r="C2176" s="1" t="s">
        <v>477</v>
      </c>
      <c r="D2176" s="83">
        <v>0</v>
      </c>
      <c r="E2176" s="83">
        <v>1</v>
      </c>
      <c r="F2176" s="83">
        <v>6</v>
      </c>
      <c r="G2176" s="83">
        <v>3</v>
      </c>
      <c r="H2176" s="83">
        <v>3</v>
      </c>
      <c r="I2176" s="83">
        <v>0</v>
      </c>
      <c r="J2176" s="83">
        <v>1</v>
      </c>
      <c r="K2176" s="83">
        <v>0</v>
      </c>
      <c r="L2176" s="83">
        <v>14</v>
      </c>
      <c r="M2176" s="84">
        <v>1.1976047904191619E-2</v>
      </c>
      <c r="N2176" s="85">
        <f t="shared" si="33"/>
        <v>7.1428571428571425E-2</v>
      </c>
    </row>
    <row r="2177" spans="1:14" x14ac:dyDescent="0.25">
      <c r="A2177" s="1" t="s">
        <v>148</v>
      </c>
      <c r="B2177" s="1" t="s">
        <v>184</v>
      </c>
      <c r="C2177" s="1" t="s">
        <v>482</v>
      </c>
      <c r="D2177" s="83">
        <v>0</v>
      </c>
      <c r="E2177" s="83">
        <v>0</v>
      </c>
      <c r="F2177" s="83">
        <v>0</v>
      </c>
      <c r="G2177" s="83">
        <v>0</v>
      </c>
      <c r="H2177" s="83">
        <v>2</v>
      </c>
      <c r="I2177" s="83">
        <v>0</v>
      </c>
      <c r="J2177" s="83">
        <v>2</v>
      </c>
      <c r="K2177" s="83">
        <v>0</v>
      </c>
      <c r="L2177" s="83">
        <v>4</v>
      </c>
      <c r="M2177" s="84">
        <v>3.4217279726261761E-3</v>
      </c>
      <c r="N2177" s="85">
        <f t="shared" si="33"/>
        <v>0</v>
      </c>
    </row>
    <row r="2178" spans="1:14" x14ac:dyDescent="0.25">
      <c r="A2178" s="1" t="s">
        <v>148</v>
      </c>
      <c r="B2178" s="1" t="s">
        <v>184</v>
      </c>
      <c r="C2178" s="1" t="s">
        <v>478</v>
      </c>
      <c r="D2178" s="83">
        <v>0</v>
      </c>
      <c r="E2178" s="83">
        <v>1</v>
      </c>
      <c r="F2178" s="83">
        <v>4</v>
      </c>
      <c r="G2178" s="83">
        <v>4</v>
      </c>
      <c r="H2178" s="83">
        <v>1</v>
      </c>
      <c r="I2178" s="83">
        <v>1</v>
      </c>
      <c r="J2178" s="83">
        <v>0</v>
      </c>
      <c r="K2178" s="83">
        <v>0</v>
      </c>
      <c r="L2178" s="83">
        <v>11</v>
      </c>
      <c r="M2178" s="84">
        <v>9.4097519247219839E-3</v>
      </c>
      <c r="N2178" s="85">
        <f t="shared" si="33"/>
        <v>9.0909090909090912E-2</v>
      </c>
    </row>
    <row r="2179" spans="1:14" x14ac:dyDescent="0.25">
      <c r="A2179" s="1" t="s">
        <v>148</v>
      </c>
      <c r="B2179" s="1" t="s">
        <v>184</v>
      </c>
      <c r="C2179" s="1" t="s">
        <v>472</v>
      </c>
      <c r="D2179" s="83">
        <v>11</v>
      </c>
      <c r="E2179" s="83">
        <v>149</v>
      </c>
      <c r="F2179" s="83">
        <v>64</v>
      </c>
      <c r="G2179" s="83">
        <v>30</v>
      </c>
      <c r="H2179" s="83">
        <v>33</v>
      </c>
      <c r="I2179" s="83">
        <v>4</v>
      </c>
      <c r="J2179" s="83">
        <v>8</v>
      </c>
      <c r="K2179" s="83">
        <v>1</v>
      </c>
      <c r="L2179" s="83">
        <v>300</v>
      </c>
      <c r="M2179" s="84">
        <v>0.25662959794696322</v>
      </c>
      <c r="N2179" s="85">
        <f t="shared" si="33"/>
        <v>0.49666666666666665</v>
      </c>
    </row>
    <row r="2180" spans="1:14" x14ac:dyDescent="0.25">
      <c r="A2180" s="1" t="s">
        <v>148</v>
      </c>
      <c r="B2180" s="1" t="s">
        <v>184</v>
      </c>
      <c r="C2180" s="1" t="s">
        <v>473</v>
      </c>
      <c r="D2180" s="83">
        <v>9</v>
      </c>
      <c r="E2180" s="83">
        <v>1</v>
      </c>
      <c r="F2180" s="83">
        <v>21</v>
      </c>
      <c r="G2180" s="83">
        <v>9</v>
      </c>
      <c r="H2180" s="83">
        <v>18</v>
      </c>
      <c r="I2180" s="83">
        <v>6</v>
      </c>
      <c r="J2180" s="83">
        <v>1</v>
      </c>
      <c r="K2180" s="83">
        <v>3</v>
      </c>
      <c r="L2180" s="83">
        <v>68</v>
      </c>
      <c r="M2180" s="84">
        <v>5.816937553464499E-2</v>
      </c>
      <c r="N2180" s="85">
        <f t="shared" ref="N2180:N2243" si="34">E2180/L2180</f>
        <v>1.4705882352941176E-2</v>
      </c>
    </row>
    <row r="2181" spans="1:14" x14ac:dyDescent="0.25">
      <c r="A2181" s="1" t="s">
        <v>148</v>
      </c>
      <c r="B2181" s="1" t="s">
        <v>184</v>
      </c>
      <c r="C2181" s="1" t="s">
        <v>474</v>
      </c>
      <c r="D2181" s="83">
        <v>2</v>
      </c>
      <c r="E2181" s="83">
        <v>36</v>
      </c>
      <c r="F2181" s="83">
        <v>9</v>
      </c>
      <c r="G2181" s="83">
        <v>2</v>
      </c>
      <c r="H2181" s="83">
        <v>10</v>
      </c>
      <c r="I2181" s="83">
        <v>0</v>
      </c>
      <c r="J2181" s="83">
        <v>1</v>
      </c>
      <c r="K2181" s="83">
        <v>0</v>
      </c>
      <c r="L2181" s="83">
        <v>60</v>
      </c>
      <c r="M2181" s="84">
        <v>5.1325919589392643E-2</v>
      </c>
      <c r="N2181" s="85">
        <f t="shared" si="34"/>
        <v>0.6</v>
      </c>
    </row>
    <row r="2182" spans="1:14" x14ac:dyDescent="0.25">
      <c r="A2182" s="118" t="s">
        <v>148</v>
      </c>
      <c r="B2182" s="118" t="s">
        <v>164</v>
      </c>
      <c r="C2182" s="118" t="s">
        <v>467</v>
      </c>
      <c r="D2182" s="119">
        <v>8</v>
      </c>
      <c r="E2182" s="119">
        <v>338</v>
      </c>
      <c r="F2182" s="119">
        <v>314</v>
      </c>
      <c r="G2182" s="119">
        <v>208</v>
      </c>
      <c r="H2182" s="119">
        <v>241</v>
      </c>
      <c r="I2182" s="119">
        <v>36</v>
      </c>
      <c r="J2182" s="119">
        <v>55</v>
      </c>
      <c r="K2182" s="119">
        <v>81</v>
      </c>
      <c r="L2182" s="119">
        <v>1281</v>
      </c>
      <c r="M2182" s="120">
        <v>1</v>
      </c>
      <c r="N2182" s="117">
        <f t="shared" si="34"/>
        <v>0.26385636221701797</v>
      </c>
    </row>
    <row r="2183" spans="1:14" x14ac:dyDescent="0.25">
      <c r="A2183" s="1" t="s">
        <v>148</v>
      </c>
      <c r="B2183" s="1" t="s">
        <v>164</v>
      </c>
      <c r="C2183" s="1" t="s">
        <v>468</v>
      </c>
      <c r="D2183" s="83">
        <v>0</v>
      </c>
      <c r="E2183" s="83">
        <v>88</v>
      </c>
      <c r="F2183" s="83">
        <v>61</v>
      </c>
      <c r="G2183" s="83">
        <v>20</v>
      </c>
      <c r="H2183" s="83">
        <v>36</v>
      </c>
      <c r="I2183" s="83">
        <v>0</v>
      </c>
      <c r="J2183" s="83">
        <v>5</v>
      </c>
      <c r="K2183" s="83">
        <v>2</v>
      </c>
      <c r="L2183" s="83">
        <v>212</v>
      </c>
      <c r="M2183" s="84">
        <v>0.165495706479313</v>
      </c>
      <c r="N2183" s="85">
        <f t="shared" si="34"/>
        <v>0.41509433962264153</v>
      </c>
    </row>
    <row r="2184" spans="1:14" x14ac:dyDescent="0.25">
      <c r="A2184" s="1" t="s">
        <v>148</v>
      </c>
      <c r="B2184" s="1" t="s">
        <v>164</v>
      </c>
      <c r="C2184" s="1" t="s">
        <v>475</v>
      </c>
      <c r="D2184" s="83">
        <v>0</v>
      </c>
      <c r="E2184" s="83">
        <v>0</v>
      </c>
      <c r="F2184" s="83">
        <v>4</v>
      </c>
      <c r="G2184" s="83">
        <v>2</v>
      </c>
      <c r="H2184" s="83">
        <v>1</v>
      </c>
      <c r="I2184" s="83">
        <v>0</v>
      </c>
      <c r="J2184" s="83">
        <v>0</v>
      </c>
      <c r="K2184" s="83">
        <v>0</v>
      </c>
      <c r="L2184" s="83">
        <v>7</v>
      </c>
      <c r="M2184" s="84">
        <v>5.4644808743169399E-3</v>
      </c>
      <c r="N2184" s="85">
        <f t="shared" si="34"/>
        <v>0</v>
      </c>
    </row>
    <row r="2185" spans="1:14" x14ac:dyDescent="0.25">
      <c r="A2185" s="1" t="s">
        <v>148</v>
      </c>
      <c r="B2185" s="1" t="s">
        <v>164</v>
      </c>
      <c r="C2185" s="1" t="s">
        <v>479</v>
      </c>
      <c r="D2185" s="83">
        <v>0</v>
      </c>
      <c r="E2185" s="83">
        <v>0</v>
      </c>
      <c r="F2185" s="83">
        <v>0</v>
      </c>
      <c r="G2185" s="83">
        <v>0</v>
      </c>
      <c r="H2185" s="83">
        <v>1</v>
      </c>
      <c r="I2185" s="83">
        <v>2</v>
      </c>
      <c r="J2185" s="83">
        <v>0</v>
      </c>
      <c r="K2185" s="83">
        <v>2</v>
      </c>
      <c r="L2185" s="83">
        <v>5</v>
      </c>
      <c r="M2185" s="84">
        <v>3.9032006245120999E-3</v>
      </c>
      <c r="N2185" s="85">
        <f t="shared" si="34"/>
        <v>0</v>
      </c>
    </row>
    <row r="2186" spans="1:14" x14ac:dyDescent="0.25">
      <c r="A2186" s="1" t="s">
        <v>148</v>
      </c>
      <c r="B2186" s="1" t="s">
        <v>164</v>
      </c>
      <c r="C2186" s="1" t="s">
        <v>480</v>
      </c>
      <c r="D2186" s="83">
        <v>1</v>
      </c>
      <c r="E2186" s="83">
        <v>0</v>
      </c>
      <c r="F2186" s="83">
        <v>0</v>
      </c>
      <c r="G2186" s="83">
        <v>0</v>
      </c>
      <c r="H2186" s="83">
        <v>1</v>
      </c>
      <c r="I2186" s="83">
        <v>0</v>
      </c>
      <c r="J2186" s="83">
        <v>1</v>
      </c>
      <c r="K2186" s="83">
        <v>4</v>
      </c>
      <c r="L2186" s="83">
        <v>7</v>
      </c>
      <c r="M2186" s="84">
        <v>5.4644808743169399E-3</v>
      </c>
      <c r="N2186" s="85">
        <f t="shared" si="34"/>
        <v>0</v>
      </c>
    </row>
    <row r="2187" spans="1:14" x14ac:dyDescent="0.25">
      <c r="A2187" s="1" t="s">
        <v>148</v>
      </c>
      <c r="B2187" s="1" t="s">
        <v>164</v>
      </c>
      <c r="C2187" s="1" t="s">
        <v>476</v>
      </c>
      <c r="D2187" s="83">
        <v>0</v>
      </c>
      <c r="E2187" s="83">
        <v>0</v>
      </c>
      <c r="F2187" s="83">
        <v>0</v>
      </c>
      <c r="G2187" s="83">
        <v>0</v>
      </c>
      <c r="H2187" s="83">
        <v>1</v>
      </c>
      <c r="I2187" s="83">
        <v>0</v>
      </c>
      <c r="J2187" s="83">
        <v>1</v>
      </c>
      <c r="K2187" s="83">
        <v>0</v>
      </c>
      <c r="L2187" s="83">
        <v>2</v>
      </c>
      <c r="M2187" s="84">
        <v>1.56128024980484E-3</v>
      </c>
      <c r="N2187" s="85">
        <f t="shared" si="34"/>
        <v>0</v>
      </c>
    </row>
    <row r="2188" spans="1:14" x14ac:dyDescent="0.25">
      <c r="A2188" s="1" t="s">
        <v>148</v>
      </c>
      <c r="B2188" s="1" t="s">
        <v>164</v>
      </c>
      <c r="C2188" s="1" t="s">
        <v>469</v>
      </c>
      <c r="D2188" s="83">
        <v>2</v>
      </c>
      <c r="E2188" s="83">
        <v>0</v>
      </c>
      <c r="F2188" s="83">
        <v>73</v>
      </c>
      <c r="G2188" s="83">
        <v>78</v>
      </c>
      <c r="H2188" s="83">
        <v>93</v>
      </c>
      <c r="I2188" s="83">
        <v>13</v>
      </c>
      <c r="J2188" s="83">
        <v>24</v>
      </c>
      <c r="K2188" s="83">
        <v>24</v>
      </c>
      <c r="L2188" s="83">
        <v>307</v>
      </c>
      <c r="M2188" s="84">
        <v>0.2396565183450429</v>
      </c>
      <c r="N2188" s="85">
        <f t="shared" si="34"/>
        <v>0</v>
      </c>
    </row>
    <row r="2189" spans="1:14" x14ac:dyDescent="0.25">
      <c r="A2189" s="1" t="s">
        <v>148</v>
      </c>
      <c r="B2189" s="1" t="s">
        <v>164</v>
      </c>
      <c r="C2189" s="1" t="s">
        <v>470</v>
      </c>
      <c r="D2189" s="83">
        <v>0</v>
      </c>
      <c r="E2189" s="83">
        <v>0</v>
      </c>
      <c r="F2189" s="83">
        <v>0</v>
      </c>
      <c r="G2189" s="83">
        <v>27</v>
      </c>
      <c r="H2189" s="83">
        <v>17</v>
      </c>
      <c r="I2189" s="83">
        <v>10</v>
      </c>
      <c r="J2189" s="83">
        <v>14</v>
      </c>
      <c r="K2189" s="83">
        <v>27</v>
      </c>
      <c r="L2189" s="83">
        <v>95</v>
      </c>
      <c r="M2189" s="84">
        <v>7.4160811865729898E-2</v>
      </c>
      <c r="N2189" s="85">
        <f t="shared" si="34"/>
        <v>0</v>
      </c>
    </row>
    <row r="2190" spans="1:14" x14ac:dyDescent="0.25">
      <c r="A2190" s="1" t="s">
        <v>148</v>
      </c>
      <c r="B2190" s="1" t="s">
        <v>164</v>
      </c>
      <c r="C2190" s="1" t="s">
        <v>471</v>
      </c>
      <c r="D2190" s="83">
        <v>1</v>
      </c>
      <c r="E2190" s="83">
        <v>0</v>
      </c>
      <c r="F2190" s="83">
        <v>13</v>
      </c>
      <c r="G2190" s="83">
        <v>12</v>
      </c>
      <c r="H2190" s="83">
        <v>13</v>
      </c>
      <c r="I2190" s="83">
        <v>3</v>
      </c>
      <c r="J2190" s="83">
        <v>1</v>
      </c>
      <c r="K2190" s="83">
        <v>3</v>
      </c>
      <c r="L2190" s="83">
        <v>46</v>
      </c>
      <c r="M2190" s="84">
        <v>3.5909445745511318E-2</v>
      </c>
      <c r="N2190" s="85">
        <f t="shared" si="34"/>
        <v>0</v>
      </c>
    </row>
    <row r="2191" spans="1:14" x14ac:dyDescent="0.25">
      <c r="A2191" s="1" t="s">
        <v>148</v>
      </c>
      <c r="B2191" s="1" t="s">
        <v>164</v>
      </c>
      <c r="C2191" s="1" t="s">
        <v>481</v>
      </c>
      <c r="D2191" s="83">
        <v>0</v>
      </c>
      <c r="E2191" s="83">
        <v>8</v>
      </c>
      <c r="F2191" s="83">
        <v>11</v>
      </c>
      <c r="G2191" s="83">
        <v>2</v>
      </c>
      <c r="H2191" s="83">
        <v>1</v>
      </c>
      <c r="I2191" s="83">
        <v>0</v>
      </c>
      <c r="J2191" s="83">
        <v>1</v>
      </c>
      <c r="K2191" s="83">
        <v>0</v>
      </c>
      <c r="L2191" s="83">
        <v>23</v>
      </c>
      <c r="M2191" s="84">
        <v>1.7954722872755659E-2</v>
      </c>
      <c r="N2191" s="85">
        <f t="shared" si="34"/>
        <v>0.34782608695652173</v>
      </c>
    </row>
    <row r="2192" spans="1:14" x14ac:dyDescent="0.25">
      <c r="A2192" s="1" t="s">
        <v>148</v>
      </c>
      <c r="B2192" s="1" t="s">
        <v>164</v>
      </c>
      <c r="C2192" s="1" t="s">
        <v>477</v>
      </c>
      <c r="D2192" s="83">
        <v>0</v>
      </c>
      <c r="E2192" s="83">
        <v>0</v>
      </c>
      <c r="F2192" s="83">
        <v>2</v>
      </c>
      <c r="G2192" s="83">
        <v>0</v>
      </c>
      <c r="H2192" s="83">
        <v>0</v>
      </c>
      <c r="I2192" s="83">
        <v>1</v>
      </c>
      <c r="J2192" s="83">
        <v>1</v>
      </c>
      <c r="K2192" s="83">
        <v>0</v>
      </c>
      <c r="L2192" s="83">
        <v>4</v>
      </c>
      <c r="M2192" s="84">
        <v>3.1225604996096799E-3</v>
      </c>
      <c r="N2192" s="85">
        <f t="shared" si="34"/>
        <v>0</v>
      </c>
    </row>
    <row r="2193" spans="1:14" x14ac:dyDescent="0.25">
      <c r="A2193" s="1" t="s">
        <v>148</v>
      </c>
      <c r="B2193" s="1" t="s">
        <v>164</v>
      </c>
      <c r="C2193" s="1" t="s">
        <v>482</v>
      </c>
      <c r="D2193" s="83">
        <v>0</v>
      </c>
      <c r="E2193" s="83">
        <v>0</v>
      </c>
      <c r="F2193" s="83">
        <v>0</v>
      </c>
      <c r="G2193" s="83">
        <v>2</v>
      </c>
      <c r="H2193" s="83">
        <v>0</v>
      </c>
      <c r="I2193" s="83">
        <v>0</v>
      </c>
      <c r="J2193" s="83">
        <v>0</v>
      </c>
      <c r="K2193" s="83">
        <v>0</v>
      </c>
      <c r="L2193" s="83">
        <v>2</v>
      </c>
      <c r="M2193" s="84">
        <v>1.56128024980484E-3</v>
      </c>
      <c r="N2193" s="85">
        <f t="shared" si="34"/>
        <v>0</v>
      </c>
    </row>
    <row r="2194" spans="1:14" x14ac:dyDescent="0.25">
      <c r="A2194" s="1" t="s">
        <v>148</v>
      </c>
      <c r="B2194" s="1" t="s">
        <v>164</v>
      </c>
      <c r="C2194" s="1" t="s">
        <v>478</v>
      </c>
      <c r="D2194" s="83">
        <v>0</v>
      </c>
      <c r="E2194" s="83">
        <v>0</v>
      </c>
      <c r="F2194" s="83">
        <v>6</v>
      </c>
      <c r="G2194" s="83">
        <v>1</v>
      </c>
      <c r="H2194" s="83">
        <v>1</v>
      </c>
      <c r="I2194" s="83">
        <v>0</v>
      </c>
      <c r="J2194" s="83">
        <v>0</v>
      </c>
      <c r="K2194" s="83">
        <v>0</v>
      </c>
      <c r="L2194" s="83">
        <v>8</v>
      </c>
      <c r="M2194" s="84">
        <v>6.2451209992193599E-3</v>
      </c>
      <c r="N2194" s="85">
        <f t="shared" si="34"/>
        <v>0</v>
      </c>
    </row>
    <row r="2195" spans="1:14" x14ac:dyDescent="0.25">
      <c r="A2195" s="1" t="s">
        <v>148</v>
      </c>
      <c r="B2195" s="1" t="s">
        <v>164</v>
      </c>
      <c r="C2195" s="1" t="s">
        <v>472</v>
      </c>
      <c r="D2195" s="83">
        <v>4</v>
      </c>
      <c r="E2195" s="83">
        <v>183</v>
      </c>
      <c r="F2195" s="83">
        <v>108</v>
      </c>
      <c r="G2195" s="83">
        <v>38</v>
      </c>
      <c r="H2195" s="83">
        <v>43</v>
      </c>
      <c r="I2195" s="83">
        <v>3</v>
      </c>
      <c r="J2195" s="83">
        <v>4</v>
      </c>
      <c r="K2195" s="83">
        <v>8</v>
      </c>
      <c r="L2195" s="83">
        <v>391</v>
      </c>
      <c r="M2195" s="84">
        <v>0.30523028883684622</v>
      </c>
      <c r="N2195" s="85">
        <f t="shared" si="34"/>
        <v>0.4680306905370844</v>
      </c>
    </row>
    <row r="2196" spans="1:14" x14ac:dyDescent="0.25">
      <c r="A2196" s="1" t="s">
        <v>148</v>
      </c>
      <c r="B2196" s="1" t="s">
        <v>164</v>
      </c>
      <c r="C2196" s="1" t="s">
        <v>473</v>
      </c>
      <c r="D2196" s="83">
        <v>0</v>
      </c>
      <c r="E2196" s="83">
        <v>0</v>
      </c>
      <c r="F2196" s="83">
        <v>19</v>
      </c>
      <c r="G2196" s="83">
        <v>19</v>
      </c>
      <c r="H2196" s="83">
        <v>22</v>
      </c>
      <c r="I2196" s="83">
        <v>4</v>
      </c>
      <c r="J2196" s="83">
        <v>3</v>
      </c>
      <c r="K2196" s="83">
        <v>10</v>
      </c>
      <c r="L2196" s="83">
        <v>77</v>
      </c>
      <c r="M2196" s="84">
        <v>6.0109289617486343E-2</v>
      </c>
      <c r="N2196" s="85">
        <f t="shared" si="34"/>
        <v>0</v>
      </c>
    </row>
    <row r="2197" spans="1:14" x14ac:dyDescent="0.25">
      <c r="A2197" s="1" t="s">
        <v>148</v>
      </c>
      <c r="B2197" s="1" t="s">
        <v>164</v>
      </c>
      <c r="C2197" s="1" t="s">
        <v>474</v>
      </c>
      <c r="D2197" s="83">
        <v>0</v>
      </c>
      <c r="E2197" s="83">
        <v>59</v>
      </c>
      <c r="F2197" s="83">
        <v>17</v>
      </c>
      <c r="G2197" s="83">
        <v>7</v>
      </c>
      <c r="H2197" s="83">
        <v>11</v>
      </c>
      <c r="I2197" s="83">
        <v>0</v>
      </c>
      <c r="J2197" s="83">
        <v>0</v>
      </c>
      <c r="K2197" s="83">
        <v>1</v>
      </c>
      <c r="L2197" s="83">
        <v>95</v>
      </c>
      <c r="M2197" s="84">
        <v>7.4160811865729898E-2</v>
      </c>
      <c r="N2197" s="85">
        <f t="shared" si="34"/>
        <v>0.62105263157894741</v>
      </c>
    </row>
    <row r="2198" spans="1:14" x14ac:dyDescent="0.25">
      <c r="A2198" s="118" t="s">
        <v>148</v>
      </c>
      <c r="B2198" s="118" t="s">
        <v>621</v>
      </c>
      <c r="C2198" s="118" t="s">
        <v>467</v>
      </c>
      <c r="D2198" s="119">
        <v>2</v>
      </c>
      <c r="E2198" s="119">
        <v>186</v>
      </c>
      <c r="F2198" s="119">
        <v>134</v>
      </c>
      <c r="G2198" s="119">
        <v>73</v>
      </c>
      <c r="H2198" s="119">
        <v>69</v>
      </c>
      <c r="I2198" s="119">
        <v>12</v>
      </c>
      <c r="J2198" s="119">
        <v>25</v>
      </c>
      <c r="K2198" s="119">
        <v>13</v>
      </c>
      <c r="L2198" s="119">
        <v>514</v>
      </c>
      <c r="M2198" s="120">
        <v>1</v>
      </c>
      <c r="N2198" s="117">
        <f t="shared" si="34"/>
        <v>0.36186770428015563</v>
      </c>
    </row>
    <row r="2199" spans="1:14" x14ac:dyDescent="0.25">
      <c r="A2199" s="1" t="s">
        <v>148</v>
      </c>
      <c r="B2199" s="1" t="s">
        <v>621</v>
      </c>
      <c r="C2199" s="1" t="s">
        <v>468</v>
      </c>
      <c r="D2199" s="83">
        <v>0</v>
      </c>
      <c r="E2199" s="83">
        <v>48</v>
      </c>
      <c r="F2199" s="83">
        <v>14</v>
      </c>
      <c r="G2199" s="83">
        <v>8</v>
      </c>
      <c r="H2199" s="83">
        <v>16</v>
      </c>
      <c r="I2199" s="83">
        <v>2</v>
      </c>
      <c r="J2199" s="83">
        <v>2</v>
      </c>
      <c r="K2199" s="83">
        <v>0</v>
      </c>
      <c r="L2199" s="83">
        <v>90</v>
      </c>
      <c r="M2199" s="84">
        <v>0.1750972762645914</v>
      </c>
      <c r="N2199" s="85">
        <f t="shared" si="34"/>
        <v>0.53333333333333333</v>
      </c>
    </row>
    <row r="2200" spans="1:14" x14ac:dyDescent="0.25">
      <c r="A2200" s="1" t="s">
        <v>148</v>
      </c>
      <c r="B2200" s="1" t="s">
        <v>621</v>
      </c>
      <c r="C2200" s="1" t="s">
        <v>475</v>
      </c>
      <c r="D2200" s="83">
        <v>0</v>
      </c>
      <c r="E2200" s="83">
        <v>0</v>
      </c>
      <c r="F2200" s="83">
        <v>4</v>
      </c>
      <c r="G2200" s="83">
        <v>2</v>
      </c>
      <c r="H2200" s="83">
        <v>4</v>
      </c>
      <c r="I2200" s="83">
        <v>0</v>
      </c>
      <c r="J2200" s="83">
        <v>0</v>
      </c>
      <c r="K2200" s="83">
        <v>0</v>
      </c>
      <c r="L2200" s="83">
        <v>10</v>
      </c>
      <c r="M2200" s="84">
        <v>1.9455252918287941E-2</v>
      </c>
      <c r="N2200" s="85">
        <f t="shared" si="34"/>
        <v>0</v>
      </c>
    </row>
    <row r="2201" spans="1:14" x14ac:dyDescent="0.25">
      <c r="A2201" s="1" t="s">
        <v>148</v>
      </c>
      <c r="B2201" s="1" t="s">
        <v>621</v>
      </c>
      <c r="C2201" s="1" t="s">
        <v>479</v>
      </c>
      <c r="D2201" s="83">
        <v>0</v>
      </c>
      <c r="E2201" s="83">
        <v>0</v>
      </c>
      <c r="F2201" s="83">
        <v>0</v>
      </c>
      <c r="G2201" s="83">
        <v>1</v>
      </c>
      <c r="H2201" s="83">
        <v>1</v>
      </c>
      <c r="I2201" s="83">
        <v>0</v>
      </c>
      <c r="J2201" s="83">
        <v>1</v>
      </c>
      <c r="K2201" s="83">
        <v>0</v>
      </c>
      <c r="L2201" s="83">
        <v>3</v>
      </c>
      <c r="M2201" s="84">
        <v>5.8365758754863814E-3</v>
      </c>
      <c r="N2201" s="85">
        <f t="shared" si="34"/>
        <v>0</v>
      </c>
    </row>
    <row r="2202" spans="1:14" x14ac:dyDescent="0.25">
      <c r="A2202" s="1" t="s">
        <v>148</v>
      </c>
      <c r="B2202" s="1" t="s">
        <v>621</v>
      </c>
      <c r="C2202" s="1" t="s">
        <v>480</v>
      </c>
      <c r="D2202" s="83">
        <v>0</v>
      </c>
      <c r="E2202" s="83">
        <v>0</v>
      </c>
      <c r="F2202" s="83">
        <v>0</v>
      </c>
      <c r="G2202" s="83">
        <v>0</v>
      </c>
      <c r="H2202" s="83">
        <v>0</v>
      </c>
      <c r="I2202" s="83">
        <v>1</v>
      </c>
      <c r="J2202" s="83">
        <v>1</v>
      </c>
      <c r="K2202" s="83">
        <v>4</v>
      </c>
      <c r="L2202" s="83">
        <v>6</v>
      </c>
      <c r="M2202" s="84">
        <v>1.1673151750972759E-2</v>
      </c>
      <c r="N2202" s="85">
        <f t="shared" si="34"/>
        <v>0</v>
      </c>
    </row>
    <row r="2203" spans="1:14" x14ac:dyDescent="0.25">
      <c r="A2203" s="1" t="s">
        <v>148</v>
      </c>
      <c r="B2203" s="1" t="s">
        <v>621</v>
      </c>
      <c r="C2203" s="1" t="s">
        <v>476</v>
      </c>
      <c r="D2203" s="83">
        <v>0</v>
      </c>
      <c r="E2203" s="83">
        <v>0</v>
      </c>
      <c r="F2203" s="83">
        <v>0</v>
      </c>
      <c r="G2203" s="83">
        <v>2</v>
      </c>
      <c r="H2203" s="83">
        <v>4</v>
      </c>
      <c r="I2203" s="83">
        <v>1</v>
      </c>
      <c r="J2203" s="83">
        <v>2</v>
      </c>
      <c r="K2203" s="83">
        <v>0</v>
      </c>
      <c r="L2203" s="83">
        <v>9</v>
      </c>
      <c r="M2203" s="84">
        <v>1.7509727626459141E-2</v>
      </c>
      <c r="N2203" s="85">
        <f t="shared" si="34"/>
        <v>0</v>
      </c>
    </row>
    <row r="2204" spans="1:14" x14ac:dyDescent="0.25">
      <c r="A2204" s="1" t="s">
        <v>148</v>
      </c>
      <c r="B2204" s="1" t="s">
        <v>621</v>
      </c>
      <c r="C2204" s="1" t="s">
        <v>469</v>
      </c>
      <c r="D2204" s="83">
        <v>0</v>
      </c>
      <c r="E2204" s="83">
        <v>0</v>
      </c>
      <c r="F2204" s="83">
        <v>25</v>
      </c>
      <c r="G2204" s="83">
        <v>14</v>
      </c>
      <c r="H2204" s="83">
        <v>11</v>
      </c>
      <c r="I2204" s="83">
        <v>2</v>
      </c>
      <c r="J2204" s="83">
        <v>6</v>
      </c>
      <c r="K2204" s="83">
        <v>3</v>
      </c>
      <c r="L2204" s="83">
        <v>61</v>
      </c>
      <c r="M2204" s="84">
        <v>0.1186770428015564</v>
      </c>
      <c r="N2204" s="85">
        <f t="shared" si="34"/>
        <v>0</v>
      </c>
    </row>
    <row r="2205" spans="1:14" x14ac:dyDescent="0.25">
      <c r="A2205" s="1" t="s">
        <v>148</v>
      </c>
      <c r="B2205" s="1" t="s">
        <v>621</v>
      </c>
      <c r="C2205" s="1" t="s">
        <v>470</v>
      </c>
      <c r="D2205" s="83">
        <v>0</v>
      </c>
      <c r="E2205" s="83">
        <v>1</v>
      </c>
      <c r="F2205" s="83">
        <v>0</v>
      </c>
      <c r="G2205" s="83">
        <v>9</v>
      </c>
      <c r="H2205" s="83">
        <v>5</v>
      </c>
      <c r="I2205" s="83">
        <v>1</v>
      </c>
      <c r="J2205" s="83">
        <v>3</v>
      </c>
      <c r="K2205" s="83">
        <v>5</v>
      </c>
      <c r="L2205" s="83">
        <v>24</v>
      </c>
      <c r="M2205" s="84">
        <v>4.6692607003891051E-2</v>
      </c>
      <c r="N2205" s="85">
        <f t="shared" si="34"/>
        <v>4.1666666666666664E-2</v>
      </c>
    </row>
    <row r="2206" spans="1:14" x14ac:dyDescent="0.25">
      <c r="A2206" s="1" t="s">
        <v>148</v>
      </c>
      <c r="B2206" s="1" t="s">
        <v>621</v>
      </c>
      <c r="C2206" s="1" t="s">
        <v>471</v>
      </c>
      <c r="D2206" s="83">
        <v>0</v>
      </c>
      <c r="E2206" s="83">
        <v>2</v>
      </c>
      <c r="F2206" s="83">
        <v>12</v>
      </c>
      <c r="G2206" s="83">
        <v>10</v>
      </c>
      <c r="H2206" s="83">
        <v>5</v>
      </c>
      <c r="I2206" s="83">
        <v>1</v>
      </c>
      <c r="J2206" s="83">
        <v>1</v>
      </c>
      <c r="K2206" s="83">
        <v>0</v>
      </c>
      <c r="L2206" s="83">
        <v>31</v>
      </c>
      <c r="M2206" s="84">
        <v>6.0311284046692608E-2</v>
      </c>
      <c r="N2206" s="85">
        <f t="shared" si="34"/>
        <v>6.4516129032258063E-2</v>
      </c>
    </row>
    <row r="2207" spans="1:14" x14ac:dyDescent="0.25">
      <c r="A2207" s="1" t="s">
        <v>148</v>
      </c>
      <c r="B2207" s="1" t="s">
        <v>621</v>
      </c>
      <c r="C2207" s="1" t="s">
        <v>481</v>
      </c>
      <c r="D2207" s="83">
        <v>0</v>
      </c>
      <c r="E2207" s="83">
        <v>24</v>
      </c>
      <c r="F2207" s="83">
        <v>14</v>
      </c>
      <c r="G2207" s="83">
        <v>2</v>
      </c>
      <c r="H2207" s="83">
        <v>2</v>
      </c>
      <c r="I2207" s="83">
        <v>0</v>
      </c>
      <c r="J2207" s="83">
        <v>1</v>
      </c>
      <c r="K2207" s="83">
        <v>0</v>
      </c>
      <c r="L2207" s="83">
        <v>43</v>
      </c>
      <c r="M2207" s="84">
        <v>8.3657587548638127E-2</v>
      </c>
      <c r="N2207" s="85">
        <f t="shared" si="34"/>
        <v>0.55813953488372092</v>
      </c>
    </row>
    <row r="2208" spans="1:14" x14ac:dyDescent="0.25">
      <c r="A2208" s="1" t="s">
        <v>148</v>
      </c>
      <c r="B2208" s="1" t="s">
        <v>621</v>
      </c>
      <c r="C2208" s="1" t="s">
        <v>477</v>
      </c>
      <c r="D2208" s="83">
        <v>0</v>
      </c>
      <c r="E2208" s="83">
        <v>0</v>
      </c>
      <c r="F2208" s="83">
        <v>6</v>
      </c>
      <c r="G2208" s="83">
        <v>1</v>
      </c>
      <c r="H2208" s="83">
        <v>1</v>
      </c>
      <c r="I2208" s="83">
        <v>0</v>
      </c>
      <c r="J2208" s="83">
        <v>0</v>
      </c>
      <c r="K2208" s="83">
        <v>0</v>
      </c>
      <c r="L2208" s="83">
        <v>8</v>
      </c>
      <c r="M2208" s="84">
        <v>1.556420233463035E-2</v>
      </c>
      <c r="N2208" s="85">
        <f t="shared" si="34"/>
        <v>0</v>
      </c>
    </row>
    <row r="2209" spans="1:14" x14ac:dyDescent="0.25">
      <c r="A2209" s="1" t="s">
        <v>148</v>
      </c>
      <c r="B2209" s="1" t="s">
        <v>621</v>
      </c>
      <c r="C2209" s="1" t="s">
        <v>482</v>
      </c>
      <c r="D2209" s="83">
        <v>0</v>
      </c>
      <c r="E2209" s="83">
        <v>0</v>
      </c>
      <c r="F2209" s="83">
        <v>0</v>
      </c>
      <c r="G2209" s="83">
        <v>1</v>
      </c>
      <c r="H2209" s="83">
        <v>0</v>
      </c>
      <c r="I2209" s="83">
        <v>0</v>
      </c>
      <c r="J2209" s="83">
        <v>2</v>
      </c>
      <c r="K2209" s="83">
        <v>0</v>
      </c>
      <c r="L2209" s="83">
        <v>3</v>
      </c>
      <c r="M2209" s="84">
        <v>5.8365758754863814E-3</v>
      </c>
      <c r="N2209" s="85">
        <f t="shared" si="34"/>
        <v>0</v>
      </c>
    </row>
    <row r="2210" spans="1:14" x14ac:dyDescent="0.25">
      <c r="A2210" s="1" t="s">
        <v>148</v>
      </c>
      <c r="B2210" s="1" t="s">
        <v>621</v>
      </c>
      <c r="C2210" s="1" t="s">
        <v>478</v>
      </c>
      <c r="D2210" s="83">
        <v>0</v>
      </c>
      <c r="E2210" s="83">
        <v>0</v>
      </c>
      <c r="F2210" s="83">
        <v>3</v>
      </c>
      <c r="G2210" s="83">
        <v>3</v>
      </c>
      <c r="H2210" s="83">
        <v>1</v>
      </c>
      <c r="I2210" s="83">
        <v>0</v>
      </c>
      <c r="J2210" s="83">
        <v>1</v>
      </c>
      <c r="K2210" s="83">
        <v>0</v>
      </c>
      <c r="L2210" s="83">
        <v>8</v>
      </c>
      <c r="M2210" s="84">
        <v>1.556420233463035E-2</v>
      </c>
      <c r="N2210" s="85">
        <f t="shared" si="34"/>
        <v>0</v>
      </c>
    </row>
    <row r="2211" spans="1:14" x14ac:dyDescent="0.25">
      <c r="A2211" s="1" t="s">
        <v>148</v>
      </c>
      <c r="B2211" s="1" t="s">
        <v>621</v>
      </c>
      <c r="C2211" s="1" t="s">
        <v>472</v>
      </c>
      <c r="D2211" s="83">
        <v>1</v>
      </c>
      <c r="E2211" s="83">
        <v>79</v>
      </c>
      <c r="F2211" s="83">
        <v>32</v>
      </c>
      <c r="G2211" s="83">
        <v>9</v>
      </c>
      <c r="H2211" s="83">
        <v>9</v>
      </c>
      <c r="I2211" s="83">
        <v>3</v>
      </c>
      <c r="J2211" s="83">
        <v>2</v>
      </c>
      <c r="K2211" s="83">
        <v>1</v>
      </c>
      <c r="L2211" s="83">
        <v>136</v>
      </c>
      <c r="M2211" s="84">
        <v>0.26459143968871601</v>
      </c>
      <c r="N2211" s="85">
        <f t="shared" si="34"/>
        <v>0.58088235294117652</v>
      </c>
    </row>
    <row r="2212" spans="1:14" x14ac:dyDescent="0.25">
      <c r="A2212" s="1" t="s">
        <v>148</v>
      </c>
      <c r="B2212" s="1" t="s">
        <v>621</v>
      </c>
      <c r="C2212" s="1" t="s">
        <v>473</v>
      </c>
      <c r="D2212" s="83">
        <v>0</v>
      </c>
      <c r="E2212" s="83">
        <v>0</v>
      </c>
      <c r="F2212" s="83">
        <v>12</v>
      </c>
      <c r="G2212" s="83">
        <v>10</v>
      </c>
      <c r="H2212" s="83">
        <v>7</v>
      </c>
      <c r="I2212" s="83">
        <v>1</v>
      </c>
      <c r="J2212" s="83">
        <v>3</v>
      </c>
      <c r="K2212" s="83">
        <v>0</v>
      </c>
      <c r="L2212" s="83">
        <v>33</v>
      </c>
      <c r="M2212" s="84">
        <v>6.4202334630350189E-2</v>
      </c>
      <c r="N2212" s="85">
        <f t="shared" si="34"/>
        <v>0</v>
      </c>
    </row>
    <row r="2213" spans="1:14" x14ac:dyDescent="0.25">
      <c r="A2213" s="1" t="s">
        <v>148</v>
      </c>
      <c r="B2213" s="1" t="s">
        <v>621</v>
      </c>
      <c r="C2213" s="1" t="s">
        <v>474</v>
      </c>
      <c r="D2213" s="83">
        <v>1</v>
      </c>
      <c r="E2213" s="83">
        <v>32</v>
      </c>
      <c r="F2213" s="83">
        <v>12</v>
      </c>
      <c r="G2213" s="83">
        <v>1</v>
      </c>
      <c r="H2213" s="83">
        <v>3</v>
      </c>
      <c r="I2213" s="83">
        <v>0</v>
      </c>
      <c r="J2213" s="83">
        <v>0</v>
      </c>
      <c r="K2213" s="83">
        <v>0</v>
      </c>
      <c r="L2213" s="83">
        <v>49</v>
      </c>
      <c r="M2213" s="84">
        <v>9.5330739299610889E-2</v>
      </c>
      <c r="N2213" s="85">
        <f t="shared" si="34"/>
        <v>0.65306122448979587</v>
      </c>
    </row>
    <row r="2214" spans="1:14" x14ac:dyDescent="0.25">
      <c r="A2214" s="118" t="s">
        <v>148</v>
      </c>
      <c r="B2214" s="118" t="s">
        <v>165</v>
      </c>
      <c r="C2214" s="118" t="s">
        <v>467</v>
      </c>
      <c r="D2214" s="119">
        <v>8</v>
      </c>
      <c r="E2214" s="119">
        <v>546</v>
      </c>
      <c r="F2214" s="119">
        <v>527</v>
      </c>
      <c r="G2214" s="119">
        <v>247</v>
      </c>
      <c r="H2214" s="119">
        <v>348</v>
      </c>
      <c r="I2214" s="119">
        <v>56</v>
      </c>
      <c r="J2214" s="119">
        <v>124</v>
      </c>
      <c r="K2214" s="119">
        <v>121</v>
      </c>
      <c r="L2214" s="119">
        <v>1977</v>
      </c>
      <c r="M2214" s="120">
        <v>1</v>
      </c>
      <c r="N2214" s="117">
        <f t="shared" si="34"/>
        <v>0.27617602427921095</v>
      </c>
    </row>
    <row r="2215" spans="1:14" x14ac:dyDescent="0.25">
      <c r="A2215" s="1" t="s">
        <v>148</v>
      </c>
      <c r="B2215" s="1" t="s">
        <v>165</v>
      </c>
      <c r="C2215" s="1" t="s">
        <v>468</v>
      </c>
      <c r="D2215" s="83">
        <v>0</v>
      </c>
      <c r="E2215" s="83">
        <v>149</v>
      </c>
      <c r="F2215" s="83">
        <v>152</v>
      </c>
      <c r="G2215" s="83">
        <v>27</v>
      </c>
      <c r="H2215" s="83">
        <v>66</v>
      </c>
      <c r="I2215" s="83">
        <v>2</v>
      </c>
      <c r="J2215" s="83">
        <v>13</v>
      </c>
      <c r="K2215" s="83">
        <v>4</v>
      </c>
      <c r="L2215" s="83">
        <v>413</v>
      </c>
      <c r="M2215" s="84">
        <v>0.20890237733940309</v>
      </c>
      <c r="N2215" s="85">
        <f t="shared" si="34"/>
        <v>0.36077481840193704</v>
      </c>
    </row>
    <row r="2216" spans="1:14" x14ac:dyDescent="0.25">
      <c r="A2216" s="1" t="s">
        <v>148</v>
      </c>
      <c r="B2216" s="1" t="s">
        <v>165</v>
      </c>
      <c r="C2216" s="1" t="s">
        <v>475</v>
      </c>
      <c r="D2216" s="83">
        <v>0</v>
      </c>
      <c r="E2216" s="83">
        <v>0</v>
      </c>
      <c r="F2216" s="83">
        <v>6</v>
      </c>
      <c r="G2216" s="83">
        <v>3</v>
      </c>
      <c r="H2216" s="83">
        <v>0</v>
      </c>
      <c r="I2216" s="83">
        <v>0</v>
      </c>
      <c r="J2216" s="83">
        <v>1</v>
      </c>
      <c r="K2216" s="83">
        <v>0</v>
      </c>
      <c r="L2216" s="83">
        <v>10</v>
      </c>
      <c r="M2216" s="84">
        <v>5.0581689428426911E-3</v>
      </c>
      <c r="N2216" s="85">
        <f t="shared" si="34"/>
        <v>0</v>
      </c>
    </row>
    <row r="2217" spans="1:14" x14ac:dyDescent="0.25">
      <c r="A2217" s="1" t="s">
        <v>148</v>
      </c>
      <c r="B2217" s="1" t="s">
        <v>165</v>
      </c>
      <c r="C2217" s="1" t="s">
        <v>479</v>
      </c>
      <c r="D2217" s="83">
        <v>0</v>
      </c>
      <c r="E2217" s="83">
        <v>0</v>
      </c>
      <c r="F2217" s="83">
        <v>0</v>
      </c>
      <c r="G2217" s="83">
        <v>2</v>
      </c>
      <c r="H2217" s="83">
        <v>2</v>
      </c>
      <c r="I2217" s="83">
        <v>0</v>
      </c>
      <c r="J2217" s="83">
        <v>1</v>
      </c>
      <c r="K2217" s="83">
        <v>2</v>
      </c>
      <c r="L2217" s="83">
        <v>7</v>
      </c>
      <c r="M2217" s="84">
        <v>3.5407182599898829E-3</v>
      </c>
      <c r="N2217" s="85">
        <f t="shared" si="34"/>
        <v>0</v>
      </c>
    </row>
    <row r="2218" spans="1:14" x14ac:dyDescent="0.25">
      <c r="A2218" s="1" t="s">
        <v>148</v>
      </c>
      <c r="B2218" s="1" t="s">
        <v>165</v>
      </c>
      <c r="C2218" s="1" t="s">
        <v>480</v>
      </c>
      <c r="D2218" s="83">
        <v>0</v>
      </c>
      <c r="E2218" s="83">
        <v>0</v>
      </c>
      <c r="F2218" s="83">
        <v>0</v>
      </c>
      <c r="G2218" s="83">
        <v>0</v>
      </c>
      <c r="H2218" s="83">
        <v>1</v>
      </c>
      <c r="I2218" s="83">
        <v>0</v>
      </c>
      <c r="J2218" s="83">
        <v>1</v>
      </c>
      <c r="K2218" s="83">
        <v>4</v>
      </c>
      <c r="L2218" s="83">
        <v>6</v>
      </c>
      <c r="M2218" s="84">
        <v>3.0349013657056151E-3</v>
      </c>
      <c r="N2218" s="85">
        <f t="shared" si="34"/>
        <v>0</v>
      </c>
    </row>
    <row r="2219" spans="1:14" x14ac:dyDescent="0.25">
      <c r="A2219" s="1" t="s">
        <v>148</v>
      </c>
      <c r="B2219" s="1" t="s">
        <v>165</v>
      </c>
      <c r="C2219" s="1" t="s">
        <v>476</v>
      </c>
      <c r="D2219" s="83">
        <v>0</v>
      </c>
      <c r="E2219" s="83">
        <v>0</v>
      </c>
      <c r="F2219" s="83">
        <v>0</v>
      </c>
      <c r="G2219" s="83">
        <v>2</v>
      </c>
      <c r="H2219" s="83">
        <v>2</v>
      </c>
      <c r="I2219" s="83">
        <v>0</v>
      </c>
      <c r="J2219" s="83">
        <v>1</v>
      </c>
      <c r="K2219" s="83">
        <v>1</v>
      </c>
      <c r="L2219" s="83">
        <v>6</v>
      </c>
      <c r="M2219" s="84">
        <v>3.0349013657056151E-3</v>
      </c>
      <c r="N2219" s="85">
        <f t="shared" si="34"/>
        <v>0</v>
      </c>
    </row>
    <row r="2220" spans="1:14" x14ac:dyDescent="0.25">
      <c r="A2220" s="1" t="s">
        <v>148</v>
      </c>
      <c r="B2220" s="1" t="s">
        <v>165</v>
      </c>
      <c r="C2220" s="1" t="s">
        <v>469</v>
      </c>
      <c r="D2220" s="83">
        <v>1</v>
      </c>
      <c r="E2220" s="83">
        <v>0</v>
      </c>
      <c r="F2220" s="83">
        <v>76</v>
      </c>
      <c r="G2220" s="83">
        <v>70</v>
      </c>
      <c r="H2220" s="83">
        <v>96</v>
      </c>
      <c r="I2220" s="83">
        <v>21</v>
      </c>
      <c r="J2220" s="83">
        <v>44</v>
      </c>
      <c r="K2220" s="83">
        <v>31</v>
      </c>
      <c r="L2220" s="83">
        <v>339</v>
      </c>
      <c r="M2220" s="84">
        <v>0.1714719271623672</v>
      </c>
      <c r="N2220" s="85">
        <f t="shared" si="34"/>
        <v>0</v>
      </c>
    </row>
    <row r="2221" spans="1:14" x14ac:dyDescent="0.25">
      <c r="A2221" s="1" t="s">
        <v>148</v>
      </c>
      <c r="B2221" s="1" t="s">
        <v>165</v>
      </c>
      <c r="C2221" s="1" t="s">
        <v>470</v>
      </c>
      <c r="D2221" s="83">
        <v>0</v>
      </c>
      <c r="E2221" s="83">
        <v>1</v>
      </c>
      <c r="F2221" s="83">
        <v>0</v>
      </c>
      <c r="G2221" s="83">
        <v>23</v>
      </c>
      <c r="H2221" s="83">
        <v>23</v>
      </c>
      <c r="I2221" s="83">
        <v>14</v>
      </c>
      <c r="J2221" s="83">
        <v>26</v>
      </c>
      <c r="K2221" s="83">
        <v>47</v>
      </c>
      <c r="L2221" s="83">
        <v>134</v>
      </c>
      <c r="M2221" s="84">
        <v>6.7779463834092057E-2</v>
      </c>
      <c r="N2221" s="85">
        <f t="shared" si="34"/>
        <v>7.462686567164179E-3</v>
      </c>
    </row>
    <row r="2222" spans="1:14" x14ac:dyDescent="0.25">
      <c r="A2222" s="1" t="s">
        <v>148</v>
      </c>
      <c r="B2222" s="1" t="s">
        <v>165</v>
      </c>
      <c r="C2222" s="1" t="s">
        <v>471</v>
      </c>
      <c r="D2222" s="83">
        <v>0</v>
      </c>
      <c r="E2222" s="83">
        <v>0</v>
      </c>
      <c r="F2222" s="83">
        <v>12</v>
      </c>
      <c r="G2222" s="83">
        <v>20</v>
      </c>
      <c r="H2222" s="83">
        <v>11</v>
      </c>
      <c r="I2222" s="83">
        <v>6</v>
      </c>
      <c r="J2222" s="83">
        <v>7</v>
      </c>
      <c r="K2222" s="83">
        <v>11</v>
      </c>
      <c r="L2222" s="83">
        <v>67</v>
      </c>
      <c r="M2222" s="84">
        <v>3.3889731917046029E-2</v>
      </c>
      <c r="N2222" s="85">
        <f t="shared" si="34"/>
        <v>0</v>
      </c>
    </row>
    <row r="2223" spans="1:14" x14ac:dyDescent="0.25">
      <c r="A2223" s="1" t="s">
        <v>148</v>
      </c>
      <c r="B2223" s="1" t="s">
        <v>165</v>
      </c>
      <c r="C2223" s="1" t="s">
        <v>481</v>
      </c>
      <c r="D2223" s="83">
        <v>0</v>
      </c>
      <c r="E2223" s="83">
        <v>15</v>
      </c>
      <c r="F2223" s="83">
        <v>9</v>
      </c>
      <c r="G2223" s="83">
        <v>2</v>
      </c>
      <c r="H2223" s="83">
        <v>2</v>
      </c>
      <c r="I2223" s="83">
        <v>0</v>
      </c>
      <c r="J2223" s="83">
        <v>1</v>
      </c>
      <c r="K2223" s="83">
        <v>0</v>
      </c>
      <c r="L2223" s="83">
        <v>29</v>
      </c>
      <c r="M2223" s="84">
        <v>1.4668689934243801E-2</v>
      </c>
      <c r="N2223" s="85">
        <f t="shared" si="34"/>
        <v>0.51724137931034486</v>
      </c>
    </row>
    <row r="2224" spans="1:14" x14ac:dyDescent="0.25">
      <c r="A2224" s="1" t="s">
        <v>148</v>
      </c>
      <c r="B2224" s="1" t="s">
        <v>165</v>
      </c>
      <c r="C2224" s="1" t="s">
        <v>477</v>
      </c>
      <c r="D2224" s="83">
        <v>0</v>
      </c>
      <c r="E2224" s="83">
        <v>0</v>
      </c>
      <c r="F2224" s="83">
        <v>1</v>
      </c>
      <c r="G2224" s="83">
        <v>3</v>
      </c>
      <c r="H2224" s="83">
        <v>1</v>
      </c>
      <c r="I2224" s="83">
        <v>0</v>
      </c>
      <c r="J2224" s="83">
        <v>0</v>
      </c>
      <c r="K2224" s="83">
        <v>0</v>
      </c>
      <c r="L2224" s="83">
        <v>5</v>
      </c>
      <c r="M2224" s="84">
        <v>2.529084471421346E-3</v>
      </c>
      <c r="N2224" s="85">
        <f t="shared" si="34"/>
        <v>0</v>
      </c>
    </row>
    <row r="2225" spans="1:14" x14ac:dyDescent="0.25">
      <c r="A2225" s="1" t="s">
        <v>148</v>
      </c>
      <c r="B2225" s="1" t="s">
        <v>165</v>
      </c>
      <c r="C2225" s="1" t="s">
        <v>482</v>
      </c>
      <c r="D2225" s="83">
        <v>0</v>
      </c>
      <c r="E2225" s="83">
        <v>0</v>
      </c>
      <c r="F2225" s="83">
        <v>0</v>
      </c>
      <c r="G2225" s="83">
        <v>0</v>
      </c>
      <c r="H2225" s="83">
        <v>1</v>
      </c>
      <c r="I2225" s="83">
        <v>1</v>
      </c>
      <c r="J2225" s="83">
        <v>0</v>
      </c>
      <c r="K2225" s="83">
        <v>0</v>
      </c>
      <c r="L2225" s="83">
        <v>2</v>
      </c>
      <c r="M2225" s="84">
        <v>1.011633788568538E-3</v>
      </c>
      <c r="N2225" s="85">
        <f t="shared" si="34"/>
        <v>0</v>
      </c>
    </row>
    <row r="2226" spans="1:14" x14ac:dyDescent="0.25">
      <c r="A2226" s="1" t="s">
        <v>148</v>
      </c>
      <c r="B2226" s="1" t="s">
        <v>165</v>
      </c>
      <c r="C2226" s="1" t="s">
        <v>478</v>
      </c>
      <c r="D2226" s="83">
        <v>0</v>
      </c>
      <c r="E2226" s="83">
        <v>0</v>
      </c>
      <c r="F2226" s="83">
        <v>6</v>
      </c>
      <c r="G2226" s="83">
        <v>2</v>
      </c>
      <c r="H2226" s="83">
        <v>0</v>
      </c>
      <c r="I2226" s="83">
        <v>0</v>
      </c>
      <c r="J2226" s="83">
        <v>0</v>
      </c>
      <c r="K2226" s="83">
        <v>0</v>
      </c>
      <c r="L2226" s="83">
        <v>8</v>
      </c>
      <c r="M2226" s="84">
        <v>4.0465351542741529E-3</v>
      </c>
      <c r="N2226" s="85">
        <f t="shared" si="34"/>
        <v>0</v>
      </c>
    </row>
    <row r="2227" spans="1:14" x14ac:dyDescent="0.25">
      <c r="A2227" s="1" t="s">
        <v>148</v>
      </c>
      <c r="B2227" s="1" t="s">
        <v>165</v>
      </c>
      <c r="C2227" s="1" t="s">
        <v>472</v>
      </c>
      <c r="D2227" s="83">
        <v>5</v>
      </c>
      <c r="E2227" s="83">
        <v>275</v>
      </c>
      <c r="F2227" s="83">
        <v>187</v>
      </c>
      <c r="G2227" s="83">
        <v>52</v>
      </c>
      <c r="H2227" s="83">
        <v>69</v>
      </c>
      <c r="I2227" s="83">
        <v>4</v>
      </c>
      <c r="J2227" s="83">
        <v>11</v>
      </c>
      <c r="K2227" s="83">
        <v>9</v>
      </c>
      <c r="L2227" s="83">
        <v>612</v>
      </c>
      <c r="M2227" s="84">
        <v>0.30955993930197268</v>
      </c>
      <c r="N2227" s="85">
        <f t="shared" si="34"/>
        <v>0.44934640522875818</v>
      </c>
    </row>
    <row r="2228" spans="1:14" x14ac:dyDescent="0.25">
      <c r="A2228" s="1" t="s">
        <v>148</v>
      </c>
      <c r="B2228" s="1" t="s">
        <v>165</v>
      </c>
      <c r="C2228" s="1" t="s">
        <v>473</v>
      </c>
      <c r="D2228" s="83">
        <v>1</v>
      </c>
      <c r="E2228" s="83">
        <v>1</v>
      </c>
      <c r="F2228" s="83">
        <v>29</v>
      </c>
      <c r="G2228" s="83">
        <v>29</v>
      </c>
      <c r="H2228" s="83">
        <v>47</v>
      </c>
      <c r="I2228" s="83">
        <v>6</v>
      </c>
      <c r="J2228" s="83">
        <v>16</v>
      </c>
      <c r="K2228" s="83">
        <v>10</v>
      </c>
      <c r="L2228" s="83">
        <v>139</v>
      </c>
      <c r="M2228" s="84">
        <v>7.0308548305513405E-2</v>
      </c>
      <c r="N2228" s="85">
        <f t="shared" si="34"/>
        <v>7.1942446043165471E-3</v>
      </c>
    </row>
    <row r="2229" spans="1:14" x14ac:dyDescent="0.25">
      <c r="A2229" s="1" t="s">
        <v>148</v>
      </c>
      <c r="B2229" s="1" t="s">
        <v>165</v>
      </c>
      <c r="C2229" s="1" t="s">
        <v>474</v>
      </c>
      <c r="D2229" s="83">
        <v>1</v>
      </c>
      <c r="E2229" s="83">
        <v>105</v>
      </c>
      <c r="F2229" s="83">
        <v>49</v>
      </c>
      <c r="G2229" s="83">
        <v>12</v>
      </c>
      <c r="H2229" s="83">
        <v>27</v>
      </c>
      <c r="I2229" s="83">
        <v>2</v>
      </c>
      <c r="J2229" s="83">
        <v>2</v>
      </c>
      <c r="K2229" s="83">
        <v>2</v>
      </c>
      <c r="L2229" s="83">
        <v>200</v>
      </c>
      <c r="M2229" s="84">
        <v>0.10116337885685379</v>
      </c>
      <c r="N2229" s="85">
        <f t="shared" si="34"/>
        <v>0.52500000000000002</v>
      </c>
    </row>
    <row r="2230" spans="1:14" x14ac:dyDescent="0.25">
      <c r="A2230" s="118" t="s">
        <v>148</v>
      </c>
      <c r="B2230" s="118" t="s">
        <v>190</v>
      </c>
      <c r="C2230" s="118" t="s">
        <v>467</v>
      </c>
      <c r="D2230" s="119">
        <v>83</v>
      </c>
      <c r="E2230" s="119">
        <v>805</v>
      </c>
      <c r="F2230" s="119">
        <v>572</v>
      </c>
      <c r="G2230" s="119">
        <v>225</v>
      </c>
      <c r="H2230" s="119">
        <v>128</v>
      </c>
      <c r="I2230" s="119">
        <v>57</v>
      </c>
      <c r="J2230" s="119">
        <v>28</v>
      </c>
      <c r="K2230" s="119">
        <v>47</v>
      </c>
      <c r="L2230" s="119">
        <v>1945</v>
      </c>
      <c r="M2230" s="120">
        <v>1</v>
      </c>
      <c r="N2230" s="117">
        <f t="shared" si="34"/>
        <v>0.41388174807197942</v>
      </c>
    </row>
    <row r="2231" spans="1:14" x14ac:dyDescent="0.25">
      <c r="A2231" s="1" t="s">
        <v>148</v>
      </c>
      <c r="B2231" s="1" t="s">
        <v>190</v>
      </c>
      <c r="C2231" s="1" t="s">
        <v>468</v>
      </c>
      <c r="D2231" s="83">
        <v>12</v>
      </c>
      <c r="E2231" s="83">
        <v>219</v>
      </c>
      <c r="F2231" s="83">
        <v>100</v>
      </c>
      <c r="G2231" s="83">
        <v>18</v>
      </c>
      <c r="H2231" s="83">
        <v>7</v>
      </c>
      <c r="I2231" s="83">
        <v>0</v>
      </c>
      <c r="J2231" s="83">
        <v>0</v>
      </c>
      <c r="K2231" s="83">
        <v>0</v>
      </c>
      <c r="L2231" s="83">
        <v>356</v>
      </c>
      <c r="M2231" s="84">
        <v>0.18303341902313619</v>
      </c>
      <c r="N2231" s="85">
        <f t="shared" si="34"/>
        <v>0.6151685393258427</v>
      </c>
    </row>
    <row r="2232" spans="1:14" x14ac:dyDescent="0.25">
      <c r="A2232" s="1" t="s">
        <v>148</v>
      </c>
      <c r="B2232" s="1" t="s">
        <v>190</v>
      </c>
      <c r="C2232" s="1" t="s">
        <v>475</v>
      </c>
      <c r="D2232" s="83">
        <v>1</v>
      </c>
      <c r="E2232" s="83">
        <v>0</v>
      </c>
      <c r="F2232" s="83">
        <v>6</v>
      </c>
      <c r="G2232" s="83">
        <v>5</v>
      </c>
      <c r="H2232" s="83">
        <v>1</v>
      </c>
      <c r="I2232" s="83">
        <v>0</v>
      </c>
      <c r="J2232" s="83">
        <v>0</v>
      </c>
      <c r="K2232" s="83">
        <v>0</v>
      </c>
      <c r="L2232" s="83">
        <v>13</v>
      </c>
      <c r="M2232" s="84">
        <v>6.6838046272493564E-3</v>
      </c>
      <c r="N2232" s="85">
        <f t="shared" si="34"/>
        <v>0</v>
      </c>
    </row>
    <row r="2233" spans="1:14" x14ac:dyDescent="0.25">
      <c r="A2233" s="1" t="s">
        <v>148</v>
      </c>
      <c r="B2233" s="1" t="s">
        <v>190</v>
      </c>
      <c r="C2233" s="1" t="s">
        <v>479</v>
      </c>
      <c r="D2233" s="83">
        <v>0</v>
      </c>
      <c r="E2233" s="83">
        <v>0</v>
      </c>
      <c r="F2233" s="83">
        <v>0</v>
      </c>
      <c r="G2233" s="83">
        <v>3</v>
      </c>
      <c r="H2233" s="83">
        <v>1</v>
      </c>
      <c r="I2233" s="83">
        <v>1</v>
      </c>
      <c r="J2233" s="83">
        <v>0</v>
      </c>
      <c r="K2233" s="83">
        <v>0</v>
      </c>
      <c r="L2233" s="83">
        <v>5</v>
      </c>
      <c r="M2233" s="84">
        <v>2.5706940874035988E-3</v>
      </c>
      <c r="N2233" s="85">
        <f t="shared" si="34"/>
        <v>0</v>
      </c>
    </row>
    <row r="2234" spans="1:14" x14ac:dyDescent="0.25">
      <c r="A2234" s="1" t="s">
        <v>148</v>
      </c>
      <c r="B2234" s="1" t="s">
        <v>190</v>
      </c>
      <c r="C2234" s="1" t="s">
        <v>480</v>
      </c>
      <c r="D2234" s="83">
        <v>0</v>
      </c>
      <c r="E2234" s="83">
        <v>0</v>
      </c>
      <c r="F2234" s="83">
        <v>0</v>
      </c>
      <c r="G2234" s="83">
        <v>0</v>
      </c>
      <c r="H2234" s="83">
        <v>0</v>
      </c>
      <c r="I2234" s="83">
        <v>0</v>
      </c>
      <c r="J2234" s="83">
        <v>1</v>
      </c>
      <c r="K2234" s="83">
        <v>3</v>
      </c>
      <c r="L2234" s="83">
        <v>4</v>
      </c>
      <c r="M2234" s="84">
        <v>2.056555269922879E-3</v>
      </c>
      <c r="N2234" s="85">
        <f t="shared" si="34"/>
        <v>0</v>
      </c>
    </row>
    <row r="2235" spans="1:14" x14ac:dyDescent="0.25">
      <c r="A2235" s="1" t="s">
        <v>148</v>
      </c>
      <c r="B2235" s="1" t="s">
        <v>190</v>
      </c>
      <c r="C2235" s="1" t="s">
        <v>476</v>
      </c>
      <c r="D2235" s="83">
        <v>0</v>
      </c>
      <c r="E2235" s="83">
        <v>0</v>
      </c>
      <c r="F2235" s="83">
        <v>0</v>
      </c>
      <c r="G2235" s="83">
        <v>0</v>
      </c>
      <c r="H2235" s="83">
        <v>1</v>
      </c>
      <c r="I2235" s="83">
        <v>0</v>
      </c>
      <c r="J2235" s="83">
        <v>1</v>
      </c>
      <c r="K2235" s="83">
        <v>0</v>
      </c>
      <c r="L2235" s="83">
        <v>2</v>
      </c>
      <c r="M2235" s="84">
        <v>1.0282776349614399E-3</v>
      </c>
      <c r="N2235" s="85">
        <f t="shared" si="34"/>
        <v>0</v>
      </c>
    </row>
    <row r="2236" spans="1:14" x14ac:dyDescent="0.25">
      <c r="A2236" s="1" t="s">
        <v>148</v>
      </c>
      <c r="B2236" s="1" t="s">
        <v>190</v>
      </c>
      <c r="C2236" s="1" t="s">
        <v>469</v>
      </c>
      <c r="D2236" s="83">
        <v>3</v>
      </c>
      <c r="E2236" s="83">
        <v>3</v>
      </c>
      <c r="F2236" s="83">
        <v>154</v>
      </c>
      <c r="G2236" s="83">
        <v>82</v>
      </c>
      <c r="H2236" s="83">
        <v>59</v>
      </c>
      <c r="I2236" s="83">
        <v>21</v>
      </c>
      <c r="J2236" s="83">
        <v>16</v>
      </c>
      <c r="K2236" s="83">
        <v>16</v>
      </c>
      <c r="L2236" s="83">
        <v>354</v>
      </c>
      <c r="M2236" s="84">
        <v>0.18200514138817481</v>
      </c>
      <c r="N2236" s="85">
        <f t="shared" si="34"/>
        <v>8.4745762711864406E-3</v>
      </c>
    </row>
    <row r="2237" spans="1:14" x14ac:dyDescent="0.25">
      <c r="A2237" s="1" t="s">
        <v>148</v>
      </c>
      <c r="B2237" s="1" t="s">
        <v>190</v>
      </c>
      <c r="C2237" s="1" t="s">
        <v>470</v>
      </c>
      <c r="D2237" s="83">
        <v>0</v>
      </c>
      <c r="E2237" s="83">
        <v>1</v>
      </c>
      <c r="F2237" s="83">
        <v>0</v>
      </c>
      <c r="G2237" s="83">
        <v>16</v>
      </c>
      <c r="H2237" s="83">
        <v>20</v>
      </c>
      <c r="I2237" s="83">
        <v>15</v>
      </c>
      <c r="J2237" s="83">
        <v>5</v>
      </c>
      <c r="K2237" s="83">
        <v>19</v>
      </c>
      <c r="L2237" s="83">
        <v>76</v>
      </c>
      <c r="M2237" s="84">
        <v>3.9074550128534703E-2</v>
      </c>
      <c r="N2237" s="85">
        <f t="shared" si="34"/>
        <v>1.3157894736842105E-2</v>
      </c>
    </row>
    <row r="2238" spans="1:14" x14ac:dyDescent="0.25">
      <c r="A2238" s="1" t="s">
        <v>148</v>
      </c>
      <c r="B2238" s="1" t="s">
        <v>190</v>
      </c>
      <c r="C2238" s="1" t="s">
        <v>471</v>
      </c>
      <c r="D2238" s="83">
        <v>1</v>
      </c>
      <c r="E2238" s="83">
        <v>0</v>
      </c>
      <c r="F2238" s="83">
        <v>25</v>
      </c>
      <c r="G2238" s="83">
        <v>16</v>
      </c>
      <c r="H2238" s="83">
        <v>8</v>
      </c>
      <c r="I2238" s="83">
        <v>3</v>
      </c>
      <c r="J2238" s="83">
        <v>1</v>
      </c>
      <c r="K2238" s="83">
        <v>2</v>
      </c>
      <c r="L2238" s="83">
        <v>56</v>
      </c>
      <c r="M2238" s="84">
        <v>2.879177377892031E-2</v>
      </c>
      <c r="N2238" s="85">
        <f t="shared" si="34"/>
        <v>0</v>
      </c>
    </row>
    <row r="2239" spans="1:14" x14ac:dyDescent="0.25">
      <c r="A2239" s="1" t="s">
        <v>148</v>
      </c>
      <c r="B2239" s="1" t="s">
        <v>190</v>
      </c>
      <c r="C2239" s="1" t="s">
        <v>481</v>
      </c>
      <c r="D2239" s="83">
        <v>2</v>
      </c>
      <c r="E2239" s="83">
        <v>74</v>
      </c>
      <c r="F2239" s="83">
        <v>11</v>
      </c>
      <c r="G2239" s="83">
        <v>2</v>
      </c>
      <c r="H2239" s="83">
        <v>0</v>
      </c>
      <c r="I2239" s="83">
        <v>0</v>
      </c>
      <c r="J2239" s="83">
        <v>0</v>
      </c>
      <c r="K2239" s="83">
        <v>0</v>
      </c>
      <c r="L2239" s="83">
        <v>89</v>
      </c>
      <c r="M2239" s="84">
        <v>4.5758354755784061E-2</v>
      </c>
      <c r="N2239" s="85">
        <f t="shared" si="34"/>
        <v>0.8314606741573034</v>
      </c>
    </row>
    <row r="2240" spans="1:14" x14ac:dyDescent="0.25">
      <c r="A2240" s="1" t="s">
        <v>148</v>
      </c>
      <c r="B2240" s="1" t="s">
        <v>190</v>
      </c>
      <c r="C2240" s="1" t="s">
        <v>477</v>
      </c>
      <c r="D2240" s="83">
        <v>1</v>
      </c>
      <c r="E2240" s="83">
        <v>0</v>
      </c>
      <c r="F2240" s="83">
        <v>10</v>
      </c>
      <c r="G2240" s="83">
        <v>6</v>
      </c>
      <c r="H2240" s="83">
        <v>3</v>
      </c>
      <c r="I2240" s="83">
        <v>0</v>
      </c>
      <c r="J2240" s="83">
        <v>0</v>
      </c>
      <c r="K2240" s="83">
        <v>1</v>
      </c>
      <c r="L2240" s="83">
        <v>21</v>
      </c>
      <c r="M2240" s="84">
        <v>1.079691516709512E-2</v>
      </c>
      <c r="N2240" s="85">
        <f t="shared" si="34"/>
        <v>0</v>
      </c>
    </row>
    <row r="2241" spans="1:14" x14ac:dyDescent="0.25">
      <c r="A2241" s="1" t="s">
        <v>148</v>
      </c>
      <c r="B2241" s="1" t="s">
        <v>190</v>
      </c>
      <c r="C2241" s="1" t="s">
        <v>482</v>
      </c>
      <c r="D2241" s="83">
        <v>0</v>
      </c>
      <c r="E2241" s="83">
        <v>0</v>
      </c>
      <c r="F2241" s="83">
        <v>0</v>
      </c>
      <c r="G2241" s="83">
        <v>0</v>
      </c>
      <c r="H2241" s="83">
        <v>0</v>
      </c>
      <c r="I2241" s="83">
        <v>0</v>
      </c>
      <c r="J2241" s="83">
        <v>0</v>
      </c>
      <c r="K2241" s="83">
        <v>1</v>
      </c>
      <c r="L2241" s="83">
        <v>1</v>
      </c>
      <c r="M2241" s="84">
        <v>5.1413881748071976E-4</v>
      </c>
      <c r="N2241" s="85">
        <f t="shared" si="34"/>
        <v>0</v>
      </c>
    </row>
    <row r="2242" spans="1:14" x14ac:dyDescent="0.25">
      <c r="A2242" s="1" t="s">
        <v>148</v>
      </c>
      <c r="B2242" s="1" t="s">
        <v>190</v>
      </c>
      <c r="C2242" s="1" t="s">
        <v>478</v>
      </c>
      <c r="D2242" s="83">
        <v>0</v>
      </c>
      <c r="E2242" s="83">
        <v>1</v>
      </c>
      <c r="F2242" s="83">
        <v>5</v>
      </c>
      <c r="G2242" s="83">
        <v>2</v>
      </c>
      <c r="H2242" s="83">
        <v>2</v>
      </c>
      <c r="I2242" s="83">
        <v>1</v>
      </c>
      <c r="J2242" s="83">
        <v>0</v>
      </c>
      <c r="K2242" s="83">
        <v>0</v>
      </c>
      <c r="L2242" s="83">
        <v>11</v>
      </c>
      <c r="M2242" s="84">
        <v>5.6555269922879178E-3</v>
      </c>
      <c r="N2242" s="85">
        <f t="shared" si="34"/>
        <v>9.0909090909090912E-2</v>
      </c>
    </row>
    <row r="2243" spans="1:14" x14ac:dyDescent="0.25">
      <c r="A2243" s="1" t="s">
        <v>148</v>
      </c>
      <c r="B2243" s="1" t="s">
        <v>190</v>
      </c>
      <c r="C2243" s="1" t="s">
        <v>472</v>
      </c>
      <c r="D2243" s="83">
        <v>51</v>
      </c>
      <c r="E2243" s="83">
        <v>377</v>
      </c>
      <c r="F2243" s="83">
        <v>187</v>
      </c>
      <c r="G2243" s="83">
        <v>52</v>
      </c>
      <c r="H2243" s="83">
        <v>16</v>
      </c>
      <c r="I2243" s="83">
        <v>6</v>
      </c>
      <c r="J2243" s="83">
        <v>2</v>
      </c>
      <c r="K2243" s="83">
        <v>4</v>
      </c>
      <c r="L2243" s="83">
        <v>695</v>
      </c>
      <c r="M2243" s="84">
        <v>0.35732647814910018</v>
      </c>
      <c r="N2243" s="85">
        <f t="shared" si="34"/>
        <v>0.54244604316546763</v>
      </c>
    </row>
    <row r="2244" spans="1:14" x14ac:dyDescent="0.25">
      <c r="A2244" s="1" t="s">
        <v>148</v>
      </c>
      <c r="B2244" s="1" t="s">
        <v>190</v>
      </c>
      <c r="C2244" s="1" t="s">
        <v>473</v>
      </c>
      <c r="D2244" s="83">
        <v>4</v>
      </c>
      <c r="E2244" s="83">
        <v>0</v>
      </c>
      <c r="F2244" s="83">
        <v>38</v>
      </c>
      <c r="G2244" s="83">
        <v>14</v>
      </c>
      <c r="H2244" s="83">
        <v>7</v>
      </c>
      <c r="I2244" s="83">
        <v>8</v>
      </c>
      <c r="J2244" s="83">
        <v>2</v>
      </c>
      <c r="K2244" s="83">
        <v>1</v>
      </c>
      <c r="L2244" s="83">
        <v>74</v>
      </c>
      <c r="M2244" s="84">
        <v>3.8046272493573258E-2</v>
      </c>
      <c r="N2244" s="85">
        <f t="shared" ref="N2244:N2307" si="35">E2244/L2244</f>
        <v>0</v>
      </c>
    </row>
    <row r="2245" spans="1:14" x14ac:dyDescent="0.25">
      <c r="A2245" s="1" t="s">
        <v>148</v>
      </c>
      <c r="B2245" s="1" t="s">
        <v>190</v>
      </c>
      <c r="C2245" s="1" t="s">
        <v>474</v>
      </c>
      <c r="D2245" s="83">
        <v>8</v>
      </c>
      <c r="E2245" s="83">
        <v>130</v>
      </c>
      <c r="F2245" s="83">
        <v>36</v>
      </c>
      <c r="G2245" s="83">
        <v>9</v>
      </c>
      <c r="H2245" s="83">
        <v>3</v>
      </c>
      <c r="I2245" s="83">
        <v>2</v>
      </c>
      <c r="J2245" s="83">
        <v>0</v>
      </c>
      <c r="K2245" s="83">
        <v>0</v>
      </c>
      <c r="L2245" s="83">
        <v>188</v>
      </c>
      <c r="M2245" s="84">
        <v>9.6658097686375316E-2</v>
      </c>
      <c r="N2245" s="85">
        <f t="shared" si="35"/>
        <v>0.69148936170212771</v>
      </c>
    </row>
    <row r="2246" spans="1:14" x14ac:dyDescent="0.25">
      <c r="A2246" s="118" t="s">
        <v>148</v>
      </c>
      <c r="B2246" s="118" t="s">
        <v>166</v>
      </c>
      <c r="C2246" s="118" t="s">
        <v>467</v>
      </c>
      <c r="D2246" s="119">
        <v>10</v>
      </c>
      <c r="E2246" s="119">
        <v>234</v>
      </c>
      <c r="F2246" s="119">
        <v>237</v>
      </c>
      <c r="G2246" s="119">
        <v>108</v>
      </c>
      <c r="H2246" s="119">
        <v>188</v>
      </c>
      <c r="I2246" s="119">
        <v>24</v>
      </c>
      <c r="J2246" s="119">
        <v>42</v>
      </c>
      <c r="K2246" s="119">
        <v>39</v>
      </c>
      <c r="L2246" s="119">
        <v>882</v>
      </c>
      <c r="M2246" s="120">
        <v>1</v>
      </c>
      <c r="N2246" s="117">
        <f t="shared" si="35"/>
        <v>0.26530612244897961</v>
      </c>
    </row>
    <row r="2247" spans="1:14" x14ac:dyDescent="0.25">
      <c r="A2247" s="1" t="s">
        <v>148</v>
      </c>
      <c r="B2247" s="1" t="s">
        <v>166</v>
      </c>
      <c r="C2247" s="1" t="s">
        <v>468</v>
      </c>
      <c r="D2247" s="83">
        <v>2</v>
      </c>
      <c r="E2247" s="83">
        <v>57</v>
      </c>
      <c r="F2247" s="83">
        <v>68</v>
      </c>
      <c r="G2247" s="83">
        <v>21</v>
      </c>
      <c r="H2247" s="83">
        <v>34</v>
      </c>
      <c r="I2247" s="83">
        <v>0</v>
      </c>
      <c r="J2247" s="83">
        <v>0</v>
      </c>
      <c r="K2247" s="83">
        <v>0</v>
      </c>
      <c r="L2247" s="83">
        <v>182</v>
      </c>
      <c r="M2247" s="84">
        <v>0.20634920634920631</v>
      </c>
      <c r="N2247" s="85">
        <f t="shared" si="35"/>
        <v>0.31318681318681318</v>
      </c>
    </row>
    <row r="2248" spans="1:14" x14ac:dyDescent="0.25">
      <c r="A2248" s="1" t="s">
        <v>148</v>
      </c>
      <c r="B2248" s="1" t="s">
        <v>166</v>
      </c>
      <c r="C2248" s="1" t="s">
        <v>469</v>
      </c>
      <c r="D2248" s="83">
        <v>1</v>
      </c>
      <c r="E2248" s="83">
        <v>0</v>
      </c>
      <c r="F2248" s="83">
        <v>33</v>
      </c>
      <c r="G2248" s="83">
        <v>25</v>
      </c>
      <c r="H2248" s="83">
        <v>54</v>
      </c>
      <c r="I2248" s="83">
        <v>12</v>
      </c>
      <c r="J2248" s="83">
        <v>14</v>
      </c>
      <c r="K2248" s="83">
        <v>12</v>
      </c>
      <c r="L2248" s="83">
        <v>151</v>
      </c>
      <c r="M2248" s="84">
        <v>0.1712018140589569</v>
      </c>
      <c r="N2248" s="85">
        <f t="shared" si="35"/>
        <v>0</v>
      </c>
    </row>
    <row r="2249" spans="1:14" x14ac:dyDescent="0.25">
      <c r="A2249" s="1" t="s">
        <v>148</v>
      </c>
      <c r="B2249" s="1" t="s">
        <v>166</v>
      </c>
      <c r="C2249" s="1" t="s">
        <v>470</v>
      </c>
      <c r="D2249" s="83">
        <v>1</v>
      </c>
      <c r="E2249" s="83">
        <v>0</v>
      </c>
      <c r="F2249" s="83">
        <v>0</v>
      </c>
      <c r="G2249" s="83">
        <v>10</v>
      </c>
      <c r="H2249" s="83">
        <v>4</v>
      </c>
      <c r="I2249" s="83">
        <v>6</v>
      </c>
      <c r="J2249" s="83">
        <v>14</v>
      </c>
      <c r="K2249" s="83">
        <v>20</v>
      </c>
      <c r="L2249" s="83">
        <v>55</v>
      </c>
      <c r="M2249" s="84">
        <v>6.2358276643990927E-2</v>
      </c>
      <c r="N2249" s="85">
        <f t="shared" si="35"/>
        <v>0</v>
      </c>
    </row>
    <row r="2250" spans="1:14" x14ac:dyDescent="0.25">
      <c r="A2250" s="1" t="s">
        <v>148</v>
      </c>
      <c r="B2250" s="1" t="s">
        <v>166</v>
      </c>
      <c r="C2250" s="1" t="s">
        <v>471</v>
      </c>
      <c r="D2250" s="83">
        <v>1</v>
      </c>
      <c r="E2250" s="83">
        <v>0</v>
      </c>
      <c r="F2250" s="83">
        <v>4</v>
      </c>
      <c r="G2250" s="83">
        <v>4</v>
      </c>
      <c r="H2250" s="83">
        <v>9</v>
      </c>
      <c r="I2250" s="83">
        <v>1</v>
      </c>
      <c r="J2250" s="83">
        <v>3</v>
      </c>
      <c r="K2250" s="83">
        <v>2</v>
      </c>
      <c r="L2250" s="83">
        <v>24</v>
      </c>
      <c r="M2250" s="84">
        <v>2.7210884353741499E-2</v>
      </c>
      <c r="N2250" s="85">
        <f t="shared" si="35"/>
        <v>0</v>
      </c>
    </row>
    <row r="2251" spans="1:14" x14ac:dyDescent="0.25">
      <c r="A2251" s="1" t="s">
        <v>148</v>
      </c>
      <c r="B2251" s="1" t="s">
        <v>166</v>
      </c>
      <c r="C2251" s="1" t="s">
        <v>478</v>
      </c>
      <c r="D2251" s="83">
        <v>0</v>
      </c>
      <c r="E2251" s="83">
        <v>0</v>
      </c>
      <c r="F2251" s="83">
        <v>1</v>
      </c>
      <c r="G2251" s="83">
        <v>0</v>
      </c>
      <c r="H2251" s="83">
        <v>0</v>
      </c>
      <c r="I2251" s="83">
        <v>0</v>
      </c>
      <c r="J2251" s="83">
        <v>0</v>
      </c>
      <c r="K2251" s="83">
        <v>0</v>
      </c>
      <c r="L2251" s="83">
        <v>1</v>
      </c>
      <c r="M2251" s="84">
        <v>1.133786848072562E-3</v>
      </c>
      <c r="N2251" s="85">
        <f t="shared" si="35"/>
        <v>0</v>
      </c>
    </row>
    <row r="2252" spans="1:14" x14ac:dyDescent="0.25">
      <c r="A2252" s="1" t="s">
        <v>148</v>
      </c>
      <c r="B2252" s="1" t="s">
        <v>166</v>
      </c>
      <c r="C2252" s="1" t="s">
        <v>472</v>
      </c>
      <c r="D2252" s="83">
        <v>5</v>
      </c>
      <c r="E2252" s="83">
        <v>128</v>
      </c>
      <c r="F2252" s="83">
        <v>92</v>
      </c>
      <c r="G2252" s="83">
        <v>26</v>
      </c>
      <c r="H2252" s="83">
        <v>47</v>
      </c>
      <c r="I2252" s="83">
        <v>3</v>
      </c>
      <c r="J2252" s="83">
        <v>5</v>
      </c>
      <c r="K2252" s="83">
        <v>1</v>
      </c>
      <c r="L2252" s="83">
        <v>307</v>
      </c>
      <c r="M2252" s="84">
        <v>0.34807256235827672</v>
      </c>
      <c r="N2252" s="85">
        <f t="shared" si="35"/>
        <v>0.41693811074918569</v>
      </c>
    </row>
    <row r="2253" spans="1:14" x14ac:dyDescent="0.25">
      <c r="A2253" s="1" t="s">
        <v>148</v>
      </c>
      <c r="B2253" s="1" t="s">
        <v>166</v>
      </c>
      <c r="C2253" s="1" t="s">
        <v>473</v>
      </c>
      <c r="D2253" s="83">
        <v>0</v>
      </c>
      <c r="E2253" s="83">
        <v>1</v>
      </c>
      <c r="F2253" s="83">
        <v>16</v>
      </c>
      <c r="G2253" s="83">
        <v>14</v>
      </c>
      <c r="H2253" s="83">
        <v>27</v>
      </c>
      <c r="I2253" s="83">
        <v>2</v>
      </c>
      <c r="J2253" s="83">
        <v>6</v>
      </c>
      <c r="K2253" s="83">
        <v>3</v>
      </c>
      <c r="L2253" s="83">
        <v>69</v>
      </c>
      <c r="M2253" s="84">
        <v>7.8231292517006806E-2</v>
      </c>
      <c r="N2253" s="85">
        <f t="shared" si="35"/>
        <v>1.4492753623188406E-2</v>
      </c>
    </row>
    <row r="2254" spans="1:14" x14ac:dyDescent="0.25">
      <c r="A2254" s="1" t="s">
        <v>148</v>
      </c>
      <c r="B2254" s="1" t="s">
        <v>166</v>
      </c>
      <c r="C2254" s="1" t="s">
        <v>474</v>
      </c>
      <c r="D2254" s="83">
        <v>0</v>
      </c>
      <c r="E2254" s="83">
        <v>48</v>
      </c>
      <c r="F2254" s="83">
        <v>23</v>
      </c>
      <c r="G2254" s="83">
        <v>8</v>
      </c>
      <c r="H2254" s="83">
        <v>13</v>
      </c>
      <c r="I2254" s="83">
        <v>0</v>
      </c>
      <c r="J2254" s="83">
        <v>0</v>
      </c>
      <c r="K2254" s="83">
        <v>1</v>
      </c>
      <c r="L2254" s="83">
        <v>93</v>
      </c>
      <c r="M2254" s="84">
        <v>0.10544217687074831</v>
      </c>
      <c r="N2254" s="85">
        <f t="shared" si="35"/>
        <v>0.5161290322580645</v>
      </c>
    </row>
    <row r="2255" spans="1:14" x14ac:dyDescent="0.25">
      <c r="A2255" s="118" t="s">
        <v>148</v>
      </c>
      <c r="B2255" s="118" t="s">
        <v>509</v>
      </c>
      <c r="C2255" s="118" t="s">
        <v>467</v>
      </c>
      <c r="D2255" s="119">
        <v>5</v>
      </c>
      <c r="E2255" s="119">
        <v>342</v>
      </c>
      <c r="F2255" s="119">
        <v>284</v>
      </c>
      <c r="G2255" s="119">
        <v>177</v>
      </c>
      <c r="H2255" s="119">
        <v>176</v>
      </c>
      <c r="I2255" s="119">
        <v>26</v>
      </c>
      <c r="J2255" s="119">
        <v>67</v>
      </c>
      <c r="K2255" s="119">
        <v>56</v>
      </c>
      <c r="L2255" s="119">
        <v>1133</v>
      </c>
      <c r="M2255" s="120">
        <v>1</v>
      </c>
      <c r="N2255" s="117">
        <f t="shared" si="35"/>
        <v>0.30185348631950576</v>
      </c>
    </row>
    <row r="2256" spans="1:14" x14ac:dyDescent="0.25">
      <c r="A2256" s="1" t="s">
        <v>148</v>
      </c>
      <c r="B2256" s="1" t="s">
        <v>509</v>
      </c>
      <c r="C2256" s="1" t="s">
        <v>468</v>
      </c>
      <c r="D2256" s="83">
        <v>2</v>
      </c>
      <c r="E2256" s="83">
        <v>86</v>
      </c>
      <c r="F2256" s="83">
        <v>71</v>
      </c>
      <c r="G2256" s="83">
        <v>9</v>
      </c>
      <c r="H2256" s="83">
        <v>28</v>
      </c>
      <c r="I2256" s="83">
        <v>1</v>
      </c>
      <c r="J2256" s="83">
        <v>5</v>
      </c>
      <c r="K2256" s="83">
        <v>1</v>
      </c>
      <c r="L2256" s="83">
        <v>203</v>
      </c>
      <c r="M2256" s="84">
        <v>0.17917034421888789</v>
      </c>
      <c r="N2256" s="85">
        <f t="shared" si="35"/>
        <v>0.42364532019704432</v>
      </c>
    </row>
    <row r="2257" spans="1:14" x14ac:dyDescent="0.25">
      <c r="A2257" s="1" t="s">
        <v>148</v>
      </c>
      <c r="B2257" s="1" t="s">
        <v>509</v>
      </c>
      <c r="C2257" s="1" t="s">
        <v>475</v>
      </c>
      <c r="D2257" s="83">
        <v>0</v>
      </c>
      <c r="E2257" s="83">
        <v>0</v>
      </c>
      <c r="F2257" s="83">
        <v>5</v>
      </c>
      <c r="G2257" s="83">
        <v>11</v>
      </c>
      <c r="H2257" s="83">
        <v>4</v>
      </c>
      <c r="I2257" s="83">
        <v>0</v>
      </c>
      <c r="J2257" s="83">
        <v>1</v>
      </c>
      <c r="K2257" s="83">
        <v>0</v>
      </c>
      <c r="L2257" s="83">
        <v>21</v>
      </c>
      <c r="M2257" s="84">
        <v>1.8534863195057372E-2</v>
      </c>
      <c r="N2257" s="85">
        <f t="shared" si="35"/>
        <v>0</v>
      </c>
    </row>
    <row r="2258" spans="1:14" x14ac:dyDescent="0.25">
      <c r="A2258" s="1" t="s">
        <v>148</v>
      </c>
      <c r="B2258" s="1" t="s">
        <v>509</v>
      </c>
      <c r="C2258" s="1" t="s">
        <v>479</v>
      </c>
      <c r="D2258" s="83">
        <v>0</v>
      </c>
      <c r="E2258" s="83">
        <v>0</v>
      </c>
      <c r="F2258" s="83">
        <v>0</v>
      </c>
      <c r="G2258" s="83">
        <v>6</v>
      </c>
      <c r="H2258" s="83">
        <v>5</v>
      </c>
      <c r="I2258" s="83">
        <v>2</v>
      </c>
      <c r="J2258" s="83">
        <v>6</v>
      </c>
      <c r="K2258" s="83">
        <v>6</v>
      </c>
      <c r="L2258" s="83">
        <v>25</v>
      </c>
      <c r="M2258" s="84">
        <v>2.2065313327449251E-2</v>
      </c>
      <c r="N2258" s="85">
        <f t="shared" si="35"/>
        <v>0</v>
      </c>
    </row>
    <row r="2259" spans="1:14" x14ac:dyDescent="0.25">
      <c r="A2259" s="1" t="s">
        <v>148</v>
      </c>
      <c r="B2259" s="1" t="s">
        <v>509</v>
      </c>
      <c r="C2259" s="1" t="s">
        <v>480</v>
      </c>
      <c r="D2259" s="83">
        <v>0</v>
      </c>
      <c r="E2259" s="83">
        <v>0</v>
      </c>
      <c r="F2259" s="83">
        <v>0</v>
      </c>
      <c r="G2259" s="83">
        <v>0</v>
      </c>
      <c r="H2259" s="83">
        <v>1</v>
      </c>
      <c r="I2259" s="83">
        <v>1</v>
      </c>
      <c r="J2259" s="83">
        <v>5</v>
      </c>
      <c r="K2259" s="83">
        <v>6</v>
      </c>
      <c r="L2259" s="83">
        <v>13</v>
      </c>
      <c r="M2259" s="84">
        <v>1.1473962930273611E-2</v>
      </c>
      <c r="N2259" s="85">
        <f t="shared" si="35"/>
        <v>0</v>
      </c>
    </row>
    <row r="2260" spans="1:14" x14ac:dyDescent="0.25">
      <c r="A2260" s="1" t="s">
        <v>148</v>
      </c>
      <c r="B2260" s="1" t="s">
        <v>509</v>
      </c>
      <c r="C2260" s="1" t="s">
        <v>476</v>
      </c>
      <c r="D2260" s="83">
        <v>0</v>
      </c>
      <c r="E2260" s="83">
        <v>0</v>
      </c>
      <c r="F2260" s="83">
        <v>0</v>
      </c>
      <c r="G2260" s="83">
        <v>3</v>
      </c>
      <c r="H2260" s="83">
        <v>4</v>
      </c>
      <c r="I2260" s="83">
        <v>1</v>
      </c>
      <c r="J2260" s="83">
        <v>2</v>
      </c>
      <c r="K2260" s="83">
        <v>1</v>
      </c>
      <c r="L2260" s="83">
        <v>11</v>
      </c>
      <c r="M2260" s="84">
        <v>9.7087378640776691E-3</v>
      </c>
      <c r="N2260" s="85">
        <f t="shared" si="35"/>
        <v>0</v>
      </c>
    </row>
    <row r="2261" spans="1:14" x14ac:dyDescent="0.25">
      <c r="A2261" s="1" t="s">
        <v>148</v>
      </c>
      <c r="B2261" s="1" t="s">
        <v>509</v>
      </c>
      <c r="C2261" s="1" t="s">
        <v>469</v>
      </c>
      <c r="D2261" s="83">
        <v>1</v>
      </c>
      <c r="E2261" s="83">
        <v>0</v>
      </c>
      <c r="F2261" s="83">
        <v>48</v>
      </c>
      <c r="G2261" s="83">
        <v>50</v>
      </c>
      <c r="H2261" s="83">
        <v>49</v>
      </c>
      <c r="I2261" s="83">
        <v>9</v>
      </c>
      <c r="J2261" s="83">
        <v>19</v>
      </c>
      <c r="K2261" s="83">
        <v>13</v>
      </c>
      <c r="L2261" s="83">
        <v>189</v>
      </c>
      <c r="M2261" s="84">
        <v>0.16681376875551629</v>
      </c>
      <c r="N2261" s="85">
        <f t="shared" si="35"/>
        <v>0</v>
      </c>
    </row>
    <row r="2262" spans="1:14" x14ac:dyDescent="0.25">
      <c r="A2262" s="1" t="s">
        <v>148</v>
      </c>
      <c r="B2262" s="1" t="s">
        <v>509</v>
      </c>
      <c r="C2262" s="1" t="s">
        <v>470</v>
      </c>
      <c r="D2262" s="83">
        <v>0</v>
      </c>
      <c r="E2262" s="83">
        <v>0</v>
      </c>
      <c r="F2262" s="83">
        <v>0</v>
      </c>
      <c r="G2262" s="83">
        <v>18</v>
      </c>
      <c r="H2262" s="83">
        <v>13</v>
      </c>
      <c r="I2262" s="83">
        <v>6</v>
      </c>
      <c r="J2262" s="83">
        <v>13</v>
      </c>
      <c r="K2262" s="83">
        <v>17</v>
      </c>
      <c r="L2262" s="83">
        <v>67</v>
      </c>
      <c r="M2262" s="84">
        <v>5.9135039717563988E-2</v>
      </c>
      <c r="N2262" s="85">
        <f t="shared" si="35"/>
        <v>0</v>
      </c>
    </row>
    <row r="2263" spans="1:14" x14ac:dyDescent="0.25">
      <c r="A2263" s="1" t="s">
        <v>148</v>
      </c>
      <c r="B2263" s="1" t="s">
        <v>509</v>
      </c>
      <c r="C2263" s="1" t="s">
        <v>471</v>
      </c>
      <c r="D2263" s="83">
        <v>0</v>
      </c>
      <c r="E2263" s="83">
        <v>0</v>
      </c>
      <c r="F2263" s="83">
        <v>7</v>
      </c>
      <c r="G2263" s="83">
        <v>10</v>
      </c>
      <c r="H2263" s="83">
        <v>6</v>
      </c>
      <c r="I2263" s="83">
        <v>0</v>
      </c>
      <c r="J2263" s="83">
        <v>1</v>
      </c>
      <c r="K2263" s="83">
        <v>1</v>
      </c>
      <c r="L2263" s="83">
        <v>25</v>
      </c>
      <c r="M2263" s="84">
        <v>2.2065313327449251E-2</v>
      </c>
      <c r="N2263" s="85">
        <f t="shared" si="35"/>
        <v>0</v>
      </c>
    </row>
    <row r="2264" spans="1:14" x14ac:dyDescent="0.25">
      <c r="A2264" s="1" t="s">
        <v>148</v>
      </c>
      <c r="B2264" s="1" t="s">
        <v>509</v>
      </c>
      <c r="C2264" s="1" t="s">
        <v>481</v>
      </c>
      <c r="D2264" s="83">
        <v>0</v>
      </c>
      <c r="E2264" s="83">
        <v>24</v>
      </c>
      <c r="F2264" s="83">
        <v>15</v>
      </c>
      <c r="G2264" s="83">
        <v>8</v>
      </c>
      <c r="H2264" s="83">
        <v>5</v>
      </c>
      <c r="I2264" s="83">
        <v>0</v>
      </c>
      <c r="J2264" s="83">
        <v>0</v>
      </c>
      <c r="K2264" s="83">
        <v>0</v>
      </c>
      <c r="L2264" s="83">
        <v>52</v>
      </c>
      <c r="M2264" s="84">
        <v>4.5895851721094442E-2</v>
      </c>
      <c r="N2264" s="85">
        <f t="shared" si="35"/>
        <v>0.46153846153846156</v>
      </c>
    </row>
    <row r="2265" spans="1:14" x14ac:dyDescent="0.25">
      <c r="A2265" s="1" t="s">
        <v>148</v>
      </c>
      <c r="B2265" s="1" t="s">
        <v>509</v>
      </c>
      <c r="C2265" s="1" t="s">
        <v>477</v>
      </c>
      <c r="D2265" s="83">
        <v>0</v>
      </c>
      <c r="E2265" s="83">
        <v>0</v>
      </c>
      <c r="F2265" s="83">
        <v>8</v>
      </c>
      <c r="G2265" s="83">
        <v>9</v>
      </c>
      <c r="H2265" s="83">
        <v>9</v>
      </c>
      <c r="I2265" s="83">
        <v>0</v>
      </c>
      <c r="J2265" s="83">
        <v>2</v>
      </c>
      <c r="K2265" s="83">
        <v>0</v>
      </c>
      <c r="L2265" s="83">
        <v>28</v>
      </c>
      <c r="M2265" s="84">
        <v>2.4713150926743161E-2</v>
      </c>
      <c r="N2265" s="85">
        <f t="shared" si="35"/>
        <v>0</v>
      </c>
    </row>
    <row r="2266" spans="1:14" x14ac:dyDescent="0.25">
      <c r="A2266" s="1" t="s">
        <v>148</v>
      </c>
      <c r="B2266" s="1" t="s">
        <v>509</v>
      </c>
      <c r="C2266" s="1" t="s">
        <v>482</v>
      </c>
      <c r="D2266" s="83">
        <v>0</v>
      </c>
      <c r="E2266" s="83">
        <v>0</v>
      </c>
      <c r="F2266" s="83">
        <v>0</v>
      </c>
      <c r="G2266" s="83">
        <v>0</v>
      </c>
      <c r="H2266" s="83">
        <v>1</v>
      </c>
      <c r="I2266" s="83">
        <v>0</v>
      </c>
      <c r="J2266" s="83">
        <v>2</v>
      </c>
      <c r="K2266" s="83">
        <v>1</v>
      </c>
      <c r="L2266" s="83">
        <v>4</v>
      </c>
      <c r="M2266" s="84">
        <v>3.530450132391881E-3</v>
      </c>
      <c r="N2266" s="85">
        <f t="shared" si="35"/>
        <v>0</v>
      </c>
    </row>
    <row r="2267" spans="1:14" x14ac:dyDescent="0.25">
      <c r="A2267" s="1" t="s">
        <v>148</v>
      </c>
      <c r="B2267" s="1" t="s">
        <v>509</v>
      </c>
      <c r="C2267" s="1" t="s">
        <v>478</v>
      </c>
      <c r="D2267" s="83">
        <v>0</v>
      </c>
      <c r="E2267" s="83">
        <v>0</v>
      </c>
      <c r="F2267" s="83">
        <v>12</v>
      </c>
      <c r="G2267" s="83">
        <v>7</v>
      </c>
      <c r="H2267" s="83">
        <v>1</v>
      </c>
      <c r="I2267" s="83">
        <v>1</v>
      </c>
      <c r="J2267" s="83">
        <v>0</v>
      </c>
      <c r="K2267" s="83">
        <v>0</v>
      </c>
      <c r="L2267" s="83">
        <v>21</v>
      </c>
      <c r="M2267" s="84">
        <v>1.8534863195057372E-2</v>
      </c>
      <c r="N2267" s="85">
        <f t="shared" si="35"/>
        <v>0</v>
      </c>
    </row>
    <row r="2268" spans="1:14" x14ac:dyDescent="0.25">
      <c r="A2268" s="1" t="s">
        <v>148</v>
      </c>
      <c r="B2268" s="1" t="s">
        <v>509</v>
      </c>
      <c r="C2268" s="1" t="s">
        <v>472</v>
      </c>
      <c r="D2268" s="83">
        <v>2</v>
      </c>
      <c r="E2268" s="83">
        <v>179</v>
      </c>
      <c r="F2268" s="83">
        <v>89</v>
      </c>
      <c r="G2268" s="83">
        <v>28</v>
      </c>
      <c r="H2268" s="83">
        <v>32</v>
      </c>
      <c r="I2268" s="83">
        <v>2</v>
      </c>
      <c r="J2268" s="83">
        <v>10</v>
      </c>
      <c r="K2268" s="83">
        <v>5</v>
      </c>
      <c r="L2268" s="83">
        <v>347</v>
      </c>
      <c r="M2268" s="84">
        <v>0.30626654898499561</v>
      </c>
      <c r="N2268" s="85">
        <f t="shared" si="35"/>
        <v>0.51585014409221897</v>
      </c>
    </row>
    <row r="2269" spans="1:14" x14ac:dyDescent="0.25">
      <c r="A2269" s="1" t="s">
        <v>148</v>
      </c>
      <c r="B2269" s="1" t="s">
        <v>509</v>
      </c>
      <c r="C2269" s="1" t="s">
        <v>473</v>
      </c>
      <c r="D2269" s="83">
        <v>0</v>
      </c>
      <c r="E2269" s="83">
        <v>0</v>
      </c>
      <c r="F2269" s="83">
        <v>12</v>
      </c>
      <c r="G2269" s="83">
        <v>12</v>
      </c>
      <c r="H2269" s="83">
        <v>14</v>
      </c>
      <c r="I2269" s="83">
        <v>2</v>
      </c>
      <c r="J2269" s="83">
        <v>1</v>
      </c>
      <c r="K2269" s="83">
        <v>3</v>
      </c>
      <c r="L2269" s="83">
        <v>44</v>
      </c>
      <c r="M2269" s="84">
        <v>3.8834951456310683E-2</v>
      </c>
      <c r="N2269" s="85">
        <f t="shared" si="35"/>
        <v>0</v>
      </c>
    </row>
    <row r="2270" spans="1:14" x14ac:dyDescent="0.25">
      <c r="A2270" s="1" t="s">
        <v>148</v>
      </c>
      <c r="B2270" s="1" t="s">
        <v>509</v>
      </c>
      <c r="C2270" s="1" t="s">
        <v>474</v>
      </c>
      <c r="D2270" s="83">
        <v>0</v>
      </c>
      <c r="E2270" s="83">
        <v>53</v>
      </c>
      <c r="F2270" s="83">
        <v>17</v>
      </c>
      <c r="G2270" s="83">
        <v>6</v>
      </c>
      <c r="H2270" s="83">
        <v>4</v>
      </c>
      <c r="I2270" s="83">
        <v>1</v>
      </c>
      <c r="J2270" s="83">
        <v>0</v>
      </c>
      <c r="K2270" s="83">
        <v>2</v>
      </c>
      <c r="L2270" s="83">
        <v>83</v>
      </c>
      <c r="M2270" s="84">
        <v>7.3256840247131513E-2</v>
      </c>
      <c r="N2270" s="85">
        <f t="shared" si="35"/>
        <v>0.63855421686746983</v>
      </c>
    </row>
    <row r="2271" spans="1:14" x14ac:dyDescent="0.25">
      <c r="A2271" s="118" t="s">
        <v>148</v>
      </c>
      <c r="B2271" s="118" t="s">
        <v>622</v>
      </c>
      <c r="C2271" s="118" t="s">
        <v>467</v>
      </c>
      <c r="D2271" s="119">
        <v>26</v>
      </c>
      <c r="E2271" s="119">
        <v>143</v>
      </c>
      <c r="F2271" s="119">
        <v>176</v>
      </c>
      <c r="G2271" s="119">
        <v>138</v>
      </c>
      <c r="H2271" s="119">
        <v>116</v>
      </c>
      <c r="I2271" s="119">
        <v>22</v>
      </c>
      <c r="J2271" s="119">
        <v>36</v>
      </c>
      <c r="K2271" s="119">
        <v>14</v>
      </c>
      <c r="L2271" s="119">
        <v>671</v>
      </c>
      <c r="M2271" s="120">
        <v>1</v>
      </c>
      <c r="N2271" s="117">
        <f t="shared" si="35"/>
        <v>0.21311475409836064</v>
      </c>
    </row>
    <row r="2272" spans="1:14" x14ac:dyDescent="0.25">
      <c r="A2272" s="1" t="s">
        <v>148</v>
      </c>
      <c r="B2272" s="1" t="s">
        <v>622</v>
      </c>
      <c r="C2272" s="1" t="s">
        <v>468</v>
      </c>
      <c r="D2272" s="83">
        <v>1</v>
      </c>
      <c r="E2272" s="83">
        <v>34</v>
      </c>
      <c r="F2272" s="83">
        <v>30</v>
      </c>
      <c r="G2272" s="83">
        <v>10</v>
      </c>
      <c r="H2272" s="83">
        <v>7</v>
      </c>
      <c r="I2272" s="83">
        <v>0</v>
      </c>
      <c r="J2272" s="83">
        <v>1</v>
      </c>
      <c r="K2272" s="83">
        <v>0</v>
      </c>
      <c r="L2272" s="83">
        <v>83</v>
      </c>
      <c r="M2272" s="84">
        <v>0.1236959761549925</v>
      </c>
      <c r="N2272" s="85">
        <f t="shared" si="35"/>
        <v>0.40963855421686746</v>
      </c>
    </row>
    <row r="2273" spans="1:14" x14ac:dyDescent="0.25">
      <c r="A2273" s="1" t="s">
        <v>148</v>
      </c>
      <c r="B2273" s="1" t="s">
        <v>622</v>
      </c>
      <c r="C2273" s="1" t="s">
        <v>475</v>
      </c>
      <c r="D2273" s="83">
        <v>1</v>
      </c>
      <c r="E2273" s="83">
        <v>0</v>
      </c>
      <c r="F2273" s="83">
        <v>3</v>
      </c>
      <c r="G2273" s="83">
        <v>2</v>
      </c>
      <c r="H2273" s="83">
        <v>4</v>
      </c>
      <c r="I2273" s="83">
        <v>0</v>
      </c>
      <c r="J2273" s="83">
        <v>1</v>
      </c>
      <c r="K2273" s="83">
        <v>0</v>
      </c>
      <c r="L2273" s="83">
        <v>11</v>
      </c>
      <c r="M2273" s="84">
        <v>1.6393442622950821E-2</v>
      </c>
      <c r="N2273" s="85">
        <f t="shared" si="35"/>
        <v>0</v>
      </c>
    </row>
    <row r="2274" spans="1:14" x14ac:dyDescent="0.25">
      <c r="A2274" s="1" t="s">
        <v>148</v>
      </c>
      <c r="B2274" s="1" t="s">
        <v>622</v>
      </c>
      <c r="C2274" s="1" t="s">
        <v>479</v>
      </c>
      <c r="D2274" s="83">
        <v>0</v>
      </c>
      <c r="E2274" s="83">
        <v>0</v>
      </c>
      <c r="F2274" s="83">
        <v>0</v>
      </c>
      <c r="G2274" s="83">
        <v>5</v>
      </c>
      <c r="H2274" s="83">
        <v>3</v>
      </c>
      <c r="I2274" s="83">
        <v>1</v>
      </c>
      <c r="J2274" s="83">
        <v>3</v>
      </c>
      <c r="K2274" s="83">
        <v>0</v>
      </c>
      <c r="L2274" s="83">
        <v>12</v>
      </c>
      <c r="M2274" s="84">
        <v>1.7883755588673621E-2</v>
      </c>
      <c r="N2274" s="85">
        <f t="shared" si="35"/>
        <v>0</v>
      </c>
    </row>
    <row r="2275" spans="1:14" x14ac:dyDescent="0.25">
      <c r="A2275" s="1" t="s">
        <v>148</v>
      </c>
      <c r="B2275" s="1" t="s">
        <v>622</v>
      </c>
      <c r="C2275" s="1" t="s">
        <v>480</v>
      </c>
      <c r="D2275" s="83">
        <v>0</v>
      </c>
      <c r="E2275" s="83">
        <v>0</v>
      </c>
      <c r="F2275" s="83">
        <v>0</v>
      </c>
      <c r="G2275" s="83">
        <v>0</v>
      </c>
      <c r="H2275" s="83">
        <v>1</v>
      </c>
      <c r="I2275" s="83">
        <v>0</v>
      </c>
      <c r="J2275" s="83">
        <v>4</v>
      </c>
      <c r="K2275" s="83">
        <v>4</v>
      </c>
      <c r="L2275" s="83">
        <v>9</v>
      </c>
      <c r="M2275" s="84">
        <v>1.341281669150522E-2</v>
      </c>
      <c r="N2275" s="85">
        <f t="shared" si="35"/>
        <v>0</v>
      </c>
    </row>
    <row r="2276" spans="1:14" x14ac:dyDescent="0.25">
      <c r="A2276" s="1" t="s">
        <v>148</v>
      </c>
      <c r="B2276" s="1" t="s">
        <v>622</v>
      </c>
      <c r="C2276" s="1" t="s">
        <v>476</v>
      </c>
      <c r="D2276" s="83">
        <v>0</v>
      </c>
      <c r="E2276" s="83">
        <v>0</v>
      </c>
      <c r="F2276" s="83">
        <v>0</v>
      </c>
      <c r="G2276" s="83">
        <v>3</v>
      </c>
      <c r="H2276" s="83">
        <v>0</v>
      </c>
      <c r="I2276" s="83">
        <v>1</v>
      </c>
      <c r="J2276" s="83">
        <v>1</v>
      </c>
      <c r="K2276" s="83">
        <v>0</v>
      </c>
      <c r="L2276" s="83">
        <v>5</v>
      </c>
      <c r="M2276" s="84">
        <v>7.4515648286140081E-3</v>
      </c>
      <c r="N2276" s="85">
        <f t="shared" si="35"/>
        <v>0</v>
      </c>
    </row>
    <row r="2277" spans="1:14" x14ac:dyDescent="0.25">
      <c r="A2277" s="1" t="s">
        <v>148</v>
      </c>
      <c r="B2277" s="1" t="s">
        <v>622</v>
      </c>
      <c r="C2277" s="1" t="s">
        <v>469</v>
      </c>
      <c r="D2277" s="83">
        <v>2</v>
      </c>
      <c r="E2277" s="83">
        <v>0</v>
      </c>
      <c r="F2277" s="83">
        <v>43</v>
      </c>
      <c r="G2277" s="83">
        <v>38</v>
      </c>
      <c r="H2277" s="83">
        <v>45</v>
      </c>
      <c r="I2277" s="83">
        <v>7</v>
      </c>
      <c r="J2277" s="83">
        <v>10</v>
      </c>
      <c r="K2277" s="83">
        <v>4</v>
      </c>
      <c r="L2277" s="83">
        <v>149</v>
      </c>
      <c r="M2277" s="84">
        <v>0.2220566318926975</v>
      </c>
      <c r="N2277" s="85">
        <f t="shared" si="35"/>
        <v>0</v>
      </c>
    </row>
    <row r="2278" spans="1:14" x14ac:dyDescent="0.25">
      <c r="A2278" s="1" t="s">
        <v>148</v>
      </c>
      <c r="B2278" s="1" t="s">
        <v>622</v>
      </c>
      <c r="C2278" s="1" t="s">
        <v>470</v>
      </c>
      <c r="D2278" s="83">
        <v>1</v>
      </c>
      <c r="E2278" s="83">
        <v>0</v>
      </c>
      <c r="F2278" s="83">
        <v>0</v>
      </c>
      <c r="G2278" s="83">
        <v>17</v>
      </c>
      <c r="H2278" s="83">
        <v>5</v>
      </c>
      <c r="I2278" s="83">
        <v>11</v>
      </c>
      <c r="J2278" s="83">
        <v>8</v>
      </c>
      <c r="K2278" s="83">
        <v>5</v>
      </c>
      <c r="L2278" s="83">
        <v>47</v>
      </c>
      <c r="M2278" s="84">
        <v>7.0044709388971685E-2</v>
      </c>
      <c r="N2278" s="85">
        <f t="shared" si="35"/>
        <v>0</v>
      </c>
    </row>
    <row r="2279" spans="1:14" x14ac:dyDescent="0.25">
      <c r="A2279" s="1" t="s">
        <v>148</v>
      </c>
      <c r="B2279" s="1" t="s">
        <v>622</v>
      </c>
      <c r="C2279" s="1" t="s">
        <v>471</v>
      </c>
      <c r="D2279" s="83">
        <v>1</v>
      </c>
      <c r="E2279" s="83">
        <v>0</v>
      </c>
      <c r="F2279" s="83">
        <v>9</v>
      </c>
      <c r="G2279" s="83">
        <v>7</v>
      </c>
      <c r="H2279" s="83">
        <v>7</v>
      </c>
      <c r="I2279" s="83">
        <v>1</v>
      </c>
      <c r="J2279" s="83">
        <v>1</v>
      </c>
      <c r="K2279" s="83">
        <v>0</v>
      </c>
      <c r="L2279" s="83">
        <v>26</v>
      </c>
      <c r="M2279" s="84">
        <v>3.8748137108792838E-2</v>
      </c>
      <c r="N2279" s="85">
        <f t="shared" si="35"/>
        <v>0</v>
      </c>
    </row>
    <row r="2280" spans="1:14" x14ac:dyDescent="0.25">
      <c r="A2280" s="1" t="s">
        <v>148</v>
      </c>
      <c r="B2280" s="1" t="s">
        <v>622</v>
      </c>
      <c r="C2280" s="1" t="s">
        <v>481</v>
      </c>
      <c r="D2280" s="83">
        <v>0</v>
      </c>
      <c r="E2280" s="83">
        <v>10</v>
      </c>
      <c r="F2280" s="83">
        <v>4</v>
      </c>
      <c r="G2280" s="83">
        <v>5</v>
      </c>
      <c r="H2280" s="83">
        <v>1</v>
      </c>
      <c r="I2280" s="83">
        <v>0</v>
      </c>
      <c r="J2280" s="83">
        <v>0</v>
      </c>
      <c r="K2280" s="83">
        <v>0</v>
      </c>
      <c r="L2280" s="83">
        <v>20</v>
      </c>
      <c r="M2280" s="84">
        <v>2.9806259314456039E-2</v>
      </c>
      <c r="N2280" s="85">
        <f t="shared" si="35"/>
        <v>0.5</v>
      </c>
    </row>
    <row r="2281" spans="1:14" x14ac:dyDescent="0.25">
      <c r="A2281" s="1" t="s">
        <v>148</v>
      </c>
      <c r="B2281" s="1" t="s">
        <v>622</v>
      </c>
      <c r="C2281" s="1" t="s">
        <v>477</v>
      </c>
      <c r="D2281" s="83">
        <v>1</v>
      </c>
      <c r="E2281" s="83">
        <v>0</v>
      </c>
      <c r="F2281" s="83">
        <v>7</v>
      </c>
      <c r="G2281" s="83">
        <v>3</v>
      </c>
      <c r="H2281" s="83">
        <v>2</v>
      </c>
      <c r="I2281" s="83">
        <v>0</v>
      </c>
      <c r="J2281" s="83">
        <v>0</v>
      </c>
      <c r="K2281" s="83">
        <v>0</v>
      </c>
      <c r="L2281" s="83">
        <v>13</v>
      </c>
      <c r="M2281" s="84">
        <v>1.9374068554396419E-2</v>
      </c>
      <c r="N2281" s="85">
        <f t="shared" si="35"/>
        <v>0</v>
      </c>
    </row>
    <row r="2282" spans="1:14" x14ac:dyDescent="0.25">
      <c r="A2282" s="1" t="s">
        <v>148</v>
      </c>
      <c r="B2282" s="1" t="s">
        <v>622</v>
      </c>
      <c r="C2282" s="1" t="s">
        <v>482</v>
      </c>
      <c r="D2282" s="83">
        <v>0</v>
      </c>
      <c r="E2282" s="83">
        <v>0</v>
      </c>
      <c r="F2282" s="83">
        <v>0</v>
      </c>
      <c r="G2282" s="83">
        <v>2</v>
      </c>
      <c r="H2282" s="83">
        <v>2</v>
      </c>
      <c r="I2282" s="83">
        <v>0</v>
      </c>
      <c r="J2282" s="83">
        <v>3</v>
      </c>
      <c r="K2282" s="83">
        <v>0</v>
      </c>
      <c r="L2282" s="83">
        <v>7</v>
      </c>
      <c r="M2282" s="84">
        <v>1.043219076005961E-2</v>
      </c>
      <c r="N2282" s="85">
        <f t="shared" si="35"/>
        <v>0</v>
      </c>
    </row>
    <row r="2283" spans="1:14" x14ac:dyDescent="0.25">
      <c r="A2283" s="1" t="s">
        <v>148</v>
      </c>
      <c r="B2283" s="1" t="s">
        <v>622</v>
      </c>
      <c r="C2283" s="1" t="s">
        <v>478</v>
      </c>
      <c r="D2283" s="83">
        <v>1</v>
      </c>
      <c r="E2283" s="83">
        <v>0</v>
      </c>
      <c r="F2283" s="83">
        <v>5</v>
      </c>
      <c r="G2283" s="83">
        <v>4</v>
      </c>
      <c r="H2283" s="83">
        <v>1</v>
      </c>
      <c r="I2283" s="83">
        <v>0</v>
      </c>
      <c r="J2283" s="83">
        <v>0</v>
      </c>
      <c r="K2283" s="83">
        <v>0</v>
      </c>
      <c r="L2283" s="83">
        <v>11</v>
      </c>
      <c r="M2283" s="84">
        <v>1.6393442622950821E-2</v>
      </c>
      <c r="N2283" s="85">
        <f t="shared" si="35"/>
        <v>0</v>
      </c>
    </row>
    <row r="2284" spans="1:14" x14ac:dyDescent="0.25">
      <c r="A2284" s="1" t="s">
        <v>148</v>
      </c>
      <c r="B2284" s="1" t="s">
        <v>622</v>
      </c>
      <c r="C2284" s="1" t="s">
        <v>472</v>
      </c>
      <c r="D2284" s="83">
        <v>12</v>
      </c>
      <c r="E2284" s="83">
        <v>73</v>
      </c>
      <c r="F2284" s="83">
        <v>48</v>
      </c>
      <c r="G2284" s="83">
        <v>22</v>
      </c>
      <c r="H2284" s="83">
        <v>17</v>
      </c>
      <c r="I2284" s="83">
        <v>0</v>
      </c>
      <c r="J2284" s="83">
        <v>1</v>
      </c>
      <c r="K2284" s="83">
        <v>0</v>
      </c>
      <c r="L2284" s="83">
        <v>173</v>
      </c>
      <c r="M2284" s="84">
        <v>0.2578241430700447</v>
      </c>
      <c r="N2284" s="85">
        <f t="shared" si="35"/>
        <v>0.42196531791907516</v>
      </c>
    </row>
    <row r="2285" spans="1:14" x14ac:dyDescent="0.25">
      <c r="A2285" s="1" t="s">
        <v>148</v>
      </c>
      <c r="B2285" s="1" t="s">
        <v>622</v>
      </c>
      <c r="C2285" s="1" t="s">
        <v>473</v>
      </c>
      <c r="D2285" s="83">
        <v>5</v>
      </c>
      <c r="E2285" s="83">
        <v>0</v>
      </c>
      <c r="F2285" s="83">
        <v>15</v>
      </c>
      <c r="G2285" s="83">
        <v>14</v>
      </c>
      <c r="H2285" s="83">
        <v>17</v>
      </c>
      <c r="I2285" s="83">
        <v>1</v>
      </c>
      <c r="J2285" s="83">
        <v>3</v>
      </c>
      <c r="K2285" s="83">
        <v>1</v>
      </c>
      <c r="L2285" s="83">
        <v>56</v>
      </c>
      <c r="M2285" s="84">
        <v>8.3457526080476907E-2</v>
      </c>
      <c r="N2285" s="85">
        <f t="shared" si="35"/>
        <v>0</v>
      </c>
    </row>
    <row r="2286" spans="1:14" x14ac:dyDescent="0.25">
      <c r="A2286" s="1" t="s">
        <v>148</v>
      </c>
      <c r="B2286" s="1" t="s">
        <v>622</v>
      </c>
      <c r="C2286" s="1" t="s">
        <v>474</v>
      </c>
      <c r="D2286" s="83">
        <v>1</v>
      </c>
      <c r="E2286" s="83">
        <v>26</v>
      </c>
      <c r="F2286" s="83">
        <v>12</v>
      </c>
      <c r="G2286" s="83">
        <v>6</v>
      </c>
      <c r="H2286" s="83">
        <v>4</v>
      </c>
      <c r="I2286" s="83">
        <v>0</v>
      </c>
      <c r="J2286" s="83">
        <v>0</v>
      </c>
      <c r="K2286" s="83">
        <v>0</v>
      </c>
      <c r="L2286" s="83">
        <v>49</v>
      </c>
      <c r="M2286" s="84">
        <v>7.3025335320417287E-2</v>
      </c>
      <c r="N2286" s="85">
        <f t="shared" si="35"/>
        <v>0.53061224489795922</v>
      </c>
    </row>
    <row r="2287" spans="1:14" x14ac:dyDescent="0.25">
      <c r="A2287" s="118" t="s">
        <v>148</v>
      </c>
      <c r="B2287" s="118" t="s">
        <v>185</v>
      </c>
      <c r="C2287" s="118" t="s">
        <v>467</v>
      </c>
      <c r="D2287" s="119">
        <v>211</v>
      </c>
      <c r="E2287" s="119">
        <v>945</v>
      </c>
      <c r="F2287" s="119">
        <v>730</v>
      </c>
      <c r="G2287" s="119">
        <v>335</v>
      </c>
      <c r="H2287" s="119">
        <v>359</v>
      </c>
      <c r="I2287" s="119">
        <v>61</v>
      </c>
      <c r="J2287" s="119">
        <v>49</v>
      </c>
      <c r="K2287" s="119">
        <v>32</v>
      </c>
      <c r="L2287" s="119">
        <v>2722</v>
      </c>
      <c r="M2287" s="120">
        <v>1</v>
      </c>
      <c r="N2287" s="117">
        <f t="shared" si="35"/>
        <v>0.34717119764878768</v>
      </c>
    </row>
    <row r="2288" spans="1:14" x14ac:dyDescent="0.25">
      <c r="A2288" s="1" t="s">
        <v>148</v>
      </c>
      <c r="B2288" s="1" t="s">
        <v>185</v>
      </c>
      <c r="C2288" s="1" t="s">
        <v>468</v>
      </c>
      <c r="D2288" s="83">
        <v>47</v>
      </c>
      <c r="E2288" s="83">
        <v>255</v>
      </c>
      <c r="F2288" s="83">
        <v>149</v>
      </c>
      <c r="G2288" s="83">
        <v>27</v>
      </c>
      <c r="H2288" s="83">
        <v>40</v>
      </c>
      <c r="I2288" s="83">
        <v>1</v>
      </c>
      <c r="J2288" s="83">
        <v>4</v>
      </c>
      <c r="K2288" s="83">
        <v>0</v>
      </c>
      <c r="L2288" s="83">
        <v>523</v>
      </c>
      <c r="M2288" s="84">
        <v>0.19213813372520211</v>
      </c>
      <c r="N2288" s="85">
        <f t="shared" si="35"/>
        <v>0.4875717017208413</v>
      </c>
    </row>
    <row r="2289" spans="1:14" x14ac:dyDescent="0.25">
      <c r="A2289" s="1" t="s">
        <v>148</v>
      </c>
      <c r="B2289" s="1" t="s">
        <v>185</v>
      </c>
      <c r="C2289" s="1" t="s">
        <v>475</v>
      </c>
      <c r="D2289" s="83">
        <v>2</v>
      </c>
      <c r="E2289" s="83">
        <v>0</v>
      </c>
      <c r="F2289" s="83">
        <v>16</v>
      </c>
      <c r="G2289" s="83">
        <v>16</v>
      </c>
      <c r="H2289" s="83">
        <v>8</v>
      </c>
      <c r="I2289" s="83">
        <v>0</v>
      </c>
      <c r="J2289" s="83">
        <v>0</v>
      </c>
      <c r="K2289" s="83">
        <v>0</v>
      </c>
      <c r="L2289" s="83">
        <v>42</v>
      </c>
      <c r="M2289" s="84">
        <v>1.542983100661278E-2</v>
      </c>
      <c r="N2289" s="85">
        <f t="shared" si="35"/>
        <v>0</v>
      </c>
    </row>
    <row r="2290" spans="1:14" x14ac:dyDescent="0.25">
      <c r="A2290" s="1" t="s">
        <v>148</v>
      </c>
      <c r="B2290" s="1" t="s">
        <v>185</v>
      </c>
      <c r="C2290" s="1" t="s">
        <v>479</v>
      </c>
      <c r="D2290" s="83">
        <v>0</v>
      </c>
      <c r="E2290" s="83">
        <v>1</v>
      </c>
      <c r="F2290" s="83">
        <v>0</v>
      </c>
      <c r="G2290" s="83">
        <v>6</v>
      </c>
      <c r="H2290" s="83">
        <v>5</v>
      </c>
      <c r="I2290" s="83">
        <v>0</v>
      </c>
      <c r="J2290" s="83">
        <v>4</v>
      </c>
      <c r="K2290" s="83">
        <v>2</v>
      </c>
      <c r="L2290" s="83">
        <v>18</v>
      </c>
      <c r="M2290" s="84">
        <v>6.6127847171197646E-3</v>
      </c>
      <c r="N2290" s="85">
        <f t="shared" si="35"/>
        <v>5.5555555555555552E-2</v>
      </c>
    </row>
    <row r="2291" spans="1:14" x14ac:dyDescent="0.25">
      <c r="A2291" s="1" t="s">
        <v>148</v>
      </c>
      <c r="B2291" s="1" t="s">
        <v>185</v>
      </c>
      <c r="C2291" s="1" t="s">
        <v>480</v>
      </c>
      <c r="D2291" s="83">
        <v>0</v>
      </c>
      <c r="E2291" s="83">
        <v>0</v>
      </c>
      <c r="F2291" s="83">
        <v>0</v>
      </c>
      <c r="G2291" s="83">
        <v>0</v>
      </c>
      <c r="H2291" s="83">
        <v>1</v>
      </c>
      <c r="I2291" s="83">
        <v>0</v>
      </c>
      <c r="J2291" s="83">
        <v>0</v>
      </c>
      <c r="K2291" s="83">
        <v>2</v>
      </c>
      <c r="L2291" s="83">
        <v>3</v>
      </c>
      <c r="M2291" s="84">
        <v>1.1021307861866279E-3</v>
      </c>
      <c r="N2291" s="85">
        <f t="shared" si="35"/>
        <v>0</v>
      </c>
    </row>
    <row r="2292" spans="1:14" x14ac:dyDescent="0.25">
      <c r="A2292" s="1" t="s">
        <v>148</v>
      </c>
      <c r="B2292" s="1" t="s">
        <v>185</v>
      </c>
      <c r="C2292" s="1" t="s">
        <v>476</v>
      </c>
      <c r="D2292" s="83">
        <v>0</v>
      </c>
      <c r="E2292" s="83">
        <v>0</v>
      </c>
      <c r="F2292" s="83">
        <v>0</v>
      </c>
      <c r="G2292" s="83">
        <v>9</v>
      </c>
      <c r="H2292" s="83">
        <v>4</v>
      </c>
      <c r="I2292" s="83">
        <v>1</v>
      </c>
      <c r="J2292" s="83">
        <v>3</v>
      </c>
      <c r="K2292" s="83">
        <v>0</v>
      </c>
      <c r="L2292" s="83">
        <v>17</v>
      </c>
      <c r="M2292" s="84">
        <v>6.2454077883908887E-3</v>
      </c>
      <c r="N2292" s="85">
        <f t="shared" si="35"/>
        <v>0</v>
      </c>
    </row>
    <row r="2293" spans="1:14" x14ac:dyDescent="0.25">
      <c r="A2293" s="1" t="s">
        <v>148</v>
      </c>
      <c r="B2293" s="1" t="s">
        <v>185</v>
      </c>
      <c r="C2293" s="1" t="s">
        <v>469</v>
      </c>
      <c r="D2293" s="83">
        <v>14</v>
      </c>
      <c r="E2293" s="83">
        <v>0</v>
      </c>
      <c r="F2293" s="83">
        <v>227</v>
      </c>
      <c r="G2293" s="83">
        <v>121</v>
      </c>
      <c r="H2293" s="83">
        <v>150</v>
      </c>
      <c r="I2293" s="83">
        <v>26</v>
      </c>
      <c r="J2293" s="83">
        <v>23</v>
      </c>
      <c r="K2293" s="83">
        <v>12</v>
      </c>
      <c r="L2293" s="83">
        <v>573</v>
      </c>
      <c r="M2293" s="84">
        <v>0.21050698016164579</v>
      </c>
      <c r="N2293" s="85">
        <f t="shared" si="35"/>
        <v>0</v>
      </c>
    </row>
    <row r="2294" spans="1:14" x14ac:dyDescent="0.25">
      <c r="A2294" s="1" t="s">
        <v>148</v>
      </c>
      <c r="B2294" s="1" t="s">
        <v>185</v>
      </c>
      <c r="C2294" s="1" t="s">
        <v>470</v>
      </c>
      <c r="D2294" s="83">
        <v>1</v>
      </c>
      <c r="E2294" s="83">
        <v>0</v>
      </c>
      <c r="F2294" s="83">
        <v>0</v>
      </c>
      <c r="G2294" s="83">
        <v>48</v>
      </c>
      <c r="H2294" s="83">
        <v>22</v>
      </c>
      <c r="I2294" s="83">
        <v>17</v>
      </c>
      <c r="J2294" s="83">
        <v>7</v>
      </c>
      <c r="K2294" s="83">
        <v>14</v>
      </c>
      <c r="L2294" s="83">
        <v>109</v>
      </c>
      <c r="M2294" s="84">
        <v>4.0044085231447472E-2</v>
      </c>
      <c r="N2294" s="85">
        <f t="shared" si="35"/>
        <v>0</v>
      </c>
    </row>
    <row r="2295" spans="1:14" x14ac:dyDescent="0.25">
      <c r="A2295" s="1" t="s">
        <v>148</v>
      </c>
      <c r="B2295" s="1" t="s">
        <v>185</v>
      </c>
      <c r="C2295" s="1" t="s">
        <v>471</v>
      </c>
      <c r="D2295" s="83">
        <v>1</v>
      </c>
      <c r="E2295" s="83">
        <v>3</v>
      </c>
      <c r="F2295" s="83">
        <v>30</v>
      </c>
      <c r="G2295" s="83">
        <v>17</v>
      </c>
      <c r="H2295" s="83">
        <v>20</v>
      </c>
      <c r="I2295" s="83">
        <v>5</v>
      </c>
      <c r="J2295" s="83">
        <v>1</v>
      </c>
      <c r="K2295" s="83">
        <v>0</v>
      </c>
      <c r="L2295" s="83">
        <v>77</v>
      </c>
      <c r="M2295" s="84">
        <v>2.828802351212344E-2</v>
      </c>
      <c r="N2295" s="85">
        <f t="shared" si="35"/>
        <v>3.896103896103896E-2</v>
      </c>
    </row>
    <row r="2296" spans="1:14" x14ac:dyDescent="0.25">
      <c r="A2296" s="1" t="s">
        <v>148</v>
      </c>
      <c r="B2296" s="1" t="s">
        <v>185</v>
      </c>
      <c r="C2296" s="1" t="s">
        <v>481</v>
      </c>
      <c r="D2296" s="83">
        <v>13</v>
      </c>
      <c r="E2296" s="83">
        <v>54</v>
      </c>
      <c r="F2296" s="83">
        <v>17</v>
      </c>
      <c r="G2296" s="83">
        <v>5</v>
      </c>
      <c r="H2296" s="83">
        <v>5</v>
      </c>
      <c r="I2296" s="83">
        <v>0</v>
      </c>
      <c r="J2296" s="83">
        <v>0</v>
      </c>
      <c r="K2296" s="83">
        <v>0</v>
      </c>
      <c r="L2296" s="83">
        <v>94</v>
      </c>
      <c r="M2296" s="84">
        <v>3.4533431300514332E-2</v>
      </c>
      <c r="N2296" s="85">
        <f t="shared" si="35"/>
        <v>0.57446808510638303</v>
      </c>
    </row>
    <row r="2297" spans="1:14" x14ac:dyDescent="0.25">
      <c r="A2297" s="1" t="s">
        <v>148</v>
      </c>
      <c r="B2297" s="1" t="s">
        <v>185</v>
      </c>
      <c r="C2297" s="1" t="s">
        <v>477</v>
      </c>
      <c r="D2297" s="83">
        <v>1</v>
      </c>
      <c r="E2297" s="83">
        <v>1</v>
      </c>
      <c r="F2297" s="83">
        <v>12</v>
      </c>
      <c r="G2297" s="83">
        <v>7</v>
      </c>
      <c r="H2297" s="83">
        <v>1</v>
      </c>
      <c r="I2297" s="83">
        <v>0</v>
      </c>
      <c r="J2297" s="83">
        <v>0</v>
      </c>
      <c r="K2297" s="83">
        <v>0</v>
      </c>
      <c r="L2297" s="83">
        <v>22</v>
      </c>
      <c r="M2297" s="84">
        <v>8.0822924320352683E-3</v>
      </c>
      <c r="N2297" s="85">
        <f t="shared" si="35"/>
        <v>4.5454545454545456E-2</v>
      </c>
    </row>
    <row r="2298" spans="1:14" x14ac:dyDescent="0.25">
      <c r="A2298" s="1" t="s">
        <v>148</v>
      </c>
      <c r="B2298" s="1" t="s">
        <v>185</v>
      </c>
      <c r="C2298" s="1" t="s">
        <v>482</v>
      </c>
      <c r="D2298" s="83">
        <v>0</v>
      </c>
      <c r="E2298" s="83">
        <v>1</v>
      </c>
      <c r="F2298" s="83">
        <v>0</v>
      </c>
      <c r="G2298" s="83">
        <v>2</v>
      </c>
      <c r="H2298" s="83">
        <v>0</v>
      </c>
      <c r="I2298" s="83">
        <v>0</v>
      </c>
      <c r="J2298" s="83">
        <v>0</v>
      </c>
      <c r="K2298" s="83">
        <v>0</v>
      </c>
      <c r="L2298" s="83">
        <v>3</v>
      </c>
      <c r="M2298" s="84">
        <v>1.1021307861866279E-3</v>
      </c>
      <c r="N2298" s="85">
        <f t="shared" si="35"/>
        <v>0.33333333333333331</v>
      </c>
    </row>
    <row r="2299" spans="1:14" x14ac:dyDescent="0.25">
      <c r="A2299" s="1" t="s">
        <v>148</v>
      </c>
      <c r="B2299" s="1" t="s">
        <v>185</v>
      </c>
      <c r="C2299" s="1" t="s">
        <v>478</v>
      </c>
      <c r="D2299" s="83">
        <v>2</v>
      </c>
      <c r="E2299" s="83">
        <v>1</v>
      </c>
      <c r="F2299" s="83">
        <v>5</v>
      </c>
      <c r="G2299" s="83">
        <v>3</v>
      </c>
      <c r="H2299" s="83">
        <v>2</v>
      </c>
      <c r="I2299" s="83">
        <v>1</v>
      </c>
      <c r="J2299" s="83">
        <v>2</v>
      </c>
      <c r="K2299" s="83">
        <v>0</v>
      </c>
      <c r="L2299" s="83">
        <v>16</v>
      </c>
      <c r="M2299" s="84">
        <v>5.8780308596620137E-3</v>
      </c>
      <c r="N2299" s="85">
        <f t="shared" si="35"/>
        <v>6.25E-2</v>
      </c>
    </row>
    <row r="2300" spans="1:14" x14ac:dyDescent="0.25">
      <c r="A2300" s="1" t="s">
        <v>148</v>
      </c>
      <c r="B2300" s="1" t="s">
        <v>185</v>
      </c>
      <c r="C2300" s="1" t="s">
        <v>472</v>
      </c>
      <c r="D2300" s="83">
        <v>99</v>
      </c>
      <c r="E2300" s="83">
        <v>497</v>
      </c>
      <c r="F2300" s="83">
        <v>200</v>
      </c>
      <c r="G2300" s="83">
        <v>40</v>
      </c>
      <c r="H2300" s="83">
        <v>63</v>
      </c>
      <c r="I2300" s="83">
        <v>7</v>
      </c>
      <c r="J2300" s="83">
        <v>2</v>
      </c>
      <c r="K2300" s="83">
        <v>1</v>
      </c>
      <c r="L2300" s="83">
        <v>909</v>
      </c>
      <c r="M2300" s="84">
        <v>0.33394562821454821</v>
      </c>
      <c r="N2300" s="85">
        <f t="shared" si="35"/>
        <v>0.54675467546754675</v>
      </c>
    </row>
    <row r="2301" spans="1:14" x14ac:dyDescent="0.25">
      <c r="A2301" s="1" t="s">
        <v>148</v>
      </c>
      <c r="B2301" s="1" t="s">
        <v>185</v>
      </c>
      <c r="C2301" s="1" t="s">
        <v>473</v>
      </c>
      <c r="D2301" s="83">
        <v>15</v>
      </c>
      <c r="E2301" s="83">
        <v>7</v>
      </c>
      <c r="F2301" s="83">
        <v>37</v>
      </c>
      <c r="G2301" s="83">
        <v>26</v>
      </c>
      <c r="H2301" s="83">
        <v>32</v>
      </c>
      <c r="I2301" s="83">
        <v>3</v>
      </c>
      <c r="J2301" s="83">
        <v>3</v>
      </c>
      <c r="K2301" s="83">
        <v>1</v>
      </c>
      <c r="L2301" s="83">
        <v>124</v>
      </c>
      <c r="M2301" s="84">
        <v>4.5554739162380613E-2</v>
      </c>
      <c r="N2301" s="85">
        <f t="shared" si="35"/>
        <v>5.6451612903225805E-2</v>
      </c>
    </row>
    <row r="2302" spans="1:14" x14ac:dyDescent="0.25">
      <c r="A2302" s="1" t="s">
        <v>148</v>
      </c>
      <c r="B2302" s="1" t="s">
        <v>185</v>
      </c>
      <c r="C2302" s="1" t="s">
        <v>474</v>
      </c>
      <c r="D2302" s="83">
        <v>16</v>
      </c>
      <c r="E2302" s="83">
        <v>125</v>
      </c>
      <c r="F2302" s="83">
        <v>37</v>
      </c>
      <c r="G2302" s="83">
        <v>8</v>
      </c>
      <c r="H2302" s="83">
        <v>6</v>
      </c>
      <c r="I2302" s="83">
        <v>0</v>
      </c>
      <c r="J2302" s="83">
        <v>0</v>
      </c>
      <c r="K2302" s="83">
        <v>0</v>
      </c>
      <c r="L2302" s="83">
        <v>192</v>
      </c>
      <c r="M2302" s="84">
        <v>7.0536370315944161E-2</v>
      </c>
      <c r="N2302" s="85">
        <f t="shared" si="35"/>
        <v>0.65104166666666663</v>
      </c>
    </row>
    <row r="2303" spans="1:14" x14ac:dyDescent="0.25">
      <c r="A2303" s="118" t="s">
        <v>148</v>
      </c>
      <c r="B2303" s="118" t="s">
        <v>158</v>
      </c>
      <c r="C2303" s="118" t="s">
        <v>467</v>
      </c>
      <c r="D2303" s="119">
        <v>73</v>
      </c>
      <c r="E2303" s="119">
        <v>292</v>
      </c>
      <c r="F2303" s="119">
        <v>234</v>
      </c>
      <c r="G2303" s="119">
        <v>120</v>
      </c>
      <c r="H2303" s="119">
        <v>133</v>
      </c>
      <c r="I2303" s="119">
        <v>35</v>
      </c>
      <c r="J2303" s="119">
        <v>38</v>
      </c>
      <c r="K2303" s="119">
        <v>45</v>
      </c>
      <c r="L2303" s="119">
        <v>970</v>
      </c>
      <c r="M2303" s="120">
        <v>1</v>
      </c>
      <c r="N2303" s="117">
        <f t="shared" si="35"/>
        <v>0.30103092783505153</v>
      </c>
    </row>
    <row r="2304" spans="1:14" x14ac:dyDescent="0.25">
      <c r="A2304" s="1" t="s">
        <v>148</v>
      </c>
      <c r="B2304" s="1" t="s">
        <v>158</v>
      </c>
      <c r="C2304" s="1" t="s">
        <v>468</v>
      </c>
      <c r="D2304" s="83">
        <v>21</v>
      </c>
      <c r="E2304" s="83">
        <v>82</v>
      </c>
      <c r="F2304" s="83">
        <v>51</v>
      </c>
      <c r="G2304" s="83">
        <v>11</v>
      </c>
      <c r="H2304" s="83">
        <v>19</v>
      </c>
      <c r="I2304" s="83">
        <v>0</v>
      </c>
      <c r="J2304" s="83">
        <v>4</v>
      </c>
      <c r="K2304" s="83">
        <v>0</v>
      </c>
      <c r="L2304" s="83">
        <v>188</v>
      </c>
      <c r="M2304" s="84">
        <v>0.1938144329896907</v>
      </c>
      <c r="N2304" s="85">
        <f t="shared" si="35"/>
        <v>0.43617021276595747</v>
      </c>
    </row>
    <row r="2305" spans="1:14" x14ac:dyDescent="0.25">
      <c r="A2305" s="1" t="s">
        <v>148</v>
      </c>
      <c r="B2305" s="1" t="s">
        <v>158</v>
      </c>
      <c r="C2305" s="1" t="s">
        <v>475</v>
      </c>
      <c r="D2305" s="83">
        <v>1</v>
      </c>
      <c r="E2305" s="83">
        <v>0</v>
      </c>
      <c r="F2305" s="83">
        <v>4</v>
      </c>
      <c r="G2305" s="83">
        <v>2</v>
      </c>
      <c r="H2305" s="83">
        <v>3</v>
      </c>
      <c r="I2305" s="83">
        <v>1</v>
      </c>
      <c r="J2305" s="83">
        <v>1</v>
      </c>
      <c r="K2305" s="83">
        <v>1</v>
      </c>
      <c r="L2305" s="83">
        <v>13</v>
      </c>
      <c r="M2305" s="84">
        <v>1.3402061855670101E-2</v>
      </c>
      <c r="N2305" s="85">
        <f t="shared" si="35"/>
        <v>0</v>
      </c>
    </row>
    <row r="2306" spans="1:14" x14ac:dyDescent="0.25">
      <c r="A2306" s="1" t="s">
        <v>148</v>
      </c>
      <c r="B2306" s="1" t="s">
        <v>158</v>
      </c>
      <c r="C2306" s="1" t="s">
        <v>479</v>
      </c>
      <c r="D2306" s="83">
        <v>1</v>
      </c>
      <c r="E2306" s="83">
        <v>0</v>
      </c>
      <c r="F2306" s="83">
        <v>0</v>
      </c>
      <c r="G2306" s="83">
        <v>4</v>
      </c>
      <c r="H2306" s="83">
        <v>1</v>
      </c>
      <c r="I2306" s="83">
        <v>1</v>
      </c>
      <c r="J2306" s="83">
        <v>4</v>
      </c>
      <c r="K2306" s="83">
        <v>0</v>
      </c>
      <c r="L2306" s="83">
        <v>11</v>
      </c>
      <c r="M2306" s="84">
        <v>1.134020618556701E-2</v>
      </c>
      <c r="N2306" s="85">
        <f t="shared" si="35"/>
        <v>0</v>
      </c>
    </row>
    <row r="2307" spans="1:14" x14ac:dyDescent="0.25">
      <c r="A2307" s="1" t="s">
        <v>148</v>
      </c>
      <c r="B2307" s="1" t="s">
        <v>158</v>
      </c>
      <c r="C2307" s="1" t="s">
        <v>480</v>
      </c>
      <c r="D2307" s="83">
        <v>0</v>
      </c>
      <c r="E2307" s="83">
        <v>0</v>
      </c>
      <c r="F2307" s="83">
        <v>0</v>
      </c>
      <c r="G2307" s="83">
        <v>0</v>
      </c>
      <c r="H2307" s="83">
        <v>0</v>
      </c>
      <c r="I2307" s="83">
        <v>1</v>
      </c>
      <c r="J2307" s="83">
        <v>0</v>
      </c>
      <c r="K2307" s="83">
        <v>5</v>
      </c>
      <c r="L2307" s="83">
        <v>6</v>
      </c>
      <c r="M2307" s="84">
        <v>6.1855670103092772E-3</v>
      </c>
      <c r="N2307" s="85">
        <f t="shared" si="35"/>
        <v>0</v>
      </c>
    </row>
    <row r="2308" spans="1:14" x14ac:dyDescent="0.25">
      <c r="A2308" s="1" t="s">
        <v>148</v>
      </c>
      <c r="B2308" s="1" t="s">
        <v>158</v>
      </c>
      <c r="C2308" s="1" t="s">
        <v>476</v>
      </c>
      <c r="D2308" s="83">
        <v>0</v>
      </c>
      <c r="E2308" s="83">
        <v>0</v>
      </c>
      <c r="F2308" s="83">
        <v>0</v>
      </c>
      <c r="G2308" s="83">
        <v>4</v>
      </c>
      <c r="H2308" s="83">
        <v>0</v>
      </c>
      <c r="I2308" s="83">
        <v>0</v>
      </c>
      <c r="J2308" s="83">
        <v>2</v>
      </c>
      <c r="K2308" s="83">
        <v>2</v>
      </c>
      <c r="L2308" s="83">
        <v>8</v>
      </c>
      <c r="M2308" s="84">
        <v>8.2474226804123713E-3</v>
      </c>
      <c r="N2308" s="85">
        <f t="shared" ref="N2308:N2371" si="36">E2308/L2308</f>
        <v>0</v>
      </c>
    </row>
    <row r="2309" spans="1:14" x14ac:dyDescent="0.25">
      <c r="A2309" s="1" t="s">
        <v>148</v>
      </c>
      <c r="B2309" s="1" t="s">
        <v>158</v>
      </c>
      <c r="C2309" s="1" t="s">
        <v>469</v>
      </c>
      <c r="D2309" s="83">
        <v>4</v>
      </c>
      <c r="E2309" s="83">
        <v>1</v>
      </c>
      <c r="F2309" s="83">
        <v>60</v>
      </c>
      <c r="G2309" s="83">
        <v>46</v>
      </c>
      <c r="H2309" s="83">
        <v>55</v>
      </c>
      <c r="I2309" s="83">
        <v>17</v>
      </c>
      <c r="J2309" s="83">
        <v>13</v>
      </c>
      <c r="K2309" s="83">
        <v>17</v>
      </c>
      <c r="L2309" s="83">
        <v>213</v>
      </c>
      <c r="M2309" s="84">
        <v>0.21958762886597941</v>
      </c>
      <c r="N2309" s="85">
        <f t="shared" si="36"/>
        <v>4.6948356807511738E-3</v>
      </c>
    </row>
    <row r="2310" spans="1:14" x14ac:dyDescent="0.25">
      <c r="A2310" s="1" t="s">
        <v>148</v>
      </c>
      <c r="B2310" s="1" t="s">
        <v>158</v>
      </c>
      <c r="C2310" s="1" t="s">
        <v>470</v>
      </c>
      <c r="D2310" s="83">
        <v>0</v>
      </c>
      <c r="E2310" s="83">
        <v>0</v>
      </c>
      <c r="F2310" s="83">
        <v>0</v>
      </c>
      <c r="G2310" s="83">
        <v>6</v>
      </c>
      <c r="H2310" s="83">
        <v>11</v>
      </c>
      <c r="I2310" s="83">
        <v>10</v>
      </c>
      <c r="J2310" s="83">
        <v>7</v>
      </c>
      <c r="K2310" s="83">
        <v>15</v>
      </c>
      <c r="L2310" s="83">
        <v>49</v>
      </c>
      <c r="M2310" s="84">
        <v>5.0515463917525767E-2</v>
      </c>
      <c r="N2310" s="85">
        <f t="shared" si="36"/>
        <v>0</v>
      </c>
    </row>
    <row r="2311" spans="1:14" x14ac:dyDescent="0.25">
      <c r="A2311" s="1" t="s">
        <v>148</v>
      </c>
      <c r="B2311" s="1" t="s">
        <v>158</v>
      </c>
      <c r="C2311" s="1" t="s">
        <v>471</v>
      </c>
      <c r="D2311" s="83">
        <v>0</v>
      </c>
      <c r="E2311" s="83">
        <v>1</v>
      </c>
      <c r="F2311" s="83">
        <v>4</v>
      </c>
      <c r="G2311" s="83">
        <v>5</v>
      </c>
      <c r="H2311" s="83">
        <v>5</v>
      </c>
      <c r="I2311" s="83">
        <v>1</v>
      </c>
      <c r="J2311" s="83">
        <v>1</v>
      </c>
      <c r="K2311" s="83">
        <v>0</v>
      </c>
      <c r="L2311" s="83">
        <v>17</v>
      </c>
      <c r="M2311" s="84">
        <v>1.7525773195876289E-2</v>
      </c>
      <c r="N2311" s="85">
        <f t="shared" si="36"/>
        <v>5.8823529411764705E-2</v>
      </c>
    </row>
    <row r="2312" spans="1:14" x14ac:dyDescent="0.25">
      <c r="A2312" s="1" t="s">
        <v>148</v>
      </c>
      <c r="B2312" s="1" t="s">
        <v>158</v>
      </c>
      <c r="C2312" s="1" t="s">
        <v>481</v>
      </c>
      <c r="D2312" s="83">
        <v>2</v>
      </c>
      <c r="E2312" s="83">
        <v>15</v>
      </c>
      <c r="F2312" s="83">
        <v>10</v>
      </c>
      <c r="G2312" s="83">
        <v>5</v>
      </c>
      <c r="H2312" s="83">
        <v>1</v>
      </c>
      <c r="I2312" s="83">
        <v>0</v>
      </c>
      <c r="J2312" s="83">
        <v>1</v>
      </c>
      <c r="K2312" s="83">
        <v>0</v>
      </c>
      <c r="L2312" s="83">
        <v>34</v>
      </c>
      <c r="M2312" s="84">
        <v>3.5051546391752578E-2</v>
      </c>
      <c r="N2312" s="85">
        <f t="shared" si="36"/>
        <v>0.44117647058823528</v>
      </c>
    </row>
    <row r="2313" spans="1:14" x14ac:dyDescent="0.25">
      <c r="A2313" s="1" t="s">
        <v>148</v>
      </c>
      <c r="B2313" s="1" t="s">
        <v>158</v>
      </c>
      <c r="C2313" s="1" t="s">
        <v>477</v>
      </c>
      <c r="D2313" s="83">
        <v>2</v>
      </c>
      <c r="E2313" s="83">
        <v>1</v>
      </c>
      <c r="F2313" s="83">
        <v>5</v>
      </c>
      <c r="G2313" s="83">
        <v>3</v>
      </c>
      <c r="H2313" s="83">
        <v>0</v>
      </c>
      <c r="I2313" s="83">
        <v>0</v>
      </c>
      <c r="J2313" s="83">
        <v>1</v>
      </c>
      <c r="K2313" s="83">
        <v>1</v>
      </c>
      <c r="L2313" s="83">
        <v>13</v>
      </c>
      <c r="M2313" s="84">
        <v>1.3402061855670101E-2</v>
      </c>
      <c r="N2313" s="85">
        <f t="shared" si="36"/>
        <v>7.6923076923076927E-2</v>
      </c>
    </row>
    <row r="2314" spans="1:14" x14ac:dyDescent="0.25">
      <c r="A2314" s="1" t="s">
        <v>148</v>
      </c>
      <c r="B2314" s="1" t="s">
        <v>158</v>
      </c>
      <c r="C2314" s="1" t="s">
        <v>482</v>
      </c>
      <c r="D2314" s="83">
        <v>0</v>
      </c>
      <c r="E2314" s="83">
        <v>0</v>
      </c>
      <c r="F2314" s="83">
        <v>0</v>
      </c>
      <c r="G2314" s="83">
        <v>2</v>
      </c>
      <c r="H2314" s="83">
        <v>3</v>
      </c>
      <c r="I2314" s="83">
        <v>0</v>
      </c>
      <c r="J2314" s="83">
        <v>0</v>
      </c>
      <c r="K2314" s="83">
        <v>2</v>
      </c>
      <c r="L2314" s="83">
        <v>7</v>
      </c>
      <c r="M2314" s="84">
        <v>7.216494845360826E-3</v>
      </c>
      <c r="N2314" s="85">
        <f t="shared" si="36"/>
        <v>0</v>
      </c>
    </row>
    <row r="2315" spans="1:14" x14ac:dyDescent="0.25">
      <c r="A2315" s="1" t="s">
        <v>148</v>
      </c>
      <c r="B2315" s="1" t="s">
        <v>158</v>
      </c>
      <c r="C2315" s="1" t="s">
        <v>478</v>
      </c>
      <c r="D2315" s="83">
        <v>0</v>
      </c>
      <c r="E2315" s="83">
        <v>0</v>
      </c>
      <c r="F2315" s="83">
        <v>3</v>
      </c>
      <c r="G2315" s="83">
        <v>1</v>
      </c>
      <c r="H2315" s="83">
        <v>2</v>
      </c>
      <c r="I2315" s="83">
        <v>1</v>
      </c>
      <c r="J2315" s="83">
        <v>2</v>
      </c>
      <c r="K2315" s="83">
        <v>0</v>
      </c>
      <c r="L2315" s="83">
        <v>9</v>
      </c>
      <c r="M2315" s="84">
        <v>9.2783505154639175E-3</v>
      </c>
      <c r="N2315" s="85">
        <f t="shared" si="36"/>
        <v>0</v>
      </c>
    </row>
    <row r="2316" spans="1:14" x14ac:dyDescent="0.25">
      <c r="A2316" s="1" t="s">
        <v>148</v>
      </c>
      <c r="B2316" s="1" t="s">
        <v>158</v>
      </c>
      <c r="C2316" s="1" t="s">
        <v>472</v>
      </c>
      <c r="D2316" s="83">
        <v>32</v>
      </c>
      <c r="E2316" s="83">
        <v>163</v>
      </c>
      <c r="F2316" s="83">
        <v>72</v>
      </c>
      <c r="G2316" s="83">
        <v>20</v>
      </c>
      <c r="H2316" s="83">
        <v>20</v>
      </c>
      <c r="I2316" s="83">
        <v>2</v>
      </c>
      <c r="J2316" s="83">
        <v>2</v>
      </c>
      <c r="K2316" s="83">
        <v>2</v>
      </c>
      <c r="L2316" s="83">
        <v>313</v>
      </c>
      <c r="M2316" s="84">
        <v>0.32268041237113398</v>
      </c>
      <c r="N2316" s="85">
        <f t="shared" si="36"/>
        <v>0.52076677316293929</v>
      </c>
    </row>
    <row r="2317" spans="1:14" x14ac:dyDescent="0.25">
      <c r="A2317" s="1" t="s">
        <v>148</v>
      </c>
      <c r="B2317" s="1" t="s">
        <v>158</v>
      </c>
      <c r="C2317" s="1" t="s">
        <v>473</v>
      </c>
      <c r="D2317" s="83">
        <v>7</v>
      </c>
      <c r="E2317" s="83">
        <v>0</v>
      </c>
      <c r="F2317" s="83">
        <v>12</v>
      </c>
      <c r="G2317" s="83">
        <v>10</v>
      </c>
      <c r="H2317" s="83">
        <v>8</v>
      </c>
      <c r="I2317" s="83">
        <v>0</v>
      </c>
      <c r="J2317" s="83">
        <v>0</v>
      </c>
      <c r="K2317" s="83">
        <v>0</v>
      </c>
      <c r="L2317" s="83">
        <v>37</v>
      </c>
      <c r="M2317" s="84">
        <v>3.814432989690722E-2</v>
      </c>
      <c r="N2317" s="85">
        <f t="shared" si="36"/>
        <v>0</v>
      </c>
    </row>
    <row r="2318" spans="1:14" x14ac:dyDescent="0.25">
      <c r="A2318" s="1" t="s">
        <v>148</v>
      </c>
      <c r="B2318" s="1" t="s">
        <v>158</v>
      </c>
      <c r="C2318" s="1" t="s">
        <v>474</v>
      </c>
      <c r="D2318" s="83">
        <v>3</v>
      </c>
      <c r="E2318" s="83">
        <v>29</v>
      </c>
      <c r="F2318" s="83">
        <v>13</v>
      </c>
      <c r="G2318" s="83">
        <v>1</v>
      </c>
      <c r="H2318" s="83">
        <v>5</v>
      </c>
      <c r="I2318" s="83">
        <v>1</v>
      </c>
      <c r="J2318" s="83">
        <v>0</v>
      </c>
      <c r="K2318" s="83">
        <v>0</v>
      </c>
      <c r="L2318" s="83">
        <v>52</v>
      </c>
      <c r="M2318" s="84">
        <v>5.3608247422680409E-2</v>
      </c>
      <c r="N2318" s="85">
        <f t="shared" si="36"/>
        <v>0.55769230769230771</v>
      </c>
    </row>
    <row r="2319" spans="1:14" x14ac:dyDescent="0.25">
      <c r="A2319" s="118" t="s">
        <v>148</v>
      </c>
      <c r="B2319" s="118" t="s">
        <v>186</v>
      </c>
      <c r="C2319" s="118" t="s">
        <v>467</v>
      </c>
      <c r="D2319" s="119">
        <v>2</v>
      </c>
      <c r="E2319" s="119">
        <v>436</v>
      </c>
      <c r="F2319" s="119">
        <v>438</v>
      </c>
      <c r="G2319" s="119">
        <v>180</v>
      </c>
      <c r="H2319" s="119">
        <v>233</v>
      </c>
      <c r="I2319" s="119">
        <v>25</v>
      </c>
      <c r="J2319" s="119">
        <v>52</v>
      </c>
      <c r="K2319" s="119">
        <v>36</v>
      </c>
      <c r="L2319" s="119">
        <v>1402</v>
      </c>
      <c r="M2319" s="120">
        <v>1</v>
      </c>
      <c r="N2319" s="117">
        <f t="shared" si="36"/>
        <v>0.31098430813124106</v>
      </c>
    </row>
    <row r="2320" spans="1:14" x14ac:dyDescent="0.25">
      <c r="A2320" s="1" t="s">
        <v>148</v>
      </c>
      <c r="B2320" s="1" t="s">
        <v>186</v>
      </c>
      <c r="C2320" s="1" t="s">
        <v>468</v>
      </c>
      <c r="D2320" s="83">
        <v>0</v>
      </c>
      <c r="E2320" s="83">
        <v>146</v>
      </c>
      <c r="F2320" s="83">
        <v>138</v>
      </c>
      <c r="G2320" s="83">
        <v>17</v>
      </c>
      <c r="H2320" s="83">
        <v>40</v>
      </c>
      <c r="I2320" s="83">
        <v>1</v>
      </c>
      <c r="J2320" s="83">
        <v>8</v>
      </c>
      <c r="K2320" s="83">
        <v>1</v>
      </c>
      <c r="L2320" s="83">
        <v>351</v>
      </c>
      <c r="M2320" s="84">
        <v>0.25035663338088437</v>
      </c>
      <c r="N2320" s="85">
        <f t="shared" si="36"/>
        <v>0.41595441595441596</v>
      </c>
    </row>
    <row r="2321" spans="1:14" x14ac:dyDescent="0.25">
      <c r="A2321" s="1" t="s">
        <v>148</v>
      </c>
      <c r="B2321" s="1" t="s">
        <v>186</v>
      </c>
      <c r="C2321" s="1" t="s">
        <v>475</v>
      </c>
      <c r="D2321" s="83">
        <v>0</v>
      </c>
      <c r="E2321" s="83">
        <v>0</v>
      </c>
      <c r="F2321" s="83">
        <v>4</v>
      </c>
      <c r="G2321" s="83">
        <v>2</v>
      </c>
      <c r="H2321" s="83">
        <v>4</v>
      </c>
      <c r="I2321" s="83">
        <v>0</v>
      </c>
      <c r="J2321" s="83">
        <v>2</v>
      </c>
      <c r="K2321" s="83">
        <v>0</v>
      </c>
      <c r="L2321" s="83">
        <v>12</v>
      </c>
      <c r="M2321" s="84">
        <v>8.5592011412268191E-3</v>
      </c>
      <c r="N2321" s="85">
        <f t="shared" si="36"/>
        <v>0</v>
      </c>
    </row>
    <row r="2322" spans="1:14" x14ac:dyDescent="0.25">
      <c r="A2322" s="1" t="s">
        <v>148</v>
      </c>
      <c r="B2322" s="1" t="s">
        <v>186</v>
      </c>
      <c r="C2322" s="1" t="s">
        <v>479</v>
      </c>
      <c r="D2322" s="83">
        <v>0</v>
      </c>
      <c r="E2322" s="83">
        <v>0</v>
      </c>
      <c r="F2322" s="83">
        <v>0</v>
      </c>
      <c r="G2322" s="83">
        <v>4</v>
      </c>
      <c r="H2322" s="83">
        <v>2</v>
      </c>
      <c r="I2322" s="83">
        <v>1</v>
      </c>
      <c r="J2322" s="83">
        <v>0</v>
      </c>
      <c r="K2322" s="83">
        <v>0</v>
      </c>
      <c r="L2322" s="83">
        <v>7</v>
      </c>
      <c r="M2322" s="84">
        <v>4.9928673323823107E-3</v>
      </c>
      <c r="N2322" s="85">
        <f t="shared" si="36"/>
        <v>0</v>
      </c>
    </row>
    <row r="2323" spans="1:14" x14ac:dyDescent="0.25">
      <c r="A2323" s="1" t="s">
        <v>148</v>
      </c>
      <c r="B2323" s="1" t="s">
        <v>186</v>
      </c>
      <c r="C2323" s="1" t="s">
        <v>476</v>
      </c>
      <c r="D2323" s="83">
        <v>0</v>
      </c>
      <c r="E2323" s="83">
        <v>0</v>
      </c>
      <c r="F2323" s="83">
        <v>0</v>
      </c>
      <c r="G2323" s="83">
        <v>2</v>
      </c>
      <c r="H2323" s="83">
        <v>4</v>
      </c>
      <c r="I2323" s="83">
        <v>4</v>
      </c>
      <c r="J2323" s="83">
        <v>1</v>
      </c>
      <c r="K2323" s="83">
        <v>0</v>
      </c>
      <c r="L2323" s="83">
        <v>11</v>
      </c>
      <c r="M2323" s="84">
        <v>7.8459343794579171E-3</v>
      </c>
      <c r="N2323" s="85">
        <f t="shared" si="36"/>
        <v>0</v>
      </c>
    </row>
    <row r="2324" spans="1:14" x14ac:dyDescent="0.25">
      <c r="A2324" s="1" t="s">
        <v>148</v>
      </c>
      <c r="B2324" s="1" t="s">
        <v>186</v>
      </c>
      <c r="C2324" s="1" t="s">
        <v>469</v>
      </c>
      <c r="D2324" s="83">
        <v>0</v>
      </c>
      <c r="E2324" s="83">
        <v>0</v>
      </c>
      <c r="F2324" s="83">
        <v>92</v>
      </c>
      <c r="G2324" s="83">
        <v>79</v>
      </c>
      <c r="H2324" s="83">
        <v>84</v>
      </c>
      <c r="I2324" s="83">
        <v>8</v>
      </c>
      <c r="J2324" s="83">
        <v>17</v>
      </c>
      <c r="K2324" s="83">
        <v>19</v>
      </c>
      <c r="L2324" s="83">
        <v>299</v>
      </c>
      <c r="M2324" s="84">
        <v>0.21326676176890161</v>
      </c>
      <c r="N2324" s="85">
        <f t="shared" si="36"/>
        <v>0</v>
      </c>
    </row>
    <row r="2325" spans="1:14" x14ac:dyDescent="0.25">
      <c r="A2325" s="1" t="s">
        <v>148</v>
      </c>
      <c r="B2325" s="1" t="s">
        <v>186</v>
      </c>
      <c r="C2325" s="1" t="s">
        <v>470</v>
      </c>
      <c r="D2325" s="83">
        <v>0</v>
      </c>
      <c r="E2325" s="83">
        <v>1</v>
      </c>
      <c r="F2325" s="83">
        <v>0</v>
      </c>
      <c r="G2325" s="83">
        <v>18</v>
      </c>
      <c r="H2325" s="83">
        <v>13</v>
      </c>
      <c r="I2325" s="83">
        <v>8</v>
      </c>
      <c r="J2325" s="83">
        <v>8</v>
      </c>
      <c r="K2325" s="83">
        <v>11</v>
      </c>
      <c r="L2325" s="83">
        <v>59</v>
      </c>
      <c r="M2325" s="84">
        <v>4.2082738944365192E-2</v>
      </c>
      <c r="N2325" s="85">
        <f t="shared" si="36"/>
        <v>1.6949152542372881E-2</v>
      </c>
    </row>
    <row r="2326" spans="1:14" x14ac:dyDescent="0.25">
      <c r="A2326" s="1" t="s">
        <v>148</v>
      </c>
      <c r="B2326" s="1" t="s">
        <v>186</v>
      </c>
      <c r="C2326" s="1" t="s">
        <v>471</v>
      </c>
      <c r="D2326" s="83">
        <v>1</v>
      </c>
      <c r="E2326" s="83">
        <v>0</v>
      </c>
      <c r="F2326" s="83">
        <v>14</v>
      </c>
      <c r="G2326" s="83">
        <v>11</v>
      </c>
      <c r="H2326" s="83">
        <v>13</v>
      </c>
      <c r="I2326" s="83">
        <v>0</v>
      </c>
      <c r="J2326" s="83">
        <v>1</v>
      </c>
      <c r="K2326" s="83">
        <v>0</v>
      </c>
      <c r="L2326" s="83">
        <v>40</v>
      </c>
      <c r="M2326" s="84">
        <v>2.853067047075606E-2</v>
      </c>
      <c r="N2326" s="85">
        <f t="shared" si="36"/>
        <v>0</v>
      </c>
    </row>
    <row r="2327" spans="1:14" x14ac:dyDescent="0.25">
      <c r="A2327" s="1" t="s">
        <v>148</v>
      </c>
      <c r="B2327" s="1" t="s">
        <v>186</v>
      </c>
      <c r="C2327" s="1" t="s">
        <v>481</v>
      </c>
      <c r="D2327" s="83">
        <v>0</v>
      </c>
      <c r="E2327" s="83">
        <v>11</v>
      </c>
      <c r="F2327" s="83">
        <v>9</v>
      </c>
      <c r="G2327" s="83">
        <v>2</v>
      </c>
      <c r="H2327" s="83">
        <v>5</v>
      </c>
      <c r="I2327" s="83">
        <v>0</v>
      </c>
      <c r="J2327" s="83">
        <v>3</v>
      </c>
      <c r="K2327" s="83">
        <v>0</v>
      </c>
      <c r="L2327" s="83">
        <v>30</v>
      </c>
      <c r="M2327" s="84">
        <v>2.139800285306705E-2</v>
      </c>
      <c r="N2327" s="85">
        <f t="shared" si="36"/>
        <v>0.36666666666666664</v>
      </c>
    </row>
    <row r="2328" spans="1:14" x14ac:dyDescent="0.25">
      <c r="A2328" s="1" t="s">
        <v>148</v>
      </c>
      <c r="B2328" s="1" t="s">
        <v>186</v>
      </c>
      <c r="C2328" s="1" t="s">
        <v>477</v>
      </c>
      <c r="D2328" s="83">
        <v>0</v>
      </c>
      <c r="E2328" s="83">
        <v>0</v>
      </c>
      <c r="F2328" s="83">
        <v>5</v>
      </c>
      <c r="G2328" s="83">
        <v>2</v>
      </c>
      <c r="H2328" s="83">
        <v>2</v>
      </c>
      <c r="I2328" s="83">
        <v>0</v>
      </c>
      <c r="J2328" s="83">
        <v>2</v>
      </c>
      <c r="K2328" s="83">
        <v>0</v>
      </c>
      <c r="L2328" s="83">
        <v>11</v>
      </c>
      <c r="M2328" s="84">
        <v>7.8459343794579171E-3</v>
      </c>
      <c r="N2328" s="85">
        <f t="shared" si="36"/>
        <v>0</v>
      </c>
    </row>
    <row r="2329" spans="1:14" x14ac:dyDescent="0.25">
      <c r="A2329" s="1" t="s">
        <v>148</v>
      </c>
      <c r="B2329" s="1" t="s">
        <v>186</v>
      </c>
      <c r="C2329" s="1" t="s">
        <v>482</v>
      </c>
      <c r="D2329" s="83">
        <v>0</v>
      </c>
      <c r="E2329" s="83">
        <v>0</v>
      </c>
      <c r="F2329" s="83">
        <v>0</v>
      </c>
      <c r="G2329" s="83">
        <v>0</v>
      </c>
      <c r="H2329" s="83">
        <v>2</v>
      </c>
      <c r="I2329" s="83">
        <v>0</v>
      </c>
      <c r="J2329" s="83">
        <v>0</v>
      </c>
      <c r="K2329" s="83">
        <v>0</v>
      </c>
      <c r="L2329" s="83">
        <v>2</v>
      </c>
      <c r="M2329" s="84">
        <v>1.426533523537803E-3</v>
      </c>
      <c r="N2329" s="85">
        <f t="shared" si="36"/>
        <v>0</v>
      </c>
    </row>
    <row r="2330" spans="1:14" x14ac:dyDescent="0.25">
      <c r="A2330" s="1" t="s">
        <v>148</v>
      </c>
      <c r="B2330" s="1" t="s">
        <v>186</v>
      </c>
      <c r="C2330" s="1" t="s">
        <v>478</v>
      </c>
      <c r="D2330" s="83">
        <v>0</v>
      </c>
      <c r="E2330" s="83">
        <v>0</v>
      </c>
      <c r="F2330" s="83">
        <v>5</v>
      </c>
      <c r="G2330" s="83">
        <v>4</v>
      </c>
      <c r="H2330" s="83">
        <v>2</v>
      </c>
      <c r="I2330" s="83">
        <v>0</v>
      </c>
      <c r="J2330" s="83">
        <v>0</v>
      </c>
      <c r="K2330" s="83">
        <v>0</v>
      </c>
      <c r="L2330" s="83">
        <v>11</v>
      </c>
      <c r="M2330" s="84">
        <v>7.8459343794579171E-3</v>
      </c>
      <c r="N2330" s="85">
        <f t="shared" si="36"/>
        <v>0</v>
      </c>
    </row>
    <row r="2331" spans="1:14" x14ac:dyDescent="0.25">
      <c r="A2331" s="1" t="s">
        <v>148</v>
      </c>
      <c r="B2331" s="1" t="s">
        <v>186</v>
      </c>
      <c r="C2331" s="1" t="s">
        <v>472</v>
      </c>
      <c r="D2331" s="83">
        <v>1</v>
      </c>
      <c r="E2331" s="83">
        <v>230</v>
      </c>
      <c r="F2331" s="83">
        <v>130</v>
      </c>
      <c r="G2331" s="83">
        <v>24</v>
      </c>
      <c r="H2331" s="83">
        <v>43</v>
      </c>
      <c r="I2331" s="83">
        <v>1</v>
      </c>
      <c r="J2331" s="83">
        <v>4</v>
      </c>
      <c r="K2331" s="83">
        <v>1</v>
      </c>
      <c r="L2331" s="83">
        <v>434</v>
      </c>
      <c r="M2331" s="84">
        <v>0.30955777460770328</v>
      </c>
      <c r="N2331" s="85">
        <f t="shared" si="36"/>
        <v>0.52995391705069128</v>
      </c>
    </row>
    <row r="2332" spans="1:14" x14ac:dyDescent="0.25">
      <c r="A2332" s="1" t="s">
        <v>148</v>
      </c>
      <c r="B2332" s="1" t="s">
        <v>186</v>
      </c>
      <c r="C2332" s="1" t="s">
        <v>473</v>
      </c>
      <c r="D2332" s="83">
        <v>0</v>
      </c>
      <c r="E2332" s="83">
        <v>0</v>
      </c>
      <c r="F2332" s="83">
        <v>23</v>
      </c>
      <c r="G2332" s="83">
        <v>12</v>
      </c>
      <c r="H2332" s="83">
        <v>16</v>
      </c>
      <c r="I2332" s="83">
        <v>2</v>
      </c>
      <c r="J2332" s="83">
        <v>6</v>
      </c>
      <c r="K2332" s="83">
        <v>4</v>
      </c>
      <c r="L2332" s="83">
        <v>63</v>
      </c>
      <c r="M2332" s="84">
        <v>4.49358059914408E-2</v>
      </c>
      <c r="N2332" s="85">
        <f t="shared" si="36"/>
        <v>0</v>
      </c>
    </row>
    <row r="2333" spans="1:14" x14ac:dyDescent="0.25">
      <c r="A2333" s="1" t="s">
        <v>148</v>
      </c>
      <c r="B2333" s="1" t="s">
        <v>186</v>
      </c>
      <c r="C2333" s="1" t="s">
        <v>474</v>
      </c>
      <c r="D2333" s="83">
        <v>0</v>
      </c>
      <c r="E2333" s="83">
        <v>48</v>
      </c>
      <c r="F2333" s="83">
        <v>18</v>
      </c>
      <c r="G2333" s="83">
        <v>3</v>
      </c>
      <c r="H2333" s="83">
        <v>3</v>
      </c>
      <c r="I2333" s="83">
        <v>0</v>
      </c>
      <c r="J2333" s="83">
        <v>0</v>
      </c>
      <c r="K2333" s="83">
        <v>0</v>
      </c>
      <c r="L2333" s="83">
        <v>72</v>
      </c>
      <c r="M2333" s="84">
        <v>5.1355206847360911E-2</v>
      </c>
      <c r="N2333" s="85">
        <f t="shared" si="36"/>
        <v>0.66666666666666663</v>
      </c>
    </row>
    <row r="2334" spans="1:14" x14ac:dyDescent="0.25">
      <c r="A2334" s="118" t="s">
        <v>148</v>
      </c>
      <c r="B2334" s="118" t="s">
        <v>155</v>
      </c>
      <c r="C2334" s="118" t="s">
        <v>467</v>
      </c>
      <c r="D2334" s="119">
        <v>12</v>
      </c>
      <c r="E2334" s="119">
        <v>368</v>
      </c>
      <c r="F2334" s="119">
        <v>349</v>
      </c>
      <c r="G2334" s="119">
        <v>193</v>
      </c>
      <c r="H2334" s="119">
        <v>163</v>
      </c>
      <c r="I2334" s="119">
        <v>60</v>
      </c>
      <c r="J2334" s="119">
        <v>50</v>
      </c>
      <c r="K2334" s="119">
        <v>41</v>
      </c>
      <c r="L2334" s="119">
        <v>1236</v>
      </c>
      <c r="M2334" s="120">
        <v>1</v>
      </c>
      <c r="N2334" s="117">
        <f t="shared" si="36"/>
        <v>0.29773462783171523</v>
      </c>
    </row>
    <row r="2335" spans="1:14" x14ac:dyDescent="0.25">
      <c r="A2335" s="1" t="s">
        <v>148</v>
      </c>
      <c r="B2335" s="1" t="s">
        <v>155</v>
      </c>
      <c r="C2335" s="1" t="s">
        <v>468</v>
      </c>
      <c r="D2335" s="83">
        <v>7</v>
      </c>
      <c r="E2335" s="83">
        <v>103</v>
      </c>
      <c r="F2335" s="83">
        <v>77</v>
      </c>
      <c r="G2335" s="83">
        <v>9</v>
      </c>
      <c r="H2335" s="83">
        <v>15</v>
      </c>
      <c r="I2335" s="83">
        <v>1</v>
      </c>
      <c r="J2335" s="83">
        <v>2</v>
      </c>
      <c r="K2335" s="83">
        <v>2</v>
      </c>
      <c r="L2335" s="83">
        <v>216</v>
      </c>
      <c r="M2335" s="84">
        <v>0.17475728155339801</v>
      </c>
      <c r="N2335" s="85">
        <f t="shared" si="36"/>
        <v>0.47685185185185186</v>
      </c>
    </row>
    <row r="2336" spans="1:14" x14ac:dyDescent="0.25">
      <c r="A2336" s="1" t="s">
        <v>148</v>
      </c>
      <c r="B2336" s="1" t="s">
        <v>155</v>
      </c>
      <c r="C2336" s="1" t="s">
        <v>475</v>
      </c>
      <c r="D2336" s="83">
        <v>0</v>
      </c>
      <c r="E2336" s="83">
        <v>0</v>
      </c>
      <c r="F2336" s="83">
        <v>6</v>
      </c>
      <c r="G2336" s="83">
        <v>5</v>
      </c>
      <c r="H2336" s="83">
        <v>0</v>
      </c>
      <c r="I2336" s="83">
        <v>2</v>
      </c>
      <c r="J2336" s="83">
        <v>1</v>
      </c>
      <c r="K2336" s="83">
        <v>0</v>
      </c>
      <c r="L2336" s="83">
        <v>14</v>
      </c>
      <c r="M2336" s="84">
        <v>1.1326860841423951E-2</v>
      </c>
      <c r="N2336" s="85">
        <f t="shared" si="36"/>
        <v>0</v>
      </c>
    </row>
    <row r="2337" spans="1:14" x14ac:dyDescent="0.25">
      <c r="A2337" s="1" t="s">
        <v>148</v>
      </c>
      <c r="B2337" s="1" t="s">
        <v>155</v>
      </c>
      <c r="C2337" s="1" t="s">
        <v>479</v>
      </c>
      <c r="D2337" s="83">
        <v>0</v>
      </c>
      <c r="E2337" s="83">
        <v>0</v>
      </c>
      <c r="F2337" s="83">
        <v>0</v>
      </c>
      <c r="G2337" s="83">
        <v>2</v>
      </c>
      <c r="H2337" s="83">
        <v>2</v>
      </c>
      <c r="I2337" s="83">
        <v>2</v>
      </c>
      <c r="J2337" s="83">
        <v>3</v>
      </c>
      <c r="K2337" s="83">
        <v>2</v>
      </c>
      <c r="L2337" s="83">
        <v>11</v>
      </c>
      <c r="M2337" s="84">
        <v>8.8996763754045308E-3</v>
      </c>
      <c r="N2337" s="85">
        <f t="shared" si="36"/>
        <v>0</v>
      </c>
    </row>
    <row r="2338" spans="1:14" x14ac:dyDescent="0.25">
      <c r="A2338" s="1" t="s">
        <v>148</v>
      </c>
      <c r="B2338" s="1" t="s">
        <v>155</v>
      </c>
      <c r="C2338" s="1" t="s">
        <v>480</v>
      </c>
      <c r="D2338" s="83">
        <v>0</v>
      </c>
      <c r="E2338" s="83">
        <v>0</v>
      </c>
      <c r="F2338" s="83">
        <v>0</v>
      </c>
      <c r="G2338" s="83">
        <v>0</v>
      </c>
      <c r="H2338" s="83">
        <v>1</v>
      </c>
      <c r="I2338" s="83">
        <v>1</v>
      </c>
      <c r="J2338" s="83">
        <v>0</v>
      </c>
      <c r="K2338" s="83">
        <v>2</v>
      </c>
      <c r="L2338" s="83">
        <v>4</v>
      </c>
      <c r="M2338" s="84">
        <v>3.2362459546925568E-3</v>
      </c>
      <c r="N2338" s="85">
        <f t="shared" si="36"/>
        <v>0</v>
      </c>
    </row>
    <row r="2339" spans="1:14" x14ac:dyDescent="0.25">
      <c r="A2339" s="1" t="s">
        <v>148</v>
      </c>
      <c r="B2339" s="1" t="s">
        <v>155</v>
      </c>
      <c r="C2339" s="1" t="s">
        <v>476</v>
      </c>
      <c r="D2339" s="83">
        <v>0</v>
      </c>
      <c r="E2339" s="83">
        <v>0</v>
      </c>
      <c r="F2339" s="83">
        <v>0</v>
      </c>
      <c r="G2339" s="83">
        <v>0</v>
      </c>
      <c r="H2339" s="83">
        <v>3</v>
      </c>
      <c r="I2339" s="83">
        <v>0</v>
      </c>
      <c r="J2339" s="83">
        <v>1</v>
      </c>
      <c r="K2339" s="83">
        <v>0</v>
      </c>
      <c r="L2339" s="83">
        <v>4</v>
      </c>
      <c r="M2339" s="84">
        <v>3.2362459546925568E-3</v>
      </c>
      <c r="N2339" s="85">
        <f t="shared" si="36"/>
        <v>0</v>
      </c>
    </row>
    <row r="2340" spans="1:14" x14ac:dyDescent="0.25">
      <c r="A2340" s="1" t="s">
        <v>148</v>
      </c>
      <c r="B2340" s="1" t="s">
        <v>155</v>
      </c>
      <c r="C2340" s="1" t="s">
        <v>469</v>
      </c>
      <c r="D2340" s="83">
        <v>2</v>
      </c>
      <c r="E2340" s="83">
        <v>1</v>
      </c>
      <c r="F2340" s="83">
        <v>109</v>
      </c>
      <c r="G2340" s="83">
        <v>75</v>
      </c>
      <c r="H2340" s="83">
        <v>64</v>
      </c>
      <c r="I2340" s="83">
        <v>28</v>
      </c>
      <c r="J2340" s="83">
        <v>19</v>
      </c>
      <c r="K2340" s="83">
        <v>16</v>
      </c>
      <c r="L2340" s="83">
        <v>314</v>
      </c>
      <c r="M2340" s="84">
        <v>0.25404530744336568</v>
      </c>
      <c r="N2340" s="85">
        <f t="shared" si="36"/>
        <v>3.1847133757961785E-3</v>
      </c>
    </row>
    <row r="2341" spans="1:14" x14ac:dyDescent="0.25">
      <c r="A2341" s="1" t="s">
        <v>148</v>
      </c>
      <c r="B2341" s="1" t="s">
        <v>155</v>
      </c>
      <c r="C2341" s="1" t="s">
        <v>470</v>
      </c>
      <c r="D2341" s="83">
        <v>0</v>
      </c>
      <c r="E2341" s="83">
        <v>0</v>
      </c>
      <c r="F2341" s="83">
        <v>0</v>
      </c>
      <c r="G2341" s="83">
        <v>25</v>
      </c>
      <c r="H2341" s="83">
        <v>16</v>
      </c>
      <c r="I2341" s="83">
        <v>16</v>
      </c>
      <c r="J2341" s="83">
        <v>14</v>
      </c>
      <c r="K2341" s="83">
        <v>12</v>
      </c>
      <c r="L2341" s="83">
        <v>83</v>
      </c>
      <c r="M2341" s="84">
        <v>6.7152103559870543E-2</v>
      </c>
      <c r="N2341" s="85">
        <f t="shared" si="36"/>
        <v>0</v>
      </c>
    </row>
    <row r="2342" spans="1:14" x14ac:dyDescent="0.25">
      <c r="A2342" s="1" t="s">
        <v>148</v>
      </c>
      <c r="B2342" s="1" t="s">
        <v>155</v>
      </c>
      <c r="C2342" s="1" t="s">
        <v>471</v>
      </c>
      <c r="D2342" s="83">
        <v>0</v>
      </c>
      <c r="E2342" s="83">
        <v>0</v>
      </c>
      <c r="F2342" s="83">
        <v>12</v>
      </c>
      <c r="G2342" s="83">
        <v>7</v>
      </c>
      <c r="H2342" s="83">
        <v>9</v>
      </c>
      <c r="I2342" s="83">
        <v>1</v>
      </c>
      <c r="J2342" s="83">
        <v>1</v>
      </c>
      <c r="K2342" s="83">
        <v>3</v>
      </c>
      <c r="L2342" s="83">
        <v>33</v>
      </c>
      <c r="M2342" s="84">
        <v>2.6699029126213591E-2</v>
      </c>
      <c r="N2342" s="85">
        <f t="shared" si="36"/>
        <v>0</v>
      </c>
    </row>
    <row r="2343" spans="1:14" x14ac:dyDescent="0.25">
      <c r="A2343" s="1" t="s">
        <v>148</v>
      </c>
      <c r="B2343" s="1" t="s">
        <v>155</v>
      </c>
      <c r="C2343" s="1" t="s">
        <v>481</v>
      </c>
      <c r="D2343" s="83">
        <v>0</v>
      </c>
      <c r="E2343" s="83">
        <v>5</v>
      </c>
      <c r="F2343" s="83">
        <v>9</v>
      </c>
      <c r="G2343" s="83">
        <v>3</v>
      </c>
      <c r="H2343" s="83">
        <v>6</v>
      </c>
      <c r="I2343" s="83">
        <v>0</v>
      </c>
      <c r="J2343" s="83">
        <v>3</v>
      </c>
      <c r="K2343" s="83">
        <v>0</v>
      </c>
      <c r="L2343" s="83">
        <v>26</v>
      </c>
      <c r="M2343" s="84">
        <v>2.1035598705501622E-2</v>
      </c>
      <c r="N2343" s="85">
        <f t="shared" si="36"/>
        <v>0.19230769230769232</v>
      </c>
    </row>
    <row r="2344" spans="1:14" x14ac:dyDescent="0.25">
      <c r="A2344" s="1" t="s">
        <v>148</v>
      </c>
      <c r="B2344" s="1" t="s">
        <v>155</v>
      </c>
      <c r="C2344" s="1" t="s">
        <v>477</v>
      </c>
      <c r="D2344" s="83">
        <v>0</v>
      </c>
      <c r="E2344" s="83">
        <v>0</v>
      </c>
      <c r="F2344" s="83">
        <v>2</v>
      </c>
      <c r="G2344" s="83">
        <v>2</v>
      </c>
      <c r="H2344" s="83">
        <v>4</v>
      </c>
      <c r="I2344" s="83">
        <v>2</v>
      </c>
      <c r="J2344" s="83">
        <v>0</v>
      </c>
      <c r="K2344" s="83">
        <v>0</v>
      </c>
      <c r="L2344" s="83">
        <v>10</v>
      </c>
      <c r="M2344" s="84">
        <v>8.0906148867313909E-3</v>
      </c>
      <c r="N2344" s="85">
        <f t="shared" si="36"/>
        <v>0</v>
      </c>
    </row>
    <row r="2345" spans="1:14" x14ac:dyDescent="0.25">
      <c r="A2345" s="1" t="s">
        <v>148</v>
      </c>
      <c r="B2345" s="1" t="s">
        <v>155</v>
      </c>
      <c r="C2345" s="1" t="s">
        <v>482</v>
      </c>
      <c r="D2345" s="83">
        <v>0</v>
      </c>
      <c r="E2345" s="83">
        <v>0</v>
      </c>
      <c r="F2345" s="83">
        <v>0</v>
      </c>
      <c r="G2345" s="83">
        <v>0</v>
      </c>
      <c r="H2345" s="83">
        <v>3</v>
      </c>
      <c r="I2345" s="83">
        <v>1</v>
      </c>
      <c r="J2345" s="83">
        <v>0</v>
      </c>
      <c r="K2345" s="83">
        <v>0</v>
      </c>
      <c r="L2345" s="83">
        <v>4</v>
      </c>
      <c r="M2345" s="84">
        <v>3.2362459546925568E-3</v>
      </c>
      <c r="N2345" s="85">
        <f t="shared" si="36"/>
        <v>0</v>
      </c>
    </row>
    <row r="2346" spans="1:14" x14ac:dyDescent="0.25">
      <c r="A2346" s="1" t="s">
        <v>148</v>
      </c>
      <c r="B2346" s="1" t="s">
        <v>155</v>
      </c>
      <c r="C2346" s="1" t="s">
        <v>478</v>
      </c>
      <c r="D2346" s="83">
        <v>0</v>
      </c>
      <c r="E2346" s="83">
        <v>0</v>
      </c>
      <c r="F2346" s="83">
        <v>2</v>
      </c>
      <c r="G2346" s="83">
        <v>0</v>
      </c>
      <c r="H2346" s="83">
        <v>0</v>
      </c>
      <c r="I2346" s="83">
        <v>0</v>
      </c>
      <c r="J2346" s="83">
        <v>0</v>
      </c>
      <c r="K2346" s="83">
        <v>0</v>
      </c>
      <c r="L2346" s="83">
        <v>2</v>
      </c>
      <c r="M2346" s="84">
        <v>1.618122977346278E-3</v>
      </c>
      <c r="N2346" s="85">
        <f t="shared" si="36"/>
        <v>0</v>
      </c>
    </row>
    <row r="2347" spans="1:14" x14ac:dyDescent="0.25">
      <c r="A2347" s="1" t="s">
        <v>148</v>
      </c>
      <c r="B2347" s="1" t="s">
        <v>155</v>
      </c>
      <c r="C2347" s="1" t="s">
        <v>472</v>
      </c>
      <c r="D2347" s="83">
        <v>1</v>
      </c>
      <c r="E2347" s="83">
        <v>209</v>
      </c>
      <c r="F2347" s="83">
        <v>86</v>
      </c>
      <c r="G2347" s="83">
        <v>42</v>
      </c>
      <c r="H2347" s="83">
        <v>23</v>
      </c>
      <c r="I2347" s="83">
        <v>3</v>
      </c>
      <c r="J2347" s="83">
        <v>3</v>
      </c>
      <c r="K2347" s="83">
        <v>3</v>
      </c>
      <c r="L2347" s="83">
        <v>370</v>
      </c>
      <c r="M2347" s="84">
        <v>0.29935275080906149</v>
      </c>
      <c r="N2347" s="85">
        <f t="shared" si="36"/>
        <v>0.56486486486486487</v>
      </c>
    </row>
    <row r="2348" spans="1:14" x14ac:dyDescent="0.25">
      <c r="A2348" s="1" t="s">
        <v>148</v>
      </c>
      <c r="B2348" s="1" t="s">
        <v>155</v>
      </c>
      <c r="C2348" s="1" t="s">
        <v>473</v>
      </c>
      <c r="D2348" s="83">
        <v>2</v>
      </c>
      <c r="E2348" s="83">
        <v>0</v>
      </c>
      <c r="F2348" s="83">
        <v>27</v>
      </c>
      <c r="G2348" s="83">
        <v>19</v>
      </c>
      <c r="H2348" s="83">
        <v>12</v>
      </c>
      <c r="I2348" s="83">
        <v>2</v>
      </c>
      <c r="J2348" s="83">
        <v>3</v>
      </c>
      <c r="K2348" s="83">
        <v>1</v>
      </c>
      <c r="L2348" s="83">
        <v>66</v>
      </c>
      <c r="M2348" s="84">
        <v>5.3398058252427182E-2</v>
      </c>
      <c r="N2348" s="85">
        <f t="shared" si="36"/>
        <v>0</v>
      </c>
    </row>
    <row r="2349" spans="1:14" x14ac:dyDescent="0.25">
      <c r="A2349" s="1" t="s">
        <v>148</v>
      </c>
      <c r="B2349" s="1" t="s">
        <v>155</v>
      </c>
      <c r="C2349" s="1" t="s">
        <v>474</v>
      </c>
      <c r="D2349" s="83">
        <v>0</v>
      </c>
      <c r="E2349" s="83">
        <v>50</v>
      </c>
      <c r="F2349" s="83">
        <v>19</v>
      </c>
      <c r="G2349" s="83">
        <v>4</v>
      </c>
      <c r="H2349" s="83">
        <v>5</v>
      </c>
      <c r="I2349" s="83">
        <v>1</v>
      </c>
      <c r="J2349" s="83">
        <v>0</v>
      </c>
      <c r="K2349" s="83">
        <v>0</v>
      </c>
      <c r="L2349" s="83">
        <v>79</v>
      </c>
      <c r="M2349" s="84">
        <v>6.3915857605177998E-2</v>
      </c>
      <c r="N2349" s="85">
        <f t="shared" si="36"/>
        <v>0.63291139240506333</v>
      </c>
    </row>
    <row r="2350" spans="1:14" x14ac:dyDescent="0.25">
      <c r="A2350" s="118" t="s">
        <v>148</v>
      </c>
      <c r="B2350" s="118" t="s">
        <v>187</v>
      </c>
      <c r="C2350" s="118" t="s">
        <v>467</v>
      </c>
      <c r="D2350" s="119">
        <v>47</v>
      </c>
      <c r="E2350" s="119">
        <v>196</v>
      </c>
      <c r="F2350" s="119">
        <v>255</v>
      </c>
      <c r="G2350" s="119">
        <v>141</v>
      </c>
      <c r="H2350" s="119">
        <v>182</v>
      </c>
      <c r="I2350" s="119">
        <v>28</v>
      </c>
      <c r="J2350" s="119">
        <v>55</v>
      </c>
      <c r="K2350" s="119">
        <v>33</v>
      </c>
      <c r="L2350" s="119">
        <v>937</v>
      </c>
      <c r="M2350" s="120">
        <v>1</v>
      </c>
      <c r="N2350" s="117">
        <f t="shared" si="36"/>
        <v>0.20917822838847386</v>
      </c>
    </row>
    <row r="2351" spans="1:14" x14ac:dyDescent="0.25">
      <c r="A2351" s="1" t="s">
        <v>148</v>
      </c>
      <c r="B2351" s="1" t="s">
        <v>187</v>
      </c>
      <c r="C2351" s="1" t="s">
        <v>468</v>
      </c>
      <c r="D2351" s="83">
        <v>13</v>
      </c>
      <c r="E2351" s="83">
        <v>47</v>
      </c>
      <c r="F2351" s="83">
        <v>52</v>
      </c>
      <c r="G2351" s="83">
        <v>7</v>
      </c>
      <c r="H2351" s="83">
        <v>10</v>
      </c>
      <c r="I2351" s="83">
        <v>0</v>
      </c>
      <c r="J2351" s="83">
        <v>2</v>
      </c>
      <c r="K2351" s="83">
        <v>1</v>
      </c>
      <c r="L2351" s="83">
        <v>132</v>
      </c>
      <c r="M2351" s="84">
        <v>0.14087513340448241</v>
      </c>
      <c r="N2351" s="85">
        <f t="shared" si="36"/>
        <v>0.35606060606060608</v>
      </c>
    </row>
    <row r="2352" spans="1:14" x14ac:dyDescent="0.25">
      <c r="A2352" s="1" t="s">
        <v>148</v>
      </c>
      <c r="B2352" s="1" t="s">
        <v>187</v>
      </c>
      <c r="C2352" s="1" t="s">
        <v>475</v>
      </c>
      <c r="D2352" s="83">
        <v>0</v>
      </c>
      <c r="E2352" s="83">
        <v>0</v>
      </c>
      <c r="F2352" s="83">
        <v>6</v>
      </c>
      <c r="G2352" s="83">
        <v>2</v>
      </c>
      <c r="H2352" s="83">
        <v>4</v>
      </c>
      <c r="I2352" s="83">
        <v>1</v>
      </c>
      <c r="J2352" s="83">
        <v>0</v>
      </c>
      <c r="K2352" s="83">
        <v>0</v>
      </c>
      <c r="L2352" s="83">
        <v>13</v>
      </c>
      <c r="M2352" s="84">
        <v>1.3874066168623271E-2</v>
      </c>
      <c r="N2352" s="85">
        <f t="shared" si="36"/>
        <v>0</v>
      </c>
    </row>
    <row r="2353" spans="1:14" x14ac:dyDescent="0.25">
      <c r="A2353" s="1" t="s">
        <v>148</v>
      </c>
      <c r="B2353" s="1" t="s">
        <v>187</v>
      </c>
      <c r="C2353" s="1" t="s">
        <v>479</v>
      </c>
      <c r="D2353" s="83">
        <v>0</v>
      </c>
      <c r="E2353" s="83">
        <v>0</v>
      </c>
      <c r="F2353" s="83">
        <v>0</v>
      </c>
      <c r="G2353" s="83">
        <v>1</v>
      </c>
      <c r="H2353" s="83">
        <v>4</v>
      </c>
      <c r="I2353" s="83">
        <v>1</v>
      </c>
      <c r="J2353" s="83">
        <v>2</v>
      </c>
      <c r="K2353" s="83">
        <v>3</v>
      </c>
      <c r="L2353" s="83">
        <v>11</v>
      </c>
      <c r="M2353" s="84">
        <v>1.1739594450373529E-2</v>
      </c>
      <c r="N2353" s="85">
        <f t="shared" si="36"/>
        <v>0</v>
      </c>
    </row>
    <row r="2354" spans="1:14" x14ac:dyDescent="0.25">
      <c r="A2354" s="1" t="s">
        <v>148</v>
      </c>
      <c r="B2354" s="1" t="s">
        <v>187</v>
      </c>
      <c r="C2354" s="1" t="s">
        <v>480</v>
      </c>
      <c r="D2354" s="83">
        <v>0</v>
      </c>
      <c r="E2354" s="83">
        <v>0</v>
      </c>
      <c r="F2354" s="83">
        <v>0</v>
      </c>
      <c r="G2354" s="83">
        <v>0</v>
      </c>
      <c r="H2354" s="83">
        <v>0</v>
      </c>
      <c r="I2354" s="83">
        <v>0</v>
      </c>
      <c r="J2354" s="83">
        <v>0</v>
      </c>
      <c r="K2354" s="83">
        <v>2</v>
      </c>
      <c r="L2354" s="83">
        <v>2</v>
      </c>
      <c r="M2354" s="84">
        <v>2.1344717182497329E-3</v>
      </c>
      <c r="N2354" s="85">
        <f t="shared" si="36"/>
        <v>0</v>
      </c>
    </row>
    <row r="2355" spans="1:14" x14ac:dyDescent="0.25">
      <c r="A2355" s="1" t="s">
        <v>148</v>
      </c>
      <c r="B2355" s="1" t="s">
        <v>187</v>
      </c>
      <c r="C2355" s="1" t="s">
        <v>476</v>
      </c>
      <c r="D2355" s="83">
        <v>0</v>
      </c>
      <c r="E2355" s="83">
        <v>0</v>
      </c>
      <c r="F2355" s="83">
        <v>0</v>
      </c>
      <c r="G2355" s="83">
        <v>3</v>
      </c>
      <c r="H2355" s="83">
        <v>3</v>
      </c>
      <c r="I2355" s="83">
        <v>0</v>
      </c>
      <c r="J2355" s="83">
        <v>2</v>
      </c>
      <c r="K2355" s="83">
        <v>0</v>
      </c>
      <c r="L2355" s="83">
        <v>8</v>
      </c>
      <c r="M2355" s="84">
        <v>8.5378868729989333E-3</v>
      </c>
      <c r="N2355" s="85">
        <f t="shared" si="36"/>
        <v>0</v>
      </c>
    </row>
    <row r="2356" spans="1:14" x14ac:dyDescent="0.25">
      <c r="A2356" s="1" t="s">
        <v>148</v>
      </c>
      <c r="B2356" s="1" t="s">
        <v>187</v>
      </c>
      <c r="C2356" s="1" t="s">
        <v>469</v>
      </c>
      <c r="D2356" s="83">
        <v>12</v>
      </c>
      <c r="E2356" s="83">
        <v>1</v>
      </c>
      <c r="F2356" s="83">
        <v>64</v>
      </c>
      <c r="G2356" s="83">
        <v>53</v>
      </c>
      <c r="H2356" s="83">
        <v>80</v>
      </c>
      <c r="I2356" s="83">
        <v>10</v>
      </c>
      <c r="J2356" s="83">
        <v>27</v>
      </c>
      <c r="K2356" s="83">
        <v>11</v>
      </c>
      <c r="L2356" s="83">
        <v>258</v>
      </c>
      <c r="M2356" s="84">
        <v>0.27534685165421557</v>
      </c>
      <c r="N2356" s="85">
        <f t="shared" si="36"/>
        <v>3.875968992248062E-3</v>
      </c>
    </row>
    <row r="2357" spans="1:14" x14ac:dyDescent="0.25">
      <c r="A2357" s="1" t="s">
        <v>148</v>
      </c>
      <c r="B2357" s="1" t="s">
        <v>187</v>
      </c>
      <c r="C2357" s="1" t="s">
        <v>470</v>
      </c>
      <c r="D2357" s="83">
        <v>0</v>
      </c>
      <c r="E2357" s="83">
        <v>0</v>
      </c>
      <c r="F2357" s="83">
        <v>0</v>
      </c>
      <c r="G2357" s="83">
        <v>21</v>
      </c>
      <c r="H2357" s="83">
        <v>23</v>
      </c>
      <c r="I2357" s="83">
        <v>15</v>
      </c>
      <c r="J2357" s="83">
        <v>11</v>
      </c>
      <c r="K2357" s="83">
        <v>13</v>
      </c>
      <c r="L2357" s="83">
        <v>83</v>
      </c>
      <c r="M2357" s="84">
        <v>8.8580576307363934E-2</v>
      </c>
      <c r="N2357" s="85">
        <f t="shared" si="36"/>
        <v>0</v>
      </c>
    </row>
    <row r="2358" spans="1:14" x14ac:dyDescent="0.25">
      <c r="A2358" s="1" t="s">
        <v>148</v>
      </c>
      <c r="B2358" s="1" t="s">
        <v>187</v>
      </c>
      <c r="C2358" s="1" t="s">
        <v>471</v>
      </c>
      <c r="D2358" s="83">
        <v>2</v>
      </c>
      <c r="E2358" s="83">
        <v>1</v>
      </c>
      <c r="F2358" s="83">
        <v>8</v>
      </c>
      <c r="G2358" s="83">
        <v>10</v>
      </c>
      <c r="H2358" s="83">
        <v>10</v>
      </c>
      <c r="I2358" s="83">
        <v>0</v>
      </c>
      <c r="J2358" s="83">
        <v>0</v>
      </c>
      <c r="K2358" s="83">
        <v>0</v>
      </c>
      <c r="L2358" s="83">
        <v>31</v>
      </c>
      <c r="M2358" s="84">
        <v>3.3084311632870872E-2</v>
      </c>
      <c r="N2358" s="85">
        <f t="shared" si="36"/>
        <v>3.2258064516129031E-2</v>
      </c>
    </row>
    <row r="2359" spans="1:14" x14ac:dyDescent="0.25">
      <c r="A2359" s="1" t="s">
        <v>148</v>
      </c>
      <c r="B2359" s="1" t="s">
        <v>187</v>
      </c>
      <c r="C2359" s="1" t="s">
        <v>481</v>
      </c>
      <c r="D2359" s="83">
        <v>0</v>
      </c>
      <c r="E2359" s="83">
        <v>10</v>
      </c>
      <c r="F2359" s="83">
        <v>13</v>
      </c>
      <c r="G2359" s="83">
        <v>4</v>
      </c>
      <c r="H2359" s="83">
        <v>4</v>
      </c>
      <c r="I2359" s="83">
        <v>0</v>
      </c>
      <c r="J2359" s="83">
        <v>2</v>
      </c>
      <c r="K2359" s="83">
        <v>0</v>
      </c>
      <c r="L2359" s="83">
        <v>33</v>
      </c>
      <c r="M2359" s="84">
        <v>3.5218783351120587E-2</v>
      </c>
      <c r="N2359" s="85">
        <f t="shared" si="36"/>
        <v>0.30303030303030304</v>
      </c>
    </row>
    <row r="2360" spans="1:14" x14ac:dyDescent="0.25">
      <c r="A2360" s="1" t="s">
        <v>148</v>
      </c>
      <c r="B2360" s="1" t="s">
        <v>187</v>
      </c>
      <c r="C2360" s="1" t="s">
        <v>477</v>
      </c>
      <c r="D2360" s="83">
        <v>1</v>
      </c>
      <c r="E2360" s="83">
        <v>0</v>
      </c>
      <c r="F2360" s="83">
        <v>4</v>
      </c>
      <c r="G2360" s="83">
        <v>7</v>
      </c>
      <c r="H2360" s="83">
        <v>2</v>
      </c>
      <c r="I2360" s="83">
        <v>0</v>
      </c>
      <c r="J2360" s="83">
        <v>0</v>
      </c>
      <c r="K2360" s="83">
        <v>0</v>
      </c>
      <c r="L2360" s="83">
        <v>14</v>
      </c>
      <c r="M2360" s="84">
        <v>1.494130202774813E-2</v>
      </c>
      <c r="N2360" s="85">
        <f t="shared" si="36"/>
        <v>0</v>
      </c>
    </row>
    <row r="2361" spans="1:14" x14ac:dyDescent="0.25">
      <c r="A2361" s="1" t="s">
        <v>148</v>
      </c>
      <c r="B2361" s="1" t="s">
        <v>187</v>
      </c>
      <c r="C2361" s="1" t="s">
        <v>482</v>
      </c>
      <c r="D2361" s="83">
        <v>0</v>
      </c>
      <c r="E2361" s="83">
        <v>0</v>
      </c>
      <c r="F2361" s="83">
        <v>0</v>
      </c>
      <c r="G2361" s="83">
        <v>0</v>
      </c>
      <c r="H2361" s="83">
        <v>0</v>
      </c>
      <c r="I2361" s="83">
        <v>1</v>
      </c>
      <c r="J2361" s="83">
        <v>1</v>
      </c>
      <c r="K2361" s="83">
        <v>0</v>
      </c>
      <c r="L2361" s="83">
        <v>2</v>
      </c>
      <c r="M2361" s="84">
        <v>2.1344717182497329E-3</v>
      </c>
      <c r="N2361" s="85">
        <f t="shared" si="36"/>
        <v>0</v>
      </c>
    </row>
    <row r="2362" spans="1:14" x14ac:dyDescent="0.25">
      <c r="A2362" s="1" t="s">
        <v>148</v>
      </c>
      <c r="B2362" s="1" t="s">
        <v>187</v>
      </c>
      <c r="C2362" s="1" t="s">
        <v>478</v>
      </c>
      <c r="D2362" s="83">
        <v>1</v>
      </c>
      <c r="E2362" s="83">
        <v>0</v>
      </c>
      <c r="F2362" s="83">
        <v>2</v>
      </c>
      <c r="G2362" s="83">
        <v>1</v>
      </c>
      <c r="H2362" s="83">
        <v>0</v>
      </c>
      <c r="I2362" s="83">
        <v>0</v>
      </c>
      <c r="J2362" s="83">
        <v>0</v>
      </c>
      <c r="K2362" s="83">
        <v>0</v>
      </c>
      <c r="L2362" s="83">
        <v>4</v>
      </c>
      <c r="M2362" s="84">
        <v>4.2689434364994666E-3</v>
      </c>
      <c r="N2362" s="85">
        <f t="shared" si="36"/>
        <v>0</v>
      </c>
    </row>
    <row r="2363" spans="1:14" x14ac:dyDescent="0.25">
      <c r="A2363" s="1" t="s">
        <v>148</v>
      </c>
      <c r="B2363" s="1" t="s">
        <v>187</v>
      </c>
      <c r="C2363" s="1" t="s">
        <v>472</v>
      </c>
      <c r="D2363" s="83">
        <v>13</v>
      </c>
      <c r="E2363" s="83">
        <v>113</v>
      </c>
      <c r="F2363" s="83">
        <v>73</v>
      </c>
      <c r="G2363" s="83">
        <v>23</v>
      </c>
      <c r="H2363" s="83">
        <v>20</v>
      </c>
      <c r="I2363" s="83">
        <v>0</v>
      </c>
      <c r="J2363" s="83">
        <v>5</v>
      </c>
      <c r="K2363" s="83">
        <v>1</v>
      </c>
      <c r="L2363" s="83">
        <v>248</v>
      </c>
      <c r="M2363" s="84">
        <v>0.26467449306296692</v>
      </c>
      <c r="N2363" s="85">
        <f t="shared" si="36"/>
        <v>0.45564516129032256</v>
      </c>
    </row>
    <row r="2364" spans="1:14" x14ac:dyDescent="0.25">
      <c r="A2364" s="1" t="s">
        <v>148</v>
      </c>
      <c r="B2364" s="1" t="s">
        <v>187</v>
      </c>
      <c r="C2364" s="1" t="s">
        <v>473</v>
      </c>
      <c r="D2364" s="83">
        <v>2</v>
      </c>
      <c r="E2364" s="83">
        <v>2</v>
      </c>
      <c r="F2364" s="83">
        <v>18</v>
      </c>
      <c r="G2364" s="83">
        <v>8</v>
      </c>
      <c r="H2364" s="83">
        <v>19</v>
      </c>
      <c r="I2364" s="83">
        <v>0</v>
      </c>
      <c r="J2364" s="83">
        <v>2</v>
      </c>
      <c r="K2364" s="83">
        <v>2</v>
      </c>
      <c r="L2364" s="83">
        <v>53</v>
      </c>
      <c r="M2364" s="84">
        <v>5.656350053361793E-2</v>
      </c>
      <c r="N2364" s="85">
        <f t="shared" si="36"/>
        <v>3.7735849056603772E-2</v>
      </c>
    </row>
    <row r="2365" spans="1:14" x14ac:dyDescent="0.25">
      <c r="A2365" s="1" t="s">
        <v>148</v>
      </c>
      <c r="B2365" s="1" t="s">
        <v>187</v>
      </c>
      <c r="C2365" s="1" t="s">
        <v>474</v>
      </c>
      <c r="D2365" s="83">
        <v>3</v>
      </c>
      <c r="E2365" s="83">
        <v>22</v>
      </c>
      <c r="F2365" s="83">
        <v>15</v>
      </c>
      <c r="G2365" s="83">
        <v>1</v>
      </c>
      <c r="H2365" s="83">
        <v>3</v>
      </c>
      <c r="I2365" s="83">
        <v>0</v>
      </c>
      <c r="J2365" s="83">
        <v>1</v>
      </c>
      <c r="K2365" s="83">
        <v>0</v>
      </c>
      <c r="L2365" s="83">
        <v>45</v>
      </c>
      <c r="M2365" s="84">
        <v>4.8025613660618999E-2</v>
      </c>
      <c r="N2365" s="85">
        <f t="shared" si="36"/>
        <v>0.48888888888888887</v>
      </c>
    </row>
    <row r="2366" spans="1:14" x14ac:dyDescent="0.25">
      <c r="A2366" s="118" t="s">
        <v>148</v>
      </c>
      <c r="B2366" s="118" t="s">
        <v>188</v>
      </c>
      <c r="C2366" s="118" t="s">
        <v>467</v>
      </c>
      <c r="D2366" s="119">
        <v>4</v>
      </c>
      <c r="E2366" s="119">
        <v>491</v>
      </c>
      <c r="F2366" s="119">
        <v>445</v>
      </c>
      <c r="G2366" s="119">
        <v>240</v>
      </c>
      <c r="H2366" s="119">
        <v>302</v>
      </c>
      <c r="I2366" s="119">
        <v>45</v>
      </c>
      <c r="J2366" s="119">
        <v>90</v>
      </c>
      <c r="K2366" s="119">
        <v>71</v>
      </c>
      <c r="L2366" s="119">
        <v>1688</v>
      </c>
      <c r="M2366" s="120">
        <v>1</v>
      </c>
      <c r="N2366" s="117">
        <f t="shared" si="36"/>
        <v>0.29087677725118483</v>
      </c>
    </row>
    <row r="2367" spans="1:14" x14ac:dyDescent="0.25">
      <c r="A2367" s="1" t="s">
        <v>148</v>
      </c>
      <c r="B2367" s="1" t="s">
        <v>188</v>
      </c>
      <c r="C2367" s="1" t="s">
        <v>468</v>
      </c>
      <c r="D2367" s="83">
        <v>0</v>
      </c>
      <c r="E2367" s="83">
        <v>100</v>
      </c>
      <c r="F2367" s="83">
        <v>104</v>
      </c>
      <c r="G2367" s="83">
        <v>16</v>
      </c>
      <c r="H2367" s="83">
        <v>34</v>
      </c>
      <c r="I2367" s="83">
        <v>1</v>
      </c>
      <c r="J2367" s="83">
        <v>3</v>
      </c>
      <c r="K2367" s="83">
        <v>0</v>
      </c>
      <c r="L2367" s="83">
        <v>258</v>
      </c>
      <c r="M2367" s="84">
        <v>0.15284360189573459</v>
      </c>
      <c r="N2367" s="85">
        <f t="shared" si="36"/>
        <v>0.38759689922480622</v>
      </c>
    </row>
    <row r="2368" spans="1:14" x14ac:dyDescent="0.25">
      <c r="A2368" s="1" t="s">
        <v>148</v>
      </c>
      <c r="B2368" s="1" t="s">
        <v>188</v>
      </c>
      <c r="C2368" s="1" t="s">
        <v>475</v>
      </c>
      <c r="D2368" s="83">
        <v>0</v>
      </c>
      <c r="E2368" s="83">
        <v>0</v>
      </c>
      <c r="F2368" s="83">
        <v>4</v>
      </c>
      <c r="G2368" s="83">
        <v>7</v>
      </c>
      <c r="H2368" s="83">
        <v>4</v>
      </c>
      <c r="I2368" s="83">
        <v>0</v>
      </c>
      <c r="J2368" s="83">
        <v>2</v>
      </c>
      <c r="K2368" s="83">
        <v>0</v>
      </c>
      <c r="L2368" s="83">
        <v>17</v>
      </c>
      <c r="M2368" s="84">
        <v>1.007109004739336E-2</v>
      </c>
      <c r="N2368" s="85">
        <f t="shared" si="36"/>
        <v>0</v>
      </c>
    </row>
    <row r="2369" spans="1:14" x14ac:dyDescent="0.25">
      <c r="A2369" s="1" t="s">
        <v>148</v>
      </c>
      <c r="B2369" s="1" t="s">
        <v>188</v>
      </c>
      <c r="C2369" s="1" t="s">
        <v>479</v>
      </c>
      <c r="D2369" s="83">
        <v>0</v>
      </c>
      <c r="E2369" s="83">
        <v>0</v>
      </c>
      <c r="F2369" s="83">
        <v>0</v>
      </c>
      <c r="G2369" s="83">
        <v>3</v>
      </c>
      <c r="H2369" s="83">
        <v>6</v>
      </c>
      <c r="I2369" s="83">
        <v>3</v>
      </c>
      <c r="J2369" s="83">
        <v>7</v>
      </c>
      <c r="K2369" s="83">
        <v>4</v>
      </c>
      <c r="L2369" s="83">
        <v>23</v>
      </c>
      <c r="M2369" s="84">
        <v>1.362559241706161E-2</v>
      </c>
      <c r="N2369" s="85">
        <f t="shared" si="36"/>
        <v>0</v>
      </c>
    </row>
    <row r="2370" spans="1:14" x14ac:dyDescent="0.25">
      <c r="A2370" s="1" t="s">
        <v>148</v>
      </c>
      <c r="B2370" s="1" t="s">
        <v>188</v>
      </c>
      <c r="C2370" s="1" t="s">
        <v>480</v>
      </c>
      <c r="D2370" s="83">
        <v>0</v>
      </c>
      <c r="E2370" s="83">
        <v>0</v>
      </c>
      <c r="F2370" s="83">
        <v>0</v>
      </c>
      <c r="G2370" s="83">
        <v>0</v>
      </c>
      <c r="H2370" s="83">
        <v>1</v>
      </c>
      <c r="I2370" s="83">
        <v>0</v>
      </c>
      <c r="J2370" s="83">
        <v>4</v>
      </c>
      <c r="K2370" s="83">
        <v>1</v>
      </c>
      <c r="L2370" s="83">
        <v>6</v>
      </c>
      <c r="M2370" s="84">
        <v>3.5545023696682458E-3</v>
      </c>
      <c r="N2370" s="85">
        <f t="shared" si="36"/>
        <v>0</v>
      </c>
    </row>
    <row r="2371" spans="1:14" x14ac:dyDescent="0.25">
      <c r="A2371" s="1" t="s">
        <v>148</v>
      </c>
      <c r="B2371" s="1" t="s">
        <v>188</v>
      </c>
      <c r="C2371" s="1" t="s">
        <v>476</v>
      </c>
      <c r="D2371" s="83">
        <v>0</v>
      </c>
      <c r="E2371" s="83">
        <v>0</v>
      </c>
      <c r="F2371" s="83">
        <v>0</v>
      </c>
      <c r="G2371" s="83">
        <v>2</v>
      </c>
      <c r="H2371" s="83">
        <v>3</v>
      </c>
      <c r="I2371" s="83">
        <v>0</v>
      </c>
      <c r="J2371" s="83">
        <v>2</v>
      </c>
      <c r="K2371" s="83">
        <v>2</v>
      </c>
      <c r="L2371" s="83">
        <v>9</v>
      </c>
      <c r="M2371" s="84">
        <v>5.3317535545023701E-3</v>
      </c>
      <c r="N2371" s="85">
        <f t="shared" si="36"/>
        <v>0</v>
      </c>
    </row>
    <row r="2372" spans="1:14" x14ac:dyDescent="0.25">
      <c r="A2372" s="1" t="s">
        <v>148</v>
      </c>
      <c r="B2372" s="1" t="s">
        <v>188</v>
      </c>
      <c r="C2372" s="1" t="s">
        <v>469</v>
      </c>
      <c r="D2372" s="83">
        <v>1</v>
      </c>
      <c r="E2372" s="83">
        <v>0</v>
      </c>
      <c r="F2372" s="83">
        <v>149</v>
      </c>
      <c r="G2372" s="83">
        <v>106</v>
      </c>
      <c r="H2372" s="83">
        <v>128</v>
      </c>
      <c r="I2372" s="83">
        <v>28</v>
      </c>
      <c r="J2372" s="83">
        <v>41</v>
      </c>
      <c r="K2372" s="83">
        <v>37</v>
      </c>
      <c r="L2372" s="83">
        <v>490</v>
      </c>
      <c r="M2372" s="84">
        <v>0.29028436018957349</v>
      </c>
      <c r="N2372" s="85">
        <f t="shared" ref="N2372:N2435" si="37">E2372/L2372</f>
        <v>0</v>
      </c>
    </row>
    <row r="2373" spans="1:14" x14ac:dyDescent="0.25">
      <c r="A2373" s="1" t="s">
        <v>148</v>
      </c>
      <c r="B2373" s="1" t="s">
        <v>188</v>
      </c>
      <c r="C2373" s="1" t="s">
        <v>470</v>
      </c>
      <c r="D2373" s="83">
        <v>2</v>
      </c>
      <c r="E2373" s="83">
        <v>0</v>
      </c>
      <c r="F2373" s="83">
        <v>0</v>
      </c>
      <c r="G2373" s="83">
        <v>26</v>
      </c>
      <c r="H2373" s="83">
        <v>28</v>
      </c>
      <c r="I2373" s="83">
        <v>7</v>
      </c>
      <c r="J2373" s="83">
        <v>18</v>
      </c>
      <c r="K2373" s="83">
        <v>24</v>
      </c>
      <c r="L2373" s="83">
        <v>105</v>
      </c>
      <c r="M2373" s="84">
        <v>6.2203791469194303E-2</v>
      </c>
      <c r="N2373" s="85">
        <f t="shared" si="37"/>
        <v>0</v>
      </c>
    </row>
    <row r="2374" spans="1:14" x14ac:dyDescent="0.25">
      <c r="A2374" s="1" t="s">
        <v>148</v>
      </c>
      <c r="B2374" s="1" t="s">
        <v>188</v>
      </c>
      <c r="C2374" s="1" t="s">
        <v>471</v>
      </c>
      <c r="D2374" s="83">
        <v>0</v>
      </c>
      <c r="E2374" s="83">
        <v>0</v>
      </c>
      <c r="F2374" s="83">
        <v>7</v>
      </c>
      <c r="G2374" s="83">
        <v>9</v>
      </c>
      <c r="H2374" s="83">
        <v>11</v>
      </c>
      <c r="I2374" s="83">
        <v>2</v>
      </c>
      <c r="J2374" s="83">
        <v>3</v>
      </c>
      <c r="K2374" s="83">
        <v>0</v>
      </c>
      <c r="L2374" s="83">
        <v>32</v>
      </c>
      <c r="M2374" s="84">
        <v>1.8957345971563979E-2</v>
      </c>
      <c r="N2374" s="85">
        <f t="shared" si="37"/>
        <v>0</v>
      </c>
    </row>
    <row r="2375" spans="1:14" x14ac:dyDescent="0.25">
      <c r="A2375" s="1" t="s">
        <v>148</v>
      </c>
      <c r="B2375" s="1" t="s">
        <v>188</v>
      </c>
      <c r="C2375" s="1" t="s">
        <v>481</v>
      </c>
      <c r="D2375" s="83">
        <v>0</v>
      </c>
      <c r="E2375" s="83">
        <v>23</v>
      </c>
      <c r="F2375" s="83">
        <v>3</v>
      </c>
      <c r="G2375" s="83">
        <v>4</v>
      </c>
      <c r="H2375" s="83">
        <v>1</v>
      </c>
      <c r="I2375" s="83">
        <v>0</v>
      </c>
      <c r="J2375" s="83">
        <v>1</v>
      </c>
      <c r="K2375" s="83">
        <v>0</v>
      </c>
      <c r="L2375" s="83">
        <v>32</v>
      </c>
      <c r="M2375" s="84">
        <v>1.8957345971563979E-2</v>
      </c>
      <c r="N2375" s="85">
        <f t="shared" si="37"/>
        <v>0.71875</v>
      </c>
    </row>
    <row r="2376" spans="1:14" x14ac:dyDescent="0.25">
      <c r="A2376" s="1" t="s">
        <v>148</v>
      </c>
      <c r="B2376" s="1" t="s">
        <v>188</v>
      </c>
      <c r="C2376" s="1" t="s">
        <v>477</v>
      </c>
      <c r="D2376" s="83">
        <v>0</v>
      </c>
      <c r="E2376" s="83">
        <v>0</v>
      </c>
      <c r="F2376" s="83">
        <v>6</v>
      </c>
      <c r="G2376" s="83">
        <v>3</v>
      </c>
      <c r="H2376" s="83">
        <v>3</v>
      </c>
      <c r="I2376" s="83">
        <v>0</v>
      </c>
      <c r="J2376" s="83">
        <v>0</v>
      </c>
      <c r="K2376" s="83">
        <v>0</v>
      </c>
      <c r="L2376" s="83">
        <v>12</v>
      </c>
      <c r="M2376" s="84">
        <v>7.1090047393364934E-3</v>
      </c>
      <c r="N2376" s="85">
        <f t="shared" si="37"/>
        <v>0</v>
      </c>
    </row>
    <row r="2377" spans="1:14" x14ac:dyDescent="0.25">
      <c r="A2377" s="1" t="s">
        <v>148</v>
      </c>
      <c r="B2377" s="1" t="s">
        <v>188</v>
      </c>
      <c r="C2377" s="1" t="s">
        <v>482</v>
      </c>
      <c r="D2377" s="83">
        <v>0</v>
      </c>
      <c r="E2377" s="83">
        <v>0</v>
      </c>
      <c r="F2377" s="83">
        <v>0</v>
      </c>
      <c r="G2377" s="83">
        <v>2</v>
      </c>
      <c r="H2377" s="83">
        <v>1</v>
      </c>
      <c r="I2377" s="83">
        <v>0</v>
      </c>
      <c r="J2377" s="83">
        <v>1</v>
      </c>
      <c r="K2377" s="83">
        <v>0</v>
      </c>
      <c r="L2377" s="83">
        <v>4</v>
      </c>
      <c r="M2377" s="84">
        <v>2.3696682464454978E-3</v>
      </c>
      <c r="N2377" s="85">
        <f t="shared" si="37"/>
        <v>0</v>
      </c>
    </row>
    <row r="2378" spans="1:14" x14ac:dyDescent="0.25">
      <c r="A2378" s="1" t="s">
        <v>148</v>
      </c>
      <c r="B2378" s="1" t="s">
        <v>188</v>
      </c>
      <c r="C2378" s="1" t="s">
        <v>478</v>
      </c>
      <c r="D2378" s="83">
        <v>0</v>
      </c>
      <c r="E2378" s="83">
        <v>0</v>
      </c>
      <c r="F2378" s="83">
        <v>5</v>
      </c>
      <c r="G2378" s="83">
        <v>2</v>
      </c>
      <c r="H2378" s="83">
        <v>0</v>
      </c>
      <c r="I2378" s="83">
        <v>1</v>
      </c>
      <c r="J2378" s="83">
        <v>0</v>
      </c>
      <c r="K2378" s="83">
        <v>0</v>
      </c>
      <c r="L2378" s="83">
        <v>8</v>
      </c>
      <c r="M2378" s="84">
        <v>4.7393364928909956E-3</v>
      </c>
      <c r="N2378" s="85">
        <f t="shared" si="37"/>
        <v>0</v>
      </c>
    </row>
    <row r="2379" spans="1:14" x14ac:dyDescent="0.25">
      <c r="A2379" s="1" t="s">
        <v>148</v>
      </c>
      <c r="B2379" s="1" t="s">
        <v>188</v>
      </c>
      <c r="C2379" s="1" t="s">
        <v>472</v>
      </c>
      <c r="D2379" s="83">
        <v>1</v>
      </c>
      <c r="E2379" s="83">
        <v>315</v>
      </c>
      <c r="F2379" s="83">
        <v>129</v>
      </c>
      <c r="G2379" s="83">
        <v>42</v>
      </c>
      <c r="H2379" s="83">
        <v>48</v>
      </c>
      <c r="I2379" s="83">
        <v>2</v>
      </c>
      <c r="J2379" s="83">
        <v>3</v>
      </c>
      <c r="K2379" s="83">
        <v>2</v>
      </c>
      <c r="L2379" s="83">
        <v>542</v>
      </c>
      <c r="M2379" s="84">
        <v>0.32109004739336489</v>
      </c>
      <c r="N2379" s="85">
        <f t="shared" si="37"/>
        <v>0.58118081180811809</v>
      </c>
    </row>
    <row r="2380" spans="1:14" x14ac:dyDescent="0.25">
      <c r="A2380" s="1" t="s">
        <v>148</v>
      </c>
      <c r="B2380" s="1" t="s">
        <v>188</v>
      </c>
      <c r="C2380" s="1" t="s">
        <v>473</v>
      </c>
      <c r="D2380" s="83">
        <v>0</v>
      </c>
      <c r="E2380" s="83">
        <v>0</v>
      </c>
      <c r="F2380" s="83">
        <v>16</v>
      </c>
      <c r="G2380" s="83">
        <v>13</v>
      </c>
      <c r="H2380" s="83">
        <v>27</v>
      </c>
      <c r="I2380" s="83">
        <v>1</v>
      </c>
      <c r="J2380" s="83">
        <v>4</v>
      </c>
      <c r="K2380" s="83">
        <v>1</v>
      </c>
      <c r="L2380" s="83">
        <v>62</v>
      </c>
      <c r="M2380" s="84">
        <v>3.6729857819905211E-2</v>
      </c>
      <c r="N2380" s="85">
        <f t="shared" si="37"/>
        <v>0</v>
      </c>
    </row>
    <row r="2381" spans="1:14" x14ac:dyDescent="0.25">
      <c r="A2381" s="1" t="s">
        <v>148</v>
      </c>
      <c r="B2381" s="1" t="s">
        <v>188</v>
      </c>
      <c r="C2381" s="1" t="s">
        <v>474</v>
      </c>
      <c r="D2381" s="83">
        <v>0</v>
      </c>
      <c r="E2381" s="83">
        <v>53</v>
      </c>
      <c r="F2381" s="83">
        <v>22</v>
      </c>
      <c r="G2381" s="83">
        <v>5</v>
      </c>
      <c r="H2381" s="83">
        <v>7</v>
      </c>
      <c r="I2381" s="83">
        <v>0</v>
      </c>
      <c r="J2381" s="83">
        <v>1</v>
      </c>
      <c r="K2381" s="83">
        <v>0</v>
      </c>
      <c r="L2381" s="83">
        <v>88</v>
      </c>
      <c r="M2381" s="84">
        <v>5.2132701421800938E-2</v>
      </c>
      <c r="N2381" s="85">
        <f t="shared" si="37"/>
        <v>0.60227272727272729</v>
      </c>
    </row>
    <row r="2382" spans="1:14" x14ac:dyDescent="0.25">
      <c r="A2382" s="118" t="s">
        <v>148</v>
      </c>
      <c r="B2382" s="118" t="s">
        <v>189</v>
      </c>
      <c r="C2382" s="118" t="s">
        <v>467</v>
      </c>
      <c r="D2382" s="119">
        <v>16</v>
      </c>
      <c r="E2382" s="119">
        <v>400</v>
      </c>
      <c r="F2382" s="119">
        <v>363</v>
      </c>
      <c r="G2382" s="119">
        <v>156</v>
      </c>
      <c r="H2382" s="119">
        <v>216</v>
      </c>
      <c r="I2382" s="119">
        <v>44</v>
      </c>
      <c r="J2382" s="119">
        <v>47</v>
      </c>
      <c r="K2382" s="119">
        <v>54</v>
      </c>
      <c r="L2382" s="119">
        <v>1296</v>
      </c>
      <c r="M2382" s="120">
        <v>1</v>
      </c>
      <c r="N2382" s="117">
        <f t="shared" si="37"/>
        <v>0.30864197530864196</v>
      </c>
    </row>
    <row r="2383" spans="1:14" x14ac:dyDescent="0.25">
      <c r="A2383" s="1" t="s">
        <v>148</v>
      </c>
      <c r="B2383" s="1" t="s">
        <v>189</v>
      </c>
      <c r="C2383" s="1" t="s">
        <v>468</v>
      </c>
      <c r="D2383" s="83">
        <v>2</v>
      </c>
      <c r="E2383" s="83">
        <v>92</v>
      </c>
      <c r="F2383" s="83">
        <v>69</v>
      </c>
      <c r="G2383" s="83">
        <v>8</v>
      </c>
      <c r="H2383" s="83">
        <v>26</v>
      </c>
      <c r="I2383" s="83">
        <v>1</v>
      </c>
      <c r="J2383" s="83">
        <v>6</v>
      </c>
      <c r="K2383" s="83">
        <v>2</v>
      </c>
      <c r="L2383" s="83">
        <v>206</v>
      </c>
      <c r="M2383" s="84">
        <v>0.1589506172839506</v>
      </c>
      <c r="N2383" s="85">
        <f t="shared" si="37"/>
        <v>0.44660194174757284</v>
      </c>
    </row>
    <row r="2384" spans="1:14" x14ac:dyDescent="0.25">
      <c r="A2384" s="1" t="s">
        <v>148</v>
      </c>
      <c r="B2384" s="1" t="s">
        <v>189</v>
      </c>
      <c r="C2384" s="1" t="s">
        <v>475</v>
      </c>
      <c r="D2384" s="83">
        <v>0</v>
      </c>
      <c r="E2384" s="83">
        <v>0</v>
      </c>
      <c r="F2384" s="83">
        <v>5</v>
      </c>
      <c r="G2384" s="83">
        <v>2</v>
      </c>
      <c r="H2384" s="83">
        <v>4</v>
      </c>
      <c r="I2384" s="83">
        <v>0</v>
      </c>
      <c r="J2384" s="83">
        <v>1</v>
      </c>
      <c r="K2384" s="83">
        <v>0</v>
      </c>
      <c r="L2384" s="83">
        <v>12</v>
      </c>
      <c r="M2384" s="84">
        <v>9.2592592592592587E-3</v>
      </c>
      <c r="N2384" s="85">
        <f t="shared" si="37"/>
        <v>0</v>
      </c>
    </row>
    <row r="2385" spans="1:14" x14ac:dyDescent="0.25">
      <c r="A2385" s="1" t="s">
        <v>148</v>
      </c>
      <c r="B2385" s="1" t="s">
        <v>189</v>
      </c>
      <c r="C2385" s="1" t="s">
        <v>479</v>
      </c>
      <c r="D2385" s="83">
        <v>0</v>
      </c>
      <c r="E2385" s="83">
        <v>0</v>
      </c>
      <c r="F2385" s="83">
        <v>0</v>
      </c>
      <c r="G2385" s="83">
        <v>10</v>
      </c>
      <c r="H2385" s="83">
        <v>2</v>
      </c>
      <c r="I2385" s="83">
        <v>2</v>
      </c>
      <c r="J2385" s="83">
        <v>4</v>
      </c>
      <c r="K2385" s="83">
        <v>4</v>
      </c>
      <c r="L2385" s="83">
        <v>22</v>
      </c>
      <c r="M2385" s="84">
        <v>1.6975308641975311E-2</v>
      </c>
      <c r="N2385" s="85">
        <f t="shared" si="37"/>
        <v>0</v>
      </c>
    </row>
    <row r="2386" spans="1:14" x14ac:dyDescent="0.25">
      <c r="A2386" s="1" t="s">
        <v>148</v>
      </c>
      <c r="B2386" s="1" t="s">
        <v>189</v>
      </c>
      <c r="C2386" s="1" t="s">
        <v>480</v>
      </c>
      <c r="D2386" s="83">
        <v>0</v>
      </c>
      <c r="E2386" s="83">
        <v>0</v>
      </c>
      <c r="F2386" s="83">
        <v>0</v>
      </c>
      <c r="G2386" s="83">
        <v>0</v>
      </c>
      <c r="H2386" s="83">
        <v>0</v>
      </c>
      <c r="I2386" s="83">
        <v>1</v>
      </c>
      <c r="J2386" s="83">
        <v>0</v>
      </c>
      <c r="K2386" s="83">
        <v>3</v>
      </c>
      <c r="L2386" s="83">
        <v>4</v>
      </c>
      <c r="M2386" s="84">
        <v>3.08641975308642E-3</v>
      </c>
      <c r="N2386" s="85">
        <f t="shared" si="37"/>
        <v>0</v>
      </c>
    </row>
    <row r="2387" spans="1:14" x14ac:dyDescent="0.25">
      <c r="A2387" s="1" t="s">
        <v>148</v>
      </c>
      <c r="B2387" s="1" t="s">
        <v>189</v>
      </c>
      <c r="C2387" s="1" t="s">
        <v>476</v>
      </c>
      <c r="D2387" s="83">
        <v>0</v>
      </c>
      <c r="E2387" s="83">
        <v>0</v>
      </c>
      <c r="F2387" s="83">
        <v>0</v>
      </c>
      <c r="G2387" s="83">
        <v>5</v>
      </c>
      <c r="H2387" s="83">
        <v>5</v>
      </c>
      <c r="I2387" s="83">
        <v>0</v>
      </c>
      <c r="J2387" s="83">
        <v>0</v>
      </c>
      <c r="K2387" s="83">
        <v>3</v>
      </c>
      <c r="L2387" s="83">
        <v>13</v>
      </c>
      <c r="M2387" s="84">
        <v>1.003086419753086E-2</v>
      </c>
      <c r="N2387" s="85">
        <f t="shared" si="37"/>
        <v>0</v>
      </c>
    </row>
    <row r="2388" spans="1:14" x14ac:dyDescent="0.25">
      <c r="A2388" s="1" t="s">
        <v>148</v>
      </c>
      <c r="B2388" s="1" t="s">
        <v>189</v>
      </c>
      <c r="C2388" s="1" t="s">
        <v>469</v>
      </c>
      <c r="D2388" s="83">
        <v>1</v>
      </c>
      <c r="E2388" s="83">
        <v>0</v>
      </c>
      <c r="F2388" s="83">
        <v>96</v>
      </c>
      <c r="G2388" s="83">
        <v>60</v>
      </c>
      <c r="H2388" s="83">
        <v>94</v>
      </c>
      <c r="I2388" s="83">
        <v>20</v>
      </c>
      <c r="J2388" s="83">
        <v>21</v>
      </c>
      <c r="K2388" s="83">
        <v>22</v>
      </c>
      <c r="L2388" s="83">
        <v>314</v>
      </c>
      <c r="M2388" s="84">
        <v>0.24228395061728389</v>
      </c>
      <c r="N2388" s="85">
        <f t="shared" si="37"/>
        <v>0</v>
      </c>
    </row>
    <row r="2389" spans="1:14" x14ac:dyDescent="0.25">
      <c r="A2389" s="1" t="s">
        <v>148</v>
      </c>
      <c r="B2389" s="1" t="s">
        <v>189</v>
      </c>
      <c r="C2389" s="1" t="s">
        <v>470</v>
      </c>
      <c r="D2389" s="83">
        <v>0</v>
      </c>
      <c r="E2389" s="83">
        <v>0</v>
      </c>
      <c r="F2389" s="83">
        <v>0</v>
      </c>
      <c r="G2389" s="83">
        <v>8</v>
      </c>
      <c r="H2389" s="83">
        <v>10</v>
      </c>
      <c r="I2389" s="83">
        <v>5</v>
      </c>
      <c r="J2389" s="83">
        <v>9</v>
      </c>
      <c r="K2389" s="83">
        <v>15</v>
      </c>
      <c r="L2389" s="83">
        <v>47</v>
      </c>
      <c r="M2389" s="84">
        <v>3.6265432098765427E-2</v>
      </c>
      <c r="N2389" s="85">
        <f t="shared" si="37"/>
        <v>0</v>
      </c>
    </row>
    <row r="2390" spans="1:14" x14ac:dyDescent="0.25">
      <c r="A2390" s="1" t="s">
        <v>148</v>
      </c>
      <c r="B2390" s="1" t="s">
        <v>189</v>
      </c>
      <c r="C2390" s="1" t="s">
        <v>471</v>
      </c>
      <c r="D2390" s="83">
        <v>0</v>
      </c>
      <c r="E2390" s="83">
        <v>0</v>
      </c>
      <c r="F2390" s="83">
        <v>9</v>
      </c>
      <c r="G2390" s="83">
        <v>6</v>
      </c>
      <c r="H2390" s="83">
        <v>6</v>
      </c>
      <c r="I2390" s="83">
        <v>4</v>
      </c>
      <c r="J2390" s="83">
        <v>1</v>
      </c>
      <c r="K2390" s="83">
        <v>1</v>
      </c>
      <c r="L2390" s="83">
        <v>27</v>
      </c>
      <c r="M2390" s="84">
        <v>2.0833333333333329E-2</v>
      </c>
      <c r="N2390" s="85">
        <f t="shared" si="37"/>
        <v>0</v>
      </c>
    </row>
    <row r="2391" spans="1:14" x14ac:dyDescent="0.25">
      <c r="A2391" s="1" t="s">
        <v>148</v>
      </c>
      <c r="B2391" s="1" t="s">
        <v>189</v>
      </c>
      <c r="C2391" s="1" t="s">
        <v>481</v>
      </c>
      <c r="D2391" s="83">
        <v>0</v>
      </c>
      <c r="E2391" s="83">
        <v>25</v>
      </c>
      <c r="F2391" s="83">
        <v>12</v>
      </c>
      <c r="G2391" s="83">
        <v>8</v>
      </c>
      <c r="H2391" s="83">
        <v>7</v>
      </c>
      <c r="I2391" s="83">
        <v>0</v>
      </c>
      <c r="J2391" s="83">
        <v>1</v>
      </c>
      <c r="K2391" s="83">
        <v>0</v>
      </c>
      <c r="L2391" s="83">
        <v>53</v>
      </c>
      <c r="M2391" s="84">
        <v>4.0895061728395063E-2</v>
      </c>
      <c r="N2391" s="85">
        <f t="shared" si="37"/>
        <v>0.47169811320754718</v>
      </c>
    </row>
    <row r="2392" spans="1:14" x14ac:dyDescent="0.25">
      <c r="A2392" s="1" t="s">
        <v>148</v>
      </c>
      <c r="B2392" s="1" t="s">
        <v>189</v>
      </c>
      <c r="C2392" s="1" t="s">
        <v>477</v>
      </c>
      <c r="D2392" s="83">
        <v>0</v>
      </c>
      <c r="E2392" s="83">
        <v>0</v>
      </c>
      <c r="F2392" s="83">
        <v>4</v>
      </c>
      <c r="G2392" s="83">
        <v>1</v>
      </c>
      <c r="H2392" s="83">
        <v>5</v>
      </c>
      <c r="I2392" s="83">
        <v>1</v>
      </c>
      <c r="J2392" s="83">
        <v>0</v>
      </c>
      <c r="K2392" s="83">
        <v>0</v>
      </c>
      <c r="L2392" s="83">
        <v>11</v>
      </c>
      <c r="M2392" s="84">
        <v>8.4876543209876538E-3</v>
      </c>
      <c r="N2392" s="85">
        <f t="shared" si="37"/>
        <v>0</v>
      </c>
    </row>
    <row r="2393" spans="1:14" x14ac:dyDescent="0.25">
      <c r="A2393" s="1" t="s">
        <v>148</v>
      </c>
      <c r="B2393" s="1" t="s">
        <v>189</v>
      </c>
      <c r="C2393" s="1" t="s">
        <v>482</v>
      </c>
      <c r="D2393" s="83">
        <v>0</v>
      </c>
      <c r="E2393" s="83">
        <v>0</v>
      </c>
      <c r="F2393" s="83">
        <v>0</v>
      </c>
      <c r="G2393" s="83">
        <v>1</v>
      </c>
      <c r="H2393" s="83">
        <v>1</v>
      </c>
      <c r="I2393" s="83">
        <v>0</v>
      </c>
      <c r="J2393" s="83">
        <v>0</v>
      </c>
      <c r="K2393" s="83">
        <v>0</v>
      </c>
      <c r="L2393" s="83">
        <v>2</v>
      </c>
      <c r="M2393" s="84">
        <v>1.54320987654321E-3</v>
      </c>
      <c r="N2393" s="85">
        <f t="shared" si="37"/>
        <v>0</v>
      </c>
    </row>
    <row r="2394" spans="1:14" x14ac:dyDescent="0.25">
      <c r="A2394" s="1" t="s">
        <v>148</v>
      </c>
      <c r="B2394" s="1" t="s">
        <v>189</v>
      </c>
      <c r="C2394" s="1" t="s">
        <v>478</v>
      </c>
      <c r="D2394" s="83">
        <v>0</v>
      </c>
      <c r="E2394" s="83">
        <v>0</v>
      </c>
      <c r="F2394" s="83">
        <v>9</v>
      </c>
      <c r="G2394" s="83">
        <v>3</v>
      </c>
      <c r="H2394" s="83">
        <v>0</v>
      </c>
      <c r="I2394" s="83">
        <v>0</v>
      </c>
      <c r="J2394" s="83">
        <v>1</v>
      </c>
      <c r="K2394" s="83">
        <v>0</v>
      </c>
      <c r="L2394" s="83">
        <v>13</v>
      </c>
      <c r="M2394" s="84">
        <v>1.003086419753086E-2</v>
      </c>
      <c r="N2394" s="85">
        <f t="shared" si="37"/>
        <v>0</v>
      </c>
    </row>
    <row r="2395" spans="1:14" x14ac:dyDescent="0.25">
      <c r="A2395" s="1" t="s">
        <v>148</v>
      </c>
      <c r="B2395" s="1" t="s">
        <v>189</v>
      </c>
      <c r="C2395" s="1" t="s">
        <v>472</v>
      </c>
      <c r="D2395" s="83">
        <v>9</v>
      </c>
      <c r="E2395" s="83">
        <v>246</v>
      </c>
      <c r="F2395" s="83">
        <v>134</v>
      </c>
      <c r="G2395" s="83">
        <v>35</v>
      </c>
      <c r="H2395" s="83">
        <v>42</v>
      </c>
      <c r="I2395" s="83">
        <v>5</v>
      </c>
      <c r="J2395" s="83">
        <v>2</v>
      </c>
      <c r="K2395" s="83">
        <v>2</v>
      </c>
      <c r="L2395" s="83">
        <v>475</v>
      </c>
      <c r="M2395" s="84">
        <v>0.36651234567901242</v>
      </c>
      <c r="N2395" s="85">
        <f t="shared" si="37"/>
        <v>0.5178947368421053</v>
      </c>
    </row>
    <row r="2396" spans="1:14" x14ac:dyDescent="0.25">
      <c r="A2396" s="1" t="s">
        <v>148</v>
      </c>
      <c r="B2396" s="1" t="s">
        <v>189</v>
      </c>
      <c r="C2396" s="1" t="s">
        <v>473</v>
      </c>
      <c r="D2396" s="83">
        <v>1</v>
      </c>
      <c r="E2396" s="83">
        <v>0</v>
      </c>
      <c r="F2396" s="83">
        <v>20</v>
      </c>
      <c r="G2396" s="83">
        <v>8</v>
      </c>
      <c r="H2396" s="83">
        <v>10</v>
      </c>
      <c r="I2396" s="83">
        <v>4</v>
      </c>
      <c r="J2396" s="83">
        <v>1</v>
      </c>
      <c r="K2396" s="83">
        <v>2</v>
      </c>
      <c r="L2396" s="83">
        <v>46</v>
      </c>
      <c r="M2396" s="84">
        <v>3.5493827160493832E-2</v>
      </c>
      <c r="N2396" s="85">
        <f t="shared" si="37"/>
        <v>0</v>
      </c>
    </row>
    <row r="2397" spans="1:14" x14ac:dyDescent="0.25">
      <c r="A2397" s="1" t="s">
        <v>148</v>
      </c>
      <c r="B2397" s="1" t="s">
        <v>189</v>
      </c>
      <c r="C2397" s="1" t="s">
        <v>474</v>
      </c>
      <c r="D2397" s="83">
        <v>3</v>
      </c>
      <c r="E2397" s="83">
        <v>37</v>
      </c>
      <c r="F2397" s="83">
        <v>5</v>
      </c>
      <c r="G2397" s="83">
        <v>1</v>
      </c>
      <c r="H2397" s="83">
        <v>4</v>
      </c>
      <c r="I2397" s="83">
        <v>1</v>
      </c>
      <c r="J2397" s="83">
        <v>0</v>
      </c>
      <c r="K2397" s="83">
        <v>0</v>
      </c>
      <c r="L2397" s="83">
        <v>51</v>
      </c>
      <c r="M2397" s="84">
        <v>3.9351851851851853E-2</v>
      </c>
      <c r="N2397" s="85">
        <f t="shared" si="37"/>
        <v>0.72549019607843135</v>
      </c>
    </row>
    <row r="2398" spans="1:14" x14ac:dyDescent="0.25">
      <c r="A2398" s="118" t="s">
        <v>148</v>
      </c>
      <c r="B2398" s="118" t="s">
        <v>193</v>
      </c>
      <c r="C2398" s="118" t="s">
        <v>467</v>
      </c>
      <c r="D2398" s="119">
        <v>17</v>
      </c>
      <c r="E2398" s="119">
        <v>211</v>
      </c>
      <c r="F2398" s="119">
        <v>290</v>
      </c>
      <c r="G2398" s="119">
        <v>155</v>
      </c>
      <c r="H2398" s="119">
        <v>61</v>
      </c>
      <c r="I2398" s="119">
        <v>31</v>
      </c>
      <c r="J2398" s="119">
        <v>10</v>
      </c>
      <c r="K2398" s="119">
        <v>13</v>
      </c>
      <c r="L2398" s="119">
        <v>788</v>
      </c>
      <c r="M2398" s="120">
        <v>1</v>
      </c>
      <c r="N2398" s="117">
        <f t="shared" si="37"/>
        <v>0.26776649746192893</v>
      </c>
    </row>
    <row r="2399" spans="1:14" x14ac:dyDescent="0.25">
      <c r="A2399" s="1" t="s">
        <v>148</v>
      </c>
      <c r="B2399" s="1" t="s">
        <v>193</v>
      </c>
      <c r="C2399" s="1" t="s">
        <v>468</v>
      </c>
      <c r="D2399" s="83">
        <v>8</v>
      </c>
      <c r="E2399" s="83">
        <v>53</v>
      </c>
      <c r="F2399" s="83">
        <v>63</v>
      </c>
      <c r="G2399" s="83">
        <v>15</v>
      </c>
      <c r="H2399" s="83">
        <v>1</v>
      </c>
      <c r="I2399" s="83">
        <v>1</v>
      </c>
      <c r="J2399" s="83">
        <v>0</v>
      </c>
      <c r="K2399" s="83">
        <v>1</v>
      </c>
      <c r="L2399" s="83">
        <v>142</v>
      </c>
      <c r="M2399" s="84">
        <v>0.1802030456852792</v>
      </c>
      <c r="N2399" s="85">
        <f t="shared" si="37"/>
        <v>0.37323943661971831</v>
      </c>
    </row>
    <row r="2400" spans="1:14" x14ac:dyDescent="0.25">
      <c r="A2400" s="1" t="s">
        <v>148</v>
      </c>
      <c r="B2400" s="1" t="s">
        <v>193</v>
      </c>
      <c r="C2400" s="1" t="s">
        <v>475</v>
      </c>
      <c r="D2400" s="83">
        <v>0</v>
      </c>
      <c r="E2400" s="83">
        <v>0</v>
      </c>
      <c r="F2400" s="83">
        <v>4</v>
      </c>
      <c r="G2400" s="83">
        <v>2</v>
      </c>
      <c r="H2400" s="83">
        <v>0</v>
      </c>
      <c r="I2400" s="83">
        <v>0</v>
      </c>
      <c r="J2400" s="83">
        <v>0</v>
      </c>
      <c r="K2400" s="83">
        <v>0</v>
      </c>
      <c r="L2400" s="83">
        <v>6</v>
      </c>
      <c r="M2400" s="84">
        <v>7.6142131979695434E-3</v>
      </c>
      <c r="N2400" s="85">
        <f t="shared" si="37"/>
        <v>0</v>
      </c>
    </row>
    <row r="2401" spans="1:14" x14ac:dyDescent="0.25">
      <c r="A2401" s="1" t="s">
        <v>148</v>
      </c>
      <c r="B2401" s="1" t="s">
        <v>193</v>
      </c>
      <c r="C2401" s="1" t="s">
        <v>479</v>
      </c>
      <c r="D2401" s="83">
        <v>0</v>
      </c>
      <c r="E2401" s="83">
        <v>0</v>
      </c>
      <c r="F2401" s="83">
        <v>0</v>
      </c>
      <c r="G2401" s="83">
        <v>3</v>
      </c>
      <c r="H2401" s="83">
        <v>1</v>
      </c>
      <c r="I2401" s="83">
        <v>1</v>
      </c>
      <c r="J2401" s="83">
        <v>0</v>
      </c>
      <c r="K2401" s="83">
        <v>0</v>
      </c>
      <c r="L2401" s="83">
        <v>5</v>
      </c>
      <c r="M2401" s="84">
        <v>6.3451776649746192E-3</v>
      </c>
      <c r="N2401" s="85">
        <f t="shared" si="37"/>
        <v>0</v>
      </c>
    </row>
    <row r="2402" spans="1:14" x14ac:dyDescent="0.25">
      <c r="A2402" s="1" t="s">
        <v>148</v>
      </c>
      <c r="B2402" s="1" t="s">
        <v>193</v>
      </c>
      <c r="C2402" s="1" t="s">
        <v>480</v>
      </c>
      <c r="D2402" s="83">
        <v>0</v>
      </c>
      <c r="E2402" s="83">
        <v>0</v>
      </c>
      <c r="F2402" s="83">
        <v>0</v>
      </c>
      <c r="G2402" s="83">
        <v>0</v>
      </c>
      <c r="H2402" s="83">
        <v>1</v>
      </c>
      <c r="I2402" s="83">
        <v>2</v>
      </c>
      <c r="J2402" s="83">
        <v>0</v>
      </c>
      <c r="K2402" s="83">
        <v>0</v>
      </c>
      <c r="L2402" s="83">
        <v>3</v>
      </c>
      <c r="M2402" s="84">
        <v>3.8071065989847721E-3</v>
      </c>
      <c r="N2402" s="85">
        <f t="shared" si="37"/>
        <v>0</v>
      </c>
    </row>
    <row r="2403" spans="1:14" x14ac:dyDescent="0.25">
      <c r="A2403" s="1" t="s">
        <v>148</v>
      </c>
      <c r="B2403" s="1" t="s">
        <v>193</v>
      </c>
      <c r="C2403" s="1" t="s">
        <v>476</v>
      </c>
      <c r="D2403" s="83">
        <v>0</v>
      </c>
      <c r="E2403" s="83">
        <v>0</v>
      </c>
      <c r="F2403" s="83">
        <v>0</v>
      </c>
      <c r="G2403" s="83">
        <v>4</v>
      </c>
      <c r="H2403" s="83">
        <v>2</v>
      </c>
      <c r="I2403" s="83">
        <v>0</v>
      </c>
      <c r="J2403" s="83">
        <v>0</v>
      </c>
      <c r="K2403" s="83">
        <v>0</v>
      </c>
      <c r="L2403" s="83">
        <v>6</v>
      </c>
      <c r="M2403" s="84">
        <v>7.6142131979695434E-3</v>
      </c>
      <c r="N2403" s="85">
        <f t="shared" si="37"/>
        <v>0</v>
      </c>
    </row>
    <row r="2404" spans="1:14" x14ac:dyDescent="0.25">
      <c r="A2404" s="1" t="s">
        <v>148</v>
      </c>
      <c r="B2404" s="1" t="s">
        <v>193</v>
      </c>
      <c r="C2404" s="1" t="s">
        <v>469</v>
      </c>
      <c r="D2404" s="83">
        <v>2</v>
      </c>
      <c r="E2404" s="83">
        <v>2</v>
      </c>
      <c r="F2404" s="83">
        <v>87</v>
      </c>
      <c r="G2404" s="83">
        <v>49</v>
      </c>
      <c r="H2404" s="83">
        <v>30</v>
      </c>
      <c r="I2404" s="83">
        <v>13</v>
      </c>
      <c r="J2404" s="83">
        <v>5</v>
      </c>
      <c r="K2404" s="83">
        <v>6</v>
      </c>
      <c r="L2404" s="83">
        <v>194</v>
      </c>
      <c r="M2404" s="84">
        <v>0.24619289340101519</v>
      </c>
      <c r="N2404" s="85">
        <f t="shared" si="37"/>
        <v>1.0309278350515464E-2</v>
      </c>
    </row>
    <row r="2405" spans="1:14" x14ac:dyDescent="0.25">
      <c r="A2405" s="1" t="s">
        <v>148</v>
      </c>
      <c r="B2405" s="1" t="s">
        <v>193</v>
      </c>
      <c r="C2405" s="1" t="s">
        <v>470</v>
      </c>
      <c r="D2405" s="83">
        <v>0</v>
      </c>
      <c r="E2405" s="83">
        <v>0</v>
      </c>
      <c r="F2405" s="83">
        <v>0</v>
      </c>
      <c r="G2405" s="83">
        <v>15</v>
      </c>
      <c r="H2405" s="83">
        <v>10</v>
      </c>
      <c r="I2405" s="83">
        <v>6</v>
      </c>
      <c r="J2405" s="83">
        <v>2</v>
      </c>
      <c r="K2405" s="83">
        <v>6</v>
      </c>
      <c r="L2405" s="83">
        <v>39</v>
      </c>
      <c r="M2405" s="84">
        <v>4.9492385786802033E-2</v>
      </c>
      <c r="N2405" s="85">
        <f t="shared" si="37"/>
        <v>0</v>
      </c>
    </row>
    <row r="2406" spans="1:14" x14ac:dyDescent="0.25">
      <c r="A2406" s="1" t="s">
        <v>148</v>
      </c>
      <c r="B2406" s="1" t="s">
        <v>193</v>
      </c>
      <c r="C2406" s="1" t="s">
        <v>471</v>
      </c>
      <c r="D2406" s="83">
        <v>0</v>
      </c>
      <c r="E2406" s="83">
        <v>0</v>
      </c>
      <c r="F2406" s="83">
        <v>22</v>
      </c>
      <c r="G2406" s="83">
        <v>16</v>
      </c>
      <c r="H2406" s="83">
        <v>3</v>
      </c>
      <c r="I2406" s="83">
        <v>1</v>
      </c>
      <c r="J2406" s="83">
        <v>1</v>
      </c>
      <c r="K2406" s="83">
        <v>0</v>
      </c>
      <c r="L2406" s="83">
        <v>43</v>
      </c>
      <c r="M2406" s="84">
        <v>5.4568527918781723E-2</v>
      </c>
      <c r="N2406" s="85">
        <f t="shared" si="37"/>
        <v>0</v>
      </c>
    </row>
    <row r="2407" spans="1:14" x14ac:dyDescent="0.25">
      <c r="A2407" s="1" t="s">
        <v>148</v>
      </c>
      <c r="B2407" s="1" t="s">
        <v>193</v>
      </c>
      <c r="C2407" s="1" t="s">
        <v>481</v>
      </c>
      <c r="D2407" s="83">
        <v>0</v>
      </c>
      <c r="E2407" s="83">
        <v>16</v>
      </c>
      <c r="F2407" s="83">
        <v>8</v>
      </c>
      <c r="G2407" s="83">
        <v>2</v>
      </c>
      <c r="H2407" s="83">
        <v>2</v>
      </c>
      <c r="I2407" s="83">
        <v>0</v>
      </c>
      <c r="J2407" s="83">
        <v>0</v>
      </c>
      <c r="K2407" s="83">
        <v>0</v>
      </c>
      <c r="L2407" s="83">
        <v>28</v>
      </c>
      <c r="M2407" s="84">
        <v>3.553299492385787E-2</v>
      </c>
      <c r="N2407" s="85">
        <f t="shared" si="37"/>
        <v>0.5714285714285714</v>
      </c>
    </row>
    <row r="2408" spans="1:14" x14ac:dyDescent="0.25">
      <c r="A2408" s="1" t="s">
        <v>148</v>
      </c>
      <c r="B2408" s="1" t="s">
        <v>193</v>
      </c>
      <c r="C2408" s="1" t="s">
        <v>477</v>
      </c>
      <c r="D2408" s="83">
        <v>0</v>
      </c>
      <c r="E2408" s="83">
        <v>0</v>
      </c>
      <c r="F2408" s="83">
        <v>5</v>
      </c>
      <c r="G2408" s="83">
        <v>2</v>
      </c>
      <c r="H2408" s="83">
        <v>0</v>
      </c>
      <c r="I2408" s="83">
        <v>1</v>
      </c>
      <c r="J2408" s="83">
        <v>0</v>
      </c>
      <c r="K2408" s="83">
        <v>0</v>
      </c>
      <c r="L2408" s="83">
        <v>8</v>
      </c>
      <c r="M2408" s="84">
        <v>1.015228426395939E-2</v>
      </c>
      <c r="N2408" s="85">
        <f t="shared" si="37"/>
        <v>0</v>
      </c>
    </row>
    <row r="2409" spans="1:14" x14ac:dyDescent="0.25">
      <c r="A2409" s="1" t="s">
        <v>148</v>
      </c>
      <c r="B2409" s="1" t="s">
        <v>193</v>
      </c>
      <c r="C2409" s="1" t="s">
        <v>482</v>
      </c>
      <c r="D2409" s="83">
        <v>0</v>
      </c>
      <c r="E2409" s="83">
        <v>0</v>
      </c>
      <c r="F2409" s="83">
        <v>0</v>
      </c>
      <c r="G2409" s="83">
        <v>1</v>
      </c>
      <c r="H2409" s="83">
        <v>0</v>
      </c>
      <c r="I2409" s="83">
        <v>0</v>
      </c>
      <c r="J2409" s="83">
        <v>1</v>
      </c>
      <c r="K2409" s="83">
        <v>0</v>
      </c>
      <c r="L2409" s="83">
        <v>2</v>
      </c>
      <c r="M2409" s="84">
        <v>2.538071065989848E-3</v>
      </c>
      <c r="N2409" s="85">
        <f t="shared" si="37"/>
        <v>0</v>
      </c>
    </row>
    <row r="2410" spans="1:14" x14ac:dyDescent="0.25">
      <c r="A2410" s="1" t="s">
        <v>148</v>
      </c>
      <c r="B2410" s="1" t="s">
        <v>193</v>
      </c>
      <c r="C2410" s="1" t="s">
        <v>478</v>
      </c>
      <c r="D2410" s="83">
        <v>0</v>
      </c>
      <c r="E2410" s="83">
        <v>0</v>
      </c>
      <c r="F2410" s="83">
        <v>12</v>
      </c>
      <c r="G2410" s="83">
        <v>6</v>
      </c>
      <c r="H2410" s="83">
        <v>0</v>
      </c>
      <c r="I2410" s="83">
        <v>1</v>
      </c>
      <c r="J2410" s="83">
        <v>0</v>
      </c>
      <c r="K2410" s="83">
        <v>0</v>
      </c>
      <c r="L2410" s="83">
        <v>19</v>
      </c>
      <c r="M2410" s="84">
        <v>2.4111675126903549E-2</v>
      </c>
      <c r="N2410" s="85">
        <f t="shared" si="37"/>
        <v>0</v>
      </c>
    </row>
    <row r="2411" spans="1:14" x14ac:dyDescent="0.25">
      <c r="A2411" s="1" t="s">
        <v>148</v>
      </c>
      <c r="B2411" s="1" t="s">
        <v>193</v>
      </c>
      <c r="C2411" s="1" t="s">
        <v>472</v>
      </c>
      <c r="D2411" s="83">
        <v>6</v>
      </c>
      <c r="E2411" s="83">
        <v>88</v>
      </c>
      <c r="F2411" s="83">
        <v>54</v>
      </c>
      <c r="G2411" s="83">
        <v>22</v>
      </c>
      <c r="H2411" s="83">
        <v>5</v>
      </c>
      <c r="I2411" s="83">
        <v>3</v>
      </c>
      <c r="J2411" s="83">
        <v>1</v>
      </c>
      <c r="K2411" s="83">
        <v>0</v>
      </c>
      <c r="L2411" s="83">
        <v>179</v>
      </c>
      <c r="M2411" s="84">
        <v>0.22715736040609141</v>
      </c>
      <c r="N2411" s="85">
        <f t="shared" si="37"/>
        <v>0.49162011173184356</v>
      </c>
    </row>
    <row r="2412" spans="1:14" x14ac:dyDescent="0.25">
      <c r="A2412" s="1" t="s">
        <v>148</v>
      </c>
      <c r="B2412" s="1" t="s">
        <v>193</v>
      </c>
      <c r="C2412" s="1" t="s">
        <v>473</v>
      </c>
      <c r="D2412" s="83">
        <v>1</v>
      </c>
      <c r="E2412" s="83">
        <v>1</v>
      </c>
      <c r="F2412" s="83">
        <v>17</v>
      </c>
      <c r="G2412" s="83">
        <v>8</v>
      </c>
      <c r="H2412" s="83">
        <v>5</v>
      </c>
      <c r="I2412" s="83">
        <v>1</v>
      </c>
      <c r="J2412" s="83">
        <v>0</v>
      </c>
      <c r="K2412" s="83">
        <v>0</v>
      </c>
      <c r="L2412" s="83">
        <v>33</v>
      </c>
      <c r="M2412" s="84">
        <v>4.1878172588832488E-2</v>
      </c>
      <c r="N2412" s="85">
        <f t="shared" si="37"/>
        <v>3.0303030303030304E-2</v>
      </c>
    </row>
    <row r="2413" spans="1:14" x14ac:dyDescent="0.25">
      <c r="A2413" s="1" t="s">
        <v>148</v>
      </c>
      <c r="B2413" s="1" t="s">
        <v>193</v>
      </c>
      <c r="C2413" s="1" t="s">
        <v>474</v>
      </c>
      <c r="D2413" s="83">
        <v>0</v>
      </c>
      <c r="E2413" s="83">
        <v>51</v>
      </c>
      <c r="F2413" s="83">
        <v>18</v>
      </c>
      <c r="G2413" s="83">
        <v>10</v>
      </c>
      <c r="H2413" s="83">
        <v>1</v>
      </c>
      <c r="I2413" s="83">
        <v>1</v>
      </c>
      <c r="J2413" s="83">
        <v>0</v>
      </c>
      <c r="K2413" s="83">
        <v>0</v>
      </c>
      <c r="L2413" s="83">
        <v>81</v>
      </c>
      <c r="M2413" s="84">
        <v>0.10279187817258879</v>
      </c>
      <c r="N2413" s="85">
        <f t="shared" si="37"/>
        <v>0.62962962962962965</v>
      </c>
    </row>
    <row r="2414" spans="1:14" x14ac:dyDescent="0.25">
      <c r="A2414" s="89" t="s">
        <v>667</v>
      </c>
      <c r="B2414" s="89" t="s">
        <v>467</v>
      </c>
      <c r="C2414" s="89"/>
      <c r="D2414" s="90">
        <v>2755</v>
      </c>
      <c r="E2414" s="90">
        <v>21459</v>
      </c>
      <c r="F2414" s="90">
        <v>21159</v>
      </c>
      <c r="G2414" s="90">
        <v>11770</v>
      </c>
      <c r="H2414" s="90">
        <v>12149</v>
      </c>
      <c r="I2414" s="90">
        <v>2803</v>
      </c>
      <c r="J2414" s="90">
        <v>4254</v>
      </c>
      <c r="K2414" s="90">
        <v>4822</v>
      </c>
      <c r="L2414" s="90">
        <v>81171</v>
      </c>
      <c r="M2414" s="91">
        <v>0.1033647570888096</v>
      </c>
      <c r="N2414" s="92">
        <f t="shared" si="37"/>
        <v>0.26436781609195403</v>
      </c>
    </row>
    <row r="2415" spans="1:14" x14ac:dyDescent="0.25">
      <c r="A2415" s="118" t="s">
        <v>667</v>
      </c>
      <c r="B2415" s="118" t="s">
        <v>11</v>
      </c>
      <c r="C2415" s="118" t="s">
        <v>467</v>
      </c>
      <c r="D2415" s="119">
        <v>72</v>
      </c>
      <c r="E2415" s="119">
        <v>534</v>
      </c>
      <c r="F2415" s="119">
        <v>498</v>
      </c>
      <c r="G2415" s="119">
        <v>303</v>
      </c>
      <c r="H2415" s="119">
        <v>367</v>
      </c>
      <c r="I2415" s="119">
        <v>59</v>
      </c>
      <c r="J2415" s="119">
        <v>130</v>
      </c>
      <c r="K2415" s="119">
        <v>107</v>
      </c>
      <c r="L2415" s="119">
        <v>2070</v>
      </c>
      <c r="M2415" s="120">
        <v>1</v>
      </c>
      <c r="N2415" s="117">
        <f t="shared" si="37"/>
        <v>0.25797101449275361</v>
      </c>
    </row>
    <row r="2416" spans="1:14" x14ac:dyDescent="0.25">
      <c r="A2416" s="1" t="s">
        <v>667</v>
      </c>
      <c r="B2416" s="1" t="s">
        <v>11</v>
      </c>
      <c r="C2416" s="1" t="s">
        <v>468</v>
      </c>
      <c r="D2416" s="83">
        <v>17</v>
      </c>
      <c r="E2416" s="83">
        <v>115</v>
      </c>
      <c r="F2416" s="83">
        <v>125</v>
      </c>
      <c r="G2416" s="83">
        <v>29</v>
      </c>
      <c r="H2416" s="83">
        <v>47</v>
      </c>
      <c r="I2416" s="83">
        <v>0</v>
      </c>
      <c r="J2416" s="83">
        <v>10</v>
      </c>
      <c r="K2416" s="83">
        <v>3</v>
      </c>
      <c r="L2416" s="83">
        <v>346</v>
      </c>
      <c r="M2416" s="84">
        <v>0.16714975845410629</v>
      </c>
      <c r="N2416" s="85">
        <f t="shared" si="37"/>
        <v>0.33236994219653176</v>
      </c>
    </row>
    <row r="2417" spans="1:14" x14ac:dyDescent="0.25">
      <c r="A2417" s="1" t="s">
        <v>667</v>
      </c>
      <c r="B2417" s="1" t="s">
        <v>11</v>
      </c>
      <c r="C2417" s="1" t="s">
        <v>475</v>
      </c>
      <c r="D2417" s="83">
        <v>0</v>
      </c>
      <c r="E2417" s="83">
        <v>0</v>
      </c>
      <c r="F2417" s="83">
        <v>1</v>
      </c>
      <c r="G2417" s="83">
        <v>2</v>
      </c>
      <c r="H2417" s="83">
        <v>1</v>
      </c>
      <c r="I2417" s="83">
        <v>0</v>
      </c>
      <c r="J2417" s="83">
        <v>3</v>
      </c>
      <c r="K2417" s="83">
        <v>0</v>
      </c>
      <c r="L2417" s="83">
        <v>7</v>
      </c>
      <c r="M2417" s="84">
        <v>3.3816425120772949E-3</v>
      </c>
      <c r="N2417" s="85">
        <f t="shared" si="37"/>
        <v>0</v>
      </c>
    </row>
    <row r="2418" spans="1:14" x14ac:dyDescent="0.25">
      <c r="A2418" s="1" t="s">
        <v>667</v>
      </c>
      <c r="B2418" s="1" t="s">
        <v>11</v>
      </c>
      <c r="C2418" s="1" t="s">
        <v>479</v>
      </c>
      <c r="D2418" s="83">
        <v>0</v>
      </c>
      <c r="E2418" s="83">
        <v>0</v>
      </c>
      <c r="F2418" s="83">
        <v>0</v>
      </c>
      <c r="G2418" s="83">
        <v>0</v>
      </c>
      <c r="H2418" s="83">
        <v>5</v>
      </c>
      <c r="I2418" s="83">
        <v>0</v>
      </c>
      <c r="J2418" s="83">
        <v>2</v>
      </c>
      <c r="K2418" s="83">
        <v>2</v>
      </c>
      <c r="L2418" s="83">
        <v>9</v>
      </c>
      <c r="M2418" s="84">
        <v>4.3478260869565218E-3</v>
      </c>
      <c r="N2418" s="85">
        <f t="shared" si="37"/>
        <v>0</v>
      </c>
    </row>
    <row r="2419" spans="1:14" x14ac:dyDescent="0.25">
      <c r="A2419" s="1" t="s">
        <v>667</v>
      </c>
      <c r="B2419" s="1" t="s">
        <v>11</v>
      </c>
      <c r="C2419" s="1" t="s">
        <v>480</v>
      </c>
      <c r="D2419" s="83">
        <v>0</v>
      </c>
      <c r="E2419" s="83">
        <v>0</v>
      </c>
      <c r="F2419" s="83">
        <v>0</v>
      </c>
      <c r="G2419" s="83">
        <v>0</v>
      </c>
      <c r="H2419" s="83">
        <v>0</v>
      </c>
      <c r="I2419" s="83">
        <v>0</v>
      </c>
      <c r="J2419" s="83">
        <v>0</v>
      </c>
      <c r="K2419" s="83">
        <v>1</v>
      </c>
      <c r="L2419" s="83">
        <v>1</v>
      </c>
      <c r="M2419" s="84">
        <v>4.8309178743961351E-4</v>
      </c>
      <c r="N2419" s="85">
        <f t="shared" si="37"/>
        <v>0</v>
      </c>
    </row>
    <row r="2420" spans="1:14" x14ac:dyDescent="0.25">
      <c r="A2420" s="1" t="s">
        <v>667</v>
      </c>
      <c r="B2420" s="1" t="s">
        <v>11</v>
      </c>
      <c r="C2420" s="1" t="s">
        <v>476</v>
      </c>
      <c r="D2420" s="83">
        <v>0</v>
      </c>
      <c r="E2420" s="83">
        <v>0</v>
      </c>
      <c r="F2420" s="83">
        <v>0</v>
      </c>
      <c r="G2420" s="83">
        <v>0</v>
      </c>
      <c r="H2420" s="83">
        <v>3</v>
      </c>
      <c r="I2420" s="83">
        <v>0</v>
      </c>
      <c r="J2420" s="83">
        <v>0</v>
      </c>
      <c r="K2420" s="83">
        <v>0</v>
      </c>
      <c r="L2420" s="83">
        <v>3</v>
      </c>
      <c r="M2420" s="84">
        <v>1.449275362318841E-3</v>
      </c>
      <c r="N2420" s="85">
        <f t="shared" si="37"/>
        <v>0</v>
      </c>
    </row>
    <row r="2421" spans="1:14" x14ac:dyDescent="0.25">
      <c r="A2421" s="1" t="s">
        <v>667</v>
      </c>
      <c r="B2421" s="1" t="s">
        <v>11</v>
      </c>
      <c r="C2421" s="1" t="s">
        <v>469</v>
      </c>
      <c r="D2421" s="83">
        <v>9</v>
      </c>
      <c r="E2421" s="83">
        <v>7</v>
      </c>
      <c r="F2421" s="83">
        <v>111</v>
      </c>
      <c r="G2421" s="83">
        <v>122</v>
      </c>
      <c r="H2421" s="83">
        <v>151</v>
      </c>
      <c r="I2421" s="83">
        <v>35</v>
      </c>
      <c r="J2421" s="83">
        <v>59</v>
      </c>
      <c r="K2421" s="83">
        <v>59</v>
      </c>
      <c r="L2421" s="83">
        <v>553</v>
      </c>
      <c r="M2421" s="84">
        <v>0.26714975845410632</v>
      </c>
      <c r="N2421" s="85">
        <f t="shared" si="37"/>
        <v>1.2658227848101266E-2</v>
      </c>
    </row>
    <row r="2422" spans="1:14" x14ac:dyDescent="0.25">
      <c r="A2422" s="1" t="s">
        <v>667</v>
      </c>
      <c r="B2422" s="1" t="s">
        <v>11</v>
      </c>
      <c r="C2422" s="1" t="s">
        <v>470</v>
      </c>
      <c r="D2422" s="83">
        <v>0</v>
      </c>
      <c r="E2422" s="83">
        <v>3</v>
      </c>
      <c r="F2422" s="83">
        <v>1</v>
      </c>
      <c r="G2422" s="83">
        <v>30</v>
      </c>
      <c r="H2422" s="83">
        <v>36</v>
      </c>
      <c r="I2422" s="83">
        <v>11</v>
      </c>
      <c r="J2422" s="83">
        <v>25</v>
      </c>
      <c r="K2422" s="83">
        <v>29</v>
      </c>
      <c r="L2422" s="83">
        <v>135</v>
      </c>
      <c r="M2422" s="84">
        <v>6.5217391304347824E-2</v>
      </c>
      <c r="N2422" s="85">
        <f t="shared" si="37"/>
        <v>2.2222222222222223E-2</v>
      </c>
    </row>
    <row r="2423" spans="1:14" x14ac:dyDescent="0.25">
      <c r="A2423" s="1" t="s">
        <v>667</v>
      </c>
      <c r="B2423" s="1" t="s">
        <v>11</v>
      </c>
      <c r="C2423" s="1" t="s">
        <v>471</v>
      </c>
      <c r="D2423" s="83">
        <v>1</v>
      </c>
      <c r="E2423" s="83">
        <v>0</v>
      </c>
      <c r="F2423" s="83">
        <v>7</v>
      </c>
      <c r="G2423" s="83">
        <v>19</v>
      </c>
      <c r="H2423" s="83">
        <v>13</v>
      </c>
      <c r="I2423" s="83">
        <v>2</v>
      </c>
      <c r="J2423" s="83">
        <v>3</v>
      </c>
      <c r="K2423" s="83">
        <v>4</v>
      </c>
      <c r="L2423" s="83">
        <v>49</v>
      </c>
      <c r="M2423" s="84">
        <v>2.3671497584541061E-2</v>
      </c>
      <c r="N2423" s="85">
        <f t="shared" si="37"/>
        <v>0</v>
      </c>
    </row>
    <row r="2424" spans="1:14" x14ac:dyDescent="0.25">
      <c r="A2424" s="1" t="s">
        <v>667</v>
      </c>
      <c r="B2424" s="1" t="s">
        <v>11</v>
      </c>
      <c r="C2424" s="1" t="s">
        <v>481</v>
      </c>
      <c r="D2424" s="83">
        <v>0</v>
      </c>
      <c r="E2424" s="83">
        <v>5</v>
      </c>
      <c r="F2424" s="83">
        <v>2</v>
      </c>
      <c r="G2424" s="83">
        <v>0</v>
      </c>
      <c r="H2424" s="83">
        <v>0</v>
      </c>
      <c r="I2424" s="83">
        <v>0</v>
      </c>
      <c r="J2424" s="83">
        <v>0</v>
      </c>
      <c r="K2424" s="83">
        <v>0</v>
      </c>
      <c r="L2424" s="83">
        <v>7</v>
      </c>
      <c r="M2424" s="84">
        <v>3.3816425120772949E-3</v>
      </c>
      <c r="N2424" s="85">
        <f t="shared" si="37"/>
        <v>0.7142857142857143</v>
      </c>
    </row>
    <row r="2425" spans="1:14" x14ac:dyDescent="0.25">
      <c r="A2425" s="1" t="s">
        <v>667</v>
      </c>
      <c r="B2425" s="1" t="s">
        <v>11</v>
      </c>
      <c r="C2425" s="1" t="s">
        <v>477</v>
      </c>
      <c r="D2425" s="83">
        <v>1</v>
      </c>
      <c r="E2425" s="83">
        <v>0</v>
      </c>
      <c r="F2425" s="83">
        <v>1</v>
      </c>
      <c r="G2425" s="83">
        <v>1</v>
      </c>
      <c r="H2425" s="83">
        <v>1</v>
      </c>
      <c r="I2425" s="83">
        <v>0</v>
      </c>
      <c r="J2425" s="83">
        <v>0</v>
      </c>
      <c r="K2425" s="83">
        <v>0</v>
      </c>
      <c r="L2425" s="83">
        <v>4</v>
      </c>
      <c r="M2425" s="84">
        <v>1.9323671497584541E-3</v>
      </c>
      <c r="N2425" s="85">
        <f t="shared" si="37"/>
        <v>0</v>
      </c>
    </row>
    <row r="2426" spans="1:14" x14ac:dyDescent="0.25">
      <c r="A2426" s="1" t="s">
        <v>667</v>
      </c>
      <c r="B2426" s="1" t="s">
        <v>11</v>
      </c>
      <c r="C2426" s="1" t="s">
        <v>482</v>
      </c>
      <c r="D2426" s="83">
        <v>0</v>
      </c>
      <c r="E2426" s="83">
        <v>0</v>
      </c>
      <c r="F2426" s="83">
        <v>0</v>
      </c>
      <c r="G2426" s="83">
        <v>2</v>
      </c>
      <c r="H2426" s="83">
        <v>2</v>
      </c>
      <c r="I2426" s="83">
        <v>0</v>
      </c>
      <c r="J2426" s="83">
        <v>0</v>
      </c>
      <c r="K2426" s="83">
        <v>0</v>
      </c>
      <c r="L2426" s="83">
        <v>4</v>
      </c>
      <c r="M2426" s="84">
        <v>1.9323671497584541E-3</v>
      </c>
      <c r="N2426" s="85">
        <f t="shared" si="37"/>
        <v>0</v>
      </c>
    </row>
    <row r="2427" spans="1:14" x14ac:dyDescent="0.25">
      <c r="A2427" s="1" t="s">
        <v>667</v>
      </c>
      <c r="B2427" s="1" t="s">
        <v>11</v>
      </c>
      <c r="C2427" s="1" t="s">
        <v>478</v>
      </c>
      <c r="D2427" s="83">
        <v>0</v>
      </c>
      <c r="E2427" s="83">
        <v>0</v>
      </c>
      <c r="F2427" s="83">
        <v>2</v>
      </c>
      <c r="G2427" s="83">
        <v>1</v>
      </c>
      <c r="H2427" s="83">
        <v>0</v>
      </c>
      <c r="I2427" s="83">
        <v>0</v>
      </c>
      <c r="J2427" s="83">
        <v>0</v>
      </c>
      <c r="K2427" s="83">
        <v>0</v>
      </c>
      <c r="L2427" s="83">
        <v>3</v>
      </c>
      <c r="M2427" s="84">
        <v>1.449275362318841E-3</v>
      </c>
      <c r="N2427" s="85">
        <f t="shared" si="37"/>
        <v>0</v>
      </c>
    </row>
    <row r="2428" spans="1:14" x14ac:dyDescent="0.25">
      <c r="A2428" s="1" t="s">
        <v>667</v>
      </c>
      <c r="B2428" s="1" t="s">
        <v>11</v>
      </c>
      <c r="C2428" s="1" t="s">
        <v>472</v>
      </c>
      <c r="D2428" s="83">
        <v>32</v>
      </c>
      <c r="E2428" s="83">
        <v>330</v>
      </c>
      <c r="F2428" s="83">
        <v>179</v>
      </c>
      <c r="G2428" s="83">
        <v>61</v>
      </c>
      <c r="H2428" s="83">
        <v>65</v>
      </c>
      <c r="I2428" s="83">
        <v>4</v>
      </c>
      <c r="J2428" s="83">
        <v>16</v>
      </c>
      <c r="K2428" s="83">
        <v>3</v>
      </c>
      <c r="L2428" s="83">
        <v>690</v>
      </c>
      <c r="M2428" s="84">
        <v>0.33333333333333331</v>
      </c>
      <c r="N2428" s="85">
        <f t="shared" si="37"/>
        <v>0.47826086956521741</v>
      </c>
    </row>
    <row r="2429" spans="1:14" x14ac:dyDescent="0.25">
      <c r="A2429" s="1" t="s">
        <v>667</v>
      </c>
      <c r="B2429" s="1" t="s">
        <v>11</v>
      </c>
      <c r="C2429" s="1" t="s">
        <v>473</v>
      </c>
      <c r="D2429" s="83">
        <v>6</v>
      </c>
      <c r="E2429" s="83">
        <v>5</v>
      </c>
      <c r="F2429" s="83">
        <v>33</v>
      </c>
      <c r="G2429" s="83">
        <v>28</v>
      </c>
      <c r="H2429" s="83">
        <v>36</v>
      </c>
      <c r="I2429" s="83">
        <v>7</v>
      </c>
      <c r="J2429" s="83">
        <v>12</v>
      </c>
      <c r="K2429" s="83">
        <v>5</v>
      </c>
      <c r="L2429" s="83">
        <v>132</v>
      </c>
      <c r="M2429" s="84">
        <v>6.3768115942028983E-2</v>
      </c>
      <c r="N2429" s="85">
        <f t="shared" si="37"/>
        <v>3.787878787878788E-2</v>
      </c>
    </row>
    <row r="2430" spans="1:14" x14ac:dyDescent="0.25">
      <c r="A2430" s="1" t="s">
        <v>667</v>
      </c>
      <c r="B2430" s="1" t="s">
        <v>11</v>
      </c>
      <c r="C2430" s="1" t="s">
        <v>474</v>
      </c>
      <c r="D2430" s="83">
        <v>6</v>
      </c>
      <c r="E2430" s="83">
        <v>69</v>
      </c>
      <c r="F2430" s="83">
        <v>36</v>
      </c>
      <c r="G2430" s="83">
        <v>8</v>
      </c>
      <c r="H2430" s="83">
        <v>7</v>
      </c>
      <c r="I2430" s="83">
        <v>0</v>
      </c>
      <c r="J2430" s="83">
        <v>0</v>
      </c>
      <c r="K2430" s="83">
        <v>1</v>
      </c>
      <c r="L2430" s="83">
        <v>127</v>
      </c>
      <c r="M2430" s="84">
        <v>6.1352657004830911E-2</v>
      </c>
      <c r="N2430" s="85">
        <f t="shared" si="37"/>
        <v>0.54330708661417326</v>
      </c>
    </row>
    <row r="2431" spans="1:14" x14ac:dyDescent="0.25">
      <c r="A2431" s="118" t="s">
        <v>667</v>
      </c>
      <c r="B2431" s="118" t="s">
        <v>12</v>
      </c>
      <c r="C2431" s="118" t="s">
        <v>467</v>
      </c>
      <c r="D2431" s="119">
        <v>36</v>
      </c>
      <c r="E2431" s="119">
        <v>523</v>
      </c>
      <c r="F2431" s="119">
        <v>411</v>
      </c>
      <c r="G2431" s="119">
        <v>200</v>
      </c>
      <c r="H2431" s="119">
        <v>237</v>
      </c>
      <c r="I2431" s="119">
        <v>40</v>
      </c>
      <c r="J2431" s="119">
        <v>59</v>
      </c>
      <c r="K2431" s="119">
        <v>31</v>
      </c>
      <c r="L2431" s="119">
        <v>1537</v>
      </c>
      <c r="M2431" s="120">
        <v>1</v>
      </c>
      <c r="N2431" s="117">
        <f t="shared" si="37"/>
        <v>0.34027325959661681</v>
      </c>
    </row>
    <row r="2432" spans="1:14" x14ac:dyDescent="0.25">
      <c r="A2432" s="1" t="s">
        <v>667</v>
      </c>
      <c r="B2432" s="1" t="s">
        <v>12</v>
      </c>
      <c r="C2432" s="1" t="s">
        <v>468</v>
      </c>
      <c r="D2432" s="83">
        <v>10</v>
      </c>
      <c r="E2432" s="83">
        <v>121</v>
      </c>
      <c r="F2432" s="83">
        <v>92</v>
      </c>
      <c r="G2432" s="83">
        <v>30</v>
      </c>
      <c r="H2432" s="83">
        <v>32</v>
      </c>
      <c r="I2432" s="83">
        <v>0</v>
      </c>
      <c r="J2432" s="83">
        <v>2</v>
      </c>
      <c r="K2432" s="83">
        <v>1</v>
      </c>
      <c r="L2432" s="83">
        <v>288</v>
      </c>
      <c r="M2432" s="84">
        <v>0.18737800910865321</v>
      </c>
      <c r="N2432" s="85">
        <f t="shared" si="37"/>
        <v>0.4201388888888889</v>
      </c>
    </row>
    <row r="2433" spans="1:14" x14ac:dyDescent="0.25">
      <c r="A2433" s="1" t="s">
        <v>667</v>
      </c>
      <c r="B2433" s="1" t="s">
        <v>12</v>
      </c>
      <c r="C2433" s="1" t="s">
        <v>475</v>
      </c>
      <c r="D2433" s="83">
        <v>0</v>
      </c>
      <c r="E2433" s="83">
        <v>0</v>
      </c>
      <c r="F2433" s="83">
        <v>4</v>
      </c>
      <c r="G2433" s="83">
        <v>1</v>
      </c>
      <c r="H2433" s="83">
        <v>0</v>
      </c>
      <c r="I2433" s="83">
        <v>0</v>
      </c>
      <c r="J2433" s="83">
        <v>0</v>
      </c>
      <c r="K2433" s="83">
        <v>0</v>
      </c>
      <c r="L2433" s="83">
        <v>5</v>
      </c>
      <c r="M2433" s="84">
        <v>3.2530904359141179E-3</v>
      </c>
      <c r="N2433" s="85">
        <f t="shared" si="37"/>
        <v>0</v>
      </c>
    </row>
    <row r="2434" spans="1:14" x14ac:dyDescent="0.25">
      <c r="A2434" s="1" t="s">
        <v>667</v>
      </c>
      <c r="B2434" s="1" t="s">
        <v>12</v>
      </c>
      <c r="C2434" s="1" t="s">
        <v>479</v>
      </c>
      <c r="D2434" s="83">
        <v>0</v>
      </c>
      <c r="E2434" s="83">
        <v>0</v>
      </c>
      <c r="F2434" s="83">
        <v>0</v>
      </c>
      <c r="G2434" s="83">
        <v>1</v>
      </c>
      <c r="H2434" s="83">
        <v>1</v>
      </c>
      <c r="I2434" s="83">
        <v>0</v>
      </c>
      <c r="J2434" s="83">
        <v>2</v>
      </c>
      <c r="K2434" s="83">
        <v>0</v>
      </c>
      <c r="L2434" s="83">
        <v>4</v>
      </c>
      <c r="M2434" s="84">
        <v>2.6024723487312949E-3</v>
      </c>
      <c r="N2434" s="85">
        <f t="shared" si="37"/>
        <v>0</v>
      </c>
    </row>
    <row r="2435" spans="1:14" x14ac:dyDescent="0.25">
      <c r="A2435" s="1" t="s">
        <v>667</v>
      </c>
      <c r="B2435" s="1" t="s">
        <v>12</v>
      </c>
      <c r="C2435" s="1" t="s">
        <v>480</v>
      </c>
      <c r="D2435" s="83">
        <v>0</v>
      </c>
      <c r="E2435" s="83">
        <v>0</v>
      </c>
      <c r="F2435" s="83">
        <v>0</v>
      </c>
      <c r="G2435" s="83">
        <v>0</v>
      </c>
      <c r="H2435" s="83">
        <v>1</v>
      </c>
      <c r="I2435" s="83">
        <v>0</v>
      </c>
      <c r="J2435" s="83">
        <v>2</v>
      </c>
      <c r="K2435" s="83">
        <v>1</v>
      </c>
      <c r="L2435" s="83">
        <v>4</v>
      </c>
      <c r="M2435" s="84">
        <v>2.6024723487312949E-3</v>
      </c>
      <c r="N2435" s="85">
        <f t="shared" si="37"/>
        <v>0</v>
      </c>
    </row>
    <row r="2436" spans="1:14" x14ac:dyDescent="0.25">
      <c r="A2436" s="1" t="s">
        <v>667</v>
      </c>
      <c r="B2436" s="1" t="s">
        <v>12</v>
      </c>
      <c r="C2436" s="1" t="s">
        <v>469</v>
      </c>
      <c r="D2436" s="83">
        <v>3</v>
      </c>
      <c r="E2436" s="83">
        <v>2</v>
      </c>
      <c r="F2436" s="83">
        <v>84</v>
      </c>
      <c r="G2436" s="83">
        <v>66</v>
      </c>
      <c r="H2436" s="83">
        <v>91</v>
      </c>
      <c r="I2436" s="83">
        <v>15</v>
      </c>
      <c r="J2436" s="83">
        <v>28</v>
      </c>
      <c r="K2436" s="83">
        <v>13</v>
      </c>
      <c r="L2436" s="83">
        <v>302</v>
      </c>
      <c r="M2436" s="84">
        <v>0.19648666232921269</v>
      </c>
      <c r="N2436" s="85">
        <f t="shared" ref="N2436:N2499" si="38">E2436/L2436</f>
        <v>6.6225165562913907E-3</v>
      </c>
    </row>
    <row r="2437" spans="1:14" x14ac:dyDescent="0.25">
      <c r="A2437" s="1" t="s">
        <v>667</v>
      </c>
      <c r="B2437" s="1" t="s">
        <v>12</v>
      </c>
      <c r="C2437" s="1" t="s">
        <v>470</v>
      </c>
      <c r="D2437" s="83">
        <v>0</v>
      </c>
      <c r="E2437" s="83">
        <v>0</v>
      </c>
      <c r="F2437" s="83">
        <v>0</v>
      </c>
      <c r="G2437" s="83">
        <v>18</v>
      </c>
      <c r="H2437" s="83">
        <v>21</v>
      </c>
      <c r="I2437" s="83">
        <v>10</v>
      </c>
      <c r="J2437" s="83">
        <v>12</v>
      </c>
      <c r="K2437" s="83">
        <v>11</v>
      </c>
      <c r="L2437" s="83">
        <v>72</v>
      </c>
      <c r="M2437" s="84">
        <v>4.6844502277163302E-2</v>
      </c>
      <c r="N2437" s="85">
        <f t="shared" si="38"/>
        <v>0</v>
      </c>
    </row>
    <row r="2438" spans="1:14" x14ac:dyDescent="0.25">
      <c r="A2438" s="1" t="s">
        <v>667</v>
      </c>
      <c r="B2438" s="1" t="s">
        <v>12</v>
      </c>
      <c r="C2438" s="1" t="s">
        <v>471</v>
      </c>
      <c r="D2438" s="83">
        <v>1</v>
      </c>
      <c r="E2438" s="83">
        <v>1</v>
      </c>
      <c r="F2438" s="83">
        <v>12</v>
      </c>
      <c r="G2438" s="83">
        <v>13</v>
      </c>
      <c r="H2438" s="83">
        <v>10</v>
      </c>
      <c r="I2438" s="83">
        <v>5</v>
      </c>
      <c r="J2438" s="83">
        <v>1</v>
      </c>
      <c r="K2438" s="83">
        <v>1</v>
      </c>
      <c r="L2438" s="83">
        <v>44</v>
      </c>
      <c r="M2438" s="84">
        <v>2.8627195836044238E-2</v>
      </c>
      <c r="N2438" s="85">
        <f t="shared" si="38"/>
        <v>2.2727272727272728E-2</v>
      </c>
    </row>
    <row r="2439" spans="1:14" x14ac:dyDescent="0.25">
      <c r="A2439" s="1" t="s">
        <v>667</v>
      </c>
      <c r="B2439" s="1" t="s">
        <v>12</v>
      </c>
      <c r="C2439" s="1" t="s">
        <v>481</v>
      </c>
      <c r="D2439" s="83">
        <v>0</v>
      </c>
      <c r="E2439" s="83">
        <v>4</v>
      </c>
      <c r="F2439" s="83">
        <v>0</v>
      </c>
      <c r="G2439" s="83">
        <v>0</v>
      </c>
      <c r="H2439" s="83">
        <v>0</v>
      </c>
      <c r="I2439" s="83">
        <v>0</v>
      </c>
      <c r="J2439" s="83">
        <v>0</v>
      </c>
      <c r="K2439" s="83">
        <v>0</v>
      </c>
      <c r="L2439" s="83">
        <v>4</v>
      </c>
      <c r="M2439" s="84">
        <v>2.6024723487312949E-3</v>
      </c>
      <c r="N2439" s="85">
        <f t="shared" si="38"/>
        <v>1</v>
      </c>
    </row>
    <row r="2440" spans="1:14" x14ac:dyDescent="0.25">
      <c r="A2440" s="1" t="s">
        <v>667</v>
      </c>
      <c r="B2440" s="1" t="s">
        <v>12</v>
      </c>
      <c r="C2440" s="1" t="s">
        <v>477</v>
      </c>
      <c r="D2440" s="83">
        <v>1</v>
      </c>
      <c r="E2440" s="83">
        <v>0</v>
      </c>
      <c r="F2440" s="83">
        <v>1</v>
      </c>
      <c r="G2440" s="83">
        <v>1</v>
      </c>
      <c r="H2440" s="83">
        <v>0</v>
      </c>
      <c r="I2440" s="83">
        <v>1</v>
      </c>
      <c r="J2440" s="83">
        <v>0</v>
      </c>
      <c r="K2440" s="83">
        <v>0</v>
      </c>
      <c r="L2440" s="83">
        <v>4</v>
      </c>
      <c r="M2440" s="84">
        <v>2.6024723487312949E-3</v>
      </c>
      <c r="N2440" s="85">
        <f t="shared" si="38"/>
        <v>0</v>
      </c>
    </row>
    <row r="2441" spans="1:14" x14ac:dyDescent="0.25">
      <c r="A2441" s="1" t="s">
        <v>667</v>
      </c>
      <c r="B2441" s="1" t="s">
        <v>12</v>
      </c>
      <c r="C2441" s="1" t="s">
        <v>482</v>
      </c>
      <c r="D2441" s="83">
        <v>0</v>
      </c>
      <c r="E2441" s="83">
        <v>0</v>
      </c>
      <c r="F2441" s="83">
        <v>0</v>
      </c>
      <c r="G2441" s="83">
        <v>0</v>
      </c>
      <c r="H2441" s="83">
        <v>1</v>
      </c>
      <c r="I2441" s="83">
        <v>0</v>
      </c>
      <c r="J2441" s="83">
        <v>0</v>
      </c>
      <c r="K2441" s="83">
        <v>0</v>
      </c>
      <c r="L2441" s="83">
        <v>1</v>
      </c>
      <c r="M2441" s="84">
        <v>6.5061808718282373E-4</v>
      </c>
      <c r="N2441" s="85">
        <f t="shared" si="38"/>
        <v>0</v>
      </c>
    </row>
    <row r="2442" spans="1:14" x14ac:dyDescent="0.25">
      <c r="A2442" s="1" t="s">
        <v>667</v>
      </c>
      <c r="B2442" s="1" t="s">
        <v>12</v>
      </c>
      <c r="C2442" s="1" t="s">
        <v>472</v>
      </c>
      <c r="D2442" s="83">
        <v>13</v>
      </c>
      <c r="E2442" s="83">
        <v>309</v>
      </c>
      <c r="F2442" s="83">
        <v>140</v>
      </c>
      <c r="G2442" s="83">
        <v>39</v>
      </c>
      <c r="H2442" s="83">
        <v>52</v>
      </c>
      <c r="I2442" s="83">
        <v>4</v>
      </c>
      <c r="J2442" s="83">
        <v>7</v>
      </c>
      <c r="K2442" s="83">
        <v>3</v>
      </c>
      <c r="L2442" s="83">
        <v>567</v>
      </c>
      <c r="M2442" s="84">
        <v>0.36890045543266098</v>
      </c>
      <c r="N2442" s="85">
        <f t="shared" si="38"/>
        <v>0.544973544973545</v>
      </c>
    </row>
    <row r="2443" spans="1:14" x14ac:dyDescent="0.25">
      <c r="A2443" s="1" t="s">
        <v>667</v>
      </c>
      <c r="B2443" s="1" t="s">
        <v>12</v>
      </c>
      <c r="C2443" s="1" t="s">
        <v>473</v>
      </c>
      <c r="D2443" s="83">
        <v>3</v>
      </c>
      <c r="E2443" s="83">
        <v>1</v>
      </c>
      <c r="F2443" s="83">
        <v>36</v>
      </c>
      <c r="G2443" s="83">
        <v>22</v>
      </c>
      <c r="H2443" s="83">
        <v>23</v>
      </c>
      <c r="I2443" s="83">
        <v>5</v>
      </c>
      <c r="J2443" s="83">
        <v>4</v>
      </c>
      <c r="K2443" s="83">
        <v>1</v>
      </c>
      <c r="L2443" s="83">
        <v>95</v>
      </c>
      <c r="M2443" s="84">
        <v>6.1808718282368259E-2</v>
      </c>
      <c r="N2443" s="85">
        <f t="shared" si="38"/>
        <v>1.0526315789473684E-2</v>
      </c>
    </row>
    <row r="2444" spans="1:14" x14ac:dyDescent="0.25">
      <c r="A2444" s="1" t="s">
        <v>667</v>
      </c>
      <c r="B2444" s="1" t="s">
        <v>12</v>
      </c>
      <c r="C2444" s="1" t="s">
        <v>474</v>
      </c>
      <c r="D2444" s="83">
        <v>5</v>
      </c>
      <c r="E2444" s="83">
        <v>85</v>
      </c>
      <c r="F2444" s="83">
        <v>42</v>
      </c>
      <c r="G2444" s="83">
        <v>9</v>
      </c>
      <c r="H2444" s="83">
        <v>5</v>
      </c>
      <c r="I2444" s="83">
        <v>0</v>
      </c>
      <c r="J2444" s="83">
        <v>1</v>
      </c>
      <c r="K2444" s="83">
        <v>0</v>
      </c>
      <c r="L2444" s="83">
        <v>147</v>
      </c>
      <c r="M2444" s="84">
        <v>9.5640858815875085E-2</v>
      </c>
      <c r="N2444" s="85">
        <f t="shared" si="38"/>
        <v>0.57823129251700678</v>
      </c>
    </row>
    <row r="2445" spans="1:14" x14ac:dyDescent="0.25">
      <c r="A2445" s="118" t="s">
        <v>667</v>
      </c>
      <c r="B2445" s="118" t="s">
        <v>13</v>
      </c>
      <c r="C2445" s="118" t="s">
        <v>467</v>
      </c>
      <c r="D2445" s="119">
        <v>149</v>
      </c>
      <c r="E2445" s="119">
        <v>568</v>
      </c>
      <c r="F2445" s="119">
        <v>530</v>
      </c>
      <c r="G2445" s="119">
        <v>306</v>
      </c>
      <c r="H2445" s="119">
        <v>358</v>
      </c>
      <c r="I2445" s="119">
        <v>57</v>
      </c>
      <c r="J2445" s="119">
        <v>136</v>
      </c>
      <c r="K2445" s="119">
        <v>170</v>
      </c>
      <c r="L2445" s="119">
        <v>2274</v>
      </c>
      <c r="M2445" s="120">
        <v>1</v>
      </c>
      <c r="N2445" s="117">
        <f t="shared" si="38"/>
        <v>0.24978012313104661</v>
      </c>
    </row>
    <row r="2446" spans="1:14" x14ac:dyDescent="0.25">
      <c r="A2446" s="1" t="s">
        <v>667</v>
      </c>
      <c r="B2446" s="1" t="s">
        <v>13</v>
      </c>
      <c r="C2446" s="1" t="s">
        <v>468</v>
      </c>
      <c r="D2446" s="83">
        <v>23</v>
      </c>
      <c r="E2446" s="83">
        <v>119</v>
      </c>
      <c r="F2446" s="83">
        <v>121</v>
      </c>
      <c r="G2446" s="83">
        <v>25</v>
      </c>
      <c r="H2446" s="83">
        <v>40</v>
      </c>
      <c r="I2446" s="83">
        <v>4</v>
      </c>
      <c r="J2446" s="83">
        <v>13</v>
      </c>
      <c r="K2446" s="83">
        <v>1</v>
      </c>
      <c r="L2446" s="83">
        <v>346</v>
      </c>
      <c r="M2446" s="84">
        <v>0.15215479331574319</v>
      </c>
      <c r="N2446" s="85">
        <f t="shared" si="38"/>
        <v>0.34393063583815031</v>
      </c>
    </row>
    <row r="2447" spans="1:14" x14ac:dyDescent="0.25">
      <c r="A2447" s="1" t="s">
        <v>667</v>
      </c>
      <c r="B2447" s="1" t="s">
        <v>13</v>
      </c>
      <c r="C2447" s="1" t="s">
        <v>475</v>
      </c>
      <c r="D2447" s="83">
        <v>0</v>
      </c>
      <c r="E2447" s="83">
        <v>0</v>
      </c>
      <c r="F2447" s="83">
        <v>1</v>
      </c>
      <c r="G2447" s="83">
        <v>1</v>
      </c>
      <c r="H2447" s="83">
        <v>0</v>
      </c>
      <c r="I2447" s="83">
        <v>0</v>
      </c>
      <c r="J2447" s="83">
        <v>3</v>
      </c>
      <c r="K2447" s="83">
        <v>0</v>
      </c>
      <c r="L2447" s="83">
        <v>5</v>
      </c>
      <c r="M2447" s="84">
        <v>2.1987686895338608E-3</v>
      </c>
      <c r="N2447" s="85">
        <f t="shared" si="38"/>
        <v>0</v>
      </c>
    </row>
    <row r="2448" spans="1:14" x14ac:dyDescent="0.25">
      <c r="A2448" s="1" t="s">
        <v>667</v>
      </c>
      <c r="B2448" s="1" t="s">
        <v>13</v>
      </c>
      <c r="C2448" s="1" t="s">
        <v>479</v>
      </c>
      <c r="D2448" s="83">
        <v>0</v>
      </c>
      <c r="E2448" s="83">
        <v>0</v>
      </c>
      <c r="F2448" s="83">
        <v>0</v>
      </c>
      <c r="G2448" s="83">
        <v>2</v>
      </c>
      <c r="H2448" s="83">
        <v>1</v>
      </c>
      <c r="I2448" s="83">
        <v>0</v>
      </c>
      <c r="J2448" s="83">
        <v>1</v>
      </c>
      <c r="K2448" s="83">
        <v>0</v>
      </c>
      <c r="L2448" s="83">
        <v>4</v>
      </c>
      <c r="M2448" s="84">
        <v>1.7590149516270889E-3</v>
      </c>
      <c r="N2448" s="85">
        <f t="shared" si="38"/>
        <v>0</v>
      </c>
    </row>
    <row r="2449" spans="1:14" x14ac:dyDescent="0.25">
      <c r="A2449" s="1" t="s">
        <v>667</v>
      </c>
      <c r="B2449" s="1" t="s">
        <v>13</v>
      </c>
      <c r="C2449" s="1" t="s">
        <v>480</v>
      </c>
      <c r="D2449" s="83">
        <v>0</v>
      </c>
      <c r="E2449" s="83">
        <v>0</v>
      </c>
      <c r="F2449" s="83">
        <v>0</v>
      </c>
      <c r="G2449" s="83">
        <v>0</v>
      </c>
      <c r="H2449" s="83">
        <v>0</v>
      </c>
      <c r="I2449" s="83">
        <v>0</v>
      </c>
      <c r="J2449" s="83">
        <v>1</v>
      </c>
      <c r="K2449" s="83">
        <v>7</v>
      </c>
      <c r="L2449" s="83">
        <v>8</v>
      </c>
      <c r="M2449" s="84">
        <v>3.5180299032541778E-3</v>
      </c>
      <c r="N2449" s="85">
        <f t="shared" si="38"/>
        <v>0</v>
      </c>
    </row>
    <row r="2450" spans="1:14" x14ac:dyDescent="0.25">
      <c r="A2450" s="1" t="s">
        <v>667</v>
      </c>
      <c r="B2450" s="1" t="s">
        <v>13</v>
      </c>
      <c r="C2450" s="1" t="s">
        <v>476</v>
      </c>
      <c r="D2450" s="83">
        <v>0</v>
      </c>
      <c r="E2450" s="83">
        <v>0</v>
      </c>
      <c r="F2450" s="83">
        <v>0</v>
      </c>
      <c r="G2450" s="83">
        <v>2</v>
      </c>
      <c r="H2450" s="83">
        <v>1</v>
      </c>
      <c r="I2450" s="83">
        <v>0</v>
      </c>
      <c r="J2450" s="83">
        <v>1</v>
      </c>
      <c r="K2450" s="83">
        <v>0</v>
      </c>
      <c r="L2450" s="83">
        <v>4</v>
      </c>
      <c r="M2450" s="84">
        <v>1.7590149516270889E-3</v>
      </c>
      <c r="N2450" s="85">
        <f t="shared" si="38"/>
        <v>0</v>
      </c>
    </row>
    <row r="2451" spans="1:14" x14ac:dyDescent="0.25">
      <c r="A2451" s="1" t="s">
        <v>667</v>
      </c>
      <c r="B2451" s="1" t="s">
        <v>13</v>
      </c>
      <c r="C2451" s="1" t="s">
        <v>469</v>
      </c>
      <c r="D2451" s="83">
        <v>14</v>
      </c>
      <c r="E2451" s="83">
        <v>1</v>
      </c>
      <c r="F2451" s="83">
        <v>125</v>
      </c>
      <c r="G2451" s="83">
        <v>122</v>
      </c>
      <c r="H2451" s="83">
        <v>121</v>
      </c>
      <c r="I2451" s="83">
        <v>21</v>
      </c>
      <c r="J2451" s="83">
        <v>44</v>
      </c>
      <c r="K2451" s="83">
        <v>65</v>
      </c>
      <c r="L2451" s="83">
        <v>513</v>
      </c>
      <c r="M2451" s="84">
        <v>0.2255936675461741</v>
      </c>
      <c r="N2451" s="85">
        <f t="shared" si="38"/>
        <v>1.9493177387914229E-3</v>
      </c>
    </row>
    <row r="2452" spans="1:14" x14ac:dyDescent="0.25">
      <c r="A2452" s="1" t="s">
        <v>667</v>
      </c>
      <c r="B2452" s="1" t="s">
        <v>13</v>
      </c>
      <c r="C2452" s="1" t="s">
        <v>470</v>
      </c>
      <c r="D2452" s="83">
        <v>0</v>
      </c>
      <c r="E2452" s="83">
        <v>0</v>
      </c>
      <c r="F2452" s="83">
        <v>0</v>
      </c>
      <c r="G2452" s="83">
        <v>44</v>
      </c>
      <c r="H2452" s="83">
        <v>29</v>
      </c>
      <c r="I2452" s="83">
        <v>12</v>
      </c>
      <c r="J2452" s="83">
        <v>44</v>
      </c>
      <c r="K2452" s="83">
        <v>70</v>
      </c>
      <c r="L2452" s="83">
        <v>199</v>
      </c>
      <c r="M2452" s="84">
        <v>8.7510993843447668E-2</v>
      </c>
      <c r="N2452" s="85">
        <f t="shared" si="38"/>
        <v>0</v>
      </c>
    </row>
    <row r="2453" spans="1:14" x14ac:dyDescent="0.25">
      <c r="A2453" s="1" t="s">
        <v>667</v>
      </c>
      <c r="B2453" s="1" t="s">
        <v>13</v>
      </c>
      <c r="C2453" s="1" t="s">
        <v>471</v>
      </c>
      <c r="D2453" s="83">
        <v>0</v>
      </c>
      <c r="E2453" s="83">
        <v>0</v>
      </c>
      <c r="F2453" s="83">
        <v>23</v>
      </c>
      <c r="G2453" s="83">
        <v>8</v>
      </c>
      <c r="H2453" s="83">
        <v>20</v>
      </c>
      <c r="I2453" s="83">
        <v>3</v>
      </c>
      <c r="J2453" s="83">
        <v>6</v>
      </c>
      <c r="K2453" s="83">
        <v>2</v>
      </c>
      <c r="L2453" s="83">
        <v>62</v>
      </c>
      <c r="M2453" s="84">
        <v>2.726473175021988E-2</v>
      </c>
      <c r="N2453" s="85">
        <f t="shared" si="38"/>
        <v>0</v>
      </c>
    </row>
    <row r="2454" spans="1:14" x14ac:dyDescent="0.25">
      <c r="A2454" s="1" t="s">
        <v>667</v>
      </c>
      <c r="B2454" s="1" t="s">
        <v>13</v>
      </c>
      <c r="C2454" s="1" t="s">
        <v>481</v>
      </c>
      <c r="D2454" s="83">
        <v>0</v>
      </c>
      <c r="E2454" s="83">
        <v>10</v>
      </c>
      <c r="F2454" s="83">
        <v>2</v>
      </c>
      <c r="G2454" s="83">
        <v>0</v>
      </c>
      <c r="H2454" s="83">
        <v>0</v>
      </c>
      <c r="I2454" s="83">
        <v>0</v>
      </c>
      <c r="J2454" s="83">
        <v>0</v>
      </c>
      <c r="K2454" s="83">
        <v>0</v>
      </c>
      <c r="L2454" s="83">
        <v>12</v>
      </c>
      <c r="M2454" s="84">
        <v>5.2770448548812663E-3</v>
      </c>
      <c r="N2454" s="85">
        <f t="shared" si="38"/>
        <v>0.83333333333333337</v>
      </c>
    </row>
    <row r="2455" spans="1:14" x14ac:dyDescent="0.25">
      <c r="A2455" s="1" t="s">
        <v>667</v>
      </c>
      <c r="B2455" s="1" t="s">
        <v>13</v>
      </c>
      <c r="C2455" s="1" t="s">
        <v>477</v>
      </c>
      <c r="D2455" s="83">
        <v>0</v>
      </c>
      <c r="E2455" s="83">
        <v>0</v>
      </c>
      <c r="F2455" s="83">
        <v>1</v>
      </c>
      <c r="G2455" s="83">
        <v>3</v>
      </c>
      <c r="H2455" s="83">
        <v>0</v>
      </c>
      <c r="I2455" s="83">
        <v>0</v>
      </c>
      <c r="J2455" s="83">
        <v>1</v>
      </c>
      <c r="K2455" s="83">
        <v>0</v>
      </c>
      <c r="L2455" s="83">
        <v>5</v>
      </c>
      <c r="M2455" s="84">
        <v>2.1987686895338608E-3</v>
      </c>
      <c r="N2455" s="85">
        <f t="shared" si="38"/>
        <v>0</v>
      </c>
    </row>
    <row r="2456" spans="1:14" x14ac:dyDescent="0.25">
      <c r="A2456" s="1" t="s">
        <v>667</v>
      </c>
      <c r="B2456" s="1" t="s">
        <v>13</v>
      </c>
      <c r="C2456" s="1" t="s">
        <v>482</v>
      </c>
      <c r="D2456" s="83">
        <v>0</v>
      </c>
      <c r="E2456" s="83">
        <v>0</v>
      </c>
      <c r="F2456" s="83">
        <v>0</v>
      </c>
      <c r="G2456" s="83">
        <v>2</v>
      </c>
      <c r="H2456" s="83">
        <v>0</v>
      </c>
      <c r="I2456" s="83">
        <v>0</v>
      </c>
      <c r="J2456" s="83">
        <v>1</v>
      </c>
      <c r="K2456" s="83">
        <v>0</v>
      </c>
      <c r="L2456" s="83">
        <v>3</v>
      </c>
      <c r="M2456" s="84">
        <v>1.319261213720317E-3</v>
      </c>
      <c r="N2456" s="85">
        <f t="shared" si="38"/>
        <v>0</v>
      </c>
    </row>
    <row r="2457" spans="1:14" x14ac:dyDescent="0.25">
      <c r="A2457" s="1" t="s">
        <v>667</v>
      </c>
      <c r="B2457" s="1" t="s">
        <v>13</v>
      </c>
      <c r="C2457" s="1" t="s">
        <v>478</v>
      </c>
      <c r="D2457" s="83">
        <v>0</v>
      </c>
      <c r="E2457" s="83">
        <v>0</v>
      </c>
      <c r="F2457" s="83">
        <v>1</v>
      </c>
      <c r="G2457" s="83">
        <v>0</v>
      </c>
      <c r="H2457" s="83">
        <v>0</v>
      </c>
      <c r="I2457" s="83">
        <v>0</v>
      </c>
      <c r="J2457" s="83">
        <v>0</v>
      </c>
      <c r="K2457" s="83">
        <v>0</v>
      </c>
      <c r="L2457" s="83">
        <v>1</v>
      </c>
      <c r="M2457" s="84">
        <v>4.3975373790677217E-4</v>
      </c>
      <c r="N2457" s="85">
        <f t="shared" si="38"/>
        <v>0</v>
      </c>
    </row>
    <row r="2458" spans="1:14" x14ac:dyDescent="0.25">
      <c r="A2458" s="1" t="s">
        <v>667</v>
      </c>
      <c r="B2458" s="1" t="s">
        <v>13</v>
      </c>
      <c r="C2458" s="1" t="s">
        <v>472</v>
      </c>
      <c r="D2458" s="83">
        <v>90</v>
      </c>
      <c r="E2458" s="83">
        <v>355</v>
      </c>
      <c r="F2458" s="83">
        <v>179</v>
      </c>
      <c r="G2458" s="83">
        <v>53</v>
      </c>
      <c r="H2458" s="83">
        <v>79</v>
      </c>
      <c r="I2458" s="83">
        <v>3</v>
      </c>
      <c r="J2458" s="83">
        <v>11</v>
      </c>
      <c r="K2458" s="83">
        <v>7</v>
      </c>
      <c r="L2458" s="83">
        <v>777</v>
      </c>
      <c r="M2458" s="84">
        <v>0.34168865435356199</v>
      </c>
      <c r="N2458" s="85">
        <f t="shared" si="38"/>
        <v>0.4568854568854569</v>
      </c>
    </row>
    <row r="2459" spans="1:14" x14ac:dyDescent="0.25">
      <c r="A2459" s="1" t="s">
        <v>667</v>
      </c>
      <c r="B2459" s="1" t="s">
        <v>13</v>
      </c>
      <c r="C2459" s="1" t="s">
        <v>473</v>
      </c>
      <c r="D2459" s="83">
        <v>12</v>
      </c>
      <c r="E2459" s="83">
        <v>0</v>
      </c>
      <c r="F2459" s="83">
        <v>34</v>
      </c>
      <c r="G2459" s="83">
        <v>27</v>
      </c>
      <c r="H2459" s="83">
        <v>47</v>
      </c>
      <c r="I2459" s="83">
        <v>10</v>
      </c>
      <c r="J2459" s="83">
        <v>9</v>
      </c>
      <c r="K2459" s="83">
        <v>16</v>
      </c>
      <c r="L2459" s="83">
        <v>155</v>
      </c>
      <c r="M2459" s="84">
        <v>6.8161829375549696E-2</v>
      </c>
      <c r="N2459" s="85">
        <f t="shared" si="38"/>
        <v>0</v>
      </c>
    </row>
    <row r="2460" spans="1:14" x14ac:dyDescent="0.25">
      <c r="A2460" s="1" t="s">
        <v>667</v>
      </c>
      <c r="B2460" s="1" t="s">
        <v>13</v>
      </c>
      <c r="C2460" s="1" t="s">
        <v>474</v>
      </c>
      <c r="D2460" s="83">
        <v>10</v>
      </c>
      <c r="E2460" s="83">
        <v>83</v>
      </c>
      <c r="F2460" s="83">
        <v>43</v>
      </c>
      <c r="G2460" s="83">
        <v>17</v>
      </c>
      <c r="H2460" s="83">
        <v>20</v>
      </c>
      <c r="I2460" s="83">
        <v>4</v>
      </c>
      <c r="J2460" s="83">
        <v>1</v>
      </c>
      <c r="K2460" s="83">
        <v>2</v>
      </c>
      <c r="L2460" s="83">
        <v>180</v>
      </c>
      <c r="M2460" s="84">
        <v>7.9155672823219003E-2</v>
      </c>
      <c r="N2460" s="85">
        <f t="shared" si="38"/>
        <v>0.46111111111111114</v>
      </c>
    </row>
    <row r="2461" spans="1:14" x14ac:dyDescent="0.25">
      <c r="A2461" s="118" t="s">
        <v>667</v>
      </c>
      <c r="B2461" s="118" t="s">
        <v>14</v>
      </c>
      <c r="C2461" s="118" t="s">
        <v>467</v>
      </c>
      <c r="D2461" s="119">
        <v>50</v>
      </c>
      <c r="E2461" s="119">
        <v>775</v>
      </c>
      <c r="F2461" s="119">
        <v>654</v>
      </c>
      <c r="G2461" s="119">
        <v>354</v>
      </c>
      <c r="H2461" s="119">
        <v>438</v>
      </c>
      <c r="I2461" s="119">
        <v>82</v>
      </c>
      <c r="J2461" s="119">
        <v>169</v>
      </c>
      <c r="K2461" s="119">
        <v>182</v>
      </c>
      <c r="L2461" s="119">
        <v>2704</v>
      </c>
      <c r="M2461" s="120">
        <v>1</v>
      </c>
      <c r="N2461" s="117">
        <f t="shared" si="38"/>
        <v>0.28661242603550297</v>
      </c>
    </row>
    <row r="2462" spans="1:14" x14ac:dyDescent="0.25">
      <c r="A2462" s="1" t="s">
        <v>667</v>
      </c>
      <c r="B2462" s="1" t="s">
        <v>14</v>
      </c>
      <c r="C2462" s="1" t="s">
        <v>468</v>
      </c>
      <c r="D2462" s="83">
        <v>15</v>
      </c>
      <c r="E2462" s="83">
        <v>222</v>
      </c>
      <c r="F2462" s="83">
        <v>173</v>
      </c>
      <c r="G2462" s="83">
        <v>39</v>
      </c>
      <c r="H2462" s="83">
        <v>72</v>
      </c>
      <c r="I2462" s="83">
        <v>4</v>
      </c>
      <c r="J2462" s="83">
        <v>12</v>
      </c>
      <c r="K2462" s="83">
        <v>3</v>
      </c>
      <c r="L2462" s="83">
        <v>540</v>
      </c>
      <c r="M2462" s="84">
        <v>0.19970414201183431</v>
      </c>
      <c r="N2462" s="85">
        <f t="shared" si="38"/>
        <v>0.41111111111111109</v>
      </c>
    </row>
    <row r="2463" spans="1:14" x14ac:dyDescent="0.25">
      <c r="A2463" s="1" t="s">
        <v>667</v>
      </c>
      <c r="B2463" s="1" t="s">
        <v>14</v>
      </c>
      <c r="C2463" s="1" t="s">
        <v>475</v>
      </c>
      <c r="D2463" s="83">
        <v>0</v>
      </c>
      <c r="E2463" s="83">
        <v>0</v>
      </c>
      <c r="F2463" s="83">
        <v>4</v>
      </c>
      <c r="G2463" s="83">
        <v>1</v>
      </c>
      <c r="H2463" s="83">
        <v>1</v>
      </c>
      <c r="I2463" s="83">
        <v>0</v>
      </c>
      <c r="J2463" s="83">
        <v>0</v>
      </c>
      <c r="K2463" s="83">
        <v>0</v>
      </c>
      <c r="L2463" s="83">
        <v>6</v>
      </c>
      <c r="M2463" s="84">
        <v>2.218934911242604E-3</v>
      </c>
      <c r="N2463" s="85">
        <f t="shared" si="38"/>
        <v>0</v>
      </c>
    </row>
    <row r="2464" spans="1:14" x14ac:dyDescent="0.25">
      <c r="A2464" s="1" t="s">
        <v>667</v>
      </c>
      <c r="B2464" s="1" t="s">
        <v>14</v>
      </c>
      <c r="C2464" s="1" t="s">
        <v>479</v>
      </c>
      <c r="D2464" s="83">
        <v>0</v>
      </c>
      <c r="E2464" s="83">
        <v>1</v>
      </c>
      <c r="F2464" s="83">
        <v>0</v>
      </c>
      <c r="G2464" s="83">
        <v>0</v>
      </c>
      <c r="H2464" s="83">
        <v>0</v>
      </c>
      <c r="I2464" s="83">
        <v>0</v>
      </c>
      <c r="J2464" s="83">
        <v>1</v>
      </c>
      <c r="K2464" s="83">
        <v>3</v>
      </c>
      <c r="L2464" s="83">
        <v>5</v>
      </c>
      <c r="M2464" s="84">
        <v>1.8491124260355031E-3</v>
      </c>
      <c r="N2464" s="85">
        <f t="shared" si="38"/>
        <v>0.2</v>
      </c>
    </row>
    <row r="2465" spans="1:14" x14ac:dyDescent="0.25">
      <c r="A2465" s="1" t="s">
        <v>667</v>
      </c>
      <c r="B2465" s="1" t="s">
        <v>14</v>
      </c>
      <c r="C2465" s="1" t="s">
        <v>480</v>
      </c>
      <c r="D2465" s="83">
        <v>0</v>
      </c>
      <c r="E2465" s="83">
        <v>0</v>
      </c>
      <c r="F2465" s="83">
        <v>0</v>
      </c>
      <c r="G2465" s="83">
        <v>0</v>
      </c>
      <c r="H2465" s="83">
        <v>1</v>
      </c>
      <c r="I2465" s="83">
        <v>1</v>
      </c>
      <c r="J2465" s="83">
        <v>2</v>
      </c>
      <c r="K2465" s="83">
        <v>6</v>
      </c>
      <c r="L2465" s="83">
        <v>10</v>
      </c>
      <c r="M2465" s="84">
        <v>3.6982248520710049E-3</v>
      </c>
      <c r="N2465" s="85">
        <f t="shared" si="38"/>
        <v>0</v>
      </c>
    </row>
    <row r="2466" spans="1:14" x14ac:dyDescent="0.25">
      <c r="A2466" s="1" t="s">
        <v>667</v>
      </c>
      <c r="B2466" s="1" t="s">
        <v>14</v>
      </c>
      <c r="C2466" s="1" t="s">
        <v>476</v>
      </c>
      <c r="D2466" s="83">
        <v>0</v>
      </c>
      <c r="E2466" s="83">
        <v>0</v>
      </c>
      <c r="F2466" s="83">
        <v>0</v>
      </c>
      <c r="G2466" s="83">
        <v>0</v>
      </c>
      <c r="H2466" s="83">
        <v>2</v>
      </c>
      <c r="I2466" s="83">
        <v>0</v>
      </c>
      <c r="J2466" s="83">
        <v>1</v>
      </c>
      <c r="K2466" s="83">
        <v>0</v>
      </c>
      <c r="L2466" s="83">
        <v>3</v>
      </c>
      <c r="M2466" s="84">
        <v>1.109467455621302E-3</v>
      </c>
      <c r="N2466" s="85">
        <f t="shared" si="38"/>
        <v>0</v>
      </c>
    </row>
    <row r="2467" spans="1:14" x14ac:dyDescent="0.25">
      <c r="A2467" s="1" t="s">
        <v>667</v>
      </c>
      <c r="B2467" s="1" t="s">
        <v>14</v>
      </c>
      <c r="C2467" s="1" t="s">
        <v>469</v>
      </c>
      <c r="D2467" s="83">
        <v>7</v>
      </c>
      <c r="E2467" s="83">
        <v>3</v>
      </c>
      <c r="F2467" s="83">
        <v>128</v>
      </c>
      <c r="G2467" s="83">
        <v>135</v>
      </c>
      <c r="H2467" s="83">
        <v>126</v>
      </c>
      <c r="I2467" s="83">
        <v>39</v>
      </c>
      <c r="J2467" s="83">
        <v>76</v>
      </c>
      <c r="K2467" s="83">
        <v>72</v>
      </c>
      <c r="L2467" s="83">
        <v>586</v>
      </c>
      <c r="M2467" s="84">
        <v>0.21671597633136089</v>
      </c>
      <c r="N2467" s="85">
        <f t="shared" si="38"/>
        <v>5.1194539249146756E-3</v>
      </c>
    </row>
    <row r="2468" spans="1:14" x14ac:dyDescent="0.25">
      <c r="A2468" s="1" t="s">
        <v>667</v>
      </c>
      <c r="B2468" s="1" t="s">
        <v>14</v>
      </c>
      <c r="C2468" s="1" t="s">
        <v>470</v>
      </c>
      <c r="D2468" s="83">
        <v>1</v>
      </c>
      <c r="E2468" s="83">
        <v>0</v>
      </c>
      <c r="F2468" s="83">
        <v>2</v>
      </c>
      <c r="G2468" s="83">
        <v>37</v>
      </c>
      <c r="H2468" s="83">
        <v>29</v>
      </c>
      <c r="I2468" s="83">
        <v>22</v>
      </c>
      <c r="J2468" s="83">
        <v>33</v>
      </c>
      <c r="K2468" s="83">
        <v>65</v>
      </c>
      <c r="L2468" s="83">
        <v>189</v>
      </c>
      <c r="M2468" s="84">
        <v>6.9896449704142008E-2</v>
      </c>
      <c r="N2468" s="85">
        <f t="shared" si="38"/>
        <v>0</v>
      </c>
    </row>
    <row r="2469" spans="1:14" x14ac:dyDescent="0.25">
      <c r="A2469" s="1" t="s">
        <v>667</v>
      </c>
      <c r="B2469" s="1" t="s">
        <v>14</v>
      </c>
      <c r="C2469" s="1" t="s">
        <v>471</v>
      </c>
      <c r="D2469" s="83">
        <v>1</v>
      </c>
      <c r="E2469" s="83">
        <v>0</v>
      </c>
      <c r="F2469" s="83">
        <v>24</v>
      </c>
      <c r="G2469" s="83">
        <v>15</v>
      </c>
      <c r="H2469" s="83">
        <v>20</v>
      </c>
      <c r="I2469" s="83">
        <v>4</v>
      </c>
      <c r="J2469" s="83">
        <v>3</v>
      </c>
      <c r="K2469" s="83">
        <v>8</v>
      </c>
      <c r="L2469" s="83">
        <v>75</v>
      </c>
      <c r="M2469" s="84">
        <v>2.773668639053254E-2</v>
      </c>
      <c r="N2469" s="85">
        <f t="shared" si="38"/>
        <v>0</v>
      </c>
    </row>
    <row r="2470" spans="1:14" x14ac:dyDescent="0.25">
      <c r="A2470" s="1" t="s">
        <v>667</v>
      </c>
      <c r="B2470" s="1" t="s">
        <v>14</v>
      </c>
      <c r="C2470" s="1" t="s">
        <v>481</v>
      </c>
      <c r="D2470" s="83">
        <v>0</v>
      </c>
      <c r="E2470" s="83">
        <v>6</v>
      </c>
      <c r="F2470" s="83">
        <v>1</v>
      </c>
      <c r="G2470" s="83">
        <v>2</v>
      </c>
      <c r="H2470" s="83">
        <v>0</v>
      </c>
      <c r="I2470" s="83">
        <v>0</v>
      </c>
      <c r="J2470" s="83">
        <v>0</v>
      </c>
      <c r="K2470" s="83">
        <v>0</v>
      </c>
      <c r="L2470" s="83">
        <v>9</v>
      </c>
      <c r="M2470" s="84">
        <v>3.328402366863905E-3</v>
      </c>
      <c r="N2470" s="85">
        <f t="shared" si="38"/>
        <v>0.66666666666666663</v>
      </c>
    </row>
    <row r="2471" spans="1:14" x14ac:dyDescent="0.25">
      <c r="A2471" s="1" t="s">
        <v>667</v>
      </c>
      <c r="B2471" s="1" t="s">
        <v>14</v>
      </c>
      <c r="C2471" s="1" t="s">
        <v>477</v>
      </c>
      <c r="D2471" s="83">
        <v>0</v>
      </c>
      <c r="E2471" s="83">
        <v>0</v>
      </c>
      <c r="F2471" s="83">
        <v>4</v>
      </c>
      <c r="G2471" s="83">
        <v>2</v>
      </c>
      <c r="H2471" s="83">
        <v>1</v>
      </c>
      <c r="I2471" s="83">
        <v>0</v>
      </c>
      <c r="J2471" s="83">
        <v>1</v>
      </c>
      <c r="K2471" s="83">
        <v>0</v>
      </c>
      <c r="L2471" s="83">
        <v>8</v>
      </c>
      <c r="M2471" s="84">
        <v>2.9585798816568051E-3</v>
      </c>
      <c r="N2471" s="85">
        <f t="shared" si="38"/>
        <v>0</v>
      </c>
    </row>
    <row r="2472" spans="1:14" x14ac:dyDescent="0.25">
      <c r="A2472" s="1" t="s">
        <v>667</v>
      </c>
      <c r="B2472" s="1" t="s">
        <v>14</v>
      </c>
      <c r="C2472" s="1" t="s">
        <v>482</v>
      </c>
      <c r="D2472" s="83">
        <v>0</v>
      </c>
      <c r="E2472" s="83">
        <v>0</v>
      </c>
      <c r="F2472" s="83">
        <v>0</v>
      </c>
      <c r="G2472" s="83">
        <v>3</v>
      </c>
      <c r="H2472" s="83">
        <v>0</v>
      </c>
      <c r="I2472" s="83">
        <v>1</v>
      </c>
      <c r="J2472" s="83">
        <v>1</v>
      </c>
      <c r="K2472" s="83">
        <v>0</v>
      </c>
      <c r="L2472" s="83">
        <v>5</v>
      </c>
      <c r="M2472" s="84">
        <v>1.8491124260355031E-3</v>
      </c>
      <c r="N2472" s="85">
        <f t="shared" si="38"/>
        <v>0</v>
      </c>
    </row>
    <row r="2473" spans="1:14" x14ac:dyDescent="0.25">
      <c r="A2473" s="1" t="s">
        <v>667</v>
      </c>
      <c r="B2473" s="1" t="s">
        <v>14</v>
      </c>
      <c r="C2473" s="1" t="s">
        <v>478</v>
      </c>
      <c r="D2473" s="83">
        <v>0</v>
      </c>
      <c r="E2473" s="83">
        <v>0</v>
      </c>
      <c r="F2473" s="83">
        <v>5</v>
      </c>
      <c r="G2473" s="83">
        <v>2</v>
      </c>
      <c r="H2473" s="83">
        <v>0</v>
      </c>
      <c r="I2473" s="83">
        <v>0</v>
      </c>
      <c r="J2473" s="83">
        <v>0</v>
      </c>
      <c r="K2473" s="83">
        <v>0</v>
      </c>
      <c r="L2473" s="83">
        <v>7</v>
      </c>
      <c r="M2473" s="84">
        <v>2.5887573964497039E-3</v>
      </c>
      <c r="N2473" s="85">
        <f t="shared" si="38"/>
        <v>0</v>
      </c>
    </row>
    <row r="2474" spans="1:14" x14ac:dyDescent="0.25">
      <c r="A2474" s="1" t="s">
        <v>667</v>
      </c>
      <c r="B2474" s="1" t="s">
        <v>14</v>
      </c>
      <c r="C2474" s="1" t="s">
        <v>472</v>
      </c>
      <c r="D2474" s="83">
        <v>18</v>
      </c>
      <c r="E2474" s="83">
        <v>407</v>
      </c>
      <c r="F2474" s="83">
        <v>207</v>
      </c>
      <c r="G2474" s="83">
        <v>74</v>
      </c>
      <c r="H2474" s="83">
        <v>111</v>
      </c>
      <c r="I2474" s="83">
        <v>6</v>
      </c>
      <c r="J2474" s="83">
        <v>16</v>
      </c>
      <c r="K2474" s="83">
        <v>10</v>
      </c>
      <c r="L2474" s="83">
        <v>849</v>
      </c>
      <c r="M2474" s="84">
        <v>0.31397928994082841</v>
      </c>
      <c r="N2474" s="85">
        <f t="shared" si="38"/>
        <v>0.47938751472320379</v>
      </c>
    </row>
    <row r="2475" spans="1:14" x14ac:dyDescent="0.25">
      <c r="A2475" s="1" t="s">
        <v>667</v>
      </c>
      <c r="B2475" s="1" t="s">
        <v>14</v>
      </c>
      <c r="C2475" s="1" t="s">
        <v>473</v>
      </c>
      <c r="D2475" s="83">
        <v>3</v>
      </c>
      <c r="E2475" s="83">
        <v>1</v>
      </c>
      <c r="F2475" s="83">
        <v>50</v>
      </c>
      <c r="G2475" s="83">
        <v>30</v>
      </c>
      <c r="H2475" s="83">
        <v>47</v>
      </c>
      <c r="I2475" s="83">
        <v>2</v>
      </c>
      <c r="J2475" s="83">
        <v>19</v>
      </c>
      <c r="K2475" s="83">
        <v>14</v>
      </c>
      <c r="L2475" s="83">
        <v>166</v>
      </c>
      <c r="M2475" s="84">
        <v>6.1390532544378699E-2</v>
      </c>
      <c r="N2475" s="85">
        <f t="shared" si="38"/>
        <v>6.024096385542169E-3</v>
      </c>
    </row>
    <row r="2476" spans="1:14" x14ac:dyDescent="0.25">
      <c r="A2476" s="1" t="s">
        <v>667</v>
      </c>
      <c r="B2476" s="1" t="s">
        <v>14</v>
      </c>
      <c r="C2476" s="1" t="s">
        <v>474</v>
      </c>
      <c r="D2476" s="83">
        <v>5</v>
      </c>
      <c r="E2476" s="83">
        <v>135</v>
      </c>
      <c r="F2476" s="83">
        <v>56</v>
      </c>
      <c r="G2476" s="83">
        <v>14</v>
      </c>
      <c r="H2476" s="83">
        <v>28</v>
      </c>
      <c r="I2476" s="83">
        <v>3</v>
      </c>
      <c r="J2476" s="83">
        <v>4</v>
      </c>
      <c r="K2476" s="83">
        <v>1</v>
      </c>
      <c r="L2476" s="83">
        <v>246</v>
      </c>
      <c r="M2476" s="84">
        <v>9.0976331360946752E-2</v>
      </c>
      <c r="N2476" s="85">
        <f t="shared" si="38"/>
        <v>0.54878048780487809</v>
      </c>
    </row>
    <row r="2477" spans="1:14" x14ac:dyDescent="0.25">
      <c r="A2477" s="118" t="s">
        <v>667</v>
      </c>
      <c r="B2477" s="118" t="s">
        <v>15</v>
      </c>
      <c r="C2477" s="118" t="s">
        <v>467</v>
      </c>
      <c r="D2477" s="119">
        <v>114</v>
      </c>
      <c r="E2477" s="119">
        <v>467</v>
      </c>
      <c r="F2477" s="119">
        <v>413</v>
      </c>
      <c r="G2477" s="119">
        <v>272</v>
      </c>
      <c r="H2477" s="119">
        <v>273</v>
      </c>
      <c r="I2477" s="119">
        <v>52</v>
      </c>
      <c r="J2477" s="119">
        <v>64</v>
      </c>
      <c r="K2477" s="119">
        <v>89</v>
      </c>
      <c r="L2477" s="119">
        <v>1744</v>
      </c>
      <c r="M2477" s="120">
        <v>1</v>
      </c>
      <c r="N2477" s="117">
        <f t="shared" si="38"/>
        <v>0.26777522935779818</v>
      </c>
    </row>
    <row r="2478" spans="1:14" x14ac:dyDescent="0.25">
      <c r="A2478" s="1" t="s">
        <v>667</v>
      </c>
      <c r="B2478" s="1" t="s">
        <v>15</v>
      </c>
      <c r="C2478" s="1" t="s">
        <v>468</v>
      </c>
      <c r="D2478" s="83">
        <v>22</v>
      </c>
      <c r="E2478" s="83">
        <v>118</v>
      </c>
      <c r="F2478" s="83">
        <v>128</v>
      </c>
      <c r="G2478" s="83">
        <v>21</v>
      </c>
      <c r="H2478" s="83">
        <v>37</v>
      </c>
      <c r="I2478" s="83">
        <v>2</v>
      </c>
      <c r="J2478" s="83">
        <v>3</v>
      </c>
      <c r="K2478" s="83">
        <v>3</v>
      </c>
      <c r="L2478" s="83">
        <v>334</v>
      </c>
      <c r="M2478" s="84">
        <v>0.1915137614678899</v>
      </c>
      <c r="N2478" s="85">
        <f t="shared" si="38"/>
        <v>0.3532934131736527</v>
      </c>
    </row>
    <row r="2479" spans="1:14" x14ac:dyDescent="0.25">
      <c r="A2479" s="1" t="s">
        <v>667</v>
      </c>
      <c r="B2479" s="1" t="s">
        <v>15</v>
      </c>
      <c r="C2479" s="1" t="s">
        <v>475</v>
      </c>
      <c r="D2479" s="83">
        <v>0</v>
      </c>
      <c r="E2479" s="83">
        <v>0</v>
      </c>
      <c r="F2479" s="83">
        <v>6</v>
      </c>
      <c r="G2479" s="83">
        <v>1</v>
      </c>
      <c r="H2479" s="83">
        <v>0</v>
      </c>
      <c r="I2479" s="83">
        <v>0</v>
      </c>
      <c r="J2479" s="83">
        <v>1</v>
      </c>
      <c r="K2479" s="83">
        <v>0</v>
      </c>
      <c r="L2479" s="83">
        <v>8</v>
      </c>
      <c r="M2479" s="84">
        <v>4.5871559633027534E-3</v>
      </c>
      <c r="N2479" s="85">
        <f t="shared" si="38"/>
        <v>0</v>
      </c>
    </row>
    <row r="2480" spans="1:14" x14ac:dyDescent="0.25">
      <c r="A2480" s="1" t="s">
        <v>667</v>
      </c>
      <c r="B2480" s="1" t="s">
        <v>15</v>
      </c>
      <c r="C2480" s="1" t="s">
        <v>479</v>
      </c>
      <c r="D2480" s="83">
        <v>0</v>
      </c>
      <c r="E2480" s="83">
        <v>0</v>
      </c>
      <c r="F2480" s="83">
        <v>0</v>
      </c>
      <c r="G2480" s="83">
        <v>2</v>
      </c>
      <c r="H2480" s="83">
        <v>1</v>
      </c>
      <c r="I2480" s="83">
        <v>1</v>
      </c>
      <c r="J2480" s="83">
        <v>0</v>
      </c>
      <c r="K2480" s="83">
        <v>1</v>
      </c>
      <c r="L2480" s="83">
        <v>5</v>
      </c>
      <c r="M2480" s="84">
        <v>2.8669724770642199E-3</v>
      </c>
      <c r="N2480" s="85">
        <f t="shared" si="38"/>
        <v>0</v>
      </c>
    </row>
    <row r="2481" spans="1:14" x14ac:dyDescent="0.25">
      <c r="A2481" s="1" t="s">
        <v>667</v>
      </c>
      <c r="B2481" s="1" t="s">
        <v>15</v>
      </c>
      <c r="C2481" s="1" t="s">
        <v>480</v>
      </c>
      <c r="D2481" s="83">
        <v>0</v>
      </c>
      <c r="E2481" s="83">
        <v>0</v>
      </c>
      <c r="F2481" s="83">
        <v>0</v>
      </c>
      <c r="G2481" s="83">
        <v>0</v>
      </c>
      <c r="H2481" s="83">
        <v>3</v>
      </c>
      <c r="I2481" s="83">
        <v>0</v>
      </c>
      <c r="J2481" s="83">
        <v>0</v>
      </c>
      <c r="K2481" s="83">
        <v>2</v>
      </c>
      <c r="L2481" s="83">
        <v>5</v>
      </c>
      <c r="M2481" s="84">
        <v>2.8669724770642199E-3</v>
      </c>
      <c r="N2481" s="85">
        <f t="shared" si="38"/>
        <v>0</v>
      </c>
    </row>
    <row r="2482" spans="1:14" x14ac:dyDescent="0.25">
      <c r="A2482" s="1" t="s">
        <v>667</v>
      </c>
      <c r="B2482" s="1" t="s">
        <v>15</v>
      </c>
      <c r="C2482" s="1" t="s">
        <v>476</v>
      </c>
      <c r="D2482" s="83">
        <v>0</v>
      </c>
      <c r="E2482" s="83">
        <v>0</v>
      </c>
      <c r="F2482" s="83">
        <v>0</v>
      </c>
      <c r="G2482" s="83">
        <v>1</v>
      </c>
      <c r="H2482" s="83">
        <v>0</v>
      </c>
      <c r="I2482" s="83">
        <v>0</v>
      </c>
      <c r="J2482" s="83">
        <v>0</v>
      </c>
      <c r="K2482" s="83">
        <v>0</v>
      </c>
      <c r="L2482" s="83">
        <v>1</v>
      </c>
      <c r="M2482" s="84">
        <v>5.7339449541284407E-4</v>
      </c>
      <c r="N2482" s="85">
        <f t="shared" si="38"/>
        <v>0</v>
      </c>
    </row>
    <row r="2483" spans="1:14" x14ac:dyDescent="0.25">
      <c r="A2483" s="1" t="s">
        <v>667</v>
      </c>
      <c r="B2483" s="1" t="s">
        <v>15</v>
      </c>
      <c r="C2483" s="1" t="s">
        <v>469</v>
      </c>
      <c r="D2483" s="83">
        <v>5</v>
      </c>
      <c r="E2483" s="83">
        <v>1</v>
      </c>
      <c r="F2483" s="83">
        <v>86</v>
      </c>
      <c r="G2483" s="83">
        <v>125</v>
      </c>
      <c r="H2483" s="83">
        <v>106</v>
      </c>
      <c r="I2483" s="83">
        <v>24</v>
      </c>
      <c r="J2483" s="83">
        <v>16</v>
      </c>
      <c r="K2483" s="83">
        <v>37</v>
      </c>
      <c r="L2483" s="83">
        <v>400</v>
      </c>
      <c r="M2483" s="84">
        <v>0.2293577981651376</v>
      </c>
      <c r="N2483" s="85">
        <f t="shared" si="38"/>
        <v>2.5000000000000001E-3</v>
      </c>
    </row>
    <row r="2484" spans="1:14" x14ac:dyDescent="0.25">
      <c r="A2484" s="1" t="s">
        <v>667</v>
      </c>
      <c r="B2484" s="1" t="s">
        <v>15</v>
      </c>
      <c r="C2484" s="1" t="s">
        <v>470</v>
      </c>
      <c r="D2484" s="83">
        <v>0</v>
      </c>
      <c r="E2484" s="83">
        <v>0</v>
      </c>
      <c r="F2484" s="83">
        <v>0</v>
      </c>
      <c r="G2484" s="83">
        <v>37</v>
      </c>
      <c r="H2484" s="83">
        <v>25</v>
      </c>
      <c r="I2484" s="83">
        <v>16</v>
      </c>
      <c r="J2484" s="83">
        <v>15</v>
      </c>
      <c r="K2484" s="83">
        <v>34</v>
      </c>
      <c r="L2484" s="83">
        <v>127</v>
      </c>
      <c r="M2484" s="84">
        <v>7.2821100917431186E-2</v>
      </c>
      <c r="N2484" s="85">
        <f t="shared" si="38"/>
        <v>0</v>
      </c>
    </row>
    <row r="2485" spans="1:14" x14ac:dyDescent="0.25">
      <c r="A2485" s="1" t="s">
        <v>667</v>
      </c>
      <c r="B2485" s="1" t="s">
        <v>15</v>
      </c>
      <c r="C2485" s="1" t="s">
        <v>471</v>
      </c>
      <c r="D2485" s="83">
        <v>1</v>
      </c>
      <c r="E2485" s="83">
        <v>2</v>
      </c>
      <c r="F2485" s="83">
        <v>6</v>
      </c>
      <c r="G2485" s="83">
        <v>21</v>
      </c>
      <c r="H2485" s="83">
        <v>19</v>
      </c>
      <c r="I2485" s="83">
        <v>2</v>
      </c>
      <c r="J2485" s="83">
        <v>5</v>
      </c>
      <c r="K2485" s="83">
        <v>1</v>
      </c>
      <c r="L2485" s="83">
        <v>57</v>
      </c>
      <c r="M2485" s="84">
        <v>3.2683486238532108E-2</v>
      </c>
      <c r="N2485" s="85">
        <f t="shared" si="38"/>
        <v>3.5087719298245612E-2</v>
      </c>
    </row>
    <row r="2486" spans="1:14" x14ac:dyDescent="0.25">
      <c r="A2486" s="1" t="s">
        <v>667</v>
      </c>
      <c r="B2486" s="1" t="s">
        <v>15</v>
      </c>
      <c r="C2486" s="1" t="s">
        <v>481</v>
      </c>
      <c r="D2486" s="83">
        <v>0</v>
      </c>
      <c r="E2486" s="83">
        <v>4</v>
      </c>
      <c r="F2486" s="83">
        <v>0</v>
      </c>
      <c r="G2486" s="83">
        <v>0</v>
      </c>
      <c r="H2486" s="83">
        <v>0</v>
      </c>
      <c r="I2486" s="83">
        <v>0</v>
      </c>
      <c r="J2486" s="83">
        <v>1</v>
      </c>
      <c r="K2486" s="83">
        <v>0</v>
      </c>
      <c r="L2486" s="83">
        <v>5</v>
      </c>
      <c r="M2486" s="84">
        <v>2.8669724770642199E-3</v>
      </c>
      <c r="N2486" s="85">
        <f t="shared" si="38"/>
        <v>0.8</v>
      </c>
    </row>
    <row r="2487" spans="1:14" x14ac:dyDescent="0.25">
      <c r="A2487" s="1" t="s">
        <v>667</v>
      </c>
      <c r="B2487" s="1" t="s">
        <v>15</v>
      </c>
      <c r="C2487" s="1" t="s">
        <v>477</v>
      </c>
      <c r="D2487" s="83">
        <v>1</v>
      </c>
      <c r="E2487" s="83">
        <v>0</v>
      </c>
      <c r="F2487" s="83">
        <v>0</v>
      </c>
      <c r="G2487" s="83">
        <v>2</v>
      </c>
      <c r="H2487" s="83">
        <v>0</v>
      </c>
      <c r="I2487" s="83">
        <v>0</v>
      </c>
      <c r="J2487" s="83">
        <v>0</v>
      </c>
      <c r="K2487" s="83">
        <v>0</v>
      </c>
      <c r="L2487" s="83">
        <v>3</v>
      </c>
      <c r="M2487" s="84">
        <v>1.720183486238532E-3</v>
      </c>
      <c r="N2487" s="85">
        <f t="shared" si="38"/>
        <v>0</v>
      </c>
    </row>
    <row r="2488" spans="1:14" x14ac:dyDescent="0.25">
      <c r="A2488" s="1" t="s">
        <v>667</v>
      </c>
      <c r="B2488" s="1" t="s">
        <v>15</v>
      </c>
      <c r="C2488" s="1" t="s">
        <v>482</v>
      </c>
      <c r="D2488" s="83">
        <v>0</v>
      </c>
      <c r="E2488" s="83">
        <v>0</v>
      </c>
      <c r="F2488" s="83">
        <v>0</v>
      </c>
      <c r="G2488" s="83">
        <v>1</v>
      </c>
      <c r="H2488" s="83">
        <v>0</v>
      </c>
      <c r="I2488" s="83">
        <v>0</v>
      </c>
      <c r="J2488" s="83">
        <v>0</v>
      </c>
      <c r="K2488" s="83">
        <v>0</v>
      </c>
      <c r="L2488" s="83">
        <v>1</v>
      </c>
      <c r="M2488" s="84">
        <v>5.7339449541284407E-4</v>
      </c>
      <c r="N2488" s="85">
        <f t="shared" si="38"/>
        <v>0</v>
      </c>
    </row>
    <row r="2489" spans="1:14" x14ac:dyDescent="0.25">
      <c r="A2489" s="1" t="s">
        <v>667</v>
      </c>
      <c r="B2489" s="1" t="s">
        <v>15</v>
      </c>
      <c r="C2489" s="1" t="s">
        <v>478</v>
      </c>
      <c r="D2489" s="83">
        <v>0</v>
      </c>
      <c r="E2489" s="83">
        <v>0</v>
      </c>
      <c r="F2489" s="83">
        <v>2</v>
      </c>
      <c r="G2489" s="83">
        <v>0</v>
      </c>
      <c r="H2489" s="83">
        <v>0</v>
      </c>
      <c r="I2489" s="83">
        <v>0</v>
      </c>
      <c r="J2489" s="83">
        <v>0</v>
      </c>
      <c r="K2489" s="83">
        <v>0</v>
      </c>
      <c r="L2489" s="83">
        <v>2</v>
      </c>
      <c r="M2489" s="84">
        <v>1.1467889908256879E-3</v>
      </c>
      <c r="N2489" s="85">
        <f t="shared" si="38"/>
        <v>0</v>
      </c>
    </row>
    <row r="2490" spans="1:14" x14ac:dyDescent="0.25">
      <c r="A2490" s="1" t="s">
        <v>667</v>
      </c>
      <c r="B2490" s="1" t="s">
        <v>15</v>
      </c>
      <c r="C2490" s="1" t="s">
        <v>472</v>
      </c>
      <c r="D2490" s="83">
        <v>62</v>
      </c>
      <c r="E2490" s="83">
        <v>289</v>
      </c>
      <c r="F2490" s="83">
        <v>131</v>
      </c>
      <c r="G2490" s="83">
        <v>32</v>
      </c>
      <c r="H2490" s="83">
        <v>52</v>
      </c>
      <c r="I2490" s="83">
        <v>1</v>
      </c>
      <c r="J2490" s="83">
        <v>13</v>
      </c>
      <c r="K2490" s="83">
        <v>5</v>
      </c>
      <c r="L2490" s="83">
        <v>585</v>
      </c>
      <c r="M2490" s="84">
        <v>0.33543577981651368</v>
      </c>
      <c r="N2490" s="85">
        <f t="shared" si="38"/>
        <v>0.49401709401709404</v>
      </c>
    </row>
    <row r="2491" spans="1:14" x14ac:dyDescent="0.25">
      <c r="A2491" s="1" t="s">
        <v>667</v>
      </c>
      <c r="B2491" s="1" t="s">
        <v>15</v>
      </c>
      <c r="C2491" s="1" t="s">
        <v>473</v>
      </c>
      <c r="D2491" s="83">
        <v>10</v>
      </c>
      <c r="E2491" s="83">
        <v>2</v>
      </c>
      <c r="F2491" s="83">
        <v>24</v>
      </c>
      <c r="G2491" s="83">
        <v>21</v>
      </c>
      <c r="H2491" s="83">
        <v>23</v>
      </c>
      <c r="I2491" s="83">
        <v>6</v>
      </c>
      <c r="J2491" s="83">
        <v>10</v>
      </c>
      <c r="K2491" s="83">
        <v>6</v>
      </c>
      <c r="L2491" s="83">
        <v>102</v>
      </c>
      <c r="M2491" s="84">
        <v>5.8486238532110088E-2</v>
      </c>
      <c r="N2491" s="85">
        <f t="shared" si="38"/>
        <v>1.9607843137254902E-2</v>
      </c>
    </row>
    <row r="2492" spans="1:14" x14ac:dyDescent="0.25">
      <c r="A2492" s="1" t="s">
        <v>667</v>
      </c>
      <c r="B2492" s="1" t="s">
        <v>15</v>
      </c>
      <c r="C2492" s="1" t="s">
        <v>474</v>
      </c>
      <c r="D2492" s="83">
        <v>13</v>
      </c>
      <c r="E2492" s="83">
        <v>51</v>
      </c>
      <c r="F2492" s="83">
        <v>30</v>
      </c>
      <c r="G2492" s="83">
        <v>8</v>
      </c>
      <c r="H2492" s="83">
        <v>7</v>
      </c>
      <c r="I2492" s="83">
        <v>0</v>
      </c>
      <c r="J2492" s="83">
        <v>0</v>
      </c>
      <c r="K2492" s="83">
        <v>0</v>
      </c>
      <c r="L2492" s="83">
        <v>109</v>
      </c>
      <c r="M2492" s="84">
        <v>6.25E-2</v>
      </c>
      <c r="N2492" s="85">
        <f t="shared" si="38"/>
        <v>0.46788990825688076</v>
      </c>
    </row>
    <row r="2493" spans="1:14" x14ac:dyDescent="0.25">
      <c r="A2493" s="118" t="s">
        <v>667</v>
      </c>
      <c r="B2493" s="118" t="s">
        <v>16</v>
      </c>
      <c r="C2493" s="118" t="s">
        <v>467</v>
      </c>
      <c r="D2493" s="119">
        <v>70</v>
      </c>
      <c r="E2493" s="119">
        <v>294</v>
      </c>
      <c r="F2493" s="119">
        <v>251</v>
      </c>
      <c r="G2493" s="119">
        <v>105</v>
      </c>
      <c r="H2493" s="119">
        <v>151</v>
      </c>
      <c r="I2493" s="119">
        <v>38</v>
      </c>
      <c r="J2493" s="119">
        <v>77</v>
      </c>
      <c r="K2493" s="119">
        <v>68</v>
      </c>
      <c r="L2493" s="119">
        <v>1054</v>
      </c>
      <c r="M2493" s="120">
        <v>1</v>
      </c>
      <c r="N2493" s="117">
        <f t="shared" si="38"/>
        <v>0.27893738140417457</v>
      </c>
    </row>
    <row r="2494" spans="1:14" x14ac:dyDescent="0.25">
      <c r="A2494" s="1" t="s">
        <v>667</v>
      </c>
      <c r="B2494" s="1" t="s">
        <v>16</v>
      </c>
      <c r="C2494" s="1" t="s">
        <v>468</v>
      </c>
      <c r="D2494" s="83">
        <v>13</v>
      </c>
      <c r="E2494" s="83">
        <v>64</v>
      </c>
      <c r="F2494" s="83">
        <v>44</v>
      </c>
      <c r="G2494" s="83">
        <v>5</v>
      </c>
      <c r="H2494" s="83">
        <v>15</v>
      </c>
      <c r="I2494" s="83">
        <v>0</v>
      </c>
      <c r="J2494" s="83">
        <v>7</v>
      </c>
      <c r="K2494" s="83">
        <v>1</v>
      </c>
      <c r="L2494" s="83">
        <v>149</v>
      </c>
      <c r="M2494" s="84">
        <v>0.1413662239089184</v>
      </c>
      <c r="N2494" s="85">
        <f t="shared" si="38"/>
        <v>0.42953020134228187</v>
      </c>
    </row>
    <row r="2495" spans="1:14" x14ac:dyDescent="0.25">
      <c r="A2495" s="1" t="s">
        <v>667</v>
      </c>
      <c r="B2495" s="1" t="s">
        <v>16</v>
      </c>
      <c r="C2495" s="1" t="s">
        <v>475</v>
      </c>
      <c r="D2495" s="83">
        <v>0</v>
      </c>
      <c r="E2495" s="83">
        <v>0</v>
      </c>
      <c r="F2495" s="83">
        <v>2</v>
      </c>
      <c r="G2495" s="83">
        <v>0</v>
      </c>
      <c r="H2495" s="83">
        <v>1</v>
      </c>
      <c r="I2495" s="83">
        <v>0</v>
      </c>
      <c r="J2495" s="83">
        <v>0</v>
      </c>
      <c r="K2495" s="83">
        <v>0</v>
      </c>
      <c r="L2495" s="83">
        <v>3</v>
      </c>
      <c r="M2495" s="84">
        <v>2.8462998102466788E-3</v>
      </c>
      <c r="N2495" s="85">
        <f t="shared" si="38"/>
        <v>0</v>
      </c>
    </row>
    <row r="2496" spans="1:14" x14ac:dyDescent="0.25">
      <c r="A2496" s="1" t="s">
        <v>667</v>
      </c>
      <c r="B2496" s="1" t="s">
        <v>16</v>
      </c>
      <c r="C2496" s="1" t="s">
        <v>479</v>
      </c>
      <c r="D2496" s="83">
        <v>0</v>
      </c>
      <c r="E2496" s="83">
        <v>0</v>
      </c>
      <c r="F2496" s="83">
        <v>0</v>
      </c>
      <c r="G2496" s="83">
        <v>0</v>
      </c>
      <c r="H2496" s="83">
        <v>2</v>
      </c>
      <c r="I2496" s="83">
        <v>2</v>
      </c>
      <c r="J2496" s="83">
        <v>3</v>
      </c>
      <c r="K2496" s="83">
        <v>0</v>
      </c>
      <c r="L2496" s="83">
        <v>7</v>
      </c>
      <c r="M2496" s="84">
        <v>6.6413662239089193E-3</v>
      </c>
      <c r="N2496" s="85">
        <f t="shared" si="38"/>
        <v>0</v>
      </c>
    </row>
    <row r="2497" spans="1:14" x14ac:dyDescent="0.25">
      <c r="A2497" s="1" t="s">
        <v>667</v>
      </c>
      <c r="B2497" s="1" t="s">
        <v>16</v>
      </c>
      <c r="C2497" s="1" t="s">
        <v>480</v>
      </c>
      <c r="D2497" s="83">
        <v>0</v>
      </c>
      <c r="E2497" s="83">
        <v>0</v>
      </c>
      <c r="F2497" s="83">
        <v>1</v>
      </c>
      <c r="G2497" s="83">
        <v>0</v>
      </c>
      <c r="H2497" s="83">
        <v>0</v>
      </c>
      <c r="I2497" s="83">
        <v>0</v>
      </c>
      <c r="J2497" s="83">
        <v>4</v>
      </c>
      <c r="K2497" s="83">
        <v>2</v>
      </c>
      <c r="L2497" s="83">
        <v>7</v>
      </c>
      <c r="M2497" s="84">
        <v>6.6413662239089193E-3</v>
      </c>
      <c r="N2497" s="85">
        <f t="shared" si="38"/>
        <v>0</v>
      </c>
    </row>
    <row r="2498" spans="1:14" x14ac:dyDescent="0.25">
      <c r="A2498" s="1" t="s">
        <v>667</v>
      </c>
      <c r="B2498" s="1" t="s">
        <v>16</v>
      </c>
      <c r="C2498" s="1" t="s">
        <v>476</v>
      </c>
      <c r="D2498" s="83">
        <v>0</v>
      </c>
      <c r="E2498" s="83">
        <v>0</v>
      </c>
      <c r="F2498" s="83">
        <v>0</v>
      </c>
      <c r="G2498" s="83">
        <v>0</v>
      </c>
      <c r="H2498" s="83">
        <v>1</v>
      </c>
      <c r="I2498" s="83">
        <v>0</v>
      </c>
      <c r="J2498" s="83">
        <v>2</v>
      </c>
      <c r="K2498" s="83">
        <v>1</v>
      </c>
      <c r="L2498" s="83">
        <v>4</v>
      </c>
      <c r="M2498" s="84">
        <v>3.7950664136622392E-3</v>
      </c>
      <c r="N2498" s="85">
        <f t="shared" si="38"/>
        <v>0</v>
      </c>
    </row>
    <row r="2499" spans="1:14" x14ac:dyDescent="0.25">
      <c r="A2499" s="1" t="s">
        <v>667</v>
      </c>
      <c r="B2499" s="1" t="s">
        <v>16</v>
      </c>
      <c r="C2499" s="1" t="s">
        <v>469</v>
      </c>
      <c r="D2499" s="83">
        <v>6</v>
      </c>
      <c r="E2499" s="83">
        <v>4</v>
      </c>
      <c r="F2499" s="83">
        <v>64</v>
      </c>
      <c r="G2499" s="83">
        <v>46</v>
      </c>
      <c r="H2499" s="83">
        <v>52</v>
      </c>
      <c r="I2499" s="83">
        <v>14</v>
      </c>
      <c r="J2499" s="83">
        <v>33</v>
      </c>
      <c r="K2499" s="83">
        <v>25</v>
      </c>
      <c r="L2499" s="83">
        <v>244</v>
      </c>
      <c r="M2499" s="84">
        <v>0.23149905123339659</v>
      </c>
      <c r="N2499" s="85">
        <f t="shared" si="38"/>
        <v>1.6393442622950821E-2</v>
      </c>
    </row>
    <row r="2500" spans="1:14" x14ac:dyDescent="0.25">
      <c r="A2500" s="1" t="s">
        <v>667</v>
      </c>
      <c r="B2500" s="1" t="s">
        <v>16</v>
      </c>
      <c r="C2500" s="1" t="s">
        <v>470</v>
      </c>
      <c r="D2500" s="83">
        <v>1</v>
      </c>
      <c r="E2500" s="83">
        <v>2</v>
      </c>
      <c r="F2500" s="83">
        <v>0</v>
      </c>
      <c r="G2500" s="83">
        <v>4</v>
      </c>
      <c r="H2500" s="83">
        <v>15</v>
      </c>
      <c r="I2500" s="83">
        <v>12</v>
      </c>
      <c r="J2500" s="83">
        <v>14</v>
      </c>
      <c r="K2500" s="83">
        <v>29</v>
      </c>
      <c r="L2500" s="83">
        <v>77</v>
      </c>
      <c r="M2500" s="84">
        <v>7.3055028462998106E-2</v>
      </c>
      <c r="N2500" s="85">
        <f t="shared" ref="N2500:N2563" si="39">E2500/L2500</f>
        <v>2.5974025974025976E-2</v>
      </c>
    </row>
    <row r="2501" spans="1:14" x14ac:dyDescent="0.25">
      <c r="A2501" s="1" t="s">
        <v>667</v>
      </c>
      <c r="B2501" s="1" t="s">
        <v>16</v>
      </c>
      <c r="C2501" s="1" t="s">
        <v>471</v>
      </c>
      <c r="D2501" s="83">
        <v>0</v>
      </c>
      <c r="E2501" s="83">
        <v>1</v>
      </c>
      <c r="F2501" s="83">
        <v>10</v>
      </c>
      <c r="G2501" s="83">
        <v>5</v>
      </c>
      <c r="H2501" s="83">
        <v>5</v>
      </c>
      <c r="I2501" s="83">
        <v>2</v>
      </c>
      <c r="J2501" s="83">
        <v>0</v>
      </c>
      <c r="K2501" s="83">
        <v>2</v>
      </c>
      <c r="L2501" s="83">
        <v>25</v>
      </c>
      <c r="M2501" s="84">
        <v>2.3719165085388991E-2</v>
      </c>
      <c r="N2501" s="85">
        <f t="shared" si="39"/>
        <v>0.04</v>
      </c>
    </row>
    <row r="2502" spans="1:14" x14ac:dyDescent="0.25">
      <c r="A2502" s="1" t="s">
        <v>667</v>
      </c>
      <c r="B2502" s="1" t="s">
        <v>16</v>
      </c>
      <c r="C2502" s="1" t="s">
        <v>481</v>
      </c>
      <c r="D2502" s="83">
        <v>1</v>
      </c>
      <c r="E2502" s="83">
        <v>8</v>
      </c>
      <c r="F2502" s="83">
        <v>0</v>
      </c>
      <c r="G2502" s="83">
        <v>0</v>
      </c>
      <c r="H2502" s="83">
        <v>0</v>
      </c>
      <c r="I2502" s="83">
        <v>0</v>
      </c>
      <c r="J2502" s="83">
        <v>0</v>
      </c>
      <c r="K2502" s="83">
        <v>0</v>
      </c>
      <c r="L2502" s="83">
        <v>9</v>
      </c>
      <c r="M2502" s="84">
        <v>8.5388994307400382E-3</v>
      </c>
      <c r="N2502" s="85">
        <f t="shared" si="39"/>
        <v>0.88888888888888884</v>
      </c>
    </row>
    <row r="2503" spans="1:14" x14ac:dyDescent="0.25">
      <c r="A2503" s="1" t="s">
        <v>667</v>
      </c>
      <c r="B2503" s="1" t="s">
        <v>16</v>
      </c>
      <c r="C2503" s="1" t="s">
        <v>477</v>
      </c>
      <c r="D2503" s="83">
        <v>0</v>
      </c>
      <c r="E2503" s="83">
        <v>0</v>
      </c>
      <c r="F2503" s="83">
        <v>3</v>
      </c>
      <c r="G2503" s="83">
        <v>1</v>
      </c>
      <c r="H2503" s="83">
        <v>0</v>
      </c>
      <c r="I2503" s="83">
        <v>0</v>
      </c>
      <c r="J2503" s="83">
        <v>0</v>
      </c>
      <c r="K2503" s="83">
        <v>0</v>
      </c>
      <c r="L2503" s="83">
        <v>4</v>
      </c>
      <c r="M2503" s="84">
        <v>3.7950664136622392E-3</v>
      </c>
      <c r="N2503" s="85">
        <f t="shared" si="39"/>
        <v>0</v>
      </c>
    </row>
    <row r="2504" spans="1:14" x14ac:dyDescent="0.25">
      <c r="A2504" s="1" t="s">
        <v>667</v>
      </c>
      <c r="B2504" s="1" t="s">
        <v>16</v>
      </c>
      <c r="C2504" s="1" t="s">
        <v>482</v>
      </c>
      <c r="D2504" s="83">
        <v>0</v>
      </c>
      <c r="E2504" s="83">
        <v>1</v>
      </c>
      <c r="F2504" s="83">
        <v>0</v>
      </c>
      <c r="G2504" s="83">
        <v>0</v>
      </c>
      <c r="H2504" s="83">
        <v>1</v>
      </c>
      <c r="I2504" s="83">
        <v>1</v>
      </c>
      <c r="J2504" s="83">
        <v>2</v>
      </c>
      <c r="K2504" s="83">
        <v>0</v>
      </c>
      <c r="L2504" s="83">
        <v>5</v>
      </c>
      <c r="M2504" s="84">
        <v>4.7438330170777986E-3</v>
      </c>
      <c r="N2504" s="85">
        <f t="shared" si="39"/>
        <v>0.2</v>
      </c>
    </row>
    <row r="2505" spans="1:14" x14ac:dyDescent="0.25">
      <c r="A2505" s="1" t="s">
        <v>667</v>
      </c>
      <c r="B2505" s="1" t="s">
        <v>16</v>
      </c>
      <c r="C2505" s="1" t="s">
        <v>478</v>
      </c>
      <c r="D2505" s="83">
        <v>1</v>
      </c>
      <c r="E2505" s="83">
        <v>0</v>
      </c>
      <c r="F2505" s="83">
        <v>1</v>
      </c>
      <c r="G2505" s="83">
        <v>1</v>
      </c>
      <c r="H2505" s="83">
        <v>0</v>
      </c>
      <c r="I2505" s="83">
        <v>0</v>
      </c>
      <c r="J2505" s="83">
        <v>0</v>
      </c>
      <c r="K2505" s="83">
        <v>0</v>
      </c>
      <c r="L2505" s="83">
        <v>3</v>
      </c>
      <c r="M2505" s="84">
        <v>2.8462998102466788E-3</v>
      </c>
      <c r="N2505" s="85">
        <f t="shared" si="39"/>
        <v>0</v>
      </c>
    </row>
    <row r="2506" spans="1:14" x14ac:dyDescent="0.25">
      <c r="A2506" s="1" t="s">
        <v>667</v>
      </c>
      <c r="B2506" s="1" t="s">
        <v>16</v>
      </c>
      <c r="C2506" s="1" t="s">
        <v>472</v>
      </c>
      <c r="D2506" s="83">
        <v>35</v>
      </c>
      <c r="E2506" s="83">
        <v>170</v>
      </c>
      <c r="F2506" s="83">
        <v>84</v>
      </c>
      <c r="G2506" s="83">
        <v>28</v>
      </c>
      <c r="H2506" s="83">
        <v>27</v>
      </c>
      <c r="I2506" s="83">
        <v>4</v>
      </c>
      <c r="J2506" s="83">
        <v>6</v>
      </c>
      <c r="K2506" s="83">
        <v>1</v>
      </c>
      <c r="L2506" s="83">
        <v>355</v>
      </c>
      <c r="M2506" s="84">
        <v>0.3368121442125237</v>
      </c>
      <c r="N2506" s="85">
        <f t="shared" si="39"/>
        <v>0.47887323943661969</v>
      </c>
    </row>
    <row r="2507" spans="1:14" x14ac:dyDescent="0.25">
      <c r="A2507" s="1" t="s">
        <v>667</v>
      </c>
      <c r="B2507" s="1" t="s">
        <v>16</v>
      </c>
      <c r="C2507" s="1" t="s">
        <v>473</v>
      </c>
      <c r="D2507" s="83">
        <v>4</v>
      </c>
      <c r="E2507" s="83">
        <v>2</v>
      </c>
      <c r="F2507" s="83">
        <v>13</v>
      </c>
      <c r="G2507" s="83">
        <v>12</v>
      </c>
      <c r="H2507" s="83">
        <v>30</v>
      </c>
      <c r="I2507" s="83">
        <v>3</v>
      </c>
      <c r="J2507" s="83">
        <v>6</v>
      </c>
      <c r="K2507" s="83">
        <v>7</v>
      </c>
      <c r="L2507" s="83">
        <v>77</v>
      </c>
      <c r="M2507" s="84">
        <v>7.3055028462998106E-2</v>
      </c>
      <c r="N2507" s="85">
        <f t="shared" si="39"/>
        <v>2.5974025974025976E-2</v>
      </c>
    </row>
    <row r="2508" spans="1:14" x14ac:dyDescent="0.25">
      <c r="A2508" s="1" t="s">
        <v>667</v>
      </c>
      <c r="B2508" s="1" t="s">
        <v>16</v>
      </c>
      <c r="C2508" s="1" t="s">
        <v>474</v>
      </c>
      <c r="D2508" s="83">
        <v>9</v>
      </c>
      <c r="E2508" s="83">
        <v>42</v>
      </c>
      <c r="F2508" s="83">
        <v>29</v>
      </c>
      <c r="G2508" s="83">
        <v>3</v>
      </c>
      <c r="H2508" s="83">
        <v>2</v>
      </c>
      <c r="I2508" s="83">
        <v>0</v>
      </c>
      <c r="J2508" s="83">
        <v>0</v>
      </c>
      <c r="K2508" s="83">
        <v>0</v>
      </c>
      <c r="L2508" s="83">
        <v>85</v>
      </c>
      <c r="M2508" s="84">
        <v>8.0645161290322578E-2</v>
      </c>
      <c r="N2508" s="85">
        <f t="shared" si="39"/>
        <v>0.49411764705882355</v>
      </c>
    </row>
    <row r="2509" spans="1:14" x14ac:dyDescent="0.25">
      <c r="A2509" s="118" t="s">
        <v>667</v>
      </c>
      <c r="B2509" s="118" t="s">
        <v>38</v>
      </c>
      <c r="C2509" s="118" t="s">
        <v>467</v>
      </c>
      <c r="D2509" s="119">
        <v>94</v>
      </c>
      <c r="E2509" s="119">
        <v>747</v>
      </c>
      <c r="F2509" s="119">
        <v>529</v>
      </c>
      <c r="G2509" s="119">
        <v>230</v>
      </c>
      <c r="H2509" s="119">
        <v>125</v>
      </c>
      <c r="I2509" s="119">
        <v>47</v>
      </c>
      <c r="J2509" s="119">
        <v>44</v>
      </c>
      <c r="K2509" s="119">
        <v>66</v>
      </c>
      <c r="L2509" s="119">
        <v>1882</v>
      </c>
      <c r="M2509" s="120">
        <v>1</v>
      </c>
      <c r="N2509" s="117">
        <f t="shared" si="39"/>
        <v>0.39691817215727948</v>
      </c>
    </row>
    <row r="2510" spans="1:14" x14ac:dyDescent="0.25">
      <c r="A2510" s="1" t="s">
        <v>667</v>
      </c>
      <c r="B2510" s="1" t="s">
        <v>38</v>
      </c>
      <c r="C2510" s="1" t="s">
        <v>468</v>
      </c>
      <c r="D2510" s="83">
        <v>24</v>
      </c>
      <c r="E2510" s="83">
        <v>187</v>
      </c>
      <c r="F2510" s="83">
        <v>77</v>
      </c>
      <c r="G2510" s="83">
        <v>13</v>
      </c>
      <c r="H2510" s="83">
        <v>7</v>
      </c>
      <c r="I2510" s="83">
        <v>2</v>
      </c>
      <c r="J2510" s="83">
        <v>4</v>
      </c>
      <c r="K2510" s="83">
        <v>2</v>
      </c>
      <c r="L2510" s="83">
        <v>316</v>
      </c>
      <c r="M2510" s="84">
        <v>0.1679064824654623</v>
      </c>
      <c r="N2510" s="85">
        <f t="shared" si="39"/>
        <v>0.59177215189873422</v>
      </c>
    </row>
    <row r="2511" spans="1:14" x14ac:dyDescent="0.25">
      <c r="A2511" s="1" t="s">
        <v>667</v>
      </c>
      <c r="B2511" s="1" t="s">
        <v>38</v>
      </c>
      <c r="C2511" s="1" t="s">
        <v>475</v>
      </c>
      <c r="D2511" s="83">
        <v>0</v>
      </c>
      <c r="E2511" s="83">
        <v>0</v>
      </c>
      <c r="F2511" s="83">
        <v>4</v>
      </c>
      <c r="G2511" s="83">
        <v>3</v>
      </c>
      <c r="H2511" s="83">
        <v>0</v>
      </c>
      <c r="I2511" s="83">
        <v>0</v>
      </c>
      <c r="J2511" s="83">
        <v>0</v>
      </c>
      <c r="K2511" s="83">
        <v>0</v>
      </c>
      <c r="L2511" s="83">
        <v>7</v>
      </c>
      <c r="M2511" s="84">
        <v>3.719447396386823E-3</v>
      </c>
      <c r="N2511" s="85">
        <f t="shared" si="39"/>
        <v>0</v>
      </c>
    </row>
    <row r="2512" spans="1:14" x14ac:dyDescent="0.25">
      <c r="A2512" s="1" t="s">
        <v>667</v>
      </c>
      <c r="B2512" s="1" t="s">
        <v>38</v>
      </c>
      <c r="C2512" s="1" t="s">
        <v>479</v>
      </c>
      <c r="D2512" s="83">
        <v>0</v>
      </c>
      <c r="E2512" s="83">
        <v>0</v>
      </c>
      <c r="F2512" s="83">
        <v>0</v>
      </c>
      <c r="G2512" s="83">
        <v>3</v>
      </c>
      <c r="H2512" s="83">
        <v>2</v>
      </c>
      <c r="I2512" s="83">
        <v>1</v>
      </c>
      <c r="J2512" s="83">
        <v>0</v>
      </c>
      <c r="K2512" s="83">
        <v>6</v>
      </c>
      <c r="L2512" s="83">
        <v>12</v>
      </c>
      <c r="M2512" s="84">
        <v>6.3761955366631248E-3</v>
      </c>
      <c r="N2512" s="85">
        <f t="shared" si="39"/>
        <v>0</v>
      </c>
    </row>
    <row r="2513" spans="1:14" x14ac:dyDescent="0.25">
      <c r="A2513" s="1" t="s">
        <v>667</v>
      </c>
      <c r="B2513" s="1" t="s">
        <v>38</v>
      </c>
      <c r="C2513" s="1" t="s">
        <v>480</v>
      </c>
      <c r="D2513" s="83">
        <v>0</v>
      </c>
      <c r="E2513" s="83">
        <v>0</v>
      </c>
      <c r="F2513" s="83">
        <v>0</v>
      </c>
      <c r="G2513" s="83">
        <v>0</v>
      </c>
      <c r="H2513" s="83">
        <v>0</v>
      </c>
      <c r="I2513" s="83">
        <v>0</v>
      </c>
      <c r="J2513" s="83">
        <v>0</v>
      </c>
      <c r="K2513" s="83">
        <v>1</v>
      </c>
      <c r="L2513" s="83">
        <v>1</v>
      </c>
      <c r="M2513" s="84">
        <v>5.3134962805526033E-4</v>
      </c>
      <c r="N2513" s="85">
        <f t="shared" si="39"/>
        <v>0</v>
      </c>
    </row>
    <row r="2514" spans="1:14" x14ac:dyDescent="0.25">
      <c r="A2514" s="1" t="s">
        <v>667</v>
      </c>
      <c r="B2514" s="1" t="s">
        <v>38</v>
      </c>
      <c r="C2514" s="1" t="s">
        <v>476</v>
      </c>
      <c r="D2514" s="83">
        <v>0</v>
      </c>
      <c r="E2514" s="83">
        <v>0</v>
      </c>
      <c r="F2514" s="83">
        <v>0</v>
      </c>
      <c r="G2514" s="83">
        <v>0</v>
      </c>
      <c r="H2514" s="83">
        <v>0</v>
      </c>
      <c r="I2514" s="83">
        <v>0</v>
      </c>
      <c r="J2514" s="83">
        <v>0</v>
      </c>
      <c r="K2514" s="83">
        <v>1</v>
      </c>
      <c r="L2514" s="83">
        <v>1</v>
      </c>
      <c r="M2514" s="84">
        <v>5.3134962805526033E-4</v>
      </c>
      <c r="N2514" s="85">
        <f t="shared" si="39"/>
        <v>0</v>
      </c>
    </row>
    <row r="2515" spans="1:14" x14ac:dyDescent="0.25">
      <c r="A2515" s="1" t="s">
        <v>667</v>
      </c>
      <c r="B2515" s="1" t="s">
        <v>38</v>
      </c>
      <c r="C2515" s="1" t="s">
        <v>469</v>
      </c>
      <c r="D2515" s="83">
        <v>3</v>
      </c>
      <c r="E2515" s="83">
        <v>1</v>
      </c>
      <c r="F2515" s="83">
        <v>139</v>
      </c>
      <c r="G2515" s="83">
        <v>73</v>
      </c>
      <c r="H2515" s="83">
        <v>43</v>
      </c>
      <c r="I2515" s="83">
        <v>19</v>
      </c>
      <c r="J2515" s="83">
        <v>19</v>
      </c>
      <c r="K2515" s="83">
        <v>17</v>
      </c>
      <c r="L2515" s="83">
        <v>314</v>
      </c>
      <c r="M2515" s="84">
        <v>0.16684378320935181</v>
      </c>
      <c r="N2515" s="85">
        <f t="shared" si="39"/>
        <v>3.1847133757961785E-3</v>
      </c>
    </row>
    <row r="2516" spans="1:14" x14ac:dyDescent="0.25">
      <c r="A2516" s="1" t="s">
        <v>667</v>
      </c>
      <c r="B2516" s="1" t="s">
        <v>38</v>
      </c>
      <c r="C2516" s="1" t="s">
        <v>470</v>
      </c>
      <c r="D2516" s="83">
        <v>1</v>
      </c>
      <c r="E2516" s="83">
        <v>0</v>
      </c>
      <c r="F2516" s="83">
        <v>0</v>
      </c>
      <c r="G2516" s="83">
        <v>19</v>
      </c>
      <c r="H2516" s="83">
        <v>20</v>
      </c>
      <c r="I2516" s="83">
        <v>11</v>
      </c>
      <c r="J2516" s="83">
        <v>9</v>
      </c>
      <c r="K2516" s="83">
        <v>22</v>
      </c>
      <c r="L2516" s="83">
        <v>82</v>
      </c>
      <c r="M2516" s="84">
        <v>4.3570669500531352E-2</v>
      </c>
      <c r="N2516" s="85">
        <f t="shared" si="39"/>
        <v>0</v>
      </c>
    </row>
    <row r="2517" spans="1:14" x14ac:dyDescent="0.25">
      <c r="A2517" s="1" t="s">
        <v>667</v>
      </c>
      <c r="B2517" s="1" t="s">
        <v>38</v>
      </c>
      <c r="C2517" s="1" t="s">
        <v>471</v>
      </c>
      <c r="D2517" s="83">
        <v>2</v>
      </c>
      <c r="E2517" s="83">
        <v>3</v>
      </c>
      <c r="F2517" s="83">
        <v>54</v>
      </c>
      <c r="G2517" s="83">
        <v>23</v>
      </c>
      <c r="H2517" s="83">
        <v>12</v>
      </c>
      <c r="I2517" s="83">
        <v>4</v>
      </c>
      <c r="J2517" s="83">
        <v>1</v>
      </c>
      <c r="K2517" s="83">
        <v>3</v>
      </c>
      <c r="L2517" s="83">
        <v>102</v>
      </c>
      <c r="M2517" s="84">
        <v>5.4197662061636558E-2</v>
      </c>
      <c r="N2517" s="85">
        <f t="shared" si="39"/>
        <v>2.9411764705882353E-2</v>
      </c>
    </row>
    <row r="2518" spans="1:14" x14ac:dyDescent="0.25">
      <c r="A2518" s="1" t="s">
        <v>667</v>
      </c>
      <c r="B2518" s="1" t="s">
        <v>38</v>
      </c>
      <c r="C2518" s="1" t="s">
        <v>481</v>
      </c>
      <c r="D2518" s="83">
        <v>2</v>
      </c>
      <c r="E2518" s="83">
        <v>57</v>
      </c>
      <c r="F2518" s="83">
        <v>3</v>
      </c>
      <c r="G2518" s="83">
        <v>0</v>
      </c>
      <c r="H2518" s="83">
        <v>0</v>
      </c>
      <c r="I2518" s="83">
        <v>0</v>
      </c>
      <c r="J2518" s="83">
        <v>0</v>
      </c>
      <c r="K2518" s="83">
        <v>0</v>
      </c>
      <c r="L2518" s="83">
        <v>62</v>
      </c>
      <c r="M2518" s="84">
        <v>3.2943676939426139E-2</v>
      </c>
      <c r="N2518" s="85">
        <f t="shared" si="39"/>
        <v>0.91935483870967738</v>
      </c>
    </row>
    <row r="2519" spans="1:14" x14ac:dyDescent="0.25">
      <c r="A2519" s="1" t="s">
        <v>667</v>
      </c>
      <c r="B2519" s="1" t="s">
        <v>38</v>
      </c>
      <c r="C2519" s="1" t="s">
        <v>477</v>
      </c>
      <c r="D2519" s="83">
        <v>0</v>
      </c>
      <c r="E2519" s="83">
        <v>0</v>
      </c>
      <c r="F2519" s="83">
        <v>6</v>
      </c>
      <c r="G2519" s="83">
        <v>3</v>
      </c>
      <c r="H2519" s="83">
        <v>0</v>
      </c>
      <c r="I2519" s="83">
        <v>1</v>
      </c>
      <c r="J2519" s="83">
        <v>0</v>
      </c>
      <c r="K2519" s="83">
        <v>1</v>
      </c>
      <c r="L2519" s="83">
        <v>11</v>
      </c>
      <c r="M2519" s="84">
        <v>5.8448459086078647E-3</v>
      </c>
      <c r="N2519" s="85">
        <f t="shared" si="39"/>
        <v>0</v>
      </c>
    </row>
    <row r="2520" spans="1:14" x14ac:dyDescent="0.25">
      <c r="A2520" s="1" t="s">
        <v>667</v>
      </c>
      <c r="B2520" s="1" t="s">
        <v>38</v>
      </c>
      <c r="C2520" s="1" t="s">
        <v>482</v>
      </c>
      <c r="D2520" s="83">
        <v>0</v>
      </c>
      <c r="E2520" s="83">
        <v>0</v>
      </c>
      <c r="F2520" s="83">
        <v>0</v>
      </c>
      <c r="G2520" s="83">
        <v>1</v>
      </c>
      <c r="H2520" s="83">
        <v>2</v>
      </c>
      <c r="I2520" s="83">
        <v>0</v>
      </c>
      <c r="J2520" s="83">
        <v>2</v>
      </c>
      <c r="K2520" s="83">
        <v>1</v>
      </c>
      <c r="L2520" s="83">
        <v>6</v>
      </c>
      <c r="M2520" s="84">
        <v>3.188097768331562E-3</v>
      </c>
      <c r="N2520" s="85">
        <f t="shared" si="39"/>
        <v>0</v>
      </c>
    </row>
    <row r="2521" spans="1:14" x14ac:dyDescent="0.25">
      <c r="A2521" s="1" t="s">
        <v>667</v>
      </c>
      <c r="B2521" s="1" t="s">
        <v>38</v>
      </c>
      <c r="C2521" s="1" t="s">
        <v>478</v>
      </c>
      <c r="D2521" s="83">
        <v>0</v>
      </c>
      <c r="E2521" s="83">
        <v>0</v>
      </c>
      <c r="F2521" s="83">
        <v>8</v>
      </c>
      <c r="G2521" s="83">
        <v>2</v>
      </c>
      <c r="H2521" s="83">
        <v>4</v>
      </c>
      <c r="I2521" s="83">
        <v>0</v>
      </c>
      <c r="J2521" s="83">
        <v>0</v>
      </c>
      <c r="K2521" s="83">
        <v>0</v>
      </c>
      <c r="L2521" s="83">
        <v>14</v>
      </c>
      <c r="M2521" s="84">
        <v>7.4388947927736451E-3</v>
      </c>
      <c r="N2521" s="85">
        <f t="shared" si="39"/>
        <v>0</v>
      </c>
    </row>
    <row r="2522" spans="1:14" x14ac:dyDescent="0.25">
      <c r="A2522" s="1" t="s">
        <v>667</v>
      </c>
      <c r="B2522" s="1" t="s">
        <v>38</v>
      </c>
      <c r="C2522" s="1" t="s">
        <v>472</v>
      </c>
      <c r="D2522" s="83">
        <v>38</v>
      </c>
      <c r="E2522" s="83">
        <v>334</v>
      </c>
      <c r="F2522" s="83">
        <v>134</v>
      </c>
      <c r="G2522" s="83">
        <v>39</v>
      </c>
      <c r="H2522" s="83">
        <v>13</v>
      </c>
      <c r="I2522" s="83">
        <v>4</v>
      </c>
      <c r="J2522" s="83">
        <v>5</v>
      </c>
      <c r="K2522" s="83">
        <v>5</v>
      </c>
      <c r="L2522" s="83">
        <v>572</v>
      </c>
      <c r="M2522" s="84">
        <v>0.30393198724760889</v>
      </c>
      <c r="N2522" s="85">
        <f t="shared" si="39"/>
        <v>0.58391608391608396</v>
      </c>
    </row>
    <row r="2523" spans="1:14" x14ac:dyDescent="0.25">
      <c r="A2523" s="1" t="s">
        <v>667</v>
      </c>
      <c r="B2523" s="1" t="s">
        <v>38</v>
      </c>
      <c r="C2523" s="1" t="s">
        <v>473</v>
      </c>
      <c r="D2523" s="83">
        <v>7</v>
      </c>
      <c r="E2523" s="83">
        <v>10</v>
      </c>
      <c r="F2523" s="83">
        <v>42</v>
      </c>
      <c r="G2523" s="83">
        <v>32</v>
      </c>
      <c r="H2523" s="83">
        <v>17</v>
      </c>
      <c r="I2523" s="83">
        <v>3</v>
      </c>
      <c r="J2523" s="83">
        <v>3</v>
      </c>
      <c r="K2523" s="83">
        <v>6</v>
      </c>
      <c r="L2523" s="83">
        <v>120</v>
      </c>
      <c r="M2523" s="84">
        <v>6.3761955366631248E-2</v>
      </c>
      <c r="N2523" s="85">
        <f t="shared" si="39"/>
        <v>8.3333333333333329E-2</v>
      </c>
    </row>
    <row r="2524" spans="1:14" x14ac:dyDescent="0.25">
      <c r="A2524" s="1" t="s">
        <v>667</v>
      </c>
      <c r="B2524" s="1" t="s">
        <v>38</v>
      </c>
      <c r="C2524" s="1" t="s">
        <v>474</v>
      </c>
      <c r="D2524" s="83">
        <v>17</v>
      </c>
      <c r="E2524" s="83">
        <v>155</v>
      </c>
      <c r="F2524" s="83">
        <v>62</v>
      </c>
      <c r="G2524" s="83">
        <v>19</v>
      </c>
      <c r="H2524" s="83">
        <v>5</v>
      </c>
      <c r="I2524" s="83">
        <v>2</v>
      </c>
      <c r="J2524" s="83">
        <v>1</v>
      </c>
      <c r="K2524" s="83">
        <v>1</v>
      </c>
      <c r="L2524" s="83">
        <v>262</v>
      </c>
      <c r="M2524" s="84">
        <v>0.13921360255047821</v>
      </c>
      <c r="N2524" s="85">
        <f t="shared" si="39"/>
        <v>0.59160305343511455</v>
      </c>
    </row>
    <row r="2525" spans="1:14" x14ac:dyDescent="0.25">
      <c r="A2525" s="118" t="s">
        <v>667</v>
      </c>
      <c r="B2525" s="118" t="s">
        <v>17</v>
      </c>
      <c r="C2525" s="118" t="s">
        <v>467</v>
      </c>
      <c r="D2525" s="119">
        <v>144</v>
      </c>
      <c r="E2525" s="119">
        <v>358</v>
      </c>
      <c r="F2525" s="119">
        <v>345</v>
      </c>
      <c r="G2525" s="119">
        <v>215</v>
      </c>
      <c r="H2525" s="119">
        <v>245</v>
      </c>
      <c r="I2525" s="119">
        <v>48</v>
      </c>
      <c r="J2525" s="119">
        <v>112</v>
      </c>
      <c r="K2525" s="119">
        <v>118</v>
      </c>
      <c r="L2525" s="119">
        <v>1585</v>
      </c>
      <c r="M2525" s="120">
        <v>1</v>
      </c>
      <c r="N2525" s="117">
        <f t="shared" si="39"/>
        <v>0.22586750788643534</v>
      </c>
    </row>
    <row r="2526" spans="1:14" x14ac:dyDescent="0.25">
      <c r="A2526" s="1" t="s">
        <v>667</v>
      </c>
      <c r="B2526" s="1" t="s">
        <v>17</v>
      </c>
      <c r="C2526" s="1" t="s">
        <v>468</v>
      </c>
      <c r="D2526" s="83">
        <v>26</v>
      </c>
      <c r="E2526" s="83">
        <v>90</v>
      </c>
      <c r="F2526" s="83">
        <v>90</v>
      </c>
      <c r="G2526" s="83">
        <v>17</v>
      </c>
      <c r="H2526" s="83">
        <v>25</v>
      </c>
      <c r="I2526" s="83">
        <v>2</v>
      </c>
      <c r="J2526" s="83">
        <v>3</v>
      </c>
      <c r="K2526" s="83">
        <v>2</v>
      </c>
      <c r="L2526" s="83">
        <v>255</v>
      </c>
      <c r="M2526" s="84">
        <v>0.16088328075709779</v>
      </c>
      <c r="N2526" s="85">
        <f t="shared" si="39"/>
        <v>0.35294117647058826</v>
      </c>
    </row>
    <row r="2527" spans="1:14" x14ac:dyDescent="0.25">
      <c r="A2527" s="1" t="s">
        <v>667</v>
      </c>
      <c r="B2527" s="1" t="s">
        <v>17</v>
      </c>
      <c r="C2527" s="1" t="s">
        <v>475</v>
      </c>
      <c r="D2527" s="83">
        <v>0</v>
      </c>
      <c r="E2527" s="83">
        <v>0</v>
      </c>
      <c r="F2527" s="83">
        <v>0</v>
      </c>
      <c r="G2527" s="83">
        <v>1</v>
      </c>
      <c r="H2527" s="83">
        <v>1</v>
      </c>
      <c r="I2527" s="83">
        <v>0</v>
      </c>
      <c r="J2527" s="83">
        <v>0</v>
      </c>
      <c r="K2527" s="83">
        <v>0</v>
      </c>
      <c r="L2527" s="83">
        <v>2</v>
      </c>
      <c r="M2527" s="84">
        <v>1.261829652996846E-3</v>
      </c>
      <c r="N2527" s="85">
        <f t="shared" si="39"/>
        <v>0</v>
      </c>
    </row>
    <row r="2528" spans="1:14" x14ac:dyDescent="0.25">
      <c r="A2528" s="1" t="s">
        <v>667</v>
      </c>
      <c r="B2528" s="1" t="s">
        <v>17</v>
      </c>
      <c r="C2528" s="1" t="s">
        <v>479</v>
      </c>
      <c r="D2528" s="83">
        <v>0</v>
      </c>
      <c r="E2528" s="83">
        <v>0</v>
      </c>
      <c r="F2528" s="83">
        <v>0</v>
      </c>
      <c r="G2528" s="83">
        <v>1</v>
      </c>
      <c r="H2528" s="83">
        <v>0</v>
      </c>
      <c r="I2528" s="83">
        <v>0</v>
      </c>
      <c r="J2528" s="83">
        <v>2</v>
      </c>
      <c r="K2528" s="83">
        <v>3</v>
      </c>
      <c r="L2528" s="83">
        <v>6</v>
      </c>
      <c r="M2528" s="84">
        <v>3.7854889589905359E-3</v>
      </c>
      <c r="N2528" s="85">
        <f t="shared" si="39"/>
        <v>0</v>
      </c>
    </row>
    <row r="2529" spans="1:14" x14ac:dyDescent="0.25">
      <c r="A2529" s="1" t="s">
        <v>667</v>
      </c>
      <c r="B2529" s="1" t="s">
        <v>17</v>
      </c>
      <c r="C2529" s="1" t="s">
        <v>480</v>
      </c>
      <c r="D2529" s="83">
        <v>0</v>
      </c>
      <c r="E2529" s="83">
        <v>0</v>
      </c>
      <c r="F2529" s="83">
        <v>0</v>
      </c>
      <c r="G2529" s="83">
        <v>0</v>
      </c>
      <c r="H2529" s="83">
        <v>1</v>
      </c>
      <c r="I2529" s="83">
        <v>0</v>
      </c>
      <c r="J2529" s="83">
        <v>4</v>
      </c>
      <c r="K2529" s="83">
        <v>0</v>
      </c>
      <c r="L2529" s="83">
        <v>5</v>
      </c>
      <c r="M2529" s="84">
        <v>3.154574132492113E-3</v>
      </c>
      <c r="N2529" s="85">
        <f t="shared" si="39"/>
        <v>0</v>
      </c>
    </row>
    <row r="2530" spans="1:14" x14ac:dyDescent="0.25">
      <c r="A2530" s="1" t="s">
        <v>667</v>
      </c>
      <c r="B2530" s="1" t="s">
        <v>17</v>
      </c>
      <c r="C2530" s="1" t="s">
        <v>469</v>
      </c>
      <c r="D2530" s="83">
        <v>15</v>
      </c>
      <c r="E2530" s="83">
        <v>1</v>
      </c>
      <c r="F2530" s="83">
        <v>75</v>
      </c>
      <c r="G2530" s="83">
        <v>84</v>
      </c>
      <c r="H2530" s="83">
        <v>91</v>
      </c>
      <c r="I2530" s="83">
        <v>17</v>
      </c>
      <c r="J2530" s="83">
        <v>42</v>
      </c>
      <c r="K2530" s="83">
        <v>43</v>
      </c>
      <c r="L2530" s="83">
        <v>368</v>
      </c>
      <c r="M2530" s="84">
        <v>0.23217665615141961</v>
      </c>
      <c r="N2530" s="85">
        <f t="shared" si="39"/>
        <v>2.717391304347826E-3</v>
      </c>
    </row>
    <row r="2531" spans="1:14" x14ac:dyDescent="0.25">
      <c r="A2531" s="1" t="s">
        <v>667</v>
      </c>
      <c r="B2531" s="1" t="s">
        <v>17</v>
      </c>
      <c r="C2531" s="1" t="s">
        <v>470</v>
      </c>
      <c r="D2531" s="83">
        <v>2</v>
      </c>
      <c r="E2531" s="83">
        <v>0</v>
      </c>
      <c r="F2531" s="83">
        <v>0</v>
      </c>
      <c r="G2531" s="83">
        <v>30</v>
      </c>
      <c r="H2531" s="83">
        <v>25</v>
      </c>
      <c r="I2531" s="83">
        <v>16</v>
      </c>
      <c r="J2531" s="83">
        <v>31</v>
      </c>
      <c r="K2531" s="83">
        <v>54</v>
      </c>
      <c r="L2531" s="83">
        <v>158</v>
      </c>
      <c r="M2531" s="84">
        <v>9.9684542586750788E-2</v>
      </c>
      <c r="N2531" s="85">
        <f t="shared" si="39"/>
        <v>0</v>
      </c>
    </row>
    <row r="2532" spans="1:14" x14ac:dyDescent="0.25">
      <c r="A2532" s="1" t="s">
        <v>667</v>
      </c>
      <c r="B2532" s="1" t="s">
        <v>17</v>
      </c>
      <c r="C2532" s="1" t="s">
        <v>471</v>
      </c>
      <c r="D2532" s="83">
        <v>6</v>
      </c>
      <c r="E2532" s="83">
        <v>0</v>
      </c>
      <c r="F2532" s="83">
        <v>7</v>
      </c>
      <c r="G2532" s="83">
        <v>19</v>
      </c>
      <c r="H2532" s="83">
        <v>16</v>
      </c>
      <c r="I2532" s="83">
        <v>6</v>
      </c>
      <c r="J2532" s="83">
        <v>12</v>
      </c>
      <c r="K2532" s="83">
        <v>3</v>
      </c>
      <c r="L2532" s="83">
        <v>69</v>
      </c>
      <c r="M2532" s="84">
        <v>4.3533123028391157E-2</v>
      </c>
      <c r="N2532" s="85">
        <f t="shared" si="39"/>
        <v>0</v>
      </c>
    </row>
    <row r="2533" spans="1:14" x14ac:dyDescent="0.25">
      <c r="A2533" s="1" t="s">
        <v>667</v>
      </c>
      <c r="B2533" s="1" t="s">
        <v>17</v>
      </c>
      <c r="C2533" s="1" t="s">
        <v>481</v>
      </c>
      <c r="D2533" s="83">
        <v>0</v>
      </c>
      <c r="E2533" s="83">
        <v>4</v>
      </c>
      <c r="F2533" s="83">
        <v>0</v>
      </c>
      <c r="G2533" s="83">
        <v>0</v>
      </c>
      <c r="H2533" s="83">
        <v>0</v>
      </c>
      <c r="I2533" s="83">
        <v>0</v>
      </c>
      <c r="J2533" s="83">
        <v>0</v>
      </c>
      <c r="K2533" s="83">
        <v>0</v>
      </c>
      <c r="L2533" s="83">
        <v>4</v>
      </c>
      <c r="M2533" s="84">
        <v>2.523659305993691E-3</v>
      </c>
      <c r="N2533" s="85">
        <f t="shared" si="39"/>
        <v>1</v>
      </c>
    </row>
    <row r="2534" spans="1:14" x14ac:dyDescent="0.25">
      <c r="A2534" s="1" t="s">
        <v>667</v>
      </c>
      <c r="B2534" s="1" t="s">
        <v>17</v>
      </c>
      <c r="C2534" s="1" t="s">
        <v>477</v>
      </c>
      <c r="D2534" s="83">
        <v>0</v>
      </c>
      <c r="E2534" s="83">
        <v>0</v>
      </c>
      <c r="F2534" s="83">
        <v>4</v>
      </c>
      <c r="G2534" s="83">
        <v>1</v>
      </c>
      <c r="H2534" s="83">
        <v>1</v>
      </c>
      <c r="I2534" s="83">
        <v>0</v>
      </c>
      <c r="J2534" s="83">
        <v>0</v>
      </c>
      <c r="K2534" s="83">
        <v>0</v>
      </c>
      <c r="L2534" s="83">
        <v>6</v>
      </c>
      <c r="M2534" s="84">
        <v>3.7854889589905359E-3</v>
      </c>
      <c r="N2534" s="85">
        <f t="shared" si="39"/>
        <v>0</v>
      </c>
    </row>
    <row r="2535" spans="1:14" x14ac:dyDescent="0.25">
      <c r="A2535" s="1" t="s">
        <v>667</v>
      </c>
      <c r="B2535" s="1" t="s">
        <v>17</v>
      </c>
      <c r="C2535" s="1" t="s">
        <v>482</v>
      </c>
      <c r="D2535" s="83">
        <v>0</v>
      </c>
      <c r="E2535" s="83">
        <v>0</v>
      </c>
      <c r="F2535" s="83">
        <v>0</v>
      </c>
      <c r="G2535" s="83">
        <v>0</v>
      </c>
      <c r="H2535" s="83">
        <v>1</v>
      </c>
      <c r="I2535" s="83">
        <v>0</v>
      </c>
      <c r="J2535" s="83">
        <v>0</v>
      </c>
      <c r="K2535" s="83">
        <v>0</v>
      </c>
      <c r="L2535" s="83">
        <v>1</v>
      </c>
      <c r="M2535" s="84">
        <v>6.3091482649842276E-4</v>
      </c>
      <c r="N2535" s="85">
        <f t="shared" si="39"/>
        <v>0</v>
      </c>
    </row>
    <row r="2536" spans="1:14" x14ac:dyDescent="0.25">
      <c r="A2536" s="1" t="s">
        <v>667</v>
      </c>
      <c r="B2536" s="1" t="s">
        <v>17</v>
      </c>
      <c r="C2536" s="1" t="s">
        <v>478</v>
      </c>
      <c r="D2536" s="83">
        <v>1</v>
      </c>
      <c r="E2536" s="83">
        <v>0</v>
      </c>
      <c r="F2536" s="83">
        <v>2</v>
      </c>
      <c r="G2536" s="83">
        <v>0</v>
      </c>
      <c r="H2536" s="83">
        <v>0</v>
      </c>
      <c r="I2536" s="83">
        <v>0</v>
      </c>
      <c r="J2536" s="83">
        <v>0</v>
      </c>
      <c r="K2536" s="83">
        <v>0</v>
      </c>
      <c r="L2536" s="83">
        <v>3</v>
      </c>
      <c r="M2536" s="84">
        <v>1.892744479495268E-3</v>
      </c>
      <c r="N2536" s="85">
        <f t="shared" si="39"/>
        <v>0</v>
      </c>
    </row>
    <row r="2537" spans="1:14" x14ac:dyDescent="0.25">
      <c r="A2537" s="1" t="s">
        <v>667</v>
      </c>
      <c r="B2537" s="1" t="s">
        <v>17</v>
      </c>
      <c r="C2537" s="1" t="s">
        <v>472</v>
      </c>
      <c r="D2537" s="83">
        <v>67</v>
      </c>
      <c r="E2537" s="83">
        <v>191</v>
      </c>
      <c r="F2537" s="83">
        <v>111</v>
      </c>
      <c r="G2537" s="83">
        <v>38</v>
      </c>
      <c r="H2537" s="83">
        <v>42</v>
      </c>
      <c r="I2537" s="83">
        <v>1</v>
      </c>
      <c r="J2537" s="83">
        <v>8</v>
      </c>
      <c r="K2537" s="83">
        <v>3</v>
      </c>
      <c r="L2537" s="83">
        <v>461</v>
      </c>
      <c r="M2537" s="84">
        <v>0.29085173501577288</v>
      </c>
      <c r="N2537" s="85">
        <f t="shared" si="39"/>
        <v>0.41431670281995664</v>
      </c>
    </row>
    <row r="2538" spans="1:14" x14ac:dyDescent="0.25">
      <c r="A2538" s="1" t="s">
        <v>667</v>
      </c>
      <c r="B2538" s="1" t="s">
        <v>17</v>
      </c>
      <c r="C2538" s="1" t="s">
        <v>473</v>
      </c>
      <c r="D2538" s="83">
        <v>9</v>
      </c>
      <c r="E2538" s="83">
        <v>3</v>
      </c>
      <c r="F2538" s="83">
        <v>30</v>
      </c>
      <c r="G2538" s="83">
        <v>20</v>
      </c>
      <c r="H2538" s="83">
        <v>32</v>
      </c>
      <c r="I2538" s="83">
        <v>6</v>
      </c>
      <c r="J2538" s="83">
        <v>10</v>
      </c>
      <c r="K2538" s="83">
        <v>10</v>
      </c>
      <c r="L2538" s="83">
        <v>120</v>
      </c>
      <c r="M2538" s="84">
        <v>7.5709779179810727E-2</v>
      </c>
      <c r="N2538" s="85">
        <f t="shared" si="39"/>
        <v>2.5000000000000001E-2</v>
      </c>
    </row>
    <row r="2539" spans="1:14" x14ac:dyDescent="0.25">
      <c r="A2539" s="1" t="s">
        <v>667</v>
      </c>
      <c r="B2539" s="1" t="s">
        <v>17</v>
      </c>
      <c r="C2539" s="1" t="s">
        <v>474</v>
      </c>
      <c r="D2539" s="83">
        <v>18</v>
      </c>
      <c r="E2539" s="83">
        <v>69</v>
      </c>
      <c r="F2539" s="83">
        <v>26</v>
      </c>
      <c r="G2539" s="83">
        <v>4</v>
      </c>
      <c r="H2539" s="83">
        <v>10</v>
      </c>
      <c r="I2539" s="83">
        <v>0</v>
      </c>
      <c r="J2539" s="83">
        <v>0</v>
      </c>
      <c r="K2539" s="83">
        <v>0</v>
      </c>
      <c r="L2539" s="83">
        <v>127</v>
      </c>
      <c r="M2539" s="84">
        <v>8.0126182965299678E-2</v>
      </c>
      <c r="N2539" s="85">
        <f t="shared" si="39"/>
        <v>0.54330708661417326</v>
      </c>
    </row>
    <row r="2540" spans="1:14" x14ac:dyDescent="0.25">
      <c r="A2540" s="118" t="s">
        <v>667</v>
      </c>
      <c r="B2540" s="118" t="s">
        <v>18</v>
      </c>
      <c r="C2540" s="118" t="s">
        <v>467</v>
      </c>
      <c r="D2540" s="119">
        <v>50</v>
      </c>
      <c r="E2540" s="119">
        <v>563</v>
      </c>
      <c r="F2540" s="119">
        <v>489</v>
      </c>
      <c r="G2540" s="119">
        <v>268</v>
      </c>
      <c r="H2540" s="119">
        <v>362</v>
      </c>
      <c r="I2540" s="119">
        <v>62</v>
      </c>
      <c r="J2540" s="119">
        <v>85</v>
      </c>
      <c r="K2540" s="119">
        <v>126</v>
      </c>
      <c r="L2540" s="119">
        <v>2005</v>
      </c>
      <c r="M2540" s="120">
        <v>1</v>
      </c>
      <c r="N2540" s="117">
        <f t="shared" si="39"/>
        <v>0.28079800498753116</v>
      </c>
    </row>
    <row r="2541" spans="1:14" x14ac:dyDescent="0.25">
      <c r="A2541" s="1" t="s">
        <v>667</v>
      </c>
      <c r="B2541" s="1" t="s">
        <v>18</v>
      </c>
      <c r="C2541" s="1" t="s">
        <v>468</v>
      </c>
      <c r="D2541" s="83">
        <v>15</v>
      </c>
      <c r="E2541" s="83">
        <v>135</v>
      </c>
      <c r="F2541" s="83">
        <v>131</v>
      </c>
      <c r="G2541" s="83">
        <v>16</v>
      </c>
      <c r="H2541" s="83">
        <v>49</v>
      </c>
      <c r="I2541" s="83">
        <v>3</v>
      </c>
      <c r="J2541" s="83">
        <v>5</v>
      </c>
      <c r="K2541" s="83">
        <v>2</v>
      </c>
      <c r="L2541" s="83">
        <v>356</v>
      </c>
      <c r="M2541" s="84">
        <v>0.17755610972568581</v>
      </c>
      <c r="N2541" s="85">
        <f t="shared" si="39"/>
        <v>0.3792134831460674</v>
      </c>
    </row>
    <row r="2542" spans="1:14" x14ac:dyDescent="0.25">
      <c r="A2542" s="1" t="s">
        <v>667</v>
      </c>
      <c r="B2542" s="1" t="s">
        <v>18</v>
      </c>
      <c r="C2542" s="1" t="s">
        <v>475</v>
      </c>
      <c r="D2542" s="83">
        <v>0</v>
      </c>
      <c r="E2542" s="83">
        <v>0</v>
      </c>
      <c r="F2542" s="83">
        <v>1</v>
      </c>
      <c r="G2542" s="83">
        <v>4</v>
      </c>
      <c r="H2542" s="83">
        <v>1</v>
      </c>
      <c r="I2542" s="83">
        <v>0</v>
      </c>
      <c r="J2542" s="83">
        <v>0</v>
      </c>
      <c r="K2542" s="83">
        <v>0</v>
      </c>
      <c r="L2542" s="83">
        <v>6</v>
      </c>
      <c r="M2542" s="84">
        <v>2.9925187032418948E-3</v>
      </c>
      <c r="N2542" s="85">
        <f t="shared" si="39"/>
        <v>0</v>
      </c>
    </row>
    <row r="2543" spans="1:14" x14ac:dyDescent="0.25">
      <c r="A2543" s="1" t="s">
        <v>667</v>
      </c>
      <c r="B2543" s="1" t="s">
        <v>18</v>
      </c>
      <c r="C2543" s="1" t="s">
        <v>479</v>
      </c>
      <c r="D2543" s="83">
        <v>0</v>
      </c>
      <c r="E2543" s="83">
        <v>0</v>
      </c>
      <c r="F2543" s="83">
        <v>0</v>
      </c>
      <c r="G2543" s="83">
        <v>1</v>
      </c>
      <c r="H2543" s="83">
        <v>2</v>
      </c>
      <c r="I2543" s="83">
        <v>0</v>
      </c>
      <c r="J2543" s="83">
        <v>1</v>
      </c>
      <c r="K2543" s="83">
        <v>2</v>
      </c>
      <c r="L2543" s="83">
        <v>6</v>
      </c>
      <c r="M2543" s="84">
        <v>2.9925187032418948E-3</v>
      </c>
      <c r="N2543" s="85">
        <f t="shared" si="39"/>
        <v>0</v>
      </c>
    </row>
    <row r="2544" spans="1:14" x14ac:dyDescent="0.25">
      <c r="A2544" s="1" t="s">
        <v>667</v>
      </c>
      <c r="B2544" s="1" t="s">
        <v>18</v>
      </c>
      <c r="C2544" s="1" t="s">
        <v>480</v>
      </c>
      <c r="D2544" s="83">
        <v>0</v>
      </c>
      <c r="E2544" s="83">
        <v>0</v>
      </c>
      <c r="F2544" s="83">
        <v>0</v>
      </c>
      <c r="G2544" s="83">
        <v>0</v>
      </c>
      <c r="H2544" s="83">
        <v>0</v>
      </c>
      <c r="I2544" s="83">
        <v>0</v>
      </c>
      <c r="J2544" s="83">
        <v>0</v>
      </c>
      <c r="K2544" s="83">
        <v>1</v>
      </c>
      <c r="L2544" s="83">
        <v>1</v>
      </c>
      <c r="M2544" s="84">
        <v>4.9875311720698251E-4</v>
      </c>
      <c r="N2544" s="85">
        <f t="shared" si="39"/>
        <v>0</v>
      </c>
    </row>
    <row r="2545" spans="1:14" x14ac:dyDescent="0.25">
      <c r="A2545" s="1" t="s">
        <v>667</v>
      </c>
      <c r="B2545" s="1" t="s">
        <v>18</v>
      </c>
      <c r="C2545" s="1" t="s">
        <v>476</v>
      </c>
      <c r="D2545" s="83">
        <v>0</v>
      </c>
      <c r="E2545" s="83">
        <v>0</v>
      </c>
      <c r="F2545" s="83">
        <v>0</v>
      </c>
      <c r="G2545" s="83">
        <v>0</v>
      </c>
      <c r="H2545" s="83">
        <v>0</v>
      </c>
      <c r="I2545" s="83">
        <v>2</v>
      </c>
      <c r="J2545" s="83">
        <v>0</v>
      </c>
      <c r="K2545" s="83">
        <v>0</v>
      </c>
      <c r="L2545" s="83">
        <v>2</v>
      </c>
      <c r="M2545" s="84">
        <v>9.9750623441396502E-4</v>
      </c>
      <c r="N2545" s="85">
        <f t="shared" si="39"/>
        <v>0</v>
      </c>
    </row>
    <row r="2546" spans="1:14" x14ac:dyDescent="0.25">
      <c r="A2546" s="1" t="s">
        <v>667</v>
      </c>
      <c r="B2546" s="1" t="s">
        <v>18</v>
      </c>
      <c r="C2546" s="1" t="s">
        <v>469</v>
      </c>
      <c r="D2546" s="83">
        <v>2</v>
      </c>
      <c r="E2546" s="83">
        <v>0</v>
      </c>
      <c r="F2546" s="83">
        <v>76</v>
      </c>
      <c r="G2546" s="83">
        <v>104</v>
      </c>
      <c r="H2546" s="83">
        <v>127</v>
      </c>
      <c r="I2546" s="83">
        <v>27</v>
      </c>
      <c r="J2546" s="83">
        <v>35</v>
      </c>
      <c r="K2546" s="83">
        <v>39</v>
      </c>
      <c r="L2546" s="83">
        <v>410</v>
      </c>
      <c r="M2546" s="84">
        <v>0.20448877805486279</v>
      </c>
      <c r="N2546" s="85">
        <f t="shared" si="39"/>
        <v>0</v>
      </c>
    </row>
    <row r="2547" spans="1:14" x14ac:dyDescent="0.25">
      <c r="A2547" s="1" t="s">
        <v>667</v>
      </c>
      <c r="B2547" s="1" t="s">
        <v>18</v>
      </c>
      <c r="C2547" s="1" t="s">
        <v>470</v>
      </c>
      <c r="D2547" s="83">
        <v>0</v>
      </c>
      <c r="E2547" s="83">
        <v>0</v>
      </c>
      <c r="F2547" s="83">
        <v>0</v>
      </c>
      <c r="G2547" s="83">
        <v>21</v>
      </c>
      <c r="H2547" s="83">
        <v>25</v>
      </c>
      <c r="I2547" s="83">
        <v>12</v>
      </c>
      <c r="J2547" s="83">
        <v>19</v>
      </c>
      <c r="K2547" s="83">
        <v>48</v>
      </c>
      <c r="L2547" s="83">
        <v>125</v>
      </c>
      <c r="M2547" s="84">
        <v>6.2344139650872821E-2</v>
      </c>
      <c r="N2547" s="85">
        <f t="shared" si="39"/>
        <v>0</v>
      </c>
    </row>
    <row r="2548" spans="1:14" x14ac:dyDescent="0.25">
      <c r="A2548" s="1" t="s">
        <v>667</v>
      </c>
      <c r="B2548" s="1" t="s">
        <v>18</v>
      </c>
      <c r="C2548" s="1" t="s">
        <v>471</v>
      </c>
      <c r="D2548" s="83">
        <v>0</v>
      </c>
      <c r="E2548" s="83">
        <v>1</v>
      </c>
      <c r="F2548" s="83">
        <v>17</v>
      </c>
      <c r="G2548" s="83">
        <v>16</v>
      </c>
      <c r="H2548" s="83">
        <v>14</v>
      </c>
      <c r="I2548" s="83">
        <v>5</v>
      </c>
      <c r="J2548" s="83">
        <v>4</v>
      </c>
      <c r="K2548" s="83">
        <v>6</v>
      </c>
      <c r="L2548" s="83">
        <v>63</v>
      </c>
      <c r="M2548" s="84">
        <v>3.1421446384039903E-2</v>
      </c>
      <c r="N2548" s="85">
        <f t="shared" si="39"/>
        <v>1.5873015873015872E-2</v>
      </c>
    </row>
    <row r="2549" spans="1:14" x14ac:dyDescent="0.25">
      <c r="A2549" s="1" t="s">
        <v>667</v>
      </c>
      <c r="B2549" s="1" t="s">
        <v>18</v>
      </c>
      <c r="C2549" s="1" t="s">
        <v>481</v>
      </c>
      <c r="D2549" s="83">
        <v>0</v>
      </c>
      <c r="E2549" s="83">
        <v>7</v>
      </c>
      <c r="F2549" s="83">
        <v>0</v>
      </c>
      <c r="G2549" s="83">
        <v>0</v>
      </c>
      <c r="H2549" s="83">
        <v>0</v>
      </c>
      <c r="I2549" s="83">
        <v>0</v>
      </c>
      <c r="J2549" s="83">
        <v>0</v>
      </c>
      <c r="K2549" s="83">
        <v>0</v>
      </c>
      <c r="L2549" s="83">
        <v>7</v>
      </c>
      <c r="M2549" s="84">
        <v>3.4912718204488779E-3</v>
      </c>
      <c r="N2549" s="85">
        <f t="shared" si="39"/>
        <v>1</v>
      </c>
    </row>
    <row r="2550" spans="1:14" x14ac:dyDescent="0.25">
      <c r="A2550" s="1" t="s">
        <v>667</v>
      </c>
      <c r="B2550" s="1" t="s">
        <v>18</v>
      </c>
      <c r="C2550" s="1" t="s">
        <v>477</v>
      </c>
      <c r="D2550" s="83">
        <v>1</v>
      </c>
      <c r="E2550" s="83">
        <v>0</v>
      </c>
      <c r="F2550" s="83">
        <v>2</v>
      </c>
      <c r="G2550" s="83">
        <v>2</v>
      </c>
      <c r="H2550" s="83">
        <v>0</v>
      </c>
      <c r="I2550" s="83">
        <v>0</v>
      </c>
      <c r="J2550" s="83">
        <v>0</v>
      </c>
      <c r="K2550" s="83">
        <v>0</v>
      </c>
      <c r="L2550" s="83">
        <v>5</v>
      </c>
      <c r="M2550" s="84">
        <v>2.4937655860349131E-3</v>
      </c>
      <c r="N2550" s="85">
        <f t="shared" si="39"/>
        <v>0</v>
      </c>
    </row>
    <row r="2551" spans="1:14" x14ac:dyDescent="0.25">
      <c r="A2551" s="1" t="s">
        <v>667</v>
      </c>
      <c r="B2551" s="1" t="s">
        <v>18</v>
      </c>
      <c r="C2551" s="1" t="s">
        <v>482</v>
      </c>
      <c r="D2551" s="83">
        <v>0</v>
      </c>
      <c r="E2551" s="83">
        <v>0</v>
      </c>
      <c r="F2551" s="83">
        <v>0</v>
      </c>
      <c r="G2551" s="83">
        <v>1</v>
      </c>
      <c r="H2551" s="83">
        <v>1</v>
      </c>
      <c r="I2551" s="83">
        <v>1</v>
      </c>
      <c r="J2551" s="83">
        <v>0</v>
      </c>
      <c r="K2551" s="83">
        <v>0</v>
      </c>
      <c r="L2551" s="83">
        <v>3</v>
      </c>
      <c r="M2551" s="84">
        <v>1.496259351620947E-3</v>
      </c>
      <c r="N2551" s="85">
        <f t="shared" si="39"/>
        <v>0</v>
      </c>
    </row>
    <row r="2552" spans="1:14" x14ac:dyDescent="0.25">
      <c r="A2552" s="1" t="s">
        <v>667</v>
      </c>
      <c r="B2552" s="1" t="s">
        <v>18</v>
      </c>
      <c r="C2552" s="1" t="s">
        <v>472</v>
      </c>
      <c r="D2552" s="83">
        <v>22</v>
      </c>
      <c r="E2552" s="83">
        <v>345</v>
      </c>
      <c r="F2552" s="83">
        <v>191</v>
      </c>
      <c r="G2552" s="83">
        <v>69</v>
      </c>
      <c r="H2552" s="83">
        <v>92</v>
      </c>
      <c r="I2552" s="83">
        <v>8</v>
      </c>
      <c r="J2552" s="83">
        <v>13</v>
      </c>
      <c r="K2552" s="83">
        <v>16</v>
      </c>
      <c r="L2552" s="83">
        <v>756</v>
      </c>
      <c r="M2552" s="84">
        <v>0.37705735660847878</v>
      </c>
      <c r="N2552" s="85">
        <f t="shared" si="39"/>
        <v>0.45634920634920634</v>
      </c>
    </row>
    <row r="2553" spans="1:14" x14ac:dyDescent="0.25">
      <c r="A2553" s="1" t="s">
        <v>667</v>
      </c>
      <c r="B2553" s="1" t="s">
        <v>18</v>
      </c>
      <c r="C2553" s="1" t="s">
        <v>473</v>
      </c>
      <c r="D2553" s="83">
        <v>6</v>
      </c>
      <c r="E2553" s="83">
        <v>1</v>
      </c>
      <c r="F2553" s="83">
        <v>39</v>
      </c>
      <c r="G2553" s="83">
        <v>23</v>
      </c>
      <c r="H2553" s="83">
        <v>38</v>
      </c>
      <c r="I2553" s="83">
        <v>3</v>
      </c>
      <c r="J2553" s="83">
        <v>6</v>
      </c>
      <c r="K2553" s="83">
        <v>9</v>
      </c>
      <c r="L2553" s="83">
        <v>125</v>
      </c>
      <c r="M2553" s="84">
        <v>6.2344139650872821E-2</v>
      </c>
      <c r="N2553" s="85">
        <f t="shared" si="39"/>
        <v>8.0000000000000002E-3</v>
      </c>
    </row>
    <row r="2554" spans="1:14" x14ac:dyDescent="0.25">
      <c r="A2554" s="1" t="s">
        <v>667</v>
      </c>
      <c r="B2554" s="1" t="s">
        <v>18</v>
      </c>
      <c r="C2554" s="1" t="s">
        <v>474</v>
      </c>
      <c r="D2554" s="83">
        <v>4</v>
      </c>
      <c r="E2554" s="83">
        <v>74</v>
      </c>
      <c r="F2554" s="83">
        <v>32</v>
      </c>
      <c r="G2554" s="83">
        <v>11</v>
      </c>
      <c r="H2554" s="83">
        <v>13</v>
      </c>
      <c r="I2554" s="83">
        <v>1</v>
      </c>
      <c r="J2554" s="83">
        <v>2</v>
      </c>
      <c r="K2554" s="83">
        <v>3</v>
      </c>
      <c r="L2554" s="83">
        <v>140</v>
      </c>
      <c r="M2554" s="84">
        <v>6.9825436408977551E-2</v>
      </c>
      <c r="N2554" s="85">
        <f t="shared" si="39"/>
        <v>0.52857142857142858</v>
      </c>
    </row>
    <row r="2555" spans="1:14" x14ac:dyDescent="0.25">
      <c r="A2555" s="118" t="s">
        <v>667</v>
      </c>
      <c r="B2555" s="118" t="s">
        <v>19</v>
      </c>
      <c r="C2555" s="118" t="s">
        <v>467</v>
      </c>
      <c r="D2555" s="119">
        <v>145</v>
      </c>
      <c r="E2555" s="119">
        <v>571</v>
      </c>
      <c r="F2555" s="119">
        <v>555</v>
      </c>
      <c r="G2555" s="119">
        <v>349</v>
      </c>
      <c r="H2555" s="119">
        <v>446</v>
      </c>
      <c r="I2555" s="119">
        <v>125</v>
      </c>
      <c r="J2555" s="119">
        <v>186</v>
      </c>
      <c r="K2555" s="119">
        <v>188</v>
      </c>
      <c r="L2555" s="119">
        <v>2565</v>
      </c>
      <c r="M2555" s="120">
        <v>1</v>
      </c>
      <c r="N2555" s="117">
        <f t="shared" si="39"/>
        <v>0.22261208576998051</v>
      </c>
    </row>
    <row r="2556" spans="1:14" x14ac:dyDescent="0.25">
      <c r="A2556" s="1" t="s">
        <v>667</v>
      </c>
      <c r="B2556" s="1" t="s">
        <v>19</v>
      </c>
      <c r="C2556" s="1" t="s">
        <v>468</v>
      </c>
      <c r="D2556" s="83">
        <v>36</v>
      </c>
      <c r="E2556" s="83">
        <v>159</v>
      </c>
      <c r="F2556" s="83">
        <v>130</v>
      </c>
      <c r="G2556" s="83">
        <v>54</v>
      </c>
      <c r="H2556" s="83">
        <v>82</v>
      </c>
      <c r="I2556" s="83">
        <v>4</v>
      </c>
      <c r="J2556" s="83">
        <v>20</v>
      </c>
      <c r="K2556" s="83">
        <v>6</v>
      </c>
      <c r="L2556" s="83">
        <v>491</v>
      </c>
      <c r="M2556" s="84">
        <v>0.1914230019493178</v>
      </c>
      <c r="N2556" s="85">
        <f t="shared" si="39"/>
        <v>0.32382892057026474</v>
      </c>
    </row>
    <row r="2557" spans="1:14" x14ac:dyDescent="0.25">
      <c r="A2557" s="1" t="s">
        <v>667</v>
      </c>
      <c r="B2557" s="1" t="s">
        <v>19</v>
      </c>
      <c r="C2557" s="1" t="s">
        <v>475</v>
      </c>
      <c r="D2557" s="83">
        <v>0</v>
      </c>
      <c r="E2557" s="83">
        <v>0</v>
      </c>
      <c r="F2557" s="83">
        <v>1</v>
      </c>
      <c r="G2557" s="83">
        <v>1</v>
      </c>
      <c r="H2557" s="83">
        <v>1</v>
      </c>
      <c r="I2557" s="83">
        <v>0</v>
      </c>
      <c r="J2557" s="83">
        <v>0</v>
      </c>
      <c r="K2557" s="83">
        <v>0</v>
      </c>
      <c r="L2557" s="83">
        <v>3</v>
      </c>
      <c r="M2557" s="84">
        <v>1.169590643274854E-3</v>
      </c>
      <c r="N2557" s="85">
        <f t="shared" si="39"/>
        <v>0</v>
      </c>
    </row>
    <row r="2558" spans="1:14" x14ac:dyDescent="0.25">
      <c r="A2558" s="1" t="s">
        <v>667</v>
      </c>
      <c r="B2558" s="1" t="s">
        <v>19</v>
      </c>
      <c r="C2558" s="1" t="s">
        <v>479</v>
      </c>
      <c r="D2558" s="83">
        <v>0</v>
      </c>
      <c r="E2558" s="83">
        <v>0</v>
      </c>
      <c r="F2558" s="83">
        <v>0</v>
      </c>
      <c r="G2558" s="83">
        <v>0</v>
      </c>
      <c r="H2558" s="83">
        <v>4</v>
      </c>
      <c r="I2558" s="83">
        <v>3</v>
      </c>
      <c r="J2558" s="83">
        <v>2</v>
      </c>
      <c r="K2558" s="83">
        <v>0</v>
      </c>
      <c r="L2558" s="83">
        <v>9</v>
      </c>
      <c r="M2558" s="84">
        <v>3.508771929824561E-3</v>
      </c>
      <c r="N2558" s="85">
        <f t="shared" si="39"/>
        <v>0</v>
      </c>
    </row>
    <row r="2559" spans="1:14" x14ac:dyDescent="0.25">
      <c r="A2559" s="1" t="s">
        <v>667</v>
      </c>
      <c r="B2559" s="1" t="s">
        <v>19</v>
      </c>
      <c r="C2559" s="1" t="s">
        <v>480</v>
      </c>
      <c r="D2559" s="83">
        <v>0</v>
      </c>
      <c r="E2559" s="83">
        <v>0</v>
      </c>
      <c r="F2559" s="83">
        <v>0</v>
      </c>
      <c r="G2559" s="83">
        <v>0</v>
      </c>
      <c r="H2559" s="83">
        <v>0</v>
      </c>
      <c r="I2559" s="83">
        <v>2</v>
      </c>
      <c r="J2559" s="83">
        <v>0</v>
      </c>
      <c r="K2559" s="83">
        <v>4</v>
      </c>
      <c r="L2559" s="83">
        <v>6</v>
      </c>
      <c r="M2559" s="84">
        <v>2.3391812865497081E-3</v>
      </c>
      <c r="N2559" s="85">
        <f t="shared" si="39"/>
        <v>0</v>
      </c>
    </row>
    <row r="2560" spans="1:14" x14ac:dyDescent="0.25">
      <c r="A2560" s="1" t="s">
        <v>667</v>
      </c>
      <c r="B2560" s="1" t="s">
        <v>19</v>
      </c>
      <c r="C2560" s="1" t="s">
        <v>476</v>
      </c>
      <c r="D2560" s="83">
        <v>0</v>
      </c>
      <c r="E2560" s="83">
        <v>0</v>
      </c>
      <c r="F2560" s="83">
        <v>0</v>
      </c>
      <c r="G2560" s="83">
        <v>1</v>
      </c>
      <c r="H2560" s="83">
        <v>0</v>
      </c>
      <c r="I2560" s="83">
        <v>0</v>
      </c>
      <c r="J2560" s="83">
        <v>1</v>
      </c>
      <c r="K2560" s="83">
        <v>0</v>
      </c>
      <c r="L2560" s="83">
        <v>2</v>
      </c>
      <c r="M2560" s="84">
        <v>7.7972709551656918E-4</v>
      </c>
      <c r="N2560" s="85">
        <f t="shared" si="39"/>
        <v>0</v>
      </c>
    </row>
    <row r="2561" spans="1:14" x14ac:dyDescent="0.25">
      <c r="A2561" s="1" t="s">
        <v>667</v>
      </c>
      <c r="B2561" s="1" t="s">
        <v>19</v>
      </c>
      <c r="C2561" s="1" t="s">
        <v>469</v>
      </c>
      <c r="D2561" s="83">
        <v>10</v>
      </c>
      <c r="E2561" s="83">
        <v>0</v>
      </c>
      <c r="F2561" s="83">
        <v>152</v>
      </c>
      <c r="G2561" s="83">
        <v>158</v>
      </c>
      <c r="H2561" s="83">
        <v>174</v>
      </c>
      <c r="I2561" s="83">
        <v>64</v>
      </c>
      <c r="J2561" s="83">
        <v>89</v>
      </c>
      <c r="K2561" s="83">
        <v>108</v>
      </c>
      <c r="L2561" s="83">
        <v>755</v>
      </c>
      <c r="M2561" s="84">
        <v>0.29434697855750491</v>
      </c>
      <c r="N2561" s="85">
        <f t="shared" si="39"/>
        <v>0</v>
      </c>
    </row>
    <row r="2562" spans="1:14" x14ac:dyDescent="0.25">
      <c r="A2562" s="1" t="s">
        <v>667</v>
      </c>
      <c r="B2562" s="1" t="s">
        <v>19</v>
      </c>
      <c r="C2562" s="1" t="s">
        <v>470</v>
      </c>
      <c r="D2562" s="83">
        <v>3</v>
      </c>
      <c r="E2562" s="83">
        <v>0</v>
      </c>
      <c r="F2562" s="83">
        <v>0</v>
      </c>
      <c r="G2562" s="83">
        <v>40</v>
      </c>
      <c r="H2562" s="83">
        <v>27</v>
      </c>
      <c r="I2562" s="83">
        <v>23</v>
      </c>
      <c r="J2562" s="83">
        <v>35</v>
      </c>
      <c r="K2562" s="83">
        <v>50</v>
      </c>
      <c r="L2562" s="83">
        <v>178</v>
      </c>
      <c r="M2562" s="84">
        <v>6.9395711500974663E-2</v>
      </c>
      <c r="N2562" s="85">
        <f t="shared" si="39"/>
        <v>0</v>
      </c>
    </row>
    <row r="2563" spans="1:14" x14ac:dyDescent="0.25">
      <c r="A2563" s="1" t="s">
        <v>667</v>
      </c>
      <c r="B2563" s="1" t="s">
        <v>19</v>
      </c>
      <c r="C2563" s="1" t="s">
        <v>471</v>
      </c>
      <c r="D2563" s="83">
        <v>3</v>
      </c>
      <c r="E2563" s="83">
        <v>0</v>
      </c>
      <c r="F2563" s="83">
        <v>17</v>
      </c>
      <c r="G2563" s="83">
        <v>11</v>
      </c>
      <c r="H2563" s="83">
        <v>7</v>
      </c>
      <c r="I2563" s="83">
        <v>10</v>
      </c>
      <c r="J2563" s="83">
        <v>3</v>
      </c>
      <c r="K2563" s="83">
        <v>3</v>
      </c>
      <c r="L2563" s="83">
        <v>54</v>
      </c>
      <c r="M2563" s="84">
        <v>2.1052631578947371E-2</v>
      </c>
      <c r="N2563" s="85">
        <f t="shared" si="39"/>
        <v>0</v>
      </c>
    </row>
    <row r="2564" spans="1:14" x14ac:dyDescent="0.25">
      <c r="A2564" s="1" t="s">
        <v>667</v>
      </c>
      <c r="B2564" s="1" t="s">
        <v>19</v>
      </c>
      <c r="C2564" s="1" t="s">
        <v>481</v>
      </c>
      <c r="D2564" s="83">
        <v>1</v>
      </c>
      <c r="E2564" s="83">
        <v>3</v>
      </c>
      <c r="F2564" s="83">
        <v>1</v>
      </c>
      <c r="G2564" s="83">
        <v>1</v>
      </c>
      <c r="H2564" s="83">
        <v>0</v>
      </c>
      <c r="I2564" s="83">
        <v>0</v>
      </c>
      <c r="J2564" s="83">
        <v>0</v>
      </c>
      <c r="K2564" s="83">
        <v>0</v>
      </c>
      <c r="L2564" s="83">
        <v>6</v>
      </c>
      <c r="M2564" s="84">
        <v>2.3391812865497081E-3</v>
      </c>
      <c r="N2564" s="85">
        <f t="shared" ref="N2564:N2627" si="40">E2564/L2564</f>
        <v>0.5</v>
      </c>
    </row>
    <row r="2565" spans="1:14" x14ac:dyDescent="0.25">
      <c r="A2565" s="1" t="s">
        <v>667</v>
      </c>
      <c r="B2565" s="1" t="s">
        <v>19</v>
      </c>
      <c r="C2565" s="1" t="s">
        <v>477</v>
      </c>
      <c r="D2565" s="83">
        <v>0</v>
      </c>
      <c r="E2565" s="83">
        <v>0</v>
      </c>
      <c r="F2565" s="83">
        <v>4</v>
      </c>
      <c r="G2565" s="83">
        <v>1</v>
      </c>
      <c r="H2565" s="83">
        <v>1</v>
      </c>
      <c r="I2565" s="83">
        <v>0</v>
      </c>
      <c r="J2565" s="83">
        <v>0</v>
      </c>
      <c r="K2565" s="83">
        <v>0</v>
      </c>
      <c r="L2565" s="83">
        <v>6</v>
      </c>
      <c r="M2565" s="84">
        <v>2.3391812865497081E-3</v>
      </c>
      <c r="N2565" s="85">
        <f t="shared" si="40"/>
        <v>0</v>
      </c>
    </row>
    <row r="2566" spans="1:14" x14ac:dyDescent="0.25">
      <c r="A2566" s="1" t="s">
        <v>667</v>
      </c>
      <c r="B2566" s="1" t="s">
        <v>19</v>
      </c>
      <c r="C2566" s="1" t="s">
        <v>482</v>
      </c>
      <c r="D2566" s="83">
        <v>0</v>
      </c>
      <c r="E2566" s="83">
        <v>0</v>
      </c>
      <c r="F2566" s="83">
        <v>0</v>
      </c>
      <c r="G2566" s="83">
        <v>1</v>
      </c>
      <c r="H2566" s="83">
        <v>3</v>
      </c>
      <c r="I2566" s="83">
        <v>0</v>
      </c>
      <c r="J2566" s="83">
        <v>0</v>
      </c>
      <c r="K2566" s="83">
        <v>0</v>
      </c>
      <c r="L2566" s="83">
        <v>4</v>
      </c>
      <c r="M2566" s="84">
        <v>1.5594541910331379E-3</v>
      </c>
      <c r="N2566" s="85">
        <f t="shared" si="40"/>
        <v>0</v>
      </c>
    </row>
    <row r="2567" spans="1:14" x14ac:dyDescent="0.25">
      <c r="A2567" s="1" t="s">
        <v>667</v>
      </c>
      <c r="B2567" s="1" t="s">
        <v>19</v>
      </c>
      <c r="C2567" s="1" t="s">
        <v>478</v>
      </c>
      <c r="D2567" s="83">
        <v>0</v>
      </c>
      <c r="E2567" s="83">
        <v>0</v>
      </c>
      <c r="F2567" s="83">
        <v>1</v>
      </c>
      <c r="G2567" s="83">
        <v>0</v>
      </c>
      <c r="H2567" s="83">
        <v>0</v>
      </c>
      <c r="I2567" s="83">
        <v>0</v>
      </c>
      <c r="J2567" s="83">
        <v>0</v>
      </c>
      <c r="K2567" s="83">
        <v>0</v>
      </c>
      <c r="L2567" s="83">
        <v>1</v>
      </c>
      <c r="M2567" s="84">
        <v>3.8986354775828459E-4</v>
      </c>
      <c r="N2567" s="85">
        <f t="shared" si="40"/>
        <v>0</v>
      </c>
    </row>
    <row r="2568" spans="1:14" x14ac:dyDescent="0.25">
      <c r="A2568" s="1" t="s">
        <v>667</v>
      </c>
      <c r="B2568" s="1" t="s">
        <v>19</v>
      </c>
      <c r="C2568" s="1" t="s">
        <v>472</v>
      </c>
      <c r="D2568" s="83">
        <v>66</v>
      </c>
      <c r="E2568" s="83">
        <v>327</v>
      </c>
      <c r="F2568" s="83">
        <v>188</v>
      </c>
      <c r="G2568" s="83">
        <v>54</v>
      </c>
      <c r="H2568" s="83">
        <v>97</v>
      </c>
      <c r="I2568" s="83">
        <v>12</v>
      </c>
      <c r="J2568" s="83">
        <v>26</v>
      </c>
      <c r="K2568" s="83">
        <v>6</v>
      </c>
      <c r="L2568" s="83">
        <v>776</v>
      </c>
      <c r="M2568" s="84">
        <v>0.30253411306042888</v>
      </c>
      <c r="N2568" s="85">
        <f t="shared" si="40"/>
        <v>0.42139175257731959</v>
      </c>
    </row>
    <row r="2569" spans="1:14" x14ac:dyDescent="0.25">
      <c r="A2569" s="1" t="s">
        <v>667</v>
      </c>
      <c r="B2569" s="1" t="s">
        <v>19</v>
      </c>
      <c r="C2569" s="1" t="s">
        <v>473</v>
      </c>
      <c r="D2569" s="83">
        <v>10</v>
      </c>
      <c r="E2569" s="83">
        <v>0</v>
      </c>
      <c r="F2569" s="83">
        <v>17</v>
      </c>
      <c r="G2569" s="83">
        <v>14</v>
      </c>
      <c r="H2569" s="83">
        <v>37</v>
      </c>
      <c r="I2569" s="83">
        <v>7</v>
      </c>
      <c r="J2569" s="83">
        <v>9</v>
      </c>
      <c r="K2569" s="83">
        <v>11</v>
      </c>
      <c r="L2569" s="83">
        <v>105</v>
      </c>
      <c r="M2569" s="84">
        <v>4.0935672514619881E-2</v>
      </c>
      <c r="N2569" s="85">
        <f t="shared" si="40"/>
        <v>0</v>
      </c>
    </row>
    <row r="2570" spans="1:14" x14ac:dyDescent="0.25">
      <c r="A2570" s="1" t="s">
        <v>667</v>
      </c>
      <c r="B2570" s="1" t="s">
        <v>19</v>
      </c>
      <c r="C2570" s="1" t="s">
        <v>474</v>
      </c>
      <c r="D2570" s="83">
        <v>16</v>
      </c>
      <c r="E2570" s="83">
        <v>82</v>
      </c>
      <c r="F2570" s="83">
        <v>44</v>
      </c>
      <c r="G2570" s="83">
        <v>13</v>
      </c>
      <c r="H2570" s="83">
        <v>13</v>
      </c>
      <c r="I2570" s="83">
        <v>0</v>
      </c>
      <c r="J2570" s="83">
        <v>1</v>
      </c>
      <c r="K2570" s="83">
        <v>0</v>
      </c>
      <c r="L2570" s="83">
        <v>169</v>
      </c>
      <c r="M2570" s="84">
        <v>6.5886939571150091E-2</v>
      </c>
      <c r="N2570" s="85">
        <f t="shared" si="40"/>
        <v>0.48520710059171596</v>
      </c>
    </row>
    <row r="2571" spans="1:14" x14ac:dyDescent="0.25">
      <c r="A2571" s="118" t="s">
        <v>667</v>
      </c>
      <c r="B2571" s="118" t="s">
        <v>20</v>
      </c>
      <c r="C2571" s="118" t="s">
        <v>467</v>
      </c>
      <c r="D2571" s="119">
        <v>39</v>
      </c>
      <c r="E2571" s="119">
        <v>610</v>
      </c>
      <c r="F2571" s="119">
        <v>406</v>
      </c>
      <c r="G2571" s="119">
        <v>192</v>
      </c>
      <c r="H2571" s="119">
        <v>205</v>
      </c>
      <c r="I2571" s="119">
        <v>39</v>
      </c>
      <c r="J2571" s="119">
        <v>37</v>
      </c>
      <c r="K2571" s="119">
        <v>40</v>
      </c>
      <c r="L2571" s="119">
        <v>1568</v>
      </c>
      <c r="M2571" s="120">
        <v>1</v>
      </c>
      <c r="N2571" s="117">
        <f t="shared" si="40"/>
        <v>0.38903061224489793</v>
      </c>
    </row>
    <row r="2572" spans="1:14" x14ac:dyDescent="0.25">
      <c r="A2572" s="1" t="s">
        <v>667</v>
      </c>
      <c r="B2572" s="1" t="s">
        <v>20</v>
      </c>
      <c r="C2572" s="1" t="s">
        <v>468</v>
      </c>
      <c r="D2572" s="83">
        <v>11</v>
      </c>
      <c r="E2572" s="83">
        <v>109</v>
      </c>
      <c r="F2572" s="83">
        <v>52</v>
      </c>
      <c r="G2572" s="83">
        <v>16</v>
      </c>
      <c r="H2572" s="83">
        <v>8</v>
      </c>
      <c r="I2572" s="83">
        <v>2</v>
      </c>
      <c r="J2572" s="83">
        <v>0</v>
      </c>
      <c r="K2572" s="83">
        <v>0</v>
      </c>
      <c r="L2572" s="83">
        <v>198</v>
      </c>
      <c r="M2572" s="84">
        <v>0.12627551020408159</v>
      </c>
      <c r="N2572" s="85">
        <f t="shared" si="40"/>
        <v>0.5505050505050505</v>
      </c>
    </row>
    <row r="2573" spans="1:14" x14ac:dyDescent="0.25">
      <c r="A2573" s="1" t="s">
        <v>667</v>
      </c>
      <c r="B2573" s="1" t="s">
        <v>20</v>
      </c>
      <c r="C2573" s="1" t="s">
        <v>475</v>
      </c>
      <c r="D2573" s="83">
        <v>0</v>
      </c>
      <c r="E2573" s="83">
        <v>0</v>
      </c>
      <c r="F2573" s="83">
        <v>7</v>
      </c>
      <c r="G2573" s="83">
        <v>3</v>
      </c>
      <c r="H2573" s="83">
        <v>1</v>
      </c>
      <c r="I2573" s="83">
        <v>1</v>
      </c>
      <c r="J2573" s="83">
        <v>0</v>
      </c>
      <c r="K2573" s="83">
        <v>0</v>
      </c>
      <c r="L2573" s="83">
        <v>12</v>
      </c>
      <c r="M2573" s="84">
        <v>7.6530612244897957E-3</v>
      </c>
      <c r="N2573" s="85">
        <f t="shared" si="40"/>
        <v>0</v>
      </c>
    </row>
    <row r="2574" spans="1:14" x14ac:dyDescent="0.25">
      <c r="A2574" s="1" t="s">
        <v>667</v>
      </c>
      <c r="B2574" s="1" t="s">
        <v>20</v>
      </c>
      <c r="C2574" s="1" t="s">
        <v>479</v>
      </c>
      <c r="D2574" s="83">
        <v>0</v>
      </c>
      <c r="E2574" s="83">
        <v>0</v>
      </c>
      <c r="F2574" s="83">
        <v>0</v>
      </c>
      <c r="G2574" s="83">
        <v>3</v>
      </c>
      <c r="H2574" s="83">
        <v>4</v>
      </c>
      <c r="I2574" s="83">
        <v>1</v>
      </c>
      <c r="J2574" s="83">
        <v>0</v>
      </c>
      <c r="K2574" s="83">
        <v>0</v>
      </c>
      <c r="L2574" s="83">
        <v>8</v>
      </c>
      <c r="M2574" s="84">
        <v>5.1020408163265302E-3</v>
      </c>
      <c r="N2574" s="85">
        <f t="shared" si="40"/>
        <v>0</v>
      </c>
    </row>
    <row r="2575" spans="1:14" x14ac:dyDescent="0.25">
      <c r="A2575" s="1" t="s">
        <v>667</v>
      </c>
      <c r="B2575" s="1" t="s">
        <v>20</v>
      </c>
      <c r="C2575" s="1" t="s">
        <v>480</v>
      </c>
      <c r="D2575" s="83">
        <v>0</v>
      </c>
      <c r="E2575" s="83">
        <v>0</v>
      </c>
      <c r="F2575" s="83">
        <v>0</v>
      </c>
      <c r="G2575" s="83">
        <v>0</v>
      </c>
      <c r="H2575" s="83">
        <v>3</v>
      </c>
      <c r="I2575" s="83">
        <v>0</v>
      </c>
      <c r="J2575" s="83">
        <v>1</v>
      </c>
      <c r="K2575" s="83">
        <v>4</v>
      </c>
      <c r="L2575" s="83">
        <v>8</v>
      </c>
      <c r="M2575" s="84">
        <v>5.1020408163265302E-3</v>
      </c>
      <c r="N2575" s="85">
        <f t="shared" si="40"/>
        <v>0</v>
      </c>
    </row>
    <row r="2576" spans="1:14" x14ac:dyDescent="0.25">
      <c r="A2576" s="1" t="s">
        <v>667</v>
      </c>
      <c r="B2576" s="1" t="s">
        <v>20</v>
      </c>
      <c r="C2576" s="1" t="s">
        <v>476</v>
      </c>
      <c r="D2576" s="83">
        <v>0</v>
      </c>
      <c r="E2576" s="83">
        <v>0</v>
      </c>
      <c r="F2576" s="83">
        <v>0</v>
      </c>
      <c r="G2576" s="83">
        <v>1</v>
      </c>
      <c r="H2576" s="83">
        <v>1</v>
      </c>
      <c r="I2576" s="83">
        <v>0</v>
      </c>
      <c r="J2576" s="83">
        <v>1</v>
      </c>
      <c r="K2576" s="83">
        <v>0</v>
      </c>
      <c r="L2576" s="83">
        <v>3</v>
      </c>
      <c r="M2576" s="84">
        <v>1.9132653061224489E-3</v>
      </c>
      <c r="N2576" s="85">
        <f t="shared" si="40"/>
        <v>0</v>
      </c>
    </row>
    <row r="2577" spans="1:14" x14ac:dyDescent="0.25">
      <c r="A2577" s="1" t="s">
        <v>667</v>
      </c>
      <c r="B2577" s="1" t="s">
        <v>20</v>
      </c>
      <c r="C2577" s="1" t="s">
        <v>469</v>
      </c>
      <c r="D2577" s="83">
        <v>0</v>
      </c>
      <c r="E2577" s="83">
        <v>0</v>
      </c>
      <c r="F2577" s="83">
        <v>51</v>
      </c>
      <c r="G2577" s="83">
        <v>37</v>
      </c>
      <c r="H2577" s="83">
        <v>53</v>
      </c>
      <c r="I2577" s="83">
        <v>10</v>
      </c>
      <c r="J2577" s="83">
        <v>11</v>
      </c>
      <c r="K2577" s="83">
        <v>11</v>
      </c>
      <c r="L2577" s="83">
        <v>173</v>
      </c>
      <c r="M2577" s="84">
        <v>0.1103316326530612</v>
      </c>
      <c r="N2577" s="85">
        <f t="shared" si="40"/>
        <v>0</v>
      </c>
    </row>
    <row r="2578" spans="1:14" x14ac:dyDescent="0.25">
      <c r="A2578" s="1" t="s">
        <v>667</v>
      </c>
      <c r="B2578" s="1" t="s">
        <v>20</v>
      </c>
      <c r="C2578" s="1" t="s">
        <v>470</v>
      </c>
      <c r="D2578" s="83">
        <v>0</v>
      </c>
      <c r="E2578" s="83">
        <v>0</v>
      </c>
      <c r="F2578" s="83">
        <v>0</v>
      </c>
      <c r="G2578" s="83">
        <v>22</v>
      </c>
      <c r="H2578" s="83">
        <v>17</v>
      </c>
      <c r="I2578" s="83">
        <v>8</v>
      </c>
      <c r="J2578" s="83">
        <v>10</v>
      </c>
      <c r="K2578" s="83">
        <v>15</v>
      </c>
      <c r="L2578" s="83">
        <v>72</v>
      </c>
      <c r="M2578" s="84">
        <v>4.5918367346938778E-2</v>
      </c>
      <c r="N2578" s="85">
        <f t="shared" si="40"/>
        <v>0</v>
      </c>
    </row>
    <row r="2579" spans="1:14" x14ac:dyDescent="0.25">
      <c r="A2579" s="1" t="s">
        <v>667</v>
      </c>
      <c r="B2579" s="1" t="s">
        <v>20</v>
      </c>
      <c r="C2579" s="1" t="s">
        <v>471</v>
      </c>
      <c r="D2579" s="83">
        <v>1</v>
      </c>
      <c r="E2579" s="83">
        <v>0</v>
      </c>
      <c r="F2579" s="83">
        <v>14</v>
      </c>
      <c r="G2579" s="83">
        <v>10</v>
      </c>
      <c r="H2579" s="83">
        <v>7</v>
      </c>
      <c r="I2579" s="83">
        <v>2</v>
      </c>
      <c r="J2579" s="83">
        <v>2</v>
      </c>
      <c r="K2579" s="83">
        <v>2</v>
      </c>
      <c r="L2579" s="83">
        <v>38</v>
      </c>
      <c r="M2579" s="84">
        <v>2.423469387755102E-2</v>
      </c>
      <c r="N2579" s="85">
        <f t="shared" si="40"/>
        <v>0</v>
      </c>
    </row>
    <row r="2580" spans="1:14" x14ac:dyDescent="0.25">
      <c r="A2580" s="1" t="s">
        <v>667</v>
      </c>
      <c r="B2580" s="1" t="s">
        <v>20</v>
      </c>
      <c r="C2580" s="1" t="s">
        <v>481</v>
      </c>
      <c r="D2580" s="83">
        <v>1</v>
      </c>
      <c r="E2580" s="83">
        <v>65</v>
      </c>
      <c r="F2580" s="83">
        <v>16</v>
      </c>
      <c r="G2580" s="83">
        <v>1</v>
      </c>
      <c r="H2580" s="83">
        <v>0</v>
      </c>
      <c r="I2580" s="83">
        <v>0</v>
      </c>
      <c r="J2580" s="83">
        <v>0</v>
      </c>
      <c r="K2580" s="83">
        <v>0</v>
      </c>
      <c r="L2580" s="83">
        <v>83</v>
      </c>
      <c r="M2580" s="84">
        <v>5.2933673469387758E-2</v>
      </c>
      <c r="N2580" s="85">
        <f t="shared" si="40"/>
        <v>0.7831325301204819</v>
      </c>
    </row>
    <row r="2581" spans="1:14" x14ac:dyDescent="0.25">
      <c r="A2581" s="1" t="s">
        <v>667</v>
      </c>
      <c r="B2581" s="1" t="s">
        <v>20</v>
      </c>
      <c r="C2581" s="1" t="s">
        <v>477</v>
      </c>
      <c r="D2581" s="83">
        <v>0</v>
      </c>
      <c r="E2581" s="83">
        <v>0</v>
      </c>
      <c r="F2581" s="83">
        <v>10</v>
      </c>
      <c r="G2581" s="83">
        <v>2</v>
      </c>
      <c r="H2581" s="83">
        <v>4</v>
      </c>
      <c r="I2581" s="83">
        <v>2</v>
      </c>
      <c r="J2581" s="83">
        <v>1</v>
      </c>
      <c r="K2581" s="83">
        <v>0</v>
      </c>
      <c r="L2581" s="83">
        <v>19</v>
      </c>
      <c r="M2581" s="84">
        <v>1.211734693877551E-2</v>
      </c>
      <c r="N2581" s="85">
        <f t="shared" si="40"/>
        <v>0</v>
      </c>
    </row>
    <row r="2582" spans="1:14" x14ac:dyDescent="0.25">
      <c r="A2582" s="1" t="s">
        <v>667</v>
      </c>
      <c r="B2582" s="1" t="s">
        <v>20</v>
      </c>
      <c r="C2582" s="1" t="s">
        <v>482</v>
      </c>
      <c r="D2582" s="83">
        <v>0</v>
      </c>
      <c r="E2582" s="83">
        <v>0</v>
      </c>
      <c r="F2582" s="83">
        <v>0</v>
      </c>
      <c r="G2582" s="83">
        <v>0</v>
      </c>
      <c r="H2582" s="83">
        <v>3</v>
      </c>
      <c r="I2582" s="83">
        <v>0</v>
      </c>
      <c r="J2582" s="83">
        <v>0</v>
      </c>
      <c r="K2582" s="83">
        <v>0</v>
      </c>
      <c r="L2582" s="83">
        <v>3</v>
      </c>
      <c r="M2582" s="84">
        <v>1.9132653061224489E-3</v>
      </c>
      <c r="N2582" s="85">
        <f t="shared" si="40"/>
        <v>0</v>
      </c>
    </row>
    <row r="2583" spans="1:14" x14ac:dyDescent="0.25">
      <c r="A2583" s="1" t="s">
        <v>667</v>
      </c>
      <c r="B2583" s="1" t="s">
        <v>20</v>
      </c>
      <c r="C2583" s="1" t="s">
        <v>478</v>
      </c>
      <c r="D2583" s="83">
        <v>0</v>
      </c>
      <c r="E2583" s="83">
        <v>0</v>
      </c>
      <c r="F2583" s="83">
        <v>8</v>
      </c>
      <c r="G2583" s="83">
        <v>3</v>
      </c>
      <c r="H2583" s="83">
        <v>2</v>
      </c>
      <c r="I2583" s="83">
        <v>0</v>
      </c>
      <c r="J2583" s="83">
        <v>0</v>
      </c>
      <c r="K2583" s="83">
        <v>0</v>
      </c>
      <c r="L2583" s="83">
        <v>13</v>
      </c>
      <c r="M2583" s="84">
        <v>8.2908163265306128E-3</v>
      </c>
      <c r="N2583" s="85">
        <f t="shared" si="40"/>
        <v>0</v>
      </c>
    </row>
    <row r="2584" spans="1:14" x14ac:dyDescent="0.25">
      <c r="A2584" s="1" t="s">
        <v>667</v>
      </c>
      <c r="B2584" s="1" t="s">
        <v>20</v>
      </c>
      <c r="C2584" s="1" t="s">
        <v>472</v>
      </c>
      <c r="D2584" s="83">
        <v>17</v>
      </c>
      <c r="E2584" s="83">
        <v>293</v>
      </c>
      <c r="F2584" s="83">
        <v>155</v>
      </c>
      <c r="G2584" s="83">
        <v>49</v>
      </c>
      <c r="H2584" s="83">
        <v>52</v>
      </c>
      <c r="I2584" s="83">
        <v>6</v>
      </c>
      <c r="J2584" s="83">
        <v>3</v>
      </c>
      <c r="K2584" s="83">
        <v>2</v>
      </c>
      <c r="L2584" s="83">
        <v>577</v>
      </c>
      <c r="M2584" s="84">
        <v>0.36798469387755101</v>
      </c>
      <c r="N2584" s="85">
        <f t="shared" si="40"/>
        <v>0.50779896013864823</v>
      </c>
    </row>
    <row r="2585" spans="1:14" x14ac:dyDescent="0.25">
      <c r="A2585" s="1" t="s">
        <v>667</v>
      </c>
      <c r="B2585" s="1" t="s">
        <v>20</v>
      </c>
      <c r="C2585" s="1" t="s">
        <v>473</v>
      </c>
      <c r="D2585" s="83">
        <v>4</v>
      </c>
      <c r="E2585" s="83">
        <v>0</v>
      </c>
      <c r="F2585" s="83">
        <v>41</v>
      </c>
      <c r="G2585" s="83">
        <v>33</v>
      </c>
      <c r="H2585" s="83">
        <v>37</v>
      </c>
      <c r="I2585" s="83">
        <v>6</v>
      </c>
      <c r="J2585" s="83">
        <v>5</v>
      </c>
      <c r="K2585" s="83">
        <v>6</v>
      </c>
      <c r="L2585" s="83">
        <v>132</v>
      </c>
      <c r="M2585" s="84">
        <v>8.4183673469387751E-2</v>
      </c>
      <c r="N2585" s="85">
        <f t="shared" si="40"/>
        <v>0</v>
      </c>
    </row>
    <row r="2586" spans="1:14" x14ac:dyDescent="0.25">
      <c r="A2586" s="1" t="s">
        <v>667</v>
      </c>
      <c r="B2586" s="1" t="s">
        <v>20</v>
      </c>
      <c r="C2586" s="1" t="s">
        <v>474</v>
      </c>
      <c r="D2586" s="83">
        <v>5</v>
      </c>
      <c r="E2586" s="83">
        <v>143</v>
      </c>
      <c r="F2586" s="83">
        <v>52</v>
      </c>
      <c r="G2586" s="83">
        <v>12</v>
      </c>
      <c r="H2586" s="83">
        <v>13</v>
      </c>
      <c r="I2586" s="83">
        <v>1</v>
      </c>
      <c r="J2586" s="83">
        <v>3</v>
      </c>
      <c r="K2586" s="83">
        <v>0</v>
      </c>
      <c r="L2586" s="83">
        <v>229</v>
      </c>
      <c r="M2586" s="84">
        <v>0.1460459183673469</v>
      </c>
      <c r="N2586" s="85">
        <f t="shared" si="40"/>
        <v>0.62445414847161573</v>
      </c>
    </row>
    <row r="2587" spans="1:14" x14ac:dyDescent="0.25">
      <c r="A2587" s="118" t="s">
        <v>667</v>
      </c>
      <c r="B2587" s="118" t="s">
        <v>21</v>
      </c>
      <c r="C2587" s="118" t="s">
        <v>467</v>
      </c>
      <c r="D2587" s="119">
        <v>160</v>
      </c>
      <c r="E2587" s="119">
        <v>502</v>
      </c>
      <c r="F2587" s="119">
        <v>489</v>
      </c>
      <c r="G2587" s="119">
        <v>267</v>
      </c>
      <c r="H2587" s="119">
        <v>278</v>
      </c>
      <c r="I2587" s="119">
        <v>53</v>
      </c>
      <c r="J2587" s="119">
        <v>102</v>
      </c>
      <c r="K2587" s="119">
        <v>122</v>
      </c>
      <c r="L2587" s="119">
        <v>1973</v>
      </c>
      <c r="M2587" s="120">
        <v>1</v>
      </c>
      <c r="N2587" s="117">
        <f t="shared" si="40"/>
        <v>0.25443487075519511</v>
      </c>
    </row>
    <row r="2588" spans="1:14" x14ac:dyDescent="0.25">
      <c r="A2588" s="1" t="s">
        <v>667</v>
      </c>
      <c r="B2588" s="1" t="s">
        <v>21</v>
      </c>
      <c r="C2588" s="1" t="s">
        <v>468</v>
      </c>
      <c r="D2588" s="83">
        <v>27</v>
      </c>
      <c r="E2588" s="83">
        <v>118</v>
      </c>
      <c r="F2588" s="83">
        <v>108</v>
      </c>
      <c r="G2588" s="83">
        <v>26</v>
      </c>
      <c r="H2588" s="83">
        <v>33</v>
      </c>
      <c r="I2588" s="83">
        <v>1</v>
      </c>
      <c r="J2588" s="83">
        <v>6</v>
      </c>
      <c r="K2588" s="83">
        <v>2</v>
      </c>
      <c r="L2588" s="83">
        <v>321</v>
      </c>
      <c r="M2588" s="84">
        <v>0.16269640141915859</v>
      </c>
      <c r="N2588" s="85">
        <f t="shared" si="40"/>
        <v>0.36760124610591899</v>
      </c>
    </row>
    <row r="2589" spans="1:14" x14ac:dyDescent="0.25">
      <c r="A2589" s="1" t="s">
        <v>667</v>
      </c>
      <c r="B2589" s="1" t="s">
        <v>21</v>
      </c>
      <c r="C2589" s="1" t="s">
        <v>475</v>
      </c>
      <c r="D2589" s="83">
        <v>0</v>
      </c>
      <c r="E2589" s="83">
        <v>0</v>
      </c>
      <c r="F2589" s="83">
        <v>1</v>
      </c>
      <c r="G2589" s="83">
        <v>0</v>
      </c>
      <c r="H2589" s="83">
        <v>1</v>
      </c>
      <c r="I2589" s="83">
        <v>0</v>
      </c>
      <c r="J2589" s="83">
        <v>1</v>
      </c>
      <c r="K2589" s="83">
        <v>0</v>
      </c>
      <c r="L2589" s="83">
        <v>3</v>
      </c>
      <c r="M2589" s="84">
        <v>1.5205271160669031E-3</v>
      </c>
      <c r="N2589" s="85">
        <f t="shared" si="40"/>
        <v>0</v>
      </c>
    </row>
    <row r="2590" spans="1:14" x14ac:dyDescent="0.25">
      <c r="A2590" s="1" t="s">
        <v>667</v>
      </c>
      <c r="B2590" s="1" t="s">
        <v>21</v>
      </c>
      <c r="C2590" s="1" t="s">
        <v>479</v>
      </c>
      <c r="D2590" s="83">
        <v>0</v>
      </c>
      <c r="E2590" s="83">
        <v>0</v>
      </c>
      <c r="F2590" s="83">
        <v>0</v>
      </c>
      <c r="G2590" s="83">
        <v>1</v>
      </c>
      <c r="H2590" s="83">
        <v>3</v>
      </c>
      <c r="I2590" s="83">
        <v>0</v>
      </c>
      <c r="J2590" s="83">
        <v>4</v>
      </c>
      <c r="K2590" s="83">
        <v>0</v>
      </c>
      <c r="L2590" s="83">
        <v>8</v>
      </c>
      <c r="M2590" s="84">
        <v>4.0547389761784094E-3</v>
      </c>
      <c r="N2590" s="85">
        <f t="shared" si="40"/>
        <v>0</v>
      </c>
    </row>
    <row r="2591" spans="1:14" x14ac:dyDescent="0.25">
      <c r="A2591" s="1" t="s">
        <v>667</v>
      </c>
      <c r="B2591" s="1" t="s">
        <v>21</v>
      </c>
      <c r="C2591" s="1" t="s">
        <v>480</v>
      </c>
      <c r="D2591" s="83">
        <v>0</v>
      </c>
      <c r="E2591" s="83">
        <v>0</v>
      </c>
      <c r="F2591" s="83">
        <v>0</v>
      </c>
      <c r="G2591" s="83">
        <v>0</v>
      </c>
      <c r="H2591" s="83">
        <v>0</v>
      </c>
      <c r="I2591" s="83">
        <v>0</v>
      </c>
      <c r="J2591" s="83">
        <v>2</v>
      </c>
      <c r="K2591" s="83">
        <v>1</v>
      </c>
      <c r="L2591" s="83">
        <v>3</v>
      </c>
      <c r="M2591" s="84">
        <v>1.5205271160669031E-3</v>
      </c>
      <c r="N2591" s="85">
        <f t="shared" si="40"/>
        <v>0</v>
      </c>
    </row>
    <row r="2592" spans="1:14" x14ac:dyDescent="0.25">
      <c r="A2592" s="1" t="s">
        <v>667</v>
      </c>
      <c r="B2592" s="1" t="s">
        <v>21</v>
      </c>
      <c r="C2592" s="1" t="s">
        <v>476</v>
      </c>
      <c r="D2592" s="83">
        <v>0</v>
      </c>
      <c r="E2592" s="83">
        <v>0</v>
      </c>
      <c r="F2592" s="83">
        <v>0</v>
      </c>
      <c r="G2592" s="83">
        <v>0</v>
      </c>
      <c r="H2592" s="83">
        <v>0</v>
      </c>
      <c r="I2592" s="83">
        <v>0</v>
      </c>
      <c r="J2592" s="83">
        <v>1</v>
      </c>
      <c r="K2592" s="83">
        <v>0</v>
      </c>
      <c r="L2592" s="83">
        <v>1</v>
      </c>
      <c r="M2592" s="84">
        <v>5.0684237202230106E-4</v>
      </c>
      <c r="N2592" s="85">
        <f t="shared" si="40"/>
        <v>0</v>
      </c>
    </row>
    <row r="2593" spans="1:14" x14ac:dyDescent="0.25">
      <c r="A2593" s="1" t="s">
        <v>667</v>
      </c>
      <c r="B2593" s="1" t="s">
        <v>21</v>
      </c>
      <c r="C2593" s="1" t="s">
        <v>469</v>
      </c>
      <c r="D2593" s="83">
        <v>10</v>
      </c>
      <c r="E2593" s="83">
        <v>3</v>
      </c>
      <c r="F2593" s="83">
        <v>87</v>
      </c>
      <c r="G2593" s="83">
        <v>88</v>
      </c>
      <c r="H2593" s="83">
        <v>85</v>
      </c>
      <c r="I2593" s="83">
        <v>16</v>
      </c>
      <c r="J2593" s="83">
        <v>36</v>
      </c>
      <c r="K2593" s="83">
        <v>43</v>
      </c>
      <c r="L2593" s="83">
        <v>368</v>
      </c>
      <c r="M2593" s="84">
        <v>0.18651799290420679</v>
      </c>
      <c r="N2593" s="85">
        <f t="shared" si="40"/>
        <v>8.152173913043478E-3</v>
      </c>
    </row>
    <row r="2594" spans="1:14" x14ac:dyDescent="0.25">
      <c r="A2594" s="1" t="s">
        <v>667</v>
      </c>
      <c r="B2594" s="1" t="s">
        <v>21</v>
      </c>
      <c r="C2594" s="1" t="s">
        <v>470</v>
      </c>
      <c r="D2594" s="83">
        <v>2</v>
      </c>
      <c r="E2594" s="83">
        <v>1</v>
      </c>
      <c r="F2594" s="83">
        <v>0</v>
      </c>
      <c r="G2594" s="83">
        <v>23</v>
      </c>
      <c r="H2594" s="83">
        <v>22</v>
      </c>
      <c r="I2594" s="83">
        <v>14</v>
      </c>
      <c r="J2594" s="83">
        <v>23</v>
      </c>
      <c r="K2594" s="83">
        <v>46</v>
      </c>
      <c r="L2594" s="83">
        <v>131</v>
      </c>
      <c r="M2594" s="84">
        <v>6.6396350734921436E-2</v>
      </c>
      <c r="N2594" s="85">
        <f t="shared" si="40"/>
        <v>7.6335877862595417E-3</v>
      </c>
    </row>
    <row r="2595" spans="1:14" x14ac:dyDescent="0.25">
      <c r="A2595" s="1" t="s">
        <v>667</v>
      </c>
      <c r="B2595" s="1" t="s">
        <v>21</v>
      </c>
      <c r="C2595" s="1" t="s">
        <v>471</v>
      </c>
      <c r="D2595" s="83">
        <v>3</v>
      </c>
      <c r="E2595" s="83">
        <v>0</v>
      </c>
      <c r="F2595" s="83">
        <v>25</v>
      </c>
      <c r="G2595" s="83">
        <v>25</v>
      </c>
      <c r="H2595" s="83">
        <v>16</v>
      </c>
      <c r="I2595" s="83">
        <v>7</v>
      </c>
      <c r="J2595" s="83">
        <v>5</v>
      </c>
      <c r="K2595" s="83">
        <v>6</v>
      </c>
      <c r="L2595" s="83">
        <v>87</v>
      </c>
      <c r="M2595" s="84">
        <v>4.4095286365940192E-2</v>
      </c>
      <c r="N2595" s="85">
        <f t="shared" si="40"/>
        <v>0</v>
      </c>
    </row>
    <row r="2596" spans="1:14" x14ac:dyDescent="0.25">
      <c r="A2596" s="1" t="s">
        <v>667</v>
      </c>
      <c r="B2596" s="1" t="s">
        <v>21</v>
      </c>
      <c r="C2596" s="1" t="s">
        <v>481</v>
      </c>
      <c r="D2596" s="83">
        <v>1</v>
      </c>
      <c r="E2596" s="83">
        <v>7</v>
      </c>
      <c r="F2596" s="83">
        <v>2</v>
      </c>
      <c r="G2596" s="83">
        <v>0</v>
      </c>
      <c r="H2596" s="83">
        <v>0</v>
      </c>
      <c r="I2596" s="83">
        <v>0</v>
      </c>
      <c r="J2596" s="83">
        <v>0</v>
      </c>
      <c r="K2596" s="83">
        <v>0</v>
      </c>
      <c r="L2596" s="83">
        <v>10</v>
      </c>
      <c r="M2596" s="84">
        <v>5.0684237202230104E-3</v>
      </c>
      <c r="N2596" s="85">
        <f t="shared" si="40"/>
        <v>0.7</v>
      </c>
    </row>
    <row r="2597" spans="1:14" x14ac:dyDescent="0.25">
      <c r="A2597" s="1" t="s">
        <v>667</v>
      </c>
      <c r="B2597" s="1" t="s">
        <v>21</v>
      </c>
      <c r="C2597" s="1" t="s">
        <v>477</v>
      </c>
      <c r="D2597" s="83">
        <v>0</v>
      </c>
      <c r="E2597" s="83">
        <v>0</v>
      </c>
      <c r="F2597" s="83">
        <v>4</v>
      </c>
      <c r="G2597" s="83">
        <v>4</v>
      </c>
      <c r="H2597" s="83">
        <v>1</v>
      </c>
      <c r="I2597" s="83">
        <v>0</v>
      </c>
      <c r="J2597" s="83">
        <v>0</v>
      </c>
      <c r="K2597" s="83">
        <v>1</v>
      </c>
      <c r="L2597" s="83">
        <v>10</v>
      </c>
      <c r="M2597" s="84">
        <v>5.0684237202230104E-3</v>
      </c>
      <c r="N2597" s="85">
        <f t="shared" si="40"/>
        <v>0</v>
      </c>
    </row>
    <row r="2598" spans="1:14" x14ac:dyDescent="0.25">
      <c r="A2598" s="1" t="s">
        <v>667</v>
      </c>
      <c r="B2598" s="1" t="s">
        <v>21</v>
      </c>
      <c r="C2598" s="1" t="s">
        <v>482</v>
      </c>
      <c r="D2598" s="83">
        <v>0</v>
      </c>
      <c r="E2598" s="83">
        <v>0</v>
      </c>
      <c r="F2598" s="83">
        <v>0</v>
      </c>
      <c r="G2598" s="83">
        <v>0</v>
      </c>
      <c r="H2598" s="83">
        <v>1</v>
      </c>
      <c r="I2598" s="83">
        <v>1</v>
      </c>
      <c r="J2598" s="83">
        <v>0</v>
      </c>
      <c r="K2598" s="83">
        <v>0</v>
      </c>
      <c r="L2598" s="83">
        <v>2</v>
      </c>
      <c r="M2598" s="84">
        <v>1.0136847440446019E-3</v>
      </c>
      <c r="N2598" s="85">
        <f t="shared" si="40"/>
        <v>0</v>
      </c>
    </row>
    <row r="2599" spans="1:14" x14ac:dyDescent="0.25">
      <c r="A2599" s="1" t="s">
        <v>667</v>
      </c>
      <c r="B2599" s="1" t="s">
        <v>21</v>
      </c>
      <c r="C2599" s="1" t="s">
        <v>478</v>
      </c>
      <c r="D2599" s="83">
        <v>0</v>
      </c>
      <c r="E2599" s="83">
        <v>0</v>
      </c>
      <c r="F2599" s="83">
        <v>1</v>
      </c>
      <c r="G2599" s="83">
        <v>0</v>
      </c>
      <c r="H2599" s="83">
        <v>0</v>
      </c>
      <c r="I2599" s="83">
        <v>0</v>
      </c>
      <c r="J2599" s="83">
        <v>0</v>
      </c>
      <c r="K2599" s="83">
        <v>0</v>
      </c>
      <c r="L2599" s="83">
        <v>1</v>
      </c>
      <c r="M2599" s="84">
        <v>5.0684237202230106E-4</v>
      </c>
      <c r="N2599" s="85">
        <f t="shared" si="40"/>
        <v>0</v>
      </c>
    </row>
    <row r="2600" spans="1:14" x14ac:dyDescent="0.25">
      <c r="A2600" s="1" t="s">
        <v>667</v>
      </c>
      <c r="B2600" s="1" t="s">
        <v>21</v>
      </c>
      <c r="C2600" s="1" t="s">
        <v>472</v>
      </c>
      <c r="D2600" s="83">
        <v>90</v>
      </c>
      <c r="E2600" s="83">
        <v>275</v>
      </c>
      <c r="F2600" s="83">
        <v>182</v>
      </c>
      <c r="G2600" s="83">
        <v>75</v>
      </c>
      <c r="H2600" s="83">
        <v>72</v>
      </c>
      <c r="I2600" s="83">
        <v>9</v>
      </c>
      <c r="J2600" s="83">
        <v>14</v>
      </c>
      <c r="K2600" s="83">
        <v>14</v>
      </c>
      <c r="L2600" s="83">
        <v>731</v>
      </c>
      <c r="M2600" s="84">
        <v>0.37050177394830208</v>
      </c>
      <c r="N2600" s="85">
        <f t="shared" si="40"/>
        <v>0.37619699042407662</v>
      </c>
    </row>
    <row r="2601" spans="1:14" x14ac:dyDescent="0.25">
      <c r="A2601" s="1" t="s">
        <v>667</v>
      </c>
      <c r="B2601" s="1" t="s">
        <v>21</v>
      </c>
      <c r="C2601" s="1" t="s">
        <v>473</v>
      </c>
      <c r="D2601" s="83">
        <v>12</v>
      </c>
      <c r="E2601" s="83">
        <v>2</v>
      </c>
      <c r="F2601" s="83">
        <v>44</v>
      </c>
      <c r="G2601" s="83">
        <v>17</v>
      </c>
      <c r="H2601" s="83">
        <v>29</v>
      </c>
      <c r="I2601" s="83">
        <v>4</v>
      </c>
      <c r="J2601" s="83">
        <v>7</v>
      </c>
      <c r="K2601" s="83">
        <v>7</v>
      </c>
      <c r="L2601" s="83">
        <v>122</v>
      </c>
      <c r="M2601" s="84">
        <v>6.183476938672073E-2</v>
      </c>
      <c r="N2601" s="85">
        <f t="shared" si="40"/>
        <v>1.6393442622950821E-2</v>
      </c>
    </row>
    <row r="2602" spans="1:14" x14ac:dyDescent="0.25">
      <c r="A2602" s="1" t="s">
        <v>667</v>
      </c>
      <c r="B2602" s="1" t="s">
        <v>21</v>
      </c>
      <c r="C2602" s="1" t="s">
        <v>474</v>
      </c>
      <c r="D2602" s="83">
        <v>15</v>
      </c>
      <c r="E2602" s="83">
        <v>96</v>
      </c>
      <c r="F2602" s="83">
        <v>35</v>
      </c>
      <c r="G2602" s="83">
        <v>8</v>
      </c>
      <c r="H2602" s="83">
        <v>15</v>
      </c>
      <c r="I2602" s="83">
        <v>1</v>
      </c>
      <c r="J2602" s="83">
        <v>3</v>
      </c>
      <c r="K2602" s="83">
        <v>2</v>
      </c>
      <c r="L2602" s="83">
        <v>175</v>
      </c>
      <c r="M2602" s="84">
        <v>8.869741510390268E-2</v>
      </c>
      <c r="N2602" s="85">
        <f t="shared" si="40"/>
        <v>0.5485714285714286</v>
      </c>
    </row>
    <row r="2603" spans="1:14" x14ac:dyDescent="0.25">
      <c r="A2603" s="118" t="s">
        <v>667</v>
      </c>
      <c r="B2603" s="118" t="s">
        <v>22</v>
      </c>
      <c r="C2603" s="118" t="s">
        <v>467</v>
      </c>
      <c r="D2603" s="119">
        <v>82</v>
      </c>
      <c r="E2603" s="119">
        <v>179</v>
      </c>
      <c r="F2603" s="119">
        <v>140</v>
      </c>
      <c r="G2603" s="119">
        <v>66</v>
      </c>
      <c r="H2603" s="119">
        <v>87</v>
      </c>
      <c r="I2603" s="119">
        <v>11</v>
      </c>
      <c r="J2603" s="119">
        <v>34</v>
      </c>
      <c r="K2603" s="119">
        <v>28</v>
      </c>
      <c r="L2603" s="119">
        <v>627</v>
      </c>
      <c r="M2603" s="120">
        <v>1</v>
      </c>
      <c r="N2603" s="117">
        <f t="shared" si="40"/>
        <v>0.28548644338118023</v>
      </c>
    </row>
    <row r="2604" spans="1:14" x14ac:dyDescent="0.25">
      <c r="A2604" s="1" t="s">
        <v>667</v>
      </c>
      <c r="B2604" s="1" t="s">
        <v>22</v>
      </c>
      <c r="C2604" s="1" t="s">
        <v>468</v>
      </c>
      <c r="D2604" s="83">
        <v>15</v>
      </c>
      <c r="E2604" s="83">
        <v>46</v>
      </c>
      <c r="F2604" s="83">
        <v>38</v>
      </c>
      <c r="G2604" s="83">
        <v>7</v>
      </c>
      <c r="H2604" s="83">
        <v>8</v>
      </c>
      <c r="I2604" s="83">
        <v>0</v>
      </c>
      <c r="J2604" s="83">
        <v>4</v>
      </c>
      <c r="K2604" s="83">
        <v>2</v>
      </c>
      <c r="L2604" s="83">
        <v>120</v>
      </c>
      <c r="M2604" s="84">
        <v>0.19138755980861241</v>
      </c>
      <c r="N2604" s="85">
        <f t="shared" si="40"/>
        <v>0.38333333333333336</v>
      </c>
    </row>
    <row r="2605" spans="1:14" x14ac:dyDescent="0.25">
      <c r="A2605" s="1" t="s">
        <v>667</v>
      </c>
      <c r="B2605" s="1" t="s">
        <v>22</v>
      </c>
      <c r="C2605" s="1" t="s">
        <v>475</v>
      </c>
      <c r="D2605" s="83">
        <v>0</v>
      </c>
      <c r="E2605" s="83">
        <v>0</v>
      </c>
      <c r="F2605" s="83">
        <v>2</v>
      </c>
      <c r="G2605" s="83">
        <v>0</v>
      </c>
      <c r="H2605" s="83">
        <v>0</v>
      </c>
      <c r="I2605" s="83">
        <v>0</v>
      </c>
      <c r="J2605" s="83">
        <v>0</v>
      </c>
      <c r="K2605" s="83">
        <v>0</v>
      </c>
      <c r="L2605" s="83">
        <v>2</v>
      </c>
      <c r="M2605" s="84">
        <v>3.189792663476874E-3</v>
      </c>
      <c r="N2605" s="85">
        <f t="shared" si="40"/>
        <v>0</v>
      </c>
    </row>
    <row r="2606" spans="1:14" x14ac:dyDescent="0.25">
      <c r="A2606" s="1" t="s">
        <v>667</v>
      </c>
      <c r="B2606" s="1" t="s">
        <v>22</v>
      </c>
      <c r="C2606" s="1" t="s">
        <v>479</v>
      </c>
      <c r="D2606" s="83">
        <v>0</v>
      </c>
      <c r="E2606" s="83">
        <v>0</v>
      </c>
      <c r="F2606" s="83">
        <v>0</v>
      </c>
      <c r="G2606" s="83">
        <v>1</v>
      </c>
      <c r="H2606" s="83">
        <v>0</v>
      </c>
      <c r="I2606" s="83">
        <v>0</v>
      </c>
      <c r="J2606" s="83">
        <v>1</v>
      </c>
      <c r="K2606" s="83">
        <v>0</v>
      </c>
      <c r="L2606" s="83">
        <v>2</v>
      </c>
      <c r="M2606" s="84">
        <v>3.189792663476874E-3</v>
      </c>
      <c r="N2606" s="85">
        <f t="shared" si="40"/>
        <v>0</v>
      </c>
    </row>
    <row r="2607" spans="1:14" x14ac:dyDescent="0.25">
      <c r="A2607" s="1" t="s">
        <v>667</v>
      </c>
      <c r="B2607" s="1" t="s">
        <v>22</v>
      </c>
      <c r="C2607" s="1" t="s">
        <v>480</v>
      </c>
      <c r="D2607" s="83">
        <v>0</v>
      </c>
      <c r="E2607" s="83">
        <v>0</v>
      </c>
      <c r="F2607" s="83">
        <v>0</v>
      </c>
      <c r="G2607" s="83">
        <v>0</v>
      </c>
      <c r="H2607" s="83">
        <v>0</v>
      </c>
      <c r="I2607" s="83">
        <v>0</v>
      </c>
      <c r="J2607" s="83">
        <v>1</v>
      </c>
      <c r="K2607" s="83">
        <v>0</v>
      </c>
      <c r="L2607" s="83">
        <v>1</v>
      </c>
      <c r="M2607" s="84">
        <v>1.594896331738437E-3</v>
      </c>
      <c r="N2607" s="85">
        <f t="shared" si="40"/>
        <v>0</v>
      </c>
    </row>
    <row r="2608" spans="1:14" x14ac:dyDescent="0.25">
      <c r="A2608" s="1" t="s">
        <v>667</v>
      </c>
      <c r="B2608" s="1" t="s">
        <v>22</v>
      </c>
      <c r="C2608" s="1" t="s">
        <v>469</v>
      </c>
      <c r="D2608" s="83">
        <v>4</v>
      </c>
      <c r="E2608" s="83">
        <v>1</v>
      </c>
      <c r="F2608" s="83">
        <v>23</v>
      </c>
      <c r="G2608" s="83">
        <v>25</v>
      </c>
      <c r="H2608" s="83">
        <v>32</v>
      </c>
      <c r="I2608" s="83">
        <v>5</v>
      </c>
      <c r="J2608" s="83">
        <v>16</v>
      </c>
      <c r="K2608" s="83">
        <v>9</v>
      </c>
      <c r="L2608" s="83">
        <v>115</v>
      </c>
      <c r="M2608" s="84">
        <v>0.18341307814992031</v>
      </c>
      <c r="N2608" s="85">
        <f t="shared" si="40"/>
        <v>8.6956521739130436E-3</v>
      </c>
    </row>
    <row r="2609" spans="1:14" x14ac:dyDescent="0.25">
      <c r="A2609" s="1" t="s">
        <v>667</v>
      </c>
      <c r="B2609" s="1" t="s">
        <v>22</v>
      </c>
      <c r="C2609" s="1" t="s">
        <v>470</v>
      </c>
      <c r="D2609" s="83">
        <v>0</v>
      </c>
      <c r="E2609" s="83">
        <v>1</v>
      </c>
      <c r="F2609" s="83">
        <v>0</v>
      </c>
      <c r="G2609" s="83">
        <v>4</v>
      </c>
      <c r="H2609" s="83">
        <v>5</v>
      </c>
      <c r="I2609" s="83">
        <v>1</v>
      </c>
      <c r="J2609" s="83">
        <v>7</v>
      </c>
      <c r="K2609" s="83">
        <v>12</v>
      </c>
      <c r="L2609" s="83">
        <v>30</v>
      </c>
      <c r="M2609" s="84">
        <v>4.784688995215311E-2</v>
      </c>
      <c r="N2609" s="85">
        <f t="shared" si="40"/>
        <v>3.3333333333333333E-2</v>
      </c>
    </row>
    <row r="2610" spans="1:14" x14ac:dyDescent="0.25">
      <c r="A2610" s="1" t="s">
        <v>667</v>
      </c>
      <c r="B2610" s="1" t="s">
        <v>22</v>
      </c>
      <c r="C2610" s="1" t="s">
        <v>471</v>
      </c>
      <c r="D2610" s="83">
        <v>1</v>
      </c>
      <c r="E2610" s="83">
        <v>0</v>
      </c>
      <c r="F2610" s="83">
        <v>2</v>
      </c>
      <c r="G2610" s="83">
        <v>5</v>
      </c>
      <c r="H2610" s="83">
        <v>2</v>
      </c>
      <c r="I2610" s="83">
        <v>1</v>
      </c>
      <c r="J2610" s="83">
        <v>1</v>
      </c>
      <c r="K2610" s="83">
        <v>0</v>
      </c>
      <c r="L2610" s="83">
        <v>12</v>
      </c>
      <c r="M2610" s="84">
        <v>1.913875598086124E-2</v>
      </c>
      <c r="N2610" s="85">
        <f t="shared" si="40"/>
        <v>0</v>
      </c>
    </row>
    <row r="2611" spans="1:14" x14ac:dyDescent="0.25">
      <c r="A2611" s="1" t="s">
        <v>667</v>
      </c>
      <c r="B2611" s="1" t="s">
        <v>22</v>
      </c>
      <c r="C2611" s="1" t="s">
        <v>481</v>
      </c>
      <c r="D2611" s="83">
        <v>2</v>
      </c>
      <c r="E2611" s="83">
        <v>0</v>
      </c>
      <c r="F2611" s="83">
        <v>0</v>
      </c>
      <c r="G2611" s="83">
        <v>0</v>
      </c>
      <c r="H2611" s="83">
        <v>0</v>
      </c>
      <c r="I2611" s="83">
        <v>0</v>
      </c>
      <c r="J2611" s="83">
        <v>0</v>
      </c>
      <c r="K2611" s="83">
        <v>0</v>
      </c>
      <c r="L2611" s="83">
        <v>2</v>
      </c>
      <c r="M2611" s="84">
        <v>3.189792663476874E-3</v>
      </c>
      <c r="N2611" s="85">
        <f t="shared" si="40"/>
        <v>0</v>
      </c>
    </row>
    <row r="2612" spans="1:14" x14ac:dyDescent="0.25">
      <c r="A2612" s="1" t="s">
        <v>667</v>
      </c>
      <c r="B2612" s="1" t="s">
        <v>22</v>
      </c>
      <c r="C2612" s="1" t="s">
        <v>477</v>
      </c>
      <c r="D2612" s="83">
        <v>0</v>
      </c>
      <c r="E2612" s="83">
        <v>0</v>
      </c>
      <c r="F2612" s="83">
        <v>1</v>
      </c>
      <c r="G2612" s="83">
        <v>0</v>
      </c>
      <c r="H2612" s="83">
        <v>0</v>
      </c>
      <c r="I2612" s="83">
        <v>0</v>
      </c>
      <c r="J2612" s="83">
        <v>0</v>
      </c>
      <c r="K2612" s="83">
        <v>0</v>
      </c>
      <c r="L2612" s="83">
        <v>1</v>
      </c>
      <c r="M2612" s="84">
        <v>1.594896331738437E-3</v>
      </c>
      <c r="N2612" s="85">
        <f t="shared" si="40"/>
        <v>0</v>
      </c>
    </row>
    <row r="2613" spans="1:14" x14ac:dyDescent="0.25">
      <c r="A2613" s="1" t="s">
        <v>667</v>
      </c>
      <c r="B2613" s="1" t="s">
        <v>22</v>
      </c>
      <c r="C2613" s="1" t="s">
        <v>482</v>
      </c>
      <c r="D2613" s="83">
        <v>0</v>
      </c>
      <c r="E2613" s="83">
        <v>0</v>
      </c>
      <c r="F2613" s="83">
        <v>0</v>
      </c>
      <c r="G2613" s="83">
        <v>1</v>
      </c>
      <c r="H2613" s="83">
        <v>1</v>
      </c>
      <c r="I2613" s="83">
        <v>0</v>
      </c>
      <c r="J2613" s="83">
        <v>0</v>
      </c>
      <c r="K2613" s="83">
        <v>0</v>
      </c>
      <c r="L2613" s="83">
        <v>2</v>
      </c>
      <c r="M2613" s="84">
        <v>3.189792663476874E-3</v>
      </c>
      <c r="N2613" s="85">
        <f t="shared" si="40"/>
        <v>0</v>
      </c>
    </row>
    <row r="2614" spans="1:14" x14ac:dyDescent="0.25">
      <c r="A2614" s="1" t="s">
        <v>667</v>
      </c>
      <c r="B2614" s="1" t="s">
        <v>22</v>
      </c>
      <c r="C2614" s="1" t="s">
        <v>478</v>
      </c>
      <c r="D2614" s="83">
        <v>1</v>
      </c>
      <c r="E2614" s="83">
        <v>0</v>
      </c>
      <c r="F2614" s="83">
        <v>0</v>
      </c>
      <c r="G2614" s="83">
        <v>0</v>
      </c>
      <c r="H2614" s="83">
        <v>0</v>
      </c>
      <c r="I2614" s="83">
        <v>0</v>
      </c>
      <c r="J2614" s="83">
        <v>0</v>
      </c>
      <c r="K2614" s="83">
        <v>0</v>
      </c>
      <c r="L2614" s="83">
        <v>1</v>
      </c>
      <c r="M2614" s="84">
        <v>1.594896331738437E-3</v>
      </c>
      <c r="N2614" s="85">
        <f t="shared" si="40"/>
        <v>0</v>
      </c>
    </row>
    <row r="2615" spans="1:14" x14ac:dyDescent="0.25">
      <c r="A2615" s="1" t="s">
        <v>667</v>
      </c>
      <c r="B2615" s="1" t="s">
        <v>22</v>
      </c>
      <c r="C2615" s="1" t="s">
        <v>472</v>
      </c>
      <c r="D2615" s="83">
        <v>54</v>
      </c>
      <c r="E2615" s="83">
        <v>109</v>
      </c>
      <c r="F2615" s="83">
        <v>46</v>
      </c>
      <c r="G2615" s="83">
        <v>12</v>
      </c>
      <c r="H2615" s="83">
        <v>26</v>
      </c>
      <c r="I2615" s="83">
        <v>1</v>
      </c>
      <c r="J2615" s="83">
        <v>2</v>
      </c>
      <c r="K2615" s="83">
        <v>2</v>
      </c>
      <c r="L2615" s="83">
        <v>252</v>
      </c>
      <c r="M2615" s="84">
        <v>0.40191387559808622</v>
      </c>
      <c r="N2615" s="85">
        <f t="shared" si="40"/>
        <v>0.43253968253968256</v>
      </c>
    </row>
    <row r="2616" spans="1:14" x14ac:dyDescent="0.25">
      <c r="A2616" s="1" t="s">
        <v>667</v>
      </c>
      <c r="B2616" s="1" t="s">
        <v>22</v>
      </c>
      <c r="C2616" s="1" t="s">
        <v>473</v>
      </c>
      <c r="D2616" s="83">
        <v>2</v>
      </c>
      <c r="E2616" s="83">
        <v>0</v>
      </c>
      <c r="F2616" s="83">
        <v>11</v>
      </c>
      <c r="G2616" s="83">
        <v>8</v>
      </c>
      <c r="H2616" s="83">
        <v>11</v>
      </c>
      <c r="I2616" s="83">
        <v>2</v>
      </c>
      <c r="J2616" s="83">
        <v>2</v>
      </c>
      <c r="K2616" s="83">
        <v>2</v>
      </c>
      <c r="L2616" s="83">
        <v>38</v>
      </c>
      <c r="M2616" s="84">
        <v>6.0606060606060608E-2</v>
      </c>
      <c r="N2616" s="85">
        <f t="shared" si="40"/>
        <v>0</v>
      </c>
    </row>
    <row r="2617" spans="1:14" x14ac:dyDescent="0.25">
      <c r="A2617" s="1" t="s">
        <v>667</v>
      </c>
      <c r="B2617" s="1" t="s">
        <v>22</v>
      </c>
      <c r="C2617" s="1" t="s">
        <v>474</v>
      </c>
      <c r="D2617" s="83">
        <v>3</v>
      </c>
      <c r="E2617" s="83">
        <v>22</v>
      </c>
      <c r="F2617" s="83">
        <v>17</v>
      </c>
      <c r="G2617" s="83">
        <v>3</v>
      </c>
      <c r="H2617" s="83">
        <v>2</v>
      </c>
      <c r="I2617" s="83">
        <v>1</v>
      </c>
      <c r="J2617" s="83">
        <v>0</v>
      </c>
      <c r="K2617" s="83">
        <v>1</v>
      </c>
      <c r="L2617" s="83">
        <v>49</v>
      </c>
      <c r="M2617" s="84">
        <v>7.8149920255183414E-2</v>
      </c>
      <c r="N2617" s="85">
        <f t="shared" si="40"/>
        <v>0.44897959183673469</v>
      </c>
    </row>
    <row r="2618" spans="1:14" x14ac:dyDescent="0.25">
      <c r="A2618" s="118" t="s">
        <v>667</v>
      </c>
      <c r="B2618" s="118" t="s">
        <v>23</v>
      </c>
      <c r="C2618" s="118" t="s">
        <v>467</v>
      </c>
      <c r="D2618" s="119">
        <v>171</v>
      </c>
      <c r="E2618" s="119">
        <v>549</v>
      </c>
      <c r="F2618" s="119">
        <v>730</v>
      </c>
      <c r="G2618" s="119">
        <v>467</v>
      </c>
      <c r="H2618" s="119">
        <v>517</v>
      </c>
      <c r="I2618" s="119">
        <v>86</v>
      </c>
      <c r="J2618" s="119">
        <v>165</v>
      </c>
      <c r="K2618" s="119">
        <v>188</v>
      </c>
      <c r="L2618" s="119">
        <v>2873</v>
      </c>
      <c r="M2618" s="120">
        <v>1</v>
      </c>
      <c r="N2618" s="117">
        <f t="shared" si="40"/>
        <v>0.19108945353289244</v>
      </c>
    </row>
    <row r="2619" spans="1:14" x14ac:dyDescent="0.25">
      <c r="A2619" s="1" t="s">
        <v>667</v>
      </c>
      <c r="B2619" s="1" t="s">
        <v>23</v>
      </c>
      <c r="C2619" s="1" t="s">
        <v>468</v>
      </c>
      <c r="D2619" s="83">
        <v>34</v>
      </c>
      <c r="E2619" s="83">
        <v>137</v>
      </c>
      <c r="F2619" s="83">
        <v>164</v>
      </c>
      <c r="G2619" s="83">
        <v>38</v>
      </c>
      <c r="H2619" s="83">
        <v>71</v>
      </c>
      <c r="I2619" s="83">
        <v>2</v>
      </c>
      <c r="J2619" s="83">
        <v>14</v>
      </c>
      <c r="K2619" s="83">
        <v>2</v>
      </c>
      <c r="L2619" s="83">
        <v>462</v>
      </c>
      <c r="M2619" s="84">
        <v>0.16080751827358161</v>
      </c>
      <c r="N2619" s="85">
        <f t="shared" si="40"/>
        <v>0.29653679653679654</v>
      </c>
    </row>
    <row r="2620" spans="1:14" x14ac:dyDescent="0.25">
      <c r="A2620" s="1" t="s">
        <v>667</v>
      </c>
      <c r="B2620" s="1" t="s">
        <v>23</v>
      </c>
      <c r="C2620" s="1" t="s">
        <v>475</v>
      </c>
      <c r="D2620" s="83">
        <v>0</v>
      </c>
      <c r="E2620" s="83">
        <v>0</v>
      </c>
      <c r="F2620" s="83">
        <v>3</v>
      </c>
      <c r="G2620" s="83">
        <v>2</v>
      </c>
      <c r="H2620" s="83">
        <v>1</v>
      </c>
      <c r="I2620" s="83">
        <v>0</v>
      </c>
      <c r="J2620" s="83">
        <v>1</v>
      </c>
      <c r="K2620" s="83">
        <v>0</v>
      </c>
      <c r="L2620" s="83">
        <v>7</v>
      </c>
      <c r="M2620" s="84">
        <v>2.436477549599721E-3</v>
      </c>
      <c r="N2620" s="85">
        <f t="shared" si="40"/>
        <v>0</v>
      </c>
    </row>
    <row r="2621" spans="1:14" x14ac:dyDescent="0.25">
      <c r="A2621" s="1" t="s">
        <v>667</v>
      </c>
      <c r="B2621" s="1" t="s">
        <v>23</v>
      </c>
      <c r="C2621" s="1" t="s">
        <v>479</v>
      </c>
      <c r="D2621" s="83">
        <v>0</v>
      </c>
      <c r="E2621" s="83">
        <v>0</v>
      </c>
      <c r="F2621" s="83">
        <v>0</v>
      </c>
      <c r="G2621" s="83">
        <v>1</v>
      </c>
      <c r="H2621" s="83">
        <v>0</v>
      </c>
      <c r="I2621" s="83">
        <v>0</v>
      </c>
      <c r="J2621" s="83">
        <v>2</v>
      </c>
      <c r="K2621" s="83">
        <v>1</v>
      </c>
      <c r="L2621" s="83">
        <v>4</v>
      </c>
      <c r="M2621" s="84">
        <v>1.3922728854855551E-3</v>
      </c>
      <c r="N2621" s="85">
        <f t="shared" si="40"/>
        <v>0</v>
      </c>
    </row>
    <row r="2622" spans="1:14" x14ac:dyDescent="0.25">
      <c r="A2622" s="1" t="s">
        <v>667</v>
      </c>
      <c r="B2622" s="1" t="s">
        <v>23</v>
      </c>
      <c r="C2622" s="1" t="s">
        <v>480</v>
      </c>
      <c r="D2622" s="83">
        <v>0</v>
      </c>
      <c r="E2622" s="83">
        <v>0</v>
      </c>
      <c r="F2622" s="83">
        <v>0</v>
      </c>
      <c r="G2622" s="83">
        <v>0</v>
      </c>
      <c r="H2622" s="83">
        <v>0</v>
      </c>
      <c r="I2622" s="83">
        <v>1</v>
      </c>
      <c r="J2622" s="83">
        <v>0</v>
      </c>
      <c r="K2622" s="83">
        <v>2</v>
      </c>
      <c r="L2622" s="83">
        <v>3</v>
      </c>
      <c r="M2622" s="84">
        <v>1.044204664114166E-3</v>
      </c>
      <c r="N2622" s="85">
        <f t="shared" si="40"/>
        <v>0</v>
      </c>
    </row>
    <row r="2623" spans="1:14" x14ac:dyDescent="0.25">
      <c r="A2623" s="1" t="s">
        <v>667</v>
      </c>
      <c r="B2623" s="1" t="s">
        <v>23</v>
      </c>
      <c r="C2623" s="1" t="s">
        <v>476</v>
      </c>
      <c r="D2623" s="83">
        <v>0</v>
      </c>
      <c r="E2623" s="83">
        <v>0</v>
      </c>
      <c r="F2623" s="83">
        <v>0</v>
      </c>
      <c r="G2623" s="83">
        <v>1</v>
      </c>
      <c r="H2623" s="83">
        <v>0</v>
      </c>
      <c r="I2623" s="83">
        <v>1</v>
      </c>
      <c r="J2623" s="83">
        <v>2</v>
      </c>
      <c r="K2623" s="83">
        <v>0</v>
      </c>
      <c r="L2623" s="83">
        <v>4</v>
      </c>
      <c r="M2623" s="84">
        <v>1.3922728854855551E-3</v>
      </c>
      <c r="N2623" s="85">
        <f t="shared" si="40"/>
        <v>0</v>
      </c>
    </row>
    <row r="2624" spans="1:14" x14ac:dyDescent="0.25">
      <c r="A2624" s="1" t="s">
        <v>667</v>
      </c>
      <c r="B2624" s="1" t="s">
        <v>23</v>
      </c>
      <c r="C2624" s="1" t="s">
        <v>469</v>
      </c>
      <c r="D2624" s="83">
        <v>11</v>
      </c>
      <c r="E2624" s="83">
        <v>4</v>
      </c>
      <c r="F2624" s="83">
        <v>165</v>
      </c>
      <c r="G2624" s="83">
        <v>196</v>
      </c>
      <c r="H2624" s="83">
        <v>179</v>
      </c>
      <c r="I2624" s="83">
        <v>50</v>
      </c>
      <c r="J2624" s="83">
        <v>76</v>
      </c>
      <c r="K2624" s="83">
        <v>90</v>
      </c>
      <c r="L2624" s="83">
        <v>771</v>
      </c>
      <c r="M2624" s="84">
        <v>0.26836059867734069</v>
      </c>
      <c r="N2624" s="85">
        <f t="shared" si="40"/>
        <v>5.1880674448767832E-3</v>
      </c>
    </row>
    <row r="2625" spans="1:14" x14ac:dyDescent="0.25">
      <c r="A2625" s="1" t="s">
        <v>667</v>
      </c>
      <c r="B2625" s="1" t="s">
        <v>23</v>
      </c>
      <c r="C2625" s="1" t="s">
        <v>470</v>
      </c>
      <c r="D2625" s="83">
        <v>3</v>
      </c>
      <c r="E2625" s="83">
        <v>1</v>
      </c>
      <c r="F2625" s="83">
        <v>0</v>
      </c>
      <c r="G2625" s="83">
        <v>46</v>
      </c>
      <c r="H2625" s="83">
        <v>38</v>
      </c>
      <c r="I2625" s="83">
        <v>20</v>
      </c>
      <c r="J2625" s="83">
        <v>37</v>
      </c>
      <c r="K2625" s="83">
        <v>61</v>
      </c>
      <c r="L2625" s="83">
        <v>206</v>
      </c>
      <c r="M2625" s="84">
        <v>7.1702053602506088E-2</v>
      </c>
      <c r="N2625" s="85">
        <f t="shared" si="40"/>
        <v>4.8543689320388345E-3</v>
      </c>
    </row>
    <row r="2626" spans="1:14" x14ac:dyDescent="0.25">
      <c r="A2626" s="1" t="s">
        <v>667</v>
      </c>
      <c r="B2626" s="1" t="s">
        <v>23</v>
      </c>
      <c r="C2626" s="1" t="s">
        <v>471</v>
      </c>
      <c r="D2626" s="83">
        <v>3</v>
      </c>
      <c r="E2626" s="83">
        <v>2</v>
      </c>
      <c r="F2626" s="83">
        <v>26</v>
      </c>
      <c r="G2626" s="83">
        <v>28</v>
      </c>
      <c r="H2626" s="83">
        <v>18</v>
      </c>
      <c r="I2626" s="83">
        <v>2</v>
      </c>
      <c r="J2626" s="83">
        <v>2</v>
      </c>
      <c r="K2626" s="83">
        <v>6</v>
      </c>
      <c r="L2626" s="83">
        <v>87</v>
      </c>
      <c r="M2626" s="84">
        <v>3.0281935259310829E-2</v>
      </c>
      <c r="N2626" s="85">
        <f t="shared" si="40"/>
        <v>2.2988505747126436E-2</v>
      </c>
    </row>
    <row r="2627" spans="1:14" x14ac:dyDescent="0.25">
      <c r="A2627" s="1" t="s">
        <v>667</v>
      </c>
      <c r="B2627" s="1" t="s">
        <v>23</v>
      </c>
      <c r="C2627" s="1" t="s">
        <v>481</v>
      </c>
      <c r="D2627" s="83">
        <v>2</v>
      </c>
      <c r="E2627" s="83">
        <v>5</v>
      </c>
      <c r="F2627" s="83">
        <v>0</v>
      </c>
      <c r="G2627" s="83">
        <v>0</v>
      </c>
      <c r="H2627" s="83">
        <v>0</v>
      </c>
      <c r="I2627" s="83">
        <v>0</v>
      </c>
      <c r="J2627" s="83">
        <v>0</v>
      </c>
      <c r="K2627" s="83">
        <v>0</v>
      </c>
      <c r="L2627" s="83">
        <v>7</v>
      </c>
      <c r="M2627" s="84">
        <v>2.436477549599721E-3</v>
      </c>
      <c r="N2627" s="85">
        <f t="shared" si="40"/>
        <v>0.7142857142857143</v>
      </c>
    </row>
    <row r="2628" spans="1:14" x14ac:dyDescent="0.25">
      <c r="A2628" s="1" t="s">
        <v>667</v>
      </c>
      <c r="B2628" s="1" t="s">
        <v>23</v>
      </c>
      <c r="C2628" s="1" t="s">
        <v>477</v>
      </c>
      <c r="D2628" s="83">
        <v>0</v>
      </c>
      <c r="E2628" s="83">
        <v>0</v>
      </c>
      <c r="F2628" s="83">
        <v>2</v>
      </c>
      <c r="G2628" s="83">
        <v>1</v>
      </c>
      <c r="H2628" s="83">
        <v>2</v>
      </c>
      <c r="I2628" s="83">
        <v>0</v>
      </c>
      <c r="J2628" s="83">
        <v>0</v>
      </c>
      <c r="K2628" s="83">
        <v>0</v>
      </c>
      <c r="L2628" s="83">
        <v>5</v>
      </c>
      <c r="M2628" s="84">
        <v>1.7403411068569439E-3</v>
      </c>
      <c r="N2628" s="85">
        <f t="shared" ref="N2628:N2691" si="41">E2628/L2628</f>
        <v>0</v>
      </c>
    </row>
    <row r="2629" spans="1:14" x14ac:dyDescent="0.25">
      <c r="A2629" s="1" t="s">
        <v>667</v>
      </c>
      <c r="B2629" s="1" t="s">
        <v>23</v>
      </c>
      <c r="C2629" s="1" t="s">
        <v>482</v>
      </c>
      <c r="D2629" s="83">
        <v>0</v>
      </c>
      <c r="E2629" s="83">
        <v>0</v>
      </c>
      <c r="F2629" s="83">
        <v>0</v>
      </c>
      <c r="G2629" s="83">
        <v>0</v>
      </c>
      <c r="H2629" s="83">
        <v>1</v>
      </c>
      <c r="I2629" s="83">
        <v>0</v>
      </c>
      <c r="J2629" s="83">
        <v>0</v>
      </c>
      <c r="K2629" s="83">
        <v>0</v>
      </c>
      <c r="L2629" s="83">
        <v>1</v>
      </c>
      <c r="M2629" s="84">
        <v>3.4806822137138882E-4</v>
      </c>
      <c r="N2629" s="85">
        <f t="shared" si="41"/>
        <v>0</v>
      </c>
    </row>
    <row r="2630" spans="1:14" x14ac:dyDescent="0.25">
      <c r="A2630" s="1" t="s">
        <v>667</v>
      </c>
      <c r="B2630" s="1" t="s">
        <v>23</v>
      </c>
      <c r="C2630" s="1" t="s">
        <v>478</v>
      </c>
      <c r="D2630" s="83">
        <v>0</v>
      </c>
      <c r="E2630" s="83">
        <v>0</v>
      </c>
      <c r="F2630" s="83">
        <v>5</v>
      </c>
      <c r="G2630" s="83">
        <v>1</v>
      </c>
      <c r="H2630" s="83">
        <v>0</v>
      </c>
      <c r="I2630" s="83">
        <v>0</v>
      </c>
      <c r="J2630" s="83">
        <v>0</v>
      </c>
      <c r="K2630" s="83">
        <v>0</v>
      </c>
      <c r="L2630" s="83">
        <v>6</v>
      </c>
      <c r="M2630" s="84">
        <v>2.0884093282283328E-3</v>
      </c>
      <c r="N2630" s="85">
        <f t="shared" si="41"/>
        <v>0</v>
      </c>
    </row>
    <row r="2631" spans="1:14" x14ac:dyDescent="0.25">
      <c r="A2631" s="1" t="s">
        <v>667</v>
      </c>
      <c r="B2631" s="1" t="s">
        <v>23</v>
      </c>
      <c r="C2631" s="1" t="s">
        <v>472</v>
      </c>
      <c r="D2631" s="83">
        <v>89</v>
      </c>
      <c r="E2631" s="83">
        <v>328</v>
      </c>
      <c r="F2631" s="83">
        <v>242</v>
      </c>
      <c r="G2631" s="83">
        <v>102</v>
      </c>
      <c r="H2631" s="83">
        <v>134</v>
      </c>
      <c r="I2631" s="83">
        <v>3</v>
      </c>
      <c r="J2631" s="83">
        <v>19</v>
      </c>
      <c r="K2631" s="83">
        <v>8</v>
      </c>
      <c r="L2631" s="83">
        <v>925</v>
      </c>
      <c r="M2631" s="84">
        <v>0.32196310476853468</v>
      </c>
      <c r="N2631" s="85">
        <f t="shared" si="41"/>
        <v>0.35459459459459458</v>
      </c>
    </row>
    <row r="2632" spans="1:14" x14ac:dyDescent="0.25">
      <c r="A2632" s="1" t="s">
        <v>667</v>
      </c>
      <c r="B2632" s="1" t="s">
        <v>23</v>
      </c>
      <c r="C2632" s="1" t="s">
        <v>473</v>
      </c>
      <c r="D2632" s="83">
        <v>10</v>
      </c>
      <c r="E2632" s="83">
        <v>2</v>
      </c>
      <c r="F2632" s="83">
        <v>54</v>
      </c>
      <c r="G2632" s="83">
        <v>37</v>
      </c>
      <c r="H2632" s="83">
        <v>58</v>
      </c>
      <c r="I2632" s="83">
        <v>4</v>
      </c>
      <c r="J2632" s="83">
        <v>12</v>
      </c>
      <c r="K2632" s="83">
        <v>15</v>
      </c>
      <c r="L2632" s="83">
        <v>192</v>
      </c>
      <c r="M2632" s="84">
        <v>6.682909850330665E-2</v>
      </c>
      <c r="N2632" s="85">
        <f t="shared" si="41"/>
        <v>1.0416666666666666E-2</v>
      </c>
    </row>
    <row r="2633" spans="1:14" x14ac:dyDescent="0.25">
      <c r="A2633" s="1" t="s">
        <v>667</v>
      </c>
      <c r="B2633" s="1" t="s">
        <v>23</v>
      </c>
      <c r="C2633" s="1" t="s">
        <v>474</v>
      </c>
      <c r="D2633" s="83">
        <v>19</v>
      </c>
      <c r="E2633" s="83">
        <v>70</v>
      </c>
      <c r="F2633" s="83">
        <v>69</v>
      </c>
      <c r="G2633" s="83">
        <v>14</v>
      </c>
      <c r="H2633" s="83">
        <v>15</v>
      </c>
      <c r="I2633" s="83">
        <v>3</v>
      </c>
      <c r="J2633" s="83">
        <v>0</v>
      </c>
      <c r="K2633" s="83">
        <v>3</v>
      </c>
      <c r="L2633" s="83">
        <v>193</v>
      </c>
      <c r="M2633" s="84">
        <v>6.7177166724678036E-2</v>
      </c>
      <c r="N2633" s="85">
        <f t="shared" si="41"/>
        <v>0.36269430051813473</v>
      </c>
    </row>
    <row r="2634" spans="1:14" x14ac:dyDescent="0.25">
      <c r="A2634" s="118" t="s">
        <v>667</v>
      </c>
      <c r="B2634" s="118" t="s">
        <v>24</v>
      </c>
      <c r="C2634" s="118" t="s">
        <v>467</v>
      </c>
      <c r="D2634" s="119">
        <v>138</v>
      </c>
      <c r="E2634" s="119">
        <v>874</v>
      </c>
      <c r="F2634" s="119">
        <v>691</v>
      </c>
      <c r="G2634" s="119">
        <v>349</v>
      </c>
      <c r="H2634" s="119">
        <v>392</v>
      </c>
      <c r="I2634" s="119">
        <v>86</v>
      </c>
      <c r="J2634" s="119">
        <v>139</v>
      </c>
      <c r="K2634" s="119">
        <v>133</v>
      </c>
      <c r="L2634" s="119">
        <v>2802</v>
      </c>
      <c r="M2634" s="120">
        <v>1</v>
      </c>
      <c r="N2634" s="117">
        <f t="shared" si="41"/>
        <v>0.31192005710206994</v>
      </c>
    </row>
    <row r="2635" spans="1:14" x14ac:dyDescent="0.25">
      <c r="A2635" s="1" t="s">
        <v>667</v>
      </c>
      <c r="B2635" s="1" t="s">
        <v>24</v>
      </c>
      <c r="C2635" s="1" t="s">
        <v>468</v>
      </c>
      <c r="D2635" s="83">
        <v>20</v>
      </c>
      <c r="E2635" s="83">
        <v>261</v>
      </c>
      <c r="F2635" s="83">
        <v>174</v>
      </c>
      <c r="G2635" s="83">
        <v>42</v>
      </c>
      <c r="H2635" s="83">
        <v>58</v>
      </c>
      <c r="I2635" s="83">
        <v>4</v>
      </c>
      <c r="J2635" s="83">
        <v>9</v>
      </c>
      <c r="K2635" s="83">
        <v>4</v>
      </c>
      <c r="L2635" s="83">
        <v>572</v>
      </c>
      <c r="M2635" s="84">
        <v>0.20413990007137761</v>
      </c>
      <c r="N2635" s="85">
        <f t="shared" si="41"/>
        <v>0.4562937062937063</v>
      </c>
    </row>
    <row r="2636" spans="1:14" x14ac:dyDescent="0.25">
      <c r="A2636" s="1" t="s">
        <v>667</v>
      </c>
      <c r="B2636" s="1" t="s">
        <v>24</v>
      </c>
      <c r="C2636" s="1" t="s">
        <v>475</v>
      </c>
      <c r="D2636" s="83">
        <v>1</v>
      </c>
      <c r="E2636" s="83">
        <v>0</v>
      </c>
      <c r="F2636" s="83">
        <v>1</v>
      </c>
      <c r="G2636" s="83">
        <v>1</v>
      </c>
      <c r="H2636" s="83">
        <v>2</v>
      </c>
      <c r="I2636" s="83">
        <v>0</v>
      </c>
      <c r="J2636" s="83">
        <v>1</v>
      </c>
      <c r="K2636" s="83">
        <v>0</v>
      </c>
      <c r="L2636" s="83">
        <v>6</v>
      </c>
      <c r="M2636" s="84">
        <v>2.141327623126338E-3</v>
      </c>
      <c r="N2636" s="85">
        <f t="shared" si="41"/>
        <v>0</v>
      </c>
    </row>
    <row r="2637" spans="1:14" x14ac:dyDescent="0.25">
      <c r="A2637" s="1" t="s">
        <v>667</v>
      </c>
      <c r="B2637" s="1" t="s">
        <v>24</v>
      </c>
      <c r="C2637" s="1" t="s">
        <v>479</v>
      </c>
      <c r="D2637" s="83">
        <v>0</v>
      </c>
      <c r="E2637" s="83">
        <v>0</v>
      </c>
      <c r="F2637" s="83">
        <v>0</v>
      </c>
      <c r="G2637" s="83">
        <v>0</v>
      </c>
      <c r="H2637" s="83">
        <v>5</v>
      </c>
      <c r="I2637" s="83">
        <v>1</v>
      </c>
      <c r="J2637" s="83">
        <v>1</v>
      </c>
      <c r="K2637" s="83">
        <v>5</v>
      </c>
      <c r="L2637" s="83">
        <v>12</v>
      </c>
      <c r="M2637" s="84">
        <v>4.2826552462526769E-3</v>
      </c>
      <c r="N2637" s="85">
        <f t="shared" si="41"/>
        <v>0</v>
      </c>
    </row>
    <row r="2638" spans="1:14" x14ac:dyDescent="0.25">
      <c r="A2638" s="1" t="s">
        <v>667</v>
      </c>
      <c r="B2638" s="1" t="s">
        <v>24</v>
      </c>
      <c r="C2638" s="1" t="s">
        <v>480</v>
      </c>
      <c r="D2638" s="83">
        <v>0</v>
      </c>
      <c r="E2638" s="83">
        <v>0</v>
      </c>
      <c r="F2638" s="83">
        <v>0</v>
      </c>
      <c r="G2638" s="83">
        <v>0</v>
      </c>
      <c r="H2638" s="83">
        <v>1</v>
      </c>
      <c r="I2638" s="83">
        <v>0</v>
      </c>
      <c r="J2638" s="83">
        <v>1</v>
      </c>
      <c r="K2638" s="83">
        <v>1</v>
      </c>
      <c r="L2638" s="83">
        <v>3</v>
      </c>
      <c r="M2638" s="84">
        <v>1.070663811563169E-3</v>
      </c>
      <c r="N2638" s="85">
        <f t="shared" si="41"/>
        <v>0</v>
      </c>
    </row>
    <row r="2639" spans="1:14" x14ac:dyDescent="0.25">
      <c r="A2639" s="1" t="s">
        <v>667</v>
      </c>
      <c r="B2639" s="1" t="s">
        <v>24</v>
      </c>
      <c r="C2639" s="1" t="s">
        <v>476</v>
      </c>
      <c r="D2639" s="83">
        <v>0</v>
      </c>
      <c r="E2639" s="83">
        <v>0</v>
      </c>
      <c r="F2639" s="83">
        <v>0</v>
      </c>
      <c r="G2639" s="83">
        <v>0</v>
      </c>
      <c r="H2639" s="83">
        <v>1</v>
      </c>
      <c r="I2639" s="83">
        <v>0</v>
      </c>
      <c r="J2639" s="83">
        <v>1</v>
      </c>
      <c r="K2639" s="83">
        <v>1</v>
      </c>
      <c r="L2639" s="83">
        <v>3</v>
      </c>
      <c r="M2639" s="84">
        <v>1.070663811563169E-3</v>
      </c>
      <c r="N2639" s="85">
        <f t="shared" si="41"/>
        <v>0</v>
      </c>
    </row>
    <row r="2640" spans="1:14" x14ac:dyDescent="0.25">
      <c r="A2640" s="1" t="s">
        <v>667</v>
      </c>
      <c r="B2640" s="1" t="s">
        <v>24</v>
      </c>
      <c r="C2640" s="1" t="s">
        <v>469</v>
      </c>
      <c r="D2640" s="83">
        <v>17</v>
      </c>
      <c r="E2640" s="83">
        <v>2</v>
      </c>
      <c r="F2640" s="83">
        <v>130</v>
      </c>
      <c r="G2640" s="83">
        <v>119</v>
      </c>
      <c r="H2640" s="83">
        <v>116</v>
      </c>
      <c r="I2640" s="83">
        <v>40</v>
      </c>
      <c r="J2640" s="83">
        <v>52</v>
      </c>
      <c r="K2640" s="83">
        <v>58</v>
      </c>
      <c r="L2640" s="83">
        <v>534</v>
      </c>
      <c r="M2640" s="84">
        <v>0.19057815845824411</v>
      </c>
      <c r="N2640" s="85">
        <f t="shared" si="41"/>
        <v>3.7453183520599251E-3</v>
      </c>
    </row>
    <row r="2641" spans="1:14" x14ac:dyDescent="0.25">
      <c r="A2641" s="1" t="s">
        <v>667</v>
      </c>
      <c r="B2641" s="1" t="s">
        <v>24</v>
      </c>
      <c r="C2641" s="1" t="s">
        <v>470</v>
      </c>
      <c r="D2641" s="83">
        <v>4</v>
      </c>
      <c r="E2641" s="83">
        <v>1</v>
      </c>
      <c r="F2641" s="83">
        <v>0</v>
      </c>
      <c r="G2641" s="83">
        <v>34</v>
      </c>
      <c r="H2641" s="83">
        <v>27</v>
      </c>
      <c r="I2641" s="83">
        <v>17</v>
      </c>
      <c r="J2641" s="83">
        <v>31</v>
      </c>
      <c r="K2641" s="83">
        <v>40</v>
      </c>
      <c r="L2641" s="83">
        <v>154</v>
      </c>
      <c r="M2641" s="84">
        <v>5.4960742326909347E-2</v>
      </c>
      <c r="N2641" s="85">
        <f t="shared" si="41"/>
        <v>6.4935064935064939E-3</v>
      </c>
    </row>
    <row r="2642" spans="1:14" x14ac:dyDescent="0.25">
      <c r="A2642" s="1" t="s">
        <v>667</v>
      </c>
      <c r="B2642" s="1" t="s">
        <v>24</v>
      </c>
      <c r="C2642" s="1" t="s">
        <v>471</v>
      </c>
      <c r="D2642" s="83">
        <v>0</v>
      </c>
      <c r="E2642" s="83">
        <v>1</v>
      </c>
      <c r="F2642" s="83">
        <v>18</v>
      </c>
      <c r="G2642" s="83">
        <v>18</v>
      </c>
      <c r="H2642" s="83">
        <v>19</v>
      </c>
      <c r="I2642" s="83">
        <v>8</v>
      </c>
      <c r="J2642" s="83">
        <v>4</v>
      </c>
      <c r="K2642" s="83">
        <v>1</v>
      </c>
      <c r="L2642" s="83">
        <v>69</v>
      </c>
      <c r="M2642" s="84">
        <v>2.4625267665952889E-2</v>
      </c>
      <c r="N2642" s="85">
        <f t="shared" si="41"/>
        <v>1.4492753623188406E-2</v>
      </c>
    </row>
    <row r="2643" spans="1:14" x14ac:dyDescent="0.25">
      <c r="A2643" s="1" t="s">
        <v>667</v>
      </c>
      <c r="B2643" s="1" t="s">
        <v>24</v>
      </c>
      <c r="C2643" s="1" t="s">
        <v>481</v>
      </c>
      <c r="D2643" s="83">
        <v>1</v>
      </c>
      <c r="E2643" s="83">
        <v>26</v>
      </c>
      <c r="F2643" s="83">
        <v>2</v>
      </c>
      <c r="G2643" s="83">
        <v>0</v>
      </c>
      <c r="H2643" s="83">
        <v>0</v>
      </c>
      <c r="I2643" s="83">
        <v>0</v>
      </c>
      <c r="J2643" s="83">
        <v>0</v>
      </c>
      <c r="K2643" s="83">
        <v>0</v>
      </c>
      <c r="L2643" s="83">
        <v>29</v>
      </c>
      <c r="M2643" s="84">
        <v>1.0349750178443969E-2</v>
      </c>
      <c r="N2643" s="85">
        <f t="shared" si="41"/>
        <v>0.89655172413793105</v>
      </c>
    </row>
    <row r="2644" spans="1:14" x14ac:dyDescent="0.25">
      <c r="A2644" s="1" t="s">
        <v>667</v>
      </c>
      <c r="B2644" s="1" t="s">
        <v>24</v>
      </c>
      <c r="C2644" s="1" t="s">
        <v>477</v>
      </c>
      <c r="D2644" s="83">
        <v>1</v>
      </c>
      <c r="E2644" s="83">
        <v>0</v>
      </c>
      <c r="F2644" s="83">
        <v>8</v>
      </c>
      <c r="G2644" s="83">
        <v>0</v>
      </c>
      <c r="H2644" s="83">
        <v>0</v>
      </c>
      <c r="I2644" s="83">
        <v>0</v>
      </c>
      <c r="J2644" s="83">
        <v>0</v>
      </c>
      <c r="K2644" s="83">
        <v>0</v>
      </c>
      <c r="L2644" s="83">
        <v>9</v>
      </c>
      <c r="M2644" s="84">
        <v>3.211991434689507E-3</v>
      </c>
      <c r="N2644" s="85">
        <f t="shared" si="41"/>
        <v>0</v>
      </c>
    </row>
    <row r="2645" spans="1:14" x14ac:dyDescent="0.25">
      <c r="A2645" s="1" t="s">
        <v>667</v>
      </c>
      <c r="B2645" s="1" t="s">
        <v>24</v>
      </c>
      <c r="C2645" s="1" t="s">
        <v>482</v>
      </c>
      <c r="D2645" s="83">
        <v>0</v>
      </c>
      <c r="E2645" s="83">
        <v>0</v>
      </c>
      <c r="F2645" s="83">
        <v>0</v>
      </c>
      <c r="G2645" s="83">
        <v>1</v>
      </c>
      <c r="H2645" s="83">
        <v>1</v>
      </c>
      <c r="I2645" s="83">
        <v>0</v>
      </c>
      <c r="J2645" s="83">
        <v>0</v>
      </c>
      <c r="K2645" s="83">
        <v>0</v>
      </c>
      <c r="L2645" s="83">
        <v>2</v>
      </c>
      <c r="M2645" s="84">
        <v>7.1377587437544611E-4</v>
      </c>
      <c r="N2645" s="85">
        <f t="shared" si="41"/>
        <v>0</v>
      </c>
    </row>
    <row r="2646" spans="1:14" x14ac:dyDescent="0.25">
      <c r="A2646" s="1" t="s">
        <v>667</v>
      </c>
      <c r="B2646" s="1" t="s">
        <v>24</v>
      </c>
      <c r="C2646" s="1" t="s">
        <v>478</v>
      </c>
      <c r="D2646" s="83">
        <v>1</v>
      </c>
      <c r="E2646" s="83">
        <v>0</v>
      </c>
      <c r="F2646" s="83">
        <v>9</v>
      </c>
      <c r="G2646" s="83">
        <v>3</v>
      </c>
      <c r="H2646" s="83">
        <v>0</v>
      </c>
      <c r="I2646" s="83">
        <v>0</v>
      </c>
      <c r="J2646" s="83">
        <v>0</v>
      </c>
      <c r="K2646" s="83">
        <v>0</v>
      </c>
      <c r="L2646" s="83">
        <v>13</v>
      </c>
      <c r="M2646" s="84">
        <v>4.6395431834403986E-3</v>
      </c>
      <c r="N2646" s="85">
        <f t="shared" si="41"/>
        <v>0</v>
      </c>
    </row>
    <row r="2647" spans="1:14" x14ac:dyDescent="0.25">
      <c r="A2647" s="1" t="s">
        <v>667</v>
      </c>
      <c r="B2647" s="1" t="s">
        <v>24</v>
      </c>
      <c r="C2647" s="1" t="s">
        <v>472</v>
      </c>
      <c r="D2647" s="83">
        <v>76</v>
      </c>
      <c r="E2647" s="83">
        <v>462</v>
      </c>
      <c r="F2647" s="83">
        <v>249</v>
      </c>
      <c r="G2647" s="83">
        <v>83</v>
      </c>
      <c r="H2647" s="83">
        <v>90</v>
      </c>
      <c r="I2647" s="83">
        <v>13</v>
      </c>
      <c r="J2647" s="83">
        <v>28</v>
      </c>
      <c r="K2647" s="83">
        <v>9</v>
      </c>
      <c r="L2647" s="83">
        <v>1010</v>
      </c>
      <c r="M2647" s="84">
        <v>0.36045681655960032</v>
      </c>
      <c r="N2647" s="85">
        <f t="shared" si="41"/>
        <v>0.45742574257425744</v>
      </c>
    </row>
    <row r="2648" spans="1:14" x14ac:dyDescent="0.25">
      <c r="A2648" s="1" t="s">
        <v>667</v>
      </c>
      <c r="B2648" s="1" t="s">
        <v>24</v>
      </c>
      <c r="C2648" s="1" t="s">
        <v>473</v>
      </c>
      <c r="D2648" s="83">
        <v>9</v>
      </c>
      <c r="E2648" s="83">
        <v>1</v>
      </c>
      <c r="F2648" s="83">
        <v>45</v>
      </c>
      <c r="G2648" s="83">
        <v>32</v>
      </c>
      <c r="H2648" s="83">
        <v>58</v>
      </c>
      <c r="I2648" s="83">
        <v>3</v>
      </c>
      <c r="J2648" s="83">
        <v>11</v>
      </c>
      <c r="K2648" s="83">
        <v>12</v>
      </c>
      <c r="L2648" s="83">
        <v>171</v>
      </c>
      <c r="M2648" s="84">
        <v>6.1027837259100652E-2</v>
      </c>
      <c r="N2648" s="85">
        <f t="shared" si="41"/>
        <v>5.8479532163742687E-3</v>
      </c>
    </row>
    <row r="2649" spans="1:14" x14ac:dyDescent="0.25">
      <c r="A2649" s="1" t="s">
        <v>667</v>
      </c>
      <c r="B2649" s="1" t="s">
        <v>24</v>
      </c>
      <c r="C2649" s="1" t="s">
        <v>474</v>
      </c>
      <c r="D2649" s="83">
        <v>8</v>
      </c>
      <c r="E2649" s="83">
        <v>120</v>
      </c>
      <c r="F2649" s="83">
        <v>55</v>
      </c>
      <c r="G2649" s="83">
        <v>16</v>
      </c>
      <c r="H2649" s="83">
        <v>14</v>
      </c>
      <c r="I2649" s="83">
        <v>0</v>
      </c>
      <c r="J2649" s="83">
        <v>0</v>
      </c>
      <c r="K2649" s="83">
        <v>2</v>
      </c>
      <c r="L2649" s="83">
        <v>215</v>
      </c>
      <c r="M2649" s="84">
        <v>7.6730906495360462E-2</v>
      </c>
      <c r="N2649" s="85">
        <f t="shared" si="41"/>
        <v>0.55813953488372092</v>
      </c>
    </row>
    <row r="2650" spans="1:14" x14ac:dyDescent="0.25">
      <c r="A2650" s="118" t="s">
        <v>667</v>
      </c>
      <c r="B2650" s="118" t="s">
        <v>25</v>
      </c>
      <c r="C2650" s="118" t="s">
        <v>467</v>
      </c>
      <c r="D2650" s="119">
        <v>74</v>
      </c>
      <c r="E2650" s="119">
        <v>604</v>
      </c>
      <c r="F2650" s="119">
        <v>438</v>
      </c>
      <c r="G2650" s="119">
        <v>308</v>
      </c>
      <c r="H2650" s="119">
        <v>331</v>
      </c>
      <c r="I2650" s="119">
        <v>93</v>
      </c>
      <c r="J2650" s="119">
        <v>135</v>
      </c>
      <c r="K2650" s="119">
        <v>179</v>
      </c>
      <c r="L2650" s="119">
        <v>2162</v>
      </c>
      <c r="M2650" s="120">
        <v>1</v>
      </c>
      <c r="N2650" s="117">
        <f t="shared" si="41"/>
        <v>0.27937095282146163</v>
      </c>
    </row>
    <row r="2651" spans="1:14" x14ac:dyDescent="0.25">
      <c r="A2651" s="1" t="s">
        <v>667</v>
      </c>
      <c r="B2651" s="1" t="s">
        <v>25</v>
      </c>
      <c r="C2651" s="1" t="s">
        <v>468</v>
      </c>
      <c r="D2651" s="83">
        <v>12</v>
      </c>
      <c r="E2651" s="83">
        <v>133</v>
      </c>
      <c r="F2651" s="83">
        <v>116</v>
      </c>
      <c r="G2651" s="83">
        <v>29</v>
      </c>
      <c r="H2651" s="83">
        <v>45</v>
      </c>
      <c r="I2651" s="83">
        <v>2</v>
      </c>
      <c r="J2651" s="83">
        <v>7</v>
      </c>
      <c r="K2651" s="83">
        <v>4</v>
      </c>
      <c r="L2651" s="83">
        <v>348</v>
      </c>
      <c r="M2651" s="84">
        <v>0.1609620721554117</v>
      </c>
      <c r="N2651" s="85">
        <f t="shared" si="41"/>
        <v>0.38218390804597702</v>
      </c>
    </row>
    <row r="2652" spans="1:14" x14ac:dyDescent="0.25">
      <c r="A2652" s="1" t="s">
        <v>667</v>
      </c>
      <c r="B2652" s="1" t="s">
        <v>25</v>
      </c>
      <c r="C2652" s="1" t="s">
        <v>475</v>
      </c>
      <c r="D2652" s="83">
        <v>1</v>
      </c>
      <c r="E2652" s="83">
        <v>0</v>
      </c>
      <c r="F2652" s="83">
        <v>5</v>
      </c>
      <c r="G2652" s="83">
        <v>1</v>
      </c>
      <c r="H2652" s="83">
        <v>1</v>
      </c>
      <c r="I2652" s="83">
        <v>0</v>
      </c>
      <c r="J2652" s="83">
        <v>0</v>
      </c>
      <c r="K2652" s="83">
        <v>0</v>
      </c>
      <c r="L2652" s="83">
        <v>8</v>
      </c>
      <c r="M2652" s="84">
        <v>3.7002775208140608E-3</v>
      </c>
      <c r="N2652" s="85">
        <f t="shared" si="41"/>
        <v>0</v>
      </c>
    </row>
    <row r="2653" spans="1:14" x14ac:dyDescent="0.25">
      <c r="A2653" s="1" t="s">
        <v>667</v>
      </c>
      <c r="B2653" s="1" t="s">
        <v>25</v>
      </c>
      <c r="C2653" s="1" t="s">
        <v>479</v>
      </c>
      <c r="D2653" s="83">
        <v>0</v>
      </c>
      <c r="E2653" s="83">
        <v>0</v>
      </c>
      <c r="F2653" s="83">
        <v>0</v>
      </c>
      <c r="G2653" s="83">
        <v>0</v>
      </c>
      <c r="H2653" s="83">
        <v>2</v>
      </c>
      <c r="I2653" s="83">
        <v>3</v>
      </c>
      <c r="J2653" s="83">
        <v>1</v>
      </c>
      <c r="K2653" s="83">
        <v>1</v>
      </c>
      <c r="L2653" s="83">
        <v>7</v>
      </c>
      <c r="M2653" s="84">
        <v>3.2377428307123028E-3</v>
      </c>
      <c r="N2653" s="85">
        <f t="shared" si="41"/>
        <v>0</v>
      </c>
    </row>
    <row r="2654" spans="1:14" x14ac:dyDescent="0.25">
      <c r="A2654" s="1" t="s">
        <v>667</v>
      </c>
      <c r="B2654" s="1" t="s">
        <v>25</v>
      </c>
      <c r="C2654" s="1" t="s">
        <v>480</v>
      </c>
      <c r="D2654" s="83">
        <v>0</v>
      </c>
      <c r="E2654" s="83">
        <v>0</v>
      </c>
      <c r="F2654" s="83">
        <v>0</v>
      </c>
      <c r="G2654" s="83">
        <v>0</v>
      </c>
      <c r="H2654" s="83">
        <v>0</v>
      </c>
      <c r="I2654" s="83">
        <v>3</v>
      </c>
      <c r="J2654" s="83">
        <v>1</v>
      </c>
      <c r="K2654" s="83">
        <v>5</v>
      </c>
      <c r="L2654" s="83">
        <v>9</v>
      </c>
      <c r="M2654" s="84">
        <v>4.1628122109158188E-3</v>
      </c>
      <c r="N2654" s="85">
        <f t="shared" si="41"/>
        <v>0</v>
      </c>
    </row>
    <row r="2655" spans="1:14" x14ac:dyDescent="0.25">
      <c r="A2655" s="1" t="s">
        <v>667</v>
      </c>
      <c r="B2655" s="1" t="s">
        <v>25</v>
      </c>
      <c r="C2655" s="1" t="s">
        <v>476</v>
      </c>
      <c r="D2655" s="83">
        <v>0</v>
      </c>
      <c r="E2655" s="83">
        <v>0</v>
      </c>
      <c r="F2655" s="83">
        <v>0</v>
      </c>
      <c r="G2655" s="83">
        <v>1</v>
      </c>
      <c r="H2655" s="83">
        <v>2</v>
      </c>
      <c r="I2655" s="83">
        <v>1</v>
      </c>
      <c r="J2655" s="83">
        <v>1</v>
      </c>
      <c r="K2655" s="83">
        <v>1</v>
      </c>
      <c r="L2655" s="83">
        <v>6</v>
      </c>
      <c r="M2655" s="84">
        <v>2.7752081406105461E-3</v>
      </c>
      <c r="N2655" s="85">
        <f t="shared" si="41"/>
        <v>0</v>
      </c>
    </row>
    <row r="2656" spans="1:14" x14ac:dyDescent="0.25">
      <c r="A2656" s="1" t="s">
        <v>667</v>
      </c>
      <c r="B2656" s="1" t="s">
        <v>25</v>
      </c>
      <c r="C2656" s="1" t="s">
        <v>469</v>
      </c>
      <c r="D2656" s="83">
        <v>0</v>
      </c>
      <c r="E2656" s="83">
        <v>1</v>
      </c>
      <c r="F2656" s="83">
        <v>76</v>
      </c>
      <c r="G2656" s="83">
        <v>118</v>
      </c>
      <c r="H2656" s="83">
        <v>101</v>
      </c>
      <c r="I2656" s="83">
        <v>36</v>
      </c>
      <c r="J2656" s="83">
        <v>59</v>
      </c>
      <c r="K2656" s="83">
        <v>78</v>
      </c>
      <c r="L2656" s="83">
        <v>469</v>
      </c>
      <c r="M2656" s="84">
        <v>0.21692876965772431</v>
      </c>
      <c r="N2656" s="85">
        <f t="shared" si="41"/>
        <v>2.1321961620469083E-3</v>
      </c>
    </row>
    <row r="2657" spans="1:14" x14ac:dyDescent="0.25">
      <c r="A2657" s="1" t="s">
        <v>667</v>
      </c>
      <c r="B2657" s="1" t="s">
        <v>25</v>
      </c>
      <c r="C2657" s="1" t="s">
        <v>470</v>
      </c>
      <c r="D2657" s="83">
        <v>0</v>
      </c>
      <c r="E2657" s="83">
        <v>0</v>
      </c>
      <c r="F2657" s="83">
        <v>0</v>
      </c>
      <c r="G2657" s="83">
        <v>33</v>
      </c>
      <c r="H2657" s="83">
        <v>24</v>
      </c>
      <c r="I2657" s="83">
        <v>23</v>
      </c>
      <c r="J2657" s="83">
        <v>30</v>
      </c>
      <c r="K2657" s="83">
        <v>57</v>
      </c>
      <c r="L2657" s="83">
        <v>167</v>
      </c>
      <c r="M2657" s="84">
        <v>7.7243293246993527E-2</v>
      </c>
      <c r="N2657" s="85">
        <f t="shared" si="41"/>
        <v>0</v>
      </c>
    </row>
    <row r="2658" spans="1:14" x14ac:dyDescent="0.25">
      <c r="A2658" s="1" t="s">
        <v>667</v>
      </c>
      <c r="B2658" s="1" t="s">
        <v>25</v>
      </c>
      <c r="C2658" s="1" t="s">
        <v>471</v>
      </c>
      <c r="D2658" s="83">
        <v>0</v>
      </c>
      <c r="E2658" s="83">
        <v>0</v>
      </c>
      <c r="F2658" s="83">
        <v>18</v>
      </c>
      <c r="G2658" s="83">
        <v>15</v>
      </c>
      <c r="H2658" s="83">
        <v>22</v>
      </c>
      <c r="I2658" s="83">
        <v>9</v>
      </c>
      <c r="J2658" s="83">
        <v>7</v>
      </c>
      <c r="K2658" s="83">
        <v>4</v>
      </c>
      <c r="L2658" s="83">
        <v>75</v>
      </c>
      <c r="M2658" s="84">
        <v>3.4690101757631819E-2</v>
      </c>
      <c r="N2658" s="85">
        <f t="shared" si="41"/>
        <v>0</v>
      </c>
    </row>
    <row r="2659" spans="1:14" x14ac:dyDescent="0.25">
      <c r="A2659" s="1" t="s">
        <v>667</v>
      </c>
      <c r="B2659" s="1" t="s">
        <v>25</v>
      </c>
      <c r="C2659" s="1" t="s">
        <v>481</v>
      </c>
      <c r="D2659" s="83">
        <v>0</v>
      </c>
      <c r="E2659" s="83">
        <v>12</v>
      </c>
      <c r="F2659" s="83">
        <v>1</v>
      </c>
      <c r="G2659" s="83">
        <v>1</v>
      </c>
      <c r="H2659" s="83">
        <v>1</v>
      </c>
      <c r="I2659" s="83">
        <v>0</v>
      </c>
      <c r="J2659" s="83">
        <v>0</v>
      </c>
      <c r="K2659" s="83">
        <v>0</v>
      </c>
      <c r="L2659" s="83">
        <v>15</v>
      </c>
      <c r="M2659" s="84">
        <v>6.938020351526364E-3</v>
      </c>
      <c r="N2659" s="85">
        <f t="shared" si="41"/>
        <v>0.8</v>
      </c>
    </row>
    <row r="2660" spans="1:14" x14ac:dyDescent="0.25">
      <c r="A2660" s="1" t="s">
        <v>667</v>
      </c>
      <c r="B2660" s="1" t="s">
        <v>25</v>
      </c>
      <c r="C2660" s="1" t="s">
        <v>477</v>
      </c>
      <c r="D2660" s="83">
        <v>0</v>
      </c>
      <c r="E2660" s="83">
        <v>1</v>
      </c>
      <c r="F2660" s="83">
        <v>5</v>
      </c>
      <c r="G2660" s="83">
        <v>2</v>
      </c>
      <c r="H2660" s="83">
        <v>0</v>
      </c>
      <c r="I2660" s="83">
        <v>0</v>
      </c>
      <c r="J2660" s="83">
        <v>0</v>
      </c>
      <c r="K2660" s="83">
        <v>0</v>
      </c>
      <c r="L2660" s="83">
        <v>8</v>
      </c>
      <c r="M2660" s="84">
        <v>3.7002775208140608E-3</v>
      </c>
      <c r="N2660" s="85">
        <f t="shared" si="41"/>
        <v>0.125</v>
      </c>
    </row>
    <row r="2661" spans="1:14" x14ac:dyDescent="0.25">
      <c r="A2661" s="1" t="s">
        <v>667</v>
      </c>
      <c r="B2661" s="1" t="s">
        <v>25</v>
      </c>
      <c r="C2661" s="1" t="s">
        <v>482</v>
      </c>
      <c r="D2661" s="83">
        <v>0</v>
      </c>
      <c r="E2661" s="83">
        <v>0</v>
      </c>
      <c r="F2661" s="83">
        <v>0</v>
      </c>
      <c r="G2661" s="83">
        <v>1</v>
      </c>
      <c r="H2661" s="83">
        <v>1</v>
      </c>
      <c r="I2661" s="83">
        <v>0</v>
      </c>
      <c r="J2661" s="83">
        <v>0</v>
      </c>
      <c r="K2661" s="83">
        <v>0</v>
      </c>
      <c r="L2661" s="83">
        <v>2</v>
      </c>
      <c r="M2661" s="84">
        <v>9.2506938020351531E-4</v>
      </c>
      <c r="N2661" s="85">
        <f t="shared" si="41"/>
        <v>0</v>
      </c>
    </row>
    <row r="2662" spans="1:14" x14ac:dyDescent="0.25">
      <c r="A2662" s="1" t="s">
        <v>667</v>
      </c>
      <c r="B2662" s="1" t="s">
        <v>25</v>
      </c>
      <c r="C2662" s="1" t="s">
        <v>478</v>
      </c>
      <c r="D2662" s="83">
        <v>0</v>
      </c>
      <c r="E2662" s="83">
        <v>0</v>
      </c>
      <c r="F2662" s="83">
        <v>1</v>
      </c>
      <c r="G2662" s="83">
        <v>2</v>
      </c>
      <c r="H2662" s="83">
        <v>2</v>
      </c>
      <c r="I2662" s="83">
        <v>0</v>
      </c>
      <c r="J2662" s="83">
        <v>0</v>
      </c>
      <c r="K2662" s="83">
        <v>1</v>
      </c>
      <c r="L2662" s="83">
        <v>6</v>
      </c>
      <c r="M2662" s="84">
        <v>2.7752081406105461E-3</v>
      </c>
      <c r="N2662" s="85">
        <f t="shared" si="41"/>
        <v>0</v>
      </c>
    </row>
    <row r="2663" spans="1:14" x14ac:dyDescent="0.25">
      <c r="A2663" s="1" t="s">
        <v>667</v>
      </c>
      <c r="B2663" s="1" t="s">
        <v>25</v>
      </c>
      <c r="C2663" s="1" t="s">
        <v>472</v>
      </c>
      <c r="D2663" s="83">
        <v>47</v>
      </c>
      <c r="E2663" s="83">
        <v>367</v>
      </c>
      <c r="F2663" s="83">
        <v>154</v>
      </c>
      <c r="G2663" s="83">
        <v>61</v>
      </c>
      <c r="H2663" s="83">
        <v>75</v>
      </c>
      <c r="I2663" s="83">
        <v>5</v>
      </c>
      <c r="J2663" s="83">
        <v>17</v>
      </c>
      <c r="K2663" s="83">
        <v>10</v>
      </c>
      <c r="L2663" s="83">
        <v>736</v>
      </c>
      <c r="M2663" s="84">
        <v>0.34042553191489361</v>
      </c>
      <c r="N2663" s="85">
        <f t="shared" si="41"/>
        <v>0.49864130434782611</v>
      </c>
    </row>
    <row r="2664" spans="1:14" x14ac:dyDescent="0.25">
      <c r="A2664" s="1" t="s">
        <v>667</v>
      </c>
      <c r="B2664" s="1" t="s">
        <v>25</v>
      </c>
      <c r="C2664" s="1" t="s">
        <v>473</v>
      </c>
      <c r="D2664" s="83">
        <v>7</v>
      </c>
      <c r="E2664" s="83">
        <v>3</v>
      </c>
      <c r="F2664" s="83">
        <v>27</v>
      </c>
      <c r="G2664" s="83">
        <v>34</v>
      </c>
      <c r="H2664" s="83">
        <v>41</v>
      </c>
      <c r="I2664" s="83">
        <v>10</v>
      </c>
      <c r="J2664" s="83">
        <v>9</v>
      </c>
      <c r="K2664" s="83">
        <v>16</v>
      </c>
      <c r="L2664" s="83">
        <v>147</v>
      </c>
      <c r="M2664" s="84">
        <v>6.7992599444958376E-2</v>
      </c>
      <c r="N2664" s="85">
        <f t="shared" si="41"/>
        <v>2.0408163265306121E-2</v>
      </c>
    </row>
    <row r="2665" spans="1:14" x14ac:dyDescent="0.25">
      <c r="A2665" s="1" t="s">
        <v>667</v>
      </c>
      <c r="B2665" s="1" t="s">
        <v>25</v>
      </c>
      <c r="C2665" s="1" t="s">
        <v>474</v>
      </c>
      <c r="D2665" s="83">
        <v>7</v>
      </c>
      <c r="E2665" s="83">
        <v>87</v>
      </c>
      <c r="F2665" s="83">
        <v>35</v>
      </c>
      <c r="G2665" s="83">
        <v>10</v>
      </c>
      <c r="H2665" s="83">
        <v>14</v>
      </c>
      <c r="I2665" s="83">
        <v>1</v>
      </c>
      <c r="J2665" s="83">
        <v>3</v>
      </c>
      <c r="K2665" s="83">
        <v>2</v>
      </c>
      <c r="L2665" s="83">
        <v>159</v>
      </c>
      <c r="M2665" s="84">
        <v>7.3543015726179467E-2</v>
      </c>
      <c r="N2665" s="85">
        <f t="shared" si="41"/>
        <v>0.54716981132075471</v>
      </c>
    </row>
    <row r="2666" spans="1:14" x14ac:dyDescent="0.25">
      <c r="A2666" s="118" t="s">
        <v>667</v>
      </c>
      <c r="B2666" s="118" t="s">
        <v>7</v>
      </c>
      <c r="C2666" s="118" t="s">
        <v>467</v>
      </c>
      <c r="D2666" s="119">
        <v>22</v>
      </c>
      <c r="E2666" s="119">
        <v>507</v>
      </c>
      <c r="F2666" s="119">
        <v>513</v>
      </c>
      <c r="G2666" s="119">
        <v>400</v>
      </c>
      <c r="H2666" s="119">
        <v>357</v>
      </c>
      <c r="I2666" s="119">
        <v>63</v>
      </c>
      <c r="J2666" s="119">
        <v>86</v>
      </c>
      <c r="K2666" s="119">
        <v>116</v>
      </c>
      <c r="L2666" s="119">
        <v>2064</v>
      </c>
      <c r="M2666" s="120">
        <v>1</v>
      </c>
      <c r="N2666" s="117">
        <f t="shared" si="41"/>
        <v>0.24563953488372092</v>
      </c>
    </row>
    <row r="2667" spans="1:14" x14ac:dyDescent="0.25">
      <c r="A2667" s="1" t="s">
        <v>667</v>
      </c>
      <c r="B2667" s="1" t="s">
        <v>7</v>
      </c>
      <c r="C2667" s="1" t="s">
        <v>468</v>
      </c>
      <c r="D2667" s="83">
        <v>2</v>
      </c>
      <c r="E2667" s="83">
        <v>104</v>
      </c>
      <c r="F2667" s="83">
        <v>86</v>
      </c>
      <c r="G2667" s="83">
        <v>19</v>
      </c>
      <c r="H2667" s="83">
        <v>34</v>
      </c>
      <c r="I2667" s="83">
        <v>1</v>
      </c>
      <c r="J2667" s="83">
        <v>6</v>
      </c>
      <c r="K2667" s="83">
        <v>3</v>
      </c>
      <c r="L2667" s="83">
        <v>255</v>
      </c>
      <c r="M2667" s="84">
        <v>0.123546511627907</v>
      </c>
      <c r="N2667" s="85">
        <f t="shared" si="41"/>
        <v>0.40784313725490196</v>
      </c>
    </row>
    <row r="2668" spans="1:14" x14ac:dyDescent="0.25">
      <c r="A2668" s="1" t="s">
        <v>667</v>
      </c>
      <c r="B2668" s="1" t="s">
        <v>7</v>
      </c>
      <c r="C2668" s="1" t="s">
        <v>475</v>
      </c>
      <c r="D2668" s="83">
        <v>0</v>
      </c>
      <c r="E2668" s="83">
        <v>0</v>
      </c>
      <c r="F2668" s="83">
        <v>0</v>
      </c>
      <c r="G2668" s="83">
        <v>1</v>
      </c>
      <c r="H2668" s="83">
        <v>1</v>
      </c>
      <c r="I2668" s="83">
        <v>0</v>
      </c>
      <c r="J2668" s="83">
        <v>0</v>
      </c>
      <c r="K2668" s="83">
        <v>0</v>
      </c>
      <c r="L2668" s="83">
        <v>2</v>
      </c>
      <c r="M2668" s="84">
        <v>9.6899224806201549E-4</v>
      </c>
      <c r="N2668" s="85">
        <f t="shared" si="41"/>
        <v>0</v>
      </c>
    </row>
    <row r="2669" spans="1:14" x14ac:dyDescent="0.25">
      <c r="A2669" s="1" t="s">
        <v>667</v>
      </c>
      <c r="B2669" s="1" t="s">
        <v>7</v>
      </c>
      <c r="C2669" s="1" t="s">
        <v>479</v>
      </c>
      <c r="D2669" s="83">
        <v>0</v>
      </c>
      <c r="E2669" s="83">
        <v>0</v>
      </c>
      <c r="F2669" s="83">
        <v>0</v>
      </c>
      <c r="G2669" s="83">
        <v>3</v>
      </c>
      <c r="H2669" s="83">
        <v>1</v>
      </c>
      <c r="I2669" s="83">
        <v>0</v>
      </c>
      <c r="J2669" s="83">
        <v>0</v>
      </c>
      <c r="K2669" s="83">
        <v>0</v>
      </c>
      <c r="L2669" s="83">
        <v>4</v>
      </c>
      <c r="M2669" s="84">
        <v>1.937984496124031E-3</v>
      </c>
      <c r="N2669" s="85">
        <f t="shared" si="41"/>
        <v>0</v>
      </c>
    </row>
    <row r="2670" spans="1:14" x14ac:dyDescent="0.25">
      <c r="A2670" s="1" t="s">
        <v>667</v>
      </c>
      <c r="B2670" s="1" t="s">
        <v>7</v>
      </c>
      <c r="C2670" s="1" t="s">
        <v>480</v>
      </c>
      <c r="D2670" s="83">
        <v>0</v>
      </c>
      <c r="E2670" s="83">
        <v>0</v>
      </c>
      <c r="F2670" s="83">
        <v>0</v>
      </c>
      <c r="G2670" s="83">
        <v>0</v>
      </c>
      <c r="H2670" s="83">
        <v>0</v>
      </c>
      <c r="I2670" s="83">
        <v>0</v>
      </c>
      <c r="J2670" s="83">
        <v>1</v>
      </c>
      <c r="K2670" s="83">
        <v>0</v>
      </c>
      <c r="L2670" s="83">
        <v>1</v>
      </c>
      <c r="M2670" s="84">
        <v>4.8449612403100769E-4</v>
      </c>
      <c r="N2670" s="85">
        <f t="shared" si="41"/>
        <v>0</v>
      </c>
    </row>
    <row r="2671" spans="1:14" x14ac:dyDescent="0.25">
      <c r="A2671" s="1" t="s">
        <v>667</v>
      </c>
      <c r="B2671" s="1" t="s">
        <v>7</v>
      </c>
      <c r="C2671" s="1" t="s">
        <v>476</v>
      </c>
      <c r="D2671" s="83">
        <v>0</v>
      </c>
      <c r="E2671" s="83">
        <v>0</v>
      </c>
      <c r="F2671" s="83">
        <v>0</v>
      </c>
      <c r="G2671" s="83">
        <v>0</v>
      </c>
      <c r="H2671" s="83">
        <v>0</v>
      </c>
      <c r="I2671" s="83">
        <v>0</v>
      </c>
      <c r="J2671" s="83">
        <v>1</v>
      </c>
      <c r="K2671" s="83">
        <v>0</v>
      </c>
      <c r="L2671" s="83">
        <v>1</v>
      </c>
      <c r="M2671" s="84">
        <v>4.8449612403100769E-4</v>
      </c>
      <c r="N2671" s="85">
        <f t="shared" si="41"/>
        <v>0</v>
      </c>
    </row>
    <row r="2672" spans="1:14" x14ac:dyDescent="0.25">
      <c r="A2672" s="1" t="s">
        <v>667</v>
      </c>
      <c r="B2672" s="1" t="s">
        <v>7</v>
      </c>
      <c r="C2672" s="1" t="s">
        <v>469</v>
      </c>
      <c r="D2672" s="83">
        <v>3</v>
      </c>
      <c r="E2672" s="83">
        <v>0</v>
      </c>
      <c r="F2672" s="83">
        <v>73</v>
      </c>
      <c r="G2672" s="83">
        <v>111</v>
      </c>
      <c r="H2672" s="83">
        <v>108</v>
      </c>
      <c r="I2672" s="83">
        <v>18</v>
      </c>
      <c r="J2672" s="83">
        <v>22</v>
      </c>
      <c r="K2672" s="83">
        <v>36</v>
      </c>
      <c r="L2672" s="83">
        <v>371</v>
      </c>
      <c r="M2672" s="84">
        <v>0.17974806201550389</v>
      </c>
      <c r="N2672" s="85">
        <f t="shared" si="41"/>
        <v>0</v>
      </c>
    </row>
    <row r="2673" spans="1:14" x14ac:dyDescent="0.25">
      <c r="A2673" s="1" t="s">
        <v>667</v>
      </c>
      <c r="B2673" s="1" t="s">
        <v>7</v>
      </c>
      <c r="C2673" s="1" t="s">
        <v>470</v>
      </c>
      <c r="D2673" s="83">
        <v>0</v>
      </c>
      <c r="E2673" s="83">
        <v>0</v>
      </c>
      <c r="F2673" s="83">
        <v>0</v>
      </c>
      <c r="G2673" s="83">
        <v>46</v>
      </c>
      <c r="H2673" s="83">
        <v>41</v>
      </c>
      <c r="I2673" s="83">
        <v>17</v>
      </c>
      <c r="J2673" s="83">
        <v>18</v>
      </c>
      <c r="K2673" s="83">
        <v>46</v>
      </c>
      <c r="L2673" s="83">
        <v>168</v>
      </c>
      <c r="M2673" s="84">
        <v>8.1395348837209308E-2</v>
      </c>
      <c r="N2673" s="85">
        <f t="shared" si="41"/>
        <v>0</v>
      </c>
    </row>
    <row r="2674" spans="1:14" x14ac:dyDescent="0.25">
      <c r="A2674" s="1" t="s">
        <v>667</v>
      </c>
      <c r="B2674" s="1" t="s">
        <v>7</v>
      </c>
      <c r="C2674" s="1" t="s">
        <v>471</v>
      </c>
      <c r="D2674" s="83">
        <v>0</v>
      </c>
      <c r="E2674" s="83">
        <v>0</v>
      </c>
      <c r="F2674" s="83">
        <v>22</v>
      </c>
      <c r="G2674" s="83">
        <v>22</v>
      </c>
      <c r="H2674" s="83">
        <v>12</v>
      </c>
      <c r="I2674" s="83">
        <v>8</v>
      </c>
      <c r="J2674" s="83">
        <v>2</v>
      </c>
      <c r="K2674" s="83">
        <v>3</v>
      </c>
      <c r="L2674" s="83">
        <v>69</v>
      </c>
      <c r="M2674" s="84">
        <v>3.3430232558139532E-2</v>
      </c>
      <c r="N2674" s="85">
        <f t="shared" si="41"/>
        <v>0</v>
      </c>
    </row>
    <row r="2675" spans="1:14" x14ac:dyDescent="0.25">
      <c r="A2675" s="1" t="s">
        <v>667</v>
      </c>
      <c r="B2675" s="1" t="s">
        <v>7</v>
      </c>
      <c r="C2675" s="1" t="s">
        <v>481</v>
      </c>
      <c r="D2675" s="83">
        <v>0</v>
      </c>
      <c r="E2675" s="83">
        <v>0</v>
      </c>
      <c r="F2675" s="83">
        <v>1</v>
      </c>
      <c r="G2675" s="83">
        <v>0</v>
      </c>
      <c r="H2675" s="83">
        <v>0</v>
      </c>
      <c r="I2675" s="83">
        <v>0</v>
      </c>
      <c r="J2675" s="83">
        <v>0</v>
      </c>
      <c r="K2675" s="83">
        <v>0</v>
      </c>
      <c r="L2675" s="83">
        <v>1</v>
      </c>
      <c r="M2675" s="84">
        <v>4.8449612403100769E-4</v>
      </c>
      <c r="N2675" s="85">
        <f t="shared" si="41"/>
        <v>0</v>
      </c>
    </row>
    <row r="2676" spans="1:14" x14ac:dyDescent="0.25">
      <c r="A2676" s="1" t="s">
        <v>667</v>
      </c>
      <c r="B2676" s="1" t="s">
        <v>7</v>
      </c>
      <c r="C2676" s="1" t="s">
        <v>482</v>
      </c>
      <c r="D2676" s="83">
        <v>0</v>
      </c>
      <c r="E2676" s="83">
        <v>0</v>
      </c>
      <c r="F2676" s="83">
        <v>0</v>
      </c>
      <c r="G2676" s="83">
        <v>0</v>
      </c>
      <c r="H2676" s="83">
        <v>1</v>
      </c>
      <c r="I2676" s="83">
        <v>0</v>
      </c>
      <c r="J2676" s="83">
        <v>1</v>
      </c>
      <c r="K2676" s="83">
        <v>0</v>
      </c>
      <c r="L2676" s="83">
        <v>2</v>
      </c>
      <c r="M2676" s="84">
        <v>9.6899224806201549E-4</v>
      </c>
      <c r="N2676" s="85">
        <f t="shared" si="41"/>
        <v>0</v>
      </c>
    </row>
    <row r="2677" spans="1:14" x14ac:dyDescent="0.25">
      <c r="A2677" s="1" t="s">
        <v>667</v>
      </c>
      <c r="B2677" s="1" t="s">
        <v>7</v>
      </c>
      <c r="C2677" s="1" t="s">
        <v>478</v>
      </c>
      <c r="D2677" s="83">
        <v>0</v>
      </c>
      <c r="E2677" s="83">
        <v>0</v>
      </c>
      <c r="F2677" s="83">
        <v>3</v>
      </c>
      <c r="G2677" s="83">
        <v>2</v>
      </c>
      <c r="H2677" s="83">
        <v>1</v>
      </c>
      <c r="I2677" s="83">
        <v>0</v>
      </c>
      <c r="J2677" s="83">
        <v>0</v>
      </c>
      <c r="K2677" s="83">
        <v>0</v>
      </c>
      <c r="L2677" s="83">
        <v>6</v>
      </c>
      <c r="M2677" s="84">
        <v>2.9069767441860469E-3</v>
      </c>
      <c r="N2677" s="85">
        <f t="shared" si="41"/>
        <v>0</v>
      </c>
    </row>
    <row r="2678" spans="1:14" x14ac:dyDescent="0.25">
      <c r="A2678" s="1" t="s">
        <v>667</v>
      </c>
      <c r="B2678" s="1" t="s">
        <v>7</v>
      </c>
      <c r="C2678" s="1" t="s">
        <v>472</v>
      </c>
      <c r="D2678" s="83">
        <v>14</v>
      </c>
      <c r="E2678" s="83">
        <v>313</v>
      </c>
      <c r="F2678" s="83">
        <v>211</v>
      </c>
      <c r="G2678" s="83">
        <v>119</v>
      </c>
      <c r="H2678" s="83">
        <v>82</v>
      </c>
      <c r="I2678" s="83">
        <v>12</v>
      </c>
      <c r="J2678" s="83">
        <v>13</v>
      </c>
      <c r="K2678" s="83">
        <v>9</v>
      </c>
      <c r="L2678" s="83">
        <v>773</v>
      </c>
      <c r="M2678" s="84">
        <v>0.37451550387596888</v>
      </c>
      <c r="N2678" s="85">
        <f t="shared" si="41"/>
        <v>0.40491591203104788</v>
      </c>
    </row>
    <row r="2679" spans="1:14" x14ac:dyDescent="0.25">
      <c r="A2679" s="1" t="s">
        <v>667</v>
      </c>
      <c r="B2679" s="1" t="s">
        <v>7</v>
      </c>
      <c r="C2679" s="1" t="s">
        <v>473</v>
      </c>
      <c r="D2679" s="83">
        <v>3</v>
      </c>
      <c r="E2679" s="83">
        <v>1</v>
      </c>
      <c r="F2679" s="83">
        <v>45</v>
      </c>
      <c r="G2679" s="83">
        <v>62</v>
      </c>
      <c r="H2679" s="83">
        <v>58</v>
      </c>
      <c r="I2679" s="83">
        <v>7</v>
      </c>
      <c r="J2679" s="83">
        <v>20</v>
      </c>
      <c r="K2679" s="83">
        <v>16</v>
      </c>
      <c r="L2679" s="83">
        <v>212</v>
      </c>
      <c r="M2679" s="84">
        <v>0.1027131782945736</v>
      </c>
      <c r="N2679" s="85">
        <f t="shared" si="41"/>
        <v>4.7169811320754715E-3</v>
      </c>
    </row>
    <row r="2680" spans="1:14" x14ac:dyDescent="0.25">
      <c r="A2680" s="1" t="s">
        <v>667</v>
      </c>
      <c r="B2680" s="1" t="s">
        <v>7</v>
      </c>
      <c r="C2680" s="1" t="s">
        <v>474</v>
      </c>
      <c r="D2680" s="83">
        <v>0</v>
      </c>
      <c r="E2680" s="83">
        <v>89</v>
      </c>
      <c r="F2680" s="83">
        <v>72</v>
      </c>
      <c r="G2680" s="83">
        <v>15</v>
      </c>
      <c r="H2680" s="83">
        <v>18</v>
      </c>
      <c r="I2680" s="83">
        <v>0</v>
      </c>
      <c r="J2680" s="83">
        <v>2</v>
      </c>
      <c r="K2680" s="83">
        <v>3</v>
      </c>
      <c r="L2680" s="83">
        <v>199</v>
      </c>
      <c r="M2680" s="84">
        <v>9.6414728682170547E-2</v>
      </c>
      <c r="N2680" s="85">
        <f t="shared" si="41"/>
        <v>0.44723618090452261</v>
      </c>
    </row>
    <row r="2681" spans="1:14" x14ac:dyDescent="0.25">
      <c r="A2681" s="118" t="s">
        <v>667</v>
      </c>
      <c r="B2681" s="118" t="s">
        <v>26</v>
      </c>
      <c r="C2681" s="118" t="s">
        <v>467</v>
      </c>
      <c r="D2681" s="119">
        <v>6</v>
      </c>
      <c r="E2681" s="119">
        <v>883</v>
      </c>
      <c r="F2681" s="119">
        <v>745</v>
      </c>
      <c r="G2681" s="119">
        <v>385</v>
      </c>
      <c r="H2681" s="119">
        <v>410</v>
      </c>
      <c r="I2681" s="119">
        <v>93</v>
      </c>
      <c r="J2681" s="119">
        <v>112</v>
      </c>
      <c r="K2681" s="119">
        <v>132</v>
      </c>
      <c r="L2681" s="119">
        <v>2766</v>
      </c>
      <c r="M2681" s="120">
        <v>1</v>
      </c>
      <c r="N2681" s="117">
        <f t="shared" si="41"/>
        <v>0.31923355025307304</v>
      </c>
    </row>
    <row r="2682" spans="1:14" x14ac:dyDescent="0.25">
      <c r="A2682" s="1" t="s">
        <v>667</v>
      </c>
      <c r="B2682" s="1" t="s">
        <v>26</v>
      </c>
      <c r="C2682" s="1" t="s">
        <v>468</v>
      </c>
      <c r="D2682" s="83">
        <v>1</v>
      </c>
      <c r="E2682" s="83">
        <v>226</v>
      </c>
      <c r="F2682" s="83">
        <v>191</v>
      </c>
      <c r="G2682" s="83">
        <v>50</v>
      </c>
      <c r="H2682" s="83">
        <v>67</v>
      </c>
      <c r="I2682" s="83">
        <v>6</v>
      </c>
      <c r="J2682" s="83">
        <v>7</v>
      </c>
      <c r="K2682" s="83">
        <v>2</v>
      </c>
      <c r="L2682" s="83">
        <v>550</v>
      </c>
      <c r="M2682" s="84">
        <v>0.19884309472161971</v>
      </c>
      <c r="N2682" s="85">
        <f t="shared" si="41"/>
        <v>0.41090909090909089</v>
      </c>
    </row>
    <row r="2683" spans="1:14" x14ac:dyDescent="0.25">
      <c r="A2683" s="1" t="s">
        <v>667</v>
      </c>
      <c r="B2683" s="1" t="s">
        <v>26</v>
      </c>
      <c r="C2683" s="1" t="s">
        <v>475</v>
      </c>
      <c r="D2683" s="83">
        <v>0</v>
      </c>
      <c r="E2683" s="83">
        <v>0</v>
      </c>
      <c r="F2683" s="83">
        <v>2</v>
      </c>
      <c r="G2683" s="83">
        <v>1</v>
      </c>
      <c r="H2683" s="83">
        <v>6</v>
      </c>
      <c r="I2683" s="83">
        <v>0</v>
      </c>
      <c r="J2683" s="83">
        <v>0</v>
      </c>
      <c r="K2683" s="83">
        <v>0</v>
      </c>
      <c r="L2683" s="83">
        <v>9</v>
      </c>
      <c r="M2683" s="84">
        <v>3.2537960954446849E-3</v>
      </c>
      <c r="N2683" s="85">
        <f t="shared" si="41"/>
        <v>0</v>
      </c>
    </row>
    <row r="2684" spans="1:14" x14ac:dyDescent="0.25">
      <c r="A2684" s="1" t="s">
        <v>667</v>
      </c>
      <c r="B2684" s="1" t="s">
        <v>26</v>
      </c>
      <c r="C2684" s="1" t="s">
        <v>479</v>
      </c>
      <c r="D2684" s="83">
        <v>0</v>
      </c>
      <c r="E2684" s="83">
        <v>0</v>
      </c>
      <c r="F2684" s="83">
        <v>0</v>
      </c>
      <c r="G2684" s="83">
        <v>1</v>
      </c>
      <c r="H2684" s="83">
        <v>4</v>
      </c>
      <c r="I2684" s="83">
        <v>1</v>
      </c>
      <c r="J2684" s="83">
        <v>4</v>
      </c>
      <c r="K2684" s="83">
        <v>0</v>
      </c>
      <c r="L2684" s="83">
        <v>10</v>
      </c>
      <c r="M2684" s="84">
        <v>3.6153289949385401E-3</v>
      </c>
      <c r="N2684" s="85">
        <f t="shared" si="41"/>
        <v>0</v>
      </c>
    </row>
    <row r="2685" spans="1:14" x14ac:dyDescent="0.25">
      <c r="A2685" s="1" t="s">
        <v>667</v>
      </c>
      <c r="B2685" s="1" t="s">
        <v>26</v>
      </c>
      <c r="C2685" s="1" t="s">
        <v>480</v>
      </c>
      <c r="D2685" s="83">
        <v>0</v>
      </c>
      <c r="E2685" s="83">
        <v>0</v>
      </c>
      <c r="F2685" s="83">
        <v>0</v>
      </c>
      <c r="G2685" s="83">
        <v>0</v>
      </c>
      <c r="H2685" s="83">
        <v>0</v>
      </c>
      <c r="I2685" s="83">
        <v>0</v>
      </c>
      <c r="J2685" s="83">
        <v>2</v>
      </c>
      <c r="K2685" s="83">
        <v>5</v>
      </c>
      <c r="L2685" s="83">
        <v>7</v>
      </c>
      <c r="M2685" s="84">
        <v>2.530730296456978E-3</v>
      </c>
      <c r="N2685" s="85">
        <f t="shared" si="41"/>
        <v>0</v>
      </c>
    </row>
    <row r="2686" spans="1:14" x14ac:dyDescent="0.25">
      <c r="A2686" s="1" t="s">
        <v>667</v>
      </c>
      <c r="B2686" s="1" t="s">
        <v>26</v>
      </c>
      <c r="C2686" s="1" t="s">
        <v>476</v>
      </c>
      <c r="D2686" s="83">
        <v>0</v>
      </c>
      <c r="E2686" s="83">
        <v>0</v>
      </c>
      <c r="F2686" s="83">
        <v>0</v>
      </c>
      <c r="G2686" s="83">
        <v>3</v>
      </c>
      <c r="H2686" s="83">
        <v>0</v>
      </c>
      <c r="I2686" s="83">
        <v>0</v>
      </c>
      <c r="J2686" s="83">
        <v>1</v>
      </c>
      <c r="K2686" s="83">
        <v>2</v>
      </c>
      <c r="L2686" s="83">
        <v>6</v>
      </c>
      <c r="M2686" s="84">
        <v>2.1691973969631241E-3</v>
      </c>
      <c r="N2686" s="85">
        <f t="shared" si="41"/>
        <v>0</v>
      </c>
    </row>
    <row r="2687" spans="1:14" x14ac:dyDescent="0.25">
      <c r="A2687" s="1" t="s">
        <v>667</v>
      </c>
      <c r="B2687" s="1" t="s">
        <v>26</v>
      </c>
      <c r="C2687" s="1" t="s">
        <v>469</v>
      </c>
      <c r="D2687" s="83">
        <v>0</v>
      </c>
      <c r="E2687" s="83">
        <v>0</v>
      </c>
      <c r="F2687" s="83">
        <v>119</v>
      </c>
      <c r="G2687" s="83">
        <v>122</v>
      </c>
      <c r="H2687" s="83">
        <v>96</v>
      </c>
      <c r="I2687" s="83">
        <v>32</v>
      </c>
      <c r="J2687" s="83">
        <v>35</v>
      </c>
      <c r="K2687" s="83">
        <v>43</v>
      </c>
      <c r="L2687" s="83">
        <v>447</v>
      </c>
      <c r="M2687" s="84">
        <v>0.1616052060737527</v>
      </c>
      <c r="N2687" s="85">
        <f t="shared" si="41"/>
        <v>0</v>
      </c>
    </row>
    <row r="2688" spans="1:14" x14ac:dyDescent="0.25">
      <c r="A2688" s="1" t="s">
        <v>667</v>
      </c>
      <c r="B2688" s="1" t="s">
        <v>26</v>
      </c>
      <c r="C2688" s="1" t="s">
        <v>470</v>
      </c>
      <c r="D2688" s="83">
        <v>1</v>
      </c>
      <c r="E2688" s="83">
        <v>0</v>
      </c>
      <c r="F2688" s="83">
        <v>0</v>
      </c>
      <c r="G2688" s="83">
        <v>32</v>
      </c>
      <c r="H2688" s="83">
        <v>28</v>
      </c>
      <c r="I2688" s="83">
        <v>24</v>
      </c>
      <c r="J2688" s="83">
        <v>36</v>
      </c>
      <c r="K2688" s="83">
        <v>55</v>
      </c>
      <c r="L2688" s="83">
        <v>176</v>
      </c>
      <c r="M2688" s="84">
        <v>6.3629790310918297E-2</v>
      </c>
      <c r="N2688" s="85">
        <f t="shared" si="41"/>
        <v>0</v>
      </c>
    </row>
    <row r="2689" spans="1:14" x14ac:dyDescent="0.25">
      <c r="A2689" s="1" t="s">
        <v>667</v>
      </c>
      <c r="B2689" s="1" t="s">
        <v>26</v>
      </c>
      <c r="C2689" s="1" t="s">
        <v>471</v>
      </c>
      <c r="D2689" s="83">
        <v>0</v>
      </c>
      <c r="E2689" s="83">
        <v>0</v>
      </c>
      <c r="F2689" s="83">
        <v>27</v>
      </c>
      <c r="G2689" s="83">
        <v>39</v>
      </c>
      <c r="H2689" s="83">
        <v>24</v>
      </c>
      <c r="I2689" s="83">
        <v>5</v>
      </c>
      <c r="J2689" s="83">
        <v>4</v>
      </c>
      <c r="K2689" s="83">
        <v>5</v>
      </c>
      <c r="L2689" s="83">
        <v>104</v>
      </c>
      <c r="M2689" s="84">
        <v>3.759942154736081E-2</v>
      </c>
      <c r="N2689" s="85">
        <f t="shared" si="41"/>
        <v>0</v>
      </c>
    </row>
    <row r="2690" spans="1:14" x14ac:dyDescent="0.25">
      <c r="A2690" s="1" t="s">
        <v>667</v>
      </c>
      <c r="B2690" s="1" t="s">
        <v>26</v>
      </c>
      <c r="C2690" s="1" t="s">
        <v>481</v>
      </c>
      <c r="D2690" s="83">
        <v>0</v>
      </c>
      <c r="E2690" s="83">
        <v>19</v>
      </c>
      <c r="F2690" s="83">
        <v>4</v>
      </c>
      <c r="G2690" s="83">
        <v>0</v>
      </c>
      <c r="H2690" s="83">
        <v>0</v>
      </c>
      <c r="I2690" s="83">
        <v>0</v>
      </c>
      <c r="J2690" s="83">
        <v>0</v>
      </c>
      <c r="K2690" s="83">
        <v>1</v>
      </c>
      <c r="L2690" s="83">
        <v>24</v>
      </c>
      <c r="M2690" s="84">
        <v>8.6767895878524948E-3</v>
      </c>
      <c r="N2690" s="85">
        <f t="shared" si="41"/>
        <v>0.79166666666666663</v>
      </c>
    </row>
    <row r="2691" spans="1:14" x14ac:dyDescent="0.25">
      <c r="A2691" s="1" t="s">
        <v>667</v>
      </c>
      <c r="B2691" s="1" t="s">
        <v>26</v>
      </c>
      <c r="C2691" s="1" t="s">
        <v>477</v>
      </c>
      <c r="D2691" s="83">
        <v>0</v>
      </c>
      <c r="E2691" s="83">
        <v>0</v>
      </c>
      <c r="F2691" s="83">
        <v>3</v>
      </c>
      <c r="G2691" s="83">
        <v>2</v>
      </c>
      <c r="H2691" s="83">
        <v>0</v>
      </c>
      <c r="I2691" s="83">
        <v>0</v>
      </c>
      <c r="J2691" s="83">
        <v>1</v>
      </c>
      <c r="K2691" s="83">
        <v>1</v>
      </c>
      <c r="L2691" s="83">
        <v>7</v>
      </c>
      <c r="M2691" s="84">
        <v>2.530730296456978E-3</v>
      </c>
      <c r="N2691" s="85">
        <f t="shared" si="41"/>
        <v>0</v>
      </c>
    </row>
    <row r="2692" spans="1:14" x14ac:dyDescent="0.25">
      <c r="A2692" s="1" t="s">
        <v>667</v>
      </c>
      <c r="B2692" s="1" t="s">
        <v>26</v>
      </c>
      <c r="C2692" s="1" t="s">
        <v>482</v>
      </c>
      <c r="D2692" s="83">
        <v>0</v>
      </c>
      <c r="E2692" s="83">
        <v>0</v>
      </c>
      <c r="F2692" s="83">
        <v>0</v>
      </c>
      <c r="G2692" s="83">
        <v>3</v>
      </c>
      <c r="H2692" s="83">
        <v>1</v>
      </c>
      <c r="I2692" s="83">
        <v>2</v>
      </c>
      <c r="J2692" s="83">
        <v>1</v>
      </c>
      <c r="K2692" s="83">
        <v>0</v>
      </c>
      <c r="L2692" s="83">
        <v>7</v>
      </c>
      <c r="M2692" s="84">
        <v>2.530730296456978E-3</v>
      </c>
      <c r="N2692" s="85">
        <f t="shared" ref="N2692:N2755" si="42">E2692/L2692</f>
        <v>0</v>
      </c>
    </row>
    <row r="2693" spans="1:14" x14ac:dyDescent="0.25">
      <c r="A2693" s="1" t="s">
        <v>667</v>
      </c>
      <c r="B2693" s="1" t="s">
        <v>26</v>
      </c>
      <c r="C2693" s="1" t="s">
        <v>478</v>
      </c>
      <c r="D2693" s="83">
        <v>0</v>
      </c>
      <c r="E2693" s="83">
        <v>0</v>
      </c>
      <c r="F2693" s="83">
        <v>1</v>
      </c>
      <c r="G2693" s="83">
        <v>3</v>
      </c>
      <c r="H2693" s="83">
        <v>2</v>
      </c>
      <c r="I2693" s="83">
        <v>1</v>
      </c>
      <c r="J2693" s="83">
        <v>0</v>
      </c>
      <c r="K2693" s="83">
        <v>0</v>
      </c>
      <c r="L2693" s="83">
        <v>7</v>
      </c>
      <c r="M2693" s="84">
        <v>2.530730296456978E-3</v>
      </c>
      <c r="N2693" s="85">
        <f t="shared" si="42"/>
        <v>0</v>
      </c>
    </row>
    <row r="2694" spans="1:14" x14ac:dyDescent="0.25">
      <c r="A2694" s="1" t="s">
        <v>667</v>
      </c>
      <c r="B2694" s="1" t="s">
        <v>26</v>
      </c>
      <c r="C2694" s="1" t="s">
        <v>472</v>
      </c>
      <c r="D2694" s="83">
        <v>3</v>
      </c>
      <c r="E2694" s="83">
        <v>497</v>
      </c>
      <c r="F2694" s="83">
        <v>243</v>
      </c>
      <c r="G2694" s="83">
        <v>67</v>
      </c>
      <c r="H2694" s="83">
        <v>104</v>
      </c>
      <c r="I2694" s="83">
        <v>11</v>
      </c>
      <c r="J2694" s="83">
        <v>8</v>
      </c>
      <c r="K2694" s="83">
        <v>7</v>
      </c>
      <c r="L2694" s="83">
        <v>940</v>
      </c>
      <c r="M2694" s="84">
        <v>0.33984092552422268</v>
      </c>
      <c r="N2694" s="85">
        <f t="shared" si="42"/>
        <v>0.52872340425531916</v>
      </c>
    </row>
    <row r="2695" spans="1:14" x14ac:dyDescent="0.25">
      <c r="A2695" s="1" t="s">
        <v>667</v>
      </c>
      <c r="B2695" s="1" t="s">
        <v>26</v>
      </c>
      <c r="C2695" s="1" t="s">
        <v>473</v>
      </c>
      <c r="D2695" s="83">
        <v>0</v>
      </c>
      <c r="E2695" s="83">
        <v>0</v>
      </c>
      <c r="F2695" s="83">
        <v>62</v>
      </c>
      <c r="G2695" s="83">
        <v>39</v>
      </c>
      <c r="H2695" s="83">
        <v>59</v>
      </c>
      <c r="I2695" s="83">
        <v>9</v>
      </c>
      <c r="J2695" s="83">
        <v>9</v>
      </c>
      <c r="K2695" s="83">
        <v>11</v>
      </c>
      <c r="L2695" s="83">
        <v>189</v>
      </c>
      <c r="M2695" s="84">
        <v>6.8329718004338388E-2</v>
      </c>
      <c r="N2695" s="85">
        <f t="shared" si="42"/>
        <v>0</v>
      </c>
    </row>
    <row r="2696" spans="1:14" x14ac:dyDescent="0.25">
      <c r="A2696" s="1" t="s">
        <v>667</v>
      </c>
      <c r="B2696" s="1" t="s">
        <v>26</v>
      </c>
      <c r="C2696" s="1" t="s">
        <v>474</v>
      </c>
      <c r="D2696" s="83">
        <v>1</v>
      </c>
      <c r="E2696" s="83">
        <v>141</v>
      </c>
      <c r="F2696" s="83">
        <v>93</v>
      </c>
      <c r="G2696" s="83">
        <v>23</v>
      </c>
      <c r="H2696" s="83">
        <v>19</v>
      </c>
      <c r="I2696" s="83">
        <v>2</v>
      </c>
      <c r="J2696" s="83">
        <v>4</v>
      </c>
      <c r="K2696" s="83">
        <v>0</v>
      </c>
      <c r="L2696" s="83">
        <v>283</v>
      </c>
      <c r="M2696" s="84">
        <v>0.1023138105567607</v>
      </c>
      <c r="N2696" s="85">
        <f t="shared" si="42"/>
        <v>0.49823321554770317</v>
      </c>
    </row>
    <row r="2697" spans="1:14" x14ac:dyDescent="0.25">
      <c r="A2697" s="118" t="s">
        <v>667</v>
      </c>
      <c r="B2697" s="118" t="s">
        <v>27</v>
      </c>
      <c r="C2697" s="118" t="s">
        <v>467</v>
      </c>
      <c r="D2697" s="119">
        <v>31</v>
      </c>
      <c r="E2697" s="119">
        <v>442</v>
      </c>
      <c r="F2697" s="119">
        <v>519</v>
      </c>
      <c r="G2697" s="119">
        <v>388</v>
      </c>
      <c r="H2697" s="119">
        <v>481</v>
      </c>
      <c r="I2697" s="119">
        <v>110</v>
      </c>
      <c r="J2697" s="119">
        <v>208</v>
      </c>
      <c r="K2697" s="119">
        <v>259</v>
      </c>
      <c r="L2697" s="119">
        <v>2438</v>
      </c>
      <c r="M2697" s="120">
        <v>1</v>
      </c>
      <c r="N2697" s="117">
        <f t="shared" si="42"/>
        <v>0.18129614438063987</v>
      </c>
    </row>
    <row r="2698" spans="1:14" x14ac:dyDescent="0.25">
      <c r="A2698" s="1" t="s">
        <v>667</v>
      </c>
      <c r="B2698" s="1" t="s">
        <v>27</v>
      </c>
      <c r="C2698" s="1" t="s">
        <v>468</v>
      </c>
      <c r="D2698" s="83">
        <v>3</v>
      </c>
      <c r="E2698" s="83">
        <v>106</v>
      </c>
      <c r="F2698" s="83">
        <v>103</v>
      </c>
      <c r="G2698" s="83">
        <v>34</v>
      </c>
      <c r="H2698" s="83">
        <v>61</v>
      </c>
      <c r="I2698" s="83">
        <v>1</v>
      </c>
      <c r="J2698" s="83">
        <v>10</v>
      </c>
      <c r="K2698" s="83">
        <v>4</v>
      </c>
      <c r="L2698" s="83">
        <v>322</v>
      </c>
      <c r="M2698" s="84">
        <v>0.13207547169811321</v>
      </c>
      <c r="N2698" s="85">
        <f t="shared" si="42"/>
        <v>0.32919254658385094</v>
      </c>
    </row>
    <row r="2699" spans="1:14" x14ac:dyDescent="0.25">
      <c r="A2699" s="1" t="s">
        <v>667</v>
      </c>
      <c r="B2699" s="1" t="s">
        <v>27</v>
      </c>
      <c r="C2699" s="1" t="s">
        <v>475</v>
      </c>
      <c r="D2699" s="83">
        <v>0</v>
      </c>
      <c r="E2699" s="83">
        <v>0</v>
      </c>
      <c r="F2699" s="83">
        <v>3</v>
      </c>
      <c r="G2699" s="83">
        <v>2</v>
      </c>
      <c r="H2699" s="83">
        <v>3</v>
      </c>
      <c r="I2699" s="83">
        <v>0</v>
      </c>
      <c r="J2699" s="83">
        <v>1</v>
      </c>
      <c r="K2699" s="83">
        <v>0</v>
      </c>
      <c r="L2699" s="83">
        <v>9</v>
      </c>
      <c r="M2699" s="84">
        <v>3.691550451189499E-3</v>
      </c>
      <c r="N2699" s="85">
        <f t="shared" si="42"/>
        <v>0</v>
      </c>
    </row>
    <row r="2700" spans="1:14" x14ac:dyDescent="0.25">
      <c r="A2700" s="1" t="s">
        <v>667</v>
      </c>
      <c r="B2700" s="1" t="s">
        <v>27</v>
      </c>
      <c r="C2700" s="1" t="s">
        <v>479</v>
      </c>
      <c r="D2700" s="83">
        <v>0</v>
      </c>
      <c r="E2700" s="83">
        <v>0</v>
      </c>
      <c r="F2700" s="83">
        <v>0</v>
      </c>
      <c r="G2700" s="83">
        <v>2</v>
      </c>
      <c r="H2700" s="83">
        <v>1</v>
      </c>
      <c r="I2700" s="83">
        <v>2</v>
      </c>
      <c r="J2700" s="83">
        <v>2</v>
      </c>
      <c r="K2700" s="83">
        <v>4</v>
      </c>
      <c r="L2700" s="83">
        <v>11</v>
      </c>
      <c r="M2700" s="84">
        <v>4.5118949958982777E-3</v>
      </c>
      <c r="N2700" s="85">
        <f t="shared" si="42"/>
        <v>0</v>
      </c>
    </row>
    <row r="2701" spans="1:14" x14ac:dyDescent="0.25">
      <c r="A2701" s="1" t="s">
        <v>667</v>
      </c>
      <c r="B2701" s="1" t="s">
        <v>27</v>
      </c>
      <c r="C2701" s="1" t="s">
        <v>480</v>
      </c>
      <c r="D2701" s="83">
        <v>0</v>
      </c>
      <c r="E2701" s="83">
        <v>0</v>
      </c>
      <c r="F2701" s="83">
        <v>0</v>
      </c>
      <c r="G2701" s="83">
        <v>0</v>
      </c>
      <c r="H2701" s="83">
        <v>3</v>
      </c>
      <c r="I2701" s="83">
        <v>0</v>
      </c>
      <c r="J2701" s="83">
        <v>1</v>
      </c>
      <c r="K2701" s="83">
        <v>8</v>
      </c>
      <c r="L2701" s="83">
        <v>12</v>
      </c>
      <c r="M2701" s="84">
        <v>4.9220672682526662E-3</v>
      </c>
      <c r="N2701" s="85">
        <f t="shared" si="42"/>
        <v>0</v>
      </c>
    </row>
    <row r="2702" spans="1:14" x14ac:dyDescent="0.25">
      <c r="A2702" s="1" t="s">
        <v>667</v>
      </c>
      <c r="B2702" s="1" t="s">
        <v>27</v>
      </c>
      <c r="C2702" s="1" t="s">
        <v>476</v>
      </c>
      <c r="D2702" s="83">
        <v>0</v>
      </c>
      <c r="E2702" s="83">
        <v>0</v>
      </c>
      <c r="F2702" s="83">
        <v>0</v>
      </c>
      <c r="G2702" s="83">
        <v>1</v>
      </c>
      <c r="H2702" s="83">
        <v>0</v>
      </c>
      <c r="I2702" s="83">
        <v>0</v>
      </c>
      <c r="J2702" s="83">
        <v>2</v>
      </c>
      <c r="K2702" s="83">
        <v>0</v>
      </c>
      <c r="L2702" s="83">
        <v>3</v>
      </c>
      <c r="M2702" s="84">
        <v>1.230516817063167E-3</v>
      </c>
      <c r="N2702" s="85">
        <f t="shared" si="42"/>
        <v>0</v>
      </c>
    </row>
    <row r="2703" spans="1:14" x14ac:dyDescent="0.25">
      <c r="A2703" s="1" t="s">
        <v>667</v>
      </c>
      <c r="B2703" s="1" t="s">
        <v>27</v>
      </c>
      <c r="C2703" s="1" t="s">
        <v>469</v>
      </c>
      <c r="D2703" s="83">
        <v>4</v>
      </c>
      <c r="E2703" s="83">
        <v>0</v>
      </c>
      <c r="F2703" s="83">
        <v>70</v>
      </c>
      <c r="G2703" s="83">
        <v>121</v>
      </c>
      <c r="H2703" s="83">
        <v>140</v>
      </c>
      <c r="I2703" s="83">
        <v>37</v>
      </c>
      <c r="J2703" s="83">
        <v>82</v>
      </c>
      <c r="K2703" s="83">
        <v>104</v>
      </c>
      <c r="L2703" s="83">
        <v>558</v>
      </c>
      <c r="M2703" s="84">
        <v>0.22887612797374901</v>
      </c>
      <c r="N2703" s="85">
        <f t="shared" si="42"/>
        <v>0</v>
      </c>
    </row>
    <row r="2704" spans="1:14" x14ac:dyDescent="0.25">
      <c r="A2704" s="1" t="s">
        <v>667</v>
      </c>
      <c r="B2704" s="1" t="s">
        <v>27</v>
      </c>
      <c r="C2704" s="1" t="s">
        <v>470</v>
      </c>
      <c r="D2704" s="83">
        <v>2</v>
      </c>
      <c r="E2704" s="83">
        <v>0</v>
      </c>
      <c r="F2704" s="83">
        <v>0</v>
      </c>
      <c r="G2704" s="83">
        <v>31</v>
      </c>
      <c r="H2704" s="83">
        <v>35</v>
      </c>
      <c r="I2704" s="83">
        <v>25</v>
      </c>
      <c r="J2704" s="83">
        <v>49</v>
      </c>
      <c r="K2704" s="83">
        <v>93</v>
      </c>
      <c r="L2704" s="83">
        <v>235</v>
      </c>
      <c r="M2704" s="84">
        <v>9.6390484003281374E-2</v>
      </c>
      <c r="N2704" s="85">
        <f t="shared" si="42"/>
        <v>0</v>
      </c>
    </row>
    <row r="2705" spans="1:14" x14ac:dyDescent="0.25">
      <c r="A2705" s="1" t="s">
        <v>667</v>
      </c>
      <c r="B2705" s="1" t="s">
        <v>27</v>
      </c>
      <c r="C2705" s="1" t="s">
        <v>471</v>
      </c>
      <c r="D2705" s="83">
        <v>0</v>
      </c>
      <c r="E2705" s="83">
        <v>0</v>
      </c>
      <c r="F2705" s="83">
        <v>29</v>
      </c>
      <c r="G2705" s="83">
        <v>21</v>
      </c>
      <c r="H2705" s="83">
        <v>18</v>
      </c>
      <c r="I2705" s="83">
        <v>4</v>
      </c>
      <c r="J2705" s="83">
        <v>11</v>
      </c>
      <c r="K2705" s="83">
        <v>10</v>
      </c>
      <c r="L2705" s="83">
        <v>93</v>
      </c>
      <c r="M2705" s="84">
        <v>3.8146021328958162E-2</v>
      </c>
      <c r="N2705" s="85">
        <f t="shared" si="42"/>
        <v>0</v>
      </c>
    </row>
    <row r="2706" spans="1:14" x14ac:dyDescent="0.25">
      <c r="A2706" s="1" t="s">
        <v>667</v>
      </c>
      <c r="B2706" s="1" t="s">
        <v>27</v>
      </c>
      <c r="C2706" s="1" t="s">
        <v>481</v>
      </c>
      <c r="D2706" s="83">
        <v>0</v>
      </c>
      <c r="E2706" s="83">
        <v>6</v>
      </c>
      <c r="F2706" s="83">
        <v>3</v>
      </c>
      <c r="G2706" s="83">
        <v>0</v>
      </c>
      <c r="H2706" s="83">
        <v>0</v>
      </c>
      <c r="I2706" s="83">
        <v>0</v>
      </c>
      <c r="J2706" s="83">
        <v>0</v>
      </c>
      <c r="K2706" s="83">
        <v>0</v>
      </c>
      <c r="L2706" s="83">
        <v>9</v>
      </c>
      <c r="M2706" s="84">
        <v>3.691550451189499E-3</v>
      </c>
      <c r="N2706" s="85">
        <f t="shared" si="42"/>
        <v>0.66666666666666663</v>
      </c>
    </row>
    <row r="2707" spans="1:14" x14ac:dyDescent="0.25">
      <c r="A2707" s="1" t="s">
        <v>667</v>
      </c>
      <c r="B2707" s="1" t="s">
        <v>27</v>
      </c>
      <c r="C2707" s="1" t="s">
        <v>477</v>
      </c>
      <c r="D2707" s="83">
        <v>0</v>
      </c>
      <c r="E2707" s="83">
        <v>0</v>
      </c>
      <c r="F2707" s="83">
        <v>5</v>
      </c>
      <c r="G2707" s="83">
        <v>2</v>
      </c>
      <c r="H2707" s="83">
        <v>2</v>
      </c>
      <c r="I2707" s="83">
        <v>1</v>
      </c>
      <c r="J2707" s="83">
        <v>0</v>
      </c>
      <c r="K2707" s="83">
        <v>0</v>
      </c>
      <c r="L2707" s="83">
        <v>10</v>
      </c>
      <c r="M2707" s="84">
        <v>4.1017227235438884E-3</v>
      </c>
      <c r="N2707" s="85">
        <f t="shared" si="42"/>
        <v>0</v>
      </c>
    </row>
    <row r="2708" spans="1:14" x14ac:dyDescent="0.25">
      <c r="A2708" s="1" t="s">
        <v>667</v>
      </c>
      <c r="B2708" s="1" t="s">
        <v>27</v>
      </c>
      <c r="C2708" s="1" t="s">
        <v>482</v>
      </c>
      <c r="D2708" s="83">
        <v>0</v>
      </c>
      <c r="E2708" s="83">
        <v>0</v>
      </c>
      <c r="F2708" s="83">
        <v>0</v>
      </c>
      <c r="G2708" s="83">
        <v>1</v>
      </c>
      <c r="H2708" s="83">
        <v>1</v>
      </c>
      <c r="I2708" s="83">
        <v>0</v>
      </c>
      <c r="J2708" s="83">
        <v>1</v>
      </c>
      <c r="K2708" s="83">
        <v>0</v>
      </c>
      <c r="L2708" s="83">
        <v>3</v>
      </c>
      <c r="M2708" s="84">
        <v>1.230516817063167E-3</v>
      </c>
      <c r="N2708" s="85">
        <f t="shared" si="42"/>
        <v>0</v>
      </c>
    </row>
    <row r="2709" spans="1:14" x14ac:dyDescent="0.25">
      <c r="A2709" s="1" t="s">
        <v>667</v>
      </c>
      <c r="B2709" s="1" t="s">
        <v>27</v>
      </c>
      <c r="C2709" s="1" t="s">
        <v>478</v>
      </c>
      <c r="D2709" s="83">
        <v>0</v>
      </c>
      <c r="E2709" s="83">
        <v>0</v>
      </c>
      <c r="F2709" s="83">
        <v>3</v>
      </c>
      <c r="G2709" s="83">
        <v>3</v>
      </c>
      <c r="H2709" s="83">
        <v>0</v>
      </c>
      <c r="I2709" s="83">
        <v>0</v>
      </c>
      <c r="J2709" s="83">
        <v>0</v>
      </c>
      <c r="K2709" s="83">
        <v>0</v>
      </c>
      <c r="L2709" s="83">
        <v>6</v>
      </c>
      <c r="M2709" s="84">
        <v>2.4610336341263331E-3</v>
      </c>
      <c r="N2709" s="85">
        <f t="shared" si="42"/>
        <v>0</v>
      </c>
    </row>
    <row r="2710" spans="1:14" x14ac:dyDescent="0.25">
      <c r="A2710" s="1" t="s">
        <v>667</v>
      </c>
      <c r="B2710" s="1" t="s">
        <v>27</v>
      </c>
      <c r="C2710" s="1" t="s">
        <v>472</v>
      </c>
      <c r="D2710" s="83">
        <v>13</v>
      </c>
      <c r="E2710" s="83">
        <v>275</v>
      </c>
      <c r="F2710" s="83">
        <v>199</v>
      </c>
      <c r="G2710" s="83">
        <v>104</v>
      </c>
      <c r="H2710" s="83">
        <v>121</v>
      </c>
      <c r="I2710" s="83">
        <v>17</v>
      </c>
      <c r="J2710" s="83">
        <v>25</v>
      </c>
      <c r="K2710" s="83">
        <v>16</v>
      </c>
      <c r="L2710" s="83">
        <v>770</v>
      </c>
      <c r="M2710" s="84">
        <v>0.31583264971287939</v>
      </c>
      <c r="N2710" s="85">
        <f t="shared" si="42"/>
        <v>0.35714285714285715</v>
      </c>
    </row>
    <row r="2711" spans="1:14" x14ac:dyDescent="0.25">
      <c r="A2711" s="1" t="s">
        <v>667</v>
      </c>
      <c r="B2711" s="1" t="s">
        <v>27</v>
      </c>
      <c r="C2711" s="1" t="s">
        <v>473</v>
      </c>
      <c r="D2711" s="83">
        <v>6</v>
      </c>
      <c r="E2711" s="83">
        <v>0</v>
      </c>
      <c r="F2711" s="83">
        <v>62</v>
      </c>
      <c r="G2711" s="83">
        <v>52</v>
      </c>
      <c r="H2711" s="83">
        <v>74</v>
      </c>
      <c r="I2711" s="83">
        <v>21</v>
      </c>
      <c r="J2711" s="83">
        <v>21</v>
      </c>
      <c r="K2711" s="83">
        <v>20</v>
      </c>
      <c r="L2711" s="83">
        <v>256</v>
      </c>
      <c r="M2711" s="84">
        <v>0.10500410172272361</v>
      </c>
      <c r="N2711" s="85">
        <f t="shared" si="42"/>
        <v>0</v>
      </c>
    </row>
    <row r="2712" spans="1:14" x14ac:dyDescent="0.25">
      <c r="A2712" s="1" t="s">
        <v>667</v>
      </c>
      <c r="B2712" s="1" t="s">
        <v>27</v>
      </c>
      <c r="C2712" s="1" t="s">
        <v>474</v>
      </c>
      <c r="D2712" s="83">
        <v>3</v>
      </c>
      <c r="E2712" s="83">
        <v>55</v>
      </c>
      <c r="F2712" s="83">
        <v>42</v>
      </c>
      <c r="G2712" s="83">
        <v>14</v>
      </c>
      <c r="H2712" s="83">
        <v>22</v>
      </c>
      <c r="I2712" s="83">
        <v>2</v>
      </c>
      <c r="J2712" s="83">
        <v>3</v>
      </c>
      <c r="K2712" s="83">
        <v>0</v>
      </c>
      <c r="L2712" s="83">
        <v>141</v>
      </c>
      <c r="M2712" s="84">
        <v>5.783429040196883E-2</v>
      </c>
      <c r="N2712" s="85">
        <f t="shared" si="42"/>
        <v>0.39007092198581561</v>
      </c>
    </row>
    <row r="2713" spans="1:14" x14ac:dyDescent="0.25">
      <c r="A2713" s="118" t="s">
        <v>667</v>
      </c>
      <c r="B2713" s="118" t="s">
        <v>28</v>
      </c>
      <c r="C2713" s="118" t="s">
        <v>467</v>
      </c>
      <c r="D2713" s="119">
        <v>100</v>
      </c>
      <c r="E2713" s="119">
        <v>1299</v>
      </c>
      <c r="F2713" s="119">
        <v>1138</v>
      </c>
      <c r="G2713" s="119">
        <v>654</v>
      </c>
      <c r="H2713" s="119">
        <v>815</v>
      </c>
      <c r="I2713" s="119">
        <v>161</v>
      </c>
      <c r="J2713" s="119">
        <v>276</v>
      </c>
      <c r="K2713" s="119">
        <v>292</v>
      </c>
      <c r="L2713" s="119">
        <v>4735</v>
      </c>
      <c r="M2713" s="120">
        <v>1</v>
      </c>
      <c r="N2713" s="117">
        <f t="shared" si="42"/>
        <v>0.27434002111932421</v>
      </c>
    </row>
    <row r="2714" spans="1:14" x14ac:dyDescent="0.25">
      <c r="A2714" s="1" t="s">
        <v>667</v>
      </c>
      <c r="B2714" s="1" t="s">
        <v>28</v>
      </c>
      <c r="C2714" s="1" t="s">
        <v>468</v>
      </c>
      <c r="D2714" s="83">
        <v>17</v>
      </c>
      <c r="E2714" s="83">
        <v>287</v>
      </c>
      <c r="F2714" s="83">
        <v>255</v>
      </c>
      <c r="G2714" s="83">
        <v>63</v>
      </c>
      <c r="H2714" s="83">
        <v>102</v>
      </c>
      <c r="I2714" s="83">
        <v>4</v>
      </c>
      <c r="J2714" s="83">
        <v>11</v>
      </c>
      <c r="K2714" s="83">
        <v>4</v>
      </c>
      <c r="L2714" s="83">
        <v>743</v>
      </c>
      <c r="M2714" s="84">
        <v>0.15691657866948261</v>
      </c>
      <c r="N2714" s="85">
        <f t="shared" si="42"/>
        <v>0.38627187079407804</v>
      </c>
    </row>
    <row r="2715" spans="1:14" x14ac:dyDescent="0.25">
      <c r="A2715" s="1" t="s">
        <v>667</v>
      </c>
      <c r="B2715" s="1" t="s">
        <v>28</v>
      </c>
      <c r="C2715" s="1" t="s">
        <v>475</v>
      </c>
      <c r="D2715" s="83">
        <v>0</v>
      </c>
      <c r="E2715" s="83">
        <v>0</v>
      </c>
      <c r="F2715" s="83">
        <v>16</v>
      </c>
      <c r="G2715" s="83">
        <v>7</v>
      </c>
      <c r="H2715" s="83">
        <v>7</v>
      </c>
      <c r="I2715" s="83">
        <v>1</v>
      </c>
      <c r="J2715" s="83">
        <v>6</v>
      </c>
      <c r="K2715" s="83">
        <v>0</v>
      </c>
      <c r="L2715" s="83">
        <v>37</v>
      </c>
      <c r="M2715" s="84">
        <v>7.8141499472016897E-3</v>
      </c>
      <c r="N2715" s="85">
        <f t="shared" si="42"/>
        <v>0</v>
      </c>
    </row>
    <row r="2716" spans="1:14" x14ac:dyDescent="0.25">
      <c r="A2716" s="1" t="s">
        <v>667</v>
      </c>
      <c r="B2716" s="1" t="s">
        <v>28</v>
      </c>
      <c r="C2716" s="1" t="s">
        <v>479</v>
      </c>
      <c r="D2716" s="83">
        <v>0</v>
      </c>
      <c r="E2716" s="83">
        <v>0</v>
      </c>
      <c r="F2716" s="83">
        <v>0</v>
      </c>
      <c r="G2716" s="83">
        <v>4</v>
      </c>
      <c r="H2716" s="83">
        <v>10</v>
      </c>
      <c r="I2716" s="83">
        <v>2</v>
      </c>
      <c r="J2716" s="83">
        <v>4</v>
      </c>
      <c r="K2716" s="83">
        <v>10</v>
      </c>
      <c r="L2716" s="83">
        <v>30</v>
      </c>
      <c r="M2716" s="84">
        <v>6.3357972544878568E-3</v>
      </c>
      <c r="N2716" s="85">
        <f t="shared" si="42"/>
        <v>0</v>
      </c>
    </row>
    <row r="2717" spans="1:14" x14ac:dyDescent="0.25">
      <c r="A2717" s="1" t="s">
        <v>667</v>
      </c>
      <c r="B2717" s="1" t="s">
        <v>28</v>
      </c>
      <c r="C2717" s="1" t="s">
        <v>480</v>
      </c>
      <c r="D2717" s="83">
        <v>0</v>
      </c>
      <c r="E2717" s="83">
        <v>0</v>
      </c>
      <c r="F2717" s="83">
        <v>0</v>
      </c>
      <c r="G2717" s="83">
        <v>0</v>
      </c>
      <c r="H2717" s="83">
        <v>0</v>
      </c>
      <c r="I2717" s="83">
        <v>1</v>
      </c>
      <c r="J2717" s="83">
        <v>3</v>
      </c>
      <c r="K2717" s="83">
        <v>7</v>
      </c>
      <c r="L2717" s="83">
        <v>11</v>
      </c>
      <c r="M2717" s="84">
        <v>2.3231256599788811E-3</v>
      </c>
      <c r="N2717" s="85">
        <f t="shared" si="42"/>
        <v>0</v>
      </c>
    </row>
    <row r="2718" spans="1:14" x14ac:dyDescent="0.25">
      <c r="A2718" s="1" t="s">
        <v>667</v>
      </c>
      <c r="B2718" s="1" t="s">
        <v>28</v>
      </c>
      <c r="C2718" s="1" t="s">
        <v>476</v>
      </c>
      <c r="D2718" s="83">
        <v>0</v>
      </c>
      <c r="E2718" s="83">
        <v>0</v>
      </c>
      <c r="F2718" s="83">
        <v>0</v>
      </c>
      <c r="G2718" s="83">
        <v>5</v>
      </c>
      <c r="H2718" s="83">
        <v>5</v>
      </c>
      <c r="I2718" s="83">
        <v>2</v>
      </c>
      <c r="J2718" s="83">
        <v>3</v>
      </c>
      <c r="K2718" s="83">
        <v>2</v>
      </c>
      <c r="L2718" s="83">
        <v>17</v>
      </c>
      <c r="M2718" s="84">
        <v>3.590285110876452E-3</v>
      </c>
      <c r="N2718" s="85">
        <f t="shared" si="42"/>
        <v>0</v>
      </c>
    </row>
    <row r="2719" spans="1:14" x14ac:dyDescent="0.25">
      <c r="A2719" s="1" t="s">
        <v>667</v>
      </c>
      <c r="B2719" s="1" t="s">
        <v>28</v>
      </c>
      <c r="C2719" s="1" t="s">
        <v>469</v>
      </c>
      <c r="D2719" s="83">
        <v>13</v>
      </c>
      <c r="E2719" s="83">
        <v>3</v>
      </c>
      <c r="F2719" s="83">
        <v>201</v>
      </c>
      <c r="G2719" s="83">
        <v>216</v>
      </c>
      <c r="H2719" s="83">
        <v>241</v>
      </c>
      <c r="I2719" s="83">
        <v>61</v>
      </c>
      <c r="J2719" s="83">
        <v>94</v>
      </c>
      <c r="K2719" s="83">
        <v>91</v>
      </c>
      <c r="L2719" s="83">
        <v>920</v>
      </c>
      <c r="M2719" s="84">
        <v>0.19429778247096091</v>
      </c>
      <c r="N2719" s="85">
        <f t="shared" si="42"/>
        <v>3.2608695652173911E-3</v>
      </c>
    </row>
    <row r="2720" spans="1:14" x14ac:dyDescent="0.25">
      <c r="A2720" s="1" t="s">
        <v>667</v>
      </c>
      <c r="B2720" s="1" t="s">
        <v>28</v>
      </c>
      <c r="C2720" s="1" t="s">
        <v>470</v>
      </c>
      <c r="D2720" s="83">
        <v>1</v>
      </c>
      <c r="E2720" s="83">
        <v>0</v>
      </c>
      <c r="F2720" s="83">
        <v>0</v>
      </c>
      <c r="G2720" s="83">
        <v>51</v>
      </c>
      <c r="H2720" s="83">
        <v>78</v>
      </c>
      <c r="I2720" s="83">
        <v>41</v>
      </c>
      <c r="J2720" s="83">
        <v>59</v>
      </c>
      <c r="K2720" s="83">
        <v>120</v>
      </c>
      <c r="L2720" s="83">
        <v>350</v>
      </c>
      <c r="M2720" s="84">
        <v>7.3917634635691662E-2</v>
      </c>
      <c r="N2720" s="85">
        <f t="shared" si="42"/>
        <v>0</v>
      </c>
    </row>
    <row r="2721" spans="1:14" x14ac:dyDescent="0.25">
      <c r="A2721" s="1" t="s">
        <v>667</v>
      </c>
      <c r="B2721" s="1" t="s">
        <v>28</v>
      </c>
      <c r="C2721" s="1" t="s">
        <v>471</v>
      </c>
      <c r="D2721" s="83">
        <v>2</v>
      </c>
      <c r="E2721" s="83">
        <v>0</v>
      </c>
      <c r="F2721" s="83">
        <v>31</v>
      </c>
      <c r="G2721" s="83">
        <v>46</v>
      </c>
      <c r="H2721" s="83">
        <v>59</v>
      </c>
      <c r="I2721" s="83">
        <v>16</v>
      </c>
      <c r="J2721" s="83">
        <v>12</v>
      </c>
      <c r="K2721" s="83">
        <v>11</v>
      </c>
      <c r="L2721" s="83">
        <v>177</v>
      </c>
      <c r="M2721" s="84">
        <v>3.7381203801478351E-2</v>
      </c>
      <c r="N2721" s="85">
        <f t="shared" si="42"/>
        <v>0</v>
      </c>
    </row>
    <row r="2722" spans="1:14" x14ac:dyDescent="0.25">
      <c r="A2722" s="1" t="s">
        <v>667</v>
      </c>
      <c r="B2722" s="1" t="s">
        <v>28</v>
      </c>
      <c r="C2722" s="1" t="s">
        <v>481</v>
      </c>
      <c r="D2722" s="83">
        <v>3</v>
      </c>
      <c r="E2722" s="83">
        <v>32</v>
      </c>
      <c r="F2722" s="83">
        <v>5</v>
      </c>
      <c r="G2722" s="83">
        <v>2</v>
      </c>
      <c r="H2722" s="83">
        <v>0</v>
      </c>
      <c r="I2722" s="83">
        <v>0</v>
      </c>
      <c r="J2722" s="83">
        <v>0</v>
      </c>
      <c r="K2722" s="83">
        <v>0</v>
      </c>
      <c r="L2722" s="83">
        <v>42</v>
      </c>
      <c r="M2722" s="84">
        <v>8.8701161562829995E-3</v>
      </c>
      <c r="N2722" s="85">
        <f t="shared" si="42"/>
        <v>0.76190476190476186</v>
      </c>
    </row>
    <row r="2723" spans="1:14" x14ac:dyDescent="0.25">
      <c r="A2723" s="1" t="s">
        <v>667</v>
      </c>
      <c r="B2723" s="1" t="s">
        <v>28</v>
      </c>
      <c r="C2723" s="1" t="s">
        <v>477</v>
      </c>
      <c r="D2723" s="83">
        <v>3</v>
      </c>
      <c r="E2723" s="83">
        <v>1</v>
      </c>
      <c r="F2723" s="83">
        <v>10</v>
      </c>
      <c r="G2723" s="83">
        <v>9</v>
      </c>
      <c r="H2723" s="83">
        <v>2</v>
      </c>
      <c r="I2723" s="83">
        <v>1</v>
      </c>
      <c r="J2723" s="83">
        <v>2</v>
      </c>
      <c r="K2723" s="83">
        <v>1</v>
      </c>
      <c r="L2723" s="83">
        <v>29</v>
      </c>
      <c r="M2723" s="84">
        <v>6.1246040126715943E-3</v>
      </c>
      <c r="N2723" s="85">
        <f t="shared" si="42"/>
        <v>3.4482758620689655E-2</v>
      </c>
    </row>
    <row r="2724" spans="1:14" x14ac:dyDescent="0.25">
      <c r="A2724" s="1" t="s">
        <v>667</v>
      </c>
      <c r="B2724" s="1" t="s">
        <v>28</v>
      </c>
      <c r="C2724" s="1" t="s">
        <v>482</v>
      </c>
      <c r="D2724" s="83">
        <v>0</v>
      </c>
      <c r="E2724" s="83">
        <v>0</v>
      </c>
      <c r="F2724" s="83">
        <v>0</v>
      </c>
      <c r="G2724" s="83">
        <v>4</v>
      </c>
      <c r="H2724" s="83">
        <v>7</v>
      </c>
      <c r="I2724" s="83">
        <v>2</v>
      </c>
      <c r="J2724" s="83">
        <v>6</v>
      </c>
      <c r="K2724" s="83">
        <v>1</v>
      </c>
      <c r="L2724" s="83">
        <v>20</v>
      </c>
      <c r="M2724" s="84">
        <v>4.2238648363252373E-3</v>
      </c>
      <c r="N2724" s="85">
        <f t="shared" si="42"/>
        <v>0</v>
      </c>
    </row>
    <row r="2725" spans="1:14" x14ac:dyDescent="0.25">
      <c r="A2725" s="1" t="s">
        <v>667</v>
      </c>
      <c r="B2725" s="1" t="s">
        <v>28</v>
      </c>
      <c r="C2725" s="1" t="s">
        <v>478</v>
      </c>
      <c r="D2725" s="83">
        <v>1</v>
      </c>
      <c r="E2725" s="83">
        <v>0</v>
      </c>
      <c r="F2725" s="83">
        <v>6</v>
      </c>
      <c r="G2725" s="83">
        <v>6</v>
      </c>
      <c r="H2725" s="83">
        <v>1</v>
      </c>
      <c r="I2725" s="83">
        <v>0</v>
      </c>
      <c r="J2725" s="83">
        <v>0</v>
      </c>
      <c r="K2725" s="83">
        <v>0</v>
      </c>
      <c r="L2725" s="83">
        <v>14</v>
      </c>
      <c r="M2725" s="84">
        <v>2.9567053854276659E-3</v>
      </c>
      <c r="N2725" s="85">
        <f t="shared" si="42"/>
        <v>0</v>
      </c>
    </row>
    <row r="2726" spans="1:14" x14ac:dyDescent="0.25">
      <c r="A2726" s="1" t="s">
        <v>667</v>
      </c>
      <c r="B2726" s="1" t="s">
        <v>28</v>
      </c>
      <c r="C2726" s="1" t="s">
        <v>472</v>
      </c>
      <c r="D2726" s="83">
        <v>37</v>
      </c>
      <c r="E2726" s="83">
        <v>790</v>
      </c>
      <c r="F2726" s="83">
        <v>407</v>
      </c>
      <c r="G2726" s="83">
        <v>141</v>
      </c>
      <c r="H2726" s="83">
        <v>154</v>
      </c>
      <c r="I2726" s="83">
        <v>13</v>
      </c>
      <c r="J2726" s="83">
        <v>39</v>
      </c>
      <c r="K2726" s="83">
        <v>19</v>
      </c>
      <c r="L2726" s="83">
        <v>1600</v>
      </c>
      <c r="M2726" s="84">
        <v>0.33790918690601901</v>
      </c>
      <c r="N2726" s="85">
        <f t="shared" si="42"/>
        <v>0.49375000000000002</v>
      </c>
    </row>
    <row r="2727" spans="1:14" x14ac:dyDescent="0.25">
      <c r="A2727" s="1" t="s">
        <v>667</v>
      </c>
      <c r="B2727" s="1" t="s">
        <v>28</v>
      </c>
      <c r="C2727" s="1" t="s">
        <v>473</v>
      </c>
      <c r="D2727" s="83">
        <v>12</v>
      </c>
      <c r="E2727" s="83">
        <v>5</v>
      </c>
      <c r="F2727" s="83">
        <v>108</v>
      </c>
      <c r="G2727" s="83">
        <v>69</v>
      </c>
      <c r="H2727" s="83">
        <v>118</v>
      </c>
      <c r="I2727" s="83">
        <v>13</v>
      </c>
      <c r="J2727" s="83">
        <v>30</v>
      </c>
      <c r="K2727" s="83">
        <v>24</v>
      </c>
      <c r="L2727" s="83">
        <v>379</v>
      </c>
      <c r="M2727" s="84">
        <v>8.0042238648363254E-2</v>
      </c>
      <c r="N2727" s="85">
        <f t="shared" si="42"/>
        <v>1.3192612137203167E-2</v>
      </c>
    </row>
    <row r="2728" spans="1:14" x14ac:dyDescent="0.25">
      <c r="A2728" s="1" t="s">
        <v>667</v>
      </c>
      <c r="B2728" s="1" t="s">
        <v>28</v>
      </c>
      <c r="C2728" s="1" t="s">
        <v>474</v>
      </c>
      <c r="D2728" s="83">
        <v>11</v>
      </c>
      <c r="E2728" s="83">
        <v>181</v>
      </c>
      <c r="F2728" s="83">
        <v>99</v>
      </c>
      <c r="G2728" s="83">
        <v>31</v>
      </c>
      <c r="H2728" s="83">
        <v>31</v>
      </c>
      <c r="I2728" s="83">
        <v>4</v>
      </c>
      <c r="J2728" s="83">
        <v>7</v>
      </c>
      <c r="K2728" s="83">
        <v>2</v>
      </c>
      <c r="L2728" s="83">
        <v>366</v>
      </c>
      <c r="M2728" s="84">
        <v>7.7296726504751848E-2</v>
      </c>
      <c r="N2728" s="85">
        <f t="shared" si="42"/>
        <v>0.49453551912568305</v>
      </c>
    </row>
    <row r="2729" spans="1:14" x14ac:dyDescent="0.25">
      <c r="A2729" s="118" t="s">
        <v>667</v>
      </c>
      <c r="B2729" s="118" t="s">
        <v>29</v>
      </c>
      <c r="C2729" s="118" t="s">
        <v>467</v>
      </c>
      <c r="D2729" s="119">
        <v>52</v>
      </c>
      <c r="E2729" s="119">
        <v>277</v>
      </c>
      <c r="F2729" s="119">
        <v>289</v>
      </c>
      <c r="G2729" s="119">
        <v>157</v>
      </c>
      <c r="H2729" s="119">
        <v>257</v>
      </c>
      <c r="I2729" s="119">
        <v>73</v>
      </c>
      <c r="J2729" s="119">
        <v>76</v>
      </c>
      <c r="K2729" s="119">
        <v>93</v>
      </c>
      <c r="L2729" s="119">
        <v>1274</v>
      </c>
      <c r="M2729" s="120">
        <v>1</v>
      </c>
      <c r="N2729" s="117">
        <f t="shared" si="42"/>
        <v>0.21742543171114601</v>
      </c>
    </row>
    <row r="2730" spans="1:14" x14ac:dyDescent="0.25">
      <c r="A2730" s="1" t="s">
        <v>667</v>
      </c>
      <c r="B2730" s="1" t="s">
        <v>29</v>
      </c>
      <c r="C2730" s="1" t="s">
        <v>468</v>
      </c>
      <c r="D2730" s="83">
        <v>13</v>
      </c>
      <c r="E2730" s="83">
        <v>63</v>
      </c>
      <c r="F2730" s="83">
        <v>60</v>
      </c>
      <c r="G2730" s="83">
        <v>16</v>
      </c>
      <c r="H2730" s="83">
        <v>21</v>
      </c>
      <c r="I2730" s="83">
        <v>4</v>
      </c>
      <c r="J2730" s="83">
        <v>3</v>
      </c>
      <c r="K2730" s="83">
        <v>1</v>
      </c>
      <c r="L2730" s="83">
        <v>181</v>
      </c>
      <c r="M2730" s="84">
        <v>0.14207221350078489</v>
      </c>
      <c r="N2730" s="85">
        <f t="shared" si="42"/>
        <v>0.34806629834254144</v>
      </c>
    </row>
    <row r="2731" spans="1:14" x14ac:dyDescent="0.25">
      <c r="A2731" s="1" t="s">
        <v>667</v>
      </c>
      <c r="B2731" s="1" t="s">
        <v>29</v>
      </c>
      <c r="C2731" s="1" t="s">
        <v>475</v>
      </c>
      <c r="D2731" s="83">
        <v>1</v>
      </c>
      <c r="E2731" s="83">
        <v>0</v>
      </c>
      <c r="F2731" s="83">
        <v>2</v>
      </c>
      <c r="G2731" s="83">
        <v>0</v>
      </c>
      <c r="H2731" s="83">
        <v>3</v>
      </c>
      <c r="I2731" s="83">
        <v>2</v>
      </c>
      <c r="J2731" s="83">
        <v>0</v>
      </c>
      <c r="K2731" s="83">
        <v>0</v>
      </c>
      <c r="L2731" s="83">
        <v>8</v>
      </c>
      <c r="M2731" s="84">
        <v>6.2794348508634227E-3</v>
      </c>
      <c r="N2731" s="85">
        <f t="shared" si="42"/>
        <v>0</v>
      </c>
    </row>
    <row r="2732" spans="1:14" x14ac:dyDescent="0.25">
      <c r="A2732" s="1" t="s">
        <v>667</v>
      </c>
      <c r="B2732" s="1" t="s">
        <v>29</v>
      </c>
      <c r="C2732" s="1" t="s">
        <v>479</v>
      </c>
      <c r="D2732" s="83">
        <v>0</v>
      </c>
      <c r="E2732" s="83">
        <v>0</v>
      </c>
      <c r="F2732" s="83">
        <v>0</v>
      </c>
      <c r="G2732" s="83">
        <v>1</v>
      </c>
      <c r="H2732" s="83">
        <v>1</v>
      </c>
      <c r="I2732" s="83">
        <v>3</v>
      </c>
      <c r="J2732" s="83">
        <v>1</v>
      </c>
      <c r="K2732" s="83">
        <v>1</v>
      </c>
      <c r="L2732" s="83">
        <v>7</v>
      </c>
      <c r="M2732" s="84">
        <v>5.4945054945054949E-3</v>
      </c>
      <c r="N2732" s="85">
        <f t="shared" si="42"/>
        <v>0</v>
      </c>
    </row>
    <row r="2733" spans="1:14" x14ac:dyDescent="0.25">
      <c r="A2733" s="1" t="s">
        <v>667</v>
      </c>
      <c r="B2733" s="1" t="s">
        <v>29</v>
      </c>
      <c r="C2733" s="1" t="s">
        <v>480</v>
      </c>
      <c r="D2733" s="83">
        <v>0</v>
      </c>
      <c r="E2733" s="83">
        <v>0</v>
      </c>
      <c r="F2733" s="83">
        <v>0</v>
      </c>
      <c r="G2733" s="83">
        <v>0</v>
      </c>
      <c r="H2733" s="83">
        <v>1</v>
      </c>
      <c r="I2733" s="83">
        <v>0</v>
      </c>
      <c r="J2733" s="83">
        <v>0</v>
      </c>
      <c r="K2733" s="83">
        <v>4</v>
      </c>
      <c r="L2733" s="83">
        <v>5</v>
      </c>
      <c r="M2733" s="84">
        <v>3.9246467817896386E-3</v>
      </c>
      <c r="N2733" s="85">
        <f t="shared" si="42"/>
        <v>0</v>
      </c>
    </row>
    <row r="2734" spans="1:14" x14ac:dyDescent="0.25">
      <c r="A2734" s="1" t="s">
        <v>667</v>
      </c>
      <c r="B2734" s="1" t="s">
        <v>29</v>
      </c>
      <c r="C2734" s="1" t="s">
        <v>476</v>
      </c>
      <c r="D2734" s="83">
        <v>0</v>
      </c>
      <c r="E2734" s="83">
        <v>0</v>
      </c>
      <c r="F2734" s="83">
        <v>0</v>
      </c>
      <c r="G2734" s="83">
        <v>0</v>
      </c>
      <c r="H2734" s="83">
        <v>2</v>
      </c>
      <c r="I2734" s="83">
        <v>0</v>
      </c>
      <c r="J2734" s="83">
        <v>1</v>
      </c>
      <c r="K2734" s="83">
        <v>0</v>
      </c>
      <c r="L2734" s="83">
        <v>3</v>
      </c>
      <c r="M2734" s="84">
        <v>2.3547880690737832E-3</v>
      </c>
      <c r="N2734" s="85">
        <f t="shared" si="42"/>
        <v>0</v>
      </c>
    </row>
    <row r="2735" spans="1:14" x14ac:dyDescent="0.25">
      <c r="A2735" s="1" t="s">
        <v>667</v>
      </c>
      <c r="B2735" s="1" t="s">
        <v>29</v>
      </c>
      <c r="C2735" s="1" t="s">
        <v>469</v>
      </c>
      <c r="D2735" s="83">
        <v>4</v>
      </c>
      <c r="E2735" s="83">
        <v>2</v>
      </c>
      <c r="F2735" s="83">
        <v>58</v>
      </c>
      <c r="G2735" s="83">
        <v>49</v>
      </c>
      <c r="H2735" s="83">
        <v>79</v>
      </c>
      <c r="I2735" s="83">
        <v>21</v>
      </c>
      <c r="J2735" s="83">
        <v>23</v>
      </c>
      <c r="K2735" s="83">
        <v>27</v>
      </c>
      <c r="L2735" s="83">
        <v>263</v>
      </c>
      <c r="M2735" s="84">
        <v>0.206436420722135</v>
      </c>
      <c r="N2735" s="85">
        <f t="shared" si="42"/>
        <v>7.6045627376425855E-3</v>
      </c>
    </row>
    <row r="2736" spans="1:14" x14ac:dyDescent="0.25">
      <c r="A2736" s="1" t="s">
        <v>667</v>
      </c>
      <c r="B2736" s="1" t="s">
        <v>29</v>
      </c>
      <c r="C2736" s="1" t="s">
        <v>470</v>
      </c>
      <c r="D2736" s="83">
        <v>0</v>
      </c>
      <c r="E2736" s="83">
        <v>0</v>
      </c>
      <c r="F2736" s="83">
        <v>1</v>
      </c>
      <c r="G2736" s="83">
        <v>18</v>
      </c>
      <c r="H2736" s="83">
        <v>31</v>
      </c>
      <c r="I2736" s="83">
        <v>24</v>
      </c>
      <c r="J2736" s="83">
        <v>23</v>
      </c>
      <c r="K2736" s="83">
        <v>47</v>
      </c>
      <c r="L2736" s="83">
        <v>144</v>
      </c>
      <c r="M2736" s="84">
        <v>0.11302982731554161</v>
      </c>
      <c r="N2736" s="85">
        <f t="shared" si="42"/>
        <v>0</v>
      </c>
    </row>
    <row r="2737" spans="1:14" x14ac:dyDescent="0.25">
      <c r="A2737" s="1" t="s">
        <v>667</v>
      </c>
      <c r="B2737" s="1" t="s">
        <v>29</v>
      </c>
      <c r="C2737" s="1" t="s">
        <v>471</v>
      </c>
      <c r="D2737" s="83">
        <v>0</v>
      </c>
      <c r="E2737" s="83">
        <v>3</v>
      </c>
      <c r="F2737" s="83">
        <v>19</v>
      </c>
      <c r="G2737" s="83">
        <v>10</v>
      </c>
      <c r="H2737" s="83">
        <v>18</v>
      </c>
      <c r="I2737" s="83">
        <v>1</v>
      </c>
      <c r="J2737" s="83">
        <v>3</v>
      </c>
      <c r="K2737" s="83">
        <v>1</v>
      </c>
      <c r="L2737" s="83">
        <v>55</v>
      </c>
      <c r="M2737" s="84">
        <v>4.3171114599686027E-2</v>
      </c>
      <c r="N2737" s="85">
        <f t="shared" si="42"/>
        <v>5.4545454545454543E-2</v>
      </c>
    </row>
    <row r="2738" spans="1:14" x14ac:dyDescent="0.25">
      <c r="A2738" s="1" t="s">
        <v>667</v>
      </c>
      <c r="B2738" s="1" t="s">
        <v>29</v>
      </c>
      <c r="C2738" s="1" t="s">
        <v>481</v>
      </c>
      <c r="D2738" s="83">
        <v>0</v>
      </c>
      <c r="E2738" s="83">
        <v>4</v>
      </c>
      <c r="F2738" s="83">
        <v>2</v>
      </c>
      <c r="G2738" s="83">
        <v>0</v>
      </c>
      <c r="H2738" s="83">
        <v>0</v>
      </c>
      <c r="I2738" s="83">
        <v>0</v>
      </c>
      <c r="J2738" s="83">
        <v>0</v>
      </c>
      <c r="K2738" s="83">
        <v>0</v>
      </c>
      <c r="L2738" s="83">
        <v>6</v>
      </c>
      <c r="M2738" s="84">
        <v>4.7095761381475663E-3</v>
      </c>
      <c r="N2738" s="85">
        <f t="shared" si="42"/>
        <v>0.66666666666666663</v>
      </c>
    </row>
    <row r="2739" spans="1:14" x14ac:dyDescent="0.25">
      <c r="A2739" s="1" t="s">
        <v>667</v>
      </c>
      <c r="B2739" s="1" t="s">
        <v>29</v>
      </c>
      <c r="C2739" s="1" t="s">
        <v>477</v>
      </c>
      <c r="D2739" s="83">
        <v>1</v>
      </c>
      <c r="E2739" s="83">
        <v>0</v>
      </c>
      <c r="F2739" s="83">
        <v>3</v>
      </c>
      <c r="G2739" s="83">
        <v>1</v>
      </c>
      <c r="H2739" s="83">
        <v>0</v>
      </c>
      <c r="I2739" s="83">
        <v>1</v>
      </c>
      <c r="J2739" s="83">
        <v>0</v>
      </c>
      <c r="K2739" s="83">
        <v>0</v>
      </c>
      <c r="L2739" s="83">
        <v>6</v>
      </c>
      <c r="M2739" s="84">
        <v>4.7095761381475663E-3</v>
      </c>
      <c r="N2739" s="85">
        <f t="shared" si="42"/>
        <v>0</v>
      </c>
    </row>
    <row r="2740" spans="1:14" x14ac:dyDescent="0.25">
      <c r="A2740" s="1" t="s">
        <v>667</v>
      </c>
      <c r="B2740" s="1" t="s">
        <v>29</v>
      </c>
      <c r="C2740" s="1" t="s">
        <v>482</v>
      </c>
      <c r="D2740" s="83">
        <v>0</v>
      </c>
      <c r="E2740" s="83">
        <v>0</v>
      </c>
      <c r="F2740" s="83">
        <v>0</v>
      </c>
      <c r="G2740" s="83">
        <v>3</v>
      </c>
      <c r="H2740" s="83">
        <v>5</v>
      </c>
      <c r="I2740" s="83">
        <v>1</v>
      </c>
      <c r="J2740" s="83">
        <v>2</v>
      </c>
      <c r="K2740" s="83">
        <v>0</v>
      </c>
      <c r="L2740" s="83">
        <v>11</v>
      </c>
      <c r="M2740" s="84">
        <v>8.634222919937205E-3</v>
      </c>
      <c r="N2740" s="85">
        <f t="shared" si="42"/>
        <v>0</v>
      </c>
    </row>
    <row r="2741" spans="1:14" x14ac:dyDescent="0.25">
      <c r="A2741" s="1" t="s">
        <v>667</v>
      </c>
      <c r="B2741" s="1" t="s">
        <v>29</v>
      </c>
      <c r="C2741" s="1" t="s">
        <v>472</v>
      </c>
      <c r="D2741" s="83">
        <v>22</v>
      </c>
      <c r="E2741" s="83">
        <v>155</v>
      </c>
      <c r="F2741" s="83">
        <v>94</v>
      </c>
      <c r="G2741" s="83">
        <v>34</v>
      </c>
      <c r="H2741" s="83">
        <v>52</v>
      </c>
      <c r="I2741" s="83">
        <v>6</v>
      </c>
      <c r="J2741" s="83">
        <v>8</v>
      </c>
      <c r="K2741" s="83">
        <v>6</v>
      </c>
      <c r="L2741" s="83">
        <v>377</v>
      </c>
      <c r="M2741" s="84">
        <v>0.29591836734693883</v>
      </c>
      <c r="N2741" s="85">
        <f t="shared" si="42"/>
        <v>0.41114058355437666</v>
      </c>
    </row>
    <row r="2742" spans="1:14" x14ac:dyDescent="0.25">
      <c r="A2742" s="1" t="s">
        <v>667</v>
      </c>
      <c r="B2742" s="1" t="s">
        <v>29</v>
      </c>
      <c r="C2742" s="1" t="s">
        <v>473</v>
      </c>
      <c r="D2742" s="83">
        <v>7</v>
      </c>
      <c r="E2742" s="83">
        <v>0</v>
      </c>
      <c r="F2742" s="83">
        <v>25</v>
      </c>
      <c r="G2742" s="83">
        <v>23</v>
      </c>
      <c r="H2742" s="83">
        <v>37</v>
      </c>
      <c r="I2742" s="83">
        <v>10</v>
      </c>
      <c r="J2742" s="83">
        <v>12</v>
      </c>
      <c r="K2742" s="83">
        <v>5</v>
      </c>
      <c r="L2742" s="83">
        <v>119</v>
      </c>
      <c r="M2742" s="84">
        <v>9.3406593406593408E-2</v>
      </c>
      <c r="N2742" s="85">
        <f t="shared" si="42"/>
        <v>0</v>
      </c>
    </row>
    <row r="2743" spans="1:14" x14ac:dyDescent="0.25">
      <c r="A2743" s="1" t="s">
        <v>667</v>
      </c>
      <c r="B2743" s="1" t="s">
        <v>29</v>
      </c>
      <c r="C2743" s="1" t="s">
        <v>474</v>
      </c>
      <c r="D2743" s="83">
        <v>4</v>
      </c>
      <c r="E2743" s="83">
        <v>50</v>
      </c>
      <c r="F2743" s="83">
        <v>25</v>
      </c>
      <c r="G2743" s="83">
        <v>2</v>
      </c>
      <c r="H2743" s="83">
        <v>7</v>
      </c>
      <c r="I2743" s="83">
        <v>0</v>
      </c>
      <c r="J2743" s="83">
        <v>0</v>
      </c>
      <c r="K2743" s="83">
        <v>1</v>
      </c>
      <c r="L2743" s="83">
        <v>89</v>
      </c>
      <c r="M2743" s="84">
        <v>6.9858712715855573E-2</v>
      </c>
      <c r="N2743" s="85">
        <f t="shared" si="42"/>
        <v>0.5617977528089888</v>
      </c>
    </row>
    <row r="2744" spans="1:14" x14ac:dyDescent="0.25">
      <c r="A2744" s="118" t="s">
        <v>667</v>
      </c>
      <c r="B2744" s="118" t="s">
        <v>30</v>
      </c>
      <c r="C2744" s="118" t="s">
        <v>467</v>
      </c>
      <c r="D2744" s="119">
        <v>121</v>
      </c>
      <c r="E2744" s="119">
        <v>1115</v>
      </c>
      <c r="F2744" s="119">
        <v>1274</v>
      </c>
      <c r="G2744" s="119">
        <v>783</v>
      </c>
      <c r="H2744" s="119">
        <v>905</v>
      </c>
      <c r="I2744" s="119">
        <v>198</v>
      </c>
      <c r="J2744" s="119">
        <v>321</v>
      </c>
      <c r="K2744" s="119">
        <v>432</v>
      </c>
      <c r="L2744" s="119">
        <v>5149</v>
      </c>
      <c r="M2744" s="120">
        <v>1</v>
      </c>
      <c r="N2744" s="117">
        <f t="shared" si="42"/>
        <v>0.21654690231112839</v>
      </c>
    </row>
    <row r="2745" spans="1:14" x14ac:dyDescent="0.25">
      <c r="A2745" s="1" t="s">
        <v>667</v>
      </c>
      <c r="B2745" s="1" t="s">
        <v>30</v>
      </c>
      <c r="C2745" s="1" t="s">
        <v>468</v>
      </c>
      <c r="D2745" s="83">
        <v>15</v>
      </c>
      <c r="E2745" s="83">
        <v>238</v>
      </c>
      <c r="F2745" s="83">
        <v>287</v>
      </c>
      <c r="G2745" s="83">
        <v>75</v>
      </c>
      <c r="H2745" s="83">
        <v>127</v>
      </c>
      <c r="I2745" s="83">
        <v>9</v>
      </c>
      <c r="J2745" s="83">
        <v>21</v>
      </c>
      <c r="K2745" s="83">
        <v>9</v>
      </c>
      <c r="L2745" s="83">
        <v>781</v>
      </c>
      <c r="M2745" s="84">
        <v>0.15167993785201009</v>
      </c>
      <c r="N2745" s="85">
        <f t="shared" si="42"/>
        <v>0.30473751600512161</v>
      </c>
    </row>
    <row r="2746" spans="1:14" x14ac:dyDescent="0.25">
      <c r="A2746" s="1" t="s">
        <v>667</v>
      </c>
      <c r="B2746" s="1" t="s">
        <v>30</v>
      </c>
      <c r="C2746" s="1" t="s">
        <v>475</v>
      </c>
      <c r="D2746" s="83">
        <v>1</v>
      </c>
      <c r="E2746" s="83">
        <v>0</v>
      </c>
      <c r="F2746" s="83">
        <v>13</v>
      </c>
      <c r="G2746" s="83">
        <v>7</v>
      </c>
      <c r="H2746" s="83">
        <v>11</v>
      </c>
      <c r="I2746" s="83">
        <v>0</v>
      </c>
      <c r="J2746" s="83">
        <v>2</v>
      </c>
      <c r="K2746" s="83">
        <v>1</v>
      </c>
      <c r="L2746" s="83">
        <v>35</v>
      </c>
      <c r="M2746" s="84">
        <v>6.7974363954165853E-3</v>
      </c>
      <c r="N2746" s="85">
        <f t="shared" si="42"/>
        <v>0</v>
      </c>
    </row>
    <row r="2747" spans="1:14" x14ac:dyDescent="0.25">
      <c r="A2747" s="1" t="s">
        <v>667</v>
      </c>
      <c r="B2747" s="1" t="s">
        <v>30</v>
      </c>
      <c r="C2747" s="1" t="s">
        <v>479</v>
      </c>
      <c r="D2747" s="83">
        <v>0</v>
      </c>
      <c r="E2747" s="83">
        <v>2</v>
      </c>
      <c r="F2747" s="83">
        <v>0</v>
      </c>
      <c r="G2747" s="83">
        <v>5</v>
      </c>
      <c r="H2747" s="83">
        <v>12</v>
      </c>
      <c r="I2747" s="83">
        <v>3</v>
      </c>
      <c r="J2747" s="83">
        <v>5</v>
      </c>
      <c r="K2747" s="83">
        <v>7</v>
      </c>
      <c r="L2747" s="83">
        <v>34</v>
      </c>
      <c r="M2747" s="84">
        <v>6.6032239269761123E-3</v>
      </c>
      <c r="N2747" s="85">
        <f t="shared" si="42"/>
        <v>5.8823529411764705E-2</v>
      </c>
    </row>
    <row r="2748" spans="1:14" x14ac:dyDescent="0.25">
      <c r="A2748" s="1" t="s">
        <v>667</v>
      </c>
      <c r="B2748" s="1" t="s">
        <v>30</v>
      </c>
      <c r="C2748" s="1" t="s">
        <v>480</v>
      </c>
      <c r="D2748" s="83">
        <v>0</v>
      </c>
      <c r="E2748" s="83">
        <v>2</v>
      </c>
      <c r="F2748" s="83">
        <v>0</v>
      </c>
      <c r="G2748" s="83">
        <v>0</v>
      </c>
      <c r="H2748" s="83">
        <v>4</v>
      </c>
      <c r="I2748" s="83">
        <v>1</v>
      </c>
      <c r="J2748" s="83">
        <v>6</v>
      </c>
      <c r="K2748" s="83">
        <v>20</v>
      </c>
      <c r="L2748" s="83">
        <v>33</v>
      </c>
      <c r="M2748" s="84">
        <v>6.4090114585356366E-3</v>
      </c>
      <c r="N2748" s="85">
        <f t="shared" si="42"/>
        <v>6.0606060606060608E-2</v>
      </c>
    </row>
    <row r="2749" spans="1:14" x14ac:dyDescent="0.25">
      <c r="A2749" s="1" t="s">
        <v>667</v>
      </c>
      <c r="B2749" s="1" t="s">
        <v>30</v>
      </c>
      <c r="C2749" s="1" t="s">
        <v>476</v>
      </c>
      <c r="D2749" s="83">
        <v>0</v>
      </c>
      <c r="E2749" s="83">
        <v>0</v>
      </c>
      <c r="F2749" s="83">
        <v>0</v>
      </c>
      <c r="G2749" s="83">
        <v>6</v>
      </c>
      <c r="H2749" s="83">
        <v>4</v>
      </c>
      <c r="I2749" s="83">
        <v>6</v>
      </c>
      <c r="J2749" s="83">
        <v>5</v>
      </c>
      <c r="K2749" s="83">
        <v>5</v>
      </c>
      <c r="L2749" s="83">
        <v>26</v>
      </c>
      <c r="M2749" s="84">
        <v>5.0495241794523207E-3</v>
      </c>
      <c r="N2749" s="85">
        <f t="shared" si="42"/>
        <v>0</v>
      </c>
    </row>
    <row r="2750" spans="1:14" x14ac:dyDescent="0.25">
      <c r="A2750" s="1" t="s">
        <v>667</v>
      </c>
      <c r="B2750" s="1" t="s">
        <v>30</v>
      </c>
      <c r="C2750" s="1" t="s">
        <v>469</v>
      </c>
      <c r="D2750" s="83">
        <v>21</v>
      </c>
      <c r="E2750" s="83">
        <v>6</v>
      </c>
      <c r="F2750" s="83">
        <v>182</v>
      </c>
      <c r="G2750" s="83">
        <v>246</v>
      </c>
      <c r="H2750" s="83">
        <v>265</v>
      </c>
      <c r="I2750" s="83">
        <v>78</v>
      </c>
      <c r="J2750" s="83">
        <v>106</v>
      </c>
      <c r="K2750" s="83">
        <v>159</v>
      </c>
      <c r="L2750" s="83">
        <v>1063</v>
      </c>
      <c r="M2750" s="84">
        <v>0.2064478539522237</v>
      </c>
      <c r="N2750" s="85">
        <f t="shared" si="42"/>
        <v>5.6444026340545629E-3</v>
      </c>
    </row>
    <row r="2751" spans="1:14" x14ac:dyDescent="0.25">
      <c r="A2751" s="1" t="s">
        <v>667</v>
      </c>
      <c r="B2751" s="1" t="s">
        <v>30</v>
      </c>
      <c r="C2751" s="1" t="s">
        <v>470</v>
      </c>
      <c r="D2751" s="83">
        <v>3</v>
      </c>
      <c r="E2751" s="83">
        <v>5</v>
      </c>
      <c r="F2751" s="83">
        <v>1</v>
      </c>
      <c r="G2751" s="83">
        <v>77</v>
      </c>
      <c r="H2751" s="83">
        <v>48</v>
      </c>
      <c r="I2751" s="83">
        <v>38</v>
      </c>
      <c r="J2751" s="83">
        <v>62</v>
      </c>
      <c r="K2751" s="83">
        <v>161</v>
      </c>
      <c r="L2751" s="83">
        <v>395</v>
      </c>
      <c r="M2751" s="84">
        <v>7.6713925033987176E-2</v>
      </c>
      <c r="N2751" s="85">
        <f t="shared" si="42"/>
        <v>1.2658227848101266E-2</v>
      </c>
    </row>
    <row r="2752" spans="1:14" x14ac:dyDescent="0.25">
      <c r="A2752" s="1" t="s">
        <v>667</v>
      </c>
      <c r="B2752" s="1" t="s">
        <v>30</v>
      </c>
      <c r="C2752" s="1" t="s">
        <v>471</v>
      </c>
      <c r="D2752" s="83">
        <v>2</v>
      </c>
      <c r="E2752" s="83">
        <v>1</v>
      </c>
      <c r="F2752" s="83">
        <v>45</v>
      </c>
      <c r="G2752" s="83">
        <v>40</v>
      </c>
      <c r="H2752" s="83">
        <v>57</v>
      </c>
      <c r="I2752" s="83">
        <v>12</v>
      </c>
      <c r="J2752" s="83">
        <v>16</v>
      </c>
      <c r="K2752" s="83">
        <v>13</v>
      </c>
      <c r="L2752" s="83">
        <v>186</v>
      </c>
      <c r="M2752" s="84">
        <v>3.6123519129928137E-2</v>
      </c>
      <c r="N2752" s="85">
        <f t="shared" si="42"/>
        <v>5.3763440860215058E-3</v>
      </c>
    </row>
    <row r="2753" spans="1:14" x14ac:dyDescent="0.25">
      <c r="A2753" s="1" t="s">
        <v>667</v>
      </c>
      <c r="B2753" s="1" t="s">
        <v>30</v>
      </c>
      <c r="C2753" s="1" t="s">
        <v>481</v>
      </c>
      <c r="D2753" s="83">
        <v>1</v>
      </c>
      <c r="E2753" s="83">
        <v>31</v>
      </c>
      <c r="F2753" s="83">
        <v>8</v>
      </c>
      <c r="G2753" s="83">
        <v>1</v>
      </c>
      <c r="H2753" s="83">
        <v>2</v>
      </c>
      <c r="I2753" s="83">
        <v>0</v>
      </c>
      <c r="J2753" s="83">
        <v>0</v>
      </c>
      <c r="K2753" s="83">
        <v>0</v>
      </c>
      <c r="L2753" s="83">
        <v>43</v>
      </c>
      <c r="M2753" s="84">
        <v>8.3511361429403769E-3</v>
      </c>
      <c r="N2753" s="85">
        <f t="shared" si="42"/>
        <v>0.72093023255813948</v>
      </c>
    </row>
    <row r="2754" spans="1:14" x14ac:dyDescent="0.25">
      <c r="A2754" s="1" t="s">
        <v>667</v>
      </c>
      <c r="B2754" s="1" t="s">
        <v>30</v>
      </c>
      <c r="C2754" s="1" t="s">
        <v>477</v>
      </c>
      <c r="D2754" s="83">
        <v>2</v>
      </c>
      <c r="E2754" s="83">
        <v>1</v>
      </c>
      <c r="F2754" s="83">
        <v>17</v>
      </c>
      <c r="G2754" s="83">
        <v>8</v>
      </c>
      <c r="H2754" s="83">
        <v>8</v>
      </c>
      <c r="I2754" s="83">
        <v>1</v>
      </c>
      <c r="J2754" s="83">
        <v>2</v>
      </c>
      <c r="K2754" s="83">
        <v>0</v>
      </c>
      <c r="L2754" s="83">
        <v>39</v>
      </c>
      <c r="M2754" s="84">
        <v>7.5742862691784802E-3</v>
      </c>
      <c r="N2754" s="85">
        <f t="shared" si="42"/>
        <v>2.564102564102564E-2</v>
      </c>
    </row>
    <row r="2755" spans="1:14" x14ac:dyDescent="0.25">
      <c r="A2755" s="1" t="s">
        <v>667</v>
      </c>
      <c r="B2755" s="1" t="s">
        <v>30</v>
      </c>
      <c r="C2755" s="1" t="s">
        <v>482</v>
      </c>
      <c r="D2755" s="83">
        <v>0</v>
      </c>
      <c r="E2755" s="83">
        <v>1</v>
      </c>
      <c r="F2755" s="83">
        <v>0</v>
      </c>
      <c r="G2755" s="83">
        <v>7</v>
      </c>
      <c r="H2755" s="83">
        <v>11</v>
      </c>
      <c r="I2755" s="83">
        <v>3</v>
      </c>
      <c r="J2755" s="83">
        <v>5</v>
      </c>
      <c r="K2755" s="83">
        <v>2</v>
      </c>
      <c r="L2755" s="83">
        <v>29</v>
      </c>
      <c r="M2755" s="84">
        <v>5.6321615847737434E-3</v>
      </c>
      <c r="N2755" s="85">
        <f t="shared" si="42"/>
        <v>3.4482758620689655E-2</v>
      </c>
    </row>
    <row r="2756" spans="1:14" x14ac:dyDescent="0.25">
      <c r="A2756" s="1" t="s">
        <v>667</v>
      </c>
      <c r="B2756" s="1" t="s">
        <v>30</v>
      </c>
      <c r="C2756" s="1" t="s">
        <v>478</v>
      </c>
      <c r="D2756" s="83">
        <v>0</v>
      </c>
      <c r="E2756" s="83">
        <v>0</v>
      </c>
      <c r="F2756" s="83">
        <v>12</v>
      </c>
      <c r="G2756" s="83">
        <v>9</v>
      </c>
      <c r="H2756" s="83">
        <v>3</v>
      </c>
      <c r="I2756" s="83">
        <v>1</v>
      </c>
      <c r="J2756" s="83">
        <v>0</v>
      </c>
      <c r="K2756" s="83">
        <v>1</v>
      </c>
      <c r="L2756" s="83">
        <v>26</v>
      </c>
      <c r="M2756" s="84">
        <v>5.0495241794523207E-3</v>
      </c>
      <c r="N2756" s="85">
        <f t="shared" ref="N2756:N2819" si="43">E2756/L2756</f>
        <v>0</v>
      </c>
    </row>
    <row r="2757" spans="1:14" x14ac:dyDescent="0.25">
      <c r="A2757" s="1" t="s">
        <v>667</v>
      </c>
      <c r="B2757" s="1" t="s">
        <v>30</v>
      </c>
      <c r="C2757" s="1" t="s">
        <v>472</v>
      </c>
      <c r="D2757" s="83">
        <v>43</v>
      </c>
      <c r="E2757" s="83">
        <v>630</v>
      </c>
      <c r="F2757" s="83">
        <v>456</v>
      </c>
      <c r="G2757" s="83">
        <v>174</v>
      </c>
      <c r="H2757" s="83">
        <v>170</v>
      </c>
      <c r="I2757" s="83">
        <v>18</v>
      </c>
      <c r="J2757" s="83">
        <v>36</v>
      </c>
      <c r="K2757" s="83">
        <v>22</v>
      </c>
      <c r="L2757" s="83">
        <v>1549</v>
      </c>
      <c r="M2757" s="84">
        <v>0.30083511361429399</v>
      </c>
      <c r="N2757" s="85">
        <f t="shared" si="43"/>
        <v>0.40671400903808907</v>
      </c>
    </row>
    <row r="2758" spans="1:14" x14ac:dyDescent="0.25">
      <c r="A2758" s="1" t="s">
        <v>667</v>
      </c>
      <c r="B2758" s="1" t="s">
        <v>30</v>
      </c>
      <c r="C2758" s="1" t="s">
        <v>473</v>
      </c>
      <c r="D2758" s="83">
        <v>23</v>
      </c>
      <c r="E2758" s="83">
        <v>10</v>
      </c>
      <c r="F2758" s="83">
        <v>122</v>
      </c>
      <c r="G2758" s="83">
        <v>90</v>
      </c>
      <c r="H2758" s="83">
        <v>126</v>
      </c>
      <c r="I2758" s="83">
        <v>26</v>
      </c>
      <c r="J2758" s="83">
        <v>47</v>
      </c>
      <c r="K2758" s="83">
        <v>30</v>
      </c>
      <c r="L2758" s="83">
        <v>474</v>
      </c>
      <c r="M2758" s="84">
        <v>9.2056710040784612E-2</v>
      </c>
      <c r="N2758" s="85">
        <f t="shared" si="43"/>
        <v>2.1097046413502109E-2</v>
      </c>
    </row>
    <row r="2759" spans="1:14" x14ac:dyDescent="0.25">
      <c r="A2759" s="1" t="s">
        <v>667</v>
      </c>
      <c r="B2759" s="1" t="s">
        <v>30</v>
      </c>
      <c r="C2759" s="1" t="s">
        <v>474</v>
      </c>
      <c r="D2759" s="83">
        <v>10</v>
      </c>
      <c r="E2759" s="83">
        <v>188</v>
      </c>
      <c r="F2759" s="83">
        <v>131</v>
      </c>
      <c r="G2759" s="83">
        <v>38</v>
      </c>
      <c r="H2759" s="83">
        <v>57</v>
      </c>
      <c r="I2759" s="83">
        <v>2</v>
      </c>
      <c r="J2759" s="83">
        <v>8</v>
      </c>
      <c r="K2759" s="83">
        <v>2</v>
      </c>
      <c r="L2759" s="83">
        <v>436</v>
      </c>
      <c r="M2759" s="84">
        <v>8.4676636240046607E-2</v>
      </c>
      <c r="N2759" s="85">
        <f t="shared" si="43"/>
        <v>0.43119266055045874</v>
      </c>
    </row>
    <row r="2760" spans="1:14" x14ac:dyDescent="0.25">
      <c r="A2760" s="118" t="s">
        <v>667</v>
      </c>
      <c r="B2760" s="118" t="s">
        <v>31</v>
      </c>
      <c r="C2760" s="118" t="s">
        <v>467</v>
      </c>
      <c r="D2760" s="119">
        <v>40</v>
      </c>
      <c r="E2760" s="119">
        <v>818</v>
      </c>
      <c r="F2760" s="119">
        <v>1030</v>
      </c>
      <c r="G2760" s="119">
        <v>499</v>
      </c>
      <c r="H2760" s="119">
        <v>420</v>
      </c>
      <c r="I2760" s="119">
        <v>126</v>
      </c>
      <c r="J2760" s="119">
        <v>147</v>
      </c>
      <c r="K2760" s="119">
        <v>134</v>
      </c>
      <c r="L2760" s="119">
        <v>3214</v>
      </c>
      <c r="M2760" s="120">
        <v>1</v>
      </c>
      <c r="N2760" s="117">
        <f t="shared" si="43"/>
        <v>0.25451151213441192</v>
      </c>
    </row>
    <row r="2761" spans="1:14" x14ac:dyDescent="0.25">
      <c r="A2761" s="1" t="s">
        <v>667</v>
      </c>
      <c r="B2761" s="1" t="s">
        <v>31</v>
      </c>
      <c r="C2761" s="1" t="s">
        <v>468</v>
      </c>
      <c r="D2761" s="83">
        <v>18</v>
      </c>
      <c r="E2761" s="83">
        <v>246</v>
      </c>
      <c r="F2761" s="83">
        <v>301</v>
      </c>
      <c r="G2761" s="83">
        <v>56</v>
      </c>
      <c r="H2761" s="83">
        <v>47</v>
      </c>
      <c r="I2761" s="83">
        <v>4</v>
      </c>
      <c r="J2761" s="83">
        <v>11</v>
      </c>
      <c r="K2761" s="83">
        <v>3</v>
      </c>
      <c r="L2761" s="83">
        <v>686</v>
      </c>
      <c r="M2761" s="84">
        <v>0.21344119477286869</v>
      </c>
      <c r="N2761" s="85">
        <f t="shared" si="43"/>
        <v>0.35860058309037901</v>
      </c>
    </row>
    <row r="2762" spans="1:14" x14ac:dyDescent="0.25">
      <c r="A2762" s="1" t="s">
        <v>667</v>
      </c>
      <c r="B2762" s="1" t="s">
        <v>31</v>
      </c>
      <c r="C2762" s="1" t="s">
        <v>475</v>
      </c>
      <c r="D2762" s="83">
        <v>0</v>
      </c>
      <c r="E2762" s="83">
        <v>0</v>
      </c>
      <c r="F2762" s="83">
        <v>12</v>
      </c>
      <c r="G2762" s="83">
        <v>10</v>
      </c>
      <c r="H2762" s="83">
        <v>2</v>
      </c>
      <c r="I2762" s="83">
        <v>0</v>
      </c>
      <c r="J2762" s="83">
        <v>0</v>
      </c>
      <c r="K2762" s="83">
        <v>0</v>
      </c>
      <c r="L2762" s="83">
        <v>24</v>
      </c>
      <c r="M2762" s="84">
        <v>7.4673304293714996E-3</v>
      </c>
      <c r="N2762" s="85">
        <f t="shared" si="43"/>
        <v>0</v>
      </c>
    </row>
    <row r="2763" spans="1:14" x14ac:dyDescent="0.25">
      <c r="A2763" s="1" t="s">
        <v>667</v>
      </c>
      <c r="B2763" s="1" t="s">
        <v>31</v>
      </c>
      <c r="C2763" s="1" t="s">
        <v>479</v>
      </c>
      <c r="D2763" s="83">
        <v>0</v>
      </c>
      <c r="E2763" s="83">
        <v>1</v>
      </c>
      <c r="F2763" s="83">
        <v>0</v>
      </c>
      <c r="G2763" s="83">
        <v>4</v>
      </c>
      <c r="H2763" s="83">
        <v>9</v>
      </c>
      <c r="I2763" s="83">
        <v>1</v>
      </c>
      <c r="J2763" s="83">
        <v>3</v>
      </c>
      <c r="K2763" s="83">
        <v>4</v>
      </c>
      <c r="L2763" s="83">
        <v>22</v>
      </c>
      <c r="M2763" s="84">
        <v>6.8450528935905417E-3</v>
      </c>
      <c r="N2763" s="85">
        <f t="shared" si="43"/>
        <v>4.5454545454545456E-2</v>
      </c>
    </row>
    <row r="2764" spans="1:14" x14ac:dyDescent="0.25">
      <c r="A2764" s="1" t="s">
        <v>667</v>
      </c>
      <c r="B2764" s="1" t="s">
        <v>31</v>
      </c>
      <c r="C2764" s="1" t="s">
        <v>480</v>
      </c>
      <c r="D2764" s="83">
        <v>0</v>
      </c>
      <c r="E2764" s="83">
        <v>0</v>
      </c>
      <c r="F2764" s="83">
        <v>0</v>
      </c>
      <c r="G2764" s="83">
        <v>0</v>
      </c>
      <c r="H2764" s="83">
        <v>0</v>
      </c>
      <c r="I2764" s="83">
        <v>2</v>
      </c>
      <c r="J2764" s="83">
        <v>0</v>
      </c>
      <c r="K2764" s="83">
        <v>0</v>
      </c>
      <c r="L2764" s="83">
        <v>2</v>
      </c>
      <c r="M2764" s="84">
        <v>6.222775357809583E-4</v>
      </c>
      <c r="N2764" s="85">
        <f t="shared" si="43"/>
        <v>0</v>
      </c>
    </row>
    <row r="2765" spans="1:14" x14ac:dyDescent="0.25">
      <c r="A2765" s="1" t="s">
        <v>667</v>
      </c>
      <c r="B2765" s="1" t="s">
        <v>31</v>
      </c>
      <c r="C2765" s="1" t="s">
        <v>476</v>
      </c>
      <c r="D2765" s="83">
        <v>0</v>
      </c>
      <c r="E2765" s="83">
        <v>0</v>
      </c>
      <c r="F2765" s="83">
        <v>0</v>
      </c>
      <c r="G2765" s="83">
        <v>3</v>
      </c>
      <c r="H2765" s="83">
        <v>5</v>
      </c>
      <c r="I2765" s="83">
        <v>2</v>
      </c>
      <c r="J2765" s="83">
        <v>3</v>
      </c>
      <c r="K2765" s="83">
        <v>1</v>
      </c>
      <c r="L2765" s="83">
        <v>14</v>
      </c>
      <c r="M2765" s="84">
        <v>4.3559427504667094E-3</v>
      </c>
      <c r="N2765" s="85">
        <f t="shared" si="43"/>
        <v>0</v>
      </c>
    </row>
    <row r="2766" spans="1:14" x14ac:dyDescent="0.25">
      <c r="A2766" s="1" t="s">
        <v>667</v>
      </c>
      <c r="B2766" s="1" t="s">
        <v>31</v>
      </c>
      <c r="C2766" s="1" t="s">
        <v>469</v>
      </c>
      <c r="D2766" s="83">
        <v>1</v>
      </c>
      <c r="E2766" s="83">
        <v>0</v>
      </c>
      <c r="F2766" s="83">
        <v>122</v>
      </c>
      <c r="G2766" s="83">
        <v>139</v>
      </c>
      <c r="H2766" s="83">
        <v>110</v>
      </c>
      <c r="I2766" s="83">
        <v>41</v>
      </c>
      <c r="J2766" s="83">
        <v>46</v>
      </c>
      <c r="K2766" s="83">
        <v>49</v>
      </c>
      <c r="L2766" s="83">
        <v>508</v>
      </c>
      <c r="M2766" s="84">
        <v>0.15805849408836339</v>
      </c>
      <c r="N2766" s="85">
        <f t="shared" si="43"/>
        <v>0</v>
      </c>
    </row>
    <row r="2767" spans="1:14" x14ac:dyDescent="0.25">
      <c r="A2767" s="1" t="s">
        <v>667</v>
      </c>
      <c r="B2767" s="1" t="s">
        <v>31</v>
      </c>
      <c r="C2767" s="1" t="s">
        <v>470</v>
      </c>
      <c r="D2767" s="83">
        <v>1</v>
      </c>
      <c r="E2767" s="83">
        <v>0</v>
      </c>
      <c r="F2767" s="83">
        <v>0</v>
      </c>
      <c r="G2767" s="83">
        <v>51</v>
      </c>
      <c r="H2767" s="83">
        <v>40</v>
      </c>
      <c r="I2767" s="83">
        <v>29</v>
      </c>
      <c r="J2767" s="83">
        <v>43</v>
      </c>
      <c r="K2767" s="83">
        <v>40</v>
      </c>
      <c r="L2767" s="83">
        <v>204</v>
      </c>
      <c r="M2767" s="84">
        <v>6.3472308649657749E-2</v>
      </c>
      <c r="N2767" s="85">
        <f t="shared" si="43"/>
        <v>0</v>
      </c>
    </row>
    <row r="2768" spans="1:14" x14ac:dyDescent="0.25">
      <c r="A2768" s="1" t="s">
        <v>667</v>
      </c>
      <c r="B2768" s="1" t="s">
        <v>31</v>
      </c>
      <c r="C2768" s="1" t="s">
        <v>471</v>
      </c>
      <c r="D2768" s="83">
        <v>0</v>
      </c>
      <c r="E2768" s="83">
        <v>0</v>
      </c>
      <c r="F2768" s="83">
        <v>50</v>
      </c>
      <c r="G2768" s="83">
        <v>40</v>
      </c>
      <c r="H2768" s="83">
        <v>27</v>
      </c>
      <c r="I2768" s="83">
        <v>8</v>
      </c>
      <c r="J2768" s="83">
        <v>4</v>
      </c>
      <c r="K2768" s="83">
        <v>2</v>
      </c>
      <c r="L2768" s="83">
        <v>131</v>
      </c>
      <c r="M2768" s="84">
        <v>4.0759178593652773E-2</v>
      </c>
      <c r="N2768" s="85">
        <f t="shared" si="43"/>
        <v>0</v>
      </c>
    </row>
    <row r="2769" spans="1:14" x14ac:dyDescent="0.25">
      <c r="A2769" s="1" t="s">
        <v>667</v>
      </c>
      <c r="B2769" s="1" t="s">
        <v>31</v>
      </c>
      <c r="C2769" s="1" t="s">
        <v>481</v>
      </c>
      <c r="D2769" s="83">
        <v>0</v>
      </c>
      <c r="E2769" s="83">
        <v>26</v>
      </c>
      <c r="F2769" s="83">
        <v>9</v>
      </c>
      <c r="G2769" s="83">
        <v>2</v>
      </c>
      <c r="H2769" s="83">
        <v>0</v>
      </c>
      <c r="I2769" s="83">
        <v>0</v>
      </c>
      <c r="J2769" s="83">
        <v>0</v>
      </c>
      <c r="K2769" s="83">
        <v>0</v>
      </c>
      <c r="L2769" s="83">
        <v>37</v>
      </c>
      <c r="M2769" s="84">
        <v>1.151213441194773E-2</v>
      </c>
      <c r="N2769" s="85">
        <f t="shared" si="43"/>
        <v>0.70270270270270274</v>
      </c>
    </row>
    <row r="2770" spans="1:14" x14ac:dyDescent="0.25">
      <c r="A2770" s="1" t="s">
        <v>667</v>
      </c>
      <c r="B2770" s="1" t="s">
        <v>31</v>
      </c>
      <c r="C2770" s="1" t="s">
        <v>477</v>
      </c>
      <c r="D2770" s="83">
        <v>0</v>
      </c>
      <c r="E2770" s="83">
        <v>0</v>
      </c>
      <c r="F2770" s="83">
        <v>7</v>
      </c>
      <c r="G2770" s="83">
        <v>4</v>
      </c>
      <c r="H2770" s="83">
        <v>2</v>
      </c>
      <c r="I2770" s="83">
        <v>1</v>
      </c>
      <c r="J2770" s="83">
        <v>2</v>
      </c>
      <c r="K2770" s="83">
        <v>2</v>
      </c>
      <c r="L2770" s="83">
        <v>18</v>
      </c>
      <c r="M2770" s="84">
        <v>5.6004978220286251E-3</v>
      </c>
      <c r="N2770" s="85">
        <f t="shared" si="43"/>
        <v>0</v>
      </c>
    </row>
    <row r="2771" spans="1:14" x14ac:dyDescent="0.25">
      <c r="A2771" s="1" t="s">
        <v>667</v>
      </c>
      <c r="B2771" s="1" t="s">
        <v>31</v>
      </c>
      <c r="C2771" s="1" t="s">
        <v>482</v>
      </c>
      <c r="D2771" s="83">
        <v>0</v>
      </c>
      <c r="E2771" s="83">
        <v>0</v>
      </c>
      <c r="F2771" s="83">
        <v>1</v>
      </c>
      <c r="G2771" s="83">
        <v>1</v>
      </c>
      <c r="H2771" s="83">
        <v>4</v>
      </c>
      <c r="I2771" s="83">
        <v>3</v>
      </c>
      <c r="J2771" s="83">
        <v>1</v>
      </c>
      <c r="K2771" s="83">
        <v>2</v>
      </c>
      <c r="L2771" s="83">
        <v>12</v>
      </c>
      <c r="M2771" s="84">
        <v>3.7336652146857498E-3</v>
      </c>
      <c r="N2771" s="85">
        <f t="shared" si="43"/>
        <v>0</v>
      </c>
    </row>
    <row r="2772" spans="1:14" x14ac:dyDescent="0.25">
      <c r="A2772" s="1" t="s">
        <v>667</v>
      </c>
      <c r="B2772" s="1" t="s">
        <v>31</v>
      </c>
      <c r="C2772" s="1" t="s">
        <v>478</v>
      </c>
      <c r="D2772" s="83">
        <v>0</v>
      </c>
      <c r="E2772" s="83">
        <v>0</v>
      </c>
      <c r="F2772" s="83">
        <v>8</v>
      </c>
      <c r="G2772" s="83">
        <v>0</v>
      </c>
      <c r="H2772" s="83">
        <v>1</v>
      </c>
      <c r="I2772" s="83">
        <v>0</v>
      </c>
      <c r="J2772" s="83">
        <v>1</v>
      </c>
      <c r="K2772" s="83">
        <v>0</v>
      </c>
      <c r="L2772" s="83">
        <v>10</v>
      </c>
      <c r="M2772" s="84">
        <v>3.1113876789047919E-3</v>
      </c>
      <c r="N2772" s="85">
        <f t="shared" si="43"/>
        <v>0</v>
      </c>
    </row>
    <row r="2773" spans="1:14" x14ac:dyDescent="0.25">
      <c r="A2773" s="1" t="s">
        <v>667</v>
      </c>
      <c r="B2773" s="1" t="s">
        <v>31</v>
      </c>
      <c r="C2773" s="1" t="s">
        <v>472</v>
      </c>
      <c r="D2773" s="83">
        <v>13</v>
      </c>
      <c r="E2773" s="83">
        <v>406</v>
      </c>
      <c r="F2773" s="83">
        <v>344</v>
      </c>
      <c r="G2773" s="83">
        <v>111</v>
      </c>
      <c r="H2773" s="83">
        <v>82</v>
      </c>
      <c r="I2773" s="83">
        <v>14</v>
      </c>
      <c r="J2773" s="83">
        <v>16</v>
      </c>
      <c r="K2773" s="83">
        <v>11</v>
      </c>
      <c r="L2773" s="83">
        <v>997</v>
      </c>
      <c r="M2773" s="84">
        <v>0.31020535158680768</v>
      </c>
      <c r="N2773" s="85">
        <f t="shared" si="43"/>
        <v>0.40722166499498497</v>
      </c>
    </row>
    <row r="2774" spans="1:14" x14ac:dyDescent="0.25">
      <c r="A2774" s="1" t="s">
        <v>667</v>
      </c>
      <c r="B2774" s="1" t="s">
        <v>31</v>
      </c>
      <c r="C2774" s="1" t="s">
        <v>473</v>
      </c>
      <c r="D2774" s="83">
        <v>2</v>
      </c>
      <c r="E2774" s="83">
        <v>2</v>
      </c>
      <c r="F2774" s="83">
        <v>89</v>
      </c>
      <c r="G2774" s="83">
        <v>59</v>
      </c>
      <c r="H2774" s="83">
        <v>65</v>
      </c>
      <c r="I2774" s="83">
        <v>17</v>
      </c>
      <c r="J2774" s="83">
        <v>15</v>
      </c>
      <c r="K2774" s="83">
        <v>17</v>
      </c>
      <c r="L2774" s="83">
        <v>266</v>
      </c>
      <c r="M2774" s="84">
        <v>8.2762912258867449E-2</v>
      </c>
      <c r="N2774" s="85">
        <f t="shared" si="43"/>
        <v>7.5187969924812026E-3</v>
      </c>
    </row>
    <row r="2775" spans="1:14" x14ac:dyDescent="0.25">
      <c r="A2775" s="1" t="s">
        <v>667</v>
      </c>
      <c r="B2775" s="1" t="s">
        <v>31</v>
      </c>
      <c r="C2775" s="1" t="s">
        <v>474</v>
      </c>
      <c r="D2775" s="83">
        <v>5</v>
      </c>
      <c r="E2775" s="83">
        <v>137</v>
      </c>
      <c r="F2775" s="83">
        <v>87</v>
      </c>
      <c r="G2775" s="83">
        <v>19</v>
      </c>
      <c r="H2775" s="83">
        <v>26</v>
      </c>
      <c r="I2775" s="83">
        <v>4</v>
      </c>
      <c r="J2775" s="83">
        <v>2</v>
      </c>
      <c r="K2775" s="83">
        <v>3</v>
      </c>
      <c r="L2775" s="83">
        <v>283</v>
      </c>
      <c r="M2775" s="84">
        <v>8.8052271313005595E-2</v>
      </c>
      <c r="N2775" s="85">
        <f t="shared" si="43"/>
        <v>0.48409893992932862</v>
      </c>
    </row>
    <row r="2776" spans="1:14" x14ac:dyDescent="0.25">
      <c r="A2776" s="118" t="s">
        <v>667</v>
      </c>
      <c r="B2776" s="118" t="s">
        <v>32</v>
      </c>
      <c r="C2776" s="118" t="s">
        <v>467</v>
      </c>
      <c r="D2776" s="119">
        <v>57</v>
      </c>
      <c r="E2776" s="119">
        <v>1571</v>
      </c>
      <c r="F2776" s="119">
        <v>1315</v>
      </c>
      <c r="G2776" s="119">
        <v>841</v>
      </c>
      <c r="H2776" s="119">
        <v>801</v>
      </c>
      <c r="I2776" s="119">
        <v>189</v>
      </c>
      <c r="J2776" s="119">
        <v>263</v>
      </c>
      <c r="K2776" s="119">
        <v>272</v>
      </c>
      <c r="L2776" s="119">
        <v>5309</v>
      </c>
      <c r="M2776" s="120">
        <v>1</v>
      </c>
      <c r="N2776" s="117">
        <f t="shared" si="43"/>
        <v>0.29591260124317198</v>
      </c>
    </row>
    <row r="2777" spans="1:14" x14ac:dyDescent="0.25">
      <c r="A2777" s="1" t="s">
        <v>667</v>
      </c>
      <c r="B2777" s="1" t="s">
        <v>32</v>
      </c>
      <c r="C2777" s="1" t="s">
        <v>468</v>
      </c>
      <c r="D2777" s="83">
        <v>9</v>
      </c>
      <c r="E2777" s="83">
        <v>461</v>
      </c>
      <c r="F2777" s="83">
        <v>352</v>
      </c>
      <c r="G2777" s="83">
        <v>124</v>
      </c>
      <c r="H2777" s="83">
        <v>116</v>
      </c>
      <c r="I2777" s="83">
        <v>8</v>
      </c>
      <c r="J2777" s="83">
        <v>20</v>
      </c>
      <c r="K2777" s="83">
        <v>6</v>
      </c>
      <c r="L2777" s="83">
        <v>1096</v>
      </c>
      <c r="M2777" s="84">
        <v>0.20644189112827269</v>
      </c>
      <c r="N2777" s="85">
        <f t="shared" si="43"/>
        <v>0.42062043795620441</v>
      </c>
    </row>
    <row r="2778" spans="1:14" x14ac:dyDescent="0.25">
      <c r="A2778" s="1" t="s">
        <v>667</v>
      </c>
      <c r="B2778" s="1" t="s">
        <v>32</v>
      </c>
      <c r="C2778" s="1" t="s">
        <v>475</v>
      </c>
      <c r="D2778" s="83">
        <v>0</v>
      </c>
      <c r="E2778" s="83">
        <v>0</v>
      </c>
      <c r="F2778" s="83">
        <v>12</v>
      </c>
      <c r="G2778" s="83">
        <v>7</v>
      </c>
      <c r="H2778" s="83">
        <v>6</v>
      </c>
      <c r="I2778" s="83">
        <v>0</v>
      </c>
      <c r="J2778" s="83">
        <v>1</v>
      </c>
      <c r="K2778" s="83">
        <v>0</v>
      </c>
      <c r="L2778" s="83">
        <v>26</v>
      </c>
      <c r="M2778" s="84">
        <v>4.89734413260501E-3</v>
      </c>
      <c r="N2778" s="85">
        <f t="shared" si="43"/>
        <v>0</v>
      </c>
    </row>
    <row r="2779" spans="1:14" x14ac:dyDescent="0.25">
      <c r="A2779" s="1" t="s">
        <v>667</v>
      </c>
      <c r="B2779" s="1" t="s">
        <v>32</v>
      </c>
      <c r="C2779" s="1" t="s">
        <v>479</v>
      </c>
      <c r="D2779" s="83">
        <v>0</v>
      </c>
      <c r="E2779" s="83">
        <v>0</v>
      </c>
      <c r="F2779" s="83">
        <v>0</v>
      </c>
      <c r="G2779" s="83">
        <v>3</v>
      </c>
      <c r="H2779" s="83">
        <v>7</v>
      </c>
      <c r="I2779" s="83">
        <v>3</v>
      </c>
      <c r="J2779" s="83">
        <v>2</v>
      </c>
      <c r="K2779" s="83">
        <v>5</v>
      </c>
      <c r="L2779" s="83">
        <v>20</v>
      </c>
      <c r="M2779" s="84">
        <v>3.7671877943115471E-3</v>
      </c>
      <c r="N2779" s="85">
        <f t="shared" si="43"/>
        <v>0</v>
      </c>
    </row>
    <row r="2780" spans="1:14" x14ac:dyDescent="0.25">
      <c r="A2780" s="1" t="s">
        <v>667</v>
      </c>
      <c r="B2780" s="1" t="s">
        <v>32</v>
      </c>
      <c r="C2780" s="1" t="s">
        <v>480</v>
      </c>
      <c r="D2780" s="83">
        <v>0</v>
      </c>
      <c r="E2780" s="83">
        <v>0</v>
      </c>
      <c r="F2780" s="83">
        <v>0</v>
      </c>
      <c r="G2780" s="83">
        <v>0</v>
      </c>
      <c r="H2780" s="83">
        <v>1</v>
      </c>
      <c r="I2780" s="83">
        <v>1</v>
      </c>
      <c r="J2780" s="83">
        <v>5</v>
      </c>
      <c r="K2780" s="83">
        <v>3</v>
      </c>
      <c r="L2780" s="83">
        <v>10</v>
      </c>
      <c r="M2780" s="84">
        <v>1.883593897155774E-3</v>
      </c>
      <c r="N2780" s="85">
        <f t="shared" si="43"/>
        <v>0</v>
      </c>
    </row>
    <row r="2781" spans="1:14" x14ac:dyDescent="0.25">
      <c r="A2781" s="1" t="s">
        <v>667</v>
      </c>
      <c r="B2781" s="1" t="s">
        <v>32</v>
      </c>
      <c r="C2781" s="1" t="s">
        <v>476</v>
      </c>
      <c r="D2781" s="83">
        <v>0</v>
      </c>
      <c r="E2781" s="83">
        <v>0</v>
      </c>
      <c r="F2781" s="83">
        <v>0</v>
      </c>
      <c r="G2781" s="83">
        <v>5</v>
      </c>
      <c r="H2781" s="83">
        <v>5</v>
      </c>
      <c r="I2781" s="83">
        <v>1</v>
      </c>
      <c r="J2781" s="83">
        <v>2</v>
      </c>
      <c r="K2781" s="83">
        <v>0</v>
      </c>
      <c r="L2781" s="83">
        <v>13</v>
      </c>
      <c r="M2781" s="84">
        <v>2.448672066302505E-3</v>
      </c>
      <c r="N2781" s="85">
        <f t="shared" si="43"/>
        <v>0</v>
      </c>
    </row>
    <row r="2782" spans="1:14" x14ac:dyDescent="0.25">
      <c r="A2782" s="1" t="s">
        <v>667</v>
      </c>
      <c r="B2782" s="1" t="s">
        <v>32</v>
      </c>
      <c r="C2782" s="1" t="s">
        <v>469</v>
      </c>
      <c r="D2782" s="83">
        <v>8</v>
      </c>
      <c r="E2782" s="83">
        <v>1</v>
      </c>
      <c r="F2782" s="83">
        <v>172</v>
      </c>
      <c r="G2782" s="83">
        <v>225</v>
      </c>
      <c r="H2782" s="83">
        <v>200</v>
      </c>
      <c r="I2782" s="83">
        <v>85</v>
      </c>
      <c r="J2782" s="83">
        <v>86</v>
      </c>
      <c r="K2782" s="83">
        <v>87</v>
      </c>
      <c r="L2782" s="83">
        <v>864</v>
      </c>
      <c r="M2782" s="84">
        <v>0.1627425127142588</v>
      </c>
      <c r="N2782" s="85">
        <f t="shared" si="43"/>
        <v>1.1574074074074073E-3</v>
      </c>
    </row>
    <row r="2783" spans="1:14" x14ac:dyDescent="0.25">
      <c r="A2783" s="1" t="s">
        <v>667</v>
      </c>
      <c r="B2783" s="1" t="s">
        <v>32</v>
      </c>
      <c r="C2783" s="1" t="s">
        <v>470</v>
      </c>
      <c r="D2783" s="83">
        <v>1</v>
      </c>
      <c r="E2783" s="83">
        <v>1</v>
      </c>
      <c r="F2783" s="83">
        <v>0</v>
      </c>
      <c r="G2783" s="83">
        <v>52</v>
      </c>
      <c r="H2783" s="83">
        <v>60</v>
      </c>
      <c r="I2783" s="83">
        <v>45</v>
      </c>
      <c r="J2783" s="83">
        <v>50</v>
      </c>
      <c r="K2783" s="83">
        <v>109</v>
      </c>
      <c r="L2783" s="83">
        <v>318</v>
      </c>
      <c r="M2783" s="84">
        <v>5.9898285929553589E-2</v>
      </c>
      <c r="N2783" s="85">
        <f t="shared" si="43"/>
        <v>3.1446540880503146E-3</v>
      </c>
    </row>
    <row r="2784" spans="1:14" x14ac:dyDescent="0.25">
      <c r="A2784" s="1" t="s">
        <v>667</v>
      </c>
      <c r="B2784" s="1" t="s">
        <v>32</v>
      </c>
      <c r="C2784" s="1" t="s">
        <v>471</v>
      </c>
      <c r="D2784" s="83">
        <v>1</v>
      </c>
      <c r="E2784" s="83">
        <v>0</v>
      </c>
      <c r="F2784" s="83">
        <v>62</v>
      </c>
      <c r="G2784" s="83">
        <v>78</v>
      </c>
      <c r="H2784" s="83">
        <v>40</v>
      </c>
      <c r="I2784" s="83">
        <v>8</v>
      </c>
      <c r="J2784" s="83">
        <v>14</v>
      </c>
      <c r="K2784" s="83">
        <v>14</v>
      </c>
      <c r="L2784" s="83">
        <v>217</v>
      </c>
      <c r="M2784" s="84">
        <v>4.0873987568280278E-2</v>
      </c>
      <c r="N2784" s="85">
        <f t="shared" si="43"/>
        <v>0</v>
      </c>
    </row>
    <row r="2785" spans="1:14" x14ac:dyDescent="0.25">
      <c r="A2785" s="1" t="s">
        <v>667</v>
      </c>
      <c r="B2785" s="1" t="s">
        <v>32</v>
      </c>
      <c r="C2785" s="1" t="s">
        <v>481</v>
      </c>
      <c r="D2785" s="83">
        <v>0</v>
      </c>
      <c r="E2785" s="83">
        <v>45</v>
      </c>
      <c r="F2785" s="83">
        <v>5</v>
      </c>
      <c r="G2785" s="83">
        <v>5</v>
      </c>
      <c r="H2785" s="83">
        <v>0</v>
      </c>
      <c r="I2785" s="83">
        <v>0</v>
      </c>
      <c r="J2785" s="83">
        <v>0</v>
      </c>
      <c r="K2785" s="83">
        <v>0</v>
      </c>
      <c r="L2785" s="83">
        <v>55</v>
      </c>
      <c r="M2785" s="84">
        <v>1.035976643435675E-2</v>
      </c>
      <c r="N2785" s="85">
        <f t="shared" si="43"/>
        <v>0.81818181818181823</v>
      </c>
    </row>
    <row r="2786" spans="1:14" x14ac:dyDescent="0.25">
      <c r="A2786" s="1" t="s">
        <v>667</v>
      </c>
      <c r="B2786" s="1" t="s">
        <v>32</v>
      </c>
      <c r="C2786" s="1" t="s">
        <v>477</v>
      </c>
      <c r="D2786" s="83">
        <v>2</v>
      </c>
      <c r="E2786" s="83">
        <v>0</v>
      </c>
      <c r="F2786" s="83">
        <v>7</v>
      </c>
      <c r="G2786" s="83">
        <v>3</v>
      </c>
      <c r="H2786" s="83">
        <v>3</v>
      </c>
      <c r="I2786" s="83">
        <v>3</v>
      </c>
      <c r="J2786" s="83">
        <v>2</v>
      </c>
      <c r="K2786" s="83">
        <v>0</v>
      </c>
      <c r="L2786" s="83">
        <v>20</v>
      </c>
      <c r="M2786" s="84">
        <v>3.7671877943115471E-3</v>
      </c>
      <c r="N2786" s="85">
        <f t="shared" si="43"/>
        <v>0</v>
      </c>
    </row>
    <row r="2787" spans="1:14" x14ac:dyDescent="0.25">
      <c r="A2787" s="1" t="s">
        <v>667</v>
      </c>
      <c r="B2787" s="1" t="s">
        <v>32</v>
      </c>
      <c r="C2787" s="1" t="s">
        <v>482</v>
      </c>
      <c r="D2787" s="83">
        <v>0</v>
      </c>
      <c r="E2787" s="83">
        <v>0</v>
      </c>
      <c r="F2787" s="83">
        <v>0</v>
      </c>
      <c r="G2787" s="83">
        <v>4</v>
      </c>
      <c r="H2787" s="83">
        <v>3</v>
      </c>
      <c r="I2787" s="83">
        <v>1</v>
      </c>
      <c r="J2787" s="83">
        <v>1</v>
      </c>
      <c r="K2787" s="83">
        <v>2</v>
      </c>
      <c r="L2787" s="83">
        <v>11</v>
      </c>
      <c r="M2787" s="84">
        <v>2.071953286871351E-3</v>
      </c>
      <c r="N2787" s="85">
        <f t="shared" si="43"/>
        <v>0</v>
      </c>
    </row>
    <row r="2788" spans="1:14" x14ac:dyDescent="0.25">
      <c r="A2788" s="1" t="s">
        <v>667</v>
      </c>
      <c r="B2788" s="1" t="s">
        <v>32</v>
      </c>
      <c r="C2788" s="1" t="s">
        <v>478</v>
      </c>
      <c r="D2788" s="83">
        <v>0</v>
      </c>
      <c r="E2788" s="83">
        <v>0</v>
      </c>
      <c r="F2788" s="83">
        <v>9</v>
      </c>
      <c r="G2788" s="83">
        <v>8</v>
      </c>
      <c r="H2788" s="83">
        <v>2</v>
      </c>
      <c r="I2788" s="83">
        <v>0</v>
      </c>
      <c r="J2788" s="83">
        <v>1</v>
      </c>
      <c r="K2788" s="83">
        <v>0</v>
      </c>
      <c r="L2788" s="83">
        <v>20</v>
      </c>
      <c r="M2788" s="84">
        <v>3.7671877943115471E-3</v>
      </c>
      <c r="N2788" s="85">
        <f t="shared" si="43"/>
        <v>0</v>
      </c>
    </row>
    <row r="2789" spans="1:14" x14ac:dyDescent="0.25">
      <c r="A2789" s="1" t="s">
        <v>667</v>
      </c>
      <c r="B2789" s="1" t="s">
        <v>32</v>
      </c>
      <c r="C2789" s="1" t="s">
        <v>472</v>
      </c>
      <c r="D2789" s="83">
        <v>19</v>
      </c>
      <c r="E2789" s="83">
        <v>800</v>
      </c>
      <c r="F2789" s="83">
        <v>422</v>
      </c>
      <c r="G2789" s="83">
        <v>193</v>
      </c>
      <c r="H2789" s="83">
        <v>205</v>
      </c>
      <c r="I2789" s="83">
        <v>19</v>
      </c>
      <c r="J2789" s="83">
        <v>31</v>
      </c>
      <c r="K2789" s="83">
        <v>18</v>
      </c>
      <c r="L2789" s="83">
        <v>1707</v>
      </c>
      <c r="M2789" s="84">
        <v>0.32152947824449041</v>
      </c>
      <c r="N2789" s="85">
        <f t="shared" si="43"/>
        <v>0.46865846514352666</v>
      </c>
    </row>
    <row r="2790" spans="1:14" x14ac:dyDescent="0.25">
      <c r="A2790" s="1" t="s">
        <v>667</v>
      </c>
      <c r="B2790" s="1" t="s">
        <v>32</v>
      </c>
      <c r="C2790" s="1" t="s">
        <v>473</v>
      </c>
      <c r="D2790" s="83">
        <v>12</v>
      </c>
      <c r="E2790" s="83">
        <v>3</v>
      </c>
      <c r="F2790" s="83">
        <v>118</v>
      </c>
      <c r="G2790" s="83">
        <v>94</v>
      </c>
      <c r="H2790" s="83">
        <v>115</v>
      </c>
      <c r="I2790" s="83">
        <v>13</v>
      </c>
      <c r="J2790" s="83">
        <v>42</v>
      </c>
      <c r="K2790" s="83">
        <v>26</v>
      </c>
      <c r="L2790" s="83">
        <v>423</v>
      </c>
      <c r="M2790" s="84">
        <v>7.9676021849689208E-2</v>
      </c>
      <c r="N2790" s="85">
        <f t="shared" si="43"/>
        <v>7.0921985815602835E-3</v>
      </c>
    </row>
    <row r="2791" spans="1:14" x14ac:dyDescent="0.25">
      <c r="A2791" s="1" t="s">
        <v>667</v>
      </c>
      <c r="B2791" s="1" t="s">
        <v>32</v>
      </c>
      <c r="C2791" s="1" t="s">
        <v>474</v>
      </c>
      <c r="D2791" s="83">
        <v>5</v>
      </c>
      <c r="E2791" s="83">
        <v>260</v>
      </c>
      <c r="F2791" s="83">
        <v>156</v>
      </c>
      <c r="G2791" s="83">
        <v>40</v>
      </c>
      <c r="H2791" s="83">
        <v>38</v>
      </c>
      <c r="I2791" s="83">
        <v>2</v>
      </c>
      <c r="J2791" s="83">
        <v>6</v>
      </c>
      <c r="K2791" s="83">
        <v>2</v>
      </c>
      <c r="L2791" s="83">
        <v>509</v>
      </c>
      <c r="M2791" s="84">
        <v>9.5874929365228859E-2</v>
      </c>
      <c r="N2791" s="85">
        <f t="shared" si="43"/>
        <v>0.51080550098231825</v>
      </c>
    </row>
    <row r="2792" spans="1:14" x14ac:dyDescent="0.25">
      <c r="A2792" s="118" t="s">
        <v>667</v>
      </c>
      <c r="B2792" s="118" t="s">
        <v>39</v>
      </c>
      <c r="C2792" s="118" t="s">
        <v>467</v>
      </c>
      <c r="D2792" s="119">
        <v>21</v>
      </c>
      <c r="E2792" s="119">
        <v>620</v>
      </c>
      <c r="F2792" s="119">
        <v>578</v>
      </c>
      <c r="G2792" s="119">
        <v>229</v>
      </c>
      <c r="H2792" s="119">
        <v>107</v>
      </c>
      <c r="I2792" s="119">
        <v>55</v>
      </c>
      <c r="J2792" s="119">
        <v>60</v>
      </c>
      <c r="K2792" s="119">
        <v>67</v>
      </c>
      <c r="L2792" s="119">
        <v>1737</v>
      </c>
      <c r="M2792" s="120">
        <v>1</v>
      </c>
      <c r="N2792" s="117">
        <f t="shared" si="43"/>
        <v>0.356937248128958</v>
      </c>
    </row>
    <row r="2793" spans="1:14" x14ac:dyDescent="0.25">
      <c r="A2793" s="1" t="s">
        <v>667</v>
      </c>
      <c r="B2793" s="1" t="s">
        <v>39</v>
      </c>
      <c r="C2793" s="1" t="s">
        <v>468</v>
      </c>
      <c r="D2793" s="83">
        <v>2</v>
      </c>
      <c r="E2793" s="83">
        <v>160</v>
      </c>
      <c r="F2793" s="83">
        <v>92</v>
      </c>
      <c r="G2793" s="83">
        <v>30</v>
      </c>
      <c r="H2793" s="83">
        <v>13</v>
      </c>
      <c r="I2793" s="83">
        <v>7</v>
      </c>
      <c r="J2793" s="83">
        <v>5</v>
      </c>
      <c r="K2793" s="83">
        <v>1</v>
      </c>
      <c r="L2793" s="83">
        <v>310</v>
      </c>
      <c r="M2793" s="84">
        <v>0.178468624064479</v>
      </c>
      <c r="N2793" s="85">
        <f t="shared" si="43"/>
        <v>0.5161290322580645</v>
      </c>
    </row>
    <row r="2794" spans="1:14" x14ac:dyDescent="0.25">
      <c r="A2794" s="1" t="s">
        <v>667</v>
      </c>
      <c r="B2794" s="1" t="s">
        <v>39</v>
      </c>
      <c r="C2794" s="1" t="s">
        <v>475</v>
      </c>
      <c r="D2794" s="83">
        <v>0</v>
      </c>
      <c r="E2794" s="83">
        <v>0</v>
      </c>
      <c r="F2794" s="83">
        <v>2</v>
      </c>
      <c r="G2794" s="83">
        <v>1</v>
      </c>
      <c r="H2794" s="83">
        <v>1</v>
      </c>
      <c r="I2794" s="83">
        <v>0</v>
      </c>
      <c r="J2794" s="83">
        <v>0</v>
      </c>
      <c r="K2794" s="83">
        <v>0</v>
      </c>
      <c r="L2794" s="83">
        <v>4</v>
      </c>
      <c r="M2794" s="84">
        <v>2.3028209556706968E-3</v>
      </c>
      <c r="N2794" s="85">
        <f t="shared" si="43"/>
        <v>0</v>
      </c>
    </row>
    <row r="2795" spans="1:14" x14ac:dyDescent="0.25">
      <c r="A2795" s="1" t="s">
        <v>667</v>
      </c>
      <c r="B2795" s="1" t="s">
        <v>39</v>
      </c>
      <c r="C2795" s="1" t="s">
        <v>479</v>
      </c>
      <c r="D2795" s="83">
        <v>0</v>
      </c>
      <c r="E2795" s="83">
        <v>0</v>
      </c>
      <c r="F2795" s="83">
        <v>0</v>
      </c>
      <c r="G2795" s="83">
        <v>2</v>
      </c>
      <c r="H2795" s="83">
        <v>1</v>
      </c>
      <c r="I2795" s="83">
        <v>0</v>
      </c>
      <c r="J2795" s="83">
        <v>2</v>
      </c>
      <c r="K2795" s="83">
        <v>0</v>
      </c>
      <c r="L2795" s="83">
        <v>5</v>
      </c>
      <c r="M2795" s="84">
        <v>2.8785261945883712E-3</v>
      </c>
      <c r="N2795" s="85">
        <f t="shared" si="43"/>
        <v>0</v>
      </c>
    </row>
    <row r="2796" spans="1:14" x14ac:dyDescent="0.25">
      <c r="A2796" s="1" t="s">
        <v>667</v>
      </c>
      <c r="B2796" s="1" t="s">
        <v>39</v>
      </c>
      <c r="C2796" s="1" t="s">
        <v>480</v>
      </c>
      <c r="D2796" s="83">
        <v>0</v>
      </c>
      <c r="E2796" s="83">
        <v>0</v>
      </c>
      <c r="F2796" s="83">
        <v>0</v>
      </c>
      <c r="G2796" s="83">
        <v>0</v>
      </c>
      <c r="H2796" s="83">
        <v>0</v>
      </c>
      <c r="I2796" s="83">
        <v>0</v>
      </c>
      <c r="J2796" s="83">
        <v>0</v>
      </c>
      <c r="K2796" s="83">
        <v>2</v>
      </c>
      <c r="L2796" s="83">
        <v>2</v>
      </c>
      <c r="M2796" s="84">
        <v>1.151410477835348E-3</v>
      </c>
      <c r="N2796" s="85">
        <f t="shared" si="43"/>
        <v>0</v>
      </c>
    </row>
    <row r="2797" spans="1:14" x14ac:dyDescent="0.25">
      <c r="A2797" s="1" t="s">
        <v>667</v>
      </c>
      <c r="B2797" s="1" t="s">
        <v>39</v>
      </c>
      <c r="C2797" s="1" t="s">
        <v>476</v>
      </c>
      <c r="D2797" s="83">
        <v>0</v>
      </c>
      <c r="E2797" s="83">
        <v>0</v>
      </c>
      <c r="F2797" s="83">
        <v>0</v>
      </c>
      <c r="G2797" s="83">
        <v>0</v>
      </c>
      <c r="H2797" s="83">
        <v>1</v>
      </c>
      <c r="I2797" s="83">
        <v>2</v>
      </c>
      <c r="J2797" s="83">
        <v>0</v>
      </c>
      <c r="K2797" s="83">
        <v>1</v>
      </c>
      <c r="L2797" s="83">
        <v>4</v>
      </c>
      <c r="M2797" s="84">
        <v>2.3028209556706968E-3</v>
      </c>
      <c r="N2797" s="85">
        <f t="shared" si="43"/>
        <v>0</v>
      </c>
    </row>
    <row r="2798" spans="1:14" x14ac:dyDescent="0.25">
      <c r="A2798" s="1" t="s">
        <v>667</v>
      </c>
      <c r="B2798" s="1" t="s">
        <v>39</v>
      </c>
      <c r="C2798" s="1" t="s">
        <v>469</v>
      </c>
      <c r="D2798" s="83">
        <v>1</v>
      </c>
      <c r="E2798" s="83">
        <v>1</v>
      </c>
      <c r="F2798" s="83">
        <v>118</v>
      </c>
      <c r="G2798" s="83">
        <v>65</v>
      </c>
      <c r="H2798" s="83">
        <v>37</v>
      </c>
      <c r="I2798" s="83">
        <v>13</v>
      </c>
      <c r="J2798" s="83">
        <v>9</v>
      </c>
      <c r="K2798" s="83">
        <v>19</v>
      </c>
      <c r="L2798" s="83">
        <v>263</v>
      </c>
      <c r="M2798" s="84">
        <v>0.15141047783534831</v>
      </c>
      <c r="N2798" s="85">
        <f t="shared" si="43"/>
        <v>3.8022813688212928E-3</v>
      </c>
    </row>
    <row r="2799" spans="1:14" x14ac:dyDescent="0.25">
      <c r="A2799" s="1" t="s">
        <v>667</v>
      </c>
      <c r="B2799" s="1" t="s">
        <v>39</v>
      </c>
      <c r="C2799" s="1" t="s">
        <v>470</v>
      </c>
      <c r="D2799" s="83">
        <v>1</v>
      </c>
      <c r="E2799" s="83">
        <v>4</v>
      </c>
      <c r="F2799" s="83">
        <v>1</v>
      </c>
      <c r="G2799" s="83">
        <v>10</v>
      </c>
      <c r="H2799" s="83">
        <v>12</v>
      </c>
      <c r="I2799" s="83">
        <v>12</v>
      </c>
      <c r="J2799" s="83">
        <v>13</v>
      </c>
      <c r="K2799" s="83">
        <v>28</v>
      </c>
      <c r="L2799" s="83">
        <v>81</v>
      </c>
      <c r="M2799" s="84">
        <v>4.6632124352331612E-2</v>
      </c>
      <c r="N2799" s="85">
        <f t="shared" si="43"/>
        <v>4.9382716049382713E-2</v>
      </c>
    </row>
    <row r="2800" spans="1:14" x14ac:dyDescent="0.25">
      <c r="A2800" s="1" t="s">
        <v>667</v>
      </c>
      <c r="B2800" s="1" t="s">
        <v>39</v>
      </c>
      <c r="C2800" s="1" t="s">
        <v>471</v>
      </c>
      <c r="D2800" s="83">
        <v>0</v>
      </c>
      <c r="E2800" s="83">
        <v>0</v>
      </c>
      <c r="F2800" s="83">
        <v>39</v>
      </c>
      <c r="G2800" s="83">
        <v>20</v>
      </c>
      <c r="H2800" s="83">
        <v>8</v>
      </c>
      <c r="I2800" s="83">
        <v>5</v>
      </c>
      <c r="J2800" s="83">
        <v>4</v>
      </c>
      <c r="K2800" s="83">
        <v>2</v>
      </c>
      <c r="L2800" s="83">
        <v>78</v>
      </c>
      <c r="M2800" s="84">
        <v>4.4905008635578593E-2</v>
      </c>
      <c r="N2800" s="85">
        <f t="shared" si="43"/>
        <v>0</v>
      </c>
    </row>
    <row r="2801" spans="1:14" x14ac:dyDescent="0.25">
      <c r="A2801" s="1" t="s">
        <v>667</v>
      </c>
      <c r="B2801" s="1" t="s">
        <v>39</v>
      </c>
      <c r="C2801" s="1" t="s">
        <v>481</v>
      </c>
      <c r="D2801" s="83">
        <v>1</v>
      </c>
      <c r="E2801" s="83">
        <v>50</v>
      </c>
      <c r="F2801" s="83">
        <v>6</v>
      </c>
      <c r="G2801" s="83">
        <v>0</v>
      </c>
      <c r="H2801" s="83">
        <v>0</v>
      </c>
      <c r="I2801" s="83">
        <v>0</v>
      </c>
      <c r="J2801" s="83">
        <v>0</v>
      </c>
      <c r="K2801" s="83">
        <v>0</v>
      </c>
      <c r="L2801" s="83">
        <v>57</v>
      </c>
      <c r="M2801" s="84">
        <v>3.281519861830743E-2</v>
      </c>
      <c r="N2801" s="85">
        <f t="shared" si="43"/>
        <v>0.8771929824561403</v>
      </c>
    </row>
    <row r="2802" spans="1:14" x14ac:dyDescent="0.25">
      <c r="A2802" s="1" t="s">
        <v>667</v>
      </c>
      <c r="B2802" s="1" t="s">
        <v>39</v>
      </c>
      <c r="C2802" s="1" t="s">
        <v>477</v>
      </c>
      <c r="D2802" s="83">
        <v>1</v>
      </c>
      <c r="E2802" s="83">
        <v>0</v>
      </c>
      <c r="F2802" s="83">
        <v>4</v>
      </c>
      <c r="G2802" s="83">
        <v>4</v>
      </c>
      <c r="H2802" s="83">
        <v>2</v>
      </c>
      <c r="I2802" s="83">
        <v>1</v>
      </c>
      <c r="J2802" s="83">
        <v>0</v>
      </c>
      <c r="K2802" s="83">
        <v>0</v>
      </c>
      <c r="L2802" s="83">
        <v>12</v>
      </c>
      <c r="M2802" s="84">
        <v>6.9084628670120886E-3</v>
      </c>
      <c r="N2802" s="85">
        <f t="shared" si="43"/>
        <v>0</v>
      </c>
    </row>
    <row r="2803" spans="1:14" x14ac:dyDescent="0.25">
      <c r="A2803" s="1" t="s">
        <v>667</v>
      </c>
      <c r="B2803" s="1" t="s">
        <v>39</v>
      </c>
      <c r="C2803" s="1" t="s">
        <v>482</v>
      </c>
      <c r="D2803" s="83">
        <v>0</v>
      </c>
      <c r="E2803" s="83">
        <v>0</v>
      </c>
      <c r="F2803" s="83">
        <v>1</v>
      </c>
      <c r="G2803" s="83">
        <v>0</v>
      </c>
      <c r="H2803" s="83">
        <v>0</v>
      </c>
      <c r="I2803" s="83">
        <v>0</v>
      </c>
      <c r="J2803" s="83">
        <v>0</v>
      </c>
      <c r="K2803" s="83">
        <v>1</v>
      </c>
      <c r="L2803" s="83">
        <v>2</v>
      </c>
      <c r="M2803" s="84">
        <v>1.151410477835348E-3</v>
      </c>
      <c r="N2803" s="85">
        <f t="shared" si="43"/>
        <v>0</v>
      </c>
    </row>
    <row r="2804" spans="1:14" x14ac:dyDescent="0.25">
      <c r="A2804" s="1" t="s">
        <v>667</v>
      </c>
      <c r="B2804" s="1" t="s">
        <v>39</v>
      </c>
      <c r="C2804" s="1" t="s">
        <v>478</v>
      </c>
      <c r="D2804" s="83">
        <v>0</v>
      </c>
      <c r="E2804" s="83">
        <v>0</v>
      </c>
      <c r="F2804" s="83">
        <v>4</v>
      </c>
      <c r="G2804" s="83">
        <v>2</v>
      </c>
      <c r="H2804" s="83">
        <v>0</v>
      </c>
      <c r="I2804" s="83">
        <v>2</v>
      </c>
      <c r="J2804" s="83">
        <v>0</v>
      </c>
      <c r="K2804" s="83">
        <v>0</v>
      </c>
      <c r="L2804" s="83">
        <v>8</v>
      </c>
      <c r="M2804" s="84">
        <v>4.6056419113413936E-3</v>
      </c>
      <c r="N2804" s="85">
        <f t="shared" si="43"/>
        <v>0</v>
      </c>
    </row>
    <row r="2805" spans="1:14" x14ac:dyDescent="0.25">
      <c r="A2805" s="1" t="s">
        <v>667</v>
      </c>
      <c r="B2805" s="1" t="s">
        <v>39</v>
      </c>
      <c r="C2805" s="1" t="s">
        <v>472</v>
      </c>
      <c r="D2805" s="83">
        <v>9</v>
      </c>
      <c r="E2805" s="83">
        <v>254</v>
      </c>
      <c r="F2805" s="83">
        <v>194</v>
      </c>
      <c r="G2805" s="83">
        <v>42</v>
      </c>
      <c r="H2805" s="83">
        <v>15</v>
      </c>
      <c r="I2805" s="83">
        <v>7</v>
      </c>
      <c r="J2805" s="83">
        <v>12</v>
      </c>
      <c r="K2805" s="83">
        <v>6</v>
      </c>
      <c r="L2805" s="83">
        <v>539</v>
      </c>
      <c r="M2805" s="84">
        <v>0.31030512377662639</v>
      </c>
      <c r="N2805" s="85">
        <f t="shared" si="43"/>
        <v>0.4712430426716141</v>
      </c>
    </row>
    <row r="2806" spans="1:14" x14ac:dyDescent="0.25">
      <c r="A2806" s="1" t="s">
        <v>667</v>
      </c>
      <c r="B2806" s="1" t="s">
        <v>39</v>
      </c>
      <c r="C2806" s="1" t="s">
        <v>473</v>
      </c>
      <c r="D2806" s="83">
        <v>1</v>
      </c>
      <c r="E2806" s="83">
        <v>4</v>
      </c>
      <c r="F2806" s="83">
        <v>51</v>
      </c>
      <c r="G2806" s="83">
        <v>28</v>
      </c>
      <c r="H2806" s="83">
        <v>13</v>
      </c>
      <c r="I2806" s="83">
        <v>5</v>
      </c>
      <c r="J2806" s="83">
        <v>11</v>
      </c>
      <c r="K2806" s="83">
        <v>6</v>
      </c>
      <c r="L2806" s="83">
        <v>119</v>
      </c>
      <c r="M2806" s="84">
        <v>6.8508923431203225E-2</v>
      </c>
      <c r="N2806" s="85">
        <f t="shared" si="43"/>
        <v>3.3613445378151259E-2</v>
      </c>
    </row>
    <row r="2807" spans="1:14" x14ac:dyDescent="0.25">
      <c r="A2807" s="1" t="s">
        <v>667</v>
      </c>
      <c r="B2807" s="1" t="s">
        <v>39</v>
      </c>
      <c r="C2807" s="1" t="s">
        <v>474</v>
      </c>
      <c r="D2807" s="83">
        <v>5</v>
      </c>
      <c r="E2807" s="83">
        <v>147</v>
      </c>
      <c r="F2807" s="83">
        <v>66</v>
      </c>
      <c r="G2807" s="83">
        <v>25</v>
      </c>
      <c r="H2807" s="83">
        <v>4</v>
      </c>
      <c r="I2807" s="83">
        <v>1</v>
      </c>
      <c r="J2807" s="83">
        <v>4</v>
      </c>
      <c r="K2807" s="83">
        <v>1</v>
      </c>
      <c r="L2807" s="83">
        <v>253</v>
      </c>
      <c r="M2807" s="84">
        <v>0.14565342544617149</v>
      </c>
      <c r="N2807" s="85">
        <f t="shared" si="43"/>
        <v>0.5810276679841897</v>
      </c>
    </row>
    <row r="2808" spans="1:14" x14ac:dyDescent="0.25">
      <c r="A2808" s="118" t="s">
        <v>667</v>
      </c>
      <c r="B2808" s="118" t="s">
        <v>40</v>
      </c>
      <c r="C2808" s="118" t="s">
        <v>467</v>
      </c>
      <c r="D2808" s="119">
        <v>73</v>
      </c>
      <c r="E2808" s="119">
        <v>1168</v>
      </c>
      <c r="F2808" s="119">
        <v>638</v>
      </c>
      <c r="G2808" s="119">
        <v>322</v>
      </c>
      <c r="H2808" s="119">
        <v>139</v>
      </c>
      <c r="I2808" s="119">
        <v>55</v>
      </c>
      <c r="J2808" s="119">
        <v>92</v>
      </c>
      <c r="K2808" s="119">
        <v>61</v>
      </c>
      <c r="L2808" s="119">
        <v>2548</v>
      </c>
      <c r="M2808" s="120">
        <v>1</v>
      </c>
      <c r="N2808" s="117">
        <f t="shared" si="43"/>
        <v>0.45839874411302983</v>
      </c>
    </row>
    <row r="2809" spans="1:14" x14ac:dyDescent="0.25">
      <c r="A2809" s="1" t="s">
        <v>667</v>
      </c>
      <c r="B2809" s="1" t="s">
        <v>40</v>
      </c>
      <c r="C2809" s="1" t="s">
        <v>468</v>
      </c>
      <c r="D2809" s="83">
        <v>7</v>
      </c>
      <c r="E2809" s="83">
        <v>281</v>
      </c>
      <c r="F2809" s="83">
        <v>126</v>
      </c>
      <c r="G2809" s="83">
        <v>38</v>
      </c>
      <c r="H2809" s="83">
        <v>8</v>
      </c>
      <c r="I2809" s="83">
        <v>1</v>
      </c>
      <c r="J2809" s="83">
        <v>9</v>
      </c>
      <c r="K2809" s="83">
        <v>4</v>
      </c>
      <c r="L2809" s="83">
        <v>474</v>
      </c>
      <c r="M2809" s="84">
        <v>0.18602825745682891</v>
      </c>
      <c r="N2809" s="85">
        <f t="shared" si="43"/>
        <v>0.59282700421940926</v>
      </c>
    </row>
    <row r="2810" spans="1:14" x14ac:dyDescent="0.25">
      <c r="A2810" s="1" t="s">
        <v>667</v>
      </c>
      <c r="B2810" s="1" t="s">
        <v>40</v>
      </c>
      <c r="C2810" s="1" t="s">
        <v>475</v>
      </c>
      <c r="D2810" s="83">
        <v>1</v>
      </c>
      <c r="E2810" s="83">
        <v>0</v>
      </c>
      <c r="F2810" s="83">
        <v>4</v>
      </c>
      <c r="G2810" s="83">
        <v>2</v>
      </c>
      <c r="H2810" s="83">
        <v>2</v>
      </c>
      <c r="I2810" s="83">
        <v>0</v>
      </c>
      <c r="J2810" s="83">
        <v>0</v>
      </c>
      <c r="K2810" s="83">
        <v>1</v>
      </c>
      <c r="L2810" s="83">
        <v>10</v>
      </c>
      <c r="M2810" s="84">
        <v>3.9246467817896386E-3</v>
      </c>
      <c r="N2810" s="85">
        <f t="shared" si="43"/>
        <v>0</v>
      </c>
    </row>
    <row r="2811" spans="1:14" x14ac:dyDescent="0.25">
      <c r="A2811" s="1" t="s">
        <v>667</v>
      </c>
      <c r="B2811" s="1" t="s">
        <v>40</v>
      </c>
      <c r="C2811" s="1" t="s">
        <v>479</v>
      </c>
      <c r="D2811" s="83">
        <v>0</v>
      </c>
      <c r="E2811" s="83">
        <v>0</v>
      </c>
      <c r="F2811" s="83">
        <v>0</v>
      </c>
      <c r="G2811" s="83">
        <v>3</v>
      </c>
      <c r="H2811" s="83">
        <v>3</v>
      </c>
      <c r="I2811" s="83">
        <v>2</v>
      </c>
      <c r="J2811" s="83">
        <v>0</v>
      </c>
      <c r="K2811" s="83">
        <v>1</v>
      </c>
      <c r="L2811" s="83">
        <v>9</v>
      </c>
      <c r="M2811" s="84">
        <v>3.5321821036106752E-3</v>
      </c>
      <c r="N2811" s="85">
        <f t="shared" si="43"/>
        <v>0</v>
      </c>
    </row>
    <row r="2812" spans="1:14" x14ac:dyDescent="0.25">
      <c r="A2812" s="1" t="s">
        <v>667</v>
      </c>
      <c r="B2812" s="1" t="s">
        <v>40</v>
      </c>
      <c r="C2812" s="1" t="s">
        <v>480</v>
      </c>
      <c r="D2812" s="83">
        <v>0</v>
      </c>
      <c r="E2812" s="83">
        <v>1</v>
      </c>
      <c r="F2812" s="83">
        <v>0</v>
      </c>
      <c r="G2812" s="83">
        <v>0</v>
      </c>
      <c r="H2812" s="83">
        <v>0</v>
      </c>
      <c r="I2812" s="83">
        <v>1</v>
      </c>
      <c r="J2812" s="83">
        <v>1</v>
      </c>
      <c r="K2812" s="83">
        <v>4</v>
      </c>
      <c r="L2812" s="83">
        <v>7</v>
      </c>
      <c r="M2812" s="84">
        <v>2.747252747252747E-3</v>
      </c>
      <c r="N2812" s="85">
        <f t="shared" si="43"/>
        <v>0.14285714285714285</v>
      </c>
    </row>
    <row r="2813" spans="1:14" x14ac:dyDescent="0.25">
      <c r="A2813" s="1" t="s">
        <v>667</v>
      </c>
      <c r="B2813" s="1" t="s">
        <v>40</v>
      </c>
      <c r="C2813" s="1" t="s">
        <v>476</v>
      </c>
      <c r="D2813" s="83">
        <v>0</v>
      </c>
      <c r="E2813" s="83">
        <v>0</v>
      </c>
      <c r="F2813" s="83">
        <v>0</v>
      </c>
      <c r="G2813" s="83">
        <v>1</v>
      </c>
      <c r="H2813" s="83">
        <v>1</v>
      </c>
      <c r="I2813" s="83">
        <v>0</v>
      </c>
      <c r="J2813" s="83">
        <v>0</v>
      </c>
      <c r="K2813" s="83">
        <v>0</v>
      </c>
      <c r="L2813" s="83">
        <v>2</v>
      </c>
      <c r="M2813" s="84">
        <v>7.8492935635792783E-4</v>
      </c>
      <c r="N2813" s="85">
        <f t="shared" si="43"/>
        <v>0</v>
      </c>
    </row>
    <row r="2814" spans="1:14" x14ac:dyDescent="0.25">
      <c r="A2814" s="1" t="s">
        <v>667</v>
      </c>
      <c r="B2814" s="1" t="s">
        <v>40</v>
      </c>
      <c r="C2814" s="1" t="s">
        <v>469</v>
      </c>
      <c r="D2814" s="83">
        <v>3</v>
      </c>
      <c r="E2814" s="83">
        <v>1</v>
      </c>
      <c r="F2814" s="83">
        <v>93</v>
      </c>
      <c r="G2814" s="83">
        <v>79</v>
      </c>
      <c r="H2814" s="83">
        <v>36</v>
      </c>
      <c r="I2814" s="83">
        <v>14</v>
      </c>
      <c r="J2814" s="83">
        <v>26</v>
      </c>
      <c r="K2814" s="83">
        <v>16</v>
      </c>
      <c r="L2814" s="83">
        <v>268</v>
      </c>
      <c r="M2814" s="84">
        <v>0.1051805337519623</v>
      </c>
      <c r="N2814" s="85">
        <f t="shared" si="43"/>
        <v>3.7313432835820895E-3</v>
      </c>
    </row>
    <row r="2815" spans="1:14" x14ac:dyDescent="0.25">
      <c r="A2815" s="1" t="s">
        <v>667</v>
      </c>
      <c r="B2815" s="1" t="s">
        <v>40</v>
      </c>
      <c r="C2815" s="1" t="s">
        <v>470</v>
      </c>
      <c r="D2815" s="83">
        <v>1</v>
      </c>
      <c r="E2815" s="83">
        <v>0</v>
      </c>
      <c r="F2815" s="83">
        <v>0</v>
      </c>
      <c r="G2815" s="83">
        <v>11</v>
      </c>
      <c r="H2815" s="83">
        <v>20</v>
      </c>
      <c r="I2815" s="83">
        <v>9</v>
      </c>
      <c r="J2815" s="83">
        <v>9</v>
      </c>
      <c r="K2815" s="83">
        <v>17</v>
      </c>
      <c r="L2815" s="83">
        <v>67</v>
      </c>
      <c r="M2815" s="84">
        <v>2.629513343799058E-2</v>
      </c>
      <c r="N2815" s="85">
        <f t="shared" si="43"/>
        <v>0</v>
      </c>
    </row>
    <row r="2816" spans="1:14" x14ac:dyDescent="0.25">
      <c r="A2816" s="1" t="s">
        <v>667</v>
      </c>
      <c r="B2816" s="1" t="s">
        <v>40</v>
      </c>
      <c r="C2816" s="1" t="s">
        <v>471</v>
      </c>
      <c r="D2816" s="83">
        <v>0</v>
      </c>
      <c r="E2816" s="83">
        <v>2</v>
      </c>
      <c r="F2816" s="83">
        <v>29</v>
      </c>
      <c r="G2816" s="83">
        <v>31</v>
      </c>
      <c r="H2816" s="83">
        <v>11</v>
      </c>
      <c r="I2816" s="83">
        <v>5</v>
      </c>
      <c r="J2816" s="83">
        <v>3</v>
      </c>
      <c r="K2816" s="83">
        <v>5</v>
      </c>
      <c r="L2816" s="83">
        <v>86</v>
      </c>
      <c r="M2816" s="84">
        <v>3.3751962323390887E-2</v>
      </c>
      <c r="N2816" s="85">
        <f t="shared" si="43"/>
        <v>2.3255813953488372E-2</v>
      </c>
    </row>
    <row r="2817" spans="1:14" x14ac:dyDescent="0.25">
      <c r="A2817" s="1" t="s">
        <v>667</v>
      </c>
      <c r="B2817" s="1" t="s">
        <v>40</v>
      </c>
      <c r="C2817" s="1" t="s">
        <v>481</v>
      </c>
      <c r="D2817" s="83">
        <v>4</v>
      </c>
      <c r="E2817" s="83">
        <v>65</v>
      </c>
      <c r="F2817" s="83">
        <v>2</v>
      </c>
      <c r="G2817" s="83">
        <v>0</v>
      </c>
      <c r="H2817" s="83">
        <v>0</v>
      </c>
      <c r="I2817" s="83">
        <v>0</v>
      </c>
      <c r="J2817" s="83">
        <v>0</v>
      </c>
      <c r="K2817" s="83">
        <v>0</v>
      </c>
      <c r="L2817" s="83">
        <v>71</v>
      </c>
      <c r="M2817" s="84">
        <v>2.7864992150706439E-2</v>
      </c>
      <c r="N2817" s="85">
        <f t="shared" si="43"/>
        <v>0.91549295774647887</v>
      </c>
    </row>
    <row r="2818" spans="1:14" x14ac:dyDescent="0.25">
      <c r="A2818" s="1" t="s">
        <v>667</v>
      </c>
      <c r="B2818" s="1" t="s">
        <v>40</v>
      </c>
      <c r="C2818" s="1" t="s">
        <v>477</v>
      </c>
      <c r="D2818" s="83">
        <v>3</v>
      </c>
      <c r="E2818" s="83">
        <v>1</v>
      </c>
      <c r="F2818" s="83">
        <v>7</v>
      </c>
      <c r="G2818" s="83">
        <v>3</v>
      </c>
      <c r="H2818" s="83">
        <v>1</v>
      </c>
      <c r="I2818" s="83">
        <v>1</v>
      </c>
      <c r="J2818" s="83">
        <v>1</v>
      </c>
      <c r="K2818" s="83">
        <v>0</v>
      </c>
      <c r="L2818" s="83">
        <v>17</v>
      </c>
      <c r="M2818" s="84">
        <v>6.6718995290423857E-3</v>
      </c>
      <c r="N2818" s="85">
        <f t="shared" si="43"/>
        <v>5.8823529411764705E-2</v>
      </c>
    </row>
    <row r="2819" spans="1:14" x14ac:dyDescent="0.25">
      <c r="A2819" s="1" t="s">
        <v>667</v>
      </c>
      <c r="B2819" s="1" t="s">
        <v>40</v>
      </c>
      <c r="C2819" s="1" t="s">
        <v>482</v>
      </c>
      <c r="D2819" s="83">
        <v>0</v>
      </c>
      <c r="E2819" s="83">
        <v>0</v>
      </c>
      <c r="F2819" s="83">
        <v>0</v>
      </c>
      <c r="G2819" s="83">
        <v>4</v>
      </c>
      <c r="H2819" s="83">
        <v>1</v>
      </c>
      <c r="I2819" s="83">
        <v>0</v>
      </c>
      <c r="J2819" s="83">
        <v>2</v>
      </c>
      <c r="K2819" s="83">
        <v>1</v>
      </c>
      <c r="L2819" s="83">
        <v>8</v>
      </c>
      <c r="M2819" s="84">
        <v>3.1397174254317109E-3</v>
      </c>
      <c r="N2819" s="85">
        <f t="shared" si="43"/>
        <v>0</v>
      </c>
    </row>
    <row r="2820" spans="1:14" x14ac:dyDescent="0.25">
      <c r="A2820" s="1" t="s">
        <v>667</v>
      </c>
      <c r="B2820" s="1" t="s">
        <v>40</v>
      </c>
      <c r="C2820" s="1" t="s">
        <v>478</v>
      </c>
      <c r="D2820" s="83">
        <v>0</v>
      </c>
      <c r="E2820" s="83">
        <v>0</v>
      </c>
      <c r="F2820" s="83">
        <v>14</v>
      </c>
      <c r="G2820" s="83">
        <v>6</v>
      </c>
      <c r="H2820" s="83">
        <v>1</v>
      </c>
      <c r="I2820" s="83">
        <v>1</v>
      </c>
      <c r="J2820" s="83">
        <v>0</v>
      </c>
      <c r="K2820" s="83">
        <v>0</v>
      </c>
      <c r="L2820" s="83">
        <v>22</v>
      </c>
      <c r="M2820" s="84">
        <v>8.634222919937205E-3</v>
      </c>
      <c r="N2820" s="85">
        <f t="shared" ref="N2820:N2883" si="44">E2820/L2820</f>
        <v>0</v>
      </c>
    </row>
    <row r="2821" spans="1:14" x14ac:dyDescent="0.25">
      <c r="A2821" s="1" t="s">
        <v>667</v>
      </c>
      <c r="B2821" s="1" t="s">
        <v>40</v>
      </c>
      <c r="C2821" s="1" t="s">
        <v>472</v>
      </c>
      <c r="D2821" s="83">
        <v>38</v>
      </c>
      <c r="E2821" s="83">
        <v>605</v>
      </c>
      <c r="F2821" s="83">
        <v>234</v>
      </c>
      <c r="G2821" s="83">
        <v>84</v>
      </c>
      <c r="H2821" s="83">
        <v>28</v>
      </c>
      <c r="I2821" s="83">
        <v>12</v>
      </c>
      <c r="J2821" s="83">
        <v>20</v>
      </c>
      <c r="K2821" s="83">
        <v>5</v>
      </c>
      <c r="L2821" s="83">
        <v>1026</v>
      </c>
      <c r="M2821" s="84">
        <v>0.40266875981161693</v>
      </c>
      <c r="N2821" s="85">
        <f t="shared" si="44"/>
        <v>0.58966861598440545</v>
      </c>
    </row>
    <row r="2822" spans="1:14" x14ac:dyDescent="0.25">
      <c r="A2822" s="1" t="s">
        <v>667</v>
      </c>
      <c r="B2822" s="1" t="s">
        <v>40</v>
      </c>
      <c r="C2822" s="1" t="s">
        <v>473</v>
      </c>
      <c r="D2822" s="83">
        <v>7</v>
      </c>
      <c r="E2822" s="83">
        <v>7</v>
      </c>
      <c r="F2822" s="83">
        <v>56</v>
      </c>
      <c r="G2822" s="83">
        <v>46</v>
      </c>
      <c r="H2822" s="83">
        <v>23</v>
      </c>
      <c r="I2822" s="83">
        <v>8</v>
      </c>
      <c r="J2822" s="83">
        <v>20</v>
      </c>
      <c r="K2822" s="83">
        <v>6</v>
      </c>
      <c r="L2822" s="83">
        <v>173</v>
      </c>
      <c r="M2822" s="84">
        <v>6.7896389324960754E-2</v>
      </c>
      <c r="N2822" s="85">
        <f t="shared" si="44"/>
        <v>4.046242774566474E-2</v>
      </c>
    </row>
    <row r="2823" spans="1:14" x14ac:dyDescent="0.25">
      <c r="A2823" s="1" t="s">
        <v>667</v>
      </c>
      <c r="B2823" s="1" t="s">
        <v>40</v>
      </c>
      <c r="C2823" s="1" t="s">
        <v>474</v>
      </c>
      <c r="D2823" s="83">
        <v>9</v>
      </c>
      <c r="E2823" s="83">
        <v>205</v>
      </c>
      <c r="F2823" s="83">
        <v>73</v>
      </c>
      <c r="G2823" s="83">
        <v>14</v>
      </c>
      <c r="H2823" s="83">
        <v>4</v>
      </c>
      <c r="I2823" s="83">
        <v>1</v>
      </c>
      <c r="J2823" s="83">
        <v>1</v>
      </c>
      <c r="K2823" s="83">
        <v>1</v>
      </c>
      <c r="L2823" s="83">
        <v>308</v>
      </c>
      <c r="M2823" s="84">
        <v>0.12087912087912089</v>
      </c>
      <c r="N2823" s="85">
        <f t="shared" si="44"/>
        <v>0.66558441558441561</v>
      </c>
    </row>
    <row r="2824" spans="1:14" x14ac:dyDescent="0.25">
      <c r="A2824" s="118" t="s">
        <v>667</v>
      </c>
      <c r="B2824" s="118" t="s">
        <v>33</v>
      </c>
      <c r="C2824" s="118" t="s">
        <v>467</v>
      </c>
      <c r="D2824" s="119">
        <v>136</v>
      </c>
      <c r="E2824" s="119">
        <v>653</v>
      </c>
      <c r="F2824" s="119">
        <v>658</v>
      </c>
      <c r="G2824" s="119">
        <v>430</v>
      </c>
      <c r="H2824" s="119">
        <v>519</v>
      </c>
      <c r="I2824" s="119">
        <v>156</v>
      </c>
      <c r="J2824" s="119">
        <v>212</v>
      </c>
      <c r="K2824" s="119">
        <v>376</v>
      </c>
      <c r="L2824" s="119">
        <v>3140</v>
      </c>
      <c r="M2824" s="120">
        <v>1</v>
      </c>
      <c r="N2824" s="117">
        <f t="shared" si="44"/>
        <v>0.20796178343949046</v>
      </c>
    </row>
    <row r="2825" spans="1:14" x14ac:dyDescent="0.25">
      <c r="A2825" s="1" t="s">
        <v>667</v>
      </c>
      <c r="B2825" s="1" t="s">
        <v>33</v>
      </c>
      <c r="C2825" s="1" t="s">
        <v>468</v>
      </c>
      <c r="D2825" s="83">
        <v>25</v>
      </c>
      <c r="E2825" s="83">
        <v>149</v>
      </c>
      <c r="F2825" s="83">
        <v>139</v>
      </c>
      <c r="G2825" s="83">
        <v>61</v>
      </c>
      <c r="H2825" s="83">
        <v>58</v>
      </c>
      <c r="I2825" s="83">
        <v>11</v>
      </c>
      <c r="J2825" s="83">
        <v>18</v>
      </c>
      <c r="K2825" s="83">
        <v>7</v>
      </c>
      <c r="L2825" s="83">
        <v>468</v>
      </c>
      <c r="M2825" s="84">
        <v>0.14904458598726111</v>
      </c>
      <c r="N2825" s="85">
        <f t="shared" si="44"/>
        <v>0.31837606837606836</v>
      </c>
    </row>
    <row r="2826" spans="1:14" x14ac:dyDescent="0.25">
      <c r="A2826" s="1" t="s">
        <v>667</v>
      </c>
      <c r="B2826" s="1" t="s">
        <v>33</v>
      </c>
      <c r="C2826" s="1" t="s">
        <v>475</v>
      </c>
      <c r="D2826" s="83">
        <v>1</v>
      </c>
      <c r="E2826" s="83">
        <v>0</v>
      </c>
      <c r="F2826" s="83">
        <v>2</v>
      </c>
      <c r="G2826" s="83">
        <v>2</v>
      </c>
      <c r="H2826" s="83">
        <v>3</v>
      </c>
      <c r="I2826" s="83">
        <v>1</v>
      </c>
      <c r="J2826" s="83">
        <v>1</v>
      </c>
      <c r="K2826" s="83">
        <v>1</v>
      </c>
      <c r="L2826" s="83">
        <v>11</v>
      </c>
      <c r="M2826" s="84">
        <v>3.5031847133757958E-3</v>
      </c>
      <c r="N2826" s="85">
        <f t="shared" si="44"/>
        <v>0</v>
      </c>
    </row>
    <row r="2827" spans="1:14" x14ac:dyDescent="0.25">
      <c r="A2827" s="1" t="s">
        <v>667</v>
      </c>
      <c r="B2827" s="1" t="s">
        <v>33</v>
      </c>
      <c r="C2827" s="1" t="s">
        <v>479</v>
      </c>
      <c r="D2827" s="83">
        <v>1</v>
      </c>
      <c r="E2827" s="83">
        <v>0</v>
      </c>
      <c r="F2827" s="83">
        <v>0</v>
      </c>
      <c r="G2827" s="83">
        <v>1</v>
      </c>
      <c r="H2827" s="83">
        <v>2</v>
      </c>
      <c r="I2827" s="83">
        <v>2</v>
      </c>
      <c r="J2827" s="83">
        <v>5</v>
      </c>
      <c r="K2827" s="83">
        <v>6</v>
      </c>
      <c r="L2827" s="83">
        <v>17</v>
      </c>
      <c r="M2827" s="84">
        <v>5.4140127388535028E-3</v>
      </c>
      <c r="N2827" s="85">
        <f t="shared" si="44"/>
        <v>0</v>
      </c>
    </row>
    <row r="2828" spans="1:14" x14ac:dyDescent="0.25">
      <c r="A2828" s="1" t="s">
        <v>667</v>
      </c>
      <c r="B2828" s="1" t="s">
        <v>33</v>
      </c>
      <c r="C2828" s="1" t="s">
        <v>480</v>
      </c>
      <c r="D2828" s="83">
        <v>0</v>
      </c>
      <c r="E2828" s="83">
        <v>0</v>
      </c>
      <c r="F2828" s="83">
        <v>0</v>
      </c>
      <c r="G2828" s="83">
        <v>0</v>
      </c>
      <c r="H2828" s="83">
        <v>0</v>
      </c>
      <c r="I2828" s="83">
        <v>1</v>
      </c>
      <c r="J2828" s="83">
        <v>7</v>
      </c>
      <c r="K2828" s="83">
        <v>10</v>
      </c>
      <c r="L2828" s="83">
        <v>18</v>
      </c>
      <c r="M2828" s="84">
        <v>5.7324840764331206E-3</v>
      </c>
      <c r="N2828" s="85">
        <f t="shared" si="44"/>
        <v>0</v>
      </c>
    </row>
    <row r="2829" spans="1:14" x14ac:dyDescent="0.25">
      <c r="A2829" s="1" t="s">
        <v>667</v>
      </c>
      <c r="B2829" s="1" t="s">
        <v>33</v>
      </c>
      <c r="C2829" s="1" t="s">
        <v>476</v>
      </c>
      <c r="D2829" s="83">
        <v>0</v>
      </c>
      <c r="E2829" s="83">
        <v>0</v>
      </c>
      <c r="F2829" s="83">
        <v>1</v>
      </c>
      <c r="G2829" s="83">
        <v>0</v>
      </c>
      <c r="H2829" s="83">
        <v>2</v>
      </c>
      <c r="I2829" s="83">
        <v>2</v>
      </c>
      <c r="J2829" s="83">
        <v>1</v>
      </c>
      <c r="K2829" s="83">
        <v>1</v>
      </c>
      <c r="L2829" s="83">
        <v>7</v>
      </c>
      <c r="M2829" s="84">
        <v>2.2292993630573252E-3</v>
      </c>
      <c r="N2829" s="85">
        <f t="shared" si="44"/>
        <v>0</v>
      </c>
    </row>
    <row r="2830" spans="1:14" x14ac:dyDescent="0.25">
      <c r="A2830" s="1" t="s">
        <v>667</v>
      </c>
      <c r="B2830" s="1" t="s">
        <v>33</v>
      </c>
      <c r="C2830" s="1" t="s">
        <v>469</v>
      </c>
      <c r="D2830" s="83">
        <v>16</v>
      </c>
      <c r="E2830" s="83">
        <v>4</v>
      </c>
      <c r="F2830" s="83">
        <v>143</v>
      </c>
      <c r="G2830" s="83">
        <v>145</v>
      </c>
      <c r="H2830" s="83">
        <v>173</v>
      </c>
      <c r="I2830" s="83">
        <v>68</v>
      </c>
      <c r="J2830" s="83">
        <v>76</v>
      </c>
      <c r="K2830" s="83">
        <v>162</v>
      </c>
      <c r="L2830" s="83">
        <v>787</v>
      </c>
      <c r="M2830" s="84">
        <v>0.25063694267515918</v>
      </c>
      <c r="N2830" s="85">
        <f t="shared" si="44"/>
        <v>5.0825921219822112E-3</v>
      </c>
    </row>
    <row r="2831" spans="1:14" x14ac:dyDescent="0.25">
      <c r="A2831" s="1" t="s">
        <v>667</v>
      </c>
      <c r="B2831" s="1" t="s">
        <v>33</v>
      </c>
      <c r="C2831" s="1" t="s">
        <v>470</v>
      </c>
      <c r="D2831" s="83">
        <v>2</v>
      </c>
      <c r="E2831" s="83">
        <v>1</v>
      </c>
      <c r="F2831" s="83">
        <v>0</v>
      </c>
      <c r="G2831" s="83">
        <v>40</v>
      </c>
      <c r="H2831" s="83">
        <v>45</v>
      </c>
      <c r="I2831" s="83">
        <v>31</v>
      </c>
      <c r="J2831" s="83">
        <v>38</v>
      </c>
      <c r="K2831" s="83">
        <v>136</v>
      </c>
      <c r="L2831" s="83">
        <v>293</v>
      </c>
      <c r="M2831" s="84">
        <v>9.3312101910828019E-2</v>
      </c>
      <c r="N2831" s="85">
        <f t="shared" si="44"/>
        <v>3.4129692832764505E-3</v>
      </c>
    </row>
    <row r="2832" spans="1:14" x14ac:dyDescent="0.25">
      <c r="A2832" s="1" t="s">
        <v>667</v>
      </c>
      <c r="B2832" s="1" t="s">
        <v>33</v>
      </c>
      <c r="C2832" s="1" t="s">
        <v>471</v>
      </c>
      <c r="D2832" s="83">
        <v>0</v>
      </c>
      <c r="E2832" s="83">
        <v>0</v>
      </c>
      <c r="F2832" s="83">
        <v>21</v>
      </c>
      <c r="G2832" s="83">
        <v>35</v>
      </c>
      <c r="H2832" s="83">
        <v>31</v>
      </c>
      <c r="I2832" s="83">
        <v>9</v>
      </c>
      <c r="J2832" s="83">
        <v>9</v>
      </c>
      <c r="K2832" s="83">
        <v>12</v>
      </c>
      <c r="L2832" s="83">
        <v>117</v>
      </c>
      <c r="M2832" s="84">
        <v>3.7261146496815292E-2</v>
      </c>
      <c r="N2832" s="85">
        <f t="shared" si="44"/>
        <v>0</v>
      </c>
    </row>
    <row r="2833" spans="1:14" x14ac:dyDescent="0.25">
      <c r="A2833" s="1" t="s">
        <v>667</v>
      </c>
      <c r="B2833" s="1" t="s">
        <v>33</v>
      </c>
      <c r="C2833" s="1" t="s">
        <v>481</v>
      </c>
      <c r="D2833" s="83">
        <v>0</v>
      </c>
      <c r="E2833" s="83">
        <v>7</v>
      </c>
      <c r="F2833" s="83">
        <v>4</v>
      </c>
      <c r="G2833" s="83">
        <v>1</v>
      </c>
      <c r="H2833" s="83">
        <v>0</v>
      </c>
      <c r="I2833" s="83">
        <v>0</v>
      </c>
      <c r="J2833" s="83">
        <v>0</v>
      </c>
      <c r="K2833" s="83">
        <v>0</v>
      </c>
      <c r="L2833" s="83">
        <v>12</v>
      </c>
      <c r="M2833" s="84">
        <v>3.821656050955414E-3</v>
      </c>
      <c r="N2833" s="85">
        <f t="shared" si="44"/>
        <v>0.58333333333333337</v>
      </c>
    </row>
    <row r="2834" spans="1:14" x14ac:dyDescent="0.25">
      <c r="A2834" s="1" t="s">
        <v>667</v>
      </c>
      <c r="B2834" s="1" t="s">
        <v>33</v>
      </c>
      <c r="C2834" s="1" t="s">
        <v>477</v>
      </c>
      <c r="D2834" s="83">
        <v>0</v>
      </c>
      <c r="E2834" s="83">
        <v>0</v>
      </c>
      <c r="F2834" s="83">
        <v>2</v>
      </c>
      <c r="G2834" s="83">
        <v>5</v>
      </c>
      <c r="H2834" s="83">
        <v>2</v>
      </c>
      <c r="I2834" s="83">
        <v>0</v>
      </c>
      <c r="J2834" s="83">
        <v>2</v>
      </c>
      <c r="K2834" s="83">
        <v>1</v>
      </c>
      <c r="L2834" s="83">
        <v>12</v>
      </c>
      <c r="M2834" s="84">
        <v>3.821656050955414E-3</v>
      </c>
      <c r="N2834" s="85">
        <f t="shared" si="44"/>
        <v>0</v>
      </c>
    </row>
    <row r="2835" spans="1:14" x14ac:dyDescent="0.25">
      <c r="A2835" s="1" t="s">
        <v>667</v>
      </c>
      <c r="B2835" s="1" t="s">
        <v>33</v>
      </c>
      <c r="C2835" s="1" t="s">
        <v>482</v>
      </c>
      <c r="D2835" s="83">
        <v>0</v>
      </c>
      <c r="E2835" s="83">
        <v>0</v>
      </c>
      <c r="F2835" s="83">
        <v>0</v>
      </c>
      <c r="G2835" s="83">
        <v>1</v>
      </c>
      <c r="H2835" s="83">
        <v>3</v>
      </c>
      <c r="I2835" s="83">
        <v>0</v>
      </c>
      <c r="J2835" s="83">
        <v>0</v>
      </c>
      <c r="K2835" s="83">
        <v>0</v>
      </c>
      <c r="L2835" s="83">
        <v>4</v>
      </c>
      <c r="M2835" s="84">
        <v>1.2738853503184711E-3</v>
      </c>
      <c r="N2835" s="85">
        <f t="shared" si="44"/>
        <v>0</v>
      </c>
    </row>
    <row r="2836" spans="1:14" x14ac:dyDescent="0.25">
      <c r="A2836" s="1" t="s">
        <v>667</v>
      </c>
      <c r="B2836" s="1" t="s">
        <v>33</v>
      </c>
      <c r="C2836" s="1" t="s">
        <v>478</v>
      </c>
      <c r="D2836" s="83">
        <v>0</v>
      </c>
      <c r="E2836" s="83">
        <v>0</v>
      </c>
      <c r="F2836" s="83">
        <v>3</v>
      </c>
      <c r="G2836" s="83">
        <v>2</v>
      </c>
      <c r="H2836" s="83">
        <v>0</v>
      </c>
      <c r="I2836" s="83">
        <v>0</v>
      </c>
      <c r="J2836" s="83">
        <v>1</v>
      </c>
      <c r="K2836" s="83">
        <v>0</v>
      </c>
      <c r="L2836" s="83">
        <v>6</v>
      </c>
      <c r="M2836" s="84">
        <v>1.910828025477707E-3</v>
      </c>
      <c r="N2836" s="85">
        <f t="shared" si="44"/>
        <v>0</v>
      </c>
    </row>
    <row r="2837" spans="1:14" x14ac:dyDescent="0.25">
      <c r="A2837" s="1" t="s">
        <v>667</v>
      </c>
      <c r="B2837" s="1" t="s">
        <v>33</v>
      </c>
      <c r="C2837" s="1" t="s">
        <v>472</v>
      </c>
      <c r="D2837" s="83">
        <v>58</v>
      </c>
      <c r="E2837" s="83">
        <v>401</v>
      </c>
      <c r="F2837" s="83">
        <v>251</v>
      </c>
      <c r="G2837" s="83">
        <v>90</v>
      </c>
      <c r="H2837" s="83">
        <v>114</v>
      </c>
      <c r="I2837" s="83">
        <v>15</v>
      </c>
      <c r="J2837" s="83">
        <v>30</v>
      </c>
      <c r="K2837" s="83">
        <v>17</v>
      </c>
      <c r="L2837" s="83">
        <v>976</v>
      </c>
      <c r="M2837" s="84">
        <v>0.31082802547770699</v>
      </c>
      <c r="N2837" s="85">
        <f t="shared" si="44"/>
        <v>0.41086065573770492</v>
      </c>
    </row>
    <row r="2838" spans="1:14" x14ac:dyDescent="0.25">
      <c r="A2838" s="1" t="s">
        <v>667</v>
      </c>
      <c r="B2838" s="1" t="s">
        <v>33</v>
      </c>
      <c r="C2838" s="1" t="s">
        <v>473</v>
      </c>
      <c r="D2838" s="83">
        <v>23</v>
      </c>
      <c r="E2838" s="83">
        <v>2</v>
      </c>
      <c r="F2838" s="83">
        <v>44</v>
      </c>
      <c r="G2838" s="83">
        <v>30</v>
      </c>
      <c r="H2838" s="83">
        <v>70</v>
      </c>
      <c r="I2838" s="83">
        <v>14</v>
      </c>
      <c r="J2838" s="83">
        <v>24</v>
      </c>
      <c r="K2838" s="83">
        <v>23</v>
      </c>
      <c r="L2838" s="83">
        <v>230</v>
      </c>
      <c r="M2838" s="84">
        <v>7.32484076433121E-2</v>
      </c>
      <c r="N2838" s="85">
        <f t="shared" si="44"/>
        <v>8.6956521739130436E-3</v>
      </c>
    </row>
    <row r="2839" spans="1:14" x14ac:dyDescent="0.25">
      <c r="A2839" s="1" t="s">
        <v>667</v>
      </c>
      <c r="B2839" s="1" t="s">
        <v>33</v>
      </c>
      <c r="C2839" s="1" t="s">
        <v>474</v>
      </c>
      <c r="D2839" s="83">
        <v>10</v>
      </c>
      <c r="E2839" s="83">
        <v>89</v>
      </c>
      <c r="F2839" s="83">
        <v>48</v>
      </c>
      <c r="G2839" s="83">
        <v>17</v>
      </c>
      <c r="H2839" s="83">
        <v>16</v>
      </c>
      <c r="I2839" s="83">
        <v>2</v>
      </c>
      <c r="J2839" s="83">
        <v>0</v>
      </c>
      <c r="K2839" s="83">
        <v>0</v>
      </c>
      <c r="L2839" s="83">
        <v>182</v>
      </c>
      <c r="M2839" s="84">
        <v>5.7961783439490447E-2</v>
      </c>
      <c r="N2839" s="85">
        <f t="shared" si="44"/>
        <v>0.48901098901098899</v>
      </c>
    </row>
    <row r="2840" spans="1:14" x14ac:dyDescent="0.25">
      <c r="A2840" s="118" t="s">
        <v>667</v>
      </c>
      <c r="B2840" s="118" t="s">
        <v>41</v>
      </c>
      <c r="C2840" s="118" t="s">
        <v>467</v>
      </c>
      <c r="D2840" s="119">
        <v>62</v>
      </c>
      <c r="E2840" s="119">
        <v>213</v>
      </c>
      <c r="F2840" s="119">
        <v>1136</v>
      </c>
      <c r="G2840" s="119">
        <v>535</v>
      </c>
      <c r="H2840" s="119">
        <v>285</v>
      </c>
      <c r="I2840" s="119">
        <v>118</v>
      </c>
      <c r="J2840" s="119">
        <v>140</v>
      </c>
      <c r="K2840" s="119">
        <v>149</v>
      </c>
      <c r="L2840" s="119">
        <v>2638</v>
      </c>
      <c r="M2840" s="120">
        <v>1</v>
      </c>
      <c r="N2840" s="117">
        <f t="shared" si="44"/>
        <v>8.0742987111448061E-2</v>
      </c>
    </row>
    <row r="2841" spans="1:14" x14ac:dyDescent="0.25">
      <c r="A2841" s="1" t="s">
        <v>667</v>
      </c>
      <c r="B2841" s="1" t="s">
        <v>41</v>
      </c>
      <c r="C2841" s="1" t="s">
        <v>468</v>
      </c>
      <c r="D2841" s="83">
        <v>16</v>
      </c>
      <c r="E2841" s="83">
        <v>36</v>
      </c>
      <c r="F2841" s="83">
        <v>200</v>
      </c>
      <c r="G2841" s="83">
        <v>39</v>
      </c>
      <c r="H2841" s="83">
        <v>9</v>
      </c>
      <c r="I2841" s="83">
        <v>1</v>
      </c>
      <c r="J2841" s="83">
        <v>3</v>
      </c>
      <c r="K2841" s="83">
        <v>1</v>
      </c>
      <c r="L2841" s="83">
        <v>305</v>
      </c>
      <c r="M2841" s="84">
        <v>0.1156178923426839</v>
      </c>
      <c r="N2841" s="85">
        <f t="shared" si="44"/>
        <v>0.11803278688524591</v>
      </c>
    </row>
    <row r="2842" spans="1:14" x14ac:dyDescent="0.25">
      <c r="A2842" s="1" t="s">
        <v>667</v>
      </c>
      <c r="B2842" s="1" t="s">
        <v>41</v>
      </c>
      <c r="C2842" s="1" t="s">
        <v>475</v>
      </c>
      <c r="D2842" s="83">
        <v>0</v>
      </c>
      <c r="E2842" s="83">
        <v>0</v>
      </c>
      <c r="F2842" s="83">
        <v>15</v>
      </c>
      <c r="G2842" s="83">
        <v>7</v>
      </c>
      <c r="H2842" s="83">
        <v>1</v>
      </c>
      <c r="I2842" s="83">
        <v>2</v>
      </c>
      <c r="J2842" s="83">
        <v>0</v>
      </c>
      <c r="K2842" s="83">
        <v>1</v>
      </c>
      <c r="L2842" s="83">
        <v>26</v>
      </c>
      <c r="M2842" s="84">
        <v>9.8559514783927212E-3</v>
      </c>
      <c r="N2842" s="85">
        <f t="shared" si="44"/>
        <v>0</v>
      </c>
    </row>
    <row r="2843" spans="1:14" x14ac:dyDescent="0.25">
      <c r="A2843" s="1" t="s">
        <v>667</v>
      </c>
      <c r="B2843" s="1" t="s">
        <v>41</v>
      </c>
      <c r="C2843" s="1" t="s">
        <v>479</v>
      </c>
      <c r="D2843" s="83">
        <v>0</v>
      </c>
      <c r="E2843" s="83">
        <v>0</v>
      </c>
      <c r="F2843" s="83">
        <v>0</v>
      </c>
      <c r="G2843" s="83">
        <v>8</v>
      </c>
      <c r="H2843" s="83">
        <v>5</v>
      </c>
      <c r="I2843" s="83">
        <v>2</v>
      </c>
      <c r="J2843" s="83">
        <v>2</v>
      </c>
      <c r="K2843" s="83">
        <v>5</v>
      </c>
      <c r="L2843" s="83">
        <v>22</v>
      </c>
      <c r="M2843" s="84">
        <v>8.339651250947688E-3</v>
      </c>
      <c r="N2843" s="85">
        <f t="shared" si="44"/>
        <v>0</v>
      </c>
    </row>
    <row r="2844" spans="1:14" x14ac:dyDescent="0.25">
      <c r="A2844" s="1" t="s">
        <v>667</v>
      </c>
      <c r="B2844" s="1" t="s">
        <v>41</v>
      </c>
      <c r="C2844" s="1" t="s">
        <v>480</v>
      </c>
      <c r="D2844" s="83">
        <v>0</v>
      </c>
      <c r="E2844" s="83">
        <v>0</v>
      </c>
      <c r="F2844" s="83">
        <v>0</v>
      </c>
      <c r="G2844" s="83">
        <v>0</v>
      </c>
      <c r="H2844" s="83">
        <v>2</v>
      </c>
      <c r="I2844" s="83">
        <v>0</v>
      </c>
      <c r="J2844" s="83">
        <v>0</v>
      </c>
      <c r="K2844" s="83">
        <v>4</v>
      </c>
      <c r="L2844" s="83">
        <v>6</v>
      </c>
      <c r="M2844" s="84">
        <v>2.2744503411675512E-3</v>
      </c>
      <c r="N2844" s="85">
        <f t="shared" si="44"/>
        <v>0</v>
      </c>
    </row>
    <row r="2845" spans="1:14" x14ac:dyDescent="0.25">
      <c r="A2845" s="1" t="s">
        <v>667</v>
      </c>
      <c r="B2845" s="1" t="s">
        <v>41</v>
      </c>
      <c r="C2845" s="1" t="s">
        <v>476</v>
      </c>
      <c r="D2845" s="83">
        <v>1</v>
      </c>
      <c r="E2845" s="83">
        <v>0</v>
      </c>
      <c r="F2845" s="83">
        <v>0</v>
      </c>
      <c r="G2845" s="83">
        <v>4</v>
      </c>
      <c r="H2845" s="83">
        <v>4</v>
      </c>
      <c r="I2845" s="83">
        <v>3</v>
      </c>
      <c r="J2845" s="83">
        <v>0</v>
      </c>
      <c r="K2845" s="83">
        <v>2</v>
      </c>
      <c r="L2845" s="83">
        <v>14</v>
      </c>
      <c r="M2845" s="84">
        <v>5.3070507960576198E-3</v>
      </c>
      <c r="N2845" s="85">
        <f t="shared" si="44"/>
        <v>0</v>
      </c>
    </row>
    <row r="2846" spans="1:14" x14ac:dyDescent="0.25">
      <c r="A2846" s="1" t="s">
        <v>667</v>
      </c>
      <c r="B2846" s="1" t="s">
        <v>41</v>
      </c>
      <c r="C2846" s="1" t="s">
        <v>469</v>
      </c>
      <c r="D2846" s="83">
        <v>5</v>
      </c>
      <c r="E2846" s="83">
        <v>8</v>
      </c>
      <c r="F2846" s="83">
        <v>208</v>
      </c>
      <c r="G2846" s="83">
        <v>151</v>
      </c>
      <c r="H2846" s="83">
        <v>99</v>
      </c>
      <c r="I2846" s="83">
        <v>44</v>
      </c>
      <c r="J2846" s="83">
        <v>42</v>
      </c>
      <c r="K2846" s="83">
        <v>41</v>
      </c>
      <c r="L2846" s="83">
        <v>598</v>
      </c>
      <c r="M2846" s="84">
        <v>0.22668688400303261</v>
      </c>
      <c r="N2846" s="85">
        <f t="shared" si="44"/>
        <v>1.3377926421404682E-2</v>
      </c>
    </row>
    <row r="2847" spans="1:14" x14ac:dyDescent="0.25">
      <c r="A2847" s="1" t="s">
        <v>667</v>
      </c>
      <c r="B2847" s="1" t="s">
        <v>41</v>
      </c>
      <c r="C2847" s="1" t="s">
        <v>470</v>
      </c>
      <c r="D2847" s="83">
        <v>0</v>
      </c>
      <c r="E2847" s="83">
        <v>8</v>
      </c>
      <c r="F2847" s="83">
        <v>0</v>
      </c>
      <c r="G2847" s="83">
        <v>33</v>
      </c>
      <c r="H2847" s="83">
        <v>33</v>
      </c>
      <c r="I2847" s="83">
        <v>18</v>
      </c>
      <c r="J2847" s="83">
        <v>42</v>
      </c>
      <c r="K2847" s="83">
        <v>55</v>
      </c>
      <c r="L2847" s="83">
        <v>189</v>
      </c>
      <c r="M2847" s="84">
        <v>7.1645185746777862E-2</v>
      </c>
      <c r="N2847" s="85">
        <f t="shared" si="44"/>
        <v>4.2328042328042326E-2</v>
      </c>
    </row>
    <row r="2848" spans="1:14" x14ac:dyDescent="0.25">
      <c r="A2848" s="1" t="s">
        <v>667</v>
      </c>
      <c r="B2848" s="1" t="s">
        <v>41</v>
      </c>
      <c r="C2848" s="1" t="s">
        <v>471</v>
      </c>
      <c r="D2848" s="83">
        <v>4</v>
      </c>
      <c r="E2848" s="83">
        <v>0</v>
      </c>
      <c r="F2848" s="83">
        <v>51</v>
      </c>
      <c r="G2848" s="83">
        <v>37</v>
      </c>
      <c r="H2848" s="83">
        <v>27</v>
      </c>
      <c r="I2848" s="83">
        <v>11</v>
      </c>
      <c r="J2848" s="83">
        <v>4</v>
      </c>
      <c r="K2848" s="83">
        <v>8</v>
      </c>
      <c r="L2848" s="83">
        <v>142</v>
      </c>
      <c r="M2848" s="84">
        <v>5.3828658074298708E-2</v>
      </c>
      <c r="N2848" s="85">
        <f t="shared" si="44"/>
        <v>0</v>
      </c>
    </row>
    <row r="2849" spans="1:14" x14ac:dyDescent="0.25">
      <c r="A2849" s="1" t="s">
        <v>667</v>
      </c>
      <c r="B2849" s="1" t="s">
        <v>41</v>
      </c>
      <c r="C2849" s="1" t="s">
        <v>481</v>
      </c>
      <c r="D2849" s="83">
        <v>1</v>
      </c>
      <c r="E2849" s="83">
        <v>24</v>
      </c>
      <c r="F2849" s="83">
        <v>20</v>
      </c>
      <c r="G2849" s="83">
        <v>1</v>
      </c>
      <c r="H2849" s="83">
        <v>0</v>
      </c>
      <c r="I2849" s="83">
        <v>0</v>
      </c>
      <c r="J2849" s="83">
        <v>0</v>
      </c>
      <c r="K2849" s="83">
        <v>0</v>
      </c>
      <c r="L2849" s="83">
        <v>46</v>
      </c>
      <c r="M2849" s="84">
        <v>1.7437452615617889E-2</v>
      </c>
      <c r="N2849" s="85">
        <f t="shared" si="44"/>
        <v>0.52173913043478259</v>
      </c>
    </row>
    <row r="2850" spans="1:14" x14ac:dyDescent="0.25">
      <c r="A2850" s="1" t="s">
        <v>667</v>
      </c>
      <c r="B2850" s="1" t="s">
        <v>41</v>
      </c>
      <c r="C2850" s="1" t="s">
        <v>477</v>
      </c>
      <c r="D2850" s="83">
        <v>0</v>
      </c>
      <c r="E2850" s="83">
        <v>2</v>
      </c>
      <c r="F2850" s="83">
        <v>24</v>
      </c>
      <c r="G2850" s="83">
        <v>9</v>
      </c>
      <c r="H2850" s="83">
        <v>4</v>
      </c>
      <c r="I2850" s="83">
        <v>0</v>
      </c>
      <c r="J2850" s="83">
        <v>1</v>
      </c>
      <c r="K2850" s="83">
        <v>1</v>
      </c>
      <c r="L2850" s="83">
        <v>41</v>
      </c>
      <c r="M2850" s="84">
        <v>1.5542077331311599E-2</v>
      </c>
      <c r="N2850" s="85">
        <f t="shared" si="44"/>
        <v>4.878048780487805E-2</v>
      </c>
    </row>
    <row r="2851" spans="1:14" x14ac:dyDescent="0.25">
      <c r="A2851" s="1" t="s">
        <v>667</v>
      </c>
      <c r="B2851" s="1" t="s">
        <v>41</v>
      </c>
      <c r="C2851" s="1" t="s">
        <v>482</v>
      </c>
      <c r="D2851" s="83">
        <v>1</v>
      </c>
      <c r="E2851" s="83">
        <v>1</v>
      </c>
      <c r="F2851" s="83">
        <v>0</v>
      </c>
      <c r="G2851" s="83">
        <v>5</v>
      </c>
      <c r="H2851" s="83">
        <v>2</v>
      </c>
      <c r="I2851" s="83">
        <v>4</v>
      </c>
      <c r="J2851" s="83">
        <v>2</v>
      </c>
      <c r="K2851" s="83">
        <v>5</v>
      </c>
      <c r="L2851" s="83">
        <v>20</v>
      </c>
      <c r="M2851" s="84">
        <v>7.5815011372251696E-3</v>
      </c>
      <c r="N2851" s="85">
        <f t="shared" si="44"/>
        <v>0.05</v>
      </c>
    </row>
    <row r="2852" spans="1:14" x14ac:dyDescent="0.25">
      <c r="A2852" s="1" t="s">
        <v>667</v>
      </c>
      <c r="B2852" s="1" t="s">
        <v>41</v>
      </c>
      <c r="C2852" s="1" t="s">
        <v>478</v>
      </c>
      <c r="D2852" s="83">
        <v>0</v>
      </c>
      <c r="E2852" s="83">
        <v>0</v>
      </c>
      <c r="F2852" s="83">
        <v>24</v>
      </c>
      <c r="G2852" s="83">
        <v>8</v>
      </c>
      <c r="H2852" s="83">
        <v>2</v>
      </c>
      <c r="I2852" s="83">
        <v>1</v>
      </c>
      <c r="J2852" s="83">
        <v>0</v>
      </c>
      <c r="K2852" s="83">
        <v>0</v>
      </c>
      <c r="L2852" s="83">
        <v>35</v>
      </c>
      <c r="M2852" s="84">
        <v>1.3267626990144049E-2</v>
      </c>
      <c r="N2852" s="85">
        <f t="shared" si="44"/>
        <v>0</v>
      </c>
    </row>
    <row r="2853" spans="1:14" x14ac:dyDescent="0.25">
      <c r="A2853" s="1" t="s">
        <v>667</v>
      </c>
      <c r="B2853" s="1" t="s">
        <v>41</v>
      </c>
      <c r="C2853" s="1" t="s">
        <v>472</v>
      </c>
      <c r="D2853" s="83">
        <v>24</v>
      </c>
      <c r="E2853" s="83">
        <v>92</v>
      </c>
      <c r="F2853" s="83">
        <v>370</v>
      </c>
      <c r="G2853" s="83">
        <v>135</v>
      </c>
      <c r="H2853" s="83">
        <v>52</v>
      </c>
      <c r="I2853" s="83">
        <v>16</v>
      </c>
      <c r="J2853" s="83">
        <v>22</v>
      </c>
      <c r="K2853" s="83">
        <v>11</v>
      </c>
      <c r="L2853" s="83">
        <v>722</v>
      </c>
      <c r="M2853" s="84">
        <v>0.27369219105382858</v>
      </c>
      <c r="N2853" s="85">
        <f t="shared" si="44"/>
        <v>0.12742382271468145</v>
      </c>
    </row>
    <row r="2854" spans="1:14" x14ac:dyDescent="0.25">
      <c r="A2854" s="1" t="s">
        <v>667</v>
      </c>
      <c r="B2854" s="1" t="s">
        <v>41</v>
      </c>
      <c r="C2854" s="1" t="s">
        <v>473</v>
      </c>
      <c r="D2854" s="83">
        <v>5</v>
      </c>
      <c r="E2854" s="83">
        <v>10</v>
      </c>
      <c r="F2854" s="83">
        <v>120</v>
      </c>
      <c r="G2854" s="83">
        <v>67</v>
      </c>
      <c r="H2854" s="83">
        <v>33</v>
      </c>
      <c r="I2854" s="83">
        <v>13</v>
      </c>
      <c r="J2854" s="83">
        <v>19</v>
      </c>
      <c r="K2854" s="83">
        <v>15</v>
      </c>
      <c r="L2854" s="83">
        <v>282</v>
      </c>
      <c r="M2854" s="84">
        <v>0.1068991660348749</v>
      </c>
      <c r="N2854" s="85">
        <f t="shared" si="44"/>
        <v>3.5460992907801421E-2</v>
      </c>
    </row>
    <row r="2855" spans="1:14" x14ac:dyDescent="0.25">
      <c r="A2855" s="1" t="s">
        <v>667</v>
      </c>
      <c r="B2855" s="1" t="s">
        <v>41</v>
      </c>
      <c r="C2855" s="1" t="s">
        <v>474</v>
      </c>
      <c r="D2855" s="83">
        <v>5</v>
      </c>
      <c r="E2855" s="83">
        <v>32</v>
      </c>
      <c r="F2855" s="83">
        <v>104</v>
      </c>
      <c r="G2855" s="83">
        <v>31</v>
      </c>
      <c r="H2855" s="83">
        <v>12</v>
      </c>
      <c r="I2855" s="83">
        <v>3</v>
      </c>
      <c r="J2855" s="83">
        <v>3</v>
      </c>
      <c r="K2855" s="83">
        <v>0</v>
      </c>
      <c r="L2855" s="83">
        <v>190</v>
      </c>
      <c r="M2855" s="84">
        <v>7.202426080363912E-2</v>
      </c>
      <c r="N2855" s="85">
        <f t="shared" si="44"/>
        <v>0.16842105263157894</v>
      </c>
    </row>
    <row r="2856" spans="1:14" x14ac:dyDescent="0.25">
      <c r="A2856" s="118" t="s">
        <v>667</v>
      </c>
      <c r="B2856" s="118" t="s">
        <v>34</v>
      </c>
      <c r="C2856" s="118" t="s">
        <v>467</v>
      </c>
      <c r="D2856" s="119">
        <v>13</v>
      </c>
      <c r="E2856" s="119">
        <v>1039</v>
      </c>
      <c r="F2856" s="119">
        <v>1052</v>
      </c>
      <c r="G2856" s="119">
        <v>530</v>
      </c>
      <c r="H2856" s="119">
        <v>515</v>
      </c>
      <c r="I2856" s="119">
        <v>110</v>
      </c>
      <c r="J2856" s="119">
        <v>153</v>
      </c>
      <c r="K2856" s="119">
        <v>134</v>
      </c>
      <c r="L2856" s="119">
        <v>3546</v>
      </c>
      <c r="M2856" s="120">
        <v>1</v>
      </c>
      <c r="N2856" s="117">
        <f t="shared" si="44"/>
        <v>0.29300620417371687</v>
      </c>
    </row>
    <row r="2857" spans="1:14" x14ac:dyDescent="0.25">
      <c r="A2857" s="1" t="s">
        <v>667</v>
      </c>
      <c r="B2857" s="1" t="s">
        <v>34</v>
      </c>
      <c r="C2857" s="1" t="s">
        <v>468</v>
      </c>
      <c r="D2857" s="83">
        <v>1</v>
      </c>
      <c r="E2857" s="83">
        <v>260</v>
      </c>
      <c r="F2857" s="83">
        <v>259</v>
      </c>
      <c r="G2857" s="83">
        <v>42</v>
      </c>
      <c r="H2857" s="83">
        <v>56</v>
      </c>
      <c r="I2857" s="83">
        <v>5</v>
      </c>
      <c r="J2857" s="83">
        <v>12</v>
      </c>
      <c r="K2857" s="83">
        <v>3</v>
      </c>
      <c r="L2857" s="83">
        <v>638</v>
      </c>
      <c r="M2857" s="84">
        <v>0.1799210377890581</v>
      </c>
      <c r="N2857" s="85">
        <f t="shared" si="44"/>
        <v>0.40752351097178685</v>
      </c>
    </row>
    <row r="2858" spans="1:14" x14ac:dyDescent="0.25">
      <c r="A2858" s="1" t="s">
        <v>667</v>
      </c>
      <c r="B2858" s="1" t="s">
        <v>34</v>
      </c>
      <c r="C2858" s="1" t="s">
        <v>475</v>
      </c>
      <c r="D2858" s="83">
        <v>1</v>
      </c>
      <c r="E2858" s="83">
        <v>0</v>
      </c>
      <c r="F2858" s="83">
        <v>7</v>
      </c>
      <c r="G2858" s="83">
        <v>7</v>
      </c>
      <c r="H2858" s="83">
        <v>3</v>
      </c>
      <c r="I2858" s="83">
        <v>1</v>
      </c>
      <c r="J2858" s="83">
        <v>1</v>
      </c>
      <c r="K2858" s="83">
        <v>0</v>
      </c>
      <c r="L2858" s="83">
        <v>20</v>
      </c>
      <c r="M2858" s="84">
        <v>5.6401579244218826E-3</v>
      </c>
      <c r="N2858" s="85">
        <f t="shared" si="44"/>
        <v>0</v>
      </c>
    </row>
    <row r="2859" spans="1:14" x14ac:dyDescent="0.25">
      <c r="A2859" s="1" t="s">
        <v>667</v>
      </c>
      <c r="B2859" s="1" t="s">
        <v>34</v>
      </c>
      <c r="C2859" s="1" t="s">
        <v>479</v>
      </c>
      <c r="D2859" s="83">
        <v>0</v>
      </c>
      <c r="E2859" s="83">
        <v>0</v>
      </c>
      <c r="F2859" s="83">
        <v>0</v>
      </c>
      <c r="G2859" s="83">
        <v>9</v>
      </c>
      <c r="H2859" s="83">
        <v>7</v>
      </c>
      <c r="I2859" s="83">
        <v>2</v>
      </c>
      <c r="J2859" s="83">
        <v>2</v>
      </c>
      <c r="K2859" s="83">
        <v>1</v>
      </c>
      <c r="L2859" s="83">
        <v>21</v>
      </c>
      <c r="M2859" s="84">
        <v>5.922165820642979E-3</v>
      </c>
      <c r="N2859" s="85">
        <f t="shared" si="44"/>
        <v>0</v>
      </c>
    </row>
    <row r="2860" spans="1:14" x14ac:dyDescent="0.25">
      <c r="A2860" s="1" t="s">
        <v>667</v>
      </c>
      <c r="B2860" s="1" t="s">
        <v>34</v>
      </c>
      <c r="C2860" s="1" t="s">
        <v>480</v>
      </c>
      <c r="D2860" s="83">
        <v>0</v>
      </c>
      <c r="E2860" s="83">
        <v>0</v>
      </c>
      <c r="F2860" s="83">
        <v>0</v>
      </c>
      <c r="G2860" s="83">
        <v>0</v>
      </c>
      <c r="H2860" s="83">
        <v>4</v>
      </c>
      <c r="I2860" s="83">
        <v>1</v>
      </c>
      <c r="J2860" s="83">
        <v>0</v>
      </c>
      <c r="K2860" s="83">
        <v>5</v>
      </c>
      <c r="L2860" s="83">
        <v>10</v>
      </c>
      <c r="M2860" s="84">
        <v>2.8200789622109422E-3</v>
      </c>
      <c r="N2860" s="85">
        <f t="shared" si="44"/>
        <v>0</v>
      </c>
    </row>
    <row r="2861" spans="1:14" x14ac:dyDescent="0.25">
      <c r="A2861" s="1" t="s">
        <v>667</v>
      </c>
      <c r="B2861" s="1" t="s">
        <v>34</v>
      </c>
      <c r="C2861" s="1" t="s">
        <v>476</v>
      </c>
      <c r="D2861" s="83">
        <v>0</v>
      </c>
      <c r="E2861" s="83">
        <v>0</v>
      </c>
      <c r="F2861" s="83">
        <v>0</v>
      </c>
      <c r="G2861" s="83">
        <v>3</v>
      </c>
      <c r="H2861" s="83">
        <v>3</v>
      </c>
      <c r="I2861" s="83">
        <v>1</v>
      </c>
      <c r="J2861" s="83">
        <v>2</v>
      </c>
      <c r="K2861" s="83">
        <v>1</v>
      </c>
      <c r="L2861" s="83">
        <v>10</v>
      </c>
      <c r="M2861" s="84">
        <v>2.8200789622109422E-3</v>
      </c>
      <c r="N2861" s="85">
        <f t="shared" si="44"/>
        <v>0</v>
      </c>
    </row>
    <row r="2862" spans="1:14" x14ac:dyDescent="0.25">
      <c r="A2862" s="1" t="s">
        <v>667</v>
      </c>
      <c r="B2862" s="1" t="s">
        <v>34</v>
      </c>
      <c r="C2862" s="1" t="s">
        <v>469</v>
      </c>
      <c r="D2862" s="83">
        <v>5</v>
      </c>
      <c r="E2862" s="83">
        <v>0</v>
      </c>
      <c r="F2862" s="83">
        <v>155</v>
      </c>
      <c r="G2862" s="83">
        <v>186</v>
      </c>
      <c r="H2862" s="83">
        <v>177</v>
      </c>
      <c r="I2862" s="83">
        <v>36</v>
      </c>
      <c r="J2862" s="83">
        <v>59</v>
      </c>
      <c r="K2862" s="83">
        <v>56</v>
      </c>
      <c r="L2862" s="83">
        <v>674</v>
      </c>
      <c r="M2862" s="84">
        <v>0.1900733220530175</v>
      </c>
      <c r="N2862" s="85">
        <f t="shared" si="44"/>
        <v>0</v>
      </c>
    </row>
    <row r="2863" spans="1:14" x14ac:dyDescent="0.25">
      <c r="A2863" s="1" t="s">
        <v>667</v>
      </c>
      <c r="B2863" s="1" t="s">
        <v>34</v>
      </c>
      <c r="C2863" s="1" t="s">
        <v>470</v>
      </c>
      <c r="D2863" s="83">
        <v>1</v>
      </c>
      <c r="E2863" s="83">
        <v>1</v>
      </c>
      <c r="F2863" s="83">
        <v>0</v>
      </c>
      <c r="G2863" s="83">
        <v>49</v>
      </c>
      <c r="H2863" s="83">
        <v>45</v>
      </c>
      <c r="I2863" s="83">
        <v>22</v>
      </c>
      <c r="J2863" s="83">
        <v>21</v>
      </c>
      <c r="K2863" s="83">
        <v>39</v>
      </c>
      <c r="L2863" s="83">
        <v>178</v>
      </c>
      <c r="M2863" s="84">
        <v>5.0197405527354758E-2</v>
      </c>
      <c r="N2863" s="85">
        <f t="shared" si="44"/>
        <v>5.6179775280898875E-3</v>
      </c>
    </row>
    <row r="2864" spans="1:14" x14ac:dyDescent="0.25">
      <c r="A2864" s="1" t="s">
        <v>667</v>
      </c>
      <c r="B2864" s="1" t="s">
        <v>34</v>
      </c>
      <c r="C2864" s="1" t="s">
        <v>471</v>
      </c>
      <c r="D2864" s="83">
        <v>0</v>
      </c>
      <c r="E2864" s="83">
        <v>0</v>
      </c>
      <c r="F2864" s="83">
        <v>33</v>
      </c>
      <c r="G2864" s="83">
        <v>40</v>
      </c>
      <c r="H2864" s="83">
        <v>26</v>
      </c>
      <c r="I2864" s="83">
        <v>11</v>
      </c>
      <c r="J2864" s="83">
        <v>12</v>
      </c>
      <c r="K2864" s="83">
        <v>5</v>
      </c>
      <c r="L2864" s="83">
        <v>127</v>
      </c>
      <c r="M2864" s="84">
        <v>3.5815002820078962E-2</v>
      </c>
      <c r="N2864" s="85">
        <f t="shared" si="44"/>
        <v>0</v>
      </c>
    </row>
    <row r="2865" spans="1:14" x14ac:dyDescent="0.25">
      <c r="A2865" s="1" t="s">
        <v>667</v>
      </c>
      <c r="B2865" s="1" t="s">
        <v>34</v>
      </c>
      <c r="C2865" s="1" t="s">
        <v>481</v>
      </c>
      <c r="D2865" s="83">
        <v>0</v>
      </c>
      <c r="E2865" s="83">
        <v>36</v>
      </c>
      <c r="F2865" s="83">
        <v>5</v>
      </c>
      <c r="G2865" s="83">
        <v>4</v>
      </c>
      <c r="H2865" s="83">
        <v>3</v>
      </c>
      <c r="I2865" s="83">
        <v>0</v>
      </c>
      <c r="J2865" s="83">
        <v>1</v>
      </c>
      <c r="K2865" s="83">
        <v>0</v>
      </c>
      <c r="L2865" s="83">
        <v>49</v>
      </c>
      <c r="M2865" s="84">
        <v>1.3818386914833621E-2</v>
      </c>
      <c r="N2865" s="85">
        <f t="shared" si="44"/>
        <v>0.73469387755102045</v>
      </c>
    </row>
    <row r="2866" spans="1:14" x14ac:dyDescent="0.25">
      <c r="A2866" s="1" t="s">
        <v>667</v>
      </c>
      <c r="B2866" s="1" t="s">
        <v>34</v>
      </c>
      <c r="C2866" s="1" t="s">
        <v>477</v>
      </c>
      <c r="D2866" s="83">
        <v>0</v>
      </c>
      <c r="E2866" s="83">
        <v>0</v>
      </c>
      <c r="F2866" s="83">
        <v>8</v>
      </c>
      <c r="G2866" s="83">
        <v>6</v>
      </c>
      <c r="H2866" s="83">
        <v>2</v>
      </c>
      <c r="I2866" s="83">
        <v>0</v>
      </c>
      <c r="J2866" s="83">
        <v>0</v>
      </c>
      <c r="K2866" s="83">
        <v>0</v>
      </c>
      <c r="L2866" s="83">
        <v>16</v>
      </c>
      <c r="M2866" s="84">
        <v>4.5121263395375066E-3</v>
      </c>
      <c r="N2866" s="85">
        <f t="shared" si="44"/>
        <v>0</v>
      </c>
    </row>
    <row r="2867" spans="1:14" x14ac:dyDescent="0.25">
      <c r="A2867" s="1" t="s">
        <v>667</v>
      </c>
      <c r="B2867" s="1" t="s">
        <v>34</v>
      </c>
      <c r="C2867" s="1" t="s">
        <v>482</v>
      </c>
      <c r="D2867" s="83">
        <v>0</v>
      </c>
      <c r="E2867" s="83">
        <v>0</v>
      </c>
      <c r="F2867" s="83">
        <v>0</v>
      </c>
      <c r="G2867" s="83">
        <v>2</v>
      </c>
      <c r="H2867" s="83">
        <v>1</v>
      </c>
      <c r="I2867" s="83">
        <v>1</v>
      </c>
      <c r="J2867" s="83">
        <v>1</v>
      </c>
      <c r="K2867" s="83">
        <v>0</v>
      </c>
      <c r="L2867" s="83">
        <v>5</v>
      </c>
      <c r="M2867" s="84">
        <v>1.4100394811054711E-3</v>
      </c>
      <c r="N2867" s="85">
        <f t="shared" si="44"/>
        <v>0</v>
      </c>
    </row>
    <row r="2868" spans="1:14" x14ac:dyDescent="0.25">
      <c r="A2868" s="1" t="s">
        <v>667</v>
      </c>
      <c r="B2868" s="1" t="s">
        <v>34</v>
      </c>
      <c r="C2868" s="1" t="s">
        <v>478</v>
      </c>
      <c r="D2868" s="83">
        <v>0</v>
      </c>
      <c r="E2868" s="83">
        <v>0</v>
      </c>
      <c r="F2868" s="83">
        <v>6</v>
      </c>
      <c r="G2868" s="83">
        <v>6</v>
      </c>
      <c r="H2868" s="83">
        <v>1</v>
      </c>
      <c r="I2868" s="83">
        <v>0</v>
      </c>
      <c r="J2868" s="83">
        <v>0</v>
      </c>
      <c r="K2868" s="83">
        <v>0</v>
      </c>
      <c r="L2868" s="83">
        <v>13</v>
      </c>
      <c r="M2868" s="84">
        <v>3.6661026508742248E-3</v>
      </c>
      <c r="N2868" s="85">
        <f t="shared" si="44"/>
        <v>0</v>
      </c>
    </row>
    <row r="2869" spans="1:14" x14ac:dyDescent="0.25">
      <c r="A2869" s="1" t="s">
        <v>667</v>
      </c>
      <c r="B2869" s="1" t="s">
        <v>34</v>
      </c>
      <c r="C2869" s="1" t="s">
        <v>472</v>
      </c>
      <c r="D2869" s="83">
        <v>4</v>
      </c>
      <c r="E2869" s="83">
        <v>563</v>
      </c>
      <c r="F2869" s="83">
        <v>386</v>
      </c>
      <c r="G2869" s="83">
        <v>92</v>
      </c>
      <c r="H2869" s="83">
        <v>107</v>
      </c>
      <c r="I2869" s="83">
        <v>11</v>
      </c>
      <c r="J2869" s="83">
        <v>12</v>
      </c>
      <c r="K2869" s="83">
        <v>9</v>
      </c>
      <c r="L2869" s="83">
        <v>1184</v>
      </c>
      <c r="M2869" s="84">
        <v>0.33389734912577551</v>
      </c>
      <c r="N2869" s="85">
        <f t="shared" si="44"/>
        <v>0.47550675675675674</v>
      </c>
    </row>
    <row r="2870" spans="1:14" x14ac:dyDescent="0.25">
      <c r="A2870" s="1" t="s">
        <v>667</v>
      </c>
      <c r="B2870" s="1" t="s">
        <v>34</v>
      </c>
      <c r="C2870" s="1" t="s">
        <v>473</v>
      </c>
      <c r="D2870" s="83">
        <v>0</v>
      </c>
      <c r="E2870" s="83">
        <v>1</v>
      </c>
      <c r="F2870" s="83">
        <v>98</v>
      </c>
      <c r="G2870" s="83">
        <v>58</v>
      </c>
      <c r="H2870" s="83">
        <v>59</v>
      </c>
      <c r="I2870" s="83">
        <v>17</v>
      </c>
      <c r="J2870" s="83">
        <v>28</v>
      </c>
      <c r="K2870" s="83">
        <v>15</v>
      </c>
      <c r="L2870" s="83">
        <v>276</v>
      </c>
      <c r="M2870" s="84">
        <v>7.7834179357021999E-2</v>
      </c>
      <c r="N2870" s="85">
        <f t="shared" si="44"/>
        <v>3.6231884057971015E-3</v>
      </c>
    </row>
    <row r="2871" spans="1:14" x14ac:dyDescent="0.25">
      <c r="A2871" s="1" t="s">
        <v>667</v>
      </c>
      <c r="B2871" s="1" t="s">
        <v>34</v>
      </c>
      <c r="C2871" s="1" t="s">
        <v>474</v>
      </c>
      <c r="D2871" s="83">
        <v>1</v>
      </c>
      <c r="E2871" s="83">
        <v>178</v>
      </c>
      <c r="F2871" s="83">
        <v>95</v>
      </c>
      <c r="G2871" s="83">
        <v>26</v>
      </c>
      <c r="H2871" s="83">
        <v>21</v>
      </c>
      <c r="I2871" s="83">
        <v>2</v>
      </c>
      <c r="J2871" s="83">
        <v>2</v>
      </c>
      <c r="K2871" s="83">
        <v>0</v>
      </c>
      <c r="L2871" s="83">
        <v>325</v>
      </c>
      <c r="M2871" s="84">
        <v>9.1652566271855612E-2</v>
      </c>
      <c r="N2871" s="85">
        <f t="shared" si="44"/>
        <v>0.5476923076923077</v>
      </c>
    </row>
    <row r="2872" spans="1:14" x14ac:dyDescent="0.25">
      <c r="A2872" s="118" t="s">
        <v>667</v>
      </c>
      <c r="B2872" s="118" t="s">
        <v>619</v>
      </c>
      <c r="C2872" s="118" t="s">
        <v>467</v>
      </c>
      <c r="D2872" s="119">
        <v>29</v>
      </c>
      <c r="E2872" s="119">
        <v>832</v>
      </c>
      <c r="F2872" s="119">
        <v>642</v>
      </c>
      <c r="G2872" s="119">
        <v>261</v>
      </c>
      <c r="H2872" s="119">
        <v>176</v>
      </c>
      <c r="I2872" s="119">
        <v>73</v>
      </c>
      <c r="J2872" s="119">
        <v>51</v>
      </c>
      <c r="K2872" s="119">
        <v>85</v>
      </c>
      <c r="L2872" s="119">
        <v>2149</v>
      </c>
      <c r="M2872" s="120">
        <v>1</v>
      </c>
      <c r="N2872" s="117">
        <f t="shared" si="44"/>
        <v>0.38715681712424382</v>
      </c>
    </row>
    <row r="2873" spans="1:14" x14ac:dyDescent="0.25">
      <c r="A2873" s="1" t="s">
        <v>667</v>
      </c>
      <c r="B2873" s="1" t="s">
        <v>619</v>
      </c>
      <c r="C2873" s="1" t="s">
        <v>468</v>
      </c>
      <c r="D2873" s="83">
        <v>4</v>
      </c>
      <c r="E2873" s="83">
        <v>162</v>
      </c>
      <c r="F2873" s="83">
        <v>93</v>
      </c>
      <c r="G2873" s="83">
        <v>14</v>
      </c>
      <c r="H2873" s="83">
        <v>9</v>
      </c>
      <c r="I2873" s="83">
        <v>3</v>
      </c>
      <c r="J2873" s="83">
        <v>2</v>
      </c>
      <c r="K2873" s="83">
        <v>1</v>
      </c>
      <c r="L2873" s="83">
        <v>288</v>
      </c>
      <c r="M2873" s="84">
        <v>0.13401582131223819</v>
      </c>
      <c r="N2873" s="85">
        <f t="shared" si="44"/>
        <v>0.5625</v>
      </c>
    </row>
    <row r="2874" spans="1:14" x14ac:dyDescent="0.25">
      <c r="A2874" s="1" t="s">
        <v>667</v>
      </c>
      <c r="B2874" s="1" t="s">
        <v>619</v>
      </c>
      <c r="C2874" s="1" t="s">
        <v>475</v>
      </c>
      <c r="D2874" s="83">
        <v>0</v>
      </c>
      <c r="E2874" s="83">
        <v>0</v>
      </c>
      <c r="F2874" s="83">
        <v>2</v>
      </c>
      <c r="G2874" s="83">
        <v>1</v>
      </c>
      <c r="H2874" s="83">
        <v>0</v>
      </c>
      <c r="I2874" s="83">
        <v>0</v>
      </c>
      <c r="J2874" s="83">
        <v>0</v>
      </c>
      <c r="K2874" s="83">
        <v>1</v>
      </c>
      <c r="L2874" s="83">
        <v>4</v>
      </c>
      <c r="M2874" s="84">
        <v>1.8613308515588651E-3</v>
      </c>
      <c r="N2874" s="85">
        <f t="shared" si="44"/>
        <v>0</v>
      </c>
    </row>
    <row r="2875" spans="1:14" x14ac:dyDescent="0.25">
      <c r="A2875" s="1" t="s">
        <v>667</v>
      </c>
      <c r="B2875" s="1" t="s">
        <v>619</v>
      </c>
      <c r="C2875" s="1" t="s">
        <v>479</v>
      </c>
      <c r="D2875" s="83">
        <v>0</v>
      </c>
      <c r="E2875" s="83">
        <v>0</v>
      </c>
      <c r="F2875" s="83">
        <v>0</v>
      </c>
      <c r="G2875" s="83">
        <v>5</v>
      </c>
      <c r="H2875" s="83">
        <v>2</v>
      </c>
      <c r="I2875" s="83">
        <v>3</v>
      </c>
      <c r="J2875" s="83">
        <v>2</v>
      </c>
      <c r="K2875" s="83">
        <v>2</v>
      </c>
      <c r="L2875" s="83">
        <v>14</v>
      </c>
      <c r="M2875" s="84">
        <v>6.5146579804560272E-3</v>
      </c>
      <c r="N2875" s="85">
        <f t="shared" si="44"/>
        <v>0</v>
      </c>
    </row>
    <row r="2876" spans="1:14" x14ac:dyDescent="0.25">
      <c r="A2876" s="1" t="s">
        <v>667</v>
      </c>
      <c r="B2876" s="1" t="s">
        <v>619</v>
      </c>
      <c r="C2876" s="1" t="s">
        <v>480</v>
      </c>
      <c r="D2876" s="83">
        <v>0</v>
      </c>
      <c r="E2876" s="83">
        <v>0</v>
      </c>
      <c r="F2876" s="83">
        <v>0</v>
      </c>
      <c r="G2876" s="83">
        <v>0</v>
      </c>
      <c r="H2876" s="83">
        <v>2</v>
      </c>
      <c r="I2876" s="83">
        <v>1</v>
      </c>
      <c r="J2876" s="83">
        <v>1</v>
      </c>
      <c r="K2876" s="83">
        <v>4</v>
      </c>
      <c r="L2876" s="83">
        <v>8</v>
      </c>
      <c r="M2876" s="84">
        <v>3.7226617031177289E-3</v>
      </c>
      <c r="N2876" s="85">
        <f t="shared" si="44"/>
        <v>0</v>
      </c>
    </row>
    <row r="2877" spans="1:14" x14ac:dyDescent="0.25">
      <c r="A2877" s="1" t="s">
        <v>667</v>
      </c>
      <c r="B2877" s="1" t="s">
        <v>619</v>
      </c>
      <c r="C2877" s="1" t="s">
        <v>476</v>
      </c>
      <c r="D2877" s="83">
        <v>1</v>
      </c>
      <c r="E2877" s="83">
        <v>0</v>
      </c>
      <c r="F2877" s="83">
        <v>0</v>
      </c>
      <c r="G2877" s="83">
        <v>0</v>
      </c>
      <c r="H2877" s="83">
        <v>2</v>
      </c>
      <c r="I2877" s="83">
        <v>0</v>
      </c>
      <c r="J2877" s="83">
        <v>1</v>
      </c>
      <c r="K2877" s="83">
        <v>0</v>
      </c>
      <c r="L2877" s="83">
        <v>4</v>
      </c>
      <c r="M2877" s="84">
        <v>1.8613308515588651E-3</v>
      </c>
      <c r="N2877" s="85">
        <f t="shared" si="44"/>
        <v>0</v>
      </c>
    </row>
    <row r="2878" spans="1:14" x14ac:dyDescent="0.25">
      <c r="A2878" s="1" t="s">
        <v>667</v>
      </c>
      <c r="B2878" s="1" t="s">
        <v>619</v>
      </c>
      <c r="C2878" s="1" t="s">
        <v>469</v>
      </c>
      <c r="D2878" s="83">
        <v>2</v>
      </c>
      <c r="E2878" s="83">
        <v>0</v>
      </c>
      <c r="F2878" s="83">
        <v>134</v>
      </c>
      <c r="G2878" s="83">
        <v>67</v>
      </c>
      <c r="H2878" s="83">
        <v>62</v>
      </c>
      <c r="I2878" s="83">
        <v>22</v>
      </c>
      <c r="J2878" s="83">
        <v>22</v>
      </c>
      <c r="K2878" s="83">
        <v>25</v>
      </c>
      <c r="L2878" s="83">
        <v>334</v>
      </c>
      <c r="M2878" s="84">
        <v>0.1554211261051652</v>
      </c>
      <c r="N2878" s="85">
        <f t="shared" si="44"/>
        <v>0</v>
      </c>
    </row>
    <row r="2879" spans="1:14" x14ac:dyDescent="0.25">
      <c r="A2879" s="1" t="s">
        <v>667</v>
      </c>
      <c r="B2879" s="1" t="s">
        <v>619</v>
      </c>
      <c r="C2879" s="1" t="s">
        <v>470</v>
      </c>
      <c r="D2879" s="83">
        <v>1</v>
      </c>
      <c r="E2879" s="83">
        <v>0</v>
      </c>
      <c r="F2879" s="83">
        <v>0</v>
      </c>
      <c r="G2879" s="83">
        <v>18</v>
      </c>
      <c r="H2879" s="83">
        <v>17</v>
      </c>
      <c r="I2879" s="83">
        <v>14</v>
      </c>
      <c r="J2879" s="83">
        <v>12</v>
      </c>
      <c r="K2879" s="83">
        <v>40</v>
      </c>
      <c r="L2879" s="83">
        <v>102</v>
      </c>
      <c r="M2879" s="84">
        <v>4.7463936714751048E-2</v>
      </c>
      <c r="N2879" s="85">
        <f t="shared" si="44"/>
        <v>0</v>
      </c>
    </row>
    <row r="2880" spans="1:14" x14ac:dyDescent="0.25">
      <c r="A2880" s="1" t="s">
        <v>667</v>
      </c>
      <c r="B2880" s="1" t="s">
        <v>619</v>
      </c>
      <c r="C2880" s="1" t="s">
        <v>471</v>
      </c>
      <c r="D2880" s="83">
        <v>0</v>
      </c>
      <c r="E2880" s="83">
        <v>1</v>
      </c>
      <c r="F2880" s="83">
        <v>34</v>
      </c>
      <c r="G2880" s="83">
        <v>20</v>
      </c>
      <c r="H2880" s="83">
        <v>11</v>
      </c>
      <c r="I2880" s="83">
        <v>5</v>
      </c>
      <c r="J2880" s="83">
        <v>1</v>
      </c>
      <c r="K2880" s="83">
        <v>2</v>
      </c>
      <c r="L2880" s="83">
        <v>74</v>
      </c>
      <c r="M2880" s="84">
        <v>3.4434620753838997E-2</v>
      </c>
      <c r="N2880" s="85">
        <f t="shared" si="44"/>
        <v>1.3513513513513514E-2</v>
      </c>
    </row>
    <row r="2881" spans="1:14" x14ac:dyDescent="0.25">
      <c r="A2881" s="1" t="s">
        <v>667</v>
      </c>
      <c r="B2881" s="1" t="s">
        <v>619</v>
      </c>
      <c r="C2881" s="1" t="s">
        <v>481</v>
      </c>
      <c r="D2881" s="83">
        <v>2</v>
      </c>
      <c r="E2881" s="83">
        <v>79</v>
      </c>
      <c r="F2881" s="83">
        <v>4</v>
      </c>
      <c r="G2881" s="83">
        <v>1</v>
      </c>
      <c r="H2881" s="83">
        <v>0</v>
      </c>
      <c r="I2881" s="83">
        <v>0</v>
      </c>
      <c r="J2881" s="83">
        <v>0</v>
      </c>
      <c r="K2881" s="83">
        <v>0</v>
      </c>
      <c r="L2881" s="83">
        <v>86</v>
      </c>
      <c r="M2881" s="84">
        <v>4.001861330851559E-2</v>
      </c>
      <c r="N2881" s="85">
        <f t="shared" si="44"/>
        <v>0.91860465116279066</v>
      </c>
    </row>
    <row r="2882" spans="1:14" x14ac:dyDescent="0.25">
      <c r="A2882" s="1" t="s">
        <v>667</v>
      </c>
      <c r="B2882" s="1" t="s">
        <v>619</v>
      </c>
      <c r="C2882" s="1" t="s">
        <v>477</v>
      </c>
      <c r="D2882" s="83">
        <v>0</v>
      </c>
      <c r="E2882" s="83">
        <v>0</v>
      </c>
      <c r="F2882" s="83">
        <v>6</v>
      </c>
      <c r="G2882" s="83">
        <v>4</v>
      </c>
      <c r="H2882" s="83">
        <v>3</v>
      </c>
      <c r="I2882" s="83">
        <v>2</v>
      </c>
      <c r="J2882" s="83">
        <v>1</v>
      </c>
      <c r="K2882" s="83">
        <v>0</v>
      </c>
      <c r="L2882" s="83">
        <v>16</v>
      </c>
      <c r="M2882" s="84">
        <v>7.4453234062354587E-3</v>
      </c>
      <c r="N2882" s="85">
        <f t="shared" si="44"/>
        <v>0</v>
      </c>
    </row>
    <row r="2883" spans="1:14" x14ac:dyDescent="0.25">
      <c r="A2883" s="1" t="s">
        <v>667</v>
      </c>
      <c r="B2883" s="1" t="s">
        <v>619</v>
      </c>
      <c r="C2883" s="1" t="s">
        <v>482</v>
      </c>
      <c r="D2883" s="83">
        <v>0</v>
      </c>
      <c r="E2883" s="83">
        <v>0</v>
      </c>
      <c r="F2883" s="83">
        <v>0</v>
      </c>
      <c r="G2883" s="83">
        <v>0</v>
      </c>
      <c r="H2883" s="83">
        <v>2</v>
      </c>
      <c r="I2883" s="83">
        <v>1</v>
      </c>
      <c r="J2883" s="83">
        <v>2</v>
      </c>
      <c r="K2883" s="83">
        <v>2</v>
      </c>
      <c r="L2883" s="83">
        <v>7</v>
      </c>
      <c r="M2883" s="84">
        <v>3.257328990228014E-3</v>
      </c>
      <c r="N2883" s="85">
        <f t="shared" si="44"/>
        <v>0</v>
      </c>
    </row>
    <row r="2884" spans="1:14" x14ac:dyDescent="0.25">
      <c r="A2884" s="1" t="s">
        <v>667</v>
      </c>
      <c r="B2884" s="1" t="s">
        <v>619</v>
      </c>
      <c r="C2884" s="1" t="s">
        <v>478</v>
      </c>
      <c r="D2884" s="83">
        <v>0</v>
      </c>
      <c r="E2884" s="83">
        <v>0</v>
      </c>
      <c r="F2884" s="83">
        <v>9</v>
      </c>
      <c r="G2884" s="83">
        <v>9</v>
      </c>
      <c r="H2884" s="83">
        <v>2</v>
      </c>
      <c r="I2884" s="83">
        <v>0</v>
      </c>
      <c r="J2884" s="83">
        <v>0</v>
      </c>
      <c r="K2884" s="83">
        <v>0</v>
      </c>
      <c r="L2884" s="83">
        <v>20</v>
      </c>
      <c r="M2884" s="84">
        <v>9.3066542577943234E-3</v>
      </c>
      <c r="N2884" s="85">
        <f t="shared" ref="N2884:N2947" si="45">E2884/L2884</f>
        <v>0</v>
      </c>
    </row>
    <row r="2885" spans="1:14" x14ac:dyDescent="0.25">
      <c r="A2885" s="1" t="s">
        <v>667</v>
      </c>
      <c r="B2885" s="1" t="s">
        <v>619</v>
      </c>
      <c r="C2885" s="1" t="s">
        <v>472</v>
      </c>
      <c r="D2885" s="83">
        <v>8</v>
      </c>
      <c r="E2885" s="83">
        <v>456</v>
      </c>
      <c r="F2885" s="83">
        <v>251</v>
      </c>
      <c r="G2885" s="83">
        <v>76</v>
      </c>
      <c r="H2885" s="83">
        <v>32</v>
      </c>
      <c r="I2885" s="83">
        <v>8</v>
      </c>
      <c r="J2885" s="83">
        <v>4</v>
      </c>
      <c r="K2885" s="83">
        <v>4</v>
      </c>
      <c r="L2885" s="83">
        <v>839</v>
      </c>
      <c r="M2885" s="84">
        <v>0.39041414611447178</v>
      </c>
      <c r="N2885" s="85">
        <f t="shared" si="45"/>
        <v>0.54350417163289633</v>
      </c>
    </row>
    <row r="2886" spans="1:14" x14ac:dyDescent="0.25">
      <c r="A2886" s="1" t="s">
        <v>667</v>
      </c>
      <c r="B2886" s="1" t="s">
        <v>619</v>
      </c>
      <c r="C2886" s="1" t="s">
        <v>473</v>
      </c>
      <c r="D2886" s="83">
        <v>7</v>
      </c>
      <c r="E2886" s="83">
        <v>0</v>
      </c>
      <c r="F2886" s="83">
        <v>54</v>
      </c>
      <c r="G2886" s="83">
        <v>34</v>
      </c>
      <c r="H2886" s="83">
        <v>27</v>
      </c>
      <c r="I2886" s="83">
        <v>14</v>
      </c>
      <c r="J2886" s="83">
        <v>3</v>
      </c>
      <c r="K2886" s="83">
        <v>4</v>
      </c>
      <c r="L2886" s="83">
        <v>143</v>
      </c>
      <c r="M2886" s="84">
        <v>6.6542577943229403E-2</v>
      </c>
      <c r="N2886" s="85">
        <f t="shared" si="45"/>
        <v>0</v>
      </c>
    </row>
    <row r="2887" spans="1:14" x14ac:dyDescent="0.25">
      <c r="A2887" s="1" t="s">
        <v>667</v>
      </c>
      <c r="B2887" s="1" t="s">
        <v>619</v>
      </c>
      <c r="C2887" s="1" t="s">
        <v>474</v>
      </c>
      <c r="D2887" s="83">
        <v>4</v>
      </c>
      <c r="E2887" s="83">
        <v>134</v>
      </c>
      <c r="F2887" s="83">
        <v>55</v>
      </c>
      <c r="G2887" s="83">
        <v>12</v>
      </c>
      <c r="H2887" s="83">
        <v>5</v>
      </c>
      <c r="I2887" s="83">
        <v>0</v>
      </c>
      <c r="J2887" s="83">
        <v>0</v>
      </c>
      <c r="K2887" s="83">
        <v>0</v>
      </c>
      <c r="L2887" s="83">
        <v>210</v>
      </c>
      <c r="M2887" s="84">
        <v>9.7719869706840393E-2</v>
      </c>
      <c r="N2887" s="85">
        <f t="shared" si="45"/>
        <v>0.63809523809523805</v>
      </c>
    </row>
    <row r="2888" spans="1:14" x14ac:dyDescent="0.25">
      <c r="A2888" s="118" t="s">
        <v>667</v>
      </c>
      <c r="B2888" s="118" t="s">
        <v>620</v>
      </c>
      <c r="C2888" s="118" t="s">
        <v>467</v>
      </c>
      <c r="D2888" s="119">
        <v>17</v>
      </c>
      <c r="E2888" s="119">
        <v>85</v>
      </c>
      <c r="F2888" s="119">
        <v>504</v>
      </c>
      <c r="G2888" s="119">
        <v>164</v>
      </c>
      <c r="H2888" s="119">
        <v>86</v>
      </c>
      <c r="I2888" s="119">
        <v>38</v>
      </c>
      <c r="J2888" s="119">
        <v>27</v>
      </c>
      <c r="K2888" s="119">
        <v>23</v>
      </c>
      <c r="L2888" s="119">
        <v>944</v>
      </c>
      <c r="M2888" s="120">
        <v>1</v>
      </c>
      <c r="N2888" s="117">
        <f t="shared" si="45"/>
        <v>9.0042372881355928E-2</v>
      </c>
    </row>
    <row r="2889" spans="1:14" x14ac:dyDescent="0.25">
      <c r="A2889" s="1" t="s">
        <v>667</v>
      </c>
      <c r="B2889" s="1" t="s">
        <v>620</v>
      </c>
      <c r="C2889" s="1" t="s">
        <v>468</v>
      </c>
      <c r="D2889" s="83">
        <v>2</v>
      </c>
      <c r="E2889" s="83">
        <v>21</v>
      </c>
      <c r="F2889" s="83">
        <v>38</v>
      </c>
      <c r="G2889" s="83">
        <v>3</v>
      </c>
      <c r="H2889" s="83">
        <v>0</v>
      </c>
      <c r="I2889" s="83">
        <v>0</v>
      </c>
      <c r="J2889" s="83">
        <v>0</v>
      </c>
      <c r="K2889" s="83">
        <v>0</v>
      </c>
      <c r="L2889" s="83">
        <v>64</v>
      </c>
      <c r="M2889" s="84">
        <v>6.7796610169491525E-2</v>
      </c>
      <c r="N2889" s="85">
        <f t="shared" si="45"/>
        <v>0.328125</v>
      </c>
    </row>
    <row r="2890" spans="1:14" x14ac:dyDescent="0.25">
      <c r="A2890" s="1" t="s">
        <v>667</v>
      </c>
      <c r="B2890" s="1" t="s">
        <v>620</v>
      </c>
      <c r="C2890" s="1" t="s">
        <v>475</v>
      </c>
      <c r="D2890" s="83">
        <v>1</v>
      </c>
      <c r="E2890" s="83">
        <v>0</v>
      </c>
      <c r="F2890" s="83">
        <v>2</v>
      </c>
      <c r="G2890" s="83">
        <v>1</v>
      </c>
      <c r="H2890" s="83">
        <v>0</v>
      </c>
      <c r="I2890" s="83">
        <v>0</v>
      </c>
      <c r="J2890" s="83">
        <v>0</v>
      </c>
      <c r="K2890" s="83">
        <v>0</v>
      </c>
      <c r="L2890" s="83">
        <v>4</v>
      </c>
      <c r="M2890" s="84">
        <v>4.2372881355932203E-3</v>
      </c>
      <c r="N2890" s="85">
        <f t="shared" si="45"/>
        <v>0</v>
      </c>
    </row>
    <row r="2891" spans="1:14" x14ac:dyDescent="0.25">
      <c r="A2891" s="1" t="s">
        <v>667</v>
      </c>
      <c r="B2891" s="1" t="s">
        <v>620</v>
      </c>
      <c r="C2891" s="1" t="s">
        <v>479</v>
      </c>
      <c r="D2891" s="83">
        <v>0</v>
      </c>
      <c r="E2891" s="83">
        <v>0</v>
      </c>
      <c r="F2891" s="83">
        <v>0</v>
      </c>
      <c r="G2891" s="83">
        <v>3</v>
      </c>
      <c r="H2891" s="83">
        <v>1</v>
      </c>
      <c r="I2891" s="83">
        <v>0</v>
      </c>
      <c r="J2891" s="83">
        <v>1</v>
      </c>
      <c r="K2891" s="83">
        <v>1</v>
      </c>
      <c r="L2891" s="83">
        <v>6</v>
      </c>
      <c r="M2891" s="84">
        <v>6.3559322033898301E-3</v>
      </c>
      <c r="N2891" s="85">
        <f t="shared" si="45"/>
        <v>0</v>
      </c>
    </row>
    <row r="2892" spans="1:14" x14ac:dyDescent="0.25">
      <c r="A2892" s="1" t="s">
        <v>667</v>
      </c>
      <c r="B2892" s="1" t="s">
        <v>620</v>
      </c>
      <c r="C2892" s="1" t="s">
        <v>480</v>
      </c>
      <c r="D2892" s="83">
        <v>0</v>
      </c>
      <c r="E2892" s="83">
        <v>0</v>
      </c>
      <c r="F2892" s="83">
        <v>1</v>
      </c>
      <c r="G2892" s="83">
        <v>0</v>
      </c>
      <c r="H2892" s="83">
        <v>0</v>
      </c>
      <c r="I2892" s="83">
        <v>0</v>
      </c>
      <c r="J2892" s="83">
        <v>1</v>
      </c>
      <c r="K2892" s="83">
        <v>0</v>
      </c>
      <c r="L2892" s="83">
        <v>2</v>
      </c>
      <c r="M2892" s="84">
        <v>2.1186440677966102E-3</v>
      </c>
      <c r="N2892" s="85">
        <f t="shared" si="45"/>
        <v>0</v>
      </c>
    </row>
    <row r="2893" spans="1:14" x14ac:dyDescent="0.25">
      <c r="A2893" s="1" t="s">
        <v>667</v>
      </c>
      <c r="B2893" s="1" t="s">
        <v>620</v>
      </c>
      <c r="C2893" s="1" t="s">
        <v>476</v>
      </c>
      <c r="D2893" s="83">
        <v>0</v>
      </c>
      <c r="E2893" s="83">
        <v>0</v>
      </c>
      <c r="F2893" s="83">
        <v>0</v>
      </c>
      <c r="G2893" s="83">
        <v>0</v>
      </c>
      <c r="H2893" s="83">
        <v>0</v>
      </c>
      <c r="I2893" s="83">
        <v>0</v>
      </c>
      <c r="J2893" s="83">
        <v>1</v>
      </c>
      <c r="K2893" s="83">
        <v>0</v>
      </c>
      <c r="L2893" s="83">
        <v>1</v>
      </c>
      <c r="M2893" s="84">
        <v>1.0593220338983051E-3</v>
      </c>
      <c r="N2893" s="85">
        <f t="shared" si="45"/>
        <v>0</v>
      </c>
    </row>
    <row r="2894" spans="1:14" x14ac:dyDescent="0.25">
      <c r="A2894" s="1" t="s">
        <v>667</v>
      </c>
      <c r="B2894" s="1" t="s">
        <v>620</v>
      </c>
      <c r="C2894" s="1" t="s">
        <v>469</v>
      </c>
      <c r="D2894" s="83">
        <v>0</v>
      </c>
      <c r="E2894" s="83">
        <v>3</v>
      </c>
      <c r="F2894" s="83">
        <v>92</v>
      </c>
      <c r="G2894" s="83">
        <v>57</v>
      </c>
      <c r="H2894" s="83">
        <v>35</v>
      </c>
      <c r="I2894" s="83">
        <v>12</v>
      </c>
      <c r="J2894" s="83">
        <v>10</v>
      </c>
      <c r="K2894" s="83">
        <v>13</v>
      </c>
      <c r="L2894" s="83">
        <v>222</v>
      </c>
      <c r="M2894" s="84">
        <v>0.23516949152542371</v>
      </c>
      <c r="N2894" s="85">
        <f t="shared" si="45"/>
        <v>1.3513513513513514E-2</v>
      </c>
    </row>
    <row r="2895" spans="1:14" x14ac:dyDescent="0.25">
      <c r="A2895" s="1" t="s">
        <v>667</v>
      </c>
      <c r="B2895" s="1" t="s">
        <v>620</v>
      </c>
      <c r="C2895" s="1" t="s">
        <v>470</v>
      </c>
      <c r="D2895" s="83">
        <v>1</v>
      </c>
      <c r="E2895" s="83">
        <v>0</v>
      </c>
      <c r="F2895" s="83">
        <v>0</v>
      </c>
      <c r="G2895" s="83">
        <v>14</v>
      </c>
      <c r="H2895" s="83">
        <v>13</v>
      </c>
      <c r="I2895" s="83">
        <v>15</v>
      </c>
      <c r="J2895" s="83">
        <v>7</v>
      </c>
      <c r="K2895" s="83">
        <v>7</v>
      </c>
      <c r="L2895" s="83">
        <v>57</v>
      </c>
      <c r="M2895" s="84">
        <v>6.0381355932203389E-2</v>
      </c>
      <c r="N2895" s="85">
        <f t="shared" si="45"/>
        <v>0</v>
      </c>
    </row>
    <row r="2896" spans="1:14" x14ac:dyDescent="0.25">
      <c r="A2896" s="1" t="s">
        <v>667</v>
      </c>
      <c r="B2896" s="1" t="s">
        <v>620</v>
      </c>
      <c r="C2896" s="1" t="s">
        <v>471</v>
      </c>
      <c r="D2896" s="83">
        <v>0</v>
      </c>
      <c r="E2896" s="83">
        <v>1</v>
      </c>
      <c r="F2896" s="83">
        <v>12</v>
      </c>
      <c r="G2896" s="83">
        <v>15</v>
      </c>
      <c r="H2896" s="83">
        <v>5</v>
      </c>
      <c r="I2896" s="83">
        <v>1</v>
      </c>
      <c r="J2896" s="83">
        <v>1</v>
      </c>
      <c r="K2896" s="83">
        <v>0</v>
      </c>
      <c r="L2896" s="83">
        <v>35</v>
      </c>
      <c r="M2896" s="84">
        <v>3.7076271186440683E-2</v>
      </c>
      <c r="N2896" s="85">
        <f t="shared" si="45"/>
        <v>2.8571428571428571E-2</v>
      </c>
    </row>
    <row r="2897" spans="1:14" x14ac:dyDescent="0.25">
      <c r="A2897" s="1" t="s">
        <v>667</v>
      </c>
      <c r="B2897" s="1" t="s">
        <v>620</v>
      </c>
      <c r="C2897" s="1" t="s">
        <v>481</v>
      </c>
      <c r="D2897" s="83">
        <v>0</v>
      </c>
      <c r="E2897" s="83">
        <v>3</v>
      </c>
      <c r="F2897" s="83">
        <v>1</v>
      </c>
      <c r="G2897" s="83">
        <v>0</v>
      </c>
      <c r="H2897" s="83">
        <v>0</v>
      </c>
      <c r="I2897" s="83">
        <v>0</v>
      </c>
      <c r="J2897" s="83">
        <v>0</v>
      </c>
      <c r="K2897" s="83">
        <v>0</v>
      </c>
      <c r="L2897" s="83">
        <v>4</v>
      </c>
      <c r="M2897" s="84">
        <v>4.2372881355932203E-3</v>
      </c>
      <c r="N2897" s="85">
        <f t="shared" si="45"/>
        <v>0.75</v>
      </c>
    </row>
    <row r="2898" spans="1:14" x14ac:dyDescent="0.25">
      <c r="A2898" s="1" t="s">
        <v>667</v>
      </c>
      <c r="B2898" s="1" t="s">
        <v>620</v>
      </c>
      <c r="C2898" s="1" t="s">
        <v>477</v>
      </c>
      <c r="D2898" s="83">
        <v>0</v>
      </c>
      <c r="E2898" s="83">
        <v>0</v>
      </c>
      <c r="F2898" s="83">
        <v>12</v>
      </c>
      <c r="G2898" s="83">
        <v>3</v>
      </c>
      <c r="H2898" s="83">
        <v>1</v>
      </c>
      <c r="I2898" s="83">
        <v>2</v>
      </c>
      <c r="J2898" s="83">
        <v>0</v>
      </c>
      <c r="K2898" s="83">
        <v>0</v>
      </c>
      <c r="L2898" s="83">
        <v>18</v>
      </c>
      <c r="M2898" s="84">
        <v>1.9067796610169489E-2</v>
      </c>
      <c r="N2898" s="85">
        <f t="shared" si="45"/>
        <v>0</v>
      </c>
    </row>
    <row r="2899" spans="1:14" x14ac:dyDescent="0.25">
      <c r="A2899" s="1" t="s">
        <v>667</v>
      </c>
      <c r="B2899" s="1" t="s">
        <v>620</v>
      </c>
      <c r="C2899" s="1" t="s">
        <v>482</v>
      </c>
      <c r="D2899" s="83">
        <v>0</v>
      </c>
      <c r="E2899" s="83">
        <v>0</v>
      </c>
      <c r="F2899" s="83">
        <v>1</v>
      </c>
      <c r="G2899" s="83">
        <v>2</v>
      </c>
      <c r="H2899" s="83">
        <v>1</v>
      </c>
      <c r="I2899" s="83">
        <v>0</v>
      </c>
      <c r="J2899" s="83">
        <v>1</v>
      </c>
      <c r="K2899" s="83">
        <v>0</v>
      </c>
      <c r="L2899" s="83">
        <v>5</v>
      </c>
      <c r="M2899" s="84">
        <v>5.2966101694915252E-3</v>
      </c>
      <c r="N2899" s="85">
        <f t="shared" si="45"/>
        <v>0</v>
      </c>
    </row>
    <row r="2900" spans="1:14" x14ac:dyDescent="0.25">
      <c r="A2900" s="1" t="s">
        <v>667</v>
      </c>
      <c r="B2900" s="1" t="s">
        <v>620</v>
      </c>
      <c r="C2900" s="1" t="s">
        <v>478</v>
      </c>
      <c r="D2900" s="83">
        <v>0</v>
      </c>
      <c r="E2900" s="83">
        <v>0</v>
      </c>
      <c r="F2900" s="83">
        <v>5</v>
      </c>
      <c r="G2900" s="83">
        <v>4</v>
      </c>
      <c r="H2900" s="83">
        <v>1</v>
      </c>
      <c r="I2900" s="83">
        <v>0</v>
      </c>
      <c r="J2900" s="83">
        <v>0</v>
      </c>
      <c r="K2900" s="83">
        <v>0</v>
      </c>
      <c r="L2900" s="83">
        <v>10</v>
      </c>
      <c r="M2900" s="84">
        <v>1.059322033898305E-2</v>
      </c>
      <c r="N2900" s="85">
        <f t="shared" si="45"/>
        <v>0</v>
      </c>
    </row>
    <row r="2901" spans="1:14" x14ac:dyDescent="0.25">
      <c r="A2901" s="1" t="s">
        <v>667</v>
      </c>
      <c r="B2901" s="1" t="s">
        <v>620</v>
      </c>
      <c r="C2901" s="1" t="s">
        <v>472</v>
      </c>
      <c r="D2901" s="83">
        <v>6</v>
      </c>
      <c r="E2901" s="83">
        <v>34</v>
      </c>
      <c r="F2901" s="83">
        <v>217</v>
      </c>
      <c r="G2901" s="83">
        <v>28</v>
      </c>
      <c r="H2901" s="83">
        <v>13</v>
      </c>
      <c r="I2901" s="83">
        <v>7</v>
      </c>
      <c r="J2901" s="83">
        <v>3</v>
      </c>
      <c r="K2901" s="83">
        <v>1</v>
      </c>
      <c r="L2901" s="83">
        <v>309</v>
      </c>
      <c r="M2901" s="84">
        <v>0.32733050847457618</v>
      </c>
      <c r="N2901" s="85">
        <f t="shared" si="45"/>
        <v>0.11003236245954692</v>
      </c>
    </row>
    <row r="2902" spans="1:14" x14ac:dyDescent="0.25">
      <c r="A2902" s="1" t="s">
        <v>667</v>
      </c>
      <c r="B2902" s="1" t="s">
        <v>620</v>
      </c>
      <c r="C2902" s="1" t="s">
        <v>473</v>
      </c>
      <c r="D2902" s="83">
        <v>6</v>
      </c>
      <c r="E2902" s="83">
        <v>2</v>
      </c>
      <c r="F2902" s="83">
        <v>64</v>
      </c>
      <c r="G2902" s="83">
        <v>26</v>
      </c>
      <c r="H2902" s="83">
        <v>11</v>
      </c>
      <c r="I2902" s="83">
        <v>1</v>
      </c>
      <c r="J2902" s="83">
        <v>2</v>
      </c>
      <c r="K2902" s="83">
        <v>1</v>
      </c>
      <c r="L2902" s="83">
        <v>113</v>
      </c>
      <c r="M2902" s="84">
        <v>0.1197033898305085</v>
      </c>
      <c r="N2902" s="85">
        <f t="shared" si="45"/>
        <v>1.7699115044247787E-2</v>
      </c>
    </row>
    <row r="2903" spans="1:14" x14ac:dyDescent="0.25">
      <c r="A2903" s="1" t="s">
        <v>667</v>
      </c>
      <c r="B2903" s="1" t="s">
        <v>620</v>
      </c>
      <c r="C2903" s="1" t="s">
        <v>474</v>
      </c>
      <c r="D2903" s="83">
        <v>1</v>
      </c>
      <c r="E2903" s="83">
        <v>21</v>
      </c>
      <c r="F2903" s="83">
        <v>59</v>
      </c>
      <c r="G2903" s="83">
        <v>8</v>
      </c>
      <c r="H2903" s="83">
        <v>5</v>
      </c>
      <c r="I2903" s="83">
        <v>0</v>
      </c>
      <c r="J2903" s="83">
        <v>0</v>
      </c>
      <c r="K2903" s="83">
        <v>0</v>
      </c>
      <c r="L2903" s="83">
        <v>94</v>
      </c>
      <c r="M2903" s="84">
        <v>9.9576271186440676E-2</v>
      </c>
      <c r="N2903" s="85">
        <f t="shared" si="45"/>
        <v>0.22340425531914893</v>
      </c>
    </row>
    <row r="2904" spans="1:14" x14ac:dyDescent="0.25">
      <c r="A2904" s="118" t="s">
        <v>667</v>
      </c>
      <c r="B2904" s="118" t="s">
        <v>35</v>
      </c>
      <c r="C2904" s="118" t="s">
        <v>467</v>
      </c>
      <c r="D2904" s="119">
        <v>66</v>
      </c>
      <c r="E2904" s="119">
        <v>275</v>
      </c>
      <c r="F2904" s="119">
        <v>259</v>
      </c>
      <c r="G2904" s="119">
        <v>147</v>
      </c>
      <c r="H2904" s="119">
        <v>157</v>
      </c>
      <c r="I2904" s="119">
        <v>32</v>
      </c>
      <c r="J2904" s="119">
        <v>51</v>
      </c>
      <c r="K2904" s="119">
        <v>45</v>
      </c>
      <c r="L2904" s="119">
        <v>1032</v>
      </c>
      <c r="M2904" s="120">
        <v>1</v>
      </c>
      <c r="N2904" s="117">
        <f t="shared" si="45"/>
        <v>0.26647286821705424</v>
      </c>
    </row>
    <row r="2905" spans="1:14" x14ac:dyDescent="0.25">
      <c r="A2905" s="1" t="s">
        <v>667</v>
      </c>
      <c r="B2905" s="1" t="s">
        <v>35</v>
      </c>
      <c r="C2905" s="1" t="s">
        <v>468</v>
      </c>
      <c r="D2905" s="83">
        <v>10</v>
      </c>
      <c r="E2905" s="83">
        <v>54</v>
      </c>
      <c r="F2905" s="83">
        <v>51</v>
      </c>
      <c r="G2905" s="83">
        <v>7</v>
      </c>
      <c r="H2905" s="83">
        <v>21</v>
      </c>
      <c r="I2905" s="83">
        <v>1</v>
      </c>
      <c r="J2905" s="83">
        <v>1</v>
      </c>
      <c r="K2905" s="83">
        <v>0</v>
      </c>
      <c r="L2905" s="83">
        <v>145</v>
      </c>
      <c r="M2905" s="84">
        <v>0.14050387596899219</v>
      </c>
      <c r="N2905" s="85">
        <f t="shared" si="45"/>
        <v>0.3724137931034483</v>
      </c>
    </row>
    <row r="2906" spans="1:14" x14ac:dyDescent="0.25">
      <c r="A2906" s="1" t="s">
        <v>667</v>
      </c>
      <c r="B2906" s="1" t="s">
        <v>35</v>
      </c>
      <c r="C2906" s="1" t="s">
        <v>475</v>
      </c>
      <c r="D2906" s="83">
        <v>0</v>
      </c>
      <c r="E2906" s="83">
        <v>0</v>
      </c>
      <c r="F2906" s="83">
        <v>1</v>
      </c>
      <c r="G2906" s="83">
        <v>0</v>
      </c>
      <c r="H2906" s="83">
        <v>1</v>
      </c>
      <c r="I2906" s="83">
        <v>1</v>
      </c>
      <c r="J2906" s="83">
        <v>1</v>
      </c>
      <c r="K2906" s="83">
        <v>0</v>
      </c>
      <c r="L2906" s="83">
        <v>4</v>
      </c>
      <c r="M2906" s="84">
        <v>3.875968992248062E-3</v>
      </c>
      <c r="N2906" s="85">
        <f t="shared" si="45"/>
        <v>0</v>
      </c>
    </row>
    <row r="2907" spans="1:14" x14ac:dyDescent="0.25">
      <c r="A2907" s="1" t="s">
        <v>667</v>
      </c>
      <c r="B2907" s="1" t="s">
        <v>35</v>
      </c>
      <c r="C2907" s="1" t="s">
        <v>479</v>
      </c>
      <c r="D2907" s="83">
        <v>0</v>
      </c>
      <c r="E2907" s="83">
        <v>0</v>
      </c>
      <c r="F2907" s="83">
        <v>0</v>
      </c>
      <c r="G2907" s="83">
        <v>2</v>
      </c>
      <c r="H2907" s="83">
        <v>2</v>
      </c>
      <c r="I2907" s="83">
        <v>0</v>
      </c>
      <c r="J2907" s="83">
        <v>2</v>
      </c>
      <c r="K2907" s="83">
        <v>0</v>
      </c>
      <c r="L2907" s="83">
        <v>6</v>
      </c>
      <c r="M2907" s="84">
        <v>5.8139534883720938E-3</v>
      </c>
      <c r="N2907" s="85">
        <f t="shared" si="45"/>
        <v>0</v>
      </c>
    </row>
    <row r="2908" spans="1:14" x14ac:dyDescent="0.25">
      <c r="A2908" s="1" t="s">
        <v>667</v>
      </c>
      <c r="B2908" s="1" t="s">
        <v>35</v>
      </c>
      <c r="C2908" s="1" t="s">
        <v>480</v>
      </c>
      <c r="D2908" s="83">
        <v>0</v>
      </c>
      <c r="E2908" s="83">
        <v>0</v>
      </c>
      <c r="F2908" s="83">
        <v>0</v>
      </c>
      <c r="G2908" s="83">
        <v>0</v>
      </c>
      <c r="H2908" s="83">
        <v>0</v>
      </c>
      <c r="I2908" s="83">
        <v>1</v>
      </c>
      <c r="J2908" s="83">
        <v>2</v>
      </c>
      <c r="K2908" s="83">
        <v>3</v>
      </c>
      <c r="L2908" s="83">
        <v>6</v>
      </c>
      <c r="M2908" s="84">
        <v>5.8139534883720938E-3</v>
      </c>
      <c r="N2908" s="85">
        <f t="shared" si="45"/>
        <v>0</v>
      </c>
    </row>
    <row r="2909" spans="1:14" x14ac:dyDescent="0.25">
      <c r="A2909" s="1" t="s">
        <v>667</v>
      </c>
      <c r="B2909" s="1" t="s">
        <v>35</v>
      </c>
      <c r="C2909" s="1" t="s">
        <v>476</v>
      </c>
      <c r="D2909" s="83">
        <v>0</v>
      </c>
      <c r="E2909" s="83">
        <v>0</v>
      </c>
      <c r="F2909" s="83">
        <v>0</v>
      </c>
      <c r="G2909" s="83">
        <v>0</v>
      </c>
      <c r="H2909" s="83">
        <v>1</v>
      </c>
      <c r="I2909" s="83">
        <v>0</v>
      </c>
      <c r="J2909" s="83">
        <v>0</v>
      </c>
      <c r="K2909" s="83">
        <v>0</v>
      </c>
      <c r="L2909" s="83">
        <v>1</v>
      </c>
      <c r="M2909" s="84">
        <v>9.6899224806201549E-4</v>
      </c>
      <c r="N2909" s="85">
        <f t="shared" si="45"/>
        <v>0</v>
      </c>
    </row>
    <row r="2910" spans="1:14" x14ac:dyDescent="0.25">
      <c r="A2910" s="1" t="s">
        <v>667</v>
      </c>
      <c r="B2910" s="1" t="s">
        <v>35</v>
      </c>
      <c r="C2910" s="1" t="s">
        <v>469</v>
      </c>
      <c r="D2910" s="83">
        <v>4</v>
      </c>
      <c r="E2910" s="83">
        <v>0</v>
      </c>
      <c r="F2910" s="83">
        <v>45</v>
      </c>
      <c r="G2910" s="83">
        <v>64</v>
      </c>
      <c r="H2910" s="83">
        <v>47</v>
      </c>
      <c r="I2910" s="83">
        <v>13</v>
      </c>
      <c r="J2910" s="83">
        <v>21</v>
      </c>
      <c r="K2910" s="83">
        <v>18</v>
      </c>
      <c r="L2910" s="83">
        <v>212</v>
      </c>
      <c r="M2910" s="84">
        <v>0.20542635658914729</v>
      </c>
      <c r="N2910" s="85">
        <f t="shared" si="45"/>
        <v>0</v>
      </c>
    </row>
    <row r="2911" spans="1:14" x14ac:dyDescent="0.25">
      <c r="A2911" s="1" t="s">
        <v>667</v>
      </c>
      <c r="B2911" s="1" t="s">
        <v>35</v>
      </c>
      <c r="C2911" s="1" t="s">
        <v>470</v>
      </c>
      <c r="D2911" s="83">
        <v>1</v>
      </c>
      <c r="E2911" s="83">
        <v>0</v>
      </c>
      <c r="F2911" s="83">
        <v>0</v>
      </c>
      <c r="G2911" s="83">
        <v>16</v>
      </c>
      <c r="H2911" s="83">
        <v>8</v>
      </c>
      <c r="I2911" s="83">
        <v>7</v>
      </c>
      <c r="J2911" s="83">
        <v>12</v>
      </c>
      <c r="K2911" s="83">
        <v>18</v>
      </c>
      <c r="L2911" s="83">
        <v>62</v>
      </c>
      <c r="M2911" s="84">
        <v>6.0077519379844957E-2</v>
      </c>
      <c r="N2911" s="85">
        <f t="shared" si="45"/>
        <v>0</v>
      </c>
    </row>
    <row r="2912" spans="1:14" x14ac:dyDescent="0.25">
      <c r="A2912" s="1" t="s">
        <v>667</v>
      </c>
      <c r="B2912" s="1" t="s">
        <v>35</v>
      </c>
      <c r="C2912" s="1" t="s">
        <v>471</v>
      </c>
      <c r="D2912" s="83">
        <v>0</v>
      </c>
      <c r="E2912" s="83">
        <v>0</v>
      </c>
      <c r="F2912" s="83">
        <v>7</v>
      </c>
      <c r="G2912" s="83">
        <v>13</v>
      </c>
      <c r="H2912" s="83">
        <v>7</v>
      </c>
      <c r="I2912" s="83">
        <v>1</v>
      </c>
      <c r="J2912" s="83">
        <v>1</v>
      </c>
      <c r="K2912" s="83">
        <v>2</v>
      </c>
      <c r="L2912" s="83">
        <v>31</v>
      </c>
      <c r="M2912" s="84">
        <v>3.0038759689922478E-2</v>
      </c>
      <c r="N2912" s="85">
        <f t="shared" si="45"/>
        <v>0</v>
      </c>
    </row>
    <row r="2913" spans="1:14" x14ac:dyDescent="0.25">
      <c r="A2913" s="1" t="s">
        <v>667</v>
      </c>
      <c r="B2913" s="1" t="s">
        <v>35</v>
      </c>
      <c r="C2913" s="1" t="s">
        <v>481</v>
      </c>
      <c r="D2913" s="83">
        <v>1</v>
      </c>
      <c r="E2913" s="83">
        <v>7</v>
      </c>
      <c r="F2913" s="83">
        <v>2</v>
      </c>
      <c r="G2913" s="83">
        <v>0</v>
      </c>
      <c r="H2913" s="83">
        <v>1</v>
      </c>
      <c r="I2913" s="83">
        <v>0</v>
      </c>
      <c r="J2913" s="83">
        <v>0</v>
      </c>
      <c r="K2913" s="83">
        <v>0</v>
      </c>
      <c r="L2913" s="83">
        <v>11</v>
      </c>
      <c r="M2913" s="84">
        <v>1.065891472868217E-2</v>
      </c>
      <c r="N2913" s="85">
        <f t="shared" si="45"/>
        <v>0.63636363636363635</v>
      </c>
    </row>
    <row r="2914" spans="1:14" x14ac:dyDescent="0.25">
      <c r="A2914" s="1" t="s">
        <v>667</v>
      </c>
      <c r="B2914" s="1" t="s">
        <v>35</v>
      </c>
      <c r="C2914" s="1" t="s">
        <v>477</v>
      </c>
      <c r="D2914" s="83">
        <v>0</v>
      </c>
      <c r="E2914" s="83">
        <v>0</v>
      </c>
      <c r="F2914" s="83">
        <v>2</v>
      </c>
      <c r="G2914" s="83">
        <v>1</v>
      </c>
      <c r="H2914" s="83">
        <v>0</v>
      </c>
      <c r="I2914" s="83">
        <v>0</v>
      </c>
      <c r="J2914" s="83">
        <v>1</v>
      </c>
      <c r="K2914" s="83">
        <v>0</v>
      </c>
      <c r="L2914" s="83">
        <v>4</v>
      </c>
      <c r="M2914" s="84">
        <v>3.875968992248062E-3</v>
      </c>
      <c r="N2914" s="85">
        <f t="shared" si="45"/>
        <v>0</v>
      </c>
    </row>
    <row r="2915" spans="1:14" x14ac:dyDescent="0.25">
      <c r="A2915" s="1" t="s">
        <v>667</v>
      </c>
      <c r="B2915" s="1" t="s">
        <v>35</v>
      </c>
      <c r="C2915" s="1" t="s">
        <v>482</v>
      </c>
      <c r="D2915" s="83">
        <v>0</v>
      </c>
      <c r="E2915" s="83">
        <v>0</v>
      </c>
      <c r="F2915" s="83">
        <v>0</v>
      </c>
      <c r="G2915" s="83">
        <v>0</v>
      </c>
      <c r="H2915" s="83">
        <v>1</v>
      </c>
      <c r="I2915" s="83">
        <v>1</v>
      </c>
      <c r="J2915" s="83">
        <v>0</v>
      </c>
      <c r="K2915" s="83">
        <v>0</v>
      </c>
      <c r="L2915" s="83">
        <v>2</v>
      </c>
      <c r="M2915" s="84">
        <v>1.937984496124031E-3</v>
      </c>
      <c r="N2915" s="85">
        <f t="shared" si="45"/>
        <v>0</v>
      </c>
    </row>
    <row r="2916" spans="1:14" x14ac:dyDescent="0.25">
      <c r="A2916" s="1" t="s">
        <v>667</v>
      </c>
      <c r="B2916" s="1" t="s">
        <v>35</v>
      </c>
      <c r="C2916" s="1" t="s">
        <v>478</v>
      </c>
      <c r="D2916" s="83">
        <v>0</v>
      </c>
      <c r="E2916" s="83">
        <v>0</v>
      </c>
      <c r="F2916" s="83">
        <v>1</v>
      </c>
      <c r="G2916" s="83">
        <v>2</v>
      </c>
      <c r="H2916" s="83">
        <v>1</v>
      </c>
      <c r="I2916" s="83">
        <v>0</v>
      </c>
      <c r="J2916" s="83">
        <v>0</v>
      </c>
      <c r="K2916" s="83">
        <v>0</v>
      </c>
      <c r="L2916" s="83">
        <v>4</v>
      </c>
      <c r="M2916" s="84">
        <v>3.875968992248062E-3</v>
      </c>
      <c r="N2916" s="85">
        <f t="shared" si="45"/>
        <v>0</v>
      </c>
    </row>
    <row r="2917" spans="1:14" x14ac:dyDescent="0.25">
      <c r="A2917" s="1" t="s">
        <v>667</v>
      </c>
      <c r="B2917" s="1" t="s">
        <v>35</v>
      </c>
      <c r="C2917" s="1" t="s">
        <v>472</v>
      </c>
      <c r="D2917" s="83">
        <v>37</v>
      </c>
      <c r="E2917" s="83">
        <v>172</v>
      </c>
      <c r="F2917" s="83">
        <v>102</v>
      </c>
      <c r="G2917" s="83">
        <v>26</v>
      </c>
      <c r="H2917" s="83">
        <v>36</v>
      </c>
      <c r="I2917" s="83">
        <v>4</v>
      </c>
      <c r="J2917" s="83">
        <v>6</v>
      </c>
      <c r="K2917" s="83">
        <v>1</v>
      </c>
      <c r="L2917" s="83">
        <v>384</v>
      </c>
      <c r="M2917" s="84">
        <v>0.37209302325581389</v>
      </c>
      <c r="N2917" s="85">
        <f t="shared" si="45"/>
        <v>0.44791666666666669</v>
      </c>
    </row>
    <row r="2918" spans="1:14" x14ac:dyDescent="0.25">
      <c r="A2918" s="1" t="s">
        <v>667</v>
      </c>
      <c r="B2918" s="1" t="s">
        <v>35</v>
      </c>
      <c r="C2918" s="1" t="s">
        <v>473</v>
      </c>
      <c r="D2918" s="83">
        <v>6</v>
      </c>
      <c r="E2918" s="83">
        <v>0</v>
      </c>
      <c r="F2918" s="83">
        <v>22</v>
      </c>
      <c r="G2918" s="83">
        <v>12</v>
      </c>
      <c r="H2918" s="83">
        <v>25</v>
      </c>
      <c r="I2918" s="83">
        <v>3</v>
      </c>
      <c r="J2918" s="83">
        <v>4</v>
      </c>
      <c r="K2918" s="83">
        <v>3</v>
      </c>
      <c r="L2918" s="83">
        <v>75</v>
      </c>
      <c r="M2918" s="84">
        <v>7.2674418604651167E-2</v>
      </c>
      <c r="N2918" s="85">
        <f t="shared" si="45"/>
        <v>0</v>
      </c>
    </row>
    <row r="2919" spans="1:14" x14ac:dyDescent="0.25">
      <c r="A2919" s="1" t="s">
        <v>667</v>
      </c>
      <c r="B2919" s="1" t="s">
        <v>35</v>
      </c>
      <c r="C2919" s="1" t="s">
        <v>474</v>
      </c>
      <c r="D2919" s="83">
        <v>7</v>
      </c>
      <c r="E2919" s="83">
        <v>42</v>
      </c>
      <c r="F2919" s="83">
        <v>26</v>
      </c>
      <c r="G2919" s="83">
        <v>4</v>
      </c>
      <c r="H2919" s="83">
        <v>6</v>
      </c>
      <c r="I2919" s="83">
        <v>0</v>
      </c>
      <c r="J2919" s="83">
        <v>0</v>
      </c>
      <c r="K2919" s="83">
        <v>0</v>
      </c>
      <c r="L2919" s="83">
        <v>85</v>
      </c>
      <c r="M2919" s="84">
        <v>8.2364341085271311E-2</v>
      </c>
      <c r="N2919" s="85">
        <f t="shared" si="45"/>
        <v>0.49411764705882355</v>
      </c>
    </row>
    <row r="2920" spans="1:14" x14ac:dyDescent="0.25">
      <c r="A2920" s="118" t="s">
        <v>667</v>
      </c>
      <c r="B2920" s="118" t="s">
        <v>9</v>
      </c>
      <c r="C2920" s="118" t="s">
        <v>467</v>
      </c>
      <c r="D2920" s="119">
        <v>229</v>
      </c>
      <c r="E2920" s="119">
        <v>422</v>
      </c>
      <c r="F2920" s="119">
        <v>691</v>
      </c>
      <c r="G2920" s="119">
        <v>408</v>
      </c>
      <c r="H2920" s="119">
        <v>469</v>
      </c>
      <c r="I2920" s="119">
        <v>78</v>
      </c>
      <c r="J2920" s="119">
        <v>168</v>
      </c>
      <c r="K2920" s="119">
        <v>178</v>
      </c>
      <c r="L2920" s="119">
        <v>2643</v>
      </c>
      <c r="M2920" s="120">
        <v>1</v>
      </c>
      <c r="N2920" s="117">
        <f t="shared" si="45"/>
        <v>0.15966704502459325</v>
      </c>
    </row>
    <row r="2921" spans="1:14" x14ac:dyDescent="0.25">
      <c r="A2921" s="1" t="s">
        <v>667</v>
      </c>
      <c r="B2921" s="1" t="s">
        <v>9</v>
      </c>
      <c r="C2921" s="1" t="s">
        <v>468</v>
      </c>
      <c r="D2921" s="83">
        <v>62</v>
      </c>
      <c r="E2921" s="83">
        <v>93</v>
      </c>
      <c r="F2921" s="83">
        <v>170</v>
      </c>
      <c r="G2921" s="83">
        <v>62</v>
      </c>
      <c r="H2921" s="83">
        <v>98</v>
      </c>
      <c r="I2921" s="83">
        <v>3</v>
      </c>
      <c r="J2921" s="83">
        <v>15</v>
      </c>
      <c r="K2921" s="83">
        <v>4</v>
      </c>
      <c r="L2921" s="83">
        <v>507</v>
      </c>
      <c r="M2921" s="84">
        <v>0.19182746878547111</v>
      </c>
      <c r="N2921" s="85">
        <f t="shared" si="45"/>
        <v>0.18343195266272189</v>
      </c>
    </row>
    <row r="2922" spans="1:14" x14ac:dyDescent="0.25">
      <c r="A2922" s="1" t="s">
        <v>667</v>
      </c>
      <c r="B2922" s="1" t="s">
        <v>9</v>
      </c>
      <c r="C2922" s="1" t="s">
        <v>475</v>
      </c>
      <c r="D2922" s="83">
        <v>0</v>
      </c>
      <c r="E2922" s="83">
        <v>0</v>
      </c>
      <c r="F2922" s="83">
        <v>4</v>
      </c>
      <c r="G2922" s="83">
        <v>2</v>
      </c>
      <c r="H2922" s="83">
        <v>0</v>
      </c>
      <c r="I2922" s="83">
        <v>0</v>
      </c>
      <c r="J2922" s="83">
        <v>1</v>
      </c>
      <c r="K2922" s="83">
        <v>0</v>
      </c>
      <c r="L2922" s="83">
        <v>7</v>
      </c>
      <c r="M2922" s="84">
        <v>2.6485054861899362E-3</v>
      </c>
      <c r="N2922" s="85">
        <f t="shared" si="45"/>
        <v>0</v>
      </c>
    </row>
    <row r="2923" spans="1:14" x14ac:dyDescent="0.25">
      <c r="A2923" s="1" t="s">
        <v>667</v>
      </c>
      <c r="B2923" s="1" t="s">
        <v>9</v>
      </c>
      <c r="C2923" s="1" t="s">
        <v>479</v>
      </c>
      <c r="D2923" s="83">
        <v>0</v>
      </c>
      <c r="E2923" s="83">
        <v>0</v>
      </c>
      <c r="F2923" s="83">
        <v>0</v>
      </c>
      <c r="G2923" s="83">
        <v>0</v>
      </c>
      <c r="H2923" s="83">
        <v>4</v>
      </c>
      <c r="I2923" s="83">
        <v>0</v>
      </c>
      <c r="J2923" s="83">
        <v>0</v>
      </c>
      <c r="K2923" s="83">
        <v>3</v>
      </c>
      <c r="L2923" s="83">
        <v>7</v>
      </c>
      <c r="M2923" s="84">
        <v>2.6485054861899362E-3</v>
      </c>
      <c r="N2923" s="85">
        <f t="shared" si="45"/>
        <v>0</v>
      </c>
    </row>
    <row r="2924" spans="1:14" x14ac:dyDescent="0.25">
      <c r="A2924" s="1" t="s">
        <v>667</v>
      </c>
      <c r="B2924" s="1" t="s">
        <v>9</v>
      </c>
      <c r="C2924" s="1" t="s">
        <v>480</v>
      </c>
      <c r="D2924" s="83">
        <v>0</v>
      </c>
      <c r="E2924" s="83">
        <v>0</v>
      </c>
      <c r="F2924" s="83">
        <v>0</v>
      </c>
      <c r="G2924" s="83">
        <v>0</v>
      </c>
      <c r="H2924" s="83">
        <v>1</v>
      </c>
      <c r="I2924" s="83">
        <v>0</v>
      </c>
      <c r="J2924" s="83">
        <v>0</v>
      </c>
      <c r="K2924" s="83">
        <v>0</v>
      </c>
      <c r="L2924" s="83">
        <v>1</v>
      </c>
      <c r="M2924" s="84">
        <v>3.7835792659856232E-4</v>
      </c>
      <c r="N2924" s="85">
        <f t="shared" si="45"/>
        <v>0</v>
      </c>
    </row>
    <row r="2925" spans="1:14" x14ac:dyDescent="0.25">
      <c r="A2925" s="1" t="s">
        <v>667</v>
      </c>
      <c r="B2925" s="1" t="s">
        <v>9</v>
      </c>
      <c r="C2925" s="1" t="s">
        <v>476</v>
      </c>
      <c r="D2925" s="83">
        <v>0</v>
      </c>
      <c r="E2925" s="83">
        <v>0</v>
      </c>
      <c r="F2925" s="83">
        <v>0</v>
      </c>
      <c r="G2925" s="83">
        <v>3</v>
      </c>
      <c r="H2925" s="83">
        <v>1</v>
      </c>
      <c r="I2925" s="83">
        <v>0</v>
      </c>
      <c r="J2925" s="83">
        <v>0</v>
      </c>
      <c r="K2925" s="83">
        <v>0</v>
      </c>
      <c r="L2925" s="83">
        <v>4</v>
      </c>
      <c r="M2925" s="84">
        <v>1.5134317063942491E-3</v>
      </c>
      <c r="N2925" s="85">
        <f t="shared" si="45"/>
        <v>0</v>
      </c>
    </row>
    <row r="2926" spans="1:14" x14ac:dyDescent="0.25">
      <c r="A2926" s="1" t="s">
        <v>667</v>
      </c>
      <c r="B2926" s="1" t="s">
        <v>9</v>
      </c>
      <c r="C2926" s="1" t="s">
        <v>469</v>
      </c>
      <c r="D2926" s="83">
        <v>15</v>
      </c>
      <c r="E2926" s="83">
        <v>7</v>
      </c>
      <c r="F2926" s="83">
        <v>149</v>
      </c>
      <c r="G2926" s="83">
        <v>141</v>
      </c>
      <c r="H2926" s="83">
        <v>127</v>
      </c>
      <c r="I2926" s="83">
        <v>39</v>
      </c>
      <c r="J2926" s="83">
        <v>70</v>
      </c>
      <c r="K2926" s="83">
        <v>86</v>
      </c>
      <c r="L2926" s="83">
        <v>634</v>
      </c>
      <c r="M2926" s="84">
        <v>0.23987892546348841</v>
      </c>
      <c r="N2926" s="85">
        <f t="shared" si="45"/>
        <v>1.1041009463722398E-2</v>
      </c>
    </row>
    <row r="2927" spans="1:14" x14ac:dyDescent="0.25">
      <c r="A2927" s="1" t="s">
        <v>667</v>
      </c>
      <c r="B2927" s="1" t="s">
        <v>9</v>
      </c>
      <c r="C2927" s="1" t="s">
        <v>470</v>
      </c>
      <c r="D2927" s="83">
        <v>2</v>
      </c>
      <c r="E2927" s="83">
        <v>3</v>
      </c>
      <c r="F2927" s="83">
        <v>0</v>
      </c>
      <c r="G2927" s="83">
        <v>36</v>
      </c>
      <c r="H2927" s="83">
        <v>33</v>
      </c>
      <c r="I2927" s="83">
        <v>21</v>
      </c>
      <c r="J2927" s="83">
        <v>37</v>
      </c>
      <c r="K2927" s="83">
        <v>60</v>
      </c>
      <c r="L2927" s="83">
        <v>192</v>
      </c>
      <c r="M2927" s="84">
        <v>7.2644721906923948E-2</v>
      </c>
      <c r="N2927" s="85">
        <f t="shared" si="45"/>
        <v>1.5625E-2</v>
      </c>
    </row>
    <row r="2928" spans="1:14" x14ac:dyDescent="0.25">
      <c r="A2928" s="1" t="s">
        <v>667</v>
      </c>
      <c r="B2928" s="1" t="s">
        <v>9</v>
      </c>
      <c r="C2928" s="1" t="s">
        <v>471</v>
      </c>
      <c r="D2928" s="83">
        <v>3</v>
      </c>
      <c r="E2928" s="83">
        <v>1</v>
      </c>
      <c r="F2928" s="83">
        <v>25</v>
      </c>
      <c r="G2928" s="83">
        <v>35</v>
      </c>
      <c r="H2928" s="83">
        <v>21</v>
      </c>
      <c r="I2928" s="83">
        <v>4</v>
      </c>
      <c r="J2928" s="83">
        <v>7</v>
      </c>
      <c r="K2928" s="83">
        <v>8</v>
      </c>
      <c r="L2928" s="83">
        <v>104</v>
      </c>
      <c r="M2928" s="84">
        <v>3.934922436625047E-2</v>
      </c>
      <c r="N2928" s="85">
        <f t="shared" si="45"/>
        <v>9.6153846153846159E-3</v>
      </c>
    </row>
    <row r="2929" spans="1:14" x14ac:dyDescent="0.25">
      <c r="A2929" s="1" t="s">
        <v>667</v>
      </c>
      <c r="B2929" s="1" t="s">
        <v>9</v>
      </c>
      <c r="C2929" s="1" t="s">
        <v>481</v>
      </c>
      <c r="D2929" s="83">
        <v>0</v>
      </c>
      <c r="E2929" s="83">
        <v>6</v>
      </c>
      <c r="F2929" s="83">
        <v>3</v>
      </c>
      <c r="G2929" s="83">
        <v>0</v>
      </c>
      <c r="H2929" s="83">
        <v>0</v>
      </c>
      <c r="I2929" s="83">
        <v>0</v>
      </c>
      <c r="J2929" s="83">
        <v>0</v>
      </c>
      <c r="K2929" s="83">
        <v>0</v>
      </c>
      <c r="L2929" s="83">
        <v>9</v>
      </c>
      <c r="M2929" s="84">
        <v>3.4052213393870601E-3</v>
      </c>
      <c r="N2929" s="85">
        <f t="shared" si="45"/>
        <v>0.66666666666666663</v>
      </c>
    </row>
    <row r="2930" spans="1:14" x14ac:dyDescent="0.25">
      <c r="A2930" s="1" t="s">
        <v>667</v>
      </c>
      <c r="B2930" s="1" t="s">
        <v>9</v>
      </c>
      <c r="C2930" s="1" t="s">
        <v>477</v>
      </c>
      <c r="D2930" s="83">
        <v>0</v>
      </c>
      <c r="E2930" s="83">
        <v>0</v>
      </c>
      <c r="F2930" s="83">
        <v>1</v>
      </c>
      <c r="G2930" s="83">
        <v>1</v>
      </c>
      <c r="H2930" s="83">
        <v>1</v>
      </c>
      <c r="I2930" s="83">
        <v>0</v>
      </c>
      <c r="J2930" s="83">
        <v>0</v>
      </c>
      <c r="K2930" s="83">
        <v>0</v>
      </c>
      <c r="L2930" s="83">
        <v>3</v>
      </c>
      <c r="M2930" s="84">
        <v>1.1350737797956869E-3</v>
      </c>
      <c r="N2930" s="85">
        <f t="shared" si="45"/>
        <v>0</v>
      </c>
    </row>
    <row r="2931" spans="1:14" x14ac:dyDescent="0.25">
      <c r="A2931" s="1" t="s">
        <v>667</v>
      </c>
      <c r="B2931" s="1" t="s">
        <v>9</v>
      </c>
      <c r="C2931" s="1" t="s">
        <v>482</v>
      </c>
      <c r="D2931" s="83">
        <v>0</v>
      </c>
      <c r="E2931" s="83">
        <v>0</v>
      </c>
      <c r="F2931" s="83">
        <v>0</v>
      </c>
      <c r="G2931" s="83">
        <v>0</v>
      </c>
      <c r="H2931" s="83">
        <v>0</v>
      </c>
      <c r="I2931" s="83">
        <v>1</v>
      </c>
      <c r="J2931" s="83">
        <v>1</v>
      </c>
      <c r="K2931" s="83">
        <v>0</v>
      </c>
      <c r="L2931" s="83">
        <v>2</v>
      </c>
      <c r="M2931" s="84">
        <v>7.5671585319712453E-4</v>
      </c>
      <c r="N2931" s="85">
        <f t="shared" si="45"/>
        <v>0</v>
      </c>
    </row>
    <row r="2932" spans="1:14" x14ac:dyDescent="0.25">
      <c r="A2932" s="1" t="s">
        <v>667</v>
      </c>
      <c r="B2932" s="1" t="s">
        <v>9</v>
      </c>
      <c r="C2932" s="1" t="s">
        <v>478</v>
      </c>
      <c r="D2932" s="83">
        <v>0</v>
      </c>
      <c r="E2932" s="83">
        <v>0</v>
      </c>
      <c r="F2932" s="83">
        <v>3</v>
      </c>
      <c r="G2932" s="83">
        <v>1</v>
      </c>
      <c r="H2932" s="83">
        <v>0</v>
      </c>
      <c r="I2932" s="83">
        <v>0</v>
      </c>
      <c r="J2932" s="83">
        <v>0</v>
      </c>
      <c r="K2932" s="83">
        <v>0</v>
      </c>
      <c r="L2932" s="83">
        <v>4</v>
      </c>
      <c r="M2932" s="84">
        <v>1.5134317063942491E-3</v>
      </c>
      <c r="N2932" s="85">
        <f t="shared" si="45"/>
        <v>0</v>
      </c>
    </row>
    <row r="2933" spans="1:14" x14ac:dyDescent="0.25">
      <c r="A2933" s="1" t="s">
        <v>667</v>
      </c>
      <c r="B2933" s="1" t="s">
        <v>9</v>
      </c>
      <c r="C2933" s="1" t="s">
        <v>472</v>
      </c>
      <c r="D2933" s="83">
        <v>111</v>
      </c>
      <c r="E2933" s="83">
        <v>255</v>
      </c>
      <c r="F2933" s="83">
        <v>219</v>
      </c>
      <c r="G2933" s="83">
        <v>63</v>
      </c>
      <c r="H2933" s="83">
        <v>91</v>
      </c>
      <c r="I2933" s="83">
        <v>4</v>
      </c>
      <c r="J2933" s="83">
        <v>18</v>
      </c>
      <c r="K2933" s="83">
        <v>6</v>
      </c>
      <c r="L2933" s="83">
        <v>767</v>
      </c>
      <c r="M2933" s="84">
        <v>0.29020052970109722</v>
      </c>
      <c r="N2933" s="85">
        <f t="shared" si="45"/>
        <v>0.33246414602346808</v>
      </c>
    </row>
    <row r="2934" spans="1:14" x14ac:dyDescent="0.25">
      <c r="A2934" s="1" t="s">
        <v>667</v>
      </c>
      <c r="B2934" s="1" t="s">
        <v>9</v>
      </c>
      <c r="C2934" s="1" t="s">
        <v>473</v>
      </c>
      <c r="D2934" s="83">
        <v>16</v>
      </c>
      <c r="E2934" s="83">
        <v>0</v>
      </c>
      <c r="F2934" s="83">
        <v>57</v>
      </c>
      <c r="G2934" s="83">
        <v>48</v>
      </c>
      <c r="H2934" s="83">
        <v>66</v>
      </c>
      <c r="I2934" s="83">
        <v>6</v>
      </c>
      <c r="J2934" s="83">
        <v>15</v>
      </c>
      <c r="K2934" s="83">
        <v>10</v>
      </c>
      <c r="L2934" s="83">
        <v>218</v>
      </c>
      <c r="M2934" s="84">
        <v>8.2482027998486571E-2</v>
      </c>
      <c r="N2934" s="85">
        <f t="shared" si="45"/>
        <v>0</v>
      </c>
    </row>
    <row r="2935" spans="1:14" x14ac:dyDescent="0.25">
      <c r="A2935" s="1" t="s">
        <v>667</v>
      </c>
      <c r="B2935" s="1" t="s">
        <v>9</v>
      </c>
      <c r="C2935" s="1" t="s">
        <v>474</v>
      </c>
      <c r="D2935" s="83">
        <v>20</v>
      </c>
      <c r="E2935" s="83">
        <v>57</v>
      </c>
      <c r="F2935" s="83">
        <v>60</v>
      </c>
      <c r="G2935" s="83">
        <v>16</v>
      </c>
      <c r="H2935" s="83">
        <v>26</v>
      </c>
      <c r="I2935" s="83">
        <v>0</v>
      </c>
      <c r="J2935" s="83">
        <v>4</v>
      </c>
      <c r="K2935" s="83">
        <v>1</v>
      </c>
      <c r="L2935" s="83">
        <v>184</v>
      </c>
      <c r="M2935" s="84">
        <v>6.9617858494135446E-2</v>
      </c>
      <c r="N2935" s="85">
        <f t="shared" si="45"/>
        <v>0.30978260869565216</v>
      </c>
    </row>
    <row r="2936" spans="1:14" x14ac:dyDescent="0.25">
      <c r="A2936" s="118" t="s">
        <v>667</v>
      </c>
      <c r="B2936" s="118" t="s">
        <v>36</v>
      </c>
      <c r="C2936" s="118" t="s">
        <v>467</v>
      </c>
      <c r="D2936" s="119">
        <v>92</v>
      </c>
      <c r="E2936" s="119">
        <v>522</v>
      </c>
      <c r="F2936" s="119">
        <v>609</v>
      </c>
      <c r="G2936" s="119">
        <v>386</v>
      </c>
      <c r="H2936" s="119">
        <v>438</v>
      </c>
      <c r="I2936" s="119">
        <v>97</v>
      </c>
      <c r="J2936" s="119">
        <v>137</v>
      </c>
      <c r="K2936" s="119">
        <v>139</v>
      </c>
      <c r="L2936" s="119">
        <v>2420</v>
      </c>
      <c r="M2936" s="120">
        <v>1</v>
      </c>
      <c r="N2936" s="117">
        <f t="shared" si="45"/>
        <v>0.21570247933884298</v>
      </c>
    </row>
    <row r="2937" spans="1:14" x14ac:dyDescent="0.25">
      <c r="A2937" s="1" t="s">
        <v>667</v>
      </c>
      <c r="B2937" s="1" t="s">
        <v>36</v>
      </c>
      <c r="C2937" s="1" t="s">
        <v>468</v>
      </c>
      <c r="D2937" s="83">
        <v>17</v>
      </c>
      <c r="E2937" s="83">
        <v>162</v>
      </c>
      <c r="F2937" s="83">
        <v>173</v>
      </c>
      <c r="G2937" s="83">
        <v>48</v>
      </c>
      <c r="H2937" s="83">
        <v>70</v>
      </c>
      <c r="I2937" s="83">
        <v>8</v>
      </c>
      <c r="J2937" s="83">
        <v>18</v>
      </c>
      <c r="K2937" s="83">
        <v>4</v>
      </c>
      <c r="L2937" s="83">
        <v>500</v>
      </c>
      <c r="M2937" s="84">
        <v>0.20661157024793389</v>
      </c>
      <c r="N2937" s="85">
        <f t="shared" si="45"/>
        <v>0.32400000000000001</v>
      </c>
    </row>
    <row r="2938" spans="1:14" x14ac:dyDescent="0.25">
      <c r="A2938" s="1" t="s">
        <v>667</v>
      </c>
      <c r="B2938" s="1" t="s">
        <v>36</v>
      </c>
      <c r="C2938" s="1" t="s">
        <v>475</v>
      </c>
      <c r="D2938" s="83">
        <v>0</v>
      </c>
      <c r="E2938" s="83">
        <v>0</v>
      </c>
      <c r="F2938" s="83">
        <v>3</v>
      </c>
      <c r="G2938" s="83">
        <v>4</v>
      </c>
      <c r="H2938" s="83">
        <v>1</v>
      </c>
      <c r="I2938" s="83">
        <v>0</v>
      </c>
      <c r="J2938" s="83">
        <v>0</v>
      </c>
      <c r="K2938" s="83">
        <v>0</v>
      </c>
      <c r="L2938" s="83">
        <v>8</v>
      </c>
      <c r="M2938" s="84">
        <v>3.3057851239669421E-3</v>
      </c>
      <c r="N2938" s="85">
        <f t="shared" si="45"/>
        <v>0</v>
      </c>
    </row>
    <row r="2939" spans="1:14" x14ac:dyDescent="0.25">
      <c r="A2939" s="1" t="s">
        <v>667</v>
      </c>
      <c r="B2939" s="1" t="s">
        <v>36</v>
      </c>
      <c r="C2939" s="1" t="s">
        <v>479</v>
      </c>
      <c r="D2939" s="83">
        <v>0</v>
      </c>
      <c r="E2939" s="83">
        <v>0</v>
      </c>
      <c r="F2939" s="83">
        <v>0</v>
      </c>
      <c r="G2939" s="83">
        <v>2</v>
      </c>
      <c r="H2939" s="83">
        <v>1</v>
      </c>
      <c r="I2939" s="83">
        <v>1</v>
      </c>
      <c r="J2939" s="83">
        <v>0</v>
      </c>
      <c r="K2939" s="83">
        <v>0</v>
      </c>
      <c r="L2939" s="83">
        <v>4</v>
      </c>
      <c r="M2939" s="84">
        <v>1.652892561983471E-3</v>
      </c>
      <c r="N2939" s="85">
        <f t="shared" si="45"/>
        <v>0</v>
      </c>
    </row>
    <row r="2940" spans="1:14" x14ac:dyDescent="0.25">
      <c r="A2940" s="1" t="s">
        <v>667</v>
      </c>
      <c r="B2940" s="1" t="s">
        <v>36</v>
      </c>
      <c r="C2940" s="1" t="s">
        <v>480</v>
      </c>
      <c r="D2940" s="83">
        <v>0</v>
      </c>
      <c r="E2940" s="83">
        <v>0</v>
      </c>
      <c r="F2940" s="83">
        <v>0</v>
      </c>
      <c r="G2940" s="83">
        <v>0</v>
      </c>
      <c r="H2940" s="83">
        <v>2</v>
      </c>
      <c r="I2940" s="83">
        <v>0</v>
      </c>
      <c r="J2940" s="83">
        <v>0</v>
      </c>
      <c r="K2940" s="83">
        <v>2</v>
      </c>
      <c r="L2940" s="83">
        <v>4</v>
      </c>
      <c r="M2940" s="84">
        <v>1.652892561983471E-3</v>
      </c>
      <c r="N2940" s="85">
        <f t="shared" si="45"/>
        <v>0</v>
      </c>
    </row>
    <row r="2941" spans="1:14" x14ac:dyDescent="0.25">
      <c r="A2941" s="1" t="s">
        <v>667</v>
      </c>
      <c r="B2941" s="1" t="s">
        <v>36</v>
      </c>
      <c r="C2941" s="1" t="s">
        <v>476</v>
      </c>
      <c r="D2941" s="83">
        <v>0</v>
      </c>
      <c r="E2941" s="83">
        <v>0</v>
      </c>
      <c r="F2941" s="83">
        <v>0</v>
      </c>
      <c r="G2941" s="83">
        <v>1</v>
      </c>
      <c r="H2941" s="83">
        <v>0</v>
      </c>
      <c r="I2941" s="83">
        <v>0</v>
      </c>
      <c r="J2941" s="83">
        <v>0</v>
      </c>
      <c r="K2941" s="83">
        <v>0</v>
      </c>
      <c r="L2941" s="83">
        <v>1</v>
      </c>
      <c r="M2941" s="84">
        <v>4.1322314049586781E-4</v>
      </c>
      <c r="N2941" s="85">
        <f t="shared" si="45"/>
        <v>0</v>
      </c>
    </row>
    <row r="2942" spans="1:14" x14ac:dyDescent="0.25">
      <c r="A2942" s="1" t="s">
        <v>667</v>
      </c>
      <c r="B2942" s="1" t="s">
        <v>36</v>
      </c>
      <c r="C2942" s="1" t="s">
        <v>469</v>
      </c>
      <c r="D2942" s="83">
        <v>13</v>
      </c>
      <c r="E2942" s="83">
        <v>1</v>
      </c>
      <c r="F2942" s="83">
        <v>144</v>
      </c>
      <c r="G2942" s="83">
        <v>175</v>
      </c>
      <c r="H2942" s="83">
        <v>152</v>
      </c>
      <c r="I2942" s="83">
        <v>46</v>
      </c>
      <c r="J2942" s="83">
        <v>58</v>
      </c>
      <c r="K2942" s="83">
        <v>68</v>
      </c>
      <c r="L2942" s="83">
        <v>657</v>
      </c>
      <c r="M2942" s="84">
        <v>0.27148760330578509</v>
      </c>
      <c r="N2942" s="85">
        <f t="shared" si="45"/>
        <v>1.5220700152207001E-3</v>
      </c>
    </row>
    <row r="2943" spans="1:14" x14ac:dyDescent="0.25">
      <c r="A2943" s="1" t="s">
        <v>667</v>
      </c>
      <c r="B2943" s="1" t="s">
        <v>36</v>
      </c>
      <c r="C2943" s="1" t="s">
        <v>470</v>
      </c>
      <c r="D2943" s="83">
        <v>0</v>
      </c>
      <c r="E2943" s="83">
        <v>0</v>
      </c>
      <c r="F2943" s="83">
        <v>0</v>
      </c>
      <c r="G2943" s="83">
        <v>40</v>
      </c>
      <c r="H2943" s="83">
        <v>25</v>
      </c>
      <c r="I2943" s="83">
        <v>28</v>
      </c>
      <c r="J2943" s="83">
        <v>17</v>
      </c>
      <c r="K2943" s="83">
        <v>39</v>
      </c>
      <c r="L2943" s="83">
        <v>149</v>
      </c>
      <c r="M2943" s="84">
        <v>6.1570247933884298E-2</v>
      </c>
      <c r="N2943" s="85">
        <f t="shared" si="45"/>
        <v>0</v>
      </c>
    </row>
    <row r="2944" spans="1:14" x14ac:dyDescent="0.25">
      <c r="A2944" s="1" t="s">
        <v>667</v>
      </c>
      <c r="B2944" s="1" t="s">
        <v>36</v>
      </c>
      <c r="C2944" s="1" t="s">
        <v>471</v>
      </c>
      <c r="D2944" s="83">
        <v>1</v>
      </c>
      <c r="E2944" s="83">
        <v>1</v>
      </c>
      <c r="F2944" s="83">
        <v>23</v>
      </c>
      <c r="G2944" s="83">
        <v>28</v>
      </c>
      <c r="H2944" s="83">
        <v>19</v>
      </c>
      <c r="I2944" s="83">
        <v>4</v>
      </c>
      <c r="J2944" s="83">
        <v>7</v>
      </c>
      <c r="K2944" s="83">
        <v>5</v>
      </c>
      <c r="L2944" s="83">
        <v>88</v>
      </c>
      <c r="M2944" s="84">
        <v>3.6363636363636362E-2</v>
      </c>
      <c r="N2944" s="85">
        <f t="shared" si="45"/>
        <v>1.1363636363636364E-2</v>
      </c>
    </row>
    <row r="2945" spans="1:14" x14ac:dyDescent="0.25">
      <c r="A2945" s="1" t="s">
        <v>667</v>
      </c>
      <c r="B2945" s="1" t="s">
        <v>36</v>
      </c>
      <c r="C2945" s="1" t="s">
        <v>481</v>
      </c>
      <c r="D2945" s="83">
        <v>0</v>
      </c>
      <c r="E2945" s="83">
        <v>10</v>
      </c>
      <c r="F2945" s="83">
        <v>1</v>
      </c>
      <c r="G2945" s="83">
        <v>0</v>
      </c>
      <c r="H2945" s="83">
        <v>0</v>
      </c>
      <c r="I2945" s="83">
        <v>0</v>
      </c>
      <c r="J2945" s="83">
        <v>0</v>
      </c>
      <c r="K2945" s="83">
        <v>0</v>
      </c>
      <c r="L2945" s="83">
        <v>11</v>
      </c>
      <c r="M2945" s="84">
        <v>4.5454545454545452E-3</v>
      </c>
      <c r="N2945" s="85">
        <f t="shared" si="45"/>
        <v>0.90909090909090906</v>
      </c>
    </row>
    <row r="2946" spans="1:14" x14ac:dyDescent="0.25">
      <c r="A2946" s="1" t="s">
        <v>667</v>
      </c>
      <c r="B2946" s="1" t="s">
        <v>36</v>
      </c>
      <c r="C2946" s="1" t="s">
        <v>477</v>
      </c>
      <c r="D2946" s="83">
        <v>0</v>
      </c>
      <c r="E2946" s="83">
        <v>0</v>
      </c>
      <c r="F2946" s="83">
        <v>1</v>
      </c>
      <c r="G2946" s="83">
        <v>3</v>
      </c>
      <c r="H2946" s="83">
        <v>1</v>
      </c>
      <c r="I2946" s="83">
        <v>0</v>
      </c>
      <c r="J2946" s="83">
        <v>0</v>
      </c>
      <c r="K2946" s="83">
        <v>0</v>
      </c>
      <c r="L2946" s="83">
        <v>5</v>
      </c>
      <c r="M2946" s="84">
        <v>2.0661157024793389E-3</v>
      </c>
      <c r="N2946" s="85">
        <f t="shared" si="45"/>
        <v>0</v>
      </c>
    </row>
    <row r="2947" spans="1:14" x14ac:dyDescent="0.25">
      <c r="A2947" s="1" t="s">
        <v>667</v>
      </c>
      <c r="B2947" s="1" t="s">
        <v>36</v>
      </c>
      <c r="C2947" s="1" t="s">
        <v>482</v>
      </c>
      <c r="D2947" s="83">
        <v>0</v>
      </c>
      <c r="E2947" s="83">
        <v>0</v>
      </c>
      <c r="F2947" s="83">
        <v>0</v>
      </c>
      <c r="G2947" s="83">
        <v>0</v>
      </c>
      <c r="H2947" s="83">
        <v>0</v>
      </c>
      <c r="I2947" s="83">
        <v>0</v>
      </c>
      <c r="J2947" s="83">
        <v>0</v>
      </c>
      <c r="K2947" s="83">
        <v>1</v>
      </c>
      <c r="L2947" s="83">
        <v>1</v>
      </c>
      <c r="M2947" s="84">
        <v>4.1322314049586781E-4</v>
      </c>
      <c r="N2947" s="85">
        <f t="shared" si="45"/>
        <v>0</v>
      </c>
    </row>
    <row r="2948" spans="1:14" x14ac:dyDescent="0.25">
      <c r="A2948" s="1" t="s">
        <v>667</v>
      </c>
      <c r="B2948" s="1" t="s">
        <v>36</v>
      </c>
      <c r="C2948" s="1" t="s">
        <v>478</v>
      </c>
      <c r="D2948" s="83">
        <v>0</v>
      </c>
      <c r="E2948" s="83">
        <v>0</v>
      </c>
      <c r="F2948" s="83">
        <v>2</v>
      </c>
      <c r="G2948" s="83">
        <v>1</v>
      </c>
      <c r="H2948" s="83">
        <v>0</v>
      </c>
      <c r="I2948" s="83">
        <v>0</v>
      </c>
      <c r="J2948" s="83">
        <v>0</v>
      </c>
      <c r="K2948" s="83">
        <v>0</v>
      </c>
      <c r="L2948" s="83">
        <v>3</v>
      </c>
      <c r="M2948" s="84">
        <v>1.2396694214876029E-3</v>
      </c>
      <c r="N2948" s="85">
        <f t="shared" ref="N2948:N3011" si="46">E2948/L2948</f>
        <v>0</v>
      </c>
    </row>
    <row r="2949" spans="1:14" x14ac:dyDescent="0.25">
      <c r="A2949" s="1" t="s">
        <v>667</v>
      </c>
      <c r="B2949" s="1" t="s">
        <v>36</v>
      </c>
      <c r="C2949" s="1" t="s">
        <v>472</v>
      </c>
      <c r="D2949" s="83">
        <v>46</v>
      </c>
      <c r="E2949" s="83">
        <v>266</v>
      </c>
      <c r="F2949" s="83">
        <v>180</v>
      </c>
      <c r="G2949" s="83">
        <v>56</v>
      </c>
      <c r="H2949" s="83">
        <v>101</v>
      </c>
      <c r="I2949" s="83">
        <v>4</v>
      </c>
      <c r="J2949" s="83">
        <v>21</v>
      </c>
      <c r="K2949" s="83">
        <v>12</v>
      </c>
      <c r="L2949" s="83">
        <v>686</v>
      </c>
      <c r="M2949" s="84">
        <v>0.28347107438016528</v>
      </c>
      <c r="N2949" s="85">
        <f t="shared" si="46"/>
        <v>0.38775510204081631</v>
      </c>
    </row>
    <row r="2950" spans="1:14" x14ac:dyDescent="0.25">
      <c r="A2950" s="1" t="s">
        <v>667</v>
      </c>
      <c r="B2950" s="1" t="s">
        <v>36</v>
      </c>
      <c r="C2950" s="1" t="s">
        <v>473</v>
      </c>
      <c r="D2950" s="83">
        <v>10</v>
      </c>
      <c r="E2950" s="83">
        <v>3</v>
      </c>
      <c r="F2950" s="83">
        <v>35</v>
      </c>
      <c r="G2950" s="83">
        <v>18</v>
      </c>
      <c r="H2950" s="83">
        <v>50</v>
      </c>
      <c r="I2950" s="83">
        <v>5</v>
      </c>
      <c r="J2950" s="83">
        <v>15</v>
      </c>
      <c r="K2950" s="83">
        <v>8</v>
      </c>
      <c r="L2950" s="83">
        <v>144</v>
      </c>
      <c r="M2950" s="84">
        <v>5.9504132231404952E-2</v>
      </c>
      <c r="N2950" s="85">
        <f t="shared" si="46"/>
        <v>2.0833333333333332E-2</v>
      </c>
    </row>
    <row r="2951" spans="1:14" x14ac:dyDescent="0.25">
      <c r="A2951" s="1" t="s">
        <v>667</v>
      </c>
      <c r="B2951" s="1" t="s">
        <v>36</v>
      </c>
      <c r="C2951" s="1" t="s">
        <v>474</v>
      </c>
      <c r="D2951" s="83">
        <v>5</v>
      </c>
      <c r="E2951" s="83">
        <v>79</v>
      </c>
      <c r="F2951" s="83">
        <v>47</v>
      </c>
      <c r="G2951" s="83">
        <v>10</v>
      </c>
      <c r="H2951" s="83">
        <v>16</v>
      </c>
      <c r="I2951" s="83">
        <v>1</v>
      </c>
      <c r="J2951" s="83">
        <v>1</v>
      </c>
      <c r="K2951" s="83">
        <v>0</v>
      </c>
      <c r="L2951" s="83">
        <v>159</v>
      </c>
      <c r="M2951" s="84">
        <v>6.5702479338842976E-2</v>
      </c>
      <c r="N2951" s="85">
        <f t="shared" si="46"/>
        <v>0.49685534591194969</v>
      </c>
    </row>
    <row r="2952" spans="1:14" x14ac:dyDescent="0.25">
      <c r="A2952" s="89" t="s">
        <v>194</v>
      </c>
      <c r="B2952" s="89" t="s">
        <v>467</v>
      </c>
      <c r="C2952" s="89"/>
      <c r="D2952" s="90">
        <v>1463</v>
      </c>
      <c r="E2952" s="90">
        <v>8613</v>
      </c>
      <c r="F2952" s="90">
        <v>7807</v>
      </c>
      <c r="G2952" s="90">
        <v>4457</v>
      </c>
      <c r="H2952" s="90">
        <v>4556</v>
      </c>
      <c r="I2952" s="90">
        <v>843</v>
      </c>
      <c r="J2952" s="90">
        <v>1160</v>
      </c>
      <c r="K2952" s="90">
        <v>923</v>
      </c>
      <c r="L2952" s="90">
        <v>29822</v>
      </c>
      <c r="M2952" s="91">
        <v>3.7975924725609872E-2</v>
      </c>
      <c r="N2952" s="92">
        <f t="shared" si="46"/>
        <v>0.28881362752330492</v>
      </c>
    </row>
    <row r="2953" spans="1:14" x14ac:dyDescent="0.25">
      <c r="A2953" s="118" t="s">
        <v>194</v>
      </c>
      <c r="B2953" s="118" t="s">
        <v>195</v>
      </c>
      <c r="C2953" s="118" t="s">
        <v>467</v>
      </c>
      <c r="D2953" s="119">
        <v>317</v>
      </c>
      <c r="E2953" s="119">
        <v>792</v>
      </c>
      <c r="F2953" s="119">
        <v>711</v>
      </c>
      <c r="G2953" s="119">
        <v>470</v>
      </c>
      <c r="H2953" s="119">
        <v>543</v>
      </c>
      <c r="I2953" s="119">
        <v>142</v>
      </c>
      <c r="J2953" s="119">
        <v>185</v>
      </c>
      <c r="K2953" s="119">
        <v>194</v>
      </c>
      <c r="L2953" s="119">
        <v>3354</v>
      </c>
      <c r="M2953" s="120">
        <v>1</v>
      </c>
      <c r="N2953" s="117">
        <f t="shared" si="46"/>
        <v>0.23613595706618962</v>
      </c>
    </row>
    <row r="2954" spans="1:14" x14ac:dyDescent="0.25">
      <c r="A2954" s="1" t="s">
        <v>194</v>
      </c>
      <c r="B2954" s="1" t="s">
        <v>195</v>
      </c>
      <c r="C2954" s="1" t="s">
        <v>468</v>
      </c>
      <c r="D2954" s="83">
        <v>67</v>
      </c>
      <c r="E2954" s="83">
        <v>204</v>
      </c>
      <c r="F2954" s="83">
        <v>146</v>
      </c>
      <c r="G2954" s="83">
        <v>41</v>
      </c>
      <c r="H2954" s="83">
        <v>91</v>
      </c>
      <c r="I2954" s="83">
        <v>4</v>
      </c>
      <c r="J2954" s="83">
        <v>6</v>
      </c>
      <c r="K2954" s="83">
        <v>4</v>
      </c>
      <c r="L2954" s="83">
        <v>563</v>
      </c>
      <c r="M2954" s="84">
        <v>0.16785927251043531</v>
      </c>
      <c r="N2954" s="85">
        <f t="shared" si="46"/>
        <v>0.36234458259325042</v>
      </c>
    </row>
    <row r="2955" spans="1:14" x14ac:dyDescent="0.25">
      <c r="A2955" s="1" t="s">
        <v>194</v>
      </c>
      <c r="B2955" s="1" t="s">
        <v>195</v>
      </c>
      <c r="C2955" s="1" t="s">
        <v>475</v>
      </c>
      <c r="D2955" s="83">
        <v>2</v>
      </c>
      <c r="E2955" s="83">
        <v>1</v>
      </c>
      <c r="F2955" s="83">
        <v>10</v>
      </c>
      <c r="G2955" s="83">
        <v>10</v>
      </c>
      <c r="H2955" s="83">
        <v>1</v>
      </c>
      <c r="I2955" s="83">
        <v>2</v>
      </c>
      <c r="J2955" s="83">
        <v>3</v>
      </c>
      <c r="K2955" s="83">
        <v>3</v>
      </c>
      <c r="L2955" s="83">
        <v>32</v>
      </c>
      <c r="M2955" s="84">
        <v>9.5408467501490752E-3</v>
      </c>
      <c r="N2955" s="85">
        <f t="shared" si="46"/>
        <v>3.125E-2</v>
      </c>
    </row>
    <row r="2956" spans="1:14" x14ac:dyDescent="0.25">
      <c r="A2956" s="1" t="s">
        <v>194</v>
      </c>
      <c r="B2956" s="1" t="s">
        <v>195</v>
      </c>
      <c r="C2956" s="1" t="s">
        <v>479</v>
      </c>
      <c r="D2956" s="83">
        <v>0</v>
      </c>
      <c r="E2956" s="83">
        <v>0</v>
      </c>
      <c r="F2956" s="83">
        <v>0</v>
      </c>
      <c r="G2956" s="83">
        <v>8</v>
      </c>
      <c r="H2956" s="83">
        <v>6</v>
      </c>
      <c r="I2956" s="83">
        <v>3</v>
      </c>
      <c r="J2956" s="83">
        <v>5</v>
      </c>
      <c r="K2956" s="83">
        <v>4</v>
      </c>
      <c r="L2956" s="83">
        <v>26</v>
      </c>
      <c r="M2956" s="84">
        <v>7.7519379844961239E-3</v>
      </c>
      <c r="N2956" s="85">
        <f t="shared" si="46"/>
        <v>0</v>
      </c>
    </row>
    <row r="2957" spans="1:14" x14ac:dyDescent="0.25">
      <c r="A2957" s="1" t="s">
        <v>194</v>
      </c>
      <c r="B2957" s="1" t="s">
        <v>195</v>
      </c>
      <c r="C2957" s="1" t="s">
        <v>480</v>
      </c>
      <c r="D2957" s="83">
        <v>0</v>
      </c>
      <c r="E2957" s="83">
        <v>0</v>
      </c>
      <c r="F2957" s="83">
        <v>0</v>
      </c>
      <c r="G2957" s="83">
        <v>0</v>
      </c>
      <c r="H2957" s="83">
        <v>1</v>
      </c>
      <c r="I2957" s="83">
        <v>5</v>
      </c>
      <c r="J2957" s="83">
        <v>2</v>
      </c>
      <c r="K2957" s="83">
        <v>9</v>
      </c>
      <c r="L2957" s="83">
        <v>17</v>
      </c>
      <c r="M2957" s="84">
        <v>5.0685748360166961E-3</v>
      </c>
      <c r="N2957" s="85">
        <f t="shared" si="46"/>
        <v>0</v>
      </c>
    </row>
    <row r="2958" spans="1:14" x14ac:dyDescent="0.25">
      <c r="A2958" s="1" t="s">
        <v>194</v>
      </c>
      <c r="B2958" s="1" t="s">
        <v>195</v>
      </c>
      <c r="C2958" s="1" t="s">
        <v>476</v>
      </c>
      <c r="D2958" s="83">
        <v>1</v>
      </c>
      <c r="E2958" s="83">
        <v>0</v>
      </c>
      <c r="F2958" s="83">
        <v>0</v>
      </c>
      <c r="G2958" s="83">
        <v>6</v>
      </c>
      <c r="H2958" s="83">
        <v>6</v>
      </c>
      <c r="I2958" s="83">
        <v>5</v>
      </c>
      <c r="J2958" s="83">
        <v>3</v>
      </c>
      <c r="K2958" s="83">
        <v>2</v>
      </c>
      <c r="L2958" s="83">
        <v>23</v>
      </c>
      <c r="M2958" s="84">
        <v>6.8574836016696483E-3</v>
      </c>
      <c r="N2958" s="85">
        <f t="shared" si="46"/>
        <v>0</v>
      </c>
    </row>
    <row r="2959" spans="1:14" x14ac:dyDescent="0.25">
      <c r="A2959" s="1" t="s">
        <v>194</v>
      </c>
      <c r="B2959" s="1" t="s">
        <v>195</v>
      </c>
      <c r="C2959" s="1" t="s">
        <v>469</v>
      </c>
      <c r="D2959" s="83">
        <v>31</v>
      </c>
      <c r="E2959" s="83">
        <v>5</v>
      </c>
      <c r="F2959" s="83">
        <v>145</v>
      </c>
      <c r="G2959" s="83">
        <v>181</v>
      </c>
      <c r="H2959" s="83">
        <v>169</v>
      </c>
      <c r="I2959" s="83">
        <v>64</v>
      </c>
      <c r="J2959" s="83">
        <v>89</v>
      </c>
      <c r="K2959" s="83">
        <v>80</v>
      </c>
      <c r="L2959" s="83">
        <v>764</v>
      </c>
      <c r="M2959" s="84">
        <v>0.22778771615980919</v>
      </c>
      <c r="N2959" s="85">
        <f t="shared" si="46"/>
        <v>6.5445026178010471E-3</v>
      </c>
    </row>
    <row r="2960" spans="1:14" x14ac:dyDescent="0.25">
      <c r="A2960" s="1" t="s">
        <v>194</v>
      </c>
      <c r="B2960" s="1" t="s">
        <v>195</v>
      </c>
      <c r="C2960" s="1" t="s">
        <v>470</v>
      </c>
      <c r="D2960" s="83">
        <v>4</v>
      </c>
      <c r="E2960" s="83">
        <v>0</v>
      </c>
      <c r="F2960" s="83">
        <v>1</v>
      </c>
      <c r="G2960" s="83">
        <v>38</v>
      </c>
      <c r="H2960" s="83">
        <v>44</v>
      </c>
      <c r="I2960" s="83">
        <v>31</v>
      </c>
      <c r="J2960" s="83">
        <v>43</v>
      </c>
      <c r="K2960" s="83">
        <v>59</v>
      </c>
      <c r="L2960" s="83">
        <v>220</v>
      </c>
      <c r="M2960" s="84">
        <v>6.559332140727489E-2</v>
      </c>
      <c r="N2960" s="85">
        <f t="shared" si="46"/>
        <v>0</v>
      </c>
    </row>
    <row r="2961" spans="1:14" x14ac:dyDescent="0.25">
      <c r="A2961" s="1" t="s">
        <v>194</v>
      </c>
      <c r="B2961" s="1" t="s">
        <v>195</v>
      </c>
      <c r="C2961" s="1" t="s">
        <v>471</v>
      </c>
      <c r="D2961" s="83">
        <v>8</v>
      </c>
      <c r="E2961" s="83">
        <v>2</v>
      </c>
      <c r="F2961" s="83">
        <v>24</v>
      </c>
      <c r="G2961" s="83">
        <v>19</v>
      </c>
      <c r="H2961" s="83">
        <v>27</v>
      </c>
      <c r="I2961" s="83">
        <v>3</v>
      </c>
      <c r="J2961" s="83">
        <v>7</v>
      </c>
      <c r="K2961" s="83">
        <v>4</v>
      </c>
      <c r="L2961" s="83">
        <v>94</v>
      </c>
      <c r="M2961" s="84">
        <v>2.8026237328562909E-2</v>
      </c>
      <c r="N2961" s="85">
        <f t="shared" si="46"/>
        <v>2.1276595744680851E-2</v>
      </c>
    </row>
    <row r="2962" spans="1:14" x14ac:dyDescent="0.25">
      <c r="A2962" s="1" t="s">
        <v>194</v>
      </c>
      <c r="B2962" s="1" t="s">
        <v>195</v>
      </c>
      <c r="C2962" s="1" t="s">
        <v>481</v>
      </c>
      <c r="D2962" s="83">
        <v>5</v>
      </c>
      <c r="E2962" s="83">
        <v>17</v>
      </c>
      <c r="F2962" s="83">
        <v>24</v>
      </c>
      <c r="G2962" s="83">
        <v>12</v>
      </c>
      <c r="H2962" s="83">
        <v>5</v>
      </c>
      <c r="I2962" s="83">
        <v>0</v>
      </c>
      <c r="J2962" s="83">
        <v>6</v>
      </c>
      <c r="K2962" s="83">
        <v>0</v>
      </c>
      <c r="L2962" s="83">
        <v>69</v>
      </c>
      <c r="M2962" s="84">
        <v>2.0572450805008941E-2</v>
      </c>
      <c r="N2962" s="85">
        <f t="shared" si="46"/>
        <v>0.24637681159420291</v>
      </c>
    </row>
    <row r="2963" spans="1:14" x14ac:dyDescent="0.25">
      <c r="A2963" s="1" t="s">
        <v>194</v>
      </c>
      <c r="B2963" s="1" t="s">
        <v>195</v>
      </c>
      <c r="C2963" s="1" t="s">
        <v>477</v>
      </c>
      <c r="D2963" s="83">
        <v>3</v>
      </c>
      <c r="E2963" s="83">
        <v>0</v>
      </c>
      <c r="F2963" s="83">
        <v>5</v>
      </c>
      <c r="G2963" s="83">
        <v>5</v>
      </c>
      <c r="H2963" s="83">
        <v>1</v>
      </c>
      <c r="I2963" s="83">
        <v>1</v>
      </c>
      <c r="J2963" s="83">
        <v>0</v>
      </c>
      <c r="K2963" s="83">
        <v>2</v>
      </c>
      <c r="L2963" s="83">
        <v>17</v>
      </c>
      <c r="M2963" s="84">
        <v>5.0685748360166961E-3</v>
      </c>
      <c r="N2963" s="85">
        <f t="shared" si="46"/>
        <v>0</v>
      </c>
    </row>
    <row r="2964" spans="1:14" x14ac:dyDescent="0.25">
      <c r="A2964" s="1" t="s">
        <v>194</v>
      </c>
      <c r="B2964" s="1" t="s">
        <v>195</v>
      </c>
      <c r="C2964" s="1" t="s">
        <v>482</v>
      </c>
      <c r="D2964" s="83">
        <v>0</v>
      </c>
      <c r="E2964" s="83">
        <v>0</v>
      </c>
      <c r="F2964" s="83">
        <v>0</v>
      </c>
      <c r="G2964" s="83">
        <v>3</v>
      </c>
      <c r="H2964" s="83">
        <v>2</v>
      </c>
      <c r="I2964" s="83">
        <v>1</v>
      </c>
      <c r="J2964" s="83">
        <v>1</v>
      </c>
      <c r="K2964" s="83">
        <v>1</v>
      </c>
      <c r="L2964" s="83">
        <v>8</v>
      </c>
      <c r="M2964" s="84">
        <v>2.3852116875372688E-3</v>
      </c>
      <c r="N2964" s="85">
        <f t="shared" si="46"/>
        <v>0</v>
      </c>
    </row>
    <row r="2965" spans="1:14" x14ac:dyDescent="0.25">
      <c r="A2965" s="1" t="s">
        <v>194</v>
      </c>
      <c r="B2965" s="1" t="s">
        <v>195</v>
      </c>
      <c r="C2965" s="1" t="s">
        <v>478</v>
      </c>
      <c r="D2965" s="83">
        <v>3</v>
      </c>
      <c r="E2965" s="83">
        <v>0</v>
      </c>
      <c r="F2965" s="83">
        <v>12</v>
      </c>
      <c r="G2965" s="83">
        <v>5</v>
      </c>
      <c r="H2965" s="83">
        <v>4</v>
      </c>
      <c r="I2965" s="83">
        <v>1</v>
      </c>
      <c r="J2965" s="83">
        <v>2</v>
      </c>
      <c r="K2965" s="83">
        <v>0</v>
      </c>
      <c r="L2965" s="83">
        <v>27</v>
      </c>
      <c r="M2965" s="84">
        <v>8.0500894454382833E-3</v>
      </c>
      <c r="N2965" s="85">
        <f t="shared" si="46"/>
        <v>0</v>
      </c>
    </row>
    <row r="2966" spans="1:14" x14ac:dyDescent="0.25">
      <c r="A2966" s="1" t="s">
        <v>194</v>
      </c>
      <c r="B2966" s="1" t="s">
        <v>195</v>
      </c>
      <c r="C2966" s="1" t="s">
        <v>472</v>
      </c>
      <c r="D2966" s="83">
        <v>136</v>
      </c>
      <c r="E2966" s="83">
        <v>453</v>
      </c>
      <c r="F2966" s="83">
        <v>257</v>
      </c>
      <c r="G2966" s="83">
        <v>90</v>
      </c>
      <c r="H2966" s="83">
        <v>124</v>
      </c>
      <c r="I2966" s="83">
        <v>12</v>
      </c>
      <c r="J2966" s="83">
        <v>9</v>
      </c>
      <c r="K2966" s="83">
        <v>13</v>
      </c>
      <c r="L2966" s="83">
        <v>1094</v>
      </c>
      <c r="M2966" s="84">
        <v>0.32617769827072152</v>
      </c>
      <c r="N2966" s="85">
        <f t="shared" si="46"/>
        <v>0.41407678244972579</v>
      </c>
    </row>
    <row r="2967" spans="1:14" x14ac:dyDescent="0.25">
      <c r="A2967" s="1" t="s">
        <v>194</v>
      </c>
      <c r="B2967" s="1" t="s">
        <v>195</v>
      </c>
      <c r="C2967" s="1" t="s">
        <v>473</v>
      </c>
      <c r="D2967" s="83">
        <v>32</v>
      </c>
      <c r="E2967" s="83">
        <v>4</v>
      </c>
      <c r="F2967" s="83">
        <v>24</v>
      </c>
      <c r="G2967" s="83">
        <v>41</v>
      </c>
      <c r="H2967" s="83">
        <v>43</v>
      </c>
      <c r="I2967" s="83">
        <v>10</v>
      </c>
      <c r="J2967" s="83">
        <v>9</v>
      </c>
      <c r="K2967" s="83">
        <v>12</v>
      </c>
      <c r="L2967" s="83">
        <v>175</v>
      </c>
      <c r="M2967" s="84">
        <v>5.2176505664877762E-2</v>
      </c>
      <c r="N2967" s="85">
        <f t="shared" si="46"/>
        <v>2.2857142857142857E-2</v>
      </c>
    </row>
    <row r="2968" spans="1:14" x14ac:dyDescent="0.25">
      <c r="A2968" s="1" t="s">
        <v>194</v>
      </c>
      <c r="B2968" s="1" t="s">
        <v>195</v>
      </c>
      <c r="C2968" s="1" t="s">
        <v>474</v>
      </c>
      <c r="D2968" s="83">
        <v>25</v>
      </c>
      <c r="E2968" s="83">
        <v>106</v>
      </c>
      <c r="F2968" s="83">
        <v>63</v>
      </c>
      <c r="G2968" s="83">
        <v>11</v>
      </c>
      <c r="H2968" s="83">
        <v>19</v>
      </c>
      <c r="I2968" s="83">
        <v>0</v>
      </c>
      <c r="J2968" s="83">
        <v>0</v>
      </c>
      <c r="K2968" s="83">
        <v>1</v>
      </c>
      <c r="L2968" s="83">
        <v>225</v>
      </c>
      <c r="M2968" s="84">
        <v>6.7084078711985684E-2</v>
      </c>
      <c r="N2968" s="85">
        <f t="shared" si="46"/>
        <v>0.47111111111111109</v>
      </c>
    </row>
    <row r="2969" spans="1:14" x14ac:dyDescent="0.25">
      <c r="A2969" s="118" t="s">
        <v>194</v>
      </c>
      <c r="B2969" s="118" t="s">
        <v>196</v>
      </c>
      <c r="C2969" s="118" t="s">
        <v>467</v>
      </c>
      <c r="D2969" s="119">
        <v>31</v>
      </c>
      <c r="E2969" s="119">
        <v>311</v>
      </c>
      <c r="F2969" s="119">
        <v>337</v>
      </c>
      <c r="G2969" s="119">
        <v>186</v>
      </c>
      <c r="H2969" s="119">
        <v>229</v>
      </c>
      <c r="I2969" s="119">
        <v>35</v>
      </c>
      <c r="J2969" s="119">
        <v>82</v>
      </c>
      <c r="K2969" s="119">
        <v>47</v>
      </c>
      <c r="L2969" s="119">
        <v>1258</v>
      </c>
      <c r="M2969" s="120">
        <v>1</v>
      </c>
      <c r="N2969" s="117">
        <f t="shared" si="46"/>
        <v>0.24721780604133545</v>
      </c>
    </row>
    <row r="2970" spans="1:14" x14ac:dyDescent="0.25">
      <c r="A2970" s="1" t="s">
        <v>194</v>
      </c>
      <c r="B2970" s="1" t="s">
        <v>196</v>
      </c>
      <c r="C2970" s="1" t="s">
        <v>468</v>
      </c>
      <c r="D2970" s="83">
        <v>10</v>
      </c>
      <c r="E2970" s="83">
        <v>104</v>
      </c>
      <c r="F2970" s="83">
        <v>84</v>
      </c>
      <c r="G2970" s="83">
        <v>23</v>
      </c>
      <c r="H2970" s="83">
        <v>47</v>
      </c>
      <c r="I2970" s="83">
        <v>0</v>
      </c>
      <c r="J2970" s="83">
        <v>5</v>
      </c>
      <c r="K2970" s="83">
        <v>1</v>
      </c>
      <c r="L2970" s="83">
        <v>274</v>
      </c>
      <c r="M2970" s="84">
        <v>0.21780604133545309</v>
      </c>
      <c r="N2970" s="85">
        <f t="shared" si="46"/>
        <v>0.37956204379562042</v>
      </c>
    </row>
    <row r="2971" spans="1:14" x14ac:dyDescent="0.25">
      <c r="A2971" s="1" t="s">
        <v>194</v>
      </c>
      <c r="B2971" s="1" t="s">
        <v>196</v>
      </c>
      <c r="C2971" s="1" t="s">
        <v>475</v>
      </c>
      <c r="D2971" s="83">
        <v>1</v>
      </c>
      <c r="E2971" s="83">
        <v>0</v>
      </c>
      <c r="F2971" s="83">
        <v>7</v>
      </c>
      <c r="G2971" s="83">
        <v>7</v>
      </c>
      <c r="H2971" s="83">
        <v>1</v>
      </c>
      <c r="I2971" s="83">
        <v>1</v>
      </c>
      <c r="J2971" s="83">
        <v>2</v>
      </c>
      <c r="K2971" s="83">
        <v>1</v>
      </c>
      <c r="L2971" s="83">
        <v>20</v>
      </c>
      <c r="M2971" s="84">
        <v>1.5898251192368838E-2</v>
      </c>
      <c r="N2971" s="85">
        <f t="shared" si="46"/>
        <v>0</v>
      </c>
    </row>
    <row r="2972" spans="1:14" x14ac:dyDescent="0.25">
      <c r="A2972" s="1" t="s">
        <v>194</v>
      </c>
      <c r="B2972" s="1" t="s">
        <v>196</v>
      </c>
      <c r="C2972" s="1" t="s">
        <v>479</v>
      </c>
      <c r="D2972" s="83">
        <v>0</v>
      </c>
      <c r="E2972" s="83">
        <v>0</v>
      </c>
      <c r="F2972" s="83">
        <v>0</v>
      </c>
      <c r="G2972" s="83">
        <v>4</v>
      </c>
      <c r="H2972" s="83">
        <v>7</v>
      </c>
      <c r="I2972" s="83">
        <v>5</v>
      </c>
      <c r="J2972" s="83">
        <v>6</v>
      </c>
      <c r="K2972" s="83">
        <v>1</v>
      </c>
      <c r="L2972" s="83">
        <v>23</v>
      </c>
      <c r="M2972" s="84">
        <v>1.8282988871224169E-2</v>
      </c>
      <c r="N2972" s="85">
        <f t="shared" si="46"/>
        <v>0</v>
      </c>
    </row>
    <row r="2973" spans="1:14" x14ac:dyDescent="0.25">
      <c r="A2973" s="1" t="s">
        <v>194</v>
      </c>
      <c r="B2973" s="1" t="s">
        <v>196</v>
      </c>
      <c r="C2973" s="1" t="s">
        <v>480</v>
      </c>
      <c r="D2973" s="83">
        <v>0</v>
      </c>
      <c r="E2973" s="83">
        <v>0</v>
      </c>
      <c r="F2973" s="83">
        <v>0</v>
      </c>
      <c r="G2973" s="83">
        <v>0</v>
      </c>
      <c r="H2973" s="83">
        <v>0</v>
      </c>
      <c r="I2973" s="83">
        <v>1</v>
      </c>
      <c r="J2973" s="83">
        <v>3</v>
      </c>
      <c r="K2973" s="83">
        <v>3</v>
      </c>
      <c r="L2973" s="83">
        <v>7</v>
      </c>
      <c r="M2973" s="84">
        <v>5.5643879173290934E-3</v>
      </c>
      <c r="N2973" s="85">
        <f t="shared" si="46"/>
        <v>0</v>
      </c>
    </row>
    <row r="2974" spans="1:14" x14ac:dyDescent="0.25">
      <c r="A2974" s="1" t="s">
        <v>194</v>
      </c>
      <c r="B2974" s="1" t="s">
        <v>196</v>
      </c>
      <c r="C2974" s="1" t="s">
        <v>476</v>
      </c>
      <c r="D2974" s="83">
        <v>0</v>
      </c>
      <c r="E2974" s="83">
        <v>0</v>
      </c>
      <c r="F2974" s="83">
        <v>0</v>
      </c>
      <c r="G2974" s="83">
        <v>3</v>
      </c>
      <c r="H2974" s="83">
        <v>2</v>
      </c>
      <c r="I2974" s="83">
        <v>0</v>
      </c>
      <c r="J2974" s="83">
        <v>4</v>
      </c>
      <c r="K2974" s="83">
        <v>1</v>
      </c>
      <c r="L2974" s="83">
        <v>10</v>
      </c>
      <c r="M2974" s="84">
        <v>7.9491255961844191E-3</v>
      </c>
      <c r="N2974" s="85">
        <f t="shared" si="46"/>
        <v>0</v>
      </c>
    </row>
    <row r="2975" spans="1:14" x14ac:dyDescent="0.25">
      <c r="A2975" s="1" t="s">
        <v>194</v>
      </c>
      <c r="B2975" s="1" t="s">
        <v>196</v>
      </c>
      <c r="C2975" s="1" t="s">
        <v>469</v>
      </c>
      <c r="D2975" s="83">
        <v>8</v>
      </c>
      <c r="E2975" s="83">
        <v>0</v>
      </c>
      <c r="F2975" s="83">
        <v>80</v>
      </c>
      <c r="G2975" s="83">
        <v>51</v>
      </c>
      <c r="H2975" s="83">
        <v>79</v>
      </c>
      <c r="I2975" s="83">
        <v>16</v>
      </c>
      <c r="J2975" s="83">
        <v>33</v>
      </c>
      <c r="K2975" s="83">
        <v>24</v>
      </c>
      <c r="L2975" s="83">
        <v>291</v>
      </c>
      <c r="M2975" s="84">
        <v>0.2313195548489666</v>
      </c>
      <c r="N2975" s="85">
        <f t="shared" si="46"/>
        <v>0</v>
      </c>
    </row>
    <row r="2976" spans="1:14" x14ac:dyDescent="0.25">
      <c r="A2976" s="1" t="s">
        <v>194</v>
      </c>
      <c r="B2976" s="1" t="s">
        <v>196</v>
      </c>
      <c r="C2976" s="1" t="s">
        <v>470</v>
      </c>
      <c r="D2976" s="83">
        <v>0</v>
      </c>
      <c r="E2976" s="83">
        <v>0</v>
      </c>
      <c r="F2976" s="83">
        <v>0</v>
      </c>
      <c r="G2976" s="83">
        <v>6</v>
      </c>
      <c r="H2976" s="83">
        <v>5</v>
      </c>
      <c r="I2976" s="83">
        <v>8</v>
      </c>
      <c r="J2976" s="83">
        <v>12</v>
      </c>
      <c r="K2976" s="83">
        <v>10</v>
      </c>
      <c r="L2976" s="83">
        <v>41</v>
      </c>
      <c r="M2976" s="84">
        <v>3.259141494435612E-2</v>
      </c>
      <c r="N2976" s="85">
        <f t="shared" si="46"/>
        <v>0</v>
      </c>
    </row>
    <row r="2977" spans="1:14" x14ac:dyDescent="0.25">
      <c r="A2977" s="1" t="s">
        <v>194</v>
      </c>
      <c r="B2977" s="1" t="s">
        <v>196</v>
      </c>
      <c r="C2977" s="1" t="s">
        <v>471</v>
      </c>
      <c r="D2977" s="83">
        <v>0</v>
      </c>
      <c r="E2977" s="83">
        <v>0</v>
      </c>
      <c r="F2977" s="83">
        <v>16</v>
      </c>
      <c r="G2977" s="83">
        <v>6</v>
      </c>
      <c r="H2977" s="83">
        <v>7</v>
      </c>
      <c r="I2977" s="83">
        <v>3</v>
      </c>
      <c r="J2977" s="83">
        <v>2</v>
      </c>
      <c r="K2977" s="83">
        <v>0</v>
      </c>
      <c r="L2977" s="83">
        <v>34</v>
      </c>
      <c r="M2977" s="84">
        <v>2.7027027027027029E-2</v>
      </c>
      <c r="N2977" s="85">
        <f t="shared" si="46"/>
        <v>0</v>
      </c>
    </row>
    <row r="2978" spans="1:14" x14ac:dyDescent="0.25">
      <c r="A2978" s="1" t="s">
        <v>194</v>
      </c>
      <c r="B2978" s="1" t="s">
        <v>196</v>
      </c>
      <c r="C2978" s="1" t="s">
        <v>481</v>
      </c>
      <c r="D2978" s="83">
        <v>0</v>
      </c>
      <c r="E2978" s="83">
        <v>6</v>
      </c>
      <c r="F2978" s="83">
        <v>12</v>
      </c>
      <c r="G2978" s="83">
        <v>11</v>
      </c>
      <c r="H2978" s="83">
        <v>2</v>
      </c>
      <c r="I2978" s="83">
        <v>0</v>
      </c>
      <c r="J2978" s="83">
        <v>4</v>
      </c>
      <c r="K2978" s="83">
        <v>0</v>
      </c>
      <c r="L2978" s="83">
        <v>35</v>
      </c>
      <c r="M2978" s="84">
        <v>2.7821939586645469E-2</v>
      </c>
      <c r="N2978" s="85">
        <f t="shared" si="46"/>
        <v>0.17142857142857143</v>
      </c>
    </row>
    <row r="2979" spans="1:14" x14ac:dyDescent="0.25">
      <c r="A2979" s="1" t="s">
        <v>194</v>
      </c>
      <c r="B2979" s="1" t="s">
        <v>196</v>
      </c>
      <c r="C2979" s="1" t="s">
        <v>477</v>
      </c>
      <c r="D2979" s="83">
        <v>2</v>
      </c>
      <c r="E2979" s="83">
        <v>1</v>
      </c>
      <c r="F2979" s="83">
        <v>5</v>
      </c>
      <c r="G2979" s="83">
        <v>4</v>
      </c>
      <c r="H2979" s="83">
        <v>5</v>
      </c>
      <c r="I2979" s="83">
        <v>0</v>
      </c>
      <c r="J2979" s="83">
        <v>1</v>
      </c>
      <c r="K2979" s="83">
        <v>1</v>
      </c>
      <c r="L2979" s="83">
        <v>19</v>
      </c>
      <c r="M2979" s="84">
        <v>1.51033386327504E-2</v>
      </c>
      <c r="N2979" s="85">
        <f t="shared" si="46"/>
        <v>5.2631578947368418E-2</v>
      </c>
    </row>
    <row r="2980" spans="1:14" x14ac:dyDescent="0.25">
      <c r="A2980" s="1" t="s">
        <v>194</v>
      </c>
      <c r="B2980" s="1" t="s">
        <v>196</v>
      </c>
      <c r="C2980" s="1" t="s">
        <v>482</v>
      </c>
      <c r="D2980" s="83">
        <v>0</v>
      </c>
      <c r="E2980" s="83">
        <v>0</v>
      </c>
      <c r="F2980" s="83">
        <v>0</v>
      </c>
      <c r="G2980" s="83">
        <v>1</v>
      </c>
      <c r="H2980" s="83">
        <v>2</v>
      </c>
      <c r="I2980" s="83">
        <v>0</v>
      </c>
      <c r="J2980" s="83">
        <v>0</v>
      </c>
      <c r="K2980" s="83">
        <v>1</v>
      </c>
      <c r="L2980" s="83">
        <v>4</v>
      </c>
      <c r="M2980" s="84">
        <v>3.179650238473769E-3</v>
      </c>
      <c r="N2980" s="85">
        <f t="shared" si="46"/>
        <v>0</v>
      </c>
    </row>
    <row r="2981" spans="1:14" x14ac:dyDescent="0.25">
      <c r="A2981" s="1" t="s">
        <v>194</v>
      </c>
      <c r="B2981" s="1" t="s">
        <v>196</v>
      </c>
      <c r="C2981" s="1" t="s">
        <v>478</v>
      </c>
      <c r="D2981" s="83">
        <v>1</v>
      </c>
      <c r="E2981" s="83">
        <v>0</v>
      </c>
      <c r="F2981" s="83">
        <v>4</v>
      </c>
      <c r="G2981" s="83">
        <v>2</v>
      </c>
      <c r="H2981" s="83">
        <v>1</v>
      </c>
      <c r="I2981" s="83">
        <v>0</v>
      </c>
      <c r="J2981" s="83">
        <v>0</v>
      </c>
      <c r="K2981" s="83">
        <v>0</v>
      </c>
      <c r="L2981" s="83">
        <v>8</v>
      </c>
      <c r="M2981" s="84">
        <v>6.359300476947537E-3</v>
      </c>
      <c r="N2981" s="85">
        <f t="shared" si="46"/>
        <v>0</v>
      </c>
    </row>
    <row r="2982" spans="1:14" x14ac:dyDescent="0.25">
      <c r="A2982" s="1" t="s">
        <v>194</v>
      </c>
      <c r="B2982" s="1" t="s">
        <v>196</v>
      </c>
      <c r="C2982" s="1" t="s">
        <v>472</v>
      </c>
      <c r="D2982" s="83">
        <v>6</v>
      </c>
      <c r="E2982" s="83">
        <v>170</v>
      </c>
      <c r="F2982" s="83">
        <v>95</v>
      </c>
      <c r="G2982" s="83">
        <v>44</v>
      </c>
      <c r="H2982" s="83">
        <v>53</v>
      </c>
      <c r="I2982" s="83">
        <v>1</v>
      </c>
      <c r="J2982" s="83">
        <v>7</v>
      </c>
      <c r="K2982" s="83">
        <v>1</v>
      </c>
      <c r="L2982" s="83">
        <v>377</v>
      </c>
      <c r="M2982" s="84">
        <v>0.29968203497615259</v>
      </c>
      <c r="N2982" s="85">
        <f t="shared" si="46"/>
        <v>0.45092838196286472</v>
      </c>
    </row>
    <row r="2983" spans="1:14" x14ac:dyDescent="0.25">
      <c r="A2983" s="1" t="s">
        <v>194</v>
      </c>
      <c r="B2983" s="1" t="s">
        <v>196</v>
      </c>
      <c r="C2983" s="1" t="s">
        <v>473</v>
      </c>
      <c r="D2983" s="83">
        <v>2</v>
      </c>
      <c r="E2983" s="83">
        <v>1</v>
      </c>
      <c r="F2983" s="83">
        <v>15</v>
      </c>
      <c r="G2983" s="83">
        <v>18</v>
      </c>
      <c r="H2983" s="83">
        <v>13</v>
      </c>
      <c r="I2983" s="83">
        <v>0</v>
      </c>
      <c r="J2983" s="83">
        <v>3</v>
      </c>
      <c r="K2983" s="83">
        <v>3</v>
      </c>
      <c r="L2983" s="83">
        <v>55</v>
      </c>
      <c r="M2983" s="84">
        <v>4.372019077901431E-2</v>
      </c>
      <c r="N2983" s="85">
        <f t="shared" si="46"/>
        <v>1.8181818181818181E-2</v>
      </c>
    </row>
    <row r="2984" spans="1:14" x14ac:dyDescent="0.25">
      <c r="A2984" s="1" t="s">
        <v>194</v>
      </c>
      <c r="B2984" s="1" t="s">
        <v>196</v>
      </c>
      <c r="C2984" s="1" t="s">
        <v>474</v>
      </c>
      <c r="D2984" s="83">
        <v>1</v>
      </c>
      <c r="E2984" s="83">
        <v>29</v>
      </c>
      <c r="F2984" s="83">
        <v>19</v>
      </c>
      <c r="G2984" s="83">
        <v>6</v>
      </c>
      <c r="H2984" s="83">
        <v>5</v>
      </c>
      <c r="I2984" s="83">
        <v>0</v>
      </c>
      <c r="J2984" s="83">
        <v>0</v>
      </c>
      <c r="K2984" s="83">
        <v>0</v>
      </c>
      <c r="L2984" s="83">
        <v>60</v>
      </c>
      <c r="M2984" s="84">
        <v>4.7694753577106522E-2</v>
      </c>
      <c r="N2984" s="85">
        <f t="shared" si="46"/>
        <v>0.48333333333333334</v>
      </c>
    </row>
    <row r="2985" spans="1:14" x14ac:dyDescent="0.25">
      <c r="A2985" s="118" t="s">
        <v>194</v>
      </c>
      <c r="B2985" s="118" t="s">
        <v>614</v>
      </c>
      <c r="C2985" s="118" t="s">
        <v>467</v>
      </c>
      <c r="D2985" s="119">
        <v>49</v>
      </c>
      <c r="E2985" s="119">
        <v>213</v>
      </c>
      <c r="F2985" s="119">
        <v>197</v>
      </c>
      <c r="G2985" s="119">
        <v>138</v>
      </c>
      <c r="H2985" s="119">
        <v>87</v>
      </c>
      <c r="I2985" s="119">
        <v>17</v>
      </c>
      <c r="J2985" s="119">
        <v>32</v>
      </c>
      <c r="K2985" s="119">
        <v>17</v>
      </c>
      <c r="L2985" s="119">
        <v>750</v>
      </c>
      <c r="M2985" s="120">
        <v>1</v>
      </c>
      <c r="N2985" s="117">
        <f t="shared" si="46"/>
        <v>0.28399999999999997</v>
      </c>
    </row>
    <row r="2986" spans="1:14" x14ac:dyDescent="0.25">
      <c r="A2986" s="1" t="s">
        <v>194</v>
      </c>
      <c r="B2986" s="1" t="s">
        <v>614</v>
      </c>
      <c r="C2986" s="1" t="s">
        <v>468</v>
      </c>
      <c r="D2986" s="83">
        <v>8</v>
      </c>
      <c r="E2986" s="83">
        <v>61</v>
      </c>
      <c r="F2986" s="83">
        <v>48</v>
      </c>
      <c r="G2986" s="83">
        <v>9</v>
      </c>
      <c r="H2986" s="83">
        <v>10</v>
      </c>
      <c r="I2986" s="83">
        <v>1</v>
      </c>
      <c r="J2986" s="83">
        <v>1</v>
      </c>
      <c r="K2986" s="83">
        <v>0</v>
      </c>
      <c r="L2986" s="83">
        <v>138</v>
      </c>
      <c r="M2986" s="84">
        <v>0.184</v>
      </c>
      <c r="N2986" s="85">
        <f t="shared" si="46"/>
        <v>0.4420289855072464</v>
      </c>
    </row>
    <row r="2987" spans="1:14" x14ac:dyDescent="0.25">
      <c r="A2987" s="1" t="s">
        <v>194</v>
      </c>
      <c r="B2987" s="1" t="s">
        <v>614</v>
      </c>
      <c r="C2987" s="1" t="s">
        <v>475</v>
      </c>
      <c r="D2987" s="83">
        <v>0</v>
      </c>
      <c r="E2987" s="83">
        <v>0</v>
      </c>
      <c r="F2987" s="83">
        <v>9</v>
      </c>
      <c r="G2987" s="83">
        <v>13</v>
      </c>
      <c r="H2987" s="83">
        <v>9</v>
      </c>
      <c r="I2987" s="83">
        <v>0</v>
      </c>
      <c r="J2987" s="83">
        <v>1</v>
      </c>
      <c r="K2987" s="83">
        <v>0</v>
      </c>
      <c r="L2987" s="83">
        <v>32</v>
      </c>
      <c r="M2987" s="84">
        <v>4.2666666666666672E-2</v>
      </c>
      <c r="N2987" s="85">
        <f t="shared" si="46"/>
        <v>0</v>
      </c>
    </row>
    <row r="2988" spans="1:14" x14ac:dyDescent="0.25">
      <c r="A2988" s="1" t="s">
        <v>194</v>
      </c>
      <c r="B2988" s="1" t="s">
        <v>614</v>
      </c>
      <c r="C2988" s="1" t="s">
        <v>479</v>
      </c>
      <c r="D2988" s="83">
        <v>0</v>
      </c>
      <c r="E2988" s="83">
        <v>0</v>
      </c>
      <c r="F2988" s="83">
        <v>0</v>
      </c>
      <c r="G2988" s="83">
        <v>13</v>
      </c>
      <c r="H2988" s="83">
        <v>4</v>
      </c>
      <c r="I2988" s="83">
        <v>1</v>
      </c>
      <c r="J2988" s="83">
        <v>5</v>
      </c>
      <c r="K2988" s="83">
        <v>1</v>
      </c>
      <c r="L2988" s="83">
        <v>24</v>
      </c>
      <c r="M2988" s="84">
        <v>3.2000000000000001E-2</v>
      </c>
      <c r="N2988" s="85">
        <f t="shared" si="46"/>
        <v>0</v>
      </c>
    </row>
    <row r="2989" spans="1:14" x14ac:dyDescent="0.25">
      <c r="A2989" s="1" t="s">
        <v>194</v>
      </c>
      <c r="B2989" s="1" t="s">
        <v>614</v>
      </c>
      <c r="C2989" s="1" t="s">
        <v>480</v>
      </c>
      <c r="D2989" s="83">
        <v>0</v>
      </c>
      <c r="E2989" s="83">
        <v>0</v>
      </c>
      <c r="F2989" s="83">
        <v>0</v>
      </c>
      <c r="G2989" s="83">
        <v>0</v>
      </c>
      <c r="H2989" s="83">
        <v>1</v>
      </c>
      <c r="I2989" s="83">
        <v>2</v>
      </c>
      <c r="J2989" s="83">
        <v>0</v>
      </c>
      <c r="K2989" s="83">
        <v>3</v>
      </c>
      <c r="L2989" s="83">
        <v>6</v>
      </c>
      <c r="M2989" s="84">
        <v>8.0000000000000002E-3</v>
      </c>
      <c r="N2989" s="85">
        <f t="shared" si="46"/>
        <v>0</v>
      </c>
    </row>
    <row r="2990" spans="1:14" x14ac:dyDescent="0.25">
      <c r="A2990" s="1" t="s">
        <v>194</v>
      </c>
      <c r="B2990" s="1" t="s">
        <v>614</v>
      </c>
      <c r="C2990" s="1" t="s">
        <v>476</v>
      </c>
      <c r="D2990" s="83">
        <v>0</v>
      </c>
      <c r="E2990" s="83">
        <v>0</v>
      </c>
      <c r="F2990" s="83">
        <v>0</v>
      </c>
      <c r="G2990" s="83">
        <v>2</v>
      </c>
      <c r="H2990" s="83">
        <v>6</v>
      </c>
      <c r="I2990" s="83">
        <v>1</v>
      </c>
      <c r="J2990" s="83">
        <v>4</v>
      </c>
      <c r="K2990" s="83">
        <v>0</v>
      </c>
      <c r="L2990" s="83">
        <v>13</v>
      </c>
      <c r="M2990" s="84">
        <v>1.7333333333333329E-2</v>
      </c>
      <c r="N2990" s="85">
        <f t="shared" si="46"/>
        <v>0</v>
      </c>
    </row>
    <row r="2991" spans="1:14" x14ac:dyDescent="0.25">
      <c r="A2991" s="1" t="s">
        <v>194</v>
      </c>
      <c r="B2991" s="1" t="s">
        <v>614</v>
      </c>
      <c r="C2991" s="1" t="s">
        <v>469</v>
      </c>
      <c r="D2991" s="83">
        <v>3</v>
      </c>
      <c r="E2991" s="83">
        <v>0</v>
      </c>
      <c r="F2991" s="83">
        <v>46</v>
      </c>
      <c r="G2991" s="83">
        <v>32</v>
      </c>
      <c r="H2991" s="83">
        <v>25</v>
      </c>
      <c r="I2991" s="83">
        <v>2</v>
      </c>
      <c r="J2991" s="83">
        <v>4</v>
      </c>
      <c r="K2991" s="83">
        <v>4</v>
      </c>
      <c r="L2991" s="83">
        <v>116</v>
      </c>
      <c r="M2991" s="84">
        <v>0.1546666666666667</v>
      </c>
      <c r="N2991" s="85">
        <f t="shared" si="46"/>
        <v>0</v>
      </c>
    </row>
    <row r="2992" spans="1:14" x14ac:dyDescent="0.25">
      <c r="A2992" s="1" t="s">
        <v>194</v>
      </c>
      <c r="B2992" s="1" t="s">
        <v>614</v>
      </c>
      <c r="C2992" s="1" t="s">
        <v>470</v>
      </c>
      <c r="D2992" s="83">
        <v>1</v>
      </c>
      <c r="E2992" s="83">
        <v>0</v>
      </c>
      <c r="F2992" s="83">
        <v>0</v>
      </c>
      <c r="G2992" s="83">
        <v>13</v>
      </c>
      <c r="H2992" s="83">
        <v>7</v>
      </c>
      <c r="I2992" s="83">
        <v>6</v>
      </c>
      <c r="J2992" s="83">
        <v>10</v>
      </c>
      <c r="K2992" s="83">
        <v>9</v>
      </c>
      <c r="L2992" s="83">
        <v>46</v>
      </c>
      <c r="M2992" s="84">
        <v>6.1333333333333323E-2</v>
      </c>
      <c r="N2992" s="85">
        <f t="shared" si="46"/>
        <v>0</v>
      </c>
    </row>
    <row r="2993" spans="1:14" x14ac:dyDescent="0.25">
      <c r="A2993" s="1" t="s">
        <v>194</v>
      </c>
      <c r="B2993" s="1" t="s">
        <v>614</v>
      </c>
      <c r="C2993" s="1" t="s">
        <v>471</v>
      </c>
      <c r="D2993" s="83">
        <v>1</v>
      </c>
      <c r="E2993" s="83">
        <v>0</v>
      </c>
      <c r="F2993" s="83">
        <v>10</v>
      </c>
      <c r="G2993" s="83">
        <v>12</v>
      </c>
      <c r="H2993" s="83">
        <v>3</v>
      </c>
      <c r="I2993" s="83">
        <v>0</v>
      </c>
      <c r="J2993" s="83">
        <v>1</v>
      </c>
      <c r="K2993" s="83">
        <v>0</v>
      </c>
      <c r="L2993" s="83">
        <v>27</v>
      </c>
      <c r="M2993" s="84">
        <v>3.5999999999999997E-2</v>
      </c>
      <c r="N2993" s="85">
        <f t="shared" si="46"/>
        <v>0</v>
      </c>
    </row>
    <row r="2994" spans="1:14" x14ac:dyDescent="0.25">
      <c r="A2994" s="1" t="s">
        <v>194</v>
      </c>
      <c r="B2994" s="1" t="s">
        <v>614</v>
      </c>
      <c r="C2994" s="1" t="s">
        <v>481</v>
      </c>
      <c r="D2994" s="83">
        <v>8</v>
      </c>
      <c r="E2994" s="83">
        <v>17</v>
      </c>
      <c r="F2994" s="83">
        <v>19</v>
      </c>
      <c r="G2994" s="83">
        <v>10</v>
      </c>
      <c r="H2994" s="83">
        <v>4</v>
      </c>
      <c r="I2994" s="83">
        <v>0</v>
      </c>
      <c r="J2994" s="83">
        <v>0</v>
      </c>
      <c r="K2994" s="83">
        <v>0</v>
      </c>
      <c r="L2994" s="83">
        <v>58</v>
      </c>
      <c r="M2994" s="84">
        <v>7.7333333333333337E-2</v>
      </c>
      <c r="N2994" s="85">
        <f t="shared" si="46"/>
        <v>0.29310344827586204</v>
      </c>
    </row>
    <row r="2995" spans="1:14" x14ac:dyDescent="0.25">
      <c r="A2995" s="1" t="s">
        <v>194</v>
      </c>
      <c r="B2995" s="1" t="s">
        <v>614</v>
      </c>
      <c r="C2995" s="1" t="s">
        <v>477</v>
      </c>
      <c r="D2995" s="83">
        <v>3</v>
      </c>
      <c r="E2995" s="83">
        <v>0</v>
      </c>
      <c r="F2995" s="83">
        <v>3</v>
      </c>
      <c r="G2995" s="83">
        <v>8</v>
      </c>
      <c r="H2995" s="83">
        <v>1</v>
      </c>
      <c r="I2995" s="83">
        <v>1</v>
      </c>
      <c r="J2995" s="83">
        <v>0</v>
      </c>
      <c r="K2995" s="83">
        <v>0</v>
      </c>
      <c r="L2995" s="83">
        <v>16</v>
      </c>
      <c r="M2995" s="84">
        <v>2.1333333333333329E-2</v>
      </c>
      <c r="N2995" s="85">
        <f t="shared" si="46"/>
        <v>0</v>
      </c>
    </row>
    <row r="2996" spans="1:14" x14ac:dyDescent="0.25">
      <c r="A2996" s="1" t="s">
        <v>194</v>
      </c>
      <c r="B2996" s="1" t="s">
        <v>614</v>
      </c>
      <c r="C2996" s="1" t="s">
        <v>482</v>
      </c>
      <c r="D2996" s="83">
        <v>0</v>
      </c>
      <c r="E2996" s="83">
        <v>0</v>
      </c>
      <c r="F2996" s="83">
        <v>0</v>
      </c>
      <c r="G2996" s="83">
        <v>1</v>
      </c>
      <c r="H2996" s="83">
        <v>1</v>
      </c>
      <c r="I2996" s="83">
        <v>2</v>
      </c>
      <c r="J2996" s="83">
        <v>2</v>
      </c>
      <c r="K2996" s="83">
        <v>0</v>
      </c>
      <c r="L2996" s="83">
        <v>6</v>
      </c>
      <c r="M2996" s="84">
        <v>8.0000000000000002E-3</v>
      </c>
      <c r="N2996" s="85">
        <f t="shared" si="46"/>
        <v>0</v>
      </c>
    </row>
    <row r="2997" spans="1:14" x14ac:dyDescent="0.25">
      <c r="A2997" s="1" t="s">
        <v>194</v>
      </c>
      <c r="B2997" s="1" t="s">
        <v>614</v>
      </c>
      <c r="C2997" s="1" t="s">
        <v>478</v>
      </c>
      <c r="D2997" s="83">
        <v>2</v>
      </c>
      <c r="E2997" s="83">
        <v>1</v>
      </c>
      <c r="F2997" s="83">
        <v>6</v>
      </c>
      <c r="G2997" s="83">
        <v>7</v>
      </c>
      <c r="H2997" s="83">
        <v>2</v>
      </c>
      <c r="I2997" s="83">
        <v>0</v>
      </c>
      <c r="J2997" s="83">
        <v>0</v>
      </c>
      <c r="K2997" s="83">
        <v>0</v>
      </c>
      <c r="L2997" s="83">
        <v>18</v>
      </c>
      <c r="M2997" s="84">
        <v>2.4E-2</v>
      </c>
      <c r="N2997" s="85">
        <f t="shared" si="46"/>
        <v>5.5555555555555552E-2</v>
      </c>
    </row>
    <row r="2998" spans="1:14" x14ac:dyDescent="0.25">
      <c r="A2998" s="1" t="s">
        <v>194</v>
      </c>
      <c r="B2998" s="1" t="s">
        <v>614</v>
      </c>
      <c r="C2998" s="1" t="s">
        <v>472</v>
      </c>
      <c r="D2998" s="83">
        <v>17</v>
      </c>
      <c r="E2998" s="83">
        <v>103</v>
      </c>
      <c r="F2998" s="83">
        <v>31</v>
      </c>
      <c r="G2998" s="83">
        <v>13</v>
      </c>
      <c r="H2998" s="83">
        <v>5</v>
      </c>
      <c r="I2998" s="83">
        <v>0</v>
      </c>
      <c r="J2998" s="83">
        <v>2</v>
      </c>
      <c r="K2998" s="83">
        <v>0</v>
      </c>
      <c r="L2998" s="83">
        <v>171</v>
      </c>
      <c r="M2998" s="84">
        <v>0.22800000000000001</v>
      </c>
      <c r="N2998" s="85">
        <f t="shared" si="46"/>
        <v>0.60233918128654973</v>
      </c>
    </row>
    <row r="2999" spans="1:14" x14ac:dyDescent="0.25">
      <c r="A2999" s="1" t="s">
        <v>194</v>
      </c>
      <c r="B2999" s="1" t="s">
        <v>614</v>
      </c>
      <c r="C2999" s="1" t="s">
        <v>473</v>
      </c>
      <c r="D2999" s="83">
        <v>4</v>
      </c>
      <c r="E2999" s="83">
        <v>0</v>
      </c>
      <c r="F2999" s="83">
        <v>11</v>
      </c>
      <c r="G2999" s="83">
        <v>5</v>
      </c>
      <c r="H2999" s="83">
        <v>9</v>
      </c>
      <c r="I2999" s="83">
        <v>1</v>
      </c>
      <c r="J2999" s="83">
        <v>2</v>
      </c>
      <c r="K2999" s="83">
        <v>0</v>
      </c>
      <c r="L2999" s="83">
        <v>32</v>
      </c>
      <c r="M2999" s="84">
        <v>4.2666666666666672E-2</v>
      </c>
      <c r="N2999" s="85">
        <f t="shared" si="46"/>
        <v>0</v>
      </c>
    </row>
    <row r="3000" spans="1:14" x14ac:dyDescent="0.25">
      <c r="A3000" s="1" t="s">
        <v>194</v>
      </c>
      <c r="B3000" s="1" t="s">
        <v>614</v>
      </c>
      <c r="C3000" s="1" t="s">
        <v>474</v>
      </c>
      <c r="D3000" s="83">
        <v>2</v>
      </c>
      <c r="E3000" s="83">
        <v>31</v>
      </c>
      <c r="F3000" s="83">
        <v>14</v>
      </c>
      <c r="G3000" s="83">
        <v>0</v>
      </c>
      <c r="H3000" s="83">
        <v>0</v>
      </c>
      <c r="I3000" s="83">
        <v>0</v>
      </c>
      <c r="J3000" s="83">
        <v>0</v>
      </c>
      <c r="K3000" s="83">
        <v>0</v>
      </c>
      <c r="L3000" s="83">
        <v>47</v>
      </c>
      <c r="M3000" s="84">
        <v>6.2666666666666662E-2</v>
      </c>
      <c r="N3000" s="85">
        <f t="shared" si="46"/>
        <v>0.65957446808510634</v>
      </c>
    </row>
    <row r="3001" spans="1:14" x14ac:dyDescent="0.25">
      <c r="A3001" s="118" t="s">
        <v>194</v>
      </c>
      <c r="B3001" s="118" t="s">
        <v>197</v>
      </c>
      <c r="C3001" s="118" t="s">
        <v>467</v>
      </c>
      <c r="D3001" s="119">
        <v>16</v>
      </c>
      <c r="E3001" s="119">
        <v>285</v>
      </c>
      <c r="F3001" s="119">
        <v>224</v>
      </c>
      <c r="G3001" s="119">
        <v>106</v>
      </c>
      <c r="H3001" s="119">
        <v>116</v>
      </c>
      <c r="I3001" s="119">
        <v>17</v>
      </c>
      <c r="J3001" s="119">
        <v>11</v>
      </c>
      <c r="K3001" s="119">
        <v>6</v>
      </c>
      <c r="L3001" s="119">
        <v>781</v>
      </c>
      <c r="M3001" s="120">
        <v>1</v>
      </c>
      <c r="N3001" s="117">
        <f t="shared" si="46"/>
        <v>0.36491677336747758</v>
      </c>
    </row>
    <row r="3002" spans="1:14" x14ac:dyDescent="0.25">
      <c r="A3002" s="1" t="s">
        <v>194</v>
      </c>
      <c r="B3002" s="1" t="s">
        <v>197</v>
      </c>
      <c r="C3002" s="1" t="s">
        <v>468</v>
      </c>
      <c r="D3002" s="83">
        <v>10</v>
      </c>
      <c r="E3002" s="83">
        <v>99</v>
      </c>
      <c r="F3002" s="83">
        <v>72</v>
      </c>
      <c r="G3002" s="83">
        <v>15</v>
      </c>
      <c r="H3002" s="83">
        <v>15</v>
      </c>
      <c r="I3002" s="83">
        <v>0</v>
      </c>
      <c r="J3002" s="83">
        <v>2</v>
      </c>
      <c r="K3002" s="83">
        <v>1</v>
      </c>
      <c r="L3002" s="83">
        <v>214</v>
      </c>
      <c r="M3002" s="84">
        <v>0.27400768245838669</v>
      </c>
      <c r="N3002" s="85">
        <f t="shared" si="46"/>
        <v>0.46261682242990654</v>
      </c>
    </row>
    <row r="3003" spans="1:14" x14ac:dyDescent="0.25">
      <c r="A3003" s="1" t="s">
        <v>194</v>
      </c>
      <c r="B3003" s="1" t="s">
        <v>197</v>
      </c>
      <c r="C3003" s="1" t="s">
        <v>475</v>
      </c>
      <c r="D3003" s="83">
        <v>0</v>
      </c>
      <c r="E3003" s="83">
        <v>0</v>
      </c>
      <c r="F3003" s="83">
        <v>1</v>
      </c>
      <c r="G3003" s="83">
        <v>2</v>
      </c>
      <c r="H3003" s="83">
        <v>2</v>
      </c>
      <c r="I3003" s="83">
        <v>0</v>
      </c>
      <c r="J3003" s="83">
        <v>0</v>
      </c>
      <c r="K3003" s="83">
        <v>0</v>
      </c>
      <c r="L3003" s="83">
        <v>5</v>
      </c>
      <c r="M3003" s="84">
        <v>6.4020486555697821E-3</v>
      </c>
      <c r="N3003" s="85">
        <f t="shared" si="46"/>
        <v>0</v>
      </c>
    </row>
    <row r="3004" spans="1:14" x14ac:dyDescent="0.25">
      <c r="A3004" s="1" t="s">
        <v>194</v>
      </c>
      <c r="B3004" s="1" t="s">
        <v>197</v>
      </c>
      <c r="C3004" s="1" t="s">
        <v>479</v>
      </c>
      <c r="D3004" s="83">
        <v>0</v>
      </c>
      <c r="E3004" s="83">
        <v>0</v>
      </c>
      <c r="F3004" s="83">
        <v>0</v>
      </c>
      <c r="G3004" s="83">
        <v>1</v>
      </c>
      <c r="H3004" s="83">
        <v>1</v>
      </c>
      <c r="I3004" s="83">
        <v>1</v>
      </c>
      <c r="J3004" s="83">
        <v>1</v>
      </c>
      <c r="K3004" s="83">
        <v>0</v>
      </c>
      <c r="L3004" s="83">
        <v>4</v>
      </c>
      <c r="M3004" s="84">
        <v>5.1216389244558257E-3</v>
      </c>
      <c r="N3004" s="85">
        <f t="shared" si="46"/>
        <v>0</v>
      </c>
    </row>
    <row r="3005" spans="1:14" x14ac:dyDescent="0.25">
      <c r="A3005" s="1" t="s">
        <v>194</v>
      </c>
      <c r="B3005" s="1" t="s">
        <v>197</v>
      </c>
      <c r="C3005" s="1" t="s">
        <v>480</v>
      </c>
      <c r="D3005" s="83">
        <v>0</v>
      </c>
      <c r="E3005" s="83">
        <v>0</v>
      </c>
      <c r="F3005" s="83">
        <v>0</v>
      </c>
      <c r="G3005" s="83">
        <v>0</v>
      </c>
      <c r="H3005" s="83">
        <v>0</v>
      </c>
      <c r="I3005" s="83">
        <v>0</v>
      </c>
      <c r="J3005" s="83">
        <v>1</v>
      </c>
      <c r="K3005" s="83">
        <v>0</v>
      </c>
      <c r="L3005" s="83">
        <v>1</v>
      </c>
      <c r="M3005" s="84">
        <v>1.280409731113956E-3</v>
      </c>
      <c r="N3005" s="85">
        <f t="shared" si="46"/>
        <v>0</v>
      </c>
    </row>
    <row r="3006" spans="1:14" x14ac:dyDescent="0.25">
      <c r="A3006" s="1" t="s">
        <v>194</v>
      </c>
      <c r="B3006" s="1" t="s">
        <v>197</v>
      </c>
      <c r="C3006" s="1" t="s">
        <v>476</v>
      </c>
      <c r="D3006" s="83">
        <v>0</v>
      </c>
      <c r="E3006" s="83">
        <v>0</v>
      </c>
      <c r="F3006" s="83">
        <v>0</v>
      </c>
      <c r="G3006" s="83">
        <v>3</v>
      </c>
      <c r="H3006" s="83">
        <v>0</v>
      </c>
      <c r="I3006" s="83">
        <v>0</v>
      </c>
      <c r="J3006" s="83">
        <v>0</v>
      </c>
      <c r="K3006" s="83">
        <v>0</v>
      </c>
      <c r="L3006" s="83">
        <v>3</v>
      </c>
      <c r="M3006" s="84">
        <v>3.8412291933418688E-3</v>
      </c>
      <c r="N3006" s="85">
        <f t="shared" si="46"/>
        <v>0</v>
      </c>
    </row>
    <row r="3007" spans="1:14" x14ac:dyDescent="0.25">
      <c r="A3007" s="1" t="s">
        <v>194</v>
      </c>
      <c r="B3007" s="1" t="s">
        <v>197</v>
      </c>
      <c r="C3007" s="1" t="s">
        <v>469</v>
      </c>
      <c r="D3007" s="83">
        <v>1</v>
      </c>
      <c r="E3007" s="83">
        <v>0</v>
      </c>
      <c r="F3007" s="83">
        <v>62</v>
      </c>
      <c r="G3007" s="83">
        <v>37</v>
      </c>
      <c r="H3007" s="83">
        <v>51</v>
      </c>
      <c r="I3007" s="83">
        <v>8</v>
      </c>
      <c r="J3007" s="83">
        <v>4</v>
      </c>
      <c r="K3007" s="83">
        <v>3</v>
      </c>
      <c r="L3007" s="83">
        <v>166</v>
      </c>
      <c r="M3007" s="84">
        <v>0.2125480153649168</v>
      </c>
      <c r="N3007" s="85">
        <f t="shared" si="46"/>
        <v>0</v>
      </c>
    </row>
    <row r="3008" spans="1:14" x14ac:dyDescent="0.25">
      <c r="A3008" s="1" t="s">
        <v>194</v>
      </c>
      <c r="B3008" s="1" t="s">
        <v>197</v>
      </c>
      <c r="C3008" s="1" t="s">
        <v>470</v>
      </c>
      <c r="D3008" s="83">
        <v>0</v>
      </c>
      <c r="E3008" s="83">
        <v>1</v>
      </c>
      <c r="F3008" s="83">
        <v>0</v>
      </c>
      <c r="G3008" s="83">
        <v>9</v>
      </c>
      <c r="H3008" s="83">
        <v>10</v>
      </c>
      <c r="I3008" s="83">
        <v>3</v>
      </c>
      <c r="J3008" s="83">
        <v>2</v>
      </c>
      <c r="K3008" s="83">
        <v>1</v>
      </c>
      <c r="L3008" s="83">
        <v>26</v>
      </c>
      <c r="M3008" s="84">
        <v>3.3290653008962869E-2</v>
      </c>
      <c r="N3008" s="85">
        <f t="shared" si="46"/>
        <v>3.8461538461538464E-2</v>
      </c>
    </row>
    <row r="3009" spans="1:14" x14ac:dyDescent="0.25">
      <c r="A3009" s="1" t="s">
        <v>194</v>
      </c>
      <c r="B3009" s="1" t="s">
        <v>197</v>
      </c>
      <c r="C3009" s="1" t="s">
        <v>471</v>
      </c>
      <c r="D3009" s="83">
        <v>0</v>
      </c>
      <c r="E3009" s="83">
        <v>0</v>
      </c>
      <c r="F3009" s="83">
        <v>7</v>
      </c>
      <c r="G3009" s="83">
        <v>6</v>
      </c>
      <c r="H3009" s="83">
        <v>2</v>
      </c>
      <c r="I3009" s="83">
        <v>0</v>
      </c>
      <c r="J3009" s="83">
        <v>1</v>
      </c>
      <c r="K3009" s="83">
        <v>0</v>
      </c>
      <c r="L3009" s="83">
        <v>16</v>
      </c>
      <c r="M3009" s="84">
        <v>2.0486555697823299E-2</v>
      </c>
      <c r="N3009" s="85">
        <f t="shared" si="46"/>
        <v>0</v>
      </c>
    </row>
    <row r="3010" spans="1:14" x14ac:dyDescent="0.25">
      <c r="A3010" s="1" t="s">
        <v>194</v>
      </c>
      <c r="B3010" s="1" t="s">
        <v>197</v>
      </c>
      <c r="C3010" s="1" t="s">
        <v>481</v>
      </c>
      <c r="D3010" s="83">
        <v>0</v>
      </c>
      <c r="E3010" s="83">
        <v>4</v>
      </c>
      <c r="F3010" s="83">
        <v>7</v>
      </c>
      <c r="G3010" s="83">
        <v>3</v>
      </c>
      <c r="H3010" s="83">
        <v>1</v>
      </c>
      <c r="I3010" s="83">
        <v>0</v>
      </c>
      <c r="J3010" s="83">
        <v>0</v>
      </c>
      <c r="K3010" s="83">
        <v>0</v>
      </c>
      <c r="L3010" s="83">
        <v>15</v>
      </c>
      <c r="M3010" s="84">
        <v>1.9206145966709349E-2</v>
      </c>
      <c r="N3010" s="85">
        <f t="shared" si="46"/>
        <v>0.26666666666666666</v>
      </c>
    </row>
    <row r="3011" spans="1:14" x14ac:dyDescent="0.25">
      <c r="A3011" s="1" t="s">
        <v>194</v>
      </c>
      <c r="B3011" s="1" t="s">
        <v>197</v>
      </c>
      <c r="C3011" s="1" t="s">
        <v>477</v>
      </c>
      <c r="D3011" s="83">
        <v>0</v>
      </c>
      <c r="E3011" s="83">
        <v>0</v>
      </c>
      <c r="F3011" s="83">
        <v>5</v>
      </c>
      <c r="G3011" s="83">
        <v>4</v>
      </c>
      <c r="H3011" s="83">
        <v>1</v>
      </c>
      <c r="I3011" s="83">
        <v>0</v>
      </c>
      <c r="J3011" s="83">
        <v>0</v>
      </c>
      <c r="K3011" s="83">
        <v>0</v>
      </c>
      <c r="L3011" s="83">
        <v>10</v>
      </c>
      <c r="M3011" s="84">
        <v>1.2804097311139561E-2</v>
      </c>
      <c r="N3011" s="85">
        <f t="shared" si="46"/>
        <v>0</v>
      </c>
    </row>
    <row r="3012" spans="1:14" x14ac:dyDescent="0.25">
      <c r="A3012" s="1" t="s">
        <v>194</v>
      </c>
      <c r="B3012" s="1" t="s">
        <v>197</v>
      </c>
      <c r="C3012" s="1" t="s">
        <v>482</v>
      </c>
      <c r="D3012" s="83">
        <v>0</v>
      </c>
      <c r="E3012" s="83">
        <v>0</v>
      </c>
      <c r="F3012" s="83">
        <v>0</v>
      </c>
      <c r="G3012" s="83">
        <v>2</v>
      </c>
      <c r="H3012" s="83">
        <v>0</v>
      </c>
      <c r="I3012" s="83">
        <v>1</v>
      </c>
      <c r="J3012" s="83">
        <v>0</v>
      </c>
      <c r="K3012" s="83">
        <v>0</v>
      </c>
      <c r="L3012" s="83">
        <v>3</v>
      </c>
      <c r="M3012" s="84">
        <v>3.8412291933418688E-3</v>
      </c>
      <c r="N3012" s="85">
        <f t="shared" ref="N3012:N3075" si="47">E3012/L3012</f>
        <v>0</v>
      </c>
    </row>
    <row r="3013" spans="1:14" x14ac:dyDescent="0.25">
      <c r="A3013" s="1" t="s">
        <v>194</v>
      </c>
      <c r="B3013" s="1" t="s">
        <v>197</v>
      </c>
      <c r="C3013" s="1" t="s">
        <v>478</v>
      </c>
      <c r="D3013" s="83">
        <v>0</v>
      </c>
      <c r="E3013" s="83">
        <v>0</v>
      </c>
      <c r="F3013" s="83">
        <v>2</v>
      </c>
      <c r="G3013" s="83">
        <v>1</v>
      </c>
      <c r="H3013" s="83">
        <v>0</v>
      </c>
      <c r="I3013" s="83">
        <v>0</v>
      </c>
      <c r="J3013" s="83">
        <v>0</v>
      </c>
      <c r="K3013" s="83">
        <v>0</v>
      </c>
      <c r="L3013" s="83">
        <v>3</v>
      </c>
      <c r="M3013" s="84">
        <v>3.8412291933418688E-3</v>
      </c>
      <c r="N3013" s="85">
        <f t="shared" si="47"/>
        <v>0</v>
      </c>
    </row>
    <row r="3014" spans="1:14" x14ac:dyDescent="0.25">
      <c r="A3014" s="1" t="s">
        <v>194</v>
      </c>
      <c r="B3014" s="1" t="s">
        <v>197</v>
      </c>
      <c r="C3014" s="1" t="s">
        <v>472</v>
      </c>
      <c r="D3014" s="83">
        <v>2</v>
      </c>
      <c r="E3014" s="83">
        <v>144</v>
      </c>
      <c r="F3014" s="83">
        <v>54</v>
      </c>
      <c r="G3014" s="83">
        <v>12</v>
      </c>
      <c r="H3014" s="83">
        <v>20</v>
      </c>
      <c r="I3014" s="83">
        <v>1</v>
      </c>
      <c r="J3014" s="83">
        <v>0</v>
      </c>
      <c r="K3014" s="83">
        <v>0</v>
      </c>
      <c r="L3014" s="83">
        <v>233</v>
      </c>
      <c r="M3014" s="84">
        <v>0.29833546734955191</v>
      </c>
      <c r="N3014" s="85">
        <f t="shared" si="47"/>
        <v>0.61802575107296143</v>
      </c>
    </row>
    <row r="3015" spans="1:14" x14ac:dyDescent="0.25">
      <c r="A3015" s="1" t="s">
        <v>194</v>
      </c>
      <c r="B3015" s="1" t="s">
        <v>197</v>
      </c>
      <c r="C3015" s="1" t="s">
        <v>473</v>
      </c>
      <c r="D3015" s="83">
        <v>2</v>
      </c>
      <c r="E3015" s="83">
        <v>0</v>
      </c>
      <c r="F3015" s="83">
        <v>5</v>
      </c>
      <c r="G3015" s="83">
        <v>4</v>
      </c>
      <c r="H3015" s="83">
        <v>7</v>
      </c>
      <c r="I3015" s="83">
        <v>3</v>
      </c>
      <c r="J3015" s="83">
        <v>0</v>
      </c>
      <c r="K3015" s="83">
        <v>1</v>
      </c>
      <c r="L3015" s="83">
        <v>22</v>
      </c>
      <c r="M3015" s="84">
        <v>2.8169014084507039E-2</v>
      </c>
      <c r="N3015" s="85">
        <f t="shared" si="47"/>
        <v>0</v>
      </c>
    </row>
    <row r="3016" spans="1:14" x14ac:dyDescent="0.25">
      <c r="A3016" s="1" t="s">
        <v>194</v>
      </c>
      <c r="B3016" s="1" t="s">
        <v>197</v>
      </c>
      <c r="C3016" s="1" t="s">
        <v>474</v>
      </c>
      <c r="D3016" s="83">
        <v>1</v>
      </c>
      <c r="E3016" s="83">
        <v>37</v>
      </c>
      <c r="F3016" s="83">
        <v>9</v>
      </c>
      <c r="G3016" s="83">
        <v>7</v>
      </c>
      <c r="H3016" s="83">
        <v>6</v>
      </c>
      <c r="I3016" s="83">
        <v>0</v>
      </c>
      <c r="J3016" s="83">
        <v>0</v>
      </c>
      <c r="K3016" s="83">
        <v>0</v>
      </c>
      <c r="L3016" s="83">
        <v>60</v>
      </c>
      <c r="M3016" s="84">
        <v>7.6824583866837381E-2</v>
      </c>
      <c r="N3016" s="85">
        <f t="shared" si="47"/>
        <v>0.6166666666666667</v>
      </c>
    </row>
    <row r="3017" spans="1:14" x14ac:dyDescent="0.25">
      <c r="A3017" s="118" t="s">
        <v>194</v>
      </c>
      <c r="B3017" s="118" t="s">
        <v>198</v>
      </c>
      <c r="C3017" s="118" t="s">
        <v>467</v>
      </c>
      <c r="D3017" s="119">
        <v>31</v>
      </c>
      <c r="E3017" s="119">
        <v>181</v>
      </c>
      <c r="F3017" s="119">
        <v>191</v>
      </c>
      <c r="G3017" s="119">
        <v>62</v>
      </c>
      <c r="H3017" s="119">
        <v>118</v>
      </c>
      <c r="I3017" s="119">
        <v>10</v>
      </c>
      <c r="J3017" s="119">
        <v>14</v>
      </c>
      <c r="K3017" s="119">
        <v>19</v>
      </c>
      <c r="L3017" s="119">
        <v>626</v>
      </c>
      <c r="M3017" s="120">
        <v>1</v>
      </c>
      <c r="N3017" s="117">
        <f t="shared" si="47"/>
        <v>0.28913738019169327</v>
      </c>
    </row>
    <row r="3018" spans="1:14" x14ac:dyDescent="0.25">
      <c r="A3018" s="1" t="s">
        <v>194</v>
      </c>
      <c r="B3018" s="1" t="s">
        <v>198</v>
      </c>
      <c r="C3018" s="1" t="s">
        <v>468</v>
      </c>
      <c r="D3018" s="83">
        <v>6</v>
      </c>
      <c r="E3018" s="83">
        <v>58</v>
      </c>
      <c r="F3018" s="83">
        <v>42</v>
      </c>
      <c r="G3018" s="83">
        <v>2</v>
      </c>
      <c r="H3018" s="83">
        <v>17</v>
      </c>
      <c r="I3018" s="83">
        <v>0</v>
      </c>
      <c r="J3018" s="83">
        <v>1</v>
      </c>
      <c r="K3018" s="83">
        <v>1</v>
      </c>
      <c r="L3018" s="83">
        <v>127</v>
      </c>
      <c r="M3018" s="84">
        <v>0.20287539936102239</v>
      </c>
      <c r="N3018" s="85">
        <f t="shared" si="47"/>
        <v>0.45669291338582679</v>
      </c>
    </row>
    <row r="3019" spans="1:14" x14ac:dyDescent="0.25">
      <c r="A3019" s="1" t="s">
        <v>194</v>
      </c>
      <c r="B3019" s="1" t="s">
        <v>198</v>
      </c>
      <c r="C3019" s="1" t="s">
        <v>469</v>
      </c>
      <c r="D3019" s="83">
        <v>4</v>
      </c>
      <c r="E3019" s="83">
        <v>0</v>
      </c>
      <c r="F3019" s="83">
        <v>63</v>
      </c>
      <c r="G3019" s="83">
        <v>26</v>
      </c>
      <c r="H3019" s="83">
        <v>58</v>
      </c>
      <c r="I3019" s="83">
        <v>4</v>
      </c>
      <c r="J3019" s="83">
        <v>10</v>
      </c>
      <c r="K3019" s="83">
        <v>9</v>
      </c>
      <c r="L3019" s="83">
        <v>174</v>
      </c>
      <c r="M3019" s="84">
        <v>0.27795527156549521</v>
      </c>
      <c r="N3019" s="85">
        <f t="shared" si="47"/>
        <v>0</v>
      </c>
    </row>
    <row r="3020" spans="1:14" x14ac:dyDescent="0.25">
      <c r="A3020" s="1" t="s">
        <v>194</v>
      </c>
      <c r="B3020" s="1" t="s">
        <v>198</v>
      </c>
      <c r="C3020" s="1" t="s">
        <v>470</v>
      </c>
      <c r="D3020" s="83">
        <v>0</v>
      </c>
      <c r="E3020" s="83">
        <v>0</v>
      </c>
      <c r="F3020" s="83">
        <v>0</v>
      </c>
      <c r="G3020" s="83">
        <v>9</v>
      </c>
      <c r="H3020" s="83">
        <v>5</v>
      </c>
      <c r="I3020" s="83">
        <v>5</v>
      </c>
      <c r="J3020" s="83">
        <v>2</v>
      </c>
      <c r="K3020" s="83">
        <v>2</v>
      </c>
      <c r="L3020" s="83">
        <v>23</v>
      </c>
      <c r="M3020" s="84">
        <v>3.6741214057507993E-2</v>
      </c>
      <c r="N3020" s="85">
        <f t="shared" si="47"/>
        <v>0</v>
      </c>
    </row>
    <row r="3021" spans="1:14" x14ac:dyDescent="0.25">
      <c r="A3021" s="1" t="s">
        <v>194</v>
      </c>
      <c r="B3021" s="1" t="s">
        <v>198</v>
      </c>
      <c r="C3021" s="1" t="s">
        <v>471</v>
      </c>
      <c r="D3021" s="83">
        <v>0</v>
      </c>
      <c r="E3021" s="83">
        <v>0</v>
      </c>
      <c r="F3021" s="83">
        <v>8</v>
      </c>
      <c r="G3021" s="83">
        <v>7</v>
      </c>
      <c r="H3021" s="83">
        <v>5</v>
      </c>
      <c r="I3021" s="83">
        <v>0</v>
      </c>
      <c r="J3021" s="83">
        <v>0</v>
      </c>
      <c r="K3021" s="83">
        <v>0</v>
      </c>
      <c r="L3021" s="83">
        <v>20</v>
      </c>
      <c r="M3021" s="84">
        <v>3.1948881789137379E-2</v>
      </c>
      <c r="N3021" s="85">
        <f t="shared" si="47"/>
        <v>0</v>
      </c>
    </row>
    <row r="3022" spans="1:14" x14ac:dyDescent="0.25">
      <c r="A3022" s="1" t="s">
        <v>194</v>
      </c>
      <c r="B3022" s="1" t="s">
        <v>198</v>
      </c>
      <c r="C3022" s="1" t="s">
        <v>472</v>
      </c>
      <c r="D3022" s="83">
        <v>20</v>
      </c>
      <c r="E3022" s="83">
        <v>96</v>
      </c>
      <c r="F3022" s="83">
        <v>54</v>
      </c>
      <c r="G3022" s="83">
        <v>11</v>
      </c>
      <c r="H3022" s="83">
        <v>18</v>
      </c>
      <c r="I3022" s="83">
        <v>0</v>
      </c>
      <c r="J3022" s="83">
        <v>0</v>
      </c>
      <c r="K3022" s="83">
        <v>4</v>
      </c>
      <c r="L3022" s="83">
        <v>203</v>
      </c>
      <c r="M3022" s="84">
        <v>0.3242811501597444</v>
      </c>
      <c r="N3022" s="85">
        <f t="shared" si="47"/>
        <v>0.47290640394088668</v>
      </c>
    </row>
    <row r="3023" spans="1:14" x14ac:dyDescent="0.25">
      <c r="A3023" s="1" t="s">
        <v>194</v>
      </c>
      <c r="B3023" s="1" t="s">
        <v>198</v>
      </c>
      <c r="C3023" s="1" t="s">
        <v>473</v>
      </c>
      <c r="D3023" s="83">
        <v>0</v>
      </c>
      <c r="E3023" s="83">
        <v>0</v>
      </c>
      <c r="F3023" s="83">
        <v>10</v>
      </c>
      <c r="G3023" s="83">
        <v>4</v>
      </c>
      <c r="H3023" s="83">
        <v>14</v>
      </c>
      <c r="I3023" s="83">
        <v>1</v>
      </c>
      <c r="J3023" s="83">
        <v>1</v>
      </c>
      <c r="K3023" s="83">
        <v>2</v>
      </c>
      <c r="L3023" s="83">
        <v>32</v>
      </c>
      <c r="M3023" s="84">
        <v>5.1118210862619813E-2</v>
      </c>
      <c r="N3023" s="85">
        <f t="shared" si="47"/>
        <v>0</v>
      </c>
    </row>
    <row r="3024" spans="1:14" x14ac:dyDescent="0.25">
      <c r="A3024" s="1" t="s">
        <v>194</v>
      </c>
      <c r="B3024" s="1" t="s">
        <v>198</v>
      </c>
      <c r="C3024" s="1" t="s">
        <v>474</v>
      </c>
      <c r="D3024" s="83">
        <v>1</v>
      </c>
      <c r="E3024" s="83">
        <v>27</v>
      </c>
      <c r="F3024" s="83">
        <v>14</v>
      </c>
      <c r="G3024" s="83">
        <v>3</v>
      </c>
      <c r="H3024" s="83">
        <v>1</v>
      </c>
      <c r="I3024" s="83">
        <v>0</v>
      </c>
      <c r="J3024" s="83">
        <v>0</v>
      </c>
      <c r="K3024" s="83">
        <v>1</v>
      </c>
      <c r="L3024" s="83">
        <v>47</v>
      </c>
      <c r="M3024" s="84">
        <v>7.5079872204472847E-2</v>
      </c>
      <c r="N3024" s="85">
        <f t="shared" si="47"/>
        <v>0.57446808510638303</v>
      </c>
    </row>
    <row r="3025" spans="1:14" x14ac:dyDescent="0.25">
      <c r="A3025" s="118" t="s">
        <v>194</v>
      </c>
      <c r="B3025" s="118" t="s">
        <v>199</v>
      </c>
      <c r="C3025" s="118" t="s">
        <v>467</v>
      </c>
      <c r="D3025" s="119">
        <v>39</v>
      </c>
      <c r="E3025" s="119">
        <v>605</v>
      </c>
      <c r="F3025" s="119">
        <v>478</v>
      </c>
      <c r="G3025" s="119">
        <v>269</v>
      </c>
      <c r="H3025" s="119">
        <v>223</v>
      </c>
      <c r="I3025" s="119">
        <v>43</v>
      </c>
      <c r="J3025" s="119">
        <v>57</v>
      </c>
      <c r="K3025" s="119">
        <v>41</v>
      </c>
      <c r="L3025" s="119">
        <v>1755</v>
      </c>
      <c r="M3025" s="120">
        <v>1</v>
      </c>
      <c r="N3025" s="117">
        <f t="shared" si="47"/>
        <v>0.34472934472934474</v>
      </c>
    </row>
    <row r="3026" spans="1:14" x14ac:dyDescent="0.25">
      <c r="A3026" s="1" t="s">
        <v>194</v>
      </c>
      <c r="B3026" s="1" t="s">
        <v>199</v>
      </c>
      <c r="C3026" s="1" t="s">
        <v>468</v>
      </c>
      <c r="D3026" s="83">
        <v>13</v>
      </c>
      <c r="E3026" s="83">
        <v>209</v>
      </c>
      <c r="F3026" s="83">
        <v>115</v>
      </c>
      <c r="G3026" s="83">
        <v>19</v>
      </c>
      <c r="H3026" s="83">
        <v>44</v>
      </c>
      <c r="I3026" s="83">
        <v>1</v>
      </c>
      <c r="J3026" s="83">
        <v>4</v>
      </c>
      <c r="K3026" s="83">
        <v>0</v>
      </c>
      <c r="L3026" s="83">
        <v>405</v>
      </c>
      <c r="M3026" s="84">
        <v>0.23076923076923081</v>
      </c>
      <c r="N3026" s="85">
        <f t="shared" si="47"/>
        <v>0.51604938271604939</v>
      </c>
    </row>
    <row r="3027" spans="1:14" x14ac:dyDescent="0.25">
      <c r="A3027" s="1" t="s">
        <v>194</v>
      </c>
      <c r="B3027" s="1" t="s">
        <v>199</v>
      </c>
      <c r="C3027" s="1" t="s">
        <v>475</v>
      </c>
      <c r="D3027" s="83">
        <v>0</v>
      </c>
      <c r="E3027" s="83">
        <v>1</v>
      </c>
      <c r="F3027" s="83">
        <v>13</v>
      </c>
      <c r="G3027" s="83">
        <v>10</v>
      </c>
      <c r="H3027" s="83">
        <v>5</v>
      </c>
      <c r="I3027" s="83">
        <v>1</v>
      </c>
      <c r="J3027" s="83">
        <v>5</v>
      </c>
      <c r="K3027" s="83">
        <v>0</v>
      </c>
      <c r="L3027" s="83">
        <v>35</v>
      </c>
      <c r="M3027" s="84">
        <v>1.9943019943019939E-2</v>
      </c>
      <c r="N3027" s="85">
        <f t="shared" si="47"/>
        <v>2.8571428571428571E-2</v>
      </c>
    </row>
    <row r="3028" spans="1:14" x14ac:dyDescent="0.25">
      <c r="A3028" s="1" t="s">
        <v>194</v>
      </c>
      <c r="B3028" s="1" t="s">
        <v>199</v>
      </c>
      <c r="C3028" s="1" t="s">
        <v>479</v>
      </c>
      <c r="D3028" s="83">
        <v>0</v>
      </c>
      <c r="E3028" s="83">
        <v>0</v>
      </c>
      <c r="F3028" s="83">
        <v>0</v>
      </c>
      <c r="G3028" s="83">
        <v>10</v>
      </c>
      <c r="H3028" s="83">
        <v>2</v>
      </c>
      <c r="I3028" s="83">
        <v>6</v>
      </c>
      <c r="J3028" s="83">
        <v>4</v>
      </c>
      <c r="K3028" s="83">
        <v>1</v>
      </c>
      <c r="L3028" s="83">
        <v>23</v>
      </c>
      <c r="M3028" s="84">
        <v>1.310541310541311E-2</v>
      </c>
      <c r="N3028" s="85">
        <f t="shared" si="47"/>
        <v>0</v>
      </c>
    </row>
    <row r="3029" spans="1:14" x14ac:dyDescent="0.25">
      <c r="A3029" s="1" t="s">
        <v>194</v>
      </c>
      <c r="B3029" s="1" t="s">
        <v>199</v>
      </c>
      <c r="C3029" s="1" t="s">
        <v>480</v>
      </c>
      <c r="D3029" s="83">
        <v>0</v>
      </c>
      <c r="E3029" s="83">
        <v>0</v>
      </c>
      <c r="F3029" s="83">
        <v>0</v>
      </c>
      <c r="G3029" s="83">
        <v>0</v>
      </c>
      <c r="H3029" s="83">
        <v>2</v>
      </c>
      <c r="I3029" s="83">
        <v>0</v>
      </c>
      <c r="J3029" s="83">
        <v>5</v>
      </c>
      <c r="K3029" s="83">
        <v>1</v>
      </c>
      <c r="L3029" s="83">
        <v>8</v>
      </c>
      <c r="M3029" s="84">
        <v>4.5584045584045581E-3</v>
      </c>
      <c r="N3029" s="85">
        <f t="shared" si="47"/>
        <v>0</v>
      </c>
    </row>
    <row r="3030" spans="1:14" x14ac:dyDescent="0.25">
      <c r="A3030" s="1" t="s">
        <v>194</v>
      </c>
      <c r="B3030" s="1" t="s">
        <v>199</v>
      </c>
      <c r="C3030" s="1" t="s">
        <v>476</v>
      </c>
      <c r="D3030" s="83">
        <v>0</v>
      </c>
      <c r="E3030" s="83">
        <v>0</v>
      </c>
      <c r="F3030" s="83">
        <v>0</v>
      </c>
      <c r="G3030" s="83">
        <v>5</v>
      </c>
      <c r="H3030" s="83">
        <v>6</v>
      </c>
      <c r="I3030" s="83">
        <v>1</v>
      </c>
      <c r="J3030" s="83">
        <v>1</v>
      </c>
      <c r="K3030" s="83">
        <v>0</v>
      </c>
      <c r="L3030" s="83">
        <v>13</v>
      </c>
      <c r="M3030" s="84">
        <v>7.4074074074074077E-3</v>
      </c>
      <c r="N3030" s="85">
        <f t="shared" si="47"/>
        <v>0</v>
      </c>
    </row>
    <row r="3031" spans="1:14" x14ac:dyDescent="0.25">
      <c r="A3031" s="1" t="s">
        <v>194</v>
      </c>
      <c r="B3031" s="1" t="s">
        <v>199</v>
      </c>
      <c r="C3031" s="1" t="s">
        <v>469</v>
      </c>
      <c r="D3031" s="83">
        <v>6</v>
      </c>
      <c r="E3031" s="83">
        <v>4</v>
      </c>
      <c r="F3031" s="83">
        <v>130</v>
      </c>
      <c r="G3031" s="83">
        <v>96</v>
      </c>
      <c r="H3031" s="83">
        <v>76</v>
      </c>
      <c r="I3031" s="83">
        <v>15</v>
      </c>
      <c r="J3031" s="83">
        <v>21</v>
      </c>
      <c r="K3031" s="83">
        <v>21</v>
      </c>
      <c r="L3031" s="83">
        <v>369</v>
      </c>
      <c r="M3031" s="84">
        <v>0.21025641025641029</v>
      </c>
      <c r="N3031" s="85">
        <f t="shared" si="47"/>
        <v>1.0840108401084011E-2</v>
      </c>
    </row>
    <row r="3032" spans="1:14" x14ac:dyDescent="0.25">
      <c r="A3032" s="1" t="s">
        <v>194</v>
      </c>
      <c r="B3032" s="1" t="s">
        <v>199</v>
      </c>
      <c r="C3032" s="1" t="s">
        <v>470</v>
      </c>
      <c r="D3032" s="83">
        <v>0</v>
      </c>
      <c r="E3032" s="83">
        <v>0</v>
      </c>
      <c r="F3032" s="83">
        <v>2</v>
      </c>
      <c r="G3032" s="83">
        <v>29</v>
      </c>
      <c r="H3032" s="83">
        <v>17</v>
      </c>
      <c r="I3032" s="83">
        <v>15</v>
      </c>
      <c r="J3032" s="83">
        <v>10</v>
      </c>
      <c r="K3032" s="83">
        <v>12</v>
      </c>
      <c r="L3032" s="83">
        <v>85</v>
      </c>
      <c r="M3032" s="84">
        <v>4.843304843304843E-2</v>
      </c>
      <c r="N3032" s="85">
        <f t="shared" si="47"/>
        <v>0</v>
      </c>
    </row>
    <row r="3033" spans="1:14" x14ac:dyDescent="0.25">
      <c r="A3033" s="1" t="s">
        <v>194</v>
      </c>
      <c r="B3033" s="1" t="s">
        <v>199</v>
      </c>
      <c r="C3033" s="1" t="s">
        <v>471</v>
      </c>
      <c r="D3033" s="83">
        <v>0</v>
      </c>
      <c r="E3033" s="83">
        <v>0</v>
      </c>
      <c r="F3033" s="83">
        <v>19</v>
      </c>
      <c r="G3033" s="83">
        <v>19</v>
      </c>
      <c r="H3033" s="83">
        <v>6</v>
      </c>
      <c r="I3033" s="83">
        <v>1</v>
      </c>
      <c r="J3033" s="83">
        <v>0</v>
      </c>
      <c r="K3033" s="83">
        <v>1</v>
      </c>
      <c r="L3033" s="83">
        <v>46</v>
      </c>
      <c r="M3033" s="84">
        <v>2.621082621082621E-2</v>
      </c>
      <c r="N3033" s="85">
        <f t="shared" si="47"/>
        <v>0</v>
      </c>
    </row>
    <row r="3034" spans="1:14" x14ac:dyDescent="0.25">
      <c r="A3034" s="1" t="s">
        <v>194</v>
      </c>
      <c r="B3034" s="1" t="s">
        <v>199</v>
      </c>
      <c r="C3034" s="1" t="s">
        <v>481</v>
      </c>
      <c r="D3034" s="83">
        <v>1</v>
      </c>
      <c r="E3034" s="83">
        <v>33</v>
      </c>
      <c r="F3034" s="83">
        <v>20</v>
      </c>
      <c r="G3034" s="83">
        <v>14</v>
      </c>
      <c r="H3034" s="83">
        <v>3</v>
      </c>
      <c r="I3034" s="83">
        <v>0</v>
      </c>
      <c r="J3034" s="83">
        <v>0</v>
      </c>
      <c r="K3034" s="83">
        <v>0</v>
      </c>
      <c r="L3034" s="83">
        <v>71</v>
      </c>
      <c r="M3034" s="84">
        <v>4.0455840455840462E-2</v>
      </c>
      <c r="N3034" s="85">
        <f t="shared" si="47"/>
        <v>0.46478873239436619</v>
      </c>
    </row>
    <row r="3035" spans="1:14" x14ac:dyDescent="0.25">
      <c r="A3035" s="1" t="s">
        <v>194</v>
      </c>
      <c r="B3035" s="1" t="s">
        <v>199</v>
      </c>
      <c r="C3035" s="1" t="s">
        <v>477</v>
      </c>
      <c r="D3035" s="83">
        <v>0</v>
      </c>
      <c r="E3035" s="83">
        <v>1</v>
      </c>
      <c r="F3035" s="83">
        <v>10</v>
      </c>
      <c r="G3035" s="83">
        <v>8</v>
      </c>
      <c r="H3035" s="83">
        <v>2</v>
      </c>
      <c r="I3035" s="83">
        <v>0</v>
      </c>
      <c r="J3035" s="83">
        <v>1</v>
      </c>
      <c r="K3035" s="83">
        <v>0</v>
      </c>
      <c r="L3035" s="83">
        <v>22</v>
      </c>
      <c r="M3035" s="84">
        <v>1.253561253561254E-2</v>
      </c>
      <c r="N3035" s="85">
        <f t="shared" si="47"/>
        <v>4.5454545454545456E-2</v>
      </c>
    </row>
    <row r="3036" spans="1:14" x14ac:dyDescent="0.25">
      <c r="A3036" s="1" t="s">
        <v>194</v>
      </c>
      <c r="B3036" s="1" t="s">
        <v>199</v>
      </c>
      <c r="C3036" s="1" t="s">
        <v>482</v>
      </c>
      <c r="D3036" s="83">
        <v>0</v>
      </c>
      <c r="E3036" s="83">
        <v>0</v>
      </c>
      <c r="F3036" s="83">
        <v>0</v>
      </c>
      <c r="G3036" s="83">
        <v>0</v>
      </c>
      <c r="H3036" s="83">
        <v>1</v>
      </c>
      <c r="I3036" s="83">
        <v>0</v>
      </c>
      <c r="J3036" s="83">
        <v>0</v>
      </c>
      <c r="K3036" s="83">
        <v>0</v>
      </c>
      <c r="L3036" s="83">
        <v>1</v>
      </c>
      <c r="M3036" s="84">
        <v>5.6980056980056976E-4</v>
      </c>
      <c r="N3036" s="85">
        <f t="shared" si="47"/>
        <v>0</v>
      </c>
    </row>
    <row r="3037" spans="1:14" x14ac:dyDescent="0.25">
      <c r="A3037" s="1" t="s">
        <v>194</v>
      </c>
      <c r="B3037" s="1" t="s">
        <v>199</v>
      </c>
      <c r="C3037" s="1" t="s">
        <v>478</v>
      </c>
      <c r="D3037" s="83">
        <v>0</v>
      </c>
      <c r="E3037" s="83">
        <v>1</v>
      </c>
      <c r="F3037" s="83">
        <v>4</v>
      </c>
      <c r="G3037" s="83">
        <v>2</v>
      </c>
      <c r="H3037" s="83">
        <v>3</v>
      </c>
      <c r="I3037" s="83">
        <v>0</v>
      </c>
      <c r="J3037" s="83">
        <v>0</v>
      </c>
      <c r="K3037" s="83">
        <v>0</v>
      </c>
      <c r="L3037" s="83">
        <v>10</v>
      </c>
      <c r="M3037" s="84">
        <v>5.6980056980056983E-3</v>
      </c>
      <c r="N3037" s="85">
        <f t="shared" si="47"/>
        <v>0.1</v>
      </c>
    </row>
    <row r="3038" spans="1:14" x14ac:dyDescent="0.25">
      <c r="A3038" s="1" t="s">
        <v>194</v>
      </c>
      <c r="B3038" s="1" t="s">
        <v>199</v>
      </c>
      <c r="C3038" s="1" t="s">
        <v>472</v>
      </c>
      <c r="D3038" s="83">
        <v>14</v>
      </c>
      <c r="E3038" s="83">
        <v>281</v>
      </c>
      <c r="F3038" s="83">
        <v>120</v>
      </c>
      <c r="G3038" s="83">
        <v>36</v>
      </c>
      <c r="H3038" s="83">
        <v>24</v>
      </c>
      <c r="I3038" s="83">
        <v>3</v>
      </c>
      <c r="J3038" s="83">
        <v>2</v>
      </c>
      <c r="K3038" s="83">
        <v>1</v>
      </c>
      <c r="L3038" s="83">
        <v>481</v>
      </c>
      <c r="M3038" s="84">
        <v>0.27407407407407408</v>
      </c>
      <c r="N3038" s="85">
        <f t="shared" si="47"/>
        <v>0.58419958419958418</v>
      </c>
    </row>
    <row r="3039" spans="1:14" x14ac:dyDescent="0.25">
      <c r="A3039" s="1" t="s">
        <v>194</v>
      </c>
      <c r="B3039" s="1" t="s">
        <v>199</v>
      </c>
      <c r="C3039" s="1" t="s">
        <v>473</v>
      </c>
      <c r="D3039" s="83">
        <v>4</v>
      </c>
      <c r="E3039" s="83">
        <v>2</v>
      </c>
      <c r="F3039" s="83">
        <v>24</v>
      </c>
      <c r="G3039" s="83">
        <v>14</v>
      </c>
      <c r="H3039" s="83">
        <v>24</v>
      </c>
      <c r="I3039" s="83">
        <v>0</v>
      </c>
      <c r="J3039" s="83">
        <v>4</v>
      </c>
      <c r="K3039" s="83">
        <v>3</v>
      </c>
      <c r="L3039" s="83">
        <v>75</v>
      </c>
      <c r="M3039" s="84">
        <v>4.2735042735042743E-2</v>
      </c>
      <c r="N3039" s="85">
        <f t="shared" si="47"/>
        <v>2.6666666666666668E-2</v>
      </c>
    </row>
    <row r="3040" spans="1:14" x14ac:dyDescent="0.25">
      <c r="A3040" s="1" t="s">
        <v>194</v>
      </c>
      <c r="B3040" s="1" t="s">
        <v>199</v>
      </c>
      <c r="C3040" s="1" t="s">
        <v>474</v>
      </c>
      <c r="D3040" s="83">
        <v>1</v>
      </c>
      <c r="E3040" s="83">
        <v>73</v>
      </c>
      <c r="F3040" s="83">
        <v>21</v>
      </c>
      <c r="G3040" s="83">
        <v>7</v>
      </c>
      <c r="H3040" s="83">
        <v>8</v>
      </c>
      <c r="I3040" s="83">
        <v>0</v>
      </c>
      <c r="J3040" s="83">
        <v>0</v>
      </c>
      <c r="K3040" s="83">
        <v>1</v>
      </c>
      <c r="L3040" s="83">
        <v>111</v>
      </c>
      <c r="M3040" s="84">
        <v>6.3247863247863245E-2</v>
      </c>
      <c r="N3040" s="85">
        <f t="shared" si="47"/>
        <v>0.65765765765765771</v>
      </c>
    </row>
    <row r="3041" spans="1:14" x14ac:dyDescent="0.25">
      <c r="A3041" s="118" t="s">
        <v>194</v>
      </c>
      <c r="B3041" s="118" t="s">
        <v>200</v>
      </c>
      <c r="C3041" s="118" t="s">
        <v>467</v>
      </c>
      <c r="D3041" s="119">
        <v>7</v>
      </c>
      <c r="E3041" s="119">
        <v>250</v>
      </c>
      <c r="F3041" s="119">
        <v>272</v>
      </c>
      <c r="G3041" s="119">
        <v>172</v>
      </c>
      <c r="H3041" s="119">
        <v>217</v>
      </c>
      <c r="I3041" s="119">
        <v>40</v>
      </c>
      <c r="J3041" s="119">
        <v>60</v>
      </c>
      <c r="K3041" s="119">
        <v>52</v>
      </c>
      <c r="L3041" s="119">
        <v>1070</v>
      </c>
      <c r="M3041" s="120">
        <v>1</v>
      </c>
      <c r="N3041" s="117">
        <f t="shared" si="47"/>
        <v>0.23364485981308411</v>
      </c>
    </row>
    <row r="3042" spans="1:14" x14ac:dyDescent="0.25">
      <c r="A3042" s="1" t="s">
        <v>194</v>
      </c>
      <c r="B3042" s="1" t="s">
        <v>200</v>
      </c>
      <c r="C3042" s="1" t="s">
        <v>468</v>
      </c>
      <c r="D3042" s="83">
        <v>2</v>
      </c>
      <c r="E3042" s="83">
        <v>82</v>
      </c>
      <c r="F3042" s="83">
        <v>84</v>
      </c>
      <c r="G3042" s="83">
        <v>19</v>
      </c>
      <c r="H3042" s="83">
        <v>42</v>
      </c>
      <c r="I3042" s="83">
        <v>0</v>
      </c>
      <c r="J3042" s="83">
        <v>9</v>
      </c>
      <c r="K3042" s="83">
        <v>2</v>
      </c>
      <c r="L3042" s="83">
        <v>240</v>
      </c>
      <c r="M3042" s="84">
        <v>0.22429906542056069</v>
      </c>
      <c r="N3042" s="85">
        <f t="shared" si="47"/>
        <v>0.34166666666666667</v>
      </c>
    </row>
    <row r="3043" spans="1:14" x14ac:dyDescent="0.25">
      <c r="A3043" s="1" t="s">
        <v>194</v>
      </c>
      <c r="B3043" s="1" t="s">
        <v>200</v>
      </c>
      <c r="C3043" s="1" t="s">
        <v>475</v>
      </c>
      <c r="D3043" s="83">
        <v>0</v>
      </c>
      <c r="E3043" s="83">
        <v>0</v>
      </c>
      <c r="F3043" s="83">
        <v>7</v>
      </c>
      <c r="G3043" s="83">
        <v>3</v>
      </c>
      <c r="H3043" s="83">
        <v>9</v>
      </c>
      <c r="I3043" s="83">
        <v>0</v>
      </c>
      <c r="J3043" s="83">
        <v>1</v>
      </c>
      <c r="K3043" s="83">
        <v>0</v>
      </c>
      <c r="L3043" s="83">
        <v>20</v>
      </c>
      <c r="M3043" s="84">
        <v>1.8691588785046731E-2</v>
      </c>
      <c r="N3043" s="85">
        <f t="shared" si="47"/>
        <v>0</v>
      </c>
    </row>
    <row r="3044" spans="1:14" x14ac:dyDescent="0.25">
      <c r="A3044" s="1" t="s">
        <v>194</v>
      </c>
      <c r="B3044" s="1" t="s">
        <v>200</v>
      </c>
      <c r="C3044" s="1" t="s">
        <v>479</v>
      </c>
      <c r="D3044" s="83">
        <v>0</v>
      </c>
      <c r="E3044" s="83">
        <v>0</v>
      </c>
      <c r="F3044" s="83">
        <v>0</v>
      </c>
      <c r="G3044" s="83">
        <v>6</v>
      </c>
      <c r="H3044" s="83">
        <v>7</v>
      </c>
      <c r="I3044" s="83">
        <v>4</v>
      </c>
      <c r="J3044" s="83">
        <v>4</v>
      </c>
      <c r="K3044" s="83">
        <v>3</v>
      </c>
      <c r="L3044" s="83">
        <v>24</v>
      </c>
      <c r="M3044" s="84">
        <v>2.242990654205607E-2</v>
      </c>
      <c r="N3044" s="85">
        <f t="shared" si="47"/>
        <v>0</v>
      </c>
    </row>
    <row r="3045" spans="1:14" x14ac:dyDescent="0.25">
      <c r="A3045" s="1" t="s">
        <v>194</v>
      </c>
      <c r="B3045" s="1" t="s">
        <v>200</v>
      </c>
      <c r="C3045" s="1" t="s">
        <v>480</v>
      </c>
      <c r="D3045" s="83">
        <v>0</v>
      </c>
      <c r="E3045" s="83">
        <v>0</v>
      </c>
      <c r="F3045" s="83">
        <v>0</v>
      </c>
      <c r="G3045" s="83">
        <v>0</v>
      </c>
      <c r="H3045" s="83">
        <v>2</v>
      </c>
      <c r="I3045" s="83">
        <v>1</v>
      </c>
      <c r="J3045" s="83">
        <v>1</v>
      </c>
      <c r="K3045" s="83">
        <v>2</v>
      </c>
      <c r="L3045" s="83">
        <v>6</v>
      </c>
      <c r="M3045" s="84">
        <v>5.6074766355140183E-3</v>
      </c>
      <c r="N3045" s="85">
        <f t="shared" si="47"/>
        <v>0</v>
      </c>
    </row>
    <row r="3046" spans="1:14" x14ac:dyDescent="0.25">
      <c r="A3046" s="1" t="s">
        <v>194</v>
      </c>
      <c r="B3046" s="1" t="s">
        <v>200</v>
      </c>
      <c r="C3046" s="1" t="s">
        <v>476</v>
      </c>
      <c r="D3046" s="83">
        <v>0</v>
      </c>
      <c r="E3046" s="83">
        <v>0</v>
      </c>
      <c r="F3046" s="83">
        <v>0</v>
      </c>
      <c r="G3046" s="83">
        <v>3</v>
      </c>
      <c r="H3046" s="83">
        <v>2</v>
      </c>
      <c r="I3046" s="83">
        <v>0</v>
      </c>
      <c r="J3046" s="83">
        <v>2</v>
      </c>
      <c r="K3046" s="83">
        <v>0</v>
      </c>
      <c r="L3046" s="83">
        <v>7</v>
      </c>
      <c r="M3046" s="84">
        <v>6.5420560747663564E-3</v>
      </c>
      <c r="N3046" s="85">
        <f t="shared" si="47"/>
        <v>0</v>
      </c>
    </row>
    <row r="3047" spans="1:14" x14ac:dyDescent="0.25">
      <c r="A3047" s="1" t="s">
        <v>194</v>
      </c>
      <c r="B3047" s="1" t="s">
        <v>200</v>
      </c>
      <c r="C3047" s="1" t="s">
        <v>469</v>
      </c>
      <c r="D3047" s="83">
        <v>0</v>
      </c>
      <c r="E3047" s="83">
        <v>1</v>
      </c>
      <c r="F3047" s="83">
        <v>66</v>
      </c>
      <c r="G3047" s="83">
        <v>64</v>
      </c>
      <c r="H3047" s="83">
        <v>73</v>
      </c>
      <c r="I3047" s="83">
        <v>18</v>
      </c>
      <c r="J3047" s="83">
        <v>14</v>
      </c>
      <c r="K3047" s="83">
        <v>22</v>
      </c>
      <c r="L3047" s="83">
        <v>258</v>
      </c>
      <c r="M3047" s="84">
        <v>0.24112149532710281</v>
      </c>
      <c r="N3047" s="85">
        <f t="shared" si="47"/>
        <v>3.875968992248062E-3</v>
      </c>
    </row>
    <row r="3048" spans="1:14" x14ac:dyDescent="0.25">
      <c r="A3048" s="1" t="s">
        <v>194</v>
      </c>
      <c r="B3048" s="1" t="s">
        <v>200</v>
      </c>
      <c r="C3048" s="1" t="s">
        <v>470</v>
      </c>
      <c r="D3048" s="83">
        <v>1</v>
      </c>
      <c r="E3048" s="83">
        <v>0</v>
      </c>
      <c r="F3048" s="83">
        <v>0</v>
      </c>
      <c r="G3048" s="83">
        <v>15</v>
      </c>
      <c r="H3048" s="83">
        <v>11</v>
      </c>
      <c r="I3048" s="83">
        <v>14</v>
      </c>
      <c r="J3048" s="83">
        <v>21</v>
      </c>
      <c r="K3048" s="83">
        <v>16</v>
      </c>
      <c r="L3048" s="83">
        <v>78</v>
      </c>
      <c r="M3048" s="84">
        <v>7.2897196261682243E-2</v>
      </c>
      <c r="N3048" s="85">
        <f t="shared" si="47"/>
        <v>0</v>
      </c>
    </row>
    <row r="3049" spans="1:14" x14ac:dyDescent="0.25">
      <c r="A3049" s="1" t="s">
        <v>194</v>
      </c>
      <c r="B3049" s="1" t="s">
        <v>200</v>
      </c>
      <c r="C3049" s="1" t="s">
        <v>471</v>
      </c>
      <c r="D3049" s="83">
        <v>0</v>
      </c>
      <c r="E3049" s="83">
        <v>0</v>
      </c>
      <c r="F3049" s="83">
        <v>7</v>
      </c>
      <c r="G3049" s="83">
        <v>12</v>
      </c>
      <c r="H3049" s="83">
        <v>5</v>
      </c>
      <c r="I3049" s="83">
        <v>1</v>
      </c>
      <c r="J3049" s="83">
        <v>2</v>
      </c>
      <c r="K3049" s="83">
        <v>0</v>
      </c>
      <c r="L3049" s="83">
        <v>27</v>
      </c>
      <c r="M3049" s="84">
        <v>2.5233644859813081E-2</v>
      </c>
      <c r="N3049" s="85">
        <f t="shared" si="47"/>
        <v>0</v>
      </c>
    </row>
    <row r="3050" spans="1:14" x14ac:dyDescent="0.25">
      <c r="A3050" s="1" t="s">
        <v>194</v>
      </c>
      <c r="B3050" s="1" t="s">
        <v>200</v>
      </c>
      <c r="C3050" s="1" t="s">
        <v>481</v>
      </c>
      <c r="D3050" s="83">
        <v>0</v>
      </c>
      <c r="E3050" s="83">
        <v>9</v>
      </c>
      <c r="F3050" s="83">
        <v>18</v>
      </c>
      <c r="G3050" s="83">
        <v>9</v>
      </c>
      <c r="H3050" s="83">
        <v>5</v>
      </c>
      <c r="I3050" s="83">
        <v>0</v>
      </c>
      <c r="J3050" s="83">
        <v>1</v>
      </c>
      <c r="K3050" s="83">
        <v>0</v>
      </c>
      <c r="L3050" s="83">
        <v>42</v>
      </c>
      <c r="M3050" s="84">
        <v>3.925233644859813E-2</v>
      </c>
      <c r="N3050" s="85">
        <f t="shared" si="47"/>
        <v>0.21428571428571427</v>
      </c>
    </row>
    <row r="3051" spans="1:14" x14ac:dyDescent="0.25">
      <c r="A3051" s="1" t="s">
        <v>194</v>
      </c>
      <c r="B3051" s="1" t="s">
        <v>200</v>
      </c>
      <c r="C3051" s="1" t="s">
        <v>477</v>
      </c>
      <c r="D3051" s="83">
        <v>0</v>
      </c>
      <c r="E3051" s="83">
        <v>0</v>
      </c>
      <c r="F3051" s="83">
        <v>3</v>
      </c>
      <c r="G3051" s="83">
        <v>4</v>
      </c>
      <c r="H3051" s="83">
        <v>2</v>
      </c>
      <c r="I3051" s="83">
        <v>0</v>
      </c>
      <c r="J3051" s="83">
        <v>0</v>
      </c>
      <c r="K3051" s="83">
        <v>0</v>
      </c>
      <c r="L3051" s="83">
        <v>9</v>
      </c>
      <c r="M3051" s="84">
        <v>8.4112149532710283E-3</v>
      </c>
      <c r="N3051" s="85">
        <f t="shared" si="47"/>
        <v>0</v>
      </c>
    </row>
    <row r="3052" spans="1:14" x14ac:dyDescent="0.25">
      <c r="A3052" s="1" t="s">
        <v>194</v>
      </c>
      <c r="B3052" s="1" t="s">
        <v>200</v>
      </c>
      <c r="C3052" s="1" t="s">
        <v>482</v>
      </c>
      <c r="D3052" s="83">
        <v>0</v>
      </c>
      <c r="E3052" s="83">
        <v>0</v>
      </c>
      <c r="F3052" s="83">
        <v>0</v>
      </c>
      <c r="G3052" s="83">
        <v>2</v>
      </c>
      <c r="H3052" s="83">
        <v>0</v>
      </c>
      <c r="I3052" s="83">
        <v>0</v>
      </c>
      <c r="J3052" s="83">
        <v>1</v>
      </c>
      <c r="K3052" s="83">
        <v>0</v>
      </c>
      <c r="L3052" s="83">
        <v>3</v>
      </c>
      <c r="M3052" s="84">
        <v>2.8037383177570091E-3</v>
      </c>
      <c r="N3052" s="85">
        <f t="shared" si="47"/>
        <v>0</v>
      </c>
    </row>
    <row r="3053" spans="1:14" x14ac:dyDescent="0.25">
      <c r="A3053" s="1" t="s">
        <v>194</v>
      </c>
      <c r="B3053" s="1" t="s">
        <v>200</v>
      </c>
      <c r="C3053" s="1" t="s">
        <v>478</v>
      </c>
      <c r="D3053" s="83">
        <v>0</v>
      </c>
      <c r="E3053" s="83">
        <v>0</v>
      </c>
      <c r="F3053" s="83">
        <v>3</v>
      </c>
      <c r="G3053" s="83">
        <v>4</v>
      </c>
      <c r="H3053" s="83">
        <v>1</v>
      </c>
      <c r="I3053" s="83">
        <v>0</v>
      </c>
      <c r="J3053" s="83">
        <v>0</v>
      </c>
      <c r="K3053" s="83">
        <v>0</v>
      </c>
      <c r="L3053" s="83">
        <v>8</v>
      </c>
      <c r="M3053" s="84">
        <v>7.4766355140186919E-3</v>
      </c>
      <c r="N3053" s="85">
        <f t="shared" si="47"/>
        <v>0</v>
      </c>
    </row>
    <row r="3054" spans="1:14" x14ac:dyDescent="0.25">
      <c r="A3054" s="1" t="s">
        <v>194</v>
      </c>
      <c r="B3054" s="1" t="s">
        <v>200</v>
      </c>
      <c r="C3054" s="1" t="s">
        <v>472</v>
      </c>
      <c r="D3054" s="83">
        <v>2</v>
      </c>
      <c r="E3054" s="83">
        <v>137</v>
      </c>
      <c r="F3054" s="83">
        <v>59</v>
      </c>
      <c r="G3054" s="83">
        <v>17</v>
      </c>
      <c r="H3054" s="83">
        <v>42</v>
      </c>
      <c r="I3054" s="83">
        <v>1</v>
      </c>
      <c r="J3054" s="83">
        <v>3</v>
      </c>
      <c r="K3054" s="83">
        <v>2</v>
      </c>
      <c r="L3054" s="83">
        <v>263</v>
      </c>
      <c r="M3054" s="84">
        <v>0.24579439252336449</v>
      </c>
      <c r="N3054" s="85">
        <f t="shared" si="47"/>
        <v>0.52091254752851712</v>
      </c>
    </row>
    <row r="3055" spans="1:14" x14ac:dyDescent="0.25">
      <c r="A3055" s="1" t="s">
        <v>194</v>
      </c>
      <c r="B3055" s="1" t="s">
        <v>200</v>
      </c>
      <c r="C3055" s="1" t="s">
        <v>473</v>
      </c>
      <c r="D3055" s="83">
        <v>1</v>
      </c>
      <c r="E3055" s="83">
        <v>0</v>
      </c>
      <c r="F3055" s="83">
        <v>11</v>
      </c>
      <c r="G3055" s="83">
        <v>9</v>
      </c>
      <c r="H3055" s="83">
        <v>11</v>
      </c>
      <c r="I3055" s="83">
        <v>1</v>
      </c>
      <c r="J3055" s="83">
        <v>0</v>
      </c>
      <c r="K3055" s="83">
        <v>5</v>
      </c>
      <c r="L3055" s="83">
        <v>38</v>
      </c>
      <c r="M3055" s="84">
        <v>3.5514018691588788E-2</v>
      </c>
      <c r="N3055" s="85">
        <f t="shared" si="47"/>
        <v>0</v>
      </c>
    </row>
    <row r="3056" spans="1:14" x14ac:dyDescent="0.25">
      <c r="A3056" s="1" t="s">
        <v>194</v>
      </c>
      <c r="B3056" s="1" t="s">
        <v>200</v>
      </c>
      <c r="C3056" s="1" t="s">
        <v>474</v>
      </c>
      <c r="D3056" s="83">
        <v>1</v>
      </c>
      <c r="E3056" s="83">
        <v>21</v>
      </c>
      <c r="F3056" s="83">
        <v>14</v>
      </c>
      <c r="G3056" s="83">
        <v>5</v>
      </c>
      <c r="H3056" s="83">
        <v>5</v>
      </c>
      <c r="I3056" s="83">
        <v>0</v>
      </c>
      <c r="J3056" s="83">
        <v>1</v>
      </c>
      <c r="K3056" s="83">
        <v>0</v>
      </c>
      <c r="L3056" s="83">
        <v>47</v>
      </c>
      <c r="M3056" s="84">
        <v>4.3925233644859812E-2</v>
      </c>
      <c r="N3056" s="85">
        <f t="shared" si="47"/>
        <v>0.44680851063829785</v>
      </c>
    </row>
    <row r="3057" spans="1:14" x14ac:dyDescent="0.25">
      <c r="A3057" s="118" t="s">
        <v>194</v>
      </c>
      <c r="B3057" s="118" t="s">
        <v>201</v>
      </c>
      <c r="C3057" s="118" t="s">
        <v>467</v>
      </c>
      <c r="D3057" s="119">
        <v>51</v>
      </c>
      <c r="E3057" s="119">
        <v>862</v>
      </c>
      <c r="F3057" s="119">
        <v>704</v>
      </c>
      <c r="G3057" s="119">
        <v>358</v>
      </c>
      <c r="H3057" s="119">
        <v>373</v>
      </c>
      <c r="I3057" s="119">
        <v>51</v>
      </c>
      <c r="J3057" s="119">
        <v>69</v>
      </c>
      <c r="K3057" s="119">
        <v>42</v>
      </c>
      <c r="L3057" s="119">
        <v>2510</v>
      </c>
      <c r="M3057" s="120">
        <v>1</v>
      </c>
      <c r="N3057" s="117">
        <f t="shared" si="47"/>
        <v>0.34342629482071713</v>
      </c>
    </row>
    <row r="3058" spans="1:14" x14ac:dyDescent="0.25">
      <c r="A3058" s="1" t="s">
        <v>194</v>
      </c>
      <c r="B3058" s="1" t="s">
        <v>201</v>
      </c>
      <c r="C3058" s="1" t="s">
        <v>468</v>
      </c>
      <c r="D3058" s="83">
        <v>15</v>
      </c>
      <c r="E3058" s="83">
        <v>280</v>
      </c>
      <c r="F3058" s="83">
        <v>208</v>
      </c>
      <c r="G3058" s="83">
        <v>46</v>
      </c>
      <c r="H3058" s="83">
        <v>61</v>
      </c>
      <c r="I3058" s="83">
        <v>2</v>
      </c>
      <c r="J3058" s="83">
        <v>4</v>
      </c>
      <c r="K3058" s="83">
        <v>0</v>
      </c>
      <c r="L3058" s="83">
        <v>616</v>
      </c>
      <c r="M3058" s="84">
        <v>0.24541832669322711</v>
      </c>
      <c r="N3058" s="85">
        <f t="shared" si="47"/>
        <v>0.45454545454545453</v>
      </c>
    </row>
    <row r="3059" spans="1:14" x14ac:dyDescent="0.25">
      <c r="A3059" s="1" t="s">
        <v>194</v>
      </c>
      <c r="B3059" s="1" t="s">
        <v>201</v>
      </c>
      <c r="C3059" s="1" t="s">
        <v>475</v>
      </c>
      <c r="D3059" s="83">
        <v>1</v>
      </c>
      <c r="E3059" s="83">
        <v>1</v>
      </c>
      <c r="F3059" s="83">
        <v>14</v>
      </c>
      <c r="G3059" s="83">
        <v>8</v>
      </c>
      <c r="H3059" s="83">
        <v>4</v>
      </c>
      <c r="I3059" s="83">
        <v>0</v>
      </c>
      <c r="J3059" s="83">
        <v>5</v>
      </c>
      <c r="K3059" s="83">
        <v>0</v>
      </c>
      <c r="L3059" s="83">
        <v>33</v>
      </c>
      <c r="M3059" s="84">
        <v>1.314741035856574E-2</v>
      </c>
      <c r="N3059" s="85">
        <f t="shared" si="47"/>
        <v>3.0303030303030304E-2</v>
      </c>
    </row>
    <row r="3060" spans="1:14" x14ac:dyDescent="0.25">
      <c r="A3060" s="1" t="s">
        <v>194</v>
      </c>
      <c r="B3060" s="1" t="s">
        <v>201</v>
      </c>
      <c r="C3060" s="1" t="s">
        <v>479</v>
      </c>
      <c r="D3060" s="83">
        <v>0</v>
      </c>
      <c r="E3060" s="83">
        <v>0</v>
      </c>
      <c r="F3060" s="83">
        <v>0</v>
      </c>
      <c r="G3060" s="83">
        <v>9</v>
      </c>
      <c r="H3060" s="83">
        <v>5</v>
      </c>
      <c r="I3060" s="83">
        <v>2</v>
      </c>
      <c r="J3060" s="83">
        <v>9</v>
      </c>
      <c r="K3060" s="83">
        <v>0</v>
      </c>
      <c r="L3060" s="83">
        <v>25</v>
      </c>
      <c r="M3060" s="84">
        <v>9.9601593625498006E-3</v>
      </c>
      <c r="N3060" s="85">
        <f t="shared" si="47"/>
        <v>0</v>
      </c>
    </row>
    <row r="3061" spans="1:14" x14ac:dyDescent="0.25">
      <c r="A3061" s="1" t="s">
        <v>194</v>
      </c>
      <c r="B3061" s="1" t="s">
        <v>201</v>
      </c>
      <c r="C3061" s="1" t="s">
        <v>480</v>
      </c>
      <c r="D3061" s="83">
        <v>0</v>
      </c>
      <c r="E3061" s="83">
        <v>0</v>
      </c>
      <c r="F3061" s="83">
        <v>0</v>
      </c>
      <c r="G3061" s="83">
        <v>0</v>
      </c>
      <c r="H3061" s="83">
        <v>3</v>
      </c>
      <c r="I3061" s="83">
        <v>1</v>
      </c>
      <c r="J3061" s="83">
        <v>2</v>
      </c>
      <c r="K3061" s="83">
        <v>2</v>
      </c>
      <c r="L3061" s="83">
        <v>8</v>
      </c>
      <c r="M3061" s="84">
        <v>3.1872509960159368E-3</v>
      </c>
      <c r="N3061" s="85">
        <f t="shared" si="47"/>
        <v>0</v>
      </c>
    </row>
    <row r="3062" spans="1:14" x14ac:dyDescent="0.25">
      <c r="A3062" s="1" t="s">
        <v>194</v>
      </c>
      <c r="B3062" s="1" t="s">
        <v>201</v>
      </c>
      <c r="C3062" s="1" t="s">
        <v>476</v>
      </c>
      <c r="D3062" s="83">
        <v>0</v>
      </c>
      <c r="E3062" s="83">
        <v>0</v>
      </c>
      <c r="F3062" s="83">
        <v>0</v>
      </c>
      <c r="G3062" s="83">
        <v>2</v>
      </c>
      <c r="H3062" s="83">
        <v>5</v>
      </c>
      <c r="I3062" s="83">
        <v>0</v>
      </c>
      <c r="J3062" s="83">
        <v>1</v>
      </c>
      <c r="K3062" s="83">
        <v>0</v>
      </c>
      <c r="L3062" s="83">
        <v>8</v>
      </c>
      <c r="M3062" s="84">
        <v>3.1872509960159368E-3</v>
      </c>
      <c r="N3062" s="85">
        <f t="shared" si="47"/>
        <v>0</v>
      </c>
    </row>
    <row r="3063" spans="1:14" x14ac:dyDescent="0.25">
      <c r="A3063" s="1" t="s">
        <v>194</v>
      </c>
      <c r="B3063" s="1" t="s">
        <v>201</v>
      </c>
      <c r="C3063" s="1" t="s">
        <v>469</v>
      </c>
      <c r="D3063" s="83">
        <v>3</v>
      </c>
      <c r="E3063" s="83">
        <v>2</v>
      </c>
      <c r="F3063" s="83">
        <v>134</v>
      </c>
      <c r="G3063" s="83">
        <v>129</v>
      </c>
      <c r="H3063" s="83">
        <v>119</v>
      </c>
      <c r="I3063" s="83">
        <v>23</v>
      </c>
      <c r="J3063" s="83">
        <v>17</v>
      </c>
      <c r="K3063" s="83">
        <v>24</v>
      </c>
      <c r="L3063" s="83">
        <v>451</v>
      </c>
      <c r="M3063" s="84">
        <v>0.1796812749003984</v>
      </c>
      <c r="N3063" s="85">
        <f t="shared" si="47"/>
        <v>4.434589800443459E-3</v>
      </c>
    </row>
    <row r="3064" spans="1:14" x14ac:dyDescent="0.25">
      <c r="A3064" s="1" t="s">
        <v>194</v>
      </c>
      <c r="B3064" s="1" t="s">
        <v>201</v>
      </c>
      <c r="C3064" s="1" t="s">
        <v>470</v>
      </c>
      <c r="D3064" s="83">
        <v>1</v>
      </c>
      <c r="E3064" s="83">
        <v>0</v>
      </c>
      <c r="F3064" s="83">
        <v>0</v>
      </c>
      <c r="G3064" s="83">
        <v>44</v>
      </c>
      <c r="H3064" s="83">
        <v>20</v>
      </c>
      <c r="I3064" s="83">
        <v>12</v>
      </c>
      <c r="J3064" s="83">
        <v>13</v>
      </c>
      <c r="K3064" s="83">
        <v>11</v>
      </c>
      <c r="L3064" s="83">
        <v>101</v>
      </c>
      <c r="M3064" s="84">
        <v>4.0239043824701198E-2</v>
      </c>
      <c r="N3064" s="85">
        <f t="shared" si="47"/>
        <v>0</v>
      </c>
    </row>
    <row r="3065" spans="1:14" x14ac:dyDescent="0.25">
      <c r="A3065" s="1" t="s">
        <v>194</v>
      </c>
      <c r="B3065" s="1" t="s">
        <v>201</v>
      </c>
      <c r="C3065" s="1" t="s">
        <v>471</v>
      </c>
      <c r="D3065" s="83">
        <v>1</v>
      </c>
      <c r="E3065" s="83">
        <v>1</v>
      </c>
      <c r="F3065" s="83">
        <v>25</v>
      </c>
      <c r="G3065" s="83">
        <v>17</v>
      </c>
      <c r="H3065" s="83">
        <v>21</v>
      </c>
      <c r="I3065" s="83">
        <v>3</v>
      </c>
      <c r="J3065" s="83">
        <v>7</v>
      </c>
      <c r="K3065" s="83">
        <v>0</v>
      </c>
      <c r="L3065" s="83">
        <v>75</v>
      </c>
      <c r="M3065" s="84">
        <v>2.98804780876494E-2</v>
      </c>
      <c r="N3065" s="85">
        <f t="shared" si="47"/>
        <v>1.3333333333333334E-2</v>
      </c>
    </row>
    <row r="3066" spans="1:14" x14ac:dyDescent="0.25">
      <c r="A3066" s="1" t="s">
        <v>194</v>
      </c>
      <c r="B3066" s="1" t="s">
        <v>201</v>
      </c>
      <c r="C3066" s="1" t="s">
        <v>481</v>
      </c>
      <c r="D3066" s="83">
        <v>0</v>
      </c>
      <c r="E3066" s="83">
        <v>50</v>
      </c>
      <c r="F3066" s="83">
        <v>39</v>
      </c>
      <c r="G3066" s="83">
        <v>10</v>
      </c>
      <c r="H3066" s="83">
        <v>4</v>
      </c>
      <c r="I3066" s="83">
        <v>0</v>
      </c>
      <c r="J3066" s="83">
        <v>1</v>
      </c>
      <c r="K3066" s="83">
        <v>0</v>
      </c>
      <c r="L3066" s="83">
        <v>104</v>
      </c>
      <c r="M3066" s="84">
        <v>4.1434262948207172E-2</v>
      </c>
      <c r="N3066" s="85">
        <f t="shared" si="47"/>
        <v>0.48076923076923078</v>
      </c>
    </row>
    <row r="3067" spans="1:14" x14ac:dyDescent="0.25">
      <c r="A3067" s="1" t="s">
        <v>194</v>
      </c>
      <c r="B3067" s="1" t="s">
        <v>201</v>
      </c>
      <c r="C3067" s="1" t="s">
        <v>477</v>
      </c>
      <c r="D3067" s="83">
        <v>2</v>
      </c>
      <c r="E3067" s="83">
        <v>1</v>
      </c>
      <c r="F3067" s="83">
        <v>8</v>
      </c>
      <c r="G3067" s="83">
        <v>6</v>
      </c>
      <c r="H3067" s="83">
        <v>1</v>
      </c>
      <c r="I3067" s="83">
        <v>0</v>
      </c>
      <c r="J3067" s="83">
        <v>1</v>
      </c>
      <c r="K3067" s="83">
        <v>0</v>
      </c>
      <c r="L3067" s="83">
        <v>19</v>
      </c>
      <c r="M3067" s="84">
        <v>7.5697211155378499E-3</v>
      </c>
      <c r="N3067" s="85">
        <f t="shared" si="47"/>
        <v>5.2631578947368418E-2</v>
      </c>
    </row>
    <row r="3068" spans="1:14" x14ac:dyDescent="0.25">
      <c r="A3068" s="1" t="s">
        <v>194</v>
      </c>
      <c r="B3068" s="1" t="s">
        <v>201</v>
      </c>
      <c r="C3068" s="1" t="s">
        <v>482</v>
      </c>
      <c r="D3068" s="83">
        <v>0</v>
      </c>
      <c r="E3068" s="83">
        <v>0</v>
      </c>
      <c r="F3068" s="83">
        <v>0</v>
      </c>
      <c r="G3068" s="83">
        <v>2</v>
      </c>
      <c r="H3068" s="83">
        <v>2</v>
      </c>
      <c r="I3068" s="83">
        <v>1</v>
      </c>
      <c r="J3068" s="83">
        <v>1</v>
      </c>
      <c r="K3068" s="83">
        <v>0</v>
      </c>
      <c r="L3068" s="83">
        <v>6</v>
      </c>
      <c r="M3068" s="84">
        <v>2.3904382470119521E-3</v>
      </c>
      <c r="N3068" s="85">
        <f t="shared" si="47"/>
        <v>0</v>
      </c>
    </row>
    <row r="3069" spans="1:14" x14ac:dyDescent="0.25">
      <c r="A3069" s="1" t="s">
        <v>194</v>
      </c>
      <c r="B3069" s="1" t="s">
        <v>201</v>
      </c>
      <c r="C3069" s="1" t="s">
        <v>478</v>
      </c>
      <c r="D3069" s="83">
        <v>1</v>
      </c>
      <c r="E3069" s="83">
        <v>1</v>
      </c>
      <c r="F3069" s="83">
        <v>12</v>
      </c>
      <c r="G3069" s="83">
        <v>15</v>
      </c>
      <c r="H3069" s="83">
        <v>4</v>
      </c>
      <c r="I3069" s="83">
        <v>0</v>
      </c>
      <c r="J3069" s="83">
        <v>1</v>
      </c>
      <c r="K3069" s="83">
        <v>0</v>
      </c>
      <c r="L3069" s="83">
        <v>34</v>
      </c>
      <c r="M3069" s="84">
        <v>1.354581673306773E-2</v>
      </c>
      <c r="N3069" s="85">
        <f t="shared" si="47"/>
        <v>2.9411764705882353E-2</v>
      </c>
    </row>
    <row r="3070" spans="1:14" x14ac:dyDescent="0.25">
      <c r="A3070" s="1" t="s">
        <v>194</v>
      </c>
      <c r="B3070" s="1" t="s">
        <v>201</v>
      </c>
      <c r="C3070" s="1" t="s">
        <v>472</v>
      </c>
      <c r="D3070" s="83">
        <v>23</v>
      </c>
      <c r="E3070" s="83">
        <v>424</v>
      </c>
      <c r="F3070" s="83">
        <v>182</v>
      </c>
      <c r="G3070" s="83">
        <v>40</v>
      </c>
      <c r="H3070" s="83">
        <v>71</v>
      </c>
      <c r="I3070" s="83">
        <v>2</v>
      </c>
      <c r="J3070" s="83">
        <v>3</v>
      </c>
      <c r="K3070" s="83">
        <v>1</v>
      </c>
      <c r="L3070" s="83">
        <v>746</v>
      </c>
      <c r="M3070" s="84">
        <v>0.29721115537848608</v>
      </c>
      <c r="N3070" s="85">
        <f t="shared" si="47"/>
        <v>0.56836461126005366</v>
      </c>
    </row>
    <row r="3071" spans="1:14" x14ac:dyDescent="0.25">
      <c r="A3071" s="1" t="s">
        <v>194</v>
      </c>
      <c r="B3071" s="1" t="s">
        <v>201</v>
      </c>
      <c r="C3071" s="1" t="s">
        <v>473</v>
      </c>
      <c r="D3071" s="83">
        <v>2</v>
      </c>
      <c r="E3071" s="83">
        <v>4</v>
      </c>
      <c r="F3071" s="83">
        <v>23</v>
      </c>
      <c r="G3071" s="83">
        <v>16</v>
      </c>
      <c r="H3071" s="83">
        <v>39</v>
      </c>
      <c r="I3071" s="83">
        <v>5</v>
      </c>
      <c r="J3071" s="83">
        <v>4</v>
      </c>
      <c r="K3071" s="83">
        <v>3</v>
      </c>
      <c r="L3071" s="83">
        <v>96</v>
      </c>
      <c r="M3071" s="84">
        <v>3.8247011952191233E-2</v>
      </c>
      <c r="N3071" s="85">
        <f t="shared" si="47"/>
        <v>4.1666666666666664E-2</v>
      </c>
    </row>
    <row r="3072" spans="1:14" x14ac:dyDescent="0.25">
      <c r="A3072" s="1" t="s">
        <v>194</v>
      </c>
      <c r="B3072" s="1" t="s">
        <v>201</v>
      </c>
      <c r="C3072" s="1" t="s">
        <v>474</v>
      </c>
      <c r="D3072" s="83">
        <v>2</v>
      </c>
      <c r="E3072" s="83">
        <v>98</v>
      </c>
      <c r="F3072" s="83">
        <v>59</v>
      </c>
      <c r="G3072" s="83">
        <v>14</v>
      </c>
      <c r="H3072" s="83">
        <v>14</v>
      </c>
      <c r="I3072" s="83">
        <v>0</v>
      </c>
      <c r="J3072" s="83">
        <v>0</v>
      </c>
      <c r="K3072" s="83">
        <v>1</v>
      </c>
      <c r="L3072" s="83">
        <v>188</v>
      </c>
      <c r="M3072" s="84">
        <v>7.4900398406374497E-2</v>
      </c>
      <c r="N3072" s="85">
        <f t="shared" si="47"/>
        <v>0.52127659574468088</v>
      </c>
    </row>
    <row r="3073" spans="1:14" x14ac:dyDescent="0.25">
      <c r="A3073" s="118" t="s">
        <v>194</v>
      </c>
      <c r="B3073" s="118" t="s">
        <v>202</v>
      </c>
      <c r="C3073" s="118" t="s">
        <v>467</v>
      </c>
      <c r="D3073" s="119">
        <v>175</v>
      </c>
      <c r="E3073" s="119">
        <v>569</v>
      </c>
      <c r="F3073" s="119">
        <v>501</v>
      </c>
      <c r="G3073" s="119">
        <v>263</v>
      </c>
      <c r="H3073" s="119">
        <v>251</v>
      </c>
      <c r="I3073" s="119">
        <v>44</v>
      </c>
      <c r="J3073" s="119">
        <v>61</v>
      </c>
      <c r="K3073" s="119">
        <v>52</v>
      </c>
      <c r="L3073" s="119">
        <v>1916</v>
      </c>
      <c r="M3073" s="120">
        <v>1</v>
      </c>
      <c r="N3073" s="117">
        <f t="shared" si="47"/>
        <v>0.29697286012526097</v>
      </c>
    </row>
    <row r="3074" spans="1:14" x14ac:dyDescent="0.25">
      <c r="A3074" s="1" t="s">
        <v>194</v>
      </c>
      <c r="B3074" s="1" t="s">
        <v>202</v>
      </c>
      <c r="C3074" s="1" t="s">
        <v>468</v>
      </c>
      <c r="D3074" s="83">
        <v>40</v>
      </c>
      <c r="E3074" s="83">
        <v>157</v>
      </c>
      <c r="F3074" s="83">
        <v>122</v>
      </c>
      <c r="G3074" s="83">
        <v>26</v>
      </c>
      <c r="H3074" s="83">
        <v>32</v>
      </c>
      <c r="I3074" s="83">
        <v>0</v>
      </c>
      <c r="J3074" s="83">
        <v>3</v>
      </c>
      <c r="K3074" s="83">
        <v>0</v>
      </c>
      <c r="L3074" s="83">
        <v>380</v>
      </c>
      <c r="M3074" s="84">
        <v>0.19832985386221291</v>
      </c>
      <c r="N3074" s="85">
        <f t="shared" si="47"/>
        <v>0.41315789473684211</v>
      </c>
    </row>
    <row r="3075" spans="1:14" x14ac:dyDescent="0.25">
      <c r="A3075" s="1" t="s">
        <v>194</v>
      </c>
      <c r="B3075" s="1" t="s">
        <v>202</v>
      </c>
      <c r="C3075" s="1" t="s">
        <v>475</v>
      </c>
      <c r="D3075" s="83">
        <v>0</v>
      </c>
      <c r="E3075" s="83">
        <v>0</v>
      </c>
      <c r="F3075" s="83">
        <v>12</v>
      </c>
      <c r="G3075" s="83">
        <v>13</v>
      </c>
      <c r="H3075" s="83">
        <v>4</v>
      </c>
      <c r="I3075" s="83">
        <v>1</v>
      </c>
      <c r="J3075" s="83">
        <v>2</v>
      </c>
      <c r="K3075" s="83">
        <v>1</v>
      </c>
      <c r="L3075" s="83">
        <v>33</v>
      </c>
      <c r="M3075" s="84">
        <v>1.722338204592902E-2</v>
      </c>
      <c r="N3075" s="85">
        <f t="shared" si="47"/>
        <v>0</v>
      </c>
    </row>
    <row r="3076" spans="1:14" x14ac:dyDescent="0.25">
      <c r="A3076" s="1" t="s">
        <v>194</v>
      </c>
      <c r="B3076" s="1" t="s">
        <v>202</v>
      </c>
      <c r="C3076" s="1" t="s">
        <v>479</v>
      </c>
      <c r="D3076" s="83">
        <v>0</v>
      </c>
      <c r="E3076" s="83">
        <v>0</v>
      </c>
      <c r="F3076" s="83">
        <v>0</v>
      </c>
      <c r="G3076" s="83">
        <v>4</v>
      </c>
      <c r="H3076" s="83">
        <v>3</v>
      </c>
      <c r="I3076" s="83">
        <v>4</v>
      </c>
      <c r="J3076" s="83">
        <v>5</v>
      </c>
      <c r="K3076" s="83">
        <v>2</v>
      </c>
      <c r="L3076" s="83">
        <v>18</v>
      </c>
      <c r="M3076" s="84">
        <v>9.3945720250521916E-3</v>
      </c>
      <c r="N3076" s="85">
        <f t="shared" ref="N3076:N3139" si="48">E3076/L3076</f>
        <v>0</v>
      </c>
    </row>
    <row r="3077" spans="1:14" x14ac:dyDescent="0.25">
      <c r="A3077" s="1" t="s">
        <v>194</v>
      </c>
      <c r="B3077" s="1" t="s">
        <v>202</v>
      </c>
      <c r="C3077" s="1" t="s">
        <v>480</v>
      </c>
      <c r="D3077" s="83">
        <v>1</v>
      </c>
      <c r="E3077" s="83">
        <v>0</v>
      </c>
      <c r="F3077" s="83">
        <v>0</v>
      </c>
      <c r="G3077" s="83">
        <v>0</v>
      </c>
      <c r="H3077" s="83">
        <v>1</v>
      </c>
      <c r="I3077" s="83">
        <v>2</v>
      </c>
      <c r="J3077" s="83">
        <v>0</v>
      </c>
      <c r="K3077" s="83">
        <v>1</v>
      </c>
      <c r="L3077" s="83">
        <v>5</v>
      </c>
      <c r="M3077" s="84">
        <v>2.609603340292276E-3</v>
      </c>
      <c r="N3077" s="85">
        <f t="shared" si="48"/>
        <v>0</v>
      </c>
    </row>
    <row r="3078" spans="1:14" x14ac:dyDescent="0.25">
      <c r="A3078" s="1" t="s">
        <v>194</v>
      </c>
      <c r="B3078" s="1" t="s">
        <v>202</v>
      </c>
      <c r="C3078" s="1" t="s">
        <v>476</v>
      </c>
      <c r="D3078" s="83">
        <v>0</v>
      </c>
      <c r="E3078" s="83">
        <v>0</v>
      </c>
      <c r="F3078" s="83">
        <v>0</v>
      </c>
      <c r="G3078" s="83">
        <v>7</v>
      </c>
      <c r="H3078" s="83">
        <v>6</v>
      </c>
      <c r="I3078" s="83">
        <v>1</v>
      </c>
      <c r="J3078" s="83">
        <v>2</v>
      </c>
      <c r="K3078" s="83">
        <v>3</v>
      </c>
      <c r="L3078" s="83">
        <v>19</v>
      </c>
      <c r="M3078" s="84">
        <v>9.9164926931106477E-3</v>
      </c>
      <c r="N3078" s="85">
        <f t="shared" si="48"/>
        <v>0</v>
      </c>
    </row>
    <row r="3079" spans="1:14" x14ac:dyDescent="0.25">
      <c r="A3079" s="1" t="s">
        <v>194</v>
      </c>
      <c r="B3079" s="1" t="s">
        <v>202</v>
      </c>
      <c r="C3079" s="1" t="s">
        <v>469</v>
      </c>
      <c r="D3079" s="83">
        <v>17</v>
      </c>
      <c r="E3079" s="83">
        <v>2</v>
      </c>
      <c r="F3079" s="83">
        <v>101</v>
      </c>
      <c r="G3079" s="83">
        <v>91</v>
      </c>
      <c r="H3079" s="83">
        <v>93</v>
      </c>
      <c r="I3079" s="83">
        <v>12</v>
      </c>
      <c r="J3079" s="83">
        <v>20</v>
      </c>
      <c r="K3079" s="83">
        <v>18</v>
      </c>
      <c r="L3079" s="83">
        <v>354</v>
      </c>
      <c r="M3079" s="84">
        <v>0.1847599164926931</v>
      </c>
      <c r="N3079" s="85">
        <f t="shared" si="48"/>
        <v>5.6497175141242938E-3</v>
      </c>
    </row>
    <row r="3080" spans="1:14" x14ac:dyDescent="0.25">
      <c r="A3080" s="1" t="s">
        <v>194</v>
      </c>
      <c r="B3080" s="1" t="s">
        <v>202</v>
      </c>
      <c r="C3080" s="1" t="s">
        <v>470</v>
      </c>
      <c r="D3080" s="83">
        <v>1</v>
      </c>
      <c r="E3080" s="83">
        <v>1</v>
      </c>
      <c r="F3080" s="83">
        <v>1</v>
      </c>
      <c r="G3080" s="83">
        <v>28</v>
      </c>
      <c r="H3080" s="83">
        <v>23</v>
      </c>
      <c r="I3080" s="83">
        <v>18</v>
      </c>
      <c r="J3080" s="83">
        <v>12</v>
      </c>
      <c r="K3080" s="83">
        <v>20</v>
      </c>
      <c r="L3080" s="83">
        <v>104</v>
      </c>
      <c r="M3080" s="84">
        <v>5.4279749478079342E-2</v>
      </c>
      <c r="N3080" s="85">
        <f t="shared" si="48"/>
        <v>9.6153846153846159E-3</v>
      </c>
    </row>
    <row r="3081" spans="1:14" x14ac:dyDescent="0.25">
      <c r="A3081" s="1" t="s">
        <v>194</v>
      </c>
      <c r="B3081" s="1" t="s">
        <v>202</v>
      </c>
      <c r="C3081" s="1" t="s">
        <v>471</v>
      </c>
      <c r="D3081" s="83">
        <v>3</v>
      </c>
      <c r="E3081" s="83">
        <v>0</v>
      </c>
      <c r="F3081" s="83">
        <v>17</v>
      </c>
      <c r="G3081" s="83">
        <v>16</v>
      </c>
      <c r="H3081" s="83">
        <v>14</v>
      </c>
      <c r="I3081" s="83">
        <v>2</v>
      </c>
      <c r="J3081" s="83">
        <v>1</v>
      </c>
      <c r="K3081" s="83">
        <v>1</v>
      </c>
      <c r="L3081" s="83">
        <v>54</v>
      </c>
      <c r="M3081" s="84">
        <v>2.818371607515658E-2</v>
      </c>
      <c r="N3081" s="85">
        <f t="shared" si="48"/>
        <v>0</v>
      </c>
    </row>
    <row r="3082" spans="1:14" x14ac:dyDescent="0.25">
      <c r="A3082" s="1" t="s">
        <v>194</v>
      </c>
      <c r="B3082" s="1" t="s">
        <v>202</v>
      </c>
      <c r="C3082" s="1" t="s">
        <v>481</v>
      </c>
      <c r="D3082" s="83">
        <v>12</v>
      </c>
      <c r="E3082" s="83">
        <v>27</v>
      </c>
      <c r="F3082" s="83">
        <v>17</v>
      </c>
      <c r="G3082" s="83">
        <v>10</v>
      </c>
      <c r="H3082" s="83">
        <v>5</v>
      </c>
      <c r="I3082" s="83">
        <v>0</v>
      </c>
      <c r="J3082" s="83">
        <v>4</v>
      </c>
      <c r="K3082" s="83">
        <v>0</v>
      </c>
      <c r="L3082" s="83">
        <v>75</v>
      </c>
      <c r="M3082" s="84">
        <v>3.9144050104384133E-2</v>
      </c>
      <c r="N3082" s="85">
        <f t="shared" si="48"/>
        <v>0.36</v>
      </c>
    </row>
    <row r="3083" spans="1:14" x14ac:dyDescent="0.25">
      <c r="A3083" s="1" t="s">
        <v>194</v>
      </c>
      <c r="B3083" s="1" t="s">
        <v>202</v>
      </c>
      <c r="C3083" s="1" t="s">
        <v>477</v>
      </c>
      <c r="D3083" s="83">
        <v>2</v>
      </c>
      <c r="E3083" s="83">
        <v>0</v>
      </c>
      <c r="F3083" s="83">
        <v>7</v>
      </c>
      <c r="G3083" s="83">
        <v>3</v>
      </c>
      <c r="H3083" s="83">
        <v>1</v>
      </c>
      <c r="I3083" s="83">
        <v>0</v>
      </c>
      <c r="J3083" s="83">
        <v>1</v>
      </c>
      <c r="K3083" s="83">
        <v>0</v>
      </c>
      <c r="L3083" s="83">
        <v>14</v>
      </c>
      <c r="M3083" s="84">
        <v>7.3068893528183722E-3</v>
      </c>
      <c r="N3083" s="85">
        <f t="shared" si="48"/>
        <v>0</v>
      </c>
    </row>
    <row r="3084" spans="1:14" x14ac:dyDescent="0.25">
      <c r="A3084" s="1" t="s">
        <v>194</v>
      </c>
      <c r="B3084" s="1" t="s">
        <v>202</v>
      </c>
      <c r="C3084" s="1" t="s">
        <v>482</v>
      </c>
      <c r="D3084" s="83">
        <v>0</v>
      </c>
      <c r="E3084" s="83">
        <v>0</v>
      </c>
      <c r="F3084" s="83">
        <v>0</v>
      </c>
      <c r="G3084" s="83">
        <v>4</v>
      </c>
      <c r="H3084" s="83">
        <v>2</v>
      </c>
      <c r="I3084" s="83">
        <v>0</v>
      </c>
      <c r="J3084" s="83">
        <v>2</v>
      </c>
      <c r="K3084" s="83">
        <v>0</v>
      </c>
      <c r="L3084" s="83">
        <v>8</v>
      </c>
      <c r="M3084" s="84">
        <v>4.1753653444676414E-3</v>
      </c>
      <c r="N3084" s="85">
        <f t="shared" si="48"/>
        <v>0</v>
      </c>
    </row>
    <row r="3085" spans="1:14" x14ac:dyDescent="0.25">
      <c r="A3085" s="1" t="s">
        <v>194</v>
      </c>
      <c r="B3085" s="1" t="s">
        <v>202</v>
      </c>
      <c r="C3085" s="1" t="s">
        <v>478</v>
      </c>
      <c r="D3085" s="83">
        <v>1</v>
      </c>
      <c r="E3085" s="83">
        <v>0</v>
      </c>
      <c r="F3085" s="83">
        <v>7</v>
      </c>
      <c r="G3085" s="83">
        <v>2</v>
      </c>
      <c r="H3085" s="83">
        <v>3</v>
      </c>
      <c r="I3085" s="83">
        <v>0</v>
      </c>
      <c r="J3085" s="83">
        <v>0</v>
      </c>
      <c r="K3085" s="83">
        <v>0</v>
      </c>
      <c r="L3085" s="83">
        <v>13</v>
      </c>
      <c r="M3085" s="84">
        <v>6.7849686847599169E-3</v>
      </c>
      <c r="N3085" s="85">
        <f t="shared" si="48"/>
        <v>0</v>
      </c>
    </row>
    <row r="3086" spans="1:14" x14ac:dyDescent="0.25">
      <c r="A3086" s="1" t="s">
        <v>194</v>
      </c>
      <c r="B3086" s="1" t="s">
        <v>202</v>
      </c>
      <c r="C3086" s="1" t="s">
        <v>472</v>
      </c>
      <c r="D3086" s="83">
        <v>71</v>
      </c>
      <c r="E3086" s="83">
        <v>296</v>
      </c>
      <c r="F3086" s="83">
        <v>149</v>
      </c>
      <c r="G3086" s="83">
        <v>34</v>
      </c>
      <c r="H3086" s="83">
        <v>36</v>
      </c>
      <c r="I3086" s="83">
        <v>1</v>
      </c>
      <c r="J3086" s="83">
        <v>6</v>
      </c>
      <c r="K3086" s="83">
        <v>2</v>
      </c>
      <c r="L3086" s="83">
        <v>595</v>
      </c>
      <c r="M3086" s="84">
        <v>0.31054279749478081</v>
      </c>
      <c r="N3086" s="85">
        <f t="shared" si="48"/>
        <v>0.49747899159663866</v>
      </c>
    </row>
    <row r="3087" spans="1:14" x14ac:dyDescent="0.25">
      <c r="A3087" s="1" t="s">
        <v>194</v>
      </c>
      <c r="B3087" s="1" t="s">
        <v>202</v>
      </c>
      <c r="C3087" s="1" t="s">
        <v>473</v>
      </c>
      <c r="D3087" s="83">
        <v>10</v>
      </c>
      <c r="E3087" s="83">
        <v>0</v>
      </c>
      <c r="F3087" s="83">
        <v>26</v>
      </c>
      <c r="G3087" s="83">
        <v>19</v>
      </c>
      <c r="H3087" s="83">
        <v>21</v>
      </c>
      <c r="I3087" s="83">
        <v>3</v>
      </c>
      <c r="J3087" s="83">
        <v>3</v>
      </c>
      <c r="K3087" s="83">
        <v>3</v>
      </c>
      <c r="L3087" s="83">
        <v>85</v>
      </c>
      <c r="M3087" s="84">
        <v>4.4363256784968677E-2</v>
      </c>
      <c r="N3087" s="85">
        <f t="shared" si="48"/>
        <v>0</v>
      </c>
    </row>
    <row r="3088" spans="1:14" x14ac:dyDescent="0.25">
      <c r="A3088" s="1" t="s">
        <v>194</v>
      </c>
      <c r="B3088" s="1" t="s">
        <v>202</v>
      </c>
      <c r="C3088" s="1" t="s">
        <v>474</v>
      </c>
      <c r="D3088" s="83">
        <v>17</v>
      </c>
      <c r="E3088" s="83">
        <v>86</v>
      </c>
      <c r="F3088" s="83">
        <v>42</v>
      </c>
      <c r="G3088" s="83">
        <v>6</v>
      </c>
      <c r="H3088" s="83">
        <v>7</v>
      </c>
      <c r="I3088" s="83">
        <v>0</v>
      </c>
      <c r="J3088" s="83">
        <v>0</v>
      </c>
      <c r="K3088" s="83">
        <v>1</v>
      </c>
      <c r="L3088" s="83">
        <v>159</v>
      </c>
      <c r="M3088" s="84">
        <v>8.2985386221294366E-2</v>
      </c>
      <c r="N3088" s="85">
        <f t="shared" si="48"/>
        <v>0.54088050314465408</v>
      </c>
    </row>
    <row r="3089" spans="1:14" x14ac:dyDescent="0.25">
      <c r="A3089" s="118" t="s">
        <v>194</v>
      </c>
      <c r="B3089" s="118" t="s">
        <v>203</v>
      </c>
      <c r="C3089" s="118" t="s">
        <v>467</v>
      </c>
      <c r="D3089" s="119">
        <v>80</v>
      </c>
      <c r="E3089" s="119">
        <v>544</v>
      </c>
      <c r="F3089" s="119">
        <v>521</v>
      </c>
      <c r="G3089" s="119">
        <v>298</v>
      </c>
      <c r="H3089" s="119">
        <v>325</v>
      </c>
      <c r="I3089" s="119">
        <v>44</v>
      </c>
      <c r="J3089" s="119">
        <v>77</v>
      </c>
      <c r="K3089" s="119">
        <v>38</v>
      </c>
      <c r="L3089" s="119">
        <v>1927</v>
      </c>
      <c r="M3089" s="120">
        <v>1</v>
      </c>
      <c r="N3089" s="117">
        <f t="shared" si="48"/>
        <v>0.28230409963674102</v>
      </c>
    </row>
    <row r="3090" spans="1:14" x14ac:dyDescent="0.25">
      <c r="A3090" s="1" t="s">
        <v>194</v>
      </c>
      <c r="B3090" s="1" t="s">
        <v>203</v>
      </c>
      <c r="C3090" s="1" t="s">
        <v>468</v>
      </c>
      <c r="D3090" s="83">
        <v>15</v>
      </c>
      <c r="E3090" s="83">
        <v>115</v>
      </c>
      <c r="F3090" s="83">
        <v>102</v>
      </c>
      <c r="G3090" s="83">
        <v>23</v>
      </c>
      <c r="H3090" s="83">
        <v>33</v>
      </c>
      <c r="I3090" s="83">
        <v>1</v>
      </c>
      <c r="J3090" s="83">
        <v>5</v>
      </c>
      <c r="K3090" s="83">
        <v>1</v>
      </c>
      <c r="L3090" s="83">
        <v>295</v>
      </c>
      <c r="M3090" s="84">
        <v>0.15308770108977679</v>
      </c>
      <c r="N3090" s="85">
        <f t="shared" si="48"/>
        <v>0.38983050847457629</v>
      </c>
    </row>
    <row r="3091" spans="1:14" x14ac:dyDescent="0.25">
      <c r="A3091" s="1" t="s">
        <v>194</v>
      </c>
      <c r="B3091" s="1" t="s">
        <v>203</v>
      </c>
      <c r="C3091" s="1" t="s">
        <v>475</v>
      </c>
      <c r="D3091" s="83">
        <v>1</v>
      </c>
      <c r="E3091" s="83">
        <v>0</v>
      </c>
      <c r="F3091" s="83">
        <v>15</v>
      </c>
      <c r="G3091" s="83">
        <v>7</v>
      </c>
      <c r="H3091" s="83">
        <v>6</v>
      </c>
      <c r="I3091" s="83">
        <v>0</v>
      </c>
      <c r="J3091" s="83">
        <v>1</v>
      </c>
      <c r="K3091" s="83">
        <v>0</v>
      </c>
      <c r="L3091" s="83">
        <v>30</v>
      </c>
      <c r="M3091" s="84">
        <v>1.556824078879087E-2</v>
      </c>
      <c r="N3091" s="85">
        <f t="shared" si="48"/>
        <v>0</v>
      </c>
    </row>
    <row r="3092" spans="1:14" x14ac:dyDescent="0.25">
      <c r="A3092" s="1" t="s">
        <v>194</v>
      </c>
      <c r="B3092" s="1" t="s">
        <v>203</v>
      </c>
      <c r="C3092" s="1" t="s">
        <v>479</v>
      </c>
      <c r="D3092" s="83">
        <v>0</v>
      </c>
      <c r="E3092" s="83">
        <v>0</v>
      </c>
      <c r="F3092" s="83">
        <v>0</v>
      </c>
      <c r="G3092" s="83">
        <v>8</v>
      </c>
      <c r="H3092" s="83">
        <v>6</v>
      </c>
      <c r="I3092" s="83">
        <v>5</v>
      </c>
      <c r="J3092" s="83">
        <v>5</v>
      </c>
      <c r="K3092" s="83">
        <v>1</v>
      </c>
      <c r="L3092" s="83">
        <v>25</v>
      </c>
      <c r="M3092" s="84">
        <v>1.2973533990659061E-2</v>
      </c>
      <c r="N3092" s="85">
        <f t="shared" si="48"/>
        <v>0</v>
      </c>
    </row>
    <row r="3093" spans="1:14" x14ac:dyDescent="0.25">
      <c r="A3093" s="1" t="s">
        <v>194</v>
      </c>
      <c r="B3093" s="1" t="s">
        <v>203</v>
      </c>
      <c r="C3093" s="1" t="s">
        <v>480</v>
      </c>
      <c r="D3093" s="83">
        <v>0</v>
      </c>
      <c r="E3093" s="83">
        <v>0</v>
      </c>
      <c r="F3093" s="83">
        <v>0</v>
      </c>
      <c r="G3093" s="83">
        <v>0</v>
      </c>
      <c r="H3093" s="83">
        <v>2</v>
      </c>
      <c r="I3093" s="83">
        <v>2</v>
      </c>
      <c r="J3093" s="83">
        <v>1</v>
      </c>
      <c r="K3093" s="83">
        <v>3</v>
      </c>
      <c r="L3093" s="83">
        <v>8</v>
      </c>
      <c r="M3093" s="84">
        <v>4.1515308770108984E-3</v>
      </c>
      <c r="N3093" s="85">
        <f t="shared" si="48"/>
        <v>0</v>
      </c>
    </row>
    <row r="3094" spans="1:14" x14ac:dyDescent="0.25">
      <c r="A3094" s="1" t="s">
        <v>194</v>
      </c>
      <c r="B3094" s="1" t="s">
        <v>203</v>
      </c>
      <c r="C3094" s="1" t="s">
        <v>476</v>
      </c>
      <c r="D3094" s="83">
        <v>0</v>
      </c>
      <c r="E3094" s="83">
        <v>0</v>
      </c>
      <c r="F3094" s="83">
        <v>0</v>
      </c>
      <c r="G3094" s="83">
        <v>10</v>
      </c>
      <c r="H3094" s="83">
        <v>6</v>
      </c>
      <c r="I3094" s="83">
        <v>1</v>
      </c>
      <c r="J3094" s="83">
        <v>2</v>
      </c>
      <c r="K3094" s="83">
        <v>0</v>
      </c>
      <c r="L3094" s="83">
        <v>19</v>
      </c>
      <c r="M3094" s="84">
        <v>9.8598858329008825E-3</v>
      </c>
      <c r="N3094" s="85">
        <f t="shared" si="48"/>
        <v>0</v>
      </c>
    </row>
    <row r="3095" spans="1:14" x14ac:dyDescent="0.25">
      <c r="A3095" s="1" t="s">
        <v>194</v>
      </c>
      <c r="B3095" s="1" t="s">
        <v>203</v>
      </c>
      <c r="C3095" s="1" t="s">
        <v>469</v>
      </c>
      <c r="D3095" s="83">
        <v>5</v>
      </c>
      <c r="E3095" s="83">
        <v>0</v>
      </c>
      <c r="F3095" s="83">
        <v>112</v>
      </c>
      <c r="G3095" s="83">
        <v>110</v>
      </c>
      <c r="H3095" s="83">
        <v>122</v>
      </c>
      <c r="I3095" s="83">
        <v>15</v>
      </c>
      <c r="J3095" s="83">
        <v>29</v>
      </c>
      <c r="K3095" s="83">
        <v>15</v>
      </c>
      <c r="L3095" s="83">
        <v>408</v>
      </c>
      <c r="M3095" s="84">
        <v>0.21172807472755581</v>
      </c>
      <c r="N3095" s="85">
        <f t="shared" si="48"/>
        <v>0</v>
      </c>
    </row>
    <row r="3096" spans="1:14" x14ac:dyDescent="0.25">
      <c r="A3096" s="1" t="s">
        <v>194</v>
      </c>
      <c r="B3096" s="1" t="s">
        <v>203</v>
      </c>
      <c r="C3096" s="1" t="s">
        <v>470</v>
      </c>
      <c r="D3096" s="83">
        <v>0</v>
      </c>
      <c r="E3096" s="83">
        <v>0</v>
      </c>
      <c r="F3096" s="83">
        <v>0</v>
      </c>
      <c r="G3096" s="83">
        <v>28</v>
      </c>
      <c r="H3096" s="83">
        <v>37</v>
      </c>
      <c r="I3096" s="83">
        <v>15</v>
      </c>
      <c r="J3096" s="83">
        <v>17</v>
      </c>
      <c r="K3096" s="83">
        <v>12</v>
      </c>
      <c r="L3096" s="83">
        <v>109</v>
      </c>
      <c r="M3096" s="84">
        <v>5.6564608199273482E-2</v>
      </c>
      <c r="N3096" s="85">
        <f t="shared" si="48"/>
        <v>0</v>
      </c>
    </row>
    <row r="3097" spans="1:14" x14ac:dyDescent="0.25">
      <c r="A3097" s="1" t="s">
        <v>194</v>
      </c>
      <c r="B3097" s="1" t="s">
        <v>203</v>
      </c>
      <c r="C3097" s="1" t="s">
        <v>471</v>
      </c>
      <c r="D3097" s="83">
        <v>0</v>
      </c>
      <c r="E3097" s="83">
        <v>0</v>
      </c>
      <c r="F3097" s="83">
        <v>18</v>
      </c>
      <c r="G3097" s="83">
        <v>10</v>
      </c>
      <c r="H3097" s="83">
        <v>19</v>
      </c>
      <c r="I3097" s="83">
        <v>1</v>
      </c>
      <c r="J3097" s="83">
        <v>5</v>
      </c>
      <c r="K3097" s="83">
        <v>1</v>
      </c>
      <c r="L3097" s="83">
        <v>54</v>
      </c>
      <c r="M3097" s="84">
        <v>2.8022833419823558E-2</v>
      </c>
      <c r="N3097" s="85">
        <f t="shared" si="48"/>
        <v>0</v>
      </c>
    </row>
    <row r="3098" spans="1:14" x14ac:dyDescent="0.25">
      <c r="A3098" s="1" t="s">
        <v>194</v>
      </c>
      <c r="B3098" s="1" t="s">
        <v>203</v>
      </c>
      <c r="C3098" s="1" t="s">
        <v>481</v>
      </c>
      <c r="D3098" s="83">
        <v>0</v>
      </c>
      <c r="E3098" s="83">
        <v>19</v>
      </c>
      <c r="F3098" s="83">
        <v>11</v>
      </c>
      <c r="G3098" s="83">
        <v>10</v>
      </c>
      <c r="H3098" s="83">
        <v>2</v>
      </c>
      <c r="I3098" s="83">
        <v>0</v>
      </c>
      <c r="J3098" s="83">
        <v>0</v>
      </c>
      <c r="K3098" s="83">
        <v>0</v>
      </c>
      <c r="L3098" s="83">
        <v>42</v>
      </c>
      <c r="M3098" s="84">
        <v>2.1795537104307209E-2</v>
      </c>
      <c r="N3098" s="85">
        <f t="shared" si="48"/>
        <v>0.45238095238095238</v>
      </c>
    </row>
    <row r="3099" spans="1:14" x14ac:dyDescent="0.25">
      <c r="A3099" s="1" t="s">
        <v>194</v>
      </c>
      <c r="B3099" s="1" t="s">
        <v>203</v>
      </c>
      <c r="C3099" s="1" t="s">
        <v>477</v>
      </c>
      <c r="D3099" s="83">
        <v>1</v>
      </c>
      <c r="E3099" s="83">
        <v>0</v>
      </c>
      <c r="F3099" s="83">
        <v>15</v>
      </c>
      <c r="G3099" s="83">
        <v>3</v>
      </c>
      <c r="H3099" s="83">
        <v>2</v>
      </c>
      <c r="I3099" s="83">
        <v>0</v>
      </c>
      <c r="J3099" s="83">
        <v>0</v>
      </c>
      <c r="K3099" s="83">
        <v>0</v>
      </c>
      <c r="L3099" s="83">
        <v>21</v>
      </c>
      <c r="M3099" s="84">
        <v>1.089776855215361E-2</v>
      </c>
      <c r="N3099" s="85">
        <f t="shared" si="48"/>
        <v>0</v>
      </c>
    </row>
    <row r="3100" spans="1:14" x14ac:dyDescent="0.25">
      <c r="A3100" s="1" t="s">
        <v>194</v>
      </c>
      <c r="B3100" s="1" t="s">
        <v>203</v>
      </c>
      <c r="C3100" s="1" t="s">
        <v>482</v>
      </c>
      <c r="D3100" s="83">
        <v>1</v>
      </c>
      <c r="E3100" s="83">
        <v>0</v>
      </c>
      <c r="F3100" s="83">
        <v>0</v>
      </c>
      <c r="G3100" s="83">
        <v>0</v>
      </c>
      <c r="H3100" s="83">
        <v>1</v>
      </c>
      <c r="I3100" s="83">
        <v>0</v>
      </c>
      <c r="J3100" s="83">
        <v>1</v>
      </c>
      <c r="K3100" s="83">
        <v>0</v>
      </c>
      <c r="L3100" s="83">
        <v>3</v>
      </c>
      <c r="M3100" s="84">
        <v>1.5568240788790869E-3</v>
      </c>
      <c r="N3100" s="85">
        <f t="shared" si="48"/>
        <v>0</v>
      </c>
    </row>
    <row r="3101" spans="1:14" x14ac:dyDescent="0.25">
      <c r="A3101" s="1" t="s">
        <v>194</v>
      </c>
      <c r="B3101" s="1" t="s">
        <v>203</v>
      </c>
      <c r="C3101" s="1" t="s">
        <v>478</v>
      </c>
      <c r="D3101" s="83">
        <v>0</v>
      </c>
      <c r="E3101" s="83">
        <v>0</v>
      </c>
      <c r="F3101" s="83">
        <v>15</v>
      </c>
      <c r="G3101" s="83">
        <v>6</v>
      </c>
      <c r="H3101" s="83">
        <v>2</v>
      </c>
      <c r="I3101" s="83">
        <v>0</v>
      </c>
      <c r="J3101" s="83">
        <v>3</v>
      </c>
      <c r="K3101" s="83">
        <v>0</v>
      </c>
      <c r="L3101" s="83">
        <v>26</v>
      </c>
      <c r="M3101" s="84">
        <v>1.3492475350285421E-2</v>
      </c>
      <c r="N3101" s="85">
        <f t="shared" si="48"/>
        <v>0</v>
      </c>
    </row>
    <row r="3102" spans="1:14" x14ac:dyDescent="0.25">
      <c r="A3102" s="1" t="s">
        <v>194</v>
      </c>
      <c r="B3102" s="1" t="s">
        <v>203</v>
      </c>
      <c r="C3102" s="1" t="s">
        <v>472</v>
      </c>
      <c r="D3102" s="83">
        <v>28</v>
      </c>
      <c r="E3102" s="83">
        <v>327</v>
      </c>
      <c r="F3102" s="83">
        <v>163</v>
      </c>
      <c r="G3102" s="83">
        <v>54</v>
      </c>
      <c r="H3102" s="83">
        <v>51</v>
      </c>
      <c r="I3102" s="83">
        <v>1</v>
      </c>
      <c r="J3102" s="83">
        <v>4</v>
      </c>
      <c r="K3102" s="83">
        <v>1</v>
      </c>
      <c r="L3102" s="83">
        <v>629</v>
      </c>
      <c r="M3102" s="84">
        <v>0.32641411520498181</v>
      </c>
      <c r="N3102" s="85">
        <f t="shared" si="48"/>
        <v>0.51987281399046104</v>
      </c>
    </row>
    <row r="3103" spans="1:14" x14ac:dyDescent="0.25">
      <c r="A3103" s="1" t="s">
        <v>194</v>
      </c>
      <c r="B3103" s="1" t="s">
        <v>203</v>
      </c>
      <c r="C3103" s="1" t="s">
        <v>473</v>
      </c>
      <c r="D3103" s="83">
        <v>8</v>
      </c>
      <c r="E3103" s="83">
        <v>0</v>
      </c>
      <c r="F3103" s="83">
        <v>26</v>
      </c>
      <c r="G3103" s="83">
        <v>19</v>
      </c>
      <c r="H3103" s="83">
        <v>29</v>
      </c>
      <c r="I3103" s="83">
        <v>3</v>
      </c>
      <c r="J3103" s="83">
        <v>3</v>
      </c>
      <c r="K3103" s="83">
        <v>3</v>
      </c>
      <c r="L3103" s="83">
        <v>91</v>
      </c>
      <c r="M3103" s="84">
        <v>4.7223663725998961E-2</v>
      </c>
      <c r="N3103" s="85">
        <f t="shared" si="48"/>
        <v>0</v>
      </c>
    </row>
    <row r="3104" spans="1:14" x14ac:dyDescent="0.25">
      <c r="A3104" s="1" t="s">
        <v>194</v>
      </c>
      <c r="B3104" s="1" t="s">
        <v>203</v>
      </c>
      <c r="C3104" s="1" t="s">
        <v>474</v>
      </c>
      <c r="D3104" s="83">
        <v>21</v>
      </c>
      <c r="E3104" s="83">
        <v>83</v>
      </c>
      <c r="F3104" s="83">
        <v>44</v>
      </c>
      <c r="G3104" s="83">
        <v>10</v>
      </c>
      <c r="H3104" s="83">
        <v>7</v>
      </c>
      <c r="I3104" s="83">
        <v>0</v>
      </c>
      <c r="J3104" s="83">
        <v>1</v>
      </c>
      <c r="K3104" s="83">
        <v>1</v>
      </c>
      <c r="L3104" s="83">
        <v>167</v>
      </c>
      <c r="M3104" s="84">
        <v>8.6663207057602484E-2</v>
      </c>
      <c r="N3104" s="85">
        <f t="shared" si="48"/>
        <v>0.49700598802395207</v>
      </c>
    </row>
    <row r="3105" spans="1:14" x14ac:dyDescent="0.25">
      <c r="A3105" s="118" t="s">
        <v>194</v>
      </c>
      <c r="B3105" s="118" t="s">
        <v>204</v>
      </c>
      <c r="C3105" s="118" t="s">
        <v>467</v>
      </c>
      <c r="D3105" s="119">
        <v>149</v>
      </c>
      <c r="E3105" s="119">
        <v>557</v>
      </c>
      <c r="F3105" s="119">
        <v>472</v>
      </c>
      <c r="G3105" s="119">
        <v>279</v>
      </c>
      <c r="H3105" s="119">
        <v>309</v>
      </c>
      <c r="I3105" s="119">
        <v>60</v>
      </c>
      <c r="J3105" s="119">
        <v>69</v>
      </c>
      <c r="K3105" s="119">
        <v>60</v>
      </c>
      <c r="L3105" s="119">
        <v>1955</v>
      </c>
      <c r="M3105" s="120">
        <v>1</v>
      </c>
      <c r="N3105" s="117">
        <f t="shared" si="48"/>
        <v>0.28491048593350382</v>
      </c>
    </row>
    <row r="3106" spans="1:14" x14ac:dyDescent="0.25">
      <c r="A3106" s="1" t="s">
        <v>194</v>
      </c>
      <c r="B3106" s="1" t="s">
        <v>204</v>
      </c>
      <c r="C3106" s="1" t="s">
        <v>468</v>
      </c>
      <c r="D3106" s="83">
        <v>64</v>
      </c>
      <c r="E3106" s="83">
        <v>153</v>
      </c>
      <c r="F3106" s="83">
        <v>129</v>
      </c>
      <c r="G3106" s="83">
        <v>18</v>
      </c>
      <c r="H3106" s="83">
        <v>49</v>
      </c>
      <c r="I3106" s="83">
        <v>0</v>
      </c>
      <c r="J3106" s="83">
        <v>5</v>
      </c>
      <c r="K3106" s="83">
        <v>0</v>
      </c>
      <c r="L3106" s="83">
        <v>418</v>
      </c>
      <c r="M3106" s="84">
        <v>0.21381074168797951</v>
      </c>
      <c r="N3106" s="85">
        <f t="shared" si="48"/>
        <v>0.36602870813397131</v>
      </c>
    </row>
    <row r="3107" spans="1:14" x14ac:dyDescent="0.25">
      <c r="A3107" s="1" t="s">
        <v>194</v>
      </c>
      <c r="B3107" s="1" t="s">
        <v>204</v>
      </c>
      <c r="C3107" s="1" t="s">
        <v>475</v>
      </c>
      <c r="D3107" s="83">
        <v>3</v>
      </c>
      <c r="E3107" s="83">
        <v>0</v>
      </c>
      <c r="F3107" s="83">
        <v>12</v>
      </c>
      <c r="G3107" s="83">
        <v>11</v>
      </c>
      <c r="H3107" s="83">
        <v>9</v>
      </c>
      <c r="I3107" s="83">
        <v>0</v>
      </c>
      <c r="J3107" s="83">
        <v>1</v>
      </c>
      <c r="K3107" s="83">
        <v>0</v>
      </c>
      <c r="L3107" s="83">
        <v>36</v>
      </c>
      <c r="M3107" s="84">
        <v>1.8414322250639381E-2</v>
      </c>
      <c r="N3107" s="85">
        <f t="shared" si="48"/>
        <v>0</v>
      </c>
    </row>
    <row r="3108" spans="1:14" x14ac:dyDescent="0.25">
      <c r="A3108" s="1" t="s">
        <v>194</v>
      </c>
      <c r="B3108" s="1" t="s">
        <v>204</v>
      </c>
      <c r="C3108" s="1" t="s">
        <v>479</v>
      </c>
      <c r="D3108" s="83">
        <v>0</v>
      </c>
      <c r="E3108" s="83">
        <v>0</v>
      </c>
      <c r="F3108" s="83">
        <v>0</v>
      </c>
      <c r="G3108" s="83">
        <v>9</v>
      </c>
      <c r="H3108" s="83">
        <v>11</v>
      </c>
      <c r="I3108" s="83">
        <v>5</v>
      </c>
      <c r="J3108" s="83">
        <v>3</v>
      </c>
      <c r="K3108" s="83">
        <v>2</v>
      </c>
      <c r="L3108" s="83">
        <v>30</v>
      </c>
      <c r="M3108" s="84">
        <v>1.5345268542199491E-2</v>
      </c>
      <c r="N3108" s="85">
        <f t="shared" si="48"/>
        <v>0</v>
      </c>
    </row>
    <row r="3109" spans="1:14" x14ac:dyDescent="0.25">
      <c r="A3109" s="1" t="s">
        <v>194</v>
      </c>
      <c r="B3109" s="1" t="s">
        <v>204</v>
      </c>
      <c r="C3109" s="1" t="s">
        <v>480</v>
      </c>
      <c r="D3109" s="83">
        <v>0</v>
      </c>
      <c r="E3109" s="83">
        <v>0</v>
      </c>
      <c r="F3109" s="83">
        <v>0</v>
      </c>
      <c r="G3109" s="83">
        <v>0</v>
      </c>
      <c r="H3109" s="83">
        <v>1</v>
      </c>
      <c r="I3109" s="83">
        <v>4</v>
      </c>
      <c r="J3109" s="83">
        <v>2</v>
      </c>
      <c r="K3109" s="83">
        <v>3</v>
      </c>
      <c r="L3109" s="83">
        <v>10</v>
      </c>
      <c r="M3109" s="84">
        <v>5.1150895140664966E-3</v>
      </c>
      <c r="N3109" s="85">
        <f t="shared" si="48"/>
        <v>0</v>
      </c>
    </row>
    <row r="3110" spans="1:14" x14ac:dyDescent="0.25">
      <c r="A3110" s="1" t="s">
        <v>194</v>
      </c>
      <c r="B3110" s="1" t="s">
        <v>204</v>
      </c>
      <c r="C3110" s="1" t="s">
        <v>476</v>
      </c>
      <c r="D3110" s="83">
        <v>0</v>
      </c>
      <c r="E3110" s="83">
        <v>0</v>
      </c>
      <c r="F3110" s="83">
        <v>0</v>
      </c>
      <c r="G3110" s="83">
        <v>5</v>
      </c>
      <c r="H3110" s="83">
        <v>2</v>
      </c>
      <c r="I3110" s="83">
        <v>4</v>
      </c>
      <c r="J3110" s="83">
        <v>5</v>
      </c>
      <c r="K3110" s="83">
        <v>2</v>
      </c>
      <c r="L3110" s="83">
        <v>18</v>
      </c>
      <c r="M3110" s="84">
        <v>9.2071611253196923E-3</v>
      </c>
      <c r="N3110" s="85">
        <f t="shared" si="48"/>
        <v>0</v>
      </c>
    </row>
    <row r="3111" spans="1:14" x14ac:dyDescent="0.25">
      <c r="A3111" s="1" t="s">
        <v>194</v>
      </c>
      <c r="B3111" s="1" t="s">
        <v>204</v>
      </c>
      <c r="C3111" s="1" t="s">
        <v>469</v>
      </c>
      <c r="D3111" s="83">
        <v>14</v>
      </c>
      <c r="E3111" s="83">
        <v>0</v>
      </c>
      <c r="F3111" s="83">
        <v>111</v>
      </c>
      <c r="G3111" s="83">
        <v>119</v>
      </c>
      <c r="H3111" s="83">
        <v>119</v>
      </c>
      <c r="I3111" s="83">
        <v>25</v>
      </c>
      <c r="J3111" s="83">
        <v>32</v>
      </c>
      <c r="K3111" s="83">
        <v>26</v>
      </c>
      <c r="L3111" s="83">
        <v>446</v>
      </c>
      <c r="M3111" s="84">
        <v>0.2281329923273657</v>
      </c>
      <c r="N3111" s="85">
        <f t="shared" si="48"/>
        <v>0</v>
      </c>
    </row>
    <row r="3112" spans="1:14" x14ac:dyDescent="0.25">
      <c r="A3112" s="1" t="s">
        <v>194</v>
      </c>
      <c r="B3112" s="1" t="s">
        <v>204</v>
      </c>
      <c r="C3112" s="1" t="s">
        <v>470</v>
      </c>
      <c r="D3112" s="83">
        <v>0</v>
      </c>
      <c r="E3112" s="83">
        <v>1</v>
      </c>
      <c r="F3112" s="83">
        <v>0</v>
      </c>
      <c r="G3112" s="83">
        <v>29</v>
      </c>
      <c r="H3112" s="83">
        <v>13</v>
      </c>
      <c r="I3112" s="83">
        <v>14</v>
      </c>
      <c r="J3112" s="83">
        <v>15</v>
      </c>
      <c r="K3112" s="83">
        <v>21</v>
      </c>
      <c r="L3112" s="83">
        <v>93</v>
      </c>
      <c r="M3112" s="84">
        <v>4.7570332480818413E-2</v>
      </c>
      <c r="N3112" s="85">
        <f t="shared" si="48"/>
        <v>1.0752688172043012E-2</v>
      </c>
    </row>
    <row r="3113" spans="1:14" x14ac:dyDescent="0.25">
      <c r="A3113" s="1" t="s">
        <v>194</v>
      </c>
      <c r="B3113" s="1" t="s">
        <v>204</v>
      </c>
      <c r="C3113" s="1" t="s">
        <v>471</v>
      </c>
      <c r="D3113" s="83">
        <v>1</v>
      </c>
      <c r="E3113" s="83">
        <v>0</v>
      </c>
      <c r="F3113" s="83">
        <v>13</v>
      </c>
      <c r="G3113" s="83">
        <v>16</v>
      </c>
      <c r="H3113" s="83">
        <v>15</v>
      </c>
      <c r="I3113" s="83">
        <v>1</v>
      </c>
      <c r="J3113" s="83">
        <v>1</v>
      </c>
      <c r="K3113" s="83">
        <v>1</v>
      </c>
      <c r="L3113" s="83">
        <v>48</v>
      </c>
      <c r="M3113" s="84">
        <v>2.4552429667519179E-2</v>
      </c>
      <c r="N3113" s="85">
        <f t="shared" si="48"/>
        <v>0</v>
      </c>
    </row>
    <row r="3114" spans="1:14" x14ac:dyDescent="0.25">
      <c r="A3114" s="1" t="s">
        <v>194</v>
      </c>
      <c r="B3114" s="1" t="s">
        <v>204</v>
      </c>
      <c r="C3114" s="1" t="s">
        <v>481</v>
      </c>
      <c r="D3114" s="83">
        <v>3</v>
      </c>
      <c r="E3114" s="83">
        <v>29</v>
      </c>
      <c r="F3114" s="83">
        <v>29</v>
      </c>
      <c r="G3114" s="83">
        <v>7</v>
      </c>
      <c r="H3114" s="83">
        <v>4</v>
      </c>
      <c r="I3114" s="83">
        <v>0</v>
      </c>
      <c r="J3114" s="83">
        <v>0</v>
      </c>
      <c r="K3114" s="83">
        <v>0</v>
      </c>
      <c r="L3114" s="83">
        <v>72</v>
      </c>
      <c r="M3114" s="84">
        <v>3.6828644501278769E-2</v>
      </c>
      <c r="N3114" s="85">
        <f t="shared" si="48"/>
        <v>0.40277777777777779</v>
      </c>
    </row>
    <row r="3115" spans="1:14" x14ac:dyDescent="0.25">
      <c r="A3115" s="1" t="s">
        <v>194</v>
      </c>
      <c r="B3115" s="1" t="s">
        <v>204</v>
      </c>
      <c r="C3115" s="1" t="s">
        <v>477</v>
      </c>
      <c r="D3115" s="83">
        <v>0</v>
      </c>
      <c r="E3115" s="83">
        <v>0</v>
      </c>
      <c r="F3115" s="83">
        <v>4</v>
      </c>
      <c r="G3115" s="83">
        <v>7</v>
      </c>
      <c r="H3115" s="83">
        <v>2</v>
      </c>
      <c r="I3115" s="83">
        <v>0</v>
      </c>
      <c r="J3115" s="83">
        <v>0</v>
      </c>
      <c r="K3115" s="83">
        <v>1</v>
      </c>
      <c r="L3115" s="83">
        <v>14</v>
      </c>
      <c r="M3115" s="84">
        <v>7.161125319693094E-3</v>
      </c>
      <c r="N3115" s="85">
        <f t="shared" si="48"/>
        <v>0</v>
      </c>
    </row>
    <row r="3116" spans="1:14" x14ac:dyDescent="0.25">
      <c r="A3116" s="1" t="s">
        <v>194</v>
      </c>
      <c r="B3116" s="1" t="s">
        <v>204</v>
      </c>
      <c r="C3116" s="1" t="s">
        <v>482</v>
      </c>
      <c r="D3116" s="83">
        <v>0</v>
      </c>
      <c r="E3116" s="83">
        <v>0</v>
      </c>
      <c r="F3116" s="83">
        <v>0</v>
      </c>
      <c r="G3116" s="83">
        <v>3</v>
      </c>
      <c r="H3116" s="83">
        <v>0</v>
      </c>
      <c r="I3116" s="83">
        <v>0</v>
      </c>
      <c r="J3116" s="83">
        <v>1</v>
      </c>
      <c r="K3116" s="83">
        <v>1</v>
      </c>
      <c r="L3116" s="83">
        <v>5</v>
      </c>
      <c r="M3116" s="84">
        <v>2.5575447570332479E-3</v>
      </c>
      <c r="N3116" s="85">
        <f t="shared" si="48"/>
        <v>0</v>
      </c>
    </row>
    <row r="3117" spans="1:14" x14ac:dyDescent="0.25">
      <c r="A3117" s="1" t="s">
        <v>194</v>
      </c>
      <c r="B3117" s="1" t="s">
        <v>204</v>
      </c>
      <c r="C3117" s="1" t="s">
        <v>478</v>
      </c>
      <c r="D3117" s="83">
        <v>3</v>
      </c>
      <c r="E3117" s="83">
        <v>0</v>
      </c>
      <c r="F3117" s="83">
        <v>8</v>
      </c>
      <c r="G3117" s="83">
        <v>3</v>
      </c>
      <c r="H3117" s="83">
        <v>3</v>
      </c>
      <c r="I3117" s="83">
        <v>0</v>
      </c>
      <c r="J3117" s="83">
        <v>0</v>
      </c>
      <c r="K3117" s="83">
        <v>0</v>
      </c>
      <c r="L3117" s="83">
        <v>17</v>
      </c>
      <c r="M3117" s="84">
        <v>8.6956521739130436E-3</v>
      </c>
      <c r="N3117" s="85">
        <f t="shared" si="48"/>
        <v>0</v>
      </c>
    </row>
    <row r="3118" spans="1:14" x14ac:dyDescent="0.25">
      <c r="A3118" s="1" t="s">
        <v>194</v>
      </c>
      <c r="B3118" s="1" t="s">
        <v>204</v>
      </c>
      <c r="C3118" s="1" t="s">
        <v>472</v>
      </c>
      <c r="D3118" s="83">
        <v>47</v>
      </c>
      <c r="E3118" s="83">
        <v>297</v>
      </c>
      <c r="F3118" s="83">
        <v>129</v>
      </c>
      <c r="G3118" s="83">
        <v>44</v>
      </c>
      <c r="H3118" s="83">
        <v>53</v>
      </c>
      <c r="I3118" s="83">
        <v>4</v>
      </c>
      <c r="J3118" s="83">
        <v>2</v>
      </c>
      <c r="K3118" s="83">
        <v>1</v>
      </c>
      <c r="L3118" s="83">
        <v>577</v>
      </c>
      <c r="M3118" s="84">
        <v>0.29514066496163682</v>
      </c>
      <c r="N3118" s="85">
        <f t="shared" si="48"/>
        <v>0.51473136915077988</v>
      </c>
    </row>
    <row r="3119" spans="1:14" x14ac:dyDescent="0.25">
      <c r="A3119" s="1" t="s">
        <v>194</v>
      </c>
      <c r="B3119" s="1" t="s">
        <v>204</v>
      </c>
      <c r="C3119" s="1" t="s">
        <v>473</v>
      </c>
      <c r="D3119" s="83">
        <v>5</v>
      </c>
      <c r="E3119" s="83">
        <v>0</v>
      </c>
      <c r="F3119" s="83">
        <v>20</v>
      </c>
      <c r="G3119" s="83">
        <v>6</v>
      </c>
      <c r="H3119" s="83">
        <v>19</v>
      </c>
      <c r="I3119" s="83">
        <v>3</v>
      </c>
      <c r="J3119" s="83">
        <v>2</v>
      </c>
      <c r="K3119" s="83">
        <v>2</v>
      </c>
      <c r="L3119" s="83">
        <v>57</v>
      </c>
      <c r="M3119" s="84">
        <v>2.9156010230179032E-2</v>
      </c>
      <c r="N3119" s="85">
        <f t="shared" si="48"/>
        <v>0</v>
      </c>
    </row>
    <row r="3120" spans="1:14" x14ac:dyDescent="0.25">
      <c r="A3120" s="1" t="s">
        <v>194</v>
      </c>
      <c r="B3120" s="1" t="s">
        <v>204</v>
      </c>
      <c r="C3120" s="1" t="s">
        <v>474</v>
      </c>
      <c r="D3120" s="83">
        <v>9</v>
      </c>
      <c r="E3120" s="83">
        <v>77</v>
      </c>
      <c r="F3120" s="83">
        <v>17</v>
      </c>
      <c r="G3120" s="83">
        <v>2</v>
      </c>
      <c r="H3120" s="83">
        <v>9</v>
      </c>
      <c r="I3120" s="83">
        <v>0</v>
      </c>
      <c r="J3120" s="83">
        <v>0</v>
      </c>
      <c r="K3120" s="83">
        <v>0</v>
      </c>
      <c r="L3120" s="83">
        <v>114</v>
      </c>
      <c r="M3120" s="84">
        <v>5.8312020460358063E-2</v>
      </c>
      <c r="N3120" s="85">
        <f t="shared" si="48"/>
        <v>0.67543859649122806</v>
      </c>
    </row>
    <row r="3121" spans="1:14" x14ac:dyDescent="0.25">
      <c r="A3121" s="118" t="s">
        <v>194</v>
      </c>
      <c r="B3121" s="118" t="s">
        <v>205</v>
      </c>
      <c r="C3121" s="118" t="s">
        <v>467</v>
      </c>
      <c r="D3121" s="119">
        <v>30</v>
      </c>
      <c r="E3121" s="119">
        <v>550</v>
      </c>
      <c r="F3121" s="119">
        <v>510</v>
      </c>
      <c r="G3121" s="119">
        <v>281</v>
      </c>
      <c r="H3121" s="119">
        <v>274</v>
      </c>
      <c r="I3121" s="119">
        <v>34</v>
      </c>
      <c r="J3121" s="119">
        <v>68</v>
      </c>
      <c r="K3121" s="119">
        <v>46</v>
      </c>
      <c r="L3121" s="119">
        <v>1793</v>
      </c>
      <c r="M3121" s="120">
        <v>1</v>
      </c>
      <c r="N3121" s="117">
        <f t="shared" si="48"/>
        <v>0.30674846625766872</v>
      </c>
    </row>
    <row r="3122" spans="1:14" x14ac:dyDescent="0.25">
      <c r="A3122" s="1" t="s">
        <v>194</v>
      </c>
      <c r="B3122" s="1" t="s">
        <v>205</v>
      </c>
      <c r="C3122" s="1" t="s">
        <v>468</v>
      </c>
      <c r="D3122" s="83">
        <v>6</v>
      </c>
      <c r="E3122" s="83">
        <v>153</v>
      </c>
      <c r="F3122" s="83">
        <v>106</v>
      </c>
      <c r="G3122" s="83">
        <v>6</v>
      </c>
      <c r="H3122" s="83">
        <v>25</v>
      </c>
      <c r="I3122" s="83">
        <v>1</v>
      </c>
      <c r="J3122" s="83">
        <v>7</v>
      </c>
      <c r="K3122" s="83">
        <v>0</v>
      </c>
      <c r="L3122" s="83">
        <v>304</v>
      </c>
      <c r="M3122" s="84">
        <v>0.16954824316787509</v>
      </c>
      <c r="N3122" s="85">
        <f t="shared" si="48"/>
        <v>0.50328947368421051</v>
      </c>
    </row>
    <row r="3123" spans="1:14" x14ac:dyDescent="0.25">
      <c r="A3123" s="1" t="s">
        <v>194</v>
      </c>
      <c r="B3123" s="1" t="s">
        <v>205</v>
      </c>
      <c r="C3123" s="1" t="s">
        <v>475</v>
      </c>
      <c r="D3123" s="83">
        <v>0</v>
      </c>
      <c r="E3123" s="83">
        <v>0</v>
      </c>
      <c r="F3123" s="83">
        <v>12</v>
      </c>
      <c r="G3123" s="83">
        <v>7</v>
      </c>
      <c r="H3123" s="83">
        <v>9</v>
      </c>
      <c r="I3123" s="83">
        <v>0</v>
      </c>
      <c r="J3123" s="83">
        <v>4</v>
      </c>
      <c r="K3123" s="83">
        <v>0</v>
      </c>
      <c r="L3123" s="83">
        <v>32</v>
      </c>
      <c r="M3123" s="84">
        <v>1.7847183491355272E-2</v>
      </c>
      <c r="N3123" s="85">
        <f t="shared" si="48"/>
        <v>0</v>
      </c>
    </row>
    <row r="3124" spans="1:14" x14ac:dyDescent="0.25">
      <c r="A3124" s="1" t="s">
        <v>194</v>
      </c>
      <c r="B3124" s="1" t="s">
        <v>205</v>
      </c>
      <c r="C3124" s="1" t="s">
        <v>479</v>
      </c>
      <c r="D3124" s="83">
        <v>0</v>
      </c>
      <c r="E3124" s="83">
        <v>0</v>
      </c>
      <c r="F3124" s="83">
        <v>0</v>
      </c>
      <c r="G3124" s="83">
        <v>4</v>
      </c>
      <c r="H3124" s="83">
        <v>5</v>
      </c>
      <c r="I3124" s="83">
        <v>2</v>
      </c>
      <c r="J3124" s="83">
        <v>6</v>
      </c>
      <c r="K3124" s="83">
        <v>2</v>
      </c>
      <c r="L3124" s="83">
        <v>19</v>
      </c>
      <c r="M3124" s="84">
        <v>1.059676519799219E-2</v>
      </c>
      <c r="N3124" s="85">
        <f t="shared" si="48"/>
        <v>0</v>
      </c>
    </row>
    <row r="3125" spans="1:14" x14ac:dyDescent="0.25">
      <c r="A3125" s="1" t="s">
        <v>194</v>
      </c>
      <c r="B3125" s="1" t="s">
        <v>205</v>
      </c>
      <c r="C3125" s="1" t="s">
        <v>480</v>
      </c>
      <c r="D3125" s="83">
        <v>0</v>
      </c>
      <c r="E3125" s="83">
        <v>0</v>
      </c>
      <c r="F3125" s="83">
        <v>0</v>
      </c>
      <c r="G3125" s="83">
        <v>0</v>
      </c>
      <c r="H3125" s="83">
        <v>2</v>
      </c>
      <c r="I3125" s="83">
        <v>1</v>
      </c>
      <c r="J3125" s="83">
        <v>2</v>
      </c>
      <c r="K3125" s="83">
        <v>0</v>
      </c>
      <c r="L3125" s="83">
        <v>5</v>
      </c>
      <c r="M3125" s="84">
        <v>2.788622420524261E-3</v>
      </c>
      <c r="N3125" s="85">
        <f t="shared" si="48"/>
        <v>0</v>
      </c>
    </row>
    <row r="3126" spans="1:14" x14ac:dyDescent="0.25">
      <c r="A3126" s="1" t="s">
        <v>194</v>
      </c>
      <c r="B3126" s="1" t="s">
        <v>205</v>
      </c>
      <c r="C3126" s="1" t="s">
        <v>476</v>
      </c>
      <c r="D3126" s="83">
        <v>0</v>
      </c>
      <c r="E3126" s="83">
        <v>0</v>
      </c>
      <c r="F3126" s="83">
        <v>0</v>
      </c>
      <c r="G3126" s="83">
        <v>5</v>
      </c>
      <c r="H3126" s="83">
        <v>6</v>
      </c>
      <c r="I3126" s="83">
        <v>0</v>
      </c>
      <c r="J3126" s="83">
        <v>4</v>
      </c>
      <c r="K3126" s="83">
        <v>3</v>
      </c>
      <c r="L3126" s="83">
        <v>18</v>
      </c>
      <c r="M3126" s="84">
        <v>1.0039040713887341E-2</v>
      </c>
      <c r="N3126" s="85">
        <f t="shared" si="48"/>
        <v>0</v>
      </c>
    </row>
    <row r="3127" spans="1:14" x14ac:dyDescent="0.25">
      <c r="A3127" s="1" t="s">
        <v>194</v>
      </c>
      <c r="B3127" s="1" t="s">
        <v>205</v>
      </c>
      <c r="C3127" s="1" t="s">
        <v>469</v>
      </c>
      <c r="D3127" s="83">
        <v>6</v>
      </c>
      <c r="E3127" s="83">
        <v>1</v>
      </c>
      <c r="F3127" s="83">
        <v>131</v>
      </c>
      <c r="G3127" s="83">
        <v>134</v>
      </c>
      <c r="H3127" s="83">
        <v>112</v>
      </c>
      <c r="I3127" s="83">
        <v>21</v>
      </c>
      <c r="J3127" s="83">
        <v>21</v>
      </c>
      <c r="K3127" s="83">
        <v>20</v>
      </c>
      <c r="L3127" s="83">
        <v>446</v>
      </c>
      <c r="M3127" s="84">
        <v>0.24874511991076409</v>
      </c>
      <c r="N3127" s="85">
        <f t="shared" si="48"/>
        <v>2.242152466367713E-3</v>
      </c>
    </row>
    <row r="3128" spans="1:14" x14ac:dyDescent="0.25">
      <c r="A3128" s="1" t="s">
        <v>194</v>
      </c>
      <c r="B3128" s="1" t="s">
        <v>205</v>
      </c>
      <c r="C3128" s="1" t="s">
        <v>470</v>
      </c>
      <c r="D3128" s="83">
        <v>0</v>
      </c>
      <c r="E3128" s="83">
        <v>0</v>
      </c>
      <c r="F3128" s="83">
        <v>0</v>
      </c>
      <c r="G3128" s="83">
        <v>35</v>
      </c>
      <c r="H3128" s="83">
        <v>26</v>
      </c>
      <c r="I3128" s="83">
        <v>4</v>
      </c>
      <c r="J3128" s="83">
        <v>18</v>
      </c>
      <c r="K3128" s="83">
        <v>19</v>
      </c>
      <c r="L3128" s="83">
        <v>102</v>
      </c>
      <c r="M3128" s="84">
        <v>5.6887897378694922E-2</v>
      </c>
      <c r="N3128" s="85">
        <f t="shared" si="48"/>
        <v>0</v>
      </c>
    </row>
    <row r="3129" spans="1:14" x14ac:dyDescent="0.25">
      <c r="A3129" s="1" t="s">
        <v>194</v>
      </c>
      <c r="B3129" s="1" t="s">
        <v>205</v>
      </c>
      <c r="C3129" s="1" t="s">
        <v>471</v>
      </c>
      <c r="D3129" s="83">
        <v>0</v>
      </c>
      <c r="E3129" s="83">
        <v>0</v>
      </c>
      <c r="F3129" s="83">
        <v>28</v>
      </c>
      <c r="G3129" s="83">
        <v>23</v>
      </c>
      <c r="H3129" s="83">
        <v>13</v>
      </c>
      <c r="I3129" s="83">
        <v>1</v>
      </c>
      <c r="J3129" s="83">
        <v>1</v>
      </c>
      <c r="K3129" s="83">
        <v>1</v>
      </c>
      <c r="L3129" s="83">
        <v>67</v>
      </c>
      <c r="M3129" s="84">
        <v>3.7367540435025097E-2</v>
      </c>
      <c r="N3129" s="85">
        <f t="shared" si="48"/>
        <v>0</v>
      </c>
    </row>
    <row r="3130" spans="1:14" x14ac:dyDescent="0.25">
      <c r="A3130" s="1" t="s">
        <v>194</v>
      </c>
      <c r="B3130" s="1" t="s">
        <v>205</v>
      </c>
      <c r="C3130" s="1" t="s">
        <v>481</v>
      </c>
      <c r="D3130" s="83">
        <v>3</v>
      </c>
      <c r="E3130" s="83">
        <v>60</v>
      </c>
      <c r="F3130" s="83">
        <v>20</v>
      </c>
      <c r="G3130" s="83">
        <v>6</v>
      </c>
      <c r="H3130" s="83">
        <v>6</v>
      </c>
      <c r="I3130" s="83">
        <v>0</v>
      </c>
      <c r="J3130" s="83">
        <v>3</v>
      </c>
      <c r="K3130" s="83">
        <v>0</v>
      </c>
      <c r="L3130" s="83">
        <v>98</v>
      </c>
      <c r="M3130" s="84">
        <v>5.4656999442275513E-2</v>
      </c>
      <c r="N3130" s="85">
        <f t="shared" si="48"/>
        <v>0.61224489795918369</v>
      </c>
    </row>
    <row r="3131" spans="1:14" x14ac:dyDescent="0.25">
      <c r="A3131" s="1" t="s">
        <v>194</v>
      </c>
      <c r="B3131" s="1" t="s">
        <v>205</v>
      </c>
      <c r="C3131" s="1" t="s">
        <v>477</v>
      </c>
      <c r="D3131" s="83">
        <v>0</v>
      </c>
      <c r="E3131" s="83">
        <v>0</v>
      </c>
      <c r="F3131" s="83">
        <v>8</v>
      </c>
      <c r="G3131" s="83">
        <v>5</v>
      </c>
      <c r="H3131" s="83">
        <v>1</v>
      </c>
      <c r="I3131" s="83">
        <v>0</v>
      </c>
      <c r="J3131" s="83">
        <v>0</v>
      </c>
      <c r="K3131" s="83">
        <v>0</v>
      </c>
      <c r="L3131" s="83">
        <v>14</v>
      </c>
      <c r="M3131" s="84">
        <v>7.8081427774679309E-3</v>
      </c>
      <c r="N3131" s="85">
        <f t="shared" si="48"/>
        <v>0</v>
      </c>
    </row>
    <row r="3132" spans="1:14" x14ac:dyDescent="0.25">
      <c r="A3132" s="1" t="s">
        <v>194</v>
      </c>
      <c r="B3132" s="1" t="s">
        <v>205</v>
      </c>
      <c r="C3132" s="1" t="s">
        <v>482</v>
      </c>
      <c r="D3132" s="83">
        <v>0</v>
      </c>
      <c r="E3132" s="83">
        <v>0</v>
      </c>
      <c r="F3132" s="83">
        <v>0</v>
      </c>
      <c r="G3132" s="83">
        <v>3</v>
      </c>
      <c r="H3132" s="83">
        <v>2</v>
      </c>
      <c r="I3132" s="83">
        <v>1</v>
      </c>
      <c r="J3132" s="83">
        <v>0</v>
      </c>
      <c r="K3132" s="83">
        <v>0</v>
      </c>
      <c r="L3132" s="83">
        <v>6</v>
      </c>
      <c r="M3132" s="84">
        <v>3.346346904629113E-3</v>
      </c>
      <c r="N3132" s="85">
        <f t="shared" si="48"/>
        <v>0</v>
      </c>
    </row>
    <row r="3133" spans="1:14" x14ac:dyDescent="0.25">
      <c r="A3133" s="1" t="s">
        <v>194</v>
      </c>
      <c r="B3133" s="1" t="s">
        <v>205</v>
      </c>
      <c r="C3133" s="1" t="s">
        <v>478</v>
      </c>
      <c r="D3133" s="83">
        <v>0</v>
      </c>
      <c r="E3133" s="83">
        <v>0</v>
      </c>
      <c r="F3133" s="83">
        <v>11</v>
      </c>
      <c r="G3133" s="83">
        <v>2</v>
      </c>
      <c r="H3133" s="83">
        <v>2</v>
      </c>
      <c r="I3133" s="83">
        <v>0</v>
      </c>
      <c r="J3133" s="83">
        <v>0</v>
      </c>
      <c r="K3133" s="83">
        <v>0</v>
      </c>
      <c r="L3133" s="83">
        <v>15</v>
      </c>
      <c r="M3133" s="84">
        <v>8.3658672615727833E-3</v>
      </c>
      <c r="N3133" s="85">
        <f t="shared" si="48"/>
        <v>0</v>
      </c>
    </row>
    <row r="3134" spans="1:14" x14ac:dyDescent="0.25">
      <c r="A3134" s="1" t="s">
        <v>194</v>
      </c>
      <c r="B3134" s="1" t="s">
        <v>205</v>
      </c>
      <c r="C3134" s="1" t="s">
        <v>472</v>
      </c>
      <c r="D3134" s="83">
        <v>9</v>
      </c>
      <c r="E3134" s="83">
        <v>248</v>
      </c>
      <c r="F3134" s="83">
        <v>127</v>
      </c>
      <c r="G3134" s="83">
        <v>35</v>
      </c>
      <c r="H3134" s="83">
        <v>34</v>
      </c>
      <c r="I3134" s="83">
        <v>0</v>
      </c>
      <c r="J3134" s="83">
        <v>0</v>
      </c>
      <c r="K3134" s="83">
        <v>0</v>
      </c>
      <c r="L3134" s="83">
        <v>453</v>
      </c>
      <c r="M3134" s="84">
        <v>0.25264919129949798</v>
      </c>
      <c r="N3134" s="85">
        <f t="shared" si="48"/>
        <v>0.54746136865342165</v>
      </c>
    </row>
    <row r="3135" spans="1:14" x14ac:dyDescent="0.25">
      <c r="A3135" s="1" t="s">
        <v>194</v>
      </c>
      <c r="B3135" s="1" t="s">
        <v>205</v>
      </c>
      <c r="C3135" s="1" t="s">
        <v>473</v>
      </c>
      <c r="D3135" s="83">
        <v>5</v>
      </c>
      <c r="E3135" s="83">
        <v>0</v>
      </c>
      <c r="F3135" s="83">
        <v>31</v>
      </c>
      <c r="G3135" s="83">
        <v>11</v>
      </c>
      <c r="H3135" s="83">
        <v>21</v>
      </c>
      <c r="I3135" s="83">
        <v>3</v>
      </c>
      <c r="J3135" s="83">
        <v>2</v>
      </c>
      <c r="K3135" s="83">
        <v>1</v>
      </c>
      <c r="L3135" s="83">
        <v>74</v>
      </c>
      <c r="M3135" s="84">
        <v>4.1271611823759061E-2</v>
      </c>
      <c r="N3135" s="85">
        <f t="shared" si="48"/>
        <v>0</v>
      </c>
    </row>
    <row r="3136" spans="1:14" x14ac:dyDescent="0.25">
      <c r="A3136" s="1" t="s">
        <v>194</v>
      </c>
      <c r="B3136" s="1" t="s">
        <v>205</v>
      </c>
      <c r="C3136" s="1" t="s">
        <v>474</v>
      </c>
      <c r="D3136" s="83">
        <v>1</v>
      </c>
      <c r="E3136" s="83">
        <v>88</v>
      </c>
      <c r="F3136" s="83">
        <v>36</v>
      </c>
      <c r="G3136" s="83">
        <v>5</v>
      </c>
      <c r="H3136" s="83">
        <v>10</v>
      </c>
      <c r="I3136" s="83">
        <v>0</v>
      </c>
      <c r="J3136" s="83">
        <v>0</v>
      </c>
      <c r="K3136" s="83">
        <v>0</v>
      </c>
      <c r="L3136" s="83">
        <v>140</v>
      </c>
      <c r="M3136" s="84">
        <v>7.8081427774679302E-2</v>
      </c>
      <c r="N3136" s="85">
        <f t="shared" si="48"/>
        <v>0.62857142857142856</v>
      </c>
    </row>
    <row r="3137" spans="1:14" x14ac:dyDescent="0.25">
      <c r="A3137" s="118" t="s">
        <v>194</v>
      </c>
      <c r="B3137" s="118" t="s">
        <v>206</v>
      </c>
      <c r="C3137" s="118" t="s">
        <v>467</v>
      </c>
      <c r="D3137" s="119">
        <v>20</v>
      </c>
      <c r="E3137" s="119">
        <v>400</v>
      </c>
      <c r="F3137" s="119">
        <v>431</v>
      </c>
      <c r="G3137" s="119">
        <v>249</v>
      </c>
      <c r="H3137" s="119">
        <v>248</v>
      </c>
      <c r="I3137" s="119">
        <v>75</v>
      </c>
      <c r="J3137" s="119">
        <v>77</v>
      </c>
      <c r="K3137" s="119">
        <v>40</v>
      </c>
      <c r="L3137" s="119">
        <v>1540</v>
      </c>
      <c r="M3137" s="120">
        <v>1</v>
      </c>
      <c r="N3137" s="117">
        <f t="shared" si="48"/>
        <v>0.25974025974025972</v>
      </c>
    </row>
    <row r="3138" spans="1:14" x14ac:dyDescent="0.25">
      <c r="A3138" s="1" t="s">
        <v>194</v>
      </c>
      <c r="B3138" s="1" t="s">
        <v>206</v>
      </c>
      <c r="C3138" s="1" t="s">
        <v>468</v>
      </c>
      <c r="D3138" s="83">
        <v>2</v>
      </c>
      <c r="E3138" s="83">
        <v>123</v>
      </c>
      <c r="F3138" s="83">
        <v>97</v>
      </c>
      <c r="G3138" s="83">
        <v>16</v>
      </c>
      <c r="H3138" s="83">
        <v>28</v>
      </c>
      <c r="I3138" s="83">
        <v>1</v>
      </c>
      <c r="J3138" s="83">
        <v>0</v>
      </c>
      <c r="K3138" s="83">
        <v>2</v>
      </c>
      <c r="L3138" s="83">
        <v>269</v>
      </c>
      <c r="M3138" s="84">
        <v>0.17467532467532471</v>
      </c>
      <c r="N3138" s="85">
        <f t="shared" si="48"/>
        <v>0.45724907063197023</v>
      </c>
    </row>
    <row r="3139" spans="1:14" x14ac:dyDescent="0.25">
      <c r="A3139" s="1" t="s">
        <v>194</v>
      </c>
      <c r="B3139" s="1" t="s">
        <v>206</v>
      </c>
      <c r="C3139" s="1" t="s">
        <v>475</v>
      </c>
      <c r="D3139" s="83">
        <v>4</v>
      </c>
      <c r="E3139" s="83">
        <v>0</v>
      </c>
      <c r="F3139" s="83">
        <v>9</v>
      </c>
      <c r="G3139" s="83">
        <v>17</v>
      </c>
      <c r="H3139" s="83">
        <v>7</v>
      </c>
      <c r="I3139" s="83">
        <v>0</v>
      </c>
      <c r="J3139" s="83">
        <v>1</v>
      </c>
      <c r="K3139" s="83">
        <v>0</v>
      </c>
      <c r="L3139" s="83">
        <v>38</v>
      </c>
      <c r="M3139" s="84">
        <v>2.467532467532468E-2</v>
      </c>
      <c r="N3139" s="85">
        <f t="shared" si="48"/>
        <v>0</v>
      </c>
    </row>
    <row r="3140" spans="1:14" x14ac:dyDescent="0.25">
      <c r="A3140" s="1" t="s">
        <v>194</v>
      </c>
      <c r="B3140" s="1" t="s">
        <v>206</v>
      </c>
      <c r="C3140" s="1" t="s">
        <v>479</v>
      </c>
      <c r="D3140" s="83">
        <v>0</v>
      </c>
      <c r="E3140" s="83">
        <v>0</v>
      </c>
      <c r="F3140" s="83">
        <v>0</v>
      </c>
      <c r="G3140" s="83">
        <v>11</v>
      </c>
      <c r="H3140" s="83">
        <v>11</v>
      </c>
      <c r="I3140" s="83">
        <v>9</v>
      </c>
      <c r="J3140" s="83">
        <v>3</v>
      </c>
      <c r="K3140" s="83">
        <v>0</v>
      </c>
      <c r="L3140" s="83">
        <v>34</v>
      </c>
      <c r="M3140" s="84">
        <v>2.2077922077922078E-2</v>
      </c>
      <c r="N3140" s="85">
        <f t="shared" ref="N3140:N3203" si="49">E3140/L3140</f>
        <v>0</v>
      </c>
    </row>
    <row r="3141" spans="1:14" x14ac:dyDescent="0.25">
      <c r="A3141" s="1" t="s">
        <v>194</v>
      </c>
      <c r="B3141" s="1" t="s">
        <v>206</v>
      </c>
      <c r="C3141" s="1" t="s">
        <v>480</v>
      </c>
      <c r="D3141" s="83">
        <v>0</v>
      </c>
      <c r="E3141" s="83">
        <v>0</v>
      </c>
      <c r="F3141" s="83">
        <v>0</v>
      </c>
      <c r="G3141" s="83">
        <v>0</v>
      </c>
      <c r="H3141" s="83">
        <v>3</v>
      </c>
      <c r="I3141" s="83">
        <v>6</v>
      </c>
      <c r="J3141" s="83">
        <v>2</v>
      </c>
      <c r="K3141" s="83">
        <v>1</v>
      </c>
      <c r="L3141" s="83">
        <v>12</v>
      </c>
      <c r="M3141" s="84">
        <v>7.7922077922077931E-3</v>
      </c>
      <c r="N3141" s="85">
        <f t="shared" si="49"/>
        <v>0</v>
      </c>
    </row>
    <row r="3142" spans="1:14" x14ac:dyDescent="0.25">
      <c r="A3142" s="1" t="s">
        <v>194</v>
      </c>
      <c r="B3142" s="1" t="s">
        <v>206</v>
      </c>
      <c r="C3142" s="1" t="s">
        <v>476</v>
      </c>
      <c r="D3142" s="83">
        <v>0</v>
      </c>
      <c r="E3142" s="83">
        <v>0</v>
      </c>
      <c r="F3142" s="83">
        <v>0</v>
      </c>
      <c r="G3142" s="83">
        <v>6</v>
      </c>
      <c r="H3142" s="83">
        <v>7</v>
      </c>
      <c r="I3142" s="83">
        <v>2</v>
      </c>
      <c r="J3142" s="83">
        <v>2</v>
      </c>
      <c r="K3142" s="83">
        <v>0</v>
      </c>
      <c r="L3142" s="83">
        <v>17</v>
      </c>
      <c r="M3142" s="84">
        <v>1.1038961038961039E-2</v>
      </c>
      <c r="N3142" s="85">
        <f t="shared" si="49"/>
        <v>0</v>
      </c>
    </row>
    <row r="3143" spans="1:14" x14ac:dyDescent="0.25">
      <c r="A3143" s="1" t="s">
        <v>194</v>
      </c>
      <c r="B3143" s="1" t="s">
        <v>206</v>
      </c>
      <c r="C3143" s="1" t="s">
        <v>469</v>
      </c>
      <c r="D3143" s="83">
        <v>2</v>
      </c>
      <c r="E3143" s="83">
        <v>0</v>
      </c>
      <c r="F3143" s="83">
        <v>96</v>
      </c>
      <c r="G3143" s="83">
        <v>91</v>
      </c>
      <c r="H3143" s="83">
        <v>91</v>
      </c>
      <c r="I3143" s="83">
        <v>40</v>
      </c>
      <c r="J3143" s="83">
        <v>36</v>
      </c>
      <c r="K3143" s="83">
        <v>13</v>
      </c>
      <c r="L3143" s="83">
        <v>369</v>
      </c>
      <c r="M3143" s="84">
        <v>0.23961038961038961</v>
      </c>
      <c r="N3143" s="85">
        <f t="shared" si="49"/>
        <v>0</v>
      </c>
    </row>
    <row r="3144" spans="1:14" x14ac:dyDescent="0.25">
      <c r="A3144" s="1" t="s">
        <v>194</v>
      </c>
      <c r="B3144" s="1" t="s">
        <v>206</v>
      </c>
      <c r="C3144" s="1" t="s">
        <v>470</v>
      </c>
      <c r="D3144" s="83">
        <v>0</v>
      </c>
      <c r="E3144" s="83">
        <v>0</v>
      </c>
      <c r="F3144" s="83">
        <v>0</v>
      </c>
      <c r="G3144" s="83">
        <v>27</v>
      </c>
      <c r="H3144" s="83">
        <v>37</v>
      </c>
      <c r="I3144" s="83">
        <v>6</v>
      </c>
      <c r="J3144" s="83">
        <v>23</v>
      </c>
      <c r="K3144" s="83">
        <v>15</v>
      </c>
      <c r="L3144" s="83">
        <v>108</v>
      </c>
      <c r="M3144" s="84">
        <v>7.0129870129870125E-2</v>
      </c>
      <c r="N3144" s="85">
        <f t="shared" si="49"/>
        <v>0</v>
      </c>
    </row>
    <row r="3145" spans="1:14" x14ac:dyDescent="0.25">
      <c r="A3145" s="1" t="s">
        <v>194</v>
      </c>
      <c r="B3145" s="1" t="s">
        <v>206</v>
      </c>
      <c r="C3145" s="1" t="s">
        <v>471</v>
      </c>
      <c r="D3145" s="83">
        <v>0</v>
      </c>
      <c r="E3145" s="83">
        <v>0</v>
      </c>
      <c r="F3145" s="83">
        <v>20</v>
      </c>
      <c r="G3145" s="83">
        <v>15</v>
      </c>
      <c r="H3145" s="83">
        <v>13</v>
      </c>
      <c r="I3145" s="83">
        <v>0</v>
      </c>
      <c r="J3145" s="83">
        <v>3</v>
      </c>
      <c r="K3145" s="83">
        <v>0</v>
      </c>
      <c r="L3145" s="83">
        <v>51</v>
      </c>
      <c r="M3145" s="84">
        <v>3.3116883116883107E-2</v>
      </c>
      <c r="N3145" s="85">
        <f t="shared" si="49"/>
        <v>0</v>
      </c>
    </row>
    <row r="3146" spans="1:14" x14ac:dyDescent="0.25">
      <c r="A3146" s="1" t="s">
        <v>194</v>
      </c>
      <c r="B3146" s="1" t="s">
        <v>206</v>
      </c>
      <c r="C3146" s="1" t="s">
        <v>481</v>
      </c>
      <c r="D3146" s="83">
        <v>1</v>
      </c>
      <c r="E3146" s="83">
        <v>20</v>
      </c>
      <c r="F3146" s="83">
        <v>23</v>
      </c>
      <c r="G3146" s="83">
        <v>19</v>
      </c>
      <c r="H3146" s="83">
        <v>9</v>
      </c>
      <c r="I3146" s="83">
        <v>0</v>
      </c>
      <c r="J3146" s="83">
        <v>0</v>
      </c>
      <c r="K3146" s="83">
        <v>0</v>
      </c>
      <c r="L3146" s="83">
        <v>72</v>
      </c>
      <c r="M3146" s="84">
        <v>4.6753246753246748E-2</v>
      </c>
      <c r="N3146" s="85">
        <f t="shared" si="49"/>
        <v>0.27777777777777779</v>
      </c>
    </row>
    <row r="3147" spans="1:14" x14ac:dyDescent="0.25">
      <c r="A3147" s="1" t="s">
        <v>194</v>
      </c>
      <c r="B3147" s="1" t="s">
        <v>206</v>
      </c>
      <c r="C3147" s="1" t="s">
        <v>477</v>
      </c>
      <c r="D3147" s="83">
        <v>1</v>
      </c>
      <c r="E3147" s="83">
        <v>1</v>
      </c>
      <c r="F3147" s="83">
        <v>6</v>
      </c>
      <c r="G3147" s="83">
        <v>2</v>
      </c>
      <c r="H3147" s="83">
        <v>1</v>
      </c>
      <c r="I3147" s="83">
        <v>2</v>
      </c>
      <c r="J3147" s="83">
        <v>2</v>
      </c>
      <c r="K3147" s="83">
        <v>0</v>
      </c>
      <c r="L3147" s="83">
        <v>15</v>
      </c>
      <c r="M3147" s="84">
        <v>9.74025974025974E-3</v>
      </c>
      <c r="N3147" s="85">
        <f t="shared" si="49"/>
        <v>6.6666666666666666E-2</v>
      </c>
    </row>
    <row r="3148" spans="1:14" x14ac:dyDescent="0.25">
      <c r="A3148" s="1" t="s">
        <v>194</v>
      </c>
      <c r="B3148" s="1" t="s">
        <v>206</v>
      </c>
      <c r="C3148" s="1" t="s">
        <v>482</v>
      </c>
      <c r="D3148" s="83">
        <v>0</v>
      </c>
      <c r="E3148" s="83">
        <v>0</v>
      </c>
      <c r="F3148" s="83">
        <v>0</v>
      </c>
      <c r="G3148" s="83">
        <v>3</v>
      </c>
      <c r="H3148" s="83">
        <v>1</v>
      </c>
      <c r="I3148" s="83">
        <v>2</v>
      </c>
      <c r="J3148" s="83">
        <v>0</v>
      </c>
      <c r="K3148" s="83">
        <v>2</v>
      </c>
      <c r="L3148" s="83">
        <v>8</v>
      </c>
      <c r="M3148" s="84">
        <v>5.1948051948051948E-3</v>
      </c>
      <c r="N3148" s="85">
        <f t="shared" si="49"/>
        <v>0</v>
      </c>
    </row>
    <row r="3149" spans="1:14" x14ac:dyDescent="0.25">
      <c r="A3149" s="1" t="s">
        <v>194</v>
      </c>
      <c r="B3149" s="1" t="s">
        <v>206</v>
      </c>
      <c r="C3149" s="1" t="s">
        <v>478</v>
      </c>
      <c r="D3149" s="83">
        <v>4</v>
      </c>
      <c r="E3149" s="83">
        <v>0</v>
      </c>
      <c r="F3149" s="83">
        <v>8</v>
      </c>
      <c r="G3149" s="83">
        <v>5</v>
      </c>
      <c r="H3149" s="83">
        <v>7</v>
      </c>
      <c r="I3149" s="83">
        <v>1</v>
      </c>
      <c r="J3149" s="83">
        <v>0</v>
      </c>
      <c r="K3149" s="83">
        <v>0</v>
      </c>
      <c r="L3149" s="83">
        <v>25</v>
      </c>
      <c r="M3149" s="84">
        <v>1.6233766233766229E-2</v>
      </c>
      <c r="N3149" s="85">
        <f t="shared" si="49"/>
        <v>0</v>
      </c>
    </row>
    <row r="3150" spans="1:14" x14ac:dyDescent="0.25">
      <c r="A3150" s="1" t="s">
        <v>194</v>
      </c>
      <c r="B3150" s="1" t="s">
        <v>206</v>
      </c>
      <c r="C3150" s="1" t="s">
        <v>472</v>
      </c>
      <c r="D3150" s="83">
        <v>4</v>
      </c>
      <c r="E3150" s="83">
        <v>193</v>
      </c>
      <c r="F3150" s="83">
        <v>123</v>
      </c>
      <c r="G3150" s="83">
        <v>25</v>
      </c>
      <c r="H3150" s="83">
        <v>16</v>
      </c>
      <c r="I3150" s="83">
        <v>2</v>
      </c>
      <c r="J3150" s="83">
        <v>2</v>
      </c>
      <c r="K3150" s="83">
        <v>1</v>
      </c>
      <c r="L3150" s="83">
        <v>366</v>
      </c>
      <c r="M3150" s="84">
        <v>0.23766233766233771</v>
      </c>
      <c r="N3150" s="85">
        <f t="shared" si="49"/>
        <v>0.52732240437158473</v>
      </c>
    </row>
    <row r="3151" spans="1:14" x14ac:dyDescent="0.25">
      <c r="A3151" s="1" t="s">
        <v>194</v>
      </c>
      <c r="B3151" s="1" t="s">
        <v>206</v>
      </c>
      <c r="C3151" s="1" t="s">
        <v>473</v>
      </c>
      <c r="D3151" s="83">
        <v>2</v>
      </c>
      <c r="E3151" s="83">
        <v>1</v>
      </c>
      <c r="F3151" s="83">
        <v>23</v>
      </c>
      <c r="G3151" s="83">
        <v>9</v>
      </c>
      <c r="H3151" s="83">
        <v>14</v>
      </c>
      <c r="I3151" s="83">
        <v>4</v>
      </c>
      <c r="J3151" s="83">
        <v>2</v>
      </c>
      <c r="K3151" s="83">
        <v>6</v>
      </c>
      <c r="L3151" s="83">
        <v>61</v>
      </c>
      <c r="M3151" s="84">
        <v>3.961038961038961E-2</v>
      </c>
      <c r="N3151" s="85">
        <f t="shared" si="49"/>
        <v>1.6393442622950821E-2</v>
      </c>
    </row>
    <row r="3152" spans="1:14" x14ac:dyDescent="0.25">
      <c r="A3152" s="1" t="s">
        <v>194</v>
      </c>
      <c r="B3152" s="1" t="s">
        <v>206</v>
      </c>
      <c r="C3152" s="1" t="s">
        <v>474</v>
      </c>
      <c r="D3152" s="83">
        <v>0</v>
      </c>
      <c r="E3152" s="83">
        <v>62</v>
      </c>
      <c r="F3152" s="83">
        <v>26</v>
      </c>
      <c r="G3152" s="83">
        <v>3</v>
      </c>
      <c r="H3152" s="83">
        <v>3</v>
      </c>
      <c r="I3152" s="83">
        <v>0</v>
      </c>
      <c r="J3152" s="83">
        <v>1</v>
      </c>
      <c r="K3152" s="83">
        <v>0</v>
      </c>
      <c r="L3152" s="83">
        <v>95</v>
      </c>
      <c r="M3152" s="84">
        <v>6.1688311688311688E-2</v>
      </c>
      <c r="N3152" s="85">
        <f t="shared" si="49"/>
        <v>0.65263157894736845</v>
      </c>
    </row>
    <row r="3153" spans="1:14" x14ac:dyDescent="0.25">
      <c r="A3153" s="118" t="s">
        <v>194</v>
      </c>
      <c r="B3153" s="118" t="s">
        <v>207</v>
      </c>
      <c r="C3153" s="118" t="s">
        <v>467</v>
      </c>
      <c r="D3153" s="119">
        <v>34</v>
      </c>
      <c r="E3153" s="119">
        <v>223</v>
      </c>
      <c r="F3153" s="119">
        <v>302</v>
      </c>
      <c r="G3153" s="119">
        <v>181</v>
      </c>
      <c r="H3153" s="119">
        <v>167</v>
      </c>
      <c r="I3153" s="119">
        <v>46</v>
      </c>
      <c r="J3153" s="119">
        <v>39</v>
      </c>
      <c r="K3153" s="119">
        <v>40</v>
      </c>
      <c r="L3153" s="119">
        <v>1032</v>
      </c>
      <c r="M3153" s="120">
        <v>1</v>
      </c>
      <c r="N3153" s="117">
        <f t="shared" si="49"/>
        <v>0.21608527131782945</v>
      </c>
    </row>
    <row r="3154" spans="1:14" x14ac:dyDescent="0.25">
      <c r="A3154" s="1" t="s">
        <v>194</v>
      </c>
      <c r="B3154" s="1" t="s">
        <v>207</v>
      </c>
      <c r="C3154" s="1" t="s">
        <v>468</v>
      </c>
      <c r="D3154" s="83">
        <v>14</v>
      </c>
      <c r="E3154" s="83">
        <v>51</v>
      </c>
      <c r="F3154" s="83">
        <v>51</v>
      </c>
      <c r="G3154" s="83">
        <v>11</v>
      </c>
      <c r="H3154" s="83">
        <v>13</v>
      </c>
      <c r="I3154" s="83">
        <v>0</v>
      </c>
      <c r="J3154" s="83">
        <v>2</v>
      </c>
      <c r="K3154" s="83">
        <v>0</v>
      </c>
      <c r="L3154" s="83">
        <v>142</v>
      </c>
      <c r="M3154" s="84">
        <v>0.1375968992248062</v>
      </c>
      <c r="N3154" s="85">
        <f t="shared" si="49"/>
        <v>0.35915492957746481</v>
      </c>
    </row>
    <row r="3155" spans="1:14" x14ac:dyDescent="0.25">
      <c r="A3155" s="1" t="s">
        <v>194</v>
      </c>
      <c r="B3155" s="1" t="s">
        <v>207</v>
      </c>
      <c r="C3155" s="1" t="s">
        <v>475</v>
      </c>
      <c r="D3155" s="83">
        <v>0</v>
      </c>
      <c r="E3155" s="83">
        <v>0</v>
      </c>
      <c r="F3155" s="83">
        <v>10</v>
      </c>
      <c r="G3155" s="83">
        <v>6</v>
      </c>
      <c r="H3155" s="83">
        <v>6</v>
      </c>
      <c r="I3155" s="83">
        <v>0</v>
      </c>
      <c r="J3155" s="83">
        <v>0</v>
      </c>
      <c r="K3155" s="83">
        <v>0</v>
      </c>
      <c r="L3155" s="83">
        <v>22</v>
      </c>
      <c r="M3155" s="84">
        <v>2.1317829457364341E-2</v>
      </c>
      <c r="N3155" s="85">
        <f t="shared" si="49"/>
        <v>0</v>
      </c>
    </row>
    <row r="3156" spans="1:14" x14ac:dyDescent="0.25">
      <c r="A3156" s="1" t="s">
        <v>194</v>
      </c>
      <c r="B3156" s="1" t="s">
        <v>207</v>
      </c>
      <c r="C3156" s="1" t="s">
        <v>479</v>
      </c>
      <c r="D3156" s="83">
        <v>0</v>
      </c>
      <c r="E3156" s="83">
        <v>0</v>
      </c>
      <c r="F3156" s="83">
        <v>0</v>
      </c>
      <c r="G3156" s="83">
        <v>10</v>
      </c>
      <c r="H3156" s="83">
        <v>5</v>
      </c>
      <c r="I3156" s="83">
        <v>4</v>
      </c>
      <c r="J3156" s="83">
        <v>3</v>
      </c>
      <c r="K3156" s="83">
        <v>3</v>
      </c>
      <c r="L3156" s="83">
        <v>25</v>
      </c>
      <c r="M3156" s="84">
        <v>2.4224806201550389E-2</v>
      </c>
      <c r="N3156" s="85">
        <f t="shared" si="49"/>
        <v>0</v>
      </c>
    </row>
    <row r="3157" spans="1:14" x14ac:dyDescent="0.25">
      <c r="A3157" s="1" t="s">
        <v>194</v>
      </c>
      <c r="B3157" s="1" t="s">
        <v>207</v>
      </c>
      <c r="C3157" s="1" t="s">
        <v>480</v>
      </c>
      <c r="D3157" s="83">
        <v>0</v>
      </c>
      <c r="E3157" s="83">
        <v>0</v>
      </c>
      <c r="F3157" s="83">
        <v>0</v>
      </c>
      <c r="G3157" s="83">
        <v>0</v>
      </c>
      <c r="H3157" s="83">
        <v>0</v>
      </c>
      <c r="I3157" s="83">
        <v>3</v>
      </c>
      <c r="J3157" s="83">
        <v>1</v>
      </c>
      <c r="K3157" s="83">
        <v>2</v>
      </c>
      <c r="L3157" s="83">
        <v>6</v>
      </c>
      <c r="M3157" s="84">
        <v>5.8139534883720938E-3</v>
      </c>
      <c r="N3157" s="85">
        <f t="shared" si="49"/>
        <v>0</v>
      </c>
    </row>
    <row r="3158" spans="1:14" x14ac:dyDescent="0.25">
      <c r="A3158" s="1" t="s">
        <v>194</v>
      </c>
      <c r="B3158" s="1" t="s">
        <v>207</v>
      </c>
      <c r="C3158" s="1" t="s">
        <v>476</v>
      </c>
      <c r="D3158" s="83">
        <v>0</v>
      </c>
      <c r="E3158" s="83">
        <v>0</v>
      </c>
      <c r="F3158" s="83">
        <v>0</v>
      </c>
      <c r="G3158" s="83">
        <v>2</v>
      </c>
      <c r="H3158" s="83">
        <v>1</v>
      </c>
      <c r="I3158" s="83">
        <v>1</v>
      </c>
      <c r="J3158" s="83">
        <v>0</v>
      </c>
      <c r="K3158" s="83">
        <v>0</v>
      </c>
      <c r="L3158" s="83">
        <v>4</v>
      </c>
      <c r="M3158" s="84">
        <v>3.875968992248062E-3</v>
      </c>
      <c r="N3158" s="85">
        <f t="shared" si="49"/>
        <v>0</v>
      </c>
    </row>
    <row r="3159" spans="1:14" x14ac:dyDescent="0.25">
      <c r="A3159" s="1" t="s">
        <v>194</v>
      </c>
      <c r="B3159" s="1" t="s">
        <v>207</v>
      </c>
      <c r="C3159" s="1" t="s">
        <v>469</v>
      </c>
      <c r="D3159" s="83">
        <v>8</v>
      </c>
      <c r="E3159" s="83">
        <v>4</v>
      </c>
      <c r="F3159" s="83">
        <v>99</v>
      </c>
      <c r="G3159" s="83">
        <v>63</v>
      </c>
      <c r="H3159" s="83">
        <v>70</v>
      </c>
      <c r="I3159" s="83">
        <v>21</v>
      </c>
      <c r="J3159" s="83">
        <v>17</v>
      </c>
      <c r="K3159" s="83">
        <v>14</v>
      </c>
      <c r="L3159" s="83">
        <v>296</v>
      </c>
      <c r="M3159" s="84">
        <v>0.2868217054263566</v>
      </c>
      <c r="N3159" s="85">
        <f t="shared" si="49"/>
        <v>1.3513513513513514E-2</v>
      </c>
    </row>
    <row r="3160" spans="1:14" x14ac:dyDescent="0.25">
      <c r="A3160" s="1" t="s">
        <v>194</v>
      </c>
      <c r="B3160" s="1" t="s">
        <v>207</v>
      </c>
      <c r="C3160" s="1" t="s">
        <v>470</v>
      </c>
      <c r="D3160" s="83">
        <v>0</v>
      </c>
      <c r="E3160" s="83">
        <v>0</v>
      </c>
      <c r="F3160" s="83">
        <v>0</v>
      </c>
      <c r="G3160" s="83">
        <v>23</v>
      </c>
      <c r="H3160" s="83">
        <v>13</v>
      </c>
      <c r="I3160" s="83">
        <v>12</v>
      </c>
      <c r="J3160" s="83">
        <v>10</v>
      </c>
      <c r="K3160" s="83">
        <v>14</v>
      </c>
      <c r="L3160" s="83">
        <v>72</v>
      </c>
      <c r="M3160" s="84">
        <v>6.9767441860465115E-2</v>
      </c>
      <c r="N3160" s="85">
        <f t="shared" si="49"/>
        <v>0</v>
      </c>
    </row>
    <row r="3161" spans="1:14" x14ac:dyDescent="0.25">
      <c r="A3161" s="1" t="s">
        <v>194</v>
      </c>
      <c r="B3161" s="1" t="s">
        <v>207</v>
      </c>
      <c r="C3161" s="1" t="s">
        <v>471</v>
      </c>
      <c r="D3161" s="83">
        <v>0</v>
      </c>
      <c r="E3161" s="83">
        <v>0</v>
      </c>
      <c r="F3161" s="83">
        <v>14</v>
      </c>
      <c r="G3161" s="83">
        <v>13</v>
      </c>
      <c r="H3161" s="83">
        <v>5</v>
      </c>
      <c r="I3161" s="83">
        <v>1</v>
      </c>
      <c r="J3161" s="83">
        <v>0</v>
      </c>
      <c r="K3161" s="83">
        <v>1</v>
      </c>
      <c r="L3161" s="83">
        <v>34</v>
      </c>
      <c r="M3161" s="84">
        <v>3.294573643410853E-2</v>
      </c>
      <c r="N3161" s="85">
        <f t="shared" si="49"/>
        <v>0</v>
      </c>
    </row>
    <row r="3162" spans="1:14" x14ac:dyDescent="0.25">
      <c r="A3162" s="1" t="s">
        <v>194</v>
      </c>
      <c r="B3162" s="1" t="s">
        <v>207</v>
      </c>
      <c r="C3162" s="1" t="s">
        <v>481</v>
      </c>
      <c r="D3162" s="83">
        <v>2</v>
      </c>
      <c r="E3162" s="83">
        <v>8</v>
      </c>
      <c r="F3162" s="83">
        <v>10</v>
      </c>
      <c r="G3162" s="83">
        <v>7</v>
      </c>
      <c r="H3162" s="83">
        <v>2</v>
      </c>
      <c r="I3162" s="83">
        <v>0</v>
      </c>
      <c r="J3162" s="83">
        <v>0</v>
      </c>
      <c r="K3162" s="83">
        <v>0</v>
      </c>
      <c r="L3162" s="83">
        <v>29</v>
      </c>
      <c r="M3162" s="84">
        <v>2.8100775193798451E-2</v>
      </c>
      <c r="N3162" s="85">
        <f t="shared" si="49"/>
        <v>0.27586206896551724</v>
      </c>
    </row>
    <row r="3163" spans="1:14" x14ac:dyDescent="0.25">
      <c r="A3163" s="1" t="s">
        <v>194</v>
      </c>
      <c r="B3163" s="1" t="s">
        <v>207</v>
      </c>
      <c r="C3163" s="1" t="s">
        <v>477</v>
      </c>
      <c r="D3163" s="83">
        <v>0</v>
      </c>
      <c r="E3163" s="83">
        <v>0</v>
      </c>
      <c r="F3163" s="83">
        <v>3</v>
      </c>
      <c r="G3163" s="83">
        <v>7</v>
      </c>
      <c r="H3163" s="83">
        <v>6</v>
      </c>
      <c r="I3163" s="83">
        <v>0</v>
      </c>
      <c r="J3163" s="83">
        <v>1</v>
      </c>
      <c r="K3163" s="83">
        <v>1</v>
      </c>
      <c r="L3163" s="83">
        <v>18</v>
      </c>
      <c r="M3163" s="84">
        <v>1.7441860465116279E-2</v>
      </c>
      <c r="N3163" s="85">
        <f t="shared" si="49"/>
        <v>0</v>
      </c>
    </row>
    <row r="3164" spans="1:14" x14ac:dyDescent="0.25">
      <c r="A3164" s="1" t="s">
        <v>194</v>
      </c>
      <c r="B3164" s="1" t="s">
        <v>207</v>
      </c>
      <c r="C3164" s="1" t="s">
        <v>482</v>
      </c>
      <c r="D3164" s="83">
        <v>0</v>
      </c>
      <c r="E3164" s="83">
        <v>0</v>
      </c>
      <c r="F3164" s="83">
        <v>0</v>
      </c>
      <c r="G3164" s="83">
        <v>4</v>
      </c>
      <c r="H3164" s="83">
        <v>0</v>
      </c>
      <c r="I3164" s="83">
        <v>0</v>
      </c>
      <c r="J3164" s="83">
        <v>0</v>
      </c>
      <c r="K3164" s="83">
        <v>0</v>
      </c>
      <c r="L3164" s="83">
        <v>4</v>
      </c>
      <c r="M3164" s="84">
        <v>3.875968992248062E-3</v>
      </c>
      <c r="N3164" s="85">
        <f t="shared" si="49"/>
        <v>0</v>
      </c>
    </row>
    <row r="3165" spans="1:14" x14ac:dyDescent="0.25">
      <c r="A3165" s="1" t="s">
        <v>194</v>
      </c>
      <c r="B3165" s="1" t="s">
        <v>207</v>
      </c>
      <c r="C3165" s="1" t="s">
        <v>478</v>
      </c>
      <c r="D3165" s="83">
        <v>0</v>
      </c>
      <c r="E3165" s="83">
        <v>0</v>
      </c>
      <c r="F3165" s="83">
        <v>1</v>
      </c>
      <c r="G3165" s="83">
        <v>2</v>
      </c>
      <c r="H3165" s="83">
        <v>1</v>
      </c>
      <c r="I3165" s="83">
        <v>0</v>
      </c>
      <c r="J3165" s="83">
        <v>0</v>
      </c>
      <c r="K3165" s="83">
        <v>0</v>
      </c>
      <c r="L3165" s="83">
        <v>4</v>
      </c>
      <c r="M3165" s="84">
        <v>3.875968992248062E-3</v>
      </c>
      <c r="N3165" s="85">
        <f t="shared" si="49"/>
        <v>0</v>
      </c>
    </row>
    <row r="3166" spans="1:14" x14ac:dyDescent="0.25">
      <c r="A3166" s="1" t="s">
        <v>194</v>
      </c>
      <c r="B3166" s="1" t="s">
        <v>207</v>
      </c>
      <c r="C3166" s="1" t="s">
        <v>472</v>
      </c>
      <c r="D3166" s="83">
        <v>9</v>
      </c>
      <c r="E3166" s="83">
        <v>123</v>
      </c>
      <c r="F3166" s="83">
        <v>92</v>
      </c>
      <c r="G3166" s="83">
        <v>17</v>
      </c>
      <c r="H3166" s="83">
        <v>26</v>
      </c>
      <c r="I3166" s="83">
        <v>1</v>
      </c>
      <c r="J3166" s="83">
        <v>1</v>
      </c>
      <c r="K3166" s="83">
        <v>3</v>
      </c>
      <c r="L3166" s="83">
        <v>272</v>
      </c>
      <c r="M3166" s="84">
        <v>0.26356589147286819</v>
      </c>
      <c r="N3166" s="85">
        <f t="shared" si="49"/>
        <v>0.45220588235294118</v>
      </c>
    </row>
    <row r="3167" spans="1:14" x14ac:dyDescent="0.25">
      <c r="A3167" s="1" t="s">
        <v>194</v>
      </c>
      <c r="B3167" s="1" t="s">
        <v>207</v>
      </c>
      <c r="C3167" s="1" t="s">
        <v>473</v>
      </c>
      <c r="D3167" s="83">
        <v>1</v>
      </c>
      <c r="E3167" s="83">
        <v>3</v>
      </c>
      <c r="F3167" s="83">
        <v>16</v>
      </c>
      <c r="G3167" s="83">
        <v>15</v>
      </c>
      <c r="H3167" s="83">
        <v>18</v>
      </c>
      <c r="I3167" s="83">
        <v>3</v>
      </c>
      <c r="J3167" s="83">
        <v>4</v>
      </c>
      <c r="K3167" s="83">
        <v>2</v>
      </c>
      <c r="L3167" s="83">
        <v>62</v>
      </c>
      <c r="M3167" s="84">
        <v>6.0077519379844957E-2</v>
      </c>
      <c r="N3167" s="85">
        <f t="shared" si="49"/>
        <v>4.8387096774193547E-2</v>
      </c>
    </row>
    <row r="3168" spans="1:14" x14ac:dyDescent="0.25">
      <c r="A3168" s="1" t="s">
        <v>194</v>
      </c>
      <c r="B3168" s="1" t="s">
        <v>207</v>
      </c>
      <c r="C3168" s="1" t="s">
        <v>474</v>
      </c>
      <c r="D3168" s="83">
        <v>0</v>
      </c>
      <c r="E3168" s="83">
        <v>34</v>
      </c>
      <c r="F3168" s="83">
        <v>6</v>
      </c>
      <c r="G3168" s="83">
        <v>1</v>
      </c>
      <c r="H3168" s="83">
        <v>1</v>
      </c>
      <c r="I3168" s="83">
        <v>0</v>
      </c>
      <c r="J3168" s="83">
        <v>0</v>
      </c>
      <c r="K3168" s="83">
        <v>0</v>
      </c>
      <c r="L3168" s="83">
        <v>42</v>
      </c>
      <c r="M3168" s="84">
        <v>4.0697674418604647E-2</v>
      </c>
      <c r="N3168" s="85">
        <f t="shared" si="49"/>
        <v>0.80952380952380953</v>
      </c>
    </row>
    <row r="3169" spans="1:14" x14ac:dyDescent="0.25">
      <c r="A3169" s="118" t="s">
        <v>194</v>
      </c>
      <c r="B3169" s="118" t="s">
        <v>208</v>
      </c>
      <c r="C3169" s="118" t="s">
        <v>467</v>
      </c>
      <c r="D3169" s="119">
        <v>199</v>
      </c>
      <c r="E3169" s="119">
        <v>772</v>
      </c>
      <c r="F3169" s="119">
        <v>748</v>
      </c>
      <c r="G3169" s="119">
        <v>429</v>
      </c>
      <c r="H3169" s="119">
        <v>408</v>
      </c>
      <c r="I3169" s="119">
        <v>69</v>
      </c>
      <c r="J3169" s="119">
        <v>91</v>
      </c>
      <c r="K3169" s="119">
        <v>103</v>
      </c>
      <c r="L3169" s="119">
        <v>2819</v>
      </c>
      <c r="M3169" s="120">
        <v>1</v>
      </c>
      <c r="N3169" s="117">
        <f t="shared" si="49"/>
        <v>0.2738559772969138</v>
      </c>
    </row>
    <row r="3170" spans="1:14" x14ac:dyDescent="0.25">
      <c r="A3170" s="1" t="s">
        <v>194</v>
      </c>
      <c r="B3170" s="1" t="s">
        <v>208</v>
      </c>
      <c r="C3170" s="1" t="s">
        <v>468</v>
      </c>
      <c r="D3170" s="83">
        <v>46</v>
      </c>
      <c r="E3170" s="83">
        <v>223</v>
      </c>
      <c r="F3170" s="83">
        <v>190</v>
      </c>
      <c r="G3170" s="83">
        <v>40</v>
      </c>
      <c r="H3170" s="83">
        <v>51</v>
      </c>
      <c r="I3170" s="83">
        <v>2</v>
      </c>
      <c r="J3170" s="83">
        <v>4</v>
      </c>
      <c r="K3170" s="83">
        <v>1</v>
      </c>
      <c r="L3170" s="83">
        <v>557</v>
      </c>
      <c r="M3170" s="84">
        <v>0.19758779709116711</v>
      </c>
      <c r="N3170" s="85">
        <f t="shared" si="49"/>
        <v>0.40035906642728902</v>
      </c>
    </row>
    <row r="3171" spans="1:14" x14ac:dyDescent="0.25">
      <c r="A3171" s="1" t="s">
        <v>194</v>
      </c>
      <c r="B3171" s="1" t="s">
        <v>208</v>
      </c>
      <c r="C3171" s="1" t="s">
        <v>475</v>
      </c>
      <c r="D3171" s="83">
        <v>1</v>
      </c>
      <c r="E3171" s="83">
        <v>0</v>
      </c>
      <c r="F3171" s="83">
        <v>14</v>
      </c>
      <c r="G3171" s="83">
        <v>14</v>
      </c>
      <c r="H3171" s="83">
        <v>11</v>
      </c>
      <c r="I3171" s="83">
        <v>1</v>
      </c>
      <c r="J3171" s="83">
        <v>3</v>
      </c>
      <c r="K3171" s="83">
        <v>1</v>
      </c>
      <c r="L3171" s="83">
        <v>45</v>
      </c>
      <c r="M3171" s="84">
        <v>1.596310748492373E-2</v>
      </c>
      <c r="N3171" s="85">
        <f t="shared" si="49"/>
        <v>0</v>
      </c>
    </row>
    <row r="3172" spans="1:14" x14ac:dyDescent="0.25">
      <c r="A3172" s="1" t="s">
        <v>194</v>
      </c>
      <c r="B3172" s="1" t="s">
        <v>208</v>
      </c>
      <c r="C3172" s="1" t="s">
        <v>479</v>
      </c>
      <c r="D3172" s="83">
        <v>0</v>
      </c>
      <c r="E3172" s="83">
        <v>0</v>
      </c>
      <c r="F3172" s="83">
        <v>0</v>
      </c>
      <c r="G3172" s="83">
        <v>20</v>
      </c>
      <c r="H3172" s="83">
        <v>9</v>
      </c>
      <c r="I3172" s="83">
        <v>3</v>
      </c>
      <c r="J3172" s="83">
        <v>2</v>
      </c>
      <c r="K3172" s="83">
        <v>4</v>
      </c>
      <c r="L3172" s="83">
        <v>38</v>
      </c>
      <c r="M3172" s="84">
        <v>1.3479957431713371E-2</v>
      </c>
      <c r="N3172" s="85">
        <f t="shared" si="49"/>
        <v>0</v>
      </c>
    </row>
    <row r="3173" spans="1:14" x14ac:dyDescent="0.25">
      <c r="A3173" s="1" t="s">
        <v>194</v>
      </c>
      <c r="B3173" s="1" t="s">
        <v>208</v>
      </c>
      <c r="C3173" s="1" t="s">
        <v>480</v>
      </c>
      <c r="D3173" s="83">
        <v>0</v>
      </c>
      <c r="E3173" s="83">
        <v>2</v>
      </c>
      <c r="F3173" s="83">
        <v>0</v>
      </c>
      <c r="G3173" s="83">
        <v>0</v>
      </c>
      <c r="H3173" s="83">
        <v>3</v>
      </c>
      <c r="I3173" s="83">
        <v>0</v>
      </c>
      <c r="J3173" s="83">
        <v>2</v>
      </c>
      <c r="K3173" s="83">
        <v>3</v>
      </c>
      <c r="L3173" s="83">
        <v>10</v>
      </c>
      <c r="M3173" s="84">
        <v>3.5473572188719411E-3</v>
      </c>
      <c r="N3173" s="85">
        <f t="shared" si="49"/>
        <v>0.2</v>
      </c>
    </row>
    <row r="3174" spans="1:14" x14ac:dyDescent="0.25">
      <c r="A3174" s="1" t="s">
        <v>194</v>
      </c>
      <c r="B3174" s="1" t="s">
        <v>208</v>
      </c>
      <c r="C3174" s="1" t="s">
        <v>476</v>
      </c>
      <c r="D3174" s="83">
        <v>0</v>
      </c>
      <c r="E3174" s="83">
        <v>0</v>
      </c>
      <c r="F3174" s="83">
        <v>0</v>
      </c>
      <c r="G3174" s="83">
        <v>8</v>
      </c>
      <c r="H3174" s="83">
        <v>5</v>
      </c>
      <c r="I3174" s="83">
        <v>0</v>
      </c>
      <c r="J3174" s="83">
        <v>6</v>
      </c>
      <c r="K3174" s="83">
        <v>4</v>
      </c>
      <c r="L3174" s="83">
        <v>23</v>
      </c>
      <c r="M3174" s="84">
        <v>8.1589216034054623E-3</v>
      </c>
      <c r="N3174" s="85">
        <f t="shared" si="49"/>
        <v>0</v>
      </c>
    </row>
    <row r="3175" spans="1:14" x14ac:dyDescent="0.25">
      <c r="A3175" s="1" t="s">
        <v>194</v>
      </c>
      <c r="B3175" s="1" t="s">
        <v>208</v>
      </c>
      <c r="C3175" s="1" t="s">
        <v>469</v>
      </c>
      <c r="D3175" s="83">
        <v>19</v>
      </c>
      <c r="E3175" s="83">
        <v>6</v>
      </c>
      <c r="F3175" s="83">
        <v>178</v>
      </c>
      <c r="G3175" s="83">
        <v>161</v>
      </c>
      <c r="H3175" s="83">
        <v>160</v>
      </c>
      <c r="I3175" s="83">
        <v>34</v>
      </c>
      <c r="J3175" s="83">
        <v>38</v>
      </c>
      <c r="K3175" s="83">
        <v>47</v>
      </c>
      <c r="L3175" s="83">
        <v>643</v>
      </c>
      <c r="M3175" s="84">
        <v>0.22809506917346581</v>
      </c>
      <c r="N3175" s="85">
        <f t="shared" si="49"/>
        <v>9.3312597200622092E-3</v>
      </c>
    </row>
    <row r="3176" spans="1:14" x14ac:dyDescent="0.25">
      <c r="A3176" s="1" t="s">
        <v>194</v>
      </c>
      <c r="B3176" s="1" t="s">
        <v>208</v>
      </c>
      <c r="C3176" s="1" t="s">
        <v>470</v>
      </c>
      <c r="D3176" s="83">
        <v>1</v>
      </c>
      <c r="E3176" s="83">
        <v>0</v>
      </c>
      <c r="F3176" s="83">
        <v>0</v>
      </c>
      <c r="G3176" s="83">
        <v>39</v>
      </c>
      <c r="H3176" s="83">
        <v>28</v>
      </c>
      <c r="I3176" s="83">
        <v>14</v>
      </c>
      <c r="J3176" s="83">
        <v>16</v>
      </c>
      <c r="K3176" s="83">
        <v>35</v>
      </c>
      <c r="L3176" s="83">
        <v>133</v>
      </c>
      <c r="M3176" s="84">
        <v>4.7179851010996809E-2</v>
      </c>
      <c r="N3176" s="85">
        <f t="shared" si="49"/>
        <v>0</v>
      </c>
    </row>
    <row r="3177" spans="1:14" x14ac:dyDescent="0.25">
      <c r="A3177" s="1" t="s">
        <v>194</v>
      </c>
      <c r="B3177" s="1" t="s">
        <v>208</v>
      </c>
      <c r="C3177" s="1" t="s">
        <v>471</v>
      </c>
      <c r="D3177" s="83">
        <v>8</v>
      </c>
      <c r="E3177" s="83">
        <v>0</v>
      </c>
      <c r="F3177" s="83">
        <v>22</v>
      </c>
      <c r="G3177" s="83">
        <v>25</v>
      </c>
      <c r="H3177" s="83">
        <v>19</v>
      </c>
      <c r="I3177" s="83">
        <v>5</v>
      </c>
      <c r="J3177" s="83">
        <v>1</v>
      </c>
      <c r="K3177" s="83">
        <v>1</v>
      </c>
      <c r="L3177" s="83">
        <v>81</v>
      </c>
      <c r="M3177" s="84">
        <v>2.8733593472862719E-2</v>
      </c>
      <c r="N3177" s="85">
        <f t="shared" si="49"/>
        <v>0</v>
      </c>
    </row>
    <row r="3178" spans="1:14" x14ac:dyDescent="0.25">
      <c r="A3178" s="1" t="s">
        <v>194</v>
      </c>
      <c r="B3178" s="1" t="s">
        <v>208</v>
      </c>
      <c r="C3178" s="1" t="s">
        <v>481</v>
      </c>
      <c r="D3178" s="83">
        <v>17</v>
      </c>
      <c r="E3178" s="83">
        <v>55</v>
      </c>
      <c r="F3178" s="83">
        <v>35</v>
      </c>
      <c r="G3178" s="83">
        <v>18</v>
      </c>
      <c r="H3178" s="83">
        <v>5</v>
      </c>
      <c r="I3178" s="83">
        <v>0</v>
      </c>
      <c r="J3178" s="83">
        <v>2</v>
      </c>
      <c r="K3178" s="83">
        <v>0</v>
      </c>
      <c r="L3178" s="83">
        <v>132</v>
      </c>
      <c r="M3178" s="84">
        <v>4.6825115289109612E-2</v>
      </c>
      <c r="N3178" s="85">
        <f t="shared" si="49"/>
        <v>0.41666666666666669</v>
      </c>
    </row>
    <row r="3179" spans="1:14" x14ac:dyDescent="0.25">
      <c r="A3179" s="1" t="s">
        <v>194</v>
      </c>
      <c r="B3179" s="1" t="s">
        <v>208</v>
      </c>
      <c r="C3179" s="1" t="s">
        <v>477</v>
      </c>
      <c r="D3179" s="83">
        <v>0</v>
      </c>
      <c r="E3179" s="83">
        <v>1</v>
      </c>
      <c r="F3179" s="83">
        <v>16</v>
      </c>
      <c r="G3179" s="83">
        <v>9</v>
      </c>
      <c r="H3179" s="83">
        <v>5</v>
      </c>
      <c r="I3179" s="83">
        <v>0</v>
      </c>
      <c r="J3179" s="83">
        <v>0</v>
      </c>
      <c r="K3179" s="83">
        <v>0</v>
      </c>
      <c r="L3179" s="83">
        <v>31</v>
      </c>
      <c r="M3179" s="84">
        <v>1.0996807378503009E-2</v>
      </c>
      <c r="N3179" s="85">
        <f t="shared" si="49"/>
        <v>3.2258064516129031E-2</v>
      </c>
    </row>
    <row r="3180" spans="1:14" x14ac:dyDescent="0.25">
      <c r="A3180" s="1" t="s">
        <v>194</v>
      </c>
      <c r="B3180" s="1" t="s">
        <v>208</v>
      </c>
      <c r="C3180" s="1" t="s">
        <v>482</v>
      </c>
      <c r="D3180" s="83">
        <v>0</v>
      </c>
      <c r="E3180" s="83">
        <v>0</v>
      </c>
      <c r="F3180" s="83">
        <v>0</v>
      </c>
      <c r="G3180" s="83">
        <v>2</v>
      </c>
      <c r="H3180" s="83">
        <v>1</v>
      </c>
      <c r="I3180" s="83">
        <v>0</v>
      </c>
      <c r="J3180" s="83">
        <v>2</v>
      </c>
      <c r="K3180" s="83">
        <v>0</v>
      </c>
      <c r="L3180" s="83">
        <v>5</v>
      </c>
      <c r="M3180" s="84">
        <v>1.7736786094359699E-3</v>
      </c>
      <c r="N3180" s="85">
        <f t="shared" si="49"/>
        <v>0</v>
      </c>
    </row>
    <row r="3181" spans="1:14" x14ac:dyDescent="0.25">
      <c r="A3181" s="1" t="s">
        <v>194</v>
      </c>
      <c r="B3181" s="1" t="s">
        <v>208</v>
      </c>
      <c r="C3181" s="1" t="s">
        <v>478</v>
      </c>
      <c r="D3181" s="83">
        <v>4</v>
      </c>
      <c r="E3181" s="83">
        <v>0</v>
      </c>
      <c r="F3181" s="83">
        <v>12</v>
      </c>
      <c r="G3181" s="83">
        <v>14</v>
      </c>
      <c r="H3181" s="83">
        <v>5</v>
      </c>
      <c r="I3181" s="83">
        <v>0</v>
      </c>
      <c r="J3181" s="83">
        <v>0</v>
      </c>
      <c r="K3181" s="83">
        <v>0</v>
      </c>
      <c r="L3181" s="83">
        <v>35</v>
      </c>
      <c r="M3181" s="84">
        <v>1.241575026605179E-2</v>
      </c>
      <c r="N3181" s="85">
        <f t="shared" si="49"/>
        <v>0</v>
      </c>
    </row>
    <row r="3182" spans="1:14" x14ac:dyDescent="0.25">
      <c r="A3182" s="1" t="s">
        <v>194</v>
      </c>
      <c r="B3182" s="1" t="s">
        <v>208</v>
      </c>
      <c r="C3182" s="1" t="s">
        <v>472</v>
      </c>
      <c r="D3182" s="83">
        <v>79</v>
      </c>
      <c r="E3182" s="83">
        <v>405</v>
      </c>
      <c r="F3182" s="83">
        <v>216</v>
      </c>
      <c r="G3182" s="83">
        <v>44</v>
      </c>
      <c r="H3182" s="83">
        <v>68</v>
      </c>
      <c r="I3182" s="83">
        <v>4</v>
      </c>
      <c r="J3182" s="83">
        <v>9</v>
      </c>
      <c r="K3182" s="83">
        <v>3</v>
      </c>
      <c r="L3182" s="83">
        <v>828</v>
      </c>
      <c r="M3182" s="84">
        <v>0.29372117772259659</v>
      </c>
      <c r="N3182" s="85">
        <f t="shared" si="49"/>
        <v>0.4891304347826087</v>
      </c>
    </row>
    <row r="3183" spans="1:14" x14ac:dyDescent="0.25">
      <c r="A3183" s="1" t="s">
        <v>194</v>
      </c>
      <c r="B3183" s="1" t="s">
        <v>208</v>
      </c>
      <c r="C3183" s="1" t="s">
        <v>473</v>
      </c>
      <c r="D3183" s="83">
        <v>12</v>
      </c>
      <c r="E3183" s="83">
        <v>3</v>
      </c>
      <c r="F3183" s="83">
        <v>29</v>
      </c>
      <c r="G3183" s="83">
        <v>29</v>
      </c>
      <c r="H3183" s="83">
        <v>28</v>
      </c>
      <c r="I3183" s="83">
        <v>6</v>
      </c>
      <c r="J3183" s="83">
        <v>5</v>
      </c>
      <c r="K3183" s="83">
        <v>4</v>
      </c>
      <c r="L3183" s="83">
        <v>116</v>
      </c>
      <c r="M3183" s="84">
        <v>4.1149343738914511E-2</v>
      </c>
      <c r="N3183" s="85">
        <f t="shared" si="49"/>
        <v>2.5862068965517241E-2</v>
      </c>
    </row>
    <row r="3184" spans="1:14" x14ac:dyDescent="0.25">
      <c r="A3184" s="1" t="s">
        <v>194</v>
      </c>
      <c r="B3184" s="1" t="s">
        <v>208</v>
      </c>
      <c r="C3184" s="1" t="s">
        <v>474</v>
      </c>
      <c r="D3184" s="83">
        <v>12</v>
      </c>
      <c r="E3184" s="83">
        <v>77</v>
      </c>
      <c r="F3184" s="83">
        <v>36</v>
      </c>
      <c r="G3184" s="83">
        <v>6</v>
      </c>
      <c r="H3184" s="83">
        <v>10</v>
      </c>
      <c r="I3184" s="83">
        <v>0</v>
      </c>
      <c r="J3184" s="83">
        <v>1</v>
      </c>
      <c r="K3184" s="83">
        <v>0</v>
      </c>
      <c r="L3184" s="83">
        <v>142</v>
      </c>
      <c r="M3184" s="84">
        <v>5.0372472507981547E-2</v>
      </c>
      <c r="N3184" s="85">
        <f t="shared" si="49"/>
        <v>0.54225352112676062</v>
      </c>
    </row>
    <row r="3185" spans="1:14" x14ac:dyDescent="0.25">
      <c r="A3185" s="118" t="s">
        <v>194</v>
      </c>
      <c r="B3185" s="118" t="s">
        <v>209</v>
      </c>
      <c r="C3185" s="118" t="s">
        <v>467</v>
      </c>
      <c r="D3185" s="119">
        <v>149</v>
      </c>
      <c r="E3185" s="119">
        <v>967</v>
      </c>
      <c r="F3185" s="119">
        <v>794</v>
      </c>
      <c r="G3185" s="119">
        <v>508</v>
      </c>
      <c r="H3185" s="119">
        <v>450</v>
      </c>
      <c r="I3185" s="119">
        <v>73</v>
      </c>
      <c r="J3185" s="119">
        <v>126</v>
      </c>
      <c r="K3185" s="119">
        <v>92</v>
      </c>
      <c r="L3185" s="119">
        <v>3159</v>
      </c>
      <c r="M3185" s="120">
        <v>1</v>
      </c>
      <c r="N3185" s="117">
        <f t="shared" si="49"/>
        <v>0.30610952833175054</v>
      </c>
    </row>
    <row r="3186" spans="1:14" x14ac:dyDescent="0.25">
      <c r="A3186" s="1" t="s">
        <v>194</v>
      </c>
      <c r="B3186" s="1" t="s">
        <v>209</v>
      </c>
      <c r="C3186" s="1" t="s">
        <v>468</v>
      </c>
      <c r="D3186" s="83">
        <v>30</v>
      </c>
      <c r="E3186" s="83">
        <v>209</v>
      </c>
      <c r="F3186" s="83">
        <v>140</v>
      </c>
      <c r="G3186" s="83">
        <v>30</v>
      </c>
      <c r="H3186" s="83">
        <v>51</v>
      </c>
      <c r="I3186" s="83">
        <v>2</v>
      </c>
      <c r="J3186" s="83">
        <v>9</v>
      </c>
      <c r="K3186" s="83">
        <v>0</v>
      </c>
      <c r="L3186" s="83">
        <v>471</v>
      </c>
      <c r="M3186" s="84">
        <v>0.14909781576448239</v>
      </c>
      <c r="N3186" s="85">
        <f t="shared" si="49"/>
        <v>0.4437367303609342</v>
      </c>
    </row>
    <row r="3187" spans="1:14" x14ac:dyDescent="0.25">
      <c r="A3187" s="1" t="s">
        <v>194</v>
      </c>
      <c r="B3187" s="1" t="s">
        <v>209</v>
      </c>
      <c r="C3187" s="1" t="s">
        <v>475</v>
      </c>
      <c r="D3187" s="83">
        <v>4</v>
      </c>
      <c r="E3187" s="83">
        <v>0</v>
      </c>
      <c r="F3187" s="83">
        <v>19</v>
      </c>
      <c r="G3187" s="83">
        <v>14</v>
      </c>
      <c r="H3187" s="83">
        <v>10</v>
      </c>
      <c r="I3187" s="83">
        <v>1</v>
      </c>
      <c r="J3187" s="83">
        <v>4</v>
      </c>
      <c r="K3187" s="83">
        <v>1</v>
      </c>
      <c r="L3187" s="83">
        <v>53</v>
      </c>
      <c r="M3187" s="84">
        <v>1.6777461221905671E-2</v>
      </c>
      <c r="N3187" s="85">
        <f t="shared" si="49"/>
        <v>0</v>
      </c>
    </row>
    <row r="3188" spans="1:14" x14ac:dyDescent="0.25">
      <c r="A3188" s="1" t="s">
        <v>194</v>
      </c>
      <c r="B3188" s="1" t="s">
        <v>209</v>
      </c>
      <c r="C3188" s="1" t="s">
        <v>479</v>
      </c>
      <c r="D3188" s="83">
        <v>1</v>
      </c>
      <c r="E3188" s="83">
        <v>0</v>
      </c>
      <c r="F3188" s="83">
        <v>0</v>
      </c>
      <c r="G3188" s="83">
        <v>15</v>
      </c>
      <c r="H3188" s="83">
        <v>11</v>
      </c>
      <c r="I3188" s="83">
        <v>2</v>
      </c>
      <c r="J3188" s="83">
        <v>3</v>
      </c>
      <c r="K3188" s="83">
        <v>8</v>
      </c>
      <c r="L3188" s="83">
        <v>40</v>
      </c>
      <c r="M3188" s="84">
        <v>1.266223488445711E-2</v>
      </c>
      <c r="N3188" s="85">
        <f t="shared" si="49"/>
        <v>0</v>
      </c>
    </row>
    <row r="3189" spans="1:14" x14ac:dyDescent="0.25">
      <c r="A3189" s="1" t="s">
        <v>194</v>
      </c>
      <c r="B3189" s="1" t="s">
        <v>209</v>
      </c>
      <c r="C3189" s="1" t="s">
        <v>480</v>
      </c>
      <c r="D3189" s="83">
        <v>0</v>
      </c>
      <c r="E3189" s="83">
        <v>0</v>
      </c>
      <c r="F3189" s="83">
        <v>0</v>
      </c>
      <c r="G3189" s="83">
        <v>0</v>
      </c>
      <c r="H3189" s="83">
        <v>1</v>
      </c>
      <c r="I3189" s="83">
        <v>0</v>
      </c>
      <c r="J3189" s="83">
        <v>8</v>
      </c>
      <c r="K3189" s="83">
        <v>2</v>
      </c>
      <c r="L3189" s="83">
        <v>11</v>
      </c>
      <c r="M3189" s="84">
        <v>3.4821145932257039E-3</v>
      </c>
      <c r="N3189" s="85">
        <f t="shared" si="49"/>
        <v>0</v>
      </c>
    </row>
    <row r="3190" spans="1:14" x14ac:dyDescent="0.25">
      <c r="A3190" s="1" t="s">
        <v>194</v>
      </c>
      <c r="B3190" s="1" t="s">
        <v>209</v>
      </c>
      <c r="C3190" s="1" t="s">
        <v>476</v>
      </c>
      <c r="D3190" s="83">
        <v>0</v>
      </c>
      <c r="E3190" s="83">
        <v>1</v>
      </c>
      <c r="F3190" s="83">
        <v>0</v>
      </c>
      <c r="G3190" s="83">
        <v>8</v>
      </c>
      <c r="H3190" s="83">
        <v>7</v>
      </c>
      <c r="I3190" s="83">
        <v>1</v>
      </c>
      <c r="J3190" s="83">
        <v>4</v>
      </c>
      <c r="K3190" s="83">
        <v>0</v>
      </c>
      <c r="L3190" s="83">
        <v>21</v>
      </c>
      <c r="M3190" s="84">
        <v>6.6476733143399809E-3</v>
      </c>
      <c r="N3190" s="85">
        <f t="shared" si="49"/>
        <v>4.7619047619047616E-2</v>
      </c>
    </row>
    <row r="3191" spans="1:14" x14ac:dyDescent="0.25">
      <c r="A3191" s="1" t="s">
        <v>194</v>
      </c>
      <c r="B3191" s="1" t="s">
        <v>209</v>
      </c>
      <c r="C3191" s="1" t="s">
        <v>469</v>
      </c>
      <c r="D3191" s="83">
        <v>19</v>
      </c>
      <c r="E3191" s="83">
        <v>2</v>
      </c>
      <c r="F3191" s="83">
        <v>168</v>
      </c>
      <c r="G3191" s="83">
        <v>185</v>
      </c>
      <c r="H3191" s="83">
        <v>155</v>
      </c>
      <c r="I3191" s="83">
        <v>27</v>
      </c>
      <c r="J3191" s="83">
        <v>44</v>
      </c>
      <c r="K3191" s="83">
        <v>36</v>
      </c>
      <c r="L3191" s="83">
        <v>636</v>
      </c>
      <c r="M3191" s="84">
        <v>0.20132953466286799</v>
      </c>
      <c r="N3191" s="85">
        <f t="shared" si="49"/>
        <v>3.1446540880503146E-3</v>
      </c>
    </row>
    <row r="3192" spans="1:14" x14ac:dyDescent="0.25">
      <c r="A3192" s="1" t="s">
        <v>194</v>
      </c>
      <c r="B3192" s="1" t="s">
        <v>209</v>
      </c>
      <c r="C3192" s="1" t="s">
        <v>470</v>
      </c>
      <c r="D3192" s="83">
        <v>1</v>
      </c>
      <c r="E3192" s="83">
        <v>0</v>
      </c>
      <c r="F3192" s="83">
        <v>0</v>
      </c>
      <c r="G3192" s="83">
        <v>33</v>
      </c>
      <c r="H3192" s="83">
        <v>32</v>
      </c>
      <c r="I3192" s="83">
        <v>20</v>
      </c>
      <c r="J3192" s="83">
        <v>26</v>
      </c>
      <c r="K3192" s="83">
        <v>33</v>
      </c>
      <c r="L3192" s="83">
        <v>145</v>
      </c>
      <c r="M3192" s="84">
        <v>4.5900601456157007E-2</v>
      </c>
      <c r="N3192" s="85">
        <f t="shared" si="49"/>
        <v>0</v>
      </c>
    </row>
    <row r="3193" spans="1:14" x14ac:dyDescent="0.25">
      <c r="A3193" s="1" t="s">
        <v>194</v>
      </c>
      <c r="B3193" s="1" t="s">
        <v>209</v>
      </c>
      <c r="C3193" s="1" t="s">
        <v>471</v>
      </c>
      <c r="D3193" s="83">
        <v>1</v>
      </c>
      <c r="E3193" s="83">
        <v>0</v>
      </c>
      <c r="F3193" s="83">
        <v>26</v>
      </c>
      <c r="G3193" s="83">
        <v>23</v>
      </c>
      <c r="H3193" s="83">
        <v>21</v>
      </c>
      <c r="I3193" s="83">
        <v>4</v>
      </c>
      <c r="J3193" s="83">
        <v>4</v>
      </c>
      <c r="K3193" s="83">
        <v>3</v>
      </c>
      <c r="L3193" s="83">
        <v>82</v>
      </c>
      <c r="M3193" s="84">
        <v>2.5957581513137071E-2</v>
      </c>
      <c r="N3193" s="85">
        <f t="shared" si="49"/>
        <v>0</v>
      </c>
    </row>
    <row r="3194" spans="1:14" x14ac:dyDescent="0.25">
      <c r="A3194" s="1" t="s">
        <v>194</v>
      </c>
      <c r="B3194" s="1" t="s">
        <v>209</v>
      </c>
      <c r="C3194" s="1" t="s">
        <v>481</v>
      </c>
      <c r="D3194" s="83">
        <v>14</v>
      </c>
      <c r="E3194" s="83">
        <v>62</v>
      </c>
      <c r="F3194" s="83">
        <v>18</v>
      </c>
      <c r="G3194" s="83">
        <v>16</v>
      </c>
      <c r="H3194" s="83">
        <v>12</v>
      </c>
      <c r="I3194" s="83">
        <v>0</v>
      </c>
      <c r="J3194" s="83">
        <v>1</v>
      </c>
      <c r="K3194" s="83">
        <v>0</v>
      </c>
      <c r="L3194" s="83">
        <v>123</v>
      </c>
      <c r="M3194" s="84">
        <v>3.8936372269705602E-2</v>
      </c>
      <c r="N3194" s="85">
        <f t="shared" si="49"/>
        <v>0.50406504065040647</v>
      </c>
    </row>
    <row r="3195" spans="1:14" x14ac:dyDescent="0.25">
      <c r="A3195" s="1" t="s">
        <v>194</v>
      </c>
      <c r="B3195" s="1" t="s">
        <v>209</v>
      </c>
      <c r="C3195" s="1" t="s">
        <v>477</v>
      </c>
      <c r="D3195" s="83">
        <v>1</v>
      </c>
      <c r="E3195" s="83">
        <v>1</v>
      </c>
      <c r="F3195" s="83">
        <v>14</v>
      </c>
      <c r="G3195" s="83">
        <v>12</v>
      </c>
      <c r="H3195" s="83">
        <v>5</v>
      </c>
      <c r="I3195" s="83">
        <v>2</v>
      </c>
      <c r="J3195" s="83">
        <v>1</v>
      </c>
      <c r="K3195" s="83">
        <v>1</v>
      </c>
      <c r="L3195" s="83">
        <v>37</v>
      </c>
      <c r="M3195" s="84">
        <v>1.1712567268122819E-2</v>
      </c>
      <c r="N3195" s="85">
        <f t="shared" si="49"/>
        <v>2.7027027027027029E-2</v>
      </c>
    </row>
    <row r="3196" spans="1:14" x14ac:dyDescent="0.25">
      <c r="A3196" s="1" t="s">
        <v>194</v>
      </c>
      <c r="B3196" s="1" t="s">
        <v>209</v>
      </c>
      <c r="C3196" s="1" t="s">
        <v>482</v>
      </c>
      <c r="D3196" s="83">
        <v>1</v>
      </c>
      <c r="E3196" s="83">
        <v>1</v>
      </c>
      <c r="F3196" s="83">
        <v>0</v>
      </c>
      <c r="G3196" s="83">
        <v>3</v>
      </c>
      <c r="H3196" s="83">
        <v>2</v>
      </c>
      <c r="I3196" s="83">
        <v>2</v>
      </c>
      <c r="J3196" s="83">
        <v>3</v>
      </c>
      <c r="K3196" s="83">
        <v>1</v>
      </c>
      <c r="L3196" s="83">
        <v>13</v>
      </c>
      <c r="M3196" s="84">
        <v>4.11522633744856E-3</v>
      </c>
      <c r="N3196" s="85">
        <f t="shared" si="49"/>
        <v>7.6923076923076927E-2</v>
      </c>
    </row>
    <row r="3197" spans="1:14" x14ac:dyDescent="0.25">
      <c r="A3197" s="1" t="s">
        <v>194</v>
      </c>
      <c r="B3197" s="1" t="s">
        <v>209</v>
      </c>
      <c r="C3197" s="1" t="s">
        <v>478</v>
      </c>
      <c r="D3197" s="83">
        <v>2</v>
      </c>
      <c r="E3197" s="83">
        <v>0</v>
      </c>
      <c r="F3197" s="83">
        <v>24</v>
      </c>
      <c r="G3197" s="83">
        <v>11</v>
      </c>
      <c r="H3197" s="83">
        <v>4</v>
      </c>
      <c r="I3197" s="83">
        <v>1</v>
      </c>
      <c r="J3197" s="83">
        <v>3</v>
      </c>
      <c r="K3197" s="83">
        <v>0</v>
      </c>
      <c r="L3197" s="83">
        <v>45</v>
      </c>
      <c r="M3197" s="84">
        <v>1.424501424501425E-2</v>
      </c>
      <c r="N3197" s="85">
        <f t="shared" si="49"/>
        <v>0</v>
      </c>
    </row>
    <row r="3198" spans="1:14" x14ac:dyDescent="0.25">
      <c r="A3198" s="1" t="s">
        <v>194</v>
      </c>
      <c r="B3198" s="1" t="s">
        <v>209</v>
      </c>
      <c r="C3198" s="1" t="s">
        <v>472</v>
      </c>
      <c r="D3198" s="83">
        <v>53</v>
      </c>
      <c r="E3198" s="83">
        <v>528</v>
      </c>
      <c r="F3198" s="83">
        <v>284</v>
      </c>
      <c r="G3198" s="83">
        <v>93</v>
      </c>
      <c r="H3198" s="83">
        <v>79</v>
      </c>
      <c r="I3198" s="83">
        <v>4</v>
      </c>
      <c r="J3198" s="83">
        <v>11</v>
      </c>
      <c r="K3198" s="83">
        <v>3</v>
      </c>
      <c r="L3198" s="83">
        <v>1055</v>
      </c>
      <c r="M3198" s="84">
        <v>0.33396644507755618</v>
      </c>
      <c r="N3198" s="85">
        <f t="shared" si="49"/>
        <v>0.50047393364928905</v>
      </c>
    </row>
    <row r="3199" spans="1:14" x14ac:dyDescent="0.25">
      <c r="A3199" s="1" t="s">
        <v>194</v>
      </c>
      <c r="B3199" s="1" t="s">
        <v>209</v>
      </c>
      <c r="C3199" s="1" t="s">
        <v>473</v>
      </c>
      <c r="D3199" s="83">
        <v>11</v>
      </c>
      <c r="E3199" s="83">
        <v>1</v>
      </c>
      <c r="F3199" s="83">
        <v>48</v>
      </c>
      <c r="G3199" s="83">
        <v>48</v>
      </c>
      <c r="H3199" s="83">
        <v>43</v>
      </c>
      <c r="I3199" s="83">
        <v>5</v>
      </c>
      <c r="J3199" s="83">
        <v>5</v>
      </c>
      <c r="K3199" s="83">
        <v>4</v>
      </c>
      <c r="L3199" s="83">
        <v>165</v>
      </c>
      <c r="M3199" s="84">
        <v>5.2231718898385557E-2</v>
      </c>
      <c r="N3199" s="85">
        <f t="shared" si="49"/>
        <v>6.0606060606060606E-3</v>
      </c>
    </row>
    <row r="3200" spans="1:14" x14ac:dyDescent="0.25">
      <c r="A3200" s="1" t="s">
        <v>194</v>
      </c>
      <c r="B3200" s="1" t="s">
        <v>209</v>
      </c>
      <c r="C3200" s="1" t="s">
        <v>474</v>
      </c>
      <c r="D3200" s="83">
        <v>11</v>
      </c>
      <c r="E3200" s="83">
        <v>162</v>
      </c>
      <c r="F3200" s="83">
        <v>53</v>
      </c>
      <c r="G3200" s="83">
        <v>17</v>
      </c>
      <c r="H3200" s="83">
        <v>17</v>
      </c>
      <c r="I3200" s="83">
        <v>2</v>
      </c>
      <c r="J3200" s="83">
        <v>0</v>
      </c>
      <c r="K3200" s="83">
        <v>0</v>
      </c>
      <c r="L3200" s="83">
        <v>262</v>
      </c>
      <c r="M3200" s="84">
        <v>8.2937638493194049E-2</v>
      </c>
      <c r="N3200" s="85">
        <f t="shared" si="49"/>
        <v>0.61832061068702293</v>
      </c>
    </row>
    <row r="3201" spans="1:14" x14ac:dyDescent="0.25">
      <c r="A3201" s="118" t="s">
        <v>194</v>
      </c>
      <c r="B3201" s="118" t="s">
        <v>210</v>
      </c>
      <c r="C3201" s="118" t="s">
        <v>467</v>
      </c>
      <c r="D3201" s="119">
        <v>86</v>
      </c>
      <c r="E3201" s="119">
        <v>532</v>
      </c>
      <c r="F3201" s="119">
        <v>414</v>
      </c>
      <c r="G3201" s="119">
        <v>208</v>
      </c>
      <c r="H3201" s="119">
        <v>218</v>
      </c>
      <c r="I3201" s="119">
        <v>43</v>
      </c>
      <c r="J3201" s="119">
        <v>42</v>
      </c>
      <c r="K3201" s="119">
        <v>34</v>
      </c>
      <c r="L3201" s="119">
        <v>1577</v>
      </c>
      <c r="M3201" s="120">
        <v>1</v>
      </c>
      <c r="N3201" s="117">
        <f t="shared" si="49"/>
        <v>0.33734939759036142</v>
      </c>
    </row>
    <row r="3202" spans="1:14" x14ac:dyDescent="0.25">
      <c r="A3202" s="1" t="s">
        <v>194</v>
      </c>
      <c r="B3202" s="1" t="s">
        <v>210</v>
      </c>
      <c r="C3202" s="1" t="s">
        <v>468</v>
      </c>
      <c r="D3202" s="83">
        <v>22</v>
      </c>
      <c r="E3202" s="83">
        <v>153</v>
      </c>
      <c r="F3202" s="83">
        <v>86</v>
      </c>
      <c r="G3202" s="83">
        <v>16</v>
      </c>
      <c r="H3202" s="83">
        <v>33</v>
      </c>
      <c r="I3202" s="83">
        <v>2</v>
      </c>
      <c r="J3202" s="83">
        <v>0</v>
      </c>
      <c r="K3202" s="83">
        <v>2</v>
      </c>
      <c r="L3202" s="83">
        <v>314</v>
      </c>
      <c r="M3202" s="84">
        <v>0.19911223842739381</v>
      </c>
      <c r="N3202" s="85">
        <f t="shared" si="49"/>
        <v>0.48726114649681529</v>
      </c>
    </row>
    <row r="3203" spans="1:14" x14ac:dyDescent="0.25">
      <c r="A3203" s="1" t="s">
        <v>194</v>
      </c>
      <c r="B3203" s="1" t="s">
        <v>210</v>
      </c>
      <c r="C3203" s="1" t="s">
        <v>475</v>
      </c>
      <c r="D3203" s="83">
        <v>2</v>
      </c>
      <c r="E3203" s="83">
        <v>0</v>
      </c>
      <c r="F3203" s="83">
        <v>5</v>
      </c>
      <c r="G3203" s="83">
        <v>7</v>
      </c>
      <c r="H3203" s="83">
        <v>2</v>
      </c>
      <c r="I3203" s="83">
        <v>1</v>
      </c>
      <c r="J3203" s="83">
        <v>2</v>
      </c>
      <c r="K3203" s="83">
        <v>1</v>
      </c>
      <c r="L3203" s="83">
        <v>20</v>
      </c>
      <c r="M3203" s="84">
        <v>1.268230818008878E-2</v>
      </c>
      <c r="N3203" s="85">
        <f t="shared" si="49"/>
        <v>0</v>
      </c>
    </row>
    <row r="3204" spans="1:14" x14ac:dyDescent="0.25">
      <c r="A3204" s="1" t="s">
        <v>194</v>
      </c>
      <c r="B3204" s="1" t="s">
        <v>210</v>
      </c>
      <c r="C3204" s="1" t="s">
        <v>479</v>
      </c>
      <c r="D3204" s="83">
        <v>1</v>
      </c>
      <c r="E3204" s="83">
        <v>0</v>
      </c>
      <c r="F3204" s="83">
        <v>0</v>
      </c>
      <c r="G3204" s="83">
        <v>10</v>
      </c>
      <c r="H3204" s="83">
        <v>5</v>
      </c>
      <c r="I3204" s="83">
        <v>1</v>
      </c>
      <c r="J3204" s="83">
        <v>2</v>
      </c>
      <c r="K3204" s="83">
        <v>2</v>
      </c>
      <c r="L3204" s="83">
        <v>21</v>
      </c>
      <c r="M3204" s="84">
        <v>1.3316423589093211E-2</v>
      </c>
      <c r="N3204" s="85">
        <f t="shared" ref="N3204:N3267" si="50">E3204/L3204</f>
        <v>0</v>
      </c>
    </row>
    <row r="3205" spans="1:14" x14ac:dyDescent="0.25">
      <c r="A3205" s="1" t="s">
        <v>194</v>
      </c>
      <c r="B3205" s="1" t="s">
        <v>210</v>
      </c>
      <c r="C3205" s="1" t="s">
        <v>480</v>
      </c>
      <c r="D3205" s="83">
        <v>0</v>
      </c>
      <c r="E3205" s="83">
        <v>0</v>
      </c>
      <c r="F3205" s="83">
        <v>0</v>
      </c>
      <c r="G3205" s="83">
        <v>0</v>
      </c>
      <c r="H3205" s="83">
        <v>0</v>
      </c>
      <c r="I3205" s="83">
        <v>1</v>
      </c>
      <c r="J3205" s="83">
        <v>1</v>
      </c>
      <c r="K3205" s="83">
        <v>2</v>
      </c>
      <c r="L3205" s="83">
        <v>4</v>
      </c>
      <c r="M3205" s="84">
        <v>2.5364616360177548E-3</v>
      </c>
      <c r="N3205" s="85">
        <f t="shared" si="50"/>
        <v>0</v>
      </c>
    </row>
    <row r="3206" spans="1:14" x14ac:dyDescent="0.25">
      <c r="A3206" s="1" t="s">
        <v>194</v>
      </c>
      <c r="B3206" s="1" t="s">
        <v>210</v>
      </c>
      <c r="C3206" s="1" t="s">
        <v>476</v>
      </c>
      <c r="D3206" s="83">
        <v>0</v>
      </c>
      <c r="E3206" s="83">
        <v>0</v>
      </c>
      <c r="F3206" s="83">
        <v>0</v>
      </c>
      <c r="G3206" s="83">
        <v>1</v>
      </c>
      <c r="H3206" s="83">
        <v>3</v>
      </c>
      <c r="I3206" s="83">
        <v>1</v>
      </c>
      <c r="J3206" s="83">
        <v>2</v>
      </c>
      <c r="K3206" s="83">
        <v>0</v>
      </c>
      <c r="L3206" s="83">
        <v>7</v>
      </c>
      <c r="M3206" s="84">
        <v>4.4388078630310714E-3</v>
      </c>
      <c r="N3206" s="85">
        <f t="shared" si="50"/>
        <v>0</v>
      </c>
    </row>
    <row r="3207" spans="1:14" x14ac:dyDescent="0.25">
      <c r="A3207" s="1" t="s">
        <v>194</v>
      </c>
      <c r="B3207" s="1" t="s">
        <v>210</v>
      </c>
      <c r="C3207" s="1" t="s">
        <v>469</v>
      </c>
      <c r="D3207" s="83">
        <v>6</v>
      </c>
      <c r="E3207" s="83">
        <v>0</v>
      </c>
      <c r="F3207" s="83">
        <v>104</v>
      </c>
      <c r="G3207" s="83">
        <v>64</v>
      </c>
      <c r="H3207" s="83">
        <v>81</v>
      </c>
      <c r="I3207" s="83">
        <v>12</v>
      </c>
      <c r="J3207" s="83">
        <v>11</v>
      </c>
      <c r="K3207" s="83">
        <v>14</v>
      </c>
      <c r="L3207" s="83">
        <v>292</v>
      </c>
      <c r="M3207" s="84">
        <v>0.18516169942929611</v>
      </c>
      <c r="N3207" s="85">
        <f t="shared" si="50"/>
        <v>0</v>
      </c>
    </row>
    <row r="3208" spans="1:14" x14ac:dyDescent="0.25">
      <c r="A3208" s="1" t="s">
        <v>194</v>
      </c>
      <c r="B3208" s="1" t="s">
        <v>210</v>
      </c>
      <c r="C3208" s="1" t="s">
        <v>470</v>
      </c>
      <c r="D3208" s="83">
        <v>0</v>
      </c>
      <c r="E3208" s="83">
        <v>0</v>
      </c>
      <c r="F3208" s="83">
        <v>0</v>
      </c>
      <c r="G3208" s="83">
        <v>32</v>
      </c>
      <c r="H3208" s="83">
        <v>19</v>
      </c>
      <c r="I3208" s="83">
        <v>18</v>
      </c>
      <c r="J3208" s="83">
        <v>11</v>
      </c>
      <c r="K3208" s="83">
        <v>9</v>
      </c>
      <c r="L3208" s="83">
        <v>89</v>
      </c>
      <c r="M3208" s="84">
        <v>5.6436271401395052E-2</v>
      </c>
      <c r="N3208" s="85">
        <f t="shared" si="50"/>
        <v>0</v>
      </c>
    </row>
    <row r="3209" spans="1:14" x14ac:dyDescent="0.25">
      <c r="A3209" s="1" t="s">
        <v>194</v>
      </c>
      <c r="B3209" s="1" t="s">
        <v>210</v>
      </c>
      <c r="C3209" s="1" t="s">
        <v>471</v>
      </c>
      <c r="D3209" s="83">
        <v>1</v>
      </c>
      <c r="E3209" s="83">
        <v>2</v>
      </c>
      <c r="F3209" s="83">
        <v>19</v>
      </c>
      <c r="G3209" s="83">
        <v>12</v>
      </c>
      <c r="H3209" s="83">
        <v>8</v>
      </c>
      <c r="I3209" s="83">
        <v>1</v>
      </c>
      <c r="J3209" s="83">
        <v>3</v>
      </c>
      <c r="K3209" s="83">
        <v>0</v>
      </c>
      <c r="L3209" s="83">
        <v>46</v>
      </c>
      <c r="M3209" s="84">
        <v>2.9169308814204181E-2</v>
      </c>
      <c r="N3209" s="85">
        <f t="shared" si="50"/>
        <v>4.3478260869565216E-2</v>
      </c>
    </row>
    <row r="3210" spans="1:14" x14ac:dyDescent="0.25">
      <c r="A3210" s="1" t="s">
        <v>194</v>
      </c>
      <c r="B3210" s="1" t="s">
        <v>210</v>
      </c>
      <c r="C3210" s="1" t="s">
        <v>481</v>
      </c>
      <c r="D3210" s="83">
        <v>5</v>
      </c>
      <c r="E3210" s="83">
        <v>26</v>
      </c>
      <c r="F3210" s="83">
        <v>8</v>
      </c>
      <c r="G3210" s="83">
        <v>1</v>
      </c>
      <c r="H3210" s="83">
        <v>2</v>
      </c>
      <c r="I3210" s="83">
        <v>0</v>
      </c>
      <c r="J3210" s="83">
        <v>0</v>
      </c>
      <c r="K3210" s="83">
        <v>0</v>
      </c>
      <c r="L3210" s="83">
        <v>42</v>
      </c>
      <c r="M3210" s="84">
        <v>2.6632847178186429E-2</v>
      </c>
      <c r="N3210" s="85">
        <f t="shared" si="50"/>
        <v>0.61904761904761907</v>
      </c>
    </row>
    <row r="3211" spans="1:14" x14ac:dyDescent="0.25">
      <c r="A3211" s="1" t="s">
        <v>194</v>
      </c>
      <c r="B3211" s="1" t="s">
        <v>210</v>
      </c>
      <c r="C3211" s="1" t="s">
        <v>477</v>
      </c>
      <c r="D3211" s="83">
        <v>1</v>
      </c>
      <c r="E3211" s="83">
        <v>0</v>
      </c>
      <c r="F3211" s="83">
        <v>5</v>
      </c>
      <c r="G3211" s="83">
        <v>4</v>
      </c>
      <c r="H3211" s="83">
        <v>2</v>
      </c>
      <c r="I3211" s="83">
        <v>1</v>
      </c>
      <c r="J3211" s="83">
        <v>0</v>
      </c>
      <c r="K3211" s="83">
        <v>0</v>
      </c>
      <c r="L3211" s="83">
        <v>13</v>
      </c>
      <c r="M3211" s="84">
        <v>8.2435003170577038E-3</v>
      </c>
      <c r="N3211" s="85">
        <f t="shared" si="50"/>
        <v>0</v>
      </c>
    </row>
    <row r="3212" spans="1:14" x14ac:dyDescent="0.25">
      <c r="A3212" s="1" t="s">
        <v>194</v>
      </c>
      <c r="B3212" s="1" t="s">
        <v>210</v>
      </c>
      <c r="C3212" s="1" t="s">
        <v>482</v>
      </c>
      <c r="D3212" s="83">
        <v>0</v>
      </c>
      <c r="E3212" s="83">
        <v>0</v>
      </c>
      <c r="F3212" s="83">
        <v>0</v>
      </c>
      <c r="G3212" s="83">
        <v>2</v>
      </c>
      <c r="H3212" s="83">
        <v>0</v>
      </c>
      <c r="I3212" s="83">
        <v>0</v>
      </c>
      <c r="J3212" s="83">
        <v>0</v>
      </c>
      <c r="K3212" s="83">
        <v>1</v>
      </c>
      <c r="L3212" s="83">
        <v>3</v>
      </c>
      <c r="M3212" s="84">
        <v>1.902346227013316E-3</v>
      </c>
      <c r="N3212" s="85">
        <f t="shared" si="50"/>
        <v>0</v>
      </c>
    </row>
    <row r="3213" spans="1:14" x14ac:dyDescent="0.25">
      <c r="A3213" s="1" t="s">
        <v>194</v>
      </c>
      <c r="B3213" s="1" t="s">
        <v>210</v>
      </c>
      <c r="C3213" s="1" t="s">
        <v>478</v>
      </c>
      <c r="D3213" s="83">
        <v>0</v>
      </c>
      <c r="E3213" s="83">
        <v>0</v>
      </c>
      <c r="F3213" s="83">
        <v>7</v>
      </c>
      <c r="G3213" s="83">
        <v>3</v>
      </c>
      <c r="H3213" s="83">
        <v>1</v>
      </c>
      <c r="I3213" s="83">
        <v>1</v>
      </c>
      <c r="J3213" s="83">
        <v>0</v>
      </c>
      <c r="K3213" s="83">
        <v>0</v>
      </c>
      <c r="L3213" s="83">
        <v>12</v>
      </c>
      <c r="M3213" s="84">
        <v>7.6093849080532657E-3</v>
      </c>
      <c r="N3213" s="85">
        <f t="shared" si="50"/>
        <v>0</v>
      </c>
    </row>
    <row r="3214" spans="1:14" x14ac:dyDescent="0.25">
      <c r="A3214" s="1" t="s">
        <v>194</v>
      </c>
      <c r="B3214" s="1" t="s">
        <v>210</v>
      </c>
      <c r="C3214" s="1" t="s">
        <v>472</v>
      </c>
      <c r="D3214" s="83">
        <v>32</v>
      </c>
      <c r="E3214" s="83">
        <v>263</v>
      </c>
      <c r="F3214" s="83">
        <v>121</v>
      </c>
      <c r="G3214" s="83">
        <v>32</v>
      </c>
      <c r="H3214" s="83">
        <v>29</v>
      </c>
      <c r="I3214" s="83">
        <v>2</v>
      </c>
      <c r="J3214" s="83">
        <v>5</v>
      </c>
      <c r="K3214" s="83">
        <v>1</v>
      </c>
      <c r="L3214" s="83">
        <v>485</v>
      </c>
      <c r="M3214" s="84">
        <v>0.30754597336715278</v>
      </c>
      <c r="N3214" s="85">
        <f t="shared" si="50"/>
        <v>0.54226804123711336</v>
      </c>
    </row>
    <row r="3215" spans="1:14" x14ac:dyDescent="0.25">
      <c r="A3215" s="1" t="s">
        <v>194</v>
      </c>
      <c r="B3215" s="1" t="s">
        <v>210</v>
      </c>
      <c r="C3215" s="1" t="s">
        <v>473</v>
      </c>
      <c r="D3215" s="83">
        <v>9</v>
      </c>
      <c r="E3215" s="83">
        <v>2</v>
      </c>
      <c r="F3215" s="83">
        <v>29</v>
      </c>
      <c r="G3215" s="83">
        <v>20</v>
      </c>
      <c r="H3215" s="83">
        <v>27</v>
      </c>
      <c r="I3215" s="83">
        <v>1</v>
      </c>
      <c r="J3215" s="83">
        <v>5</v>
      </c>
      <c r="K3215" s="83">
        <v>2</v>
      </c>
      <c r="L3215" s="83">
        <v>95</v>
      </c>
      <c r="M3215" s="84">
        <v>6.0240963855421693E-2</v>
      </c>
      <c r="N3215" s="85">
        <f t="shared" si="50"/>
        <v>2.1052631578947368E-2</v>
      </c>
    </row>
    <row r="3216" spans="1:14" x14ac:dyDescent="0.25">
      <c r="A3216" s="1" t="s">
        <v>194</v>
      </c>
      <c r="B3216" s="1" t="s">
        <v>210</v>
      </c>
      <c r="C3216" s="1" t="s">
        <v>474</v>
      </c>
      <c r="D3216" s="83">
        <v>7</v>
      </c>
      <c r="E3216" s="83">
        <v>86</v>
      </c>
      <c r="F3216" s="83">
        <v>30</v>
      </c>
      <c r="G3216" s="83">
        <v>4</v>
      </c>
      <c r="H3216" s="83">
        <v>6</v>
      </c>
      <c r="I3216" s="83">
        <v>1</v>
      </c>
      <c r="J3216" s="83">
        <v>0</v>
      </c>
      <c r="K3216" s="83">
        <v>0</v>
      </c>
      <c r="L3216" s="83">
        <v>134</v>
      </c>
      <c r="M3216" s="84">
        <v>8.4971464806594801E-2</v>
      </c>
      <c r="N3216" s="85">
        <f t="shared" si="50"/>
        <v>0.64179104477611937</v>
      </c>
    </row>
    <row r="3217" spans="1:14" x14ac:dyDescent="0.25">
      <c r="A3217" s="89" t="s">
        <v>211</v>
      </c>
      <c r="B3217" s="89" t="s">
        <v>467</v>
      </c>
      <c r="C3217" s="89"/>
      <c r="D3217" s="90">
        <v>918</v>
      </c>
      <c r="E3217" s="90">
        <v>10767</v>
      </c>
      <c r="F3217" s="90">
        <v>8800</v>
      </c>
      <c r="G3217" s="90">
        <v>4544</v>
      </c>
      <c r="H3217" s="90">
        <v>3629</v>
      </c>
      <c r="I3217" s="90">
        <v>1121</v>
      </c>
      <c r="J3217" s="90">
        <v>1160</v>
      </c>
      <c r="K3217" s="90">
        <v>1185</v>
      </c>
      <c r="L3217" s="90">
        <v>32124</v>
      </c>
      <c r="M3217" s="91">
        <v>4.09073370627554E-2</v>
      </c>
      <c r="N3217" s="92">
        <f t="shared" si="50"/>
        <v>0.33516996638027641</v>
      </c>
    </row>
    <row r="3218" spans="1:14" x14ac:dyDescent="0.25">
      <c r="A3218" s="118" t="s">
        <v>211</v>
      </c>
      <c r="B3218" s="118" t="s">
        <v>224</v>
      </c>
      <c r="C3218" s="118" t="s">
        <v>467</v>
      </c>
      <c r="D3218" s="119">
        <v>76</v>
      </c>
      <c r="E3218" s="119">
        <v>932</v>
      </c>
      <c r="F3218" s="119">
        <v>623</v>
      </c>
      <c r="G3218" s="119">
        <v>246</v>
      </c>
      <c r="H3218" s="119">
        <v>132</v>
      </c>
      <c r="I3218" s="119">
        <v>63</v>
      </c>
      <c r="J3218" s="119">
        <v>29</v>
      </c>
      <c r="K3218" s="119">
        <v>41</v>
      </c>
      <c r="L3218" s="119">
        <v>2142</v>
      </c>
      <c r="M3218" s="120">
        <v>1</v>
      </c>
      <c r="N3218" s="117">
        <f t="shared" si="50"/>
        <v>0.43510737628384688</v>
      </c>
    </row>
    <row r="3219" spans="1:14" x14ac:dyDescent="0.25">
      <c r="A3219" s="1" t="s">
        <v>211</v>
      </c>
      <c r="B3219" s="1" t="s">
        <v>224</v>
      </c>
      <c r="C3219" s="1" t="s">
        <v>468</v>
      </c>
      <c r="D3219" s="83">
        <v>20</v>
      </c>
      <c r="E3219" s="83">
        <v>279</v>
      </c>
      <c r="F3219" s="83">
        <v>103</v>
      </c>
      <c r="G3219" s="83">
        <v>15</v>
      </c>
      <c r="H3219" s="83">
        <v>6</v>
      </c>
      <c r="I3219" s="83">
        <v>3</v>
      </c>
      <c r="J3219" s="83">
        <v>0</v>
      </c>
      <c r="K3219" s="83">
        <v>0</v>
      </c>
      <c r="L3219" s="83">
        <v>426</v>
      </c>
      <c r="M3219" s="84">
        <v>0.19887955182072831</v>
      </c>
      <c r="N3219" s="85">
        <f t="shared" si="50"/>
        <v>0.65492957746478875</v>
      </c>
    </row>
    <row r="3220" spans="1:14" x14ac:dyDescent="0.25">
      <c r="A3220" s="1" t="s">
        <v>211</v>
      </c>
      <c r="B3220" s="1" t="s">
        <v>224</v>
      </c>
      <c r="C3220" s="1" t="s">
        <v>475</v>
      </c>
      <c r="D3220" s="83">
        <v>2</v>
      </c>
      <c r="E3220" s="83">
        <v>2</v>
      </c>
      <c r="F3220" s="83">
        <v>16</v>
      </c>
      <c r="G3220" s="83">
        <v>2</v>
      </c>
      <c r="H3220" s="83">
        <v>1</v>
      </c>
      <c r="I3220" s="83">
        <v>0</v>
      </c>
      <c r="J3220" s="83">
        <v>1</v>
      </c>
      <c r="K3220" s="83">
        <v>1</v>
      </c>
      <c r="L3220" s="83">
        <v>25</v>
      </c>
      <c r="M3220" s="84">
        <v>1.1671335200746971E-2</v>
      </c>
      <c r="N3220" s="85">
        <f t="shared" si="50"/>
        <v>0.08</v>
      </c>
    </row>
    <row r="3221" spans="1:14" x14ac:dyDescent="0.25">
      <c r="A3221" s="1" t="s">
        <v>211</v>
      </c>
      <c r="B3221" s="1" t="s">
        <v>224</v>
      </c>
      <c r="C3221" s="1" t="s">
        <v>479</v>
      </c>
      <c r="D3221" s="83">
        <v>0</v>
      </c>
      <c r="E3221" s="83">
        <v>2</v>
      </c>
      <c r="F3221" s="83">
        <v>0</v>
      </c>
      <c r="G3221" s="83">
        <v>1</v>
      </c>
      <c r="H3221" s="83">
        <v>2</v>
      </c>
      <c r="I3221" s="83">
        <v>4</v>
      </c>
      <c r="J3221" s="83">
        <v>0</v>
      </c>
      <c r="K3221" s="83">
        <v>2</v>
      </c>
      <c r="L3221" s="83">
        <v>11</v>
      </c>
      <c r="M3221" s="84">
        <v>5.1353874883286648E-3</v>
      </c>
      <c r="N3221" s="85">
        <f t="shared" si="50"/>
        <v>0.18181818181818182</v>
      </c>
    </row>
    <row r="3222" spans="1:14" x14ac:dyDescent="0.25">
      <c r="A3222" s="1" t="s">
        <v>211</v>
      </c>
      <c r="B3222" s="1" t="s">
        <v>224</v>
      </c>
      <c r="C3222" s="1" t="s">
        <v>480</v>
      </c>
      <c r="D3222" s="83">
        <v>0</v>
      </c>
      <c r="E3222" s="83">
        <v>0</v>
      </c>
      <c r="F3222" s="83">
        <v>0</v>
      </c>
      <c r="G3222" s="83">
        <v>0</v>
      </c>
      <c r="H3222" s="83">
        <v>0</v>
      </c>
      <c r="I3222" s="83">
        <v>0</v>
      </c>
      <c r="J3222" s="83">
        <v>1</v>
      </c>
      <c r="K3222" s="83">
        <v>4</v>
      </c>
      <c r="L3222" s="83">
        <v>5</v>
      </c>
      <c r="M3222" s="84">
        <v>2.334267040149393E-3</v>
      </c>
      <c r="N3222" s="85">
        <f t="shared" si="50"/>
        <v>0</v>
      </c>
    </row>
    <row r="3223" spans="1:14" x14ac:dyDescent="0.25">
      <c r="A3223" s="1" t="s">
        <v>211</v>
      </c>
      <c r="B3223" s="1" t="s">
        <v>224</v>
      </c>
      <c r="C3223" s="1" t="s">
        <v>476</v>
      </c>
      <c r="D3223" s="83">
        <v>1</v>
      </c>
      <c r="E3223" s="83">
        <v>0</v>
      </c>
      <c r="F3223" s="83">
        <v>0</v>
      </c>
      <c r="G3223" s="83">
        <v>1</v>
      </c>
      <c r="H3223" s="83">
        <v>1</v>
      </c>
      <c r="I3223" s="83">
        <v>1</v>
      </c>
      <c r="J3223" s="83">
        <v>2</v>
      </c>
      <c r="K3223" s="83">
        <v>1</v>
      </c>
      <c r="L3223" s="83">
        <v>7</v>
      </c>
      <c r="M3223" s="84">
        <v>3.2679738562091509E-3</v>
      </c>
      <c r="N3223" s="85">
        <f t="shared" si="50"/>
        <v>0</v>
      </c>
    </row>
    <row r="3224" spans="1:14" x14ac:dyDescent="0.25">
      <c r="A3224" s="1" t="s">
        <v>211</v>
      </c>
      <c r="B3224" s="1" t="s">
        <v>224</v>
      </c>
      <c r="C3224" s="1" t="s">
        <v>469</v>
      </c>
      <c r="D3224" s="83">
        <v>9</v>
      </c>
      <c r="E3224" s="83">
        <v>6</v>
      </c>
      <c r="F3224" s="83">
        <v>141</v>
      </c>
      <c r="G3224" s="83">
        <v>67</v>
      </c>
      <c r="H3224" s="83">
        <v>51</v>
      </c>
      <c r="I3224" s="83">
        <v>26</v>
      </c>
      <c r="J3224" s="83">
        <v>10</v>
      </c>
      <c r="K3224" s="83">
        <v>11</v>
      </c>
      <c r="L3224" s="83">
        <v>321</v>
      </c>
      <c r="M3224" s="84">
        <v>0.149859943977591</v>
      </c>
      <c r="N3224" s="85">
        <f t="shared" si="50"/>
        <v>1.8691588785046728E-2</v>
      </c>
    </row>
    <row r="3225" spans="1:14" x14ac:dyDescent="0.25">
      <c r="A3225" s="1" t="s">
        <v>211</v>
      </c>
      <c r="B3225" s="1" t="s">
        <v>224</v>
      </c>
      <c r="C3225" s="1" t="s">
        <v>470</v>
      </c>
      <c r="D3225" s="83">
        <v>2</v>
      </c>
      <c r="E3225" s="83">
        <v>2</v>
      </c>
      <c r="F3225" s="83">
        <v>0</v>
      </c>
      <c r="G3225" s="83">
        <v>11</v>
      </c>
      <c r="H3225" s="83">
        <v>19</v>
      </c>
      <c r="I3225" s="83">
        <v>12</v>
      </c>
      <c r="J3225" s="83">
        <v>7</v>
      </c>
      <c r="K3225" s="83">
        <v>14</v>
      </c>
      <c r="L3225" s="83">
        <v>67</v>
      </c>
      <c r="M3225" s="84">
        <v>3.1279178338001867E-2</v>
      </c>
      <c r="N3225" s="85">
        <f t="shared" si="50"/>
        <v>2.9850746268656716E-2</v>
      </c>
    </row>
    <row r="3226" spans="1:14" x14ac:dyDescent="0.25">
      <c r="A3226" s="1" t="s">
        <v>211</v>
      </c>
      <c r="B3226" s="1" t="s">
        <v>224</v>
      </c>
      <c r="C3226" s="1" t="s">
        <v>471</v>
      </c>
      <c r="D3226" s="83">
        <v>2</v>
      </c>
      <c r="E3226" s="83">
        <v>2</v>
      </c>
      <c r="F3226" s="83">
        <v>32</v>
      </c>
      <c r="G3226" s="83">
        <v>27</v>
      </c>
      <c r="H3226" s="83">
        <v>11</v>
      </c>
      <c r="I3226" s="83">
        <v>6</v>
      </c>
      <c r="J3226" s="83">
        <v>2</v>
      </c>
      <c r="K3226" s="83">
        <v>1</v>
      </c>
      <c r="L3226" s="83">
        <v>83</v>
      </c>
      <c r="M3226" s="84">
        <v>3.8748832866479933E-2</v>
      </c>
      <c r="N3226" s="85">
        <f t="shared" si="50"/>
        <v>2.4096385542168676E-2</v>
      </c>
    </row>
    <row r="3227" spans="1:14" x14ac:dyDescent="0.25">
      <c r="A3227" s="1" t="s">
        <v>211</v>
      </c>
      <c r="B3227" s="1" t="s">
        <v>224</v>
      </c>
      <c r="C3227" s="1" t="s">
        <v>481</v>
      </c>
      <c r="D3227" s="83">
        <v>2</v>
      </c>
      <c r="E3227" s="83">
        <v>71</v>
      </c>
      <c r="F3227" s="83">
        <v>12</v>
      </c>
      <c r="G3227" s="83">
        <v>2</v>
      </c>
      <c r="H3227" s="83">
        <v>0</v>
      </c>
      <c r="I3227" s="83">
        <v>0</v>
      </c>
      <c r="J3227" s="83">
        <v>0</v>
      </c>
      <c r="K3227" s="83">
        <v>0</v>
      </c>
      <c r="L3227" s="83">
        <v>87</v>
      </c>
      <c r="M3227" s="84">
        <v>4.0616246498599441E-2</v>
      </c>
      <c r="N3227" s="85">
        <f t="shared" si="50"/>
        <v>0.81609195402298851</v>
      </c>
    </row>
    <row r="3228" spans="1:14" x14ac:dyDescent="0.25">
      <c r="A3228" s="1" t="s">
        <v>211</v>
      </c>
      <c r="B3228" s="1" t="s">
        <v>224</v>
      </c>
      <c r="C3228" s="1" t="s">
        <v>477</v>
      </c>
      <c r="D3228" s="83">
        <v>0</v>
      </c>
      <c r="E3228" s="83">
        <v>0</v>
      </c>
      <c r="F3228" s="83">
        <v>7</v>
      </c>
      <c r="G3228" s="83">
        <v>3</v>
      </c>
      <c r="H3228" s="83">
        <v>2</v>
      </c>
      <c r="I3228" s="83">
        <v>0</v>
      </c>
      <c r="J3228" s="83">
        <v>0</v>
      </c>
      <c r="K3228" s="83">
        <v>1</v>
      </c>
      <c r="L3228" s="83">
        <v>13</v>
      </c>
      <c r="M3228" s="84">
        <v>6.0690943043884222E-3</v>
      </c>
      <c r="N3228" s="85">
        <f t="shared" si="50"/>
        <v>0</v>
      </c>
    </row>
    <row r="3229" spans="1:14" x14ac:dyDescent="0.25">
      <c r="A3229" s="1" t="s">
        <v>211</v>
      </c>
      <c r="B3229" s="1" t="s">
        <v>224</v>
      </c>
      <c r="C3229" s="1" t="s">
        <v>482</v>
      </c>
      <c r="D3229" s="83">
        <v>1</v>
      </c>
      <c r="E3229" s="83">
        <v>0</v>
      </c>
      <c r="F3229" s="83">
        <v>0</v>
      </c>
      <c r="G3229" s="83">
        <v>0</v>
      </c>
      <c r="H3229" s="83">
        <v>2</v>
      </c>
      <c r="I3229" s="83">
        <v>0</v>
      </c>
      <c r="J3229" s="83">
        <v>1</v>
      </c>
      <c r="K3229" s="83">
        <v>0</v>
      </c>
      <c r="L3229" s="83">
        <v>4</v>
      </c>
      <c r="M3229" s="84">
        <v>1.867413632119515E-3</v>
      </c>
      <c r="N3229" s="85">
        <f t="shared" si="50"/>
        <v>0</v>
      </c>
    </row>
    <row r="3230" spans="1:14" x14ac:dyDescent="0.25">
      <c r="A3230" s="1" t="s">
        <v>211</v>
      </c>
      <c r="B3230" s="1" t="s">
        <v>224</v>
      </c>
      <c r="C3230" s="1" t="s">
        <v>478</v>
      </c>
      <c r="D3230" s="83">
        <v>3</v>
      </c>
      <c r="E3230" s="83">
        <v>0</v>
      </c>
      <c r="F3230" s="83">
        <v>9</v>
      </c>
      <c r="G3230" s="83">
        <v>6</v>
      </c>
      <c r="H3230" s="83">
        <v>2</v>
      </c>
      <c r="I3230" s="83">
        <v>1</v>
      </c>
      <c r="J3230" s="83">
        <v>0</v>
      </c>
      <c r="K3230" s="83">
        <v>0</v>
      </c>
      <c r="L3230" s="83">
        <v>21</v>
      </c>
      <c r="M3230" s="84">
        <v>9.8039215686274508E-3</v>
      </c>
      <c r="N3230" s="85">
        <f t="shared" si="50"/>
        <v>0</v>
      </c>
    </row>
    <row r="3231" spans="1:14" x14ac:dyDescent="0.25">
      <c r="A3231" s="1" t="s">
        <v>211</v>
      </c>
      <c r="B3231" s="1" t="s">
        <v>224</v>
      </c>
      <c r="C3231" s="1" t="s">
        <v>472</v>
      </c>
      <c r="D3231" s="83">
        <v>20</v>
      </c>
      <c r="E3231" s="83">
        <v>425</v>
      </c>
      <c r="F3231" s="83">
        <v>206</v>
      </c>
      <c r="G3231" s="83">
        <v>68</v>
      </c>
      <c r="H3231" s="83">
        <v>16</v>
      </c>
      <c r="I3231" s="83">
        <v>3</v>
      </c>
      <c r="J3231" s="83">
        <v>3</v>
      </c>
      <c r="K3231" s="83">
        <v>3</v>
      </c>
      <c r="L3231" s="83">
        <v>744</v>
      </c>
      <c r="M3231" s="84">
        <v>0.34733893557422968</v>
      </c>
      <c r="N3231" s="85">
        <f t="shared" si="50"/>
        <v>0.57123655913978499</v>
      </c>
    </row>
    <row r="3232" spans="1:14" x14ac:dyDescent="0.25">
      <c r="A3232" s="1" t="s">
        <v>211</v>
      </c>
      <c r="B3232" s="1" t="s">
        <v>224</v>
      </c>
      <c r="C3232" s="1" t="s">
        <v>473</v>
      </c>
      <c r="D3232" s="83">
        <v>5</v>
      </c>
      <c r="E3232" s="83">
        <v>8</v>
      </c>
      <c r="F3232" s="83">
        <v>44</v>
      </c>
      <c r="G3232" s="83">
        <v>32</v>
      </c>
      <c r="H3232" s="83">
        <v>18</v>
      </c>
      <c r="I3232" s="83">
        <v>7</v>
      </c>
      <c r="J3232" s="83">
        <v>2</v>
      </c>
      <c r="K3232" s="83">
        <v>2</v>
      </c>
      <c r="L3232" s="83">
        <v>118</v>
      </c>
      <c r="M3232" s="84">
        <v>5.5088702147525682E-2</v>
      </c>
      <c r="N3232" s="85">
        <f t="shared" si="50"/>
        <v>6.7796610169491525E-2</v>
      </c>
    </row>
    <row r="3233" spans="1:14" x14ac:dyDescent="0.25">
      <c r="A3233" s="1" t="s">
        <v>211</v>
      </c>
      <c r="B3233" s="1" t="s">
        <v>224</v>
      </c>
      <c r="C3233" s="1" t="s">
        <v>474</v>
      </c>
      <c r="D3233" s="83">
        <v>9</v>
      </c>
      <c r="E3233" s="83">
        <v>135</v>
      </c>
      <c r="F3233" s="83">
        <v>53</v>
      </c>
      <c r="G3233" s="83">
        <v>11</v>
      </c>
      <c r="H3233" s="83">
        <v>1</v>
      </c>
      <c r="I3233" s="83">
        <v>0</v>
      </c>
      <c r="J3233" s="83">
        <v>0</v>
      </c>
      <c r="K3233" s="83">
        <v>1</v>
      </c>
      <c r="L3233" s="83">
        <v>210</v>
      </c>
      <c r="M3233" s="84">
        <v>9.8039215686274508E-2</v>
      </c>
      <c r="N3233" s="85">
        <f t="shared" si="50"/>
        <v>0.6428571428571429</v>
      </c>
    </row>
    <row r="3234" spans="1:14" x14ac:dyDescent="0.25">
      <c r="A3234" s="118" t="s">
        <v>211</v>
      </c>
      <c r="B3234" s="118" t="s">
        <v>225</v>
      </c>
      <c r="C3234" s="118" t="s">
        <v>467</v>
      </c>
      <c r="D3234" s="119">
        <v>5</v>
      </c>
      <c r="E3234" s="119">
        <v>1900</v>
      </c>
      <c r="F3234" s="119">
        <v>1570</v>
      </c>
      <c r="G3234" s="119">
        <v>695</v>
      </c>
      <c r="H3234" s="119">
        <v>395</v>
      </c>
      <c r="I3234" s="119">
        <v>201</v>
      </c>
      <c r="J3234" s="119">
        <v>112</v>
      </c>
      <c r="K3234" s="119">
        <v>184</v>
      </c>
      <c r="L3234" s="119">
        <v>5062</v>
      </c>
      <c r="M3234" s="120">
        <v>1</v>
      </c>
      <c r="N3234" s="117">
        <f t="shared" si="50"/>
        <v>0.375345713156855</v>
      </c>
    </row>
    <row r="3235" spans="1:14" x14ac:dyDescent="0.25">
      <c r="A3235" s="1" t="s">
        <v>211</v>
      </c>
      <c r="B3235" s="1" t="s">
        <v>225</v>
      </c>
      <c r="C3235" s="1" t="s">
        <v>468</v>
      </c>
      <c r="D3235" s="83">
        <v>2</v>
      </c>
      <c r="E3235" s="83">
        <v>507</v>
      </c>
      <c r="F3235" s="83">
        <v>266</v>
      </c>
      <c r="G3235" s="83">
        <v>58</v>
      </c>
      <c r="H3235" s="83">
        <v>16</v>
      </c>
      <c r="I3235" s="83">
        <v>6</v>
      </c>
      <c r="J3235" s="83">
        <v>2</v>
      </c>
      <c r="K3235" s="83">
        <v>1</v>
      </c>
      <c r="L3235" s="83">
        <v>858</v>
      </c>
      <c r="M3235" s="84">
        <v>0.1694982220466219</v>
      </c>
      <c r="N3235" s="85">
        <f t="shared" si="50"/>
        <v>0.59090909090909094</v>
      </c>
    </row>
    <row r="3236" spans="1:14" x14ac:dyDescent="0.25">
      <c r="A3236" s="1" t="s">
        <v>211</v>
      </c>
      <c r="B3236" s="1" t="s">
        <v>225</v>
      </c>
      <c r="C3236" s="1" t="s">
        <v>475</v>
      </c>
      <c r="D3236" s="83">
        <v>0</v>
      </c>
      <c r="E3236" s="83">
        <v>0</v>
      </c>
      <c r="F3236" s="83">
        <v>22</v>
      </c>
      <c r="G3236" s="83">
        <v>11</v>
      </c>
      <c r="H3236" s="83">
        <v>5</v>
      </c>
      <c r="I3236" s="83">
        <v>4</v>
      </c>
      <c r="J3236" s="83">
        <v>0</v>
      </c>
      <c r="K3236" s="83">
        <v>0</v>
      </c>
      <c r="L3236" s="83">
        <v>42</v>
      </c>
      <c r="M3236" s="84">
        <v>8.2971157645199533E-3</v>
      </c>
      <c r="N3236" s="85">
        <f t="shared" si="50"/>
        <v>0</v>
      </c>
    </row>
    <row r="3237" spans="1:14" x14ac:dyDescent="0.25">
      <c r="A3237" s="1" t="s">
        <v>211</v>
      </c>
      <c r="B3237" s="1" t="s">
        <v>225</v>
      </c>
      <c r="C3237" s="1" t="s">
        <v>479</v>
      </c>
      <c r="D3237" s="83">
        <v>0</v>
      </c>
      <c r="E3237" s="83">
        <v>0</v>
      </c>
      <c r="F3237" s="83">
        <v>0</v>
      </c>
      <c r="G3237" s="83">
        <v>7</v>
      </c>
      <c r="H3237" s="83">
        <v>7</v>
      </c>
      <c r="I3237" s="83">
        <v>7</v>
      </c>
      <c r="J3237" s="83">
        <v>2</v>
      </c>
      <c r="K3237" s="83">
        <v>11</v>
      </c>
      <c r="L3237" s="83">
        <v>34</v>
      </c>
      <c r="M3237" s="84">
        <v>6.7167127617542462E-3</v>
      </c>
      <c r="N3237" s="85">
        <f t="shared" si="50"/>
        <v>0</v>
      </c>
    </row>
    <row r="3238" spans="1:14" x14ac:dyDescent="0.25">
      <c r="A3238" s="1" t="s">
        <v>211</v>
      </c>
      <c r="B3238" s="1" t="s">
        <v>225</v>
      </c>
      <c r="C3238" s="1" t="s">
        <v>480</v>
      </c>
      <c r="D3238" s="83">
        <v>0</v>
      </c>
      <c r="E3238" s="83">
        <v>0</v>
      </c>
      <c r="F3238" s="83">
        <v>0</v>
      </c>
      <c r="G3238" s="83">
        <v>0</v>
      </c>
      <c r="H3238" s="83">
        <v>0</v>
      </c>
      <c r="I3238" s="83">
        <v>2</v>
      </c>
      <c r="J3238" s="83">
        <v>4</v>
      </c>
      <c r="K3238" s="83">
        <v>19</v>
      </c>
      <c r="L3238" s="83">
        <v>25</v>
      </c>
      <c r="M3238" s="84">
        <v>4.9387593836428293E-3</v>
      </c>
      <c r="N3238" s="85">
        <f t="shared" si="50"/>
        <v>0</v>
      </c>
    </row>
    <row r="3239" spans="1:14" x14ac:dyDescent="0.25">
      <c r="A3239" s="1" t="s">
        <v>211</v>
      </c>
      <c r="B3239" s="1" t="s">
        <v>225</v>
      </c>
      <c r="C3239" s="1" t="s">
        <v>476</v>
      </c>
      <c r="D3239" s="83">
        <v>0</v>
      </c>
      <c r="E3239" s="83">
        <v>0</v>
      </c>
      <c r="F3239" s="83">
        <v>0</v>
      </c>
      <c r="G3239" s="83">
        <v>12</v>
      </c>
      <c r="H3239" s="83">
        <v>9</v>
      </c>
      <c r="I3239" s="83">
        <v>3</v>
      </c>
      <c r="J3239" s="83">
        <v>4</v>
      </c>
      <c r="K3239" s="83">
        <v>4</v>
      </c>
      <c r="L3239" s="83">
        <v>32</v>
      </c>
      <c r="M3239" s="84">
        <v>6.3216120110628207E-3</v>
      </c>
      <c r="N3239" s="85">
        <f t="shared" si="50"/>
        <v>0</v>
      </c>
    </row>
    <row r="3240" spans="1:14" x14ac:dyDescent="0.25">
      <c r="A3240" s="1" t="s">
        <v>211</v>
      </c>
      <c r="B3240" s="1" t="s">
        <v>225</v>
      </c>
      <c r="C3240" s="1" t="s">
        <v>469</v>
      </c>
      <c r="D3240" s="83">
        <v>0</v>
      </c>
      <c r="E3240" s="83">
        <v>0</v>
      </c>
      <c r="F3240" s="83">
        <v>353</v>
      </c>
      <c r="G3240" s="83">
        <v>188</v>
      </c>
      <c r="H3240" s="83">
        <v>174</v>
      </c>
      <c r="I3240" s="83">
        <v>61</v>
      </c>
      <c r="J3240" s="83">
        <v>39</v>
      </c>
      <c r="K3240" s="83">
        <v>49</v>
      </c>
      <c r="L3240" s="83">
        <v>864</v>
      </c>
      <c r="M3240" s="84">
        <v>0.17068352429869621</v>
      </c>
      <c r="N3240" s="85">
        <f t="shared" si="50"/>
        <v>0</v>
      </c>
    </row>
    <row r="3241" spans="1:14" x14ac:dyDescent="0.25">
      <c r="A3241" s="1" t="s">
        <v>211</v>
      </c>
      <c r="B3241" s="1" t="s">
        <v>225</v>
      </c>
      <c r="C3241" s="1" t="s">
        <v>470</v>
      </c>
      <c r="D3241" s="83">
        <v>0</v>
      </c>
      <c r="E3241" s="83">
        <v>0</v>
      </c>
      <c r="F3241" s="83">
        <v>0</v>
      </c>
      <c r="G3241" s="83">
        <v>37</v>
      </c>
      <c r="H3241" s="83">
        <v>34</v>
      </c>
      <c r="I3241" s="83">
        <v>48</v>
      </c>
      <c r="J3241" s="83">
        <v>30</v>
      </c>
      <c r="K3241" s="83">
        <v>64</v>
      </c>
      <c r="L3241" s="83">
        <v>213</v>
      </c>
      <c r="M3241" s="84">
        <v>4.20782299486369E-2</v>
      </c>
      <c r="N3241" s="85">
        <f t="shared" si="50"/>
        <v>0</v>
      </c>
    </row>
    <row r="3242" spans="1:14" x14ac:dyDescent="0.25">
      <c r="A3242" s="1" t="s">
        <v>211</v>
      </c>
      <c r="B3242" s="1" t="s">
        <v>225</v>
      </c>
      <c r="C3242" s="1" t="s">
        <v>471</v>
      </c>
      <c r="D3242" s="83">
        <v>0</v>
      </c>
      <c r="E3242" s="83">
        <v>0</v>
      </c>
      <c r="F3242" s="83">
        <v>116</v>
      </c>
      <c r="G3242" s="83">
        <v>68</v>
      </c>
      <c r="H3242" s="83">
        <v>24</v>
      </c>
      <c r="I3242" s="83">
        <v>12</v>
      </c>
      <c r="J3242" s="83">
        <v>8</v>
      </c>
      <c r="K3242" s="83">
        <v>9</v>
      </c>
      <c r="L3242" s="83">
        <v>237</v>
      </c>
      <c r="M3242" s="84">
        <v>4.6819438956934023E-2</v>
      </c>
      <c r="N3242" s="85">
        <f t="shared" si="50"/>
        <v>0</v>
      </c>
    </row>
    <row r="3243" spans="1:14" x14ac:dyDescent="0.25">
      <c r="A3243" s="1" t="s">
        <v>211</v>
      </c>
      <c r="B3243" s="1" t="s">
        <v>225</v>
      </c>
      <c r="C3243" s="1" t="s">
        <v>481</v>
      </c>
      <c r="D3243" s="83">
        <v>0</v>
      </c>
      <c r="E3243" s="83">
        <v>241</v>
      </c>
      <c r="F3243" s="83">
        <v>30</v>
      </c>
      <c r="G3243" s="83">
        <v>3</v>
      </c>
      <c r="H3243" s="83">
        <v>0</v>
      </c>
      <c r="I3243" s="83">
        <v>0</v>
      </c>
      <c r="J3243" s="83">
        <v>0</v>
      </c>
      <c r="K3243" s="83">
        <v>0</v>
      </c>
      <c r="L3243" s="83">
        <v>274</v>
      </c>
      <c r="M3243" s="84">
        <v>5.4128802844725397E-2</v>
      </c>
      <c r="N3243" s="85">
        <f t="shared" si="50"/>
        <v>0.87956204379562042</v>
      </c>
    </row>
    <row r="3244" spans="1:14" x14ac:dyDescent="0.25">
      <c r="A3244" s="1" t="s">
        <v>211</v>
      </c>
      <c r="B3244" s="1" t="s">
        <v>225</v>
      </c>
      <c r="C3244" s="1" t="s">
        <v>477</v>
      </c>
      <c r="D3244" s="83">
        <v>0</v>
      </c>
      <c r="E3244" s="83">
        <v>0</v>
      </c>
      <c r="F3244" s="83">
        <v>29</v>
      </c>
      <c r="G3244" s="83">
        <v>5</v>
      </c>
      <c r="H3244" s="83">
        <v>4</v>
      </c>
      <c r="I3244" s="83">
        <v>1</v>
      </c>
      <c r="J3244" s="83">
        <v>0</v>
      </c>
      <c r="K3244" s="83">
        <v>1</v>
      </c>
      <c r="L3244" s="83">
        <v>40</v>
      </c>
      <c r="M3244" s="84">
        <v>7.9020150138285269E-3</v>
      </c>
      <c r="N3244" s="85">
        <f t="shared" si="50"/>
        <v>0</v>
      </c>
    </row>
    <row r="3245" spans="1:14" x14ac:dyDescent="0.25">
      <c r="A3245" s="1" t="s">
        <v>211</v>
      </c>
      <c r="B3245" s="1" t="s">
        <v>225</v>
      </c>
      <c r="C3245" s="1" t="s">
        <v>482</v>
      </c>
      <c r="D3245" s="83">
        <v>0</v>
      </c>
      <c r="E3245" s="83">
        <v>0</v>
      </c>
      <c r="F3245" s="83">
        <v>0</v>
      </c>
      <c r="G3245" s="83">
        <v>3</v>
      </c>
      <c r="H3245" s="83">
        <v>3</v>
      </c>
      <c r="I3245" s="83">
        <v>5</v>
      </c>
      <c r="J3245" s="83">
        <v>1</v>
      </c>
      <c r="K3245" s="83">
        <v>1</v>
      </c>
      <c r="L3245" s="83">
        <v>13</v>
      </c>
      <c r="M3245" s="84">
        <v>2.5681548794942708E-3</v>
      </c>
      <c r="N3245" s="85">
        <f t="shared" si="50"/>
        <v>0</v>
      </c>
    </row>
    <row r="3246" spans="1:14" x14ac:dyDescent="0.25">
      <c r="A3246" s="1" t="s">
        <v>211</v>
      </c>
      <c r="B3246" s="1" t="s">
        <v>225</v>
      </c>
      <c r="C3246" s="1" t="s">
        <v>478</v>
      </c>
      <c r="D3246" s="83">
        <v>0</v>
      </c>
      <c r="E3246" s="83">
        <v>0</v>
      </c>
      <c r="F3246" s="83">
        <v>38</v>
      </c>
      <c r="G3246" s="83">
        <v>20</v>
      </c>
      <c r="H3246" s="83">
        <v>5</v>
      </c>
      <c r="I3246" s="83">
        <v>6</v>
      </c>
      <c r="J3246" s="83">
        <v>1</v>
      </c>
      <c r="K3246" s="83">
        <v>3</v>
      </c>
      <c r="L3246" s="83">
        <v>73</v>
      </c>
      <c r="M3246" s="84">
        <v>1.4421177400237061E-2</v>
      </c>
      <c r="N3246" s="85">
        <f t="shared" si="50"/>
        <v>0</v>
      </c>
    </row>
    <row r="3247" spans="1:14" x14ac:dyDescent="0.25">
      <c r="A3247" s="1" t="s">
        <v>211</v>
      </c>
      <c r="B3247" s="1" t="s">
        <v>225</v>
      </c>
      <c r="C3247" s="1" t="s">
        <v>472</v>
      </c>
      <c r="D3247" s="83">
        <v>2</v>
      </c>
      <c r="E3247" s="83">
        <v>863</v>
      </c>
      <c r="F3247" s="83">
        <v>457</v>
      </c>
      <c r="G3247" s="83">
        <v>152</v>
      </c>
      <c r="H3247" s="83">
        <v>46</v>
      </c>
      <c r="I3247" s="83">
        <v>20</v>
      </c>
      <c r="J3247" s="83">
        <v>7</v>
      </c>
      <c r="K3247" s="83">
        <v>9</v>
      </c>
      <c r="L3247" s="83">
        <v>1556</v>
      </c>
      <c r="M3247" s="84">
        <v>0.30738838403792967</v>
      </c>
      <c r="N3247" s="85">
        <f t="shared" si="50"/>
        <v>0.55462724935732644</v>
      </c>
    </row>
    <row r="3248" spans="1:14" x14ac:dyDescent="0.25">
      <c r="A3248" s="1" t="s">
        <v>211</v>
      </c>
      <c r="B3248" s="1" t="s">
        <v>225</v>
      </c>
      <c r="C3248" s="1" t="s">
        <v>473</v>
      </c>
      <c r="D3248" s="83">
        <v>1</v>
      </c>
      <c r="E3248" s="83">
        <v>0</v>
      </c>
      <c r="F3248" s="83">
        <v>114</v>
      </c>
      <c r="G3248" s="83">
        <v>85</v>
      </c>
      <c r="H3248" s="83">
        <v>53</v>
      </c>
      <c r="I3248" s="83">
        <v>23</v>
      </c>
      <c r="J3248" s="83">
        <v>13</v>
      </c>
      <c r="K3248" s="83">
        <v>13</v>
      </c>
      <c r="L3248" s="83">
        <v>302</v>
      </c>
      <c r="M3248" s="84">
        <v>5.9660213354405377E-2</v>
      </c>
      <c r="N3248" s="85">
        <f t="shared" si="50"/>
        <v>0</v>
      </c>
    </row>
    <row r="3249" spans="1:14" x14ac:dyDescent="0.25">
      <c r="A3249" s="1" t="s">
        <v>211</v>
      </c>
      <c r="B3249" s="1" t="s">
        <v>225</v>
      </c>
      <c r="C3249" s="1" t="s">
        <v>474</v>
      </c>
      <c r="D3249" s="83">
        <v>0</v>
      </c>
      <c r="E3249" s="83">
        <v>289</v>
      </c>
      <c r="F3249" s="83">
        <v>145</v>
      </c>
      <c r="G3249" s="83">
        <v>46</v>
      </c>
      <c r="H3249" s="83">
        <v>15</v>
      </c>
      <c r="I3249" s="83">
        <v>3</v>
      </c>
      <c r="J3249" s="83">
        <v>1</v>
      </c>
      <c r="K3249" s="83">
        <v>0</v>
      </c>
      <c r="L3249" s="83">
        <v>499</v>
      </c>
      <c r="M3249" s="84">
        <v>9.8577637297510859E-2</v>
      </c>
      <c r="N3249" s="85">
        <f t="shared" si="50"/>
        <v>0.57915831663326656</v>
      </c>
    </row>
    <row r="3250" spans="1:14" x14ac:dyDescent="0.25">
      <c r="A3250" s="118" t="s">
        <v>211</v>
      </c>
      <c r="B3250" s="118" t="s">
        <v>226</v>
      </c>
      <c r="C3250" s="118" t="s">
        <v>467</v>
      </c>
      <c r="D3250" s="119">
        <v>0</v>
      </c>
      <c r="E3250" s="119">
        <v>655</v>
      </c>
      <c r="F3250" s="119">
        <v>596</v>
      </c>
      <c r="G3250" s="119">
        <v>354</v>
      </c>
      <c r="H3250" s="119">
        <v>182</v>
      </c>
      <c r="I3250" s="119">
        <v>82</v>
      </c>
      <c r="J3250" s="119">
        <v>54</v>
      </c>
      <c r="K3250" s="119">
        <v>74</v>
      </c>
      <c r="L3250" s="119">
        <v>1997</v>
      </c>
      <c r="M3250" s="120">
        <v>1</v>
      </c>
      <c r="N3250" s="117">
        <f t="shared" si="50"/>
        <v>0.32799198798197293</v>
      </c>
    </row>
    <row r="3251" spans="1:14" x14ac:dyDescent="0.25">
      <c r="A3251" s="1" t="s">
        <v>211</v>
      </c>
      <c r="B3251" s="1" t="s">
        <v>226</v>
      </c>
      <c r="C3251" s="1" t="s">
        <v>468</v>
      </c>
      <c r="D3251" s="83">
        <v>0</v>
      </c>
      <c r="E3251" s="83">
        <v>227</v>
      </c>
      <c r="F3251" s="83">
        <v>63</v>
      </c>
      <c r="G3251" s="83">
        <v>19</v>
      </c>
      <c r="H3251" s="83">
        <v>4</v>
      </c>
      <c r="I3251" s="83">
        <v>1</v>
      </c>
      <c r="J3251" s="83">
        <v>0</v>
      </c>
      <c r="K3251" s="83">
        <v>0</v>
      </c>
      <c r="L3251" s="83">
        <v>314</v>
      </c>
      <c r="M3251" s="84">
        <v>0.15723585378067101</v>
      </c>
      <c r="N3251" s="85">
        <f t="shared" si="50"/>
        <v>0.72292993630573243</v>
      </c>
    </row>
    <row r="3252" spans="1:14" x14ac:dyDescent="0.25">
      <c r="A3252" s="1" t="s">
        <v>211</v>
      </c>
      <c r="B3252" s="1" t="s">
        <v>226</v>
      </c>
      <c r="C3252" s="1" t="s">
        <v>475</v>
      </c>
      <c r="D3252" s="83">
        <v>0</v>
      </c>
      <c r="E3252" s="83">
        <v>0</v>
      </c>
      <c r="F3252" s="83">
        <v>13</v>
      </c>
      <c r="G3252" s="83">
        <v>2</v>
      </c>
      <c r="H3252" s="83">
        <v>1</v>
      </c>
      <c r="I3252" s="83">
        <v>1</v>
      </c>
      <c r="J3252" s="83">
        <v>1</v>
      </c>
      <c r="K3252" s="83">
        <v>1</v>
      </c>
      <c r="L3252" s="83">
        <v>19</v>
      </c>
      <c r="M3252" s="84">
        <v>9.5142714071106659E-3</v>
      </c>
      <c r="N3252" s="85">
        <f t="shared" si="50"/>
        <v>0</v>
      </c>
    </row>
    <row r="3253" spans="1:14" x14ac:dyDescent="0.25">
      <c r="A3253" s="1" t="s">
        <v>211</v>
      </c>
      <c r="B3253" s="1" t="s">
        <v>226</v>
      </c>
      <c r="C3253" s="1" t="s">
        <v>479</v>
      </c>
      <c r="D3253" s="83">
        <v>0</v>
      </c>
      <c r="E3253" s="83">
        <v>0</v>
      </c>
      <c r="F3253" s="83">
        <v>0</v>
      </c>
      <c r="G3253" s="83">
        <v>7</v>
      </c>
      <c r="H3253" s="83">
        <v>3</v>
      </c>
      <c r="I3253" s="83">
        <v>3</v>
      </c>
      <c r="J3253" s="83">
        <v>2</v>
      </c>
      <c r="K3253" s="83">
        <v>6</v>
      </c>
      <c r="L3253" s="83">
        <v>21</v>
      </c>
      <c r="M3253" s="84">
        <v>1.0515773660490739E-2</v>
      </c>
      <c r="N3253" s="85">
        <f t="shared" si="50"/>
        <v>0</v>
      </c>
    </row>
    <row r="3254" spans="1:14" x14ac:dyDescent="0.25">
      <c r="A3254" s="1" t="s">
        <v>211</v>
      </c>
      <c r="B3254" s="1" t="s">
        <v>226</v>
      </c>
      <c r="C3254" s="1" t="s">
        <v>480</v>
      </c>
      <c r="D3254" s="83">
        <v>0</v>
      </c>
      <c r="E3254" s="83">
        <v>0</v>
      </c>
      <c r="F3254" s="83">
        <v>0</v>
      </c>
      <c r="G3254" s="83">
        <v>0</v>
      </c>
      <c r="H3254" s="83">
        <v>1</v>
      </c>
      <c r="I3254" s="83">
        <v>1</v>
      </c>
      <c r="J3254" s="83">
        <v>2</v>
      </c>
      <c r="K3254" s="83">
        <v>5</v>
      </c>
      <c r="L3254" s="83">
        <v>9</v>
      </c>
      <c r="M3254" s="84">
        <v>4.5067601402103159E-3</v>
      </c>
      <c r="N3254" s="85">
        <f t="shared" si="50"/>
        <v>0</v>
      </c>
    </row>
    <row r="3255" spans="1:14" x14ac:dyDescent="0.25">
      <c r="A3255" s="1" t="s">
        <v>211</v>
      </c>
      <c r="B3255" s="1" t="s">
        <v>226</v>
      </c>
      <c r="C3255" s="1" t="s">
        <v>476</v>
      </c>
      <c r="D3255" s="83">
        <v>0</v>
      </c>
      <c r="E3255" s="83">
        <v>0</v>
      </c>
      <c r="F3255" s="83">
        <v>0</v>
      </c>
      <c r="G3255" s="83">
        <v>4</v>
      </c>
      <c r="H3255" s="83">
        <v>3</v>
      </c>
      <c r="I3255" s="83">
        <v>2</v>
      </c>
      <c r="J3255" s="83">
        <v>0</v>
      </c>
      <c r="K3255" s="83">
        <v>1</v>
      </c>
      <c r="L3255" s="83">
        <v>10</v>
      </c>
      <c r="M3255" s="84">
        <v>5.0075112669003509E-3</v>
      </c>
      <c r="N3255" s="85">
        <f t="shared" si="50"/>
        <v>0</v>
      </c>
    </row>
    <row r="3256" spans="1:14" x14ac:dyDescent="0.25">
      <c r="A3256" s="1" t="s">
        <v>211</v>
      </c>
      <c r="B3256" s="1" t="s">
        <v>226</v>
      </c>
      <c r="C3256" s="1" t="s">
        <v>469</v>
      </c>
      <c r="D3256" s="83">
        <v>0</v>
      </c>
      <c r="E3256" s="83">
        <v>0</v>
      </c>
      <c r="F3256" s="83">
        <v>266</v>
      </c>
      <c r="G3256" s="83">
        <v>164</v>
      </c>
      <c r="H3256" s="83">
        <v>66</v>
      </c>
      <c r="I3256" s="83">
        <v>32</v>
      </c>
      <c r="J3256" s="83">
        <v>23</v>
      </c>
      <c r="K3256" s="83">
        <v>31</v>
      </c>
      <c r="L3256" s="83">
        <v>582</v>
      </c>
      <c r="M3256" s="84">
        <v>0.29143715573360041</v>
      </c>
      <c r="N3256" s="85">
        <f t="shared" si="50"/>
        <v>0</v>
      </c>
    </row>
    <row r="3257" spans="1:14" x14ac:dyDescent="0.25">
      <c r="A3257" s="1" t="s">
        <v>211</v>
      </c>
      <c r="B3257" s="1" t="s">
        <v>226</v>
      </c>
      <c r="C3257" s="1" t="s">
        <v>470</v>
      </c>
      <c r="D3257" s="83">
        <v>0</v>
      </c>
      <c r="E3257" s="83">
        <v>0</v>
      </c>
      <c r="F3257" s="83">
        <v>0</v>
      </c>
      <c r="G3257" s="83">
        <v>48</v>
      </c>
      <c r="H3257" s="83">
        <v>48</v>
      </c>
      <c r="I3257" s="83">
        <v>32</v>
      </c>
      <c r="J3257" s="83">
        <v>21</v>
      </c>
      <c r="K3257" s="83">
        <v>26</v>
      </c>
      <c r="L3257" s="83">
        <v>175</v>
      </c>
      <c r="M3257" s="84">
        <v>8.7631447170756133E-2</v>
      </c>
      <c r="N3257" s="85">
        <f t="shared" si="50"/>
        <v>0</v>
      </c>
    </row>
    <row r="3258" spans="1:14" x14ac:dyDescent="0.25">
      <c r="A3258" s="1" t="s">
        <v>211</v>
      </c>
      <c r="B3258" s="1" t="s">
        <v>226</v>
      </c>
      <c r="C3258" s="1" t="s">
        <v>471</v>
      </c>
      <c r="D3258" s="83">
        <v>0</v>
      </c>
      <c r="E3258" s="83">
        <v>0</v>
      </c>
      <c r="F3258" s="83">
        <v>54</v>
      </c>
      <c r="G3258" s="83">
        <v>27</v>
      </c>
      <c r="H3258" s="83">
        <v>16</v>
      </c>
      <c r="I3258" s="83">
        <v>3</v>
      </c>
      <c r="J3258" s="83">
        <v>2</v>
      </c>
      <c r="K3258" s="83">
        <v>1</v>
      </c>
      <c r="L3258" s="83">
        <v>103</v>
      </c>
      <c r="M3258" s="84">
        <v>5.1577366049073613E-2</v>
      </c>
      <c r="N3258" s="85">
        <f t="shared" si="50"/>
        <v>0</v>
      </c>
    </row>
    <row r="3259" spans="1:14" x14ac:dyDescent="0.25">
      <c r="A3259" s="1" t="s">
        <v>211</v>
      </c>
      <c r="B3259" s="1" t="s">
        <v>226</v>
      </c>
      <c r="C3259" s="1" t="s">
        <v>481</v>
      </c>
      <c r="D3259" s="83">
        <v>0</v>
      </c>
      <c r="E3259" s="83">
        <v>56</v>
      </c>
      <c r="F3259" s="83">
        <v>6</v>
      </c>
      <c r="G3259" s="83">
        <v>1</v>
      </c>
      <c r="H3259" s="83">
        <v>0</v>
      </c>
      <c r="I3259" s="83">
        <v>0</v>
      </c>
      <c r="J3259" s="83">
        <v>0</v>
      </c>
      <c r="K3259" s="83">
        <v>0</v>
      </c>
      <c r="L3259" s="83">
        <v>63</v>
      </c>
      <c r="M3259" s="84">
        <v>3.1547320981472213E-2</v>
      </c>
      <c r="N3259" s="85">
        <f t="shared" si="50"/>
        <v>0.88888888888888884</v>
      </c>
    </row>
    <row r="3260" spans="1:14" x14ac:dyDescent="0.25">
      <c r="A3260" s="1" t="s">
        <v>211</v>
      </c>
      <c r="B3260" s="1" t="s">
        <v>226</v>
      </c>
      <c r="C3260" s="1" t="s">
        <v>477</v>
      </c>
      <c r="D3260" s="83">
        <v>0</v>
      </c>
      <c r="E3260" s="83">
        <v>0</v>
      </c>
      <c r="F3260" s="83">
        <v>4</v>
      </c>
      <c r="G3260" s="83">
        <v>3</v>
      </c>
      <c r="H3260" s="83">
        <v>2</v>
      </c>
      <c r="I3260" s="83">
        <v>0</v>
      </c>
      <c r="J3260" s="83">
        <v>0</v>
      </c>
      <c r="K3260" s="83">
        <v>0</v>
      </c>
      <c r="L3260" s="83">
        <v>9</v>
      </c>
      <c r="M3260" s="84">
        <v>4.5067601402103159E-3</v>
      </c>
      <c r="N3260" s="85">
        <f t="shared" si="50"/>
        <v>0</v>
      </c>
    </row>
    <row r="3261" spans="1:14" x14ac:dyDescent="0.25">
      <c r="A3261" s="1" t="s">
        <v>211</v>
      </c>
      <c r="B3261" s="1" t="s">
        <v>226</v>
      </c>
      <c r="C3261" s="1" t="s">
        <v>482</v>
      </c>
      <c r="D3261" s="83">
        <v>0</v>
      </c>
      <c r="E3261" s="83">
        <v>0</v>
      </c>
      <c r="F3261" s="83">
        <v>0</v>
      </c>
      <c r="G3261" s="83">
        <v>1</v>
      </c>
      <c r="H3261" s="83">
        <v>1</v>
      </c>
      <c r="I3261" s="83">
        <v>0</v>
      </c>
      <c r="J3261" s="83">
        <v>0</v>
      </c>
      <c r="K3261" s="83">
        <v>0</v>
      </c>
      <c r="L3261" s="83">
        <v>2</v>
      </c>
      <c r="M3261" s="84">
        <v>1.00150225338007E-3</v>
      </c>
      <c r="N3261" s="85">
        <f t="shared" si="50"/>
        <v>0</v>
      </c>
    </row>
    <row r="3262" spans="1:14" x14ac:dyDescent="0.25">
      <c r="A3262" s="1" t="s">
        <v>211</v>
      </c>
      <c r="B3262" s="1" t="s">
        <v>226</v>
      </c>
      <c r="C3262" s="1" t="s">
        <v>478</v>
      </c>
      <c r="D3262" s="83">
        <v>0</v>
      </c>
      <c r="E3262" s="83">
        <v>0</v>
      </c>
      <c r="F3262" s="83">
        <v>10</v>
      </c>
      <c r="G3262" s="83">
        <v>0</v>
      </c>
      <c r="H3262" s="83">
        <v>1</v>
      </c>
      <c r="I3262" s="83">
        <v>0</v>
      </c>
      <c r="J3262" s="83">
        <v>0</v>
      </c>
      <c r="K3262" s="83">
        <v>0</v>
      </c>
      <c r="L3262" s="83">
        <v>11</v>
      </c>
      <c r="M3262" s="84">
        <v>5.5082623935903859E-3</v>
      </c>
      <c r="N3262" s="85">
        <f t="shared" si="50"/>
        <v>0</v>
      </c>
    </row>
    <row r="3263" spans="1:14" x14ac:dyDescent="0.25">
      <c r="A3263" s="1" t="s">
        <v>211</v>
      </c>
      <c r="B3263" s="1" t="s">
        <v>226</v>
      </c>
      <c r="C3263" s="1" t="s">
        <v>472</v>
      </c>
      <c r="D3263" s="83">
        <v>0</v>
      </c>
      <c r="E3263" s="83">
        <v>269</v>
      </c>
      <c r="F3263" s="83">
        <v>105</v>
      </c>
      <c r="G3263" s="83">
        <v>37</v>
      </c>
      <c r="H3263" s="83">
        <v>12</v>
      </c>
      <c r="I3263" s="83">
        <v>1</v>
      </c>
      <c r="J3263" s="83">
        <v>0</v>
      </c>
      <c r="K3263" s="83">
        <v>0</v>
      </c>
      <c r="L3263" s="83">
        <v>424</v>
      </c>
      <c r="M3263" s="84">
        <v>0.21231847771657489</v>
      </c>
      <c r="N3263" s="85">
        <f t="shared" si="50"/>
        <v>0.63443396226415094</v>
      </c>
    </row>
    <row r="3264" spans="1:14" x14ac:dyDescent="0.25">
      <c r="A3264" s="1" t="s">
        <v>211</v>
      </c>
      <c r="B3264" s="1" t="s">
        <v>226</v>
      </c>
      <c r="C3264" s="1" t="s">
        <v>473</v>
      </c>
      <c r="D3264" s="83">
        <v>0</v>
      </c>
      <c r="E3264" s="83">
        <v>0</v>
      </c>
      <c r="F3264" s="83">
        <v>47</v>
      </c>
      <c r="G3264" s="83">
        <v>33</v>
      </c>
      <c r="H3264" s="83">
        <v>21</v>
      </c>
      <c r="I3264" s="83">
        <v>5</v>
      </c>
      <c r="J3264" s="83">
        <v>2</v>
      </c>
      <c r="K3264" s="83">
        <v>2</v>
      </c>
      <c r="L3264" s="83">
        <v>110</v>
      </c>
      <c r="M3264" s="84">
        <v>5.5082623935903859E-2</v>
      </c>
      <c r="N3264" s="85">
        <f t="shared" si="50"/>
        <v>0</v>
      </c>
    </row>
    <row r="3265" spans="1:14" x14ac:dyDescent="0.25">
      <c r="A3265" s="1" t="s">
        <v>211</v>
      </c>
      <c r="B3265" s="1" t="s">
        <v>226</v>
      </c>
      <c r="C3265" s="1" t="s">
        <v>474</v>
      </c>
      <c r="D3265" s="83">
        <v>0</v>
      </c>
      <c r="E3265" s="83">
        <v>103</v>
      </c>
      <c r="F3265" s="83">
        <v>28</v>
      </c>
      <c r="G3265" s="83">
        <v>8</v>
      </c>
      <c r="H3265" s="83">
        <v>3</v>
      </c>
      <c r="I3265" s="83">
        <v>1</v>
      </c>
      <c r="J3265" s="83">
        <v>1</v>
      </c>
      <c r="K3265" s="83">
        <v>1</v>
      </c>
      <c r="L3265" s="83">
        <v>145</v>
      </c>
      <c r="M3265" s="84">
        <v>7.2608913370055081E-2</v>
      </c>
      <c r="N3265" s="85">
        <f t="shared" si="50"/>
        <v>0.71034482758620687</v>
      </c>
    </row>
    <row r="3266" spans="1:14" x14ac:dyDescent="0.25">
      <c r="A3266" s="118" t="s">
        <v>211</v>
      </c>
      <c r="B3266" s="118" t="s">
        <v>214</v>
      </c>
      <c r="C3266" s="118" t="s">
        <v>467</v>
      </c>
      <c r="D3266" s="119">
        <v>70</v>
      </c>
      <c r="E3266" s="119">
        <v>316</v>
      </c>
      <c r="F3266" s="119">
        <v>269</v>
      </c>
      <c r="G3266" s="119">
        <v>176</v>
      </c>
      <c r="H3266" s="119">
        <v>149</v>
      </c>
      <c r="I3266" s="119">
        <v>36</v>
      </c>
      <c r="J3266" s="119">
        <v>51</v>
      </c>
      <c r="K3266" s="119">
        <v>36</v>
      </c>
      <c r="L3266" s="119">
        <v>1103</v>
      </c>
      <c r="M3266" s="120">
        <v>1</v>
      </c>
      <c r="N3266" s="117">
        <f t="shared" si="50"/>
        <v>0.28649138712601996</v>
      </c>
    </row>
    <row r="3267" spans="1:14" x14ac:dyDescent="0.25">
      <c r="A3267" s="1" t="s">
        <v>211</v>
      </c>
      <c r="B3267" s="1" t="s">
        <v>214</v>
      </c>
      <c r="C3267" s="1" t="s">
        <v>468</v>
      </c>
      <c r="D3267" s="83">
        <v>22</v>
      </c>
      <c r="E3267" s="83">
        <v>89</v>
      </c>
      <c r="F3267" s="83">
        <v>38</v>
      </c>
      <c r="G3267" s="83">
        <v>8</v>
      </c>
      <c r="H3267" s="83">
        <v>17</v>
      </c>
      <c r="I3267" s="83">
        <v>0</v>
      </c>
      <c r="J3267" s="83">
        <v>1</v>
      </c>
      <c r="K3267" s="83">
        <v>0</v>
      </c>
      <c r="L3267" s="83">
        <v>175</v>
      </c>
      <c r="M3267" s="84">
        <v>0.1586582048957389</v>
      </c>
      <c r="N3267" s="85">
        <f t="shared" si="50"/>
        <v>0.50857142857142856</v>
      </c>
    </row>
    <row r="3268" spans="1:14" x14ac:dyDescent="0.25">
      <c r="A3268" s="1" t="s">
        <v>211</v>
      </c>
      <c r="B3268" s="1" t="s">
        <v>214</v>
      </c>
      <c r="C3268" s="1" t="s">
        <v>475</v>
      </c>
      <c r="D3268" s="83">
        <v>2</v>
      </c>
      <c r="E3268" s="83">
        <v>0</v>
      </c>
      <c r="F3268" s="83">
        <v>3</v>
      </c>
      <c r="G3268" s="83">
        <v>5</v>
      </c>
      <c r="H3268" s="83">
        <v>4</v>
      </c>
      <c r="I3268" s="83">
        <v>0</v>
      </c>
      <c r="J3268" s="83">
        <v>0</v>
      </c>
      <c r="K3268" s="83">
        <v>0</v>
      </c>
      <c r="L3268" s="83">
        <v>14</v>
      </c>
      <c r="M3268" s="84">
        <v>1.269265639165911E-2</v>
      </c>
      <c r="N3268" s="85">
        <f t="shared" ref="N3268:N3331" si="51">E3268/L3268</f>
        <v>0</v>
      </c>
    </row>
    <row r="3269" spans="1:14" x14ac:dyDescent="0.25">
      <c r="A3269" s="1" t="s">
        <v>211</v>
      </c>
      <c r="B3269" s="1" t="s">
        <v>214</v>
      </c>
      <c r="C3269" s="1" t="s">
        <v>479</v>
      </c>
      <c r="D3269" s="83">
        <v>0</v>
      </c>
      <c r="E3269" s="83">
        <v>1</v>
      </c>
      <c r="F3269" s="83">
        <v>0</v>
      </c>
      <c r="G3269" s="83">
        <v>3</v>
      </c>
      <c r="H3269" s="83">
        <v>4</v>
      </c>
      <c r="I3269" s="83">
        <v>3</v>
      </c>
      <c r="J3269" s="83">
        <v>10</v>
      </c>
      <c r="K3269" s="83">
        <v>0</v>
      </c>
      <c r="L3269" s="83">
        <v>21</v>
      </c>
      <c r="M3269" s="84">
        <v>1.9038984587488671E-2</v>
      </c>
      <c r="N3269" s="85">
        <f t="shared" si="51"/>
        <v>4.7619047619047616E-2</v>
      </c>
    </row>
    <row r="3270" spans="1:14" x14ac:dyDescent="0.25">
      <c r="A3270" s="1" t="s">
        <v>211</v>
      </c>
      <c r="B3270" s="1" t="s">
        <v>214</v>
      </c>
      <c r="C3270" s="1" t="s">
        <v>480</v>
      </c>
      <c r="D3270" s="83">
        <v>0</v>
      </c>
      <c r="E3270" s="83">
        <v>0</v>
      </c>
      <c r="F3270" s="83">
        <v>0</v>
      </c>
      <c r="G3270" s="83">
        <v>0</v>
      </c>
      <c r="H3270" s="83">
        <v>0</v>
      </c>
      <c r="I3270" s="83">
        <v>2</v>
      </c>
      <c r="J3270" s="83">
        <v>1</v>
      </c>
      <c r="K3270" s="83">
        <v>3</v>
      </c>
      <c r="L3270" s="83">
        <v>6</v>
      </c>
      <c r="M3270" s="84">
        <v>5.4397098821396192E-3</v>
      </c>
      <c r="N3270" s="85">
        <f t="shared" si="51"/>
        <v>0</v>
      </c>
    </row>
    <row r="3271" spans="1:14" x14ac:dyDescent="0.25">
      <c r="A3271" s="1" t="s">
        <v>211</v>
      </c>
      <c r="B3271" s="1" t="s">
        <v>214</v>
      </c>
      <c r="C3271" s="1" t="s">
        <v>476</v>
      </c>
      <c r="D3271" s="83">
        <v>0</v>
      </c>
      <c r="E3271" s="83">
        <v>0</v>
      </c>
      <c r="F3271" s="83">
        <v>0</v>
      </c>
      <c r="G3271" s="83">
        <v>3</v>
      </c>
      <c r="H3271" s="83">
        <v>3</v>
      </c>
      <c r="I3271" s="83">
        <v>0</v>
      </c>
      <c r="J3271" s="83">
        <v>0</v>
      </c>
      <c r="K3271" s="83">
        <v>0</v>
      </c>
      <c r="L3271" s="83">
        <v>6</v>
      </c>
      <c r="M3271" s="84">
        <v>5.4397098821396192E-3</v>
      </c>
      <c r="N3271" s="85">
        <f t="shared" si="51"/>
        <v>0</v>
      </c>
    </row>
    <row r="3272" spans="1:14" x14ac:dyDescent="0.25">
      <c r="A3272" s="1" t="s">
        <v>211</v>
      </c>
      <c r="B3272" s="1" t="s">
        <v>214</v>
      </c>
      <c r="C3272" s="1" t="s">
        <v>469</v>
      </c>
      <c r="D3272" s="83">
        <v>5</v>
      </c>
      <c r="E3272" s="83">
        <v>3</v>
      </c>
      <c r="F3272" s="83">
        <v>113</v>
      </c>
      <c r="G3272" s="83">
        <v>82</v>
      </c>
      <c r="H3272" s="83">
        <v>62</v>
      </c>
      <c r="I3272" s="83">
        <v>16</v>
      </c>
      <c r="J3272" s="83">
        <v>25</v>
      </c>
      <c r="K3272" s="83">
        <v>11</v>
      </c>
      <c r="L3272" s="83">
        <v>317</v>
      </c>
      <c r="M3272" s="84">
        <v>0.28739800543970989</v>
      </c>
      <c r="N3272" s="85">
        <f t="shared" si="51"/>
        <v>9.4637223974763408E-3</v>
      </c>
    </row>
    <row r="3273" spans="1:14" x14ac:dyDescent="0.25">
      <c r="A3273" s="1" t="s">
        <v>211</v>
      </c>
      <c r="B3273" s="1" t="s">
        <v>214</v>
      </c>
      <c r="C3273" s="1" t="s">
        <v>470</v>
      </c>
      <c r="D3273" s="83">
        <v>1</v>
      </c>
      <c r="E3273" s="83">
        <v>3</v>
      </c>
      <c r="F3273" s="83">
        <v>0</v>
      </c>
      <c r="G3273" s="83">
        <v>16</v>
      </c>
      <c r="H3273" s="83">
        <v>19</v>
      </c>
      <c r="I3273" s="83">
        <v>12</v>
      </c>
      <c r="J3273" s="83">
        <v>10</v>
      </c>
      <c r="K3273" s="83">
        <v>20</v>
      </c>
      <c r="L3273" s="83">
        <v>81</v>
      </c>
      <c r="M3273" s="84">
        <v>7.3436083408884856E-2</v>
      </c>
      <c r="N3273" s="85">
        <f t="shared" si="51"/>
        <v>3.7037037037037035E-2</v>
      </c>
    </row>
    <row r="3274" spans="1:14" x14ac:dyDescent="0.25">
      <c r="A3274" s="1" t="s">
        <v>211</v>
      </c>
      <c r="B3274" s="1" t="s">
        <v>214</v>
      </c>
      <c r="C3274" s="1" t="s">
        <v>471</v>
      </c>
      <c r="D3274" s="83">
        <v>2</v>
      </c>
      <c r="E3274" s="83">
        <v>0</v>
      </c>
      <c r="F3274" s="83">
        <v>14</v>
      </c>
      <c r="G3274" s="83">
        <v>6</v>
      </c>
      <c r="H3274" s="83">
        <v>5</v>
      </c>
      <c r="I3274" s="83">
        <v>0</v>
      </c>
      <c r="J3274" s="83">
        <v>0</v>
      </c>
      <c r="K3274" s="83">
        <v>0</v>
      </c>
      <c r="L3274" s="83">
        <v>27</v>
      </c>
      <c r="M3274" s="84">
        <v>2.447869446962829E-2</v>
      </c>
      <c r="N3274" s="85">
        <f t="shared" si="51"/>
        <v>0</v>
      </c>
    </row>
    <row r="3275" spans="1:14" x14ac:dyDescent="0.25">
      <c r="A3275" s="1" t="s">
        <v>211</v>
      </c>
      <c r="B3275" s="1" t="s">
        <v>214</v>
      </c>
      <c r="C3275" s="1" t="s">
        <v>481</v>
      </c>
      <c r="D3275" s="83">
        <v>3</v>
      </c>
      <c r="E3275" s="83">
        <v>6</v>
      </c>
      <c r="F3275" s="83">
        <v>5</v>
      </c>
      <c r="G3275" s="83">
        <v>6</v>
      </c>
      <c r="H3275" s="83">
        <v>3</v>
      </c>
      <c r="I3275" s="83">
        <v>0</v>
      </c>
      <c r="J3275" s="83">
        <v>0</v>
      </c>
      <c r="K3275" s="83">
        <v>0</v>
      </c>
      <c r="L3275" s="83">
        <v>23</v>
      </c>
      <c r="M3275" s="84">
        <v>2.085222121486854E-2</v>
      </c>
      <c r="N3275" s="85">
        <f t="shared" si="51"/>
        <v>0.2608695652173913</v>
      </c>
    </row>
    <row r="3276" spans="1:14" x14ac:dyDescent="0.25">
      <c r="A3276" s="1" t="s">
        <v>211</v>
      </c>
      <c r="B3276" s="1" t="s">
        <v>214</v>
      </c>
      <c r="C3276" s="1" t="s">
        <v>477</v>
      </c>
      <c r="D3276" s="83">
        <v>1</v>
      </c>
      <c r="E3276" s="83">
        <v>0</v>
      </c>
      <c r="F3276" s="83">
        <v>4</v>
      </c>
      <c r="G3276" s="83">
        <v>1</v>
      </c>
      <c r="H3276" s="83">
        <v>1</v>
      </c>
      <c r="I3276" s="83">
        <v>0</v>
      </c>
      <c r="J3276" s="83">
        <v>0</v>
      </c>
      <c r="K3276" s="83">
        <v>1</v>
      </c>
      <c r="L3276" s="83">
        <v>8</v>
      </c>
      <c r="M3276" s="84">
        <v>7.2529465095194923E-3</v>
      </c>
      <c r="N3276" s="85">
        <f t="shared" si="51"/>
        <v>0</v>
      </c>
    </row>
    <row r="3277" spans="1:14" x14ac:dyDescent="0.25">
      <c r="A3277" s="1" t="s">
        <v>211</v>
      </c>
      <c r="B3277" s="1" t="s">
        <v>214</v>
      </c>
      <c r="C3277" s="1" t="s">
        <v>482</v>
      </c>
      <c r="D3277" s="83">
        <v>0</v>
      </c>
      <c r="E3277" s="83">
        <v>0</v>
      </c>
      <c r="F3277" s="83">
        <v>0</v>
      </c>
      <c r="G3277" s="83">
        <v>2</v>
      </c>
      <c r="H3277" s="83">
        <v>0</v>
      </c>
      <c r="I3277" s="83">
        <v>0</v>
      </c>
      <c r="J3277" s="83">
        <v>0</v>
      </c>
      <c r="K3277" s="83">
        <v>0</v>
      </c>
      <c r="L3277" s="83">
        <v>2</v>
      </c>
      <c r="M3277" s="84">
        <v>1.8132366273798731E-3</v>
      </c>
      <c r="N3277" s="85">
        <f t="shared" si="51"/>
        <v>0</v>
      </c>
    </row>
    <row r="3278" spans="1:14" x14ac:dyDescent="0.25">
      <c r="A3278" s="1" t="s">
        <v>211</v>
      </c>
      <c r="B3278" s="1" t="s">
        <v>214</v>
      </c>
      <c r="C3278" s="1" t="s">
        <v>478</v>
      </c>
      <c r="D3278" s="83">
        <v>1</v>
      </c>
      <c r="E3278" s="83">
        <v>0</v>
      </c>
      <c r="F3278" s="83">
        <v>3</v>
      </c>
      <c r="G3278" s="83">
        <v>2</v>
      </c>
      <c r="H3278" s="83">
        <v>0</v>
      </c>
      <c r="I3278" s="83">
        <v>0</v>
      </c>
      <c r="J3278" s="83">
        <v>1</v>
      </c>
      <c r="K3278" s="83">
        <v>0</v>
      </c>
      <c r="L3278" s="83">
        <v>7</v>
      </c>
      <c r="M3278" s="84">
        <v>6.3463281958295549E-3</v>
      </c>
      <c r="N3278" s="85">
        <f t="shared" si="51"/>
        <v>0</v>
      </c>
    </row>
    <row r="3279" spans="1:14" x14ac:dyDescent="0.25">
      <c r="A3279" s="1" t="s">
        <v>211</v>
      </c>
      <c r="B3279" s="1" t="s">
        <v>214</v>
      </c>
      <c r="C3279" s="1" t="s">
        <v>472</v>
      </c>
      <c r="D3279" s="83">
        <v>22</v>
      </c>
      <c r="E3279" s="83">
        <v>186</v>
      </c>
      <c r="F3279" s="83">
        <v>66</v>
      </c>
      <c r="G3279" s="83">
        <v>26</v>
      </c>
      <c r="H3279" s="83">
        <v>23</v>
      </c>
      <c r="I3279" s="83">
        <v>2</v>
      </c>
      <c r="J3279" s="83">
        <v>1</v>
      </c>
      <c r="K3279" s="83">
        <v>0</v>
      </c>
      <c r="L3279" s="83">
        <v>326</v>
      </c>
      <c r="M3279" s="84">
        <v>0.29555757026291929</v>
      </c>
      <c r="N3279" s="85">
        <f t="shared" si="51"/>
        <v>0.57055214723926384</v>
      </c>
    </row>
    <row r="3280" spans="1:14" x14ac:dyDescent="0.25">
      <c r="A3280" s="1" t="s">
        <v>211</v>
      </c>
      <c r="B3280" s="1" t="s">
        <v>214</v>
      </c>
      <c r="C3280" s="1" t="s">
        <v>473</v>
      </c>
      <c r="D3280" s="83">
        <v>7</v>
      </c>
      <c r="E3280" s="83">
        <v>0</v>
      </c>
      <c r="F3280" s="83">
        <v>12</v>
      </c>
      <c r="G3280" s="83">
        <v>12</v>
      </c>
      <c r="H3280" s="83">
        <v>7</v>
      </c>
      <c r="I3280" s="83">
        <v>1</v>
      </c>
      <c r="J3280" s="83">
        <v>2</v>
      </c>
      <c r="K3280" s="83">
        <v>1</v>
      </c>
      <c r="L3280" s="83">
        <v>42</v>
      </c>
      <c r="M3280" s="84">
        <v>3.8077969174977327E-2</v>
      </c>
      <c r="N3280" s="85">
        <f t="shared" si="51"/>
        <v>0</v>
      </c>
    </row>
    <row r="3281" spans="1:14" x14ac:dyDescent="0.25">
      <c r="A3281" s="1" t="s">
        <v>211</v>
      </c>
      <c r="B3281" s="1" t="s">
        <v>214</v>
      </c>
      <c r="C3281" s="1" t="s">
        <v>474</v>
      </c>
      <c r="D3281" s="83">
        <v>4</v>
      </c>
      <c r="E3281" s="83">
        <v>28</v>
      </c>
      <c r="F3281" s="83">
        <v>11</v>
      </c>
      <c r="G3281" s="83">
        <v>4</v>
      </c>
      <c r="H3281" s="83">
        <v>1</v>
      </c>
      <c r="I3281" s="83">
        <v>0</v>
      </c>
      <c r="J3281" s="83">
        <v>0</v>
      </c>
      <c r="K3281" s="83">
        <v>0</v>
      </c>
      <c r="L3281" s="83">
        <v>48</v>
      </c>
      <c r="M3281" s="84">
        <v>4.3517679057116947E-2</v>
      </c>
      <c r="N3281" s="85">
        <f t="shared" si="51"/>
        <v>0.58333333333333337</v>
      </c>
    </row>
    <row r="3282" spans="1:14" x14ac:dyDescent="0.25">
      <c r="A3282" s="118" t="s">
        <v>211</v>
      </c>
      <c r="B3282" s="118" t="s">
        <v>227</v>
      </c>
      <c r="C3282" s="118" t="s">
        <v>467</v>
      </c>
      <c r="D3282" s="119">
        <v>32</v>
      </c>
      <c r="E3282" s="119">
        <v>472</v>
      </c>
      <c r="F3282" s="119">
        <v>348</v>
      </c>
      <c r="G3282" s="119">
        <v>163</v>
      </c>
      <c r="H3282" s="119">
        <v>74</v>
      </c>
      <c r="I3282" s="119">
        <v>44</v>
      </c>
      <c r="J3282" s="119">
        <v>16</v>
      </c>
      <c r="K3282" s="119">
        <v>29</v>
      </c>
      <c r="L3282" s="119">
        <v>1178</v>
      </c>
      <c r="M3282" s="120">
        <v>1</v>
      </c>
      <c r="N3282" s="117">
        <f t="shared" si="51"/>
        <v>0.40067911714770799</v>
      </c>
    </row>
    <row r="3283" spans="1:14" x14ac:dyDescent="0.25">
      <c r="A3283" s="1" t="s">
        <v>211</v>
      </c>
      <c r="B3283" s="1" t="s">
        <v>227</v>
      </c>
      <c r="C3283" s="1" t="s">
        <v>468</v>
      </c>
      <c r="D3283" s="83">
        <v>5</v>
      </c>
      <c r="E3283" s="83">
        <v>111</v>
      </c>
      <c r="F3283" s="83">
        <v>39</v>
      </c>
      <c r="G3283" s="83">
        <v>6</v>
      </c>
      <c r="H3283" s="83">
        <v>1</v>
      </c>
      <c r="I3283" s="83">
        <v>1</v>
      </c>
      <c r="J3283" s="83">
        <v>0</v>
      </c>
      <c r="K3283" s="83">
        <v>2</v>
      </c>
      <c r="L3283" s="83">
        <v>165</v>
      </c>
      <c r="M3283" s="84">
        <v>0.14006791171477079</v>
      </c>
      <c r="N3283" s="85">
        <f t="shared" si="51"/>
        <v>0.67272727272727273</v>
      </c>
    </row>
    <row r="3284" spans="1:14" x14ac:dyDescent="0.25">
      <c r="A3284" s="1" t="s">
        <v>211</v>
      </c>
      <c r="B3284" s="1" t="s">
        <v>227</v>
      </c>
      <c r="C3284" s="1" t="s">
        <v>475</v>
      </c>
      <c r="D3284" s="83">
        <v>1</v>
      </c>
      <c r="E3284" s="83">
        <v>0</v>
      </c>
      <c r="F3284" s="83">
        <v>3</v>
      </c>
      <c r="G3284" s="83">
        <v>2</v>
      </c>
      <c r="H3284" s="83">
        <v>0</v>
      </c>
      <c r="I3284" s="83">
        <v>0</v>
      </c>
      <c r="J3284" s="83">
        <v>0</v>
      </c>
      <c r="K3284" s="83">
        <v>0</v>
      </c>
      <c r="L3284" s="83">
        <v>6</v>
      </c>
      <c r="M3284" s="84">
        <v>5.0933786078098484E-3</v>
      </c>
      <c r="N3284" s="85">
        <f t="shared" si="51"/>
        <v>0</v>
      </c>
    </row>
    <row r="3285" spans="1:14" x14ac:dyDescent="0.25">
      <c r="A3285" s="1" t="s">
        <v>211</v>
      </c>
      <c r="B3285" s="1" t="s">
        <v>227</v>
      </c>
      <c r="C3285" s="1" t="s">
        <v>479</v>
      </c>
      <c r="D3285" s="83">
        <v>0</v>
      </c>
      <c r="E3285" s="83">
        <v>0</v>
      </c>
      <c r="F3285" s="83">
        <v>0</v>
      </c>
      <c r="G3285" s="83">
        <v>5</v>
      </c>
      <c r="H3285" s="83">
        <v>0</v>
      </c>
      <c r="I3285" s="83">
        <v>2</v>
      </c>
      <c r="J3285" s="83">
        <v>1</v>
      </c>
      <c r="K3285" s="83">
        <v>1</v>
      </c>
      <c r="L3285" s="83">
        <v>9</v>
      </c>
      <c r="M3285" s="84">
        <v>7.6400679117147709E-3</v>
      </c>
      <c r="N3285" s="85">
        <f t="shared" si="51"/>
        <v>0</v>
      </c>
    </row>
    <row r="3286" spans="1:14" x14ac:dyDescent="0.25">
      <c r="A3286" s="1" t="s">
        <v>211</v>
      </c>
      <c r="B3286" s="1" t="s">
        <v>227</v>
      </c>
      <c r="C3286" s="1" t="s">
        <v>480</v>
      </c>
      <c r="D3286" s="83">
        <v>0</v>
      </c>
      <c r="E3286" s="83">
        <v>0</v>
      </c>
      <c r="F3286" s="83">
        <v>0</v>
      </c>
      <c r="G3286" s="83">
        <v>0</v>
      </c>
      <c r="H3286" s="83">
        <v>0</v>
      </c>
      <c r="I3286" s="83">
        <v>5</v>
      </c>
      <c r="J3286" s="83">
        <v>0</v>
      </c>
      <c r="K3286" s="83">
        <v>3</v>
      </c>
      <c r="L3286" s="83">
        <v>8</v>
      </c>
      <c r="M3286" s="84">
        <v>6.7911714770797962E-3</v>
      </c>
      <c r="N3286" s="85">
        <f t="shared" si="51"/>
        <v>0</v>
      </c>
    </row>
    <row r="3287" spans="1:14" x14ac:dyDescent="0.25">
      <c r="A3287" s="1" t="s">
        <v>211</v>
      </c>
      <c r="B3287" s="1" t="s">
        <v>227</v>
      </c>
      <c r="C3287" s="1" t="s">
        <v>476</v>
      </c>
      <c r="D3287" s="83">
        <v>0</v>
      </c>
      <c r="E3287" s="83">
        <v>0</v>
      </c>
      <c r="F3287" s="83">
        <v>0</v>
      </c>
      <c r="G3287" s="83">
        <v>0</v>
      </c>
      <c r="H3287" s="83">
        <v>2</v>
      </c>
      <c r="I3287" s="83">
        <v>4</v>
      </c>
      <c r="J3287" s="83">
        <v>0</v>
      </c>
      <c r="K3287" s="83">
        <v>0</v>
      </c>
      <c r="L3287" s="83">
        <v>6</v>
      </c>
      <c r="M3287" s="84">
        <v>5.0933786078098484E-3</v>
      </c>
      <c r="N3287" s="85">
        <f t="shared" si="51"/>
        <v>0</v>
      </c>
    </row>
    <row r="3288" spans="1:14" x14ac:dyDescent="0.25">
      <c r="A3288" s="1" t="s">
        <v>211</v>
      </c>
      <c r="B3288" s="1" t="s">
        <v>227</v>
      </c>
      <c r="C3288" s="1" t="s">
        <v>469</v>
      </c>
      <c r="D3288" s="83">
        <v>4</v>
      </c>
      <c r="E3288" s="83">
        <v>1</v>
      </c>
      <c r="F3288" s="83">
        <v>95</v>
      </c>
      <c r="G3288" s="83">
        <v>60</v>
      </c>
      <c r="H3288" s="83">
        <v>35</v>
      </c>
      <c r="I3288" s="83">
        <v>14</v>
      </c>
      <c r="J3288" s="83">
        <v>5</v>
      </c>
      <c r="K3288" s="83">
        <v>8</v>
      </c>
      <c r="L3288" s="83">
        <v>222</v>
      </c>
      <c r="M3288" s="84">
        <v>0.18845500848896429</v>
      </c>
      <c r="N3288" s="85">
        <f t="shared" si="51"/>
        <v>4.5045045045045045E-3</v>
      </c>
    </row>
    <row r="3289" spans="1:14" x14ac:dyDescent="0.25">
      <c r="A3289" s="1" t="s">
        <v>211</v>
      </c>
      <c r="B3289" s="1" t="s">
        <v>227</v>
      </c>
      <c r="C3289" s="1" t="s">
        <v>470</v>
      </c>
      <c r="D3289" s="83">
        <v>0</v>
      </c>
      <c r="E3289" s="83">
        <v>0</v>
      </c>
      <c r="F3289" s="83">
        <v>1</v>
      </c>
      <c r="G3289" s="83">
        <v>16</v>
      </c>
      <c r="H3289" s="83">
        <v>11</v>
      </c>
      <c r="I3289" s="83">
        <v>6</v>
      </c>
      <c r="J3289" s="83">
        <v>6</v>
      </c>
      <c r="K3289" s="83">
        <v>10</v>
      </c>
      <c r="L3289" s="83">
        <v>50</v>
      </c>
      <c r="M3289" s="84">
        <v>4.2444821731748718E-2</v>
      </c>
      <c r="N3289" s="85">
        <f t="shared" si="51"/>
        <v>0</v>
      </c>
    </row>
    <row r="3290" spans="1:14" x14ac:dyDescent="0.25">
      <c r="A3290" s="1" t="s">
        <v>211</v>
      </c>
      <c r="B3290" s="1" t="s">
        <v>227</v>
      </c>
      <c r="C3290" s="1" t="s">
        <v>471</v>
      </c>
      <c r="D3290" s="83">
        <v>0</v>
      </c>
      <c r="E3290" s="83">
        <v>0</v>
      </c>
      <c r="F3290" s="83">
        <v>19</v>
      </c>
      <c r="G3290" s="83">
        <v>10</v>
      </c>
      <c r="H3290" s="83">
        <v>4</v>
      </c>
      <c r="I3290" s="83">
        <v>2</v>
      </c>
      <c r="J3290" s="83">
        <v>0</v>
      </c>
      <c r="K3290" s="83">
        <v>1</v>
      </c>
      <c r="L3290" s="83">
        <v>36</v>
      </c>
      <c r="M3290" s="84">
        <v>3.056027164685908E-2</v>
      </c>
      <c r="N3290" s="85">
        <f t="shared" si="51"/>
        <v>0</v>
      </c>
    </row>
    <row r="3291" spans="1:14" x14ac:dyDescent="0.25">
      <c r="A3291" s="1" t="s">
        <v>211</v>
      </c>
      <c r="B3291" s="1" t="s">
        <v>227</v>
      </c>
      <c r="C3291" s="1" t="s">
        <v>481</v>
      </c>
      <c r="D3291" s="83">
        <v>3</v>
      </c>
      <c r="E3291" s="83">
        <v>62</v>
      </c>
      <c r="F3291" s="83">
        <v>4</v>
      </c>
      <c r="G3291" s="83">
        <v>1</v>
      </c>
      <c r="H3291" s="83">
        <v>0</v>
      </c>
      <c r="I3291" s="83">
        <v>0</v>
      </c>
      <c r="J3291" s="83">
        <v>0</v>
      </c>
      <c r="K3291" s="83">
        <v>0</v>
      </c>
      <c r="L3291" s="83">
        <v>70</v>
      </c>
      <c r="M3291" s="84">
        <v>5.9422750424448223E-2</v>
      </c>
      <c r="N3291" s="85">
        <f t="shared" si="51"/>
        <v>0.88571428571428568</v>
      </c>
    </row>
    <row r="3292" spans="1:14" x14ac:dyDescent="0.25">
      <c r="A3292" s="1" t="s">
        <v>211</v>
      </c>
      <c r="B3292" s="1" t="s">
        <v>227</v>
      </c>
      <c r="C3292" s="1" t="s">
        <v>477</v>
      </c>
      <c r="D3292" s="83">
        <v>0</v>
      </c>
      <c r="E3292" s="83">
        <v>1</v>
      </c>
      <c r="F3292" s="83">
        <v>9</v>
      </c>
      <c r="G3292" s="83">
        <v>4</v>
      </c>
      <c r="H3292" s="83">
        <v>0</v>
      </c>
      <c r="I3292" s="83">
        <v>0</v>
      </c>
      <c r="J3292" s="83">
        <v>0</v>
      </c>
      <c r="K3292" s="83">
        <v>0</v>
      </c>
      <c r="L3292" s="83">
        <v>14</v>
      </c>
      <c r="M3292" s="84">
        <v>1.1884550084889639E-2</v>
      </c>
      <c r="N3292" s="85">
        <f t="shared" si="51"/>
        <v>7.1428571428571425E-2</v>
      </c>
    </row>
    <row r="3293" spans="1:14" x14ac:dyDescent="0.25">
      <c r="A3293" s="1" t="s">
        <v>211</v>
      </c>
      <c r="B3293" s="1" t="s">
        <v>227</v>
      </c>
      <c r="C3293" s="1" t="s">
        <v>482</v>
      </c>
      <c r="D3293" s="83">
        <v>0</v>
      </c>
      <c r="E3293" s="83">
        <v>0</v>
      </c>
      <c r="F3293" s="83">
        <v>0</v>
      </c>
      <c r="G3293" s="83">
        <v>2</v>
      </c>
      <c r="H3293" s="83">
        <v>1</v>
      </c>
      <c r="I3293" s="83">
        <v>0</v>
      </c>
      <c r="J3293" s="83">
        <v>0</v>
      </c>
      <c r="K3293" s="83">
        <v>0</v>
      </c>
      <c r="L3293" s="83">
        <v>3</v>
      </c>
      <c r="M3293" s="84">
        <v>2.5466893039049242E-3</v>
      </c>
      <c r="N3293" s="85">
        <f t="shared" si="51"/>
        <v>0</v>
      </c>
    </row>
    <row r="3294" spans="1:14" x14ac:dyDescent="0.25">
      <c r="A3294" s="1" t="s">
        <v>211</v>
      </c>
      <c r="B3294" s="1" t="s">
        <v>227</v>
      </c>
      <c r="C3294" s="1" t="s">
        <v>478</v>
      </c>
      <c r="D3294" s="83">
        <v>1</v>
      </c>
      <c r="E3294" s="83">
        <v>1</v>
      </c>
      <c r="F3294" s="83">
        <v>10</v>
      </c>
      <c r="G3294" s="83">
        <v>4</v>
      </c>
      <c r="H3294" s="83">
        <v>1</v>
      </c>
      <c r="I3294" s="83">
        <v>0</v>
      </c>
      <c r="J3294" s="83">
        <v>0</v>
      </c>
      <c r="K3294" s="83">
        <v>0</v>
      </c>
      <c r="L3294" s="83">
        <v>17</v>
      </c>
      <c r="M3294" s="84">
        <v>1.443123938879457E-2</v>
      </c>
      <c r="N3294" s="85">
        <f t="shared" si="51"/>
        <v>5.8823529411764705E-2</v>
      </c>
    </row>
    <row r="3295" spans="1:14" x14ac:dyDescent="0.25">
      <c r="A3295" s="1" t="s">
        <v>211</v>
      </c>
      <c r="B3295" s="1" t="s">
        <v>227</v>
      </c>
      <c r="C3295" s="1" t="s">
        <v>472</v>
      </c>
      <c r="D3295" s="83">
        <v>11</v>
      </c>
      <c r="E3295" s="83">
        <v>208</v>
      </c>
      <c r="F3295" s="83">
        <v>111</v>
      </c>
      <c r="G3295" s="83">
        <v>28</v>
      </c>
      <c r="H3295" s="83">
        <v>16</v>
      </c>
      <c r="I3295" s="83">
        <v>6</v>
      </c>
      <c r="J3295" s="83">
        <v>2</v>
      </c>
      <c r="K3295" s="83">
        <v>0</v>
      </c>
      <c r="L3295" s="83">
        <v>382</v>
      </c>
      <c r="M3295" s="84">
        <v>0.32427843803056028</v>
      </c>
      <c r="N3295" s="85">
        <f t="shared" si="51"/>
        <v>0.54450261780104714</v>
      </c>
    </row>
    <row r="3296" spans="1:14" x14ac:dyDescent="0.25">
      <c r="A3296" s="1" t="s">
        <v>211</v>
      </c>
      <c r="B3296" s="1" t="s">
        <v>227</v>
      </c>
      <c r="C3296" s="1" t="s">
        <v>473</v>
      </c>
      <c r="D3296" s="83">
        <v>3</v>
      </c>
      <c r="E3296" s="83">
        <v>2</v>
      </c>
      <c r="F3296" s="83">
        <v>23</v>
      </c>
      <c r="G3296" s="83">
        <v>17</v>
      </c>
      <c r="H3296" s="83">
        <v>2</v>
      </c>
      <c r="I3296" s="83">
        <v>3</v>
      </c>
      <c r="J3296" s="83">
        <v>2</v>
      </c>
      <c r="K3296" s="83">
        <v>4</v>
      </c>
      <c r="L3296" s="83">
        <v>56</v>
      </c>
      <c r="M3296" s="84">
        <v>4.7538200339558571E-2</v>
      </c>
      <c r="N3296" s="85">
        <f t="shared" si="51"/>
        <v>3.5714285714285712E-2</v>
      </c>
    </row>
    <row r="3297" spans="1:14" x14ac:dyDescent="0.25">
      <c r="A3297" s="1" t="s">
        <v>211</v>
      </c>
      <c r="B3297" s="1" t="s">
        <v>227</v>
      </c>
      <c r="C3297" s="1" t="s">
        <v>474</v>
      </c>
      <c r="D3297" s="83">
        <v>4</v>
      </c>
      <c r="E3297" s="83">
        <v>86</v>
      </c>
      <c r="F3297" s="83">
        <v>34</v>
      </c>
      <c r="G3297" s="83">
        <v>8</v>
      </c>
      <c r="H3297" s="83">
        <v>1</v>
      </c>
      <c r="I3297" s="83">
        <v>1</v>
      </c>
      <c r="J3297" s="83">
        <v>0</v>
      </c>
      <c r="K3297" s="83">
        <v>0</v>
      </c>
      <c r="L3297" s="83">
        <v>134</v>
      </c>
      <c r="M3297" s="84">
        <v>0.11375212224108661</v>
      </c>
      <c r="N3297" s="85">
        <f t="shared" si="51"/>
        <v>0.64179104477611937</v>
      </c>
    </row>
    <row r="3298" spans="1:14" x14ac:dyDescent="0.25">
      <c r="A3298" s="118" t="s">
        <v>211</v>
      </c>
      <c r="B3298" s="118" t="s">
        <v>228</v>
      </c>
      <c r="C3298" s="118" t="s">
        <v>467</v>
      </c>
      <c r="D3298" s="119">
        <v>28</v>
      </c>
      <c r="E3298" s="119">
        <v>497</v>
      </c>
      <c r="F3298" s="119">
        <v>487</v>
      </c>
      <c r="G3298" s="119">
        <v>242</v>
      </c>
      <c r="H3298" s="119">
        <v>141</v>
      </c>
      <c r="I3298" s="119">
        <v>64</v>
      </c>
      <c r="J3298" s="119">
        <v>30</v>
      </c>
      <c r="K3298" s="119">
        <v>52</v>
      </c>
      <c r="L3298" s="119">
        <v>1541</v>
      </c>
      <c r="M3298" s="120">
        <v>1</v>
      </c>
      <c r="N3298" s="117">
        <f t="shared" si="51"/>
        <v>0.32251784555483454</v>
      </c>
    </row>
    <row r="3299" spans="1:14" x14ac:dyDescent="0.25">
      <c r="A3299" s="1" t="s">
        <v>211</v>
      </c>
      <c r="B3299" s="1" t="s">
        <v>228</v>
      </c>
      <c r="C3299" s="1" t="s">
        <v>468</v>
      </c>
      <c r="D3299" s="83">
        <v>7</v>
      </c>
      <c r="E3299" s="83">
        <v>155</v>
      </c>
      <c r="F3299" s="83">
        <v>53</v>
      </c>
      <c r="G3299" s="83">
        <v>14</v>
      </c>
      <c r="H3299" s="83">
        <v>0</v>
      </c>
      <c r="I3299" s="83">
        <v>0</v>
      </c>
      <c r="J3299" s="83">
        <v>0</v>
      </c>
      <c r="K3299" s="83">
        <v>0</v>
      </c>
      <c r="L3299" s="83">
        <v>229</v>
      </c>
      <c r="M3299" s="84">
        <v>0.14860480207657359</v>
      </c>
      <c r="N3299" s="85">
        <f t="shared" si="51"/>
        <v>0.67685589519650657</v>
      </c>
    </row>
    <row r="3300" spans="1:14" x14ac:dyDescent="0.25">
      <c r="A3300" s="1" t="s">
        <v>211</v>
      </c>
      <c r="B3300" s="1" t="s">
        <v>228</v>
      </c>
      <c r="C3300" s="1" t="s">
        <v>475</v>
      </c>
      <c r="D3300" s="83">
        <v>1</v>
      </c>
      <c r="E3300" s="83">
        <v>0</v>
      </c>
      <c r="F3300" s="83">
        <v>10</v>
      </c>
      <c r="G3300" s="83">
        <v>4</v>
      </c>
      <c r="H3300" s="83">
        <v>2</v>
      </c>
      <c r="I3300" s="83">
        <v>0</v>
      </c>
      <c r="J3300" s="83">
        <v>0</v>
      </c>
      <c r="K3300" s="83">
        <v>0</v>
      </c>
      <c r="L3300" s="83">
        <v>17</v>
      </c>
      <c r="M3300" s="84">
        <v>1.103179753406879E-2</v>
      </c>
      <c r="N3300" s="85">
        <f t="shared" si="51"/>
        <v>0</v>
      </c>
    </row>
    <row r="3301" spans="1:14" x14ac:dyDescent="0.25">
      <c r="A3301" s="1" t="s">
        <v>211</v>
      </c>
      <c r="B3301" s="1" t="s">
        <v>228</v>
      </c>
      <c r="C3301" s="1" t="s">
        <v>479</v>
      </c>
      <c r="D3301" s="83">
        <v>0</v>
      </c>
      <c r="E3301" s="83">
        <v>0</v>
      </c>
      <c r="F3301" s="83">
        <v>0</v>
      </c>
      <c r="G3301" s="83">
        <v>9</v>
      </c>
      <c r="H3301" s="83">
        <v>4</v>
      </c>
      <c r="I3301" s="83">
        <v>2</v>
      </c>
      <c r="J3301" s="83">
        <v>1</v>
      </c>
      <c r="K3301" s="83">
        <v>2</v>
      </c>
      <c r="L3301" s="83">
        <v>18</v>
      </c>
      <c r="M3301" s="84">
        <v>1.168072680077871E-2</v>
      </c>
      <c r="N3301" s="85">
        <f t="shared" si="51"/>
        <v>0</v>
      </c>
    </row>
    <row r="3302" spans="1:14" x14ac:dyDescent="0.25">
      <c r="A3302" s="1" t="s">
        <v>211</v>
      </c>
      <c r="B3302" s="1" t="s">
        <v>228</v>
      </c>
      <c r="C3302" s="1" t="s">
        <v>480</v>
      </c>
      <c r="D3302" s="83">
        <v>0</v>
      </c>
      <c r="E3302" s="83">
        <v>0</v>
      </c>
      <c r="F3302" s="83">
        <v>0</v>
      </c>
      <c r="G3302" s="83">
        <v>0</v>
      </c>
      <c r="H3302" s="83">
        <v>2</v>
      </c>
      <c r="I3302" s="83">
        <v>2</v>
      </c>
      <c r="J3302" s="83">
        <v>3</v>
      </c>
      <c r="K3302" s="83">
        <v>3</v>
      </c>
      <c r="L3302" s="83">
        <v>10</v>
      </c>
      <c r="M3302" s="84">
        <v>6.4892926670992853E-3</v>
      </c>
      <c r="N3302" s="85">
        <f t="shared" si="51"/>
        <v>0</v>
      </c>
    </row>
    <row r="3303" spans="1:14" x14ac:dyDescent="0.25">
      <c r="A3303" s="1" t="s">
        <v>211</v>
      </c>
      <c r="B3303" s="1" t="s">
        <v>228</v>
      </c>
      <c r="C3303" s="1" t="s">
        <v>476</v>
      </c>
      <c r="D3303" s="83">
        <v>0</v>
      </c>
      <c r="E3303" s="83">
        <v>0</v>
      </c>
      <c r="F3303" s="83">
        <v>0</v>
      </c>
      <c r="G3303" s="83">
        <v>9</v>
      </c>
      <c r="H3303" s="83">
        <v>2</v>
      </c>
      <c r="I3303" s="83">
        <v>0</v>
      </c>
      <c r="J3303" s="83">
        <v>0</v>
      </c>
      <c r="K3303" s="83">
        <v>0</v>
      </c>
      <c r="L3303" s="83">
        <v>11</v>
      </c>
      <c r="M3303" s="84">
        <v>7.138221933809215E-3</v>
      </c>
      <c r="N3303" s="85">
        <f t="shared" si="51"/>
        <v>0</v>
      </c>
    </row>
    <row r="3304" spans="1:14" x14ac:dyDescent="0.25">
      <c r="A3304" s="1" t="s">
        <v>211</v>
      </c>
      <c r="B3304" s="1" t="s">
        <v>228</v>
      </c>
      <c r="C3304" s="1" t="s">
        <v>469</v>
      </c>
      <c r="D3304" s="83">
        <v>2</v>
      </c>
      <c r="E3304" s="83">
        <v>2</v>
      </c>
      <c r="F3304" s="83">
        <v>153</v>
      </c>
      <c r="G3304" s="83">
        <v>78</v>
      </c>
      <c r="H3304" s="83">
        <v>66</v>
      </c>
      <c r="I3304" s="83">
        <v>27</v>
      </c>
      <c r="J3304" s="83">
        <v>13</v>
      </c>
      <c r="K3304" s="83">
        <v>22</v>
      </c>
      <c r="L3304" s="83">
        <v>363</v>
      </c>
      <c r="M3304" s="84">
        <v>0.2355613238157041</v>
      </c>
      <c r="N3304" s="85">
        <f t="shared" si="51"/>
        <v>5.5096418732782371E-3</v>
      </c>
    </row>
    <row r="3305" spans="1:14" x14ac:dyDescent="0.25">
      <c r="A3305" s="1" t="s">
        <v>211</v>
      </c>
      <c r="B3305" s="1" t="s">
        <v>228</v>
      </c>
      <c r="C3305" s="1" t="s">
        <v>470</v>
      </c>
      <c r="D3305" s="83">
        <v>1</v>
      </c>
      <c r="E3305" s="83">
        <v>0</v>
      </c>
      <c r="F3305" s="83">
        <v>0</v>
      </c>
      <c r="G3305" s="83">
        <v>15</v>
      </c>
      <c r="H3305" s="83">
        <v>19</v>
      </c>
      <c r="I3305" s="83">
        <v>12</v>
      </c>
      <c r="J3305" s="83">
        <v>8</v>
      </c>
      <c r="K3305" s="83">
        <v>18</v>
      </c>
      <c r="L3305" s="83">
        <v>73</v>
      </c>
      <c r="M3305" s="84">
        <v>4.7371836469824791E-2</v>
      </c>
      <c r="N3305" s="85">
        <f t="shared" si="51"/>
        <v>0</v>
      </c>
    </row>
    <row r="3306" spans="1:14" x14ac:dyDescent="0.25">
      <c r="A3306" s="1" t="s">
        <v>211</v>
      </c>
      <c r="B3306" s="1" t="s">
        <v>228</v>
      </c>
      <c r="C3306" s="1" t="s">
        <v>471</v>
      </c>
      <c r="D3306" s="83">
        <v>1</v>
      </c>
      <c r="E3306" s="83">
        <v>0</v>
      </c>
      <c r="F3306" s="83">
        <v>38</v>
      </c>
      <c r="G3306" s="83">
        <v>18</v>
      </c>
      <c r="H3306" s="83">
        <v>8</v>
      </c>
      <c r="I3306" s="83">
        <v>3</v>
      </c>
      <c r="J3306" s="83">
        <v>0</v>
      </c>
      <c r="K3306" s="83">
        <v>1</v>
      </c>
      <c r="L3306" s="83">
        <v>69</v>
      </c>
      <c r="M3306" s="84">
        <v>4.4776119402985072E-2</v>
      </c>
      <c r="N3306" s="85">
        <f t="shared" si="51"/>
        <v>0</v>
      </c>
    </row>
    <row r="3307" spans="1:14" x14ac:dyDescent="0.25">
      <c r="A3307" s="1" t="s">
        <v>211</v>
      </c>
      <c r="B3307" s="1" t="s">
        <v>228</v>
      </c>
      <c r="C3307" s="1" t="s">
        <v>481</v>
      </c>
      <c r="D3307" s="83">
        <v>2</v>
      </c>
      <c r="E3307" s="83">
        <v>63</v>
      </c>
      <c r="F3307" s="83">
        <v>10</v>
      </c>
      <c r="G3307" s="83">
        <v>2</v>
      </c>
      <c r="H3307" s="83">
        <v>0</v>
      </c>
      <c r="I3307" s="83">
        <v>0</v>
      </c>
      <c r="J3307" s="83">
        <v>0</v>
      </c>
      <c r="K3307" s="83">
        <v>0</v>
      </c>
      <c r="L3307" s="83">
        <v>77</v>
      </c>
      <c r="M3307" s="84">
        <v>4.9967553536664502E-2</v>
      </c>
      <c r="N3307" s="85">
        <f t="shared" si="51"/>
        <v>0.81818181818181823</v>
      </c>
    </row>
    <row r="3308" spans="1:14" x14ac:dyDescent="0.25">
      <c r="A3308" s="1" t="s">
        <v>211</v>
      </c>
      <c r="B3308" s="1" t="s">
        <v>228</v>
      </c>
      <c r="C3308" s="1" t="s">
        <v>477</v>
      </c>
      <c r="D3308" s="83">
        <v>3</v>
      </c>
      <c r="E3308" s="83">
        <v>0</v>
      </c>
      <c r="F3308" s="83">
        <v>12</v>
      </c>
      <c r="G3308" s="83">
        <v>5</v>
      </c>
      <c r="H3308" s="83">
        <v>2</v>
      </c>
      <c r="I3308" s="83">
        <v>2</v>
      </c>
      <c r="J3308" s="83">
        <v>0</v>
      </c>
      <c r="K3308" s="83">
        <v>0</v>
      </c>
      <c r="L3308" s="83">
        <v>24</v>
      </c>
      <c r="M3308" s="84">
        <v>1.5574302401038289E-2</v>
      </c>
      <c r="N3308" s="85">
        <f t="shared" si="51"/>
        <v>0</v>
      </c>
    </row>
    <row r="3309" spans="1:14" x14ac:dyDescent="0.25">
      <c r="A3309" s="1" t="s">
        <v>211</v>
      </c>
      <c r="B3309" s="1" t="s">
        <v>228</v>
      </c>
      <c r="C3309" s="1" t="s">
        <v>482</v>
      </c>
      <c r="D3309" s="83">
        <v>0</v>
      </c>
      <c r="E3309" s="83">
        <v>0</v>
      </c>
      <c r="F3309" s="83">
        <v>0</v>
      </c>
      <c r="G3309" s="83">
        <v>2</v>
      </c>
      <c r="H3309" s="83">
        <v>3</v>
      </c>
      <c r="I3309" s="83">
        <v>3</v>
      </c>
      <c r="J3309" s="83">
        <v>0</v>
      </c>
      <c r="K3309" s="83">
        <v>0</v>
      </c>
      <c r="L3309" s="83">
        <v>8</v>
      </c>
      <c r="M3309" s="84">
        <v>5.1914341336794286E-3</v>
      </c>
      <c r="N3309" s="85">
        <f t="shared" si="51"/>
        <v>0</v>
      </c>
    </row>
    <row r="3310" spans="1:14" x14ac:dyDescent="0.25">
      <c r="A3310" s="1" t="s">
        <v>211</v>
      </c>
      <c r="B3310" s="1" t="s">
        <v>228</v>
      </c>
      <c r="C3310" s="1" t="s">
        <v>478</v>
      </c>
      <c r="D3310" s="83">
        <v>2</v>
      </c>
      <c r="E3310" s="83">
        <v>0</v>
      </c>
      <c r="F3310" s="83">
        <v>7</v>
      </c>
      <c r="G3310" s="83">
        <v>7</v>
      </c>
      <c r="H3310" s="83">
        <v>0</v>
      </c>
      <c r="I3310" s="83">
        <v>1</v>
      </c>
      <c r="J3310" s="83">
        <v>1</v>
      </c>
      <c r="K3310" s="83">
        <v>1</v>
      </c>
      <c r="L3310" s="83">
        <v>19</v>
      </c>
      <c r="M3310" s="84">
        <v>1.2329656067488639E-2</v>
      </c>
      <c r="N3310" s="85">
        <f t="shared" si="51"/>
        <v>0</v>
      </c>
    </row>
    <row r="3311" spans="1:14" x14ac:dyDescent="0.25">
      <c r="A3311" s="1" t="s">
        <v>211</v>
      </c>
      <c r="B3311" s="1" t="s">
        <v>228</v>
      </c>
      <c r="C3311" s="1" t="s">
        <v>472</v>
      </c>
      <c r="D3311" s="83">
        <v>6</v>
      </c>
      <c r="E3311" s="83">
        <v>194</v>
      </c>
      <c r="F3311" s="83">
        <v>123</v>
      </c>
      <c r="G3311" s="83">
        <v>43</v>
      </c>
      <c r="H3311" s="83">
        <v>14</v>
      </c>
      <c r="I3311" s="83">
        <v>4</v>
      </c>
      <c r="J3311" s="83">
        <v>3</v>
      </c>
      <c r="K3311" s="83">
        <v>3</v>
      </c>
      <c r="L3311" s="83">
        <v>390</v>
      </c>
      <c r="M3311" s="84">
        <v>0.25308241401687209</v>
      </c>
      <c r="N3311" s="85">
        <f t="shared" si="51"/>
        <v>0.49743589743589745</v>
      </c>
    </row>
    <row r="3312" spans="1:14" x14ac:dyDescent="0.25">
      <c r="A3312" s="1" t="s">
        <v>211</v>
      </c>
      <c r="B3312" s="1" t="s">
        <v>228</v>
      </c>
      <c r="C3312" s="1" t="s">
        <v>473</v>
      </c>
      <c r="D3312" s="83">
        <v>3</v>
      </c>
      <c r="E3312" s="83">
        <v>1</v>
      </c>
      <c r="F3312" s="83">
        <v>38</v>
      </c>
      <c r="G3312" s="83">
        <v>27</v>
      </c>
      <c r="H3312" s="83">
        <v>17</v>
      </c>
      <c r="I3312" s="83">
        <v>6</v>
      </c>
      <c r="J3312" s="83">
        <v>1</v>
      </c>
      <c r="K3312" s="83">
        <v>1</v>
      </c>
      <c r="L3312" s="83">
        <v>94</v>
      </c>
      <c r="M3312" s="84">
        <v>6.0999351070733288E-2</v>
      </c>
      <c r="N3312" s="85">
        <f t="shared" si="51"/>
        <v>1.0638297872340425E-2</v>
      </c>
    </row>
    <row r="3313" spans="1:14" x14ac:dyDescent="0.25">
      <c r="A3313" s="1" t="s">
        <v>211</v>
      </c>
      <c r="B3313" s="1" t="s">
        <v>228</v>
      </c>
      <c r="C3313" s="1" t="s">
        <v>474</v>
      </c>
      <c r="D3313" s="83">
        <v>0</v>
      </c>
      <c r="E3313" s="83">
        <v>82</v>
      </c>
      <c r="F3313" s="83">
        <v>43</v>
      </c>
      <c r="G3313" s="83">
        <v>9</v>
      </c>
      <c r="H3313" s="83">
        <v>2</v>
      </c>
      <c r="I3313" s="83">
        <v>2</v>
      </c>
      <c r="J3313" s="83">
        <v>0</v>
      </c>
      <c r="K3313" s="83">
        <v>1</v>
      </c>
      <c r="L3313" s="83">
        <v>139</v>
      </c>
      <c r="M3313" s="84">
        <v>9.0201168072680082E-2</v>
      </c>
      <c r="N3313" s="85">
        <f t="shared" si="51"/>
        <v>0.58992805755395683</v>
      </c>
    </row>
    <row r="3314" spans="1:14" x14ac:dyDescent="0.25">
      <c r="A3314" s="118" t="s">
        <v>211</v>
      </c>
      <c r="B3314" s="118" t="s">
        <v>215</v>
      </c>
      <c r="C3314" s="118" t="s">
        <v>467</v>
      </c>
      <c r="D3314" s="119">
        <v>90</v>
      </c>
      <c r="E3314" s="119">
        <v>442</v>
      </c>
      <c r="F3314" s="119">
        <v>339</v>
      </c>
      <c r="G3314" s="119">
        <v>238</v>
      </c>
      <c r="H3314" s="119">
        <v>228</v>
      </c>
      <c r="I3314" s="119">
        <v>48</v>
      </c>
      <c r="J3314" s="119">
        <v>66</v>
      </c>
      <c r="K3314" s="119">
        <v>81</v>
      </c>
      <c r="L3314" s="119">
        <v>1532</v>
      </c>
      <c r="M3314" s="120">
        <v>1</v>
      </c>
      <c r="N3314" s="117">
        <f t="shared" si="51"/>
        <v>0.28851174934725848</v>
      </c>
    </row>
    <row r="3315" spans="1:14" x14ac:dyDescent="0.25">
      <c r="A3315" s="1" t="s">
        <v>211</v>
      </c>
      <c r="B3315" s="1" t="s">
        <v>215</v>
      </c>
      <c r="C3315" s="1" t="s">
        <v>468</v>
      </c>
      <c r="D3315" s="83">
        <v>17</v>
      </c>
      <c r="E3315" s="83">
        <v>110</v>
      </c>
      <c r="F3315" s="83">
        <v>63</v>
      </c>
      <c r="G3315" s="83">
        <v>19</v>
      </c>
      <c r="H3315" s="83">
        <v>25</v>
      </c>
      <c r="I3315" s="83">
        <v>0</v>
      </c>
      <c r="J3315" s="83">
        <v>0</v>
      </c>
      <c r="K3315" s="83">
        <v>3</v>
      </c>
      <c r="L3315" s="83">
        <v>237</v>
      </c>
      <c r="M3315" s="84">
        <v>0.15469973890339431</v>
      </c>
      <c r="N3315" s="85">
        <f t="shared" si="51"/>
        <v>0.46413502109704641</v>
      </c>
    </row>
    <row r="3316" spans="1:14" x14ac:dyDescent="0.25">
      <c r="A3316" s="1" t="s">
        <v>211</v>
      </c>
      <c r="B3316" s="1" t="s">
        <v>215</v>
      </c>
      <c r="C3316" s="1" t="s">
        <v>475</v>
      </c>
      <c r="D3316" s="83">
        <v>2</v>
      </c>
      <c r="E3316" s="83">
        <v>0</v>
      </c>
      <c r="F3316" s="83">
        <v>5</v>
      </c>
      <c r="G3316" s="83">
        <v>9</v>
      </c>
      <c r="H3316" s="83">
        <v>6</v>
      </c>
      <c r="I3316" s="83">
        <v>1</v>
      </c>
      <c r="J3316" s="83">
        <v>1</v>
      </c>
      <c r="K3316" s="83">
        <v>0</v>
      </c>
      <c r="L3316" s="83">
        <v>24</v>
      </c>
      <c r="M3316" s="84">
        <v>1.5665796344647522E-2</v>
      </c>
      <c r="N3316" s="85">
        <f t="shared" si="51"/>
        <v>0</v>
      </c>
    </row>
    <row r="3317" spans="1:14" x14ac:dyDescent="0.25">
      <c r="A3317" s="1" t="s">
        <v>211</v>
      </c>
      <c r="B3317" s="1" t="s">
        <v>215</v>
      </c>
      <c r="C3317" s="1" t="s">
        <v>479</v>
      </c>
      <c r="D3317" s="83">
        <v>0</v>
      </c>
      <c r="E3317" s="83">
        <v>0</v>
      </c>
      <c r="F3317" s="83">
        <v>0</v>
      </c>
      <c r="G3317" s="83">
        <v>11</v>
      </c>
      <c r="H3317" s="83">
        <v>8</v>
      </c>
      <c r="I3317" s="83">
        <v>3</v>
      </c>
      <c r="J3317" s="83">
        <v>2</v>
      </c>
      <c r="K3317" s="83">
        <v>5</v>
      </c>
      <c r="L3317" s="83">
        <v>29</v>
      </c>
      <c r="M3317" s="84">
        <v>1.8929503916449091E-2</v>
      </c>
      <c r="N3317" s="85">
        <f t="shared" si="51"/>
        <v>0</v>
      </c>
    </row>
    <row r="3318" spans="1:14" x14ac:dyDescent="0.25">
      <c r="A3318" s="1" t="s">
        <v>211</v>
      </c>
      <c r="B3318" s="1" t="s">
        <v>215</v>
      </c>
      <c r="C3318" s="1" t="s">
        <v>480</v>
      </c>
      <c r="D3318" s="83">
        <v>0</v>
      </c>
      <c r="E3318" s="83">
        <v>0</v>
      </c>
      <c r="F3318" s="83">
        <v>0</v>
      </c>
      <c r="G3318" s="83">
        <v>0</v>
      </c>
      <c r="H3318" s="83">
        <v>1</v>
      </c>
      <c r="I3318" s="83">
        <v>1</v>
      </c>
      <c r="J3318" s="83">
        <v>4</v>
      </c>
      <c r="K3318" s="83">
        <v>5</v>
      </c>
      <c r="L3318" s="83">
        <v>11</v>
      </c>
      <c r="M3318" s="84">
        <v>7.1801566579634468E-3</v>
      </c>
      <c r="N3318" s="85">
        <f t="shared" si="51"/>
        <v>0</v>
      </c>
    </row>
    <row r="3319" spans="1:14" x14ac:dyDescent="0.25">
      <c r="A3319" s="1" t="s">
        <v>211</v>
      </c>
      <c r="B3319" s="1" t="s">
        <v>215</v>
      </c>
      <c r="C3319" s="1" t="s">
        <v>476</v>
      </c>
      <c r="D3319" s="83">
        <v>0</v>
      </c>
      <c r="E3319" s="83">
        <v>2</v>
      </c>
      <c r="F3319" s="83">
        <v>0</v>
      </c>
      <c r="G3319" s="83">
        <v>2</v>
      </c>
      <c r="H3319" s="83">
        <v>3</v>
      </c>
      <c r="I3319" s="83">
        <v>2</v>
      </c>
      <c r="J3319" s="83">
        <v>2</v>
      </c>
      <c r="K3319" s="83">
        <v>0</v>
      </c>
      <c r="L3319" s="83">
        <v>11</v>
      </c>
      <c r="M3319" s="84">
        <v>7.1801566579634468E-3</v>
      </c>
      <c r="N3319" s="85">
        <f t="shared" si="51"/>
        <v>0.18181818181818182</v>
      </c>
    </row>
    <row r="3320" spans="1:14" x14ac:dyDescent="0.25">
      <c r="A3320" s="1" t="s">
        <v>211</v>
      </c>
      <c r="B3320" s="1" t="s">
        <v>215</v>
      </c>
      <c r="C3320" s="1" t="s">
        <v>469</v>
      </c>
      <c r="D3320" s="83">
        <v>7</v>
      </c>
      <c r="E3320" s="83">
        <v>3</v>
      </c>
      <c r="F3320" s="83">
        <v>98</v>
      </c>
      <c r="G3320" s="83">
        <v>86</v>
      </c>
      <c r="H3320" s="83">
        <v>89</v>
      </c>
      <c r="I3320" s="83">
        <v>15</v>
      </c>
      <c r="J3320" s="83">
        <v>29</v>
      </c>
      <c r="K3320" s="83">
        <v>35</v>
      </c>
      <c r="L3320" s="83">
        <v>362</v>
      </c>
      <c r="M3320" s="84">
        <v>0.23629242819843341</v>
      </c>
      <c r="N3320" s="85">
        <f t="shared" si="51"/>
        <v>8.2872928176795577E-3</v>
      </c>
    </row>
    <row r="3321" spans="1:14" x14ac:dyDescent="0.25">
      <c r="A3321" s="1" t="s">
        <v>211</v>
      </c>
      <c r="B3321" s="1" t="s">
        <v>215</v>
      </c>
      <c r="C3321" s="1" t="s">
        <v>470</v>
      </c>
      <c r="D3321" s="83">
        <v>2</v>
      </c>
      <c r="E3321" s="83">
        <v>1</v>
      </c>
      <c r="F3321" s="83">
        <v>0</v>
      </c>
      <c r="G3321" s="83">
        <v>23</v>
      </c>
      <c r="H3321" s="83">
        <v>12</v>
      </c>
      <c r="I3321" s="83">
        <v>20</v>
      </c>
      <c r="J3321" s="83">
        <v>13</v>
      </c>
      <c r="K3321" s="83">
        <v>23</v>
      </c>
      <c r="L3321" s="83">
        <v>94</v>
      </c>
      <c r="M3321" s="84">
        <v>6.1357702349869453E-2</v>
      </c>
      <c r="N3321" s="85">
        <f t="shared" si="51"/>
        <v>1.0638297872340425E-2</v>
      </c>
    </row>
    <row r="3322" spans="1:14" x14ac:dyDescent="0.25">
      <c r="A3322" s="1" t="s">
        <v>211</v>
      </c>
      <c r="B3322" s="1" t="s">
        <v>215</v>
      </c>
      <c r="C3322" s="1" t="s">
        <v>471</v>
      </c>
      <c r="D3322" s="83">
        <v>0</v>
      </c>
      <c r="E3322" s="83">
        <v>2</v>
      </c>
      <c r="F3322" s="83">
        <v>10</v>
      </c>
      <c r="G3322" s="83">
        <v>21</v>
      </c>
      <c r="H3322" s="83">
        <v>10</v>
      </c>
      <c r="I3322" s="83">
        <v>1</v>
      </c>
      <c r="J3322" s="83">
        <v>3</v>
      </c>
      <c r="K3322" s="83">
        <v>5</v>
      </c>
      <c r="L3322" s="83">
        <v>52</v>
      </c>
      <c r="M3322" s="84">
        <v>3.3942558746736302E-2</v>
      </c>
      <c r="N3322" s="85">
        <f t="shared" si="51"/>
        <v>3.8461538461538464E-2</v>
      </c>
    </row>
    <row r="3323" spans="1:14" x14ac:dyDescent="0.25">
      <c r="A3323" s="1" t="s">
        <v>211</v>
      </c>
      <c r="B3323" s="1" t="s">
        <v>215</v>
      </c>
      <c r="C3323" s="1" t="s">
        <v>481</v>
      </c>
      <c r="D3323" s="83">
        <v>3</v>
      </c>
      <c r="E3323" s="83">
        <v>22</v>
      </c>
      <c r="F3323" s="83">
        <v>13</v>
      </c>
      <c r="G3323" s="83">
        <v>6</v>
      </c>
      <c r="H3323" s="83">
        <v>5</v>
      </c>
      <c r="I3323" s="83">
        <v>0</v>
      </c>
      <c r="J3323" s="83">
        <v>1</v>
      </c>
      <c r="K3323" s="83">
        <v>0</v>
      </c>
      <c r="L3323" s="83">
        <v>50</v>
      </c>
      <c r="M3323" s="84">
        <v>3.2637075718015669E-2</v>
      </c>
      <c r="N3323" s="85">
        <f t="shared" si="51"/>
        <v>0.44</v>
      </c>
    </row>
    <row r="3324" spans="1:14" x14ac:dyDescent="0.25">
      <c r="A3324" s="1" t="s">
        <v>211</v>
      </c>
      <c r="B3324" s="1" t="s">
        <v>215</v>
      </c>
      <c r="C3324" s="1" t="s">
        <v>477</v>
      </c>
      <c r="D3324" s="83">
        <v>2</v>
      </c>
      <c r="E3324" s="83">
        <v>2</v>
      </c>
      <c r="F3324" s="83">
        <v>8</v>
      </c>
      <c r="G3324" s="83">
        <v>7</v>
      </c>
      <c r="H3324" s="83">
        <v>3</v>
      </c>
      <c r="I3324" s="83">
        <v>0</v>
      </c>
      <c r="J3324" s="83">
        <v>0</v>
      </c>
      <c r="K3324" s="83">
        <v>0</v>
      </c>
      <c r="L3324" s="83">
        <v>22</v>
      </c>
      <c r="M3324" s="84">
        <v>1.436031331592689E-2</v>
      </c>
      <c r="N3324" s="85">
        <f t="shared" si="51"/>
        <v>9.0909090909090912E-2</v>
      </c>
    </row>
    <row r="3325" spans="1:14" x14ac:dyDescent="0.25">
      <c r="A3325" s="1" t="s">
        <v>211</v>
      </c>
      <c r="B3325" s="1" t="s">
        <v>215</v>
      </c>
      <c r="C3325" s="1" t="s">
        <v>482</v>
      </c>
      <c r="D3325" s="83">
        <v>0</v>
      </c>
      <c r="E3325" s="83">
        <v>0</v>
      </c>
      <c r="F3325" s="83">
        <v>0</v>
      </c>
      <c r="G3325" s="83">
        <v>4</v>
      </c>
      <c r="H3325" s="83">
        <v>0</v>
      </c>
      <c r="I3325" s="83">
        <v>0</v>
      </c>
      <c r="J3325" s="83">
        <v>1</v>
      </c>
      <c r="K3325" s="83">
        <v>1</v>
      </c>
      <c r="L3325" s="83">
        <v>6</v>
      </c>
      <c r="M3325" s="84">
        <v>3.9164490861618804E-3</v>
      </c>
      <c r="N3325" s="85">
        <f t="shared" si="51"/>
        <v>0</v>
      </c>
    </row>
    <row r="3326" spans="1:14" x14ac:dyDescent="0.25">
      <c r="A3326" s="1" t="s">
        <v>211</v>
      </c>
      <c r="B3326" s="1" t="s">
        <v>215</v>
      </c>
      <c r="C3326" s="1" t="s">
        <v>478</v>
      </c>
      <c r="D3326" s="83">
        <v>0</v>
      </c>
      <c r="E3326" s="83">
        <v>0</v>
      </c>
      <c r="F3326" s="83">
        <v>3</v>
      </c>
      <c r="G3326" s="83">
        <v>5</v>
      </c>
      <c r="H3326" s="83">
        <v>2</v>
      </c>
      <c r="I3326" s="83">
        <v>0</v>
      </c>
      <c r="J3326" s="83">
        <v>1</v>
      </c>
      <c r="K3326" s="83">
        <v>0</v>
      </c>
      <c r="L3326" s="83">
        <v>11</v>
      </c>
      <c r="M3326" s="84">
        <v>7.1801566579634468E-3</v>
      </c>
      <c r="N3326" s="85">
        <f t="shared" si="51"/>
        <v>0</v>
      </c>
    </row>
    <row r="3327" spans="1:14" x14ac:dyDescent="0.25">
      <c r="A3327" s="1" t="s">
        <v>211</v>
      </c>
      <c r="B3327" s="1" t="s">
        <v>215</v>
      </c>
      <c r="C3327" s="1" t="s">
        <v>472</v>
      </c>
      <c r="D3327" s="83">
        <v>41</v>
      </c>
      <c r="E3327" s="83">
        <v>244</v>
      </c>
      <c r="F3327" s="83">
        <v>93</v>
      </c>
      <c r="G3327" s="83">
        <v>27</v>
      </c>
      <c r="H3327" s="83">
        <v>30</v>
      </c>
      <c r="I3327" s="83">
        <v>3</v>
      </c>
      <c r="J3327" s="83">
        <v>4</v>
      </c>
      <c r="K3327" s="83">
        <v>1</v>
      </c>
      <c r="L3327" s="83">
        <v>443</v>
      </c>
      <c r="M3327" s="84">
        <v>0.28916449086161877</v>
      </c>
      <c r="N3327" s="85">
        <f t="shared" si="51"/>
        <v>0.55079006772009032</v>
      </c>
    </row>
    <row r="3328" spans="1:14" x14ac:dyDescent="0.25">
      <c r="A3328" s="1" t="s">
        <v>211</v>
      </c>
      <c r="B3328" s="1" t="s">
        <v>215</v>
      </c>
      <c r="C3328" s="1" t="s">
        <v>473</v>
      </c>
      <c r="D3328" s="83">
        <v>9</v>
      </c>
      <c r="E3328" s="83">
        <v>2</v>
      </c>
      <c r="F3328" s="83">
        <v>26</v>
      </c>
      <c r="G3328" s="83">
        <v>14</v>
      </c>
      <c r="H3328" s="83">
        <v>24</v>
      </c>
      <c r="I3328" s="83">
        <v>2</v>
      </c>
      <c r="J3328" s="83">
        <v>4</v>
      </c>
      <c r="K3328" s="83">
        <v>3</v>
      </c>
      <c r="L3328" s="83">
        <v>84</v>
      </c>
      <c r="M3328" s="84">
        <v>5.4830287206266322E-2</v>
      </c>
      <c r="N3328" s="85">
        <f t="shared" si="51"/>
        <v>2.3809523809523808E-2</v>
      </c>
    </row>
    <row r="3329" spans="1:14" x14ac:dyDescent="0.25">
      <c r="A3329" s="1" t="s">
        <v>211</v>
      </c>
      <c r="B3329" s="1" t="s">
        <v>215</v>
      </c>
      <c r="C3329" s="1" t="s">
        <v>474</v>
      </c>
      <c r="D3329" s="83">
        <v>7</v>
      </c>
      <c r="E3329" s="83">
        <v>54</v>
      </c>
      <c r="F3329" s="83">
        <v>20</v>
      </c>
      <c r="G3329" s="83">
        <v>4</v>
      </c>
      <c r="H3329" s="83">
        <v>10</v>
      </c>
      <c r="I3329" s="83">
        <v>0</v>
      </c>
      <c r="J3329" s="83">
        <v>1</v>
      </c>
      <c r="K3329" s="83">
        <v>0</v>
      </c>
      <c r="L3329" s="83">
        <v>96</v>
      </c>
      <c r="M3329" s="84">
        <v>6.2663185378590072E-2</v>
      </c>
      <c r="N3329" s="85">
        <f t="shared" si="51"/>
        <v>0.5625</v>
      </c>
    </row>
    <row r="3330" spans="1:14" x14ac:dyDescent="0.25">
      <c r="A3330" s="118" t="s">
        <v>211</v>
      </c>
      <c r="B3330" s="118" t="s">
        <v>229</v>
      </c>
      <c r="C3330" s="118" t="s">
        <v>467</v>
      </c>
      <c r="D3330" s="119">
        <v>139</v>
      </c>
      <c r="E3330" s="119">
        <v>830</v>
      </c>
      <c r="F3330" s="119">
        <v>718</v>
      </c>
      <c r="G3330" s="119">
        <v>255</v>
      </c>
      <c r="H3330" s="119">
        <v>222</v>
      </c>
      <c r="I3330" s="119">
        <v>58</v>
      </c>
      <c r="J3330" s="119">
        <v>53</v>
      </c>
      <c r="K3330" s="119">
        <v>80</v>
      </c>
      <c r="L3330" s="119">
        <v>2355</v>
      </c>
      <c r="M3330" s="120">
        <v>1</v>
      </c>
      <c r="N3330" s="117">
        <f t="shared" si="51"/>
        <v>0.35244161358811038</v>
      </c>
    </row>
    <row r="3331" spans="1:14" x14ac:dyDescent="0.25">
      <c r="A3331" s="1" t="s">
        <v>211</v>
      </c>
      <c r="B3331" s="1" t="s">
        <v>229</v>
      </c>
      <c r="C3331" s="1" t="s">
        <v>468</v>
      </c>
      <c r="D3331" s="83">
        <v>25</v>
      </c>
      <c r="E3331" s="83">
        <v>240</v>
      </c>
      <c r="F3331" s="83">
        <v>105</v>
      </c>
      <c r="G3331" s="83">
        <v>14</v>
      </c>
      <c r="H3331" s="83">
        <v>11</v>
      </c>
      <c r="I3331" s="83">
        <v>1</v>
      </c>
      <c r="J3331" s="83">
        <v>1</v>
      </c>
      <c r="K3331" s="83">
        <v>1</v>
      </c>
      <c r="L3331" s="83">
        <v>398</v>
      </c>
      <c r="M3331" s="84">
        <v>0.16900212314225049</v>
      </c>
      <c r="N3331" s="85">
        <f t="shared" si="51"/>
        <v>0.60301507537688437</v>
      </c>
    </row>
    <row r="3332" spans="1:14" x14ac:dyDescent="0.25">
      <c r="A3332" s="1" t="s">
        <v>211</v>
      </c>
      <c r="B3332" s="1" t="s">
        <v>229</v>
      </c>
      <c r="C3332" s="1" t="s">
        <v>475</v>
      </c>
      <c r="D3332" s="83">
        <v>2</v>
      </c>
      <c r="E3332" s="83">
        <v>3</v>
      </c>
      <c r="F3332" s="83">
        <v>18</v>
      </c>
      <c r="G3332" s="83">
        <v>9</v>
      </c>
      <c r="H3332" s="83">
        <v>2</v>
      </c>
      <c r="I3332" s="83">
        <v>2</v>
      </c>
      <c r="J3332" s="83">
        <v>0</v>
      </c>
      <c r="K3332" s="83">
        <v>0</v>
      </c>
      <c r="L3332" s="83">
        <v>36</v>
      </c>
      <c r="M3332" s="84">
        <v>1.528662420382166E-2</v>
      </c>
      <c r="N3332" s="85">
        <f t="shared" ref="N3332:N3395" si="52">E3332/L3332</f>
        <v>8.3333333333333329E-2</v>
      </c>
    </row>
    <row r="3333" spans="1:14" x14ac:dyDescent="0.25">
      <c r="A3333" s="1" t="s">
        <v>211</v>
      </c>
      <c r="B3333" s="1" t="s">
        <v>229</v>
      </c>
      <c r="C3333" s="1" t="s">
        <v>479</v>
      </c>
      <c r="D3333" s="83">
        <v>1</v>
      </c>
      <c r="E3333" s="83">
        <v>2</v>
      </c>
      <c r="F3333" s="83">
        <v>1</v>
      </c>
      <c r="G3333" s="83">
        <v>4</v>
      </c>
      <c r="H3333" s="83">
        <v>5</v>
      </c>
      <c r="I3333" s="83">
        <v>5</v>
      </c>
      <c r="J3333" s="83">
        <v>5</v>
      </c>
      <c r="K3333" s="83">
        <v>3</v>
      </c>
      <c r="L3333" s="83">
        <v>26</v>
      </c>
      <c r="M3333" s="84">
        <v>1.1040339702760081E-2</v>
      </c>
      <c r="N3333" s="85">
        <f t="shared" si="52"/>
        <v>7.6923076923076927E-2</v>
      </c>
    </row>
    <row r="3334" spans="1:14" x14ac:dyDescent="0.25">
      <c r="A3334" s="1" t="s">
        <v>211</v>
      </c>
      <c r="B3334" s="1" t="s">
        <v>229</v>
      </c>
      <c r="C3334" s="1" t="s">
        <v>480</v>
      </c>
      <c r="D3334" s="83">
        <v>0</v>
      </c>
      <c r="E3334" s="83">
        <v>0</v>
      </c>
      <c r="F3334" s="83">
        <v>0</v>
      </c>
      <c r="G3334" s="83">
        <v>0</v>
      </c>
      <c r="H3334" s="83">
        <v>2</v>
      </c>
      <c r="I3334" s="83">
        <v>1</v>
      </c>
      <c r="J3334" s="83">
        <v>0</v>
      </c>
      <c r="K3334" s="83">
        <v>6</v>
      </c>
      <c r="L3334" s="83">
        <v>9</v>
      </c>
      <c r="M3334" s="84">
        <v>3.821656050955414E-3</v>
      </c>
      <c r="N3334" s="85">
        <f t="shared" si="52"/>
        <v>0</v>
      </c>
    </row>
    <row r="3335" spans="1:14" x14ac:dyDescent="0.25">
      <c r="A3335" s="1" t="s">
        <v>211</v>
      </c>
      <c r="B3335" s="1" t="s">
        <v>229</v>
      </c>
      <c r="C3335" s="1" t="s">
        <v>476</v>
      </c>
      <c r="D3335" s="83">
        <v>1</v>
      </c>
      <c r="E3335" s="83">
        <v>2</v>
      </c>
      <c r="F3335" s="83">
        <v>0</v>
      </c>
      <c r="G3335" s="83">
        <v>3</v>
      </c>
      <c r="H3335" s="83">
        <v>6</v>
      </c>
      <c r="I3335" s="83">
        <v>6</v>
      </c>
      <c r="J3335" s="83">
        <v>1</v>
      </c>
      <c r="K3335" s="83">
        <v>2</v>
      </c>
      <c r="L3335" s="83">
        <v>21</v>
      </c>
      <c r="M3335" s="84">
        <v>8.9171974522292991E-3</v>
      </c>
      <c r="N3335" s="85">
        <f t="shared" si="52"/>
        <v>9.5238095238095233E-2</v>
      </c>
    </row>
    <row r="3336" spans="1:14" x14ac:dyDescent="0.25">
      <c r="A3336" s="1" t="s">
        <v>211</v>
      </c>
      <c r="B3336" s="1" t="s">
        <v>229</v>
      </c>
      <c r="C3336" s="1" t="s">
        <v>469</v>
      </c>
      <c r="D3336" s="83">
        <v>20</v>
      </c>
      <c r="E3336" s="83">
        <v>10</v>
      </c>
      <c r="F3336" s="83">
        <v>242</v>
      </c>
      <c r="G3336" s="83">
        <v>99</v>
      </c>
      <c r="H3336" s="83">
        <v>106</v>
      </c>
      <c r="I3336" s="83">
        <v>21</v>
      </c>
      <c r="J3336" s="83">
        <v>28</v>
      </c>
      <c r="K3336" s="83">
        <v>28</v>
      </c>
      <c r="L3336" s="83">
        <v>554</v>
      </c>
      <c r="M3336" s="84">
        <v>0.23524416135881099</v>
      </c>
      <c r="N3336" s="85">
        <f t="shared" si="52"/>
        <v>1.8050541516245487E-2</v>
      </c>
    </row>
    <row r="3337" spans="1:14" x14ac:dyDescent="0.25">
      <c r="A3337" s="1" t="s">
        <v>211</v>
      </c>
      <c r="B3337" s="1" t="s">
        <v>229</v>
      </c>
      <c r="C3337" s="1" t="s">
        <v>470</v>
      </c>
      <c r="D3337" s="83">
        <v>4</v>
      </c>
      <c r="E3337" s="83">
        <v>5</v>
      </c>
      <c r="F3337" s="83">
        <v>2</v>
      </c>
      <c r="G3337" s="83">
        <v>22</v>
      </c>
      <c r="H3337" s="83">
        <v>26</v>
      </c>
      <c r="I3337" s="83">
        <v>13</v>
      </c>
      <c r="J3337" s="83">
        <v>14</v>
      </c>
      <c r="K3337" s="83">
        <v>35</v>
      </c>
      <c r="L3337" s="83">
        <v>121</v>
      </c>
      <c r="M3337" s="84">
        <v>5.1380042462845013E-2</v>
      </c>
      <c r="N3337" s="85">
        <f t="shared" si="52"/>
        <v>4.1322314049586778E-2</v>
      </c>
    </row>
    <row r="3338" spans="1:14" x14ac:dyDescent="0.25">
      <c r="A3338" s="1" t="s">
        <v>211</v>
      </c>
      <c r="B3338" s="1" t="s">
        <v>229</v>
      </c>
      <c r="C3338" s="1" t="s">
        <v>471</v>
      </c>
      <c r="D3338" s="83">
        <v>6</v>
      </c>
      <c r="E3338" s="83">
        <v>7</v>
      </c>
      <c r="F3338" s="83">
        <v>54</v>
      </c>
      <c r="G3338" s="83">
        <v>25</v>
      </c>
      <c r="H3338" s="83">
        <v>16</v>
      </c>
      <c r="I3338" s="83">
        <v>3</v>
      </c>
      <c r="J3338" s="83">
        <v>3</v>
      </c>
      <c r="K3338" s="83">
        <v>0</v>
      </c>
      <c r="L3338" s="83">
        <v>114</v>
      </c>
      <c r="M3338" s="84">
        <v>4.8407643312101907E-2</v>
      </c>
      <c r="N3338" s="85">
        <f t="shared" si="52"/>
        <v>6.1403508771929821E-2</v>
      </c>
    </row>
    <row r="3339" spans="1:14" x14ac:dyDescent="0.25">
      <c r="A3339" s="1" t="s">
        <v>211</v>
      </c>
      <c r="B3339" s="1" t="s">
        <v>229</v>
      </c>
      <c r="C3339" s="1" t="s">
        <v>481</v>
      </c>
      <c r="D3339" s="83">
        <v>4</v>
      </c>
      <c r="E3339" s="83">
        <v>94</v>
      </c>
      <c r="F3339" s="83">
        <v>10</v>
      </c>
      <c r="G3339" s="83">
        <v>1</v>
      </c>
      <c r="H3339" s="83">
        <v>0</v>
      </c>
      <c r="I3339" s="83">
        <v>0</v>
      </c>
      <c r="J3339" s="83">
        <v>0</v>
      </c>
      <c r="K3339" s="83">
        <v>0</v>
      </c>
      <c r="L3339" s="83">
        <v>109</v>
      </c>
      <c r="M3339" s="84">
        <v>4.6284501061571122E-2</v>
      </c>
      <c r="N3339" s="85">
        <f t="shared" si="52"/>
        <v>0.86238532110091748</v>
      </c>
    </row>
    <row r="3340" spans="1:14" x14ac:dyDescent="0.25">
      <c r="A3340" s="1" t="s">
        <v>211</v>
      </c>
      <c r="B3340" s="1" t="s">
        <v>229</v>
      </c>
      <c r="C3340" s="1" t="s">
        <v>477</v>
      </c>
      <c r="D3340" s="83">
        <v>2</v>
      </c>
      <c r="E3340" s="83">
        <v>3</v>
      </c>
      <c r="F3340" s="83">
        <v>7</v>
      </c>
      <c r="G3340" s="83">
        <v>2</v>
      </c>
      <c r="H3340" s="83">
        <v>1</v>
      </c>
      <c r="I3340" s="83">
        <v>1</v>
      </c>
      <c r="J3340" s="83">
        <v>0</v>
      </c>
      <c r="K3340" s="83">
        <v>0</v>
      </c>
      <c r="L3340" s="83">
        <v>16</v>
      </c>
      <c r="M3340" s="84">
        <v>6.794055201698514E-3</v>
      </c>
      <c r="N3340" s="85">
        <f t="shared" si="52"/>
        <v>0.1875</v>
      </c>
    </row>
    <row r="3341" spans="1:14" x14ac:dyDescent="0.25">
      <c r="A3341" s="1" t="s">
        <v>211</v>
      </c>
      <c r="B3341" s="1" t="s">
        <v>229</v>
      </c>
      <c r="C3341" s="1" t="s">
        <v>482</v>
      </c>
      <c r="D3341" s="83">
        <v>0</v>
      </c>
      <c r="E3341" s="83">
        <v>0</v>
      </c>
      <c r="F3341" s="83">
        <v>0</v>
      </c>
      <c r="G3341" s="83">
        <v>1</v>
      </c>
      <c r="H3341" s="83">
        <v>0</v>
      </c>
      <c r="I3341" s="83">
        <v>2</v>
      </c>
      <c r="J3341" s="83">
        <v>0</v>
      </c>
      <c r="K3341" s="83">
        <v>0</v>
      </c>
      <c r="L3341" s="83">
        <v>3</v>
      </c>
      <c r="M3341" s="84">
        <v>1.2738853503184711E-3</v>
      </c>
      <c r="N3341" s="85">
        <f t="shared" si="52"/>
        <v>0</v>
      </c>
    </row>
    <row r="3342" spans="1:14" x14ac:dyDescent="0.25">
      <c r="A3342" s="1" t="s">
        <v>211</v>
      </c>
      <c r="B3342" s="1" t="s">
        <v>229</v>
      </c>
      <c r="C3342" s="1" t="s">
        <v>478</v>
      </c>
      <c r="D3342" s="83">
        <v>2</v>
      </c>
      <c r="E3342" s="83">
        <v>0</v>
      </c>
      <c r="F3342" s="83">
        <v>15</v>
      </c>
      <c r="G3342" s="83">
        <v>4</v>
      </c>
      <c r="H3342" s="83">
        <v>0</v>
      </c>
      <c r="I3342" s="83">
        <v>0</v>
      </c>
      <c r="J3342" s="83">
        <v>0</v>
      </c>
      <c r="K3342" s="83">
        <v>1</v>
      </c>
      <c r="L3342" s="83">
        <v>22</v>
      </c>
      <c r="M3342" s="84">
        <v>9.3418259023354561E-3</v>
      </c>
      <c r="N3342" s="85">
        <f t="shared" si="52"/>
        <v>0</v>
      </c>
    </row>
    <row r="3343" spans="1:14" x14ac:dyDescent="0.25">
      <c r="A3343" s="1" t="s">
        <v>211</v>
      </c>
      <c r="B3343" s="1" t="s">
        <v>229</v>
      </c>
      <c r="C3343" s="1" t="s">
        <v>472</v>
      </c>
      <c r="D3343" s="83">
        <v>46</v>
      </c>
      <c r="E3343" s="83">
        <v>327</v>
      </c>
      <c r="F3343" s="83">
        <v>176</v>
      </c>
      <c r="G3343" s="83">
        <v>19</v>
      </c>
      <c r="H3343" s="83">
        <v>19</v>
      </c>
      <c r="I3343" s="83">
        <v>1</v>
      </c>
      <c r="J3343" s="83">
        <v>1</v>
      </c>
      <c r="K3343" s="83">
        <v>0</v>
      </c>
      <c r="L3343" s="83">
        <v>589</v>
      </c>
      <c r="M3343" s="84">
        <v>0.25010615711252648</v>
      </c>
      <c r="N3343" s="85">
        <f t="shared" si="52"/>
        <v>0.55517826825127337</v>
      </c>
    </row>
    <row r="3344" spans="1:14" x14ac:dyDescent="0.25">
      <c r="A3344" s="1" t="s">
        <v>211</v>
      </c>
      <c r="B3344" s="1" t="s">
        <v>229</v>
      </c>
      <c r="C3344" s="1" t="s">
        <v>473</v>
      </c>
      <c r="D3344" s="83">
        <v>16</v>
      </c>
      <c r="E3344" s="83">
        <v>4</v>
      </c>
      <c r="F3344" s="83">
        <v>33</v>
      </c>
      <c r="G3344" s="83">
        <v>31</v>
      </c>
      <c r="H3344" s="83">
        <v>23</v>
      </c>
      <c r="I3344" s="83">
        <v>2</v>
      </c>
      <c r="J3344" s="83">
        <v>0</v>
      </c>
      <c r="K3344" s="83">
        <v>4</v>
      </c>
      <c r="L3344" s="83">
        <v>113</v>
      </c>
      <c r="M3344" s="84">
        <v>4.7983014861995757E-2</v>
      </c>
      <c r="N3344" s="85">
        <f t="shared" si="52"/>
        <v>3.5398230088495575E-2</v>
      </c>
    </row>
    <row r="3345" spans="1:14" x14ac:dyDescent="0.25">
      <c r="A3345" s="1" t="s">
        <v>211</v>
      </c>
      <c r="B3345" s="1" t="s">
        <v>229</v>
      </c>
      <c r="C3345" s="1" t="s">
        <v>474</v>
      </c>
      <c r="D3345" s="83">
        <v>10</v>
      </c>
      <c r="E3345" s="83">
        <v>133</v>
      </c>
      <c r="F3345" s="83">
        <v>55</v>
      </c>
      <c r="G3345" s="83">
        <v>21</v>
      </c>
      <c r="H3345" s="83">
        <v>5</v>
      </c>
      <c r="I3345" s="83">
        <v>0</v>
      </c>
      <c r="J3345" s="83">
        <v>0</v>
      </c>
      <c r="K3345" s="83">
        <v>0</v>
      </c>
      <c r="L3345" s="83">
        <v>224</v>
      </c>
      <c r="M3345" s="84">
        <v>9.51167728237792E-2</v>
      </c>
      <c r="N3345" s="85">
        <f t="shared" si="52"/>
        <v>0.59375</v>
      </c>
    </row>
    <row r="3346" spans="1:14" x14ac:dyDescent="0.25">
      <c r="A3346" s="118" t="s">
        <v>211</v>
      </c>
      <c r="B3346" s="118" t="s">
        <v>216</v>
      </c>
      <c r="C3346" s="118" t="s">
        <v>467</v>
      </c>
      <c r="D3346" s="119">
        <v>23</v>
      </c>
      <c r="E3346" s="119">
        <v>276</v>
      </c>
      <c r="F3346" s="119">
        <v>306</v>
      </c>
      <c r="G3346" s="119">
        <v>197</v>
      </c>
      <c r="H3346" s="119">
        <v>197</v>
      </c>
      <c r="I3346" s="119">
        <v>28</v>
      </c>
      <c r="J3346" s="119">
        <v>42</v>
      </c>
      <c r="K3346" s="119">
        <v>31</v>
      </c>
      <c r="L3346" s="119">
        <v>1100</v>
      </c>
      <c r="M3346" s="120">
        <v>1</v>
      </c>
      <c r="N3346" s="117">
        <f t="shared" si="52"/>
        <v>0.25090909090909091</v>
      </c>
    </row>
    <row r="3347" spans="1:14" x14ac:dyDescent="0.25">
      <c r="A3347" s="1" t="s">
        <v>211</v>
      </c>
      <c r="B3347" s="1" t="s">
        <v>216</v>
      </c>
      <c r="C3347" s="1" t="s">
        <v>468</v>
      </c>
      <c r="D3347" s="83">
        <v>6</v>
      </c>
      <c r="E3347" s="83">
        <v>75</v>
      </c>
      <c r="F3347" s="83">
        <v>57</v>
      </c>
      <c r="G3347" s="83">
        <v>22</v>
      </c>
      <c r="H3347" s="83">
        <v>23</v>
      </c>
      <c r="I3347" s="83">
        <v>1</v>
      </c>
      <c r="J3347" s="83">
        <v>3</v>
      </c>
      <c r="K3347" s="83">
        <v>0</v>
      </c>
      <c r="L3347" s="83">
        <v>187</v>
      </c>
      <c r="M3347" s="84">
        <v>0.17</v>
      </c>
      <c r="N3347" s="85">
        <f t="shared" si="52"/>
        <v>0.40106951871657753</v>
      </c>
    </row>
    <row r="3348" spans="1:14" x14ac:dyDescent="0.25">
      <c r="A3348" s="1" t="s">
        <v>211</v>
      </c>
      <c r="B3348" s="1" t="s">
        <v>216</v>
      </c>
      <c r="C3348" s="1" t="s">
        <v>475</v>
      </c>
      <c r="D3348" s="83">
        <v>2</v>
      </c>
      <c r="E3348" s="83">
        <v>0</v>
      </c>
      <c r="F3348" s="83">
        <v>6</v>
      </c>
      <c r="G3348" s="83">
        <v>9</v>
      </c>
      <c r="H3348" s="83">
        <v>7</v>
      </c>
      <c r="I3348" s="83">
        <v>0</v>
      </c>
      <c r="J3348" s="83">
        <v>1</v>
      </c>
      <c r="K3348" s="83">
        <v>0</v>
      </c>
      <c r="L3348" s="83">
        <v>25</v>
      </c>
      <c r="M3348" s="84">
        <v>2.2727272727272731E-2</v>
      </c>
      <c r="N3348" s="85">
        <f t="shared" si="52"/>
        <v>0</v>
      </c>
    </row>
    <row r="3349" spans="1:14" x14ac:dyDescent="0.25">
      <c r="A3349" s="1" t="s">
        <v>211</v>
      </c>
      <c r="B3349" s="1" t="s">
        <v>216</v>
      </c>
      <c r="C3349" s="1" t="s">
        <v>479</v>
      </c>
      <c r="D3349" s="83">
        <v>0</v>
      </c>
      <c r="E3349" s="83">
        <v>0</v>
      </c>
      <c r="F3349" s="83">
        <v>0</v>
      </c>
      <c r="G3349" s="83">
        <v>4</v>
      </c>
      <c r="H3349" s="83">
        <v>4</v>
      </c>
      <c r="I3349" s="83">
        <v>2</v>
      </c>
      <c r="J3349" s="83">
        <v>2</v>
      </c>
      <c r="K3349" s="83">
        <v>0</v>
      </c>
      <c r="L3349" s="83">
        <v>12</v>
      </c>
      <c r="M3349" s="84">
        <v>1.090909090909091E-2</v>
      </c>
      <c r="N3349" s="85">
        <f t="shared" si="52"/>
        <v>0</v>
      </c>
    </row>
    <row r="3350" spans="1:14" x14ac:dyDescent="0.25">
      <c r="A3350" s="1" t="s">
        <v>211</v>
      </c>
      <c r="B3350" s="1" t="s">
        <v>216</v>
      </c>
      <c r="C3350" s="1" t="s">
        <v>480</v>
      </c>
      <c r="D3350" s="83">
        <v>0</v>
      </c>
      <c r="E3350" s="83">
        <v>0</v>
      </c>
      <c r="F3350" s="83">
        <v>0</v>
      </c>
      <c r="G3350" s="83">
        <v>0</v>
      </c>
      <c r="H3350" s="83">
        <v>0</v>
      </c>
      <c r="I3350" s="83">
        <v>0</v>
      </c>
      <c r="J3350" s="83">
        <v>3</v>
      </c>
      <c r="K3350" s="83">
        <v>1</v>
      </c>
      <c r="L3350" s="83">
        <v>4</v>
      </c>
      <c r="M3350" s="84">
        <v>3.6363636363636359E-3</v>
      </c>
      <c r="N3350" s="85">
        <f t="shared" si="52"/>
        <v>0</v>
      </c>
    </row>
    <row r="3351" spans="1:14" x14ac:dyDescent="0.25">
      <c r="A3351" s="1" t="s">
        <v>211</v>
      </c>
      <c r="B3351" s="1" t="s">
        <v>216</v>
      </c>
      <c r="C3351" s="1" t="s">
        <v>476</v>
      </c>
      <c r="D3351" s="83">
        <v>0</v>
      </c>
      <c r="E3351" s="83">
        <v>0</v>
      </c>
      <c r="F3351" s="83">
        <v>0</v>
      </c>
      <c r="G3351" s="83">
        <v>4</v>
      </c>
      <c r="H3351" s="83">
        <v>3</v>
      </c>
      <c r="I3351" s="83">
        <v>0</v>
      </c>
      <c r="J3351" s="83">
        <v>1</v>
      </c>
      <c r="K3351" s="83">
        <v>0</v>
      </c>
      <c r="L3351" s="83">
        <v>8</v>
      </c>
      <c r="M3351" s="84">
        <v>7.2727272727272727E-3</v>
      </c>
      <c r="N3351" s="85">
        <f t="shared" si="52"/>
        <v>0</v>
      </c>
    </row>
    <row r="3352" spans="1:14" x14ac:dyDescent="0.25">
      <c r="A3352" s="1" t="s">
        <v>211</v>
      </c>
      <c r="B3352" s="1" t="s">
        <v>216</v>
      </c>
      <c r="C3352" s="1" t="s">
        <v>469</v>
      </c>
      <c r="D3352" s="83">
        <v>5</v>
      </c>
      <c r="E3352" s="83">
        <v>2</v>
      </c>
      <c r="F3352" s="83">
        <v>92</v>
      </c>
      <c r="G3352" s="83">
        <v>71</v>
      </c>
      <c r="H3352" s="83">
        <v>56</v>
      </c>
      <c r="I3352" s="83">
        <v>10</v>
      </c>
      <c r="J3352" s="83">
        <v>14</v>
      </c>
      <c r="K3352" s="83">
        <v>16</v>
      </c>
      <c r="L3352" s="83">
        <v>266</v>
      </c>
      <c r="M3352" s="84">
        <v>0.24181818181818179</v>
      </c>
      <c r="N3352" s="85">
        <f t="shared" si="52"/>
        <v>7.5187969924812026E-3</v>
      </c>
    </row>
    <row r="3353" spans="1:14" x14ac:dyDescent="0.25">
      <c r="A3353" s="1" t="s">
        <v>211</v>
      </c>
      <c r="B3353" s="1" t="s">
        <v>216</v>
      </c>
      <c r="C3353" s="1" t="s">
        <v>470</v>
      </c>
      <c r="D3353" s="83">
        <v>0</v>
      </c>
      <c r="E3353" s="83">
        <v>0</v>
      </c>
      <c r="F3353" s="83">
        <v>0</v>
      </c>
      <c r="G3353" s="83">
        <v>29</v>
      </c>
      <c r="H3353" s="83">
        <v>20</v>
      </c>
      <c r="I3353" s="83">
        <v>10</v>
      </c>
      <c r="J3353" s="83">
        <v>11</v>
      </c>
      <c r="K3353" s="83">
        <v>10</v>
      </c>
      <c r="L3353" s="83">
        <v>80</v>
      </c>
      <c r="M3353" s="84">
        <v>7.2727272727272724E-2</v>
      </c>
      <c r="N3353" s="85">
        <f t="shared" si="52"/>
        <v>0</v>
      </c>
    </row>
    <row r="3354" spans="1:14" x14ac:dyDescent="0.25">
      <c r="A3354" s="1" t="s">
        <v>211</v>
      </c>
      <c r="B3354" s="1" t="s">
        <v>216</v>
      </c>
      <c r="C3354" s="1" t="s">
        <v>471</v>
      </c>
      <c r="D3354" s="83">
        <v>0</v>
      </c>
      <c r="E3354" s="83">
        <v>0</v>
      </c>
      <c r="F3354" s="83">
        <v>17</v>
      </c>
      <c r="G3354" s="83">
        <v>5</v>
      </c>
      <c r="H3354" s="83">
        <v>11</v>
      </c>
      <c r="I3354" s="83">
        <v>1</v>
      </c>
      <c r="J3354" s="83">
        <v>2</v>
      </c>
      <c r="K3354" s="83">
        <v>2</v>
      </c>
      <c r="L3354" s="83">
        <v>38</v>
      </c>
      <c r="M3354" s="84">
        <v>3.4545454545454553E-2</v>
      </c>
      <c r="N3354" s="85">
        <f t="shared" si="52"/>
        <v>0</v>
      </c>
    </row>
    <row r="3355" spans="1:14" x14ac:dyDescent="0.25">
      <c r="A3355" s="1" t="s">
        <v>211</v>
      </c>
      <c r="B3355" s="1" t="s">
        <v>216</v>
      </c>
      <c r="C3355" s="1" t="s">
        <v>481</v>
      </c>
      <c r="D3355" s="83">
        <v>0</v>
      </c>
      <c r="E3355" s="83">
        <v>3</v>
      </c>
      <c r="F3355" s="83">
        <v>3</v>
      </c>
      <c r="G3355" s="83">
        <v>4</v>
      </c>
      <c r="H3355" s="83">
        <v>3</v>
      </c>
      <c r="I3355" s="83">
        <v>0</v>
      </c>
      <c r="J3355" s="83">
        <v>0</v>
      </c>
      <c r="K3355" s="83">
        <v>0</v>
      </c>
      <c r="L3355" s="83">
        <v>13</v>
      </c>
      <c r="M3355" s="84">
        <v>1.181818181818182E-2</v>
      </c>
      <c r="N3355" s="85">
        <f t="shared" si="52"/>
        <v>0.23076923076923078</v>
      </c>
    </row>
    <row r="3356" spans="1:14" x14ac:dyDescent="0.25">
      <c r="A3356" s="1" t="s">
        <v>211</v>
      </c>
      <c r="B3356" s="1" t="s">
        <v>216</v>
      </c>
      <c r="C3356" s="1" t="s">
        <v>477</v>
      </c>
      <c r="D3356" s="83">
        <v>0</v>
      </c>
      <c r="E3356" s="83">
        <v>0</v>
      </c>
      <c r="F3356" s="83">
        <v>6</v>
      </c>
      <c r="G3356" s="83">
        <v>0</v>
      </c>
      <c r="H3356" s="83">
        <v>1</v>
      </c>
      <c r="I3356" s="83">
        <v>0</v>
      </c>
      <c r="J3356" s="83">
        <v>1</v>
      </c>
      <c r="K3356" s="83">
        <v>0</v>
      </c>
      <c r="L3356" s="83">
        <v>8</v>
      </c>
      <c r="M3356" s="84">
        <v>7.2727272727272727E-3</v>
      </c>
      <c r="N3356" s="85">
        <f t="shared" si="52"/>
        <v>0</v>
      </c>
    </row>
    <row r="3357" spans="1:14" x14ac:dyDescent="0.25">
      <c r="A3357" s="1" t="s">
        <v>211</v>
      </c>
      <c r="B3357" s="1" t="s">
        <v>216</v>
      </c>
      <c r="C3357" s="1" t="s">
        <v>482</v>
      </c>
      <c r="D3357" s="83">
        <v>0</v>
      </c>
      <c r="E3357" s="83">
        <v>0</v>
      </c>
      <c r="F3357" s="83">
        <v>0</v>
      </c>
      <c r="G3357" s="83">
        <v>1</v>
      </c>
      <c r="H3357" s="83">
        <v>1</v>
      </c>
      <c r="I3357" s="83">
        <v>0</v>
      </c>
      <c r="J3357" s="83">
        <v>2</v>
      </c>
      <c r="K3357" s="83">
        <v>0</v>
      </c>
      <c r="L3357" s="83">
        <v>4</v>
      </c>
      <c r="M3357" s="84">
        <v>3.6363636363636359E-3</v>
      </c>
      <c r="N3357" s="85">
        <f t="shared" si="52"/>
        <v>0</v>
      </c>
    </row>
    <row r="3358" spans="1:14" x14ac:dyDescent="0.25">
      <c r="A3358" s="1" t="s">
        <v>211</v>
      </c>
      <c r="B3358" s="1" t="s">
        <v>216</v>
      </c>
      <c r="C3358" s="1" t="s">
        <v>478</v>
      </c>
      <c r="D3358" s="83">
        <v>0</v>
      </c>
      <c r="E3358" s="83">
        <v>0</v>
      </c>
      <c r="F3358" s="83">
        <v>6</v>
      </c>
      <c r="G3358" s="83">
        <v>6</v>
      </c>
      <c r="H3358" s="83">
        <v>1</v>
      </c>
      <c r="I3358" s="83">
        <v>0</v>
      </c>
      <c r="J3358" s="83">
        <v>0</v>
      </c>
      <c r="K3358" s="83">
        <v>0</v>
      </c>
      <c r="L3358" s="83">
        <v>13</v>
      </c>
      <c r="M3358" s="84">
        <v>1.181818181818182E-2</v>
      </c>
      <c r="N3358" s="85">
        <f t="shared" si="52"/>
        <v>0</v>
      </c>
    </row>
    <row r="3359" spans="1:14" x14ac:dyDescent="0.25">
      <c r="A3359" s="1" t="s">
        <v>211</v>
      </c>
      <c r="B3359" s="1" t="s">
        <v>216</v>
      </c>
      <c r="C3359" s="1" t="s">
        <v>472</v>
      </c>
      <c r="D3359" s="83">
        <v>5</v>
      </c>
      <c r="E3359" s="83">
        <v>162</v>
      </c>
      <c r="F3359" s="83">
        <v>82</v>
      </c>
      <c r="G3359" s="83">
        <v>26</v>
      </c>
      <c r="H3359" s="83">
        <v>32</v>
      </c>
      <c r="I3359" s="83">
        <v>2</v>
      </c>
      <c r="J3359" s="83">
        <v>0</v>
      </c>
      <c r="K3359" s="83">
        <v>1</v>
      </c>
      <c r="L3359" s="83">
        <v>310</v>
      </c>
      <c r="M3359" s="84">
        <v>0.2818181818181818</v>
      </c>
      <c r="N3359" s="85">
        <f t="shared" si="52"/>
        <v>0.52258064516129032</v>
      </c>
    </row>
    <row r="3360" spans="1:14" x14ac:dyDescent="0.25">
      <c r="A3360" s="1" t="s">
        <v>211</v>
      </c>
      <c r="B3360" s="1" t="s">
        <v>216</v>
      </c>
      <c r="C3360" s="1" t="s">
        <v>473</v>
      </c>
      <c r="D3360" s="83">
        <v>3</v>
      </c>
      <c r="E3360" s="83">
        <v>0</v>
      </c>
      <c r="F3360" s="83">
        <v>24</v>
      </c>
      <c r="G3360" s="83">
        <v>14</v>
      </c>
      <c r="H3360" s="83">
        <v>27</v>
      </c>
      <c r="I3360" s="83">
        <v>2</v>
      </c>
      <c r="J3360" s="83">
        <v>2</v>
      </c>
      <c r="K3360" s="83">
        <v>1</v>
      </c>
      <c r="L3360" s="83">
        <v>73</v>
      </c>
      <c r="M3360" s="84">
        <v>6.6363636363636361E-2</v>
      </c>
      <c r="N3360" s="85">
        <f t="shared" si="52"/>
        <v>0</v>
      </c>
    </row>
    <row r="3361" spans="1:14" x14ac:dyDescent="0.25">
      <c r="A3361" s="1" t="s">
        <v>211</v>
      </c>
      <c r="B3361" s="1" t="s">
        <v>216</v>
      </c>
      <c r="C3361" s="1" t="s">
        <v>474</v>
      </c>
      <c r="D3361" s="83">
        <v>2</v>
      </c>
      <c r="E3361" s="83">
        <v>34</v>
      </c>
      <c r="F3361" s="83">
        <v>13</v>
      </c>
      <c r="G3361" s="83">
        <v>2</v>
      </c>
      <c r="H3361" s="83">
        <v>8</v>
      </c>
      <c r="I3361" s="83">
        <v>0</v>
      </c>
      <c r="J3361" s="83">
        <v>0</v>
      </c>
      <c r="K3361" s="83">
        <v>0</v>
      </c>
      <c r="L3361" s="83">
        <v>59</v>
      </c>
      <c r="M3361" s="84">
        <v>5.3636363636363628E-2</v>
      </c>
      <c r="N3361" s="85">
        <f t="shared" si="52"/>
        <v>0.57627118644067798</v>
      </c>
    </row>
    <row r="3362" spans="1:14" x14ac:dyDescent="0.25">
      <c r="A3362" s="118" t="s">
        <v>211</v>
      </c>
      <c r="B3362" s="118" t="s">
        <v>217</v>
      </c>
      <c r="C3362" s="118" t="s">
        <v>467</v>
      </c>
      <c r="D3362" s="119">
        <v>19</v>
      </c>
      <c r="E3362" s="119">
        <v>557</v>
      </c>
      <c r="F3362" s="119">
        <v>405</v>
      </c>
      <c r="G3362" s="119">
        <v>193</v>
      </c>
      <c r="H3362" s="119">
        <v>198</v>
      </c>
      <c r="I3362" s="119">
        <v>41</v>
      </c>
      <c r="J3362" s="119">
        <v>35</v>
      </c>
      <c r="K3362" s="119">
        <v>48</v>
      </c>
      <c r="L3362" s="119">
        <v>1496</v>
      </c>
      <c r="M3362" s="120">
        <v>1</v>
      </c>
      <c r="N3362" s="117">
        <f t="shared" si="52"/>
        <v>0.37232620320855614</v>
      </c>
    </row>
    <row r="3363" spans="1:14" x14ac:dyDescent="0.25">
      <c r="A3363" s="1" t="s">
        <v>211</v>
      </c>
      <c r="B3363" s="1" t="s">
        <v>217</v>
      </c>
      <c r="C3363" s="1" t="s">
        <v>468</v>
      </c>
      <c r="D3363" s="83">
        <v>2</v>
      </c>
      <c r="E3363" s="83">
        <v>143</v>
      </c>
      <c r="F3363" s="83">
        <v>79</v>
      </c>
      <c r="G3363" s="83">
        <v>19</v>
      </c>
      <c r="H3363" s="83">
        <v>20</v>
      </c>
      <c r="I3363" s="83">
        <v>0</v>
      </c>
      <c r="J3363" s="83">
        <v>1</v>
      </c>
      <c r="K3363" s="83">
        <v>0</v>
      </c>
      <c r="L3363" s="83">
        <v>264</v>
      </c>
      <c r="M3363" s="84">
        <v>0.17647058823529421</v>
      </c>
      <c r="N3363" s="85">
        <f t="shared" si="52"/>
        <v>0.54166666666666663</v>
      </c>
    </row>
    <row r="3364" spans="1:14" x14ac:dyDescent="0.25">
      <c r="A3364" s="1" t="s">
        <v>211</v>
      </c>
      <c r="B3364" s="1" t="s">
        <v>217</v>
      </c>
      <c r="C3364" s="1" t="s">
        <v>475</v>
      </c>
      <c r="D3364" s="83">
        <v>0</v>
      </c>
      <c r="E3364" s="83">
        <v>0</v>
      </c>
      <c r="F3364" s="83">
        <v>10</v>
      </c>
      <c r="G3364" s="83">
        <v>5</v>
      </c>
      <c r="H3364" s="83">
        <v>6</v>
      </c>
      <c r="I3364" s="83">
        <v>1</v>
      </c>
      <c r="J3364" s="83">
        <v>0</v>
      </c>
      <c r="K3364" s="83">
        <v>0</v>
      </c>
      <c r="L3364" s="83">
        <v>22</v>
      </c>
      <c r="M3364" s="84">
        <v>1.470588235294118E-2</v>
      </c>
      <c r="N3364" s="85">
        <f t="shared" si="52"/>
        <v>0</v>
      </c>
    </row>
    <row r="3365" spans="1:14" x14ac:dyDescent="0.25">
      <c r="A3365" s="1" t="s">
        <v>211</v>
      </c>
      <c r="B3365" s="1" t="s">
        <v>217</v>
      </c>
      <c r="C3365" s="1" t="s">
        <v>479</v>
      </c>
      <c r="D3365" s="83">
        <v>0</v>
      </c>
      <c r="E3365" s="83">
        <v>0</v>
      </c>
      <c r="F3365" s="83">
        <v>0</v>
      </c>
      <c r="G3365" s="83">
        <v>4</v>
      </c>
      <c r="H3365" s="83">
        <v>4</v>
      </c>
      <c r="I3365" s="83">
        <v>2</v>
      </c>
      <c r="J3365" s="83">
        <v>1</v>
      </c>
      <c r="K3365" s="83">
        <v>1</v>
      </c>
      <c r="L3365" s="83">
        <v>12</v>
      </c>
      <c r="M3365" s="84">
        <v>8.0213903743315516E-3</v>
      </c>
      <c r="N3365" s="85">
        <f t="shared" si="52"/>
        <v>0</v>
      </c>
    </row>
    <row r="3366" spans="1:14" x14ac:dyDescent="0.25">
      <c r="A3366" s="1" t="s">
        <v>211</v>
      </c>
      <c r="B3366" s="1" t="s">
        <v>217</v>
      </c>
      <c r="C3366" s="1" t="s">
        <v>480</v>
      </c>
      <c r="D3366" s="83">
        <v>0</v>
      </c>
      <c r="E3366" s="83">
        <v>0</v>
      </c>
      <c r="F3366" s="83">
        <v>0</v>
      </c>
      <c r="G3366" s="83">
        <v>0</v>
      </c>
      <c r="H3366" s="83">
        <v>2</v>
      </c>
      <c r="I3366" s="83">
        <v>0</v>
      </c>
      <c r="J3366" s="83">
        <v>4</v>
      </c>
      <c r="K3366" s="83">
        <v>6</v>
      </c>
      <c r="L3366" s="83">
        <v>12</v>
      </c>
      <c r="M3366" s="84">
        <v>8.0213903743315516E-3</v>
      </c>
      <c r="N3366" s="85">
        <f t="shared" si="52"/>
        <v>0</v>
      </c>
    </row>
    <row r="3367" spans="1:14" x14ac:dyDescent="0.25">
      <c r="A3367" s="1" t="s">
        <v>211</v>
      </c>
      <c r="B3367" s="1" t="s">
        <v>217</v>
      </c>
      <c r="C3367" s="1" t="s">
        <v>476</v>
      </c>
      <c r="D3367" s="83">
        <v>0</v>
      </c>
      <c r="E3367" s="83">
        <v>0</v>
      </c>
      <c r="F3367" s="83">
        <v>0</v>
      </c>
      <c r="G3367" s="83">
        <v>3</v>
      </c>
      <c r="H3367" s="83">
        <v>2</v>
      </c>
      <c r="I3367" s="83">
        <v>0</v>
      </c>
      <c r="J3367" s="83">
        <v>0</v>
      </c>
      <c r="K3367" s="83">
        <v>1</v>
      </c>
      <c r="L3367" s="83">
        <v>6</v>
      </c>
      <c r="M3367" s="84">
        <v>4.0106951871657758E-3</v>
      </c>
      <c r="N3367" s="85">
        <f t="shared" si="52"/>
        <v>0</v>
      </c>
    </row>
    <row r="3368" spans="1:14" x14ac:dyDescent="0.25">
      <c r="A3368" s="1" t="s">
        <v>211</v>
      </c>
      <c r="B3368" s="1" t="s">
        <v>217</v>
      </c>
      <c r="C3368" s="1" t="s">
        <v>469</v>
      </c>
      <c r="D3368" s="83">
        <v>3</v>
      </c>
      <c r="E3368" s="83">
        <v>0</v>
      </c>
      <c r="F3368" s="83">
        <v>98</v>
      </c>
      <c r="G3368" s="83">
        <v>63</v>
      </c>
      <c r="H3368" s="83">
        <v>57</v>
      </c>
      <c r="I3368" s="83">
        <v>11</v>
      </c>
      <c r="J3368" s="83">
        <v>13</v>
      </c>
      <c r="K3368" s="83">
        <v>9</v>
      </c>
      <c r="L3368" s="83">
        <v>254</v>
      </c>
      <c r="M3368" s="84">
        <v>0.1697860962566845</v>
      </c>
      <c r="N3368" s="85">
        <f t="shared" si="52"/>
        <v>0</v>
      </c>
    </row>
    <row r="3369" spans="1:14" x14ac:dyDescent="0.25">
      <c r="A3369" s="1" t="s">
        <v>211</v>
      </c>
      <c r="B3369" s="1" t="s">
        <v>217</v>
      </c>
      <c r="C3369" s="1" t="s">
        <v>470</v>
      </c>
      <c r="D3369" s="83">
        <v>1</v>
      </c>
      <c r="E3369" s="83">
        <v>1</v>
      </c>
      <c r="F3369" s="83">
        <v>0</v>
      </c>
      <c r="G3369" s="83">
        <v>10</v>
      </c>
      <c r="H3369" s="83">
        <v>13</v>
      </c>
      <c r="I3369" s="83">
        <v>14</v>
      </c>
      <c r="J3369" s="83">
        <v>10</v>
      </c>
      <c r="K3369" s="83">
        <v>22</v>
      </c>
      <c r="L3369" s="83">
        <v>71</v>
      </c>
      <c r="M3369" s="84">
        <v>4.7459893048128338E-2</v>
      </c>
      <c r="N3369" s="85">
        <f t="shared" si="52"/>
        <v>1.4084507042253521E-2</v>
      </c>
    </row>
    <row r="3370" spans="1:14" x14ac:dyDescent="0.25">
      <c r="A3370" s="1" t="s">
        <v>211</v>
      </c>
      <c r="B3370" s="1" t="s">
        <v>217</v>
      </c>
      <c r="C3370" s="1" t="s">
        <v>471</v>
      </c>
      <c r="D3370" s="83">
        <v>0</v>
      </c>
      <c r="E3370" s="83">
        <v>1</v>
      </c>
      <c r="F3370" s="83">
        <v>31</v>
      </c>
      <c r="G3370" s="83">
        <v>19</v>
      </c>
      <c r="H3370" s="83">
        <v>13</v>
      </c>
      <c r="I3370" s="83">
        <v>2</v>
      </c>
      <c r="J3370" s="83">
        <v>1</v>
      </c>
      <c r="K3370" s="83">
        <v>4</v>
      </c>
      <c r="L3370" s="83">
        <v>71</v>
      </c>
      <c r="M3370" s="84">
        <v>4.7459893048128338E-2</v>
      </c>
      <c r="N3370" s="85">
        <f t="shared" si="52"/>
        <v>1.4084507042253521E-2</v>
      </c>
    </row>
    <row r="3371" spans="1:14" x14ac:dyDescent="0.25">
      <c r="A3371" s="1" t="s">
        <v>211</v>
      </c>
      <c r="B3371" s="1" t="s">
        <v>217</v>
      </c>
      <c r="C3371" s="1" t="s">
        <v>481</v>
      </c>
      <c r="D3371" s="83">
        <v>0</v>
      </c>
      <c r="E3371" s="83">
        <v>29</v>
      </c>
      <c r="F3371" s="83">
        <v>9</v>
      </c>
      <c r="G3371" s="83">
        <v>6</v>
      </c>
      <c r="H3371" s="83">
        <v>2</v>
      </c>
      <c r="I3371" s="83">
        <v>0</v>
      </c>
      <c r="J3371" s="83">
        <v>0</v>
      </c>
      <c r="K3371" s="83">
        <v>0</v>
      </c>
      <c r="L3371" s="83">
        <v>46</v>
      </c>
      <c r="M3371" s="84">
        <v>3.074866310160428E-2</v>
      </c>
      <c r="N3371" s="85">
        <f t="shared" si="52"/>
        <v>0.63043478260869568</v>
      </c>
    </row>
    <row r="3372" spans="1:14" x14ac:dyDescent="0.25">
      <c r="A3372" s="1" t="s">
        <v>211</v>
      </c>
      <c r="B3372" s="1" t="s">
        <v>217</v>
      </c>
      <c r="C3372" s="1" t="s">
        <v>477</v>
      </c>
      <c r="D3372" s="83">
        <v>0</v>
      </c>
      <c r="E3372" s="83">
        <v>0</v>
      </c>
      <c r="F3372" s="83">
        <v>2</v>
      </c>
      <c r="G3372" s="83">
        <v>3</v>
      </c>
      <c r="H3372" s="83">
        <v>0</v>
      </c>
      <c r="I3372" s="83">
        <v>0</v>
      </c>
      <c r="J3372" s="83">
        <v>1</v>
      </c>
      <c r="K3372" s="83">
        <v>0</v>
      </c>
      <c r="L3372" s="83">
        <v>6</v>
      </c>
      <c r="M3372" s="84">
        <v>4.0106951871657758E-3</v>
      </c>
      <c r="N3372" s="85">
        <f t="shared" si="52"/>
        <v>0</v>
      </c>
    </row>
    <row r="3373" spans="1:14" x14ac:dyDescent="0.25">
      <c r="A3373" s="1" t="s">
        <v>211</v>
      </c>
      <c r="B3373" s="1" t="s">
        <v>217</v>
      </c>
      <c r="C3373" s="1" t="s">
        <v>482</v>
      </c>
      <c r="D3373" s="83">
        <v>0</v>
      </c>
      <c r="E3373" s="83">
        <v>0</v>
      </c>
      <c r="F3373" s="83">
        <v>0</v>
      </c>
      <c r="G3373" s="83">
        <v>0</v>
      </c>
      <c r="H3373" s="83">
        <v>3</v>
      </c>
      <c r="I3373" s="83">
        <v>2</v>
      </c>
      <c r="J3373" s="83">
        <v>0</v>
      </c>
      <c r="K3373" s="83">
        <v>0</v>
      </c>
      <c r="L3373" s="83">
        <v>5</v>
      </c>
      <c r="M3373" s="84">
        <v>3.3422459893048132E-3</v>
      </c>
      <c r="N3373" s="85">
        <f t="shared" si="52"/>
        <v>0</v>
      </c>
    </row>
    <row r="3374" spans="1:14" x14ac:dyDescent="0.25">
      <c r="A3374" s="1" t="s">
        <v>211</v>
      </c>
      <c r="B3374" s="1" t="s">
        <v>217</v>
      </c>
      <c r="C3374" s="1" t="s">
        <v>478</v>
      </c>
      <c r="D3374" s="83">
        <v>0</v>
      </c>
      <c r="E3374" s="83">
        <v>0</v>
      </c>
      <c r="F3374" s="83">
        <v>4</v>
      </c>
      <c r="G3374" s="83">
        <v>5</v>
      </c>
      <c r="H3374" s="83">
        <v>1</v>
      </c>
      <c r="I3374" s="83">
        <v>0</v>
      </c>
      <c r="J3374" s="83">
        <v>0</v>
      </c>
      <c r="K3374" s="83">
        <v>0</v>
      </c>
      <c r="L3374" s="83">
        <v>10</v>
      </c>
      <c r="M3374" s="84">
        <v>6.6844919786096246E-3</v>
      </c>
      <c r="N3374" s="85">
        <f t="shared" si="52"/>
        <v>0</v>
      </c>
    </row>
    <row r="3375" spans="1:14" x14ac:dyDescent="0.25">
      <c r="A3375" s="1" t="s">
        <v>211</v>
      </c>
      <c r="B3375" s="1" t="s">
        <v>217</v>
      </c>
      <c r="C3375" s="1" t="s">
        <v>472</v>
      </c>
      <c r="D3375" s="83">
        <v>5</v>
      </c>
      <c r="E3375" s="83">
        <v>283</v>
      </c>
      <c r="F3375" s="83">
        <v>110</v>
      </c>
      <c r="G3375" s="83">
        <v>26</v>
      </c>
      <c r="H3375" s="83">
        <v>42</v>
      </c>
      <c r="I3375" s="83">
        <v>2</v>
      </c>
      <c r="J3375" s="83">
        <v>1</v>
      </c>
      <c r="K3375" s="83">
        <v>1</v>
      </c>
      <c r="L3375" s="83">
        <v>470</v>
      </c>
      <c r="M3375" s="84">
        <v>0.31417112299465239</v>
      </c>
      <c r="N3375" s="85">
        <f t="shared" si="52"/>
        <v>0.60212765957446812</v>
      </c>
    </row>
    <row r="3376" spans="1:14" x14ac:dyDescent="0.25">
      <c r="A3376" s="1" t="s">
        <v>211</v>
      </c>
      <c r="B3376" s="1" t="s">
        <v>217</v>
      </c>
      <c r="C3376" s="1" t="s">
        <v>473</v>
      </c>
      <c r="D3376" s="83">
        <v>8</v>
      </c>
      <c r="E3376" s="83">
        <v>1</v>
      </c>
      <c r="F3376" s="83">
        <v>31</v>
      </c>
      <c r="G3376" s="83">
        <v>21</v>
      </c>
      <c r="H3376" s="83">
        <v>28</v>
      </c>
      <c r="I3376" s="83">
        <v>6</v>
      </c>
      <c r="J3376" s="83">
        <v>3</v>
      </c>
      <c r="K3376" s="83">
        <v>3</v>
      </c>
      <c r="L3376" s="83">
        <v>101</v>
      </c>
      <c r="M3376" s="84">
        <v>6.7513368983957225E-2</v>
      </c>
      <c r="N3376" s="85">
        <f t="shared" si="52"/>
        <v>9.9009900990099011E-3</v>
      </c>
    </row>
    <row r="3377" spans="1:14" x14ac:dyDescent="0.25">
      <c r="A3377" s="1" t="s">
        <v>211</v>
      </c>
      <c r="B3377" s="1" t="s">
        <v>217</v>
      </c>
      <c r="C3377" s="1" t="s">
        <v>474</v>
      </c>
      <c r="D3377" s="83">
        <v>0</v>
      </c>
      <c r="E3377" s="83">
        <v>99</v>
      </c>
      <c r="F3377" s="83">
        <v>31</v>
      </c>
      <c r="G3377" s="83">
        <v>9</v>
      </c>
      <c r="H3377" s="83">
        <v>5</v>
      </c>
      <c r="I3377" s="83">
        <v>1</v>
      </c>
      <c r="J3377" s="83">
        <v>0</v>
      </c>
      <c r="K3377" s="83">
        <v>1</v>
      </c>
      <c r="L3377" s="83">
        <v>146</v>
      </c>
      <c r="M3377" s="84">
        <v>9.7593582887700536E-2</v>
      </c>
      <c r="N3377" s="85">
        <f t="shared" si="52"/>
        <v>0.67808219178082196</v>
      </c>
    </row>
    <row r="3378" spans="1:14" x14ac:dyDescent="0.25">
      <c r="A3378" s="118" t="s">
        <v>211</v>
      </c>
      <c r="B3378" s="118" t="s">
        <v>231</v>
      </c>
      <c r="C3378" s="118" t="s">
        <v>467</v>
      </c>
      <c r="D3378" s="119">
        <v>2</v>
      </c>
      <c r="E3378" s="119">
        <v>108</v>
      </c>
      <c r="F3378" s="119">
        <v>96</v>
      </c>
      <c r="G3378" s="119">
        <v>49</v>
      </c>
      <c r="H3378" s="119">
        <v>25</v>
      </c>
      <c r="I3378" s="119">
        <v>10</v>
      </c>
      <c r="J3378" s="119">
        <v>4</v>
      </c>
      <c r="K3378" s="119">
        <v>7</v>
      </c>
      <c r="L3378" s="119">
        <v>301</v>
      </c>
      <c r="M3378" s="120">
        <v>1</v>
      </c>
      <c r="N3378" s="117">
        <f t="shared" si="52"/>
        <v>0.35880398671096347</v>
      </c>
    </row>
    <row r="3379" spans="1:14" x14ac:dyDescent="0.25">
      <c r="A3379" s="1" t="s">
        <v>211</v>
      </c>
      <c r="B3379" s="1" t="s">
        <v>231</v>
      </c>
      <c r="C3379" s="1" t="s">
        <v>468</v>
      </c>
      <c r="D3379" s="83">
        <v>0</v>
      </c>
      <c r="E3379" s="83">
        <v>24</v>
      </c>
      <c r="F3379" s="83">
        <v>5</v>
      </c>
      <c r="G3379" s="83">
        <v>1</v>
      </c>
      <c r="H3379" s="83">
        <v>1</v>
      </c>
      <c r="I3379" s="83">
        <v>0</v>
      </c>
      <c r="J3379" s="83">
        <v>0</v>
      </c>
      <c r="K3379" s="83">
        <v>0</v>
      </c>
      <c r="L3379" s="83">
        <v>31</v>
      </c>
      <c r="M3379" s="84">
        <v>0.1029900332225914</v>
      </c>
      <c r="N3379" s="85">
        <f t="shared" si="52"/>
        <v>0.77419354838709675</v>
      </c>
    </row>
    <row r="3380" spans="1:14" x14ac:dyDescent="0.25">
      <c r="A3380" s="1" t="s">
        <v>211</v>
      </c>
      <c r="B3380" s="1" t="s">
        <v>231</v>
      </c>
      <c r="C3380" s="1" t="s">
        <v>480</v>
      </c>
      <c r="D3380" s="83">
        <v>0</v>
      </c>
      <c r="E3380" s="83">
        <v>0</v>
      </c>
      <c r="F3380" s="83">
        <v>0</v>
      </c>
      <c r="G3380" s="83">
        <v>0</v>
      </c>
      <c r="H3380" s="83">
        <v>0</v>
      </c>
      <c r="I3380" s="83">
        <v>0</v>
      </c>
      <c r="J3380" s="83">
        <v>0</v>
      </c>
      <c r="K3380" s="83">
        <v>1</v>
      </c>
      <c r="L3380" s="83">
        <v>1</v>
      </c>
      <c r="M3380" s="84">
        <v>3.3222591362126251E-3</v>
      </c>
      <c r="N3380" s="85">
        <f t="shared" si="52"/>
        <v>0</v>
      </c>
    </row>
    <row r="3381" spans="1:14" x14ac:dyDescent="0.25">
      <c r="A3381" s="1" t="s">
        <v>211</v>
      </c>
      <c r="B3381" s="1" t="s">
        <v>231</v>
      </c>
      <c r="C3381" s="1" t="s">
        <v>469</v>
      </c>
      <c r="D3381" s="83">
        <v>0</v>
      </c>
      <c r="E3381" s="83">
        <v>0</v>
      </c>
      <c r="F3381" s="83">
        <v>18</v>
      </c>
      <c r="G3381" s="83">
        <v>13</v>
      </c>
      <c r="H3381" s="83">
        <v>13</v>
      </c>
      <c r="I3381" s="83">
        <v>4</v>
      </c>
      <c r="J3381" s="83">
        <v>2</v>
      </c>
      <c r="K3381" s="83">
        <v>2</v>
      </c>
      <c r="L3381" s="83">
        <v>52</v>
      </c>
      <c r="M3381" s="84">
        <v>0.1727574750830565</v>
      </c>
      <c r="N3381" s="85">
        <f t="shared" si="52"/>
        <v>0</v>
      </c>
    </row>
    <row r="3382" spans="1:14" x14ac:dyDescent="0.25">
      <c r="A3382" s="1" t="s">
        <v>211</v>
      </c>
      <c r="B3382" s="1" t="s">
        <v>231</v>
      </c>
      <c r="C3382" s="1" t="s">
        <v>470</v>
      </c>
      <c r="D3382" s="83">
        <v>0</v>
      </c>
      <c r="E3382" s="83">
        <v>0</v>
      </c>
      <c r="F3382" s="83">
        <v>0</v>
      </c>
      <c r="G3382" s="83">
        <v>3</v>
      </c>
      <c r="H3382" s="83">
        <v>2</v>
      </c>
      <c r="I3382" s="83">
        <v>1</v>
      </c>
      <c r="J3382" s="83">
        <v>0</v>
      </c>
      <c r="K3382" s="83">
        <v>2</v>
      </c>
      <c r="L3382" s="83">
        <v>8</v>
      </c>
      <c r="M3382" s="84">
        <v>2.6578073089701001E-2</v>
      </c>
      <c r="N3382" s="85">
        <f t="shared" si="52"/>
        <v>0</v>
      </c>
    </row>
    <row r="3383" spans="1:14" x14ac:dyDescent="0.25">
      <c r="A3383" s="1" t="s">
        <v>211</v>
      </c>
      <c r="B3383" s="1" t="s">
        <v>231</v>
      </c>
      <c r="C3383" s="1" t="s">
        <v>471</v>
      </c>
      <c r="D3383" s="83">
        <v>0</v>
      </c>
      <c r="E3383" s="83">
        <v>1</v>
      </c>
      <c r="F3383" s="83">
        <v>5</v>
      </c>
      <c r="G3383" s="83">
        <v>3</v>
      </c>
      <c r="H3383" s="83">
        <v>2</v>
      </c>
      <c r="I3383" s="83">
        <v>1</v>
      </c>
      <c r="J3383" s="83">
        <v>0</v>
      </c>
      <c r="K3383" s="83">
        <v>0</v>
      </c>
      <c r="L3383" s="83">
        <v>12</v>
      </c>
      <c r="M3383" s="84">
        <v>3.9867109634551492E-2</v>
      </c>
      <c r="N3383" s="85">
        <f t="shared" si="52"/>
        <v>8.3333333333333329E-2</v>
      </c>
    </row>
    <row r="3384" spans="1:14" x14ac:dyDescent="0.25">
      <c r="A3384" s="1" t="s">
        <v>211</v>
      </c>
      <c r="B3384" s="1" t="s">
        <v>231</v>
      </c>
      <c r="C3384" s="1" t="s">
        <v>472</v>
      </c>
      <c r="D3384" s="83">
        <v>2</v>
      </c>
      <c r="E3384" s="83">
        <v>53</v>
      </c>
      <c r="F3384" s="83">
        <v>45</v>
      </c>
      <c r="G3384" s="83">
        <v>14</v>
      </c>
      <c r="H3384" s="83">
        <v>4</v>
      </c>
      <c r="I3384" s="83">
        <v>2</v>
      </c>
      <c r="J3384" s="83">
        <v>0</v>
      </c>
      <c r="K3384" s="83">
        <v>1</v>
      </c>
      <c r="L3384" s="83">
        <v>121</v>
      </c>
      <c r="M3384" s="84">
        <v>0.4019933554817276</v>
      </c>
      <c r="N3384" s="85">
        <f t="shared" si="52"/>
        <v>0.43801652892561982</v>
      </c>
    </row>
    <row r="3385" spans="1:14" x14ac:dyDescent="0.25">
      <c r="A3385" s="1" t="s">
        <v>211</v>
      </c>
      <c r="B3385" s="1" t="s">
        <v>231</v>
      </c>
      <c r="C3385" s="1" t="s">
        <v>473</v>
      </c>
      <c r="D3385" s="83">
        <v>0</v>
      </c>
      <c r="E3385" s="83">
        <v>0</v>
      </c>
      <c r="F3385" s="83">
        <v>10</v>
      </c>
      <c r="G3385" s="83">
        <v>8</v>
      </c>
      <c r="H3385" s="83">
        <v>3</v>
      </c>
      <c r="I3385" s="83">
        <v>2</v>
      </c>
      <c r="J3385" s="83">
        <v>1</v>
      </c>
      <c r="K3385" s="83">
        <v>1</v>
      </c>
      <c r="L3385" s="83">
        <v>25</v>
      </c>
      <c r="M3385" s="84">
        <v>8.3056478405315617E-2</v>
      </c>
      <c r="N3385" s="85">
        <f t="shared" si="52"/>
        <v>0</v>
      </c>
    </row>
    <row r="3386" spans="1:14" x14ac:dyDescent="0.25">
      <c r="A3386" s="1" t="s">
        <v>211</v>
      </c>
      <c r="B3386" s="1" t="s">
        <v>231</v>
      </c>
      <c r="C3386" s="1" t="s">
        <v>474</v>
      </c>
      <c r="D3386" s="83">
        <v>0</v>
      </c>
      <c r="E3386" s="83">
        <v>30</v>
      </c>
      <c r="F3386" s="83">
        <v>13</v>
      </c>
      <c r="G3386" s="83">
        <v>7</v>
      </c>
      <c r="H3386" s="83">
        <v>0</v>
      </c>
      <c r="I3386" s="83">
        <v>0</v>
      </c>
      <c r="J3386" s="83">
        <v>1</v>
      </c>
      <c r="K3386" s="83">
        <v>0</v>
      </c>
      <c r="L3386" s="83">
        <v>51</v>
      </c>
      <c r="M3386" s="84">
        <v>0.16943521594684391</v>
      </c>
      <c r="N3386" s="85">
        <f t="shared" si="52"/>
        <v>0.58823529411764708</v>
      </c>
    </row>
    <row r="3387" spans="1:14" x14ac:dyDescent="0.25">
      <c r="A3387" s="118" t="s">
        <v>211</v>
      </c>
      <c r="B3387" s="118" t="s">
        <v>218</v>
      </c>
      <c r="C3387" s="118" t="s">
        <v>467</v>
      </c>
      <c r="D3387" s="119">
        <v>110</v>
      </c>
      <c r="E3387" s="119">
        <v>754</v>
      </c>
      <c r="F3387" s="119">
        <v>523</v>
      </c>
      <c r="G3387" s="119">
        <v>283</v>
      </c>
      <c r="H3387" s="119">
        <v>257</v>
      </c>
      <c r="I3387" s="119">
        <v>56</v>
      </c>
      <c r="J3387" s="119">
        <v>74</v>
      </c>
      <c r="K3387" s="119">
        <v>63</v>
      </c>
      <c r="L3387" s="119">
        <v>2120</v>
      </c>
      <c r="M3387" s="120">
        <v>1</v>
      </c>
      <c r="N3387" s="117">
        <f t="shared" si="52"/>
        <v>0.35566037735849054</v>
      </c>
    </row>
    <row r="3388" spans="1:14" x14ac:dyDescent="0.25">
      <c r="A3388" s="1" t="s">
        <v>211</v>
      </c>
      <c r="B3388" s="1" t="s">
        <v>218</v>
      </c>
      <c r="C3388" s="1" t="s">
        <v>468</v>
      </c>
      <c r="D3388" s="83">
        <v>16</v>
      </c>
      <c r="E3388" s="83">
        <v>187</v>
      </c>
      <c r="F3388" s="83">
        <v>100</v>
      </c>
      <c r="G3388" s="83">
        <v>16</v>
      </c>
      <c r="H3388" s="83">
        <v>18</v>
      </c>
      <c r="I3388" s="83">
        <v>1</v>
      </c>
      <c r="J3388" s="83">
        <v>0</v>
      </c>
      <c r="K3388" s="83">
        <v>1</v>
      </c>
      <c r="L3388" s="83">
        <v>339</v>
      </c>
      <c r="M3388" s="84">
        <v>0.15990566037735851</v>
      </c>
      <c r="N3388" s="85">
        <f t="shared" si="52"/>
        <v>0.55162241887905605</v>
      </c>
    </row>
    <row r="3389" spans="1:14" x14ac:dyDescent="0.25">
      <c r="A3389" s="1" t="s">
        <v>211</v>
      </c>
      <c r="B3389" s="1" t="s">
        <v>218</v>
      </c>
      <c r="C3389" s="1" t="s">
        <v>475</v>
      </c>
      <c r="D3389" s="83">
        <v>1</v>
      </c>
      <c r="E3389" s="83">
        <v>0</v>
      </c>
      <c r="F3389" s="83">
        <v>9</v>
      </c>
      <c r="G3389" s="83">
        <v>5</v>
      </c>
      <c r="H3389" s="83">
        <v>6</v>
      </c>
      <c r="I3389" s="83">
        <v>0</v>
      </c>
      <c r="J3389" s="83">
        <v>2</v>
      </c>
      <c r="K3389" s="83">
        <v>0</v>
      </c>
      <c r="L3389" s="83">
        <v>23</v>
      </c>
      <c r="M3389" s="84">
        <v>1.0849056603773581E-2</v>
      </c>
      <c r="N3389" s="85">
        <f t="shared" si="52"/>
        <v>0</v>
      </c>
    </row>
    <row r="3390" spans="1:14" x14ac:dyDescent="0.25">
      <c r="A3390" s="1" t="s">
        <v>211</v>
      </c>
      <c r="B3390" s="1" t="s">
        <v>218</v>
      </c>
      <c r="C3390" s="1" t="s">
        <v>479</v>
      </c>
      <c r="D3390" s="83">
        <v>0</v>
      </c>
      <c r="E3390" s="83">
        <v>2</v>
      </c>
      <c r="F3390" s="83">
        <v>0</v>
      </c>
      <c r="G3390" s="83">
        <v>8</v>
      </c>
      <c r="H3390" s="83">
        <v>7</v>
      </c>
      <c r="I3390" s="83">
        <v>5</v>
      </c>
      <c r="J3390" s="83">
        <v>2</v>
      </c>
      <c r="K3390" s="83">
        <v>1</v>
      </c>
      <c r="L3390" s="83">
        <v>25</v>
      </c>
      <c r="M3390" s="84">
        <v>1.179245283018868E-2</v>
      </c>
      <c r="N3390" s="85">
        <f t="shared" si="52"/>
        <v>0.08</v>
      </c>
    </row>
    <row r="3391" spans="1:14" x14ac:dyDescent="0.25">
      <c r="A3391" s="1" t="s">
        <v>211</v>
      </c>
      <c r="B3391" s="1" t="s">
        <v>218</v>
      </c>
      <c r="C3391" s="1" t="s">
        <v>480</v>
      </c>
      <c r="D3391" s="83">
        <v>0</v>
      </c>
      <c r="E3391" s="83">
        <v>0</v>
      </c>
      <c r="F3391" s="83">
        <v>1</v>
      </c>
      <c r="G3391" s="83">
        <v>0</v>
      </c>
      <c r="H3391" s="83">
        <v>4</v>
      </c>
      <c r="I3391" s="83">
        <v>0</v>
      </c>
      <c r="J3391" s="83">
        <v>3</v>
      </c>
      <c r="K3391" s="83">
        <v>6</v>
      </c>
      <c r="L3391" s="83">
        <v>14</v>
      </c>
      <c r="M3391" s="84">
        <v>6.6037735849056598E-3</v>
      </c>
      <c r="N3391" s="85">
        <f t="shared" si="52"/>
        <v>0</v>
      </c>
    </row>
    <row r="3392" spans="1:14" x14ac:dyDescent="0.25">
      <c r="A3392" s="1" t="s">
        <v>211</v>
      </c>
      <c r="B3392" s="1" t="s">
        <v>218</v>
      </c>
      <c r="C3392" s="1" t="s">
        <v>476</v>
      </c>
      <c r="D3392" s="83">
        <v>0</v>
      </c>
      <c r="E3392" s="83">
        <v>0</v>
      </c>
      <c r="F3392" s="83">
        <v>0</v>
      </c>
      <c r="G3392" s="83">
        <v>6</v>
      </c>
      <c r="H3392" s="83">
        <v>9</v>
      </c>
      <c r="I3392" s="83">
        <v>0</v>
      </c>
      <c r="J3392" s="83">
        <v>4</v>
      </c>
      <c r="K3392" s="83">
        <v>1</v>
      </c>
      <c r="L3392" s="83">
        <v>20</v>
      </c>
      <c r="M3392" s="84">
        <v>9.433962264150943E-3</v>
      </c>
      <c r="N3392" s="85">
        <f t="shared" si="52"/>
        <v>0</v>
      </c>
    </row>
    <row r="3393" spans="1:14" x14ac:dyDescent="0.25">
      <c r="A3393" s="1" t="s">
        <v>211</v>
      </c>
      <c r="B3393" s="1" t="s">
        <v>218</v>
      </c>
      <c r="C3393" s="1" t="s">
        <v>469</v>
      </c>
      <c r="D3393" s="83">
        <v>11</v>
      </c>
      <c r="E3393" s="83">
        <v>3</v>
      </c>
      <c r="F3393" s="83">
        <v>133</v>
      </c>
      <c r="G3393" s="83">
        <v>96</v>
      </c>
      <c r="H3393" s="83">
        <v>95</v>
      </c>
      <c r="I3393" s="83">
        <v>23</v>
      </c>
      <c r="J3393" s="83">
        <v>33</v>
      </c>
      <c r="K3393" s="83">
        <v>21</v>
      </c>
      <c r="L3393" s="83">
        <v>415</v>
      </c>
      <c r="M3393" s="84">
        <v>0.19575471698113209</v>
      </c>
      <c r="N3393" s="85">
        <f t="shared" si="52"/>
        <v>7.2289156626506026E-3</v>
      </c>
    </row>
    <row r="3394" spans="1:14" x14ac:dyDescent="0.25">
      <c r="A3394" s="1" t="s">
        <v>211</v>
      </c>
      <c r="B3394" s="1" t="s">
        <v>218</v>
      </c>
      <c r="C3394" s="1" t="s">
        <v>470</v>
      </c>
      <c r="D3394" s="83">
        <v>7</v>
      </c>
      <c r="E3394" s="83">
        <v>1</v>
      </c>
      <c r="F3394" s="83">
        <v>0</v>
      </c>
      <c r="G3394" s="83">
        <v>29</v>
      </c>
      <c r="H3394" s="83">
        <v>14</v>
      </c>
      <c r="I3394" s="83">
        <v>15</v>
      </c>
      <c r="J3394" s="83">
        <v>13</v>
      </c>
      <c r="K3394" s="83">
        <v>21</v>
      </c>
      <c r="L3394" s="83">
        <v>100</v>
      </c>
      <c r="M3394" s="84">
        <v>4.716981132075472E-2</v>
      </c>
      <c r="N3394" s="85">
        <f t="shared" si="52"/>
        <v>0.01</v>
      </c>
    </row>
    <row r="3395" spans="1:14" x14ac:dyDescent="0.25">
      <c r="A3395" s="1" t="s">
        <v>211</v>
      </c>
      <c r="B3395" s="1" t="s">
        <v>218</v>
      </c>
      <c r="C3395" s="1" t="s">
        <v>471</v>
      </c>
      <c r="D3395" s="83">
        <v>0</v>
      </c>
      <c r="E3395" s="83">
        <v>5</v>
      </c>
      <c r="F3395" s="83">
        <v>27</v>
      </c>
      <c r="G3395" s="83">
        <v>20</v>
      </c>
      <c r="H3395" s="83">
        <v>16</v>
      </c>
      <c r="I3395" s="83">
        <v>4</v>
      </c>
      <c r="J3395" s="83">
        <v>2</v>
      </c>
      <c r="K3395" s="83">
        <v>4</v>
      </c>
      <c r="L3395" s="83">
        <v>78</v>
      </c>
      <c r="M3395" s="84">
        <v>3.6792452830188678E-2</v>
      </c>
      <c r="N3395" s="85">
        <f t="shared" si="52"/>
        <v>6.4102564102564097E-2</v>
      </c>
    </row>
    <row r="3396" spans="1:14" x14ac:dyDescent="0.25">
      <c r="A3396" s="1" t="s">
        <v>211</v>
      </c>
      <c r="B3396" s="1" t="s">
        <v>218</v>
      </c>
      <c r="C3396" s="1" t="s">
        <v>481</v>
      </c>
      <c r="D3396" s="83">
        <v>1</v>
      </c>
      <c r="E3396" s="83">
        <v>42</v>
      </c>
      <c r="F3396" s="83">
        <v>17</v>
      </c>
      <c r="G3396" s="83">
        <v>6</v>
      </c>
      <c r="H3396" s="83">
        <v>3</v>
      </c>
      <c r="I3396" s="83">
        <v>0</v>
      </c>
      <c r="J3396" s="83">
        <v>1</v>
      </c>
      <c r="K3396" s="83">
        <v>0</v>
      </c>
      <c r="L3396" s="83">
        <v>70</v>
      </c>
      <c r="M3396" s="84">
        <v>3.3018867924528301E-2</v>
      </c>
      <c r="N3396" s="85">
        <f t="shared" ref="N3396:N3459" si="53">E3396/L3396</f>
        <v>0.6</v>
      </c>
    </row>
    <row r="3397" spans="1:14" x14ac:dyDescent="0.25">
      <c r="A3397" s="1" t="s">
        <v>211</v>
      </c>
      <c r="B3397" s="1" t="s">
        <v>218</v>
      </c>
      <c r="C3397" s="1" t="s">
        <v>477</v>
      </c>
      <c r="D3397" s="83">
        <v>3</v>
      </c>
      <c r="E3397" s="83">
        <v>0</v>
      </c>
      <c r="F3397" s="83">
        <v>10</v>
      </c>
      <c r="G3397" s="83">
        <v>6</v>
      </c>
      <c r="H3397" s="83">
        <v>3</v>
      </c>
      <c r="I3397" s="83">
        <v>0</v>
      </c>
      <c r="J3397" s="83">
        <v>0</v>
      </c>
      <c r="K3397" s="83">
        <v>0</v>
      </c>
      <c r="L3397" s="83">
        <v>22</v>
      </c>
      <c r="M3397" s="84">
        <v>1.0377358490566041E-2</v>
      </c>
      <c r="N3397" s="85">
        <f t="shared" si="53"/>
        <v>0</v>
      </c>
    </row>
    <row r="3398" spans="1:14" x14ac:dyDescent="0.25">
      <c r="A3398" s="1" t="s">
        <v>211</v>
      </c>
      <c r="B3398" s="1" t="s">
        <v>218</v>
      </c>
      <c r="C3398" s="1" t="s">
        <v>482</v>
      </c>
      <c r="D3398" s="83">
        <v>1</v>
      </c>
      <c r="E3398" s="83">
        <v>0</v>
      </c>
      <c r="F3398" s="83">
        <v>0</v>
      </c>
      <c r="G3398" s="83">
        <v>2</v>
      </c>
      <c r="H3398" s="83">
        <v>3</v>
      </c>
      <c r="I3398" s="83">
        <v>0</v>
      </c>
      <c r="J3398" s="83">
        <v>2</v>
      </c>
      <c r="K3398" s="83">
        <v>0</v>
      </c>
      <c r="L3398" s="83">
        <v>8</v>
      </c>
      <c r="M3398" s="84">
        <v>3.773584905660377E-3</v>
      </c>
      <c r="N3398" s="85">
        <f t="shared" si="53"/>
        <v>0</v>
      </c>
    </row>
    <row r="3399" spans="1:14" x14ac:dyDescent="0.25">
      <c r="A3399" s="1" t="s">
        <v>211</v>
      </c>
      <c r="B3399" s="1" t="s">
        <v>218</v>
      </c>
      <c r="C3399" s="1" t="s">
        <v>478</v>
      </c>
      <c r="D3399" s="83">
        <v>1</v>
      </c>
      <c r="E3399" s="83">
        <v>1</v>
      </c>
      <c r="F3399" s="83">
        <v>17</v>
      </c>
      <c r="G3399" s="83">
        <v>7</v>
      </c>
      <c r="H3399" s="83">
        <v>0</v>
      </c>
      <c r="I3399" s="83">
        <v>1</v>
      </c>
      <c r="J3399" s="83">
        <v>1</v>
      </c>
      <c r="K3399" s="83">
        <v>0</v>
      </c>
      <c r="L3399" s="83">
        <v>28</v>
      </c>
      <c r="M3399" s="84">
        <v>1.320754716981132E-2</v>
      </c>
      <c r="N3399" s="85">
        <f t="shared" si="53"/>
        <v>3.5714285714285712E-2</v>
      </c>
    </row>
    <row r="3400" spans="1:14" x14ac:dyDescent="0.25">
      <c r="A3400" s="1" t="s">
        <v>211</v>
      </c>
      <c r="B3400" s="1" t="s">
        <v>218</v>
      </c>
      <c r="C3400" s="1" t="s">
        <v>472</v>
      </c>
      <c r="D3400" s="83">
        <v>52</v>
      </c>
      <c r="E3400" s="83">
        <v>397</v>
      </c>
      <c r="F3400" s="83">
        <v>161</v>
      </c>
      <c r="G3400" s="83">
        <v>48</v>
      </c>
      <c r="H3400" s="83">
        <v>40</v>
      </c>
      <c r="I3400" s="83">
        <v>3</v>
      </c>
      <c r="J3400" s="83">
        <v>0</v>
      </c>
      <c r="K3400" s="83">
        <v>2</v>
      </c>
      <c r="L3400" s="83">
        <v>703</v>
      </c>
      <c r="M3400" s="84">
        <v>0.33160377358490573</v>
      </c>
      <c r="N3400" s="85">
        <f t="shared" si="53"/>
        <v>0.56472261735419627</v>
      </c>
    </row>
    <row r="3401" spans="1:14" x14ac:dyDescent="0.25">
      <c r="A3401" s="1" t="s">
        <v>211</v>
      </c>
      <c r="B3401" s="1" t="s">
        <v>218</v>
      </c>
      <c r="C3401" s="1" t="s">
        <v>473</v>
      </c>
      <c r="D3401" s="83">
        <v>11</v>
      </c>
      <c r="E3401" s="83">
        <v>4</v>
      </c>
      <c r="F3401" s="83">
        <v>25</v>
      </c>
      <c r="G3401" s="83">
        <v>27</v>
      </c>
      <c r="H3401" s="83">
        <v>30</v>
      </c>
      <c r="I3401" s="83">
        <v>4</v>
      </c>
      <c r="J3401" s="83">
        <v>9</v>
      </c>
      <c r="K3401" s="83">
        <v>5</v>
      </c>
      <c r="L3401" s="83">
        <v>115</v>
      </c>
      <c r="M3401" s="84">
        <v>5.4245283018867933E-2</v>
      </c>
      <c r="N3401" s="85">
        <f t="shared" si="53"/>
        <v>3.4782608695652174E-2</v>
      </c>
    </row>
    <row r="3402" spans="1:14" x14ac:dyDescent="0.25">
      <c r="A3402" s="1" t="s">
        <v>211</v>
      </c>
      <c r="B3402" s="1" t="s">
        <v>218</v>
      </c>
      <c r="C3402" s="1" t="s">
        <v>474</v>
      </c>
      <c r="D3402" s="83">
        <v>6</v>
      </c>
      <c r="E3402" s="83">
        <v>112</v>
      </c>
      <c r="F3402" s="83">
        <v>23</v>
      </c>
      <c r="G3402" s="83">
        <v>7</v>
      </c>
      <c r="H3402" s="83">
        <v>9</v>
      </c>
      <c r="I3402" s="83">
        <v>0</v>
      </c>
      <c r="J3402" s="83">
        <v>2</v>
      </c>
      <c r="K3402" s="83">
        <v>1</v>
      </c>
      <c r="L3402" s="83">
        <v>160</v>
      </c>
      <c r="M3402" s="84">
        <v>7.5471698113207544E-2</v>
      </c>
      <c r="N3402" s="85">
        <f t="shared" si="53"/>
        <v>0.7</v>
      </c>
    </row>
    <row r="3403" spans="1:14" x14ac:dyDescent="0.25">
      <c r="A3403" s="118" t="s">
        <v>211</v>
      </c>
      <c r="B3403" s="118" t="s">
        <v>219</v>
      </c>
      <c r="C3403" s="118" t="s">
        <v>467</v>
      </c>
      <c r="D3403" s="119">
        <v>26</v>
      </c>
      <c r="E3403" s="119">
        <v>240</v>
      </c>
      <c r="F3403" s="119">
        <v>215</v>
      </c>
      <c r="G3403" s="119">
        <v>130</v>
      </c>
      <c r="H3403" s="119">
        <v>134</v>
      </c>
      <c r="I3403" s="119">
        <v>28</v>
      </c>
      <c r="J3403" s="119">
        <v>29</v>
      </c>
      <c r="K3403" s="119">
        <v>18</v>
      </c>
      <c r="L3403" s="119">
        <v>820</v>
      </c>
      <c r="M3403" s="120">
        <v>1</v>
      </c>
      <c r="N3403" s="117">
        <f t="shared" si="53"/>
        <v>0.29268292682926828</v>
      </c>
    </row>
    <row r="3404" spans="1:14" x14ac:dyDescent="0.25">
      <c r="A3404" s="1" t="s">
        <v>211</v>
      </c>
      <c r="B3404" s="1" t="s">
        <v>219</v>
      </c>
      <c r="C3404" s="1" t="s">
        <v>468</v>
      </c>
      <c r="D3404" s="83">
        <v>1</v>
      </c>
      <c r="E3404" s="83">
        <v>44</v>
      </c>
      <c r="F3404" s="83">
        <v>49</v>
      </c>
      <c r="G3404" s="83">
        <v>13</v>
      </c>
      <c r="H3404" s="83">
        <v>16</v>
      </c>
      <c r="I3404" s="83">
        <v>0</v>
      </c>
      <c r="J3404" s="83">
        <v>2</v>
      </c>
      <c r="K3404" s="83">
        <v>0</v>
      </c>
      <c r="L3404" s="83">
        <v>125</v>
      </c>
      <c r="M3404" s="84">
        <v>0.1524390243902439</v>
      </c>
      <c r="N3404" s="85">
        <f t="shared" si="53"/>
        <v>0.35199999999999998</v>
      </c>
    </row>
    <row r="3405" spans="1:14" x14ac:dyDescent="0.25">
      <c r="A3405" s="1" t="s">
        <v>211</v>
      </c>
      <c r="B3405" s="1" t="s">
        <v>219</v>
      </c>
      <c r="C3405" s="1" t="s">
        <v>475</v>
      </c>
      <c r="D3405" s="83">
        <v>1</v>
      </c>
      <c r="E3405" s="83">
        <v>3</v>
      </c>
      <c r="F3405" s="83">
        <v>10</v>
      </c>
      <c r="G3405" s="83">
        <v>5</v>
      </c>
      <c r="H3405" s="83">
        <v>3</v>
      </c>
      <c r="I3405" s="83">
        <v>2</v>
      </c>
      <c r="J3405" s="83">
        <v>0</v>
      </c>
      <c r="K3405" s="83">
        <v>0</v>
      </c>
      <c r="L3405" s="83">
        <v>24</v>
      </c>
      <c r="M3405" s="84">
        <v>2.9268292682926831E-2</v>
      </c>
      <c r="N3405" s="85">
        <f t="shared" si="53"/>
        <v>0.125</v>
      </c>
    </row>
    <row r="3406" spans="1:14" x14ac:dyDescent="0.25">
      <c r="A3406" s="1" t="s">
        <v>211</v>
      </c>
      <c r="B3406" s="1" t="s">
        <v>219</v>
      </c>
      <c r="C3406" s="1" t="s">
        <v>479</v>
      </c>
      <c r="D3406" s="83">
        <v>0</v>
      </c>
      <c r="E3406" s="83">
        <v>1</v>
      </c>
      <c r="F3406" s="83">
        <v>0</v>
      </c>
      <c r="G3406" s="83">
        <v>6</v>
      </c>
      <c r="H3406" s="83">
        <v>7</v>
      </c>
      <c r="I3406" s="83">
        <v>1</v>
      </c>
      <c r="J3406" s="83">
        <v>0</v>
      </c>
      <c r="K3406" s="83">
        <v>1</v>
      </c>
      <c r="L3406" s="83">
        <v>16</v>
      </c>
      <c r="M3406" s="84">
        <v>1.9512195121951219E-2</v>
      </c>
      <c r="N3406" s="85">
        <f t="shared" si="53"/>
        <v>6.25E-2</v>
      </c>
    </row>
    <row r="3407" spans="1:14" x14ac:dyDescent="0.25">
      <c r="A3407" s="1" t="s">
        <v>211</v>
      </c>
      <c r="B3407" s="1" t="s">
        <v>219</v>
      </c>
      <c r="C3407" s="1" t="s">
        <v>480</v>
      </c>
      <c r="D3407" s="83">
        <v>0</v>
      </c>
      <c r="E3407" s="83">
        <v>0</v>
      </c>
      <c r="F3407" s="83">
        <v>0</v>
      </c>
      <c r="G3407" s="83">
        <v>0</v>
      </c>
      <c r="H3407" s="83">
        <v>1</v>
      </c>
      <c r="I3407" s="83">
        <v>0</v>
      </c>
      <c r="J3407" s="83">
        <v>1</v>
      </c>
      <c r="K3407" s="83">
        <v>2</v>
      </c>
      <c r="L3407" s="83">
        <v>4</v>
      </c>
      <c r="M3407" s="84">
        <v>4.8780487804878049E-3</v>
      </c>
      <c r="N3407" s="85">
        <f t="shared" si="53"/>
        <v>0</v>
      </c>
    </row>
    <row r="3408" spans="1:14" x14ac:dyDescent="0.25">
      <c r="A3408" s="1" t="s">
        <v>211</v>
      </c>
      <c r="B3408" s="1" t="s">
        <v>219</v>
      </c>
      <c r="C3408" s="1" t="s">
        <v>476</v>
      </c>
      <c r="D3408" s="83">
        <v>1</v>
      </c>
      <c r="E3408" s="83">
        <v>0</v>
      </c>
      <c r="F3408" s="83">
        <v>0</v>
      </c>
      <c r="G3408" s="83">
        <v>5</v>
      </c>
      <c r="H3408" s="83">
        <v>1</v>
      </c>
      <c r="I3408" s="83">
        <v>2</v>
      </c>
      <c r="J3408" s="83">
        <v>3</v>
      </c>
      <c r="K3408" s="83">
        <v>0</v>
      </c>
      <c r="L3408" s="83">
        <v>12</v>
      </c>
      <c r="M3408" s="84">
        <v>1.463414634146341E-2</v>
      </c>
      <c r="N3408" s="85">
        <f t="shared" si="53"/>
        <v>0</v>
      </c>
    </row>
    <row r="3409" spans="1:14" x14ac:dyDescent="0.25">
      <c r="A3409" s="1" t="s">
        <v>211</v>
      </c>
      <c r="B3409" s="1" t="s">
        <v>219</v>
      </c>
      <c r="C3409" s="1" t="s">
        <v>469</v>
      </c>
      <c r="D3409" s="83">
        <v>3</v>
      </c>
      <c r="E3409" s="83">
        <v>4</v>
      </c>
      <c r="F3409" s="83">
        <v>23</v>
      </c>
      <c r="G3409" s="83">
        <v>32</v>
      </c>
      <c r="H3409" s="83">
        <v>33</v>
      </c>
      <c r="I3409" s="83">
        <v>6</v>
      </c>
      <c r="J3409" s="83">
        <v>10</v>
      </c>
      <c r="K3409" s="83">
        <v>4</v>
      </c>
      <c r="L3409" s="83">
        <v>115</v>
      </c>
      <c r="M3409" s="84">
        <v>0.1402439024390244</v>
      </c>
      <c r="N3409" s="85">
        <f t="shared" si="53"/>
        <v>3.4782608695652174E-2</v>
      </c>
    </row>
    <row r="3410" spans="1:14" x14ac:dyDescent="0.25">
      <c r="A3410" s="1" t="s">
        <v>211</v>
      </c>
      <c r="B3410" s="1" t="s">
        <v>219</v>
      </c>
      <c r="C3410" s="1" t="s">
        <v>470</v>
      </c>
      <c r="D3410" s="83">
        <v>0</v>
      </c>
      <c r="E3410" s="83">
        <v>1</v>
      </c>
      <c r="F3410" s="83">
        <v>1</v>
      </c>
      <c r="G3410" s="83">
        <v>12</v>
      </c>
      <c r="H3410" s="83">
        <v>9</v>
      </c>
      <c r="I3410" s="83">
        <v>11</v>
      </c>
      <c r="J3410" s="83">
        <v>5</v>
      </c>
      <c r="K3410" s="83">
        <v>4</v>
      </c>
      <c r="L3410" s="83">
        <v>43</v>
      </c>
      <c r="M3410" s="84">
        <v>5.24390243902439E-2</v>
      </c>
      <c r="N3410" s="85">
        <f t="shared" si="53"/>
        <v>2.3255813953488372E-2</v>
      </c>
    </row>
    <row r="3411" spans="1:14" x14ac:dyDescent="0.25">
      <c r="A3411" s="1" t="s">
        <v>211</v>
      </c>
      <c r="B3411" s="1" t="s">
        <v>219</v>
      </c>
      <c r="C3411" s="1" t="s">
        <v>471</v>
      </c>
      <c r="D3411" s="83">
        <v>0</v>
      </c>
      <c r="E3411" s="83">
        <v>1</v>
      </c>
      <c r="F3411" s="83">
        <v>8</v>
      </c>
      <c r="G3411" s="83">
        <v>8</v>
      </c>
      <c r="H3411" s="83">
        <v>12</v>
      </c>
      <c r="I3411" s="83">
        <v>2</v>
      </c>
      <c r="J3411" s="83">
        <v>1</v>
      </c>
      <c r="K3411" s="83">
        <v>1</v>
      </c>
      <c r="L3411" s="83">
        <v>33</v>
      </c>
      <c r="M3411" s="84">
        <v>4.0243902439024391E-2</v>
      </c>
      <c r="N3411" s="85">
        <f t="shared" si="53"/>
        <v>3.0303030303030304E-2</v>
      </c>
    </row>
    <row r="3412" spans="1:14" x14ac:dyDescent="0.25">
      <c r="A3412" s="1" t="s">
        <v>211</v>
      </c>
      <c r="B3412" s="1" t="s">
        <v>219</v>
      </c>
      <c r="C3412" s="1" t="s">
        <v>481</v>
      </c>
      <c r="D3412" s="83">
        <v>0</v>
      </c>
      <c r="E3412" s="83">
        <v>11</v>
      </c>
      <c r="F3412" s="83">
        <v>11</v>
      </c>
      <c r="G3412" s="83">
        <v>4</v>
      </c>
      <c r="H3412" s="83">
        <v>0</v>
      </c>
      <c r="I3412" s="83">
        <v>0</v>
      </c>
      <c r="J3412" s="83">
        <v>0</v>
      </c>
      <c r="K3412" s="83">
        <v>0</v>
      </c>
      <c r="L3412" s="83">
        <v>26</v>
      </c>
      <c r="M3412" s="84">
        <v>3.1707317073170732E-2</v>
      </c>
      <c r="N3412" s="85">
        <f t="shared" si="53"/>
        <v>0.42307692307692307</v>
      </c>
    </row>
    <row r="3413" spans="1:14" x14ac:dyDescent="0.25">
      <c r="A3413" s="1" t="s">
        <v>211</v>
      </c>
      <c r="B3413" s="1" t="s">
        <v>219</v>
      </c>
      <c r="C3413" s="1" t="s">
        <v>477</v>
      </c>
      <c r="D3413" s="83">
        <v>1</v>
      </c>
      <c r="E3413" s="83">
        <v>0</v>
      </c>
      <c r="F3413" s="83">
        <v>1</v>
      </c>
      <c r="G3413" s="83">
        <v>5</v>
      </c>
      <c r="H3413" s="83">
        <v>0</v>
      </c>
      <c r="I3413" s="83">
        <v>0</v>
      </c>
      <c r="J3413" s="83">
        <v>0</v>
      </c>
      <c r="K3413" s="83">
        <v>0</v>
      </c>
      <c r="L3413" s="83">
        <v>7</v>
      </c>
      <c r="M3413" s="84">
        <v>8.5365853658536592E-3</v>
      </c>
      <c r="N3413" s="85">
        <f t="shared" si="53"/>
        <v>0</v>
      </c>
    </row>
    <row r="3414" spans="1:14" x14ac:dyDescent="0.25">
      <c r="A3414" s="1" t="s">
        <v>211</v>
      </c>
      <c r="B3414" s="1" t="s">
        <v>219</v>
      </c>
      <c r="C3414" s="1" t="s">
        <v>482</v>
      </c>
      <c r="D3414" s="83">
        <v>0</v>
      </c>
      <c r="E3414" s="83">
        <v>1</v>
      </c>
      <c r="F3414" s="83">
        <v>0</v>
      </c>
      <c r="G3414" s="83">
        <v>1</v>
      </c>
      <c r="H3414" s="83">
        <v>1</v>
      </c>
      <c r="I3414" s="83">
        <v>0</v>
      </c>
      <c r="J3414" s="83">
        <v>0</v>
      </c>
      <c r="K3414" s="83">
        <v>0</v>
      </c>
      <c r="L3414" s="83">
        <v>3</v>
      </c>
      <c r="M3414" s="84">
        <v>3.6585365853658539E-3</v>
      </c>
      <c r="N3414" s="85">
        <f t="shared" si="53"/>
        <v>0.33333333333333331</v>
      </c>
    </row>
    <row r="3415" spans="1:14" x14ac:dyDescent="0.25">
      <c r="A3415" s="1" t="s">
        <v>211</v>
      </c>
      <c r="B3415" s="1" t="s">
        <v>219</v>
      </c>
      <c r="C3415" s="1" t="s">
        <v>478</v>
      </c>
      <c r="D3415" s="83">
        <v>0</v>
      </c>
      <c r="E3415" s="83">
        <v>2</v>
      </c>
      <c r="F3415" s="83">
        <v>7</v>
      </c>
      <c r="G3415" s="83">
        <v>1</v>
      </c>
      <c r="H3415" s="83">
        <v>3</v>
      </c>
      <c r="I3415" s="83">
        <v>0</v>
      </c>
      <c r="J3415" s="83">
        <v>0</v>
      </c>
      <c r="K3415" s="83">
        <v>0</v>
      </c>
      <c r="L3415" s="83">
        <v>13</v>
      </c>
      <c r="M3415" s="84">
        <v>1.585365853658537E-2</v>
      </c>
      <c r="N3415" s="85">
        <f t="shared" si="53"/>
        <v>0.15384615384615385</v>
      </c>
    </row>
    <row r="3416" spans="1:14" x14ac:dyDescent="0.25">
      <c r="A3416" s="1" t="s">
        <v>211</v>
      </c>
      <c r="B3416" s="1" t="s">
        <v>219</v>
      </c>
      <c r="C3416" s="1" t="s">
        <v>472</v>
      </c>
      <c r="D3416" s="83">
        <v>6</v>
      </c>
      <c r="E3416" s="83">
        <v>118</v>
      </c>
      <c r="F3416" s="83">
        <v>57</v>
      </c>
      <c r="G3416" s="83">
        <v>13</v>
      </c>
      <c r="H3416" s="83">
        <v>19</v>
      </c>
      <c r="I3416" s="83">
        <v>3</v>
      </c>
      <c r="J3416" s="83">
        <v>2</v>
      </c>
      <c r="K3416" s="83">
        <v>2</v>
      </c>
      <c r="L3416" s="83">
        <v>220</v>
      </c>
      <c r="M3416" s="84">
        <v>0.26829268292682928</v>
      </c>
      <c r="N3416" s="85">
        <f t="shared" si="53"/>
        <v>0.53636363636363638</v>
      </c>
    </row>
    <row r="3417" spans="1:14" x14ac:dyDescent="0.25">
      <c r="A3417" s="1" t="s">
        <v>211</v>
      </c>
      <c r="B3417" s="1" t="s">
        <v>219</v>
      </c>
      <c r="C3417" s="1" t="s">
        <v>473</v>
      </c>
      <c r="D3417" s="83">
        <v>7</v>
      </c>
      <c r="E3417" s="83">
        <v>4</v>
      </c>
      <c r="F3417" s="83">
        <v>21</v>
      </c>
      <c r="G3417" s="83">
        <v>19</v>
      </c>
      <c r="H3417" s="83">
        <v>20</v>
      </c>
      <c r="I3417" s="83">
        <v>0</v>
      </c>
      <c r="J3417" s="83">
        <v>5</v>
      </c>
      <c r="K3417" s="83">
        <v>4</v>
      </c>
      <c r="L3417" s="83">
        <v>80</v>
      </c>
      <c r="M3417" s="84">
        <v>9.7560975609756101E-2</v>
      </c>
      <c r="N3417" s="85">
        <f t="shared" si="53"/>
        <v>0.05</v>
      </c>
    </row>
    <row r="3418" spans="1:14" x14ac:dyDescent="0.25">
      <c r="A3418" s="1" t="s">
        <v>211</v>
      </c>
      <c r="B3418" s="1" t="s">
        <v>219</v>
      </c>
      <c r="C3418" s="1" t="s">
        <v>474</v>
      </c>
      <c r="D3418" s="83">
        <v>6</v>
      </c>
      <c r="E3418" s="83">
        <v>50</v>
      </c>
      <c r="F3418" s="83">
        <v>27</v>
      </c>
      <c r="G3418" s="83">
        <v>6</v>
      </c>
      <c r="H3418" s="83">
        <v>9</v>
      </c>
      <c r="I3418" s="83">
        <v>1</v>
      </c>
      <c r="J3418" s="83">
        <v>0</v>
      </c>
      <c r="K3418" s="83">
        <v>0</v>
      </c>
      <c r="L3418" s="83">
        <v>99</v>
      </c>
      <c r="M3418" s="84">
        <v>0.12073170731707319</v>
      </c>
      <c r="N3418" s="85">
        <f t="shared" si="53"/>
        <v>0.50505050505050508</v>
      </c>
    </row>
    <row r="3419" spans="1:14" x14ac:dyDescent="0.25">
      <c r="A3419" s="118" t="s">
        <v>211</v>
      </c>
      <c r="B3419" s="118" t="s">
        <v>220</v>
      </c>
      <c r="C3419" s="118" t="s">
        <v>467</v>
      </c>
      <c r="D3419" s="119">
        <v>2</v>
      </c>
      <c r="E3419" s="119">
        <v>333</v>
      </c>
      <c r="F3419" s="119">
        <v>296</v>
      </c>
      <c r="G3419" s="119">
        <v>185</v>
      </c>
      <c r="H3419" s="119">
        <v>204</v>
      </c>
      <c r="I3419" s="119">
        <v>43</v>
      </c>
      <c r="J3419" s="119">
        <v>60</v>
      </c>
      <c r="K3419" s="119">
        <v>66</v>
      </c>
      <c r="L3419" s="119">
        <v>1189</v>
      </c>
      <c r="M3419" s="120">
        <v>1</v>
      </c>
      <c r="N3419" s="117">
        <f t="shared" si="53"/>
        <v>0.28006728343145498</v>
      </c>
    </row>
    <row r="3420" spans="1:14" x14ac:dyDescent="0.25">
      <c r="A3420" s="1" t="s">
        <v>211</v>
      </c>
      <c r="B3420" s="1" t="s">
        <v>220</v>
      </c>
      <c r="C3420" s="1" t="s">
        <v>468</v>
      </c>
      <c r="D3420" s="83">
        <v>1</v>
      </c>
      <c r="E3420" s="83">
        <v>83</v>
      </c>
      <c r="F3420" s="83">
        <v>84</v>
      </c>
      <c r="G3420" s="83">
        <v>13</v>
      </c>
      <c r="H3420" s="83">
        <v>27</v>
      </c>
      <c r="I3420" s="83">
        <v>2</v>
      </c>
      <c r="J3420" s="83">
        <v>5</v>
      </c>
      <c r="K3420" s="83">
        <v>2</v>
      </c>
      <c r="L3420" s="83">
        <v>217</v>
      </c>
      <c r="M3420" s="84">
        <v>0.18250630782169891</v>
      </c>
      <c r="N3420" s="85">
        <f t="shared" si="53"/>
        <v>0.38248847926267282</v>
      </c>
    </row>
    <row r="3421" spans="1:14" x14ac:dyDescent="0.25">
      <c r="A3421" s="1" t="s">
        <v>211</v>
      </c>
      <c r="B3421" s="1" t="s">
        <v>220</v>
      </c>
      <c r="C3421" s="1" t="s">
        <v>475</v>
      </c>
      <c r="D3421" s="83">
        <v>0</v>
      </c>
      <c r="E3421" s="83">
        <v>0</v>
      </c>
      <c r="F3421" s="83">
        <v>5</v>
      </c>
      <c r="G3421" s="83">
        <v>8</v>
      </c>
      <c r="H3421" s="83">
        <v>1</v>
      </c>
      <c r="I3421" s="83">
        <v>0</v>
      </c>
      <c r="J3421" s="83">
        <v>0</v>
      </c>
      <c r="K3421" s="83">
        <v>0</v>
      </c>
      <c r="L3421" s="83">
        <v>14</v>
      </c>
      <c r="M3421" s="84">
        <v>1.177460050462574E-2</v>
      </c>
      <c r="N3421" s="85">
        <f t="shared" si="53"/>
        <v>0</v>
      </c>
    </row>
    <row r="3422" spans="1:14" x14ac:dyDescent="0.25">
      <c r="A3422" s="1" t="s">
        <v>211</v>
      </c>
      <c r="B3422" s="1" t="s">
        <v>220</v>
      </c>
      <c r="C3422" s="1" t="s">
        <v>479</v>
      </c>
      <c r="D3422" s="83">
        <v>0</v>
      </c>
      <c r="E3422" s="83">
        <v>0</v>
      </c>
      <c r="F3422" s="83">
        <v>0</v>
      </c>
      <c r="G3422" s="83">
        <v>10</v>
      </c>
      <c r="H3422" s="83">
        <v>6</v>
      </c>
      <c r="I3422" s="83">
        <v>5</v>
      </c>
      <c r="J3422" s="83">
        <v>5</v>
      </c>
      <c r="K3422" s="83">
        <v>3</v>
      </c>
      <c r="L3422" s="83">
        <v>29</v>
      </c>
      <c r="M3422" s="84">
        <v>2.4390243902439029E-2</v>
      </c>
      <c r="N3422" s="85">
        <f t="shared" si="53"/>
        <v>0</v>
      </c>
    </row>
    <row r="3423" spans="1:14" x14ac:dyDescent="0.25">
      <c r="A3423" s="1" t="s">
        <v>211</v>
      </c>
      <c r="B3423" s="1" t="s">
        <v>220</v>
      </c>
      <c r="C3423" s="1" t="s">
        <v>480</v>
      </c>
      <c r="D3423" s="83">
        <v>0</v>
      </c>
      <c r="E3423" s="83">
        <v>0</v>
      </c>
      <c r="F3423" s="83">
        <v>0</v>
      </c>
      <c r="G3423" s="83">
        <v>0</v>
      </c>
      <c r="H3423" s="83">
        <v>1</v>
      </c>
      <c r="I3423" s="83">
        <v>0</v>
      </c>
      <c r="J3423" s="83">
        <v>1</v>
      </c>
      <c r="K3423" s="83">
        <v>6</v>
      </c>
      <c r="L3423" s="83">
        <v>8</v>
      </c>
      <c r="M3423" s="84">
        <v>6.7283431455004202E-3</v>
      </c>
      <c r="N3423" s="85">
        <f t="shared" si="53"/>
        <v>0</v>
      </c>
    </row>
    <row r="3424" spans="1:14" x14ac:dyDescent="0.25">
      <c r="A3424" s="1" t="s">
        <v>211</v>
      </c>
      <c r="B3424" s="1" t="s">
        <v>220</v>
      </c>
      <c r="C3424" s="1" t="s">
        <v>476</v>
      </c>
      <c r="D3424" s="83">
        <v>0</v>
      </c>
      <c r="E3424" s="83">
        <v>0</v>
      </c>
      <c r="F3424" s="83">
        <v>0</v>
      </c>
      <c r="G3424" s="83">
        <v>4</v>
      </c>
      <c r="H3424" s="83">
        <v>4</v>
      </c>
      <c r="I3424" s="83">
        <v>2</v>
      </c>
      <c r="J3424" s="83">
        <v>3</v>
      </c>
      <c r="K3424" s="83">
        <v>1</v>
      </c>
      <c r="L3424" s="83">
        <v>14</v>
      </c>
      <c r="M3424" s="84">
        <v>1.177460050462574E-2</v>
      </c>
      <c r="N3424" s="85">
        <f t="shared" si="53"/>
        <v>0</v>
      </c>
    </row>
    <row r="3425" spans="1:14" x14ac:dyDescent="0.25">
      <c r="A3425" s="1" t="s">
        <v>211</v>
      </c>
      <c r="B3425" s="1" t="s">
        <v>220</v>
      </c>
      <c r="C3425" s="1" t="s">
        <v>469</v>
      </c>
      <c r="D3425" s="83">
        <v>0</v>
      </c>
      <c r="E3425" s="83">
        <v>0</v>
      </c>
      <c r="F3425" s="83">
        <v>53</v>
      </c>
      <c r="G3425" s="83">
        <v>71</v>
      </c>
      <c r="H3425" s="83">
        <v>79</v>
      </c>
      <c r="I3425" s="83">
        <v>14</v>
      </c>
      <c r="J3425" s="83">
        <v>23</v>
      </c>
      <c r="K3425" s="83">
        <v>25</v>
      </c>
      <c r="L3425" s="83">
        <v>265</v>
      </c>
      <c r="M3425" s="84">
        <v>0.2228763666947014</v>
      </c>
      <c r="N3425" s="85">
        <f t="shared" si="53"/>
        <v>0</v>
      </c>
    </row>
    <row r="3426" spans="1:14" x14ac:dyDescent="0.25">
      <c r="A3426" s="1" t="s">
        <v>211</v>
      </c>
      <c r="B3426" s="1" t="s">
        <v>220</v>
      </c>
      <c r="C3426" s="1" t="s">
        <v>470</v>
      </c>
      <c r="D3426" s="83">
        <v>0</v>
      </c>
      <c r="E3426" s="83">
        <v>0</v>
      </c>
      <c r="F3426" s="83">
        <v>1</v>
      </c>
      <c r="G3426" s="83">
        <v>23</v>
      </c>
      <c r="H3426" s="83">
        <v>20</v>
      </c>
      <c r="I3426" s="83">
        <v>10</v>
      </c>
      <c r="J3426" s="83">
        <v>11</v>
      </c>
      <c r="K3426" s="83">
        <v>19</v>
      </c>
      <c r="L3426" s="83">
        <v>84</v>
      </c>
      <c r="M3426" s="84">
        <v>7.0647603027754413E-2</v>
      </c>
      <c r="N3426" s="85">
        <f t="shared" si="53"/>
        <v>0</v>
      </c>
    </row>
    <row r="3427" spans="1:14" x14ac:dyDescent="0.25">
      <c r="A3427" s="1" t="s">
        <v>211</v>
      </c>
      <c r="B3427" s="1" t="s">
        <v>220</v>
      </c>
      <c r="C3427" s="1" t="s">
        <v>471</v>
      </c>
      <c r="D3427" s="83">
        <v>0</v>
      </c>
      <c r="E3427" s="83">
        <v>0</v>
      </c>
      <c r="F3427" s="83">
        <v>9</v>
      </c>
      <c r="G3427" s="83">
        <v>12</v>
      </c>
      <c r="H3427" s="83">
        <v>6</v>
      </c>
      <c r="I3427" s="83">
        <v>4</v>
      </c>
      <c r="J3427" s="83">
        <v>0</v>
      </c>
      <c r="K3427" s="83">
        <v>6</v>
      </c>
      <c r="L3427" s="83">
        <v>37</v>
      </c>
      <c r="M3427" s="84">
        <v>3.111858704793944E-2</v>
      </c>
      <c r="N3427" s="85">
        <f t="shared" si="53"/>
        <v>0</v>
      </c>
    </row>
    <row r="3428" spans="1:14" x14ac:dyDescent="0.25">
      <c r="A3428" s="1" t="s">
        <v>211</v>
      </c>
      <c r="B3428" s="1" t="s">
        <v>220</v>
      </c>
      <c r="C3428" s="1" t="s">
        <v>481</v>
      </c>
      <c r="D3428" s="83">
        <v>0</v>
      </c>
      <c r="E3428" s="83">
        <v>14</v>
      </c>
      <c r="F3428" s="83">
        <v>9</v>
      </c>
      <c r="G3428" s="83">
        <v>3</v>
      </c>
      <c r="H3428" s="83">
        <v>5</v>
      </c>
      <c r="I3428" s="83">
        <v>0</v>
      </c>
      <c r="J3428" s="83">
        <v>0</v>
      </c>
      <c r="K3428" s="83">
        <v>0</v>
      </c>
      <c r="L3428" s="83">
        <v>31</v>
      </c>
      <c r="M3428" s="84">
        <v>2.6072329688814129E-2</v>
      </c>
      <c r="N3428" s="85">
        <f t="shared" si="53"/>
        <v>0.45161290322580644</v>
      </c>
    </row>
    <row r="3429" spans="1:14" x14ac:dyDescent="0.25">
      <c r="A3429" s="1" t="s">
        <v>211</v>
      </c>
      <c r="B3429" s="1" t="s">
        <v>220</v>
      </c>
      <c r="C3429" s="1" t="s">
        <v>477</v>
      </c>
      <c r="D3429" s="83">
        <v>0</v>
      </c>
      <c r="E3429" s="83">
        <v>0</v>
      </c>
      <c r="F3429" s="83">
        <v>1</v>
      </c>
      <c r="G3429" s="83">
        <v>5</v>
      </c>
      <c r="H3429" s="83">
        <v>1</v>
      </c>
      <c r="I3429" s="83">
        <v>1</v>
      </c>
      <c r="J3429" s="83">
        <v>1</v>
      </c>
      <c r="K3429" s="83">
        <v>2</v>
      </c>
      <c r="L3429" s="83">
        <v>11</v>
      </c>
      <c r="M3429" s="84">
        <v>9.2514718250630776E-3</v>
      </c>
      <c r="N3429" s="85">
        <f t="shared" si="53"/>
        <v>0</v>
      </c>
    </row>
    <row r="3430" spans="1:14" x14ac:dyDescent="0.25">
      <c r="A3430" s="1" t="s">
        <v>211</v>
      </c>
      <c r="B3430" s="1" t="s">
        <v>220</v>
      </c>
      <c r="C3430" s="1" t="s">
        <v>482</v>
      </c>
      <c r="D3430" s="83">
        <v>0</v>
      </c>
      <c r="E3430" s="83">
        <v>0</v>
      </c>
      <c r="F3430" s="83">
        <v>0</v>
      </c>
      <c r="G3430" s="83">
        <v>1</v>
      </c>
      <c r="H3430" s="83">
        <v>2</v>
      </c>
      <c r="I3430" s="83">
        <v>1</v>
      </c>
      <c r="J3430" s="83">
        <v>1</v>
      </c>
      <c r="K3430" s="83">
        <v>0</v>
      </c>
      <c r="L3430" s="83">
        <v>5</v>
      </c>
      <c r="M3430" s="84">
        <v>4.2052144659377629E-3</v>
      </c>
      <c r="N3430" s="85">
        <f t="shared" si="53"/>
        <v>0</v>
      </c>
    </row>
    <row r="3431" spans="1:14" x14ac:dyDescent="0.25">
      <c r="A3431" s="1" t="s">
        <v>211</v>
      </c>
      <c r="B3431" s="1" t="s">
        <v>220</v>
      </c>
      <c r="C3431" s="1" t="s">
        <v>478</v>
      </c>
      <c r="D3431" s="83">
        <v>0</v>
      </c>
      <c r="E3431" s="83">
        <v>0</v>
      </c>
      <c r="F3431" s="83">
        <v>7</v>
      </c>
      <c r="G3431" s="83">
        <v>2</v>
      </c>
      <c r="H3431" s="83">
        <v>2</v>
      </c>
      <c r="I3431" s="83">
        <v>0</v>
      </c>
      <c r="J3431" s="83">
        <v>0</v>
      </c>
      <c r="K3431" s="83">
        <v>0</v>
      </c>
      <c r="L3431" s="83">
        <v>11</v>
      </c>
      <c r="M3431" s="84">
        <v>9.2514718250630776E-3</v>
      </c>
      <c r="N3431" s="85">
        <f t="shared" si="53"/>
        <v>0</v>
      </c>
    </row>
    <row r="3432" spans="1:14" x14ac:dyDescent="0.25">
      <c r="A3432" s="1" t="s">
        <v>211</v>
      </c>
      <c r="B3432" s="1" t="s">
        <v>220</v>
      </c>
      <c r="C3432" s="1" t="s">
        <v>472</v>
      </c>
      <c r="D3432" s="83">
        <v>1</v>
      </c>
      <c r="E3432" s="83">
        <v>179</v>
      </c>
      <c r="F3432" s="83">
        <v>100</v>
      </c>
      <c r="G3432" s="83">
        <v>23</v>
      </c>
      <c r="H3432" s="83">
        <v>29</v>
      </c>
      <c r="I3432" s="83">
        <v>1</v>
      </c>
      <c r="J3432" s="83">
        <v>6</v>
      </c>
      <c r="K3432" s="83">
        <v>0</v>
      </c>
      <c r="L3432" s="83">
        <v>339</v>
      </c>
      <c r="M3432" s="84">
        <v>0.28511354079058032</v>
      </c>
      <c r="N3432" s="85">
        <f t="shared" si="53"/>
        <v>0.528023598820059</v>
      </c>
    </row>
    <row r="3433" spans="1:14" x14ac:dyDescent="0.25">
      <c r="A3433" s="1" t="s">
        <v>211</v>
      </c>
      <c r="B3433" s="1" t="s">
        <v>220</v>
      </c>
      <c r="C3433" s="1" t="s">
        <v>473</v>
      </c>
      <c r="D3433" s="83">
        <v>0</v>
      </c>
      <c r="E3433" s="83">
        <v>0</v>
      </c>
      <c r="F3433" s="83">
        <v>9</v>
      </c>
      <c r="G3433" s="83">
        <v>7</v>
      </c>
      <c r="H3433" s="83">
        <v>17</v>
      </c>
      <c r="I3433" s="83">
        <v>3</v>
      </c>
      <c r="J3433" s="83">
        <v>3</v>
      </c>
      <c r="K3433" s="83">
        <v>2</v>
      </c>
      <c r="L3433" s="83">
        <v>41</v>
      </c>
      <c r="M3433" s="84">
        <v>3.4482758620689648E-2</v>
      </c>
      <c r="N3433" s="85">
        <f t="shared" si="53"/>
        <v>0</v>
      </c>
    </row>
    <row r="3434" spans="1:14" x14ac:dyDescent="0.25">
      <c r="A3434" s="1" t="s">
        <v>211</v>
      </c>
      <c r="B3434" s="1" t="s">
        <v>220</v>
      </c>
      <c r="C3434" s="1" t="s">
        <v>474</v>
      </c>
      <c r="D3434" s="83">
        <v>0</v>
      </c>
      <c r="E3434" s="83">
        <v>57</v>
      </c>
      <c r="F3434" s="83">
        <v>18</v>
      </c>
      <c r="G3434" s="83">
        <v>3</v>
      </c>
      <c r="H3434" s="83">
        <v>4</v>
      </c>
      <c r="I3434" s="83">
        <v>0</v>
      </c>
      <c r="J3434" s="83">
        <v>1</v>
      </c>
      <c r="K3434" s="83">
        <v>0</v>
      </c>
      <c r="L3434" s="83">
        <v>83</v>
      </c>
      <c r="M3434" s="84">
        <v>6.9806560134566861E-2</v>
      </c>
      <c r="N3434" s="85">
        <f t="shared" si="53"/>
        <v>0.68674698795180722</v>
      </c>
    </row>
    <row r="3435" spans="1:14" x14ac:dyDescent="0.25">
      <c r="A3435" s="118" t="s">
        <v>211</v>
      </c>
      <c r="B3435" s="118" t="s">
        <v>212</v>
      </c>
      <c r="C3435" s="118" t="s">
        <v>467</v>
      </c>
      <c r="D3435" s="119">
        <v>21</v>
      </c>
      <c r="E3435" s="119">
        <v>475</v>
      </c>
      <c r="F3435" s="119">
        <v>313</v>
      </c>
      <c r="G3435" s="119">
        <v>149</v>
      </c>
      <c r="H3435" s="119">
        <v>96</v>
      </c>
      <c r="I3435" s="119">
        <v>20</v>
      </c>
      <c r="J3435" s="119">
        <v>28</v>
      </c>
      <c r="K3435" s="119">
        <v>26</v>
      </c>
      <c r="L3435" s="119">
        <v>1128</v>
      </c>
      <c r="M3435" s="120">
        <v>1</v>
      </c>
      <c r="N3435" s="117">
        <f t="shared" si="53"/>
        <v>0.42109929078014185</v>
      </c>
    </row>
    <row r="3436" spans="1:14" x14ac:dyDescent="0.25">
      <c r="A3436" s="1" t="s">
        <v>211</v>
      </c>
      <c r="B3436" s="1" t="s">
        <v>212</v>
      </c>
      <c r="C3436" s="1" t="s">
        <v>468</v>
      </c>
      <c r="D3436" s="83">
        <v>3</v>
      </c>
      <c r="E3436" s="83">
        <v>107</v>
      </c>
      <c r="F3436" s="83">
        <v>33</v>
      </c>
      <c r="G3436" s="83">
        <v>4</v>
      </c>
      <c r="H3436" s="83">
        <v>2</v>
      </c>
      <c r="I3436" s="83">
        <v>0</v>
      </c>
      <c r="J3436" s="83">
        <v>1</v>
      </c>
      <c r="K3436" s="83">
        <v>2</v>
      </c>
      <c r="L3436" s="83">
        <v>152</v>
      </c>
      <c r="M3436" s="84">
        <v>0.13475177304964539</v>
      </c>
      <c r="N3436" s="85">
        <f t="shared" si="53"/>
        <v>0.70394736842105265</v>
      </c>
    </row>
    <row r="3437" spans="1:14" x14ac:dyDescent="0.25">
      <c r="A3437" s="1" t="s">
        <v>211</v>
      </c>
      <c r="B3437" s="1" t="s">
        <v>212</v>
      </c>
      <c r="C3437" s="1" t="s">
        <v>475</v>
      </c>
      <c r="D3437" s="83">
        <v>0</v>
      </c>
      <c r="E3437" s="83">
        <v>0</v>
      </c>
      <c r="F3437" s="83">
        <v>5</v>
      </c>
      <c r="G3437" s="83">
        <v>3</v>
      </c>
      <c r="H3437" s="83">
        <v>4</v>
      </c>
      <c r="I3437" s="83">
        <v>0</v>
      </c>
      <c r="J3437" s="83">
        <v>0</v>
      </c>
      <c r="K3437" s="83">
        <v>0</v>
      </c>
      <c r="L3437" s="83">
        <v>12</v>
      </c>
      <c r="M3437" s="84">
        <v>1.063829787234043E-2</v>
      </c>
      <c r="N3437" s="85">
        <f t="shared" si="53"/>
        <v>0</v>
      </c>
    </row>
    <row r="3438" spans="1:14" x14ac:dyDescent="0.25">
      <c r="A3438" s="1" t="s">
        <v>211</v>
      </c>
      <c r="B3438" s="1" t="s">
        <v>212</v>
      </c>
      <c r="C3438" s="1" t="s">
        <v>479</v>
      </c>
      <c r="D3438" s="83">
        <v>0</v>
      </c>
      <c r="E3438" s="83">
        <v>1</v>
      </c>
      <c r="F3438" s="83">
        <v>0</v>
      </c>
      <c r="G3438" s="83">
        <v>8</v>
      </c>
      <c r="H3438" s="83">
        <v>3</v>
      </c>
      <c r="I3438" s="83">
        <v>1</v>
      </c>
      <c r="J3438" s="83">
        <v>0</v>
      </c>
      <c r="K3438" s="83">
        <v>1</v>
      </c>
      <c r="L3438" s="83">
        <v>14</v>
      </c>
      <c r="M3438" s="84">
        <v>1.24113475177305E-2</v>
      </c>
      <c r="N3438" s="85">
        <f t="shared" si="53"/>
        <v>7.1428571428571425E-2</v>
      </c>
    </row>
    <row r="3439" spans="1:14" x14ac:dyDescent="0.25">
      <c r="A3439" s="1" t="s">
        <v>211</v>
      </c>
      <c r="B3439" s="1" t="s">
        <v>212</v>
      </c>
      <c r="C3439" s="1" t="s">
        <v>480</v>
      </c>
      <c r="D3439" s="83">
        <v>0</v>
      </c>
      <c r="E3439" s="83">
        <v>0</v>
      </c>
      <c r="F3439" s="83">
        <v>0</v>
      </c>
      <c r="G3439" s="83">
        <v>0</v>
      </c>
      <c r="H3439" s="83">
        <v>0</v>
      </c>
      <c r="I3439" s="83">
        <v>2</v>
      </c>
      <c r="J3439" s="83">
        <v>1</v>
      </c>
      <c r="K3439" s="83">
        <v>2</v>
      </c>
      <c r="L3439" s="83">
        <v>5</v>
      </c>
      <c r="M3439" s="84">
        <v>4.4326241134751776E-3</v>
      </c>
      <c r="N3439" s="85">
        <f t="shared" si="53"/>
        <v>0</v>
      </c>
    </row>
    <row r="3440" spans="1:14" x14ac:dyDescent="0.25">
      <c r="A3440" s="1" t="s">
        <v>211</v>
      </c>
      <c r="B3440" s="1" t="s">
        <v>212</v>
      </c>
      <c r="C3440" s="1" t="s">
        <v>476</v>
      </c>
      <c r="D3440" s="83">
        <v>0</v>
      </c>
      <c r="E3440" s="83">
        <v>0</v>
      </c>
      <c r="F3440" s="83">
        <v>0</v>
      </c>
      <c r="G3440" s="83">
        <v>3</v>
      </c>
      <c r="H3440" s="83">
        <v>1</v>
      </c>
      <c r="I3440" s="83">
        <v>0</v>
      </c>
      <c r="J3440" s="83">
        <v>0</v>
      </c>
      <c r="K3440" s="83">
        <v>0</v>
      </c>
      <c r="L3440" s="83">
        <v>4</v>
      </c>
      <c r="M3440" s="84">
        <v>3.5460992907801409E-3</v>
      </c>
      <c r="N3440" s="85">
        <f t="shared" si="53"/>
        <v>0</v>
      </c>
    </row>
    <row r="3441" spans="1:14" x14ac:dyDescent="0.25">
      <c r="A3441" s="1" t="s">
        <v>211</v>
      </c>
      <c r="B3441" s="1" t="s">
        <v>212</v>
      </c>
      <c r="C3441" s="1" t="s">
        <v>469</v>
      </c>
      <c r="D3441" s="83">
        <v>4</v>
      </c>
      <c r="E3441" s="83">
        <v>2</v>
      </c>
      <c r="F3441" s="83">
        <v>135</v>
      </c>
      <c r="G3441" s="83">
        <v>68</v>
      </c>
      <c r="H3441" s="83">
        <v>51</v>
      </c>
      <c r="I3441" s="83">
        <v>9</v>
      </c>
      <c r="J3441" s="83">
        <v>11</v>
      </c>
      <c r="K3441" s="83">
        <v>12</v>
      </c>
      <c r="L3441" s="83">
        <v>292</v>
      </c>
      <c r="M3441" s="84">
        <v>0.25886524822695028</v>
      </c>
      <c r="N3441" s="85">
        <f t="shared" si="53"/>
        <v>6.8493150684931503E-3</v>
      </c>
    </row>
    <row r="3442" spans="1:14" x14ac:dyDescent="0.25">
      <c r="A3442" s="1" t="s">
        <v>211</v>
      </c>
      <c r="B3442" s="1" t="s">
        <v>212</v>
      </c>
      <c r="C3442" s="1" t="s">
        <v>470</v>
      </c>
      <c r="D3442" s="83">
        <v>0</v>
      </c>
      <c r="E3442" s="83">
        <v>0</v>
      </c>
      <c r="F3442" s="83">
        <v>0</v>
      </c>
      <c r="G3442" s="83">
        <v>13</v>
      </c>
      <c r="H3442" s="83">
        <v>14</v>
      </c>
      <c r="I3442" s="83">
        <v>5</v>
      </c>
      <c r="J3442" s="83">
        <v>10</v>
      </c>
      <c r="K3442" s="83">
        <v>8</v>
      </c>
      <c r="L3442" s="83">
        <v>50</v>
      </c>
      <c r="M3442" s="84">
        <v>4.4326241134751768E-2</v>
      </c>
      <c r="N3442" s="85">
        <f t="shared" si="53"/>
        <v>0</v>
      </c>
    </row>
    <row r="3443" spans="1:14" x14ac:dyDescent="0.25">
      <c r="A3443" s="1" t="s">
        <v>211</v>
      </c>
      <c r="B3443" s="1" t="s">
        <v>212</v>
      </c>
      <c r="C3443" s="1" t="s">
        <v>471</v>
      </c>
      <c r="D3443" s="83">
        <v>0</v>
      </c>
      <c r="E3443" s="83">
        <v>0</v>
      </c>
      <c r="F3443" s="83">
        <v>12</v>
      </c>
      <c r="G3443" s="83">
        <v>10</v>
      </c>
      <c r="H3443" s="83">
        <v>2</v>
      </c>
      <c r="I3443" s="83">
        <v>0</v>
      </c>
      <c r="J3443" s="83">
        <v>0</v>
      </c>
      <c r="K3443" s="83">
        <v>0</v>
      </c>
      <c r="L3443" s="83">
        <v>24</v>
      </c>
      <c r="M3443" s="84">
        <v>2.1276595744680851E-2</v>
      </c>
      <c r="N3443" s="85">
        <f t="shared" si="53"/>
        <v>0</v>
      </c>
    </row>
    <row r="3444" spans="1:14" x14ac:dyDescent="0.25">
      <c r="A3444" s="1" t="s">
        <v>211</v>
      </c>
      <c r="B3444" s="1" t="s">
        <v>212</v>
      </c>
      <c r="C3444" s="1" t="s">
        <v>481</v>
      </c>
      <c r="D3444" s="83">
        <v>1</v>
      </c>
      <c r="E3444" s="83">
        <v>47</v>
      </c>
      <c r="F3444" s="83">
        <v>8</v>
      </c>
      <c r="G3444" s="83">
        <v>3</v>
      </c>
      <c r="H3444" s="83">
        <v>0</v>
      </c>
      <c r="I3444" s="83">
        <v>0</v>
      </c>
      <c r="J3444" s="83">
        <v>0</v>
      </c>
      <c r="K3444" s="83">
        <v>0</v>
      </c>
      <c r="L3444" s="83">
        <v>59</v>
      </c>
      <c r="M3444" s="84">
        <v>5.2304964539007091E-2</v>
      </c>
      <c r="N3444" s="85">
        <f t="shared" si="53"/>
        <v>0.79661016949152541</v>
      </c>
    </row>
    <row r="3445" spans="1:14" x14ac:dyDescent="0.25">
      <c r="A3445" s="1" t="s">
        <v>211</v>
      </c>
      <c r="B3445" s="1" t="s">
        <v>212</v>
      </c>
      <c r="C3445" s="1" t="s">
        <v>477</v>
      </c>
      <c r="D3445" s="83">
        <v>0</v>
      </c>
      <c r="E3445" s="83">
        <v>0</v>
      </c>
      <c r="F3445" s="83">
        <v>5</v>
      </c>
      <c r="G3445" s="83">
        <v>3</v>
      </c>
      <c r="H3445" s="83">
        <v>0</v>
      </c>
      <c r="I3445" s="83">
        <v>1</v>
      </c>
      <c r="J3445" s="83">
        <v>0</v>
      </c>
      <c r="K3445" s="83">
        <v>0</v>
      </c>
      <c r="L3445" s="83">
        <v>9</v>
      </c>
      <c r="M3445" s="84">
        <v>7.9787234042553185E-3</v>
      </c>
      <c r="N3445" s="85">
        <f t="shared" si="53"/>
        <v>0</v>
      </c>
    </row>
    <row r="3446" spans="1:14" x14ac:dyDescent="0.25">
      <c r="A3446" s="1" t="s">
        <v>211</v>
      </c>
      <c r="B3446" s="1" t="s">
        <v>212</v>
      </c>
      <c r="C3446" s="1" t="s">
        <v>482</v>
      </c>
      <c r="D3446" s="83">
        <v>0</v>
      </c>
      <c r="E3446" s="83">
        <v>0</v>
      </c>
      <c r="F3446" s="83">
        <v>0</v>
      </c>
      <c r="G3446" s="83">
        <v>1</v>
      </c>
      <c r="H3446" s="83">
        <v>2</v>
      </c>
      <c r="I3446" s="83">
        <v>0</v>
      </c>
      <c r="J3446" s="83">
        <v>0</v>
      </c>
      <c r="K3446" s="83">
        <v>0</v>
      </c>
      <c r="L3446" s="83">
        <v>3</v>
      </c>
      <c r="M3446" s="84">
        <v>2.6595744680851059E-3</v>
      </c>
      <c r="N3446" s="85">
        <f t="shared" si="53"/>
        <v>0</v>
      </c>
    </row>
    <row r="3447" spans="1:14" x14ac:dyDescent="0.25">
      <c r="A3447" s="1" t="s">
        <v>211</v>
      </c>
      <c r="B3447" s="1" t="s">
        <v>212</v>
      </c>
      <c r="C3447" s="1" t="s">
        <v>478</v>
      </c>
      <c r="D3447" s="83">
        <v>1</v>
      </c>
      <c r="E3447" s="83">
        <v>0</v>
      </c>
      <c r="F3447" s="83">
        <v>7</v>
      </c>
      <c r="G3447" s="83">
        <v>4</v>
      </c>
      <c r="H3447" s="83">
        <v>0</v>
      </c>
      <c r="I3447" s="83">
        <v>1</v>
      </c>
      <c r="J3447" s="83">
        <v>0</v>
      </c>
      <c r="K3447" s="83">
        <v>0</v>
      </c>
      <c r="L3447" s="83">
        <v>13</v>
      </c>
      <c r="M3447" s="84">
        <v>1.152482269503546E-2</v>
      </c>
      <c r="N3447" s="85">
        <f t="shared" si="53"/>
        <v>0</v>
      </c>
    </row>
    <row r="3448" spans="1:14" x14ac:dyDescent="0.25">
      <c r="A3448" s="1" t="s">
        <v>211</v>
      </c>
      <c r="B3448" s="1" t="s">
        <v>212</v>
      </c>
      <c r="C3448" s="1" t="s">
        <v>472</v>
      </c>
      <c r="D3448" s="83">
        <v>10</v>
      </c>
      <c r="E3448" s="83">
        <v>258</v>
      </c>
      <c r="F3448" s="83">
        <v>70</v>
      </c>
      <c r="G3448" s="83">
        <v>21</v>
      </c>
      <c r="H3448" s="83">
        <v>11</v>
      </c>
      <c r="I3448" s="83">
        <v>1</v>
      </c>
      <c r="J3448" s="83">
        <v>2</v>
      </c>
      <c r="K3448" s="83">
        <v>0</v>
      </c>
      <c r="L3448" s="83">
        <v>373</v>
      </c>
      <c r="M3448" s="84">
        <v>0.33067375886524819</v>
      </c>
      <c r="N3448" s="85">
        <f t="shared" si="53"/>
        <v>0.69168900804289546</v>
      </c>
    </row>
    <row r="3449" spans="1:14" x14ac:dyDescent="0.25">
      <c r="A3449" s="1" t="s">
        <v>211</v>
      </c>
      <c r="B3449" s="1" t="s">
        <v>212</v>
      </c>
      <c r="C3449" s="1" t="s">
        <v>473</v>
      </c>
      <c r="D3449" s="83">
        <v>1</v>
      </c>
      <c r="E3449" s="83">
        <v>0</v>
      </c>
      <c r="F3449" s="83">
        <v>13</v>
      </c>
      <c r="G3449" s="83">
        <v>7</v>
      </c>
      <c r="H3449" s="83">
        <v>5</v>
      </c>
      <c r="I3449" s="83">
        <v>0</v>
      </c>
      <c r="J3449" s="83">
        <v>3</v>
      </c>
      <c r="K3449" s="83">
        <v>1</v>
      </c>
      <c r="L3449" s="83">
        <v>30</v>
      </c>
      <c r="M3449" s="84">
        <v>2.6595744680851061E-2</v>
      </c>
      <c r="N3449" s="85">
        <f t="shared" si="53"/>
        <v>0</v>
      </c>
    </row>
    <row r="3450" spans="1:14" x14ac:dyDescent="0.25">
      <c r="A3450" s="1" t="s">
        <v>211</v>
      </c>
      <c r="B3450" s="1" t="s">
        <v>212</v>
      </c>
      <c r="C3450" s="1" t="s">
        <v>474</v>
      </c>
      <c r="D3450" s="83">
        <v>1</v>
      </c>
      <c r="E3450" s="83">
        <v>60</v>
      </c>
      <c r="F3450" s="83">
        <v>25</v>
      </c>
      <c r="G3450" s="83">
        <v>1</v>
      </c>
      <c r="H3450" s="83">
        <v>1</v>
      </c>
      <c r="I3450" s="83">
        <v>0</v>
      </c>
      <c r="J3450" s="83">
        <v>0</v>
      </c>
      <c r="K3450" s="83">
        <v>0</v>
      </c>
      <c r="L3450" s="83">
        <v>88</v>
      </c>
      <c r="M3450" s="84">
        <v>7.8014184397163122E-2</v>
      </c>
      <c r="N3450" s="85">
        <f t="shared" si="53"/>
        <v>0.68181818181818177</v>
      </c>
    </row>
    <row r="3451" spans="1:14" x14ac:dyDescent="0.25">
      <c r="A3451" s="118" t="s">
        <v>211</v>
      </c>
      <c r="B3451" s="118" t="s">
        <v>221</v>
      </c>
      <c r="C3451" s="118" t="s">
        <v>467</v>
      </c>
      <c r="D3451" s="119">
        <v>93</v>
      </c>
      <c r="E3451" s="119">
        <v>401</v>
      </c>
      <c r="F3451" s="119">
        <v>363</v>
      </c>
      <c r="G3451" s="119">
        <v>207</v>
      </c>
      <c r="H3451" s="119">
        <v>300</v>
      </c>
      <c r="I3451" s="119">
        <v>153</v>
      </c>
      <c r="J3451" s="119">
        <v>328</v>
      </c>
      <c r="K3451" s="119">
        <v>209</v>
      </c>
      <c r="L3451" s="119">
        <v>2054</v>
      </c>
      <c r="M3451" s="120">
        <v>1</v>
      </c>
      <c r="N3451" s="117">
        <f t="shared" si="53"/>
        <v>0.19522882181110029</v>
      </c>
    </row>
    <row r="3452" spans="1:14" x14ac:dyDescent="0.25">
      <c r="A3452" s="1" t="s">
        <v>211</v>
      </c>
      <c r="B3452" s="1" t="s">
        <v>221</v>
      </c>
      <c r="C3452" s="1" t="s">
        <v>468</v>
      </c>
      <c r="D3452" s="83">
        <v>23</v>
      </c>
      <c r="E3452" s="83">
        <v>97</v>
      </c>
      <c r="F3452" s="83">
        <v>64</v>
      </c>
      <c r="G3452" s="83">
        <v>22</v>
      </c>
      <c r="H3452" s="83">
        <v>41</v>
      </c>
      <c r="I3452" s="83">
        <v>1</v>
      </c>
      <c r="J3452" s="83">
        <v>11</v>
      </c>
      <c r="K3452" s="83">
        <v>7</v>
      </c>
      <c r="L3452" s="83">
        <v>266</v>
      </c>
      <c r="M3452" s="84">
        <v>0.12950340798442059</v>
      </c>
      <c r="N3452" s="85">
        <f t="shared" si="53"/>
        <v>0.36466165413533835</v>
      </c>
    </row>
    <row r="3453" spans="1:14" x14ac:dyDescent="0.25">
      <c r="A3453" s="1" t="s">
        <v>211</v>
      </c>
      <c r="B3453" s="1" t="s">
        <v>221</v>
      </c>
      <c r="C3453" s="1" t="s">
        <v>475</v>
      </c>
      <c r="D3453" s="83">
        <v>0</v>
      </c>
      <c r="E3453" s="83">
        <v>0</v>
      </c>
      <c r="F3453" s="83">
        <v>5</v>
      </c>
      <c r="G3453" s="83">
        <v>2</v>
      </c>
      <c r="H3453" s="83">
        <v>6</v>
      </c>
      <c r="I3453" s="83">
        <v>1</v>
      </c>
      <c r="J3453" s="83">
        <v>4</v>
      </c>
      <c r="K3453" s="83">
        <v>1</v>
      </c>
      <c r="L3453" s="83">
        <v>19</v>
      </c>
      <c r="M3453" s="84">
        <v>9.2502434274586171E-3</v>
      </c>
      <c r="N3453" s="85">
        <f t="shared" si="53"/>
        <v>0</v>
      </c>
    </row>
    <row r="3454" spans="1:14" x14ac:dyDescent="0.25">
      <c r="A3454" s="1" t="s">
        <v>211</v>
      </c>
      <c r="B3454" s="1" t="s">
        <v>221</v>
      </c>
      <c r="C3454" s="1" t="s">
        <v>479</v>
      </c>
      <c r="D3454" s="83">
        <v>1</v>
      </c>
      <c r="E3454" s="83">
        <v>0</v>
      </c>
      <c r="F3454" s="83">
        <v>1</v>
      </c>
      <c r="G3454" s="83">
        <v>3</v>
      </c>
      <c r="H3454" s="83">
        <v>12</v>
      </c>
      <c r="I3454" s="83">
        <v>9</v>
      </c>
      <c r="J3454" s="83">
        <v>12</v>
      </c>
      <c r="K3454" s="83">
        <v>5</v>
      </c>
      <c r="L3454" s="83">
        <v>43</v>
      </c>
      <c r="M3454" s="84">
        <v>2.093476144109056E-2</v>
      </c>
      <c r="N3454" s="85">
        <f t="shared" si="53"/>
        <v>0</v>
      </c>
    </row>
    <row r="3455" spans="1:14" x14ac:dyDescent="0.25">
      <c r="A3455" s="1" t="s">
        <v>211</v>
      </c>
      <c r="B3455" s="1" t="s">
        <v>221</v>
      </c>
      <c r="C3455" s="1" t="s">
        <v>480</v>
      </c>
      <c r="D3455" s="83">
        <v>0</v>
      </c>
      <c r="E3455" s="83">
        <v>0</v>
      </c>
      <c r="F3455" s="83">
        <v>0</v>
      </c>
      <c r="G3455" s="83">
        <v>0</v>
      </c>
      <c r="H3455" s="83">
        <v>0</v>
      </c>
      <c r="I3455" s="83">
        <v>2</v>
      </c>
      <c r="J3455" s="83">
        <v>2</v>
      </c>
      <c r="K3455" s="83">
        <v>14</v>
      </c>
      <c r="L3455" s="83">
        <v>18</v>
      </c>
      <c r="M3455" s="84">
        <v>8.7633885102239538E-3</v>
      </c>
      <c r="N3455" s="85">
        <f t="shared" si="53"/>
        <v>0</v>
      </c>
    </row>
    <row r="3456" spans="1:14" x14ac:dyDescent="0.25">
      <c r="A3456" s="1" t="s">
        <v>211</v>
      </c>
      <c r="B3456" s="1" t="s">
        <v>221</v>
      </c>
      <c r="C3456" s="1" t="s">
        <v>476</v>
      </c>
      <c r="D3456" s="83">
        <v>0</v>
      </c>
      <c r="E3456" s="83">
        <v>0</v>
      </c>
      <c r="F3456" s="83">
        <v>0</v>
      </c>
      <c r="G3456" s="83">
        <v>3</v>
      </c>
      <c r="H3456" s="83">
        <v>1</v>
      </c>
      <c r="I3456" s="83">
        <v>1</v>
      </c>
      <c r="J3456" s="83">
        <v>8</v>
      </c>
      <c r="K3456" s="83">
        <v>4</v>
      </c>
      <c r="L3456" s="83">
        <v>17</v>
      </c>
      <c r="M3456" s="84">
        <v>8.2765335929892887E-3</v>
      </c>
      <c r="N3456" s="85">
        <f t="shared" si="53"/>
        <v>0</v>
      </c>
    </row>
    <row r="3457" spans="1:14" x14ac:dyDescent="0.25">
      <c r="A3457" s="1" t="s">
        <v>211</v>
      </c>
      <c r="B3457" s="1" t="s">
        <v>221</v>
      </c>
      <c r="C3457" s="1" t="s">
        <v>469</v>
      </c>
      <c r="D3457" s="83">
        <v>3</v>
      </c>
      <c r="E3457" s="83">
        <v>3</v>
      </c>
      <c r="F3457" s="83">
        <v>89</v>
      </c>
      <c r="G3457" s="83">
        <v>63</v>
      </c>
      <c r="H3457" s="83">
        <v>91</v>
      </c>
      <c r="I3457" s="83">
        <v>80</v>
      </c>
      <c r="J3457" s="83">
        <v>137</v>
      </c>
      <c r="K3457" s="83">
        <v>72</v>
      </c>
      <c r="L3457" s="83">
        <v>538</v>
      </c>
      <c r="M3457" s="84">
        <v>0.26192794547224929</v>
      </c>
      <c r="N3457" s="85">
        <f t="shared" si="53"/>
        <v>5.5762081784386614E-3</v>
      </c>
    </row>
    <row r="3458" spans="1:14" x14ac:dyDescent="0.25">
      <c r="A3458" s="1" t="s">
        <v>211</v>
      </c>
      <c r="B3458" s="1" t="s">
        <v>221</v>
      </c>
      <c r="C3458" s="1" t="s">
        <v>470</v>
      </c>
      <c r="D3458" s="83">
        <v>1</v>
      </c>
      <c r="E3458" s="83">
        <v>0</v>
      </c>
      <c r="F3458" s="83">
        <v>0</v>
      </c>
      <c r="G3458" s="83">
        <v>8</v>
      </c>
      <c r="H3458" s="83">
        <v>17</v>
      </c>
      <c r="I3458" s="83">
        <v>38</v>
      </c>
      <c r="J3458" s="83">
        <v>100</v>
      </c>
      <c r="K3458" s="83">
        <v>66</v>
      </c>
      <c r="L3458" s="83">
        <v>230</v>
      </c>
      <c r="M3458" s="84">
        <v>0.1119766309639727</v>
      </c>
      <c r="N3458" s="85">
        <f t="shared" si="53"/>
        <v>0</v>
      </c>
    </row>
    <row r="3459" spans="1:14" x14ac:dyDescent="0.25">
      <c r="A3459" s="1" t="s">
        <v>211</v>
      </c>
      <c r="B3459" s="1" t="s">
        <v>221</v>
      </c>
      <c r="C3459" s="1" t="s">
        <v>471</v>
      </c>
      <c r="D3459" s="83">
        <v>3</v>
      </c>
      <c r="E3459" s="83">
        <v>0</v>
      </c>
      <c r="F3459" s="83">
        <v>17</v>
      </c>
      <c r="G3459" s="83">
        <v>10</v>
      </c>
      <c r="H3459" s="83">
        <v>18</v>
      </c>
      <c r="I3459" s="83">
        <v>6</v>
      </c>
      <c r="J3459" s="83">
        <v>7</v>
      </c>
      <c r="K3459" s="83">
        <v>4</v>
      </c>
      <c r="L3459" s="83">
        <v>65</v>
      </c>
      <c r="M3459" s="84">
        <v>3.1645569620253167E-2</v>
      </c>
      <c r="N3459" s="85">
        <f t="shared" si="53"/>
        <v>0</v>
      </c>
    </row>
    <row r="3460" spans="1:14" x14ac:dyDescent="0.25">
      <c r="A3460" s="1" t="s">
        <v>211</v>
      </c>
      <c r="B3460" s="1" t="s">
        <v>221</v>
      </c>
      <c r="C3460" s="1" t="s">
        <v>481</v>
      </c>
      <c r="D3460" s="83">
        <v>5</v>
      </c>
      <c r="E3460" s="83">
        <v>6</v>
      </c>
      <c r="F3460" s="83">
        <v>3</v>
      </c>
      <c r="G3460" s="83">
        <v>6</v>
      </c>
      <c r="H3460" s="83">
        <v>2</v>
      </c>
      <c r="I3460" s="83">
        <v>0</v>
      </c>
      <c r="J3460" s="83">
        <v>5</v>
      </c>
      <c r="K3460" s="83">
        <v>0</v>
      </c>
      <c r="L3460" s="83">
        <v>27</v>
      </c>
      <c r="M3460" s="84">
        <v>1.3145082765335931E-2</v>
      </c>
      <c r="N3460" s="85">
        <f t="shared" ref="N3460:N3523" si="54">E3460/L3460</f>
        <v>0.22222222222222221</v>
      </c>
    </row>
    <row r="3461" spans="1:14" x14ac:dyDescent="0.25">
      <c r="A3461" s="1" t="s">
        <v>211</v>
      </c>
      <c r="B3461" s="1" t="s">
        <v>221</v>
      </c>
      <c r="C3461" s="1" t="s">
        <v>477</v>
      </c>
      <c r="D3461" s="83">
        <v>1</v>
      </c>
      <c r="E3461" s="83">
        <v>0</v>
      </c>
      <c r="F3461" s="83">
        <v>4</v>
      </c>
      <c r="G3461" s="83">
        <v>1</v>
      </c>
      <c r="H3461" s="83">
        <v>3</v>
      </c>
      <c r="I3461" s="83">
        <v>4</v>
      </c>
      <c r="J3461" s="83">
        <v>0</v>
      </c>
      <c r="K3461" s="83">
        <v>1</v>
      </c>
      <c r="L3461" s="83">
        <v>14</v>
      </c>
      <c r="M3461" s="84">
        <v>6.815968841285297E-3</v>
      </c>
      <c r="N3461" s="85">
        <f t="shared" si="54"/>
        <v>0</v>
      </c>
    </row>
    <row r="3462" spans="1:14" x14ac:dyDescent="0.25">
      <c r="A3462" s="1" t="s">
        <v>211</v>
      </c>
      <c r="B3462" s="1" t="s">
        <v>221</v>
      </c>
      <c r="C3462" s="1" t="s">
        <v>482</v>
      </c>
      <c r="D3462" s="83">
        <v>0</v>
      </c>
      <c r="E3462" s="83">
        <v>0</v>
      </c>
      <c r="F3462" s="83">
        <v>0</v>
      </c>
      <c r="G3462" s="83">
        <v>0</v>
      </c>
      <c r="H3462" s="83">
        <v>4</v>
      </c>
      <c r="I3462" s="83">
        <v>4</v>
      </c>
      <c r="J3462" s="83">
        <v>2</v>
      </c>
      <c r="K3462" s="83">
        <v>1</v>
      </c>
      <c r="L3462" s="83">
        <v>11</v>
      </c>
      <c r="M3462" s="84">
        <v>5.3554040895813044E-3</v>
      </c>
      <c r="N3462" s="85">
        <f t="shared" si="54"/>
        <v>0</v>
      </c>
    </row>
    <row r="3463" spans="1:14" x14ac:dyDescent="0.25">
      <c r="A3463" s="1" t="s">
        <v>211</v>
      </c>
      <c r="B3463" s="1" t="s">
        <v>221</v>
      </c>
      <c r="C3463" s="1" t="s">
        <v>478</v>
      </c>
      <c r="D3463" s="83">
        <v>2</v>
      </c>
      <c r="E3463" s="83">
        <v>0</v>
      </c>
      <c r="F3463" s="83">
        <v>3</v>
      </c>
      <c r="G3463" s="83">
        <v>0</v>
      </c>
      <c r="H3463" s="83">
        <v>1</v>
      </c>
      <c r="I3463" s="83">
        <v>1</v>
      </c>
      <c r="J3463" s="83">
        <v>1</v>
      </c>
      <c r="K3463" s="83">
        <v>0</v>
      </c>
      <c r="L3463" s="83">
        <v>8</v>
      </c>
      <c r="M3463" s="84">
        <v>3.8948393378773131E-3</v>
      </c>
      <c r="N3463" s="85">
        <f t="shared" si="54"/>
        <v>0</v>
      </c>
    </row>
    <row r="3464" spans="1:14" x14ac:dyDescent="0.25">
      <c r="A3464" s="1" t="s">
        <v>211</v>
      </c>
      <c r="B3464" s="1" t="s">
        <v>221</v>
      </c>
      <c r="C3464" s="1" t="s">
        <v>472</v>
      </c>
      <c r="D3464" s="83">
        <v>42</v>
      </c>
      <c r="E3464" s="83">
        <v>217</v>
      </c>
      <c r="F3464" s="83">
        <v>135</v>
      </c>
      <c r="G3464" s="83">
        <v>50</v>
      </c>
      <c r="H3464" s="83">
        <v>70</v>
      </c>
      <c r="I3464" s="83">
        <v>2</v>
      </c>
      <c r="J3464" s="83">
        <v>18</v>
      </c>
      <c r="K3464" s="83">
        <v>16</v>
      </c>
      <c r="L3464" s="83">
        <v>550</v>
      </c>
      <c r="M3464" s="84">
        <v>0.26777020447906519</v>
      </c>
      <c r="N3464" s="85">
        <f t="shared" si="54"/>
        <v>0.39454545454545453</v>
      </c>
    </row>
    <row r="3465" spans="1:14" x14ac:dyDescent="0.25">
      <c r="A3465" s="1" t="s">
        <v>211</v>
      </c>
      <c r="B3465" s="1" t="s">
        <v>221</v>
      </c>
      <c r="C3465" s="1" t="s">
        <v>473</v>
      </c>
      <c r="D3465" s="83">
        <v>9</v>
      </c>
      <c r="E3465" s="83">
        <v>1</v>
      </c>
      <c r="F3465" s="83">
        <v>16</v>
      </c>
      <c r="G3465" s="83">
        <v>23</v>
      </c>
      <c r="H3465" s="83">
        <v>22</v>
      </c>
      <c r="I3465" s="83">
        <v>4</v>
      </c>
      <c r="J3465" s="83">
        <v>19</v>
      </c>
      <c r="K3465" s="83">
        <v>18</v>
      </c>
      <c r="L3465" s="83">
        <v>112</v>
      </c>
      <c r="M3465" s="84">
        <v>5.4527750730282383E-2</v>
      </c>
      <c r="N3465" s="85">
        <f t="shared" si="54"/>
        <v>8.9285714285714281E-3</v>
      </c>
    </row>
    <row r="3466" spans="1:14" x14ac:dyDescent="0.25">
      <c r="A3466" s="1" t="s">
        <v>211</v>
      </c>
      <c r="B3466" s="1" t="s">
        <v>221</v>
      </c>
      <c r="C3466" s="1" t="s">
        <v>474</v>
      </c>
      <c r="D3466" s="83">
        <v>3</v>
      </c>
      <c r="E3466" s="83">
        <v>77</v>
      </c>
      <c r="F3466" s="83">
        <v>26</v>
      </c>
      <c r="G3466" s="83">
        <v>16</v>
      </c>
      <c r="H3466" s="83">
        <v>12</v>
      </c>
      <c r="I3466" s="83">
        <v>0</v>
      </c>
      <c r="J3466" s="83">
        <v>2</v>
      </c>
      <c r="K3466" s="83">
        <v>0</v>
      </c>
      <c r="L3466" s="83">
        <v>136</v>
      </c>
      <c r="M3466" s="84">
        <v>6.621226874391431E-2</v>
      </c>
      <c r="N3466" s="85">
        <f t="shared" si="54"/>
        <v>0.56617647058823528</v>
      </c>
    </row>
    <row r="3467" spans="1:14" x14ac:dyDescent="0.25">
      <c r="A3467" s="118" t="s">
        <v>211</v>
      </c>
      <c r="B3467" s="118" t="s">
        <v>222</v>
      </c>
      <c r="C3467" s="118" t="s">
        <v>467</v>
      </c>
      <c r="D3467" s="119">
        <v>0</v>
      </c>
      <c r="E3467" s="119">
        <v>77</v>
      </c>
      <c r="F3467" s="119">
        <v>138</v>
      </c>
      <c r="G3467" s="119">
        <v>145</v>
      </c>
      <c r="H3467" s="119">
        <v>185</v>
      </c>
      <c r="I3467" s="119">
        <v>15</v>
      </c>
      <c r="J3467" s="119">
        <v>60</v>
      </c>
      <c r="K3467" s="119">
        <v>38</v>
      </c>
      <c r="L3467" s="119">
        <v>658</v>
      </c>
      <c r="M3467" s="120">
        <v>1</v>
      </c>
      <c r="N3467" s="117">
        <f t="shared" si="54"/>
        <v>0.11702127659574468</v>
      </c>
    </row>
    <row r="3468" spans="1:14" x14ac:dyDescent="0.25">
      <c r="A3468" s="1" t="s">
        <v>211</v>
      </c>
      <c r="B3468" s="1" t="s">
        <v>222</v>
      </c>
      <c r="C3468" s="1" t="s">
        <v>468</v>
      </c>
      <c r="D3468" s="83">
        <v>0</v>
      </c>
      <c r="E3468" s="83">
        <v>26</v>
      </c>
      <c r="F3468" s="83">
        <v>44</v>
      </c>
      <c r="G3468" s="83">
        <v>14</v>
      </c>
      <c r="H3468" s="83">
        <v>35</v>
      </c>
      <c r="I3468" s="83">
        <v>0</v>
      </c>
      <c r="J3468" s="83">
        <v>5</v>
      </c>
      <c r="K3468" s="83">
        <v>1</v>
      </c>
      <c r="L3468" s="83">
        <v>125</v>
      </c>
      <c r="M3468" s="84">
        <v>0.1899696048632219</v>
      </c>
      <c r="N3468" s="85">
        <f t="shared" si="54"/>
        <v>0.20799999999999999</v>
      </c>
    </row>
    <row r="3469" spans="1:14" x14ac:dyDescent="0.25">
      <c r="A3469" s="1" t="s">
        <v>211</v>
      </c>
      <c r="B3469" s="1" t="s">
        <v>222</v>
      </c>
      <c r="C3469" s="1" t="s">
        <v>475</v>
      </c>
      <c r="D3469" s="83">
        <v>0</v>
      </c>
      <c r="E3469" s="83">
        <v>0</v>
      </c>
      <c r="F3469" s="83">
        <v>1</v>
      </c>
      <c r="G3469" s="83">
        <v>2</v>
      </c>
      <c r="H3469" s="83">
        <v>4</v>
      </c>
      <c r="I3469" s="83">
        <v>0</v>
      </c>
      <c r="J3469" s="83">
        <v>4</v>
      </c>
      <c r="K3469" s="83">
        <v>0</v>
      </c>
      <c r="L3469" s="83">
        <v>11</v>
      </c>
      <c r="M3469" s="84">
        <v>1.6717325227963521E-2</v>
      </c>
      <c r="N3469" s="85">
        <f t="shared" si="54"/>
        <v>0</v>
      </c>
    </row>
    <row r="3470" spans="1:14" x14ac:dyDescent="0.25">
      <c r="A3470" s="1" t="s">
        <v>211</v>
      </c>
      <c r="B3470" s="1" t="s">
        <v>222</v>
      </c>
      <c r="C3470" s="1" t="s">
        <v>479</v>
      </c>
      <c r="D3470" s="83">
        <v>0</v>
      </c>
      <c r="E3470" s="83">
        <v>0</v>
      </c>
      <c r="F3470" s="83">
        <v>0</v>
      </c>
      <c r="G3470" s="83">
        <v>0</v>
      </c>
      <c r="H3470" s="83">
        <v>1</v>
      </c>
      <c r="I3470" s="83">
        <v>3</v>
      </c>
      <c r="J3470" s="83">
        <v>1</v>
      </c>
      <c r="K3470" s="83">
        <v>1</v>
      </c>
      <c r="L3470" s="83">
        <v>6</v>
      </c>
      <c r="M3470" s="84">
        <v>9.11854103343465E-3</v>
      </c>
      <c r="N3470" s="85">
        <f t="shared" si="54"/>
        <v>0</v>
      </c>
    </row>
    <row r="3471" spans="1:14" x14ac:dyDescent="0.25">
      <c r="A3471" s="1" t="s">
        <v>211</v>
      </c>
      <c r="B3471" s="1" t="s">
        <v>222</v>
      </c>
      <c r="C3471" s="1" t="s">
        <v>480</v>
      </c>
      <c r="D3471" s="83">
        <v>0</v>
      </c>
      <c r="E3471" s="83">
        <v>0</v>
      </c>
      <c r="F3471" s="83">
        <v>0</v>
      </c>
      <c r="G3471" s="83">
        <v>0</v>
      </c>
      <c r="H3471" s="83">
        <v>1</v>
      </c>
      <c r="I3471" s="83">
        <v>2</v>
      </c>
      <c r="J3471" s="83">
        <v>0</v>
      </c>
      <c r="K3471" s="83">
        <v>7</v>
      </c>
      <c r="L3471" s="83">
        <v>10</v>
      </c>
      <c r="M3471" s="84">
        <v>1.5197568389057749E-2</v>
      </c>
      <c r="N3471" s="85">
        <f t="shared" si="54"/>
        <v>0</v>
      </c>
    </row>
    <row r="3472" spans="1:14" x14ac:dyDescent="0.25">
      <c r="A3472" s="1" t="s">
        <v>211</v>
      </c>
      <c r="B3472" s="1" t="s">
        <v>222</v>
      </c>
      <c r="C3472" s="1" t="s">
        <v>476</v>
      </c>
      <c r="D3472" s="83">
        <v>0</v>
      </c>
      <c r="E3472" s="83">
        <v>0</v>
      </c>
      <c r="F3472" s="83">
        <v>0</v>
      </c>
      <c r="G3472" s="83">
        <v>0</v>
      </c>
      <c r="H3472" s="83">
        <v>3</v>
      </c>
      <c r="I3472" s="83">
        <v>0</v>
      </c>
      <c r="J3472" s="83">
        <v>1</v>
      </c>
      <c r="K3472" s="83">
        <v>1</v>
      </c>
      <c r="L3472" s="83">
        <v>5</v>
      </c>
      <c r="M3472" s="84">
        <v>7.5987841945288756E-3</v>
      </c>
      <c r="N3472" s="85">
        <f t="shared" si="54"/>
        <v>0</v>
      </c>
    </row>
    <row r="3473" spans="1:14" x14ac:dyDescent="0.25">
      <c r="A3473" s="1" t="s">
        <v>211</v>
      </c>
      <c r="B3473" s="1" t="s">
        <v>222</v>
      </c>
      <c r="C3473" s="1" t="s">
        <v>469</v>
      </c>
      <c r="D3473" s="83">
        <v>0</v>
      </c>
      <c r="E3473" s="83">
        <v>0</v>
      </c>
      <c r="F3473" s="83">
        <v>23</v>
      </c>
      <c r="G3473" s="83">
        <v>57</v>
      </c>
      <c r="H3473" s="83">
        <v>34</v>
      </c>
      <c r="I3473" s="83">
        <v>6</v>
      </c>
      <c r="J3473" s="83">
        <v>17</v>
      </c>
      <c r="K3473" s="83">
        <v>8</v>
      </c>
      <c r="L3473" s="83">
        <v>145</v>
      </c>
      <c r="M3473" s="84">
        <v>0.2203647416413374</v>
      </c>
      <c r="N3473" s="85">
        <f t="shared" si="54"/>
        <v>0</v>
      </c>
    </row>
    <row r="3474" spans="1:14" x14ac:dyDescent="0.25">
      <c r="A3474" s="1" t="s">
        <v>211</v>
      </c>
      <c r="B3474" s="1" t="s">
        <v>222</v>
      </c>
      <c r="C3474" s="1" t="s">
        <v>470</v>
      </c>
      <c r="D3474" s="83">
        <v>0</v>
      </c>
      <c r="E3474" s="83">
        <v>0</v>
      </c>
      <c r="F3474" s="83">
        <v>0</v>
      </c>
      <c r="G3474" s="83">
        <v>22</v>
      </c>
      <c r="H3474" s="83">
        <v>6</v>
      </c>
      <c r="I3474" s="83">
        <v>2</v>
      </c>
      <c r="J3474" s="83">
        <v>16</v>
      </c>
      <c r="K3474" s="83">
        <v>11</v>
      </c>
      <c r="L3474" s="83">
        <v>57</v>
      </c>
      <c r="M3474" s="84">
        <v>8.6626139817629177E-2</v>
      </c>
      <c r="N3474" s="85">
        <f t="shared" si="54"/>
        <v>0</v>
      </c>
    </row>
    <row r="3475" spans="1:14" x14ac:dyDescent="0.25">
      <c r="A3475" s="1" t="s">
        <v>211</v>
      </c>
      <c r="B3475" s="1" t="s">
        <v>222</v>
      </c>
      <c r="C3475" s="1" t="s">
        <v>471</v>
      </c>
      <c r="D3475" s="83">
        <v>0</v>
      </c>
      <c r="E3475" s="83">
        <v>0</v>
      </c>
      <c r="F3475" s="83">
        <v>5</v>
      </c>
      <c r="G3475" s="83">
        <v>8</v>
      </c>
      <c r="H3475" s="83">
        <v>4</v>
      </c>
      <c r="I3475" s="83">
        <v>0</v>
      </c>
      <c r="J3475" s="83">
        <v>1</v>
      </c>
      <c r="K3475" s="83">
        <v>0</v>
      </c>
      <c r="L3475" s="83">
        <v>18</v>
      </c>
      <c r="M3475" s="84">
        <v>2.7355623100303952E-2</v>
      </c>
      <c r="N3475" s="85">
        <f t="shared" si="54"/>
        <v>0</v>
      </c>
    </row>
    <row r="3476" spans="1:14" x14ac:dyDescent="0.25">
      <c r="A3476" s="1" t="s">
        <v>211</v>
      </c>
      <c r="B3476" s="1" t="s">
        <v>222</v>
      </c>
      <c r="C3476" s="1" t="s">
        <v>481</v>
      </c>
      <c r="D3476" s="83">
        <v>0</v>
      </c>
      <c r="E3476" s="83">
        <v>2</v>
      </c>
      <c r="F3476" s="83">
        <v>5</v>
      </c>
      <c r="G3476" s="83">
        <v>2</v>
      </c>
      <c r="H3476" s="83">
        <v>8</v>
      </c>
      <c r="I3476" s="83">
        <v>0</v>
      </c>
      <c r="J3476" s="83">
        <v>3</v>
      </c>
      <c r="K3476" s="83">
        <v>0</v>
      </c>
      <c r="L3476" s="83">
        <v>20</v>
      </c>
      <c r="M3476" s="84">
        <v>3.0395136778115499E-2</v>
      </c>
      <c r="N3476" s="85">
        <f t="shared" si="54"/>
        <v>0.1</v>
      </c>
    </row>
    <row r="3477" spans="1:14" x14ac:dyDescent="0.25">
      <c r="A3477" s="1" t="s">
        <v>211</v>
      </c>
      <c r="B3477" s="1" t="s">
        <v>222</v>
      </c>
      <c r="C3477" s="1" t="s">
        <v>477</v>
      </c>
      <c r="D3477" s="83">
        <v>0</v>
      </c>
      <c r="E3477" s="83">
        <v>0</v>
      </c>
      <c r="F3477" s="83">
        <v>0</v>
      </c>
      <c r="G3477" s="83">
        <v>0</v>
      </c>
      <c r="H3477" s="83">
        <v>0</v>
      </c>
      <c r="I3477" s="83">
        <v>0</v>
      </c>
      <c r="J3477" s="83">
        <v>1</v>
      </c>
      <c r="K3477" s="83">
        <v>0</v>
      </c>
      <c r="L3477" s="83">
        <v>1</v>
      </c>
      <c r="M3477" s="84">
        <v>1.5197568389057751E-3</v>
      </c>
      <c r="N3477" s="85">
        <f t="shared" si="54"/>
        <v>0</v>
      </c>
    </row>
    <row r="3478" spans="1:14" x14ac:dyDescent="0.25">
      <c r="A3478" s="1" t="s">
        <v>211</v>
      </c>
      <c r="B3478" s="1" t="s">
        <v>222</v>
      </c>
      <c r="C3478" s="1" t="s">
        <v>482</v>
      </c>
      <c r="D3478" s="83">
        <v>0</v>
      </c>
      <c r="E3478" s="83">
        <v>0</v>
      </c>
      <c r="F3478" s="83">
        <v>0</v>
      </c>
      <c r="G3478" s="83">
        <v>0</v>
      </c>
      <c r="H3478" s="83">
        <v>1</v>
      </c>
      <c r="I3478" s="83">
        <v>1</v>
      </c>
      <c r="J3478" s="83">
        <v>0</v>
      </c>
      <c r="K3478" s="83">
        <v>2</v>
      </c>
      <c r="L3478" s="83">
        <v>4</v>
      </c>
      <c r="M3478" s="84">
        <v>6.0790273556231003E-3</v>
      </c>
      <c r="N3478" s="85">
        <f t="shared" si="54"/>
        <v>0</v>
      </c>
    </row>
    <row r="3479" spans="1:14" x14ac:dyDescent="0.25">
      <c r="A3479" s="1" t="s">
        <v>211</v>
      </c>
      <c r="B3479" s="1" t="s">
        <v>222</v>
      </c>
      <c r="C3479" s="1" t="s">
        <v>478</v>
      </c>
      <c r="D3479" s="83">
        <v>0</v>
      </c>
      <c r="E3479" s="83">
        <v>0</v>
      </c>
      <c r="F3479" s="83">
        <v>1</v>
      </c>
      <c r="G3479" s="83">
        <v>0</v>
      </c>
      <c r="H3479" s="83">
        <v>2</v>
      </c>
      <c r="I3479" s="83">
        <v>0</v>
      </c>
      <c r="J3479" s="83">
        <v>0</v>
      </c>
      <c r="K3479" s="83">
        <v>0</v>
      </c>
      <c r="L3479" s="83">
        <v>3</v>
      </c>
      <c r="M3479" s="84">
        <v>4.559270516717325E-3</v>
      </c>
      <c r="N3479" s="85">
        <f t="shared" si="54"/>
        <v>0</v>
      </c>
    </row>
    <row r="3480" spans="1:14" x14ac:dyDescent="0.25">
      <c r="A3480" s="1" t="s">
        <v>211</v>
      </c>
      <c r="B3480" s="1" t="s">
        <v>222</v>
      </c>
      <c r="C3480" s="1" t="s">
        <v>472</v>
      </c>
      <c r="D3480" s="83">
        <v>0</v>
      </c>
      <c r="E3480" s="83">
        <v>38</v>
      </c>
      <c r="F3480" s="83">
        <v>42</v>
      </c>
      <c r="G3480" s="83">
        <v>26</v>
      </c>
      <c r="H3480" s="83">
        <v>45</v>
      </c>
      <c r="I3480" s="83">
        <v>1</v>
      </c>
      <c r="J3480" s="83">
        <v>6</v>
      </c>
      <c r="K3480" s="83">
        <v>4</v>
      </c>
      <c r="L3480" s="83">
        <v>162</v>
      </c>
      <c r="M3480" s="84">
        <v>0.2462006079027356</v>
      </c>
      <c r="N3480" s="85">
        <f t="shared" si="54"/>
        <v>0.23456790123456789</v>
      </c>
    </row>
    <row r="3481" spans="1:14" x14ac:dyDescent="0.25">
      <c r="A3481" s="1" t="s">
        <v>211</v>
      </c>
      <c r="B3481" s="1" t="s">
        <v>222</v>
      </c>
      <c r="C3481" s="1" t="s">
        <v>473</v>
      </c>
      <c r="D3481" s="83">
        <v>0</v>
      </c>
      <c r="E3481" s="83">
        <v>0</v>
      </c>
      <c r="F3481" s="83">
        <v>8</v>
      </c>
      <c r="G3481" s="83">
        <v>11</v>
      </c>
      <c r="H3481" s="83">
        <v>28</v>
      </c>
      <c r="I3481" s="83">
        <v>0</v>
      </c>
      <c r="J3481" s="83">
        <v>5</v>
      </c>
      <c r="K3481" s="83">
        <v>3</v>
      </c>
      <c r="L3481" s="83">
        <v>55</v>
      </c>
      <c r="M3481" s="84">
        <v>8.3586626139817627E-2</v>
      </c>
      <c r="N3481" s="85">
        <f t="shared" si="54"/>
        <v>0</v>
      </c>
    </row>
    <row r="3482" spans="1:14" x14ac:dyDescent="0.25">
      <c r="A3482" s="1" t="s">
        <v>211</v>
      </c>
      <c r="B3482" s="1" t="s">
        <v>222</v>
      </c>
      <c r="C3482" s="1" t="s">
        <v>474</v>
      </c>
      <c r="D3482" s="83">
        <v>0</v>
      </c>
      <c r="E3482" s="83">
        <v>11</v>
      </c>
      <c r="F3482" s="83">
        <v>9</v>
      </c>
      <c r="G3482" s="83">
        <v>3</v>
      </c>
      <c r="H3482" s="83">
        <v>13</v>
      </c>
      <c r="I3482" s="83">
        <v>0</v>
      </c>
      <c r="J3482" s="83">
        <v>0</v>
      </c>
      <c r="K3482" s="83">
        <v>0</v>
      </c>
      <c r="L3482" s="83">
        <v>36</v>
      </c>
      <c r="M3482" s="84">
        <v>5.4711246200607903E-2</v>
      </c>
      <c r="N3482" s="85">
        <f t="shared" si="54"/>
        <v>0.30555555555555558</v>
      </c>
    </row>
    <row r="3483" spans="1:14" x14ac:dyDescent="0.25">
      <c r="A3483" s="118" t="s">
        <v>211</v>
      </c>
      <c r="B3483" s="118" t="s">
        <v>230</v>
      </c>
      <c r="C3483" s="118" t="s">
        <v>467</v>
      </c>
      <c r="D3483" s="119">
        <v>77</v>
      </c>
      <c r="E3483" s="119">
        <v>634</v>
      </c>
      <c r="F3483" s="119">
        <v>553</v>
      </c>
      <c r="G3483" s="119">
        <v>271</v>
      </c>
      <c r="H3483" s="119">
        <v>185</v>
      </c>
      <c r="I3483" s="119">
        <v>69</v>
      </c>
      <c r="J3483" s="119">
        <v>43</v>
      </c>
      <c r="K3483" s="119">
        <v>47</v>
      </c>
      <c r="L3483" s="119">
        <v>1879</v>
      </c>
      <c r="M3483" s="120">
        <v>1</v>
      </c>
      <c r="N3483" s="117">
        <f t="shared" si="54"/>
        <v>0.33741351782863227</v>
      </c>
    </row>
    <row r="3484" spans="1:14" x14ac:dyDescent="0.25">
      <c r="A3484" s="1" t="s">
        <v>211</v>
      </c>
      <c r="B3484" s="1" t="s">
        <v>230</v>
      </c>
      <c r="C3484" s="1" t="s">
        <v>468</v>
      </c>
      <c r="D3484" s="83">
        <v>23</v>
      </c>
      <c r="E3484" s="83">
        <v>180</v>
      </c>
      <c r="F3484" s="83">
        <v>116</v>
      </c>
      <c r="G3484" s="83">
        <v>24</v>
      </c>
      <c r="H3484" s="83">
        <v>13</v>
      </c>
      <c r="I3484" s="83">
        <v>2</v>
      </c>
      <c r="J3484" s="83">
        <v>2</v>
      </c>
      <c r="K3484" s="83">
        <v>2</v>
      </c>
      <c r="L3484" s="83">
        <v>362</v>
      </c>
      <c r="M3484" s="84">
        <v>0.19265566790846189</v>
      </c>
      <c r="N3484" s="85">
        <f t="shared" si="54"/>
        <v>0.49723756906077349</v>
      </c>
    </row>
    <row r="3485" spans="1:14" x14ac:dyDescent="0.25">
      <c r="A3485" s="1" t="s">
        <v>211</v>
      </c>
      <c r="B3485" s="1" t="s">
        <v>230</v>
      </c>
      <c r="C3485" s="1" t="s">
        <v>475</v>
      </c>
      <c r="D3485" s="83">
        <v>1</v>
      </c>
      <c r="E3485" s="83">
        <v>0</v>
      </c>
      <c r="F3485" s="83">
        <v>10</v>
      </c>
      <c r="G3485" s="83">
        <v>4</v>
      </c>
      <c r="H3485" s="83">
        <v>2</v>
      </c>
      <c r="I3485" s="83">
        <v>2</v>
      </c>
      <c r="J3485" s="83">
        <v>0</v>
      </c>
      <c r="K3485" s="83">
        <v>0</v>
      </c>
      <c r="L3485" s="83">
        <v>19</v>
      </c>
      <c r="M3485" s="84">
        <v>1.011176157530601E-2</v>
      </c>
      <c r="N3485" s="85">
        <f t="shared" si="54"/>
        <v>0</v>
      </c>
    </row>
    <row r="3486" spans="1:14" x14ac:dyDescent="0.25">
      <c r="A3486" s="1" t="s">
        <v>211</v>
      </c>
      <c r="B3486" s="1" t="s">
        <v>230</v>
      </c>
      <c r="C3486" s="1" t="s">
        <v>479</v>
      </c>
      <c r="D3486" s="83">
        <v>0</v>
      </c>
      <c r="E3486" s="83">
        <v>0</v>
      </c>
      <c r="F3486" s="83">
        <v>0</v>
      </c>
      <c r="G3486" s="83">
        <v>4</v>
      </c>
      <c r="H3486" s="83">
        <v>2</v>
      </c>
      <c r="I3486" s="83">
        <v>1</v>
      </c>
      <c r="J3486" s="83">
        <v>1</v>
      </c>
      <c r="K3486" s="83">
        <v>1</v>
      </c>
      <c r="L3486" s="83">
        <v>9</v>
      </c>
      <c r="M3486" s="84">
        <v>4.7897817988291642E-3</v>
      </c>
      <c r="N3486" s="85">
        <f t="shared" si="54"/>
        <v>0</v>
      </c>
    </row>
    <row r="3487" spans="1:14" x14ac:dyDescent="0.25">
      <c r="A3487" s="1" t="s">
        <v>211</v>
      </c>
      <c r="B3487" s="1" t="s">
        <v>230</v>
      </c>
      <c r="C3487" s="1" t="s">
        <v>480</v>
      </c>
      <c r="D3487" s="83">
        <v>0</v>
      </c>
      <c r="E3487" s="83">
        <v>0</v>
      </c>
      <c r="F3487" s="83">
        <v>0</v>
      </c>
      <c r="G3487" s="83">
        <v>0</v>
      </c>
      <c r="H3487" s="83">
        <v>1</v>
      </c>
      <c r="I3487" s="83">
        <v>1</v>
      </c>
      <c r="J3487" s="83">
        <v>2</v>
      </c>
      <c r="K3487" s="83">
        <v>3</v>
      </c>
      <c r="L3487" s="83">
        <v>7</v>
      </c>
      <c r="M3487" s="84">
        <v>3.7253858435337939E-3</v>
      </c>
      <c r="N3487" s="85">
        <f t="shared" si="54"/>
        <v>0</v>
      </c>
    </row>
    <row r="3488" spans="1:14" x14ac:dyDescent="0.25">
      <c r="A3488" s="1" t="s">
        <v>211</v>
      </c>
      <c r="B3488" s="1" t="s">
        <v>230</v>
      </c>
      <c r="C3488" s="1" t="s">
        <v>476</v>
      </c>
      <c r="D3488" s="83">
        <v>0</v>
      </c>
      <c r="E3488" s="83">
        <v>0</v>
      </c>
      <c r="F3488" s="83">
        <v>0</v>
      </c>
      <c r="G3488" s="83">
        <v>2</v>
      </c>
      <c r="H3488" s="83">
        <v>6</v>
      </c>
      <c r="I3488" s="83">
        <v>4</v>
      </c>
      <c r="J3488" s="83">
        <v>0</v>
      </c>
      <c r="K3488" s="83">
        <v>0</v>
      </c>
      <c r="L3488" s="83">
        <v>12</v>
      </c>
      <c r="M3488" s="84">
        <v>6.3863757317722189E-3</v>
      </c>
      <c r="N3488" s="85">
        <f t="shared" si="54"/>
        <v>0</v>
      </c>
    </row>
    <row r="3489" spans="1:14" x14ac:dyDescent="0.25">
      <c r="A3489" s="1" t="s">
        <v>211</v>
      </c>
      <c r="B3489" s="1" t="s">
        <v>230</v>
      </c>
      <c r="C3489" s="1" t="s">
        <v>469</v>
      </c>
      <c r="D3489" s="83">
        <v>3</v>
      </c>
      <c r="E3489" s="83">
        <v>2</v>
      </c>
      <c r="F3489" s="83">
        <v>115</v>
      </c>
      <c r="G3489" s="83">
        <v>76</v>
      </c>
      <c r="H3489" s="83">
        <v>68</v>
      </c>
      <c r="I3489" s="83">
        <v>23</v>
      </c>
      <c r="J3489" s="83">
        <v>17</v>
      </c>
      <c r="K3489" s="83">
        <v>18</v>
      </c>
      <c r="L3489" s="83">
        <v>322</v>
      </c>
      <c r="M3489" s="84">
        <v>0.17136774880255451</v>
      </c>
      <c r="N3489" s="85">
        <f t="shared" si="54"/>
        <v>6.2111801242236021E-3</v>
      </c>
    </row>
    <row r="3490" spans="1:14" x14ac:dyDescent="0.25">
      <c r="A3490" s="1" t="s">
        <v>211</v>
      </c>
      <c r="B3490" s="1" t="s">
        <v>230</v>
      </c>
      <c r="C3490" s="1" t="s">
        <v>470</v>
      </c>
      <c r="D3490" s="83">
        <v>0</v>
      </c>
      <c r="E3490" s="83">
        <v>0</v>
      </c>
      <c r="F3490" s="83">
        <v>1</v>
      </c>
      <c r="G3490" s="83">
        <v>17</v>
      </c>
      <c r="H3490" s="83">
        <v>21</v>
      </c>
      <c r="I3490" s="83">
        <v>13</v>
      </c>
      <c r="J3490" s="83">
        <v>10</v>
      </c>
      <c r="K3490" s="83">
        <v>13</v>
      </c>
      <c r="L3490" s="83">
        <v>75</v>
      </c>
      <c r="M3490" s="84">
        <v>3.991484832357637E-2</v>
      </c>
      <c r="N3490" s="85">
        <f t="shared" si="54"/>
        <v>0</v>
      </c>
    </row>
    <row r="3491" spans="1:14" x14ac:dyDescent="0.25">
      <c r="A3491" s="1" t="s">
        <v>211</v>
      </c>
      <c r="B3491" s="1" t="s">
        <v>230</v>
      </c>
      <c r="C3491" s="1" t="s">
        <v>471</v>
      </c>
      <c r="D3491" s="83">
        <v>2</v>
      </c>
      <c r="E3491" s="83">
        <v>5</v>
      </c>
      <c r="F3491" s="83">
        <v>32</v>
      </c>
      <c r="G3491" s="83">
        <v>25</v>
      </c>
      <c r="H3491" s="83">
        <v>11</v>
      </c>
      <c r="I3491" s="83">
        <v>3</v>
      </c>
      <c r="J3491" s="83">
        <v>4</v>
      </c>
      <c r="K3491" s="83">
        <v>4</v>
      </c>
      <c r="L3491" s="83">
        <v>86</v>
      </c>
      <c r="M3491" s="84">
        <v>4.5769026077700913E-2</v>
      </c>
      <c r="N3491" s="85">
        <f t="shared" si="54"/>
        <v>5.8139534883720929E-2</v>
      </c>
    </row>
    <row r="3492" spans="1:14" x14ac:dyDescent="0.25">
      <c r="A3492" s="1" t="s">
        <v>211</v>
      </c>
      <c r="B3492" s="1" t="s">
        <v>230</v>
      </c>
      <c r="C3492" s="1" t="s">
        <v>481</v>
      </c>
      <c r="D3492" s="83">
        <v>2</v>
      </c>
      <c r="E3492" s="83">
        <v>110</v>
      </c>
      <c r="F3492" s="83">
        <v>17</v>
      </c>
      <c r="G3492" s="83">
        <v>2</v>
      </c>
      <c r="H3492" s="83">
        <v>1</v>
      </c>
      <c r="I3492" s="83">
        <v>0</v>
      </c>
      <c r="J3492" s="83">
        <v>0</v>
      </c>
      <c r="K3492" s="83">
        <v>0</v>
      </c>
      <c r="L3492" s="83">
        <v>132</v>
      </c>
      <c r="M3492" s="84">
        <v>7.0250133049494415E-2</v>
      </c>
      <c r="N3492" s="85">
        <f t="shared" si="54"/>
        <v>0.83333333333333337</v>
      </c>
    </row>
    <row r="3493" spans="1:14" x14ac:dyDescent="0.25">
      <c r="A3493" s="1" t="s">
        <v>211</v>
      </c>
      <c r="B3493" s="1" t="s">
        <v>230</v>
      </c>
      <c r="C3493" s="1" t="s">
        <v>477</v>
      </c>
      <c r="D3493" s="83">
        <v>0</v>
      </c>
      <c r="E3493" s="83">
        <v>0</v>
      </c>
      <c r="F3493" s="83">
        <v>11</v>
      </c>
      <c r="G3493" s="83">
        <v>2</v>
      </c>
      <c r="H3493" s="83">
        <v>3</v>
      </c>
      <c r="I3493" s="83">
        <v>2</v>
      </c>
      <c r="J3493" s="83">
        <v>1</v>
      </c>
      <c r="K3493" s="83">
        <v>0</v>
      </c>
      <c r="L3493" s="83">
        <v>19</v>
      </c>
      <c r="M3493" s="84">
        <v>1.011176157530601E-2</v>
      </c>
      <c r="N3493" s="85">
        <f t="shared" si="54"/>
        <v>0</v>
      </c>
    </row>
    <row r="3494" spans="1:14" x14ac:dyDescent="0.25">
      <c r="A3494" s="1" t="s">
        <v>211</v>
      </c>
      <c r="B3494" s="1" t="s">
        <v>230</v>
      </c>
      <c r="C3494" s="1" t="s">
        <v>482</v>
      </c>
      <c r="D3494" s="83">
        <v>0</v>
      </c>
      <c r="E3494" s="83">
        <v>0</v>
      </c>
      <c r="F3494" s="83">
        <v>0</v>
      </c>
      <c r="G3494" s="83">
        <v>4</v>
      </c>
      <c r="H3494" s="83">
        <v>0</v>
      </c>
      <c r="I3494" s="83">
        <v>1</v>
      </c>
      <c r="J3494" s="83">
        <v>0</v>
      </c>
      <c r="K3494" s="83">
        <v>0</v>
      </c>
      <c r="L3494" s="83">
        <v>5</v>
      </c>
      <c r="M3494" s="84">
        <v>2.660989888238425E-3</v>
      </c>
      <c r="N3494" s="85">
        <f t="shared" si="54"/>
        <v>0</v>
      </c>
    </row>
    <row r="3495" spans="1:14" x14ac:dyDescent="0.25">
      <c r="A3495" s="1" t="s">
        <v>211</v>
      </c>
      <c r="B3495" s="1" t="s">
        <v>230</v>
      </c>
      <c r="C3495" s="1" t="s">
        <v>478</v>
      </c>
      <c r="D3495" s="83">
        <v>1</v>
      </c>
      <c r="E3495" s="83">
        <v>0</v>
      </c>
      <c r="F3495" s="83">
        <v>13</v>
      </c>
      <c r="G3495" s="83">
        <v>8</v>
      </c>
      <c r="H3495" s="83">
        <v>3</v>
      </c>
      <c r="I3495" s="83">
        <v>0</v>
      </c>
      <c r="J3495" s="83">
        <v>0</v>
      </c>
      <c r="K3495" s="83">
        <v>0</v>
      </c>
      <c r="L3495" s="83">
        <v>25</v>
      </c>
      <c r="M3495" s="84">
        <v>1.3304949441192119E-2</v>
      </c>
      <c r="N3495" s="85">
        <f t="shared" si="54"/>
        <v>0</v>
      </c>
    </row>
    <row r="3496" spans="1:14" x14ac:dyDescent="0.25">
      <c r="A3496" s="1" t="s">
        <v>211</v>
      </c>
      <c r="B3496" s="1" t="s">
        <v>230</v>
      </c>
      <c r="C3496" s="1" t="s">
        <v>472</v>
      </c>
      <c r="D3496" s="83">
        <v>29</v>
      </c>
      <c r="E3496" s="83">
        <v>220</v>
      </c>
      <c r="F3496" s="83">
        <v>151</v>
      </c>
      <c r="G3496" s="83">
        <v>50</v>
      </c>
      <c r="H3496" s="83">
        <v>25</v>
      </c>
      <c r="I3496" s="83">
        <v>9</v>
      </c>
      <c r="J3496" s="83">
        <v>3</v>
      </c>
      <c r="K3496" s="83">
        <v>3</v>
      </c>
      <c r="L3496" s="83">
        <v>490</v>
      </c>
      <c r="M3496" s="84">
        <v>0.26077700904736562</v>
      </c>
      <c r="N3496" s="85">
        <f t="shared" si="54"/>
        <v>0.44897959183673469</v>
      </c>
    </row>
    <row r="3497" spans="1:14" x14ac:dyDescent="0.25">
      <c r="A3497" s="1" t="s">
        <v>211</v>
      </c>
      <c r="B3497" s="1" t="s">
        <v>230</v>
      </c>
      <c r="C3497" s="1" t="s">
        <v>473</v>
      </c>
      <c r="D3497" s="83">
        <v>8</v>
      </c>
      <c r="E3497" s="83">
        <v>4</v>
      </c>
      <c r="F3497" s="83">
        <v>27</v>
      </c>
      <c r="G3497" s="83">
        <v>44</v>
      </c>
      <c r="H3497" s="83">
        <v>21</v>
      </c>
      <c r="I3497" s="83">
        <v>7</v>
      </c>
      <c r="J3497" s="83">
        <v>1</v>
      </c>
      <c r="K3497" s="83">
        <v>2</v>
      </c>
      <c r="L3497" s="83">
        <v>114</v>
      </c>
      <c r="M3497" s="84">
        <v>6.0670569451836083E-2</v>
      </c>
      <c r="N3497" s="85">
        <f t="shared" si="54"/>
        <v>3.5087719298245612E-2</v>
      </c>
    </row>
    <row r="3498" spans="1:14" x14ac:dyDescent="0.25">
      <c r="A3498" s="1" t="s">
        <v>211</v>
      </c>
      <c r="B3498" s="1" t="s">
        <v>230</v>
      </c>
      <c r="C3498" s="1" t="s">
        <v>474</v>
      </c>
      <c r="D3498" s="83">
        <v>8</v>
      </c>
      <c r="E3498" s="83">
        <v>113</v>
      </c>
      <c r="F3498" s="83">
        <v>60</v>
      </c>
      <c r="G3498" s="83">
        <v>9</v>
      </c>
      <c r="H3498" s="83">
        <v>8</v>
      </c>
      <c r="I3498" s="83">
        <v>1</v>
      </c>
      <c r="J3498" s="83">
        <v>2</v>
      </c>
      <c r="K3498" s="83">
        <v>1</v>
      </c>
      <c r="L3498" s="83">
        <v>202</v>
      </c>
      <c r="M3498" s="84">
        <v>0.1075039914848324</v>
      </c>
      <c r="N3498" s="85">
        <f t="shared" si="54"/>
        <v>0.55940594059405946</v>
      </c>
    </row>
    <row r="3499" spans="1:14" x14ac:dyDescent="0.25">
      <c r="A3499" s="118" t="s">
        <v>211</v>
      </c>
      <c r="B3499" s="118" t="s">
        <v>223</v>
      </c>
      <c r="C3499" s="118" t="s">
        <v>467</v>
      </c>
      <c r="D3499" s="119">
        <v>37</v>
      </c>
      <c r="E3499" s="119">
        <v>430</v>
      </c>
      <c r="F3499" s="119">
        <v>356</v>
      </c>
      <c r="G3499" s="119">
        <v>240</v>
      </c>
      <c r="H3499" s="119">
        <v>218</v>
      </c>
      <c r="I3499" s="119">
        <v>45</v>
      </c>
      <c r="J3499" s="119">
        <v>33</v>
      </c>
      <c r="K3499" s="119">
        <v>39</v>
      </c>
      <c r="L3499" s="119">
        <v>1398</v>
      </c>
      <c r="M3499" s="120">
        <v>1</v>
      </c>
      <c r="N3499" s="117">
        <f t="shared" si="54"/>
        <v>0.30758226037195996</v>
      </c>
    </row>
    <row r="3500" spans="1:14" x14ac:dyDescent="0.25">
      <c r="A3500" s="1" t="s">
        <v>211</v>
      </c>
      <c r="B3500" s="1" t="s">
        <v>223</v>
      </c>
      <c r="C3500" s="1" t="s">
        <v>468</v>
      </c>
      <c r="D3500" s="83">
        <v>10</v>
      </c>
      <c r="E3500" s="83">
        <v>117</v>
      </c>
      <c r="F3500" s="83">
        <v>77</v>
      </c>
      <c r="G3500" s="83">
        <v>12</v>
      </c>
      <c r="H3500" s="83">
        <v>14</v>
      </c>
      <c r="I3500" s="83">
        <v>0</v>
      </c>
      <c r="J3500" s="83">
        <v>2</v>
      </c>
      <c r="K3500" s="83">
        <v>0</v>
      </c>
      <c r="L3500" s="83">
        <v>232</v>
      </c>
      <c r="M3500" s="84">
        <v>0.16595135908440631</v>
      </c>
      <c r="N3500" s="85">
        <f t="shared" si="54"/>
        <v>0.50431034482758619</v>
      </c>
    </row>
    <row r="3501" spans="1:14" x14ac:dyDescent="0.25">
      <c r="A3501" s="1" t="s">
        <v>211</v>
      </c>
      <c r="B3501" s="1" t="s">
        <v>223</v>
      </c>
      <c r="C3501" s="1" t="s">
        <v>475</v>
      </c>
      <c r="D3501" s="83">
        <v>0</v>
      </c>
      <c r="E3501" s="83">
        <v>0</v>
      </c>
      <c r="F3501" s="83">
        <v>6</v>
      </c>
      <c r="G3501" s="83">
        <v>7</v>
      </c>
      <c r="H3501" s="83">
        <v>3</v>
      </c>
      <c r="I3501" s="83">
        <v>1</v>
      </c>
      <c r="J3501" s="83">
        <v>0</v>
      </c>
      <c r="K3501" s="83">
        <v>0</v>
      </c>
      <c r="L3501" s="83">
        <v>17</v>
      </c>
      <c r="M3501" s="84">
        <v>1.216022889842632E-2</v>
      </c>
      <c r="N3501" s="85">
        <f t="shared" si="54"/>
        <v>0</v>
      </c>
    </row>
    <row r="3502" spans="1:14" x14ac:dyDescent="0.25">
      <c r="A3502" s="1" t="s">
        <v>211</v>
      </c>
      <c r="B3502" s="1" t="s">
        <v>223</v>
      </c>
      <c r="C3502" s="1" t="s">
        <v>479</v>
      </c>
      <c r="D3502" s="83">
        <v>0</v>
      </c>
      <c r="E3502" s="83">
        <v>0</v>
      </c>
      <c r="F3502" s="83">
        <v>0</v>
      </c>
      <c r="G3502" s="83">
        <v>11</v>
      </c>
      <c r="H3502" s="83">
        <v>4</v>
      </c>
      <c r="I3502" s="83">
        <v>3</v>
      </c>
      <c r="J3502" s="83">
        <v>2</v>
      </c>
      <c r="K3502" s="83">
        <v>5</v>
      </c>
      <c r="L3502" s="83">
        <v>25</v>
      </c>
      <c r="M3502" s="84">
        <v>1.7882689556509301E-2</v>
      </c>
      <c r="N3502" s="85">
        <f t="shared" si="54"/>
        <v>0</v>
      </c>
    </row>
    <row r="3503" spans="1:14" x14ac:dyDescent="0.25">
      <c r="A3503" s="1" t="s">
        <v>211</v>
      </c>
      <c r="B3503" s="1" t="s">
        <v>223</v>
      </c>
      <c r="C3503" s="1" t="s">
        <v>480</v>
      </c>
      <c r="D3503" s="83">
        <v>0</v>
      </c>
      <c r="E3503" s="83">
        <v>0</v>
      </c>
      <c r="F3503" s="83">
        <v>0</v>
      </c>
      <c r="G3503" s="83">
        <v>0</v>
      </c>
      <c r="H3503" s="83">
        <v>1</v>
      </c>
      <c r="I3503" s="83">
        <v>1</v>
      </c>
      <c r="J3503" s="83">
        <v>2</v>
      </c>
      <c r="K3503" s="83">
        <v>3</v>
      </c>
      <c r="L3503" s="83">
        <v>7</v>
      </c>
      <c r="M3503" s="84">
        <v>5.0071530758226037E-3</v>
      </c>
      <c r="N3503" s="85">
        <f t="shared" si="54"/>
        <v>0</v>
      </c>
    </row>
    <row r="3504" spans="1:14" x14ac:dyDescent="0.25">
      <c r="A3504" s="1" t="s">
        <v>211</v>
      </c>
      <c r="B3504" s="1" t="s">
        <v>223</v>
      </c>
      <c r="C3504" s="1" t="s">
        <v>476</v>
      </c>
      <c r="D3504" s="83">
        <v>1</v>
      </c>
      <c r="E3504" s="83">
        <v>0</v>
      </c>
      <c r="F3504" s="83">
        <v>0</v>
      </c>
      <c r="G3504" s="83">
        <v>3</v>
      </c>
      <c r="H3504" s="83">
        <v>2</v>
      </c>
      <c r="I3504" s="83">
        <v>0</v>
      </c>
      <c r="J3504" s="83">
        <v>0</v>
      </c>
      <c r="K3504" s="83">
        <v>0</v>
      </c>
      <c r="L3504" s="83">
        <v>6</v>
      </c>
      <c r="M3504" s="84">
        <v>4.2918454935622317E-3</v>
      </c>
      <c r="N3504" s="85">
        <f t="shared" si="54"/>
        <v>0</v>
      </c>
    </row>
    <row r="3505" spans="1:14" x14ac:dyDescent="0.25">
      <c r="A3505" s="1" t="s">
        <v>211</v>
      </c>
      <c r="B3505" s="1" t="s">
        <v>223</v>
      </c>
      <c r="C3505" s="1" t="s">
        <v>469</v>
      </c>
      <c r="D3505" s="83">
        <v>3</v>
      </c>
      <c r="E3505" s="83">
        <v>8</v>
      </c>
      <c r="F3505" s="83">
        <v>95</v>
      </c>
      <c r="G3505" s="83">
        <v>87</v>
      </c>
      <c r="H3505" s="83">
        <v>97</v>
      </c>
      <c r="I3505" s="83">
        <v>19</v>
      </c>
      <c r="J3505" s="83">
        <v>18</v>
      </c>
      <c r="K3505" s="83">
        <v>18</v>
      </c>
      <c r="L3505" s="83">
        <v>345</v>
      </c>
      <c r="M3505" s="84">
        <v>0.24678111587982829</v>
      </c>
      <c r="N3505" s="85">
        <f t="shared" si="54"/>
        <v>2.318840579710145E-2</v>
      </c>
    </row>
    <row r="3506" spans="1:14" x14ac:dyDescent="0.25">
      <c r="A3506" s="1" t="s">
        <v>211</v>
      </c>
      <c r="B3506" s="1" t="s">
        <v>223</v>
      </c>
      <c r="C3506" s="1" t="s">
        <v>470</v>
      </c>
      <c r="D3506" s="83">
        <v>0</v>
      </c>
      <c r="E3506" s="83">
        <v>1</v>
      </c>
      <c r="F3506" s="83">
        <v>2</v>
      </c>
      <c r="G3506" s="83">
        <v>26</v>
      </c>
      <c r="H3506" s="83">
        <v>15</v>
      </c>
      <c r="I3506" s="83">
        <v>14</v>
      </c>
      <c r="J3506" s="83">
        <v>2</v>
      </c>
      <c r="K3506" s="83">
        <v>8</v>
      </c>
      <c r="L3506" s="83">
        <v>68</v>
      </c>
      <c r="M3506" s="84">
        <v>4.8640915593705293E-2</v>
      </c>
      <c r="N3506" s="85">
        <f t="shared" si="54"/>
        <v>1.4705882352941176E-2</v>
      </c>
    </row>
    <row r="3507" spans="1:14" x14ac:dyDescent="0.25">
      <c r="A3507" s="1" t="s">
        <v>211</v>
      </c>
      <c r="B3507" s="1" t="s">
        <v>223</v>
      </c>
      <c r="C3507" s="1" t="s">
        <v>471</v>
      </c>
      <c r="D3507" s="83">
        <v>0</v>
      </c>
      <c r="E3507" s="83">
        <v>2</v>
      </c>
      <c r="F3507" s="83">
        <v>14</v>
      </c>
      <c r="G3507" s="83">
        <v>12</v>
      </c>
      <c r="H3507" s="83">
        <v>9</v>
      </c>
      <c r="I3507" s="83">
        <v>1</v>
      </c>
      <c r="J3507" s="83">
        <v>1</v>
      </c>
      <c r="K3507" s="83">
        <v>0</v>
      </c>
      <c r="L3507" s="83">
        <v>39</v>
      </c>
      <c r="M3507" s="84">
        <v>2.7896995708154512E-2</v>
      </c>
      <c r="N3507" s="85">
        <f t="shared" si="54"/>
        <v>5.128205128205128E-2</v>
      </c>
    </row>
    <row r="3508" spans="1:14" x14ac:dyDescent="0.25">
      <c r="A3508" s="1" t="s">
        <v>211</v>
      </c>
      <c r="B3508" s="1" t="s">
        <v>223</v>
      </c>
      <c r="C3508" s="1" t="s">
        <v>481</v>
      </c>
      <c r="D3508" s="83">
        <v>0</v>
      </c>
      <c r="E3508" s="83">
        <v>17</v>
      </c>
      <c r="F3508" s="83">
        <v>11</v>
      </c>
      <c r="G3508" s="83">
        <v>11</v>
      </c>
      <c r="H3508" s="83">
        <v>1</v>
      </c>
      <c r="I3508" s="83">
        <v>0</v>
      </c>
      <c r="J3508" s="83">
        <v>1</v>
      </c>
      <c r="K3508" s="83">
        <v>0</v>
      </c>
      <c r="L3508" s="83">
        <v>41</v>
      </c>
      <c r="M3508" s="84">
        <v>2.9327610872675249E-2</v>
      </c>
      <c r="N3508" s="85">
        <f t="shared" si="54"/>
        <v>0.41463414634146339</v>
      </c>
    </row>
    <row r="3509" spans="1:14" x14ac:dyDescent="0.25">
      <c r="A3509" s="1" t="s">
        <v>211</v>
      </c>
      <c r="B3509" s="1" t="s">
        <v>223</v>
      </c>
      <c r="C3509" s="1" t="s">
        <v>477</v>
      </c>
      <c r="D3509" s="83">
        <v>0</v>
      </c>
      <c r="E3509" s="83">
        <v>0</v>
      </c>
      <c r="F3509" s="83">
        <v>3</v>
      </c>
      <c r="G3509" s="83">
        <v>4</v>
      </c>
      <c r="H3509" s="83">
        <v>1</v>
      </c>
      <c r="I3509" s="83">
        <v>0</v>
      </c>
      <c r="J3509" s="83">
        <v>1</v>
      </c>
      <c r="K3509" s="83">
        <v>0</v>
      </c>
      <c r="L3509" s="83">
        <v>9</v>
      </c>
      <c r="M3509" s="84">
        <v>6.4377682403433476E-3</v>
      </c>
      <c r="N3509" s="85">
        <f t="shared" si="54"/>
        <v>0</v>
      </c>
    </row>
    <row r="3510" spans="1:14" x14ac:dyDescent="0.25">
      <c r="A3510" s="1" t="s">
        <v>211</v>
      </c>
      <c r="B3510" s="1" t="s">
        <v>223</v>
      </c>
      <c r="C3510" s="1" t="s">
        <v>482</v>
      </c>
      <c r="D3510" s="83">
        <v>0</v>
      </c>
      <c r="E3510" s="83">
        <v>0</v>
      </c>
      <c r="F3510" s="83">
        <v>0</v>
      </c>
      <c r="G3510" s="83">
        <v>0</v>
      </c>
      <c r="H3510" s="83">
        <v>1</v>
      </c>
      <c r="I3510" s="83">
        <v>0</v>
      </c>
      <c r="J3510" s="83">
        <v>0</v>
      </c>
      <c r="K3510" s="83">
        <v>0</v>
      </c>
      <c r="L3510" s="83">
        <v>1</v>
      </c>
      <c r="M3510" s="84">
        <v>7.1530758226037196E-4</v>
      </c>
      <c r="N3510" s="85">
        <f t="shared" si="54"/>
        <v>0</v>
      </c>
    </row>
    <row r="3511" spans="1:14" x14ac:dyDescent="0.25">
      <c r="A3511" s="1" t="s">
        <v>211</v>
      </c>
      <c r="B3511" s="1" t="s">
        <v>223</v>
      </c>
      <c r="C3511" s="1" t="s">
        <v>478</v>
      </c>
      <c r="D3511" s="83">
        <v>0</v>
      </c>
      <c r="E3511" s="83">
        <v>0</v>
      </c>
      <c r="F3511" s="83">
        <v>2</v>
      </c>
      <c r="G3511" s="83">
        <v>2</v>
      </c>
      <c r="H3511" s="83">
        <v>3</v>
      </c>
      <c r="I3511" s="83">
        <v>0</v>
      </c>
      <c r="J3511" s="83">
        <v>0</v>
      </c>
      <c r="K3511" s="83">
        <v>0</v>
      </c>
      <c r="L3511" s="83">
        <v>7</v>
      </c>
      <c r="M3511" s="84">
        <v>5.0071530758226037E-3</v>
      </c>
      <c r="N3511" s="85">
        <f t="shared" si="54"/>
        <v>0</v>
      </c>
    </row>
    <row r="3512" spans="1:14" x14ac:dyDescent="0.25">
      <c r="A3512" s="1" t="s">
        <v>211</v>
      </c>
      <c r="B3512" s="1" t="s">
        <v>223</v>
      </c>
      <c r="C3512" s="1" t="s">
        <v>472</v>
      </c>
      <c r="D3512" s="83">
        <v>14</v>
      </c>
      <c r="E3512" s="83">
        <v>237</v>
      </c>
      <c r="F3512" s="83">
        <v>107</v>
      </c>
      <c r="G3512" s="83">
        <v>36</v>
      </c>
      <c r="H3512" s="83">
        <v>33</v>
      </c>
      <c r="I3512" s="83">
        <v>3</v>
      </c>
      <c r="J3512" s="83">
        <v>2</v>
      </c>
      <c r="K3512" s="83">
        <v>1</v>
      </c>
      <c r="L3512" s="83">
        <v>433</v>
      </c>
      <c r="M3512" s="84">
        <v>0.30972818311874112</v>
      </c>
      <c r="N3512" s="85">
        <f t="shared" si="54"/>
        <v>0.54734411085450352</v>
      </c>
    </row>
    <row r="3513" spans="1:14" x14ac:dyDescent="0.25">
      <c r="A3513" s="1" t="s">
        <v>211</v>
      </c>
      <c r="B3513" s="1" t="s">
        <v>223</v>
      </c>
      <c r="C3513" s="1" t="s">
        <v>473</v>
      </c>
      <c r="D3513" s="83">
        <v>6</v>
      </c>
      <c r="E3513" s="83">
        <v>3</v>
      </c>
      <c r="F3513" s="83">
        <v>23</v>
      </c>
      <c r="G3513" s="83">
        <v>24</v>
      </c>
      <c r="H3513" s="83">
        <v>31</v>
      </c>
      <c r="I3513" s="83">
        <v>3</v>
      </c>
      <c r="J3513" s="83">
        <v>2</v>
      </c>
      <c r="K3513" s="83">
        <v>4</v>
      </c>
      <c r="L3513" s="83">
        <v>96</v>
      </c>
      <c r="M3513" s="84">
        <v>6.8669527896995708E-2</v>
      </c>
      <c r="N3513" s="85">
        <f t="shared" si="54"/>
        <v>3.125E-2</v>
      </c>
    </row>
    <row r="3514" spans="1:14" x14ac:dyDescent="0.25">
      <c r="A3514" s="1" t="s">
        <v>211</v>
      </c>
      <c r="B3514" s="1" t="s">
        <v>223</v>
      </c>
      <c r="C3514" s="1" t="s">
        <v>474</v>
      </c>
      <c r="D3514" s="83">
        <v>3</v>
      </c>
      <c r="E3514" s="83">
        <v>45</v>
      </c>
      <c r="F3514" s="83">
        <v>16</v>
      </c>
      <c r="G3514" s="83">
        <v>5</v>
      </c>
      <c r="H3514" s="83">
        <v>3</v>
      </c>
      <c r="I3514" s="83">
        <v>0</v>
      </c>
      <c r="J3514" s="83">
        <v>0</v>
      </c>
      <c r="K3514" s="83">
        <v>0</v>
      </c>
      <c r="L3514" s="83">
        <v>72</v>
      </c>
      <c r="M3514" s="84">
        <v>5.1502145922746781E-2</v>
      </c>
      <c r="N3514" s="85">
        <f t="shared" si="54"/>
        <v>0.625</v>
      </c>
    </row>
    <row r="3515" spans="1:14" x14ac:dyDescent="0.25">
      <c r="A3515" s="118" t="s">
        <v>211</v>
      </c>
      <c r="B3515" s="118" t="s">
        <v>213</v>
      </c>
      <c r="C3515" s="118" t="s">
        <v>467</v>
      </c>
      <c r="D3515" s="119">
        <v>68</v>
      </c>
      <c r="E3515" s="119">
        <v>438</v>
      </c>
      <c r="F3515" s="119">
        <v>286</v>
      </c>
      <c r="G3515" s="119">
        <v>126</v>
      </c>
      <c r="H3515" s="119">
        <v>107</v>
      </c>
      <c r="I3515" s="119">
        <v>17</v>
      </c>
      <c r="J3515" s="119">
        <v>13</v>
      </c>
      <c r="K3515" s="119">
        <v>16</v>
      </c>
      <c r="L3515" s="119">
        <v>1071</v>
      </c>
      <c r="M3515" s="120">
        <v>1</v>
      </c>
      <c r="N3515" s="117">
        <f t="shared" si="54"/>
        <v>0.40896358543417366</v>
      </c>
    </row>
    <row r="3516" spans="1:14" x14ac:dyDescent="0.25">
      <c r="A3516" s="1" t="s">
        <v>211</v>
      </c>
      <c r="B3516" s="1" t="s">
        <v>213</v>
      </c>
      <c r="C3516" s="1" t="s">
        <v>468</v>
      </c>
      <c r="D3516" s="83">
        <v>11</v>
      </c>
      <c r="E3516" s="83">
        <v>103</v>
      </c>
      <c r="F3516" s="83">
        <v>54</v>
      </c>
      <c r="G3516" s="83">
        <v>4</v>
      </c>
      <c r="H3516" s="83">
        <v>9</v>
      </c>
      <c r="I3516" s="83">
        <v>0</v>
      </c>
      <c r="J3516" s="83">
        <v>0</v>
      </c>
      <c r="K3516" s="83">
        <v>0</v>
      </c>
      <c r="L3516" s="83">
        <v>181</v>
      </c>
      <c r="M3516" s="84">
        <v>0.1690009337068161</v>
      </c>
      <c r="N3516" s="85">
        <f t="shared" si="54"/>
        <v>0.56906077348066297</v>
      </c>
    </row>
    <row r="3517" spans="1:14" x14ac:dyDescent="0.25">
      <c r="A3517" s="1" t="s">
        <v>211</v>
      </c>
      <c r="B3517" s="1" t="s">
        <v>213</v>
      </c>
      <c r="C3517" s="1" t="s">
        <v>475</v>
      </c>
      <c r="D3517" s="83">
        <v>0</v>
      </c>
      <c r="E3517" s="83">
        <v>0</v>
      </c>
      <c r="F3517" s="83">
        <v>3</v>
      </c>
      <c r="G3517" s="83">
        <v>6</v>
      </c>
      <c r="H3517" s="83">
        <v>0</v>
      </c>
      <c r="I3517" s="83">
        <v>0</v>
      </c>
      <c r="J3517" s="83">
        <v>0</v>
      </c>
      <c r="K3517" s="83">
        <v>0</v>
      </c>
      <c r="L3517" s="83">
        <v>9</v>
      </c>
      <c r="M3517" s="84">
        <v>8.4033613445378148E-3</v>
      </c>
      <c r="N3517" s="85">
        <f t="shared" si="54"/>
        <v>0</v>
      </c>
    </row>
    <row r="3518" spans="1:14" x14ac:dyDescent="0.25">
      <c r="A3518" s="1" t="s">
        <v>211</v>
      </c>
      <c r="B3518" s="1" t="s">
        <v>213</v>
      </c>
      <c r="C3518" s="1" t="s">
        <v>479</v>
      </c>
      <c r="D3518" s="83">
        <v>0</v>
      </c>
      <c r="E3518" s="83">
        <v>0</v>
      </c>
      <c r="F3518" s="83">
        <v>0</v>
      </c>
      <c r="G3518" s="83">
        <v>2</v>
      </c>
      <c r="H3518" s="83">
        <v>5</v>
      </c>
      <c r="I3518" s="83">
        <v>0</v>
      </c>
      <c r="J3518" s="83">
        <v>1</v>
      </c>
      <c r="K3518" s="83">
        <v>0</v>
      </c>
      <c r="L3518" s="83">
        <v>8</v>
      </c>
      <c r="M3518" s="84">
        <v>7.4696545284780582E-3</v>
      </c>
      <c r="N3518" s="85">
        <f t="shared" si="54"/>
        <v>0</v>
      </c>
    </row>
    <row r="3519" spans="1:14" x14ac:dyDescent="0.25">
      <c r="A3519" s="1" t="s">
        <v>211</v>
      </c>
      <c r="B3519" s="1" t="s">
        <v>213</v>
      </c>
      <c r="C3519" s="1" t="s">
        <v>480</v>
      </c>
      <c r="D3519" s="83">
        <v>0</v>
      </c>
      <c r="E3519" s="83">
        <v>0</v>
      </c>
      <c r="F3519" s="83">
        <v>0</v>
      </c>
      <c r="G3519" s="83">
        <v>0</v>
      </c>
      <c r="H3519" s="83">
        <v>0</v>
      </c>
      <c r="I3519" s="83">
        <v>1</v>
      </c>
      <c r="J3519" s="83">
        <v>0</v>
      </c>
      <c r="K3519" s="83">
        <v>1</v>
      </c>
      <c r="L3519" s="83">
        <v>2</v>
      </c>
      <c r="M3519" s="84">
        <v>1.867413632119515E-3</v>
      </c>
      <c r="N3519" s="85">
        <f t="shared" si="54"/>
        <v>0</v>
      </c>
    </row>
    <row r="3520" spans="1:14" x14ac:dyDescent="0.25">
      <c r="A3520" s="1" t="s">
        <v>211</v>
      </c>
      <c r="B3520" s="1" t="s">
        <v>213</v>
      </c>
      <c r="C3520" s="1" t="s">
        <v>476</v>
      </c>
      <c r="D3520" s="83">
        <v>0</v>
      </c>
      <c r="E3520" s="83">
        <v>0</v>
      </c>
      <c r="F3520" s="83">
        <v>0</v>
      </c>
      <c r="G3520" s="83">
        <v>0</v>
      </c>
      <c r="H3520" s="83">
        <v>2</v>
      </c>
      <c r="I3520" s="83">
        <v>0</v>
      </c>
      <c r="J3520" s="83">
        <v>0</v>
      </c>
      <c r="K3520" s="83">
        <v>0</v>
      </c>
      <c r="L3520" s="83">
        <v>2</v>
      </c>
      <c r="M3520" s="84">
        <v>1.867413632119515E-3</v>
      </c>
      <c r="N3520" s="85">
        <f t="shared" si="54"/>
        <v>0</v>
      </c>
    </row>
    <row r="3521" spans="1:14" x14ac:dyDescent="0.25">
      <c r="A3521" s="1" t="s">
        <v>211</v>
      </c>
      <c r="B3521" s="1" t="s">
        <v>213</v>
      </c>
      <c r="C3521" s="1" t="s">
        <v>469</v>
      </c>
      <c r="D3521" s="83">
        <v>9</v>
      </c>
      <c r="E3521" s="83">
        <v>1</v>
      </c>
      <c r="F3521" s="83">
        <v>74</v>
      </c>
      <c r="G3521" s="83">
        <v>52</v>
      </c>
      <c r="H3521" s="83">
        <v>39</v>
      </c>
      <c r="I3521" s="83">
        <v>7</v>
      </c>
      <c r="J3521" s="83">
        <v>6</v>
      </c>
      <c r="K3521" s="83">
        <v>9</v>
      </c>
      <c r="L3521" s="83">
        <v>197</v>
      </c>
      <c r="M3521" s="84">
        <v>0.18394024276377219</v>
      </c>
      <c r="N3521" s="85">
        <f t="shared" si="54"/>
        <v>5.076142131979695E-3</v>
      </c>
    </row>
    <row r="3522" spans="1:14" x14ac:dyDescent="0.25">
      <c r="A3522" s="1" t="s">
        <v>211</v>
      </c>
      <c r="B3522" s="1" t="s">
        <v>213</v>
      </c>
      <c r="C3522" s="1" t="s">
        <v>470</v>
      </c>
      <c r="D3522" s="83">
        <v>3</v>
      </c>
      <c r="E3522" s="83">
        <v>3</v>
      </c>
      <c r="F3522" s="83">
        <v>0</v>
      </c>
      <c r="G3522" s="83">
        <v>4</v>
      </c>
      <c r="H3522" s="83">
        <v>10</v>
      </c>
      <c r="I3522" s="83">
        <v>3</v>
      </c>
      <c r="J3522" s="83">
        <v>0</v>
      </c>
      <c r="K3522" s="83">
        <v>4</v>
      </c>
      <c r="L3522" s="83">
        <v>27</v>
      </c>
      <c r="M3522" s="84">
        <v>2.5210084033613449E-2</v>
      </c>
      <c r="N3522" s="85">
        <f t="shared" si="54"/>
        <v>0.1111111111111111</v>
      </c>
    </row>
    <row r="3523" spans="1:14" x14ac:dyDescent="0.25">
      <c r="A3523" s="1" t="s">
        <v>211</v>
      </c>
      <c r="B3523" s="1" t="s">
        <v>213</v>
      </c>
      <c r="C3523" s="1" t="s">
        <v>471</v>
      </c>
      <c r="D3523" s="83">
        <v>2</v>
      </c>
      <c r="E3523" s="83">
        <v>0</v>
      </c>
      <c r="F3523" s="83">
        <v>14</v>
      </c>
      <c r="G3523" s="83">
        <v>4</v>
      </c>
      <c r="H3523" s="83">
        <v>4</v>
      </c>
      <c r="I3523" s="83">
        <v>2</v>
      </c>
      <c r="J3523" s="83">
        <v>0</v>
      </c>
      <c r="K3523" s="83">
        <v>0</v>
      </c>
      <c r="L3523" s="83">
        <v>26</v>
      </c>
      <c r="M3523" s="84">
        <v>2.4276377217553689E-2</v>
      </c>
      <c r="N3523" s="85">
        <f t="shared" si="54"/>
        <v>0</v>
      </c>
    </row>
    <row r="3524" spans="1:14" x14ac:dyDescent="0.25">
      <c r="A3524" s="1" t="s">
        <v>211</v>
      </c>
      <c r="B3524" s="1" t="s">
        <v>213</v>
      </c>
      <c r="C3524" s="1" t="s">
        <v>481</v>
      </c>
      <c r="D3524" s="83">
        <v>2</v>
      </c>
      <c r="E3524" s="83">
        <v>17</v>
      </c>
      <c r="F3524" s="83">
        <v>7</v>
      </c>
      <c r="G3524" s="83">
        <v>4</v>
      </c>
      <c r="H3524" s="83">
        <v>1</v>
      </c>
      <c r="I3524" s="83">
        <v>0</v>
      </c>
      <c r="J3524" s="83">
        <v>0</v>
      </c>
      <c r="K3524" s="83">
        <v>0</v>
      </c>
      <c r="L3524" s="83">
        <v>31</v>
      </c>
      <c r="M3524" s="84">
        <v>2.8944911297852469E-2</v>
      </c>
      <c r="N3524" s="85">
        <f t="shared" ref="N3524:N3587" si="55">E3524/L3524</f>
        <v>0.54838709677419351</v>
      </c>
    </row>
    <row r="3525" spans="1:14" x14ac:dyDescent="0.25">
      <c r="A3525" s="1" t="s">
        <v>211</v>
      </c>
      <c r="B3525" s="1" t="s">
        <v>213</v>
      </c>
      <c r="C3525" s="1" t="s">
        <v>477</v>
      </c>
      <c r="D3525" s="83">
        <v>2</v>
      </c>
      <c r="E3525" s="83">
        <v>0</v>
      </c>
      <c r="F3525" s="83">
        <v>3</v>
      </c>
      <c r="G3525" s="83">
        <v>1</v>
      </c>
      <c r="H3525" s="83">
        <v>0</v>
      </c>
      <c r="I3525" s="83">
        <v>0</v>
      </c>
      <c r="J3525" s="83">
        <v>0</v>
      </c>
      <c r="K3525" s="83">
        <v>0</v>
      </c>
      <c r="L3525" s="83">
        <v>6</v>
      </c>
      <c r="M3525" s="84">
        <v>5.6022408963585426E-3</v>
      </c>
      <c r="N3525" s="85">
        <f t="shared" si="55"/>
        <v>0</v>
      </c>
    </row>
    <row r="3526" spans="1:14" x14ac:dyDescent="0.25">
      <c r="A3526" s="1" t="s">
        <v>211</v>
      </c>
      <c r="B3526" s="1" t="s">
        <v>213</v>
      </c>
      <c r="C3526" s="1" t="s">
        <v>482</v>
      </c>
      <c r="D3526" s="83">
        <v>0</v>
      </c>
      <c r="E3526" s="83">
        <v>0</v>
      </c>
      <c r="F3526" s="83">
        <v>0</v>
      </c>
      <c r="G3526" s="83">
        <v>1</v>
      </c>
      <c r="H3526" s="83">
        <v>1</v>
      </c>
      <c r="I3526" s="83">
        <v>0</v>
      </c>
      <c r="J3526" s="83">
        <v>1</v>
      </c>
      <c r="K3526" s="83">
        <v>0</v>
      </c>
      <c r="L3526" s="83">
        <v>3</v>
      </c>
      <c r="M3526" s="84">
        <v>2.8011204481792722E-3</v>
      </c>
      <c r="N3526" s="85">
        <f t="shared" si="55"/>
        <v>0</v>
      </c>
    </row>
    <row r="3527" spans="1:14" x14ac:dyDescent="0.25">
      <c r="A3527" s="1" t="s">
        <v>211</v>
      </c>
      <c r="B3527" s="1" t="s">
        <v>213</v>
      </c>
      <c r="C3527" s="1" t="s">
        <v>478</v>
      </c>
      <c r="D3527" s="83">
        <v>0</v>
      </c>
      <c r="E3527" s="83">
        <v>0</v>
      </c>
      <c r="F3527" s="83">
        <v>5</v>
      </c>
      <c r="G3527" s="83">
        <v>2</v>
      </c>
      <c r="H3527" s="83">
        <v>1</v>
      </c>
      <c r="I3527" s="83">
        <v>0</v>
      </c>
      <c r="J3527" s="83">
        <v>1</v>
      </c>
      <c r="K3527" s="83">
        <v>0</v>
      </c>
      <c r="L3527" s="83">
        <v>9</v>
      </c>
      <c r="M3527" s="84">
        <v>8.4033613445378148E-3</v>
      </c>
      <c r="N3527" s="85">
        <f t="shared" si="55"/>
        <v>0</v>
      </c>
    </row>
    <row r="3528" spans="1:14" x14ac:dyDescent="0.25">
      <c r="A3528" s="1" t="s">
        <v>211</v>
      </c>
      <c r="B3528" s="1" t="s">
        <v>213</v>
      </c>
      <c r="C3528" s="1" t="s">
        <v>472</v>
      </c>
      <c r="D3528" s="83">
        <v>33</v>
      </c>
      <c r="E3528" s="83">
        <v>260</v>
      </c>
      <c r="F3528" s="83">
        <v>93</v>
      </c>
      <c r="G3528" s="83">
        <v>35</v>
      </c>
      <c r="H3528" s="83">
        <v>20</v>
      </c>
      <c r="I3528" s="83">
        <v>3</v>
      </c>
      <c r="J3528" s="83">
        <v>2</v>
      </c>
      <c r="K3528" s="83">
        <v>0</v>
      </c>
      <c r="L3528" s="83">
        <v>446</v>
      </c>
      <c r="M3528" s="84">
        <v>0.4164332399626518</v>
      </c>
      <c r="N3528" s="85">
        <f t="shared" si="55"/>
        <v>0.5829596412556054</v>
      </c>
    </row>
    <row r="3529" spans="1:14" x14ac:dyDescent="0.25">
      <c r="A3529" s="1" t="s">
        <v>211</v>
      </c>
      <c r="B3529" s="1" t="s">
        <v>213</v>
      </c>
      <c r="C3529" s="1" t="s">
        <v>473</v>
      </c>
      <c r="D3529" s="83">
        <v>4</v>
      </c>
      <c r="E3529" s="83">
        <v>2</v>
      </c>
      <c r="F3529" s="83">
        <v>14</v>
      </c>
      <c r="G3529" s="83">
        <v>11</v>
      </c>
      <c r="H3529" s="83">
        <v>10</v>
      </c>
      <c r="I3529" s="83">
        <v>1</v>
      </c>
      <c r="J3529" s="83">
        <v>2</v>
      </c>
      <c r="K3529" s="83">
        <v>2</v>
      </c>
      <c r="L3529" s="83">
        <v>46</v>
      </c>
      <c r="M3529" s="84">
        <v>4.2950513538748833E-2</v>
      </c>
      <c r="N3529" s="85">
        <f t="shared" si="55"/>
        <v>4.3478260869565216E-2</v>
      </c>
    </row>
    <row r="3530" spans="1:14" x14ac:dyDescent="0.25">
      <c r="A3530" s="1" t="s">
        <v>211</v>
      </c>
      <c r="B3530" s="1" t="s">
        <v>213</v>
      </c>
      <c r="C3530" s="1" t="s">
        <v>474</v>
      </c>
      <c r="D3530" s="83">
        <v>2</v>
      </c>
      <c r="E3530" s="83">
        <v>52</v>
      </c>
      <c r="F3530" s="83">
        <v>19</v>
      </c>
      <c r="G3530" s="83">
        <v>0</v>
      </c>
      <c r="H3530" s="83">
        <v>5</v>
      </c>
      <c r="I3530" s="83">
        <v>0</v>
      </c>
      <c r="J3530" s="83">
        <v>0</v>
      </c>
      <c r="K3530" s="83">
        <v>0</v>
      </c>
      <c r="L3530" s="83">
        <v>78</v>
      </c>
      <c r="M3530" s="84">
        <v>7.2829131652661069E-2</v>
      </c>
      <c r="N3530" s="85">
        <f t="shared" si="55"/>
        <v>0.66666666666666663</v>
      </c>
    </row>
    <row r="3531" spans="1:14" x14ac:dyDescent="0.25">
      <c r="A3531" s="89" t="s">
        <v>232</v>
      </c>
      <c r="B3531" s="89" t="s">
        <v>467</v>
      </c>
      <c r="C3531" s="89"/>
      <c r="D3531" s="90">
        <v>1004</v>
      </c>
      <c r="E3531" s="90">
        <v>8473</v>
      </c>
      <c r="F3531" s="90">
        <v>7597</v>
      </c>
      <c r="G3531" s="90">
        <v>3468</v>
      </c>
      <c r="H3531" s="90">
        <v>2685</v>
      </c>
      <c r="I3531" s="90">
        <v>853</v>
      </c>
      <c r="J3531" s="90">
        <v>682</v>
      </c>
      <c r="K3531" s="90">
        <v>798</v>
      </c>
      <c r="L3531" s="90">
        <v>25560</v>
      </c>
      <c r="M3531" s="91">
        <v>3.2548609616611497E-2</v>
      </c>
      <c r="N3531" s="92">
        <f t="shared" si="55"/>
        <v>0.33149452269170582</v>
      </c>
    </row>
    <row r="3532" spans="1:14" x14ac:dyDescent="0.25">
      <c r="A3532" s="118" t="s">
        <v>232</v>
      </c>
      <c r="B3532" s="118" t="s">
        <v>246</v>
      </c>
      <c r="C3532" s="118" t="s">
        <v>467</v>
      </c>
      <c r="D3532" s="119">
        <v>7</v>
      </c>
      <c r="E3532" s="119">
        <v>122</v>
      </c>
      <c r="F3532" s="119">
        <v>341</v>
      </c>
      <c r="G3532" s="119">
        <v>236</v>
      </c>
      <c r="H3532" s="119">
        <v>166</v>
      </c>
      <c r="I3532" s="119">
        <v>90</v>
      </c>
      <c r="J3532" s="119">
        <v>55</v>
      </c>
      <c r="K3532" s="119">
        <v>81</v>
      </c>
      <c r="L3532" s="119">
        <v>1098</v>
      </c>
      <c r="M3532" s="120">
        <v>1</v>
      </c>
      <c r="N3532" s="117">
        <f t="shared" si="55"/>
        <v>0.1111111111111111</v>
      </c>
    </row>
    <row r="3533" spans="1:14" x14ac:dyDescent="0.25">
      <c r="A3533" s="1" t="s">
        <v>232</v>
      </c>
      <c r="B3533" s="1" t="s">
        <v>246</v>
      </c>
      <c r="C3533" s="1" t="s">
        <v>468</v>
      </c>
      <c r="D3533" s="83">
        <v>1</v>
      </c>
      <c r="E3533" s="83">
        <v>24</v>
      </c>
      <c r="F3533" s="83">
        <v>63</v>
      </c>
      <c r="G3533" s="83">
        <v>19</v>
      </c>
      <c r="H3533" s="83">
        <v>2</v>
      </c>
      <c r="I3533" s="83">
        <v>1</v>
      </c>
      <c r="J3533" s="83">
        <v>0</v>
      </c>
      <c r="K3533" s="83">
        <v>0</v>
      </c>
      <c r="L3533" s="83">
        <v>110</v>
      </c>
      <c r="M3533" s="84">
        <v>0.1001821493624772</v>
      </c>
      <c r="N3533" s="85">
        <f t="shared" si="55"/>
        <v>0.21818181818181817</v>
      </c>
    </row>
    <row r="3534" spans="1:14" x14ac:dyDescent="0.25">
      <c r="A3534" s="1" t="s">
        <v>232</v>
      </c>
      <c r="B3534" s="1" t="s">
        <v>246</v>
      </c>
      <c r="C3534" s="1" t="s">
        <v>475</v>
      </c>
      <c r="D3534" s="83">
        <v>0</v>
      </c>
      <c r="E3534" s="83">
        <v>0</v>
      </c>
      <c r="F3534" s="83">
        <v>17</v>
      </c>
      <c r="G3534" s="83">
        <v>12</v>
      </c>
      <c r="H3534" s="83">
        <v>4</v>
      </c>
      <c r="I3534" s="83">
        <v>4</v>
      </c>
      <c r="J3534" s="83">
        <v>1</v>
      </c>
      <c r="K3534" s="83">
        <v>0</v>
      </c>
      <c r="L3534" s="83">
        <v>38</v>
      </c>
      <c r="M3534" s="84">
        <v>3.4608378870673952E-2</v>
      </c>
      <c r="N3534" s="85">
        <f t="shared" si="55"/>
        <v>0</v>
      </c>
    </row>
    <row r="3535" spans="1:14" x14ac:dyDescent="0.25">
      <c r="A3535" s="1" t="s">
        <v>232</v>
      </c>
      <c r="B3535" s="1" t="s">
        <v>246</v>
      </c>
      <c r="C3535" s="1" t="s">
        <v>479</v>
      </c>
      <c r="D3535" s="83">
        <v>1</v>
      </c>
      <c r="E3535" s="83">
        <v>0</v>
      </c>
      <c r="F3535" s="83">
        <v>0</v>
      </c>
      <c r="G3535" s="83">
        <v>1</v>
      </c>
      <c r="H3535" s="83">
        <v>4</v>
      </c>
      <c r="I3535" s="83">
        <v>3</v>
      </c>
      <c r="J3535" s="83">
        <v>1</v>
      </c>
      <c r="K3535" s="83">
        <v>1</v>
      </c>
      <c r="L3535" s="83">
        <v>11</v>
      </c>
      <c r="M3535" s="84">
        <v>1.0018214936247719E-2</v>
      </c>
      <c r="N3535" s="85">
        <f t="shared" si="55"/>
        <v>0</v>
      </c>
    </row>
    <row r="3536" spans="1:14" x14ac:dyDescent="0.25">
      <c r="A3536" s="1" t="s">
        <v>232</v>
      </c>
      <c r="B3536" s="1" t="s">
        <v>246</v>
      </c>
      <c r="C3536" s="1" t="s">
        <v>480</v>
      </c>
      <c r="D3536" s="83">
        <v>1</v>
      </c>
      <c r="E3536" s="83">
        <v>0</v>
      </c>
      <c r="F3536" s="83">
        <v>0</v>
      </c>
      <c r="G3536" s="83">
        <v>0</v>
      </c>
      <c r="H3536" s="83">
        <v>2</v>
      </c>
      <c r="I3536" s="83">
        <v>4</v>
      </c>
      <c r="J3536" s="83">
        <v>3</v>
      </c>
      <c r="K3536" s="83">
        <v>10</v>
      </c>
      <c r="L3536" s="83">
        <v>20</v>
      </c>
      <c r="M3536" s="84">
        <v>1.8214936247723131E-2</v>
      </c>
      <c r="N3536" s="85">
        <f t="shared" si="55"/>
        <v>0</v>
      </c>
    </row>
    <row r="3537" spans="1:14" x14ac:dyDescent="0.25">
      <c r="A3537" s="1" t="s">
        <v>232</v>
      </c>
      <c r="B3537" s="1" t="s">
        <v>246</v>
      </c>
      <c r="C3537" s="1" t="s">
        <v>476</v>
      </c>
      <c r="D3537" s="83">
        <v>0</v>
      </c>
      <c r="E3537" s="83">
        <v>0</v>
      </c>
      <c r="F3537" s="83">
        <v>0</v>
      </c>
      <c r="G3537" s="83">
        <v>5</v>
      </c>
      <c r="H3537" s="83">
        <v>2</v>
      </c>
      <c r="I3537" s="83">
        <v>2</v>
      </c>
      <c r="J3537" s="83">
        <v>5</v>
      </c>
      <c r="K3537" s="83">
        <v>6</v>
      </c>
      <c r="L3537" s="83">
        <v>20</v>
      </c>
      <c r="M3537" s="84">
        <v>1.8214936247723131E-2</v>
      </c>
      <c r="N3537" s="85">
        <f t="shared" si="55"/>
        <v>0</v>
      </c>
    </row>
    <row r="3538" spans="1:14" x14ac:dyDescent="0.25">
      <c r="A3538" s="1" t="s">
        <v>232</v>
      </c>
      <c r="B3538" s="1" t="s">
        <v>246</v>
      </c>
      <c r="C3538" s="1" t="s">
        <v>469</v>
      </c>
      <c r="D3538" s="83">
        <v>1</v>
      </c>
      <c r="E3538" s="83">
        <v>1</v>
      </c>
      <c r="F3538" s="83">
        <v>48</v>
      </c>
      <c r="G3538" s="83">
        <v>53</v>
      </c>
      <c r="H3538" s="83">
        <v>46</v>
      </c>
      <c r="I3538" s="83">
        <v>19</v>
      </c>
      <c r="J3538" s="83">
        <v>12</v>
      </c>
      <c r="K3538" s="83">
        <v>12</v>
      </c>
      <c r="L3538" s="83">
        <v>192</v>
      </c>
      <c r="M3538" s="84">
        <v>0.1748633879781421</v>
      </c>
      <c r="N3538" s="85">
        <f t="shared" si="55"/>
        <v>5.208333333333333E-3</v>
      </c>
    </row>
    <row r="3539" spans="1:14" x14ac:dyDescent="0.25">
      <c r="A3539" s="1" t="s">
        <v>232</v>
      </c>
      <c r="B3539" s="1" t="s">
        <v>246</v>
      </c>
      <c r="C3539" s="1" t="s">
        <v>470</v>
      </c>
      <c r="D3539" s="83">
        <v>0</v>
      </c>
      <c r="E3539" s="83">
        <v>0</v>
      </c>
      <c r="F3539" s="83">
        <v>1</v>
      </c>
      <c r="G3539" s="83">
        <v>10</v>
      </c>
      <c r="H3539" s="83">
        <v>17</v>
      </c>
      <c r="I3539" s="83">
        <v>21</v>
      </c>
      <c r="J3539" s="83">
        <v>12</v>
      </c>
      <c r="K3539" s="83">
        <v>27</v>
      </c>
      <c r="L3539" s="83">
        <v>88</v>
      </c>
      <c r="M3539" s="84">
        <v>8.0145719489981782E-2</v>
      </c>
      <c r="N3539" s="85">
        <f t="shared" si="55"/>
        <v>0</v>
      </c>
    </row>
    <row r="3540" spans="1:14" x14ac:dyDescent="0.25">
      <c r="A3540" s="1" t="s">
        <v>232</v>
      </c>
      <c r="B3540" s="1" t="s">
        <v>246</v>
      </c>
      <c r="C3540" s="1" t="s">
        <v>471</v>
      </c>
      <c r="D3540" s="83">
        <v>0</v>
      </c>
      <c r="E3540" s="83">
        <v>0</v>
      </c>
      <c r="F3540" s="83">
        <v>15</v>
      </c>
      <c r="G3540" s="83">
        <v>19</v>
      </c>
      <c r="H3540" s="83">
        <v>14</v>
      </c>
      <c r="I3540" s="83">
        <v>5</v>
      </c>
      <c r="J3540" s="83">
        <v>4</v>
      </c>
      <c r="K3540" s="83">
        <v>7</v>
      </c>
      <c r="L3540" s="83">
        <v>64</v>
      </c>
      <c r="M3540" s="84">
        <v>5.8287795992714032E-2</v>
      </c>
      <c r="N3540" s="85">
        <f t="shared" si="55"/>
        <v>0</v>
      </c>
    </row>
    <row r="3541" spans="1:14" x14ac:dyDescent="0.25">
      <c r="A3541" s="1" t="s">
        <v>232</v>
      </c>
      <c r="B3541" s="1" t="s">
        <v>246</v>
      </c>
      <c r="C3541" s="1" t="s">
        <v>481</v>
      </c>
      <c r="D3541" s="83">
        <v>0</v>
      </c>
      <c r="E3541" s="83">
        <v>25</v>
      </c>
      <c r="F3541" s="83">
        <v>11</v>
      </c>
      <c r="G3541" s="83">
        <v>4</v>
      </c>
      <c r="H3541" s="83">
        <v>1</v>
      </c>
      <c r="I3541" s="83">
        <v>0</v>
      </c>
      <c r="J3541" s="83">
        <v>0</v>
      </c>
      <c r="K3541" s="83">
        <v>0</v>
      </c>
      <c r="L3541" s="83">
        <v>41</v>
      </c>
      <c r="M3541" s="84">
        <v>3.7340619307832418E-2</v>
      </c>
      <c r="N3541" s="85">
        <f t="shared" si="55"/>
        <v>0.6097560975609756</v>
      </c>
    </row>
    <row r="3542" spans="1:14" x14ac:dyDescent="0.25">
      <c r="A3542" s="1" t="s">
        <v>232</v>
      </c>
      <c r="B3542" s="1" t="s">
        <v>246</v>
      </c>
      <c r="C3542" s="1" t="s">
        <v>477</v>
      </c>
      <c r="D3542" s="83">
        <v>0</v>
      </c>
      <c r="E3542" s="83">
        <v>0</v>
      </c>
      <c r="F3542" s="83">
        <v>6</v>
      </c>
      <c r="G3542" s="83">
        <v>8</v>
      </c>
      <c r="H3542" s="83">
        <v>2</v>
      </c>
      <c r="I3542" s="83">
        <v>1</v>
      </c>
      <c r="J3542" s="83">
        <v>0</v>
      </c>
      <c r="K3542" s="83">
        <v>0</v>
      </c>
      <c r="L3542" s="83">
        <v>17</v>
      </c>
      <c r="M3542" s="84">
        <v>1.548269581056466E-2</v>
      </c>
      <c r="N3542" s="85">
        <f t="shared" si="55"/>
        <v>0</v>
      </c>
    </row>
    <row r="3543" spans="1:14" x14ac:dyDescent="0.25">
      <c r="A3543" s="1" t="s">
        <v>232</v>
      </c>
      <c r="B3543" s="1" t="s">
        <v>246</v>
      </c>
      <c r="C3543" s="1" t="s">
        <v>482</v>
      </c>
      <c r="D3543" s="83">
        <v>0</v>
      </c>
      <c r="E3543" s="83">
        <v>0</v>
      </c>
      <c r="F3543" s="83">
        <v>0</v>
      </c>
      <c r="G3543" s="83">
        <v>3</v>
      </c>
      <c r="H3543" s="83">
        <v>2</v>
      </c>
      <c r="I3543" s="83">
        <v>3</v>
      </c>
      <c r="J3543" s="83">
        <v>0</v>
      </c>
      <c r="K3543" s="83">
        <v>4</v>
      </c>
      <c r="L3543" s="83">
        <v>12</v>
      </c>
      <c r="M3543" s="84">
        <v>1.092896174863388E-2</v>
      </c>
      <c r="N3543" s="85">
        <f t="shared" si="55"/>
        <v>0</v>
      </c>
    </row>
    <row r="3544" spans="1:14" x14ac:dyDescent="0.25">
      <c r="A3544" s="1" t="s">
        <v>232</v>
      </c>
      <c r="B3544" s="1" t="s">
        <v>246</v>
      </c>
      <c r="C3544" s="1" t="s">
        <v>478</v>
      </c>
      <c r="D3544" s="83">
        <v>1</v>
      </c>
      <c r="E3544" s="83">
        <v>0</v>
      </c>
      <c r="F3544" s="83">
        <v>15</v>
      </c>
      <c r="G3544" s="83">
        <v>15</v>
      </c>
      <c r="H3544" s="83">
        <v>9</v>
      </c>
      <c r="I3544" s="83">
        <v>3</v>
      </c>
      <c r="J3544" s="83">
        <v>1</v>
      </c>
      <c r="K3544" s="83">
        <v>1</v>
      </c>
      <c r="L3544" s="83">
        <v>45</v>
      </c>
      <c r="M3544" s="84">
        <v>4.0983606557377053E-2</v>
      </c>
      <c r="N3544" s="85">
        <f t="shared" si="55"/>
        <v>0</v>
      </c>
    </row>
    <row r="3545" spans="1:14" x14ac:dyDescent="0.25">
      <c r="A3545" s="1" t="s">
        <v>232</v>
      </c>
      <c r="B3545" s="1" t="s">
        <v>246</v>
      </c>
      <c r="C3545" s="1" t="s">
        <v>472</v>
      </c>
      <c r="D3545" s="83">
        <v>2</v>
      </c>
      <c r="E3545" s="83">
        <v>51</v>
      </c>
      <c r="F3545" s="83">
        <v>100</v>
      </c>
      <c r="G3545" s="83">
        <v>44</v>
      </c>
      <c r="H3545" s="83">
        <v>19</v>
      </c>
      <c r="I3545" s="83">
        <v>8</v>
      </c>
      <c r="J3545" s="83">
        <v>5</v>
      </c>
      <c r="K3545" s="83">
        <v>2</v>
      </c>
      <c r="L3545" s="83">
        <v>231</v>
      </c>
      <c r="M3545" s="84">
        <v>0.2103825136612022</v>
      </c>
      <c r="N3545" s="85">
        <f t="shared" si="55"/>
        <v>0.22077922077922077</v>
      </c>
    </row>
    <row r="3546" spans="1:14" x14ac:dyDescent="0.25">
      <c r="A3546" s="1" t="s">
        <v>232</v>
      </c>
      <c r="B3546" s="1" t="s">
        <v>246</v>
      </c>
      <c r="C3546" s="1" t="s">
        <v>473</v>
      </c>
      <c r="D3546" s="83">
        <v>0</v>
      </c>
      <c r="E3546" s="83">
        <v>1</v>
      </c>
      <c r="F3546" s="83">
        <v>22</v>
      </c>
      <c r="G3546" s="83">
        <v>29</v>
      </c>
      <c r="H3546" s="83">
        <v>32</v>
      </c>
      <c r="I3546" s="83">
        <v>14</v>
      </c>
      <c r="J3546" s="83">
        <v>9</v>
      </c>
      <c r="K3546" s="83">
        <v>9</v>
      </c>
      <c r="L3546" s="83">
        <v>116</v>
      </c>
      <c r="M3546" s="84">
        <v>0.1056466302367942</v>
      </c>
      <c r="N3546" s="85">
        <f t="shared" si="55"/>
        <v>8.6206896551724137E-3</v>
      </c>
    </row>
    <row r="3547" spans="1:14" x14ac:dyDescent="0.25">
      <c r="A3547" s="1" t="s">
        <v>232</v>
      </c>
      <c r="B3547" s="1" t="s">
        <v>246</v>
      </c>
      <c r="C3547" s="1" t="s">
        <v>474</v>
      </c>
      <c r="D3547" s="83">
        <v>0</v>
      </c>
      <c r="E3547" s="83">
        <v>20</v>
      </c>
      <c r="F3547" s="83">
        <v>43</v>
      </c>
      <c r="G3547" s="83">
        <v>14</v>
      </c>
      <c r="H3547" s="83">
        <v>10</v>
      </c>
      <c r="I3547" s="83">
        <v>2</v>
      </c>
      <c r="J3547" s="83">
        <v>2</v>
      </c>
      <c r="K3547" s="83">
        <v>2</v>
      </c>
      <c r="L3547" s="83">
        <v>93</v>
      </c>
      <c r="M3547" s="84">
        <v>8.4699453551912565E-2</v>
      </c>
      <c r="N3547" s="85">
        <f t="shared" si="55"/>
        <v>0.21505376344086022</v>
      </c>
    </row>
    <row r="3548" spans="1:14" x14ac:dyDescent="0.25">
      <c r="A3548" s="118" t="s">
        <v>232</v>
      </c>
      <c r="B3548" s="118" t="s">
        <v>236</v>
      </c>
      <c r="C3548" s="118" t="s">
        <v>467</v>
      </c>
      <c r="D3548" s="119">
        <v>25</v>
      </c>
      <c r="E3548" s="119">
        <v>358</v>
      </c>
      <c r="F3548" s="119">
        <v>340</v>
      </c>
      <c r="G3548" s="119">
        <v>121</v>
      </c>
      <c r="H3548" s="119">
        <v>108</v>
      </c>
      <c r="I3548" s="119">
        <v>20</v>
      </c>
      <c r="J3548" s="119">
        <v>17</v>
      </c>
      <c r="K3548" s="119">
        <v>18</v>
      </c>
      <c r="L3548" s="119">
        <v>1007</v>
      </c>
      <c r="M3548" s="120">
        <v>1</v>
      </c>
      <c r="N3548" s="117">
        <f t="shared" si="55"/>
        <v>0.35551142005958292</v>
      </c>
    </row>
    <row r="3549" spans="1:14" x14ac:dyDescent="0.25">
      <c r="A3549" s="1" t="s">
        <v>232</v>
      </c>
      <c r="B3549" s="1" t="s">
        <v>236</v>
      </c>
      <c r="C3549" s="1" t="s">
        <v>468</v>
      </c>
      <c r="D3549" s="83">
        <v>3</v>
      </c>
      <c r="E3549" s="83">
        <v>62</v>
      </c>
      <c r="F3549" s="83">
        <v>37</v>
      </c>
      <c r="G3549" s="83">
        <v>12</v>
      </c>
      <c r="H3549" s="83">
        <v>8</v>
      </c>
      <c r="I3549" s="83">
        <v>0</v>
      </c>
      <c r="J3549" s="83">
        <v>0</v>
      </c>
      <c r="K3549" s="83">
        <v>1</v>
      </c>
      <c r="L3549" s="83">
        <v>123</v>
      </c>
      <c r="M3549" s="84">
        <v>0.1221449851042701</v>
      </c>
      <c r="N3549" s="85">
        <f t="shared" si="55"/>
        <v>0.50406504065040647</v>
      </c>
    </row>
    <row r="3550" spans="1:14" x14ac:dyDescent="0.25">
      <c r="A3550" s="1" t="s">
        <v>232</v>
      </c>
      <c r="B3550" s="1" t="s">
        <v>236</v>
      </c>
      <c r="C3550" s="1" t="s">
        <v>475</v>
      </c>
      <c r="D3550" s="83">
        <v>0</v>
      </c>
      <c r="E3550" s="83">
        <v>0</v>
      </c>
      <c r="F3550" s="83">
        <v>11</v>
      </c>
      <c r="G3550" s="83">
        <v>2</v>
      </c>
      <c r="H3550" s="83">
        <v>1</v>
      </c>
      <c r="I3550" s="83">
        <v>1</v>
      </c>
      <c r="J3550" s="83">
        <v>0</v>
      </c>
      <c r="K3550" s="83">
        <v>0</v>
      </c>
      <c r="L3550" s="83">
        <v>15</v>
      </c>
      <c r="M3550" s="84">
        <v>1.4895729890764649E-2</v>
      </c>
      <c r="N3550" s="85">
        <f t="shared" si="55"/>
        <v>0</v>
      </c>
    </row>
    <row r="3551" spans="1:14" x14ac:dyDescent="0.25">
      <c r="A3551" s="1" t="s">
        <v>232</v>
      </c>
      <c r="B3551" s="1" t="s">
        <v>236</v>
      </c>
      <c r="C3551" s="1" t="s">
        <v>479</v>
      </c>
      <c r="D3551" s="83">
        <v>0</v>
      </c>
      <c r="E3551" s="83">
        <v>0</v>
      </c>
      <c r="F3551" s="83">
        <v>0</v>
      </c>
      <c r="G3551" s="83">
        <v>1</v>
      </c>
      <c r="H3551" s="83">
        <v>1</v>
      </c>
      <c r="I3551" s="83">
        <v>0</v>
      </c>
      <c r="J3551" s="83">
        <v>0</v>
      </c>
      <c r="K3551" s="83">
        <v>2</v>
      </c>
      <c r="L3551" s="83">
        <v>4</v>
      </c>
      <c r="M3551" s="84">
        <v>3.9721946375372392E-3</v>
      </c>
      <c r="N3551" s="85">
        <f t="shared" si="55"/>
        <v>0</v>
      </c>
    </row>
    <row r="3552" spans="1:14" x14ac:dyDescent="0.25">
      <c r="A3552" s="1" t="s">
        <v>232</v>
      </c>
      <c r="B3552" s="1" t="s">
        <v>236</v>
      </c>
      <c r="C3552" s="1" t="s">
        <v>480</v>
      </c>
      <c r="D3552" s="83">
        <v>0</v>
      </c>
      <c r="E3552" s="83">
        <v>0</v>
      </c>
      <c r="F3552" s="83">
        <v>0</v>
      </c>
      <c r="G3552" s="83">
        <v>0</v>
      </c>
      <c r="H3552" s="83">
        <v>1</v>
      </c>
      <c r="I3552" s="83">
        <v>0</v>
      </c>
      <c r="J3552" s="83">
        <v>1</v>
      </c>
      <c r="K3552" s="83">
        <v>2</v>
      </c>
      <c r="L3552" s="83">
        <v>4</v>
      </c>
      <c r="M3552" s="84">
        <v>3.9721946375372392E-3</v>
      </c>
      <c r="N3552" s="85">
        <f t="shared" si="55"/>
        <v>0</v>
      </c>
    </row>
    <row r="3553" spans="1:14" x14ac:dyDescent="0.25">
      <c r="A3553" s="1" t="s">
        <v>232</v>
      </c>
      <c r="B3553" s="1" t="s">
        <v>236</v>
      </c>
      <c r="C3553" s="1" t="s">
        <v>476</v>
      </c>
      <c r="D3553" s="83">
        <v>1</v>
      </c>
      <c r="E3553" s="83">
        <v>0</v>
      </c>
      <c r="F3553" s="83">
        <v>0</v>
      </c>
      <c r="G3553" s="83">
        <v>5</v>
      </c>
      <c r="H3553" s="83">
        <v>0</v>
      </c>
      <c r="I3553" s="83">
        <v>0</v>
      </c>
      <c r="J3553" s="83">
        <v>1</v>
      </c>
      <c r="K3553" s="83">
        <v>0</v>
      </c>
      <c r="L3553" s="83">
        <v>7</v>
      </c>
      <c r="M3553" s="84">
        <v>6.9513406156901684E-3</v>
      </c>
      <c r="N3553" s="85">
        <f t="shared" si="55"/>
        <v>0</v>
      </c>
    </row>
    <row r="3554" spans="1:14" x14ac:dyDescent="0.25">
      <c r="A3554" s="1" t="s">
        <v>232</v>
      </c>
      <c r="B3554" s="1" t="s">
        <v>236</v>
      </c>
      <c r="C3554" s="1" t="s">
        <v>469</v>
      </c>
      <c r="D3554" s="83">
        <v>3</v>
      </c>
      <c r="E3554" s="83">
        <v>1</v>
      </c>
      <c r="F3554" s="83">
        <v>51</v>
      </c>
      <c r="G3554" s="83">
        <v>28</v>
      </c>
      <c r="H3554" s="83">
        <v>36</v>
      </c>
      <c r="I3554" s="83">
        <v>6</v>
      </c>
      <c r="J3554" s="83">
        <v>2</v>
      </c>
      <c r="K3554" s="83">
        <v>3</v>
      </c>
      <c r="L3554" s="83">
        <v>130</v>
      </c>
      <c r="M3554" s="84">
        <v>0.1290963257199603</v>
      </c>
      <c r="N3554" s="85">
        <f t="shared" si="55"/>
        <v>7.6923076923076927E-3</v>
      </c>
    </row>
    <row r="3555" spans="1:14" x14ac:dyDescent="0.25">
      <c r="A3555" s="1" t="s">
        <v>232</v>
      </c>
      <c r="B3555" s="1" t="s">
        <v>236</v>
      </c>
      <c r="C3555" s="1" t="s">
        <v>470</v>
      </c>
      <c r="D3555" s="83">
        <v>0</v>
      </c>
      <c r="E3555" s="83">
        <v>1</v>
      </c>
      <c r="F3555" s="83">
        <v>0</v>
      </c>
      <c r="G3555" s="83">
        <v>10</v>
      </c>
      <c r="H3555" s="83">
        <v>11</v>
      </c>
      <c r="I3555" s="83">
        <v>3</v>
      </c>
      <c r="J3555" s="83">
        <v>2</v>
      </c>
      <c r="K3555" s="83">
        <v>4</v>
      </c>
      <c r="L3555" s="83">
        <v>31</v>
      </c>
      <c r="M3555" s="84">
        <v>3.078450844091361E-2</v>
      </c>
      <c r="N3555" s="85">
        <f t="shared" si="55"/>
        <v>3.2258064516129031E-2</v>
      </c>
    </row>
    <row r="3556" spans="1:14" x14ac:dyDescent="0.25">
      <c r="A3556" s="1" t="s">
        <v>232</v>
      </c>
      <c r="B3556" s="1" t="s">
        <v>236</v>
      </c>
      <c r="C3556" s="1" t="s">
        <v>471</v>
      </c>
      <c r="D3556" s="83">
        <v>1</v>
      </c>
      <c r="E3556" s="83">
        <v>0</v>
      </c>
      <c r="F3556" s="83">
        <v>7</v>
      </c>
      <c r="G3556" s="83">
        <v>11</v>
      </c>
      <c r="H3556" s="83">
        <v>3</v>
      </c>
      <c r="I3556" s="83">
        <v>0</v>
      </c>
      <c r="J3556" s="83">
        <v>2</v>
      </c>
      <c r="K3556" s="83">
        <v>1</v>
      </c>
      <c r="L3556" s="83">
        <v>25</v>
      </c>
      <c r="M3556" s="84">
        <v>2.4826216484607741E-2</v>
      </c>
      <c r="N3556" s="85">
        <f t="shared" si="55"/>
        <v>0</v>
      </c>
    </row>
    <row r="3557" spans="1:14" x14ac:dyDescent="0.25">
      <c r="A3557" s="1" t="s">
        <v>232</v>
      </c>
      <c r="B3557" s="1" t="s">
        <v>236</v>
      </c>
      <c r="C3557" s="1" t="s">
        <v>481</v>
      </c>
      <c r="D3557" s="83">
        <v>2</v>
      </c>
      <c r="E3557" s="83">
        <v>27</v>
      </c>
      <c r="F3557" s="83">
        <v>13</v>
      </c>
      <c r="G3557" s="83">
        <v>5</v>
      </c>
      <c r="H3557" s="83">
        <v>1</v>
      </c>
      <c r="I3557" s="83">
        <v>0</v>
      </c>
      <c r="J3557" s="83">
        <v>1</v>
      </c>
      <c r="K3557" s="83">
        <v>0</v>
      </c>
      <c r="L3557" s="83">
        <v>49</v>
      </c>
      <c r="M3557" s="84">
        <v>4.8659384309831182E-2</v>
      </c>
      <c r="N3557" s="85">
        <f t="shared" si="55"/>
        <v>0.55102040816326525</v>
      </c>
    </row>
    <row r="3558" spans="1:14" x14ac:dyDescent="0.25">
      <c r="A3558" s="1" t="s">
        <v>232</v>
      </c>
      <c r="B3558" s="1" t="s">
        <v>236</v>
      </c>
      <c r="C3558" s="1" t="s">
        <v>477</v>
      </c>
      <c r="D3558" s="83">
        <v>0</v>
      </c>
      <c r="E3558" s="83">
        <v>0</v>
      </c>
      <c r="F3558" s="83">
        <v>15</v>
      </c>
      <c r="G3558" s="83">
        <v>2</v>
      </c>
      <c r="H3558" s="83">
        <v>0</v>
      </c>
      <c r="I3558" s="83">
        <v>1</v>
      </c>
      <c r="J3558" s="83">
        <v>1</v>
      </c>
      <c r="K3558" s="83">
        <v>0</v>
      </c>
      <c r="L3558" s="83">
        <v>19</v>
      </c>
      <c r="M3558" s="84">
        <v>1.886792452830189E-2</v>
      </c>
      <c r="N3558" s="85">
        <f t="shared" si="55"/>
        <v>0</v>
      </c>
    </row>
    <row r="3559" spans="1:14" x14ac:dyDescent="0.25">
      <c r="A3559" s="1" t="s">
        <v>232</v>
      </c>
      <c r="B3559" s="1" t="s">
        <v>236</v>
      </c>
      <c r="C3559" s="1" t="s">
        <v>478</v>
      </c>
      <c r="D3559" s="83">
        <v>0</v>
      </c>
      <c r="E3559" s="83">
        <v>0</v>
      </c>
      <c r="F3559" s="83">
        <v>13</v>
      </c>
      <c r="G3559" s="83">
        <v>4</v>
      </c>
      <c r="H3559" s="83">
        <v>1</v>
      </c>
      <c r="I3559" s="83">
        <v>0</v>
      </c>
      <c r="J3559" s="83">
        <v>0</v>
      </c>
      <c r="K3559" s="83">
        <v>0</v>
      </c>
      <c r="L3559" s="83">
        <v>18</v>
      </c>
      <c r="M3559" s="84">
        <v>1.7874875868917579E-2</v>
      </c>
      <c r="N3559" s="85">
        <f t="shared" si="55"/>
        <v>0</v>
      </c>
    </row>
    <row r="3560" spans="1:14" x14ac:dyDescent="0.25">
      <c r="A3560" s="1" t="s">
        <v>232</v>
      </c>
      <c r="B3560" s="1" t="s">
        <v>236</v>
      </c>
      <c r="C3560" s="1" t="s">
        <v>472</v>
      </c>
      <c r="D3560" s="83">
        <v>9</v>
      </c>
      <c r="E3560" s="83">
        <v>222</v>
      </c>
      <c r="F3560" s="83">
        <v>143</v>
      </c>
      <c r="G3560" s="83">
        <v>27</v>
      </c>
      <c r="H3560" s="83">
        <v>33</v>
      </c>
      <c r="I3560" s="83">
        <v>3</v>
      </c>
      <c r="J3560" s="83">
        <v>4</v>
      </c>
      <c r="K3560" s="83">
        <v>2</v>
      </c>
      <c r="L3560" s="83">
        <v>443</v>
      </c>
      <c r="M3560" s="84">
        <v>0.43992055610724923</v>
      </c>
      <c r="N3560" s="85">
        <f t="shared" si="55"/>
        <v>0.50112866817155755</v>
      </c>
    </row>
    <row r="3561" spans="1:14" x14ac:dyDescent="0.25">
      <c r="A3561" s="1" t="s">
        <v>232</v>
      </c>
      <c r="B3561" s="1" t="s">
        <v>236</v>
      </c>
      <c r="C3561" s="1" t="s">
        <v>473</v>
      </c>
      <c r="D3561" s="83">
        <v>6</v>
      </c>
      <c r="E3561" s="83">
        <v>2</v>
      </c>
      <c r="F3561" s="83">
        <v>30</v>
      </c>
      <c r="G3561" s="83">
        <v>10</v>
      </c>
      <c r="H3561" s="83">
        <v>10</v>
      </c>
      <c r="I3561" s="83">
        <v>6</v>
      </c>
      <c r="J3561" s="83">
        <v>3</v>
      </c>
      <c r="K3561" s="83">
        <v>3</v>
      </c>
      <c r="L3561" s="83">
        <v>70</v>
      </c>
      <c r="M3561" s="84">
        <v>6.9513406156901686E-2</v>
      </c>
      <c r="N3561" s="85">
        <f t="shared" si="55"/>
        <v>2.8571428571428571E-2</v>
      </c>
    </row>
    <row r="3562" spans="1:14" x14ac:dyDescent="0.25">
      <c r="A3562" s="1" t="s">
        <v>232</v>
      </c>
      <c r="B3562" s="1" t="s">
        <v>236</v>
      </c>
      <c r="C3562" s="1" t="s">
        <v>474</v>
      </c>
      <c r="D3562" s="83">
        <v>0</v>
      </c>
      <c r="E3562" s="83">
        <v>43</v>
      </c>
      <c r="F3562" s="83">
        <v>20</v>
      </c>
      <c r="G3562" s="83">
        <v>4</v>
      </c>
      <c r="H3562" s="83">
        <v>2</v>
      </c>
      <c r="I3562" s="83">
        <v>0</v>
      </c>
      <c r="J3562" s="83">
        <v>0</v>
      </c>
      <c r="K3562" s="83">
        <v>0</v>
      </c>
      <c r="L3562" s="83">
        <v>69</v>
      </c>
      <c r="M3562" s="84">
        <v>6.8520357497517378E-2</v>
      </c>
      <c r="N3562" s="85">
        <f t="shared" si="55"/>
        <v>0.62318840579710144</v>
      </c>
    </row>
    <row r="3563" spans="1:14" x14ac:dyDescent="0.25">
      <c r="A3563" s="118" t="s">
        <v>232</v>
      </c>
      <c r="B3563" s="118" t="s">
        <v>247</v>
      </c>
      <c r="C3563" s="118" t="s">
        <v>467</v>
      </c>
      <c r="D3563" s="119">
        <v>29</v>
      </c>
      <c r="E3563" s="119">
        <v>436</v>
      </c>
      <c r="F3563" s="119">
        <v>328</v>
      </c>
      <c r="G3563" s="119">
        <v>143</v>
      </c>
      <c r="H3563" s="119">
        <v>77</v>
      </c>
      <c r="I3563" s="119">
        <v>46</v>
      </c>
      <c r="J3563" s="119">
        <v>27</v>
      </c>
      <c r="K3563" s="119">
        <v>48</v>
      </c>
      <c r="L3563" s="119">
        <v>1134</v>
      </c>
      <c r="M3563" s="120">
        <v>1</v>
      </c>
      <c r="N3563" s="117">
        <f t="shared" si="55"/>
        <v>0.38447971781305113</v>
      </c>
    </row>
    <row r="3564" spans="1:14" x14ac:dyDescent="0.25">
      <c r="A3564" s="1" t="s">
        <v>232</v>
      </c>
      <c r="B3564" s="1" t="s">
        <v>247</v>
      </c>
      <c r="C3564" s="1" t="s">
        <v>468</v>
      </c>
      <c r="D3564" s="83">
        <v>7</v>
      </c>
      <c r="E3564" s="83">
        <v>127</v>
      </c>
      <c r="F3564" s="83">
        <v>68</v>
      </c>
      <c r="G3564" s="83">
        <v>19</v>
      </c>
      <c r="H3564" s="83">
        <v>5</v>
      </c>
      <c r="I3564" s="83">
        <v>2</v>
      </c>
      <c r="J3564" s="83">
        <v>0</v>
      </c>
      <c r="K3564" s="83">
        <v>0</v>
      </c>
      <c r="L3564" s="83">
        <v>228</v>
      </c>
      <c r="M3564" s="84">
        <v>0.20105820105820099</v>
      </c>
      <c r="N3564" s="85">
        <f t="shared" si="55"/>
        <v>0.55701754385964908</v>
      </c>
    </row>
    <row r="3565" spans="1:14" x14ac:dyDescent="0.25">
      <c r="A3565" s="1" t="s">
        <v>232</v>
      </c>
      <c r="B3565" s="1" t="s">
        <v>247</v>
      </c>
      <c r="C3565" s="1" t="s">
        <v>475</v>
      </c>
      <c r="D3565" s="83">
        <v>0</v>
      </c>
      <c r="E3565" s="83">
        <v>0</v>
      </c>
      <c r="F3565" s="83">
        <v>5</v>
      </c>
      <c r="G3565" s="83">
        <v>8</v>
      </c>
      <c r="H3565" s="83">
        <v>4</v>
      </c>
      <c r="I3565" s="83">
        <v>2</v>
      </c>
      <c r="J3565" s="83">
        <v>0</v>
      </c>
      <c r="K3565" s="83">
        <v>0</v>
      </c>
      <c r="L3565" s="83">
        <v>19</v>
      </c>
      <c r="M3565" s="84">
        <v>1.6754850088183421E-2</v>
      </c>
      <c r="N3565" s="85">
        <f t="shared" si="55"/>
        <v>0</v>
      </c>
    </row>
    <row r="3566" spans="1:14" x14ac:dyDescent="0.25">
      <c r="A3566" s="1" t="s">
        <v>232</v>
      </c>
      <c r="B3566" s="1" t="s">
        <v>247</v>
      </c>
      <c r="C3566" s="1" t="s">
        <v>479</v>
      </c>
      <c r="D3566" s="83">
        <v>0</v>
      </c>
      <c r="E3566" s="83">
        <v>0</v>
      </c>
      <c r="F3566" s="83">
        <v>0</v>
      </c>
      <c r="G3566" s="83">
        <v>1</v>
      </c>
      <c r="H3566" s="83">
        <v>2</v>
      </c>
      <c r="I3566" s="83">
        <v>2</v>
      </c>
      <c r="J3566" s="83">
        <v>1</v>
      </c>
      <c r="K3566" s="83">
        <v>1</v>
      </c>
      <c r="L3566" s="83">
        <v>7</v>
      </c>
      <c r="M3566" s="84">
        <v>6.17283950617284E-3</v>
      </c>
      <c r="N3566" s="85">
        <f t="shared" si="55"/>
        <v>0</v>
      </c>
    </row>
    <row r="3567" spans="1:14" x14ac:dyDescent="0.25">
      <c r="A3567" s="1" t="s">
        <v>232</v>
      </c>
      <c r="B3567" s="1" t="s">
        <v>247</v>
      </c>
      <c r="C3567" s="1" t="s">
        <v>480</v>
      </c>
      <c r="D3567" s="83">
        <v>0</v>
      </c>
      <c r="E3567" s="83">
        <v>0</v>
      </c>
      <c r="F3567" s="83">
        <v>0</v>
      </c>
      <c r="G3567" s="83">
        <v>0</v>
      </c>
      <c r="H3567" s="83">
        <v>0</v>
      </c>
      <c r="I3567" s="83">
        <v>1</v>
      </c>
      <c r="J3567" s="83">
        <v>1</v>
      </c>
      <c r="K3567" s="83">
        <v>2</v>
      </c>
      <c r="L3567" s="83">
        <v>4</v>
      </c>
      <c r="M3567" s="84">
        <v>3.5273368606701938E-3</v>
      </c>
      <c r="N3567" s="85">
        <f t="shared" si="55"/>
        <v>0</v>
      </c>
    </row>
    <row r="3568" spans="1:14" x14ac:dyDescent="0.25">
      <c r="A3568" s="1" t="s">
        <v>232</v>
      </c>
      <c r="B3568" s="1" t="s">
        <v>247</v>
      </c>
      <c r="C3568" s="1" t="s">
        <v>476</v>
      </c>
      <c r="D3568" s="83">
        <v>0</v>
      </c>
      <c r="E3568" s="83">
        <v>1</v>
      </c>
      <c r="F3568" s="83">
        <v>0</v>
      </c>
      <c r="G3568" s="83">
        <v>4</v>
      </c>
      <c r="H3568" s="83">
        <v>2</v>
      </c>
      <c r="I3568" s="83">
        <v>2</v>
      </c>
      <c r="J3568" s="83">
        <v>0</v>
      </c>
      <c r="K3568" s="83">
        <v>2</v>
      </c>
      <c r="L3568" s="83">
        <v>11</v>
      </c>
      <c r="M3568" s="84">
        <v>9.700176366843033E-3</v>
      </c>
      <c r="N3568" s="85">
        <f t="shared" si="55"/>
        <v>9.0909090909090912E-2</v>
      </c>
    </row>
    <row r="3569" spans="1:14" x14ac:dyDescent="0.25">
      <c r="A3569" s="1" t="s">
        <v>232</v>
      </c>
      <c r="B3569" s="1" t="s">
        <v>247</v>
      </c>
      <c r="C3569" s="1" t="s">
        <v>469</v>
      </c>
      <c r="D3569" s="83">
        <v>2</v>
      </c>
      <c r="E3569" s="83">
        <v>0</v>
      </c>
      <c r="F3569" s="83">
        <v>51</v>
      </c>
      <c r="G3569" s="83">
        <v>19</v>
      </c>
      <c r="H3569" s="83">
        <v>14</v>
      </c>
      <c r="I3569" s="83">
        <v>13</v>
      </c>
      <c r="J3569" s="83">
        <v>12</v>
      </c>
      <c r="K3569" s="83">
        <v>14</v>
      </c>
      <c r="L3569" s="83">
        <v>125</v>
      </c>
      <c r="M3569" s="84">
        <v>0.1102292768959436</v>
      </c>
      <c r="N3569" s="85">
        <f t="shared" si="55"/>
        <v>0</v>
      </c>
    </row>
    <row r="3570" spans="1:14" x14ac:dyDescent="0.25">
      <c r="A3570" s="1" t="s">
        <v>232</v>
      </c>
      <c r="B3570" s="1" t="s">
        <v>247</v>
      </c>
      <c r="C3570" s="1" t="s">
        <v>470</v>
      </c>
      <c r="D3570" s="83">
        <v>0</v>
      </c>
      <c r="E3570" s="83">
        <v>0</v>
      </c>
      <c r="F3570" s="83">
        <v>0</v>
      </c>
      <c r="G3570" s="83">
        <v>5</v>
      </c>
      <c r="H3570" s="83">
        <v>9</v>
      </c>
      <c r="I3570" s="83">
        <v>9</v>
      </c>
      <c r="J3570" s="83">
        <v>3</v>
      </c>
      <c r="K3570" s="83">
        <v>20</v>
      </c>
      <c r="L3570" s="83">
        <v>46</v>
      </c>
      <c r="M3570" s="84">
        <v>4.0564373897707229E-2</v>
      </c>
      <c r="N3570" s="85">
        <f t="shared" si="55"/>
        <v>0</v>
      </c>
    </row>
    <row r="3571" spans="1:14" x14ac:dyDescent="0.25">
      <c r="A3571" s="1" t="s">
        <v>232</v>
      </c>
      <c r="B3571" s="1" t="s">
        <v>247</v>
      </c>
      <c r="C3571" s="1" t="s">
        <v>471</v>
      </c>
      <c r="D3571" s="83">
        <v>0</v>
      </c>
      <c r="E3571" s="83">
        <v>0</v>
      </c>
      <c r="F3571" s="83">
        <v>17</v>
      </c>
      <c r="G3571" s="83">
        <v>9</v>
      </c>
      <c r="H3571" s="83">
        <v>7</v>
      </c>
      <c r="I3571" s="83">
        <v>2</v>
      </c>
      <c r="J3571" s="83">
        <v>4</v>
      </c>
      <c r="K3571" s="83">
        <v>4</v>
      </c>
      <c r="L3571" s="83">
        <v>43</v>
      </c>
      <c r="M3571" s="84">
        <v>3.7918871252204583E-2</v>
      </c>
      <c r="N3571" s="85">
        <f t="shared" si="55"/>
        <v>0</v>
      </c>
    </row>
    <row r="3572" spans="1:14" x14ac:dyDescent="0.25">
      <c r="A3572" s="1" t="s">
        <v>232</v>
      </c>
      <c r="B3572" s="1" t="s">
        <v>247</v>
      </c>
      <c r="C3572" s="1" t="s">
        <v>481</v>
      </c>
      <c r="D3572" s="83">
        <v>2</v>
      </c>
      <c r="E3572" s="83">
        <v>96</v>
      </c>
      <c r="F3572" s="83">
        <v>9</v>
      </c>
      <c r="G3572" s="83">
        <v>2</v>
      </c>
      <c r="H3572" s="83">
        <v>0</v>
      </c>
      <c r="I3572" s="83">
        <v>0</v>
      </c>
      <c r="J3572" s="83">
        <v>0</v>
      </c>
      <c r="K3572" s="83">
        <v>0</v>
      </c>
      <c r="L3572" s="83">
        <v>109</v>
      </c>
      <c r="M3572" s="84">
        <v>9.6119929453262781E-2</v>
      </c>
      <c r="N3572" s="85">
        <f t="shared" si="55"/>
        <v>0.88073394495412849</v>
      </c>
    </row>
    <row r="3573" spans="1:14" x14ac:dyDescent="0.25">
      <c r="A3573" s="1" t="s">
        <v>232</v>
      </c>
      <c r="B3573" s="1" t="s">
        <v>247</v>
      </c>
      <c r="C3573" s="1" t="s">
        <v>477</v>
      </c>
      <c r="D3573" s="83">
        <v>0</v>
      </c>
      <c r="E3573" s="83">
        <v>0</v>
      </c>
      <c r="F3573" s="83">
        <v>9</v>
      </c>
      <c r="G3573" s="83">
        <v>4</v>
      </c>
      <c r="H3573" s="83">
        <v>2</v>
      </c>
      <c r="I3573" s="83">
        <v>2</v>
      </c>
      <c r="J3573" s="83">
        <v>0</v>
      </c>
      <c r="K3573" s="83">
        <v>0</v>
      </c>
      <c r="L3573" s="83">
        <v>17</v>
      </c>
      <c r="M3573" s="84">
        <v>1.499118165784832E-2</v>
      </c>
      <c r="N3573" s="85">
        <f t="shared" si="55"/>
        <v>0</v>
      </c>
    </row>
    <row r="3574" spans="1:14" x14ac:dyDescent="0.25">
      <c r="A3574" s="1" t="s">
        <v>232</v>
      </c>
      <c r="B3574" s="1" t="s">
        <v>247</v>
      </c>
      <c r="C3574" s="1" t="s">
        <v>482</v>
      </c>
      <c r="D3574" s="83">
        <v>0</v>
      </c>
      <c r="E3574" s="83">
        <v>0</v>
      </c>
      <c r="F3574" s="83">
        <v>0</v>
      </c>
      <c r="G3574" s="83">
        <v>5</v>
      </c>
      <c r="H3574" s="83">
        <v>1</v>
      </c>
      <c r="I3574" s="83">
        <v>0</v>
      </c>
      <c r="J3574" s="83">
        <v>0</v>
      </c>
      <c r="K3574" s="83">
        <v>0</v>
      </c>
      <c r="L3574" s="83">
        <v>6</v>
      </c>
      <c r="M3574" s="84">
        <v>5.2910052910052907E-3</v>
      </c>
      <c r="N3574" s="85">
        <f t="shared" si="55"/>
        <v>0</v>
      </c>
    </row>
    <row r="3575" spans="1:14" x14ac:dyDescent="0.25">
      <c r="A3575" s="1" t="s">
        <v>232</v>
      </c>
      <c r="B3575" s="1" t="s">
        <v>247</v>
      </c>
      <c r="C3575" s="1" t="s">
        <v>478</v>
      </c>
      <c r="D3575" s="83">
        <v>0</v>
      </c>
      <c r="E3575" s="83">
        <v>0</v>
      </c>
      <c r="F3575" s="83">
        <v>17</v>
      </c>
      <c r="G3575" s="83">
        <v>7</v>
      </c>
      <c r="H3575" s="83">
        <v>4</v>
      </c>
      <c r="I3575" s="83">
        <v>0</v>
      </c>
      <c r="J3575" s="83">
        <v>0</v>
      </c>
      <c r="K3575" s="83">
        <v>0</v>
      </c>
      <c r="L3575" s="83">
        <v>28</v>
      </c>
      <c r="M3575" s="84">
        <v>2.469135802469136E-2</v>
      </c>
      <c r="N3575" s="85">
        <f t="shared" si="55"/>
        <v>0</v>
      </c>
    </row>
    <row r="3576" spans="1:14" x14ac:dyDescent="0.25">
      <c r="A3576" s="1" t="s">
        <v>232</v>
      </c>
      <c r="B3576" s="1" t="s">
        <v>247</v>
      </c>
      <c r="C3576" s="1" t="s">
        <v>472</v>
      </c>
      <c r="D3576" s="83">
        <v>11</v>
      </c>
      <c r="E3576" s="83">
        <v>147</v>
      </c>
      <c r="F3576" s="83">
        <v>102</v>
      </c>
      <c r="G3576" s="83">
        <v>40</v>
      </c>
      <c r="H3576" s="83">
        <v>16</v>
      </c>
      <c r="I3576" s="83">
        <v>2</v>
      </c>
      <c r="J3576" s="83">
        <v>3</v>
      </c>
      <c r="K3576" s="83">
        <v>2</v>
      </c>
      <c r="L3576" s="83">
        <v>323</v>
      </c>
      <c r="M3576" s="84">
        <v>0.28483245149911818</v>
      </c>
      <c r="N3576" s="85">
        <f t="shared" si="55"/>
        <v>0.45510835913312692</v>
      </c>
    </row>
    <row r="3577" spans="1:14" x14ac:dyDescent="0.25">
      <c r="A3577" s="1" t="s">
        <v>232</v>
      </c>
      <c r="B3577" s="1" t="s">
        <v>247</v>
      </c>
      <c r="C3577" s="1" t="s">
        <v>473</v>
      </c>
      <c r="D3577" s="83">
        <v>2</v>
      </c>
      <c r="E3577" s="83">
        <v>1</v>
      </c>
      <c r="F3577" s="83">
        <v>20</v>
      </c>
      <c r="G3577" s="83">
        <v>16</v>
      </c>
      <c r="H3577" s="83">
        <v>11</v>
      </c>
      <c r="I3577" s="83">
        <v>8</v>
      </c>
      <c r="J3577" s="83">
        <v>3</v>
      </c>
      <c r="K3577" s="83">
        <v>3</v>
      </c>
      <c r="L3577" s="83">
        <v>64</v>
      </c>
      <c r="M3577" s="84">
        <v>5.6437389770723101E-2</v>
      </c>
      <c r="N3577" s="85">
        <f t="shared" si="55"/>
        <v>1.5625E-2</v>
      </c>
    </row>
    <row r="3578" spans="1:14" x14ac:dyDescent="0.25">
      <c r="A3578" s="1" t="s">
        <v>232</v>
      </c>
      <c r="B3578" s="1" t="s">
        <v>247</v>
      </c>
      <c r="C3578" s="1" t="s">
        <v>474</v>
      </c>
      <c r="D3578" s="83">
        <v>5</v>
      </c>
      <c r="E3578" s="83">
        <v>64</v>
      </c>
      <c r="F3578" s="83">
        <v>30</v>
      </c>
      <c r="G3578" s="83">
        <v>4</v>
      </c>
      <c r="H3578" s="83">
        <v>0</v>
      </c>
      <c r="I3578" s="83">
        <v>1</v>
      </c>
      <c r="J3578" s="83">
        <v>0</v>
      </c>
      <c r="K3578" s="83">
        <v>0</v>
      </c>
      <c r="L3578" s="83">
        <v>104</v>
      </c>
      <c r="M3578" s="84">
        <v>9.1710758377425039E-2</v>
      </c>
      <c r="N3578" s="85">
        <f t="shared" si="55"/>
        <v>0.61538461538461542</v>
      </c>
    </row>
    <row r="3579" spans="1:14" x14ac:dyDescent="0.25">
      <c r="A3579" s="118" t="s">
        <v>232</v>
      </c>
      <c r="B3579" s="118" t="s">
        <v>237</v>
      </c>
      <c r="C3579" s="118" t="s">
        <v>467</v>
      </c>
      <c r="D3579" s="119">
        <v>63</v>
      </c>
      <c r="E3579" s="119">
        <v>331</v>
      </c>
      <c r="F3579" s="119">
        <v>219</v>
      </c>
      <c r="G3579" s="119">
        <v>116</v>
      </c>
      <c r="H3579" s="119">
        <v>101</v>
      </c>
      <c r="I3579" s="119">
        <v>21</v>
      </c>
      <c r="J3579" s="119">
        <v>35</v>
      </c>
      <c r="K3579" s="119">
        <v>15</v>
      </c>
      <c r="L3579" s="119">
        <v>901</v>
      </c>
      <c r="M3579" s="120">
        <v>1</v>
      </c>
      <c r="N3579" s="117">
        <f t="shared" si="55"/>
        <v>0.36736958934517205</v>
      </c>
    </row>
    <row r="3580" spans="1:14" x14ac:dyDescent="0.25">
      <c r="A3580" s="1" t="s">
        <v>232</v>
      </c>
      <c r="B3580" s="1" t="s">
        <v>237</v>
      </c>
      <c r="C3580" s="1" t="s">
        <v>468</v>
      </c>
      <c r="D3580" s="83">
        <v>12</v>
      </c>
      <c r="E3580" s="83">
        <v>76</v>
      </c>
      <c r="F3580" s="83">
        <v>41</v>
      </c>
      <c r="G3580" s="83">
        <v>6</v>
      </c>
      <c r="H3580" s="83">
        <v>8</v>
      </c>
      <c r="I3580" s="83">
        <v>0</v>
      </c>
      <c r="J3580" s="83">
        <v>1</v>
      </c>
      <c r="K3580" s="83">
        <v>0</v>
      </c>
      <c r="L3580" s="83">
        <v>144</v>
      </c>
      <c r="M3580" s="84">
        <v>0.15982241953385129</v>
      </c>
      <c r="N3580" s="85">
        <f t="shared" si="55"/>
        <v>0.52777777777777779</v>
      </c>
    </row>
    <row r="3581" spans="1:14" x14ac:dyDescent="0.25">
      <c r="A3581" s="1" t="s">
        <v>232</v>
      </c>
      <c r="B3581" s="1" t="s">
        <v>237</v>
      </c>
      <c r="C3581" s="1" t="s">
        <v>475</v>
      </c>
      <c r="D3581" s="83">
        <v>0</v>
      </c>
      <c r="E3581" s="83">
        <v>0</v>
      </c>
      <c r="F3581" s="83">
        <v>4</v>
      </c>
      <c r="G3581" s="83">
        <v>3</v>
      </c>
      <c r="H3581" s="83">
        <v>0</v>
      </c>
      <c r="I3581" s="83">
        <v>0</v>
      </c>
      <c r="J3581" s="83">
        <v>2</v>
      </c>
      <c r="K3581" s="83">
        <v>0</v>
      </c>
      <c r="L3581" s="83">
        <v>9</v>
      </c>
      <c r="M3581" s="84">
        <v>9.9889012208657056E-3</v>
      </c>
      <c r="N3581" s="85">
        <f t="shared" si="55"/>
        <v>0</v>
      </c>
    </row>
    <row r="3582" spans="1:14" x14ac:dyDescent="0.25">
      <c r="A3582" s="1" t="s">
        <v>232</v>
      </c>
      <c r="B3582" s="1" t="s">
        <v>237</v>
      </c>
      <c r="C3582" s="1" t="s">
        <v>479</v>
      </c>
      <c r="D3582" s="83">
        <v>0</v>
      </c>
      <c r="E3582" s="83">
        <v>1</v>
      </c>
      <c r="F3582" s="83">
        <v>0</v>
      </c>
      <c r="G3582" s="83">
        <v>5</v>
      </c>
      <c r="H3582" s="83">
        <v>2</v>
      </c>
      <c r="I3582" s="83">
        <v>0</v>
      </c>
      <c r="J3582" s="83">
        <v>0</v>
      </c>
      <c r="K3582" s="83">
        <v>1</v>
      </c>
      <c r="L3582" s="83">
        <v>9</v>
      </c>
      <c r="M3582" s="84">
        <v>9.9889012208657056E-3</v>
      </c>
      <c r="N3582" s="85">
        <f t="shared" si="55"/>
        <v>0.1111111111111111</v>
      </c>
    </row>
    <row r="3583" spans="1:14" x14ac:dyDescent="0.25">
      <c r="A3583" s="1" t="s">
        <v>232</v>
      </c>
      <c r="B3583" s="1" t="s">
        <v>237</v>
      </c>
      <c r="C3583" s="1" t="s">
        <v>480</v>
      </c>
      <c r="D3583" s="83">
        <v>1</v>
      </c>
      <c r="E3583" s="83">
        <v>0</v>
      </c>
      <c r="F3583" s="83">
        <v>0</v>
      </c>
      <c r="G3583" s="83">
        <v>0</v>
      </c>
      <c r="H3583" s="83">
        <v>0</v>
      </c>
      <c r="I3583" s="83">
        <v>1</v>
      </c>
      <c r="J3583" s="83">
        <v>3</v>
      </c>
      <c r="K3583" s="83">
        <v>1</v>
      </c>
      <c r="L3583" s="83">
        <v>6</v>
      </c>
      <c r="M3583" s="84">
        <v>6.6592674805771362E-3</v>
      </c>
      <c r="N3583" s="85">
        <f t="shared" si="55"/>
        <v>0</v>
      </c>
    </row>
    <row r="3584" spans="1:14" x14ac:dyDescent="0.25">
      <c r="A3584" s="1" t="s">
        <v>232</v>
      </c>
      <c r="B3584" s="1" t="s">
        <v>237</v>
      </c>
      <c r="C3584" s="1" t="s">
        <v>476</v>
      </c>
      <c r="D3584" s="83">
        <v>0</v>
      </c>
      <c r="E3584" s="83">
        <v>0</v>
      </c>
      <c r="F3584" s="83">
        <v>0</v>
      </c>
      <c r="G3584" s="83">
        <v>0</v>
      </c>
      <c r="H3584" s="83">
        <v>0</v>
      </c>
      <c r="I3584" s="83">
        <v>2</v>
      </c>
      <c r="J3584" s="83">
        <v>3</v>
      </c>
      <c r="K3584" s="83">
        <v>1</v>
      </c>
      <c r="L3584" s="83">
        <v>6</v>
      </c>
      <c r="M3584" s="84">
        <v>6.6592674805771362E-3</v>
      </c>
      <c r="N3584" s="85">
        <f t="shared" si="55"/>
        <v>0</v>
      </c>
    </row>
    <row r="3585" spans="1:14" x14ac:dyDescent="0.25">
      <c r="A3585" s="1" t="s">
        <v>232</v>
      </c>
      <c r="B3585" s="1" t="s">
        <v>237</v>
      </c>
      <c r="C3585" s="1" t="s">
        <v>469</v>
      </c>
      <c r="D3585" s="83">
        <v>4</v>
      </c>
      <c r="E3585" s="83">
        <v>2</v>
      </c>
      <c r="F3585" s="83">
        <v>50</v>
      </c>
      <c r="G3585" s="83">
        <v>40</v>
      </c>
      <c r="H3585" s="83">
        <v>38</v>
      </c>
      <c r="I3585" s="83">
        <v>11</v>
      </c>
      <c r="J3585" s="83">
        <v>6</v>
      </c>
      <c r="K3585" s="83">
        <v>5</v>
      </c>
      <c r="L3585" s="83">
        <v>156</v>
      </c>
      <c r="M3585" s="84">
        <v>0.17314095449500549</v>
      </c>
      <c r="N3585" s="85">
        <f t="shared" si="55"/>
        <v>1.282051282051282E-2</v>
      </c>
    </row>
    <row r="3586" spans="1:14" x14ac:dyDescent="0.25">
      <c r="A3586" s="1" t="s">
        <v>232</v>
      </c>
      <c r="B3586" s="1" t="s">
        <v>237</v>
      </c>
      <c r="C3586" s="1" t="s">
        <v>470</v>
      </c>
      <c r="D3586" s="83">
        <v>1</v>
      </c>
      <c r="E3586" s="83">
        <v>0</v>
      </c>
      <c r="F3586" s="83">
        <v>1</v>
      </c>
      <c r="G3586" s="83">
        <v>9</v>
      </c>
      <c r="H3586" s="83">
        <v>8</v>
      </c>
      <c r="I3586" s="83">
        <v>4</v>
      </c>
      <c r="J3586" s="83">
        <v>5</v>
      </c>
      <c r="K3586" s="83">
        <v>4</v>
      </c>
      <c r="L3586" s="83">
        <v>32</v>
      </c>
      <c r="M3586" s="84">
        <v>3.5516093229744729E-2</v>
      </c>
      <c r="N3586" s="85">
        <f t="shared" si="55"/>
        <v>0</v>
      </c>
    </row>
    <row r="3587" spans="1:14" x14ac:dyDescent="0.25">
      <c r="A3587" s="1" t="s">
        <v>232</v>
      </c>
      <c r="B3587" s="1" t="s">
        <v>237</v>
      </c>
      <c r="C3587" s="1" t="s">
        <v>471</v>
      </c>
      <c r="D3587" s="83">
        <v>0</v>
      </c>
      <c r="E3587" s="83">
        <v>1</v>
      </c>
      <c r="F3587" s="83">
        <v>7</v>
      </c>
      <c r="G3587" s="83">
        <v>5</v>
      </c>
      <c r="H3587" s="83">
        <v>4</v>
      </c>
      <c r="I3587" s="83">
        <v>3</v>
      </c>
      <c r="J3587" s="83">
        <v>2</v>
      </c>
      <c r="K3587" s="83">
        <v>1</v>
      </c>
      <c r="L3587" s="83">
        <v>23</v>
      </c>
      <c r="M3587" s="84">
        <v>2.552719200887902E-2</v>
      </c>
      <c r="N3587" s="85">
        <f t="shared" si="55"/>
        <v>4.3478260869565216E-2</v>
      </c>
    </row>
    <row r="3588" spans="1:14" x14ac:dyDescent="0.25">
      <c r="A3588" s="1" t="s">
        <v>232</v>
      </c>
      <c r="B3588" s="1" t="s">
        <v>237</v>
      </c>
      <c r="C3588" s="1" t="s">
        <v>481</v>
      </c>
      <c r="D3588" s="83">
        <v>3</v>
      </c>
      <c r="E3588" s="83">
        <v>34</v>
      </c>
      <c r="F3588" s="83">
        <v>16</v>
      </c>
      <c r="G3588" s="83">
        <v>3</v>
      </c>
      <c r="H3588" s="83">
        <v>1</v>
      </c>
      <c r="I3588" s="83">
        <v>0</v>
      </c>
      <c r="J3588" s="83">
        <v>0</v>
      </c>
      <c r="K3588" s="83">
        <v>0</v>
      </c>
      <c r="L3588" s="83">
        <v>57</v>
      </c>
      <c r="M3588" s="84">
        <v>6.3263041065482792E-2</v>
      </c>
      <c r="N3588" s="85">
        <f t="shared" ref="N3588:N3651" si="56">E3588/L3588</f>
        <v>0.59649122807017541</v>
      </c>
    </row>
    <row r="3589" spans="1:14" x14ac:dyDescent="0.25">
      <c r="A3589" s="1" t="s">
        <v>232</v>
      </c>
      <c r="B3589" s="1" t="s">
        <v>237</v>
      </c>
      <c r="C3589" s="1" t="s">
        <v>477</v>
      </c>
      <c r="D3589" s="83">
        <v>3</v>
      </c>
      <c r="E3589" s="83">
        <v>0</v>
      </c>
      <c r="F3589" s="83">
        <v>6</v>
      </c>
      <c r="G3589" s="83">
        <v>2</v>
      </c>
      <c r="H3589" s="83">
        <v>1</v>
      </c>
      <c r="I3589" s="83">
        <v>0</v>
      </c>
      <c r="J3589" s="83">
        <v>1</v>
      </c>
      <c r="K3589" s="83">
        <v>0</v>
      </c>
      <c r="L3589" s="83">
        <v>13</v>
      </c>
      <c r="M3589" s="84">
        <v>1.4428412874583799E-2</v>
      </c>
      <c r="N3589" s="85">
        <f t="shared" si="56"/>
        <v>0</v>
      </c>
    </row>
    <row r="3590" spans="1:14" x14ac:dyDescent="0.25">
      <c r="A3590" s="1" t="s">
        <v>232</v>
      </c>
      <c r="B3590" s="1" t="s">
        <v>237</v>
      </c>
      <c r="C3590" s="1" t="s">
        <v>482</v>
      </c>
      <c r="D3590" s="83">
        <v>1</v>
      </c>
      <c r="E3590" s="83">
        <v>0</v>
      </c>
      <c r="F3590" s="83">
        <v>0</v>
      </c>
      <c r="G3590" s="83">
        <v>1</v>
      </c>
      <c r="H3590" s="83">
        <v>1</v>
      </c>
      <c r="I3590" s="83">
        <v>0</v>
      </c>
      <c r="J3590" s="83">
        <v>1</v>
      </c>
      <c r="K3590" s="83">
        <v>0</v>
      </c>
      <c r="L3590" s="83">
        <v>4</v>
      </c>
      <c r="M3590" s="84">
        <v>4.4395116537180911E-3</v>
      </c>
      <c r="N3590" s="85">
        <f t="shared" si="56"/>
        <v>0</v>
      </c>
    </row>
    <row r="3591" spans="1:14" x14ac:dyDescent="0.25">
      <c r="A3591" s="1" t="s">
        <v>232</v>
      </c>
      <c r="B3591" s="1" t="s">
        <v>237</v>
      </c>
      <c r="C3591" s="1" t="s">
        <v>478</v>
      </c>
      <c r="D3591" s="83">
        <v>1</v>
      </c>
      <c r="E3591" s="83">
        <v>0</v>
      </c>
      <c r="F3591" s="83">
        <v>5</v>
      </c>
      <c r="G3591" s="83">
        <v>3</v>
      </c>
      <c r="H3591" s="83">
        <v>1</v>
      </c>
      <c r="I3591" s="83">
        <v>0</v>
      </c>
      <c r="J3591" s="83">
        <v>2</v>
      </c>
      <c r="K3591" s="83">
        <v>0</v>
      </c>
      <c r="L3591" s="83">
        <v>12</v>
      </c>
      <c r="M3591" s="84">
        <v>1.3318534961154271E-2</v>
      </c>
      <c r="N3591" s="85">
        <f t="shared" si="56"/>
        <v>0</v>
      </c>
    </row>
    <row r="3592" spans="1:14" x14ac:dyDescent="0.25">
      <c r="A3592" s="1" t="s">
        <v>232</v>
      </c>
      <c r="B3592" s="1" t="s">
        <v>237</v>
      </c>
      <c r="C3592" s="1" t="s">
        <v>472</v>
      </c>
      <c r="D3592" s="83">
        <v>29</v>
      </c>
      <c r="E3592" s="83">
        <v>182</v>
      </c>
      <c r="F3592" s="83">
        <v>64</v>
      </c>
      <c r="G3592" s="83">
        <v>27</v>
      </c>
      <c r="H3592" s="83">
        <v>22</v>
      </c>
      <c r="I3592" s="83">
        <v>0</v>
      </c>
      <c r="J3592" s="83">
        <v>4</v>
      </c>
      <c r="K3592" s="83">
        <v>0</v>
      </c>
      <c r="L3592" s="83">
        <v>328</v>
      </c>
      <c r="M3592" s="84">
        <v>0.36403995560488339</v>
      </c>
      <c r="N3592" s="85">
        <f t="shared" si="56"/>
        <v>0.55487804878048785</v>
      </c>
    </row>
    <row r="3593" spans="1:14" x14ac:dyDescent="0.25">
      <c r="A3593" s="1" t="s">
        <v>232</v>
      </c>
      <c r="B3593" s="1" t="s">
        <v>237</v>
      </c>
      <c r="C3593" s="1" t="s">
        <v>473</v>
      </c>
      <c r="D3593" s="83">
        <v>6</v>
      </c>
      <c r="E3593" s="83">
        <v>3</v>
      </c>
      <c r="F3593" s="83">
        <v>15</v>
      </c>
      <c r="G3593" s="83">
        <v>8</v>
      </c>
      <c r="H3593" s="83">
        <v>13</v>
      </c>
      <c r="I3593" s="83">
        <v>0</v>
      </c>
      <c r="J3593" s="83">
        <v>5</v>
      </c>
      <c r="K3593" s="83">
        <v>2</v>
      </c>
      <c r="L3593" s="83">
        <v>52</v>
      </c>
      <c r="M3593" s="84">
        <v>5.7713651498335183E-2</v>
      </c>
      <c r="N3593" s="85">
        <f t="shared" si="56"/>
        <v>5.7692307692307696E-2</v>
      </c>
    </row>
    <row r="3594" spans="1:14" x14ac:dyDescent="0.25">
      <c r="A3594" s="1" t="s">
        <v>232</v>
      </c>
      <c r="B3594" s="1" t="s">
        <v>237</v>
      </c>
      <c r="C3594" s="1" t="s">
        <v>474</v>
      </c>
      <c r="D3594" s="83">
        <v>2</v>
      </c>
      <c r="E3594" s="83">
        <v>32</v>
      </c>
      <c r="F3594" s="83">
        <v>10</v>
      </c>
      <c r="G3594" s="83">
        <v>4</v>
      </c>
      <c r="H3594" s="83">
        <v>2</v>
      </c>
      <c r="I3594" s="83">
        <v>0</v>
      </c>
      <c r="J3594" s="83">
        <v>0</v>
      </c>
      <c r="K3594" s="83">
        <v>0</v>
      </c>
      <c r="L3594" s="83">
        <v>50</v>
      </c>
      <c r="M3594" s="84">
        <v>5.549389567147614E-2</v>
      </c>
      <c r="N3594" s="85">
        <f t="shared" si="56"/>
        <v>0.64</v>
      </c>
    </row>
    <row r="3595" spans="1:14" x14ac:dyDescent="0.25">
      <c r="A3595" s="118" t="s">
        <v>232</v>
      </c>
      <c r="B3595" s="118" t="s">
        <v>238</v>
      </c>
      <c r="C3595" s="118" t="s">
        <v>467</v>
      </c>
      <c r="D3595" s="119">
        <v>49</v>
      </c>
      <c r="E3595" s="119">
        <v>642</v>
      </c>
      <c r="F3595" s="119">
        <v>466</v>
      </c>
      <c r="G3595" s="119">
        <v>279</v>
      </c>
      <c r="H3595" s="119">
        <v>203</v>
      </c>
      <c r="I3595" s="119">
        <v>51</v>
      </c>
      <c r="J3595" s="119">
        <v>51</v>
      </c>
      <c r="K3595" s="119">
        <v>65</v>
      </c>
      <c r="L3595" s="119">
        <v>1806</v>
      </c>
      <c r="M3595" s="120">
        <v>1</v>
      </c>
      <c r="N3595" s="117">
        <f t="shared" si="56"/>
        <v>0.35548172757475083</v>
      </c>
    </row>
    <row r="3596" spans="1:14" x14ac:dyDescent="0.25">
      <c r="A3596" s="1" t="s">
        <v>232</v>
      </c>
      <c r="B3596" s="1" t="s">
        <v>238</v>
      </c>
      <c r="C3596" s="1" t="s">
        <v>468</v>
      </c>
      <c r="D3596" s="83">
        <v>9</v>
      </c>
      <c r="E3596" s="83">
        <v>137</v>
      </c>
      <c r="F3596" s="83">
        <v>85</v>
      </c>
      <c r="G3596" s="83">
        <v>24</v>
      </c>
      <c r="H3596" s="83">
        <v>24</v>
      </c>
      <c r="I3596" s="83">
        <v>2</v>
      </c>
      <c r="J3596" s="83">
        <v>4</v>
      </c>
      <c r="K3596" s="83">
        <v>0</v>
      </c>
      <c r="L3596" s="83">
        <v>285</v>
      </c>
      <c r="M3596" s="84">
        <v>0.1578073089700997</v>
      </c>
      <c r="N3596" s="85">
        <f t="shared" si="56"/>
        <v>0.48070175438596491</v>
      </c>
    </row>
    <row r="3597" spans="1:14" x14ac:dyDescent="0.25">
      <c r="A3597" s="1" t="s">
        <v>232</v>
      </c>
      <c r="B3597" s="1" t="s">
        <v>238</v>
      </c>
      <c r="C3597" s="1" t="s">
        <v>475</v>
      </c>
      <c r="D3597" s="83">
        <v>0</v>
      </c>
      <c r="E3597" s="83">
        <v>0</v>
      </c>
      <c r="F3597" s="83">
        <v>12</v>
      </c>
      <c r="G3597" s="83">
        <v>6</v>
      </c>
      <c r="H3597" s="83">
        <v>7</v>
      </c>
      <c r="I3597" s="83">
        <v>2</v>
      </c>
      <c r="J3597" s="83">
        <v>2</v>
      </c>
      <c r="K3597" s="83">
        <v>1</v>
      </c>
      <c r="L3597" s="83">
        <v>30</v>
      </c>
      <c r="M3597" s="84">
        <v>1.6611295681063121E-2</v>
      </c>
      <c r="N3597" s="85">
        <f t="shared" si="56"/>
        <v>0</v>
      </c>
    </row>
    <row r="3598" spans="1:14" x14ac:dyDescent="0.25">
      <c r="A3598" s="1" t="s">
        <v>232</v>
      </c>
      <c r="B3598" s="1" t="s">
        <v>238</v>
      </c>
      <c r="C3598" s="1" t="s">
        <v>479</v>
      </c>
      <c r="D3598" s="83">
        <v>0</v>
      </c>
      <c r="E3598" s="83">
        <v>0</v>
      </c>
      <c r="F3598" s="83">
        <v>0</v>
      </c>
      <c r="G3598" s="83">
        <v>5</v>
      </c>
      <c r="H3598" s="83">
        <v>5</v>
      </c>
      <c r="I3598" s="83">
        <v>3</v>
      </c>
      <c r="J3598" s="83">
        <v>2</v>
      </c>
      <c r="K3598" s="83">
        <v>5</v>
      </c>
      <c r="L3598" s="83">
        <v>20</v>
      </c>
      <c r="M3598" s="84">
        <v>1.1074197120708749E-2</v>
      </c>
      <c r="N3598" s="85">
        <f t="shared" si="56"/>
        <v>0</v>
      </c>
    </row>
    <row r="3599" spans="1:14" x14ac:dyDescent="0.25">
      <c r="A3599" s="1" t="s">
        <v>232</v>
      </c>
      <c r="B3599" s="1" t="s">
        <v>238</v>
      </c>
      <c r="C3599" s="1" t="s">
        <v>480</v>
      </c>
      <c r="D3599" s="83">
        <v>0</v>
      </c>
      <c r="E3599" s="83">
        <v>0</v>
      </c>
      <c r="F3599" s="83">
        <v>0</v>
      </c>
      <c r="G3599" s="83">
        <v>0</v>
      </c>
      <c r="H3599" s="83">
        <v>1</v>
      </c>
      <c r="I3599" s="83">
        <v>1</v>
      </c>
      <c r="J3599" s="83">
        <v>4</v>
      </c>
      <c r="K3599" s="83">
        <v>5</v>
      </c>
      <c r="L3599" s="83">
        <v>11</v>
      </c>
      <c r="M3599" s="84">
        <v>6.0908084163898129E-3</v>
      </c>
      <c r="N3599" s="85">
        <f t="shared" si="56"/>
        <v>0</v>
      </c>
    </row>
    <row r="3600" spans="1:14" x14ac:dyDescent="0.25">
      <c r="A3600" s="1" t="s">
        <v>232</v>
      </c>
      <c r="B3600" s="1" t="s">
        <v>238</v>
      </c>
      <c r="C3600" s="1" t="s">
        <v>476</v>
      </c>
      <c r="D3600" s="83">
        <v>0</v>
      </c>
      <c r="E3600" s="83">
        <v>0</v>
      </c>
      <c r="F3600" s="83">
        <v>0</v>
      </c>
      <c r="G3600" s="83">
        <v>2</v>
      </c>
      <c r="H3600" s="83">
        <v>3</v>
      </c>
      <c r="I3600" s="83">
        <v>0</v>
      </c>
      <c r="J3600" s="83">
        <v>2</v>
      </c>
      <c r="K3600" s="83">
        <v>2</v>
      </c>
      <c r="L3600" s="83">
        <v>9</v>
      </c>
      <c r="M3600" s="84">
        <v>4.9833887043189374E-3</v>
      </c>
      <c r="N3600" s="85">
        <f t="shared" si="56"/>
        <v>0</v>
      </c>
    </row>
    <row r="3601" spans="1:14" x14ac:dyDescent="0.25">
      <c r="A3601" s="1" t="s">
        <v>232</v>
      </c>
      <c r="B3601" s="1" t="s">
        <v>238</v>
      </c>
      <c r="C3601" s="1" t="s">
        <v>469</v>
      </c>
      <c r="D3601" s="83">
        <v>2</v>
      </c>
      <c r="E3601" s="83">
        <v>0</v>
      </c>
      <c r="F3601" s="83">
        <v>73</v>
      </c>
      <c r="G3601" s="83">
        <v>80</v>
      </c>
      <c r="H3601" s="83">
        <v>56</v>
      </c>
      <c r="I3601" s="83">
        <v>22</v>
      </c>
      <c r="J3601" s="83">
        <v>14</v>
      </c>
      <c r="K3601" s="83">
        <v>17</v>
      </c>
      <c r="L3601" s="83">
        <v>264</v>
      </c>
      <c r="M3601" s="84">
        <v>0.1461794019933555</v>
      </c>
      <c r="N3601" s="85">
        <f t="shared" si="56"/>
        <v>0</v>
      </c>
    </row>
    <row r="3602" spans="1:14" x14ac:dyDescent="0.25">
      <c r="A3602" s="1" t="s">
        <v>232</v>
      </c>
      <c r="B3602" s="1" t="s">
        <v>238</v>
      </c>
      <c r="C3602" s="1" t="s">
        <v>470</v>
      </c>
      <c r="D3602" s="83">
        <v>0</v>
      </c>
      <c r="E3602" s="83">
        <v>1</v>
      </c>
      <c r="F3602" s="83">
        <v>0</v>
      </c>
      <c r="G3602" s="83">
        <v>19</v>
      </c>
      <c r="H3602" s="83">
        <v>16</v>
      </c>
      <c r="I3602" s="83">
        <v>7</v>
      </c>
      <c r="J3602" s="83">
        <v>8</v>
      </c>
      <c r="K3602" s="83">
        <v>21</v>
      </c>
      <c r="L3602" s="83">
        <v>72</v>
      </c>
      <c r="M3602" s="84">
        <v>3.9867109634551492E-2</v>
      </c>
      <c r="N3602" s="85">
        <f t="shared" si="56"/>
        <v>1.3888888888888888E-2</v>
      </c>
    </row>
    <row r="3603" spans="1:14" x14ac:dyDescent="0.25">
      <c r="A3603" s="1" t="s">
        <v>232</v>
      </c>
      <c r="B3603" s="1" t="s">
        <v>238</v>
      </c>
      <c r="C3603" s="1" t="s">
        <v>471</v>
      </c>
      <c r="D3603" s="83">
        <v>1</v>
      </c>
      <c r="E3603" s="83">
        <v>3</v>
      </c>
      <c r="F3603" s="83">
        <v>11</v>
      </c>
      <c r="G3603" s="83">
        <v>15</v>
      </c>
      <c r="H3603" s="83">
        <v>12</v>
      </c>
      <c r="I3603" s="83">
        <v>2</v>
      </c>
      <c r="J3603" s="83">
        <v>2</v>
      </c>
      <c r="K3603" s="83">
        <v>1</v>
      </c>
      <c r="L3603" s="83">
        <v>47</v>
      </c>
      <c r="M3603" s="84">
        <v>2.6024363233665561E-2</v>
      </c>
      <c r="N3603" s="85">
        <f t="shared" si="56"/>
        <v>6.3829787234042548E-2</v>
      </c>
    </row>
    <row r="3604" spans="1:14" x14ac:dyDescent="0.25">
      <c r="A3604" s="1" t="s">
        <v>232</v>
      </c>
      <c r="B3604" s="1" t="s">
        <v>238</v>
      </c>
      <c r="C3604" s="1" t="s">
        <v>481</v>
      </c>
      <c r="D3604" s="83">
        <v>1</v>
      </c>
      <c r="E3604" s="83">
        <v>64</v>
      </c>
      <c r="F3604" s="83">
        <v>25</v>
      </c>
      <c r="G3604" s="83">
        <v>9</v>
      </c>
      <c r="H3604" s="83">
        <v>4</v>
      </c>
      <c r="I3604" s="83">
        <v>0</v>
      </c>
      <c r="J3604" s="83">
        <v>2</v>
      </c>
      <c r="K3604" s="83">
        <v>1</v>
      </c>
      <c r="L3604" s="83">
        <v>106</v>
      </c>
      <c r="M3604" s="84">
        <v>5.8693244739756373E-2</v>
      </c>
      <c r="N3604" s="85">
        <f t="shared" si="56"/>
        <v>0.60377358490566035</v>
      </c>
    </row>
    <row r="3605" spans="1:14" x14ac:dyDescent="0.25">
      <c r="A3605" s="1" t="s">
        <v>232</v>
      </c>
      <c r="B3605" s="1" t="s">
        <v>238</v>
      </c>
      <c r="C3605" s="1" t="s">
        <v>477</v>
      </c>
      <c r="D3605" s="83">
        <v>1</v>
      </c>
      <c r="E3605" s="83">
        <v>4</v>
      </c>
      <c r="F3605" s="83">
        <v>12</v>
      </c>
      <c r="G3605" s="83">
        <v>13</v>
      </c>
      <c r="H3605" s="83">
        <v>2</v>
      </c>
      <c r="I3605" s="83">
        <v>2</v>
      </c>
      <c r="J3605" s="83">
        <v>0</v>
      </c>
      <c r="K3605" s="83">
        <v>0</v>
      </c>
      <c r="L3605" s="83">
        <v>34</v>
      </c>
      <c r="M3605" s="84">
        <v>1.882613510520487E-2</v>
      </c>
      <c r="N3605" s="85">
        <f t="shared" si="56"/>
        <v>0.11764705882352941</v>
      </c>
    </row>
    <row r="3606" spans="1:14" x14ac:dyDescent="0.25">
      <c r="A3606" s="1" t="s">
        <v>232</v>
      </c>
      <c r="B3606" s="1" t="s">
        <v>238</v>
      </c>
      <c r="C3606" s="1" t="s">
        <v>482</v>
      </c>
      <c r="D3606" s="83">
        <v>1</v>
      </c>
      <c r="E3606" s="83">
        <v>0</v>
      </c>
      <c r="F3606" s="83">
        <v>0</v>
      </c>
      <c r="G3606" s="83">
        <v>3</v>
      </c>
      <c r="H3606" s="83">
        <v>0</v>
      </c>
      <c r="I3606" s="83">
        <v>1</v>
      </c>
      <c r="J3606" s="83">
        <v>3</v>
      </c>
      <c r="K3606" s="83">
        <v>2</v>
      </c>
      <c r="L3606" s="83">
        <v>10</v>
      </c>
      <c r="M3606" s="84">
        <v>5.5370985603543747E-3</v>
      </c>
      <c r="N3606" s="85">
        <f t="shared" si="56"/>
        <v>0</v>
      </c>
    </row>
    <row r="3607" spans="1:14" x14ac:dyDescent="0.25">
      <c r="A3607" s="1" t="s">
        <v>232</v>
      </c>
      <c r="B3607" s="1" t="s">
        <v>238</v>
      </c>
      <c r="C3607" s="1" t="s">
        <v>478</v>
      </c>
      <c r="D3607" s="83">
        <v>0</v>
      </c>
      <c r="E3607" s="83">
        <v>0</v>
      </c>
      <c r="F3607" s="83">
        <v>16</v>
      </c>
      <c r="G3607" s="83">
        <v>10</v>
      </c>
      <c r="H3607" s="83">
        <v>4</v>
      </c>
      <c r="I3607" s="83">
        <v>1</v>
      </c>
      <c r="J3607" s="83">
        <v>2</v>
      </c>
      <c r="K3607" s="83">
        <v>0</v>
      </c>
      <c r="L3607" s="83">
        <v>33</v>
      </c>
      <c r="M3607" s="84">
        <v>1.827242524916944E-2</v>
      </c>
      <c r="N3607" s="85">
        <f t="shared" si="56"/>
        <v>0</v>
      </c>
    </row>
    <row r="3608" spans="1:14" x14ac:dyDescent="0.25">
      <c r="A3608" s="1" t="s">
        <v>232</v>
      </c>
      <c r="B3608" s="1" t="s">
        <v>238</v>
      </c>
      <c r="C3608" s="1" t="s">
        <v>472</v>
      </c>
      <c r="D3608" s="83">
        <v>28</v>
      </c>
      <c r="E3608" s="83">
        <v>342</v>
      </c>
      <c r="F3608" s="83">
        <v>170</v>
      </c>
      <c r="G3608" s="83">
        <v>57</v>
      </c>
      <c r="H3608" s="83">
        <v>47</v>
      </c>
      <c r="I3608" s="83">
        <v>6</v>
      </c>
      <c r="J3608" s="83">
        <v>3</v>
      </c>
      <c r="K3608" s="83">
        <v>5</v>
      </c>
      <c r="L3608" s="83">
        <v>658</v>
      </c>
      <c r="M3608" s="84">
        <v>0.36434108527131781</v>
      </c>
      <c r="N3608" s="85">
        <f t="shared" si="56"/>
        <v>0.51975683890577506</v>
      </c>
    </row>
    <row r="3609" spans="1:14" x14ac:dyDescent="0.25">
      <c r="A3609" s="1" t="s">
        <v>232</v>
      </c>
      <c r="B3609" s="1" t="s">
        <v>238</v>
      </c>
      <c r="C3609" s="1" t="s">
        <v>473</v>
      </c>
      <c r="D3609" s="83">
        <v>5</v>
      </c>
      <c r="E3609" s="83">
        <v>2</v>
      </c>
      <c r="F3609" s="83">
        <v>33</v>
      </c>
      <c r="G3609" s="83">
        <v>27</v>
      </c>
      <c r="H3609" s="83">
        <v>15</v>
      </c>
      <c r="I3609" s="83">
        <v>2</v>
      </c>
      <c r="J3609" s="83">
        <v>3</v>
      </c>
      <c r="K3609" s="83">
        <v>5</v>
      </c>
      <c r="L3609" s="83">
        <v>92</v>
      </c>
      <c r="M3609" s="84">
        <v>5.0941306755260242E-2</v>
      </c>
      <c r="N3609" s="85">
        <f t="shared" si="56"/>
        <v>2.1739130434782608E-2</v>
      </c>
    </row>
    <row r="3610" spans="1:14" x14ac:dyDescent="0.25">
      <c r="A3610" s="1" t="s">
        <v>232</v>
      </c>
      <c r="B3610" s="1" t="s">
        <v>238</v>
      </c>
      <c r="C3610" s="1" t="s">
        <v>474</v>
      </c>
      <c r="D3610" s="83">
        <v>1</v>
      </c>
      <c r="E3610" s="83">
        <v>89</v>
      </c>
      <c r="F3610" s="83">
        <v>29</v>
      </c>
      <c r="G3610" s="83">
        <v>9</v>
      </c>
      <c r="H3610" s="83">
        <v>7</v>
      </c>
      <c r="I3610" s="83">
        <v>0</v>
      </c>
      <c r="J3610" s="83">
        <v>0</v>
      </c>
      <c r="K3610" s="83">
        <v>0</v>
      </c>
      <c r="L3610" s="83">
        <v>135</v>
      </c>
      <c r="M3610" s="84">
        <v>7.4750830564784057E-2</v>
      </c>
      <c r="N3610" s="85">
        <f t="shared" si="56"/>
        <v>0.65925925925925921</v>
      </c>
    </row>
    <row r="3611" spans="1:14" x14ac:dyDescent="0.25">
      <c r="A3611" s="118" t="s">
        <v>232</v>
      </c>
      <c r="B3611" s="118" t="s">
        <v>239</v>
      </c>
      <c r="C3611" s="118" t="s">
        <v>467</v>
      </c>
      <c r="D3611" s="119">
        <v>27</v>
      </c>
      <c r="E3611" s="119">
        <v>188</v>
      </c>
      <c r="F3611" s="119">
        <v>206</v>
      </c>
      <c r="G3611" s="119">
        <v>74</v>
      </c>
      <c r="H3611" s="119">
        <v>118</v>
      </c>
      <c r="I3611" s="119">
        <v>15</v>
      </c>
      <c r="J3611" s="119">
        <v>19</v>
      </c>
      <c r="K3611" s="119">
        <v>15</v>
      </c>
      <c r="L3611" s="119">
        <v>662</v>
      </c>
      <c r="M3611" s="120">
        <v>1</v>
      </c>
      <c r="N3611" s="117">
        <f t="shared" si="56"/>
        <v>0.28398791540785501</v>
      </c>
    </row>
    <row r="3612" spans="1:14" x14ac:dyDescent="0.25">
      <c r="A3612" s="1" t="s">
        <v>232</v>
      </c>
      <c r="B3612" s="1" t="s">
        <v>239</v>
      </c>
      <c r="C3612" s="1" t="s">
        <v>468</v>
      </c>
      <c r="D3612" s="83">
        <v>2</v>
      </c>
      <c r="E3612" s="83">
        <v>38</v>
      </c>
      <c r="F3612" s="83">
        <v>48</v>
      </c>
      <c r="G3612" s="83">
        <v>3</v>
      </c>
      <c r="H3612" s="83">
        <v>14</v>
      </c>
      <c r="I3612" s="83">
        <v>1</v>
      </c>
      <c r="J3612" s="83">
        <v>0</v>
      </c>
      <c r="K3612" s="83">
        <v>0</v>
      </c>
      <c r="L3612" s="83">
        <v>106</v>
      </c>
      <c r="M3612" s="84">
        <v>0.16012084592145021</v>
      </c>
      <c r="N3612" s="85">
        <f t="shared" si="56"/>
        <v>0.35849056603773582</v>
      </c>
    </row>
    <row r="3613" spans="1:14" x14ac:dyDescent="0.25">
      <c r="A3613" s="1" t="s">
        <v>232</v>
      </c>
      <c r="B3613" s="1" t="s">
        <v>239</v>
      </c>
      <c r="C3613" s="1" t="s">
        <v>475</v>
      </c>
      <c r="D3613" s="83">
        <v>1</v>
      </c>
      <c r="E3613" s="83">
        <v>0</v>
      </c>
      <c r="F3613" s="83">
        <v>0</v>
      </c>
      <c r="G3613" s="83">
        <v>0</v>
      </c>
      <c r="H3613" s="83">
        <v>0</v>
      </c>
      <c r="I3613" s="83">
        <v>0</v>
      </c>
      <c r="J3613" s="83">
        <v>0</v>
      </c>
      <c r="K3613" s="83">
        <v>0</v>
      </c>
      <c r="L3613" s="83">
        <v>1</v>
      </c>
      <c r="M3613" s="84">
        <v>1.510574018126888E-3</v>
      </c>
      <c r="N3613" s="85">
        <f t="shared" si="56"/>
        <v>0</v>
      </c>
    </row>
    <row r="3614" spans="1:14" x14ac:dyDescent="0.25">
      <c r="A3614" s="1" t="s">
        <v>232</v>
      </c>
      <c r="B3614" s="1" t="s">
        <v>239</v>
      </c>
      <c r="C3614" s="1" t="s">
        <v>469</v>
      </c>
      <c r="D3614" s="83">
        <v>5</v>
      </c>
      <c r="E3614" s="83">
        <v>3</v>
      </c>
      <c r="F3614" s="83">
        <v>26</v>
      </c>
      <c r="G3614" s="83">
        <v>29</v>
      </c>
      <c r="H3614" s="83">
        <v>41</v>
      </c>
      <c r="I3614" s="83">
        <v>7</v>
      </c>
      <c r="J3614" s="83">
        <v>8</v>
      </c>
      <c r="K3614" s="83">
        <v>7</v>
      </c>
      <c r="L3614" s="83">
        <v>126</v>
      </c>
      <c r="M3614" s="84">
        <v>0.19033232628398791</v>
      </c>
      <c r="N3614" s="85">
        <f t="shared" si="56"/>
        <v>2.3809523809523808E-2</v>
      </c>
    </row>
    <row r="3615" spans="1:14" x14ac:dyDescent="0.25">
      <c r="A3615" s="1" t="s">
        <v>232</v>
      </c>
      <c r="B3615" s="1" t="s">
        <v>239</v>
      </c>
      <c r="C3615" s="1" t="s">
        <v>470</v>
      </c>
      <c r="D3615" s="83">
        <v>0</v>
      </c>
      <c r="E3615" s="83">
        <v>1</v>
      </c>
      <c r="F3615" s="83">
        <v>0</v>
      </c>
      <c r="G3615" s="83">
        <v>7</v>
      </c>
      <c r="H3615" s="83">
        <v>4</v>
      </c>
      <c r="I3615" s="83">
        <v>3</v>
      </c>
      <c r="J3615" s="83">
        <v>4</v>
      </c>
      <c r="K3615" s="83">
        <v>2</v>
      </c>
      <c r="L3615" s="83">
        <v>21</v>
      </c>
      <c r="M3615" s="84">
        <v>3.1722054380664652E-2</v>
      </c>
      <c r="N3615" s="85">
        <f t="shared" si="56"/>
        <v>4.7619047619047616E-2</v>
      </c>
    </row>
    <row r="3616" spans="1:14" x14ac:dyDescent="0.25">
      <c r="A3616" s="1" t="s">
        <v>232</v>
      </c>
      <c r="B3616" s="1" t="s">
        <v>239</v>
      </c>
      <c r="C3616" s="1" t="s">
        <v>471</v>
      </c>
      <c r="D3616" s="83">
        <v>1</v>
      </c>
      <c r="E3616" s="83">
        <v>0</v>
      </c>
      <c r="F3616" s="83">
        <v>4</v>
      </c>
      <c r="G3616" s="83">
        <v>4</v>
      </c>
      <c r="H3616" s="83">
        <v>2</v>
      </c>
      <c r="I3616" s="83">
        <v>2</v>
      </c>
      <c r="J3616" s="83">
        <v>0</v>
      </c>
      <c r="K3616" s="83">
        <v>0</v>
      </c>
      <c r="L3616" s="83">
        <v>13</v>
      </c>
      <c r="M3616" s="84">
        <v>1.963746223564955E-2</v>
      </c>
      <c r="N3616" s="85">
        <f t="shared" si="56"/>
        <v>0</v>
      </c>
    </row>
    <row r="3617" spans="1:14" x14ac:dyDescent="0.25">
      <c r="A3617" s="1" t="s">
        <v>232</v>
      </c>
      <c r="B3617" s="1" t="s">
        <v>239</v>
      </c>
      <c r="C3617" s="1" t="s">
        <v>472</v>
      </c>
      <c r="D3617" s="83">
        <v>15</v>
      </c>
      <c r="E3617" s="83">
        <v>112</v>
      </c>
      <c r="F3617" s="83">
        <v>89</v>
      </c>
      <c r="G3617" s="83">
        <v>22</v>
      </c>
      <c r="H3617" s="83">
        <v>39</v>
      </c>
      <c r="I3617" s="83">
        <v>0</v>
      </c>
      <c r="J3617" s="83">
        <v>3</v>
      </c>
      <c r="K3617" s="83">
        <v>1</v>
      </c>
      <c r="L3617" s="83">
        <v>281</v>
      </c>
      <c r="M3617" s="84">
        <v>0.42447129909365561</v>
      </c>
      <c r="N3617" s="85">
        <f t="shared" si="56"/>
        <v>0.39857651245551601</v>
      </c>
    </row>
    <row r="3618" spans="1:14" x14ac:dyDescent="0.25">
      <c r="A3618" s="1" t="s">
        <v>232</v>
      </c>
      <c r="B3618" s="1" t="s">
        <v>239</v>
      </c>
      <c r="C3618" s="1" t="s">
        <v>473</v>
      </c>
      <c r="D3618" s="83">
        <v>3</v>
      </c>
      <c r="E3618" s="83">
        <v>3</v>
      </c>
      <c r="F3618" s="83">
        <v>21</v>
      </c>
      <c r="G3618" s="83">
        <v>6</v>
      </c>
      <c r="H3618" s="83">
        <v>13</v>
      </c>
      <c r="I3618" s="83">
        <v>2</v>
      </c>
      <c r="J3618" s="83">
        <v>4</v>
      </c>
      <c r="K3618" s="83">
        <v>4</v>
      </c>
      <c r="L3618" s="83">
        <v>56</v>
      </c>
      <c r="M3618" s="84">
        <v>8.4592145015105744E-2</v>
      </c>
      <c r="N3618" s="85">
        <f t="shared" si="56"/>
        <v>5.3571428571428568E-2</v>
      </c>
    </row>
    <row r="3619" spans="1:14" x14ac:dyDescent="0.25">
      <c r="A3619" s="1" t="s">
        <v>232</v>
      </c>
      <c r="B3619" s="1" t="s">
        <v>239</v>
      </c>
      <c r="C3619" s="1" t="s">
        <v>474</v>
      </c>
      <c r="D3619" s="83">
        <v>0</v>
      </c>
      <c r="E3619" s="83">
        <v>31</v>
      </c>
      <c r="F3619" s="83">
        <v>18</v>
      </c>
      <c r="G3619" s="83">
        <v>3</v>
      </c>
      <c r="H3619" s="83">
        <v>5</v>
      </c>
      <c r="I3619" s="83">
        <v>0</v>
      </c>
      <c r="J3619" s="83">
        <v>0</v>
      </c>
      <c r="K3619" s="83">
        <v>1</v>
      </c>
      <c r="L3619" s="83">
        <v>58</v>
      </c>
      <c r="M3619" s="84">
        <v>8.7613293051359523E-2</v>
      </c>
      <c r="N3619" s="85">
        <f t="shared" si="56"/>
        <v>0.53448275862068961</v>
      </c>
    </row>
    <row r="3620" spans="1:14" x14ac:dyDescent="0.25">
      <c r="A3620" s="118" t="s">
        <v>232</v>
      </c>
      <c r="B3620" s="118" t="s">
        <v>611</v>
      </c>
      <c r="C3620" s="118" t="s">
        <v>467</v>
      </c>
      <c r="D3620" s="119">
        <v>26</v>
      </c>
      <c r="E3620" s="119">
        <v>334</v>
      </c>
      <c r="F3620" s="119">
        <v>252</v>
      </c>
      <c r="G3620" s="119">
        <v>159</v>
      </c>
      <c r="H3620" s="119">
        <v>110</v>
      </c>
      <c r="I3620" s="119">
        <v>25</v>
      </c>
      <c r="J3620" s="119">
        <v>26</v>
      </c>
      <c r="K3620" s="119">
        <v>12</v>
      </c>
      <c r="L3620" s="119">
        <v>944</v>
      </c>
      <c r="M3620" s="120">
        <v>1</v>
      </c>
      <c r="N3620" s="117">
        <f t="shared" si="56"/>
        <v>0.3538135593220339</v>
      </c>
    </row>
    <row r="3621" spans="1:14" x14ac:dyDescent="0.25">
      <c r="A3621" s="1" t="s">
        <v>232</v>
      </c>
      <c r="B3621" s="1" t="s">
        <v>611</v>
      </c>
      <c r="C3621" s="1" t="s">
        <v>468</v>
      </c>
      <c r="D3621" s="83">
        <v>3</v>
      </c>
      <c r="E3621" s="83">
        <v>89</v>
      </c>
      <c r="F3621" s="83">
        <v>45</v>
      </c>
      <c r="G3621" s="83">
        <v>14</v>
      </c>
      <c r="H3621" s="83">
        <v>8</v>
      </c>
      <c r="I3621" s="83">
        <v>0</v>
      </c>
      <c r="J3621" s="83">
        <v>1</v>
      </c>
      <c r="K3621" s="83">
        <v>0</v>
      </c>
      <c r="L3621" s="83">
        <v>160</v>
      </c>
      <c r="M3621" s="84">
        <v>0.16949152542372881</v>
      </c>
      <c r="N3621" s="85">
        <f t="shared" si="56"/>
        <v>0.55625000000000002</v>
      </c>
    </row>
    <row r="3622" spans="1:14" x14ac:dyDescent="0.25">
      <c r="A3622" s="1" t="s">
        <v>232</v>
      </c>
      <c r="B3622" s="1" t="s">
        <v>611</v>
      </c>
      <c r="C3622" s="1" t="s">
        <v>475</v>
      </c>
      <c r="D3622" s="83">
        <v>3</v>
      </c>
      <c r="E3622" s="83">
        <v>1</v>
      </c>
      <c r="F3622" s="83">
        <v>11</v>
      </c>
      <c r="G3622" s="83">
        <v>8</v>
      </c>
      <c r="H3622" s="83">
        <v>5</v>
      </c>
      <c r="I3622" s="83">
        <v>0</v>
      </c>
      <c r="J3622" s="83">
        <v>1</v>
      </c>
      <c r="K3622" s="83">
        <v>0</v>
      </c>
      <c r="L3622" s="83">
        <v>29</v>
      </c>
      <c r="M3622" s="84">
        <v>3.0720338983050849E-2</v>
      </c>
      <c r="N3622" s="85">
        <f t="shared" si="56"/>
        <v>3.4482758620689655E-2</v>
      </c>
    </row>
    <row r="3623" spans="1:14" x14ac:dyDescent="0.25">
      <c r="A3623" s="1" t="s">
        <v>232</v>
      </c>
      <c r="B3623" s="1" t="s">
        <v>611</v>
      </c>
      <c r="C3623" s="1" t="s">
        <v>479</v>
      </c>
      <c r="D3623" s="83">
        <v>0</v>
      </c>
      <c r="E3623" s="83">
        <v>1</v>
      </c>
      <c r="F3623" s="83">
        <v>1</v>
      </c>
      <c r="G3623" s="83">
        <v>5</v>
      </c>
      <c r="H3623" s="83">
        <v>6</v>
      </c>
      <c r="I3623" s="83">
        <v>4</v>
      </c>
      <c r="J3623" s="83">
        <v>4</v>
      </c>
      <c r="K3623" s="83">
        <v>2</v>
      </c>
      <c r="L3623" s="83">
        <v>23</v>
      </c>
      <c r="M3623" s="84">
        <v>2.4364406779661021E-2</v>
      </c>
      <c r="N3623" s="85">
        <f t="shared" si="56"/>
        <v>4.3478260869565216E-2</v>
      </c>
    </row>
    <row r="3624" spans="1:14" x14ac:dyDescent="0.25">
      <c r="A3624" s="1" t="s">
        <v>232</v>
      </c>
      <c r="B3624" s="1" t="s">
        <v>611</v>
      </c>
      <c r="C3624" s="1" t="s">
        <v>480</v>
      </c>
      <c r="D3624" s="83">
        <v>0</v>
      </c>
      <c r="E3624" s="83">
        <v>0</v>
      </c>
      <c r="F3624" s="83">
        <v>0</v>
      </c>
      <c r="G3624" s="83">
        <v>0</v>
      </c>
      <c r="H3624" s="83">
        <v>3</v>
      </c>
      <c r="I3624" s="83">
        <v>2</v>
      </c>
      <c r="J3624" s="83">
        <v>0</v>
      </c>
      <c r="K3624" s="83">
        <v>1</v>
      </c>
      <c r="L3624" s="83">
        <v>6</v>
      </c>
      <c r="M3624" s="84">
        <v>6.3559322033898301E-3</v>
      </c>
      <c r="N3624" s="85">
        <f t="shared" si="56"/>
        <v>0</v>
      </c>
    </row>
    <row r="3625" spans="1:14" x14ac:dyDescent="0.25">
      <c r="A3625" s="1" t="s">
        <v>232</v>
      </c>
      <c r="B3625" s="1" t="s">
        <v>611</v>
      </c>
      <c r="C3625" s="1" t="s">
        <v>476</v>
      </c>
      <c r="D3625" s="83">
        <v>0</v>
      </c>
      <c r="E3625" s="83">
        <v>0</v>
      </c>
      <c r="F3625" s="83">
        <v>0</v>
      </c>
      <c r="G3625" s="83">
        <v>3</v>
      </c>
      <c r="H3625" s="83">
        <v>6</v>
      </c>
      <c r="I3625" s="83">
        <v>0</v>
      </c>
      <c r="J3625" s="83">
        <v>2</v>
      </c>
      <c r="K3625" s="83">
        <v>1</v>
      </c>
      <c r="L3625" s="83">
        <v>12</v>
      </c>
      <c r="M3625" s="84">
        <v>1.271186440677966E-2</v>
      </c>
      <c r="N3625" s="85">
        <f t="shared" si="56"/>
        <v>0</v>
      </c>
    </row>
    <row r="3626" spans="1:14" x14ac:dyDescent="0.25">
      <c r="A3626" s="1" t="s">
        <v>232</v>
      </c>
      <c r="B3626" s="1" t="s">
        <v>611</v>
      </c>
      <c r="C3626" s="1" t="s">
        <v>469</v>
      </c>
      <c r="D3626" s="83">
        <v>1</v>
      </c>
      <c r="E3626" s="83">
        <v>1</v>
      </c>
      <c r="F3626" s="83">
        <v>59</v>
      </c>
      <c r="G3626" s="83">
        <v>35</v>
      </c>
      <c r="H3626" s="83">
        <v>27</v>
      </c>
      <c r="I3626" s="83">
        <v>5</v>
      </c>
      <c r="J3626" s="83">
        <v>7</v>
      </c>
      <c r="K3626" s="83">
        <v>3</v>
      </c>
      <c r="L3626" s="83">
        <v>138</v>
      </c>
      <c r="M3626" s="84">
        <v>0.1461864406779661</v>
      </c>
      <c r="N3626" s="85">
        <f t="shared" si="56"/>
        <v>7.246376811594203E-3</v>
      </c>
    </row>
    <row r="3627" spans="1:14" x14ac:dyDescent="0.25">
      <c r="A3627" s="1" t="s">
        <v>232</v>
      </c>
      <c r="B3627" s="1" t="s">
        <v>611</v>
      </c>
      <c r="C3627" s="1" t="s">
        <v>470</v>
      </c>
      <c r="D3627" s="83">
        <v>0</v>
      </c>
      <c r="E3627" s="83">
        <v>1</v>
      </c>
      <c r="F3627" s="83">
        <v>2</v>
      </c>
      <c r="G3627" s="83">
        <v>17</v>
      </c>
      <c r="H3627" s="83">
        <v>7</v>
      </c>
      <c r="I3627" s="83">
        <v>9</v>
      </c>
      <c r="J3627" s="83">
        <v>4</v>
      </c>
      <c r="K3627" s="83">
        <v>1</v>
      </c>
      <c r="L3627" s="83">
        <v>41</v>
      </c>
      <c r="M3627" s="84">
        <v>4.3432203389830511E-2</v>
      </c>
      <c r="N3627" s="85">
        <f t="shared" si="56"/>
        <v>2.4390243902439025E-2</v>
      </c>
    </row>
    <row r="3628" spans="1:14" x14ac:dyDescent="0.25">
      <c r="A3628" s="1" t="s">
        <v>232</v>
      </c>
      <c r="B3628" s="1" t="s">
        <v>611</v>
      </c>
      <c r="C3628" s="1" t="s">
        <v>471</v>
      </c>
      <c r="D3628" s="83">
        <v>0</v>
      </c>
      <c r="E3628" s="83">
        <v>0</v>
      </c>
      <c r="F3628" s="83">
        <v>14</v>
      </c>
      <c r="G3628" s="83">
        <v>14</v>
      </c>
      <c r="H3628" s="83">
        <v>7</v>
      </c>
      <c r="I3628" s="83">
        <v>0</v>
      </c>
      <c r="J3628" s="83">
        <v>1</v>
      </c>
      <c r="K3628" s="83">
        <v>1</v>
      </c>
      <c r="L3628" s="83">
        <v>37</v>
      </c>
      <c r="M3628" s="84">
        <v>3.9194915254237288E-2</v>
      </c>
      <c r="N3628" s="85">
        <f t="shared" si="56"/>
        <v>0</v>
      </c>
    </row>
    <row r="3629" spans="1:14" x14ac:dyDescent="0.25">
      <c r="A3629" s="1" t="s">
        <v>232</v>
      </c>
      <c r="B3629" s="1" t="s">
        <v>611</v>
      </c>
      <c r="C3629" s="1" t="s">
        <v>481</v>
      </c>
      <c r="D3629" s="83">
        <v>0</v>
      </c>
      <c r="E3629" s="83">
        <v>31</v>
      </c>
      <c r="F3629" s="83">
        <v>23</v>
      </c>
      <c r="G3629" s="83">
        <v>10</v>
      </c>
      <c r="H3629" s="83">
        <v>12</v>
      </c>
      <c r="I3629" s="83">
        <v>0</v>
      </c>
      <c r="J3629" s="83">
        <v>0</v>
      </c>
      <c r="K3629" s="83">
        <v>0</v>
      </c>
      <c r="L3629" s="83">
        <v>76</v>
      </c>
      <c r="M3629" s="84">
        <v>8.050847457627118E-2</v>
      </c>
      <c r="N3629" s="85">
        <f t="shared" si="56"/>
        <v>0.40789473684210525</v>
      </c>
    </row>
    <row r="3630" spans="1:14" x14ac:dyDescent="0.25">
      <c r="A3630" s="1" t="s">
        <v>232</v>
      </c>
      <c r="B3630" s="1" t="s">
        <v>611</v>
      </c>
      <c r="C3630" s="1" t="s">
        <v>477</v>
      </c>
      <c r="D3630" s="83">
        <v>0</v>
      </c>
      <c r="E3630" s="83">
        <v>1</v>
      </c>
      <c r="F3630" s="83">
        <v>14</v>
      </c>
      <c r="G3630" s="83">
        <v>6</v>
      </c>
      <c r="H3630" s="83">
        <v>6</v>
      </c>
      <c r="I3630" s="83">
        <v>0</v>
      </c>
      <c r="J3630" s="83">
        <v>1</v>
      </c>
      <c r="K3630" s="83">
        <v>0</v>
      </c>
      <c r="L3630" s="83">
        <v>28</v>
      </c>
      <c r="M3630" s="84">
        <v>2.966101694915254E-2</v>
      </c>
      <c r="N3630" s="85">
        <f t="shared" si="56"/>
        <v>3.5714285714285712E-2</v>
      </c>
    </row>
    <row r="3631" spans="1:14" x14ac:dyDescent="0.25">
      <c r="A3631" s="1" t="s">
        <v>232</v>
      </c>
      <c r="B3631" s="1" t="s">
        <v>611</v>
      </c>
      <c r="C3631" s="1" t="s">
        <v>482</v>
      </c>
      <c r="D3631" s="83">
        <v>0</v>
      </c>
      <c r="E3631" s="83">
        <v>0</v>
      </c>
      <c r="F3631" s="83">
        <v>0</v>
      </c>
      <c r="G3631" s="83">
        <v>1</v>
      </c>
      <c r="H3631" s="83">
        <v>4</v>
      </c>
      <c r="I3631" s="83">
        <v>0</v>
      </c>
      <c r="J3631" s="83">
        <v>0</v>
      </c>
      <c r="K3631" s="83">
        <v>0</v>
      </c>
      <c r="L3631" s="83">
        <v>5</v>
      </c>
      <c r="M3631" s="84">
        <v>5.2966101694915252E-3</v>
      </c>
      <c r="N3631" s="85">
        <f t="shared" si="56"/>
        <v>0</v>
      </c>
    </row>
    <row r="3632" spans="1:14" x14ac:dyDescent="0.25">
      <c r="A3632" s="1" t="s">
        <v>232</v>
      </c>
      <c r="B3632" s="1" t="s">
        <v>611</v>
      </c>
      <c r="C3632" s="1" t="s">
        <v>478</v>
      </c>
      <c r="D3632" s="83">
        <v>2</v>
      </c>
      <c r="E3632" s="83">
        <v>2</v>
      </c>
      <c r="F3632" s="83">
        <v>5</v>
      </c>
      <c r="G3632" s="83">
        <v>1</v>
      </c>
      <c r="H3632" s="83">
        <v>1</v>
      </c>
      <c r="I3632" s="83">
        <v>1</v>
      </c>
      <c r="J3632" s="83">
        <v>0</v>
      </c>
      <c r="K3632" s="83">
        <v>0</v>
      </c>
      <c r="L3632" s="83">
        <v>12</v>
      </c>
      <c r="M3632" s="84">
        <v>1.271186440677966E-2</v>
      </c>
      <c r="N3632" s="85">
        <f t="shared" si="56"/>
        <v>0.16666666666666666</v>
      </c>
    </row>
    <row r="3633" spans="1:14" x14ac:dyDescent="0.25">
      <c r="A3633" s="1" t="s">
        <v>232</v>
      </c>
      <c r="B3633" s="1" t="s">
        <v>611</v>
      </c>
      <c r="C3633" s="1" t="s">
        <v>472</v>
      </c>
      <c r="D3633" s="83">
        <v>13</v>
      </c>
      <c r="E3633" s="83">
        <v>172</v>
      </c>
      <c r="F3633" s="83">
        <v>59</v>
      </c>
      <c r="G3633" s="83">
        <v>38</v>
      </c>
      <c r="H3633" s="83">
        <v>14</v>
      </c>
      <c r="I3633" s="83">
        <v>3</v>
      </c>
      <c r="J3633" s="83">
        <v>4</v>
      </c>
      <c r="K3633" s="83">
        <v>1</v>
      </c>
      <c r="L3633" s="83">
        <v>304</v>
      </c>
      <c r="M3633" s="84">
        <v>0.32203389830508472</v>
      </c>
      <c r="N3633" s="85">
        <f t="shared" si="56"/>
        <v>0.56578947368421051</v>
      </c>
    </row>
    <row r="3634" spans="1:14" x14ac:dyDescent="0.25">
      <c r="A3634" s="1" t="s">
        <v>232</v>
      </c>
      <c r="B3634" s="1" t="s">
        <v>611</v>
      </c>
      <c r="C3634" s="1" t="s">
        <v>473</v>
      </c>
      <c r="D3634" s="83">
        <v>3</v>
      </c>
      <c r="E3634" s="83">
        <v>1</v>
      </c>
      <c r="F3634" s="83">
        <v>13</v>
      </c>
      <c r="G3634" s="83">
        <v>6</v>
      </c>
      <c r="H3634" s="83">
        <v>4</v>
      </c>
      <c r="I3634" s="83">
        <v>1</v>
      </c>
      <c r="J3634" s="83">
        <v>1</v>
      </c>
      <c r="K3634" s="83">
        <v>2</v>
      </c>
      <c r="L3634" s="83">
        <v>31</v>
      </c>
      <c r="M3634" s="84">
        <v>3.283898305084746E-2</v>
      </c>
      <c r="N3634" s="85">
        <f t="shared" si="56"/>
        <v>3.2258064516129031E-2</v>
      </c>
    </row>
    <row r="3635" spans="1:14" x14ac:dyDescent="0.25">
      <c r="A3635" s="1" t="s">
        <v>232</v>
      </c>
      <c r="B3635" s="1" t="s">
        <v>611</v>
      </c>
      <c r="C3635" s="1" t="s">
        <v>474</v>
      </c>
      <c r="D3635" s="83">
        <v>1</v>
      </c>
      <c r="E3635" s="83">
        <v>34</v>
      </c>
      <c r="F3635" s="83">
        <v>6</v>
      </c>
      <c r="G3635" s="83">
        <v>1</v>
      </c>
      <c r="H3635" s="83">
        <v>0</v>
      </c>
      <c r="I3635" s="83">
        <v>0</v>
      </c>
      <c r="J3635" s="83">
        <v>0</v>
      </c>
      <c r="K3635" s="83">
        <v>0</v>
      </c>
      <c r="L3635" s="83">
        <v>42</v>
      </c>
      <c r="M3635" s="84">
        <v>4.4491525423728813E-2</v>
      </c>
      <c r="N3635" s="85">
        <f t="shared" si="56"/>
        <v>0.80952380952380953</v>
      </c>
    </row>
    <row r="3636" spans="1:14" x14ac:dyDescent="0.25">
      <c r="A3636" s="118" t="s">
        <v>232</v>
      </c>
      <c r="B3636" s="118" t="s">
        <v>248</v>
      </c>
      <c r="C3636" s="118" t="s">
        <v>467</v>
      </c>
      <c r="D3636" s="119">
        <v>34</v>
      </c>
      <c r="E3636" s="119">
        <v>374</v>
      </c>
      <c r="F3636" s="119">
        <v>242</v>
      </c>
      <c r="G3636" s="119">
        <v>98</v>
      </c>
      <c r="H3636" s="119">
        <v>53</v>
      </c>
      <c r="I3636" s="119">
        <v>21</v>
      </c>
      <c r="J3636" s="119">
        <v>10</v>
      </c>
      <c r="K3636" s="119">
        <v>12</v>
      </c>
      <c r="L3636" s="119">
        <v>844</v>
      </c>
      <c r="M3636" s="120">
        <v>1</v>
      </c>
      <c r="N3636" s="117">
        <f t="shared" si="56"/>
        <v>0.44312796208530808</v>
      </c>
    </row>
    <row r="3637" spans="1:14" x14ac:dyDescent="0.25">
      <c r="A3637" s="1" t="s">
        <v>232</v>
      </c>
      <c r="B3637" s="1" t="s">
        <v>248</v>
      </c>
      <c r="C3637" s="1" t="s">
        <v>468</v>
      </c>
      <c r="D3637" s="83">
        <v>6</v>
      </c>
      <c r="E3637" s="83">
        <v>84</v>
      </c>
      <c r="F3637" s="83">
        <v>35</v>
      </c>
      <c r="G3637" s="83">
        <v>6</v>
      </c>
      <c r="H3637" s="83">
        <v>3</v>
      </c>
      <c r="I3637" s="83">
        <v>1</v>
      </c>
      <c r="J3637" s="83">
        <v>0</v>
      </c>
      <c r="K3637" s="83">
        <v>0</v>
      </c>
      <c r="L3637" s="83">
        <v>135</v>
      </c>
      <c r="M3637" s="84">
        <v>0.1599526066350711</v>
      </c>
      <c r="N3637" s="85">
        <f t="shared" si="56"/>
        <v>0.62222222222222223</v>
      </c>
    </row>
    <row r="3638" spans="1:14" x14ac:dyDescent="0.25">
      <c r="A3638" s="1" t="s">
        <v>232</v>
      </c>
      <c r="B3638" s="1" t="s">
        <v>248</v>
      </c>
      <c r="C3638" s="1" t="s">
        <v>475</v>
      </c>
      <c r="D3638" s="83">
        <v>1</v>
      </c>
      <c r="E3638" s="83">
        <v>0</v>
      </c>
      <c r="F3638" s="83">
        <v>3</v>
      </c>
      <c r="G3638" s="83">
        <v>2</v>
      </c>
      <c r="H3638" s="83">
        <v>0</v>
      </c>
      <c r="I3638" s="83">
        <v>0</v>
      </c>
      <c r="J3638" s="83">
        <v>0</v>
      </c>
      <c r="K3638" s="83">
        <v>0</v>
      </c>
      <c r="L3638" s="83">
        <v>6</v>
      </c>
      <c r="M3638" s="84">
        <v>7.1090047393364934E-3</v>
      </c>
      <c r="N3638" s="85">
        <f t="shared" si="56"/>
        <v>0</v>
      </c>
    </row>
    <row r="3639" spans="1:14" x14ac:dyDescent="0.25">
      <c r="A3639" s="1" t="s">
        <v>232</v>
      </c>
      <c r="B3639" s="1" t="s">
        <v>248</v>
      </c>
      <c r="C3639" s="1" t="s">
        <v>479</v>
      </c>
      <c r="D3639" s="83">
        <v>0</v>
      </c>
      <c r="E3639" s="83">
        <v>0</v>
      </c>
      <c r="F3639" s="83">
        <v>0</v>
      </c>
      <c r="G3639" s="83">
        <v>1</v>
      </c>
      <c r="H3639" s="83">
        <v>1</v>
      </c>
      <c r="I3639" s="83">
        <v>0</v>
      </c>
      <c r="J3639" s="83">
        <v>1</v>
      </c>
      <c r="K3639" s="83">
        <v>1</v>
      </c>
      <c r="L3639" s="83">
        <v>4</v>
      </c>
      <c r="M3639" s="84">
        <v>4.7393364928909956E-3</v>
      </c>
      <c r="N3639" s="85">
        <f t="shared" si="56"/>
        <v>0</v>
      </c>
    </row>
    <row r="3640" spans="1:14" x14ac:dyDescent="0.25">
      <c r="A3640" s="1" t="s">
        <v>232</v>
      </c>
      <c r="B3640" s="1" t="s">
        <v>248</v>
      </c>
      <c r="C3640" s="1" t="s">
        <v>480</v>
      </c>
      <c r="D3640" s="83">
        <v>0</v>
      </c>
      <c r="E3640" s="83">
        <v>0</v>
      </c>
      <c r="F3640" s="83">
        <v>0</v>
      </c>
      <c r="G3640" s="83">
        <v>0</v>
      </c>
      <c r="H3640" s="83">
        <v>0</v>
      </c>
      <c r="I3640" s="83">
        <v>0</v>
      </c>
      <c r="J3640" s="83">
        <v>1</v>
      </c>
      <c r="K3640" s="83">
        <v>1</v>
      </c>
      <c r="L3640" s="83">
        <v>2</v>
      </c>
      <c r="M3640" s="84">
        <v>2.3696682464454978E-3</v>
      </c>
      <c r="N3640" s="85">
        <f t="shared" si="56"/>
        <v>0</v>
      </c>
    </row>
    <row r="3641" spans="1:14" x14ac:dyDescent="0.25">
      <c r="A3641" s="1" t="s">
        <v>232</v>
      </c>
      <c r="B3641" s="1" t="s">
        <v>248</v>
      </c>
      <c r="C3641" s="1" t="s">
        <v>476</v>
      </c>
      <c r="D3641" s="83">
        <v>0</v>
      </c>
      <c r="E3641" s="83">
        <v>0</v>
      </c>
      <c r="F3641" s="83">
        <v>0</v>
      </c>
      <c r="G3641" s="83">
        <v>1</v>
      </c>
      <c r="H3641" s="83">
        <v>1</v>
      </c>
      <c r="I3641" s="83">
        <v>2</v>
      </c>
      <c r="J3641" s="83">
        <v>1</v>
      </c>
      <c r="K3641" s="83">
        <v>0</v>
      </c>
      <c r="L3641" s="83">
        <v>5</v>
      </c>
      <c r="M3641" s="84">
        <v>5.9241706161137437E-3</v>
      </c>
      <c r="N3641" s="85">
        <f t="shared" si="56"/>
        <v>0</v>
      </c>
    </row>
    <row r="3642" spans="1:14" x14ac:dyDescent="0.25">
      <c r="A3642" s="1" t="s">
        <v>232</v>
      </c>
      <c r="B3642" s="1" t="s">
        <v>248</v>
      </c>
      <c r="C3642" s="1" t="s">
        <v>469</v>
      </c>
      <c r="D3642" s="83">
        <v>1</v>
      </c>
      <c r="E3642" s="83">
        <v>2</v>
      </c>
      <c r="F3642" s="83">
        <v>54</v>
      </c>
      <c r="G3642" s="83">
        <v>28</v>
      </c>
      <c r="H3642" s="83">
        <v>17</v>
      </c>
      <c r="I3642" s="83">
        <v>6</v>
      </c>
      <c r="J3642" s="83">
        <v>3</v>
      </c>
      <c r="K3642" s="83">
        <v>2</v>
      </c>
      <c r="L3642" s="83">
        <v>113</v>
      </c>
      <c r="M3642" s="84">
        <v>0.13388625592417061</v>
      </c>
      <c r="N3642" s="85">
        <f t="shared" si="56"/>
        <v>1.7699115044247787E-2</v>
      </c>
    </row>
    <row r="3643" spans="1:14" x14ac:dyDescent="0.25">
      <c r="A3643" s="1" t="s">
        <v>232</v>
      </c>
      <c r="B3643" s="1" t="s">
        <v>248</v>
      </c>
      <c r="C3643" s="1" t="s">
        <v>470</v>
      </c>
      <c r="D3643" s="83">
        <v>0</v>
      </c>
      <c r="E3643" s="83">
        <v>1</v>
      </c>
      <c r="F3643" s="83">
        <v>1</v>
      </c>
      <c r="G3643" s="83">
        <v>8</v>
      </c>
      <c r="H3643" s="83">
        <v>5</v>
      </c>
      <c r="I3643" s="83">
        <v>5</v>
      </c>
      <c r="J3643" s="83">
        <v>3</v>
      </c>
      <c r="K3643" s="83">
        <v>4</v>
      </c>
      <c r="L3643" s="83">
        <v>27</v>
      </c>
      <c r="M3643" s="84">
        <v>3.1990521327014222E-2</v>
      </c>
      <c r="N3643" s="85">
        <f t="shared" si="56"/>
        <v>3.7037037037037035E-2</v>
      </c>
    </row>
    <row r="3644" spans="1:14" x14ac:dyDescent="0.25">
      <c r="A3644" s="1" t="s">
        <v>232</v>
      </c>
      <c r="B3644" s="1" t="s">
        <v>248</v>
      </c>
      <c r="C3644" s="1" t="s">
        <v>471</v>
      </c>
      <c r="D3644" s="83">
        <v>7</v>
      </c>
      <c r="E3644" s="83">
        <v>0</v>
      </c>
      <c r="F3644" s="83">
        <v>13</v>
      </c>
      <c r="G3644" s="83">
        <v>6</v>
      </c>
      <c r="H3644" s="83">
        <v>5</v>
      </c>
      <c r="I3644" s="83">
        <v>1</v>
      </c>
      <c r="J3644" s="83">
        <v>0</v>
      </c>
      <c r="K3644" s="83">
        <v>0</v>
      </c>
      <c r="L3644" s="83">
        <v>32</v>
      </c>
      <c r="M3644" s="84">
        <v>3.7914691943127958E-2</v>
      </c>
      <c r="N3644" s="85">
        <f t="shared" si="56"/>
        <v>0</v>
      </c>
    </row>
    <row r="3645" spans="1:14" x14ac:dyDescent="0.25">
      <c r="A3645" s="1" t="s">
        <v>232</v>
      </c>
      <c r="B3645" s="1" t="s">
        <v>248</v>
      </c>
      <c r="C3645" s="1" t="s">
        <v>481</v>
      </c>
      <c r="D3645" s="83">
        <v>3</v>
      </c>
      <c r="E3645" s="83">
        <v>29</v>
      </c>
      <c r="F3645" s="83">
        <v>4</v>
      </c>
      <c r="G3645" s="83">
        <v>0</v>
      </c>
      <c r="H3645" s="83">
        <v>0</v>
      </c>
      <c r="I3645" s="83">
        <v>0</v>
      </c>
      <c r="J3645" s="83">
        <v>0</v>
      </c>
      <c r="K3645" s="83">
        <v>0</v>
      </c>
      <c r="L3645" s="83">
        <v>36</v>
      </c>
      <c r="M3645" s="84">
        <v>4.2654028436018961E-2</v>
      </c>
      <c r="N3645" s="85">
        <f t="shared" si="56"/>
        <v>0.80555555555555558</v>
      </c>
    </row>
    <row r="3646" spans="1:14" x14ac:dyDescent="0.25">
      <c r="A3646" s="1" t="s">
        <v>232</v>
      </c>
      <c r="B3646" s="1" t="s">
        <v>248</v>
      </c>
      <c r="C3646" s="1" t="s">
        <v>477</v>
      </c>
      <c r="D3646" s="83">
        <v>1</v>
      </c>
      <c r="E3646" s="83">
        <v>2</v>
      </c>
      <c r="F3646" s="83">
        <v>2</v>
      </c>
      <c r="G3646" s="83">
        <v>0</v>
      </c>
      <c r="H3646" s="83">
        <v>0</v>
      </c>
      <c r="I3646" s="83">
        <v>0</v>
      </c>
      <c r="J3646" s="83">
        <v>0</v>
      </c>
      <c r="K3646" s="83">
        <v>0</v>
      </c>
      <c r="L3646" s="83">
        <v>5</v>
      </c>
      <c r="M3646" s="84">
        <v>5.9241706161137437E-3</v>
      </c>
      <c r="N3646" s="85">
        <f t="shared" si="56"/>
        <v>0.4</v>
      </c>
    </row>
    <row r="3647" spans="1:14" x14ac:dyDescent="0.25">
      <c r="A3647" s="1" t="s">
        <v>232</v>
      </c>
      <c r="B3647" s="1" t="s">
        <v>248</v>
      </c>
      <c r="C3647" s="1" t="s">
        <v>482</v>
      </c>
      <c r="D3647" s="83">
        <v>0</v>
      </c>
      <c r="E3647" s="83">
        <v>1</v>
      </c>
      <c r="F3647" s="83">
        <v>0</v>
      </c>
      <c r="G3647" s="83">
        <v>1</v>
      </c>
      <c r="H3647" s="83">
        <v>0</v>
      </c>
      <c r="I3647" s="83">
        <v>0</v>
      </c>
      <c r="J3647" s="83">
        <v>0</v>
      </c>
      <c r="K3647" s="83">
        <v>0</v>
      </c>
      <c r="L3647" s="83">
        <v>2</v>
      </c>
      <c r="M3647" s="84">
        <v>2.3696682464454978E-3</v>
      </c>
      <c r="N3647" s="85">
        <f t="shared" si="56"/>
        <v>0.5</v>
      </c>
    </row>
    <row r="3648" spans="1:14" x14ac:dyDescent="0.25">
      <c r="A3648" s="1" t="s">
        <v>232</v>
      </c>
      <c r="B3648" s="1" t="s">
        <v>248</v>
      </c>
      <c r="C3648" s="1" t="s">
        <v>478</v>
      </c>
      <c r="D3648" s="83">
        <v>1</v>
      </c>
      <c r="E3648" s="83">
        <v>3</v>
      </c>
      <c r="F3648" s="83">
        <v>6</v>
      </c>
      <c r="G3648" s="83">
        <v>1</v>
      </c>
      <c r="H3648" s="83">
        <v>1</v>
      </c>
      <c r="I3648" s="83">
        <v>2</v>
      </c>
      <c r="J3648" s="83">
        <v>0</v>
      </c>
      <c r="K3648" s="83">
        <v>2</v>
      </c>
      <c r="L3648" s="83">
        <v>16</v>
      </c>
      <c r="M3648" s="84">
        <v>1.8957345971563979E-2</v>
      </c>
      <c r="N3648" s="85">
        <f t="shared" si="56"/>
        <v>0.1875</v>
      </c>
    </row>
    <row r="3649" spans="1:14" x14ac:dyDescent="0.25">
      <c r="A3649" s="1" t="s">
        <v>232</v>
      </c>
      <c r="B3649" s="1" t="s">
        <v>248</v>
      </c>
      <c r="C3649" s="1" t="s">
        <v>472</v>
      </c>
      <c r="D3649" s="83">
        <v>8</v>
      </c>
      <c r="E3649" s="83">
        <v>169</v>
      </c>
      <c r="F3649" s="83">
        <v>75</v>
      </c>
      <c r="G3649" s="83">
        <v>24</v>
      </c>
      <c r="H3649" s="83">
        <v>11</v>
      </c>
      <c r="I3649" s="83">
        <v>2</v>
      </c>
      <c r="J3649" s="83">
        <v>0</v>
      </c>
      <c r="K3649" s="83">
        <v>0</v>
      </c>
      <c r="L3649" s="83">
        <v>289</v>
      </c>
      <c r="M3649" s="84">
        <v>0.34241706161137442</v>
      </c>
      <c r="N3649" s="85">
        <f t="shared" si="56"/>
        <v>0.58477508650519028</v>
      </c>
    </row>
    <row r="3650" spans="1:14" x14ac:dyDescent="0.25">
      <c r="A3650" s="1" t="s">
        <v>232</v>
      </c>
      <c r="B3650" s="1" t="s">
        <v>248</v>
      </c>
      <c r="C3650" s="1" t="s">
        <v>473</v>
      </c>
      <c r="D3650" s="83">
        <v>3</v>
      </c>
      <c r="E3650" s="83">
        <v>10</v>
      </c>
      <c r="F3650" s="83">
        <v>18</v>
      </c>
      <c r="G3650" s="83">
        <v>16</v>
      </c>
      <c r="H3650" s="83">
        <v>8</v>
      </c>
      <c r="I3650" s="83">
        <v>2</v>
      </c>
      <c r="J3650" s="83">
        <v>0</v>
      </c>
      <c r="K3650" s="83">
        <v>2</v>
      </c>
      <c r="L3650" s="83">
        <v>59</v>
      </c>
      <c r="M3650" s="84">
        <v>6.990521327014218E-2</v>
      </c>
      <c r="N3650" s="85">
        <f t="shared" si="56"/>
        <v>0.16949152542372881</v>
      </c>
    </row>
    <row r="3651" spans="1:14" x14ac:dyDescent="0.25">
      <c r="A3651" s="1" t="s">
        <v>232</v>
      </c>
      <c r="B3651" s="1" t="s">
        <v>248</v>
      </c>
      <c r="C3651" s="1" t="s">
        <v>474</v>
      </c>
      <c r="D3651" s="83">
        <v>3</v>
      </c>
      <c r="E3651" s="83">
        <v>73</v>
      </c>
      <c r="F3651" s="83">
        <v>31</v>
      </c>
      <c r="G3651" s="83">
        <v>4</v>
      </c>
      <c r="H3651" s="83">
        <v>1</v>
      </c>
      <c r="I3651" s="83">
        <v>0</v>
      </c>
      <c r="J3651" s="83">
        <v>1</v>
      </c>
      <c r="K3651" s="83">
        <v>0</v>
      </c>
      <c r="L3651" s="83">
        <v>113</v>
      </c>
      <c r="M3651" s="84">
        <v>0.13388625592417061</v>
      </c>
      <c r="N3651" s="85">
        <f t="shared" si="56"/>
        <v>0.64601769911504425</v>
      </c>
    </row>
    <row r="3652" spans="1:14" x14ac:dyDescent="0.25">
      <c r="A3652" s="118" t="s">
        <v>232</v>
      </c>
      <c r="B3652" s="118" t="s">
        <v>240</v>
      </c>
      <c r="C3652" s="118" t="s">
        <v>467</v>
      </c>
      <c r="D3652" s="119">
        <v>62</v>
      </c>
      <c r="E3652" s="119">
        <v>260</v>
      </c>
      <c r="F3652" s="119">
        <v>306</v>
      </c>
      <c r="G3652" s="119">
        <v>147</v>
      </c>
      <c r="H3652" s="119">
        <v>181</v>
      </c>
      <c r="I3652" s="119">
        <v>35</v>
      </c>
      <c r="J3652" s="119">
        <v>38</v>
      </c>
      <c r="K3652" s="119">
        <v>49</v>
      </c>
      <c r="L3652" s="119">
        <v>1078</v>
      </c>
      <c r="M3652" s="120">
        <v>1</v>
      </c>
      <c r="N3652" s="117">
        <f t="shared" ref="N3652:N3715" si="57">E3652/L3652</f>
        <v>0.24118738404452691</v>
      </c>
    </row>
    <row r="3653" spans="1:14" x14ac:dyDescent="0.25">
      <c r="A3653" s="1" t="s">
        <v>232</v>
      </c>
      <c r="B3653" s="1" t="s">
        <v>240</v>
      </c>
      <c r="C3653" s="1" t="s">
        <v>468</v>
      </c>
      <c r="D3653" s="83">
        <v>11</v>
      </c>
      <c r="E3653" s="83">
        <v>47</v>
      </c>
      <c r="F3653" s="83">
        <v>58</v>
      </c>
      <c r="G3653" s="83">
        <v>22</v>
      </c>
      <c r="H3653" s="83">
        <v>23</v>
      </c>
      <c r="I3653" s="83">
        <v>4</v>
      </c>
      <c r="J3653" s="83">
        <v>0</v>
      </c>
      <c r="K3653" s="83">
        <v>2</v>
      </c>
      <c r="L3653" s="83">
        <v>167</v>
      </c>
      <c r="M3653" s="84">
        <v>0.15491651205936921</v>
      </c>
      <c r="N3653" s="85">
        <f t="shared" si="57"/>
        <v>0.28143712574850299</v>
      </c>
    </row>
    <row r="3654" spans="1:14" x14ac:dyDescent="0.25">
      <c r="A3654" s="1" t="s">
        <v>232</v>
      </c>
      <c r="B3654" s="1" t="s">
        <v>240</v>
      </c>
      <c r="C3654" s="1" t="s">
        <v>475</v>
      </c>
      <c r="D3654" s="83">
        <v>0</v>
      </c>
      <c r="E3654" s="83">
        <v>0</v>
      </c>
      <c r="F3654" s="83">
        <v>11</v>
      </c>
      <c r="G3654" s="83">
        <v>3</v>
      </c>
      <c r="H3654" s="83">
        <v>8</v>
      </c>
      <c r="I3654" s="83">
        <v>1</v>
      </c>
      <c r="J3654" s="83">
        <v>0</v>
      </c>
      <c r="K3654" s="83">
        <v>1</v>
      </c>
      <c r="L3654" s="83">
        <v>24</v>
      </c>
      <c r="M3654" s="84">
        <v>2.2263450834879409E-2</v>
      </c>
      <c r="N3654" s="85">
        <f t="shared" si="57"/>
        <v>0</v>
      </c>
    </row>
    <row r="3655" spans="1:14" x14ac:dyDescent="0.25">
      <c r="A3655" s="1" t="s">
        <v>232</v>
      </c>
      <c r="B3655" s="1" t="s">
        <v>240</v>
      </c>
      <c r="C3655" s="1" t="s">
        <v>479</v>
      </c>
      <c r="D3655" s="83">
        <v>0</v>
      </c>
      <c r="E3655" s="83">
        <v>0</v>
      </c>
      <c r="F3655" s="83">
        <v>0</v>
      </c>
      <c r="G3655" s="83">
        <v>4</v>
      </c>
      <c r="H3655" s="83">
        <v>6</v>
      </c>
      <c r="I3655" s="83">
        <v>4</v>
      </c>
      <c r="J3655" s="83">
        <v>3</v>
      </c>
      <c r="K3655" s="83">
        <v>2</v>
      </c>
      <c r="L3655" s="83">
        <v>19</v>
      </c>
      <c r="M3655" s="84">
        <v>1.7625231910946199E-2</v>
      </c>
      <c r="N3655" s="85">
        <f t="shared" si="57"/>
        <v>0</v>
      </c>
    </row>
    <row r="3656" spans="1:14" x14ac:dyDescent="0.25">
      <c r="A3656" s="1" t="s">
        <v>232</v>
      </c>
      <c r="B3656" s="1" t="s">
        <v>240</v>
      </c>
      <c r="C3656" s="1" t="s">
        <v>480</v>
      </c>
      <c r="D3656" s="83">
        <v>0</v>
      </c>
      <c r="E3656" s="83">
        <v>0</v>
      </c>
      <c r="F3656" s="83">
        <v>0</v>
      </c>
      <c r="G3656" s="83">
        <v>0</v>
      </c>
      <c r="H3656" s="83">
        <v>0</v>
      </c>
      <c r="I3656" s="83">
        <v>1</v>
      </c>
      <c r="J3656" s="83">
        <v>1</v>
      </c>
      <c r="K3656" s="83">
        <v>5</v>
      </c>
      <c r="L3656" s="83">
        <v>7</v>
      </c>
      <c r="M3656" s="84">
        <v>6.4935064935064931E-3</v>
      </c>
      <c r="N3656" s="85">
        <f t="shared" si="57"/>
        <v>0</v>
      </c>
    </row>
    <row r="3657" spans="1:14" x14ac:dyDescent="0.25">
      <c r="A3657" s="1" t="s">
        <v>232</v>
      </c>
      <c r="B3657" s="1" t="s">
        <v>240</v>
      </c>
      <c r="C3657" s="1" t="s">
        <v>476</v>
      </c>
      <c r="D3657" s="83">
        <v>0</v>
      </c>
      <c r="E3657" s="83">
        <v>0</v>
      </c>
      <c r="F3657" s="83">
        <v>0</v>
      </c>
      <c r="G3657" s="83">
        <v>0</v>
      </c>
      <c r="H3657" s="83">
        <v>3</v>
      </c>
      <c r="I3657" s="83">
        <v>0</v>
      </c>
      <c r="J3657" s="83">
        <v>1</v>
      </c>
      <c r="K3657" s="83">
        <v>2</v>
      </c>
      <c r="L3657" s="83">
        <v>6</v>
      </c>
      <c r="M3657" s="84">
        <v>5.5658627087198506E-3</v>
      </c>
      <c r="N3657" s="85">
        <f t="shared" si="57"/>
        <v>0</v>
      </c>
    </row>
    <row r="3658" spans="1:14" x14ac:dyDescent="0.25">
      <c r="A3658" s="1" t="s">
        <v>232</v>
      </c>
      <c r="B3658" s="1" t="s">
        <v>240</v>
      </c>
      <c r="C3658" s="1" t="s">
        <v>469</v>
      </c>
      <c r="D3658" s="83">
        <v>6</v>
      </c>
      <c r="E3658" s="83">
        <v>0</v>
      </c>
      <c r="F3658" s="83">
        <v>42</v>
      </c>
      <c r="G3658" s="83">
        <v>43</v>
      </c>
      <c r="H3658" s="83">
        <v>51</v>
      </c>
      <c r="I3658" s="83">
        <v>9</v>
      </c>
      <c r="J3658" s="83">
        <v>15</v>
      </c>
      <c r="K3658" s="83">
        <v>17</v>
      </c>
      <c r="L3658" s="83">
        <v>183</v>
      </c>
      <c r="M3658" s="84">
        <v>0.16975881261595549</v>
      </c>
      <c r="N3658" s="85">
        <f t="shared" si="57"/>
        <v>0</v>
      </c>
    </row>
    <row r="3659" spans="1:14" x14ac:dyDescent="0.25">
      <c r="A3659" s="1" t="s">
        <v>232</v>
      </c>
      <c r="B3659" s="1" t="s">
        <v>240</v>
      </c>
      <c r="C3659" s="1" t="s">
        <v>470</v>
      </c>
      <c r="D3659" s="83">
        <v>1</v>
      </c>
      <c r="E3659" s="83">
        <v>1</v>
      </c>
      <c r="F3659" s="83">
        <v>0</v>
      </c>
      <c r="G3659" s="83">
        <v>10</v>
      </c>
      <c r="H3659" s="83">
        <v>12</v>
      </c>
      <c r="I3659" s="83">
        <v>5</v>
      </c>
      <c r="J3659" s="83">
        <v>8</v>
      </c>
      <c r="K3659" s="83">
        <v>15</v>
      </c>
      <c r="L3659" s="83">
        <v>52</v>
      </c>
      <c r="M3659" s="84">
        <v>4.8237476808905382E-2</v>
      </c>
      <c r="N3659" s="85">
        <f t="shared" si="57"/>
        <v>1.9230769230769232E-2</v>
      </c>
    </row>
    <row r="3660" spans="1:14" x14ac:dyDescent="0.25">
      <c r="A3660" s="1" t="s">
        <v>232</v>
      </c>
      <c r="B3660" s="1" t="s">
        <v>240</v>
      </c>
      <c r="C3660" s="1" t="s">
        <v>471</v>
      </c>
      <c r="D3660" s="83">
        <v>2</v>
      </c>
      <c r="E3660" s="83">
        <v>1</v>
      </c>
      <c r="F3660" s="83">
        <v>15</v>
      </c>
      <c r="G3660" s="83">
        <v>12</v>
      </c>
      <c r="H3660" s="83">
        <v>8</v>
      </c>
      <c r="I3660" s="83">
        <v>2</v>
      </c>
      <c r="J3660" s="83">
        <v>2</v>
      </c>
      <c r="K3660" s="83">
        <v>0</v>
      </c>
      <c r="L3660" s="83">
        <v>42</v>
      </c>
      <c r="M3660" s="84">
        <v>3.896103896103896E-2</v>
      </c>
      <c r="N3660" s="85">
        <f t="shared" si="57"/>
        <v>2.3809523809523808E-2</v>
      </c>
    </row>
    <row r="3661" spans="1:14" x14ac:dyDescent="0.25">
      <c r="A3661" s="1" t="s">
        <v>232</v>
      </c>
      <c r="B3661" s="1" t="s">
        <v>240</v>
      </c>
      <c r="C3661" s="1" t="s">
        <v>481</v>
      </c>
      <c r="D3661" s="83">
        <v>2</v>
      </c>
      <c r="E3661" s="83">
        <v>7</v>
      </c>
      <c r="F3661" s="83">
        <v>10</v>
      </c>
      <c r="G3661" s="83">
        <v>2</v>
      </c>
      <c r="H3661" s="83">
        <v>4</v>
      </c>
      <c r="I3661" s="83">
        <v>0</v>
      </c>
      <c r="J3661" s="83">
        <v>1</v>
      </c>
      <c r="K3661" s="83">
        <v>0</v>
      </c>
      <c r="L3661" s="83">
        <v>26</v>
      </c>
      <c r="M3661" s="84">
        <v>2.4118738404452691E-2</v>
      </c>
      <c r="N3661" s="85">
        <f t="shared" si="57"/>
        <v>0.26923076923076922</v>
      </c>
    </row>
    <row r="3662" spans="1:14" x14ac:dyDescent="0.25">
      <c r="A3662" s="1" t="s">
        <v>232</v>
      </c>
      <c r="B3662" s="1" t="s">
        <v>240</v>
      </c>
      <c r="C3662" s="1" t="s">
        <v>477</v>
      </c>
      <c r="D3662" s="83">
        <v>0</v>
      </c>
      <c r="E3662" s="83">
        <v>0</v>
      </c>
      <c r="F3662" s="83">
        <v>11</v>
      </c>
      <c r="G3662" s="83">
        <v>6</v>
      </c>
      <c r="H3662" s="83">
        <v>2</v>
      </c>
      <c r="I3662" s="83">
        <v>0</v>
      </c>
      <c r="J3662" s="83">
        <v>0</v>
      </c>
      <c r="K3662" s="83">
        <v>0</v>
      </c>
      <c r="L3662" s="83">
        <v>19</v>
      </c>
      <c r="M3662" s="84">
        <v>1.7625231910946199E-2</v>
      </c>
      <c r="N3662" s="85">
        <f t="shared" si="57"/>
        <v>0</v>
      </c>
    </row>
    <row r="3663" spans="1:14" x14ac:dyDescent="0.25">
      <c r="A3663" s="1" t="s">
        <v>232</v>
      </c>
      <c r="B3663" s="1" t="s">
        <v>240</v>
      </c>
      <c r="C3663" s="1" t="s">
        <v>482</v>
      </c>
      <c r="D3663" s="83">
        <v>1</v>
      </c>
      <c r="E3663" s="83">
        <v>0</v>
      </c>
      <c r="F3663" s="83">
        <v>0</v>
      </c>
      <c r="G3663" s="83">
        <v>1</v>
      </c>
      <c r="H3663" s="83">
        <v>1</v>
      </c>
      <c r="I3663" s="83">
        <v>0</v>
      </c>
      <c r="J3663" s="83">
        <v>0</v>
      </c>
      <c r="K3663" s="83">
        <v>0</v>
      </c>
      <c r="L3663" s="83">
        <v>3</v>
      </c>
      <c r="M3663" s="84">
        <v>2.7829313543599262E-3</v>
      </c>
      <c r="N3663" s="85">
        <f t="shared" si="57"/>
        <v>0</v>
      </c>
    </row>
    <row r="3664" spans="1:14" x14ac:dyDescent="0.25">
      <c r="A3664" s="1" t="s">
        <v>232</v>
      </c>
      <c r="B3664" s="1" t="s">
        <v>240</v>
      </c>
      <c r="C3664" s="1" t="s">
        <v>478</v>
      </c>
      <c r="D3664" s="83">
        <v>1</v>
      </c>
      <c r="E3664" s="83">
        <v>0</v>
      </c>
      <c r="F3664" s="83">
        <v>8</v>
      </c>
      <c r="G3664" s="83">
        <v>3</v>
      </c>
      <c r="H3664" s="83">
        <v>4</v>
      </c>
      <c r="I3664" s="83">
        <v>0</v>
      </c>
      <c r="J3664" s="83">
        <v>0</v>
      </c>
      <c r="K3664" s="83">
        <v>0</v>
      </c>
      <c r="L3664" s="83">
        <v>16</v>
      </c>
      <c r="M3664" s="84">
        <v>1.4842300556586269E-2</v>
      </c>
      <c r="N3664" s="85">
        <f t="shared" si="57"/>
        <v>0</v>
      </c>
    </row>
    <row r="3665" spans="1:14" x14ac:dyDescent="0.25">
      <c r="A3665" s="1" t="s">
        <v>232</v>
      </c>
      <c r="B3665" s="1" t="s">
        <v>240</v>
      </c>
      <c r="C3665" s="1" t="s">
        <v>472</v>
      </c>
      <c r="D3665" s="83">
        <v>26</v>
      </c>
      <c r="E3665" s="83">
        <v>163</v>
      </c>
      <c r="F3665" s="83">
        <v>114</v>
      </c>
      <c r="G3665" s="83">
        <v>30</v>
      </c>
      <c r="H3665" s="83">
        <v>29</v>
      </c>
      <c r="I3665" s="83">
        <v>3</v>
      </c>
      <c r="J3665" s="83">
        <v>2</v>
      </c>
      <c r="K3665" s="83">
        <v>2</v>
      </c>
      <c r="L3665" s="83">
        <v>369</v>
      </c>
      <c r="M3665" s="84">
        <v>0.3423005565862709</v>
      </c>
      <c r="N3665" s="85">
        <f t="shared" si="57"/>
        <v>0.44173441734417346</v>
      </c>
    </row>
    <row r="3666" spans="1:14" x14ac:dyDescent="0.25">
      <c r="A3666" s="1" t="s">
        <v>232</v>
      </c>
      <c r="B3666" s="1" t="s">
        <v>240</v>
      </c>
      <c r="C3666" s="1" t="s">
        <v>473</v>
      </c>
      <c r="D3666" s="83">
        <v>7</v>
      </c>
      <c r="E3666" s="83">
        <v>0</v>
      </c>
      <c r="F3666" s="83">
        <v>19</v>
      </c>
      <c r="G3666" s="83">
        <v>9</v>
      </c>
      <c r="H3666" s="83">
        <v>25</v>
      </c>
      <c r="I3666" s="83">
        <v>6</v>
      </c>
      <c r="J3666" s="83">
        <v>5</v>
      </c>
      <c r="K3666" s="83">
        <v>3</v>
      </c>
      <c r="L3666" s="83">
        <v>74</v>
      </c>
      <c r="M3666" s="84">
        <v>6.8645640074211506E-2</v>
      </c>
      <c r="N3666" s="85">
        <f t="shared" si="57"/>
        <v>0</v>
      </c>
    </row>
    <row r="3667" spans="1:14" x14ac:dyDescent="0.25">
      <c r="A3667" s="1" t="s">
        <v>232</v>
      </c>
      <c r="B3667" s="1" t="s">
        <v>240</v>
      </c>
      <c r="C3667" s="1" t="s">
        <v>474</v>
      </c>
      <c r="D3667" s="83">
        <v>5</v>
      </c>
      <c r="E3667" s="83">
        <v>41</v>
      </c>
      <c r="F3667" s="83">
        <v>18</v>
      </c>
      <c r="G3667" s="83">
        <v>2</v>
      </c>
      <c r="H3667" s="83">
        <v>5</v>
      </c>
      <c r="I3667" s="83">
        <v>0</v>
      </c>
      <c r="J3667" s="83">
        <v>0</v>
      </c>
      <c r="K3667" s="83">
        <v>0</v>
      </c>
      <c r="L3667" s="83">
        <v>71</v>
      </c>
      <c r="M3667" s="84">
        <v>6.5862708719851573E-2</v>
      </c>
      <c r="N3667" s="85">
        <f t="shared" si="57"/>
        <v>0.57746478873239437</v>
      </c>
    </row>
    <row r="3668" spans="1:14" x14ac:dyDescent="0.25">
      <c r="A3668" s="118" t="s">
        <v>232</v>
      </c>
      <c r="B3668" s="118" t="s">
        <v>249</v>
      </c>
      <c r="C3668" s="118" t="s">
        <v>467</v>
      </c>
      <c r="D3668" s="119">
        <v>84</v>
      </c>
      <c r="E3668" s="119">
        <v>1247</v>
      </c>
      <c r="F3668" s="119">
        <v>849</v>
      </c>
      <c r="G3668" s="119">
        <v>369</v>
      </c>
      <c r="H3668" s="119">
        <v>179</v>
      </c>
      <c r="I3668" s="119">
        <v>104</v>
      </c>
      <c r="J3668" s="119">
        <v>53</v>
      </c>
      <c r="K3668" s="119">
        <v>73</v>
      </c>
      <c r="L3668" s="119">
        <v>2958</v>
      </c>
      <c r="M3668" s="120">
        <v>1</v>
      </c>
      <c r="N3668" s="117">
        <f t="shared" si="57"/>
        <v>0.42156862745098039</v>
      </c>
    </row>
    <row r="3669" spans="1:14" x14ac:dyDescent="0.25">
      <c r="A3669" s="1" t="s">
        <v>232</v>
      </c>
      <c r="B3669" s="1" t="s">
        <v>249</v>
      </c>
      <c r="C3669" s="1" t="s">
        <v>468</v>
      </c>
      <c r="D3669" s="83">
        <v>11</v>
      </c>
      <c r="E3669" s="83">
        <v>222</v>
      </c>
      <c r="F3669" s="83">
        <v>107</v>
      </c>
      <c r="G3669" s="83">
        <v>21</v>
      </c>
      <c r="H3669" s="83">
        <v>5</v>
      </c>
      <c r="I3669" s="83">
        <v>0</v>
      </c>
      <c r="J3669" s="83">
        <v>1</v>
      </c>
      <c r="K3669" s="83">
        <v>1</v>
      </c>
      <c r="L3669" s="83">
        <v>368</v>
      </c>
      <c r="M3669" s="84">
        <v>0.12440838404327249</v>
      </c>
      <c r="N3669" s="85">
        <f t="shared" si="57"/>
        <v>0.60326086956521741</v>
      </c>
    </row>
    <row r="3670" spans="1:14" x14ac:dyDescent="0.25">
      <c r="A3670" s="1" t="s">
        <v>232</v>
      </c>
      <c r="B3670" s="1" t="s">
        <v>249</v>
      </c>
      <c r="C3670" s="1" t="s">
        <v>475</v>
      </c>
      <c r="D3670" s="83">
        <v>4</v>
      </c>
      <c r="E3670" s="83">
        <v>1</v>
      </c>
      <c r="F3670" s="83">
        <v>19</v>
      </c>
      <c r="G3670" s="83">
        <v>16</v>
      </c>
      <c r="H3670" s="83">
        <v>6</v>
      </c>
      <c r="I3670" s="83">
        <v>1</v>
      </c>
      <c r="J3670" s="83">
        <v>0</v>
      </c>
      <c r="K3670" s="83">
        <v>1</v>
      </c>
      <c r="L3670" s="83">
        <v>48</v>
      </c>
      <c r="M3670" s="84">
        <v>1.622718052738337E-2</v>
      </c>
      <c r="N3670" s="85">
        <f t="shared" si="57"/>
        <v>2.0833333333333332E-2</v>
      </c>
    </row>
    <row r="3671" spans="1:14" x14ac:dyDescent="0.25">
      <c r="A3671" s="1" t="s">
        <v>232</v>
      </c>
      <c r="B3671" s="1" t="s">
        <v>249</v>
      </c>
      <c r="C3671" s="1" t="s">
        <v>479</v>
      </c>
      <c r="D3671" s="83">
        <v>0</v>
      </c>
      <c r="E3671" s="83">
        <v>2</v>
      </c>
      <c r="F3671" s="83">
        <v>1</v>
      </c>
      <c r="G3671" s="83">
        <v>9</v>
      </c>
      <c r="H3671" s="83">
        <v>3</v>
      </c>
      <c r="I3671" s="83">
        <v>3</v>
      </c>
      <c r="J3671" s="83">
        <v>2</v>
      </c>
      <c r="K3671" s="83">
        <v>2</v>
      </c>
      <c r="L3671" s="83">
        <v>22</v>
      </c>
      <c r="M3671" s="84">
        <v>7.4374577417173756E-3</v>
      </c>
      <c r="N3671" s="85">
        <f t="shared" si="57"/>
        <v>9.0909090909090912E-2</v>
      </c>
    </row>
    <row r="3672" spans="1:14" x14ac:dyDescent="0.25">
      <c r="A3672" s="1" t="s">
        <v>232</v>
      </c>
      <c r="B3672" s="1" t="s">
        <v>249</v>
      </c>
      <c r="C3672" s="1" t="s">
        <v>480</v>
      </c>
      <c r="D3672" s="83">
        <v>0</v>
      </c>
      <c r="E3672" s="83">
        <v>0</v>
      </c>
      <c r="F3672" s="83">
        <v>0</v>
      </c>
      <c r="G3672" s="83">
        <v>0</v>
      </c>
      <c r="H3672" s="83">
        <v>1</v>
      </c>
      <c r="I3672" s="83">
        <v>0</v>
      </c>
      <c r="J3672" s="83">
        <v>0</v>
      </c>
      <c r="K3672" s="83">
        <v>8</v>
      </c>
      <c r="L3672" s="83">
        <v>9</v>
      </c>
      <c r="M3672" s="84">
        <v>3.0425963488843809E-3</v>
      </c>
      <c r="N3672" s="85">
        <f t="shared" si="57"/>
        <v>0</v>
      </c>
    </row>
    <row r="3673" spans="1:14" x14ac:dyDescent="0.25">
      <c r="A3673" s="1" t="s">
        <v>232</v>
      </c>
      <c r="B3673" s="1" t="s">
        <v>249</v>
      </c>
      <c r="C3673" s="1" t="s">
        <v>476</v>
      </c>
      <c r="D3673" s="83">
        <v>0</v>
      </c>
      <c r="E3673" s="83">
        <v>1</v>
      </c>
      <c r="F3673" s="83">
        <v>0</v>
      </c>
      <c r="G3673" s="83">
        <v>15</v>
      </c>
      <c r="H3673" s="83">
        <v>11</v>
      </c>
      <c r="I3673" s="83">
        <v>6</v>
      </c>
      <c r="J3673" s="83">
        <v>2</v>
      </c>
      <c r="K3673" s="83">
        <v>5</v>
      </c>
      <c r="L3673" s="83">
        <v>40</v>
      </c>
      <c r="M3673" s="84">
        <v>1.3522650439486141E-2</v>
      </c>
      <c r="N3673" s="85">
        <f t="shared" si="57"/>
        <v>2.5000000000000001E-2</v>
      </c>
    </row>
    <row r="3674" spans="1:14" x14ac:dyDescent="0.25">
      <c r="A3674" s="1" t="s">
        <v>232</v>
      </c>
      <c r="B3674" s="1" t="s">
        <v>249</v>
      </c>
      <c r="C3674" s="1" t="s">
        <v>469</v>
      </c>
      <c r="D3674" s="83">
        <v>15</v>
      </c>
      <c r="E3674" s="83">
        <v>3</v>
      </c>
      <c r="F3674" s="83">
        <v>102</v>
      </c>
      <c r="G3674" s="83">
        <v>71</v>
      </c>
      <c r="H3674" s="83">
        <v>41</v>
      </c>
      <c r="I3674" s="83">
        <v>24</v>
      </c>
      <c r="J3674" s="83">
        <v>13</v>
      </c>
      <c r="K3674" s="83">
        <v>12</v>
      </c>
      <c r="L3674" s="83">
        <v>281</v>
      </c>
      <c r="M3674" s="84">
        <v>9.4996619337390134E-2</v>
      </c>
      <c r="N3674" s="85">
        <f t="shared" si="57"/>
        <v>1.0676156583629894E-2</v>
      </c>
    </row>
    <row r="3675" spans="1:14" x14ac:dyDescent="0.25">
      <c r="A3675" s="1" t="s">
        <v>232</v>
      </c>
      <c r="B3675" s="1" t="s">
        <v>249</v>
      </c>
      <c r="C3675" s="1" t="s">
        <v>470</v>
      </c>
      <c r="D3675" s="83">
        <v>0</v>
      </c>
      <c r="E3675" s="83">
        <v>0</v>
      </c>
      <c r="F3675" s="83">
        <v>1</v>
      </c>
      <c r="G3675" s="83">
        <v>17</v>
      </c>
      <c r="H3675" s="83">
        <v>24</v>
      </c>
      <c r="I3675" s="83">
        <v>21</v>
      </c>
      <c r="J3675" s="83">
        <v>16</v>
      </c>
      <c r="K3675" s="83">
        <v>22</v>
      </c>
      <c r="L3675" s="83">
        <v>101</v>
      </c>
      <c r="M3675" s="84">
        <v>3.4144692359702501E-2</v>
      </c>
      <c r="N3675" s="85">
        <f t="shared" si="57"/>
        <v>0</v>
      </c>
    </row>
    <row r="3676" spans="1:14" x14ac:dyDescent="0.25">
      <c r="A3676" s="1" t="s">
        <v>232</v>
      </c>
      <c r="B3676" s="1" t="s">
        <v>249</v>
      </c>
      <c r="C3676" s="1" t="s">
        <v>471</v>
      </c>
      <c r="D3676" s="83">
        <v>4</v>
      </c>
      <c r="E3676" s="83">
        <v>1</v>
      </c>
      <c r="F3676" s="83">
        <v>33</v>
      </c>
      <c r="G3676" s="83">
        <v>30</v>
      </c>
      <c r="H3676" s="83">
        <v>16</v>
      </c>
      <c r="I3676" s="83">
        <v>8</v>
      </c>
      <c r="J3676" s="83">
        <v>2</v>
      </c>
      <c r="K3676" s="83">
        <v>5</v>
      </c>
      <c r="L3676" s="83">
        <v>99</v>
      </c>
      <c r="M3676" s="84">
        <v>3.3468559837728187E-2</v>
      </c>
      <c r="N3676" s="85">
        <f t="shared" si="57"/>
        <v>1.0101010101010102E-2</v>
      </c>
    </row>
    <row r="3677" spans="1:14" x14ac:dyDescent="0.25">
      <c r="A3677" s="1" t="s">
        <v>232</v>
      </c>
      <c r="B3677" s="1" t="s">
        <v>249</v>
      </c>
      <c r="C3677" s="1" t="s">
        <v>481</v>
      </c>
      <c r="D3677" s="83">
        <v>11</v>
      </c>
      <c r="E3677" s="83">
        <v>325</v>
      </c>
      <c r="F3677" s="83">
        <v>64</v>
      </c>
      <c r="G3677" s="83">
        <v>3</v>
      </c>
      <c r="H3677" s="83">
        <v>3</v>
      </c>
      <c r="I3677" s="83">
        <v>1</v>
      </c>
      <c r="J3677" s="83">
        <v>0</v>
      </c>
      <c r="K3677" s="83">
        <v>0</v>
      </c>
      <c r="L3677" s="83">
        <v>407</v>
      </c>
      <c r="M3677" s="84">
        <v>0.1375929682217715</v>
      </c>
      <c r="N3677" s="85">
        <f t="shared" si="57"/>
        <v>0.79852579852579852</v>
      </c>
    </row>
    <row r="3678" spans="1:14" x14ac:dyDescent="0.25">
      <c r="A3678" s="1" t="s">
        <v>232</v>
      </c>
      <c r="B3678" s="1" t="s">
        <v>249</v>
      </c>
      <c r="C3678" s="1" t="s">
        <v>477</v>
      </c>
      <c r="D3678" s="83">
        <v>5</v>
      </c>
      <c r="E3678" s="83">
        <v>0</v>
      </c>
      <c r="F3678" s="83">
        <v>23</v>
      </c>
      <c r="G3678" s="83">
        <v>13</v>
      </c>
      <c r="H3678" s="83">
        <v>5</v>
      </c>
      <c r="I3678" s="83">
        <v>1</v>
      </c>
      <c r="J3678" s="83">
        <v>1</v>
      </c>
      <c r="K3678" s="83">
        <v>1</v>
      </c>
      <c r="L3678" s="83">
        <v>49</v>
      </c>
      <c r="M3678" s="84">
        <v>1.656524678837052E-2</v>
      </c>
      <c r="N3678" s="85">
        <f t="shared" si="57"/>
        <v>0</v>
      </c>
    </row>
    <row r="3679" spans="1:14" x14ac:dyDescent="0.25">
      <c r="A3679" s="1" t="s">
        <v>232</v>
      </c>
      <c r="B3679" s="1" t="s">
        <v>249</v>
      </c>
      <c r="C3679" s="1" t="s">
        <v>482</v>
      </c>
      <c r="D3679" s="83">
        <v>1</v>
      </c>
      <c r="E3679" s="83">
        <v>0</v>
      </c>
      <c r="F3679" s="83">
        <v>0</v>
      </c>
      <c r="G3679" s="83">
        <v>8</v>
      </c>
      <c r="H3679" s="83">
        <v>2</v>
      </c>
      <c r="I3679" s="83">
        <v>4</v>
      </c>
      <c r="J3679" s="83">
        <v>1</v>
      </c>
      <c r="K3679" s="83">
        <v>3</v>
      </c>
      <c r="L3679" s="83">
        <v>19</v>
      </c>
      <c r="M3679" s="84">
        <v>6.4232589587559152E-3</v>
      </c>
      <c r="N3679" s="85">
        <f t="shared" si="57"/>
        <v>0</v>
      </c>
    </row>
    <row r="3680" spans="1:14" x14ac:dyDescent="0.25">
      <c r="A3680" s="1" t="s">
        <v>232</v>
      </c>
      <c r="B3680" s="1" t="s">
        <v>249</v>
      </c>
      <c r="C3680" s="1" t="s">
        <v>478</v>
      </c>
      <c r="D3680" s="83">
        <v>3</v>
      </c>
      <c r="E3680" s="83">
        <v>5</v>
      </c>
      <c r="F3680" s="83">
        <v>47</v>
      </c>
      <c r="G3680" s="83">
        <v>26</v>
      </c>
      <c r="H3680" s="83">
        <v>9</v>
      </c>
      <c r="I3680" s="83">
        <v>6</v>
      </c>
      <c r="J3680" s="83">
        <v>0</v>
      </c>
      <c r="K3680" s="83">
        <v>0</v>
      </c>
      <c r="L3680" s="83">
        <v>96</v>
      </c>
      <c r="M3680" s="84">
        <v>3.2454361054766727E-2</v>
      </c>
      <c r="N3680" s="85">
        <f t="shared" si="57"/>
        <v>5.2083333333333336E-2</v>
      </c>
    </row>
    <row r="3681" spans="1:14" x14ac:dyDescent="0.25">
      <c r="A3681" s="1" t="s">
        <v>232</v>
      </c>
      <c r="B3681" s="1" t="s">
        <v>249</v>
      </c>
      <c r="C3681" s="1" t="s">
        <v>472</v>
      </c>
      <c r="D3681" s="83">
        <v>16</v>
      </c>
      <c r="E3681" s="83">
        <v>479</v>
      </c>
      <c r="F3681" s="83">
        <v>290</v>
      </c>
      <c r="G3681" s="83">
        <v>89</v>
      </c>
      <c r="H3681" s="83">
        <v>19</v>
      </c>
      <c r="I3681" s="83">
        <v>16</v>
      </c>
      <c r="J3681" s="83">
        <v>5</v>
      </c>
      <c r="K3681" s="83">
        <v>7</v>
      </c>
      <c r="L3681" s="83">
        <v>921</v>
      </c>
      <c r="M3681" s="84">
        <v>0.31135902636916829</v>
      </c>
      <c r="N3681" s="85">
        <f t="shared" si="57"/>
        <v>0.52008686210640609</v>
      </c>
    </row>
    <row r="3682" spans="1:14" x14ac:dyDescent="0.25">
      <c r="A3682" s="1" t="s">
        <v>232</v>
      </c>
      <c r="B3682" s="1" t="s">
        <v>249</v>
      </c>
      <c r="C3682" s="1" t="s">
        <v>473</v>
      </c>
      <c r="D3682" s="83">
        <v>6</v>
      </c>
      <c r="E3682" s="83">
        <v>0</v>
      </c>
      <c r="F3682" s="83">
        <v>62</v>
      </c>
      <c r="G3682" s="83">
        <v>33</v>
      </c>
      <c r="H3682" s="83">
        <v>28</v>
      </c>
      <c r="I3682" s="83">
        <v>10</v>
      </c>
      <c r="J3682" s="83">
        <v>7</v>
      </c>
      <c r="K3682" s="83">
        <v>5</v>
      </c>
      <c r="L3682" s="83">
        <v>151</v>
      </c>
      <c r="M3682" s="84">
        <v>5.1048005409060182E-2</v>
      </c>
      <c r="N3682" s="85">
        <f t="shared" si="57"/>
        <v>0</v>
      </c>
    </row>
    <row r="3683" spans="1:14" x14ac:dyDescent="0.25">
      <c r="A3683" s="1" t="s">
        <v>232</v>
      </c>
      <c r="B3683" s="1" t="s">
        <v>249</v>
      </c>
      <c r="C3683" s="1" t="s">
        <v>474</v>
      </c>
      <c r="D3683" s="83">
        <v>8</v>
      </c>
      <c r="E3683" s="83">
        <v>208</v>
      </c>
      <c r="F3683" s="83">
        <v>100</v>
      </c>
      <c r="G3683" s="83">
        <v>18</v>
      </c>
      <c r="H3683" s="83">
        <v>6</v>
      </c>
      <c r="I3683" s="83">
        <v>3</v>
      </c>
      <c r="J3683" s="83">
        <v>3</v>
      </c>
      <c r="K3683" s="83">
        <v>1</v>
      </c>
      <c r="L3683" s="83">
        <v>347</v>
      </c>
      <c r="M3683" s="84">
        <v>0.11730899256254219</v>
      </c>
      <c r="N3683" s="85">
        <f t="shared" si="57"/>
        <v>0.59942363112391928</v>
      </c>
    </row>
    <row r="3684" spans="1:14" x14ac:dyDescent="0.25">
      <c r="A3684" s="118" t="s">
        <v>232</v>
      </c>
      <c r="B3684" s="118" t="s">
        <v>235</v>
      </c>
      <c r="C3684" s="118" t="s">
        <v>467</v>
      </c>
      <c r="D3684" s="119">
        <v>27</v>
      </c>
      <c r="E3684" s="119">
        <v>391</v>
      </c>
      <c r="F3684" s="119">
        <v>303</v>
      </c>
      <c r="G3684" s="119">
        <v>143</v>
      </c>
      <c r="H3684" s="119">
        <v>167</v>
      </c>
      <c r="I3684" s="119">
        <v>32</v>
      </c>
      <c r="J3684" s="119">
        <v>38</v>
      </c>
      <c r="K3684" s="119">
        <v>31</v>
      </c>
      <c r="L3684" s="119">
        <v>1132</v>
      </c>
      <c r="M3684" s="120">
        <v>1</v>
      </c>
      <c r="N3684" s="117">
        <f t="shared" si="57"/>
        <v>0.34540636042402828</v>
      </c>
    </row>
    <row r="3685" spans="1:14" x14ac:dyDescent="0.25">
      <c r="A3685" s="1" t="s">
        <v>232</v>
      </c>
      <c r="B3685" s="1" t="s">
        <v>235</v>
      </c>
      <c r="C3685" s="1" t="s">
        <v>468</v>
      </c>
      <c r="D3685" s="83">
        <v>4</v>
      </c>
      <c r="E3685" s="83">
        <v>115</v>
      </c>
      <c r="F3685" s="83">
        <v>77</v>
      </c>
      <c r="G3685" s="83">
        <v>23</v>
      </c>
      <c r="H3685" s="83">
        <v>23</v>
      </c>
      <c r="I3685" s="83">
        <v>0</v>
      </c>
      <c r="J3685" s="83">
        <v>3</v>
      </c>
      <c r="K3685" s="83">
        <v>1</v>
      </c>
      <c r="L3685" s="83">
        <v>246</v>
      </c>
      <c r="M3685" s="84">
        <v>0.2173144876325088</v>
      </c>
      <c r="N3685" s="85">
        <f t="shared" si="57"/>
        <v>0.46747967479674796</v>
      </c>
    </row>
    <row r="3686" spans="1:14" x14ac:dyDescent="0.25">
      <c r="A3686" s="1" t="s">
        <v>232</v>
      </c>
      <c r="B3686" s="1" t="s">
        <v>235</v>
      </c>
      <c r="C3686" s="1" t="s">
        <v>475</v>
      </c>
      <c r="D3686" s="83">
        <v>0</v>
      </c>
      <c r="E3686" s="83">
        <v>1</v>
      </c>
      <c r="F3686" s="83">
        <v>4</v>
      </c>
      <c r="G3686" s="83">
        <v>7</v>
      </c>
      <c r="H3686" s="83">
        <v>6</v>
      </c>
      <c r="I3686" s="83">
        <v>0</v>
      </c>
      <c r="J3686" s="83">
        <v>2</v>
      </c>
      <c r="K3686" s="83">
        <v>0</v>
      </c>
      <c r="L3686" s="83">
        <v>20</v>
      </c>
      <c r="M3686" s="84">
        <v>1.7667844522968199E-2</v>
      </c>
      <c r="N3686" s="85">
        <f t="shared" si="57"/>
        <v>0.05</v>
      </c>
    </row>
    <row r="3687" spans="1:14" x14ac:dyDescent="0.25">
      <c r="A3687" s="1" t="s">
        <v>232</v>
      </c>
      <c r="B3687" s="1" t="s">
        <v>235</v>
      </c>
      <c r="C3687" s="1" t="s">
        <v>479</v>
      </c>
      <c r="D3687" s="83">
        <v>0</v>
      </c>
      <c r="E3687" s="83">
        <v>0</v>
      </c>
      <c r="F3687" s="83">
        <v>0</v>
      </c>
      <c r="G3687" s="83">
        <v>2</v>
      </c>
      <c r="H3687" s="83">
        <v>5</v>
      </c>
      <c r="I3687" s="83">
        <v>0</v>
      </c>
      <c r="J3687" s="83">
        <v>2</v>
      </c>
      <c r="K3687" s="83">
        <v>1</v>
      </c>
      <c r="L3687" s="83">
        <v>10</v>
      </c>
      <c r="M3687" s="84">
        <v>8.8339222614840993E-3</v>
      </c>
      <c r="N3687" s="85">
        <f t="shared" si="57"/>
        <v>0</v>
      </c>
    </row>
    <row r="3688" spans="1:14" x14ac:dyDescent="0.25">
      <c r="A3688" s="1" t="s">
        <v>232</v>
      </c>
      <c r="B3688" s="1" t="s">
        <v>235</v>
      </c>
      <c r="C3688" s="1" t="s">
        <v>480</v>
      </c>
      <c r="D3688" s="83">
        <v>0</v>
      </c>
      <c r="E3688" s="83">
        <v>0</v>
      </c>
      <c r="F3688" s="83">
        <v>0</v>
      </c>
      <c r="G3688" s="83">
        <v>0</v>
      </c>
      <c r="H3688" s="83">
        <v>0</v>
      </c>
      <c r="I3688" s="83">
        <v>0</v>
      </c>
      <c r="J3688" s="83">
        <v>1</v>
      </c>
      <c r="K3688" s="83">
        <v>2</v>
      </c>
      <c r="L3688" s="83">
        <v>3</v>
      </c>
      <c r="M3688" s="84">
        <v>2.6501766784452299E-3</v>
      </c>
      <c r="N3688" s="85">
        <f t="shared" si="57"/>
        <v>0</v>
      </c>
    </row>
    <row r="3689" spans="1:14" x14ac:dyDescent="0.25">
      <c r="A3689" s="1" t="s">
        <v>232</v>
      </c>
      <c r="B3689" s="1" t="s">
        <v>235</v>
      </c>
      <c r="C3689" s="1" t="s">
        <v>476</v>
      </c>
      <c r="D3689" s="83">
        <v>0</v>
      </c>
      <c r="E3689" s="83">
        <v>0</v>
      </c>
      <c r="F3689" s="83">
        <v>0</v>
      </c>
      <c r="G3689" s="83">
        <v>1</v>
      </c>
      <c r="H3689" s="83">
        <v>6</v>
      </c>
      <c r="I3689" s="83">
        <v>3</v>
      </c>
      <c r="J3689" s="83">
        <v>0</v>
      </c>
      <c r="K3689" s="83">
        <v>1</v>
      </c>
      <c r="L3689" s="83">
        <v>11</v>
      </c>
      <c r="M3689" s="84">
        <v>9.7173144876325085E-3</v>
      </c>
      <c r="N3689" s="85">
        <f t="shared" si="57"/>
        <v>0</v>
      </c>
    </row>
    <row r="3690" spans="1:14" x14ac:dyDescent="0.25">
      <c r="A3690" s="1" t="s">
        <v>232</v>
      </c>
      <c r="B3690" s="1" t="s">
        <v>235</v>
      </c>
      <c r="C3690" s="1" t="s">
        <v>469</v>
      </c>
      <c r="D3690" s="83">
        <v>7</v>
      </c>
      <c r="E3690" s="83">
        <v>1</v>
      </c>
      <c r="F3690" s="83">
        <v>65</v>
      </c>
      <c r="G3690" s="83">
        <v>40</v>
      </c>
      <c r="H3690" s="83">
        <v>49</v>
      </c>
      <c r="I3690" s="83">
        <v>11</v>
      </c>
      <c r="J3690" s="83">
        <v>9</v>
      </c>
      <c r="K3690" s="83">
        <v>3</v>
      </c>
      <c r="L3690" s="83">
        <v>185</v>
      </c>
      <c r="M3690" s="84">
        <v>0.16342756183745591</v>
      </c>
      <c r="N3690" s="85">
        <f t="shared" si="57"/>
        <v>5.4054054054054057E-3</v>
      </c>
    </row>
    <row r="3691" spans="1:14" x14ac:dyDescent="0.25">
      <c r="A3691" s="1" t="s">
        <v>232</v>
      </c>
      <c r="B3691" s="1" t="s">
        <v>235</v>
      </c>
      <c r="C3691" s="1" t="s">
        <v>470</v>
      </c>
      <c r="D3691" s="83">
        <v>1</v>
      </c>
      <c r="E3691" s="83">
        <v>0</v>
      </c>
      <c r="F3691" s="83">
        <v>0</v>
      </c>
      <c r="G3691" s="83">
        <v>10</v>
      </c>
      <c r="H3691" s="83">
        <v>14</v>
      </c>
      <c r="I3691" s="83">
        <v>6</v>
      </c>
      <c r="J3691" s="83">
        <v>5</v>
      </c>
      <c r="K3691" s="83">
        <v>13</v>
      </c>
      <c r="L3691" s="83">
        <v>49</v>
      </c>
      <c r="M3691" s="84">
        <v>4.3286219081272087E-2</v>
      </c>
      <c r="N3691" s="85">
        <f t="shared" si="57"/>
        <v>0</v>
      </c>
    </row>
    <row r="3692" spans="1:14" x14ac:dyDescent="0.25">
      <c r="A3692" s="1" t="s">
        <v>232</v>
      </c>
      <c r="B3692" s="1" t="s">
        <v>235</v>
      </c>
      <c r="C3692" s="1" t="s">
        <v>471</v>
      </c>
      <c r="D3692" s="83">
        <v>1</v>
      </c>
      <c r="E3692" s="83">
        <v>0</v>
      </c>
      <c r="F3692" s="83">
        <v>11</v>
      </c>
      <c r="G3692" s="83">
        <v>10</v>
      </c>
      <c r="H3692" s="83">
        <v>7</v>
      </c>
      <c r="I3692" s="83">
        <v>3</v>
      </c>
      <c r="J3692" s="83">
        <v>2</v>
      </c>
      <c r="K3692" s="83">
        <v>1</v>
      </c>
      <c r="L3692" s="83">
        <v>35</v>
      </c>
      <c r="M3692" s="84">
        <v>3.0918727915194351E-2</v>
      </c>
      <c r="N3692" s="85">
        <f t="shared" si="57"/>
        <v>0</v>
      </c>
    </row>
    <row r="3693" spans="1:14" x14ac:dyDescent="0.25">
      <c r="A3693" s="1" t="s">
        <v>232</v>
      </c>
      <c r="B3693" s="1" t="s">
        <v>235</v>
      </c>
      <c r="C3693" s="1" t="s">
        <v>481</v>
      </c>
      <c r="D3693" s="83">
        <v>2</v>
      </c>
      <c r="E3693" s="83">
        <v>37</v>
      </c>
      <c r="F3693" s="83">
        <v>20</v>
      </c>
      <c r="G3693" s="83">
        <v>3</v>
      </c>
      <c r="H3693" s="83">
        <v>8</v>
      </c>
      <c r="I3693" s="83">
        <v>1</v>
      </c>
      <c r="J3693" s="83">
        <v>2</v>
      </c>
      <c r="K3693" s="83">
        <v>0</v>
      </c>
      <c r="L3693" s="83">
        <v>73</v>
      </c>
      <c r="M3693" s="84">
        <v>6.4487632508833923E-2</v>
      </c>
      <c r="N3693" s="85">
        <f t="shared" si="57"/>
        <v>0.50684931506849318</v>
      </c>
    </row>
    <row r="3694" spans="1:14" x14ac:dyDescent="0.25">
      <c r="A3694" s="1" t="s">
        <v>232</v>
      </c>
      <c r="B3694" s="1" t="s">
        <v>235</v>
      </c>
      <c r="C3694" s="1" t="s">
        <v>477</v>
      </c>
      <c r="D3694" s="83">
        <v>0</v>
      </c>
      <c r="E3694" s="83">
        <v>0</v>
      </c>
      <c r="F3694" s="83">
        <v>6</v>
      </c>
      <c r="G3694" s="83">
        <v>3</v>
      </c>
      <c r="H3694" s="83">
        <v>0</v>
      </c>
      <c r="I3694" s="83">
        <v>0</v>
      </c>
      <c r="J3694" s="83">
        <v>2</v>
      </c>
      <c r="K3694" s="83">
        <v>0</v>
      </c>
      <c r="L3694" s="83">
        <v>11</v>
      </c>
      <c r="M3694" s="84">
        <v>9.7173144876325085E-3</v>
      </c>
      <c r="N3694" s="85">
        <f t="shared" si="57"/>
        <v>0</v>
      </c>
    </row>
    <row r="3695" spans="1:14" x14ac:dyDescent="0.25">
      <c r="A3695" s="1" t="s">
        <v>232</v>
      </c>
      <c r="B3695" s="1" t="s">
        <v>235</v>
      </c>
      <c r="C3695" s="1" t="s">
        <v>482</v>
      </c>
      <c r="D3695" s="83">
        <v>1</v>
      </c>
      <c r="E3695" s="83">
        <v>0</v>
      </c>
      <c r="F3695" s="83">
        <v>0</v>
      </c>
      <c r="G3695" s="83">
        <v>1</v>
      </c>
      <c r="H3695" s="83">
        <v>0</v>
      </c>
      <c r="I3695" s="83">
        <v>1</v>
      </c>
      <c r="J3695" s="83">
        <v>1</v>
      </c>
      <c r="K3695" s="83">
        <v>1</v>
      </c>
      <c r="L3695" s="83">
        <v>5</v>
      </c>
      <c r="M3695" s="84">
        <v>4.4169611307420496E-3</v>
      </c>
      <c r="N3695" s="85">
        <f t="shared" si="57"/>
        <v>0</v>
      </c>
    </row>
    <row r="3696" spans="1:14" x14ac:dyDescent="0.25">
      <c r="A3696" s="1" t="s">
        <v>232</v>
      </c>
      <c r="B3696" s="1" t="s">
        <v>235</v>
      </c>
      <c r="C3696" s="1" t="s">
        <v>478</v>
      </c>
      <c r="D3696" s="83">
        <v>1</v>
      </c>
      <c r="E3696" s="83">
        <v>0</v>
      </c>
      <c r="F3696" s="83">
        <v>5</v>
      </c>
      <c r="G3696" s="83">
        <v>4</v>
      </c>
      <c r="H3696" s="83">
        <v>0</v>
      </c>
      <c r="I3696" s="83">
        <v>2</v>
      </c>
      <c r="J3696" s="83">
        <v>2</v>
      </c>
      <c r="K3696" s="83">
        <v>0</v>
      </c>
      <c r="L3696" s="83">
        <v>14</v>
      </c>
      <c r="M3696" s="84">
        <v>1.236749116607774E-2</v>
      </c>
      <c r="N3696" s="85">
        <f t="shared" si="57"/>
        <v>0</v>
      </c>
    </row>
    <row r="3697" spans="1:14" x14ac:dyDescent="0.25">
      <c r="A3697" s="1" t="s">
        <v>232</v>
      </c>
      <c r="B3697" s="1" t="s">
        <v>235</v>
      </c>
      <c r="C3697" s="1" t="s">
        <v>472</v>
      </c>
      <c r="D3697" s="83">
        <v>8</v>
      </c>
      <c r="E3697" s="83">
        <v>190</v>
      </c>
      <c r="F3697" s="83">
        <v>78</v>
      </c>
      <c r="G3697" s="83">
        <v>24</v>
      </c>
      <c r="H3697" s="83">
        <v>31</v>
      </c>
      <c r="I3697" s="83">
        <v>4</v>
      </c>
      <c r="J3697" s="83">
        <v>4</v>
      </c>
      <c r="K3697" s="83">
        <v>3</v>
      </c>
      <c r="L3697" s="83">
        <v>342</v>
      </c>
      <c r="M3697" s="84">
        <v>0.30212014134275622</v>
      </c>
      <c r="N3697" s="85">
        <f t="shared" si="57"/>
        <v>0.55555555555555558</v>
      </c>
    </row>
    <row r="3698" spans="1:14" x14ac:dyDescent="0.25">
      <c r="A3698" s="1" t="s">
        <v>232</v>
      </c>
      <c r="B3698" s="1" t="s">
        <v>235</v>
      </c>
      <c r="C3698" s="1" t="s">
        <v>473</v>
      </c>
      <c r="D3698" s="83">
        <v>1</v>
      </c>
      <c r="E3698" s="83">
        <v>0</v>
      </c>
      <c r="F3698" s="83">
        <v>17</v>
      </c>
      <c r="G3698" s="83">
        <v>10</v>
      </c>
      <c r="H3698" s="83">
        <v>15</v>
      </c>
      <c r="I3698" s="83">
        <v>1</v>
      </c>
      <c r="J3698" s="83">
        <v>3</v>
      </c>
      <c r="K3698" s="83">
        <v>5</v>
      </c>
      <c r="L3698" s="83">
        <v>52</v>
      </c>
      <c r="M3698" s="84">
        <v>4.5936395759717308E-2</v>
      </c>
      <c r="N3698" s="85">
        <f t="shared" si="57"/>
        <v>0</v>
      </c>
    </row>
    <row r="3699" spans="1:14" x14ac:dyDescent="0.25">
      <c r="A3699" s="1" t="s">
        <v>232</v>
      </c>
      <c r="B3699" s="1" t="s">
        <v>235</v>
      </c>
      <c r="C3699" s="1" t="s">
        <v>474</v>
      </c>
      <c r="D3699" s="83">
        <v>1</v>
      </c>
      <c r="E3699" s="83">
        <v>47</v>
      </c>
      <c r="F3699" s="83">
        <v>20</v>
      </c>
      <c r="G3699" s="83">
        <v>5</v>
      </c>
      <c r="H3699" s="83">
        <v>3</v>
      </c>
      <c r="I3699" s="83">
        <v>0</v>
      </c>
      <c r="J3699" s="83">
        <v>0</v>
      </c>
      <c r="K3699" s="83">
        <v>0</v>
      </c>
      <c r="L3699" s="83">
        <v>76</v>
      </c>
      <c r="M3699" s="84">
        <v>6.7137809187279157E-2</v>
      </c>
      <c r="N3699" s="85">
        <f t="shared" si="57"/>
        <v>0.61842105263157898</v>
      </c>
    </row>
    <row r="3700" spans="1:14" x14ac:dyDescent="0.25">
      <c r="A3700" s="118" t="s">
        <v>232</v>
      </c>
      <c r="B3700" s="118" t="s">
        <v>250</v>
      </c>
      <c r="C3700" s="118" t="s">
        <v>467</v>
      </c>
      <c r="D3700" s="119">
        <v>14</v>
      </c>
      <c r="E3700" s="119">
        <v>205</v>
      </c>
      <c r="F3700" s="119">
        <v>241</v>
      </c>
      <c r="G3700" s="119">
        <v>122</v>
      </c>
      <c r="H3700" s="119">
        <v>65</v>
      </c>
      <c r="I3700" s="119">
        <v>24</v>
      </c>
      <c r="J3700" s="119">
        <v>14</v>
      </c>
      <c r="K3700" s="119">
        <v>26</v>
      </c>
      <c r="L3700" s="119">
        <v>711</v>
      </c>
      <c r="M3700" s="120">
        <v>1</v>
      </c>
      <c r="N3700" s="117">
        <f t="shared" si="57"/>
        <v>0.28832630098452883</v>
      </c>
    </row>
    <row r="3701" spans="1:14" x14ac:dyDescent="0.25">
      <c r="A3701" s="1" t="s">
        <v>232</v>
      </c>
      <c r="B3701" s="1" t="s">
        <v>250</v>
      </c>
      <c r="C3701" s="1" t="s">
        <v>468</v>
      </c>
      <c r="D3701" s="83">
        <v>4</v>
      </c>
      <c r="E3701" s="83">
        <v>43</v>
      </c>
      <c r="F3701" s="83">
        <v>40</v>
      </c>
      <c r="G3701" s="83">
        <v>12</v>
      </c>
      <c r="H3701" s="83">
        <v>4</v>
      </c>
      <c r="I3701" s="83">
        <v>1</v>
      </c>
      <c r="J3701" s="83">
        <v>0</v>
      </c>
      <c r="K3701" s="83">
        <v>0</v>
      </c>
      <c r="L3701" s="83">
        <v>104</v>
      </c>
      <c r="M3701" s="84">
        <v>0.1462728551336146</v>
      </c>
      <c r="N3701" s="85">
        <f t="shared" si="57"/>
        <v>0.41346153846153844</v>
      </c>
    </row>
    <row r="3702" spans="1:14" x14ac:dyDescent="0.25">
      <c r="A3702" s="1" t="s">
        <v>232</v>
      </c>
      <c r="B3702" s="1" t="s">
        <v>250</v>
      </c>
      <c r="C3702" s="1" t="s">
        <v>475</v>
      </c>
      <c r="D3702" s="83">
        <v>0</v>
      </c>
      <c r="E3702" s="83">
        <v>1</v>
      </c>
      <c r="F3702" s="83">
        <v>9</v>
      </c>
      <c r="G3702" s="83">
        <v>3</v>
      </c>
      <c r="H3702" s="83">
        <v>1</v>
      </c>
      <c r="I3702" s="83">
        <v>0</v>
      </c>
      <c r="J3702" s="83">
        <v>0</v>
      </c>
      <c r="K3702" s="83">
        <v>0</v>
      </c>
      <c r="L3702" s="83">
        <v>14</v>
      </c>
      <c r="M3702" s="84">
        <v>1.969057665260197E-2</v>
      </c>
      <c r="N3702" s="85">
        <f t="shared" si="57"/>
        <v>7.1428571428571425E-2</v>
      </c>
    </row>
    <row r="3703" spans="1:14" x14ac:dyDescent="0.25">
      <c r="A3703" s="1" t="s">
        <v>232</v>
      </c>
      <c r="B3703" s="1" t="s">
        <v>250</v>
      </c>
      <c r="C3703" s="1" t="s">
        <v>479</v>
      </c>
      <c r="D3703" s="83">
        <v>0</v>
      </c>
      <c r="E3703" s="83">
        <v>1</v>
      </c>
      <c r="F3703" s="83">
        <v>0</v>
      </c>
      <c r="G3703" s="83">
        <v>2</v>
      </c>
      <c r="H3703" s="83">
        <v>0</v>
      </c>
      <c r="I3703" s="83">
        <v>1</v>
      </c>
      <c r="J3703" s="83">
        <v>0</v>
      </c>
      <c r="K3703" s="83">
        <v>0</v>
      </c>
      <c r="L3703" s="83">
        <v>4</v>
      </c>
      <c r="M3703" s="84">
        <v>5.6258790436005627E-3</v>
      </c>
      <c r="N3703" s="85">
        <f t="shared" si="57"/>
        <v>0.25</v>
      </c>
    </row>
    <row r="3704" spans="1:14" x14ac:dyDescent="0.25">
      <c r="A3704" s="1" t="s">
        <v>232</v>
      </c>
      <c r="B3704" s="1" t="s">
        <v>250</v>
      </c>
      <c r="C3704" s="1" t="s">
        <v>480</v>
      </c>
      <c r="D3704" s="83">
        <v>0</v>
      </c>
      <c r="E3704" s="83">
        <v>0</v>
      </c>
      <c r="F3704" s="83">
        <v>0</v>
      </c>
      <c r="G3704" s="83">
        <v>0</v>
      </c>
      <c r="H3704" s="83">
        <v>0</v>
      </c>
      <c r="I3704" s="83">
        <v>0</v>
      </c>
      <c r="J3704" s="83">
        <v>0</v>
      </c>
      <c r="K3704" s="83">
        <v>1</v>
      </c>
      <c r="L3704" s="83">
        <v>1</v>
      </c>
      <c r="M3704" s="84">
        <v>1.4064697609001411E-3</v>
      </c>
      <c r="N3704" s="85">
        <f t="shared" si="57"/>
        <v>0</v>
      </c>
    </row>
    <row r="3705" spans="1:14" x14ac:dyDescent="0.25">
      <c r="A3705" s="1" t="s">
        <v>232</v>
      </c>
      <c r="B3705" s="1" t="s">
        <v>250</v>
      </c>
      <c r="C3705" s="1" t="s">
        <v>476</v>
      </c>
      <c r="D3705" s="83">
        <v>0</v>
      </c>
      <c r="E3705" s="83">
        <v>0</v>
      </c>
      <c r="F3705" s="83">
        <v>0</v>
      </c>
      <c r="G3705" s="83">
        <v>1</v>
      </c>
      <c r="H3705" s="83">
        <v>2</v>
      </c>
      <c r="I3705" s="83">
        <v>0</v>
      </c>
      <c r="J3705" s="83">
        <v>0</v>
      </c>
      <c r="K3705" s="83">
        <v>0</v>
      </c>
      <c r="L3705" s="83">
        <v>3</v>
      </c>
      <c r="M3705" s="84">
        <v>4.2194092827004216E-3</v>
      </c>
      <c r="N3705" s="85">
        <f t="shared" si="57"/>
        <v>0</v>
      </c>
    </row>
    <row r="3706" spans="1:14" x14ac:dyDescent="0.25">
      <c r="A3706" s="1" t="s">
        <v>232</v>
      </c>
      <c r="B3706" s="1" t="s">
        <v>250</v>
      </c>
      <c r="C3706" s="1" t="s">
        <v>469</v>
      </c>
      <c r="D3706" s="83">
        <v>0</v>
      </c>
      <c r="E3706" s="83">
        <v>2</v>
      </c>
      <c r="F3706" s="83">
        <v>33</v>
      </c>
      <c r="G3706" s="83">
        <v>32</v>
      </c>
      <c r="H3706" s="83">
        <v>22</v>
      </c>
      <c r="I3706" s="83">
        <v>5</v>
      </c>
      <c r="J3706" s="83">
        <v>6</v>
      </c>
      <c r="K3706" s="83">
        <v>5</v>
      </c>
      <c r="L3706" s="83">
        <v>105</v>
      </c>
      <c r="M3706" s="84">
        <v>0.1476793248945148</v>
      </c>
      <c r="N3706" s="85">
        <f t="shared" si="57"/>
        <v>1.9047619047619049E-2</v>
      </c>
    </row>
    <row r="3707" spans="1:14" x14ac:dyDescent="0.25">
      <c r="A3707" s="1" t="s">
        <v>232</v>
      </c>
      <c r="B3707" s="1" t="s">
        <v>250</v>
      </c>
      <c r="C3707" s="1" t="s">
        <v>470</v>
      </c>
      <c r="D3707" s="83">
        <v>0</v>
      </c>
      <c r="E3707" s="83">
        <v>1</v>
      </c>
      <c r="F3707" s="83">
        <v>0</v>
      </c>
      <c r="G3707" s="83">
        <v>10</v>
      </c>
      <c r="H3707" s="83">
        <v>4</v>
      </c>
      <c r="I3707" s="83">
        <v>6</v>
      </c>
      <c r="J3707" s="83">
        <v>1</v>
      </c>
      <c r="K3707" s="83">
        <v>11</v>
      </c>
      <c r="L3707" s="83">
        <v>33</v>
      </c>
      <c r="M3707" s="84">
        <v>4.6413502109704637E-2</v>
      </c>
      <c r="N3707" s="85">
        <f t="shared" si="57"/>
        <v>3.0303030303030304E-2</v>
      </c>
    </row>
    <row r="3708" spans="1:14" x14ac:dyDescent="0.25">
      <c r="A3708" s="1" t="s">
        <v>232</v>
      </c>
      <c r="B3708" s="1" t="s">
        <v>250</v>
      </c>
      <c r="C3708" s="1" t="s">
        <v>471</v>
      </c>
      <c r="D3708" s="83">
        <v>2</v>
      </c>
      <c r="E3708" s="83">
        <v>4</v>
      </c>
      <c r="F3708" s="83">
        <v>17</v>
      </c>
      <c r="G3708" s="83">
        <v>11</v>
      </c>
      <c r="H3708" s="83">
        <v>8</v>
      </c>
      <c r="I3708" s="83">
        <v>3</v>
      </c>
      <c r="J3708" s="83">
        <v>1</v>
      </c>
      <c r="K3708" s="83">
        <v>0</v>
      </c>
      <c r="L3708" s="83">
        <v>46</v>
      </c>
      <c r="M3708" s="84">
        <v>6.4697609001406475E-2</v>
      </c>
      <c r="N3708" s="85">
        <f t="shared" si="57"/>
        <v>8.6956521739130432E-2</v>
      </c>
    </row>
    <row r="3709" spans="1:14" x14ac:dyDescent="0.25">
      <c r="A3709" s="1" t="s">
        <v>232</v>
      </c>
      <c r="B3709" s="1" t="s">
        <v>250</v>
      </c>
      <c r="C3709" s="1" t="s">
        <v>481</v>
      </c>
      <c r="D3709" s="83">
        <v>0</v>
      </c>
      <c r="E3709" s="83">
        <v>30</v>
      </c>
      <c r="F3709" s="83">
        <v>7</v>
      </c>
      <c r="G3709" s="83">
        <v>1</v>
      </c>
      <c r="H3709" s="83">
        <v>1</v>
      </c>
      <c r="I3709" s="83">
        <v>0</v>
      </c>
      <c r="J3709" s="83">
        <v>0</v>
      </c>
      <c r="K3709" s="83">
        <v>0</v>
      </c>
      <c r="L3709" s="83">
        <v>39</v>
      </c>
      <c r="M3709" s="84">
        <v>5.4852320675105488E-2</v>
      </c>
      <c r="N3709" s="85">
        <f t="shared" si="57"/>
        <v>0.76923076923076927</v>
      </c>
    </row>
    <row r="3710" spans="1:14" x14ac:dyDescent="0.25">
      <c r="A3710" s="1" t="s">
        <v>232</v>
      </c>
      <c r="B3710" s="1" t="s">
        <v>250</v>
      </c>
      <c r="C3710" s="1" t="s">
        <v>477</v>
      </c>
      <c r="D3710" s="83">
        <v>0</v>
      </c>
      <c r="E3710" s="83">
        <v>0</v>
      </c>
      <c r="F3710" s="83">
        <v>8</v>
      </c>
      <c r="G3710" s="83">
        <v>3</v>
      </c>
      <c r="H3710" s="83">
        <v>2</v>
      </c>
      <c r="I3710" s="83">
        <v>0</v>
      </c>
      <c r="J3710" s="83">
        <v>0</v>
      </c>
      <c r="K3710" s="83">
        <v>0</v>
      </c>
      <c r="L3710" s="83">
        <v>13</v>
      </c>
      <c r="M3710" s="84">
        <v>1.8284106891701828E-2</v>
      </c>
      <c r="N3710" s="85">
        <f t="shared" si="57"/>
        <v>0</v>
      </c>
    </row>
    <row r="3711" spans="1:14" x14ac:dyDescent="0.25">
      <c r="A3711" s="1" t="s">
        <v>232</v>
      </c>
      <c r="B3711" s="1" t="s">
        <v>250</v>
      </c>
      <c r="C3711" s="1" t="s">
        <v>482</v>
      </c>
      <c r="D3711" s="83">
        <v>0</v>
      </c>
      <c r="E3711" s="83">
        <v>0</v>
      </c>
      <c r="F3711" s="83">
        <v>0</v>
      </c>
      <c r="G3711" s="83">
        <v>1</v>
      </c>
      <c r="H3711" s="83">
        <v>1</v>
      </c>
      <c r="I3711" s="83">
        <v>4</v>
      </c>
      <c r="J3711" s="83">
        <v>1</v>
      </c>
      <c r="K3711" s="83">
        <v>0</v>
      </c>
      <c r="L3711" s="83">
        <v>7</v>
      </c>
      <c r="M3711" s="84">
        <v>9.8452883263009851E-3</v>
      </c>
      <c r="N3711" s="85">
        <f t="shared" si="57"/>
        <v>0</v>
      </c>
    </row>
    <row r="3712" spans="1:14" x14ac:dyDescent="0.25">
      <c r="A3712" s="1" t="s">
        <v>232</v>
      </c>
      <c r="B3712" s="1" t="s">
        <v>250</v>
      </c>
      <c r="C3712" s="1" t="s">
        <v>478</v>
      </c>
      <c r="D3712" s="83">
        <v>0</v>
      </c>
      <c r="E3712" s="83">
        <v>0</v>
      </c>
      <c r="F3712" s="83">
        <v>16</v>
      </c>
      <c r="G3712" s="83">
        <v>1</v>
      </c>
      <c r="H3712" s="83">
        <v>1</v>
      </c>
      <c r="I3712" s="83">
        <v>0</v>
      </c>
      <c r="J3712" s="83">
        <v>0</v>
      </c>
      <c r="K3712" s="83">
        <v>1</v>
      </c>
      <c r="L3712" s="83">
        <v>19</v>
      </c>
      <c r="M3712" s="84">
        <v>2.672292545710267E-2</v>
      </c>
      <c r="N3712" s="85">
        <f t="shared" si="57"/>
        <v>0</v>
      </c>
    </row>
    <row r="3713" spans="1:14" x14ac:dyDescent="0.25">
      <c r="A3713" s="1" t="s">
        <v>232</v>
      </c>
      <c r="B3713" s="1" t="s">
        <v>250</v>
      </c>
      <c r="C3713" s="1" t="s">
        <v>472</v>
      </c>
      <c r="D3713" s="83">
        <v>4</v>
      </c>
      <c r="E3713" s="83">
        <v>89</v>
      </c>
      <c r="F3713" s="83">
        <v>65</v>
      </c>
      <c r="G3713" s="83">
        <v>23</v>
      </c>
      <c r="H3713" s="83">
        <v>12</v>
      </c>
      <c r="I3713" s="83">
        <v>1</v>
      </c>
      <c r="J3713" s="83">
        <v>0</v>
      </c>
      <c r="K3713" s="83">
        <v>6</v>
      </c>
      <c r="L3713" s="83">
        <v>200</v>
      </c>
      <c r="M3713" s="84">
        <v>0.28129395218002812</v>
      </c>
      <c r="N3713" s="85">
        <f t="shared" si="57"/>
        <v>0.44500000000000001</v>
      </c>
    </row>
    <row r="3714" spans="1:14" x14ac:dyDescent="0.25">
      <c r="A3714" s="1" t="s">
        <v>232</v>
      </c>
      <c r="B3714" s="1" t="s">
        <v>250</v>
      </c>
      <c r="C3714" s="1" t="s">
        <v>473</v>
      </c>
      <c r="D3714" s="83">
        <v>3</v>
      </c>
      <c r="E3714" s="83">
        <v>1</v>
      </c>
      <c r="F3714" s="83">
        <v>28</v>
      </c>
      <c r="G3714" s="83">
        <v>17</v>
      </c>
      <c r="H3714" s="83">
        <v>5</v>
      </c>
      <c r="I3714" s="83">
        <v>3</v>
      </c>
      <c r="J3714" s="83">
        <v>5</v>
      </c>
      <c r="K3714" s="83">
        <v>1</v>
      </c>
      <c r="L3714" s="83">
        <v>63</v>
      </c>
      <c r="M3714" s="84">
        <v>8.8607594936708861E-2</v>
      </c>
      <c r="N3714" s="85">
        <f t="shared" si="57"/>
        <v>1.5873015873015872E-2</v>
      </c>
    </row>
    <row r="3715" spans="1:14" x14ac:dyDescent="0.25">
      <c r="A3715" s="1" t="s">
        <v>232</v>
      </c>
      <c r="B3715" s="1" t="s">
        <v>250</v>
      </c>
      <c r="C3715" s="1" t="s">
        <v>474</v>
      </c>
      <c r="D3715" s="83">
        <v>1</v>
      </c>
      <c r="E3715" s="83">
        <v>33</v>
      </c>
      <c r="F3715" s="83">
        <v>18</v>
      </c>
      <c r="G3715" s="83">
        <v>5</v>
      </c>
      <c r="H3715" s="83">
        <v>2</v>
      </c>
      <c r="I3715" s="83">
        <v>0</v>
      </c>
      <c r="J3715" s="83">
        <v>0</v>
      </c>
      <c r="K3715" s="83">
        <v>1</v>
      </c>
      <c r="L3715" s="83">
        <v>60</v>
      </c>
      <c r="M3715" s="84">
        <v>8.4388185654008435E-2</v>
      </c>
      <c r="N3715" s="85">
        <f t="shared" si="57"/>
        <v>0.55000000000000004</v>
      </c>
    </row>
    <row r="3716" spans="1:14" x14ac:dyDescent="0.25">
      <c r="A3716" s="118" t="s">
        <v>232</v>
      </c>
      <c r="B3716" s="118" t="s">
        <v>251</v>
      </c>
      <c r="C3716" s="118" t="s">
        <v>467</v>
      </c>
      <c r="D3716" s="119">
        <v>44</v>
      </c>
      <c r="E3716" s="119">
        <v>378</v>
      </c>
      <c r="F3716" s="119">
        <v>832</v>
      </c>
      <c r="G3716" s="119">
        <v>247</v>
      </c>
      <c r="H3716" s="119">
        <v>127</v>
      </c>
      <c r="I3716" s="119">
        <v>66</v>
      </c>
      <c r="J3716" s="119">
        <v>41</v>
      </c>
      <c r="K3716" s="119">
        <v>55</v>
      </c>
      <c r="L3716" s="119">
        <v>1790</v>
      </c>
      <c r="M3716" s="120">
        <v>1</v>
      </c>
      <c r="N3716" s="117">
        <f t="shared" ref="N3716:N3779" si="58">E3716/L3716</f>
        <v>0.2111731843575419</v>
      </c>
    </row>
    <row r="3717" spans="1:14" x14ac:dyDescent="0.25">
      <c r="A3717" s="1" t="s">
        <v>232</v>
      </c>
      <c r="B3717" s="1" t="s">
        <v>251</v>
      </c>
      <c r="C3717" s="1" t="s">
        <v>468</v>
      </c>
      <c r="D3717" s="83">
        <v>7</v>
      </c>
      <c r="E3717" s="83">
        <v>69</v>
      </c>
      <c r="F3717" s="83">
        <v>95</v>
      </c>
      <c r="G3717" s="83">
        <v>13</v>
      </c>
      <c r="H3717" s="83">
        <v>6</v>
      </c>
      <c r="I3717" s="83">
        <v>3</v>
      </c>
      <c r="J3717" s="83">
        <v>0</v>
      </c>
      <c r="K3717" s="83">
        <v>0</v>
      </c>
      <c r="L3717" s="83">
        <v>193</v>
      </c>
      <c r="M3717" s="84">
        <v>0.1078212290502793</v>
      </c>
      <c r="N3717" s="85">
        <f t="shared" si="58"/>
        <v>0.35751295336787564</v>
      </c>
    </row>
    <row r="3718" spans="1:14" x14ac:dyDescent="0.25">
      <c r="A3718" s="1" t="s">
        <v>232</v>
      </c>
      <c r="B3718" s="1" t="s">
        <v>251</v>
      </c>
      <c r="C3718" s="1" t="s">
        <v>475</v>
      </c>
      <c r="D3718" s="83">
        <v>1</v>
      </c>
      <c r="E3718" s="83">
        <v>1</v>
      </c>
      <c r="F3718" s="83">
        <v>16</v>
      </c>
      <c r="G3718" s="83">
        <v>8</v>
      </c>
      <c r="H3718" s="83">
        <v>1</v>
      </c>
      <c r="I3718" s="83">
        <v>1</v>
      </c>
      <c r="J3718" s="83">
        <v>0</v>
      </c>
      <c r="K3718" s="83">
        <v>0</v>
      </c>
      <c r="L3718" s="83">
        <v>28</v>
      </c>
      <c r="M3718" s="84">
        <v>1.564245810055866E-2</v>
      </c>
      <c r="N3718" s="85">
        <f t="shared" si="58"/>
        <v>3.5714285714285712E-2</v>
      </c>
    </row>
    <row r="3719" spans="1:14" x14ac:dyDescent="0.25">
      <c r="A3719" s="1" t="s">
        <v>232</v>
      </c>
      <c r="B3719" s="1" t="s">
        <v>251</v>
      </c>
      <c r="C3719" s="1" t="s">
        <v>479</v>
      </c>
      <c r="D3719" s="83">
        <v>0</v>
      </c>
      <c r="E3719" s="83">
        <v>0</v>
      </c>
      <c r="F3719" s="83">
        <v>1</v>
      </c>
      <c r="G3719" s="83">
        <v>10</v>
      </c>
      <c r="H3719" s="83">
        <v>5</v>
      </c>
      <c r="I3719" s="83">
        <v>3</v>
      </c>
      <c r="J3719" s="83">
        <v>2</v>
      </c>
      <c r="K3719" s="83">
        <v>0</v>
      </c>
      <c r="L3719" s="83">
        <v>21</v>
      </c>
      <c r="M3719" s="84">
        <v>1.1731843575418991E-2</v>
      </c>
      <c r="N3719" s="85">
        <f t="shared" si="58"/>
        <v>0</v>
      </c>
    </row>
    <row r="3720" spans="1:14" x14ac:dyDescent="0.25">
      <c r="A3720" s="1" t="s">
        <v>232</v>
      </c>
      <c r="B3720" s="1" t="s">
        <v>251</v>
      </c>
      <c r="C3720" s="1" t="s">
        <v>480</v>
      </c>
      <c r="D3720" s="83">
        <v>0</v>
      </c>
      <c r="E3720" s="83">
        <v>0</v>
      </c>
      <c r="F3720" s="83">
        <v>0</v>
      </c>
      <c r="G3720" s="83">
        <v>0</v>
      </c>
      <c r="H3720" s="83">
        <v>1</v>
      </c>
      <c r="I3720" s="83">
        <v>2</v>
      </c>
      <c r="J3720" s="83">
        <v>2</v>
      </c>
      <c r="K3720" s="83">
        <v>6</v>
      </c>
      <c r="L3720" s="83">
        <v>11</v>
      </c>
      <c r="M3720" s="84">
        <v>6.1452513966480452E-3</v>
      </c>
      <c r="N3720" s="85">
        <f t="shared" si="58"/>
        <v>0</v>
      </c>
    </row>
    <row r="3721" spans="1:14" x14ac:dyDescent="0.25">
      <c r="A3721" s="1" t="s">
        <v>232</v>
      </c>
      <c r="B3721" s="1" t="s">
        <v>251</v>
      </c>
      <c r="C3721" s="1" t="s">
        <v>476</v>
      </c>
      <c r="D3721" s="83">
        <v>0</v>
      </c>
      <c r="E3721" s="83">
        <v>0</v>
      </c>
      <c r="F3721" s="83">
        <v>0</v>
      </c>
      <c r="G3721" s="83">
        <v>3</v>
      </c>
      <c r="H3721" s="83">
        <v>2</v>
      </c>
      <c r="I3721" s="83">
        <v>3</v>
      </c>
      <c r="J3721" s="83">
        <v>1</v>
      </c>
      <c r="K3721" s="83">
        <v>3</v>
      </c>
      <c r="L3721" s="83">
        <v>12</v>
      </c>
      <c r="M3721" s="84">
        <v>6.7039106145251404E-3</v>
      </c>
      <c r="N3721" s="85">
        <f t="shared" si="58"/>
        <v>0</v>
      </c>
    </row>
    <row r="3722" spans="1:14" x14ac:dyDescent="0.25">
      <c r="A3722" s="1" t="s">
        <v>232</v>
      </c>
      <c r="B3722" s="1" t="s">
        <v>251</v>
      </c>
      <c r="C3722" s="1" t="s">
        <v>469</v>
      </c>
      <c r="D3722" s="83">
        <v>5</v>
      </c>
      <c r="E3722" s="83">
        <v>6</v>
      </c>
      <c r="F3722" s="83">
        <v>122</v>
      </c>
      <c r="G3722" s="83">
        <v>61</v>
      </c>
      <c r="H3722" s="83">
        <v>32</v>
      </c>
      <c r="I3722" s="83">
        <v>15</v>
      </c>
      <c r="J3722" s="83">
        <v>11</v>
      </c>
      <c r="K3722" s="83">
        <v>21</v>
      </c>
      <c r="L3722" s="83">
        <v>273</v>
      </c>
      <c r="M3722" s="84">
        <v>0.15251396648044691</v>
      </c>
      <c r="N3722" s="85">
        <f t="shared" si="58"/>
        <v>2.197802197802198E-2</v>
      </c>
    </row>
    <row r="3723" spans="1:14" x14ac:dyDescent="0.25">
      <c r="A3723" s="1" t="s">
        <v>232</v>
      </c>
      <c r="B3723" s="1" t="s">
        <v>251</v>
      </c>
      <c r="C3723" s="1" t="s">
        <v>470</v>
      </c>
      <c r="D3723" s="83">
        <v>0</v>
      </c>
      <c r="E3723" s="83">
        <v>0</v>
      </c>
      <c r="F3723" s="83">
        <v>2</v>
      </c>
      <c r="G3723" s="83">
        <v>12</v>
      </c>
      <c r="H3723" s="83">
        <v>7</v>
      </c>
      <c r="I3723" s="83">
        <v>15</v>
      </c>
      <c r="J3723" s="83">
        <v>7</v>
      </c>
      <c r="K3723" s="83">
        <v>11</v>
      </c>
      <c r="L3723" s="83">
        <v>54</v>
      </c>
      <c r="M3723" s="84">
        <v>3.0167597765363131E-2</v>
      </c>
      <c r="N3723" s="85">
        <f t="shared" si="58"/>
        <v>0</v>
      </c>
    </row>
    <row r="3724" spans="1:14" x14ac:dyDescent="0.25">
      <c r="A3724" s="1" t="s">
        <v>232</v>
      </c>
      <c r="B3724" s="1" t="s">
        <v>251</v>
      </c>
      <c r="C3724" s="1" t="s">
        <v>471</v>
      </c>
      <c r="D3724" s="83">
        <v>2</v>
      </c>
      <c r="E3724" s="83">
        <v>0</v>
      </c>
      <c r="F3724" s="83">
        <v>57</v>
      </c>
      <c r="G3724" s="83">
        <v>22</v>
      </c>
      <c r="H3724" s="83">
        <v>7</v>
      </c>
      <c r="I3724" s="83">
        <v>2</v>
      </c>
      <c r="J3724" s="83">
        <v>4</v>
      </c>
      <c r="K3724" s="83">
        <v>1</v>
      </c>
      <c r="L3724" s="83">
        <v>95</v>
      </c>
      <c r="M3724" s="84">
        <v>5.3072625698324022E-2</v>
      </c>
      <c r="N3724" s="85">
        <f t="shared" si="58"/>
        <v>0</v>
      </c>
    </row>
    <row r="3725" spans="1:14" x14ac:dyDescent="0.25">
      <c r="A3725" s="1" t="s">
        <v>232</v>
      </c>
      <c r="B3725" s="1" t="s">
        <v>251</v>
      </c>
      <c r="C3725" s="1" t="s">
        <v>481</v>
      </c>
      <c r="D3725" s="83">
        <v>3</v>
      </c>
      <c r="E3725" s="83">
        <v>101</v>
      </c>
      <c r="F3725" s="83">
        <v>32</v>
      </c>
      <c r="G3725" s="83">
        <v>2</v>
      </c>
      <c r="H3725" s="83">
        <v>2</v>
      </c>
      <c r="I3725" s="83">
        <v>0</v>
      </c>
      <c r="J3725" s="83">
        <v>0</v>
      </c>
      <c r="K3725" s="83">
        <v>0</v>
      </c>
      <c r="L3725" s="83">
        <v>140</v>
      </c>
      <c r="M3725" s="84">
        <v>7.8212290502793297E-2</v>
      </c>
      <c r="N3725" s="85">
        <f t="shared" si="58"/>
        <v>0.72142857142857142</v>
      </c>
    </row>
    <row r="3726" spans="1:14" x14ac:dyDescent="0.25">
      <c r="A3726" s="1" t="s">
        <v>232</v>
      </c>
      <c r="B3726" s="1" t="s">
        <v>251</v>
      </c>
      <c r="C3726" s="1" t="s">
        <v>477</v>
      </c>
      <c r="D3726" s="83">
        <v>4</v>
      </c>
      <c r="E3726" s="83">
        <v>1</v>
      </c>
      <c r="F3726" s="83">
        <v>23</v>
      </c>
      <c r="G3726" s="83">
        <v>7</v>
      </c>
      <c r="H3726" s="83">
        <v>4</v>
      </c>
      <c r="I3726" s="83">
        <v>0</v>
      </c>
      <c r="J3726" s="83">
        <v>0</v>
      </c>
      <c r="K3726" s="83">
        <v>1</v>
      </c>
      <c r="L3726" s="83">
        <v>40</v>
      </c>
      <c r="M3726" s="84">
        <v>2.23463687150838E-2</v>
      </c>
      <c r="N3726" s="85">
        <f t="shared" si="58"/>
        <v>2.5000000000000001E-2</v>
      </c>
    </row>
    <row r="3727" spans="1:14" x14ac:dyDescent="0.25">
      <c r="A3727" s="1" t="s">
        <v>232</v>
      </c>
      <c r="B3727" s="1" t="s">
        <v>251</v>
      </c>
      <c r="C3727" s="1" t="s">
        <v>482</v>
      </c>
      <c r="D3727" s="83">
        <v>1</v>
      </c>
      <c r="E3727" s="83">
        <v>0</v>
      </c>
      <c r="F3727" s="83">
        <v>0</v>
      </c>
      <c r="G3727" s="83">
        <v>0</v>
      </c>
      <c r="H3727" s="83">
        <v>2</v>
      </c>
      <c r="I3727" s="83">
        <v>0</v>
      </c>
      <c r="J3727" s="83">
        <v>2</v>
      </c>
      <c r="K3727" s="83">
        <v>3</v>
      </c>
      <c r="L3727" s="83">
        <v>8</v>
      </c>
      <c r="M3727" s="84">
        <v>4.4692737430167594E-3</v>
      </c>
      <c r="N3727" s="85">
        <f t="shared" si="58"/>
        <v>0</v>
      </c>
    </row>
    <row r="3728" spans="1:14" x14ac:dyDescent="0.25">
      <c r="A3728" s="1" t="s">
        <v>232</v>
      </c>
      <c r="B3728" s="1" t="s">
        <v>251</v>
      </c>
      <c r="C3728" s="1" t="s">
        <v>478</v>
      </c>
      <c r="D3728" s="83">
        <v>2</v>
      </c>
      <c r="E3728" s="83">
        <v>3</v>
      </c>
      <c r="F3728" s="83">
        <v>38</v>
      </c>
      <c r="G3728" s="83">
        <v>6</v>
      </c>
      <c r="H3728" s="83">
        <v>6</v>
      </c>
      <c r="I3728" s="83">
        <v>3</v>
      </c>
      <c r="J3728" s="83">
        <v>1</v>
      </c>
      <c r="K3728" s="83">
        <v>2</v>
      </c>
      <c r="L3728" s="83">
        <v>61</v>
      </c>
      <c r="M3728" s="84">
        <v>3.4078212290502792E-2</v>
      </c>
      <c r="N3728" s="85">
        <f t="shared" si="58"/>
        <v>4.9180327868852458E-2</v>
      </c>
    </row>
    <row r="3729" spans="1:14" x14ac:dyDescent="0.25">
      <c r="A3729" s="1" t="s">
        <v>232</v>
      </c>
      <c r="B3729" s="1" t="s">
        <v>251</v>
      </c>
      <c r="C3729" s="1" t="s">
        <v>472</v>
      </c>
      <c r="D3729" s="83">
        <v>13</v>
      </c>
      <c r="E3729" s="83">
        <v>150</v>
      </c>
      <c r="F3729" s="83">
        <v>288</v>
      </c>
      <c r="G3729" s="83">
        <v>61</v>
      </c>
      <c r="H3729" s="83">
        <v>28</v>
      </c>
      <c r="I3729" s="83">
        <v>8</v>
      </c>
      <c r="J3729" s="83">
        <v>4</v>
      </c>
      <c r="K3729" s="83">
        <v>2</v>
      </c>
      <c r="L3729" s="83">
        <v>554</v>
      </c>
      <c r="M3729" s="84">
        <v>0.30949720670391062</v>
      </c>
      <c r="N3729" s="85">
        <f t="shared" si="58"/>
        <v>0.27075812274368233</v>
      </c>
    </row>
    <row r="3730" spans="1:14" x14ac:dyDescent="0.25">
      <c r="A3730" s="1" t="s">
        <v>232</v>
      </c>
      <c r="B3730" s="1" t="s">
        <v>251</v>
      </c>
      <c r="C3730" s="1" t="s">
        <v>473</v>
      </c>
      <c r="D3730" s="83">
        <v>4</v>
      </c>
      <c r="E3730" s="83">
        <v>1</v>
      </c>
      <c r="F3730" s="83">
        <v>75</v>
      </c>
      <c r="G3730" s="83">
        <v>26</v>
      </c>
      <c r="H3730" s="83">
        <v>19</v>
      </c>
      <c r="I3730" s="83">
        <v>11</v>
      </c>
      <c r="J3730" s="83">
        <v>6</v>
      </c>
      <c r="K3730" s="83">
        <v>4</v>
      </c>
      <c r="L3730" s="83">
        <v>146</v>
      </c>
      <c r="M3730" s="84">
        <v>8.1564245810055863E-2</v>
      </c>
      <c r="N3730" s="85">
        <f t="shared" si="58"/>
        <v>6.8493150684931503E-3</v>
      </c>
    </row>
    <row r="3731" spans="1:14" x14ac:dyDescent="0.25">
      <c r="A3731" s="1" t="s">
        <v>232</v>
      </c>
      <c r="B3731" s="1" t="s">
        <v>251</v>
      </c>
      <c r="C3731" s="1" t="s">
        <v>474</v>
      </c>
      <c r="D3731" s="83">
        <v>2</v>
      </c>
      <c r="E3731" s="83">
        <v>46</v>
      </c>
      <c r="F3731" s="83">
        <v>83</v>
      </c>
      <c r="G3731" s="83">
        <v>16</v>
      </c>
      <c r="H3731" s="83">
        <v>5</v>
      </c>
      <c r="I3731" s="83">
        <v>0</v>
      </c>
      <c r="J3731" s="83">
        <v>1</v>
      </c>
      <c r="K3731" s="83">
        <v>1</v>
      </c>
      <c r="L3731" s="83">
        <v>154</v>
      </c>
      <c r="M3731" s="84">
        <v>8.6033519553072632E-2</v>
      </c>
      <c r="N3731" s="85">
        <f t="shared" si="58"/>
        <v>0.29870129870129869</v>
      </c>
    </row>
    <row r="3732" spans="1:14" x14ac:dyDescent="0.25">
      <c r="A3732" s="118" t="s">
        <v>232</v>
      </c>
      <c r="B3732" s="118" t="s">
        <v>241</v>
      </c>
      <c r="C3732" s="118" t="s">
        <v>467</v>
      </c>
      <c r="D3732" s="119">
        <v>34</v>
      </c>
      <c r="E3732" s="119">
        <v>383</v>
      </c>
      <c r="F3732" s="119">
        <v>376</v>
      </c>
      <c r="G3732" s="119">
        <v>200</v>
      </c>
      <c r="H3732" s="119">
        <v>210</v>
      </c>
      <c r="I3732" s="119">
        <v>67</v>
      </c>
      <c r="J3732" s="119">
        <v>54</v>
      </c>
      <c r="K3732" s="119">
        <v>63</v>
      </c>
      <c r="L3732" s="119">
        <v>1387</v>
      </c>
      <c r="M3732" s="120">
        <v>1</v>
      </c>
      <c r="N3732" s="117">
        <f t="shared" si="58"/>
        <v>0.2761355443403028</v>
      </c>
    </row>
    <row r="3733" spans="1:14" x14ac:dyDescent="0.25">
      <c r="A3733" s="1" t="s">
        <v>232</v>
      </c>
      <c r="B3733" s="1" t="s">
        <v>241</v>
      </c>
      <c r="C3733" s="1" t="s">
        <v>468</v>
      </c>
      <c r="D3733" s="83">
        <v>14</v>
      </c>
      <c r="E3733" s="83">
        <v>143</v>
      </c>
      <c r="F3733" s="83">
        <v>121</v>
      </c>
      <c r="G3733" s="83">
        <v>40</v>
      </c>
      <c r="H3733" s="83">
        <v>44</v>
      </c>
      <c r="I3733" s="83">
        <v>4</v>
      </c>
      <c r="J3733" s="83">
        <v>3</v>
      </c>
      <c r="K3733" s="83">
        <v>2</v>
      </c>
      <c r="L3733" s="83">
        <v>371</v>
      </c>
      <c r="M3733" s="84">
        <v>0.26748377793799571</v>
      </c>
      <c r="N3733" s="85">
        <f t="shared" si="58"/>
        <v>0.38544474393530997</v>
      </c>
    </row>
    <row r="3734" spans="1:14" x14ac:dyDescent="0.25">
      <c r="A3734" s="1" t="s">
        <v>232</v>
      </c>
      <c r="B3734" s="1" t="s">
        <v>241</v>
      </c>
      <c r="C3734" s="1" t="s">
        <v>475</v>
      </c>
      <c r="D3734" s="83">
        <v>0</v>
      </c>
      <c r="E3734" s="83">
        <v>1</v>
      </c>
      <c r="F3734" s="83">
        <v>7</v>
      </c>
      <c r="G3734" s="83">
        <v>3</v>
      </c>
      <c r="H3734" s="83">
        <v>3</v>
      </c>
      <c r="I3734" s="83">
        <v>1</v>
      </c>
      <c r="J3734" s="83">
        <v>0</v>
      </c>
      <c r="K3734" s="83">
        <v>0</v>
      </c>
      <c r="L3734" s="83">
        <v>15</v>
      </c>
      <c r="M3734" s="84">
        <v>1.081470800288392E-2</v>
      </c>
      <c r="N3734" s="85">
        <f t="shared" si="58"/>
        <v>6.6666666666666666E-2</v>
      </c>
    </row>
    <row r="3735" spans="1:14" x14ac:dyDescent="0.25">
      <c r="A3735" s="1" t="s">
        <v>232</v>
      </c>
      <c r="B3735" s="1" t="s">
        <v>241</v>
      </c>
      <c r="C3735" s="1" t="s">
        <v>479</v>
      </c>
      <c r="D3735" s="83">
        <v>0</v>
      </c>
      <c r="E3735" s="83">
        <v>0</v>
      </c>
      <c r="F3735" s="83">
        <v>0</v>
      </c>
      <c r="G3735" s="83">
        <v>1</v>
      </c>
      <c r="H3735" s="83">
        <v>3</v>
      </c>
      <c r="I3735" s="83">
        <v>1</v>
      </c>
      <c r="J3735" s="83">
        <v>1</v>
      </c>
      <c r="K3735" s="83">
        <v>3</v>
      </c>
      <c r="L3735" s="83">
        <v>9</v>
      </c>
      <c r="M3735" s="84">
        <v>6.4888248017303529E-3</v>
      </c>
      <c r="N3735" s="85">
        <f t="shared" si="58"/>
        <v>0</v>
      </c>
    </row>
    <row r="3736" spans="1:14" x14ac:dyDescent="0.25">
      <c r="A3736" s="1" t="s">
        <v>232</v>
      </c>
      <c r="B3736" s="1" t="s">
        <v>241</v>
      </c>
      <c r="C3736" s="1" t="s">
        <v>480</v>
      </c>
      <c r="D3736" s="83">
        <v>0</v>
      </c>
      <c r="E3736" s="83">
        <v>0</v>
      </c>
      <c r="F3736" s="83">
        <v>0</v>
      </c>
      <c r="G3736" s="83">
        <v>0</v>
      </c>
      <c r="H3736" s="83">
        <v>1</v>
      </c>
      <c r="I3736" s="83">
        <v>0</v>
      </c>
      <c r="J3736" s="83">
        <v>3</v>
      </c>
      <c r="K3736" s="83">
        <v>8</v>
      </c>
      <c r="L3736" s="83">
        <v>12</v>
      </c>
      <c r="M3736" s="84">
        <v>8.6517664023071372E-3</v>
      </c>
      <c r="N3736" s="85">
        <f t="shared" si="58"/>
        <v>0</v>
      </c>
    </row>
    <row r="3737" spans="1:14" x14ac:dyDescent="0.25">
      <c r="A3737" s="1" t="s">
        <v>232</v>
      </c>
      <c r="B3737" s="1" t="s">
        <v>241</v>
      </c>
      <c r="C3737" s="1" t="s">
        <v>476</v>
      </c>
      <c r="D3737" s="83">
        <v>0</v>
      </c>
      <c r="E3737" s="83">
        <v>1</v>
      </c>
      <c r="F3737" s="83">
        <v>0</v>
      </c>
      <c r="G3737" s="83">
        <v>2</v>
      </c>
      <c r="H3737" s="83">
        <v>3</v>
      </c>
      <c r="I3737" s="83">
        <v>3</v>
      </c>
      <c r="J3737" s="83">
        <v>4</v>
      </c>
      <c r="K3737" s="83">
        <v>1</v>
      </c>
      <c r="L3737" s="83">
        <v>14</v>
      </c>
      <c r="M3737" s="84">
        <v>1.009372746935833E-2</v>
      </c>
      <c r="N3737" s="85">
        <f t="shared" si="58"/>
        <v>7.1428571428571425E-2</v>
      </c>
    </row>
    <row r="3738" spans="1:14" x14ac:dyDescent="0.25">
      <c r="A3738" s="1" t="s">
        <v>232</v>
      </c>
      <c r="B3738" s="1" t="s">
        <v>241</v>
      </c>
      <c r="C3738" s="1" t="s">
        <v>469</v>
      </c>
      <c r="D3738" s="83">
        <v>3</v>
      </c>
      <c r="E3738" s="83">
        <v>1</v>
      </c>
      <c r="F3738" s="83">
        <v>65</v>
      </c>
      <c r="G3738" s="83">
        <v>39</v>
      </c>
      <c r="H3738" s="83">
        <v>59</v>
      </c>
      <c r="I3738" s="83">
        <v>32</v>
      </c>
      <c r="J3738" s="83">
        <v>31</v>
      </c>
      <c r="K3738" s="83">
        <v>17</v>
      </c>
      <c r="L3738" s="83">
        <v>247</v>
      </c>
      <c r="M3738" s="84">
        <v>0.17808219178082191</v>
      </c>
      <c r="N3738" s="85">
        <f t="shared" si="58"/>
        <v>4.048582995951417E-3</v>
      </c>
    </row>
    <row r="3739" spans="1:14" x14ac:dyDescent="0.25">
      <c r="A3739" s="1" t="s">
        <v>232</v>
      </c>
      <c r="B3739" s="1" t="s">
        <v>241</v>
      </c>
      <c r="C3739" s="1" t="s">
        <v>470</v>
      </c>
      <c r="D3739" s="83">
        <v>0</v>
      </c>
      <c r="E3739" s="83">
        <v>1</v>
      </c>
      <c r="F3739" s="83">
        <v>0</v>
      </c>
      <c r="G3739" s="83">
        <v>15</v>
      </c>
      <c r="H3739" s="83">
        <v>14</v>
      </c>
      <c r="I3739" s="83">
        <v>9</v>
      </c>
      <c r="J3739" s="83">
        <v>5</v>
      </c>
      <c r="K3739" s="83">
        <v>19</v>
      </c>
      <c r="L3739" s="83">
        <v>63</v>
      </c>
      <c r="M3739" s="84">
        <v>4.542177361211247E-2</v>
      </c>
      <c r="N3739" s="85">
        <f t="shared" si="58"/>
        <v>1.5873015873015872E-2</v>
      </c>
    </row>
    <row r="3740" spans="1:14" x14ac:dyDescent="0.25">
      <c r="A3740" s="1" t="s">
        <v>232</v>
      </c>
      <c r="B3740" s="1" t="s">
        <v>241</v>
      </c>
      <c r="C3740" s="1" t="s">
        <v>471</v>
      </c>
      <c r="D3740" s="83">
        <v>2</v>
      </c>
      <c r="E3740" s="83">
        <v>0</v>
      </c>
      <c r="F3740" s="83">
        <v>8</v>
      </c>
      <c r="G3740" s="83">
        <v>10</v>
      </c>
      <c r="H3740" s="83">
        <v>9</v>
      </c>
      <c r="I3740" s="83">
        <v>2</v>
      </c>
      <c r="J3740" s="83">
        <v>2</v>
      </c>
      <c r="K3740" s="83">
        <v>1</v>
      </c>
      <c r="L3740" s="83">
        <v>34</v>
      </c>
      <c r="M3740" s="84">
        <v>2.4513338139870219E-2</v>
      </c>
      <c r="N3740" s="85">
        <f t="shared" si="58"/>
        <v>0</v>
      </c>
    </row>
    <row r="3741" spans="1:14" x14ac:dyDescent="0.25">
      <c r="A3741" s="1" t="s">
        <v>232</v>
      </c>
      <c r="B3741" s="1" t="s">
        <v>241</v>
      </c>
      <c r="C3741" s="1" t="s">
        <v>481</v>
      </c>
      <c r="D3741" s="83">
        <v>1</v>
      </c>
      <c r="E3741" s="83">
        <v>27</v>
      </c>
      <c r="F3741" s="83">
        <v>26</v>
      </c>
      <c r="G3741" s="83">
        <v>10</v>
      </c>
      <c r="H3741" s="83">
        <v>5</v>
      </c>
      <c r="I3741" s="83">
        <v>0</v>
      </c>
      <c r="J3741" s="83">
        <v>1</v>
      </c>
      <c r="K3741" s="83">
        <v>0</v>
      </c>
      <c r="L3741" s="83">
        <v>70</v>
      </c>
      <c r="M3741" s="84">
        <v>5.0468637346791627E-2</v>
      </c>
      <c r="N3741" s="85">
        <f t="shared" si="58"/>
        <v>0.38571428571428573</v>
      </c>
    </row>
    <row r="3742" spans="1:14" x14ac:dyDescent="0.25">
      <c r="A3742" s="1" t="s">
        <v>232</v>
      </c>
      <c r="B3742" s="1" t="s">
        <v>241</v>
      </c>
      <c r="C3742" s="1" t="s">
        <v>477</v>
      </c>
      <c r="D3742" s="83">
        <v>1</v>
      </c>
      <c r="E3742" s="83">
        <v>1</v>
      </c>
      <c r="F3742" s="83">
        <v>5</v>
      </c>
      <c r="G3742" s="83">
        <v>6</v>
      </c>
      <c r="H3742" s="83">
        <v>0</v>
      </c>
      <c r="I3742" s="83">
        <v>0</v>
      </c>
      <c r="J3742" s="83">
        <v>0</v>
      </c>
      <c r="K3742" s="83">
        <v>0</v>
      </c>
      <c r="L3742" s="83">
        <v>13</v>
      </c>
      <c r="M3742" s="84">
        <v>9.372746935832732E-3</v>
      </c>
      <c r="N3742" s="85">
        <f t="shared" si="58"/>
        <v>7.6923076923076927E-2</v>
      </c>
    </row>
    <row r="3743" spans="1:14" x14ac:dyDescent="0.25">
      <c r="A3743" s="1" t="s">
        <v>232</v>
      </c>
      <c r="B3743" s="1" t="s">
        <v>241</v>
      </c>
      <c r="C3743" s="1" t="s">
        <v>482</v>
      </c>
      <c r="D3743" s="83">
        <v>0</v>
      </c>
      <c r="E3743" s="83">
        <v>0</v>
      </c>
      <c r="F3743" s="83">
        <v>0</v>
      </c>
      <c r="G3743" s="83">
        <v>2</v>
      </c>
      <c r="H3743" s="83">
        <v>1</v>
      </c>
      <c r="I3743" s="83">
        <v>1</v>
      </c>
      <c r="J3743" s="83">
        <v>0</v>
      </c>
      <c r="K3743" s="83">
        <v>1</v>
      </c>
      <c r="L3743" s="83">
        <v>5</v>
      </c>
      <c r="M3743" s="84">
        <v>3.6049026676279738E-3</v>
      </c>
      <c r="N3743" s="85">
        <f t="shared" si="58"/>
        <v>0</v>
      </c>
    </row>
    <row r="3744" spans="1:14" x14ac:dyDescent="0.25">
      <c r="A3744" s="1" t="s">
        <v>232</v>
      </c>
      <c r="B3744" s="1" t="s">
        <v>241</v>
      </c>
      <c r="C3744" s="1" t="s">
        <v>478</v>
      </c>
      <c r="D3744" s="83">
        <v>0</v>
      </c>
      <c r="E3744" s="83">
        <v>1</v>
      </c>
      <c r="F3744" s="83">
        <v>9</v>
      </c>
      <c r="G3744" s="83">
        <v>5</v>
      </c>
      <c r="H3744" s="83">
        <v>4</v>
      </c>
      <c r="I3744" s="83">
        <v>1</v>
      </c>
      <c r="J3744" s="83">
        <v>0</v>
      </c>
      <c r="K3744" s="83">
        <v>1</v>
      </c>
      <c r="L3744" s="83">
        <v>21</v>
      </c>
      <c r="M3744" s="84">
        <v>1.514059120403749E-2</v>
      </c>
      <c r="N3744" s="85">
        <f t="shared" si="58"/>
        <v>4.7619047619047616E-2</v>
      </c>
    </row>
    <row r="3745" spans="1:14" x14ac:dyDescent="0.25">
      <c r="A3745" s="1" t="s">
        <v>232</v>
      </c>
      <c r="B3745" s="1" t="s">
        <v>241</v>
      </c>
      <c r="C3745" s="1" t="s">
        <v>472</v>
      </c>
      <c r="D3745" s="83">
        <v>9</v>
      </c>
      <c r="E3745" s="83">
        <v>166</v>
      </c>
      <c r="F3745" s="83">
        <v>103</v>
      </c>
      <c r="G3745" s="83">
        <v>50</v>
      </c>
      <c r="H3745" s="83">
        <v>35</v>
      </c>
      <c r="I3745" s="83">
        <v>5</v>
      </c>
      <c r="J3745" s="83">
        <v>2</v>
      </c>
      <c r="K3745" s="83">
        <v>3</v>
      </c>
      <c r="L3745" s="83">
        <v>373</v>
      </c>
      <c r="M3745" s="84">
        <v>0.26892573900504679</v>
      </c>
      <c r="N3745" s="85">
        <f t="shared" si="58"/>
        <v>0.44504021447721182</v>
      </c>
    </row>
    <row r="3746" spans="1:14" x14ac:dyDescent="0.25">
      <c r="A3746" s="1" t="s">
        <v>232</v>
      </c>
      <c r="B3746" s="1" t="s">
        <v>241</v>
      </c>
      <c r="C3746" s="1" t="s">
        <v>473</v>
      </c>
      <c r="D3746" s="83">
        <v>0</v>
      </c>
      <c r="E3746" s="83">
        <v>3</v>
      </c>
      <c r="F3746" s="83">
        <v>7</v>
      </c>
      <c r="G3746" s="83">
        <v>10</v>
      </c>
      <c r="H3746" s="83">
        <v>16</v>
      </c>
      <c r="I3746" s="83">
        <v>6</v>
      </c>
      <c r="J3746" s="83">
        <v>2</v>
      </c>
      <c r="K3746" s="83">
        <v>7</v>
      </c>
      <c r="L3746" s="83">
        <v>51</v>
      </c>
      <c r="M3746" s="84">
        <v>3.6770007209805333E-2</v>
      </c>
      <c r="N3746" s="85">
        <f t="shared" si="58"/>
        <v>5.8823529411764705E-2</v>
      </c>
    </row>
    <row r="3747" spans="1:14" x14ac:dyDescent="0.25">
      <c r="A3747" s="1" t="s">
        <v>232</v>
      </c>
      <c r="B3747" s="1" t="s">
        <v>241</v>
      </c>
      <c r="C3747" s="1" t="s">
        <v>474</v>
      </c>
      <c r="D3747" s="83">
        <v>4</v>
      </c>
      <c r="E3747" s="83">
        <v>38</v>
      </c>
      <c r="F3747" s="83">
        <v>25</v>
      </c>
      <c r="G3747" s="83">
        <v>7</v>
      </c>
      <c r="H3747" s="83">
        <v>13</v>
      </c>
      <c r="I3747" s="83">
        <v>2</v>
      </c>
      <c r="J3747" s="83">
        <v>0</v>
      </c>
      <c r="K3747" s="83">
        <v>0</v>
      </c>
      <c r="L3747" s="83">
        <v>89</v>
      </c>
      <c r="M3747" s="84">
        <v>6.4167267483777934E-2</v>
      </c>
      <c r="N3747" s="85">
        <f t="shared" si="58"/>
        <v>0.42696629213483145</v>
      </c>
    </row>
    <row r="3748" spans="1:14" x14ac:dyDescent="0.25">
      <c r="A3748" s="118" t="s">
        <v>232</v>
      </c>
      <c r="B3748" s="118" t="s">
        <v>242</v>
      </c>
      <c r="C3748" s="118" t="s">
        <v>467</v>
      </c>
      <c r="D3748" s="119">
        <v>55</v>
      </c>
      <c r="E3748" s="119">
        <v>379</v>
      </c>
      <c r="F3748" s="119">
        <v>363</v>
      </c>
      <c r="G3748" s="119">
        <v>161</v>
      </c>
      <c r="H3748" s="119">
        <v>154</v>
      </c>
      <c r="I3748" s="119">
        <v>29</v>
      </c>
      <c r="J3748" s="119">
        <v>39</v>
      </c>
      <c r="K3748" s="119">
        <v>22</v>
      </c>
      <c r="L3748" s="119">
        <v>1202</v>
      </c>
      <c r="M3748" s="120">
        <v>1</v>
      </c>
      <c r="N3748" s="117">
        <f t="shared" si="58"/>
        <v>0.31530782029950083</v>
      </c>
    </row>
    <row r="3749" spans="1:14" x14ac:dyDescent="0.25">
      <c r="A3749" s="1" t="s">
        <v>232</v>
      </c>
      <c r="B3749" s="1" t="s">
        <v>242</v>
      </c>
      <c r="C3749" s="1" t="s">
        <v>468</v>
      </c>
      <c r="D3749" s="83">
        <v>4</v>
      </c>
      <c r="E3749" s="83">
        <v>64</v>
      </c>
      <c r="F3749" s="83">
        <v>62</v>
      </c>
      <c r="G3749" s="83">
        <v>4</v>
      </c>
      <c r="H3749" s="83">
        <v>9</v>
      </c>
      <c r="I3749" s="83">
        <v>2</v>
      </c>
      <c r="J3749" s="83">
        <v>0</v>
      </c>
      <c r="K3749" s="83">
        <v>1</v>
      </c>
      <c r="L3749" s="83">
        <v>146</v>
      </c>
      <c r="M3749" s="84">
        <v>0.1214642262895175</v>
      </c>
      <c r="N3749" s="85">
        <f t="shared" si="58"/>
        <v>0.43835616438356162</v>
      </c>
    </row>
    <row r="3750" spans="1:14" x14ac:dyDescent="0.25">
      <c r="A3750" s="1" t="s">
        <v>232</v>
      </c>
      <c r="B3750" s="1" t="s">
        <v>242</v>
      </c>
      <c r="C3750" s="1" t="s">
        <v>475</v>
      </c>
      <c r="D3750" s="83">
        <v>0</v>
      </c>
      <c r="E3750" s="83">
        <v>0</v>
      </c>
      <c r="F3750" s="83">
        <v>8</v>
      </c>
      <c r="G3750" s="83">
        <v>7</v>
      </c>
      <c r="H3750" s="83">
        <v>3</v>
      </c>
      <c r="I3750" s="83">
        <v>0</v>
      </c>
      <c r="J3750" s="83">
        <v>2</v>
      </c>
      <c r="K3750" s="83">
        <v>0</v>
      </c>
      <c r="L3750" s="83">
        <v>20</v>
      </c>
      <c r="M3750" s="84">
        <v>1.6638935108153081E-2</v>
      </c>
      <c r="N3750" s="85">
        <f t="shared" si="58"/>
        <v>0</v>
      </c>
    </row>
    <row r="3751" spans="1:14" x14ac:dyDescent="0.25">
      <c r="A3751" s="1" t="s">
        <v>232</v>
      </c>
      <c r="B3751" s="1" t="s">
        <v>242</v>
      </c>
      <c r="C3751" s="1" t="s">
        <v>479</v>
      </c>
      <c r="D3751" s="83">
        <v>0</v>
      </c>
      <c r="E3751" s="83">
        <v>0</v>
      </c>
      <c r="F3751" s="83">
        <v>1</v>
      </c>
      <c r="G3751" s="83">
        <v>5</v>
      </c>
      <c r="H3751" s="83">
        <v>6</v>
      </c>
      <c r="I3751" s="83">
        <v>3</v>
      </c>
      <c r="J3751" s="83">
        <v>1</v>
      </c>
      <c r="K3751" s="83">
        <v>2</v>
      </c>
      <c r="L3751" s="83">
        <v>18</v>
      </c>
      <c r="M3751" s="84">
        <v>1.4975041597337769E-2</v>
      </c>
      <c r="N3751" s="85">
        <f t="shared" si="58"/>
        <v>0</v>
      </c>
    </row>
    <row r="3752" spans="1:14" x14ac:dyDescent="0.25">
      <c r="A3752" s="1" t="s">
        <v>232</v>
      </c>
      <c r="B3752" s="1" t="s">
        <v>242</v>
      </c>
      <c r="C3752" s="1" t="s">
        <v>480</v>
      </c>
      <c r="D3752" s="83">
        <v>0</v>
      </c>
      <c r="E3752" s="83">
        <v>0</v>
      </c>
      <c r="F3752" s="83">
        <v>0</v>
      </c>
      <c r="G3752" s="83">
        <v>0</v>
      </c>
      <c r="H3752" s="83">
        <v>1</v>
      </c>
      <c r="I3752" s="83">
        <v>1</v>
      </c>
      <c r="J3752" s="83">
        <v>1</v>
      </c>
      <c r="K3752" s="83">
        <v>2</v>
      </c>
      <c r="L3752" s="83">
        <v>5</v>
      </c>
      <c r="M3752" s="84">
        <v>4.1597337770382693E-3</v>
      </c>
      <c r="N3752" s="85">
        <f t="shared" si="58"/>
        <v>0</v>
      </c>
    </row>
    <row r="3753" spans="1:14" x14ac:dyDescent="0.25">
      <c r="A3753" s="1" t="s">
        <v>232</v>
      </c>
      <c r="B3753" s="1" t="s">
        <v>242</v>
      </c>
      <c r="C3753" s="1" t="s">
        <v>476</v>
      </c>
      <c r="D3753" s="83">
        <v>1</v>
      </c>
      <c r="E3753" s="83">
        <v>0</v>
      </c>
      <c r="F3753" s="83">
        <v>1</v>
      </c>
      <c r="G3753" s="83">
        <v>4</v>
      </c>
      <c r="H3753" s="83">
        <v>1</v>
      </c>
      <c r="I3753" s="83">
        <v>0</v>
      </c>
      <c r="J3753" s="83">
        <v>2</v>
      </c>
      <c r="K3753" s="83">
        <v>0</v>
      </c>
      <c r="L3753" s="83">
        <v>9</v>
      </c>
      <c r="M3753" s="84">
        <v>7.4875207986688846E-3</v>
      </c>
      <c r="N3753" s="85">
        <f t="shared" si="58"/>
        <v>0</v>
      </c>
    </row>
    <row r="3754" spans="1:14" x14ac:dyDescent="0.25">
      <c r="A3754" s="1" t="s">
        <v>232</v>
      </c>
      <c r="B3754" s="1" t="s">
        <v>242</v>
      </c>
      <c r="C3754" s="1" t="s">
        <v>469</v>
      </c>
      <c r="D3754" s="83">
        <v>6</v>
      </c>
      <c r="E3754" s="83">
        <v>3</v>
      </c>
      <c r="F3754" s="83">
        <v>62</v>
      </c>
      <c r="G3754" s="83">
        <v>47</v>
      </c>
      <c r="H3754" s="83">
        <v>47</v>
      </c>
      <c r="I3754" s="83">
        <v>13</v>
      </c>
      <c r="J3754" s="83">
        <v>13</v>
      </c>
      <c r="K3754" s="83">
        <v>7</v>
      </c>
      <c r="L3754" s="83">
        <v>198</v>
      </c>
      <c r="M3754" s="84">
        <v>0.16472545757071549</v>
      </c>
      <c r="N3754" s="85">
        <f t="shared" si="58"/>
        <v>1.5151515151515152E-2</v>
      </c>
    </row>
    <row r="3755" spans="1:14" x14ac:dyDescent="0.25">
      <c r="A3755" s="1" t="s">
        <v>232</v>
      </c>
      <c r="B3755" s="1" t="s">
        <v>242</v>
      </c>
      <c r="C3755" s="1" t="s">
        <v>470</v>
      </c>
      <c r="D3755" s="83">
        <v>1</v>
      </c>
      <c r="E3755" s="83">
        <v>0</v>
      </c>
      <c r="F3755" s="83">
        <v>0</v>
      </c>
      <c r="G3755" s="83">
        <v>18</v>
      </c>
      <c r="H3755" s="83">
        <v>12</v>
      </c>
      <c r="I3755" s="83">
        <v>3</v>
      </c>
      <c r="J3755" s="83">
        <v>8</v>
      </c>
      <c r="K3755" s="83">
        <v>7</v>
      </c>
      <c r="L3755" s="83">
        <v>49</v>
      </c>
      <c r="M3755" s="84">
        <v>4.076539101497504E-2</v>
      </c>
      <c r="N3755" s="85">
        <f t="shared" si="58"/>
        <v>0</v>
      </c>
    </row>
    <row r="3756" spans="1:14" x14ac:dyDescent="0.25">
      <c r="A3756" s="1" t="s">
        <v>232</v>
      </c>
      <c r="B3756" s="1" t="s">
        <v>242</v>
      </c>
      <c r="C3756" s="1" t="s">
        <v>471</v>
      </c>
      <c r="D3756" s="83">
        <v>0</v>
      </c>
      <c r="E3756" s="83">
        <v>0</v>
      </c>
      <c r="F3756" s="83">
        <v>17</v>
      </c>
      <c r="G3756" s="83">
        <v>8</v>
      </c>
      <c r="H3756" s="83">
        <v>4</v>
      </c>
      <c r="I3756" s="83">
        <v>3</v>
      </c>
      <c r="J3756" s="83">
        <v>0</v>
      </c>
      <c r="K3756" s="83">
        <v>0</v>
      </c>
      <c r="L3756" s="83">
        <v>32</v>
      </c>
      <c r="M3756" s="84">
        <v>2.6622296173044929E-2</v>
      </c>
      <c r="N3756" s="85">
        <f t="shared" si="58"/>
        <v>0</v>
      </c>
    </row>
    <row r="3757" spans="1:14" x14ac:dyDescent="0.25">
      <c r="A3757" s="1" t="s">
        <v>232</v>
      </c>
      <c r="B3757" s="1" t="s">
        <v>242</v>
      </c>
      <c r="C3757" s="1" t="s">
        <v>481</v>
      </c>
      <c r="D3757" s="83">
        <v>4</v>
      </c>
      <c r="E3757" s="83">
        <v>26</v>
      </c>
      <c r="F3757" s="83">
        <v>14</v>
      </c>
      <c r="G3757" s="83">
        <v>3</v>
      </c>
      <c r="H3757" s="83">
        <v>1</v>
      </c>
      <c r="I3757" s="83">
        <v>0</v>
      </c>
      <c r="J3757" s="83">
        <v>1</v>
      </c>
      <c r="K3757" s="83">
        <v>0</v>
      </c>
      <c r="L3757" s="83">
        <v>49</v>
      </c>
      <c r="M3757" s="84">
        <v>4.076539101497504E-2</v>
      </c>
      <c r="N3757" s="85">
        <f t="shared" si="58"/>
        <v>0.53061224489795922</v>
      </c>
    </row>
    <row r="3758" spans="1:14" x14ac:dyDescent="0.25">
      <c r="A3758" s="1" t="s">
        <v>232</v>
      </c>
      <c r="B3758" s="1" t="s">
        <v>242</v>
      </c>
      <c r="C3758" s="1" t="s">
        <v>477</v>
      </c>
      <c r="D3758" s="83">
        <v>1</v>
      </c>
      <c r="E3758" s="83">
        <v>0</v>
      </c>
      <c r="F3758" s="83">
        <v>20</v>
      </c>
      <c r="G3758" s="83">
        <v>4</v>
      </c>
      <c r="H3758" s="83">
        <v>3</v>
      </c>
      <c r="I3758" s="83">
        <v>1</v>
      </c>
      <c r="J3758" s="83">
        <v>0</v>
      </c>
      <c r="K3758" s="83">
        <v>0</v>
      </c>
      <c r="L3758" s="83">
        <v>29</v>
      </c>
      <c r="M3758" s="84">
        <v>2.4126455906821959E-2</v>
      </c>
      <c r="N3758" s="85">
        <f t="shared" si="58"/>
        <v>0</v>
      </c>
    </row>
    <row r="3759" spans="1:14" x14ac:dyDescent="0.25">
      <c r="A3759" s="1" t="s">
        <v>232</v>
      </c>
      <c r="B3759" s="1" t="s">
        <v>242</v>
      </c>
      <c r="C3759" s="1" t="s">
        <v>482</v>
      </c>
      <c r="D3759" s="83">
        <v>0</v>
      </c>
      <c r="E3759" s="83">
        <v>0</v>
      </c>
      <c r="F3759" s="83">
        <v>0</v>
      </c>
      <c r="G3759" s="83">
        <v>2</v>
      </c>
      <c r="H3759" s="83">
        <v>0</v>
      </c>
      <c r="I3759" s="83">
        <v>0</v>
      </c>
      <c r="J3759" s="83">
        <v>1</v>
      </c>
      <c r="K3759" s="83">
        <v>1</v>
      </c>
      <c r="L3759" s="83">
        <v>4</v>
      </c>
      <c r="M3759" s="84">
        <v>3.3277870216306162E-3</v>
      </c>
      <c r="N3759" s="85">
        <f t="shared" si="58"/>
        <v>0</v>
      </c>
    </row>
    <row r="3760" spans="1:14" x14ac:dyDescent="0.25">
      <c r="A3760" s="1" t="s">
        <v>232</v>
      </c>
      <c r="B3760" s="1" t="s">
        <v>242</v>
      </c>
      <c r="C3760" s="1" t="s">
        <v>478</v>
      </c>
      <c r="D3760" s="83">
        <v>2</v>
      </c>
      <c r="E3760" s="83">
        <v>1</v>
      </c>
      <c r="F3760" s="83">
        <v>10</v>
      </c>
      <c r="G3760" s="83">
        <v>3</v>
      </c>
      <c r="H3760" s="83">
        <v>1</v>
      </c>
      <c r="I3760" s="83">
        <v>0</v>
      </c>
      <c r="J3760" s="83">
        <v>0</v>
      </c>
      <c r="K3760" s="83">
        <v>0</v>
      </c>
      <c r="L3760" s="83">
        <v>17</v>
      </c>
      <c r="M3760" s="84">
        <v>1.414309484193012E-2</v>
      </c>
      <c r="N3760" s="85">
        <f t="shared" si="58"/>
        <v>5.8823529411764705E-2</v>
      </c>
    </row>
    <row r="3761" spans="1:14" x14ac:dyDescent="0.25">
      <c r="A3761" s="1" t="s">
        <v>232</v>
      </c>
      <c r="B3761" s="1" t="s">
        <v>242</v>
      </c>
      <c r="C3761" s="1" t="s">
        <v>472</v>
      </c>
      <c r="D3761" s="83">
        <v>25</v>
      </c>
      <c r="E3761" s="83">
        <v>241</v>
      </c>
      <c r="F3761" s="83">
        <v>114</v>
      </c>
      <c r="G3761" s="83">
        <v>45</v>
      </c>
      <c r="H3761" s="83">
        <v>43</v>
      </c>
      <c r="I3761" s="83">
        <v>2</v>
      </c>
      <c r="J3761" s="83">
        <v>5</v>
      </c>
      <c r="K3761" s="83">
        <v>1</v>
      </c>
      <c r="L3761" s="83">
        <v>476</v>
      </c>
      <c r="M3761" s="84">
        <v>0.39600665557404319</v>
      </c>
      <c r="N3761" s="85">
        <f t="shared" si="58"/>
        <v>0.50630252100840334</v>
      </c>
    </row>
    <row r="3762" spans="1:14" x14ac:dyDescent="0.25">
      <c r="A3762" s="1" t="s">
        <v>232</v>
      </c>
      <c r="B3762" s="1" t="s">
        <v>242</v>
      </c>
      <c r="C3762" s="1" t="s">
        <v>473</v>
      </c>
      <c r="D3762" s="83">
        <v>10</v>
      </c>
      <c r="E3762" s="83">
        <v>3</v>
      </c>
      <c r="F3762" s="83">
        <v>37</v>
      </c>
      <c r="G3762" s="83">
        <v>9</v>
      </c>
      <c r="H3762" s="83">
        <v>20</v>
      </c>
      <c r="I3762" s="83">
        <v>1</v>
      </c>
      <c r="J3762" s="83">
        <v>5</v>
      </c>
      <c r="K3762" s="83">
        <v>1</v>
      </c>
      <c r="L3762" s="83">
        <v>86</v>
      </c>
      <c r="M3762" s="84">
        <v>7.1547420965058242E-2</v>
      </c>
      <c r="N3762" s="85">
        <f t="shared" si="58"/>
        <v>3.4883720930232558E-2</v>
      </c>
    </row>
    <row r="3763" spans="1:14" x14ac:dyDescent="0.25">
      <c r="A3763" s="1" t="s">
        <v>232</v>
      </c>
      <c r="B3763" s="1" t="s">
        <v>242</v>
      </c>
      <c r="C3763" s="1" t="s">
        <v>474</v>
      </c>
      <c r="D3763" s="83">
        <v>1</v>
      </c>
      <c r="E3763" s="83">
        <v>41</v>
      </c>
      <c r="F3763" s="83">
        <v>17</v>
      </c>
      <c r="G3763" s="83">
        <v>2</v>
      </c>
      <c r="H3763" s="83">
        <v>3</v>
      </c>
      <c r="I3763" s="83">
        <v>0</v>
      </c>
      <c r="J3763" s="83">
        <v>0</v>
      </c>
      <c r="K3763" s="83">
        <v>0</v>
      </c>
      <c r="L3763" s="83">
        <v>64</v>
      </c>
      <c r="M3763" s="84">
        <v>5.3244592346089852E-2</v>
      </c>
      <c r="N3763" s="85">
        <f t="shared" si="58"/>
        <v>0.640625</v>
      </c>
    </row>
    <row r="3764" spans="1:14" x14ac:dyDescent="0.25">
      <c r="A3764" s="118" t="s">
        <v>232</v>
      </c>
      <c r="B3764" s="118" t="s">
        <v>234</v>
      </c>
      <c r="C3764" s="118" t="s">
        <v>467</v>
      </c>
      <c r="D3764" s="119">
        <v>110</v>
      </c>
      <c r="E3764" s="119">
        <v>432</v>
      </c>
      <c r="F3764" s="119">
        <v>311</v>
      </c>
      <c r="G3764" s="119">
        <v>184</v>
      </c>
      <c r="H3764" s="119">
        <v>152</v>
      </c>
      <c r="I3764" s="119">
        <v>40</v>
      </c>
      <c r="J3764" s="119">
        <v>44</v>
      </c>
      <c r="K3764" s="119">
        <v>48</v>
      </c>
      <c r="L3764" s="119">
        <v>1321</v>
      </c>
      <c r="M3764" s="120">
        <v>1</v>
      </c>
      <c r="N3764" s="117">
        <f t="shared" si="58"/>
        <v>0.32702498107494321</v>
      </c>
    </row>
    <row r="3765" spans="1:14" x14ac:dyDescent="0.25">
      <c r="A3765" s="1" t="s">
        <v>232</v>
      </c>
      <c r="B3765" s="1" t="s">
        <v>234</v>
      </c>
      <c r="C3765" s="1" t="s">
        <v>468</v>
      </c>
      <c r="D3765" s="83">
        <v>20</v>
      </c>
      <c r="E3765" s="83">
        <v>94</v>
      </c>
      <c r="F3765" s="83">
        <v>67</v>
      </c>
      <c r="G3765" s="83">
        <v>6</v>
      </c>
      <c r="H3765" s="83">
        <v>14</v>
      </c>
      <c r="I3765" s="83">
        <v>3</v>
      </c>
      <c r="J3765" s="83">
        <v>2</v>
      </c>
      <c r="K3765" s="83">
        <v>1</v>
      </c>
      <c r="L3765" s="83">
        <v>207</v>
      </c>
      <c r="M3765" s="84">
        <v>0.15669947009841029</v>
      </c>
      <c r="N3765" s="85">
        <f t="shared" si="58"/>
        <v>0.45410628019323673</v>
      </c>
    </row>
    <row r="3766" spans="1:14" x14ac:dyDescent="0.25">
      <c r="A3766" s="1" t="s">
        <v>232</v>
      </c>
      <c r="B3766" s="1" t="s">
        <v>234</v>
      </c>
      <c r="C3766" s="1" t="s">
        <v>475</v>
      </c>
      <c r="D3766" s="83">
        <v>0</v>
      </c>
      <c r="E3766" s="83">
        <v>1</v>
      </c>
      <c r="F3766" s="83">
        <v>10</v>
      </c>
      <c r="G3766" s="83">
        <v>8</v>
      </c>
      <c r="H3766" s="83">
        <v>5</v>
      </c>
      <c r="I3766" s="83">
        <v>1</v>
      </c>
      <c r="J3766" s="83">
        <v>1</v>
      </c>
      <c r="K3766" s="83">
        <v>0</v>
      </c>
      <c r="L3766" s="83">
        <v>26</v>
      </c>
      <c r="M3766" s="84">
        <v>1.968205904617714E-2</v>
      </c>
      <c r="N3766" s="85">
        <f t="shared" si="58"/>
        <v>3.8461538461538464E-2</v>
      </c>
    </row>
    <row r="3767" spans="1:14" x14ac:dyDescent="0.25">
      <c r="A3767" s="1" t="s">
        <v>232</v>
      </c>
      <c r="B3767" s="1" t="s">
        <v>234</v>
      </c>
      <c r="C3767" s="1" t="s">
        <v>479</v>
      </c>
      <c r="D3767" s="83">
        <v>0</v>
      </c>
      <c r="E3767" s="83">
        <v>2</v>
      </c>
      <c r="F3767" s="83">
        <v>0</v>
      </c>
      <c r="G3767" s="83">
        <v>10</v>
      </c>
      <c r="H3767" s="83">
        <v>7</v>
      </c>
      <c r="I3767" s="83">
        <v>3</v>
      </c>
      <c r="J3767" s="83">
        <v>2</v>
      </c>
      <c r="K3767" s="83">
        <v>3</v>
      </c>
      <c r="L3767" s="83">
        <v>27</v>
      </c>
      <c r="M3767" s="84">
        <v>2.0439061317183951E-2</v>
      </c>
      <c r="N3767" s="85">
        <f t="shared" si="58"/>
        <v>7.407407407407407E-2</v>
      </c>
    </row>
    <row r="3768" spans="1:14" x14ac:dyDescent="0.25">
      <c r="A3768" s="1" t="s">
        <v>232</v>
      </c>
      <c r="B3768" s="1" t="s">
        <v>234</v>
      </c>
      <c r="C3768" s="1" t="s">
        <v>480</v>
      </c>
      <c r="D3768" s="83">
        <v>0</v>
      </c>
      <c r="E3768" s="83">
        <v>0</v>
      </c>
      <c r="F3768" s="83">
        <v>0</v>
      </c>
      <c r="G3768" s="83">
        <v>0</v>
      </c>
      <c r="H3768" s="83">
        <v>0</v>
      </c>
      <c r="I3768" s="83">
        <v>1</v>
      </c>
      <c r="J3768" s="83">
        <v>3</v>
      </c>
      <c r="K3768" s="83">
        <v>4</v>
      </c>
      <c r="L3768" s="83">
        <v>8</v>
      </c>
      <c r="M3768" s="84">
        <v>6.0560181680545033E-3</v>
      </c>
      <c r="N3768" s="85">
        <f t="shared" si="58"/>
        <v>0</v>
      </c>
    </row>
    <row r="3769" spans="1:14" x14ac:dyDescent="0.25">
      <c r="A3769" s="1" t="s">
        <v>232</v>
      </c>
      <c r="B3769" s="1" t="s">
        <v>234</v>
      </c>
      <c r="C3769" s="1" t="s">
        <v>476</v>
      </c>
      <c r="D3769" s="83">
        <v>0</v>
      </c>
      <c r="E3769" s="83">
        <v>0</v>
      </c>
      <c r="F3769" s="83">
        <v>0</v>
      </c>
      <c r="G3769" s="83">
        <v>7</v>
      </c>
      <c r="H3769" s="83">
        <v>2</v>
      </c>
      <c r="I3769" s="83">
        <v>0</v>
      </c>
      <c r="J3769" s="83">
        <v>1</v>
      </c>
      <c r="K3769" s="83">
        <v>2</v>
      </c>
      <c r="L3769" s="83">
        <v>12</v>
      </c>
      <c r="M3769" s="84">
        <v>9.0840272520817562E-3</v>
      </c>
      <c r="N3769" s="85">
        <f t="shared" si="58"/>
        <v>0</v>
      </c>
    </row>
    <row r="3770" spans="1:14" x14ac:dyDescent="0.25">
      <c r="A3770" s="1" t="s">
        <v>232</v>
      </c>
      <c r="B3770" s="1" t="s">
        <v>234</v>
      </c>
      <c r="C3770" s="1" t="s">
        <v>469</v>
      </c>
      <c r="D3770" s="83">
        <v>8</v>
      </c>
      <c r="E3770" s="83">
        <v>4</v>
      </c>
      <c r="F3770" s="83">
        <v>62</v>
      </c>
      <c r="G3770" s="83">
        <v>46</v>
      </c>
      <c r="H3770" s="83">
        <v>49</v>
      </c>
      <c r="I3770" s="83">
        <v>9</v>
      </c>
      <c r="J3770" s="83">
        <v>17</v>
      </c>
      <c r="K3770" s="83">
        <v>16</v>
      </c>
      <c r="L3770" s="83">
        <v>211</v>
      </c>
      <c r="M3770" s="84">
        <v>0.15972747918243749</v>
      </c>
      <c r="N3770" s="85">
        <f t="shared" si="58"/>
        <v>1.8957345971563982E-2</v>
      </c>
    </row>
    <row r="3771" spans="1:14" x14ac:dyDescent="0.25">
      <c r="A3771" s="1" t="s">
        <v>232</v>
      </c>
      <c r="B3771" s="1" t="s">
        <v>234</v>
      </c>
      <c r="C3771" s="1" t="s">
        <v>470</v>
      </c>
      <c r="D3771" s="83">
        <v>1</v>
      </c>
      <c r="E3771" s="83">
        <v>0</v>
      </c>
      <c r="F3771" s="83">
        <v>0</v>
      </c>
      <c r="G3771" s="83">
        <v>13</v>
      </c>
      <c r="H3771" s="83">
        <v>10</v>
      </c>
      <c r="I3771" s="83">
        <v>9</v>
      </c>
      <c r="J3771" s="83">
        <v>7</v>
      </c>
      <c r="K3771" s="83">
        <v>14</v>
      </c>
      <c r="L3771" s="83">
        <v>54</v>
      </c>
      <c r="M3771" s="84">
        <v>4.0878122634367901E-2</v>
      </c>
      <c r="N3771" s="85">
        <f t="shared" si="58"/>
        <v>0</v>
      </c>
    </row>
    <row r="3772" spans="1:14" x14ac:dyDescent="0.25">
      <c r="A3772" s="1" t="s">
        <v>232</v>
      </c>
      <c r="B3772" s="1" t="s">
        <v>234</v>
      </c>
      <c r="C3772" s="1" t="s">
        <v>471</v>
      </c>
      <c r="D3772" s="83">
        <v>2</v>
      </c>
      <c r="E3772" s="83">
        <v>3</v>
      </c>
      <c r="F3772" s="83">
        <v>13</v>
      </c>
      <c r="G3772" s="83">
        <v>8</v>
      </c>
      <c r="H3772" s="83">
        <v>7</v>
      </c>
      <c r="I3772" s="83">
        <v>3</v>
      </c>
      <c r="J3772" s="83">
        <v>1</v>
      </c>
      <c r="K3772" s="83">
        <v>0</v>
      </c>
      <c r="L3772" s="83">
        <v>37</v>
      </c>
      <c r="M3772" s="84">
        <v>2.8009084027252079E-2</v>
      </c>
      <c r="N3772" s="85">
        <f t="shared" si="58"/>
        <v>8.1081081081081086E-2</v>
      </c>
    </row>
    <row r="3773" spans="1:14" x14ac:dyDescent="0.25">
      <c r="A3773" s="1" t="s">
        <v>232</v>
      </c>
      <c r="B3773" s="1" t="s">
        <v>234</v>
      </c>
      <c r="C3773" s="1" t="s">
        <v>481</v>
      </c>
      <c r="D3773" s="83">
        <v>5</v>
      </c>
      <c r="E3773" s="83">
        <v>32</v>
      </c>
      <c r="F3773" s="83">
        <v>21</v>
      </c>
      <c r="G3773" s="83">
        <v>4</v>
      </c>
      <c r="H3773" s="83">
        <v>3</v>
      </c>
      <c r="I3773" s="83">
        <v>0</v>
      </c>
      <c r="J3773" s="83">
        <v>0</v>
      </c>
      <c r="K3773" s="83">
        <v>1</v>
      </c>
      <c r="L3773" s="83">
        <v>66</v>
      </c>
      <c r="M3773" s="84">
        <v>4.9962149886449661E-2</v>
      </c>
      <c r="N3773" s="85">
        <f t="shared" si="58"/>
        <v>0.48484848484848486</v>
      </c>
    </row>
    <row r="3774" spans="1:14" x14ac:dyDescent="0.25">
      <c r="A3774" s="1" t="s">
        <v>232</v>
      </c>
      <c r="B3774" s="1" t="s">
        <v>234</v>
      </c>
      <c r="C3774" s="1" t="s">
        <v>477</v>
      </c>
      <c r="D3774" s="83">
        <v>6</v>
      </c>
      <c r="E3774" s="83">
        <v>0</v>
      </c>
      <c r="F3774" s="83">
        <v>7</v>
      </c>
      <c r="G3774" s="83">
        <v>5</v>
      </c>
      <c r="H3774" s="83">
        <v>1</v>
      </c>
      <c r="I3774" s="83">
        <v>0</v>
      </c>
      <c r="J3774" s="83">
        <v>0</v>
      </c>
      <c r="K3774" s="83">
        <v>1</v>
      </c>
      <c r="L3774" s="83">
        <v>20</v>
      </c>
      <c r="M3774" s="84">
        <v>1.514004542013626E-2</v>
      </c>
      <c r="N3774" s="85">
        <f t="shared" si="58"/>
        <v>0</v>
      </c>
    </row>
    <row r="3775" spans="1:14" x14ac:dyDescent="0.25">
      <c r="A3775" s="1" t="s">
        <v>232</v>
      </c>
      <c r="B3775" s="1" t="s">
        <v>234</v>
      </c>
      <c r="C3775" s="1" t="s">
        <v>482</v>
      </c>
      <c r="D3775" s="83">
        <v>1</v>
      </c>
      <c r="E3775" s="83">
        <v>0</v>
      </c>
      <c r="F3775" s="83">
        <v>0</v>
      </c>
      <c r="G3775" s="83">
        <v>8</v>
      </c>
      <c r="H3775" s="83">
        <v>4</v>
      </c>
      <c r="I3775" s="83">
        <v>1</v>
      </c>
      <c r="J3775" s="83">
        <v>0</v>
      </c>
      <c r="K3775" s="83">
        <v>1</v>
      </c>
      <c r="L3775" s="83">
        <v>15</v>
      </c>
      <c r="M3775" s="84">
        <v>1.13550340651022E-2</v>
      </c>
      <c r="N3775" s="85">
        <f t="shared" si="58"/>
        <v>0</v>
      </c>
    </row>
    <row r="3776" spans="1:14" x14ac:dyDescent="0.25">
      <c r="A3776" s="1" t="s">
        <v>232</v>
      </c>
      <c r="B3776" s="1" t="s">
        <v>234</v>
      </c>
      <c r="C3776" s="1" t="s">
        <v>478</v>
      </c>
      <c r="D3776" s="83">
        <v>2</v>
      </c>
      <c r="E3776" s="83">
        <v>0</v>
      </c>
      <c r="F3776" s="83">
        <v>6</v>
      </c>
      <c r="G3776" s="83">
        <v>6</v>
      </c>
      <c r="H3776" s="83">
        <v>4</v>
      </c>
      <c r="I3776" s="83">
        <v>1</v>
      </c>
      <c r="J3776" s="83">
        <v>0</v>
      </c>
      <c r="K3776" s="83">
        <v>0</v>
      </c>
      <c r="L3776" s="83">
        <v>19</v>
      </c>
      <c r="M3776" s="84">
        <v>1.438304314912945E-2</v>
      </c>
      <c r="N3776" s="85">
        <f t="shared" si="58"/>
        <v>0</v>
      </c>
    </row>
    <row r="3777" spans="1:14" x14ac:dyDescent="0.25">
      <c r="A3777" s="1" t="s">
        <v>232</v>
      </c>
      <c r="B3777" s="1" t="s">
        <v>234</v>
      </c>
      <c r="C3777" s="1" t="s">
        <v>472</v>
      </c>
      <c r="D3777" s="83">
        <v>46</v>
      </c>
      <c r="E3777" s="83">
        <v>229</v>
      </c>
      <c r="F3777" s="83">
        <v>86</v>
      </c>
      <c r="G3777" s="83">
        <v>41</v>
      </c>
      <c r="H3777" s="83">
        <v>22</v>
      </c>
      <c r="I3777" s="83">
        <v>5</v>
      </c>
      <c r="J3777" s="83">
        <v>5</v>
      </c>
      <c r="K3777" s="83">
        <v>3</v>
      </c>
      <c r="L3777" s="83">
        <v>437</v>
      </c>
      <c r="M3777" s="84">
        <v>0.33080999242997727</v>
      </c>
      <c r="N3777" s="85">
        <f t="shared" si="58"/>
        <v>0.52402745995423339</v>
      </c>
    </row>
    <row r="3778" spans="1:14" x14ac:dyDescent="0.25">
      <c r="A3778" s="1" t="s">
        <v>232</v>
      </c>
      <c r="B3778" s="1" t="s">
        <v>234</v>
      </c>
      <c r="C3778" s="1" t="s">
        <v>473</v>
      </c>
      <c r="D3778" s="83">
        <v>10</v>
      </c>
      <c r="E3778" s="83">
        <v>2</v>
      </c>
      <c r="F3778" s="83">
        <v>22</v>
      </c>
      <c r="G3778" s="83">
        <v>17</v>
      </c>
      <c r="H3778" s="83">
        <v>21</v>
      </c>
      <c r="I3778" s="83">
        <v>4</v>
      </c>
      <c r="J3778" s="83">
        <v>5</v>
      </c>
      <c r="K3778" s="83">
        <v>1</v>
      </c>
      <c r="L3778" s="83">
        <v>82</v>
      </c>
      <c r="M3778" s="84">
        <v>6.2074186222558669E-2</v>
      </c>
      <c r="N3778" s="85">
        <f t="shared" si="58"/>
        <v>2.4390243902439025E-2</v>
      </c>
    </row>
    <row r="3779" spans="1:14" x14ac:dyDescent="0.25">
      <c r="A3779" s="1" t="s">
        <v>232</v>
      </c>
      <c r="B3779" s="1" t="s">
        <v>234</v>
      </c>
      <c r="C3779" s="1" t="s">
        <v>474</v>
      </c>
      <c r="D3779" s="83">
        <v>9</v>
      </c>
      <c r="E3779" s="83">
        <v>65</v>
      </c>
      <c r="F3779" s="83">
        <v>17</v>
      </c>
      <c r="G3779" s="83">
        <v>5</v>
      </c>
      <c r="H3779" s="83">
        <v>3</v>
      </c>
      <c r="I3779" s="83">
        <v>0</v>
      </c>
      <c r="J3779" s="83">
        <v>0</v>
      </c>
      <c r="K3779" s="83">
        <v>1</v>
      </c>
      <c r="L3779" s="83">
        <v>100</v>
      </c>
      <c r="M3779" s="84">
        <v>7.5700227100681305E-2</v>
      </c>
      <c r="N3779" s="85">
        <f t="shared" si="58"/>
        <v>0.65</v>
      </c>
    </row>
    <row r="3780" spans="1:14" x14ac:dyDescent="0.25">
      <c r="A3780" s="118" t="s">
        <v>232</v>
      </c>
      <c r="B3780" s="118" t="s">
        <v>243</v>
      </c>
      <c r="C3780" s="118" t="s">
        <v>467</v>
      </c>
      <c r="D3780" s="119">
        <v>77</v>
      </c>
      <c r="E3780" s="119">
        <v>254</v>
      </c>
      <c r="F3780" s="119">
        <v>271</v>
      </c>
      <c r="G3780" s="119">
        <v>110</v>
      </c>
      <c r="H3780" s="119">
        <v>109</v>
      </c>
      <c r="I3780" s="119">
        <v>17</v>
      </c>
      <c r="J3780" s="119">
        <v>25</v>
      </c>
      <c r="K3780" s="119">
        <v>20</v>
      </c>
      <c r="L3780" s="119">
        <v>883</v>
      </c>
      <c r="M3780" s="120">
        <v>1</v>
      </c>
      <c r="N3780" s="117">
        <f t="shared" ref="N3780:N3843" si="59">E3780/L3780</f>
        <v>0.28765571913929783</v>
      </c>
    </row>
    <row r="3781" spans="1:14" x14ac:dyDescent="0.25">
      <c r="A3781" s="1" t="s">
        <v>232</v>
      </c>
      <c r="B3781" s="1" t="s">
        <v>243</v>
      </c>
      <c r="C3781" s="1" t="s">
        <v>468</v>
      </c>
      <c r="D3781" s="83">
        <v>8</v>
      </c>
      <c r="E3781" s="83">
        <v>72</v>
      </c>
      <c r="F3781" s="83">
        <v>61</v>
      </c>
      <c r="G3781" s="83">
        <v>12</v>
      </c>
      <c r="H3781" s="83">
        <v>7</v>
      </c>
      <c r="I3781" s="83">
        <v>0</v>
      </c>
      <c r="J3781" s="83">
        <v>0</v>
      </c>
      <c r="K3781" s="83">
        <v>0</v>
      </c>
      <c r="L3781" s="83">
        <v>160</v>
      </c>
      <c r="M3781" s="84">
        <v>0.18120045300113249</v>
      </c>
      <c r="N3781" s="85">
        <f t="shared" si="59"/>
        <v>0.45</v>
      </c>
    </row>
    <row r="3782" spans="1:14" x14ac:dyDescent="0.25">
      <c r="A3782" s="1" t="s">
        <v>232</v>
      </c>
      <c r="B3782" s="1" t="s">
        <v>243</v>
      </c>
      <c r="C3782" s="1" t="s">
        <v>475</v>
      </c>
      <c r="D3782" s="83">
        <v>1</v>
      </c>
      <c r="E3782" s="83">
        <v>1</v>
      </c>
      <c r="F3782" s="83">
        <v>5</v>
      </c>
      <c r="G3782" s="83">
        <v>6</v>
      </c>
      <c r="H3782" s="83">
        <v>1</v>
      </c>
      <c r="I3782" s="83">
        <v>0</v>
      </c>
      <c r="J3782" s="83">
        <v>0</v>
      </c>
      <c r="K3782" s="83">
        <v>0</v>
      </c>
      <c r="L3782" s="83">
        <v>14</v>
      </c>
      <c r="M3782" s="84">
        <v>1.5855039637599089E-2</v>
      </c>
      <c r="N3782" s="85">
        <f t="shared" si="59"/>
        <v>7.1428571428571425E-2</v>
      </c>
    </row>
    <row r="3783" spans="1:14" x14ac:dyDescent="0.25">
      <c r="A3783" s="1" t="s">
        <v>232</v>
      </c>
      <c r="B3783" s="1" t="s">
        <v>243</v>
      </c>
      <c r="C3783" s="1" t="s">
        <v>479</v>
      </c>
      <c r="D3783" s="83">
        <v>1</v>
      </c>
      <c r="E3783" s="83">
        <v>0</v>
      </c>
      <c r="F3783" s="83">
        <v>0</v>
      </c>
      <c r="G3783" s="83">
        <v>2</v>
      </c>
      <c r="H3783" s="83">
        <v>2</v>
      </c>
      <c r="I3783" s="83">
        <v>1</v>
      </c>
      <c r="J3783" s="83">
        <v>3</v>
      </c>
      <c r="K3783" s="83">
        <v>0</v>
      </c>
      <c r="L3783" s="83">
        <v>9</v>
      </c>
      <c r="M3783" s="84">
        <v>1.01925254813137E-2</v>
      </c>
      <c r="N3783" s="85">
        <f t="shared" si="59"/>
        <v>0</v>
      </c>
    </row>
    <row r="3784" spans="1:14" x14ac:dyDescent="0.25">
      <c r="A3784" s="1" t="s">
        <v>232</v>
      </c>
      <c r="B3784" s="1" t="s">
        <v>243</v>
      </c>
      <c r="C3784" s="1" t="s">
        <v>480</v>
      </c>
      <c r="D3784" s="83">
        <v>0</v>
      </c>
      <c r="E3784" s="83">
        <v>0</v>
      </c>
      <c r="F3784" s="83">
        <v>0</v>
      </c>
      <c r="G3784" s="83">
        <v>0</v>
      </c>
      <c r="H3784" s="83">
        <v>1</v>
      </c>
      <c r="I3784" s="83">
        <v>0</v>
      </c>
      <c r="J3784" s="83">
        <v>0</v>
      </c>
      <c r="K3784" s="83">
        <v>1</v>
      </c>
      <c r="L3784" s="83">
        <v>2</v>
      </c>
      <c r="M3784" s="84">
        <v>2.265005662514156E-3</v>
      </c>
      <c r="N3784" s="85">
        <f t="shared" si="59"/>
        <v>0</v>
      </c>
    </row>
    <row r="3785" spans="1:14" x14ac:dyDescent="0.25">
      <c r="A3785" s="1" t="s">
        <v>232</v>
      </c>
      <c r="B3785" s="1" t="s">
        <v>243</v>
      </c>
      <c r="C3785" s="1" t="s">
        <v>476</v>
      </c>
      <c r="D3785" s="83">
        <v>0</v>
      </c>
      <c r="E3785" s="83">
        <v>0</v>
      </c>
      <c r="F3785" s="83">
        <v>0</v>
      </c>
      <c r="G3785" s="83">
        <v>0</v>
      </c>
      <c r="H3785" s="83">
        <v>3</v>
      </c>
      <c r="I3785" s="83">
        <v>0</v>
      </c>
      <c r="J3785" s="83">
        <v>2</v>
      </c>
      <c r="K3785" s="83">
        <v>0</v>
      </c>
      <c r="L3785" s="83">
        <v>5</v>
      </c>
      <c r="M3785" s="84">
        <v>5.6625141562853896E-3</v>
      </c>
      <c r="N3785" s="85">
        <f t="shared" si="59"/>
        <v>0</v>
      </c>
    </row>
    <row r="3786" spans="1:14" x14ac:dyDescent="0.25">
      <c r="A3786" s="1" t="s">
        <v>232</v>
      </c>
      <c r="B3786" s="1" t="s">
        <v>243</v>
      </c>
      <c r="C3786" s="1" t="s">
        <v>469</v>
      </c>
      <c r="D3786" s="83">
        <v>8</v>
      </c>
      <c r="E3786" s="83">
        <v>3</v>
      </c>
      <c r="F3786" s="83">
        <v>71</v>
      </c>
      <c r="G3786" s="83">
        <v>38</v>
      </c>
      <c r="H3786" s="83">
        <v>27</v>
      </c>
      <c r="I3786" s="83">
        <v>3</v>
      </c>
      <c r="J3786" s="83">
        <v>8</v>
      </c>
      <c r="K3786" s="83">
        <v>10</v>
      </c>
      <c r="L3786" s="83">
        <v>168</v>
      </c>
      <c r="M3786" s="84">
        <v>0.19026047565118909</v>
      </c>
      <c r="N3786" s="85">
        <f t="shared" si="59"/>
        <v>1.7857142857142856E-2</v>
      </c>
    </row>
    <row r="3787" spans="1:14" x14ac:dyDescent="0.25">
      <c r="A3787" s="1" t="s">
        <v>232</v>
      </c>
      <c r="B3787" s="1" t="s">
        <v>243</v>
      </c>
      <c r="C3787" s="1" t="s">
        <v>470</v>
      </c>
      <c r="D3787" s="83">
        <v>0</v>
      </c>
      <c r="E3787" s="83">
        <v>1</v>
      </c>
      <c r="F3787" s="83">
        <v>0</v>
      </c>
      <c r="G3787" s="83">
        <v>5</v>
      </c>
      <c r="H3787" s="83">
        <v>15</v>
      </c>
      <c r="I3787" s="83">
        <v>10</v>
      </c>
      <c r="J3787" s="83">
        <v>3</v>
      </c>
      <c r="K3787" s="83">
        <v>6</v>
      </c>
      <c r="L3787" s="83">
        <v>40</v>
      </c>
      <c r="M3787" s="84">
        <v>4.5300113250283117E-2</v>
      </c>
      <c r="N3787" s="85">
        <f t="shared" si="59"/>
        <v>2.5000000000000001E-2</v>
      </c>
    </row>
    <row r="3788" spans="1:14" x14ac:dyDescent="0.25">
      <c r="A3788" s="1" t="s">
        <v>232</v>
      </c>
      <c r="B3788" s="1" t="s">
        <v>243</v>
      </c>
      <c r="C3788" s="1" t="s">
        <v>471</v>
      </c>
      <c r="D3788" s="83">
        <v>3</v>
      </c>
      <c r="E3788" s="83">
        <v>0</v>
      </c>
      <c r="F3788" s="83">
        <v>10</v>
      </c>
      <c r="G3788" s="83">
        <v>9</v>
      </c>
      <c r="H3788" s="83">
        <v>9</v>
      </c>
      <c r="I3788" s="83">
        <v>0</v>
      </c>
      <c r="J3788" s="83">
        <v>0</v>
      </c>
      <c r="K3788" s="83">
        <v>0</v>
      </c>
      <c r="L3788" s="83">
        <v>31</v>
      </c>
      <c r="M3788" s="84">
        <v>3.5107587768969432E-2</v>
      </c>
      <c r="N3788" s="85">
        <f t="shared" si="59"/>
        <v>0</v>
      </c>
    </row>
    <row r="3789" spans="1:14" x14ac:dyDescent="0.25">
      <c r="A3789" s="1" t="s">
        <v>232</v>
      </c>
      <c r="B3789" s="1" t="s">
        <v>243</v>
      </c>
      <c r="C3789" s="1" t="s">
        <v>481</v>
      </c>
      <c r="D3789" s="83">
        <v>3</v>
      </c>
      <c r="E3789" s="83">
        <v>16</v>
      </c>
      <c r="F3789" s="83">
        <v>9</v>
      </c>
      <c r="G3789" s="83">
        <v>4</v>
      </c>
      <c r="H3789" s="83">
        <v>0</v>
      </c>
      <c r="I3789" s="83">
        <v>1</v>
      </c>
      <c r="J3789" s="83">
        <v>2</v>
      </c>
      <c r="K3789" s="83">
        <v>0</v>
      </c>
      <c r="L3789" s="83">
        <v>35</v>
      </c>
      <c r="M3789" s="84">
        <v>3.9637599093997743E-2</v>
      </c>
      <c r="N3789" s="85">
        <f t="shared" si="59"/>
        <v>0.45714285714285713</v>
      </c>
    </row>
    <row r="3790" spans="1:14" x14ac:dyDescent="0.25">
      <c r="A3790" s="1" t="s">
        <v>232</v>
      </c>
      <c r="B3790" s="1" t="s">
        <v>243</v>
      </c>
      <c r="C3790" s="1" t="s">
        <v>477</v>
      </c>
      <c r="D3790" s="83">
        <v>0</v>
      </c>
      <c r="E3790" s="83">
        <v>1</v>
      </c>
      <c r="F3790" s="83">
        <v>2</v>
      </c>
      <c r="G3790" s="83">
        <v>0</v>
      </c>
      <c r="H3790" s="83">
        <v>0</v>
      </c>
      <c r="I3790" s="83">
        <v>0</v>
      </c>
      <c r="J3790" s="83">
        <v>0</v>
      </c>
      <c r="K3790" s="83">
        <v>0</v>
      </c>
      <c r="L3790" s="83">
        <v>3</v>
      </c>
      <c r="M3790" s="84">
        <v>3.397508493771234E-3</v>
      </c>
      <c r="N3790" s="85">
        <f t="shared" si="59"/>
        <v>0.33333333333333331</v>
      </c>
    </row>
    <row r="3791" spans="1:14" x14ac:dyDescent="0.25">
      <c r="A3791" s="1" t="s">
        <v>232</v>
      </c>
      <c r="B3791" s="1" t="s">
        <v>243</v>
      </c>
      <c r="C3791" s="1" t="s">
        <v>482</v>
      </c>
      <c r="D3791" s="83">
        <v>0</v>
      </c>
      <c r="E3791" s="83">
        <v>0</v>
      </c>
      <c r="F3791" s="83">
        <v>0</v>
      </c>
      <c r="G3791" s="83">
        <v>0</v>
      </c>
      <c r="H3791" s="83">
        <v>0</v>
      </c>
      <c r="I3791" s="83">
        <v>0</v>
      </c>
      <c r="J3791" s="83">
        <v>1</v>
      </c>
      <c r="K3791" s="83">
        <v>0</v>
      </c>
      <c r="L3791" s="83">
        <v>1</v>
      </c>
      <c r="M3791" s="84">
        <v>1.132502831257078E-3</v>
      </c>
      <c r="N3791" s="85">
        <f t="shared" si="59"/>
        <v>0</v>
      </c>
    </row>
    <row r="3792" spans="1:14" x14ac:dyDescent="0.25">
      <c r="A3792" s="1" t="s">
        <v>232</v>
      </c>
      <c r="B3792" s="1" t="s">
        <v>243</v>
      </c>
      <c r="C3792" s="1" t="s">
        <v>478</v>
      </c>
      <c r="D3792" s="83">
        <v>2</v>
      </c>
      <c r="E3792" s="83">
        <v>0</v>
      </c>
      <c r="F3792" s="83">
        <v>0</v>
      </c>
      <c r="G3792" s="83">
        <v>1</v>
      </c>
      <c r="H3792" s="83">
        <v>2</v>
      </c>
      <c r="I3792" s="83">
        <v>0</v>
      </c>
      <c r="J3792" s="83">
        <v>2</v>
      </c>
      <c r="K3792" s="83">
        <v>0</v>
      </c>
      <c r="L3792" s="83">
        <v>7</v>
      </c>
      <c r="M3792" s="84">
        <v>7.9275198187995465E-3</v>
      </c>
      <c r="N3792" s="85">
        <f t="shared" si="59"/>
        <v>0</v>
      </c>
    </row>
    <row r="3793" spans="1:14" x14ac:dyDescent="0.25">
      <c r="A3793" s="1" t="s">
        <v>232</v>
      </c>
      <c r="B3793" s="1" t="s">
        <v>243</v>
      </c>
      <c r="C3793" s="1" t="s">
        <v>472</v>
      </c>
      <c r="D3793" s="83">
        <v>31</v>
      </c>
      <c r="E3793" s="83">
        <v>121</v>
      </c>
      <c r="F3793" s="83">
        <v>84</v>
      </c>
      <c r="G3793" s="83">
        <v>18</v>
      </c>
      <c r="H3793" s="83">
        <v>18</v>
      </c>
      <c r="I3793" s="83">
        <v>2</v>
      </c>
      <c r="J3793" s="83">
        <v>1</v>
      </c>
      <c r="K3793" s="83">
        <v>0</v>
      </c>
      <c r="L3793" s="83">
        <v>275</v>
      </c>
      <c r="M3793" s="84">
        <v>0.3114382785956965</v>
      </c>
      <c r="N3793" s="85">
        <f t="shared" si="59"/>
        <v>0.44</v>
      </c>
    </row>
    <row r="3794" spans="1:14" x14ac:dyDescent="0.25">
      <c r="A3794" s="1" t="s">
        <v>232</v>
      </c>
      <c r="B3794" s="1" t="s">
        <v>243</v>
      </c>
      <c r="C3794" s="1" t="s">
        <v>473</v>
      </c>
      <c r="D3794" s="83">
        <v>12</v>
      </c>
      <c r="E3794" s="83">
        <v>6</v>
      </c>
      <c r="F3794" s="83">
        <v>17</v>
      </c>
      <c r="G3794" s="83">
        <v>14</v>
      </c>
      <c r="H3794" s="83">
        <v>19</v>
      </c>
      <c r="I3794" s="83">
        <v>0</v>
      </c>
      <c r="J3794" s="83">
        <v>3</v>
      </c>
      <c r="K3794" s="83">
        <v>3</v>
      </c>
      <c r="L3794" s="83">
        <v>74</v>
      </c>
      <c r="M3794" s="84">
        <v>8.3805209513023782E-2</v>
      </c>
      <c r="N3794" s="85">
        <f t="shared" si="59"/>
        <v>8.1081081081081086E-2</v>
      </c>
    </row>
    <row r="3795" spans="1:14" x14ac:dyDescent="0.25">
      <c r="A3795" s="1" t="s">
        <v>232</v>
      </c>
      <c r="B3795" s="1" t="s">
        <v>243</v>
      </c>
      <c r="C3795" s="1" t="s">
        <v>474</v>
      </c>
      <c r="D3795" s="83">
        <v>8</v>
      </c>
      <c r="E3795" s="83">
        <v>33</v>
      </c>
      <c r="F3795" s="83">
        <v>12</v>
      </c>
      <c r="G3795" s="83">
        <v>1</v>
      </c>
      <c r="H3795" s="83">
        <v>5</v>
      </c>
      <c r="I3795" s="83">
        <v>0</v>
      </c>
      <c r="J3795" s="83">
        <v>0</v>
      </c>
      <c r="K3795" s="83">
        <v>0</v>
      </c>
      <c r="L3795" s="83">
        <v>59</v>
      </c>
      <c r="M3795" s="84">
        <v>6.6817667044167611E-2</v>
      </c>
      <c r="N3795" s="85">
        <f t="shared" si="59"/>
        <v>0.55932203389830504</v>
      </c>
    </row>
    <row r="3796" spans="1:14" x14ac:dyDescent="0.25">
      <c r="A3796" s="118" t="s">
        <v>232</v>
      </c>
      <c r="B3796" s="118" t="s">
        <v>244</v>
      </c>
      <c r="C3796" s="118" t="s">
        <v>467</v>
      </c>
      <c r="D3796" s="119">
        <v>12</v>
      </c>
      <c r="E3796" s="119">
        <v>185</v>
      </c>
      <c r="F3796" s="119">
        <v>125</v>
      </c>
      <c r="G3796" s="119">
        <v>45</v>
      </c>
      <c r="H3796" s="119">
        <v>42</v>
      </c>
      <c r="I3796" s="119">
        <v>5</v>
      </c>
      <c r="J3796" s="119">
        <v>8</v>
      </c>
      <c r="K3796" s="119">
        <v>5</v>
      </c>
      <c r="L3796" s="119">
        <v>427</v>
      </c>
      <c r="M3796" s="120">
        <v>1</v>
      </c>
      <c r="N3796" s="117">
        <f t="shared" si="59"/>
        <v>0.43325526932084307</v>
      </c>
    </row>
    <row r="3797" spans="1:14" x14ac:dyDescent="0.25">
      <c r="A3797" s="1" t="s">
        <v>232</v>
      </c>
      <c r="B3797" s="1" t="s">
        <v>244</v>
      </c>
      <c r="C3797" s="1" t="s">
        <v>468</v>
      </c>
      <c r="D3797" s="83">
        <v>1</v>
      </c>
      <c r="E3797" s="83">
        <v>37</v>
      </c>
      <c r="F3797" s="83">
        <v>10</v>
      </c>
      <c r="G3797" s="83">
        <v>1</v>
      </c>
      <c r="H3797" s="83">
        <v>6</v>
      </c>
      <c r="I3797" s="83">
        <v>0</v>
      </c>
      <c r="J3797" s="83">
        <v>1</v>
      </c>
      <c r="K3797" s="83">
        <v>0</v>
      </c>
      <c r="L3797" s="83">
        <v>56</v>
      </c>
      <c r="M3797" s="84">
        <v>0.13114754098360659</v>
      </c>
      <c r="N3797" s="85">
        <f t="shared" si="59"/>
        <v>0.6607142857142857</v>
      </c>
    </row>
    <row r="3798" spans="1:14" x14ac:dyDescent="0.25">
      <c r="A3798" s="1" t="s">
        <v>232</v>
      </c>
      <c r="B3798" s="1" t="s">
        <v>244</v>
      </c>
      <c r="C3798" s="1" t="s">
        <v>475</v>
      </c>
      <c r="D3798" s="83">
        <v>0</v>
      </c>
      <c r="E3798" s="83">
        <v>0</v>
      </c>
      <c r="F3798" s="83">
        <v>2</v>
      </c>
      <c r="G3798" s="83">
        <v>1</v>
      </c>
      <c r="H3798" s="83">
        <v>0</v>
      </c>
      <c r="I3798" s="83">
        <v>0</v>
      </c>
      <c r="J3798" s="83">
        <v>0</v>
      </c>
      <c r="K3798" s="83">
        <v>0</v>
      </c>
      <c r="L3798" s="83">
        <v>3</v>
      </c>
      <c r="M3798" s="84">
        <v>7.0257611241217807E-3</v>
      </c>
      <c r="N3798" s="85">
        <f t="shared" si="59"/>
        <v>0</v>
      </c>
    </row>
    <row r="3799" spans="1:14" x14ac:dyDescent="0.25">
      <c r="A3799" s="1" t="s">
        <v>232</v>
      </c>
      <c r="B3799" s="1" t="s">
        <v>244</v>
      </c>
      <c r="C3799" s="1" t="s">
        <v>479</v>
      </c>
      <c r="D3799" s="83">
        <v>0</v>
      </c>
      <c r="E3799" s="83">
        <v>0</v>
      </c>
      <c r="F3799" s="83">
        <v>0</v>
      </c>
      <c r="G3799" s="83">
        <v>1</v>
      </c>
      <c r="H3799" s="83">
        <v>0</v>
      </c>
      <c r="I3799" s="83">
        <v>0</v>
      </c>
      <c r="J3799" s="83">
        <v>0</v>
      </c>
      <c r="K3799" s="83">
        <v>0</v>
      </c>
      <c r="L3799" s="83">
        <v>1</v>
      </c>
      <c r="M3799" s="84">
        <v>2.34192037470726E-3</v>
      </c>
      <c r="N3799" s="85">
        <f t="shared" si="59"/>
        <v>0</v>
      </c>
    </row>
    <row r="3800" spans="1:14" x14ac:dyDescent="0.25">
      <c r="A3800" s="1" t="s">
        <v>232</v>
      </c>
      <c r="B3800" s="1" t="s">
        <v>244</v>
      </c>
      <c r="C3800" s="1" t="s">
        <v>480</v>
      </c>
      <c r="D3800" s="83">
        <v>0</v>
      </c>
      <c r="E3800" s="83">
        <v>0</v>
      </c>
      <c r="F3800" s="83">
        <v>0</v>
      </c>
      <c r="G3800" s="83">
        <v>0</v>
      </c>
      <c r="H3800" s="83">
        <v>0</v>
      </c>
      <c r="I3800" s="83">
        <v>0</v>
      </c>
      <c r="J3800" s="83">
        <v>1</v>
      </c>
      <c r="K3800" s="83">
        <v>0</v>
      </c>
      <c r="L3800" s="83">
        <v>1</v>
      </c>
      <c r="M3800" s="84">
        <v>2.34192037470726E-3</v>
      </c>
      <c r="N3800" s="85">
        <f t="shared" si="59"/>
        <v>0</v>
      </c>
    </row>
    <row r="3801" spans="1:14" x14ac:dyDescent="0.25">
      <c r="A3801" s="1" t="s">
        <v>232</v>
      </c>
      <c r="B3801" s="1" t="s">
        <v>244</v>
      </c>
      <c r="C3801" s="1" t="s">
        <v>476</v>
      </c>
      <c r="D3801" s="83">
        <v>0</v>
      </c>
      <c r="E3801" s="83">
        <v>0</v>
      </c>
      <c r="F3801" s="83">
        <v>0</v>
      </c>
      <c r="G3801" s="83">
        <v>1</v>
      </c>
      <c r="H3801" s="83">
        <v>0</v>
      </c>
      <c r="I3801" s="83">
        <v>0</v>
      </c>
      <c r="J3801" s="83">
        <v>0</v>
      </c>
      <c r="K3801" s="83">
        <v>0</v>
      </c>
      <c r="L3801" s="83">
        <v>1</v>
      </c>
      <c r="M3801" s="84">
        <v>2.34192037470726E-3</v>
      </c>
      <c r="N3801" s="85">
        <f t="shared" si="59"/>
        <v>0</v>
      </c>
    </row>
    <row r="3802" spans="1:14" x14ac:dyDescent="0.25">
      <c r="A3802" s="1" t="s">
        <v>232</v>
      </c>
      <c r="B3802" s="1" t="s">
        <v>244</v>
      </c>
      <c r="C3802" s="1" t="s">
        <v>469</v>
      </c>
      <c r="D3802" s="83">
        <v>2</v>
      </c>
      <c r="E3802" s="83">
        <v>2</v>
      </c>
      <c r="F3802" s="83">
        <v>21</v>
      </c>
      <c r="G3802" s="83">
        <v>17</v>
      </c>
      <c r="H3802" s="83">
        <v>12</v>
      </c>
      <c r="I3802" s="83">
        <v>3</v>
      </c>
      <c r="J3802" s="83">
        <v>3</v>
      </c>
      <c r="K3802" s="83">
        <v>1</v>
      </c>
      <c r="L3802" s="83">
        <v>61</v>
      </c>
      <c r="M3802" s="84">
        <v>0.14285714285714279</v>
      </c>
      <c r="N3802" s="85">
        <f t="shared" si="59"/>
        <v>3.2786885245901641E-2</v>
      </c>
    </row>
    <row r="3803" spans="1:14" x14ac:dyDescent="0.25">
      <c r="A3803" s="1" t="s">
        <v>232</v>
      </c>
      <c r="B3803" s="1" t="s">
        <v>244</v>
      </c>
      <c r="C3803" s="1" t="s">
        <v>470</v>
      </c>
      <c r="D3803" s="83">
        <v>0</v>
      </c>
      <c r="E3803" s="83">
        <v>0</v>
      </c>
      <c r="F3803" s="83">
        <v>0</v>
      </c>
      <c r="G3803" s="83">
        <v>0</v>
      </c>
      <c r="H3803" s="83">
        <v>3</v>
      </c>
      <c r="I3803" s="83">
        <v>0</v>
      </c>
      <c r="J3803" s="83">
        <v>0</v>
      </c>
      <c r="K3803" s="83">
        <v>2</v>
      </c>
      <c r="L3803" s="83">
        <v>5</v>
      </c>
      <c r="M3803" s="84">
        <v>1.1709601873536301E-2</v>
      </c>
      <c r="N3803" s="85">
        <f t="shared" si="59"/>
        <v>0</v>
      </c>
    </row>
    <row r="3804" spans="1:14" x14ac:dyDescent="0.25">
      <c r="A3804" s="1" t="s">
        <v>232</v>
      </c>
      <c r="B3804" s="1" t="s">
        <v>244</v>
      </c>
      <c r="C3804" s="1" t="s">
        <v>471</v>
      </c>
      <c r="D3804" s="83">
        <v>0</v>
      </c>
      <c r="E3804" s="83">
        <v>1</v>
      </c>
      <c r="F3804" s="83">
        <v>6</v>
      </c>
      <c r="G3804" s="83">
        <v>2</v>
      </c>
      <c r="H3804" s="83">
        <v>0</v>
      </c>
      <c r="I3804" s="83">
        <v>0</v>
      </c>
      <c r="J3804" s="83">
        <v>0</v>
      </c>
      <c r="K3804" s="83">
        <v>0</v>
      </c>
      <c r="L3804" s="83">
        <v>9</v>
      </c>
      <c r="M3804" s="84">
        <v>2.1077283372365339E-2</v>
      </c>
      <c r="N3804" s="85">
        <f t="shared" si="59"/>
        <v>0.1111111111111111</v>
      </c>
    </row>
    <row r="3805" spans="1:14" x14ac:dyDescent="0.25">
      <c r="A3805" s="1" t="s">
        <v>232</v>
      </c>
      <c r="B3805" s="1" t="s">
        <v>244</v>
      </c>
      <c r="C3805" s="1" t="s">
        <v>481</v>
      </c>
      <c r="D3805" s="83">
        <v>1</v>
      </c>
      <c r="E3805" s="83">
        <v>3</v>
      </c>
      <c r="F3805" s="83">
        <v>3</v>
      </c>
      <c r="G3805" s="83">
        <v>1</v>
      </c>
      <c r="H3805" s="83">
        <v>1</v>
      </c>
      <c r="I3805" s="83">
        <v>0</v>
      </c>
      <c r="J3805" s="83">
        <v>0</v>
      </c>
      <c r="K3805" s="83">
        <v>0</v>
      </c>
      <c r="L3805" s="83">
        <v>9</v>
      </c>
      <c r="M3805" s="84">
        <v>2.1077283372365339E-2</v>
      </c>
      <c r="N3805" s="85">
        <f t="shared" si="59"/>
        <v>0.33333333333333331</v>
      </c>
    </row>
    <row r="3806" spans="1:14" x14ac:dyDescent="0.25">
      <c r="A3806" s="1" t="s">
        <v>232</v>
      </c>
      <c r="B3806" s="1" t="s">
        <v>244</v>
      </c>
      <c r="C3806" s="1" t="s">
        <v>477</v>
      </c>
      <c r="D3806" s="83">
        <v>0</v>
      </c>
      <c r="E3806" s="83">
        <v>0</v>
      </c>
      <c r="F3806" s="83">
        <v>1</v>
      </c>
      <c r="G3806" s="83">
        <v>4</v>
      </c>
      <c r="H3806" s="83">
        <v>1</v>
      </c>
      <c r="I3806" s="83">
        <v>0</v>
      </c>
      <c r="J3806" s="83">
        <v>0</v>
      </c>
      <c r="K3806" s="83">
        <v>0</v>
      </c>
      <c r="L3806" s="83">
        <v>6</v>
      </c>
      <c r="M3806" s="84">
        <v>1.405152224824356E-2</v>
      </c>
      <c r="N3806" s="85">
        <f t="shared" si="59"/>
        <v>0</v>
      </c>
    </row>
    <row r="3807" spans="1:14" x14ac:dyDescent="0.25">
      <c r="A3807" s="1" t="s">
        <v>232</v>
      </c>
      <c r="B3807" s="1" t="s">
        <v>244</v>
      </c>
      <c r="C3807" s="1" t="s">
        <v>472</v>
      </c>
      <c r="D3807" s="83">
        <v>6</v>
      </c>
      <c r="E3807" s="83">
        <v>115</v>
      </c>
      <c r="F3807" s="83">
        <v>64</v>
      </c>
      <c r="G3807" s="83">
        <v>10</v>
      </c>
      <c r="H3807" s="83">
        <v>10</v>
      </c>
      <c r="I3807" s="83">
        <v>2</v>
      </c>
      <c r="J3807" s="83">
        <v>1</v>
      </c>
      <c r="K3807" s="83">
        <v>1</v>
      </c>
      <c r="L3807" s="83">
        <v>209</v>
      </c>
      <c r="M3807" s="84">
        <v>0.48946135831381732</v>
      </c>
      <c r="N3807" s="85">
        <f t="shared" si="59"/>
        <v>0.55023923444976075</v>
      </c>
    </row>
    <row r="3808" spans="1:14" x14ac:dyDescent="0.25">
      <c r="A3808" s="1" t="s">
        <v>232</v>
      </c>
      <c r="B3808" s="1" t="s">
        <v>244</v>
      </c>
      <c r="C3808" s="1" t="s">
        <v>473</v>
      </c>
      <c r="D3808" s="83">
        <v>1</v>
      </c>
      <c r="E3808" s="83">
        <v>2</v>
      </c>
      <c r="F3808" s="83">
        <v>11</v>
      </c>
      <c r="G3808" s="83">
        <v>7</v>
      </c>
      <c r="H3808" s="83">
        <v>7</v>
      </c>
      <c r="I3808" s="83">
        <v>0</v>
      </c>
      <c r="J3808" s="83">
        <v>2</v>
      </c>
      <c r="K3808" s="83">
        <v>1</v>
      </c>
      <c r="L3808" s="83">
        <v>31</v>
      </c>
      <c r="M3808" s="84">
        <v>7.2599531615925056E-2</v>
      </c>
      <c r="N3808" s="85">
        <f t="shared" si="59"/>
        <v>6.4516129032258063E-2</v>
      </c>
    </row>
    <row r="3809" spans="1:14" x14ac:dyDescent="0.25">
      <c r="A3809" s="1" t="s">
        <v>232</v>
      </c>
      <c r="B3809" s="1" t="s">
        <v>244</v>
      </c>
      <c r="C3809" s="1" t="s">
        <v>474</v>
      </c>
      <c r="D3809" s="83">
        <v>1</v>
      </c>
      <c r="E3809" s="83">
        <v>25</v>
      </c>
      <c r="F3809" s="83">
        <v>7</v>
      </c>
      <c r="G3809" s="83">
        <v>0</v>
      </c>
      <c r="H3809" s="83">
        <v>2</v>
      </c>
      <c r="I3809" s="83">
        <v>0</v>
      </c>
      <c r="J3809" s="83">
        <v>0</v>
      </c>
      <c r="K3809" s="83">
        <v>0</v>
      </c>
      <c r="L3809" s="83">
        <v>35</v>
      </c>
      <c r="M3809" s="84">
        <v>8.1967213114754092E-2</v>
      </c>
      <c r="N3809" s="85">
        <f t="shared" si="59"/>
        <v>0.7142857142857143</v>
      </c>
    </row>
    <row r="3810" spans="1:14" x14ac:dyDescent="0.25">
      <c r="A3810" s="118" t="s">
        <v>232</v>
      </c>
      <c r="B3810" s="118" t="s">
        <v>245</v>
      </c>
      <c r="C3810" s="118" t="s">
        <v>467</v>
      </c>
      <c r="D3810" s="119">
        <v>38</v>
      </c>
      <c r="E3810" s="119">
        <v>215</v>
      </c>
      <c r="F3810" s="119">
        <v>213</v>
      </c>
      <c r="G3810" s="119">
        <v>99</v>
      </c>
      <c r="H3810" s="119">
        <v>113</v>
      </c>
      <c r="I3810" s="119">
        <v>14</v>
      </c>
      <c r="J3810" s="119">
        <v>29</v>
      </c>
      <c r="K3810" s="119">
        <v>35</v>
      </c>
      <c r="L3810" s="119">
        <v>756</v>
      </c>
      <c r="M3810" s="120">
        <v>1</v>
      </c>
      <c r="N3810" s="117">
        <f t="shared" si="59"/>
        <v>0.28439153439153442</v>
      </c>
    </row>
    <row r="3811" spans="1:14" x14ac:dyDescent="0.25">
      <c r="A3811" s="1" t="s">
        <v>232</v>
      </c>
      <c r="B3811" s="1" t="s">
        <v>245</v>
      </c>
      <c r="C3811" s="1" t="s">
        <v>468</v>
      </c>
      <c r="D3811" s="83">
        <v>5</v>
      </c>
      <c r="E3811" s="83">
        <v>52</v>
      </c>
      <c r="F3811" s="83">
        <v>48</v>
      </c>
      <c r="G3811" s="83">
        <v>7</v>
      </c>
      <c r="H3811" s="83">
        <v>9</v>
      </c>
      <c r="I3811" s="83">
        <v>1</v>
      </c>
      <c r="J3811" s="83">
        <v>0</v>
      </c>
      <c r="K3811" s="83">
        <v>0</v>
      </c>
      <c r="L3811" s="83">
        <v>122</v>
      </c>
      <c r="M3811" s="84">
        <v>0.16137566137566139</v>
      </c>
      <c r="N3811" s="85">
        <f t="shared" si="59"/>
        <v>0.42622950819672129</v>
      </c>
    </row>
    <row r="3812" spans="1:14" x14ac:dyDescent="0.25">
      <c r="A3812" s="1" t="s">
        <v>232</v>
      </c>
      <c r="B3812" s="1" t="s">
        <v>245</v>
      </c>
      <c r="C3812" s="1" t="s">
        <v>475</v>
      </c>
      <c r="D3812" s="83">
        <v>2</v>
      </c>
      <c r="E3812" s="83">
        <v>0</v>
      </c>
      <c r="F3812" s="83">
        <v>7</v>
      </c>
      <c r="G3812" s="83">
        <v>7</v>
      </c>
      <c r="H3812" s="83">
        <v>3</v>
      </c>
      <c r="I3812" s="83">
        <v>0</v>
      </c>
      <c r="J3812" s="83">
        <v>2</v>
      </c>
      <c r="K3812" s="83">
        <v>1</v>
      </c>
      <c r="L3812" s="83">
        <v>22</v>
      </c>
      <c r="M3812" s="84">
        <v>2.9100529100529099E-2</v>
      </c>
      <c r="N3812" s="85">
        <f t="shared" si="59"/>
        <v>0</v>
      </c>
    </row>
    <row r="3813" spans="1:14" x14ac:dyDescent="0.25">
      <c r="A3813" s="1" t="s">
        <v>232</v>
      </c>
      <c r="B3813" s="1" t="s">
        <v>245</v>
      </c>
      <c r="C3813" s="1" t="s">
        <v>479</v>
      </c>
      <c r="D3813" s="83">
        <v>0</v>
      </c>
      <c r="E3813" s="83">
        <v>0</v>
      </c>
      <c r="F3813" s="83">
        <v>0</v>
      </c>
      <c r="G3813" s="83">
        <v>0</v>
      </c>
      <c r="H3813" s="83">
        <v>3</v>
      </c>
      <c r="I3813" s="83">
        <v>1</v>
      </c>
      <c r="J3813" s="83">
        <v>0</v>
      </c>
      <c r="K3813" s="83">
        <v>1</v>
      </c>
      <c r="L3813" s="83">
        <v>5</v>
      </c>
      <c r="M3813" s="84">
        <v>6.6137566137566134E-3</v>
      </c>
      <c r="N3813" s="85">
        <f t="shared" si="59"/>
        <v>0</v>
      </c>
    </row>
    <row r="3814" spans="1:14" x14ac:dyDescent="0.25">
      <c r="A3814" s="1" t="s">
        <v>232</v>
      </c>
      <c r="B3814" s="1" t="s">
        <v>245</v>
      </c>
      <c r="C3814" s="1" t="s">
        <v>480</v>
      </c>
      <c r="D3814" s="83">
        <v>1</v>
      </c>
      <c r="E3814" s="83">
        <v>0</v>
      </c>
      <c r="F3814" s="83">
        <v>0</v>
      </c>
      <c r="G3814" s="83">
        <v>0</v>
      </c>
      <c r="H3814" s="83">
        <v>2</v>
      </c>
      <c r="I3814" s="83">
        <v>0</v>
      </c>
      <c r="J3814" s="83">
        <v>1</v>
      </c>
      <c r="K3814" s="83">
        <v>2</v>
      </c>
      <c r="L3814" s="83">
        <v>6</v>
      </c>
      <c r="M3814" s="84">
        <v>7.9365079365079361E-3</v>
      </c>
      <c r="N3814" s="85">
        <f t="shared" si="59"/>
        <v>0</v>
      </c>
    </row>
    <row r="3815" spans="1:14" x14ac:dyDescent="0.25">
      <c r="A3815" s="1" t="s">
        <v>232</v>
      </c>
      <c r="B3815" s="1" t="s">
        <v>245</v>
      </c>
      <c r="C3815" s="1" t="s">
        <v>476</v>
      </c>
      <c r="D3815" s="83">
        <v>0</v>
      </c>
      <c r="E3815" s="83">
        <v>1</v>
      </c>
      <c r="F3815" s="83">
        <v>0</v>
      </c>
      <c r="G3815" s="83">
        <v>1</v>
      </c>
      <c r="H3815" s="83">
        <v>1</v>
      </c>
      <c r="I3815" s="83">
        <v>0</v>
      </c>
      <c r="J3815" s="83">
        <v>1</v>
      </c>
      <c r="K3815" s="83">
        <v>0</v>
      </c>
      <c r="L3815" s="83">
        <v>4</v>
      </c>
      <c r="M3815" s="84">
        <v>5.2910052910052907E-3</v>
      </c>
      <c r="N3815" s="85">
        <f t="shared" si="59"/>
        <v>0.25</v>
      </c>
    </row>
    <row r="3816" spans="1:14" x14ac:dyDescent="0.25">
      <c r="A3816" s="1" t="s">
        <v>232</v>
      </c>
      <c r="B3816" s="1" t="s">
        <v>245</v>
      </c>
      <c r="C3816" s="1" t="s">
        <v>469</v>
      </c>
      <c r="D3816" s="83">
        <v>4</v>
      </c>
      <c r="E3816" s="83">
        <v>0</v>
      </c>
      <c r="F3816" s="83">
        <v>33</v>
      </c>
      <c r="G3816" s="83">
        <v>17</v>
      </c>
      <c r="H3816" s="83">
        <v>28</v>
      </c>
      <c r="I3816" s="83">
        <v>3</v>
      </c>
      <c r="J3816" s="83">
        <v>13</v>
      </c>
      <c r="K3816" s="83">
        <v>13</v>
      </c>
      <c r="L3816" s="83">
        <v>111</v>
      </c>
      <c r="M3816" s="84">
        <v>0.1468253968253968</v>
      </c>
      <c r="N3816" s="85">
        <f t="shared" si="59"/>
        <v>0</v>
      </c>
    </row>
    <row r="3817" spans="1:14" x14ac:dyDescent="0.25">
      <c r="A3817" s="1" t="s">
        <v>232</v>
      </c>
      <c r="B3817" s="1" t="s">
        <v>245</v>
      </c>
      <c r="C3817" s="1" t="s">
        <v>470</v>
      </c>
      <c r="D3817" s="83">
        <v>1</v>
      </c>
      <c r="E3817" s="83">
        <v>0</v>
      </c>
      <c r="F3817" s="83">
        <v>1</v>
      </c>
      <c r="G3817" s="83">
        <v>10</v>
      </c>
      <c r="H3817" s="83">
        <v>10</v>
      </c>
      <c r="I3817" s="83">
        <v>4</v>
      </c>
      <c r="J3817" s="83">
        <v>5</v>
      </c>
      <c r="K3817" s="83">
        <v>14</v>
      </c>
      <c r="L3817" s="83">
        <v>45</v>
      </c>
      <c r="M3817" s="84">
        <v>5.9523809523809521E-2</v>
      </c>
      <c r="N3817" s="85">
        <f t="shared" si="59"/>
        <v>0</v>
      </c>
    </row>
    <row r="3818" spans="1:14" x14ac:dyDescent="0.25">
      <c r="A3818" s="1" t="s">
        <v>232</v>
      </c>
      <c r="B3818" s="1" t="s">
        <v>245</v>
      </c>
      <c r="C3818" s="1" t="s">
        <v>471</v>
      </c>
      <c r="D3818" s="83">
        <v>2</v>
      </c>
      <c r="E3818" s="83">
        <v>0</v>
      </c>
      <c r="F3818" s="83">
        <v>11</v>
      </c>
      <c r="G3818" s="83">
        <v>6</v>
      </c>
      <c r="H3818" s="83">
        <v>11</v>
      </c>
      <c r="I3818" s="83">
        <v>1</v>
      </c>
      <c r="J3818" s="83">
        <v>2</v>
      </c>
      <c r="K3818" s="83">
        <v>0</v>
      </c>
      <c r="L3818" s="83">
        <v>33</v>
      </c>
      <c r="M3818" s="84">
        <v>4.3650793650793648E-2</v>
      </c>
      <c r="N3818" s="85">
        <f t="shared" si="59"/>
        <v>0</v>
      </c>
    </row>
    <row r="3819" spans="1:14" x14ac:dyDescent="0.25">
      <c r="A3819" s="1" t="s">
        <v>232</v>
      </c>
      <c r="B3819" s="1" t="s">
        <v>245</v>
      </c>
      <c r="C3819" s="1" t="s">
        <v>481</v>
      </c>
      <c r="D3819" s="83">
        <v>4</v>
      </c>
      <c r="E3819" s="83">
        <v>25</v>
      </c>
      <c r="F3819" s="83">
        <v>14</v>
      </c>
      <c r="G3819" s="83">
        <v>2</v>
      </c>
      <c r="H3819" s="83">
        <v>4</v>
      </c>
      <c r="I3819" s="83">
        <v>0</v>
      </c>
      <c r="J3819" s="83">
        <v>0</v>
      </c>
      <c r="K3819" s="83">
        <v>0</v>
      </c>
      <c r="L3819" s="83">
        <v>49</v>
      </c>
      <c r="M3819" s="84">
        <v>6.4814814814814811E-2</v>
      </c>
      <c r="N3819" s="85">
        <f t="shared" si="59"/>
        <v>0.51020408163265307</v>
      </c>
    </row>
    <row r="3820" spans="1:14" x14ac:dyDescent="0.25">
      <c r="A3820" s="1" t="s">
        <v>232</v>
      </c>
      <c r="B3820" s="1" t="s">
        <v>245</v>
      </c>
      <c r="C3820" s="1" t="s">
        <v>477</v>
      </c>
      <c r="D3820" s="83">
        <v>0</v>
      </c>
      <c r="E3820" s="83">
        <v>1</v>
      </c>
      <c r="F3820" s="83">
        <v>2</v>
      </c>
      <c r="G3820" s="83">
        <v>0</v>
      </c>
      <c r="H3820" s="83">
        <v>5</v>
      </c>
      <c r="I3820" s="83">
        <v>0</v>
      </c>
      <c r="J3820" s="83">
        <v>1</v>
      </c>
      <c r="K3820" s="83">
        <v>0</v>
      </c>
      <c r="L3820" s="83">
        <v>9</v>
      </c>
      <c r="M3820" s="84">
        <v>1.1904761904761901E-2</v>
      </c>
      <c r="N3820" s="85">
        <f t="shared" si="59"/>
        <v>0.1111111111111111</v>
      </c>
    </row>
    <row r="3821" spans="1:14" x14ac:dyDescent="0.25">
      <c r="A3821" s="1" t="s">
        <v>232</v>
      </c>
      <c r="B3821" s="1" t="s">
        <v>245</v>
      </c>
      <c r="C3821" s="1" t="s">
        <v>482</v>
      </c>
      <c r="D3821" s="83">
        <v>0</v>
      </c>
      <c r="E3821" s="83">
        <v>0</v>
      </c>
      <c r="F3821" s="83">
        <v>0</v>
      </c>
      <c r="G3821" s="83">
        <v>2</v>
      </c>
      <c r="H3821" s="83">
        <v>4</v>
      </c>
      <c r="I3821" s="83">
        <v>0</v>
      </c>
      <c r="J3821" s="83">
        <v>1</v>
      </c>
      <c r="K3821" s="83">
        <v>0</v>
      </c>
      <c r="L3821" s="83">
        <v>7</v>
      </c>
      <c r="M3821" s="84">
        <v>9.2592592592592587E-3</v>
      </c>
      <c r="N3821" s="85">
        <f t="shared" si="59"/>
        <v>0</v>
      </c>
    </row>
    <row r="3822" spans="1:14" x14ac:dyDescent="0.25">
      <c r="A3822" s="1" t="s">
        <v>232</v>
      </c>
      <c r="B3822" s="1" t="s">
        <v>245</v>
      </c>
      <c r="C3822" s="1" t="s">
        <v>478</v>
      </c>
      <c r="D3822" s="83">
        <v>1</v>
      </c>
      <c r="E3822" s="83">
        <v>0</v>
      </c>
      <c r="F3822" s="83">
        <v>2</v>
      </c>
      <c r="G3822" s="83">
        <v>2</v>
      </c>
      <c r="H3822" s="83">
        <v>0</v>
      </c>
      <c r="I3822" s="83">
        <v>0</v>
      </c>
      <c r="J3822" s="83">
        <v>0</v>
      </c>
      <c r="K3822" s="83">
        <v>0</v>
      </c>
      <c r="L3822" s="83">
        <v>5</v>
      </c>
      <c r="M3822" s="84">
        <v>6.6137566137566134E-3</v>
      </c>
      <c r="N3822" s="85">
        <f t="shared" si="59"/>
        <v>0</v>
      </c>
    </row>
    <row r="3823" spans="1:14" x14ac:dyDescent="0.25">
      <c r="A3823" s="1" t="s">
        <v>232</v>
      </c>
      <c r="B3823" s="1" t="s">
        <v>245</v>
      </c>
      <c r="C3823" s="1" t="s">
        <v>472</v>
      </c>
      <c r="D3823" s="83">
        <v>13</v>
      </c>
      <c r="E3823" s="83">
        <v>116</v>
      </c>
      <c r="F3823" s="83">
        <v>77</v>
      </c>
      <c r="G3823" s="83">
        <v>27</v>
      </c>
      <c r="H3823" s="83">
        <v>16</v>
      </c>
      <c r="I3823" s="83">
        <v>3</v>
      </c>
      <c r="J3823" s="83">
        <v>1</v>
      </c>
      <c r="K3823" s="83">
        <v>1</v>
      </c>
      <c r="L3823" s="83">
        <v>254</v>
      </c>
      <c r="M3823" s="84">
        <v>0.33597883597883599</v>
      </c>
      <c r="N3823" s="85">
        <f t="shared" si="59"/>
        <v>0.45669291338582679</v>
      </c>
    </row>
    <row r="3824" spans="1:14" x14ac:dyDescent="0.25">
      <c r="A3824" s="1" t="s">
        <v>232</v>
      </c>
      <c r="B3824" s="1" t="s">
        <v>245</v>
      </c>
      <c r="C3824" s="1" t="s">
        <v>473</v>
      </c>
      <c r="D3824" s="83">
        <v>4</v>
      </c>
      <c r="E3824" s="83">
        <v>1</v>
      </c>
      <c r="F3824" s="83">
        <v>9</v>
      </c>
      <c r="G3824" s="83">
        <v>14</v>
      </c>
      <c r="H3824" s="83">
        <v>14</v>
      </c>
      <c r="I3824" s="83">
        <v>1</v>
      </c>
      <c r="J3824" s="83">
        <v>2</v>
      </c>
      <c r="K3824" s="83">
        <v>3</v>
      </c>
      <c r="L3824" s="83">
        <v>48</v>
      </c>
      <c r="M3824" s="84">
        <v>6.3492063492063489E-2</v>
      </c>
      <c r="N3824" s="85">
        <f t="shared" si="59"/>
        <v>2.0833333333333332E-2</v>
      </c>
    </row>
    <row r="3825" spans="1:14" x14ac:dyDescent="0.25">
      <c r="A3825" s="1" t="s">
        <v>232</v>
      </c>
      <c r="B3825" s="1" t="s">
        <v>245</v>
      </c>
      <c r="C3825" s="1" t="s">
        <v>474</v>
      </c>
      <c r="D3825" s="83">
        <v>1</v>
      </c>
      <c r="E3825" s="83">
        <v>19</v>
      </c>
      <c r="F3825" s="83">
        <v>9</v>
      </c>
      <c r="G3825" s="83">
        <v>4</v>
      </c>
      <c r="H3825" s="83">
        <v>3</v>
      </c>
      <c r="I3825" s="83">
        <v>0</v>
      </c>
      <c r="J3825" s="83">
        <v>0</v>
      </c>
      <c r="K3825" s="83">
        <v>0</v>
      </c>
      <c r="L3825" s="83">
        <v>36</v>
      </c>
      <c r="M3825" s="84">
        <v>4.7619047619047623E-2</v>
      </c>
      <c r="N3825" s="85">
        <f t="shared" si="59"/>
        <v>0.52777777777777779</v>
      </c>
    </row>
    <row r="3826" spans="1:14" x14ac:dyDescent="0.25">
      <c r="A3826" s="118" t="s">
        <v>232</v>
      </c>
      <c r="B3826" s="118" t="s">
        <v>233</v>
      </c>
      <c r="C3826" s="118" t="s">
        <v>467</v>
      </c>
      <c r="D3826" s="119">
        <v>42</v>
      </c>
      <c r="E3826" s="119">
        <v>384</v>
      </c>
      <c r="F3826" s="119">
        <v>241</v>
      </c>
      <c r="G3826" s="119">
        <v>75</v>
      </c>
      <c r="H3826" s="119">
        <v>49</v>
      </c>
      <c r="I3826" s="119">
        <v>7</v>
      </c>
      <c r="J3826" s="119">
        <v>6</v>
      </c>
      <c r="K3826" s="119">
        <v>4</v>
      </c>
      <c r="L3826" s="119">
        <v>808</v>
      </c>
      <c r="M3826" s="120">
        <v>1</v>
      </c>
      <c r="N3826" s="117">
        <f t="shared" si="59"/>
        <v>0.47524752475247523</v>
      </c>
    </row>
    <row r="3827" spans="1:14" x14ac:dyDescent="0.25">
      <c r="A3827" s="1" t="s">
        <v>232</v>
      </c>
      <c r="B3827" s="1" t="s">
        <v>233</v>
      </c>
      <c r="C3827" s="1" t="s">
        <v>468</v>
      </c>
      <c r="D3827" s="83">
        <v>7</v>
      </c>
      <c r="E3827" s="83">
        <v>63</v>
      </c>
      <c r="F3827" s="83">
        <v>21</v>
      </c>
      <c r="G3827" s="83">
        <v>0</v>
      </c>
      <c r="H3827" s="83">
        <v>2</v>
      </c>
      <c r="I3827" s="83">
        <v>0</v>
      </c>
      <c r="J3827" s="83">
        <v>1</v>
      </c>
      <c r="K3827" s="83">
        <v>0</v>
      </c>
      <c r="L3827" s="83">
        <v>94</v>
      </c>
      <c r="M3827" s="84">
        <v>0.1163366336633663</v>
      </c>
      <c r="N3827" s="85">
        <f t="shared" si="59"/>
        <v>0.67021276595744683</v>
      </c>
    </row>
    <row r="3828" spans="1:14" x14ac:dyDescent="0.25">
      <c r="A3828" s="1" t="s">
        <v>232</v>
      </c>
      <c r="B3828" s="1" t="s">
        <v>233</v>
      </c>
      <c r="C3828" s="1" t="s">
        <v>475</v>
      </c>
      <c r="D3828" s="83">
        <v>0</v>
      </c>
      <c r="E3828" s="83">
        <v>0</v>
      </c>
      <c r="F3828" s="83">
        <v>10</v>
      </c>
      <c r="G3828" s="83">
        <v>3</v>
      </c>
      <c r="H3828" s="83">
        <v>1</v>
      </c>
      <c r="I3828" s="83">
        <v>0</v>
      </c>
      <c r="J3828" s="83">
        <v>1</v>
      </c>
      <c r="K3828" s="83">
        <v>0</v>
      </c>
      <c r="L3828" s="83">
        <v>15</v>
      </c>
      <c r="M3828" s="84">
        <v>1.856435643564356E-2</v>
      </c>
      <c r="N3828" s="85">
        <f t="shared" si="59"/>
        <v>0</v>
      </c>
    </row>
    <row r="3829" spans="1:14" x14ac:dyDescent="0.25">
      <c r="A3829" s="1" t="s">
        <v>232</v>
      </c>
      <c r="B3829" s="1" t="s">
        <v>233</v>
      </c>
      <c r="C3829" s="1" t="s">
        <v>479</v>
      </c>
      <c r="D3829" s="83">
        <v>0</v>
      </c>
      <c r="E3829" s="83">
        <v>0</v>
      </c>
      <c r="F3829" s="83">
        <v>0</v>
      </c>
      <c r="G3829" s="83">
        <v>3</v>
      </c>
      <c r="H3829" s="83">
        <v>0</v>
      </c>
      <c r="I3829" s="83">
        <v>1</v>
      </c>
      <c r="J3829" s="83">
        <v>0</v>
      </c>
      <c r="K3829" s="83">
        <v>0</v>
      </c>
      <c r="L3829" s="83">
        <v>4</v>
      </c>
      <c r="M3829" s="84">
        <v>4.9504950495049514E-3</v>
      </c>
      <c r="N3829" s="85">
        <f t="shared" si="59"/>
        <v>0</v>
      </c>
    </row>
    <row r="3830" spans="1:14" x14ac:dyDescent="0.25">
      <c r="A3830" s="1" t="s">
        <v>232</v>
      </c>
      <c r="B3830" s="1" t="s">
        <v>233</v>
      </c>
      <c r="C3830" s="1" t="s">
        <v>480</v>
      </c>
      <c r="D3830" s="83">
        <v>0</v>
      </c>
      <c r="E3830" s="83">
        <v>0</v>
      </c>
      <c r="F3830" s="83">
        <v>0</v>
      </c>
      <c r="G3830" s="83">
        <v>0</v>
      </c>
      <c r="H3830" s="83">
        <v>1</v>
      </c>
      <c r="I3830" s="83">
        <v>0</v>
      </c>
      <c r="J3830" s="83">
        <v>0</v>
      </c>
      <c r="K3830" s="83">
        <v>0</v>
      </c>
      <c r="L3830" s="83">
        <v>1</v>
      </c>
      <c r="M3830" s="84">
        <v>1.2376237623762381E-3</v>
      </c>
      <c r="N3830" s="85">
        <f t="shared" si="59"/>
        <v>0</v>
      </c>
    </row>
    <row r="3831" spans="1:14" x14ac:dyDescent="0.25">
      <c r="A3831" s="1" t="s">
        <v>232</v>
      </c>
      <c r="B3831" s="1" t="s">
        <v>233</v>
      </c>
      <c r="C3831" s="1" t="s">
        <v>476</v>
      </c>
      <c r="D3831" s="83">
        <v>0</v>
      </c>
      <c r="E3831" s="83">
        <v>0</v>
      </c>
      <c r="F3831" s="83">
        <v>0</v>
      </c>
      <c r="G3831" s="83">
        <v>2</v>
      </c>
      <c r="H3831" s="83">
        <v>1</v>
      </c>
      <c r="I3831" s="83">
        <v>0</v>
      </c>
      <c r="J3831" s="83">
        <v>0</v>
      </c>
      <c r="K3831" s="83">
        <v>0</v>
      </c>
      <c r="L3831" s="83">
        <v>3</v>
      </c>
      <c r="M3831" s="84">
        <v>3.7128712871287131E-3</v>
      </c>
      <c r="N3831" s="85">
        <f t="shared" si="59"/>
        <v>0</v>
      </c>
    </row>
    <row r="3832" spans="1:14" x14ac:dyDescent="0.25">
      <c r="A3832" s="1" t="s">
        <v>232</v>
      </c>
      <c r="B3832" s="1" t="s">
        <v>233</v>
      </c>
      <c r="C3832" s="1" t="s">
        <v>469</v>
      </c>
      <c r="D3832" s="83">
        <v>1</v>
      </c>
      <c r="E3832" s="83">
        <v>1</v>
      </c>
      <c r="F3832" s="83">
        <v>45</v>
      </c>
      <c r="G3832" s="83">
        <v>17</v>
      </c>
      <c r="H3832" s="83">
        <v>19</v>
      </c>
      <c r="I3832" s="83">
        <v>2</v>
      </c>
      <c r="J3832" s="83">
        <v>2</v>
      </c>
      <c r="K3832" s="83">
        <v>2</v>
      </c>
      <c r="L3832" s="83">
        <v>89</v>
      </c>
      <c r="M3832" s="84">
        <v>0.11014851485148509</v>
      </c>
      <c r="N3832" s="85">
        <f t="shared" si="59"/>
        <v>1.1235955056179775E-2</v>
      </c>
    </row>
    <row r="3833" spans="1:14" x14ac:dyDescent="0.25">
      <c r="A3833" s="1" t="s">
        <v>232</v>
      </c>
      <c r="B3833" s="1" t="s">
        <v>233</v>
      </c>
      <c r="C3833" s="1" t="s">
        <v>470</v>
      </c>
      <c r="D3833" s="83">
        <v>0</v>
      </c>
      <c r="E3833" s="83">
        <v>0</v>
      </c>
      <c r="F3833" s="83">
        <v>0</v>
      </c>
      <c r="G3833" s="83">
        <v>7</v>
      </c>
      <c r="H3833" s="83">
        <v>3</v>
      </c>
      <c r="I3833" s="83">
        <v>0</v>
      </c>
      <c r="J3833" s="83">
        <v>0</v>
      </c>
      <c r="K3833" s="83">
        <v>1</v>
      </c>
      <c r="L3833" s="83">
        <v>11</v>
      </c>
      <c r="M3833" s="84">
        <v>1.361386138613861E-2</v>
      </c>
      <c r="N3833" s="85">
        <f t="shared" si="59"/>
        <v>0</v>
      </c>
    </row>
    <row r="3834" spans="1:14" x14ac:dyDescent="0.25">
      <c r="A3834" s="1" t="s">
        <v>232</v>
      </c>
      <c r="B3834" s="1" t="s">
        <v>233</v>
      </c>
      <c r="C3834" s="1" t="s">
        <v>471</v>
      </c>
      <c r="D3834" s="83">
        <v>1</v>
      </c>
      <c r="E3834" s="83">
        <v>0</v>
      </c>
      <c r="F3834" s="83">
        <v>15</v>
      </c>
      <c r="G3834" s="83">
        <v>8</v>
      </c>
      <c r="H3834" s="83">
        <v>5</v>
      </c>
      <c r="I3834" s="83">
        <v>2</v>
      </c>
      <c r="J3834" s="83">
        <v>0</v>
      </c>
      <c r="K3834" s="83">
        <v>0</v>
      </c>
      <c r="L3834" s="83">
        <v>31</v>
      </c>
      <c r="M3834" s="84">
        <v>3.8366336633663373E-2</v>
      </c>
      <c r="N3834" s="85">
        <f t="shared" si="59"/>
        <v>0</v>
      </c>
    </row>
    <row r="3835" spans="1:14" x14ac:dyDescent="0.25">
      <c r="A3835" s="1" t="s">
        <v>232</v>
      </c>
      <c r="B3835" s="1" t="s">
        <v>233</v>
      </c>
      <c r="C3835" s="1" t="s">
        <v>481</v>
      </c>
      <c r="D3835" s="83">
        <v>3</v>
      </c>
      <c r="E3835" s="83">
        <v>50</v>
      </c>
      <c r="F3835" s="83">
        <v>10</v>
      </c>
      <c r="G3835" s="83">
        <v>2</v>
      </c>
      <c r="H3835" s="83">
        <v>0</v>
      </c>
      <c r="I3835" s="83">
        <v>0</v>
      </c>
      <c r="J3835" s="83">
        <v>0</v>
      </c>
      <c r="K3835" s="83">
        <v>0</v>
      </c>
      <c r="L3835" s="83">
        <v>65</v>
      </c>
      <c r="M3835" s="84">
        <v>8.0445544554455448E-2</v>
      </c>
      <c r="N3835" s="85">
        <f t="shared" si="59"/>
        <v>0.76923076923076927</v>
      </c>
    </row>
    <row r="3836" spans="1:14" x14ac:dyDescent="0.25">
      <c r="A3836" s="1" t="s">
        <v>232</v>
      </c>
      <c r="B3836" s="1" t="s">
        <v>233</v>
      </c>
      <c r="C3836" s="1" t="s">
        <v>477</v>
      </c>
      <c r="D3836" s="83">
        <v>0</v>
      </c>
      <c r="E3836" s="83">
        <v>0</v>
      </c>
      <c r="F3836" s="83">
        <v>7</v>
      </c>
      <c r="G3836" s="83">
        <v>1</v>
      </c>
      <c r="H3836" s="83">
        <v>0</v>
      </c>
      <c r="I3836" s="83">
        <v>0</v>
      </c>
      <c r="J3836" s="83">
        <v>1</v>
      </c>
      <c r="K3836" s="83">
        <v>0</v>
      </c>
      <c r="L3836" s="83">
        <v>9</v>
      </c>
      <c r="M3836" s="84">
        <v>1.113861386138614E-2</v>
      </c>
      <c r="N3836" s="85">
        <f t="shared" si="59"/>
        <v>0</v>
      </c>
    </row>
    <row r="3837" spans="1:14" x14ac:dyDescent="0.25">
      <c r="A3837" s="1" t="s">
        <v>232</v>
      </c>
      <c r="B3837" s="1" t="s">
        <v>233</v>
      </c>
      <c r="C3837" s="1" t="s">
        <v>482</v>
      </c>
      <c r="D3837" s="83">
        <v>0</v>
      </c>
      <c r="E3837" s="83">
        <v>0</v>
      </c>
      <c r="F3837" s="83">
        <v>0</v>
      </c>
      <c r="G3837" s="83">
        <v>3</v>
      </c>
      <c r="H3837" s="83">
        <v>1</v>
      </c>
      <c r="I3837" s="83">
        <v>0</v>
      </c>
      <c r="J3837" s="83">
        <v>1</v>
      </c>
      <c r="K3837" s="83">
        <v>0</v>
      </c>
      <c r="L3837" s="83">
        <v>5</v>
      </c>
      <c r="M3837" s="84">
        <v>6.1881188118811884E-3</v>
      </c>
      <c r="N3837" s="85">
        <f t="shared" si="59"/>
        <v>0</v>
      </c>
    </row>
    <row r="3838" spans="1:14" x14ac:dyDescent="0.25">
      <c r="A3838" s="1" t="s">
        <v>232</v>
      </c>
      <c r="B3838" s="1" t="s">
        <v>233</v>
      </c>
      <c r="C3838" s="1" t="s">
        <v>478</v>
      </c>
      <c r="D3838" s="83">
        <v>3</v>
      </c>
      <c r="E3838" s="83">
        <v>2</v>
      </c>
      <c r="F3838" s="83">
        <v>8</v>
      </c>
      <c r="G3838" s="83">
        <v>5</v>
      </c>
      <c r="H3838" s="83">
        <v>2</v>
      </c>
      <c r="I3838" s="83">
        <v>1</v>
      </c>
      <c r="J3838" s="83">
        <v>0</v>
      </c>
      <c r="K3838" s="83">
        <v>0</v>
      </c>
      <c r="L3838" s="83">
        <v>21</v>
      </c>
      <c r="M3838" s="84">
        <v>2.5990099009900989E-2</v>
      </c>
      <c r="N3838" s="85">
        <f t="shared" si="59"/>
        <v>9.5238095238095233E-2</v>
      </c>
    </row>
    <row r="3839" spans="1:14" x14ac:dyDescent="0.25">
      <c r="A3839" s="1" t="s">
        <v>232</v>
      </c>
      <c r="B3839" s="1" t="s">
        <v>233</v>
      </c>
      <c r="C3839" s="1" t="s">
        <v>472</v>
      </c>
      <c r="D3839" s="83">
        <v>17</v>
      </c>
      <c r="E3839" s="83">
        <v>190</v>
      </c>
      <c r="F3839" s="83">
        <v>73</v>
      </c>
      <c r="G3839" s="83">
        <v>13</v>
      </c>
      <c r="H3839" s="83">
        <v>6</v>
      </c>
      <c r="I3839" s="83">
        <v>0</v>
      </c>
      <c r="J3839" s="83">
        <v>0</v>
      </c>
      <c r="K3839" s="83">
        <v>0</v>
      </c>
      <c r="L3839" s="83">
        <v>299</v>
      </c>
      <c r="M3839" s="84">
        <v>0.37004950495049499</v>
      </c>
      <c r="N3839" s="85">
        <f t="shared" si="59"/>
        <v>0.63545150501672243</v>
      </c>
    </row>
    <row r="3840" spans="1:14" x14ac:dyDescent="0.25">
      <c r="A3840" s="1" t="s">
        <v>232</v>
      </c>
      <c r="B3840" s="1" t="s">
        <v>233</v>
      </c>
      <c r="C3840" s="1" t="s">
        <v>473</v>
      </c>
      <c r="D3840" s="83">
        <v>5</v>
      </c>
      <c r="E3840" s="83">
        <v>0</v>
      </c>
      <c r="F3840" s="83">
        <v>21</v>
      </c>
      <c r="G3840" s="83">
        <v>7</v>
      </c>
      <c r="H3840" s="83">
        <v>6</v>
      </c>
      <c r="I3840" s="83">
        <v>1</v>
      </c>
      <c r="J3840" s="83">
        <v>0</v>
      </c>
      <c r="K3840" s="83">
        <v>1</v>
      </c>
      <c r="L3840" s="83">
        <v>41</v>
      </c>
      <c r="M3840" s="84">
        <v>5.0742574257425753E-2</v>
      </c>
      <c r="N3840" s="85">
        <f t="shared" si="59"/>
        <v>0</v>
      </c>
    </row>
    <row r="3841" spans="1:14" x14ac:dyDescent="0.25">
      <c r="A3841" s="1" t="s">
        <v>232</v>
      </c>
      <c r="B3841" s="1" t="s">
        <v>233</v>
      </c>
      <c r="C3841" s="1" t="s">
        <v>474</v>
      </c>
      <c r="D3841" s="83">
        <v>5</v>
      </c>
      <c r="E3841" s="83">
        <v>78</v>
      </c>
      <c r="F3841" s="83">
        <v>31</v>
      </c>
      <c r="G3841" s="83">
        <v>4</v>
      </c>
      <c r="H3841" s="83">
        <v>2</v>
      </c>
      <c r="I3841" s="83">
        <v>0</v>
      </c>
      <c r="J3841" s="83">
        <v>0</v>
      </c>
      <c r="K3841" s="83">
        <v>0</v>
      </c>
      <c r="L3841" s="83">
        <v>120</v>
      </c>
      <c r="M3841" s="84">
        <v>0.14851485148514851</v>
      </c>
      <c r="N3841" s="85">
        <f t="shared" si="59"/>
        <v>0.65</v>
      </c>
    </row>
    <row r="3842" spans="1:14" x14ac:dyDescent="0.25">
      <c r="A3842" s="118" t="s">
        <v>232</v>
      </c>
      <c r="B3842" s="118" t="s">
        <v>252</v>
      </c>
      <c r="C3842" s="118" t="s">
        <v>467</v>
      </c>
      <c r="D3842" s="119">
        <v>145</v>
      </c>
      <c r="E3842" s="119">
        <v>975</v>
      </c>
      <c r="F3842" s="119">
        <v>772</v>
      </c>
      <c r="G3842" s="119">
        <v>340</v>
      </c>
      <c r="H3842" s="119">
        <v>201</v>
      </c>
      <c r="I3842" s="119">
        <v>124</v>
      </c>
      <c r="J3842" s="119">
        <v>53</v>
      </c>
      <c r="K3842" s="119">
        <v>101</v>
      </c>
      <c r="L3842" s="119">
        <v>2711</v>
      </c>
      <c r="M3842" s="120">
        <v>1</v>
      </c>
      <c r="N3842" s="117">
        <f t="shared" si="59"/>
        <v>0.35964588712652157</v>
      </c>
    </row>
    <row r="3843" spans="1:14" x14ac:dyDescent="0.25">
      <c r="A3843" s="1" t="s">
        <v>232</v>
      </c>
      <c r="B3843" s="1" t="s">
        <v>252</v>
      </c>
      <c r="C3843" s="1" t="s">
        <v>468</v>
      </c>
      <c r="D3843" s="83">
        <v>28</v>
      </c>
      <c r="E3843" s="83">
        <v>239</v>
      </c>
      <c r="F3843" s="83">
        <v>132</v>
      </c>
      <c r="G3843" s="83">
        <v>23</v>
      </c>
      <c r="H3843" s="83">
        <v>10</v>
      </c>
      <c r="I3843" s="83">
        <v>6</v>
      </c>
      <c r="J3843" s="83">
        <v>1</v>
      </c>
      <c r="K3843" s="83">
        <v>2</v>
      </c>
      <c r="L3843" s="83">
        <v>441</v>
      </c>
      <c r="M3843" s="84">
        <v>0.16267060125414981</v>
      </c>
      <c r="N3843" s="85">
        <f t="shared" si="59"/>
        <v>0.54195011337868482</v>
      </c>
    </row>
    <row r="3844" spans="1:14" x14ac:dyDescent="0.25">
      <c r="A3844" s="1" t="s">
        <v>232</v>
      </c>
      <c r="B3844" s="1" t="s">
        <v>252</v>
      </c>
      <c r="C3844" s="1" t="s">
        <v>475</v>
      </c>
      <c r="D3844" s="83">
        <v>3</v>
      </c>
      <c r="E3844" s="83">
        <v>0</v>
      </c>
      <c r="F3844" s="83">
        <v>22</v>
      </c>
      <c r="G3844" s="83">
        <v>7</v>
      </c>
      <c r="H3844" s="83">
        <v>1</v>
      </c>
      <c r="I3844" s="83">
        <v>0</v>
      </c>
      <c r="J3844" s="83">
        <v>0</v>
      </c>
      <c r="K3844" s="83">
        <v>3</v>
      </c>
      <c r="L3844" s="83">
        <v>36</v>
      </c>
      <c r="M3844" s="84">
        <v>1.32792327554408E-2</v>
      </c>
      <c r="N3844" s="85">
        <f t="shared" ref="N3844:N3907" si="60">E3844/L3844</f>
        <v>0</v>
      </c>
    </row>
    <row r="3845" spans="1:14" x14ac:dyDescent="0.25">
      <c r="A3845" s="1" t="s">
        <v>232</v>
      </c>
      <c r="B3845" s="1" t="s">
        <v>252</v>
      </c>
      <c r="C3845" s="1" t="s">
        <v>479</v>
      </c>
      <c r="D3845" s="83">
        <v>0</v>
      </c>
      <c r="E3845" s="83">
        <v>0</v>
      </c>
      <c r="F3845" s="83">
        <v>0</v>
      </c>
      <c r="G3845" s="83">
        <v>6</v>
      </c>
      <c r="H3845" s="83">
        <v>5</v>
      </c>
      <c r="I3845" s="83">
        <v>2</v>
      </c>
      <c r="J3845" s="83">
        <v>3</v>
      </c>
      <c r="K3845" s="83">
        <v>5</v>
      </c>
      <c r="L3845" s="83">
        <v>21</v>
      </c>
      <c r="M3845" s="84">
        <v>7.746219107340465E-3</v>
      </c>
      <c r="N3845" s="85">
        <f t="shared" si="60"/>
        <v>0</v>
      </c>
    </row>
    <row r="3846" spans="1:14" x14ac:dyDescent="0.25">
      <c r="A3846" s="1" t="s">
        <v>232</v>
      </c>
      <c r="B3846" s="1" t="s">
        <v>252</v>
      </c>
      <c r="C3846" s="1" t="s">
        <v>480</v>
      </c>
      <c r="D3846" s="83">
        <v>1</v>
      </c>
      <c r="E3846" s="83">
        <v>1</v>
      </c>
      <c r="F3846" s="83">
        <v>0</v>
      </c>
      <c r="G3846" s="83">
        <v>0</v>
      </c>
      <c r="H3846" s="83">
        <v>0</v>
      </c>
      <c r="I3846" s="83">
        <v>2</v>
      </c>
      <c r="J3846" s="83">
        <v>2</v>
      </c>
      <c r="K3846" s="83">
        <v>5</v>
      </c>
      <c r="L3846" s="83">
        <v>11</v>
      </c>
      <c r="M3846" s="84">
        <v>4.0575433419402437E-3</v>
      </c>
      <c r="N3846" s="85">
        <f t="shared" si="60"/>
        <v>9.0909090909090912E-2</v>
      </c>
    </row>
    <row r="3847" spans="1:14" x14ac:dyDescent="0.25">
      <c r="A3847" s="1" t="s">
        <v>232</v>
      </c>
      <c r="B3847" s="1" t="s">
        <v>252</v>
      </c>
      <c r="C3847" s="1" t="s">
        <v>476</v>
      </c>
      <c r="D3847" s="83">
        <v>1</v>
      </c>
      <c r="E3847" s="83">
        <v>0</v>
      </c>
      <c r="F3847" s="83">
        <v>0</v>
      </c>
      <c r="G3847" s="83">
        <v>7</v>
      </c>
      <c r="H3847" s="83">
        <v>8</v>
      </c>
      <c r="I3847" s="83">
        <v>4</v>
      </c>
      <c r="J3847" s="83">
        <v>3</v>
      </c>
      <c r="K3847" s="83">
        <v>2</v>
      </c>
      <c r="L3847" s="83">
        <v>25</v>
      </c>
      <c r="M3847" s="84">
        <v>9.2216894135005532E-3</v>
      </c>
      <c r="N3847" s="85">
        <f t="shared" si="60"/>
        <v>0</v>
      </c>
    </row>
    <row r="3848" spans="1:14" x14ac:dyDescent="0.25">
      <c r="A3848" s="1" t="s">
        <v>232</v>
      </c>
      <c r="B3848" s="1" t="s">
        <v>252</v>
      </c>
      <c r="C3848" s="1" t="s">
        <v>469</v>
      </c>
      <c r="D3848" s="83">
        <v>17</v>
      </c>
      <c r="E3848" s="83">
        <v>8</v>
      </c>
      <c r="F3848" s="83">
        <v>155</v>
      </c>
      <c r="G3848" s="83">
        <v>88</v>
      </c>
      <c r="H3848" s="83">
        <v>71</v>
      </c>
      <c r="I3848" s="83">
        <v>49</v>
      </c>
      <c r="J3848" s="83">
        <v>15</v>
      </c>
      <c r="K3848" s="83">
        <v>35</v>
      </c>
      <c r="L3848" s="83">
        <v>438</v>
      </c>
      <c r="M3848" s="84">
        <v>0.16156399852452971</v>
      </c>
      <c r="N3848" s="85">
        <f t="shared" si="60"/>
        <v>1.8264840182648401E-2</v>
      </c>
    </row>
    <row r="3849" spans="1:14" x14ac:dyDescent="0.25">
      <c r="A3849" s="1" t="s">
        <v>232</v>
      </c>
      <c r="B3849" s="1" t="s">
        <v>252</v>
      </c>
      <c r="C3849" s="1" t="s">
        <v>470</v>
      </c>
      <c r="D3849" s="83">
        <v>5</v>
      </c>
      <c r="E3849" s="83">
        <v>0</v>
      </c>
      <c r="F3849" s="83">
        <v>1</v>
      </c>
      <c r="G3849" s="83">
        <v>38</v>
      </c>
      <c r="H3849" s="83">
        <v>24</v>
      </c>
      <c r="I3849" s="83">
        <v>19</v>
      </c>
      <c r="J3849" s="83">
        <v>16</v>
      </c>
      <c r="K3849" s="83">
        <v>26</v>
      </c>
      <c r="L3849" s="83">
        <v>129</v>
      </c>
      <c r="M3849" s="84">
        <v>4.7583917373662847E-2</v>
      </c>
      <c r="N3849" s="85">
        <f t="shared" si="60"/>
        <v>0</v>
      </c>
    </row>
    <row r="3850" spans="1:14" x14ac:dyDescent="0.25">
      <c r="A3850" s="1" t="s">
        <v>232</v>
      </c>
      <c r="B3850" s="1" t="s">
        <v>252</v>
      </c>
      <c r="C3850" s="1" t="s">
        <v>471</v>
      </c>
      <c r="D3850" s="83">
        <v>3</v>
      </c>
      <c r="E3850" s="83">
        <v>2</v>
      </c>
      <c r="F3850" s="83">
        <v>64</v>
      </c>
      <c r="G3850" s="83">
        <v>26</v>
      </c>
      <c r="H3850" s="83">
        <v>22</v>
      </c>
      <c r="I3850" s="83">
        <v>10</v>
      </c>
      <c r="J3850" s="83">
        <v>0</v>
      </c>
      <c r="K3850" s="83">
        <v>8</v>
      </c>
      <c r="L3850" s="83">
        <v>135</v>
      </c>
      <c r="M3850" s="84">
        <v>4.9797122832902989E-2</v>
      </c>
      <c r="N3850" s="85">
        <f t="shared" si="60"/>
        <v>1.4814814814814815E-2</v>
      </c>
    </row>
    <row r="3851" spans="1:14" x14ac:dyDescent="0.25">
      <c r="A3851" s="1" t="s">
        <v>232</v>
      </c>
      <c r="B3851" s="1" t="s">
        <v>252</v>
      </c>
      <c r="C3851" s="1" t="s">
        <v>481</v>
      </c>
      <c r="D3851" s="83">
        <v>7</v>
      </c>
      <c r="E3851" s="83">
        <v>152</v>
      </c>
      <c r="F3851" s="83">
        <v>20</v>
      </c>
      <c r="G3851" s="83">
        <v>1</v>
      </c>
      <c r="H3851" s="83">
        <v>0</v>
      </c>
      <c r="I3851" s="83">
        <v>0</v>
      </c>
      <c r="J3851" s="83">
        <v>0</v>
      </c>
      <c r="K3851" s="83">
        <v>0</v>
      </c>
      <c r="L3851" s="83">
        <v>180</v>
      </c>
      <c r="M3851" s="84">
        <v>6.639616377720399E-2</v>
      </c>
      <c r="N3851" s="85">
        <f t="shared" si="60"/>
        <v>0.84444444444444444</v>
      </c>
    </row>
    <row r="3852" spans="1:14" x14ac:dyDescent="0.25">
      <c r="A3852" s="1" t="s">
        <v>232</v>
      </c>
      <c r="B3852" s="1" t="s">
        <v>252</v>
      </c>
      <c r="C3852" s="1" t="s">
        <v>477</v>
      </c>
      <c r="D3852" s="83">
        <v>1</v>
      </c>
      <c r="E3852" s="83">
        <v>1</v>
      </c>
      <c r="F3852" s="83">
        <v>14</v>
      </c>
      <c r="G3852" s="83">
        <v>4</v>
      </c>
      <c r="H3852" s="83">
        <v>2</v>
      </c>
      <c r="I3852" s="83">
        <v>0</v>
      </c>
      <c r="J3852" s="83">
        <v>2</v>
      </c>
      <c r="K3852" s="83">
        <v>0</v>
      </c>
      <c r="L3852" s="83">
        <v>24</v>
      </c>
      <c r="M3852" s="84">
        <v>8.8528218369605307E-3</v>
      </c>
      <c r="N3852" s="85">
        <f t="shared" si="60"/>
        <v>4.1666666666666664E-2</v>
      </c>
    </row>
    <row r="3853" spans="1:14" x14ac:dyDescent="0.25">
      <c r="A3853" s="1" t="s">
        <v>232</v>
      </c>
      <c r="B3853" s="1" t="s">
        <v>252</v>
      </c>
      <c r="C3853" s="1" t="s">
        <v>482</v>
      </c>
      <c r="D3853" s="83">
        <v>0</v>
      </c>
      <c r="E3853" s="83">
        <v>0</v>
      </c>
      <c r="F3853" s="83">
        <v>1</v>
      </c>
      <c r="G3853" s="83">
        <v>1</v>
      </c>
      <c r="H3853" s="83">
        <v>4</v>
      </c>
      <c r="I3853" s="83">
        <v>1</v>
      </c>
      <c r="J3853" s="83">
        <v>1</v>
      </c>
      <c r="K3853" s="83">
        <v>0</v>
      </c>
      <c r="L3853" s="83">
        <v>8</v>
      </c>
      <c r="M3853" s="84">
        <v>2.9509406123201772E-3</v>
      </c>
      <c r="N3853" s="85">
        <f t="shared" si="60"/>
        <v>0</v>
      </c>
    </row>
    <row r="3854" spans="1:14" x14ac:dyDescent="0.25">
      <c r="A3854" s="1" t="s">
        <v>232</v>
      </c>
      <c r="B3854" s="1" t="s">
        <v>252</v>
      </c>
      <c r="C3854" s="1" t="s">
        <v>478</v>
      </c>
      <c r="D3854" s="83">
        <v>4</v>
      </c>
      <c r="E3854" s="83">
        <v>6</v>
      </c>
      <c r="F3854" s="83">
        <v>29</v>
      </c>
      <c r="G3854" s="83">
        <v>12</v>
      </c>
      <c r="H3854" s="83">
        <v>4</v>
      </c>
      <c r="I3854" s="83">
        <v>3</v>
      </c>
      <c r="J3854" s="83">
        <v>2</v>
      </c>
      <c r="K3854" s="83">
        <v>1</v>
      </c>
      <c r="L3854" s="83">
        <v>61</v>
      </c>
      <c r="M3854" s="84">
        <v>2.250092216894135E-2</v>
      </c>
      <c r="N3854" s="85">
        <f t="shared" si="60"/>
        <v>9.8360655737704916E-2</v>
      </c>
    </row>
    <row r="3855" spans="1:14" x14ac:dyDescent="0.25">
      <c r="A3855" s="1" t="s">
        <v>232</v>
      </c>
      <c r="B3855" s="1" t="s">
        <v>252</v>
      </c>
      <c r="C3855" s="1" t="s">
        <v>472</v>
      </c>
      <c r="D3855" s="83">
        <v>47</v>
      </c>
      <c r="E3855" s="83">
        <v>363</v>
      </c>
      <c r="F3855" s="83">
        <v>195</v>
      </c>
      <c r="G3855" s="83">
        <v>63</v>
      </c>
      <c r="H3855" s="83">
        <v>20</v>
      </c>
      <c r="I3855" s="83">
        <v>13</v>
      </c>
      <c r="J3855" s="83">
        <v>4</v>
      </c>
      <c r="K3855" s="83">
        <v>3</v>
      </c>
      <c r="L3855" s="83">
        <v>708</v>
      </c>
      <c r="M3855" s="84">
        <v>0.26115824419033568</v>
      </c>
      <c r="N3855" s="85">
        <f t="shared" si="60"/>
        <v>0.51271186440677963</v>
      </c>
    </row>
    <row r="3856" spans="1:14" x14ac:dyDescent="0.25">
      <c r="A3856" s="1" t="s">
        <v>232</v>
      </c>
      <c r="B3856" s="1" t="s">
        <v>252</v>
      </c>
      <c r="C3856" s="1" t="s">
        <v>473</v>
      </c>
      <c r="D3856" s="83">
        <v>10</v>
      </c>
      <c r="E3856" s="83">
        <v>8</v>
      </c>
      <c r="F3856" s="83">
        <v>50</v>
      </c>
      <c r="G3856" s="83">
        <v>39</v>
      </c>
      <c r="H3856" s="83">
        <v>20</v>
      </c>
      <c r="I3856" s="83">
        <v>14</v>
      </c>
      <c r="J3856" s="83">
        <v>3</v>
      </c>
      <c r="K3856" s="83">
        <v>11</v>
      </c>
      <c r="L3856" s="83">
        <v>155</v>
      </c>
      <c r="M3856" s="84">
        <v>5.7174474363703431E-2</v>
      </c>
      <c r="N3856" s="85">
        <f t="shared" si="60"/>
        <v>5.1612903225806452E-2</v>
      </c>
    </row>
    <row r="3857" spans="1:14" x14ac:dyDescent="0.25">
      <c r="A3857" s="1" t="s">
        <v>232</v>
      </c>
      <c r="B3857" s="1" t="s">
        <v>252</v>
      </c>
      <c r="C3857" s="1" t="s">
        <v>474</v>
      </c>
      <c r="D3857" s="83">
        <v>18</v>
      </c>
      <c r="E3857" s="83">
        <v>195</v>
      </c>
      <c r="F3857" s="83">
        <v>89</v>
      </c>
      <c r="G3857" s="83">
        <v>25</v>
      </c>
      <c r="H3857" s="83">
        <v>10</v>
      </c>
      <c r="I3857" s="83">
        <v>1</v>
      </c>
      <c r="J3857" s="83">
        <v>1</v>
      </c>
      <c r="K3857" s="83">
        <v>0</v>
      </c>
      <c r="L3857" s="83">
        <v>339</v>
      </c>
      <c r="M3857" s="84">
        <v>0.12504610844706751</v>
      </c>
      <c r="N3857" s="85">
        <f t="shared" si="60"/>
        <v>0.5752212389380531</v>
      </c>
    </row>
    <row r="3858" spans="1:14" x14ac:dyDescent="0.25">
      <c r="A3858" s="89" t="s">
        <v>253</v>
      </c>
      <c r="B3858" s="89" t="s">
        <v>467</v>
      </c>
      <c r="C3858" s="89"/>
      <c r="D3858" s="90">
        <v>3110</v>
      </c>
      <c r="E3858" s="90">
        <v>18235</v>
      </c>
      <c r="F3858" s="90">
        <v>13989</v>
      </c>
      <c r="G3858" s="90">
        <v>7784</v>
      </c>
      <c r="H3858" s="90">
        <v>7813</v>
      </c>
      <c r="I3858" s="90">
        <v>1844</v>
      </c>
      <c r="J3858" s="90">
        <v>2623</v>
      </c>
      <c r="K3858" s="90">
        <v>2709</v>
      </c>
      <c r="L3858" s="90">
        <v>58107</v>
      </c>
      <c r="M3858" s="91">
        <v>7.3994603246965759E-2</v>
      </c>
      <c r="N3858" s="92">
        <f t="shared" si="60"/>
        <v>0.31381761233586314</v>
      </c>
    </row>
    <row r="3859" spans="1:14" x14ac:dyDescent="0.25">
      <c r="A3859" s="118" t="s">
        <v>253</v>
      </c>
      <c r="B3859" s="118" t="s">
        <v>254</v>
      </c>
      <c r="C3859" s="118" t="s">
        <v>467</v>
      </c>
      <c r="D3859" s="119">
        <v>2</v>
      </c>
      <c r="E3859" s="119">
        <v>183</v>
      </c>
      <c r="F3859" s="119">
        <v>165</v>
      </c>
      <c r="G3859" s="119">
        <v>104</v>
      </c>
      <c r="H3859" s="119">
        <v>110</v>
      </c>
      <c r="I3859" s="119">
        <v>17</v>
      </c>
      <c r="J3859" s="119">
        <v>28</v>
      </c>
      <c r="K3859" s="119">
        <v>29</v>
      </c>
      <c r="L3859" s="119">
        <v>638</v>
      </c>
      <c r="M3859" s="120">
        <v>1</v>
      </c>
      <c r="N3859" s="117">
        <f t="shared" si="60"/>
        <v>0.28683385579937304</v>
      </c>
    </row>
    <row r="3860" spans="1:14" x14ac:dyDescent="0.25">
      <c r="A3860" s="1" t="s">
        <v>253</v>
      </c>
      <c r="B3860" s="1" t="s">
        <v>254</v>
      </c>
      <c r="C3860" s="1" t="s">
        <v>468</v>
      </c>
      <c r="D3860" s="83">
        <v>0</v>
      </c>
      <c r="E3860" s="83">
        <v>48</v>
      </c>
      <c r="F3860" s="83">
        <v>37</v>
      </c>
      <c r="G3860" s="83">
        <v>7</v>
      </c>
      <c r="H3860" s="83">
        <v>5</v>
      </c>
      <c r="I3860" s="83">
        <v>0</v>
      </c>
      <c r="J3860" s="83">
        <v>3</v>
      </c>
      <c r="K3860" s="83">
        <v>0</v>
      </c>
      <c r="L3860" s="83">
        <v>100</v>
      </c>
      <c r="M3860" s="84">
        <v>0.15673981191222569</v>
      </c>
      <c r="N3860" s="85">
        <f t="shared" si="60"/>
        <v>0.48</v>
      </c>
    </row>
    <row r="3861" spans="1:14" x14ac:dyDescent="0.25">
      <c r="A3861" s="1" t="s">
        <v>253</v>
      </c>
      <c r="B3861" s="1" t="s">
        <v>254</v>
      </c>
      <c r="C3861" s="1" t="s">
        <v>475</v>
      </c>
      <c r="D3861" s="83">
        <v>0</v>
      </c>
      <c r="E3861" s="83">
        <v>0</v>
      </c>
      <c r="F3861" s="83">
        <v>1</v>
      </c>
      <c r="G3861" s="83">
        <v>0</v>
      </c>
      <c r="H3861" s="83">
        <v>0</v>
      </c>
      <c r="I3861" s="83">
        <v>0</v>
      </c>
      <c r="J3861" s="83">
        <v>0</v>
      </c>
      <c r="K3861" s="83">
        <v>0</v>
      </c>
      <c r="L3861" s="83">
        <v>1</v>
      </c>
      <c r="M3861" s="84">
        <v>1.567398119122257E-3</v>
      </c>
      <c r="N3861" s="85">
        <f t="shared" si="60"/>
        <v>0</v>
      </c>
    </row>
    <row r="3862" spans="1:14" x14ac:dyDescent="0.25">
      <c r="A3862" s="1" t="s">
        <v>253</v>
      </c>
      <c r="B3862" s="1" t="s">
        <v>254</v>
      </c>
      <c r="C3862" s="1" t="s">
        <v>479</v>
      </c>
      <c r="D3862" s="83">
        <v>0</v>
      </c>
      <c r="E3862" s="83">
        <v>0</v>
      </c>
      <c r="F3862" s="83">
        <v>0</v>
      </c>
      <c r="G3862" s="83">
        <v>0</v>
      </c>
      <c r="H3862" s="83">
        <v>2</v>
      </c>
      <c r="I3862" s="83">
        <v>0</v>
      </c>
      <c r="J3862" s="83">
        <v>0</v>
      </c>
      <c r="K3862" s="83">
        <v>1</v>
      </c>
      <c r="L3862" s="83">
        <v>3</v>
      </c>
      <c r="M3862" s="84">
        <v>4.7021943573667714E-3</v>
      </c>
      <c r="N3862" s="85">
        <f t="shared" si="60"/>
        <v>0</v>
      </c>
    </row>
    <row r="3863" spans="1:14" x14ac:dyDescent="0.25">
      <c r="A3863" s="1" t="s">
        <v>253</v>
      </c>
      <c r="B3863" s="1" t="s">
        <v>254</v>
      </c>
      <c r="C3863" s="1" t="s">
        <v>469</v>
      </c>
      <c r="D3863" s="83">
        <v>0</v>
      </c>
      <c r="E3863" s="83">
        <v>1</v>
      </c>
      <c r="F3863" s="83">
        <v>27</v>
      </c>
      <c r="G3863" s="83">
        <v>52</v>
      </c>
      <c r="H3863" s="83">
        <v>46</v>
      </c>
      <c r="I3863" s="83">
        <v>10</v>
      </c>
      <c r="J3863" s="83">
        <v>19</v>
      </c>
      <c r="K3863" s="83">
        <v>11</v>
      </c>
      <c r="L3863" s="83">
        <v>166</v>
      </c>
      <c r="M3863" s="84">
        <v>0.2601880877742947</v>
      </c>
      <c r="N3863" s="85">
        <f t="shared" si="60"/>
        <v>6.024096385542169E-3</v>
      </c>
    </row>
    <row r="3864" spans="1:14" x14ac:dyDescent="0.25">
      <c r="A3864" s="1" t="s">
        <v>253</v>
      </c>
      <c r="B3864" s="1" t="s">
        <v>254</v>
      </c>
      <c r="C3864" s="1" t="s">
        <v>470</v>
      </c>
      <c r="D3864" s="83">
        <v>0</v>
      </c>
      <c r="E3864" s="83">
        <v>0</v>
      </c>
      <c r="F3864" s="83">
        <v>0</v>
      </c>
      <c r="G3864" s="83">
        <v>10</v>
      </c>
      <c r="H3864" s="83">
        <v>8</v>
      </c>
      <c r="I3864" s="83">
        <v>4</v>
      </c>
      <c r="J3864" s="83">
        <v>1</v>
      </c>
      <c r="K3864" s="83">
        <v>7</v>
      </c>
      <c r="L3864" s="83">
        <v>30</v>
      </c>
      <c r="M3864" s="84">
        <v>4.7021943573667707E-2</v>
      </c>
      <c r="N3864" s="85">
        <f t="shared" si="60"/>
        <v>0</v>
      </c>
    </row>
    <row r="3865" spans="1:14" x14ac:dyDescent="0.25">
      <c r="A3865" s="1" t="s">
        <v>253</v>
      </c>
      <c r="B3865" s="1" t="s">
        <v>254</v>
      </c>
      <c r="C3865" s="1" t="s">
        <v>471</v>
      </c>
      <c r="D3865" s="83">
        <v>0</v>
      </c>
      <c r="E3865" s="83">
        <v>0</v>
      </c>
      <c r="F3865" s="83">
        <v>2</v>
      </c>
      <c r="G3865" s="83">
        <v>2</v>
      </c>
      <c r="H3865" s="83">
        <v>1</v>
      </c>
      <c r="I3865" s="83">
        <v>0</v>
      </c>
      <c r="J3865" s="83">
        <v>0</v>
      </c>
      <c r="K3865" s="83">
        <v>0</v>
      </c>
      <c r="L3865" s="83">
        <v>5</v>
      </c>
      <c r="M3865" s="84">
        <v>7.8369905956112845E-3</v>
      </c>
      <c r="N3865" s="85">
        <f t="shared" si="60"/>
        <v>0</v>
      </c>
    </row>
    <row r="3866" spans="1:14" x14ac:dyDescent="0.25">
      <c r="A3866" s="1" t="s">
        <v>253</v>
      </c>
      <c r="B3866" s="1" t="s">
        <v>254</v>
      </c>
      <c r="C3866" s="1" t="s">
        <v>477</v>
      </c>
      <c r="D3866" s="83">
        <v>0</v>
      </c>
      <c r="E3866" s="83">
        <v>0</v>
      </c>
      <c r="F3866" s="83">
        <v>1</v>
      </c>
      <c r="G3866" s="83">
        <v>0</v>
      </c>
      <c r="H3866" s="83">
        <v>0</v>
      </c>
      <c r="I3866" s="83">
        <v>0</v>
      </c>
      <c r="J3866" s="83">
        <v>0</v>
      </c>
      <c r="K3866" s="83">
        <v>0</v>
      </c>
      <c r="L3866" s="83">
        <v>1</v>
      </c>
      <c r="M3866" s="84">
        <v>1.567398119122257E-3</v>
      </c>
      <c r="N3866" s="85">
        <f t="shared" si="60"/>
        <v>0</v>
      </c>
    </row>
    <row r="3867" spans="1:14" x14ac:dyDescent="0.25">
      <c r="A3867" s="1" t="s">
        <v>253</v>
      </c>
      <c r="B3867" s="1" t="s">
        <v>254</v>
      </c>
      <c r="C3867" s="1" t="s">
        <v>478</v>
      </c>
      <c r="D3867" s="83">
        <v>0</v>
      </c>
      <c r="E3867" s="83">
        <v>0</v>
      </c>
      <c r="F3867" s="83">
        <v>0</v>
      </c>
      <c r="G3867" s="83">
        <v>2</v>
      </c>
      <c r="H3867" s="83">
        <v>0</v>
      </c>
      <c r="I3867" s="83">
        <v>0</v>
      </c>
      <c r="J3867" s="83">
        <v>0</v>
      </c>
      <c r="K3867" s="83">
        <v>0</v>
      </c>
      <c r="L3867" s="83">
        <v>2</v>
      </c>
      <c r="M3867" s="84">
        <v>3.134796238244514E-3</v>
      </c>
      <c r="N3867" s="85">
        <f t="shared" si="60"/>
        <v>0</v>
      </c>
    </row>
    <row r="3868" spans="1:14" x14ac:dyDescent="0.25">
      <c r="A3868" s="1" t="s">
        <v>253</v>
      </c>
      <c r="B3868" s="1" t="s">
        <v>254</v>
      </c>
      <c r="C3868" s="1" t="s">
        <v>472</v>
      </c>
      <c r="D3868" s="83">
        <v>1</v>
      </c>
      <c r="E3868" s="83">
        <v>113</v>
      </c>
      <c r="F3868" s="83">
        <v>72</v>
      </c>
      <c r="G3868" s="83">
        <v>23</v>
      </c>
      <c r="H3868" s="83">
        <v>35</v>
      </c>
      <c r="I3868" s="83">
        <v>1</v>
      </c>
      <c r="J3868" s="83">
        <v>3</v>
      </c>
      <c r="K3868" s="83">
        <v>2</v>
      </c>
      <c r="L3868" s="83">
        <v>250</v>
      </c>
      <c r="M3868" s="84">
        <v>0.3918495297805642</v>
      </c>
      <c r="N3868" s="85">
        <f t="shared" si="60"/>
        <v>0.45200000000000001</v>
      </c>
    </row>
    <row r="3869" spans="1:14" x14ac:dyDescent="0.25">
      <c r="A3869" s="1" t="s">
        <v>253</v>
      </c>
      <c r="B3869" s="1" t="s">
        <v>254</v>
      </c>
      <c r="C3869" s="1" t="s">
        <v>473</v>
      </c>
      <c r="D3869" s="83">
        <v>1</v>
      </c>
      <c r="E3869" s="83">
        <v>0</v>
      </c>
      <c r="F3869" s="83">
        <v>13</v>
      </c>
      <c r="G3869" s="83">
        <v>6</v>
      </c>
      <c r="H3869" s="83">
        <v>12</v>
      </c>
      <c r="I3869" s="83">
        <v>2</v>
      </c>
      <c r="J3869" s="83">
        <v>2</v>
      </c>
      <c r="K3869" s="83">
        <v>7</v>
      </c>
      <c r="L3869" s="83">
        <v>43</v>
      </c>
      <c r="M3869" s="84">
        <v>6.7398119122257058E-2</v>
      </c>
      <c r="N3869" s="85">
        <f t="shared" si="60"/>
        <v>0</v>
      </c>
    </row>
    <row r="3870" spans="1:14" x14ac:dyDescent="0.25">
      <c r="A3870" s="1" t="s">
        <v>253</v>
      </c>
      <c r="B3870" s="1" t="s">
        <v>254</v>
      </c>
      <c r="C3870" s="1" t="s">
        <v>474</v>
      </c>
      <c r="D3870" s="83">
        <v>0</v>
      </c>
      <c r="E3870" s="83">
        <v>21</v>
      </c>
      <c r="F3870" s="83">
        <v>12</v>
      </c>
      <c r="G3870" s="83">
        <v>2</v>
      </c>
      <c r="H3870" s="83">
        <v>1</v>
      </c>
      <c r="I3870" s="83">
        <v>0</v>
      </c>
      <c r="J3870" s="83">
        <v>0</v>
      </c>
      <c r="K3870" s="83">
        <v>1</v>
      </c>
      <c r="L3870" s="83">
        <v>37</v>
      </c>
      <c r="M3870" s="84">
        <v>5.7993730407523508E-2</v>
      </c>
      <c r="N3870" s="85">
        <f t="shared" si="60"/>
        <v>0.56756756756756754</v>
      </c>
    </row>
    <row r="3871" spans="1:14" x14ac:dyDescent="0.25">
      <c r="A3871" s="118" t="s">
        <v>253</v>
      </c>
      <c r="B3871" s="118" t="s">
        <v>259</v>
      </c>
      <c r="C3871" s="118" t="s">
        <v>467</v>
      </c>
      <c r="D3871" s="119">
        <v>173</v>
      </c>
      <c r="E3871" s="119">
        <v>676</v>
      </c>
      <c r="F3871" s="119">
        <v>514</v>
      </c>
      <c r="G3871" s="119">
        <v>302</v>
      </c>
      <c r="H3871" s="119">
        <v>334</v>
      </c>
      <c r="I3871" s="119">
        <v>64</v>
      </c>
      <c r="J3871" s="119">
        <v>107</v>
      </c>
      <c r="K3871" s="119">
        <v>117</v>
      </c>
      <c r="L3871" s="119">
        <v>2287</v>
      </c>
      <c r="M3871" s="120">
        <v>1</v>
      </c>
      <c r="N3871" s="117">
        <f t="shared" si="60"/>
        <v>0.29558373414954087</v>
      </c>
    </row>
    <row r="3872" spans="1:14" x14ac:dyDescent="0.25">
      <c r="A3872" s="1" t="s">
        <v>253</v>
      </c>
      <c r="B3872" s="1" t="s">
        <v>259</v>
      </c>
      <c r="C3872" s="1" t="s">
        <v>468</v>
      </c>
      <c r="D3872" s="83">
        <v>37</v>
      </c>
      <c r="E3872" s="83">
        <v>145</v>
      </c>
      <c r="F3872" s="83">
        <v>103</v>
      </c>
      <c r="G3872" s="83">
        <v>22</v>
      </c>
      <c r="H3872" s="83">
        <v>49</v>
      </c>
      <c r="I3872" s="83">
        <v>1</v>
      </c>
      <c r="J3872" s="83">
        <v>8</v>
      </c>
      <c r="K3872" s="83">
        <v>1</v>
      </c>
      <c r="L3872" s="83">
        <v>366</v>
      </c>
      <c r="M3872" s="84">
        <v>0.160034980323568</v>
      </c>
      <c r="N3872" s="85">
        <f t="shared" si="60"/>
        <v>0.39617486338797814</v>
      </c>
    </row>
    <row r="3873" spans="1:14" x14ac:dyDescent="0.25">
      <c r="A3873" s="1" t="s">
        <v>253</v>
      </c>
      <c r="B3873" s="1" t="s">
        <v>259</v>
      </c>
      <c r="C3873" s="1" t="s">
        <v>475</v>
      </c>
      <c r="D3873" s="83">
        <v>1</v>
      </c>
      <c r="E3873" s="83">
        <v>0</v>
      </c>
      <c r="F3873" s="83">
        <v>4</v>
      </c>
      <c r="G3873" s="83">
        <v>1</v>
      </c>
      <c r="H3873" s="83">
        <v>0</v>
      </c>
      <c r="I3873" s="83">
        <v>0</v>
      </c>
      <c r="J3873" s="83">
        <v>1</v>
      </c>
      <c r="K3873" s="83">
        <v>0</v>
      </c>
      <c r="L3873" s="83">
        <v>7</v>
      </c>
      <c r="M3873" s="84">
        <v>3.060778312199388E-3</v>
      </c>
      <c r="N3873" s="85">
        <f t="shared" si="60"/>
        <v>0</v>
      </c>
    </row>
    <row r="3874" spans="1:14" x14ac:dyDescent="0.25">
      <c r="A3874" s="1" t="s">
        <v>253</v>
      </c>
      <c r="B3874" s="1" t="s">
        <v>259</v>
      </c>
      <c r="C3874" s="1" t="s">
        <v>479</v>
      </c>
      <c r="D3874" s="83">
        <v>0</v>
      </c>
      <c r="E3874" s="83">
        <v>0</v>
      </c>
      <c r="F3874" s="83">
        <v>0</v>
      </c>
      <c r="G3874" s="83">
        <v>0</v>
      </c>
      <c r="H3874" s="83">
        <v>1</v>
      </c>
      <c r="I3874" s="83">
        <v>2</v>
      </c>
      <c r="J3874" s="83">
        <v>0</v>
      </c>
      <c r="K3874" s="83">
        <v>1</v>
      </c>
      <c r="L3874" s="83">
        <v>4</v>
      </c>
      <c r="M3874" s="84">
        <v>1.74901617839965E-3</v>
      </c>
      <c r="N3874" s="85">
        <f t="shared" si="60"/>
        <v>0</v>
      </c>
    </row>
    <row r="3875" spans="1:14" x14ac:dyDescent="0.25">
      <c r="A3875" s="1" t="s">
        <v>253</v>
      </c>
      <c r="B3875" s="1" t="s">
        <v>259</v>
      </c>
      <c r="C3875" s="1" t="s">
        <v>480</v>
      </c>
      <c r="D3875" s="83">
        <v>0</v>
      </c>
      <c r="E3875" s="83">
        <v>0</v>
      </c>
      <c r="F3875" s="83">
        <v>0</v>
      </c>
      <c r="G3875" s="83">
        <v>0</v>
      </c>
      <c r="H3875" s="83">
        <v>1</v>
      </c>
      <c r="I3875" s="83">
        <v>0</v>
      </c>
      <c r="J3875" s="83">
        <v>1</v>
      </c>
      <c r="K3875" s="83">
        <v>4</v>
      </c>
      <c r="L3875" s="83">
        <v>6</v>
      </c>
      <c r="M3875" s="84">
        <v>2.623524267599475E-3</v>
      </c>
      <c r="N3875" s="85">
        <f t="shared" si="60"/>
        <v>0</v>
      </c>
    </row>
    <row r="3876" spans="1:14" x14ac:dyDescent="0.25">
      <c r="A3876" s="1" t="s">
        <v>253</v>
      </c>
      <c r="B3876" s="1" t="s">
        <v>259</v>
      </c>
      <c r="C3876" s="1" t="s">
        <v>476</v>
      </c>
      <c r="D3876" s="83">
        <v>0</v>
      </c>
      <c r="E3876" s="83">
        <v>0</v>
      </c>
      <c r="F3876" s="83">
        <v>0</v>
      </c>
      <c r="G3876" s="83">
        <v>1</v>
      </c>
      <c r="H3876" s="83">
        <v>0</v>
      </c>
      <c r="I3876" s="83">
        <v>0</v>
      </c>
      <c r="J3876" s="83">
        <v>0</v>
      </c>
      <c r="K3876" s="83">
        <v>1</v>
      </c>
      <c r="L3876" s="83">
        <v>2</v>
      </c>
      <c r="M3876" s="84">
        <v>8.7450808919982512E-4</v>
      </c>
      <c r="N3876" s="85">
        <f t="shared" si="60"/>
        <v>0</v>
      </c>
    </row>
    <row r="3877" spans="1:14" x14ac:dyDescent="0.25">
      <c r="A3877" s="1" t="s">
        <v>253</v>
      </c>
      <c r="B3877" s="1" t="s">
        <v>259</v>
      </c>
      <c r="C3877" s="1" t="s">
        <v>469</v>
      </c>
      <c r="D3877" s="83">
        <v>14</v>
      </c>
      <c r="E3877" s="83">
        <v>1</v>
      </c>
      <c r="F3877" s="83">
        <v>80</v>
      </c>
      <c r="G3877" s="83">
        <v>97</v>
      </c>
      <c r="H3877" s="83">
        <v>86</v>
      </c>
      <c r="I3877" s="83">
        <v>18</v>
      </c>
      <c r="J3877" s="83">
        <v>36</v>
      </c>
      <c r="K3877" s="83">
        <v>31</v>
      </c>
      <c r="L3877" s="83">
        <v>363</v>
      </c>
      <c r="M3877" s="84">
        <v>0.15872321818976831</v>
      </c>
      <c r="N3877" s="85">
        <f t="shared" si="60"/>
        <v>2.7548209366391185E-3</v>
      </c>
    </row>
    <row r="3878" spans="1:14" x14ac:dyDescent="0.25">
      <c r="A3878" s="1" t="s">
        <v>253</v>
      </c>
      <c r="B3878" s="1" t="s">
        <v>259</v>
      </c>
      <c r="C3878" s="1" t="s">
        <v>470</v>
      </c>
      <c r="D3878" s="83">
        <v>2</v>
      </c>
      <c r="E3878" s="83">
        <v>1</v>
      </c>
      <c r="F3878" s="83">
        <v>1</v>
      </c>
      <c r="G3878" s="83">
        <v>32</v>
      </c>
      <c r="H3878" s="83">
        <v>23</v>
      </c>
      <c r="I3878" s="83">
        <v>23</v>
      </c>
      <c r="J3878" s="83">
        <v>21</v>
      </c>
      <c r="K3878" s="83">
        <v>43</v>
      </c>
      <c r="L3878" s="83">
        <v>146</v>
      </c>
      <c r="M3878" s="84">
        <v>6.3839090511587232E-2</v>
      </c>
      <c r="N3878" s="85">
        <f t="shared" si="60"/>
        <v>6.8493150684931503E-3</v>
      </c>
    </row>
    <row r="3879" spans="1:14" x14ac:dyDescent="0.25">
      <c r="A3879" s="1" t="s">
        <v>253</v>
      </c>
      <c r="B3879" s="1" t="s">
        <v>259</v>
      </c>
      <c r="C3879" s="1" t="s">
        <v>471</v>
      </c>
      <c r="D3879" s="83">
        <v>1</v>
      </c>
      <c r="E3879" s="83">
        <v>0</v>
      </c>
      <c r="F3879" s="83">
        <v>23</v>
      </c>
      <c r="G3879" s="83">
        <v>19</v>
      </c>
      <c r="H3879" s="83">
        <v>25</v>
      </c>
      <c r="I3879" s="83">
        <v>1</v>
      </c>
      <c r="J3879" s="83">
        <v>3</v>
      </c>
      <c r="K3879" s="83">
        <v>4</v>
      </c>
      <c r="L3879" s="83">
        <v>76</v>
      </c>
      <c r="M3879" s="84">
        <v>3.3231307389593352E-2</v>
      </c>
      <c r="N3879" s="85">
        <f t="shared" si="60"/>
        <v>0</v>
      </c>
    </row>
    <row r="3880" spans="1:14" x14ac:dyDescent="0.25">
      <c r="A3880" s="1" t="s">
        <v>253</v>
      </c>
      <c r="B3880" s="1" t="s">
        <v>259</v>
      </c>
      <c r="C3880" s="1" t="s">
        <v>481</v>
      </c>
      <c r="D3880" s="83">
        <v>3</v>
      </c>
      <c r="E3880" s="83">
        <v>16</v>
      </c>
      <c r="F3880" s="83">
        <v>4</v>
      </c>
      <c r="G3880" s="83">
        <v>0</v>
      </c>
      <c r="H3880" s="83">
        <v>0</v>
      </c>
      <c r="I3880" s="83">
        <v>0</v>
      </c>
      <c r="J3880" s="83">
        <v>0</v>
      </c>
      <c r="K3880" s="83">
        <v>0</v>
      </c>
      <c r="L3880" s="83">
        <v>23</v>
      </c>
      <c r="M3880" s="84">
        <v>1.005684302579799E-2</v>
      </c>
      <c r="N3880" s="85">
        <f t="shared" si="60"/>
        <v>0.69565217391304346</v>
      </c>
    </row>
    <row r="3881" spans="1:14" x14ac:dyDescent="0.25">
      <c r="A3881" s="1" t="s">
        <v>253</v>
      </c>
      <c r="B3881" s="1" t="s">
        <v>259</v>
      </c>
      <c r="C3881" s="1" t="s">
        <v>477</v>
      </c>
      <c r="D3881" s="83">
        <v>0</v>
      </c>
      <c r="E3881" s="83">
        <v>0</v>
      </c>
      <c r="F3881" s="83">
        <v>4</v>
      </c>
      <c r="G3881" s="83">
        <v>2</v>
      </c>
      <c r="H3881" s="83">
        <v>4</v>
      </c>
      <c r="I3881" s="83">
        <v>0</v>
      </c>
      <c r="J3881" s="83">
        <v>1</v>
      </c>
      <c r="K3881" s="83">
        <v>1</v>
      </c>
      <c r="L3881" s="83">
        <v>12</v>
      </c>
      <c r="M3881" s="84">
        <v>5.2470485351989509E-3</v>
      </c>
      <c r="N3881" s="85">
        <f t="shared" si="60"/>
        <v>0</v>
      </c>
    </row>
    <row r="3882" spans="1:14" x14ac:dyDescent="0.25">
      <c r="A3882" s="1" t="s">
        <v>253</v>
      </c>
      <c r="B3882" s="1" t="s">
        <v>259</v>
      </c>
      <c r="C3882" s="1" t="s">
        <v>482</v>
      </c>
      <c r="D3882" s="83">
        <v>0</v>
      </c>
      <c r="E3882" s="83">
        <v>1</v>
      </c>
      <c r="F3882" s="83">
        <v>0</v>
      </c>
      <c r="G3882" s="83">
        <v>0</v>
      </c>
      <c r="H3882" s="83">
        <v>0</v>
      </c>
      <c r="I3882" s="83">
        <v>0</v>
      </c>
      <c r="J3882" s="83">
        <v>2</v>
      </c>
      <c r="K3882" s="83">
        <v>0</v>
      </c>
      <c r="L3882" s="83">
        <v>3</v>
      </c>
      <c r="M3882" s="84">
        <v>1.311762133799738E-3</v>
      </c>
      <c r="N3882" s="85">
        <f t="shared" si="60"/>
        <v>0.33333333333333331</v>
      </c>
    </row>
    <row r="3883" spans="1:14" x14ac:dyDescent="0.25">
      <c r="A3883" s="1" t="s">
        <v>253</v>
      </c>
      <c r="B3883" s="1" t="s">
        <v>259</v>
      </c>
      <c r="C3883" s="1" t="s">
        <v>478</v>
      </c>
      <c r="D3883" s="83">
        <v>0</v>
      </c>
      <c r="E3883" s="83">
        <v>0</v>
      </c>
      <c r="F3883" s="83">
        <v>4</v>
      </c>
      <c r="G3883" s="83">
        <v>0</v>
      </c>
      <c r="H3883" s="83">
        <v>0</v>
      </c>
      <c r="I3883" s="83">
        <v>0</v>
      </c>
      <c r="J3883" s="83">
        <v>0</v>
      </c>
      <c r="K3883" s="83">
        <v>0</v>
      </c>
      <c r="L3883" s="83">
        <v>4</v>
      </c>
      <c r="M3883" s="84">
        <v>1.74901617839965E-3</v>
      </c>
      <c r="N3883" s="85">
        <f t="shared" si="60"/>
        <v>0</v>
      </c>
    </row>
    <row r="3884" spans="1:14" x14ac:dyDescent="0.25">
      <c r="A3884" s="1" t="s">
        <v>253</v>
      </c>
      <c r="B3884" s="1" t="s">
        <v>259</v>
      </c>
      <c r="C3884" s="1" t="s">
        <v>472</v>
      </c>
      <c r="D3884" s="83">
        <v>85</v>
      </c>
      <c r="E3884" s="83">
        <v>390</v>
      </c>
      <c r="F3884" s="83">
        <v>187</v>
      </c>
      <c r="G3884" s="83">
        <v>65</v>
      </c>
      <c r="H3884" s="83">
        <v>74</v>
      </c>
      <c r="I3884" s="83">
        <v>6</v>
      </c>
      <c r="J3884" s="83">
        <v>13</v>
      </c>
      <c r="K3884" s="83">
        <v>7</v>
      </c>
      <c r="L3884" s="83">
        <v>827</v>
      </c>
      <c r="M3884" s="84">
        <v>0.36160909488412768</v>
      </c>
      <c r="N3884" s="85">
        <f t="shared" si="60"/>
        <v>0.47158403869407495</v>
      </c>
    </row>
    <row r="3885" spans="1:14" x14ac:dyDescent="0.25">
      <c r="A3885" s="1" t="s">
        <v>253</v>
      </c>
      <c r="B3885" s="1" t="s">
        <v>259</v>
      </c>
      <c r="C3885" s="1" t="s">
        <v>473</v>
      </c>
      <c r="D3885" s="83">
        <v>9</v>
      </c>
      <c r="E3885" s="83">
        <v>3</v>
      </c>
      <c r="F3885" s="83">
        <v>43</v>
      </c>
      <c r="G3885" s="83">
        <v>40</v>
      </c>
      <c r="H3885" s="83">
        <v>48</v>
      </c>
      <c r="I3885" s="83">
        <v>10</v>
      </c>
      <c r="J3885" s="83">
        <v>18</v>
      </c>
      <c r="K3885" s="83">
        <v>23</v>
      </c>
      <c r="L3885" s="83">
        <v>194</v>
      </c>
      <c r="M3885" s="84">
        <v>8.4827284652383039E-2</v>
      </c>
      <c r="N3885" s="85">
        <f t="shared" si="60"/>
        <v>1.5463917525773196E-2</v>
      </c>
    </row>
    <row r="3886" spans="1:14" x14ac:dyDescent="0.25">
      <c r="A3886" s="1" t="s">
        <v>253</v>
      </c>
      <c r="B3886" s="1" t="s">
        <v>259</v>
      </c>
      <c r="C3886" s="1" t="s">
        <v>474</v>
      </c>
      <c r="D3886" s="83">
        <v>21</v>
      </c>
      <c r="E3886" s="83">
        <v>119</v>
      </c>
      <c r="F3886" s="83">
        <v>61</v>
      </c>
      <c r="G3886" s="83">
        <v>23</v>
      </c>
      <c r="H3886" s="83">
        <v>23</v>
      </c>
      <c r="I3886" s="83">
        <v>3</v>
      </c>
      <c r="J3886" s="83">
        <v>3</v>
      </c>
      <c r="K3886" s="83">
        <v>1</v>
      </c>
      <c r="L3886" s="83">
        <v>254</v>
      </c>
      <c r="M3886" s="84">
        <v>0.11106252732837781</v>
      </c>
      <c r="N3886" s="85">
        <f t="shared" si="60"/>
        <v>0.46850393700787402</v>
      </c>
    </row>
    <row r="3887" spans="1:14" x14ac:dyDescent="0.25">
      <c r="A3887" s="118" t="s">
        <v>253</v>
      </c>
      <c r="B3887" s="118" t="s">
        <v>605</v>
      </c>
      <c r="C3887" s="118" t="s">
        <v>467</v>
      </c>
      <c r="D3887" s="119">
        <v>21</v>
      </c>
      <c r="E3887" s="119">
        <v>348</v>
      </c>
      <c r="F3887" s="119">
        <v>299</v>
      </c>
      <c r="G3887" s="119">
        <v>107</v>
      </c>
      <c r="H3887" s="119">
        <v>107</v>
      </c>
      <c r="I3887" s="119">
        <v>17</v>
      </c>
      <c r="J3887" s="119">
        <v>32</v>
      </c>
      <c r="K3887" s="119">
        <v>8</v>
      </c>
      <c r="L3887" s="119">
        <v>939</v>
      </c>
      <c r="M3887" s="120">
        <v>1</v>
      </c>
      <c r="N3887" s="117">
        <f t="shared" si="60"/>
        <v>0.37060702875399359</v>
      </c>
    </row>
    <row r="3888" spans="1:14" x14ac:dyDescent="0.25">
      <c r="A3888" s="1" t="s">
        <v>253</v>
      </c>
      <c r="B3888" s="1" t="s">
        <v>605</v>
      </c>
      <c r="C3888" s="1" t="s">
        <v>468</v>
      </c>
      <c r="D3888" s="83">
        <v>2</v>
      </c>
      <c r="E3888" s="83">
        <v>85</v>
      </c>
      <c r="F3888" s="83">
        <v>54</v>
      </c>
      <c r="G3888" s="83">
        <v>11</v>
      </c>
      <c r="H3888" s="83">
        <v>9</v>
      </c>
      <c r="I3888" s="83">
        <v>0</v>
      </c>
      <c r="J3888" s="83">
        <v>1</v>
      </c>
      <c r="K3888" s="83">
        <v>0</v>
      </c>
      <c r="L3888" s="83">
        <v>162</v>
      </c>
      <c r="M3888" s="84">
        <v>0.17252396166134179</v>
      </c>
      <c r="N3888" s="85">
        <f t="shared" si="60"/>
        <v>0.52469135802469136</v>
      </c>
    </row>
    <row r="3889" spans="1:14" x14ac:dyDescent="0.25">
      <c r="A3889" s="1" t="s">
        <v>253</v>
      </c>
      <c r="B3889" s="1" t="s">
        <v>605</v>
      </c>
      <c r="C3889" s="1" t="s">
        <v>475</v>
      </c>
      <c r="D3889" s="83">
        <v>0</v>
      </c>
      <c r="E3889" s="83">
        <v>0</v>
      </c>
      <c r="F3889" s="83">
        <v>1</v>
      </c>
      <c r="G3889" s="83">
        <v>0</v>
      </c>
      <c r="H3889" s="83">
        <v>0</v>
      </c>
      <c r="I3889" s="83">
        <v>0</v>
      </c>
      <c r="J3889" s="83">
        <v>0</v>
      </c>
      <c r="K3889" s="83">
        <v>0</v>
      </c>
      <c r="L3889" s="83">
        <v>1</v>
      </c>
      <c r="M3889" s="84">
        <v>1.064962726304579E-3</v>
      </c>
      <c r="N3889" s="85">
        <f t="shared" si="60"/>
        <v>0</v>
      </c>
    </row>
    <row r="3890" spans="1:14" x14ac:dyDescent="0.25">
      <c r="A3890" s="1" t="s">
        <v>253</v>
      </c>
      <c r="B3890" s="1" t="s">
        <v>605</v>
      </c>
      <c r="C3890" s="1" t="s">
        <v>479</v>
      </c>
      <c r="D3890" s="83">
        <v>0</v>
      </c>
      <c r="E3890" s="83">
        <v>0</v>
      </c>
      <c r="F3890" s="83">
        <v>0</v>
      </c>
      <c r="G3890" s="83">
        <v>1</v>
      </c>
      <c r="H3890" s="83">
        <v>0</v>
      </c>
      <c r="I3890" s="83">
        <v>1</v>
      </c>
      <c r="J3890" s="83">
        <v>2</v>
      </c>
      <c r="K3890" s="83">
        <v>0</v>
      </c>
      <c r="L3890" s="83">
        <v>4</v>
      </c>
      <c r="M3890" s="84">
        <v>4.2598509052183178E-3</v>
      </c>
      <c r="N3890" s="85">
        <f t="shared" si="60"/>
        <v>0</v>
      </c>
    </row>
    <row r="3891" spans="1:14" x14ac:dyDescent="0.25">
      <c r="A3891" s="1" t="s">
        <v>253</v>
      </c>
      <c r="B3891" s="1" t="s">
        <v>605</v>
      </c>
      <c r="C3891" s="1" t="s">
        <v>480</v>
      </c>
      <c r="D3891" s="83">
        <v>0</v>
      </c>
      <c r="E3891" s="83">
        <v>0</v>
      </c>
      <c r="F3891" s="83">
        <v>0</v>
      </c>
      <c r="G3891" s="83">
        <v>0</v>
      </c>
      <c r="H3891" s="83">
        <v>1</v>
      </c>
      <c r="I3891" s="83">
        <v>0</v>
      </c>
      <c r="J3891" s="83">
        <v>0</v>
      </c>
      <c r="K3891" s="83">
        <v>0</v>
      </c>
      <c r="L3891" s="83">
        <v>1</v>
      </c>
      <c r="M3891" s="84">
        <v>1.064962726304579E-3</v>
      </c>
      <c r="N3891" s="85">
        <f t="shared" si="60"/>
        <v>0</v>
      </c>
    </row>
    <row r="3892" spans="1:14" x14ac:dyDescent="0.25">
      <c r="A3892" s="1" t="s">
        <v>253</v>
      </c>
      <c r="B3892" s="1" t="s">
        <v>605</v>
      </c>
      <c r="C3892" s="1" t="s">
        <v>476</v>
      </c>
      <c r="D3892" s="83">
        <v>0</v>
      </c>
      <c r="E3892" s="83">
        <v>0</v>
      </c>
      <c r="F3892" s="83">
        <v>0</v>
      </c>
      <c r="G3892" s="83">
        <v>0</v>
      </c>
      <c r="H3892" s="83">
        <v>1</v>
      </c>
      <c r="I3892" s="83">
        <v>0</v>
      </c>
      <c r="J3892" s="83">
        <v>0</v>
      </c>
      <c r="K3892" s="83">
        <v>0</v>
      </c>
      <c r="L3892" s="83">
        <v>1</v>
      </c>
      <c r="M3892" s="84">
        <v>1.064962726304579E-3</v>
      </c>
      <c r="N3892" s="85">
        <f t="shared" si="60"/>
        <v>0</v>
      </c>
    </row>
    <row r="3893" spans="1:14" x14ac:dyDescent="0.25">
      <c r="A3893" s="1" t="s">
        <v>253</v>
      </c>
      <c r="B3893" s="1" t="s">
        <v>605</v>
      </c>
      <c r="C3893" s="1" t="s">
        <v>469</v>
      </c>
      <c r="D3893" s="83">
        <v>7</v>
      </c>
      <c r="E3893" s="83">
        <v>3</v>
      </c>
      <c r="F3893" s="83">
        <v>70</v>
      </c>
      <c r="G3893" s="83">
        <v>40</v>
      </c>
      <c r="H3893" s="83">
        <v>32</v>
      </c>
      <c r="I3893" s="83">
        <v>7</v>
      </c>
      <c r="J3893" s="83">
        <v>13</v>
      </c>
      <c r="K3893" s="83">
        <v>3</v>
      </c>
      <c r="L3893" s="83">
        <v>175</v>
      </c>
      <c r="M3893" s="84">
        <v>0.1863684771033014</v>
      </c>
      <c r="N3893" s="85">
        <f t="shared" si="60"/>
        <v>1.7142857142857144E-2</v>
      </c>
    </row>
    <row r="3894" spans="1:14" x14ac:dyDescent="0.25">
      <c r="A3894" s="1" t="s">
        <v>253</v>
      </c>
      <c r="B3894" s="1" t="s">
        <v>605</v>
      </c>
      <c r="C3894" s="1" t="s">
        <v>470</v>
      </c>
      <c r="D3894" s="83">
        <v>1</v>
      </c>
      <c r="E3894" s="83">
        <v>1</v>
      </c>
      <c r="F3894" s="83">
        <v>0</v>
      </c>
      <c r="G3894" s="83">
        <v>9</v>
      </c>
      <c r="H3894" s="83">
        <v>24</v>
      </c>
      <c r="I3894" s="83">
        <v>3</v>
      </c>
      <c r="J3894" s="83">
        <v>9</v>
      </c>
      <c r="K3894" s="83">
        <v>4</v>
      </c>
      <c r="L3894" s="83">
        <v>51</v>
      </c>
      <c r="M3894" s="84">
        <v>5.4313099041533537E-2</v>
      </c>
      <c r="N3894" s="85">
        <f t="shared" si="60"/>
        <v>1.9607843137254902E-2</v>
      </c>
    </row>
    <row r="3895" spans="1:14" x14ac:dyDescent="0.25">
      <c r="A3895" s="1" t="s">
        <v>253</v>
      </c>
      <c r="B3895" s="1" t="s">
        <v>605</v>
      </c>
      <c r="C3895" s="1" t="s">
        <v>471</v>
      </c>
      <c r="D3895" s="83">
        <v>0</v>
      </c>
      <c r="E3895" s="83">
        <v>0</v>
      </c>
      <c r="F3895" s="83">
        <v>16</v>
      </c>
      <c r="G3895" s="83">
        <v>12</v>
      </c>
      <c r="H3895" s="83">
        <v>9</v>
      </c>
      <c r="I3895" s="83">
        <v>1</v>
      </c>
      <c r="J3895" s="83">
        <v>0</v>
      </c>
      <c r="K3895" s="83">
        <v>0</v>
      </c>
      <c r="L3895" s="83">
        <v>38</v>
      </c>
      <c r="M3895" s="84">
        <v>4.0468583599574018E-2</v>
      </c>
      <c r="N3895" s="85">
        <f t="shared" si="60"/>
        <v>0</v>
      </c>
    </row>
    <row r="3896" spans="1:14" x14ac:dyDescent="0.25">
      <c r="A3896" s="1" t="s">
        <v>253</v>
      </c>
      <c r="B3896" s="1" t="s">
        <v>605</v>
      </c>
      <c r="C3896" s="1" t="s">
        <v>481</v>
      </c>
      <c r="D3896" s="83">
        <v>0</v>
      </c>
      <c r="E3896" s="83">
        <v>3</v>
      </c>
      <c r="F3896" s="83">
        <v>2</v>
      </c>
      <c r="G3896" s="83">
        <v>0</v>
      </c>
      <c r="H3896" s="83">
        <v>0</v>
      </c>
      <c r="I3896" s="83">
        <v>0</v>
      </c>
      <c r="J3896" s="83">
        <v>0</v>
      </c>
      <c r="K3896" s="83">
        <v>0</v>
      </c>
      <c r="L3896" s="83">
        <v>5</v>
      </c>
      <c r="M3896" s="84">
        <v>5.3248136315228968E-3</v>
      </c>
      <c r="N3896" s="85">
        <f t="shared" si="60"/>
        <v>0.6</v>
      </c>
    </row>
    <row r="3897" spans="1:14" x14ac:dyDescent="0.25">
      <c r="A3897" s="1" t="s">
        <v>253</v>
      </c>
      <c r="B3897" s="1" t="s">
        <v>605</v>
      </c>
      <c r="C3897" s="1" t="s">
        <v>477</v>
      </c>
      <c r="D3897" s="83">
        <v>0</v>
      </c>
      <c r="E3897" s="83">
        <v>0</v>
      </c>
      <c r="F3897" s="83">
        <v>1</v>
      </c>
      <c r="G3897" s="83">
        <v>0</v>
      </c>
      <c r="H3897" s="83">
        <v>0</v>
      </c>
      <c r="I3897" s="83">
        <v>0</v>
      </c>
      <c r="J3897" s="83">
        <v>0</v>
      </c>
      <c r="K3897" s="83">
        <v>0</v>
      </c>
      <c r="L3897" s="83">
        <v>1</v>
      </c>
      <c r="M3897" s="84">
        <v>1.064962726304579E-3</v>
      </c>
      <c r="N3897" s="85">
        <f t="shared" si="60"/>
        <v>0</v>
      </c>
    </row>
    <row r="3898" spans="1:14" x14ac:dyDescent="0.25">
      <c r="A3898" s="1" t="s">
        <v>253</v>
      </c>
      <c r="B3898" s="1" t="s">
        <v>605</v>
      </c>
      <c r="C3898" s="1" t="s">
        <v>482</v>
      </c>
      <c r="D3898" s="83">
        <v>0</v>
      </c>
      <c r="E3898" s="83">
        <v>0</v>
      </c>
      <c r="F3898" s="83">
        <v>0</v>
      </c>
      <c r="G3898" s="83">
        <v>0</v>
      </c>
      <c r="H3898" s="83">
        <v>2</v>
      </c>
      <c r="I3898" s="83">
        <v>0</v>
      </c>
      <c r="J3898" s="83">
        <v>1</v>
      </c>
      <c r="K3898" s="83">
        <v>0</v>
      </c>
      <c r="L3898" s="83">
        <v>3</v>
      </c>
      <c r="M3898" s="84">
        <v>3.194888178913737E-3</v>
      </c>
      <c r="N3898" s="85">
        <f t="shared" si="60"/>
        <v>0</v>
      </c>
    </row>
    <row r="3899" spans="1:14" x14ac:dyDescent="0.25">
      <c r="A3899" s="1" t="s">
        <v>253</v>
      </c>
      <c r="B3899" s="1" t="s">
        <v>605</v>
      </c>
      <c r="C3899" s="1" t="s">
        <v>478</v>
      </c>
      <c r="D3899" s="83">
        <v>0</v>
      </c>
      <c r="E3899" s="83">
        <v>0</v>
      </c>
      <c r="F3899" s="83">
        <v>1</v>
      </c>
      <c r="G3899" s="83">
        <v>0</v>
      </c>
      <c r="H3899" s="83">
        <v>0</v>
      </c>
      <c r="I3899" s="83">
        <v>0</v>
      </c>
      <c r="J3899" s="83">
        <v>0</v>
      </c>
      <c r="K3899" s="83">
        <v>0</v>
      </c>
      <c r="L3899" s="83">
        <v>1</v>
      </c>
      <c r="M3899" s="84">
        <v>1.064962726304579E-3</v>
      </c>
      <c r="N3899" s="85">
        <f t="shared" si="60"/>
        <v>0</v>
      </c>
    </row>
    <row r="3900" spans="1:14" x14ac:dyDescent="0.25">
      <c r="A3900" s="1" t="s">
        <v>253</v>
      </c>
      <c r="B3900" s="1" t="s">
        <v>605</v>
      </c>
      <c r="C3900" s="1" t="s">
        <v>472</v>
      </c>
      <c r="D3900" s="83">
        <v>5</v>
      </c>
      <c r="E3900" s="83">
        <v>184</v>
      </c>
      <c r="F3900" s="83">
        <v>97</v>
      </c>
      <c r="G3900" s="83">
        <v>13</v>
      </c>
      <c r="H3900" s="83">
        <v>22</v>
      </c>
      <c r="I3900" s="83">
        <v>3</v>
      </c>
      <c r="J3900" s="83">
        <v>2</v>
      </c>
      <c r="K3900" s="83">
        <v>0</v>
      </c>
      <c r="L3900" s="83">
        <v>326</v>
      </c>
      <c r="M3900" s="84">
        <v>0.34717784877529279</v>
      </c>
      <c r="N3900" s="85">
        <f t="shared" si="60"/>
        <v>0.56441717791411039</v>
      </c>
    </row>
    <row r="3901" spans="1:14" x14ac:dyDescent="0.25">
      <c r="A3901" s="1" t="s">
        <v>253</v>
      </c>
      <c r="B3901" s="1" t="s">
        <v>605</v>
      </c>
      <c r="C3901" s="1" t="s">
        <v>473</v>
      </c>
      <c r="D3901" s="83">
        <v>5</v>
      </c>
      <c r="E3901" s="83">
        <v>4</v>
      </c>
      <c r="F3901" s="83">
        <v>33</v>
      </c>
      <c r="G3901" s="83">
        <v>14</v>
      </c>
      <c r="H3901" s="83">
        <v>7</v>
      </c>
      <c r="I3901" s="83">
        <v>2</v>
      </c>
      <c r="J3901" s="83">
        <v>3</v>
      </c>
      <c r="K3901" s="83">
        <v>1</v>
      </c>
      <c r="L3901" s="83">
        <v>69</v>
      </c>
      <c r="M3901" s="84">
        <v>7.3482428115015971E-2</v>
      </c>
      <c r="N3901" s="85">
        <f t="shared" si="60"/>
        <v>5.7971014492753624E-2</v>
      </c>
    </row>
    <row r="3902" spans="1:14" x14ac:dyDescent="0.25">
      <c r="A3902" s="1" t="s">
        <v>253</v>
      </c>
      <c r="B3902" s="1" t="s">
        <v>605</v>
      </c>
      <c r="C3902" s="1" t="s">
        <v>474</v>
      </c>
      <c r="D3902" s="83">
        <v>1</v>
      </c>
      <c r="E3902" s="83">
        <v>68</v>
      </c>
      <c r="F3902" s="83">
        <v>24</v>
      </c>
      <c r="G3902" s="83">
        <v>7</v>
      </c>
      <c r="H3902" s="83">
        <v>0</v>
      </c>
      <c r="I3902" s="83">
        <v>0</v>
      </c>
      <c r="J3902" s="83">
        <v>1</v>
      </c>
      <c r="K3902" s="83">
        <v>0</v>
      </c>
      <c r="L3902" s="83">
        <v>101</v>
      </c>
      <c r="M3902" s="84">
        <v>0.1075612353567625</v>
      </c>
      <c r="N3902" s="85">
        <f t="shared" si="60"/>
        <v>0.67326732673267331</v>
      </c>
    </row>
    <row r="3903" spans="1:14" x14ac:dyDescent="0.25">
      <c r="A3903" s="118" t="s">
        <v>253</v>
      </c>
      <c r="B3903" s="118" t="s">
        <v>283</v>
      </c>
      <c r="C3903" s="118" t="s">
        <v>467</v>
      </c>
      <c r="D3903" s="119">
        <v>68</v>
      </c>
      <c r="E3903" s="119">
        <v>339</v>
      </c>
      <c r="F3903" s="119">
        <v>479</v>
      </c>
      <c r="G3903" s="119">
        <v>225</v>
      </c>
      <c r="H3903" s="119">
        <v>161</v>
      </c>
      <c r="I3903" s="119">
        <v>75</v>
      </c>
      <c r="J3903" s="119">
        <v>58</v>
      </c>
      <c r="K3903" s="119">
        <v>110</v>
      </c>
      <c r="L3903" s="119">
        <v>1515</v>
      </c>
      <c r="M3903" s="120">
        <v>1</v>
      </c>
      <c r="N3903" s="117">
        <f t="shared" si="60"/>
        <v>0.22376237623762377</v>
      </c>
    </row>
    <row r="3904" spans="1:14" x14ac:dyDescent="0.25">
      <c r="A3904" s="1" t="s">
        <v>253</v>
      </c>
      <c r="B3904" s="1" t="s">
        <v>283</v>
      </c>
      <c r="C3904" s="1" t="s">
        <v>468</v>
      </c>
      <c r="D3904" s="83">
        <v>13</v>
      </c>
      <c r="E3904" s="83">
        <v>110</v>
      </c>
      <c r="F3904" s="83">
        <v>83</v>
      </c>
      <c r="G3904" s="83">
        <v>24</v>
      </c>
      <c r="H3904" s="83">
        <v>13</v>
      </c>
      <c r="I3904" s="83">
        <v>1</v>
      </c>
      <c r="J3904" s="83">
        <v>2</v>
      </c>
      <c r="K3904" s="83">
        <v>3</v>
      </c>
      <c r="L3904" s="83">
        <v>249</v>
      </c>
      <c r="M3904" s="84">
        <v>0.16435643564356439</v>
      </c>
      <c r="N3904" s="85">
        <f t="shared" si="60"/>
        <v>0.44176706827309237</v>
      </c>
    </row>
    <row r="3905" spans="1:14" x14ac:dyDescent="0.25">
      <c r="A3905" s="1" t="s">
        <v>253</v>
      </c>
      <c r="B3905" s="1" t="s">
        <v>283</v>
      </c>
      <c r="C3905" s="1" t="s">
        <v>475</v>
      </c>
      <c r="D3905" s="83">
        <v>1</v>
      </c>
      <c r="E3905" s="83">
        <v>0</v>
      </c>
      <c r="F3905" s="83">
        <v>4</v>
      </c>
      <c r="G3905" s="83">
        <v>4</v>
      </c>
      <c r="H3905" s="83">
        <v>1</v>
      </c>
      <c r="I3905" s="83">
        <v>0</v>
      </c>
      <c r="J3905" s="83">
        <v>0</v>
      </c>
      <c r="K3905" s="83">
        <v>0</v>
      </c>
      <c r="L3905" s="83">
        <v>10</v>
      </c>
      <c r="M3905" s="84">
        <v>6.6006600660066007E-3</v>
      </c>
      <c r="N3905" s="85">
        <f t="shared" si="60"/>
        <v>0</v>
      </c>
    </row>
    <row r="3906" spans="1:14" x14ac:dyDescent="0.25">
      <c r="A3906" s="1" t="s">
        <v>253</v>
      </c>
      <c r="B3906" s="1" t="s">
        <v>283</v>
      </c>
      <c r="C3906" s="1" t="s">
        <v>479</v>
      </c>
      <c r="D3906" s="83">
        <v>0</v>
      </c>
      <c r="E3906" s="83">
        <v>0</v>
      </c>
      <c r="F3906" s="83">
        <v>0</v>
      </c>
      <c r="G3906" s="83">
        <v>0</v>
      </c>
      <c r="H3906" s="83">
        <v>0</v>
      </c>
      <c r="I3906" s="83">
        <v>0</v>
      </c>
      <c r="J3906" s="83">
        <v>5</v>
      </c>
      <c r="K3906" s="83">
        <v>3</v>
      </c>
      <c r="L3906" s="83">
        <v>8</v>
      </c>
      <c r="M3906" s="84">
        <v>5.2805280528052806E-3</v>
      </c>
      <c r="N3906" s="85">
        <f t="shared" si="60"/>
        <v>0</v>
      </c>
    </row>
    <row r="3907" spans="1:14" x14ac:dyDescent="0.25">
      <c r="A3907" s="1" t="s">
        <v>253</v>
      </c>
      <c r="B3907" s="1" t="s">
        <v>283</v>
      </c>
      <c r="C3907" s="1" t="s">
        <v>480</v>
      </c>
      <c r="D3907" s="83">
        <v>0</v>
      </c>
      <c r="E3907" s="83">
        <v>0</v>
      </c>
      <c r="F3907" s="83">
        <v>0</v>
      </c>
      <c r="G3907" s="83">
        <v>0</v>
      </c>
      <c r="H3907" s="83">
        <v>0</v>
      </c>
      <c r="I3907" s="83">
        <v>0</v>
      </c>
      <c r="J3907" s="83">
        <v>0</v>
      </c>
      <c r="K3907" s="83">
        <v>7</v>
      </c>
      <c r="L3907" s="83">
        <v>7</v>
      </c>
      <c r="M3907" s="84">
        <v>4.6204620462046214E-3</v>
      </c>
      <c r="N3907" s="85">
        <f t="shared" si="60"/>
        <v>0</v>
      </c>
    </row>
    <row r="3908" spans="1:14" x14ac:dyDescent="0.25">
      <c r="A3908" s="1" t="s">
        <v>253</v>
      </c>
      <c r="B3908" s="1" t="s">
        <v>283</v>
      </c>
      <c r="C3908" s="1" t="s">
        <v>476</v>
      </c>
      <c r="D3908" s="83">
        <v>0</v>
      </c>
      <c r="E3908" s="83">
        <v>0</v>
      </c>
      <c r="F3908" s="83">
        <v>0</v>
      </c>
      <c r="G3908" s="83">
        <v>0</v>
      </c>
      <c r="H3908" s="83">
        <v>0</v>
      </c>
      <c r="I3908" s="83">
        <v>1</v>
      </c>
      <c r="J3908" s="83">
        <v>1</v>
      </c>
      <c r="K3908" s="83">
        <v>3</v>
      </c>
      <c r="L3908" s="83">
        <v>5</v>
      </c>
      <c r="M3908" s="84">
        <v>3.3003300330032999E-3</v>
      </c>
      <c r="N3908" s="85">
        <f t="shared" ref="N3908:N3971" si="61">E3908/L3908</f>
        <v>0</v>
      </c>
    </row>
    <row r="3909" spans="1:14" x14ac:dyDescent="0.25">
      <c r="A3909" s="1" t="s">
        <v>253</v>
      </c>
      <c r="B3909" s="1" t="s">
        <v>283</v>
      </c>
      <c r="C3909" s="1" t="s">
        <v>469</v>
      </c>
      <c r="D3909" s="83">
        <v>7</v>
      </c>
      <c r="E3909" s="83">
        <v>2</v>
      </c>
      <c r="F3909" s="83">
        <v>95</v>
      </c>
      <c r="G3909" s="83">
        <v>69</v>
      </c>
      <c r="H3909" s="83">
        <v>58</v>
      </c>
      <c r="I3909" s="83">
        <v>31</v>
      </c>
      <c r="J3909" s="83">
        <v>22</v>
      </c>
      <c r="K3909" s="83">
        <v>33</v>
      </c>
      <c r="L3909" s="83">
        <v>317</v>
      </c>
      <c r="M3909" s="84">
        <v>0.20924092409240919</v>
      </c>
      <c r="N3909" s="85">
        <f t="shared" si="61"/>
        <v>6.3091482649842269E-3</v>
      </c>
    </row>
    <row r="3910" spans="1:14" x14ac:dyDescent="0.25">
      <c r="A3910" s="1" t="s">
        <v>253</v>
      </c>
      <c r="B3910" s="1" t="s">
        <v>283</v>
      </c>
      <c r="C3910" s="1" t="s">
        <v>470</v>
      </c>
      <c r="D3910" s="83">
        <v>1</v>
      </c>
      <c r="E3910" s="83">
        <v>1</v>
      </c>
      <c r="F3910" s="83">
        <v>1</v>
      </c>
      <c r="G3910" s="83">
        <v>18</v>
      </c>
      <c r="H3910" s="83">
        <v>31</v>
      </c>
      <c r="I3910" s="83">
        <v>20</v>
      </c>
      <c r="J3910" s="83">
        <v>13</v>
      </c>
      <c r="K3910" s="83">
        <v>34</v>
      </c>
      <c r="L3910" s="83">
        <v>119</v>
      </c>
      <c r="M3910" s="84">
        <v>7.8547854785478544E-2</v>
      </c>
      <c r="N3910" s="85">
        <f t="shared" si="61"/>
        <v>8.4033613445378148E-3</v>
      </c>
    </row>
    <row r="3911" spans="1:14" x14ac:dyDescent="0.25">
      <c r="A3911" s="1" t="s">
        <v>253</v>
      </c>
      <c r="B3911" s="1" t="s">
        <v>283</v>
      </c>
      <c r="C3911" s="1" t="s">
        <v>471</v>
      </c>
      <c r="D3911" s="83">
        <v>2</v>
      </c>
      <c r="E3911" s="83">
        <v>4</v>
      </c>
      <c r="F3911" s="83">
        <v>39</v>
      </c>
      <c r="G3911" s="83">
        <v>14</v>
      </c>
      <c r="H3911" s="83">
        <v>5</v>
      </c>
      <c r="I3911" s="83">
        <v>8</v>
      </c>
      <c r="J3911" s="83">
        <v>5</v>
      </c>
      <c r="K3911" s="83">
        <v>11</v>
      </c>
      <c r="L3911" s="83">
        <v>88</v>
      </c>
      <c r="M3911" s="84">
        <v>5.8085808580858093E-2</v>
      </c>
      <c r="N3911" s="85">
        <f t="shared" si="61"/>
        <v>4.5454545454545456E-2</v>
      </c>
    </row>
    <row r="3912" spans="1:14" x14ac:dyDescent="0.25">
      <c r="A3912" s="1" t="s">
        <v>253</v>
      </c>
      <c r="B3912" s="1" t="s">
        <v>283</v>
      </c>
      <c r="C3912" s="1" t="s">
        <v>481</v>
      </c>
      <c r="D3912" s="83">
        <v>1</v>
      </c>
      <c r="E3912" s="83">
        <v>7</v>
      </c>
      <c r="F3912" s="83">
        <v>1</v>
      </c>
      <c r="G3912" s="83">
        <v>0</v>
      </c>
      <c r="H3912" s="83">
        <v>0</v>
      </c>
      <c r="I3912" s="83">
        <v>0</v>
      </c>
      <c r="J3912" s="83">
        <v>0</v>
      </c>
      <c r="K3912" s="83">
        <v>0</v>
      </c>
      <c r="L3912" s="83">
        <v>9</v>
      </c>
      <c r="M3912" s="84">
        <v>5.9405940594059407E-3</v>
      </c>
      <c r="N3912" s="85">
        <f t="shared" si="61"/>
        <v>0.77777777777777779</v>
      </c>
    </row>
    <row r="3913" spans="1:14" x14ac:dyDescent="0.25">
      <c r="A3913" s="1" t="s">
        <v>253</v>
      </c>
      <c r="B3913" s="1" t="s">
        <v>283</v>
      </c>
      <c r="C3913" s="1" t="s">
        <v>477</v>
      </c>
      <c r="D3913" s="83">
        <v>1</v>
      </c>
      <c r="E3913" s="83">
        <v>0</v>
      </c>
      <c r="F3913" s="83">
        <v>1</v>
      </c>
      <c r="G3913" s="83">
        <v>1</v>
      </c>
      <c r="H3913" s="83">
        <v>1</v>
      </c>
      <c r="I3913" s="83">
        <v>0</v>
      </c>
      <c r="J3913" s="83">
        <v>0</v>
      </c>
      <c r="K3913" s="83">
        <v>1</v>
      </c>
      <c r="L3913" s="83">
        <v>5</v>
      </c>
      <c r="M3913" s="84">
        <v>3.3003300330032999E-3</v>
      </c>
      <c r="N3913" s="85">
        <f t="shared" si="61"/>
        <v>0</v>
      </c>
    </row>
    <row r="3914" spans="1:14" x14ac:dyDescent="0.25">
      <c r="A3914" s="1" t="s">
        <v>253</v>
      </c>
      <c r="B3914" s="1" t="s">
        <v>283</v>
      </c>
      <c r="C3914" s="1" t="s">
        <v>482</v>
      </c>
      <c r="D3914" s="83">
        <v>1</v>
      </c>
      <c r="E3914" s="83">
        <v>0</v>
      </c>
      <c r="F3914" s="83">
        <v>0</v>
      </c>
      <c r="G3914" s="83">
        <v>1</v>
      </c>
      <c r="H3914" s="83">
        <v>0</v>
      </c>
      <c r="I3914" s="83">
        <v>0</v>
      </c>
      <c r="J3914" s="83">
        <v>1</v>
      </c>
      <c r="K3914" s="83">
        <v>0</v>
      </c>
      <c r="L3914" s="83">
        <v>3</v>
      </c>
      <c r="M3914" s="84">
        <v>1.9801980198019798E-3</v>
      </c>
      <c r="N3914" s="85">
        <f t="shared" si="61"/>
        <v>0</v>
      </c>
    </row>
    <row r="3915" spans="1:14" x14ac:dyDescent="0.25">
      <c r="A3915" s="1" t="s">
        <v>253</v>
      </c>
      <c r="B3915" s="1" t="s">
        <v>283</v>
      </c>
      <c r="C3915" s="1" t="s">
        <v>478</v>
      </c>
      <c r="D3915" s="83">
        <v>0</v>
      </c>
      <c r="E3915" s="83">
        <v>0</v>
      </c>
      <c r="F3915" s="83">
        <v>3</v>
      </c>
      <c r="G3915" s="83">
        <v>1</v>
      </c>
      <c r="H3915" s="83">
        <v>2</v>
      </c>
      <c r="I3915" s="83">
        <v>1</v>
      </c>
      <c r="J3915" s="83">
        <v>0</v>
      </c>
      <c r="K3915" s="83">
        <v>0</v>
      </c>
      <c r="L3915" s="83">
        <v>7</v>
      </c>
      <c r="M3915" s="84">
        <v>4.6204620462046214E-3</v>
      </c>
      <c r="N3915" s="85">
        <f t="shared" si="61"/>
        <v>0</v>
      </c>
    </row>
    <row r="3916" spans="1:14" x14ac:dyDescent="0.25">
      <c r="A3916" s="1" t="s">
        <v>253</v>
      </c>
      <c r="B3916" s="1" t="s">
        <v>283</v>
      </c>
      <c r="C3916" s="1" t="s">
        <v>472</v>
      </c>
      <c r="D3916" s="83">
        <v>28</v>
      </c>
      <c r="E3916" s="83">
        <v>159</v>
      </c>
      <c r="F3916" s="83">
        <v>158</v>
      </c>
      <c r="G3916" s="83">
        <v>51</v>
      </c>
      <c r="H3916" s="83">
        <v>25</v>
      </c>
      <c r="I3916" s="83">
        <v>7</v>
      </c>
      <c r="J3916" s="83">
        <v>3</v>
      </c>
      <c r="K3916" s="83">
        <v>7</v>
      </c>
      <c r="L3916" s="83">
        <v>438</v>
      </c>
      <c r="M3916" s="84">
        <v>0.28910891089108909</v>
      </c>
      <c r="N3916" s="85">
        <f t="shared" si="61"/>
        <v>0.36301369863013699</v>
      </c>
    </row>
    <row r="3917" spans="1:14" x14ac:dyDescent="0.25">
      <c r="A3917" s="1" t="s">
        <v>253</v>
      </c>
      <c r="B3917" s="1" t="s">
        <v>283</v>
      </c>
      <c r="C3917" s="1" t="s">
        <v>473</v>
      </c>
      <c r="D3917" s="83">
        <v>9</v>
      </c>
      <c r="E3917" s="83">
        <v>7</v>
      </c>
      <c r="F3917" s="83">
        <v>43</v>
      </c>
      <c r="G3917" s="83">
        <v>26</v>
      </c>
      <c r="H3917" s="83">
        <v>20</v>
      </c>
      <c r="I3917" s="83">
        <v>4</v>
      </c>
      <c r="J3917" s="83">
        <v>5</v>
      </c>
      <c r="K3917" s="83">
        <v>7</v>
      </c>
      <c r="L3917" s="83">
        <v>121</v>
      </c>
      <c r="M3917" s="84">
        <v>7.9867986798679874E-2</v>
      </c>
      <c r="N3917" s="85">
        <f t="shared" si="61"/>
        <v>5.7851239669421489E-2</v>
      </c>
    </row>
    <row r="3918" spans="1:14" x14ac:dyDescent="0.25">
      <c r="A3918" s="1" t="s">
        <v>253</v>
      </c>
      <c r="B3918" s="1" t="s">
        <v>283</v>
      </c>
      <c r="C3918" s="1" t="s">
        <v>474</v>
      </c>
      <c r="D3918" s="83">
        <v>4</v>
      </c>
      <c r="E3918" s="83">
        <v>49</v>
      </c>
      <c r="F3918" s="83">
        <v>51</v>
      </c>
      <c r="G3918" s="83">
        <v>16</v>
      </c>
      <c r="H3918" s="83">
        <v>5</v>
      </c>
      <c r="I3918" s="83">
        <v>2</v>
      </c>
      <c r="J3918" s="83">
        <v>1</v>
      </c>
      <c r="K3918" s="83">
        <v>1</v>
      </c>
      <c r="L3918" s="83">
        <v>129</v>
      </c>
      <c r="M3918" s="84">
        <v>8.5148514851485155E-2</v>
      </c>
      <c r="N3918" s="85">
        <f t="shared" si="61"/>
        <v>0.37984496124031009</v>
      </c>
    </row>
    <row r="3919" spans="1:14" x14ac:dyDescent="0.25">
      <c r="A3919" s="118" t="s">
        <v>253</v>
      </c>
      <c r="B3919" s="118" t="s">
        <v>255</v>
      </c>
      <c r="C3919" s="118" t="s">
        <v>467</v>
      </c>
      <c r="D3919" s="119">
        <v>134</v>
      </c>
      <c r="E3919" s="119">
        <v>605</v>
      </c>
      <c r="F3919" s="119">
        <v>439</v>
      </c>
      <c r="G3919" s="119">
        <v>280</v>
      </c>
      <c r="H3919" s="119">
        <v>246</v>
      </c>
      <c r="I3919" s="119">
        <v>71</v>
      </c>
      <c r="J3919" s="119">
        <v>93</v>
      </c>
      <c r="K3919" s="119">
        <v>106</v>
      </c>
      <c r="L3919" s="119">
        <v>1974</v>
      </c>
      <c r="M3919" s="120">
        <v>1</v>
      </c>
      <c r="N3919" s="117">
        <f t="shared" si="61"/>
        <v>0.30648429584599796</v>
      </c>
    </row>
    <row r="3920" spans="1:14" x14ac:dyDescent="0.25">
      <c r="A3920" s="1" t="s">
        <v>253</v>
      </c>
      <c r="B3920" s="1" t="s">
        <v>255</v>
      </c>
      <c r="C3920" s="1" t="s">
        <v>468</v>
      </c>
      <c r="D3920" s="83">
        <v>28</v>
      </c>
      <c r="E3920" s="83">
        <v>108</v>
      </c>
      <c r="F3920" s="83">
        <v>75</v>
      </c>
      <c r="G3920" s="83">
        <v>18</v>
      </c>
      <c r="H3920" s="83">
        <v>32</v>
      </c>
      <c r="I3920" s="83">
        <v>5</v>
      </c>
      <c r="J3920" s="83">
        <v>8</v>
      </c>
      <c r="K3920" s="83">
        <v>0</v>
      </c>
      <c r="L3920" s="83">
        <v>274</v>
      </c>
      <c r="M3920" s="84">
        <v>0.13880445795339411</v>
      </c>
      <c r="N3920" s="85">
        <f t="shared" si="61"/>
        <v>0.39416058394160586</v>
      </c>
    </row>
    <row r="3921" spans="1:14" x14ac:dyDescent="0.25">
      <c r="A3921" s="1" t="s">
        <v>253</v>
      </c>
      <c r="B3921" s="1" t="s">
        <v>255</v>
      </c>
      <c r="C3921" s="1" t="s">
        <v>475</v>
      </c>
      <c r="D3921" s="83">
        <v>0</v>
      </c>
      <c r="E3921" s="83">
        <v>1</v>
      </c>
      <c r="F3921" s="83">
        <v>1</v>
      </c>
      <c r="G3921" s="83">
        <v>0</v>
      </c>
      <c r="H3921" s="83">
        <v>0</v>
      </c>
      <c r="I3921" s="83">
        <v>0</v>
      </c>
      <c r="J3921" s="83">
        <v>0</v>
      </c>
      <c r="K3921" s="83">
        <v>0</v>
      </c>
      <c r="L3921" s="83">
        <v>2</v>
      </c>
      <c r="M3921" s="84">
        <v>1.013171225937183E-3</v>
      </c>
      <c r="N3921" s="85">
        <f t="shared" si="61"/>
        <v>0.5</v>
      </c>
    </row>
    <row r="3922" spans="1:14" x14ac:dyDescent="0.25">
      <c r="A3922" s="1" t="s">
        <v>253</v>
      </c>
      <c r="B3922" s="1" t="s">
        <v>255</v>
      </c>
      <c r="C3922" s="1" t="s">
        <v>479</v>
      </c>
      <c r="D3922" s="83">
        <v>0</v>
      </c>
      <c r="E3922" s="83">
        <v>1</v>
      </c>
      <c r="F3922" s="83">
        <v>0</v>
      </c>
      <c r="G3922" s="83">
        <v>1</v>
      </c>
      <c r="H3922" s="83">
        <v>2</v>
      </c>
      <c r="I3922" s="83">
        <v>1</v>
      </c>
      <c r="J3922" s="83">
        <v>0</v>
      </c>
      <c r="K3922" s="83">
        <v>2</v>
      </c>
      <c r="L3922" s="83">
        <v>7</v>
      </c>
      <c r="M3922" s="84">
        <v>3.5460992907801409E-3</v>
      </c>
      <c r="N3922" s="85">
        <f t="shared" si="61"/>
        <v>0.14285714285714285</v>
      </c>
    </row>
    <row r="3923" spans="1:14" x14ac:dyDescent="0.25">
      <c r="A3923" s="1" t="s">
        <v>253</v>
      </c>
      <c r="B3923" s="1" t="s">
        <v>255</v>
      </c>
      <c r="C3923" s="1" t="s">
        <v>480</v>
      </c>
      <c r="D3923" s="83">
        <v>0</v>
      </c>
      <c r="E3923" s="83">
        <v>0</v>
      </c>
      <c r="F3923" s="83">
        <v>0</v>
      </c>
      <c r="G3923" s="83">
        <v>0</v>
      </c>
      <c r="H3923" s="83">
        <v>0</v>
      </c>
      <c r="I3923" s="83">
        <v>0</v>
      </c>
      <c r="J3923" s="83">
        <v>0</v>
      </c>
      <c r="K3923" s="83">
        <v>3</v>
      </c>
      <c r="L3923" s="83">
        <v>3</v>
      </c>
      <c r="M3923" s="84">
        <v>1.5197568389057751E-3</v>
      </c>
      <c r="N3923" s="85">
        <f t="shared" si="61"/>
        <v>0</v>
      </c>
    </row>
    <row r="3924" spans="1:14" x14ac:dyDescent="0.25">
      <c r="A3924" s="1" t="s">
        <v>253</v>
      </c>
      <c r="B3924" s="1" t="s">
        <v>255</v>
      </c>
      <c r="C3924" s="1" t="s">
        <v>469</v>
      </c>
      <c r="D3924" s="83">
        <v>12</v>
      </c>
      <c r="E3924" s="83">
        <v>3</v>
      </c>
      <c r="F3924" s="83">
        <v>117</v>
      </c>
      <c r="G3924" s="83">
        <v>120</v>
      </c>
      <c r="H3924" s="83">
        <v>95</v>
      </c>
      <c r="I3924" s="83">
        <v>24</v>
      </c>
      <c r="J3924" s="83">
        <v>38</v>
      </c>
      <c r="K3924" s="83">
        <v>34</v>
      </c>
      <c r="L3924" s="83">
        <v>443</v>
      </c>
      <c r="M3924" s="84">
        <v>0.22441742654508609</v>
      </c>
      <c r="N3924" s="85">
        <f t="shared" si="61"/>
        <v>6.7720090293453723E-3</v>
      </c>
    </row>
    <row r="3925" spans="1:14" x14ac:dyDescent="0.25">
      <c r="A3925" s="1" t="s">
        <v>253</v>
      </c>
      <c r="B3925" s="1" t="s">
        <v>255</v>
      </c>
      <c r="C3925" s="1" t="s">
        <v>470</v>
      </c>
      <c r="D3925" s="83">
        <v>5</v>
      </c>
      <c r="E3925" s="83">
        <v>4</v>
      </c>
      <c r="F3925" s="83">
        <v>0</v>
      </c>
      <c r="G3925" s="83">
        <v>35</v>
      </c>
      <c r="H3925" s="83">
        <v>23</v>
      </c>
      <c r="I3925" s="83">
        <v>24</v>
      </c>
      <c r="J3925" s="83">
        <v>25</v>
      </c>
      <c r="K3925" s="83">
        <v>43</v>
      </c>
      <c r="L3925" s="83">
        <v>159</v>
      </c>
      <c r="M3925" s="84">
        <v>8.0547112462006076E-2</v>
      </c>
      <c r="N3925" s="85">
        <f t="shared" si="61"/>
        <v>2.5157232704402517E-2</v>
      </c>
    </row>
    <row r="3926" spans="1:14" x14ac:dyDescent="0.25">
      <c r="A3926" s="1" t="s">
        <v>253</v>
      </c>
      <c r="B3926" s="1" t="s">
        <v>255</v>
      </c>
      <c r="C3926" s="1" t="s">
        <v>471</v>
      </c>
      <c r="D3926" s="83">
        <v>4</v>
      </c>
      <c r="E3926" s="83">
        <v>2</v>
      </c>
      <c r="F3926" s="83">
        <v>22</v>
      </c>
      <c r="G3926" s="83">
        <v>20</v>
      </c>
      <c r="H3926" s="83">
        <v>6</v>
      </c>
      <c r="I3926" s="83">
        <v>4</v>
      </c>
      <c r="J3926" s="83">
        <v>3</v>
      </c>
      <c r="K3926" s="83">
        <v>9</v>
      </c>
      <c r="L3926" s="83">
        <v>70</v>
      </c>
      <c r="M3926" s="84">
        <v>3.5460992907801421E-2</v>
      </c>
      <c r="N3926" s="85">
        <f t="shared" si="61"/>
        <v>2.8571428571428571E-2</v>
      </c>
    </row>
    <row r="3927" spans="1:14" x14ac:dyDescent="0.25">
      <c r="A3927" s="1" t="s">
        <v>253</v>
      </c>
      <c r="B3927" s="1" t="s">
        <v>255</v>
      </c>
      <c r="C3927" s="1" t="s">
        <v>481</v>
      </c>
      <c r="D3927" s="83">
        <v>3</v>
      </c>
      <c r="E3927" s="83">
        <v>11</v>
      </c>
      <c r="F3927" s="83">
        <v>0</v>
      </c>
      <c r="G3927" s="83">
        <v>0</v>
      </c>
      <c r="H3927" s="83">
        <v>0</v>
      </c>
      <c r="I3927" s="83">
        <v>0</v>
      </c>
      <c r="J3927" s="83">
        <v>0</v>
      </c>
      <c r="K3927" s="83">
        <v>0</v>
      </c>
      <c r="L3927" s="83">
        <v>14</v>
      </c>
      <c r="M3927" s="84">
        <v>7.0921985815602826E-3</v>
      </c>
      <c r="N3927" s="85">
        <f t="shared" si="61"/>
        <v>0.7857142857142857</v>
      </c>
    </row>
    <row r="3928" spans="1:14" x14ac:dyDescent="0.25">
      <c r="A3928" s="1" t="s">
        <v>253</v>
      </c>
      <c r="B3928" s="1" t="s">
        <v>255</v>
      </c>
      <c r="C3928" s="1" t="s">
        <v>477</v>
      </c>
      <c r="D3928" s="83">
        <v>0</v>
      </c>
      <c r="E3928" s="83">
        <v>0</v>
      </c>
      <c r="F3928" s="83">
        <v>1</v>
      </c>
      <c r="G3928" s="83">
        <v>1</v>
      </c>
      <c r="H3928" s="83">
        <v>0</v>
      </c>
      <c r="I3928" s="83">
        <v>0</v>
      </c>
      <c r="J3928" s="83">
        <v>0</v>
      </c>
      <c r="K3928" s="83">
        <v>0</v>
      </c>
      <c r="L3928" s="83">
        <v>2</v>
      </c>
      <c r="M3928" s="84">
        <v>1.013171225937183E-3</v>
      </c>
      <c r="N3928" s="85">
        <f t="shared" si="61"/>
        <v>0</v>
      </c>
    </row>
    <row r="3929" spans="1:14" x14ac:dyDescent="0.25">
      <c r="A3929" s="1" t="s">
        <v>253</v>
      </c>
      <c r="B3929" s="1" t="s">
        <v>255</v>
      </c>
      <c r="C3929" s="1" t="s">
        <v>482</v>
      </c>
      <c r="D3929" s="83">
        <v>0</v>
      </c>
      <c r="E3929" s="83">
        <v>0</v>
      </c>
      <c r="F3929" s="83">
        <v>0</v>
      </c>
      <c r="G3929" s="83">
        <v>0</v>
      </c>
      <c r="H3929" s="83">
        <v>0</v>
      </c>
      <c r="I3929" s="83">
        <v>0</v>
      </c>
      <c r="J3929" s="83">
        <v>0</v>
      </c>
      <c r="K3929" s="83">
        <v>1</v>
      </c>
      <c r="L3929" s="83">
        <v>1</v>
      </c>
      <c r="M3929" s="84">
        <v>5.0658561296859173E-4</v>
      </c>
      <c r="N3929" s="85">
        <f t="shared" si="61"/>
        <v>0</v>
      </c>
    </row>
    <row r="3930" spans="1:14" x14ac:dyDescent="0.25">
      <c r="A3930" s="1" t="s">
        <v>253</v>
      </c>
      <c r="B3930" s="1" t="s">
        <v>255</v>
      </c>
      <c r="C3930" s="1" t="s">
        <v>478</v>
      </c>
      <c r="D3930" s="83">
        <v>0</v>
      </c>
      <c r="E3930" s="83">
        <v>0</v>
      </c>
      <c r="F3930" s="83">
        <v>1</v>
      </c>
      <c r="G3930" s="83">
        <v>1</v>
      </c>
      <c r="H3930" s="83">
        <v>0</v>
      </c>
      <c r="I3930" s="83">
        <v>0</v>
      </c>
      <c r="J3930" s="83">
        <v>0</v>
      </c>
      <c r="K3930" s="83">
        <v>0</v>
      </c>
      <c r="L3930" s="83">
        <v>2</v>
      </c>
      <c r="M3930" s="84">
        <v>1.013171225937183E-3</v>
      </c>
      <c r="N3930" s="85">
        <f t="shared" si="61"/>
        <v>0</v>
      </c>
    </row>
    <row r="3931" spans="1:14" x14ac:dyDescent="0.25">
      <c r="A3931" s="1" t="s">
        <v>253</v>
      </c>
      <c r="B3931" s="1" t="s">
        <v>255</v>
      </c>
      <c r="C3931" s="1" t="s">
        <v>472</v>
      </c>
      <c r="D3931" s="83">
        <v>58</v>
      </c>
      <c r="E3931" s="83">
        <v>388</v>
      </c>
      <c r="F3931" s="83">
        <v>156</v>
      </c>
      <c r="G3931" s="83">
        <v>46</v>
      </c>
      <c r="H3931" s="83">
        <v>57</v>
      </c>
      <c r="I3931" s="83">
        <v>7</v>
      </c>
      <c r="J3931" s="83">
        <v>13</v>
      </c>
      <c r="K3931" s="83">
        <v>8</v>
      </c>
      <c r="L3931" s="83">
        <v>733</v>
      </c>
      <c r="M3931" s="84">
        <v>0.37132725430597768</v>
      </c>
      <c r="N3931" s="85">
        <f t="shared" si="61"/>
        <v>0.52933151432469305</v>
      </c>
    </row>
    <row r="3932" spans="1:14" x14ac:dyDescent="0.25">
      <c r="A3932" s="1" t="s">
        <v>253</v>
      </c>
      <c r="B3932" s="1" t="s">
        <v>255</v>
      </c>
      <c r="C3932" s="1" t="s">
        <v>473</v>
      </c>
      <c r="D3932" s="83">
        <v>11</v>
      </c>
      <c r="E3932" s="83">
        <v>4</v>
      </c>
      <c r="F3932" s="83">
        <v>33</v>
      </c>
      <c r="G3932" s="83">
        <v>27</v>
      </c>
      <c r="H3932" s="83">
        <v>24</v>
      </c>
      <c r="I3932" s="83">
        <v>5</v>
      </c>
      <c r="J3932" s="83">
        <v>6</v>
      </c>
      <c r="K3932" s="83">
        <v>5</v>
      </c>
      <c r="L3932" s="83">
        <v>115</v>
      </c>
      <c r="M3932" s="84">
        <v>5.8257345491388043E-2</v>
      </c>
      <c r="N3932" s="85">
        <f t="shared" si="61"/>
        <v>3.4782608695652174E-2</v>
      </c>
    </row>
    <row r="3933" spans="1:14" x14ac:dyDescent="0.25">
      <c r="A3933" s="1" t="s">
        <v>253</v>
      </c>
      <c r="B3933" s="1" t="s">
        <v>255</v>
      </c>
      <c r="C3933" s="1" t="s">
        <v>474</v>
      </c>
      <c r="D3933" s="83">
        <v>13</v>
      </c>
      <c r="E3933" s="83">
        <v>83</v>
      </c>
      <c r="F3933" s="83">
        <v>33</v>
      </c>
      <c r="G3933" s="83">
        <v>11</v>
      </c>
      <c r="H3933" s="83">
        <v>7</v>
      </c>
      <c r="I3933" s="83">
        <v>1</v>
      </c>
      <c r="J3933" s="83">
        <v>0</v>
      </c>
      <c r="K3933" s="83">
        <v>1</v>
      </c>
      <c r="L3933" s="83">
        <v>149</v>
      </c>
      <c r="M3933" s="84">
        <v>7.5481256332320168E-2</v>
      </c>
      <c r="N3933" s="85">
        <f t="shared" si="61"/>
        <v>0.55704697986577179</v>
      </c>
    </row>
    <row r="3934" spans="1:14" x14ac:dyDescent="0.25">
      <c r="A3934" s="118" t="s">
        <v>253</v>
      </c>
      <c r="B3934" s="118" t="s">
        <v>260</v>
      </c>
      <c r="C3934" s="118" t="s">
        <v>467</v>
      </c>
      <c r="D3934" s="119">
        <v>14</v>
      </c>
      <c r="E3934" s="119">
        <v>423</v>
      </c>
      <c r="F3934" s="119">
        <v>268</v>
      </c>
      <c r="G3934" s="119">
        <v>122</v>
      </c>
      <c r="H3934" s="119">
        <v>106</v>
      </c>
      <c r="I3934" s="119">
        <v>14</v>
      </c>
      <c r="J3934" s="119">
        <v>22</v>
      </c>
      <c r="K3934" s="119">
        <v>15</v>
      </c>
      <c r="L3934" s="119">
        <v>984</v>
      </c>
      <c r="M3934" s="120">
        <v>1</v>
      </c>
      <c r="N3934" s="117">
        <f t="shared" si="61"/>
        <v>0.4298780487804878</v>
      </c>
    </row>
    <row r="3935" spans="1:14" x14ac:dyDescent="0.25">
      <c r="A3935" s="1" t="s">
        <v>253</v>
      </c>
      <c r="B3935" s="1" t="s">
        <v>260</v>
      </c>
      <c r="C3935" s="1" t="s">
        <v>468</v>
      </c>
      <c r="D3935" s="83">
        <v>0</v>
      </c>
      <c r="E3935" s="83">
        <v>75</v>
      </c>
      <c r="F3935" s="83">
        <v>47</v>
      </c>
      <c r="G3935" s="83">
        <v>15</v>
      </c>
      <c r="H3935" s="83">
        <v>11</v>
      </c>
      <c r="I3935" s="83">
        <v>0</v>
      </c>
      <c r="J3935" s="83">
        <v>0</v>
      </c>
      <c r="K3935" s="83">
        <v>0</v>
      </c>
      <c r="L3935" s="83">
        <v>148</v>
      </c>
      <c r="M3935" s="84">
        <v>0.15040650406504069</v>
      </c>
      <c r="N3935" s="85">
        <f t="shared" si="61"/>
        <v>0.5067567567567568</v>
      </c>
    </row>
    <row r="3936" spans="1:14" x14ac:dyDescent="0.25">
      <c r="A3936" s="1" t="s">
        <v>253</v>
      </c>
      <c r="B3936" s="1" t="s">
        <v>260</v>
      </c>
      <c r="C3936" s="1" t="s">
        <v>475</v>
      </c>
      <c r="D3936" s="83">
        <v>0</v>
      </c>
      <c r="E3936" s="83">
        <v>0</v>
      </c>
      <c r="F3936" s="83">
        <v>4</v>
      </c>
      <c r="G3936" s="83">
        <v>0</v>
      </c>
      <c r="H3936" s="83">
        <v>2</v>
      </c>
      <c r="I3936" s="83">
        <v>0</v>
      </c>
      <c r="J3936" s="83">
        <v>1</v>
      </c>
      <c r="K3936" s="83">
        <v>0</v>
      </c>
      <c r="L3936" s="83">
        <v>7</v>
      </c>
      <c r="M3936" s="84">
        <v>7.1138211382113818E-3</v>
      </c>
      <c r="N3936" s="85">
        <f t="shared" si="61"/>
        <v>0</v>
      </c>
    </row>
    <row r="3937" spans="1:14" x14ac:dyDescent="0.25">
      <c r="A3937" s="1" t="s">
        <v>253</v>
      </c>
      <c r="B3937" s="1" t="s">
        <v>260</v>
      </c>
      <c r="C3937" s="1" t="s">
        <v>479</v>
      </c>
      <c r="D3937" s="83">
        <v>0</v>
      </c>
      <c r="E3937" s="83">
        <v>0</v>
      </c>
      <c r="F3937" s="83">
        <v>0</v>
      </c>
      <c r="G3937" s="83">
        <v>1</v>
      </c>
      <c r="H3937" s="83">
        <v>1</v>
      </c>
      <c r="I3937" s="83">
        <v>0</v>
      </c>
      <c r="J3937" s="83">
        <v>0</v>
      </c>
      <c r="K3937" s="83">
        <v>0</v>
      </c>
      <c r="L3937" s="83">
        <v>2</v>
      </c>
      <c r="M3937" s="84">
        <v>2.0325203252032518E-3</v>
      </c>
      <c r="N3937" s="85">
        <f t="shared" si="61"/>
        <v>0</v>
      </c>
    </row>
    <row r="3938" spans="1:14" x14ac:dyDescent="0.25">
      <c r="A3938" s="1" t="s">
        <v>253</v>
      </c>
      <c r="B3938" s="1" t="s">
        <v>260</v>
      </c>
      <c r="C3938" s="1" t="s">
        <v>480</v>
      </c>
      <c r="D3938" s="83">
        <v>0</v>
      </c>
      <c r="E3938" s="83">
        <v>0</v>
      </c>
      <c r="F3938" s="83">
        <v>0</v>
      </c>
      <c r="G3938" s="83">
        <v>0</v>
      </c>
      <c r="H3938" s="83">
        <v>0</v>
      </c>
      <c r="I3938" s="83">
        <v>0</v>
      </c>
      <c r="J3938" s="83">
        <v>0</v>
      </c>
      <c r="K3938" s="83">
        <v>1</v>
      </c>
      <c r="L3938" s="83">
        <v>1</v>
      </c>
      <c r="M3938" s="84">
        <v>1.0162601626016259E-3</v>
      </c>
      <c r="N3938" s="85">
        <f t="shared" si="61"/>
        <v>0</v>
      </c>
    </row>
    <row r="3939" spans="1:14" x14ac:dyDescent="0.25">
      <c r="A3939" s="1" t="s">
        <v>253</v>
      </c>
      <c r="B3939" s="1" t="s">
        <v>260</v>
      </c>
      <c r="C3939" s="1" t="s">
        <v>469</v>
      </c>
      <c r="D3939" s="83">
        <v>0</v>
      </c>
      <c r="E3939" s="83">
        <v>0</v>
      </c>
      <c r="F3939" s="83">
        <v>51</v>
      </c>
      <c r="G3939" s="83">
        <v>36</v>
      </c>
      <c r="H3939" s="83">
        <v>30</v>
      </c>
      <c r="I3939" s="83">
        <v>7</v>
      </c>
      <c r="J3939" s="83">
        <v>10</v>
      </c>
      <c r="K3939" s="83">
        <v>2</v>
      </c>
      <c r="L3939" s="83">
        <v>136</v>
      </c>
      <c r="M3939" s="84">
        <v>0.13821138211382111</v>
      </c>
      <c r="N3939" s="85">
        <f t="shared" si="61"/>
        <v>0</v>
      </c>
    </row>
    <row r="3940" spans="1:14" x14ac:dyDescent="0.25">
      <c r="A3940" s="1" t="s">
        <v>253</v>
      </c>
      <c r="B3940" s="1" t="s">
        <v>260</v>
      </c>
      <c r="C3940" s="1" t="s">
        <v>470</v>
      </c>
      <c r="D3940" s="83">
        <v>0</v>
      </c>
      <c r="E3940" s="83">
        <v>0</v>
      </c>
      <c r="F3940" s="83">
        <v>0</v>
      </c>
      <c r="G3940" s="83">
        <v>12</v>
      </c>
      <c r="H3940" s="83">
        <v>10</v>
      </c>
      <c r="I3940" s="83">
        <v>4</v>
      </c>
      <c r="J3940" s="83">
        <v>6</v>
      </c>
      <c r="K3940" s="83">
        <v>6</v>
      </c>
      <c r="L3940" s="83">
        <v>38</v>
      </c>
      <c r="M3940" s="84">
        <v>3.8617886178861791E-2</v>
      </c>
      <c r="N3940" s="85">
        <f t="shared" si="61"/>
        <v>0</v>
      </c>
    </row>
    <row r="3941" spans="1:14" x14ac:dyDescent="0.25">
      <c r="A3941" s="1" t="s">
        <v>253</v>
      </c>
      <c r="B3941" s="1" t="s">
        <v>260</v>
      </c>
      <c r="C3941" s="1" t="s">
        <v>471</v>
      </c>
      <c r="D3941" s="83">
        <v>1</v>
      </c>
      <c r="E3941" s="83">
        <v>0</v>
      </c>
      <c r="F3941" s="83">
        <v>12</v>
      </c>
      <c r="G3941" s="83">
        <v>6</v>
      </c>
      <c r="H3941" s="83">
        <v>7</v>
      </c>
      <c r="I3941" s="83">
        <v>0</v>
      </c>
      <c r="J3941" s="83">
        <v>0</v>
      </c>
      <c r="K3941" s="83">
        <v>0</v>
      </c>
      <c r="L3941" s="83">
        <v>26</v>
      </c>
      <c r="M3941" s="84">
        <v>2.6422764227642281E-2</v>
      </c>
      <c r="N3941" s="85">
        <f t="shared" si="61"/>
        <v>0</v>
      </c>
    </row>
    <row r="3942" spans="1:14" x14ac:dyDescent="0.25">
      <c r="A3942" s="1" t="s">
        <v>253</v>
      </c>
      <c r="B3942" s="1" t="s">
        <v>260</v>
      </c>
      <c r="C3942" s="1" t="s">
        <v>481</v>
      </c>
      <c r="D3942" s="83">
        <v>0</v>
      </c>
      <c r="E3942" s="83">
        <v>2</v>
      </c>
      <c r="F3942" s="83">
        <v>2</v>
      </c>
      <c r="G3942" s="83">
        <v>0</v>
      </c>
      <c r="H3942" s="83">
        <v>0</v>
      </c>
      <c r="I3942" s="83">
        <v>0</v>
      </c>
      <c r="J3942" s="83">
        <v>0</v>
      </c>
      <c r="K3942" s="83">
        <v>0</v>
      </c>
      <c r="L3942" s="83">
        <v>4</v>
      </c>
      <c r="M3942" s="84">
        <v>4.0650406504065036E-3</v>
      </c>
      <c r="N3942" s="85">
        <f t="shared" si="61"/>
        <v>0.5</v>
      </c>
    </row>
    <row r="3943" spans="1:14" x14ac:dyDescent="0.25">
      <c r="A3943" s="1" t="s">
        <v>253</v>
      </c>
      <c r="B3943" s="1" t="s">
        <v>260</v>
      </c>
      <c r="C3943" s="1" t="s">
        <v>477</v>
      </c>
      <c r="D3943" s="83">
        <v>0</v>
      </c>
      <c r="E3943" s="83">
        <v>0</v>
      </c>
      <c r="F3943" s="83">
        <v>3</v>
      </c>
      <c r="G3943" s="83">
        <v>0</v>
      </c>
      <c r="H3943" s="83">
        <v>1</v>
      </c>
      <c r="I3943" s="83">
        <v>0</v>
      </c>
      <c r="J3943" s="83">
        <v>0</v>
      </c>
      <c r="K3943" s="83">
        <v>0</v>
      </c>
      <c r="L3943" s="83">
        <v>4</v>
      </c>
      <c r="M3943" s="84">
        <v>4.0650406504065036E-3</v>
      </c>
      <c r="N3943" s="85">
        <f t="shared" si="61"/>
        <v>0</v>
      </c>
    </row>
    <row r="3944" spans="1:14" x14ac:dyDescent="0.25">
      <c r="A3944" s="1" t="s">
        <v>253</v>
      </c>
      <c r="B3944" s="1" t="s">
        <v>260</v>
      </c>
      <c r="C3944" s="1" t="s">
        <v>482</v>
      </c>
      <c r="D3944" s="83">
        <v>0</v>
      </c>
      <c r="E3944" s="83">
        <v>0</v>
      </c>
      <c r="F3944" s="83">
        <v>0</v>
      </c>
      <c r="G3944" s="83">
        <v>0</v>
      </c>
      <c r="H3944" s="83">
        <v>1</v>
      </c>
      <c r="I3944" s="83">
        <v>0</v>
      </c>
      <c r="J3944" s="83">
        <v>1</v>
      </c>
      <c r="K3944" s="83">
        <v>0</v>
      </c>
      <c r="L3944" s="83">
        <v>2</v>
      </c>
      <c r="M3944" s="84">
        <v>2.0325203252032518E-3</v>
      </c>
      <c r="N3944" s="85">
        <f t="shared" si="61"/>
        <v>0</v>
      </c>
    </row>
    <row r="3945" spans="1:14" x14ac:dyDescent="0.25">
      <c r="A3945" s="1" t="s">
        <v>253</v>
      </c>
      <c r="B3945" s="1" t="s">
        <v>260</v>
      </c>
      <c r="C3945" s="1" t="s">
        <v>478</v>
      </c>
      <c r="D3945" s="83">
        <v>0</v>
      </c>
      <c r="E3945" s="83">
        <v>0</v>
      </c>
      <c r="F3945" s="83">
        <v>2</v>
      </c>
      <c r="G3945" s="83">
        <v>0</v>
      </c>
      <c r="H3945" s="83">
        <v>0</v>
      </c>
      <c r="I3945" s="83">
        <v>0</v>
      </c>
      <c r="J3945" s="83">
        <v>0</v>
      </c>
      <c r="K3945" s="83">
        <v>0</v>
      </c>
      <c r="L3945" s="83">
        <v>2</v>
      </c>
      <c r="M3945" s="84">
        <v>2.0325203252032518E-3</v>
      </c>
      <c r="N3945" s="85">
        <f t="shared" si="61"/>
        <v>0</v>
      </c>
    </row>
    <row r="3946" spans="1:14" x14ac:dyDescent="0.25">
      <c r="A3946" s="1" t="s">
        <v>253</v>
      </c>
      <c r="B3946" s="1" t="s">
        <v>260</v>
      </c>
      <c r="C3946" s="1" t="s">
        <v>472</v>
      </c>
      <c r="D3946" s="83">
        <v>9</v>
      </c>
      <c r="E3946" s="83">
        <v>271</v>
      </c>
      <c r="F3946" s="83">
        <v>96</v>
      </c>
      <c r="G3946" s="83">
        <v>29</v>
      </c>
      <c r="H3946" s="83">
        <v>25</v>
      </c>
      <c r="I3946" s="83">
        <v>1</v>
      </c>
      <c r="J3946" s="83">
        <v>2</v>
      </c>
      <c r="K3946" s="83">
        <v>3</v>
      </c>
      <c r="L3946" s="83">
        <v>436</v>
      </c>
      <c r="M3946" s="84">
        <v>0.44308943089430902</v>
      </c>
      <c r="N3946" s="85">
        <f t="shared" si="61"/>
        <v>0.62155963302752293</v>
      </c>
    </row>
    <row r="3947" spans="1:14" x14ac:dyDescent="0.25">
      <c r="A3947" s="1" t="s">
        <v>253</v>
      </c>
      <c r="B3947" s="1" t="s">
        <v>260</v>
      </c>
      <c r="C3947" s="1" t="s">
        <v>473</v>
      </c>
      <c r="D3947" s="83">
        <v>2</v>
      </c>
      <c r="E3947" s="83">
        <v>1</v>
      </c>
      <c r="F3947" s="83">
        <v>29</v>
      </c>
      <c r="G3947" s="83">
        <v>18</v>
      </c>
      <c r="H3947" s="83">
        <v>15</v>
      </c>
      <c r="I3947" s="83">
        <v>2</v>
      </c>
      <c r="J3947" s="83">
        <v>2</v>
      </c>
      <c r="K3947" s="83">
        <v>2</v>
      </c>
      <c r="L3947" s="83">
        <v>71</v>
      </c>
      <c r="M3947" s="84">
        <v>7.2154471544715451E-2</v>
      </c>
      <c r="N3947" s="85">
        <f t="shared" si="61"/>
        <v>1.4084507042253521E-2</v>
      </c>
    </row>
    <row r="3948" spans="1:14" x14ac:dyDescent="0.25">
      <c r="A3948" s="1" t="s">
        <v>253</v>
      </c>
      <c r="B3948" s="1" t="s">
        <v>260</v>
      </c>
      <c r="C3948" s="1" t="s">
        <v>474</v>
      </c>
      <c r="D3948" s="83">
        <v>2</v>
      </c>
      <c r="E3948" s="83">
        <v>74</v>
      </c>
      <c r="F3948" s="83">
        <v>22</v>
      </c>
      <c r="G3948" s="83">
        <v>5</v>
      </c>
      <c r="H3948" s="83">
        <v>3</v>
      </c>
      <c r="I3948" s="83">
        <v>0</v>
      </c>
      <c r="J3948" s="83">
        <v>0</v>
      </c>
      <c r="K3948" s="83">
        <v>1</v>
      </c>
      <c r="L3948" s="83">
        <v>107</v>
      </c>
      <c r="M3948" s="84">
        <v>0.10873983739837401</v>
      </c>
      <c r="N3948" s="85">
        <f t="shared" si="61"/>
        <v>0.69158878504672894</v>
      </c>
    </row>
    <row r="3949" spans="1:14" x14ac:dyDescent="0.25">
      <c r="A3949" s="118" t="s">
        <v>253</v>
      </c>
      <c r="B3949" s="118" t="s">
        <v>261</v>
      </c>
      <c r="C3949" s="118" t="s">
        <v>467</v>
      </c>
      <c r="D3949" s="119">
        <v>195</v>
      </c>
      <c r="E3949" s="119">
        <v>952</v>
      </c>
      <c r="F3949" s="119">
        <v>682</v>
      </c>
      <c r="G3949" s="119">
        <v>389</v>
      </c>
      <c r="H3949" s="119">
        <v>377</v>
      </c>
      <c r="I3949" s="119">
        <v>100</v>
      </c>
      <c r="J3949" s="119">
        <v>138</v>
      </c>
      <c r="K3949" s="119">
        <v>153</v>
      </c>
      <c r="L3949" s="119">
        <v>2986</v>
      </c>
      <c r="M3949" s="120">
        <v>1</v>
      </c>
      <c r="N3949" s="117">
        <f t="shared" si="61"/>
        <v>0.31882116543871397</v>
      </c>
    </row>
    <row r="3950" spans="1:14" x14ac:dyDescent="0.25">
      <c r="A3950" s="1" t="s">
        <v>253</v>
      </c>
      <c r="B3950" s="1" t="s">
        <v>261</v>
      </c>
      <c r="C3950" s="1" t="s">
        <v>468</v>
      </c>
      <c r="D3950" s="83">
        <v>30</v>
      </c>
      <c r="E3950" s="83">
        <v>184</v>
      </c>
      <c r="F3950" s="83">
        <v>97</v>
      </c>
      <c r="G3950" s="83">
        <v>23</v>
      </c>
      <c r="H3950" s="83">
        <v>31</v>
      </c>
      <c r="I3950" s="83">
        <v>3</v>
      </c>
      <c r="J3950" s="83">
        <v>5</v>
      </c>
      <c r="K3950" s="83">
        <v>3</v>
      </c>
      <c r="L3950" s="83">
        <v>376</v>
      </c>
      <c r="M3950" s="84">
        <v>0.12592096450100471</v>
      </c>
      <c r="N3950" s="85">
        <f t="shared" si="61"/>
        <v>0.48936170212765956</v>
      </c>
    </row>
    <row r="3951" spans="1:14" x14ac:dyDescent="0.25">
      <c r="A3951" s="1" t="s">
        <v>253</v>
      </c>
      <c r="B3951" s="1" t="s">
        <v>261</v>
      </c>
      <c r="C3951" s="1" t="s">
        <v>475</v>
      </c>
      <c r="D3951" s="83">
        <v>0</v>
      </c>
      <c r="E3951" s="83">
        <v>0</v>
      </c>
      <c r="F3951" s="83">
        <v>10</v>
      </c>
      <c r="G3951" s="83">
        <v>4</v>
      </c>
      <c r="H3951" s="83">
        <v>8</v>
      </c>
      <c r="I3951" s="83">
        <v>0</v>
      </c>
      <c r="J3951" s="83">
        <v>1</v>
      </c>
      <c r="K3951" s="83">
        <v>0</v>
      </c>
      <c r="L3951" s="83">
        <v>23</v>
      </c>
      <c r="M3951" s="84">
        <v>7.7026121902210318E-3</v>
      </c>
      <c r="N3951" s="85">
        <f t="shared" si="61"/>
        <v>0</v>
      </c>
    </row>
    <row r="3952" spans="1:14" x14ac:dyDescent="0.25">
      <c r="A3952" s="1" t="s">
        <v>253</v>
      </c>
      <c r="B3952" s="1" t="s">
        <v>261</v>
      </c>
      <c r="C3952" s="1" t="s">
        <v>479</v>
      </c>
      <c r="D3952" s="83">
        <v>0</v>
      </c>
      <c r="E3952" s="83">
        <v>0</v>
      </c>
      <c r="F3952" s="83">
        <v>0</v>
      </c>
      <c r="G3952" s="83">
        <v>6</v>
      </c>
      <c r="H3952" s="83">
        <v>8</v>
      </c>
      <c r="I3952" s="83">
        <v>2</v>
      </c>
      <c r="J3952" s="83">
        <v>7</v>
      </c>
      <c r="K3952" s="83">
        <v>3</v>
      </c>
      <c r="L3952" s="83">
        <v>26</v>
      </c>
      <c r="M3952" s="84">
        <v>8.7073007367716015E-3</v>
      </c>
      <c r="N3952" s="85">
        <f t="shared" si="61"/>
        <v>0</v>
      </c>
    </row>
    <row r="3953" spans="1:14" x14ac:dyDescent="0.25">
      <c r="A3953" s="1" t="s">
        <v>253</v>
      </c>
      <c r="B3953" s="1" t="s">
        <v>261</v>
      </c>
      <c r="C3953" s="1" t="s">
        <v>480</v>
      </c>
      <c r="D3953" s="83">
        <v>0</v>
      </c>
      <c r="E3953" s="83">
        <v>2</v>
      </c>
      <c r="F3953" s="83">
        <v>0</v>
      </c>
      <c r="G3953" s="83">
        <v>0</v>
      </c>
      <c r="H3953" s="83">
        <v>1</v>
      </c>
      <c r="I3953" s="83">
        <v>3</v>
      </c>
      <c r="J3953" s="83">
        <v>4</v>
      </c>
      <c r="K3953" s="83">
        <v>12</v>
      </c>
      <c r="L3953" s="83">
        <v>22</v>
      </c>
      <c r="M3953" s="84">
        <v>7.367716008037508E-3</v>
      </c>
      <c r="N3953" s="85">
        <f t="shared" si="61"/>
        <v>9.0909090909090912E-2</v>
      </c>
    </row>
    <row r="3954" spans="1:14" x14ac:dyDescent="0.25">
      <c r="A3954" s="1" t="s">
        <v>253</v>
      </c>
      <c r="B3954" s="1" t="s">
        <v>261</v>
      </c>
      <c r="C3954" s="1" t="s">
        <v>476</v>
      </c>
      <c r="D3954" s="83">
        <v>0</v>
      </c>
      <c r="E3954" s="83">
        <v>0</v>
      </c>
      <c r="F3954" s="83">
        <v>0</v>
      </c>
      <c r="G3954" s="83">
        <v>5</v>
      </c>
      <c r="H3954" s="83">
        <v>3</v>
      </c>
      <c r="I3954" s="83">
        <v>0</v>
      </c>
      <c r="J3954" s="83">
        <v>3</v>
      </c>
      <c r="K3954" s="83">
        <v>5</v>
      </c>
      <c r="L3954" s="83">
        <v>16</v>
      </c>
      <c r="M3954" s="84">
        <v>5.3583389149363704E-3</v>
      </c>
      <c r="N3954" s="85">
        <f t="shared" si="61"/>
        <v>0</v>
      </c>
    </row>
    <row r="3955" spans="1:14" x14ac:dyDescent="0.25">
      <c r="A3955" s="1" t="s">
        <v>253</v>
      </c>
      <c r="B3955" s="1" t="s">
        <v>261</v>
      </c>
      <c r="C3955" s="1" t="s">
        <v>469</v>
      </c>
      <c r="D3955" s="83">
        <v>8</v>
      </c>
      <c r="E3955" s="83">
        <v>4</v>
      </c>
      <c r="F3955" s="83">
        <v>97</v>
      </c>
      <c r="G3955" s="83">
        <v>94</v>
      </c>
      <c r="H3955" s="83">
        <v>110</v>
      </c>
      <c r="I3955" s="83">
        <v>31</v>
      </c>
      <c r="J3955" s="83">
        <v>46</v>
      </c>
      <c r="K3955" s="83">
        <v>43</v>
      </c>
      <c r="L3955" s="83">
        <v>433</v>
      </c>
      <c r="M3955" s="84">
        <v>0.14501004688546551</v>
      </c>
      <c r="N3955" s="85">
        <f t="shared" si="61"/>
        <v>9.2378752886836026E-3</v>
      </c>
    </row>
    <row r="3956" spans="1:14" x14ac:dyDescent="0.25">
      <c r="A3956" s="1" t="s">
        <v>253</v>
      </c>
      <c r="B3956" s="1" t="s">
        <v>261</v>
      </c>
      <c r="C3956" s="1" t="s">
        <v>470</v>
      </c>
      <c r="D3956" s="83">
        <v>1</v>
      </c>
      <c r="E3956" s="83">
        <v>0</v>
      </c>
      <c r="F3956" s="83">
        <v>1</v>
      </c>
      <c r="G3956" s="83">
        <v>39</v>
      </c>
      <c r="H3956" s="83">
        <v>32</v>
      </c>
      <c r="I3956" s="83">
        <v>25</v>
      </c>
      <c r="J3956" s="83">
        <v>28</v>
      </c>
      <c r="K3956" s="83">
        <v>58</v>
      </c>
      <c r="L3956" s="83">
        <v>184</v>
      </c>
      <c r="M3956" s="84">
        <v>6.1620897521768248E-2</v>
      </c>
      <c r="N3956" s="85">
        <f t="shared" si="61"/>
        <v>0</v>
      </c>
    </row>
    <row r="3957" spans="1:14" x14ac:dyDescent="0.25">
      <c r="A3957" s="1" t="s">
        <v>253</v>
      </c>
      <c r="B3957" s="1" t="s">
        <v>261</v>
      </c>
      <c r="C3957" s="1" t="s">
        <v>471</v>
      </c>
      <c r="D3957" s="83">
        <v>3</v>
      </c>
      <c r="E3957" s="83">
        <v>4</v>
      </c>
      <c r="F3957" s="83">
        <v>36</v>
      </c>
      <c r="G3957" s="83">
        <v>29</v>
      </c>
      <c r="H3957" s="83">
        <v>20</v>
      </c>
      <c r="I3957" s="83">
        <v>7</v>
      </c>
      <c r="J3957" s="83">
        <v>7</v>
      </c>
      <c r="K3957" s="83">
        <v>5</v>
      </c>
      <c r="L3957" s="83">
        <v>111</v>
      </c>
      <c r="M3957" s="84">
        <v>3.7173476222371063E-2</v>
      </c>
      <c r="N3957" s="85">
        <f t="shared" si="61"/>
        <v>3.6036036036036036E-2</v>
      </c>
    </row>
    <row r="3958" spans="1:14" x14ac:dyDescent="0.25">
      <c r="A3958" s="1" t="s">
        <v>253</v>
      </c>
      <c r="B3958" s="1" t="s">
        <v>261</v>
      </c>
      <c r="C3958" s="1" t="s">
        <v>481</v>
      </c>
      <c r="D3958" s="83">
        <v>12</v>
      </c>
      <c r="E3958" s="83">
        <v>59</v>
      </c>
      <c r="F3958" s="83">
        <v>23</v>
      </c>
      <c r="G3958" s="83">
        <v>8</v>
      </c>
      <c r="H3958" s="83">
        <v>1</v>
      </c>
      <c r="I3958" s="83">
        <v>0</v>
      </c>
      <c r="J3958" s="83">
        <v>0</v>
      </c>
      <c r="K3958" s="83">
        <v>0</v>
      </c>
      <c r="L3958" s="83">
        <v>103</v>
      </c>
      <c r="M3958" s="84">
        <v>3.449430676490288E-2</v>
      </c>
      <c r="N3958" s="85">
        <f t="shared" si="61"/>
        <v>0.57281553398058249</v>
      </c>
    </row>
    <row r="3959" spans="1:14" x14ac:dyDescent="0.25">
      <c r="A3959" s="1" t="s">
        <v>253</v>
      </c>
      <c r="B3959" s="1" t="s">
        <v>261</v>
      </c>
      <c r="C3959" s="1" t="s">
        <v>477</v>
      </c>
      <c r="D3959" s="83">
        <v>2</v>
      </c>
      <c r="E3959" s="83">
        <v>0</v>
      </c>
      <c r="F3959" s="83">
        <v>15</v>
      </c>
      <c r="G3959" s="83">
        <v>5</v>
      </c>
      <c r="H3959" s="83">
        <v>3</v>
      </c>
      <c r="I3959" s="83">
        <v>1</v>
      </c>
      <c r="J3959" s="83">
        <v>1</v>
      </c>
      <c r="K3959" s="83">
        <v>0</v>
      </c>
      <c r="L3959" s="83">
        <v>27</v>
      </c>
      <c r="M3959" s="84">
        <v>9.0421969189551244E-3</v>
      </c>
      <c r="N3959" s="85">
        <f t="shared" si="61"/>
        <v>0</v>
      </c>
    </row>
    <row r="3960" spans="1:14" x14ac:dyDescent="0.25">
      <c r="A3960" s="1" t="s">
        <v>253</v>
      </c>
      <c r="B3960" s="1" t="s">
        <v>261</v>
      </c>
      <c r="C3960" s="1" t="s">
        <v>482</v>
      </c>
      <c r="D3960" s="83">
        <v>0</v>
      </c>
      <c r="E3960" s="83">
        <v>1</v>
      </c>
      <c r="F3960" s="83">
        <v>0</v>
      </c>
      <c r="G3960" s="83">
        <v>5</v>
      </c>
      <c r="H3960" s="83">
        <v>4</v>
      </c>
      <c r="I3960" s="83">
        <v>1</v>
      </c>
      <c r="J3960" s="83">
        <v>0</v>
      </c>
      <c r="K3960" s="83">
        <v>3</v>
      </c>
      <c r="L3960" s="83">
        <v>14</v>
      </c>
      <c r="M3960" s="84">
        <v>4.6885465505693237E-3</v>
      </c>
      <c r="N3960" s="85">
        <f t="shared" si="61"/>
        <v>7.1428571428571425E-2</v>
      </c>
    </row>
    <row r="3961" spans="1:14" x14ac:dyDescent="0.25">
      <c r="A3961" s="1" t="s">
        <v>253</v>
      </c>
      <c r="B3961" s="1" t="s">
        <v>261</v>
      </c>
      <c r="C3961" s="1" t="s">
        <v>478</v>
      </c>
      <c r="D3961" s="83">
        <v>2</v>
      </c>
      <c r="E3961" s="83">
        <v>0</v>
      </c>
      <c r="F3961" s="83">
        <v>17</v>
      </c>
      <c r="G3961" s="83">
        <v>9</v>
      </c>
      <c r="H3961" s="83">
        <v>2</v>
      </c>
      <c r="I3961" s="83">
        <v>1</v>
      </c>
      <c r="J3961" s="83">
        <v>0</v>
      </c>
      <c r="K3961" s="83">
        <v>0</v>
      </c>
      <c r="L3961" s="83">
        <v>31</v>
      </c>
      <c r="M3961" s="84">
        <v>1.038178164768922E-2</v>
      </c>
      <c r="N3961" s="85">
        <f t="shared" si="61"/>
        <v>0</v>
      </c>
    </row>
    <row r="3962" spans="1:14" x14ac:dyDescent="0.25">
      <c r="A3962" s="1" t="s">
        <v>253</v>
      </c>
      <c r="B3962" s="1" t="s">
        <v>261</v>
      </c>
      <c r="C3962" s="1" t="s">
        <v>472</v>
      </c>
      <c r="D3962" s="83">
        <v>94</v>
      </c>
      <c r="E3962" s="83">
        <v>525</v>
      </c>
      <c r="F3962" s="83">
        <v>265</v>
      </c>
      <c r="G3962" s="83">
        <v>108</v>
      </c>
      <c r="H3962" s="83">
        <v>77</v>
      </c>
      <c r="I3962" s="83">
        <v>17</v>
      </c>
      <c r="J3962" s="83">
        <v>14</v>
      </c>
      <c r="K3962" s="83">
        <v>9</v>
      </c>
      <c r="L3962" s="83">
        <v>1109</v>
      </c>
      <c r="M3962" s="84">
        <v>0.37139986604152719</v>
      </c>
      <c r="N3962" s="85">
        <f t="shared" si="61"/>
        <v>0.47339945897204688</v>
      </c>
    </row>
    <row r="3963" spans="1:14" x14ac:dyDescent="0.25">
      <c r="A3963" s="1" t="s">
        <v>253</v>
      </c>
      <c r="B3963" s="1" t="s">
        <v>261</v>
      </c>
      <c r="C3963" s="1" t="s">
        <v>473</v>
      </c>
      <c r="D3963" s="83">
        <v>10</v>
      </c>
      <c r="E3963" s="83">
        <v>2</v>
      </c>
      <c r="F3963" s="83">
        <v>62</v>
      </c>
      <c r="G3963" s="83">
        <v>37</v>
      </c>
      <c r="H3963" s="83">
        <v>61</v>
      </c>
      <c r="I3963" s="83">
        <v>8</v>
      </c>
      <c r="J3963" s="83">
        <v>18</v>
      </c>
      <c r="K3963" s="83">
        <v>10</v>
      </c>
      <c r="L3963" s="83">
        <v>208</v>
      </c>
      <c r="M3963" s="84">
        <v>6.9658405894172812E-2</v>
      </c>
      <c r="N3963" s="85">
        <f t="shared" si="61"/>
        <v>9.6153846153846159E-3</v>
      </c>
    </row>
    <row r="3964" spans="1:14" x14ac:dyDescent="0.25">
      <c r="A3964" s="1" t="s">
        <v>253</v>
      </c>
      <c r="B3964" s="1" t="s">
        <v>261</v>
      </c>
      <c r="C3964" s="1" t="s">
        <v>474</v>
      </c>
      <c r="D3964" s="83">
        <v>33</v>
      </c>
      <c r="E3964" s="83">
        <v>171</v>
      </c>
      <c r="F3964" s="83">
        <v>59</v>
      </c>
      <c r="G3964" s="83">
        <v>17</v>
      </c>
      <c r="H3964" s="83">
        <v>16</v>
      </c>
      <c r="I3964" s="83">
        <v>1</v>
      </c>
      <c r="J3964" s="83">
        <v>4</v>
      </c>
      <c r="K3964" s="83">
        <v>2</v>
      </c>
      <c r="L3964" s="83">
        <v>303</v>
      </c>
      <c r="M3964" s="84">
        <v>0.10147354320160749</v>
      </c>
      <c r="N3964" s="85">
        <f t="shared" si="61"/>
        <v>0.5643564356435643</v>
      </c>
    </row>
    <row r="3965" spans="1:14" x14ac:dyDescent="0.25">
      <c r="A3965" s="118" t="s">
        <v>253</v>
      </c>
      <c r="B3965" s="118" t="s">
        <v>262</v>
      </c>
      <c r="C3965" s="118" t="s">
        <v>467</v>
      </c>
      <c r="D3965" s="119">
        <v>330</v>
      </c>
      <c r="E3965" s="119">
        <v>810</v>
      </c>
      <c r="F3965" s="119">
        <v>662</v>
      </c>
      <c r="G3965" s="119">
        <v>449</v>
      </c>
      <c r="H3965" s="119">
        <v>430</v>
      </c>
      <c r="I3965" s="119">
        <v>130</v>
      </c>
      <c r="J3965" s="119">
        <v>174</v>
      </c>
      <c r="K3965" s="119">
        <v>239</v>
      </c>
      <c r="L3965" s="119">
        <v>3224</v>
      </c>
      <c r="M3965" s="120">
        <v>1</v>
      </c>
      <c r="N3965" s="117">
        <f t="shared" si="61"/>
        <v>0.2512406947890819</v>
      </c>
    </row>
    <row r="3966" spans="1:14" x14ac:dyDescent="0.25">
      <c r="A3966" s="1" t="s">
        <v>253</v>
      </c>
      <c r="B3966" s="1" t="s">
        <v>262</v>
      </c>
      <c r="C3966" s="1" t="s">
        <v>468</v>
      </c>
      <c r="D3966" s="83">
        <v>74</v>
      </c>
      <c r="E3966" s="83">
        <v>172</v>
      </c>
      <c r="F3966" s="83">
        <v>90</v>
      </c>
      <c r="G3966" s="83">
        <v>22</v>
      </c>
      <c r="H3966" s="83">
        <v>40</v>
      </c>
      <c r="I3966" s="83">
        <v>5</v>
      </c>
      <c r="J3966" s="83">
        <v>4</v>
      </c>
      <c r="K3966" s="83">
        <v>2</v>
      </c>
      <c r="L3966" s="83">
        <v>409</v>
      </c>
      <c r="M3966" s="84">
        <v>0.12686104218362279</v>
      </c>
      <c r="N3966" s="85">
        <f t="shared" si="61"/>
        <v>0.42053789731051344</v>
      </c>
    </row>
    <row r="3967" spans="1:14" x14ac:dyDescent="0.25">
      <c r="A3967" s="1" t="s">
        <v>253</v>
      </c>
      <c r="B3967" s="1" t="s">
        <v>262</v>
      </c>
      <c r="C3967" s="1" t="s">
        <v>475</v>
      </c>
      <c r="D3967" s="83">
        <v>0</v>
      </c>
      <c r="E3967" s="83">
        <v>0</v>
      </c>
      <c r="F3967" s="83">
        <v>14</v>
      </c>
      <c r="G3967" s="83">
        <v>8</v>
      </c>
      <c r="H3967" s="83">
        <v>5</v>
      </c>
      <c r="I3967" s="83">
        <v>0</v>
      </c>
      <c r="J3967" s="83">
        <v>2</v>
      </c>
      <c r="K3967" s="83">
        <v>0</v>
      </c>
      <c r="L3967" s="83">
        <v>29</v>
      </c>
      <c r="M3967" s="84">
        <v>8.9950372208436723E-3</v>
      </c>
      <c r="N3967" s="85">
        <f t="shared" si="61"/>
        <v>0</v>
      </c>
    </row>
    <row r="3968" spans="1:14" x14ac:dyDescent="0.25">
      <c r="A3968" s="1" t="s">
        <v>253</v>
      </c>
      <c r="B3968" s="1" t="s">
        <v>262</v>
      </c>
      <c r="C3968" s="1" t="s">
        <v>479</v>
      </c>
      <c r="D3968" s="83">
        <v>3</v>
      </c>
      <c r="E3968" s="83">
        <v>0</v>
      </c>
      <c r="F3968" s="83">
        <v>1</v>
      </c>
      <c r="G3968" s="83">
        <v>13</v>
      </c>
      <c r="H3968" s="83">
        <v>10</v>
      </c>
      <c r="I3968" s="83">
        <v>5</v>
      </c>
      <c r="J3968" s="83">
        <v>6</v>
      </c>
      <c r="K3968" s="83">
        <v>10</v>
      </c>
      <c r="L3968" s="83">
        <v>48</v>
      </c>
      <c r="M3968" s="84">
        <v>1.488833746898263E-2</v>
      </c>
      <c r="N3968" s="85">
        <f t="shared" si="61"/>
        <v>0</v>
      </c>
    </row>
    <row r="3969" spans="1:14" x14ac:dyDescent="0.25">
      <c r="A3969" s="1" t="s">
        <v>253</v>
      </c>
      <c r="B3969" s="1" t="s">
        <v>262</v>
      </c>
      <c r="C3969" s="1" t="s">
        <v>480</v>
      </c>
      <c r="D3969" s="83">
        <v>0</v>
      </c>
      <c r="E3969" s="83">
        <v>0</v>
      </c>
      <c r="F3969" s="83">
        <v>0</v>
      </c>
      <c r="G3969" s="83">
        <v>1</v>
      </c>
      <c r="H3969" s="83">
        <v>7</v>
      </c>
      <c r="I3969" s="83">
        <v>4</v>
      </c>
      <c r="J3969" s="83">
        <v>9</v>
      </c>
      <c r="K3969" s="83">
        <v>17</v>
      </c>
      <c r="L3969" s="83">
        <v>38</v>
      </c>
      <c r="M3969" s="84">
        <v>1.1786600496277919E-2</v>
      </c>
      <c r="N3969" s="85">
        <f t="shared" si="61"/>
        <v>0</v>
      </c>
    </row>
    <row r="3970" spans="1:14" x14ac:dyDescent="0.25">
      <c r="A3970" s="1" t="s">
        <v>253</v>
      </c>
      <c r="B3970" s="1" t="s">
        <v>262</v>
      </c>
      <c r="C3970" s="1" t="s">
        <v>476</v>
      </c>
      <c r="D3970" s="83">
        <v>1</v>
      </c>
      <c r="E3970" s="83">
        <v>0</v>
      </c>
      <c r="F3970" s="83">
        <v>0</v>
      </c>
      <c r="G3970" s="83">
        <v>18</v>
      </c>
      <c r="H3970" s="83">
        <v>3</v>
      </c>
      <c r="I3970" s="83">
        <v>2</v>
      </c>
      <c r="J3970" s="83">
        <v>4</v>
      </c>
      <c r="K3970" s="83">
        <v>3</v>
      </c>
      <c r="L3970" s="83">
        <v>31</v>
      </c>
      <c r="M3970" s="84">
        <v>9.6153846153846159E-3</v>
      </c>
      <c r="N3970" s="85">
        <f t="shared" si="61"/>
        <v>0</v>
      </c>
    </row>
    <row r="3971" spans="1:14" x14ac:dyDescent="0.25">
      <c r="A3971" s="1" t="s">
        <v>253</v>
      </c>
      <c r="B3971" s="1" t="s">
        <v>262</v>
      </c>
      <c r="C3971" s="1" t="s">
        <v>469</v>
      </c>
      <c r="D3971" s="83">
        <v>24</v>
      </c>
      <c r="E3971" s="83">
        <v>2</v>
      </c>
      <c r="F3971" s="83">
        <v>132</v>
      </c>
      <c r="G3971" s="83">
        <v>145</v>
      </c>
      <c r="H3971" s="83">
        <v>136</v>
      </c>
      <c r="I3971" s="83">
        <v>37</v>
      </c>
      <c r="J3971" s="83">
        <v>59</v>
      </c>
      <c r="K3971" s="83">
        <v>84</v>
      </c>
      <c r="L3971" s="83">
        <v>619</v>
      </c>
      <c r="M3971" s="84">
        <v>0.1919975186104218</v>
      </c>
      <c r="N3971" s="85">
        <f t="shared" si="61"/>
        <v>3.2310177705977385E-3</v>
      </c>
    </row>
    <row r="3972" spans="1:14" x14ac:dyDescent="0.25">
      <c r="A3972" s="1" t="s">
        <v>253</v>
      </c>
      <c r="B3972" s="1" t="s">
        <v>262</v>
      </c>
      <c r="C3972" s="1" t="s">
        <v>470</v>
      </c>
      <c r="D3972" s="83">
        <v>6</v>
      </c>
      <c r="E3972" s="83">
        <v>2</v>
      </c>
      <c r="F3972" s="83">
        <v>1</v>
      </c>
      <c r="G3972" s="83">
        <v>47</v>
      </c>
      <c r="H3972" s="83">
        <v>29</v>
      </c>
      <c r="I3972" s="83">
        <v>29</v>
      </c>
      <c r="J3972" s="83">
        <v>35</v>
      </c>
      <c r="K3972" s="83">
        <v>80</v>
      </c>
      <c r="L3972" s="83">
        <v>229</v>
      </c>
      <c r="M3972" s="84">
        <v>7.1029776674937969E-2</v>
      </c>
      <c r="N3972" s="85">
        <f t="shared" ref="N3972:N4035" si="62">E3972/L3972</f>
        <v>8.7336244541484712E-3</v>
      </c>
    </row>
    <row r="3973" spans="1:14" x14ac:dyDescent="0.25">
      <c r="A3973" s="1" t="s">
        <v>253</v>
      </c>
      <c r="B3973" s="1" t="s">
        <v>262</v>
      </c>
      <c r="C3973" s="1" t="s">
        <v>471</v>
      </c>
      <c r="D3973" s="83">
        <v>1</v>
      </c>
      <c r="E3973" s="83">
        <v>3</v>
      </c>
      <c r="F3973" s="83">
        <v>17</v>
      </c>
      <c r="G3973" s="83">
        <v>26</v>
      </c>
      <c r="H3973" s="83">
        <v>19</v>
      </c>
      <c r="I3973" s="83">
        <v>7</v>
      </c>
      <c r="J3973" s="83">
        <v>7</v>
      </c>
      <c r="K3973" s="83">
        <v>8</v>
      </c>
      <c r="L3973" s="83">
        <v>88</v>
      </c>
      <c r="M3973" s="84">
        <v>2.729528535980149E-2</v>
      </c>
      <c r="N3973" s="85">
        <f t="shared" si="62"/>
        <v>3.4090909090909088E-2</v>
      </c>
    </row>
    <row r="3974" spans="1:14" x14ac:dyDescent="0.25">
      <c r="A3974" s="1" t="s">
        <v>253</v>
      </c>
      <c r="B3974" s="1" t="s">
        <v>262</v>
      </c>
      <c r="C3974" s="1" t="s">
        <v>481</v>
      </c>
      <c r="D3974" s="83">
        <v>17</v>
      </c>
      <c r="E3974" s="83">
        <v>54</v>
      </c>
      <c r="F3974" s="83">
        <v>17</v>
      </c>
      <c r="G3974" s="83">
        <v>0</v>
      </c>
      <c r="H3974" s="83">
        <v>3</v>
      </c>
      <c r="I3974" s="83">
        <v>0</v>
      </c>
      <c r="J3974" s="83">
        <v>0</v>
      </c>
      <c r="K3974" s="83">
        <v>0</v>
      </c>
      <c r="L3974" s="83">
        <v>91</v>
      </c>
      <c r="M3974" s="84">
        <v>2.8225806451612899E-2</v>
      </c>
      <c r="N3974" s="85">
        <f t="shared" si="62"/>
        <v>0.59340659340659341</v>
      </c>
    </row>
    <row r="3975" spans="1:14" x14ac:dyDescent="0.25">
      <c r="A3975" s="1" t="s">
        <v>253</v>
      </c>
      <c r="B3975" s="1" t="s">
        <v>262</v>
      </c>
      <c r="C3975" s="1" t="s">
        <v>477</v>
      </c>
      <c r="D3975" s="83">
        <v>2</v>
      </c>
      <c r="E3975" s="83">
        <v>0</v>
      </c>
      <c r="F3975" s="83">
        <v>16</v>
      </c>
      <c r="G3975" s="83">
        <v>5</v>
      </c>
      <c r="H3975" s="83">
        <v>8</v>
      </c>
      <c r="I3975" s="83">
        <v>3</v>
      </c>
      <c r="J3975" s="83">
        <v>0</v>
      </c>
      <c r="K3975" s="83">
        <v>2</v>
      </c>
      <c r="L3975" s="83">
        <v>36</v>
      </c>
      <c r="M3975" s="84">
        <v>1.1166253101736971E-2</v>
      </c>
      <c r="N3975" s="85">
        <f t="shared" si="62"/>
        <v>0</v>
      </c>
    </row>
    <row r="3976" spans="1:14" x14ac:dyDescent="0.25">
      <c r="A3976" s="1" t="s">
        <v>253</v>
      </c>
      <c r="B3976" s="1" t="s">
        <v>262</v>
      </c>
      <c r="C3976" s="1" t="s">
        <v>482</v>
      </c>
      <c r="D3976" s="83">
        <v>3</v>
      </c>
      <c r="E3976" s="83">
        <v>0</v>
      </c>
      <c r="F3976" s="83">
        <v>0</v>
      </c>
      <c r="G3976" s="83">
        <v>2</v>
      </c>
      <c r="H3976" s="83">
        <v>3</v>
      </c>
      <c r="I3976" s="83">
        <v>2</v>
      </c>
      <c r="J3976" s="83">
        <v>3</v>
      </c>
      <c r="K3976" s="83">
        <v>4</v>
      </c>
      <c r="L3976" s="83">
        <v>17</v>
      </c>
      <c r="M3976" s="84">
        <v>5.2729528535980152E-3</v>
      </c>
      <c r="N3976" s="85">
        <f t="shared" si="62"/>
        <v>0</v>
      </c>
    </row>
    <row r="3977" spans="1:14" x14ac:dyDescent="0.25">
      <c r="A3977" s="1" t="s">
        <v>253</v>
      </c>
      <c r="B3977" s="1" t="s">
        <v>262</v>
      </c>
      <c r="C3977" s="1" t="s">
        <v>478</v>
      </c>
      <c r="D3977" s="83">
        <v>4</v>
      </c>
      <c r="E3977" s="83">
        <v>0</v>
      </c>
      <c r="F3977" s="83">
        <v>13</v>
      </c>
      <c r="G3977" s="83">
        <v>3</v>
      </c>
      <c r="H3977" s="83">
        <v>1</v>
      </c>
      <c r="I3977" s="83">
        <v>1</v>
      </c>
      <c r="J3977" s="83">
        <v>2</v>
      </c>
      <c r="K3977" s="83">
        <v>1</v>
      </c>
      <c r="L3977" s="83">
        <v>25</v>
      </c>
      <c r="M3977" s="84">
        <v>7.7543424317617869E-3</v>
      </c>
      <c r="N3977" s="85">
        <f t="shared" si="62"/>
        <v>0</v>
      </c>
    </row>
    <row r="3978" spans="1:14" x14ac:dyDescent="0.25">
      <c r="A3978" s="1" t="s">
        <v>253</v>
      </c>
      <c r="B3978" s="1" t="s">
        <v>262</v>
      </c>
      <c r="C3978" s="1" t="s">
        <v>472</v>
      </c>
      <c r="D3978" s="83">
        <v>143</v>
      </c>
      <c r="E3978" s="83">
        <v>451</v>
      </c>
      <c r="F3978" s="83">
        <v>233</v>
      </c>
      <c r="G3978" s="83">
        <v>97</v>
      </c>
      <c r="H3978" s="83">
        <v>85</v>
      </c>
      <c r="I3978" s="83">
        <v>15</v>
      </c>
      <c r="J3978" s="83">
        <v>20</v>
      </c>
      <c r="K3978" s="83">
        <v>11</v>
      </c>
      <c r="L3978" s="83">
        <v>1055</v>
      </c>
      <c r="M3978" s="84">
        <v>0.32723325062034742</v>
      </c>
      <c r="N3978" s="85">
        <f t="shared" si="62"/>
        <v>0.42748815165876775</v>
      </c>
    </row>
    <row r="3979" spans="1:14" x14ac:dyDescent="0.25">
      <c r="A3979" s="1" t="s">
        <v>253</v>
      </c>
      <c r="B3979" s="1" t="s">
        <v>262</v>
      </c>
      <c r="C3979" s="1" t="s">
        <v>473</v>
      </c>
      <c r="D3979" s="83">
        <v>22</v>
      </c>
      <c r="E3979" s="83">
        <v>5</v>
      </c>
      <c r="F3979" s="83">
        <v>64</v>
      </c>
      <c r="G3979" s="83">
        <v>45</v>
      </c>
      <c r="H3979" s="83">
        <v>63</v>
      </c>
      <c r="I3979" s="83">
        <v>20</v>
      </c>
      <c r="J3979" s="83">
        <v>19</v>
      </c>
      <c r="K3979" s="83">
        <v>14</v>
      </c>
      <c r="L3979" s="83">
        <v>252</v>
      </c>
      <c r="M3979" s="84">
        <v>7.8163771712158811E-2</v>
      </c>
      <c r="N3979" s="85">
        <f t="shared" si="62"/>
        <v>1.984126984126984E-2</v>
      </c>
    </row>
    <row r="3980" spans="1:14" x14ac:dyDescent="0.25">
      <c r="A3980" s="1" t="s">
        <v>253</v>
      </c>
      <c r="B3980" s="1" t="s">
        <v>262</v>
      </c>
      <c r="C3980" s="1" t="s">
        <v>474</v>
      </c>
      <c r="D3980" s="83">
        <v>30</v>
      </c>
      <c r="E3980" s="83">
        <v>121</v>
      </c>
      <c r="F3980" s="83">
        <v>64</v>
      </c>
      <c r="G3980" s="83">
        <v>17</v>
      </c>
      <c r="H3980" s="83">
        <v>18</v>
      </c>
      <c r="I3980" s="83">
        <v>0</v>
      </c>
      <c r="J3980" s="83">
        <v>4</v>
      </c>
      <c r="K3980" s="83">
        <v>3</v>
      </c>
      <c r="L3980" s="83">
        <v>257</v>
      </c>
      <c r="M3980" s="84">
        <v>7.9714640198511169E-2</v>
      </c>
      <c r="N3980" s="85">
        <f t="shared" si="62"/>
        <v>0.47081712062256809</v>
      </c>
    </row>
    <row r="3981" spans="1:14" x14ac:dyDescent="0.25">
      <c r="A3981" s="118" t="s">
        <v>253</v>
      </c>
      <c r="B3981" s="118" t="s">
        <v>263</v>
      </c>
      <c r="C3981" s="118" t="s">
        <v>467</v>
      </c>
      <c r="D3981" s="119">
        <v>74</v>
      </c>
      <c r="E3981" s="119">
        <v>335</v>
      </c>
      <c r="F3981" s="119">
        <v>309</v>
      </c>
      <c r="G3981" s="119">
        <v>162</v>
      </c>
      <c r="H3981" s="119">
        <v>195</v>
      </c>
      <c r="I3981" s="119">
        <v>28</v>
      </c>
      <c r="J3981" s="119">
        <v>74</v>
      </c>
      <c r="K3981" s="119">
        <v>64</v>
      </c>
      <c r="L3981" s="119">
        <v>1241</v>
      </c>
      <c r="M3981" s="120">
        <v>1</v>
      </c>
      <c r="N3981" s="117">
        <f t="shared" si="62"/>
        <v>0.26994359387590655</v>
      </c>
    </row>
    <row r="3982" spans="1:14" x14ac:dyDescent="0.25">
      <c r="A3982" s="1" t="s">
        <v>253</v>
      </c>
      <c r="B3982" s="1" t="s">
        <v>263</v>
      </c>
      <c r="C3982" s="1" t="s">
        <v>468</v>
      </c>
      <c r="D3982" s="83">
        <v>16</v>
      </c>
      <c r="E3982" s="83">
        <v>75</v>
      </c>
      <c r="F3982" s="83">
        <v>56</v>
      </c>
      <c r="G3982" s="83">
        <v>10</v>
      </c>
      <c r="H3982" s="83">
        <v>11</v>
      </c>
      <c r="I3982" s="83">
        <v>1</v>
      </c>
      <c r="J3982" s="83">
        <v>4</v>
      </c>
      <c r="K3982" s="83">
        <v>0</v>
      </c>
      <c r="L3982" s="83">
        <v>173</v>
      </c>
      <c r="M3982" s="84">
        <v>0.13940370668815469</v>
      </c>
      <c r="N3982" s="85">
        <f t="shared" si="62"/>
        <v>0.43352601156069365</v>
      </c>
    </row>
    <row r="3983" spans="1:14" x14ac:dyDescent="0.25">
      <c r="A3983" s="1" t="s">
        <v>253</v>
      </c>
      <c r="B3983" s="1" t="s">
        <v>263</v>
      </c>
      <c r="C3983" s="1" t="s">
        <v>475</v>
      </c>
      <c r="D3983" s="83">
        <v>1</v>
      </c>
      <c r="E3983" s="83">
        <v>0</v>
      </c>
      <c r="F3983" s="83">
        <v>2</v>
      </c>
      <c r="G3983" s="83">
        <v>0</v>
      </c>
      <c r="H3983" s="83">
        <v>0</v>
      </c>
      <c r="I3983" s="83">
        <v>0</v>
      </c>
      <c r="J3983" s="83">
        <v>0</v>
      </c>
      <c r="K3983" s="83">
        <v>0</v>
      </c>
      <c r="L3983" s="83">
        <v>3</v>
      </c>
      <c r="M3983" s="84">
        <v>2.4174053182916999E-3</v>
      </c>
      <c r="N3983" s="85">
        <f t="shared" si="62"/>
        <v>0</v>
      </c>
    </row>
    <row r="3984" spans="1:14" x14ac:dyDescent="0.25">
      <c r="A3984" s="1" t="s">
        <v>253</v>
      </c>
      <c r="B3984" s="1" t="s">
        <v>263</v>
      </c>
      <c r="C3984" s="1" t="s">
        <v>479</v>
      </c>
      <c r="D3984" s="83">
        <v>0</v>
      </c>
      <c r="E3984" s="83">
        <v>0</v>
      </c>
      <c r="F3984" s="83">
        <v>0</v>
      </c>
      <c r="G3984" s="83">
        <v>1</v>
      </c>
      <c r="H3984" s="83">
        <v>2</v>
      </c>
      <c r="I3984" s="83">
        <v>1</v>
      </c>
      <c r="J3984" s="83">
        <v>2</v>
      </c>
      <c r="K3984" s="83">
        <v>2</v>
      </c>
      <c r="L3984" s="83">
        <v>8</v>
      </c>
      <c r="M3984" s="84">
        <v>6.4464141821112004E-3</v>
      </c>
      <c r="N3984" s="85">
        <f t="shared" si="62"/>
        <v>0</v>
      </c>
    </row>
    <row r="3985" spans="1:14" x14ac:dyDescent="0.25">
      <c r="A3985" s="1" t="s">
        <v>253</v>
      </c>
      <c r="B3985" s="1" t="s">
        <v>263</v>
      </c>
      <c r="C3985" s="1" t="s">
        <v>480</v>
      </c>
      <c r="D3985" s="83">
        <v>0</v>
      </c>
      <c r="E3985" s="83">
        <v>0</v>
      </c>
      <c r="F3985" s="83">
        <v>0</v>
      </c>
      <c r="G3985" s="83">
        <v>0</v>
      </c>
      <c r="H3985" s="83">
        <v>0</v>
      </c>
      <c r="I3985" s="83">
        <v>0</v>
      </c>
      <c r="J3985" s="83">
        <v>0</v>
      </c>
      <c r="K3985" s="83">
        <v>2</v>
      </c>
      <c r="L3985" s="83">
        <v>2</v>
      </c>
      <c r="M3985" s="84">
        <v>1.6116035455278001E-3</v>
      </c>
      <c r="N3985" s="85">
        <f t="shared" si="62"/>
        <v>0</v>
      </c>
    </row>
    <row r="3986" spans="1:14" x14ac:dyDescent="0.25">
      <c r="A3986" s="1" t="s">
        <v>253</v>
      </c>
      <c r="B3986" s="1" t="s">
        <v>263</v>
      </c>
      <c r="C3986" s="1" t="s">
        <v>476</v>
      </c>
      <c r="D3986" s="83">
        <v>0</v>
      </c>
      <c r="E3986" s="83">
        <v>0</v>
      </c>
      <c r="F3986" s="83">
        <v>0</v>
      </c>
      <c r="G3986" s="83">
        <v>1</v>
      </c>
      <c r="H3986" s="83">
        <v>2</v>
      </c>
      <c r="I3986" s="83">
        <v>0</v>
      </c>
      <c r="J3986" s="83">
        <v>0</v>
      </c>
      <c r="K3986" s="83">
        <v>1</v>
      </c>
      <c r="L3986" s="83">
        <v>4</v>
      </c>
      <c r="M3986" s="84">
        <v>3.2232070910556002E-3</v>
      </c>
      <c r="N3986" s="85">
        <f t="shared" si="62"/>
        <v>0</v>
      </c>
    </row>
    <row r="3987" spans="1:14" x14ac:dyDescent="0.25">
      <c r="A3987" s="1" t="s">
        <v>253</v>
      </c>
      <c r="B3987" s="1" t="s">
        <v>263</v>
      </c>
      <c r="C3987" s="1" t="s">
        <v>469</v>
      </c>
      <c r="D3987" s="83">
        <v>7</v>
      </c>
      <c r="E3987" s="83">
        <v>3</v>
      </c>
      <c r="F3987" s="83">
        <v>68</v>
      </c>
      <c r="G3987" s="83">
        <v>68</v>
      </c>
      <c r="H3987" s="83">
        <v>90</v>
      </c>
      <c r="I3987" s="83">
        <v>10</v>
      </c>
      <c r="J3987" s="83">
        <v>29</v>
      </c>
      <c r="K3987" s="83">
        <v>21</v>
      </c>
      <c r="L3987" s="83">
        <v>296</v>
      </c>
      <c r="M3987" s="84">
        <v>0.23851732473811441</v>
      </c>
      <c r="N3987" s="85">
        <f t="shared" si="62"/>
        <v>1.0135135135135136E-2</v>
      </c>
    </row>
    <row r="3988" spans="1:14" x14ac:dyDescent="0.25">
      <c r="A3988" s="1" t="s">
        <v>253</v>
      </c>
      <c r="B3988" s="1" t="s">
        <v>263</v>
      </c>
      <c r="C3988" s="1" t="s">
        <v>470</v>
      </c>
      <c r="D3988" s="83">
        <v>0</v>
      </c>
      <c r="E3988" s="83">
        <v>2</v>
      </c>
      <c r="F3988" s="83">
        <v>0</v>
      </c>
      <c r="G3988" s="83">
        <v>22</v>
      </c>
      <c r="H3988" s="83">
        <v>16</v>
      </c>
      <c r="I3988" s="83">
        <v>7</v>
      </c>
      <c r="J3988" s="83">
        <v>22</v>
      </c>
      <c r="K3988" s="83">
        <v>30</v>
      </c>
      <c r="L3988" s="83">
        <v>99</v>
      </c>
      <c r="M3988" s="84">
        <v>7.9774375503626108E-2</v>
      </c>
      <c r="N3988" s="85">
        <f t="shared" si="62"/>
        <v>2.0202020202020204E-2</v>
      </c>
    </row>
    <row r="3989" spans="1:14" x14ac:dyDescent="0.25">
      <c r="A3989" s="1" t="s">
        <v>253</v>
      </c>
      <c r="B3989" s="1" t="s">
        <v>263</v>
      </c>
      <c r="C3989" s="1" t="s">
        <v>471</v>
      </c>
      <c r="D3989" s="83">
        <v>2</v>
      </c>
      <c r="E3989" s="83">
        <v>3</v>
      </c>
      <c r="F3989" s="83">
        <v>17</v>
      </c>
      <c r="G3989" s="83">
        <v>8</v>
      </c>
      <c r="H3989" s="83">
        <v>12</v>
      </c>
      <c r="I3989" s="83">
        <v>2</v>
      </c>
      <c r="J3989" s="83">
        <v>2</v>
      </c>
      <c r="K3989" s="83">
        <v>2</v>
      </c>
      <c r="L3989" s="83">
        <v>48</v>
      </c>
      <c r="M3989" s="84">
        <v>3.8678485092667213E-2</v>
      </c>
      <c r="N3989" s="85">
        <f t="shared" si="62"/>
        <v>6.25E-2</v>
      </c>
    </row>
    <row r="3990" spans="1:14" x14ac:dyDescent="0.25">
      <c r="A3990" s="1" t="s">
        <v>253</v>
      </c>
      <c r="B3990" s="1" t="s">
        <v>263</v>
      </c>
      <c r="C3990" s="1" t="s">
        <v>481</v>
      </c>
      <c r="D3990" s="83">
        <v>1</v>
      </c>
      <c r="E3990" s="83">
        <v>3</v>
      </c>
      <c r="F3990" s="83">
        <v>0</v>
      </c>
      <c r="G3990" s="83">
        <v>0</v>
      </c>
      <c r="H3990" s="83">
        <v>0</v>
      </c>
      <c r="I3990" s="83">
        <v>0</v>
      </c>
      <c r="J3990" s="83">
        <v>0</v>
      </c>
      <c r="K3990" s="83">
        <v>0</v>
      </c>
      <c r="L3990" s="83">
        <v>4</v>
      </c>
      <c r="M3990" s="84">
        <v>3.2232070910556002E-3</v>
      </c>
      <c r="N3990" s="85">
        <f t="shared" si="62"/>
        <v>0.75</v>
      </c>
    </row>
    <row r="3991" spans="1:14" x14ac:dyDescent="0.25">
      <c r="A3991" s="1" t="s">
        <v>253</v>
      </c>
      <c r="B3991" s="1" t="s">
        <v>263</v>
      </c>
      <c r="C3991" s="1" t="s">
        <v>477</v>
      </c>
      <c r="D3991" s="83">
        <v>0</v>
      </c>
      <c r="E3991" s="83">
        <v>0</v>
      </c>
      <c r="F3991" s="83">
        <v>2</v>
      </c>
      <c r="G3991" s="83">
        <v>0</v>
      </c>
      <c r="H3991" s="83">
        <v>0</v>
      </c>
      <c r="I3991" s="83">
        <v>0</v>
      </c>
      <c r="J3991" s="83">
        <v>0</v>
      </c>
      <c r="K3991" s="83">
        <v>0</v>
      </c>
      <c r="L3991" s="83">
        <v>2</v>
      </c>
      <c r="M3991" s="84">
        <v>1.6116035455278001E-3</v>
      </c>
      <c r="N3991" s="85">
        <f t="shared" si="62"/>
        <v>0</v>
      </c>
    </row>
    <row r="3992" spans="1:14" x14ac:dyDescent="0.25">
      <c r="A3992" s="1" t="s">
        <v>253</v>
      </c>
      <c r="B3992" s="1" t="s">
        <v>263</v>
      </c>
      <c r="C3992" s="1" t="s">
        <v>482</v>
      </c>
      <c r="D3992" s="83">
        <v>0</v>
      </c>
      <c r="E3992" s="83">
        <v>0</v>
      </c>
      <c r="F3992" s="83">
        <v>1</v>
      </c>
      <c r="G3992" s="83">
        <v>1</v>
      </c>
      <c r="H3992" s="83">
        <v>0</v>
      </c>
      <c r="I3992" s="83">
        <v>0</v>
      </c>
      <c r="J3992" s="83">
        <v>0</v>
      </c>
      <c r="K3992" s="83">
        <v>0</v>
      </c>
      <c r="L3992" s="83">
        <v>2</v>
      </c>
      <c r="M3992" s="84">
        <v>1.6116035455278001E-3</v>
      </c>
      <c r="N3992" s="85">
        <f t="shared" si="62"/>
        <v>0</v>
      </c>
    </row>
    <row r="3993" spans="1:14" x14ac:dyDescent="0.25">
      <c r="A3993" s="1" t="s">
        <v>253</v>
      </c>
      <c r="B3993" s="1" t="s">
        <v>263</v>
      </c>
      <c r="C3993" s="1" t="s">
        <v>472</v>
      </c>
      <c r="D3993" s="83">
        <v>29</v>
      </c>
      <c r="E3993" s="83">
        <v>174</v>
      </c>
      <c r="F3993" s="83">
        <v>103</v>
      </c>
      <c r="G3993" s="83">
        <v>27</v>
      </c>
      <c r="H3993" s="83">
        <v>33</v>
      </c>
      <c r="I3993" s="83">
        <v>3</v>
      </c>
      <c r="J3993" s="83">
        <v>9</v>
      </c>
      <c r="K3993" s="83">
        <v>3</v>
      </c>
      <c r="L3993" s="83">
        <v>381</v>
      </c>
      <c r="M3993" s="84">
        <v>0.30701047542304588</v>
      </c>
      <c r="N3993" s="85">
        <f t="shared" si="62"/>
        <v>0.45669291338582679</v>
      </c>
    </row>
    <row r="3994" spans="1:14" x14ac:dyDescent="0.25">
      <c r="A3994" s="1" t="s">
        <v>253</v>
      </c>
      <c r="B3994" s="1" t="s">
        <v>263</v>
      </c>
      <c r="C3994" s="1" t="s">
        <v>473</v>
      </c>
      <c r="D3994" s="83">
        <v>11</v>
      </c>
      <c r="E3994" s="83">
        <v>1</v>
      </c>
      <c r="F3994" s="83">
        <v>34</v>
      </c>
      <c r="G3994" s="83">
        <v>20</v>
      </c>
      <c r="H3994" s="83">
        <v>24</v>
      </c>
      <c r="I3994" s="83">
        <v>4</v>
      </c>
      <c r="J3994" s="83">
        <v>6</v>
      </c>
      <c r="K3994" s="83">
        <v>2</v>
      </c>
      <c r="L3994" s="83">
        <v>102</v>
      </c>
      <c r="M3994" s="84">
        <v>8.2191780821917804E-2</v>
      </c>
      <c r="N3994" s="85">
        <f t="shared" si="62"/>
        <v>9.8039215686274508E-3</v>
      </c>
    </row>
    <row r="3995" spans="1:14" x14ac:dyDescent="0.25">
      <c r="A3995" s="1" t="s">
        <v>253</v>
      </c>
      <c r="B3995" s="1" t="s">
        <v>263</v>
      </c>
      <c r="C3995" s="1" t="s">
        <v>474</v>
      </c>
      <c r="D3995" s="83">
        <v>7</v>
      </c>
      <c r="E3995" s="83">
        <v>74</v>
      </c>
      <c r="F3995" s="83">
        <v>26</v>
      </c>
      <c r="G3995" s="83">
        <v>4</v>
      </c>
      <c r="H3995" s="83">
        <v>5</v>
      </c>
      <c r="I3995" s="83">
        <v>0</v>
      </c>
      <c r="J3995" s="83">
        <v>0</v>
      </c>
      <c r="K3995" s="83">
        <v>1</v>
      </c>
      <c r="L3995" s="83">
        <v>117</v>
      </c>
      <c r="M3995" s="84">
        <v>9.4278807413376312E-2</v>
      </c>
      <c r="N3995" s="85">
        <f t="shared" si="62"/>
        <v>0.63247863247863245</v>
      </c>
    </row>
    <row r="3996" spans="1:14" x14ac:dyDescent="0.25">
      <c r="A3996" s="118" t="s">
        <v>253</v>
      </c>
      <c r="B3996" s="118" t="s">
        <v>264</v>
      </c>
      <c r="C3996" s="118" t="s">
        <v>467</v>
      </c>
      <c r="D3996" s="119">
        <v>160</v>
      </c>
      <c r="E3996" s="119">
        <v>580</v>
      </c>
      <c r="F3996" s="119">
        <v>456</v>
      </c>
      <c r="G3996" s="119">
        <v>251</v>
      </c>
      <c r="H3996" s="119">
        <v>263</v>
      </c>
      <c r="I3996" s="119">
        <v>67</v>
      </c>
      <c r="J3996" s="119">
        <v>90</v>
      </c>
      <c r="K3996" s="119">
        <v>85</v>
      </c>
      <c r="L3996" s="119">
        <v>1952</v>
      </c>
      <c r="M3996" s="120">
        <v>1</v>
      </c>
      <c r="N3996" s="117">
        <f t="shared" si="62"/>
        <v>0.29713114754098363</v>
      </c>
    </row>
    <row r="3997" spans="1:14" x14ac:dyDescent="0.25">
      <c r="A3997" s="1" t="s">
        <v>253</v>
      </c>
      <c r="B3997" s="1" t="s">
        <v>264</v>
      </c>
      <c r="C3997" s="1" t="s">
        <v>468</v>
      </c>
      <c r="D3997" s="83">
        <v>25</v>
      </c>
      <c r="E3997" s="83">
        <v>142</v>
      </c>
      <c r="F3997" s="83">
        <v>86</v>
      </c>
      <c r="G3997" s="83">
        <v>20</v>
      </c>
      <c r="H3997" s="83">
        <v>32</v>
      </c>
      <c r="I3997" s="83">
        <v>5</v>
      </c>
      <c r="J3997" s="83">
        <v>7</v>
      </c>
      <c r="K3997" s="83">
        <v>1</v>
      </c>
      <c r="L3997" s="83">
        <v>318</v>
      </c>
      <c r="M3997" s="84">
        <v>0.1629098360655738</v>
      </c>
      <c r="N3997" s="85">
        <f t="shared" si="62"/>
        <v>0.44654088050314467</v>
      </c>
    </row>
    <row r="3998" spans="1:14" x14ac:dyDescent="0.25">
      <c r="A3998" s="1" t="s">
        <v>253</v>
      </c>
      <c r="B3998" s="1" t="s">
        <v>264</v>
      </c>
      <c r="C3998" s="1" t="s">
        <v>475</v>
      </c>
      <c r="D3998" s="83">
        <v>0</v>
      </c>
      <c r="E3998" s="83">
        <v>0</v>
      </c>
      <c r="F3998" s="83">
        <v>1</v>
      </c>
      <c r="G3998" s="83">
        <v>1</v>
      </c>
      <c r="H3998" s="83">
        <v>0</v>
      </c>
      <c r="I3998" s="83">
        <v>0</v>
      </c>
      <c r="J3998" s="83">
        <v>0</v>
      </c>
      <c r="K3998" s="83">
        <v>0</v>
      </c>
      <c r="L3998" s="83">
        <v>2</v>
      </c>
      <c r="M3998" s="84">
        <v>1.0245901639344261E-3</v>
      </c>
      <c r="N3998" s="85">
        <f t="shared" si="62"/>
        <v>0</v>
      </c>
    </row>
    <row r="3999" spans="1:14" x14ac:dyDescent="0.25">
      <c r="A3999" s="1" t="s">
        <v>253</v>
      </c>
      <c r="B3999" s="1" t="s">
        <v>264</v>
      </c>
      <c r="C3999" s="1" t="s">
        <v>479</v>
      </c>
      <c r="D3999" s="83">
        <v>1</v>
      </c>
      <c r="E3999" s="83">
        <v>0</v>
      </c>
      <c r="F3999" s="83">
        <v>0</v>
      </c>
      <c r="G3999" s="83">
        <v>1</v>
      </c>
      <c r="H3999" s="83">
        <v>2</v>
      </c>
      <c r="I3999" s="83">
        <v>0</v>
      </c>
      <c r="J3999" s="83">
        <v>0</v>
      </c>
      <c r="K3999" s="83">
        <v>0</v>
      </c>
      <c r="L3999" s="83">
        <v>4</v>
      </c>
      <c r="M3999" s="84">
        <v>2.049180327868853E-3</v>
      </c>
      <c r="N3999" s="85">
        <f t="shared" si="62"/>
        <v>0</v>
      </c>
    </row>
    <row r="4000" spans="1:14" x14ac:dyDescent="0.25">
      <c r="A4000" s="1" t="s">
        <v>253</v>
      </c>
      <c r="B4000" s="1" t="s">
        <v>264</v>
      </c>
      <c r="C4000" s="1" t="s">
        <v>480</v>
      </c>
      <c r="D4000" s="83">
        <v>0</v>
      </c>
      <c r="E4000" s="83">
        <v>0</v>
      </c>
      <c r="F4000" s="83">
        <v>0</v>
      </c>
      <c r="G4000" s="83">
        <v>0</v>
      </c>
      <c r="H4000" s="83">
        <v>0</v>
      </c>
      <c r="I4000" s="83">
        <v>0</v>
      </c>
      <c r="J4000" s="83">
        <v>1</v>
      </c>
      <c r="K4000" s="83">
        <v>2</v>
      </c>
      <c r="L4000" s="83">
        <v>3</v>
      </c>
      <c r="M4000" s="84">
        <v>1.5368852459016391E-3</v>
      </c>
      <c r="N4000" s="85">
        <f t="shared" si="62"/>
        <v>0</v>
      </c>
    </row>
    <row r="4001" spans="1:14" x14ac:dyDescent="0.25">
      <c r="A4001" s="1" t="s">
        <v>253</v>
      </c>
      <c r="B4001" s="1" t="s">
        <v>264</v>
      </c>
      <c r="C4001" s="1" t="s">
        <v>476</v>
      </c>
      <c r="D4001" s="83">
        <v>0</v>
      </c>
      <c r="E4001" s="83">
        <v>0</v>
      </c>
      <c r="F4001" s="83">
        <v>0</v>
      </c>
      <c r="G4001" s="83">
        <v>2</v>
      </c>
      <c r="H4001" s="83">
        <v>3</v>
      </c>
      <c r="I4001" s="83">
        <v>1</v>
      </c>
      <c r="J4001" s="83">
        <v>0</v>
      </c>
      <c r="K4001" s="83">
        <v>2</v>
      </c>
      <c r="L4001" s="83">
        <v>8</v>
      </c>
      <c r="M4001" s="84">
        <v>4.0983606557377051E-3</v>
      </c>
      <c r="N4001" s="85">
        <f t="shared" si="62"/>
        <v>0</v>
      </c>
    </row>
    <row r="4002" spans="1:14" x14ac:dyDescent="0.25">
      <c r="A4002" s="1" t="s">
        <v>253</v>
      </c>
      <c r="B4002" s="1" t="s">
        <v>264</v>
      </c>
      <c r="C4002" s="1" t="s">
        <v>469</v>
      </c>
      <c r="D4002" s="83">
        <v>14</v>
      </c>
      <c r="E4002" s="83">
        <v>1</v>
      </c>
      <c r="F4002" s="83">
        <v>112</v>
      </c>
      <c r="G4002" s="83">
        <v>107</v>
      </c>
      <c r="H4002" s="83">
        <v>91</v>
      </c>
      <c r="I4002" s="83">
        <v>26</v>
      </c>
      <c r="J4002" s="83">
        <v>30</v>
      </c>
      <c r="K4002" s="83">
        <v>30</v>
      </c>
      <c r="L4002" s="83">
        <v>411</v>
      </c>
      <c r="M4002" s="84">
        <v>0.21055327868852461</v>
      </c>
      <c r="N4002" s="85">
        <f t="shared" si="62"/>
        <v>2.4330900243309003E-3</v>
      </c>
    </row>
    <row r="4003" spans="1:14" x14ac:dyDescent="0.25">
      <c r="A4003" s="1" t="s">
        <v>253</v>
      </c>
      <c r="B4003" s="1" t="s">
        <v>264</v>
      </c>
      <c r="C4003" s="1" t="s">
        <v>470</v>
      </c>
      <c r="D4003" s="83">
        <v>3</v>
      </c>
      <c r="E4003" s="83">
        <v>1</v>
      </c>
      <c r="F4003" s="83">
        <v>0</v>
      </c>
      <c r="G4003" s="83">
        <v>27</v>
      </c>
      <c r="H4003" s="83">
        <v>26</v>
      </c>
      <c r="I4003" s="83">
        <v>18</v>
      </c>
      <c r="J4003" s="83">
        <v>28</v>
      </c>
      <c r="K4003" s="83">
        <v>36</v>
      </c>
      <c r="L4003" s="83">
        <v>139</v>
      </c>
      <c r="M4003" s="84">
        <v>7.1209016393442626E-2</v>
      </c>
      <c r="N4003" s="85">
        <f t="shared" si="62"/>
        <v>7.1942446043165471E-3</v>
      </c>
    </row>
    <row r="4004" spans="1:14" x14ac:dyDescent="0.25">
      <c r="A4004" s="1" t="s">
        <v>253</v>
      </c>
      <c r="B4004" s="1" t="s">
        <v>264</v>
      </c>
      <c r="C4004" s="1" t="s">
        <v>471</v>
      </c>
      <c r="D4004" s="83">
        <v>2</v>
      </c>
      <c r="E4004" s="83">
        <v>1</v>
      </c>
      <c r="F4004" s="83">
        <v>23</v>
      </c>
      <c r="G4004" s="83">
        <v>10</v>
      </c>
      <c r="H4004" s="83">
        <v>14</v>
      </c>
      <c r="I4004" s="83">
        <v>3</v>
      </c>
      <c r="J4004" s="83">
        <v>2</v>
      </c>
      <c r="K4004" s="83">
        <v>9</v>
      </c>
      <c r="L4004" s="83">
        <v>64</v>
      </c>
      <c r="M4004" s="84">
        <v>3.2786885245901641E-2</v>
      </c>
      <c r="N4004" s="85">
        <f t="shared" si="62"/>
        <v>1.5625E-2</v>
      </c>
    </row>
    <row r="4005" spans="1:14" x14ac:dyDescent="0.25">
      <c r="A4005" s="1" t="s">
        <v>253</v>
      </c>
      <c r="B4005" s="1" t="s">
        <v>264</v>
      </c>
      <c r="C4005" s="1" t="s">
        <v>481</v>
      </c>
      <c r="D4005" s="83">
        <v>4</v>
      </c>
      <c r="E4005" s="83">
        <v>2</v>
      </c>
      <c r="F4005" s="83">
        <v>0</v>
      </c>
      <c r="G4005" s="83">
        <v>0</v>
      </c>
      <c r="H4005" s="83">
        <v>0</v>
      </c>
      <c r="I4005" s="83">
        <v>0</v>
      </c>
      <c r="J4005" s="83">
        <v>0</v>
      </c>
      <c r="K4005" s="83">
        <v>0</v>
      </c>
      <c r="L4005" s="83">
        <v>6</v>
      </c>
      <c r="M4005" s="84">
        <v>3.0737704918032791E-3</v>
      </c>
      <c r="N4005" s="85">
        <f t="shared" si="62"/>
        <v>0.33333333333333331</v>
      </c>
    </row>
    <row r="4006" spans="1:14" x14ac:dyDescent="0.25">
      <c r="A4006" s="1" t="s">
        <v>253</v>
      </c>
      <c r="B4006" s="1" t="s">
        <v>264</v>
      </c>
      <c r="C4006" s="1" t="s">
        <v>477</v>
      </c>
      <c r="D4006" s="83">
        <v>0</v>
      </c>
      <c r="E4006" s="83">
        <v>0</v>
      </c>
      <c r="F4006" s="83">
        <v>1</v>
      </c>
      <c r="G4006" s="83">
        <v>0</v>
      </c>
      <c r="H4006" s="83">
        <v>0</v>
      </c>
      <c r="I4006" s="83">
        <v>0</v>
      </c>
      <c r="J4006" s="83">
        <v>0</v>
      </c>
      <c r="K4006" s="83">
        <v>0</v>
      </c>
      <c r="L4006" s="83">
        <v>1</v>
      </c>
      <c r="M4006" s="84">
        <v>5.1229508196721314E-4</v>
      </c>
      <c r="N4006" s="85">
        <f t="shared" si="62"/>
        <v>0</v>
      </c>
    </row>
    <row r="4007" spans="1:14" x14ac:dyDescent="0.25">
      <c r="A4007" s="1" t="s">
        <v>253</v>
      </c>
      <c r="B4007" s="1" t="s">
        <v>264</v>
      </c>
      <c r="C4007" s="1" t="s">
        <v>482</v>
      </c>
      <c r="D4007" s="83">
        <v>0</v>
      </c>
      <c r="E4007" s="83">
        <v>0</v>
      </c>
      <c r="F4007" s="83">
        <v>0</v>
      </c>
      <c r="G4007" s="83">
        <v>1</v>
      </c>
      <c r="H4007" s="83">
        <v>1</v>
      </c>
      <c r="I4007" s="83">
        <v>0</v>
      </c>
      <c r="J4007" s="83">
        <v>2</v>
      </c>
      <c r="K4007" s="83">
        <v>0</v>
      </c>
      <c r="L4007" s="83">
        <v>4</v>
      </c>
      <c r="M4007" s="84">
        <v>2.049180327868853E-3</v>
      </c>
      <c r="N4007" s="85">
        <f t="shared" si="62"/>
        <v>0</v>
      </c>
    </row>
    <row r="4008" spans="1:14" x14ac:dyDescent="0.25">
      <c r="A4008" s="1" t="s">
        <v>253</v>
      </c>
      <c r="B4008" s="1" t="s">
        <v>264</v>
      </c>
      <c r="C4008" s="1" t="s">
        <v>478</v>
      </c>
      <c r="D4008" s="83">
        <v>1</v>
      </c>
      <c r="E4008" s="83">
        <v>0</v>
      </c>
      <c r="F4008" s="83">
        <v>1</v>
      </c>
      <c r="G4008" s="83">
        <v>0</v>
      </c>
      <c r="H4008" s="83">
        <v>0</v>
      </c>
      <c r="I4008" s="83">
        <v>1</v>
      </c>
      <c r="J4008" s="83">
        <v>0</v>
      </c>
      <c r="K4008" s="83">
        <v>0</v>
      </c>
      <c r="L4008" s="83">
        <v>3</v>
      </c>
      <c r="M4008" s="84">
        <v>1.5368852459016391E-3</v>
      </c>
      <c r="N4008" s="85">
        <f t="shared" si="62"/>
        <v>0</v>
      </c>
    </row>
    <row r="4009" spans="1:14" x14ac:dyDescent="0.25">
      <c r="A4009" s="1" t="s">
        <v>253</v>
      </c>
      <c r="B4009" s="1" t="s">
        <v>264</v>
      </c>
      <c r="C4009" s="1" t="s">
        <v>472</v>
      </c>
      <c r="D4009" s="83">
        <v>82</v>
      </c>
      <c r="E4009" s="83">
        <v>342</v>
      </c>
      <c r="F4009" s="83">
        <v>152</v>
      </c>
      <c r="G4009" s="83">
        <v>51</v>
      </c>
      <c r="H4009" s="83">
        <v>46</v>
      </c>
      <c r="I4009" s="83">
        <v>4</v>
      </c>
      <c r="J4009" s="83">
        <v>12</v>
      </c>
      <c r="K4009" s="83">
        <v>2</v>
      </c>
      <c r="L4009" s="83">
        <v>691</v>
      </c>
      <c r="M4009" s="84">
        <v>0.35399590163934419</v>
      </c>
      <c r="N4009" s="85">
        <f t="shared" si="62"/>
        <v>0.49493487698986977</v>
      </c>
    </row>
    <row r="4010" spans="1:14" x14ac:dyDescent="0.25">
      <c r="A4010" s="1" t="s">
        <v>253</v>
      </c>
      <c r="B4010" s="1" t="s">
        <v>264</v>
      </c>
      <c r="C4010" s="1" t="s">
        <v>473</v>
      </c>
      <c r="D4010" s="83">
        <v>16</v>
      </c>
      <c r="E4010" s="83">
        <v>4</v>
      </c>
      <c r="F4010" s="83">
        <v>40</v>
      </c>
      <c r="G4010" s="83">
        <v>23</v>
      </c>
      <c r="H4010" s="83">
        <v>43</v>
      </c>
      <c r="I4010" s="83">
        <v>9</v>
      </c>
      <c r="J4010" s="83">
        <v>7</v>
      </c>
      <c r="K4010" s="83">
        <v>2</v>
      </c>
      <c r="L4010" s="83">
        <v>144</v>
      </c>
      <c r="M4010" s="84">
        <v>7.3770491803278687E-2</v>
      </c>
      <c r="N4010" s="85">
        <f t="shared" si="62"/>
        <v>2.7777777777777776E-2</v>
      </c>
    </row>
    <row r="4011" spans="1:14" x14ac:dyDescent="0.25">
      <c r="A4011" s="1" t="s">
        <v>253</v>
      </c>
      <c r="B4011" s="1" t="s">
        <v>264</v>
      </c>
      <c r="C4011" s="1" t="s">
        <v>474</v>
      </c>
      <c r="D4011" s="83">
        <v>12</v>
      </c>
      <c r="E4011" s="83">
        <v>87</v>
      </c>
      <c r="F4011" s="83">
        <v>40</v>
      </c>
      <c r="G4011" s="83">
        <v>8</v>
      </c>
      <c r="H4011" s="83">
        <v>5</v>
      </c>
      <c r="I4011" s="83">
        <v>0</v>
      </c>
      <c r="J4011" s="83">
        <v>1</v>
      </c>
      <c r="K4011" s="83">
        <v>1</v>
      </c>
      <c r="L4011" s="83">
        <v>154</v>
      </c>
      <c r="M4011" s="84">
        <v>7.8893442622950824E-2</v>
      </c>
      <c r="N4011" s="85">
        <f t="shared" si="62"/>
        <v>0.56493506493506496</v>
      </c>
    </row>
    <row r="4012" spans="1:14" x14ac:dyDescent="0.25">
      <c r="A4012" s="118" t="s">
        <v>253</v>
      </c>
      <c r="B4012" s="118" t="s">
        <v>265</v>
      </c>
      <c r="C4012" s="118" t="s">
        <v>467</v>
      </c>
      <c r="D4012" s="119">
        <v>41</v>
      </c>
      <c r="E4012" s="119">
        <v>653</v>
      </c>
      <c r="F4012" s="119">
        <v>460</v>
      </c>
      <c r="G4012" s="119">
        <v>246</v>
      </c>
      <c r="H4012" s="119">
        <v>221</v>
      </c>
      <c r="I4012" s="119">
        <v>57</v>
      </c>
      <c r="J4012" s="119">
        <v>55</v>
      </c>
      <c r="K4012" s="119">
        <v>76</v>
      </c>
      <c r="L4012" s="119">
        <v>1809</v>
      </c>
      <c r="M4012" s="120">
        <v>1</v>
      </c>
      <c r="N4012" s="117">
        <f t="shared" si="62"/>
        <v>0.3609729132117192</v>
      </c>
    </row>
    <row r="4013" spans="1:14" x14ac:dyDescent="0.25">
      <c r="A4013" s="1" t="s">
        <v>253</v>
      </c>
      <c r="B4013" s="1" t="s">
        <v>265</v>
      </c>
      <c r="C4013" s="1" t="s">
        <v>468</v>
      </c>
      <c r="D4013" s="83">
        <v>5</v>
      </c>
      <c r="E4013" s="83">
        <v>156</v>
      </c>
      <c r="F4013" s="83">
        <v>105</v>
      </c>
      <c r="G4013" s="83">
        <v>18</v>
      </c>
      <c r="H4013" s="83">
        <v>28</v>
      </c>
      <c r="I4013" s="83">
        <v>2</v>
      </c>
      <c r="J4013" s="83">
        <v>1</v>
      </c>
      <c r="K4013" s="83">
        <v>2</v>
      </c>
      <c r="L4013" s="83">
        <v>317</v>
      </c>
      <c r="M4013" s="84">
        <v>0.17523493642896629</v>
      </c>
      <c r="N4013" s="85">
        <f t="shared" si="62"/>
        <v>0.49211356466876971</v>
      </c>
    </row>
    <row r="4014" spans="1:14" x14ac:dyDescent="0.25">
      <c r="A4014" s="1" t="s">
        <v>253</v>
      </c>
      <c r="B4014" s="1" t="s">
        <v>265</v>
      </c>
      <c r="C4014" s="1" t="s">
        <v>475</v>
      </c>
      <c r="D4014" s="83">
        <v>0</v>
      </c>
      <c r="E4014" s="83">
        <v>0</v>
      </c>
      <c r="F4014" s="83">
        <v>1</v>
      </c>
      <c r="G4014" s="83">
        <v>2</v>
      </c>
      <c r="H4014" s="83">
        <v>0</v>
      </c>
      <c r="I4014" s="83">
        <v>0</v>
      </c>
      <c r="J4014" s="83">
        <v>0</v>
      </c>
      <c r="K4014" s="83">
        <v>0</v>
      </c>
      <c r="L4014" s="83">
        <v>3</v>
      </c>
      <c r="M4014" s="84">
        <v>1.658374792703151E-3</v>
      </c>
      <c r="N4014" s="85">
        <f t="shared" si="62"/>
        <v>0</v>
      </c>
    </row>
    <row r="4015" spans="1:14" x14ac:dyDescent="0.25">
      <c r="A4015" s="1" t="s">
        <v>253</v>
      </c>
      <c r="B4015" s="1" t="s">
        <v>265</v>
      </c>
      <c r="C4015" s="1" t="s">
        <v>479</v>
      </c>
      <c r="D4015" s="83">
        <v>0</v>
      </c>
      <c r="E4015" s="83">
        <v>0</v>
      </c>
      <c r="F4015" s="83">
        <v>0</v>
      </c>
      <c r="G4015" s="83">
        <v>4</v>
      </c>
      <c r="H4015" s="83">
        <v>1</v>
      </c>
      <c r="I4015" s="83">
        <v>0</v>
      </c>
      <c r="J4015" s="83">
        <v>0</v>
      </c>
      <c r="K4015" s="83">
        <v>0</v>
      </c>
      <c r="L4015" s="83">
        <v>5</v>
      </c>
      <c r="M4015" s="84">
        <v>2.7639579878385848E-3</v>
      </c>
      <c r="N4015" s="85">
        <f t="shared" si="62"/>
        <v>0</v>
      </c>
    </row>
    <row r="4016" spans="1:14" x14ac:dyDescent="0.25">
      <c r="A4016" s="1" t="s">
        <v>253</v>
      </c>
      <c r="B4016" s="1" t="s">
        <v>265</v>
      </c>
      <c r="C4016" s="1" t="s">
        <v>480</v>
      </c>
      <c r="D4016" s="83">
        <v>0</v>
      </c>
      <c r="E4016" s="83">
        <v>0</v>
      </c>
      <c r="F4016" s="83">
        <v>0</v>
      </c>
      <c r="G4016" s="83">
        <v>0</v>
      </c>
      <c r="H4016" s="83">
        <v>1</v>
      </c>
      <c r="I4016" s="83">
        <v>1</v>
      </c>
      <c r="J4016" s="83">
        <v>1</v>
      </c>
      <c r="K4016" s="83">
        <v>2</v>
      </c>
      <c r="L4016" s="83">
        <v>5</v>
      </c>
      <c r="M4016" s="84">
        <v>2.7639579878385848E-3</v>
      </c>
      <c r="N4016" s="85">
        <f t="shared" si="62"/>
        <v>0</v>
      </c>
    </row>
    <row r="4017" spans="1:14" x14ac:dyDescent="0.25">
      <c r="A4017" s="1" t="s">
        <v>253</v>
      </c>
      <c r="B4017" s="1" t="s">
        <v>265</v>
      </c>
      <c r="C4017" s="1" t="s">
        <v>476</v>
      </c>
      <c r="D4017" s="83">
        <v>0</v>
      </c>
      <c r="E4017" s="83">
        <v>0</v>
      </c>
      <c r="F4017" s="83">
        <v>0</v>
      </c>
      <c r="G4017" s="83">
        <v>0</v>
      </c>
      <c r="H4017" s="83">
        <v>1</v>
      </c>
      <c r="I4017" s="83">
        <v>0</v>
      </c>
      <c r="J4017" s="83">
        <v>1</v>
      </c>
      <c r="K4017" s="83">
        <v>0</v>
      </c>
      <c r="L4017" s="83">
        <v>2</v>
      </c>
      <c r="M4017" s="84">
        <v>1.1055831951354339E-3</v>
      </c>
      <c r="N4017" s="85">
        <f t="shared" si="62"/>
        <v>0</v>
      </c>
    </row>
    <row r="4018" spans="1:14" x14ac:dyDescent="0.25">
      <c r="A4018" s="1" t="s">
        <v>253</v>
      </c>
      <c r="B4018" s="1" t="s">
        <v>265</v>
      </c>
      <c r="C4018" s="1" t="s">
        <v>469</v>
      </c>
      <c r="D4018" s="83">
        <v>8</v>
      </c>
      <c r="E4018" s="83">
        <v>0</v>
      </c>
      <c r="F4018" s="83">
        <v>77</v>
      </c>
      <c r="G4018" s="83">
        <v>81</v>
      </c>
      <c r="H4018" s="83">
        <v>67</v>
      </c>
      <c r="I4018" s="83">
        <v>21</v>
      </c>
      <c r="J4018" s="83">
        <v>19</v>
      </c>
      <c r="K4018" s="83">
        <v>38</v>
      </c>
      <c r="L4018" s="83">
        <v>311</v>
      </c>
      <c r="M4018" s="84">
        <v>0.17191818684356</v>
      </c>
      <c r="N4018" s="85">
        <f t="shared" si="62"/>
        <v>0</v>
      </c>
    </row>
    <row r="4019" spans="1:14" x14ac:dyDescent="0.25">
      <c r="A4019" s="1" t="s">
        <v>253</v>
      </c>
      <c r="B4019" s="1" t="s">
        <v>265</v>
      </c>
      <c r="C4019" s="1" t="s">
        <v>470</v>
      </c>
      <c r="D4019" s="83">
        <v>0</v>
      </c>
      <c r="E4019" s="83">
        <v>2</v>
      </c>
      <c r="F4019" s="83">
        <v>0</v>
      </c>
      <c r="G4019" s="83">
        <v>27</v>
      </c>
      <c r="H4019" s="83">
        <v>18</v>
      </c>
      <c r="I4019" s="83">
        <v>14</v>
      </c>
      <c r="J4019" s="83">
        <v>19</v>
      </c>
      <c r="K4019" s="83">
        <v>21</v>
      </c>
      <c r="L4019" s="83">
        <v>101</v>
      </c>
      <c r="M4019" s="84">
        <v>5.5831951354339417E-2</v>
      </c>
      <c r="N4019" s="85">
        <f t="shared" si="62"/>
        <v>1.9801980198019802E-2</v>
      </c>
    </row>
    <row r="4020" spans="1:14" x14ac:dyDescent="0.25">
      <c r="A4020" s="1" t="s">
        <v>253</v>
      </c>
      <c r="B4020" s="1" t="s">
        <v>265</v>
      </c>
      <c r="C4020" s="1" t="s">
        <v>471</v>
      </c>
      <c r="D4020" s="83">
        <v>0</v>
      </c>
      <c r="E4020" s="83">
        <v>0</v>
      </c>
      <c r="F4020" s="83">
        <v>19</v>
      </c>
      <c r="G4020" s="83">
        <v>15</v>
      </c>
      <c r="H4020" s="83">
        <v>16</v>
      </c>
      <c r="I4020" s="83">
        <v>1</v>
      </c>
      <c r="J4020" s="83">
        <v>3</v>
      </c>
      <c r="K4020" s="83">
        <v>4</v>
      </c>
      <c r="L4020" s="83">
        <v>58</v>
      </c>
      <c r="M4020" s="84">
        <v>3.2061912658927577E-2</v>
      </c>
      <c r="N4020" s="85">
        <f t="shared" si="62"/>
        <v>0</v>
      </c>
    </row>
    <row r="4021" spans="1:14" x14ac:dyDescent="0.25">
      <c r="A4021" s="1" t="s">
        <v>253</v>
      </c>
      <c r="B4021" s="1" t="s">
        <v>265</v>
      </c>
      <c r="C4021" s="1" t="s">
        <v>481</v>
      </c>
      <c r="D4021" s="83">
        <v>1</v>
      </c>
      <c r="E4021" s="83">
        <v>20</v>
      </c>
      <c r="F4021" s="83">
        <v>1</v>
      </c>
      <c r="G4021" s="83">
        <v>0</v>
      </c>
      <c r="H4021" s="83">
        <v>0</v>
      </c>
      <c r="I4021" s="83">
        <v>0</v>
      </c>
      <c r="J4021" s="83">
        <v>0</v>
      </c>
      <c r="K4021" s="83">
        <v>0</v>
      </c>
      <c r="L4021" s="83">
        <v>22</v>
      </c>
      <c r="M4021" s="84">
        <v>1.216141514648977E-2</v>
      </c>
      <c r="N4021" s="85">
        <f t="shared" si="62"/>
        <v>0.90909090909090906</v>
      </c>
    </row>
    <row r="4022" spans="1:14" x14ac:dyDescent="0.25">
      <c r="A4022" s="1" t="s">
        <v>253</v>
      </c>
      <c r="B4022" s="1" t="s">
        <v>265</v>
      </c>
      <c r="C4022" s="1" t="s">
        <v>477</v>
      </c>
      <c r="D4022" s="83">
        <v>0</v>
      </c>
      <c r="E4022" s="83">
        <v>0</v>
      </c>
      <c r="F4022" s="83">
        <v>0</v>
      </c>
      <c r="G4022" s="83">
        <v>2</v>
      </c>
      <c r="H4022" s="83">
        <v>1</v>
      </c>
      <c r="I4022" s="83">
        <v>2</v>
      </c>
      <c r="J4022" s="83">
        <v>0</v>
      </c>
      <c r="K4022" s="83">
        <v>1</v>
      </c>
      <c r="L4022" s="83">
        <v>6</v>
      </c>
      <c r="M4022" s="84">
        <v>3.3167495854063019E-3</v>
      </c>
      <c r="N4022" s="85">
        <f t="shared" si="62"/>
        <v>0</v>
      </c>
    </row>
    <row r="4023" spans="1:14" x14ac:dyDescent="0.25">
      <c r="A4023" s="1" t="s">
        <v>253</v>
      </c>
      <c r="B4023" s="1" t="s">
        <v>265</v>
      </c>
      <c r="C4023" s="1" t="s">
        <v>482</v>
      </c>
      <c r="D4023" s="83">
        <v>0</v>
      </c>
      <c r="E4023" s="83">
        <v>0</v>
      </c>
      <c r="F4023" s="83">
        <v>0</v>
      </c>
      <c r="G4023" s="83">
        <v>1</v>
      </c>
      <c r="H4023" s="83">
        <v>0</v>
      </c>
      <c r="I4023" s="83">
        <v>0</v>
      </c>
      <c r="J4023" s="83">
        <v>0</v>
      </c>
      <c r="K4023" s="83">
        <v>0</v>
      </c>
      <c r="L4023" s="83">
        <v>1</v>
      </c>
      <c r="M4023" s="84">
        <v>5.5279159756771695E-4</v>
      </c>
      <c r="N4023" s="85">
        <f t="shared" si="62"/>
        <v>0</v>
      </c>
    </row>
    <row r="4024" spans="1:14" x14ac:dyDescent="0.25">
      <c r="A4024" s="1" t="s">
        <v>253</v>
      </c>
      <c r="B4024" s="1" t="s">
        <v>265</v>
      </c>
      <c r="C4024" s="1" t="s">
        <v>478</v>
      </c>
      <c r="D4024" s="83">
        <v>0</v>
      </c>
      <c r="E4024" s="83">
        <v>0</v>
      </c>
      <c r="F4024" s="83">
        <v>3</v>
      </c>
      <c r="G4024" s="83">
        <v>1</v>
      </c>
      <c r="H4024" s="83">
        <v>0</v>
      </c>
      <c r="I4024" s="83">
        <v>2</v>
      </c>
      <c r="J4024" s="83">
        <v>1</v>
      </c>
      <c r="K4024" s="83">
        <v>0</v>
      </c>
      <c r="L4024" s="83">
        <v>7</v>
      </c>
      <c r="M4024" s="84">
        <v>3.869541182974019E-3</v>
      </c>
      <c r="N4024" s="85">
        <f t="shared" si="62"/>
        <v>0</v>
      </c>
    </row>
    <row r="4025" spans="1:14" x14ac:dyDescent="0.25">
      <c r="A4025" s="1" t="s">
        <v>253</v>
      </c>
      <c r="B4025" s="1" t="s">
        <v>265</v>
      </c>
      <c r="C4025" s="1" t="s">
        <v>472</v>
      </c>
      <c r="D4025" s="83">
        <v>16</v>
      </c>
      <c r="E4025" s="83">
        <v>369</v>
      </c>
      <c r="F4025" s="83">
        <v>177</v>
      </c>
      <c r="G4025" s="83">
        <v>68</v>
      </c>
      <c r="H4025" s="83">
        <v>48</v>
      </c>
      <c r="I4025" s="83">
        <v>8</v>
      </c>
      <c r="J4025" s="83">
        <v>5</v>
      </c>
      <c r="K4025" s="83">
        <v>5</v>
      </c>
      <c r="L4025" s="83">
        <v>696</v>
      </c>
      <c r="M4025" s="84">
        <v>0.38474295190713098</v>
      </c>
      <c r="N4025" s="85">
        <f t="shared" si="62"/>
        <v>0.53017241379310343</v>
      </c>
    </row>
    <row r="4026" spans="1:14" x14ac:dyDescent="0.25">
      <c r="A4026" s="1" t="s">
        <v>253</v>
      </c>
      <c r="B4026" s="1" t="s">
        <v>265</v>
      </c>
      <c r="C4026" s="1" t="s">
        <v>473</v>
      </c>
      <c r="D4026" s="83">
        <v>7</v>
      </c>
      <c r="E4026" s="83">
        <v>0</v>
      </c>
      <c r="F4026" s="83">
        <v>39</v>
      </c>
      <c r="G4026" s="83">
        <v>20</v>
      </c>
      <c r="H4026" s="83">
        <v>35</v>
      </c>
      <c r="I4026" s="83">
        <v>6</v>
      </c>
      <c r="J4026" s="83">
        <v>5</v>
      </c>
      <c r="K4026" s="83">
        <v>3</v>
      </c>
      <c r="L4026" s="83">
        <v>115</v>
      </c>
      <c r="M4026" s="84">
        <v>6.3571033720287454E-2</v>
      </c>
      <c r="N4026" s="85">
        <f t="shared" si="62"/>
        <v>0</v>
      </c>
    </row>
    <row r="4027" spans="1:14" x14ac:dyDescent="0.25">
      <c r="A4027" s="1" t="s">
        <v>253</v>
      </c>
      <c r="B4027" s="1" t="s">
        <v>265</v>
      </c>
      <c r="C4027" s="1" t="s">
        <v>474</v>
      </c>
      <c r="D4027" s="83">
        <v>4</v>
      </c>
      <c r="E4027" s="83">
        <v>106</v>
      </c>
      <c r="F4027" s="83">
        <v>38</v>
      </c>
      <c r="G4027" s="83">
        <v>7</v>
      </c>
      <c r="H4027" s="83">
        <v>5</v>
      </c>
      <c r="I4027" s="83">
        <v>0</v>
      </c>
      <c r="J4027" s="83">
        <v>0</v>
      </c>
      <c r="K4027" s="83">
        <v>0</v>
      </c>
      <c r="L4027" s="83">
        <v>160</v>
      </c>
      <c r="M4027" s="84">
        <v>8.8446655610834715E-2</v>
      </c>
      <c r="N4027" s="85">
        <f t="shared" si="62"/>
        <v>0.66249999999999998</v>
      </c>
    </row>
    <row r="4028" spans="1:14" x14ac:dyDescent="0.25">
      <c r="A4028" s="118" t="s">
        <v>253</v>
      </c>
      <c r="B4028" s="118" t="s">
        <v>284</v>
      </c>
      <c r="C4028" s="118" t="s">
        <v>467</v>
      </c>
      <c r="D4028" s="119">
        <v>49</v>
      </c>
      <c r="E4028" s="119">
        <v>582</v>
      </c>
      <c r="F4028" s="119">
        <v>365</v>
      </c>
      <c r="G4028" s="119">
        <v>164</v>
      </c>
      <c r="H4028" s="119">
        <v>106</v>
      </c>
      <c r="I4028" s="119">
        <v>45</v>
      </c>
      <c r="J4028" s="119">
        <v>18</v>
      </c>
      <c r="K4028" s="119">
        <v>29</v>
      </c>
      <c r="L4028" s="119">
        <v>1358</v>
      </c>
      <c r="M4028" s="120">
        <v>1</v>
      </c>
      <c r="N4028" s="117">
        <f t="shared" si="62"/>
        <v>0.42857142857142855</v>
      </c>
    </row>
    <row r="4029" spans="1:14" x14ac:dyDescent="0.25">
      <c r="A4029" s="1" t="s">
        <v>253</v>
      </c>
      <c r="B4029" s="1" t="s">
        <v>284</v>
      </c>
      <c r="C4029" s="1" t="s">
        <v>468</v>
      </c>
      <c r="D4029" s="83">
        <v>8</v>
      </c>
      <c r="E4029" s="83">
        <v>165</v>
      </c>
      <c r="F4029" s="83">
        <v>46</v>
      </c>
      <c r="G4029" s="83">
        <v>12</v>
      </c>
      <c r="H4029" s="83">
        <v>6</v>
      </c>
      <c r="I4029" s="83">
        <v>3</v>
      </c>
      <c r="J4029" s="83">
        <v>1</v>
      </c>
      <c r="K4029" s="83">
        <v>0</v>
      </c>
      <c r="L4029" s="83">
        <v>241</v>
      </c>
      <c r="M4029" s="84">
        <v>0.17746686303387341</v>
      </c>
      <c r="N4029" s="85">
        <f t="shared" si="62"/>
        <v>0.68464730290456433</v>
      </c>
    </row>
    <row r="4030" spans="1:14" x14ac:dyDescent="0.25">
      <c r="A4030" s="1" t="s">
        <v>253</v>
      </c>
      <c r="B4030" s="1" t="s">
        <v>284</v>
      </c>
      <c r="C4030" s="1" t="s">
        <v>475</v>
      </c>
      <c r="D4030" s="83">
        <v>0</v>
      </c>
      <c r="E4030" s="83">
        <v>0</v>
      </c>
      <c r="F4030" s="83">
        <v>1</v>
      </c>
      <c r="G4030" s="83">
        <v>0</v>
      </c>
      <c r="H4030" s="83">
        <v>1</v>
      </c>
      <c r="I4030" s="83">
        <v>1</v>
      </c>
      <c r="J4030" s="83">
        <v>0</v>
      </c>
      <c r="K4030" s="83">
        <v>0</v>
      </c>
      <c r="L4030" s="83">
        <v>3</v>
      </c>
      <c r="M4030" s="84">
        <v>2.2091310751104569E-3</v>
      </c>
      <c r="N4030" s="85">
        <f t="shared" si="62"/>
        <v>0</v>
      </c>
    </row>
    <row r="4031" spans="1:14" x14ac:dyDescent="0.25">
      <c r="A4031" s="1" t="s">
        <v>253</v>
      </c>
      <c r="B4031" s="1" t="s">
        <v>284</v>
      </c>
      <c r="C4031" s="1" t="s">
        <v>479</v>
      </c>
      <c r="D4031" s="83">
        <v>0</v>
      </c>
      <c r="E4031" s="83">
        <v>0</v>
      </c>
      <c r="F4031" s="83">
        <v>0</v>
      </c>
      <c r="G4031" s="83">
        <v>1</v>
      </c>
      <c r="H4031" s="83">
        <v>2</v>
      </c>
      <c r="I4031" s="83">
        <v>0</v>
      </c>
      <c r="J4031" s="83">
        <v>0</v>
      </c>
      <c r="K4031" s="83">
        <v>1</v>
      </c>
      <c r="L4031" s="83">
        <v>4</v>
      </c>
      <c r="M4031" s="84">
        <v>2.9455081001472749E-3</v>
      </c>
      <c r="N4031" s="85">
        <f t="shared" si="62"/>
        <v>0</v>
      </c>
    </row>
    <row r="4032" spans="1:14" x14ac:dyDescent="0.25">
      <c r="A4032" s="1" t="s">
        <v>253</v>
      </c>
      <c r="B4032" s="1" t="s">
        <v>284</v>
      </c>
      <c r="C4032" s="1" t="s">
        <v>480</v>
      </c>
      <c r="D4032" s="83">
        <v>0</v>
      </c>
      <c r="E4032" s="83">
        <v>0</v>
      </c>
      <c r="F4032" s="83">
        <v>0</v>
      </c>
      <c r="G4032" s="83">
        <v>0</v>
      </c>
      <c r="H4032" s="83">
        <v>0</v>
      </c>
      <c r="I4032" s="83">
        <v>0</v>
      </c>
      <c r="J4032" s="83">
        <v>1</v>
      </c>
      <c r="K4032" s="83">
        <v>1</v>
      </c>
      <c r="L4032" s="83">
        <v>2</v>
      </c>
      <c r="M4032" s="84">
        <v>1.4727540500736381E-3</v>
      </c>
      <c r="N4032" s="85">
        <f t="shared" si="62"/>
        <v>0</v>
      </c>
    </row>
    <row r="4033" spans="1:14" x14ac:dyDescent="0.25">
      <c r="A4033" s="1" t="s">
        <v>253</v>
      </c>
      <c r="B4033" s="1" t="s">
        <v>284</v>
      </c>
      <c r="C4033" s="1" t="s">
        <v>476</v>
      </c>
      <c r="D4033" s="83">
        <v>0</v>
      </c>
      <c r="E4033" s="83">
        <v>0</v>
      </c>
      <c r="F4033" s="83">
        <v>0</v>
      </c>
      <c r="G4033" s="83">
        <v>1</v>
      </c>
      <c r="H4033" s="83">
        <v>0</v>
      </c>
      <c r="I4033" s="83">
        <v>1</v>
      </c>
      <c r="J4033" s="83">
        <v>0</v>
      </c>
      <c r="K4033" s="83">
        <v>1</v>
      </c>
      <c r="L4033" s="83">
        <v>3</v>
      </c>
      <c r="M4033" s="84">
        <v>2.2091310751104569E-3</v>
      </c>
      <c r="N4033" s="85">
        <f t="shared" si="62"/>
        <v>0</v>
      </c>
    </row>
    <row r="4034" spans="1:14" x14ac:dyDescent="0.25">
      <c r="A4034" s="1" t="s">
        <v>253</v>
      </c>
      <c r="B4034" s="1" t="s">
        <v>284</v>
      </c>
      <c r="C4034" s="1" t="s">
        <v>469</v>
      </c>
      <c r="D4034" s="83">
        <v>1</v>
      </c>
      <c r="E4034" s="83">
        <v>0</v>
      </c>
      <c r="F4034" s="83">
        <v>97</v>
      </c>
      <c r="G4034" s="83">
        <v>60</v>
      </c>
      <c r="H4034" s="83">
        <v>28</v>
      </c>
      <c r="I4034" s="83">
        <v>16</v>
      </c>
      <c r="J4034" s="83">
        <v>5</v>
      </c>
      <c r="K4034" s="83">
        <v>9</v>
      </c>
      <c r="L4034" s="83">
        <v>216</v>
      </c>
      <c r="M4034" s="84">
        <v>0.15905743740795289</v>
      </c>
      <c r="N4034" s="85">
        <f t="shared" si="62"/>
        <v>0</v>
      </c>
    </row>
    <row r="4035" spans="1:14" x14ac:dyDescent="0.25">
      <c r="A4035" s="1" t="s">
        <v>253</v>
      </c>
      <c r="B4035" s="1" t="s">
        <v>284</v>
      </c>
      <c r="C4035" s="1" t="s">
        <v>470</v>
      </c>
      <c r="D4035" s="83">
        <v>0</v>
      </c>
      <c r="E4035" s="83">
        <v>1</v>
      </c>
      <c r="F4035" s="83">
        <v>0</v>
      </c>
      <c r="G4035" s="83">
        <v>14</v>
      </c>
      <c r="H4035" s="83">
        <v>14</v>
      </c>
      <c r="I4035" s="83">
        <v>9</v>
      </c>
      <c r="J4035" s="83">
        <v>7</v>
      </c>
      <c r="K4035" s="83">
        <v>12</v>
      </c>
      <c r="L4035" s="83">
        <v>57</v>
      </c>
      <c r="M4035" s="84">
        <v>4.1973490427098671E-2</v>
      </c>
      <c r="N4035" s="85">
        <f t="shared" si="62"/>
        <v>1.7543859649122806E-2</v>
      </c>
    </row>
    <row r="4036" spans="1:14" x14ac:dyDescent="0.25">
      <c r="A4036" s="1" t="s">
        <v>253</v>
      </c>
      <c r="B4036" s="1" t="s">
        <v>284</v>
      </c>
      <c r="C4036" s="1" t="s">
        <v>471</v>
      </c>
      <c r="D4036" s="83">
        <v>0</v>
      </c>
      <c r="E4036" s="83">
        <v>0</v>
      </c>
      <c r="F4036" s="83">
        <v>33</v>
      </c>
      <c r="G4036" s="83">
        <v>20</v>
      </c>
      <c r="H4036" s="83">
        <v>14</v>
      </c>
      <c r="I4036" s="83">
        <v>3</v>
      </c>
      <c r="J4036" s="83">
        <v>1</v>
      </c>
      <c r="K4036" s="83">
        <v>0</v>
      </c>
      <c r="L4036" s="83">
        <v>71</v>
      </c>
      <c r="M4036" s="84">
        <v>5.228276877761414E-2</v>
      </c>
      <c r="N4036" s="85">
        <f t="shared" ref="N4036:N4099" si="63">E4036/L4036</f>
        <v>0</v>
      </c>
    </row>
    <row r="4037" spans="1:14" x14ac:dyDescent="0.25">
      <c r="A4037" s="1" t="s">
        <v>253</v>
      </c>
      <c r="B4037" s="1" t="s">
        <v>284</v>
      </c>
      <c r="C4037" s="1" t="s">
        <v>481</v>
      </c>
      <c r="D4037" s="83">
        <v>1</v>
      </c>
      <c r="E4037" s="83">
        <v>9</v>
      </c>
      <c r="F4037" s="83">
        <v>0</v>
      </c>
      <c r="G4037" s="83">
        <v>0</v>
      </c>
      <c r="H4037" s="83">
        <v>0</v>
      </c>
      <c r="I4037" s="83">
        <v>0</v>
      </c>
      <c r="J4037" s="83">
        <v>0</v>
      </c>
      <c r="K4037" s="83">
        <v>0</v>
      </c>
      <c r="L4037" s="83">
        <v>10</v>
      </c>
      <c r="M4037" s="84">
        <v>7.3637702503681884E-3</v>
      </c>
      <c r="N4037" s="85">
        <f t="shared" si="63"/>
        <v>0.9</v>
      </c>
    </row>
    <row r="4038" spans="1:14" x14ac:dyDescent="0.25">
      <c r="A4038" s="1" t="s">
        <v>253</v>
      </c>
      <c r="B4038" s="1" t="s">
        <v>284</v>
      </c>
      <c r="C4038" s="1" t="s">
        <v>477</v>
      </c>
      <c r="D4038" s="83">
        <v>0</v>
      </c>
      <c r="E4038" s="83">
        <v>0</v>
      </c>
      <c r="F4038" s="83">
        <v>3</v>
      </c>
      <c r="G4038" s="83">
        <v>0</v>
      </c>
      <c r="H4038" s="83">
        <v>0</v>
      </c>
      <c r="I4038" s="83">
        <v>0</v>
      </c>
      <c r="J4038" s="83">
        <v>0</v>
      </c>
      <c r="K4038" s="83">
        <v>0</v>
      </c>
      <c r="L4038" s="83">
        <v>3</v>
      </c>
      <c r="M4038" s="84">
        <v>2.2091310751104569E-3</v>
      </c>
      <c r="N4038" s="85">
        <f t="shared" si="63"/>
        <v>0</v>
      </c>
    </row>
    <row r="4039" spans="1:14" x14ac:dyDescent="0.25">
      <c r="A4039" s="1" t="s">
        <v>253</v>
      </c>
      <c r="B4039" s="1" t="s">
        <v>284</v>
      </c>
      <c r="C4039" s="1" t="s">
        <v>482</v>
      </c>
      <c r="D4039" s="83">
        <v>0</v>
      </c>
      <c r="E4039" s="83">
        <v>0</v>
      </c>
      <c r="F4039" s="83">
        <v>0</v>
      </c>
      <c r="G4039" s="83">
        <v>1</v>
      </c>
      <c r="H4039" s="83">
        <v>0</v>
      </c>
      <c r="I4039" s="83">
        <v>0</v>
      </c>
      <c r="J4039" s="83">
        <v>0</v>
      </c>
      <c r="K4039" s="83">
        <v>0</v>
      </c>
      <c r="L4039" s="83">
        <v>1</v>
      </c>
      <c r="M4039" s="84">
        <v>7.3637702503681884E-4</v>
      </c>
      <c r="N4039" s="85">
        <f t="shared" si="63"/>
        <v>0</v>
      </c>
    </row>
    <row r="4040" spans="1:14" x14ac:dyDescent="0.25">
      <c r="A4040" s="1" t="s">
        <v>253</v>
      </c>
      <c r="B4040" s="1" t="s">
        <v>284</v>
      </c>
      <c r="C4040" s="1" t="s">
        <v>478</v>
      </c>
      <c r="D4040" s="83">
        <v>1</v>
      </c>
      <c r="E4040" s="83">
        <v>0</v>
      </c>
      <c r="F4040" s="83">
        <v>5</v>
      </c>
      <c r="G4040" s="83">
        <v>0</v>
      </c>
      <c r="H4040" s="83">
        <v>1</v>
      </c>
      <c r="I4040" s="83">
        <v>0</v>
      </c>
      <c r="J4040" s="83">
        <v>0</v>
      </c>
      <c r="K4040" s="83">
        <v>0</v>
      </c>
      <c r="L4040" s="83">
        <v>7</v>
      </c>
      <c r="M4040" s="84">
        <v>5.1546391752577319E-3</v>
      </c>
      <c r="N4040" s="85">
        <f t="shared" si="63"/>
        <v>0</v>
      </c>
    </row>
    <row r="4041" spans="1:14" x14ac:dyDescent="0.25">
      <c r="A4041" s="1" t="s">
        <v>253</v>
      </c>
      <c r="B4041" s="1" t="s">
        <v>284</v>
      </c>
      <c r="C4041" s="1" t="s">
        <v>472</v>
      </c>
      <c r="D4041" s="83">
        <v>26</v>
      </c>
      <c r="E4041" s="83">
        <v>284</v>
      </c>
      <c r="F4041" s="83">
        <v>91</v>
      </c>
      <c r="G4041" s="83">
        <v>34</v>
      </c>
      <c r="H4041" s="83">
        <v>23</v>
      </c>
      <c r="I4041" s="83">
        <v>4</v>
      </c>
      <c r="J4041" s="83">
        <v>2</v>
      </c>
      <c r="K4041" s="83">
        <v>1</v>
      </c>
      <c r="L4041" s="83">
        <v>465</v>
      </c>
      <c r="M4041" s="84">
        <v>0.34241531664212083</v>
      </c>
      <c r="N4041" s="85">
        <f t="shared" si="63"/>
        <v>0.61075268817204298</v>
      </c>
    </row>
    <row r="4042" spans="1:14" x14ac:dyDescent="0.25">
      <c r="A4042" s="1" t="s">
        <v>253</v>
      </c>
      <c r="B4042" s="1" t="s">
        <v>284</v>
      </c>
      <c r="C4042" s="1" t="s">
        <v>473</v>
      </c>
      <c r="D4042" s="83">
        <v>3</v>
      </c>
      <c r="E4042" s="83">
        <v>1</v>
      </c>
      <c r="F4042" s="83">
        <v>43</v>
      </c>
      <c r="G4042" s="83">
        <v>14</v>
      </c>
      <c r="H4042" s="83">
        <v>11</v>
      </c>
      <c r="I4042" s="83">
        <v>8</v>
      </c>
      <c r="J4042" s="83">
        <v>1</v>
      </c>
      <c r="K4042" s="83">
        <v>4</v>
      </c>
      <c r="L4042" s="83">
        <v>85</v>
      </c>
      <c r="M4042" s="84">
        <v>6.2592047128129602E-2</v>
      </c>
      <c r="N4042" s="85">
        <f t="shared" si="63"/>
        <v>1.1764705882352941E-2</v>
      </c>
    </row>
    <row r="4043" spans="1:14" x14ac:dyDescent="0.25">
      <c r="A4043" s="1" t="s">
        <v>253</v>
      </c>
      <c r="B4043" s="1" t="s">
        <v>284</v>
      </c>
      <c r="C4043" s="1" t="s">
        <v>474</v>
      </c>
      <c r="D4043" s="83">
        <v>9</v>
      </c>
      <c r="E4043" s="83">
        <v>122</v>
      </c>
      <c r="F4043" s="83">
        <v>46</v>
      </c>
      <c r="G4043" s="83">
        <v>7</v>
      </c>
      <c r="H4043" s="83">
        <v>6</v>
      </c>
      <c r="I4043" s="83">
        <v>0</v>
      </c>
      <c r="J4043" s="83">
        <v>0</v>
      </c>
      <c r="K4043" s="83">
        <v>0</v>
      </c>
      <c r="L4043" s="83">
        <v>190</v>
      </c>
      <c r="M4043" s="84">
        <v>0.13991163475699561</v>
      </c>
      <c r="N4043" s="85">
        <f t="shared" si="63"/>
        <v>0.64210526315789473</v>
      </c>
    </row>
    <row r="4044" spans="1:14" x14ac:dyDescent="0.25">
      <c r="A4044" s="118" t="s">
        <v>253</v>
      </c>
      <c r="B4044" s="118" t="s">
        <v>266</v>
      </c>
      <c r="C4044" s="118" t="s">
        <v>467</v>
      </c>
      <c r="D4044" s="119">
        <v>152</v>
      </c>
      <c r="E4044" s="119">
        <v>701</v>
      </c>
      <c r="F4044" s="119">
        <v>557</v>
      </c>
      <c r="G4044" s="119">
        <v>343</v>
      </c>
      <c r="H4044" s="119">
        <v>305</v>
      </c>
      <c r="I4044" s="119">
        <v>80</v>
      </c>
      <c r="J4044" s="119">
        <v>84</v>
      </c>
      <c r="K4044" s="119">
        <v>85</v>
      </c>
      <c r="L4044" s="119">
        <v>2307</v>
      </c>
      <c r="M4044" s="120">
        <v>1</v>
      </c>
      <c r="N4044" s="117">
        <f t="shared" si="63"/>
        <v>0.30385782401387085</v>
      </c>
    </row>
    <row r="4045" spans="1:14" x14ac:dyDescent="0.25">
      <c r="A4045" s="1" t="s">
        <v>253</v>
      </c>
      <c r="B4045" s="1" t="s">
        <v>266</v>
      </c>
      <c r="C4045" s="1" t="s">
        <v>468</v>
      </c>
      <c r="D4045" s="83">
        <v>15</v>
      </c>
      <c r="E4045" s="83">
        <v>115</v>
      </c>
      <c r="F4045" s="83">
        <v>79</v>
      </c>
      <c r="G4045" s="83">
        <v>20</v>
      </c>
      <c r="H4045" s="83">
        <v>21</v>
      </c>
      <c r="I4045" s="83">
        <v>0</v>
      </c>
      <c r="J4045" s="83">
        <v>3</v>
      </c>
      <c r="K4045" s="83">
        <v>2</v>
      </c>
      <c r="L4045" s="83">
        <v>255</v>
      </c>
      <c r="M4045" s="84">
        <v>0.11053315994798441</v>
      </c>
      <c r="N4045" s="85">
        <f t="shared" si="63"/>
        <v>0.45098039215686275</v>
      </c>
    </row>
    <row r="4046" spans="1:14" x14ac:dyDescent="0.25">
      <c r="A4046" s="1" t="s">
        <v>253</v>
      </c>
      <c r="B4046" s="1" t="s">
        <v>266</v>
      </c>
      <c r="C4046" s="1" t="s">
        <v>475</v>
      </c>
      <c r="D4046" s="83">
        <v>0</v>
      </c>
      <c r="E4046" s="83">
        <v>0</v>
      </c>
      <c r="F4046" s="83">
        <v>4</v>
      </c>
      <c r="G4046" s="83">
        <v>6</v>
      </c>
      <c r="H4046" s="83">
        <v>2</v>
      </c>
      <c r="I4046" s="83">
        <v>0</v>
      </c>
      <c r="J4046" s="83">
        <v>1</v>
      </c>
      <c r="K4046" s="83">
        <v>1</v>
      </c>
      <c r="L4046" s="83">
        <v>14</v>
      </c>
      <c r="M4046" s="84">
        <v>6.0684872128305162E-3</v>
      </c>
      <c r="N4046" s="85">
        <f t="shared" si="63"/>
        <v>0</v>
      </c>
    </row>
    <row r="4047" spans="1:14" x14ac:dyDescent="0.25">
      <c r="A4047" s="1" t="s">
        <v>253</v>
      </c>
      <c r="B4047" s="1" t="s">
        <v>266</v>
      </c>
      <c r="C4047" s="1" t="s">
        <v>479</v>
      </c>
      <c r="D4047" s="83">
        <v>1</v>
      </c>
      <c r="E4047" s="83">
        <v>1</v>
      </c>
      <c r="F4047" s="83">
        <v>0</v>
      </c>
      <c r="G4047" s="83">
        <v>3</v>
      </c>
      <c r="H4047" s="83">
        <v>2</v>
      </c>
      <c r="I4047" s="83">
        <v>2</v>
      </c>
      <c r="J4047" s="83">
        <v>1</v>
      </c>
      <c r="K4047" s="83">
        <v>2</v>
      </c>
      <c r="L4047" s="83">
        <v>12</v>
      </c>
      <c r="M4047" s="84">
        <v>5.2015604681404422E-3</v>
      </c>
      <c r="N4047" s="85">
        <f t="shared" si="63"/>
        <v>8.3333333333333329E-2</v>
      </c>
    </row>
    <row r="4048" spans="1:14" x14ac:dyDescent="0.25">
      <c r="A4048" s="1" t="s">
        <v>253</v>
      </c>
      <c r="B4048" s="1" t="s">
        <v>266</v>
      </c>
      <c r="C4048" s="1" t="s">
        <v>480</v>
      </c>
      <c r="D4048" s="83">
        <v>0</v>
      </c>
      <c r="E4048" s="83">
        <v>0</v>
      </c>
      <c r="F4048" s="83">
        <v>0</v>
      </c>
      <c r="G4048" s="83">
        <v>0</v>
      </c>
      <c r="H4048" s="83">
        <v>1</v>
      </c>
      <c r="I4048" s="83">
        <v>2</v>
      </c>
      <c r="J4048" s="83">
        <v>3</v>
      </c>
      <c r="K4048" s="83">
        <v>3</v>
      </c>
      <c r="L4048" s="83">
        <v>9</v>
      </c>
      <c r="M4048" s="84">
        <v>3.9011703511053321E-3</v>
      </c>
      <c r="N4048" s="85">
        <f t="shared" si="63"/>
        <v>0</v>
      </c>
    </row>
    <row r="4049" spans="1:14" x14ac:dyDescent="0.25">
      <c r="A4049" s="1" t="s">
        <v>253</v>
      </c>
      <c r="B4049" s="1" t="s">
        <v>266</v>
      </c>
      <c r="C4049" s="1" t="s">
        <v>476</v>
      </c>
      <c r="D4049" s="83">
        <v>0</v>
      </c>
      <c r="E4049" s="83">
        <v>0</v>
      </c>
      <c r="F4049" s="83">
        <v>0</v>
      </c>
      <c r="G4049" s="83">
        <v>2</v>
      </c>
      <c r="H4049" s="83">
        <v>1</v>
      </c>
      <c r="I4049" s="83">
        <v>0</v>
      </c>
      <c r="J4049" s="83">
        <v>0</v>
      </c>
      <c r="K4049" s="83">
        <v>0</v>
      </c>
      <c r="L4049" s="83">
        <v>3</v>
      </c>
      <c r="M4049" s="84">
        <v>1.300390117035111E-3</v>
      </c>
      <c r="N4049" s="85">
        <f t="shared" si="63"/>
        <v>0</v>
      </c>
    </row>
    <row r="4050" spans="1:14" x14ac:dyDescent="0.25">
      <c r="A4050" s="1" t="s">
        <v>253</v>
      </c>
      <c r="B4050" s="1" t="s">
        <v>266</v>
      </c>
      <c r="C4050" s="1" t="s">
        <v>469</v>
      </c>
      <c r="D4050" s="83">
        <v>17</v>
      </c>
      <c r="E4050" s="83">
        <v>5</v>
      </c>
      <c r="F4050" s="83">
        <v>114</v>
      </c>
      <c r="G4050" s="83">
        <v>139</v>
      </c>
      <c r="H4050" s="83">
        <v>111</v>
      </c>
      <c r="I4050" s="83">
        <v>33</v>
      </c>
      <c r="J4050" s="83">
        <v>32</v>
      </c>
      <c r="K4050" s="83">
        <v>32</v>
      </c>
      <c r="L4050" s="83">
        <v>483</v>
      </c>
      <c r="M4050" s="84">
        <v>0.20936280884265279</v>
      </c>
      <c r="N4050" s="85">
        <f t="shared" si="63"/>
        <v>1.0351966873706004E-2</v>
      </c>
    </row>
    <row r="4051" spans="1:14" x14ac:dyDescent="0.25">
      <c r="A4051" s="1" t="s">
        <v>253</v>
      </c>
      <c r="B4051" s="1" t="s">
        <v>266</v>
      </c>
      <c r="C4051" s="1" t="s">
        <v>470</v>
      </c>
      <c r="D4051" s="83">
        <v>9</v>
      </c>
      <c r="E4051" s="83">
        <v>2</v>
      </c>
      <c r="F4051" s="83">
        <v>1</v>
      </c>
      <c r="G4051" s="83">
        <v>39</v>
      </c>
      <c r="H4051" s="83">
        <v>32</v>
      </c>
      <c r="I4051" s="83">
        <v>23</v>
      </c>
      <c r="J4051" s="83">
        <v>22</v>
      </c>
      <c r="K4051" s="83">
        <v>37</v>
      </c>
      <c r="L4051" s="83">
        <v>165</v>
      </c>
      <c r="M4051" s="84">
        <v>7.1521456436931086E-2</v>
      </c>
      <c r="N4051" s="85">
        <f t="shared" si="63"/>
        <v>1.2121212121212121E-2</v>
      </c>
    </row>
    <row r="4052" spans="1:14" x14ac:dyDescent="0.25">
      <c r="A4052" s="1" t="s">
        <v>253</v>
      </c>
      <c r="B4052" s="1" t="s">
        <v>266</v>
      </c>
      <c r="C4052" s="1" t="s">
        <v>471</v>
      </c>
      <c r="D4052" s="83">
        <v>1</v>
      </c>
      <c r="E4052" s="83">
        <v>2</v>
      </c>
      <c r="F4052" s="83">
        <v>18</v>
      </c>
      <c r="G4052" s="83">
        <v>14</v>
      </c>
      <c r="H4052" s="83">
        <v>7</v>
      </c>
      <c r="I4052" s="83">
        <v>2</v>
      </c>
      <c r="J4052" s="83">
        <v>1</v>
      </c>
      <c r="K4052" s="83">
        <v>0</v>
      </c>
      <c r="L4052" s="83">
        <v>45</v>
      </c>
      <c r="M4052" s="84">
        <v>1.950585175552666E-2</v>
      </c>
      <c r="N4052" s="85">
        <f t="shared" si="63"/>
        <v>4.4444444444444446E-2</v>
      </c>
    </row>
    <row r="4053" spans="1:14" x14ac:dyDescent="0.25">
      <c r="A4053" s="1" t="s">
        <v>253</v>
      </c>
      <c r="B4053" s="1" t="s">
        <v>266</v>
      </c>
      <c r="C4053" s="1" t="s">
        <v>481</v>
      </c>
      <c r="D4053" s="83">
        <v>8</v>
      </c>
      <c r="E4053" s="83">
        <v>16</v>
      </c>
      <c r="F4053" s="83">
        <v>6</v>
      </c>
      <c r="G4053" s="83">
        <v>3</v>
      </c>
      <c r="H4053" s="83">
        <v>0</v>
      </c>
      <c r="I4053" s="83">
        <v>0</v>
      </c>
      <c r="J4053" s="83">
        <v>0</v>
      </c>
      <c r="K4053" s="83">
        <v>0</v>
      </c>
      <c r="L4053" s="83">
        <v>33</v>
      </c>
      <c r="M4053" s="84">
        <v>1.4304291287386219E-2</v>
      </c>
      <c r="N4053" s="85">
        <f t="shared" si="63"/>
        <v>0.48484848484848486</v>
      </c>
    </row>
    <row r="4054" spans="1:14" x14ac:dyDescent="0.25">
      <c r="A4054" s="1" t="s">
        <v>253</v>
      </c>
      <c r="B4054" s="1" t="s">
        <v>266</v>
      </c>
      <c r="C4054" s="1" t="s">
        <v>477</v>
      </c>
      <c r="D4054" s="83">
        <v>1</v>
      </c>
      <c r="E4054" s="83">
        <v>1</v>
      </c>
      <c r="F4054" s="83">
        <v>8</v>
      </c>
      <c r="G4054" s="83">
        <v>4</v>
      </c>
      <c r="H4054" s="83">
        <v>2</v>
      </c>
      <c r="I4054" s="83">
        <v>0</v>
      </c>
      <c r="J4054" s="83">
        <v>1</v>
      </c>
      <c r="K4054" s="83">
        <v>0</v>
      </c>
      <c r="L4054" s="83">
        <v>17</v>
      </c>
      <c r="M4054" s="84">
        <v>7.3688773298656272E-3</v>
      </c>
      <c r="N4054" s="85">
        <f t="shared" si="63"/>
        <v>5.8823529411764705E-2</v>
      </c>
    </row>
    <row r="4055" spans="1:14" x14ac:dyDescent="0.25">
      <c r="A4055" s="1" t="s">
        <v>253</v>
      </c>
      <c r="B4055" s="1" t="s">
        <v>266</v>
      </c>
      <c r="C4055" s="1" t="s">
        <v>482</v>
      </c>
      <c r="D4055" s="83">
        <v>1</v>
      </c>
      <c r="E4055" s="83">
        <v>0</v>
      </c>
      <c r="F4055" s="83">
        <v>0</v>
      </c>
      <c r="G4055" s="83">
        <v>2</v>
      </c>
      <c r="H4055" s="83">
        <v>4</v>
      </c>
      <c r="I4055" s="83">
        <v>1</v>
      </c>
      <c r="J4055" s="83">
        <v>0</v>
      </c>
      <c r="K4055" s="83">
        <v>0</v>
      </c>
      <c r="L4055" s="83">
        <v>8</v>
      </c>
      <c r="M4055" s="84">
        <v>3.4677069787602938E-3</v>
      </c>
      <c r="N4055" s="85">
        <f t="shared" si="63"/>
        <v>0</v>
      </c>
    </row>
    <row r="4056" spans="1:14" x14ac:dyDescent="0.25">
      <c r="A4056" s="1" t="s">
        <v>253</v>
      </c>
      <c r="B4056" s="1" t="s">
        <v>266</v>
      </c>
      <c r="C4056" s="1" t="s">
        <v>478</v>
      </c>
      <c r="D4056" s="83">
        <v>1</v>
      </c>
      <c r="E4056" s="83">
        <v>1</v>
      </c>
      <c r="F4056" s="83">
        <v>6</v>
      </c>
      <c r="G4056" s="83">
        <v>2</v>
      </c>
      <c r="H4056" s="83">
        <v>2</v>
      </c>
      <c r="I4056" s="83">
        <v>1</v>
      </c>
      <c r="J4056" s="83">
        <v>0</v>
      </c>
      <c r="K4056" s="83">
        <v>0</v>
      </c>
      <c r="L4056" s="83">
        <v>13</v>
      </c>
      <c r="M4056" s="84">
        <v>5.6350238404854792E-3</v>
      </c>
      <c r="N4056" s="85">
        <f t="shared" si="63"/>
        <v>7.6923076923076927E-2</v>
      </c>
    </row>
    <row r="4057" spans="1:14" x14ac:dyDescent="0.25">
      <c r="A4057" s="1" t="s">
        <v>253</v>
      </c>
      <c r="B4057" s="1" t="s">
        <v>266</v>
      </c>
      <c r="C4057" s="1" t="s">
        <v>472</v>
      </c>
      <c r="D4057" s="83">
        <v>75</v>
      </c>
      <c r="E4057" s="83">
        <v>444</v>
      </c>
      <c r="F4057" s="83">
        <v>207</v>
      </c>
      <c r="G4057" s="83">
        <v>68</v>
      </c>
      <c r="H4057" s="83">
        <v>65</v>
      </c>
      <c r="I4057" s="83">
        <v>8</v>
      </c>
      <c r="J4057" s="83">
        <v>10</v>
      </c>
      <c r="K4057" s="83">
        <v>6</v>
      </c>
      <c r="L4057" s="83">
        <v>883</v>
      </c>
      <c r="M4057" s="84">
        <v>0.38274815778066751</v>
      </c>
      <c r="N4057" s="85">
        <f t="shared" si="63"/>
        <v>0.50283125707814269</v>
      </c>
    </row>
    <row r="4058" spans="1:14" x14ac:dyDescent="0.25">
      <c r="A4058" s="1" t="s">
        <v>253</v>
      </c>
      <c r="B4058" s="1" t="s">
        <v>266</v>
      </c>
      <c r="C4058" s="1" t="s">
        <v>473</v>
      </c>
      <c r="D4058" s="83">
        <v>9</v>
      </c>
      <c r="E4058" s="83">
        <v>9</v>
      </c>
      <c r="F4058" s="83">
        <v>55</v>
      </c>
      <c r="G4058" s="83">
        <v>26</v>
      </c>
      <c r="H4058" s="83">
        <v>43</v>
      </c>
      <c r="I4058" s="83">
        <v>5</v>
      </c>
      <c r="J4058" s="83">
        <v>10</v>
      </c>
      <c r="K4058" s="83">
        <v>2</v>
      </c>
      <c r="L4058" s="83">
        <v>159</v>
      </c>
      <c r="M4058" s="84">
        <v>6.8920676202860853E-2</v>
      </c>
      <c r="N4058" s="85">
        <f t="shared" si="63"/>
        <v>5.6603773584905662E-2</v>
      </c>
    </row>
    <row r="4059" spans="1:14" x14ac:dyDescent="0.25">
      <c r="A4059" s="1" t="s">
        <v>253</v>
      </c>
      <c r="B4059" s="1" t="s">
        <v>266</v>
      </c>
      <c r="C4059" s="1" t="s">
        <v>474</v>
      </c>
      <c r="D4059" s="83">
        <v>14</v>
      </c>
      <c r="E4059" s="83">
        <v>105</v>
      </c>
      <c r="F4059" s="83">
        <v>59</v>
      </c>
      <c r="G4059" s="83">
        <v>15</v>
      </c>
      <c r="H4059" s="83">
        <v>12</v>
      </c>
      <c r="I4059" s="83">
        <v>3</v>
      </c>
      <c r="J4059" s="83">
        <v>0</v>
      </c>
      <c r="K4059" s="83">
        <v>0</v>
      </c>
      <c r="L4059" s="83">
        <v>208</v>
      </c>
      <c r="M4059" s="84">
        <v>9.0160381447767668E-2</v>
      </c>
      <c r="N4059" s="85">
        <f t="shared" si="63"/>
        <v>0.50480769230769229</v>
      </c>
    </row>
    <row r="4060" spans="1:14" x14ac:dyDescent="0.25">
      <c r="A4060" s="118" t="s">
        <v>253</v>
      </c>
      <c r="B4060" s="118" t="s">
        <v>267</v>
      </c>
      <c r="C4060" s="118" t="s">
        <v>467</v>
      </c>
      <c r="D4060" s="119">
        <v>156</v>
      </c>
      <c r="E4060" s="119">
        <v>385</v>
      </c>
      <c r="F4060" s="119">
        <v>259</v>
      </c>
      <c r="G4060" s="119">
        <v>146</v>
      </c>
      <c r="H4060" s="119">
        <v>155</v>
      </c>
      <c r="I4060" s="119">
        <v>36</v>
      </c>
      <c r="J4060" s="119">
        <v>54</v>
      </c>
      <c r="K4060" s="119">
        <v>48</v>
      </c>
      <c r="L4060" s="119">
        <v>1239</v>
      </c>
      <c r="M4060" s="120">
        <v>1</v>
      </c>
      <c r="N4060" s="117">
        <f t="shared" si="63"/>
        <v>0.31073446327683618</v>
      </c>
    </row>
    <row r="4061" spans="1:14" x14ac:dyDescent="0.25">
      <c r="A4061" s="1" t="s">
        <v>253</v>
      </c>
      <c r="B4061" s="1" t="s">
        <v>267</v>
      </c>
      <c r="C4061" s="1" t="s">
        <v>468</v>
      </c>
      <c r="D4061" s="83">
        <v>33</v>
      </c>
      <c r="E4061" s="83">
        <v>60</v>
      </c>
      <c r="F4061" s="83">
        <v>28</v>
      </c>
      <c r="G4061" s="83">
        <v>7</v>
      </c>
      <c r="H4061" s="83">
        <v>8</v>
      </c>
      <c r="I4061" s="83">
        <v>1</v>
      </c>
      <c r="J4061" s="83">
        <v>2</v>
      </c>
      <c r="K4061" s="83">
        <v>0</v>
      </c>
      <c r="L4061" s="83">
        <v>139</v>
      </c>
      <c r="M4061" s="84">
        <v>0.1121872477804681</v>
      </c>
      <c r="N4061" s="85">
        <f t="shared" si="63"/>
        <v>0.43165467625899279</v>
      </c>
    </row>
    <row r="4062" spans="1:14" x14ac:dyDescent="0.25">
      <c r="A4062" s="1" t="s">
        <v>253</v>
      </c>
      <c r="B4062" s="1" t="s">
        <v>267</v>
      </c>
      <c r="C4062" s="1" t="s">
        <v>475</v>
      </c>
      <c r="D4062" s="83">
        <v>0</v>
      </c>
      <c r="E4062" s="83">
        <v>0</v>
      </c>
      <c r="F4062" s="83">
        <v>2</v>
      </c>
      <c r="G4062" s="83">
        <v>0</v>
      </c>
      <c r="H4062" s="83">
        <v>0</v>
      </c>
      <c r="I4062" s="83">
        <v>0</v>
      </c>
      <c r="J4062" s="83">
        <v>0</v>
      </c>
      <c r="K4062" s="83">
        <v>0</v>
      </c>
      <c r="L4062" s="83">
        <v>2</v>
      </c>
      <c r="M4062" s="84">
        <v>1.614205004035512E-3</v>
      </c>
      <c r="N4062" s="85">
        <f t="shared" si="63"/>
        <v>0</v>
      </c>
    </row>
    <row r="4063" spans="1:14" x14ac:dyDescent="0.25">
      <c r="A4063" s="1" t="s">
        <v>253</v>
      </c>
      <c r="B4063" s="1" t="s">
        <v>267</v>
      </c>
      <c r="C4063" s="1" t="s">
        <v>479</v>
      </c>
      <c r="D4063" s="83">
        <v>0</v>
      </c>
      <c r="E4063" s="83">
        <v>0</v>
      </c>
      <c r="F4063" s="83">
        <v>0</v>
      </c>
      <c r="G4063" s="83">
        <v>3</v>
      </c>
      <c r="H4063" s="83">
        <v>0</v>
      </c>
      <c r="I4063" s="83">
        <v>0</v>
      </c>
      <c r="J4063" s="83">
        <v>0</v>
      </c>
      <c r="K4063" s="83">
        <v>2</v>
      </c>
      <c r="L4063" s="83">
        <v>5</v>
      </c>
      <c r="M4063" s="84">
        <v>4.0355125100887809E-3</v>
      </c>
      <c r="N4063" s="85">
        <f t="shared" si="63"/>
        <v>0</v>
      </c>
    </row>
    <row r="4064" spans="1:14" x14ac:dyDescent="0.25">
      <c r="A4064" s="1" t="s">
        <v>253</v>
      </c>
      <c r="B4064" s="1" t="s">
        <v>267</v>
      </c>
      <c r="C4064" s="1" t="s">
        <v>480</v>
      </c>
      <c r="D4064" s="83">
        <v>0</v>
      </c>
      <c r="E4064" s="83">
        <v>0</v>
      </c>
      <c r="F4064" s="83">
        <v>0</v>
      </c>
      <c r="G4064" s="83">
        <v>0</v>
      </c>
      <c r="H4064" s="83">
        <v>1</v>
      </c>
      <c r="I4064" s="83">
        <v>0</v>
      </c>
      <c r="J4064" s="83">
        <v>1</v>
      </c>
      <c r="K4064" s="83">
        <v>1</v>
      </c>
      <c r="L4064" s="83">
        <v>3</v>
      </c>
      <c r="M4064" s="84">
        <v>2.4213075060532689E-3</v>
      </c>
      <c r="N4064" s="85">
        <f t="shared" si="63"/>
        <v>0</v>
      </c>
    </row>
    <row r="4065" spans="1:14" x14ac:dyDescent="0.25">
      <c r="A4065" s="1" t="s">
        <v>253</v>
      </c>
      <c r="B4065" s="1" t="s">
        <v>267</v>
      </c>
      <c r="C4065" s="1" t="s">
        <v>476</v>
      </c>
      <c r="D4065" s="83">
        <v>0</v>
      </c>
      <c r="E4065" s="83">
        <v>0</v>
      </c>
      <c r="F4065" s="83">
        <v>0</v>
      </c>
      <c r="G4065" s="83">
        <v>0</v>
      </c>
      <c r="H4065" s="83">
        <v>1</v>
      </c>
      <c r="I4065" s="83">
        <v>0</v>
      </c>
      <c r="J4065" s="83">
        <v>1</v>
      </c>
      <c r="K4065" s="83">
        <v>0</v>
      </c>
      <c r="L4065" s="83">
        <v>2</v>
      </c>
      <c r="M4065" s="84">
        <v>1.614205004035512E-3</v>
      </c>
      <c r="N4065" s="85">
        <f t="shared" si="63"/>
        <v>0</v>
      </c>
    </row>
    <row r="4066" spans="1:14" x14ac:dyDescent="0.25">
      <c r="A4066" s="1" t="s">
        <v>253</v>
      </c>
      <c r="B4066" s="1" t="s">
        <v>267</v>
      </c>
      <c r="C4066" s="1" t="s">
        <v>469</v>
      </c>
      <c r="D4066" s="83">
        <v>6</v>
      </c>
      <c r="E4066" s="83">
        <v>1</v>
      </c>
      <c r="F4066" s="83">
        <v>49</v>
      </c>
      <c r="G4066" s="83">
        <v>53</v>
      </c>
      <c r="H4066" s="83">
        <v>58</v>
      </c>
      <c r="I4066" s="83">
        <v>9</v>
      </c>
      <c r="J4066" s="83">
        <v>24</v>
      </c>
      <c r="K4066" s="83">
        <v>16</v>
      </c>
      <c r="L4066" s="83">
        <v>216</v>
      </c>
      <c r="M4066" s="84">
        <v>0.17433414043583531</v>
      </c>
      <c r="N4066" s="85">
        <f t="shared" si="63"/>
        <v>4.6296296296296294E-3</v>
      </c>
    </row>
    <row r="4067" spans="1:14" x14ac:dyDescent="0.25">
      <c r="A4067" s="1" t="s">
        <v>253</v>
      </c>
      <c r="B4067" s="1" t="s">
        <v>267</v>
      </c>
      <c r="C4067" s="1" t="s">
        <v>470</v>
      </c>
      <c r="D4067" s="83">
        <v>0</v>
      </c>
      <c r="E4067" s="83">
        <v>1</v>
      </c>
      <c r="F4067" s="83">
        <v>0</v>
      </c>
      <c r="G4067" s="83">
        <v>13</v>
      </c>
      <c r="H4067" s="83">
        <v>12</v>
      </c>
      <c r="I4067" s="83">
        <v>21</v>
      </c>
      <c r="J4067" s="83">
        <v>17</v>
      </c>
      <c r="K4067" s="83">
        <v>16</v>
      </c>
      <c r="L4067" s="83">
        <v>80</v>
      </c>
      <c r="M4067" s="84">
        <v>6.4568200161420494E-2</v>
      </c>
      <c r="N4067" s="85">
        <f t="shared" si="63"/>
        <v>1.2500000000000001E-2</v>
      </c>
    </row>
    <row r="4068" spans="1:14" x14ac:dyDescent="0.25">
      <c r="A4068" s="1" t="s">
        <v>253</v>
      </c>
      <c r="B4068" s="1" t="s">
        <v>267</v>
      </c>
      <c r="C4068" s="1" t="s">
        <v>471</v>
      </c>
      <c r="D4068" s="83">
        <v>1</v>
      </c>
      <c r="E4068" s="83">
        <v>2</v>
      </c>
      <c r="F4068" s="83">
        <v>10</v>
      </c>
      <c r="G4068" s="83">
        <v>13</v>
      </c>
      <c r="H4068" s="83">
        <v>9</v>
      </c>
      <c r="I4068" s="83">
        <v>1</v>
      </c>
      <c r="J4068" s="83">
        <v>1</v>
      </c>
      <c r="K4068" s="83">
        <v>2</v>
      </c>
      <c r="L4068" s="83">
        <v>39</v>
      </c>
      <c r="M4068" s="84">
        <v>3.1476997578692503E-2</v>
      </c>
      <c r="N4068" s="85">
        <f t="shared" si="63"/>
        <v>5.128205128205128E-2</v>
      </c>
    </row>
    <row r="4069" spans="1:14" x14ac:dyDescent="0.25">
      <c r="A4069" s="1" t="s">
        <v>253</v>
      </c>
      <c r="B4069" s="1" t="s">
        <v>267</v>
      </c>
      <c r="C4069" s="1" t="s">
        <v>481</v>
      </c>
      <c r="D4069" s="83">
        <v>1</v>
      </c>
      <c r="E4069" s="83">
        <v>2</v>
      </c>
      <c r="F4069" s="83">
        <v>0</v>
      </c>
      <c r="G4069" s="83">
        <v>0</v>
      </c>
      <c r="H4069" s="83">
        <v>0</v>
      </c>
      <c r="I4069" s="83">
        <v>0</v>
      </c>
      <c r="J4069" s="83">
        <v>0</v>
      </c>
      <c r="K4069" s="83">
        <v>0</v>
      </c>
      <c r="L4069" s="83">
        <v>3</v>
      </c>
      <c r="M4069" s="84">
        <v>2.4213075060532689E-3</v>
      </c>
      <c r="N4069" s="85">
        <f t="shared" si="63"/>
        <v>0.66666666666666663</v>
      </c>
    </row>
    <row r="4070" spans="1:14" x14ac:dyDescent="0.25">
      <c r="A4070" s="1" t="s">
        <v>253</v>
      </c>
      <c r="B4070" s="1" t="s">
        <v>267</v>
      </c>
      <c r="C4070" s="1" t="s">
        <v>477</v>
      </c>
      <c r="D4070" s="83">
        <v>0</v>
      </c>
      <c r="E4070" s="83">
        <v>0</v>
      </c>
      <c r="F4070" s="83">
        <v>1</v>
      </c>
      <c r="G4070" s="83">
        <v>0</v>
      </c>
      <c r="H4070" s="83">
        <v>2</v>
      </c>
      <c r="I4070" s="83">
        <v>0</v>
      </c>
      <c r="J4070" s="83">
        <v>0</v>
      </c>
      <c r="K4070" s="83">
        <v>0</v>
      </c>
      <c r="L4070" s="83">
        <v>3</v>
      </c>
      <c r="M4070" s="84">
        <v>2.4213075060532689E-3</v>
      </c>
      <c r="N4070" s="85">
        <f t="shared" si="63"/>
        <v>0</v>
      </c>
    </row>
    <row r="4071" spans="1:14" x14ac:dyDescent="0.25">
      <c r="A4071" s="1" t="s">
        <v>253</v>
      </c>
      <c r="B4071" s="1" t="s">
        <v>267</v>
      </c>
      <c r="C4071" s="1" t="s">
        <v>482</v>
      </c>
      <c r="D4071" s="83">
        <v>0</v>
      </c>
      <c r="E4071" s="83">
        <v>0</v>
      </c>
      <c r="F4071" s="83">
        <v>0</v>
      </c>
      <c r="G4071" s="83">
        <v>0</v>
      </c>
      <c r="H4071" s="83">
        <v>0</v>
      </c>
      <c r="I4071" s="83">
        <v>0</v>
      </c>
      <c r="J4071" s="83">
        <v>1</v>
      </c>
      <c r="K4071" s="83">
        <v>0</v>
      </c>
      <c r="L4071" s="83">
        <v>1</v>
      </c>
      <c r="M4071" s="84">
        <v>8.0710250201775611E-4</v>
      </c>
      <c r="N4071" s="85">
        <f t="shared" si="63"/>
        <v>0</v>
      </c>
    </row>
    <row r="4072" spans="1:14" x14ac:dyDescent="0.25">
      <c r="A4072" s="1" t="s">
        <v>253</v>
      </c>
      <c r="B4072" s="1" t="s">
        <v>267</v>
      </c>
      <c r="C4072" s="1" t="s">
        <v>478</v>
      </c>
      <c r="D4072" s="83">
        <v>0</v>
      </c>
      <c r="E4072" s="83">
        <v>0</v>
      </c>
      <c r="F4072" s="83">
        <v>0</v>
      </c>
      <c r="G4072" s="83">
        <v>1</v>
      </c>
      <c r="H4072" s="83">
        <v>0</v>
      </c>
      <c r="I4072" s="83">
        <v>0</v>
      </c>
      <c r="J4072" s="83">
        <v>0</v>
      </c>
      <c r="K4072" s="83">
        <v>0</v>
      </c>
      <c r="L4072" s="83">
        <v>1</v>
      </c>
      <c r="M4072" s="84">
        <v>8.0710250201775611E-4</v>
      </c>
      <c r="N4072" s="85">
        <f t="shared" si="63"/>
        <v>0</v>
      </c>
    </row>
    <row r="4073" spans="1:14" x14ac:dyDescent="0.25">
      <c r="A4073" s="1" t="s">
        <v>253</v>
      </c>
      <c r="B4073" s="1" t="s">
        <v>267</v>
      </c>
      <c r="C4073" s="1" t="s">
        <v>472</v>
      </c>
      <c r="D4073" s="83">
        <v>89</v>
      </c>
      <c r="E4073" s="83">
        <v>249</v>
      </c>
      <c r="F4073" s="83">
        <v>112</v>
      </c>
      <c r="G4073" s="83">
        <v>34</v>
      </c>
      <c r="H4073" s="83">
        <v>38</v>
      </c>
      <c r="I4073" s="83">
        <v>0</v>
      </c>
      <c r="J4073" s="83">
        <v>3</v>
      </c>
      <c r="K4073" s="83">
        <v>4</v>
      </c>
      <c r="L4073" s="83">
        <v>529</v>
      </c>
      <c r="M4073" s="84">
        <v>0.42695722356739307</v>
      </c>
      <c r="N4073" s="85">
        <f t="shared" si="63"/>
        <v>0.47069943289224953</v>
      </c>
    </row>
    <row r="4074" spans="1:14" x14ac:dyDescent="0.25">
      <c r="A4074" s="1" t="s">
        <v>253</v>
      </c>
      <c r="B4074" s="1" t="s">
        <v>267</v>
      </c>
      <c r="C4074" s="1" t="s">
        <v>473</v>
      </c>
      <c r="D4074" s="83">
        <v>12</v>
      </c>
      <c r="E4074" s="83">
        <v>3</v>
      </c>
      <c r="F4074" s="83">
        <v>29</v>
      </c>
      <c r="G4074" s="83">
        <v>18</v>
      </c>
      <c r="H4074" s="83">
        <v>20</v>
      </c>
      <c r="I4074" s="83">
        <v>4</v>
      </c>
      <c r="J4074" s="83">
        <v>4</v>
      </c>
      <c r="K4074" s="83">
        <v>7</v>
      </c>
      <c r="L4074" s="83">
        <v>97</v>
      </c>
      <c r="M4074" s="84">
        <v>7.8288942695722355E-2</v>
      </c>
      <c r="N4074" s="85">
        <f t="shared" si="63"/>
        <v>3.0927835051546393E-2</v>
      </c>
    </row>
    <row r="4075" spans="1:14" x14ac:dyDescent="0.25">
      <c r="A4075" s="1" t="s">
        <v>253</v>
      </c>
      <c r="B4075" s="1" t="s">
        <v>267</v>
      </c>
      <c r="C4075" s="1" t="s">
        <v>474</v>
      </c>
      <c r="D4075" s="83">
        <v>14</v>
      </c>
      <c r="E4075" s="83">
        <v>67</v>
      </c>
      <c r="F4075" s="83">
        <v>28</v>
      </c>
      <c r="G4075" s="83">
        <v>4</v>
      </c>
      <c r="H4075" s="83">
        <v>6</v>
      </c>
      <c r="I4075" s="83">
        <v>0</v>
      </c>
      <c r="J4075" s="83">
        <v>0</v>
      </c>
      <c r="K4075" s="83">
        <v>0</v>
      </c>
      <c r="L4075" s="83">
        <v>119</v>
      </c>
      <c r="M4075" s="84">
        <v>9.6045197740112997E-2</v>
      </c>
      <c r="N4075" s="85">
        <f t="shared" si="63"/>
        <v>0.56302521008403361</v>
      </c>
    </row>
    <row r="4076" spans="1:14" x14ac:dyDescent="0.25">
      <c r="A4076" s="118" t="s">
        <v>253</v>
      </c>
      <c r="B4076" s="118" t="s">
        <v>285</v>
      </c>
      <c r="C4076" s="118" t="s">
        <v>467</v>
      </c>
      <c r="D4076" s="119">
        <v>65</v>
      </c>
      <c r="E4076" s="119">
        <v>900</v>
      </c>
      <c r="F4076" s="119">
        <v>638</v>
      </c>
      <c r="G4076" s="119">
        <v>246</v>
      </c>
      <c r="H4076" s="119">
        <v>141</v>
      </c>
      <c r="I4076" s="119">
        <v>58</v>
      </c>
      <c r="J4076" s="119">
        <v>53</v>
      </c>
      <c r="K4076" s="119">
        <v>63</v>
      </c>
      <c r="L4076" s="119">
        <v>2164</v>
      </c>
      <c r="M4076" s="120">
        <v>1</v>
      </c>
      <c r="N4076" s="117">
        <f t="shared" si="63"/>
        <v>0.41589648798521256</v>
      </c>
    </row>
    <row r="4077" spans="1:14" x14ac:dyDescent="0.25">
      <c r="A4077" s="1" t="s">
        <v>253</v>
      </c>
      <c r="B4077" s="1" t="s">
        <v>285</v>
      </c>
      <c r="C4077" s="1" t="s">
        <v>468</v>
      </c>
      <c r="D4077" s="83">
        <v>9</v>
      </c>
      <c r="E4077" s="83">
        <v>217</v>
      </c>
      <c r="F4077" s="83">
        <v>56</v>
      </c>
      <c r="G4077" s="83">
        <v>23</v>
      </c>
      <c r="H4077" s="83">
        <v>6</v>
      </c>
      <c r="I4077" s="83">
        <v>1</v>
      </c>
      <c r="J4077" s="83">
        <v>0</v>
      </c>
      <c r="K4077" s="83">
        <v>2</v>
      </c>
      <c r="L4077" s="83">
        <v>314</v>
      </c>
      <c r="M4077" s="84">
        <v>0.14510166358595189</v>
      </c>
      <c r="N4077" s="85">
        <f t="shared" si="63"/>
        <v>0.69108280254777066</v>
      </c>
    </row>
    <row r="4078" spans="1:14" x14ac:dyDescent="0.25">
      <c r="A4078" s="1" t="s">
        <v>253</v>
      </c>
      <c r="B4078" s="1" t="s">
        <v>285</v>
      </c>
      <c r="C4078" s="1" t="s">
        <v>475</v>
      </c>
      <c r="D4078" s="83">
        <v>1</v>
      </c>
      <c r="E4078" s="83">
        <v>1</v>
      </c>
      <c r="F4078" s="83">
        <v>1</v>
      </c>
      <c r="G4078" s="83">
        <v>1</v>
      </c>
      <c r="H4078" s="83">
        <v>0</v>
      </c>
      <c r="I4078" s="83">
        <v>0</v>
      </c>
      <c r="J4078" s="83">
        <v>0</v>
      </c>
      <c r="K4078" s="83">
        <v>0</v>
      </c>
      <c r="L4078" s="83">
        <v>4</v>
      </c>
      <c r="M4078" s="84">
        <v>1.8484288354898341E-3</v>
      </c>
      <c r="N4078" s="85">
        <f t="shared" si="63"/>
        <v>0.25</v>
      </c>
    </row>
    <row r="4079" spans="1:14" x14ac:dyDescent="0.25">
      <c r="A4079" s="1" t="s">
        <v>253</v>
      </c>
      <c r="B4079" s="1" t="s">
        <v>285</v>
      </c>
      <c r="C4079" s="1" t="s">
        <v>479</v>
      </c>
      <c r="D4079" s="83">
        <v>0</v>
      </c>
      <c r="E4079" s="83">
        <v>0</v>
      </c>
      <c r="F4079" s="83">
        <v>0</v>
      </c>
      <c r="G4079" s="83">
        <v>1</v>
      </c>
      <c r="H4079" s="83">
        <v>2</v>
      </c>
      <c r="I4079" s="83">
        <v>1</v>
      </c>
      <c r="J4079" s="83">
        <v>0</v>
      </c>
      <c r="K4079" s="83">
        <v>1</v>
      </c>
      <c r="L4079" s="83">
        <v>5</v>
      </c>
      <c r="M4079" s="84">
        <v>2.3105360443622918E-3</v>
      </c>
      <c r="N4079" s="85">
        <f t="shared" si="63"/>
        <v>0</v>
      </c>
    </row>
    <row r="4080" spans="1:14" x14ac:dyDescent="0.25">
      <c r="A4080" s="1" t="s">
        <v>253</v>
      </c>
      <c r="B4080" s="1" t="s">
        <v>285</v>
      </c>
      <c r="C4080" s="1" t="s">
        <v>480</v>
      </c>
      <c r="D4080" s="83">
        <v>0</v>
      </c>
      <c r="E4080" s="83">
        <v>0</v>
      </c>
      <c r="F4080" s="83">
        <v>0</v>
      </c>
      <c r="G4080" s="83">
        <v>0</v>
      </c>
      <c r="H4080" s="83">
        <v>0</v>
      </c>
      <c r="I4080" s="83">
        <v>0</v>
      </c>
      <c r="J4080" s="83">
        <v>1</v>
      </c>
      <c r="K4080" s="83">
        <v>1</v>
      </c>
      <c r="L4080" s="83">
        <v>2</v>
      </c>
      <c r="M4080" s="84">
        <v>9.2421441774491692E-4</v>
      </c>
      <c r="N4080" s="85">
        <f t="shared" si="63"/>
        <v>0</v>
      </c>
    </row>
    <row r="4081" spans="1:14" x14ac:dyDescent="0.25">
      <c r="A4081" s="1" t="s">
        <v>253</v>
      </c>
      <c r="B4081" s="1" t="s">
        <v>285</v>
      </c>
      <c r="C4081" s="1" t="s">
        <v>476</v>
      </c>
      <c r="D4081" s="83">
        <v>0</v>
      </c>
      <c r="E4081" s="83">
        <v>0</v>
      </c>
      <c r="F4081" s="83">
        <v>0</v>
      </c>
      <c r="G4081" s="83">
        <v>4</v>
      </c>
      <c r="H4081" s="83">
        <v>1</v>
      </c>
      <c r="I4081" s="83">
        <v>1</v>
      </c>
      <c r="J4081" s="83">
        <v>0</v>
      </c>
      <c r="K4081" s="83">
        <v>0</v>
      </c>
      <c r="L4081" s="83">
        <v>6</v>
      </c>
      <c r="M4081" s="84">
        <v>2.77264325323475E-3</v>
      </c>
      <c r="N4081" s="85">
        <f t="shared" si="63"/>
        <v>0</v>
      </c>
    </row>
    <row r="4082" spans="1:14" x14ac:dyDescent="0.25">
      <c r="A4082" s="1" t="s">
        <v>253</v>
      </c>
      <c r="B4082" s="1" t="s">
        <v>285</v>
      </c>
      <c r="C4082" s="1" t="s">
        <v>469</v>
      </c>
      <c r="D4082" s="83">
        <v>7</v>
      </c>
      <c r="E4082" s="83">
        <v>5</v>
      </c>
      <c r="F4082" s="83">
        <v>221</v>
      </c>
      <c r="G4082" s="83">
        <v>101</v>
      </c>
      <c r="H4082" s="83">
        <v>53</v>
      </c>
      <c r="I4082" s="83">
        <v>23</v>
      </c>
      <c r="J4082" s="83">
        <v>25</v>
      </c>
      <c r="K4082" s="83">
        <v>19</v>
      </c>
      <c r="L4082" s="83">
        <v>454</v>
      </c>
      <c r="M4082" s="84">
        <v>0.20979667282809611</v>
      </c>
      <c r="N4082" s="85">
        <f t="shared" si="63"/>
        <v>1.1013215859030838E-2</v>
      </c>
    </row>
    <row r="4083" spans="1:14" x14ac:dyDescent="0.25">
      <c r="A4083" s="1" t="s">
        <v>253</v>
      </c>
      <c r="B4083" s="1" t="s">
        <v>285</v>
      </c>
      <c r="C4083" s="1" t="s">
        <v>470</v>
      </c>
      <c r="D4083" s="83">
        <v>2</v>
      </c>
      <c r="E4083" s="83">
        <v>2</v>
      </c>
      <c r="F4083" s="83">
        <v>0</v>
      </c>
      <c r="G4083" s="83">
        <v>17</v>
      </c>
      <c r="H4083" s="83">
        <v>18</v>
      </c>
      <c r="I4083" s="83">
        <v>16</v>
      </c>
      <c r="J4083" s="83">
        <v>20</v>
      </c>
      <c r="K4083" s="83">
        <v>32</v>
      </c>
      <c r="L4083" s="83">
        <v>107</v>
      </c>
      <c r="M4083" s="84">
        <v>4.9445471349353051E-2</v>
      </c>
      <c r="N4083" s="85">
        <f t="shared" si="63"/>
        <v>1.8691588785046728E-2</v>
      </c>
    </row>
    <row r="4084" spans="1:14" x14ac:dyDescent="0.25">
      <c r="A4084" s="1" t="s">
        <v>253</v>
      </c>
      <c r="B4084" s="1" t="s">
        <v>285</v>
      </c>
      <c r="C4084" s="1" t="s">
        <v>471</v>
      </c>
      <c r="D4084" s="83">
        <v>2</v>
      </c>
      <c r="E4084" s="83">
        <v>1</v>
      </c>
      <c r="F4084" s="83">
        <v>54</v>
      </c>
      <c r="G4084" s="83">
        <v>16</v>
      </c>
      <c r="H4084" s="83">
        <v>10</v>
      </c>
      <c r="I4084" s="83">
        <v>6</v>
      </c>
      <c r="J4084" s="83">
        <v>0</v>
      </c>
      <c r="K4084" s="83">
        <v>3</v>
      </c>
      <c r="L4084" s="83">
        <v>92</v>
      </c>
      <c r="M4084" s="84">
        <v>4.2513863216266171E-2</v>
      </c>
      <c r="N4084" s="85">
        <f t="shared" si="63"/>
        <v>1.0869565217391304E-2</v>
      </c>
    </row>
    <row r="4085" spans="1:14" x14ac:dyDescent="0.25">
      <c r="A4085" s="1" t="s">
        <v>253</v>
      </c>
      <c r="B4085" s="1" t="s">
        <v>285</v>
      </c>
      <c r="C4085" s="1" t="s">
        <v>481</v>
      </c>
      <c r="D4085" s="83">
        <v>1</v>
      </c>
      <c r="E4085" s="83">
        <v>34</v>
      </c>
      <c r="F4085" s="83">
        <v>1</v>
      </c>
      <c r="G4085" s="83">
        <v>1</v>
      </c>
      <c r="H4085" s="83">
        <v>0</v>
      </c>
      <c r="I4085" s="83">
        <v>0</v>
      </c>
      <c r="J4085" s="83">
        <v>0</v>
      </c>
      <c r="K4085" s="83">
        <v>0</v>
      </c>
      <c r="L4085" s="83">
        <v>37</v>
      </c>
      <c r="M4085" s="84">
        <v>1.7097966728280959E-2</v>
      </c>
      <c r="N4085" s="85">
        <f t="shared" si="63"/>
        <v>0.91891891891891897</v>
      </c>
    </row>
    <row r="4086" spans="1:14" x14ac:dyDescent="0.25">
      <c r="A4086" s="1" t="s">
        <v>253</v>
      </c>
      <c r="B4086" s="1" t="s">
        <v>285</v>
      </c>
      <c r="C4086" s="1" t="s">
        <v>477</v>
      </c>
      <c r="D4086" s="83">
        <v>2</v>
      </c>
      <c r="E4086" s="83">
        <v>0</v>
      </c>
      <c r="F4086" s="83">
        <v>1</v>
      </c>
      <c r="G4086" s="83">
        <v>1</v>
      </c>
      <c r="H4086" s="83">
        <v>0</v>
      </c>
      <c r="I4086" s="83">
        <v>0</v>
      </c>
      <c r="J4086" s="83">
        <v>0</v>
      </c>
      <c r="K4086" s="83">
        <v>0</v>
      </c>
      <c r="L4086" s="83">
        <v>4</v>
      </c>
      <c r="M4086" s="84">
        <v>1.8484288354898341E-3</v>
      </c>
      <c r="N4086" s="85">
        <f t="shared" si="63"/>
        <v>0</v>
      </c>
    </row>
    <row r="4087" spans="1:14" x14ac:dyDescent="0.25">
      <c r="A4087" s="1" t="s">
        <v>253</v>
      </c>
      <c r="B4087" s="1" t="s">
        <v>285</v>
      </c>
      <c r="C4087" s="1" t="s">
        <v>482</v>
      </c>
      <c r="D4087" s="83">
        <v>1</v>
      </c>
      <c r="E4087" s="83">
        <v>1</v>
      </c>
      <c r="F4087" s="83">
        <v>1</v>
      </c>
      <c r="G4087" s="83">
        <v>2</v>
      </c>
      <c r="H4087" s="83">
        <v>0</v>
      </c>
      <c r="I4087" s="83">
        <v>1</v>
      </c>
      <c r="J4087" s="83">
        <v>0</v>
      </c>
      <c r="K4087" s="83">
        <v>0</v>
      </c>
      <c r="L4087" s="83">
        <v>6</v>
      </c>
      <c r="M4087" s="84">
        <v>2.77264325323475E-3</v>
      </c>
      <c r="N4087" s="85">
        <f t="shared" si="63"/>
        <v>0.16666666666666666</v>
      </c>
    </row>
    <row r="4088" spans="1:14" x14ac:dyDescent="0.25">
      <c r="A4088" s="1" t="s">
        <v>253</v>
      </c>
      <c r="B4088" s="1" t="s">
        <v>285</v>
      </c>
      <c r="C4088" s="1" t="s">
        <v>478</v>
      </c>
      <c r="D4088" s="83">
        <v>0</v>
      </c>
      <c r="E4088" s="83">
        <v>0</v>
      </c>
      <c r="F4088" s="83">
        <v>9</v>
      </c>
      <c r="G4088" s="83">
        <v>0</v>
      </c>
      <c r="H4088" s="83">
        <v>0</v>
      </c>
      <c r="I4088" s="83">
        <v>0</v>
      </c>
      <c r="J4088" s="83">
        <v>0</v>
      </c>
      <c r="K4088" s="83">
        <v>0</v>
      </c>
      <c r="L4088" s="83">
        <v>9</v>
      </c>
      <c r="M4088" s="84">
        <v>4.1589648798521254E-3</v>
      </c>
      <c r="N4088" s="85">
        <f t="shared" si="63"/>
        <v>0</v>
      </c>
    </row>
    <row r="4089" spans="1:14" x14ac:dyDescent="0.25">
      <c r="A4089" s="1" t="s">
        <v>253</v>
      </c>
      <c r="B4089" s="1" t="s">
        <v>285</v>
      </c>
      <c r="C4089" s="1" t="s">
        <v>472</v>
      </c>
      <c r="D4089" s="83">
        <v>29</v>
      </c>
      <c r="E4089" s="83">
        <v>483</v>
      </c>
      <c r="F4089" s="83">
        <v>195</v>
      </c>
      <c r="G4089" s="83">
        <v>42</v>
      </c>
      <c r="H4089" s="83">
        <v>27</v>
      </c>
      <c r="I4089" s="83">
        <v>4</v>
      </c>
      <c r="J4089" s="83">
        <v>5</v>
      </c>
      <c r="K4089" s="83">
        <v>1</v>
      </c>
      <c r="L4089" s="83">
        <v>786</v>
      </c>
      <c r="M4089" s="84">
        <v>0.3632162661737523</v>
      </c>
      <c r="N4089" s="85">
        <f t="shared" si="63"/>
        <v>0.6145038167938931</v>
      </c>
    </row>
    <row r="4090" spans="1:14" x14ac:dyDescent="0.25">
      <c r="A4090" s="1" t="s">
        <v>253</v>
      </c>
      <c r="B4090" s="1" t="s">
        <v>285</v>
      </c>
      <c r="C4090" s="1" t="s">
        <v>473</v>
      </c>
      <c r="D4090" s="83">
        <v>5</v>
      </c>
      <c r="E4090" s="83">
        <v>2</v>
      </c>
      <c r="F4090" s="83">
        <v>50</v>
      </c>
      <c r="G4090" s="83">
        <v>25</v>
      </c>
      <c r="H4090" s="83">
        <v>19</v>
      </c>
      <c r="I4090" s="83">
        <v>5</v>
      </c>
      <c r="J4090" s="83">
        <v>2</v>
      </c>
      <c r="K4090" s="83">
        <v>4</v>
      </c>
      <c r="L4090" s="83">
        <v>112</v>
      </c>
      <c r="M4090" s="84">
        <v>5.1756007393715338E-2</v>
      </c>
      <c r="N4090" s="85">
        <f t="shared" si="63"/>
        <v>1.7857142857142856E-2</v>
      </c>
    </row>
    <row r="4091" spans="1:14" x14ac:dyDescent="0.25">
      <c r="A4091" s="1" t="s">
        <v>253</v>
      </c>
      <c r="B4091" s="1" t="s">
        <v>285</v>
      </c>
      <c r="C4091" s="1" t="s">
        <v>474</v>
      </c>
      <c r="D4091" s="83">
        <v>6</v>
      </c>
      <c r="E4091" s="83">
        <v>154</v>
      </c>
      <c r="F4091" s="83">
        <v>49</v>
      </c>
      <c r="G4091" s="83">
        <v>12</v>
      </c>
      <c r="H4091" s="83">
        <v>5</v>
      </c>
      <c r="I4091" s="83">
        <v>0</v>
      </c>
      <c r="J4091" s="83">
        <v>0</v>
      </c>
      <c r="K4091" s="83">
        <v>0</v>
      </c>
      <c r="L4091" s="83">
        <v>226</v>
      </c>
      <c r="M4091" s="84">
        <v>0.1044362292051756</v>
      </c>
      <c r="N4091" s="85">
        <f t="shared" si="63"/>
        <v>0.68141592920353977</v>
      </c>
    </row>
    <row r="4092" spans="1:14" x14ac:dyDescent="0.25">
      <c r="A4092" s="118" t="s">
        <v>253</v>
      </c>
      <c r="B4092" s="118" t="s">
        <v>268</v>
      </c>
      <c r="C4092" s="118" t="s">
        <v>467</v>
      </c>
      <c r="D4092" s="119">
        <v>141</v>
      </c>
      <c r="E4092" s="119">
        <v>606</v>
      </c>
      <c r="F4092" s="119">
        <v>540</v>
      </c>
      <c r="G4092" s="119">
        <v>333</v>
      </c>
      <c r="H4092" s="119">
        <v>379</v>
      </c>
      <c r="I4092" s="119">
        <v>85</v>
      </c>
      <c r="J4092" s="119">
        <v>142</v>
      </c>
      <c r="K4092" s="119">
        <v>152</v>
      </c>
      <c r="L4092" s="119">
        <v>2378</v>
      </c>
      <c r="M4092" s="120">
        <v>1</v>
      </c>
      <c r="N4092" s="117">
        <f t="shared" si="63"/>
        <v>0.25483599663582845</v>
      </c>
    </row>
    <row r="4093" spans="1:14" x14ac:dyDescent="0.25">
      <c r="A4093" s="1" t="s">
        <v>253</v>
      </c>
      <c r="B4093" s="1" t="s">
        <v>268</v>
      </c>
      <c r="C4093" s="1" t="s">
        <v>468</v>
      </c>
      <c r="D4093" s="83">
        <v>31</v>
      </c>
      <c r="E4093" s="83">
        <v>135</v>
      </c>
      <c r="F4093" s="83">
        <v>103</v>
      </c>
      <c r="G4093" s="83">
        <v>33</v>
      </c>
      <c r="H4093" s="83">
        <v>49</v>
      </c>
      <c r="I4093" s="83">
        <v>2</v>
      </c>
      <c r="J4093" s="83">
        <v>9</v>
      </c>
      <c r="K4093" s="83">
        <v>0</v>
      </c>
      <c r="L4093" s="83">
        <v>362</v>
      </c>
      <c r="M4093" s="84">
        <v>0.15222876366694699</v>
      </c>
      <c r="N4093" s="85">
        <f t="shared" si="63"/>
        <v>0.3729281767955801</v>
      </c>
    </row>
    <row r="4094" spans="1:14" x14ac:dyDescent="0.25">
      <c r="A4094" s="1" t="s">
        <v>253</v>
      </c>
      <c r="B4094" s="1" t="s">
        <v>268</v>
      </c>
      <c r="C4094" s="1" t="s">
        <v>475</v>
      </c>
      <c r="D4094" s="83">
        <v>1</v>
      </c>
      <c r="E4094" s="83">
        <v>0</v>
      </c>
      <c r="F4094" s="83">
        <v>2</v>
      </c>
      <c r="G4094" s="83">
        <v>1</v>
      </c>
      <c r="H4094" s="83">
        <v>0</v>
      </c>
      <c r="I4094" s="83">
        <v>0</v>
      </c>
      <c r="J4094" s="83">
        <v>0</v>
      </c>
      <c r="K4094" s="83">
        <v>1</v>
      </c>
      <c r="L4094" s="83">
        <v>5</v>
      </c>
      <c r="M4094" s="84">
        <v>2.102607232968881E-3</v>
      </c>
      <c r="N4094" s="85">
        <f t="shared" si="63"/>
        <v>0</v>
      </c>
    </row>
    <row r="4095" spans="1:14" x14ac:dyDescent="0.25">
      <c r="A4095" s="1" t="s">
        <v>253</v>
      </c>
      <c r="B4095" s="1" t="s">
        <v>268</v>
      </c>
      <c r="C4095" s="1" t="s">
        <v>479</v>
      </c>
      <c r="D4095" s="83">
        <v>0</v>
      </c>
      <c r="E4095" s="83">
        <v>1</v>
      </c>
      <c r="F4095" s="83">
        <v>0</v>
      </c>
      <c r="G4095" s="83">
        <v>0</v>
      </c>
      <c r="H4095" s="83">
        <v>2</v>
      </c>
      <c r="I4095" s="83">
        <v>1</v>
      </c>
      <c r="J4095" s="83">
        <v>2</v>
      </c>
      <c r="K4095" s="83">
        <v>1</v>
      </c>
      <c r="L4095" s="83">
        <v>7</v>
      </c>
      <c r="M4095" s="84">
        <v>2.9436501261564342E-3</v>
      </c>
      <c r="N4095" s="85">
        <f t="shared" si="63"/>
        <v>0.14285714285714285</v>
      </c>
    </row>
    <row r="4096" spans="1:14" x14ac:dyDescent="0.25">
      <c r="A4096" s="1" t="s">
        <v>253</v>
      </c>
      <c r="B4096" s="1" t="s">
        <v>268</v>
      </c>
      <c r="C4096" s="1" t="s">
        <v>480</v>
      </c>
      <c r="D4096" s="83">
        <v>0</v>
      </c>
      <c r="E4096" s="83">
        <v>0</v>
      </c>
      <c r="F4096" s="83">
        <v>0</v>
      </c>
      <c r="G4096" s="83">
        <v>0</v>
      </c>
      <c r="H4096" s="83">
        <v>1</v>
      </c>
      <c r="I4096" s="83">
        <v>0</v>
      </c>
      <c r="J4096" s="83">
        <v>1</v>
      </c>
      <c r="K4096" s="83">
        <v>5</v>
      </c>
      <c r="L4096" s="83">
        <v>7</v>
      </c>
      <c r="M4096" s="84">
        <v>2.9436501261564342E-3</v>
      </c>
      <c r="N4096" s="85">
        <f t="shared" si="63"/>
        <v>0</v>
      </c>
    </row>
    <row r="4097" spans="1:14" x14ac:dyDescent="0.25">
      <c r="A4097" s="1" t="s">
        <v>253</v>
      </c>
      <c r="B4097" s="1" t="s">
        <v>268</v>
      </c>
      <c r="C4097" s="1" t="s">
        <v>469</v>
      </c>
      <c r="D4097" s="83">
        <v>7</v>
      </c>
      <c r="E4097" s="83">
        <v>3</v>
      </c>
      <c r="F4097" s="83">
        <v>105</v>
      </c>
      <c r="G4097" s="83">
        <v>130</v>
      </c>
      <c r="H4097" s="83">
        <v>128</v>
      </c>
      <c r="I4097" s="83">
        <v>28</v>
      </c>
      <c r="J4097" s="83">
        <v>60</v>
      </c>
      <c r="K4097" s="83">
        <v>56</v>
      </c>
      <c r="L4097" s="83">
        <v>517</v>
      </c>
      <c r="M4097" s="84">
        <v>0.21740958788898229</v>
      </c>
      <c r="N4097" s="85">
        <f t="shared" si="63"/>
        <v>5.8027079303675051E-3</v>
      </c>
    </row>
    <row r="4098" spans="1:14" x14ac:dyDescent="0.25">
      <c r="A4098" s="1" t="s">
        <v>253</v>
      </c>
      <c r="B4098" s="1" t="s">
        <v>268</v>
      </c>
      <c r="C4098" s="1" t="s">
        <v>470</v>
      </c>
      <c r="D4098" s="83">
        <v>1</v>
      </c>
      <c r="E4098" s="83">
        <v>1</v>
      </c>
      <c r="F4098" s="83">
        <v>0</v>
      </c>
      <c r="G4098" s="83">
        <v>35</v>
      </c>
      <c r="H4098" s="83">
        <v>22</v>
      </c>
      <c r="I4098" s="83">
        <v>30</v>
      </c>
      <c r="J4098" s="83">
        <v>23</v>
      </c>
      <c r="K4098" s="83">
        <v>54</v>
      </c>
      <c r="L4098" s="83">
        <v>166</v>
      </c>
      <c r="M4098" s="84">
        <v>6.9806560134566861E-2</v>
      </c>
      <c r="N4098" s="85">
        <f t="shared" si="63"/>
        <v>6.024096385542169E-3</v>
      </c>
    </row>
    <row r="4099" spans="1:14" x14ac:dyDescent="0.25">
      <c r="A4099" s="1" t="s">
        <v>253</v>
      </c>
      <c r="B4099" s="1" t="s">
        <v>268</v>
      </c>
      <c r="C4099" s="1" t="s">
        <v>471</v>
      </c>
      <c r="D4099" s="83">
        <v>3</v>
      </c>
      <c r="E4099" s="83">
        <v>5</v>
      </c>
      <c r="F4099" s="83">
        <v>15</v>
      </c>
      <c r="G4099" s="83">
        <v>22</v>
      </c>
      <c r="H4099" s="83">
        <v>23</v>
      </c>
      <c r="I4099" s="83">
        <v>4</v>
      </c>
      <c r="J4099" s="83">
        <v>6</v>
      </c>
      <c r="K4099" s="83">
        <v>7</v>
      </c>
      <c r="L4099" s="83">
        <v>85</v>
      </c>
      <c r="M4099" s="84">
        <v>3.5744322960470983E-2</v>
      </c>
      <c r="N4099" s="85">
        <f t="shared" si="63"/>
        <v>5.8823529411764705E-2</v>
      </c>
    </row>
    <row r="4100" spans="1:14" x14ac:dyDescent="0.25">
      <c r="A4100" s="1" t="s">
        <v>253</v>
      </c>
      <c r="B4100" s="1" t="s">
        <v>268</v>
      </c>
      <c r="C4100" s="1" t="s">
        <v>481</v>
      </c>
      <c r="D4100" s="83">
        <v>0</v>
      </c>
      <c r="E4100" s="83">
        <v>12</v>
      </c>
      <c r="F4100" s="83">
        <v>0</v>
      </c>
      <c r="G4100" s="83">
        <v>0</v>
      </c>
      <c r="H4100" s="83">
        <v>0</v>
      </c>
      <c r="I4100" s="83">
        <v>0</v>
      </c>
      <c r="J4100" s="83">
        <v>0</v>
      </c>
      <c r="K4100" s="83">
        <v>0</v>
      </c>
      <c r="L4100" s="83">
        <v>12</v>
      </c>
      <c r="M4100" s="84">
        <v>5.0462573591253156E-3</v>
      </c>
      <c r="N4100" s="85">
        <f t="shared" ref="N4100:N4163" si="64">E4100/L4100</f>
        <v>1</v>
      </c>
    </row>
    <row r="4101" spans="1:14" x14ac:dyDescent="0.25">
      <c r="A4101" s="1" t="s">
        <v>253</v>
      </c>
      <c r="B4101" s="1" t="s">
        <v>268</v>
      </c>
      <c r="C4101" s="1" t="s">
        <v>477</v>
      </c>
      <c r="D4101" s="83">
        <v>0</v>
      </c>
      <c r="E4101" s="83">
        <v>1</v>
      </c>
      <c r="F4101" s="83">
        <v>2</v>
      </c>
      <c r="G4101" s="83">
        <v>1</v>
      </c>
      <c r="H4101" s="83">
        <v>2</v>
      </c>
      <c r="I4101" s="83">
        <v>0</v>
      </c>
      <c r="J4101" s="83">
        <v>0</v>
      </c>
      <c r="K4101" s="83">
        <v>0</v>
      </c>
      <c r="L4101" s="83">
        <v>6</v>
      </c>
      <c r="M4101" s="84">
        <v>2.5231286795626578E-3</v>
      </c>
      <c r="N4101" s="85">
        <f t="shared" si="64"/>
        <v>0.16666666666666666</v>
      </c>
    </row>
    <row r="4102" spans="1:14" x14ac:dyDescent="0.25">
      <c r="A4102" s="1" t="s">
        <v>253</v>
      </c>
      <c r="B4102" s="1" t="s">
        <v>268</v>
      </c>
      <c r="C4102" s="1" t="s">
        <v>482</v>
      </c>
      <c r="D4102" s="83">
        <v>0</v>
      </c>
      <c r="E4102" s="83">
        <v>0</v>
      </c>
      <c r="F4102" s="83">
        <v>0</v>
      </c>
      <c r="G4102" s="83">
        <v>0</v>
      </c>
      <c r="H4102" s="83">
        <v>0</v>
      </c>
      <c r="I4102" s="83">
        <v>0</v>
      </c>
      <c r="J4102" s="83">
        <v>0</v>
      </c>
      <c r="K4102" s="83">
        <v>1</v>
      </c>
      <c r="L4102" s="83">
        <v>1</v>
      </c>
      <c r="M4102" s="84">
        <v>4.2052144659377632E-4</v>
      </c>
      <c r="N4102" s="85">
        <f t="shared" si="64"/>
        <v>0</v>
      </c>
    </row>
    <row r="4103" spans="1:14" x14ac:dyDescent="0.25">
      <c r="A4103" s="1" t="s">
        <v>253</v>
      </c>
      <c r="B4103" s="1" t="s">
        <v>268</v>
      </c>
      <c r="C4103" s="1" t="s">
        <v>478</v>
      </c>
      <c r="D4103" s="83">
        <v>0</v>
      </c>
      <c r="E4103" s="83">
        <v>0</v>
      </c>
      <c r="F4103" s="83">
        <v>1</v>
      </c>
      <c r="G4103" s="83">
        <v>0</v>
      </c>
      <c r="H4103" s="83">
        <v>0</v>
      </c>
      <c r="I4103" s="83">
        <v>0</v>
      </c>
      <c r="J4103" s="83">
        <v>0</v>
      </c>
      <c r="K4103" s="83">
        <v>0</v>
      </c>
      <c r="L4103" s="83">
        <v>1</v>
      </c>
      <c r="M4103" s="84">
        <v>4.2052144659377632E-4</v>
      </c>
      <c r="N4103" s="85">
        <f t="shared" si="64"/>
        <v>0</v>
      </c>
    </row>
    <row r="4104" spans="1:14" x14ac:dyDescent="0.25">
      <c r="A4104" s="1" t="s">
        <v>253</v>
      </c>
      <c r="B4104" s="1" t="s">
        <v>268</v>
      </c>
      <c r="C4104" s="1" t="s">
        <v>472</v>
      </c>
      <c r="D4104" s="83">
        <v>78</v>
      </c>
      <c r="E4104" s="83">
        <v>349</v>
      </c>
      <c r="F4104" s="83">
        <v>209</v>
      </c>
      <c r="G4104" s="83">
        <v>66</v>
      </c>
      <c r="H4104" s="83">
        <v>85</v>
      </c>
      <c r="I4104" s="83">
        <v>11</v>
      </c>
      <c r="J4104" s="83">
        <v>23</v>
      </c>
      <c r="K4104" s="83">
        <v>14</v>
      </c>
      <c r="L4104" s="83">
        <v>835</v>
      </c>
      <c r="M4104" s="84">
        <v>0.35113540790580322</v>
      </c>
      <c r="N4104" s="85">
        <f t="shared" si="64"/>
        <v>0.41796407185628742</v>
      </c>
    </row>
    <row r="4105" spans="1:14" x14ac:dyDescent="0.25">
      <c r="A4105" s="1" t="s">
        <v>253</v>
      </c>
      <c r="B4105" s="1" t="s">
        <v>268</v>
      </c>
      <c r="C4105" s="1" t="s">
        <v>473</v>
      </c>
      <c r="D4105" s="83">
        <v>15</v>
      </c>
      <c r="E4105" s="83">
        <v>6</v>
      </c>
      <c r="F4105" s="83">
        <v>39</v>
      </c>
      <c r="G4105" s="83">
        <v>30</v>
      </c>
      <c r="H4105" s="83">
        <v>52</v>
      </c>
      <c r="I4105" s="83">
        <v>9</v>
      </c>
      <c r="J4105" s="83">
        <v>16</v>
      </c>
      <c r="K4105" s="83">
        <v>13</v>
      </c>
      <c r="L4105" s="83">
        <v>180</v>
      </c>
      <c r="M4105" s="84">
        <v>7.5693860386879724E-2</v>
      </c>
      <c r="N4105" s="85">
        <f t="shared" si="64"/>
        <v>3.3333333333333333E-2</v>
      </c>
    </row>
    <row r="4106" spans="1:14" x14ac:dyDescent="0.25">
      <c r="A4106" s="1" t="s">
        <v>253</v>
      </c>
      <c r="B4106" s="1" t="s">
        <v>268</v>
      </c>
      <c r="C4106" s="1" t="s">
        <v>474</v>
      </c>
      <c r="D4106" s="83">
        <v>5</v>
      </c>
      <c r="E4106" s="83">
        <v>93</v>
      </c>
      <c r="F4106" s="83">
        <v>64</v>
      </c>
      <c r="G4106" s="83">
        <v>15</v>
      </c>
      <c r="H4106" s="83">
        <v>15</v>
      </c>
      <c r="I4106" s="83">
        <v>0</v>
      </c>
      <c r="J4106" s="83">
        <v>2</v>
      </c>
      <c r="K4106" s="83">
        <v>0</v>
      </c>
      <c r="L4106" s="83">
        <v>194</v>
      </c>
      <c r="M4106" s="84">
        <v>8.1581160639192601E-2</v>
      </c>
      <c r="N4106" s="85">
        <f t="shared" si="64"/>
        <v>0.47938144329896909</v>
      </c>
    </row>
    <row r="4107" spans="1:14" x14ac:dyDescent="0.25">
      <c r="A4107" s="118" t="s">
        <v>253</v>
      </c>
      <c r="B4107" s="118" t="s">
        <v>483</v>
      </c>
      <c r="C4107" s="118" t="s">
        <v>467</v>
      </c>
      <c r="D4107" s="119">
        <v>0</v>
      </c>
      <c r="E4107" s="119">
        <v>40</v>
      </c>
      <c r="F4107" s="119">
        <v>9</v>
      </c>
      <c r="G4107" s="119">
        <v>17</v>
      </c>
      <c r="H4107" s="119">
        <v>3</v>
      </c>
      <c r="I4107" s="119">
        <v>1</v>
      </c>
      <c r="J4107" s="119">
        <v>4</v>
      </c>
      <c r="K4107" s="119">
        <v>3</v>
      </c>
      <c r="L4107" s="119">
        <v>77</v>
      </c>
      <c r="M4107" s="120">
        <v>1</v>
      </c>
      <c r="N4107" s="117">
        <f t="shared" si="64"/>
        <v>0.51948051948051943</v>
      </c>
    </row>
    <row r="4108" spans="1:14" x14ac:dyDescent="0.25">
      <c r="A4108" s="1" t="s">
        <v>253</v>
      </c>
      <c r="B4108" s="1" t="s">
        <v>483</v>
      </c>
      <c r="C4108" s="1" t="s">
        <v>468</v>
      </c>
      <c r="D4108" s="83">
        <v>0</v>
      </c>
      <c r="E4108" s="83">
        <v>8</v>
      </c>
      <c r="F4108" s="83">
        <v>0</v>
      </c>
      <c r="G4108" s="83">
        <v>3</v>
      </c>
      <c r="H4108" s="83">
        <v>0</v>
      </c>
      <c r="I4108" s="83">
        <v>1</v>
      </c>
      <c r="J4108" s="83">
        <v>0</v>
      </c>
      <c r="K4108" s="83">
        <v>0</v>
      </c>
      <c r="L4108" s="83">
        <v>12</v>
      </c>
      <c r="M4108" s="84">
        <v>0.15584415584415581</v>
      </c>
      <c r="N4108" s="85">
        <f t="shared" si="64"/>
        <v>0.66666666666666663</v>
      </c>
    </row>
    <row r="4109" spans="1:14" x14ac:dyDescent="0.25">
      <c r="A4109" s="1" t="s">
        <v>253</v>
      </c>
      <c r="B4109" s="1" t="s">
        <v>483</v>
      </c>
      <c r="C4109" s="1" t="s">
        <v>469</v>
      </c>
      <c r="D4109" s="83">
        <v>0</v>
      </c>
      <c r="E4109" s="83">
        <v>0</v>
      </c>
      <c r="F4109" s="83">
        <v>4</v>
      </c>
      <c r="G4109" s="83">
        <v>8</v>
      </c>
      <c r="H4109" s="83">
        <v>2</v>
      </c>
      <c r="I4109" s="83">
        <v>0</v>
      </c>
      <c r="J4109" s="83">
        <v>2</v>
      </c>
      <c r="K4109" s="83">
        <v>0</v>
      </c>
      <c r="L4109" s="83">
        <v>16</v>
      </c>
      <c r="M4109" s="84">
        <v>0.20779220779220781</v>
      </c>
      <c r="N4109" s="85">
        <f t="shared" si="64"/>
        <v>0</v>
      </c>
    </row>
    <row r="4110" spans="1:14" x14ac:dyDescent="0.25">
      <c r="A4110" s="1" t="s">
        <v>253</v>
      </c>
      <c r="B4110" s="1" t="s">
        <v>483</v>
      </c>
      <c r="C4110" s="1" t="s">
        <v>470</v>
      </c>
      <c r="D4110" s="83">
        <v>0</v>
      </c>
      <c r="E4110" s="83">
        <v>0</v>
      </c>
      <c r="F4110" s="83">
        <v>0</v>
      </c>
      <c r="G4110" s="83">
        <v>0</v>
      </c>
      <c r="H4110" s="83">
        <v>0</v>
      </c>
      <c r="I4110" s="83">
        <v>0</v>
      </c>
      <c r="J4110" s="83">
        <v>1</v>
      </c>
      <c r="K4110" s="83">
        <v>1</v>
      </c>
      <c r="L4110" s="83">
        <v>2</v>
      </c>
      <c r="M4110" s="84">
        <v>2.5974025974025979E-2</v>
      </c>
      <c r="N4110" s="85">
        <f t="shared" si="64"/>
        <v>0</v>
      </c>
    </row>
    <row r="4111" spans="1:14" x14ac:dyDescent="0.25">
      <c r="A4111" s="1" t="s">
        <v>253</v>
      </c>
      <c r="B4111" s="1" t="s">
        <v>483</v>
      </c>
      <c r="C4111" s="1" t="s">
        <v>471</v>
      </c>
      <c r="D4111" s="83">
        <v>0</v>
      </c>
      <c r="E4111" s="83">
        <v>0</v>
      </c>
      <c r="F4111" s="83">
        <v>1</v>
      </c>
      <c r="G4111" s="83">
        <v>0</v>
      </c>
      <c r="H4111" s="83">
        <v>0</v>
      </c>
      <c r="I4111" s="83">
        <v>0</v>
      </c>
      <c r="J4111" s="83">
        <v>0</v>
      </c>
      <c r="K4111" s="83">
        <v>1</v>
      </c>
      <c r="L4111" s="83">
        <v>2</v>
      </c>
      <c r="M4111" s="84">
        <v>2.5974025974025979E-2</v>
      </c>
      <c r="N4111" s="85">
        <f t="shared" si="64"/>
        <v>0</v>
      </c>
    </row>
    <row r="4112" spans="1:14" x14ac:dyDescent="0.25">
      <c r="A4112" s="1" t="s">
        <v>253</v>
      </c>
      <c r="B4112" s="1" t="s">
        <v>483</v>
      </c>
      <c r="C4112" s="1" t="s">
        <v>472</v>
      </c>
      <c r="D4112" s="83">
        <v>0</v>
      </c>
      <c r="E4112" s="83">
        <v>31</v>
      </c>
      <c r="F4112" s="83">
        <v>2</v>
      </c>
      <c r="G4112" s="83">
        <v>4</v>
      </c>
      <c r="H4112" s="83">
        <v>0</v>
      </c>
      <c r="I4112" s="83">
        <v>0</v>
      </c>
      <c r="J4112" s="83">
        <v>1</v>
      </c>
      <c r="K4112" s="83">
        <v>0</v>
      </c>
      <c r="L4112" s="83">
        <v>38</v>
      </c>
      <c r="M4112" s="84">
        <v>0.4935064935064935</v>
      </c>
      <c r="N4112" s="85">
        <f t="shared" si="64"/>
        <v>0.81578947368421051</v>
      </c>
    </row>
    <row r="4113" spans="1:14" x14ac:dyDescent="0.25">
      <c r="A4113" s="1" t="s">
        <v>253</v>
      </c>
      <c r="B4113" s="1" t="s">
        <v>483</v>
      </c>
      <c r="C4113" s="1" t="s">
        <v>473</v>
      </c>
      <c r="D4113" s="83">
        <v>0</v>
      </c>
      <c r="E4113" s="83">
        <v>0</v>
      </c>
      <c r="F4113" s="83">
        <v>1</v>
      </c>
      <c r="G4113" s="83">
        <v>1</v>
      </c>
      <c r="H4113" s="83">
        <v>1</v>
      </c>
      <c r="I4113" s="83">
        <v>0</v>
      </c>
      <c r="J4113" s="83">
        <v>0</v>
      </c>
      <c r="K4113" s="83">
        <v>1</v>
      </c>
      <c r="L4113" s="83">
        <v>4</v>
      </c>
      <c r="M4113" s="84">
        <v>5.1948051948051951E-2</v>
      </c>
      <c r="N4113" s="85">
        <f t="shared" si="64"/>
        <v>0</v>
      </c>
    </row>
    <row r="4114" spans="1:14" x14ac:dyDescent="0.25">
      <c r="A4114" s="1" t="s">
        <v>253</v>
      </c>
      <c r="B4114" s="1" t="s">
        <v>483</v>
      </c>
      <c r="C4114" s="1" t="s">
        <v>474</v>
      </c>
      <c r="D4114" s="83">
        <v>0</v>
      </c>
      <c r="E4114" s="83">
        <v>1</v>
      </c>
      <c r="F4114" s="83">
        <v>1</v>
      </c>
      <c r="G4114" s="83">
        <v>1</v>
      </c>
      <c r="H4114" s="83">
        <v>0</v>
      </c>
      <c r="I4114" s="83">
        <v>0</v>
      </c>
      <c r="J4114" s="83">
        <v>0</v>
      </c>
      <c r="K4114" s="83">
        <v>0</v>
      </c>
      <c r="L4114" s="83">
        <v>3</v>
      </c>
      <c r="M4114" s="84">
        <v>3.896103896103896E-2</v>
      </c>
      <c r="N4114" s="85">
        <f t="shared" si="64"/>
        <v>0.33333333333333331</v>
      </c>
    </row>
    <row r="4115" spans="1:14" x14ac:dyDescent="0.25">
      <c r="A4115" s="118" t="s">
        <v>253</v>
      </c>
      <c r="B4115" s="118" t="s">
        <v>257</v>
      </c>
      <c r="C4115" s="118" t="s">
        <v>467</v>
      </c>
      <c r="D4115" s="119">
        <v>4</v>
      </c>
      <c r="E4115" s="119">
        <v>91</v>
      </c>
      <c r="F4115" s="119">
        <v>67</v>
      </c>
      <c r="G4115" s="119">
        <v>10</v>
      </c>
      <c r="H4115" s="119">
        <v>29</v>
      </c>
      <c r="I4115" s="119">
        <v>5</v>
      </c>
      <c r="J4115" s="119">
        <v>7</v>
      </c>
      <c r="K4115" s="119">
        <v>5</v>
      </c>
      <c r="L4115" s="119">
        <v>218</v>
      </c>
      <c r="M4115" s="120">
        <v>1</v>
      </c>
      <c r="N4115" s="117">
        <f t="shared" si="64"/>
        <v>0.41743119266055045</v>
      </c>
    </row>
    <row r="4116" spans="1:14" x14ac:dyDescent="0.25">
      <c r="A4116" s="1" t="s">
        <v>253</v>
      </c>
      <c r="B4116" s="1" t="s">
        <v>257</v>
      </c>
      <c r="C4116" s="1" t="s">
        <v>468</v>
      </c>
      <c r="D4116" s="83">
        <v>0</v>
      </c>
      <c r="E4116" s="83">
        <v>17</v>
      </c>
      <c r="F4116" s="83">
        <v>10</v>
      </c>
      <c r="G4116" s="83">
        <v>0</v>
      </c>
      <c r="H4116" s="83">
        <v>0</v>
      </c>
      <c r="I4116" s="83">
        <v>0</v>
      </c>
      <c r="J4116" s="83">
        <v>0</v>
      </c>
      <c r="K4116" s="83">
        <v>0</v>
      </c>
      <c r="L4116" s="83">
        <v>27</v>
      </c>
      <c r="M4116" s="84">
        <v>0.1238532110091743</v>
      </c>
      <c r="N4116" s="85">
        <f t="shared" si="64"/>
        <v>0.62962962962962965</v>
      </c>
    </row>
    <row r="4117" spans="1:14" x14ac:dyDescent="0.25">
      <c r="A4117" s="1" t="s">
        <v>253</v>
      </c>
      <c r="B4117" s="1" t="s">
        <v>257</v>
      </c>
      <c r="C4117" s="1" t="s">
        <v>469</v>
      </c>
      <c r="D4117" s="83">
        <v>1</v>
      </c>
      <c r="E4117" s="83">
        <v>0</v>
      </c>
      <c r="F4117" s="83">
        <v>13</v>
      </c>
      <c r="G4117" s="83">
        <v>5</v>
      </c>
      <c r="H4117" s="83">
        <v>9</v>
      </c>
      <c r="I4117" s="83">
        <v>2</v>
      </c>
      <c r="J4117" s="83">
        <v>4</v>
      </c>
      <c r="K4117" s="83">
        <v>3</v>
      </c>
      <c r="L4117" s="83">
        <v>37</v>
      </c>
      <c r="M4117" s="84">
        <v>0.16972477064220179</v>
      </c>
      <c r="N4117" s="85">
        <f t="shared" si="64"/>
        <v>0</v>
      </c>
    </row>
    <row r="4118" spans="1:14" x14ac:dyDescent="0.25">
      <c r="A4118" s="1" t="s">
        <v>253</v>
      </c>
      <c r="B4118" s="1" t="s">
        <v>257</v>
      </c>
      <c r="C4118" s="1" t="s">
        <v>470</v>
      </c>
      <c r="D4118" s="83">
        <v>0</v>
      </c>
      <c r="E4118" s="83">
        <v>0</v>
      </c>
      <c r="F4118" s="83">
        <v>0</v>
      </c>
      <c r="G4118" s="83">
        <v>1</v>
      </c>
      <c r="H4118" s="83">
        <v>1</v>
      </c>
      <c r="I4118" s="83">
        <v>1</v>
      </c>
      <c r="J4118" s="83">
        <v>1</v>
      </c>
      <c r="K4118" s="83">
        <v>2</v>
      </c>
      <c r="L4118" s="83">
        <v>6</v>
      </c>
      <c r="M4118" s="84">
        <v>2.7522935779816519E-2</v>
      </c>
      <c r="N4118" s="85">
        <f t="shared" si="64"/>
        <v>0</v>
      </c>
    </row>
    <row r="4119" spans="1:14" x14ac:dyDescent="0.25">
      <c r="A4119" s="1" t="s">
        <v>253</v>
      </c>
      <c r="B4119" s="1" t="s">
        <v>257</v>
      </c>
      <c r="C4119" s="1" t="s">
        <v>471</v>
      </c>
      <c r="D4119" s="83">
        <v>0</v>
      </c>
      <c r="E4119" s="83">
        <v>0</v>
      </c>
      <c r="F4119" s="83">
        <v>2</v>
      </c>
      <c r="G4119" s="83">
        <v>0</v>
      </c>
      <c r="H4119" s="83">
        <v>1</v>
      </c>
      <c r="I4119" s="83">
        <v>0</v>
      </c>
      <c r="J4119" s="83">
        <v>0</v>
      </c>
      <c r="K4119" s="83">
        <v>0</v>
      </c>
      <c r="L4119" s="83">
        <v>3</v>
      </c>
      <c r="M4119" s="84">
        <v>1.3761467889908259E-2</v>
      </c>
      <c r="N4119" s="85">
        <f t="shared" si="64"/>
        <v>0</v>
      </c>
    </row>
    <row r="4120" spans="1:14" x14ac:dyDescent="0.25">
      <c r="A4120" s="1" t="s">
        <v>253</v>
      </c>
      <c r="B4120" s="1" t="s">
        <v>257</v>
      </c>
      <c r="C4120" s="1" t="s">
        <v>472</v>
      </c>
      <c r="D4120" s="83">
        <v>3</v>
      </c>
      <c r="E4120" s="83">
        <v>65</v>
      </c>
      <c r="F4120" s="83">
        <v>35</v>
      </c>
      <c r="G4120" s="83">
        <v>4</v>
      </c>
      <c r="H4120" s="83">
        <v>15</v>
      </c>
      <c r="I4120" s="83">
        <v>2</v>
      </c>
      <c r="J4120" s="83">
        <v>2</v>
      </c>
      <c r="K4120" s="83">
        <v>0</v>
      </c>
      <c r="L4120" s="83">
        <v>126</v>
      </c>
      <c r="M4120" s="84">
        <v>0.57798165137614677</v>
      </c>
      <c r="N4120" s="85">
        <f t="shared" si="64"/>
        <v>0.51587301587301593</v>
      </c>
    </row>
    <row r="4121" spans="1:14" x14ac:dyDescent="0.25">
      <c r="A4121" s="1" t="s">
        <v>253</v>
      </c>
      <c r="B4121" s="1" t="s">
        <v>257</v>
      </c>
      <c r="C4121" s="1" t="s">
        <v>473</v>
      </c>
      <c r="D4121" s="83">
        <v>0</v>
      </c>
      <c r="E4121" s="83">
        <v>1</v>
      </c>
      <c r="F4121" s="83">
        <v>4</v>
      </c>
      <c r="G4121" s="83">
        <v>0</v>
      </c>
      <c r="H4121" s="83">
        <v>3</v>
      </c>
      <c r="I4121" s="83">
        <v>0</v>
      </c>
      <c r="J4121" s="83">
        <v>0</v>
      </c>
      <c r="K4121" s="83">
        <v>0</v>
      </c>
      <c r="L4121" s="83">
        <v>8</v>
      </c>
      <c r="M4121" s="84">
        <v>3.669724770642202E-2</v>
      </c>
      <c r="N4121" s="85">
        <f t="shared" si="64"/>
        <v>0.125</v>
      </c>
    </row>
    <row r="4122" spans="1:14" x14ac:dyDescent="0.25">
      <c r="A4122" s="1" t="s">
        <v>253</v>
      </c>
      <c r="B4122" s="1" t="s">
        <v>257</v>
      </c>
      <c r="C4122" s="1" t="s">
        <v>474</v>
      </c>
      <c r="D4122" s="83">
        <v>0</v>
      </c>
      <c r="E4122" s="83">
        <v>8</v>
      </c>
      <c r="F4122" s="83">
        <v>3</v>
      </c>
      <c r="G4122" s="83">
        <v>0</v>
      </c>
      <c r="H4122" s="83">
        <v>0</v>
      </c>
      <c r="I4122" s="83">
        <v>0</v>
      </c>
      <c r="J4122" s="83">
        <v>0</v>
      </c>
      <c r="K4122" s="83">
        <v>0</v>
      </c>
      <c r="L4122" s="83">
        <v>11</v>
      </c>
      <c r="M4122" s="84">
        <v>5.0458715596330278E-2</v>
      </c>
      <c r="N4122" s="85">
        <f t="shared" si="64"/>
        <v>0.72727272727272729</v>
      </c>
    </row>
    <row r="4123" spans="1:14" x14ac:dyDescent="0.25">
      <c r="A4123" s="118" t="s">
        <v>253</v>
      </c>
      <c r="B4123" s="118" t="s">
        <v>281</v>
      </c>
      <c r="C4123" s="118" t="s">
        <v>467</v>
      </c>
      <c r="D4123" s="119">
        <v>63</v>
      </c>
      <c r="E4123" s="119">
        <v>368</v>
      </c>
      <c r="F4123" s="119">
        <v>274</v>
      </c>
      <c r="G4123" s="119">
        <v>157</v>
      </c>
      <c r="H4123" s="119">
        <v>194</v>
      </c>
      <c r="I4123" s="119">
        <v>34</v>
      </c>
      <c r="J4123" s="119">
        <v>67</v>
      </c>
      <c r="K4123" s="119">
        <v>42</v>
      </c>
      <c r="L4123" s="119">
        <v>1199</v>
      </c>
      <c r="M4123" s="120">
        <v>1</v>
      </c>
      <c r="N4123" s="117">
        <f t="shared" si="64"/>
        <v>0.30692243536280234</v>
      </c>
    </row>
    <row r="4124" spans="1:14" x14ac:dyDescent="0.25">
      <c r="A4124" s="1" t="s">
        <v>253</v>
      </c>
      <c r="B4124" s="1" t="s">
        <v>281</v>
      </c>
      <c r="C4124" s="1" t="s">
        <v>468</v>
      </c>
      <c r="D4124" s="83">
        <v>8</v>
      </c>
      <c r="E4124" s="83">
        <v>60</v>
      </c>
      <c r="F4124" s="83">
        <v>40</v>
      </c>
      <c r="G4124" s="83">
        <v>4</v>
      </c>
      <c r="H4124" s="83">
        <v>21</v>
      </c>
      <c r="I4124" s="83">
        <v>1</v>
      </c>
      <c r="J4124" s="83">
        <v>1</v>
      </c>
      <c r="K4124" s="83">
        <v>0</v>
      </c>
      <c r="L4124" s="83">
        <v>135</v>
      </c>
      <c r="M4124" s="84">
        <v>0.11259382819015849</v>
      </c>
      <c r="N4124" s="85">
        <f t="shared" si="64"/>
        <v>0.44444444444444442</v>
      </c>
    </row>
    <row r="4125" spans="1:14" x14ac:dyDescent="0.25">
      <c r="A4125" s="1" t="s">
        <v>253</v>
      </c>
      <c r="B4125" s="1" t="s">
        <v>281</v>
      </c>
      <c r="C4125" s="1" t="s">
        <v>475</v>
      </c>
      <c r="D4125" s="83">
        <v>0</v>
      </c>
      <c r="E4125" s="83">
        <v>0</v>
      </c>
      <c r="F4125" s="83">
        <v>0</v>
      </c>
      <c r="G4125" s="83">
        <v>0</v>
      </c>
      <c r="H4125" s="83">
        <v>2</v>
      </c>
      <c r="I4125" s="83">
        <v>0</v>
      </c>
      <c r="J4125" s="83">
        <v>0</v>
      </c>
      <c r="K4125" s="83">
        <v>0</v>
      </c>
      <c r="L4125" s="83">
        <v>2</v>
      </c>
      <c r="M4125" s="84">
        <v>1.6680567139282731E-3</v>
      </c>
      <c r="N4125" s="85">
        <f t="shared" si="64"/>
        <v>0</v>
      </c>
    </row>
    <row r="4126" spans="1:14" x14ac:dyDescent="0.25">
      <c r="A4126" s="1" t="s">
        <v>253</v>
      </c>
      <c r="B4126" s="1" t="s">
        <v>281</v>
      </c>
      <c r="C4126" s="1" t="s">
        <v>479</v>
      </c>
      <c r="D4126" s="83">
        <v>0</v>
      </c>
      <c r="E4126" s="83">
        <v>0</v>
      </c>
      <c r="F4126" s="83">
        <v>0</v>
      </c>
      <c r="G4126" s="83">
        <v>0</v>
      </c>
      <c r="H4126" s="83">
        <v>0</v>
      </c>
      <c r="I4126" s="83">
        <v>0</v>
      </c>
      <c r="J4126" s="83">
        <v>1</v>
      </c>
      <c r="K4126" s="83">
        <v>0</v>
      </c>
      <c r="L4126" s="83">
        <v>1</v>
      </c>
      <c r="M4126" s="84">
        <v>8.3402835696413675E-4</v>
      </c>
      <c r="N4126" s="85">
        <f t="shared" si="64"/>
        <v>0</v>
      </c>
    </row>
    <row r="4127" spans="1:14" x14ac:dyDescent="0.25">
      <c r="A4127" s="1" t="s">
        <v>253</v>
      </c>
      <c r="B4127" s="1" t="s">
        <v>281</v>
      </c>
      <c r="C4127" s="1" t="s">
        <v>469</v>
      </c>
      <c r="D4127" s="83">
        <v>7</v>
      </c>
      <c r="E4127" s="83">
        <v>1</v>
      </c>
      <c r="F4127" s="83">
        <v>59</v>
      </c>
      <c r="G4127" s="83">
        <v>48</v>
      </c>
      <c r="H4127" s="83">
        <v>64</v>
      </c>
      <c r="I4127" s="83">
        <v>14</v>
      </c>
      <c r="J4127" s="83">
        <v>28</v>
      </c>
      <c r="K4127" s="83">
        <v>16</v>
      </c>
      <c r="L4127" s="83">
        <v>237</v>
      </c>
      <c r="M4127" s="84">
        <v>0.19766472060050039</v>
      </c>
      <c r="N4127" s="85">
        <f t="shared" si="64"/>
        <v>4.2194092827004216E-3</v>
      </c>
    </row>
    <row r="4128" spans="1:14" x14ac:dyDescent="0.25">
      <c r="A4128" s="1" t="s">
        <v>253</v>
      </c>
      <c r="B4128" s="1" t="s">
        <v>281</v>
      </c>
      <c r="C4128" s="1" t="s">
        <v>470</v>
      </c>
      <c r="D4128" s="83">
        <v>2</v>
      </c>
      <c r="E4128" s="83">
        <v>0</v>
      </c>
      <c r="F4128" s="83">
        <v>0</v>
      </c>
      <c r="G4128" s="83">
        <v>18</v>
      </c>
      <c r="H4128" s="83">
        <v>13</v>
      </c>
      <c r="I4128" s="83">
        <v>11</v>
      </c>
      <c r="J4128" s="83">
        <v>17</v>
      </c>
      <c r="K4128" s="83">
        <v>17</v>
      </c>
      <c r="L4128" s="83">
        <v>78</v>
      </c>
      <c r="M4128" s="84">
        <v>6.5054211843202675E-2</v>
      </c>
      <c r="N4128" s="85">
        <f t="shared" si="64"/>
        <v>0</v>
      </c>
    </row>
    <row r="4129" spans="1:14" x14ac:dyDescent="0.25">
      <c r="A4129" s="1" t="s">
        <v>253</v>
      </c>
      <c r="B4129" s="1" t="s">
        <v>281</v>
      </c>
      <c r="C4129" s="1" t="s">
        <v>471</v>
      </c>
      <c r="D4129" s="83">
        <v>1</v>
      </c>
      <c r="E4129" s="83">
        <v>0</v>
      </c>
      <c r="F4129" s="83">
        <v>9</v>
      </c>
      <c r="G4129" s="83">
        <v>13</v>
      </c>
      <c r="H4129" s="83">
        <v>6</v>
      </c>
      <c r="I4129" s="83">
        <v>0</v>
      </c>
      <c r="J4129" s="83">
        <v>0</v>
      </c>
      <c r="K4129" s="83">
        <v>0</v>
      </c>
      <c r="L4129" s="83">
        <v>29</v>
      </c>
      <c r="M4129" s="84">
        <v>2.4186822351959968E-2</v>
      </c>
      <c r="N4129" s="85">
        <f t="shared" si="64"/>
        <v>0</v>
      </c>
    </row>
    <row r="4130" spans="1:14" x14ac:dyDescent="0.25">
      <c r="A4130" s="1" t="s">
        <v>253</v>
      </c>
      <c r="B4130" s="1" t="s">
        <v>281</v>
      </c>
      <c r="C4130" s="1" t="s">
        <v>481</v>
      </c>
      <c r="D4130" s="83">
        <v>0</v>
      </c>
      <c r="E4130" s="83">
        <v>1</v>
      </c>
      <c r="F4130" s="83">
        <v>0</v>
      </c>
      <c r="G4130" s="83">
        <v>0</v>
      </c>
      <c r="H4130" s="83">
        <v>0</v>
      </c>
      <c r="I4130" s="83">
        <v>0</v>
      </c>
      <c r="J4130" s="83">
        <v>0</v>
      </c>
      <c r="K4130" s="83">
        <v>0</v>
      </c>
      <c r="L4130" s="83">
        <v>1</v>
      </c>
      <c r="M4130" s="84">
        <v>8.3402835696413675E-4</v>
      </c>
      <c r="N4130" s="85">
        <f t="shared" si="64"/>
        <v>1</v>
      </c>
    </row>
    <row r="4131" spans="1:14" x14ac:dyDescent="0.25">
      <c r="A4131" s="1" t="s">
        <v>253</v>
      </c>
      <c r="B4131" s="1" t="s">
        <v>281</v>
      </c>
      <c r="C4131" s="1" t="s">
        <v>477</v>
      </c>
      <c r="D4131" s="83">
        <v>0</v>
      </c>
      <c r="E4131" s="83">
        <v>0</v>
      </c>
      <c r="F4131" s="83">
        <v>1</v>
      </c>
      <c r="G4131" s="83">
        <v>0</v>
      </c>
      <c r="H4131" s="83">
        <v>0</v>
      </c>
      <c r="I4131" s="83">
        <v>1</v>
      </c>
      <c r="J4131" s="83">
        <v>0</v>
      </c>
      <c r="K4131" s="83">
        <v>1</v>
      </c>
      <c r="L4131" s="83">
        <v>3</v>
      </c>
      <c r="M4131" s="84">
        <v>2.5020850708924098E-3</v>
      </c>
      <c r="N4131" s="85">
        <f t="shared" si="64"/>
        <v>0</v>
      </c>
    </row>
    <row r="4132" spans="1:14" x14ac:dyDescent="0.25">
      <c r="A4132" s="1" t="s">
        <v>253</v>
      </c>
      <c r="B4132" s="1" t="s">
        <v>281</v>
      </c>
      <c r="C4132" s="1" t="s">
        <v>482</v>
      </c>
      <c r="D4132" s="83">
        <v>1</v>
      </c>
      <c r="E4132" s="83">
        <v>0</v>
      </c>
      <c r="F4132" s="83">
        <v>0</v>
      </c>
      <c r="G4132" s="83">
        <v>1</v>
      </c>
      <c r="H4132" s="83">
        <v>0</v>
      </c>
      <c r="I4132" s="83">
        <v>0</v>
      </c>
      <c r="J4132" s="83">
        <v>0</v>
      </c>
      <c r="K4132" s="83">
        <v>0</v>
      </c>
      <c r="L4132" s="83">
        <v>2</v>
      </c>
      <c r="M4132" s="84">
        <v>1.6680567139282731E-3</v>
      </c>
      <c r="N4132" s="85">
        <f t="shared" si="64"/>
        <v>0</v>
      </c>
    </row>
    <row r="4133" spans="1:14" x14ac:dyDescent="0.25">
      <c r="A4133" s="1" t="s">
        <v>253</v>
      </c>
      <c r="B4133" s="1" t="s">
        <v>281</v>
      </c>
      <c r="C4133" s="1" t="s">
        <v>478</v>
      </c>
      <c r="D4133" s="83">
        <v>0</v>
      </c>
      <c r="E4133" s="83">
        <v>0</v>
      </c>
      <c r="F4133" s="83">
        <v>0</v>
      </c>
      <c r="G4133" s="83">
        <v>1</v>
      </c>
      <c r="H4133" s="83">
        <v>0</v>
      </c>
      <c r="I4133" s="83">
        <v>0</v>
      </c>
      <c r="J4133" s="83">
        <v>0</v>
      </c>
      <c r="K4133" s="83">
        <v>0</v>
      </c>
      <c r="L4133" s="83">
        <v>1</v>
      </c>
      <c r="M4133" s="84">
        <v>8.3402835696413675E-4</v>
      </c>
      <c r="N4133" s="85">
        <f t="shared" si="64"/>
        <v>0</v>
      </c>
    </row>
    <row r="4134" spans="1:14" x14ac:dyDescent="0.25">
      <c r="A4134" s="1" t="s">
        <v>253</v>
      </c>
      <c r="B4134" s="1" t="s">
        <v>281</v>
      </c>
      <c r="C4134" s="1" t="s">
        <v>472</v>
      </c>
      <c r="D4134" s="83">
        <v>31</v>
      </c>
      <c r="E4134" s="83">
        <v>248</v>
      </c>
      <c r="F4134" s="83">
        <v>112</v>
      </c>
      <c r="G4134" s="83">
        <v>53</v>
      </c>
      <c r="H4134" s="83">
        <v>44</v>
      </c>
      <c r="I4134" s="83">
        <v>0</v>
      </c>
      <c r="J4134" s="83">
        <v>14</v>
      </c>
      <c r="K4134" s="83">
        <v>3</v>
      </c>
      <c r="L4134" s="83">
        <v>505</v>
      </c>
      <c r="M4134" s="84">
        <v>0.42118432026688912</v>
      </c>
      <c r="N4134" s="85">
        <f t="shared" si="64"/>
        <v>0.49108910891089108</v>
      </c>
    </row>
    <row r="4135" spans="1:14" x14ac:dyDescent="0.25">
      <c r="A4135" s="1" t="s">
        <v>253</v>
      </c>
      <c r="B4135" s="1" t="s">
        <v>281</v>
      </c>
      <c r="C4135" s="1" t="s">
        <v>473</v>
      </c>
      <c r="D4135" s="83">
        <v>7</v>
      </c>
      <c r="E4135" s="83">
        <v>2</v>
      </c>
      <c r="F4135" s="83">
        <v>25</v>
      </c>
      <c r="G4135" s="83">
        <v>16</v>
      </c>
      <c r="H4135" s="83">
        <v>40</v>
      </c>
      <c r="I4135" s="83">
        <v>7</v>
      </c>
      <c r="J4135" s="83">
        <v>5</v>
      </c>
      <c r="K4135" s="83">
        <v>5</v>
      </c>
      <c r="L4135" s="83">
        <v>107</v>
      </c>
      <c r="M4135" s="84">
        <v>8.9241034195162633E-2</v>
      </c>
      <c r="N4135" s="85">
        <f t="shared" si="64"/>
        <v>1.8691588785046728E-2</v>
      </c>
    </row>
    <row r="4136" spans="1:14" x14ac:dyDescent="0.25">
      <c r="A4136" s="1" t="s">
        <v>253</v>
      </c>
      <c r="B4136" s="1" t="s">
        <v>281</v>
      </c>
      <c r="C4136" s="1" t="s">
        <v>474</v>
      </c>
      <c r="D4136" s="83">
        <v>6</v>
      </c>
      <c r="E4136" s="83">
        <v>56</v>
      </c>
      <c r="F4136" s="83">
        <v>28</v>
      </c>
      <c r="G4136" s="83">
        <v>3</v>
      </c>
      <c r="H4136" s="83">
        <v>4</v>
      </c>
      <c r="I4136" s="83">
        <v>0</v>
      </c>
      <c r="J4136" s="83">
        <v>1</v>
      </c>
      <c r="K4136" s="83">
        <v>0</v>
      </c>
      <c r="L4136" s="83">
        <v>98</v>
      </c>
      <c r="M4136" s="84">
        <v>8.1734778982485407E-2</v>
      </c>
      <c r="N4136" s="85">
        <f t="shared" si="64"/>
        <v>0.5714285714285714</v>
      </c>
    </row>
    <row r="4137" spans="1:14" x14ac:dyDescent="0.25">
      <c r="A4137" s="118" t="s">
        <v>253</v>
      </c>
      <c r="B4137" s="118" t="s">
        <v>282</v>
      </c>
      <c r="C4137" s="118" t="s">
        <v>467</v>
      </c>
      <c r="D4137" s="119">
        <v>124</v>
      </c>
      <c r="E4137" s="119">
        <v>513</v>
      </c>
      <c r="F4137" s="119">
        <v>481</v>
      </c>
      <c r="G4137" s="119">
        <v>265</v>
      </c>
      <c r="H4137" s="119">
        <v>367</v>
      </c>
      <c r="I4137" s="119">
        <v>69</v>
      </c>
      <c r="J4137" s="119">
        <v>143</v>
      </c>
      <c r="K4137" s="119">
        <v>145</v>
      </c>
      <c r="L4137" s="119">
        <v>2107</v>
      </c>
      <c r="M4137" s="120">
        <v>1</v>
      </c>
      <c r="N4137" s="117">
        <f t="shared" si="64"/>
        <v>0.24347413383958236</v>
      </c>
    </row>
    <row r="4138" spans="1:14" x14ac:dyDescent="0.25">
      <c r="A4138" s="1" t="s">
        <v>253</v>
      </c>
      <c r="B4138" s="1" t="s">
        <v>282</v>
      </c>
      <c r="C4138" s="1" t="s">
        <v>468</v>
      </c>
      <c r="D4138" s="83">
        <v>31</v>
      </c>
      <c r="E4138" s="83">
        <v>128</v>
      </c>
      <c r="F4138" s="83">
        <v>113</v>
      </c>
      <c r="G4138" s="83">
        <v>40</v>
      </c>
      <c r="H4138" s="83">
        <v>46</v>
      </c>
      <c r="I4138" s="83">
        <v>5</v>
      </c>
      <c r="J4138" s="83">
        <v>12</v>
      </c>
      <c r="K4138" s="83">
        <v>2</v>
      </c>
      <c r="L4138" s="83">
        <v>377</v>
      </c>
      <c r="M4138" s="84">
        <v>0.17892738490745139</v>
      </c>
      <c r="N4138" s="85">
        <f t="shared" si="64"/>
        <v>0.33952254641909813</v>
      </c>
    </row>
    <row r="4139" spans="1:14" x14ac:dyDescent="0.25">
      <c r="A4139" s="1" t="s">
        <v>253</v>
      </c>
      <c r="B4139" s="1" t="s">
        <v>282</v>
      </c>
      <c r="C4139" s="1" t="s">
        <v>475</v>
      </c>
      <c r="D4139" s="83">
        <v>0</v>
      </c>
      <c r="E4139" s="83">
        <v>0</v>
      </c>
      <c r="F4139" s="83">
        <v>1</v>
      </c>
      <c r="G4139" s="83">
        <v>1</v>
      </c>
      <c r="H4139" s="83">
        <v>2</v>
      </c>
      <c r="I4139" s="83">
        <v>0</v>
      </c>
      <c r="J4139" s="83">
        <v>0</v>
      </c>
      <c r="K4139" s="83">
        <v>1</v>
      </c>
      <c r="L4139" s="83">
        <v>5</v>
      </c>
      <c r="M4139" s="84">
        <v>2.3730422401518751E-3</v>
      </c>
      <c r="N4139" s="85">
        <f t="shared" si="64"/>
        <v>0</v>
      </c>
    </row>
    <row r="4140" spans="1:14" x14ac:dyDescent="0.25">
      <c r="A4140" s="1" t="s">
        <v>253</v>
      </c>
      <c r="B4140" s="1" t="s">
        <v>282</v>
      </c>
      <c r="C4140" s="1" t="s">
        <v>479</v>
      </c>
      <c r="D4140" s="83">
        <v>0</v>
      </c>
      <c r="E4140" s="83">
        <v>0</v>
      </c>
      <c r="F4140" s="83">
        <v>0</v>
      </c>
      <c r="G4140" s="83">
        <v>2</v>
      </c>
      <c r="H4140" s="83">
        <v>0</v>
      </c>
      <c r="I4140" s="83">
        <v>0</v>
      </c>
      <c r="J4140" s="83">
        <v>0</v>
      </c>
      <c r="K4140" s="83">
        <v>1</v>
      </c>
      <c r="L4140" s="83">
        <v>3</v>
      </c>
      <c r="M4140" s="84">
        <v>1.423825344091125E-3</v>
      </c>
      <c r="N4140" s="85">
        <f t="shared" si="64"/>
        <v>0</v>
      </c>
    </row>
    <row r="4141" spans="1:14" x14ac:dyDescent="0.25">
      <c r="A4141" s="1" t="s">
        <v>253</v>
      </c>
      <c r="B4141" s="1" t="s">
        <v>282</v>
      </c>
      <c r="C4141" s="1" t="s">
        <v>480</v>
      </c>
      <c r="D4141" s="83">
        <v>0</v>
      </c>
      <c r="E4141" s="83">
        <v>0</v>
      </c>
      <c r="F4141" s="83">
        <v>0</v>
      </c>
      <c r="G4141" s="83">
        <v>0</v>
      </c>
      <c r="H4141" s="83">
        <v>2</v>
      </c>
      <c r="I4141" s="83">
        <v>0</v>
      </c>
      <c r="J4141" s="83">
        <v>1</v>
      </c>
      <c r="K4141" s="83">
        <v>2</v>
      </c>
      <c r="L4141" s="83">
        <v>5</v>
      </c>
      <c r="M4141" s="84">
        <v>2.3730422401518751E-3</v>
      </c>
      <c r="N4141" s="85">
        <f t="shared" si="64"/>
        <v>0</v>
      </c>
    </row>
    <row r="4142" spans="1:14" x14ac:dyDescent="0.25">
      <c r="A4142" s="1" t="s">
        <v>253</v>
      </c>
      <c r="B4142" s="1" t="s">
        <v>282</v>
      </c>
      <c r="C4142" s="1" t="s">
        <v>469</v>
      </c>
      <c r="D4142" s="83">
        <v>12</v>
      </c>
      <c r="E4142" s="83">
        <v>1</v>
      </c>
      <c r="F4142" s="83">
        <v>68</v>
      </c>
      <c r="G4142" s="83">
        <v>73</v>
      </c>
      <c r="H4142" s="83">
        <v>107</v>
      </c>
      <c r="I4142" s="83">
        <v>27</v>
      </c>
      <c r="J4142" s="83">
        <v>60</v>
      </c>
      <c r="K4142" s="83">
        <v>47</v>
      </c>
      <c r="L4142" s="83">
        <v>395</v>
      </c>
      <c r="M4142" s="84">
        <v>0.18747033697199811</v>
      </c>
      <c r="N4142" s="85">
        <f t="shared" si="64"/>
        <v>2.5316455696202532E-3</v>
      </c>
    </row>
    <row r="4143" spans="1:14" x14ac:dyDescent="0.25">
      <c r="A4143" s="1" t="s">
        <v>253</v>
      </c>
      <c r="B4143" s="1" t="s">
        <v>282</v>
      </c>
      <c r="C4143" s="1" t="s">
        <v>470</v>
      </c>
      <c r="D4143" s="83">
        <v>0</v>
      </c>
      <c r="E4143" s="83">
        <v>1</v>
      </c>
      <c r="F4143" s="83">
        <v>0</v>
      </c>
      <c r="G4143" s="83">
        <v>23</v>
      </c>
      <c r="H4143" s="83">
        <v>28</v>
      </c>
      <c r="I4143" s="83">
        <v>15</v>
      </c>
      <c r="J4143" s="83">
        <v>26</v>
      </c>
      <c r="K4143" s="83">
        <v>67</v>
      </c>
      <c r="L4143" s="83">
        <v>160</v>
      </c>
      <c r="M4143" s="84">
        <v>7.5937351684859988E-2</v>
      </c>
      <c r="N4143" s="85">
        <f t="shared" si="64"/>
        <v>6.2500000000000003E-3</v>
      </c>
    </row>
    <row r="4144" spans="1:14" x14ac:dyDescent="0.25">
      <c r="A4144" s="1" t="s">
        <v>253</v>
      </c>
      <c r="B4144" s="1" t="s">
        <v>282</v>
      </c>
      <c r="C4144" s="1" t="s">
        <v>471</v>
      </c>
      <c r="D4144" s="83">
        <v>2</v>
      </c>
      <c r="E4144" s="83">
        <v>2</v>
      </c>
      <c r="F4144" s="83">
        <v>21</v>
      </c>
      <c r="G4144" s="83">
        <v>14</v>
      </c>
      <c r="H4144" s="83">
        <v>20</v>
      </c>
      <c r="I4144" s="83">
        <v>4</v>
      </c>
      <c r="J4144" s="83">
        <v>6</v>
      </c>
      <c r="K4144" s="83">
        <v>6</v>
      </c>
      <c r="L4144" s="83">
        <v>75</v>
      </c>
      <c r="M4144" s="84">
        <v>3.5595633602278118E-2</v>
      </c>
      <c r="N4144" s="85">
        <f t="shared" si="64"/>
        <v>2.6666666666666668E-2</v>
      </c>
    </row>
    <row r="4145" spans="1:14" x14ac:dyDescent="0.25">
      <c r="A4145" s="1" t="s">
        <v>253</v>
      </c>
      <c r="B4145" s="1" t="s">
        <v>282</v>
      </c>
      <c r="C4145" s="1" t="s">
        <v>481</v>
      </c>
      <c r="D4145" s="83">
        <v>0</v>
      </c>
      <c r="E4145" s="83">
        <v>6</v>
      </c>
      <c r="F4145" s="83">
        <v>1</v>
      </c>
      <c r="G4145" s="83">
        <v>0</v>
      </c>
      <c r="H4145" s="83">
        <v>0</v>
      </c>
      <c r="I4145" s="83">
        <v>0</v>
      </c>
      <c r="J4145" s="83">
        <v>0</v>
      </c>
      <c r="K4145" s="83">
        <v>0</v>
      </c>
      <c r="L4145" s="83">
        <v>7</v>
      </c>
      <c r="M4145" s="84">
        <v>3.3222591362126251E-3</v>
      </c>
      <c r="N4145" s="85">
        <f t="shared" si="64"/>
        <v>0.8571428571428571</v>
      </c>
    </row>
    <row r="4146" spans="1:14" x14ac:dyDescent="0.25">
      <c r="A4146" s="1" t="s">
        <v>253</v>
      </c>
      <c r="B4146" s="1" t="s">
        <v>282</v>
      </c>
      <c r="C4146" s="1" t="s">
        <v>477</v>
      </c>
      <c r="D4146" s="83">
        <v>0</v>
      </c>
      <c r="E4146" s="83">
        <v>0</v>
      </c>
      <c r="F4146" s="83">
        <v>1</v>
      </c>
      <c r="G4146" s="83">
        <v>1</v>
      </c>
      <c r="H4146" s="83">
        <v>0</v>
      </c>
      <c r="I4146" s="83">
        <v>0</v>
      </c>
      <c r="J4146" s="83">
        <v>0</v>
      </c>
      <c r="K4146" s="83">
        <v>0</v>
      </c>
      <c r="L4146" s="83">
        <v>2</v>
      </c>
      <c r="M4146" s="84">
        <v>9.4921689606074992E-4</v>
      </c>
      <c r="N4146" s="85">
        <f t="shared" si="64"/>
        <v>0</v>
      </c>
    </row>
    <row r="4147" spans="1:14" x14ac:dyDescent="0.25">
      <c r="A4147" s="1" t="s">
        <v>253</v>
      </c>
      <c r="B4147" s="1" t="s">
        <v>282</v>
      </c>
      <c r="C4147" s="1" t="s">
        <v>482</v>
      </c>
      <c r="D4147" s="83">
        <v>0</v>
      </c>
      <c r="E4147" s="83">
        <v>0</v>
      </c>
      <c r="F4147" s="83">
        <v>0</v>
      </c>
      <c r="G4147" s="83">
        <v>1</v>
      </c>
      <c r="H4147" s="83">
        <v>1</v>
      </c>
      <c r="I4147" s="83">
        <v>0</v>
      </c>
      <c r="J4147" s="83">
        <v>0</v>
      </c>
      <c r="K4147" s="83">
        <v>0</v>
      </c>
      <c r="L4147" s="83">
        <v>2</v>
      </c>
      <c r="M4147" s="84">
        <v>9.4921689606074992E-4</v>
      </c>
      <c r="N4147" s="85">
        <f t="shared" si="64"/>
        <v>0</v>
      </c>
    </row>
    <row r="4148" spans="1:14" x14ac:dyDescent="0.25">
      <c r="A4148" s="1" t="s">
        <v>253</v>
      </c>
      <c r="B4148" s="1" t="s">
        <v>282</v>
      </c>
      <c r="C4148" s="1" t="s">
        <v>478</v>
      </c>
      <c r="D4148" s="83">
        <v>0</v>
      </c>
      <c r="E4148" s="83">
        <v>0</v>
      </c>
      <c r="F4148" s="83">
        <v>2</v>
      </c>
      <c r="G4148" s="83">
        <v>0</v>
      </c>
      <c r="H4148" s="83">
        <v>0</v>
      </c>
      <c r="I4148" s="83">
        <v>0</v>
      </c>
      <c r="J4148" s="83">
        <v>0</v>
      </c>
      <c r="K4148" s="83">
        <v>0</v>
      </c>
      <c r="L4148" s="83">
        <v>2</v>
      </c>
      <c r="M4148" s="84">
        <v>9.4921689606074992E-4</v>
      </c>
      <c r="N4148" s="85">
        <f t="shared" si="64"/>
        <v>0</v>
      </c>
    </row>
    <row r="4149" spans="1:14" x14ac:dyDescent="0.25">
      <c r="A4149" s="1" t="s">
        <v>253</v>
      </c>
      <c r="B4149" s="1" t="s">
        <v>282</v>
      </c>
      <c r="C4149" s="1" t="s">
        <v>472</v>
      </c>
      <c r="D4149" s="83">
        <v>55</v>
      </c>
      <c r="E4149" s="83">
        <v>284</v>
      </c>
      <c r="F4149" s="83">
        <v>184</v>
      </c>
      <c r="G4149" s="83">
        <v>73</v>
      </c>
      <c r="H4149" s="83">
        <v>86</v>
      </c>
      <c r="I4149" s="83">
        <v>10</v>
      </c>
      <c r="J4149" s="83">
        <v>19</v>
      </c>
      <c r="K4149" s="83">
        <v>7</v>
      </c>
      <c r="L4149" s="83">
        <v>718</v>
      </c>
      <c r="M4149" s="84">
        <v>0.34076886568580922</v>
      </c>
      <c r="N4149" s="85">
        <f t="shared" si="64"/>
        <v>0.3955431754874652</v>
      </c>
    </row>
    <row r="4150" spans="1:14" x14ac:dyDescent="0.25">
      <c r="A4150" s="1" t="s">
        <v>253</v>
      </c>
      <c r="B4150" s="1" t="s">
        <v>282</v>
      </c>
      <c r="C4150" s="1" t="s">
        <v>473</v>
      </c>
      <c r="D4150" s="83">
        <v>12</v>
      </c>
      <c r="E4150" s="83">
        <v>4</v>
      </c>
      <c r="F4150" s="83">
        <v>34</v>
      </c>
      <c r="G4150" s="83">
        <v>23</v>
      </c>
      <c r="H4150" s="83">
        <v>55</v>
      </c>
      <c r="I4150" s="83">
        <v>5</v>
      </c>
      <c r="J4150" s="83">
        <v>15</v>
      </c>
      <c r="K4150" s="83">
        <v>12</v>
      </c>
      <c r="L4150" s="83">
        <v>160</v>
      </c>
      <c r="M4150" s="84">
        <v>7.5937351684859988E-2</v>
      </c>
      <c r="N4150" s="85">
        <f t="shared" si="64"/>
        <v>2.5000000000000001E-2</v>
      </c>
    </row>
    <row r="4151" spans="1:14" x14ac:dyDescent="0.25">
      <c r="A4151" s="1" t="s">
        <v>253</v>
      </c>
      <c r="B4151" s="1" t="s">
        <v>282</v>
      </c>
      <c r="C4151" s="1" t="s">
        <v>474</v>
      </c>
      <c r="D4151" s="83">
        <v>12</v>
      </c>
      <c r="E4151" s="83">
        <v>87</v>
      </c>
      <c r="F4151" s="83">
        <v>56</v>
      </c>
      <c r="G4151" s="83">
        <v>14</v>
      </c>
      <c r="H4151" s="83">
        <v>20</v>
      </c>
      <c r="I4151" s="83">
        <v>3</v>
      </c>
      <c r="J4151" s="83">
        <v>4</v>
      </c>
      <c r="K4151" s="83">
        <v>0</v>
      </c>
      <c r="L4151" s="83">
        <v>196</v>
      </c>
      <c r="M4151" s="84">
        <v>9.3023255813953487E-2</v>
      </c>
      <c r="N4151" s="85">
        <f t="shared" si="64"/>
        <v>0.44387755102040816</v>
      </c>
    </row>
    <row r="4152" spans="1:14" x14ac:dyDescent="0.25">
      <c r="A4152" s="118" t="s">
        <v>253</v>
      </c>
      <c r="B4152" s="118" t="s">
        <v>279</v>
      </c>
      <c r="C4152" s="118" t="s">
        <v>467</v>
      </c>
      <c r="D4152" s="119">
        <v>50</v>
      </c>
      <c r="E4152" s="119">
        <v>377</v>
      </c>
      <c r="F4152" s="119">
        <v>204</v>
      </c>
      <c r="G4152" s="119">
        <v>77</v>
      </c>
      <c r="H4152" s="119">
        <v>100</v>
      </c>
      <c r="I4152" s="119">
        <v>10</v>
      </c>
      <c r="J4152" s="119">
        <v>30</v>
      </c>
      <c r="K4152" s="119">
        <v>16</v>
      </c>
      <c r="L4152" s="119">
        <v>864</v>
      </c>
      <c r="M4152" s="120">
        <v>1</v>
      </c>
      <c r="N4152" s="117">
        <f t="shared" si="64"/>
        <v>0.43634259259259262</v>
      </c>
    </row>
    <row r="4153" spans="1:14" x14ac:dyDescent="0.25">
      <c r="A4153" s="1" t="s">
        <v>253</v>
      </c>
      <c r="B4153" s="1" t="s">
        <v>279</v>
      </c>
      <c r="C4153" s="1" t="s">
        <v>468</v>
      </c>
      <c r="D4153" s="83">
        <v>13</v>
      </c>
      <c r="E4153" s="83">
        <v>55</v>
      </c>
      <c r="F4153" s="83">
        <v>34</v>
      </c>
      <c r="G4153" s="83">
        <v>2</v>
      </c>
      <c r="H4153" s="83">
        <v>2</v>
      </c>
      <c r="I4153" s="83">
        <v>0</v>
      </c>
      <c r="J4153" s="83">
        <v>2</v>
      </c>
      <c r="K4153" s="83">
        <v>0</v>
      </c>
      <c r="L4153" s="83">
        <v>108</v>
      </c>
      <c r="M4153" s="84">
        <v>0.125</v>
      </c>
      <c r="N4153" s="85">
        <f t="shared" si="64"/>
        <v>0.5092592592592593</v>
      </c>
    </row>
    <row r="4154" spans="1:14" x14ac:dyDescent="0.25">
      <c r="A4154" s="1" t="s">
        <v>253</v>
      </c>
      <c r="B4154" s="1" t="s">
        <v>279</v>
      </c>
      <c r="C4154" s="1" t="s">
        <v>480</v>
      </c>
      <c r="D4154" s="83">
        <v>0</v>
      </c>
      <c r="E4154" s="83">
        <v>0</v>
      </c>
      <c r="F4154" s="83">
        <v>0</v>
      </c>
      <c r="G4154" s="83">
        <v>0</v>
      </c>
      <c r="H4154" s="83">
        <v>0</v>
      </c>
      <c r="I4154" s="83">
        <v>0</v>
      </c>
      <c r="J4154" s="83">
        <v>2</v>
      </c>
      <c r="K4154" s="83">
        <v>1</v>
      </c>
      <c r="L4154" s="83">
        <v>3</v>
      </c>
      <c r="M4154" s="84">
        <v>3.472222222222222E-3</v>
      </c>
      <c r="N4154" s="85">
        <f t="shared" si="64"/>
        <v>0</v>
      </c>
    </row>
    <row r="4155" spans="1:14" x14ac:dyDescent="0.25">
      <c r="A4155" s="1" t="s">
        <v>253</v>
      </c>
      <c r="B4155" s="1" t="s">
        <v>279</v>
      </c>
      <c r="C4155" s="1" t="s">
        <v>469</v>
      </c>
      <c r="D4155" s="83">
        <v>6</v>
      </c>
      <c r="E4155" s="83">
        <v>0</v>
      </c>
      <c r="F4155" s="83">
        <v>26</v>
      </c>
      <c r="G4155" s="83">
        <v>33</v>
      </c>
      <c r="H4155" s="83">
        <v>33</v>
      </c>
      <c r="I4155" s="83">
        <v>2</v>
      </c>
      <c r="J4155" s="83">
        <v>10</v>
      </c>
      <c r="K4155" s="83">
        <v>5</v>
      </c>
      <c r="L4155" s="83">
        <v>115</v>
      </c>
      <c r="M4155" s="84">
        <v>0.13310185185185189</v>
      </c>
      <c r="N4155" s="85">
        <f t="shared" si="64"/>
        <v>0</v>
      </c>
    </row>
    <row r="4156" spans="1:14" x14ac:dyDescent="0.25">
      <c r="A4156" s="1" t="s">
        <v>253</v>
      </c>
      <c r="B4156" s="1" t="s">
        <v>279</v>
      </c>
      <c r="C4156" s="1" t="s">
        <v>470</v>
      </c>
      <c r="D4156" s="83">
        <v>0</v>
      </c>
      <c r="E4156" s="83">
        <v>0</v>
      </c>
      <c r="F4156" s="83">
        <v>0</v>
      </c>
      <c r="G4156" s="83">
        <v>6</v>
      </c>
      <c r="H4156" s="83">
        <v>6</v>
      </c>
      <c r="I4156" s="83">
        <v>3</v>
      </c>
      <c r="J4156" s="83">
        <v>1</v>
      </c>
      <c r="K4156" s="83">
        <v>6</v>
      </c>
      <c r="L4156" s="83">
        <v>22</v>
      </c>
      <c r="M4156" s="84">
        <v>2.5462962962962962E-2</v>
      </c>
      <c r="N4156" s="85">
        <f t="shared" si="64"/>
        <v>0</v>
      </c>
    </row>
    <row r="4157" spans="1:14" x14ac:dyDescent="0.25">
      <c r="A4157" s="1" t="s">
        <v>253</v>
      </c>
      <c r="B4157" s="1" t="s">
        <v>279</v>
      </c>
      <c r="C4157" s="1" t="s">
        <v>471</v>
      </c>
      <c r="D4157" s="83">
        <v>0</v>
      </c>
      <c r="E4157" s="83">
        <v>0</v>
      </c>
      <c r="F4157" s="83">
        <v>3</v>
      </c>
      <c r="G4157" s="83">
        <v>0</v>
      </c>
      <c r="H4157" s="83">
        <v>3</v>
      </c>
      <c r="I4157" s="83">
        <v>1</v>
      </c>
      <c r="J4157" s="83">
        <v>0</v>
      </c>
      <c r="K4157" s="83">
        <v>1</v>
      </c>
      <c r="L4157" s="83">
        <v>8</v>
      </c>
      <c r="M4157" s="84">
        <v>9.2592592592592587E-3</v>
      </c>
      <c r="N4157" s="85">
        <f t="shared" si="64"/>
        <v>0</v>
      </c>
    </row>
    <row r="4158" spans="1:14" x14ac:dyDescent="0.25">
      <c r="A4158" s="1" t="s">
        <v>253</v>
      </c>
      <c r="B4158" s="1" t="s">
        <v>279</v>
      </c>
      <c r="C4158" s="1" t="s">
        <v>481</v>
      </c>
      <c r="D4158" s="83">
        <v>0</v>
      </c>
      <c r="E4158" s="83">
        <v>1</v>
      </c>
      <c r="F4158" s="83">
        <v>0</v>
      </c>
      <c r="G4158" s="83">
        <v>0</v>
      </c>
      <c r="H4158" s="83">
        <v>0</v>
      </c>
      <c r="I4158" s="83">
        <v>0</v>
      </c>
      <c r="J4158" s="83">
        <v>0</v>
      </c>
      <c r="K4158" s="83">
        <v>0</v>
      </c>
      <c r="L4158" s="83">
        <v>1</v>
      </c>
      <c r="M4158" s="84">
        <v>1.1574074074074069E-3</v>
      </c>
      <c r="N4158" s="85">
        <f t="shared" si="64"/>
        <v>1</v>
      </c>
    </row>
    <row r="4159" spans="1:14" x14ac:dyDescent="0.25">
      <c r="A4159" s="1" t="s">
        <v>253</v>
      </c>
      <c r="B4159" s="1" t="s">
        <v>279</v>
      </c>
      <c r="C4159" s="1" t="s">
        <v>482</v>
      </c>
      <c r="D4159" s="83">
        <v>0</v>
      </c>
      <c r="E4159" s="83">
        <v>0</v>
      </c>
      <c r="F4159" s="83">
        <v>0</v>
      </c>
      <c r="G4159" s="83">
        <v>0</v>
      </c>
      <c r="H4159" s="83">
        <v>1</v>
      </c>
      <c r="I4159" s="83">
        <v>0</v>
      </c>
      <c r="J4159" s="83">
        <v>0</v>
      </c>
      <c r="K4159" s="83">
        <v>0</v>
      </c>
      <c r="L4159" s="83">
        <v>1</v>
      </c>
      <c r="M4159" s="84">
        <v>1.1574074074074069E-3</v>
      </c>
      <c r="N4159" s="85">
        <f t="shared" si="64"/>
        <v>0</v>
      </c>
    </row>
    <row r="4160" spans="1:14" x14ac:dyDescent="0.25">
      <c r="A4160" s="1" t="s">
        <v>253</v>
      </c>
      <c r="B4160" s="1" t="s">
        <v>279</v>
      </c>
      <c r="C4160" s="1" t="s">
        <v>478</v>
      </c>
      <c r="D4160" s="83">
        <v>0</v>
      </c>
      <c r="E4160" s="83">
        <v>0</v>
      </c>
      <c r="F4160" s="83">
        <v>0</v>
      </c>
      <c r="G4160" s="83">
        <v>1</v>
      </c>
      <c r="H4160" s="83">
        <v>0</v>
      </c>
      <c r="I4160" s="83">
        <v>0</v>
      </c>
      <c r="J4160" s="83">
        <v>0</v>
      </c>
      <c r="K4160" s="83">
        <v>0</v>
      </c>
      <c r="L4160" s="83">
        <v>1</v>
      </c>
      <c r="M4160" s="84">
        <v>1.1574074074074069E-3</v>
      </c>
      <c r="N4160" s="85">
        <f t="shared" si="64"/>
        <v>0</v>
      </c>
    </row>
    <row r="4161" spans="1:14" x14ac:dyDescent="0.25">
      <c r="A4161" s="1" t="s">
        <v>253</v>
      </c>
      <c r="B4161" s="1" t="s">
        <v>279</v>
      </c>
      <c r="C4161" s="1" t="s">
        <v>472</v>
      </c>
      <c r="D4161" s="83">
        <v>25</v>
      </c>
      <c r="E4161" s="83">
        <v>293</v>
      </c>
      <c r="F4161" s="83">
        <v>106</v>
      </c>
      <c r="G4161" s="83">
        <v>25</v>
      </c>
      <c r="H4161" s="83">
        <v>40</v>
      </c>
      <c r="I4161" s="83">
        <v>4</v>
      </c>
      <c r="J4161" s="83">
        <v>3</v>
      </c>
      <c r="K4161" s="83">
        <v>2</v>
      </c>
      <c r="L4161" s="83">
        <v>498</v>
      </c>
      <c r="M4161" s="84">
        <v>0.57638888888888884</v>
      </c>
      <c r="N4161" s="85">
        <f t="shared" si="64"/>
        <v>0.58835341365461846</v>
      </c>
    </row>
    <row r="4162" spans="1:14" x14ac:dyDescent="0.25">
      <c r="A4162" s="1" t="s">
        <v>253</v>
      </c>
      <c r="B4162" s="1" t="s">
        <v>279</v>
      </c>
      <c r="C4162" s="1" t="s">
        <v>473</v>
      </c>
      <c r="D4162" s="83">
        <v>6</v>
      </c>
      <c r="E4162" s="83">
        <v>1</v>
      </c>
      <c r="F4162" s="83">
        <v>17</v>
      </c>
      <c r="G4162" s="83">
        <v>9</v>
      </c>
      <c r="H4162" s="83">
        <v>13</v>
      </c>
      <c r="I4162" s="83">
        <v>0</v>
      </c>
      <c r="J4162" s="83">
        <v>12</v>
      </c>
      <c r="K4162" s="83">
        <v>1</v>
      </c>
      <c r="L4162" s="83">
        <v>59</v>
      </c>
      <c r="M4162" s="84">
        <v>6.8287037037037035E-2</v>
      </c>
      <c r="N4162" s="85">
        <f t="shared" si="64"/>
        <v>1.6949152542372881E-2</v>
      </c>
    </row>
    <row r="4163" spans="1:14" x14ac:dyDescent="0.25">
      <c r="A4163" s="1" t="s">
        <v>253</v>
      </c>
      <c r="B4163" s="1" t="s">
        <v>279</v>
      </c>
      <c r="C4163" s="1" t="s">
        <v>474</v>
      </c>
      <c r="D4163" s="83">
        <v>0</v>
      </c>
      <c r="E4163" s="83">
        <v>27</v>
      </c>
      <c r="F4163" s="83">
        <v>18</v>
      </c>
      <c r="G4163" s="83">
        <v>1</v>
      </c>
      <c r="H4163" s="83">
        <v>2</v>
      </c>
      <c r="I4163" s="83">
        <v>0</v>
      </c>
      <c r="J4163" s="83">
        <v>0</v>
      </c>
      <c r="K4163" s="83">
        <v>0</v>
      </c>
      <c r="L4163" s="83">
        <v>48</v>
      </c>
      <c r="M4163" s="84">
        <v>5.5555555555555552E-2</v>
      </c>
      <c r="N4163" s="85">
        <f t="shared" si="64"/>
        <v>0.5625</v>
      </c>
    </row>
    <row r="4164" spans="1:14" x14ac:dyDescent="0.25">
      <c r="A4164" s="118" t="s">
        <v>253</v>
      </c>
      <c r="B4164" s="118" t="s">
        <v>258</v>
      </c>
      <c r="C4164" s="118" t="s">
        <v>467</v>
      </c>
      <c r="D4164" s="119">
        <v>34</v>
      </c>
      <c r="E4164" s="119">
        <v>597</v>
      </c>
      <c r="F4164" s="119">
        <v>418</v>
      </c>
      <c r="G4164" s="119">
        <v>151</v>
      </c>
      <c r="H4164" s="119">
        <v>161</v>
      </c>
      <c r="I4164" s="119">
        <v>53</v>
      </c>
      <c r="J4164" s="119">
        <v>37</v>
      </c>
      <c r="K4164" s="119">
        <v>55</v>
      </c>
      <c r="L4164" s="119">
        <v>1506</v>
      </c>
      <c r="M4164" s="120">
        <v>1</v>
      </c>
      <c r="N4164" s="117">
        <f t="shared" ref="N4164:N4227" si="65">E4164/L4164</f>
        <v>0.39641434262948205</v>
      </c>
    </row>
    <row r="4165" spans="1:14" x14ac:dyDescent="0.25">
      <c r="A4165" s="1" t="s">
        <v>253</v>
      </c>
      <c r="B4165" s="1" t="s">
        <v>258</v>
      </c>
      <c r="C4165" s="1" t="s">
        <v>468</v>
      </c>
      <c r="D4165" s="83">
        <v>6</v>
      </c>
      <c r="E4165" s="83">
        <v>133</v>
      </c>
      <c r="F4165" s="83">
        <v>64</v>
      </c>
      <c r="G4165" s="83">
        <v>10</v>
      </c>
      <c r="H4165" s="83">
        <v>18</v>
      </c>
      <c r="I4165" s="83">
        <v>3</v>
      </c>
      <c r="J4165" s="83">
        <v>0</v>
      </c>
      <c r="K4165" s="83">
        <v>0</v>
      </c>
      <c r="L4165" s="83">
        <v>234</v>
      </c>
      <c r="M4165" s="84">
        <v>0.15537848605577689</v>
      </c>
      <c r="N4165" s="85">
        <f t="shared" si="65"/>
        <v>0.56837606837606836</v>
      </c>
    </row>
    <row r="4166" spans="1:14" x14ac:dyDescent="0.25">
      <c r="A4166" s="1" t="s">
        <v>253</v>
      </c>
      <c r="B4166" s="1" t="s">
        <v>258</v>
      </c>
      <c r="C4166" s="1" t="s">
        <v>469</v>
      </c>
      <c r="D4166" s="83">
        <v>4</v>
      </c>
      <c r="E4166" s="83">
        <v>0</v>
      </c>
      <c r="F4166" s="83">
        <v>112</v>
      </c>
      <c r="G4166" s="83">
        <v>61</v>
      </c>
      <c r="H4166" s="83">
        <v>59</v>
      </c>
      <c r="I4166" s="83">
        <v>21</v>
      </c>
      <c r="J4166" s="83">
        <v>20</v>
      </c>
      <c r="K4166" s="83">
        <v>21</v>
      </c>
      <c r="L4166" s="83">
        <v>298</v>
      </c>
      <c r="M4166" s="84">
        <v>0.19787516600265601</v>
      </c>
      <c r="N4166" s="85">
        <f t="shared" si="65"/>
        <v>0</v>
      </c>
    </row>
    <row r="4167" spans="1:14" x14ac:dyDescent="0.25">
      <c r="A4167" s="1" t="s">
        <v>253</v>
      </c>
      <c r="B4167" s="1" t="s">
        <v>258</v>
      </c>
      <c r="C4167" s="1" t="s">
        <v>470</v>
      </c>
      <c r="D4167" s="83">
        <v>1</v>
      </c>
      <c r="E4167" s="83">
        <v>1</v>
      </c>
      <c r="F4167" s="83">
        <v>0</v>
      </c>
      <c r="G4167" s="83">
        <v>11</v>
      </c>
      <c r="H4167" s="83">
        <v>12</v>
      </c>
      <c r="I4167" s="83">
        <v>5</v>
      </c>
      <c r="J4167" s="83">
        <v>7</v>
      </c>
      <c r="K4167" s="83">
        <v>16</v>
      </c>
      <c r="L4167" s="83">
        <v>53</v>
      </c>
      <c r="M4167" s="84">
        <v>3.51925630810093E-2</v>
      </c>
      <c r="N4167" s="85">
        <f t="shared" si="65"/>
        <v>1.8867924528301886E-2</v>
      </c>
    </row>
    <row r="4168" spans="1:14" x14ac:dyDescent="0.25">
      <c r="A4168" s="1" t="s">
        <v>253</v>
      </c>
      <c r="B4168" s="1" t="s">
        <v>258</v>
      </c>
      <c r="C4168" s="1" t="s">
        <v>471</v>
      </c>
      <c r="D4168" s="83">
        <v>0</v>
      </c>
      <c r="E4168" s="83">
        <v>0</v>
      </c>
      <c r="F4168" s="83">
        <v>14</v>
      </c>
      <c r="G4168" s="83">
        <v>7</v>
      </c>
      <c r="H4168" s="83">
        <v>4</v>
      </c>
      <c r="I4168" s="83">
        <v>1</v>
      </c>
      <c r="J4168" s="83">
        <v>0</v>
      </c>
      <c r="K4168" s="83">
        <v>0</v>
      </c>
      <c r="L4168" s="83">
        <v>26</v>
      </c>
      <c r="M4168" s="84">
        <v>1.726427622841965E-2</v>
      </c>
      <c r="N4168" s="85">
        <f t="shared" si="65"/>
        <v>0</v>
      </c>
    </row>
    <row r="4169" spans="1:14" x14ac:dyDescent="0.25">
      <c r="A4169" s="1" t="s">
        <v>253</v>
      </c>
      <c r="B4169" s="1" t="s">
        <v>258</v>
      </c>
      <c r="C4169" s="1" t="s">
        <v>481</v>
      </c>
      <c r="D4169" s="83">
        <v>0</v>
      </c>
      <c r="E4169" s="83">
        <v>1</v>
      </c>
      <c r="F4169" s="83">
        <v>0</v>
      </c>
      <c r="G4169" s="83">
        <v>0</v>
      </c>
      <c r="H4169" s="83">
        <v>0</v>
      </c>
      <c r="I4169" s="83">
        <v>0</v>
      </c>
      <c r="J4169" s="83">
        <v>0</v>
      </c>
      <c r="K4169" s="83">
        <v>0</v>
      </c>
      <c r="L4169" s="83">
        <v>1</v>
      </c>
      <c r="M4169" s="84">
        <v>6.6401062416998667E-4</v>
      </c>
      <c r="N4169" s="85">
        <f t="shared" si="65"/>
        <v>1</v>
      </c>
    </row>
    <row r="4170" spans="1:14" x14ac:dyDescent="0.25">
      <c r="A4170" s="1" t="s">
        <v>253</v>
      </c>
      <c r="B4170" s="1" t="s">
        <v>258</v>
      </c>
      <c r="C4170" s="1" t="s">
        <v>482</v>
      </c>
      <c r="D4170" s="83">
        <v>0</v>
      </c>
      <c r="E4170" s="83">
        <v>0</v>
      </c>
      <c r="F4170" s="83">
        <v>0</v>
      </c>
      <c r="G4170" s="83">
        <v>1</v>
      </c>
      <c r="H4170" s="83">
        <v>1</v>
      </c>
      <c r="I4170" s="83">
        <v>1</v>
      </c>
      <c r="J4170" s="83">
        <v>1</v>
      </c>
      <c r="K4170" s="83">
        <v>0</v>
      </c>
      <c r="L4170" s="83">
        <v>4</v>
      </c>
      <c r="M4170" s="84">
        <v>2.6560424966799471E-3</v>
      </c>
      <c r="N4170" s="85">
        <f t="shared" si="65"/>
        <v>0</v>
      </c>
    </row>
    <row r="4171" spans="1:14" x14ac:dyDescent="0.25">
      <c r="A4171" s="1" t="s">
        <v>253</v>
      </c>
      <c r="B4171" s="1" t="s">
        <v>258</v>
      </c>
      <c r="C4171" s="1" t="s">
        <v>478</v>
      </c>
      <c r="D4171" s="83">
        <v>0</v>
      </c>
      <c r="E4171" s="83">
        <v>0</v>
      </c>
      <c r="F4171" s="83">
        <v>1</v>
      </c>
      <c r="G4171" s="83">
        <v>1</v>
      </c>
      <c r="H4171" s="83">
        <v>0</v>
      </c>
      <c r="I4171" s="83">
        <v>0</v>
      </c>
      <c r="J4171" s="83">
        <v>0</v>
      </c>
      <c r="K4171" s="83">
        <v>0</v>
      </c>
      <c r="L4171" s="83">
        <v>2</v>
      </c>
      <c r="M4171" s="84">
        <v>1.3280212483399729E-3</v>
      </c>
      <c r="N4171" s="85">
        <f t="shared" si="65"/>
        <v>0</v>
      </c>
    </row>
    <row r="4172" spans="1:14" x14ac:dyDescent="0.25">
      <c r="A4172" s="1" t="s">
        <v>253</v>
      </c>
      <c r="B4172" s="1" t="s">
        <v>258</v>
      </c>
      <c r="C4172" s="1" t="s">
        <v>472</v>
      </c>
      <c r="D4172" s="83">
        <v>18</v>
      </c>
      <c r="E4172" s="83">
        <v>396</v>
      </c>
      <c r="F4172" s="83">
        <v>169</v>
      </c>
      <c r="G4172" s="83">
        <v>42</v>
      </c>
      <c r="H4172" s="83">
        <v>44</v>
      </c>
      <c r="I4172" s="83">
        <v>13</v>
      </c>
      <c r="J4172" s="83">
        <v>6</v>
      </c>
      <c r="K4172" s="83">
        <v>13</v>
      </c>
      <c r="L4172" s="83">
        <v>701</v>
      </c>
      <c r="M4172" s="84">
        <v>0.46547144754316072</v>
      </c>
      <c r="N4172" s="85">
        <f t="shared" si="65"/>
        <v>0.56490727532097007</v>
      </c>
    </row>
    <row r="4173" spans="1:14" x14ac:dyDescent="0.25">
      <c r="A4173" s="1" t="s">
        <v>253</v>
      </c>
      <c r="B4173" s="1" t="s">
        <v>258</v>
      </c>
      <c r="C4173" s="1" t="s">
        <v>473</v>
      </c>
      <c r="D4173" s="83">
        <v>1</v>
      </c>
      <c r="E4173" s="83">
        <v>1</v>
      </c>
      <c r="F4173" s="83">
        <v>28</v>
      </c>
      <c r="G4173" s="83">
        <v>17</v>
      </c>
      <c r="H4173" s="83">
        <v>20</v>
      </c>
      <c r="I4173" s="83">
        <v>7</v>
      </c>
      <c r="J4173" s="83">
        <v>3</v>
      </c>
      <c r="K4173" s="83">
        <v>5</v>
      </c>
      <c r="L4173" s="83">
        <v>82</v>
      </c>
      <c r="M4173" s="84">
        <v>5.4448871181938911E-2</v>
      </c>
      <c r="N4173" s="85">
        <f t="shared" si="65"/>
        <v>1.2195121951219513E-2</v>
      </c>
    </row>
    <row r="4174" spans="1:14" x14ac:dyDescent="0.25">
      <c r="A4174" s="1" t="s">
        <v>253</v>
      </c>
      <c r="B4174" s="1" t="s">
        <v>258</v>
      </c>
      <c r="C4174" s="1" t="s">
        <v>474</v>
      </c>
      <c r="D4174" s="83">
        <v>4</v>
      </c>
      <c r="E4174" s="83">
        <v>65</v>
      </c>
      <c r="F4174" s="83">
        <v>30</v>
      </c>
      <c r="G4174" s="83">
        <v>1</v>
      </c>
      <c r="H4174" s="83">
        <v>3</v>
      </c>
      <c r="I4174" s="83">
        <v>2</v>
      </c>
      <c r="J4174" s="83">
        <v>0</v>
      </c>
      <c r="K4174" s="83">
        <v>0</v>
      </c>
      <c r="L4174" s="83">
        <v>105</v>
      </c>
      <c r="M4174" s="84">
        <v>6.9721115537848599E-2</v>
      </c>
      <c r="N4174" s="85">
        <f t="shared" si="65"/>
        <v>0.61904761904761907</v>
      </c>
    </row>
    <row r="4175" spans="1:14" x14ac:dyDescent="0.25">
      <c r="A4175" s="118" t="s">
        <v>253</v>
      </c>
      <c r="B4175" s="118" t="s">
        <v>256</v>
      </c>
      <c r="C4175" s="118" t="s">
        <v>467</v>
      </c>
      <c r="D4175" s="119">
        <v>55</v>
      </c>
      <c r="E4175" s="119">
        <v>420</v>
      </c>
      <c r="F4175" s="119">
        <v>325</v>
      </c>
      <c r="G4175" s="119">
        <v>160</v>
      </c>
      <c r="H4175" s="119">
        <v>200</v>
      </c>
      <c r="I4175" s="119">
        <v>38</v>
      </c>
      <c r="J4175" s="119">
        <v>63</v>
      </c>
      <c r="K4175" s="119">
        <v>39</v>
      </c>
      <c r="L4175" s="119">
        <v>1300</v>
      </c>
      <c r="M4175" s="120">
        <v>1</v>
      </c>
      <c r="N4175" s="117">
        <f t="shared" si="65"/>
        <v>0.32307692307692309</v>
      </c>
    </row>
    <row r="4176" spans="1:14" x14ac:dyDescent="0.25">
      <c r="A4176" s="1" t="s">
        <v>253</v>
      </c>
      <c r="B4176" s="1" t="s">
        <v>256</v>
      </c>
      <c r="C4176" s="1" t="s">
        <v>468</v>
      </c>
      <c r="D4176" s="83">
        <v>11</v>
      </c>
      <c r="E4176" s="83">
        <v>73</v>
      </c>
      <c r="F4176" s="83">
        <v>68</v>
      </c>
      <c r="G4176" s="83">
        <v>15</v>
      </c>
      <c r="H4176" s="83">
        <v>22</v>
      </c>
      <c r="I4176" s="83">
        <v>0</v>
      </c>
      <c r="J4176" s="83">
        <v>5</v>
      </c>
      <c r="K4176" s="83">
        <v>0</v>
      </c>
      <c r="L4176" s="83">
        <v>194</v>
      </c>
      <c r="M4176" s="84">
        <v>0.14923076923076919</v>
      </c>
      <c r="N4176" s="85">
        <f t="shared" si="65"/>
        <v>0.37628865979381443</v>
      </c>
    </row>
    <row r="4177" spans="1:14" x14ac:dyDescent="0.25">
      <c r="A4177" s="1" t="s">
        <v>253</v>
      </c>
      <c r="B4177" s="1" t="s">
        <v>256</v>
      </c>
      <c r="C4177" s="1" t="s">
        <v>475</v>
      </c>
      <c r="D4177" s="83">
        <v>0</v>
      </c>
      <c r="E4177" s="83">
        <v>0</v>
      </c>
      <c r="F4177" s="83">
        <v>1</v>
      </c>
      <c r="G4177" s="83">
        <v>0</v>
      </c>
      <c r="H4177" s="83">
        <v>1</v>
      </c>
      <c r="I4177" s="83">
        <v>0</v>
      </c>
      <c r="J4177" s="83">
        <v>1</v>
      </c>
      <c r="K4177" s="83">
        <v>0</v>
      </c>
      <c r="L4177" s="83">
        <v>3</v>
      </c>
      <c r="M4177" s="84">
        <v>2.3076923076923079E-3</v>
      </c>
      <c r="N4177" s="85">
        <f t="shared" si="65"/>
        <v>0</v>
      </c>
    </row>
    <row r="4178" spans="1:14" x14ac:dyDescent="0.25">
      <c r="A4178" s="1" t="s">
        <v>253</v>
      </c>
      <c r="B4178" s="1" t="s">
        <v>256</v>
      </c>
      <c r="C4178" s="1" t="s">
        <v>479</v>
      </c>
      <c r="D4178" s="83">
        <v>0</v>
      </c>
      <c r="E4178" s="83">
        <v>0</v>
      </c>
      <c r="F4178" s="83">
        <v>0</v>
      </c>
      <c r="G4178" s="83">
        <v>0</v>
      </c>
      <c r="H4178" s="83">
        <v>0</v>
      </c>
      <c r="I4178" s="83">
        <v>2</v>
      </c>
      <c r="J4178" s="83">
        <v>0</v>
      </c>
      <c r="K4178" s="83">
        <v>0</v>
      </c>
      <c r="L4178" s="83">
        <v>2</v>
      </c>
      <c r="M4178" s="84">
        <v>1.538461538461538E-3</v>
      </c>
      <c r="N4178" s="85">
        <f t="shared" si="65"/>
        <v>0</v>
      </c>
    </row>
    <row r="4179" spans="1:14" x14ac:dyDescent="0.25">
      <c r="A4179" s="1" t="s">
        <v>253</v>
      </c>
      <c r="B4179" s="1" t="s">
        <v>256</v>
      </c>
      <c r="C4179" s="1" t="s">
        <v>469</v>
      </c>
      <c r="D4179" s="83">
        <v>2</v>
      </c>
      <c r="E4179" s="83">
        <v>1</v>
      </c>
      <c r="F4179" s="83">
        <v>65</v>
      </c>
      <c r="G4179" s="83">
        <v>73</v>
      </c>
      <c r="H4179" s="83">
        <v>73</v>
      </c>
      <c r="I4179" s="83">
        <v>16</v>
      </c>
      <c r="J4179" s="83">
        <v>24</v>
      </c>
      <c r="K4179" s="83">
        <v>13</v>
      </c>
      <c r="L4179" s="83">
        <v>267</v>
      </c>
      <c r="M4179" s="84">
        <v>0.20538461538461539</v>
      </c>
      <c r="N4179" s="85">
        <f t="shared" si="65"/>
        <v>3.7453183520599251E-3</v>
      </c>
    </row>
    <row r="4180" spans="1:14" x14ac:dyDescent="0.25">
      <c r="A4180" s="1" t="s">
        <v>253</v>
      </c>
      <c r="B4180" s="1" t="s">
        <v>256</v>
      </c>
      <c r="C4180" s="1" t="s">
        <v>470</v>
      </c>
      <c r="D4180" s="83">
        <v>1</v>
      </c>
      <c r="E4180" s="83">
        <v>0</v>
      </c>
      <c r="F4180" s="83">
        <v>0</v>
      </c>
      <c r="G4180" s="83">
        <v>18</v>
      </c>
      <c r="H4180" s="83">
        <v>10</v>
      </c>
      <c r="I4180" s="83">
        <v>8</v>
      </c>
      <c r="J4180" s="83">
        <v>14</v>
      </c>
      <c r="K4180" s="83">
        <v>15</v>
      </c>
      <c r="L4180" s="83">
        <v>66</v>
      </c>
      <c r="M4180" s="84">
        <v>5.0769230769230768E-2</v>
      </c>
      <c r="N4180" s="85">
        <f t="shared" si="65"/>
        <v>0</v>
      </c>
    </row>
    <row r="4181" spans="1:14" x14ac:dyDescent="0.25">
      <c r="A4181" s="1" t="s">
        <v>253</v>
      </c>
      <c r="B4181" s="1" t="s">
        <v>256</v>
      </c>
      <c r="C4181" s="1" t="s">
        <v>471</v>
      </c>
      <c r="D4181" s="83">
        <v>2</v>
      </c>
      <c r="E4181" s="83">
        <v>0</v>
      </c>
      <c r="F4181" s="83">
        <v>11</v>
      </c>
      <c r="G4181" s="83">
        <v>8</v>
      </c>
      <c r="H4181" s="83">
        <v>12</v>
      </c>
      <c r="I4181" s="83">
        <v>2</v>
      </c>
      <c r="J4181" s="83">
        <v>2</v>
      </c>
      <c r="K4181" s="83">
        <v>4</v>
      </c>
      <c r="L4181" s="83">
        <v>41</v>
      </c>
      <c r="M4181" s="84">
        <v>3.1538461538461543E-2</v>
      </c>
      <c r="N4181" s="85">
        <f t="shared" si="65"/>
        <v>0</v>
      </c>
    </row>
    <row r="4182" spans="1:14" x14ac:dyDescent="0.25">
      <c r="A4182" s="1" t="s">
        <v>253</v>
      </c>
      <c r="B4182" s="1" t="s">
        <v>256</v>
      </c>
      <c r="C4182" s="1" t="s">
        <v>481</v>
      </c>
      <c r="D4182" s="83">
        <v>0</v>
      </c>
      <c r="E4182" s="83">
        <v>2</v>
      </c>
      <c r="F4182" s="83">
        <v>1</v>
      </c>
      <c r="G4182" s="83">
        <v>0</v>
      </c>
      <c r="H4182" s="83">
        <v>0</v>
      </c>
      <c r="I4182" s="83">
        <v>0</v>
      </c>
      <c r="J4182" s="83">
        <v>0</v>
      </c>
      <c r="K4182" s="83">
        <v>0</v>
      </c>
      <c r="L4182" s="83">
        <v>3</v>
      </c>
      <c r="M4182" s="84">
        <v>2.3076923076923079E-3</v>
      </c>
      <c r="N4182" s="85">
        <f t="shared" si="65"/>
        <v>0.66666666666666663</v>
      </c>
    </row>
    <row r="4183" spans="1:14" x14ac:dyDescent="0.25">
      <c r="A4183" s="1" t="s">
        <v>253</v>
      </c>
      <c r="B4183" s="1" t="s">
        <v>256</v>
      </c>
      <c r="C4183" s="1" t="s">
        <v>477</v>
      </c>
      <c r="D4183" s="83">
        <v>0</v>
      </c>
      <c r="E4183" s="83">
        <v>0</v>
      </c>
      <c r="F4183" s="83">
        <v>2</v>
      </c>
      <c r="G4183" s="83">
        <v>0</v>
      </c>
      <c r="H4183" s="83">
        <v>0</v>
      </c>
      <c r="I4183" s="83">
        <v>0</v>
      </c>
      <c r="J4183" s="83">
        <v>0</v>
      </c>
      <c r="K4183" s="83">
        <v>0</v>
      </c>
      <c r="L4183" s="83">
        <v>2</v>
      </c>
      <c r="M4183" s="84">
        <v>1.538461538461538E-3</v>
      </c>
      <c r="N4183" s="85">
        <f t="shared" si="65"/>
        <v>0</v>
      </c>
    </row>
    <row r="4184" spans="1:14" x14ac:dyDescent="0.25">
      <c r="A4184" s="1" t="s">
        <v>253</v>
      </c>
      <c r="B4184" s="1" t="s">
        <v>256</v>
      </c>
      <c r="C4184" s="1" t="s">
        <v>478</v>
      </c>
      <c r="D4184" s="83">
        <v>0</v>
      </c>
      <c r="E4184" s="83">
        <v>0</v>
      </c>
      <c r="F4184" s="83">
        <v>1</v>
      </c>
      <c r="G4184" s="83">
        <v>0</v>
      </c>
      <c r="H4184" s="83">
        <v>0</v>
      </c>
      <c r="I4184" s="83">
        <v>0</v>
      </c>
      <c r="J4184" s="83">
        <v>0</v>
      </c>
      <c r="K4184" s="83">
        <v>0</v>
      </c>
      <c r="L4184" s="83">
        <v>1</v>
      </c>
      <c r="M4184" s="84">
        <v>7.6923076923076923E-4</v>
      </c>
      <c r="N4184" s="85">
        <f t="shared" si="65"/>
        <v>0</v>
      </c>
    </row>
    <row r="4185" spans="1:14" x14ac:dyDescent="0.25">
      <c r="A4185" s="1" t="s">
        <v>253</v>
      </c>
      <c r="B4185" s="1" t="s">
        <v>256</v>
      </c>
      <c r="C4185" s="1" t="s">
        <v>472</v>
      </c>
      <c r="D4185" s="83">
        <v>29</v>
      </c>
      <c r="E4185" s="83">
        <v>292</v>
      </c>
      <c r="F4185" s="83">
        <v>140</v>
      </c>
      <c r="G4185" s="83">
        <v>24</v>
      </c>
      <c r="H4185" s="83">
        <v>52</v>
      </c>
      <c r="I4185" s="83">
        <v>5</v>
      </c>
      <c r="J4185" s="83">
        <v>10</v>
      </c>
      <c r="K4185" s="83">
        <v>1</v>
      </c>
      <c r="L4185" s="83">
        <v>553</v>
      </c>
      <c r="M4185" s="84">
        <v>0.42538461538461542</v>
      </c>
      <c r="N4185" s="85">
        <f t="shared" si="65"/>
        <v>0.52802893309222421</v>
      </c>
    </row>
    <row r="4186" spans="1:14" x14ac:dyDescent="0.25">
      <c r="A4186" s="1" t="s">
        <v>253</v>
      </c>
      <c r="B4186" s="1" t="s">
        <v>256</v>
      </c>
      <c r="C4186" s="1" t="s">
        <v>473</v>
      </c>
      <c r="D4186" s="83">
        <v>8</v>
      </c>
      <c r="E4186" s="83">
        <v>2</v>
      </c>
      <c r="F4186" s="83">
        <v>19</v>
      </c>
      <c r="G4186" s="83">
        <v>19</v>
      </c>
      <c r="H4186" s="83">
        <v>29</v>
      </c>
      <c r="I4186" s="83">
        <v>5</v>
      </c>
      <c r="J4186" s="83">
        <v>7</v>
      </c>
      <c r="K4186" s="83">
        <v>6</v>
      </c>
      <c r="L4186" s="83">
        <v>95</v>
      </c>
      <c r="M4186" s="84">
        <v>7.3076923076923081E-2</v>
      </c>
      <c r="N4186" s="85">
        <f t="shared" si="65"/>
        <v>2.1052631578947368E-2</v>
      </c>
    </row>
    <row r="4187" spans="1:14" x14ac:dyDescent="0.25">
      <c r="A4187" s="1" t="s">
        <v>253</v>
      </c>
      <c r="B4187" s="1" t="s">
        <v>256</v>
      </c>
      <c r="C4187" s="1" t="s">
        <v>474</v>
      </c>
      <c r="D4187" s="83">
        <v>2</v>
      </c>
      <c r="E4187" s="83">
        <v>50</v>
      </c>
      <c r="F4187" s="83">
        <v>17</v>
      </c>
      <c r="G4187" s="83">
        <v>3</v>
      </c>
      <c r="H4187" s="83">
        <v>1</v>
      </c>
      <c r="I4187" s="83">
        <v>0</v>
      </c>
      <c r="J4187" s="83">
        <v>0</v>
      </c>
      <c r="K4187" s="83">
        <v>0</v>
      </c>
      <c r="L4187" s="83">
        <v>73</v>
      </c>
      <c r="M4187" s="84">
        <v>5.6153846153846151E-2</v>
      </c>
      <c r="N4187" s="85">
        <f t="shared" si="65"/>
        <v>0.68493150684931503</v>
      </c>
    </row>
    <row r="4188" spans="1:14" x14ac:dyDescent="0.25">
      <c r="A4188" s="118" t="s">
        <v>253</v>
      </c>
      <c r="B4188" s="118" t="s">
        <v>269</v>
      </c>
      <c r="C4188" s="118" t="s">
        <v>467</v>
      </c>
      <c r="D4188" s="119">
        <v>31</v>
      </c>
      <c r="E4188" s="119">
        <v>216</v>
      </c>
      <c r="F4188" s="119">
        <v>172</v>
      </c>
      <c r="G4188" s="119">
        <v>102</v>
      </c>
      <c r="H4188" s="119">
        <v>106</v>
      </c>
      <c r="I4188" s="119">
        <v>26</v>
      </c>
      <c r="J4188" s="119">
        <v>42</v>
      </c>
      <c r="K4188" s="119">
        <v>32</v>
      </c>
      <c r="L4188" s="119">
        <v>727</v>
      </c>
      <c r="M4188" s="120">
        <v>1</v>
      </c>
      <c r="N4188" s="117">
        <f t="shared" si="65"/>
        <v>0.29711141678129299</v>
      </c>
    </row>
    <row r="4189" spans="1:14" x14ac:dyDescent="0.25">
      <c r="A4189" s="1" t="s">
        <v>253</v>
      </c>
      <c r="B4189" s="1" t="s">
        <v>269</v>
      </c>
      <c r="C4189" s="1" t="s">
        <v>468</v>
      </c>
      <c r="D4189" s="83">
        <v>6</v>
      </c>
      <c r="E4189" s="83">
        <v>42</v>
      </c>
      <c r="F4189" s="83">
        <v>20</v>
      </c>
      <c r="G4189" s="83">
        <v>2</v>
      </c>
      <c r="H4189" s="83">
        <v>11</v>
      </c>
      <c r="I4189" s="83">
        <v>0</v>
      </c>
      <c r="J4189" s="83">
        <v>2</v>
      </c>
      <c r="K4189" s="83">
        <v>1</v>
      </c>
      <c r="L4189" s="83">
        <v>84</v>
      </c>
      <c r="M4189" s="84">
        <v>0.1155433287482806</v>
      </c>
      <c r="N4189" s="85">
        <f t="shared" si="65"/>
        <v>0.5</v>
      </c>
    </row>
    <row r="4190" spans="1:14" x14ac:dyDescent="0.25">
      <c r="A4190" s="1" t="s">
        <v>253</v>
      </c>
      <c r="B4190" s="1" t="s">
        <v>269</v>
      </c>
      <c r="C4190" s="1" t="s">
        <v>475</v>
      </c>
      <c r="D4190" s="83">
        <v>1</v>
      </c>
      <c r="E4190" s="83">
        <v>0</v>
      </c>
      <c r="F4190" s="83">
        <v>1</v>
      </c>
      <c r="G4190" s="83">
        <v>0</v>
      </c>
      <c r="H4190" s="83">
        <v>0</v>
      </c>
      <c r="I4190" s="83">
        <v>0</v>
      </c>
      <c r="J4190" s="83">
        <v>0</v>
      </c>
      <c r="K4190" s="83">
        <v>0</v>
      </c>
      <c r="L4190" s="83">
        <v>2</v>
      </c>
      <c r="M4190" s="84">
        <v>2.751031636863824E-3</v>
      </c>
      <c r="N4190" s="85">
        <f t="shared" si="65"/>
        <v>0</v>
      </c>
    </row>
    <row r="4191" spans="1:14" x14ac:dyDescent="0.25">
      <c r="A4191" s="1" t="s">
        <v>253</v>
      </c>
      <c r="B4191" s="1" t="s">
        <v>269</v>
      </c>
      <c r="C4191" s="1" t="s">
        <v>479</v>
      </c>
      <c r="D4191" s="83">
        <v>0</v>
      </c>
      <c r="E4191" s="83">
        <v>0</v>
      </c>
      <c r="F4191" s="83">
        <v>0</v>
      </c>
      <c r="G4191" s="83">
        <v>3</v>
      </c>
      <c r="H4191" s="83">
        <v>0</v>
      </c>
      <c r="I4191" s="83">
        <v>0</v>
      </c>
      <c r="J4191" s="83">
        <v>0</v>
      </c>
      <c r="K4191" s="83">
        <v>1</v>
      </c>
      <c r="L4191" s="83">
        <v>4</v>
      </c>
      <c r="M4191" s="84">
        <v>5.5020632737276479E-3</v>
      </c>
      <c r="N4191" s="85">
        <f t="shared" si="65"/>
        <v>0</v>
      </c>
    </row>
    <row r="4192" spans="1:14" x14ac:dyDescent="0.25">
      <c r="A4192" s="1" t="s">
        <v>253</v>
      </c>
      <c r="B4192" s="1" t="s">
        <v>269</v>
      </c>
      <c r="C4192" s="1" t="s">
        <v>480</v>
      </c>
      <c r="D4192" s="83">
        <v>0</v>
      </c>
      <c r="E4192" s="83">
        <v>0</v>
      </c>
      <c r="F4192" s="83">
        <v>0</v>
      </c>
      <c r="G4192" s="83">
        <v>0</v>
      </c>
      <c r="H4192" s="83">
        <v>0</v>
      </c>
      <c r="I4192" s="83">
        <v>0</v>
      </c>
      <c r="J4192" s="83">
        <v>1</v>
      </c>
      <c r="K4192" s="83">
        <v>0</v>
      </c>
      <c r="L4192" s="83">
        <v>1</v>
      </c>
      <c r="M4192" s="84">
        <v>1.375515818431912E-3</v>
      </c>
      <c r="N4192" s="85">
        <f t="shared" si="65"/>
        <v>0</v>
      </c>
    </row>
    <row r="4193" spans="1:14" x14ac:dyDescent="0.25">
      <c r="A4193" s="1" t="s">
        <v>253</v>
      </c>
      <c r="B4193" s="1" t="s">
        <v>269</v>
      </c>
      <c r="C4193" s="1" t="s">
        <v>476</v>
      </c>
      <c r="D4193" s="83">
        <v>0</v>
      </c>
      <c r="E4193" s="83">
        <v>0</v>
      </c>
      <c r="F4193" s="83">
        <v>0</v>
      </c>
      <c r="G4193" s="83">
        <v>0</v>
      </c>
      <c r="H4193" s="83">
        <v>1</v>
      </c>
      <c r="I4193" s="83">
        <v>0</v>
      </c>
      <c r="J4193" s="83">
        <v>1</v>
      </c>
      <c r="K4193" s="83">
        <v>0</v>
      </c>
      <c r="L4193" s="83">
        <v>2</v>
      </c>
      <c r="M4193" s="84">
        <v>2.751031636863824E-3</v>
      </c>
      <c r="N4193" s="85">
        <f t="shared" si="65"/>
        <v>0</v>
      </c>
    </row>
    <row r="4194" spans="1:14" x14ac:dyDescent="0.25">
      <c r="A4194" s="1" t="s">
        <v>253</v>
      </c>
      <c r="B4194" s="1" t="s">
        <v>269</v>
      </c>
      <c r="C4194" s="1" t="s">
        <v>469</v>
      </c>
      <c r="D4194" s="83">
        <v>3</v>
      </c>
      <c r="E4194" s="83">
        <v>0</v>
      </c>
      <c r="F4194" s="83">
        <v>47</v>
      </c>
      <c r="G4194" s="83">
        <v>48</v>
      </c>
      <c r="H4194" s="83">
        <v>48</v>
      </c>
      <c r="I4194" s="83">
        <v>8</v>
      </c>
      <c r="J4194" s="83">
        <v>19</v>
      </c>
      <c r="K4194" s="83">
        <v>10</v>
      </c>
      <c r="L4194" s="83">
        <v>183</v>
      </c>
      <c r="M4194" s="84">
        <v>0.2517193947730399</v>
      </c>
      <c r="N4194" s="85">
        <f t="shared" si="65"/>
        <v>0</v>
      </c>
    </row>
    <row r="4195" spans="1:14" x14ac:dyDescent="0.25">
      <c r="A4195" s="1" t="s">
        <v>253</v>
      </c>
      <c r="B4195" s="1" t="s">
        <v>269</v>
      </c>
      <c r="C4195" s="1" t="s">
        <v>470</v>
      </c>
      <c r="D4195" s="83">
        <v>0</v>
      </c>
      <c r="E4195" s="83">
        <v>0</v>
      </c>
      <c r="F4195" s="83">
        <v>0</v>
      </c>
      <c r="G4195" s="83">
        <v>17</v>
      </c>
      <c r="H4195" s="83">
        <v>6</v>
      </c>
      <c r="I4195" s="83">
        <v>14</v>
      </c>
      <c r="J4195" s="83">
        <v>7</v>
      </c>
      <c r="K4195" s="83">
        <v>12</v>
      </c>
      <c r="L4195" s="83">
        <v>56</v>
      </c>
      <c r="M4195" s="84">
        <v>7.7028885832187075E-2</v>
      </c>
      <c r="N4195" s="85">
        <f t="shared" si="65"/>
        <v>0</v>
      </c>
    </row>
    <row r="4196" spans="1:14" x14ac:dyDescent="0.25">
      <c r="A4196" s="1" t="s">
        <v>253</v>
      </c>
      <c r="B4196" s="1" t="s">
        <v>269</v>
      </c>
      <c r="C4196" s="1" t="s">
        <v>471</v>
      </c>
      <c r="D4196" s="83">
        <v>0</v>
      </c>
      <c r="E4196" s="83">
        <v>0</v>
      </c>
      <c r="F4196" s="83">
        <v>8</v>
      </c>
      <c r="G4196" s="83">
        <v>5</v>
      </c>
      <c r="H4196" s="83">
        <v>9</v>
      </c>
      <c r="I4196" s="83">
        <v>1</v>
      </c>
      <c r="J4196" s="83">
        <v>1</v>
      </c>
      <c r="K4196" s="83">
        <v>3</v>
      </c>
      <c r="L4196" s="83">
        <v>27</v>
      </c>
      <c r="M4196" s="84">
        <v>3.7138927097661617E-2</v>
      </c>
      <c r="N4196" s="85">
        <f t="shared" si="65"/>
        <v>0</v>
      </c>
    </row>
    <row r="4197" spans="1:14" x14ac:dyDescent="0.25">
      <c r="A4197" s="1" t="s">
        <v>253</v>
      </c>
      <c r="B4197" s="1" t="s">
        <v>269</v>
      </c>
      <c r="C4197" s="1" t="s">
        <v>481</v>
      </c>
      <c r="D4197" s="83">
        <v>0</v>
      </c>
      <c r="E4197" s="83">
        <v>1</v>
      </c>
      <c r="F4197" s="83">
        <v>0</v>
      </c>
      <c r="G4197" s="83">
        <v>0</v>
      </c>
      <c r="H4197" s="83">
        <v>0</v>
      </c>
      <c r="I4197" s="83">
        <v>0</v>
      </c>
      <c r="J4197" s="83">
        <v>0</v>
      </c>
      <c r="K4197" s="83">
        <v>0</v>
      </c>
      <c r="L4197" s="83">
        <v>1</v>
      </c>
      <c r="M4197" s="84">
        <v>1.375515818431912E-3</v>
      </c>
      <c r="N4197" s="85">
        <f t="shared" si="65"/>
        <v>1</v>
      </c>
    </row>
    <row r="4198" spans="1:14" x14ac:dyDescent="0.25">
      <c r="A4198" s="1" t="s">
        <v>253</v>
      </c>
      <c r="B4198" s="1" t="s">
        <v>269</v>
      </c>
      <c r="C4198" s="1" t="s">
        <v>477</v>
      </c>
      <c r="D4198" s="83">
        <v>0</v>
      </c>
      <c r="E4198" s="83">
        <v>0</v>
      </c>
      <c r="F4198" s="83">
        <v>0</v>
      </c>
      <c r="G4198" s="83">
        <v>0</v>
      </c>
      <c r="H4198" s="83">
        <v>0</v>
      </c>
      <c r="I4198" s="83">
        <v>0</v>
      </c>
      <c r="J4198" s="83">
        <v>0</v>
      </c>
      <c r="K4198" s="83">
        <v>1</v>
      </c>
      <c r="L4198" s="83">
        <v>1</v>
      </c>
      <c r="M4198" s="84">
        <v>1.375515818431912E-3</v>
      </c>
      <c r="N4198" s="85">
        <f t="shared" si="65"/>
        <v>0</v>
      </c>
    </row>
    <row r="4199" spans="1:14" x14ac:dyDescent="0.25">
      <c r="A4199" s="1" t="s">
        <v>253</v>
      </c>
      <c r="B4199" s="1" t="s">
        <v>269</v>
      </c>
      <c r="C4199" s="1" t="s">
        <v>472</v>
      </c>
      <c r="D4199" s="83">
        <v>14</v>
      </c>
      <c r="E4199" s="83">
        <v>124</v>
      </c>
      <c r="F4199" s="83">
        <v>65</v>
      </c>
      <c r="G4199" s="83">
        <v>14</v>
      </c>
      <c r="H4199" s="83">
        <v>12</v>
      </c>
      <c r="I4199" s="83">
        <v>3</v>
      </c>
      <c r="J4199" s="83">
        <v>7</v>
      </c>
      <c r="K4199" s="83">
        <v>1</v>
      </c>
      <c r="L4199" s="83">
        <v>240</v>
      </c>
      <c r="M4199" s="84">
        <v>0.33012379642365891</v>
      </c>
      <c r="N4199" s="85">
        <f t="shared" si="65"/>
        <v>0.51666666666666672</v>
      </c>
    </row>
    <row r="4200" spans="1:14" x14ac:dyDescent="0.25">
      <c r="A4200" s="1" t="s">
        <v>253</v>
      </c>
      <c r="B4200" s="1" t="s">
        <v>269</v>
      </c>
      <c r="C4200" s="1" t="s">
        <v>473</v>
      </c>
      <c r="D4200" s="83">
        <v>4</v>
      </c>
      <c r="E4200" s="83">
        <v>2</v>
      </c>
      <c r="F4200" s="83">
        <v>21</v>
      </c>
      <c r="G4200" s="83">
        <v>8</v>
      </c>
      <c r="H4200" s="83">
        <v>16</v>
      </c>
      <c r="I4200" s="83">
        <v>0</v>
      </c>
      <c r="J4200" s="83">
        <v>4</v>
      </c>
      <c r="K4200" s="83">
        <v>3</v>
      </c>
      <c r="L4200" s="83">
        <v>58</v>
      </c>
      <c r="M4200" s="84">
        <v>7.9779917469050887E-2</v>
      </c>
      <c r="N4200" s="85">
        <f t="shared" si="65"/>
        <v>3.4482758620689655E-2</v>
      </c>
    </row>
    <row r="4201" spans="1:14" x14ac:dyDescent="0.25">
      <c r="A4201" s="1" t="s">
        <v>253</v>
      </c>
      <c r="B4201" s="1" t="s">
        <v>269</v>
      </c>
      <c r="C4201" s="1" t="s">
        <v>474</v>
      </c>
      <c r="D4201" s="83">
        <v>3</v>
      </c>
      <c r="E4201" s="83">
        <v>47</v>
      </c>
      <c r="F4201" s="83">
        <v>10</v>
      </c>
      <c r="G4201" s="83">
        <v>5</v>
      </c>
      <c r="H4201" s="83">
        <v>3</v>
      </c>
      <c r="I4201" s="83">
        <v>0</v>
      </c>
      <c r="J4201" s="83">
        <v>0</v>
      </c>
      <c r="K4201" s="83">
        <v>0</v>
      </c>
      <c r="L4201" s="83">
        <v>68</v>
      </c>
      <c r="M4201" s="84">
        <v>9.353507565337002E-2</v>
      </c>
      <c r="N4201" s="85">
        <f t="shared" si="65"/>
        <v>0.69117647058823528</v>
      </c>
    </row>
    <row r="4202" spans="1:14" x14ac:dyDescent="0.25">
      <c r="A4202" s="118" t="s">
        <v>253</v>
      </c>
      <c r="B4202" s="118" t="s">
        <v>270</v>
      </c>
      <c r="C4202" s="118" t="s">
        <v>467</v>
      </c>
      <c r="D4202" s="119">
        <v>119</v>
      </c>
      <c r="E4202" s="119">
        <v>606</v>
      </c>
      <c r="F4202" s="119">
        <v>482</v>
      </c>
      <c r="G4202" s="119">
        <v>337</v>
      </c>
      <c r="H4202" s="119">
        <v>359</v>
      </c>
      <c r="I4202" s="119">
        <v>87</v>
      </c>
      <c r="J4202" s="119">
        <v>138</v>
      </c>
      <c r="K4202" s="119">
        <v>166</v>
      </c>
      <c r="L4202" s="119">
        <v>2294</v>
      </c>
      <c r="M4202" s="120">
        <v>1</v>
      </c>
      <c r="N4202" s="117">
        <f t="shared" si="65"/>
        <v>0.26416739319965127</v>
      </c>
    </row>
    <row r="4203" spans="1:14" x14ac:dyDescent="0.25">
      <c r="A4203" s="1" t="s">
        <v>253</v>
      </c>
      <c r="B4203" s="1" t="s">
        <v>270</v>
      </c>
      <c r="C4203" s="1" t="s">
        <v>468</v>
      </c>
      <c r="D4203" s="83">
        <v>20</v>
      </c>
      <c r="E4203" s="83">
        <v>105</v>
      </c>
      <c r="F4203" s="83">
        <v>89</v>
      </c>
      <c r="G4203" s="83">
        <v>29</v>
      </c>
      <c r="H4203" s="83">
        <v>38</v>
      </c>
      <c r="I4203" s="83">
        <v>3</v>
      </c>
      <c r="J4203" s="83">
        <v>12</v>
      </c>
      <c r="K4203" s="83">
        <v>1</v>
      </c>
      <c r="L4203" s="83">
        <v>297</v>
      </c>
      <c r="M4203" s="84">
        <v>0.12946817785527459</v>
      </c>
      <c r="N4203" s="85">
        <f t="shared" si="65"/>
        <v>0.35353535353535354</v>
      </c>
    </row>
    <row r="4204" spans="1:14" x14ac:dyDescent="0.25">
      <c r="A4204" s="1" t="s">
        <v>253</v>
      </c>
      <c r="B4204" s="1" t="s">
        <v>270</v>
      </c>
      <c r="C4204" s="1" t="s">
        <v>475</v>
      </c>
      <c r="D4204" s="83">
        <v>0</v>
      </c>
      <c r="E4204" s="83">
        <v>0</v>
      </c>
      <c r="F4204" s="83">
        <v>2</v>
      </c>
      <c r="G4204" s="83">
        <v>2</v>
      </c>
      <c r="H4204" s="83">
        <v>3</v>
      </c>
      <c r="I4204" s="83">
        <v>0</v>
      </c>
      <c r="J4204" s="83">
        <v>0</v>
      </c>
      <c r="K4204" s="83">
        <v>0</v>
      </c>
      <c r="L4204" s="83">
        <v>7</v>
      </c>
      <c r="M4204" s="84">
        <v>3.051438535309503E-3</v>
      </c>
      <c r="N4204" s="85">
        <f t="shared" si="65"/>
        <v>0</v>
      </c>
    </row>
    <row r="4205" spans="1:14" x14ac:dyDescent="0.25">
      <c r="A4205" s="1" t="s">
        <v>253</v>
      </c>
      <c r="B4205" s="1" t="s">
        <v>270</v>
      </c>
      <c r="C4205" s="1" t="s">
        <v>479</v>
      </c>
      <c r="D4205" s="83">
        <v>0</v>
      </c>
      <c r="E4205" s="83">
        <v>0</v>
      </c>
      <c r="F4205" s="83">
        <v>0</v>
      </c>
      <c r="G4205" s="83">
        <v>2</v>
      </c>
      <c r="H4205" s="83">
        <v>2</v>
      </c>
      <c r="I4205" s="83">
        <v>2</v>
      </c>
      <c r="J4205" s="83">
        <v>1</v>
      </c>
      <c r="K4205" s="83">
        <v>6</v>
      </c>
      <c r="L4205" s="83">
        <v>13</v>
      </c>
      <c r="M4205" s="84">
        <v>5.6669572798605057E-3</v>
      </c>
      <c r="N4205" s="85">
        <f t="shared" si="65"/>
        <v>0</v>
      </c>
    </row>
    <row r="4206" spans="1:14" x14ac:dyDescent="0.25">
      <c r="A4206" s="1" t="s">
        <v>253</v>
      </c>
      <c r="B4206" s="1" t="s">
        <v>270</v>
      </c>
      <c r="C4206" s="1" t="s">
        <v>480</v>
      </c>
      <c r="D4206" s="83">
        <v>0</v>
      </c>
      <c r="E4206" s="83">
        <v>0</v>
      </c>
      <c r="F4206" s="83">
        <v>0</v>
      </c>
      <c r="G4206" s="83">
        <v>0</v>
      </c>
      <c r="H4206" s="83">
        <v>0</v>
      </c>
      <c r="I4206" s="83">
        <v>2</v>
      </c>
      <c r="J4206" s="83">
        <v>4</v>
      </c>
      <c r="K4206" s="83">
        <v>7</v>
      </c>
      <c r="L4206" s="83">
        <v>13</v>
      </c>
      <c r="M4206" s="84">
        <v>5.6669572798605057E-3</v>
      </c>
      <c r="N4206" s="85">
        <f t="shared" si="65"/>
        <v>0</v>
      </c>
    </row>
    <row r="4207" spans="1:14" x14ac:dyDescent="0.25">
      <c r="A4207" s="1" t="s">
        <v>253</v>
      </c>
      <c r="B4207" s="1" t="s">
        <v>270</v>
      </c>
      <c r="C4207" s="1" t="s">
        <v>476</v>
      </c>
      <c r="D4207" s="83">
        <v>0</v>
      </c>
      <c r="E4207" s="83">
        <v>0</v>
      </c>
      <c r="F4207" s="83">
        <v>0</v>
      </c>
      <c r="G4207" s="83">
        <v>0</v>
      </c>
      <c r="H4207" s="83">
        <v>0</v>
      </c>
      <c r="I4207" s="83">
        <v>1</v>
      </c>
      <c r="J4207" s="83">
        <v>1</v>
      </c>
      <c r="K4207" s="83">
        <v>0</v>
      </c>
      <c r="L4207" s="83">
        <v>2</v>
      </c>
      <c r="M4207" s="84">
        <v>8.7183958151700091E-4</v>
      </c>
      <c r="N4207" s="85">
        <f t="shared" si="65"/>
        <v>0</v>
      </c>
    </row>
    <row r="4208" spans="1:14" x14ac:dyDescent="0.25">
      <c r="A4208" s="1" t="s">
        <v>253</v>
      </c>
      <c r="B4208" s="1" t="s">
        <v>270</v>
      </c>
      <c r="C4208" s="1" t="s">
        <v>469</v>
      </c>
      <c r="D4208" s="83">
        <v>13</v>
      </c>
      <c r="E4208" s="83">
        <v>3</v>
      </c>
      <c r="F4208" s="83">
        <v>100</v>
      </c>
      <c r="G4208" s="83">
        <v>120</v>
      </c>
      <c r="H4208" s="83">
        <v>114</v>
      </c>
      <c r="I4208" s="83">
        <v>30</v>
      </c>
      <c r="J4208" s="83">
        <v>44</v>
      </c>
      <c r="K4208" s="83">
        <v>47</v>
      </c>
      <c r="L4208" s="83">
        <v>471</v>
      </c>
      <c r="M4208" s="84">
        <v>0.2053182214472537</v>
      </c>
      <c r="N4208" s="85">
        <f t="shared" si="65"/>
        <v>6.369426751592357E-3</v>
      </c>
    </row>
    <row r="4209" spans="1:14" x14ac:dyDescent="0.25">
      <c r="A4209" s="1" t="s">
        <v>253</v>
      </c>
      <c r="B4209" s="1" t="s">
        <v>270</v>
      </c>
      <c r="C4209" s="1" t="s">
        <v>470</v>
      </c>
      <c r="D4209" s="83">
        <v>3</v>
      </c>
      <c r="E4209" s="83">
        <v>4</v>
      </c>
      <c r="F4209" s="83">
        <v>0</v>
      </c>
      <c r="G4209" s="83">
        <v>40</v>
      </c>
      <c r="H4209" s="83">
        <v>29</v>
      </c>
      <c r="I4209" s="83">
        <v>25</v>
      </c>
      <c r="J4209" s="83">
        <v>32</v>
      </c>
      <c r="K4209" s="83">
        <v>70</v>
      </c>
      <c r="L4209" s="83">
        <v>203</v>
      </c>
      <c r="M4209" s="84">
        <v>8.8491717523975583E-2</v>
      </c>
      <c r="N4209" s="85">
        <f t="shared" si="65"/>
        <v>1.9704433497536946E-2</v>
      </c>
    </row>
    <row r="4210" spans="1:14" x14ac:dyDescent="0.25">
      <c r="A4210" s="1" t="s">
        <v>253</v>
      </c>
      <c r="B4210" s="1" t="s">
        <v>270</v>
      </c>
      <c r="C4210" s="1" t="s">
        <v>471</v>
      </c>
      <c r="D4210" s="83">
        <v>2</v>
      </c>
      <c r="E4210" s="83">
        <v>3</v>
      </c>
      <c r="F4210" s="83">
        <v>24</v>
      </c>
      <c r="G4210" s="83">
        <v>14</v>
      </c>
      <c r="H4210" s="83">
        <v>14</v>
      </c>
      <c r="I4210" s="83">
        <v>10</v>
      </c>
      <c r="J4210" s="83">
        <v>5</v>
      </c>
      <c r="K4210" s="83">
        <v>7</v>
      </c>
      <c r="L4210" s="83">
        <v>79</v>
      </c>
      <c r="M4210" s="84">
        <v>3.4437663469921533E-2</v>
      </c>
      <c r="N4210" s="85">
        <f t="shared" si="65"/>
        <v>3.7974683544303799E-2</v>
      </c>
    </row>
    <row r="4211" spans="1:14" x14ac:dyDescent="0.25">
      <c r="A4211" s="1" t="s">
        <v>253</v>
      </c>
      <c r="B4211" s="1" t="s">
        <v>270</v>
      </c>
      <c r="C4211" s="1" t="s">
        <v>481</v>
      </c>
      <c r="D4211" s="83">
        <v>0</v>
      </c>
      <c r="E4211" s="83">
        <v>11</v>
      </c>
      <c r="F4211" s="83">
        <v>3</v>
      </c>
      <c r="G4211" s="83">
        <v>0</v>
      </c>
      <c r="H4211" s="83">
        <v>0</v>
      </c>
      <c r="I4211" s="83">
        <v>0</v>
      </c>
      <c r="J4211" s="83">
        <v>0</v>
      </c>
      <c r="K4211" s="83">
        <v>0</v>
      </c>
      <c r="L4211" s="83">
        <v>14</v>
      </c>
      <c r="M4211" s="84">
        <v>6.102877070619005E-3</v>
      </c>
      <c r="N4211" s="85">
        <f t="shared" si="65"/>
        <v>0.7857142857142857</v>
      </c>
    </row>
    <row r="4212" spans="1:14" x14ac:dyDescent="0.25">
      <c r="A4212" s="1" t="s">
        <v>253</v>
      </c>
      <c r="B4212" s="1" t="s">
        <v>270</v>
      </c>
      <c r="C4212" s="1" t="s">
        <v>477</v>
      </c>
      <c r="D4212" s="83">
        <v>2</v>
      </c>
      <c r="E4212" s="83">
        <v>0</v>
      </c>
      <c r="F4212" s="83">
        <v>5</v>
      </c>
      <c r="G4212" s="83">
        <v>3</v>
      </c>
      <c r="H4212" s="83">
        <v>1</v>
      </c>
      <c r="I4212" s="83">
        <v>0</v>
      </c>
      <c r="J4212" s="83">
        <v>1</v>
      </c>
      <c r="K4212" s="83">
        <v>1</v>
      </c>
      <c r="L4212" s="83">
        <v>13</v>
      </c>
      <c r="M4212" s="84">
        <v>5.6669572798605057E-3</v>
      </c>
      <c r="N4212" s="85">
        <f t="shared" si="65"/>
        <v>0</v>
      </c>
    </row>
    <row r="4213" spans="1:14" x14ac:dyDescent="0.25">
      <c r="A4213" s="1" t="s">
        <v>253</v>
      </c>
      <c r="B4213" s="1" t="s">
        <v>270</v>
      </c>
      <c r="C4213" s="1" t="s">
        <v>482</v>
      </c>
      <c r="D4213" s="83">
        <v>0</v>
      </c>
      <c r="E4213" s="83">
        <v>0</v>
      </c>
      <c r="F4213" s="83">
        <v>0</v>
      </c>
      <c r="G4213" s="83">
        <v>1</v>
      </c>
      <c r="H4213" s="83">
        <v>1</v>
      </c>
      <c r="I4213" s="83">
        <v>1</v>
      </c>
      <c r="J4213" s="83">
        <v>0</v>
      </c>
      <c r="K4213" s="83">
        <v>1</v>
      </c>
      <c r="L4213" s="83">
        <v>4</v>
      </c>
      <c r="M4213" s="84">
        <v>1.743679163034002E-3</v>
      </c>
      <c r="N4213" s="85">
        <f t="shared" si="65"/>
        <v>0</v>
      </c>
    </row>
    <row r="4214" spans="1:14" x14ac:dyDescent="0.25">
      <c r="A4214" s="1" t="s">
        <v>253</v>
      </c>
      <c r="B4214" s="1" t="s">
        <v>270</v>
      </c>
      <c r="C4214" s="1" t="s">
        <v>478</v>
      </c>
      <c r="D4214" s="83">
        <v>0</v>
      </c>
      <c r="E4214" s="83">
        <v>0</v>
      </c>
      <c r="F4214" s="83">
        <v>1</v>
      </c>
      <c r="G4214" s="83">
        <v>1</v>
      </c>
      <c r="H4214" s="83">
        <v>1</v>
      </c>
      <c r="I4214" s="83">
        <v>0</v>
      </c>
      <c r="J4214" s="83">
        <v>0</v>
      </c>
      <c r="K4214" s="83">
        <v>0</v>
      </c>
      <c r="L4214" s="83">
        <v>3</v>
      </c>
      <c r="M4214" s="84">
        <v>1.3077593722755009E-3</v>
      </c>
      <c r="N4214" s="85">
        <f t="shared" si="65"/>
        <v>0</v>
      </c>
    </row>
    <row r="4215" spans="1:14" x14ac:dyDescent="0.25">
      <c r="A4215" s="1" t="s">
        <v>253</v>
      </c>
      <c r="B4215" s="1" t="s">
        <v>270</v>
      </c>
      <c r="C4215" s="1" t="s">
        <v>472</v>
      </c>
      <c r="D4215" s="83">
        <v>52</v>
      </c>
      <c r="E4215" s="83">
        <v>369</v>
      </c>
      <c r="F4215" s="83">
        <v>161</v>
      </c>
      <c r="G4215" s="83">
        <v>70</v>
      </c>
      <c r="H4215" s="83">
        <v>88</v>
      </c>
      <c r="I4215" s="83">
        <v>7</v>
      </c>
      <c r="J4215" s="83">
        <v>20</v>
      </c>
      <c r="K4215" s="83">
        <v>13</v>
      </c>
      <c r="L4215" s="83">
        <v>780</v>
      </c>
      <c r="M4215" s="84">
        <v>0.34001743679163032</v>
      </c>
      <c r="N4215" s="85">
        <f t="shared" si="65"/>
        <v>0.47307692307692306</v>
      </c>
    </row>
    <row r="4216" spans="1:14" x14ac:dyDescent="0.25">
      <c r="A4216" s="1" t="s">
        <v>253</v>
      </c>
      <c r="B4216" s="1" t="s">
        <v>270</v>
      </c>
      <c r="C4216" s="1" t="s">
        <v>473</v>
      </c>
      <c r="D4216" s="83">
        <v>18</v>
      </c>
      <c r="E4216" s="83">
        <v>9</v>
      </c>
      <c r="F4216" s="83">
        <v>37</v>
      </c>
      <c r="G4216" s="83">
        <v>44</v>
      </c>
      <c r="H4216" s="83">
        <v>45</v>
      </c>
      <c r="I4216" s="83">
        <v>3</v>
      </c>
      <c r="J4216" s="83">
        <v>17</v>
      </c>
      <c r="K4216" s="83">
        <v>10</v>
      </c>
      <c r="L4216" s="83">
        <v>183</v>
      </c>
      <c r="M4216" s="84">
        <v>7.9773321708805578E-2</v>
      </c>
      <c r="N4216" s="85">
        <f t="shared" si="65"/>
        <v>4.9180327868852458E-2</v>
      </c>
    </row>
    <row r="4217" spans="1:14" x14ac:dyDescent="0.25">
      <c r="A4217" s="1" t="s">
        <v>253</v>
      </c>
      <c r="B4217" s="1" t="s">
        <v>270</v>
      </c>
      <c r="C4217" s="1" t="s">
        <v>474</v>
      </c>
      <c r="D4217" s="83">
        <v>9</v>
      </c>
      <c r="E4217" s="83">
        <v>102</v>
      </c>
      <c r="F4217" s="83">
        <v>60</v>
      </c>
      <c r="G4217" s="83">
        <v>11</v>
      </c>
      <c r="H4217" s="83">
        <v>23</v>
      </c>
      <c r="I4217" s="83">
        <v>3</v>
      </c>
      <c r="J4217" s="83">
        <v>1</v>
      </c>
      <c r="K4217" s="83">
        <v>3</v>
      </c>
      <c r="L4217" s="83">
        <v>212</v>
      </c>
      <c r="M4217" s="84">
        <v>9.2414995640802092E-2</v>
      </c>
      <c r="N4217" s="85">
        <f t="shared" si="65"/>
        <v>0.48113207547169812</v>
      </c>
    </row>
    <row r="4218" spans="1:14" x14ac:dyDescent="0.25">
      <c r="A4218" s="118" t="s">
        <v>253</v>
      </c>
      <c r="B4218" s="118" t="s">
        <v>271</v>
      </c>
      <c r="C4218" s="118" t="s">
        <v>467</v>
      </c>
      <c r="D4218" s="119">
        <v>65</v>
      </c>
      <c r="E4218" s="119">
        <v>393</v>
      </c>
      <c r="F4218" s="119">
        <v>287</v>
      </c>
      <c r="G4218" s="119">
        <v>206</v>
      </c>
      <c r="H4218" s="119">
        <v>242</v>
      </c>
      <c r="I4218" s="119">
        <v>29</v>
      </c>
      <c r="J4218" s="119">
        <v>51</v>
      </c>
      <c r="K4218" s="119">
        <v>10</v>
      </c>
      <c r="L4218" s="119">
        <v>1283</v>
      </c>
      <c r="M4218" s="120">
        <v>1</v>
      </c>
      <c r="N4218" s="117">
        <f t="shared" si="65"/>
        <v>0.30631332813717849</v>
      </c>
    </row>
    <row r="4219" spans="1:14" x14ac:dyDescent="0.25">
      <c r="A4219" s="1" t="s">
        <v>253</v>
      </c>
      <c r="B4219" s="1" t="s">
        <v>271</v>
      </c>
      <c r="C4219" s="1" t="s">
        <v>468</v>
      </c>
      <c r="D4219" s="83">
        <v>10</v>
      </c>
      <c r="E4219" s="83">
        <v>84</v>
      </c>
      <c r="F4219" s="83">
        <v>59</v>
      </c>
      <c r="G4219" s="83">
        <v>13</v>
      </c>
      <c r="H4219" s="83">
        <v>33</v>
      </c>
      <c r="I4219" s="83">
        <v>0</v>
      </c>
      <c r="J4219" s="83">
        <v>1</v>
      </c>
      <c r="K4219" s="83">
        <v>1</v>
      </c>
      <c r="L4219" s="83">
        <v>201</v>
      </c>
      <c r="M4219" s="84">
        <v>0.15666406858924389</v>
      </c>
      <c r="N4219" s="85">
        <f t="shared" si="65"/>
        <v>0.41791044776119401</v>
      </c>
    </row>
    <row r="4220" spans="1:14" x14ac:dyDescent="0.25">
      <c r="A4220" s="1" t="s">
        <v>253</v>
      </c>
      <c r="B4220" s="1" t="s">
        <v>271</v>
      </c>
      <c r="C4220" s="1" t="s">
        <v>475</v>
      </c>
      <c r="D4220" s="83">
        <v>0</v>
      </c>
      <c r="E4220" s="83">
        <v>0</v>
      </c>
      <c r="F4220" s="83">
        <v>1</v>
      </c>
      <c r="G4220" s="83">
        <v>0</v>
      </c>
      <c r="H4220" s="83">
        <v>0</v>
      </c>
      <c r="I4220" s="83">
        <v>0</v>
      </c>
      <c r="J4220" s="83">
        <v>0</v>
      </c>
      <c r="K4220" s="83">
        <v>0</v>
      </c>
      <c r="L4220" s="83">
        <v>1</v>
      </c>
      <c r="M4220" s="84">
        <v>7.7942322681215901E-4</v>
      </c>
      <c r="N4220" s="85">
        <f t="shared" si="65"/>
        <v>0</v>
      </c>
    </row>
    <row r="4221" spans="1:14" x14ac:dyDescent="0.25">
      <c r="A4221" s="1" t="s">
        <v>253</v>
      </c>
      <c r="B4221" s="1" t="s">
        <v>271</v>
      </c>
      <c r="C4221" s="1" t="s">
        <v>479</v>
      </c>
      <c r="D4221" s="83">
        <v>0</v>
      </c>
      <c r="E4221" s="83">
        <v>0</v>
      </c>
      <c r="F4221" s="83">
        <v>0</v>
      </c>
      <c r="G4221" s="83">
        <v>0</v>
      </c>
      <c r="H4221" s="83">
        <v>2</v>
      </c>
      <c r="I4221" s="83">
        <v>2</v>
      </c>
      <c r="J4221" s="83">
        <v>0</v>
      </c>
      <c r="K4221" s="83">
        <v>0</v>
      </c>
      <c r="L4221" s="83">
        <v>4</v>
      </c>
      <c r="M4221" s="84">
        <v>3.1176929072486361E-3</v>
      </c>
      <c r="N4221" s="85">
        <f t="shared" si="65"/>
        <v>0</v>
      </c>
    </row>
    <row r="4222" spans="1:14" x14ac:dyDescent="0.25">
      <c r="A4222" s="1" t="s">
        <v>253</v>
      </c>
      <c r="B4222" s="1" t="s">
        <v>271</v>
      </c>
      <c r="C4222" s="1" t="s">
        <v>476</v>
      </c>
      <c r="D4222" s="83">
        <v>0</v>
      </c>
      <c r="E4222" s="83">
        <v>0</v>
      </c>
      <c r="F4222" s="83">
        <v>0</v>
      </c>
      <c r="G4222" s="83">
        <v>1</v>
      </c>
      <c r="H4222" s="83">
        <v>1</v>
      </c>
      <c r="I4222" s="83">
        <v>0</v>
      </c>
      <c r="J4222" s="83">
        <v>0</v>
      </c>
      <c r="K4222" s="83">
        <v>0</v>
      </c>
      <c r="L4222" s="83">
        <v>2</v>
      </c>
      <c r="M4222" s="84">
        <v>1.558846453624318E-3</v>
      </c>
      <c r="N4222" s="85">
        <f t="shared" si="65"/>
        <v>0</v>
      </c>
    </row>
    <row r="4223" spans="1:14" x14ac:dyDescent="0.25">
      <c r="A4223" s="1" t="s">
        <v>253</v>
      </c>
      <c r="B4223" s="1" t="s">
        <v>271</v>
      </c>
      <c r="C4223" s="1" t="s">
        <v>469</v>
      </c>
      <c r="D4223" s="83">
        <v>11</v>
      </c>
      <c r="E4223" s="83">
        <v>0</v>
      </c>
      <c r="F4223" s="83">
        <v>87</v>
      </c>
      <c r="G4223" s="83">
        <v>109</v>
      </c>
      <c r="H4223" s="83">
        <v>89</v>
      </c>
      <c r="I4223" s="83">
        <v>10</v>
      </c>
      <c r="J4223" s="83">
        <v>24</v>
      </c>
      <c r="K4223" s="83">
        <v>5</v>
      </c>
      <c r="L4223" s="83">
        <v>335</v>
      </c>
      <c r="M4223" s="84">
        <v>0.26110678098207318</v>
      </c>
      <c r="N4223" s="85">
        <f t="shared" si="65"/>
        <v>0</v>
      </c>
    </row>
    <row r="4224" spans="1:14" x14ac:dyDescent="0.25">
      <c r="A4224" s="1" t="s">
        <v>253</v>
      </c>
      <c r="B4224" s="1" t="s">
        <v>271</v>
      </c>
      <c r="C4224" s="1" t="s">
        <v>470</v>
      </c>
      <c r="D4224" s="83">
        <v>2</v>
      </c>
      <c r="E4224" s="83">
        <v>0</v>
      </c>
      <c r="F4224" s="83">
        <v>0</v>
      </c>
      <c r="G4224" s="83">
        <v>28</v>
      </c>
      <c r="H4224" s="83">
        <v>13</v>
      </c>
      <c r="I4224" s="83">
        <v>12</v>
      </c>
      <c r="J4224" s="83">
        <v>10</v>
      </c>
      <c r="K4224" s="83">
        <v>3</v>
      </c>
      <c r="L4224" s="83">
        <v>68</v>
      </c>
      <c r="M4224" s="84">
        <v>5.3000779423226813E-2</v>
      </c>
      <c r="N4224" s="85">
        <f t="shared" si="65"/>
        <v>0</v>
      </c>
    </row>
    <row r="4225" spans="1:14" x14ac:dyDescent="0.25">
      <c r="A4225" s="1" t="s">
        <v>253</v>
      </c>
      <c r="B4225" s="1" t="s">
        <v>271</v>
      </c>
      <c r="C4225" s="1" t="s">
        <v>471</v>
      </c>
      <c r="D4225" s="83">
        <v>2</v>
      </c>
      <c r="E4225" s="83">
        <v>0</v>
      </c>
      <c r="F4225" s="83">
        <v>11</v>
      </c>
      <c r="G4225" s="83">
        <v>4</v>
      </c>
      <c r="H4225" s="83">
        <v>14</v>
      </c>
      <c r="I4225" s="83">
        <v>1</v>
      </c>
      <c r="J4225" s="83">
        <v>4</v>
      </c>
      <c r="K4225" s="83">
        <v>0</v>
      </c>
      <c r="L4225" s="83">
        <v>36</v>
      </c>
      <c r="M4225" s="84">
        <v>2.8059236165237721E-2</v>
      </c>
      <c r="N4225" s="85">
        <f t="shared" si="65"/>
        <v>0</v>
      </c>
    </row>
    <row r="4226" spans="1:14" x14ac:dyDescent="0.25">
      <c r="A4226" s="1" t="s">
        <v>253</v>
      </c>
      <c r="B4226" s="1" t="s">
        <v>271</v>
      </c>
      <c r="C4226" s="1" t="s">
        <v>481</v>
      </c>
      <c r="D4226" s="83">
        <v>0</v>
      </c>
      <c r="E4226" s="83">
        <v>2</v>
      </c>
      <c r="F4226" s="83">
        <v>1</v>
      </c>
      <c r="G4226" s="83">
        <v>0</v>
      </c>
      <c r="H4226" s="83">
        <v>0</v>
      </c>
      <c r="I4226" s="83">
        <v>0</v>
      </c>
      <c r="J4226" s="83">
        <v>0</v>
      </c>
      <c r="K4226" s="83">
        <v>0</v>
      </c>
      <c r="L4226" s="83">
        <v>3</v>
      </c>
      <c r="M4226" s="84">
        <v>2.3382696804364772E-3</v>
      </c>
      <c r="N4226" s="85">
        <f t="shared" si="65"/>
        <v>0.66666666666666663</v>
      </c>
    </row>
    <row r="4227" spans="1:14" x14ac:dyDescent="0.25">
      <c r="A4227" s="1" t="s">
        <v>253</v>
      </c>
      <c r="B4227" s="1" t="s">
        <v>271</v>
      </c>
      <c r="C4227" s="1" t="s">
        <v>477</v>
      </c>
      <c r="D4227" s="83">
        <v>0</v>
      </c>
      <c r="E4227" s="83">
        <v>0</v>
      </c>
      <c r="F4227" s="83">
        <v>1</v>
      </c>
      <c r="G4227" s="83">
        <v>0</v>
      </c>
      <c r="H4227" s="83">
        <v>0</v>
      </c>
      <c r="I4227" s="83">
        <v>0</v>
      </c>
      <c r="J4227" s="83">
        <v>0</v>
      </c>
      <c r="K4227" s="83">
        <v>0</v>
      </c>
      <c r="L4227" s="83">
        <v>1</v>
      </c>
      <c r="M4227" s="84">
        <v>7.7942322681215901E-4</v>
      </c>
      <c r="N4227" s="85">
        <f t="shared" si="65"/>
        <v>0</v>
      </c>
    </row>
    <row r="4228" spans="1:14" x14ac:dyDescent="0.25">
      <c r="A4228" s="1" t="s">
        <v>253</v>
      </c>
      <c r="B4228" s="1" t="s">
        <v>271</v>
      </c>
      <c r="C4228" s="1" t="s">
        <v>472</v>
      </c>
      <c r="D4228" s="83">
        <v>29</v>
      </c>
      <c r="E4228" s="83">
        <v>252</v>
      </c>
      <c r="F4228" s="83">
        <v>95</v>
      </c>
      <c r="G4228" s="83">
        <v>31</v>
      </c>
      <c r="H4228" s="83">
        <v>61</v>
      </c>
      <c r="I4228" s="83">
        <v>2</v>
      </c>
      <c r="J4228" s="83">
        <v>7</v>
      </c>
      <c r="K4228" s="83">
        <v>0</v>
      </c>
      <c r="L4228" s="83">
        <v>477</v>
      </c>
      <c r="M4228" s="84">
        <v>0.3717848791893999</v>
      </c>
      <c r="N4228" s="85">
        <f t="shared" ref="N4228:N4291" si="66">E4228/L4228</f>
        <v>0.52830188679245282</v>
      </c>
    </row>
    <row r="4229" spans="1:14" x14ac:dyDescent="0.25">
      <c r="A4229" s="1" t="s">
        <v>253</v>
      </c>
      <c r="B4229" s="1" t="s">
        <v>271</v>
      </c>
      <c r="C4229" s="1" t="s">
        <v>473</v>
      </c>
      <c r="D4229" s="83">
        <v>5</v>
      </c>
      <c r="E4229" s="83">
        <v>1</v>
      </c>
      <c r="F4229" s="83">
        <v>13</v>
      </c>
      <c r="G4229" s="83">
        <v>17</v>
      </c>
      <c r="H4229" s="83">
        <v>25</v>
      </c>
      <c r="I4229" s="83">
        <v>2</v>
      </c>
      <c r="J4229" s="83">
        <v>4</v>
      </c>
      <c r="K4229" s="83">
        <v>1</v>
      </c>
      <c r="L4229" s="83">
        <v>68</v>
      </c>
      <c r="M4229" s="84">
        <v>5.3000779423226813E-2</v>
      </c>
      <c r="N4229" s="85">
        <f t="shared" si="66"/>
        <v>1.4705882352941176E-2</v>
      </c>
    </row>
    <row r="4230" spans="1:14" x14ac:dyDescent="0.25">
      <c r="A4230" s="1" t="s">
        <v>253</v>
      </c>
      <c r="B4230" s="1" t="s">
        <v>271</v>
      </c>
      <c r="C4230" s="1" t="s">
        <v>474</v>
      </c>
      <c r="D4230" s="83">
        <v>6</v>
      </c>
      <c r="E4230" s="83">
        <v>54</v>
      </c>
      <c r="F4230" s="83">
        <v>19</v>
      </c>
      <c r="G4230" s="83">
        <v>3</v>
      </c>
      <c r="H4230" s="83">
        <v>4</v>
      </c>
      <c r="I4230" s="83">
        <v>0</v>
      </c>
      <c r="J4230" s="83">
        <v>1</v>
      </c>
      <c r="K4230" s="83">
        <v>0</v>
      </c>
      <c r="L4230" s="83">
        <v>87</v>
      </c>
      <c r="M4230" s="84">
        <v>6.780982073265783E-2</v>
      </c>
      <c r="N4230" s="85">
        <f t="shared" si="66"/>
        <v>0.62068965517241381</v>
      </c>
    </row>
    <row r="4231" spans="1:14" x14ac:dyDescent="0.25">
      <c r="A4231" s="118" t="s">
        <v>253</v>
      </c>
      <c r="B4231" s="118" t="s">
        <v>513</v>
      </c>
      <c r="C4231" s="118" t="s">
        <v>467</v>
      </c>
      <c r="D4231" s="119">
        <v>2</v>
      </c>
      <c r="E4231" s="119">
        <v>41</v>
      </c>
      <c r="F4231" s="119">
        <v>3</v>
      </c>
      <c r="G4231" s="119">
        <v>3</v>
      </c>
      <c r="H4231" s="119">
        <v>1</v>
      </c>
      <c r="I4231" s="119">
        <v>1</v>
      </c>
      <c r="J4231" s="119">
        <v>0</v>
      </c>
      <c r="K4231" s="119">
        <v>2</v>
      </c>
      <c r="L4231" s="119">
        <v>53</v>
      </c>
      <c r="M4231" s="120">
        <v>1</v>
      </c>
      <c r="N4231" s="117">
        <f t="shared" si="66"/>
        <v>0.77358490566037741</v>
      </c>
    </row>
    <row r="4232" spans="1:14" x14ac:dyDescent="0.25">
      <c r="A4232" s="1" t="s">
        <v>253</v>
      </c>
      <c r="B4232" s="1" t="s">
        <v>513</v>
      </c>
      <c r="C4232" s="1" t="s">
        <v>468</v>
      </c>
      <c r="D4232" s="83">
        <v>0</v>
      </c>
      <c r="E4232" s="83">
        <v>0</v>
      </c>
      <c r="F4232" s="83">
        <v>1</v>
      </c>
      <c r="G4232" s="83">
        <v>0</v>
      </c>
      <c r="H4232" s="83">
        <v>0</v>
      </c>
      <c r="I4232" s="83">
        <v>0</v>
      </c>
      <c r="J4232" s="83">
        <v>0</v>
      </c>
      <c r="K4232" s="83">
        <v>0</v>
      </c>
      <c r="L4232" s="83">
        <v>1</v>
      </c>
      <c r="M4232" s="84">
        <v>1.886792452830189E-2</v>
      </c>
      <c r="N4232" s="85">
        <f t="shared" si="66"/>
        <v>0</v>
      </c>
    </row>
    <row r="4233" spans="1:14" x14ac:dyDescent="0.25">
      <c r="A4233" s="1" t="s">
        <v>253</v>
      </c>
      <c r="B4233" s="1" t="s">
        <v>513</v>
      </c>
      <c r="C4233" s="1" t="s">
        <v>469</v>
      </c>
      <c r="D4233" s="83">
        <v>0</v>
      </c>
      <c r="E4233" s="83">
        <v>0</v>
      </c>
      <c r="F4233" s="83">
        <v>0</v>
      </c>
      <c r="G4233" s="83">
        <v>1</v>
      </c>
      <c r="H4233" s="83">
        <v>0</v>
      </c>
      <c r="I4233" s="83">
        <v>0</v>
      </c>
      <c r="J4233" s="83">
        <v>0</v>
      </c>
      <c r="K4233" s="83">
        <v>2</v>
      </c>
      <c r="L4233" s="83">
        <v>3</v>
      </c>
      <c r="M4233" s="84">
        <v>5.6603773584905662E-2</v>
      </c>
      <c r="N4233" s="85">
        <f t="shared" si="66"/>
        <v>0</v>
      </c>
    </row>
    <row r="4234" spans="1:14" x14ac:dyDescent="0.25">
      <c r="A4234" s="1" t="s">
        <v>253</v>
      </c>
      <c r="B4234" s="1" t="s">
        <v>513</v>
      </c>
      <c r="C4234" s="1" t="s">
        <v>470</v>
      </c>
      <c r="D4234" s="83">
        <v>0</v>
      </c>
      <c r="E4234" s="83">
        <v>0</v>
      </c>
      <c r="F4234" s="83">
        <v>0</v>
      </c>
      <c r="G4234" s="83">
        <v>1</v>
      </c>
      <c r="H4234" s="83">
        <v>0</v>
      </c>
      <c r="I4234" s="83">
        <v>0</v>
      </c>
      <c r="J4234" s="83">
        <v>0</v>
      </c>
      <c r="K4234" s="83">
        <v>0</v>
      </c>
      <c r="L4234" s="83">
        <v>1</v>
      </c>
      <c r="M4234" s="84">
        <v>1.886792452830189E-2</v>
      </c>
      <c r="N4234" s="85">
        <f t="shared" si="66"/>
        <v>0</v>
      </c>
    </row>
    <row r="4235" spans="1:14" x14ac:dyDescent="0.25">
      <c r="A4235" s="1" t="s">
        <v>253</v>
      </c>
      <c r="B4235" s="1" t="s">
        <v>513</v>
      </c>
      <c r="C4235" s="1" t="s">
        <v>472</v>
      </c>
      <c r="D4235" s="83">
        <v>1</v>
      </c>
      <c r="E4235" s="83">
        <v>36</v>
      </c>
      <c r="F4235" s="83">
        <v>1</v>
      </c>
      <c r="G4235" s="83">
        <v>1</v>
      </c>
      <c r="H4235" s="83">
        <v>1</v>
      </c>
      <c r="I4235" s="83">
        <v>1</v>
      </c>
      <c r="J4235" s="83">
        <v>0</v>
      </c>
      <c r="K4235" s="83">
        <v>0</v>
      </c>
      <c r="L4235" s="83">
        <v>41</v>
      </c>
      <c r="M4235" s="84">
        <v>0.77358490566037752</v>
      </c>
      <c r="N4235" s="85">
        <f t="shared" si="66"/>
        <v>0.87804878048780488</v>
      </c>
    </row>
    <row r="4236" spans="1:14" x14ac:dyDescent="0.25">
      <c r="A4236" s="1" t="s">
        <v>253</v>
      </c>
      <c r="B4236" s="1" t="s">
        <v>513</v>
      </c>
      <c r="C4236" s="1" t="s">
        <v>473</v>
      </c>
      <c r="D4236" s="83">
        <v>1</v>
      </c>
      <c r="E4236" s="83">
        <v>0</v>
      </c>
      <c r="F4236" s="83">
        <v>0</v>
      </c>
      <c r="G4236" s="83">
        <v>0</v>
      </c>
      <c r="H4236" s="83">
        <v>0</v>
      </c>
      <c r="I4236" s="83">
        <v>0</v>
      </c>
      <c r="J4236" s="83">
        <v>0</v>
      </c>
      <c r="K4236" s="83">
        <v>0</v>
      </c>
      <c r="L4236" s="83">
        <v>1</v>
      </c>
      <c r="M4236" s="84">
        <v>1.886792452830189E-2</v>
      </c>
      <c r="N4236" s="85">
        <f t="shared" si="66"/>
        <v>0</v>
      </c>
    </row>
    <row r="4237" spans="1:14" x14ac:dyDescent="0.25">
      <c r="A4237" s="1" t="s">
        <v>253</v>
      </c>
      <c r="B4237" s="1" t="s">
        <v>513</v>
      </c>
      <c r="C4237" s="1" t="s">
        <v>474</v>
      </c>
      <c r="D4237" s="83">
        <v>0</v>
      </c>
      <c r="E4237" s="83">
        <v>5</v>
      </c>
      <c r="F4237" s="83">
        <v>1</v>
      </c>
      <c r="G4237" s="83">
        <v>0</v>
      </c>
      <c r="H4237" s="83">
        <v>0</v>
      </c>
      <c r="I4237" s="83">
        <v>0</v>
      </c>
      <c r="J4237" s="83">
        <v>0</v>
      </c>
      <c r="K4237" s="83">
        <v>0</v>
      </c>
      <c r="L4237" s="83">
        <v>6</v>
      </c>
      <c r="M4237" s="84">
        <v>0.1132075471698113</v>
      </c>
      <c r="N4237" s="85">
        <f t="shared" si="66"/>
        <v>0.83333333333333337</v>
      </c>
    </row>
    <row r="4238" spans="1:14" x14ac:dyDescent="0.25">
      <c r="A4238" s="118" t="s">
        <v>253</v>
      </c>
      <c r="B4238" s="118" t="s">
        <v>272</v>
      </c>
      <c r="C4238" s="118" t="s">
        <v>467</v>
      </c>
      <c r="D4238" s="119">
        <v>1</v>
      </c>
      <c r="E4238" s="119">
        <v>217</v>
      </c>
      <c r="F4238" s="119">
        <v>150</v>
      </c>
      <c r="G4238" s="119">
        <v>76</v>
      </c>
      <c r="H4238" s="119">
        <v>71</v>
      </c>
      <c r="I4238" s="119">
        <v>16</v>
      </c>
      <c r="J4238" s="119">
        <v>12</v>
      </c>
      <c r="K4238" s="119">
        <v>8</v>
      </c>
      <c r="L4238" s="119">
        <v>551</v>
      </c>
      <c r="M4238" s="120">
        <v>1</v>
      </c>
      <c r="N4238" s="117">
        <f t="shared" si="66"/>
        <v>0.39382940108892922</v>
      </c>
    </row>
    <row r="4239" spans="1:14" x14ac:dyDescent="0.25">
      <c r="A4239" s="1" t="s">
        <v>253</v>
      </c>
      <c r="B4239" s="1" t="s">
        <v>272</v>
      </c>
      <c r="C4239" s="1" t="s">
        <v>468</v>
      </c>
      <c r="D4239" s="83">
        <v>0</v>
      </c>
      <c r="E4239" s="83">
        <v>30</v>
      </c>
      <c r="F4239" s="83">
        <v>27</v>
      </c>
      <c r="G4239" s="83">
        <v>9</v>
      </c>
      <c r="H4239" s="83">
        <v>4</v>
      </c>
      <c r="I4239" s="83">
        <v>0</v>
      </c>
      <c r="J4239" s="83">
        <v>0</v>
      </c>
      <c r="K4239" s="83">
        <v>0</v>
      </c>
      <c r="L4239" s="83">
        <v>70</v>
      </c>
      <c r="M4239" s="84">
        <v>0.12704174228675141</v>
      </c>
      <c r="N4239" s="85">
        <f t="shared" si="66"/>
        <v>0.42857142857142855</v>
      </c>
    </row>
    <row r="4240" spans="1:14" x14ac:dyDescent="0.25">
      <c r="A4240" s="1" t="s">
        <v>253</v>
      </c>
      <c r="B4240" s="1" t="s">
        <v>272</v>
      </c>
      <c r="C4240" s="1" t="s">
        <v>479</v>
      </c>
      <c r="D4240" s="83">
        <v>0</v>
      </c>
      <c r="E4240" s="83">
        <v>0</v>
      </c>
      <c r="F4240" s="83">
        <v>0</v>
      </c>
      <c r="G4240" s="83">
        <v>3</v>
      </c>
      <c r="H4240" s="83">
        <v>0</v>
      </c>
      <c r="I4240" s="83">
        <v>0</v>
      </c>
      <c r="J4240" s="83">
        <v>0</v>
      </c>
      <c r="K4240" s="83">
        <v>1</v>
      </c>
      <c r="L4240" s="83">
        <v>4</v>
      </c>
      <c r="M4240" s="84">
        <v>7.2595281306715061E-3</v>
      </c>
      <c r="N4240" s="85">
        <f t="shared" si="66"/>
        <v>0</v>
      </c>
    </row>
    <row r="4241" spans="1:14" x14ac:dyDescent="0.25">
      <c r="A4241" s="1" t="s">
        <v>253</v>
      </c>
      <c r="B4241" s="1" t="s">
        <v>272</v>
      </c>
      <c r="C4241" s="1" t="s">
        <v>480</v>
      </c>
      <c r="D4241" s="83">
        <v>0</v>
      </c>
      <c r="E4241" s="83">
        <v>0</v>
      </c>
      <c r="F4241" s="83">
        <v>0</v>
      </c>
      <c r="G4241" s="83">
        <v>0</v>
      </c>
      <c r="H4241" s="83">
        <v>0</v>
      </c>
      <c r="I4241" s="83">
        <v>0</v>
      </c>
      <c r="J4241" s="83">
        <v>1</v>
      </c>
      <c r="K4241" s="83">
        <v>0</v>
      </c>
      <c r="L4241" s="83">
        <v>1</v>
      </c>
      <c r="M4241" s="84">
        <v>1.814882032667877E-3</v>
      </c>
      <c r="N4241" s="85">
        <f t="shared" si="66"/>
        <v>0</v>
      </c>
    </row>
    <row r="4242" spans="1:14" x14ac:dyDescent="0.25">
      <c r="A4242" s="1" t="s">
        <v>253</v>
      </c>
      <c r="B4242" s="1" t="s">
        <v>272</v>
      </c>
      <c r="C4242" s="1" t="s">
        <v>469</v>
      </c>
      <c r="D4242" s="83">
        <v>0</v>
      </c>
      <c r="E4242" s="83">
        <v>0</v>
      </c>
      <c r="F4242" s="83">
        <v>12</v>
      </c>
      <c r="G4242" s="83">
        <v>13</v>
      </c>
      <c r="H4242" s="83">
        <v>16</v>
      </c>
      <c r="I4242" s="83">
        <v>7</v>
      </c>
      <c r="J4242" s="83">
        <v>4</v>
      </c>
      <c r="K4242" s="83">
        <v>2</v>
      </c>
      <c r="L4242" s="83">
        <v>54</v>
      </c>
      <c r="M4242" s="84">
        <v>9.8003629764065334E-2</v>
      </c>
      <c r="N4242" s="85">
        <f t="shared" si="66"/>
        <v>0</v>
      </c>
    </row>
    <row r="4243" spans="1:14" x14ac:dyDescent="0.25">
      <c r="A4243" s="1" t="s">
        <v>253</v>
      </c>
      <c r="B4243" s="1" t="s">
        <v>272</v>
      </c>
      <c r="C4243" s="1" t="s">
        <v>470</v>
      </c>
      <c r="D4243" s="83">
        <v>0</v>
      </c>
      <c r="E4243" s="83">
        <v>0</v>
      </c>
      <c r="F4243" s="83">
        <v>0</v>
      </c>
      <c r="G4243" s="83">
        <v>7</v>
      </c>
      <c r="H4243" s="83">
        <v>7</v>
      </c>
      <c r="I4243" s="83">
        <v>2</v>
      </c>
      <c r="J4243" s="83">
        <v>0</v>
      </c>
      <c r="K4243" s="83">
        <v>4</v>
      </c>
      <c r="L4243" s="83">
        <v>20</v>
      </c>
      <c r="M4243" s="84">
        <v>3.6297640653357527E-2</v>
      </c>
      <c r="N4243" s="85">
        <f t="shared" si="66"/>
        <v>0</v>
      </c>
    </row>
    <row r="4244" spans="1:14" x14ac:dyDescent="0.25">
      <c r="A4244" s="1" t="s">
        <v>253</v>
      </c>
      <c r="B4244" s="1" t="s">
        <v>272</v>
      </c>
      <c r="C4244" s="1" t="s">
        <v>471</v>
      </c>
      <c r="D4244" s="83">
        <v>0</v>
      </c>
      <c r="E4244" s="83">
        <v>0</v>
      </c>
      <c r="F4244" s="83">
        <v>8</v>
      </c>
      <c r="G4244" s="83">
        <v>4</v>
      </c>
      <c r="H4244" s="83">
        <v>1</v>
      </c>
      <c r="I4244" s="83">
        <v>1</v>
      </c>
      <c r="J4244" s="83">
        <v>0</v>
      </c>
      <c r="K4244" s="83">
        <v>0</v>
      </c>
      <c r="L4244" s="83">
        <v>14</v>
      </c>
      <c r="M4244" s="84">
        <v>2.540834845735027E-2</v>
      </c>
      <c r="N4244" s="85">
        <f t="shared" si="66"/>
        <v>0</v>
      </c>
    </row>
    <row r="4245" spans="1:14" x14ac:dyDescent="0.25">
      <c r="A4245" s="1" t="s">
        <v>253</v>
      </c>
      <c r="B4245" s="1" t="s">
        <v>272</v>
      </c>
      <c r="C4245" s="1" t="s">
        <v>481</v>
      </c>
      <c r="D4245" s="83">
        <v>0</v>
      </c>
      <c r="E4245" s="83">
        <v>10</v>
      </c>
      <c r="F4245" s="83">
        <v>1</v>
      </c>
      <c r="G4245" s="83">
        <v>0</v>
      </c>
      <c r="H4245" s="83">
        <v>0</v>
      </c>
      <c r="I4245" s="83">
        <v>0</v>
      </c>
      <c r="J4245" s="83">
        <v>0</v>
      </c>
      <c r="K4245" s="83">
        <v>0</v>
      </c>
      <c r="L4245" s="83">
        <v>11</v>
      </c>
      <c r="M4245" s="84">
        <v>1.9963702359346639E-2</v>
      </c>
      <c r="N4245" s="85">
        <f t="shared" si="66"/>
        <v>0.90909090909090906</v>
      </c>
    </row>
    <row r="4246" spans="1:14" x14ac:dyDescent="0.25">
      <c r="A4246" s="1" t="s">
        <v>253</v>
      </c>
      <c r="B4246" s="1" t="s">
        <v>272</v>
      </c>
      <c r="C4246" s="1" t="s">
        <v>477</v>
      </c>
      <c r="D4246" s="83">
        <v>0</v>
      </c>
      <c r="E4246" s="83">
        <v>0</v>
      </c>
      <c r="F4246" s="83">
        <v>0</v>
      </c>
      <c r="G4246" s="83">
        <v>0</v>
      </c>
      <c r="H4246" s="83">
        <v>1</v>
      </c>
      <c r="I4246" s="83">
        <v>0</v>
      </c>
      <c r="J4246" s="83">
        <v>0</v>
      </c>
      <c r="K4246" s="83">
        <v>0</v>
      </c>
      <c r="L4246" s="83">
        <v>1</v>
      </c>
      <c r="M4246" s="84">
        <v>1.814882032667877E-3</v>
      </c>
      <c r="N4246" s="85">
        <f t="shared" si="66"/>
        <v>0</v>
      </c>
    </row>
    <row r="4247" spans="1:14" x14ac:dyDescent="0.25">
      <c r="A4247" s="1" t="s">
        <v>253</v>
      </c>
      <c r="B4247" s="1" t="s">
        <v>272</v>
      </c>
      <c r="C4247" s="1" t="s">
        <v>482</v>
      </c>
      <c r="D4247" s="83">
        <v>0</v>
      </c>
      <c r="E4247" s="83">
        <v>0</v>
      </c>
      <c r="F4247" s="83">
        <v>0</v>
      </c>
      <c r="G4247" s="83">
        <v>1</v>
      </c>
      <c r="H4247" s="83">
        <v>0</v>
      </c>
      <c r="I4247" s="83">
        <v>0</v>
      </c>
      <c r="J4247" s="83">
        <v>0</v>
      </c>
      <c r="K4247" s="83">
        <v>0</v>
      </c>
      <c r="L4247" s="83">
        <v>1</v>
      </c>
      <c r="M4247" s="84">
        <v>1.814882032667877E-3</v>
      </c>
      <c r="N4247" s="85">
        <f t="shared" si="66"/>
        <v>0</v>
      </c>
    </row>
    <row r="4248" spans="1:14" x14ac:dyDescent="0.25">
      <c r="A4248" s="1" t="s">
        <v>253</v>
      </c>
      <c r="B4248" s="1" t="s">
        <v>272</v>
      </c>
      <c r="C4248" s="1" t="s">
        <v>478</v>
      </c>
      <c r="D4248" s="83">
        <v>0</v>
      </c>
      <c r="E4248" s="83">
        <v>0</v>
      </c>
      <c r="F4248" s="83">
        <v>3</v>
      </c>
      <c r="G4248" s="83">
        <v>1</v>
      </c>
      <c r="H4248" s="83">
        <v>1</v>
      </c>
      <c r="I4248" s="83">
        <v>0</v>
      </c>
      <c r="J4248" s="83">
        <v>0</v>
      </c>
      <c r="K4248" s="83">
        <v>0</v>
      </c>
      <c r="L4248" s="83">
        <v>5</v>
      </c>
      <c r="M4248" s="84">
        <v>9.0744101633393835E-3</v>
      </c>
      <c r="N4248" s="85">
        <f t="shared" si="66"/>
        <v>0</v>
      </c>
    </row>
    <row r="4249" spans="1:14" x14ac:dyDescent="0.25">
      <c r="A4249" s="1" t="s">
        <v>253</v>
      </c>
      <c r="B4249" s="1" t="s">
        <v>272</v>
      </c>
      <c r="C4249" s="1" t="s">
        <v>472</v>
      </c>
      <c r="D4249" s="83">
        <v>1</v>
      </c>
      <c r="E4249" s="83">
        <v>114</v>
      </c>
      <c r="F4249" s="83">
        <v>59</v>
      </c>
      <c r="G4249" s="83">
        <v>25</v>
      </c>
      <c r="H4249" s="83">
        <v>20</v>
      </c>
      <c r="I4249" s="83">
        <v>0</v>
      </c>
      <c r="J4249" s="83">
        <v>2</v>
      </c>
      <c r="K4249" s="83">
        <v>0</v>
      </c>
      <c r="L4249" s="83">
        <v>221</v>
      </c>
      <c r="M4249" s="84">
        <v>0.40108892921960071</v>
      </c>
      <c r="N4249" s="85">
        <f t="shared" si="66"/>
        <v>0.51583710407239824</v>
      </c>
    </row>
    <row r="4250" spans="1:14" x14ac:dyDescent="0.25">
      <c r="A4250" s="1" t="s">
        <v>253</v>
      </c>
      <c r="B4250" s="1" t="s">
        <v>272</v>
      </c>
      <c r="C4250" s="1" t="s">
        <v>473</v>
      </c>
      <c r="D4250" s="83">
        <v>0</v>
      </c>
      <c r="E4250" s="83">
        <v>0</v>
      </c>
      <c r="F4250" s="83">
        <v>18</v>
      </c>
      <c r="G4250" s="83">
        <v>7</v>
      </c>
      <c r="H4250" s="83">
        <v>17</v>
      </c>
      <c r="I4250" s="83">
        <v>6</v>
      </c>
      <c r="J4250" s="83">
        <v>4</v>
      </c>
      <c r="K4250" s="83">
        <v>1</v>
      </c>
      <c r="L4250" s="83">
        <v>53</v>
      </c>
      <c r="M4250" s="84">
        <v>9.6188747731397461E-2</v>
      </c>
      <c r="N4250" s="85">
        <f t="shared" si="66"/>
        <v>0</v>
      </c>
    </row>
    <row r="4251" spans="1:14" x14ac:dyDescent="0.25">
      <c r="A4251" s="1" t="s">
        <v>253</v>
      </c>
      <c r="B4251" s="1" t="s">
        <v>272</v>
      </c>
      <c r="C4251" s="1" t="s">
        <v>474</v>
      </c>
      <c r="D4251" s="83">
        <v>0</v>
      </c>
      <c r="E4251" s="83">
        <v>63</v>
      </c>
      <c r="F4251" s="83">
        <v>22</v>
      </c>
      <c r="G4251" s="83">
        <v>6</v>
      </c>
      <c r="H4251" s="83">
        <v>4</v>
      </c>
      <c r="I4251" s="83">
        <v>0</v>
      </c>
      <c r="J4251" s="83">
        <v>1</v>
      </c>
      <c r="K4251" s="83">
        <v>0</v>
      </c>
      <c r="L4251" s="83">
        <v>96</v>
      </c>
      <c r="M4251" s="84">
        <v>0.1742286751361162</v>
      </c>
      <c r="N4251" s="85">
        <f t="shared" si="66"/>
        <v>0.65625</v>
      </c>
    </row>
    <row r="4252" spans="1:14" x14ac:dyDescent="0.25">
      <c r="A4252" s="118" t="s">
        <v>253</v>
      </c>
      <c r="B4252" s="118" t="s">
        <v>273</v>
      </c>
      <c r="C4252" s="118" t="s">
        <v>467</v>
      </c>
      <c r="D4252" s="119">
        <v>146</v>
      </c>
      <c r="E4252" s="119">
        <v>1063</v>
      </c>
      <c r="F4252" s="119">
        <v>639</v>
      </c>
      <c r="G4252" s="119">
        <v>490</v>
      </c>
      <c r="H4252" s="119">
        <v>468</v>
      </c>
      <c r="I4252" s="119">
        <v>98</v>
      </c>
      <c r="J4252" s="119">
        <v>130</v>
      </c>
      <c r="K4252" s="119">
        <v>170</v>
      </c>
      <c r="L4252" s="119">
        <v>3204</v>
      </c>
      <c r="M4252" s="120">
        <v>1</v>
      </c>
      <c r="N4252" s="117">
        <f t="shared" si="66"/>
        <v>0.33177278401997501</v>
      </c>
    </row>
    <row r="4253" spans="1:14" x14ac:dyDescent="0.25">
      <c r="A4253" s="1" t="s">
        <v>253</v>
      </c>
      <c r="B4253" s="1" t="s">
        <v>273</v>
      </c>
      <c r="C4253" s="1" t="s">
        <v>468</v>
      </c>
      <c r="D4253" s="83">
        <v>19</v>
      </c>
      <c r="E4253" s="83">
        <v>216</v>
      </c>
      <c r="F4253" s="83">
        <v>113</v>
      </c>
      <c r="G4253" s="83">
        <v>29</v>
      </c>
      <c r="H4253" s="83">
        <v>56</v>
      </c>
      <c r="I4253" s="83">
        <v>3</v>
      </c>
      <c r="J4253" s="83">
        <v>4</v>
      </c>
      <c r="K4253" s="83">
        <v>1</v>
      </c>
      <c r="L4253" s="83">
        <v>441</v>
      </c>
      <c r="M4253" s="84">
        <v>0.13764044943820231</v>
      </c>
      <c r="N4253" s="85">
        <f t="shared" si="66"/>
        <v>0.48979591836734693</v>
      </c>
    </row>
    <row r="4254" spans="1:14" x14ac:dyDescent="0.25">
      <c r="A4254" s="1" t="s">
        <v>253</v>
      </c>
      <c r="B4254" s="1" t="s">
        <v>273</v>
      </c>
      <c r="C4254" s="1" t="s">
        <v>475</v>
      </c>
      <c r="D4254" s="83">
        <v>0</v>
      </c>
      <c r="E4254" s="83">
        <v>0</v>
      </c>
      <c r="F4254" s="83">
        <v>0</v>
      </c>
      <c r="G4254" s="83">
        <v>1</v>
      </c>
      <c r="H4254" s="83">
        <v>0</v>
      </c>
      <c r="I4254" s="83">
        <v>0</v>
      </c>
      <c r="J4254" s="83">
        <v>0</v>
      </c>
      <c r="K4254" s="83">
        <v>0</v>
      </c>
      <c r="L4254" s="83">
        <v>1</v>
      </c>
      <c r="M4254" s="84">
        <v>3.1210986267166037E-4</v>
      </c>
      <c r="N4254" s="85">
        <f t="shared" si="66"/>
        <v>0</v>
      </c>
    </row>
    <row r="4255" spans="1:14" x14ac:dyDescent="0.25">
      <c r="A4255" s="1" t="s">
        <v>253</v>
      </c>
      <c r="B4255" s="1" t="s">
        <v>273</v>
      </c>
      <c r="C4255" s="1" t="s">
        <v>479</v>
      </c>
      <c r="D4255" s="83">
        <v>0</v>
      </c>
      <c r="E4255" s="83">
        <v>0</v>
      </c>
      <c r="F4255" s="83">
        <v>0</v>
      </c>
      <c r="G4255" s="83">
        <v>1</v>
      </c>
      <c r="H4255" s="83">
        <v>0</v>
      </c>
      <c r="I4255" s="83">
        <v>0</v>
      </c>
      <c r="J4255" s="83">
        <v>2</v>
      </c>
      <c r="K4255" s="83">
        <v>1</v>
      </c>
      <c r="L4255" s="83">
        <v>4</v>
      </c>
      <c r="M4255" s="84">
        <v>1.2484394506866419E-3</v>
      </c>
      <c r="N4255" s="85">
        <f t="shared" si="66"/>
        <v>0</v>
      </c>
    </row>
    <row r="4256" spans="1:14" x14ac:dyDescent="0.25">
      <c r="A4256" s="1" t="s">
        <v>253</v>
      </c>
      <c r="B4256" s="1" t="s">
        <v>273</v>
      </c>
      <c r="C4256" s="1" t="s">
        <v>480</v>
      </c>
      <c r="D4256" s="83">
        <v>0</v>
      </c>
      <c r="E4256" s="83">
        <v>0</v>
      </c>
      <c r="F4256" s="83">
        <v>0</v>
      </c>
      <c r="G4256" s="83">
        <v>0</v>
      </c>
      <c r="H4256" s="83">
        <v>0</v>
      </c>
      <c r="I4256" s="83">
        <v>1</v>
      </c>
      <c r="J4256" s="83">
        <v>1</v>
      </c>
      <c r="K4256" s="83">
        <v>4</v>
      </c>
      <c r="L4256" s="83">
        <v>6</v>
      </c>
      <c r="M4256" s="84">
        <v>1.872659176029963E-3</v>
      </c>
      <c r="N4256" s="85">
        <f t="shared" si="66"/>
        <v>0</v>
      </c>
    </row>
    <row r="4257" spans="1:14" x14ac:dyDescent="0.25">
      <c r="A4257" s="1" t="s">
        <v>253</v>
      </c>
      <c r="B4257" s="1" t="s">
        <v>273</v>
      </c>
      <c r="C4257" s="1" t="s">
        <v>476</v>
      </c>
      <c r="D4257" s="83">
        <v>1</v>
      </c>
      <c r="E4257" s="83">
        <v>0</v>
      </c>
      <c r="F4257" s="83">
        <v>0</v>
      </c>
      <c r="G4257" s="83">
        <v>1</v>
      </c>
      <c r="H4257" s="83">
        <v>1</v>
      </c>
      <c r="I4257" s="83">
        <v>0</v>
      </c>
      <c r="J4257" s="83">
        <v>0</v>
      </c>
      <c r="K4257" s="83">
        <v>0</v>
      </c>
      <c r="L4257" s="83">
        <v>3</v>
      </c>
      <c r="M4257" s="84">
        <v>9.3632958801498128E-4</v>
      </c>
      <c r="N4257" s="85">
        <f t="shared" si="66"/>
        <v>0</v>
      </c>
    </row>
    <row r="4258" spans="1:14" x14ac:dyDescent="0.25">
      <c r="A4258" s="1" t="s">
        <v>253</v>
      </c>
      <c r="B4258" s="1" t="s">
        <v>273</v>
      </c>
      <c r="C4258" s="1" t="s">
        <v>469</v>
      </c>
      <c r="D4258" s="83">
        <v>16</v>
      </c>
      <c r="E4258" s="83">
        <v>3</v>
      </c>
      <c r="F4258" s="83">
        <v>116</v>
      </c>
      <c r="G4258" s="83">
        <v>176</v>
      </c>
      <c r="H4258" s="83">
        <v>168</v>
      </c>
      <c r="I4258" s="83">
        <v>40</v>
      </c>
      <c r="J4258" s="83">
        <v>50</v>
      </c>
      <c r="K4258" s="83">
        <v>70</v>
      </c>
      <c r="L4258" s="83">
        <v>639</v>
      </c>
      <c r="M4258" s="84">
        <v>0.199438202247191</v>
      </c>
      <c r="N4258" s="85">
        <f t="shared" si="66"/>
        <v>4.6948356807511738E-3</v>
      </c>
    </row>
    <row r="4259" spans="1:14" x14ac:dyDescent="0.25">
      <c r="A4259" s="1" t="s">
        <v>253</v>
      </c>
      <c r="B4259" s="1" t="s">
        <v>273</v>
      </c>
      <c r="C4259" s="1" t="s">
        <v>470</v>
      </c>
      <c r="D4259" s="83">
        <v>1</v>
      </c>
      <c r="E4259" s="83">
        <v>1</v>
      </c>
      <c r="F4259" s="83">
        <v>0</v>
      </c>
      <c r="G4259" s="83">
        <v>62</v>
      </c>
      <c r="H4259" s="83">
        <v>39</v>
      </c>
      <c r="I4259" s="83">
        <v>31</v>
      </c>
      <c r="J4259" s="83">
        <v>32</v>
      </c>
      <c r="K4259" s="83">
        <v>66</v>
      </c>
      <c r="L4259" s="83">
        <v>232</v>
      </c>
      <c r="M4259" s="84">
        <v>7.2409488139825215E-2</v>
      </c>
      <c r="N4259" s="85">
        <f t="shared" si="66"/>
        <v>4.3103448275862068E-3</v>
      </c>
    </row>
    <row r="4260" spans="1:14" x14ac:dyDescent="0.25">
      <c r="A4260" s="1" t="s">
        <v>253</v>
      </c>
      <c r="B4260" s="1" t="s">
        <v>273</v>
      </c>
      <c r="C4260" s="1" t="s">
        <v>471</v>
      </c>
      <c r="D4260" s="83">
        <v>2</v>
      </c>
      <c r="E4260" s="83">
        <v>3</v>
      </c>
      <c r="F4260" s="83">
        <v>21</v>
      </c>
      <c r="G4260" s="83">
        <v>34</v>
      </c>
      <c r="H4260" s="83">
        <v>14</v>
      </c>
      <c r="I4260" s="83">
        <v>3</v>
      </c>
      <c r="J4260" s="83">
        <v>3</v>
      </c>
      <c r="K4260" s="83">
        <v>6</v>
      </c>
      <c r="L4260" s="83">
        <v>86</v>
      </c>
      <c r="M4260" s="84">
        <v>2.68414481897628E-2</v>
      </c>
      <c r="N4260" s="85">
        <f t="shared" si="66"/>
        <v>3.4883720930232558E-2</v>
      </c>
    </row>
    <row r="4261" spans="1:14" x14ac:dyDescent="0.25">
      <c r="A4261" s="1" t="s">
        <v>253</v>
      </c>
      <c r="B4261" s="1" t="s">
        <v>273</v>
      </c>
      <c r="C4261" s="1" t="s">
        <v>481</v>
      </c>
      <c r="D4261" s="83">
        <v>0</v>
      </c>
      <c r="E4261" s="83">
        <v>12</v>
      </c>
      <c r="F4261" s="83">
        <v>1</v>
      </c>
      <c r="G4261" s="83">
        <v>0</v>
      </c>
      <c r="H4261" s="83">
        <v>0</v>
      </c>
      <c r="I4261" s="83">
        <v>0</v>
      </c>
      <c r="J4261" s="83">
        <v>0</v>
      </c>
      <c r="K4261" s="83">
        <v>0</v>
      </c>
      <c r="L4261" s="83">
        <v>13</v>
      </c>
      <c r="M4261" s="84">
        <v>4.0574282147315859E-3</v>
      </c>
      <c r="N4261" s="85">
        <f t="shared" si="66"/>
        <v>0.92307692307692313</v>
      </c>
    </row>
    <row r="4262" spans="1:14" x14ac:dyDescent="0.25">
      <c r="A4262" s="1" t="s">
        <v>253</v>
      </c>
      <c r="B4262" s="1" t="s">
        <v>273</v>
      </c>
      <c r="C4262" s="1" t="s">
        <v>477</v>
      </c>
      <c r="D4262" s="83">
        <v>1</v>
      </c>
      <c r="E4262" s="83">
        <v>0</v>
      </c>
      <c r="F4262" s="83">
        <v>2</v>
      </c>
      <c r="G4262" s="83">
        <v>2</v>
      </c>
      <c r="H4262" s="83">
        <v>0</v>
      </c>
      <c r="I4262" s="83">
        <v>0</v>
      </c>
      <c r="J4262" s="83">
        <v>0</v>
      </c>
      <c r="K4262" s="83">
        <v>0</v>
      </c>
      <c r="L4262" s="83">
        <v>5</v>
      </c>
      <c r="M4262" s="84">
        <v>1.560549313358302E-3</v>
      </c>
      <c r="N4262" s="85">
        <f t="shared" si="66"/>
        <v>0</v>
      </c>
    </row>
    <row r="4263" spans="1:14" x14ac:dyDescent="0.25">
      <c r="A4263" s="1" t="s">
        <v>253</v>
      </c>
      <c r="B4263" s="1" t="s">
        <v>273</v>
      </c>
      <c r="C4263" s="1" t="s">
        <v>482</v>
      </c>
      <c r="D4263" s="83">
        <v>0</v>
      </c>
      <c r="E4263" s="83">
        <v>0</v>
      </c>
      <c r="F4263" s="83">
        <v>0</v>
      </c>
      <c r="G4263" s="83">
        <v>1</v>
      </c>
      <c r="H4263" s="83">
        <v>1</v>
      </c>
      <c r="I4263" s="83">
        <v>2</v>
      </c>
      <c r="J4263" s="83">
        <v>2</v>
      </c>
      <c r="K4263" s="83">
        <v>0</v>
      </c>
      <c r="L4263" s="83">
        <v>6</v>
      </c>
      <c r="M4263" s="84">
        <v>1.872659176029963E-3</v>
      </c>
      <c r="N4263" s="85">
        <f t="shared" si="66"/>
        <v>0</v>
      </c>
    </row>
    <row r="4264" spans="1:14" x14ac:dyDescent="0.25">
      <c r="A4264" s="1" t="s">
        <v>253</v>
      </c>
      <c r="B4264" s="1" t="s">
        <v>273</v>
      </c>
      <c r="C4264" s="1" t="s">
        <v>478</v>
      </c>
      <c r="D4264" s="83">
        <v>0</v>
      </c>
      <c r="E4264" s="83">
        <v>0</v>
      </c>
      <c r="F4264" s="83">
        <v>2</v>
      </c>
      <c r="G4264" s="83">
        <v>3</v>
      </c>
      <c r="H4264" s="83">
        <v>2</v>
      </c>
      <c r="I4264" s="83">
        <v>0</v>
      </c>
      <c r="J4264" s="83">
        <v>0</v>
      </c>
      <c r="K4264" s="83">
        <v>0</v>
      </c>
      <c r="L4264" s="83">
        <v>7</v>
      </c>
      <c r="M4264" s="84">
        <v>2.1847690387016231E-3</v>
      </c>
      <c r="N4264" s="85">
        <f t="shared" si="66"/>
        <v>0</v>
      </c>
    </row>
    <row r="4265" spans="1:14" x14ac:dyDescent="0.25">
      <c r="A4265" s="1" t="s">
        <v>253</v>
      </c>
      <c r="B4265" s="1" t="s">
        <v>273</v>
      </c>
      <c r="C4265" s="1" t="s">
        <v>472</v>
      </c>
      <c r="D4265" s="83">
        <v>67</v>
      </c>
      <c r="E4265" s="83">
        <v>669</v>
      </c>
      <c r="F4265" s="83">
        <v>276</v>
      </c>
      <c r="G4265" s="83">
        <v>105</v>
      </c>
      <c r="H4265" s="83">
        <v>109</v>
      </c>
      <c r="I4265" s="83">
        <v>11</v>
      </c>
      <c r="J4265" s="83">
        <v>11</v>
      </c>
      <c r="K4265" s="83">
        <v>6</v>
      </c>
      <c r="L4265" s="83">
        <v>1254</v>
      </c>
      <c r="M4265" s="84">
        <v>0.39138576779026218</v>
      </c>
      <c r="N4265" s="85">
        <f t="shared" si="66"/>
        <v>0.53349282296650713</v>
      </c>
    </row>
    <row r="4266" spans="1:14" x14ac:dyDescent="0.25">
      <c r="A4266" s="1" t="s">
        <v>253</v>
      </c>
      <c r="B4266" s="1" t="s">
        <v>273</v>
      </c>
      <c r="C4266" s="1" t="s">
        <v>473</v>
      </c>
      <c r="D4266" s="83">
        <v>25</v>
      </c>
      <c r="E4266" s="83">
        <v>7</v>
      </c>
      <c r="F4266" s="83">
        <v>56</v>
      </c>
      <c r="G4266" s="83">
        <v>50</v>
      </c>
      <c r="H4266" s="83">
        <v>64</v>
      </c>
      <c r="I4266" s="83">
        <v>5</v>
      </c>
      <c r="J4266" s="83">
        <v>20</v>
      </c>
      <c r="K4266" s="83">
        <v>16</v>
      </c>
      <c r="L4266" s="83">
        <v>243</v>
      </c>
      <c r="M4266" s="84">
        <v>7.5842696629213488E-2</v>
      </c>
      <c r="N4266" s="85">
        <f t="shared" si="66"/>
        <v>2.8806584362139918E-2</v>
      </c>
    </row>
    <row r="4267" spans="1:14" x14ac:dyDescent="0.25">
      <c r="A4267" s="1" t="s">
        <v>253</v>
      </c>
      <c r="B4267" s="1" t="s">
        <v>273</v>
      </c>
      <c r="C4267" s="1" t="s">
        <v>474</v>
      </c>
      <c r="D4267" s="83">
        <v>14</v>
      </c>
      <c r="E4267" s="83">
        <v>152</v>
      </c>
      <c r="F4267" s="83">
        <v>52</v>
      </c>
      <c r="G4267" s="83">
        <v>25</v>
      </c>
      <c r="H4267" s="83">
        <v>14</v>
      </c>
      <c r="I4267" s="83">
        <v>2</v>
      </c>
      <c r="J4267" s="83">
        <v>5</v>
      </c>
      <c r="K4267" s="83">
        <v>0</v>
      </c>
      <c r="L4267" s="83">
        <v>264</v>
      </c>
      <c r="M4267" s="84">
        <v>8.2397003745318345E-2</v>
      </c>
      <c r="N4267" s="85">
        <f t="shared" si="66"/>
        <v>0.5757575757575758</v>
      </c>
    </row>
    <row r="4268" spans="1:14" x14ac:dyDescent="0.25">
      <c r="A4268" s="118" t="s">
        <v>253</v>
      </c>
      <c r="B4268" s="118" t="s">
        <v>274</v>
      </c>
      <c r="C4268" s="118" t="s">
        <v>467</v>
      </c>
      <c r="D4268" s="119">
        <v>122</v>
      </c>
      <c r="E4268" s="119">
        <v>704</v>
      </c>
      <c r="F4268" s="119">
        <v>524</v>
      </c>
      <c r="G4268" s="119">
        <v>298</v>
      </c>
      <c r="H4268" s="119">
        <v>324</v>
      </c>
      <c r="I4268" s="119">
        <v>66</v>
      </c>
      <c r="J4268" s="119">
        <v>97</v>
      </c>
      <c r="K4268" s="119">
        <v>84</v>
      </c>
      <c r="L4268" s="119">
        <v>2219</v>
      </c>
      <c r="M4268" s="120">
        <v>1</v>
      </c>
      <c r="N4268" s="117">
        <f t="shared" si="66"/>
        <v>0.31726002703920686</v>
      </c>
    </row>
    <row r="4269" spans="1:14" x14ac:dyDescent="0.25">
      <c r="A4269" s="1" t="s">
        <v>253</v>
      </c>
      <c r="B4269" s="1" t="s">
        <v>274</v>
      </c>
      <c r="C4269" s="1" t="s">
        <v>468</v>
      </c>
      <c r="D4269" s="83">
        <v>16</v>
      </c>
      <c r="E4269" s="83">
        <v>130</v>
      </c>
      <c r="F4269" s="83">
        <v>95</v>
      </c>
      <c r="G4269" s="83">
        <v>12</v>
      </c>
      <c r="H4269" s="83">
        <v>26</v>
      </c>
      <c r="I4269" s="83">
        <v>0</v>
      </c>
      <c r="J4269" s="83">
        <v>4</v>
      </c>
      <c r="K4269" s="83">
        <v>1</v>
      </c>
      <c r="L4269" s="83">
        <v>284</v>
      </c>
      <c r="M4269" s="84">
        <v>0.12798557908968</v>
      </c>
      <c r="N4269" s="85">
        <f t="shared" si="66"/>
        <v>0.45774647887323944</v>
      </c>
    </row>
    <row r="4270" spans="1:14" x14ac:dyDescent="0.25">
      <c r="A4270" s="1" t="s">
        <v>253</v>
      </c>
      <c r="B4270" s="1" t="s">
        <v>274</v>
      </c>
      <c r="C4270" s="1" t="s">
        <v>475</v>
      </c>
      <c r="D4270" s="83">
        <v>0</v>
      </c>
      <c r="E4270" s="83">
        <v>0</v>
      </c>
      <c r="F4270" s="83">
        <v>3</v>
      </c>
      <c r="G4270" s="83">
        <v>0</v>
      </c>
      <c r="H4270" s="83">
        <v>0</v>
      </c>
      <c r="I4270" s="83">
        <v>0</v>
      </c>
      <c r="J4270" s="83">
        <v>0</v>
      </c>
      <c r="K4270" s="83">
        <v>0</v>
      </c>
      <c r="L4270" s="83">
        <v>3</v>
      </c>
      <c r="M4270" s="84">
        <v>1.35196034249662E-3</v>
      </c>
      <c r="N4270" s="85">
        <f t="shared" si="66"/>
        <v>0</v>
      </c>
    </row>
    <row r="4271" spans="1:14" x14ac:dyDescent="0.25">
      <c r="A4271" s="1" t="s">
        <v>253</v>
      </c>
      <c r="B4271" s="1" t="s">
        <v>274</v>
      </c>
      <c r="C4271" s="1" t="s">
        <v>479</v>
      </c>
      <c r="D4271" s="83">
        <v>0</v>
      </c>
      <c r="E4271" s="83">
        <v>0</v>
      </c>
      <c r="F4271" s="83">
        <v>0</v>
      </c>
      <c r="G4271" s="83">
        <v>0</v>
      </c>
      <c r="H4271" s="83">
        <v>1</v>
      </c>
      <c r="I4271" s="83">
        <v>0</v>
      </c>
      <c r="J4271" s="83">
        <v>1</v>
      </c>
      <c r="K4271" s="83">
        <v>1</v>
      </c>
      <c r="L4271" s="83">
        <v>3</v>
      </c>
      <c r="M4271" s="84">
        <v>1.35196034249662E-3</v>
      </c>
      <c r="N4271" s="85">
        <f t="shared" si="66"/>
        <v>0</v>
      </c>
    </row>
    <row r="4272" spans="1:14" x14ac:dyDescent="0.25">
      <c r="A4272" s="1" t="s">
        <v>253</v>
      </c>
      <c r="B4272" s="1" t="s">
        <v>274</v>
      </c>
      <c r="C4272" s="1" t="s">
        <v>469</v>
      </c>
      <c r="D4272" s="83">
        <v>10</v>
      </c>
      <c r="E4272" s="83">
        <v>0</v>
      </c>
      <c r="F4272" s="83">
        <v>106</v>
      </c>
      <c r="G4272" s="83">
        <v>110</v>
      </c>
      <c r="H4272" s="83">
        <v>120</v>
      </c>
      <c r="I4272" s="83">
        <v>24</v>
      </c>
      <c r="J4272" s="83">
        <v>45</v>
      </c>
      <c r="K4272" s="83">
        <v>31</v>
      </c>
      <c r="L4272" s="83">
        <v>446</v>
      </c>
      <c r="M4272" s="84">
        <v>0.2009914375844975</v>
      </c>
      <c r="N4272" s="85">
        <f t="shared" si="66"/>
        <v>0</v>
      </c>
    </row>
    <row r="4273" spans="1:14" x14ac:dyDescent="0.25">
      <c r="A4273" s="1" t="s">
        <v>253</v>
      </c>
      <c r="B4273" s="1" t="s">
        <v>274</v>
      </c>
      <c r="C4273" s="1" t="s">
        <v>470</v>
      </c>
      <c r="D4273" s="83">
        <v>2</v>
      </c>
      <c r="E4273" s="83">
        <v>1</v>
      </c>
      <c r="F4273" s="83">
        <v>0</v>
      </c>
      <c r="G4273" s="83">
        <v>35</v>
      </c>
      <c r="H4273" s="83">
        <v>30</v>
      </c>
      <c r="I4273" s="83">
        <v>16</v>
      </c>
      <c r="J4273" s="83">
        <v>18</v>
      </c>
      <c r="K4273" s="83">
        <v>28</v>
      </c>
      <c r="L4273" s="83">
        <v>130</v>
      </c>
      <c r="M4273" s="84">
        <v>5.8584948174853539E-2</v>
      </c>
      <c r="N4273" s="85">
        <f t="shared" si="66"/>
        <v>7.6923076923076927E-3</v>
      </c>
    </row>
    <row r="4274" spans="1:14" x14ac:dyDescent="0.25">
      <c r="A4274" s="1" t="s">
        <v>253</v>
      </c>
      <c r="B4274" s="1" t="s">
        <v>274</v>
      </c>
      <c r="C4274" s="1" t="s">
        <v>471</v>
      </c>
      <c r="D4274" s="83">
        <v>2</v>
      </c>
      <c r="E4274" s="83">
        <v>1</v>
      </c>
      <c r="F4274" s="83">
        <v>10</v>
      </c>
      <c r="G4274" s="83">
        <v>15</v>
      </c>
      <c r="H4274" s="83">
        <v>4</v>
      </c>
      <c r="I4274" s="83">
        <v>8</v>
      </c>
      <c r="J4274" s="83">
        <v>2</v>
      </c>
      <c r="K4274" s="83">
        <v>0</v>
      </c>
      <c r="L4274" s="83">
        <v>42</v>
      </c>
      <c r="M4274" s="84">
        <v>1.8927444794952682E-2</v>
      </c>
      <c r="N4274" s="85">
        <f t="shared" si="66"/>
        <v>2.3809523809523808E-2</v>
      </c>
    </row>
    <row r="4275" spans="1:14" x14ac:dyDescent="0.25">
      <c r="A4275" s="1" t="s">
        <v>253</v>
      </c>
      <c r="B4275" s="1" t="s">
        <v>274</v>
      </c>
      <c r="C4275" s="1" t="s">
        <v>481</v>
      </c>
      <c r="D4275" s="83">
        <v>0</v>
      </c>
      <c r="E4275" s="83">
        <v>2</v>
      </c>
      <c r="F4275" s="83">
        <v>1</v>
      </c>
      <c r="G4275" s="83">
        <v>0</v>
      </c>
      <c r="H4275" s="83">
        <v>0</v>
      </c>
      <c r="I4275" s="83">
        <v>0</v>
      </c>
      <c r="J4275" s="83">
        <v>0</v>
      </c>
      <c r="K4275" s="83">
        <v>0</v>
      </c>
      <c r="L4275" s="83">
        <v>3</v>
      </c>
      <c r="M4275" s="84">
        <v>1.35196034249662E-3</v>
      </c>
      <c r="N4275" s="85">
        <f t="shared" si="66"/>
        <v>0.66666666666666663</v>
      </c>
    </row>
    <row r="4276" spans="1:14" x14ac:dyDescent="0.25">
      <c r="A4276" s="1" t="s">
        <v>253</v>
      </c>
      <c r="B4276" s="1" t="s">
        <v>274</v>
      </c>
      <c r="C4276" s="1" t="s">
        <v>477</v>
      </c>
      <c r="D4276" s="83">
        <v>0</v>
      </c>
      <c r="E4276" s="83">
        <v>0</v>
      </c>
      <c r="F4276" s="83">
        <v>0</v>
      </c>
      <c r="G4276" s="83">
        <v>1</v>
      </c>
      <c r="H4276" s="83">
        <v>0</v>
      </c>
      <c r="I4276" s="83">
        <v>0</v>
      </c>
      <c r="J4276" s="83">
        <v>0</v>
      </c>
      <c r="K4276" s="83">
        <v>0</v>
      </c>
      <c r="L4276" s="83">
        <v>1</v>
      </c>
      <c r="M4276" s="84">
        <v>4.5065344749887332E-4</v>
      </c>
      <c r="N4276" s="85">
        <f t="shared" si="66"/>
        <v>0</v>
      </c>
    </row>
    <row r="4277" spans="1:14" x14ac:dyDescent="0.25">
      <c r="A4277" s="1" t="s">
        <v>253</v>
      </c>
      <c r="B4277" s="1" t="s">
        <v>274</v>
      </c>
      <c r="C4277" s="1" t="s">
        <v>482</v>
      </c>
      <c r="D4277" s="83">
        <v>0</v>
      </c>
      <c r="E4277" s="83">
        <v>0</v>
      </c>
      <c r="F4277" s="83">
        <v>0</v>
      </c>
      <c r="G4277" s="83">
        <v>1</v>
      </c>
      <c r="H4277" s="83">
        <v>0</v>
      </c>
      <c r="I4277" s="83">
        <v>0</v>
      </c>
      <c r="J4277" s="83">
        <v>1</v>
      </c>
      <c r="K4277" s="83">
        <v>0</v>
      </c>
      <c r="L4277" s="83">
        <v>2</v>
      </c>
      <c r="M4277" s="84">
        <v>9.0130689499774664E-4</v>
      </c>
      <c r="N4277" s="85">
        <f t="shared" si="66"/>
        <v>0</v>
      </c>
    </row>
    <row r="4278" spans="1:14" x14ac:dyDescent="0.25">
      <c r="A4278" s="1" t="s">
        <v>253</v>
      </c>
      <c r="B4278" s="1" t="s">
        <v>274</v>
      </c>
      <c r="C4278" s="1" t="s">
        <v>478</v>
      </c>
      <c r="D4278" s="83">
        <v>0</v>
      </c>
      <c r="E4278" s="83">
        <v>0</v>
      </c>
      <c r="F4278" s="83">
        <v>4</v>
      </c>
      <c r="G4278" s="83">
        <v>2</v>
      </c>
      <c r="H4278" s="83">
        <v>0</v>
      </c>
      <c r="I4278" s="83">
        <v>0</v>
      </c>
      <c r="J4278" s="83">
        <v>0</v>
      </c>
      <c r="K4278" s="83">
        <v>0</v>
      </c>
      <c r="L4278" s="83">
        <v>6</v>
      </c>
      <c r="M4278" s="84">
        <v>2.7039206849932399E-3</v>
      </c>
      <c r="N4278" s="85">
        <f t="shared" si="66"/>
        <v>0</v>
      </c>
    </row>
    <row r="4279" spans="1:14" x14ac:dyDescent="0.25">
      <c r="A4279" s="1" t="s">
        <v>253</v>
      </c>
      <c r="B4279" s="1" t="s">
        <v>274</v>
      </c>
      <c r="C4279" s="1" t="s">
        <v>472</v>
      </c>
      <c r="D4279" s="83">
        <v>75</v>
      </c>
      <c r="E4279" s="83">
        <v>466</v>
      </c>
      <c r="F4279" s="83">
        <v>213</v>
      </c>
      <c r="G4279" s="83">
        <v>81</v>
      </c>
      <c r="H4279" s="83">
        <v>83</v>
      </c>
      <c r="I4279" s="83">
        <v>9</v>
      </c>
      <c r="J4279" s="83">
        <v>13</v>
      </c>
      <c r="K4279" s="83">
        <v>3</v>
      </c>
      <c r="L4279" s="83">
        <v>943</v>
      </c>
      <c r="M4279" s="84">
        <v>0.42496620099143761</v>
      </c>
      <c r="N4279" s="85">
        <f t="shared" si="66"/>
        <v>0.49416755037115589</v>
      </c>
    </row>
    <row r="4280" spans="1:14" x14ac:dyDescent="0.25">
      <c r="A4280" s="1" t="s">
        <v>253</v>
      </c>
      <c r="B4280" s="1" t="s">
        <v>274</v>
      </c>
      <c r="C4280" s="1" t="s">
        <v>473</v>
      </c>
      <c r="D4280" s="83">
        <v>11</v>
      </c>
      <c r="E4280" s="83">
        <v>1</v>
      </c>
      <c r="F4280" s="83">
        <v>40</v>
      </c>
      <c r="G4280" s="83">
        <v>32</v>
      </c>
      <c r="H4280" s="83">
        <v>50</v>
      </c>
      <c r="I4280" s="83">
        <v>7</v>
      </c>
      <c r="J4280" s="83">
        <v>11</v>
      </c>
      <c r="K4280" s="83">
        <v>17</v>
      </c>
      <c r="L4280" s="83">
        <v>169</v>
      </c>
      <c r="M4280" s="84">
        <v>7.6160432627309593E-2</v>
      </c>
      <c r="N4280" s="85">
        <f t="shared" si="66"/>
        <v>5.9171597633136093E-3</v>
      </c>
    </row>
    <row r="4281" spans="1:14" x14ac:dyDescent="0.25">
      <c r="A4281" s="1" t="s">
        <v>253</v>
      </c>
      <c r="B4281" s="1" t="s">
        <v>274</v>
      </c>
      <c r="C4281" s="1" t="s">
        <v>474</v>
      </c>
      <c r="D4281" s="83">
        <v>6</v>
      </c>
      <c r="E4281" s="83">
        <v>103</v>
      </c>
      <c r="F4281" s="83">
        <v>52</v>
      </c>
      <c r="G4281" s="83">
        <v>9</v>
      </c>
      <c r="H4281" s="83">
        <v>10</v>
      </c>
      <c r="I4281" s="83">
        <v>2</v>
      </c>
      <c r="J4281" s="83">
        <v>2</v>
      </c>
      <c r="K4281" s="83">
        <v>3</v>
      </c>
      <c r="L4281" s="83">
        <v>187</v>
      </c>
      <c r="M4281" s="84">
        <v>8.4272194682289317E-2</v>
      </c>
      <c r="N4281" s="85">
        <f t="shared" si="66"/>
        <v>0.55080213903743314</v>
      </c>
    </row>
    <row r="4282" spans="1:14" x14ac:dyDescent="0.25">
      <c r="A4282" s="118" t="s">
        <v>253</v>
      </c>
      <c r="B4282" s="118" t="s">
        <v>275</v>
      </c>
      <c r="C4282" s="118" t="s">
        <v>467</v>
      </c>
      <c r="D4282" s="119">
        <v>124</v>
      </c>
      <c r="E4282" s="119">
        <v>547</v>
      </c>
      <c r="F4282" s="119">
        <v>471</v>
      </c>
      <c r="G4282" s="119">
        <v>340</v>
      </c>
      <c r="H4282" s="119">
        <v>343</v>
      </c>
      <c r="I4282" s="119">
        <v>88</v>
      </c>
      <c r="J4282" s="119">
        <v>161</v>
      </c>
      <c r="K4282" s="119">
        <v>131</v>
      </c>
      <c r="L4282" s="119">
        <v>2205</v>
      </c>
      <c r="M4282" s="120">
        <v>1</v>
      </c>
      <c r="N4282" s="117">
        <f t="shared" si="66"/>
        <v>0.24807256235827665</v>
      </c>
    </row>
    <row r="4283" spans="1:14" x14ac:dyDescent="0.25">
      <c r="A4283" s="1" t="s">
        <v>253</v>
      </c>
      <c r="B4283" s="1" t="s">
        <v>275</v>
      </c>
      <c r="C4283" s="1" t="s">
        <v>468</v>
      </c>
      <c r="D4283" s="83">
        <v>27</v>
      </c>
      <c r="E4283" s="83">
        <v>147</v>
      </c>
      <c r="F4283" s="83">
        <v>103</v>
      </c>
      <c r="G4283" s="83">
        <v>34</v>
      </c>
      <c r="H4283" s="83">
        <v>39</v>
      </c>
      <c r="I4283" s="83">
        <v>1</v>
      </c>
      <c r="J4283" s="83">
        <v>19</v>
      </c>
      <c r="K4283" s="83">
        <v>0</v>
      </c>
      <c r="L4283" s="83">
        <v>370</v>
      </c>
      <c r="M4283" s="84">
        <v>0.16780045351473921</v>
      </c>
      <c r="N4283" s="85">
        <f t="shared" si="66"/>
        <v>0.39729729729729729</v>
      </c>
    </row>
    <row r="4284" spans="1:14" x14ac:dyDescent="0.25">
      <c r="A4284" s="1" t="s">
        <v>253</v>
      </c>
      <c r="B4284" s="1" t="s">
        <v>275</v>
      </c>
      <c r="C4284" s="1" t="s">
        <v>475</v>
      </c>
      <c r="D4284" s="83">
        <v>1</v>
      </c>
      <c r="E4284" s="83">
        <v>0</v>
      </c>
      <c r="F4284" s="83">
        <v>4</v>
      </c>
      <c r="G4284" s="83">
        <v>1</v>
      </c>
      <c r="H4284" s="83">
        <v>2</v>
      </c>
      <c r="I4284" s="83">
        <v>0</v>
      </c>
      <c r="J4284" s="83">
        <v>4</v>
      </c>
      <c r="K4284" s="83">
        <v>0</v>
      </c>
      <c r="L4284" s="83">
        <v>12</v>
      </c>
      <c r="M4284" s="84">
        <v>5.4421768707482989E-3</v>
      </c>
      <c r="N4284" s="85">
        <f t="shared" si="66"/>
        <v>0</v>
      </c>
    </row>
    <row r="4285" spans="1:14" x14ac:dyDescent="0.25">
      <c r="A4285" s="1" t="s">
        <v>253</v>
      </c>
      <c r="B4285" s="1" t="s">
        <v>275</v>
      </c>
      <c r="C4285" s="1" t="s">
        <v>479</v>
      </c>
      <c r="D4285" s="83">
        <v>0</v>
      </c>
      <c r="E4285" s="83">
        <v>0</v>
      </c>
      <c r="F4285" s="83">
        <v>0</v>
      </c>
      <c r="G4285" s="83">
        <v>1</v>
      </c>
      <c r="H4285" s="83">
        <v>1</v>
      </c>
      <c r="I4285" s="83">
        <v>1</v>
      </c>
      <c r="J4285" s="83">
        <v>4</v>
      </c>
      <c r="K4285" s="83">
        <v>1</v>
      </c>
      <c r="L4285" s="83">
        <v>8</v>
      </c>
      <c r="M4285" s="84">
        <v>3.6281179138322002E-3</v>
      </c>
      <c r="N4285" s="85">
        <f t="shared" si="66"/>
        <v>0</v>
      </c>
    </row>
    <row r="4286" spans="1:14" x14ac:dyDescent="0.25">
      <c r="A4286" s="1" t="s">
        <v>253</v>
      </c>
      <c r="B4286" s="1" t="s">
        <v>275</v>
      </c>
      <c r="C4286" s="1" t="s">
        <v>480</v>
      </c>
      <c r="D4286" s="83">
        <v>1</v>
      </c>
      <c r="E4286" s="83">
        <v>0</v>
      </c>
      <c r="F4286" s="83">
        <v>0</v>
      </c>
      <c r="G4286" s="83">
        <v>0</v>
      </c>
      <c r="H4286" s="83">
        <v>1</v>
      </c>
      <c r="I4286" s="83">
        <v>0</v>
      </c>
      <c r="J4286" s="83">
        <v>7</v>
      </c>
      <c r="K4286" s="83">
        <v>2</v>
      </c>
      <c r="L4286" s="83">
        <v>11</v>
      </c>
      <c r="M4286" s="84">
        <v>4.9886621315192742E-3</v>
      </c>
      <c r="N4286" s="85">
        <f t="shared" si="66"/>
        <v>0</v>
      </c>
    </row>
    <row r="4287" spans="1:14" x14ac:dyDescent="0.25">
      <c r="A4287" s="1" t="s">
        <v>253</v>
      </c>
      <c r="B4287" s="1" t="s">
        <v>275</v>
      </c>
      <c r="C4287" s="1" t="s">
        <v>476</v>
      </c>
      <c r="D4287" s="83">
        <v>0</v>
      </c>
      <c r="E4287" s="83">
        <v>0</v>
      </c>
      <c r="F4287" s="83">
        <v>0</v>
      </c>
      <c r="G4287" s="83">
        <v>2</v>
      </c>
      <c r="H4287" s="83">
        <v>2</v>
      </c>
      <c r="I4287" s="83">
        <v>0</v>
      </c>
      <c r="J4287" s="83">
        <v>1</v>
      </c>
      <c r="K4287" s="83">
        <v>0</v>
      </c>
      <c r="L4287" s="83">
        <v>5</v>
      </c>
      <c r="M4287" s="84">
        <v>2.2675736961451252E-3</v>
      </c>
      <c r="N4287" s="85">
        <f t="shared" si="66"/>
        <v>0</v>
      </c>
    </row>
    <row r="4288" spans="1:14" x14ac:dyDescent="0.25">
      <c r="A4288" s="1" t="s">
        <v>253</v>
      </c>
      <c r="B4288" s="1" t="s">
        <v>275</v>
      </c>
      <c r="C4288" s="1" t="s">
        <v>469</v>
      </c>
      <c r="D4288" s="83">
        <v>10</v>
      </c>
      <c r="E4288" s="83">
        <v>2</v>
      </c>
      <c r="F4288" s="83">
        <v>106</v>
      </c>
      <c r="G4288" s="83">
        <v>118</v>
      </c>
      <c r="H4288" s="83">
        <v>117</v>
      </c>
      <c r="I4288" s="83">
        <v>37</v>
      </c>
      <c r="J4288" s="83">
        <v>56</v>
      </c>
      <c r="K4288" s="83">
        <v>52</v>
      </c>
      <c r="L4288" s="83">
        <v>498</v>
      </c>
      <c r="M4288" s="84">
        <v>0.2258503401360544</v>
      </c>
      <c r="N4288" s="85">
        <f t="shared" si="66"/>
        <v>4.0160642570281121E-3</v>
      </c>
    </row>
    <row r="4289" spans="1:14" x14ac:dyDescent="0.25">
      <c r="A4289" s="1" t="s">
        <v>253</v>
      </c>
      <c r="B4289" s="1" t="s">
        <v>275</v>
      </c>
      <c r="C4289" s="1" t="s">
        <v>470</v>
      </c>
      <c r="D4289" s="83">
        <v>2</v>
      </c>
      <c r="E4289" s="83">
        <v>4</v>
      </c>
      <c r="F4289" s="83">
        <v>0</v>
      </c>
      <c r="G4289" s="83">
        <v>54</v>
      </c>
      <c r="H4289" s="83">
        <v>29</v>
      </c>
      <c r="I4289" s="83">
        <v>30</v>
      </c>
      <c r="J4289" s="83">
        <v>32</v>
      </c>
      <c r="K4289" s="83">
        <v>49</v>
      </c>
      <c r="L4289" s="83">
        <v>200</v>
      </c>
      <c r="M4289" s="84">
        <v>9.0702947845804988E-2</v>
      </c>
      <c r="N4289" s="85">
        <f t="shared" si="66"/>
        <v>0.02</v>
      </c>
    </row>
    <row r="4290" spans="1:14" x14ac:dyDescent="0.25">
      <c r="A4290" s="1" t="s">
        <v>253</v>
      </c>
      <c r="B4290" s="1" t="s">
        <v>275</v>
      </c>
      <c r="C4290" s="1" t="s">
        <v>471</v>
      </c>
      <c r="D4290" s="83">
        <v>2</v>
      </c>
      <c r="E4290" s="83">
        <v>0</v>
      </c>
      <c r="F4290" s="83">
        <v>13</v>
      </c>
      <c r="G4290" s="83">
        <v>21</v>
      </c>
      <c r="H4290" s="83">
        <v>12</v>
      </c>
      <c r="I4290" s="83">
        <v>8</v>
      </c>
      <c r="J4290" s="83">
        <v>2</v>
      </c>
      <c r="K4290" s="83">
        <v>7</v>
      </c>
      <c r="L4290" s="83">
        <v>65</v>
      </c>
      <c r="M4290" s="84">
        <v>2.9478458049886629E-2</v>
      </c>
      <c r="N4290" s="85">
        <f t="shared" si="66"/>
        <v>0</v>
      </c>
    </row>
    <row r="4291" spans="1:14" x14ac:dyDescent="0.25">
      <c r="A4291" s="1" t="s">
        <v>253</v>
      </c>
      <c r="B4291" s="1" t="s">
        <v>275</v>
      </c>
      <c r="C4291" s="1" t="s">
        <v>481</v>
      </c>
      <c r="D4291" s="83">
        <v>2</v>
      </c>
      <c r="E4291" s="83">
        <v>3</v>
      </c>
      <c r="F4291" s="83">
        <v>3</v>
      </c>
      <c r="G4291" s="83">
        <v>0</v>
      </c>
      <c r="H4291" s="83">
        <v>0</v>
      </c>
      <c r="I4291" s="83">
        <v>0</v>
      </c>
      <c r="J4291" s="83">
        <v>0</v>
      </c>
      <c r="K4291" s="83">
        <v>0</v>
      </c>
      <c r="L4291" s="83">
        <v>8</v>
      </c>
      <c r="M4291" s="84">
        <v>3.6281179138322002E-3</v>
      </c>
      <c r="N4291" s="85">
        <f t="shared" si="66"/>
        <v>0.375</v>
      </c>
    </row>
    <row r="4292" spans="1:14" x14ac:dyDescent="0.25">
      <c r="A4292" s="1" t="s">
        <v>253</v>
      </c>
      <c r="B4292" s="1" t="s">
        <v>275</v>
      </c>
      <c r="C4292" s="1" t="s">
        <v>477</v>
      </c>
      <c r="D4292" s="83">
        <v>2</v>
      </c>
      <c r="E4292" s="83">
        <v>0</v>
      </c>
      <c r="F4292" s="83">
        <v>4</v>
      </c>
      <c r="G4292" s="83">
        <v>1</v>
      </c>
      <c r="H4292" s="83">
        <v>1</v>
      </c>
      <c r="I4292" s="83">
        <v>0</v>
      </c>
      <c r="J4292" s="83">
        <v>2</v>
      </c>
      <c r="K4292" s="83">
        <v>2</v>
      </c>
      <c r="L4292" s="83">
        <v>12</v>
      </c>
      <c r="M4292" s="84">
        <v>5.4421768707482989E-3</v>
      </c>
      <c r="N4292" s="85">
        <f t="shared" ref="N4292:N4355" si="67">E4292/L4292</f>
        <v>0</v>
      </c>
    </row>
    <row r="4293" spans="1:14" x14ac:dyDescent="0.25">
      <c r="A4293" s="1" t="s">
        <v>253</v>
      </c>
      <c r="B4293" s="1" t="s">
        <v>275</v>
      </c>
      <c r="C4293" s="1" t="s">
        <v>482</v>
      </c>
      <c r="D4293" s="83">
        <v>0</v>
      </c>
      <c r="E4293" s="83">
        <v>0</v>
      </c>
      <c r="F4293" s="83">
        <v>0</v>
      </c>
      <c r="G4293" s="83">
        <v>1</v>
      </c>
      <c r="H4293" s="83">
        <v>0</v>
      </c>
      <c r="I4293" s="83">
        <v>0</v>
      </c>
      <c r="J4293" s="83">
        <v>0</v>
      </c>
      <c r="K4293" s="83">
        <v>0</v>
      </c>
      <c r="L4293" s="83">
        <v>1</v>
      </c>
      <c r="M4293" s="84">
        <v>4.5351473922902502E-4</v>
      </c>
      <c r="N4293" s="85">
        <f t="shared" si="67"/>
        <v>0</v>
      </c>
    </row>
    <row r="4294" spans="1:14" x14ac:dyDescent="0.25">
      <c r="A4294" s="1" t="s">
        <v>253</v>
      </c>
      <c r="B4294" s="1" t="s">
        <v>275</v>
      </c>
      <c r="C4294" s="1" t="s">
        <v>478</v>
      </c>
      <c r="D4294" s="83">
        <v>1</v>
      </c>
      <c r="E4294" s="83">
        <v>0</v>
      </c>
      <c r="F4294" s="83">
        <v>3</v>
      </c>
      <c r="G4294" s="83">
        <v>0</v>
      </c>
      <c r="H4294" s="83">
        <v>1</v>
      </c>
      <c r="I4294" s="83">
        <v>0</v>
      </c>
      <c r="J4294" s="83">
        <v>2</v>
      </c>
      <c r="K4294" s="83">
        <v>0</v>
      </c>
      <c r="L4294" s="83">
        <v>7</v>
      </c>
      <c r="M4294" s="84">
        <v>3.174603174603175E-3</v>
      </c>
      <c r="N4294" s="85">
        <f t="shared" si="67"/>
        <v>0</v>
      </c>
    </row>
    <row r="4295" spans="1:14" x14ac:dyDescent="0.25">
      <c r="A4295" s="1" t="s">
        <v>253</v>
      </c>
      <c r="B4295" s="1" t="s">
        <v>275</v>
      </c>
      <c r="C4295" s="1" t="s">
        <v>472</v>
      </c>
      <c r="D4295" s="83">
        <v>46</v>
      </c>
      <c r="E4295" s="83">
        <v>306</v>
      </c>
      <c r="F4295" s="83">
        <v>156</v>
      </c>
      <c r="G4295" s="83">
        <v>65</v>
      </c>
      <c r="H4295" s="83">
        <v>79</v>
      </c>
      <c r="I4295" s="83">
        <v>7</v>
      </c>
      <c r="J4295" s="83">
        <v>13</v>
      </c>
      <c r="K4295" s="83">
        <v>3</v>
      </c>
      <c r="L4295" s="83">
        <v>675</v>
      </c>
      <c r="M4295" s="84">
        <v>0.3061224489795919</v>
      </c>
      <c r="N4295" s="85">
        <f t="shared" si="67"/>
        <v>0.45333333333333331</v>
      </c>
    </row>
    <row r="4296" spans="1:14" x14ac:dyDescent="0.25">
      <c r="A4296" s="1" t="s">
        <v>253</v>
      </c>
      <c r="B4296" s="1" t="s">
        <v>275</v>
      </c>
      <c r="C4296" s="1" t="s">
        <v>473</v>
      </c>
      <c r="D4296" s="83">
        <v>19</v>
      </c>
      <c r="E4296" s="83">
        <v>8</v>
      </c>
      <c r="F4296" s="83">
        <v>34</v>
      </c>
      <c r="G4296" s="83">
        <v>26</v>
      </c>
      <c r="H4296" s="83">
        <v>44</v>
      </c>
      <c r="I4296" s="83">
        <v>3</v>
      </c>
      <c r="J4296" s="83">
        <v>14</v>
      </c>
      <c r="K4296" s="83">
        <v>14</v>
      </c>
      <c r="L4296" s="83">
        <v>162</v>
      </c>
      <c r="M4296" s="84">
        <v>7.3469387755102047E-2</v>
      </c>
      <c r="N4296" s="85">
        <f t="shared" si="67"/>
        <v>4.9382716049382713E-2</v>
      </c>
    </row>
    <row r="4297" spans="1:14" x14ac:dyDescent="0.25">
      <c r="A4297" s="1" t="s">
        <v>253</v>
      </c>
      <c r="B4297" s="1" t="s">
        <v>275</v>
      </c>
      <c r="C4297" s="1" t="s">
        <v>474</v>
      </c>
      <c r="D4297" s="83">
        <v>11</v>
      </c>
      <c r="E4297" s="83">
        <v>77</v>
      </c>
      <c r="F4297" s="83">
        <v>45</v>
      </c>
      <c r="G4297" s="83">
        <v>16</v>
      </c>
      <c r="H4297" s="83">
        <v>15</v>
      </c>
      <c r="I4297" s="83">
        <v>1</v>
      </c>
      <c r="J4297" s="83">
        <v>5</v>
      </c>
      <c r="K4297" s="83">
        <v>1</v>
      </c>
      <c r="L4297" s="83">
        <v>171</v>
      </c>
      <c r="M4297" s="84">
        <v>7.7551020408163265E-2</v>
      </c>
      <c r="N4297" s="85">
        <f t="shared" si="67"/>
        <v>0.45029239766081869</v>
      </c>
    </row>
    <row r="4298" spans="1:14" x14ac:dyDescent="0.25">
      <c r="A4298" s="118" t="s">
        <v>253</v>
      </c>
      <c r="B4298" s="118" t="s">
        <v>276</v>
      </c>
      <c r="C4298" s="118" t="s">
        <v>467</v>
      </c>
      <c r="D4298" s="119">
        <v>72</v>
      </c>
      <c r="E4298" s="119">
        <v>480</v>
      </c>
      <c r="F4298" s="119">
        <v>408</v>
      </c>
      <c r="G4298" s="119">
        <v>303</v>
      </c>
      <c r="H4298" s="119">
        <v>327</v>
      </c>
      <c r="I4298" s="119">
        <v>67</v>
      </c>
      <c r="J4298" s="119">
        <v>152</v>
      </c>
      <c r="K4298" s="119">
        <v>178</v>
      </c>
      <c r="L4298" s="119">
        <v>1987</v>
      </c>
      <c r="M4298" s="120">
        <v>1</v>
      </c>
      <c r="N4298" s="117">
        <f t="shared" si="67"/>
        <v>0.24157020634121792</v>
      </c>
    </row>
    <row r="4299" spans="1:14" x14ac:dyDescent="0.25">
      <c r="A4299" s="1" t="s">
        <v>253</v>
      </c>
      <c r="B4299" s="1" t="s">
        <v>276</v>
      </c>
      <c r="C4299" s="1" t="s">
        <v>468</v>
      </c>
      <c r="D4299" s="83">
        <v>20</v>
      </c>
      <c r="E4299" s="83">
        <v>94</v>
      </c>
      <c r="F4299" s="83">
        <v>82</v>
      </c>
      <c r="G4299" s="83">
        <v>32</v>
      </c>
      <c r="H4299" s="83">
        <v>44</v>
      </c>
      <c r="I4299" s="83">
        <v>3</v>
      </c>
      <c r="J4299" s="83">
        <v>16</v>
      </c>
      <c r="K4299" s="83">
        <v>2</v>
      </c>
      <c r="L4299" s="83">
        <v>293</v>
      </c>
      <c r="M4299" s="84">
        <v>0.14745848012078511</v>
      </c>
      <c r="N4299" s="85">
        <f t="shared" si="67"/>
        <v>0.32081911262798635</v>
      </c>
    </row>
    <row r="4300" spans="1:14" x14ac:dyDescent="0.25">
      <c r="A4300" s="1" t="s">
        <v>253</v>
      </c>
      <c r="B4300" s="1" t="s">
        <v>276</v>
      </c>
      <c r="C4300" s="1" t="s">
        <v>475</v>
      </c>
      <c r="D4300" s="83">
        <v>0</v>
      </c>
      <c r="E4300" s="83">
        <v>0</v>
      </c>
      <c r="F4300" s="83">
        <v>1</v>
      </c>
      <c r="G4300" s="83">
        <v>1</v>
      </c>
      <c r="H4300" s="83">
        <v>1</v>
      </c>
      <c r="I4300" s="83">
        <v>0</v>
      </c>
      <c r="J4300" s="83">
        <v>1</v>
      </c>
      <c r="K4300" s="83">
        <v>0</v>
      </c>
      <c r="L4300" s="83">
        <v>4</v>
      </c>
      <c r="M4300" s="84">
        <v>2.013085052843483E-3</v>
      </c>
      <c r="N4300" s="85">
        <f t="shared" si="67"/>
        <v>0</v>
      </c>
    </row>
    <row r="4301" spans="1:14" x14ac:dyDescent="0.25">
      <c r="A4301" s="1" t="s">
        <v>253</v>
      </c>
      <c r="B4301" s="1" t="s">
        <v>276</v>
      </c>
      <c r="C4301" s="1" t="s">
        <v>479</v>
      </c>
      <c r="D4301" s="83">
        <v>0</v>
      </c>
      <c r="E4301" s="83">
        <v>0</v>
      </c>
      <c r="F4301" s="83">
        <v>0</v>
      </c>
      <c r="G4301" s="83">
        <v>3</v>
      </c>
      <c r="H4301" s="83">
        <v>2</v>
      </c>
      <c r="I4301" s="83">
        <v>2</v>
      </c>
      <c r="J4301" s="83">
        <v>6</v>
      </c>
      <c r="K4301" s="83">
        <v>2</v>
      </c>
      <c r="L4301" s="83">
        <v>15</v>
      </c>
      <c r="M4301" s="84">
        <v>7.5490689481630601E-3</v>
      </c>
      <c r="N4301" s="85">
        <f t="shared" si="67"/>
        <v>0</v>
      </c>
    </row>
    <row r="4302" spans="1:14" x14ac:dyDescent="0.25">
      <c r="A4302" s="1" t="s">
        <v>253</v>
      </c>
      <c r="B4302" s="1" t="s">
        <v>276</v>
      </c>
      <c r="C4302" s="1" t="s">
        <v>480</v>
      </c>
      <c r="D4302" s="83">
        <v>0</v>
      </c>
      <c r="E4302" s="83">
        <v>0</v>
      </c>
      <c r="F4302" s="83">
        <v>0</v>
      </c>
      <c r="G4302" s="83">
        <v>0</v>
      </c>
      <c r="H4302" s="83">
        <v>0</v>
      </c>
      <c r="I4302" s="83">
        <v>0</v>
      </c>
      <c r="J4302" s="83">
        <v>4</v>
      </c>
      <c r="K4302" s="83">
        <v>7</v>
      </c>
      <c r="L4302" s="83">
        <v>11</v>
      </c>
      <c r="M4302" s="84">
        <v>5.5359838953195784E-3</v>
      </c>
      <c r="N4302" s="85">
        <f t="shared" si="67"/>
        <v>0</v>
      </c>
    </row>
    <row r="4303" spans="1:14" x14ac:dyDescent="0.25">
      <c r="A4303" s="1" t="s">
        <v>253</v>
      </c>
      <c r="B4303" s="1" t="s">
        <v>276</v>
      </c>
      <c r="C4303" s="1" t="s">
        <v>476</v>
      </c>
      <c r="D4303" s="83">
        <v>0</v>
      </c>
      <c r="E4303" s="83">
        <v>0</v>
      </c>
      <c r="F4303" s="83">
        <v>0</v>
      </c>
      <c r="G4303" s="83">
        <v>0</v>
      </c>
      <c r="H4303" s="83">
        <v>0</v>
      </c>
      <c r="I4303" s="83">
        <v>0</v>
      </c>
      <c r="J4303" s="83">
        <v>0</v>
      </c>
      <c r="K4303" s="83">
        <v>4</v>
      </c>
      <c r="L4303" s="83">
        <v>4</v>
      </c>
      <c r="M4303" s="84">
        <v>2.013085052843483E-3</v>
      </c>
      <c r="N4303" s="85">
        <f t="shared" si="67"/>
        <v>0</v>
      </c>
    </row>
    <row r="4304" spans="1:14" x14ac:dyDescent="0.25">
      <c r="A4304" s="1" t="s">
        <v>253</v>
      </c>
      <c r="B4304" s="1" t="s">
        <v>276</v>
      </c>
      <c r="C4304" s="1" t="s">
        <v>469</v>
      </c>
      <c r="D4304" s="83">
        <v>4</v>
      </c>
      <c r="E4304" s="83">
        <v>2</v>
      </c>
      <c r="F4304" s="83">
        <v>83</v>
      </c>
      <c r="G4304" s="83">
        <v>107</v>
      </c>
      <c r="H4304" s="83">
        <v>99</v>
      </c>
      <c r="I4304" s="83">
        <v>26</v>
      </c>
      <c r="J4304" s="83">
        <v>43</v>
      </c>
      <c r="K4304" s="83">
        <v>54</v>
      </c>
      <c r="L4304" s="83">
        <v>418</v>
      </c>
      <c r="M4304" s="84">
        <v>0.21036738802214389</v>
      </c>
      <c r="N4304" s="85">
        <f t="shared" si="67"/>
        <v>4.7846889952153108E-3</v>
      </c>
    </row>
    <row r="4305" spans="1:14" x14ac:dyDescent="0.25">
      <c r="A4305" s="1" t="s">
        <v>253</v>
      </c>
      <c r="B4305" s="1" t="s">
        <v>276</v>
      </c>
      <c r="C4305" s="1" t="s">
        <v>470</v>
      </c>
      <c r="D4305" s="83">
        <v>2</v>
      </c>
      <c r="E4305" s="83">
        <v>1</v>
      </c>
      <c r="F4305" s="83">
        <v>0</v>
      </c>
      <c r="G4305" s="83">
        <v>36</v>
      </c>
      <c r="H4305" s="83">
        <v>27</v>
      </c>
      <c r="I4305" s="83">
        <v>20</v>
      </c>
      <c r="J4305" s="83">
        <v>32</v>
      </c>
      <c r="K4305" s="83">
        <v>67</v>
      </c>
      <c r="L4305" s="83">
        <v>185</v>
      </c>
      <c r="M4305" s="84">
        <v>9.3105183694011079E-2</v>
      </c>
      <c r="N4305" s="85">
        <f t="shared" si="67"/>
        <v>5.4054054054054057E-3</v>
      </c>
    </row>
    <row r="4306" spans="1:14" x14ac:dyDescent="0.25">
      <c r="A4306" s="1" t="s">
        <v>253</v>
      </c>
      <c r="B4306" s="1" t="s">
        <v>276</v>
      </c>
      <c r="C4306" s="1" t="s">
        <v>471</v>
      </c>
      <c r="D4306" s="83">
        <v>4</v>
      </c>
      <c r="E4306" s="83">
        <v>0</v>
      </c>
      <c r="F4306" s="83">
        <v>12</v>
      </c>
      <c r="G4306" s="83">
        <v>18</v>
      </c>
      <c r="H4306" s="83">
        <v>12</v>
      </c>
      <c r="I4306" s="83">
        <v>5</v>
      </c>
      <c r="J4306" s="83">
        <v>9</v>
      </c>
      <c r="K4306" s="83">
        <v>12</v>
      </c>
      <c r="L4306" s="83">
        <v>72</v>
      </c>
      <c r="M4306" s="84">
        <v>3.623553095118269E-2</v>
      </c>
      <c r="N4306" s="85">
        <f t="shared" si="67"/>
        <v>0</v>
      </c>
    </row>
    <row r="4307" spans="1:14" x14ac:dyDescent="0.25">
      <c r="A4307" s="1" t="s">
        <v>253</v>
      </c>
      <c r="B4307" s="1" t="s">
        <v>276</v>
      </c>
      <c r="C4307" s="1" t="s">
        <v>481</v>
      </c>
      <c r="D4307" s="83">
        <v>0</v>
      </c>
      <c r="E4307" s="83">
        <v>4</v>
      </c>
      <c r="F4307" s="83">
        <v>0</v>
      </c>
      <c r="G4307" s="83">
        <v>0</v>
      </c>
      <c r="H4307" s="83">
        <v>0</v>
      </c>
      <c r="I4307" s="83">
        <v>0</v>
      </c>
      <c r="J4307" s="83">
        <v>0</v>
      </c>
      <c r="K4307" s="83">
        <v>0</v>
      </c>
      <c r="L4307" s="83">
        <v>4</v>
      </c>
      <c r="M4307" s="84">
        <v>2.013085052843483E-3</v>
      </c>
      <c r="N4307" s="85">
        <f t="shared" si="67"/>
        <v>1</v>
      </c>
    </row>
    <row r="4308" spans="1:14" x14ac:dyDescent="0.25">
      <c r="A4308" s="1" t="s">
        <v>253</v>
      </c>
      <c r="B4308" s="1" t="s">
        <v>276</v>
      </c>
      <c r="C4308" s="1" t="s">
        <v>477</v>
      </c>
      <c r="D4308" s="83">
        <v>0</v>
      </c>
      <c r="E4308" s="83">
        <v>0</v>
      </c>
      <c r="F4308" s="83">
        <v>1</v>
      </c>
      <c r="G4308" s="83">
        <v>3</v>
      </c>
      <c r="H4308" s="83">
        <v>0</v>
      </c>
      <c r="I4308" s="83">
        <v>0</v>
      </c>
      <c r="J4308" s="83">
        <v>2</v>
      </c>
      <c r="K4308" s="83">
        <v>1</v>
      </c>
      <c r="L4308" s="83">
        <v>7</v>
      </c>
      <c r="M4308" s="84">
        <v>3.522898842476095E-3</v>
      </c>
      <c r="N4308" s="85">
        <f t="shared" si="67"/>
        <v>0</v>
      </c>
    </row>
    <row r="4309" spans="1:14" x14ac:dyDescent="0.25">
      <c r="A4309" s="1" t="s">
        <v>253</v>
      </c>
      <c r="B4309" s="1" t="s">
        <v>276</v>
      </c>
      <c r="C4309" s="1" t="s">
        <v>482</v>
      </c>
      <c r="D4309" s="83">
        <v>0</v>
      </c>
      <c r="E4309" s="83">
        <v>1</v>
      </c>
      <c r="F4309" s="83">
        <v>0</v>
      </c>
      <c r="G4309" s="83">
        <v>0</v>
      </c>
      <c r="H4309" s="83">
        <v>2</v>
      </c>
      <c r="I4309" s="83">
        <v>1</v>
      </c>
      <c r="J4309" s="83">
        <v>3</v>
      </c>
      <c r="K4309" s="83">
        <v>3</v>
      </c>
      <c r="L4309" s="83">
        <v>10</v>
      </c>
      <c r="M4309" s="84">
        <v>5.0327126321087056E-3</v>
      </c>
      <c r="N4309" s="85">
        <f t="shared" si="67"/>
        <v>0.1</v>
      </c>
    </row>
    <row r="4310" spans="1:14" x14ac:dyDescent="0.25">
      <c r="A4310" s="1" t="s">
        <v>253</v>
      </c>
      <c r="B4310" s="1" t="s">
        <v>276</v>
      </c>
      <c r="C4310" s="1" t="s">
        <v>478</v>
      </c>
      <c r="D4310" s="83">
        <v>0</v>
      </c>
      <c r="E4310" s="83">
        <v>0</v>
      </c>
      <c r="F4310" s="83">
        <v>3</v>
      </c>
      <c r="G4310" s="83">
        <v>1</v>
      </c>
      <c r="H4310" s="83">
        <v>2</v>
      </c>
      <c r="I4310" s="83">
        <v>0</v>
      </c>
      <c r="J4310" s="83">
        <v>2</v>
      </c>
      <c r="K4310" s="83">
        <v>0</v>
      </c>
      <c r="L4310" s="83">
        <v>8</v>
      </c>
      <c r="M4310" s="84">
        <v>4.0261701056869652E-3</v>
      </c>
      <c r="N4310" s="85">
        <f t="shared" si="67"/>
        <v>0</v>
      </c>
    </row>
    <row r="4311" spans="1:14" x14ac:dyDescent="0.25">
      <c r="A4311" s="1" t="s">
        <v>253</v>
      </c>
      <c r="B4311" s="1" t="s">
        <v>276</v>
      </c>
      <c r="C4311" s="1" t="s">
        <v>472</v>
      </c>
      <c r="D4311" s="83">
        <v>26</v>
      </c>
      <c r="E4311" s="83">
        <v>296</v>
      </c>
      <c r="F4311" s="83">
        <v>149</v>
      </c>
      <c r="G4311" s="83">
        <v>64</v>
      </c>
      <c r="H4311" s="83">
        <v>89</v>
      </c>
      <c r="I4311" s="83">
        <v>2</v>
      </c>
      <c r="J4311" s="83">
        <v>18</v>
      </c>
      <c r="K4311" s="83">
        <v>11</v>
      </c>
      <c r="L4311" s="83">
        <v>655</v>
      </c>
      <c r="M4311" s="84">
        <v>0.32964267740312031</v>
      </c>
      <c r="N4311" s="85">
        <f t="shared" si="67"/>
        <v>0.45190839694656487</v>
      </c>
    </row>
    <row r="4312" spans="1:14" x14ac:dyDescent="0.25">
      <c r="A4312" s="1" t="s">
        <v>253</v>
      </c>
      <c r="B4312" s="1" t="s">
        <v>276</v>
      </c>
      <c r="C4312" s="1" t="s">
        <v>473</v>
      </c>
      <c r="D4312" s="83">
        <v>6</v>
      </c>
      <c r="E4312" s="83">
        <v>3</v>
      </c>
      <c r="F4312" s="83">
        <v>27</v>
      </c>
      <c r="G4312" s="83">
        <v>31</v>
      </c>
      <c r="H4312" s="83">
        <v>35</v>
      </c>
      <c r="I4312" s="83">
        <v>5</v>
      </c>
      <c r="J4312" s="83">
        <v>16</v>
      </c>
      <c r="K4312" s="83">
        <v>13</v>
      </c>
      <c r="L4312" s="83">
        <v>136</v>
      </c>
      <c r="M4312" s="84">
        <v>6.8444891796678411E-2</v>
      </c>
      <c r="N4312" s="85">
        <f t="shared" si="67"/>
        <v>2.2058823529411766E-2</v>
      </c>
    </row>
    <row r="4313" spans="1:14" x14ac:dyDescent="0.25">
      <c r="A4313" s="1" t="s">
        <v>253</v>
      </c>
      <c r="B4313" s="1" t="s">
        <v>276</v>
      </c>
      <c r="C4313" s="1" t="s">
        <v>474</v>
      </c>
      <c r="D4313" s="83">
        <v>10</v>
      </c>
      <c r="E4313" s="83">
        <v>79</v>
      </c>
      <c r="F4313" s="83">
        <v>50</v>
      </c>
      <c r="G4313" s="83">
        <v>7</v>
      </c>
      <c r="H4313" s="83">
        <v>14</v>
      </c>
      <c r="I4313" s="83">
        <v>3</v>
      </c>
      <c r="J4313" s="83">
        <v>0</v>
      </c>
      <c r="K4313" s="83">
        <v>2</v>
      </c>
      <c r="L4313" s="83">
        <v>165</v>
      </c>
      <c r="M4313" s="84">
        <v>8.3039758429793664E-2</v>
      </c>
      <c r="N4313" s="85">
        <f t="shared" si="67"/>
        <v>0.47878787878787876</v>
      </c>
    </row>
    <row r="4314" spans="1:14" x14ac:dyDescent="0.25">
      <c r="A4314" s="118" t="s">
        <v>253</v>
      </c>
      <c r="B4314" s="118" t="s">
        <v>286</v>
      </c>
      <c r="C4314" s="118" t="s">
        <v>467</v>
      </c>
      <c r="D4314" s="119">
        <v>33</v>
      </c>
      <c r="E4314" s="119">
        <v>478</v>
      </c>
      <c r="F4314" s="119">
        <v>374</v>
      </c>
      <c r="G4314" s="119">
        <v>154</v>
      </c>
      <c r="H4314" s="119">
        <v>129</v>
      </c>
      <c r="I4314" s="119">
        <v>42</v>
      </c>
      <c r="J4314" s="119">
        <v>34</v>
      </c>
      <c r="K4314" s="119">
        <v>41</v>
      </c>
      <c r="L4314" s="119">
        <v>1285</v>
      </c>
      <c r="M4314" s="120">
        <v>1</v>
      </c>
      <c r="N4314" s="117">
        <f t="shared" si="67"/>
        <v>0.37198443579766538</v>
      </c>
    </row>
    <row r="4315" spans="1:14" x14ac:dyDescent="0.25">
      <c r="A4315" s="1" t="s">
        <v>253</v>
      </c>
      <c r="B4315" s="1" t="s">
        <v>286</v>
      </c>
      <c r="C4315" s="1" t="s">
        <v>468</v>
      </c>
      <c r="D4315" s="83">
        <v>4</v>
      </c>
      <c r="E4315" s="83">
        <v>102</v>
      </c>
      <c r="F4315" s="83">
        <v>35</v>
      </c>
      <c r="G4315" s="83">
        <v>7</v>
      </c>
      <c r="H4315" s="83">
        <v>4</v>
      </c>
      <c r="I4315" s="83">
        <v>0</v>
      </c>
      <c r="J4315" s="83">
        <v>0</v>
      </c>
      <c r="K4315" s="83">
        <v>0</v>
      </c>
      <c r="L4315" s="83">
        <v>152</v>
      </c>
      <c r="M4315" s="84">
        <v>0.1182879377431907</v>
      </c>
      <c r="N4315" s="85">
        <f t="shared" si="67"/>
        <v>0.67105263157894735</v>
      </c>
    </row>
    <row r="4316" spans="1:14" x14ac:dyDescent="0.25">
      <c r="A4316" s="1" t="s">
        <v>253</v>
      </c>
      <c r="B4316" s="1" t="s">
        <v>286</v>
      </c>
      <c r="C4316" s="1" t="s">
        <v>475</v>
      </c>
      <c r="D4316" s="83">
        <v>0</v>
      </c>
      <c r="E4316" s="83">
        <v>0</v>
      </c>
      <c r="F4316" s="83">
        <v>2</v>
      </c>
      <c r="G4316" s="83">
        <v>0</v>
      </c>
      <c r="H4316" s="83">
        <v>0</v>
      </c>
      <c r="I4316" s="83">
        <v>0</v>
      </c>
      <c r="J4316" s="83">
        <v>0</v>
      </c>
      <c r="K4316" s="83">
        <v>0</v>
      </c>
      <c r="L4316" s="83">
        <v>2</v>
      </c>
      <c r="M4316" s="84">
        <v>1.5564202334630349E-3</v>
      </c>
      <c r="N4316" s="85">
        <f t="shared" si="67"/>
        <v>0</v>
      </c>
    </row>
    <row r="4317" spans="1:14" x14ac:dyDescent="0.25">
      <c r="A4317" s="1" t="s">
        <v>253</v>
      </c>
      <c r="B4317" s="1" t="s">
        <v>286</v>
      </c>
      <c r="C4317" s="1" t="s">
        <v>479</v>
      </c>
      <c r="D4317" s="83">
        <v>0</v>
      </c>
      <c r="E4317" s="83">
        <v>0</v>
      </c>
      <c r="F4317" s="83">
        <v>0</v>
      </c>
      <c r="G4317" s="83">
        <v>1</v>
      </c>
      <c r="H4317" s="83">
        <v>2</v>
      </c>
      <c r="I4317" s="83">
        <v>1</v>
      </c>
      <c r="J4317" s="83">
        <v>0</v>
      </c>
      <c r="K4317" s="83">
        <v>0</v>
      </c>
      <c r="L4317" s="83">
        <v>4</v>
      </c>
      <c r="M4317" s="84">
        <v>3.1128404669260698E-3</v>
      </c>
      <c r="N4317" s="85">
        <f t="shared" si="67"/>
        <v>0</v>
      </c>
    </row>
    <row r="4318" spans="1:14" x14ac:dyDescent="0.25">
      <c r="A4318" s="1" t="s">
        <v>253</v>
      </c>
      <c r="B4318" s="1" t="s">
        <v>286</v>
      </c>
      <c r="C4318" s="1" t="s">
        <v>480</v>
      </c>
      <c r="D4318" s="83">
        <v>1</v>
      </c>
      <c r="E4318" s="83">
        <v>0</v>
      </c>
      <c r="F4318" s="83">
        <v>0</v>
      </c>
      <c r="G4318" s="83">
        <v>0</v>
      </c>
      <c r="H4318" s="83">
        <v>0</v>
      </c>
      <c r="I4318" s="83">
        <v>1</v>
      </c>
      <c r="J4318" s="83">
        <v>0</v>
      </c>
      <c r="K4318" s="83">
        <v>1</v>
      </c>
      <c r="L4318" s="83">
        <v>3</v>
      </c>
      <c r="M4318" s="84">
        <v>2.334630350194552E-3</v>
      </c>
      <c r="N4318" s="85">
        <f t="shared" si="67"/>
        <v>0</v>
      </c>
    </row>
    <row r="4319" spans="1:14" x14ac:dyDescent="0.25">
      <c r="A4319" s="1" t="s">
        <v>253</v>
      </c>
      <c r="B4319" s="1" t="s">
        <v>286</v>
      </c>
      <c r="C4319" s="1" t="s">
        <v>469</v>
      </c>
      <c r="D4319" s="83">
        <v>5</v>
      </c>
      <c r="E4319" s="83">
        <v>4</v>
      </c>
      <c r="F4319" s="83">
        <v>134</v>
      </c>
      <c r="G4319" s="83">
        <v>53</v>
      </c>
      <c r="H4319" s="83">
        <v>57</v>
      </c>
      <c r="I4319" s="83">
        <v>17</v>
      </c>
      <c r="J4319" s="83">
        <v>15</v>
      </c>
      <c r="K4319" s="83">
        <v>16</v>
      </c>
      <c r="L4319" s="83">
        <v>301</v>
      </c>
      <c r="M4319" s="84">
        <v>0.2342412451361868</v>
      </c>
      <c r="N4319" s="85">
        <f t="shared" si="67"/>
        <v>1.3289036544850499E-2</v>
      </c>
    </row>
    <row r="4320" spans="1:14" x14ac:dyDescent="0.25">
      <c r="A4320" s="1" t="s">
        <v>253</v>
      </c>
      <c r="B4320" s="1" t="s">
        <v>286</v>
      </c>
      <c r="C4320" s="1" t="s">
        <v>470</v>
      </c>
      <c r="D4320" s="83">
        <v>2</v>
      </c>
      <c r="E4320" s="83">
        <v>0</v>
      </c>
      <c r="F4320" s="83">
        <v>0</v>
      </c>
      <c r="G4320" s="83">
        <v>14</v>
      </c>
      <c r="H4320" s="83">
        <v>16</v>
      </c>
      <c r="I4320" s="83">
        <v>12</v>
      </c>
      <c r="J4320" s="83">
        <v>11</v>
      </c>
      <c r="K4320" s="83">
        <v>22</v>
      </c>
      <c r="L4320" s="83">
        <v>77</v>
      </c>
      <c r="M4320" s="84">
        <v>5.992217898832685E-2</v>
      </c>
      <c r="N4320" s="85">
        <f t="shared" si="67"/>
        <v>0</v>
      </c>
    </row>
    <row r="4321" spans="1:14" x14ac:dyDescent="0.25">
      <c r="A4321" s="1" t="s">
        <v>253</v>
      </c>
      <c r="B4321" s="1" t="s">
        <v>286</v>
      </c>
      <c r="C4321" s="1" t="s">
        <v>471</v>
      </c>
      <c r="D4321" s="83">
        <v>3</v>
      </c>
      <c r="E4321" s="83">
        <v>0</v>
      </c>
      <c r="F4321" s="83">
        <v>38</v>
      </c>
      <c r="G4321" s="83">
        <v>21</v>
      </c>
      <c r="H4321" s="83">
        <v>13</v>
      </c>
      <c r="I4321" s="83">
        <v>1</v>
      </c>
      <c r="J4321" s="83">
        <v>3</v>
      </c>
      <c r="K4321" s="83">
        <v>1</v>
      </c>
      <c r="L4321" s="83">
        <v>80</v>
      </c>
      <c r="M4321" s="84">
        <v>6.2256809338521409E-2</v>
      </c>
      <c r="N4321" s="85">
        <f t="shared" si="67"/>
        <v>0</v>
      </c>
    </row>
    <row r="4322" spans="1:14" x14ac:dyDescent="0.25">
      <c r="A4322" s="1" t="s">
        <v>253</v>
      </c>
      <c r="B4322" s="1" t="s">
        <v>286</v>
      </c>
      <c r="C4322" s="1" t="s">
        <v>481</v>
      </c>
      <c r="D4322" s="83">
        <v>1</v>
      </c>
      <c r="E4322" s="83">
        <v>17</v>
      </c>
      <c r="F4322" s="83">
        <v>2</v>
      </c>
      <c r="G4322" s="83">
        <v>0</v>
      </c>
      <c r="H4322" s="83">
        <v>0</v>
      </c>
      <c r="I4322" s="83">
        <v>0</v>
      </c>
      <c r="J4322" s="83">
        <v>0</v>
      </c>
      <c r="K4322" s="83">
        <v>0</v>
      </c>
      <c r="L4322" s="83">
        <v>20</v>
      </c>
      <c r="M4322" s="84">
        <v>1.556420233463035E-2</v>
      </c>
      <c r="N4322" s="85">
        <f t="shared" si="67"/>
        <v>0.85</v>
      </c>
    </row>
    <row r="4323" spans="1:14" x14ac:dyDescent="0.25">
      <c r="A4323" s="1" t="s">
        <v>253</v>
      </c>
      <c r="B4323" s="1" t="s">
        <v>286</v>
      </c>
      <c r="C4323" s="1" t="s">
        <v>477</v>
      </c>
      <c r="D4323" s="83">
        <v>0</v>
      </c>
      <c r="E4323" s="83">
        <v>0</v>
      </c>
      <c r="F4323" s="83">
        <v>1</v>
      </c>
      <c r="G4323" s="83">
        <v>1</v>
      </c>
      <c r="H4323" s="83">
        <v>0</v>
      </c>
      <c r="I4323" s="83">
        <v>0</v>
      </c>
      <c r="J4323" s="83">
        <v>0</v>
      </c>
      <c r="K4323" s="83">
        <v>0</v>
      </c>
      <c r="L4323" s="83">
        <v>2</v>
      </c>
      <c r="M4323" s="84">
        <v>1.5564202334630349E-3</v>
      </c>
      <c r="N4323" s="85">
        <f t="shared" si="67"/>
        <v>0</v>
      </c>
    </row>
    <row r="4324" spans="1:14" x14ac:dyDescent="0.25">
      <c r="A4324" s="1" t="s">
        <v>253</v>
      </c>
      <c r="B4324" s="1" t="s">
        <v>286</v>
      </c>
      <c r="C4324" s="1" t="s">
        <v>482</v>
      </c>
      <c r="D4324" s="83">
        <v>0</v>
      </c>
      <c r="E4324" s="83">
        <v>1</v>
      </c>
      <c r="F4324" s="83">
        <v>0</v>
      </c>
      <c r="G4324" s="83">
        <v>1</v>
      </c>
      <c r="H4324" s="83">
        <v>0</v>
      </c>
      <c r="I4324" s="83">
        <v>0</v>
      </c>
      <c r="J4324" s="83">
        <v>0</v>
      </c>
      <c r="K4324" s="83">
        <v>0</v>
      </c>
      <c r="L4324" s="83">
        <v>2</v>
      </c>
      <c r="M4324" s="84">
        <v>1.5564202334630349E-3</v>
      </c>
      <c r="N4324" s="85">
        <f t="shared" si="67"/>
        <v>0.5</v>
      </c>
    </row>
    <row r="4325" spans="1:14" x14ac:dyDescent="0.25">
      <c r="A4325" s="1" t="s">
        <v>253</v>
      </c>
      <c r="B4325" s="1" t="s">
        <v>286</v>
      </c>
      <c r="C4325" s="1" t="s">
        <v>478</v>
      </c>
      <c r="D4325" s="83">
        <v>0</v>
      </c>
      <c r="E4325" s="83">
        <v>0</v>
      </c>
      <c r="F4325" s="83">
        <v>3</v>
      </c>
      <c r="G4325" s="83">
        <v>2</v>
      </c>
      <c r="H4325" s="83">
        <v>1</v>
      </c>
      <c r="I4325" s="83">
        <v>0</v>
      </c>
      <c r="J4325" s="83">
        <v>0</v>
      </c>
      <c r="K4325" s="83">
        <v>0</v>
      </c>
      <c r="L4325" s="83">
        <v>6</v>
      </c>
      <c r="M4325" s="84">
        <v>4.6692607003891049E-3</v>
      </c>
      <c r="N4325" s="85">
        <f t="shared" si="67"/>
        <v>0</v>
      </c>
    </row>
    <row r="4326" spans="1:14" x14ac:dyDescent="0.25">
      <c r="A4326" s="1" t="s">
        <v>253</v>
      </c>
      <c r="B4326" s="1" t="s">
        <v>286</v>
      </c>
      <c r="C4326" s="1" t="s">
        <v>472</v>
      </c>
      <c r="D4326" s="83">
        <v>10</v>
      </c>
      <c r="E4326" s="83">
        <v>253</v>
      </c>
      <c r="F4326" s="83">
        <v>101</v>
      </c>
      <c r="G4326" s="83">
        <v>19</v>
      </c>
      <c r="H4326" s="83">
        <v>20</v>
      </c>
      <c r="I4326" s="83">
        <v>6</v>
      </c>
      <c r="J4326" s="83">
        <v>4</v>
      </c>
      <c r="K4326" s="83">
        <v>0</v>
      </c>
      <c r="L4326" s="83">
        <v>413</v>
      </c>
      <c r="M4326" s="84">
        <v>0.32140077821011681</v>
      </c>
      <c r="N4326" s="85">
        <f t="shared" si="67"/>
        <v>0.61259079903147695</v>
      </c>
    </row>
    <row r="4327" spans="1:14" x14ac:dyDescent="0.25">
      <c r="A4327" s="1" t="s">
        <v>253</v>
      </c>
      <c r="B4327" s="1" t="s">
        <v>286</v>
      </c>
      <c r="C4327" s="1" t="s">
        <v>473</v>
      </c>
      <c r="D4327" s="83">
        <v>2</v>
      </c>
      <c r="E4327" s="83">
        <v>4</v>
      </c>
      <c r="F4327" s="83">
        <v>24</v>
      </c>
      <c r="G4327" s="83">
        <v>22</v>
      </c>
      <c r="H4327" s="83">
        <v>13</v>
      </c>
      <c r="I4327" s="83">
        <v>4</v>
      </c>
      <c r="J4327" s="83">
        <v>1</v>
      </c>
      <c r="K4327" s="83">
        <v>1</v>
      </c>
      <c r="L4327" s="83">
        <v>71</v>
      </c>
      <c r="M4327" s="84">
        <v>5.5252918287937741E-2</v>
      </c>
      <c r="N4327" s="85">
        <f t="shared" si="67"/>
        <v>5.6338028169014086E-2</v>
      </c>
    </row>
    <row r="4328" spans="1:14" x14ac:dyDescent="0.25">
      <c r="A4328" s="1" t="s">
        <v>253</v>
      </c>
      <c r="B4328" s="1" t="s">
        <v>286</v>
      </c>
      <c r="C4328" s="1" t="s">
        <v>474</v>
      </c>
      <c r="D4328" s="83">
        <v>5</v>
      </c>
      <c r="E4328" s="83">
        <v>97</v>
      </c>
      <c r="F4328" s="83">
        <v>34</v>
      </c>
      <c r="G4328" s="83">
        <v>13</v>
      </c>
      <c r="H4328" s="83">
        <v>3</v>
      </c>
      <c r="I4328" s="83">
        <v>0</v>
      </c>
      <c r="J4328" s="83">
        <v>0</v>
      </c>
      <c r="K4328" s="83">
        <v>0</v>
      </c>
      <c r="L4328" s="83">
        <v>152</v>
      </c>
      <c r="M4328" s="84">
        <v>0.1182879377431907</v>
      </c>
      <c r="N4328" s="85">
        <f t="shared" si="67"/>
        <v>0.63815789473684215</v>
      </c>
    </row>
    <row r="4329" spans="1:14" x14ac:dyDescent="0.25">
      <c r="A4329" s="118" t="s">
        <v>253</v>
      </c>
      <c r="B4329" s="118" t="s">
        <v>280</v>
      </c>
      <c r="C4329" s="118" t="s">
        <v>467</v>
      </c>
      <c r="D4329" s="119">
        <v>69</v>
      </c>
      <c r="E4329" s="119">
        <v>519</v>
      </c>
      <c r="F4329" s="119">
        <v>442</v>
      </c>
      <c r="G4329" s="119">
        <v>188</v>
      </c>
      <c r="H4329" s="119">
        <v>232</v>
      </c>
      <c r="I4329" s="119">
        <v>35</v>
      </c>
      <c r="J4329" s="119">
        <v>66</v>
      </c>
      <c r="K4329" s="119">
        <v>38</v>
      </c>
      <c r="L4329" s="119">
        <v>1589</v>
      </c>
      <c r="M4329" s="120">
        <v>1</v>
      </c>
      <c r="N4329" s="117">
        <f t="shared" si="67"/>
        <v>0.32662051604782882</v>
      </c>
    </row>
    <row r="4330" spans="1:14" x14ac:dyDescent="0.25">
      <c r="A4330" s="1" t="s">
        <v>253</v>
      </c>
      <c r="B4330" s="1" t="s">
        <v>280</v>
      </c>
      <c r="C4330" s="1" t="s">
        <v>468</v>
      </c>
      <c r="D4330" s="83">
        <v>12</v>
      </c>
      <c r="E4330" s="83">
        <v>94</v>
      </c>
      <c r="F4330" s="83">
        <v>71</v>
      </c>
      <c r="G4330" s="83">
        <v>10</v>
      </c>
      <c r="H4330" s="83">
        <v>16</v>
      </c>
      <c r="I4330" s="83">
        <v>1</v>
      </c>
      <c r="J4330" s="83">
        <v>6</v>
      </c>
      <c r="K4330" s="83">
        <v>0</v>
      </c>
      <c r="L4330" s="83">
        <v>210</v>
      </c>
      <c r="M4330" s="84">
        <v>0.13215859030836999</v>
      </c>
      <c r="N4330" s="85">
        <f t="shared" si="67"/>
        <v>0.44761904761904764</v>
      </c>
    </row>
    <row r="4331" spans="1:14" x14ac:dyDescent="0.25">
      <c r="A4331" s="1" t="s">
        <v>253</v>
      </c>
      <c r="B4331" s="1" t="s">
        <v>280</v>
      </c>
      <c r="C4331" s="1" t="s">
        <v>475</v>
      </c>
      <c r="D4331" s="83">
        <v>0</v>
      </c>
      <c r="E4331" s="83">
        <v>0</v>
      </c>
      <c r="F4331" s="83">
        <v>1</v>
      </c>
      <c r="G4331" s="83">
        <v>0</v>
      </c>
      <c r="H4331" s="83">
        <v>2</v>
      </c>
      <c r="I4331" s="83">
        <v>0</v>
      </c>
      <c r="J4331" s="83">
        <v>0</v>
      </c>
      <c r="K4331" s="83">
        <v>0</v>
      </c>
      <c r="L4331" s="83">
        <v>3</v>
      </c>
      <c r="M4331" s="84">
        <v>1.8879798615481431E-3</v>
      </c>
      <c r="N4331" s="85">
        <f t="shared" si="67"/>
        <v>0</v>
      </c>
    </row>
    <row r="4332" spans="1:14" x14ac:dyDescent="0.25">
      <c r="A4332" s="1" t="s">
        <v>253</v>
      </c>
      <c r="B4332" s="1" t="s">
        <v>280</v>
      </c>
      <c r="C4332" s="1" t="s">
        <v>480</v>
      </c>
      <c r="D4332" s="83">
        <v>0</v>
      </c>
      <c r="E4332" s="83">
        <v>0</v>
      </c>
      <c r="F4332" s="83">
        <v>0</v>
      </c>
      <c r="G4332" s="83">
        <v>0</v>
      </c>
      <c r="H4332" s="83">
        <v>1</v>
      </c>
      <c r="I4332" s="83">
        <v>0</v>
      </c>
      <c r="J4332" s="83">
        <v>0</v>
      </c>
      <c r="K4332" s="83">
        <v>0</v>
      </c>
      <c r="L4332" s="83">
        <v>1</v>
      </c>
      <c r="M4332" s="84">
        <v>6.2932662051604787E-4</v>
      </c>
      <c r="N4332" s="85">
        <f t="shared" si="67"/>
        <v>0</v>
      </c>
    </row>
    <row r="4333" spans="1:14" x14ac:dyDescent="0.25">
      <c r="A4333" s="1" t="s">
        <v>253</v>
      </c>
      <c r="B4333" s="1" t="s">
        <v>280</v>
      </c>
      <c r="C4333" s="1" t="s">
        <v>469</v>
      </c>
      <c r="D4333" s="83">
        <v>7</v>
      </c>
      <c r="E4333" s="83">
        <v>3</v>
      </c>
      <c r="F4333" s="83">
        <v>91</v>
      </c>
      <c r="G4333" s="83">
        <v>55</v>
      </c>
      <c r="H4333" s="83">
        <v>75</v>
      </c>
      <c r="I4333" s="83">
        <v>12</v>
      </c>
      <c r="J4333" s="83">
        <v>19</v>
      </c>
      <c r="K4333" s="83">
        <v>19</v>
      </c>
      <c r="L4333" s="83">
        <v>281</v>
      </c>
      <c r="M4333" s="84">
        <v>0.17684078036500939</v>
      </c>
      <c r="N4333" s="85">
        <f t="shared" si="67"/>
        <v>1.0676156583629894E-2</v>
      </c>
    </row>
    <row r="4334" spans="1:14" x14ac:dyDescent="0.25">
      <c r="A4334" s="1" t="s">
        <v>253</v>
      </c>
      <c r="B4334" s="1" t="s">
        <v>280</v>
      </c>
      <c r="C4334" s="1" t="s">
        <v>470</v>
      </c>
      <c r="D4334" s="83">
        <v>0</v>
      </c>
      <c r="E4334" s="83">
        <v>0</v>
      </c>
      <c r="F4334" s="83">
        <v>0</v>
      </c>
      <c r="G4334" s="83">
        <v>20</v>
      </c>
      <c r="H4334" s="83">
        <v>14</v>
      </c>
      <c r="I4334" s="83">
        <v>9</v>
      </c>
      <c r="J4334" s="83">
        <v>13</v>
      </c>
      <c r="K4334" s="83">
        <v>10</v>
      </c>
      <c r="L4334" s="83">
        <v>66</v>
      </c>
      <c r="M4334" s="84">
        <v>4.1535556954059159E-2</v>
      </c>
      <c r="N4334" s="85">
        <f t="shared" si="67"/>
        <v>0</v>
      </c>
    </row>
    <row r="4335" spans="1:14" x14ac:dyDescent="0.25">
      <c r="A4335" s="1" t="s">
        <v>253</v>
      </c>
      <c r="B4335" s="1" t="s">
        <v>280</v>
      </c>
      <c r="C4335" s="1" t="s">
        <v>471</v>
      </c>
      <c r="D4335" s="83">
        <v>2</v>
      </c>
      <c r="E4335" s="83">
        <v>0</v>
      </c>
      <c r="F4335" s="83">
        <v>8</v>
      </c>
      <c r="G4335" s="83">
        <v>5</v>
      </c>
      <c r="H4335" s="83">
        <v>5</v>
      </c>
      <c r="I4335" s="83">
        <v>3</v>
      </c>
      <c r="J4335" s="83">
        <v>1</v>
      </c>
      <c r="K4335" s="83">
        <v>0</v>
      </c>
      <c r="L4335" s="83">
        <v>24</v>
      </c>
      <c r="M4335" s="84">
        <v>1.510383889238515E-2</v>
      </c>
      <c r="N4335" s="85">
        <f t="shared" si="67"/>
        <v>0</v>
      </c>
    </row>
    <row r="4336" spans="1:14" x14ac:dyDescent="0.25">
      <c r="A4336" s="1" t="s">
        <v>253</v>
      </c>
      <c r="B4336" s="1" t="s">
        <v>280</v>
      </c>
      <c r="C4336" s="1" t="s">
        <v>481</v>
      </c>
      <c r="D4336" s="83">
        <v>0</v>
      </c>
      <c r="E4336" s="83">
        <v>9</v>
      </c>
      <c r="F4336" s="83">
        <v>0</v>
      </c>
      <c r="G4336" s="83">
        <v>0</v>
      </c>
      <c r="H4336" s="83">
        <v>0</v>
      </c>
      <c r="I4336" s="83">
        <v>0</v>
      </c>
      <c r="J4336" s="83">
        <v>0</v>
      </c>
      <c r="K4336" s="83">
        <v>0</v>
      </c>
      <c r="L4336" s="83">
        <v>9</v>
      </c>
      <c r="M4336" s="84">
        <v>5.6639395846444307E-3</v>
      </c>
      <c r="N4336" s="85">
        <f t="shared" si="67"/>
        <v>1</v>
      </c>
    </row>
    <row r="4337" spans="1:14" x14ac:dyDescent="0.25">
      <c r="A4337" s="1" t="s">
        <v>253</v>
      </c>
      <c r="B4337" s="1" t="s">
        <v>280</v>
      </c>
      <c r="C4337" s="1" t="s">
        <v>477</v>
      </c>
      <c r="D4337" s="83">
        <v>0</v>
      </c>
      <c r="E4337" s="83">
        <v>0</v>
      </c>
      <c r="F4337" s="83">
        <v>0</v>
      </c>
      <c r="G4337" s="83">
        <v>1</v>
      </c>
      <c r="H4337" s="83">
        <v>0</v>
      </c>
      <c r="I4337" s="83">
        <v>0</v>
      </c>
      <c r="J4337" s="83">
        <v>0</v>
      </c>
      <c r="K4337" s="83">
        <v>0</v>
      </c>
      <c r="L4337" s="83">
        <v>1</v>
      </c>
      <c r="M4337" s="84">
        <v>6.2932662051604787E-4</v>
      </c>
      <c r="N4337" s="85">
        <f t="shared" si="67"/>
        <v>0</v>
      </c>
    </row>
    <row r="4338" spans="1:14" x14ac:dyDescent="0.25">
      <c r="A4338" s="1" t="s">
        <v>253</v>
      </c>
      <c r="B4338" s="1" t="s">
        <v>280</v>
      </c>
      <c r="C4338" s="1" t="s">
        <v>482</v>
      </c>
      <c r="D4338" s="83">
        <v>0</v>
      </c>
      <c r="E4338" s="83">
        <v>0</v>
      </c>
      <c r="F4338" s="83">
        <v>0</v>
      </c>
      <c r="G4338" s="83">
        <v>0</v>
      </c>
      <c r="H4338" s="83">
        <v>3</v>
      </c>
      <c r="I4338" s="83">
        <v>0</v>
      </c>
      <c r="J4338" s="83">
        <v>0</v>
      </c>
      <c r="K4338" s="83">
        <v>0</v>
      </c>
      <c r="L4338" s="83">
        <v>3</v>
      </c>
      <c r="M4338" s="84">
        <v>1.8879798615481431E-3</v>
      </c>
      <c r="N4338" s="85">
        <f t="shared" si="67"/>
        <v>0</v>
      </c>
    </row>
    <row r="4339" spans="1:14" x14ac:dyDescent="0.25">
      <c r="A4339" s="1" t="s">
        <v>253</v>
      </c>
      <c r="B4339" s="1" t="s">
        <v>280</v>
      </c>
      <c r="C4339" s="1" t="s">
        <v>478</v>
      </c>
      <c r="D4339" s="83">
        <v>0</v>
      </c>
      <c r="E4339" s="83">
        <v>0</v>
      </c>
      <c r="F4339" s="83">
        <v>1</v>
      </c>
      <c r="G4339" s="83">
        <v>1</v>
      </c>
      <c r="H4339" s="83">
        <v>1</v>
      </c>
      <c r="I4339" s="83">
        <v>0</v>
      </c>
      <c r="J4339" s="83">
        <v>0</v>
      </c>
      <c r="K4339" s="83">
        <v>0</v>
      </c>
      <c r="L4339" s="83">
        <v>3</v>
      </c>
      <c r="M4339" s="84">
        <v>1.8879798615481431E-3</v>
      </c>
      <c r="N4339" s="85">
        <f t="shared" si="67"/>
        <v>0</v>
      </c>
    </row>
    <row r="4340" spans="1:14" x14ac:dyDescent="0.25">
      <c r="A4340" s="1" t="s">
        <v>253</v>
      </c>
      <c r="B4340" s="1" t="s">
        <v>280</v>
      </c>
      <c r="C4340" s="1" t="s">
        <v>472</v>
      </c>
      <c r="D4340" s="83">
        <v>41</v>
      </c>
      <c r="E4340" s="83">
        <v>338</v>
      </c>
      <c r="F4340" s="83">
        <v>192</v>
      </c>
      <c r="G4340" s="83">
        <v>59</v>
      </c>
      <c r="H4340" s="83">
        <v>77</v>
      </c>
      <c r="I4340" s="83">
        <v>3</v>
      </c>
      <c r="J4340" s="83">
        <v>17</v>
      </c>
      <c r="K4340" s="83">
        <v>2</v>
      </c>
      <c r="L4340" s="83">
        <v>729</v>
      </c>
      <c r="M4340" s="84">
        <v>0.45877910635619878</v>
      </c>
      <c r="N4340" s="85">
        <f t="shared" si="67"/>
        <v>0.46364883401920437</v>
      </c>
    </row>
    <row r="4341" spans="1:14" x14ac:dyDescent="0.25">
      <c r="A4341" s="1" t="s">
        <v>253</v>
      </c>
      <c r="B4341" s="1" t="s">
        <v>280</v>
      </c>
      <c r="C4341" s="1" t="s">
        <v>473</v>
      </c>
      <c r="D4341" s="83">
        <v>3</v>
      </c>
      <c r="E4341" s="83">
        <v>2</v>
      </c>
      <c r="F4341" s="83">
        <v>38</v>
      </c>
      <c r="G4341" s="83">
        <v>26</v>
      </c>
      <c r="H4341" s="83">
        <v>33</v>
      </c>
      <c r="I4341" s="83">
        <v>5</v>
      </c>
      <c r="J4341" s="83">
        <v>9</v>
      </c>
      <c r="K4341" s="83">
        <v>7</v>
      </c>
      <c r="L4341" s="83">
        <v>123</v>
      </c>
      <c r="M4341" s="84">
        <v>7.7407174323473882E-2</v>
      </c>
      <c r="N4341" s="85">
        <f t="shared" si="67"/>
        <v>1.6260162601626018E-2</v>
      </c>
    </row>
    <row r="4342" spans="1:14" x14ac:dyDescent="0.25">
      <c r="A4342" s="1" t="s">
        <v>253</v>
      </c>
      <c r="B4342" s="1" t="s">
        <v>280</v>
      </c>
      <c r="C4342" s="1" t="s">
        <v>474</v>
      </c>
      <c r="D4342" s="83">
        <v>4</v>
      </c>
      <c r="E4342" s="83">
        <v>73</v>
      </c>
      <c r="F4342" s="83">
        <v>40</v>
      </c>
      <c r="G4342" s="83">
        <v>11</v>
      </c>
      <c r="H4342" s="83">
        <v>5</v>
      </c>
      <c r="I4342" s="83">
        <v>2</v>
      </c>
      <c r="J4342" s="83">
        <v>1</v>
      </c>
      <c r="K4342" s="83">
        <v>0</v>
      </c>
      <c r="L4342" s="83">
        <v>136</v>
      </c>
      <c r="M4342" s="84">
        <v>8.558842039018251E-2</v>
      </c>
      <c r="N4342" s="85">
        <f t="shared" si="67"/>
        <v>0.53676470588235292</v>
      </c>
    </row>
    <row r="4343" spans="1:14" x14ac:dyDescent="0.25">
      <c r="A4343" s="118" t="s">
        <v>253</v>
      </c>
      <c r="B4343" s="118" t="s">
        <v>277</v>
      </c>
      <c r="C4343" s="118" t="s">
        <v>467</v>
      </c>
      <c r="D4343" s="119">
        <v>88</v>
      </c>
      <c r="E4343" s="119">
        <v>392</v>
      </c>
      <c r="F4343" s="119">
        <v>308</v>
      </c>
      <c r="G4343" s="119">
        <v>173</v>
      </c>
      <c r="H4343" s="119">
        <v>192</v>
      </c>
      <c r="I4343" s="119">
        <v>42</v>
      </c>
      <c r="J4343" s="119">
        <v>81</v>
      </c>
      <c r="K4343" s="119">
        <v>62</v>
      </c>
      <c r="L4343" s="119">
        <v>1338</v>
      </c>
      <c r="M4343" s="120">
        <v>1</v>
      </c>
      <c r="N4343" s="117">
        <f t="shared" si="67"/>
        <v>0.29297458893871448</v>
      </c>
    </row>
    <row r="4344" spans="1:14" x14ac:dyDescent="0.25">
      <c r="A4344" s="1" t="s">
        <v>253</v>
      </c>
      <c r="B4344" s="1" t="s">
        <v>277</v>
      </c>
      <c r="C4344" s="1" t="s">
        <v>468</v>
      </c>
      <c r="D4344" s="83">
        <v>14</v>
      </c>
      <c r="E4344" s="83">
        <v>84</v>
      </c>
      <c r="F4344" s="83">
        <v>61</v>
      </c>
      <c r="G4344" s="83">
        <v>11</v>
      </c>
      <c r="H4344" s="83">
        <v>19</v>
      </c>
      <c r="I4344" s="83">
        <v>1</v>
      </c>
      <c r="J4344" s="83">
        <v>9</v>
      </c>
      <c r="K4344" s="83">
        <v>2</v>
      </c>
      <c r="L4344" s="83">
        <v>201</v>
      </c>
      <c r="M4344" s="84">
        <v>0.15022421524663679</v>
      </c>
      <c r="N4344" s="85">
        <f t="shared" si="67"/>
        <v>0.41791044776119401</v>
      </c>
    </row>
    <row r="4345" spans="1:14" x14ac:dyDescent="0.25">
      <c r="A4345" s="1" t="s">
        <v>253</v>
      </c>
      <c r="B4345" s="1" t="s">
        <v>277</v>
      </c>
      <c r="C4345" s="1" t="s">
        <v>475</v>
      </c>
      <c r="D4345" s="83">
        <v>0</v>
      </c>
      <c r="E4345" s="83">
        <v>0</v>
      </c>
      <c r="F4345" s="83">
        <v>0</v>
      </c>
      <c r="G4345" s="83">
        <v>1</v>
      </c>
      <c r="H4345" s="83">
        <v>1</v>
      </c>
      <c r="I4345" s="83">
        <v>0</v>
      </c>
      <c r="J4345" s="83">
        <v>0</v>
      </c>
      <c r="K4345" s="83">
        <v>0</v>
      </c>
      <c r="L4345" s="83">
        <v>2</v>
      </c>
      <c r="M4345" s="84">
        <v>1.4947683109118089E-3</v>
      </c>
      <c r="N4345" s="85">
        <f t="shared" si="67"/>
        <v>0</v>
      </c>
    </row>
    <row r="4346" spans="1:14" x14ac:dyDescent="0.25">
      <c r="A4346" s="1" t="s">
        <v>253</v>
      </c>
      <c r="B4346" s="1" t="s">
        <v>277</v>
      </c>
      <c r="C4346" s="1" t="s">
        <v>479</v>
      </c>
      <c r="D4346" s="83">
        <v>0</v>
      </c>
      <c r="E4346" s="83">
        <v>0</v>
      </c>
      <c r="F4346" s="83">
        <v>0</v>
      </c>
      <c r="G4346" s="83">
        <v>0</v>
      </c>
      <c r="H4346" s="83">
        <v>1</v>
      </c>
      <c r="I4346" s="83">
        <v>0</v>
      </c>
      <c r="J4346" s="83">
        <v>0</v>
      </c>
      <c r="K4346" s="83">
        <v>1</v>
      </c>
      <c r="L4346" s="83">
        <v>2</v>
      </c>
      <c r="M4346" s="84">
        <v>1.4947683109118089E-3</v>
      </c>
      <c r="N4346" s="85">
        <f t="shared" si="67"/>
        <v>0</v>
      </c>
    </row>
    <row r="4347" spans="1:14" x14ac:dyDescent="0.25">
      <c r="A4347" s="1" t="s">
        <v>253</v>
      </c>
      <c r="B4347" s="1" t="s">
        <v>277</v>
      </c>
      <c r="C4347" s="1" t="s">
        <v>480</v>
      </c>
      <c r="D4347" s="83">
        <v>0</v>
      </c>
      <c r="E4347" s="83">
        <v>0</v>
      </c>
      <c r="F4347" s="83">
        <v>0</v>
      </c>
      <c r="G4347" s="83">
        <v>0</v>
      </c>
      <c r="H4347" s="83">
        <v>2</v>
      </c>
      <c r="I4347" s="83">
        <v>0</v>
      </c>
      <c r="J4347" s="83">
        <v>2</v>
      </c>
      <c r="K4347" s="83">
        <v>3</v>
      </c>
      <c r="L4347" s="83">
        <v>7</v>
      </c>
      <c r="M4347" s="84">
        <v>5.2316890881913304E-3</v>
      </c>
      <c r="N4347" s="85">
        <f t="shared" si="67"/>
        <v>0</v>
      </c>
    </row>
    <row r="4348" spans="1:14" x14ac:dyDescent="0.25">
      <c r="A4348" s="1" t="s">
        <v>253</v>
      </c>
      <c r="B4348" s="1" t="s">
        <v>277</v>
      </c>
      <c r="C4348" s="1" t="s">
        <v>476</v>
      </c>
      <c r="D4348" s="83">
        <v>0</v>
      </c>
      <c r="E4348" s="83">
        <v>0</v>
      </c>
      <c r="F4348" s="83">
        <v>0</v>
      </c>
      <c r="G4348" s="83">
        <v>0</v>
      </c>
      <c r="H4348" s="83">
        <v>1</v>
      </c>
      <c r="I4348" s="83">
        <v>0</v>
      </c>
      <c r="J4348" s="83">
        <v>0</v>
      </c>
      <c r="K4348" s="83">
        <v>0</v>
      </c>
      <c r="L4348" s="83">
        <v>1</v>
      </c>
      <c r="M4348" s="84">
        <v>7.4738415545590436E-4</v>
      </c>
      <c r="N4348" s="85">
        <f t="shared" si="67"/>
        <v>0</v>
      </c>
    </row>
    <row r="4349" spans="1:14" x14ac:dyDescent="0.25">
      <c r="A4349" s="1" t="s">
        <v>253</v>
      </c>
      <c r="B4349" s="1" t="s">
        <v>277</v>
      </c>
      <c r="C4349" s="1" t="s">
        <v>469</v>
      </c>
      <c r="D4349" s="83">
        <v>6</v>
      </c>
      <c r="E4349" s="83">
        <v>2</v>
      </c>
      <c r="F4349" s="83">
        <v>77</v>
      </c>
      <c r="G4349" s="83">
        <v>76</v>
      </c>
      <c r="H4349" s="83">
        <v>65</v>
      </c>
      <c r="I4349" s="83">
        <v>19</v>
      </c>
      <c r="J4349" s="83">
        <v>35</v>
      </c>
      <c r="K4349" s="83">
        <v>23</v>
      </c>
      <c r="L4349" s="83">
        <v>303</v>
      </c>
      <c r="M4349" s="84">
        <v>0.226457399103139</v>
      </c>
      <c r="N4349" s="85">
        <f t="shared" si="67"/>
        <v>6.6006600660066007E-3</v>
      </c>
    </row>
    <row r="4350" spans="1:14" x14ac:dyDescent="0.25">
      <c r="A4350" s="1" t="s">
        <v>253</v>
      </c>
      <c r="B4350" s="1" t="s">
        <v>277</v>
      </c>
      <c r="C4350" s="1" t="s">
        <v>470</v>
      </c>
      <c r="D4350" s="83">
        <v>0</v>
      </c>
      <c r="E4350" s="83">
        <v>3</v>
      </c>
      <c r="F4350" s="83">
        <v>0</v>
      </c>
      <c r="G4350" s="83">
        <v>22</v>
      </c>
      <c r="H4350" s="83">
        <v>14</v>
      </c>
      <c r="I4350" s="83">
        <v>14</v>
      </c>
      <c r="J4350" s="83">
        <v>14</v>
      </c>
      <c r="K4350" s="83">
        <v>26</v>
      </c>
      <c r="L4350" s="83">
        <v>93</v>
      </c>
      <c r="M4350" s="84">
        <v>6.9506726457399109E-2</v>
      </c>
      <c r="N4350" s="85">
        <f t="shared" si="67"/>
        <v>3.2258064516129031E-2</v>
      </c>
    </row>
    <row r="4351" spans="1:14" x14ac:dyDescent="0.25">
      <c r="A4351" s="1" t="s">
        <v>253</v>
      </c>
      <c r="B4351" s="1" t="s">
        <v>277</v>
      </c>
      <c r="C4351" s="1" t="s">
        <v>471</v>
      </c>
      <c r="D4351" s="83">
        <v>2</v>
      </c>
      <c r="E4351" s="83">
        <v>4</v>
      </c>
      <c r="F4351" s="83">
        <v>9</v>
      </c>
      <c r="G4351" s="83">
        <v>6</v>
      </c>
      <c r="H4351" s="83">
        <v>16</v>
      </c>
      <c r="I4351" s="83">
        <v>1</v>
      </c>
      <c r="J4351" s="83">
        <v>2</v>
      </c>
      <c r="K4351" s="83">
        <v>2</v>
      </c>
      <c r="L4351" s="83">
        <v>42</v>
      </c>
      <c r="M4351" s="84">
        <v>3.1390134529147982E-2</v>
      </c>
      <c r="N4351" s="85">
        <f t="shared" si="67"/>
        <v>9.5238095238095233E-2</v>
      </c>
    </row>
    <row r="4352" spans="1:14" x14ac:dyDescent="0.25">
      <c r="A4352" s="1" t="s">
        <v>253</v>
      </c>
      <c r="B4352" s="1" t="s">
        <v>277</v>
      </c>
      <c r="C4352" s="1" t="s">
        <v>481</v>
      </c>
      <c r="D4352" s="83">
        <v>0</v>
      </c>
      <c r="E4352" s="83">
        <v>7</v>
      </c>
      <c r="F4352" s="83">
        <v>2</v>
      </c>
      <c r="G4352" s="83">
        <v>0</v>
      </c>
      <c r="H4352" s="83">
        <v>0</v>
      </c>
      <c r="I4352" s="83">
        <v>0</v>
      </c>
      <c r="J4352" s="83">
        <v>0</v>
      </c>
      <c r="K4352" s="83">
        <v>0</v>
      </c>
      <c r="L4352" s="83">
        <v>9</v>
      </c>
      <c r="M4352" s="84">
        <v>6.7264573991031402E-3</v>
      </c>
      <c r="N4352" s="85">
        <f t="shared" si="67"/>
        <v>0.77777777777777779</v>
      </c>
    </row>
    <row r="4353" spans="1:14" x14ac:dyDescent="0.25">
      <c r="A4353" s="1" t="s">
        <v>253</v>
      </c>
      <c r="B4353" s="1" t="s">
        <v>277</v>
      </c>
      <c r="C4353" s="1" t="s">
        <v>482</v>
      </c>
      <c r="D4353" s="83">
        <v>0</v>
      </c>
      <c r="E4353" s="83">
        <v>0</v>
      </c>
      <c r="F4353" s="83">
        <v>0</v>
      </c>
      <c r="G4353" s="83">
        <v>0</v>
      </c>
      <c r="H4353" s="83">
        <v>1</v>
      </c>
      <c r="I4353" s="83">
        <v>0</v>
      </c>
      <c r="J4353" s="83">
        <v>1</v>
      </c>
      <c r="K4353" s="83">
        <v>0</v>
      </c>
      <c r="L4353" s="83">
        <v>2</v>
      </c>
      <c r="M4353" s="84">
        <v>1.4947683109118089E-3</v>
      </c>
      <c r="N4353" s="85">
        <f t="shared" si="67"/>
        <v>0</v>
      </c>
    </row>
    <row r="4354" spans="1:14" x14ac:dyDescent="0.25">
      <c r="A4354" s="1" t="s">
        <v>253</v>
      </c>
      <c r="B4354" s="1" t="s">
        <v>277</v>
      </c>
      <c r="C4354" s="1" t="s">
        <v>478</v>
      </c>
      <c r="D4354" s="83">
        <v>0</v>
      </c>
      <c r="E4354" s="83">
        <v>0</v>
      </c>
      <c r="F4354" s="83">
        <v>2</v>
      </c>
      <c r="G4354" s="83">
        <v>0</v>
      </c>
      <c r="H4354" s="83">
        <v>0</v>
      </c>
      <c r="I4354" s="83">
        <v>0</v>
      </c>
      <c r="J4354" s="83">
        <v>0</v>
      </c>
      <c r="K4354" s="83">
        <v>0</v>
      </c>
      <c r="L4354" s="83">
        <v>2</v>
      </c>
      <c r="M4354" s="84">
        <v>1.4947683109118089E-3</v>
      </c>
      <c r="N4354" s="85">
        <f t="shared" si="67"/>
        <v>0</v>
      </c>
    </row>
    <row r="4355" spans="1:14" x14ac:dyDescent="0.25">
      <c r="A4355" s="1" t="s">
        <v>253</v>
      </c>
      <c r="B4355" s="1" t="s">
        <v>277</v>
      </c>
      <c r="C4355" s="1" t="s">
        <v>472</v>
      </c>
      <c r="D4355" s="83">
        <v>47</v>
      </c>
      <c r="E4355" s="83">
        <v>231</v>
      </c>
      <c r="F4355" s="83">
        <v>100</v>
      </c>
      <c r="G4355" s="83">
        <v>28</v>
      </c>
      <c r="H4355" s="83">
        <v>43</v>
      </c>
      <c r="I4355" s="83">
        <v>5</v>
      </c>
      <c r="J4355" s="83">
        <v>10</v>
      </c>
      <c r="K4355" s="83">
        <v>4</v>
      </c>
      <c r="L4355" s="83">
        <v>468</v>
      </c>
      <c r="M4355" s="84">
        <v>0.34977578475336318</v>
      </c>
      <c r="N4355" s="85">
        <f t="shared" si="67"/>
        <v>0.49358974358974361</v>
      </c>
    </row>
    <row r="4356" spans="1:14" x14ac:dyDescent="0.25">
      <c r="A4356" s="1" t="s">
        <v>253</v>
      </c>
      <c r="B4356" s="1" t="s">
        <v>277</v>
      </c>
      <c r="C4356" s="1" t="s">
        <v>473</v>
      </c>
      <c r="D4356" s="83">
        <v>11</v>
      </c>
      <c r="E4356" s="83">
        <v>7</v>
      </c>
      <c r="F4356" s="83">
        <v>34</v>
      </c>
      <c r="G4356" s="83">
        <v>14</v>
      </c>
      <c r="H4356" s="83">
        <v>22</v>
      </c>
      <c r="I4356" s="83">
        <v>1</v>
      </c>
      <c r="J4356" s="83">
        <v>8</v>
      </c>
      <c r="K4356" s="83">
        <v>1</v>
      </c>
      <c r="L4356" s="83">
        <v>98</v>
      </c>
      <c r="M4356" s="84">
        <v>7.3243647234678619E-2</v>
      </c>
      <c r="N4356" s="85">
        <f t="shared" ref="N4356:N4419" si="68">E4356/L4356</f>
        <v>7.1428571428571425E-2</v>
      </c>
    </row>
    <row r="4357" spans="1:14" x14ac:dyDescent="0.25">
      <c r="A4357" s="1" t="s">
        <v>253</v>
      </c>
      <c r="B4357" s="1" t="s">
        <v>277</v>
      </c>
      <c r="C4357" s="1" t="s">
        <v>474</v>
      </c>
      <c r="D4357" s="83">
        <v>8</v>
      </c>
      <c r="E4357" s="83">
        <v>54</v>
      </c>
      <c r="F4357" s="83">
        <v>23</v>
      </c>
      <c r="G4357" s="83">
        <v>15</v>
      </c>
      <c r="H4357" s="83">
        <v>7</v>
      </c>
      <c r="I4357" s="83">
        <v>1</v>
      </c>
      <c r="J4357" s="83">
        <v>0</v>
      </c>
      <c r="K4357" s="83">
        <v>0</v>
      </c>
      <c r="L4357" s="83">
        <v>108</v>
      </c>
      <c r="M4357" s="84">
        <v>8.0717488789237665E-2</v>
      </c>
      <c r="N4357" s="85">
        <f t="shared" si="68"/>
        <v>0.5</v>
      </c>
    </row>
    <row r="4358" spans="1:14" x14ac:dyDescent="0.25">
      <c r="A4358" s="118" t="s">
        <v>253</v>
      </c>
      <c r="B4358" s="118" t="s">
        <v>287</v>
      </c>
      <c r="C4358" s="118" t="s">
        <v>467</v>
      </c>
      <c r="D4358" s="119">
        <v>70</v>
      </c>
      <c r="E4358" s="119">
        <v>749</v>
      </c>
      <c r="F4358" s="119">
        <v>655</v>
      </c>
      <c r="G4358" s="119">
        <v>258</v>
      </c>
      <c r="H4358" s="119">
        <v>202</v>
      </c>
      <c r="I4358" s="119">
        <v>71</v>
      </c>
      <c r="J4358" s="119">
        <v>47</v>
      </c>
      <c r="K4358" s="119">
        <v>75</v>
      </c>
      <c r="L4358" s="119">
        <v>2127</v>
      </c>
      <c r="M4358" s="120">
        <v>1</v>
      </c>
      <c r="N4358" s="117">
        <f t="shared" si="68"/>
        <v>0.35213916314057359</v>
      </c>
    </row>
    <row r="4359" spans="1:14" x14ac:dyDescent="0.25">
      <c r="A4359" s="1" t="s">
        <v>253</v>
      </c>
      <c r="B4359" s="1" t="s">
        <v>287</v>
      </c>
      <c r="C4359" s="1" t="s">
        <v>468</v>
      </c>
      <c r="D4359" s="83">
        <v>7</v>
      </c>
      <c r="E4359" s="83">
        <v>163</v>
      </c>
      <c r="F4359" s="83">
        <v>72</v>
      </c>
      <c r="G4359" s="83">
        <v>14</v>
      </c>
      <c r="H4359" s="83">
        <v>11</v>
      </c>
      <c r="I4359" s="83">
        <v>2</v>
      </c>
      <c r="J4359" s="83">
        <v>2</v>
      </c>
      <c r="K4359" s="83">
        <v>0</v>
      </c>
      <c r="L4359" s="83">
        <v>271</v>
      </c>
      <c r="M4359" s="84">
        <v>0.12740949694405271</v>
      </c>
      <c r="N4359" s="85">
        <f t="shared" si="68"/>
        <v>0.60147601476014756</v>
      </c>
    </row>
    <row r="4360" spans="1:14" x14ac:dyDescent="0.25">
      <c r="A4360" s="1" t="s">
        <v>253</v>
      </c>
      <c r="B4360" s="1" t="s">
        <v>287</v>
      </c>
      <c r="C4360" s="1" t="s">
        <v>475</v>
      </c>
      <c r="D4360" s="83">
        <v>0</v>
      </c>
      <c r="E4360" s="83">
        <v>0</v>
      </c>
      <c r="F4360" s="83">
        <v>2</v>
      </c>
      <c r="G4360" s="83">
        <v>0</v>
      </c>
      <c r="H4360" s="83">
        <v>1</v>
      </c>
      <c r="I4360" s="83">
        <v>0</v>
      </c>
      <c r="J4360" s="83">
        <v>0</v>
      </c>
      <c r="K4360" s="83">
        <v>0</v>
      </c>
      <c r="L4360" s="83">
        <v>3</v>
      </c>
      <c r="M4360" s="84">
        <v>1.4104372355430181E-3</v>
      </c>
      <c r="N4360" s="85">
        <f t="shared" si="68"/>
        <v>0</v>
      </c>
    </row>
    <row r="4361" spans="1:14" x14ac:dyDescent="0.25">
      <c r="A4361" s="1" t="s">
        <v>253</v>
      </c>
      <c r="B4361" s="1" t="s">
        <v>287</v>
      </c>
      <c r="C4361" s="1" t="s">
        <v>479</v>
      </c>
      <c r="D4361" s="83">
        <v>0</v>
      </c>
      <c r="E4361" s="83">
        <v>0</v>
      </c>
      <c r="F4361" s="83">
        <v>0</v>
      </c>
      <c r="G4361" s="83">
        <v>0</v>
      </c>
      <c r="H4361" s="83">
        <v>1</v>
      </c>
      <c r="I4361" s="83">
        <v>1</v>
      </c>
      <c r="J4361" s="83">
        <v>1</v>
      </c>
      <c r="K4361" s="83">
        <v>2</v>
      </c>
      <c r="L4361" s="83">
        <v>5</v>
      </c>
      <c r="M4361" s="84">
        <v>2.3507287259050299E-3</v>
      </c>
      <c r="N4361" s="85">
        <f t="shared" si="68"/>
        <v>0</v>
      </c>
    </row>
    <row r="4362" spans="1:14" x14ac:dyDescent="0.25">
      <c r="A4362" s="1" t="s">
        <v>253</v>
      </c>
      <c r="B4362" s="1" t="s">
        <v>287</v>
      </c>
      <c r="C4362" s="1" t="s">
        <v>480</v>
      </c>
      <c r="D4362" s="83">
        <v>0</v>
      </c>
      <c r="E4362" s="83">
        <v>0</v>
      </c>
      <c r="F4362" s="83">
        <v>0</v>
      </c>
      <c r="G4362" s="83">
        <v>0</v>
      </c>
      <c r="H4362" s="83">
        <v>0</v>
      </c>
      <c r="I4362" s="83">
        <v>0</v>
      </c>
      <c r="J4362" s="83">
        <v>1</v>
      </c>
      <c r="K4362" s="83">
        <v>3</v>
      </c>
      <c r="L4362" s="83">
        <v>4</v>
      </c>
      <c r="M4362" s="84">
        <v>1.8805829807240239E-3</v>
      </c>
      <c r="N4362" s="85">
        <f t="shared" si="68"/>
        <v>0</v>
      </c>
    </row>
    <row r="4363" spans="1:14" x14ac:dyDescent="0.25">
      <c r="A4363" s="1" t="s">
        <v>253</v>
      </c>
      <c r="B4363" s="1" t="s">
        <v>287</v>
      </c>
      <c r="C4363" s="1" t="s">
        <v>476</v>
      </c>
      <c r="D4363" s="83">
        <v>0</v>
      </c>
      <c r="E4363" s="83">
        <v>0</v>
      </c>
      <c r="F4363" s="83">
        <v>0</v>
      </c>
      <c r="G4363" s="83">
        <v>1</v>
      </c>
      <c r="H4363" s="83">
        <v>1</v>
      </c>
      <c r="I4363" s="83">
        <v>0</v>
      </c>
      <c r="J4363" s="83">
        <v>0</v>
      </c>
      <c r="K4363" s="83">
        <v>0</v>
      </c>
      <c r="L4363" s="83">
        <v>2</v>
      </c>
      <c r="M4363" s="84">
        <v>9.4029149036201217E-4</v>
      </c>
      <c r="N4363" s="85">
        <f t="shared" si="68"/>
        <v>0</v>
      </c>
    </row>
    <row r="4364" spans="1:14" x14ac:dyDescent="0.25">
      <c r="A4364" s="1" t="s">
        <v>253</v>
      </c>
      <c r="B4364" s="1" t="s">
        <v>287</v>
      </c>
      <c r="C4364" s="1" t="s">
        <v>469</v>
      </c>
      <c r="D4364" s="83">
        <v>11</v>
      </c>
      <c r="E4364" s="83">
        <v>3</v>
      </c>
      <c r="F4364" s="83">
        <v>263</v>
      </c>
      <c r="G4364" s="83">
        <v>115</v>
      </c>
      <c r="H4364" s="83">
        <v>103</v>
      </c>
      <c r="I4364" s="83">
        <v>29</v>
      </c>
      <c r="J4364" s="83">
        <v>17</v>
      </c>
      <c r="K4364" s="83">
        <v>24</v>
      </c>
      <c r="L4364" s="83">
        <v>565</v>
      </c>
      <c r="M4364" s="84">
        <v>0.26563234602726837</v>
      </c>
      <c r="N4364" s="85">
        <f t="shared" si="68"/>
        <v>5.3097345132743362E-3</v>
      </c>
    </row>
    <row r="4365" spans="1:14" x14ac:dyDescent="0.25">
      <c r="A4365" s="1" t="s">
        <v>253</v>
      </c>
      <c r="B4365" s="1" t="s">
        <v>287</v>
      </c>
      <c r="C4365" s="1" t="s">
        <v>470</v>
      </c>
      <c r="D4365" s="83">
        <v>2</v>
      </c>
      <c r="E4365" s="83">
        <v>5</v>
      </c>
      <c r="F4365" s="83">
        <v>1</v>
      </c>
      <c r="G4365" s="83">
        <v>32</v>
      </c>
      <c r="H4365" s="83">
        <v>30</v>
      </c>
      <c r="I4365" s="83">
        <v>17</v>
      </c>
      <c r="J4365" s="83">
        <v>17</v>
      </c>
      <c r="K4365" s="83">
        <v>27</v>
      </c>
      <c r="L4365" s="83">
        <v>131</v>
      </c>
      <c r="M4365" s="84">
        <v>6.1589092618711809E-2</v>
      </c>
      <c r="N4365" s="85">
        <f t="shared" si="68"/>
        <v>3.8167938931297711E-2</v>
      </c>
    </row>
    <row r="4366" spans="1:14" x14ac:dyDescent="0.25">
      <c r="A4366" s="1" t="s">
        <v>253</v>
      </c>
      <c r="B4366" s="1" t="s">
        <v>287</v>
      </c>
      <c r="C4366" s="1" t="s">
        <v>471</v>
      </c>
      <c r="D4366" s="83">
        <v>0</v>
      </c>
      <c r="E4366" s="83">
        <v>0</v>
      </c>
      <c r="F4366" s="83">
        <v>43</v>
      </c>
      <c r="G4366" s="83">
        <v>20</v>
      </c>
      <c r="H4366" s="83">
        <v>8</v>
      </c>
      <c r="I4366" s="83">
        <v>2</v>
      </c>
      <c r="J4366" s="83">
        <v>1</v>
      </c>
      <c r="K4366" s="83">
        <v>6</v>
      </c>
      <c r="L4366" s="83">
        <v>80</v>
      </c>
      <c r="M4366" s="84">
        <v>3.7611659614480493E-2</v>
      </c>
      <c r="N4366" s="85">
        <f t="shared" si="68"/>
        <v>0</v>
      </c>
    </row>
    <row r="4367" spans="1:14" x14ac:dyDescent="0.25">
      <c r="A4367" s="1" t="s">
        <v>253</v>
      </c>
      <c r="B4367" s="1" t="s">
        <v>287</v>
      </c>
      <c r="C4367" s="1" t="s">
        <v>481</v>
      </c>
      <c r="D4367" s="83">
        <v>2</v>
      </c>
      <c r="E4367" s="83">
        <v>23</v>
      </c>
      <c r="F4367" s="83">
        <v>1</v>
      </c>
      <c r="G4367" s="83">
        <v>0</v>
      </c>
      <c r="H4367" s="83">
        <v>0</v>
      </c>
      <c r="I4367" s="83">
        <v>0</v>
      </c>
      <c r="J4367" s="83">
        <v>0</v>
      </c>
      <c r="K4367" s="83">
        <v>0</v>
      </c>
      <c r="L4367" s="83">
        <v>26</v>
      </c>
      <c r="M4367" s="84">
        <v>1.2223789374706161E-2</v>
      </c>
      <c r="N4367" s="85">
        <f t="shared" si="68"/>
        <v>0.88461538461538458</v>
      </c>
    </row>
    <row r="4368" spans="1:14" x14ac:dyDescent="0.25">
      <c r="A4368" s="1" t="s">
        <v>253</v>
      </c>
      <c r="B4368" s="1" t="s">
        <v>287</v>
      </c>
      <c r="C4368" s="1" t="s">
        <v>477</v>
      </c>
      <c r="D4368" s="83">
        <v>0</v>
      </c>
      <c r="E4368" s="83">
        <v>1</v>
      </c>
      <c r="F4368" s="83">
        <v>4</v>
      </c>
      <c r="G4368" s="83">
        <v>1</v>
      </c>
      <c r="H4368" s="83">
        <v>0</v>
      </c>
      <c r="I4368" s="83">
        <v>0</v>
      </c>
      <c r="J4368" s="83">
        <v>0</v>
      </c>
      <c r="K4368" s="83">
        <v>0</v>
      </c>
      <c r="L4368" s="83">
        <v>6</v>
      </c>
      <c r="M4368" s="84">
        <v>2.8208744710860371E-3</v>
      </c>
      <c r="N4368" s="85">
        <f t="shared" si="68"/>
        <v>0.16666666666666666</v>
      </c>
    </row>
    <row r="4369" spans="1:14" x14ac:dyDescent="0.25">
      <c r="A4369" s="1" t="s">
        <v>253</v>
      </c>
      <c r="B4369" s="1" t="s">
        <v>287</v>
      </c>
      <c r="C4369" s="1" t="s">
        <v>478</v>
      </c>
      <c r="D4369" s="83">
        <v>0</v>
      </c>
      <c r="E4369" s="83">
        <v>0</v>
      </c>
      <c r="F4369" s="83">
        <v>4</v>
      </c>
      <c r="G4369" s="83">
        <v>1</v>
      </c>
      <c r="H4369" s="83">
        <v>0</v>
      </c>
      <c r="I4369" s="83">
        <v>0</v>
      </c>
      <c r="J4369" s="83">
        <v>0</v>
      </c>
      <c r="K4369" s="83">
        <v>0</v>
      </c>
      <c r="L4369" s="83">
        <v>5</v>
      </c>
      <c r="M4369" s="84">
        <v>2.3507287259050299E-3</v>
      </c>
      <c r="N4369" s="85">
        <f t="shared" si="68"/>
        <v>0</v>
      </c>
    </row>
    <row r="4370" spans="1:14" x14ac:dyDescent="0.25">
      <c r="A4370" s="1" t="s">
        <v>253</v>
      </c>
      <c r="B4370" s="1" t="s">
        <v>287</v>
      </c>
      <c r="C4370" s="1" t="s">
        <v>472</v>
      </c>
      <c r="D4370" s="83">
        <v>28</v>
      </c>
      <c r="E4370" s="83">
        <v>409</v>
      </c>
      <c r="F4370" s="83">
        <v>177</v>
      </c>
      <c r="G4370" s="83">
        <v>40</v>
      </c>
      <c r="H4370" s="83">
        <v>29</v>
      </c>
      <c r="I4370" s="83">
        <v>8</v>
      </c>
      <c r="J4370" s="83">
        <v>2</v>
      </c>
      <c r="K4370" s="83">
        <v>5</v>
      </c>
      <c r="L4370" s="83">
        <v>698</v>
      </c>
      <c r="M4370" s="84">
        <v>0.32816173013634231</v>
      </c>
      <c r="N4370" s="85">
        <f t="shared" si="68"/>
        <v>0.58595988538681953</v>
      </c>
    </row>
    <row r="4371" spans="1:14" x14ac:dyDescent="0.25">
      <c r="A4371" s="1" t="s">
        <v>253</v>
      </c>
      <c r="B4371" s="1" t="s">
        <v>287</v>
      </c>
      <c r="C4371" s="1" t="s">
        <v>473</v>
      </c>
      <c r="D4371" s="83">
        <v>12</v>
      </c>
      <c r="E4371" s="83">
        <v>10</v>
      </c>
      <c r="F4371" s="83">
        <v>47</v>
      </c>
      <c r="G4371" s="83">
        <v>18</v>
      </c>
      <c r="H4371" s="83">
        <v>12</v>
      </c>
      <c r="I4371" s="83">
        <v>11</v>
      </c>
      <c r="J4371" s="83">
        <v>6</v>
      </c>
      <c r="K4371" s="83">
        <v>8</v>
      </c>
      <c r="L4371" s="83">
        <v>124</v>
      </c>
      <c r="M4371" s="84">
        <v>5.8298072402444757E-2</v>
      </c>
      <c r="N4371" s="85">
        <f t="shared" si="68"/>
        <v>8.0645161290322578E-2</v>
      </c>
    </row>
    <row r="4372" spans="1:14" x14ac:dyDescent="0.25">
      <c r="A4372" s="1" t="s">
        <v>253</v>
      </c>
      <c r="B4372" s="1" t="s">
        <v>287</v>
      </c>
      <c r="C4372" s="1" t="s">
        <v>474</v>
      </c>
      <c r="D4372" s="83">
        <v>8</v>
      </c>
      <c r="E4372" s="83">
        <v>135</v>
      </c>
      <c r="F4372" s="83">
        <v>41</v>
      </c>
      <c r="G4372" s="83">
        <v>16</v>
      </c>
      <c r="H4372" s="83">
        <v>6</v>
      </c>
      <c r="I4372" s="83">
        <v>1</v>
      </c>
      <c r="J4372" s="83">
        <v>0</v>
      </c>
      <c r="K4372" s="83">
        <v>0</v>
      </c>
      <c r="L4372" s="83">
        <v>207</v>
      </c>
      <c r="M4372" s="84">
        <v>9.7320169252468267E-2</v>
      </c>
      <c r="N4372" s="85">
        <f t="shared" si="68"/>
        <v>0.65217391304347827</v>
      </c>
    </row>
    <row r="4373" spans="1:14" x14ac:dyDescent="0.25">
      <c r="A4373" s="118" t="s">
        <v>253</v>
      </c>
      <c r="B4373" s="118" t="s">
        <v>278</v>
      </c>
      <c r="C4373" s="118" t="s">
        <v>467</v>
      </c>
      <c r="D4373" s="119">
        <v>63</v>
      </c>
      <c r="E4373" s="119">
        <v>346</v>
      </c>
      <c r="F4373" s="119">
        <v>204</v>
      </c>
      <c r="G4373" s="119">
        <v>150</v>
      </c>
      <c r="H4373" s="119">
        <v>127</v>
      </c>
      <c r="I4373" s="119">
        <v>22</v>
      </c>
      <c r="J4373" s="119">
        <v>39</v>
      </c>
      <c r="K4373" s="119">
        <v>28</v>
      </c>
      <c r="L4373" s="119">
        <v>979</v>
      </c>
      <c r="M4373" s="120">
        <v>1</v>
      </c>
      <c r="N4373" s="117">
        <f t="shared" si="68"/>
        <v>0.35342185903983658</v>
      </c>
    </row>
    <row r="4374" spans="1:14" x14ac:dyDescent="0.25">
      <c r="A4374" s="1" t="s">
        <v>253</v>
      </c>
      <c r="B4374" s="1" t="s">
        <v>278</v>
      </c>
      <c r="C4374" s="1" t="s">
        <v>468</v>
      </c>
      <c r="D4374" s="83">
        <v>14</v>
      </c>
      <c r="E4374" s="83">
        <v>76</v>
      </c>
      <c r="F4374" s="83">
        <v>45</v>
      </c>
      <c r="G4374" s="83">
        <v>5</v>
      </c>
      <c r="H4374" s="83">
        <v>7</v>
      </c>
      <c r="I4374" s="83">
        <v>0</v>
      </c>
      <c r="J4374" s="83">
        <v>1</v>
      </c>
      <c r="K4374" s="83">
        <v>0</v>
      </c>
      <c r="L4374" s="83">
        <v>148</v>
      </c>
      <c r="M4374" s="84">
        <v>0.15117466802860061</v>
      </c>
      <c r="N4374" s="85">
        <f t="shared" si="68"/>
        <v>0.51351351351351349</v>
      </c>
    </row>
    <row r="4375" spans="1:14" x14ac:dyDescent="0.25">
      <c r="A4375" s="1" t="s">
        <v>253</v>
      </c>
      <c r="B4375" s="1" t="s">
        <v>278</v>
      </c>
      <c r="C4375" s="1" t="s">
        <v>479</v>
      </c>
      <c r="D4375" s="83">
        <v>0</v>
      </c>
      <c r="E4375" s="83">
        <v>0</v>
      </c>
      <c r="F4375" s="83">
        <v>0</v>
      </c>
      <c r="G4375" s="83">
        <v>0</v>
      </c>
      <c r="H4375" s="83">
        <v>0</v>
      </c>
      <c r="I4375" s="83">
        <v>0</v>
      </c>
      <c r="J4375" s="83">
        <v>1</v>
      </c>
      <c r="K4375" s="83">
        <v>0</v>
      </c>
      <c r="L4375" s="83">
        <v>1</v>
      </c>
      <c r="M4375" s="84">
        <v>1.0214504596527071E-3</v>
      </c>
      <c r="N4375" s="85">
        <f t="shared" si="68"/>
        <v>0</v>
      </c>
    </row>
    <row r="4376" spans="1:14" x14ac:dyDescent="0.25">
      <c r="A4376" s="1" t="s">
        <v>253</v>
      </c>
      <c r="B4376" s="1" t="s">
        <v>278</v>
      </c>
      <c r="C4376" s="1" t="s">
        <v>480</v>
      </c>
      <c r="D4376" s="83">
        <v>0</v>
      </c>
      <c r="E4376" s="83">
        <v>0</v>
      </c>
      <c r="F4376" s="83">
        <v>0</v>
      </c>
      <c r="G4376" s="83">
        <v>0</v>
      </c>
      <c r="H4376" s="83">
        <v>1</v>
      </c>
      <c r="I4376" s="83">
        <v>0</v>
      </c>
      <c r="J4376" s="83">
        <v>1</v>
      </c>
      <c r="K4376" s="83">
        <v>0</v>
      </c>
      <c r="L4376" s="83">
        <v>2</v>
      </c>
      <c r="M4376" s="84">
        <v>2.0429009193054142E-3</v>
      </c>
      <c r="N4376" s="85">
        <f t="shared" si="68"/>
        <v>0</v>
      </c>
    </row>
    <row r="4377" spans="1:14" x14ac:dyDescent="0.25">
      <c r="A4377" s="1" t="s">
        <v>253</v>
      </c>
      <c r="B4377" s="1" t="s">
        <v>278</v>
      </c>
      <c r="C4377" s="1" t="s">
        <v>469</v>
      </c>
      <c r="D4377" s="83">
        <v>6</v>
      </c>
      <c r="E4377" s="83">
        <v>1</v>
      </c>
      <c r="F4377" s="83">
        <v>42</v>
      </c>
      <c r="G4377" s="83">
        <v>66</v>
      </c>
      <c r="H4377" s="83">
        <v>49</v>
      </c>
      <c r="I4377" s="83">
        <v>13</v>
      </c>
      <c r="J4377" s="83">
        <v>25</v>
      </c>
      <c r="K4377" s="83">
        <v>15</v>
      </c>
      <c r="L4377" s="83">
        <v>217</v>
      </c>
      <c r="M4377" s="84">
        <v>0.22165474974463739</v>
      </c>
      <c r="N4377" s="85">
        <f t="shared" si="68"/>
        <v>4.608294930875576E-3</v>
      </c>
    </row>
    <row r="4378" spans="1:14" x14ac:dyDescent="0.25">
      <c r="A4378" s="1" t="s">
        <v>253</v>
      </c>
      <c r="B4378" s="1" t="s">
        <v>278</v>
      </c>
      <c r="C4378" s="1" t="s">
        <v>470</v>
      </c>
      <c r="D4378" s="83">
        <v>0</v>
      </c>
      <c r="E4378" s="83">
        <v>0</v>
      </c>
      <c r="F4378" s="83">
        <v>0</v>
      </c>
      <c r="G4378" s="83">
        <v>14</v>
      </c>
      <c r="H4378" s="83">
        <v>15</v>
      </c>
      <c r="I4378" s="83">
        <v>2</v>
      </c>
      <c r="J4378" s="83">
        <v>4</v>
      </c>
      <c r="K4378" s="83">
        <v>6</v>
      </c>
      <c r="L4378" s="83">
        <v>41</v>
      </c>
      <c r="M4378" s="84">
        <v>4.1879468845760978E-2</v>
      </c>
      <c r="N4378" s="85">
        <f t="shared" si="68"/>
        <v>0</v>
      </c>
    </row>
    <row r="4379" spans="1:14" x14ac:dyDescent="0.25">
      <c r="A4379" s="1" t="s">
        <v>253</v>
      </c>
      <c r="B4379" s="1" t="s">
        <v>278</v>
      </c>
      <c r="C4379" s="1" t="s">
        <v>471</v>
      </c>
      <c r="D4379" s="83">
        <v>0</v>
      </c>
      <c r="E4379" s="83">
        <v>0</v>
      </c>
      <c r="F4379" s="83">
        <v>5</v>
      </c>
      <c r="G4379" s="83">
        <v>3</v>
      </c>
      <c r="H4379" s="83">
        <v>6</v>
      </c>
      <c r="I4379" s="83">
        <v>3</v>
      </c>
      <c r="J4379" s="83">
        <v>0</v>
      </c>
      <c r="K4379" s="83">
        <v>0</v>
      </c>
      <c r="L4379" s="83">
        <v>17</v>
      </c>
      <c r="M4379" s="84">
        <v>1.7364657814096011E-2</v>
      </c>
      <c r="N4379" s="85">
        <f t="shared" si="68"/>
        <v>0</v>
      </c>
    </row>
    <row r="4380" spans="1:14" x14ac:dyDescent="0.25">
      <c r="A4380" s="1" t="s">
        <v>253</v>
      </c>
      <c r="B4380" s="1" t="s">
        <v>278</v>
      </c>
      <c r="C4380" s="1" t="s">
        <v>472</v>
      </c>
      <c r="D4380" s="83">
        <v>35</v>
      </c>
      <c r="E4380" s="83">
        <v>225</v>
      </c>
      <c r="F4380" s="83">
        <v>87</v>
      </c>
      <c r="G4380" s="83">
        <v>48</v>
      </c>
      <c r="H4380" s="83">
        <v>37</v>
      </c>
      <c r="I4380" s="83">
        <v>3</v>
      </c>
      <c r="J4380" s="83">
        <v>6</v>
      </c>
      <c r="K4380" s="83">
        <v>1</v>
      </c>
      <c r="L4380" s="83">
        <v>442</v>
      </c>
      <c r="M4380" s="84">
        <v>0.45148110316649642</v>
      </c>
      <c r="N4380" s="85">
        <f t="shared" si="68"/>
        <v>0.50904977375565608</v>
      </c>
    </row>
    <row r="4381" spans="1:14" x14ac:dyDescent="0.25">
      <c r="A4381" s="1" t="s">
        <v>253</v>
      </c>
      <c r="B4381" s="1" t="s">
        <v>278</v>
      </c>
      <c r="C4381" s="1" t="s">
        <v>473</v>
      </c>
      <c r="D4381" s="83">
        <v>7</v>
      </c>
      <c r="E4381" s="83">
        <v>3</v>
      </c>
      <c r="F4381" s="83">
        <v>15</v>
      </c>
      <c r="G4381" s="83">
        <v>11</v>
      </c>
      <c r="H4381" s="83">
        <v>9</v>
      </c>
      <c r="I4381" s="83">
        <v>1</v>
      </c>
      <c r="J4381" s="83">
        <v>1</v>
      </c>
      <c r="K4381" s="83">
        <v>6</v>
      </c>
      <c r="L4381" s="83">
        <v>53</v>
      </c>
      <c r="M4381" s="84">
        <v>5.4136874361593458E-2</v>
      </c>
      <c r="N4381" s="85">
        <f t="shared" si="68"/>
        <v>5.6603773584905662E-2</v>
      </c>
    </row>
    <row r="4382" spans="1:14" x14ac:dyDescent="0.25">
      <c r="A4382" s="1" t="s">
        <v>253</v>
      </c>
      <c r="B4382" s="1" t="s">
        <v>278</v>
      </c>
      <c r="C4382" s="1" t="s">
        <v>474</v>
      </c>
      <c r="D4382" s="83">
        <v>1</v>
      </c>
      <c r="E4382" s="83">
        <v>41</v>
      </c>
      <c r="F4382" s="83">
        <v>10</v>
      </c>
      <c r="G4382" s="83">
        <v>3</v>
      </c>
      <c r="H4382" s="83">
        <v>3</v>
      </c>
      <c r="I4382" s="83">
        <v>0</v>
      </c>
      <c r="J4382" s="83">
        <v>0</v>
      </c>
      <c r="K4382" s="83">
        <v>0</v>
      </c>
      <c r="L4382" s="83">
        <v>58</v>
      </c>
      <c r="M4382" s="84">
        <v>5.9244126659856997E-2</v>
      </c>
      <c r="N4382" s="85">
        <f t="shared" si="68"/>
        <v>0.7068965517241379</v>
      </c>
    </row>
    <row r="4383" spans="1:14" x14ac:dyDescent="0.25">
      <c r="A4383" s="89" t="s">
        <v>288</v>
      </c>
      <c r="B4383" s="89" t="s">
        <v>467</v>
      </c>
      <c r="C4383" s="89"/>
      <c r="D4383" s="90">
        <v>776</v>
      </c>
      <c r="E4383" s="90">
        <v>8007</v>
      </c>
      <c r="F4383" s="90">
        <v>9112</v>
      </c>
      <c r="G4383" s="90">
        <v>5172</v>
      </c>
      <c r="H4383" s="90">
        <v>6207</v>
      </c>
      <c r="I4383" s="90">
        <v>1284</v>
      </c>
      <c r="J4383" s="90">
        <v>2059</v>
      </c>
      <c r="K4383" s="90">
        <v>2085</v>
      </c>
      <c r="L4383" s="90">
        <v>34702</v>
      </c>
      <c r="M4383" s="91">
        <v>4.4190213259610818E-2</v>
      </c>
      <c r="N4383" s="92">
        <f t="shared" si="68"/>
        <v>0.23073598063512191</v>
      </c>
    </row>
    <row r="4384" spans="1:14" x14ac:dyDescent="0.25">
      <c r="A4384" s="118" t="s">
        <v>288</v>
      </c>
      <c r="B4384" s="118" t="s">
        <v>291</v>
      </c>
      <c r="C4384" s="118" t="s">
        <v>467</v>
      </c>
      <c r="D4384" s="119">
        <v>10</v>
      </c>
      <c r="E4384" s="119">
        <v>127</v>
      </c>
      <c r="F4384" s="119">
        <v>219</v>
      </c>
      <c r="G4384" s="119">
        <v>130</v>
      </c>
      <c r="H4384" s="119">
        <v>163</v>
      </c>
      <c r="I4384" s="119">
        <v>29</v>
      </c>
      <c r="J4384" s="119">
        <v>45</v>
      </c>
      <c r="K4384" s="119">
        <v>41</v>
      </c>
      <c r="L4384" s="119">
        <v>764</v>
      </c>
      <c r="M4384" s="120">
        <v>1</v>
      </c>
      <c r="N4384" s="117">
        <f t="shared" si="68"/>
        <v>0.16623036649214659</v>
      </c>
    </row>
    <row r="4385" spans="1:14" x14ac:dyDescent="0.25">
      <c r="A4385" s="1" t="s">
        <v>288</v>
      </c>
      <c r="B4385" s="1" t="s">
        <v>291</v>
      </c>
      <c r="C4385" s="1" t="s">
        <v>468</v>
      </c>
      <c r="D4385" s="83">
        <v>0</v>
      </c>
      <c r="E4385" s="83">
        <v>32</v>
      </c>
      <c r="F4385" s="83">
        <v>40</v>
      </c>
      <c r="G4385" s="83">
        <v>8</v>
      </c>
      <c r="H4385" s="83">
        <v>14</v>
      </c>
      <c r="I4385" s="83">
        <v>0</v>
      </c>
      <c r="J4385" s="83">
        <v>1</v>
      </c>
      <c r="K4385" s="83">
        <v>0</v>
      </c>
      <c r="L4385" s="83">
        <v>95</v>
      </c>
      <c r="M4385" s="84">
        <v>0.1243455497382199</v>
      </c>
      <c r="N4385" s="85">
        <f t="shared" si="68"/>
        <v>0.33684210526315789</v>
      </c>
    </row>
    <row r="4386" spans="1:14" x14ac:dyDescent="0.25">
      <c r="A4386" s="1" t="s">
        <v>288</v>
      </c>
      <c r="B4386" s="1" t="s">
        <v>291</v>
      </c>
      <c r="C4386" s="1" t="s">
        <v>475</v>
      </c>
      <c r="D4386" s="83">
        <v>2</v>
      </c>
      <c r="E4386" s="83">
        <v>0</v>
      </c>
      <c r="F4386" s="83">
        <v>5</v>
      </c>
      <c r="G4386" s="83">
        <v>1</v>
      </c>
      <c r="H4386" s="83">
        <v>2</v>
      </c>
      <c r="I4386" s="83">
        <v>1</v>
      </c>
      <c r="J4386" s="83">
        <v>4</v>
      </c>
      <c r="K4386" s="83">
        <v>1</v>
      </c>
      <c r="L4386" s="83">
        <v>16</v>
      </c>
      <c r="M4386" s="84">
        <v>2.0942408376963349E-2</v>
      </c>
      <c r="N4386" s="85">
        <f t="shared" si="68"/>
        <v>0</v>
      </c>
    </row>
    <row r="4387" spans="1:14" x14ac:dyDescent="0.25">
      <c r="A4387" s="1" t="s">
        <v>288</v>
      </c>
      <c r="B4387" s="1" t="s">
        <v>291</v>
      </c>
      <c r="C4387" s="1" t="s">
        <v>479</v>
      </c>
      <c r="D4387" s="83">
        <v>0</v>
      </c>
      <c r="E4387" s="83">
        <v>0</v>
      </c>
      <c r="F4387" s="83">
        <v>0</v>
      </c>
      <c r="G4387" s="83">
        <v>7</v>
      </c>
      <c r="H4387" s="83">
        <v>5</v>
      </c>
      <c r="I4387" s="83">
        <v>1</v>
      </c>
      <c r="J4387" s="83">
        <v>4</v>
      </c>
      <c r="K4387" s="83">
        <v>0</v>
      </c>
      <c r="L4387" s="83">
        <v>17</v>
      </c>
      <c r="M4387" s="84">
        <v>2.2251308900523559E-2</v>
      </c>
      <c r="N4387" s="85">
        <f t="shared" si="68"/>
        <v>0</v>
      </c>
    </row>
    <row r="4388" spans="1:14" x14ac:dyDescent="0.25">
      <c r="A4388" s="1" t="s">
        <v>288</v>
      </c>
      <c r="B4388" s="1" t="s">
        <v>291</v>
      </c>
      <c r="C4388" s="1" t="s">
        <v>480</v>
      </c>
      <c r="D4388" s="83">
        <v>0</v>
      </c>
      <c r="E4388" s="83">
        <v>0</v>
      </c>
      <c r="F4388" s="83">
        <v>0</v>
      </c>
      <c r="G4388" s="83">
        <v>0</v>
      </c>
      <c r="H4388" s="83">
        <v>2</v>
      </c>
      <c r="I4388" s="83">
        <v>0</v>
      </c>
      <c r="J4388" s="83">
        <v>4</v>
      </c>
      <c r="K4388" s="83">
        <v>1</v>
      </c>
      <c r="L4388" s="83">
        <v>7</v>
      </c>
      <c r="M4388" s="84">
        <v>9.1623036649214652E-3</v>
      </c>
      <c r="N4388" s="85">
        <f t="shared" si="68"/>
        <v>0</v>
      </c>
    </row>
    <row r="4389" spans="1:14" x14ac:dyDescent="0.25">
      <c r="A4389" s="1" t="s">
        <v>288</v>
      </c>
      <c r="B4389" s="1" t="s">
        <v>291</v>
      </c>
      <c r="C4389" s="1" t="s">
        <v>476</v>
      </c>
      <c r="D4389" s="83">
        <v>0</v>
      </c>
      <c r="E4389" s="83">
        <v>0</v>
      </c>
      <c r="F4389" s="83">
        <v>0</v>
      </c>
      <c r="G4389" s="83">
        <v>1</v>
      </c>
      <c r="H4389" s="83">
        <v>0</v>
      </c>
      <c r="I4389" s="83">
        <v>1</v>
      </c>
      <c r="J4389" s="83">
        <v>0</v>
      </c>
      <c r="K4389" s="83">
        <v>0</v>
      </c>
      <c r="L4389" s="83">
        <v>2</v>
      </c>
      <c r="M4389" s="84">
        <v>2.617801047120419E-3</v>
      </c>
      <c r="N4389" s="85">
        <f t="shared" si="68"/>
        <v>0</v>
      </c>
    </row>
    <row r="4390" spans="1:14" x14ac:dyDescent="0.25">
      <c r="A4390" s="1" t="s">
        <v>288</v>
      </c>
      <c r="B4390" s="1" t="s">
        <v>291</v>
      </c>
      <c r="C4390" s="1" t="s">
        <v>469</v>
      </c>
      <c r="D4390" s="83">
        <v>1</v>
      </c>
      <c r="E4390" s="83">
        <v>0</v>
      </c>
      <c r="F4390" s="83">
        <v>47</v>
      </c>
      <c r="G4390" s="83">
        <v>54</v>
      </c>
      <c r="H4390" s="83">
        <v>46</v>
      </c>
      <c r="I4390" s="83">
        <v>13</v>
      </c>
      <c r="J4390" s="83">
        <v>18</v>
      </c>
      <c r="K4390" s="83">
        <v>14</v>
      </c>
      <c r="L4390" s="83">
        <v>193</v>
      </c>
      <c r="M4390" s="84">
        <v>0.25261780104712039</v>
      </c>
      <c r="N4390" s="85">
        <f t="shared" si="68"/>
        <v>0</v>
      </c>
    </row>
    <row r="4391" spans="1:14" x14ac:dyDescent="0.25">
      <c r="A4391" s="1" t="s">
        <v>288</v>
      </c>
      <c r="B4391" s="1" t="s">
        <v>291</v>
      </c>
      <c r="C4391" s="1" t="s">
        <v>470</v>
      </c>
      <c r="D4391" s="83">
        <v>0</v>
      </c>
      <c r="E4391" s="83">
        <v>1</v>
      </c>
      <c r="F4391" s="83">
        <v>0</v>
      </c>
      <c r="G4391" s="83">
        <v>6</v>
      </c>
      <c r="H4391" s="83">
        <v>15</v>
      </c>
      <c r="I4391" s="83">
        <v>4</v>
      </c>
      <c r="J4391" s="83">
        <v>2</v>
      </c>
      <c r="K4391" s="83">
        <v>19</v>
      </c>
      <c r="L4391" s="83">
        <v>47</v>
      </c>
      <c r="M4391" s="84">
        <v>6.1518324607329852E-2</v>
      </c>
      <c r="N4391" s="85">
        <f t="shared" si="68"/>
        <v>2.1276595744680851E-2</v>
      </c>
    </row>
    <row r="4392" spans="1:14" x14ac:dyDescent="0.25">
      <c r="A4392" s="1" t="s">
        <v>288</v>
      </c>
      <c r="B4392" s="1" t="s">
        <v>291</v>
      </c>
      <c r="C4392" s="1" t="s">
        <v>471</v>
      </c>
      <c r="D4392" s="83">
        <v>0</v>
      </c>
      <c r="E4392" s="83">
        <v>0</v>
      </c>
      <c r="F4392" s="83">
        <v>3</v>
      </c>
      <c r="G4392" s="83">
        <v>7</v>
      </c>
      <c r="H4392" s="83">
        <v>6</v>
      </c>
      <c r="I4392" s="83">
        <v>1</v>
      </c>
      <c r="J4392" s="83">
        <v>1</v>
      </c>
      <c r="K4392" s="83">
        <v>1</v>
      </c>
      <c r="L4392" s="83">
        <v>19</v>
      </c>
      <c r="M4392" s="84">
        <v>2.4869109947643981E-2</v>
      </c>
      <c r="N4392" s="85">
        <f t="shared" si="68"/>
        <v>0</v>
      </c>
    </row>
    <row r="4393" spans="1:14" x14ac:dyDescent="0.25">
      <c r="A4393" s="1" t="s">
        <v>288</v>
      </c>
      <c r="B4393" s="1" t="s">
        <v>291</v>
      </c>
      <c r="C4393" s="1" t="s">
        <v>481</v>
      </c>
      <c r="D4393" s="83">
        <v>1</v>
      </c>
      <c r="E4393" s="83">
        <v>2</v>
      </c>
      <c r="F4393" s="83">
        <v>3</v>
      </c>
      <c r="G4393" s="83">
        <v>2</v>
      </c>
      <c r="H4393" s="83">
        <v>2</v>
      </c>
      <c r="I4393" s="83">
        <v>0</v>
      </c>
      <c r="J4393" s="83">
        <v>1</v>
      </c>
      <c r="K4393" s="83">
        <v>0</v>
      </c>
      <c r="L4393" s="83">
        <v>11</v>
      </c>
      <c r="M4393" s="84">
        <v>1.43979057591623E-2</v>
      </c>
      <c r="N4393" s="85">
        <f t="shared" si="68"/>
        <v>0.18181818181818182</v>
      </c>
    </row>
    <row r="4394" spans="1:14" x14ac:dyDescent="0.25">
      <c r="A4394" s="1" t="s">
        <v>288</v>
      </c>
      <c r="B4394" s="1" t="s">
        <v>291</v>
      </c>
      <c r="C4394" s="1" t="s">
        <v>477</v>
      </c>
      <c r="D4394" s="83">
        <v>1</v>
      </c>
      <c r="E4394" s="83">
        <v>0</v>
      </c>
      <c r="F4394" s="83">
        <v>4</v>
      </c>
      <c r="G4394" s="83">
        <v>8</v>
      </c>
      <c r="H4394" s="83">
        <v>3</v>
      </c>
      <c r="I4394" s="83">
        <v>0</v>
      </c>
      <c r="J4394" s="83">
        <v>1</v>
      </c>
      <c r="K4394" s="83">
        <v>0</v>
      </c>
      <c r="L4394" s="83">
        <v>17</v>
      </c>
      <c r="M4394" s="84">
        <v>2.2251308900523559E-2</v>
      </c>
      <c r="N4394" s="85">
        <f t="shared" si="68"/>
        <v>0</v>
      </c>
    </row>
    <row r="4395" spans="1:14" x14ac:dyDescent="0.25">
      <c r="A4395" s="1" t="s">
        <v>288</v>
      </c>
      <c r="B4395" s="1" t="s">
        <v>291</v>
      </c>
      <c r="C4395" s="1" t="s">
        <v>482</v>
      </c>
      <c r="D4395" s="83">
        <v>0</v>
      </c>
      <c r="E4395" s="83">
        <v>0</v>
      </c>
      <c r="F4395" s="83">
        <v>0</v>
      </c>
      <c r="G4395" s="83">
        <v>0</v>
      </c>
      <c r="H4395" s="83">
        <v>0</v>
      </c>
      <c r="I4395" s="83">
        <v>1</v>
      </c>
      <c r="J4395" s="83">
        <v>1</v>
      </c>
      <c r="K4395" s="83">
        <v>0</v>
      </c>
      <c r="L4395" s="83">
        <v>2</v>
      </c>
      <c r="M4395" s="84">
        <v>2.617801047120419E-3</v>
      </c>
      <c r="N4395" s="85">
        <f t="shared" si="68"/>
        <v>0</v>
      </c>
    </row>
    <row r="4396" spans="1:14" x14ac:dyDescent="0.25">
      <c r="A4396" s="1" t="s">
        <v>288</v>
      </c>
      <c r="B4396" s="1" t="s">
        <v>291</v>
      </c>
      <c r="C4396" s="1" t="s">
        <v>478</v>
      </c>
      <c r="D4396" s="83">
        <v>0</v>
      </c>
      <c r="E4396" s="83">
        <v>0</v>
      </c>
      <c r="F4396" s="83">
        <v>3</v>
      </c>
      <c r="G4396" s="83">
        <v>3</v>
      </c>
      <c r="H4396" s="83">
        <v>0</v>
      </c>
      <c r="I4396" s="83">
        <v>0</v>
      </c>
      <c r="J4396" s="83">
        <v>0</v>
      </c>
      <c r="K4396" s="83">
        <v>0</v>
      </c>
      <c r="L4396" s="83">
        <v>6</v>
      </c>
      <c r="M4396" s="84">
        <v>7.8534031413612562E-3</v>
      </c>
      <c r="N4396" s="85">
        <f t="shared" si="68"/>
        <v>0</v>
      </c>
    </row>
    <row r="4397" spans="1:14" x14ac:dyDescent="0.25">
      <c r="A4397" s="1" t="s">
        <v>288</v>
      </c>
      <c r="B4397" s="1" t="s">
        <v>291</v>
      </c>
      <c r="C4397" s="1" t="s">
        <v>472</v>
      </c>
      <c r="D4397" s="83">
        <v>5</v>
      </c>
      <c r="E4397" s="83">
        <v>76</v>
      </c>
      <c r="F4397" s="83">
        <v>86</v>
      </c>
      <c r="G4397" s="83">
        <v>24</v>
      </c>
      <c r="H4397" s="83">
        <v>46</v>
      </c>
      <c r="I4397" s="83">
        <v>5</v>
      </c>
      <c r="J4397" s="83">
        <v>6</v>
      </c>
      <c r="K4397" s="83">
        <v>2</v>
      </c>
      <c r="L4397" s="83">
        <v>250</v>
      </c>
      <c r="M4397" s="84">
        <v>0.32722513089005228</v>
      </c>
      <c r="N4397" s="85">
        <f t="shared" si="68"/>
        <v>0.30399999999999999</v>
      </c>
    </row>
    <row r="4398" spans="1:14" x14ac:dyDescent="0.25">
      <c r="A4398" s="1" t="s">
        <v>288</v>
      </c>
      <c r="B4398" s="1" t="s">
        <v>291</v>
      </c>
      <c r="C4398" s="1" t="s">
        <v>473</v>
      </c>
      <c r="D4398" s="83">
        <v>0</v>
      </c>
      <c r="E4398" s="83">
        <v>0</v>
      </c>
      <c r="F4398" s="83">
        <v>14</v>
      </c>
      <c r="G4398" s="83">
        <v>8</v>
      </c>
      <c r="H4398" s="83">
        <v>19</v>
      </c>
      <c r="I4398" s="83">
        <v>2</v>
      </c>
      <c r="J4398" s="83">
        <v>2</v>
      </c>
      <c r="K4398" s="83">
        <v>3</v>
      </c>
      <c r="L4398" s="83">
        <v>48</v>
      </c>
      <c r="M4398" s="84">
        <v>6.2827225130890049E-2</v>
      </c>
      <c r="N4398" s="85">
        <f t="shared" si="68"/>
        <v>0</v>
      </c>
    </row>
    <row r="4399" spans="1:14" x14ac:dyDescent="0.25">
      <c r="A4399" s="1" t="s">
        <v>288</v>
      </c>
      <c r="B4399" s="1" t="s">
        <v>291</v>
      </c>
      <c r="C4399" s="1" t="s">
        <v>474</v>
      </c>
      <c r="D4399" s="83">
        <v>0</v>
      </c>
      <c r="E4399" s="83">
        <v>16</v>
      </c>
      <c r="F4399" s="83">
        <v>14</v>
      </c>
      <c r="G4399" s="83">
        <v>1</v>
      </c>
      <c r="H4399" s="83">
        <v>3</v>
      </c>
      <c r="I4399" s="83">
        <v>0</v>
      </c>
      <c r="J4399" s="83">
        <v>0</v>
      </c>
      <c r="K4399" s="83">
        <v>0</v>
      </c>
      <c r="L4399" s="83">
        <v>34</v>
      </c>
      <c r="M4399" s="84">
        <v>4.4502617801047119E-2</v>
      </c>
      <c r="N4399" s="85">
        <f t="shared" si="68"/>
        <v>0.47058823529411764</v>
      </c>
    </row>
    <row r="4400" spans="1:14" x14ac:dyDescent="0.25">
      <c r="A4400" s="118" t="s">
        <v>288</v>
      </c>
      <c r="B4400" s="118" t="s">
        <v>292</v>
      </c>
      <c r="C4400" s="118" t="s">
        <v>467</v>
      </c>
      <c r="D4400" s="119">
        <v>15</v>
      </c>
      <c r="E4400" s="119">
        <v>195</v>
      </c>
      <c r="F4400" s="119">
        <v>253</v>
      </c>
      <c r="G4400" s="119">
        <v>148</v>
      </c>
      <c r="H4400" s="119">
        <v>182</v>
      </c>
      <c r="I4400" s="119">
        <v>32</v>
      </c>
      <c r="J4400" s="119">
        <v>71</v>
      </c>
      <c r="K4400" s="119">
        <v>65</v>
      </c>
      <c r="L4400" s="119">
        <v>961</v>
      </c>
      <c r="M4400" s="120">
        <v>1</v>
      </c>
      <c r="N4400" s="117">
        <f t="shared" si="68"/>
        <v>0.20291363163371487</v>
      </c>
    </row>
    <row r="4401" spans="1:14" x14ac:dyDescent="0.25">
      <c r="A4401" s="1" t="s">
        <v>288</v>
      </c>
      <c r="B4401" s="1" t="s">
        <v>292</v>
      </c>
      <c r="C4401" s="1" t="s">
        <v>468</v>
      </c>
      <c r="D4401" s="83">
        <v>2</v>
      </c>
      <c r="E4401" s="83">
        <v>48</v>
      </c>
      <c r="F4401" s="83">
        <v>56</v>
      </c>
      <c r="G4401" s="83">
        <v>17</v>
      </c>
      <c r="H4401" s="83">
        <v>22</v>
      </c>
      <c r="I4401" s="83">
        <v>1</v>
      </c>
      <c r="J4401" s="83">
        <v>7</v>
      </c>
      <c r="K4401" s="83">
        <v>1</v>
      </c>
      <c r="L4401" s="83">
        <v>154</v>
      </c>
      <c r="M4401" s="84">
        <v>0.1602497398543184</v>
      </c>
      <c r="N4401" s="85">
        <f t="shared" si="68"/>
        <v>0.31168831168831168</v>
      </c>
    </row>
    <row r="4402" spans="1:14" x14ac:dyDescent="0.25">
      <c r="A4402" s="1" t="s">
        <v>288</v>
      </c>
      <c r="B4402" s="1" t="s">
        <v>292</v>
      </c>
      <c r="C4402" s="1" t="s">
        <v>475</v>
      </c>
      <c r="D4402" s="83">
        <v>0</v>
      </c>
      <c r="E4402" s="83">
        <v>0</v>
      </c>
      <c r="F4402" s="83">
        <v>2</v>
      </c>
      <c r="G4402" s="83">
        <v>4</v>
      </c>
      <c r="H4402" s="83">
        <v>1</v>
      </c>
      <c r="I4402" s="83">
        <v>0</v>
      </c>
      <c r="J4402" s="83">
        <v>1</v>
      </c>
      <c r="K4402" s="83">
        <v>0</v>
      </c>
      <c r="L4402" s="83">
        <v>8</v>
      </c>
      <c r="M4402" s="84">
        <v>8.3246618106139446E-3</v>
      </c>
      <c r="N4402" s="85">
        <f t="shared" si="68"/>
        <v>0</v>
      </c>
    </row>
    <row r="4403" spans="1:14" x14ac:dyDescent="0.25">
      <c r="A4403" s="1" t="s">
        <v>288</v>
      </c>
      <c r="B4403" s="1" t="s">
        <v>292</v>
      </c>
      <c r="C4403" s="1" t="s">
        <v>479</v>
      </c>
      <c r="D4403" s="83">
        <v>0</v>
      </c>
      <c r="E4403" s="83">
        <v>0</v>
      </c>
      <c r="F4403" s="83">
        <v>0</v>
      </c>
      <c r="G4403" s="83">
        <v>4</v>
      </c>
      <c r="H4403" s="83">
        <v>1</v>
      </c>
      <c r="I4403" s="83">
        <v>1</v>
      </c>
      <c r="J4403" s="83">
        <v>3</v>
      </c>
      <c r="K4403" s="83">
        <v>2</v>
      </c>
      <c r="L4403" s="83">
        <v>11</v>
      </c>
      <c r="M4403" s="84">
        <v>1.144640998959417E-2</v>
      </c>
      <c r="N4403" s="85">
        <f t="shared" si="68"/>
        <v>0</v>
      </c>
    </row>
    <row r="4404" spans="1:14" x14ac:dyDescent="0.25">
      <c r="A4404" s="1" t="s">
        <v>288</v>
      </c>
      <c r="B4404" s="1" t="s">
        <v>292</v>
      </c>
      <c r="C4404" s="1" t="s">
        <v>480</v>
      </c>
      <c r="D4404" s="83">
        <v>0</v>
      </c>
      <c r="E4404" s="83">
        <v>0</v>
      </c>
      <c r="F4404" s="83">
        <v>0</v>
      </c>
      <c r="G4404" s="83">
        <v>0</v>
      </c>
      <c r="H4404" s="83">
        <v>1</v>
      </c>
      <c r="I4404" s="83">
        <v>0</v>
      </c>
      <c r="J4404" s="83">
        <v>0</v>
      </c>
      <c r="K4404" s="83">
        <v>2</v>
      </c>
      <c r="L4404" s="83">
        <v>3</v>
      </c>
      <c r="M4404" s="84">
        <v>3.1217481789802279E-3</v>
      </c>
      <c r="N4404" s="85">
        <f t="shared" si="68"/>
        <v>0</v>
      </c>
    </row>
    <row r="4405" spans="1:14" x14ac:dyDescent="0.25">
      <c r="A4405" s="1" t="s">
        <v>288</v>
      </c>
      <c r="B4405" s="1" t="s">
        <v>292</v>
      </c>
      <c r="C4405" s="1" t="s">
        <v>476</v>
      </c>
      <c r="D4405" s="83">
        <v>0</v>
      </c>
      <c r="E4405" s="83">
        <v>0</v>
      </c>
      <c r="F4405" s="83">
        <v>0</v>
      </c>
      <c r="G4405" s="83">
        <v>0</v>
      </c>
      <c r="H4405" s="83">
        <v>0</v>
      </c>
      <c r="I4405" s="83">
        <v>0</v>
      </c>
      <c r="J4405" s="83">
        <v>3</v>
      </c>
      <c r="K4405" s="83">
        <v>0</v>
      </c>
      <c r="L4405" s="83">
        <v>3</v>
      </c>
      <c r="M4405" s="84">
        <v>3.1217481789802279E-3</v>
      </c>
      <c r="N4405" s="85">
        <f t="shared" si="68"/>
        <v>0</v>
      </c>
    </row>
    <row r="4406" spans="1:14" x14ac:dyDescent="0.25">
      <c r="A4406" s="1" t="s">
        <v>288</v>
      </c>
      <c r="B4406" s="1" t="s">
        <v>292</v>
      </c>
      <c r="C4406" s="1" t="s">
        <v>469</v>
      </c>
      <c r="D4406" s="83">
        <v>1</v>
      </c>
      <c r="E4406" s="83">
        <v>1</v>
      </c>
      <c r="F4406" s="83">
        <v>59</v>
      </c>
      <c r="G4406" s="83">
        <v>47</v>
      </c>
      <c r="H4406" s="83">
        <v>67</v>
      </c>
      <c r="I4406" s="83">
        <v>16</v>
      </c>
      <c r="J4406" s="83">
        <v>38</v>
      </c>
      <c r="K4406" s="83">
        <v>38</v>
      </c>
      <c r="L4406" s="83">
        <v>267</v>
      </c>
      <c r="M4406" s="84">
        <v>0.2778355879292404</v>
      </c>
      <c r="N4406" s="85">
        <f t="shared" si="68"/>
        <v>3.7453183520599251E-3</v>
      </c>
    </row>
    <row r="4407" spans="1:14" x14ac:dyDescent="0.25">
      <c r="A4407" s="1" t="s">
        <v>288</v>
      </c>
      <c r="B4407" s="1" t="s">
        <v>292</v>
      </c>
      <c r="C4407" s="1" t="s">
        <v>470</v>
      </c>
      <c r="D4407" s="83">
        <v>0</v>
      </c>
      <c r="E4407" s="83">
        <v>0</v>
      </c>
      <c r="F4407" s="83">
        <v>0</v>
      </c>
      <c r="G4407" s="83">
        <v>11</v>
      </c>
      <c r="H4407" s="83">
        <v>13</v>
      </c>
      <c r="I4407" s="83">
        <v>6</v>
      </c>
      <c r="J4407" s="83">
        <v>11</v>
      </c>
      <c r="K4407" s="83">
        <v>15</v>
      </c>
      <c r="L4407" s="83">
        <v>56</v>
      </c>
      <c r="M4407" s="84">
        <v>5.8272632674297623E-2</v>
      </c>
      <c r="N4407" s="85">
        <f t="shared" si="68"/>
        <v>0</v>
      </c>
    </row>
    <row r="4408" spans="1:14" x14ac:dyDescent="0.25">
      <c r="A4408" s="1" t="s">
        <v>288</v>
      </c>
      <c r="B4408" s="1" t="s">
        <v>292</v>
      </c>
      <c r="C4408" s="1" t="s">
        <v>471</v>
      </c>
      <c r="D4408" s="83">
        <v>0</v>
      </c>
      <c r="E4408" s="83">
        <v>0</v>
      </c>
      <c r="F4408" s="83">
        <v>13</v>
      </c>
      <c r="G4408" s="83">
        <v>8</v>
      </c>
      <c r="H4408" s="83">
        <v>8</v>
      </c>
      <c r="I4408" s="83">
        <v>0</v>
      </c>
      <c r="J4408" s="83">
        <v>2</v>
      </c>
      <c r="K4408" s="83">
        <v>1</v>
      </c>
      <c r="L4408" s="83">
        <v>32</v>
      </c>
      <c r="M4408" s="84">
        <v>3.3298647242455778E-2</v>
      </c>
      <c r="N4408" s="85">
        <f t="shared" si="68"/>
        <v>0</v>
      </c>
    </row>
    <row r="4409" spans="1:14" x14ac:dyDescent="0.25">
      <c r="A4409" s="1" t="s">
        <v>288</v>
      </c>
      <c r="B4409" s="1" t="s">
        <v>292</v>
      </c>
      <c r="C4409" s="1" t="s">
        <v>481</v>
      </c>
      <c r="D4409" s="83">
        <v>1</v>
      </c>
      <c r="E4409" s="83">
        <v>4</v>
      </c>
      <c r="F4409" s="83">
        <v>5</v>
      </c>
      <c r="G4409" s="83">
        <v>2</v>
      </c>
      <c r="H4409" s="83">
        <v>2</v>
      </c>
      <c r="I4409" s="83">
        <v>0</v>
      </c>
      <c r="J4409" s="83">
        <v>0</v>
      </c>
      <c r="K4409" s="83">
        <v>0</v>
      </c>
      <c r="L4409" s="83">
        <v>14</v>
      </c>
      <c r="M4409" s="84">
        <v>1.45681581685744E-2</v>
      </c>
      <c r="N4409" s="85">
        <f t="shared" si="68"/>
        <v>0.2857142857142857</v>
      </c>
    </row>
    <row r="4410" spans="1:14" x14ac:dyDescent="0.25">
      <c r="A4410" s="1" t="s">
        <v>288</v>
      </c>
      <c r="B4410" s="1" t="s">
        <v>292</v>
      </c>
      <c r="C4410" s="1" t="s">
        <v>477</v>
      </c>
      <c r="D4410" s="83">
        <v>0</v>
      </c>
      <c r="E4410" s="83">
        <v>1</v>
      </c>
      <c r="F4410" s="83">
        <v>2</v>
      </c>
      <c r="G4410" s="83">
        <v>2</v>
      </c>
      <c r="H4410" s="83">
        <v>2</v>
      </c>
      <c r="I4410" s="83">
        <v>0</v>
      </c>
      <c r="J4410" s="83">
        <v>1</v>
      </c>
      <c r="K4410" s="83">
        <v>0</v>
      </c>
      <c r="L4410" s="83">
        <v>8</v>
      </c>
      <c r="M4410" s="84">
        <v>8.3246618106139446E-3</v>
      </c>
      <c r="N4410" s="85">
        <f t="shared" si="68"/>
        <v>0.125</v>
      </c>
    </row>
    <row r="4411" spans="1:14" x14ac:dyDescent="0.25">
      <c r="A4411" s="1" t="s">
        <v>288</v>
      </c>
      <c r="B4411" s="1" t="s">
        <v>292</v>
      </c>
      <c r="C4411" s="1" t="s">
        <v>482</v>
      </c>
      <c r="D4411" s="83">
        <v>0</v>
      </c>
      <c r="E4411" s="83">
        <v>0</v>
      </c>
      <c r="F4411" s="83">
        <v>0</v>
      </c>
      <c r="G4411" s="83">
        <v>3</v>
      </c>
      <c r="H4411" s="83">
        <v>1</v>
      </c>
      <c r="I4411" s="83">
        <v>0</v>
      </c>
      <c r="J4411" s="83">
        <v>1</v>
      </c>
      <c r="K4411" s="83">
        <v>0</v>
      </c>
      <c r="L4411" s="83">
        <v>5</v>
      </c>
      <c r="M4411" s="84">
        <v>5.2029136316337149E-3</v>
      </c>
      <c r="N4411" s="85">
        <f t="shared" si="68"/>
        <v>0</v>
      </c>
    </row>
    <row r="4412" spans="1:14" x14ac:dyDescent="0.25">
      <c r="A4412" s="1" t="s">
        <v>288</v>
      </c>
      <c r="B4412" s="1" t="s">
        <v>292</v>
      </c>
      <c r="C4412" s="1" t="s">
        <v>478</v>
      </c>
      <c r="D4412" s="83">
        <v>0</v>
      </c>
      <c r="E4412" s="83">
        <v>0</v>
      </c>
      <c r="F4412" s="83">
        <v>5</v>
      </c>
      <c r="G4412" s="83">
        <v>0</v>
      </c>
      <c r="H4412" s="83">
        <v>3</v>
      </c>
      <c r="I4412" s="83">
        <v>0</v>
      </c>
      <c r="J4412" s="83">
        <v>1</v>
      </c>
      <c r="K4412" s="83">
        <v>0</v>
      </c>
      <c r="L4412" s="83">
        <v>9</v>
      </c>
      <c r="M4412" s="84">
        <v>9.3652445369406864E-3</v>
      </c>
      <c r="N4412" s="85">
        <f t="shared" si="68"/>
        <v>0</v>
      </c>
    </row>
    <row r="4413" spans="1:14" x14ac:dyDescent="0.25">
      <c r="A4413" s="1" t="s">
        <v>288</v>
      </c>
      <c r="B4413" s="1" t="s">
        <v>292</v>
      </c>
      <c r="C4413" s="1" t="s">
        <v>472</v>
      </c>
      <c r="D4413" s="83">
        <v>9</v>
      </c>
      <c r="E4413" s="83">
        <v>116</v>
      </c>
      <c r="F4413" s="83">
        <v>84</v>
      </c>
      <c r="G4413" s="83">
        <v>30</v>
      </c>
      <c r="H4413" s="83">
        <v>38</v>
      </c>
      <c r="I4413" s="83">
        <v>5</v>
      </c>
      <c r="J4413" s="83">
        <v>0</v>
      </c>
      <c r="K4413" s="83">
        <v>2</v>
      </c>
      <c r="L4413" s="83">
        <v>284</v>
      </c>
      <c r="M4413" s="84">
        <v>0.29552549427679498</v>
      </c>
      <c r="N4413" s="85">
        <f t="shared" si="68"/>
        <v>0.40845070422535212</v>
      </c>
    </row>
    <row r="4414" spans="1:14" x14ac:dyDescent="0.25">
      <c r="A4414" s="1" t="s">
        <v>288</v>
      </c>
      <c r="B4414" s="1" t="s">
        <v>292</v>
      </c>
      <c r="C4414" s="1" t="s">
        <v>473</v>
      </c>
      <c r="D4414" s="83">
        <v>2</v>
      </c>
      <c r="E4414" s="83">
        <v>1</v>
      </c>
      <c r="F4414" s="83">
        <v>15</v>
      </c>
      <c r="G4414" s="83">
        <v>16</v>
      </c>
      <c r="H4414" s="83">
        <v>20</v>
      </c>
      <c r="I4414" s="83">
        <v>3</v>
      </c>
      <c r="J4414" s="83">
        <v>2</v>
      </c>
      <c r="K4414" s="83">
        <v>4</v>
      </c>
      <c r="L4414" s="83">
        <v>63</v>
      </c>
      <c r="M4414" s="84">
        <v>6.555671175858481E-2</v>
      </c>
      <c r="N4414" s="85">
        <f t="shared" si="68"/>
        <v>1.5873015873015872E-2</v>
      </c>
    </row>
    <row r="4415" spans="1:14" x14ac:dyDescent="0.25">
      <c r="A4415" s="1" t="s">
        <v>288</v>
      </c>
      <c r="B4415" s="1" t="s">
        <v>292</v>
      </c>
      <c r="C4415" s="1" t="s">
        <v>474</v>
      </c>
      <c r="D4415" s="83">
        <v>0</v>
      </c>
      <c r="E4415" s="83">
        <v>24</v>
      </c>
      <c r="F4415" s="83">
        <v>12</v>
      </c>
      <c r="G4415" s="83">
        <v>4</v>
      </c>
      <c r="H4415" s="83">
        <v>3</v>
      </c>
      <c r="I4415" s="83">
        <v>0</v>
      </c>
      <c r="J4415" s="83">
        <v>1</v>
      </c>
      <c r="K4415" s="83">
        <v>0</v>
      </c>
      <c r="L4415" s="83">
        <v>44</v>
      </c>
      <c r="M4415" s="84">
        <v>4.5785639958376687E-2</v>
      </c>
      <c r="N4415" s="85">
        <f t="shared" si="68"/>
        <v>0.54545454545454541</v>
      </c>
    </row>
    <row r="4416" spans="1:14" x14ac:dyDescent="0.25">
      <c r="A4416" s="118" t="s">
        <v>288</v>
      </c>
      <c r="B4416" s="118" t="s">
        <v>293</v>
      </c>
      <c r="C4416" s="118" t="s">
        <v>467</v>
      </c>
      <c r="D4416" s="119">
        <v>55</v>
      </c>
      <c r="E4416" s="119">
        <v>460</v>
      </c>
      <c r="F4416" s="119">
        <v>367</v>
      </c>
      <c r="G4416" s="119">
        <v>207</v>
      </c>
      <c r="H4416" s="119">
        <v>177</v>
      </c>
      <c r="I4416" s="119">
        <v>27</v>
      </c>
      <c r="J4416" s="119">
        <v>44</v>
      </c>
      <c r="K4416" s="119">
        <v>41</v>
      </c>
      <c r="L4416" s="119">
        <v>1378</v>
      </c>
      <c r="M4416" s="120">
        <v>1</v>
      </c>
      <c r="N4416" s="117">
        <f t="shared" si="68"/>
        <v>0.33381712626995647</v>
      </c>
    </row>
    <row r="4417" spans="1:14" x14ac:dyDescent="0.25">
      <c r="A4417" s="1" t="s">
        <v>288</v>
      </c>
      <c r="B4417" s="1" t="s">
        <v>293</v>
      </c>
      <c r="C4417" s="1" t="s">
        <v>468</v>
      </c>
      <c r="D4417" s="83">
        <v>11</v>
      </c>
      <c r="E4417" s="83">
        <v>133</v>
      </c>
      <c r="F4417" s="83">
        <v>71</v>
      </c>
      <c r="G4417" s="83">
        <v>7</v>
      </c>
      <c r="H4417" s="83">
        <v>13</v>
      </c>
      <c r="I4417" s="83">
        <v>1</v>
      </c>
      <c r="J4417" s="83">
        <v>0</v>
      </c>
      <c r="K4417" s="83">
        <v>0</v>
      </c>
      <c r="L4417" s="83">
        <v>236</v>
      </c>
      <c r="M4417" s="84">
        <v>0.1712626995645864</v>
      </c>
      <c r="N4417" s="85">
        <f t="shared" si="68"/>
        <v>0.56355932203389836</v>
      </c>
    </row>
    <row r="4418" spans="1:14" x14ac:dyDescent="0.25">
      <c r="A4418" s="1" t="s">
        <v>288</v>
      </c>
      <c r="B4418" s="1" t="s">
        <v>293</v>
      </c>
      <c r="C4418" s="1" t="s">
        <v>475</v>
      </c>
      <c r="D4418" s="83">
        <v>0</v>
      </c>
      <c r="E4418" s="83">
        <v>0</v>
      </c>
      <c r="F4418" s="83">
        <v>6</v>
      </c>
      <c r="G4418" s="83">
        <v>6</v>
      </c>
      <c r="H4418" s="83">
        <v>2</v>
      </c>
      <c r="I4418" s="83">
        <v>0</v>
      </c>
      <c r="J4418" s="83">
        <v>1</v>
      </c>
      <c r="K4418" s="83">
        <v>2</v>
      </c>
      <c r="L4418" s="83">
        <v>17</v>
      </c>
      <c r="M4418" s="84">
        <v>1.23367198838897E-2</v>
      </c>
      <c r="N4418" s="85">
        <f t="shared" si="68"/>
        <v>0</v>
      </c>
    </row>
    <row r="4419" spans="1:14" x14ac:dyDescent="0.25">
      <c r="A4419" s="1" t="s">
        <v>288</v>
      </c>
      <c r="B4419" s="1" t="s">
        <v>293</v>
      </c>
      <c r="C4419" s="1" t="s">
        <v>479</v>
      </c>
      <c r="D4419" s="83">
        <v>1</v>
      </c>
      <c r="E4419" s="83">
        <v>0</v>
      </c>
      <c r="F4419" s="83">
        <v>0</v>
      </c>
      <c r="G4419" s="83">
        <v>9</v>
      </c>
      <c r="H4419" s="83">
        <v>5</v>
      </c>
      <c r="I4419" s="83">
        <v>1</v>
      </c>
      <c r="J4419" s="83">
        <v>1</v>
      </c>
      <c r="K4419" s="83">
        <v>4</v>
      </c>
      <c r="L4419" s="83">
        <v>21</v>
      </c>
      <c r="M4419" s="84">
        <v>1.5239477503628449E-2</v>
      </c>
      <c r="N4419" s="85">
        <f t="shared" si="68"/>
        <v>0</v>
      </c>
    </row>
    <row r="4420" spans="1:14" x14ac:dyDescent="0.25">
      <c r="A4420" s="1" t="s">
        <v>288</v>
      </c>
      <c r="B4420" s="1" t="s">
        <v>293</v>
      </c>
      <c r="C4420" s="1" t="s">
        <v>480</v>
      </c>
      <c r="D4420" s="83">
        <v>0</v>
      </c>
      <c r="E4420" s="83">
        <v>0</v>
      </c>
      <c r="F4420" s="83">
        <v>0</v>
      </c>
      <c r="G4420" s="83">
        <v>0</v>
      </c>
      <c r="H4420" s="83">
        <v>1</v>
      </c>
      <c r="I4420" s="83">
        <v>1</v>
      </c>
      <c r="J4420" s="83">
        <v>1</v>
      </c>
      <c r="K4420" s="83">
        <v>2</v>
      </c>
      <c r="L4420" s="83">
        <v>5</v>
      </c>
      <c r="M4420" s="84">
        <v>3.6284470246734399E-3</v>
      </c>
      <c r="N4420" s="85">
        <f t="shared" ref="N4420:N4483" si="69">E4420/L4420</f>
        <v>0</v>
      </c>
    </row>
    <row r="4421" spans="1:14" x14ac:dyDescent="0.25">
      <c r="A4421" s="1" t="s">
        <v>288</v>
      </c>
      <c r="B4421" s="1" t="s">
        <v>293</v>
      </c>
      <c r="C4421" s="1" t="s">
        <v>476</v>
      </c>
      <c r="D4421" s="83">
        <v>0</v>
      </c>
      <c r="E4421" s="83">
        <v>0</v>
      </c>
      <c r="F4421" s="83">
        <v>1</v>
      </c>
      <c r="G4421" s="83">
        <v>3</v>
      </c>
      <c r="H4421" s="83">
        <v>2</v>
      </c>
      <c r="I4421" s="83">
        <v>1</v>
      </c>
      <c r="J4421" s="83">
        <v>3</v>
      </c>
      <c r="K4421" s="83">
        <v>0</v>
      </c>
      <c r="L4421" s="83">
        <v>10</v>
      </c>
      <c r="M4421" s="84">
        <v>7.2568940493468797E-3</v>
      </c>
      <c r="N4421" s="85">
        <f t="shared" si="69"/>
        <v>0</v>
      </c>
    </row>
    <row r="4422" spans="1:14" x14ac:dyDescent="0.25">
      <c r="A4422" s="1" t="s">
        <v>288</v>
      </c>
      <c r="B4422" s="1" t="s">
        <v>293</v>
      </c>
      <c r="C4422" s="1" t="s">
        <v>469</v>
      </c>
      <c r="D4422" s="83">
        <v>7</v>
      </c>
      <c r="E4422" s="83">
        <v>1</v>
      </c>
      <c r="F4422" s="83">
        <v>116</v>
      </c>
      <c r="G4422" s="83">
        <v>97</v>
      </c>
      <c r="H4422" s="83">
        <v>89</v>
      </c>
      <c r="I4422" s="83">
        <v>10</v>
      </c>
      <c r="J4422" s="83">
        <v>15</v>
      </c>
      <c r="K4422" s="83">
        <v>19</v>
      </c>
      <c r="L4422" s="83">
        <v>354</v>
      </c>
      <c r="M4422" s="84">
        <v>0.25689404934687948</v>
      </c>
      <c r="N4422" s="85">
        <f t="shared" si="69"/>
        <v>2.8248587570621469E-3</v>
      </c>
    </row>
    <row r="4423" spans="1:14" x14ac:dyDescent="0.25">
      <c r="A4423" s="1" t="s">
        <v>288</v>
      </c>
      <c r="B4423" s="1" t="s">
        <v>293</v>
      </c>
      <c r="C4423" s="1" t="s">
        <v>470</v>
      </c>
      <c r="D4423" s="83">
        <v>0</v>
      </c>
      <c r="E4423" s="83">
        <v>0</v>
      </c>
      <c r="F4423" s="83">
        <v>0</v>
      </c>
      <c r="G4423" s="83">
        <v>18</v>
      </c>
      <c r="H4423" s="83">
        <v>19</v>
      </c>
      <c r="I4423" s="83">
        <v>7</v>
      </c>
      <c r="J4423" s="83">
        <v>14</v>
      </c>
      <c r="K4423" s="83">
        <v>13</v>
      </c>
      <c r="L4423" s="83">
        <v>71</v>
      </c>
      <c r="M4423" s="84">
        <v>5.1523947750362842E-2</v>
      </c>
      <c r="N4423" s="85">
        <f t="shared" si="69"/>
        <v>0</v>
      </c>
    </row>
    <row r="4424" spans="1:14" x14ac:dyDescent="0.25">
      <c r="A4424" s="1" t="s">
        <v>288</v>
      </c>
      <c r="B4424" s="1" t="s">
        <v>293</v>
      </c>
      <c r="C4424" s="1" t="s">
        <v>471</v>
      </c>
      <c r="D4424" s="83">
        <v>3</v>
      </c>
      <c r="E4424" s="83">
        <v>2</v>
      </c>
      <c r="F4424" s="83">
        <v>14</v>
      </c>
      <c r="G4424" s="83">
        <v>8</v>
      </c>
      <c r="H4424" s="83">
        <v>7</v>
      </c>
      <c r="I4424" s="83">
        <v>1</v>
      </c>
      <c r="J4424" s="83">
        <v>2</v>
      </c>
      <c r="K4424" s="83">
        <v>0</v>
      </c>
      <c r="L4424" s="83">
        <v>37</v>
      </c>
      <c r="M4424" s="84">
        <v>2.6850507982583451E-2</v>
      </c>
      <c r="N4424" s="85">
        <f t="shared" si="69"/>
        <v>5.4054054054054057E-2</v>
      </c>
    </row>
    <row r="4425" spans="1:14" x14ac:dyDescent="0.25">
      <c r="A4425" s="1" t="s">
        <v>288</v>
      </c>
      <c r="B4425" s="1" t="s">
        <v>293</v>
      </c>
      <c r="C4425" s="1" t="s">
        <v>481</v>
      </c>
      <c r="D4425" s="83">
        <v>2</v>
      </c>
      <c r="E4425" s="83">
        <v>29</v>
      </c>
      <c r="F4425" s="83">
        <v>13</v>
      </c>
      <c r="G4425" s="83">
        <v>6</v>
      </c>
      <c r="H4425" s="83">
        <v>3</v>
      </c>
      <c r="I4425" s="83">
        <v>0</v>
      </c>
      <c r="J4425" s="83">
        <v>1</v>
      </c>
      <c r="K4425" s="83">
        <v>0</v>
      </c>
      <c r="L4425" s="83">
        <v>54</v>
      </c>
      <c r="M4425" s="84">
        <v>3.9187227866473148E-2</v>
      </c>
      <c r="N4425" s="85">
        <f t="shared" si="69"/>
        <v>0.53703703703703709</v>
      </c>
    </row>
    <row r="4426" spans="1:14" x14ac:dyDescent="0.25">
      <c r="A4426" s="1" t="s">
        <v>288</v>
      </c>
      <c r="B4426" s="1" t="s">
        <v>293</v>
      </c>
      <c r="C4426" s="1" t="s">
        <v>477</v>
      </c>
      <c r="D4426" s="83">
        <v>3</v>
      </c>
      <c r="E4426" s="83">
        <v>0</v>
      </c>
      <c r="F4426" s="83">
        <v>8</v>
      </c>
      <c r="G4426" s="83">
        <v>5</v>
      </c>
      <c r="H4426" s="83">
        <v>0</v>
      </c>
      <c r="I4426" s="83">
        <v>0</v>
      </c>
      <c r="J4426" s="83">
        <v>0</v>
      </c>
      <c r="K4426" s="83">
        <v>0</v>
      </c>
      <c r="L4426" s="83">
        <v>16</v>
      </c>
      <c r="M4426" s="84">
        <v>1.1611030478955011E-2</v>
      </c>
      <c r="N4426" s="85">
        <f t="shared" si="69"/>
        <v>0</v>
      </c>
    </row>
    <row r="4427" spans="1:14" x14ac:dyDescent="0.25">
      <c r="A4427" s="1" t="s">
        <v>288</v>
      </c>
      <c r="B4427" s="1" t="s">
        <v>293</v>
      </c>
      <c r="C4427" s="1" t="s">
        <v>482</v>
      </c>
      <c r="D4427" s="83">
        <v>0</v>
      </c>
      <c r="E4427" s="83">
        <v>0</v>
      </c>
      <c r="F4427" s="83">
        <v>0</v>
      </c>
      <c r="G4427" s="83">
        <v>2</v>
      </c>
      <c r="H4427" s="83">
        <v>2</v>
      </c>
      <c r="I4427" s="83">
        <v>0</v>
      </c>
      <c r="J4427" s="83">
        <v>0</v>
      </c>
      <c r="K4427" s="83">
        <v>0</v>
      </c>
      <c r="L4427" s="83">
        <v>4</v>
      </c>
      <c r="M4427" s="84">
        <v>2.9027576197387518E-3</v>
      </c>
      <c r="N4427" s="85">
        <f t="shared" si="69"/>
        <v>0</v>
      </c>
    </row>
    <row r="4428" spans="1:14" x14ac:dyDescent="0.25">
      <c r="A4428" s="1" t="s">
        <v>288</v>
      </c>
      <c r="B4428" s="1" t="s">
        <v>293</v>
      </c>
      <c r="C4428" s="1" t="s">
        <v>478</v>
      </c>
      <c r="D4428" s="83">
        <v>0</v>
      </c>
      <c r="E4428" s="83">
        <v>0</v>
      </c>
      <c r="F4428" s="83">
        <v>10</v>
      </c>
      <c r="G4428" s="83">
        <v>7</v>
      </c>
      <c r="H4428" s="83">
        <v>1</v>
      </c>
      <c r="I4428" s="83">
        <v>0</v>
      </c>
      <c r="J4428" s="83">
        <v>0</v>
      </c>
      <c r="K4428" s="83">
        <v>0</v>
      </c>
      <c r="L4428" s="83">
        <v>18</v>
      </c>
      <c r="M4428" s="84">
        <v>1.306240928882438E-2</v>
      </c>
      <c r="N4428" s="85">
        <f t="shared" si="69"/>
        <v>0</v>
      </c>
    </row>
    <row r="4429" spans="1:14" x14ac:dyDescent="0.25">
      <c r="A4429" s="1" t="s">
        <v>288</v>
      </c>
      <c r="B4429" s="1" t="s">
        <v>293</v>
      </c>
      <c r="C4429" s="1" t="s">
        <v>472</v>
      </c>
      <c r="D4429" s="83">
        <v>19</v>
      </c>
      <c r="E4429" s="83">
        <v>245</v>
      </c>
      <c r="F4429" s="83">
        <v>95</v>
      </c>
      <c r="G4429" s="83">
        <v>22</v>
      </c>
      <c r="H4429" s="83">
        <v>18</v>
      </c>
      <c r="I4429" s="83">
        <v>5</v>
      </c>
      <c r="J4429" s="83">
        <v>3</v>
      </c>
      <c r="K4429" s="83">
        <v>1</v>
      </c>
      <c r="L4429" s="83">
        <v>408</v>
      </c>
      <c r="M4429" s="84">
        <v>0.2960812772133527</v>
      </c>
      <c r="N4429" s="85">
        <f t="shared" si="69"/>
        <v>0.60049019607843135</v>
      </c>
    </row>
    <row r="4430" spans="1:14" x14ac:dyDescent="0.25">
      <c r="A4430" s="1" t="s">
        <v>288</v>
      </c>
      <c r="B4430" s="1" t="s">
        <v>293</v>
      </c>
      <c r="C4430" s="1" t="s">
        <v>473</v>
      </c>
      <c r="D4430" s="83">
        <v>8</v>
      </c>
      <c r="E4430" s="83">
        <v>2</v>
      </c>
      <c r="F4430" s="83">
        <v>16</v>
      </c>
      <c r="G4430" s="83">
        <v>9</v>
      </c>
      <c r="H4430" s="83">
        <v>14</v>
      </c>
      <c r="I4430" s="83">
        <v>0</v>
      </c>
      <c r="J4430" s="83">
        <v>3</v>
      </c>
      <c r="K4430" s="83">
        <v>0</v>
      </c>
      <c r="L4430" s="83">
        <v>52</v>
      </c>
      <c r="M4430" s="84">
        <v>3.7735849056603772E-2</v>
      </c>
      <c r="N4430" s="85">
        <f t="shared" si="69"/>
        <v>3.8461538461538464E-2</v>
      </c>
    </row>
    <row r="4431" spans="1:14" x14ac:dyDescent="0.25">
      <c r="A4431" s="1" t="s">
        <v>288</v>
      </c>
      <c r="B4431" s="1" t="s">
        <v>293</v>
      </c>
      <c r="C4431" s="1" t="s">
        <v>474</v>
      </c>
      <c r="D4431" s="83">
        <v>1</v>
      </c>
      <c r="E4431" s="83">
        <v>48</v>
      </c>
      <c r="F4431" s="83">
        <v>17</v>
      </c>
      <c r="G4431" s="83">
        <v>8</v>
      </c>
      <c r="H4431" s="83">
        <v>1</v>
      </c>
      <c r="I4431" s="83">
        <v>0</v>
      </c>
      <c r="J4431" s="83">
        <v>0</v>
      </c>
      <c r="K4431" s="83">
        <v>0</v>
      </c>
      <c r="L4431" s="83">
        <v>75</v>
      </c>
      <c r="M4431" s="84">
        <v>5.4426705370101587E-2</v>
      </c>
      <c r="N4431" s="85">
        <f t="shared" si="69"/>
        <v>0.64</v>
      </c>
    </row>
    <row r="4432" spans="1:14" x14ac:dyDescent="0.25">
      <c r="A4432" s="118" t="s">
        <v>288</v>
      </c>
      <c r="B4432" s="118" t="s">
        <v>294</v>
      </c>
      <c r="C4432" s="118" t="s">
        <v>467</v>
      </c>
      <c r="D4432" s="119">
        <v>42</v>
      </c>
      <c r="E4432" s="119">
        <v>263</v>
      </c>
      <c r="F4432" s="119">
        <v>311</v>
      </c>
      <c r="G4432" s="119">
        <v>174</v>
      </c>
      <c r="H4432" s="119">
        <v>249</v>
      </c>
      <c r="I4432" s="119">
        <v>37</v>
      </c>
      <c r="J4432" s="119">
        <v>74</v>
      </c>
      <c r="K4432" s="119">
        <v>75</v>
      </c>
      <c r="L4432" s="119">
        <v>1225</v>
      </c>
      <c r="M4432" s="120">
        <v>1</v>
      </c>
      <c r="N4432" s="117">
        <f t="shared" si="69"/>
        <v>0.2146938775510204</v>
      </c>
    </row>
    <row r="4433" spans="1:14" x14ac:dyDescent="0.25">
      <c r="A4433" s="1" t="s">
        <v>288</v>
      </c>
      <c r="B4433" s="1" t="s">
        <v>294</v>
      </c>
      <c r="C4433" s="1" t="s">
        <v>468</v>
      </c>
      <c r="D4433" s="83">
        <v>10</v>
      </c>
      <c r="E4433" s="83">
        <v>61</v>
      </c>
      <c r="F4433" s="83">
        <v>64</v>
      </c>
      <c r="G4433" s="83">
        <v>14</v>
      </c>
      <c r="H4433" s="83">
        <v>21</v>
      </c>
      <c r="I4433" s="83">
        <v>0</v>
      </c>
      <c r="J4433" s="83">
        <v>5</v>
      </c>
      <c r="K4433" s="83">
        <v>0</v>
      </c>
      <c r="L4433" s="83">
        <v>175</v>
      </c>
      <c r="M4433" s="84">
        <v>0.14285714285714279</v>
      </c>
      <c r="N4433" s="85">
        <f t="shared" si="69"/>
        <v>0.34857142857142859</v>
      </c>
    </row>
    <row r="4434" spans="1:14" x14ac:dyDescent="0.25">
      <c r="A4434" s="1" t="s">
        <v>288</v>
      </c>
      <c r="B4434" s="1" t="s">
        <v>294</v>
      </c>
      <c r="C4434" s="1" t="s">
        <v>475</v>
      </c>
      <c r="D4434" s="83">
        <v>0</v>
      </c>
      <c r="E4434" s="83">
        <v>0</v>
      </c>
      <c r="F4434" s="83">
        <v>5</v>
      </c>
      <c r="G4434" s="83">
        <v>3</v>
      </c>
      <c r="H4434" s="83">
        <v>4</v>
      </c>
      <c r="I4434" s="83">
        <v>0</v>
      </c>
      <c r="J4434" s="83">
        <v>3</v>
      </c>
      <c r="K4434" s="83">
        <v>0</v>
      </c>
      <c r="L4434" s="83">
        <v>15</v>
      </c>
      <c r="M4434" s="84">
        <v>1.2244897959183669E-2</v>
      </c>
      <c r="N4434" s="85">
        <f t="shared" si="69"/>
        <v>0</v>
      </c>
    </row>
    <row r="4435" spans="1:14" x14ac:dyDescent="0.25">
      <c r="A4435" s="1" t="s">
        <v>288</v>
      </c>
      <c r="B4435" s="1" t="s">
        <v>294</v>
      </c>
      <c r="C4435" s="1" t="s">
        <v>479</v>
      </c>
      <c r="D4435" s="83">
        <v>0</v>
      </c>
      <c r="E4435" s="83">
        <v>0</v>
      </c>
      <c r="F4435" s="83">
        <v>0</v>
      </c>
      <c r="G4435" s="83">
        <v>3</v>
      </c>
      <c r="H4435" s="83">
        <v>4</v>
      </c>
      <c r="I4435" s="83">
        <v>3</v>
      </c>
      <c r="J4435" s="83">
        <v>1</v>
      </c>
      <c r="K4435" s="83">
        <v>6</v>
      </c>
      <c r="L4435" s="83">
        <v>17</v>
      </c>
      <c r="M4435" s="84">
        <v>1.387755102040816E-2</v>
      </c>
      <c r="N4435" s="85">
        <f t="shared" si="69"/>
        <v>0</v>
      </c>
    </row>
    <row r="4436" spans="1:14" x14ac:dyDescent="0.25">
      <c r="A4436" s="1" t="s">
        <v>288</v>
      </c>
      <c r="B4436" s="1" t="s">
        <v>294</v>
      </c>
      <c r="C4436" s="1" t="s">
        <v>480</v>
      </c>
      <c r="D4436" s="83">
        <v>0</v>
      </c>
      <c r="E4436" s="83">
        <v>0</v>
      </c>
      <c r="F4436" s="83">
        <v>0</v>
      </c>
      <c r="G4436" s="83">
        <v>0</v>
      </c>
      <c r="H4436" s="83">
        <v>1</v>
      </c>
      <c r="I4436" s="83">
        <v>1</v>
      </c>
      <c r="J4436" s="83">
        <v>1</v>
      </c>
      <c r="K4436" s="83">
        <v>4</v>
      </c>
      <c r="L4436" s="83">
        <v>7</v>
      </c>
      <c r="M4436" s="84">
        <v>5.7142857142857143E-3</v>
      </c>
      <c r="N4436" s="85">
        <f t="shared" si="69"/>
        <v>0</v>
      </c>
    </row>
    <row r="4437" spans="1:14" x14ac:dyDescent="0.25">
      <c r="A4437" s="1" t="s">
        <v>288</v>
      </c>
      <c r="B4437" s="1" t="s">
        <v>294</v>
      </c>
      <c r="C4437" s="1" t="s">
        <v>476</v>
      </c>
      <c r="D4437" s="83">
        <v>0</v>
      </c>
      <c r="E4437" s="83">
        <v>0</v>
      </c>
      <c r="F4437" s="83">
        <v>0</v>
      </c>
      <c r="G4437" s="83">
        <v>4</v>
      </c>
      <c r="H4437" s="83">
        <v>1</v>
      </c>
      <c r="I4437" s="83">
        <v>0</v>
      </c>
      <c r="J4437" s="83">
        <v>2</v>
      </c>
      <c r="K4437" s="83">
        <v>1</v>
      </c>
      <c r="L4437" s="83">
        <v>8</v>
      </c>
      <c r="M4437" s="84">
        <v>6.5306122448979594E-3</v>
      </c>
      <c r="N4437" s="85">
        <f t="shared" si="69"/>
        <v>0</v>
      </c>
    </row>
    <row r="4438" spans="1:14" x14ac:dyDescent="0.25">
      <c r="A4438" s="1" t="s">
        <v>288</v>
      </c>
      <c r="B4438" s="1" t="s">
        <v>294</v>
      </c>
      <c r="C4438" s="1" t="s">
        <v>469</v>
      </c>
      <c r="D4438" s="83">
        <v>7</v>
      </c>
      <c r="E4438" s="83">
        <v>1</v>
      </c>
      <c r="F4438" s="83">
        <v>60</v>
      </c>
      <c r="G4438" s="83">
        <v>47</v>
      </c>
      <c r="H4438" s="83">
        <v>86</v>
      </c>
      <c r="I4438" s="83">
        <v>15</v>
      </c>
      <c r="J4438" s="83">
        <v>28</v>
      </c>
      <c r="K4438" s="83">
        <v>22</v>
      </c>
      <c r="L4438" s="83">
        <v>266</v>
      </c>
      <c r="M4438" s="84">
        <v>0.21714285714285719</v>
      </c>
      <c r="N4438" s="85">
        <f t="shared" si="69"/>
        <v>3.7593984962406013E-3</v>
      </c>
    </row>
    <row r="4439" spans="1:14" x14ac:dyDescent="0.25">
      <c r="A4439" s="1" t="s">
        <v>288</v>
      </c>
      <c r="B4439" s="1" t="s">
        <v>294</v>
      </c>
      <c r="C4439" s="1" t="s">
        <v>470</v>
      </c>
      <c r="D4439" s="83">
        <v>1</v>
      </c>
      <c r="E4439" s="83">
        <v>0</v>
      </c>
      <c r="F4439" s="83">
        <v>0</v>
      </c>
      <c r="G4439" s="83">
        <v>17</v>
      </c>
      <c r="H4439" s="83">
        <v>17</v>
      </c>
      <c r="I4439" s="83">
        <v>9</v>
      </c>
      <c r="J4439" s="83">
        <v>20</v>
      </c>
      <c r="K4439" s="83">
        <v>26</v>
      </c>
      <c r="L4439" s="83">
        <v>90</v>
      </c>
      <c r="M4439" s="84">
        <v>7.3469387755102047E-2</v>
      </c>
      <c r="N4439" s="85">
        <f t="shared" si="69"/>
        <v>0</v>
      </c>
    </row>
    <row r="4440" spans="1:14" x14ac:dyDescent="0.25">
      <c r="A4440" s="1" t="s">
        <v>288</v>
      </c>
      <c r="B4440" s="1" t="s">
        <v>294</v>
      </c>
      <c r="C4440" s="1" t="s">
        <v>471</v>
      </c>
      <c r="D4440" s="83">
        <v>1</v>
      </c>
      <c r="E4440" s="83">
        <v>0</v>
      </c>
      <c r="F4440" s="83">
        <v>12</v>
      </c>
      <c r="G4440" s="83">
        <v>12</v>
      </c>
      <c r="H4440" s="83">
        <v>19</v>
      </c>
      <c r="I4440" s="83">
        <v>3</v>
      </c>
      <c r="J4440" s="83">
        <v>3</v>
      </c>
      <c r="K4440" s="83">
        <v>5</v>
      </c>
      <c r="L4440" s="83">
        <v>55</v>
      </c>
      <c r="M4440" s="84">
        <v>4.4897959183673473E-2</v>
      </c>
      <c r="N4440" s="85">
        <f t="shared" si="69"/>
        <v>0</v>
      </c>
    </row>
    <row r="4441" spans="1:14" x14ac:dyDescent="0.25">
      <c r="A4441" s="1" t="s">
        <v>288</v>
      </c>
      <c r="B4441" s="1" t="s">
        <v>294</v>
      </c>
      <c r="C4441" s="1" t="s">
        <v>481</v>
      </c>
      <c r="D4441" s="83">
        <v>0</v>
      </c>
      <c r="E4441" s="83">
        <v>6</v>
      </c>
      <c r="F4441" s="83">
        <v>17</v>
      </c>
      <c r="G4441" s="83">
        <v>8</v>
      </c>
      <c r="H4441" s="83">
        <v>4</v>
      </c>
      <c r="I4441" s="83">
        <v>0</v>
      </c>
      <c r="J4441" s="83">
        <v>0</v>
      </c>
      <c r="K4441" s="83">
        <v>0</v>
      </c>
      <c r="L4441" s="83">
        <v>35</v>
      </c>
      <c r="M4441" s="84">
        <v>2.8571428571428571E-2</v>
      </c>
      <c r="N4441" s="85">
        <f t="shared" si="69"/>
        <v>0.17142857142857143</v>
      </c>
    </row>
    <row r="4442" spans="1:14" x14ac:dyDescent="0.25">
      <c r="A4442" s="1" t="s">
        <v>288</v>
      </c>
      <c r="B4442" s="1" t="s">
        <v>294</v>
      </c>
      <c r="C4442" s="1" t="s">
        <v>477</v>
      </c>
      <c r="D4442" s="83">
        <v>0</v>
      </c>
      <c r="E4442" s="83">
        <v>0</v>
      </c>
      <c r="F4442" s="83">
        <v>9</v>
      </c>
      <c r="G4442" s="83">
        <v>2</v>
      </c>
      <c r="H4442" s="83">
        <v>1</v>
      </c>
      <c r="I4442" s="83">
        <v>0</v>
      </c>
      <c r="J4442" s="83">
        <v>1</v>
      </c>
      <c r="K4442" s="83">
        <v>0</v>
      </c>
      <c r="L4442" s="83">
        <v>13</v>
      </c>
      <c r="M4442" s="84">
        <v>1.0612244897959181E-2</v>
      </c>
      <c r="N4442" s="85">
        <f t="shared" si="69"/>
        <v>0</v>
      </c>
    </row>
    <row r="4443" spans="1:14" x14ac:dyDescent="0.25">
      <c r="A4443" s="1" t="s">
        <v>288</v>
      </c>
      <c r="B4443" s="1" t="s">
        <v>294</v>
      </c>
      <c r="C4443" s="1" t="s">
        <v>482</v>
      </c>
      <c r="D4443" s="83">
        <v>0</v>
      </c>
      <c r="E4443" s="83">
        <v>0</v>
      </c>
      <c r="F4443" s="83">
        <v>0</v>
      </c>
      <c r="G4443" s="83">
        <v>2</v>
      </c>
      <c r="H4443" s="83">
        <v>1</v>
      </c>
      <c r="I4443" s="83">
        <v>0</v>
      </c>
      <c r="J4443" s="83">
        <v>2</v>
      </c>
      <c r="K4443" s="83">
        <v>0</v>
      </c>
      <c r="L4443" s="83">
        <v>5</v>
      </c>
      <c r="M4443" s="84">
        <v>4.0816326530612249E-3</v>
      </c>
      <c r="N4443" s="85">
        <f t="shared" si="69"/>
        <v>0</v>
      </c>
    </row>
    <row r="4444" spans="1:14" x14ac:dyDescent="0.25">
      <c r="A4444" s="1" t="s">
        <v>288</v>
      </c>
      <c r="B4444" s="1" t="s">
        <v>294</v>
      </c>
      <c r="C4444" s="1" t="s">
        <v>478</v>
      </c>
      <c r="D4444" s="83">
        <v>1</v>
      </c>
      <c r="E4444" s="83">
        <v>0</v>
      </c>
      <c r="F4444" s="83">
        <v>5</v>
      </c>
      <c r="G4444" s="83">
        <v>7</v>
      </c>
      <c r="H4444" s="83">
        <v>2</v>
      </c>
      <c r="I4444" s="83">
        <v>0</v>
      </c>
      <c r="J4444" s="83">
        <v>1</v>
      </c>
      <c r="K4444" s="83">
        <v>1</v>
      </c>
      <c r="L4444" s="83">
        <v>17</v>
      </c>
      <c r="M4444" s="84">
        <v>1.387755102040816E-2</v>
      </c>
      <c r="N4444" s="85">
        <f t="shared" si="69"/>
        <v>0</v>
      </c>
    </row>
    <row r="4445" spans="1:14" x14ac:dyDescent="0.25">
      <c r="A4445" s="1" t="s">
        <v>288</v>
      </c>
      <c r="B4445" s="1" t="s">
        <v>294</v>
      </c>
      <c r="C4445" s="1" t="s">
        <v>472</v>
      </c>
      <c r="D4445" s="83">
        <v>12</v>
      </c>
      <c r="E4445" s="83">
        <v>146</v>
      </c>
      <c r="F4445" s="83">
        <v>83</v>
      </c>
      <c r="G4445" s="83">
        <v>24</v>
      </c>
      <c r="H4445" s="83">
        <v>48</v>
      </c>
      <c r="I4445" s="83">
        <v>1</v>
      </c>
      <c r="J4445" s="83">
        <v>3</v>
      </c>
      <c r="K4445" s="83">
        <v>5</v>
      </c>
      <c r="L4445" s="83">
        <v>322</v>
      </c>
      <c r="M4445" s="84">
        <v>0.26285714285714279</v>
      </c>
      <c r="N4445" s="85">
        <f t="shared" si="69"/>
        <v>0.453416149068323</v>
      </c>
    </row>
    <row r="4446" spans="1:14" x14ac:dyDescent="0.25">
      <c r="A4446" s="1" t="s">
        <v>288</v>
      </c>
      <c r="B4446" s="1" t="s">
        <v>294</v>
      </c>
      <c r="C4446" s="1" t="s">
        <v>473</v>
      </c>
      <c r="D4446" s="83">
        <v>7</v>
      </c>
      <c r="E4446" s="83">
        <v>1</v>
      </c>
      <c r="F4446" s="83">
        <v>31</v>
      </c>
      <c r="G4446" s="83">
        <v>24</v>
      </c>
      <c r="H4446" s="83">
        <v>35</v>
      </c>
      <c r="I4446" s="83">
        <v>5</v>
      </c>
      <c r="J4446" s="83">
        <v>4</v>
      </c>
      <c r="K4446" s="83">
        <v>5</v>
      </c>
      <c r="L4446" s="83">
        <v>112</v>
      </c>
      <c r="M4446" s="84">
        <v>9.1428571428571428E-2</v>
      </c>
      <c r="N4446" s="85">
        <f t="shared" si="69"/>
        <v>8.9285714285714281E-3</v>
      </c>
    </row>
    <row r="4447" spans="1:14" x14ac:dyDescent="0.25">
      <c r="A4447" s="1" t="s">
        <v>288</v>
      </c>
      <c r="B4447" s="1" t="s">
        <v>294</v>
      </c>
      <c r="C4447" s="1" t="s">
        <v>474</v>
      </c>
      <c r="D4447" s="83">
        <v>3</v>
      </c>
      <c r="E4447" s="83">
        <v>48</v>
      </c>
      <c r="F4447" s="83">
        <v>25</v>
      </c>
      <c r="G4447" s="83">
        <v>7</v>
      </c>
      <c r="H4447" s="83">
        <v>5</v>
      </c>
      <c r="I4447" s="83">
        <v>0</v>
      </c>
      <c r="J4447" s="83">
        <v>0</v>
      </c>
      <c r="K4447" s="83">
        <v>0</v>
      </c>
      <c r="L4447" s="83">
        <v>88</v>
      </c>
      <c r="M4447" s="84">
        <v>7.1836734693877552E-2</v>
      </c>
      <c r="N4447" s="85">
        <f t="shared" si="69"/>
        <v>0.54545454545454541</v>
      </c>
    </row>
    <row r="4448" spans="1:14" x14ac:dyDescent="0.25">
      <c r="A4448" s="118" t="s">
        <v>288</v>
      </c>
      <c r="B4448" s="118" t="s">
        <v>295</v>
      </c>
      <c r="C4448" s="118" t="s">
        <v>467</v>
      </c>
      <c r="D4448" s="119">
        <v>13</v>
      </c>
      <c r="E4448" s="119">
        <v>148</v>
      </c>
      <c r="F4448" s="119">
        <v>193</v>
      </c>
      <c r="G4448" s="119">
        <v>102</v>
      </c>
      <c r="H4448" s="119">
        <v>178</v>
      </c>
      <c r="I4448" s="119">
        <v>22</v>
      </c>
      <c r="J4448" s="119">
        <v>45</v>
      </c>
      <c r="K4448" s="119">
        <v>49</v>
      </c>
      <c r="L4448" s="119">
        <v>750</v>
      </c>
      <c r="M4448" s="120">
        <v>1</v>
      </c>
      <c r="N4448" s="117">
        <f t="shared" si="69"/>
        <v>0.19733333333333333</v>
      </c>
    </row>
    <row r="4449" spans="1:14" x14ac:dyDescent="0.25">
      <c r="A4449" s="1" t="s">
        <v>288</v>
      </c>
      <c r="B4449" s="1" t="s">
        <v>295</v>
      </c>
      <c r="C4449" s="1" t="s">
        <v>468</v>
      </c>
      <c r="D4449" s="83">
        <v>4</v>
      </c>
      <c r="E4449" s="83">
        <v>27</v>
      </c>
      <c r="F4449" s="83">
        <v>46</v>
      </c>
      <c r="G4449" s="83">
        <v>9</v>
      </c>
      <c r="H4449" s="83">
        <v>37</v>
      </c>
      <c r="I4449" s="83">
        <v>0</v>
      </c>
      <c r="J4449" s="83">
        <v>3</v>
      </c>
      <c r="K4449" s="83">
        <v>2</v>
      </c>
      <c r="L4449" s="83">
        <v>128</v>
      </c>
      <c r="M4449" s="84">
        <v>0.17066666666666669</v>
      </c>
      <c r="N4449" s="85">
        <f t="shared" si="69"/>
        <v>0.2109375</v>
      </c>
    </row>
    <row r="4450" spans="1:14" x14ac:dyDescent="0.25">
      <c r="A4450" s="1" t="s">
        <v>288</v>
      </c>
      <c r="B4450" s="1" t="s">
        <v>295</v>
      </c>
      <c r="C4450" s="1" t="s">
        <v>475</v>
      </c>
      <c r="D4450" s="83">
        <v>0</v>
      </c>
      <c r="E4450" s="83">
        <v>0</v>
      </c>
      <c r="F4450" s="83">
        <v>1</v>
      </c>
      <c r="G4450" s="83">
        <v>1</v>
      </c>
      <c r="H4450" s="83">
        <v>3</v>
      </c>
      <c r="I4450" s="83">
        <v>0</v>
      </c>
      <c r="J4450" s="83">
        <v>1</v>
      </c>
      <c r="K4450" s="83">
        <v>0</v>
      </c>
      <c r="L4450" s="83">
        <v>6</v>
      </c>
      <c r="M4450" s="84">
        <v>8.0000000000000002E-3</v>
      </c>
      <c r="N4450" s="85">
        <f t="shared" si="69"/>
        <v>0</v>
      </c>
    </row>
    <row r="4451" spans="1:14" x14ac:dyDescent="0.25">
      <c r="A4451" s="1" t="s">
        <v>288</v>
      </c>
      <c r="B4451" s="1" t="s">
        <v>295</v>
      </c>
      <c r="C4451" s="1" t="s">
        <v>479</v>
      </c>
      <c r="D4451" s="83">
        <v>0</v>
      </c>
      <c r="E4451" s="83">
        <v>0</v>
      </c>
      <c r="F4451" s="83">
        <v>0</v>
      </c>
      <c r="G4451" s="83">
        <v>5</v>
      </c>
      <c r="H4451" s="83">
        <v>3</v>
      </c>
      <c r="I4451" s="83">
        <v>1</v>
      </c>
      <c r="J4451" s="83">
        <v>1</v>
      </c>
      <c r="K4451" s="83">
        <v>0</v>
      </c>
      <c r="L4451" s="83">
        <v>10</v>
      </c>
      <c r="M4451" s="84">
        <v>1.3333333333333331E-2</v>
      </c>
      <c r="N4451" s="85">
        <f t="shared" si="69"/>
        <v>0</v>
      </c>
    </row>
    <row r="4452" spans="1:14" x14ac:dyDescent="0.25">
      <c r="A4452" s="1" t="s">
        <v>288</v>
      </c>
      <c r="B4452" s="1" t="s">
        <v>295</v>
      </c>
      <c r="C4452" s="1" t="s">
        <v>480</v>
      </c>
      <c r="D4452" s="83">
        <v>0</v>
      </c>
      <c r="E4452" s="83">
        <v>0</v>
      </c>
      <c r="F4452" s="83">
        <v>0</v>
      </c>
      <c r="G4452" s="83">
        <v>0</v>
      </c>
      <c r="H4452" s="83">
        <v>1</v>
      </c>
      <c r="I4452" s="83">
        <v>0</v>
      </c>
      <c r="J4452" s="83">
        <v>3</v>
      </c>
      <c r="K4452" s="83">
        <v>1</v>
      </c>
      <c r="L4452" s="83">
        <v>5</v>
      </c>
      <c r="M4452" s="84">
        <v>6.6666666666666671E-3</v>
      </c>
      <c r="N4452" s="85">
        <f t="shared" si="69"/>
        <v>0</v>
      </c>
    </row>
    <row r="4453" spans="1:14" x14ac:dyDescent="0.25">
      <c r="A4453" s="1" t="s">
        <v>288</v>
      </c>
      <c r="B4453" s="1" t="s">
        <v>295</v>
      </c>
      <c r="C4453" s="1" t="s">
        <v>476</v>
      </c>
      <c r="D4453" s="83">
        <v>0</v>
      </c>
      <c r="E4453" s="83">
        <v>0</v>
      </c>
      <c r="F4453" s="83">
        <v>0</v>
      </c>
      <c r="G4453" s="83">
        <v>2</v>
      </c>
      <c r="H4453" s="83">
        <v>3</v>
      </c>
      <c r="I4453" s="83">
        <v>0</v>
      </c>
      <c r="J4453" s="83">
        <v>0</v>
      </c>
      <c r="K4453" s="83">
        <v>0</v>
      </c>
      <c r="L4453" s="83">
        <v>5</v>
      </c>
      <c r="M4453" s="84">
        <v>6.6666666666666671E-3</v>
      </c>
      <c r="N4453" s="85">
        <f t="shared" si="69"/>
        <v>0</v>
      </c>
    </row>
    <row r="4454" spans="1:14" x14ac:dyDescent="0.25">
      <c r="A4454" s="1" t="s">
        <v>288</v>
      </c>
      <c r="B4454" s="1" t="s">
        <v>295</v>
      </c>
      <c r="C4454" s="1" t="s">
        <v>469</v>
      </c>
      <c r="D4454" s="83">
        <v>2</v>
      </c>
      <c r="E4454" s="83">
        <v>0</v>
      </c>
      <c r="F4454" s="83">
        <v>25</v>
      </c>
      <c r="G4454" s="83">
        <v>28</v>
      </c>
      <c r="H4454" s="83">
        <v>35</v>
      </c>
      <c r="I4454" s="83">
        <v>15</v>
      </c>
      <c r="J4454" s="83">
        <v>8</v>
      </c>
      <c r="K4454" s="83">
        <v>23</v>
      </c>
      <c r="L4454" s="83">
        <v>136</v>
      </c>
      <c r="M4454" s="84">
        <v>0.18133333333333329</v>
      </c>
      <c r="N4454" s="85">
        <f t="shared" si="69"/>
        <v>0</v>
      </c>
    </row>
    <row r="4455" spans="1:14" x14ac:dyDescent="0.25">
      <c r="A4455" s="1" t="s">
        <v>288</v>
      </c>
      <c r="B4455" s="1" t="s">
        <v>295</v>
      </c>
      <c r="C4455" s="1" t="s">
        <v>470</v>
      </c>
      <c r="D4455" s="83">
        <v>0</v>
      </c>
      <c r="E4455" s="83">
        <v>0</v>
      </c>
      <c r="F4455" s="83">
        <v>0</v>
      </c>
      <c r="G4455" s="83">
        <v>5</v>
      </c>
      <c r="H4455" s="83">
        <v>11</v>
      </c>
      <c r="I4455" s="83">
        <v>4</v>
      </c>
      <c r="J4455" s="83">
        <v>13</v>
      </c>
      <c r="K4455" s="83">
        <v>12</v>
      </c>
      <c r="L4455" s="83">
        <v>45</v>
      </c>
      <c r="M4455" s="84">
        <v>0.06</v>
      </c>
      <c r="N4455" s="85">
        <f t="shared" si="69"/>
        <v>0</v>
      </c>
    </row>
    <row r="4456" spans="1:14" x14ac:dyDescent="0.25">
      <c r="A4456" s="1" t="s">
        <v>288</v>
      </c>
      <c r="B4456" s="1" t="s">
        <v>295</v>
      </c>
      <c r="C4456" s="1" t="s">
        <v>471</v>
      </c>
      <c r="D4456" s="83">
        <v>1</v>
      </c>
      <c r="E4456" s="83">
        <v>0</v>
      </c>
      <c r="F4456" s="83">
        <v>12</v>
      </c>
      <c r="G4456" s="83">
        <v>6</v>
      </c>
      <c r="H4456" s="83">
        <v>13</v>
      </c>
      <c r="I4456" s="83">
        <v>0</v>
      </c>
      <c r="J4456" s="83">
        <v>2</v>
      </c>
      <c r="K4456" s="83">
        <v>2</v>
      </c>
      <c r="L4456" s="83">
        <v>36</v>
      </c>
      <c r="M4456" s="84">
        <v>4.8000000000000001E-2</v>
      </c>
      <c r="N4456" s="85">
        <f t="shared" si="69"/>
        <v>0</v>
      </c>
    </row>
    <row r="4457" spans="1:14" x14ac:dyDescent="0.25">
      <c r="A4457" s="1" t="s">
        <v>288</v>
      </c>
      <c r="B4457" s="1" t="s">
        <v>295</v>
      </c>
      <c r="C4457" s="1" t="s">
        <v>481</v>
      </c>
      <c r="D4457" s="83">
        <v>0</v>
      </c>
      <c r="E4457" s="83">
        <v>10</v>
      </c>
      <c r="F4457" s="83">
        <v>10</v>
      </c>
      <c r="G4457" s="83">
        <v>2</v>
      </c>
      <c r="H4457" s="83">
        <v>5</v>
      </c>
      <c r="I4457" s="83">
        <v>0</v>
      </c>
      <c r="J4457" s="83">
        <v>1</v>
      </c>
      <c r="K4457" s="83">
        <v>0</v>
      </c>
      <c r="L4457" s="83">
        <v>28</v>
      </c>
      <c r="M4457" s="84">
        <v>3.7333333333333343E-2</v>
      </c>
      <c r="N4457" s="85">
        <f t="shared" si="69"/>
        <v>0.35714285714285715</v>
      </c>
    </row>
    <row r="4458" spans="1:14" x14ac:dyDescent="0.25">
      <c r="A4458" s="1" t="s">
        <v>288</v>
      </c>
      <c r="B4458" s="1" t="s">
        <v>295</v>
      </c>
      <c r="C4458" s="1" t="s">
        <v>477</v>
      </c>
      <c r="D4458" s="83">
        <v>0</v>
      </c>
      <c r="E4458" s="83">
        <v>0</v>
      </c>
      <c r="F4458" s="83">
        <v>7</v>
      </c>
      <c r="G4458" s="83">
        <v>2</v>
      </c>
      <c r="H4458" s="83">
        <v>4</v>
      </c>
      <c r="I4458" s="83">
        <v>0</v>
      </c>
      <c r="J4458" s="83">
        <v>1</v>
      </c>
      <c r="K4458" s="83">
        <v>0</v>
      </c>
      <c r="L4458" s="83">
        <v>14</v>
      </c>
      <c r="M4458" s="84">
        <v>1.8666666666666672E-2</v>
      </c>
      <c r="N4458" s="85">
        <f t="shared" si="69"/>
        <v>0</v>
      </c>
    </row>
    <row r="4459" spans="1:14" x14ac:dyDescent="0.25">
      <c r="A4459" s="1" t="s">
        <v>288</v>
      </c>
      <c r="B4459" s="1" t="s">
        <v>295</v>
      </c>
      <c r="C4459" s="1" t="s">
        <v>482</v>
      </c>
      <c r="D4459" s="83">
        <v>0</v>
      </c>
      <c r="E4459" s="83">
        <v>0</v>
      </c>
      <c r="F4459" s="83">
        <v>0</v>
      </c>
      <c r="G4459" s="83">
        <v>1</v>
      </c>
      <c r="H4459" s="83">
        <v>1</v>
      </c>
      <c r="I4459" s="83">
        <v>0</v>
      </c>
      <c r="J4459" s="83">
        <v>0</v>
      </c>
      <c r="K4459" s="83">
        <v>2</v>
      </c>
      <c r="L4459" s="83">
        <v>4</v>
      </c>
      <c r="M4459" s="84">
        <v>5.3333333333333332E-3</v>
      </c>
      <c r="N4459" s="85">
        <f t="shared" si="69"/>
        <v>0</v>
      </c>
    </row>
    <row r="4460" spans="1:14" x14ac:dyDescent="0.25">
      <c r="A4460" s="1" t="s">
        <v>288</v>
      </c>
      <c r="B4460" s="1" t="s">
        <v>295</v>
      </c>
      <c r="C4460" s="1" t="s">
        <v>478</v>
      </c>
      <c r="D4460" s="83">
        <v>0</v>
      </c>
      <c r="E4460" s="83">
        <v>0</v>
      </c>
      <c r="F4460" s="83">
        <v>2</v>
      </c>
      <c r="G4460" s="83">
        <v>2</v>
      </c>
      <c r="H4460" s="83">
        <v>2</v>
      </c>
      <c r="I4460" s="83">
        <v>0</v>
      </c>
      <c r="J4460" s="83">
        <v>0</v>
      </c>
      <c r="K4460" s="83">
        <v>0</v>
      </c>
      <c r="L4460" s="83">
        <v>6</v>
      </c>
      <c r="M4460" s="84">
        <v>8.0000000000000002E-3</v>
      </c>
      <c r="N4460" s="85">
        <f t="shared" si="69"/>
        <v>0</v>
      </c>
    </row>
    <row r="4461" spans="1:14" x14ac:dyDescent="0.25">
      <c r="A4461" s="1" t="s">
        <v>288</v>
      </c>
      <c r="B4461" s="1" t="s">
        <v>295</v>
      </c>
      <c r="C4461" s="1" t="s">
        <v>472</v>
      </c>
      <c r="D4461" s="83">
        <v>3</v>
      </c>
      <c r="E4461" s="83">
        <v>78</v>
      </c>
      <c r="F4461" s="83">
        <v>50</v>
      </c>
      <c r="G4461" s="83">
        <v>19</v>
      </c>
      <c r="H4461" s="83">
        <v>36</v>
      </c>
      <c r="I4461" s="83">
        <v>1</v>
      </c>
      <c r="J4461" s="83">
        <v>2</v>
      </c>
      <c r="K4461" s="83">
        <v>2</v>
      </c>
      <c r="L4461" s="83">
        <v>191</v>
      </c>
      <c r="M4461" s="84">
        <v>0.25466666666666671</v>
      </c>
      <c r="N4461" s="85">
        <f t="shared" si="69"/>
        <v>0.40837696335078533</v>
      </c>
    </row>
    <row r="4462" spans="1:14" x14ac:dyDescent="0.25">
      <c r="A4462" s="1" t="s">
        <v>288</v>
      </c>
      <c r="B4462" s="1" t="s">
        <v>295</v>
      </c>
      <c r="C4462" s="1" t="s">
        <v>473</v>
      </c>
      <c r="D4462" s="83">
        <v>1</v>
      </c>
      <c r="E4462" s="83">
        <v>2</v>
      </c>
      <c r="F4462" s="83">
        <v>18</v>
      </c>
      <c r="G4462" s="83">
        <v>15</v>
      </c>
      <c r="H4462" s="83">
        <v>18</v>
      </c>
      <c r="I4462" s="83">
        <v>0</v>
      </c>
      <c r="J4462" s="83">
        <v>7</v>
      </c>
      <c r="K4462" s="83">
        <v>5</v>
      </c>
      <c r="L4462" s="83">
        <v>66</v>
      </c>
      <c r="M4462" s="84">
        <v>8.7999999999999995E-2</v>
      </c>
      <c r="N4462" s="85">
        <f t="shared" si="69"/>
        <v>3.0303030303030304E-2</v>
      </c>
    </row>
    <row r="4463" spans="1:14" x14ac:dyDescent="0.25">
      <c r="A4463" s="1" t="s">
        <v>288</v>
      </c>
      <c r="B4463" s="1" t="s">
        <v>295</v>
      </c>
      <c r="C4463" s="1" t="s">
        <v>474</v>
      </c>
      <c r="D4463" s="83">
        <v>2</v>
      </c>
      <c r="E4463" s="83">
        <v>31</v>
      </c>
      <c r="F4463" s="83">
        <v>22</v>
      </c>
      <c r="G4463" s="83">
        <v>5</v>
      </c>
      <c r="H4463" s="83">
        <v>6</v>
      </c>
      <c r="I4463" s="83">
        <v>1</v>
      </c>
      <c r="J4463" s="83">
        <v>3</v>
      </c>
      <c r="K4463" s="83">
        <v>0</v>
      </c>
      <c r="L4463" s="83">
        <v>70</v>
      </c>
      <c r="M4463" s="84">
        <v>9.3333333333333338E-2</v>
      </c>
      <c r="N4463" s="85">
        <f t="shared" si="69"/>
        <v>0.44285714285714284</v>
      </c>
    </row>
    <row r="4464" spans="1:14" x14ac:dyDescent="0.25">
      <c r="A4464" s="118" t="s">
        <v>288</v>
      </c>
      <c r="B4464" s="118" t="s">
        <v>289</v>
      </c>
      <c r="C4464" s="118" t="s">
        <v>467</v>
      </c>
      <c r="D4464" s="119">
        <v>9</v>
      </c>
      <c r="E4464" s="119">
        <v>512</v>
      </c>
      <c r="F4464" s="119">
        <v>343</v>
      </c>
      <c r="G4464" s="119">
        <v>173</v>
      </c>
      <c r="H4464" s="119">
        <v>122</v>
      </c>
      <c r="I4464" s="119">
        <v>24</v>
      </c>
      <c r="J4464" s="119">
        <v>18</v>
      </c>
      <c r="K4464" s="119">
        <v>15</v>
      </c>
      <c r="L4464" s="119">
        <v>1216</v>
      </c>
      <c r="M4464" s="120">
        <v>1</v>
      </c>
      <c r="N4464" s="117">
        <f t="shared" si="69"/>
        <v>0.42105263157894735</v>
      </c>
    </row>
    <row r="4465" spans="1:14" x14ac:dyDescent="0.25">
      <c r="A4465" s="1" t="s">
        <v>288</v>
      </c>
      <c r="B4465" s="1" t="s">
        <v>289</v>
      </c>
      <c r="C4465" s="1" t="s">
        <v>468</v>
      </c>
      <c r="D4465" s="83">
        <v>0</v>
      </c>
      <c r="E4465" s="83">
        <v>123</v>
      </c>
      <c r="F4465" s="83">
        <v>52</v>
      </c>
      <c r="G4465" s="83">
        <v>8</v>
      </c>
      <c r="H4465" s="83">
        <v>8</v>
      </c>
      <c r="I4465" s="83">
        <v>0</v>
      </c>
      <c r="J4465" s="83">
        <v>0</v>
      </c>
      <c r="K4465" s="83">
        <v>0</v>
      </c>
      <c r="L4465" s="83">
        <v>191</v>
      </c>
      <c r="M4465" s="84">
        <v>0.1570723684210526</v>
      </c>
      <c r="N4465" s="85">
        <f t="shared" si="69"/>
        <v>0.64397905759162299</v>
      </c>
    </row>
    <row r="4466" spans="1:14" x14ac:dyDescent="0.25">
      <c r="A4466" s="1" t="s">
        <v>288</v>
      </c>
      <c r="B4466" s="1" t="s">
        <v>289</v>
      </c>
      <c r="C4466" s="1" t="s">
        <v>475</v>
      </c>
      <c r="D4466" s="83">
        <v>0</v>
      </c>
      <c r="E4466" s="83">
        <v>0</v>
      </c>
      <c r="F4466" s="83">
        <v>7</v>
      </c>
      <c r="G4466" s="83">
        <v>9</v>
      </c>
      <c r="H4466" s="83">
        <v>1</v>
      </c>
      <c r="I4466" s="83">
        <v>1</v>
      </c>
      <c r="J4466" s="83">
        <v>0</v>
      </c>
      <c r="K4466" s="83">
        <v>0</v>
      </c>
      <c r="L4466" s="83">
        <v>18</v>
      </c>
      <c r="M4466" s="84">
        <v>1.4802631578947369E-2</v>
      </c>
      <c r="N4466" s="85">
        <f t="shared" si="69"/>
        <v>0</v>
      </c>
    </row>
    <row r="4467" spans="1:14" x14ac:dyDescent="0.25">
      <c r="A4467" s="1" t="s">
        <v>288</v>
      </c>
      <c r="B4467" s="1" t="s">
        <v>289</v>
      </c>
      <c r="C4467" s="1" t="s">
        <v>479</v>
      </c>
      <c r="D4467" s="83">
        <v>0</v>
      </c>
      <c r="E4467" s="83">
        <v>0</v>
      </c>
      <c r="F4467" s="83">
        <v>0</v>
      </c>
      <c r="G4467" s="83">
        <v>5</v>
      </c>
      <c r="H4467" s="83">
        <v>2</v>
      </c>
      <c r="I4467" s="83">
        <v>2</v>
      </c>
      <c r="J4467" s="83">
        <v>1</v>
      </c>
      <c r="K4467" s="83">
        <v>0</v>
      </c>
      <c r="L4467" s="83">
        <v>10</v>
      </c>
      <c r="M4467" s="84">
        <v>8.2236842105263153E-3</v>
      </c>
      <c r="N4467" s="85">
        <f t="shared" si="69"/>
        <v>0</v>
      </c>
    </row>
    <row r="4468" spans="1:14" x14ac:dyDescent="0.25">
      <c r="A4468" s="1" t="s">
        <v>288</v>
      </c>
      <c r="B4468" s="1" t="s">
        <v>289</v>
      </c>
      <c r="C4468" s="1" t="s">
        <v>476</v>
      </c>
      <c r="D4468" s="83">
        <v>0</v>
      </c>
      <c r="E4468" s="83">
        <v>0</v>
      </c>
      <c r="F4468" s="83">
        <v>0</v>
      </c>
      <c r="G4468" s="83">
        <v>6</v>
      </c>
      <c r="H4468" s="83">
        <v>0</v>
      </c>
      <c r="I4468" s="83">
        <v>0</v>
      </c>
      <c r="J4468" s="83">
        <v>0</v>
      </c>
      <c r="K4468" s="83">
        <v>0</v>
      </c>
      <c r="L4468" s="83">
        <v>6</v>
      </c>
      <c r="M4468" s="84">
        <v>4.9342105263157892E-3</v>
      </c>
      <c r="N4468" s="85">
        <f t="shared" si="69"/>
        <v>0</v>
      </c>
    </row>
    <row r="4469" spans="1:14" x14ac:dyDescent="0.25">
      <c r="A4469" s="1" t="s">
        <v>288</v>
      </c>
      <c r="B4469" s="1" t="s">
        <v>289</v>
      </c>
      <c r="C4469" s="1" t="s">
        <v>469</v>
      </c>
      <c r="D4469" s="83">
        <v>2</v>
      </c>
      <c r="E4469" s="83">
        <v>2</v>
      </c>
      <c r="F4469" s="83">
        <v>93</v>
      </c>
      <c r="G4469" s="83">
        <v>53</v>
      </c>
      <c r="H4469" s="83">
        <v>45</v>
      </c>
      <c r="I4469" s="83">
        <v>13</v>
      </c>
      <c r="J4469" s="83">
        <v>8</v>
      </c>
      <c r="K4469" s="83">
        <v>5</v>
      </c>
      <c r="L4469" s="83">
        <v>221</v>
      </c>
      <c r="M4469" s="84">
        <v>0.18174342105263161</v>
      </c>
      <c r="N4469" s="85">
        <f t="shared" si="69"/>
        <v>9.0497737556561094E-3</v>
      </c>
    </row>
    <row r="4470" spans="1:14" x14ac:dyDescent="0.25">
      <c r="A4470" s="1" t="s">
        <v>288</v>
      </c>
      <c r="B4470" s="1" t="s">
        <v>289</v>
      </c>
      <c r="C4470" s="1" t="s">
        <v>470</v>
      </c>
      <c r="D4470" s="83">
        <v>0</v>
      </c>
      <c r="E4470" s="83">
        <v>0</v>
      </c>
      <c r="F4470" s="83">
        <v>0</v>
      </c>
      <c r="G4470" s="83">
        <v>16</v>
      </c>
      <c r="H4470" s="83">
        <v>12</v>
      </c>
      <c r="I4470" s="83">
        <v>3</v>
      </c>
      <c r="J4470" s="83">
        <v>6</v>
      </c>
      <c r="K4470" s="83">
        <v>8</v>
      </c>
      <c r="L4470" s="83">
        <v>45</v>
      </c>
      <c r="M4470" s="84">
        <v>3.7006578947368418E-2</v>
      </c>
      <c r="N4470" s="85">
        <f t="shared" si="69"/>
        <v>0</v>
      </c>
    </row>
    <row r="4471" spans="1:14" x14ac:dyDescent="0.25">
      <c r="A4471" s="1" t="s">
        <v>288</v>
      </c>
      <c r="B4471" s="1" t="s">
        <v>289</v>
      </c>
      <c r="C4471" s="1" t="s">
        <v>471</v>
      </c>
      <c r="D4471" s="83">
        <v>0</v>
      </c>
      <c r="E4471" s="83">
        <v>0</v>
      </c>
      <c r="F4471" s="83">
        <v>12</v>
      </c>
      <c r="G4471" s="83">
        <v>12</v>
      </c>
      <c r="H4471" s="83">
        <v>3</v>
      </c>
      <c r="I4471" s="83">
        <v>1</v>
      </c>
      <c r="J4471" s="83">
        <v>0</v>
      </c>
      <c r="K4471" s="83">
        <v>0</v>
      </c>
      <c r="L4471" s="83">
        <v>28</v>
      </c>
      <c r="M4471" s="84">
        <v>2.3026315789473679E-2</v>
      </c>
      <c r="N4471" s="85">
        <f t="shared" si="69"/>
        <v>0</v>
      </c>
    </row>
    <row r="4472" spans="1:14" x14ac:dyDescent="0.25">
      <c r="A4472" s="1" t="s">
        <v>288</v>
      </c>
      <c r="B4472" s="1" t="s">
        <v>289</v>
      </c>
      <c r="C4472" s="1" t="s">
        <v>481</v>
      </c>
      <c r="D4472" s="83">
        <v>1</v>
      </c>
      <c r="E4472" s="83">
        <v>24</v>
      </c>
      <c r="F4472" s="83">
        <v>15</v>
      </c>
      <c r="G4472" s="83">
        <v>3</v>
      </c>
      <c r="H4472" s="83">
        <v>3</v>
      </c>
      <c r="I4472" s="83">
        <v>0</v>
      </c>
      <c r="J4472" s="83">
        <v>0</v>
      </c>
      <c r="K4472" s="83">
        <v>0</v>
      </c>
      <c r="L4472" s="83">
        <v>46</v>
      </c>
      <c r="M4472" s="84">
        <v>3.7828947368421052E-2</v>
      </c>
      <c r="N4472" s="85">
        <f t="shared" si="69"/>
        <v>0.52173913043478259</v>
      </c>
    </row>
    <row r="4473" spans="1:14" x14ac:dyDescent="0.25">
      <c r="A4473" s="1" t="s">
        <v>288</v>
      </c>
      <c r="B4473" s="1" t="s">
        <v>289</v>
      </c>
      <c r="C4473" s="1" t="s">
        <v>477</v>
      </c>
      <c r="D4473" s="83">
        <v>0</v>
      </c>
      <c r="E4473" s="83">
        <v>1</v>
      </c>
      <c r="F4473" s="83">
        <v>8</v>
      </c>
      <c r="G4473" s="83">
        <v>9</v>
      </c>
      <c r="H4473" s="83">
        <v>2</v>
      </c>
      <c r="I4473" s="83">
        <v>1</v>
      </c>
      <c r="J4473" s="83">
        <v>0</v>
      </c>
      <c r="K4473" s="83">
        <v>0</v>
      </c>
      <c r="L4473" s="83">
        <v>21</v>
      </c>
      <c r="M4473" s="84">
        <v>1.7269736842105261E-2</v>
      </c>
      <c r="N4473" s="85">
        <f t="shared" si="69"/>
        <v>4.7619047619047616E-2</v>
      </c>
    </row>
    <row r="4474" spans="1:14" x14ac:dyDescent="0.25">
      <c r="A4474" s="1" t="s">
        <v>288</v>
      </c>
      <c r="B4474" s="1" t="s">
        <v>289</v>
      </c>
      <c r="C4474" s="1" t="s">
        <v>482</v>
      </c>
      <c r="D4474" s="83">
        <v>0</v>
      </c>
      <c r="E4474" s="83">
        <v>0</v>
      </c>
      <c r="F4474" s="83">
        <v>0</v>
      </c>
      <c r="G4474" s="83">
        <v>2</v>
      </c>
      <c r="H4474" s="83">
        <v>2</v>
      </c>
      <c r="I4474" s="83">
        <v>0</v>
      </c>
      <c r="J4474" s="83">
        <v>0</v>
      </c>
      <c r="K4474" s="83">
        <v>0</v>
      </c>
      <c r="L4474" s="83">
        <v>4</v>
      </c>
      <c r="M4474" s="84">
        <v>3.2894736842105261E-3</v>
      </c>
      <c r="N4474" s="85">
        <f t="shared" si="69"/>
        <v>0</v>
      </c>
    </row>
    <row r="4475" spans="1:14" x14ac:dyDescent="0.25">
      <c r="A4475" s="1" t="s">
        <v>288</v>
      </c>
      <c r="B4475" s="1" t="s">
        <v>289</v>
      </c>
      <c r="C4475" s="1" t="s">
        <v>478</v>
      </c>
      <c r="D4475" s="83">
        <v>0</v>
      </c>
      <c r="E4475" s="83">
        <v>0</v>
      </c>
      <c r="F4475" s="83">
        <v>7</v>
      </c>
      <c r="G4475" s="83">
        <v>1</v>
      </c>
      <c r="H4475" s="83">
        <v>1</v>
      </c>
      <c r="I4475" s="83">
        <v>0</v>
      </c>
      <c r="J4475" s="83">
        <v>0</v>
      </c>
      <c r="K4475" s="83">
        <v>0</v>
      </c>
      <c r="L4475" s="83">
        <v>9</v>
      </c>
      <c r="M4475" s="84">
        <v>7.4013157894736829E-3</v>
      </c>
      <c r="N4475" s="85">
        <f t="shared" si="69"/>
        <v>0</v>
      </c>
    </row>
    <row r="4476" spans="1:14" x14ac:dyDescent="0.25">
      <c r="A4476" s="1" t="s">
        <v>288</v>
      </c>
      <c r="B4476" s="1" t="s">
        <v>289</v>
      </c>
      <c r="C4476" s="1" t="s">
        <v>472</v>
      </c>
      <c r="D4476" s="83">
        <v>5</v>
      </c>
      <c r="E4476" s="83">
        <v>304</v>
      </c>
      <c r="F4476" s="83">
        <v>96</v>
      </c>
      <c r="G4476" s="83">
        <v>35</v>
      </c>
      <c r="H4476" s="83">
        <v>22</v>
      </c>
      <c r="I4476" s="83">
        <v>1</v>
      </c>
      <c r="J4476" s="83">
        <v>0</v>
      </c>
      <c r="K4476" s="83">
        <v>0</v>
      </c>
      <c r="L4476" s="83">
        <v>463</v>
      </c>
      <c r="M4476" s="84">
        <v>0.38075657894736847</v>
      </c>
      <c r="N4476" s="85">
        <f t="shared" si="69"/>
        <v>0.6565874730021598</v>
      </c>
    </row>
    <row r="4477" spans="1:14" x14ac:dyDescent="0.25">
      <c r="A4477" s="1" t="s">
        <v>288</v>
      </c>
      <c r="B4477" s="1" t="s">
        <v>289</v>
      </c>
      <c r="C4477" s="1" t="s">
        <v>473</v>
      </c>
      <c r="D4477" s="83">
        <v>1</v>
      </c>
      <c r="E4477" s="83">
        <v>2</v>
      </c>
      <c r="F4477" s="83">
        <v>26</v>
      </c>
      <c r="G4477" s="83">
        <v>12</v>
      </c>
      <c r="H4477" s="83">
        <v>20</v>
      </c>
      <c r="I4477" s="83">
        <v>2</v>
      </c>
      <c r="J4477" s="83">
        <v>2</v>
      </c>
      <c r="K4477" s="83">
        <v>1</v>
      </c>
      <c r="L4477" s="83">
        <v>66</v>
      </c>
      <c r="M4477" s="84">
        <v>5.4276315789473693E-2</v>
      </c>
      <c r="N4477" s="85">
        <f t="shared" si="69"/>
        <v>3.0303030303030304E-2</v>
      </c>
    </row>
    <row r="4478" spans="1:14" x14ac:dyDescent="0.25">
      <c r="A4478" s="1" t="s">
        <v>288</v>
      </c>
      <c r="B4478" s="1" t="s">
        <v>289</v>
      </c>
      <c r="C4478" s="1" t="s">
        <v>474</v>
      </c>
      <c r="D4478" s="83">
        <v>0</v>
      </c>
      <c r="E4478" s="83">
        <v>56</v>
      </c>
      <c r="F4478" s="83">
        <v>27</v>
      </c>
      <c r="G4478" s="83">
        <v>2</v>
      </c>
      <c r="H4478" s="83">
        <v>1</v>
      </c>
      <c r="I4478" s="83">
        <v>0</v>
      </c>
      <c r="J4478" s="83">
        <v>1</v>
      </c>
      <c r="K4478" s="83">
        <v>1</v>
      </c>
      <c r="L4478" s="83">
        <v>88</v>
      </c>
      <c r="M4478" s="84">
        <v>7.2368421052631582E-2</v>
      </c>
      <c r="N4478" s="85">
        <f t="shared" si="69"/>
        <v>0.63636363636363635</v>
      </c>
    </row>
    <row r="4479" spans="1:14" x14ac:dyDescent="0.25">
      <c r="A4479" s="118" t="s">
        <v>288</v>
      </c>
      <c r="B4479" s="118" t="s">
        <v>296</v>
      </c>
      <c r="C4479" s="118" t="s">
        <v>467</v>
      </c>
      <c r="D4479" s="119">
        <v>133</v>
      </c>
      <c r="E4479" s="119">
        <v>832</v>
      </c>
      <c r="F4479" s="119">
        <v>769</v>
      </c>
      <c r="G4479" s="119">
        <v>522</v>
      </c>
      <c r="H4479" s="119">
        <v>521</v>
      </c>
      <c r="I4479" s="119">
        <v>108</v>
      </c>
      <c r="J4479" s="119">
        <v>153</v>
      </c>
      <c r="K4479" s="119">
        <v>143</v>
      </c>
      <c r="L4479" s="119">
        <v>3181</v>
      </c>
      <c r="M4479" s="120">
        <v>1</v>
      </c>
      <c r="N4479" s="117">
        <f t="shared" si="69"/>
        <v>0.26155297076391071</v>
      </c>
    </row>
    <row r="4480" spans="1:14" x14ac:dyDescent="0.25">
      <c r="A4480" s="1" t="s">
        <v>288</v>
      </c>
      <c r="B4480" s="1" t="s">
        <v>296</v>
      </c>
      <c r="C4480" s="1" t="s">
        <v>468</v>
      </c>
      <c r="D4480" s="83">
        <v>25</v>
      </c>
      <c r="E4480" s="83">
        <v>204</v>
      </c>
      <c r="F4480" s="83">
        <v>176</v>
      </c>
      <c r="G4480" s="83">
        <v>41</v>
      </c>
      <c r="H4480" s="83">
        <v>52</v>
      </c>
      <c r="I4480" s="83">
        <v>2</v>
      </c>
      <c r="J4480" s="83">
        <v>4</v>
      </c>
      <c r="K4480" s="83">
        <v>1</v>
      </c>
      <c r="L4480" s="83">
        <v>505</v>
      </c>
      <c r="M4480" s="84">
        <v>0.15875510845646021</v>
      </c>
      <c r="N4480" s="85">
        <f t="shared" si="69"/>
        <v>0.40396039603960399</v>
      </c>
    </row>
    <row r="4481" spans="1:14" x14ac:dyDescent="0.25">
      <c r="A4481" s="1" t="s">
        <v>288</v>
      </c>
      <c r="B4481" s="1" t="s">
        <v>296</v>
      </c>
      <c r="C4481" s="1" t="s">
        <v>475</v>
      </c>
      <c r="D4481" s="83">
        <v>3</v>
      </c>
      <c r="E4481" s="83">
        <v>0</v>
      </c>
      <c r="F4481" s="83">
        <v>21</v>
      </c>
      <c r="G4481" s="83">
        <v>14</v>
      </c>
      <c r="H4481" s="83">
        <v>2</v>
      </c>
      <c r="I4481" s="83">
        <v>0</v>
      </c>
      <c r="J4481" s="83">
        <v>3</v>
      </c>
      <c r="K4481" s="83">
        <v>0</v>
      </c>
      <c r="L4481" s="83">
        <v>43</v>
      </c>
      <c r="M4481" s="84">
        <v>1.3517761710154039E-2</v>
      </c>
      <c r="N4481" s="85">
        <f t="shared" si="69"/>
        <v>0</v>
      </c>
    </row>
    <row r="4482" spans="1:14" x14ac:dyDescent="0.25">
      <c r="A4482" s="1" t="s">
        <v>288</v>
      </c>
      <c r="B4482" s="1" t="s">
        <v>296</v>
      </c>
      <c r="C4482" s="1" t="s">
        <v>479</v>
      </c>
      <c r="D4482" s="83">
        <v>2</v>
      </c>
      <c r="E4482" s="83">
        <v>2</v>
      </c>
      <c r="F4482" s="83">
        <v>0</v>
      </c>
      <c r="G4482" s="83">
        <v>13</v>
      </c>
      <c r="H4482" s="83">
        <v>8</v>
      </c>
      <c r="I4482" s="83">
        <v>3</v>
      </c>
      <c r="J4482" s="83">
        <v>7</v>
      </c>
      <c r="K4482" s="83">
        <v>3</v>
      </c>
      <c r="L4482" s="83">
        <v>38</v>
      </c>
      <c r="M4482" s="84">
        <v>1.1945928953159379E-2</v>
      </c>
      <c r="N4482" s="85">
        <f t="shared" si="69"/>
        <v>5.2631578947368418E-2</v>
      </c>
    </row>
    <row r="4483" spans="1:14" x14ac:dyDescent="0.25">
      <c r="A4483" s="1" t="s">
        <v>288</v>
      </c>
      <c r="B4483" s="1" t="s">
        <v>296</v>
      </c>
      <c r="C4483" s="1" t="s">
        <v>480</v>
      </c>
      <c r="D4483" s="83">
        <v>0</v>
      </c>
      <c r="E4483" s="83">
        <v>0</v>
      </c>
      <c r="F4483" s="83">
        <v>0</v>
      </c>
      <c r="G4483" s="83">
        <v>0</v>
      </c>
      <c r="H4483" s="83">
        <v>4</v>
      </c>
      <c r="I4483" s="83">
        <v>3</v>
      </c>
      <c r="J4483" s="83">
        <v>1</v>
      </c>
      <c r="K4483" s="83">
        <v>3</v>
      </c>
      <c r="L4483" s="83">
        <v>11</v>
      </c>
      <c r="M4483" s="84">
        <v>3.4580320653882432E-3</v>
      </c>
      <c r="N4483" s="85">
        <f t="shared" si="69"/>
        <v>0</v>
      </c>
    </row>
    <row r="4484" spans="1:14" x14ac:dyDescent="0.25">
      <c r="A4484" s="1" t="s">
        <v>288</v>
      </c>
      <c r="B4484" s="1" t="s">
        <v>296</v>
      </c>
      <c r="C4484" s="1" t="s">
        <v>476</v>
      </c>
      <c r="D4484" s="83">
        <v>0</v>
      </c>
      <c r="E4484" s="83">
        <v>0</v>
      </c>
      <c r="F4484" s="83">
        <v>0</v>
      </c>
      <c r="G4484" s="83">
        <v>3</v>
      </c>
      <c r="H4484" s="83">
        <v>6</v>
      </c>
      <c r="I4484" s="83">
        <v>1</v>
      </c>
      <c r="J4484" s="83">
        <v>4</v>
      </c>
      <c r="K4484" s="83">
        <v>2</v>
      </c>
      <c r="L4484" s="83">
        <v>16</v>
      </c>
      <c r="M4484" s="84">
        <v>5.0298648223828981E-3</v>
      </c>
      <c r="N4484" s="85">
        <f t="shared" ref="N4484:N4547" si="70">E4484/L4484</f>
        <v>0</v>
      </c>
    </row>
    <row r="4485" spans="1:14" x14ac:dyDescent="0.25">
      <c r="A4485" s="1" t="s">
        <v>288</v>
      </c>
      <c r="B4485" s="1" t="s">
        <v>296</v>
      </c>
      <c r="C4485" s="1" t="s">
        <v>469</v>
      </c>
      <c r="D4485" s="83">
        <v>19</v>
      </c>
      <c r="E4485" s="83">
        <v>4</v>
      </c>
      <c r="F4485" s="83">
        <v>247</v>
      </c>
      <c r="G4485" s="83">
        <v>245</v>
      </c>
      <c r="H4485" s="83">
        <v>262</v>
      </c>
      <c r="I4485" s="83">
        <v>56</v>
      </c>
      <c r="J4485" s="83">
        <v>76</v>
      </c>
      <c r="K4485" s="83">
        <v>79</v>
      </c>
      <c r="L4485" s="83">
        <v>988</v>
      </c>
      <c r="M4485" s="84">
        <v>0.31059415278214397</v>
      </c>
      <c r="N4485" s="85">
        <f t="shared" si="70"/>
        <v>4.048582995951417E-3</v>
      </c>
    </row>
    <row r="4486" spans="1:14" x14ac:dyDescent="0.25">
      <c r="A4486" s="1" t="s">
        <v>288</v>
      </c>
      <c r="B4486" s="1" t="s">
        <v>296</v>
      </c>
      <c r="C4486" s="1" t="s">
        <v>470</v>
      </c>
      <c r="D4486" s="83">
        <v>1</v>
      </c>
      <c r="E4486" s="83">
        <v>1</v>
      </c>
      <c r="F4486" s="83">
        <v>1</v>
      </c>
      <c r="G4486" s="83">
        <v>58</v>
      </c>
      <c r="H4486" s="83">
        <v>43</v>
      </c>
      <c r="I4486" s="83">
        <v>28</v>
      </c>
      <c r="J4486" s="83">
        <v>39</v>
      </c>
      <c r="K4486" s="83">
        <v>46</v>
      </c>
      <c r="L4486" s="83">
        <v>217</v>
      </c>
      <c r="M4486" s="84">
        <v>6.8217541653568053E-2</v>
      </c>
      <c r="N4486" s="85">
        <f t="shared" si="70"/>
        <v>4.608294930875576E-3</v>
      </c>
    </row>
    <row r="4487" spans="1:14" x14ac:dyDescent="0.25">
      <c r="A4487" s="1" t="s">
        <v>288</v>
      </c>
      <c r="B4487" s="1" t="s">
        <v>296</v>
      </c>
      <c r="C4487" s="1" t="s">
        <v>471</v>
      </c>
      <c r="D4487" s="83">
        <v>2</v>
      </c>
      <c r="E4487" s="83">
        <v>2</v>
      </c>
      <c r="F4487" s="83">
        <v>18</v>
      </c>
      <c r="G4487" s="83">
        <v>28</v>
      </c>
      <c r="H4487" s="83">
        <v>18</v>
      </c>
      <c r="I4487" s="83">
        <v>4</v>
      </c>
      <c r="J4487" s="83">
        <v>4</v>
      </c>
      <c r="K4487" s="83">
        <v>3</v>
      </c>
      <c r="L4487" s="83">
        <v>79</v>
      </c>
      <c r="M4487" s="84">
        <v>2.4834957560515559E-2</v>
      </c>
      <c r="N4487" s="85">
        <f t="shared" si="70"/>
        <v>2.5316455696202531E-2</v>
      </c>
    </row>
    <row r="4488" spans="1:14" x14ac:dyDescent="0.25">
      <c r="A4488" s="1" t="s">
        <v>288</v>
      </c>
      <c r="B4488" s="1" t="s">
        <v>296</v>
      </c>
      <c r="C4488" s="1" t="s">
        <v>481</v>
      </c>
      <c r="D4488" s="83">
        <v>9</v>
      </c>
      <c r="E4488" s="83">
        <v>34</v>
      </c>
      <c r="F4488" s="83">
        <v>23</v>
      </c>
      <c r="G4488" s="83">
        <v>8</v>
      </c>
      <c r="H4488" s="83">
        <v>2</v>
      </c>
      <c r="I4488" s="83">
        <v>0</v>
      </c>
      <c r="J4488" s="83">
        <v>0</v>
      </c>
      <c r="K4488" s="83">
        <v>0</v>
      </c>
      <c r="L4488" s="83">
        <v>76</v>
      </c>
      <c r="M4488" s="84">
        <v>2.3891857906318769E-2</v>
      </c>
      <c r="N4488" s="85">
        <f t="shared" si="70"/>
        <v>0.44736842105263158</v>
      </c>
    </row>
    <row r="4489" spans="1:14" x14ac:dyDescent="0.25">
      <c r="A4489" s="1" t="s">
        <v>288</v>
      </c>
      <c r="B4489" s="1" t="s">
        <v>296</v>
      </c>
      <c r="C4489" s="1" t="s">
        <v>477</v>
      </c>
      <c r="D4489" s="83">
        <v>1</v>
      </c>
      <c r="E4489" s="83">
        <v>0</v>
      </c>
      <c r="F4489" s="83">
        <v>9</v>
      </c>
      <c r="G4489" s="83">
        <v>4</v>
      </c>
      <c r="H4489" s="83">
        <v>1</v>
      </c>
      <c r="I4489" s="83">
        <v>1</v>
      </c>
      <c r="J4489" s="83">
        <v>0</v>
      </c>
      <c r="K4489" s="83">
        <v>0</v>
      </c>
      <c r="L4489" s="83">
        <v>16</v>
      </c>
      <c r="M4489" s="84">
        <v>5.0298648223828981E-3</v>
      </c>
      <c r="N4489" s="85">
        <f t="shared" si="70"/>
        <v>0</v>
      </c>
    </row>
    <row r="4490" spans="1:14" x14ac:dyDescent="0.25">
      <c r="A4490" s="1" t="s">
        <v>288</v>
      </c>
      <c r="B4490" s="1" t="s">
        <v>296</v>
      </c>
      <c r="C4490" s="1" t="s">
        <v>482</v>
      </c>
      <c r="D4490" s="83">
        <v>0</v>
      </c>
      <c r="E4490" s="83">
        <v>0</v>
      </c>
      <c r="F4490" s="83">
        <v>2</v>
      </c>
      <c r="G4490" s="83">
        <v>2</v>
      </c>
      <c r="H4490" s="83">
        <v>1</v>
      </c>
      <c r="I4490" s="83">
        <v>0</v>
      </c>
      <c r="J4490" s="83">
        <v>1</v>
      </c>
      <c r="K4490" s="83">
        <v>0</v>
      </c>
      <c r="L4490" s="83">
        <v>6</v>
      </c>
      <c r="M4490" s="84">
        <v>1.886199308393587E-3</v>
      </c>
      <c r="N4490" s="85">
        <f t="shared" si="70"/>
        <v>0</v>
      </c>
    </row>
    <row r="4491" spans="1:14" x14ac:dyDescent="0.25">
      <c r="A4491" s="1" t="s">
        <v>288</v>
      </c>
      <c r="B4491" s="1" t="s">
        <v>296</v>
      </c>
      <c r="C4491" s="1" t="s">
        <v>478</v>
      </c>
      <c r="D4491" s="83">
        <v>0</v>
      </c>
      <c r="E4491" s="83">
        <v>0</v>
      </c>
      <c r="F4491" s="83">
        <v>11</v>
      </c>
      <c r="G4491" s="83">
        <v>4</v>
      </c>
      <c r="H4491" s="83">
        <v>1</v>
      </c>
      <c r="I4491" s="83">
        <v>0</v>
      </c>
      <c r="J4491" s="83">
        <v>2</v>
      </c>
      <c r="K4491" s="83">
        <v>0</v>
      </c>
      <c r="L4491" s="83">
        <v>18</v>
      </c>
      <c r="M4491" s="84">
        <v>5.6585979251807606E-3</v>
      </c>
      <c r="N4491" s="85">
        <f t="shared" si="70"/>
        <v>0</v>
      </c>
    </row>
    <row r="4492" spans="1:14" x14ac:dyDescent="0.25">
      <c r="A4492" s="1" t="s">
        <v>288</v>
      </c>
      <c r="B4492" s="1" t="s">
        <v>296</v>
      </c>
      <c r="C4492" s="1" t="s">
        <v>472</v>
      </c>
      <c r="D4492" s="83">
        <v>50</v>
      </c>
      <c r="E4492" s="83">
        <v>484</v>
      </c>
      <c r="F4492" s="83">
        <v>202</v>
      </c>
      <c r="G4492" s="83">
        <v>67</v>
      </c>
      <c r="H4492" s="83">
        <v>73</v>
      </c>
      <c r="I4492" s="83">
        <v>8</v>
      </c>
      <c r="J4492" s="83">
        <v>9</v>
      </c>
      <c r="K4492" s="83">
        <v>1</v>
      </c>
      <c r="L4492" s="83">
        <v>894</v>
      </c>
      <c r="M4492" s="84">
        <v>0.28104369695064452</v>
      </c>
      <c r="N4492" s="85">
        <f t="shared" si="70"/>
        <v>0.54138702460850108</v>
      </c>
    </row>
    <row r="4493" spans="1:14" x14ac:dyDescent="0.25">
      <c r="A4493" s="1" t="s">
        <v>288</v>
      </c>
      <c r="B4493" s="1" t="s">
        <v>296</v>
      </c>
      <c r="C4493" s="1" t="s">
        <v>473</v>
      </c>
      <c r="D4493" s="83">
        <v>9</v>
      </c>
      <c r="E4493" s="83">
        <v>2</v>
      </c>
      <c r="F4493" s="83">
        <v>27</v>
      </c>
      <c r="G4493" s="83">
        <v>24</v>
      </c>
      <c r="H4493" s="83">
        <v>41</v>
      </c>
      <c r="I4493" s="83">
        <v>2</v>
      </c>
      <c r="J4493" s="83">
        <v>3</v>
      </c>
      <c r="K4493" s="83">
        <v>5</v>
      </c>
      <c r="L4493" s="83">
        <v>113</v>
      </c>
      <c r="M4493" s="84">
        <v>3.5523420308079222E-2</v>
      </c>
      <c r="N4493" s="85">
        <f t="shared" si="70"/>
        <v>1.7699115044247787E-2</v>
      </c>
    </row>
    <row r="4494" spans="1:14" x14ac:dyDescent="0.25">
      <c r="A4494" s="1" t="s">
        <v>288</v>
      </c>
      <c r="B4494" s="1" t="s">
        <v>296</v>
      </c>
      <c r="C4494" s="1" t="s">
        <v>474</v>
      </c>
      <c r="D4494" s="83">
        <v>12</v>
      </c>
      <c r="E4494" s="83">
        <v>99</v>
      </c>
      <c r="F4494" s="83">
        <v>32</v>
      </c>
      <c r="G4494" s="83">
        <v>11</v>
      </c>
      <c r="H4494" s="83">
        <v>7</v>
      </c>
      <c r="I4494" s="83">
        <v>0</v>
      </c>
      <c r="J4494" s="83">
        <v>0</v>
      </c>
      <c r="K4494" s="83">
        <v>0</v>
      </c>
      <c r="L4494" s="83">
        <v>161</v>
      </c>
      <c r="M4494" s="84">
        <v>5.0613014775227907E-2</v>
      </c>
      <c r="N4494" s="85">
        <f t="shared" si="70"/>
        <v>0.6149068322981367</v>
      </c>
    </row>
    <row r="4495" spans="1:14" x14ac:dyDescent="0.25">
      <c r="A4495" s="118" t="s">
        <v>288</v>
      </c>
      <c r="B4495" s="118" t="s">
        <v>297</v>
      </c>
      <c r="C4495" s="118" t="s">
        <v>467</v>
      </c>
      <c r="D4495" s="119">
        <v>16</v>
      </c>
      <c r="E4495" s="119">
        <v>305</v>
      </c>
      <c r="F4495" s="119">
        <v>271</v>
      </c>
      <c r="G4495" s="119">
        <v>79</v>
      </c>
      <c r="H4495" s="119">
        <v>100</v>
      </c>
      <c r="I4495" s="119">
        <v>20</v>
      </c>
      <c r="J4495" s="119">
        <v>12</v>
      </c>
      <c r="K4495" s="119">
        <v>1</v>
      </c>
      <c r="L4495" s="119">
        <v>804</v>
      </c>
      <c r="M4495" s="120">
        <v>1</v>
      </c>
      <c r="N4495" s="117">
        <f t="shared" si="70"/>
        <v>0.37935323383084579</v>
      </c>
    </row>
    <row r="4496" spans="1:14" x14ac:dyDescent="0.25">
      <c r="A4496" s="1" t="s">
        <v>288</v>
      </c>
      <c r="B4496" s="1" t="s">
        <v>297</v>
      </c>
      <c r="C4496" s="1" t="s">
        <v>468</v>
      </c>
      <c r="D4496" s="83">
        <v>12</v>
      </c>
      <c r="E4496" s="83">
        <v>98</v>
      </c>
      <c r="F4496" s="83">
        <v>73</v>
      </c>
      <c r="G4496" s="83">
        <v>14</v>
      </c>
      <c r="H4496" s="83">
        <v>17</v>
      </c>
      <c r="I4496" s="83">
        <v>1</v>
      </c>
      <c r="J4496" s="83">
        <v>0</v>
      </c>
      <c r="K4496" s="83">
        <v>0</v>
      </c>
      <c r="L4496" s="83">
        <v>215</v>
      </c>
      <c r="M4496" s="84">
        <v>0.26741293532338312</v>
      </c>
      <c r="N4496" s="85">
        <f t="shared" si="70"/>
        <v>0.45581395348837211</v>
      </c>
    </row>
    <row r="4497" spans="1:14" x14ac:dyDescent="0.25">
      <c r="A4497" s="1" t="s">
        <v>288</v>
      </c>
      <c r="B4497" s="1" t="s">
        <v>297</v>
      </c>
      <c r="C4497" s="1" t="s">
        <v>475</v>
      </c>
      <c r="D4497" s="83">
        <v>0</v>
      </c>
      <c r="E4497" s="83">
        <v>0</v>
      </c>
      <c r="F4497" s="83">
        <v>8</v>
      </c>
      <c r="G4497" s="83">
        <v>3</v>
      </c>
      <c r="H4497" s="83">
        <v>5</v>
      </c>
      <c r="I4497" s="83">
        <v>0</v>
      </c>
      <c r="J4497" s="83">
        <v>0</v>
      </c>
      <c r="K4497" s="83">
        <v>0</v>
      </c>
      <c r="L4497" s="83">
        <v>16</v>
      </c>
      <c r="M4497" s="84">
        <v>1.9900497512437811E-2</v>
      </c>
      <c r="N4497" s="85">
        <f t="shared" si="70"/>
        <v>0</v>
      </c>
    </row>
    <row r="4498" spans="1:14" x14ac:dyDescent="0.25">
      <c r="A4498" s="1" t="s">
        <v>288</v>
      </c>
      <c r="B4498" s="1" t="s">
        <v>297</v>
      </c>
      <c r="C4498" s="1" t="s">
        <v>479</v>
      </c>
      <c r="D4498" s="83">
        <v>0</v>
      </c>
      <c r="E4498" s="83">
        <v>0</v>
      </c>
      <c r="F4498" s="83">
        <v>0</v>
      </c>
      <c r="G4498" s="83">
        <v>3</v>
      </c>
      <c r="H4498" s="83">
        <v>1</v>
      </c>
      <c r="I4498" s="83">
        <v>2</v>
      </c>
      <c r="J4498" s="83">
        <v>0</v>
      </c>
      <c r="K4498" s="83">
        <v>0</v>
      </c>
      <c r="L4498" s="83">
        <v>6</v>
      </c>
      <c r="M4498" s="84">
        <v>7.462686567164179E-3</v>
      </c>
      <c r="N4498" s="85">
        <f t="shared" si="70"/>
        <v>0</v>
      </c>
    </row>
    <row r="4499" spans="1:14" x14ac:dyDescent="0.25">
      <c r="A4499" s="1" t="s">
        <v>288</v>
      </c>
      <c r="B4499" s="1" t="s">
        <v>297</v>
      </c>
      <c r="C4499" s="1" t="s">
        <v>476</v>
      </c>
      <c r="D4499" s="83">
        <v>0</v>
      </c>
      <c r="E4499" s="83">
        <v>0</v>
      </c>
      <c r="F4499" s="83">
        <v>0</v>
      </c>
      <c r="G4499" s="83">
        <v>1</v>
      </c>
      <c r="H4499" s="83">
        <v>1</v>
      </c>
      <c r="I4499" s="83">
        <v>0</v>
      </c>
      <c r="J4499" s="83">
        <v>0</v>
      </c>
      <c r="K4499" s="83">
        <v>0</v>
      </c>
      <c r="L4499" s="83">
        <v>2</v>
      </c>
      <c r="M4499" s="84">
        <v>2.4875621890547259E-3</v>
      </c>
      <c r="N4499" s="85">
        <f t="shared" si="70"/>
        <v>0</v>
      </c>
    </row>
    <row r="4500" spans="1:14" x14ac:dyDescent="0.25">
      <c r="A4500" s="1" t="s">
        <v>288</v>
      </c>
      <c r="B4500" s="1" t="s">
        <v>297</v>
      </c>
      <c r="C4500" s="1" t="s">
        <v>469</v>
      </c>
      <c r="D4500" s="83">
        <v>1</v>
      </c>
      <c r="E4500" s="83">
        <v>1</v>
      </c>
      <c r="F4500" s="83">
        <v>67</v>
      </c>
      <c r="G4500" s="83">
        <v>24</v>
      </c>
      <c r="H4500" s="83">
        <v>24</v>
      </c>
      <c r="I4500" s="83">
        <v>10</v>
      </c>
      <c r="J4500" s="83">
        <v>6</v>
      </c>
      <c r="K4500" s="83">
        <v>0</v>
      </c>
      <c r="L4500" s="83">
        <v>133</v>
      </c>
      <c r="M4500" s="84">
        <v>0.1654228855721393</v>
      </c>
      <c r="N4500" s="85">
        <f t="shared" si="70"/>
        <v>7.5187969924812026E-3</v>
      </c>
    </row>
    <row r="4501" spans="1:14" x14ac:dyDescent="0.25">
      <c r="A4501" s="1" t="s">
        <v>288</v>
      </c>
      <c r="B4501" s="1" t="s">
        <v>297</v>
      </c>
      <c r="C4501" s="1" t="s">
        <v>470</v>
      </c>
      <c r="D4501" s="83">
        <v>0</v>
      </c>
      <c r="E4501" s="83">
        <v>0</v>
      </c>
      <c r="F4501" s="83">
        <v>0</v>
      </c>
      <c r="G4501" s="83">
        <v>13</v>
      </c>
      <c r="H4501" s="83">
        <v>7</v>
      </c>
      <c r="I4501" s="83">
        <v>3</v>
      </c>
      <c r="J4501" s="83">
        <v>1</v>
      </c>
      <c r="K4501" s="83">
        <v>1</v>
      </c>
      <c r="L4501" s="83">
        <v>25</v>
      </c>
      <c r="M4501" s="84">
        <v>3.109452736318408E-2</v>
      </c>
      <c r="N4501" s="85">
        <f t="shared" si="70"/>
        <v>0</v>
      </c>
    </row>
    <row r="4502" spans="1:14" x14ac:dyDescent="0.25">
      <c r="A4502" s="1" t="s">
        <v>288</v>
      </c>
      <c r="B4502" s="1" t="s">
        <v>297</v>
      </c>
      <c r="C4502" s="1" t="s">
        <v>471</v>
      </c>
      <c r="D4502" s="83">
        <v>1</v>
      </c>
      <c r="E4502" s="83">
        <v>0</v>
      </c>
      <c r="F4502" s="83">
        <v>6</v>
      </c>
      <c r="G4502" s="83">
        <v>6</v>
      </c>
      <c r="H4502" s="83">
        <v>3</v>
      </c>
      <c r="I4502" s="83">
        <v>0</v>
      </c>
      <c r="J4502" s="83">
        <v>1</v>
      </c>
      <c r="K4502" s="83">
        <v>0</v>
      </c>
      <c r="L4502" s="83">
        <v>17</v>
      </c>
      <c r="M4502" s="84">
        <v>2.1144278606965178E-2</v>
      </c>
      <c r="N4502" s="85">
        <f t="shared" si="70"/>
        <v>0</v>
      </c>
    </row>
    <row r="4503" spans="1:14" x14ac:dyDescent="0.25">
      <c r="A4503" s="1" t="s">
        <v>288</v>
      </c>
      <c r="B4503" s="1" t="s">
        <v>297</v>
      </c>
      <c r="C4503" s="1" t="s">
        <v>481</v>
      </c>
      <c r="D4503" s="83">
        <v>1</v>
      </c>
      <c r="E4503" s="83">
        <v>19</v>
      </c>
      <c r="F4503" s="83">
        <v>10</v>
      </c>
      <c r="G4503" s="83">
        <v>3</v>
      </c>
      <c r="H4503" s="83">
        <v>0</v>
      </c>
      <c r="I4503" s="83">
        <v>0</v>
      </c>
      <c r="J4503" s="83">
        <v>0</v>
      </c>
      <c r="K4503" s="83">
        <v>0</v>
      </c>
      <c r="L4503" s="83">
        <v>33</v>
      </c>
      <c r="M4503" s="84">
        <v>4.1044776119402993E-2</v>
      </c>
      <c r="N4503" s="85">
        <f t="shared" si="70"/>
        <v>0.5757575757575758</v>
      </c>
    </row>
    <row r="4504" spans="1:14" x14ac:dyDescent="0.25">
      <c r="A4504" s="1" t="s">
        <v>288</v>
      </c>
      <c r="B4504" s="1" t="s">
        <v>297</v>
      </c>
      <c r="C4504" s="1" t="s">
        <v>477</v>
      </c>
      <c r="D4504" s="83">
        <v>0</v>
      </c>
      <c r="E4504" s="83">
        <v>0</v>
      </c>
      <c r="F4504" s="83">
        <v>3</v>
      </c>
      <c r="G4504" s="83">
        <v>1</v>
      </c>
      <c r="H4504" s="83">
        <v>0</v>
      </c>
      <c r="I4504" s="83">
        <v>0</v>
      </c>
      <c r="J4504" s="83">
        <v>1</v>
      </c>
      <c r="K4504" s="83">
        <v>0</v>
      </c>
      <c r="L4504" s="83">
        <v>5</v>
      </c>
      <c r="M4504" s="84">
        <v>6.2189054726368162E-3</v>
      </c>
      <c r="N4504" s="85">
        <f t="shared" si="70"/>
        <v>0</v>
      </c>
    </row>
    <row r="4505" spans="1:14" x14ac:dyDescent="0.25">
      <c r="A4505" s="1" t="s">
        <v>288</v>
      </c>
      <c r="B4505" s="1" t="s">
        <v>297</v>
      </c>
      <c r="C4505" s="1" t="s">
        <v>482</v>
      </c>
      <c r="D4505" s="83">
        <v>0</v>
      </c>
      <c r="E4505" s="83">
        <v>0</v>
      </c>
      <c r="F4505" s="83">
        <v>0</v>
      </c>
      <c r="G4505" s="83">
        <v>1</v>
      </c>
      <c r="H4505" s="83">
        <v>0</v>
      </c>
      <c r="I4505" s="83">
        <v>0</v>
      </c>
      <c r="J4505" s="83">
        <v>0</v>
      </c>
      <c r="K4505" s="83">
        <v>0</v>
      </c>
      <c r="L4505" s="83">
        <v>1</v>
      </c>
      <c r="M4505" s="84">
        <v>1.2437810945273629E-3</v>
      </c>
      <c r="N4505" s="85">
        <f t="shared" si="70"/>
        <v>0</v>
      </c>
    </row>
    <row r="4506" spans="1:14" x14ac:dyDescent="0.25">
      <c r="A4506" s="1" t="s">
        <v>288</v>
      </c>
      <c r="B4506" s="1" t="s">
        <v>297</v>
      </c>
      <c r="C4506" s="1" t="s">
        <v>478</v>
      </c>
      <c r="D4506" s="83">
        <v>0</v>
      </c>
      <c r="E4506" s="83">
        <v>0</v>
      </c>
      <c r="F4506" s="83">
        <v>3</v>
      </c>
      <c r="G4506" s="83">
        <v>1</v>
      </c>
      <c r="H4506" s="83">
        <v>2</v>
      </c>
      <c r="I4506" s="83">
        <v>0</v>
      </c>
      <c r="J4506" s="83">
        <v>0</v>
      </c>
      <c r="K4506" s="83">
        <v>0</v>
      </c>
      <c r="L4506" s="83">
        <v>6</v>
      </c>
      <c r="M4506" s="84">
        <v>7.462686567164179E-3</v>
      </c>
      <c r="N4506" s="85">
        <f t="shared" si="70"/>
        <v>0</v>
      </c>
    </row>
    <row r="4507" spans="1:14" x14ac:dyDescent="0.25">
      <c r="A4507" s="1" t="s">
        <v>288</v>
      </c>
      <c r="B4507" s="1" t="s">
        <v>297</v>
      </c>
      <c r="C4507" s="1" t="s">
        <v>472</v>
      </c>
      <c r="D4507" s="83">
        <v>0</v>
      </c>
      <c r="E4507" s="83">
        <v>160</v>
      </c>
      <c r="F4507" s="83">
        <v>70</v>
      </c>
      <c r="G4507" s="83">
        <v>8</v>
      </c>
      <c r="H4507" s="83">
        <v>21</v>
      </c>
      <c r="I4507" s="83">
        <v>0</v>
      </c>
      <c r="J4507" s="83">
        <v>3</v>
      </c>
      <c r="K4507" s="83">
        <v>0</v>
      </c>
      <c r="L4507" s="83">
        <v>262</v>
      </c>
      <c r="M4507" s="84">
        <v>0.32587064676616923</v>
      </c>
      <c r="N4507" s="85">
        <f t="shared" si="70"/>
        <v>0.61068702290076338</v>
      </c>
    </row>
    <row r="4508" spans="1:14" x14ac:dyDescent="0.25">
      <c r="A4508" s="1" t="s">
        <v>288</v>
      </c>
      <c r="B4508" s="1" t="s">
        <v>297</v>
      </c>
      <c r="C4508" s="1" t="s">
        <v>473</v>
      </c>
      <c r="D4508" s="83">
        <v>1</v>
      </c>
      <c r="E4508" s="83">
        <v>1</v>
      </c>
      <c r="F4508" s="83">
        <v>16</v>
      </c>
      <c r="G4508" s="83">
        <v>1</v>
      </c>
      <c r="H4508" s="83">
        <v>12</v>
      </c>
      <c r="I4508" s="83">
        <v>4</v>
      </c>
      <c r="J4508" s="83">
        <v>0</v>
      </c>
      <c r="K4508" s="83">
        <v>0</v>
      </c>
      <c r="L4508" s="83">
        <v>35</v>
      </c>
      <c r="M4508" s="84">
        <v>4.3532338308457708E-2</v>
      </c>
      <c r="N4508" s="85">
        <f t="shared" si="70"/>
        <v>2.8571428571428571E-2</v>
      </c>
    </row>
    <row r="4509" spans="1:14" x14ac:dyDescent="0.25">
      <c r="A4509" s="1" t="s">
        <v>288</v>
      </c>
      <c r="B4509" s="1" t="s">
        <v>297</v>
      </c>
      <c r="C4509" s="1" t="s">
        <v>474</v>
      </c>
      <c r="D4509" s="83">
        <v>0</v>
      </c>
      <c r="E4509" s="83">
        <v>26</v>
      </c>
      <c r="F4509" s="83">
        <v>15</v>
      </c>
      <c r="G4509" s="83">
        <v>0</v>
      </c>
      <c r="H4509" s="83">
        <v>7</v>
      </c>
      <c r="I4509" s="83">
        <v>0</v>
      </c>
      <c r="J4509" s="83">
        <v>0</v>
      </c>
      <c r="K4509" s="83">
        <v>0</v>
      </c>
      <c r="L4509" s="83">
        <v>48</v>
      </c>
      <c r="M4509" s="84">
        <v>5.9701492537313432E-2</v>
      </c>
      <c r="N4509" s="85">
        <f t="shared" si="70"/>
        <v>0.54166666666666663</v>
      </c>
    </row>
    <row r="4510" spans="1:14" x14ac:dyDescent="0.25">
      <c r="A4510" s="118" t="s">
        <v>288</v>
      </c>
      <c r="B4510" s="118" t="s">
        <v>298</v>
      </c>
      <c r="C4510" s="118" t="s">
        <v>467</v>
      </c>
      <c r="D4510" s="119">
        <v>6</v>
      </c>
      <c r="E4510" s="119">
        <v>186</v>
      </c>
      <c r="F4510" s="119">
        <v>302</v>
      </c>
      <c r="G4510" s="119">
        <v>175</v>
      </c>
      <c r="H4510" s="119">
        <v>185</v>
      </c>
      <c r="I4510" s="119">
        <v>42</v>
      </c>
      <c r="J4510" s="119">
        <v>40</v>
      </c>
      <c r="K4510" s="119">
        <v>39</v>
      </c>
      <c r="L4510" s="119">
        <v>975</v>
      </c>
      <c r="M4510" s="120">
        <v>1</v>
      </c>
      <c r="N4510" s="117">
        <f t="shared" si="70"/>
        <v>0.19076923076923077</v>
      </c>
    </row>
    <row r="4511" spans="1:14" x14ac:dyDescent="0.25">
      <c r="A4511" s="1" t="s">
        <v>288</v>
      </c>
      <c r="B4511" s="1" t="s">
        <v>298</v>
      </c>
      <c r="C4511" s="1" t="s">
        <v>468</v>
      </c>
      <c r="D4511" s="83">
        <v>1</v>
      </c>
      <c r="E4511" s="83">
        <v>53</v>
      </c>
      <c r="F4511" s="83">
        <v>61</v>
      </c>
      <c r="G4511" s="83">
        <v>16</v>
      </c>
      <c r="H4511" s="83">
        <v>15</v>
      </c>
      <c r="I4511" s="83">
        <v>2</v>
      </c>
      <c r="J4511" s="83">
        <v>0</v>
      </c>
      <c r="K4511" s="83">
        <v>0</v>
      </c>
      <c r="L4511" s="83">
        <v>148</v>
      </c>
      <c r="M4511" s="84">
        <v>0.15179487179487181</v>
      </c>
      <c r="N4511" s="85">
        <f t="shared" si="70"/>
        <v>0.35810810810810811</v>
      </c>
    </row>
    <row r="4512" spans="1:14" x14ac:dyDescent="0.25">
      <c r="A4512" s="1" t="s">
        <v>288</v>
      </c>
      <c r="B4512" s="1" t="s">
        <v>298</v>
      </c>
      <c r="C4512" s="1" t="s">
        <v>475</v>
      </c>
      <c r="D4512" s="83">
        <v>1</v>
      </c>
      <c r="E4512" s="83">
        <v>0</v>
      </c>
      <c r="F4512" s="83">
        <v>4</v>
      </c>
      <c r="G4512" s="83">
        <v>2</v>
      </c>
      <c r="H4512" s="83">
        <v>3</v>
      </c>
      <c r="I4512" s="83">
        <v>2</v>
      </c>
      <c r="J4512" s="83">
        <v>0</v>
      </c>
      <c r="K4512" s="83">
        <v>0</v>
      </c>
      <c r="L4512" s="83">
        <v>12</v>
      </c>
      <c r="M4512" s="84">
        <v>1.2307692307692309E-2</v>
      </c>
      <c r="N4512" s="85">
        <f t="shared" si="70"/>
        <v>0</v>
      </c>
    </row>
    <row r="4513" spans="1:14" x14ac:dyDescent="0.25">
      <c r="A4513" s="1" t="s">
        <v>288</v>
      </c>
      <c r="B4513" s="1" t="s">
        <v>298</v>
      </c>
      <c r="C4513" s="1" t="s">
        <v>479</v>
      </c>
      <c r="D4513" s="83">
        <v>0</v>
      </c>
      <c r="E4513" s="83">
        <v>0</v>
      </c>
      <c r="F4513" s="83">
        <v>0</v>
      </c>
      <c r="G4513" s="83">
        <v>2</v>
      </c>
      <c r="H4513" s="83">
        <v>3</v>
      </c>
      <c r="I4513" s="83">
        <v>3</v>
      </c>
      <c r="J4513" s="83">
        <v>2</v>
      </c>
      <c r="K4513" s="83">
        <v>5</v>
      </c>
      <c r="L4513" s="83">
        <v>15</v>
      </c>
      <c r="M4513" s="84">
        <v>1.5384615384615391E-2</v>
      </c>
      <c r="N4513" s="85">
        <f t="shared" si="70"/>
        <v>0</v>
      </c>
    </row>
    <row r="4514" spans="1:14" x14ac:dyDescent="0.25">
      <c r="A4514" s="1" t="s">
        <v>288</v>
      </c>
      <c r="B4514" s="1" t="s">
        <v>298</v>
      </c>
      <c r="C4514" s="1" t="s">
        <v>480</v>
      </c>
      <c r="D4514" s="83">
        <v>0</v>
      </c>
      <c r="E4514" s="83">
        <v>0</v>
      </c>
      <c r="F4514" s="83">
        <v>0</v>
      </c>
      <c r="G4514" s="83">
        <v>0</v>
      </c>
      <c r="H4514" s="83">
        <v>0</v>
      </c>
      <c r="I4514" s="83">
        <v>0</v>
      </c>
      <c r="J4514" s="83">
        <v>4</v>
      </c>
      <c r="K4514" s="83">
        <v>0</v>
      </c>
      <c r="L4514" s="83">
        <v>4</v>
      </c>
      <c r="M4514" s="84">
        <v>4.1025641025641034E-3</v>
      </c>
      <c r="N4514" s="85">
        <f t="shared" si="70"/>
        <v>0</v>
      </c>
    </row>
    <row r="4515" spans="1:14" x14ac:dyDescent="0.25">
      <c r="A4515" s="1" t="s">
        <v>288</v>
      </c>
      <c r="B4515" s="1" t="s">
        <v>298</v>
      </c>
      <c r="C4515" s="1" t="s">
        <v>476</v>
      </c>
      <c r="D4515" s="83">
        <v>0</v>
      </c>
      <c r="E4515" s="83">
        <v>0</v>
      </c>
      <c r="F4515" s="83">
        <v>0</v>
      </c>
      <c r="G4515" s="83">
        <v>0</v>
      </c>
      <c r="H4515" s="83">
        <v>1</v>
      </c>
      <c r="I4515" s="83">
        <v>0</v>
      </c>
      <c r="J4515" s="83">
        <v>1</v>
      </c>
      <c r="K4515" s="83">
        <v>0</v>
      </c>
      <c r="L4515" s="83">
        <v>2</v>
      </c>
      <c r="M4515" s="84">
        <v>2.0512820512820508E-3</v>
      </c>
      <c r="N4515" s="85">
        <f t="shared" si="70"/>
        <v>0</v>
      </c>
    </row>
    <row r="4516" spans="1:14" x14ac:dyDescent="0.25">
      <c r="A4516" s="1" t="s">
        <v>288</v>
      </c>
      <c r="B4516" s="1" t="s">
        <v>298</v>
      </c>
      <c r="C4516" s="1" t="s">
        <v>469</v>
      </c>
      <c r="D4516" s="83">
        <v>1</v>
      </c>
      <c r="E4516" s="83">
        <v>0</v>
      </c>
      <c r="F4516" s="83">
        <v>68</v>
      </c>
      <c r="G4516" s="83">
        <v>76</v>
      </c>
      <c r="H4516" s="83">
        <v>73</v>
      </c>
      <c r="I4516" s="83">
        <v>16</v>
      </c>
      <c r="J4516" s="83">
        <v>14</v>
      </c>
      <c r="K4516" s="83">
        <v>17</v>
      </c>
      <c r="L4516" s="83">
        <v>265</v>
      </c>
      <c r="M4516" s="84">
        <v>0.27179487179487177</v>
      </c>
      <c r="N4516" s="85">
        <f t="shared" si="70"/>
        <v>0</v>
      </c>
    </row>
    <row r="4517" spans="1:14" x14ac:dyDescent="0.25">
      <c r="A4517" s="1" t="s">
        <v>288</v>
      </c>
      <c r="B4517" s="1" t="s">
        <v>298</v>
      </c>
      <c r="C4517" s="1" t="s">
        <v>470</v>
      </c>
      <c r="D4517" s="83">
        <v>1</v>
      </c>
      <c r="E4517" s="83">
        <v>0</v>
      </c>
      <c r="F4517" s="83">
        <v>0</v>
      </c>
      <c r="G4517" s="83">
        <v>18</v>
      </c>
      <c r="H4517" s="83">
        <v>16</v>
      </c>
      <c r="I4517" s="83">
        <v>10</v>
      </c>
      <c r="J4517" s="83">
        <v>9</v>
      </c>
      <c r="K4517" s="83">
        <v>15</v>
      </c>
      <c r="L4517" s="83">
        <v>69</v>
      </c>
      <c r="M4517" s="84">
        <v>7.0769230769230765E-2</v>
      </c>
      <c r="N4517" s="85">
        <f t="shared" si="70"/>
        <v>0</v>
      </c>
    </row>
    <row r="4518" spans="1:14" x14ac:dyDescent="0.25">
      <c r="A4518" s="1" t="s">
        <v>288</v>
      </c>
      <c r="B4518" s="1" t="s">
        <v>298</v>
      </c>
      <c r="C4518" s="1" t="s">
        <v>471</v>
      </c>
      <c r="D4518" s="83">
        <v>1</v>
      </c>
      <c r="E4518" s="83">
        <v>1</v>
      </c>
      <c r="F4518" s="83">
        <v>9</v>
      </c>
      <c r="G4518" s="83">
        <v>12</v>
      </c>
      <c r="H4518" s="83">
        <v>9</v>
      </c>
      <c r="I4518" s="83">
        <v>2</v>
      </c>
      <c r="J4518" s="83">
        <v>0</v>
      </c>
      <c r="K4518" s="83">
        <v>0</v>
      </c>
      <c r="L4518" s="83">
        <v>34</v>
      </c>
      <c r="M4518" s="84">
        <v>3.487179487179487E-2</v>
      </c>
      <c r="N4518" s="85">
        <f t="shared" si="70"/>
        <v>2.9411764705882353E-2</v>
      </c>
    </row>
    <row r="4519" spans="1:14" x14ac:dyDescent="0.25">
      <c r="A4519" s="1" t="s">
        <v>288</v>
      </c>
      <c r="B4519" s="1" t="s">
        <v>298</v>
      </c>
      <c r="C4519" s="1" t="s">
        <v>481</v>
      </c>
      <c r="D4519" s="83">
        <v>1</v>
      </c>
      <c r="E4519" s="83">
        <v>13</v>
      </c>
      <c r="F4519" s="83">
        <v>8</v>
      </c>
      <c r="G4519" s="83">
        <v>1</v>
      </c>
      <c r="H4519" s="83">
        <v>3</v>
      </c>
      <c r="I4519" s="83">
        <v>0</v>
      </c>
      <c r="J4519" s="83">
        <v>0</v>
      </c>
      <c r="K4519" s="83">
        <v>0</v>
      </c>
      <c r="L4519" s="83">
        <v>26</v>
      </c>
      <c r="M4519" s="84">
        <v>2.6666666666666668E-2</v>
      </c>
      <c r="N4519" s="85">
        <f t="shared" si="70"/>
        <v>0.5</v>
      </c>
    </row>
    <row r="4520" spans="1:14" x14ac:dyDescent="0.25">
      <c r="A4520" s="1" t="s">
        <v>288</v>
      </c>
      <c r="B4520" s="1" t="s">
        <v>298</v>
      </c>
      <c r="C4520" s="1" t="s">
        <v>477</v>
      </c>
      <c r="D4520" s="83">
        <v>0</v>
      </c>
      <c r="E4520" s="83">
        <v>1</v>
      </c>
      <c r="F4520" s="83">
        <v>11</v>
      </c>
      <c r="G4520" s="83">
        <v>5</v>
      </c>
      <c r="H4520" s="83">
        <v>2</v>
      </c>
      <c r="I4520" s="83">
        <v>2</v>
      </c>
      <c r="J4520" s="83">
        <v>1</v>
      </c>
      <c r="K4520" s="83">
        <v>0</v>
      </c>
      <c r="L4520" s="83">
        <v>22</v>
      </c>
      <c r="M4520" s="84">
        <v>2.2564102564102569E-2</v>
      </c>
      <c r="N4520" s="85">
        <f t="shared" si="70"/>
        <v>4.5454545454545456E-2</v>
      </c>
    </row>
    <row r="4521" spans="1:14" x14ac:dyDescent="0.25">
      <c r="A4521" s="1" t="s">
        <v>288</v>
      </c>
      <c r="B4521" s="1" t="s">
        <v>298</v>
      </c>
      <c r="C4521" s="1" t="s">
        <v>482</v>
      </c>
      <c r="D4521" s="83">
        <v>0</v>
      </c>
      <c r="E4521" s="83">
        <v>0</v>
      </c>
      <c r="F4521" s="83">
        <v>0</v>
      </c>
      <c r="G4521" s="83">
        <v>1</v>
      </c>
      <c r="H4521" s="83">
        <v>3</v>
      </c>
      <c r="I4521" s="83">
        <v>0</v>
      </c>
      <c r="J4521" s="83">
        <v>1</v>
      </c>
      <c r="K4521" s="83">
        <v>0</v>
      </c>
      <c r="L4521" s="83">
        <v>5</v>
      </c>
      <c r="M4521" s="84">
        <v>5.1282051282051282E-3</v>
      </c>
      <c r="N4521" s="85">
        <f t="shared" si="70"/>
        <v>0</v>
      </c>
    </row>
    <row r="4522" spans="1:14" x14ac:dyDescent="0.25">
      <c r="A4522" s="1" t="s">
        <v>288</v>
      </c>
      <c r="B4522" s="1" t="s">
        <v>298</v>
      </c>
      <c r="C4522" s="1" t="s">
        <v>478</v>
      </c>
      <c r="D4522" s="83">
        <v>0</v>
      </c>
      <c r="E4522" s="83">
        <v>0</v>
      </c>
      <c r="F4522" s="83">
        <v>3</v>
      </c>
      <c r="G4522" s="83">
        <v>2</v>
      </c>
      <c r="H4522" s="83">
        <v>0</v>
      </c>
      <c r="I4522" s="83">
        <v>0</v>
      </c>
      <c r="J4522" s="83">
        <v>0</v>
      </c>
      <c r="K4522" s="83">
        <v>0</v>
      </c>
      <c r="L4522" s="83">
        <v>5</v>
      </c>
      <c r="M4522" s="84">
        <v>5.1282051282051282E-3</v>
      </c>
      <c r="N4522" s="85">
        <f t="shared" si="70"/>
        <v>0</v>
      </c>
    </row>
    <row r="4523" spans="1:14" x14ac:dyDescent="0.25">
      <c r="A4523" s="1" t="s">
        <v>288</v>
      </c>
      <c r="B4523" s="1" t="s">
        <v>298</v>
      </c>
      <c r="C4523" s="1" t="s">
        <v>472</v>
      </c>
      <c r="D4523" s="83">
        <v>0</v>
      </c>
      <c r="E4523" s="83">
        <v>95</v>
      </c>
      <c r="F4523" s="83">
        <v>103</v>
      </c>
      <c r="G4523" s="83">
        <v>26</v>
      </c>
      <c r="H4523" s="83">
        <v>33</v>
      </c>
      <c r="I4523" s="83">
        <v>4</v>
      </c>
      <c r="J4523" s="83">
        <v>5</v>
      </c>
      <c r="K4523" s="83">
        <v>1</v>
      </c>
      <c r="L4523" s="83">
        <v>267</v>
      </c>
      <c r="M4523" s="84">
        <v>0.27384615384615391</v>
      </c>
      <c r="N4523" s="85">
        <f t="shared" si="70"/>
        <v>0.35580524344569286</v>
      </c>
    </row>
    <row r="4524" spans="1:14" x14ac:dyDescent="0.25">
      <c r="A4524" s="1" t="s">
        <v>288</v>
      </c>
      <c r="B4524" s="1" t="s">
        <v>298</v>
      </c>
      <c r="C4524" s="1" t="s">
        <v>473</v>
      </c>
      <c r="D4524" s="83">
        <v>0</v>
      </c>
      <c r="E4524" s="83">
        <v>0</v>
      </c>
      <c r="F4524" s="83">
        <v>19</v>
      </c>
      <c r="G4524" s="83">
        <v>10</v>
      </c>
      <c r="H4524" s="83">
        <v>22</v>
      </c>
      <c r="I4524" s="83">
        <v>1</v>
      </c>
      <c r="J4524" s="83">
        <v>3</v>
      </c>
      <c r="K4524" s="83">
        <v>1</v>
      </c>
      <c r="L4524" s="83">
        <v>56</v>
      </c>
      <c r="M4524" s="84">
        <v>5.7435897435897443E-2</v>
      </c>
      <c r="N4524" s="85">
        <f t="shared" si="70"/>
        <v>0</v>
      </c>
    </row>
    <row r="4525" spans="1:14" x14ac:dyDescent="0.25">
      <c r="A4525" s="1" t="s">
        <v>288</v>
      </c>
      <c r="B4525" s="1" t="s">
        <v>298</v>
      </c>
      <c r="C4525" s="1" t="s">
        <v>474</v>
      </c>
      <c r="D4525" s="83">
        <v>0</v>
      </c>
      <c r="E4525" s="83">
        <v>23</v>
      </c>
      <c r="F4525" s="83">
        <v>16</v>
      </c>
      <c r="G4525" s="83">
        <v>4</v>
      </c>
      <c r="H4525" s="83">
        <v>2</v>
      </c>
      <c r="I4525" s="83">
        <v>0</v>
      </c>
      <c r="J4525" s="83">
        <v>0</v>
      </c>
      <c r="K4525" s="83">
        <v>0</v>
      </c>
      <c r="L4525" s="83">
        <v>45</v>
      </c>
      <c r="M4525" s="84">
        <v>4.6153846153846163E-2</v>
      </c>
      <c r="N4525" s="85">
        <f t="shared" si="70"/>
        <v>0.51111111111111107</v>
      </c>
    </row>
    <row r="4526" spans="1:14" x14ac:dyDescent="0.25">
      <c r="A4526" s="118" t="s">
        <v>288</v>
      </c>
      <c r="B4526" s="118" t="s">
        <v>299</v>
      </c>
      <c r="C4526" s="118" t="s">
        <v>467</v>
      </c>
      <c r="D4526" s="119">
        <v>25</v>
      </c>
      <c r="E4526" s="119">
        <v>296</v>
      </c>
      <c r="F4526" s="119">
        <v>406</v>
      </c>
      <c r="G4526" s="119">
        <v>281</v>
      </c>
      <c r="H4526" s="119">
        <v>313</v>
      </c>
      <c r="I4526" s="119">
        <v>63</v>
      </c>
      <c r="J4526" s="119">
        <v>92</v>
      </c>
      <c r="K4526" s="119">
        <v>84</v>
      </c>
      <c r="L4526" s="119">
        <v>1560</v>
      </c>
      <c r="M4526" s="120">
        <v>1</v>
      </c>
      <c r="N4526" s="117">
        <f t="shared" si="70"/>
        <v>0.18974358974358974</v>
      </c>
    </row>
    <row r="4527" spans="1:14" x14ac:dyDescent="0.25">
      <c r="A4527" s="1" t="s">
        <v>288</v>
      </c>
      <c r="B4527" s="1" t="s">
        <v>299</v>
      </c>
      <c r="C4527" s="1" t="s">
        <v>468</v>
      </c>
      <c r="D4527" s="83">
        <v>1</v>
      </c>
      <c r="E4527" s="83">
        <v>83</v>
      </c>
      <c r="F4527" s="83">
        <v>91</v>
      </c>
      <c r="G4527" s="83">
        <v>17</v>
      </c>
      <c r="H4527" s="83">
        <v>36</v>
      </c>
      <c r="I4527" s="83">
        <v>1</v>
      </c>
      <c r="J4527" s="83">
        <v>4</v>
      </c>
      <c r="K4527" s="83">
        <v>1</v>
      </c>
      <c r="L4527" s="83">
        <v>234</v>
      </c>
      <c r="M4527" s="84">
        <v>0.15</v>
      </c>
      <c r="N4527" s="85">
        <f t="shared" si="70"/>
        <v>0.35470085470085472</v>
      </c>
    </row>
    <row r="4528" spans="1:14" x14ac:dyDescent="0.25">
      <c r="A4528" s="1" t="s">
        <v>288</v>
      </c>
      <c r="B4528" s="1" t="s">
        <v>299</v>
      </c>
      <c r="C4528" s="1" t="s">
        <v>475</v>
      </c>
      <c r="D4528" s="83">
        <v>0</v>
      </c>
      <c r="E4528" s="83">
        <v>0</v>
      </c>
      <c r="F4528" s="83">
        <v>9</v>
      </c>
      <c r="G4528" s="83">
        <v>9</v>
      </c>
      <c r="H4528" s="83">
        <v>3</v>
      </c>
      <c r="I4528" s="83">
        <v>0</v>
      </c>
      <c r="J4528" s="83">
        <v>1</v>
      </c>
      <c r="K4528" s="83">
        <v>1</v>
      </c>
      <c r="L4528" s="83">
        <v>23</v>
      </c>
      <c r="M4528" s="84">
        <v>1.474358974358974E-2</v>
      </c>
      <c r="N4528" s="85">
        <f t="shared" si="70"/>
        <v>0</v>
      </c>
    </row>
    <row r="4529" spans="1:14" x14ac:dyDescent="0.25">
      <c r="A4529" s="1" t="s">
        <v>288</v>
      </c>
      <c r="B4529" s="1" t="s">
        <v>299</v>
      </c>
      <c r="C4529" s="1" t="s">
        <v>479</v>
      </c>
      <c r="D4529" s="83">
        <v>0</v>
      </c>
      <c r="E4529" s="83">
        <v>0</v>
      </c>
      <c r="F4529" s="83">
        <v>0</v>
      </c>
      <c r="G4529" s="83">
        <v>5</v>
      </c>
      <c r="H4529" s="83">
        <v>5</v>
      </c>
      <c r="I4529" s="83">
        <v>1</v>
      </c>
      <c r="J4529" s="83">
        <v>7</v>
      </c>
      <c r="K4529" s="83">
        <v>2</v>
      </c>
      <c r="L4529" s="83">
        <v>20</v>
      </c>
      <c r="M4529" s="84">
        <v>1.282051282051282E-2</v>
      </c>
      <c r="N4529" s="85">
        <f t="shared" si="70"/>
        <v>0</v>
      </c>
    </row>
    <row r="4530" spans="1:14" x14ac:dyDescent="0.25">
      <c r="A4530" s="1" t="s">
        <v>288</v>
      </c>
      <c r="B4530" s="1" t="s">
        <v>299</v>
      </c>
      <c r="C4530" s="1" t="s">
        <v>480</v>
      </c>
      <c r="D4530" s="83">
        <v>0</v>
      </c>
      <c r="E4530" s="83">
        <v>0</v>
      </c>
      <c r="F4530" s="83">
        <v>0</v>
      </c>
      <c r="G4530" s="83">
        <v>0</v>
      </c>
      <c r="H4530" s="83">
        <v>4</v>
      </c>
      <c r="I4530" s="83">
        <v>0</v>
      </c>
      <c r="J4530" s="83">
        <v>2</v>
      </c>
      <c r="K4530" s="83">
        <v>0</v>
      </c>
      <c r="L4530" s="83">
        <v>6</v>
      </c>
      <c r="M4530" s="84">
        <v>3.8461538461538459E-3</v>
      </c>
      <c r="N4530" s="85">
        <f t="shared" si="70"/>
        <v>0</v>
      </c>
    </row>
    <row r="4531" spans="1:14" x14ac:dyDescent="0.25">
      <c r="A4531" s="1" t="s">
        <v>288</v>
      </c>
      <c r="B4531" s="1" t="s">
        <v>299</v>
      </c>
      <c r="C4531" s="1" t="s">
        <v>476</v>
      </c>
      <c r="D4531" s="83">
        <v>0</v>
      </c>
      <c r="E4531" s="83">
        <v>0</v>
      </c>
      <c r="F4531" s="83">
        <v>0</v>
      </c>
      <c r="G4531" s="83">
        <v>3</v>
      </c>
      <c r="H4531" s="83">
        <v>0</v>
      </c>
      <c r="I4531" s="83">
        <v>0</v>
      </c>
      <c r="J4531" s="83">
        <v>4</v>
      </c>
      <c r="K4531" s="83">
        <v>1</v>
      </c>
      <c r="L4531" s="83">
        <v>8</v>
      </c>
      <c r="M4531" s="84">
        <v>5.1282051282051282E-3</v>
      </c>
      <c r="N4531" s="85">
        <f t="shared" si="70"/>
        <v>0</v>
      </c>
    </row>
    <row r="4532" spans="1:14" x14ac:dyDescent="0.25">
      <c r="A4532" s="1" t="s">
        <v>288</v>
      </c>
      <c r="B4532" s="1" t="s">
        <v>299</v>
      </c>
      <c r="C4532" s="1" t="s">
        <v>469</v>
      </c>
      <c r="D4532" s="83">
        <v>4</v>
      </c>
      <c r="E4532" s="83">
        <v>1</v>
      </c>
      <c r="F4532" s="83">
        <v>92</v>
      </c>
      <c r="G4532" s="83">
        <v>91</v>
      </c>
      <c r="H4532" s="83">
        <v>124</v>
      </c>
      <c r="I4532" s="83">
        <v>34</v>
      </c>
      <c r="J4532" s="83">
        <v>28</v>
      </c>
      <c r="K4532" s="83">
        <v>28</v>
      </c>
      <c r="L4532" s="83">
        <v>402</v>
      </c>
      <c r="M4532" s="84">
        <v>0.25769230769230772</v>
      </c>
      <c r="N4532" s="85">
        <f t="shared" si="70"/>
        <v>2.4875621890547263E-3</v>
      </c>
    </row>
    <row r="4533" spans="1:14" x14ac:dyDescent="0.25">
      <c r="A4533" s="1" t="s">
        <v>288</v>
      </c>
      <c r="B4533" s="1" t="s">
        <v>299</v>
      </c>
      <c r="C4533" s="1" t="s">
        <v>470</v>
      </c>
      <c r="D4533" s="83">
        <v>1</v>
      </c>
      <c r="E4533" s="83">
        <v>0</v>
      </c>
      <c r="F4533" s="83">
        <v>0</v>
      </c>
      <c r="G4533" s="83">
        <v>32</v>
      </c>
      <c r="H4533" s="83">
        <v>25</v>
      </c>
      <c r="I4533" s="83">
        <v>12</v>
      </c>
      <c r="J4533" s="83">
        <v>17</v>
      </c>
      <c r="K4533" s="83">
        <v>29</v>
      </c>
      <c r="L4533" s="83">
        <v>116</v>
      </c>
      <c r="M4533" s="84">
        <v>7.4358974358974358E-2</v>
      </c>
      <c r="N4533" s="85">
        <f t="shared" si="70"/>
        <v>0</v>
      </c>
    </row>
    <row r="4534" spans="1:14" x14ac:dyDescent="0.25">
      <c r="A4534" s="1" t="s">
        <v>288</v>
      </c>
      <c r="B4534" s="1" t="s">
        <v>299</v>
      </c>
      <c r="C4534" s="1" t="s">
        <v>471</v>
      </c>
      <c r="D4534" s="83">
        <v>2</v>
      </c>
      <c r="E4534" s="83">
        <v>0</v>
      </c>
      <c r="F4534" s="83">
        <v>15</v>
      </c>
      <c r="G4534" s="83">
        <v>14</v>
      </c>
      <c r="H4534" s="83">
        <v>11</v>
      </c>
      <c r="I4534" s="83">
        <v>0</v>
      </c>
      <c r="J4534" s="83">
        <v>1</v>
      </c>
      <c r="K4534" s="83">
        <v>2</v>
      </c>
      <c r="L4534" s="83">
        <v>45</v>
      </c>
      <c r="M4534" s="84">
        <v>2.8846153846153851E-2</v>
      </c>
      <c r="N4534" s="85">
        <f t="shared" si="70"/>
        <v>0</v>
      </c>
    </row>
    <row r="4535" spans="1:14" x14ac:dyDescent="0.25">
      <c r="A4535" s="1" t="s">
        <v>288</v>
      </c>
      <c r="B4535" s="1" t="s">
        <v>299</v>
      </c>
      <c r="C4535" s="1" t="s">
        <v>481</v>
      </c>
      <c r="D4535" s="83">
        <v>1</v>
      </c>
      <c r="E4535" s="83">
        <v>14</v>
      </c>
      <c r="F4535" s="83">
        <v>20</v>
      </c>
      <c r="G4535" s="83">
        <v>8</v>
      </c>
      <c r="H4535" s="83">
        <v>10</v>
      </c>
      <c r="I4535" s="83">
        <v>0</v>
      </c>
      <c r="J4535" s="83">
        <v>4</v>
      </c>
      <c r="K4535" s="83">
        <v>0</v>
      </c>
      <c r="L4535" s="83">
        <v>57</v>
      </c>
      <c r="M4535" s="84">
        <v>3.653846153846154E-2</v>
      </c>
      <c r="N4535" s="85">
        <f t="shared" si="70"/>
        <v>0.24561403508771928</v>
      </c>
    </row>
    <row r="4536" spans="1:14" x14ac:dyDescent="0.25">
      <c r="A4536" s="1" t="s">
        <v>288</v>
      </c>
      <c r="B4536" s="1" t="s">
        <v>299</v>
      </c>
      <c r="C4536" s="1" t="s">
        <v>477</v>
      </c>
      <c r="D4536" s="83">
        <v>1</v>
      </c>
      <c r="E4536" s="83">
        <v>0</v>
      </c>
      <c r="F4536" s="83">
        <v>9</v>
      </c>
      <c r="G4536" s="83">
        <v>3</v>
      </c>
      <c r="H4536" s="83">
        <v>1</v>
      </c>
      <c r="I4536" s="83">
        <v>0</v>
      </c>
      <c r="J4536" s="83">
        <v>1</v>
      </c>
      <c r="K4536" s="83">
        <v>0</v>
      </c>
      <c r="L4536" s="83">
        <v>15</v>
      </c>
      <c r="M4536" s="84">
        <v>9.6153846153846159E-3</v>
      </c>
      <c r="N4536" s="85">
        <f t="shared" si="70"/>
        <v>0</v>
      </c>
    </row>
    <row r="4537" spans="1:14" x14ac:dyDescent="0.25">
      <c r="A4537" s="1" t="s">
        <v>288</v>
      </c>
      <c r="B4537" s="1" t="s">
        <v>299</v>
      </c>
      <c r="C4537" s="1" t="s">
        <v>482</v>
      </c>
      <c r="D4537" s="83">
        <v>1</v>
      </c>
      <c r="E4537" s="83">
        <v>0</v>
      </c>
      <c r="F4537" s="83">
        <v>0</v>
      </c>
      <c r="G4537" s="83">
        <v>1</v>
      </c>
      <c r="H4537" s="83">
        <v>2</v>
      </c>
      <c r="I4537" s="83">
        <v>0</v>
      </c>
      <c r="J4537" s="83">
        <v>0</v>
      </c>
      <c r="K4537" s="83">
        <v>1</v>
      </c>
      <c r="L4537" s="83">
        <v>5</v>
      </c>
      <c r="M4537" s="84">
        <v>3.205128205128205E-3</v>
      </c>
      <c r="N4537" s="85">
        <f t="shared" si="70"/>
        <v>0</v>
      </c>
    </row>
    <row r="4538" spans="1:14" x14ac:dyDescent="0.25">
      <c r="A4538" s="1" t="s">
        <v>288</v>
      </c>
      <c r="B4538" s="1" t="s">
        <v>299</v>
      </c>
      <c r="C4538" s="1" t="s">
        <v>478</v>
      </c>
      <c r="D4538" s="83">
        <v>0</v>
      </c>
      <c r="E4538" s="83">
        <v>1</v>
      </c>
      <c r="F4538" s="83">
        <v>6</v>
      </c>
      <c r="G4538" s="83">
        <v>1</v>
      </c>
      <c r="H4538" s="83">
        <v>1</v>
      </c>
      <c r="I4538" s="83">
        <v>0</v>
      </c>
      <c r="J4538" s="83">
        <v>0</v>
      </c>
      <c r="K4538" s="83">
        <v>1</v>
      </c>
      <c r="L4538" s="83">
        <v>10</v>
      </c>
      <c r="M4538" s="84">
        <v>6.4102564102564092E-3</v>
      </c>
      <c r="N4538" s="85">
        <f t="shared" si="70"/>
        <v>0.1</v>
      </c>
    </row>
    <row r="4539" spans="1:14" x14ac:dyDescent="0.25">
      <c r="A4539" s="1" t="s">
        <v>288</v>
      </c>
      <c r="B4539" s="1" t="s">
        <v>299</v>
      </c>
      <c r="C4539" s="1" t="s">
        <v>472</v>
      </c>
      <c r="D4539" s="83">
        <v>7</v>
      </c>
      <c r="E4539" s="83">
        <v>156</v>
      </c>
      <c r="F4539" s="83">
        <v>123</v>
      </c>
      <c r="G4539" s="83">
        <v>61</v>
      </c>
      <c r="H4539" s="83">
        <v>44</v>
      </c>
      <c r="I4539" s="83">
        <v>6</v>
      </c>
      <c r="J4539" s="83">
        <v>12</v>
      </c>
      <c r="K4539" s="83">
        <v>10</v>
      </c>
      <c r="L4539" s="83">
        <v>419</v>
      </c>
      <c r="M4539" s="84">
        <v>0.26858974358974358</v>
      </c>
      <c r="N4539" s="85">
        <f t="shared" si="70"/>
        <v>0.37231503579952269</v>
      </c>
    </row>
    <row r="4540" spans="1:14" x14ac:dyDescent="0.25">
      <c r="A4540" s="1" t="s">
        <v>288</v>
      </c>
      <c r="B4540" s="1" t="s">
        <v>299</v>
      </c>
      <c r="C4540" s="1" t="s">
        <v>473</v>
      </c>
      <c r="D4540" s="83">
        <v>4</v>
      </c>
      <c r="E4540" s="83">
        <v>0</v>
      </c>
      <c r="F4540" s="83">
        <v>11</v>
      </c>
      <c r="G4540" s="83">
        <v>29</v>
      </c>
      <c r="H4540" s="83">
        <v>35</v>
      </c>
      <c r="I4540" s="83">
        <v>9</v>
      </c>
      <c r="J4540" s="83">
        <v>11</v>
      </c>
      <c r="K4540" s="83">
        <v>8</v>
      </c>
      <c r="L4540" s="83">
        <v>107</v>
      </c>
      <c r="M4540" s="84">
        <v>6.8589743589743596E-2</v>
      </c>
      <c r="N4540" s="85">
        <f t="shared" si="70"/>
        <v>0</v>
      </c>
    </row>
    <row r="4541" spans="1:14" x14ac:dyDescent="0.25">
      <c r="A4541" s="1" t="s">
        <v>288</v>
      </c>
      <c r="B4541" s="1" t="s">
        <v>299</v>
      </c>
      <c r="C4541" s="1" t="s">
        <v>474</v>
      </c>
      <c r="D4541" s="83">
        <v>3</v>
      </c>
      <c r="E4541" s="83">
        <v>41</v>
      </c>
      <c r="F4541" s="83">
        <v>30</v>
      </c>
      <c r="G4541" s="83">
        <v>7</v>
      </c>
      <c r="H4541" s="83">
        <v>12</v>
      </c>
      <c r="I4541" s="83">
        <v>0</v>
      </c>
      <c r="J4541" s="83">
        <v>0</v>
      </c>
      <c r="K4541" s="83">
        <v>0</v>
      </c>
      <c r="L4541" s="83">
        <v>93</v>
      </c>
      <c r="M4541" s="84">
        <v>5.9615384615384612E-2</v>
      </c>
      <c r="N4541" s="85">
        <f t="shared" si="70"/>
        <v>0.44086021505376344</v>
      </c>
    </row>
    <row r="4542" spans="1:14" x14ac:dyDescent="0.25">
      <c r="A4542" s="118" t="s">
        <v>288</v>
      </c>
      <c r="B4542" s="118" t="s">
        <v>300</v>
      </c>
      <c r="C4542" s="118" t="s">
        <v>467</v>
      </c>
      <c r="D4542" s="119">
        <v>1</v>
      </c>
      <c r="E4542" s="119">
        <v>172</v>
      </c>
      <c r="F4542" s="119">
        <v>350</v>
      </c>
      <c r="G4542" s="119">
        <v>268</v>
      </c>
      <c r="H4542" s="119">
        <v>255</v>
      </c>
      <c r="I4542" s="119">
        <v>62</v>
      </c>
      <c r="J4542" s="119">
        <v>80</v>
      </c>
      <c r="K4542" s="119">
        <v>74</v>
      </c>
      <c r="L4542" s="119">
        <v>1262</v>
      </c>
      <c r="M4542" s="120">
        <v>1</v>
      </c>
      <c r="N4542" s="117">
        <f t="shared" si="70"/>
        <v>0.13629160063391443</v>
      </c>
    </row>
    <row r="4543" spans="1:14" x14ac:dyDescent="0.25">
      <c r="A4543" s="1" t="s">
        <v>288</v>
      </c>
      <c r="B4543" s="1" t="s">
        <v>300</v>
      </c>
      <c r="C4543" s="1" t="s">
        <v>468</v>
      </c>
      <c r="D4543" s="83">
        <v>0</v>
      </c>
      <c r="E4543" s="83">
        <v>59</v>
      </c>
      <c r="F4543" s="83">
        <v>113</v>
      </c>
      <c r="G4543" s="83">
        <v>20</v>
      </c>
      <c r="H4543" s="83">
        <v>32</v>
      </c>
      <c r="I4543" s="83">
        <v>4</v>
      </c>
      <c r="J4543" s="83">
        <v>3</v>
      </c>
      <c r="K4543" s="83">
        <v>2</v>
      </c>
      <c r="L4543" s="83">
        <v>233</v>
      </c>
      <c r="M4543" s="84">
        <v>0.18462757527733761</v>
      </c>
      <c r="N4543" s="85">
        <f t="shared" si="70"/>
        <v>0.25321888412017168</v>
      </c>
    </row>
    <row r="4544" spans="1:14" x14ac:dyDescent="0.25">
      <c r="A4544" s="1" t="s">
        <v>288</v>
      </c>
      <c r="B4544" s="1" t="s">
        <v>300</v>
      </c>
      <c r="C4544" s="1" t="s">
        <v>475</v>
      </c>
      <c r="D4544" s="83">
        <v>1</v>
      </c>
      <c r="E4544" s="83">
        <v>0</v>
      </c>
      <c r="F4544" s="83">
        <v>8</v>
      </c>
      <c r="G4544" s="83">
        <v>9</v>
      </c>
      <c r="H4544" s="83">
        <v>6</v>
      </c>
      <c r="I4544" s="83">
        <v>2</v>
      </c>
      <c r="J4544" s="83">
        <v>4</v>
      </c>
      <c r="K4544" s="83">
        <v>1</v>
      </c>
      <c r="L4544" s="83">
        <v>31</v>
      </c>
      <c r="M4544" s="84">
        <v>2.456418383518225E-2</v>
      </c>
      <c r="N4544" s="85">
        <f t="shared" si="70"/>
        <v>0</v>
      </c>
    </row>
    <row r="4545" spans="1:14" x14ac:dyDescent="0.25">
      <c r="A4545" s="1" t="s">
        <v>288</v>
      </c>
      <c r="B4545" s="1" t="s">
        <v>300</v>
      </c>
      <c r="C4545" s="1" t="s">
        <v>479</v>
      </c>
      <c r="D4545" s="83">
        <v>0</v>
      </c>
      <c r="E4545" s="83">
        <v>0</v>
      </c>
      <c r="F4545" s="83">
        <v>0</v>
      </c>
      <c r="G4545" s="83">
        <v>7</v>
      </c>
      <c r="H4545" s="83">
        <v>2</v>
      </c>
      <c r="I4545" s="83">
        <v>2</v>
      </c>
      <c r="J4545" s="83">
        <v>3</v>
      </c>
      <c r="K4545" s="83">
        <v>7</v>
      </c>
      <c r="L4545" s="83">
        <v>21</v>
      </c>
      <c r="M4545" s="84">
        <v>1.664025356576862E-2</v>
      </c>
      <c r="N4545" s="85">
        <f t="shared" si="70"/>
        <v>0</v>
      </c>
    </row>
    <row r="4546" spans="1:14" x14ac:dyDescent="0.25">
      <c r="A4546" s="1" t="s">
        <v>288</v>
      </c>
      <c r="B4546" s="1" t="s">
        <v>300</v>
      </c>
      <c r="C4546" s="1" t="s">
        <v>480</v>
      </c>
      <c r="D4546" s="83">
        <v>0</v>
      </c>
      <c r="E4546" s="83">
        <v>0</v>
      </c>
      <c r="F4546" s="83">
        <v>0</v>
      </c>
      <c r="G4546" s="83">
        <v>0</v>
      </c>
      <c r="H4546" s="83">
        <v>1</v>
      </c>
      <c r="I4546" s="83">
        <v>0</v>
      </c>
      <c r="J4546" s="83">
        <v>1</v>
      </c>
      <c r="K4546" s="83">
        <v>4</v>
      </c>
      <c r="L4546" s="83">
        <v>6</v>
      </c>
      <c r="M4546" s="84">
        <v>4.7543581616481777E-3</v>
      </c>
      <c r="N4546" s="85">
        <f t="shared" si="70"/>
        <v>0</v>
      </c>
    </row>
    <row r="4547" spans="1:14" x14ac:dyDescent="0.25">
      <c r="A4547" s="1" t="s">
        <v>288</v>
      </c>
      <c r="B4547" s="1" t="s">
        <v>300</v>
      </c>
      <c r="C4547" s="1" t="s">
        <v>476</v>
      </c>
      <c r="D4547" s="83">
        <v>0</v>
      </c>
      <c r="E4547" s="83">
        <v>0</v>
      </c>
      <c r="F4547" s="83">
        <v>0</v>
      </c>
      <c r="G4547" s="83">
        <v>2</v>
      </c>
      <c r="H4547" s="83">
        <v>3</v>
      </c>
      <c r="I4547" s="83">
        <v>0</v>
      </c>
      <c r="J4547" s="83">
        <v>4</v>
      </c>
      <c r="K4547" s="83">
        <v>3</v>
      </c>
      <c r="L4547" s="83">
        <v>12</v>
      </c>
      <c r="M4547" s="84">
        <v>9.5087163232963554E-3</v>
      </c>
      <c r="N4547" s="85">
        <f t="shared" si="70"/>
        <v>0</v>
      </c>
    </row>
    <row r="4548" spans="1:14" x14ac:dyDescent="0.25">
      <c r="A4548" s="1" t="s">
        <v>288</v>
      </c>
      <c r="B4548" s="1" t="s">
        <v>300</v>
      </c>
      <c r="C4548" s="1" t="s">
        <v>469</v>
      </c>
      <c r="D4548" s="83">
        <v>0</v>
      </c>
      <c r="E4548" s="83">
        <v>0</v>
      </c>
      <c r="F4548" s="83">
        <v>86</v>
      </c>
      <c r="G4548" s="83">
        <v>118</v>
      </c>
      <c r="H4548" s="83">
        <v>103</v>
      </c>
      <c r="I4548" s="83">
        <v>27</v>
      </c>
      <c r="J4548" s="83">
        <v>31</v>
      </c>
      <c r="K4548" s="83">
        <v>33</v>
      </c>
      <c r="L4548" s="83">
        <v>398</v>
      </c>
      <c r="M4548" s="84">
        <v>0.31537242472266241</v>
      </c>
      <c r="N4548" s="85">
        <f t="shared" ref="N4548:N4611" si="71">E4548/L4548</f>
        <v>0</v>
      </c>
    </row>
    <row r="4549" spans="1:14" x14ac:dyDescent="0.25">
      <c r="A4549" s="1" t="s">
        <v>288</v>
      </c>
      <c r="B4549" s="1" t="s">
        <v>300</v>
      </c>
      <c r="C4549" s="1" t="s">
        <v>470</v>
      </c>
      <c r="D4549" s="83">
        <v>0</v>
      </c>
      <c r="E4549" s="83">
        <v>0</v>
      </c>
      <c r="F4549" s="83">
        <v>0</v>
      </c>
      <c r="G4549" s="83">
        <v>27</v>
      </c>
      <c r="H4549" s="83">
        <v>18</v>
      </c>
      <c r="I4549" s="83">
        <v>17</v>
      </c>
      <c r="J4549" s="83">
        <v>9</v>
      </c>
      <c r="K4549" s="83">
        <v>12</v>
      </c>
      <c r="L4549" s="83">
        <v>83</v>
      </c>
      <c r="M4549" s="84">
        <v>6.5768621236133126E-2</v>
      </c>
      <c r="N4549" s="85">
        <f t="shared" si="71"/>
        <v>0</v>
      </c>
    </row>
    <row r="4550" spans="1:14" x14ac:dyDescent="0.25">
      <c r="A4550" s="1" t="s">
        <v>288</v>
      </c>
      <c r="B4550" s="1" t="s">
        <v>300</v>
      </c>
      <c r="C4550" s="1" t="s">
        <v>471</v>
      </c>
      <c r="D4550" s="83">
        <v>0</v>
      </c>
      <c r="E4550" s="83">
        <v>0</v>
      </c>
      <c r="F4550" s="83">
        <v>11</v>
      </c>
      <c r="G4550" s="83">
        <v>7</v>
      </c>
      <c r="H4550" s="83">
        <v>13</v>
      </c>
      <c r="I4550" s="83">
        <v>1</v>
      </c>
      <c r="J4550" s="83">
        <v>3</v>
      </c>
      <c r="K4550" s="83">
        <v>3</v>
      </c>
      <c r="L4550" s="83">
        <v>38</v>
      </c>
      <c r="M4550" s="84">
        <v>3.0110935023771788E-2</v>
      </c>
      <c r="N4550" s="85">
        <f t="shared" si="71"/>
        <v>0</v>
      </c>
    </row>
    <row r="4551" spans="1:14" x14ac:dyDescent="0.25">
      <c r="A4551" s="1" t="s">
        <v>288</v>
      </c>
      <c r="B4551" s="1" t="s">
        <v>300</v>
      </c>
      <c r="C4551" s="1" t="s">
        <v>481</v>
      </c>
      <c r="D4551" s="83">
        <v>0</v>
      </c>
      <c r="E4551" s="83">
        <v>12</v>
      </c>
      <c r="F4551" s="83">
        <v>16</v>
      </c>
      <c r="G4551" s="83">
        <v>5</v>
      </c>
      <c r="H4551" s="83">
        <v>4</v>
      </c>
      <c r="I4551" s="83">
        <v>0</v>
      </c>
      <c r="J4551" s="83">
        <v>3</v>
      </c>
      <c r="K4551" s="83">
        <v>0</v>
      </c>
      <c r="L4551" s="83">
        <v>40</v>
      </c>
      <c r="M4551" s="84">
        <v>3.1695721077654518E-2</v>
      </c>
      <c r="N4551" s="85">
        <f t="shared" si="71"/>
        <v>0.3</v>
      </c>
    </row>
    <row r="4552" spans="1:14" x14ac:dyDescent="0.25">
      <c r="A4552" s="1" t="s">
        <v>288</v>
      </c>
      <c r="B4552" s="1" t="s">
        <v>300</v>
      </c>
      <c r="C4552" s="1" t="s">
        <v>477</v>
      </c>
      <c r="D4552" s="83">
        <v>0</v>
      </c>
      <c r="E4552" s="83">
        <v>0</v>
      </c>
      <c r="F4552" s="83">
        <v>8</v>
      </c>
      <c r="G4552" s="83">
        <v>2</v>
      </c>
      <c r="H4552" s="83">
        <v>3</v>
      </c>
      <c r="I4552" s="83">
        <v>1</v>
      </c>
      <c r="J4552" s="83">
        <v>0</v>
      </c>
      <c r="K4552" s="83">
        <v>0</v>
      </c>
      <c r="L4552" s="83">
        <v>14</v>
      </c>
      <c r="M4552" s="84">
        <v>1.109350237717908E-2</v>
      </c>
      <c r="N4552" s="85">
        <f t="shared" si="71"/>
        <v>0</v>
      </c>
    </row>
    <row r="4553" spans="1:14" x14ac:dyDescent="0.25">
      <c r="A4553" s="1" t="s">
        <v>288</v>
      </c>
      <c r="B4553" s="1" t="s">
        <v>300</v>
      </c>
      <c r="C4553" s="1" t="s">
        <v>482</v>
      </c>
      <c r="D4553" s="83">
        <v>0</v>
      </c>
      <c r="E4553" s="83">
        <v>0</v>
      </c>
      <c r="F4553" s="83">
        <v>0</v>
      </c>
      <c r="G4553" s="83">
        <v>0</v>
      </c>
      <c r="H4553" s="83">
        <v>0</v>
      </c>
      <c r="I4553" s="83">
        <v>0</v>
      </c>
      <c r="J4553" s="83">
        <v>0</v>
      </c>
      <c r="K4553" s="83">
        <v>1</v>
      </c>
      <c r="L4553" s="83">
        <v>1</v>
      </c>
      <c r="M4553" s="84">
        <v>7.9239302694136295E-4</v>
      </c>
      <c r="N4553" s="85">
        <f t="shared" si="71"/>
        <v>0</v>
      </c>
    </row>
    <row r="4554" spans="1:14" x14ac:dyDescent="0.25">
      <c r="A4554" s="1" t="s">
        <v>288</v>
      </c>
      <c r="B4554" s="1" t="s">
        <v>300</v>
      </c>
      <c r="C4554" s="1" t="s">
        <v>478</v>
      </c>
      <c r="D4554" s="83">
        <v>0</v>
      </c>
      <c r="E4554" s="83">
        <v>0</v>
      </c>
      <c r="F4554" s="83">
        <v>7</v>
      </c>
      <c r="G4554" s="83">
        <v>5</v>
      </c>
      <c r="H4554" s="83">
        <v>1</v>
      </c>
      <c r="I4554" s="83">
        <v>0</v>
      </c>
      <c r="J4554" s="83">
        <v>1</v>
      </c>
      <c r="K4554" s="83">
        <v>2</v>
      </c>
      <c r="L4554" s="83">
        <v>16</v>
      </c>
      <c r="M4554" s="84">
        <v>1.2678288431061811E-2</v>
      </c>
      <c r="N4554" s="85">
        <f t="shared" si="71"/>
        <v>0</v>
      </c>
    </row>
    <row r="4555" spans="1:14" x14ac:dyDescent="0.25">
      <c r="A4555" s="1" t="s">
        <v>288</v>
      </c>
      <c r="B4555" s="1" t="s">
        <v>300</v>
      </c>
      <c r="C4555" s="1" t="s">
        <v>472</v>
      </c>
      <c r="D4555" s="83">
        <v>0</v>
      </c>
      <c r="E4555" s="83">
        <v>93</v>
      </c>
      <c r="F4555" s="83">
        <v>79</v>
      </c>
      <c r="G4555" s="83">
        <v>47</v>
      </c>
      <c r="H4555" s="83">
        <v>47</v>
      </c>
      <c r="I4555" s="83">
        <v>3</v>
      </c>
      <c r="J4555" s="83">
        <v>13</v>
      </c>
      <c r="K4555" s="83">
        <v>1</v>
      </c>
      <c r="L4555" s="83">
        <v>283</v>
      </c>
      <c r="M4555" s="84">
        <v>0.22424722662440569</v>
      </c>
      <c r="N4555" s="85">
        <f t="shared" si="71"/>
        <v>0.32862190812720848</v>
      </c>
    </row>
    <row r="4556" spans="1:14" x14ac:dyDescent="0.25">
      <c r="A4556" s="1" t="s">
        <v>288</v>
      </c>
      <c r="B4556" s="1" t="s">
        <v>300</v>
      </c>
      <c r="C4556" s="1" t="s">
        <v>473</v>
      </c>
      <c r="D4556" s="83">
        <v>0</v>
      </c>
      <c r="E4556" s="83">
        <v>0</v>
      </c>
      <c r="F4556" s="83">
        <v>9</v>
      </c>
      <c r="G4556" s="83">
        <v>13</v>
      </c>
      <c r="H4556" s="83">
        <v>18</v>
      </c>
      <c r="I4556" s="83">
        <v>5</v>
      </c>
      <c r="J4556" s="83">
        <v>4</v>
      </c>
      <c r="K4556" s="83">
        <v>4</v>
      </c>
      <c r="L4556" s="83">
        <v>53</v>
      </c>
      <c r="M4556" s="84">
        <v>4.1996830427892227E-2</v>
      </c>
      <c r="N4556" s="85">
        <f t="shared" si="71"/>
        <v>0</v>
      </c>
    </row>
    <row r="4557" spans="1:14" x14ac:dyDescent="0.25">
      <c r="A4557" s="1" t="s">
        <v>288</v>
      </c>
      <c r="B4557" s="1" t="s">
        <v>300</v>
      </c>
      <c r="C4557" s="1" t="s">
        <v>474</v>
      </c>
      <c r="D4557" s="83">
        <v>0</v>
      </c>
      <c r="E4557" s="83">
        <v>8</v>
      </c>
      <c r="F4557" s="83">
        <v>13</v>
      </c>
      <c r="G4557" s="83">
        <v>6</v>
      </c>
      <c r="H4557" s="83">
        <v>4</v>
      </c>
      <c r="I4557" s="83">
        <v>0</v>
      </c>
      <c r="J4557" s="83">
        <v>1</v>
      </c>
      <c r="K4557" s="83">
        <v>1</v>
      </c>
      <c r="L4557" s="83">
        <v>33</v>
      </c>
      <c r="M4557" s="84">
        <v>2.6148969889064979E-2</v>
      </c>
      <c r="N4557" s="85">
        <f t="shared" si="71"/>
        <v>0.24242424242424243</v>
      </c>
    </row>
    <row r="4558" spans="1:14" x14ac:dyDescent="0.25">
      <c r="A4558" s="118" t="s">
        <v>288</v>
      </c>
      <c r="B4558" s="118" t="s">
        <v>301</v>
      </c>
      <c r="C4558" s="118" t="s">
        <v>467</v>
      </c>
      <c r="D4558" s="119">
        <v>3</v>
      </c>
      <c r="E4558" s="119">
        <v>247</v>
      </c>
      <c r="F4558" s="119">
        <v>264</v>
      </c>
      <c r="G4558" s="119">
        <v>148</v>
      </c>
      <c r="H4558" s="119">
        <v>166</v>
      </c>
      <c r="I4558" s="119">
        <v>36</v>
      </c>
      <c r="J4558" s="119">
        <v>43</v>
      </c>
      <c r="K4558" s="119">
        <v>50</v>
      </c>
      <c r="L4558" s="119">
        <v>957</v>
      </c>
      <c r="M4558" s="120">
        <v>1</v>
      </c>
      <c r="N4558" s="117">
        <f t="shared" si="71"/>
        <v>0.25809822361546497</v>
      </c>
    </row>
    <row r="4559" spans="1:14" x14ac:dyDescent="0.25">
      <c r="A4559" s="1" t="s">
        <v>288</v>
      </c>
      <c r="B4559" s="1" t="s">
        <v>301</v>
      </c>
      <c r="C4559" s="1" t="s">
        <v>468</v>
      </c>
      <c r="D4559" s="83">
        <v>0</v>
      </c>
      <c r="E4559" s="83">
        <v>53</v>
      </c>
      <c r="F4559" s="83">
        <v>68</v>
      </c>
      <c r="G4559" s="83">
        <v>15</v>
      </c>
      <c r="H4559" s="83">
        <v>22</v>
      </c>
      <c r="I4559" s="83">
        <v>1</v>
      </c>
      <c r="J4559" s="83">
        <v>4</v>
      </c>
      <c r="K4559" s="83">
        <v>1</v>
      </c>
      <c r="L4559" s="83">
        <v>164</v>
      </c>
      <c r="M4559" s="84">
        <v>0.17136886102403351</v>
      </c>
      <c r="N4559" s="85">
        <f t="shared" si="71"/>
        <v>0.32317073170731708</v>
      </c>
    </row>
    <row r="4560" spans="1:14" x14ac:dyDescent="0.25">
      <c r="A4560" s="1" t="s">
        <v>288</v>
      </c>
      <c r="B4560" s="1" t="s">
        <v>301</v>
      </c>
      <c r="C4560" s="1" t="s">
        <v>475</v>
      </c>
      <c r="D4560" s="83">
        <v>0</v>
      </c>
      <c r="E4560" s="83">
        <v>0</v>
      </c>
      <c r="F4560" s="83">
        <v>7</v>
      </c>
      <c r="G4560" s="83">
        <v>4</v>
      </c>
      <c r="H4560" s="83">
        <v>4</v>
      </c>
      <c r="I4560" s="83">
        <v>1</v>
      </c>
      <c r="J4560" s="83">
        <v>1</v>
      </c>
      <c r="K4560" s="83">
        <v>0</v>
      </c>
      <c r="L4560" s="83">
        <v>17</v>
      </c>
      <c r="M4560" s="84">
        <v>1.7763845350052251E-2</v>
      </c>
      <c r="N4560" s="85">
        <f t="shared" si="71"/>
        <v>0</v>
      </c>
    </row>
    <row r="4561" spans="1:14" x14ac:dyDescent="0.25">
      <c r="A4561" s="1" t="s">
        <v>288</v>
      </c>
      <c r="B4561" s="1" t="s">
        <v>301</v>
      </c>
      <c r="C4561" s="1" t="s">
        <v>479</v>
      </c>
      <c r="D4561" s="83">
        <v>0</v>
      </c>
      <c r="E4561" s="83">
        <v>0</v>
      </c>
      <c r="F4561" s="83">
        <v>0</v>
      </c>
      <c r="G4561" s="83">
        <v>2</v>
      </c>
      <c r="H4561" s="83">
        <v>2</v>
      </c>
      <c r="I4561" s="83">
        <v>2</v>
      </c>
      <c r="J4561" s="83">
        <v>1</v>
      </c>
      <c r="K4561" s="83">
        <v>3</v>
      </c>
      <c r="L4561" s="83">
        <v>10</v>
      </c>
      <c r="M4561" s="84">
        <v>1.0449320794148381E-2</v>
      </c>
      <c r="N4561" s="85">
        <f t="shared" si="71"/>
        <v>0</v>
      </c>
    </row>
    <row r="4562" spans="1:14" x14ac:dyDescent="0.25">
      <c r="A4562" s="1" t="s">
        <v>288</v>
      </c>
      <c r="B4562" s="1" t="s">
        <v>301</v>
      </c>
      <c r="C4562" s="1" t="s">
        <v>480</v>
      </c>
      <c r="D4562" s="83">
        <v>0</v>
      </c>
      <c r="E4562" s="83">
        <v>0</v>
      </c>
      <c r="F4562" s="83">
        <v>0</v>
      </c>
      <c r="G4562" s="83">
        <v>0</v>
      </c>
      <c r="H4562" s="83">
        <v>3</v>
      </c>
      <c r="I4562" s="83">
        <v>1</v>
      </c>
      <c r="J4562" s="83">
        <v>3</v>
      </c>
      <c r="K4562" s="83">
        <v>2</v>
      </c>
      <c r="L4562" s="83">
        <v>9</v>
      </c>
      <c r="M4562" s="84">
        <v>9.4043887147335428E-3</v>
      </c>
      <c r="N4562" s="85">
        <f t="shared" si="71"/>
        <v>0</v>
      </c>
    </row>
    <row r="4563" spans="1:14" x14ac:dyDescent="0.25">
      <c r="A4563" s="1" t="s">
        <v>288</v>
      </c>
      <c r="B4563" s="1" t="s">
        <v>301</v>
      </c>
      <c r="C4563" s="1" t="s">
        <v>476</v>
      </c>
      <c r="D4563" s="83">
        <v>0</v>
      </c>
      <c r="E4563" s="83">
        <v>0</v>
      </c>
      <c r="F4563" s="83">
        <v>0</v>
      </c>
      <c r="G4563" s="83">
        <v>1</v>
      </c>
      <c r="H4563" s="83">
        <v>3</v>
      </c>
      <c r="I4563" s="83">
        <v>1</v>
      </c>
      <c r="J4563" s="83">
        <v>3</v>
      </c>
      <c r="K4563" s="83">
        <v>0</v>
      </c>
      <c r="L4563" s="83">
        <v>8</v>
      </c>
      <c r="M4563" s="84">
        <v>8.3594566353187051E-3</v>
      </c>
      <c r="N4563" s="85">
        <f t="shared" si="71"/>
        <v>0</v>
      </c>
    </row>
    <row r="4564" spans="1:14" x14ac:dyDescent="0.25">
      <c r="A4564" s="1" t="s">
        <v>288</v>
      </c>
      <c r="B4564" s="1" t="s">
        <v>301</v>
      </c>
      <c r="C4564" s="1" t="s">
        <v>469</v>
      </c>
      <c r="D4564" s="83">
        <v>0</v>
      </c>
      <c r="E4564" s="83">
        <v>1</v>
      </c>
      <c r="F4564" s="83">
        <v>53</v>
      </c>
      <c r="G4564" s="83">
        <v>43</v>
      </c>
      <c r="H4564" s="83">
        <v>53</v>
      </c>
      <c r="I4564" s="83">
        <v>9</v>
      </c>
      <c r="J4564" s="83">
        <v>10</v>
      </c>
      <c r="K4564" s="83">
        <v>15</v>
      </c>
      <c r="L4564" s="83">
        <v>184</v>
      </c>
      <c r="M4564" s="84">
        <v>0.19226750261233019</v>
      </c>
      <c r="N4564" s="85">
        <f t="shared" si="71"/>
        <v>5.434782608695652E-3</v>
      </c>
    </row>
    <row r="4565" spans="1:14" x14ac:dyDescent="0.25">
      <c r="A4565" s="1" t="s">
        <v>288</v>
      </c>
      <c r="B4565" s="1" t="s">
        <v>301</v>
      </c>
      <c r="C4565" s="1" t="s">
        <v>470</v>
      </c>
      <c r="D4565" s="83">
        <v>0</v>
      </c>
      <c r="E4565" s="83">
        <v>0</v>
      </c>
      <c r="F4565" s="83">
        <v>0</v>
      </c>
      <c r="G4565" s="83">
        <v>15</v>
      </c>
      <c r="H4565" s="83">
        <v>8</v>
      </c>
      <c r="I4565" s="83">
        <v>11</v>
      </c>
      <c r="J4565" s="83">
        <v>10</v>
      </c>
      <c r="K4565" s="83">
        <v>16</v>
      </c>
      <c r="L4565" s="83">
        <v>60</v>
      </c>
      <c r="M4565" s="84">
        <v>6.2695924764890276E-2</v>
      </c>
      <c r="N4565" s="85">
        <f t="shared" si="71"/>
        <v>0</v>
      </c>
    </row>
    <row r="4566" spans="1:14" x14ac:dyDescent="0.25">
      <c r="A4566" s="1" t="s">
        <v>288</v>
      </c>
      <c r="B4566" s="1" t="s">
        <v>301</v>
      </c>
      <c r="C4566" s="1" t="s">
        <v>471</v>
      </c>
      <c r="D4566" s="83">
        <v>0</v>
      </c>
      <c r="E4566" s="83">
        <v>0</v>
      </c>
      <c r="F4566" s="83">
        <v>13</v>
      </c>
      <c r="G4566" s="83">
        <v>9</v>
      </c>
      <c r="H4566" s="83">
        <v>5</v>
      </c>
      <c r="I4566" s="83">
        <v>2</v>
      </c>
      <c r="J4566" s="83">
        <v>3</v>
      </c>
      <c r="K4566" s="83">
        <v>3</v>
      </c>
      <c r="L4566" s="83">
        <v>35</v>
      </c>
      <c r="M4566" s="84">
        <v>3.657262277951933E-2</v>
      </c>
      <c r="N4566" s="85">
        <f t="shared" si="71"/>
        <v>0</v>
      </c>
    </row>
    <row r="4567" spans="1:14" x14ac:dyDescent="0.25">
      <c r="A4567" s="1" t="s">
        <v>288</v>
      </c>
      <c r="B4567" s="1" t="s">
        <v>301</v>
      </c>
      <c r="C4567" s="1" t="s">
        <v>481</v>
      </c>
      <c r="D4567" s="83">
        <v>0</v>
      </c>
      <c r="E4567" s="83">
        <v>8</v>
      </c>
      <c r="F4567" s="83">
        <v>13</v>
      </c>
      <c r="G4567" s="83">
        <v>3</v>
      </c>
      <c r="H4567" s="83">
        <v>3</v>
      </c>
      <c r="I4567" s="83">
        <v>0</v>
      </c>
      <c r="J4567" s="83">
        <v>1</v>
      </c>
      <c r="K4567" s="83">
        <v>1</v>
      </c>
      <c r="L4567" s="83">
        <v>29</v>
      </c>
      <c r="M4567" s="84">
        <v>3.03030303030303E-2</v>
      </c>
      <c r="N4567" s="85">
        <f t="shared" si="71"/>
        <v>0.27586206896551724</v>
      </c>
    </row>
    <row r="4568" spans="1:14" x14ac:dyDescent="0.25">
      <c r="A4568" s="1" t="s">
        <v>288</v>
      </c>
      <c r="B4568" s="1" t="s">
        <v>301</v>
      </c>
      <c r="C4568" s="1" t="s">
        <v>477</v>
      </c>
      <c r="D4568" s="83">
        <v>0</v>
      </c>
      <c r="E4568" s="83">
        <v>0</v>
      </c>
      <c r="F4568" s="83">
        <v>6</v>
      </c>
      <c r="G4568" s="83">
        <v>4</v>
      </c>
      <c r="H4568" s="83">
        <v>1</v>
      </c>
      <c r="I4568" s="83">
        <v>1</v>
      </c>
      <c r="J4568" s="83">
        <v>0</v>
      </c>
      <c r="K4568" s="83">
        <v>1</v>
      </c>
      <c r="L4568" s="83">
        <v>13</v>
      </c>
      <c r="M4568" s="84">
        <v>1.358411703239289E-2</v>
      </c>
      <c r="N4568" s="85">
        <f t="shared" si="71"/>
        <v>0</v>
      </c>
    </row>
    <row r="4569" spans="1:14" x14ac:dyDescent="0.25">
      <c r="A4569" s="1" t="s">
        <v>288</v>
      </c>
      <c r="B4569" s="1" t="s">
        <v>301</v>
      </c>
      <c r="C4569" s="1" t="s">
        <v>482</v>
      </c>
      <c r="D4569" s="83">
        <v>0</v>
      </c>
      <c r="E4569" s="83">
        <v>0</v>
      </c>
      <c r="F4569" s="83">
        <v>0</v>
      </c>
      <c r="G4569" s="83">
        <v>2</v>
      </c>
      <c r="H4569" s="83">
        <v>2</v>
      </c>
      <c r="I4569" s="83">
        <v>1</v>
      </c>
      <c r="J4569" s="83">
        <v>1</v>
      </c>
      <c r="K4569" s="83">
        <v>1</v>
      </c>
      <c r="L4569" s="83">
        <v>7</v>
      </c>
      <c r="M4569" s="84">
        <v>7.3145245559038674E-3</v>
      </c>
      <c r="N4569" s="85">
        <f t="shared" si="71"/>
        <v>0</v>
      </c>
    </row>
    <row r="4570" spans="1:14" x14ac:dyDescent="0.25">
      <c r="A4570" s="1" t="s">
        <v>288</v>
      </c>
      <c r="B4570" s="1" t="s">
        <v>301</v>
      </c>
      <c r="C4570" s="1" t="s">
        <v>478</v>
      </c>
      <c r="D4570" s="83">
        <v>0</v>
      </c>
      <c r="E4570" s="83">
        <v>0</v>
      </c>
      <c r="F4570" s="83">
        <v>2</v>
      </c>
      <c r="G4570" s="83">
        <v>3</v>
      </c>
      <c r="H4570" s="83">
        <v>1</v>
      </c>
      <c r="I4570" s="83">
        <v>0</v>
      </c>
      <c r="J4570" s="83">
        <v>0</v>
      </c>
      <c r="K4570" s="83">
        <v>0</v>
      </c>
      <c r="L4570" s="83">
        <v>6</v>
      </c>
      <c r="M4570" s="84">
        <v>6.269592476489028E-3</v>
      </c>
      <c r="N4570" s="85">
        <f t="shared" si="71"/>
        <v>0</v>
      </c>
    </row>
    <row r="4571" spans="1:14" x14ac:dyDescent="0.25">
      <c r="A4571" s="1" t="s">
        <v>288</v>
      </c>
      <c r="B4571" s="1" t="s">
        <v>301</v>
      </c>
      <c r="C4571" s="1" t="s">
        <v>472</v>
      </c>
      <c r="D4571" s="83">
        <v>2</v>
      </c>
      <c r="E4571" s="83">
        <v>154</v>
      </c>
      <c r="F4571" s="83">
        <v>76</v>
      </c>
      <c r="G4571" s="83">
        <v>31</v>
      </c>
      <c r="H4571" s="83">
        <v>38</v>
      </c>
      <c r="I4571" s="83">
        <v>3</v>
      </c>
      <c r="J4571" s="83">
        <v>2</v>
      </c>
      <c r="K4571" s="83">
        <v>1</v>
      </c>
      <c r="L4571" s="83">
        <v>307</v>
      </c>
      <c r="M4571" s="84">
        <v>0.3207941483803553</v>
      </c>
      <c r="N4571" s="85">
        <f t="shared" si="71"/>
        <v>0.50162866449511401</v>
      </c>
    </row>
    <row r="4572" spans="1:14" x14ac:dyDescent="0.25">
      <c r="A4572" s="1" t="s">
        <v>288</v>
      </c>
      <c r="B4572" s="1" t="s">
        <v>301</v>
      </c>
      <c r="C4572" s="1" t="s">
        <v>473</v>
      </c>
      <c r="D4572" s="83">
        <v>1</v>
      </c>
      <c r="E4572" s="83">
        <v>0</v>
      </c>
      <c r="F4572" s="83">
        <v>12</v>
      </c>
      <c r="G4572" s="83">
        <v>13</v>
      </c>
      <c r="H4572" s="83">
        <v>16</v>
      </c>
      <c r="I4572" s="83">
        <v>2</v>
      </c>
      <c r="J4572" s="83">
        <v>4</v>
      </c>
      <c r="K4572" s="83">
        <v>6</v>
      </c>
      <c r="L4572" s="83">
        <v>54</v>
      </c>
      <c r="M4572" s="84">
        <v>5.6426332288401257E-2</v>
      </c>
      <c r="N4572" s="85">
        <f t="shared" si="71"/>
        <v>0</v>
      </c>
    </row>
    <row r="4573" spans="1:14" x14ac:dyDescent="0.25">
      <c r="A4573" s="1" t="s">
        <v>288</v>
      </c>
      <c r="B4573" s="1" t="s">
        <v>301</v>
      </c>
      <c r="C4573" s="1" t="s">
        <v>474</v>
      </c>
      <c r="D4573" s="83">
        <v>0</v>
      </c>
      <c r="E4573" s="83">
        <v>31</v>
      </c>
      <c r="F4573" s="83">
        <v>14</v>
      </c>
      <c r="G4573" s="83">
        <v>3</v>
      </c>
      <c r="H4573" s="83">
        <v>5</v>
      </c>
      <c r="I4573" s="83">
        <v>1</v>
      </c>
      <c r="J4573" s="83">
        <v>0</v>
      </c>
      <c r="K4573" s="83">
        <v>0</v>
      </c>
      <c r="L4573" s="83">
        <v>54</v>
      </c>
      <c r="M4573" s="84">
        <v>5.6426332288401257E-2</v>
      </c>
      <c r="N4573" s="85">
        <f t="shared" si="71"/>
        <v>0.57407407407407407</v>
      </c>
    </row>
    <row r="4574" spans="1:14" x14ac:dyDescent="0.25">
      <c r="A4574" s="118" t="s">
        <v>288</v>
      </c>
      <c r="B4574" s="118" t="s">
        <v>302</v>
      </c>
      <c r="C4574" s="118" t="s">
        <v>467</v>
      </c>
      <c r="D4574" s="119">
        <v>27</v>
      </c>
      <c r="E4574" s="119">
        <v>433</v>
      </c>
      <c r="F4574" s="119">
        <v>373</v>
      </c>
      <c r="G4574" s="119">
        <v>193</v>
      </c>
      <c r="H4574" s="119">
        <v>241</v>
      </c>
      <c r="I4574" s="119">
        <v>39</v>
      </c>
      <c r="J4574" s="119">
        <v>68</v>
      </c>
      <c r="K4574" s="119">
        <v>73</v>
      </c>
      <c r="L4574" s="119">
        <v>1447</v>
      </c>
      <c r="M4574" s="120">
        <v>1</v>
      </c>
      <c r="N4574" s="117">
        <f t="shared" si="71"/>
        <v>0.29923980649619902</v>
      </c>
    </row>
    <row r="4575" spans="1:14" x14ac:dyDescent="0.25">
      <c r="A4575" s="1" t="s">
        <v>288</v>
      </c>
      <c r="B4575" s="1" t="s">
        <v>302</v>
      </c>
      <c r="C4575" s="1" t="s">
        <v>468</v>
      </c>
      <c r="D4575" s="83">
        <v>11</v>
      </c>
      <c r="E4575" s="83">
        <v>125</v>
      </c>
      <c r="F4575" s="83">
        <v>91</v>
      </c>
      <c r="G4575" s="83">
        <v>14</v>
      </c>
      <c r="H4575" s="83">
        <v>33</v>
      </c>
      <c r="I4575" s="83">
        <v>0</v>
      </c>
      <c r="J4575" s="83">
        <v>6</v>
      </c>
      <c r="K4575" s="83">
        <v>0</v>
      </c>
      <c r="L4575" s="83">
        <v>280</v>
      </c>
      <c r="M4575" s="84">
        <v>0.19350380096751901</v>
      </c>
      <c r="N4575" s="85">
        <f t="shared" si="71"/>
        <v>0.44642857142857145</v>
      </c>
    </row>
    <row r="4576" spans="1:14" x14ac:dyDescent="0.25">
      <c r="A4576" s="1" t="s">
        <v>288</v>
      </c>
      <c r="B4576" s="1" t="s">
        <v>302</v>
      </c>
      <c r="C4576" s="1" t="s">
        <v>475</v>
      </c>
      <c r="D4576" s="83">
        <v>0</v>
      </c>
      <c r="E4576" s="83">
        <v>0</v>
      </c>
      <c r="F4576" s="83">
        <v>8</v>
      </c>
      <c r="G4576" s="83">
        <v>2</v>
      </c>
      <c r="H4576" s="83">
        <v>5</v>
      </c>
      <c r="I4576" s="83">
        <v>0</v>
      </c>
      <c r="J4576" s="83">
        <v>0</v>
      </c>
      <c r="K4576" s="83">
        <v>0</v>
      </c>
      <c r="L4576" s="83">
        <v>15</v>
      </c>
      <c r="M4576" s="84">
        <v>1.0366275051831381E-2</v>
      </c>
      <c r="N4576" s="85">
        <f t="shared" si="71"/>
        <v>0</v>
      </c>
    </row>
    <row r="4577" spans="1:14" x14ac:dyDescent="0.25">
      <c r="A4577" s="1" t="s">
        <v>288</v>
      </c>
      <c r="B4577" s="1" t="s">
        <v>302</v>
      </c>
      <c r="C4577" s="1" t="s">
        <v>479</v>
      </c>
      <c r="D4577" s="83">
        <v>0</v>
      </c>
      <c r="E4577" s="83">
        <v>0</v>
      </c>
      <c r="F4577" s="83">
        <v>0</v>
      </c>
      <c r="G4577" s="83">
        <v>5</v>
      </c>
      <c r="H4577" s="83">
        <v>4</v>
      </c>
      <c r="I4577" s="83">
        <v>2</v>
      </c>
      <c r="J4577" s="83">
        <v>0</v>
      </c>
      <c r="K4577" s="83">
        <v>3</v>
      </c>
      <c r="L4577" s="83">
        <v>14</v>
      </c>
      <c r="M4577" s="84">
        <v>9.675190048375951E-3</v>
      </c>
      <c r="N4577" s="85">
        <f t="shared" si="71"/>
        <v>0</v>
      </c>
    </row>
    <row r="4578" spans="1:14" x14ac:dyDescent="0.25">
      <c r="A4578" s="1" t="s">
        <v>288</v>
      </c>
      <c r="B4578" s="1" t="s">
        <v>302</v>
      </c>
      <c r="C4578" s="1" t="s">
        <v>480</v>
      </c>
      <c r="D4578" s="83">
        <v>0</v>
      </c>
      <c r="E4578" s="83">
        <v>0</v>
      </c>
      <c r="F4578" s="83">
        <v>0</v>
      </c>
      <c r="G4578" s="83">
        <v>0</v>
      </c>
      <c r="H4578" s="83">
        <v>1</v>
      </c>
      <c r="I4578" s="83">
        <v>2</v>
      </c>
      <c r="J4578" s="83">
        <v>2</v>
      </c>
      <c r="K4578" s="83">
        <v>4</v>
      </c>
      <c r="L4578" s="83">
        <v>9</v>
      </c>
      <c r="M4578" s="84">
        <v>6.2197650310988253E-3</v>
      </c>
      <c r="N4578" s="85">
        <f t="shared" si="71"/>
        <v>0</v>
      </c>
    </row>
    <row r="4579" spans="1:14" x14ac:dyDescent="0.25">
      <c r="A4579" s="1" t="s">
        <v>288</v>
      </c>
      <c r="B4579" s="1" t="s">
        <v>302</v>
      </c>
      <c r="C4579" s="1" t="s">
        <v>476</v>
      </c>
      <c r="D4579" s="83">
        <v>0</v>
      </c>
      <c r="E4579" s="83">
        <v>1</v>
      </c>
      <c r="F4579" s="83">
        <v>0</v>
      </c>
      <c r="G4579" s="83">
        <v>1</v>
      </c>
      <c r="H4579" s="83">
        <v>10</v>
      </c>
      <c r="I4579" s="83">
        <v>0</v>
      </c>
      <c r="J4579" s="83">
        <v>4</v>
      </c>
      <c r="K4579" s="83">
        <v>1</v>
      </c>
      <c r="L4579" s="83">
        <v>17</v>
      </c>
      <c r="M4579" s="84">
        <v>1.174844505874223E-2</v>
      </c>
      <c r="N4579" s="85">
        <f t="shared" si="71"/>
        <v>5.8823529411764705E-2</v>
      </c>
    </row>
    <row r="4580" spans="1:14" x14ac:dyDescent="0.25">
      <c r="A4580" s="1" t="s">
        <v>288</v>
      </c>
      <c r="B4580" s="1" t="s">
        <v>302</v>
      </c>
      <c r="C4580" s="1" t="s">
        <v>469</v>
      </c>
      <c r="D4580" s="83">
        <v>1</v>
      </c>
      <c r="E4580" s="83">
        <v>2</v>
      </c>
      <c r="F4580" s="83">
        <v>80</v>
      </c>
      <c r="G4580" s="83">
        <v>96</v>
      </c>
      <c r="H4580" s="83">
        <v>96</v>
      </c>
      <c r="I4580" s="83">
        <v>16</v>
      </c>
      <c r="J4580" s="83">
        <v>28</v>
      </c>
      <c r="K4580" s="83">
        <v>29</v>
      </c>
      <c r="L4580" s="83">
        <v>348</v>
      </c>
      <c r="M4580" s="84">
        <v>0.2404975812024879</v>
      </c>
      <c r="N4580" s="85">
        <f t="shared" si="71"/>
        <v>5.7471264367816091E-3</v>
      </c>
    </row>
    <row r="4581" spans="1:14" x14ac:dyDescent="0.25">
      <c r="A4581" s="1" t="s">
        <v>288</v>
      </c>
      <c r="B4581" s="1" t="s">
        <v>302</v>
      </c>
      <c r="C4581" s="1" t="s">
        <v>470</v>
      </c>
      <c r="D4581" s="83">
        <v>0</v>
      </c>
      <c r="E4581" s="83">
        <v>1</v>
      </c>
      <c r="F4581" s="83">
        <v>0</v>
      </c>
      <c r="G4581" s="83">
        <v>15</v>
      </c>
      <c r="H4581" s="83">
        <v>16</v>
      </c>
      <c r="I4581" s="83">
        <v>10</v>
      </c>
      <c r="J4581" s="83">
        <v>14</v>
      </c>
      <c r="K4581" s="83">
        <v>29</v>
      </c>
      <c r="L4581" s="83">
        <v>85</v>
      </c>
      <c r="M4581" s="84">
        <v>5.8742225293711127E-2</v>
      </c>
      <c r="N4581" s="85">
        <f t="shared" si="71"/>
        <v>1.1764705882352941E-2</v>
      </c>
    </row>
    <row r="4582" spans="1:14" x14ac:dyDescent="0.25">
      <c r="A4582" s="1" t="s">
        <v>288</v>
      </c>
      <c r="B4582" s="1" t="s">
        <v>302</v>
      </c>
      <c r="C4582" s="1" t="s">
        <v>471</v>
      </c>
      <c r="D4582" s="83">
        <v>0</v>
      </c>
      <c r="E4582" s="83">
        <v>0</v>
      </c>
      <c r="F4582" s="83">
        <v>17</v>
      </c>
      <c r="G4582" s="83">
        <v>8</v>
      </c>
      <c r="H4582" s="83">
        <v>12</v>
      </c>
      <c r="I4582" s="83">
        <v>0</v>
      </c>
      <c r="J4582" s="83">
        <v>4</v>
      </c>
      <c r="K4582" s="83">
        <v>2</v>
      </c>
      <c r="L4582" s="83">
        <v>43</v>
      </c>
      <c r="M4582" s="84">
        <v>2.9716655148583279E-2</v>
      </c>
      <c r="N4582" s="85">
        <f t="shared" si="71"/>
        <v>0</v>
      </c>
    </row>
    <row r="4583" spans="1:14" x14ac:dyDescent="0.25">
      <c r="A4583" s="1" t="s">
        <v>288</v>
      </c>
      <c r="B4583" s="1" t="s">
        <v>302</v>
      </c>
      <c r="C4583" s="1" t="s">
        <v>481</v>
      </c>
      <c r="D4583" s="83">
        <v>0</v>
      </c>
      <c r="E4583" s="83">
        <v>32</v>
      </c>
      <c r="F4583" s="83">
        <v>9</v>
      </c>
      <c r="G4583" s="83">
        <v>4</v>
      </c>
      <c r="H4583" s="83">
        <v>3</v>
      </c>
      <c r="I4583" s="83">
        <v>0</v>
      </c>
      <c r="J4583" s="83">
        <v>4</v>
      </c>
      <c r="K4583" s="83">
        <v>0</v>
      </c>
      <c r="L4583" s="83">
        <v>52</v>
      </c>
      <c r="M4583" s="84">
        <v>3.5936420179682099E-2</v>
      </c>
      <c r="N4583" s="85">
        <f t="shared" si="71"/>
        <v>0.61538461538461542</v>
      </c>
    </row>
    <row r="4584" spans="1:14" x14ac:dyDescent="0.25">
      <c r="A4584" s="1" t="s">
        <v>288</v>
      </c>
      <c r="B4584" s="1" t="s">
        <v>302</v>
      </c>
      <c r="C4584" s="1" t="s">
        <v>477</v>
      </c>
      <c r="D4584" s="83">
        <v>1</v>
      </c>
      <c r="E4584" s="83">
        <v>0</v>
      </c>
      <c r="F4584" s="83">
        <v>7</v>
      </c>
      <c r="G4584" s="83">
        <v>3</v>
      </c>
      <c r="H4584" s="83">
        <v>1</v>
      </c>
      <c r="I4584" s="83">
        <v>0</v>
      </c>
      <c r="J4584" s="83">
        <v>0</v>
      </c>
      <c r="K4584" s="83">
        <v>1</v>
      </c>
      <c r="L4584" s="83">
        <v>13</v>
      </c>
      <c r="M4584" s="84">
        <v>8.9841050449205248E-3</v>
      </c>
      <c r="N4584" s="85">
        <f t="shared" si="71"/>
        <v>0</v>
      </c>
    </row>
    <row r="4585" spans="1:14" x14ac:dyDescent="0.25">
      <c r="A4585" s="1" t="s">
        <v>288</v>
      </c>
      <c r="B4585" s="1" t="s">
        <v>302</v>
      </c>
      <c r="C4585" s="1" t="s">
        <v>482</v>
      </c>
      <c r="D4585" s="83">
        <v>0</v>
      </c>
      <c r="E4585" s="83">
        <v>0</v>
      </c>
      <c r="F4585" s="83">
        <v>0</v>
      </c>
      <c r="G4585" s="83">
        <v>0</v>
      </c>
      <c r="H4585" s="83">
        <v>0</v>
      </c>
      <c r="I4585" s="83">
        <v>0</v>
      </c>
      <c r="J4585" s="83">
        <v>0</v>
      </c>
      <c r="K4585" s="83">
        <v>1</v>
      </c>
      <c r="L4585" s="83">
        <v>1</v>
      </c>
      <c r="M4585" s="84">
        <v>6.9108500345542499E-4</v>
      </c>
      <c r="N4585" s="85">
        <f t="shared" si="71"/>
        <v>0</v>
      </c>
    </row>
    <row r="4586" spans="1:14" x14ac:dyDescent="0.25">
      <c r="A4586" s="1" t="s">
        <v>288</v>
      </c>
      <c r="B4586" s="1" t="s">
        <v>302</v>
      </c>
      <c r="C4586" s="1" t="s">
        <v>478</v>
      </c>
      <c r="D4586" s="83">
        <v>0</v>
      </c>
      <c r="E4586" s="83">
        <v>0</v>
      </c>
      <c r="F4586" s="83">
        <v>9</v>
      </c>
      <c r="G4586" s="83">
        <v>4</v>
      </c>
      <c r="H4586" s="83">
        <v>3</v>
      </c>
      <c r="I4586" s="83">
        <v>0</v>
      </c>
      <c r="J4586" s="83">
        <v>0</v>
      </c>
      <c r="K4586" s="83">
        <v>0</v>
      </c>
      <c r="L4586" s="83">
        <v>16</v>
      </c>
      <c r="M4586" s="84">
        <v>1.10573600552868E-2</v>
      </c>
      <c r="N4586" s="85">
        <f t="shared" si="71"/>
        <v>0</v>
      </c>
    </row>
    <row r="4587" spans="1:14" x14ac:dyDescent="0.25">
      <c r="A4587" s="1" t="s">
        <v>288</v>
      </c>
      <c r="B4587" s="1" t="s">
        <v>302</v>
      </c>
      <c r="C4587" s="1" t="s">
        <v>472</v>
      </c>
      <c r="D4587" s="83">
        <v>9</v>
      </c>
      <c r="E4587" s="83">
        <v>217</v>
      </c>
      <c r="F4587" s="83">
        <v>115</v>
      </c>
      <c r="G4587" s="83">
        <v>24</v>
      </c>
      <c r="H4587" s="83">
        <v>33</v>
      </c>
      <c r="I4587" s="83">
        <v>3</v>
      </c>
      <c r="J4587" s="83">
        <v>4</v>
      </c>
      <c r="K4587" s="83">
        <v>2</v>
      </c>
      <c r="L4587" s="83">
        <v>407</v>
      </c>
      <c r="M4587" s="84">
        <v>0.28127159640635802</v>
      </c>
      <c r="N4587" s="85">
        <f t="shared" si="71"/>
        <v>0.53316953316953319</v>
      </c>
    </row>
    <row r="4588" spans="1:14" x14ac:dyDescent="0.25">
      <c r="A4588" s="1" t="s">
        <v>288</v>
      </c>
      <c r="B4588" s="1" t="s">
        <v>302</v>
      </c>
      <c r="C4588" s="1" t="s">
        <v>473</v>
      </c>
      <c r="D4588" s="83">
        <v>2</v>
      </c>
      <c r="E4588" s="83">
        <v>3</v>
      </c>
      <c r="F4588" s="83">
        <v>19</v>
      </c>
      <c r="G4588" s="83">
        <v>13</v>
      </c>
      <c r="H4588" s="83">
        <v>17</v>
      </c>
      <c r="I4588" s="83">
        <v>5</v>
      </c>
      <c r="J4588" s="83">
        <v>1</v>
      </c>
      <c r="K4588" s="83">
        <v>1</v>
      </c>
      <c r="L4588" s="83">
        <v>61</v>
      </c>
      <c r="M4588" s="84">
        <v>4.2156185210780933E-2</v>
      </c>
      <c r="N4588" s="85">
        <f t="shared" si="71"/>
        <v>4.9180327868852458E-2</v>
      </c>
    </row>
    <row r="4589" spans="1:14" x14ac:dyDescent="0.25">
      <c r="A4589" s="1" t="s">
        <v>288</v>
      </c>
      <c r="B4589" s="1" t="s">
        <v>302</v>
      </c>
      <c r="C4589" s="1" t="s">
        <v>474</v>
      </c>
      <c r="D4589" s="83">
        <v>3</v>
      </c>
      <c r="E4589" s="83">
        <v>52</v>
      </c>
      <c r="F4589" s="83">
        <v>18</v>
      </c>
      <c r="G4589" s="83">
        <v>4</v>
      </c>
      <c r="H4589" s="83">
        <v>7</v>
      </c>
      <c r="I4589" s="83">
        <v>1</v>
      </c>
      <c r="J4589" s="83">
        <v>1</v>
      </c>
      <c r="K4589" s="83">
        <v>0</v>
      </c>
      <c r="L4589" s="83">
        <v>86</v>
      </c>
      <c r="M4589" s="84">
        <v>5.9433310297166551E-2</v>
      </c>
      <c r="N4589" s="85">
        <f t="shared" si="71"/>
        <v>0.60465116279069764</v>
      </c>
    </row>
    <row r="4590" spans="1:14" x14ac:dyDescent="0.25">
      <c r="A4590" s="118" t="s">
        <v>288</v>
      </c>
      <c r="B4590" s="118" t="s">
        <v>303</v>
      </c>
      <c r="C4590" s="118" t="s">
        <v>467</v>
      </c>
      <c r="D4590" s="119">
        <v>44</v>
      </c>
      <c r="E4590" s="119">
        <v>228</v>
      </c>
      <c r="F4590" s="119">
        <v>213</v>
      </c>
      <c r="G4590" s="119">
        <v>134</v>
      </c>
      <c r="H4590" s="119">
        <v>176</v>
      </c>
      <c r="I4590" s="119">
        <v>34</v>
      </c>
      <c r="J4590" s="119">
        <v>71</v>
      </c>
      <c r="K4590" s="119">
        <v>52</v>
      </c>
      <c r="L4590" s="119">
        <v>952</v>
      </c>
      <c r="M4590" s="120">
        <v>1</v>
      </c>
      <c r="N4590" s="117">
        <f t="shared" si="71"/>
        <v>0.23949579831932774</v>
      </c>
    </row>
    <row r="4591" spans="1:14" x14ac:dyDescent="0.25">
      <c r="A4591" s="1" t="s">
        <v>288</v>
      </c>
      <c r="B4591" s="1" t="s">
        <v>303</v>
      </c>
      <c r="C4591" s="1" t="s">
        <v>468</v>
      </c>
      <c r="D4591" s="83">
        <v>7</v>
      </c>
      <c r="E4591" s="83">
        <v>60</v>
      </c>
      <c r="F4591" s="83">
        <v>49</v>
      </c>
      <c r="G4591" s="83">
        <v>17</v>
      </c>
      <c r="H4591" s="83">
        <v>20</v>
      </c>
      <c r="I4591" s="83">
        <v>0</v>
      </c>
      <c r="J4591" s="83">
        <v>7</v>
      </c>
      <c r="K4591" s="83">
        <v>2</v>
      </c>
      <c r="L4591" s="83">
        <v>162</v>
      </c>
      <c r="M4591" s="84">
        <v>0.17016806722689079</v>
      </c>
      <c r="N4591" s="85">
        <f t="shared" si="71"/>
        <v>0.37037037037037035</v>
      </c>
    </row>
    <row r="4592" spans="1:14" x14ac:dyDescent="0.25">
      <c r="A4592" s="1" t="s">
        <v>288</v>
      </c>
      <c r="B4592" s="1" t="s">
        <v>303</v>
      </c>
      <c r="C4592" s="1" t="s">
        <v>475</v>
      </c>
      <c r="D4592" s="83">
        <v>0</v>
      </c>
      <c r="E4592" s="83">
        <v>0</v>
      </c>
      <c r="F4592" s="83">
        <v>4</v>
      </c>
      <c r="G4592" s="83">
        <v>3</v>
      </c>
      <c r="H4592" s="83">
        <v>2</v>
      </c>
      <c r="I4592" s="83">
        <v>0</v>
      </c>
      <c r="J4592" s="83">
        <v>2</v>
      </c>
      <c r="K4592" s="83">
        <v>1</v>
      </c>
      <c r="L4592" s="83">
        <v>12</v>
      </c>
      <c r="M4592" s="84">
        <v>1.260504201680672E-2</v>
      </c>
      <c r="N4592" s="85">
        <f t="shared" si="71"/>
        <v>0</v>
      </c>
    </row>
    <row r="4593" spans="1:14" x14ac:dyDescent="0.25">
      <c r="A4593" s="1" t="s">
        <v>288</v>
      </c>
      <c r="B4593" s="1" t="s">
        <v>303</v>
      </c>
      <c r="C4593" s="1" t="s">
        <v>479</v>
      </c>
      <c r="D4593" s="83">
        <v>0</v>
      </c>
      <c r="E4593" s="83">
        <v>0</v>
      </c>
      <c r="F4593" s="83">
        <v>0</v>
      </c>
      <c r="G4593" s="83">
        <v>0</v>
      </c>
      <c r="H4593" s="83">
        <v>5</v>
      </c>
      <c r="I4593" s="83">
        <v>1</v>
      </c>
      <c r="J4593" s="83">
        <v>5</v>
      </c>
      <c r="K4593" s="83">
        <v>3</v>
      </c>
      <c r="L4593" s="83">
        <v>14</v>
      </c>
      <c r="M4593" s="84">
        <v>1.470588235294118E-2</v>
      </c>
      <c r="N4593" s="85">
        <f t="shared" si="71"/>
        <v>0</v>
      </c>
    </row>
    <row r="4594" spans="1:14" x14ac:dyDescent="0.25">
      <c r="A4594" s="1" t="s">
        <v>288</v>
      </c>
      <c r="B4594" s="1" t="s">
        <v>303</v>
      </c>
      <c r="C4594" s="1" t="s">
        <v>480</v>
      </c>
      <c r="D4594" s="83">
        <v>0</v>
      </c>
      <c r="E4594" s="83">
        <v>0</v>
      </c>
      <c r="F4594" s="83">
        <v>0</v>
      </c>
      <c r="G4594" s="83">
        <v>0</v>
      </c>
      <c r="H4594" s="83">
        <v>0</v>
      </c>
      <c r="I4594" s="83">
        <v>2</v>
      </c>
      <c r="J4594" s="83">
        <v>0</v>
      </c>
      <c r="K4594" s="83">
        <v>3</v>
      </c>
      <c r="L4594" s="83">
        <v>5</v>
      </c>
      <c r="M4594" s="84">
        <v>5.2521008403361349E-3</v>
      </c>
      <c r="N4594" s="85">
        <f t="shared" si="71"/>
        <v>0</v>
      </c>
    </row>
    <row r="4595" spans="1:14" x14ac:dyDescent="0.25">
      <c r="A4595" s="1" t="s">
        <v>288</v>
      </c>
      <c r="B4595" s="1" t="s">
        <v>303</v>
      </c>
      <c r="C4595" s="1" t="s">
        <v>476</v>
      </c>
      <c r="D4595" s="83">
        <v>0</v>
      </c>
      <c r="E4595" s="83">
        <v>0</v>
      </c>
      <c r="F4595" s="83">
        <v>0</v>
      </c>
      <c r="G4595" s="83">
        <v>1</v>
      </c>
      <c r="H4595" s="83">
        <v>4</v>
      </c>
      <c r="I4595" s="83">
        <v>1</v>
      </c>
      <c r="J4595" s="83">
        <v>3</v>
      </c>
      <c r="K4595" s="83">
        <v>0</v>
      </c>
      <c r="L4595" s="83">
        <v>9</v>
      </c>
      <c r="M4595" s="84">
        <v>9.4537815126050414E-3</v>
      </c>
      <c r="N4595" s="85">
        <f t="shared" si="71"/>
        <v>0</v>
      </c>
    </row>
    <row r="4596" spans="1:14" x14ac:dyDescent="0.25">
      <c r="A4596" s="1" t="s">
        <v>288</v>
      </c>
      <c r="B4596" s="1" t="s">
        <v>303</v>
      </c>
      <c r="C4596" s="1" t="s">
        <v>469</v>
      </c>
      <c r="D4596" s="83">
        <v>1</v>
      </c>
      <c r="E4596" s="83">
        <v>0</v>
      </c>
      <c r="F4596" s="83">
        <v>45</v>
      </c>
      <c r="G4596" s="83">
        <v>55</v>
      </c>
      <c r="H4596" s="83">
        <v>55</v>
      </c>
      <c r="I4596" s="83">
        <v>13</v>
      </c>
      <c r="J4596" s="83">
        <v>24</v>
      </c>
      <c r="K4596" s="83">
        <v>22</v>
      </c>
      <c r="L4596" s="83">
        <v>215</v>
      </c>
      <c r="M4596" s="84">
        <v>0.22584033613445381</v>
      </c>
      <c r="N4596" s="85">
        <f t="shared" si="71"/>
        <v>0</v>
      </c>
    </row>
    <row r="4597" spans="1:14" x14ac:dyDescent="0.25">
      <c r="A4597" s="1" t="s">
        <v>288</v>
      </c>
      <c r="B4597" s="1" t="s">
        <v>303</v>
      </c>
      <c r="C4597" s="1" t="s">
        <v>470</v>
      </c>
      <c r="D4597" s="83">
        <v>1</v>
      </c>
      <c r="E4597" s="83">
        <v>0</v>
      </c>
      <c r="F4597" s="83">
        <v>0</v>
      </c>
      <c r="G4597" s="83">
        <v>16</v>
      </c>
      <c r="H4597" s="83">
        <v>12</v>
      </c>
      <c r="I4597" s="83">
        <v>10</v>
      </c>
      <c r="J4597" s="83">
        <v>18</v>
      </c>
      <c r="K4597" s="83">
        <v>15</v>
      </c>
      <c r="L4597" s="83">
        <v>72</v>
      </c>
      <c r="M4597" s="84">
        <v>7.5630252100840331E-2</v>
      </c>
      <c r="N4597" s="85">
        <f t="shared" si="71"/>
        <v>0</v>
      </c>
    </row>
    <row r="4598" spans="1:14" x14ac:dyDescent="0.25">
      <c r="A4598" s="1" t="s">
        <v>288</v>
      </c>
      <c r="B4598" s="1" t="s">
        <v>303</v>
      </c>
      <c r="C4598" s="1" t="s">
        <v>471</v>
      </c>
      <c r="D4598" s="83">
        <v>0</v>
      </c>
      <c r="E4598" s="83">
        <v>0</v>
      </c>
      <c r="F4598" s="83">
        <v>7</v>
      </c>
      <c r="G4598" s="83">
        <v>8</v>
      </c>
      <c r="H4598" s="83">
        <v>16</v>
      </c>
      <c r="I4598" s="83">
        <v>2</v>
      </c>
      <c r="J4598" s="83">
        <v>3</v>
      </c>
      <c r="K4598" s="83">
        <v>1</v>
      </c>
      <c r="L4598" s="83">
        <v>37</v>
      </c>
      <c r="M4598" s="84">
        <v>3.8865546218487403E-2</v>
      </c>
      <c r="N4598" s="85">
        <f t="shared" si="71"/>
        <v>0</v>
      </c>
    </row>
    <row r="4599" spans="1:14" x14ac:dyDescent="0.25">
      <c r="A4599" s="1" t="s">
        <v>288</v>
      </c>
      <c r="B4599" s="1" t="s">
        <v>303</v>
      </c>
      <c r="C4599" s="1" t="s">
        <v>481</v>
      </c>
      <c r="D4599" s="83">
        <v>6</v>
      </c>
      <c r="E4599" s="83">
        <v>7</v>
      </c>
      <c r="F4599" s="83">
        <v>7</v>
      </c>
      <c r="G4599" s="83">
        <v>1</v>
      </c>
      <c r="H4599" s="83">
        <v>5</v>
      </c>
      <c r="I4599" s="83">
        <v>0</v>
      </c>
      <c r="J4599" s="83">
        <v>1</v>
      </c>
      <c r="K4599" s="83">
        <v>0</v>
      </c>
      <c r="L4599" s="83">
        <v>27</v>
      </c>
      <c r="M4599" s="84">
        <v>2.8361344537815129E-2</v>
      </c>
      <c r="N4599" s="85">
        <f t="shared" si="71"/>
        <v>0.25925925925925924</v>
      </c>
    </row>
    <row r="4600" spans="1:14" x14ac:dyDescent="0.25">
      <c r="A4600" s="1" t="s">
        <v>288</v>
      </c>
      <c r="B4600" s="1" t="s">
        <v>303</v>
      </c>
      <c r="C4600" s="1" t="s">
        <v>477</v>
      </c>
      <c r="D4600" s="83">
        <v>0</v>
      </c>
      <c r="E4600" s="83">
        <v>0</v>
      </c>
      <c r="F4600" s="83">
        <v>1</v>
      </c>
      <c r="G4600" s="83">
        <v>3</v>
      </c>
      <c r="H4600" s="83">
        <v>1</v>
      </c>
      <c r="I4600" s="83">
        <v>0</v>
      </c>
      <c r="J4600" s="83">
        <v>1</v>
      </c>
      <c r="K4600" s="83">
        <v>0</v>
      </c>
      <c r="L4600" s="83">
        <v>6</v>
      </c>
      <c r="M4600" s="84">
        <v>6.3025210084033624E-3</v>
      </c>
      <c r="N4600" s="85">
        <f t="shared" si="71"/>
        <v>0</v>
      </c>
    </row>
    <row r="4601" spans="1:14" x14ac:dyDescent="0.25">
      <c r="A4601" s="1" t="s">
        <v>288</v>
      </c>
      <c r="B4601" s="1" t="s">
        <v>303</v>
      </c>
      <c r="C4601" s="1" t="s">
        <v>482</v>
      </c>
      <c r="D4601" s="83">
        <v>0</v>
      </c>
      <c r="E4601" s="83">
        <v>0</v>
      </c>
      <c r="F4601" s="83">
        <v>0</v>
      </c>
      <c r="G4601" s="83">
        <v>0</v>
      </c>
      <c r="H4601" s="83">
        <v>2</v>
      </c>
      <c r="I4601" s="83">
        <v>0</v>
      </c>
      <c r="J4601" s="83">
        <v>0</v>
      </c>
      <c r="K4601" s="83">
        <v>0</v>
      </c>
      <c r="L4601" s="83">
        <v>2</v>
      </c>
      <c r="M4601" s="84">
        <v>2.1008403361344541E-3</v>
      </c>
      <c r="N4601" s="85">
        <f t="shared" si="71"/>
        <v>0</v>
      </c>
    </row>
    <row r="4602" spans="1:14" x14ac:dyDescent="0.25">
      <c r="A4602" s="1" t="s">
        <v>288</v>
      </c>
      <c r="B4602" s="1" t="s">
        <v>303</v>
      </c>
      <c r="C4602" s="1" t="s">
        <v>478</v>
      </c>
      <c r="D4602" s="83">
        <v>1</v>
      </c>
      <c r="E4602" s="83">
        <v>0</v>
      </c>
      <c r="F4602" s="83">
        <v>0</v>
      </c>
      <c r="G4602" s="83">
        <v>1</v>
      </c>
      <c r="H4602" s="83">
        <v>2</v>
      </c>
      <c r="I4602" s="83">
        <v>0</v>
      </c>
      <c r="J4602" s="83">
        <v>0</v>
      </c>
      <c r="K4602" s="83">
        <v>0</v>
      </c>
      <c r="L4602" s="83">
        <v>4</v>
      </c>
      <c r="M4602" s="84">
        <v>4.2016806722689074E-3</v>
      </c>
      <c r="N4602" s="85">
        <f t="shared" si="71"/>
        <v>0</v>
      </c>
    </row>
    <row r="4603" spans="1:14" x14ac:dyDescent="0.25">
      <c r="A4603" s="1" t="s">
        <v>288</v>
      </c>
      <c r="B4603" s="1" t="s">
        <v>303</v>
      </c>
      <c r="C4603" s="1" t="s">
        <v>472</v>
      </c>
      <c r="D4603" s="83">
        <v>20</v>
      </c>
      <c r="E4603" s="83">
        <v>124</v>
      </c>
      <c r="F4603" s="83">
        <v>79</v>
      </c>
      <c r="G4603" s="83">
        <v>20</v>
      </c>
      <c r="H4603" s="83">
        <v>32</v>
      </c>
      <c r="I4603" s="83">
        <v>1</v>
      </c>
      <c r="J4603" s="83">
        <v>5</v>
      </c>
      <c r="K4603" s="83">
        <v>4</v>
      </c>
      <c r="L4603" s="83">
        <v>285</v>
      </c>
      <c r="M4603" s="84">
        <v>0.29936974789915971</v>
      </c>
      <c r="N4603" s="85">
        <f t="shared" si="71"/>
        <v>0.43508771929824563</v>
      </c>
    </row>
    <row r="4604" spans="1:14" x14ac:dyDescent="0.25">
      <c r="A4604" s="1" t="s">
        <v>288</v>
      </c>
      <c r="B4604" s="1" t="s">
        <v>303</v>
      </c>
      <c r="C4604" s="1" t="s">
        <v>473</v>
      </c>
      <c r="D4604" s="83">
        <v>3</v>
      </c>
      <c r="E4604" s="83">
        <v>0</v>
      </c>
      <c r="F4604" s="83">
        <v>8</v>
      </c>
      <c r="G4604" s="83">
        <v>4</v>
      </c>
      <c r="H4604" s="83">
        <v>16</v>
      </c>
      <c r="I4604" s="83">
        <v>2</v>
      </c>
      <c r="J4604" s="83">
        <v>2</v>
      </c>
      <c r="K4604" s="83">
        <v>1</v>
      </c>
      <c r="L4604" s="83">
        <v>36</v>
      </c>
      <c r="M4604" s="84">
        <v>3.7815126050420172E-2</v>
      </c>
      <c r="N4604" s="85">
        <f t="shared" si="71"/>
        <v>0</v>
      </c>
    </row>
    <row r="4605" spans="1:14" x14ac:dyDescent="0.25">
      <c r="A4605" s="1" t="s">
        <v>288</v>
      </c>
      <c r="B4605" s="1" t="s">
        <v>303</v>
      </c>
      <c r="C4605" s="1" t="s">
        <v>474</v>
      </c>
      <c r="D4605" s="83">
        <v>5</v>
      </c>
      <c r="E4605" s="83">
        <v>37</v>
      </c>
      <c r="F4605" s="83">
        <v>13</v>
      </c>
      <c r="G4605" s="83">
        <v>5</v>
      </c>
      <c r="H4605" s="83">
        <v>4</v>
      </c>
      <c r="I4605" s="83">
        <v>2</v>
      </c>
      <c r="J4605" s="83">
        <v>0</v>
      </c>
      <c r="K4605" s="83">
        <v>0</v>
      </c>
      <c r="L4605" s="83">
        <v>66</v>
      </c>
      <c r="M4605" s="84">
        <v>6.9327731092436978E-2</v>
      </c>
      <c r="N4605" s="85">
        <f t="shared" si="71"/>
        <v>0.56060606060606055</v>
      </c>
    </row>
    <row r="4606" spans="1:14" x14ac:dyDescent="0.25">
      <c r="A4606" s="118" t="s">
        <v>288</v>
      </c>
      <c r="B4606" s="118" t="s">
        <v>304</v>
      </c>
      <c r="C4606" s="118" t="s">
        <v>467</v>
      </c>
      <c r="D4606" s="119">
        <v>3</v>
      </c>
      <c r="E4606" s="119">
        <v>174</v>
      </c>
      <c r="F4606" s="119">
        <v>315</v>
      </c>
      <c r="G4606" s="119">
        <v>240</v>
      </c>
      <c r="H4606" s="119">
        <v>242</v>
      </c>
      <c r="I4606" s="119">
        <v>56</v>
      </c>
      <c r="J4606" s="119">
        <v>73</v>
      </c>
      <c r="K4606" s="119">
        <v>75</v>
      </c>
      <c r="L4606" s="119">
        <v>1178</v>
      </c>
      <c r="M4606" s="120">
        <v>1</v>
      </c>
      <c r="N4606" s="117">
        <f t="shared" si="71"/>
        <v>0.14770797962648557</v>
      </c>
    </row>
    <row r="4607" spans="1:14" x14ac:dyDescent="0.25">
      <c r="A4607" s="1" t="s">
        <v>288</v>
      </c>
      <c r="B4607" s="1" t="s">
        <v>304</v>
      </c>
      <c r="C4607" s="1" t="s">
        <v>468</v>
      </c>
      <c r="D4607" s="83">
        <v>0</v>
      </c>
      <c r="E4607" s="83">
        <v>67</v>
      </c>
      <c r="F4607" s="83">
        <v>90</v>
      </c>
      <c r="G4607" s="83">
        <v>20</v>
      </c>
      <c r="H4607" s="83">
        <v>32</v>
      </c>
      <c r="I4607" s="83">
        <v>3</v>
      </c>
      <c r="J4607" s="83">
        <v>3</v>
      </c>
      <c r="K4607" s="83">
        <v>0</v>
      </c>
      <c r="L4607" s="83">
        <v>215</v>
      </c>
      <c r="M4607" s="84">
        <v>0.1825127334465195</v>
      </c>
      <c r="N4607" s="85">
        <f t="shared" si="71"/>
        <v>0.3116279069767442</v>
      </c>
    </row>
    <row r="4608" spans="1:14" x14ac:dyDescent="0.25">
      <c r="A4608" s="1" t="s">
        <v>288</v>
      </c>
      <c r="B4608" s="1" t="s">
        <v>304</v>
      </c>
      <c r="C4608" s="1" t="s">
        <v>475</v>
      </c>
      <c r="D4608" s="83">
        <v>0</v>
      </c>
      <c r="E4608" s="83">
        <v>0</v>
      </c>
      <c r="F4608" s="83">
        <v>8</v>
      </c>
      <c r="G4608" s="83">
        <v>6</v>
      </c>
      <c r="H4608" s="83">
        <v>5</v>
      </c>
      <c r="I4608" s="83">
        <v>0</v>
      </c>
      <c r="J4608" s="83">
        <v>3</v>
      </c>
      <c r="K4608" s="83">
        <v>1</v>
      </c>
      <c r="L4608" s="83">
        <v>23</v>
      </c>
      <c r="M4608" s="84">
        <v>1.9524617996604411E-2</v>
      </c>
      <c r="N4608" s="85">
        <f t="shared" si="71"/>
        <v>0</v>
      </c>
    </row>
    <row r="4609" spans="1:14" x14ac:dyDescent="0.25">
      <c r="A4609" s="1" t="s">
        <v>288</v>
      </c>
      <c r="B4609" s="1" t="s">
        <v>304</v>
      </c>
      <c r="C4609" s="1" t="s">
        <v>479</v>
      </c>
      <c r="D4609" s="83">
        <v>0</v>
      </c>
      <c r="E4609" s="83">
        <v>0</v>
      </c>
      <c r="F4609" s="83">
        <v>0</v>
      </c>
      <c r="G4609" s="83">
        <v>1</v>
      </c>
      <c r="H4609" s="83">
        <v>4</v>
      </c>
      <c r="I4609" s="83">
        <v>2</v>
      </c>
      <c r="J4609" s="83">
        <v>3</v>
      </c>
      <c r="K4609" s="83">
        <v>3</v>
      </c>
      <c r="L4609" s="83">
        <v>13</v>
      </c>
      <c r="M4609" s="84">
        <v>1.1035653650254671E-2</v>
      </c>
      <c r="N4609" s="85">
        <f t="shared" si="71"/>
        <v>0</v>
      </c>
    </row>
    <row r="4610" spans="1:14" x14ac:dyDescent="0.25">
      <c r="A4610" s="1" t="s">
        <v>288</v>
      </c>
      <c r="B4610" s="1" t="s">
        <v>304</v>
      </c>
      <c r="C4610" s="1" t="s">
        <v>480</v>
      </c>
      <c r="D4610" s="83">
        <v>0</v>
      </c>
      <c r="E4610" s="83">
        <v>0</v>
      </c>
      <c r="F4610" s="83">
        <v>0</v>
      </c>
      <c r="G4610" s="83">
        <v>0</v>
      </c>
      <c r="H4610" s="83">
        <v>0</v>
      </c>
      <c r="I4610" s="83">
        <v>1</v>
      </c>
      <c r="J4610" s="83">
        <v>2</v>
      </c>
      <c r="K4610" s="83">
        <v>7</v>
      </c>
      <c r="L4610" s="83">
        <v>10</v>
      </c>
      <c r="M4610" s="84">
        <v>8.4889643463497456E-3</v>
      </c>
      <c r="N4610" s="85">
        <f t="shared" si="71"/>
        <v>0</v>
      </c>
    </row>
    <row r="4611" spans="1:14" x14ac:dyDescent="0.25">
      <c r="A4611" s="1" t="s">
        <v>288</v>
      </c>
      <c r="B4611" s="1" t="s">
        <v>304</v>
      </c>
      <c r="C4611" s="1" t="s">
        <v>476</v>
      </c>
      <c r="D4611" s="83">
        <v>0</v>
      </c>
      <c r="E4611" s="83">
        <v>0</v>
      </c>
      <c r="F4611" s="83">
        <v>0</v>
      </c>
      <c r="G4611" s="83">
        <v>4</v>
      </c>
      <c r="H4611" s="83">
        <v>5</v>
      </c>
      <c r="I4611" s="83">
        <v>2</v>
      </c>
      <c r="J4611" s="83">
        <v>1</v>
      </c>
      <c r="K4611" s="83">
        <v>1</v>
      </c>
      <c r="L4611" s="83">
        <v>13</v>
      </c>
      <c r="M4611" s="84">
        <v>1.1035653650254671E-2</v>
      </c>
      <c r="N4611" s="85">
        <f t="shared" si="71"/>
        <v>0</v>
      </c>
    </row>
    <row r="4612" spans="1:14" x14ac:dyDescent="0.25">
      <c r="A4612" s="1" t="s">
        <v>288</v>
      </c>
      <c r="B4612" s="1" t="s">
        <v>304</v>
      </c>
      <c r="C4612" s="1" t="s">
        <v>469</v>
      </c>
      <c r="D4612" s="83">
        <v>0</v>
      </c>
      <c r="E4612" s="83">
        <v>0</v>
      </c>
      <c r="F4612" s="83">
        <v>41</v>
      </c>
      <c r="G4612" s="83">
        <v>80</v>
      </c>
      <c r="H4612" s="83">
        <v>88</v>
      </c>
      <c r="I4612" s="83">
        <v>23</v>
      </c>
      <c r="J4612" s="83">
        <v>27</v>
      </c>
      <c r="K4612" s="83">
        <v>31</v>
      </c>
      <c r="L4612" s="83">
        <v>290</v>
      </c>
      <c r="M4612" s="84">
        <v>0.24617996604414261</v>
      </c>
      <c r="N4612" s="85">
        <f t="shared" ref="N4612:N4675" si="72">E4612/L4612</f>
        <v>0</v>
      </c>
    </row>
    <row r="4613" spans="1:14" x14ac:dyDescent="0.25">
      <c r="A4613" s="1" t="s">
        <v>288</v>
      </c>
      <c r="B4613" s="1" t="s">
        <v>304</v>
      </c>
      <c r="C4613" s="1" t="s">
        <v>470</v>
      </c>
      <c r="D4613" s="83">
        <v>0</v>
      </c>
      <c r="E4613" s="83">
        <v>0</v>
      </c>
      <c r="F4613" s="83">
        <v>0</v>
      </c>
      <c r="G4613" s="83">
        <v>30</v>
      </c>
      <c r="H4613" s="83">
        <v>18</v>
      </c>
      <c r="I4613" s="83">
        <v>14</v>
      </c>
      <c r="J4613" s="83">
        <v>18</v>
      </c>
      <c r="K4613" s="83">
        <v>21</v>
      </c>
      <c r="L4613" s="83">
        <v>101</v>
      </c>
      <c r="M4613" s="84">
        <v>8.5738539898132432E-2</v>
      </c>
      <c r="N4613" s="85">
        <f t="shared" si="72"/>
        <v>0</v>
      </c>
    </row>
    <row r="4614" spans="1:14" x14ac:dyDescent="0.25">
      <c r="A4614" s="1" t="s">
        <v>288</v>
      </c>
      <c r="B4614" s="1" t="s">
        <v>304</v>
      </c>
      <c r="C4614" s="1" t="s">
        <v>471</v>
      </c>
      <c r="D4614" s="83">
        <v>0</v>
      </c>
      <c r="E4614" s="83">
        <v>0</v>
      </c>
      <c r="F4614" s="83">
        <v>7</v>
      </c>
      <c r="G4614" s="83">
        <v>21</v>
      </c>
      <c r="H4614" s="83">
        <v>15</v>
      </c>
      <c r="I4614" s="83">
        <v>4</v>
      </c>
      <c r="J4614" s="83">
        <v>3</v>
      </c>
      <c r="K4614" s="83">
        <v>2</v>
      </c>
      <c r="L4614" s="83">
        <v>52</v>
      </c>
      <c r="M4614" s="84">
        <v>4.4142614601018683E-2</v>
      </c>
      <c r="N4614" s="85">
        <f t="shared" si="72"/>
        <v>0</v>
      </c>
    </row>
    <row r="4615" spans="1:14" x14ac:dyDescent="0.25">
      <c r="A4615" s="1" t="s">
        <v>288</v>
      </c>
      <c r="B4615" s="1" t="s">
        <v>304</v>
      </c>
      <c r="C4615" s="1" t="s">
        <v>481</v>
      </c>
      <c r="D4615" s="83">
        <v>0</v>
      </c>
      <c r="E4615" s="83">
        <v>21</v>
      </c>
      <c r="F4615" s="83">
        <v>14</v>
      </c>
      <c r="G4615" s="83">
        <v>10</v>
      </c>
      <c r="H4615" s="83">
        <v>2</v>
      </c>
      <c r="I4615" s="83">
        <v>0</v>
      </c>
      <c r="J4615" s="83">
        <v>0</v>
      </c>
      <c r="K4615" s="83">
        <v>0</v>
      </c>
      <c r="L4615" s="83">
        <v>47</v>
      </c>
      <c r="M4615" s="84">
        <v>3.9898132427843798E-2</v>
      </c>
      <c r="N4615" s="85">
        <f t="shared" si="72"/>
        <v>0.44680851063829785</v>
      </c>
    </row>
    <row r="4616" spans="1:14" x14ac:dyDescent="0.25">
      <c r="A4616" s="1" t="s">
        <v>288</v>
      </c>
      <c r="B4616" s="1" t="s">
        <v>304</v>
      </c>
      <c r="C4616" s="1" t="s">
        <v>477</v>
      </c>
      <c r="D4616" s="83">
        <v>1</v>
      </c>
      <c r="E4616" s="83">
        <v>0</v>
      </c>
      <c r="F4616" s="83">
        <v>9</v>
      </c>
      <c r="G4616" s="83">
        <v>6</v>
      </c>
      <c r="H4616" s="83">
        <v>2</v>
      </c>
      <c r="I4616" s="83">
        <v>0</v>
      </c>
      <c r="J4616" s="83">
        <v>0</v>
      </c>
      <c r="K4616" s="83">
        <v>1</v>
      </c>
      <c r="L4616" s="83">
        <v>19</v>
      </c>
      <c r="M4616" s="84">
        <v>1.6129032258064519E-2</v>
      </c>
      <c r="N4616" s="85">
        <f t="shared" si="72"/>
        <v>0</v>
      </c>
    </row>
    <row r="4617" spans="1:14" x14ac:dyDescent="0.25">
      <c r="A4617" s="1" t="s">
        <v>288</v>
      </c>
      <c r="B4617" s="1" t="s">
        <v>304</v>
      </c>
      <c r="C4617" s="1" t="s">
        <v>482</v>
      </c>
      <c r="D4617" s="83">
        <v>0</v>
      </c>
      <c r="E4617" s="83">
        <v>0</v>
      </c>
      <c r="F4617" s="83">
        <v>0</v>
      </c>
      <c r="G4617" s="83">
        <v>1</v>
      </c>
      <c r="H4617" s="83">
        <v>1</v>
      </c>
      <c r="I4617" s="83">
        <v>0</v>
      </c>
      <c r="J4617" s="83">
        <v>0</v>
      </c>
      <c r="K4617" s="83">
        <v>0</v>
      </c>
      <c r="L4617" s="83">
        <v>2</v>
      </c>
      <c r="M4617" s="84">
        <v>1.697792869269949E-3</v>
      </c>
      <c r="N4617" s="85">
        <f t="shared" si="72"/>
        <v>0</v>
      </c>
    </row>
    <row r="4618" spans="1:14" x14ac:dyDescent="0.25">
      <c r="A4618" s="1" t="s">
        <v>288</v>
      </c>
      <c r="B4618" s="1" t="s">
        <v>304</v>
      </c>
      <c r="C4618" s="1" t="s">
        <v>478</v>
      </c>
      <c r="D4618" s="83">
        <v>0</v>
      </c>
      <c r="E4618" s="83">
        <v>0</v>
      </c>
      <c r="F4618" s="83">
        <v>18</v>
      </c>
      <c r="G4618" s="83">
        <v>10</v>
      </c>
      <c r="H4618" s="83">
        <v>3</v>
      </c>
      <c r="I4618" s="83">
        <v>0</v>
      </c>
      <c r="J4618" s="83">
        <v>1</v>
      </c>
      <c r="K4618" s="83">
        <v>0</v>
      </c>
      <c r="L4618" s="83">
        <v>32</v>
      </c>
      <c r="M4618" s="84">
        <v>2.7164685908319181E-2</v>
      </c>
      <c r="N4618" s="85">
        <f t="shared" si="72"/>
        <v>0</v>
      </c>
    </row>
    <row r="4619" spans="1:14" x14ac:dyDescent="0.25">
      <c r="A4619" s="1" t="s">
        <v>288</v>
      </c>
      <c r="B4619" s="1" t="s">
        <v>304</v>
      </c>
      <c r="C4619" s="1" t="s">
        <v>472</v>
      </c>
      <c r="D4619" s="83">
        <v>1</v>
      </c>
      <c r="E4619" s="83">
        <v>72</v>
      </c>
      <c r="F4619" s="83">
        <v>100</v>
      </c>
      <c r="G4619" s="83">
        <v>23</v>
      </c>
      <c r="H4619" s="83">
        <v>36</v>
      </c>
      <c r="I4619" s="83">
        <v>2</v>
      </c>
      <c r="J4619" s="83">
        <v>5</v>
      </c>
      <c r="K4619" s="83">
        <v>6</v>
      </c>
      <c r="L4619" s="83">
        <v>245</v>
      </c>
      <c r="M4619" s="84">
        <v>0.20797962648556881</v>
      </c>
      <c r="N4619" s="85">
        <f t="shared" si="72"/>
        <v>0.29387755102040819</v>
      </c>
    </row>
    <row r="4620" spans="1:14" x14ac:dyDescent="0.25">
      <c r="A4620" s="1" t="s">
        <v>288</v>
      </c>
      <c r="B4620" s="1" t="s">
        <v>304</v>
      </c>
      <c r="C4620" s="1" t="s">
        <v>473</v>
      </c>
      <c r="D4620" s="83">
        <v>0</v>
      </c>
      <c r="E4620" s="83">
        <v>0</v>
      </c>
      <c r="F4620" s="83">
        <v>15</v>
      </c>
      <c r="G4620" s="83">
        <v>19</v>
      </c>
      <c r="H4620" s="83">
        <v>19</v>
      </c>
      <c r="I4620" s="83">
        <v>4</v>
      </c>
      <c r="J4620" s="83">
        <v>6</v>
      </c>
      <c r="K4620" s="83">
        <v>2</v>
      </c>
      <c r="L4620" s="83">
        <v>65</v>
      </c>
      <c r="M4620" s="84">
        <v>5.5178268251273338E-2</v>
      </c>
      <c r="N4620" s="85">
        <f t="shared" si="72"/>
        <v>0</v>
      </c>
    </row>
    <row r="4621" spans="1:14" x14ac:dyDescent="0.25">
      <c r="A4621" s="1" t="s">
        <v>288</v>
      </c>
      <c r="B4621" s="1" t="s">
        <v>304</v>
      </c>
      <c r="C4621" s="1" t="s">
        <v>474</v>
      </c>
      <c r="D4621" s="83">
        <v>1</v>
      </c>
      <c r="E4621" s="83">
        <v>14</v>
      </c>
      <c r="F4621" s="83">
        <v>13</v>
      </c>
      <c r="G4621" s="83">
        <v>9</v>
      </c>
      <c r="H4621" s="83">
        <v>12</v>
      </c>
      <c r="I4621" s="83">
        <v>1</v>
      </c>
      <c r="J4621" s="83">
        <v>1</v>
      </c>
      <c r="K4621" s="83">
        <v>0</v>
      </c>
      <c r="L4621" s="83">
        <v>51</v>
      </c>
      <c r="M4621" s="84">
        <v>4.32937181663837E-2</v>
      </c>
      <c r="N4621" s="85">
        <f t="shared" si="72"/>
        <v>0.27450980392156865</v>
      </c>
    </row>
    <row r="4622" spans="1:14" x14ac:dyDescent="0.25">
      <c r="A4622" s="118" t="s">
        <v>288</v>
      </c>
      <c r="B4622" s="118" t="s">
        <v>305</v>
      </c>
      <c r="C4622" s="118" t="s">
        <v>467</v>
      </c>
      <c r="D4622" s="119">
        <v>63</v>
      </c>
      <c r="E4622" s="119">
        <v>589</v>
      </c>
      <c r="F4622" s="119">
        <v>792</v>
      </c>
      <c r="G4622" s="119">
        <v>411</v>
      </c>
      <c r="H4622" s="119">
        <v>584</v>
      </c>
      <c r="I4622" s="119">
        <v>176</v>
      </c>
      <c r="J4622" s="119">
        <v>415</v>
      </c>
      <c r="K4622" s="119">
        <v>526</v>
      </c>
      <c r="L4622" s="119">
        <v>3556</v>
      </c>
      <c r="M4622" s="120">
        <v>1</v>
      </c>
      <c r="N4622" s="117">
        <f t="shared" si="72"/>
        <v>0.1656355455568054</v>
      </c>
    </row>
    <row r="4623" spans="1:14" x14ac:dyDescent="0.25">
      <c r="A4623" s="1" t="s">
        <v>288</v>
      </c>
      <c r="B4623" s="1" t="s">
        <v>305</v>
      </c>
      <c r="C4623" s="1" t="s">
        <v>468</v>
      </c>
      <c r="D4623" s="83">
        <v>16</v>
      </c>
      <c r="E4623" s="83">
        <v>162</v>
      </c>
      <c r="F4623" s="83">
        <v>219</v>
      </c>
      <c r="G4623" s="83">
        <v>72</v>
      </c>
      <c r="H4623" s="83">
        <v>122</v>
      </c>
      <c r="I4623" s="83">
        <v>7</v>
      </c>
      <c r="J4623" s="83">
        <v>15</v>
      </c>
      <c r="K4623" s="83">
        <v>10</v>
      </c>
      <c r="L4623" s="83">
        <v>623</v>
      </c>
      <c r="M4623" s="84">
        <v>0.17519685039370081</v>
      </c>
      <c r="N4623" s="85">
        <f t="shared" si="72"/>
        <v>0.26003210272873195</v>
      </c>
    </row>
    <row r="4624" spans="1:14" x14ac:dyDescent="0.25">
      <c r="A4624" s="1" t="s">
        <v>288</v>
      </c>
      <c r="B4624" s="1" t="s">
        <v>305</v>
      </c>
      <c r="C4624" s="1" t="s">
        <v>475</v>
      </c>
      <c r="D4624" s="83">
        <v>0</v>
      </c>
      <c r="E4624" s="83">
        <v>0</v>
      </c>
      <c r="F4624" s="83">
        <v>7</v>
      </c>
      <c r="G4624" s="83">
        <v>7</v>
      </c>
      <c r="H4624" s="83">
        <v>12</v>
      </c>
      <c r="I4624" s="83">
        <v>0</v>
      </c>
      <c r="J4624" s="83">
        <v>4</v>
      </c>
      <c r="K4624" s="83">
        <v>5</v>
      </c>
      <c r="L4624" s="83">
        <v>35</v>
      </c>
      <c r="M4624" s="84">
        <v>9.8425196850393699E-3</v>
      </c>
      <c r="N4624" s="85">
        <f t="shared" si="72"/>
        <v>0</v>
      </c>
    </row>
    <row r="4625" spans="1:14" x14ac:dyDescent="0.25">
      <c r="A4625" s="1" t="s">
        <v>288</v>
      </c>
      <c r="B4625" s="1" t="s">
        <v>305</v>
      </c>
      <c r="C4625" s="1" t="s">
        <v>479</v>
      </c>
      <c r="D4625" s="83">
        <v>0</v>
      </c>
      <c r="E4625" s="83">
        <v>0</v>
      </c>
      <c r="F4625" s="83">
        <v>0</v>
      </c>
      <c r="G4625" s="83">
        <v>6</v>
      </c>
      <c r="H4625" s="83">
        <v>5</v>
      </c>
      <c r="I4625" s="83">
        <v>8</v>
      </c>
      <c r="J4625" s="83">
        <v>7</v>
      </c>
      <c r="K4625" s="83">
        <v>13</v>
      </c>
      <c r="L4625" s="83">
        <v>39</v>
      </c>
      <c r="M4625" s="84">
        <v>1.0967379077615301E-2</v>
      </c>
      <c r="N4625" s="85">
        <f t="shared" si="72"/>
        <v>0</v>
      </c>
    </row>
    <row r="4626" spans="1:14" x14ac:dyDescent="0.25">
      <c r="A4626" s="1" t="s">
        <v>288</v>
      </c>
      <c r="B4626" s="1" t="s">
        <v>305</v>
      </c>
      <c r="C4626" s="1" t="s">
        <v>480</v>
      </c>
      <c r="D4626" s="83">
        <v>0</v>
      </c>
      <c r="E4626" s="83">
        <v>1</v>
      </c>
      <c r="F4626" s="83">
        <v>0</v>
      </c>
      <c r="G4626" s="83">
        <v>0</v>
      </c>
      <c r="H4626" s="83">
        <v>0</v>
      </c>
      <c r="I4626" s="83">
        <v>2</v>
      </c>
      <c r="J4626" s="83">
        <v>7</v>
      </c>
      <c r="K4626" s="83">
        <v>20</v>
      </c>
      <c r="L4626" s="83">
        <v>30</v>
      </c>
      <c r="M4626" s="84">
        <v>8.4364454443194604E-3</v>
      </c>
      <c r="N4626" s="85">
        <f t="shared" si="72"/>
        <v>3.3333333333333333E-2</v>
      </c>
    </row>
    <row r="4627" spans="1:14" x14ac:dyDescent="0.25">
      <c r="A4627" s="1" t="s">
        <v>288</v>
      </c>
      <c r="B4627" s="1" t="s">
        <v>305</v>
      </c>
      <c r="C4627" s="1" t="s">
        <v>476</v>
      </c>
      <c r="D4627" s="83">
        <v>0</v>
      </c>
      <c r="E4627" s="83">
        <v>0</v>
      </c>
      <c r="F4627" s="83">
        <v>0</v>
      </c>
      <c r="G4627" s="83">
        <v>4</v>
      </c>
      <c r="H4627" s="83">
        <v>6</v>
      </c>
      <c r="I4627" s="83">
        <v>2</v>
      </c>
      <c r="J4627" s="83">
        <v>2</v>
      </c>
      <c r="K4627" s="83">
        <v>6</v>
      </c>
      <c r="L4627" s="83">
        <v>20</v>
      </c>
      <c r="M4627" s="84">
        <v>5.6242969628796397E-3</v>
      </c>
      <c r="N4627" s="85">
        <f t="shared" si="72"/>
        <v>0</v>
      </c>
    </row>
    <row r="4628" spans="1:14" x14ac:dyDescent="0.25">
      <c r="A4628" s="1" t="s">
        <v>288</v>
      </c>
      <c r="B4628" s="1" t="s">
        <v>305</v>
      </c>
      <c r="C4628" s="1" t="s">
        <v>469</v>
      </c>
      <c r="D4628" s="83">
        <v>5</v>
      </c>
      <c r="E4628" s="83">
        <v>4</v>
      </c>
      <c r="F4628" s="83">
        <v>192</v>
      </c>
      <c r="G4628" s="83">
        <v>134</v>
      </c>
      <c r="H4628" s="83">
        <v>214</v>
      </c>
      <c r="I4628" s="83">
        <v>99</v>
      </c>
      <c r="J4628" s="83">
        <v>222</v>
      </c>
      <c r="K4628" s="83">
        <v>221</v>
      </c>
      <c r="L4628" s="83">
        <v>1091</v>
      </c>
      <c r="M4628" s="84">
        <v>0.30680539932508433</v>
      </c>
      <c r="N4628" s="85">
        <f t="shared" si="72"/>
        <v>3.6663611365719525E-3</v>
      </c>
    </row>
    <row r="4629" spans="1:14" x14ac:dyDescent="0.25">
      <c r="A4629" s="1" t="s">
        <v>288</v>
      </c>
      <c r="B4629" s="1" t="s">
        <v>305</v>
      </c>
      <c r="C4629" s="1" t="s">
        <v>470</v>
      </c>
      <c r="D4629" s="83">
        <v>1</v>
      </c>
      <c r="E4629" s="83">
        <v>0</v>
      </c>
      <c r="F4629" s="83">
        <v>1</v>
      </c>
      <c r="G4629" s="83">
        <v>24</v>
      </c>
      <c r="H4629" s="83">
        <v>35</v>
      </c>
      <c r="I4629" s="83">
        <v>25</v>
      </c>
      <c r="J4629" s="83">
        <v>96</v>
      </c>
      <c r="K4629" s="83">
        <v>178</v>
      </c>
      <c r="L4629" s="83">
        <v>360</v>
      </c>
      <c r="M4629" s="84">
        <v>0.1012373453318335</v>
      </c>
      <c r="N4629" s="85">
        <f t="shared" si="72"/>
        <v>0</v>
      </c>
    </row>
    <row r="4630" spans="1:14" x14ac:dyDescent="0.25">
      <c r="A4630" s="1" t="s">
        <v>288</v>
      </c>
      <c r="B4630" s="1" t="s">
        <v>305</v>
      </c>
      <c r="C4630" s="1" t="s">
        <v>471</v>
      </c>
      <c r="D4630" s="83">
        <v>1</v>
      </c>
      <c r="E4630" s="83">
        <v>1</v>
      </c>
      <c r="F4630" s="83">
        <v>30</v>
      </c>
      <c r="G4630" s="83">
        <v>32</v>
      </c>
      <c r="H4630" s="83">
        <v>20</v>
      </c>
      <c r="I4630" s="83">
        <v>15</v>
      </c>
      <c r="J4630" s="83">
        <v>18</v>
      </c>
      <c r="K4630" s="83">
        <v>19</v>
      </c>
      <c r="L4630" s="83">
        <v>136</v>
      </c>
      <c r="M4630" s="84">
        <v>3.8245219347581551E-2</v>
      </c>
      <c r="N4630" s="85">
        <f t="shared" si="72"/>
        <v>7.3529411764705881E-3</v>
      </c>
    </row>
    <row r="4631" spans="1:14" x14ac:dyDescent="0.25">
      <c r="A4631" s="1" t="s">
        <v>288</v>
      </c>
      <c r="B4631" s="1" t="s">
        <v>305</v>
      </c>
      <c r="C4631" s="1" t="s">
        <v>481</v>
      </c>
      <c r="D4631" s="83">
        <v>1</v>
      </c>
      <c r="E4631" s="83">
        <v>18</v>
      </c>
      <c r="F4631" s="83">
        <v>10</v>
      </c>
      <c r="G4631" s="83">
        <v>10</v>
      </c>
      <c r="H4631" s="83">
        <v>1</v>
      </c>
      <c r="I4631" s="83">
        <v>0</v>
      </c>
      <c r="J4631" s="83">
        <v>2</v>
      </c>
      <c r="K4631" s="83">
        <v>0</v>
      </c>
      <c r="L4631" s="83">
        <v>42</v>
      </c>
      <c r="M4631" s="84">
        <v>1.181102362204724E-2</v>
      </c>
      <c r="N4631" s="85">
        <f t="shared" si="72"/>
        <v>0.42857142857142855</v>
      </c>
    </row>
    <row r="4632" spans="1:14" x14ac:dyDescent="0.25">
      <c r="A4632" s="1" t="s">
        <v>288</v>
      </c>
      <c r="B4632" s="1" t="s">
        <v>305</v>
      </c>
      <c r="C4632" s="1" t="s">
        <v>477</v>
      </c>
      <c r="D4632" s="83">
        <v>2</v>
      </c>
      <c r="E4632" s="83">
        <v>1</v>
      </c>
      <c r="F4632" s="83">
        <v>5</v>
      </c>
      <c r="G4632" s="83">
        <v>7</v>
      </c>
      <c r="H4632" s="83">
        <v>1</v>
      </c>
      <c r="I4632" s="83">
        <v>3</v>
      </c>
      <c r="J4632" s="83">
        <v>2</v>
      </c>
      <c r="K4632" s="83">
        <v>0</v>
      </c>
      <c r="L4632" s="83">
        <v>21</v>
      </c>
      <c r="M4632" s="84">
        <v>5.9055118110236228E-3</v>
      </c>
      <c r="N4632" s="85">
        <f t="shared" si="72"/>
        <v>4.7619047619047616E-2</v>
      </c>
    </row>
    <row r="4633" spans="1:14" x14ac:dyDescent="0.25">
      <c r="A4633" s="1" t="s">
        <v>288</v>
      </c>
      <c r="B4633" s="1" t="s">
        <v>305</v>
      </c>
      <c r="C4633" s="1" t="s">
        <v>482</v>
      </c>
      <c r="D4633" s="83">
        <v>0</v>
      </c>
      <c r="E4633" s="83">
        <v>0</v>
      </c>
      <c r="F4633" s="83">
        <v>0</v>
      </c>
      <c r="G4633" s="83">
        <v>1</v>
      </c>
      <c r="H4633" s="83">
        <v>2</v>
      </c>
      <c r="I4633" s="83">
        <v>3</v>
      </c>
      <c r="J4633" s="83">
        <v>4</v>
      </c>
      <c r="K4633" s="83">
        <v>1</v>
      </c>
      <c r="L4633" s="83">
        <v>11</v>
      </c>
      <c r="M4633" s="84">
        <v>3.0933633295838021E-3</v>
      </c>
      <c r="N4633" s="85">
        <f t="shared" si="72"/>
        <v>0</v>
      </c>
    </row>
    <row r="4634" spans="1:14" x14ac:dyDescent="0.25">
      <c r="A4634" s="1" t="s">
        <v>288</v>
      </c>
      <c r="B4634" s="1" t="s">
        <v>305</v>
      </c>
      <c r="C4634" s="1" t="s">
        <v>478</v>
      </c>
      <c r="D4634" s="83">
        <v>0</v>
      </c>
      <c r="E4634" s="83">
        <v>0</v>
      </c>
      <c r="F4634" s="83">
        <v>8</v>
      </c>
      <c r="G4634" s="83">
        <v>5</v>
      </c>
      <c r="H4634" s="83">
        <v>4</v>
      </c>
      <c r="I4634" s="83">
        <v>0</v>
      </c>
      <c r="J4634" s="83">
        <v>2</v>
      </c>
      <c r="K4634" s="83">
        <v>0</v>
      </c>
      <c r="L4634" s="83">
        <v>19</v>
      </c>
      <c r="M4634" s="84">
        <v>5.3430821147356583E-3</v>
      </c>
      <c r="N4634" s="85">
        <f t="shared" si="72"/>
        <v>0</v>
      </c>
    </row>
    <row r="4635" spans="1:14" x14ac:dyDescent="0.25">
      <c r="A4635" s="1" t="s">
        <v>288</v>
      </c>
      <c r="B4635" s="1" t="s">
        <v>305</v>
      </c>
      <c r="C4635" s="1" t="s">
        <v>472</v>
      </c>
      <c r="D4635" s="83">
        <v>26</v>
      </c>
      <c r="E4635" s="83">
        <v>315</v>
      </c>
      <c r="F4635" s="83">
        <v>227</v>
      </c>
      <c r="G4635" s="83">
        <v>72</v>
      </c>
      <c r="H4635" s="83">
        <v>105</v>
      </c>
      <c r="I4635" s="83">
        <v>7</v>
      </c>
      <c r="J4635" s="83">
        <v>19</v>
      </c>
      <c r="K4635" s="83">
        <v>25</v>
      </c>
      <c r="L4635" s="83">
        <v>796</v>
      </c>
      <c r="M4635" s="84">
        <v>0.22384701912260971</v>
      </c>
      <c r="N4635" s="85">
        <f t="shared" si="72"/>
        <v>0.39572864321608042</v>
      </c>
    </row>
    <row r="4636" spans="1:14" x14ac:dyDescent="0.25">
      <c r="A4636" s="1" t="s">
        <v>288</v>
      </c>
      <c r="B4636" s="1" t="s">
        <v>305</v>
      </c>
      <c r="C4636" s="1" t="s">
        <v>473</v>
      </c>
      <c r="D4636" s="83">
        <v>5</v>
      </c>
      <c r="E4636" s="83">
        <v>2</v>
      </c>
      <c r="F4636" s="83">
        <v>35</v>
      </c>
      <c r="G4636" s="83">
        <v>18</v>
      </c>
      <c r="H4636" s="83">
        <v>42</v>
      </c>
      <c r="I4636" s="83">
        <v>3</v>
      </c>
      <c r="J4636" s="83">
        <v>13</v>
      </c>
      <c r="K4636" s="83">
        <v>27</v>
      </c>
      <c r="L4636" s="83">
        <v>145</v>
      </c>
      <c r="M4636" s="84">
        <v>4.0776152980877389E-2</v>
      </c>
      <c r="N4636" s="85">
        <f t="shared" si="72"/>
        <v>1.3793103448275862E-2</v>
      </c>
    </row>
    <row r="4637" spans="1:14" x14ac:dyDescent="0.25">
      <c r="A4637" s="1" t="s">
        <v>288</v>
      </c>
      <c r="B4637" s="1" t="s">
        <v>305</v>
      </c>
      <c r="C4637" s="1" t="s">
        <v>474</v>
      </c>
      <c r="D4637" s="83">
        <v>6</v>
      </c>
      <c r="E4637" s="83">
        <v>85</v>
      </c>
      <c r="F4637" s="83">
        <v>58</v>
      </c>
      <c r="G4637" s="83">
        <v>19</v>
      </c>
      <c r="H4637" s="83">
        <v>15</v>
      </c>
      <c r="I4637" s="83">
        <v>2</v>
      </c>
      <c r="J4637" s="83">
        <v>2</v>
      </c>
      <c r="K4637" s="83">
        <v>1</v>
      </c>
      <c r="L4637" s="83">
        <v>188</v>
      </c>
      <c r="M4637" s="84">
        <v>5.2868391451068607E-2</v>
      </c>
      <c r="N4637" s="85">
        <f t="shared" si="72"/>
        <v>0.4521276595744681</v>
      </c>
    </row>
    <row r="4638" spans="1:14" x14ac:dyDescent="0.25">
      <c r="A4638" s="118" t="s">
        <v>288</v>
      </c>
      <c r="B4638" s="118" t="s">
        <v>306</v>
      </c>
      <c r="C4638" s="118" t="s">
        <v>467</v>
      </c>
      <c r="D4638" s="119">
        <v>15</v>
      </c>
      <c r="E4638" s="119">
        <v>206</v>
      </c>
      <c r="F4638" s="119">
        <v>208</v>
      </c>
      <c r="G4638" s="119">
        <v>98</v>
      </c>
      <c r="H4638" s="119">
        <v>162</v>
      </c>
      <c r="I4638" s="119">
        <v>28</v>
      </c>
      <c r="J4638" s="119">
        <v>59</v>
      </c>
      <c r="K4638" s="119">
        <v>53</v>
      </c>
      <c r="L4638" s="119">
        <v>829</v>
      </c>
      <c r="M4638" s="120">
        <v>1</v>
      </c>
      <c r="N4638" s="117">
        <f t="shared" si="72"/>
        <v>0.24849215922798554</v>
      </c>
    </row>
    <row r="4639" spans="1:14" x14ac:dyDescent="0.25">
      <c r="A4639" s="1" t="s">
        <v>288</v>
      </c>
      <c r="B4639" s="1" t="s">
        <v>306</v>
      </c>
      <c r="C4639" s="1" t="s">
        <v>468</v>
      </c>
      <c r="D4639" s="83">
        <v>2</v>
      </c>
      <c r="E4639" s="83">
        <v>56</v>
      </c>
      <c r="F4639" s="83">
        <v>42</v>
      </c>
      <c r="G4639" s="83">
        <v>4</v>
      </c>
      <c r="H4639" s="83">
        <v>16</v>
      </c>
      <c r="I4639" s="83">
        <v>2</v>
      </c>
      <c r="J4639" s="83">
        <v>7</v>
      </c>
      <c r="K4639" s="83">
        <v>0</v>
      </c>
      <c r="L4639" s="83">
        <v>129</v>
      </c>
      <c r="M4639" s="84">
        <v>0.15560916767189381</v>
      </c>
      <c r="N4639" s="85">
        <f t="shared" si="72"/>
        <v>0.43410852713178294</v>
      </c>
    </row>
    <row r="4640" spans="1:14" x14ac:dyDescent="0.25">
      <c r="A4640" s="1" t="s">
        <v>288</v>
      </c>
      <c r="B4640" s="1" t="s">
        <v>306</v>
      </c>
      <c r="C4640" s="1" t="s">
        <v>475</v>
      </c>
      <c r="D4640" s="83">
        <v>0</v>
      </c>
      <c r="E4640" s="83">
        <v>0</v>
      </c>
      <c r="F4640" s="83">
        <v>0</v>
      </c>
      <c r="G4640" s="83">
        <v>1</v>
      </c>
      <c r="H4640" s="83">
        <v>2</v>
      </c>
      <c r="I4640" s="83">
        <v>0</v>
      </c>
      <c r="J4640" s="83">
        <v>2</v>
      </c>
      <c r="K4640" s="83">
        <v>0</v>
      </c>
      <c r="L4640" s="83">
        <v>5</v>
      </c>
      <c r="M4640" s="84">
        <v>6.0313630880579009E-3</v>
      </c>
      <c r="N4640" s="85">
        <f t="shared" si="72"/>
        <v>0</v>
      </c>
    </row>
    <row r="4641" spans="1:14" x14ac:dyDescent="0.25">
      <c r="A4641" s="1" t="s">
        <v>288</v>
      </c>
      <c r="B4641" s="1" t="s">
        <v>306</v>
      </c>
      <c r="C4641" s="1" t="s">
        <v>479</v>
      </c>
      <c r="D4641" s="83">
        <v>0</v>
      </c>
      <c r="E4641" s="83">
        <v>0</v>
      </c>
      <c r="F4641" s="83">
        <v>0</v>
      </c>
      <c r="G4641" s="83">
        <v>0</v>
      </c>
      <c r="H4641" s="83">
        <v>2</v>
      </c>
      <c r="I4641" s="83">
        <v>5</v>
      </c>
      <c r="J4641" s="83">
        <v>1</v>
      </c>
      <c r="K4641" s="83">
        <v>3</v>
      </c>
      <c r="L4641" s="83">
        <v>11</v>
      </c>
      <c r="M4641" s="84">
        <v>1.326899879372738E-2</v>
      </c>
      <c r="N4641" s="85">
        <f t="shared" si="72"/>
        <v>0</v>
      </c>
    </row>
    <row r="4642" spans="1:14" x14ac:dyDescent="0.25">
      <c r="A4642" s="1" t="s">
        <v>288</v>
      </c>
      <c r="B4642" s="1" t="s">
        <v>306</v>
      </c>
      <c r="C4642" s="1" t="s">
        <v>480</v>
      </c>
      <c r="D4642" s="83">
        <v>0</v>
      </c>
      <c r="E4642" s="83">
        <v>0</v>
      </c>
      <c r="F4642" s="83">
        <v>0</v>
      </c>
      <c r="G4642" s="83">
        <v>0</v>
      </c>
      <c r="H4642" s="83">
        <v>0</v>
      </c>
      <c r="I4642" s="83">
        <v>0</v>
      </c>
      <c r="J4642" s="83">
        <v>1</v>
      </c>
      <c r="K4642" s="83">
        <v>1</v>
      </c>
      <c r="L4642" s="83">
        <v>2</v>
      </c>
      <c r="M4642" s="84">
        <v>2.4125452352231598E-3</v>
      </c>
      <c r="N4642" s="85">
        <f t="shared" si="72"/>
        <v>0</v>
      </c>
    </row>
    <row r="4643" spans="1:14" x14ac:dyDescent="0.25">
      <c r="A4643" s="1" t="s">
        <v>288</v>
      </c>
      <c r="B4643" s="1" t="s">
        <v>306</v>
      </c>
      <c r="C4643" s="1" t="s">
        <v>469</v>
      </c>
      <c r="D4643" s="83">
        <v>4</v>
      </c>
      <c r="E4643" s="83">
        <v>0</v>
      </c>
      <c r="F4643" s="83">
        <v>48</v>
      </c>
      <c r="G4643" s="83">
        <v>46</v>
      </c>
      <c r="H4643" s="83">
        <v>70</v>
      </c>
      <c r="I4643" s="83">
        <v>17</v>
      </c>
      <c r="J4643" s="83">
        <v>28</v>
      </c>
      <c r="K4643" s="83">
        <v>26</v>
      </c>
      <c r="L4643" s="83">
        <v>239</v>
      </c>
      <c r="M4643" s="84">
        <v>0.28829915560916769</v>
      </c>
      <c r="N4643" s="85">
        <f t="shared" si="72"/>
        <v>0</v>
      </c>
    </row>
    <row r="4644" spans="1:14" x14ac:dyDescent="0.25">
      <c r="A4644" s="1" t="s">
        <v>288</v>
      </c>
      <c r="B4644" s="1" t="s">
        <v>306</v>
      </c>
      <c r="C4644" s="1" t="s">
        <v>470</v>
      </c>
      <c r="D4644" s="83">
        <v>0</v>
      </c>
      <c r="E4644" s="83">
        <v>1</v>
      </c>
      <c r="F4644" s="83">
        <v>0</v>
      </c>
      <c r="G4644" s="83">
        <v>5</v>
      </c>
      <c r="H4644" s="83">
        <v>7</v>
      </c>
      <c r="I4644" s="83">
        <v>2</v>
      </c>
      <c r="J4644" s="83">
        <v>6</v>
      </c>
      <c r="K4644" s="83">
        <v>15</v>
      </c>
      <c r="L4644" s="83">
        <v>36</v>
      </c>
      <c r="M4644" s="84">
        <v>4.3425814234016889E-2</v>
      </c>
      <c r="N4644" s="85">
        <f t="shared" si="72"/>
        <v>2.7777777777777776E-2</v>
      </c>
    </row>
    <row r="4645" spans="1:14" x14ac:dyDescent="0.25">
      <c r="A4645" s="1" t="s">
        <v>288</v>
      </c>
      <c r="B4645" s="1" t="s">
        <v>306</v>
      </c>
      <c r="C4645" s="1" t="s">
        <v>471</v>
      </c>
      <c r="D4645" s="83">
        <v>0</v>
      </c>
      <c r="E4645" s="83">
        <v>0</v>
      </c>
      <c r="F4645" s="83">
        <v>4</v>
      </c>
      <c r="G4645" s="83">
        <v>2</v>
      </c>
      <c r="H4645" s="83">
        <v>5</v>
      </c>
      <c r="I4645" s="83">
        <v>0</v>
      </c>
      <c r="J4645" s="83">
        <v>1</v>
      </c>
      <c r="K4645" s="83">
        <v>0</v>
      </c>
      <c r="L4645" s="83">
        <v>12</v>
      </c>
      <c r="M4645" s="84">
        <v>1.4475271411338961E-2</v>
      </c>
      <c r="N4645" s="85">
        <f t="shared" si="72"/>
        <v>0</v>
      </c>
    </row>
    <row r="4646" spans="1:14" x14ac:dyDescent="0.25">
      <c r="A4646" s="1" t="s">
        <v>288</v>
      </c>
      <c r="B4646" s="1" t="s">
        <v>306</v>
      </c>
      <c r="C4646" s="1" t="s">
        <v>481</v>
      </c>
      <c r="D4646" s="83">
        <v>1</v>
      </c>
      <c r="E4646" s="83">
        <v>6</v>
      </c>
      <c r="F4646" s="83">
        <v>5</v>
      </c>
      <c r="G4646" s="83">
        <v>2</v>
      </c>
      <c r="H4646" s="83">
        <v>2</v>
      </c>
      <c r="I4646" s="83">
        <v>0</v>
      </c>
      <c r="J4646" s="83">
        <v>1</v>
      </c>
      <c r="K4646" s="83">
        <v>0</v>
      </c>
      <c r="L4646" s="83">
        <v>17</v>
      </c>
      <c r="M4646" s="84">
        <v>2.050663449939686E-2</v>
      </c>
      <c r="N4646" s="85">
        <f t="shared" si="72"/>
        <v>0.35294117647058826</v>
      </c>
    </row>
    <row r="4647" spans="1:14" x14ac:dyDescent="0.25">
      <c r="A4647" s="1" t="s">
        <v>288</v>
      </c>
      <c r="B4647" s="1" t="s">
        <v>306</v>
      </c>
      <c r="C4647" s="1" t="s">
        <v>477</v>
      </c>
      <c r="D4647" s="83">
        <v>0</v>
      </c>
      <c r="E4647" s="83">
        <v>0</v>
      </c>
      <c r="F4647" s="83">
        <v>3</v>
      </c>
      <c r="G4647" s="83">
        <v>1</v>
      </c>
      <c r="H4647" s="83">
        <v>0</v>
      </c>
      <c r="I4647" s="83">
        <v>0</v>
      </c>
      <c r="J4647" s="83">
        <v>1</v>
      </c>
      <c r="K4647" s="83">
        <v>1</v>
      </c>
      <c r="L4647" s="83">
        <v>6</v>
      </c>
      <c r="M4647" s="84">
        <v>7.2376357056694813E-3</v>
      </c>
      <c r="N4647" s="85">
        <f t="shared" si="72"/>
        <v>0</v>
      </c>
    </row>
    <row r="4648" spans="1:14" x14ac:dyDescent="0.25">
      <c r="A4648" s="1" t="s">
        <v>288</v>
      </c>
      <c r="B4648" s="1" t="s">
        <v>306</v>
      </c>
      <c r="C4648" s="1" t="s">
        <v>482</v>
      </c>
      <c r="D4648" s="83">
        <v>0</v>
      </c>
      <c r="E4648" s="83">
        <v>0</v>
      </c>
      <c r="F4648" s="83">
        <v>0</v>
      </c>
      <c r="G4648" s="83">
        <v>1</v>
      </c>
      <c r="H4648" s="83">
        <v>0</v>
      </c>
      <c r="I4648" s="83">
        <v>0</v>
      </c>
      <c r="J4648" s="83">
        <v>0</v>
      </c>
      <c r="K4648" s="83">
        <v>1</v>
      </c>
      <c r="L4648" s="83">
        <v>2</v>
      </c>
      <c r="M4648" s="84">
        <v>2.4125452352231598E-3</v>
      </c>
      <c r="N4648" s="85">
        <f t="shared" si="72"/>
        <v>0</v>
      </c>
    </row>
    <row r="4649" spans="1:14" x14ac:dyDescent="0.25">
      <c r="A4649" s="1" t="s">
        <v>288</v>
      </c>
      <c r="B4649" s="1" t="s">
        <v>306</v>
      </c>
      <c r="C4649" s="1" t="s">
        <v>478</v>
      </c>
      <c r="D4649" s="83">
        <v>0</v>
      </c>
      <c r="E4649" s="83">
        <v>0</v>
      </c>
      <c r="F4649" s="83">
        <v>5</v>
      </c>
      <c r="G4649" s="83">
        <v>0</v>
      </c>
      <c r="H4649" s="83">
        <v>0</v>
      </c>
      <c r="I4649" s="83">
        <v>0</v>
      </c>
      <c r="J4649" s="83">
        <v>0</v>
      </c>
      <c r="K4649" s="83">
        <v>0</v>
      </c>
      <c r="L4649" s="83">
        <v>5</v>
      </c>
      <c r="M4649" s="84">
        <v>6.0313630880579009E-3</v>
      </c>
      <c r="N4649" s="85">
        <f t="shared" si="72"/>
        <v>0</v>
      </c>
    </row>
    <row r="4650" spans="1:14" x14ac:dyDescent="0.25">
      <c r="A4650" s="1" t="s">
        <v>288</v>
      </c>
      <c r="B4650" s="1" t="s">
        <v>306</v>
      </c>
      <c r="C4650" s="1" t="s">
        <v>472</v>
      </c>
      <c r="D4650" s="83">
        <v>7</v>
      </c>
      <c r="E4650" s="83">
        <v>128</v>
      </c>
      <c r="F4650" s="83">
        <v>77</v>
      </c>
      <c r="G4650" s="83">
        <v>28</v>
      </c>
      <c r="H4650" s="83">
        <v>39</v>
      </c>
      <c r="I4650" s="83">
        <v>1</v>
      </c>
      <c r="J4650" s="83">
        <v>7</v>
      </c>
      <c r="K4650" s="83">
        <v>3</v>
      </c>
      <c r="L4650" s="83">
        <v>290</v>
      </c>
      <c r="M4650" s="84">
        <v>0.34981905910735828</v>
      </c>
      <c r="N4650" s="85">
        <f t="shared" si="72"/>
        <v>0.44137931034482758</v>
      </c>
    </row>
    <row r="4651" spans="1:14" x14ac:dyDescent="0.25">
      <c r="A4651" s="1" t="s">
        <v>288</v>
      </c>
      <c r="B4651" s="1" t="s">
        <v>306</v>
      </c>
      <c r="C4651" s="1" t="s">
        <v>473</v>
      </c>
      <c r="D4651" s="83">
        <v>1</v>
      </c>
      <c r="E4651" s="83">
        <v>0</v>
      </c>
      <c r="F4651" s="83">
        <v>12</v>
      </c>
      <c r="G4651" s="83">
        <v>6</v>
      </c>
      <c r="H4651" s="83">
        <v>12</v>
      </c>
      <c r="I4651" s="83">
        <v>1</v>
      </c>
      <c r="J4651" s="83">
        <v>2</v>
      </c>
      <c r="K4651" s="83">
        <v>3</v>
      </c>
      <c r="L4651" s="83">
        <v>37</v>
      </c>
      <c r="M4651" s="84">
        <v>4.4632086851628471E-2</v>
      </c>
      <c r="N4651" s="85">
        <f t="shared" si="72"/>
        <v>0</v>
      </c>
    </row>
    <row r="4652" spans="1:14" x14ac:dyDescent="0.25">
      <c r="A4652" s="1" t="s">
        <v>288</v>
      </c>
      <c r="B4652" s="1" t="s">
        <v>306</v>
      </c>
      <c r="C4652" s="1" t="s">
        <v>474</v>
      </c>
      <c r="D4652" s="83">
        <v>0</v>
      </c>
      <c r="E4652" s="83">
        <v>15</v>
      </c>
      <c r="F4652" s="83">
        <v>12</v>
      </c>
      <c r="G4652" s="83">
        <v>2</v>
      </c>
      <c r="H4652" s="83">
        <v>7</v>
      </c>
      <c r="I4652" s="83">
        <v>0</v>
      </c>
      <c r="J4652" s="83">
        <v>2</v>
      </c>
      <c r="K4652" s="83">
        <v>0</v>
      </c>
      <c r="L4652" s="83">
        <v>38</v>
      </c>
      <c r="M4652" s="84">
        <v>4.5838359469240038E-2</v>
      </c>
      <c r="N4652" s="85">
        <f t="shared" si="72"/>
        <v>0.39473684210526316</v>
      </c>
    </row>
    <row r="4653" spans="1:14" x14ac:dyDescent="0.25">
      <c r="A4653" s="118" t="s">
        <v>288</v>
      </c>
      <c r="B4653" s="118" t="s">
        <v>307</v>
      </c>
      <c r="C4653" s="118" t="s">
        <v>467</v>
      </c>
      <c r="D4653" s="119">
        <v>33</v>
      </c>
      <c r="E4653" s="119">
        <v>226</v>
      </c>
      <c r="F4653" s="119">
        <v>247</v>
      </c>
      <c r="G4653" s="119">
        <v>130</v>
      </c>
      <c r="H4653" s="119">
        <v>167</v>
      </c>
      <c r="I4653" s="119">
        <v>25</v>
      </c>
      <c r="J4653" s="119">
        <v>23</v>
      </c>
      <c r="K4653" s="119">
        <v>29</v>
      </c>
      <c r="L4653" s="119">
        <v>880</v>
      </c>
      <c r="M4653" s="120">
        <v>1</v>
      </c>
      <c r="N4653" s="117">
        <f t="shared" si="72"/>
        <v>0.25681818181818183</v>
      </c>
    </row>
    <row r="4654" spans="1:14" x14ac:dyDescent="0.25">
      <c r="A4654" s="1" t="s">
        <v>288</v>
      </c>
      <c r="B4654" s="1" t="s">
        <v>307</v>
      </c>
      <c r="C4654" s="1" t="s">
        <v>468</v>
      </c>
      <c r="D4654" s="83">
        <v>8</v>
      </c>
      <c r="E4654" s="83">
        <v>54</v>
      </c>
      <c r="F4654" s="83">
        <v>56</v>
      </c>
      <c r="G4654" s="83">
        <v>18</v>
      </c>
      <c r="H4654" s="83">
        <v>20</v>
      </c>
      <c r="I4654" s="83">
        <v>2</v>
      </c>
      <c r="J4654" s="83">
        <v>0</v>
      </c>
      <c r="K4654" s="83">
        <v>1</v>
      </c>
      <c r="L4654" s="83">
        <v>159</v>
      </c>
      <c r="M4654" s="84">
        <v>0.18068181818181819</v>
      </c>
      <c r="N4654" s="85">
        <f t="shared" si="72"/>
        <v>0.33962264150943394</v>
      </c>
    </row>
    <row r="4655" spans="1:14" x14ac:dyDescent="0.25">
      <c r="A4655" s="1" t="s">
        <v>288</v>
      </c>
      <c r="B4655" s="1" t="s">
        <v>307</v>
      </c>
      <c r="C4655" s="1" t="s">
        <v>475</v>
      </c>
      <c r="D4655" s="83">
        <v>0</v>
      </c>
      <c r="E4655" s="83">
        <v>0</v>
      </c>
      <c r="F4655" s="83">
        <v>6</v>
      </c>
      <c r="G4655" s="83">
        <v>1</v>
      </c>
      <c r="H4655" s="83">
        <v>4</v>
      </c>
      <c r="I4655" s="83">
        <v>0</v>
      </c>
      <c r="J4655" s="83">
        <v>0</v>
      </c>
      <c r="K4655" s="83">
        <v>0</v>
      </c>
      <c r="L4655" s="83">
        <v>11</v>
      </c>
      <c r="M4655" s="84">
        <v>1.2500000000000001E-2</v>
      </c>
      <c r="N4655" s="85">
        <f t="shared" si="72"/>
        <v>0</v>
      </c>
    </row>
    <row r="4656" spans="1:14" x14ac:dyDescent="0.25">
      <c r="A4656" s="1" t="s">
        <v>288</v>
      </c>
      <c r="B4656" s="1" t="s">
        <v>307</v>
      </c>
      <c r="C4656" s="1" t="s">
        <v>479</v>
      </c>
      <c r="D4656" s="83">
        <v>0</v>
      </c>
      <c r="E4656" s="83">
        <v>0</v>
      </c>
      <c r="F4656" s="83">
        <v>0</v>
      </c>
      <c r="G4656" s="83">
        <v>0</v>
      </c>
      <c r="H4656" s="83">
        <v>2</v>
      </c>
      <c r="I4656" s="83">
        <v>0</v>
      </c>
      <c r="J4656" s="83">
        <v>3</v>
      </c>
      <c r="K4656" s="83">
        <v>0</v>
      </c>
      <c r="L4656" s="83">
        <v>5</v>
      </c>
      <c r="M4656" s="84">
        <v>5.681818181818182E-3</v>
      </c>
      <c r="N4656" s="85">
        <f t="shared" si="72"/>
        <v>0</v>
      </c>
    </row>
    <row r="4657" spans="1:14" x14ac:dyDescent="0.25">
      <c r="A4657" s="1" t="s">
        <v>288</v>
      </c>
      <c r="B4657" s="1" t="s">
        <v>307</v>
      </c>
      <c r="C4657" s="1" t="s">
        <v>480</v>
      </c>
      <c r="D4657" s="83">
        <v>0</v>
      </c>
      <c r="E4657" s="83">
        <v>0</v>
      </c>
      <c r="F4657" s="83">
        <v>0</v>
      </c>
      <c r="G4657" s="83">
        <v>0</v>
      </c>
      <c r="H4657" s="83">
        <v>1</v>
      </c>
      <c r="I4657" s="83">
        <v>0</v>
      </c>
      <c r="J4657" s="83">
        <v>0</v>
      </c>
      <c r="K4657" s="83">
        <v>1</v>
      </c>
      <c r="L4657" s="83">
        <v>2</v>
      </c>
      <c r="M4657" s="84">
        <v>2.2727272727272731E-3</v>
      </c>
      <c r="N4657" s="85">
        <f t="shared" si="72"/>
        <v>0</v>
      </c>
    </row>
    <row r="4658" spans="1:14" x14ac:dyDescent="0.25">
      <c r="A4658" s="1" t="s">
        <v>288</v>
      </c>
      <c r="B4658" s="1" t="s">
        <v>307</v>
      </c>
      <c r="C4658" s="1" t="s">
        <v>476</v>
      </c>
      <c r="D4658" s="83">
        <v>0</v>
      </c>
      <c r="E4658" s="83">
        <v>0</v>
      </c>
      <c r="F4658" s="83">
        <v>0</v>
      </c>
      <c r="G4658" s="83">
        <v>2</v>
      </c>
      <c r="H4658" s="83">
        <v>1</v>
      </c>
      <c r="I4658" s="83">
        <v>0</v>
      </c>
      <c r="J4658" s="83">
        <v>0</v>
      </c>
      <c r="K4658" s="83">
        <v>0</v>
      </c>
      <c r="L4658" s="83">
        <v>3</v>
      </c>
      <c r="M4658" s="84">
        <v>3.4090909090909089E-3</v>
      </c>
      <c r="N4658" s="85">
        <f t="shared" si="72"/>
        <v>0</v>
      </c>
    </row>
    <row r="4659" spans="1:14" x14ac:dyDescent="0.25">
      <c r="A4659" s="1" t="s">
        <v>288</v>
      </c>
      <c r="B4659" s="1" t="s">
        <v>307</v>
      </c>
      <c r="C4659" s="1" t="s">
        <v>469</v>
      </c>
      <c r="D4659" s="83">
        <v>4</v>
      </c>
      <c r="E4659" s="83">
        <v>1</v>
      </c>
      <c r="F4659" s="83">
        <v>62</v>
      </c>
      <c r="G4659" s="83">
        <v>56</v>
      </c>
      <c r="H4659" s="83">
        <v>64</v>
      </c>
      <c r="I4659" s="83">
        <v>10</v>
      </c>
      <c r="J4659" s="83">
        <v>11</v>
      </c>
      <c r="K4659" s="83">
        <v>12</v>
      </c>
      <c r="L4659" s="83">
        <v>220</v>
      </c>
      <c r="M4659" s="84">
        <v>0.25</v>
      </c>
      <c r="N4659" s="85">
        <f t="shared" si="72"/>
        <v>4.5454545454545452E-3</v>
      </c>
    </row>
    <row r="4660" spans="1:14" x14ac:dyDescent="0.25">
      <c r="A4660" s="1" t="s">
        <v>288</v>
      </c>
      <c r="B4660" s="1" t="s">
        <v>307</v>
      </c>
      <c r="C4660" s="1" t="s">
        <v>470</v>
      </c>
      <c r="D4660" s="83">
        <v>0</v>
      </c>
      <c r="E4660" s="83">
        <v>0</v>
      </c>
      <c r="F4660" s="83">
        <v>0</v>
      </c>
      <c r="G4660" s="83">
        <v>9</v>
      </c>
      <c r="H4660" s="83">
        <v>12</v>
      </c>
      <c r="I4660" s="83">
        <v>4</v>
      </c>
      <c r="J4660" s="83">
        <v>3</v>
      </c>
      <c r="K4660" s="83">
        <v>8</v>
      </c>
      <c r="L4660" s="83">
        <v>36</v>
      </c>
      <c r="M4660" s="84">
        <v>4.0909090909090909E-2</v>
      </c>
      <c r="N4660" s="85">
        <f t="shared" si="72"/>
        <v>0</v>
      </c>
    </row>
    <row r="4661" spans="1:14" x14ac:dyDescent="0.25">
      <c r="A4661" s="1" t="s">
        <v>288</v>
      </c>
      <c r="B4661" s="1" t="s">
        <v>307</v>
      </c>
      <c r="C4661" s="1" t="s">
        <v>471</v>
      </c>
      <c r="D4661" s="83">
        <v>1</v>
      </c>
      <c r="E4661" s="83">
        <v>0</v>
      </c>
      <c r="F4661" s="83">
        <v>4</v>
      </c>
      <c r="G4661" s="83">
        <v>7</v>
      </c>
      <c r="H4661" s="83">
        <v>3</v>
      </c>
      <c r="I4661" s="83">
        <v>4</v>
      </c>
      <c r="J4661" s="83">
        <v>2</v>
      </c>
      <c r="K4661" s="83">
        <v>2</v>
      </c>
      <c r="L4661" s="83">
        <v>23</v>
      </c>
      <c r="M4661" s="84">
        <v>2.6136363636363631E-2</v>
      </c>
      <c r="N4661" s="85">
        <f t="shared" si="72"/>
        <v>0</v>
      </c>
    </row>
    <row r="4662" spans="1:14" x14ac:dyDescent="0.25">
      <c r="A4662" s="1" t="s">
        <v>288</v>
      </c>
      <c r="B4662" s="1" t="s">
        <v>307</v>
      </c>
      <c r="C4662" s="1" t="s">
        <v>481</v>
      </c>
      <c r="D4662" s="83">
        <v>0</v>
      </c>
      <c r="E4662" s="83">
        <v>11</v>
      </c>
      <c r="F4662" s="83">
        <v>3</v>
      </c>
      <c r="G4662" s="83">
        <v>0</v>
      </c>
      <c r="H4662" s="83">
        <v>0</v>
      </c>
      <c r="I4662" s="83">
        <v>0</v>
      </c>
      <c r="J4662" s="83">
        <v>0</v>
      </c>
      <c r="K4662" s="83">
        <v>0</v>
      </c>
      <c r="L4662" s="83">
        <v>14</v>
      </c>
      <c r="M4662" s="84">
        <v>1.5909090909090911E-2</v>
      </c>
      <c r="N4662" s="85">
        <f t="shared" si="72"/>
        <v>0.7857142857142857</v>
      </c>
    </row>
    <row r="4663" spans="1:14" x14ac:dyDescent="0.25">
      <c r="A4663" s="1" t="s">
        <v>288</v>
      </c>
      <c r="B4663" s="1" t="s">
        <v>307</v>
      </c>
      <c r="C4663" s="1" t="s">
        <v>477</v>
      </c>
      <c r="D4663" s="83">
        <v>0</v>
      </c>
      <c r="E4663" s="83">
        <v>0</v>
      </c>
      <c r="F4663" s="83">
        <v>3</v>
      </c>
      <c r="G4663" s="83">
        <v>3</v>
      </c>
      <c r="H4663" s="83">
        <v>2</v>
      </c>
      <c r="I4663" s="83">
        <v>0</v>
      </c>
      <c r="J4663" s="83">
        <v>0</v>
      </c>
      <c r="K4663" s="83">
        <v>0</v>
      </c>
      <c r="L4663" s="83">
        <v>8</v>
      </c>
      <c r="M4663" s="84">
        <v>9.0909090909090905E-3</v>
      </c>
      <c r="N4663" s="85">
        <f t="shared" si="72"/>
        <v>0</v>
      </c>
    </row>
    <row r="4664" spans="1:14" x14ac:dyDescent="0.25">
      <c r="A4664" s="1" t="s">
        <v>288</v>
      </c>
      <c r="B4664" s="1" t="s">
        <v>307</v>
      </c>
      <c r="C4664" s="1" t="s">
        <v>482</v>
      </c>
      <c r="D4664" s="83">
        <v>0</v>
      </c>
      <c r="E4664" s="83">
        <v>0</v>
      </c>
      <c r="F4664" s="83">
        <v>0</v>
      </c>
      <c r="G4664" s="83">
        <v>1</v>
      </c>
      <c r="H4664" s="83">
        <v>0</v>
      </c>
      <c r="I4664" s="83">
        <v>0</v>
      </c>
      <c r="J4664" s="83">
        <v>0</v>
      </c>
      <c r="K4664" s="83">
        <v>0</v>
      </c>
      <c r="L4664" s="83">
        <v>1</v>
      </c>
      <c r="M4664" s="84">
        <v>1.1363636363636361E-3</v>
      </c>
      <c r="N4664" s="85">
        <f t="shared" si="72"/>
        <v>0</v>
      </c>
    </row>
    <row r="4665" spans="1:14" x14ac:dyDescent="0.25">
      <c r="A4665" s="1" t="s">
        <v>288</v>
      </c>
      <c r="B4665" s="1" t="s">
        <v>307</v>
      </c>
      <c r="C4665" s="1" t="s">
        <v>478</v>
      </c>
      <c r="D4665" s="83">
        <v>1</v>
      </c>
      <c r="E4665" s="83">
        <v>0</v>
      </c>
      <c r="F4665" s="83">
        <v>4</v>
      </c>
      <c r="G4665" s="83">
        <v>1</v>
      </c>
      <c r="H4665" s="83">
        <v>1</v>
      </c>
      <c r="I4665" s="83">
        <v>0</v>
      </c>
      <c r="J4665" s="83">
        <v>0</v>
      </c>
      <c r="K4665" s="83">
        <v>0</v>
      </c>
      <c r="L4665" s="83">
        <v>7</v>
      </c>
      <c r="M4665" s="84">
        <v>7.9545454545454537E-3</v>
      </c>
      <c r="N4665" s="85">
        <f t="shared" si="72"/>
        <v>0</v>
      </c>
    </row>
    <row r="4666" spans="1:14" x14ac:dyDescent="0.25">
      <c r="A4666" s="1" t="s">
        <v>288</v>
      </c>
      <c r="B4666" s="1" t="s">
        <v>307</v>
      </c>
      <c r="C4666" s="1" t="s">
        <v>472</v>
      </c>
      <c r="D4666" s="83">
        <v>11</v>
      </c>
      <c r="E4666" s="83">
        <v>120</v>
      </c>
      <c r="F4666" s="83">
        <v>78</v>
      </c>
      <c r="G4666" s="83">
        <v>23</v>
      </c>
      <c r="H4666" s="83">
        <v>29</v>
      </c>
      <c r="I4666" s="83">
        <v>2</v>
      </c>
      <c r="J4666" s="83">
        <v>1</v>
      </c>
      <c r="K4666" s="83">
        <v>1</v>
      </c>
      <c r="L4666" s="83">
        <v>265</v>
      </c>
      <c r="M4666" s="84">
        <v>0.30113636363636359</v>
      </c>
      <c r="N4666" s="85">
        <f t="shared" si="72"/>
        <v>0.45283018867924529</v>
      </c>
    </row>
    <row r="4667" spans="1:14" x14ac:dyDescent="0.25">
      <c r="A4667" s="1" t="s">
        <v>288</v>
      </c>
      <c r="B4667" s="1" t="s">
        <v>307</v>
      </c>
      <c r="C4667" s="1" t="s">
        <v>473</v>
      </c>
      <c r="D4667" s="83">
        <v>5</v>
      </c>
      <c r="E4667" s="83">
        <v>0</v>
      </c>
      <c r="F4667" s="83">
        <v>14</v>
      </c>
      <c r="G4667" s="83">
        <v>8</v>
      </c>
      <c r="H4667" s="83">
        <v>19</v>
      </c>
      <c r="I4667" s="83">
        <v>1</v>
      </c>
      <c r="J4667" s="83">
        <v>0</v>
      </c>
      <c r="K4667" s="83">
        <v>4</v>
      </c>
      <c r="L4667" s="83">
        <v>51</v>
      </c>
      <c r="M4667" s="84">
        <v>5.795454545454546E-2</v>
      </c>
      <c r="N4667" s="85">
        <f t="shared" si="72"/>
        <v>0</v>
      </c>
    </row>
    <row r="4668" spans="1:14" x14ac:dyDescent="0.25">
      <c r="A4668" s="1" t="s">
        <v>288</v>
      </c>
      <c r="B4668" s="1" t="s">
        <v>307</v>
      </c>
      <c r="C4668" s="1" t="s">
        <v>474</v>
      </c>
      <c r="D4668" s="83">
        <v>3</v>
      </c>
      <c r="E4668" s="83">
        <v>40</v>
      </c>
      <c r="F4668" s="83">
        <v>17</v>
      </c>
      <c r="G4668" s="83">
        <v>1</v>
      </c>
      <c r="H4668" s="83">
        <v>9</v>
      </c>
      <c r="I4668" s="83">
        <v>2</v>
      </c>
      <c r="J4668" s="83">
        <v>3</v>
      </c>
      <c r="K4668" s="83">
        <v>0</v>
      </c>
      <c r="L4668" s="83">
        <v>75</v>
      </c>
      <c r="M4668" s="84">
        <v>8.5227272727272721E-2</v>
      </c>
      <c r="N4668" s="85">
        <f t="shared" si="72"/>
        <v>0.53333333333333333</v>
      </c>
    </row>
    <row r="4669" spans="1:14" x14ac:dyDescent="0.25">
      <c r="A4669" s="118" t="s">
        <v>288</v>
      </c>
      <c r="B4669" s="118" t="s">
        <v>308</v>
      </c>
      <c r="C4669" s="118" t="s">
        <v>467</v>
      </c>
      <c r="D4669" s="119">
        <v>21</v>
      </c>
      <c r="E4669" s="119">
        <v>407</v>
      </c>
      <c r="F4669" s="119">
        <v>623</v>
      </c>
      <c r="G4669" s="119">
        <v>320</v>
      </c>
      <c r="H4669" s="119">
        <v>388</v>
      </c>
      <c r="I4669" s="119">
        <v>71</v>
      </c>
      <c r="J4669" s="119">
        <v>108</v>
      </c>
      <c r="K4669" s="119">
        <v>101</v>
      </c>
      <c r="L4669" s="119">
        <v>2039</v>
      </c>
      <c r="M4669" s="120">
        <v>1</v>
      </c>
      <c r="N4669" s="117">
        <f t="shared" si="72"/>
        <v>0.19960765080922022</v>
      </c>
    </row>
    <row r="4670" spans="1:14" x14ac:dyDescent="0.25">
      <c r="A4670" s="1" t="s">
        <v>288</v>
      </c>
      <c r="B4670" s="1" t="s">
        <v>308</v>
      </c>
      <c r="C4670" s="1" t="s">
        <v>468</v>
      </c>
      <c r="D4670" s="83">
        <v>4</v>
      </c>
      <c r="E4670" s="83">
        <v>85</v>
      </c>
      <c r="F4670" s="83">
        <v>144</v>
      </c>
      <c r="G4670" s="83">
        <v>32</v>
      </c>
      <c r="H4670" s="83">
        <v>42</v>
      </c>
      <c r="I4670" s="83">
        <v>1</v>
      </c>
      <c r="J4670" s="83">
        <v>4</v>
      </c>
      <c r="K4670" s="83">
        <v>5</v>
      </c>
      <c r="L4670" s="83">
        <v>317</v>
      </c>
      <c r="M4670" s="84">
        <v>0.1554683668464934</v>
      </c>
      <c r="N4670" s="85">
        <f t="shared" si="72"/>
        <v>0.26813880126182965</v>
      </c>
    </row>
    <row r="4671" spans="1:14" x14ac:dyDescent="0.25">
      <c r="A4671" s="1" t="s">
        <v>288</v>
      </c>
      <c r="B4671" s="1" t="s">
        <v>308</v>
      </c>
      <c r="C4671" s="1" t="s">
        <v>475</v>
      </c>
      <c r="D4671" s="83">
        <v>0</v>
      </c>
      <c r="E4671" s="83">
        <v>0</v>
      </c>
      <c r="F4671" s="83">
        <v>20</v>
      </c>
      <c r="G4671" s="83">
        <v>8</v>
      </c>
      <c r="H4671" s="83">
        <v>10</v>
      </c>
      <c r="I4671" s="83">
        <v>0</v>
      </c>
      <c r="J4671" s="83">
        <v>1</v>
      </c>
      <c r="K4671" s="83">
        <v>1</v>
      </c>
      <c r="L4671" s="83">
        <v>40</v>
      </c>
      <c r="M4671" s="84">
        <v>1.96174595389897E-2</v>
      </c>
      <c r="N4671" s="85">
        <f t="shared" si="72"/>
        <v>0</v>
      </c>
    </row>
    <row r="4672" spans="1:14" x14ac:dyDescent="0.25">
      <c r="A4672" s="1" t="s">
        <v>288</v>
      </c>
      <c r="B4672" s="1" t="s">
        <v>308</v>
      </c>
      <c r="C4672" s="1" t="s">
        <v>479</v>
      </c>
      <c r="D4672" s="83">
        <v>0</v>
      </c>
      <c r="E4672" s="83">
        <v>0</v>
      </c>
      <c r="F4672" s="83">
        <v>0</v>
      </c>
      <c r="G4672" s="83">
        <v>8</v>
      </c>
      <c r="H4672" s="83">
        <v>9</v>
      </c>
      <c r="I4672" s="83">
        <v>4</v>
      </c>
      <c r="J4672" s="83">
        <v>5</v>
      </c>
      <c r="K4672" s="83">
        <v>4</v>
      </c>
      <c r="L4672" s="83">
        <v>30</v>
      </c>
      <c r="M4672" s="84">
        <v>1.4713094654242269E-2</v>
      </c>
      <c r="N4672" s="85">
        <f t="shared" si="72"/>
        <v>0</v>
      </c>
    </row>
    <row r="4673" spans="1:14" x14ac:dyDescent="0.25">
      <c r="A4673" s="1" t="s">
        <v>288</v>
      </c>
      <c r="B4673" s="1" t="s">
        <v>308</v>
      </c>
      <c r="C4673" s="1" t="s">
        <v>480</v>
      </c>
      <c r="D4673" s="83">
        <v>0</v>
      </c>
      <c r="E4673" s="83">
        <v>1</v>
      </c>
      <c r="F4673" s="83">
        <v>0</v>
      </c>
      <c r="G4673" s="83">
        <v>0</v>
      </c>
      <c r="H4673" s="83">
        <v>4</v>
      </c>
      <c r="I4673" s="83">
        <v>1</v>
      </c>
      <c r="J4673" s="83">
        <v>5</v>
      </c>
      <c r="K4673" s="83">
        <v>7</v>
      </c>
      <c r="L4673" s="83">
        <v>18</v>
      </c>
      <c r="M4673" s="84">
        <v>8.8278567925453647E-3</v>
      </c>
      <c r="N4673" s="85">
        <f t="shared" si="72"/>
        <v>5.5555555555555552E-2</v>
      </c>
    </row>
    <row r="4674" spans="1:14" x14ac:dyDescent="0.25">
      <c r="A4674" s="1" t="s">
        <v>288</v>
      </c>
      <c r="B4674" s="1" t="s">
        <v>308</v>
      </c>
      <c r="C4674" s="1" t="s">
        <v>476</v>
      </c>
      <c r="D4674" s="83">
        <v>0</v>
      </c>
      <c r="E4674" s="83">
        <v>0</v>
      </c>
      <c r="F4674" s="83">
        <v>0</v>
      </c>
      <c r="G4674" s="83">
        <v>5</v>
      </c>
      <c r="H4674" s="83">
        <v>6</v>
      </c>
      <c r="I4674" s="83">
        <v>1</v>
      </c>
      <c r="J4674" s="83">
        <v>5</v>
      </c>
      <c r="K4674" s="83">
        <v>0</v>
      </c>
      <c r="L4674" s="83">
        <v>17</v>
      </c>
      <c r="M4674" s="84">
        <v>8.3374203040706227E-3</v>
      </c>
      <c r="N4674" s="85">
        <f t="shared" si="72"/>
        <v>0</v>
      </c>
    </row>
    <row r="4675" spans="1:14" x14ac:dyDescent="0.25">
      <c r="A4675" s="1" t="s">
        <v>288</v>
      </c>
      <c r="B4675" s="1" t="s">
        <v>308</v>
      </c>
      <c r="C4675" s="1" t="s">
        <v>469</v>
      </c>
      <c r="D4675" s="83">
        <v>2</v>
      </c>
      <c r="E4675" s="83">
        <v>1</v>
      </c>
      <c r="F4675" s="83">
        <v>101</v>
      </c>
      <c r="G4675" s="83">
        <v>101</v>
      </c>
      <c r="H4675" s="83">
        <v>128</v>
      </c>
      <c r="I4675" s="83">
        <v>30</v>
      </c>
      <c r="J4675" s="83">
        <v>41</v>
      </c>
      <c r="K4675" s="83">
        <v>51</v>
      </c>
      <c r="L4675" s="83">
        <v>455</v>
      </c>
      <c r="M4675" s="84">
        <v>0.2231486022560078</v>
      </c>
      <c r="N4675" s="85">
        <f t="shared" si="72"/>
        <v>2.1978021978021978E-3</v>
      </c>
    </row>
    <row r="4676" spans="1:14" x14ac:dyDescent="0.25">
      <c r="A4676" s="1" t="s">
        <v>288</v>
      </c>
      <c r="B4676" s="1" t="s">
        <v>308</v>
      </c>
      <c r="C4676" s="1" t="s">
        <v>470</v>
      </c>
      <c r="D4676" s="83">
        <v>0</v>
      </c>
      <c r="E4676" s="83">
        <v>0</v>
      </c>
      <c r="F4676" s="83">
        <v>0</v>
      </c>
      <c r="G4676" s="83">
        <v>34</v>
      </c>
      <c r="H4676" s="83">
        <v>20</v>
      </c>
      <c r="I4676" s="83">
        <v>22</v>
      </c>
      <c r="J4676" s="83">
        <v>26</v>
      </c>
      <c r="K4676" s="83">
        <v>27</v>
      </c>
      <c r="L4676" s="83">
        <v>129</v>
      </c>
      <c r="M4676" s="84">
        <v>6.326630701324179E-2</v>
      </c>
      <c r="N4676" s="85">
        <f t="shared" ref="N4676:N4739" si="73">E4676/L4676</f>
        <v>0</v>
      </c>
    </row>
    <row r="4677" spans="1:14" x14ac:dyDescent="0.25">
      <c r="A4677" s="1" t="s">
        <v>288</v>
      </c>
      <c r="B4677" s="1" t="s">
        <v>308</v>
      </c>
      <c r="C4677" s="1" t="s">
        <v>471</v>
      </c>
      <c r="D4677" s="83">
        <v>0</v>
      </c>
      <c r="E4677" s="83">
        <v>3</v>
      </c>
      <c r="F4677" s="83">
        <v>25</v>
      </c>
      <c r="G4677" s="83">
        <v>20</v>
      </c>
      <c r="H4677" s="83">
        <v>21</v>
      </c>
      <c r="I4677" s="83">
        <v>7</v>
      </c>
      <c r="J4677" s="83">
        <v>4</v>
      </c>
      <c r="K4677" s="83">
        <v>1</v>
      </c>
      <c r="L4677" s="83">
        <v>81</v>
      </c>
      <c r="M4677" s="84">
        <v>3.9725355566454137E-2</v>
      </c>
      <c r="N4677" s="85">
        <f t="shared" si="73"/>
        <v>3.7037037037037035E-2</v>
      </c>
    </row>
    <row r="4678" spans="1:14" x14ac:dyDescent="0.25">
      <c r="A4678" s="1" t="s">
        <v>288</v>
      </c>
      <c r="B4678" s="1" t="s">
        <v>308</v>
      </c>
      <c r="C4678" s="1" t="s">
        <v>481</v>
      </c>
      <c r="D4678" s="83">
        <v>2</v>
      </c>
      <c r="E4678" s="83">
        <v>32</v>
      </c>
      <c r="F4678" s="83">
        <v>26</v>
      </c>
      <c r="G4678" s="83">
        <v>13</v>
      </c>
      <c r="H4678" s="83">
        <v>6</v>
      </c>
      <c r="I4678" s="83">
        <v>0</v>
      </c>
      <c r="J4678" s="83">
        <v>2</v>
      </c>
      <c r="K4678" s="83">
        <v>0</v>
      </c>
      <c r="L4678" s="83">
        <v>81</v>
      </c>
      <c r="M4678" s="84">
        <v>3.9725355566454137E-2</v>
      </c>
      <c r="N4678" s="85">
        <f t="shared" si="73"/>
        <v>0.39506172839506171</v>
      </c>
    </row>
    <row r="4679" spans="1:14" x14ac:dyDescent="0.25">
      <c r="A4679" s="1" t="s">
        <v>288</v>
      </c>
      <c r="B4679" s="1" t="s">
        <v>308</v>
      </c>
      <c r="C4679" s="1" t="s">
        <v>477</v>
      </c>
      <c r="D4679" s="83">
        <v>1</v>
      </c>
      <c r="E4679" s="83">
        <v>1</v>
      </c>
      <c r="F4679" s="83">
        <v>12</v>
      </c>
      <c r="G4679" s="83">
        <v>5</v>
      </c>
      <c r="H4679" s="83">
        <v>5</v>
      </c>
      <c r="I4679" s="83">
        <v>0</v>
      </c>
      <c r="J4679" s="83">
        <v>1</v>
      </c>
      <c r="K4679" s="83">
        <v>0</v>
      </c>
      <c r="L4679" s="83">
        <v>25</v>
      </c>
      <c r="M4679" s="84">
        <v>1.226091221186856E-2</v>
      </c>
      <c r="N4679" s="85">
        <f t="shared" si="73"/>
        <v>0.04</v>
      </c>
    </row>
    <row r="4680" spans="1:14" x14ac:dyDescent="0.25">
      <c r="A4680" s="1" t="s">
        <v>288</v>
      </c>
      <c r="B4680" s="1" t="s">
        <v>308</v>
      </c>
      <c r="C4680" s="1" t="s">
        <v>482</v>
      </c>
      <c r="D4680" s="83">
        <v>0</v>
      </c>
      <c r="E4680" s="83">
        <v>1</v>
      </c>
      <c r="F4680" s="83">
        <v>0</v>
      </c>
      <c r="G4680" s="83">
        <v>4</v>
      </c>
      <c r="H4680" s="83">
        <v>1</v>
      </c>
      <c r="I4680" s="83">
        <v>1</v>
      </c>
      <c r="J4680" s="83">
        <v>1</v>
      </c>
      <c r="K4680" s="83">
        <v>0</v>
      </c>
      <c r="L4680" s="83">
        <v>8</v>
      </c>
      <c r="M4680" s="84">
        <v>3.9234919077979404E-3</v>
      </c>
      <c r="N4680" s="85">
        <f t="shared" si="73"/>
        <v>0.125</v>
      </c>
    </row>
    <row r="4681" spans="1:14" x14ac:dyDescent="0.25">
      <c r="A4681" s="1" t="s">
        <v>288</v>
      </c>
      <c r="B4681" s="1" t="s">
        <v>308</v>
      </c>
      <c r="C4681" s="1" t="s">
        <v>478</v>
      </c>
      <c r="D4681" s="83">
        <v>0</v>
      </c>
      <c r="E4681" s="83">
        <v>0</v>
      </c>
      <c r="F4681" s="83">
        <v>21</v>
      </c>
      <c r="G4681" s="83">
        <v>7</v>
      </c>
      <c r="H4681" s="83">
        <v>8</v>
      </c>
      <c r="I4681" s="83">
        <v>1</v>
      </c>
      <c r="J4681" s="83">
        <v>1</v>
      </c>
      <c r="K4681" s="83">
        <v>0</v>
      </c>
      <c r="L4681" s="83">
        <v>38</v>
      </c>
      <c r="M4681" s="84">
        <v>1.863658656204022E-2</v>
      </c>
      <c r="N4681" s="85">
        <f t="shared" si="73"/>
        <v>0</v>
      </c>
    </row>
    <row r="4682" spans="1:14" x14ac:dyDescent="0.25">
      <c r="A4682" s="1" t="s">
        <v>288</v>
      </c>
      <c r="B4682" s="1" t="s">
        <v>308</v>
      </c>
      <c r="C4682" s="1" t="s">
        <v>472</v>
      </c>
      <c r="D4682" s="83">
        <v>11</v>
      </c>
      <c r="E4682" s="83">
        <v>222</v>
      </c>
      <c r="F4682" s="83">
        <v>193</v>
      </c>
      <c r="G4682" s="83">
        <v>43</v>
      </c>
      <c r="H4682" s="83">
        <v>69</v>
      </c>
      <c r="I4682" s="83">
        <v>2</v>
      </c>
      <c r="J4682" s="83">
        <v>5</v>
      </c>
      <c r="K4682" s="83">
        <v>1</v>
      </c>
      <c r="L4682" s="83">
        <v>546</v>
      </c>
      <c r="M4682" s="84">
        <v>0.26777832270720942</v>
      </c>
      <c r="N4682" s="85">
        <f t="shared" si="73"/>
        <v>0.40659340659340659</v>
      </c>
    </row>
    <row r="4683" spans="1:14" x14ac:dyDescent="0.25">
      <c r="A4683" s="1" t="s">
        <v>288</v>
      </c>
      <c r="B4683" s="1" t="s">
        <v>308</v>
      </c>
      <c r="C4683" s="1" t="s">
        <v>473</v>
      </c>
      <c r="D4683" s="83">
        <v>0</v>
      </c>
      <c r="E4683" s="83">
        <v>1</v>
      </c>
      <c r="F4683" s="83">
        <v>42</v>
      </c>
      <c r="G4683" s="83">
        <v>35</v>
      </c>
      <c r="H4683" s="83">
        <v>44</v>
      </c>
      <c r="I4683" s="83">
        <v>1</v>
      </c>
      <c r="J4683" s="83">
        <v>6</v>
      </c>
      <c r="K4683" s="83">
        <v>4</v>
      </c>
      <c r="L4683" s="83">
        <v>133</v>
      </c>
      <c r="M4683" s="84">
        <v>6.5228052967140751E-2</v>
      </c>
      <c r="N4683" s="85">
        <f t="shared" si="73"/>
        <v>7.5187969924812026E-3</v>
      </c>
    </row>
    <row r="4684" spans="1:14" x14ac:dyDescent="0.25">
      <c r="A4684" s="1" t="s">
        <v>288</v>
      </c>
      <c r="B4684" s="1" t="s">
        <v>308</v>
      </c>
      <c r="C4684" s="1" t="s">
        <v>474</v>
      </c>
      <c r="D4684" s="83">
        <v>1</v>
      </c>
      <c r="E4684" s="83">
        <v>60</v>
      </c>
      <c r="F4684" s="83">
        <v>39</v>
      </c>
      <c r="G4684" s="83">
        <v>5</v>
      </c>
      <c r="H4684" s="83">
        <v>15</v>
      </c>
      <c r="I4684" s="83">
        <v>0</v>
      </c>
      <c r="J4684" s="83">
        <v>1</v>
      </c>
      <c r="K4684" s="83">
        <v>0</v>
      </c>
      <c r="L4684" s="83">
        <v>121</v>
      </c>
      <c r="M4684" s="84">
        <v>5.9342815105443862E-2</v>
      </c>
      <c r="N4684" s="85">
        <f t="shared" si="73"/>
        <v>0.49586776859504134</v>
      </c>
    </row>
    <row r="4685" spans="1:14" x14ac:dyDescent="0.25">
      <c r="A4685" s="118" t="s">
        <v>288</v>
      </c>
      <c r="B4685" s="118" t="s">
        <v>309</v>
      </c>
      <c r="C4685" s="118" t="s">
        <v>467</v>
      </c>
      <c r="D4685" s="119">
        <v>8</v>
      </c>
      <c r="E4685" s="119">
        <v>282</v>
      </c>
      <c r="F4685" s="119">
        <v>243</v>
      </c>
      <c r="G4685" s="119">
        <v>111</v>
      </c>
      <c r="H4685" s="119">
        <v>132</v>
      </c>
      <c r="I4685" s="119">
        <v>19</v>
      </c>
      <c r="J4685" s="119">
        <v>26</v>
      </c>
      <c r="K4685" s="119">
        <v>18</v>
      </c>
      <c r="L4685" s="119">
        <v>839</v>
      </c>
      <c r="M4685" s="120">
        <v>1</v>
      </c>
      <c r="N4685" s="117">
        <f t="shared" si="73"/>
        <v>0.3361144219308701</v>
      </c>
    </row>
    <row r="4686" spans="1:14" x14ac:dyDescent="0.25">
      <c r="A4686" s="1" t="s">
        <v>288</v>
      </c>
      <c r="B4686" s="1" t="s">
        <v>309</v>
      </c>
      <c r="C4686" s="1" t="s">
        <v>468</v>
      </c>
      <c r="D4686" s="83">
        <v>0</v>
      </c>
      <c r="E4686" s="83">
        <v>57</v>
      </c>
      <c r="F4686" s="83">
        <v>56</v>
      </c>
      <c r="G4686" s="83">
        <v>13</v>
      </c>
      <c r="H4686" s="83">
        <v>12</v>
      </c>
      <c r="I4686" s="83">
        <v>0</v>
      </c>
      <c r="J4686" s="83">
        <v>1</v>
      </c>
      <c r="K4686" s="83">
        <v>0</v>
      </c>
      <c r="L4686" s="83">
        <v>139</v>
      </c>
      <c r="M4686" s="84">
        <v>0.16567342073897501</v>
      </c>
      <c r="N4686" s="85">
        <f t="shared" si="73"/>
        <v>0.41007194244604317</v>
      </c>
    </row>
    <row r="4687" spans="1:14" x14ac:dyDescent="0.25">
      <c r="A4687" s="1" t="s">
        <v>288</v>
      </c>
      <c r="B4687" s="1" t="s">
        <v>309</v>
      </c>
      <c r="C4687" s="1" t="s">
        <v>475</v>
      </c>
      <c r="D4687" s="83">
        <v>0</v>
      </c>
      <c r="E4687" s="83">
        <v>0</v>
      </c>
      <c r="F4687" s="83">
        <v>4</v>
      </c>
      <c r="G4687" s="83">
        <v>5</v>
      </c>
      <c r="H4687" s="83">
        <v>2</v>
      </c>
      <c r="I4687" s="83">
        <v>0</v>
      </c>
      <c r="J4687" s="83">
        <v>1</v>
      </c>
      <c r="K4687" s="83">
        <v>0</v>
      </c>
      <c r="L4687" s="83">
        <v>12</v>
      </c>
      <c r="M4687" s="84">
        <v>1.430274135876043E-2</v>
      </c>
      <c r="N4687" s="85">
        <f t="shared" si="73"/>
        <v>0</v>
      </c>
    </row>
    <row r="4688" spans="1:14" x14ac:dyDescent="0.25">
      <c r="A4688" s="1" t="s">
        <v>288</v>
      </c>
      <c r="B4688" s="1" t="s">
        <v>309</v>
      </c>
      <c r="C4688" s="1" t="s">
        <v>479</v>
      </c>
      <c r="D4688" s="83">
        <v>0</v>
      </c>
      <c r="E4688" s="83">
        <v>0</v>
      </c>
      <c r="F4688" s="83">
        <v>0</v>
      </c>
      <c r="G4688" s="83">
        <v>8</v>
      </c>
      <c r="H4688" s="83">
        <v>4</v>
      </c>
      <c r="I4688" s="83">
        <v>1</v>
      </c>
      <c r="J4688" s="83">
        <v>1</v>
      </c>
      <c r="K4688" s="83">
        <v>1</v>
      </c>
      <c r="L4688" s="83">
        <v>15</v>
      </c>
      <c r="M4688" s="84">
        <v>1.787842669845054E-2</v>
      </c>
      <c r="N4688" s="85">
        <f t="shared" si="73"/>
        <v>0</v>
      </c>
    </row>
    <row r="4689" spans="1:14" x14ac:dyDescent="0.25">
      <c r="A4689" s="1" t="s">
        <v>288</v>
      </c>
      <c r="B4689" s="1" t="s">
        <v>309</v>
      </c>
      <c r="C4689" s="1" t="s">
        <v>480</v>
      </c>
      <c r="D4689" s="83">
        <v>0</v>
      </c>
      <c r="E4689" s="83">
        <v>0</v>
      </c>
      <c r="F4689" s="83">
        <v>0</v>
      </c>
      <c r="G4689" s="83">
        <v>0</v>
      </c>
      <c r="H4689" s="83">
        <v>1</v>
      </c>
      <c r="I4689" s="83">
        <v>2</v>
      </c>
      <c r="J4689" s="83">
        <v>0</v>
      </c>
      <c r="K4689" s="83">
        <v>0</v>
      </c>
      <c r="L4689" s="83">
        <v>3</v>
      </c>
      <c r="M4689" s="84">
        <v>3.5756853396901071E-3</v>
      </c>
      <c r="N4689" s="85">
        <f t="shared" si="73"/>
        <v>0</v>
      </c>
    </row>
    <row r="4690" spans="1:14" x14ac:dyDescent="0.25">
      <c r="A4690" s="1" t="s">
        <v>288</v>
      </c>
      <c r="B4690" s="1" t="s">
        <v>309</v>
      </c>
      <c r="C4690" s="1" t="s">
        <v>476</v>
      </c>
      <c r="D4690" s="83">
        <v>0</v>
      </c>
      <c r="E4690" s="83">
        <v>0</v>
      </c>
      <c r="F4690" s="83">
        <v>0</v>
      </c>
      <c r="G4690" s="83">
        <v>0</v>
      </c>
      <c r="H4690" s="83">
        <v>2</v>
      </c>
      <c r="I4690" s="83">
        <v>0</v>
      </c>
      <c r="J4690" s="83">
        <v>1</v>
      </c>
      <c r="K4690" s="83">
        <v>0</v>
      </c>
      <c r="L4690" s="83">
        <v>3</v>
      </c>
      <c r="M4690" s="84">
        <v>3.5756853396901071E-3</v>
      </c>
      <c r="N4690" s="85">
        <f t="shared" si="73"/>
        <v>0</v>
      </c>
    </row>
    <row r="4691" spans="1:14" x14ac:dyDescent="0.25">
      <c r="A4691" s="1" t="s">
        <v>288</v>
      </c>
      <c r="B4691" s="1" t="s">
        <v>309</v>
      </c>
      <c r="C4691" s="1" t="s">
        <v>469</v>
      </c>
      <c r="D4691" s="83">
        <v>2</v>
      </c>
      <c r="E4691" s="83">
        <v>0</v>
      </c>
      <c r="F4691" s="83">
        <v>40</v>
      </c>
      <c r="G4691" s="83">
        <v>26</v>
      </c>
      <c r="H4691" s="83">
        <v>44</v>
      </c>
      <c r="I4691" s="83">
        <v>5</v>
      </c>
      <c r="J4691" s="83">
        <v>10</v>
      </c>
      <c r="K4691" s="83">
        <v>7</v>
      </c>
      <c r="L4691" s="83">
        <v>134</v>
      </c>
      <c r="M4691" s="84">
        <v>0.15971394517282481</v>
      </c>
      <c r="N4691" s="85">
        <f t="shared" si="73"/>
        <v>0</v>
      </c>
    </row>
    <row r="4692" spans="1:14" x14ac:dyDescent="0.25">
      <c r="A4692" s="1" t="s">
        <v>288</v>
      </c>
      <c r="B4692" s="1" t="s">
        <v>309</v>
      </c>
      <c r="C4692" s="1" t="s">
        <v>470</v>
      </c>
      <c r="D4692" s="83">
        <v>0</v>
      </c>
      <c r="E4692" s="83">
        <v>0</v>
      </c>
      <c r="F4692" s="83">
        <v>0</v>
      </c>
      <c r="G4692" s="83">
        <v>7</v>
      </c>
      <c r="H4692" s="83">
        <v>8</v>
      </c>
      <c r="I4692" s="83">
        <v>5</v>
      </c>
      <c r="J4692" s="83">
        <v>6</v>
      </c>
      <c r="K4692" s="83">
        <v>9</v>
      </c>
      <c r="L4692" s="83">
        <v>35</v>
      </c>
      <c r="M4692" s="84">
        <v>4.1716328963051247E-2</v>
      </c>
      <c r="N4692" s="85">
        <f t="shared" si="73"/>
        <v>0</v>
      </c>
    </row>
    <row r="4693" spans="1:14" x14ac:dyDescent="0.25">
      <c r="A4693" s="1" t="s">
        <v>288</v>
      </c>
      <c r="B4693" s="1" t="s">
        <v>309</v>
      </c>
      <c r="C4693" s="1" t="s">
        <v>471</v>
      </c>
      <c r="D4693" s="83">
        <v>0</v>
      </c>
      <c r="E4693" s="83">
        <v>0</v>
      </c>
      <c r="F4693" s="83">
        <v>7</v>
      </c>
      <c r="G4693" s="83">
        <v>2</v>
      </c>
      <c r="H4693" s="83">
        <v>2</v>
      </c>
      <c r="I4693" s="83">
        <v>1</v>
      </c>
      <c r="J4693" s="83">
        <v>2</v>
      </c>
      <c r="K4693" s="83">
        <v>0</v>
      </c>
      <c r="L4693" s="83">
        <v>14</v>
      </c>
      <c r="M4693" s="84">
        <v>1.6686531585220502E-2</v>
      </c>
      <c r="N4693" s="85">
        <f t="shared" si="73"/>
        <v>0</v>
      </c>
    </row>
    <row r="4694" spans="1:14" x14ac:dyDescent="0.25">
      <c r="A4694" s="1" t="s">
        <v>288</v>
      </c>
      <c r="B4694" s="1" t="s">
        <v>309</v>
      </c>
      <c r="C4694" s="1" t="s">
        <v>481</v>
      </c>
      <c r="D4694" s="83">
        <v>2</v>
      </c>
      <c r="E4694" s="83">
        <v>16</v>
      </c>
      <c r="F4694" s="83">
        <v>10</v>
      </c>
      <c r="G4694" s="83">
        <v>5</v>
      </c>
      <c r="H4694" s="83">
        <v>1</v>
      </c>
      <c r="I4694" s="83">
        <v>0</v>
      </c>
      <c r="J4694" s="83">
        <v>0</v>
      </c>
      <c r="K4694" s="83">
        <v>0</v>
      </c>
      <c r="L4694" s="83">
        <v>34</v>
      </c>
      <c r="M4694" s="84">
        <v>4.0524433849821219E-2</v>
      </c>
      <c r="N4694" s="85">
        <f t="shared" si="73"/>
        <v>0.47058823529411764</v>
      </c>
    </row>
    <row r="4695" spans="1:14" x14ac:dyDescent="0.25">
      <c r="A4695" s="1" t="s">
        <v>288</v>
      </c>
      <c r="B4695" s="1" t="s">
        <v>309</v>
      </c>
      <c r="C4695" s="1" t="s">
        <v>477</v>
      </c>
      <c r="D4695" s="83">
        <v>0</v>
      </c>
      <c r="E4695" s="83">
        <v>0</v>
      </c>
      <c r="F4695" s="83">
        <v>7</v>
      </c>
      <c r="G4695" s="83">
        <v>3</v>
      </c>
      <c r="H4695" s="83">
        <v>2</v>
      </c>
      <c r="I4695" s="83">
        <v>0</v>
      </c>
      <c r="J4695" s="83">
        <v>0</v>
      </c>
      <c r="K4695" s="83">
        <v>0</v>
      </c>
      <c r="L4695" s="83">
        <v>12</v>
      </c>
      <c r="M4695" s="84">
        <v>1.430274135876043E-2</v>
      </c>
      <c r="N4695" s="85">
        <f t="shared" si="73"/>
        <v>0</v>
      </c>
    </row>
    <row r="4696" spans="1:14" x14ac:dyDescent="0.25">
      <c r="A4696" s="1" t="s">
        <v>288</v>
      </c>
      <c r="B4696" s="1" t="s">
        <v>309</v>
      </c>
      <c r="C4696" s="1" t="s">
        <v>482</v>
      </c>
      <c r="D4696" s="83">
        <v>0</v>
      </c>
      <c r="E4696" s="83">
        <v>0</v>
      </c>
      <c r="F4696" s="83">
        <v>0</v>
      </c>
      <c r="G4696" s="83">
        <v>1</v>
      </c>
      <c r="H4696" s="83">
        <v>0</v>
      </c>
      <c r="I4696" s="83">
        <v>0</v>
      </c>
      <c r="J4696" s="83">
        <v>0</v>
      </c>
      <c r="K4696" s="83">
        <v>0</v>
      </c>
      <c r="L4696" s="83">
        <v>1</v>
      </c>
      <c r="M4696" s="84">
        <v>1.1918951132300359E-3</v>
      </c>
      <c r="N4696" s="85">
        <f t="shared" si="73"/>
        <v>0</v>
      </c>
    </row>
    <row r="4697" spans="1:14" x14ac:dyDescent="0.25">
      <c r="A4697" s="1" t="s">
        <v>288</v>
      </c>
      <c r="B4697" s="1" t="s">
        <v>309</v>
      </c>
      <c r="C4697" s="1" t="s">
        <v>478</v>
      </c>
      <c r="D4697" s="83">
        <v>0</v>
      </c>
      <c r="E4697" s="83">
        <v>0</v>
      </c>
      <c r="F4697" s="83">
        <v>5</v>
      </c>
      <c r="G4697" s="83">
        <v>2</v>
      </c>
      <c r="H4697" s="83">
        <v>2</v>
      </c>
      <c r="I4697" s="83">
        <v>0</v>
      </c>
      <c r="J4697" s="83">
        <v>1</v>
      </c>
      <c r="K4697" s="83">
        <v>0</v>
      </c>
      <c r="L4697" s="83">
        <v>10</v>
      </c>
      <c r="M4697" s="84">
        <v>1.191895113230036E-2</v>
      </c>
      <c r="N4697" s="85">
        <f t="shared" si="73"/>
        <v>0</v>
      </c>
    </row>
    <row r="4698" spans="1:14" x14ac:dyDescent="0.25">
      <c r="A4698" s="1" t="s">
        <v>288</v>
      </c>
      <c r="B4698" s="1" t="s">
        <v>309</v>
      </c>
      <c r="C4698" s="1" t="s">
        <v>472</v>
      </c>
      <c r="D4698" s="83">
        <v>3</v>
      </c>
      <c r="E4698" s="83">
        <v>167</v>
      </c>
      <c r="F4698" s="83">
        <v>83</v>
      </c>
      <c r="G4698" s="83">
        <v>22</v>
      </c>
      <c r="H4698" s="83">
        <v>25</v>
      </c>
      <c r="I4698" s="83">
        <v>2</v>
      </c>
      <c r="J4698" s="83">
        <v>2</v>
      </c>
      <c r="K4698" s="83">
        <v>0</v>
      </c>
      <c r="L4698" s="83">
        <v>304</v>
      </c>
      <c r="M4698" s="84">
        <v>0.36233611442193092</v>
      </c>
      <c r="N4698" s="85">
        <f t="shared" si="73"/>
        <v>0.54934210526315785</v>
      </c>
    </row>
    <row r="4699" spans="1:14" x14ac:dyDescent="0.25">
      <c r="A4699" s="1" t="s">
        <v>288</v>
      </c>
      <c r="B4699" s="1" t="s">
        <v>309</v>
      </c>
      <c r="C4699" s="1" t="s">
        <v>473</v>
      </c>
      <c r="D4699" s="83">
        <v>1</v>
      </c>
      <c r="E4699" s="83">
        <v>0</v>
      </c>
      <c r="F4699" s="83">
        <v>16</v>
      </c>
      <c r="G4699" s="83">
        <v>15</v>
      </c>
      <c r="H4699" s="83">
        <v>22</v>
      </c>
      <c r="I4699" s="83">
        <v>3</v>
      </c>
      <c r="J4699" s="83">
        <v>1</v>
      </c>
      <c r="K4699" s="83">
        <v>1</v>
      </c>
      <c r="L4699" s="83">
        <v>59</v>
      </c>
      <c r="M4699" s="84">
        <v>7.0321811680572111E-2</v>
      </c>
      <c r="N4699" s="85">
        <f t="shared" si="73"/>
        <v>0</v>
      </c>
    </row>
    <row r="4700" spans="1:14" x14ac:dyDescent="0.25">
      <c r="A4700" s="1" t="s">
        <v>288</v>
      </c>
      <c r="B4700" s="1" t="s">
        <v>309</v>
      </c>
      <c r="C4700" s="1" t="s">
        <v>474</v>
      </c>
      <c r="D4700" s="83">
        <v>0</v>
      </c>
      <c r="E4700" s="83">
        <v>42</v>
      </c>
      <c r="F4700" s="83">
        <v>15</v>
      </c>
      <c r="G4700" s="83">
        <v>2</v>
      </c>
      <c r="H4700" s="83">
        <v>5</v>
      </c>
      <c r="I4700" s="83">
        <v>0</v>
      </c>
      <c r="J4700" s="83">
        <v>0</v>
      </c>
      <c r="K4700" s="83">
        <v>0</v>
      </c>
      <c r="L4700" s="83">
        <v>64</v>
      </c>
      <c r="M4700" s="84">
        <v>7.6281287246722285E-2</v>
      </c>
      <c r="N4700" s="85">
        <f t="shared" si="73"/>
        <v>0.65625</v>
      </c>
    </row>
    <row r="4701" spans="1:14" x14ac:dyDescent="0.25">
      <c r="A4701" s="118" t="s">
        <v>288</v>
      </c>
      <c r="B4701" s="118" t="s">
        <v>310</v>
      </c>
      <c r="C4701" s="118" t="s">
        <v>467</v>
      </c>
      <c r="D4701" s="119">
        <v>69</v>
      </c>
      <c r="E4701" s="119">
        <v>412</v>
      </c>
      <c r="F4701" s="119">
        <v>435</v>
      </c>
      <c r="G4701" s="119">
        <v>220</v>
      </c>
      <c r="H4701" s="119">
        <v>316</v>
      </c>
      <c r="I4701" s="119">
        <v>72</v>
      </c>
      <c r="J4701" s="119">
        <v>76</v>
      </c>
      <c r="K4701" s="119">
        <v>67</v>
      </c>
      <c r="L4701" s="119">
        <v>1667</v>
      </c>
      <c r="M4701" s="120">
        <v>1</v>
      </c>
      <c r="N4701" s="117">
        <f t="shared" si="73"/>
        <v>0.2471505698860228</v>
      </c>
    </row>
    <row r="4702" spans="1:14" x14ac:dyDescent="0.25">
      <c r="A4702" s="1" t="s">
        <v>288</v>
      </c>
      <c r="B4702" s="1" t="s">
        <v>310</v>
      </c>
      <c r="C4702" s="1" t="s">
        <v>468</v>
      </c>
      <c r="D4702" s="83">
        <v>13</v>
      </c>
      <c r="E4702" s="83">
        <v>107</v>
      </c>
      <c r="F4702" s="83">
        <v>100</v>
      </c>
      <c r="G4702" s="83">
        <v>22</v>
      </c>
      <c r="H4702" s="83">
        <v>41</v>
      </c>
      <c r="I4702" s="83">
        <v>0</v>
      </c>
      <c r="J4702" s="83">
        <v>5</v>
      </c>
      <c r="K4702" s="83">
        <v>1</v>
      </c>
      <c r="L4702" s="83">
        <v>289</v>
      </c>
      <c r="M4702" s="84">
        <v>0.1733653269346131</v>
      </c>
      <c r="N4702" s="85">
        <f t="shared" si="73"/>
        <v>0.37024221453287198</v>
      </c>
    </row>
    <row r="4703" spans="1:14" x14ac:dyDescent="0.25">
      <c r="A4703" s="1" t="s">
        <v>288</v>
      </c>
      <c r="B4703" s="1" t="s">
        <v>310</v>
      </c>
      <c r="C4703" s="1" t="s">
        <v>475</v>
      </c>
      <c r="D4703" s="83">
        <v>0</v>
      </c>
      <c r="E4703" s="83">
        <v>0</v>
      </c>
      <c r="F4703" s="83">
        <v>6</v>
      </c>
      <c r="G4703" s="83">
        <v>3</v>
      </c>
      <c r="H4703" s="83">
        <v>6</v>
      </c>
      <c r="I4703" s="83">
        <v>0</v>
      </c>
      <c r="J4703" s="83">
        <v>4</v>
      </c>
      <c r="K4703" s="83">
        <v>1</v>
      </c>
      <c r="L4703" s="83">
        <v>20</v>
      </c>
      <c r="M4703" s="84">
        <v>1.199760047990402E-2</v>
      </c>
      <c r="N4703" s="85">
        <f t="shared" si="73"/>
        <v>0</v>
      </c>
    </row>
    <row r="4704" spans="1:14" x14ac:dyDescent="0.25">
      <c r="A4704" s="1" t="s">
        <v>288</v>
      </c>
      <c r="B4704" s="1" t="s">
        <v>310</v>
      </c>
      <c r="C4704" s="1" t="s">
        <v>479</v>
      </c>
      <c r="D4704" s="83">
        <v>0</v>
      </c>
      <c r="E4704" s="83">
        <v>0</v>
      </c>
      <c r="F4704" s="83">
        <v>0</v>
      </c>
      <c r="G4704" s="83">
        <v>3</v>
      </c>
      <c r="H4704" s="83">
        <v>7</v>
      </c>
      <c r="I4704" s="83">
        <v>1</v>
      </c>
      <c r="J4704" s="83">
        <v>0</v>
      </c>
      <c r="K4704" s="83">
        <v>1</v>
      </c>
      <c r="L4704" s="83">
        <v>12</v>
      </c>
      <c r="M4704" s="84">
        <v>7.1985602879424118E-3</v>
      </c>
      <c r="N4704" s="85">
        <f t="shared" si="73"/>
        <v>0</v>
      </c>
    </row>
    <row r="4705" spans="1:14" x14ac:dyDescent="0.25">
      <c r="A4705" s="1" t="s">
        <v>288</v>
      </c>
      <c r="B4705" s="1" t="s">
        <v>310</v>
      </c>
      <c r="C4705" s="1" t="s">
        <v>480</v>
      </c>
      <c r="D4705" s="83">
        <v>0</v>
      </c>
      <c r="E4705" s="83">
        <v>0</v>
      </c>
      <c r="F4705" s="83">
        <v>0</v>
      </c>
      <c r="G4705" s="83">
        <v>0</v>
      </c>
      <c r="H4705" s="83">
        <v>1</v>
      </c>
      <c r="I4705" s="83">
        <v>1</v>
      </c>
      <c r="J4705" s="83">
        <v>0</v>
      </c>
      <c r="K4705" s="83">
        <v>4</v>
      </c>
      <c r="L4705" s="83">
        <v>6</v>
      </c>
      <c r="M4705" s="84">
        <v>3.5992801439712059E-3</v>
      </c>
      <c r="N4705" s="85">
        <f t="shared" si="73"/>
        <v>0</v>
      </c>
    </row>
    <row r="4706" spans="1:14" x14ac:dyDescent="0.25">
      <c r="A4706" s="1" t="s">
        <v>288</v>
      </c>
      <c r="B4706" s="1" t="s">
        <v>310</v>
      </c>
      <c r="C4706" s="1" t="s">
        <v>476</v>
      </c>
      <c r="D4706" s="83">
        <v>0</v>
      </c>
      <c r="E4706" s="83">
        <v>0</v>
      </c>
      <c r="F4706" s="83">
        <v>0</v>
      </c>
      <c r="G4706" s="83">
        <v>2</v>
      </c>
      <c r="H4706" s="83">
        <v>3</v>
      </c>
      <c r="I4706" s="83">
        <v>1</v>
      </c>
      <c r="J4706" s="83">
        <v>2</v>
      </c>
      <c r="K4706" s="83">
        <v>0</v>
      </c>
      <c r="L4706" s="83">
        <v>8</v>
      </c>
      <c r="M4706" s="84">
        <v>4.7990401919616073E-3</v>
      </c>
      <c r="N4706" s="85">
        <f t="shared" si="73"/>
        <v>0</v>
      </c>
    </row>
    <row r="4707" spans="1:14" x14ac:dyDescent="0.25">
      <c r="A4707" s="1" t="s">
        <v>288</v>
      </c>
      <c r="B4707" s="1" t="s">
        <v>310</v>
      </c>
      <c r="C4707" s="1" t="s">
        <v>469</v>
      </c>
      <c r="D4707" s="83">
        <v>2</v>
      </c>
      <c r="E4707" s="83">
        <v>1</v>
      </c>
      <c r="F4707" s="83">
        <v>103</v>
      </c>
      <c r="G4707" s="83">
        <v>85</v>
      </c>
      <c r="H4707" s="83">
        <v>113</v>
      </c>
      <c r="I4707" s="83">
        <v>33</v>
      </c>
      <c r="J4707" s="83">
        <v>32</v>
      </c>
      <c r="K4707" s="83">
        <v>30</v>
      </c>
      <c r="L4707" s="83">
        <v>399</v>
      </c>
      <c r="M4707" s="84">
        <v>0.23935212957408519</v>
      </c>
      <c r="N4707" s="85">
        <f t="shared" si="73"/>
        <v>2.5062656641604009E-3</v>
      </c>
    </row>
    <row r="4708" spans="1:14" x14ac:dyDescent="0.25">
      <c r="A4708" s="1" t="s">
        <v>288</v>
      </c>
      <c r="B4708" s="1" t="s">
        <v>310</v>
      </c>
      <c r="C4708" s="1" t="s">
        <v>470</v>
      </c>
      <c r="D4708" s="83">
        <v>0</v>
      </c>
      <c r="E4708" s="83">
        <v>0</v>
      </c>
      <c r="F4708" s="83">
        <v>0</v>
      </c>
      <c r="G4708" s="83">
        <v>28</v>
      </c>
      <c r="H4708" s="83">
        <v>26</v>
      </c>
      <c r="I4708" s="83">
        <v>24</v>
      </c>
      <c r="J4708" s="83">
        <v>17</v>
      </c>
      <c r="K4708" s="83">
        <v>24</v>
      </c>
      <c r="L4708" s="83">
        <v>119</v>
      </c>
      <c r="M4708" s="84">
        <v>7.1385722855428921E-2</v>
      </c>
      <c r="N4708" s="85">
        <f t="shared" si="73"/>
        <v>0</v>
      </c>
    </row>
    <row r="4709" spans="1:14" x14ac:dyDescent="0.25">
      <c r="A4709" s="1" t="s">
        <v>288</v>
      </c>
      <c r="B4709" s="1" t="s">
        <v>310</v>
      </c>
      <c r="C4709" s="1" t="s">
        <v>471</v>
      </c>
      <c r="D4709" s="83">
        <v>0</v>
      </c>
      <c r="E4709" s="83">
        <v>0</v>
      </c>
      <c r="F4709" s="83">
        <v>9</v>
      </c>
      <c r="G4709" s="83">
        <v>15</v>
      </c>
      <c r="H4709" s="83">
        <v>16</v>
      </c>
      <c r="I4709" s="83">
        <v>2</v>
      </c>
      <c r="J4709" s="83">
        <v>3</v>
      </c>
      <c r="K4709" s="83">
        <v>0</v>
      </c>
      <c r="L4709" s="83">
        <v>45</v>
      </c>
      <c r="M4709" s="84">
        <v>2.699460107978404E-2</v>
      </c>
      <c r="N4709" s="85">
        <f t="shared" si="73"/>
        <v>0</v>
      </c>
    </row>
    <row r="4710" spans="1:14" x14ac:dyDescent="0.25">
      <c r="A4710" s="1" t="s">
        <v>288</v>
      </c>
      <c r="B4710" s="1" t="s">
        <v>310</v>
      </c>
      <c r="C4710" s="1" t="s">
        <v>481</v>
      </c>
      <c r="D4710" s="83">
        <v>0</v>
      </c>
      <c r="E4710" s="83">
        <v>20</v>
      </c>
      <c r="F4710" s="83">
        <v>13</v>
      </c>
      <c r="G4710" s="83">
        <v>7</v>
      </c>
      <c r="H4710" s="83">
        <v>1</v>
      </c>
      <c r="I4710" s="83">
        <v>0</v>
      </c>
      <c r="J4710" s="83">
        <v>2</v>
      </c>
      <c r="K4710" s="83">
        <v>0</v>
      </c>
      <c r="L4710" s="83">
        <v>43</v>
      </c>
      <c r="M4710" s="84">
        <v>2.579484103179364E-2</v>
      </c>
      <c r="N4710" s="85">
        <f t="shared" si="73"/>
        <v>0.46511627906976744</v>
      </c>
    </row>
    <row r="4711" spans="1:14" x14ac:dyDescent="0.25">
      <c r="A4711" s="1" t="s">
        <v>288</v>
      </c>
      <c r="B4711" s="1" t="s">
        <v>310</v>
      </c>
      <c r="C4711" s="1" t="s">
        <v>477</v>
      </c>
      <c r="D4711" s="83">
        <v>0</v>
      </c>
      <c r="E4711" s="83">
        <v>0</v>
      </c>
      <c r="F4711" s="83">
        <v>7</v>
      </c>
      <c r="G4711" s="83">
        <v>3</v>
      </c>
      <c r="H4711" s="83">
        <v>2</v>
      </c>
      <c r="I4711" s="83">
        <v>0</v>
      </c>
      <c r="J4711" s="83">
        <v>1</v>
      </c>
      <c r="K4711" s="83">
        <v>0</v>
      </c>
      <c r="L4711" s="83">
        <v>13</v>
      </c>
      <c r="M4711" s="84">
        <v>7.7984403119376131E-3</v>
      </c>
      <c r="N4711" s="85">
        <f t="shared" si="73"/>
        <v>0</v>
      </c>
    </row>
    <row r="4712" spans="1:14" x14ac:dyDescent="0.25">
      <c r="A4712" s="1" t="s">
        <v>288</v>
      </c>
      <c r="B4712" s="1" t="s">
        <v>310</v>
      </c>
      <c r="C4712" s="1" t="s">
        <v>482</v>
      </c>
      <c r="D4712" s="83">
        <v>0</v>
      </c>
      <c r="E4712" s="83">
        <v>0</v>
      </c>
      <c r="F4712" s="83">
        <v>0</v>
      </c>
      <c r="G4712" s="83">
        <v>2</v>
      </c>
      <c r="H4712" s="83">
        <v>2</v>
      </c>
      <c r="I4712" s="83">
        <v>0</v>
      </c>
      <c r="J4712" s="83">
        <v>1</v>
      </c>
      <c r="K4712" s="83">
        <v>2</v>
      </c>
      <c r="L4712" s="83">
        <v>7</v>
      </c>
      <c r="M4712" s="84">
        <v>4.1991601679664068E-3</v>
      </c>
      <c r="N4712" s="85">
        <f t="shared" si="73"/>
        <v>0</v>
      </c>
    </row>
    <row r="4713" spans="1:14" x14ac:dyDescent="0.25">
      <c r="A4713" s="1" t="s">
        <v>288</v>
      </c>
      <c r="B4713" s="1" t="s">
        <v>310</v>
      </c>
      <c r="C4713" s="1" t="s">
        <v>478</v>
      </c>
      <c r="D4713" s="83">
        <v>1</v>
      </c>
      <c r="E4713" s="83">
        <v>2</v>
      </c>
      <c r="F4713" s="83">
        <v>8</v>
      </c>
      <c r="G4713" s="83">
        <v>4</v>
      </c>
      <c r="H4713" s="83">
        <v>3</v>
      </c>
      <c r="I4713" s="83">
        <v>1</v>
      </c>
      <c r="J4713" s="83">
        <v>0</v>
      </c>
      <c r="K4713" s="83">
        <v>0</v>
      </c>
      <c r="L4713" s="83">
        <v>19</v>
      </c>
      <c r="M4713" s="84">
        <v>1.1397720455908819E-2</v>
      </c>
      <c r="N4713" s="85">
        <f t="shared" si="73"/>
        <v>0.10526315789473684</v>
      </c>
    </row>
    <row r="4714" spans="1:14" x14ac:dyDescent="0.25">
      <c r="A4714" s="1" t="s">
        <v>288</v>
      </c>
      <c r="B4714" s="1" t="s">
        <v>310</v>
      </c>
      <c r="C4714" s="1" t="s">
        <v>472</v>
      </c>
      <c r="D4714" s="83">
        <v>41</v>
      </c>
      <c r="E4714" s="83">
        <v>235</v>
      </c>
      <c r="F4714" s="83">
        <v>132</v>
      </c>
      <c r="G4714" s="83">
        <v>27</v>
      </c>
      <c r="H4714" s="83">
        <v>53</v>
      </c>
      <c r="I4714" s="83">
        <v>7</v>
      </c>
      <c r="J4714" s="83">
        <v>1</v>
      </c>
      <c r="K4714" s="83">
        <v>1</v>
      </c>
      <c r="L4714" s="83">
        <v>497</v>
      </c>
      <c r="M4714" s="84">
        <v>0.29814037192561482</v>
      </c>
      <c r="N4714" s="85">
        <f t="shared" si="73"/>
        <v>0.47283702213279677</v>
      </c>
    </row>
    <row r="4715" spans="1:14" x14ac:dyDescent="0.25">
      <c r="A4715" s="1" t="s">
        <v>288</v>
      </c>
      <c r="B4715" s="1" t="s">
        <v>310</v>
      </c>
      <c r="C4715" s="1" t="s">
        <v>473</v>
      </c>
      <c r="D4715" s="83">
        <v>7</v>
      </c>
      <c r="E4715" s="83">
        <v>2</v>
      </c>
      <c r="F4715" s="83">
        <v>25</v>
      </c>
      <c r="G4715" s="83">
        <v>9</v>
      </c>
      <c r="H4715" s="83">
        <v>35</v>
      </c>
      <c r="I4715" s="83">
        <v>2</v>
      </c>
      <c r="J4715" s="83">
        <v>8</v>
      </c>
      <c r="K4715" s="83">
        <v>3</v>
      </c>
      <c r="L4715" s="83">
        <v>91</v>
      </c>
      <c r="M4715" s="84">
        <v>5.4589082183563287E-2</v>
      </c>
      <c r="N4715" s="85">
        <f t="shared" si="73"/>
        <v>2.197802197802198E-2</v>
      </c>
    </row>
    <row r="4716" spans="1:14" x14ac:dyDescent="0.25">
      <c r="A4716" s="1" t="s">
        <v>288</v>
      </c>
      <c r="B4716" s="1" t="s">
        <v>310</v>
      </c>
      <c r="C4716" s="1" t="s">
        <v>474</v>
      </c>
      <c r="D4716" s="83">
        <v>5</v>
      </c>
      <c r="E4716" s="83">
        <v>45</v>
      </c>
      <c r="F4716" s="83">
        <v>32</v>
      </c>
      <c r="G4716" s="83">
        <v>10</v>
      </c>
      <c r="H4716" s="83">
        <v>7</v>
      </c>
      <c r="I4716" s="83">
        <v>0</v>
      </c>
      <c r="J4716" s="83">
        <v>0</v>
      </c>
      <c r="K4716" s="83">
        <v>0</v>
      </c>
      <c r="L4716" s="83">
        <v>99</v>
      </c>
      <c r="M4716" s="84">
        <v>5.9388122375524897E-2</v>
      </c>
      <c r="N4716" s="85">
        <f t="shared" si="73"/>
        <v>0.45454545454545453</v>
      </c>
    </row>
    <row r="4717" spans="1:14" x14ac:dyDescent="0.25">
      <c r="A4717" s="118" t="s">
        <v>288</v>
      </c>
      <c r="B4717" s="118" t="s">
        <v>311</v>
      </c>
      <c r="C4717" s="118" t="s">
        <v>467</v>
      </c>
      <c r="D4717" s="119">
        <v>12</v>
      </c>
      <c r="E4717" s="119">
        <v>173</v>
      </c>
      <c r="F4717" s="119">
        <v>199</v>
      </c>
      <c r="G4717" s="119">
        <v>96</v>
      </c>
      <c r="H4717" s="119">
        <v>167</v>
      </c>
      <c r="I4717" s="119">
        <v>28</v>
      </c>
      <c r="J4717" s="119">
        <v>89</v>
      </c>
      <c r="K4717" s="119">
        <v>48</v>
      </c>
      <c r="L4717" s="119">
        <v>812</v>
      </c>
      <c r="M4717" s="120">
        <v>1</v>
      </c>
      <c r="N4717" s="117">
        <f t="shared" si="73"/>
        <v>0.21305418719211822</v>
      </c>
    </row>
    <row r="4718" spans="1:14" x14ac:dyDescent="0.25">
      <c r="A4718" s="1" t="s">
        <v>288</v>
      </c>
      <c r="B4718" s="1" t="s">
        <v>311</v>
      </c>
      <c r="C4718" s="1" t="s">
        <v>468</v>
      </c>
      <c r="D4718" s="83">
        <v>3</v>
      </c>
      <c r="E4718" s="83">
        <v>46</v>
      </c>
      <c r="F4718" s="83">
        <v>38</v>
      </c>
      <c r="G4718" s="83">
        <v>11</v>
      </c>
      <c r="H4718" s="83">
        <v>25</v>
      </c>
      <c r="I4718" s="83">
        <v>0</v>
      </c>
      <c r="J4718" s="83">
        <v>1</v>
      </c>
      <c r="K4718" s="83">
        <v>2</v>
      </c>
      <c r="L4718" s="83">
        <v>126</v>
      </c>
      <c r="M4718" s="84">
        <v>0.15517241379310351</v>
      </c>
      <c r="N4718" s="85">
        <f t="shared" si="73"/>
        <v>0.36507936507936506</v>
      </c>
    </row>
    <row r="4719" spans="1:14" x14ac:dyDescent="0.25">
      <c r="A4719" s="1" t="s">
        <v>288</v>
      </c>
      <c r="B4719" s="1" t="s">
        <v>311</v>
      </c>
      <c r="C4719" s="1" t="s">
        <v>475</v>
      </c>
      <c r="D4719" s="83">
        <v>0</v>
      </c>
      <c r="E4719" s="83">
        <v>0</v>
      </c>
      <c r="F4719" s="83">
        <v>3</v>
      </c>
      <c r="G4719" s="83">
        <v>2</v>
      </c>
      <c r="H4719" s="83">
        <v>3</v>
      </c>
      <c r="I4719" s="83">
        <v>0</v>
      </c>
      <c r="J4719" s="83">
        <v>0</v>
      </c>
      <c r="K4719" s="83">
        <v>0</v>
      </c>
      <c r="L4719" s="83">
        <v>8</v>
      </c>
      <c r="M4719" s="84">
        <v>9.852216748768473E-3</v>
      </c>
      <c r="N4719" s="85">
        <f t="shared" si="73"/>
        <v>0</v>
      </c>
    </row>
    <row r="4720" spans="1:14" x14ac:dyDescent="0.25">
      <c r="A4720" s="1" t="s">
        <v>288</v>
      </c>
      <c r="B4720" s="1" t="s">
        <v>311</v>
      </c>
      <c r="C4720" s="1" t="s">
        <v>479</v>
      </c>
      <c r="D4720" s="83">
        <v>0</v>
      </c>
      <c r="E4720" s="83">
        <v>0</v>
      </c>
      <c r="F4720" s="83">
        <v>0</v>
      </c>
      <c r="G4720" s="83">
        <v>1</v>
      </c>
      <c r="H4720" s="83">
        <v>1</v>
      </c>
      <c r="I4720" s="83">
        <v>1</v>
      </c>
      <c r="J4720" s="83">
        <v>4</v>
      </c>
      <c r="K4720" s="83">
        <v>2</v>
      </c>
      <c r="L4720" s="83">
        <v>9</v>
      </c>
      <c r="M4720" s="84">
        <v>1.1083743842364531E-2</v>
      </c>
      <c r="N4720" s="85">
        <f t="shared" si="73"/>
        <v>0</v>
      </c>
    </row>
    <row r="4721" spans="1:14" x14ac:dyDescent="0.25">
      <c r="A4721" s="1" t="s">
        <v>288</v>
      </c>
      <c r="B4721" s="1" t="s">
        <v>311</v>
      </c>
      <c r="C4721" s="1" t="s">
        <v>480</v>
      </c>
      <c r="D4721" s="83">
        <v>0</v>
      </c>
      <c r="E4721" s="83">
        <v>0</v>
      </c>
      <c r="F4721" s="83">
        <v>0</v>
      </c>
      <c r="G4721" s="83">
        <v>0</v>
      </c>
      <c r="H4721" s="83">
        <v>0</v>
      </c>
      <c r="I4721" s="83">
        <v>0</v>
      </c>
      <c r="J4721" s="83">
        <v>1</v>
      </c>
      <c r="K4721" s="83">
        <v>0</v>
      </c>
      <c r="L4721" s="83">
        <v>1</v>
      </c>
      <c r="M4721" s="84">
        <v>1.2315270935960589E-3</v>
      </c>
      <c r="N4721" s="85">
        <f t="shared" si="73"/>
        <v>0</v>
      </c>
    </row>
    <row r="4722" spans="1:14" x14ac:dyDescent="0.25">
      <c r="A4722" s="1" t="s">
        <v>288</v>
      </c>
      <c r="B4722" s="1" t="s">
        <v>311</v>
      </c>
      <c r="C4722" s="1" t="s">
        <v>476</v>
      </c>
      <c r="D4722" s="83">
        <v>0</v>
      </c>
      <c r="E4722" s="83">
        <v>0</v>
      </c>
      <c r="F4722" s="83">
        <v>0</v>
      </c>
      <c r="G4722" s="83">
        <v>0</v>
      </c>
      <c r="H4722" s="83">
        <v>0</v>
      </c>
      <c r="I4722" s="83">
        <v>0</v>
      </c>
      <c r="J4722" s="83">
        <v>1</v>
      </c>
      <c r="K4722" s="83">
        <v>0</v>
      </c>
      <c r="L4722" s="83">
        <v>1</v>
      </c>
      <c r="M4722" s="84">
        <v>1.2315270935960589E-3</v>
      </c>
      <c r="N4722" s="85">
        <f t="shared" si="73"/>
        <v>0</v>
      </c>
    </row>
    <row r="4723" spans="1:14" x14ac:dyDescent="0.25">
      <c r="A4723" s="1" t="s">
        <v>288</v>
      </c>
      <c r="B4723" s="1" t="s">
        <v>311</v>
      </c>
      <c r="C4723" s="1" t="s">
        <v>469</v>
      </c>
      <c r="D4723" s="83">
        <v>1</v>
      </c>
      <c r="E4723" s="83">
        <v>0</v>
      </c>
      <c r="F4723" s="83">
        <v>61</v>
      </c>
      <c r="G4723" s="83">
        <v>49</v>
      </c>
      <c r="H4723" s="83">
        <v>82</v>
      </c>
      <c r="I4723" s="83">
        <v>19</v>
      </c>
      <c r="J4723" s="83">
        <v>60</v>
      </c>
      <c r="K4723" s="83">
        <v>18</v>
      </c>
      <c r="L4723" s="83">
        <v>290</v>
      </c>
      <c r="M4723" s="84">
        <v>0.35714285714285721</v>
      </c>
      <c r="N4723" s="85">
        <f t="shared" si="73"/>
        <v>0</v>
      </c>
    </row>
    <row r="4724" spans="1:14" x14ac:dyDescent="0.25">
      <c r="A4724" s="1" t="s">
        <v>288</v>
      </c>
      <c r="B4724" s="1" t="s">
        <v>311</v>
      </c>
      <c r="C4724" s="1" t="s">
        <v>470</v>
      </c>
      <c r="D4724" s="83">
        <v>0</v>
      </c>
      <c r="E4724" s="83">
        <v>0</v>
      </c>
      <c r="F4724" s="83">
        <v>0</v>
      </c>
      <c r="G4724" s="83">
        <v>6</v>
      </c>
      <c r="H4724" s="83">
        <v>5</v>
      </c>
      <c r="I4724" s="83">
        <v>5</v>
      </c>
      <c r="J4724" s="83">
        <v>16</v>
      </c>
      <c r="K4724" s="83">
        <v>19</v>
      </c>
      <c r="L4724" s="83">
        <v>51</v>
      </c>
      <c r="M4724" s="84">
        <v>6.2807881773399021E-2</v>
      </c>
      <c r="N4724" s="85">
        <f t="shared" si="73"/>
        <v>0</v>
      </c>
    </row>
    <row r="4725" spans="1:14" x14ac:dyDescent="0.25">
      <c r="A4725" s="1" t="s">
        <v>288</v>
      </c>
      <c r="B4725" s="1" t="s">
        <v>311</v>
      </c>
      <c r="C4725" s="1" t="s">
        <v>471</v>
      </c>
      <c r="D4725" s="83">
        <v>0</v>
      </c>
      <c r="E4725" s="83">
        <v>0</v>
      </c>
      <c r="F4725" s="83">
        <v>8</v>
      </c>
      <c r="G4725" s="83">
        <v>1</v>
      </c>
      <c r="H4725" s="83">
        <v>4</v>
      </c>
      <c r="I4725" s="83">
        <v>1</v>
      </c>
      <c r="J4725" s="83">
        <v>0</v>
      </c>
      <c r="K4725" s="83">
        <v>0</v>
      </c>
      <c r="L4725" s="83">
        <v>14</v>
      </c>
      <c r="M4725" s="84">
        <v>1.7241379310344831E-2</v>
      </c>
      <c r="N4725" s="85">
        <f t="shared" si="73"/>
        <v>0</v>
      </c>
    </row>
    <row r="4726" spans="1:14" x14ac:dyDescent="0.25">
      <c r="A4726" s="1" t="s">
        <v>288</v>
      </c>
      <c r="B4726" s="1" t="s">
        <v>311</v>
      </c>
      <c r="C4726" s="1" t="s">
        <v>481</v>
      </c>
      <c r="D4726" s="83">
        <v>0</v>
      </c>
      <c r="E4726" s="83">
        <v>5</v>
      </c>
      <c r="F4726" s="83">
        <v>4</v>
      </c>
      <c r="G4726" s="83">
        <v>5</v>
      </c>
      <c r="H4726" s="83">
        <v>4</v>
      </c>
      <c r="I4726" s="83">
        <v>0</v>
      </c>
      <c r="J4726" s="83">
        <v>2</v>
      </c>
      <c r="K4726" s="83">
        <v>0</v>
      </c>
      <c r="L4726" s="83">
        <v>20</v>
      </c>
      <c r="M4726" s="84">
        <v>2.463054187192118E-2</v>
      </c>
      <c r="N4726" s="85">
        <f t="shared" si="73"/>
        <v>0.25</v>
      </c>
    </row>
    <row r="4727" spans="1:14" x14ac:dyDescent="0.25">
      <c r="A4727" s="1" t="s">
        <v>288</v>
      </c>
      <c r="B4727" s="1" t="s">
        <v>311</v>
      </c>
      <c r="C4727" s="1" t="s">
        <v>477</v>
      </c>
      <c r="D4727" s="83">
        <v>0</v>
      </c>
      <c r="E4727" s="83">
        <v>0</v>
      </c>
      <c r="F4727" s="83">
        <v>3</v>
      </c>
      <c r="G4727" s="83">
        <v>0</v>
      </c>
      <c r="H4727" s="83">
        <v>0</v>
      </c>
      <c r="I4727" s="83">
        <v>0</v>
      </c>
      <c r="J4727" s="83">
        <v>0</v>
      </c>
      <c r="K4727" s="83">
        <v>0</v>
      </c>
      <c r="L4727" s="83">
        <v>3</v>
      </c>
      <c r="M4727" s="84">
        <v>3.6945812807881772E-3</v>
      </c>
      <c r="N4727" s="85">
        <f t="shared" si="73"/>
        <v>0</v>
      </c>
    </row>
    <row r="4728" spans="1:14" x14ac:dyDescent="0.25">
      <c r="A4728" s="1" t="s">
        <v>288</v>
      </c>
      <c r="B4728" s="1" t="s">
        <v>311</v>
      </c>
      <c r="C4728" s="1" t="s">
        <v>478</v>
      </c>
      <c r="D4728" s="83">
        <v>0</v>
      </c>
      <c r="E4728" s="83">
        <v>0</v>
      </c>
      <c r="F4728" s="83">
        <v>1</v>
      </c>
      <c r="G4728" s="83">
        <v>0</v>
      </c>
      <c r="H4728" s="83">
        <v>1</v>
      </c>
      <c r="I4728" s="83">
        <v>0</v>
      </c>
      <c r="J4728" s="83">
        <v>0</v>
      </c>
      <c r="K4728" s="83">
        <v>0</v>
      </c>
      <c r="L4728" s="83">
        <v>2</v>
      </c>
      <c r="M4728" s="84">
        <v>2.4630541871921178E-3</v>
      </c>
      <c r="N4728" s="85">
        <f t="shared" si="73"/>
        <v>0</v>
      </c>
    </row>
    <row r="4729" spans="1:14" x14ac:dyDescent="0.25">
      <c r="A4729" s="1" t="s">
        <v>288</v>
      </c>
      <c r="B4729" s="1" t="s">
        <v>311</v>
      </c>
      <c r="C4729" s="1" t="s">
        <v>472</v>
      </c>
      <c r="D4729" s="83">
        <v>7</v>
      </c>
      <c r="E4729" s="83">
        <v>111</v>
      </c>
      <c r="F4729" s="83">
        <v>55</v>
      </c>
      <c r="G4729" s="83">
        <v>18</v>
      </c>
      <c r="H4729" s="83">
        <v>30</v>
      </c>
      <c r="I4729" s="83">
        <v>1</v>
      </c>
      <c r="J4729" s="83">
        <v>3</v>
      </c>
      <c r="K4729" s="83">
        <v>4</v>
      </c>
      <c r="L4729" s="83">
        <v>229</v>
      </c>
      <c r="M4729" s="84">
        <v>0.28201970443349761</v>
      </c>
      <c r="N4729" s="85">
        <f t="shared" si="73"/>
        <v>0.48471615720524019</v>
      </c>
    </row>
    <row r="4730" spans="1:14" x14ac:dyDescent="0.25">
      <c r="A4730" s="1" t="s">
        <v>288</v>
      </c>
      <c r="B4730" s="1" t="s">
        <v>311</v>
      </c>
      <c r="C4730" s="1" t="s">
        <v>473</v>
      </c>
      <c r="D4730" s="83">
        <v>1</v>
      </c>
      <c r="E4730" s="83">
        <v>0</v>
      </c>
      <c r="F4730" s="83">
        <v>12</v>
      </c>
      <c r="G4730" s="83">
        <v>2</v>
      </c>
      <c r="H4730" s="83">
        <v>8</v>
      </c>
      <c r="I4730" s="83">
        <v>0</v>
      </c>
      <c r="J4730" s="83">
        <v>1</v>
      </c>
      <c r="K4730" s="83">
        <v>3</v>
      </c>
      <c r="L4730" s="83">
        <v>27</v>
      </c>
      <c r="M4730" s="84">
        <v>3.3251231527093597E-2</v>
      </c>
      <c r="N4730" s="85">
        <f t="shared" si="73"/>
        <v>0</v>
      </c>
    </row>
    <row r="4731" spans="1:14" x14ac:dyDescent="0.25">
      <c r="A4731" s="1" t="s">
        <v>288</v>
      </c>
      <c r="B4731" s="1" t="s">
        <v>311</v>
      </c>
      <c r="C4731" s="1" t="s">
        <v>474</v>
      </c>
      <c r="D4731" s="83">
        <v>0</v>
      </c>
      <c r="E4731" s="83">
        <v>11</v>
      </c>
      <c r="F4731" s="83">
        <v>14</v>
      </c>
      <c r="G4731" s="83">
        <v>1</v>
      </c>
      <c r="H4731" s="83">
        <v>4</v>
      </c>
      <c r="I4731" s="83">
        <v>1</v>
      </c>
      <c r="J4731" s="83">
        <v>0</v>
      </c>
      <c r="K4731" s="83">
        <v>0</v>
      </c>
      <c r="L4731" s="83">
        <v>31</v>
      </c>
      <c r="M4731" s="84">
        <v>3.8177339901477828E-2</v>
      </c>
      <c r="N4731" s="85">
        <f t="shared" si="73"/>
        <v>0.35483870967741937</v>
      </c>
    </row>
    <row r="4732" spans="1:14" x14ac:dyDescent="0.25">
      <c r="A4732" s="118" t="s">
        <v>288</v>
      </c>
      <c r="B4732" s="118" t="s">
        <v>312</v>
      </c>
      <c r="C4732" s="118" t="s">
        <v>467</v>
      </c>
      <c r="D4732" s="119">
        <v>31</v>
      </c>
      <c r="E4732" s="119">
        <v>131</v>
      </c>
      <c r="F4732" s="119">
        <v>219</v>
      </c>
      <c r="G4732" s="119">
        <v>167</v>
      </c>
      <c r="H4732" s="119">
        <v>182</v>
      </c>
      <c r="I4732" s="119">
        <v>35</v>
      </c>
      <c r="J4732" s="119">
        <v>50</v>
      </c>
      <c r="K4732" s="119">
        <v>40</v>
      </c>
      <c r="L4732" s="119">
        <v>855</v>
      </c>
      <c r="M4732" s="120">
        <v>1</v>
      </c>
      <c r="N4732" s="117">
        <f t="shared" si="73"/>
        <v>0.15321637426900586</v>
      </c>
    </row>
    <row r="4733" spans="1:14" x14ac:dyDescent="0.25">
      <c r="A4733" s="1" t="s">
        <v>288</v>
      </c>
      <c r="B4733" s="1" t="s">
        <v>312</v>
      </c>
      <c r="C4733" s="1" t="s">
        <v>468</v>
      </c>
      <c r="D4733" s="83">
        <v>7</v>
      </c>
      <c r="E4733" s="83">
        <v>38</v>
      </c>
      <c r="F4733" s="83">
        <v>55</v>
      </c>
      <c r="G4733" s="83">
        <v>12</v>
      </c>
      <c r="H4733" s="83">
        <v>22</v>
      </c>
      <c r="I4733" s="83">
        <v>0</v>
      </c>
      <c r="J4733" s="83">
        <v>1</v>
      </c>
      <c r="K4733" s="83">
        <v>0</v>
      </c>
      <c r="L4733" s="83">
        <v>135</v>
      </c>
      <c r="M4733" s="84">
        <v>0.15789473684210531</v>
      </c>
      <c r="N4733" s="85">
        <f t="shared" si="73"/>
        <v>0.2814814814814815</v>
      </c>
    </row>
    <row r="4734" spans="1:14" x14ac:dyDescent="0.25">
      <c r="A4734" s="1" t="s">
        <v>288</v>
      </c>
      <c r="B4734" s="1" t="s">
        <v>312</v>
      </c>
      <c r="C4734" s="1" t="s">
        <v>475</v>
      </c>
      <c r="D4734" s="83">
        <v>0</v>
      </c>
      <c r="E4734" s="83">
        <v>0</v>
      </c>
      <c r="F4734" s="83">
        <v>7</v>
      </c>
      <c r="G4734" s="83">
        <v>3</v>
      </c>
      <c r="H4734" s="83">
        <v>3</v>
      </c>
      <c r="I4734" s="83">
        <v>1</v>
      </c>
      <c r="J4734" s="83">
        <v>0</v>
      </c>
      <c r="K4734" s="83">
        <v>0</v>
      </c>
      <c r="L4734" s="83">
        <v>14</v>
      </c>
      <c r="M4734" s="84">
        <v>1.6374269005847951E-2</v>
      </c>
      <c r="N4734" s="85">
        <f t="shared" si="73"/>
        <v>0</v>
      </c>
    </row>
    <row r="4735" spans="1:14" x14ac:dyDescent="0.25">
      <c r="A4735" s="1" t="s">
        <v>288</v>
      </c>
      <c r="B4735" s="1" t="s">
        <v>312</v>
      </c>
      <c r="C4735" s="1" t="s">
        <v>479</v>
      </c>
      <c r="D4735" s="83">
        <v>0</v>
      </c>
      <c r="E4735" s="83">
        <v>0</v>
      </c>
      <c r="F4735" s="83">
        <v>0</v>
      </c>
      <c r="G4735" s="83">
        <v>2</v>
      </c>
      <c r="H4735" s="83">
        <v>4</v>
      </c>
      <c r="I4735" s="83">
        <v>1</v>
      </c>
      <c r="J4735" s="83">
        <v>1</v>
      </c>
      <c r="K4735" s="83">
        <v>4</v>
      </c>
      <c r="L4735" s="83">
        <v>12</v>
      </c>
      <c r="M4735" s="84">
        <v>1.4035087719298249E-2</v>
      </c>
      <c r="N4735" s="85">
        <f t="shared" si="73"/>
        <v>0</v>
      </c>
    </row>
    <row r="4736" spans="1:14" x14ac:dyDescent="0.25">
      <c r="A4736" s="1" t="s">
        <v>288</v>
      </c>
      <c r="B4736" s="1" t="s">
        <v>312</v>
      </c>
      <c r="C4736" s="1" t="s">
        <v>480</v>
      </c>
      <c r="D4736" s="83">
        <v>0</v>
      </c>
      <c r="E4736" s="83">
        <v>0</v>
      </c>
      <c r="F4736" s="83">
        <v>0</v>
      </c>
      <c r="G4736" s="83">
        <v>0</v>
      </c>
      <c r="H4736" s="83">
        <v>2</v>
      </c>
      <c r="I4736" s="83">
        <v>0</v>
      </c>
      <c r="J4736" s="83">
        <v>3</v>
      </c>
      <c r="K4736" s="83">
        <v>1</v>
      </c>
      <c r="L4736" s="83">
        <v>6</v>
      </c>
      <c r="M4736" s="84">
        <v>7.0175438596491229E-3</v>
      </c>
      <c r="N4736" s="85">
        <f t="shared" si="73"/>
        <v>0</v>
      </c>
    </row>
    <row r="4737" spans="1:14" x14ac:dyDescent="0.25">
      <c r="A4737" s="1" t="s">
        <v>288</v>
      </c>
      <c r="B4737" s="1" t="s">
        <v>312</v>
      </c>
      <c r="C4737" s="1" t="s">
        <v>476</v>
      </c>
      <c r="D4737" s="83">
        <v>0</v>
      </c>
      <c r="E4737" s="83">
        <v>0</v>
      </c>
      <c r="F4737" s="83">
        <v>0</v>
      </c>
      <c r="G4737" s="83">
        <v>0</v>
      </c>
      <c r="H4737" s="83">
        <v>3</v>
      </c>
      <c r="I4737" s="83">
        <v>0</v>
      </c>
      <c r="J4737" s="83">
        <v>1</v>
      </c>
      <c r="K4737" s="83">
        <v>0</v>
      </c>
      <c r="L4737" s="83">
        <v>4</v>
      </c>
      <c r="M4737" s="84">
        <v>4.6783625730994153E-3</v>
      </c>
      <c r="N4737" s="85">
        <f t="shared" si="73"/>
        <v>0</v>
      </c>
    </row>
    <row r="4738" spans="1:14" x14ac:dyDescent="0.25">
      <c r="A4738" s="1" t="s">
        <v>288</v>
      </c>
      <c r="B4738" s="1" t="s">
        <v>312</v>
      </c>
      <c r="C4738" s="1" t="s">
        <v>469</v>
      </c>
      <c r="D4738" s="83">
        <v>1</v>
      </c>
      <c r="E4738" s="83">
        <v>0</v>
      </c>
      <c r="F4738" s="83">
        <v>62</v>
      </c>
      <c r="G4738" s="83">
        <v>84</v>
      </c>
      <c r="H4738" s="83">
        <v>70</v>
      </c>
      <c r="I4738" s="83">
        <v>19</v>
      </c>
      <c r="J4738" s="83">
        <v>18</v>
      </c>
      <c r="K4738" s="83">
        <v>13</v>
      </c>
      <c r="L4738" s="83">
        <v>267</v>
      </c>
      <c r="M4738" s="84">
        <v>0.31228070175438599</v>
      </c>
      <c r="N4738" s="85">
        <f t="shared" si="73"/>
        <v>0</v>
      </c>
    </row>
    <row r="4739" spans="1:14" x14ac:dyDescent="0.25">
      <c r="A4739" s="1" t="s">
        <v>288</v>
      </c>
      <c r="B4739" s="1" t="s">
        <v>312</v>
      </c>
      <c r="C4739" s="1" t="s">
        <v>470</v>
      </c>
      <c r="D4739" s="83">
        <v>0</v>
      </c>
      <c r="E4739" s="83">
        <v>0</v>
      </c>
      <c r="F4739" s="83">
        <v>0</v>
      </c>
      <c r="G4739" s="83">
        <v>24</v>
      </c>
      <c r="H4739" s="83">
        <v>9</v>
      </c>
      <c r="I4739" s="83">
        <v>10</v>
      </c>
      <c r="J4739" s="83">
        <v>17</v>
      </c>
      <c r="K4739" s="83">
        <v>16</v>
      </c>
      <c r="L4739" s="83">
        <v>76</v>
      </c>
      <c r="M4739" s="84">
        <v>8.8888888888888892E-2</v>
      </c>
      <c r="N4739" s="85">
        <f t="shared" si="73"/>
        <v>0</v>
      </c>
    </row>
    <row r="4740" spans="1:14" x14ac:dyDescent="0.25">
      <c r="A4740" s="1" t="s">
        <v>288</v>
      </c>
      <c r="B4740" s="1" t="s">
        <v>312</v>
      </c>
      <c r="C4740" s="1" t="s">
        <v>471</v>
      </c>
      <c r="D4740" s="83">
        <v>1</v>
      </c>
      <c r="E4740" s="83">
        <v>0</v>
      </c>
      <c r="F4740" s="83">
        <v>10</v>
      </c>
      <c r="G4740" s="83">
        <v>6</v>
      </c>
      <c r="H4740" s="83">
        <v>6</v>
      </c>
      <c r="I4740" s="83">
        <v>2</v>
      </c>
      <c r="J4740" s="83">
        <v>1</v>
      </c>
      <c r="K4740" s="83">
        <v>1</v>
      </c>
      <c r="L4740" s="83">
        <v>27</v>
      </c>
      <c r="M4740" s="84">
        <v>3.1578947368421047E-2</v>
      </c>
      <c r="N4740" s="85">
        <f t="shared" ref="N4740:N4803" si="74">E4740/L4740</f>
        <v>0</v>
      </c>
    </row>
    <row r="4741" spans="1:14" x14ac:dyDescent="0.25">
      <c r="A4741" s="1" t="s">
        <v>288</v>
      </c>
      <c r="B4741" s="1" t="s">
        <v>312</v>
      </c>
      <c r="C4741" s="1" t="s">
        <v>481</v>
      </c>
      <c r="D4741" s="83">
        <v>1</v>
      </c>
      <c r="E4741" s="83">
        <v>12</v>
      </c>
      <c r="F4741" s="83">
        <v>2</v>
      </c>
      <c r="G4741" s="83">
        <v>2</v>
      </c>
      <c r="H4741" s="83">
        <v>1</v>
      </c>
      <c r="I4741" s="83">
        <v>0</v>
      </c>
      <c r="J4741" s="83">
        <v>0</v>
      </c>
      <c r="K4741" s="83">
        <v>0</v>
      </c>
      <c r="L4741" s="83">
        <v>18</v>
      </c>
      <c r="M4741" s="84">
        <v>2.1052631578947371E-2</v>
      </c>
      <c r="N4741" s="85">
        <f t="shared" si="74"/>
        <v>0.66666666666666663</v>
      </c>
    </row>
    <row r="4742" spans="1:14" x14ac:dyDescent="0.25">
      <c r="A4742" s="1" t="s">
        <v>288</v>
      </c>
      <c r="B4742" s="1" t="s">
        <v>312</v>
      </c>
      <c r="C4742" s="1" t="s">
        <v>477</v>
      </c>
      <c r="D4742" s="83">
        <v>0</v>
      </c>
      <c r="E4742" s="83">
        <v>0</v>
      </c>
      <c r="F4742" s="83">
        <v>6</v>
      </c>
      <c r="G4742" s="83">
        <v>1</v>
      </c>
      <c r="H4742" s="83">
        <v>2</v>
      </c>
      <c r="I4742" s="83">
        <v>0</v>
      </c>
      <c r="J4742" s="83">
        <v>0</v>
      </c>
      <c r="K4742" s="83">
        <v>0</v>
      </c>
      <c r="L4742" s="83">
        <v>9</v>
      </c>
      <c r="M4742" s="84">
        <v>1.0526315789473681E-2</v>
      </c>
      <c r="N4742" s="85">
        <f t="shared" si="74"/>
        <v>0</v>
      </c>
    </row>
    <row r="4743" spans="1:14" x14ac:dyDescent="0.25">
      <c r="A4743" s="1" t="s">
        <v>288</v>
      </c>
      <c r="B4743" s="1" t="s">
        <v>312</v>
      </c>
      <c r="C4743" s="1" t="s">
        <v>482</v>
      </c>
      <c r="D4743" s="83">
        <v>0</v>
      </c>
      <c r="E4743" s="83">
        <v>0</v>
      </c>
      <c r="F4743" s="83">
        <v>0</v>
      </c>
      <c r="G4743" s="83">
        <v>1</v>
      </c>
      <c r="H4743" s="83">
        <v>2</v>
      </c>
      <c r="I4743" s="83">
        <v>0</v>
      </c>
      <c r="J4743" s="83">
        <v>0</v>
      </c>
      <c r="K4743" s="83">
        <v>0</v>
      </c>
      <c r="L4743" s="83">
        <v>3</v>
      </c>
      <c r="M4743" s="84">
        <v>3.508771929824561E-3</v>
      </c>
      <c r="N4743" s="85">
        <f t="shared" si="74"/>
        <v>0</v>
      </c>
    </row>
    <row r="4744" spans="1:14" x14ac:dyDescent="0.25">
      <c r="A4744" s="1" t="s">
        <v>288</v>
      </c>
      <c r="B4744" s="1" t="s">
        <v>312</v>
      </c>
      <c r="C4744" s="1" t="s">
        <v>478</v>
      </c>
      <c r="D4744" s="83">
        <v>0</v>
      </c>
      <c r="E4744" s="83">
        <v>0</v>
      </c>
      <c r="F4744" s="83">
        <v>2</v>
      </c>
      <c r="G4744" s="83">
        <v>0</v>
      </c>
      <c r="H4744" s="83">
        <v>0</v>
      </c>
      <c r="I4744" s="83">
        <v>0</v>
      </c>
      <c r="J4744" s="83">
        <v>0</v>
      </c>
      <c r="K4744" s="83">
        <v>0</v>
      </c>
      <c r="L4744" s="83">
        <v>2</v>
      </c>
      <c r="M4744" s="84">
        <v>2.3391812865497081E-3</v>
      </c>
      <c r="N4744" s="85">
        <f t="shared" si="74"/>
        <v>0</v>
      </c>
    </row>
    <row r="4745" spans="1:14" x14ac:dyDescent="0.25">
      <c r="A4745" s="1" t="s">
        <v>288</v>
      </c>
      <c r="B4745" s="1" t="s">
        <v>312</v>
      </c>
      <c r="C4745" s="1" t="s">
        <v>472</v>
      </c>
      <c r="D4745" s="83">
        <v>16</v>
      </c>
      <c r="E4745" s="83">
        <v>65</v>
      </c>
      <c r="F4745" s="83">
        <v>55</v>
      </c>
      <c r="G4745" s="83">
        <v>16</v>
      </c>
      <c r="H4745" s="83">
        <v>31</v>
      </c>
      <c r="I4745" s="83">
        <v>2</v>
      </c>
      <c r="J4745" s="83">
        <v>5</v>
      </c>
      <c r="K4745" s="83">
        <v>2</v>
      </c>
      <c r="L4745" s="83">
        <v>192</v>
      </c>
      <c r="M4745" s="84">
        <v>0.22456140350877191</v>
      </c>
      <c r="N4745" s="85">
        <f t="shared" si="74"/>
        <v>0.33854166666666669</v>
      </c>
    </row>
    <row r="4746" spans="1:14" x14ac:dyDescent="0.25">
      <c r="A4746" s="1" t="s">
        <v>288</v>
      </c>
      <c r="B4746" s="1" t="s">
        <v>312</v>
      </c>
      <c r="C4746" s="1" t="s">
        <v>473</v>
      </c>
      <c r="D4746" s="83">
        <v>4</v>
      </c>
      <c r="E4746" s="83">
        <v>0</v>
      </c>
      <c r="F4746" s="83">
        <v>10</v>
      </c>
      <c r="G4746" s="83">
        <v>14</v>
      </c>
      <c r="H4746" s="83">
        <v>22</v>
      </c>
      <c r="I4746" s="83">
        <v>0</v>
      </c>
      <c r="J4746" s="83">
        <v>1</v>
      </c>
      <c r="K4746" s="83">
        <v>3</v>
      </c>
      <c r="L4746" s="83">
        <v>54</v>
      </c>
      <c r="M4746" s="84">
        <v>6.3157894736842107E-2</v>
      </c>
      <c r="N4746" s="85">
        <f t="shared" si="74"/>
        <v>0</v>
      </c>
    </row>
    <row r="4747" spans="1:14" x14ac:dyDescent="0.25">
      <c r="A4747" s="1" t="s">
        <v>288</v>
      </c>
      <c r="B4747" s="1" t="s">
        <v>312</v>
      </c>
      <c r="C4747" s="1" t="s">
        <v>474</v>
      </c>
      <c r="D4747" s="83">
        <v>1</v>
      </c>
      <c r="E4747" s="83">
        <v>16</v>
      </c>
      <c r="F4747" s="83">
        <v>10</v>
      </c>
      <c r="G4747" s="83">
        <v>2</v>
      </c>
      <c r="H4747" s="83">
        <v>5</v>
      </c>
      <c r="I4747" s="83">
        <v>0</v>
      </c>
      <c r="J4747" s="83">
        <v>2</v>
      </c>
      <c r="K4747" s="83">
        <v>0</v>
      </c>
      <c r="L4747" s="83">
        <v>36</v>
      </c>
      <c r="M4747" s="84">
        <v>4.2105263157894743E-2</v>
      </c>
      <c r="N4747" s="85">
        <f t="shared" si="74"/>
        <v>0.44444444444444442</v>
      </c>
    </row>
    <row r="4748" spans="1:14" x14ac:dyDescent="0.25">
      <c r="A4748" s="118" t="s">
        <v>288</v>
      </c>
      <c r="B4748" s="118" t="s">
        <v>313</v>
      </c>
      <c r="C4748" s="118" t="s">
        <v>467</v>
      </c>
      <c r="D4748" s="119">
        <v>95</v>
      </c>
      <c r="E4748" s="119">
        <v>610</v>
      </c>
      <c r="F4748" s="119">
        <v>661</v>
      </c>
      <c r="G4748" s="119">
        <v>353</v>
      </c>
      <c r="H4748" s="119">
        <v>462</v>
      </c>
      <c r="I4748" s="119">
        <v>110</v>
      </c>
      <c r="J4748" s="119">
        <v>142</v>
      </c>
      <c r="K4748" s="119">
        <v>173</v>
      </c>
      <c r="L4748" s="119">
        <v>2606</v>
      </c>
      <c r="M4748" s="120">
        <v>1</v>
      </c>
      <c r="N4748" s="117">
        <f t="shared" si="74"/>
        <v>0.23407521105141979</v>
      </c>
    </row>
    <row r="4749" spans="1:14" x14ac:dyDescent="0.25">
      <c r="A4749" s="1" t="s">
        <v>288</v>
      </c>
      <c r="B4749" s="1" t="s">
        <v>313</v>
      </c>
      <c r="C4749" s="1" t="s">
        <v>468</v>
      </c>
      <c r="D4749" s="83">
        <v>23</v>
      </c>
      <c r="E4749" s="83">
        <v>154</v>
      </c>
      <c r="F4749" s="83">
        <v>151</v>
      </c>
      <c r="G4749" s="83">
        <v>30</v>
      </c>
      <c r="H4749" s="83">
        <v>45</v>
      </c>
      <c r="I4749" s="83">
        <v>2</v>
      </c>
      <c r="J4749" s="83">
        <v>3</v>
      </c>
      <c r="K4749" s="83">
        <v>2</v>
      </c>
      <c r="L4749" s="83">
        <v>410</v>
      </c>
      <c r="M4749" s="84">
        <v>0.1573292402148887</v>
      </c>
      <c r="N4749" s="85">
        <f t="shared" si="74"/>
        <v>0.37560975609756098</v>
      </c>
    </row>
    <row r="4750" spans="1:14" x14ac:dyDescent="0.25">
      <c r="A4750" s="1" t="s">
        <v>288</v>
      </c>
      <c r="B4750" s="1" t="s">
        <v>313</v>
      </c>
      <c r="C4750" s="1" t="s">
        <v>475</v>
      </c>
      <c r="D4750" s="83">
        <v>0</v>
      </c>
      <c r="E4750" s="83">
        <v>0</v>
      </c>
      <c r="F4750" s="83">
        <v>12</v>
      </c>
      <c r="G4750" s="83">
        <v>10</v>
      </c>
      <c r="H4750" s="83">
        <v>13</v>
      </c>
      <c r="I4750" s="83">
        <v>2</v>
      </c>
      <c r="J4750" s="83">
        <v>6</v>
      </c>
      <c r="K4750" s="83">
        <v>3</v>
      </c>
      <c r="L4750" s="83">
        <v>46</v>
      </c>
      <c r="M4750" s="84">
        <v>1.7651573292402151E-2</v>
      </c>
      <c r="N4750" s="85">
        <f t="shared" si="74"/>
        <v>0</v>
      </c>
    </row>
    <row r="4751" spans="1:14" x14ac:dyDescent="0.25">
      <c r="A4751" s="1" t="s">
        <v>288</v>
      </c>
      <c r="B4751" s="1" t="s">
        <v>313</v>
      </c>
      <c r="C4751" s="1" t="s">
        <v>479</v>
      </c>
      <c r="D4751" s="83">
        <v>0</v>
      </c>
      <c r="E4751" s="83">
        <v>0</v>
      </c>
      <c r="F4751" s="83">
        <v>0</v>
      </c>
      <c r="G4751" s="83">
        <v>14</v>
      </c>
      <c r="H4751" s="83">
        <v>10</v>
      </c>
      <c r="I4751" s="83">
        <v>7</v>
      </c>
      <c r="J4751" s="83">
        <v>11</v>
      </c>
      <c r="K4751" s="83">
        <v>12</v>
      </c>
      <c r="L4751" s="83">
        <v>54</v>
      </c>
      <c r="M4751" s="84">
        <v>2.0721412125863391E-2</v>
      </c>
      <c r="N4751" s="85">
        <f t="shared" si="74"/>
        <v>0</v>
      </c>
    </row>
    <row r="4752" spans="1:14" x14ac:dyDescent="0.25">
      <c r="A4752" s="1" t="s">
        <v>288</v>
      </c>
      <c r="B4752" s="1" t="s">
        <v>313</v>
      </c>
      <c r="C4752" s="1" t="s">
        <v>480</v>
      </c>
      <c r="D4752" s="83">
        <v>0</v>
      </c>
      <c r="E4752" s="83">
        <v>0</v>
      </c>
      <c r="F4752" s="83">
        <v>0</v>
      </c>
      <c r="G4752" s="83">
        <v>0</v>
      </c>
      <c r="H4752" s="83">
        <v>1</v>
      </c>
      <c r="I4752" s="83">
        <v>0</v>
      </c>
      <c r="J4752" s="83">
        <v>4</v>
      </c>
      <c r="K4752" s="83">
        <v>14</v>
      </c>
      <c r="L4752" s="83">
        <v>19</v>
      </c>
      <c r="M4752" s="84">
        <v>7.2908672294704534E-3</v>
      </c>
      <c r="N4752" s="85">
        <f t="shared" si="74"/>
        <v>0</v>
      </c>
    </row>
    <row r="4753" spans="1:14" x14ac:dyDescent="0.25">
      <c r="A4753" s="1" t="s">
        <v>288</v>
      </c>
      <c r="B4753" s="1" t="s">
        <v>313</v>
      </c>
      <c r="C4753" s="1" t="s">
        <v>476</v>
      </c>
      <c r="D4753" s="83">
        <v>0</v>
      </c>
      <c r="E4753" s="83">
        <v>0</v>
      </c>
      <c r="F4753" s="83">
        <v>0</v>
      </c>
      <c r="G4753" s="83">
        <v>3</v>
      </c>
      <c r="H4753" s="83">
        <v>9</v>
      </c>
      <c r="I4753" s="83">
        <v>1</v>
      </c>
      <c r="J4753" s="83">
        <v>2</v>
      </c>
      <c r="K4753" s="83">
        <v>4</v>
      </c>
      <c r="L4753" s="83">
        <v>19</v>
      </c>
      <c r="M4753" s="84">
        <v>7.2908672294704534E-3</v>
      </c>
      <c r="N4753" s="85">
        <f t="shared" si="74"/>
        <v>0</v>
      </c>
    </row>
    <row r="4754" spans="1:14" x14ac:dyDescent="0.25">
      <c r="A4754" s="1" t="s">
        <v>288</v>
      </c>
      <c r="B4754" s="1" t="s">
        <v>313</v>
      </c>
      <c r="C4754" s="1" t="s">
        <v>469</v>
      </c>
      <c r="D4754" s="83">
        <v>6</v>
      </c>
      <c r="E4754" s="83">
        <v>1</v>
      </c>
      <c r="F4754" s="83">
        <v>141</v>
      </c>
      <c r="G4754" s="83">
        <v>119</v>
      </c>
      <c r="H4754" s="83">
        <v>166</v>
      </c>
      <c r="I4754" s="83">
        <v>47</v>
      </c>
      <c r="J4754" s="83">
        <v>63</v>
      </c>
      <c r="K4754" s="83">
        <v>69</v>
      </c>
      <c r="L4754" s="83">
        <v>612</v>
      </c>
      <c r="M4754" s="84">
        <v>0.2348426707597851</v>
      </c>
      <c r="N4754" s="85">
        <f t="shared" si="74"/>
        <v>1.6339869281045752E-3</v>
      </c>
    </row>
    <row r="4755" spans="1:14" x14ac:dyDescent="0.25">
      <c r="A4755" s="1" t="s">
        <v>288</v>
      </c>
      <c r="B4755" s="1" t="s">
        <v>313</v>
      </c>
      <c r="C4755" s="1" t="s">
        <v>470</v>
      </c>
      <c r="D4755" s="83">
        <v>1</v>
      </c>
      <c r="E4755" s="83">
        <v>0</v>
      </c>
      <c r="F4755" s="83">
        <v>0</v>
      </c>
      <c r="G4755" s="83">
        <v>31</v>
      </c>
      <c r="H4755" s="83">
        <v>38</v>
      </c>
      <c r="I4755" s="83">
        <v>28</v>
      </c>
      <c r="J4755" s="83">
        <v>32</v>
      </c>
      <c r="K4755" s="83">
        <v>53</v>
      </c>
      <c r="L4755" s="83">
        <v>183</v>
      </c>
      <c r="M4755" s="84">
        <v>7.0222563315425937E-2</v>
      </c>
      <c r="N4755" s="85">
        <f t="shared" si="74"/>
        <v>0</v>
      </c>
    </row>
    <row r="4756" spans="1:14" x14ac:dyDescent="0.25">
      <c r="A4756" s="1" t="s">
        <v>288</v>
      </c>
      <c r="B4756" s="1" t="s">
        <v>313</v>
      </c>
      <c r="C4756" s="1" t="s">
        <v>471</v>
      </c>
      <c r="D4756" s="83">
        <v>1</v>
      </c>
      <c r="E4756" s="83">
        <v>1</v>
      </c>
      <c r="F4756" s="83">
        <v>17</v>
      </c>
      <c r="G4756" s="83">
        <v>17</v>
      </c>
      <c r="H4756" s="83">
        <v>12</v>
      </c>
      <c r="I4756" s="83">
        <v>2</v>
      </c>
      <c r="J4756" s="83">
        <v>4</v>
      </c>
      <c r="K4756" s="83">
        <v>5</v>
      </c>
      <c r="L4756" s="83">
        <v>59</v>
      </c>
      <c r="M4756" s="84">
        <v>2.264006139677667E-2</v>
      </c>
      <c r="N4756" s="85">
        <f t="shared" si="74"/>
        <v>1.6949152542372881E-2</v>
      </c>
    </row>
    <row r="4757" spans="1:14" x14ac:dyDescent="0.25">
      <c r="A4757" s="1" t="s">
        <v>288</v>
      </c>
      <c r="B4757" s="1" t="s">
        <v>313</v>
      </c>
      <c r="C4757" s="1" t="s">
        <v>481</v>
      </c>
      <c r="D4757" s="83">
        <v>2</v>
      </c>
      <c r="E4757" s="83">
        <v>48</v>
      </c>
      <c r="F4757" s="83">
        <v>37</v>
      </c>
      <c r="G4757" s="83">
        <v>4</v>
      </c>
      <c r="H4757" s="83">
        <v>4</v>
      </c>
      <c r="I4757" s="83">
        <v>0</v>
      </c>
      <c r="J4757" s="83">
        <v>1</v>
      </c>
      <c r="K4757" s="83">
        <v>0</v>
      </c>
      <c r="L4757" s="83">
        <v>96</v>
      </c>
      <c r="M4757" s="84">
        <v>3.6838066001534921E-2</v>
      </c>
      <c r="N4757" s="85">
        <f t="shared" si="74"/>
        <v>0.5</v>
      </c>
    </row>
    <row r="4758" spans="1:14" x14ac:dyDescent="0.25">
      <c r="A4758" s="1" t="s">
        <v>288</v>
      </c>
      <c r="B4758" s="1" t="s">
        <v>313</v>
      </c>
      <c r="C4758" s="1" t="s">
        <v>477</v>
      </c>
      <c r="D4758" s="83">
        <v>0</v>
      </c>
      <c r="E4758" s="83">
        <v>0</v>
      </c>
      <c r="F4758" s="83">
        <v>6</v>
      </c>
      <c r="G4758" s="83">
        <v>17</v>
      </c>
      <c r="H4758" s="83">
        <v>6</v>
      </c>
      <c r="I4758" s="83">
        <v>0</v>
      </c>
      <c r="J4758" s="83">
        <v>1</v>
      </c>
      <c r="K4758" s="83">
        <v>0</v>
      </c>
      <c r="L4758" s="83">
        <v>30</v>
      </c>
      <c r="M4758" s="84">
        <v>1.1511895625479661E-2</v>
      </c>
      <c r="N4758" s="85">
        <f t="shared" si="74"/>
        <v>0</v>
      </c>
    </row>
    <row r="4759" spans="1:14" x14ac:dyDescent="0.25">
      <c r="A4759" s="1" t="s">
        <v>288</v>
      </c>
      <c r="B4759" s="1" t="s">
        <v>313</v>
      </c>
      <c r="C4759" s="1" t="s">
        <v>482</v>
      </c>
      <c r="D4759" s="83">
        <v>0</v>
      </c>
      <c r="E4759" s="83">
        <v>0</v>
      </c>
      <c r="F4759" s="83">
        <v>0</v>
      </c>
      <c r="G4759" s="83">
        <v>3</v>
      </c>
      <c r="H4759" s="83">
        <v>4</v>
      </c>
      <c r="I4759" s="83">
        <v>2</v>
      </c>
      <c r="J4759" s="83">
        <v>0</v>
      </c>
      <c r="K4759" s="83">
        <v>2</v>
      </c>
      <c r="L4759" s="83">
        <v>11</v>
      </c>
      <c r="M4759" s="84">
        <v>4.2210283960092097E-3</v>
      </c>
      <c r="N4759" s="85">
        <f t="shared" si="74"/>
        <v>0</v>
      </c>
    </row>
    <row r="4760" spans="1:14" x14ac:dyDescent="0.25">
      <c r="A4760" s="1" t="s">
        <v>288</v>
      </c>
      <c r="B4760" s="1" t="s">
        <v>313</v>
      </c>
      <c r="C4760" s="1" t="s">
        <v>478</v>
      </c>
      <c r="D4760" s="83">
        <v>0</v>
      </c>
      <c r="E4760" s="83">
        <v>1</v>
      </c>
      <c r="F4760" s="83">
        <v>7</v>
      </c>
      <c r="G4760" s="83">
        <v>3</v>
      </c>
      <c r="H4760" s="83">
        <v>4</v>
      </c>
      <c r="I4760" s="83">
        <v>1</v>
      </c>
      <c r="J4760" s="83">
        <v>0</v>
      </c>
      <c r="K4760" s="83">
        <v>0</v>
      </c>
      <c r="L4760" s="83">
        <v>16</v>
      </c>
      <c r="M4760" s="84">
        <v>6.1396776669224874E-3</v>
      </c>
      <c r="N4760" s="85">
        <f t="shared" si="74"/>
        <v>6.25E-2</v>
      </c>
    </row>
    <row r="4761" spans="1:14" x14ac:dyDescent="0.25">
      <c r="A4761" s="1" t="s">
        <v>288</v>
      </c>
      <c r="B4761" s="1" t="s">
        <v>313</v>
      </c>
      <c r="C4761" s="1" t="s">
        <v>472</v>
      </c>
      <c r="D4761" s="83">
        <v>37</v>
      </c>
      <c r="E4761" s="83">
        <v>343</v>
      </c>
      <c r="F4761" s="83">
        <v>233</v>
      </c>
      <c r="G4761" s="83">
        <v>81</v>
      </c>
      <c r="H4761" s="83">
        <v>88</v>
      </c>
      <c r="I4761" s="83">
        <v>12</v>
      </c>
      <c r="J4761" s="83">
        <v>4</v>
      </c>
      <c r="K4761" s="83">
        <v>4</v>
      </c>
      <c r="L4761" s="83">
        <v>802</v>
      </c>
      <c r="M4761" s="84">
        <v>0.30775134305448959</v>
      </c>
      <c r="N4761" s="85">
        <f t="shared" si="74"/>
        <v>0.42768079800498754</v>
      </c>
    </row>
    <row r="4762" spans="1:14" x14ac:dyDescent="0.25">
      <c r="A4762" s="1" t="s">
        <v>288</v>
      </c>
      <c r="B4762" s="1" t="s">
        <v>313</v>
      </c>
      <c r="C4762" s="1" t="s">
        <v>473</v>
      </c>
      <c r="D4762" s="83">
        <v>15</v>
      </c>
      <c r="E4762" s="83">
        <v>1</v>
      </c>
      <c r="F4762" s="83">
        <v>22</v>
      </c>
      <c r="G4762" s="83">
        <v>16</v>
      </c>
      <c r="H4762" s="83">
        <v>44</v>
      </c>
      <c r="I4762" s="83">
        <v>6</v>
      </c>
      <c r="J4762" s="83">
        <v>11</v>
      </c>
      <c r="K4762" s="83">
        <v>5</v>
      </c>
      <c r="L4762" s="83">
        <v>120</v>
      </c>
      <c r="M4762" s="84">
        <v>4.6047582501918649E-2</v>
      </c>
      <c r="N4762" s="85">
        <f t="shared" si="74"/>
        <v>8.3333333333333332E-3</v>
      </c>
    </row>
    <row r="4763" spans="1:14" x14ac:dyDescent="0.25">
      <c r="A4763" s="1" t="s">
        <v>288</v>
      </c>
      <c r="B4763" s="1" t="s">
        <v>313</v>
      </c>
      <c r="C4763" s="1" t="s">
        <v>474</v>
      </c>
      <c r="D4763" s="83">
        <v>10</v>
      </c>
      <c r="E4763" s="83">
        <v>61</v>
      </c>
      <c r="F4763" s="83">
        <v>35</v>
      </c>
      <c r="G4763" s="83">
        <v>5</v>
      </c>
      <c r="H4763" s="83">
        <v>18</v>
      </c>
      <c r="I4763" s="83">
        <v>0</v>
      </c>
      <c r="J4763" s="83">
        <v>0</v>
      </c>
      <c r="K4763" s="83">
        <v>0</v>
      </c>
      <c r="L4763" s="83">
        <v>129</v>
      </c>
      <c r="M4763" s="84">
        <v>4.9501151189562553E-2</v>
      </c>
      <c r="N4763" s="85">
        <f t="shared" si="74"/>
        <v>0.47286821705426357</v>
      </c>
    </row>
    <row r="4764" spans="1:14" x14ac:dyDescent="0.25">
      <c r="A4764" s="118" t="s">
        <v>288</v>
      </c>
      <c r="B4764" s="118" t="s">
        <v>314</v>
      </c>
      <c r="C4764" s="118" t="s">
        <v>467</v>
      </c>
      <c r="D4764" s="119">
        <v>26</v>
      </c>
      <c r="E4764" s="119">
        <v>204</v>
      </c>
      <c r="F4764" s="119">
        <v>307</v>
      </c>
      <c r="G4764" s="119">
        <v>195</v>
      </c>
      <c r="H4764" s="119">
        <v>283</v>
      </c>
      <c r="I4764" s="119">
        <v>58</v>
      </c>
      <c r="J4764" s="119">
        <v>102</v>
      </c>
      <c r="K4764" s="119">
        <v>114</v>
      </c>
      <c r="L4764" s="119">
        <v>1289</v>
      </c>
      <c r="M4764" s="120">
        <v>1</v>
      </c>
      <c r="N4764" s="117">
        <f t="shared" si="74"/>
        <v>0.1582622187742436</v>
      </c>
    </row>
    <row r="4765" spans="1:14" x14ac:dyDescent="0.25">
      <c r="A4765" s="1" t="s">
        <v>288</v>
      </c>
      <c r="B4765" s="1" t="s">
        <v>314</v>
      </c>
      <c r="C4765" s="1" t="s">
        <v>468</v>
      </c>
      <c r="D4765" s="83">
        <v>4</v>
      </c>
      <c r="E4765" s="83">
        <v>50</v>
      </c>
      <c r="F4765" s="83">
        <v>74</v>
      </c>
      <c r="G4765" s="83">
        <v>14</v>
      </c>
      <c r="H4765" s="83">
        <v>27</v>
      </c>
      <c r="I4765" s="83">
        <v>1</v>
      </c>
      <c r="J4765" s="83">
        <v>1</v>
      </c>
      <c r="K4765" s="83">
        <v>2</v>
      </c>
      <c r="L4765" s="83">
        <v>173</v>
      </c>
      <c r="M4765" s="84">
        <v>0.13421256788207911</v>
      </c>
      <c r="N4765" s="85">
        <f t="shared" si="74"/>
        <v>0.28901734104046245</v>
      </c>
    </row>
    <row r="4766" spans="1:14" x14ac:dyDescent="0.25">
      <c r="A4766" s="1" t="s">
        <v>288</v>
      </c>
      <c r="B4766" s="1" t="s">
        <v>314</v>
      </c>
      <c r="C4766" s="1" t="s">
        <v>475</v>
      </c>
      <c r="D4766" s="83">
        <v>0</v>
      </c>
      <c r="E4766" s="83">
        <v>0</v>
      </c>
      <c r="F4766" s="83">
        <v>3</v>
      </c>
      <c r="G4766" s="83">
        <v>5</v>
      </c>
      <c r="H4766" s="83">
        <v>1</v>
      </c>
      <c r="I4766" s="83">
        <v>0</v>
      </c>
      <c r="J4766" s="83">
        <v>1</v>
      </c>
      <c r="K4766" s="83">
        <v>2</v>
      </c>
      <c r="L4766" s="83">
        <v>12</v>
      </c>
      <c r="M4766" s="84">
        <v>9.3095422808378587E-3</v>
      </c>
      <c r="N4766" s="85">
        <f t="shared" si="74"/>
        <v>0</v>
      </c>
    </row>
    <row r="4767" spans="1:14" x14ac:dyDescent="0.25">
      <c r="A4767" s="1" t="s">
        <v>288</v>
      </c>
      <c r="B4767" s="1" t="s">
        <v>314</v>
      </c>
      <c r="C4767" s="1" t="s">
        <v>479</v>
      </c>
      <c r="D4767" s="83">
        <v>1</v>
      </c>
      <c r="E4767" s="83">
        <v>0</v>
      </c>
      <c r="F4767" s="83">
        <v>0</v>
      </c>
      <c r="G4767" s="83">
        <v>2</v>
      </c>
      <c r="H4767" s="83">
        <v>4</v>
      </c>
      <c r="I4767" s="83">
        <v>1</v>
      </c>
      <c r="J4767" s="83">
        <v>2</v>
      </c>
      <c r="K4767" s="83">
        <v>3</v>
      </c>
      <c r="L4767" s="83">
        <v>13</v>
      </c>
      <c r="M4767" s="84">
        <v>1.0085337470907681E-2</v>
      </c>
      <c r="N4767" s="85">
        <f t="shared" si="74"/>
        <v>0</v>
      </c>
    </row>
    <row r="4768" spans="1:14" x14ac:dyDescent="0.25">
      <c r="A4768" s="1" t="s">
        <v>288</v>
      </c>
      <c r="B4768" s="1" t="s">
        <v>314</v>
      </c>
      <c r="C4768" s="1" t="s">
        <v>480</v>
      </c>
      <c r="D4768" s="83">
        <v>0</v>
      </c>
      <c r="E4768" s="83">
        <v>0</v>
      </c>
      <c r="F4768" s="83">
        <v>0</v>
      </c>
      <c r="G4768" s="83">
        <v>0</v>
      </c>
      <c r="H4768" s="83">
        <v>1</v>
      </c>
      <c r="I4768" s="83">
        <v>1</v>
      </c>
      <c r="J4768" s="83">
        <v>1</v>
      </c>
      <c r="K4768" s="83">
        <v>3</v>
      </c>
      <c r="L4768" s="83">
        <v>6</v>
      </c>
      <c r="M4768" s="84">
        <v>4.6547711404189293E-3</v>
      </c>
      <c r="N4768" s="85">
        <f t="shared" si="74"/>
        <v>0</v>
      </c>
    </row>
    <row r="4769" spans="1:14" x14ac:dyDescent="0.25">
      <c r="A4769" s="1" t="s">
        <v>288</v>
      </c>
      <c r="B4769" s="1" t="s">
        <v>314</v>
      </c>
      <c r="C4769" s="1" t="s">
        <v>476</v>
      </c>
      <c r="D4769" s="83">
        <v>0</v>
      </c>
      <c r="E4769" s="83">
        <v>0</v>
      </c>
      <c r="F4769" s="83">
        <v>0</v>
      </c>
      <c r="G4769" s="83">
        <v>3</v>
      </c>
      <c r="H4769" s="83">
        <v>2</v>
      </c>
      <c r="I4769" s="83">
        <v>1</v>
      </c>
      <c r="J4769" s="83">
        <v>0</v>
      </c>
      <c r="K4769" s="83">
        <v>1</v>
      </c>
      <c r="L4769" s="83">
        <v>7</v>
      </c>
      <c r="M4769" s="84">
        <v>5.4305663304887513E-3</v>
      </c>
      <c r="N4769" s="85">
        <f t="shared" si="74"/>
        <v>0</v>
      </c>
    </row>
    <row r="4770" spans="1:14" x14ac:dyDescent="0.25">
      <c r="A4770" s="1" t="s">
        <v>288</v>
      </c>
      <c r="B4770" s="1" t="s">
        <v>314</v>
      </c>
      <c r="C4770" s="1" t="s">
        <v>469</v>
      </c>
      <c r="D4770" s="83">
        <v>7</v>
      </c>
      <c r="E4770" s="83">
        <v>1</v>
      </c>
      <c r="F4770" s="83">
        <v>71</v>
      </c>
      <c r="G4770" s="83">
        <v>57</v>
      </c>
      <c r="H4770" s="83">
        <v>81</v>
      </c>
      <c r="I4770" s="83">
        <v>15</v>
      </c>
      <c r="J4770" s="83">
        <v>45</v>
      </c>
      <c r="K4770" s="83">
        <v>39</v>
      </c>
      <c r="L4770" s="83">
        <v>316</v>
      </c>
      <c r="M4770" s="84">
        <v>0.2451512800620636</v>
      </c>
      <c r="N4770" s="85">
        <f t="shared" si="74"/>
        <v>3.1645569620253164E-3</v>
      </c>
    </row>
    <row r="4771" spans="1:14" x14ac:dyDescent="0.25">
      <c r="A4771" s="1" t="s">
        <v>288</v>
      </c>
      <c r="B4771" s="1" t="s">
        <v>314</v>
      </c>
      <c r="C4771" s="1" t="s">
        <v>470</v>
      </c>
      <c r="D4771" s="83">
        <v>0</v>
      </c>
      <c r="E4771" s="83">
        <v>1</v>
      </c>
      <c r="F4771" s="83">
        <v>0</v>
      </c>
      <c r="G4771" s="83">
        <v>20</v>
      </c>
      <c r="H4771" s="83">
        <v>20</v>
      </c>
      <c r="I4771" s="83">
        <v>12</v>
      </c>
      <c r="J4771" s="83">
        <v>28</v>
      </c>
      <c r="K4771" s="83">
        <v>40</v>
      </c>
      <c r="L4771" s="83">
        <v>121</v>
      </c>
      <c r="M4771" s="84">
        <v>9.3871217998448414E-2</v>
      </c>
      <c r="N4771" s="85">
        <f t="shared" si="74"/>
        <v>8.2644628099173556E-3</v>
      </c>
    </row>
    <row r="4772" spans="1:14" x14ac:dyDescent="0.25">
      <c r="A4772" s="1" t="s">
        <v>288</v>
      </c>
      <c r="B4772" s="1" t="s">
        <v>314</v>
      </c>
      <c r="C4772" s="1" t="s">
        <v>471</v>
      </c>
      <c r="D4772" s="83">
        <v>1</v>
      </c>
      <c r="E4772" s="83">
        <v>0</v>
      </c>
      <c r="F4772" s="83">
        <v>15</v>
      </c>
      <c r="G4772" s="83">
        <v>13</v>
      </c>
      <c r="H4772" s="83">
        <v>26</v>
      </c>
      <c r="I4772" s="83">
        <v>5</v>
      </c>
      <c r="J4772" s="83">
        <v>2</v>
      </c>
      <c r="K4772" s="83">
        <v>7</v>
      </c>
      <c r="L4772" s="83">
        <v>69</v>
      </c>
      <c r="M4772" s="84">
        <v>5.3529868114817691E-2</v>
      </c>
      <c r="N4772" s="85">
        <f t="shared" si="74"/>
        <v>0</v>
      </c>
    </row>
    <row r="4773" spans="1:14" x14ac:dyDescent="0.25">
      <c r="A4773" s="1" t="s">
        <v>288</v>
      </c>
      <c r="B4773" s="1" t="s">
        <v>314</v>
      </c>
      <c r="C4773" s="1" t="s">
        <v>481</v>
      </c>
      <c r="D4773" s="83">
        <v>1</v>
      </c>
      <c r="E4773" s="83">
        <v>7</v>
      </c>
      <c r="F4773" s="83">
        <v>16</v>
      </c>
      <c r="G4773" s="83">
        <v>6</v>
      </c>
      <c r="H4773" s="83">
        <v>5</v>
      </c>
      <c r="I4773" s="83">
        <v>0</v>
      </c>
      <c r="J4773" s="83">
        <v>2</v>
      </c>
      <c r="K4773" s="83">
        <v>0</v>
      </c>
      <c r="L4773" s="83">
        <v>37</v>
      </c>
      <c r="M4773" s="84">
        <v>2.8704422032583402E-2</v>
      </c>
      <c r="N4773" s="85">
        <f t="shared" si="74"/>
        <v>0.1891891891891892</v>
      </c>
    </row>
    <row r="4774" spans="1:14" x14ac:dyDescent="0.25">
      <c r="A4774" s="1" t="s">
        <v>288</v>
      </c>
      <c r="B4774" s="1" t="s">
        <v>314</v>
      </c>
      <c r="C4774" s="1" t="s">
        <v>477</v>
      </c>
      <c r="D4774" s="83">
        <v>0</v>
      </c>
      <c r="E4774" s="83">
        <v>1</v>
      </c>
      <c r="F4774" s="83">
        <v>5</v>
      </c>
      <c r="G4774" s="83">
        <v>1</v>
      </c>
      <c r="H4774" s="83">
        <v>6</v>
      </c>
      <c r="I4774" s="83">
        <v>3</v>
      </c>
      <c r="J4774" s="83">
        <v>1</v>
      </c>
      <c r="K4774" s="83">
        <v>3</v>
      </c>
      <c r="L4774" s="83">
        <v>20</v>
      </c>
      <c r="M4774" s="84">
        <v>1.5515903801396429E-2</v>
      </c>
      <c r="N4774" s="85">
        <f t="shared" si="74"/>
        <v>0.05</v>
      </c>
    </row>
    <row r="4775" spans="1:14" x14ac:dyDescent="0.25">
      <c r="A4775" s="1" t="s">
        <v>288</v>
      </c>
      <c r="B4775" s="1" t="s">
        <v>314</v>
      </c>
      <c r="C4775" s="1" t="s">
        <v>482</v>
      </c>
      <c r="D4775" s="83">
        <v>0</v>
      </c>
      <c r="E4775" s="83">
        <v>0</v>
      </c>
      <c r="F4775" s="83">
        <v>0</v>
      </c>
      <c r="G4775" s="83">
        <v>1</v>
      </c>
      <c r="H4775" s="83">
        <v>3</v>
      </c>
      <c r="I4775" s="83">
        <v>0</v>
      </c>
      <c r="J4775" s="83">
        <v>2</v>
      </c>
      <c r="K4775" s="83">
        <v>1</v>
      </c>
      <c r="L4775" s="83">
        <v>7</v>
      </c>
      <c r="M4775" s="84">
        <v>5.4305663304887513E-3</v>
      </c>
      <c r="N4775" s="85">
        <f t="shared" si="74"/>
        <v>0</v>
      </c>
    </row>
    <row r="4776" spans="1:14" x14ac:dyDescent="0.25">
      <c r="A4776" s="1" t="s">
        <v>288</v>
      </c>
      <c r="B4776" s="1" t="s">
        <v>314</v>
      </c>
      <c r="C4776" s="1" t="s">
        <v>478</v>
      </c>
      <c r="D4776" s="83">
        <v>0</v>
      </c>
      <c r="E4776" s="83">
        <v>0</v>
      </c>
      <c r="F4776" s="83">
        <v>7</v>
      </c>
      <c r="G4776" s="83">
        <v>4</v>
      </c>
      <c r="H4776" s="83">
        <v>2</v>
      </c>
      <c r="I4776" s="83">
        <v>0</v>
      </c>
      <c r="J4776" s="83">
        <v>1</v>
      </c>
      <c r="K4776" s="83">
        <v>0</v>
      </c>
      <c r="L4776" s="83">
        <v>14</v>
      </c>
      <c r="M4776" s="84">
        <v>1.0861132660977499E-2</v>
      </c>
      <c r="N4776" s="85">
        <f t="shared" si="74"/>
        <v>0</v>
      </c>
    </row>
    <row r="4777" spans="1:14" x14ac:dyDescent="0.25">
      <c r="A4777" s="1" t="s">
        <v>288</v>
      </c>
      <c r="B4777" s="1" t="s">
        <v>314</v>
      </c>
      <c r="C4777" s="1" t="s">
        <v>472</v>
      </c>
      <c r="D4777" s="83">
        <v>7</v>
      </c>
      <c r="E4777" s="83">
        <v>104</v>
      </c>
      <c r="F4777" s="83">
        <v>67</v>
      </c>
      <c r="G4777" s="83">
        <v>35</v>
      </c>
      <c r="H4777" s="83">
        <v>59</v>
      </c>
      <c r="I4777" s="83">
        <v>9</v>
      </c>
      <c r="J4777" s="83">
        <v>8</v>
      </c>
      <c r="K4777" s="83">
        <v>4</v>
      </c>
      <c r="L4777" s="83">
        <v>293</v>
      </c>
      <c r="M4777" s="84">
        <v>0.22730799069045771</v>
      </c>
      <c r="N4777" s="85">
        <f t="shared" si="74"/>
        <v>0.35494880546075086</v>
      </c>
    </row>
    <row r="4778" spans="1:14" x14ac:dyDescent="0.25">
      <c r="A4778" s="1" t="s">
        <v>288</v>
      </c>
      <c r="B4778" s="1" t="s">
        <v>314</v>
      </c>
      <c r="C4778" s="1" t="s">
        <v>473</v>
      </c>
      <c r="D4778" s="83">
        <v>2</v>
      </c>
      <c r="E4778" s="83">
        <v>0</v>
      </c>
      <c r="F4778" s="83">
        <v>31</v>
      </c>
      <c r="G4778" s="83">
        <v>23</v>
      </c>
      <c r="H4778" s="83">
        <v>34</v>
      </c>
      <c r="I4778" s="83">
        <v>10</v>
      </c>
      <c r="J4778" s="83">
        <v>7</v>
      </c>
      <c r="K4778" s="83">
        <v>9</v>
      </c>
      <c r="L4778" s="83">
        <v>116</v>
      </c>
      <c r="M4778" s="84">
        <v>8.9992242048099302E-2</v>
      </c>
      <c r="N4778" s="85">
        <f t="shared" si="74"/>
        <v>0</v>
      </c>
    </row>
    <row r="4779" spans="1:14" x14ac:dyDescent="0.25">
      <c r="A4779" s="1" t="s">
        <v>288</v>
      </c>
      <c r="B4779" s="1" t="s">
        <v>314</v>
      </c>
      <c r="C4779" s="1" t="s">
        <v>474</v>
      </c>
      <c r="D4779" s="83">
        <v>3</v>
      </c>
      <c r="E4779" s="83">
        <v>40</v>
      </c>
      <c r="F4779" s="83">
        <v>18</v>
      </c>
      <c r="G4779" s="83">
        <v>11</v>
      </c>
      <c r="H4779" s="83">
        <v>12</v>
      </c>
      <c r="I4779" s="83">
        <v>0</v>
      </c>
      <c r="J4779" s="83">
        <v>1</v>
      </c>
      <c r="K4779" s="83">
        <v>0</v>
      </c>
      <c r="L4779" s="83">
        <v>85</v>
      </c>
      <c r="M4779" s="84">
        <v>6.5942591155934829E-2</v>
      </c>
      <c r="N4779" s="85">
        <f t="shared" si="74"/>
        <v>0.47058823529411764</v>
      </c>
    </row>
    <row r="4780" spans="1:14" x14ac:dyDescent="0.25">
      <c r="A4780" s="118" t="s">
        <v>288</v>
      </c>
      <c r="B4780" s="118" t="s">
        <v>290</v>
      </c>
      <c r="C4780" s="118" t="s">
        <v>467</v>
      </c>
      <c r="D4780" s="119">
        <v>1</v>
      </c>
      <c r="E4780" s="119">
        <v>189</v>
      </c>
      <c r="F4780" s="119">
        <v>229</v>
      </c>
      <c r="G4780" s="119">
        <v>97</v>
      </c>
      <c r="H4780" s="119">
        <v>94</v>
      </c>
      <c r="I4780" s="119">
        <v>31</v>
      </c>
      <c r="J4780" s="119">
        <v>40</v>
      </c>
      <c r="K4780" s="119">
        <v>39</v>
      </c>
      <c r="L4780" s="119">
        <v>720</v>
      </c>
      <c r="M4780" s="120">
        <v>1</v>
      </c>
      <c r="N4780" s="117">
        <f t="shared" si="74"/>
        <v>0.26250000000000001</v>
      </c>
    </row>
    <row r="4781" spans="1:14" x14ac:dyDescent="0.25">
      <c r="A4781" s="1" t="s">
        <v>288</v>
      </c>
      <c r="B4781" s="1" t="s">
        <v>290</v>
      </c>
      <c r="C4781" s="1" t="s">
        <v>468</v>
      </c>
      <c r="D4781" s="83">
        <v>1</v>
      </c>
      <c r="E4781" s="83">
        <v>61</v>
      </c>
      <c r="F4781" s="83">
        <v>40</v>
      </c>
      <c r="G4781" s="83">
        <v>4</v>
      </c>
      <c r="H4781" s="83">
        <v>12</v>
      </c>
      <c r="I4781" s="83">
        <v>3</v>
      </c>
      <c r="J4781" s="83">
        <v>1</v>
      </c>
      <c r="K4781" s="83">
        <v>3</v>
      </c>
      <c r="L4781" s="83">
        <v>125</v>
      </c>
      <c r="M4781" s="84">
        <v>0.1736111111111111</v>
      </c>
      <c r="N4781" s="85">
        <f t="shared" si="74"/>
        <v>0.48799999999999999</v>
      </c>
    </row>
    <row r="4782" spans="1:14" x14ac:dyDescent="0.25">
      <c r="A4782" s="1" t="s">
        <v>288</v>
      </c>
      <c r="B4782" s="1" t="s">
        <v>290</v>
      </c>
      <c r="C4782" s="1" t="s">
        <v>475</v>
      </c>
      <c r="D4782" s="83">
        <v>0</v>
      </c>
      <c r="E4782" s="83">
        <v>0</v>
      </c>
      <c r="F4782" s="83">
        <v>1</v>
      </c>
      <c r="G4782" s="83">
        <v>0</v>
      </c>
      <c r="H4782" s="83">
        <v>1</v>
      </c>
      <c r="I4782" s="83">
        <v>0</v>
      </c>
      <c r="J4782" s="83">
        <v>3</v>
      </c>
      <c r="K4782" s="83">
        <v>0</v>
      </c>
      <c r="L4782" s="83">
        <v>5</v>
      </c>
      <c r="M4782" s="84">
        <v>6.9444444444444441E-3</v>
      </c>
      <c r="N4782" s="85">
        <f t="shared" si="74"/>
        <v>0</v>
      </c>
    </row>
    <row r="4783" spans="1:14" x14ac:dyDescent="0.25">
      <c r="A4783" s="1" t="s">
        <v>288</v>
      </c>
      <c r="B4783" s="1" t="s">
        <v>290</v>
      </c>
      <c r="C4783" s="1" t="s">
        <v>479</v>
      </c>
      <c r="D4783" s="83">
        <v>0</v>
      </c>
      <c r="E4783" s="83">
        <v>0</v>
      </c>
      <c r="F4783" s="83">
        <v>0</v>
      </c>
      <c r="G4783" s="83">
        <v>0</v>
      </c>
      <c r="H4783" s="83">
        <v>1</v>
      </c>
      <c r="I4783" s="83">
        <v>0</v>
      </c>
      <c r="J4783" s="83">
        <v>0</v>
      </c>
      <c r="K4783" s="83">
        <v>0</v>
      </c>
      <c r="L4783" s="83">
        <v>1</v>
      </c>
      <c r="M4783" s="84">
        <v>1.3888888888888889E-3</v>
      </c>
      <c r="N4783" s="85">
        <f t="shared" si="74"/>
        <v>0</v>
      </c>
    </row>
    <row r="4784" spans="1:14" x14ac:dyDescent="0.25">
      <c r="A4784" s="1" t="s">
        <v>288</v>
      </c>
      <c r="B4784" s="1" t="s">
        <v>290</v>
      </c>
      <c r="C4784" s="1" t="s">
        <v>480</v>
      </c>
      <c r="D4784" s="83">
        <v>0</v>
      </c>
      <c r="E4784" s="83">
        <v>0</v>
      </c>
      <c r="F4784" s="83">
        <v>0</v>
      </c>
      <c r="G4784" s="83">
        <v>0</v>
      </c>
      <c r="H4784" s="83">
        <v>0</v>
      </c>
      <c r="I4784" s="83">
        <v>1</v>
      </c>
      <c r="J4784" s="83">
        <v>0</v>
      </c>
      <c r="K4784" s="83">
        <v>1</v>
      </c>
      <c r="L4784" s="83">
        <v>2</v>
      </c>
      <c r="M4784" s="84">
        <v>2.7777777777777779E-3</v>
      </c>
      <c r="N4784" s="85">
        <f t="shared" si="74"/>
        <v>0</v>
      </c>
    </row>
    <row r="4785" spans="1:14" x14ac:dyDescent="0.25">
      <c r="A4785" s="1" t="s">
        <v>288</v>
      </c>
      <c r="B4785" s="1" t="s">
        <v>290</v>
      </c>
      <c r="C4785" s="1" t="s">
        <v>476</v>
      </c>
      <c r="D4785" s="83">
        <v>0</v>
      </c>
      <c r="E4785" s="83">
        <v>0</v>
      </c>
      <c r="F4785" s="83">
        <v>0</v>
      </c>
      <c r="G4785" s="83">
        <v>1</v>
      </c>
      <c r="H4785" s="83">
        <v>0</v>
      </c>
      <c r="I4785" s="83">
        <v>0</v>
      </c>
      <c r="J4785" s="83">
        <v>1</v>
      </c>
      <c r="K4785" s="83">
        <v>0</v>
      </c>
      <c r="L4785" s="83">
        <v>2</v>
      </c>
      <c r="M4785" s="84">
        <v>2.7777777777777779E-3</v>
      </c>
      <c r="N4785" s="85">
        <f t="shared" si="74"/>
        <v>0</v>
      </c>
    </row>
    <row r="4786" spans="1:14" x14ac:dyDescent="0.25">
      <c r="A4786" s="1" t="s">
        <v>288</v>
      </c>
      <c r="B4786" s="1" t="s">
        <v>290</v>
      </c>
      <c r="C4786" s="1" t="s">
        <v>469</v>
      </c>
      <c r="D4786" s="83">
        <v>0</v>
      </c>
      <c r="E4786" s="83">
        <v>0</v>
      </c>
      <c r="F4786" s="83">
        <v>65</v>
      </c>
      <c r="G4786" s="83">
        <v>34</v>
      </c>
      <c r="H4786" s="83">
        <v>30</v>
      </c>
      <c r="I4786" s="83">
        <v>15</v>
      </c>
      <c r="J4786" s="83">
        <v>12</v>
      </c>
      <c r="K4786" s="83">
        <v>17</v>
      </c>
      <c r="L4786" s="83">
        <v>173</v>
      </c>
      <c r="M4786" s="84">
        <v>0.24027777777777781</v>
      </c>
      <c r="N4786" s="85">
        <f t="shared" si="74"/>
        <v>0</v>
      </c>
    </row>
    <row r="4787" spans="1:14" x14ac:dyDescent="0.25">
      <c r="A4787" s="1" t="s">
        <v>288</v>
      </c>
      <c r="B4787" s="1" t="s">
        <v>290</v>
      </c>
      <c r="C4787" s="1" t="s">
        <v>470</v>
      </c>
      <c r="D4787" s="83">
        <v>0</v>
      </c>
      <c r="E4787" s="83">
        <v>0</v>
      </c>
      <c r="F4787" s="83">
        <v>0</v>
      </c>
      <c r="G4787" s="83">
        <v>7</v>
      </c>
      <c r="H4787" s="83">
        <v>8</v>
      </c>
      <c r="I4787" s="83">
        <v>6</v>
      </c>
      <c r="J4787" s="83">
        <v>6</v>
      </c>
      <c r="K4787" s="83">
        <v>15</v>
      </c>
      <c r="L4787" s="83">
        <v>42</v>
      </c>
      <c r="M4787" s="84">
        <v>5.8333333333333327E-2</v>
      </c>
      <c r="N4787" s="85">
        <f t="shared" si="74"/>
        <v>0</v>
      </c>
    </row>
    <row r="4788" spans="1:14" x14ac:dyDescent="0.25">
      <c r="A4788" s="1" t="s">
        <v>288</v>
      </c>
      <c r="B4788" s="1" t="s">
        <v>290</v>
      </c>
      <c r="C4788" s="1" t="s">
        <v>471</v>
      </c>
      <c r="D4788" s="83">
        <v>0</v>
      </c>
      <c r="E4788" s="83">
        <v>0</v>
      </c>
      <c r="F4788" s="83">
        <v>5</v>
      </c>
      <c r="G4788" s="83">
        <v>8</v>
      </c>
      <c r="H4788" s="83">
        <v>3</v>
      </c>
      <c r="I4788" s="83">
        <v>1</v>
      </c>
      <c r="J4788" s="83">
        <v>1</v>
      </c>
      <c r="K4788" s="83">
        <v>0</v>
      </c>
      <c r="L4788" s="83">
        <v>18</v>
      </c>
      <c r="M4788" s="84">
        <v>2.5000000000000001E-2</v>
      </c>
      <c r="N4788" s="85">
        <f t="shared" si="74"/>
        <v>0</v>
      </c>
    </row>
    <row r="4789" spans="1:14" x14ac:dyDescent="0.25">
      <c r="A4789" s="1" t="s">
        <v>288</v>
      </c>
      <c r="B4789" s="1" t="s">
        <v>290</v>
      </c>
      <c r="C4789" s="1" t="s">
        <v>481</v>
      </c>
      <c r="D4789" s="83">
        <v>0</v>
      </c>
      <c r="E4789" s="83">
        <v>1</v>
      </c>
      <c r="F4789" s="83">
        <v>1</v>
      </c>
      <c r="G4789" s="83">
        <v>1</v>
      </c>
      <c r="H4789" s="83">
        <v>1</v>
      </c>
      <c r="I4789" s="83">
        <v>0</v>
      </c>
      <c r="J4789" s="83">
        <v>3</v>
      </c>
      <c r="K4789" s="83">
        <v>0</v>
      </c>
      <c r="L4789" s="83">
        <v>7</v>
      </c>
      <c r="M4789" s="84">
        <v>9.7222222222222224E-3</v>
      </c>
      <c r="N4789" s="85">
        <f t="shared" si="74"/>
        <v>0.14285714285714285</v>
      </c>
    </row>
    <row r="4790" spans="1:14" x14ac:dyDescent="0.25">
      <c r="A4790" s="1" t="s">
        <v>288</v>
      </c>
      <c r="B4790" s="1" t="s">
        <v>290</v>
      </c>
      <c r="C4790" s="1" t="s">
        <v>477</v>
      </c>
      <c r="D4790" s="83">
        <v>0</v>
      </c>
      <c r="E4790" s="83">
        <v>0</v>
      </c>
      <c r="F4790" s="83">
        <v>6</v>
      </c>
      <c r="G4790" s="83">
        <v>1</v>
      </c>
      <c r="H4790" s="83">
        <v>0</v>
      </c>
      <c r="I4790" s="83">
        <v>0</v>
      </c>
      <c r="J4790" s="83">
        <v>1</v>
      </c>
      <c r="K4790" s="83">
        <v>0</v>
      </c>
      <c r="L4790" s="83">
        <v>8</v>
      </c>
      <c r="M4790" s="84">
        <v>1.111111111111111E-2</v>
      </c>
      <c r="N4790" s="85">
        <f t="shared" si="74"/>
        <v>0</v>
      </c>
    </row>
    <row r="4791" spans="1:14" x14ac:dyDescent="0.25">
      <c r="A4791" s="1" t="s">
        <v>288</v>
      </c>
      <c r="B4791" s="1" t="s">
        <v>290</v>
      </c>
      <c r="C4791" s="1" t="s">
        <v>482</v>
      </c>
      <c r="D4791" s="83">
        <v>0</v>
      </c>
      <c r="E4791" s="83">
        <v>0</v>
      </c>
      <c r="F4791" s="83">
        <v>0</v>
      </c>
      <c r="G4791" s="83">
        <v>0</v>
      </c>
      <c r="H4791" s="83">
        <v>0</v>
      </c>
      <c r="I4791" s="83">
        <v>0</v>
      </c>
      <c r="J4791" s="83">
        <v>1</v>
      </c>
      <c r="K4791" s="83">
        <v>0</v>
      </c>
      <c r="L4791" s="83">
        <v>1</v>
      </c>
      <c r="M4791" s="84">
        <v>1.3888888888888889E-3</v>
      </c>
      <c r="N4791" s="85">
        <f t="shared" si="74"/>
        <v>0</v>
      </c>
    </row>
    <row r="4792" spans="1:14" x14ac:dyDescent="0.25">
      <c r="A4792" s="1" t="s">
        <v>288</v>
      </c>
      <c r="B4792" s="1" t="s">
        <v>290</v>
      </c>
      <c r="C4792" s="1" t="s">
        <v>478</v>
      </c>
      <c r="D4792" s="83">
        <v>0</v>
      </c>
      <c r="E4792" s="83">
        <v>0</v>
      </c>
      <c r="F4792" s="83">
        <v>1</v>
      </c>
      <c r="G4792" s="83">
        <v>2</v>
      </c>
      <c r="H4792" s="83">
        <v>0</v>
      </c>
      <c r="I4792" s="83">
        <v>0</v>
      </c>
      <c r="J4792" s="83">
        <v>0</v>
      </c>
      <c r="K4792" s="83">
        <v>0</v>
      </c>
      <c r="L4792" s="83">
        <v>3</v>
      </c>
      <c r="M4792" s="84">
        <v>4.1666666666666666E-3</v>
      </c>
      <c r="N4792" s="85">
        <f t="shared" si="74"/>
        <v>0</v>
      </c>
    </row>
    <row r="4793" spans="1:14" x14ac:dyDescent="0.25">
      <c r="A4793" s="1" t="s">
        <v>288</v>
      </c>
      <c r="B4793" s="1" t="s">
        <v>290</v>
      </c>
      <c r="C4793" s="1" t="s">
        <v>472</v>
      </c>
      <c r="D4793" s="83">
        <v>0</v>
      </c>
      <c r="E4793" s="83">
        <v>103</v>
      </c>
      <c r="F4793" s="83">
        <v>82</v>
      </c>
      <c r="G4793" s="83">
        <v>30</v>
      </c>
      <c r="H4793" s="83">
        <v>21</v>
      </c>
      <c r="I4793" s="83">
        <v>5</v>
      </c>
      <c r="J4793" s="83">
        <v>5</v>
      </c>
      <c r="K4793" s="83">
        <v>1</v>
      </c>
      <c r="L4793" s="83">
        <v>247</v>
      </c>
      <c r="M4793" s="84">
        <v>0.34305555555555561</v>
      </c>
      <c r="N4793" s="85">
        <f t="shared" si="74"/>
        <v>0.41700404858299595</v>
      </c>
    </row>
    <row r="4794" spans="1:14" x14ac:dyDescent="0.25">
      <c r="A4794" s="1" t="s">
        <v>288</v>
      </c>
      <c r="B4794" s="1" t="s">
        <v>290</v>
      </c>
      <c r="C4794" s="1" t="s">
        <v>473</v>
      </c>
      <c r="D4794" s="83">
        <v>0</v>
      </c>
      <c r="E4794" s="83">
        <v>0</v>
      </c>
      <c r="F4794" s="83">
        <v>20</v>
      </c>
      <c r="G4794" s="83">
        <v>8</v>
      </c>
      <c r="H4794" s="83">
        <v>13</v>
      </c>
      <c r="I4794" s="83">
        <v>0</v>
      </c>
      <c r="J4794" s="83">
        <v>6</v>
      </c>
      <c r="K4794" s="83">
        <v>2</v>
      </c>
      <c r="L4794" s="83">
        <v>49</v>
      </c>
      <c r="M4794" s="84">
        <v>6.805555555555555E-2</v>
      </c>
      <c r="N4794" s="85">
        <f t="shared" si="74"/>
        <v>0</v>
      </c>
    </row>
    <row r="4795" spans="1:14" x14ac:dyDescent="0.25">
      <c r="A4795" s="1" t="s">
        <v>288</v>
      </c>
      <c r="B4795" s="1" t="s">
        <v>290</v>
      </c>
      <c r="C4795" s="1" t="s">
        <v>474</v>
      </c>
      <c r="D4795" s="83">
        <v>0</v>
      </c>
      <c r="E4795" s="83">
        <v>24</v>
      </c>
      <c r="F4795" s="83">
        <v>8</v>
      </c>
      <c r="G4795" s="83">
        <v>1</v>
      </c>
      <c r="H4795" s="83">
        <v>4</v>
      </c>
      <c r="I4795" s="83">
        <v>0</v>
      </c>
      <c r="J4795" s="83">
        <v>0</v>
      </c>
      <c r="K4795" s="83">
        <v>0</v>
      </c>
      <c r="L4795" s="83">
        <v>37</v>
      </c>
      <c r="M4795" s="84">
        <v>5.1388888888888887E-2</v>
      </c>
      <c r="N4795" s="85">
        <f t="shared" si="74"/>
        <v>0.64864864864864868</v>
      </c>
    </row>
    <row r="4796" spans="1:14" x14ac:dyDescent="0.25">
      <c r="A4796" s="89" t="s">
        <v>315</v>
      </c>
      <c r="B4796" s="89" t="s">
        <v>467</v>
      </c>
      <c r="C4796" s="89"/>
      <c r="D4796" s="90">
        <v>3541</v>
      </c>
      <c r="E4796" s="90">
        <v>15131</v>
      </c>
      <c r="F4796" s="90">
        <v>16741</v>
      </c>
      <c r="G4796" s="90">
        <v>8796</v>
      </c>
      <c r="H4796" s="90">
        <v>8398</v>
      </c>
      <c r="I4796" s="90">
        <v>2479</v>
      </c>
      <c r="J4796" s="90">
        <v>3485</v>
      </c>
      <c r="K4796" s="90">
        <v>4235</v>
      </c>
      <c r="L4796" s="90">
        <v>62806</v>
      </c>
      <c r="M4796" s="91">
        <v>7.9978402800504778E-2</v>
      </c>
      <c r="N4796" s="92">
        <f t="shared" si="74"/>
        <v>0.24091647294844443</v>
      </c>
    </row>
    <row r="4797" spans="1:14" x14ac:dyDescent="0.25">
      <c r="A4797" s="118" t="s">
        <v>315</v>
      </c>
      <c r="B4797" s="118" t="s">
        <v>317</v>
      </c>
      <c r="C4797" s="118" t="s">
        <v>467</v>
      </c>
      <c r="D4797" s="119">
        <v>66</v>
      </c>
      <c r="E4797" s="119">
        <v>119</v>
      </c>
      <c r="F4797" s="119">
        <v>131</v>
      </c>
      <c r="G4797" s="119">
        <v>48</v>
      </c>
      <c r="H4797" s="119">
        <v>95</v>
      </c>
      <c r="I4797" s="119">
        <v>16</v>
      </c>
      <c r="J4797" s="119">
        <v>25</v>
      </c>
      <c r="K4797" s="119">
        <v>44</v>
      </c>
      <c r="L4797" s="119">
        <v>544</v>
      </c>
      <c r="M4797" s="120">
        <v>1</v>
      </c>
      <c r="N4797" s="117">
        <f t="shared" si="74"/>
        <v>0.21875</v>
      </c>
    </row>
    <row r="4798" spans="1:14" x14ac:dyDescent="0.25">
      <c r="A4798" s="1" t="s">
        <v>315</v>
      </c>
      <c r="B4798" s="1" t="s">
        <v>317</v>
      </c>
      <c r="C4798" s="1" t="s">
        <v>468</v>
      </c>
      <c r="D4798" s="83">
        <v>15</v>
      </c>
      <c r="E4798" s="83">
        <v>17</v>
      </c>
      <c r="F4798" s="83">
        <v>30</v>
      </c>
      <c r="G4798" s="83">
        <v>5</v>
      </c>
      <c r="H4798" s="83">
        <v>7</v>
      </c>
      <c r="I4798" s="83">
        <v>0</v>
      </c>
      <c r="J4798" s="83">
        <v>0</v>
      </c>
      <c r="K4798" s="83">
        <v>0</v>
      </c>
      <c r="L4798" s="83">
        <v>74</v>
      </c>
      <c r="M4798" s="84">
        <v>0.1360294117647059</v>
      </c>
      <c r="N4798" s="85">
        <f t="shared" si="74"/>
        <v>0.22972972972972974</v>
      </c>
    </row>
    <row r="4799" spans="1:14" x14ac:dyDescent="0.25">
      <c r="A4799" s="1" t="s">
        <v>315</v>
      </c>
      <c r="B4799" s="1" t="s">
        <v>317</v>
      </c>
      <c r="C4799" s="1" t="s">
        <v>469</v>
      </c>
      <c r="D4799" s="83">
        <v>4</v>
      </c>
      <c r="E4799" s="83">
        <v>1</v>
      </c>
      <c r="F4799" s="83">
        <v>23</v>
      </c>
      <c r="G4799" s="83">
        <v>13</v>
      </c>
      <c r="H4799" s="83">
        <v>35</v>
      </c>
      <c r="I4799" s="83">
        <v>8</v>
      </c>
      <c r="J4799" s="83">
        <v>11</v>
      </c>
      <c r="K4799" s="83">
        <v>17</v>
      </c>
      <c r="L4799" s="83">
        <v>112</v>
      </c>
      <c r="M4799" s="84">
        <v>0.20588235294117649</v>
      </c>
      <c r="N4799" s="85">
        <f t="shared" si="74"/>
        <v>8.9285714285714281E-3</v>
      </c>
    </row>
    <row r="4800" spans="1:14" x14ac:dyDescent="0.25">
      <c r="A4800" s="1" t="s">
        <v>315</v>
      </c>
      <c r="B4800" s="1" t="s">
        <v>317</v>
      </c>
      <c r="C4800" s="1" t="s">
        <v>470</v>
      </c>
      <c r="D4800" s="83">
        <v>1</v>
      </c>
      <c r="E4800" s="83">
        <v>1</v>
      </c>
      <c r="F4800" s="83">
        <v>0</v>
      </c>
      <c r="G4800" s="83">
        <v>14</v>
      </c>
      <c r="H4800" s="83">
        <v>9</v>
      </c>
      <c r="I4800" s="83">
        <v>4</v>
      </c>
      <c r="J4800" s="83">
        <v>10</v>
      </c>
      <c r="K4800" s="83">
        <v>22</v>
      </c>
      <c r="L4800" s="83">
        <v>61</v>
      </c>
      <c r="M4800" s="84">
        <v>0.1121323529411765</v>
      </c>
      <c r="N4800" s="85">
        <f t="shared" si="74"/>
        <v>1.6393442622950821E-2</v>
      </c>
    </row>
    <row r="4801" spans="1:14" x14ac:dyDescent="0.25">
      <c r="A4801" s="1" t="s">
        <v>315</v>
      </c>
      <c r="B4801" s="1" t="s">
        <v>317</v>
      </c>
      <c r="C4801" s="1" t="s">
        <v>471</v>
      </c>
      <c r="D4801" s="83">
        <v>0</v>
      </c>
      <c r="E4801" s="83">
        <v>0</v>
      </c>
      <c r="F4801" s="83">
        <v>4</v>
      </c>
      <c r="G4801" s="83">
        <v>2</v>
      </c>
      <c r="H4801" s="83">
        <v>3</v>
      </c>
      <c r="I4801" s="83">
        <v>2</v>
      </c>
      <c r="J4801" s="83">
        <v>1</v>
      </c>
      <c r="K4801" s="83">
        <v>1</v>
      </c>
      <c r="L4801" s="83">
        <v>13</v>
      </c>
      <c r="M4801" s="84">
        <v>2.389705882352941E-2</v>
      </c>
      <c r="N4801" s="85">
        <f t="shared" si="74"/>
        <v>0</v>
      </c>
    </row>
    <row r="4802" spans="1:14" x14ac:dyDescent="0.25">
      <c r="A4802" s="1" t="s">
        <v>315</v>
      </c>
      <c r="B4802" s="1" t="s">
        <v>317</v>
      </c>
      <c r="C4802" s="1" t="s">
        <v>472</v>
      </c>
      <c r="D4802" s="83">
        <v>35</v>
      </c>
      <c r="E4802" s="83">
        <v>78</v>
      </c>
      <c r="F4802" s="83">
        <v>53</v>
      </c>
      <c r="G4802" s="83">
        <v>7</v>
      </c>
      <c r="H4802" s="83">
        <v>25</v>
      </c>
      <c r="I4802" s="83">
        <v>0</v>
      </c>
      <c r="J4802" s="83">
        <v>1</v>
      </c>
      <c r="K4802" s="83">
        <v>2</v>
      </c>
      <c r="L4802" s="83">
        <v>201</v>
      </c>
      <c r="M4802" s="84">
        <v>0.36948529411764708</v>
      </c>
      <c r="N4802" s="85">
        <f t="shared" si="74"/>
        <v>0.38805970149253732</v>
      </c>
    </row>
    <row r="4803" spans="1:14" x14ac:dyDescent="0.25">
      <c r="A4803" s="1" t="s">
        <v>315</v>
      </c>
      <c r="B4803" s="1" t="s">
        <v>317</v>
      </c>
      <c r="C4803" s="1" t="s">
        <v>473</v>
      </c>
      <c r="D4803" s="83">
        <v>2</v>
      </c>
      <c r="E4803" s="83">
        <v>0</v>
      </c>
      <c r="F4803" s="83">
        <v>7</v>
      </c>
      <c r="G4803" s="83">
        <v>3</v>
      </c>
      <c r="H4803" s="83">
        <v>14</v>
      </c>
      <c r="I4803" s="83">
        <v>1</v>
      </c>
      <c r="J4803" s="83">
        <v>2</v>
      </c>
      <c r="K4803" s="83">
        <v>2</v>
      </c>
      <c r="L4803" s="83">
        <v>31</v>
      </c>
      <c r="M4803" s="84">
        <v>5.6985294117647058E-2</v>
      </c>
      <c r="N4803" s="85">
        <f t="shared" si="74"/>
        <v>0</v>
      </c>
    </row>
    <row r="4804" spans="1:14" x14ac:dyDescent="0.25">
      <c r="A4804" s="1" t="s">
        <v>315</v>
      </c>
      <c r="B4804" s="1" t="s">
        <v>317</v>
      </c>
      <c r="C4804" s="1" t="s">
        <v>474</v>
      </c>
      <c r="D4804" s="83">
        <v>9</v>
      </c>
      <c r="E4804" s="83">
        <v>22</v>
      </c>
      <c r="F4804" s="83">
        <v>14</v>
      </c>
      <c r="G4804" s="83">
        <v>4</v>
      </c>
      <c r="H4804" s="83">
        <v>2</v>
      </c>
      <c r="I4804" s="83">
        <v>1</v>
      </c>
      <c r="J4804" s="83">
        <v>0</v>
      </c>
      <c r="K4804" s="83">
        <v>0</v>
      </c>
      <c r="L4804" s="83">
        <v>52</v>
      </c>
      <c r="M4804" s="84">
        <v>9.5588235294117641E-2</v>
      </c>
      <c r="N4804" s="85">
        <f t="shared" ref="N4804:N4867" si="75">E4804/L4804</f>
        <v>0.42307692307692307</v>
      </c>
    </row>
    <row r="4805" spans="1:14" x14ac:dyDescent="0.25">
      <c r="A4805" s="118" t="s">
        <v>315</v>
      </c>
      <c r="B4805" s="118" t="s">
        <v>318</v>
      </c>
      <c r="C4805" s="118" t="s">
        <v>467</v>
      </c>
      <c r="D4805" s="119">
        <v>341</v>
      </c>
      <c r="E4805" s="119">
        <v>1283</v>
      </c>
      <c r="F4805" s="119">
        <v>1120</v>
      </c>
      <c r="G4805" s="119">
        <v>713</v>
      </c>
      <c r="H4805" s="119">
        <v>564</v>
      </c>
      <c r="I4805" s="119">
        <v>201</v>
      </c>
      <c r="J4805" s="119">
        <v>270</v>
      </c>
      <c r="K4805" s="119">
        <v>354</v>
      </c>
      <c r="L4805" s="119">
        <v>4846</v>
      </c>
      <c r="M4805" s="120">
        <v>1</v>
      </c>
      <c r="N4805" s="117">
        <f t="shared" si="75"/>
        <v>0.26475443664878251</v>
      </c>
    </row>
    <row r="4806" spans="1:14" x14ac:dyDescent="0.25">
      <c r="A4806" s="1" t="s">
        <v>315</v>
      </c>
      <c r="B4806" s="1" t="s">
        <v>318</v>
      </c>
      <c r="C4806" s="1" t="s">
        <v>468</v>
      </c>
      <c r="D4806" s="83">
        <v>61</v>
      </c>
      <c r="E4806" s="83">
        <v>334</v>
      </c>
      <c r="F4806" s="83">
        <v>218</v>
      </c>
      <c r="G4806" s="83">
        <v>93</v>
      </c>
      <c r="H4806" s="83">
        <v>57</v>
      </c>
      <c r="I4806" s="83">
        <v>10</v>
      </c>
      <c r="J4806" s="83">
        <v>21</v>
      </c>
      <c r="K4806" s="83">
        <v>6</v>
      </c>
      <c r="L4806" s="83">
        <v>800</v>
      </c>
      <c r="M4806" s="84">
        <v>0.1650846058605035</v>
      </c>
      <c r="N4806" s="85">
        <f t="shared" si="75"/>
        <v>0.41749999999999998</v>
      </c>
    </row>
    <row r="4807" spans="1:14" x14ac:dyDescent="0.25">
      <c r="A4807" s="1" t="s">
        <v>315</v>
      </c>
      <c r="B4807" s="1" t="s">
        <v>318</v>
      </c>
      <c r="C4807" s="1" t="s">
        <v>475</v>
      </c>
      <c r="D4807" s="83">
        <v>2</v>
      </c>
      <c r="E4807" s="83">
        <v>1</v>
      </c>
      <c r="F4807" s="83">
        <v>11</v>
      </c>
      <c r="G4807" s="83">
        <v>6</v>
      </c>
      <c r="H4807" s="83">
        <v>2</v>
      </c>
      <c r="I4807" s="83">
        <v>0</v>
      </c>
      <c r="J4807" s="83">
        <v>2</v>
      </c>
      <c r="K4807" s="83">
        <v>0</v>
      </c>
      <c r="L4807" s="83">
        <v>24</v>
      </c>
      <c r="M4807" s="84">
        <v>4.9525381758151049E-3</v>
      </c>
      <c r="N4807" s="85">
        <f t="shared" si="75"/>
        <v>4.1666666666666664E-2</v>
      </c>
    </row>
    <row r="4808" spans="1:14" x14ac:dyDescent="0.25">
      <c r="A4808" s="1" t="s">
        <v>315</v>
      </c>
      <c r="B4808" s="1" t="s">
        <v>318</v>
      </c>
      <c r="C4808" s="1" t="s">
        <v>479</v>
      </c>
      <c r="D4808" s="83">
        <v>0</v>
      </c>
      <c r="E4808" s="83">
        <v>1</v>
      </c>
      <c r="F4808" s="83">
        <v>0</v>
      </c>
      <c r="G4808" s="83">
        <v>10</v>
      </c>
      <c r="H4808" s="83">
        <v>4</v>
      </c>
      <c r="I4808" s="83">
        <v>3</v>
      </c>
      <c r="J4808" s="83">
        <v>9</v>
      </c>
      <c r="K4808" s="83">
        <v>3</v>
      </c>
      <c r="L4808" s="83">
        <v>30</v>
      </c>
      <c r="M4808" s="84">
        <v>6.1906727197688803E-3</v>
      </c>
      <c r="N4808" s="85">
        <f t="shared" si="75"/>
        <v>3.3333333333333333E-2</v>
      </c>
    </row>
    <row r="4809" spans="1:14" x14ac:dyDescent="0.25">
      <c r="A4809" s="1" t="s">
        <v>315</v>
      </c>
      <c r="B4809" s="1" t="s">
        <v>318</v>
      </c>
      <c r="C4809" s="1" t="s">
        <v>480</v>
      </c>
      <c r="D4809" s="83">
        <v>0</v>
      </c>
      <c r="E4809" s="83">
        <v>0</v>
      </c>
      <c r="F4809" s="83">
        <v>0</v>
      </c>
      <c r="G4809" s="83">
        <v>0</v>
      </c>
      <c r="H4809" s="83">
        <v>3</v>
      </c>
      <c r="I4809" s="83">
        <v>1</v>
      </c>
      <c r="J4809" s="83">
        <v>6</v>
      </c>
      <c r="K4809" s="83">
        <v>10</v>
      </c>
      <c r="L4809" s="83">
        <v>20</v>
      </c>
      <c r="M4809" s="84">
        <v>4.1271151465125874E-3</v>
      </c>
      <c r="N4809" s="85">
        <f t="shared" si="75"/>
        <v>0</v>
      </c>
    </row>
    <row r="4810" spans="1:14" x14ac:dyDescent="0.25">
      <c r="A4810" s="1" t="s">
        <v>315</v>
      </c>
      <c r="B4810" s="1" t="s">
        <v>318</v>
      </c>
      <c r="C4810" s="1" t="s">
        <v>476</v>
      </c>
      <c r="D4810" s="83">
        <v>0</v>
      </c>
      <c r="E4810" s="83">
        <v>0</v>
      </c>
      <c r="F4810" s="83">
        <v>0</v>
      </c>
      <c r="G4810" s="83">
        <v>5</v>
      </c>
      <c r="H4810" s="83">
        <v>5</v>
      </c>
      <c r="I4810" s="83">
        <v>1</v>
      </c>
      <c r="J4810" s="83">
        <v>3</v>
      </c>
      <c r="K4810" s="83">
        <v>1</v>
      </c>
      <c r="L4810" s="83">
        <v>15</v>
      </c>
      <c r="M4810" s="84">
        <v>3.0953363598844401E-3</v>
      </c>
      <c r="N4810" s="85">
        <f t="shared" si="75"/>
        <v>0</v>
      </c>
    </row>
    <row r="4811" spans="1:14" x14ac:dyDescent="0.25">
      <c r="A4811" s="1" t="s">
        <v>315</v>
      </c>
      <c r="B4811" s="1" t="s">
        <v>318</v>
      </c>
      <c r="C4811" s="1" t="s">
        <v>469</v>
      </c>
      <c r="D4811" s="83">
        <v>17</v>
      </c>
      <c r="E4811" s="83">
        <v>2</v>
      </c>
      <c r="F4811" s="83">
        <v>187</v>
      </c>
      <c r="G4811" s="83">
        <v>185</v>
      </c>
      <c r="H4811" s="83">
        <v>205</v>
      </c>
      <c r="I4811" s="83">
        <v>66</v>
      </c>
      <c r="J4811" s="83">
        <v>90</v>
      </c>
      <c r="K4811" s="83">
        <v>116</v>
      </c>
      <c r="L4811" s="83">
        <v>868</v>
      </c>
      <c r="M4811" s="84">
        <v>0.1791167973586463</v>
      </c>
      <c r="N4811" s="85">
        <f t="shared" si="75"/>
        <v>2.304147465437788E-3</v>
      </c>
    </row>
    <row r="4812" spans="1:14" x14ac:dyDescent="0.25">
      <c r="A4812" s="1" t="s">
        <v>315</v>
      </c>
      <c r="B4812" s="1" t="s">
        <v>318</v>
      </c>
      <c r="C4812" s="1" t="s">
        <v>470</v>
      </c>
      <c r="D4812" s="83">
        <v>4</v>
      </c>
      <c r="E4812" s="83">
        <v>2</v>
      </c>
      <c r="F4812" s="83">
        <v>0</v>
      </c>
      <c r="G4812" s="83">
        <v>62</v>
      </c>
      <c r="H4812" s="83">
        <v>42</v>
      </c>
      <c r="I4812" s="83">
        <v>48</v>
      </c>
      <c r="J4812" s="83">
        <v>59</v>
      </c>
      <c r="K4812" s="83">
        <v>145</v>
      </c>
      <c r="L4812" s="83">
        <v>362</v>
      </c>
      <c r="M4812" s="84">
        <v>7.4700784151877836E-2</v>
      </c>
      <c r="N4812" s="85">
        <f t="shared" si="75"/>
        <v>5.5248618784530384E-3</v>
      </c>
    </row>
    <row r="4813" spans="1:14" x14ac:dyDescent="0.25">
      <c r="A4813" s="1" t="s">
        <v>315</v>
      </c>
      <c r="B4813" s="1" t="s">
        <v>318</v>
      </c>
      <c r="C4813" s="1" t="s">
        <v>471</v>
      </c>
      <c r="D4813" s="83">
        <v>4</v>
      </c>
      <c r="E4813" s="83">
        <v>2</v>
      </c>
      <c r="F4813" s="83">
        <v>60</v>
      </c>
      <c r="G4813" s="83">
        <v>54</v>
      </c>
      <c r="H4813" s="83">
        <v>38</v>
      </c>
      <c r="I4813" s="83">
        <v>22</v>
      </c>
      <c r="J4813" s="83">
        <v>15</v>
      </c>
      <c r="K4813" s="83">
        <v>19</v>
      </c>
      <c r="L4813" s="83">
        <v>214</v>
      </c>
      <c r="M4813" s="84">
        <v>4.4160132067684689E-2</v>
      </c>
      <c r="N4813" s="85">
        <f t="shared" si="75"/>
        <v>9.3457943925233638E-3</v>
      </c>
    </row>
    <row r="4814" spans="1:14" x14ac:dyDescent="0.25">
      <c r="A4814" s="1" t="s">
        <v>315</v>
      </c>
      <c r="B4814" s="1" t="s">
        <v>318</v>
      </c>
      <c r="C4814" s="1" t="s">
        <v>481</v>
      </c>
      <c r="D4814" s="83">
        <v>15</v>
      </c>
      <c r="E4814" s="83">
        <v>49</v>
      </c>
      <c r="F4814" s="83">
        <v>22</v>
      </c>
      <c r="G4814" s="83">
        <v>9</v>
      </c>
      <c r="H4814" s="83">
        <v>1</v>
      </c>
      <c r="I4814" s="83">
        <v>0</v>
      </c>
      <c r="J4814" s="83">
        <v>1</v>
      </c>
      <c r="K4814" s="83">
        <v>0</v>
      </c>
      <c r="L4814" s="83">
        <v>97</v>
      </c>
      <c r="M4814" s="84">
        <v>2.0016508460586051E-2</v>
      </c>
      <c r="N4814" s="85">
        <f t="shared" si="75"/>
        <v>0.50515463917525771</v>
      </c>
    </row>
    <row r="4815" spans="1:14" x14ac:dyDescent="0.25">
      <c r="A4815" s="1" t="s">
        <v>315</v>
      </c>
      <c r="B4815" s="1" t="s">
        <v>318</v>
      </c>
      <c r="C4815" s="1" t="s">
        <v>477</v>
      </c>
      <c r="D4815" s="83">
        <v>2</v>
      </c>
      <c r="E4815" s="83">
        <v>2</v>
      </c>
      <c r="F4815" s="83">
        <v>9</v>
      </c>
      <c r="G4815" s="83">
        <v>8</v>
      </c>
      <c r="H4815" s="83">
        <v>2</v>
      </c>
      <c r="I4815" s="83">
        <v>1</v>
      </c>
      <c r="J4815" s="83">
        <v>1</v>
      </c>
      <c r="K4815" s="83">
        <v>0</v>
      </c>
      <c r="L4815" s="83">
        <v>25</v>
      </c>
      <c r="M4815" s="84">
        <v>5.1588939331407343E-3</v>
      </c>
      <c r="N4815" s="85">
        <f t="shared" si="75"/>
        <v>0.08</v>
      </c>
    </row>
    <row r="4816" spans="1:14" x14ac:dyDescent="0.25">
      <c r="A4816" s="1" t="s">
        <v>315</v>
      </c>
      <c r="B4816" s="1" t="s">
        <v>318</v>
      </c>
      <c r="C4816" s="1" t="s">
        <v>482</v>
      </c>
      <c r="D4816" s="83">
        <v>1</v>
      </c>
      <c r="E4816" s="83">
        <v>0</v>
      </c>
      <c r="F4816" s="83">
        <v>1</v>
      </c>
      <c r="G4816" s="83">
        <v>7</v>
      </c>
      <c r="H4816" s="83">
        <v>2</v>
      </c>
      <c r="I4816" s="83">
        <v>1</v>
      </c>
      <c r="J4816" s="83">
        <v>3</v>
      </c>
      <c r="K4816" s="83">
        <v>2</v>
      </c>
      <c r="L4816" s="83">
        <v>17</v>
      </c>
      <c r="M4816" s="84">
        <v>3.5080478745357002E-3</v>
      </c>
      <c r="N4816" s="85">
        <f t="shared" si="75"/>
        <v>0</v>
      </c>
    </row>
    <row r="4817" spans="1:14" x14ac:dyDescent="0.25">
      <c r="A4817" s="1" t="s">
        <v>315</v>
      </c>
      <c r="B4817" s="1" t="s">
        <v>318</v>
      </c>
      <c r="C4817" s="1" t="s">
        <v>478</v>
      </c>
      <c r="D4817" s="83">
        <v>1</v>
      </c>
      <c r="E4817" s="83">
        <v>1</v>
      </c>
      <c r="F4817" s="83">
        <v>28</v>
      </c>
      <c r="G4817" s="83">
        <v>9</v>
      </c>
      <c r="H4817" s="83">
        <v>3</v>
      </c>
      <c r="I4817" s="83">
        <v>2</v>
      </c>
      <c r="J4817" s="83">
        <v>0</v>
      </c>
      <c r="K4817" s="83">
        <v>0</v>
      </c>
      <c r="L4817" s="83">
        <v>44</v>
      </c>
      <c r="M4817" s="84">
        <v>9.0796533223276923E-3</v>
      </c>
      <c r="N4817" s="85">
        <f t="shared" si="75"/>
        <v>2.2727272727272728E-2</v>
      </c>
    </row>
    <row r="4818" spans="1:14" x14ac:dyDescent="0.25">
      <c r="A4818" s="1" t="s">
        <v>315</v>
      </c>
      <c r="B4818" s="1" t="s">
        <v>318</v>
      </c>
      <c r="C4818" s="1" t="s">
        <v>472</v>
      </c>
      <c r="D4818" s="83">
        <v>170</v>
      </c>
      <c r="E4818" s="83">
        <v>682</v>
      </c>
      <c r="F4818" s="83">
        <v>377</v>
      </c>
      <c r="G4818" s="83">
        <v>163</v>
      </c>
      <c r="H4818" s="83">
        <v>106</v>
      </c>
      <c r="I4818" s="83">
        <v>22</v>
      </c>
      <c r="J4818" s="83">
        <v>30</v>
      </c>
      <c r="K4818" s="83">
        <v>22</v>
      </c>
      <c r="L4818" s="83">
        <v>1572</v>
      </c>
      <c r="M4818" s="84">
        <v>0.32439125051588941</v>
      </c>
      <c r="N4818" s="85">
        <f t="shared" si="75"/>
        <v>0.43384223918575066</v>
      </c>
    </row>
    <row r="4819" spans="1:14" x14ac:dyDescent="0.25">
      <c r="A4819" s="1" t="s">
        <v>315</v>
      </c>
      <c r="B4819" s="1" t="s">
        <v>318</v>
      </c>
      <c r="C4819" s="1" t="s">
        <v>473</v>
      </c>
      <c r="D4819" s="83">
        <v>15</v>
      </c>
      <c r="E4819" s="83">
        <v>7</v>
      </c>
      <c r="F4819" s="83">
        <v>89</v>
      </c>
      <c r="G4819" s="83">
        <v>76</v>
      </c>
      <c r="H4819" s="83">
        <v>68</v>
      </c>
      <c r="I4819" s="83">
        <v>21</v>
      </c>
      <c r="J4819" s="83">
        <v>24</v>
      </c>
      <c r="K4819" s="83">
        <v>24</v>
      </c>
      <c r="L4819" s="83">
        <v>324</v>
      </c>
      <c r="M4819" s="84">
        <v>6.6859265373503923E-2</v>
      </c>
      <c r="N4819" s="85">
        <f t="shared" si="75"/>
        <v>2.1604938271604937E-2</v>
      </c>
    </row>
    <row r="4820" spans="1:14" x14ac:dyDescent="0.25">
      <c r="A4820" s="1" t="s">
        <v>315</v>
      </c>
      <c r="B4820" s="1" t="s">
        <v>318</v>
      </c>
      <c r="C4820" s="1" t="s">
        <v>474</v>
      </c>
      <c r="D4820" s="83">
        <v>49</v>
      </c>
      <c r="E4820" s="83">
        <v>200</v>
      </c>
      <c r="F4820" s="83">
        <v>118</v>
      </c>
      <c r="G4820" s="83">
        <v>26</v>
      </c>
      <c r="H4820" s="83">
        <v>26</v>
      </c>
      <c r="I4820" s="83">
        <v>3</v>
      </c>
      <c r="J4820" s="83">
        <v>6</v>
      </c>
      <c r="K4820" s="83">
        <v>6</v>
      </c>
      <c r="L4820" s="83">
        <v>434</v>
      </c>
      <c r="M4820" s="84">
        <v>8.9558398679323151E-2</v>
      </c>
      <c r="N4820" s="85">
        <f t="shared" si="75"/>
        <v>0.46082949308755761</v>
      </c>
    </row>
    <row r="4821" spans="1:14" x14ac:dyDescent="0.25">
      <c r="A4821" s="118" t="s">
        <v>315</v>
      </c>
      <c r="B4821" s="118" t="s">
        <v>341</v>
      </c>
      <c r="C4821" s="118" t="s">
        <v>467</v>
      </c>
      <c r="D4821" s="119">
        <v>136</v>
      </c>
      <c r="E4821" s="119">
        <v>1352</v>
      </c>
      <c r="F4821" s="119">
        <v>1117</v>
      </c>
      <c r="G4821" s="119">
        <v>509</v>
      </c>
      <c r="H4821" s="119">
        <v>306</v>
      </c>
      <c r="I4821" s="119">
        <v>171</v>
      </c>
      <c r="J4821" s="119">
        <v>110</v>
      </c>
      <c r="K4821" s="119">
        <v>142</v>
      </c>
      <c r="L4821" s="119">
        <v>3843</v>
      </c>
      <c r="M4821" s="120">
        <v>1</v>
      </c>
      <c r="N4821" s="117">
        <f t="shared" si="75"/>
        <v>0.35180848295602396</v>
      </c>
    </row>
    <row r="4822" spans="1:14" x14ac:dyDescent="0.25">
      <c r="A4822" s="1" t="s">
        <v>315</v>
      </c>
      <c r="B4822" s="1" t="s">
        <v>341</v>
      </c>
      <c r="C4822" s="1" t="s">
        <v>468</v>
      </c>
      <c r="D4822" s="83">
        <v>22</v>
      </c>
      <c r="E4822" s="83">
        <v>358</v>
      </c>
      <c r="F4822" s="83">
        <v>209</v>
      </c>
      <c r="G4822" s="83">
        <v>53</v>
      </c>
      <c r="H4822" s="83">
        <v>15</v>
      </c>
      <c r="I4822" s="83">
        <v>10</v>
      </c>
      <c r="J4822" s="83">
        <v>2</v>
      </c>
      <c r="K4822" s="83">
        <v>1</v>
      </c>
      <c r="L4822" s="83">
        <v>670</v>
      </c>
      <c r="M4822" s="84">
        <v>0.17434296122820711</v>
      </c>
      <c r="N4822" s="85">
        <f t="shared" si="75"/>
        <v>0.53432835820895519</v>
      </c>
    </row>
    <row r="4823" spans="1:14" x14ac:dyDescent="0.25">
      <c r="A4823" s="1" t="s">
        <v>315</v>
      </c>
      <c r="B4823" s="1" t="s">
        <v>341</v>
      </c>
      <c r="C4823" s="1" t="s">
        <v>475</v>
      </c>
      <c r="D4823" s="83">
        <v>0</v>
      </c>
      <c r="E4823" s="83">
        <v>1</v>
      </c>
      <c r="F4823" s="83">
        <v>5</v>
      </c>
      <c r="G4823" s="83">
        <v>2</v>
      </c>
      <c r="H4823" s="83">
        <v>0</v>
      </c>
      <c r="I4823" s="83">
        <v>0</v>
      </c>
      <c r="J4823" s="83">
        <v>0</v>
      </c>
      <c r="K4823" s="83">
        <v>0</v>
      </c>
      <c r="L4823" s="83">
        <v>8</v>
      </c>
      <c r="M4823" s="84">
        <v>2.0817069997397871E-3</v>
      </c>
      <c r="N4823" s="85">
        <f t="shared" si="75"/>
        <v>0.125</v>
      </c>
    </row>
    <row r="4824" spans="1:14" x14ac:dyDescent="0.25">
      <c r="A4824" s="1" t="s">
        <v>315</v>
      </c>
      <c r="B4824" s="1" t="s">
        <v>341</v>
      </c>
      <c r="C4824" s="1" t="s">
        <v>479</v>
      </c>
      <c r="D4824" s="83">
        <v>0</v>
      </c>
      <c r="E4824" s="83">
        <v>2</v>
      </c>
      <c r="F4824" s="83">
        <v>0</v>
      </c>
      <c r="G4824" s="83">
        <v>4</v>
      </c>
      <c r="H4824" s="83">
        <v>1</v>
      </c>
      <c r="I4824" s="83">
        <v>2</v>
      </c>
      <c r="J4824" s="83">
        <v>2</v>
      </c>
      <c r="K4824" s="83">
        <v>2</v>
      </c>
      <c r="L4824" s="83">
        <v>13</v>
      </c>
      <c r="M4824" s="84">
        <v>3.3827738745771528E-3</v>
      </c>
      <c r="N4824" s="85">
        <f t="shared" si="75"/>
        <v>0.15384615384615385</v>
      </c>
    </row>
    <row r="4825" spans="1:14" x14ac:dyDescent="0.25">
      <c r="A4825" s="1" t="s">
        <v>315</v>
      </c>
      <c r="B4825" s="1" t="s">
        <v>341</v>
      </c>
      <c r="C4825" s="1" t="s">
        <v>480</v>
      </c>
      <c r="D4825" s="83">
        <v>0</v>
      </c>
      <c r="E4825" s="83">
        <v>0</v>
      </c>
      <c r="F4825" s="83">
        <v>0</v>
      </c>
      <c r="G4825" s="83">
        <v>0</v>
      </c>
      <c r="H4825" s="83">
        <v>0</v>
      </c>
      <c r="I4825" s="83">
        <v>0</v>
      </c>
      <c r="J4825" s="83">
        <v>1</v>
      </c>
      <c r="K4825" s="83">
        <v>1</v>
      </c>
      <c r="L4825" s="83">
        <v>2</v>
      </c>
      <c r="M4825" s="84">
        <v>5.2042674993494666E-4</v>
      </c>
      <c r="N4825" s="85">
        <f t="shared" si="75"/>
        <v>0</v>
      </c>
    </row>
    <row r="4826" spans="1:14" x14ac:dyDescent="0.25">
      <c r="A4826" s="1" t="s">
        <v>315</v>
      </c>
      <c r="B4826" s="1" t="s">
        <v>341</v>
      </c>
      <c r="C4826" s="1" t="s">
        <v>476</v>
      </c>
      <c r="D4826" s="83">
        <v>0</v>
      </c>
      <c r="E4826" s="83">
        <v>0</v>
      </c>
      <c r="F4826" s="83">
        <v>0</v>
      </c>
      <c r="G4826" s="83">
        <v>4</v>
      </c>
      <c r="H4826" s="83">
        <v>1</v>
      </c>
      <c r="I4826" s="83">
        <v>1</v>
      </c>
      <c r="J4826" s="83">
        <v>0</v>
      </c>
      <c r="K4826" s="83">
        <v>1</v>
      </c>
      <c r="L4826" s="83">
        <v>7</v>
      </c>
      <c r="M4826" s="84">
        <v>1.8214936247723131E-3</v>
      </c>
      <c r="N4826" s="85">
        <f t="shared" si="75"/>
        <v>0</v>
      </c>
    </row>
    <row r="4827" spans="1:14" x14ac:dyDescent="0.25">
      <c r="A4827" s="1" t="s">
        <v>315</v>
      </c>
      <c r="B4827" s="1" t="s">
        <v>341</v>
      </c>
      <c r="C4827" s="1" t="s">
        <v>469</v>
      </c>
      <c r="D4827" s="83">
        <v>20</v>
      </c>
      <c r="E4827" s="83">
        <v>13</v>
      </c>
      <c r="F4827" s="83">
        <v>312</v>
      </c>
      <c r="G4827" s="83">
        <v>166</v>
      </c>
      <c r="H4827" s="83">
        <v>137</v>
      </c>
      <c r="I4827" s="83">
        <v>68</v>
      </c>
      <c r="J4827" s="83">
        <v>49</v>
      </c>
      <c r="K4827" s="83">
        <v>70</v>
      </c>
      <c r="L4827" s="83">
        <v>835</v>
      </c>
      <c r="M4827" s="84">
        <v>0.2172781680978402</v>
      </c>
      <c r="N4827" s="85">
        <f t="shared" si="75"/>
        <v>1.5568862275449102E-2</v>
      </c>
    </row>
    <row r="4828" spans="1:14" x14ac:dyDescent="0.25">
      <c r="A4828" s="1" t="s">
        <v>315</v>
      </c>
      <c r="B4828" s="1" t="s">
        <v>341</v>
      </c>
      <c r="C4828" s="1" t="s">
        <v>470</v>
      </c>
      <c r="D4828" s="83">
        <v>3</v>
      </c>
      <c r="E4828" s="83">
        <v>8</v>
      </c>
      <c r="F4828" s="83">
        <v>4</v>
      </c>
      <c r="G4828" s="83">
        <v>41</v>
      </c>
      <c r="H4828" s="83">
        <v>50</v>
      </c>
      <c r="I4828" s="83">
        <v>29</v>
      </c>
      <c r="J4828" s="83">
        <v>28</v>
      </c>
      <c r="K4828" s="83">
        <v>52</v>
      </c>
      <c r="L4828" s="83">
        <v>215</v>
      </c>
      <c r="M4828" s="84">
        <v>5.5945875618006763E-2</v>
      </c>
      <c r="N4828" s="85">
        <f t="shared" si="75"/>
        <v>3.7209302325581395E-2</v>
      </c>
    </row>
    <row r="4829" spans="1:14" x14ac:dyDescent="0.25">
      <c r="A4829" s="1" t="s">
        <v>315</v>
      </c>
      <c r="B4829" s="1" t="s">
        <v>341</v>
      </c>
      <c r="C4829" s="1" t="s">
        <v>471</v>
      </c>
      <c r="D4829" s="83">
        <v>2</v>
      </c>
      <c r="E4829" s="83">
        <v>2</v>
      </c>
      <c r="F4829" s="83">
        <v>64</v>
      </c>
      <c r="G4829" s="83">
        <v>35</v>
      </c>
      <c r="H4829" s="83">
        <v>22</v>
      </c>
      <c r="I4829" s="83">
        <v>18</v>
      </c>
      <c r="J4829" s="83">
        <v>4</v>
      </c>
      <c r="K4829" s="83">
        <v>4</v>
      </c>
      <c r="L4829" s="83">
        <v>151</v>
      </c>
      <c r="M4829" s="84">
        <v>3.929221962008847E-2</v>
      </c>
      <c r="N4829" s="85">
        <f t="shared" si="75"/>
        <v>1.3245033112582781E-2</v>
      </c>
    </row>
    <row r="4830" spans="1:14" x14ac:dyDescent="0.25">
      <c r="A4830" s="1" t="s">
        <v>315</v>
      </c>
      <c r="B4830" s="1" t="s">
        <v>341</v>
      </c>
      <c r="C4830" s="1" t="s">
        <v>481</v>
      </c>
      <c r="D4830" s="83">
        <v>4</v>
      </c>
      <c r="E4830" s="83">
        <v>82</v>
      </c>
      <c r="F4830" s="83">
        <v>6</v>
      </c>
      <c r="G4830" s="83">
        <v>2</v>
      </c>
      <c r="H4830" s="83">
        <v>0</v>
      </c>
      <c r="I4830" s="83">
        <v>0</v>
      </c>
      <c r="J4830" s="83">
        <v>0</v>
      </c>
      <c r="K4830" s="83">
        <v>0</v>
      </c>
      <c r="L4830" s="83">
        <v>94</v>
      </c>
      <c r="M4830" s="84">
        <v>2.4460057246942491E-2</v>
      </c>
      <c r="N4830" s="85">
        <f t="shared" si="75"/>
        <v>0.87234042553191493</v>
      </c>
    </row>
    <row r="4831" spans="1:14" x14ac:dyDescent="0.25">
      <c r="A4831" s="1" t="s">
        <v>315</v>
      </c>
      <c r="B4831" s="1" t="s">
        <v>341</v>
      </c>
      <c r="C4831" s="1" t="s">
        <v>477</v>
      </c>
      <c r="D4831" s="83">
        <v>1</v>
      </c>
      <c r="E4831" s="83">
        <v>1</v>
      </c>
      <c r="F4831" s="83">
        <v>7</v>
      </c>
      <c r="G4831" s="83">
        <v>1</v>
      </c>
      <c r="H4831" s="83">
        <v>1</v>
      </c>
      <c r="I4831" s="83">
        <v>0</v>
      </c>
      <c r="J4831" s="83">
        <v>0</v>
      </c>
      <c r="K4831" s="83">
        <v>0</v>
      </c>
      <c r="L4831" s="83">
        <v>11</v>
      </c>
      <c r="M4831" s="84">
        <v>2.862347124642207E-3</v>
      </c>
      <c r="N4831" s="85">
        <f t="shared" si="75"/>
        <v>9.0909090909090912E-2</v>
      </c>
    </row>
    <row r="4832" spans="1:14" x14ac:dyDescent="0.25">
      <c r="A4832" s="1" t="s">
        <v>315</v>
      </c>
      <c r="B4832" s="1" t="s">
        <v>341</v>
      </c>
      <c r="C4832" s="1" t="s">
        <v>482</v>
      </c>
      <c r="D4832" s="83">
        <v>0</v>
      </c>
      <c r="E4832" s="83">
        <v>0</v>
      </c>
      <c r="F4832" s="83">
        <v>1</v>
      </c>
      <c r="G4832" s="83">
        <v>2</v>
      </c>
      <c r="H4832" s="83">
        <v>1</v>
      </c>
      <c r="I4832" s="83">
        <v>0</v>
      </c>
      <c r="J4832" s="83">
        <v>0</v>
      </c>
      <c r="K4832" s="83">
        <v>1</v>
      </c>
      <c r="L4832" s="83">
        <v>5</v>
      </c>
      <c r="M4832" s="84">
        <v>1.3010668748373671E-3</v>
      </c>
      <c r="N4832" s="85">
        <f t="shared" si="75"/>
        <v>0</v>
      </c>
    </row>
    <row r="4833" spans="1:14" x14ac:dyDescent="0.25">
      <c r="A4833" s="1" t="s">
        <v>315</v>
      </c>
      <c r="B4833" s="1" t="s">
        <v>341</v>
      </c>
      <c r="C4833" s="1" t="s">
        <v>478</v>
      </c>
      <c r="D4833" s="83">
        <v>1</v>
      </c>
      <c r="E4833" s="83">
        <v>0</v>
      </c>
      <c r="F4833" s="83">
        <v>7</v>
      </c>
      <c r="G4833" s="83">
        <v>4</v>
      </c>
      <c r="H4833" s="83">
        <v>1</v>
      </c>
      <c r="I4833" s="83">
        <v>0</v>
      </c>
      <c r="J4833" s="83">
        <v>0</v>
      </c>
      <c r="K4833" s="83">
        <v>0</v>
      </c>
      <c r="L4833" s="83">
        <v>13</v>
      </c>
      <c r="M4833" s="84">
        <v>3.3827738745771528E-3</v>
      </c>
      <c r="N4833" s="85">
        <f t="shared" si="75"/>
        <v>0</v>
      </c>
    </row>
    <row r="4834" spans="1:14" x14ac:dyDescent="0.25">
      <c r="A4834" s="1" t="s">
        <v>315</v>
      </c>
      <c r="B4834" s="1" t="s">
        <v>341</v>
      </c>
      <c r="C4834" s="1" t="s">
        <v>472</v>
      </c>
      <c r="D4834" s="83">
        <v>57</v>
      </c>
      <c r="E4834" s="83">
        <v>649</v>
      </c>
      <c r="F4834" s="83">
        <v>335</v>
      </c>
      <c r="G4834" s="83">
        <v>116</v>
      </c>
      <c r="H4834" s="83">
        <v>51</v>
      </c>
      <c r="I4834" s="83">
        <v>18</v>
      </c>
      <c r="J4834" s="83">
        <v>13</v>
      </c>
      <c r="K4834" s="83">
        <v>5</v>
      </c>
      <c r="L4834" s="83">
        <v>1244</v>
      </c>
      <c r="M4834" s="84">
        <v>0.32370543845953681</v>
      </c>
      <c r="N4834" s="85">
        <f t="shared" si="75"/>
        <v>0.52170418006430863</v>
      </c>
    </row>
    <row r="4835" spans="1:14" x14ac:dyDescent="0.25">
      <c r="A4835" s="1" t="s">
        <v>315</v>
      </c>
      <c r="B4835" s="1" t="s">
        <v>341</v>
      </c>
      <c r="C4835" s="1" t="s">
        <v>473</v>
      </c>
      <c r="D4835" s="83">
        <v>19</v>
      </c>
      <c r="E4835" s="83">
        <v>9</v>
      </c>
      <c r="F4835" s="83">
        <v>67</v>
      </c>
      <c r="G4835" s="83">
        <v>50</v>
      </c>
      <c r="H4835" s="83">
        <v>21</v>
      </c>
      <c r="I4835" s="83">
        <v>22</v>
      </c>
      <c r="J4835" s="83">
        <v>8</v>
      </c>
      <c r="K4835" s="83">
        <v>2</v>
      </c>
      <c r="L4835" s="83">
        <v>198</v>
      </c>
      <c r="M4835" s="84">
        <v>5.1522248243559721E-2</v>
      </c>
      <c r="N4835" s="85">
        <f t="shared" si="75"/>
        <v>4.5454545454545456E-2</v>
      </c>
    </row>
    <row r="4836" spans="1:14" x14ac:dyDescent="0.25">
      <c r="A4836" s="1" t="s">
        <v>315</v>
      </c>
      <c r="B4836" s="1" t="s">
        <v>341</v>
      </c>
      <c r="C4836" s="1" t="s">
        <v>474</v>
      </c>
      <c r="D4836" s="83">
        <v>7</v>
      </c>
      <c r="E4836" s="83">
        <v>227</v>
      </c>
      <c r="F4836" s="83">
        <v>100</v>
      </c>
      <c r="G4836" s="83">
        <v>29</v>
      </c>
      <c r="H4836" s="83">
        <v>5</v>
      </c>
      <c r="I4836" s="83">
        <v>3</v>
      </c>
      <c r="J4836" s="83">
        <v>3</v>
      </c>
      <c r="K4836" s="83">
        <v>3</v>
      </c>
      <c r="L4836" s="83">
        <v>377</v>
      </c>
      <c r="M4836" s="84">
        <v>9.8100442362737447E-2</v>
      </c>
      <c r="N4836" s="85">
        <f t="shared" si="75"/>
        <v>0.60212201591511938</v>
      </c>
    </row>
    <row r="4837" spans="1:14" x14ac:dyDescent="0.25">
      <c r="A4837" s="118" t="s">
        <v>315</v>
      </c>
      <c r="B4837" s="118" t="s">
        <v>319</v>
      </c>
      <c r="C4837" s="118" t="s">
        <v>467</v>
      </c>
      <c r="D4837" s="119">
        <v>506</v>
      </c>
      <c r="E4837" s="119">
        <v>704</v>
      </c>
      <c r="F4837" s="119">
        <v>632</v>
      </c>
      <c r="G4837" s="119">
        <v>450</v>
      </c>
      <c r="H4837" s="119">
        <v>476</v>
      </c>
      <c r="I4837" s="119">
        <v>160</v>
      </c>
      <c r="J4837" s="119">
        <v>230</v>
      </c>
      <c r="K4837" s="119">
        <v>348</v>
      </c>
      <c r="L4837" s="119">
        <v>3506</v>
      </c>
      <c r="M4837" s="120">
        <v>1</v>
      </c>
      <c r="N4837" s="117">
        <f t="shared" si="75"/>
        <v>0.20079863091842556</v>
      </c>
    </row>
    <row r="4838" spans="1:14" x14ac:dyDescent="0.25">
      <c r="A4838" s="1" t="s">
        <v>315</v>
      </c>
      <c r="B4838" s="1" t="s">
        <v>319</v>
      </c>
      <c r="C4838" s="1" t="s">
        <v>468</v>
      </c>
      <c r="D4838" s="83">
        <v>123</v>
      </c>
      <c r="E4838" s="83">
        <v>124</v>
      </c>
      <c r="F4838" s="83">
        <v>129</v>
      </c>
      <c r="G4838" s="83">
        <v>39</v>
      </c>
      <c r="H4838" s="83">
        <v>44</v>
      </c>
      <c r="I4838" s="83">
        <v>13</v>
      </c>
      <c r="J4838" s="83">
        <v>17</v>
      </c>
      <c r="K4838" s="83">
        <v>7</v>
      </c>
      <c r="L4838" s="83">
        <v>496</v>
      </c>
      <c r="M4838" s="84">
        <v>0.14147176269252709</v>
      </c>
      <c r="N4838" s="85">
        <f t="shared" si="75"/>
        <v>0.25</v>
      </c>
    </row>
    <row r="4839" spans="1:14" x14ac:dyDescent="0.25">
      <c r="A4839" s="1" t="s">
        <v>315</v>
      </c>
      <c r="B4839" s="1" t="s">
        <v>319</v>
      </c>
      <c r="C4839" s="1" t="s">
        <v>475</v>
      </c>
      <c r="D4839" s="83">
        <v>0</v>
      </c>
      <c r="E4839" s="83">
        <v>0</v>
      </c>
      <c r="F4839" s="83">
        <v>6</v>
      </c>
      <c r="G4839" s="83">
        <v>3</v>
      </c>
      <c r="H4839" s="83">
        <v>3</v>
      </c>
      <c r="I4839" s="83">
        <v>0</v>
      </c>
      <c r="J4839" s="83">
        <v>0</v>
      </c>
      <c r="K4839" s="83">
        <v>1</v>
      </c>
      <c r="L4839" s="83">
        <v>13</v>
      </c>
      <c r="M4839" s="84">
        <v>3.707929264118654E-3</v>
      </c>
      <c r="N4839" s="85">
        <f t="shared" si="75"/>
        <v>0</v>
      </c>
    </row>
    <row r="4840" spans="1:14" x14ac:dyDescent="0.25">
      <c r="A4840" s="1" t="s">
        <v>315</v>
      </c>
      <c r="B4840" s="1" t="s">
        <v>319</v>
      </c>
      <c r="C4840" s="1" t="s">
        <v>479</v>
      </c>
      <c r="D4840" s="83">
        <v>0</v>
      </c>
      <c r="E4840" s="83">
        <v>0</v>
      </c>
      <c r="F4840" s="83">
        <v>0</v>
      </c>
      <c r="G4840" s="83">
        <v>9</v>
      </c>
      <c r="H4840" s="83">
        <v>4</v>
      </c>
      <c r="I4840" s="83">
        <v>1</v>
      </c>
      <c r="J4840" s="83">
        <v>7</v>
      </c>
      <c r="K4840" s="83">
        <v>6</v>
      </c>
      <c r="L4840" s="83">
        <v>27</v>
      </c>
      <c r="M4840" s="84">
        <v>7.7010838562464349E-3</v>
      </c>
      <c r="N4840" s="85">
        <f t="shared" si="75"/>
        <v>0</v>
      </c>
    </row>
    <row r="4841" spans="1:14" x14ac:dyDescent="0.25">
      <c r="A4841" s="1" t="s">
        <v>315</v>
      </c>
      <c r="B4841" s="1" t="s">
        <v>319</v>
      </c>
      <c r="C4841" s="1" t="s">
        <v>480</v>
      </c>
      <c r="D4841" s="83">
        <v>1</v>
      </c>
      <c r="E4841" s="83">
        <v>0</v>
      </c>
      <c r="F4841" s="83">
        <v>0</v>
      </c>
      <c r="G4841" s="83">
        <v>0</v>
      </c>
      <c r="H4841" s="83">
        <v>0</v>
      </c>
      <c r="I4841" s="83">
        <v>1</v>
      </c>
      <c r="J4841" s="83">
        <v>4</v>
      </c>
      <c r="K4841" s="83">
        <v>18</v>
      </c>
      <c r="L4841" s="83">
        <v>24</v>
      </c>
      <c r="M4841" s="84">
        <v>6.8454078722190543E-3</v>
      </c>
      <c r="N4841" s="85">
        <f t="shared" si="75"/>
        <v>0</v>
      </c>
    </row>
    <row r="4842" spans="1:14" x14ac:dyDescent="0.25">
      <c r="A4842" s="1" t="s">
        <v>315</v>
      </c>
      <c r="B4842" s="1" t="s">
        <v>319</v>
      </c>
      <c r="C4842" s="1" t="s">
        <v>476</v>
      </c>
      <c r="D4842" s="83">
        <v>0</v>
      </c>
      <c r="E4842" s="83">
        <v>0</v>
      </c>
      <c r="F4842" s="83">
        <v>0</v>
      </c>
      <c r="G4842" s="83">
        <v>4</v>
      </c>
      <c r="H4842" s="83">
        <v>3</v>
      </c>
      <c r="I4842" s="83">
        <v>0</v>
      </c>
      <c r="J4842" s="83">
        <v>6</v>
      </c>
      <c r="K4842" s="83">
        <v>2</v>
      </c>
      <c r="L4842" s="83">
        <v>15</v>
      </c>
      <c r="M4842" s="84">
        <v>4.2783799201369082E-3</v>
      </c>
      <c r="N4842" s="85">
        <f t="shared" si="75"/>
        <v>0</v>
      </c>
    </row>
    <row r="4843" spans="1:14" x14ac:dyDescent="0.25">
      <c r="A4843" s="1" t="s">
        <v>315</v>
      </c>
      <c r="B4843" s="1" t="s">
        <v>319</v>
      </c>
      <c r="C4843" s="1" t="s">
        <v>469</v>
      </c>
      <c r="D4843" s="83">
        <v>21</v>
      </c>
      <c r="E4843" s="83">
        <v>7</v>
      </c>
      <c r="F4843" s="83">
        <v>117</v>
      </c>
      <c r="G4843" s="83">
        <v>140</v>
      </c>
      <c r="H4843" s="83">
        <v>153</v>
      </c>
      <c r="I4843" s="83">
        <v>61</v>
      </c>
      <c r="J4843" s="83">
        <v>98</v>
      </c>
      <c r="K4843" s="83">
        <v>128</v>
      </c>
      <c r="L4843" s="83">
        <v>725</v>
      </c>
      <c r="M4843" s="84">
        <v>0.20678836280661719</v>
      </c>
      <c r="N4843" s="85">
        <f t="shared" si="75"/>
        <v>9.655172413793104E-3</v>
      </c>
    </row>
    <row r="4844" spans="1:14" x14ac:dyDescent="0.25">
      <c r="A4844" s="1" t="s">
        <v>315</v>
      </c>
      <c r="B4844" s="1" t="s">
        <v>319</v>
      </c>
      <c r="C4844" s="1" t="s">
        <v>470</v>
      </c>
      <c r="D4844" s="83">
        <v>7</v>
      </c>
      <c r="E4844" s="83">
        <v>9</v>
      </c>
      <c r="F4844" s="83">
        <v>1</v>
      </c>
      <c r="G4844" s="83">
        <v>44</v>
      </c>
      <c r="H4844" s="83">
        <v>42</v>
      </c>
      <c r="I4844" s="83">
        <v>31</v>
      </c>
      <c r="J4844" s="83">
        <v>33</v>
      </c>
      <c r="K4844" s="83">
        <v>131</v>
      </c>
      <c r="L4844" s="83">
        <v>298</v>
      </c>
      <c r="M4844" s="84">
        <v>8.4997147746719903E-2</v>
      </c>
      <c r="N4844" s="85">
        <f t="shared" si="75"/>
        <v>3.0201342281879196E-2</v>
      </c>
    </row>
    <row r="4845" spans="1:14" x14ac:dyDescent="0.25">
      <c r="A4845" s="1" t="s">
        <v>315</v>
      </c>
      <c r="B4845" s="1" t="s">
        <v>319</v>
      </c>
      <c r="C4845" s="1" t="s">
        <v>471</v>
      </c>
      <c r="D4845" s="83">
        <v>6</v>
      </c>
      <c r="E4845" s="83">
        <v>2</v>
      </c>
      <c r="F4845" s="83">
        <v>23</v>
      </c>
      <c r="G4845" s="83">
        <v>36</v>
      </c>
      <c r="H4845" s="83">
        <v>26</v>
      </c>
      <c r="I4845" s="83">
        <v>15</v>
      </c>
      <c r="J4845" s="83">
        <v>6</v>
      </c>
      <c r="K4845" s="83">
        <v>8</v>
      </c>
      <c r="L4845" s="83">
        <v>122</v>
      </c>
      <c r="M4845" s="84">
        <v>3.4797490017113519E-2</v>
      </c>
      <c r="N4845" s="85">
        <f t="shared" si="75"/>
        <v>1.6393442622950821E-2</v>
      </c>
    </row>
    <row r="4846" spans="1:14" x14ac:dyDescent="0.25">
      <c r="A4846" s="1" t="s">
        <v>315</v>
      </c>
      <c r="B4846" s="1" t="s">
        <v>319</v>
      </c>
      <c r="C4846" s="1" t="s">
        <v>481</v>
      </c>
      <c r="D4846" s="83">
        <v>12</v>
      </c>
      <c r="E4846" s="83">
        <v>15</v>
      </c>
      <c r="F4846" s="83">
        <v>11</v>
      </c>
      <c r="G4846" s="83">
        <v>1</v>
      </c>
      <c r="H4846" s="83">
        <v>3</v>
      </c>
      <c r="I4846" s="83">
        <v>0</v>
      </c>
      <c r="J4846" s="83">
        <v>0</v>
      </c>
      <c r="K4846" s="83">
        <v>0</v>
      </c>
      <c r="L4846" s="83">
        <v>42</v>
      </c>
      <c r="M4846" s="84">
        <v>1.1979463776383341E-2</v>
      </c>
      <c r="N4846" s="85">
        <f t="shared" si="75"/>
        <v>0.35714285714285715</v>
      </c>
    </row>
    <row r="4847" spans="1:14" x14ac:dyDescent="0.25">
      <c r="A4847" s="1" t="s">
        <v>315</v>
      </c>
      <c r="B4847" s="1" t="s">
        <v>319</v>
      </c>
      <c r="C4847" s="1" t="s">
        <v>477</v>
      </c>
      <c r="D4847" s="83">
        <v>1</v>
      </c>
      <c r="E4847" s="83">
        <v>0</v>
      </c>
      <c r="F4847" s="83">
        <v>5</v>
      </c>
      <c r="G4847" s="83">
        <v>6</v>
      </c>
      <c r="H4847" s="83">
        <v>1</v>
      </c>
      <c r="I4847" s="83">
        <v>0</v>
      </c>
      <c r="J4847" s="83">
        <v>1</v>
      </c>
      <c r="K4847" s="83">
        <v>0</v>
      </c>
      <c r="L4847" s="83">
        <v>14</v>
      </c>
      <c r="M4847" s="84">
        <v>3.9931545921277813E-3</v>
      </c>
      <c r="N4847" s="85">
        <f t="shared" si="75"/>
        <v>0</v>
      </c>
    </row>
    <row r="4848" spans="1:14" x14ac:dyDescent="0.25">
      <c r="A4848" s="1" t="s">
        <v>315</v>
      </c>
      <c r="B4848" s="1" t="s">
        <v>319</v>
      </c>
      <c r="C4848" s="1" t="s">
        <v>482</v>
      </c>
      <c r="D4848" s="83">
        <v>0</v>
      </c>
      <c r="E4848" s="83">
        <v>0</v>
      </c>
      <c r="F4848" s="83">
        <v>0</v>
      </c>
      <c r="G4848" s="83">
        <v>0</v>
      </c>
      <c r="H4848" s="83">
        <v>1</v>
      </c>
      <c r="I4848" s="83">
        <v>0</v>
      </c>
      <c r="J4848" s="83">
        <v>2</v>
      </c>
      <c r="K4848" s="83">
        <v>2</v>
      </c>
      <c r="L4848" s="83">
        <v>5</v>
      </c>
      <c r="M4848" s="84">
        <v>1.4261266400456361E-3</v>
      </c>
      <c r="N4848" s="85">
        <f t="shared" si="75"/>
        <v>0</v>
      </c>
    </row>
    <row r="4849" spans="1:14" x14ac:dyDescent="0.25">
      <c r="A4849" s="1" t="s">
        <v>315</v>
      </c>
      <c r="B4849" s="1" t="s">
        <v>319</v>
      </c>
      <c r="C4849" s="1" t="s">
        <v>478</v>
      </c>
      <c r="D4849" s="83">
        <v>3</v>
      </c>
      <c r="E4849" s="83">
        <v>0</v>
      </c>
      <c r="F4849" s="83">
        <v>11</v>
      </c>
      <c r="G4849" s="83">
        <v>8</v>
      </c>
      <c r="H4849" s="83">
        <v>1</v>
      </c>
      <c r="I4849" s="83">
        <v>0</v>
      </c>
      <c r="J4849" s="83">
        <v>1</v>
      </c>
      <c r="K4849" s="83">
        <v>0</v>
      </c>
      <c r="L4849" s="83">
        <v>24</v>
      </c>
      <c r="M4849" s="84">
        <v>6.8454078722190543E-3</v>
      </c>
      <c r="N4849" s="85">
        <f t="shared" si="75"/>
        <v>0</v>
      </c>
    </row>
    <row r="4850" spans="1:14" x14ac:dyDescent="0.25">
      <c r="A4850" s="1" t="s">
        <v>315</v>
      </c>
      <c r="B4850" s="1" t="s">
        <v>319</v>
      </c>
      <c r="C4850" s="1" t="s">
        <v>472</v>
      </c>
      <c r="D4850" s="83">
        <v>253</v>
      </c>
      <c r="E4850" s="83">
        <v>403</v>
      </c>
      <c r="F4850" s="83">
        <v>207</v>
      </c>
      <c r="G4850" s="83">
        <v>88</v>
      </c>
      <c r="H4850" s="83">
        <v>101</v>
      </c>
      <c r="I4850" s="83">
        <v>22</v>
      </c>
      <c r="J4850" s="83">
        <v>22</v>
      </c>
      <c r="K4850" s="83">
        <v>22</v>
      </c>
      <c r="L4850" s="83">
        <v>1118</v>
      </c>
      <c r="M4850" s="84">
        <v>0.31888191671420418</v>
      </c>
      <c r="N4850" s="85">
        <f t="shared" si="75"/>
        <v>0.36046511627906974</v>
      </c>
    </row>
    <row r="4851" spans="1:14" x14ac:dyDescent="0.25">
      <c r="A4851" s="1" t="s">
        <v>315</v>
      </c>
      <c r="B4851" s="1" t="s">
        <v>319</v>
      </c>
      <c r="C4851" s="1" t="s">
        <v>473</v>
      </c>
      <c r="D4851" s="83">
        <v>30</v>
      </c>
      <c r="E4851" s="83">
        <v>12</v>
      </c>
      <c r="F4851" s="83">
        <v>57</v>
      </c>
      <c r="G4851" s="83">
        <v>56</v>
      </c>
      <c r="H4851" s="83">
        <v>60</v>
      </c>
      <c r="I4851" s="83">
        <v>15</v>
      </c>
      <c r="J4851" s="83">
        <v>30</v>
      </c>
      <c r="K4851" s="83">
        <v>22</v>
      </c>
      <c r="L4851" s="83">
        <v>282</v>
      </c>
      <c r="M4851" s="84">
        <v>8.0433542498573873E-2</v>
      </c>
      <c r="N4851" s="85">
        <f t="shared" si="75"/>
        <v>4.2553191489361701E-2</v>
      </c>
    </row>
    <row r="4852" spans="1:14" x14ac:dyDescent="0.25">
      <c r="A4852" s="1" t="s">
        <v>315</v>
      </c>
      <c r="B4852" s="1" t="s">
        <v>319</v>
      </c>
      <c r="C4852" s="1" t="s">
        <v>474</v>
      </c>
      <c r="D4852" s="83">
        <v>49</v>
      </c>
      <c r="E4852" s="83">
        <v>132</v>
      </c>
      <c r="F4852" s="83">
        <v>65</v>
      </c>
      <c r="G4852" s="83">
        <v>16</v>
      </c>
      <c r="H4852" s="83">
        <v>34</v>
      </c>
      <c r="I4852" s="83">
        <v>1</v>
      </c>
      <c r="J4852" s="83">
        <v>3</v>
      </c>
      <c r="K4852" s="83">
        <v>1</v>
      </c>
      <c r="L4852" s="83">
        <v>301</v>
      </c>
      <c r="M4852" s="84">
        <v>8.5852823730747291E-2</v>
      </c>
      <c r="N4852" s="85">
        <f t="shared" si="75"/>
        <v>0.43853820598006643</v>
      </c>
    </row>
    <row r="4853" spans="1:14" x14ac:dyDescent="0.25">
      <c r="A4853" s="118" t="s">
        <v>315</v>
      </c>
      <c r="B4853" s="118" t="s">
        <v>320</v>
      </c>
      <c r="C4853" s="118" t="s">
        <v>467</v>
      </c>
      <c r="D4853" s="119">
        <v>285</v>
      </c>
      <c r="E4853" s="119">
        <v>690</v>
      </c>
      <c r="F4853" s="119">
        <v>542</v>
      </c>
      <c r="G4853" s="119">
        <v>305</v>
      </c>
      <c r="H4853" s="119">
        <v>304</v>
      </c>
      <c r="I4853" s="119">
        <v>84</v>
      </c>
      <c r="J4853" s="119">
        <v>122</v>
      </c>
      <c r="K4853" s="119">
        <v>139</v>
      </c>
      <c r="L4853" s="119">
        <v>2471</v>
      </c>
      <c r="M4853" s="120">
        <v>1</v>
      </c>
      <c r="N4853" s="117">
        <f t="shared" si="75"/>
        <v>0.27923917442331042</v>
      </c>
    </row>
    <row r="4854" spans="1:14" x14ac:dyDescent="0.25">
      <c r="A4854" s="1" t="s">
        <v>315</v>
      </c>
      <c r="B4854" s="1" t="s">
        <v>320</v>
      </c>
      <c r="C4854" s="1" t="s">
        <v>468</v>
      </c>
      <c r="D4854" s="83">
        <v>59</v>
      </c>
      <c r="E4854" s="83">
        <v>124</v>
      </c>
      <c r="F4854" s="83">
        <v>93</v>
      </c>
      <c r="G4854" s="83">
        <v>19</v>
      </c>
      <c r="H4854" s="83">
        <v>26</v>
      </c>
      <c r="I4854" s="83">
        <v>1</v>
      </c>
      <c r="J4854" s="83">
        <v>2</v>
      </c>
      <c r="K4854" s="83">
        <v>1</v>
      </c>
      <c r="L4854" s="83">
        <v>325</v>
      </c>
      <c r="M4854" s="84">
        <v>0.13152569809793599</v>
      </c>
      <c r="N4854" s="85">
        <f t="shared" si="75"/>
        <v>0.38153846153846155</v>
      </c>
    </row>
    <row r="4855" spans="1:14" x14ac:dyDescent="0.25">
      <c r="A4855" s="1" t="s">
        <v>315</v>
      </c>
      <c r="B4855" s="1" t="s">
        <v>320</v>
      </c>
      <c r="C4855" s="1" t="s">
        <v>475</v>
      </c>
      <c r="D4855" s="83">
        <v>0</v>
      </c>
      <c r="E4855" s="83">
        <v>1</v>
      </c>
      <c r="F4855" s="83">
        <v>6</v>
      </c>
      <c r="G4855" s="83">
        <v>2</v>
      </c>
      <c r="H4855" s="83">
        <v>1</v>
      </c>
      <c r="I4855" s="83">
        <v>0</v>
      </c>
      <c r="J4855" s="83">
        <v>1</v>
      </c>
      <c r="K4855" s="83">
        <v>0</v>
      </c>
      <c r="L4855" s="83">
        <v>11</v>
      </c>
      <c r="M4855" s="84">
        <v>4.4516390125455283E-3</v>
      </c>
      <c r="N4855" s="85">
        <f t="shared" si="75"/>
        <v>9.0909090909090912E-2</v>
      </c>
    </row>
    <row r="4856" spans="1:14" x14ac:dyDescent="0.25">
      <c r="A4856" s="1" t="s">
        <v>315</v>
      </c>
      <c r="B4856" s="1" t="s">
        <v>320</v>
      </c>
      <c r="C4856" s="1" t="s">
        <v>479</v>
      </c>
      <c r="D4856" s="83">
        <v>1</v>
      </c>
      <c r="E4856" s="83">
        <v>0</v>
      </c>
      <c r="F4856" s="83">
        <v>0</v>
      </c>
      <c r="G4856" s="83">
        <v>5</v>
      </c>
      <c r="H4856" s="83">
        <v>3</v>
      </c>
      <c r="I4856" s="83">
        <v>1</v>
      </c>
      <c r="J4856" s="83">
        <v>3</v>
      </c>
      <c r="K4856" s="83">
        <v>1</v>
      </c>
      <c r="L4856" s="83">
        <v>14</v>
      </c>
      <c r="M4856" s="84">
        <v>5.6657223796033997E-3</v>
      </c>
      <c r="N4856" s="85">
        <f t="shared" si="75"/>
        <v>0</v>
      </c>
    </row>
    <row r="4857" spans="1:14" x14ac:dyDescent="0.25">
      <c r="A4857" s="1" t="s">
        <v>315</v>
      </c>
      <c r="B4857" s="1" t="s">
        <v>320</v>
      </c>
      <c r="C4857" s="1" t="s">
        <v>480</v>
      </c>
      <c r="D4857" s="83">
        <v>1</v>
      </c>
      <c r="E4857" s="83">
        <v>0</v>
      </c>
      <c r="F4857" s="83">
        <v>0</v>
      </c>
      <c r="G4857" s="83">
        <v>0</v>
      </c>
      <c r="H4857" s="83">
        <v>1</v>
      </c>
      <c r="I4857" s="83">
        <v>0</v>
      </c>
      <c r="J4857" s="83">
        <v>2</v>
      </c>
      <c r="K4857" s="83">
        <v>7</v>
      </c>
      <c r="L4857" s="83">
        <v>11</v>
      </c>
      <c r="M4857" s="84">
        <v>4.4516390125455283E-3</v>
      </c>
      <c r="N4857" s="85">
        <f t="shared" si="75"/>
        <v>0</v>
      </c>
    </row>
    <row r="4858" spans="1:14" x14ac:dyDescent="0.25">
      <c r="A4858" s="1" t="s">
        <v>315</v>
      </c>
      <c r="B4858" s="1" t="s">
        <v>320</v>
      </c>
      <c r="C4858" s="1" t="s">
        <v>476</v>
      </c>
      <c r="D4858" s="83">
        <v>0</v>
      </c>
      <c r="E4858" s="83">
        <v>0</v>
      </c>
      <c r="F4858" s="83">
        <v>0</v>
      </c>
      <c r="G4858" s="83">
        <v>0</v>
      </c>
      <c r="H4858" s="83">
        <v>3</v>
      </c>
      <c r="I4858" s="83">
        <v>2</v>
      </c>
      <c r="J4858" s="83">
        <v>2</v>
      </c>
      <c r="K4858" s="83">
        <v>0</v>
      </c>
      <c r="L4858" s="83">
        <v>7</v>
      </c>
      <c r="M4858" s="84">
        <v>2.8328611898016999E-3</v>
      </c>
      <c r="N4858" s="85">
        <f t="shared" si="75"/>
        <v>0</v>
      </c>
    </row>
    <row r="4859" spans="1:14" x14ac:dyDescent="0.25">
      <c r="A4859" s="1" t="s">
        <v>315</v>
      </c>
      <c r="B4859" s="1" t="s">
        <v>320</v>
      </c>
      <c r="C4859" s="1" t="s">
        <v>469</v>
      </c>
      <c r="D4859" s="83">
        <v>16</v>
      </c>
      <c r="E4859" s="83">
        <v>6</v>
      </c>
      <c r="F4859" s="83">
        <v>98</v>
      </c>
      <c r="G4859" s="83">
        <v>90</v>
      </c>
      <c r="H4859" s="83">
        <v>122</v>
      </c>
      <c r="I4859" s="83">
        <v>26</v>
      </c>
      <c r="J4859" s="83">
        <v>43</v>
      </c>
      <c r="K4859" s="83">
        <v>43</v>
      </c>
      <c r="L4859" s="83">
        <v>444</v>
      </c>
      <c r="M4859" s="84">
        <v>0.17968433832456501</v>
      </c>
      <c r="N4859" s="85">
        <f t="shared" si="75"/>
        <v>1.3513513513513514E-2</v>
      </c>
    </row>
    <row r="4860" spans="1:14" x14ac:dyDescent="0.25">
      <c r="A4860" s="1" t="s">
        <v>315</v>
      </c>
      <c r="B4860" s="1" t="s">
        <v>320</v>
      </c>
      <c r="C4860" s="1" t="s">
        <v>470</v>
      </c>
      <c r="D4860" s="83">
        <v>1</v>
      </c>
      <c r="E4860" s="83">
        <v>3</v>
      </c>
      <c r="F4860" s="83">
        <v>2</v>
      </c>
      <c r="G4860" s="83">
        <v>37</v>
      </c>
      <c r="H4860" s="83">
        <v>25</v>
      </c>
      <c r="I4860" s="83">
        <v>23</v>
      </c>
      <c r="J4860" s="83">
        <v>32</v>
      </c>
      <c r="K4860" s="83">
        <v>66</v>
      </c>
      <c r="L4860" s="83">
        <v>189</v>
      </c>
      <c r="M4860" s="84">
        <v>7.6487252124645896E-2</v>
      </c>
      <c r="N4860" s="85">
        <f t="shared" si="75"/>
        <v>1.5873015873015872E-2</v>
      </c>
    </row>
    <row r="4861" spans="1:14" x14ac:dyDescent="0.25">
      <c r="A4861" s="1" t="s">
        <v>315</v>
      </c>
      <c r="B4861" s="1" t="s">
        <v>320</v>
      </c>
      <c r="C4861" s="1" t="s">
        <v>471</v>
      </c>
      <c r="D4861" s="83">
        <v>4</v>
      </c>
      <c r="E4861" s="83">
        <v>3</v>
      </c>
      <c r="F4861" s="83">
        <v>23</v>
      </c>
      <c r="G4861" s="83">
        <v>28</v>
      </c>
      <c r="H4861" s="83">
        <v>16</v>
      </c>
      <c r="I4861" s="83">
        <v>4</v>
      </c>
      <c r="J4861" s="83">
        <v>8</v>
      </c>
      <c r="K4861" s="83">
        <v>3</v>
      </c>
      <c r="L4861" s="83">
        <v>89</v>
      </c>
      <c r="M4861" s="84">
        <v>3.6017806556050178E-2</v>
      </c>
      <c r="N4861" s="85">
        <f t="shared" si="75"/>
        <v>3.3707865168539325E-2</v>
      </c>
    </row>
    <row r="4862" spans="1:14" x14ac:dyDescent="0.25">
      <c r="A4862" s="1" t="s">
        <v>315</v>
      </c>
      <c r="B4862" s="1" t="s">
        <v>320</v>
      </c>
      <c r="C4862" s="1" t="s">
        <v>481</v>
      </c>
      <c r="D4862" s="83">
        <v>13</v>
      </c>
      <c r="E4862" s="83">
        <v>24</v>
      </c>
      <c r="F4862" s="83">
        <v>15</v>
      </c>
      <c r="G4862" s="83">
        <v>3</v>
      </c>
      <c r="H4862" s="83">
        <v>0</v>
      </c>
      <c r="I4862" s="83">
        <v>0</v>
      </c>
      <c r="J4862" s="83">
        <v>0</v>
      </c>
      <c r="K4862" s="83">
        <v>0</v>
      </c>
      <c r="L4862" s="83">
        <v>55</v>
      </c>
      <c r="M4862" s="84">
        <v>2.2258195062727641E-2</v>
      </c>
      <c r="N4862" s="85">
        <f t="shared" si="75"/>
        <v>0.43636363636363634</v>
      </c>
    </row>
    <row r="4863" spans="1:14" x14ac:dyDescent="0.25">
      <c r="A4863" s="1" t="s">
        <v>315</v>
      </c>
      <c r="B4863" s="1" t="s">
        <v>320</v>
      </c>
      <c r="C4863" s="1" t="s">
        <v>477</v>
      </c>
      <c r="D4863" s="83">
        <v>1</v>
      </c>
      <c r="E4863" s="83">
        <v>1</v>
      </c>
      <c r="F4863" s="83">
        <v>14</v>
      </c>
      <c r="G4863" s="83">
        <v>4</v>
      </c>
      <c r="H4863" s="83">
        <v>0</v>
      </c>
      <c r="I4863" s="83">
        <v>1</v>
      </c>
      <c r="J4863" s="83">
        <v>0</v>
      </c>
      <c r="K4863" s="83">
        <v>0</v>
      </c>
      <c r="L4863" s="83">
        <v>21</v>
      </c>
      <c r="M4863" s="84">
        <v>8.4985835694051E-3</v>
      </c>
      <c r="N4863" s="85">
        <f t="shared" si="75"/>
        <v>4.7619047619047616E-2</v>
      </c>
    </row>
    <row r="4864" spans="1:14" x14ac:dyDescent="0.25">
      <c r="A4864" s="1" t="s">
        <v>315</v>
      </c>
      <c r="B4864" s="1" t="s">
        <v>320</v>
      </c>
      <c r="C4864" s="1" t="s">
        <v>482</v>
      </c>
      <c r="D4864" s="83">
        <v>0</v>
      </c>
      <c r="E4864" s="83">
        <v>0</v>
      </c>
      <c r="F4864" s="83">
        <v>0</v>
      </c>
      <c r="G4864" s="83">
        <v>3</v>
      </c>
      <c r="H4864" s="83">
        <v>1</v>
      </c>
      <c r="I4864" s="83">
        <v>2</v>
      </c>
      <c r="J4864" s="83">
        <v>1</v>
      </c>
      <c r="K4864" s="83">
        <v>0</v>
      </c>
      <c r="L4864" s="83">
        <v>7</v>
      </c>
      <c r="M4864" s="84">
        <v>2.8328611898016999E-3</v>
      </c>
      <c r="N4864" s="85">
        <f t="shared" si="75"/>
        <v>0</v>
      </c>
    </row>
    <row r="4865" spans="1:14" x14ac:dyDescent="0.25">
      <c r="A4865" s="1" t="s">
        <v>315</v>
      </c>
      <c r="B4865" s="1" t="s">
        <v>320</v>
      </c>
      <c r="C4865" s="1" t="s">
        <v>478</v>
      </c>
      <c r="D4865" s="83">
        <v>0</v>
      </c>
      <c r="E4865" s="83">
        <v>0</v>
      </c>
      <c r="F4865" s="83">
        <v>7</v>
      </c>
      <c r="G4865" s="83">
        <v>3</v>
      </c>
      <c r="H4865" s="83">
        <v>4</v>
      </c>
      <c r="I4865" s="83">
        <v>0</v>
      </c>
      <c r="J4865" s="83">
        <v>3</v>
      </c>
      <c r="K4865" s="83">
        <v>0</v>
      </c>
      <c r="L4865" s="83">
        <v>17</v>
      </c>
      <c r="M4865" s="84">
        <v>6.8798057466612711E-3</v>
      </c>
      <c r="N4865" s="85">
        <f t="shared" si="75"/>
        <v>0</v>
      </c>
    </row>
    <row r="4866" spans="1:14" x14ac:dyDescent="0.25">
      <c r="A4866" s="1" t="s">
        <v>315</v>
      </c>
      <c r="B4866" s="1" t="s">
        <v>320</v>
      </c>
      <c r="C4866" s="1" t="s">
        <v>472</v>
      </c>
      <c r="D4866" s="83">
        <v>133</v>
      </c>
      <c r="E4866" s="83">
        <v>367</v>
      </c>
      <c r="F4866" s="83">
        <v>174</v>
      </c>
      <c r="G4866" s="83">
        <v>66</v>
      </c>
      <c r="H4866" s="83">
        <v>53</v>
      </c>
      <c r="I4866" s="83">
        <v>10</v>
      </c>
      <c r="J4866" s="83">
        <v>12</v>
      </c>
      <c r="K4866" s="83">
        <v>5</v>
      </c>
      <c r="L4866" s="83">
        <v>820</v>
      </c>
      <c r="M4866" s="84">
        <v>0.33184945366248481</v>
      </c>
      <c r="N4866" s="85">
        <f t="shared" si="75"/>
        <v>0.44756097560975611</v>
      </c>
    </row>
    <row r="4867" spans="1:14" x14ac:dyDescent="0.25">
      <c r="A4867" s="1" t="s">
        <v>315</v>
      </c>
      <c r="B4867" s="1" t="s">
        <v>320</v>
      </c>
      <c r="C4867" s="1" t="s">
        <v>473</v>
      </c>
      <c r="D4867" s="83">
        <v>25</v>
      </c>
      <c r="E4867" s="83">
        <v>10</v>
      </c>
      <c r="F4867" s="83">
        <v>55</v>
      </c>
      <c r="G4867" s="83">
        <v>29</v>
      </c>
      <c r="H4867" s="83">
        <v>33</v>
      </c>
      <c r="I4867" s="83">
        <v>9</v>
      </c>
      <c r="J4867" s="83">
        <v>11</v>
      </c>
      <c r="K4867" s="83">
        <v>11</v>
      </c>
      <c r="L4867" s="83">
        <v>183</v>
      </c>
      <c r="M4867" s="84">
        <v>7.4059085390530147E-2</v>
      </c>
      <c r="N4867" s="85">
        <f t="shared" si="75"/>
        <v>5.4644808743169397E-2</v>
      </c>
    </row>
    <row r="4868" spans="1:14" x14ac:dyDescent="0.25">
      <c r="A4868" s="1" t="s">
        <v>315</v>
      </c>
      <c r="B4868" s="1" t="s">
        <v>320</v>
      </c>
      <c r="C4868" s="1" t="s">
        <v>474</v>
      </c>
      <c r="D4868" s="83">
        <v>31</v>
      </c>
      <c r="E4868" s="83">
        <v>151</v>
      </c>
      <c r="F4868" s="83">
        <v>55</v>
      </c>
      <c r="G4868" s="83">
        <v>16</v>
      </c>
      <c r="H4868" s="83">
        <v>16</v>
      </c>
      <c r="I4868" s="83">
        <v>5</v>
      </c>
      <c r="J4868" s="83">
        <v>2</v>
      </c>
      <c r="K4868" s="83">
        <v>2</v>
      </c>
      <c r="L4868" s="83">
        <v>278</v>
      </c>
      <c r="M4868" s="84">
        <v>0.1125050586806961</v>
      </c>
      <c r="N4868" s="85">
        <f t="shared" ref="N4868:N4931" si="76">E4868/L4868</f>
        <v>0.54316546762589923</v>
      </c>
    </row>
    <row r="4869" spans="1:14" x14ac:dyDescent="0.25">
      <c r="A4869" s="118" t="s">
        <v>315</v>
      </c>
      <c r="B4869" s="118" t="s">
        <v>321</v>
      </c>
      <c r="C4869" s="118" t="s">
        <v>467</v>
      </c>
      <c r="D4869" s="119">
        <v>161</v>
      </c>
      <c r="E4869" s="119">
        <v>346</v>
      </c>
      <c r="F4869" s="119">
        <v>292</v>
      </c>
      <c r="G4869" s="119">
        <v>203</v>
      </c>
      <c r="H4869" s="119">
        <v>190</v>
      </c>
      <c r="I4869" s="119">
        <v>81</v>
      </c>
      <c r="J4869" s="119">
        <v>81</v>
      </c>
      <c r="K4869" s="119">
        <v>123</v>
      </c>
      <c r="L4869" s="119">
        <v>1477</v>
      </c>
      <c r="M4869" s="120">
        <v>1</v>
      </c>
      <c r="N4869" s="117">
        <f t="shared" si="76"/>
        <v>0.23425863236289776</v>
      </c>
    </row>
    <row r="4870" spans="1:14" x14ac:dyDescent="0.25">
      <c r="A4870" s="1" t="s">
        <v>315</v>
      </c>
      <c r="B4870" s="1" t="s">
        <v>321</v>
      </c>
      <c r="C4870" s="1" t="s">
        <v>468</v>
      </c>
      <c r="D4870" s="83">
        <v>34</v>
      </c>
      <c r="E4870" s="83">
        <v>59</v>
      </c>
      <c r="F4870" s="83">
        <v>52</v>
      </c>
      <c r="G4870" s="83">
        <v>12</v>
      </c>
      <c r="H4870" s="83">
        <v>15</v>
      </c>
      <c r="I4870" s="83">
        <v>3</v>
      </c>
      <c r="J4870" s="83">
        <v>2</v>
      </c>
      <c r="K4870" s="83">
        <v>3</v>
      </c>
      <c r="L4870" s="83">
        <v>180</v>
      </c>
      <c r="M4870" s="84">
        <v>0.1218686526743399</v>
      </c>
      <c r="N4870" s="85">
        <f t="shared" si="76"/>
        <v>0.32777777777777778</v>
      </c>
    </row>
    <row r="4871" spans="1:14" x14ac:dyDescent="0.25">
      <c r="A4871" s="1" t="s">
        <v>315</v>
      </c>
      <c r="B4871" s="1" t="s">
        <v>321</v>
      </c>
      <c r="C4871" s="1" t="s">
        <v>475</v>
      </c>
      <c r="D4871" s="83">
        <v>1</v>
      </c>
      <c r="E4871" s="83">
        <v>0</v>
      </c>
      <c r="F4871" s="83">
        <v>1</v>
      </c>
      <c r="G4871" s="83">
        <v>4</v>
      </c>
      <c r="H4871" s="83">
        <v>2</v>
      </c>
      <c r="I4871" s="83">
        <v>0</v>
      </c>
      <c r="J4871" s="83">
        <v>1</v>
      </c>
      <c r="K4871" s="83">
        <v>0</v>
      </c>
      <c r="L4871" s="83">
        <v>9</v>
      </c>
      <c r="M4871" s="84">
        <v>6.0934326337169949E-3</v>
      </c>
      <c r="N4871" s="85">
        <f t="shared" si="76"/>
        <v>0</v>
      </c>
    </row>
    <row r="4872" spans="1:14" x14ac:dyDescent="0.25">
      <c r="A4872" s="1" t="s">
        <v>315</v>
      </c>
      <c r="B4872" s="1" t="s">
        <v>321</v>
      </c>
      <c r="C4872" s="1" t="s">
        <v>479</v>
      </c>
      <c r="D4872" s="83">
        <v>0</v>
      </c>
      <c r="E4872" s="83">
        <v>1</v>
      </c>
      <c r="F4872" s="83">
        <v>0</v>
      </c>
      <c r="G4872" s="83">
        <v>0</v>
      </c>
      <c r="H4872" s="83">
        <v>3</v>
      </c>
      <c r="I4872" s="83">
        <v>1</v>
      </c>
      <c r="J4872" s="83">
        <v>2</v>
      </c>
      <c r="K4872" s="83">
        <v>2</v>
      </c>
      <c r="L4872" s="83">
        <v>9</v>
      </c>
      <c r="M4872" s="84">
        <v>6.0934326337169949E-3</v>
      </c>
      <c r="N4872" s="85">
        <f t="shared" si="76"/>
        <v>0.1111111111111111</v>
      </c>
    </row>
    <row r="4873" spans="1:14" x14ac:dyDescent="0.25">
      <c r="A4873" s="1" t="s">
        <v>315</v>
      </c>
      <c r="B4873" s="1" t="s">
        <v>321</v>
      </c>
      <c r="C4873" s="1" t="s">
        <v>480</v>
      </c>
      <c r="D4873" s="83">
        <v>0</v>
      </c>
      <c r="E4873" s="83">
        <v>0</v>
      </c>
      <c r="F4873" s="83">
        <v>1</v>
      </c>
      <c r="G4873" s="83">
        <v>0</v>
      </c>
      <c r="H4873" s="83">
        <v>1</v>
      </c>
      <c r="I4873" s="83">
        <v>1</v>
      </c>
      <c r="J4873" s="83">
        <v>4</v>
      </c>
      <c r="K4873" s="83">
        <v>6</v>
      </c>
      <c r="L4873" s="83">
        <v>13</v>
      </c>
      <c r="M4873" s="84">
        <v>8.8016249153689916E-3</v>
      </c>
      <c r="N4873" s="85">
        <f t="shared" si="76"/>
        <v>0</v>
      </c>
    </row>
    <row r="4874" spans="1:14" x14ac:dyDescent="0.25">
      <c r="A4874" s="1" t="s">
        <v>315</v>
      </c>
      <c r="B4874" s="1" t="s">
        <v>321</v>
      </c>
      <c r="C4874" s="1" t="s">
        <v>476</v>
      </c>
      <c r="D4874" s="83">
        <v>0</v>
      </c>
      <c r="E4874" s="83">
        <v>0</v>
      </c>
      <c r="F4874" s="83">
        <v>0</v>
      </c>
      <c r="G4874" s="83">
        <v>0</v>
      </c>
      <c r="H4874" s="83">
        <v>0</v>
      </c>
      <c r="I4874" s="83">
        <v>1</v>
      </c>
      <c r="J4874" s="83">
        <v>0</v>
      </c>
      <c r="K4874" s="83">
        <v>0</v>
      </c>
      <c r="L4874" s="83">
        <v>1</v>
      </c>
      <c r="M4874" s="84">
        <v>6.770480704129993E-4</v>
      </c>
      <c r="N4874" s="85">
        <f t="shared" si="76"/>
        <v>0</v>
      </c>
    </row>
    <row r="4875" spans="1:14" x14ac:dyDescent="0.25">
      <c r="A4875" s="1" t="s">
        <v>315</v>
      </c>
      <c r="B4875" s="1" t="s">
        <v>321</v>
      </c>
      <c r="C4875" s="1" t="s">
        <v>469</v>
      </c>
      <c r="D4875" s="83">
        <v>8</v>
      </c>
      <c r="E4875" s="83">
        <v>4</v>
      </c>
      <c r="F4875" s="83">
        <v>66</v>
      </c>
      <c r="G4875" s="83">
        <v>52</v>
      </c>
      <c r="H4875" s="83">
        <v>72</v>
      </c>
      <c r="I4875" s="83">
        <v>23</v>
      </c>
      <c r="J4875" s="83">
        <v>20</v>
      </c>
      <c r="K4875" s="83">
        <v>35</v>
      </c>
      <c r="L4875" s="83">
        <v>280</v>
      </c>
      <c r="M4875" s="84">
        <v>0.1895734597156398</v>
      </c>
      <c r="N4875" s="85">
        <f t="shared" si="76"/>
        <v>1.4285714285714285E-2</v>
      </c>
    </row>
    <row r="4876" spans="1:14" x14ac:dyDescent="0.25">
      <c r="A4876" s="1" t="s">
        <v>315</v>
      </c>
      <c r="B4876" s="1" t="s">
        <v>321</v>
      </c>
      <c r="C4876" s="1" t="s">
        <v>470</v>
      </c>
      <c r="D4876" s="83">
        <v>1</v>
      </c>
      <c r="E4876" s="83">
        <v>2</v>
      </c>
      <c r="F4876" s="83">
        <v>0</v>
      </c>
      <c r="G4876" s="83">
        <v>26</v>
      </c>
      <c r="H4876" s="83">
        <v>12</v>
      </c>
      <c r="I4876" s="83">
        <v>28</v>
      </c>
      <c r="J4876" s="83">
        <v>27</v>
      </c>
      <c r="K4876" s="83">
        <v>58</v>
      </c>
      <c r="L4876" s="83">
        <v>154</v>
      </c>
      <c r="M4876" s="84">
        <v>0.1042654028436019</v>
      </c>
      <c r="N4876" s="85">
        <f t="shared" si="76"/>
        <v>1.2987012987012988E-2</v>
      </c>
    </row>
    <row r="4877" spans="1:14" x14ac:dyDescent="0.25">
      <c r="A4877" s="1" t="s">
        <v>315</v>
      </c>
      <c r="B4877" s="1" t="s">
        <v>321</v>
      </c>
      <c r="C4877" s="1" t="s">
        <v>471</v>
      </c>
      <c r="D4877" s="83">
        <v>3</v>
      </c>
      <c r="E4877" s="83">
        <v>2</v>
      </c>
      <c r="F4877" s="83">
        <v>17</v>
      </c>
      <c r="G4877" s="83">
        <v>21</v>
      </c>
      <c r="H4877" s="83">
        <v>16</v>
      </c>
      <c r="I4877" s="83">
        <v>3</v>
      </c>
      <c r="J4877" s="83">
        <v>2</v>
      </c>
      <c r="K4877" s="83">
        <v>3</v>
      </c>
      <c r="L4877" s="83">
        <v>67</v>
      </c>
      <c r="M4877" s="84">
        <v>4.5362220717670952E-2</v>
      </c>
      <c r="N4877" s="85">
        <f t="shared" si="76"/>
        <v>2.9850746268656716E-2</v>
      </c>
    </row>
    <row r="4878" spans="1:14" x14ac:dyDescent="0.25">
      <c r="A4878" s="1" t="s">
        <v>315</v>
      </c>
      <c r="B4878" s="1" t="s">
        <v>321</v>
      </c>
      <c r="C4878" s="1" t="s">
        <v>481</v>
      </c>
      <c r="D4878" s="83">
        <v>10</v>
      </c>
      <c r="E4878" s="83">
        <v>11</v>
      </c>
      <c r="F4878" s="83">
        <v>6</v>
      </c>
      <c r="G4878" s="83">
        <v>0</v>
      </c>
      <c r="H4878" s="83">
        <v>0</v>
      </c>
      <c r="I4878" s="83">
        <v>0</v>
      </c>
      <c r="J4878" s="83">
        <v>0</v>
      </c>
      <c r="K4878" s="83">
        <v>0</v>
      </c>
      <c r="L4878" s="83">
        <v>27</v>
      </c>
      <c r="M4878" s="84">
        <v>1.8280297901150981E-2</v>
      </c>
      <c r="N4878" s="85">
        <f t="shared" si="76"/>
        <v>0.40740740740740738</v>
      </c>
    </row>
    <row r="4879" spans="1:14" x14ac:dyDescent="0.25">
      <c r="A4879" s="1" t="s">
        <v>315</v>
      </c>
      <c r="B4879" s="1" t="s">
        <v>321</v>
      </c>
      <c r="C4879" s="1" t="s">
        <v>477</v>
      </c>
      <c r="D4879" s="83">
        <v>0</v>
      </c>
      <c r="E4879" s="83">
        <v>0</v>
      </c>
      <c r="F4879" s="83">
        <v>6</v>
      </c>
      <c r="G4879" s="83">
        <v>3</v>
      </c>
      <c r="H4879" s="83">
        <v>0</v>
      </c>
      <c r="I4879" s="83">
        <v>0</v>
      </c>
      <c r="J4879" s="83">
        <v>0</v>
      </c>
      <c r="K4879" s="83">
        <v>0</v>
      </c>
      <c r="L4879" s="83">
        <v>9</v>
      </c>
      <c r="M4879" s="84">
        <v>6.0934326337169949E-3</v>
      </c>
      <c r="N4879" s="85">
        <f t="shared" si="76"/>
        <v>0</v>
      </c>
    </row>
    <row r="4880" spans="1:14" x14ac:dyDescent="0.25">
      <c r="A4880" s="1" t="s">
        <v>315</v>
      </c>
      <c r="B4880" s="1" t="s">
        <v>321</v>
      </c>
      <c r="C4880" s="1" t="s">
        <v>482</v>
      </c>
      <c r="D4880" s="83">
        <v>0</v>
      </c>
      <c r="E4880" s="83">
        <v>1</v>
      </c>
      <c r="F4880" s="83">
        <v>0</v>
      </c>
      <c r="G4880" s="83">
        <v>2</v>
      </c>
      <c r="H4880" s="83">
        <v>1</v>
      </c>
      <c r="I4880" s="83">
        <v>0</v>
      </c>
      <c r="J4880" s="83">
        <v>0</v>
      </c>
      <c r="K4880" s="83">
        <v>0</v>
      </c>
      <c r="L4880" s="83">
        <v>4</v>
      </c>
      <c r="M4880" s="84">
        <v>2.7081922816519972E-3</v>
      </c>
      <c r="N4880" s="85">
        <f t="shared" si="76"/>
        <v>0.25</v>
      </c>
    </row>
    <row r="4881" spans="1:14" x14ac:dyDescent="0.25">
      <c r="A4881" s="1" t="s">
        <v>315</v>
      </c>
      <c r="B4881" s="1" t="s">
        <v>321</v>
      </c>
      <c r="C4881" s="1" t="s">
        <v>478</v>
      </c>
      <c r="D4881" s="83">
        <v>1</v>
      </c>
      <c r="E4881" s="83">
        <v>0</v>
      </c>
      <c r="F4881" s="83">
        <v>8</v>
      </c>
      <c r="G4881" s="83">
        <v>5</v>
      </c>
      <c r="H4881" s="83">
        <v>0</v>
      </c>
      <c r="I4881" s="83">
        <v>0</v>
      </c>
      <c r="J4881" s="83">
        <v>0</v>
      </c>
      <c r="K4881" s="83">
        <v>0</v>
      </c>
      <c r="L4881" s="83">
        <v>14</v>
      </c>
      <c r="M4881" s="84">
        <v>9.4786729857819912E-3</v>
      </c>
      <c r="N4881" s="85">
        <f t="shared" si="76"/>
        <v>0</v>
      </c>
    </row>
    <row r="4882" spans="1:14" x14ac:dyDescent="0.25">
      <c r="A4882" s="1" t="s">
        <v>315</v>
      </c>
      <c r="B4882" s="1" t="s">
        <v>321</v>
      </c>
      <c r="C4882" s="1" t="s">
        <v>472</v>
      </c>
      <c r="D4882" s="83">
        <v>74</v>
      </c>
      <c r="E4882" s="83">
        <v>186</v>
      </c>
      <c r="F4882" s="83">
        <v>87</v>
      </c>
      <c r="G4882" s="83">
        <v>42</v>
      </c>
      <c r="H4882" s="83">
        <v>23</v>
      </c>
      <c r="I4882" s="83">
        <v>11</v>
      </c>
      <c r="J4882" s="83">
        <v>9</v>
      </c>
      <c r="K4882" s="83">
        <v>4</v>
      </c>
      <c r="L4882" s="83">
        <v>436</v>
      </c>
      <c r="M4882" s="84">
        <v>0.29519295870006768</v>
      </c>
      <c r="N4882" s="85">
        <f t="shared" si="76"/>
        <v>0.42660550458715596</v>
      </c>
    </row>
    <row r="4883" spans="1:14" x14ac:dyDescent="0.25">
      <c r="A4883" s="1" t="s">
        <v>315</v>
      </c>
      <c r="B4883" s="1" t="s">
        <v>321</v>
      </c>
      <c r="C4883" s="1" t="s">
        <v>473</v>
      </c>
      <c r="D4883" s="83">
        <v>8</v>
      </c>
      <c r="E4883" s="83">
        <v>3</v>
      </c>
      <c r="F4883" s="83">
        <v>19</v>
      </c>
      <c r="G4883" s="83">
        <v>25</v>
      </c>
      <c r="H4883" s="83">
        <v>37</v>
      </c>
      <c r="I4883" s="83">
        <v>8</v>
      </c>
      <c r="J4883" s="83">
        <v>14</v>
      </c>
      <c r="K4883" s="83">
        <v>11</v>
      </c>
      <c r="L4883" s="83">
        <v>125</v>
      </c>
      <c r="M4883" s="84">
        <v>8.4631008801624913E-2</v>
      </c>
      <c r="N4883" s="85">
        <f t="shared" si="76"/>
        <v>2.4E-2</v>
      </c>
    </row>
    <row r="4884" spans="1:14" x14ac:dyDescent="0.25">
      <c r="A4884" s="1" t="s">
        <v>315</v>
      </c>
      <c r="B4884" s="1" t="s">
        <v>321</v>
      </c>
      <c r="C4884" s="1" t="s">
        <v>474</v>
      </c>
      <c r="D4884" s="83">
        <v>21</v>
      </c>
      <c r="E4884" s="83">
        <v>77</v>
      </c>
      <c r="F4884" s="83">
        <v>29</v>
      </c>
      <c r="G4884" s="83">
        <v>11</v>
      </c>
      <c r="H4884" s="83">
        <v>8</v>
      </c>
      <c r="I4884" s="83">
        <v>2</v>
      </c>
      <c r="J4884" s="83">
        <v>0</v>
      </c>
      <c r="K4884" s="83">
        <v>1</v>
      </c>
      <c r="L4884" s="83">
        <v>149</v>
      </c>
      <c r="M4884" s="84">
        <v>0.1008801624915369</v>
      </c>
      <c r="N4884" s="85">
        <f t="shared" si="76"/>
        <v>0.51677852348993292</v>
      </c>
    </row>
    <row r="4885" spans="1:14" x14ac:dyDescent="0.25">
      <c r="A4885" s="118" t="s">
        <v>315</v>
      </c>
      <c r="B4885" s="118" t="s">
        <v>322</v>
      </c>
      <c r="C4885" s="118" t="s">
        <v>467</v>
      </c>
      <c r="D4885" s="119">
        <v>157</v>
      </c>
      <c r="E4885" s="119">
        <v>605</v>
      </c>
      <c r="F4885" s="119">
        <v>678</v>
      </c>
      <c r="G4885" s="119">
        <v>385</v>
      </c>
      <c r="H4885" s="119">
        <v>389</v>
      </c>
      <c r="I4885" s="119">
        <v>110</v>
      </c>
      <c r="J4885" s="119">
        <v>219</v>
      </c>
      <c r="K4885" s="119">
        <v>247</v>
      </c>
      <c r="L4885" s="119">
        <v>2790</v>
      </c>
      <c r="M4885" s="120">
        <v>1</v>
      </c>
      <c r="N4885" s="117">
        <f t="shared" si="76"/>
        <v>0.21684587813620071</v>
      </c>
    </row>
    <row r="4886" spans="1:14" x14ac:dyDescent="0.25">
      <c r="A4886" s="1" t="s">
        <v>315</v>
      </c>
      <c r="B4886" s="1" t="s">
        <v>322</v>
      </c>
      <c r="C4886" s="1" t="s">
        <v>468</v>
      </c>
      <c r="D4886" s="83">
        <v>33</v>
      </c>
      <c r="E4886" s="83">
        <v>99</v>
      </c>
      <c r="F4886" s="83">
        <v>115</v>
      </c>
      <c r="G4886" s="83">
        <v>30</v>
      </c>
      <c r="H4886" s="83">
        <v>32</v>
      </c>
      <c r="I4886" s="83">
        <v>2</v>
      </c>
      <c r="J4886" s="83">
        <v>8</v>
      </c>
      <c r="K4886" s="83">
        <v>3</v>
      </c>
      <c r="L4886" s="83">
        <v>322</v>
      </c>
      <c r="M4886" s="84">
        <v>0.1154121863799283</v>
      </c>
      <c r="N4886" s="85">
        <f t="shared" si="76"/>
        <v>0.30745341614906835</v>
      </c>
    </row>
    <row r="4887" spans="1:14" x14ac:dyDescent="0.25">
      <c r="A4887" s="1" t="s">
        <v>315</v>
      </c>
      <c r="B4887" s="1" t="s">
        <v>322</v>
      </c>
      <c r="C4887" s="1" t="s">
        <v>475</v>
      </c>
      <c r="D4887" s="83">
        <v>0</v>
      </c>
      <c r="E4887" s="83">
        <v>0</v>
      </c>
      <c r="F4887" s="83">
        <v>3</v>
      </c>
      <c r="G4887" s="83">
        <v>1</v>
      </c>
      <c r="H4887" s="83">
        <v>1</v>
      </c>
      <c r="I4887" s="83">
        <v>0</v>
      </c>
      <c r="J4887" s="83">
        <v>0</v>
      </c>
      <c r="K4887" s="83">
        <v>0</v>
      </c>
      <c r="L4887" s="83">
        <v>5</v>
      </c>
      <c r="M4887" s="84">
        <v>1.792114695340502E-3</v>
      </c>
      <c r="N4887" s="85">
        <f t="shared" si="76"/>
        <v>0</v>
      </c>
    </row>
    <row r="4888" spans="1:14" x14ac:dyDescent="0.25">
      <c r="A4888" s="1" t="s">
        <v>315</v>
      </c>
      <c r="B4888" s="1" t="s">
        <v>322</v>
      </c>
      <c r="C4888" s="1" t="s">
        <v>479</v>
      </c>
      <c r="D4888" s="83">
        <v>0</v>
      </c>
      <c r="E4888" s="83">
        <v>0</v>
      </c>
      <c r="F4888" s="83">
        <v>0</v>
      </c>
      <c r="G4888" s="83">
        <v>3</v>
      </c>
      <c r="H4888" s="83">
        <v>3</v>
      </c>
      <c r="I4888" s="83">
        <v>0</v>
      </c>
      <c r="J4888" s="83">
        <v>1</v>
      </c>
      <c r="K4888" s="83">
        <v>3</v>
      </c>
      <c r="L4888" s="83">
        <v>10</v>
      </c>
      <c r="M4888" s="84">
        <v>3.584229390681004E-3</v>
      </c>
      <c r="N4888" s="85">
        <f t="shared" si="76"/>
        <v>0</v>
      </c>
    </row>
    <row r="4889" spans="1:14" x14ac:dyDescent="0.25">
      <c r="A4889" s="1" t="s">
        <v>315</v>
      </c>
      <c r="B4889" s="1" t="s">
        <v>322</v>
      </c>
      <c r="C4889" s="1" t="s">
        <v>480</v>
      </c>
      <c r="D4889" s="83">
        <v>0</v>
      </c>
      <c r="E4889" s="83">
        <v>0</v>
      </c>
      <c r="F4889" s="83">
        <v>0</v>
      </c>
      <c r="G4889" s="83">
        <v>0</v>
      </c>
      <c r="H4889" s="83">
        <v>0</v>
      </c>
      <c r="I4889" s="83">
        <v>1</v>
      </c>
      <c r="J4889" s="83">
        <v>1</v>
      </c>
      <c r="K4889" s="83">
        <v>13</v>
      </c>
      <c r="L4889" s="83">
        <v>15</v>
      </c>
      <c r="M4889" s="84">
        <v>5.3763440860215058E-3</v>
      </c>
      <c r="N4889" s="85">
        <f t="shared" si="76"/>
        <v>0</v>
      </c>
    </row>
    <row r="4890" spans="1:14" x14ac:dyDescent="0.25">
      <c r="A4890" s="1" t="s">
        <v>315</v>
      </c>
      <c r="B4890" s="1" t="s">
        <v>322</v>
      </c>
      <c r="C4890" s="1" t="s">
        <v>476</v>
      </c>
      <c r="D4890" s="83">
        <v>0</v>
      </c>
      <c r="E4890" s="83">
        <v>0</v>
      </c>
      <c r="F4890" s="83">
        <v>0</v>
      </c>
      <c r="G4890" s="83">
        <v>2</v>
      </c>
      <c r="H4890" s="83">
        <v>1</v>
      </c>
      <c r="I4890" s="83">
        <v>2</v>
      </c>
      <c r="J4890" s="83">
        <v>0</v>
      </c>
      <c r="K4890" s="83">
        <v>2</v>
      </c>
      <c r="L4890" s="83">
        <v>7</v>
      </c>
      <c r="M4890" s="84">
        <v>2.5089605734767029E-3</v>
      </c>
      <c r="N4890" s="85">
        <f t="shared" si="76"/>
        <v>0</v>
      </c>
    </row>
    <row r="4891" spans="1:14" x14ac:dyDescent="0.25">
      <c r="A4891" s="1" t="s">
        <v>315</v>
      </c>
      <c r="B4891" s="1" t="s">
        <v>322</v>
      </c>
      <c r="C4891" s="1" t="s">
        <v>469</v>
      </c>
      <c r="D4891" s="83">
        <v>11</v>
      </c>
      <c r="E4891" s="83">
        <v>1</v>
      </c>
      <c r="F4891" s="83">
        <v>122</v>
      </c>
      <c r="G4891" s="83">
        <v>129</v>
      </c>
      <c r="H4891" s="83">
        <v>125</v>
      </c>
      <c r="I4891" s="83">
        <v>31</v>
      </c>
      <c r="J4891" s="83">
        <v>78</v>
      </c>
      <c r="K4891" s="83">
        <v>64</v>
      </c>
      <c r="L4891" s="83">
        <v>561</v>
      </c>
      <c r="M4891" s="84">
        <v>0.20107526881720431</v>
      </c>
      <c r="N4891" s="85">
        <f t="shared" si="76"/>
        <v>1.7825311942959001E-3</v>
      </c>
    </row>
    <row r="4892" spans="1:14" x14ac:dyDescent="0.25">
      <c r="A4892" s="1" t="s">
        <v>315</v>
      </c>
      <c r="B4892" s="1" t="s">
        <v>322</v>
      </c>
      <c r="C4892" s="1" t="s">
        <v>470</v>
      </c>
      <c r="D4892" s="83">
        <v>2</v>
      </c>
      <c r="E4892" s="83">
        <v>4</v>
      </c>
      <c r="F4892" s="83">
        <v>2</v>
      </c>
      <c r="G4892" s="83">
        <v>39</v>
      </c>
      <c r="H4892" s="83">
        <v>38</v>
      </c>
      <c r="I4892" s="83">
        <v>37</v>
      </c>
      <c r="J4892" s="83">
        <v>50</v>
      </c>
      <c r="K4892" s="83">
        <v>106</v>
      </c>
      <c r="L4892" s="83">
        <v>278</v>
      </c>
      <c r="M4892" s="84">
        <v>9.9641577060931893E-2</v>
      </c>
      <c r="N4892" s="85">
        <f t="shared" si="76"/>
        <v>1.4388489208633094E-2</v>
      </c>
    </row>
    <row r="4893" spans="1:14" x14ac:dyDescent="0.25">
      <c r="A4893" s="1" t="s">
        <v>315</v>
      </c>
      <c r="B4893" s="1" t="s">
        <v>322</v>
      </c>
      <c r="C4893" s="1" t="s">
        <v>471</v>
      </c>
      <c r="D4893" s="83">
        <v>3</v>
      </c>
      <c r="E4893" s="83">
        <v>1</v>
      </c>
      <c r="F4893" s="83">
        <v>30</v>
      </c>
      <c r="G4893" s="83">
        <v>35</v>
      </c>
      <c r="H4893" s="83">
        <v>20</v>
      </c>
      <c r="I4893" s="83">
        <v>8</v>
      </c>
      <c r="J4893" s="83">
        <v>15</v>
      </c>
      <c r="K4893" s="83">
        <v>12</v>
      </c>
      <c r="L4893" s="83">
        <v>124</v>
      </c>
      <c r="M4893" s="84">
        <v>4.4444444444444453E-2</v>
      </c>
      <c r="N4893" s="85">
        <f t="shared" si="76"/>
        <v>8.0645161290322578E-3</v>
      </c>
    </row>
    <row r="4894" spans="1:14" x14ac:dyDescent="0.25">
      <c r="A4894" s="1" t="s">
        <v>315</v>
      </c>
      <c r="B4894" s="1" t="s">
        <v>322</v>
      </c>
      <c r="C4894" s="1" t="s">
        <v>481</v>
      </c>
      <c r="D4894" s="83">
        <v>3</v>
      </c>
      <c r="E4894" s="83">
        <v>8</v>
      </c>
      <c r="F4894" s="83">
        <v>12</v>
      </c>
      <c r="G4894" s="83">
        <v>1</v>
      </c>
      <c r="H4894" s="83">
        <v>2</v>
      </c>
      <c r="I4894" s="83">
        <v>0</v>
      </c>
      <c r="J4894" s="83">
        <v>4</v>
      </c>
      <c r="K4894" s="83">
        <v>0</v>
      </c>
      <c r="L4894" s="83">
        <v>30</v>
      </c>
      <c r="M4894" s="84">
        <v>1.075268817204301E-2</v>
      </c>
      <c r="N4894" s="85">
        <f t="shared" si="76"/>
        <v>0.26666666666666666</v>
      </c>
    </row>
    <row r="4895" spans="1:14" x14ac:dyDescent="0.25">
      <c r="A4895" s="1" t="s">
        <v>315</v>
      </c>
      <c r="B4895" s="1" t="s">
        <v>322</v>
      </c>
      <c r="C4895" s="1" t="s">
        <v>477</v>
      </c>
      <c r="D4895" s="83">
        <v>0</v>
      </c>
      <c r="E4895" s="83">
        <v>0</v>
      </c>
      <c r="F4895" s="83">
        <v>7</v>
      </c>
      <c r="G4895" s="83">
        <v>1</v>
      </c>
      <c r="H4895" s="83">
        <v>0</v>
      </c>
      <c r="I4895" s="83">
        <v>0</v>
      </c>
      <c r="J4895" s="83">
        <v>1</v>
      </c>
      <c r="K4895" s="83">
        <v>2</v>
      </c>
      <c r="L4895" s="83">
        <v>11</v>
      </c>
      <c r="M4895" s="84">
        <v>3.9426523297491044E-3</v>
      </c>
      <c r="N4895" s="85">
        <f t="shared" si="76"/>
        <v>0</v>
      </c>
    </row>
    <row r="4896" spans="1:14" x14ac:dyDescent="0.25">
      <c r="A4896" s="1" t="s">
        <v>315</v>
      </c>
      <c r="B4896" s="1" t="s">
        <v>322</v>
      </c>
      <c r="C4896" s="1" t="s">
        <v>482</v>
      </c>
      <c r="D4896" s="83">
        <v>0</v>
      </c>
      <c r="E4896" s="83">
        <v>0</v>
      </c>
      <c r="F4896" s="83">
        <v>0</v>
      </c>
      <c r="G4896" s="83">
        <v>0</v>
      </c>
      <c r="H4896" s="83">
        <v>1</v>
      </c>
      <c r="I4896" s="83">
        <v>1</v>
      </c>
      <c r="J4896" s="83">
        <v>1</v>
      </c>
      <c r="K4896" s="83">
        <v>1</v>
      </c>
      <c r="L4896" s="83">
        <v>4</v>
      </c>
      <c r="M4896" s="84">
        <v>1.433691756272401E-3</v>
      </c>
      <c r="N4896" s="85">
        <f t="shared" si="76"/>
        <v>0</v>
      </c>
    </row>
    <row r="4897" spans="1:14" x14ac:dyDescent="0.25">
      <c r="A4897" s="1" t="s">
        <v>315</v>
      </c>
      <c r="B4897" s="1" t="s">
        <v>322</v>
      </c>
      <c r="C4897" s="1" t="s">
        <v>478</v>
      </c>
      <c r="D4897" s="83">
        <v>0</v>
      </c>
      <c r="E4897" s="83">
        <v>0</v>
      </c>
      <c r="F4897" s="83">
        <v>11</v>
      </c>
      <c r="G4897" s="83">
        <v>1</v>
      </c>
      <c r="H4897" s="83">
        <v>3</v>
      </c>
      <c r="I4897" s="83">
        <v>0</v>
      </c>
      <c r="J4897" s="83">
        <v>1</v>
      </c>
      <c r="K4897" s="83">
        <v>0</v>
      </c>
      <c r="L4897" s="83">
        <v>16</v>
      </c>
      <c r="M4897" s="84">
        <v>5.7347670250896057E-3</v>
      </c>
      <c r="N4897" s="85">
        <f t="shared" si="76"/>
        <v>0</v>
      </c>
    </row>
    <row r="4898" spans="1:14" x14ac:dyDescent="0.25">
      <c r="A4898" s="1" t="s">
        <v>315</v>
      </c>
      <c r="B4898" s="1" t="s">
        <v>322</v>
      </c>
      <c r="C4898" s="1" t="s">
        <v>472</v>
      </c>
      <c r="D4898" s="83">
        <v>73</v>
      </c>
      <c r="E4898" s="83">
        <v>374</v>
      </c>
      <c r="F4898" s="83">
        <v>246</v>
      </c>
      <c r="G4898" s="83">
        <v>76</v>
      </c>
      <c r="H4898" s="83">
        <v>98</v>
      </c>
      <c r="I4898" s="83">
        <v>15</v>
      </c>
      <c r="J4898" s="83">
        <v>28</v>
      </c>
      <c r="K4898" s="83">
        <v>11</v>
      </c>
      <c r="L4898" s="83">
        <v>921</v>
      </c>
      <c r="M4898" s="84">
        <v>0.3301075268817204</v>
      </c>
      <c r="N4898" s="85">
        <f t="shared" si="76"/>
        <v>0.40608034744842564</v>
      </c>
    </row>
    <row r="4899" spans="1:14" x14ac:dyDescent="0.25">
      <c r="A4899" s="1" t="s">
        <v>315</v>
      </c>
      <c r="B4899" s="1" t="s">
        <v>322</v>
      </c>
      <c r="C4899" s="1" t="s">
        <v>473</v>
      </c>
      <c r="D4899" s="83">
        <v>15</v>
      </c>
      <c r="E4899" s="83">
        <v>6</v>
      </c>
      <c r="F4899" s="83">
        <v>66</v>
      </c>
      <c r="G4899" s="83">
        <v>43</v>
      </c>
      <c r="H4899" s="83">
        <v>43</v>
      </c>
      <c r="I4899" s="83">
        <v>12</v>
      </c>
      <c r="J4899" s="83">
        <v>29</v>
      </c>
      <c r="K4899" s="83">
        <v>29</v>
      </c>
      <c r="L4899" s="83">
        <v>243</v>
      </c>
      <c r="M4899" s="84">
        <v>8.7096774193548387E-2</v>
      </c>
      <c r="N4899" s="85">
        <f t="shared" si="76"/>
        <v>2.4691358024691357E-2</v>
      </c>
    </row>
    <row r="4900" spans="1:14" x14ac:dyDescent="0.25">
      <c r="A4900" s="1" t="s">
        <v>315</v>
      </c>
      <c r="B4900" s="1" t="s">
        <v>322</v>
      </c>
      <c r="C4900" s="1" t="s">
        <v>474</v>
      </c>
      <c r="D4900" s="83">
        <v>17</v>
      </c>
      <c r="E4900" s="83">
        <v>112</v>
      </c>
      <c r="F4900" s="83">
        <v>64</v>
      </c>
      <c r="G4900" s="83">
        <v>24</v>
      </c>
      <c r="H4900" s="83">
        <v>22</v>
      </c>
      <c r="I4900" s="83">
        <v>1</v>
      </c>
      <c r="J4900" s="83">
        <v>2</v>
      </c>
      <c r="K4900" s="83">
        <v>1</v>
      </c>
      <c r="L4900" s="83">
        <v>243</v>
      </c>
      <c r="M4900" s="84">
        <v>8.7096774193548387E-2</v>
      </c>
      <c r="N4900" s="85">
        <f t="shared" si="76"/>
        <v>0.46090534979423869</v>
      </c>
    </row>
    <row r="4901" spans="1:14" x14ac:dyDescent="0.25">
      <c r="A4901" s="118" t="s">
        <v>315</v>
      </c>
      <c r="B4901" s="118" t="s">
        <v>323</v>
      </c>
      <c r="C4901" s="118" t="s">
        <v>467</v>
      </c>
      <c r="D4901" s="119">
        <v>40</v>
      </c>
      <c r="E4901" s="119">
        <v>290</v>
      </c>
      <c r="F4901" s="119">
        <v>233</v>
      </c>
      <c r="G4901" s="119">
        <v>170</v>
      </c>
      <c r="H4901" s="119">
        <v>173</v>
      </c>
      <c r="I4901" s="119">
        <v>34</v>
      </c>
      <c r="J4901" s="119">
        <v>63</v>
      </c>
      <c r="K4901" s="119">
        <v>63</v>
      </c>
      <c r="L4901" s="119">
        <v>1066</v>
      </c>
      <c r="M4901" s="120">
        <v>1</v>
      </c>
      <c r="N4901" s="117">
        <f t="shared" si="76"/>
        <v>0.27204502814258913</v>
      </c>
    </row>
    <row r="4902" spans="1:14" x14ac:dyDescent="0.25">
      <c r="A4902" s="1" t="s">
        <v>315</v>
      </c>
      <c r="B4902" s="1" t="s">
        <v>323</v>
      </c>
      <c r="C4902" s="1" t="s">
        <v>468</v>
      </c>
      <c r="D4902" s="83">
        <v>14</v>
      </c>
      <c r="E4902" s="83">
        <v>59</v>
      </c>
      <c r="F4902" s="83">
        <v>45</v>
      </c>
      <c r="G4902" s="83">
        <v>11</v>
      </c>
      <c r="H4902" s="83">
        <v>19</v>
      </c>
      <c r="I4902" s="83">
        <v>0</v>
      </c>
      <c r="J4902" s="83">
        <v>5</v>
      </c>
      <c r="K4902" s="83">
        <v>0</v>
      </c>
      <c r="L4902" s="83">
        <v>153</v>
      </c>
      <c r="M4902" s="84">
        <v>0.14352720450281431</v>
      </c>
      <c r="N4902" s="85">
        <f t="shared" si="76"/>
        <v>0.38562091503267976</v>
      </c>
    </row>
    <row r="4903" spans="1:14" x14ac:dyDescent="0.25">
      <c r="A4903" s="1" t="s">
        <v>315</v>
      </c>
      <c r="B4903" s="1" t="s">
        <v>323</v>
      </c>
      <c r="C4903" s="1" t="s">
        <v>479</v>
      </c>
      <c r="D4903" s="83">
        <v>0</v>
      </c>
      <c r="E4903" s="83">
        <v>0</v>
      </c>
      <c r="F4903" s="83">
        <v>0</v>
      </c>
      <c r="G4903" s="83">
        <v>0</v>
      </c>
      <c r="H4903" s="83">
        <v>1</v>
      </c>
      <c r="I4903" s="83">
        <v>0</v>
      </c>
      <c r="J4903" s="83">
        <v>0</v>
      </c>
      <c r="K4903" s="83">
        <v>0</v>
      </c>
      <c r="L4903" s="83">
        <v>1</v>
      </c>
      <c r="M4903" s="84">
        <v>9.3808630393996248E-4</v>
      </c>
      <c r="N4903" s="85">
        <f t="shared" si="76"/>
        <v>0</v>
      </c>
    </row>
    <row r="4904" spans="1:14" x14ac:dyDescent="0.25">
      <c r="A4904" s="1" t="s">
        <v>315</v>
      </c>
      <c r="B4904" s="1" t="s">
        <v>323</v>
      </c>
      <c r="C4904" s="1" t="s">
        <v>476</v>
      </c>
      <c r="D4904" s="83">
        <v>0</v>
      </c>
      <c r="E4904" s="83">
        <v>0</v>
      </c>
      <c r="F4904" s="83">
        <v>0</v>
      </c>
      <c r="G4904" s="83">
        <v>1</v>
      </c>
      <c r="H4904" s="83">
        <v>0</v>
      </c>
      <c r="I4904" s="83">
        <v>0</v>
      </c>
      <c r="J4904" s="83">
        <v>0</v>
      </c>
      <c r="K4904" s="83">
        <v>0</v>
      </c>
      <c r="L4904" s="83">
        <v>1</v>
      </c>
      <c r="M4904" s="84">
        <v>9.3808630393996248E-4</v>
      </c>
      <c r="N4904" s="85">
        <f t="shared" si="76"/>
        <v>0</v>
      </c>
    </row>
    <row r="4905" spans="1:14" x14ac:dyDescent="0.25">
      <c r="A4905" s="1" t="s">
        <v>315</v>
      </c>
      <c r="B4905" s="1" t="s">
        <v>323</v>
      </c>
      <c r="C4905" s="1" t="s">
        <v>469</v>
      </c>
      <c r="D4905" s="83">
        <v>5</v>
      </c>
      <c r="E4905" s="83">
        <v>1</v>
      </c>
      <c r="F4905" s="83">
        <v>47</v>
      </c>
      <c r="G4905" s="83">
        <v>65</v>
      </c>
      <c r="H4905" s="83">
        <v>64</v>
      </c>
      <c r="I4905" s="83">
        <v>14</v>
      </c>
      <c r="J4905" s="83">
        <v>21</v>
      </c>
      <c r="K4905" s="83">
        <v>24</v>
      </c>
      <c r="L4905" s="83">
        <v>241</v>
      </c>
      <c r="M4905" s="84">
        <v>0.22607879924953089</v>
      </c>
      <c r="N4905" s="85">
        <f t="shared" si="76"/>
        <v>4.1493775933609959E-3</v>
      </c>
    </row>
    <row r="4906" spans="1:14" x14ac:dyDescent="0.25">
      <c r="A4906" s="1" t="s">
        <v>315</v>
      </c>
      <c r="B4906" s="1" t="s">
        <v>323</v>
      </c>
      <c r="C4906" s="1" t="s">
        <v>470</v>
      </c>
      <c r="D4906" s="83">
        <v>0</v>
      </c>
      <c r="E4906" s="83">
        <v>3</v>
      </c>
      <c r="F4906" s="83">
        <v>0</v>
      </c>
      <c r="G4906" s="83">
        <v>33</v>
      </c>
      <c r="H4906" s="83">
        <v>16</v>
      </c>
      <c r="I4906" s="83">
        <v>11</v>
      </c>
      <c r="J4906" s="83">
        <v>19</v>
      </c>
      <c r="K4906" s="83">
        <v>28</v>
      </c>
      <c r="L4906" s="83">
        <v>110</v>
      </c>
      <c r="M4906" s="84">
        <v>0.1031894934333959</v>
      </c>
      <c r="N4906" s="85">
        <f t="shared" si="76"/>
        <v>2.7272727272727271E-2</v>
      </c>
    </row>
    <row r="4907" spans="1:14" x14ac:dyDescent="0.25">
      <c r="A4907" s="1" t="s">
        <v>315</v>
      </c>
      <c r="B4907" s="1" t="s">
        <v>323</v>
      </c>
      <c r="C4907" s="1" t="s">
        <v>471</v>
      </c>
      <c r="D4907" s="83">
        <v>0</v>
      </c>
      <c r="E4907" s="83">
        <v>0</v>
      </c>
      <c r="F4907" s="83">
        <v>12</v>
      </c>
      <c r="G4907" s="83">
        <v>10</v>
      </c>
      <c r="H4907" s="83">
        <v>8</v>
      </c>
      <c r="I4907" s="83">
        <v>3</v>
      </c>
      <c r="J4907" s="83">
        <v>4</v>
      </c>
      <c r="K4907" s="83">
        <v>3</v>
      </c>
      <c r="L4907" s="83">
        <v>40</v>
      </c>
      <c r="M4907" s="84">
        <v>3.7523452157598502E-2</v>
      </c>
      <c r="N4907" s="85">
        <f t="shared" si="76"/>
        <v>0</v>
      </c>
    </row>
    <row r="4908" spans="1:14" x14ac:dyDescent="0.25">
      <c r="A4908" s="1" t="s">
        <v>315</v>
      </c>
      <c r="B4908" s="1" t="s">
        <v>323</v>
      </c>
      <c r="C4908" s="1" t="s">
        <v>481</v>
      </c>
      <c r="D4908" s="83">
        <v>0</v>
      </c>
      <c r="E4908" s="83">
        <v>3</v>
      </c>
      <c r="F4908" s="83">
        <v>0</v>
      </c>
      <c r="G4908" s="83">
        <v>0</v>
      </c>
      <c r="H4908" s="83">
        <v>0</v>
      </c>
      <c r="I4908" s="83">
        <v>0</v>
      </c>
      <c r="J4908" s="83">
        <v>0</v>
      </c>
      <c r="K4908" s="83">
        <v>0</v>
      </c>
      <c r="L4908" s="83">
        <v>3</v>
      </c>
      <c r="M4908" s="84">
        <v>2.814258911819887E-3</v>
      </c>
      <c r="N4908" s="85">
        <f t="shared" si="76"/>
        <v>1</v>
      </c>
    </row>
    <row r="4909" spans="1:14" x14ac:dyDescent="0.25">
      <c r="A4909" s="1" t="s">
        <v>315</v>
      </c>
      <c r="B4909" s="1" t="s">
        <v>323</v>
      </c>
      <c r="C4909" s="1" t="s">
        <v>478</v>
      </c>
      <c r="D4909" s="83">
        <v>0</v>
      </c>
      <c r="E4909" s="83">
        <v>0</v>
      </c>
      <c r="F4909" s="83">
        <v>1</v>
      </c>
      <c r="G4909" s="83">
        <v>2</v>
      </c>
      <c r="H4909" s="83">
        <v>0</v>
      </c>
      <c r="I4909" s="83">
        <v>0</v>
      </c>
      <c r="J4909" s="83">
        <v>0</v>
      </c>
      <c r="K4909" s="83">
        <v>0</v>
      </c>
      <c r="L4909" s="83">
        <v>3</v>
      </c>
      <c r="M4909" s="84">
        <v>2.814258911819887E-3</v>
      </c>
      <c r="N4909" s="85">
        <f t="shared" si="76"/>
        <v>0</v>
      </c>
    </row>
    <row r="4910" spans="1:14" x14ac:dyDescent="0.25">
      <c r="A4910" s="1" t="s">
        <v>315</v>
      </c>
      <c r="B4910" s="1" t="s">
        <v>323</v>
      </c>
      <c r="C4910" s="1" t="s">
        <v>472</v>
      </c>
      <c r="D4910" s="83">
        <v>12</v>
      </c>
      <c r="E4910" s="83">
        <v>156</v>
      </c>
      <c r="F4910" s="83">
        <v>82</v>
      </c>
      <c r="G4910" s="83">
        <v>28</v>
      </c>
      <c r="H4910" s="83">
        <v>33</v>
      </c>
      <c r="I4910" s="83">
        <v>3</v>
      </c>
      <c r="J4910" s="83">
        <v>6</v>
      </c>
      <c r="K4910" s="83">
        <v>2</v>
      </c>
      <c r="L4910" s="83">
        <v>322</v>
      </c>
      <c r="M4910" s="84">
        <v>0.30206378986866789</v>
      </c>
      <c r="N4910" s="85">
        <f t="shared" si="76"/>
        <v>0.48447204968944102</v>
      </c>
    </row>
    <row r="4911" spans="1:14" x14ac:dyDescent="0.25">
      <c r="A4911" s="1" t="s">
        <v>315</v>
      </c>
      <c r="B4911" s="1" t="s">
        <v>323</v>
      </c>
      <c r="C4911" s="1" t="s">
        <v>473</v>
      </c>
      <c r="D4911" s="83">
        <v>4</v>
      </c>
      <c r="E4911" s="83">
        <v>2</v>
      </c>
      <c r="F4911" s="83">
        <v>27</v>
      </c>
      <c r="G4911" s="83">
        <v>15</v>
      </c>
      <c r="H4911" s="83">
        <v>25</v>
      </c>
      <c r="I4911" s="83">
        <v>2</v>
      </c>
      <c r="J4911" s="83">
        <v>6</v>
      </c>
      <c r="K4911" s="83">
        <v>5</v>
      </c>
      <c r="L4911" s="83">
        <v>86</v>
      </c>
      <c r="M4911" s="84">
        <v>8.0675422138836772E-2</v>
      </c>
      <c r="N4911" s="85">
        <f t="shared" si="76"/>
        <v>2.3255813953488372E-2</v>
      </c>
    </row>
    <row r="4912" spans="1:14" x14ac:dyDescent="0.25">
      <c r="A4912" s="1" t="s">
        <v>315</v>
      </c>
      <c r="B4912" s="1" t="s">
        <v>323</v>
      </c>
      <c r="C4912" s="1" t="s">
        <v>474</v>
      </c>
      <c r="D4912" s="83">
        <v>5</v>
      </c>
      <c r="E4912" s="83">
        <v>66</v>
      </c>
      <c r="F4912" s="83">
        <v>19</v>
      </c>
      <c r="G4912" s="83">
        <v>5</v>
      </c>
      <c r="H4912" s="83">
        <v>7</v>
      </c>
      <c r="I4912" s="83">
        <v>1</v>
      </c>
      <c r="J4912" s="83">
        <v>2</v>
      </c>
      <c r="K4912" s="83">
        <v>1</v>
      </c>
      <c r="L4912" s="83">
        <v>106</v>
      </c>
      <c r="M4912" s="84">
        <v>9.9437148217636023E-2</v>
      </c>
      <c r="N4912" s="85">
        <f t="shared" si="76"/>
        <v>0.62264150943396224</v>
      </c>
    </row>
    <row r="4913" spans="1:14" x14ac:dyDescent="0.25">
      <c r="A4913" s="118" t="s">
        <v>315</v>
      </c>
      <c r="B4913" s="118" t="s">
        <v>324</v>
      </c>
      <c r="C4913" s="118" t="s">
        <v>467</v>
      </c>
      <c r="D4913" s="119">
        <v>129</v>
      </c>
      <c r="E4913" s="119">
        <v>368</v>
      </c>
      <c r="F4913" s="119">
        <v>309</v>
      </c>
      <c r="G4913" s="119">
        <v>167</v>
      </c>
      <c r="H4913" s="119">
        <v>195</v>
      </c>
      <c r="I4913" s="119">
        <v>52</v>
      </c>
      <c r="J4913" s="119">
        <v>74</v>
      </c>
      <c r="K4913" s="119">
        <v>127</v>
      </c>
      <c r="L4913" s="119">
        <v>1421</v>
      </c>
      <c r="M4913" s="120">
        <v>1</v>
      </c>
      <c r="N4913" s="117">
        <f t="shared" si="76"/>
        <v>0.25897255453905699</v>
      </c>
    </row>
    <row r="4914" spans="1:14" x14ac:dyDescent="0.25">
      <c r="A4914" s="1" t="s">
        <v>315</v>
      </c>
      <c r="B4914" s="1" t="s">
        <v>324</v>
      </c>
      <c r="C4914" s="1" t="s">
        <v>468</v>
      </c>
      <c r="D4914" s="83">
        <v>22</v>
      </c>
      <c r="E4914" s="83">
        <v>63</v>
      </c>
      <c r="F4914" s="83">
        <v>36</v>
      </c>
      <c r="G4914" s="83">
        <v>9</v>
      </c>
      <c r="H4914" s="83">
        <v>15</v>
      </c>
      <c r="I4914" s="83">
        <v>5</v>
      </c>
      <c r="J4914" s="83">
        <v>9</v>
      </c>
      <c r="K4914" s="83">
        <v>4</v>
      </c>
      <c r="L4914" s="83">
        <v>163</v>
      </c>
      <c r="M4914" s="84">
        <v>0.1147079521463758</v>
      </c>
      <c r="N4914" s="85">
        <f t="shared" si="76"/>
        <v>0.38650306748466257</v>
      </c>
    </row>
    <row r="4915" spans="1:14" x14ac:dyDescent="0.25">
      <c r="A4915" s="1" t="s">
        <v>315</v>
      </c>
      <c r="B4915" s="1" t="s">
        <v>324</v>
      </c>
      <c r="C4915" s="1" t="s">
        <v>479</v>
      </c>
      <c r="D4915" s="83">
        <v>0</v>
      </c>
      <c r="E4915" s="83">
        <v>0</v>
      </c>
      <c r="F4915" s="83">
        <v>0</v>
      </c>
      <c r="G4915" s="83">
        <v>2</v>
      </c>
      <c r="H4915" s="83">
        <v>1</v>
      </c>
      <c r="I4915" s="83">
        <v>0</v>
      </c>
      <c r="J4915" s="83">
        <v>1</v>
      </c>
      <c r="K4915" s="83">
        <v>0</v>
      </c>
      <c r="L4915" s="83">
        <v>4</v>
      </c>
      <c r="M4915" s="84">
        <v>2.8149190710767069E-3</v>
      </c>
      <c r="N4915" s="85">
        <f t="shared" si="76"/>
        <v>0</v>
      </c>
    </row>
    <row r="4916" spans="1:14" x14ac:dyDescent="0.25">
      <c r="A4916" s="1" t="s">
        <v>315</v>
      </c>
      <c r="B4916" s="1" t="s">
        <v>324</v>
      </c>
      <c r="C4916" s="1" t="s">
        <v>480</v>
      </c>
      <c r="D4916" s="83">
        <v>0</v>
      </c>
      <c r="E4916" s="83">
        <v>0</v>
      </c>
      <c r="F4916" s="83">
        <v>0</v>
      </c>
      <c r="G4916" s="83">
        <v>0</v>
      </c>
      <c r="H4916" s="83">
        <v>1</v>
      </c>
      <c r="I4916" s="83">
        <v>1</v>
      </c>
      <c r="J4916" s="83">
        <v>1</v>
      </c>
      <c r="K4916" s="83">
        <v>2</v>
      </c>
      <c r="L4916" s="83">
        <v>5</v>
      </c>
      <c r="M4916" s="84">
        <v>3.518648838845883E-3</v>
      </c>
      <c r="N4916" s="85">
        <f t="shared" si="76"/>
        <v>0</v>
      </c>
    </row>
    <row r="4917" spans="1:14" x14ac:dyDescent="0.25">
      <c r="A4917" s="1" t="s">
        <v>315</v>
      </c>
      <c r="B4917" s="1" t="s">
        <v>324</v>
      </c>
      <c r="C4917" s="1" t="s">
        <v>469</v>
      </c>
      <c r="D4917" s="83">
        <v>7</v>
      </c>
      <c r="E4917" s="83">
        <v>5</v>
      </c>
      <c r="F4917" s="83">
        <v>72</v>
      </c>
      <c r="G4917" s="83">
        <v>69</v>
      </c>
      <c r="H4917" s="83">
        <v>72</v>
      </c>
      <c r="I4917" s="83">
        <v>17</v>
      </c>
      <c r="J4917" s="83">
        <v>26</v>
      </c>
      <c r="K4917" s="83">
        <v>37</v>
      </c>
      <c r="L4917" s="83">
        <v>305</v>
      </c>
      <c r="M4917" s="84">
        <v>0.21463757916959891</v>
      </c>
      <c r="N4917" s="85">
        <f t="shared" si="76"/>
        <v>1.6393442622950821E-2</v>
      </c>
    </row>
    <row r="4918" spans="1:14" x14ac:dyDescent="0.25">
      <c r="A4918" s="1" t="s">
        <v>315</v>
      </c>
      <c r="B4918" s="1" t="s">
        <v>324</v>
      </c>
      <c r="C4918" s="1" t="s">
        <v>470</v>
      </c>
      <c r="D4918" s="83">
        <v>3</v>
      </c>
      <c r="E4918" s="83">
        <v>2</v>
      </c>
      <c r="F4918" s="83">
        <v>0</v>
      </c>
      <c r="G4918" s="83">
        <v>26</v>
      </c>
      <c r="H4918" s="83">
        <v>21</v>
      </c>
      <c r="I4918" s="83">
        <v>14</v>
      </c>
      <c r="J4918" s="83">
        <v>20</v>
      </c>
      <c r="K4918" s="83">
        <v>57</v>
      </c>
      <c r="L4918" s="83">
        <v>143</v>
      </c>
      <c r="M4918" s="84">
        <v>0.10063335679099231</v>
      </c>
      <c r="N4918" s="85">
        <f t="shared" si="76"/>
        <v>1.3986013986013986E-2</v>
      </c>
    </row>
    <row r="4919" spans="1:14" x14ac:dyDescent="0.25">
      <c r="A4919" s="1" t="s">
        <v>315</v>
      </c>
      <c r="B4919" s="1" t="s">
        <v>324</v>
      </c>
      <c r="C4919" s="1" t="s">
        <v>471</v>
      </c>
      <c r="D4919" s="83">
        <v>1</v>
      </c>
      <c r="E4919" s="83">
        <v>2</v>
      </c>
      <c r="F4919" s="83">
        <v>16</v>
      </c>
      <c r="G4919" s="83">
        <v>15</v>
      </c>
      <c r="H4919" s="83">
        <v>9</v>
      </c>
      <c r="I4919" s="83">
        <v>2</v>
      </c>
      <c r="J4919" s="83">
        <v>0</v>
      </c>
      <c r="K4919" s="83">
        <v>5</v>
      </c>
      <c r="L4919" s="83">
        <v>50</v>
      </c>
      <c r="M4919" s="84">
        <v>3.5186488388458829E-2</v>
      </c>
      <c r="N4919" s="85">
        <f t="shared" si="76"/>
        <v>0.04</v>
      </c>
    </row>
    <row r="4920" spans="1:14" x14ac:dyDescent="0.25">
      <c r="A4920" s="1" t="s">
        <v>315</v>
      </c>
      <c r="B4920" s="1" t="s">
        <v>324</v>
      </c>
      <c r="C4920" s="1" t="s">
        <v>481</v>
      </c>
      <c r="D4920" s="83">
        <v>1</v>
      </c>
      <c r="E4920" s="83">
        <v>1</v>
      </c>
      <c r="F4920" s="83">
        <v>1</v>
      </c>
      <c r="G4920" s="83">
        <v>0</v>
      </c>
      <c r="H4920" s="83">
        <v>0</v>
      </c>
      <c r="I4920" s="83">
        <v>0</v>
      </c>
      <c r="J4920" s="83">
        <v>0</v>
      </c>
      <c r="K4920" s="83">
        <v>0</v>
      </c>
      <c r="L4920" s="83">
        <v>3</v>
      </c>
      <c r="M4920" s="84">
        <v>2.11118930330753E-3</v>
      </c>
      <c r="N4920" s="85">
        <f t="shared" si="76"/>
        <v>0.33333333333333331</v>
      </c>
    </row>
    <row r="4921" spans="1:14" x14ac:dyDescent="0.25">
      <c r="A4921" s="1" t="s">
        <v>315</v>
      </c>
      <c r="B4921" s="1" t="s">
        <v>324</v>
      </c>
      <c r="C4921" s="1" t="s">
        <v>482</v>
      </c>
      <c r="D4921" s="83">
        <v>0</v>
      </c>
      <c r="E4921" s="83">
        <v>0</v>
      </c>
      <c r="F4921" s="83">
        <v>0</v>
      </c>
      <c r="G4921" s="83">
        <v>1</v>
      </c>
      <c r="H4921" s="83">
        <v>0</v>
      </c>
      <c r="I4921" s="83">
        <v>0</v>
      </c>
      <c r="J4921" s="83">
        <v>0</v>
      </c>
      <c r="K4921" s="83">
        <v>1</v>
      </c>
      <c r="L4921" s="83">
        <v>2</v>
      </c>
      <c r="M4921" s="84">
        <v>1.407459535538353E-3</v>
      </c>
      <c r="N4921" s="85">
        <f t="shared" si="76"/>
        <v>0</v>
      </c>
    </row>
    <row r="4922" spans="1:14" x14ac:dyDescent="0.25">
      <c r="A4922" s="1" t="s">
        <v>315</v>
      </c>
      <c r="B4922" s="1" t="s">
        <v>324</v>
      </c>
      <c r="C4922" s="1" t="s">
        <v>478</v>
      </c>
      <c r="D4922" s="83">
        <v>0</v>
      </c>
      <c r="E4922" s="83">
        <v>0</v>
      </c>
      <c r="F4922" s="83">
        <v>1</v>
      </c>
      <c r="G4922" s="83">
        <v>0</v>
      </c>
      <c r="H4922" s="83">
        <v>0</v>
      </c>
      <c r="I4922" s="83">
        <v>0</v>
      </c>
      <c r="J4922" s="83">
        <v>0</v>
      </c>
      <c r="K4922" s="83">
        <v>0</v>
      </c>
      <c r="L4922" s="83">
        <v>1</v>
      </c>
      <c r="M4922" s="84">
        <v>7.0372976776917663E-4</v>
      </c>
      <c r="N4922" s="85">
        <f t="shared" si="76"/>
        <v>0</v>
      </c>
    </row>
    <row r="4923" spans="1:14" x14ac:dyDescent="0.25">
      <c r="A4923" s="1" t="s">
        <v>315</v>
      </c>
      <c r="B4923" s="1" t="s">
        <v>324</v>
      </c>
      <c r="C4923" s="1" t="s">
        <v>472</v>
      </c>
      <c r="D4923" s="83">
        <v>69</v>
      </c>
      <c r="E4923" s="83">
        <v>221</v>
      </c>
      <c r="F4923" s="83">
        <v>120</v>
      </c>
      <c r="G4923" s="83">
        <v>26</v>
      </c>
      <c r="H4923" s="83">
        <v>35</v>
      </c>
      <c r="I4923" s="83">
        <v>6</v>
      </c>
      <c r="J4923" s="83">
        <v>12</v>
      </c>
      <c r="K4923" s="83">
        <v>9</v>
      </c>
      <c r="L4923" s="83">
        <v>498</v>
      </c>
      <c r="M4923" s="84">
        <v>0.35045742434904997</v>
      </c>
      <c r="N4923" s="85">
        <f t="shared" si="76"/>
        <v>0.44377510040160645</v>
      </c>
    </row>
    <row r="4924" spans="1:14" x14ac:dyDescent="0.25">
      <c r="A4924" s="1" t="s">
        <v>315</v>
      </c>
      <c r="B4924" s="1" t="s">
        <v>324</v>
      </c>
      <c r="C4924" s="1" t="s">
        <v>473</v>
      </c>
      <c r="D4924" s="83">
        <v>13</v>
      </c>
      <c r="E4924" s="83">
        <v>2</v>
      </c>
      <c r="F4924" s="83">
        <v>32</v>
      </c>
      <c r="G4924" s="83">
        <v>11</v>
      </c>
      <c r="H4924" s="83">
        <v>28</v>
      </c>
      <c r="I4924" s="83">
        <v>6</v>
      </c>
      <c r="J4924" s="83">
        <v>5</v>
      </c>
      <c r="K4924" s="83">
        <v>12</v>
      </c>
      <c r="L4924" s="83">
        <v>109</v>
      </c>
      <c r="M4924" s="84">
        <v>7.6706544686840253E-2</v>
      </c>
      <c r="N4924" s="85">
        <f t="shared" si="76"/>
        <v>1.834862385321101E-2</v>
      </c>
    </row>
    <row r="4925" spans="1:14" x14ac:dyDescent="0.25">
      <c r="A4925" s="1" t="s">
        <v>315</v>
      </c>
      <c r="B4925" s="1" t="s">
        <v>324</v>
      </c>
      <c r="C4925" s="1" t="s">
        <v>474</v>
      </c>
      <c r="D4925" s="83">
        <v>13</v>
      </c>
      <c r="E4925" s="83">
        <v>72</v>
      </c>
      <c r="F4925" s="83">
        <v>31</v>
      </c>
      <c r="G4925" s="83">
        <v>8</v>
      </c>
      <c r="H4925" s="83">
        <v>13</v>
      </c>
      <c r="I4925" s="83">
        <v>1</v>
      </c>
      <c r="J4925" s="83">
        <v>0</v>
      </c>
      <c r="K4925" s="83">
        <v>0</v>
      </c>
      <c r="L4925" s="83">
        <v>138</v>
      </c>
      <c r="M4925" s="84">
        <v>9.711470795214637E-2</v>
      </c>
      <c r="N4925" s="85">
        <f t="shared" si="76"/>
        <v>0.52173913043478259</v>
      </c>
    </row>
    <row r="4926" spans="1:14" x14ac:dyDescent="0.25">
      <c r="A4926" s="118" t="s">
        <v>315</v>
      </c>
      <c r="B4926" s="118" t="s">
        <v>325</v>
      </c>
      <c r="C4926" s="118" t="s">
        <v>467</v>
      </c>
      <c r="D4926" s="119">
        <v>30</v>
      </c>
      <c r="E4926" s="119">
        <v>69</v>
      </c>
      <c r="F4926" s="119">
        <v>104</v>
      </c>
      <c r="G4926" s="119">
        <v>59</v>
      </c>
      <c r="H4926" s="119">
        <v>118</v>
      </c>
      <c r="I4926" s="119">
        <v>23</v>
      </c>
      <c r="J4926" s="119">
        <v>34</v>
      </c>
      <c r="K4926" s="119">
        <v>63</v>
      </c>
      <c r="L4926" s="119">
        <v>500</v>
      </c>
      <c r="M4926" s="120">
        <v>1</v>
      </c>
      <c r="N4926" s="117">
        <f t="shared" si="76"/>
        <v>0.13800000000000001</v>
      </c>
    </row>
    <row r="4927" spans="1:14" x14ac:dyDescent="0.25">
      <c r="A4927" s="1" t="s">
        <v>315</v>
      </c>
      <c r="B4927" s="1" t="s">
        <v>325</v>
      </c>
      <c r="C4927" s="1" t="s">
        <v>468</v>
      </c>
      <c r="D4927" s="83">
        <v>3</v>
      </c>
      <c r="E4927" s="83">
        <v>15</v>
      </c>
      <c r="F4927" s="83">
        <v>23</v>
      </c>
      <c r="G4927" s="83">
        <v>9</v>
      </c>
      <c r="H4927" s="83">
        <v>11</v>
      </c>
      <c r="I4927" s="83">
        <v>0</v>
      </c>
      <c r="J4927" s="83">
        <v>1</v>
      </c>
      <c r="K4927" s="83">
        <v>1</v>
      </c>
      <c r="L4927" s="83">
        <v>63</v>
      </c>
      <c r="M4927" s="84">
        <v>0.126</v>
      </c>
      <c r="N4927" s="85">
        <f t="shared" si="76"/>
        <v>0.23809523809523808</v>
      </c>
    </row>
    <row r="4928" spans="1:14" x14ac:dyDescent="0.25">
      <c r="A4928" s="1" t="s">
        <v>315</v>
      </c>
      <c r="B4928" s="1" t="s">
        <v>325</v>
      </c>
      <c r="C4928" s="1" t="s">
        <v>469</v>
      </c>
      <c r="D4928" s="83">
        <v>5</v>
      </c>
      <c r="E4928" s="83">
        <v>0</v>
      </c>
      <c r="F4928" s="83">
        <v>22</v>
      </c>
      <c r="G4928" s="83">
        <v>24</v>
      </c>
      <c r="H4928" s="83">
        <v>38</v>
      </c>
      <c r="I4928" s="83">
        <v>6</v>
      </c>
      <c r="J4928" s="83">
        <v>20</v>
      </c>
      <c r="K4928" s="83">
        <v>27</v>
      </c>
      <c r="L4928" s="83">
        <v>142</v>
      </c>
      <c r="M4928" s="84">
        <v>0.28399999999999997</v>
      </c>
      <c r="N4928" s="85">
        <f t="shared" si="76"/>
        <v>0</v>
      </c>
    </row>
    <row r="4929" spans="1:14" x14ac:dyDescent="0.25">
      <c r="A4929" s="1" t="s">
        <v>315</v>
      </c>
      <c r="B4929" s="1" t="s">
        <v>325</v>
      </c>
      <c r="C4929" s="1" t="s">
        <v>470</v>
      </c>
      <c r="D4929" s="83">
        <v>1</v>
      </c>
      <c r="E4929" s="83">
        <v>0</v>
      </c>
      <c r="F4929" s="83">
        <v>0</v>
      </c>
      <c r="G4929" s="83">
        <v>2</v>
      </c>
      <c r="H4929" s="83">
        <v>7</v>
      </c>
      <c r="I4929" s="83">
        <v>10</v>
      </c>
      <c r="J4929" s="83">
        <v>7</v>
      </c>
      <c r="K4929" s="83">
        <v>28</v>
      </c>
      <c r="L4929" s="83">
        <v>55</v>
      </c>
      <c r="M4929" s="84">
        <v>0.11</v>
      </c>
      <c r="N4929" s="85">
        <f t="shared" si="76"/>
        <v>0</v>
      </c>
    </row>
    <row r="4930" spans="1:14" x14ac:dyDescent="0.25">
      <c r="A4930" s="1" t="s">
        <v>315</v>
      </c>
      <c r="B4930" s="1" t="s">
        <v>325</v>
      </c>
      <c r="C4930" s="1" t="s">
        <v>471</v>
      </c>
      <c r="D4930" s="83">
        <v>0</v>
      </c>
      <c r="E4930" s="83">
        <v>0</v>
      </c>
      <c r="F4930" s="83">
        <v>1</v>
      </c>
      <c r="G4930" s="83">
        <v>4</v>
      </c>
      <c r="H4930" s="83">
        <v>3</v>
      </c>
      <c r="I4930" s="83">
        <v>1</v>
      </c>
      <c r="J4930" s="83">
        <v>0</v>
      </c>
      <c r="K4930" s="83">
        <v>2</v>
      </c>
      <c r="L4930" s="83">
        <v>11</v>
      </c>
      <c r="M4930" s="84">
        <v>2.1999999999999999E-2</v>
      </c>
      <c r="N4930" s="85">
        <f t="shared" si="76"/>
        <v>0</v>
      </c>
    </row>
    <row r="4931" spans="1:14" x14ac:dyDescent="0.25">
      <c r="A4931" s="1" t="s">
        <v>315</v>
      </c>
      <c r="B4931" s="1" t="s">
        <v>325</v>
      </c>
      <c r="C4931" s="1" t="s">
        <v>472</v>
      </c>
      <c r="D4931" s="83">
        <v>18</v>
      </c>
      <c r="E4931" s="83">
        <v>33</v>
      </c>
      <c r="F4931" s="83">
        <v>48</v>
      </c>
      <c r="G4931" s="83">
        <v>11</v>
      </c>
      <c r="H4931" s="83">
        <v>31</v>
      </c>
      <c r="I4931" s="83">
        <v>4</v>
      </c>
      <c r="J4931" s="83">
        <v>2</v>
      </c>
      <c r="K4931" s="83">
        <v>2</v>
      </c>
      <c r="L4931" s="83">
        <v>149</v>
      </c>
      <c r="M4931" s="84">
        <v>0.29799999999999999</v>
      </c>
      <c r="N4931" s="85">
        <f t="shared" si="76"/>
        <v>0.22147651006711411</v>
      </c>
    </row>
    <row r="4932" spans="1:14" x14ac:dyDescent="0.25">
      <c r="A4932" s="1" t="s">
        <v>315</v>
      </c>
      <c r="B4932" s="1" t="s">
        <v>325</v>
      </c>
      <c r="C4932" s="1" t="s">
        <v>473</v>
      </c>
      <c r="D4932" s="83">
        <v>0</v>
      </c>
      <c r="E4932" s="83">
        <v>0</v>
      </c>
      <c r="F4932" s="83">
        <v>7</v>
      </c>
      <c r="G4932" s="83">
        <v>7</v>
      </c>
      <c r="H4932" s="83">
        <v>22</v>
      </c>
      <c r="I4932" s="83">
        <v>2</v>
      </c>
      <c r="J4932" s="83">
        <v>4</v>
      </c>
      <c r="K4932" s="83">
        <v>2</v>
      </c>
      <c r="L4932" s="83">
        <v>44</v>
      </c>
      <c r="M4932" s="84">
        <v>8.7999999999999995E-2</v>
      </c>
      <c r="N4932" s="85">
        <f t="shared" ref="N4932:N4995" si="77">E4932/L4932</f>
        <v>0</v>
      </c>
    </row>
    <row r="4933" spans="1:14" x14ac:dyDescent="0.25">
      <c r="A4933" s="1" t="s">
        <v>315</v>
      </c>
      <c r="B4933" s="1" t="s">
        <v>325</v>
      </c>
      <c r="C4933" s="1" t="s">
        <v>474</v>
      </c>
      <c r="D4933" s="83">
        <v>3</v>
      </c>
      <c r="E4933" s="83">
        <v>21</v>
      </c>
      <c r="F4933" s="83">
        <v>3</v>
      </c>
      <c r="G4933" s="83">
        <v>2</v>
      </c>
      <c r="H4933" s="83">
        <v>6</v>
      </c>
      <c r="I4933" s="83">
        <v>0</v>
      </c>
      <c r="J4933" s="83">
        <v>0</v>
      </c>
      <c r="K4933" s="83">
        <v>1</v>
      </c>
      <c r="L4933" s="83">
        <v>36</v>
      </c>
      <c r="M4933" s="84">
        <v>7.1999999999999995E-2</v>
      </c>
      <c r="N4933" s="85">
        <f t="shared" si="77"/>
        <v>0.58333333333333337</v>
      </c>
    </row>
    <row r="4934" spans="1:14" x14ac:dyDescent="0.25">
      <c r="A4934" s="118" t="s">
        <v>315</v>
      </c>
      <c r="B4934" s="118" t="s">
        <v>609</v>
      </c>
      <c r="C4934" s="118" t="s">
        <v>467</v>
      </c>
      <c r="D4934" s="119">
        <v>48</v>
      </c>
      <c r="E4934" s="119">
        <v>238</v>
      </c>
      <c r="F4934" s="119">
        <v>206</v>
      </c>
      <c r="G4934" s="119">
        <v>153</v>
      </c>
      <c r="H4934" s="119">
        <v>128</v>
      </c>
      <c r="I4934" s="119">
        <v>55</v>
      </c>
      <c r="J4934" s="119">
        <v>115</v>
      </c>
      <c r="K4934" s="119">
        <v>72</v>
      </c>
      <c r="L4934" s="119">
        <v>1015</v>
      </c>
      <c r="M4934" s="120">
        <v>1</v>
      </c>
      <c r="N4934" s="117">
        <f t="shared" si="77"/>
        <v>0.23448275862068965</v>
      </c>
    </row>
    <row r="4935" spans="1:14" x14ac:dyDescent="0.25">
      <c r="A4935" s="1" t="s">
        <v>315</v>
      </c>
      <c r="B4935" s="1" t="s">
        <v>609</v>
      </c>
      <c r="C4935" s="1" t="s">
        <v>468</v>
      </c>
      <c r="D4935" s="83">
        <v>8</v>
      </c>
      <c r="E4935" s="83">
        <v>50</v>
      </c>
      <c r="F4935" s="83">
        <v>18</v>
      </c>
      <c r="G4935" s="83">
        <v>11</v>
      </c>
      <c r="H4935" s="83">
        <v>7</v>
      </c>
      <c r="I4935" s="83">
        <v>1</v>
      </c>
      <c r="J4935" s="83">
        <v>6</v>
      </c>
      <c r="K4935" s="83">
        <v>1</v>
      </c>
      <c r="L4935" s="83">
        <v>102</v>
      </c>
      <c r="M4935" s="84">
        <v>0.10049261083743841</v>
      </c>
      <c r="N4935" s="85">
        <f t="shared" si="77"/>
        <v>0.49019607843137253</v>
      </c>
    </row>
    <row r="4936" spans="1:14" x14ac:dyDescent="0.25">
      <c r="A4936" s="1" t="s">
        <v>315</v>
      </c>
      <c r="B4936" s="1" t="s">
        <v>609</v>
      </c>
      <c r="C4936" s="1" t="s">
        <v>475</v>
      </c>
      <c r="D4936" s="83">
        <v>0</v>
      </c>
      <c r="E4936" s="83">
        <v>0</v>
      </c>
      <c r="F4936" s="83">
        <v>3</v>
      </c>
      <c r="G4936" s="83">
        <v>2</v>
      </c>
      <c r="H4936" s="83">
        <v>0</v>
      </c>
      <c r="I4936" s="83">
        <v>0</v>
      </c>
      <c r="J4936" s="83">
        <v>2</v>
      </c>
      <c r="K4936" s="83">
        <v>0</v>
      </c>
      <c r="L4936" s="83">
        <v>7</v>
      </c>
      <c r="M4936" s="84">
        <v>6.8965517241379318E-3</v>
      </c>
      <c r="N4936" s="85">
        <f t="shared" si="77"/>
        <v>0</v>
      </c>
    </row>
    <row r="4937" spans="1:14" x14ac:dyDescent="0.25">
      <c r="A4937" s="1" t="s">
        <v>315</v>
      </c>
      <c r="B4937" s="1" t="s">
        <v>609</v>
      </c>
      <c r="C4937" s="1" t="s">
        <v>479</v>
      </c>
      <c r="D4937" s="83">
        <v>0</v>
      </c>
      <c r="E4937" s="83">
        <v>0</v>
      </c>
      <c r="F4937" s="83">
        <v>0</v>
      </c>
      <c r="G4937" s="83">
        <v>1</v>
      </c>
      <c r="H4937" s="83">
        <v>0</v>
      </c>
      <c r="I4937" s="83">
        <v>0</v>
      </c>
      <c r="J4937" s="83">
        <v>0</v>
      </c>
      <c r="K4937" s="83">
        <v>0</v>
      </c>
      <c r="L4937" s="83">
        <v>1</v>
      </c>
      <c r="M4937" s="84">
        <v>9.8522167487684722E-4</v>
      </c>
      <c r="N4937" s="85">
        <f t="shared" si="77"/>
        <v>0</v>
      </c>
    </row>
    <row r="4938" spans="1:14" x14ac:dyDescent="0.25">
      <c r="A4938" s="1" t="s">
        <v>315</v>
      </c>
      <c r="B4938" s="1" t="s">
        <v>609</v>
      </c>
      <c r="C4938" s="1" t="s">
        <v>476</v>
      </c>
      <c r="D4938" s="83">
        <v>0</v>
      </c>
      <c r="E4938" s="83">
        <v>0</v>
      </c>
      <c r="F4938" s="83">
        <v>0</v>
      </c>
      <c r="G4938" s="83">
        <v>0</v>
      </c>
      <c r="H4938" s="83">
        <v>1</v>
      </c>
      <c r="I4938" s="83">
        <v>1</v>
      </c>
      <c r="J4938" s="83">
        <v>0</v>
      </c>
      <c r="K4938" s="83">
        <v>0</v>
      </c>
      <c r="L4938" s="83">
        <v>2</v>
      </c>
      <c r="M4938" s="84">
        <v>1.970443349753694E-3</v>
      </c>
      <c r="N4938" s="85">
        <f t="shared" si="77"/>
        <v>0</v>
      </c>
    </row>
    <row r="4939" spans="1:14" x14ac:dyDescent="0.25">
      <c r="A4939" s="1" t="s">
        <v>315</v>
      </c>
      <c r="B4939" s="1" t="s">
        <v>609</v>
      </c>
      <c r="C4939" s="1" t="s">
        <v>469</v>
      </c>
      <c r="D4939" s="83">
        <v>6</v>
      </c>
      <c r="E4939" s="83">
        <v>3</v>
      </c>
      <c r="F4939" s="83">
        <v>73</v>
      </c>
      <c r="G4939" s="83">
        <v>70</v>
      </c>
      <c r="H4939" s="83">
        <v>58</v>
      </c>
      <c r="I4939" s="83">
        <v>21</v>
      </c>
      <c r="J4939" s="83">
        <v>43</v>
      </c>
      <c r="K4939" s="83">
        <v>28</v>
      </c>
      <c r="L4939" s="83">
        <v>302</v>
      </c>
      <c r="M4939" s="84">
        <v>0.29753694581280787</v>
      </c>
      <c r="N4939" s="85">
        <f t="shared" si="77"/>
        <v>9.9337748344370865E-3</v>
      </c>
    </row>
    <row r="4940" spans="1:14" x14ac:dyDescent="0.25">
      <c r="A4940" s="1" t="s">
        <v>315</v>
      </c>
      <c r="B4940" s="1" t="s">
        <v>609</v>
      </c>
      <c r="C4940" s="1" t="s">
        <v>470</v>
      </c>
      <c r="D4940" s="83">
        <v>4</v>
      </c>
      <c r="E4940" s="83">
        <v>1</v>
      </c>
      <c r="F4940" s="83">
        <v>0</v>
      </c>
      <c r="G4940" s="83">
        <v>15</v>
      </c>
      <c r="H4940" s="83">
        <v>13</v>
      </c>
      <c r="I4940" s="83">
        <v>23</v>
      </c>
      <c r="J4940" s="83">
        <v>32</v>
      </c>
      <c r="K4940" s="83">
        <v>37</v>
      </c>
      <c r="L4940" s="83">
        <v>125</v>
      </c>
      <c r="M4940" s="84">
        <v>0.1231527093596059</v>
      </c>
      <c r="N4940" s="85">
        <f t="shared" si="77"/>
        <v>8.0000000000000002E-3</v>
      </c>
    </row>
    <row r="4941" spans="1:14" x14ac:dyDescent="0.25">
      <c r="A4941" s="1" t="s">
        <v>315</v>
      </c>
      <c r="B4941" s="1" t="s">
        <v>609</v>
      </c>
      <c r="C4941" s="1" t="s">
        <v>471</v>
      </c>
      <c r="D4941" s="83">
        <v>0</v>
      </c>
      <c r="E4941" s="83">
        <v>0</v>
      </c>
      <c r="F4941" s="83">
        <v>9</v>
      </c>
      <c r="G4941" s="83">
        <v>8</v>
      </c>
      <c r="H4941" s="83">
        <v>7</v>
      </c>
      <c r="I4941" s="83">
        <v>4</v>
      </c>
      <c r="J4941" s="83">
        <v>1</v>
      </c>
      <c r="K4941" s="83">
        <v>0</v>
      </c>
      <c r="L4941" s="83">
        <v>29</v>
      </c>
      <c r="M4941" s="84">
        <v>2.8571428571428571E-2</v>
      </c>
      <c r="N4941" s="85">
        <f t="shared" si="77"/>
        <v>0</v>
      </c>
    </row>
    <row r="4942" spans="1:14" x14ac:dyDescent="0.25">
      <c r="A4942" s="1" t="s">
        <v>315</v>
      </c>
      <c r="B4942" s="1" t="s">
        <v>609</v>
      </c>
      <c r="C4942" s="1" t="s">
        <v>481</v>
      </c>
      <c r="D4942" s="83">
        <v>1</v>
      </c>
      <c r="E4942" s="83">
        <v>2</v>
      </c>
      <c r="F4942" s="83">
        <v>5</v>
      </c>
      <c r="G4942" s="83">
        <v>1</v>
      </c>
      <c r="H4942" s="83">
        <v>0</v>
      </c>
      <c r="I4942" s="83">
        <v>0</v>
      </c>
      <c r="J4942" s="83">
        <v>0</v>
      </c>
      <c r="K4942" s="83">
        <v>0</v>
      </c>
      <c r="L4942" s="83">
        <v>9</v>
      </c>
      <c r="M4942" s="84">
        <v>8.8669950738916262E-3</v>
      </c>
      <c r="N4942" s="85">
        <f t="shared" si="77"/>
        <v>0.22222222222222221</v>
      </c>
    </row>
    <row r="4943" spans="1:14" x14ac:dyDescent="0.25">
      <c r="A4943" s="1" t="s">
        <v>315</v>
      </c>
      <c r="B4943" s="1" t="s">
        <v>609</v>
      </c>
      <c r="C4943" s="1" t="s">
        <v>477</v>
      </c>
      <c r="D4943" s="83">
        <v>0</v>
      </c>
      <c r="E4943" s="83">
        <v>0</v>
      </c>
      <c r="F4943" s="83">
        <v>0</v>
      </c>
      <c r="G4943" s="83">
        <v>1</v>
      </c>
      <c r="H4943" s="83">
        <v>1</v>
      </c>
      <c r="I4943" s="83">
        <v>0</v>
      </c>
      <c r="J4943" s="83">
        <v>0</v>
      </c>
      <c r="K4943" s="83">
        <v>0</v>
      </c>
      <c r="L4943" s="83">
        <v>2</v>
      </c>
      <c r="M4943" s="84">
        <v>1.970443349753694E-3</v>
      </c>
      <c r="N4943" s="85">
        <f t="shared" si="77"/>
        <v>0</v>
      </c>
    </row>
    <row r="4944" spans="1:14" x14ac:dyDescent="0.25">
      <c r="A4944" s="1" t="s">
        <v>315</v>
      </c>
      <c r="B4944" s="1" t="s">
        <v>609</v>
      </c>
      <c r="C4944" s="1" t="s">
        <v>482</v>
      </c>
      <c r="D4944" s="83">
        <v>0</v>
      </c>
      <c r="E4944" s="83">
        <v>0</v>
      </c>
      <c r="F4944" s="83">
        <v>0</v>
      </c>
      <c r="G4944" s="83">
        <v>0</v>
      </c>
      <c r="H4944" s="83">
        <v>0</v>
      </c>
      <c r="I4944" s="83">
        <v>0</v>
      </c>
      <c r="J4944" s="83">
        <v>0</v>
      </c>
      <c r="K4944" s="83">
        <v>1</v>
      </c>
      <c r="L4944" s="83">
        <v>1</v>
      </c>
      <c r="M4944" s="84">
        <v>9.8522167487684722E-4</v>
      </c>
      <c r="N4944" s="85">
        <f t="shared" si="77"/>
        <v>0</v>
      </c>
    </row>
    <row r="4945" spans="1:14" x14ac:dyDescent="0.25">
      <c r="A4945" s="1" t="s">
        <v>315</v>
      </c>
      <c r="B4945" s="1" t="s">
        <v>609</v>
      </c>
      <c r="C4945" s="1" t="s">
        <v>478</v>
      </c>
      <c r="D4945" s="83">
        <v>0</v>
      </c>
      <c r="E4945" s="83">
        <v>1</v>
      </c>
      <c r="F4945" s="83">
        <v>3</v>
      </c>
      <c r="G4945" s="83">
        <v>0</v>
      </c>
      <c r="H4945" s="83">
        <v>0</v>
      </c>
      <c r="I4945" s="83">
        <v>0</v>
      </c>
      <c r="J4945" s="83">
        <v>0</v>
      </c>
      <c r="K4945" s="83">
        <v>0</v>
      </c>
      <c r="L4945" s="83">
        <v>4</v>
      </c>
      <c r="M4945" s="84">
        <v>3.9408866995073889E-3</v>
      </c>
      <c r="N4945" s="85">
        <f t="shared" si="77"/>
        <v>0.25</v>
      </c>
    </row>
    <row r="4946" spans="1:14" x14ac:dyDescent="0.25">
      <c r="A4946" s="1" t="s">
        <v>315</v>
      </c>
      <c r="B4946" s="1" t="s">
        <v>609</v>
      </c>
      <c r="C4946" s="1" t="s">
        <v>472</v>
      </c>
      <c r="D4946" s="83">
        <v>20</v>
      </c>
      <c r="E4946" s="83">
        <v>143</v>
      </c>
      <c r="F4946" s="83">
        <v>63</v>
      </c>
      <c r="G4946" s="83">
        <v>27</v>
      </c>
      <c r="H4946" s="83">
        <v>22</v>
      </c>
      <c r="I4946" s="83">
        <v>3</v>
      </c>
      <c r="J4946" s="83">
        <v>17</v>
      </c>
      <c r="K4946" s="83">
        <v>2</v>
      </c>
      <c r="L4946" s="83">
        <v>297</v>
      </c>
      <c r="M4946" s="84">
        <v>0.29261083743842359</v>
      </c>
      <c r="N4946" s="85">
        <f t="shared" si="77"/>
        <v>0.48148148148148145</v>
      </c>
    </row>
    <row r="4947" spans="1:14" x14ac:dyDescent="0.25">
      <c r="A4947" s="1" t="s">
        <v>315</v>
      </c>
      <c r="B4947" s="1" t="s">
        <v>609</v>
      </c>
      <c r="C4947" s="1" t="s">
        <v>473</v>
      </c>
      <c r="D4947" s="83">
        <v>3</v>
      </c>
      <c r="E4947" s="83">
        <v>3</v>
      </c>
      <c r="F4947" s="83">
        <v>15</v>
      </c>
      <c r="G4947" s="83">
        <v>14</v>
      </c>
      <c r="H4947" s="83">
        <v>16</v>
      </c>
      <c r="I4947" s="83">
        <v>2</v>
      </c>
      <c r="J4947" s="83">
        <v>12</v>
      </c>
      <c r="K4947" s="83">
        <v>3</v>
      </c>
      <c r="L4947" s="83">
        <v>68</v>
      </c>
      <c r="M4947" s="84">
        <v>6.6995073891625609E-2</v>
      </c>
      <c r="N4947" s="85">
        <f t="shared" si="77"/>
        <v>4.4117647058823532E-2</v>
      </c>
    </row>
    <row r="4948" spans="1:14" x14ac:dyDescent="0.25">
      <c r="A4948" s="1" t="s">
        <v>315</v>
      </c>
      <c r="B4948" s="1" t="s">
        <v>609</v>
      </c>
      <c r="C4948" s="1" t="s">
        <v>474</v>
      </c>
      <c r="D4948" s="83">
        <v>6</v>
      </c>
      <c r="E4948" s="83">
        <v>35</v>
      </c>
      <c r="F4948" s="83">
        <v>17</v>
      </c>
      <c r="G4948" s="83">
        <v>3</v>
      </c>
      <c r="H4948" s="83">
        <v>3</v>
      </c>
      <c r="I4948" s="83">
        <v>0</v>
      </c>
      <c r="J4948" s="83">
        <v>2</v>
      </c>
      <c r="K4948" s="83">
        <v>0</v>
      </c>
      <c r="L4948" s="83">
        <v>66</v>
      </c>
      <c r="M4948" s="84">
        <v>6.5024630541871922E-2</v>
      </c>
      <c r="N4948" s="85">
        <f t="shared" si="77"/>
        <v>0.53030303030303028</v>
      </c>
    </row>
    <row r="4949" spans="1:14" x14ac:dyDescent="0.25">
      <c r="A4949" s="118" t="s">
        <v>315</v>
      </c>
      <c r="B4949" s="118" t="s">
        <v>326</v>
      </c>
      <c r="C4949" s="118" t="s">
        <v>467</v>
      </c>
      <c r="D4949" s="119">
        <v>66</v>
      </c>
      <c r="E4949" s="119">
        <v>256</v>
      </c>
      <c r="F4949" s="119">
        <v>339</v>
      </c>
      <c r="G4949" s="119">
        <v>186</v>
      </c>
      <c r="H4949" s="119">
        <v>245</v>
      </c>
      <c r="I4949" s="119">
        <v>45</v>
      </c>
      <c r="J4949" s="119">
        <v>72</v>
      </c>
      <c r="K4949" s="119">
        <v>80</v>
      </c>
      <c r="L4949" s="119">
        <v>1289</v>
      </c>
      <c r="M4949" s="120">
        <v>1</v>
      </c>
      <c r="N4949" s="117">
        <f t="shared" si="77"/>
        <v>0.19860356865787432</v>
      </c>
    </row>
    <row r="4950" spans="1:14" x14ac:dyDescent="0.25">
      <c r="A4950" s="1" t="s">
        <v>315</v>
      </c>
      <c r="B4950" s="1" t="s">
        <v>326</v>
      </c>
      <c r="C4950" s="1" t="s">
        <v>468</v>
      </c>
      <c r="D4950" s="83">
        <v>17</v>
      </c>
      <c r="E4950" s="83">
        <v>61</v>
      </c>
      <c r="F4950" s="83">
        <v>43</v>
      </c>
      <c r="G4950" s="83">
        <v>16</v>
      </c>
      <c r="H4950" s="83">
        <v>26</v>
      </c>
      <c r="I4950" s="83">
        <v>0</v>
      </c>
      <c r="J4950" s="83">
        <v>0</v>
      </c>
      <c r="K4950" s="83">
        <v>2</v>
      </c>
      <c r="L4950" s="83">
        <v>165</v>
      </c>
      <c r="M4950" s="84">
        <v>0.12800620636152049</v>
      </c>
      <c r="N4950" s="85">
        <f t="shared" si="77"/>
        <v>0.36969696969696969</v>
      </c>
    </row>
    <row r="4951" spans="1:14" x14ac:dyDescent="0.25">
      <c r="A4951" s="1" t="s">
        <v>315</v>
      </c>
      <c r="B4951" s="1" t="s">
        <v>326</v>
      </c>
      <c r="C4951" s="1" t="s">
        <v>479</v>
      </c>
      <c r="D4951" s="83">
        <v>0</v>
      </c>
      <c r="E4951" s="83">
        <v>0</v>
      </c>
      <c r="F4951" s="83">
        <v>0</v>
      </c>
      <c r="G4951" s="83">
        <v>1</v>
      </c>
      <c r="H4951" s="83">
        <v>0</v>
      </c>
      <c r="I4951" s="83">
        <v>0</v>
      </c>
      <c r="J4951" s="83">
        <v>0</v>
      </c>
      <c r="K4951" s="83">
        <v>0</v>
      </c>
      <c r="L4951" s="83">
        <v>1</v>
      </c>
      <c r="M4951" s="84">
        <v>7.7579519006982156E-4</v>
      </c>
      <c r="N4951" s="85">
        <f t="shared" si="77"/>
        <v>0</v>
      </c>
    </row>
    <row r="4952" spans="1:14" x14ac:dyDescent="0.25">
      <c r="A4952" s="1" t="s">
        <v>315</v>
      </c>
      <c r="B4952" s="1" t="s">
        <v>326</v>
      </c>
      <c r="C4952" s="1" t="s">
        <v>480</v>
      </c>
      <c r="D4952" s="83">
        <v>0</v>
      </c>
      <c r="E4952" s="83">
        <v>0</v>
      </c>
      <c r="F4952" s="83">
        <v>0</v>
      </c>
      <c r="G4952" s="83">
        <v>0</v>
      </c>
      <c r="H4952" s="83">
        <v>0</v>
      </c>
      <c r="I4952" s="83">
        <v>0</v>
      </c>
      <c r="J4952" s="83">
        <v>1</v>
      </c>
      <c r="K4952" s="83">
        <v>1</v>
      </c>
      <c r="L4952" s="83">
        <v>2</v>
      </c>
      <c r="M4952" s="84">
        <v>1.5515903801396429E-3</v>
      </c>
      <c r="N4952" s="85">
        <f t="shared" si="77"/>
        <v>0</v>
      </c>
    </row>
    <row r="4953" spans="1:14" x14ac:dyDescent="0.25">
      <c r="A4953" s="1" t="s">
        <v>315</v>
      </c>
      <c r="B4953" s="1" t="s">
        <v>326</v>
      </c>
      <c r="C4953" s="1" t="s">
        <v>469</v>
      </c>
      <c r="D4953" s="83">
        <v>3</v>
      </c>
      <c r="E4953" s="83">
        <v>3</v>
      </c>
      <c r="F4953" s="83">
        <v>89</v>
      </c>
      <c r="G4953" s="83">
        <v>64</v>
      </c>
      <c r="H4953" s="83">
        <v>104</v>
      </c>
      <c r="I4953" s="83">
        <v>20</v>
      </c>
      <c r="J4953" s="83">
        <v>34</v>
      </c>
      <c r="K4953" s="83">
        <v>28</v>
      </c>
      <c r="L4953" s="83">
        <v>345</v>
      </c>
      <c r="M4953" s="84">
        <v>0.26764934057408851</v>
      </c>
      <c r="N4953" s="85">
        <f t="shared" si="77"/>
        <v>8.6956521739130436E-3</v>
      </c>
    </row>
    <row r="4954" spans="1:14" x14ac:dyDescent="0.25">
      <c r="A4954" s="1" t="s">
        <v>315</v>
      </c>
      <c r="B4954" s="1" t="s">
        <v>326</v>
      </c>
      <c r="C4954" s="1" t="s">
        <v>470</v>
      </c>
      <c r="D4954" s="83">
        <v>1</v>
      </c>
      <c r="E4954" s="83">
        <v>0</v>
      </c>
      <c r="F4954" s="83">
        <v>0</v>
      </c>
      <c r="G4954" s="83">
        <v>28</v>
      </c>
      <c r="H4954" s="83">
        <v>19</v>
      </c>
      <c r="I4954" s="83">
        <v>19</v>
      </c>
      <c r="J4954" s="83">
        <v>18</v>
      </c>
      <c r="K4954" s="83">
        <v>38</v>
      </c>
      <c r="L4954" s="83">
        <v>123</v>
      </c>
      <c r="M4954" s="84">
        <v>9.5422808378588048E-2</v>
      </c>
      <c r="N4954" s="85">
        <f t="shared" si="77"/>
        <v>0</v>
      </c>
    </row>
    <row r="4955" spans="1:14" x14ac:dyDescent="0.25">
      <c r="A4955" s="1" t="s">
        <v>315</v>
      </c>
      <c r="B4955" s="1" t="s">
        <v>326</v>
      </c>
      <c r="C4955" s="1" t="s">
        <v>471</v>
      </c>
      <c r="D4955" s="83">
        <v>2</v>
      </c>
      <c r="E4955" s="83">
        <v>0</v>
      </c>
      <c r="F4955" s="83">
        <v>20</v>
      </c>
      <c r="G4955" s="83">
        <v>14</v>
      </c>
      <c r="H4955" s="83">
        <v>8</v>
      </c>
      <c r="I4955" s="83">
        <v>4</v>
      </c>
      <c r="J4955" s="83">
        <v>3</v>
      </c>
      <c r="K4955" s="83">
        <v>4</v>
      </c>
      <c r="L4955" s="83">
        <v>55</v>
      </c>
      <c r="M4955" s="84">
        <v>4.2668735453840187E-2</v>
      </c>
      <c r="N4955" s="85">
        <f t="shared" si="77"/>
        <v>0</v>
      </c>
    </row>
    <row r="4956" spans="1:14" x14ac:dyDescent="0.25">
      <c r="A4956" s="1" t="s">
        <v>315</v>
      </c>
      <c r="B4956" s="1" t="s">
        <v>326</v>
      </c>
      <c r="C4956" s="1" t="s">
        <v>481</v>
      </c>
      <c r="D4956" s="83">
        <v>1</v>
      </c>
      <c r="E4956" s="83">
        <v>2</v>
      </c>
      <c r="F4956" s="83">
        <v>1</v>
      </c>
      <c r="G4956" s="83">
        <v>0</v>
      </c>
      <c r="H4956" s="83">
        <v>0</v>
      </c>
      <c r="I4956" s="83">
        <v>0</v>
      </c>
      <c r="J4956" s="83">
        <v>0</v>
      </c>
      <c r="K4956" s="83">
        <v>0</v>
      </c>
      <c r="L4956" s="83">
        <v>4</v>
      </c>
      <c r="M4956" s="84">
        <v>3.1031807602792858E-3</v>
      </c>
      <c r="N4956" s="85">
        <f t="shared" si="77"/>
        <v>0.5</v>
      </c>
    </row>
    <row r="4957" spans="1:14" x14ac:dyDescent="0.25">
      <c r="A4957" s="1" t="s">
        <v>315</v>
      </c>
      <c r="B4957" s="1" t="s">
        <v>326</v>
      </c>
      <c r="C4957" s="1" t="s">
        <v>477</v>
      </c>
      <c r="D4957" s="83">
        <v>0</v>
      </c>
      <c r="E4957" s="83">
        <v>0</v>
      </c>
      <c r="F4957" s="83">
        <v>2</v>
      </c>
      <c r="G4957" s="83">
        <v>0</v>
      </c>
      <c r="H4957" s="83">
        <v>0</v>
      </c>
      <c r="I4957" s="83">
        <v>0</v>
      </c>
      <c r="J4957" s="83">
        <v>0</v>
      </c>
      <c r="K4957" s="83">
        <v>0</v>
      </c>
      <c r="L4957" s="83">
        <v>2</v>
      </c>
      <c r="M4957" s="84">
        <v>1.5515903801396429E-3</v>
      </c>
      <c r="N4957" s="85">
        <f t="shared" si="77"/>
        <v>0</v>
      </c>
    </row>
    <row r="4958" spans="1:14" x14ac:dyDescent="0.25">
      <c r="A4958" s="1" t="s">
        <v>315</v>
      </c>
      <c r="B4958" s="1" t="s">
        <v>326</v>
      </c>
      <c r="C4958" s="1" t="s">
        <v>482</v>
      </c>
      <c r="D4958" s="83">
        <v>0</v>
      </c>
      <c r="E4958" s="83">
        <v>0</v>
      </c>
      <c r="F4958" s="83">
        <v>0</v>
      </c>
      <c r="G4958" s="83">
        <v>1</v>
      </c>
      <c r="H4958" s="83">
        <v>0</v>
      </c>
      <c r="I4958" s="83">
        <v>0</v>
      </c>
      <c r="J4958" s="83">
        <v>0</v>
      </c>
      <c r="K4958" s="83">
        <v>0</v>
      </c>
      <c r="L4958" s="83">
        <v>1</v>
      </c>
      <c r="M4958" s="84">
        <v>7.7579519006982156E-4</v>
      </c>
      <c r="N4958" s="85">
        <f t="shared" si="77"/>
        <v>0</v>
      </c>
    </row>
    <row r="4959" spans="1:14" x14ac:dyDescent="0.25">
      <c r="A4959" s="1" t="s">
        <v>315</v>
      </c>
      <c r="B4959" s="1" t="s">
        <v>326</v>
      </c>
      <c r="C4959" s="1" t="s">
        <v>478</v>
      </c>
      <c r="D4959" s="83">
        <v>0</v>
      </c>
      <c r="E4959" s="83">
        <v>0</v>
      </c>
      <c r="F4959" s="83">
        <v>2</v>
      </c>
      <c r="G4959" s="83">
        <v>0</v>
      </c>
      <c r="H4959" s="83">
        <v>1</v>
      </c>
      <c r="I4959" s="83">
        <v>0</v>
      </c>
      <c r="J4959" s="83">
        <v>0</v>
      </c>
      <c r="K4959" s="83">
        <v>0</v>
      </c>
      <c r="L4959" s="83">
        <v>3</v>
      </c>
      <c r="M4959" s="84">
        <v>2.3273855702094651E-3</v>
      </c>
      <c r="N4959" s="85">
        <f t="shared" si="77"/>
        <v>0</v>
      </c>
    </row>
    <row r="4960" spans="1:14" x14ac:dyDescent="0.25">
      <c r="A4960" s="1" t="s">
        <v>315</v>
      </c>
      <c r="B4960" s="1" t="s">
        <v>326</v>
      </c>
      <c r="C4960" s="1" t="s">
        <v>472</v>
      </c>
      <c r="D4960" s="83">
        <v>23</v>
      </c>
      <c r="E4960" s="83">
        <v>150</v>
      </c>
      <c r="F4960" s="83">
        <v>119</v>
      </c>
      <c r="G4960" s="83">
        <v>37</v>
      </c>
      <c r="H4960" s="83">
        <v>49</v>
      </c>
      <c r="I4960" s="83">
        <v>2</v>
      </c>
      <c r="J4960" s="83">
        <v>8</v>
      </c>
      <c r="K4960" s="83">
        <v>2</v>
      </c>
      <c r="L4960" s="83">
        <v>390</v>
      </c>
      <c r="M4960" s="84">
        <v>0.30256012412723049</v>
      </c>
      <c r="N4960" s="85">
        <f t="shared" si="77"/>
        <v>0.38461538461538464</v>
      </c>
    </row>
    <row r="4961" spans="1:14" x14ac:dyDescent="0.25">
      <c r="A4961" s="1" t="s">
        <v>315</v>
      </c>
      <c r="B4961" s="1" t="s">
        <v>326</v>
      </c>
      <c r="C4961" s="1" t="s">
        <v>473</v>
      </c>
      <c r="D4961" s="83">
        <v>13</v>
      </c>
      <c r="E4961" s="83">
        <v>0</v>
      </c>
      <c r="F4961" s="83">
        <v>31</v>
      </c>
      <c r="G4961" s="83">
        <v>16</v>
      </c>
      <c r="H4961" s="83">
        <v>29</v>
      </c>
      <c r="I4961" s="83">
        <v>0</v>
      </c>
      <c r="J4961" s="83">
        <v>7</v>
      </c>
      <c r="K4961" s="83">
        <v>4</v>
      </c>
      <c r="L4961" s="83">
        <v>100</v>
      </c>
      <c r="M4961" s="84">
        <v>7.7579519006982151E-2</v>
      </c>
      <c r="N4961" s="85">
        <f t="shared" si="77"/>
        <v>0</v>
      </c>
    </row>
    <row r="4962" spans="1:14" x14ac:dyDescent="0.25">
      <c r="A4962" s="1" t="s">
        <v>315</v>
      </c>
      <c r="B4962" s="1" t="s">
        <v>326</v>
      </c>
      <c r="C4962" s="1" t="s">
        <v>474</v>
      </c>
      <c r="D4962" s="83">
        <v>6</v>
      </c>
      <c r="E4962" s="83">
        <v>40</v>
      </c>
      <c r="F4962" s="83">
        <v>32</v>
      </c>
      <c r="G4962" s="83">
        <v>9</v>
      </c>
      <c r="H4962" s="83">
        <v>9</v>
      </c>
      <c r="I4962" s="83">
        <v>0</v>
      </c>
      <c r="J4962" s="83">
        <v>1</v>
      </c>
      <c r="K4962" s="83">
        <v>1</v>
      </c>
      <c r="L4962" s="83">
        <v>98</v>
      </c>
      <c r="M4962" s="84">
        <v>7.6027928626842517E-2</v>
      </c>
      <c r="N4962" s="85">
        <f t="shared" si="77"/>
        <v>0.40816326530612246</v>
      </c>
    </row>
    <row r="4963" spans="1:14" x14ac:dyDescent="0.25">
      <c r="A4963" s="118" t="s">
        <v>315</v>
      </c>
      <c r="B4963" s="118" t="s">
        <v>327</v>
      </c>
      <c r="C4963" s="118" t="s">
        <v>467</v>
      </c>
      <c r="D4963" s="119">
        <v>38</v>
      </c>
      <c r="E4963" s="119">
        <v>199</v>
      </c>
      <c r="F4963" s="119">
        <v>207</v>
      </c>
      <c r="G4963" s="119">
        <v>146</v>
      </c>
      <c r="H4963" s="119">
        <v>125</v>
      </c>
      <c r="I4963" s="119">
        <v>33</v>
      </c>
      <c r="J4963" s="119">
        <v>54</v>
      </c>
      <c r="K4963" s="119">
        <v>57</v>
      </c>
      <c r="L4963" s="119">
        <v>859</v>
      </c>
      <c r="M4963" s="120">
        <v>1</v>
      </c>
      <c r="N4963" s="117">
        <f t="shared" si="77"/>
        <v>0.23166472642607683</v>
      </c>
    </row>
    <row r="4964" spans="1:14" x14ac:dyDescent="0.25">
      <c r="A4964" s="1" t="s">
        <v>315</v>
      </c>
      <c r="B4964" s="1" t="s">
        <v>327</v>
      </c>
      <c r="C4964" s="1" t="s">
        <v>468</v>
      </c>
      <c r="D4964" s="83">
        <v>6</v>
      </c>
      <c r="E4964" s="83">
        <v>44</v>
      </c>
      <c r="F4964" s="83">
        <v>42</v>
      </c>
      <c r="G4964" s="83">
        <v>13</v>
      </c>
      <c r="H4964" s="83">
        <v>9</v>
      </c>
      <c r="I4964" s="83">
        <v>1</v>
      </c>
      <c r="J4964" s="83">
        <v>2</v>
      </c>
      <c r="K4964" s="83">
        <v>0</v>
      </c>
      <c r="L4964" s="83">
        <v>117</v>
      </c>
      <c r="M4964" s="84">
        <v>0.13620488940628639</v>
      </c>
      <c r="N4964" s="85">
        <f t="shared" si="77"/>
        <v>0.37606837606837606</v>
      </c>
    </row>
    <row r="4965" spans="1:14" x14ac:dyDescent="0.25">
      <c r="A4965" s="1" t="s">
        <v>315</v>
      </c>
      <c r="B4965" s="1" t="s">
        <v>327</v>
      </c>
      <c r="C4965" s="1" t="s">
        <v>475</v>
      </c>
      <c r="D4965" s="83">
        <v>0</v>
      </c>
      <c r="E4965" s="83">
        <v>0</v>
      </c>
      <c r="F4965" s="83">
        <v>2</v>
      </c>
      <c r="G4965" s="83">
        <v>2</v>
      </c>
      <c r="H4965" s="83">
        <v>0</v>
      </c>
      <c r="I4965" s="83">
        <v>0</v>
      </c>
      <c r="J4965" s="83">
        <v>0</v>
      </c>
      <c r="K4965" s="83">
        <v>0</v>
      </c>
      <c r="L4965" s="83">
        <v>4</v>
      </c>
      <c r="M4965" s="84">
        <v>4.6565774155995342E-3</v>
      </c>
      <c r="N4965" s="85">
        <f t="shared" si="77"/>
        <v>0</v>
      </c>
    </row>
    <row r="4966" spans="1:14" x14ac:dyDescent="0.25">
      <c r="A4966" s="1" t="s">
        <v>315</v>
      </c>
      <c r="B4966" s="1" t="s">
        <v>327</v>
      </c>
      <c r="C4966" s="1" t="s">
        <v>479</v>
      </c>
      <c r="D4966" s="83">
        <v>0</v>
      </c>
      <c r="E4966" s="83">
        <v>0</v>
      </c>
      <c r="F4966" s="83">
        <v>0</v>
      </c>
      <c r="G4966" s="83">
        <v>1</v>
      </c>
      <c r="H4966" s="83">
        <v>2</v>
      </c>
      <c r="I4966" s="83">
        <v>0</v>
      </c>
      <c r="J4966" s="83">
        <v>3</v>
      </c>
      <c r="K4966" s="83">
        <v>0</v>
      </c>
      <c r="L4966" s="83">
        <v>6</v>
      </c>
      <c r="M4966" s="84">
        <v>6.9848661233993014E-3</v>
      </c>
      <c r="N4966" s="85">
        <f t="shared" si="77"/>
        <v>0</v>
      </c>
    </row>
    <row r="4967" spans="1:14" x14ac:dyDescent="0.25">
      <c r="A4967" s="1" t="s">
        <v>315</v>
      </c>
      <c r="B4967" s="1" t="s">
        <v>327</v>
      </c>
      <c r="C4967" s="1" t="s">
        <v>480</v>
      </c>
      <c r="D4967" s="83">
        <v>0</v>
      </c>
      <c r="E4967" s="83">
        <v>0</v>
      </c>
      <c r="F4967" s="83">
        <v>0</v>
      </c>
      <c r="G4967" s="83">
        <v>0</v>
      </c>
      <c r="H4967" s="83">
        <v>0</v>
      </c>
      <c r="I4967" s="83">
        <v>0</v>
      </c>
      <c r="J4967" s="83">
        <v>1</v>
      </c>
      <c r="K4967" s="83">
        <v>1</v>
      </c>
      <c r="L4967" s="83">
        <v>2</v>
      </c>
      <c r="M4967" s="84">
        <v>2.3282887077997671E-3</v>
      </c>
      <c r="N4967" s="85">
        <f t="shared" si="77"/>
        <v>0</v>
      </c>
    </row>
    <row r="4968" spans="1:14" x14ac:dyDescent="0.25">
      <c r="A4968" s="1" t="s">
        <v>315</v>
      </c>
      <c r="B4968" s="1" t="s">
        <v>327</v>
      </c>
      <c r="C4968" s="1" t="s">
        <v>469</v>
      </c>
      <c r="D4968" s="83">
        <v>5</v>
      </c>
      <c r="E4968" s="83">
        <v>0</v>
      </c>
      <c r="F4968" s="83">
        <v>33</v>
      </c>
      <c r="G4968" s="83">
        <v>60</v>
      </c>
      <c r="H4968" s="83">
        <v>55</v>
      </c>
      <c r="I4968" s="83">
        <v>17</v>
      </c>
      <c r="J4968" s="83">
        <v>24</v>
      </c>
      <c r="K4968" s="83">
        <v>21</v>
      </c>
      <c r="L4968" s="83">
        <v>215</v>
      </c>
      <c r="M4968" s="84">
        <v>0.25029103608847503</v>
      </c>
      <c r="N4968" s="85">
        <f t="shared" si="77"/>
        <v>0</v>
      </c>
    </row>
    <row r="4969" spans="1:14" x14ac:dyDescent="0.25">
      <c r="A4969" s="1" t="s">
        <v>315</v>
      </c>
      <c r="B4969" s="1" t="s">
        <v>327</v>
      </c>
      <c r="C4969" s="1" t="s">
        <v>470</v>
      </c>
      <c r="D4969" s="83">
        <v>0</v>
      </c>
      <c r="E4969" s="83">
        <v>0</v>
      </c>
      <c r="F4969" s="83">
        <v>0</v>
      </c>
      <c r="G4969" s="83">
        <v>17</v>
      </c>
      <c r="H4969" s="83">
        <v>10</v>
      </c>
      <c r="I4969" s="83">
        <v>8</v>
      </c>
      <c r="J4969" s="83">
        <v>15</v>
      </c>
      <c r="K4969" s="83">
        <v>32</v>
      </c>
      <c r="L4969" s="83">
        <v>82</v>
      </c>
      <c r="M4969" s="84">
        <v>9.5459837019790453E-2</v>
      </c>
      <c r="N4969" s="85">
        <f t="shared" si="77"/>
        <v>0</v>
      </c>
    </row>
    <row r="4970" spans="1:14" x14ac:dyDescent="0.25">
      <c r="A4970" s="1" t="s">
        <v>315</v>
      </c>
      <c r="B4970" s="1" t="s">
        <v>327</v>
      </c>
      <c r="C4970" s="1" t="s">
        <v>471</v>
      </c>
      <c r="D4970" s="83">
        <v>3</v>
      </c>
      <c r="E4970" s="83">
        <v>0</v>
      </c>
      <c r="F4970" s="83">
        <v>4</v>
      </c>
      <c r="G4970" s="83">
        <v>8</v>
      </c>
      <c r="H4970" s="83">
        <v>7</v>
      </c>
      <c r="I4970" s="83">
        <v>1</v>
      </c>
      <c r="J4970" s="83">
        <v>0</v>
      </c>
      <c r="K4970" s="83">
        <v>1</v>
      </c>
      <c r="L4970" s="83">
        <v>24</v>
      </c>
      <c r="M4970" s="84">
        <v>2.7939464493597209E-2</v>
      </c>
      <c r="N4970" s="85">
        <f t="shared" si="77"/>
        <v>0</v>
      </c>
    </row>
    <row r="4971" spans="1:14" x14ac:dyDescent="0.25">
      <c r="A4971" s="1" t="s">
        <v>315</v>
      </c>
      <c r="B4971" s="1" t="s">
        <v>327</v>
      </c>
      <c r="C4971" s="1" t="s">
        <v>481</v>
      </c>
      <c r="D4971" s="83">
        <v>1</v>
      </c>
      <c r="E4971" s="83">
        <v>3</v>
      </c>
      <c r="F4971" s="83">
        <v>1</v>
      </c>
      <c r="G4971" s="83">
        <v>0</v>
      </c>
      <c r="H4971" s="83">
        <v>0</v>
      </c>
      <c r="I4971" s="83">
        <v>0</v>
      </c>
      <c r="J4971" s="83">
        <v>0</v>
      </c>
      <c r="K4971" s="83">
        <v>0</v>
      </c>
      <c r="L4971" s="83">
        <v>5</v>
      </c>
      <c r="M4971" s="84">
        <v>5.8207217694994174E-3</v>
      </c>
      <c r="N4971" s="85">
        <f t="shared" si="77"/>
        <v>0.6</v>
      </c>
    </row>
    <row r="4972" spans="1:14" x14ac:dyDescent="0.25">
      <c r="A4972" s="1" t="s">
        <v>315</v>
      </c>
      <c r="B4972" s="1" t="s">
        <v>327</v>
      </c>
      <c r="C4972" s="1" t="s">
        <v>477</v>
      </c>
      <c r="D4972" s="83">
        <v>0</v>
      </c>
      <c r="E4972" s="83">
        <v>0</v>
      </c>
      <c r="F4972" s="83">
        <v>2</v>
      </c>
      <c r="G4972" s="83">
        <v>0</v>
      </c>
      <c r="H4972" s="83">
        <v>1</v>
      </c>
      <c r="I4972" s="83">
        <v>0</v>
      </c>
      <c r="J4972" s="83">
        <v>0</v>
      </c>
      <c r="K4972" s="83">
        <v>0</v>
      </c>
      <c r="L4972" s="83">
        <v>3</v>
      </c>
      <c r="M4972" s="84">
        <v>3.4924330616996511E-3</v>
      </c>
      <c r="N4972" s="85">
        <f t="shared" si="77"/>
        <v>0</v>
      </c>
    </row>
    <row r="4973" spans="1:14" x14ac:dyDescent="0.25">
      <c r="A4973" s="1" t="s">
        <v>315</v>
      </c>
      <c r="B4973" s="1" t="s">
        <v>327</v>
      </c>
      <c r="C4973" s="1" t="s">
        <v>482</v>
      </c>
      <c r="D4973" s="83">
        <v>0</v>
      </c>
      <c r="E4973" s="83">
        <v>0</v>
      </c>
      <c r="F4973" s="83">
        <v>0</v>
      </c>
      <c r="G4973" s="83">
        <v>0</v>
      </c>
      <c r="H4973" s="83">
        <v>1</v>
      </c>
      <c r="I4973" s="83">
        <v>1</v>
      </c>
      <c r="J4973" s="83">
        <v>0</v>
      </c>
      <c r="K4973" s="83">
        <v>0</v>
      </c>
      <c r="L4973" s="83">
        <v>2</v>
      </c>
      <c r="M4973" s="84">
        <v>2.3282887077997671E-3</v>
      </c>
      <c r="N4973" s="85">
        <f t="shared" si="77"/>
        <v>0</v>
      </c>
    </row>
    <row r="4974" spans="1:14" x14ac:dyDescent="0.25">
      <c r="A4974" s="1" t="s">
        <v>315</v>
      </c>
      <c r="B4974" s="1" t="s">
        <v>327</v>
      </c>
      <c r="C4974" s="1" t="s">
        <v>472</v>
      </c>
      <c r="D4974" s="83">
        <v>19</v>
      </c>
      <c r="E4974" s="83">
        <v>116</v>
      </c>
      <c r="F4974" s="83">
        <v>92</v>
      </c>
      <c r="G4974" s="83">
        <v>27</v>
      </c>
      <c r="H4974" s="83">
        <v>25</v>
      </c>
      <c r="I4974" s="83">
        <v>2</v>
      </c>
      <c r="J4974" s="83">
        <v>6</v>
      </c>
      <c r="K4974" s="83">
        <v>0</v>
      </c>
      <c r="L4974" s="83">
        <v>287</v>
      </c>
      <c r="M4974" s="84">
        <v>0.33410942956926648</v>
      </c>
      <c r="N4974" s="85">
        <f t="shared" si="77"/>
        <v>0.40418118466898956</v>
      </c>
    </row>
    <row r="4975" spans="1:14" x14ac:dyDescent="0.25">
      <c r="A4975" s="1" t="s">
        <v>315</v>
      </c>
      <c r="B4975" s="1" t="s">
        <v>327</v>
      </c>
      <c r="C4975" s="1" t="s">
        <v>473</v>
      </c>
      <c r="D4975" s="83">
        <v>2</v>
      </c>
      <c r="E4975" s="83">
        <v>0</v>
      </c>
      <c r="F4975" s="83">
        <v>18</v>
      </c>
      <c r="G4975" s="83">
        <v>11</v>
      </c>
      <c r="H4975" s="83">
        <v>10</v>
      </c>
      <c r="I4975" s="83">
        <v>2</v>
      </c>
      <c r="J4975" s="83">
        <v>3</v>
      </c>
      <c r="K4975" s="83">
        <v>2</v>
      </c>
      <c r="L4975" s="83">
        <v>48</v>
      </c>
      <c r="M4975" s="84">
        <v>5.5878928987194411E-2</v>
      </c>
      <c r="N4975" s="85">
        <f t="shared" si="77"/>
        <v>0</v>
      </c>
    </row>
    <row r="4976" spans="1:14" x14ac:dyDescent="0.25">
      <c r="A4976" s="1" t="s">
        <v>315</v>
      </c>
      <c r="B4976" s="1" t="s">
        <v>327</v>
      </c>
      <c r="C4976" s="1" t="s">
        <v>474</v>
      </c>
      <c r="D4976" s="83">
        <v>2</v>
      </c>
      <c r="E4976" s="83">
        <v>36</v>
      </c>
      <c r="F4976" s="83">
        <v>13</v>
      </c>
      <c r="G4976" s="83">
        <v>7</v>
      </c>
      <c r="H4976" s="83">
        <v>5</v>
      </c>
      <c r="I4976" s="83">
        <v>1</v>
      </c>
      <c r="J4976" s="83">
        <v>0</v>
      </c>
      <c r="K4976" s="83">
        <v>0</v>
      </c>
      <c r="L4976" s="83">
        <v>64</v>
      </c>
      <c r="M4976" s="84">
        <v>7.4505238649592548E-2</v>
      </c>
      <c r="N4976" s="85">
        <f t="shared" si="77"/>
        <v>0.5625</v>
      </c>
    </row>
    <row r="4977" spans="1:14" x14ac:dyDescent="0.25">
      <c r="A4977" s="118" t="s">
        <v>315</v>
      </c>
      <c r="B4977" s="118" t="s">
        <v>328</v>
      </c>
      <c r="C4977" s="118" t="s">
        <v>467</v>
      </c>
      <c r="D4977" s="119">
        <v>58</v>
      </c>
      <c r="E4977" s="119">
        <v>373</v>
      </c>
      <c r="F4977" s="119">
        <v>354</v>
      </c>
      <c r="G4977" s="119">
        <v>179</v>
      </c>
      <c r="H4977" s="119">
        <v>171</v>
      </c>
      <c r="I4977" s="119">
        <v>42</v>
      </c>
      <c r="J4977" s="119">
        <v>65</v>
      </c>
      <c r="K4977" s="119">
        <v>35</v>
      </c>
      <c r="L4977" s="119">
        <v>1277</v>
      </c>
      <c r="M4977" s="120">
        <v>1</v>
      </c>
      <c r="N4977" s="117">
        <f t="shared" si="77"/>
        <v>0.29209083790133122</v>
      </c>
    </row>
    <row r="4978" spans="1:14" x14ac:dyDescent="0.25">
      <c r="A4978" s="1" t="s">
        <v>315</v>
      </c>
      <c r="B4978" s="1" t="s">
        <v>328</v>
      </c>
      <c r="C4978" s="1" t="s">
        <v>468</v>
      </c>
      <c r="D4978" s="83">
        <v>10</v>
      </c>
      <c r="E4978" s="83">
        <v>81</v>
      </c>
      <c r="F4978" s="83">
        <v>74</v>
      </c>
      <c r="G4978" s="83">
        <v>13</v>
      </c>
      <c r="H4978" s="83">
        <v>22</v>
      </c>
      <c r="I4978" s="83">
        <v>0</v>
      </c>
      <c r="J4978" s="83">
        <v>5</v>
      </c>
      <c r="K4978" s="83">
        <v>0</v>
      </c>
      <c r="L4978" s="83">
        <v>205</v>
      </c>
      <c r="M4978" s="84">
        <v>0.16053249804228659</v>
      </c>
      <c r="N4978" s="85">
        <f t="shared" si="77"/>
        <v>0.39512195121951221</v>
      </c>
    </row>
    <row r="4979" spans="1:14" x14ac:dyDescent="0.25">
      <c r="A4979" s="1" t="s">
        <v>315</v>
      </c>
      <c r="B4979" s="1" t="s">
        <v>328</v>
      </c>
      <c r="C4979" s="1" t="s">
        <v>475</v>
      </c>
      <c r="D4979" s="83">
        <v>0</v>
      </c>
      <c r="E4979" s="83">
        <v>0</v>
      </c>
      <c r="F4979" s="83">
        <v>1</v>
      </c>
      <c r="G4979" s="83">
        <v>1</v>
      </c>
      <c r="H4979" s="83">
        <v>1</v>
      </c>
      <c r="I4979" s="83">
        <v>0</v>
      </c>
      <c r="J4979" s="83">
        <v>0</v>
      </c>
      <c r="K4979" s="83">
        <v>0</v>
      </c>
      <c r="L4979" s="83">
        <v>3</v>
      </c>
      <c r="M4979" s="84">
        <v>2.349256068911512E-3</v>
      </c>
      <c r="N4979" s="85">
        <f t="shared" si="77"/>
        <v>0</v>
      </c>
    </row>
    <row r="4980" spans="1:14" x14ac:dyDescent="0.25">
      <c r="A4980" s="1" t="s">
        <v>315</v>
      </c>
      <c r="B4980" s="1" t="s">
        <v>328</v>
      </c>
      <c r="C4980" s="1" t="s">
        <v>479</v>
      </c>
      <c r="D4980" s="83">
        <v>0</v>
      </c>
      <c r="E4980" s="83">
        <v>0</v>
      </c>
      <c r="F4980" s="83">
        <v>0</v>
      </c>
      <c r="G4980" s="83">
        <v>1</v>
      </c>
      <c r="H4980" s="83">
        <v>0</v>
      </c>
      <c r="I4980" s="83">
        <v>0</v>
      </c>
      <c r="J4980" s="83">
        <v>1</v>
      </c>
      <c r="K4980" s="83">
        <v>0</v>
      </c>
      <c r="L4980" s="83">
        <v>2</v>
      </c>
      <c r="M4980" s="84">
        <v>1.566170712607674E-3</v>
      </c>
      <c r="N4980" s="85">
        <f t="shared" si="77"/>
        <v>0</v>
      </c>
    </row>
    <row r="4981" spans="1:14" x14ac:dyDescent="0.25">
      <c r="A4981" s="1" t="s">
        <v>315</v>
      </c>
      <c r="B4981" s="1" t="s">
        <v>328</v>
      </c>
      <c r="C4981" s="1" t="s">
        <v>480</v>
      </c>
      <c r="D4981" s="83">
        <v>0</v>
      </c>
      <c r="E4981" s="83">
        <v>0</v>
      </c>
      <c r="F4981" s="83">
        <v>0</v>
      </c>
      <c r="G4981" s="83">
        <v>0</v>
      </c>
      <c r="H4981" s="83">
        <v>0</v>
      </c>
      <c r="I4981" s="83">
        <v>0</v>
      </c>
      <c r="J4981" s="83">
        <v>2</v>
      </c>
      <c r="K4981" s="83">
        <v>0</v>
      </c>
      <c r="L4981" s="83">
        <v>2</v>
      </c>
      <c r="M4981" s="84">
        <v>1.566170712607674E-3</v>
      </c>
      <c r="N4981" s="85">
        <f t="shared" si="77"/>
        <v>0</v>
      </c>
    </row>
    <row r="4982" spans="1:14" x14ac:dyDescent="0.25">
      <c r="A4982" s="1" t="s">
        <v>315</v>
      </c>
      <c r="B4982" s="1" t="s">
        <v>328</v>
      </c>
      <c r="C4982" s="1" t="s">
        <v>469</v>
      </c>
      <c r="D4982" s="83">
        <v>6</v>
      </c>
      <c r="E4982" s="83">
        <v>3</v>
      </c>
      <c r="F4982" s="83">
        <v>92</v>
      </c>
      <c r="G4982" s="83">
        <v>73</v>
      </c>
      <c r="H4982" s="83">
        <v>60</v>
      </c>
      <c r="I4982" s="83">
        <v>26</v>
      </c>
      <c r="J4982" s="83">
        <v>25</v>
      </c>
      <c r="K4982" s="83">
        <v>12</v>
      </c>
      <c r="L4982" s="83">
        <v>297</v>
      </c>
      <c r="M4982" s="84">
        <v>0.2325763508222396</v>
      </c>
      <c r="N4982" s="85">
        <f t="shared" si="77"/>
        <v>1.0101010101010102E-2</v>
      </c>
    </row>
    <row r="4983" spans="1:14" x14ac:dyDescent="0.25">
      <c r="A4983" s="1" t="s">
        <v>315</v>
      </c>
      <c r="B4983" s="1" t="s">
        <v>328</v>
      </c>
      <c r="C4983" s="1" t="s">
        <v>470</v>
      </c>
      <c r="D4983" s="83">
        <v>2</v>
      </c>
      <c r="E4983" s="83">
        <v>1</v>
      </c>
      <c r="F4983" s="83">
        <v>0</v>
      </c>
      <c r="G4983" s="83">
        <v>21</v>
      </c>
      <c r="H4983" s="83">
        <v>21</v>
      </c>
      <c r="I4983" s="83">
        <v>9</v>
      </c>
      <c r="J4983" s="83">
        <v>18</v>
      </c>
      <c r="K4983" s="83">
        <v>17</v>
      </c>
      <c r="L4983" s="83">
        <v>89</v>
      </c>
      <c r="M4983" s="84">
        <v>6.9694596711041501E-2</v>
      </c>
      <c r="N4983" s="85">
        <f t="shared" si="77"/>
        <v>1.1235955056179775E-2</v>
      </c>
    </row>
    <row r="4984" spans="1:14" x14ac:dyDescent="0.25">
      <c r="A4984" s="1" t="s">
        <v>315</v>
      </c>
      <c r="B4984" s="1" t="s">
        <v>328</v>
      </c>
      <c r="C4984" s="1" t="s">
        <v>471</v>
      </c>
      <c r="D4984" s="83">
        <v>1</v>
      </c>
      <c r="E4984" s="83">
        <v>0</v>
      </c>
      <c r="F4984" s="83">
        <v>7</v>
      </c>
      <c r="G4984" s="83">
        <v>9</v>
      </c>
      <c r="H4984" s="83">
        <v>4</v>
      </c>
      <c r="I4984" s="83">
        <v>2</v>
      </c>
      <c r="J4984" s="83">
        <v>1</v>
      </c>
      <c r="K4984" s="83">
        <v>2</v>
      </c>
      <c r="L4984" s="83">
        <v>26</v>
      </c>
      <c r="M4984" s="84">
        <v>2.0360219263899769E-2</v>
      </c>
      <c r="N4984" s="85">
        <f t="shared" si="77"/>
        <v>0</v>
      </c>
    </row>
    <row r="4985" spans="1:14" x14ac:dyDescent="0.25">
      <c r="A4985" s="1" t="s">
        <v>315</v>
      </c>
      <c r="B4985" s="1" t="s">
        <v>328</v>
      </c>
      <c r="C4985" s="1" t="s">
        <v>477</v>
      </c>
      <c r="D4985" s="83">
        <v>0</v>
      </c>
      <c r="E4985" s="83">
        <v>0</v>
      </c>
      <c r="F4985" s="83">
        <v>2</v>
      </c>
      <c r="G4985" s="83">
        <v>1</v>
      </c>
      <c r="H4985" s="83">
        <v>0</v>
      </c>
      <c r="I4985" s="83">
        <v>0</v>
      </c>
      <c r="J4985" s="83">
        <v>0</v>
      </c>
      <c r="K4985" s="83">
        <v>0</v>
      </c>
      <c r="L4985" s="83">
        <v>3</v>
      </c>
      <c r="M4985" s="84">
        <v>2.349256068911512E-3</v>
      </c>
      <c r="N4985" s="85">
        <f t="shared" si="77"/>
        <v>0</v>
      </c>
    </row>
    <row r="4986" spans="1:14" x14ac:dyDescent="0.25">
      <c r="A4986" s="1" t="s">
        <v>315</v>
      </c>
      <c r="B4986" s="1" t="s">
        <v>328</v>
      </c>
      <c r="C4986" s="1" t="s">
        <v>482</v>
      </c>
      <c r="D4986" s="83">
        <v>1</v>
      </c>
      <c r="E4986" s="83">
        <v>0</v>
      </c>
      <c r="F4986" s="83">
        <v>1</v>
      </c>
      <c r="G4986" s="83">
        <v>0</v>
      </c>
      <c r="H4986" s="83">
        <v>0</v>
      </c>
      <c r="I4986" s="83">
        <v>0</v>
      </c>
      <c r="J4986" s="83">
        <v>0</v>
      </c>
      <c r="K4986" s="83">
        <v>0</v>
      </c>
      <c r="L4986" s="83">
        <v>2</v>
      </c>
      <c r="M4986" s="84">
        <v>1.566170712607674E-3</v>
      </c>
      <c r="N4986" s="85">
        <f t="shared" si="77"/>
        <v>0</v>
      </c>
    </row>
    <row r="4987" spans="1:14" x14ac:dyDescent="0.25">
      <c r="A4987" s="1" t="s">
        <v>315</v>
      </c>
      <c r="B4987" s="1" t="s">
        <v>328</v>
      </c>
      <c r="C4987" s="1" t="s">
        <v>478</v>
      </c>
      <c r="D4987" s="83">
        <v>0</v>
      </c>
      <c r="E4987" s="83">
        <v>0</v>
      </c>
      <c r="F4987" s="83">
        <v>1</v>
      </c>
      <c r="G4987" s="83">
        <v>1</v>
      </c>
      <c r="H4987" s="83">
        <v>0</v>
      </c>
      <c r="I4987" s="83">
        <v>0</v>
      </c>
      <c r="J4987" s="83">
        <v>0</v>
      </c>
      <c r="K4987" s="83">
        <v>0</v>
      </c>
      <c r="L4987" s="83">
        <v>2</v>
      </c>
      <c r="M4987" s="84">
        <v>1.566170712607674E-3</v>
      </c>
      <c r="N4987" s="85">
        <f t="shared" si="77"/>
        <v>0</v>
      </c>
    </row>
    <row r="4988" spans="1:14" x14ac:dyDescent="0.25">
      <c r="A4988" s="1" t="s">
        <v>315</v>
      </c>
      <c r="B4988" s="1" t="s">
        <v>328</v>
      </c>
      <c r="C4988" s="1" t="s">
        <v>472</v>
      </c>
      <c r="D4988" s="83">
        <v>28</v>
      </c>
      <c r="E4988" s="83">
        <v>230</v>
      </c>
      <c r="F4988" s="83">
        <v>133</v>
      </c>
      <c r="G4988" s="83">
        <v>43</v>
      </c>
      <c r="H4988" s="83">
        <v>46</v>
      </c>
      <c r="I4988" s="83">
        <v>1</v>
      </c>
      <c r="J4988" s="83">
        <v>8</v>
      </c>
      <c r="K4988" s="83">
        <v>1</v>
      </c>
      <c r="L4988" s="83">
        <v>490</v>
      </c>
      <c r="M4988" s="84">
        <v>0.3837118245888802</v>
      </c>
      <c r="N4988" s="85">
        <f t="shared" si="77"/>
        <v>0.46938775510204084</v>
      </c>
    </row>
    <row r="4989" spans="1:14" x14ac:dyDescent="0.25">
      <c r="A4989" s="1" t="s">
        <v>315</v>
      </c>
      <c r="B4989" s="1" t="s">
        <v>328</v>
      </c>
      <c r="C4989" s="1" t="s">
        <v>473</v>
      </c>
      <c r="D4989" s="83">
        <v>4</v>
      </c>
      <c r="E4989" s="83">
        <v>5</v>
      </c>
      <c r="F4989" s="83">
        <v>25</v>
      </c>
      <c r="G4989" s="83">
        <v>14</v>
      </c>
      <c r="H4989" s="83">
        <v>11</v>
      </c>
      <c r="I4989" s="83">
        <v>4</v>
      </c>
      <c r="J4989" s="83">
        <v>5</v>
      </c>
      <c r="K4989" s="83">
        <v>3</v>
      </c>
      <c r="L4989" s="83">
        <v>71</v>
      </c>
      <c r="M4989" s="84">
        <v>5.5599060297572438E-2</v>
      </c>
      <c r="N4989" s="85">
        <f t="shared" si="77"/>
        <v>7.0422535211267609E-2</v>
      </c>
    </row>
    <row r="4990" spans="1:14" x14ac:dyDescent="0.25">
      <c r="A4990" s="1" t="s">
        <v>315</v>
      </c>
      <c r="B4990" s="1" t="s">
        <v>328</v>
      </c>
      <c r="C4990" s="1" t="s">
        <v>474</v>
      </c>
      <c r="D4990" s="83">
        <v>6</v>
      </c>
      <c r="E4990" s="83">
        <v>53</v>
      </c>
      <c r="F4990" s="83">
        <v>18</v>
      </c>
      <c r="G4990" s="83">
        <v>2</v>
      </c>
      <c r="H4990" s="83">
        <v>6</v>
      </c>
      <c r="I4990" s="83">
        <v>0</v>
      </c>
      <c r="J4990" s="83">
        <v>0</v>
      </c>
      <c r="K4990" s="83">
        <v>0</v>
      </c>
      <c r="L4990" s="83">
        <v>85</v>
      </c>
      <c r="M4990" s="84">
        <v>6.6562255285826155E-2</v>
      </c>
      <c r="N4990" s="85">
        <f t="shared" si="77"/>
        <v>0.62352941176470589</v>
      </c>
    </row>
    <row r="4991" spans="1:14" x14ac:dyDescent="0.25">
      <c r="A4991" s="118" t="s">
        <v>315</v>
      </c>
      <c r="B4991" s="118" t="s">
        <v>329</v>
      </c>
      <c r="C4991" s="118" t="s">
        <v>467</v>
      </c>
      <c r="D4991" s="119">
        <v>16</v>
      </c>
      <c r="E4991" s="119">
        <v>313</v>
      </c>
      <c r="F4991" s="119">
        <v>388</v>
      </c>
      <c r="G4991" s="119">
        <v>189</v>
      </c>
      <c r="H4991" s="119">
        <v>244</v>
      </c>
      <c r="I4991" s="119">
        <v>47</v>
      </c>
      <c r="J4991" s="119">
        <v>101</v>
      </c>
      <c r="K4991" s="119">
        <v>77</v>
      </c>
      <c r="L4991" s="119">
        <v>1375</v>
      </c>
      <c r="M4991" s="120">
        <v>1</v>
      </c>
      <c r="N4991" s="117">
        <f t="shared" si="77"/>
        <v>0.22763636363636364</v>
      </c>
    </row>
    <row r="4992" spans="1:14" x14ac:dyDescent="0.25">
      <c r="A4992" s="1" t="s">
        <v>315</v>
      </c>
      <c r="B4992" s="1" t="s">
        <v>329</v>
      </c>
      <c r="C4992" s="1" t="s">
        <v>468</v>
      </c>
      <c r="D4992" s="83">
        <v>3</v>
      </c>
      <c r="E4992" s="83">
        <v>78</v>
      </c>
      <c r="F4992" s="83">
        <v>40</v>
      </c>
      <c r="G4992" s="83">
        <v>8</v>
      </c>
      <c r="H4992" s="83">
        <v>19</v>
      </c>
      <c r="I4992" s="83">
        <v>1</v>
      </c>
      <c r="J4992" s="83">
        <v>3</v>
      </c>
      <c r="K4992" s="83">
        <v>2</v>
      </c>
      <c r="L4992" s="83">
        <v>154</v>
      </c>
      <c r="M4992" s="84">
        <v>0.112</v>
      </c>
      <c r="N4992" s="85">
        <f t="shared" si="77"/>
        <v>0.50649350649350644</v>
      </c>
    </row>
    <row r="4993" spans="1:14" x14ac:dyDescent="0.25">
      <c r="A4993" s="1" t="s">
        <v>315</v>
      </c>
      <c r="B4993" s="1" t="s">
        <v>329</v>
      </c>
      <c r="C4993" s="1" t="s">
        <v>475</v>
      </c>
      <c r="D4993" s="83">
        <v>0</v>
      </c>
      <c r="E4993" s="83">
        <v>0</v>
      </c>
      <c r="F4993" s="83">
        <v>3</v>
      </c>
      <c r="G4993" s="83">
        <v>2</v>
      </c>
      <c r="H4993" s="83">
        <v>0</v>
      </c>
      <c r="I4993" s="83">
        <v>0</v>
      </c>
      <c r="J4993" s="83">
        <v>0</v>
      </c>
      <c r="K4993" s="83">
        <v>0</v>
      </c>
      <c r="L4993" s="83">
        <v>5</v>
      </c>
      <c r="M4993" s="84">
        <v>3.6363636363636359E-3</v>
      </c>
      <c r="N4993" s="85">
        <f t="shared" si="77"/>
        <v>0</v>
      </c>
    </row>
    <row r="4994" spans="1:14" x14ac:dyDescent="0.25">
      <c r="A4994" s="1" t="s">
        <v>315</v>
      </c>
      <c r="B4994" s="1" t="s">
        <v>329</v>
      </c>
      <c r="C4994" s="1" t="s">
        <v>479</v>
      </c>
      <c r="D4994" s="83">
        <v>0</v>
      </c>
      <c r="E4994" s="83">
        <v>0</v>
      </c>
      <c r="F4994" s="83">
        <v>0</v>
      </c>
      <c r="G4994" s="83">
        <v>1</v>
      </c>
      <c r="H4994" s="83">
        <v>0</v>
      </c>
      <c r="I4994" s="83">
        <v>0</v>
      </c>
      <c r="J4994" s="83">
        <v>2</v>
      </c>
      <c r="K4994" s="83">
        <v>1</v>
      </c>
      <c r="L4994" s="83">
        <v>4</v>
      </c>
      <c r="M4994" s="84">
        <v>2.9090909090909089E-3</v>
      </c>
      <c r="N4994" s="85">
        <f t="shared" si="77"/>
        <v>0</v>
      </c>
    </row>
    <row r="4995" spans="1:14" x14ac:dyDescent="0.25">
      <c r="A4995" s="1" t="s">
        <v>315</v>
      </c>
      <c r="B4995" s="1" t="s">
        <v>329</v>
      </c>
      <c r="C4995" s="1" t="s">
        <v>480</v>
      </c>
      <c r="D4995" s="83">
        <v>0</v>
      </c>
      <c r="E4995" s="83">
        <v>0</v>
      </c>
      <c r="F4995" s="83">
        <v>0</v>
      </c>
      <c r="G4995" s="83">
        <v>0</v>
      </c>
      <c r="H4995" s="83">
        <v>1</v>
      </c>
      <c r="I4995" s="83">
        <v>0</v>
      </c>
      <c r="J4995" s="83">
        <v>0</v>
      </c>
      <c r="K4995" s="83">
        <v>0</v>
      </c>
      <c r="L4995" s="83">
        <v>1</v>
      </c>
      <c r="M4995" s="84">
        <v>7.2727272727272712E-4</v>
      </c>
      <c r="N4995" s="85">
        <f t="shared" si="77"/>
        <v>0</v>
      </c>
    </row>
    <row r="4996" spans="1:14" x14ac:dyDescent="0.25">
      <c r="A4996" s="1" t="s">
        <v>315</v>
      </c>
      <c r="B4996" s="1" t="s">
        <v>329</v>
      </c>
      <c r="C4996" s="1" t="s">
        <v>469</v>
      </c>
      <c r="D4996" s="83">
        <v>4</v>
      </c>
      <c r="E4996" s="83">
        <v>1</v>
      </c>
      <c r="F4996" s="83">
        <v>126</v>
      </c>
      <c r="G4996" s="83">
        <v>87</v>
      </c>
      <c r="H4996" s="83">
        <v>113</v>
      </c>
      <c r="I4996" s="83">
        <v>23</v>
      </c>
      <c r="J4996" s="83">
        <v>44</v>
      </c>
      <c r="K4996" s="83">
        <v>35</v>
      </c>
      <c r="L4996" s="83">
        <v>433</v>
      </c>
      <c r="M4996" s="84">
        <v>0.31490909090909092</v>
      </c>
      <c r="N4996" s="85">
        <f t="shared" ref="N4996:N5059" si="78">E4996/L4996</f>
        <v>2.3094688221709007E-3</v>
      </c>
    </row>
    <row r="4997" spans="1:14" x14ac:dyDescent="0.25">
      <c r="A4997" s="1" t="s">
        <v>315</v>
      </c>
      <c r="B4997" s="1" t="s">
        <v>329</v>
      </c>
      <c r="C4997" s="1" t="s">
        <v>470</v>
      </c>
      <c r="D4997" s="83">
        <v>0</v>
      </c>
      <c r="E4997" s="83">
        <v>0</v>
      </c>
      <c r="F4997" s="83">
        <v>0</v>
      </c>
      <c r="G4997" s="83">
        <v>29</v>
      </c>
      <c r="H4997" s="83">
        <v>26</v>
      </c>
      <c r="I4997" s="83">
        <v>13</v>
      </c>
      <c r="J4997" s="83">
        <v>33</v>
      </c>
      <c r="K4997" s="83">
        <v>32</v>
      </c>
      <c r="L4997" s="83">
        <v>133</v>
      </c>
      <c r="M4997" s="84">
        <v>9.6727272727272731E-2</v>
      </c>
      <c r="N4997" s="85">
        <f t="shared" si="78"/>
        <v>0</v>
      </c>
    </row>
    <row r="4998" spans="1:14" x14ac:dyDescent="0.25">
      <c r="A4998" s="1" t="s">
        <v>315</v>
      </c>
      <c r="B4998" s="1" t="s">
        <v>329</v>
      </c>
      <c r="C4998" s="1" t="s">
        <v>471</v>
      </c>
      <c r="D4998" s="83">
        <v>0</v>
      </c>
      <c r="E4998" s="83">
        <v>0</v>
      </c>
      <c r="F4998" s="83">
        <v>28</v>
      </c>
      <c r="G4998" s="83">
        <v>12</v>
      </c>
      <c r="H4998" s="83">
        <v>11</v>
      </c>
      <c r="I4998" s="83">
        <v>1</v>
      </c>
      <c r="J4998" s="83">
        <v>2</v>
      </c>
      <c r="K4998" s="83">
        <v>3</v>
      </c>
      <c r="L4998" s="83">
        <v>57</v>
      </c>
      <c r="M4998" s="84">
        <v>4.1454545454545452E-2</v>
      </c>
      <c r="N4998" s="85">
        <f t="shared" si="78"/>
        <v>0</v>
      </c>
    </row>
    <row r="4999" spans="1:14" x14ac:dyDescent="0.25">
      <c r="A4999" s="1" t="s">
        <v>315</v>
      </c>
      <c r="B4999" s="1" t="s">
        <v>329</v>
      </c>
      <c r="C4999" s="1" t="s">
        <v>481</v>
      </c>
      <c r="D4999" s="83">
        <v>0</v>
      </c>
      <c r="E4999" s="83">
        <v>10</v>
      </c>
      <c r="F4999" s="83">
        <v>7</v>
      </c>
      <c r="G4999" s="83">
        <v>3</v>
      </c>
      <c r="H4999" s="83">
        <v>0</v>
      </c>
      <c r="I4999" s="83">
        <v>0</v>
      </c>
      <c r="J4999" s="83">
        <v>0</v>
      </c>
      <c r="K4999" s="83">
        <v>0</v>
      </c>
      <c r="L4999" s="83">
        <v>20</v>
      </c>
      <c r="M4999" s="84">
        <v>1.454545454545454E-2</v>
      </c>
      <c r="N4999" s="85">
        <f t="shared" si="78"/>
        <v>0.5</v>
      </c>
    </row>
    <row r="5000" spans="1:14" x14ac:dyDescent="0.25">
      <c r="A5000" s="1" t="s">
        <v>315</v>
      </c>
      <c r="B5000" s="1" t="s">
        <v>329</v>
      </c>
      <c r="C5000" s="1" t="s">
        <v>477</v>
      </c>
      <c r="D5000" s="83">
        <v>0</v>
      </c>
      <c r="E5000" s="83">
        <v>0</v>
      </c>
      <c r="F5000" s="83">
        <v>3</v>
      </c>
      <c r="G5000" s="83">
        <v>1</v>
      </c>
      <c r="H5000" s="83">
        <v>1</v>
      </c>
      <c r="I5000" s="83">
        <v>0</v>
      </c>
      <c r="J5000" s="83">
        <v>0</v>
      </c>
      <c r="K5000" s="83">
        <v>0</v>
      </c>
      <c r="L5000" s="83">
        <v>5</v>
      </c>
      <c r="M5000" s="84">
        <v>3.6363636363636359E-3</v>
      </c>
      <c r="N5000" s="85">
        <f t="shared" si="78"/>
        <v>0</v>
      </c>
    </row>
    <row r="5001" spans="1:14" x14ac:dyDescent="0.25">
      <c r="A5001" s="1" t="s">
        <v>315</v>
      </c>
      <c r="B5001" s="1" t="s">
        <v>329</v>
      </c>
      <c r="C5001" s="1" t="s">
        <v>482</v>
      </c>
      <c r="D5001" s="83">
        <v>0</v>
      </c>
      <c r="E5001" s="83">
        <v>0</v>
      </c>
      <c r="F5001" s="83">
        <v>0</v>
      </c>
      <c r="G5001" s="83">
        <v>0</v>
      </c>
      <c r="H5001" s="83">
        <v>0</v>
      </c>
      <c r="I5001" s="83">
        <v>0</v>
      </c>
      <c r="J5001" s="83">
        <v>0</v>
      </c>
      <c r="K5001" s="83">
        <v>1</v>
      </c>
      <c r="L5001" s="83">
        <v>1</v>
      </c>
      <c r="M5001" s="84">
        <v>7.2727272727272712E-4</v>
      </c>
      <c r="N5001" s="85">
        <f t="shared" si="78"/>
        <v>0</v>
      </c>
    </row>
    <row r="5002" spans="1:14" x14ac:dyDescent="0.25">
      <c r="A5002" s="1" t="s">
        <v>315</v>
      </c>
      <c r="B5002" s="1" t="s">
        <v>329</v>
      </c>
      <c r="C5002" s="1" t="s">
        <v>478</v>
      </c>
      <c r="D5002" s="83">
        <v>0</v>
      </c>
      <c r="E5002" s="83">
        <v>0</v>
      </c>
      <c r="F5002" s="83">
        <v>9</v>
      </c>
      <c r="G5002" s="83">
        <v>1</v>
      </c>
      <c r="H5002" s="83">
        <v>0</v>
      </c>
      <c r="I5002" s="83">
        <v>0</v>
      </c>
      <c r="J5002" s="83">
        <v>0</v>
      </c>
      <c r="K5002" s="83">
        <v>0</v>
      </c>
      <c r="L5002" s="83">
        <v>10</v>
      </c>
      <c r="M5002" s="84">
        <v>7.2727272727272727E-3</v>
      </c>
      <c r="N5002" s="85">
        <f t="shared" si="78"/>
        <v>0</v>
      </c>
    </row>
    <row r="5003" spans="1:14" x14ac:dyDescent="0.25">
      <c r="A5003" s="1" t="s">
        <v>315</v>
      </c>
      <c r="B5003" s="1" t="s">
        <v>329</v>
      </c>
      <c r="C5003" s="1" t="s">
        <v>472</v>
      </c>
      <c r="D5003" s="83">
        <v>3</v>
      </c>
      <c r="E5003" s="83">
        <v>170</v>
      </c>
      <c r="F5003" s="83">
        <v>115</v>
      </c>
      <c r="G5003" s="83">
        <v>30</v>
      </c>
      <c r="H5003" s="83">
        <v>37</v>
      </c>
      <c r="I5003" s="83">
        <v>3</v>
      </c>
      <c r="J5003" s="83">
        <v>8</v>
      </c>
      <c r="K5003" s="83">
        <v>1</v>
      </c>
      <c r="L5003" s="83">
        <v>367</v>
      </c>
      <c r="M5003" s="84">
        <v>0.26690909090909087</v>
      </c>
      <c r="N5003" s="85">
        <f t="shared" si="78"/>
        <v>0.46321525885558584</v>
      </c>
    </row>
    <row r="5004" spans="1:14" x14ac:dyDescent="0.25">
      <c r="A5004" s="1" t="s">
        <v>315</v>
      </c>
      <c r="B5004" s="1" t="s">
        <v>329</v>
      </c>
      <c r="C5004" s="1" t="s">
        <v>473</v>
      </c>
      <c r="D5004" s="83">
        <v>5</v>
      </c>
      <c r="E5004" s="83">
        <v>1</v>
      </c>
      <c r="F5004" s="83">
        <v>27</v>
      </c>
      <c r="G5004" s="83">
        <v>14</v>
      </c>
      <c r="H5004" s="83">
        <v>27</v>
      </c>
      <c r="I5004" s="83">
        <v>5</v>
      </c>
      <c r="J5004" s="83">
        <v>8</v>
      </c>
      <c r="K5004" s="83">
        <v>2</v>
      </c>
      <c r="L5004" s="83">
        <v>89</v>
      </c>
      <c r="M5004" s="84">
        <v>6.4727272727272731E-2</v>
      </c>
      <c r="N5004" s="85">
        <f t="shared" si="78"/>
        <v>1.1235955056179775E-2</v>
      </c>
    </row>
    <row r="5005" spans="1:14" x14ac:dyDescent="0.25">
      <c r="A5005" s="1" t="s">
        <v>315</v>
      </c>
      <c r="B5005" s="1" t="s">
        <v>329</v>
      </c>
      <c r="C5005" s="1" t="s">
        <v>474</v>
      </c>
      <c r="D5005" s="83">
        <v>1</v>
      </c>
      <c r="E5005" s="83">
        <v>53</v>
      </c>
      <c r="F5005" s="83">
        <v>30</v>
      </c>
      <c r="G5005" s="83">
        <v>1</v>
      </c>
      <c r="H5005" s="83">
        <v>9</v>
      </c>
      <c r="I5005" s="83">
        <v>1</v>
      </c>
      <c r="J5005" s="83">
        <v>1</v>
      </c>
      <c r="K5005" s="83">
        <v>0</v>
      </c>
      <c r="L5005" s="83">
        <v>96</v>
      </c>
      <c r="M5005" s="84">
        <v>6.9818181818181821E-2</v>
      </c>
      <c r="N5005" s="85">
        <f t="shared" si="78"/>
        <v>0.55208333333333337</v>
      </c>
    </row>
    <row r="5006" spans="1:14" x14ac:dyDescent="0.25">
      <c r="A5006" s="118" t="s">
        <v>315</v>
      </c>
      <c r="B5006" s="118" t="s">
        <v>330</v>
      </c>
      <c r="C5006" s="118" t="s">
        <v>467</v>
      </c>
      <c r="D5006" s="119">
        <v>102</v>
      </c>
      <c r="E5006" s="119">
        <v>402</v>
      </c>
      <c r="F5006" s="119">
        <v>509</v>
      </c>
      <c r="G5006" s="119">
        <v>209</v>
      </c>
      <c r="H5006" s="119">
        <v>297</v>
      </c>
      <c r="I5006" s="119">
        <v>67</v>
      </c>
      <c r="J5006" s="119">
        <v>117</v>
      </c>
      <c r="K5006" s="119">
        <v>51</v>
      </c>
      <c r="L5006" s="119">
        <v>1754</v>
      </c>
      <c r="M5006" s="120">
        <v>1</v>
      </c>
      <c r="N5006" s="117">
        <f t="shared" si="78"/>
        <v>0.22919042189281641</v>
      </c>
    </row>
    <row r="5007" spans="1:14" x14ac:dyDescent="0.25">
      <c r="A5007" s="1" t="s">
        <v>315</v>
      </c>
      <c r="B5007" s="1" t="s">
        <v>330</v>
      </c>
      <c r="C5007" s="1" t="s">
        <v>468</v>
      </c>
      <c r="D5007" s="83">
        <v>23</v>
      </c>
      <c r="E5007" s="83">
        <v>78</v>
      </c>
      <c r="F5007" s="83">
        <v>103</v>
      </c>
      <c r="G5007" s="83">
        <v>14</v>
      </c>
      <c r="H5007" s="83">
        <v>33</v>
      </c>
      <c r="I5007" s="83">
        <v>2</v>
      </c>
      <c r="J5007" s="83">
        <v>13</v>
      </c>
      <c r="K5007" s="83">
        <v>1</v>
      </c>
      <c r="L5007" s="83">
        <v>267</v>
      </c>
      <c r="M5007" s="84">
        <v>0.15222348916761691</v>
      </c>
      <c r="N5007" s="85">
        <f t="shared" si="78"/>
        <v>0.29213483146067415</v>
      </c>
    </row>
    <row r="5008" spans="1:14" x14ac:dyDescent="0.25">
      <c r="A5008" s="1" t="s">
        <v>315</v>
      </c>
      <c r="B5008" s="1" t="s">
        <v>330</v>
      </c>
      <c r="C5008" s="1" t="s">
        <v>475</v>
      </c>
      <c r="D5008" s="83">
        <v>1</v>
      </c>
      <c r="E5008" s="83">
        <v>0</v>
      </c>
      <c r="F5008" s="83">
        <v>4</v>
      </c>
      <c r="G5008" s="83">
        <v>0</v>
      </c>
      <c r="H5008" s="83">
        <v>0</v>
      </c>
      <c r="I5008" s="83">
        <v>0</v>
      </c>
      <c r="J5008" s="83">
        <v>1</v>
      </c>
      <c r="K5008" s="83">
        <v>0</v>
      </c>
      <c r="L5008" s="83">
        <v>6</v>
      </c>
      <c r="M5008" s="84">
        <v>3.4207525655644238E-3</v>
      </c>
      <c r="N5008" s="85">
        <f t="shared" si="78"/>
        <v>0</v>
      </c>
    </row>
    <row r="5009" spans="1:14" x14ac:dyDescent="0.25">
      <c r="A5009" s="1" t="s">
        <v>315</v>
      </c>
      <c r="B5009" s="1" t="s">
        <v>330</v>
      </c>
      <c r="C5009" s="1" t="s">
        <v>479</v>
      </c>
      <c r="D5009" s="83">
        <v>0</v>
      </c>
      <c r="E5009" s="83">
        <v>0</v>
      </c>
      <c r="F5009" s="83">
        <v>0</v>
      </c>
      <c r="G5009" s="83">
        <v>2</v>
      </c>
      <c r="H5009" s="83">
        <v>1</v>
      </c>
      <c r="I5009" s="83">
        <v>3</v>
      </c>
      <c r="J5009" s="83">
        <v>1</v>
      </c>
      <c r="K5009" s="83">
        <v>0</v>
      </c>
      <c r="L5009" s="83">
        <v>7</v>
      </c>
      <c r="M5009" s="84">
        <v>3.990877993158495E-3</v>
      </c>
      <c r="N5009" s="85">
        <f t="shared" si="78"/>
        <v>0</v>
      </c>
    </row>
    <row r="5010" spans="1:14" x14ac:dyDescent="0.25">
      <c r="A5010" s="1" t="s">
        <v>315</v>
      </c>
      <c r="B5010" s="1" t="s">
        <v>330</v>
      </c>
      <c r="C5010" s="1" t="s">
        <v>480</v>
      </c>
      <c r="D5010" s="83">
        <v>0</v>
      </c>
      <c r="E5010" s="83">
        <v>0</v>
      </c>
      <c r="F5010" s="83">
        <v>0</v>
      </c>
      <c r="G5010" s="83">
        <v>0</v>
      </c>
      <c r="H5010" s="83">
        <v>2</v>
      </c>
      <c r="I5010" s="83">
        <v>0</v>
      </c>
      <c r="J5010" s="83">
        <v>0</v>
      </c>
      <c r="K5010" s="83">
        <v>0</v>
      </c>
      <c r="L5010" s="83">
        <v>2</v>
      </c>
      <c r="M5010" s="84">
        <v>1.140250855188141E-3</v>
      </c>
      <c r="N5010" s="85">
        <f t="shared" si="78"/>
        <v>0</v>
      </c>
    </row>
    <row r="5011" spans="1:14" x14ac:dyDescent="0.25">
      <c r="A5011" s="1" t="s">
        <v>315</v>
      </c>
      <c r="B5011" s="1" t="s">
        <v>330</v>
      </c>
      <c r="C5011" s="1" t="s">
        <v>476</v>
      </c>
      <c r="D5011" s="83">
        <v>0</v>
      </c>
      <c r="E5011" s="83">
        <v>0</v>
      </c>
      <c r="F5011" s="83">
        <v>0</v>
      </c>
      <c r="G5011" s="83">
        <v>0</v>
      </c>
      <c r="H5011" s="83">
        <v>0</v>
      </c>
      <c r="I5011" s="83">
        <v>0</v>
      </c>
      <c r="J5011" s="83">
        <v>2</v>
      </c>
      <c r="K5011" s="83">
        <v>1</v>
      </c>
      <c r="L5011" s="83">
        <v>3</v>
      </c>
      <c r="M5011" s="84">
        <v>1.7103762827822119E-3</v>
      </c>
      <c r="N5011" s="85">
        <f t="shared" si="78"/>
        <v>0</v>
      </c>
    </row>
    <row r="5012" spans="1:14" x14ac:dyDescent="0.25">
      <c r="A5012" s="1" t="s">
        <v>315</v>
      </c>
      <c r="B5012" s="1" t="s">
        <v>330</v>
      </c>
      <c r="C5012" s="1" t="s">
        <v>469</v>
      </c>
      <c r="D5012" s="83">
        <v>9</v>
      </c>
      <c r="E5012" s="83">
        <v>2</v>
      </c>
      <c r="F5012" s="83">
        <v>137</v>
      </c>
      <c r="G5012" s="83">
        <v>68</v>
      </c>
      <c r="H5012" s="83">
        <v>108</v>
      </c>
      <c r="I5012" s="83">
        <v>21</v>
      </c>
      <c r="J5012" s="83">
        <v>40</v>
      </c>
      <c r="K5012" s="83">
        <v>19</v>
      </c>
      <c r="L5012" s="83">
        <v>404</v>
      </c>
      <c r="M5012" s="84">
        <v>0.23033067274800459</v>
      </c>
      <c r="N5012" s="85">
        <f t="shared" si="78"/>
        <v>4.9504950495049506E-3</v>
      </c>
    </row>
    <row r="5013" spans="1:14" x14ac:dyDescent="0.25">
      <c r="A5013" s="1" t="s">
        <v>315</v>
      </c>
      <c r="B5013" s="1" t="s">
        <v>330</v>
      </c>
      <c r="C5013" s="1" t="s">
        <v>470</v>
      </c>
      <c r="D5013" s="83">
        <v>0</v>
      </c>
      <c r="E5013" s="83">
        <v>0</v>
      </c>
      <c r="F5013" s="83">
        <v>0</v>
      </c>
      <c r="G5013" s="83">
        <v>25</v>
      </c>
      <c r="H5013" s="83">
        <v>28</v>
      </c>
      <c r="I5013" s="83">
        <v>29</v>
      </c>
      <c r="J5013" s="83">
        <v>39</v>
      </c>
      <c r="K5013" s="83">
        <v>25</v>
      </c>
      <c r="L5013" s="83">
        <v>146</v>
      </c>
      <c r="M5013" s="84">
        <v>8.3238312428734321E-2</v>
      </c>
      <c r="N5013" s="85">
        <f t="shared" si="78"/>
        <v>0</v>
      </c>
    </row>
    <row r="5014" spans="1:14" x14ac:dyDescent="0.25">
      <c r="A5014" s="1" t="s">
        <v>315</v>
      </c>
      <c r="B5014" s="1" t="s">
        <v>330</v>
      </c>
      <c r="C5014" s="1" t="s">
        <v>471</v>
      </c>
      <c r="D5014" s="83">
        <v>1</v>
      </c>
      <c r="E5014" s="83">
        <v>0</v>
      </c>
      <c r="F5014" s="83">
        <v>30</v>
      </c>
      <c r="G5014" s="83">
        <v>27</v>
      </c>
      <c r="H5014" s="83">
        <v>23</v>
      </c>
      <c r="I5014" s="83">
        <v>2</v>
      </c>
      <c r="J5014" s="83">
        <v>8</v>
      </c>
      <c r="K5014" s="83">
        <v>2</v>
      </c>
      <c r="L5014" s="83">
        <v>93</v>
      </c>
      <c r="M5014" s="84">
        <v>5.3021664766248568E-2</v>
      </c>
      <c r="N5014" s="85">
        <f t="shared" si="78"/>
        <v>0</v>
      </c>
    </row>
    <row r="5015" spans="1:14" x14ac:dyDescent="0.25">
      <c r="A5015" s="1" t="s">
        <v>315</v>
      </c>
      <c r="B5015" s="1" t="s">
        <v>330</v>
      </c>
      <c r="C5015" s="1" t="s">
        <v>481</v>
      </c>
      <c r="D5015" s="83">
        <v>7</v>
      </c>
      <c r="E5015" s="83">
        <v>16</v>
      </c>
      <c r="F5015" s="83">
        <v>9</v>
      </c>
      <c r="G5015" s="83">
        <v>4</v>
      </c>
      <c r="H5015" s="83">
        <v>2</v>
      </c>
      <c r="I5015" s="83">
        <v>0</v>
      </c>
      <c r="J5015" s="83">
        <v>2</v>
      </c>
      <c r="K5015" s="83">
        <v>0</v>
      </c>
      <c r="L5015" s="83">
        <v>40</v>
      </c>
      <c r="M5015" s="84">
        <v>2.2805017103762829E-2</v>
      </c>
      <c r="N5015" s="85">
        <f t="shared" si="78"/>
        <v>0.4</v>
      </c>
    </row>
    <row r="5016" spans="1:14" x14ac:dyDescent="0.25">
      <c r="A5016" s="1" t="s">
        <v>315</v>
      </c>
      <c r="B5016" s="1" t="s">
        <v>330</v>
      </c>
      <c r="C5016" s="1" t="s">
        <v>477</v>
      </c>
      <c r="D5016" s="83">
        <v>0</v>
      </c>
      <c r="E5016" s="83">
        <v>0</v>
      </c>
      <c r="F5016" s="83">
        <v>7</v>
      </c>
      <c r="G5016" s="83">
        <v>0</v>
      </c>
      <c r="H5016" s="83">
        <v>1</v>
      </c>
      <c r="I5016" s="83">
        <v>0</v>
      </c>
      <c r="J5016" s="83">
        <v>0</v>
      </c>
      <c r="K5016" s="83">
        <v>0</v>
      </c>
      <c r="L5016" s="83">
        <v>8</v>
      </c>
      <c r="M5016" s="84">
        <v>4.5610034207525657E-3</v>
      </c>
      <c r="N5016" s="85">
        <f t="shared" si="78"/>
        <v>0</v>
      </c>
    </row>
    <row r="5017" spans="1:14" x14ac:dyDescent="0.25">
      <c r="A5017" s="1" t="s">
        <v>315</v>
      </c>
      <c r="B5017" s="1" t="s">
        <v>330</v>
      </c>
      <c r="C5017" s="1" t="s">
        <v>482</v>
      </c>
      <c r="D5017" s="83">
        <v>0</v>
      </c>
      <c r="E5017" s="83">
        <v>0</v>
      </c>
      <c r="F5017" s="83">
        <v>0</v>
      </c>
      <c r="G5017" s="83">
        <v>1</v>
      </c>
      <c r="H5017" s="83">
        <v>1</v>
      </c>
      <c r="I5017" s="83">
        <v>0</v>
      </c>
      <c r="J5017" s="83">
        <v>0</v>
      </c>
      <c r="K5017" s="83">
        <v>2</v>
      </c>
      <c r="L5017" s="83">
        <v>4</v>
      </c>
      <c r="M5017" s="84">
        <v>2.2805017103762829E-3</v>
      </c>
      <c r="N5017" s="85">
        <f t="shared" si="78"/>
        <v>0</v>
      </c>
    </row>
    <row r="5018" spans="1:14" x14ac:dyDescent="0.25">
      <c r="A5018" s="1" t="s">
        <v>315</v>
      </c>
      <c r="B5018" s="1" t="s">
        <v>330</v>
      </c>
      <c r="C5018" s="1" t="s">
        <v>478</v>
      </c>
      <c r="D5018" s="83">
        <v>0</v>
      </c>
      <c r="E5018" s="83">
        <v>0</v>
      </c>
      <c r="F5018" s="83">
        <v>5</v>
      </c>
      <c r="G5018" s="83">
        <v>1</v>
      </c>
      <c r="H5018" s="83">
        <v>0</v>
      </c>
      <c r="I5018" s="83">
        <v>0</v>
      </c>
      <c r="J5018" s="83">
        <v>0</v>
      </c>
      <c r="K5018" s="83">
        <v>0</v>
      </c>
      <c r="L5018" s="83">
        <v>6</v>
      </c>
      <c r="M5018" s="84">
        <v>3.4207525655644238E-3</v>
      </c>
      <c r="N5018" s="85">
        <f t="shared" si="78"/>
        <v>0</v>
      </c>
    </row>
    <row r="5019" spans="1:14" x14ac:dyDescent="0.25">
      <c r="A5019" s="1" t="s">
        <v>315</v>
      </c>
      <c r="B5019" s="1" t="s">
        <v>330</v>
      </c>
      <c r="C5019" s="1" t="s">
        <v>472</v>
      </c>
      <c r="D5019" s="83">
        <v>42</v>
      </c>
      <c r="E5019" s="83">
        <v>217</v>
      </c>
      <c r="F5019" s="83">
        <v>133</v>
      </c>
      <c r="G5019" s="83">
        <v>40</v>
      </c>
      <c r="H5019" s="83">
        <v>60</v>
      </c>
      <c r="I5019" s="83">
        <v>3</v>
      </c>
      <c r="J5019" s="83">
        <v>7</v>
      </c>
      <c r="K5019" s="83">
        <v>0</v>
      </c>
      <c r="L5019" s="83">
        <v>502</v>
      </c>
      <c r="M5019" s="84">
        <v>0.2862029646522235</v>
      </c>
      <c r="N5019" s="85">
        <f t="shared" si="78"/>
        <v>0.43227091633466136</v>
      </c>
    </row>
    <row r="5020" spans="1:14" x14ac:dyDescent="0.25">
      <c r="A5020" s="1" t="s">
        <v>315</v>
      </c>
      <c r="B5020" s="1" t="s">
        <v>330</v>
      </c>
      <c r="C5020" s="1" t="s">
        <v>473</v>
      </c>
      <c r="D5020" s="83">
        <v>6</v>
      </c>
      <c r="E5020" s="83">
        <v>3</v>
      </c>
      <c r="F5020" s="83">
        <v>40</v>
      </c>
      <c r="G5020" s="83">
        <v>17</v>
      </c>
      <c r="H5020" s="83">
        <v>27</v>
      </c>
      <c r="I5020" s="83">
        <v>4</v>
      </c>
      <c r="J5020" s="83">
        <v>2</v>
      </c>
      <c r="K5020" s="83">
        <v>0</v>
      </c>
      <c r="L5020" s="83">
        <v>99</v>
      </c>
      <c r="M5020" s="84">
        <v>5.6442417331813002E-2</v>
      </c>
      <c r="N5020" s="85">
        <f t="shared" si="78"/>
        <v>3.0303030303030304E-2</v>
      </c>
    </row>
    <row r="5021" spans="1:14" x14ac:dyDescent="0.25">
      <c r="A5021" s="1" t="s">
        <v>315</v>
      </c>
      <c r="B5021" s="1" t="s">
        <v>330</v>
      </c>
      <c r="C5021" s="1" t="s">
        <v>474</v>
      </c>
      <c r="D5021" s="83">
        <v>13</v>
      </c>
      <c r="E5021" s="83">
        <v>86</v>
      </c>
      <c r="F5021" s="83">
        <v>41</v>
      </c>
      <c r="G5021" s="83">
        <v>10</v>
      </c>
      <c r="H5021" s="83">
        <v>11</v>
      </c>
      <c r="I5021" s="83">
        <v>3</v>
      </c>
      <c r="J5021" s="83">
        <v>2</v>
      </c>
      <c r="K5021" s="83">
        <v>1</v>
      </c>
      <c r="L5021" s="83">
        <v>167</v>
      </c>
      <c r="M5021" s="84">
        <v>9.5210946408209804E-2</v>
      </c>
      <c r="N5021" s="85">
        <f t="shared" si="78"/>
        <v>0.51497005988023947</v>
      </c>
    </row>
    <row r="5022" spans="1:14" x14ac:dyDescent="0.25">
      <c r="A5022" s="118" t="s">
        <v>315</v>
      </c>
      <c r="B5022" s="118" t="s">
        <v>331</v>
      </c>
      <c r="C5022" s="118" t="s">
        <v>467</v>
      </c>
      <c r="D5022" s="119">
        <v>73</v>
      </c>
      <c r="E5022" s="119">
        <v>209</v>
      </c>
      <c r="F5022" s="119">
        <v>198</v>
      </c>
      <c r="G5022" s="119">
        <v>112</v>
      </c>
      <c r="H5022" s="119">
        <v>125</v>
      </c>
      <c r="I5022" s="119">
        <v>26</v>
      </c>
      <c r="J5022" s="119">
        <v>69</v>
      </c>
      <c r="K5022" s="119">
        <v>62</v>
      </c>
      <c r="L5022" s="119">
        <v>874</v>
      </c>
      <c r="M5022" s="120">
        <v>1</v>
      </c>
      <c r="N5022" s="117">
        <f t="shared" si="78"/>
        <v>0.2391304347826087</v>
      </c>
    </row>
    <row r="5023" spans="1:14" x14ac:dyDescent="0.25">
      <c r="A5023" s="1" t="s">
        <v>315</v>
      </c>
      <c r="B5023" s="1" t="s">
        <v>331</v>
      </c>
      <c r="C5023" s="1" t="s">
        <v>468</v>
      </c>
      <c r="D5023" s="83">
        <v>18</v>
      </c>
      <c r="E5023" s="83">
        <v>46</v>
      </c>
      <c r="F5023" s="83">
        <v>42</v>
      </c>
      <c r="G5023" s="83">
        <v>11</v>
      </c>
      <c r="H5023" s="83">
        <v>17</v>
      </c>
      <c r="I5023" s="83">
        <v>3</v>
      </c>
      <c r="J5023" s="83">
        <v>3</v>
      </c>
      <c r="K5023" s="83">
        <v>2</v>
      </c>
      <c r="L5023" s="83">
        <v>142</v>
      </c>
      <c r="M5023" s="84">
        <v>0.1624713958810069</v>
      </c>
      <c r="N5023" s="85">
        <f t="shared" si="78"/>
        <v>0.323943661971831</v>
      </c>
    </row>
    <row r="5024" spans="1:14" x14ac:dyDescent="0.25">
      <c r="A5024" s="1" t="s">
        <v>315</v>
      </c>
      <c r="B5024" s="1" t="s">
        <v>331</v>
      </c>
      <c r="C5024" s="1" t="s">
        <v>475</v>
      </c>
      <c r="D5024" s="83">
        <v>2</v>
      </c>
      <c r="E5024" s="83">
        <v>0</v>
      </c>
      <c r="F5024" s="83">
        <v>0</v>
      </c>
      <c r="G5024" s="83">
        <v>1</v>
      </c>
      <c r="H5024" s="83">
        <v>0</v>
      </c>
      <c r="I5024" s="83">
        <v>0</v>
      </c>
      <c r="J5024" s="83">
        <v>0</v>
      </c>
      <c r="K5024" s="83">
        <v>0</v>
      </c>
      <c r="L5024" s="83">
        <v>3</v>
      </c>
      <c r="M5024" s="84">
        <v>3.4324942791762012E-3</v>
      </c>
      <c r="N5024" s="85">
        <f t="shared" si="78"/>
        <v>0</v>
      </c>
    </row>
    <row r="5025" spans="1:14" x14ac:dyDescent="0.25">
      <c r="A5025" s="1" t="s">
        <v>315</v>
      </c>
      <c r="B5025" s="1" t="s">
        <v>331</v>
      </c>
      <c r="C5025" s="1" t="s">
        <v>480</v>
      </c>
      <c r="D5025" s="83">
        <v>0</v>
      </c>
      <c r="E5025" s="83">
        <v>0</v>
      </c>
      <c r="F5025" s="83">
        <v>0</v>
      </c>
      <c r="G5025" s="83">
        <v>0</v>
      </c>
      <c r="H5025" s="83">
        <v>0</v>
      </c>
      <c r="I5025" s="83">
        <v>0</v>
      </c>
      <c r="J5025" s="83">
        <v>0</v>
      </c>
      <c r="K5025" s="83">
        <v>1</v>
      </c>
      <c r="L5025" s="83">
        <v>1</v>
      </c>
      <c r="M5025" s="84">
        <v>1.1441647597254E-3</v>
      </c>
      <c r="N5025" s="85">
        <f t="shared" si="78"/>
        <v>0</v>
      </c>
    </row>
    <row r="5026" spans="1:14" x14ac:dyDescent="0.25">
      <c r="A5026" s="1" t="s">
        <v>315</v>
      </c>
      <c r="B5026" s="1" t="s">
        <v>331</v>
      </c>
      <c r="C5026" s="1" t="s">
        <v>476</v>
      </c>
      <c r="D5026" s="83">
        <v>0</v>
      </c>
      <c r="E5026" s="83">
        <v>0</v>
      </c>
      <c r="F5026" s="83">
        <v>0</v>
      </c>
      <c r="G5026" s="83">
        <v>0</v>
      </c>
      <c r="H5026" s="83">
        <v>0</v>
      </c>
      <c r="I5026" s="83">
        <v>0</v>
      </c>
      <c r="J5026" s="83">
        <v>1</v>
      </c>
      <c r="K5026" s="83">
        <v>0</v>
      </c>
      <c r="L5026" s="83">
        <v>1</v>
      </c>
      <c r="M5026" s="84">
        <v>1.1441647597254E-3</v>
      </c>
      <c r="N5026" s="85">
        <f t="shared" si="78"/>
        <v>0</v>
      </c>
    </row>
    <row r="5027" spans="1:14" x14ac:dyDescent="0.25">
      <c r="A5027" s="1" t="s">
        <v>315</v>
      </c>
      <c r="B5027" s="1" t="s">
        <v>331</v>
      </c>
      <c r="C5027" s="1" t="s">
        <v>469</v>
      </c>
      <c r="D5027" s="83">
        <v>2</v>
      </c>
      <c r="E5027" s="83">
        <v>3</v>
      </c>
      <c r="F5027" s="83">
        <v>34</v>
      </c>
      <c r="G5027" s="83">
        <v>36</v>
      </c>
      <c r="H5027" s="83">
        <v>37</v>
      </c>
      <c r="I5027" s="83">
        <v>8</v>
      </c>
      <c r="J5027" s="83">
        <v>25</v>
      </c>
      <c r="K5027" s="83">
        <v>16</v>
      </c>
      <c r="L5027" s="83">
        <v>161</v>
      </c>
      <c r="M5027" s="84">
        <v>0.18421052631578949</v>
      </c>
      <c r="N5027" s="85">
        <f t="shared" si="78"/>
        <v>1.8633540372670808E-2</v>
      </c>
    </row>
    <row r="5028" spans="1:14" x14ac:dyDescent="0.25">
      <c r="A5028" s="1" t="s">
        <v>315</v>
      </c>
      <c r="B5028" s="1" t="s">
        <v>331</v>
      </c>
      <c r="C5028" s="1" t="s">
        <v>470</v>
      </c>
      <c r="D5028" s="83">
        <v>0</v>
      </c>
      <c r="E5028" s="83">
        <v>0</v>
      </c>
      <c r="F5028" s="83">
        <v>2</v>
      </c>
      <c r="G5028" s="83">
        <v>11</v>
      </c>
      <c r="H5028" s="83">
        <v>16</v>
      </c>
      <c r="I5028" s="83">
        <v>10</v>
      </c>
      <c r="J5028" s="83">
        <v>19</v>
      </c>
      <c r="K5028" s="83">
        <v>28</v>
      </c>
      <c r="L5028" s="83">
        <v>86</v>
      </c>
      <c r="M5028" s="84">
        <v>9.8398169336384442E-2</v>
      </c>
      <c r="N5028" s="85">
        <f t="shared" si="78"/>
        <v>0</v>
      </c>
    </row>
    <row r="5029" spans="1:14" x14ac:dyDescent="0.25">
      <c r="A5029" s="1" t="s">
        <v>315</v>
      </c>
      <c r="B5029" s="1" t="s">
        <v>331</v>
      </c>
      <c r="C5029" s="1" t="s">
        <v>471</v>
      </c>
      <c r="D5029" s="83">
        <v>2</v>
      </c>
      <c r="E5029" s="83">
        <v>1</v>
      </c>
      <c r="F5029" s="83">
        <v>6</v>
      </c>
      <c r="G5029" s="83">
        <v>11</v>
      </c>
      <c r="H5029" s="83">
        <v>6</v>
      </c>
      <c r="I5029" s="83">
        <v>2</v>
      </c>
      <c r="J5029" s="83">
        <v>4</v>
      </c>
      <c r="K5029" s="83">
        <v>4</v>
      </c>
      <c r="L5029" s="83">
        <v>36</v>
      </c>
      <c r="M5029" s="84">
        <v>4.1189931350114423E-2</v>
      </c>
      <c r="N5029" s="85">
        <f t="shared" si="78"/>
        <v>2.7777777777777776E-2</v>
      </c>
    </row>
    <row r="5030" spans="1:14" x14ac:dyDescent="0.25">
      <c r="A5030" s="1" t="s">
        <v>315</v>
      </c>
      <c r="B5030" s="1" t="s">
        <v>331</v>
      </c>
      <c r="C5030" s="1" t="s">
        <v>481</v>
      </c>
      <c r="D5030" s="83">
        <v>1</v>
      </c>
      <c r="E5030" s="83">
        <v>1</v>
      </c>
      <c r="F5030" s="83">
        <v>0</v>
      </c>
      <c r="G5030" s="83">
        <v>0</v>
      </c>
      <c r="H5030" s="83">
        <v>0</v>
      </c>
      <c r="I5030" s="83">
        <v>0</v>
      </c>
      <c r="J5030" s="83">
        <v>0</v>
      </c>
      <c r="K5030" s="83">
        <v>0</v>
      </c>
      <c r="L5030" s="83">
        <v>2</v>
      </c>
      <c r="M5030" s="84">
        <v>2.2883295194508009E-3</v>
      </c>
      <c r="N5030" s="85">
        <f t="shared" si="78"/>
        <v>0.5</v>
      </c>
    </row>
    <row r="5031" spans="1:14" x14ac:dyDescent="0.25">
      <c r="A5031" s="1" t="s">
        <v>315</v>
      </c>
      <c r="B5031" s="1" t="s">
        <v>331</v>
      </c>
      <c r="C5031" s="1" t="s">
        <v>482</v>
      </c>
      <c r="D5031" s="83">
        <v>0</v>
      </c>
      <c r="E5031" s="83">
        <v>0</v>
      </c>
      <c r="F5031" s="83">
        <v>0</v>
      </c>
      <c r="G5031" s="83">
        <v>0</v>
      </c>
      <c r="H5031" s="83">
        <v>0</v>
      </c>
      <c r="I5031" s="83">
        <v>0</v>
      </c>
      <c r="J5031" s="83">
        <v>1</v>
      </c>
      <c r="K5031" s="83">
        <v>1</v>
      </c>
      <c r="L5031" s="83">
        <v>2</v>
      </c>
      <c r="M5031" s="84">
        <v>2.2883295194508009E-3</v>
      </c>
      <c r="N5031" s="85">
        <f t="shared" si="78"/>
        <v>0</v>
      </c>
    </row>
    <row r="5032" spans="1:14" x14ac:dyDescent="0.25">
      <c r="A5032" s="1" t="s">
        <v>315</v>
      </c>
      <c r="B5032" s="1" t="s">
        <v>331</v>
      </c>
      <c r="C5032" s="1" t="s">
        <v>478</v>
      </c>
      <c r="D5032" s="83">
        <v>0</v>
      </c>
      <c r="E5032" s="83">
        <v>0</v>
      </c>
      <c r="F5032" s="83">
        <v>0</v>
      </c>
      <c r="G5032" s="83">
        <v>0</v>
      </c>
      <c r="H5032" s="83">
        <v>0</v>
      </c>
      <c r="I5032" s="83">
        <v>0</v>
      </c>
      <c r="J5032" s="83">
        <v>1</v>
      </c>
      <c r="K5032" s="83">
        <v>0</v>
      </c>
      <c r="L5032" s="83">
        <v>1</v>
      </c>
      <c r="M5032" s="84">
        <v>1.1441647597254E-3</v>
      </c>
      <c r="N5032" s="85">
        <f t="shared" si="78"/>
        <v>0</v>
      </c>
    </row>
    <row r="5033" spans="1:14" x14ac:dyDescent="0.25">
      <c r="A5033" s="1" t="s">
        <v>315</v>
      </c>
      <c r="B5033" s="1" t="s">
        <v>331</v>
      </c>
      <c r="C5033" s="1" t="s">
        <v>472</v>
      </c>
      <c r="D5033" s="83">
        <v>30</v>
      </c>
      <c r="E5033" s="83">
        <v>99</v>
      </c>
      <c r="F5033" s="83">
        <v>69</v>
      </c>
      <c r="G5033" s="83">
        <v>22</v>
      </c>
      <c r="H5033" s="83">
        <v>23</v>
      </c>
      <c r="I5033" s="83">
        <v>0</v>
      </c>
      <c r="J5033" s="83">
        <v>8</v>
      </c>
      <c r="K5033" s="83">
        <v>4</v>
      </c>
      <c r="L5033" s="83">
        <v>255</v>
      </c>
      <c r="M5033" s="84">
        <v>0.29176201372997718</v>
      </c>
      <c r="N5033" s="85">
        <f t="shared" si="78"/>
        <v>0.38823529411764707</v>
      </c>
    </row>
    <row r="5034" spans="1:14" x14ac:dyDescent="0.25">
      <c r="A5034" s="1" t="s">
        <v>315</v>
      </c>
      <c r="B5034" s="1" t="s">
        <v>331</v>
      </c>
      <c r="C5034" s="1" t="s">
        <v>473</v>
      </c>
      <c r="D5034" s="83">
        <v>6</v>
      </c>
      <c r="E5034" s="83">
        <v>7</v>
      </c>
      <c r="F5034" s="83">
        <v>19</v>
      </c>
      <c r="G5034" s="83">
        <v>17</v>
      </c>
      <c r="H5034" s="83">
        <v>16</v>
      </c>
      <c r="I5034" s="83">
        <v>3</v>
      </c>
      <c r="J5034" s="83">
        <v>6</v>
      </c>
      <c r="K5034" s="83">
        <v>6</v>
      </c>
      <c r="L5034" s="83">
        <v>80</v>
      </c>
      <c r="M5034" s="84">
        <v>9.1533180778032033E-2</v>
      </c>
      <c r="N5034" s="85">
        <f t="shared" si="78"/>
        <v>8.7499999999999994E-2</v>
      </c>
    </row>
    <row r="5035" spans="1:14" x14ac:dyDescent="0.25">
      <c r="A5035" s="1" t="s">
        <v>315</v>
      </c>
      <c r="B5035" s="1" t="s">
        <v>331</v>
      </c>
      <c r="C5035" s="1" t="s">
        <v>474</v>
      </c>
      <c r="D5035" s="83">
        <v>12</v>
      </c>
      <c r="E5035" s="83">
        <v>52</v>
      </c>
      <c r="F5035" s="83">
        <v>26</v>
      </c>
      <c r="G5035" s="83">
        <v>3</v>
      </c>
      <c r="H5035" s="83">
        <v>10</v>
      </c>
      <c r="I5035" s="83">
        <v>0</v>
      </c>
      <c r="J5035" s="83">
        <v>1</v>
      </c>
      <c r="K5035" s="83">
        <v>0</v>
      </c>
      <c r="L5035" s="83">
        <v>104</v>
      </c>
      <c r="M5035" s="84">
        <v>0.11899313501144169</v>
      </c>
      <c r="N5035" s="85">
        <f t="shared" si="78"/>
        <v>0.5</v>
      </c>
    </row>
    <row r="5036" spans="1:14" x14ac:dyDescent="0.25">
      <c r="A5036" s="118" t="s">
        <v>315</v>
      </c>
      <c r="B5036" s="118" t="s">
        <v>332</v>
      </c>
      <c r="C5036" s="118" t="s">
        <v>467</v>
      </c>
      <c r="D5036" s="119">
        <v>62</v>
      </c>
      <c r="E5036" s="119">
        <v>313</v>
      </c>
      <c r="F5036" s="119">
        <v>306</v>
      </c>
      <c r="G5036" s="119">
        <v>202</v>
      </c>
      <c r="H5036" s="119">
        <v>192</v>
      </c>
      <c r="I5036" s="119">
        <v>51</v>
      </c>
      <c r="J5036" s="119">
        <v>108</v>
      </c>
      <c r="K5036" s="119">
        <v>134</v>
      </c>
      <c r="L5036" s="119">
        <v>1368</v>
      </c>
      <c r="M5036" s="120">
        <v>1</v>
      </c>
      <c r="N5036" s="117">
        <f t="shared" si="78"/>
        <v>0.22880116959064328</v>
      </c>
    </row>
    <row r="5037" spans="1:14" x14ac:dyDescent="0.25">
      <c r="A5037" s="1" t="s">
        <v>315</v>
      </c>
      <c r="B5037" s="1" t="s">
        <v>332</v>
      </c>
      <c r="C5037" s="1" t="s">
        <v>468</v>
      </c>
      <c r="D5037" s="83">
        <v>19</v>
      </c>
      <c r="E5037" s="83">
        <v>58</v>
      </c>
      <c r="F5037" s="83">
        <v>61</v>
      </c>
      <c r="G5037" s="83">
        <v>21</v>
      </c>
      <c r="H5037" s="83">
        <v>20</v>
      </c>
      <c r="I5037" s="83">
        <v>2</v>
      </c>
      <c r="J5037" s="83">
        <v>10</v>
      </c>
      <c r="K5037" s="83">
        <v>0</v>
      </c>
      <c r="L5037" s="83">
        <v>191</v>
      </c>
      <c r="M5037" s="84">
        <v>0.1396198830409357</v>
      </c>
      <c r="N5037" s="85">
        <f t="shared" si="78"/>
        <v>0.30366492146596857</v>
      </c>
    </row>
    <row r="5038" spans="1:14" x14ac:dyDescent="0.25">
      <c r="A5038" s="1" t="s">
        <v>315</v>
      </c>
      <c r="B5038" s="1" t="s">
        <v>332</v>
      </c>
      <c r="C5038" s="1" t="s">
        <v>475</v>
      </c>
      <c r="D5038" s="83">
        <v>0</v>
      </c>
      <c r="E5038" s="83">
        <v>0</v>
      </c>
      <c r="F5038" s="83">
        <v>3</v>
      </c>
      <c r="G5038" s="83">
        <v>0</v>
      </c>
      <c r="H5038" s="83">
        <v>3</v>
      </c>
      <c r="I5038" s="83">
        <v>0</v>
      </c>
      <c r="J5038" s="83">
        <v>0</v>
      </c>
      <c r="K5038" s="83">
        <v>0</v>
      </c>
      <c r="L5038" s="83">
        <v>6</v>
      </c>
      <c r="M5038" s="84">
        <v>4.3859649122807024E-3</v>
      </c>
      <c r="N5038" s="85">
        <f t="shared" si="78"/>
        <v>0</v>
      </c>
    </row>
    <row r="5039" spans="1:14" x14ac:dyDescent="0.25">
      <c r="A5039" s="1" t="s">
        <v>315</v>
      </c>
      <c r="B5039" s="1" t="s">
        <v>332</v>
      </c>
      <c r="C5039" s="1" t="s">
        <v>479</v>
      </c>
      <c r="D5039" s="83">
        <v>0</v>
      </c>
      <c r="E5039" s="83">
        <v>0</v>
      </c>
      <c r="F5039" s="83">
        <v>0</v>
      </c>
      <c r="G5039" s="83">
        <v>2</v>
      </c>
      <c r="H5039" s="83">
        <v>2</v>
      </c>
      <c r="I5039" s="83">
        <v>2</v>
      </c>
      <c r="J5039" s="83">
        <v>0</v>
      </c>
      <c r="K5039" s="83">
        <v>2</v>
      </c>
      <c r="L5039" s="83">
        <v>8</v>
      </c>
      <c r="M5039" s="84">
        <v>5.8479532163742678E-3</v>
      </c>
      <c r="N5039" s="85">
        <f t="shared" si="78"/>
        <v>0</v>
      </c>
    </row>
    <row r="5040" spans="1:14" x14ac:dyDescent="0.25">
      <c r="A5040" s="1" t="s">
        <v>315</v>
      </c>
      <c r="B5040" s="1" t="s">
        <v>332</v>
      </c>
      <c r="C5040" s="1" t="s">
        <v>480</v>
      </c>
      <c r="D5040" s="83">
        <v>0</v>
      </c>
      <c r="E5040" s="83">
        <v>0</v>
      </c>
      <c r="F5040" s="83">
        <v>0</v>
      </c>
      <c r="G5040" s="83">
        <v>0</v>
      </c>
      <c r="H5040" s="83">
        <v>0</v>
      </c>
      <c r="I5040" s="83">
        <v>1</v>
      </c>
      <c r="J5040" s="83">
        <v>0</v>
      </c>
      <c r="K5040" s="83">
        <v>3</v>
      </c>
      <c r="L5040" s="83">
        <v>4</v>
      </c>
      <c r="M5040" s="84">
        <v>2.9239766081871339E-3</v>
      </c>
      <c r="N5040" s="85">
        <f t="shared" si="78"/>
        <v>0</v>
      </c>
    </row>
    <row r="5041" spans="1:14" x14ac:dyDescent="0.25">
      <c r="A5041" s="1" t="s">
        <v>315</v>
      </c>
      <c r="B5041" s="1" t="s">
        <v>332</v>
      </c>
      <c r="C5041" s="1" t="s">
        <v>476</v>
      </c>
      <c r="D5041" s="83">
        <v>0</v>
      </c>
      <c r="E5041" s="83">
        <v>0</v>
      </c>
      <c r="F5041" s="83">
        <v>0</v>
      </c>
      <c r="G5041" s="83">
        <v>0</v>
      </c>
      <c r="H5041" s="83">
        <v>0</v>
      </c>
      <c r="I5041" s="83">
        <v>0</v>
      </c>
      <c r="J5041" s="83">
        <v>1</v>
      </c>
      <c r="K5041" s="83">
        <v>0</v>
      </c>
      <c r="L5041" s="83">
        <v>1</v>
      </c>
      <c r="M5041" s="84">
        <v>7.3099415204678359E-4</v>
      </c>
      <c r="N5041" s="85">
        <f t="shared" si="78"/>
        <v>0</v>
      </c>
    </row>
    <row r="5042" spans="1:14" x14ac:dyDescent="0.25">
      <c r="A5042" s="1" t="s">
        <v>315</v>
      </c>
      <c r="B5042" s="1" t="s">
        <v>332</v>
      </c>
      <c r="C5042" s="1" t="s">
        <v>469</v>
      </c>
      <c r="D5042" s="83">
        <v>4</v>
      </c>
      <c r="E5042" s="83">
        <v>3</v>
      </c>
      <c r="F5042" s="83">
        <v>57</v>
      </c>
      <c r="G5042" s="83">
        <v>86</v>
      </c>
      <c r="H5042" s="83">
        <v>70</v>
      </c>
      <c r="I5042" s="83">
        <v>19</v>
      </c>
      <c r="J5042" s="83">
        <v>29</v>
      </c>
      <c r="K5042" s="83">
        <v>51</v>
      </c>
      <c r="L5042" s="83">
        <v>319</v>
      </c>
      <c r="M5042" s="84">
        <v>0.233187134502924</v>
      </c>
      <c r="N5042" s="85">
        <f t="shared" si="78"/>
        <v>9.4043887147335428E-3</v>
      </c>
    </row>
    <row r="5043" spans="1:14" x14ac:dyDescent="0.25">
      <c r="A5043" s="1" t="s">
        <v>315</v>
      </c>
      <c r="B5043" s="1" t="s">
        <v>332</v>
      </c>
      <c r="C5043" s="1" t="s">
        <v>470</v>
      </c>
      <c r="D5043" s="83">
        <v>0</v>
      </c>
      <c r="E5043" s="83">
        <v>2</v>
      </c>
      <c r="F5043" s="83">
        <v>0</v>
      </c>
      <c r="G5043" s="83">
        <v>27</v>
      </c>
      <c r="H5043" s="83">
        <v>23</v>
      </c>
      <c r="I5043" s="83">
        <v>22</v>
      </c>
      <c r="J5043" s="83">
        <v>37</v>
      </c>
      <c r="K5043" s="83">
        <v>67</v>
      </c>
      <c r="L5043" s="83">
        <v>178</v>
      </c>
      <c r="M5043" s="84">
        <v>0.13011695906432749</v>
      </c>
      <c r="N5043" s="85">
        <f t="shared" si="78"/>
        <v>1.1235955056179775E-2</v>
      </c>
    </row>
    <row r="5044" spans="1:14" x14ac:dyDescent="0.25">
      <c r="A5044" s="1" t="s">
        <v>315</v>
      </c>
      <c r="B5044" s="1" t="s">
        <v>332</v>
      </c>
      <c r="C5044" s="1" t="s">
        <v>471</v>
      </c>
      <c r="D5044" s="83">
        <v>2</v>
      </c>
      <c r="E5044" s="83">
        <v>1</v>
      </c>
      <c r="F5044" s="83">
        <v>15</v>
      </c>
      <c r="G5044" s="83">
        <v>10</v>
      </c>
      <c r="H5044" s="83">
        <v>8</v>
      </c>
      <c r="I5044" s="83">
        <v>1</v>
      </c>
      <c r="J5044" s="83">
        <v>6</v>
      </c>
      <c r="K5044" s="83">
        <v>4</v>
      </c>
      <c r="L5044" s="83">
        <v>47</v>
      </c>
      <c r="M5044" s="84">
        <v>3.4356725146198829E-2</v>
      </c>
      <c r="N5044" s="85">
        <f t="shared" si="78"/>
        <v>2.1276595744680851E-2</v>
      </c>
    </row>
    <row r="5045" spans="1:14" x14ac:dyDescent="0.25">
      <c r="A5045" s="1" t="s">
        <v>315</v>
      </c>
      <c r="B5045" s="1" t="s">
        <v>332</v>
      </c>
      <c r="C5045" s="1" t="s">
        <v>481</v>
      </c>
      <c r="D5045" s="83">
        <v>0</v>
      </c>
      <c r="E5045" s="83">
        <v>7</v>
      </c>
      <c r="F5045" s="83">
        <v>4</v>
      </c>
      <c r="G5045" s="83">
        <v>2</v>
      </c>
      <c r="H5045" s="83">
        <v>0</v>
      </c>
      <c r="I5045" s="83">
        <v>0</v>
      </c>
      <c r="J5045" s="83">
        <v>0</v>
      </c>
      <c r="K5045" s="83">
        <v>0</v>
      </c>
      <c r="L5045" s="83">
        <v>13</v>
      </c>
      <c r="M5045" s="84">
        <v>9.5029239766081866E-3</v>
      </c>
      <c r="N5045" s="85">
        <f t="shared" si="78"/>
        <v>0.53846153846153844</v>
      </c>
    </row>
    <row r="5046" spans="1:14" x14ac:dyDescent="0.25">
      <c r="A5046" s="1" t="s">
        <v>315</v>
      </c>
      <c r="B5046" s="1" t="s">
        <v>332</v>
      </c>
      <c r="C5046" s="1" t="s">
        <v>477</v>
      </c>
      <c r="D5046" s="83">
        <v>0</v>
      </c>
      <c r="E5046" s="83">
        <v>0</v>
      </c>
      <c r="F5046" s="83">
        <v>3</v>
      </c>
      <c r="G5046" s="83">
        <v>3</v>
      </c>
      <c r="H5046" s="83">
        <v>0</v>
      </c>
      <c r="I5046" s="83">
        <v>0</v>
      </c>
      <c r="J5046" s="83">
        <v>0</v>
      </c>
      <c r="K5046" s="83">
        <v>0</v>
      </c>
      <c r="L5046" s="83">
        <v>6</v>
      </c>
      <c r="M5046" s="84">
        <v>4.3859649122807024E-3</v>
      </c>
      <c r="N5046" s="85">
        <f t="shared" si="78"/>
        <v>0</v>
      </c>
    </row>
    <row r="5047" spans="1:14" x14ac:dyDescent="0.25">
      <c r="A5047" s="1" t="s">
        <v>315</v>
      </c>
      <c r="B5047" s="1" t="s">
        <v>332</v>
      </c>
      <c r="C5047" s="1" t="s">
        <v>482</v>
      </c>
      <c r="D5047" s="83">
        <v>0</v>
      </c>
      <c r="E5047" s="83">
        <v>0</v>
      </c>
      <c r="F5047" s="83">
        <v>0</v>
      </c>
      <c r="G5047" s="83">
        <v>1</v>
      </c>
      <c r="H5047" s="83">
        <v>0</v>
      </c>
      <c r="I5047" s="83">
        <v>0</v>
      </c>
      <c r="J5047" s="83">
        <v>0</v>
      </c>
      <c r="K5047" s="83">
        <v>0</v>
      </c>
      <c r="L5047" s="83">
        <v>1</v>
      </c>
      <c r="M5047" s="84">
        <v>7.3099415204678359E-4</v>
      </c>
      <c r="N5047" s="85">
        <f t="shared" si="78"/>
        <v>0</v>
      </c>
    </row>
    <row r="5048" spans="1:14" x14ac:dyDescent="0.25">
      <c r="A5048" s="1" t="s">
        <v>315</v>
      </c>
      <c r="B5048" s="1" t="s">
        <v>332</v>
      </c>
      <c r="C5048" s="1" t="s">
        <v>478</v>
      </c>
      <c r="D5048" s="83">
        <v>0</v>
      </c>
      <c r="E5048" s="83">
        <v>0</v>
      </c>
      <c r="F5048" s="83">
        <v>5</v>
      </c>
      <c r="G5048" s="83">
        <v>0</v>
      </c>
      <c r="H5048" s="83">
        <v>0</v>
      </c>
      <c r="I5048" s="83">
        <v>0</v>
      </c>
      <c r="J5048" s="83">
        <v>0</v>
      </c>
      <c r="K5048" s="83">
        <v>0</v>
      </c>
      <c r="L5048" s="83">
        <v>5</v>
      </c>
      <c r="M5048" s="84">
        <v>3.6549707602339179E-3</v>
      </c>
      <c r="N5048" s="85">
        <f t="shared" si="78"/>
        <v>0</v>
      </c>
    </row>
    <row r="5049" spans="1:14" x14ac:dyDescent="0.25">
      <c r="A5049" s="1" t="s">
        <v>315</v>
      </c>
      <c r="B5049" s="1" t="s">
        <v>332</v>
      </c>
      <c r="C5049" s="1" t="s">
        <v>472</v>
      </c>
      <c r="D5049" s="83">
        <v>24</v>
      </c>
      <c r="E5049" s="83">
        <v>166</v>
      </c>
      <c r="F5049" s="83">
        <v>103</v>
      </c>
      <c r="G5049" s="83">
        <v>18</v>
      </c>
      <c r="H5049" s="83">
        <v>32</v>
      </c>
      <c r="I5049" s="83">
        <v>1</v>
      </c>
      <c r="J5049" s="83">
        <v>9</v>
      </c>
      <c r="K5049" s="83">
        <v>4</v>
      </c>
      <c r="L5049" s="83">
        <v>357</v>
      </c>
      <c r="M5049" s="84">
        <v>0.26096491228070168</v>
      </c>
      <c r="N5049" s="85">
        <f t="shared" si="78"/>
        <v>0.46498599439775912</v>
      </c>
    </row>
    <row r="5050" spans="1:14" x14ac:dyDescent="0.25">
      <c r="A5050" s="1" t="s">
        <v>315</v>
      </c>
      <c r="B5050" s="1" t="s">
        <v>332</v>
      </c>
      <c r="C5050" s="1" t="s">
        <v>473</v>
      </c>
      <c r="D5050" s="83">
        <v>5</v>
      </c>
      <c r="E5050" s="83">
        <v>4</v>
      </c>
      <c r="F5050" s="83">
        <v>32</v>
      </c>
      <c r="G5050" s="83">
        <v>21</v>
      </c>
      <c r="H5050" s="83">
        <v>27</v>
      </c>
      <c r="I5050" s="83">
        <v>2</v>
      </c>
      <c r="J5050" s="83">
        <v>12</v>
      </c>
      <c r="K5050" s="83">
        <v>3</v>
      </c>
      <c r="L5050" s="83">
        <v>106</v>
      </c>
      <c r="M5050" s="84">
        <v>7.748538011695906E-2</v>
      </c>
      <c r="N5050" s="85">
        <f t="shared" si="78"/>
        <v>3.7735849056603772E-2</v>
      </c>
    </row>
    <row r="5051" spans="1:14" x14ac:dyDescent="0.25">
      <c r="A5051" s="1" t="s">
        <v>315</v>
      </c>
      <c r="B5051" s="1" t="s">
        <v>332</v>
      </c>
      <c r="C5051" s="1" t="s">
        <v>474</v>
      </c>
      <c r="D5051" s="83">
        <v>8</v>
      </c>
      <c r="E5051" s="83">
        <v>72</v>
      </c>
      <c r="F5051" s="83">
        <v>23</v>
      </c>
      <c r="G5051" s="83">
        <v>11</v>
      </c>
      <c r="H5051" s="83">
        <v>7</v>
      </c>
      <c r="I5051" s="83">
        <v>1</v>
      </c>
      <c r="J5051" s="83">
        <v>4</v>
      </c>
      <c r="K5051" s="83">
        <v>0</v>
      </c>
      <c r="L5051" s="83">
        <v>126</v>
      </c>
      <c r="M5051" s="84">
        <v>9.2105263157894732E-2</v>
      </c>
      <c r="N5051" s="85">
        <f t="shared" si="78"/>
        <v>0.5714285714285714</v>
      </c>
    </row>
    <row r="5052" spans="1:14" x14ac:dyDescent="0.25">
      <c r="A5052" s="118" t="s">
        <v>315</v>
      </c>
      <c r="B5052" s="118" t="s">
        <v>333</v>
      </c>
      <c r="C5052" s="118" t="s">
        <v>467</v>
      </c>
      <c r="D5052" s="119">
        <v>148</v>
      </c>
      <c r="E5052" s="119">
        <v>653</v>
      </c>
      <c r="F5052" s="119">
        <v>622</v>
      </c>
      <c r="G5052" s="119">
        <v>333</v>
      </c>
      <c r="H5052" s="119">
        <v>422</v>
      </c>
      <c r="I5052" s="119">
        <v>103</v>
      </c>
      <c r="J5052" s="119">
        <v>194</v>
      </c>
      <c r="K5052" s="119">
        <v>253</v>
      </c>
      <c r="L5052" s="119">
        <v>2728</v>
      </c>
      <c r="M5052" s="120">
        <v>1</v>
      </c>
      <c r="N5052" s="117">
        <f t="shared" si="78"/>
        <v>0.23936950146627567</v>
      </c>
    </row>
    <row r="5053" spans="1:14" x14ac:dyDescent="0.25">
      <c r="A5053" s="1" t="s">
        <v>315</v>
      </c>
      <c r="B5053" s="1" t="s">
        <v>333</v>
      </c>
      <c r="C5053" s="1" t="s">
        <v>468</v>
      </c>
      <c r="D5053" s="83">
        <v>15</v>
      </c>
      <c r="E5053" s="83">
        <v>129</v>
      </c>
      <c r="F5053" s="83">
        <v>103</v>
      </c>
      <c r="G5053" s="83">
        <v>32</v>
      </c>
      <c r="H5053" s="83">
        <v>28</v>
      </c>
      <c r="I5053" s="83">
        <v>6</v>
      </c>
      <c r="J5053" s="83">
        <v>7</v>
      </c>
      <c r="K5053" s="83">
        <v>2</v>
      </c>
      <c r="L5053" s="83">
        <v>322</v>
      </c>
      <c r="M5053" s="84">
        <v>0.1180351906158358</v>
      </c>
      <c r="N5053" s="85">
        <f t="shared" si="78"/>
        <v>0.40062111801242234</v>
      </c>
    </row>
    <row r="5054" spans="1:14" x14ac:dyDescent="0.25">
      <c r="A5054" s="1" t="s">
        <v>315</v>
      </c>
      <c r="B5054" s="1" t="s">
        <v>333</v>
      </c>
      <c r="C5054" s="1" t="s">
        <v>475</v>
      </c>
      <c r="D5054" s="83">
        <v>1</v>
      </c>
      <c r="E5054" s="83">
        <v>0</v>
      </c>
      <c r="F5054" s="83">
        <v>1</v>
      </c>
      <c r="G5054" s="83">
        <v>1</v>
      </c>
      <c r="H5054" s="83">
        <v>1</v>
      </c>
      <c r="I5054" s="83">
        <v>0</v>
      </c>
      <c r="J5054" s="83">
        <v>0</v>
      </c>
      <c r="K5054" s="83">
        <v>0</v>
      </c>
      <c r="L5054" s="83">
        <v>4</v>
      </c>
      <c r="M5054" s="84">
        <v>1.4662756598240469E-3</v>
      </c>
      <c r="N5054" s="85">
        <f t="shared" si="78"/>
        <v>0</v>
      </c>
    </row>
    <row r="5055" spans="1:14" x14ac:dyDescent="0.25">
      <c r="A5055" s="1" t="s">
        <v>315</v>
      </c>
      <c r="B5055" s="1" t="s">
        <v>333</v>
      </c>
      <c r="C5055" s="1" t="s">
        <v>479</v>
      </c>
      <c r="D5055" s="83">
        <v>0</v>
      </c>
      <c r="E5055" s="83">
        <v>0</v>
      </c>
      <c r="F5055" s="83">
        <v>0</v>
      </c>
      <c r="G5055" s="83">
        <v>1</v>
      </c>
      <c r="H5055" s="83">
        <v>1</v>
      </c>
      <c r="I5055" s="83">
        <v>1</v>
      </c>
      <c r="J5055" s="83">
        <v>1</v>
      </c>
      <c r="K5055" s="83">
        <v>4</v>
      </c>
      <c r="L5055" s="83">
        <v>8</v>
      </c>
      <c r="M5055" s="84">
        <v>2.9325513196480938E-3</v>
      </c>
      <c r="N5055" s="85">
        <f t="shared" si="78"/>
        <v>0</v>
      </c>
    </row>
    <row r="5056" spans="1:14" x14ac:dyDescent="0.25">
      <c r="A5056" s="1" t="s">
        <v>315</v>
      </c>
      <c r="B5056" s="1" t="s">
        <v>333</v>
      </c>
      <c r="C5056" s="1" t="s">
        <v>480</v>
      </c>
      <c r="D5056" s="83">
        <v>0</v>
      </c>
      <c r="E5056" s="83">
        <v>0</v>
      </c>
      <c r="F5056" s="83">
        <v>0</v>
      </c>
      <c r="G5056" s="83">
        <v>0</v>
      </c>
      <c r="H5056" s="83">
        <v>1</v>
      </c>
      <c r="I5056" s="83">
        <v>0</v>
      </c>
      <c r="J5056" s="83">
        <v>1</v>
      </c>
      <c r="K5056" s="83">
        <v>3</v>
      </c>
      <c r="L5056" s="83">
        <v>5</v>
      </c>
      <c r="M5056" s="84">
        <v>1.832844574780059E-3</v>
      </c>
      <c r="N5056" s="85">
        <f t="shared" si="78"/>
        <v>0</v>
      </c>
    </row>
    <row r="5057" spans="1:14" x14ac:dyDescent="0.25">
      <c r="A5057" s="1" t="s">
        <v>315</v>
      </c>
      <c r="B5057" s="1" t="s">
        <v>333</v>
      </c>
      <c r="C5057" s="1" t="s">
        <v>476</v>
      </c>
      <c r="D5057" s="83">
        <v>0</v>
      </c>
      <c r="E5057" s="83">
        <v>0</v>
      </c>
      <c r="F5057" s="83">
        <v>0</v>
      </c>
      <c r="G5057" s="83">
        <v>0</v>
      </c>
      <c r="H5057" s="83">
        <v>0</v>
      </c>
      <c r="I5057" s="83">
        <v>0</v>
      </c>
      <c r="J5057" s="83">
        <v>1</v>
      </c>
      <c r="K5057" s="83">
        <v>4</v>
      </c>
      <c r="L5057" s="83">
        <v>5</v>
      </c>
      <c r="M5057" s="84">
        <v>1.832844574780059E-3</v>
      </c>
      <c r="N5057" s="85">
        <f t="shared" si="78"/>
        <v>0</v>
      </c>
    </row>
    <row r="5058" spans="1:14" x14ac:dyDescent="0.25">
      <c r="A5058" s="1" t="s">
        <v>315</v>
      </c>
      <c r="B5058" s="1" t="s">
        <v>333</v>
      </c>
      <c r="C5058" s="1" t="s">
        <v>469</v>
      </c>
      <c r="D5058" s="83">
        <v>16</v>
      </c>
      <c r="E5058" s="83">
        <v>1</v>
      </c>
      <c r="F5058" s="83">
        <v>121</v>
      </c>
      <c r="G5058" s="83">
        <v>106</v>
      </c>
      <c r="H5058" s="83">
        <v>159</v>
      </c>
      <c r="I5058" s="83">
        <v>27</v>
      </c>
      <c r="J5058" s="83">
        <v>81</v>
      </c>
      <c r="K5058" s="83">
        <v>93</v>
      </c>
      <c r="L5058" s="83">
        <v>604</v>
      </c>
      <c r="M5058" s="84">
        <v>0.22140762463343111</v>
      </c>
      <c r="N5058" s="85">
        <f t="shared" si="78"/>
        <v>1.6556291390728477E-3</v>
      </c>
    </row>
    <row r="5059" spans="1:14" x14ac:dyDescent="0.25">
      <c r="A5059" s="1" t="s">
        <v>315</v>
      </c>
      <c r="B5059" s="1" t="s">
        <v>333</v>
      </c>
      <c r="C5059" s="1" t="s">
        <v>470</v>
      </c>
      <c r="D5059" s="83">
        <v>1</v>
      </c>
      <c r="E5059" s="83">
        <v>2</v>
      </c>
      <c r="F5059" s="83">
        <v>0</v>
      </c>
      <c r="G5059" s="83">
        <v>45</v>
      </c>
      <c r="H5059" s="83">
        <v>39</v>
      </c>
      <c r="I5059" s="83">
        <v>25</v>
      </c>
      <c r="J5059" s="83">
        <v>51</v>
      </c>
      <c r="K5059" s="83">
        <v>111</v>
      </c>
      <c r="L5059" s="83">
        <v>274</v>
      </c>
      <c r="M5059" s="84">
        <v>0.10043988269794719</v>
      </c>
      <c r="N5059" s="85">
        <f t="shared" si="78"/>
        <v>7.2992700729927005E-3</v>
      </c>
    </row>
    <row r="5060" spans="1:14" x14ac:dyDescent="0.25">
      <c r="A5060" s="1" t="s">
        <v>315</v>
      </c>
      <c r="B5060" s="1" t="s">
        <v>333</v>
      </c>
      <c r="C5060" s="1" t="s">
        <v>471</v>
      </c>
      <c r="D5060" s="83">
        <v>3</v>
      </c>
      <c r="E5060" s="83">
        <v>0</v>
      </c>
      <c r="F5060" s="83">
        <v>36</v>
      </c>
      <c r="G5060" s="83">
        <v>31</v>
      </c>
      <c r="H5060" s="83">
        <v>28</v>
      </c>
      <c r="I5060" s="83">
        <v>13</v>
      </c>
      <c r="J5060" s="83">
        <v>9</v>
      </c>
      <c r="K5060" s="83">
        <v>10</v>
      </c>
      <c r="L5060" s="83">
        <v>130</v>
      </c>
      <c r="M5060" s="84">
        <v>4.7653958944281517E-2</v>
      </c>
      <c r="N5060" s="85">
        <f t="shared" ref="N5060:N5123" si="79">E5060/L5060</f>
        <v>0</v>
      </c>
    </row>
    <row r="5061" spans="1:14" x14ac:dyDescent="0.25">
      <c r="A5061" s="1" t="s">
        <v>315</v>
      </c>
      <c r="B5061" s="1" t="s">
        <v>333</v>
      </c>
      <c r="C5061" s="1" t="s">
        <v>481</v>
      </c>
      <c r="D5061" s="83">
        <v>2</v>
      </c>
      <c r="E5061" s="83">
        <v>18</v>
      </c>
      <c r="F5061" s="83">
        <v>4</v>
      </c>
      <c r="G5061" s="83">
        <v>0</v>
      </c>
      <c r="H5061" s="83">
        <v>0</v>
      </c>
      <c r="I5061" s="83">
        <v>0</v>
      </c>
      <c r="J5061" s="83">
        <v>0</v>
      </c>
      <c r="K5061" s="83">
        <v>0</v>
      </c>
      <c r="L5061" s="83">
        <v>24</v>
      </c>
      <c r="M5061" s="84">
        <v>8.7976539589442824E-3</v>
      </c>
      <c r="N5061" s="85">
        <f t="shared" si="79"/>
        <v>0.75</v>
      </c>
    </row>
    <row r="5062" spans="1:14" x14ac:dyDescent="0.25">
      <c r="A5062" s="1" t="s">
        <v>315</v>
      </c>
      <c r="B5062" s="1" t="s">
        <v>333</v>
      </c>
      <c r="C5062" s="1" t="s">
        <v>477</v>
      </c>
      <c r="D5062" s="83">
        <v>1</v>
      </c>
      <c r="E5062" s="83">
        <v>0</v>
      </c>
      <c r="F5062" s="83">
        <v>8</v>
      </c>
      <c r="G5062" s="83">
        <v>3</v>
      </c>
      <c r="H5062" s="83">
        <v>1</v>
      </c>
      <c r="I5062" s="83">
        <v>0</v>
      </c>
      <c r="J5062" s="83">
        <v>0</v>
      </c>
      <c r="K5062" s="83">
        <v>0</v>
      </c>
      <c r="L5062" s="83">
        <v>13</v>
      </c>
      <c r="M5062" s="84">
        <v>4.7653958944281526E-3</v>
      </c>
      <c r="N5062" s="85">
        <f t="shared" si="79"/>
        <v>0</v>
      </c>
    </row>
    <row r="5063" spans="1:14" x14ac:dyDescent="0.25">
      <c r="A5063" s="1" t="s">
        <v>315</v>
      </c>
      <c r="B5063" s="1" t="s">
        <v>333</v>
      </c>
      <c r="C5063" s="1" t="s">
        <v>482</v>
      </c>
      <c r="D5063" s="83">
        <v>0</v>
      </c>
      <c r="E5063" s="83">
        <v>0</v>
      </c>
      <c r="F5063" s="83">
        <v>0</v>
      </c>
      <c r="G5063" s="83">
        <v>1</v>
      </c>
      <c r="H5063" s="83">
        <v>3</v>
      </c>
      <c r="I5063" s="83">
        <v>0</v>
      </c>
      <c r="J5063" s="83">
        <v>2</v>
      </c>
      <c r="K5063" s="83">
        <v>0</v>
      </c>
      <c r="L5063" s="83">
        <v>6</v>
      </c>
      <c r="M5063" s="84">
        <v>2.199413489736071E-3</v>
      </c>
      <c r="N5063" s="85">
        <f t="shared" si="79"/>
        <v>0</v>
      </c>
    </row>
    <row r="5064" spans="1:14" x14ac:dyDescent="0.25">
      <c r="A5064" s="1" t="s">
        <v>315</v>
      </c>
      <c r="B5064" s="1" t="s">
        <v>333</v>
      </c>
      <c r="C5064" s="1" t="s">
        <v>478</v>
      </c>
      <c r="D5064" s="83">
        <v>0</v>
      </c>
      <c r="E5064" s="83">
        <v>0</v>
      </c>
      <c r="F5064" s="83">
        <v>9</v>
      </c>
      <c r="G5064" s="83">
        <v>1</v>
      </c>
      <c r="H5064" s="83">
        <v>1</v>
      </c>
      <c r="I5064" s="83">
        <v>0</v>
      </c>
      <c r="J5064" s="83">
        <v>0</v>
      </c>
      <c r="K5064" s="83">
        <v>0</v>
      </c>
      <c r="L5064" s="83">
        <v>11</v>
      </c>
      <c r="M5064" s="84">
        <v>4.0322580645161289E-3</v>
      </c>
      <c r="N5064" s="85">
        <f t="shared" si="79"/>
        <v>0</v>
      </c>
    </row>
    <row r="5065" spans="1:14" x14ac:dyDescent="0.25">
      <c r="A5065" s="1" t="s">
        <v>315</v>
      </c>
      <c r="B5065" s="1" t="s">
        <v>333</v>
      </c>
      <c r="C5065" s="1" t="s">
        <v>472</v>
      </c>
      <c r="D5065" s="83">
        <v>71</v>
      </c>
      <c r="E5065" s="83">
        <v>389</v>
      </c>
      <c r="F5065" s="83">
        <v>218</v>
      </c>
      <c r="G5065" s="83">
        <v>69</v>
      </c>
      <c r="H5065" s="83">
        <v>91</v>
      </c>
      <c r="I5065" s="83">
        <v>15</v>
      </c>
      <c r="J5065" s="83">
        <v>18</v>
      </c>
      <c r="K5065" s="83">
        <v>12</v>
      </c>
      <c r="L5065" s="83">
        <v>883</v>
      </c>
      <c r="M5065" s="84">
        <v>0.32368035190615829</v>
      </c>
      <c r="N5065" s="85">
        <f t="shared" si="79"/>
        <v>0.44054360135900339</v>
      </c>
    </row>
    <row r="5066" spans="1:14" x14ac:dyDescent="0.25">
      <c r="A5066" s="1" t="s">
        <v>315</v>
      </c>
      <c r="B5066" s="1" t="s">
        <v>333</v>
      </c>
      <c r="C5066" s="1" t="s">
        <v>473</v>
      </c>
      <c r="D5066" s="83">
        <v>23</v>
      </c>
      <c r="E5066" s="83">
        <v>6</v>
      </c>
      <c r="F5066" s="83">
        <v>66</v>
      </c>
      <c r="G5066" s="83">
        <v>32</v>
      </c>
      <c r="H5066" s="83">
        <v>52</v>
      </c>
      <c r="I5066" s="83">
        <v>14</v>
      </c>
      <c r="J5066" s="83">
        <v>20</v>
      </c>
      <c r="K5066" s="83">
        <v>10</v>
      </c>
      <c r="L5066" s="83">
        <v>223</v>
      </c>
      <c r="M5066" s="84">
        <v>8.1744868035190613E-2</v>
      </c>
      <c r="N5066" s="85">
        <f t="shared" si="79"/>
        <v>2.6905829596412557E-2</v>
      </c>
    </row>
    <row r="5067" spans="1:14" x14ac:dyDescent="0.25">
      <c r="A5067" s="1" t="s">
        <v>315</v>
      </c>
      <c r="B5067" s="1" t="s">
        <v>333</v>
      </c>
      <c r="C5067" s="1" t="s">
        <v>474</v>
      </c>
      <c r="D5067" s="83">
        <v>15</v>
      </c>
      <c r="E5067" s="83">
        <v>108</v>
      </c>
      <c r="F5067" s="83">
        <v>56</v>
      </c>
      <c r="G5067" s="83">
        <v>11</v>
      </c>
      <c r="H5067" s="83">
        <v>17</v>
      </c>
      <c r="I5067" s="83">
        <v>2</v>
      </c>
      <c r="J5067" s="83">
        <v>3</v>
      </c>
      <c r="K5067" s="83">
        <v>4</v>
      </c>
      <c r="L5067" s="83">
        <v>216</v>
      </c>
      <c r="M5067" s="84">
        <v>7.9178885630498533E-2</v>
      </c>
      <c r="N5067" s="85">
        <f t="shared" si="79"/>
        <v>0.5</v>
      </c>
    </row>
    <row r="5068" spans="1:14" x14ac:dyDescent="0.25">
      <c r="A5068" s="118" t="s">
        <v>315</v>
      </c>
      <c r="B5068" s="118" t="s">
        <v>334</v>
      </c>
      <c r="C5068" s="118" t="s">
        <v>467</v>
      </c>
      <c r="D5068" s="119">
        <v>103</v>
      </c>
      <c r="E5068" s="119">
        <v>352</v>
      </c>
      <c r="F5068" s="119">
        <v>332</v>
      </c>
      <c r="G5068" s="119">
        <v>146</v>
      </c>
      <c r="H5068" s="119">
        <v>163</v>
      </c>
      <c r="I5068" s="119">
        <v>28</v>
      </c>
      <c r="J5068" s="119">
        <v>50</v>
      </c>
      <c r="K5068" s="119">
        <v>42</v>
      </c>
      <c r="L5068" s="119">
        <v>1216</v>
      </c>
      <c r="M5068" s="120">
        <v>1</v>
      </c>
      <c r="N5068" s="117">
        <f t="shared" si="79"/>
        <v>0.28947368421052633</v>
      </c>
    </row>
    <row r="5069" spans="1:14" x14ac:dyDescent="0.25">
      <c r="A5069" s="1" t="s">
        <v>315</v>
      </c>
      <c r="B5069" s="1" t="s">
        <v>334</v>
      </c>
      <c r="C5069" s="1" t="s">
        <v>468</v>
      </c>
      <c r="D5069" s="83">
        <v>22</v>
      </c>
      <c r="E5069" s="83">
        <v>82</v>
      </c>
      <c r="F5069" s="83">
        <v>76</v>
      </c>
      <c r="G5069" s="83">
        <v>9</v>
      </c>
      <c r="H5069" s="83">
        <v>16</v>
      </c>
      <c r="I5069" s="83">
        <v>1</v>
      </c>
      <c r="J5069" s="83">
        <v>7</v>
      </c>
      <c r="K5069" s="83">
        <v>1</v>
      </c>
      <c r="L5069" s="83">
        <v>214</v>
      </c>
      <c r="M5069" s="84">
        <v>0.17598684210526319</v>
      </c>
      <c r="N5069" s="85">
        <f t="shared" si="79"/>
        <v>0.38317757009345793</v>
      </c>
    </row>
    <row r="5070" spans="1:14" x14ac:dyDescent="0.25">
      <c r="A5070" s="1" t="s">
        <v>315</v>
      </c>
      <c r="B5070" s="1" t="s">
        <v>334</v>
      </c>
      <c r="C5070" s="1" t="s">
        <v>476</v>
      </c>
      <c r="D5070" s="83">
        <v>0</v>
      </c>
      <c r="E5070" s="83">
        <v>0</v>
      </c>
      <c r="F5070" s="83">
        <v>0</v>
      </c>
      <c r="G5070" s="83">
        <v>1</v>
      </c>
      <c r="H5070" s="83">
        <v>0</v>
      </c>
      <c r="I5070" s="83">
        <v>0</v>
      </c>
      <c r="J5070" s="83">
        <v>0</v>
      </c>
      <c r="K5070" s="83">
        <v>0</v>
      </c>
      <c r="L5070" s="83">
        <v>1</v>
      </c>
      <c r="M5070" s="84">
        <v>8.2236842105263153E-4</v>
      </c>
      <c r="N5070" s="85">
        <f t="shared" si="79"/>
        <v>0</v>
      </c>
    </row>
    <row r="5071" spans="1:14" x14ac:dyDescent="0.25">
      <c r="A5071" s="1" t="s">
        <v>315</v>
      </c>
      <c r="B5071" s="1" t="s">
        <v>334</v>
      </c>
      <c r="C5071" s="1" t="s">
        <v>469</v>
      </c>
      <c r="D5071" s="83">
        <v>2</v>
      </c>
      <c r="E5071" s="83">
        <v>0</v>
      </c>
      <c r="F5071" s="83">
        <v>86</v>
      </c>
      <c r="G5071" s="83">
        <v>54</v>
      </c>
      <c r="H5071" s="83">
        <v>69</v>
      </c>
      <c r="I5071" s="83">
        <v>9</v>
      </c>
      <c r="J5071" s="83">
        <v>19</v>
      </c>
      <c r="K5071" s="83">
        <v>21</v>
      </c>
      <c r="L5071" s="83">
        <v>260</v>
      </c>
      <c r="M5071" s="84">
        <v>0.21381578947368421</v>
      </c>
      <c r="N5071" s="85">
        <f t="shared" si="79"/>
        <v>0</v>
      </c>
    </row>
    <row r="5072" spans="1:14" x14ac:dyDescent="0.25">
      <c r="A5072" s="1" t="s">
        <v>315</v>
      </c>
      <c r="B5072" s="1" t="s">
        <v>334</v>
      </c>
      <c r="C5072" s="1" t="s">
        <v>470</v>
      </c>
      <c r="D5072" s="83">
        <v>2</v>
      </c>
      <c r="E5072" s="83">
        <v>2</v>
      </c>
      <c r="F5072" s="83">
        <v>0</v>
      </c>
      <c r="G5072" s="83">
        <v>26</v>
      </c>
      <c r="H5072" s="83">
        <v>24</v>
      </c>
      <c r="I5072" s="83">
        <v>13</v>
      </c>
      <c r="J5072" s="83">
        <v>10</v>
      </c>
      <c r="K5072" s="83">
        <v>13</v>
      </c>
      <c r="L5072" s="83">
        <v>90</v>
      </c>
      <c r="M5072" s="84">
        <v>7.4013157894736836E-2</v>
      </c>
      <c r="N5072" s="85">
        <f t="shared" si="79"/>
        <v>2.2222222222222223E-2</v>
      </c>
    </row>
    <row r="5073" spans="1:14" x14ac:dyDescent="0.25">
      <c r="A5073" s="1" t="s">
        <v>315</v>
      </c>
      <c r="B5073" s="1" t="s">
        <v>334</v>
      </c>
      <c r="C5073" s="1" t="s">
        <v>471</v>
      </c>
      <c r="D5073" s="83">
        <v>1</v>
      </c>
      <c r="E5073" s="83">
        <v>1</v>
      </c>
      <c r="F5073" s="83">
        <v>14</v>
      </c>
      <c r="G5073" s="83">
        <v>9</v>
      </c>
      <c r="H5073" s="83">
        <v>7</v>
      </c>
      <c r="I5073" s="83">
        <v>1</v>
      </c>
      <c r="J5073" s="83">
        <v>2</v>
      </c>
      <c r="K5073" s="83">
        <v>1</v>
      </c>
      <c r="L5073" s="83">
        <v>36</v>
      </c>
      <c r="M5073" s="84">
        <v>2.9605263157894732E-2</v>
      </c>
      <c r="N5073" s="85">
        <f t="shared" si="79"/>
        <v>2.7777777777777776E-2</v>
      </c>
    </row>
    <row r="5074" spans="1:14" x14ac:dyDescent="0.25">
      <c r="A5074" s="1" t="s">
        <v>315</v>
      </c>
      <c r="B5074" s="1" t="s">
        <v>334</v>
      </c>
      <c r="C5074" s="1" t="s">
        <v>481</v>
      </c>
      <c r="D5074" s="83">
        <v>0</v>
      </c>
      <c r="E5074" s="83">
        <v>4</v>
      </c>
      <c r="F5074" s="83">
        <v>1</v>
      </c>
      <c r="G5074" s="83">
        <v>0</v>
      </c>
      <c r="H5074" s="83">
        <v>0</v>
      </c>
      <c r="I5074" s="83">
        <v>0</v>
      </c>
      <c r="J5074" s="83">
        <v>0</v>
      </c>
      <c r="K5074" s="83">
        <v>0</v>
      </c>
      <c r="L5074" s="83">
        <v>5</v>
      </c>
      <c r="M5074" s="84">
        <v>4.1118421052631577E-3</v>
      </c>
      <c r="N5074" s="85">
        <f t="shared" si="79"/>
        <v>0.8</v>
      </c>
    </row>
    <row r="5075" spans="1:14" x14ac:dyDescent="0.25">
      <c r="A5075" s="1" t="s">
        <v>315</v>
      </c>
      <c r="B5075" s="1" t="s">
        <v>334</v>
      </c>
      <c r="C5075" s="1" t="s">
        <v>477</v>
      </c>
      <c r="D5075" s="83">
        <v>0</v>
      </c>
      <c r="E5075" s="83">
        <v>0</v>
      </c>
      <c r="F5075" s="83">
        <v>1</v>
      </c>
      <c r="G5075" s="83">
        <v>1</v>
      </c>
      <c r="H5075" s="83">
        <v>0</v>
      </c>
      <c r="I5075" s="83">
        <v>0</v>
      </c>
      <c r="J5075" s="83">
        <v>0</v>
      </c>
      <c r="K5075" s="83">
        <v>0</v>
      </c>
      <c r="L5075" s="83">
        <v>2</v>
      </c>
      <c r="M5075" s="84">
        <v>1.6447368421052631E-3</v>
      </c>
      <c r="N5075" s="85">
        <f t="shared" si="79"/>
        <v>0</v>
      </c>
    </row>
    <row r="5076" spans="1:14" x14ac:dyDescent="0.25">
      <c r="A5076" s="1" t="s">
        <v>315</v>
      </c>
      <c r="B5076" s="1" t="s">
        <v>334</v>
      </c>
      <c r="C5076" s="1" t="s">
        <v>478</v>
      </c>
      <c r="D5076" s="83">
        <v>0</v>
      </c>
      <c r="E5076" s="83">
        <v>0</v>
      </c>
      <c r="F5076" s="83">
        <v>2</v>
      </c>
      <c r="G5076" s="83">
        <v>1</v>
      </c>
      <c r="H5076" s="83">
        <v>0</v>
      </c>
      <c r="I5076" s="83">
        <v>0</v>
      </c>
      <c r="J5076" s="83">
        <v>0</v>
      </c>
      <c r="K5076" s="83">
        <v>0</v>
      </c>
      <c r="L5076" s="83">
        <v>3</v>
      </c>
      <c r="M5076" s="84">
        <v>2.467105263157895E-3</v>
      </c>
      <c r="N5076" s="85">
        <f t="shared" si="79"/>
        <v>0</v>
      </c>
    </row>
    <row r="5077" spans="1:14" x14ac:dyDescent="0.25">
      <c r="A5077" s="1" t="s">
        <v>315</v>
      </c>
      <c r="B5077" s="1" t="s">
        <v>334</v>
      </c>
      <c r="C5077" s="1" t="s">
        <v>472</v>
      </c>
      <c r="D5077" s="83">
        <v>63</v>
      </c>
      <c r="E5077" s="83">
        <v>205</v>
      </c>
      <c r="F5077" s="83">
        <v>100</v>
      </c>
      <c r="G5077" s="83">
        <v>27</v>
      </c>
      <c r="H5077" s="83">
        <v>27</v>
      </c>
      <c r="I5077" s="83">
        <v>2</v>
      </c>
      <c r="J5077" s="83">
        <v>3</v>
      </c>
      <c r="K5077" s="83">
        <v>2</v>
      </c>
      <c r="L5077" s="83">
        <v>429</v>
      </c>
      <c r="M5077" s="84">
        <v>0.35279605263157893</v>
      </c>
      <c r="N5077" s="85">
        <f t="shared" si="79"/>
        <v>0.47785547785547783</v>
      </c>
    </row>
    <row r="5078" spans="1:14" x14ac:dyDescent="0.25">
      <c r="A5078" s="1" t="s">
        <v>315</v>
      </c>
      <c r="B5078" s="1" t="s">
        <v>334</v>
      </c>
      <c r="C5078" s="1" t="s">
        <v>473</v>
      </c>
      <c r="D5078" s="83">
        <v>3</v>
      </c>
      <c r="E5078" s="83">
        <v>0</v>
      </c>
      <c r="F5078" s="83">
        <v>30</v>
      </c>
      <c r="G5078" s="83">
        <v>12</v>
      </c>
      <c r="H5078" s="83">
        <v>17</v>
      </c>
      <c r="I5078" s="83">
        <v>2</v>
      </c>
      <c r="J5078" s="83">
        <v>8</v>
      </c>
      <c r="K5078" s="83">
        <v>4</v>
      </c>
      <c r="L5078" s="83">
        <v>76</v>
      </c>
      <c r="M5078" s="84">
        <v>6.25E-2</v>
      </c>
      <c r="N5078" s="85">
        <f t="shared" si="79"/>
        <v>0</v>
      </c>
    </row>
    <row r="5079" spans="1:14" x14ac:dyDescent="0.25">
      <c r="A5079" s="1" t="s">
        <v>315</v>
      </c>
      <c r="B5079" s="1" t="s">
        <v>334</v>
      </c>
      <c r="C5079" s="1" t="s">
        <v>474</v>
      </c>
      <c r="D5079" s="83">
        <v>10</v>
      </c>
      <c r="E5079" s="83">
        <v>58</v>
      </c>
      <c r="F5079" s="83">
        <v>22</v>
      </c>
      <c r="G5079" s="83">
        <v>6</v>
      </c>
      <c r="H5079" s="83">
        <v>3</v>
      </c>
      <c r="I5079" s="83">
        <v>0</v>
      </c>
      <c r="J5079" s="83">
        <v>1</v>
      </c>
      <c r="K5079" s="83">
        <v>0</v>
      </c>
      <c r="L5079" s="83">
        <v>100</v>
      </c>
      <c r="M5079" s="84">
        <v>8.2236842105263164E-2</v>
      </c>
      <c r="N5079" s="85">
        <f t="shared" si="79"/>
        <v>0.57999999999999996</v>
      </c>
    </row>
    <row r="5080" spans="1:14" x14ac:dyDescent="0.25">
      <c r="A5080" s="118" t="s">
        <v>315</v>
      </c>
      <c r="B5080" s="118" t="s">
        <v>335</v>
      </c>
      <c r="C5080" s="118" t="s">
        <v>467</v>
      </c>
      <c r="D5080" s="119">
        <v>81</v>
      </c>
      <c r="E5080" s="119">
        <v>612</v>
      </c>
      <c r="F5080" s="119">
        <v>480</v>
      </c>
      <c r="G5080" s="119">
        <v>309</v>
      </c>
      <c r="H5080" s="119">
        <v>337</v>
      </c>
      <c r="I5080" s="119">
        <v>54</v>
      </c>
      <c r="J5080" s="119">
        <v>115</v>
      </c>
      <c r="K5080" s="119">
        <v>134</v>
      </c>
      <c r="L5080" s="119">
        <v>2122</v>
      </c>
      <c r="M5080" s="120">
        <v>1</v>
      </c>
      <c r="N5080" s="117">
        <f t="shared" si="79"/>
        <v>0.28840716305372288</v>
      </c>
    </row>
    <row r="5081" spans="1:14" x14ac:dyDescent="0.25">
      <c r="A5081" s="1" t="s">
        <v>315</v>
      </c>
      <c r="B5081" s="1" t="s">
        <v>335</v>
      </c>
      <c r="C5081" s="1" t="s">
        <v>468</v>
      </c>
      <c r="D5081" s="83">
        <v>16</v>
      </c>
      <c r="E5081" s="83">
        <v>133</v>
      </c>
      <c r="F5081" s="83">
        <v>131</v>
      </c>
      <c r="G5081" s="83">
        <v>38</v>
      </c>
      <c r="H5081" s="83">
        <v>55</v>
      </c>
      <c r="I5081" s="83">
        <v>0</v>
      </c>
      <c r="J5081" s="83">
        <v>10</v>
      </c>
      <c r="K5081" s="83">
        <v>9</v>
      </c>
      <c r="L5081" s="83">
        <v>392</v>
      </c>
      <c r="M5081" s="84">
        <v>0.18473138548539109</v>
      </c>
      <c r="N5081" s="85">
        <f t="shared" si="79"/>
        <v>0.3392857142857143</v>
      </c>
    </row>
    <row r="5082" spans="1:14" x14ac:dyDescent="0.25">
      <c r="A5082" s="1" t="s">
        <v>315</v>
      </c>
      <c r="B5082" s="1" t="s">
        <v>335</v>
      </c>
      <c r="C5082" s="1" t="s">
        <v>475</v>
      </c>
      <c r="D5082" s="83">
        <v>0</v>
      </c>
      <c r="E5082" s="83">
        <v>0</v>
      </c>
      <c r="F5082" s="83">
        <v>1</v>
      </c>
      <c r="G5082" s="83">
        <v>2</v>
      </c>
      <c r="H5082" s="83">
        <v>0</v>
      </c>
      <c r="I5082" s="83">
        <v>0</v>
      </c>
      <c r="J5082" s="83">
        <v>0</v>
      </c>
      <c r="K5082" s="83">
        <v>0</v>
      </c>
      <c r="L5082" s="83">
        <v>3</v>
      </c>
      <c r="M5082" s="84">
        <v>1.4137606032045241E-3</v>
      </c>
      <c r="N5082" s="85">
        <f t="shared" si="79"/>
        <v>0</v>
      </c>
    </row>
    <row r="5083" spans="1:14" x14ac:dyDescent="0.25">
      <c r="A5083" s="1" t="s">
        <v>315</v>
      </c>
      <c r="B5083" s="1" t="s">
        <v>335</v>
      </c>
      <c r="C5083" s="1" t="s">
        <v>479</v>
      </c>
      <c r="D5083" s="83">
        <v>0</v>
      </c>
      <c r="E5083" s="83">
        <v>0</v>
      </c>
      <c r="F5083" s="83">
        <v>0</v>
      </c>
      <c r="G5083" s="83">
        <v>0</v>
      </c>
      <c r="H5083" s="83">
        <v>1</v>
      </c>
      <c r="I5083" s="83">
        <v>0</v>
      </c>
      <c r="J5083" s="83">
        <v>0</v>
      </c>
      <c r="K5083" s="83">
        <v>0</v>
      </c>
      <c r="L5083" s="83">
        <v>1</v>
      </c>
      <c r="M5083" s="84">
        <v>4.7125353440150789E-4</v>
      </c>
      <c r="N5083" s="85">
        <f t="shared" si="79"/>
        <v>0</v>
      </c>
    </row>
    <row r="5084" spans="1:14" x14ac:dyDescent="0.25">
      <c r="A5084" s="1" t="s">
        <v>315</v>
      </c>
      <c r="B5084" s="1" t="s">
        <v>335</v>
      </c>
      <c r="C5084" s="1" t="s">
        <v>480</v>
      </c>
      <c r="D5084" s="83">
        <v>0</v>
      </c>
      <c r="E5084" s="83">
        <v>0</v>
      </c>
      <c r="F5084" s="83">
        <v>0</v>
      </c>
      <c r="G5084" s="83">
        <v>0</v>
      </c>
      <c r="H5084" s="83">
        <v>1</v>
      </c>
      <c r="I5084" s="83">
        <v>0</v>
      </c>
      <c r="J5084" s="83">
        <v>1</v>
      </c>
      <c r="K5084" s="83">
        <v>1</v>
      </c>
      <c r="L5084" s="83">
        <v>3</v>
      </c>
      <c r="M5084" s="84">
        <v>1.4137606032045241E-3</v>
      </c>
      <c r="N5084" s="85">
        <f t="shared" si="79"/>
        <v>0</v>
      </c>
    </row>
    <row r="5085" spans="1:14" x14ac:dyDescent="0.25">
      <c r="A5085" s="1" t="s">
        <v>315</v>
      </c>
      <c r="B5085" s="1" t="s">
        <v>335</v>
      </c>
      <c r="C5085" s="1" t="s">
        <v>469</v>
      </c>
      <c r="D5085" s="83">
        <v>3</v>
      </c>
      <c r="E5085" s="83">
        <v>0</v>
      </c>
      <c r="F5085" s="83">
        <v>73</v>
      </c>
      <c r="G5085" s="83">
        <v>86</v>
      </c>
      <c r="H5085" s="83">
        <v>90</v>
      </c>
      <c r="I5085" s="83">
        <v>18</v>
      </c>
      <c r="J5085" s="83">
        <v>34</v>
      </c>
      <c r="K5085" s="83">
        <v>43</v>
      </c>
      <c r="L5085" s="83">
        <v>347</v>
      </c>
      <c r="M5085" s="84">
        <v>0.16352497643732331</v>
      </c>
      <c r="N5085" s="85">
        <f t="shared" si="79"/>
        <v>0</v>
      </c>
    </row>
    <row r="5086" spans="1:14" x14ac:dyDescent="0.25">
      <c r="A5086" s="1" t="s">
        <v>315</v>
      </c>
      <c r="B5086" s="1" t="s">
        <v>335</v>
      </c>
      <c r="C5086" s="1" t="s">
        <v>470</v>
      </c>
      <c r="D5086" s="83">
        <v>1</v>
      </c>
      <c r="E5086" s="83">
        <v>1</v>
      </c>
      <c r="F5086" s="83">
        <v>0</v>
      </c>
      <c r="G5086" s="83">
        <v>30</v>
      </c>
      <c r="H5086" s="83">
        <v>23</v>
      </c>
      <c r="I5086" s="83">
        <v>19</v>
      </c>
      <c r="J5086" s="83">
        <v>33</v>
      </c>
      <c r="K5086" s="83">
        <v>47</v>
      </c>
      <c r="L5086" s="83">
        <v>154</v>
      </c>
      <c r="M5086" s="84">
        <v>7.2573044297832234E-2</v>
      </c>
      <c r="N5086" s="85">
        <f t="shared" si="79"/>
        <v>6.4935064935064939E-3</v>
      </c>
    </row>
    <row r="5087" spans="1:14" x14ac:dyDescent="0.25">
      <c r="A5087" s="1" t="s">
        <v>315</v>
      </c>
      <c r="B5087" s="1" t="s">
        <v>335</v>
      </c>
      <c r="C5087" s="1" t="s">
        <v>471</v>
      </c>
      <c r="D5087" s="83">
        <v>0</v>
      </c>
      <c r="E5087" s="83">
        <v>1</v>
      </c>
      <c r="F5087" s="83">
        <v>23</v>
      </c>
      <c r="G5087" s="83">
        <v>31</v>
      </c>
      <c r="H5087" s="83">
        <v>22</v>
      </c>
      <c r="I5087" s="83">
        <v>8</v>
      </c>
      <c r="J5087" s="83">
        <v>7</v>
      </c>
      <c r="K5087" s="83">
        <v>13</v>
      </c>
      <c r="L5087" s="83">
        <v>105</v>
      </c>
      <c r="M5087" s="84">
        <v>4.9481621112158342E-2</v>
      </c>
      <c r="N5087" s="85">
        <f t="shared" si="79"/>
        <v>9.5238095238095247E-3</v>
      </c>
    </row>
    <row r="5088" spans="1:14" x14ac:dyDescent="0.25">
      <c r="A5088" s="1" t="s">
        <v>315</v>
      </c>
      <c r="B5088" s="1" t="s">
        <v>335</v>
      </c>
      <c r="C5088" s="1" t="s">
        <v>481</v>
      </c>
      <c r="D5088" s="83">
        <v>1</v>
      </c>
      <c r="E5088" s="83">
        <v>4</v>
      </c>
      <c r="F5088" s="83">
        <v>0</v>
      </c>
      <c r="G5088" s="83">
        <v>0</v>
      </c>
      <c r="H5088" s="83">
        <v>0</v>
      </c>
      <c r="I5088" s="83">
        <v>0</v>
      </c>
      <c r="J5088" s="83">
        <v>0</v>
      </c>
      <c r="K5088" s="83">
        <v>0</v>
      </c>
      <c r="L5088" s="83">
        <v>5</v>
      </c>
      <c r="M5088" s="84">
        <v>2.3562676720075399E-3</v>
      </c>
      <c r="N5088" s="85">
        <f t="shared" si="79"/>
        <v>0.8</v>
      </c>
    </row>
    <row r="5089" spans="1:14" x14ac:dyDescent="0.25">
      <c r="A5089" s="1" t="s">
        <v>315</v>
      </c>
      <c r="B5089" s="1" t="s">
        <v>335</v>
      </c>
      <c r="C5089" s="1" t="s">
        <v>477</v>
      </c>
      <c r="D5089" s="83">
        <v>0</v>
      </c>
      <c r="E5089" s="83">
        <v>0</v>
      </c>
      <c r="F5089" s="83">
        <v>1</v>
      </c>
      <c r="G5089" s="83">
        <v>2</v>
      </c>
      <c r="H5089" s="83">
        <v>0</v>
      </c>
      <c r="I5089" s="83">
        <v>0</v>
      </c>
      <c r="J5089" s="83">
        <v>0</v>
      </c>
      <c r="K5089" s="83">
        <v>0</v>
      </c>
      <c r="L5089" s="83">
        <v>3</v>
      </c>
      <c r="M5089" s="84">
        <v>1.4137606032045241E-3</v>
      </c>
      <c r="N5089" s="85">
        <f t="shared" si="79"/>
        <v>0</v>
      </c>
    </row>
    <row r="5090" spans="1:14" x14ac:dyDescent="0.25">
      <c r="A5090" s="1" t="s">
        <v>315</v>
      </c>
      <c r="B5090" s="1" t="s">
        <v>335</v>
      </c>
      <c r="C5090" s="1" t="s">
        <v>472</v>
      </c>
      <c r="D5090" s="83">
        <v>30</v>
      </c>
      <c r="E5090" s="83">
        <v>322</v>
      </c>
      <c r="F5090" s="83">
        <v>146</v>
      </c>
      <c r="G5090" s="83">
        <v>61</v>
      </c>
      <c r="H5090" s="83">
        <v>68</v>
      </c>
      <c r="I5090" s="83">
        <v>5</v>
      </c>
      <c r="J5090" s="83">
        <v>16</v>
      </c>
      <c r="K5090" s="83">
        <v>9</v>
      </c>
      <c r="L5090" s="83">
        <v>657</v>
      </c>
      <c r="M5090" s="84">
        <v>0.30961357210179069</v>
      </c>
      <c r="N5090" s="85">
        <f t="shared" si="79"/>
        <v>0.49010654490106542</v>
      </c>
    </row>
    <row r="5091" spans="1:14" x14ac:dyDescent="0.25">
      <c r="A5091" s="1" t="s">
        <v>315</v>
      </c>
      <c r="B5091" s="1" t="s">
        <v>335</v>
      </c>
      <c r="C5091" s="1" t="s">
        <v>473</v>
      </c>
      <c r="D5091" s="83">
        <v>6</v>
      </c>
      <c r="E5091" s="83">
        <v>1</v>
      </c>
      <c r="F5091" s="83">
        <v>49</v>
      </c>
      <c r="G5091" s="83">
        <v>37</v>
      </c>
      <c r="H5091" s="83">
        <v>57</v>
      </c>
      <c r="I5091" s="83">
        <v>2</v>
      </c>
      <c r="J5091" s="83">
        <v>11</v>
      </c>
      <c r="K5091" s="83">
        <v>12</v>
      </c>
      <c r="L5091" s="83">
        <v>175</v>
      </c>
      <c r="M5091" s="84">
        <v>8.2469368520263903E-2</v>
      </c>
      <c r="N5091" s="85">
        <f t="shared" si="79"/>
        <v>5.7142857142857143E-3</v>
      </c>
    </row>
    <row r="5092" spans="1:14" x14ac:dyDescent="0.25">
      <c r="A5092" s="1" t="s">
        <v>315</v>
      </c>
      <c r="B5092" s="1" t="s">
        <v>335</v>
      </c>
      <c r="C5092" s="1" t="s">
        <v>474</v>
      </c>
      <c r="D5092" s="83">
        <v>24</v>
      </c>
      <c r="E5092" s="83">
        <v>150</v>
      </c>
      <c r="F5092" s="83">
        <v>56</v>
      </c>
      <c r="G5092" s="83">
        <v>22</v>
      </c>
      <c r="H5092" s="83">
        <v>20</v>
      </c>
      <c r="I5092" s="83">
        <v>2</v>
      </c>
      <c r="J5092" s="83">
        <v>3</v>
      </c>
      <c r="K5092" s="83">
        <v>0</v>
      </c>
      <c r="L5092" s="83">
        <v>277</v>
      </c>
      <c r="M5092" s="84">
        <v>0.13053722902921769</v>
      </c>
      <c r="N5092" s="85">
        <f t="shared" si="79"/>
        <v>0.54151624548736466</v>
      </c>
    </row>
    <row r="5093" spans="1:14" x14ac:dyDescent="0.25">
      <c r="A5093" s="118" t="s">
        <v>315</v>
      </c>
      <c r="B5093" s="118" t="s">
        <v>336</v>
      </c>
      <c r="C5093" s="118" t="s">
        <v>467</v>
      </c>
      <c r="D5093" s="119">
        <v>247</v>
      </c>
      <c r="E5093" s="119">
        <v>730</v>
      </c>
      <c r="F5093" s="119">
        <v>765</v>
      </c>
      <c r="G5093" s="119">
        <v>498</v>
      </c>
      <c r="H5093" s="119">
        <v>579</v>
      </c>
      <c r="I5093" s="119">
        <v>142</v>
      </c>
      <c r="J5093" s="119">
        <v>302</v>
      </c>
      <c r="K5093" s="119">
        <v>422</v>
      </c>
      <c r="L5093" s="119">
        <v>3685</v>
      </c>
      <c r="M5093" s="120">
        <v>1</v>
      </c>
      <c r="N5093" s="117">
        <f t="shared" si="79"/>
        <v>0.19810040705563092</v>
      </c>
    </row>
    <row r="5094" spans="1:14" x14ac:dyDescent="0.25">
      <c r="A5094" s="1" t="s">
        <v>315</v>
      </c>
      <c r="B5094" s="1" t="s">
        <v>336</v>
      </c>
      <c r="C5094" s="1" t="s">
        <v>468</v>
      </c>
      <c r="D5094" s="83">
        <v>55</v>
      </c>
      <c r="E5094" s="83">
        <v>180</v>
      </c>
      <c r="F5094" s="83">
        <v>215</v>
      </c>
      <c r="G5094" s="83">
        <v>67</v>
      </c>
      <c r="H5094" s="83">
        <v>103</v>
      </c>
      <c r="I5094" s="83">
        <v>15</v>
      </c>
      <c r="J5094" s="83">
        <v>42</v>
      </c>
      <c r="K5094" s="83">
        <v>11</v>
      </c>
      <c r="L5094" s="83">
        <v>688</v>
      </c>
      <c r="M5094" s="84">
        <v>0.1867028493894165</v>
      </c>
      <c r="N5094" s="85">
        <f t="shared" si="79"/>
        <v>0.26162790697674421</v>
      </c>
    </row>
    <row r="5095" spans="1:14" x14ac:dyDescent="0.25">
      <c r="A5095" s="1" t="s">
        <v>315</v>
      </c>
      <c r="B5095" s="1" t="s">
        <v>336</v>
      </c>
      <c r="C5095" s="1" t="s">
        <v>475</v>
      </c>
      <c r="D5095" s="83">
        <v>0</v>
      </c>
      <c r="E5095" s="83">
        <v>0</v>
      </c>
      <c r="F5095" s="83">
        <v>7</v>
      </c>
      <c r="G5095" s="83">
        <v>0</v>
      </c>
      <c r="H5095" s="83">
        <v>0</v>
      </c>
      <c r="I5095" s="83">
        <v>0</v>
      </c>
      <c r="J5095" s="83">
        <v>1</v>
      </c>
      <c r="K5095" s="83">
        <v>0</v>
      </c>
      <c r="L5095" s="83">
        <v>8</v>
      </c>
      <c r="M5095" s="84">
        <v>2.1709633649932159E-3</v>
      </c>
      <c r="N5095" s="85">
        <f t="shared" si="79"/>
        <v>0</v>
      </c>
    </row>
    <row r="5096" spans="1:14" x14ac:dyDescent="0.25">
      <c r="A5096" s="1" t="s">
        <v>315</v>
      </c>
      <c r="B5096" s="1" t="s">
        <v>336</v>
      </c>
      <c r="C5096" s="1" t="s">
        <v>479</v>
      </c>
      <c r="D5096" s="83">
        <v>0</v>
      </c>
      <c r="E5096" s="83">
        <v>0</v>
      </c>
      <c r="F5096" s="83">
        <v>0</v>
      </c>
      <c r="G5096" s="83">
        <v>2</v>
      </c>
      <c r="H5096" s="83">
        <v>1</v>
      </c>
      <c r="I5096" s="83">
        <v>0</v>
      </c>
      <c r="J5096" s="83">
        <v>1</v>
      </c>
      <c r="K5096" s="83">
        <v>4</v>
      </c>
      <c r="L5096" s="83">
        <v>8</v>
      </c>
      <c r="M5096" s="84">
        <v>2.1709633649932159E-3</v>
      </c>
      <c r="N5096" s="85">
        <f t="shared" si="79"/>
        <v>0</v>
      </c>
    </row>
    <row r="5097" spans="1:14" x14ac:dyDescent="0.25">
      <c r="A5097" s="1" t="s">
        <v>315</v>
      </c>
      <c r="B5097" s="1" t="s">
        <v>336</v>
      </c>
      <c r="C5097" s="1" t="s">
        <v>480</v>
      </c>
      <c r="D5097" s="83">
        <v>0</v>
      </c>
      <c r="E5097" s="83">
        <v>1</v>
      </c>
      <c r="F5097" s="83">
        <v>1</v>
      </c>
      <c r="G5097" s="83">
        <v>1</v>
      </c>
      <c r="H5097" s="83">
        <v>0</v>
      </c>
      <c r="I5097" s="83">
        <v>0</v>
      </c>
      <c r="J5097" s="83">
        <v>2</v>
      </c>
      <c r="K5097" s="83">
        <v>11</v>
      </c>
      <c r="L5097" s="83">
        <v>16</v>
      </c>
      <c r="M5097" s="84">
        <v>4.3419267299864318E-3</v>
      </c>
      <c r="N5097" s="85">
        <f t="shared" si="79"/>
        <v>6.25E-2</v>
      </c>
    </row>
    <row r="5098" spans="1:14" x14ac:dyDescent="0.25">
      <c r="A5098" s="1" t="s">
        <v>315</v>
      </c>
      <c r="B5098" s="1" t="s">
        <v>336</v>
      </c>
      <c r="C5098" s="1" t="s">
        <v>476</v>
      </c>
      <c r="D5098" s="83">
        <v>1</v>
      </c>
      <c r="E5098" s="83">
        <v>0</v>
      </c>
      <c r="F5098" s="83">
        <v>0</v>
      </c>
      <c r="G5098" s="83">
        <v>1</v>
      </c>
      <c r="H5098" s="83">
        <v>2</v>
      </c>
      <c r="I5098" s="83">
        <v>1</v>
      </c>
      <c r="J5098" s="83">
        <v>1</v>
      </c>
      <c r="K5098" s="83">
        <v>3</v>
      </c>
      <c r="L5098" s="83">
        <v>9</v>
      </c>
      <c r="M5098" s="84">
        <v>2.4423337856173681E-3</v>
      </c>
      <c r="N5098" s="85">
        <f t="shared" si="79"/>
        <v>0</v>
      </c>
    </row>
    <row r="5099" spans="1:14" x14ac:dyDescent="0.25">
      <c r="A5099" s="1" t="s">
        <v>315</v>
      </c>
      <c r="B5099" s="1" t="s">
        <v>336</v>
      </c>
      <c r="C5099" s="1" t="s">
        <v>469</v>
      </c>
      <c r="D5099" s="83">
        <v>15</v>
      </c>
      <c r="E5099" s="83">
        <v>6</v>
      </c>
      <c r="F5099" s="83">
        <v>104</v>
      </c>
      <c r="G5099" s="83">
        <v>144</v>
      </c>
      <c r="H5099" s="83">
        <v>150</v>
      </c>
      <c r="I5099" s="83">
        <v>52</v>
      </c>
      <c r="J5099" s="83">
        <v>104</v>
      </c>
      <c r="K5099" s="83">
        <v>133</v>
      </c>
      <c r="L5099" s="83">
        <v>708</v>
      </c>
      <c r="M5099" s="84">
        <v>0.1921302578018996</v>
      </c>
      <c r="N5099" s="85">
        <f t="shared" si="79"/>
        <v>8.4745762711864406E-3</v>
      </c>
    </row>
    <row r="5100" spans="1:14" x14ac:dyDescent="0.25">
      <c r="A5100" s="1" t="s">
        <v>315</v>
      </c>
      <c r="B5100" s="1" t="s">
        <v>336</v>
      </c>
      <c r="C5100" s="1" t="s">
        <v>470</v>
      </c>
      <c r="D5100" s="83">
        <v>6</v>
      </c>
      <c r="E5100" s="83">
        <v>11</v>
      </c>
      <c r="F5100" s="83">
        <v>4</v>
      </c>
      <c r="G5100" s="83">
        <v>54</v>
      </c>
      <c r="H5100" s="83">
        <v>44</v>
      </c>
      <c r="I5100" s="83">
        <v>39</v>
      </c>
      <c r="J5100" s="83">
        <v>64</v>
      </c>
      <c r="K5100" s="83">
        <v>182</v>
      </c>
      <c r="L5100" s="83">
        <v>404</v>
      </c>
      <c r="M5100" s="84">
        <v>0.10963364993215741</v>
      </c>
      <c r="N5100" s="85">
        <f t="shared" si="79"/>
        <v>2.7227722772277228E-2</v>
      </c>
    </row>
    <row r="5101" spans="1:14" x14ac:dyDescent="0.25">
      <c r="A5101" s="1" t="s">
        <v>315</v>
      </c>
      <c r="B5101" s="1" t="s">
        <v>336</v>
      </c>
      <c r="C5101" s="1" t="s">
        <v>471</v>
      </c>
      <c r="D5101" s="83">
        <v>8</v>
      </c>
      <c r="E5101" s="83">
        <v>4</v>
      </c>
      <c r="F5101" s="83">
        <v>42</v>
      </c>
      <c r="G5101" s="83">
        <v>53</v>
      </c>
      <c r="H5101" s="83">
        <v>42</v>
      </c>
      <c r="I5101" s="83">
        <v>8</v>
      </c>
      <c r="J5101" s="83">
        <v>23</v>
      </c>
      <c r="K5101" s="83">
        <v>20</v>
      </c>
      <c r="L5101" s="83">
        <v>200</v>
      </c>
      <c r="M5101" s="84">
        <v>5.4274084124830403E-2</v>
      </c>
      <c r="N5101" s="85">
        <f t="shared" si="79"/>
        <v>0.02</v>
      </c>
    </row>
    <row r="5102" spans="1:14" x14ac:dyDescent="0.25">
      <c r="A5102" s="1" t="s">
        <v>315</v>
      </c>
      <c r="B5102" s="1" t="s">
        <v>336</v>
      </c>
      <c r="C5102" s="1" t="s">
        <v>481</v>
      </c>
      <c r="D5102" s="83">
        <v>5</v>
      </c>
      <c r="E5102" s="83">
        <v>10</v>
      </c>
      <c r="F5102" s="83">
        <v>6</v>
      </c>
      <c r="G5102" s="83">
        <v>1</v>
      </c>
      <c r="H5102" s="83">
        <v>1</v>
      </c>
      <c r="I5102" s="83">
        <v>0</v>
      </c>
      <c r="J5102" s="83">
        <v>0</v>
      </c>
      <c r="K5102" s="83">
        <v>0</v>
      </c>
      <c r="L5102" s="83">
        <v>23</v>
      </c>
      <c r="M5102" s="84">
        <v>6.241519674355496E-3</v>
      </c>
      <c r="N5102" s="85">
        <f t="shared" si="79"/>
        <v>0.43478260869565216</v>
      </c>
    </row>
    <row r="5103" spans="1:14" x14ac:dyDescent="0.25">
      <c r="A5103" s="1" t="s">
        <v>315</v>
      </c>
      <c r="B5103" s="1" t="s">
        <v>336</v>
      </c>
      <c r="C5103" s="1" t="s">
        <v>477</v>
      </c>
      <c r="D5103" s="83">
        <v>0</v>
      </c>
      <c r="E5103" s="83">
        <v>1</v>
      </c>
      <c r="F5103" s="83">
        <v>7</v>
      </c>
      <c r="G5103" s="83">
        <v>3</v>
      </c>
      <c r="H5103" s="83">
        <v>0</v>
      </c>
      <c r="I5103" s="83">
        <v>1</v>
      </c>
      <c r="J5103" s="83">
        <v>0</v>
      </c>
      <c r="K5103" s="83">
        <v>0</v>
      </c>
      <c r="L5103" s="83">
        <v>12</v>
      </c>
      <c r="M5103" s="84">
        <v>3.256445047489823E-3</v>
      </c>
      <c r="N5103" s="85">
        <f t="shared" si="79"/>
        <v>8.3333333333333329E-2</v>
      </c>
    </row>
    <row r="5104" spans="1:14" x14ac:dyDescent="0.25">
      <c r="A5104" s="1" t="s">
        <v>315</v>
      </c>
      <c r="B5104" s="1" t="s">
        <v>336</v>
      </c>
      <c r="C5104" s="1" t="s">
        <v>482</v>
      </c>
      <c r="D5104" s="83">
        <v>1</v>
      </c>
      <c r="E5104" s="83">
        <v>0</v>
      </c>
      <c r="F5104" s="83">
        <v>0</v>
      </c>
      <c r="G5104" s="83">
        <v>2</v>
      </c>
      <c r="H5104" s="83">
        <v>1</v>
      </c>
      <c r="I5104" s="83">
        <v>0</v>
      </c>
      <c r="J5104" s="83">
        <v>0</v>
      </c>
      <c r="K5104" s="83">
        <v>0</v>
      </c>
      <c r="L5104" s="83">
        <v>4</v>
      </c>
      <c r="M5104" s="84">
        <v>1.085481682496608E-3</v>
      </c>
      <c r="N5104" s="85">
        <f t="shared" si="79"/>
        <v>0</v>
      </c>
    </row>
    <row r="5105" spans="1:14" x14ac:dyDescent="0.25">
      <c r="A5105" s="1" t="s">
        <v>315</v>
      </c>
      <c r="B5105" s="1" t="s">
        <v>336</v>
      </c>
      <c r="C5105" s="1" t="s">
        <v>478</v>
      </c>
      <c r="D5105" s="83">
        <v>2</v>
      </c>
      <c r="E5105" s="83">
        <v>1</v>
      </c>
      <c r="F5105" s="83">
        <v>6</v>
      </c>
      <c r="G5105" s="83">
        <v>0</v>
      </c>
      <c r="H5105" s="83">
        <v>1</v>
      </c>
      <c r="I5105" s="83">
        <v>0</v>
      </c>
      <c r="J5105" s="83">
        <v>1</v>
      </c>
      <c r="K5105" s="83">
        <v>0</v>
      </c>
      <c r="L5105" s="83">
        <v>11</v>
      </c>
      <c r="M5105" s="84">
        <v>2.9850746268656721E-3</v>
      </c>
      <c r="N5105" s="85">
        <f t="shared" si="79"/>
        <v>9.0909090909090912E-2</v>
      </c>
    </row>
    <row r="5106" spans="1:14" x14ac:dyDescent="0.25">
      <c r="A5106" s="1" t="s">
        <v>315</v>
      </c>
      <c r="B5106" s="1" t="s">
        <v>336</v>
      </c>
      <c r="C5106" s="1" t="s">
        <v>472</v>
      </c>
      <c r="D5106" s="83">
        <v>94</v>
      </c>
      <c r="E5106" s="83">
        <v>363</v>
      </c>
      <c r="F5106" s="83">
        <v>240</v>
      </c>
      <c r="G5106" s="83">
        <v>91</v>
      </c>
      <c r="H5106" s="83">
        <v>126</v>
      </c>
      <c r="I5106" s="83">
        <v>11</v>
      </c>
      <c r="J5106" s="83">
        <v>28</v>
      </c>
      <c r="K5106" s="83">
        <v>16</v>
      </c>
      <c r="L5106" s="83">
        <v>969</v>
      </c>
      <c r="M5106" s="84">
        <v>0.26295793758480318</v>
      </c>
      <c r="N5106" s="85">
        <f t="shared" si="79"/>
        <v>0.37461300309597523</v>
      </c>
    </row>
    <row r="5107" spans="1:14" x14ac:dyDescent="0.25">
      <c r="A5107" s="1" t="s">
        <v>315</v>
      </c>
      <c r="B5107" s="1" t="s">
        <v>336</v>
      </c>
      <c r="C5107" s="1" t="s">
        <v>473</v>
      </c>
      <c r="D5107" s="83">
        <v>22</v>
      </c>
      <c r="E5107" s="83">
        <v>7</v>
      </c>
      <c r="F5107" s="83">
        <v>50</v>
      </c>
      <c r="G5107" s="83">
        <v>44</v>
      </c>
      <c r="H5107" s="83">
        <v>66</v>
      </c>
      <c r="I5107" s="83">
        <v>12</v>
      </c>
      <c r="J5107" s="83">
        <v>30</v>
      </c>
      <c r="K5107" s="83">
        <v>33</v>
      </c>
      <c r="L5107" s="83">
        <v>264</v>
      </c>
      <c r="M5107" s="84">
        <v>7.1641791044776124E-2</v>
      </c>
      <c r="N5107" s="85">
        <f t="shared" si="79"/>
        <v>2.6515151515151516E-2</v>
      </c>
    </row>
    <row r="5108" spans="1:14" x14ac:dyDescent="0.25">
      <c r="A5108" s="1" t="s">
        <v>315</v>
      </c>
      <c r="B5108" s="1" t="s">
        <v>336</v>
      </c>
      <c r="C5108" s="1" t="s">
        <v>474</v>
      </c>
      <c r="D5108" s="83">
        <v>38</v>
      </c>
      <c r="E5108" s="83">
        <v>146</v>
      </c>
      <c r="F5108" s="83">
        <v>83</v>
      </c>
      <c r="G5108" s="83">
        <v>35</v>
      </c>
      <c r="H5108" s="83">
        <v>42</v>
      </c>
      <c r="I5108" s="83">
        <v>3</v>
      </c>
      <c r="J5108" s="83">
        <v>5</v>
      </c>
      <c r="K5108" s="83">
        <v>9</v>
      </c>
      <c r="L5108" s="83">
        <v>361</v>
      </c>
      <c r="M5108" s="84">
        <v>9.7964721845318861E-2</v>
      </c>
      <c r="N5108" s="85">
        <f t="shared" si="79"/>
        <v>0.40443213296398894</v>
      </c>
    </row>
    <row r="5109" spans="1:14" x14ac:dyDescent="0.25">
      <c r="A5109" s="118" t="s">
        <v>315</v>
      </c>
      <c r="B5109" s="118" t="s">
        <v>342</v>
      </c>
      <c r="C5109" s="118" t="s">
        <v>467</v>
      </c>
      <c r="D5109" s="119">
        <v>89</v>
      </c>
      <c r="E5109" s="119">
        <v>697</v>
      </c>
      <c r="F5109" s="119">
        <v>2187</v>
      </c>
      <c r="G5109" s="119">
        <v>783</v>
      </c>
      <c r="H5109" s="119">
        <v>541</v>
      </c>
      <c r="I5109" s="119">
        <v>250</v>
      </c>
      <c r="J5109" s="119">
        <v>172</v>
      </c>
      <c r="K5109" s="119">
        <v>271</v>
      </c>
      <c r="L5109" s="119">
        <v>4990</v>
      </c>
      <c r="M5109" s="120">
        <v>1</v>
      </c>
      <c r="N5109" s="117">
        <f t="shared" si="79"/>
        <v>0.13967935871743486</v>
      </c>
    </row>
    <row r="5110" spans="1:14" x14ac:dyDescent="0.25">
      <c r="A5110" s="1" t="s">
        <v>315</v>
      </c>
      <c r="B5110" s="1" t="s">
        <v>342</v>
      </c>
      <c r="C5110" s="1" t="s">
        <v>468</v>
      </c>
      <c r="D5110" s="83">
        <v>24</v>
      </c>
      <c r="E5110" s="83">
        <v>200</v>
      </c>
      <c r="F5110" s="83">
        <v>470</v>
      </c>
      <c r="G5110" s="83">
        <v>121</v>
      </c>
      <c r="H5110" s="83">
        <v>45</v>
      </c>
      <c r="I5110" s="83">
        <v>12</v>
      </c>
      <c r="J5110" s="83">
        <v>12</v>
      </c>
      <c r="K5110" s="83">
        <v>4</v>
      </c>
      <c r="L5110" s="83">
        <v>888</v>
      </c>
      <c r="M5110" s="84">
        <v>0.17795591182364731</v>
      </c>
      <c r="N5110" s="85">
        <f t="shared" si="79"/>
        <v>0.22522522522522523</v>
      </c>
    </row>
    <row r="5111" spans="1:14" x14ac:dyDescent="0.25">
      <c r="A5111" s="1" t="s">
        <v>315</v>
      </c>
      <c r="B5111" s="1" t="s">
        <v>342</v>
      </c>
      <c r="C5111" s="1" t="s">
        <v>475</v>
      </c>
      <c r="D5111" s="83">
        <v>0</v>
      </c>
      <c r="E5111" s="83">
        <v>0</v>
      </c>
      <c r="F5111" s="83">
        <v>7</v>
      </c>
      <c r="G5111" s="83">
        <v>2</v>
      </c>
      <c r="H5111" s="83">
        <v>0</v>
      </c>
      <c r="I5111" s="83">
        <v>0</v>
      </c>
      <c r="J5111" s="83">
        <v>0</v>
      </c>
      <c r="K5111" s="83">
        <v>0</v>
      </c>
      <c r="L5111" s="83">
        <v>9</v>
      </c>
      <c r="M5111" s="84">
        <v>1.803607214428858E-3</v>
      </c>
      <c r="N5111" s="85">
        <f t="shared" si="79"/>
        <v>0</v>
      </c>
    </row>
    <row r="5112" spans="1:14" x14ac:dyDescent="0.25">
      <c r="A5112" s="1" t="s">
        <v>315</v>
      </c>
      <c r="B5112" s="1" t="s">
        <v>342</v>
      </c>
      <c r="C5112" s="1" t="s">
        <v>479</v>
      </c>
      <c r="D5112" s="83">
        <v>0</v>
      </c>
      <c r="E5112" s="83">
        <v>1</v>
      </c>
      <c r="F5112" s="83">
        <v>0</v>
      </c>
      <c r="G5112" s="83">
        <v>0</v>
      </c>
      <c r="H5112" s="83">
        <v>1</v>
      </c>
      <c r="I5112" s="83">
        <v>2</v>
      </c>
      <c r="J5112" s="83">
        <v>0</v>
      </c>
      <c r="K5112" s="83">
        <v>4</v>
      </c>
      <c r="L5112" s="83">
        <v>8</v>
      </c>
      <c r="M5112" s="84">
        <v>1.6032064128256511E-3</v>
      </c>
      <c r="N5112" s="85">
        <f t="shared" si="79"/>
        <v>0.125</v>
      </c>
    </row>
    <row r="5113" spans="1:14" x14ac:dyDescent="0.25">
      <c r="A5113" s="1" t="s">
        <v>315</v>
      </c>
      <c r="B5113" s="1" t="s">
        <v>342</v>
      </c>
      <c r="C5113" s="1" t="s">
        <v>480</v>
      </c>
      <c r="D5113" s="83">
        <v>0</v>
      </c>
      <c r="E5113" s="83">
        <v>1</v>
      </c>
      <c r="F5113" s="83">
        <v>0</v>
      </c>
      <c r="G5113" s="83">
        <v>0</v>
      </c>
      <c r="H5113" s="83">
        <v>1</v>
      </c>
      <c r="I5113" s="83">
        <v>0</v>
      </c>
      <c r="J5113" s="83">
        <v>2</v>
      </c>
      <c r="K5113" s="83">
        <v>1</v>
      </c>
      <c r="L5113" s="83">
        <v>5</v>
      </c>
      <c r="M5113" s="84">
        <v>1.002004008016032E-3</v>
      </c>
      <c r="N5113" s="85">
        <f t="shared" si="79"/>
        <v>0.2</v>
      </c>
    </row>
    <row r="5114" spans="1:14" x14ac:dyDescent="0.25">
      <c r="A5114" s="1" t="s">
        <v>315</v>
      </c>
      <c r="B5114" s="1" t="s">
        <v>342</v>
      </c>
      <c r="C5114" s="1" t="s">
        <v>476</v>
      </c>
      <c r="D5114" s="83">
        <v>0</v>
      </c>
      <c r="E5114" s="83">
        <v>0</v>
      </c>
      <c r="F5114" s="83">
        <v>0</v>
      </c>
      <c r="G5114" s="83">
        <v>2</v>
      </c>
      <c r="H5114" s="83">
        <v>0</v>
      </c>
      <c r="I5114" s="83">
        <v>3</v>
      </c>
      <c r="J5114" s="83">
        <v>0</v>
      </c>
      <c r="K5114" s="83">
        <v>2</v>
      </c>
      <c r="L5114" s="83">
        <v>7</v>
      </c>
      <c r="M5114" s="84">
        <v>1.4028056112224451E-3</v>
      </c>
      <c r="N5114" s="85">
        <f t="shared" si="79"/>
        <v>0</v>
      </c>
    </row>
    <row r="5115" spans="1:14" x14ac:dyDescent="0.25">
      <c r="A5115" s="1" t="s">
        <v>315</v>
      </c>
      <c r="B5115" s="1" t="s">
        <v>342</v>
      </c>
      <c r="C5115" s="1" t="s">
        <v>469</v>
      </c>
      <c r="D5115" s="83">
        <v>8</v>
      </c>
      <c r="E5115" s="83">
        <v>5</v>
      </c>
      <c r="F5115" s="83">
        <v>480</v>
      </c>
      <c r="G5115" s="83">
        <v>224</v>
      </c>
      <c r="H5115" s="83">
        <v>207</v>
      </c>
      <c r="I5115" s="83">
        <v>94</v>
      </c>
      <c r="J5115" s="83">
        <v>70</v>
      </c>
      <c r="K5115" s="83">
        <v>83</v>
      </c>
      <c r="L5115" s="83">
        <v>1171</v>
      </c>
      <c r="M5115" s="84">
        <v>0.23466933867735471</v>
      </c>
      <c r="N5115" s="85">
        <f t="shared" si="79"/>
        <v>4.269854824935952E-3</v>
      </c>
    </row>
    <row r="5116" spans="1:14" x14ac:dyDescent="0.25">
      <c r="A5116" s="1" t="s">
        <v>315</v>
      </c>
      <c r="B5116" s="1" t="s">
        <v>342</v>
      </c>
      <c r="C5116" s="1" t="s">
        <v>470</v>
      </c>
      <c r="D5116" s="83">
        <v>1</v>
      </c>
      <c r="E5116" s="83">
        <v>4</v>
      </c>
      <c r="F5116" s="83">
        <v>2</v>
      </c>
      <c r="G5116" s="83">
        <v>62</v>
      </c>
      <c r="H5116" s="83">
        <v>87</v>
      </c>
      <c r="I5116" s="83">
        <v>62</v>
      </c>
      <c r="J5116" s="83">
        <v>37</v>
      </c>
      <c r="K5116" s="83">
        <v>122</v>
      </c>
      <c r="L5116" s="83">
        <v>377</v>
      </c>
      <c r="M5116" s="84">
        <v>7.5551102204408818E-2</v>
      </c>
      <c r="N5116" s="85">
        <f t="shared" si="79"/>
        <v>1.0610079575596816E-2</v>
      </c>
    </row>
    <row r="5117" spans="1:14" x14ac:dyDescent="0.25">
      <c r="A5117" s="1" t="s">
        <v>315</v>
      </c>
      <c r="B5117" s="1" t="s">
        <v>342</v>
      </c>
      <c r="C5117" s="1" t="s">
        <v>471</v>
      </c>
      <c r="D5117" s="83">
        <v>2</v>
      </c>
      <c r="E5117" s="83">
        <v>3</v>
      </c>
      <c r="F5117" s="83">
        <v>155</v>
      </c>
      <c r="G5117" s="83">
        <v>87</v>
      </c>
      <c r="H5117" s="83">
        <v>59</v>
      </c>
      <c r="I5117" s="83">
        <v>37</v>
      </c>
      <c r="J5117" s="83">
        <v>18</v>
      </c>
      <c r="K5117" s="83">
        <v>25</v>
      </c>
      <c r="L5117" s="83">
        <v>386</v>
      </c>
      <c r="M5117" s="84">
        <v>7.735470941883768E-2</v>
      </c>
      <c r="N5117" s="85">
        <f t="shared" si="79"/>
        <v>7.7720207253886009E-3</v>
      </c>
    </row>
    <row r="5118" spans="1:14" x14ac:dyDescent="0.25">
      <c r="A5118" s="1" t="s">
        <v>315</v>
      </c>
      <c r="B5118" s="1" t="s">
        <v>342</v>
      </c>
      <c r="C5118" s="1" t="s">
        <v>481</v>
      </c>
      <c r="D5118" s="83">
        <v>2</v>
      </c>
      <c r="E5118" s="83">
        <v>96</v>
      </c>
      <c r="F5118" s="83">
        <v>14</v>
      </c>
      <c r="G5118" s="83">
        <v>1</v>
      </c>
      <c r="H5118" s="83">
        <v>1</v>
      </c>
      <c r="I5118" s="83">
        <v>0</v>
      </c>
      <c r="J5118" s="83">
        <v>0</v>
      </c>
      <c r="K5118" s="83">
        <v>0</v>
      </c>
      <c r="L5118" s="83">
        <v>114</v>
      </c>
      <c r="M5118" s="84">
        <v>2.2845691382765529E-2</v>
      </c>
      <c r="N5118" s="85">
        <f t="shared" si="79"/>
        <v>0.84210526315789469</v>
      </c>
    </row>
    <row r="5119" spans="1:14" x14ac:dyDescent="0.25">
      <c r="A5119" s="1" t="s">
        <v>315</v>
      </c>
      <c r="B5119" s="1" t="s">
        <v>342</v>
      </c>
      <c r="C5119" s="1" t="s">
        <v>477</v>
      </c>
      <c r="D5119" s="83">
        <v>0</v>
      </c>
      <c r="E5119" s="83">
        <v>0</v>
      </c>
      <c r="F5119" s="83">
        <v>7</v>
      </c>
      <c r="G5119" s="83">
        <v>3</v>
      </c>
      <c r="H5119" s="83">
        <v>3</v>
      </c>
      <c r="I5119" s="83">
        <v>2</v>
      </c>
      <c r="J5119" s="83">
        <v>0</v>
      </c>
      <c r="K5119" s="83">
        <v>0</v>
      </c>
      <c r="L5119" s="83">
        <v>15</v>
      </c>
      <c r="M5119" s="84">
        <v>3.0060120240480962E-3</v>
      </c>
      <c r="N5119" s="85">
        <f t="shared" si="79"/>
        <v>0</v>
      </c>
    </row>
    <row r="5120" spans="1:14" x14ac:dyDescent="0.25">
      <c r="A5120" s="1" t="s">
        <v>315</v>
      </c>
      <c r="B5120" s="1" t="s">
        <v>342</v>
      </c>
      <c r="C5120" s="1" t="s">
        <v>482</v>
      </c>
      <c r="D5120" s="83">
        <v>0</v>
      </c>
      <c r="E5120" s="83">
        <v>0</v>
      </c>
      <c r="F5120" s="83">
        <v>0</v>
      </c>
      <c r="G5120" s="83">
        <v>2</v>
      </c>
      <c r="H5120" s="83">
        <v>3</v>
      </c>
      <c r="I5120" s="83">
        <v>0</v>
      </c>
      <c r="J5120" s="83">
        <v>0</v>
      </c>
      <c r="K5120" s="83">
        <v>2</v>
      </c>
      <c r="L5120" s="83">
        <v>7</v>
      </c>
      <c r="M5120" s="84">
        <v>1.4028056112224451E-3</v>
      </c>
      <c r="N5120" s="85">
        <f t="shared" si="79"/>
        <v>0</v>
      </c>
    </row>
    <row r="5121" spans="1:14" x14ac:dyDescent="0.25">
      <c r="A5121" s="1" t="s">
        <v>315</v>
      </c>
      <c r="B5121" s="1" t="s">
        <v>342</v>
      </c>
      <c r="C5121" s="1" t="s">
        <v>478</v>
      </c>
      <c r="D5121" s="83">
        <v>0</v>
      </c>
      <c r="E5121" s="83">
        <v>1</v>
      </c>
      <c r="F5121" s="83">
        <v>12</v>
      </c>
      <c r="G5121" s="83">
        <v>3</v>
      </c>
      <c r="H5121" s="83">
        <v>0</v>
      </c>
      <c r="I5121" s="83">
        <v>1</v>
      </c>
      <c r="J5121" s="83">
        <v>1</v>
      </c>
      <c r="K5121" s="83">
        <v>0</v>
      </c>
      <c r="L5121" s="83">
        <v>18</v>
      </c>
      <c r="M5121" s="84">
        <v>3.607214428857715E-3</v>
      </c>
      <c r="N5121" s="85">
        <f t="shared" si="79"/>
        <v>5.5555555555555552E-2</v>
      </c>
    </row>
    <row r="5122" spans="1:14" x14ac:dyDescent="0.25">
      <c r="A5122" s="1" t="s">
        <v>315</v>
      </c>
      <c r="B5122" s="1" t="s">
        <v>342</v>
      </c>
      <c r="C5122" s="1" t="s">
        <v>472</v>
      </c>
      <c r="D5122" s="83">
        <v>30</v>
      </c>
      <c r="E5122" s="83">
        <v>257</v>
      </c>
      <c r="F5122" s="83">
        <v>541</v>
      </c>
      <c r="G5122" s="83">
        <v>139</v>
      </c>
      <c r="H5122" s="83">
        <v>55</v>
      </c>
      <c r="I5122" s="83">
        <v>14</v>
      </c>
      <c r="J5122" s="83">
        <v>12</v>
      </c>
      <c r="K5122" s="83">
        <v>11</v>
      </c>
      <c r="L5122" s="83">
        <v>1059</v>
      </c>
      <c r="M5122" s="84">
        <v>0.2122244488977956</v>
      </c>
      <c r="N5122" s="85">
        <f t="shared" si="79"/>
        <v>0.24268177525967893</v>
      </c>
    </row>
    <row r="5123" spans="1:14" x14ac:dyDescent="0.25">
      <c r="A5123" s="1" t="s">
        <v>315</v>
      </c>
      <c r="B5123" s="1" t="s">
        <v>342</v>
      </c>
      <c r="C5123" s="1" t="s">
        <v>473</v>
      </c>
      <c r="D5123" s="83">
        <v>9</v>
      </c>
      <c r="E5123" s="83">
        <v>8</v>
      </c>
      <c r="F5123" s="83">
        <v>182</v>
      </c>
      <c r="G5123" s="83">
        <v>73</v>
      </c>
      <c r="H5123" s="83">
        <v>48</v>
      </c>
      <c r="I5123" s="83">
        <v>13</v>
      </c>
      <c r="J5123" s="83">
        <v>15</v>
      </c>
      <c r="K5123" s="83">
        <v>14</v>
      </c>
      <c r="L5123" s="83">
        <v>362</v>
      </c>
      <c r="M5123" s="84">
        <v>7.2545090180360719E-2</v>
      </c>
      <c r="N5123" s="85">
        <f t="shared" si="79"/>
        <v>2.2099447513812154E-2</v>
      </c>
    </row>
    <row r="5124" spans="1:14" x14ac:dyDescent="0.25">
      <c r="A5124" s="1" t="s">
        <v>315</v>
      </c>
      <c r="B5124" s="1" t="s">
        <v>342</v>
      </c>
      <c r="C5124" s="1" t="s">
        <v>474</v>
      </c>
      <c r="D5124" s="83">
        <v>13</v>
      </c>
      <c r="E5124" s="83">
        <v>121</v>
      </c>
      <c r="F5124" s="83">
        <v>317</v>
      </c>
      <c r="G5124" s="83">
        <v>64</v>
      </c>
      <c r="H5124" s="83">
        <v>31</v>
      </c>
      <c r="I5124" s="83">
        <v>10</v>
      </c>
      <c r="J5124" s="83">
        <v>5</v>
      </c>
      <c r="K5124" s="83">
        <v>3</v>
      </c>
      <c r="L5124" s="83">
        <v>564</v>
      </c>
      <c r="M5124" s="84">
        <v>0.11302605210420839</v>
      </c>
      <c r="N5124" s="85">
        <f t="shared" ref="N5124:N5187" si="80">E5124/L5124</f>
        <v>0.21453900709219859</v>
      </c>
    </row>
    <row r="5125" spans="1:14" x14ac:dyDescent="0.25">
      <c r="A5125" s="118" t="s">
        <v>315</v>
      </c>
      <c r="B5125" s="118" t="s">
        <v>337</v>
      </c>
      <c r="C5125" s="118" t="s">
        <v>467</v>
      </c>
      <c r="D5125" s="119">
        <v>203</v>
      </c>
      <c r="E5125" s="119">
        <v>486</v>
      </c>
      <c r="F5125" s="119">
        <v>449</v>
      </c>
      <c r="G5125" s="119">
        <v>239</v>
      </c>
      <c r="H5125" s="119">
        <v>299</v>
      </c>
      <c r="I5125" s="119">
        <v>52</v>
      </c>
      <c r="J5125" s="119">
        <v>95</v>
      </c>
      <c r="K5125" s="119">
        <v>126</v>
      </c>
      <c r="L5125" s="119">
        <v>1949</v>
      </c>
      <c r="M5125" s="120">
        <v>1</v>
      </c>
      <c r="N5125" s="117">
        <f t="shared" si="80"/>
        <v>0.24935864545920985</v>
      </c>
    </row>
    <row r="5126" spans="1:14" x14ac:dyDescent="0.25">
      <c r="A5126" s="1" t="s">
        <v>315</v>
      </c>
      <c r="B5126" s="1" t="s">
        <v>337</v>
      </c>
      <c r="C5126" s="1" t="s">
        <v>468</v>
      </c>
      <c r="D5126" s="83">
        <v>45</v>
      </c>
      <c r="E5126" s="83">
        <v>93</v>
      </c>
      <c r="F5126" s="83">
        <v>108</v>
      </c>
      <c r="G5126" s="83">
        <v>22</v>
      </c>
      <c r="H5126" s="83">
        <v>36</v>
      </c>
      <c r="I5126" s="83">
        <v>2</v>
      </c>
      <c r="J5126" s="83">
        <v>5</v>
      </c>
      <c r="K5126" s="83">
        <v>1</v>
      </c>
      <c r="L5126" s="83">
        <v>312</v>
      </c>
      <c r="M5126" s="84">
        <v>0.16008209338122109</v>
      </c>
      <c r="N5126" s="85">
        <f t="shared" si="80"/>
        <v>0.29807692307692307</v>
      </c>
    </row>
    <row r="5127" spans="1:14" x14ac:dyDescent="0.25">
      <c r="A5127" s="1" t="s">
        <v>315</v>
      </c>
      <c r="B5127" s="1" t="s">
        <v>337</v>
      </c>
      <c r="C5127" s="1" t="s">
        <v>475</v>
      </c>
      <c r="D5127" s="83">
        <v>0</v>
      </c>
      <c r="E5127" s="83">
        <v>0</v>
      </c>
      <c r="F5127" s="83">
        <v>2</v>
      </c>
      <c r="G5127" s="83">
        <v>1</v>
      </c>
      <c r="H5127" s="83">
        <v>2</v>
      </c>
      <c r="I5127" s="83">
        <v>0</v>
      </c>
      <c r="J5127" s="83">
        <v>0</v>
      </c>
      <c r="K5127" s="83">
        <v>0</v>
      </c>
      <c r="L5127" s="83">
        <v>5</v>
      </c>
      <c r="M5127" s="84">
        <v>2.5654181631605951E-3</v>
      </c>
      <c r="N5127" s="85">
        <f t="shared" si="80"/>
        <v>0</v>
      </c>
    </row>
    <row r="5128" spans="1:14" x14ac:dyDescent="0.25">
      <c r="A5128" s="1" t="s">
        <v>315</v>
      </c>
      <c r="B5128" s="1" t="s">
        <v>337</v>
      </c>
      <c r="C5128" s="1" t="s">
        <v>479</v>
      </c>
      <c r="D5128" s="83">
        <v>0</v>
      </c>
      <c r="E5128" s="83">
        <v>0</v>
      </c>
      <c r="F5128" s="83">
        <v>0</v>
      </c>
      <c r="G5128" s="83">
        <v>1</v>
      </c>
      <c r="H5128" s="83">
        <v>2</v>
      </c>
      <c r="I5128" s="83">
        <v>1</v>
      </c>
      <c r="J5128" s="83">
        <v>1</v>
      </c>
      <c r="K5128" s="83">
        <v>1</v>
      </c>
      <c r="L5128" s="83">
        <v>6</v>
      </c>
      <c r="M5128" s="84">
        <v>3.0785017957927138E-3</v>
      </c>
      <c r="N5128" s="85">
        <f t="shared" si="80"/>
        <v>0</v>
      </c>
    </row>
    <row r="5129" spans="1:14" x14ac:dyDescent="0.25">
      <c r="A5129" s="1" t="s">
        <v>315</v>
      </c>
      <c r="B5129" s="1" t="s">
        <v>337</v>
      </c>
      <c r="C5129" s="1" t="s">
        <v>480</v>
      </c>
      <c r="D5129" s="83">
        <v>0</v>
      </c>
      <c r="E5129" s="83">
        <v>0</v>
      </c>
      <c r="F5129" s="83">
        <v>0</v>
      </c>
      <c r="G5129" s="83">
        <v>0</v>
      </c>
      <c r="H5129" s="83">
        <v>0</v>
      </c>
      <c r="I5129" s="83">
        <v>0</v>
      </c>
      <c r="J5129" s="83">
        <v>1</v>
      </c>
      <c r="K5129" s="83">
        <v>1</v>
      </c>
      <c r="L5129" s="83">
        <v>2</v>
      </c>
      <c r="M5129" s="84">
        <v>1.026167265264238E-3</v>
      </c>
      <c r="N5129" s="85">
        <f t="shared" si="80"/>
        <v>0</v>
      </c>
    </row>
    <row r="5130" spans="1:14" x14ac:dyDescent="0.25">
      <c r="A5130" s="1" t="s">
        <v>315</v>
      </c>
      <c r="B5130" s="1" t="s">
        <v>337</v>
      </c>
      <c r="C5130" s="1" t="s">
        <v>476</v>
      </c>
      <c r="D5130" s="83">
        <v>0</v>
      </c>
      <c r="E5130" s="83">
        <v>0</v>
      </c>
      <c r="F5130" s="83">
        <v>0</v>
      </c>
      <c r="G5130" s="83">
        <v>1</v>
      </c>
      <c r="H5130" s="83">
        <v>1</v>
      </c>
      <c r="I5130" s="83">
        <v>0</v>
      </c>
      <c r="J5130" s="83">
        <v>0</v>
      </c>
      <c r="K5130" s="83">
        <v>1</v>
      </c>
      <c r="L5130" s="83">
        <v>3</v>
      </c>
      <c r="M5130" s="84">
        <v>1.5392508978963569E-3</v>
      </c>
      <c r="N5130" s="85">
        <f t="shared" si="80"/>
        <v>0</v>
      </c>
    </row>
    <row r="5131" spans="1:14" x14ac:dyDescent="0.25">
      <c r="A5131" s="1" t="s">
        <v>315</v>
      </c>
      <c r="B5131" s="1" t="s">
        <v>337</v>
      </c>
      <c r="C5131" s="1" t="s">
        <v>469</v>
      </c>
      <c r="D5131" s="83">
        <v>8</v>
      </c>
      <c r="E5131" s="83">
        <v>1</v>
      </c>
      <c r="F5131" s="83">
        <v>65</v>
      </c>
      <c r="G5131" s="83">
        <v>61</v>
      </c>
      <c r="H5131" s="83">
        <v>79</v>
      </c>
      <c r="I5131" s="83">
        <v>14</v>
      </c>
      <c r="J5131" s="83">
        <v>32</v>
      </c>
      <c r="K5131" s="83">
        <v>35</v>
      </c>
      <c r="L5131" s="83">
        <v>295</v>
      </c>
      <c r="M5131" s="84">
        <v>0.1513596716264751</v>
      </c>
      <c r="N5131" s="85">
        <f t="shared" si="80"/>
        <v>3.3898305084745762E-3</v>
      </c>
    </row>
    <row r="5132" spans="1:14" x14ac:dyDescent="0.25">
      <c r="A5132" s="1" t="s">
        <v>315</v>
      </c>
      <c r="B5132" s="1" t="s">
        <v>337</v>
      </c>
      <c r="C5132" s="1" t="s">
        <v>470</v>
      </c>
      <c r="D5132" s="83">
        <v>2</v>
      </c>
      <c r="E5132" s="83">
        <v>3</v>
      </c>
      <c r="F5132" s="83">
        <v>0</v>
      </c>
      <c r="G5132" s="83">
        <v>25</v>
      </c>
      <c r="H5132" s="83">
        <v>18</v>
      </c>
      <c r="I5132" s="83">
        <v>16</v>
      </c>
      <c r="J5132" s="83">
        <v>23</v>
      </c>
      <c r="K5132" s="83">
        <v>62</v>
      </c>
      <c r="L5132" s="83">
        <v>149</v>
      </c>
      <c r="M5132" s="84">
        <v>7.6449461262185742E-2</v>
      </c>
      <c r="N5132" s="85">
        <f t="shared" si="80"/>
        <v>2.0134228187919462E-2</v>
      </c>
    </row>
    <row r="5133" spans="1:14" x14ac:dyDescent="0.25">
      <c r="A5133" s="1" t="s">
        <v>315</v>
      </c>
      <c r="B5133" s="1" t="s">
        <v>337</v>
      </c>
      <c r="C5133" s="1" t="s">
        <v>471</v>
      </c>
      <c r="D5133" s="83">
        <v>5</v>
      </c>
      <c r="E5133" s="83">
        <v>0</v>
      </c>
      <c r="F5133" s="83">
        <v>14</v>
      </c>
      <c r="G5133" s="83">
        <v>20</v>
      </c>
      <c r="H5133" s="83">
        <v>15</v>
      </c>
      <c r="I5133" s="83">
        <v>9</v>
      </c>
      <c r="J5133" s="83">
        <v>10</v>
      </c>
      <c r="K5133" s="83">
        <v>9</v>
      </c>
      <c r="L5133" s="83">
        <v>82</v>
      </c>
      <c r="M5133" s="84">
        <v>4.2072857875833758E-2</v>
      </c>
      <c r="N5133" s="85">
        <f t="shared" si="80"/>
        <v>0</v>
      </c>
    </row>
    <row r="5134" spans="1:14" x14ac:dyDescent="0.25">
      <c r="A5134" s="1" t="s">
        <v>315</v>
      </c>
      <c r="B5134" s="1" t="s">
        <v>337</v>
      </c>
      <c r="C5134" s="1" t="s">
        <v>481</v>
      </c>
      <c r="D5134" s="83">
        <v>1</v>
      </c>
      <c r="E5134" s="83">
        <v>4</v>
      </c>
      <c r="F5134" s="83">
        <v>3</v>
      </c>
      <c r="G5134" s="83">
        <v>2</v>
      </c>
      <c r="H5134" s="83">
        <v>1</v>
      </c>
      <c r="I5134" s="83">
        <v>0</v>
      </c>
      <c r="J5134" s="83">
        <v>0</v>
      </c>
      <c r="K5134" s="83">
        <v>0</v>
      </c>
      <c r="L5134" s="83">
        <v>11</v>
      </c>
      <c r="M5134" s="84">
        <v>5.643919958953309E-3</v>
      </c>
      <c r="N5134" s="85">
        <f t="shared" si="80"/>
        <v>0.36363636363636365</v>
      </c>
    </row>
    <row r="5135" spans="1:14" x14ac:dyDescent="0.25">
      <c r="A5135" s="1" t="s">
        <v>315</v>
      </c>
      <c r="B5135" s="1" t="s">
        <v>337</v>
      </c>
      <c r="C5135" s="1" t="s">
        <v>477</v>
      </c>
      <c r="D5135" s="83">
        <v>0</v>
      </c>
      <c r="E5135" s="83">
        <v>0</v>
      </c>
      <c r="F5135" s="83">
        <v>1</v>
      </c>
      <c r="G5135" s="83">
        <v>0</v>
      </c>
      <c r="H5135" s="83">
        <v>0</v>
      </c>
      <c r="I5135" s="83">
        <v>0</v>
      </c>
      <c r="J5135" s="83">
        <v>0</v>
      </c>
      <c r="K5135" s="83">
        <v>0</v>
      </c>
      <c r="L5135" s="83">
        <v>1</v>
      </c>
      <c r="M5135" s="84">
        <v>5.1308363263211901E-4</v>
      </c>
      <c r="N5135" s="85">
        <f t="shared" si="80"/>
        <v>0</v>
      </c>
    </row>
    <row r="5136" spans="1:14" x14ac:dyDescent="0.25">
      <c r="A5136" s="1" t="s">
        <v>315</v>
      </c>
      <c r="B5136" s="1" t="s">
        <v>337</v>
      </c>
      <c r="C5136" s="1" t="s">
        <v>482</v>
      </c>
      <c r="D5136" s="83">
        <v>0</v>
      </c>
      <c r="E5136" s="83">
        <v>0</v>
      </c>
      <c r="F5136" s="83">
        <v>0</v>
      </c>
      <c r="G5136" s="83">
        <v>0</v>
      </c>
      <c r="H5136" s="83">
        <v>1</v>
      </c>
      <c r="I5136" s="83">
        <v>1</v>
      </c>
      <c r="J5136" s="83">
        <v>0</v>
      </c>
      <c r="K5136" s="83">
        <v>0</v>
      </c>
      <c r="L5136" s="83">
        <v>2</v>
      </c>
      <c r="M5136" s="84">
        <v>1.026167265264238E-3</v>
      </c>
      <c r="N5136" s="85">
        <f t="shared" si="80"/>
        <v>0</v>
      </c>
    </row>
    <row r="5137" spans="1:14" x14ac:dyDescent="0.25">
      <c r="A5137" s="1" t="s">
        <v>315</v>
      </c>
      <c r="B5137" s="1" t="s">
        <v>337</v>
      </c>
      <c r="C5137" s="1" t="s">
        <v>478</v>
      </c>
      <c r="D5137" s="83">
        <v>1</v>
      </c>
      <c r="E5137" s="83">
        <v>1</v>
      </c>
      <c r="F5137" s="83">
        <v>2</v>
      </c>
      <c r="G5137" s="83">
        <v>2</v>
      </c>
      <c r="H5137" s="83">
        <v>1</v>
      </c>
      <c r="I5137" s="83">
        <v>0</v>
      </c>
      <c r="J5137" s="83">
        <v>0</v>
      </c>
      <c r="K5137" s="83">
        <v>0</v>
      </c>
      <c r="L5137" s="83">
        <v>7</v>
      </c>
      <c r="M5137" s="84">
        <v>3.5915854284248329E-3</v>
      </c>
      <c r="N5137" s="85">
        <f t="shared" si="80"/>
        <v>0.14285714285714285</v>
      </c>
    </row>
    <row r="5138" spans="1:14" x14ac:dyDescent="0.25">
      <c r="A5138" s="1" t="s">
        <v>315</v>
      </c>
      <c r="B5138" s="1" t="s">
        <v>337</v>
      </c>
      <c r="C5138" s="1" t="s">
        <v>472</v>
      </c>
      <c r="D5138" s="83">
        <v>88</v>
      </c>
      <c r="E5138" s="83">
        <v>255</v>
      </c>
      <c r="F5138" s="83">
        <v>167</v>
      </c>
      <c r="G5138" s="83">
        <v>47</v>
      </c>
      <c r="H5138" s="83">
        <v>65</v>
      </c>
      <c r="I5138" s="83">
        <v>3</v>
      </c>
      <c r="J5138" s="83">
        <v>8</v>
      </c>
      <c r="K5138" s="83">
        <v>2</v>
      </c>
      <c r="L5138" s="83">
        <v>635</v>
      </c>
      <c r="M5138" s="84">
        <v>0.3258081067213956</v>
      </c>
      <c r="N5138" s="85">
        <f t="shared" si="80"/>
        <v>0.40157480314960631</v>
      </c>
    </row>
    <row r="5139" spans="1:14" x14ac:dyDescent="0.25">
      <c r="A5139" s="1" t="s">
        <v>315</v>
      </c>
      <c r="B5139" s="1" t="s">
        <v>337</v>
      </c>
      <c r="C5139" s="1" t="s">
        <v>473</v>
      </c>
      <c r="D5139" s="83">
        <v>22</v>
      </c>
      <c r="E5139" s="83">
        <v>8</v>
      </c>
      <c r="F5139" s="83">
        <v>27</v>
      </c>
      <c r="G5139" s="83">
        <v>39</v>
      </c>
      <c r="H5139" s="83">
        <v>51</v>
      </c>
      <c r="I5139" s="83">
        <v>6</v>
      </c>
      <c r="J5139" s="83">
        <v>14</v>
      </c>
      <c r="K5139" s="83">
        <v>12</v>
      </c>
      <c r="L5139" s="83">
        <v>179</v>
      </c>
      <c r="M5139" s="84">
        <v>9.1841970241149304E-2</v>
      </c>
      <c r="N5139" s="85">
        <f t="shared" si="80"/>
        <v>4.4692737430167599E-2</v>
      </c>
    </row>
    <row r="5140" spans="1:14" x14ac:dyDescent="0.25">
      <c r="A5140" s="1" t="s">
        <v>315</v>
      </c>
      <c r="B5140" s="1" t="s">
        <v>337</v>
      </c>
      <c r="C5140" s="1" t="s">
        <v>474</v>
      </c>
      <c r="D5140" s="83">
        <v>31</v>
      </c>
      <c r="E5140" s="83">
        <v>121</v>
      </c>
      <c r="F5140" s="83">
        <v>60</v>
      </c>
      <c r="G5140" s="83">
        <v>18</v>
      </c>
      <c r="H5140" s="83">
        <v>27</v>
      </c>
      <c r="I5140" s="83">
        <v>0</v>
      </c>
      <c r="J5140" s="83">
        <v>1</v>
      </c>
      <c r="K5140" s="83">
        <v>2</v>
      </c>
      <c r="L5140" s="83">
        <v>260</v>
      </c>
      <c r="M5140" s="84">
        <v>0.13340174448435091</v>
      </c>
      <c r="N5140" s="85">
        <f t="shared" si="80"/>
        <v>0.4653846153846154</v>
      </c>
    </row>
    <row r="5141" spans="1:14" x14ac:dyDescent="0.25">
      <c r="A5141" s="118" t="s">
        <v>315</v>
      </c>
      <c r="B5141" s="118" t="s">
        <v>338</v>
      </c>
      <c r="C5141" s="118" t="s">
        <v>467</v>
      </c>
      <c r="D5141" s="119">
        <v>79</v>
      </c>
      <c r="E5141" s="119">
        <v>1115</v>
      </c>
      <c r="F5141" s="119">
        <v>872</v>
      </c>
      <c r="G5141" s="119">
        <v>493</v>
      </c>
      <c r="H5141" s="119">
        <v>487</v>
      </c>
      <c r="I5141" s="119">
        <v>97</v>
      </c>
      <c r="J5141" s="119">
        <v>152</v>
      </c>
      <c r="K5141" s="119">
        <v>131</v>
      </c>
      <c r="L5141" s="119">
        <v>3426</v>
      </c>
      <c r="M5141" s="120">
        <v>1</v>
      </c>
      <c r="N5141" s="117">
        <f t="shared" si="80"/>
        <v>0.32545242265032109</v>
      </c>
    </row>
    <row r="5142" spans="1:14" x14ac:dyDescent="0.25">
      <c r="A5142" s="1" t="s">
        <v>315</v>
      </c>
      <c r="B5142" s="1" t="s">
        <v>338</v>
      </c>
      <c r="C5142" s="1" t="s">
        <v>468</v>
      </c>
      <c r="D5142" s="83">
        <v>20</v>
      </c>
      <c r="E5142" s="83">
        <v>274</v>
      </c>
      <c r="F5142" s="83">
        <v>225</v>
      </c>
      <c r="G5142" s="83">
        <v>84</v>
      </c>
      <c r="H5142" s="83">
        <v>77</v>
      </c>
      <c r="I5142" s="83">
        <v>2</v>
      </c>
      <c r="J5142" s="83">
        <v>14</v>
      </c>
      <c r="K5142" s="83">
        <v>6</v>
      </c>
      <c r="L5142" s="83">
        <v>702</v>
      </c>
      <c r="M5142" s="84">
        <v>0.20490367775831869</v>
      </c>
      <c r="N5142" s="85">
        <f t="shared" si="80"/>
        <v>0.3903133903133903</v>
      </c>
    </row>
    <row r="5143" spans="1:14" x14ac:dyDescent="0.25">
      <c r="A5143" s="1" t="s">
        <v>315</v>
      </c>
      <c r="B5143" s="1" t="s">
        <v>338</v>
      </c>
      <c r="C5143" s="1" t="s">
        <v>475</v>
      </c>
      <c r="D5143" s="83">
        <v>0</v>
      </c>
      <c r="E5143" s="83">
        <v>0</v>
      </c>
      <c r="F5143" s="83">
        <v>6</v>
      </c>
      <c r="G5143" s="83">
        <v>0</v>
      </c>
      <c r="H5143" s="83">
        <v>2</v>
      </c>
      <c r="I5143" s="83">
        <v>0</v>
      </c>
      <c r="J5143" s="83">
        <v>0</v>
      </c>
      <c r="K5143" s="83">
        <v>0</v>
      </c>
      <c r="L5143" s="83">
        <v>8</v>
      </c>
      <c r="M5143" s="84">
        <v>2.3350846468184472E-3</v>
      </c>
      <c r="N5143" s="85">
        <f t="shared" si="80"/>
        <v>0</v>
      </c>
    </row>
    <row r="5144" spans="1:14" x14ac:dyDescent="0.25">
      <c r="A5144" s="1" t="s">
        <v>315</v>
      </c>
      <c r="B5144" s="1" t="s">
        <v>338</v>
      </c>
      <c r="C5144" s="1" t="s">
        <v>479</v>
      </c>
      <c r="D5144" s="83">
        <v>0</v>
      </c>
      <c r="E5144" s="83">
        <v>0</v>
      </c>
      <c r="F5144" s="83">
        <v>0</v>
      </c>
      <c r="G5144" s="83">
        <v>2</v>
      </c>
      <c r="H5144" s="83">
        <v>0</v>
      </c>
      <c r="I5144" s="83">
        <v>0</v>
      </c>
      <c r="J5144" s="83">
        <v>1</v>
      </c>
      <c r="K5144" s="83">
        <v>0</v>
      </c>
      <c r="L5144" s="83">
        <v>3</v>
      </c>
      <c r="M5144" s="84">
        <v>8.7565674255691759E-4</v>
      </c>
      <c r="N5144" s="85">
        <f t="shared" si="80"/>
        <v>0</v>
      </c>
    </row>
    <row r="5145" spans="1:14" x14ac:dyDescent="0.25">
      <c r="A5145" s="1" t="s">
        <v>315</v>
      </c>
      <c r="B5145" s="1" t="s">
        <v>338</v>
      </c>
      <c r="C5145" s="1" t="s">
        <v>480</v>
      </c>
      <c r="D5145" s="83">
        <v>0</v>
      </c>
      <c r="E5145" s="83">
        <v>0</v>
      </c>
      <c r="F5145" s="83">
        <v>0</v>
      </c>
      <c r="G5145" s="83">
        <v>0</v>
      </c>
      <c r="H5145" s="83">
        <v>0</v>
      </c>
      <c r="I5145" s="83">
        <v>0</v>
      </c>
      <c r="J5145" s="83">
        <v>0</v>
      </c>
      <c r="K5145" s="83">
        <v>2</v>
      </c>
      <c r="L5145" s="83">
        <v>2</v>
      </c>
      <c r="M5145" s="84">
        <v>5.837711617046118E-4</v>
      </c>
      <c r="N5145" s="85">
        <f t="shared" si="80"/>
        <v>0</v>
      </c>
    </row>
    <row r="5146" spans="1:14" x14ac:dyDescent="0.25">
      <c r="A5146" s="1" t="s">
        <v>315</v>
      </c>
      <c r="B5146" s="1" t="s">
        <v>338</v>
      </c>
      <c r="C5146" s="1" t="s">
        <v>476</v>
      </c>
      <c r="D5146" s="83">
        <v>0</v>
      </c>
      <c r="E5146" s="83">
        <v>0</v>
      </c>
      <c r="F5146" s="83">
        <v>0</v>
      </c>
      <c r="G5146" s="83">
        <v>1</v>
      </c>
      <c r="H5146" s="83">
        <v>0</v>
      </c>
      <c r="I5146" s="83">
        <v>0</v>
      </c>
      <c r="J5146" s="83">
        <v>0</v>
      </c>
      <c r="K5146" s="83">
        <v>0</v>
      </c>
      <c r="L5146" s="83">
        <v>1</v>
      </c>
      <c r="M5146" s="84">
        <v>2.918855808523059E-4</v>
      </c>
      <c r="N5146" s="85">
        <f t="shared" si="80"/>
        <v>0</v>
      </c>
    </row>
    <row r="5147" spans="1:14" x14ac:dyDescent="0.25">
      <c r="A5147" s="1" t="s">
        <v>315</v>
      </c>
      <c r="B5147" s="1" t="s">
        <v>338</v>
      </c>
      <c r="C5147" s="1" t="s">
        <v>469</v>
      </c>
      <c r="D5147" s="83">
        <v>3</v>
      </c>
      <c r="E5147" s="83">
        <v>0</v>
      </c>
      <c r="F5147" s="83">
        <v>155</v>
      </c>
      <c r="G5147" s="83">
        <v>158</v>
      </c>
      <c r="H5147" s="83">
        <v>136</v>
      </c>
      <c r="I5147" s="83">
        <v>39</v>
      </c>
      <c r="J5147" s="83">
        <v>61</v>
      </c>
      <c r="K5147" s="83">
        <v>52</v>
      </c>
      <c r="L5147" s="83">
        <v>604</v>
      </c>
      <c r="M5147" s="84">
        <v>0.17629889083479269</v>
      </c>
      <c r="N5147" s="85">
        <f t="shared" si="80"/>
        <v>0</v>
      </c>
    </row>
    <row r="5148" spans="1:14" x14ac:dyDescent="0.25">
      <c r="A5148" s="1" t="s">
        <v>315</v>
      </c>
      <c r="B5148" s="1" t="s">
        <v>338</v>
      </c>
      <c r="C5148" s="1" t="s">
        <v>470</v>
      </c>
      <c r="D5148" s="83">
        <v>0</v>
      </c>
      <c r="E5148" s="83">
        <v>2</v>
      </c>
      <c r="F5148" s="83">
        <v>0</v>
      </c>
      <c r="G5148" s="83">
        <v>34</v>
      </c>
      <c r="H5148" s="83">
        <v>38</v>
      </c>
      <c r="I5148" s="83">
        <v>26</v>
      </c>
      <c r="J5148" s="83">
        <v>26</v>
      </c>
      <c r="K5148" s="83">
        <v>41</v>
      </c>
      <c r="L5148" s="83">
        <v>167</v>
      </c>
      <c r="M5148" s="84">
        <v>4.8744892002335082E-2</v>
      </c>
      <c r="N5148" s="85">
        <f t="shared" si="80"/>
        <v>1.1976047904191617E-2</v>
      </c>
    </row>
    <row r="5149" spans="1:14" x14ac:dyDescent="0.25">
      <c r="A5149" s="1" t="s">
        <v>315</v>
      </c>
      <c r="B5149" s="1" t="s">
        <v>338</v>
      </c>
      <c r="C5149" s="1" t="s">
        <v>471</v>
      </c>
      <c r="D5149" s="83">
        <v>3</v>
      </c>
      <c r="E5149" s="83">
        <v>1</v>
      </c>
      <c r="F5149" s="83">
        <v>29</v>
      </c>
      <c r="G5149" s="83">
        <v>46</v>
      </c>
      <c r="H5149" s="83">
        <v>31</v>
      </c>
      <c r="I5149" s="83">
        <v>10</v>
      </c>
      <c r="J5149" s="83">
        <v>19</v>
      </c>
      <c r="K5149" s="83">
        <v>10</v>
      </c>
      <c r="L5149" s="83">
        <v>149</v>
      </c>
      <c r="M5149" s="84">
        <v>4.3490951546993582E-2</v>
      </c>
      <c r="N5149" s="85">
        <f t="shared" si="80"/>
        <v>6.7114093959731542E-3</v>
      </c>
    </row>
    <row r="5150" spans="1:14" x14ac:dyDescent="0.25">
      <c r="A5150" s="1" t="s">
        <v>315</v>
      </c>
      <c r="B5150" s="1" t="s">
        <v>338</v>
      </c>
      <c r="C5150" s="1" t="s">
        <v>481</v>
      </c>
      <c r="D5150" s="83">
        <v>0</v>
      </c>
      <c r="E5150" s="83">
        <v>20</v>
      </c>
      <c r="F5150" s="83">
        <v>7</v>
      </c>
      <c r="G5150" s="83">
        <v>3</v>
      </c>
      <c r="H5150" s="83">
        <v>0</v>
      </c>
      <c r="I5150" s="83">
        <v>0</v>
      </c>
      <c r="J5150" s="83">
        <v>1</v>
      </c>
      <c r="K5150" s="83">
        <v>0</v>
      </c>
      <c r="L5150" s="83">
        <v>31</v>
      </c>
      <c r="M5150" s="84">
        <v>9.0484530064214828E-3</v>
      </c>
      <c r="N5150" s="85">
        <f t="shared" si="80"/>
        <v>0.64516129032258063</v>
      </c>
    </row>
    <row r="5151" spans="1:14" x14ac:dyDescent="0.25">
      <c r="A5151" s="1" t="s">
        <v>315</v>
      </c>
      <c r="B5151" s="1" t="s">
        <v>338</v>
      </c>
      <c r="C5151" s="1" t="s">
        <v>477</v>
      </c>
      <c r="D5151" s="83">
        <v>0</v>
      </c>
      <c r="E5151" s="83">
        <v>0</v>
      </c>
      <c r="F5151" s="83">
        <v>3</v>
      </c>
      <c r="G5151" s="83">
        <v>4</v>
      </c>
      <c r="H5151" s="83">
        <v>0</v>
      </c>
      <c r="I5151" s="83">
        <v>0</v>
      </c>
      <c r="J5151" s="83">
        <v>0</v>
      </c>
      <c r="K5151" s="83">
        <v>0</v>
      </c>
      <c r="L5151" s="83">
        <v>7</v>
      </c>
      <c r="M5151" s="84">
        <v>2.0431990659661409E-3</v>
      </c>
      <c r="N5151" s="85">
        <f t="shared" si="80"/>
        <v>0</v>
      </c>
    </row>
    <row r="5152" spans="1:14" x14ac:dyDescent="0.25">
      <c r="A5152" s="1" t="s">
        <v>315</v>
      </c>
      <c r="B5152" s="1" t="s">
        <v>338</v>
      </c>
      <c r="C5152" s="1" t="s">
        <v>482</v>
      </c>
      <c r="D5152" s="83">
        <v>0</v>
      </c>
      <c r="E5152" s="83">
        <v>0</v>
      </c>
      <c r="F5152" s="83">
        <v>0</v>
      </c>
      <c r="G5152" s="83">
        <v>1</v>
      </c>
      <c r="H5152" s="83">
        <v>3</v>
      </c>
      <c r="I5152" s="83">
        <v>0</v>
      </c>
      <c r="J5152" s="83">
        <v>0</v>
      </c>
      <c r="K5152" s="83">
        <v>0</v>
      </c>
      <c r="L5152" s="83">
        <v>4</v>
      </c>
      <c r="M5152" s="84">
        <v>1.167542323409224E-3</v>
      </c>
      <c r="N5152" s="85">
        <f t="shared" si="80"/>
        <v>0</v>
      </c>
    </row>
    <row r="5153" spans="1:14" x14ac:dyDescent="0.25">
      <c r="A5153" s="1" t="s">
        <v>315</v>
      </c>
      <c r="B5153" s="1" t="s">
        <v>338</v>
      </c>
      <c r="C5153" s="1" t="s">
        <v>478</v>
      </c>
      <c r="D5153" s="83">
        <v>1</v>
      </c>
      <c r="E5153" s="83">
        <v>0</v>
      </c>
      <c r="F5153" s="83">
        <v>5</v>
      </c>
      <c r="G5153" s="83">
        <v>1</v>
      </c>
      <c r="H5153" s="83">
        <v>0</v>
      </c>
      <c r="I5153" s="83">
        <v>0</v>
      </c>
      <c r="J5153" s="83">
        <v>1</v>
      </c>
      <c r="K5153" s="83">
        <v>0</v>
      </c>
      <c r="L5153" s="83">
        <v>8</v>
      </c>
      <c r="M5153" s="84">
        <v>2.3350846468184472E-3</v>
      </c>
      <c r="N5153" s="85">
        <f t="shared" si="80"/>
        <v>0</v>
      </c>
    </row>
    <row r="5154" spans="1:14" x14ac:dyDescent="0.25">
      <c r="A5154" s="1" t="s">
        <v>315</v>
      </c>
      <c r="B5154" s="1" t="s">
        <v>338</v>
      </c>
      <c r="C5154" s="1" t="s">
        <v>472</v>
      </c>
      <c r="D5154" s="83">
        <v>35</v>
      </c>
      <c r="E5154" s="83">
        <v>607</v>
      </c>
      <c r="F5154" s="83">
        <v>274</v>
      </c>
      <c r="G5154" s="83">
        <v>90</v>
      </c>
      <c r="H5154" s="83">
        <v>108</v>
      </c>
      <c r="I5154" s="83">
        <v>13</v>
      </c>
      <c r="J5154" s="83">
        <v>15</v>
      </c>
      <c r="K5154" s="83">
        <v>7</v>
      </c>
      <c r="L5154" s="83">
        <v>1149</v>
      </c>
      <c r="M5154" s="84">
        <v>0.33537653239929938</v>
      </c>
      <c r="N5154" s="85">
        <f t="shared" si="80"/>
        <v>0.52828546562228029</v>
      </c>
    </row>
    <row r="5155" spans="1:14" x14ac:dyDescent="0.25">
      <c r="A5155" s="1" t="s">
        <v>315</v>
      </c>
      <c r="B5155" s="1" t="s">
        <v>338</v>
      </c>
      <c r="C5155" s="1" t="s">
        <v>473</v>
      </c>
      <c r="D5155" s="83">
        <v>2</v>
      </c>
      <c r="E5155" s="83">
        <v>1</v>
      </c>
      <c r="F5155" s="83">
        <v>64</v>
      </c>
      <c r="G5155" s="83">
        <v>41</v>
      </c>
      <c r="H5155" s="83">
        <v>62</v>
      </c>
      <c r="I5155" s="83">
        <v>5</v>
      </c>
      <c r="J5155" s="83">
        <v>12</v>
      </c>
      <c r="K5155" s="83">
        <v>11</v>
      </c>
      <c r="L5155" s="83">
        <v>198</v>
      </c>
      <c r="M5155" s="84">
        <v>5.7793345008756568E-2</v>
      </c>
      <c r="N5155" s="85">
        <f t="shared" si="80"/>
        <v>5.0505050505050509E-3</v>
      </c>
    </row>
    <row r="5156" spans="1:14" x14ac:dyDescent="0.25">
      <c r="A5156" s="1" t="s">
        <v>315</v>
      </c>
      <c r="B5156" s="1" t="s">
        <v>338</v>
      </c>
      <c r="C5156" s="1" t="s">
        <v>474</v>
      </c>
      <c r="D5156" s="83">
        <v>15</v>
      </c>
      <c r="E5156" s="83">
        <v>210</v>
      </c>
      <c r="F5156" s="83">
        <v>104</v>
      </c>
      <c r="G5156" s="83">
        <v>28</v>
      </c>
      <c r="H5156" s="83">
        <v>30</v>
      </c>
      <c r="I5156" s="83">
        <v>2</v>
      </c>
      <c r="J5156" s="83">
        <v>2</v>
      </c>
      <c r="K5156" s="83">
        <v>2</v>
      </c>
      <c r="L5156" s="83">
        <v>393</v>
      </c>
      <c r="M5156" s="84">
        <v>0.1147110332749562</v>
      </c>
      <c r="N5156" s="85">
        <f t="shared" si="80"/>
        <v>0.53435114503816794</v>
      </c>
    </row>
    <row r="5157" spans="1:14" x14ac:dyDescent="0.25">
      <c r="A5157" s="118" t="s">
        <v>315</v>
      </c>
      <c r="B5157" s="118" t="s">
        <v>316</v>
      </c>
      <c r="C5157" s="118" t="s">
        <v>467</v>
      </c>
      <c r="D5157" s="119">
        <v>43</v>
      </c>
      <c r="E5157" s="119">
        <v>547</v>
      </c>
      <c r="F5157" s="119">
        <v>442</v>
      </c>
      <c r="G5157" s="119">
        <v>218</v>
      </c>
      <c r="H5157" s="119">
        <v>154</v>
      </c>
      <c r="I5157" s="119">
        <v>66</v>
      </c>
      <c r="J5157" s="119">
        <v>64</v>
      </c>
      <c r="K5157" s="119">
        <v>79</v>
      </c>
      <c r="L5157" s="119">
        <v>1613</v>
      </c>
      <c r="M5157" s="120">
        <v>1</v>
      </c>
      <c r="N5157" s="117">
        <f t="shared" si="80"/>
        <v>0.33911965282083073</v>
      </c>
    </row>
    <row r="5158" spans="1:14" x14ac:dyDescent="0.25">
      <c r="A5158" s="1" t="s">
        <v>315</v>
      </c>
      <c r="B5158" s="1" t="s">
        <v>316</v>
      </c>
      <c r="C5158" s="1" t="s">
        <v>468</v>
      </c>
      <c r="D5158" s="83">
        <v>5</v>
      </c>
      <c r="E5158" s="83">
        <v>148</v>
      </c>
      <c r="F5158" s="83">
        <v>108</v>
      </c>
      <c r="G5158" s="83">
        <v>30</v>
      </c>
      <c r="H5158" s="83">
        <v>8</v>
      </c>
      <c r="I5158" s="83">
        <v>3</v>
      </c>
      <c r="J5158" s="83">
        <v>4</v>
      </c>
      <c r="K5158" s="83">
        <v>1</v>
      </c>
      <c r="L5158" s="83">
        <v>307</v>
      </c>
      <c r="M5158" s="84">
        <v>0.1903285802851829</v>
      </c>
      <c r="N5158" s="85">
        <f t="shared" si="80"/>
        <v>0.48208469055374592</v>
      </c>
    </row>
    <row r="5159" spans="1:14" x14ac:dyDescent="0.25">
      <c r="A5159" s="1" t="s">
        <v>315</v>
      </c>
      <c r="B5159" s="1" t="s">
        <v>316</v>
      </c>
      <c r="C5159" s="1" t="s">
        <v>475</v>
      </c>
      <c r="D5159" s="83">
        <v>0</v>
      </c>
      <c r="E5159" s="83">
        <v>0</v>
      </c>
      <c r="F5159" s="83">
        <v>1</v>
      </c>
      <c r="G5159" s="83">
        <v>0</v>
      </c>
      <c r="H5159" s="83">
        <v>0</v>
      </c>
      <c r="I5159" s="83">
        <v>0</v>
      </c>
      <c r="J5159" s="83">
        <v>0</v>
      </c>
      <c r="K5159" s="83">
        <v>0</v>
      </c>
      <c r="L5159" s="83">
        <v>1</v>
      </c>
      <c r="M5159" s="84">
        <v>6.1996280223186606E-4</v>
      </c>
      <c r="N5159" s="85">
        <f t="shared" si="80"/>
        <v>0</v>
      </c>
    </row>
    <row r="5160" spans="1:14" x14ac:dyDescent="0.25">
      <c r="A5160" s="1" t="s">
        <v>315</v>
      </c>
      <c r="B5160" s="1" t="s">
        <v>316</v>
      </c>
      <c r="C5160" s="1" t="s">
        <v>479</v>
      </c>
      <c r="D5160" s="83">
        <v>0</v>
      </c>
      <c r="E5160" s="83">
        <v>0</v>
      </c>
      <c r="F5160" s="83">
        <v>0</v>
      </c>
      <c r="G5160" s="83">
        <v>0</v>
      </c>
      <c r="H5160" s="83">
        <v>1</v>
      </c>
      <c r="I5160" s="83">
        <v>1</v>
      </c>
      <c r="J5160" s="83">
        <v>0</v>
      </c>
      <c r="K5160" s="83">
        <v>1</v>
      </c>
      <c r="L5160" s="83">
        <v>3</v>
      </c>
      <c r="M5160" s="84">
        <v>1.8598884066955989E-3</v>
      </c>
      <c r="N5160" s="85">
        <f t="shared" si="80"/>
        <v>0</v>
      </c>
    </row>
    <row r="5161" spans="1:14" x14ac:dyDescent="0.25">
      <c r="A5161" s="1" t="s">
        <v>315</v>
      </c>
      <c r="B5161" s="1" t="s">
        <v>316</v>
      </c>
      <c r="C5161" s="1" t="s">
        <v>469</v>
      </c>
      <c r="D5161" s="83">
        <v>3</v>
      </c>
      <c r="E5161" s="83">
        <v>0</v>
      </c>
      <c r="F5161" s="83">
        <v>107</v>
      </c>
      <c r="G5161" s="83">
        <v>83</v>
      </c>
      <c r="H5161" s="83">
        <v>78</v>
      </c>
      <c r="I5161" s="83">
        <v>32</v>
      </c>
      <c r="J5161" s="83">
        <v>33</v>
      </c>
      <c r="K5161" s="83">
        <v>34</v>
      </c>
      <c r="L5161" s="83">
        <v>370</v>
      </c>
      <c r="M5161" s="84">
        <v>0.22938623682579051</v>
      </c>
      <c r="N5161" s="85">
        <f t="shared" si="80"/>
        <v>0</v>
      </c>
    </row>
    <row r="5162" spans="1:14" x14ac:dyDescent="0.25">
      <c r="A5162" s="1" t="s">
        <v>315</v>
      </c>
      <c r="B5162" s="1" t="s">
        <v>316</v>
      </c>
      <c r="C5162" s="1" t="s">
        <v>470</v>
      </c>
      <c r="D5162" s="83">
        <v>0</v>
      </c>
      <c r="E5162" s="83">
        <v>3</v>
      </c>
      <c r="F5162" s="83">
        <v>0</v>
      </c>
      <c r="G5162" s="83">
        <v>15</v>
      </c>
      <c r="H5162" s="83">
        <v>10</v>
      </c>
      <c r="I5162" s="83">
        <v>17</v>
      </c>
      <c r="J5162" s="83">
        <v>11</v>
      </c>
      <c r="K5162" s="83">
        <v>37</v>
      </c>
      <c r="L5162" s="83">
        <v>93</v>
      </c>
      <c r="M5162" s="84">
        <v>5.7656540607563547E-2</v>
      </c>
      <c r="N5162" s="85">
        <f t="shared" si="80"/>
        <v>3.2258064516129031E-2</v>
      </c>
    </row>
    <row r="5163" spans="1:14" x14ac:dyDescent="0.25">
      <c r="A5163" s="1" t="s">
        <v>315</v>
      </c>
      <c r="B5163" s="1" t="s">
        <v>316</v>
      </c>
      <c r="C5163" s="1" t="s">
        <v>471</v>
      </c>
      <c r="D5163" s="83">
        <v>0</v>
      </c>
      <c r="E5163" s="83">
        <v>1</v>
      </c>
      <c r="F5163" s="83">
        <v>15</v>
      </c>
      <c r="G5163" s="83">
        <v>14</v>
      </c>
      <c r="H5163" s="83">
        <v>2</v>
      </c>
      <c r="I5163" s="83">
        <v>3</v>
      </c>
      <c r="J5163" s="83">
        <v>6</v>
      </c>
      <c r="K5163" s="83">
        <v>3</v>
      </c>
      <c r="L5163" s="83">
        <v>44</v>
      </c>
      <c r="M5163" s="84">
        <v>2.7278363298202109E-2</v>
      </c>
      <c r="N5163" s="85">
        <f t="shared" si="80"/>
        <v>2.2727272727272728E-2</v>
      </c>
    </row>
    <row r="5164" spans="1:14" x14ac:dyDescent="0.25">
      <c r="A5164" s="1" t="s">
        <v>315</v>
      </c>
      <c r="B5164" s="1" t="s">
        <v>316</v>
      </c>
      <c r="C5164" s="1" t="s">
        <v>481</v>
      </c>
      <c r="D5164" s="83">
        <v>0</v>
      </c>
      <c r="E5164" s="83">
        <v>1</v>
      </c>
      <c r="F5164" s="83">
        <v>1</v>
      </c>
      <c r="G5164" s="83">
        <v>0</v>
      </c>
      <c r="H5164" s="83">
        <v>0</v>
      </c>
      <c r="I5164" s="83">
        <v>0</v>
      </c>
      <c r="J5164" s="83">
        <v>0</v>
      </c>
      <c r="K5164" s="83">
        <v>0</v>
      </c>
      <c r="L5164" s="83">
        <v>2</v>
      </c>
      <c r="M5164" s="84">
        <v>1.2399256044637319E-3</v>
      </c>
      <c r="N5164" s="85">
        <f t="shared" si="80"/>
        <v>0.5</v>
      </c>
    </row>
    <row r="5165" spans="1:14" x14ac:dyDescent="0.25">
      <c r="A5165" s="1" t="s">
        <v>315</v>
      </c>
      <c r="B5165" s="1" t="s">
        <v>316</v>
      </c>
      <c r="C5165" s="1" t="s">
        <v>477</v>
      </c>
      <c r="D5165" s="83">
        <v>0</v>
      </c>
      <c r="E5165" s="83">
        <v>0</v>
      </c>
      <c r="F5165" s="83">
        <v>2</v>
      </c>
      <c r="G5165" s="83">
        <v>2</v>
      </c>
      <c r="H5165" s="83">
        <v>0</v>
      </c>
      <c r="I5165" s="83">
        <v>0</v>
      </c>
      <c r="J5165" s="83">
        <v>0</v>
      </c>
      <c r="K5165" s="83">
        <v>0</v>
      </c>
      <c r="L5165" s="83">
        <v>4</v>
      </c>
      <c r="M5165" s="84">
        <v>2.4798512089274638E-3</v>
      </c>
      <c r="N5165" s="85">
        <f t="shared" si="80"/>
        <v>0</v>
      </c>
    </row>
    <row r="5166" spans="1:14" x14ac:dyDescent="0.25">
      <c r="A5166" s="1" t="s">
        <v>315</v>
      </c>
      <c r="B5166" s="1" t="s">
        <v>316</v>
      </c>
      <c r="C5166" s="1" t="s">
        <v>478</v>
      </c>
      <c r="D5166" s="83">
        <v>0</v>
      </c>
      <c r="E5166" s="83">
        <v>0</v>
      </c>
      <c r="F5166" s="83">
        <v>1</v>
      </c>
      <c r="G5166" s="83">
        <v>1</v>
      </c>
      <c r="H5166" s="83">
        <v>0</v>
      </c>
      <c r="I5166" s="83">
        <v>0</v>
      </c>
      <c r="J5166" s="83">
        <v>0</v>
      </c>
      <c r="K5166" s="83">
        <v>0</v>
      </c>
      <c r="L5166" s="83">
        <v>2</v>
      </c>
      <c r="M5166" s="84">
        <v>1.2399256044637319E-3</v>
      </c>
      <c r="N5166" s="85">
        <f t="shared" si="80"/>
        <v>0</v>
      </c>
    </row>
    <row r="5167" spans="1:14" x14ac:dyDescent="0.25">
      <c r="A5167" s="1" t="s">
        <v>315</v>
      </c>
      <c r="B5167" s="1" t="s">
        <v>316</v>
      </c>
      <c r="C5167" s="1" t="s">
        <v>472</v>
      </c>
      <c r="D5167" s="83">
        <v>25</v>
      </c>
      <c r="E5167" s="83">
        <v>327</v>
      </c>
      <c r="F5167" s="83">
        <v>152</v>
      </c>
      <c r="G5167" s="83">
        <v>53</v>
      </c>
      <c r="H5167" s="83">
        <v>35</v>
      </c>
      <c r="I5167" s="83">
        <v>7</v>
      </c>
      <c r="J5167" s="83">
        <v>7</v>
      </c>
      <c r="K5167" s="83">
        <v>0</v>
      </c>
      <c r="L5167" s="83">
        <v>606</v>
      </c>
      <c r="M5167" s="84">
        <v>0.37569745815251082</v>
      </c>
      <c r="N5167" s="85">
        <f t="shared" si="80"/>
        <v>0.53960396039603964</v>
      </c>
    </row>
    <row r="5168" spans="1:14" x14ac:dyDescent="0.25">
      <c r="A5168" s="1" t="s">
        <v>315</v>
      </c>
      <c r="B5168" s="1" t="s">
        <v>316</v>
      </c>
      <c r="C5168" s="1" t="s">
        <v>473</v>
      </c>
      <c r="D5168" s="83">
        <v>4</v>
      </c>
      <c r="E5168" s="83">
        <v>1</v>
      </c>
      <c r="F5168" s="83">
        <v>22</v>
      </c>
      <c r="G5168" s="83">
        <v>13</v>
      </c>
      <c r="H5168" s="83">
        <v>15</v>
      </c>
      <c r="I5168" s="83">
        <v>3</v>
      </c>
      <c r="J5168" s="83">
        <v>3</v>
      </c>
      <c r="K5168" s="83">
        <v>3</v>
      </c>
      <c r="L5168" s="83">
        <v>64</v>
      </c>
      <c r="M5168" s="84">
        <v>3.9677619342839428E-2</v>
      </c>
      <c r="N5168" s="85">
        <f t="shared" si="80"/>
        <v>1.5625E-2</v>
      </c>
    </row>
    <row r="5169" spans="1:14" x14ac:dyDescent="0.25">
      <c r="A5169" s="1" t="s">
        <v>315</v>
      </c>
      <c r="B5169" s="1" t="s">
        <v>316</v>
      </c>
      <c r="C5169" s="1" t="s">
        <v>474</v>
      </c>
      <c r="D5169" s="83">
        <v>6</v>
      </c>
      <c r="E5169" s="83">
        <v>66</v>
      </c>
      <c r="F5169" s="83">
        <v>33</v>
      </c>
      <c r="G5169" s="83">
        <v>7</v>
      </c>
      <c r="H5169" s="83">
        <v>5</v>
      </c>
      <c r="I5169" s="83">
        <v>0</v>
      </c>
      <c r="J5169" s="83">
        <v>0</v>
      </c>
      <c r="K5169" s="83">
        <v>0</v>
      </c>
      <c r="L5169" s="83">
        <v>117</v>
      </c>
      <c r="M5169" s="84">
        <v>7.253564786112833E-2</v>
      </c>
      <c r="N5169" s="85">
        <f t="shared" si="80"/>
        <v>0.5641025641025641</v>
      </c>
    </row>
    <row r="5170" spans="1:14" x14ac:dyDescent="0.25">
      <c r="A5170" s="118" t="s">
        <v>315</v>
      </c>
      <c r="B5170" s="118" t="s">
        <v>339</v>
      </c>
      <c r="C5170" s="118" t="s">
        <v>467</v>
      </c>
      <c r="D5170" s="119">
        <v>59</v>
      </c>
      <c r="E5170" s="119">
        <v>977</v>
      </c>
      <c r="F5170" s="119">
        <v>811</v>
      </c>
      <c r="G5170" s="119">
        <v>462</v>
      </c>
      <c r="H5170" s="119">
        <v>385</v>
      </c>
      <c r="I5170" s="119">
        <v>90</v>
      </c>
      <c r="J5170" s="119">
        <v>162</v>
      </c>
      <c r="K5170" s="119">
        <v>195</v>
      </c>
      <c r="L5170" s="119">
        <v>3141</v>
      </c>
      <c r="M5170" s="120">
        <v>1</v>
      </c>
      <c r="N5170" s="117">
        <f t="shared" si="80"/>
        <v>0.31104743712193567</v>
      </c>
    </row>
    <row r="5171" spans="1:14" x14ac:dyDescent="0.25">
      <c r="A5171" s="1" t="s">
        <v>315</v>
      </c>
      <c r="B5171" s="1" t="s">
        <v>339</v>
      </c>
      <c r="C5171" s="1" t="s">
        <v>468</v>
      </c>
      <c r="D5171" s="83">
        <v>11</v>
      </c>
      <c r="E5171" s="83">
        <v>253</v>
      </c>
      <c r="F5171" s="83">
        <v>219</v>
      </c>
      <c r="G5171" s="83">
        <v>64</v>
      </c>
      <c r="H5171" s="83">
        <v>43</v>
      </c>
      <c r="I5171" s="83">
        <v>7</v>
      </c>
      <c r="J5171" s="83">
        <v>14</v>
      </c>
      <c r="K5171" s="83">
        <v>1</v>
      </c>
      <c r="L5171" s="83">
        <v>612</v>
      </c>
      <c r="M5171" s="84">
        <v>0.1948424068767908</v>
      </c>
      <c r="N5171" s="85">
        <f t="shared" si="80"/>
        <v>0.41339869281045749</v>
      </c>
    </row>
    <row r="5172" spans="1:14" x14ac:dyDescent="0.25">
      <c r="A5172" s="1" t="s">
        <v>315</v>
      </c>
      <c r="B5172" s="1" t="s">
        <v>339</v>
      </c>
      <c r="C5172" s="1" t="s">
        <v>475</v>
      </c>
      <c r="D5172" s="83">
        <v>0</v>
      </c>
      <c r="E5172" s="83">
        <v>0</v>
      </c>
      <c r="F5172" s="83">
        <v>5</v>
      </c>
      <c r="G5172" s="83">
        <v>2</v>
      </c>
      <c r="H5172" s="83">
        <v>2</v>
      </c>
      <c r="I5172" s="83">
        <v>0</v>
      </c>
      <c r="J5172" s="83">
        <v>0</v>
      </c>
      <c r="K5172" s="83">
        <v>0</v>
      </c>
      <c r="L5172" s="83">
        <v>9</v>
      </c>
      <c r="M5172" s="84">
        <v>2.8653295128939832E-3</v>
      </c>
      <c r="N5172" s="85">
        <f t="shared" si="80"/>
        <v>0</v>
      </c>
    </row>
    <row r="5173" spans="1:14" x14ac:dyDescent="0.25">
      <c r="A5173" s="1" t="s">
        <v>315</v>
      </c>
      <c r="B5173" s="1" t="s">
        <v>339</v>
      </c>
      <c r="C5173" s="1" t="s">
        <v>479</v>
      </c>
      <c r="D5173" s="83">
        <v>0</v>
      </c>
      <c r="E5173" s="83">
        <v>1</v>
      </c>
      <c r="F5173" s="83">
        <v>0</v>
      </c>
      <c r="G5173" s="83">
        <v>1</v>
      </c>
      <c r="H5173" s="83">
        <v>2</v>
      </c>
      <c r="I5173" s="83">
        <v>1</v>
      </c>
      <c r="J5173" s="83">
        <v>3</v>
      </c>
      <c r="K5173" s="83">
        <v>1</v>
      </c>
      <c r="L5173" s="83">
        <v>9</v>
      </c>
      <c r="M5173" s="84">
        <v>2.8653295128939832E-3</v>
      </c>
      <c r="N5173" s="85">
        <f t="shared" si="80"/>
        <v>0.1111111111111111</v>
      </c>
    </row>
    <row r="5174" spans="1:14" x14ac:dyDescent="0.25">
      <c r="A5174" s="1" t="s">
        <v>315</v>
      </c>
      <c r="B5174" s="1" t="s">
        <v>339</v>
      </c>
      <c r="C5174" s="1" t="s">
        <v>480</v>
      </c>
      <c r="D5174" s="83">
        <v>0</v>
      </c>
      <c r="E5174" s="83">
        <v>0</v>
      </c>
      <c r="F5174" s="83">
        <v>0</v>
      </c>
      <c r="G5174" s="83">
        <v>0</v>
      </c>
      <c r="H5174" s="83">
        <v>1</v>
      </c>
      <c r="I5174" s="83">
        <v>1</v>
      </c>
      <c r="J5174" s="83">
        <v>0</v>
      </c>
      <c r="K5174" s="83">
        <v>0</v>
      </c>
      <c r="L5174" s="83">
        <v>2</v>
      </c>
      <c r="M5174" s="84">
        <v>6.3673989175421842E-4</v>
      </c>
      <c r="N5174" s="85">
        <f t="shared" si="80"/>
        <v>0</v>
      </c>
    </row>
    <row r="5175" spans="1:14" x14ac:dyDescent="0.25">
      <c r="A5175" s="1" t="s">
        <v>315</v>
      </c>
      <c r="B5175" s="1" t="s">
        <v>339</v>
      </c>
      <c r="C5175" s="1" t="s">
        <v>476</v>
      </c>
      <c r="D5175" s="83">
        <v>0</v>
      </c>
      <c r="E5175" s="83">
        <v>0</v>
      </c>
      <c r="F5175" s="83">
        <v>0</v>
      </c>
      <c r="G5175" s="83">
        <v>0</v>
      </c>
      <c r="H5175" s="83">
        <v>1</v>
      </c>
      <c r="I5175" s="83">
        <v>1</v>
      </c>
      <c r="J5175" s="83">
        <v>1</v>
      </c>
      <c r="K5175" s="83">
        <v>0</v>
      </c>
      <c r="L5175" s="83">
        <v>3</v>
      </c>
      <c r="M5175" s="84">
        <v>9.5510983763132757E-4</v>
      </c>
      <c r="N5175" s="85">
        <f t="shared" si="80"/>
        <v>0</v>
      </c>
    </row>
    <row r="5176" spans="1:14" x14ac:dyDescent="0.25">
      <c r="A5176" s="1" t="s">
        <v>315</v>
      </c>
      <c r="B5176" s="1" t="s">
        <v>339</v>
      </c>
      <c r="C5176" s="1" t="s">
        <v>469</v>
      </c>
      <c r="D5176" s="83">
        <v>8</v>
      </c>
      <c r="E5176" s="83">
        <v>4</v>
      </c>
      <c r="F5176" s="83">
        <v>127</v>
      </c>
      <c r="G5176" s="83">
        <v>136</v>
      </c>
      <c r="H5176" s="83">
        <v>125</v>
      </c>
      <c r="I5176" s="83">
        <v>34</v>
      </c>
      <c r="J5176" s="83">
        <v>49</v>
      </c>
      <c r="K5176" s="83">
        <v>68</v>
      </c>
      <c r="L5176" s="83">
        <v>551</v>
      </c>
      <c r="M5176" s="84">
        <v>0.17542184017828721</v>
      </c>
      <c r="N5176" s="85">
        <f t="shared" si="80"/>
        <v>7.2595281306715061E-3</v>
      </c>
    </row>
    <row r="5177" spans="1:14" x14ac:dyDescent="0.25">
      <c r="A5177" s="1" t="s">
        <v>315</v>
      </c>
      <c r="B5177" s="1" t="s">
        <v>339</v>
      </c>
      <c r="C5177" s="1" t="s">
        <v>470</v>
      </c>
      <c r="D5177" s="83">
        <v>1</v>
      </c>
      <c r="E5177" s="83">
        <v>0</v>
      </c>
      <c r="F5177" s="83">
        <v>0</v>
      </c>
      <c r="G5177" s="83">
        <v>42</v>
      </c>
      <c r="H5177" s="83">
        <v>29</v>
      </c>
      <c r="I5177" s="83">
        <v>22</v>
      </c>
      <c r="J5177" s="83">
        <v>40</v>
      </c>
      <c r="K5177" s="83">
        <v>76</v>
      </c>
      <c r="L5177" s="83">
        <v>210</v>
      </c>
      <c r="M5177" s="84">
        <v>6.6857688634192933E-2</v>
      </c>
      <c r="N5177" s="85">
        <f t="shared" si="80"/>
        <v>0</v>
      </c>
    </row>
    <row r="5178" spans="1:14" x14ac:dyDescent="0.25">
      <c r="A5178" s="1" t="s">
        <v>315</v>
      </c>
      <c r="B5178" s="1" t="s">
        <v>339</v>
      </c>
      <c r="C5178" s="1" t="s">
        <v>471</v>
      </c>
      <c r="D5178" s="83">
        <v>4</v>
      </c>
      <c r="E5178" s="83">
        <v>1</v>
      </c>
      <c r="F5178" s="83">
        <v>27</v>
      </c>
      <c r="G5178" s="83">
        <v>31</v>
      </c>
      <c r="H5178" s="83">
        <v>22</v>
      </c>
      <c r="I5178" s="83">
        <v>7</v>
      </c>
      <c r="J5178" s="83">
        <v>18</v>
      </c>
      <c r="K5178" s="83">
        <v>17</v>
      </c>
      <c r="L5178" s="83">
        <v>127</v>
      </c>
      <c r="M5178" s="84">
        <v>4.0432983126392867E-2</v>
      </c>
      <c r="N5178" s="85">
        <f t="shared" si="80"/>
        <v>7.874015748031496E-3</v>
      </c>
    </row>
    <row r="5179" spans="1:14" x14ac:dyDescent="0.25">
      <c r="A5179" s="1" t="s">
        <v>315</v>
      </c>
      <c r="B5179" s="1" t="s">
        <v>339</v>
      </c>
      <c r="C5179" s="1" t="s">
        <v>481</v>
      </c>
      <c r="D5179" s="83">
        <v>1</v>
      </c>
      <c r="E5179" s="83">
        <v>18</v>
      </c>
      <c r="F5179" s="83">
        <v>6</v>
      </c>
      <c r="G5179" s="83">
        <v>1</v>
      </c>
      <c r="H5179" s="83">
        <v>0</v>
      </c>
      <c r="I5179" s="83">
        <v>0</v>
      </c>
      <c r="J5179" s="83">
        <v>0</v>
      </c>
      <c r="K5179" s="83">
        <v>0</v>
      </c>
      <c r="L5179" s="83">
        <v>26</v>
      </c>
      <c r="M5179" s="84">
        <v>8.2776185928048387E-3</v>
      </c>
      <c r="N5179" s="85">
        <f t="shared" si="80"/>
        <v>0.69230769230769229</v>
      </c>
    </row>
    <row r="5180" spans="1:14" x14ac:dyDescent="0.25">
      <c r="A5180" s="1" t="s">
        <v>315</v>
      </c>
      <c r="B5180" s="1" t="s">
        <v>339</v>
      </c>
      <c r="C5180" s="1" t="s">
        <v>477</v>
      </c>
      <c r="D5180" s="83">
        <v>0</v>
      </c>
      <c r="E5180" s="83">
        <v>0</v>
      </c>
      <c r="F5180" s="83">
        <v>8</v>
      </c>
      <c r="G5180" s="83">
        <v>3</v>
      </c>
      <c r="H5180" s="83">
        <v>1</v>
      </c>
      <c r="I5180" s="83">
        <v>1</v>
      </c>
      <c r="J5180" s="83">
        <v>1</v>
      </c>
      <c r="K5180" s="83">
        <v>0</v>
      </c>
      <c r="L5180" s="83">
        <v>14</v>
      </c>
      <c r="M5180" s="84">
        <v>4.4571792422795284E-3</v>
      </c>
      <c r="N5180" s="85">
        <f t="shared" si="80"/>
        <v>0</v>
      </c>
    </row>
    <row r="5181" spans="1:14" x14ac:dyDescent="0.25">
      <c r="A5181" s="1" t="s">
        <v>315</v>
      </c>
      <c r="B5181" s="1" t="s">
        <v>339</v>
      </c>
      <c r="C5181" s="1" t="s">
        <v>482</v>
      </c>
      <c r="D5181" s="83">
        <v>0</v>
      </c>
      <c r="E5181" s="83">
        <v>0</v>
      </c>
      <c r="F5181" s="83">
        <v>1</v>
      </c>
      <c r="G5181" s="83">
        <v>3</v>
      </c>
      <c r="H5181" s="83">
        <v>0</v>
      </c>
      <c r="I5181" s="83">
        <v>1</v>
      </c>
      <c r="J5181" s="83">
        <v>2</v>
      </c>
      <c r="K5181" s="83">
        <v>1</v>
      </c>
      <c r="L5181" s="83">
        <v>8</v>
      </c>
      <c r="M5181" s="84">
        <v>2.5469595670168741E-3</v>
      </c>
      <c r="N5181" s="85">
        <f t="shared" si="80"/>
        <v>0</v>
      </c>
    </row>
    <row r="5182" spans="1:14" x14ac:dyDescent="0.25">
      <c r="A5182" s="1" t="s">
        <v>315</v>
      </c>
      <c r="B5182" s="1" t="s">
        <v>339</v>
      </c>
      <c r="C5182" s="1" t="s">
        <v>478</v>
      </c>
      <c r="D5182" s="83">
        <v>0</v>
      </c>
      <c r="E5182" s="83">
        <v>0</v>
      </c>
      <c r="F5182" s="83">
        <v>10</v>
      </c>
      <c r="G5182" s="83">
        <v>0</v>
      </c>
      <c r="H5182" s="83">
        <v>0</v>
      </c>
      <c r="I5182" s="83">
        <v>0</v>
      </c>
      <c r="J5182" s="83">
        <v>0</v>
      </c>
      <c r="K5182" s="83">
        <v>1</v>
      </c>
      <c r="L5182" s="83">
        <v>11</v>
      </c>
      <c r="M5182" s="84">
        <v>3.5020694046482008E-3</v>
      </c>
      <c r="N5182" s="85">
        <f t="shared" si="80"/>
        <v>0</v>
      </c>
    </row>
    <row r="5183" spans="1:14" x14ac:dyDescent="0.25">
      <c r="A5183" s="1" t="s">
        <v>315</v>
      </c>
      <c r="B5183" s="1" t="s">
        <v>339</v>
      </c>
      <c r="C5183" s="1" t="s">
        <v>472</v>
      </c>
      <c r="D5183" s="83">
        <v>25</v>
      </c>
      <c r="E5183" s="83">
        <v>534</v>
      </c>
      <c r="F5183" s="83">
        <v>287</v>
      </c>
      <c r="G5183" s="83">
        <v>114</v>
      </c>
      <c r="H5183" s="83">
        <v>101</v>
      </c>
      <c r="I5183" s="83">
        <v>7</v>
      </c>
      <c r="J5183" s="83">
        <v>10</v>
      </c>
      <c r="K5183" s="83">
        <v>13</v>
      </c>
      <c r="L5183" s="83">
        <v>1091</v>
      </c>
      <c r="M5183" s="84">
        <v>0.34734161095192612</v>
      </c>
      <c r="N5183" s="85">
        <f t="shared" si="80"/>
        <v>0.48945921173235563</v>
      </c>
    </row>
    <row r="5184" spans="1:14" x14ac:dyDescent="0.25">
      <c r="A5184" s="1" t="s">
        <v>315</v>
      </c>
      <c r="B5184" s="1" t="s">
        <v>339</v>
      </c>
      <c r="C5184" s="1" t="s">
        <v>473</v>
      </c>
      <c r="D5184" s="83">
        <v>7</v>
      </c>
      <c r="E5184" s="83">
        <v>6</v>
      </c>
      <c r="F5184" s="83">
        <v>50</v>
      </c>
      <c r="G5184" s="83">
        <v>47</v>
      </c>
      <c r="H5184" s="83">
        <v>41</v>
      </c>
      <c r="I5184" s="83">
        <v>7</v>
      </c>
      <c r="J5184" s="83">
        <v>22</v>
      </c>
      <c r="K5184" s="83">
        <v>16</v>
      </c>
      <c r="L5184" s="83">
        <v>196</v>
      </c>
      <c r="M5184" s="84">
        <v>6.2400509391913411E-2</v>
      </c>
      <c r="N5184" s="85">
        <f t="shared" si="80"/>
        <v>3.0612244897959183E-2</v>
      </c>
    </row>
    <row r="5185" spans="1:14" x14ac:dyDescent="0.25">
      <c r="A5185" s="1" t="s">
        <v>315</v>
      </c>
      <c r="B5185" s="1" t="s">
        <v>339</v>
      </c>
      <c r="C5185" s="1" t="s">
        <v>474</v>
      </c>
      <c r="D5185" s="83">
        <v>2</v>
      </c>
      <c r="E5185" s="83">
        <v>160</v>
      </c>
      <c r="F5185" s="83">
        <v>71</v>
      </c>
      <c r="G5185" s="83">
        <v>18</v>
      </c>
      <c r="H5185" s="83">
        <v>17</v>
      </c>
      <c r="I5185" s="83">
        <v>1</v>
      </c>
      <c r="J5185" s="83">
        <v>2</v>
      </c>
      <c r="K5185" s="83">
        <v>1</v>
      </c>
      <c r="L5185" s="83">
        <v>272</v>
      </c>
      <c r="M5185" s="84">
        <v>8.6596625278573702E-2</v>
      </c>
      <c r="N5185" s="85">
        <f t="shared" si="80"/>
        <v>0.58823529411764708</v>
      </c>
    </row>
    <row r="5186" spans="1:14" x14ac:dyDescent="0.25">
      <c r="A5186" s="118" t="s">
        <v>315</v>
      </c>
      <c r="B5186" s="118" t="s">
        <v>343</v>
      </c>
      <c r="C5186" s="118" t="s">
        <v>467</v>
      </c>
      <c r="D5186" s="119">
        <v>28</v>
      </c>
      <c r="E5186" s="119">
        <v>230</v>
      </c>
      <c r="F5186" s="119">
        <v>792</v>
      </c>
      <c r="G5186" s="119">
        <v>307</v>
      </c>
      <c r="H5186" s="119">
        <v>207</v>
      </c>
      <c r="I5186" s="119">
        <v>86</v>
      </c>
      <c r="J5186" s="119">
        <v>64</v>
      </c>
      <c r="K5186" s="119">
        <v>97</v>
      </c>
      <c r="L5186" s="119">
        <v>1811</v>
      </c>
      <c r="M5186" s="120">
        <v>1</v>
      </c>
      <c r="N5186" s="117">
        <f t="shared" si="80"/>
        <v>0.12700165654334622</v>
      </c>
    </row>
    <row r="5187" spans="1:14" x14ac:dyDescent="0.25">
      <c r="A5187" s="1" t="s">
        <v>315</v>
      </c>
      <c r="B5187" s="1" t="s">
        <v>343</v>
      </c>
      <c r="C5187" s="1" t="s">
        <v>468</v>
      </c>
      <c r="D5187" s="83">
        <v>5</v>
      </c>
      <c r="E5187" s="83">
        <v>88</v>
      </c>
      <c r="F5187" s="83">
        <v>115</v>
      </c>
      <c r="G5187" s="83">
        <v>37</v>
      </c>
      <c r="H5187" s="83">
        <v>17</v>
      </c>
      <c r="I5187" s="83">
        <v>8</v>
      </c>
      <c r="J5187" s="83">
        <v>1</v>
      </c>
      <c r="K5187" s="83">
        <v>3</v>
      </c>
      <c r="L5187" s="83">
        <v>274</v>
      </c>
      <c r="M5187" s="84">
        <v>0.15129762562120369</v>
      </c>
      <c r="N5187" s="85">
        <f t="shared" si="80"/>
        <v>0.32116788321167883</v>
      </c>
    </row>
    <row r="5188" spans="1:14" x14ac:dyDescent="0.25">
      <c r="A5188" s="1" t="s">
        <v>315</v>
      </c>
      <c r="B5188" s="1" t="s">
        <v>343</v>
      </c>
      <c r="C5188" s="1" t="s">
        <v>475</v>
      </c>
      <c r="D5188" s="83">
        <v>0</v>
      </c>
      <c r="E5188" s="83">
        <v>0</v>
      </c>
      <c r="F5188" s="83">
        <v>9</v>
      </c>
      <c r="G5188" s="83">
        <v>1</v>
      </c>
      <c r="H5188" s="83">
        <v>0</v>
      </c>
      <c r="I5188" s="83">
        <v>0</v>
      </c>
      <c r="J5188" s="83">
        <v>0</v>
      </c>
      <c r="K5188" s="83">
        <v>0</v>
      </c>
      <c r="L5188" s="83">
        <v>10</v>
      </c>
      <c r="M5188" s="84">
        <v>5.5218111540585313E-3</v>
      </c>
      <c r="N5188" s="85">
        <f t="shared" ref="N5188:N5251" si="81">E5188/L5188</f>
        <v>0</v>
      </c>
    </row>
    <row r="5189" spans="1:14" x14ac:dyDescent="0.25">
      <c r="A5189" s="1" t="s">
        <v>315</v>
      </c>
      <c r="B5189" s="1" t="s">
        <v>343</v>
      </c>
      <c r="C5189" s="1" t="s">
        <v>479</v>
      </c>
      <c r="D5189" s="83">
        <v>0</v>
      </c>
      <c r="E5189" s="83">
        <v>0</v>
      </c>
      <c r="F5189" s="83">
        <v>0</v>
      </c>
      <c r="G5189" s="83">
        <v>4</v>
      </c>
      <c r="H5189" s="83">
        <v>5</v>
      </c>
      <c r="I5189" s="83">
        <v>0</v>
      </c>
      <c r="J5189" s="83">
        <v>2</v>
      </c>
      <c r="K5189" s="83">
        <v>3</v>
      </c>
      <c r="L5189" s="83">
        <v>14</v>
      </c>
      <c r="M5189" s="84">
        <v>7.730535615681944E-3</v>
      </c>
      <c r="N5189" s="85">
        <f t="shared" si="81"/>
        <v>0</v>
      </c>
    </row>
    <row r="5190" spans="1:14" x14ac:dyDescent="0.25">
      <c r="A5190" s="1" t="s">
        <v>315</v>
      </c>
      <c r="B5190" s="1" t="s">
        <v>343</v>
      </c>
      <c r="C5190" s="1" t="s">
        <v>480</v>
      </c>
      <c r="D5190" s="83">
        <v>0</v>
      </c>
      <c r="E5190" s="83">
        <v>0</v>
      </c>
      <c r="F5190" s="83">
        <v>0</v>
      </c>
      <c r="G5190" s="83">
        <v>0</v>
      </c>
      <c r="H5190" s="83">
        <v>0</v>
      </c>
      <c r="I5190" s="83">
        <v>0</v>
      </c>
      <c r="J5190" s="83">
        <v>1</v>
      </c>
      <c r="K5190" s="83">
        <v>7</v>
      </c>
      <c r="L5190" s="83">
        <v>8</v>
      </c>
      <c r="M5190" s="84">
        <v>4.4174489232468254E-3</v>
      </c>
      <c r="N5190" s="85">
        <f t="shared" si="81"/>
        <v>0</v>
      </c>
    </row>
    <row r="5191" spans="1:14" x14ac:dyDescent="0.25">
      <c r="A5191" s="1" t="s">
        <v>315</v>
      </c>
      <c r="B5191" s="1" t="s">
        <v>343</v>
      </c>
      <c r="C5191" s="1" t="s">
        <v>476</v>
      </c>
      <c r="D5191" s="83">
        <v>0</v>
      </c>
      <c r="E5191" s="83">
        <v>0</v>
      </c>
      <c r="F5191" s="83">
        <v>1</v>
      </c>
      <c r="G5191" s="83">
        <v>2</v>
      </c>
      <c r="H5191" s="83">
        <v>2</v>
      </c>
      <c r="I5191" s="83">
        <v>1</v>
      </c>
      <c r="J5191" s="83">
        <v>1</v>
      </c>
      <c r="K5191" s="83">
        <v>0</v>
      </c>
      <c r="L5191" s="83">
        <v>7</v>
      </c>
      <c r="M5191" s="84">
        <v>3.865267807840972E-3</v>
      </c>
      <c r="N5191" s="85">
        <f t="shared" si="81"/>
        <v>0</v>
      </c>
    </row>
    <row r="5192" spans="1:14" x14ac:dyDescent="0.25">
      <c r="A5192" s="1" t="s">
        <v>315</v>
      </c>
      <c r="B5192" s="1" t="s">
        <v>343</v>
      </c>
      <c r="C5192" s="1" t="s">
        <v>469</v>
      </c>
      <c r="D5192" s="83">
        <v>3</v>
      </c>
      <c r="E5192" s="83">
        <v>4</v>
      </c>
      <c r="F5192" s="83">
        <v>236</v>
      </c>
      <c r="G5192" s="83">
        <v>109</v>
      </c>
      <c r="H5192" s="83">
        <v>106</v>
      </c>
      <c r="I5192" s="83">
        <v>44</v>
      </c>
      <c r="J5192" s="83">
        <v>36</v>
      </c>
      <c r="K5192" s="83">
        <v>43</v>
      </c>
      <c r="L5192" s="83">
        <v>581</v>
      </c>
      <c r="M5192" s="84">
        <v>0.32081722805080071</v>
      </c>
      <c r="N5192" s="85">
        <f t="shared" si="81"/>
        <v>6.8846815834767644E-3</v>
      </c>
    </row>
    <row r="5193" spans="1:14" x14ac:dyDescent="0.25">
      <c r="A5193" s="1" t="s">
        <v>315</v>
      </c>
      <c r="B5193" s="1" t="s">
        <v>343</v>
      </c>
      <c r="C5193" s="1" t="s">
        <v>470</v>
      </c>
      <c r="D5193" s="83">
        <v>2</v>
      </c>
      <c r="E5193" s="83">
        <v>0</v>
      </c>
      <c r="F5193" s="83">
        <v>0</v>
      </c>
      <c r="G5193" s="83">
        <v>25</v>
      </c>
      <c r="H5193" s="83">
        <v>28</v>
      </c>
      <c r="I5193" s="83">
        <v>13</v>
      </c>
      <c r="J5193" s="83">
        <v>12</v>
      </c>
      <c r="K5193" s="83">
        <v>30</v>
      </c>
      <c r="L5193" s="83">
        <v>110</v>
      </c>
      <c r="M5193" s="84">
        <v>6.0739922694643837E-2</v>
      </c>
      <c r="N5193" s="85">
        <f t="shared" si="81"/>
        <v>0</v>
      </c>
    </row>
    <row r="5194" spans="1:14" x14ac:dyDescent="0.25">
      <c r="A5194" s="1" t="s">
        <v>315</v>
      </c>
      <c r="B5194" s="1" t="s">
        <v>343</v>
      </c>
      <c r="C5194" s="1" t="s">
        <v>471</v>
      </c>
      <c r="D5194" s="83">
        <v>3</v>
      </c>
      <c r="E5194" s="83">
        <v>0</v>
      </c>
      <c r="F5194" s="83">
        <v>47</v>
      </c>
      <c r="G5194" s="83">
        <v>19</v>
      </c>
      <c r="H5194" s="83">
        <v>11</v>
      </c>
      <c r="I5194" s="83">
        <v>3</v>
      </c>
      <c r="J5194" s="83">
        <v>1</v>
      </c>
      <c r="K5194" s="83">
        <v>2</v>
      </c>
      <c r="L5194" s="83">
        <v>86</v>
      </c>
      <c r="M5194" s="84">
        <v>4.7487575924903373E-2</v>
      </c>
      <c r="N5194" s="85">
        <f t="shared" si="81"/>
        <v>0</v>
      </c>
    </row>
    <row r="5195" spans="1:14" x14ac:dyDescent="0.25">
      <c r="A5195" s="1" t="s">
        <v>315</v>
      </c>
      <c r="B5195" s="1" t="s">
        <v>343</v>
      </c>
      <c r="C5195" s="1" t="s">
        <v>481</v>
      </c>
      <c r="D5195" s="83">
        <v>0</v>
      </c>
      <c r="E5195" s="83">
        <v>27</v>
      </c>
      <c r="F5195" s="83">
        <v>10</v>
      </c>
      <c r="G5195" s="83">
        <v>0</v>
      </c>
      <c r="H5195" s="83">
        <v>0</v>
      </c>
      <c r="I5195" s="83">
        <v>0</v>
      </c>
      <c r="J5195" s="83">
        <v>0</v>
      </c>
      <c r="K5195" s="83">
        <v>0</v>
      </c>
      <c r="L5195" s="83">
        <v>37</v>
      </c>
      <c r="M5195" s="84">
        <v>2.0430701270016571E-2</v>
      </c>
      <c r="N5195" s="85">
        <f t="shared" si="81"/>
        <v>0.72972972972972971</v>
      </c>
    </row>
    <row r="5196" spans="1:14" x14ac:dyDescent="0.25">
      <c r="A5196" s="1" t="s">
        <v>315</v>
      </c>
      <c r="B5196" s="1" t="s">
        <v>343</v>
      </c>
      <c r="C5196" s="1" t="s">
        <v>477</v>
      </c>
      <c r="D5196" s="83">
        <v>0</v>
      </c>
      <c r="E5196" s="83">
        <v>0</v>
      </c>
      <c r="F5196" s="83">
        <v>8</v>
      </c>
      <c r="G5196" s="83">
        <v>2</v>
      </c>
      <c r="H5196" s="83">
        <v>0</v>
      </c>
      <c r="I5196" s="83">
        <v>0</v>
      </c>
      <c r="J5196" s="83">
        <v>0</v>
      </c>
      <c r="K5196" s="83">
        <v>0</v>
      </c>
      <c r="L5196" s="83">
        <v>10</v>
      </c>
      <c r="M5196" s="84">
        <v>5.5218111540585313E-3</v>
      </c>
      <c r="N5196" s="85">
        <f t="shared" si="81"/>
        <v>0</v>
      </c>
    </row>
    <row r="5197" spans="1:14" x14ac:dyDescent="0.25">
      <c r="A5197" s="1" t="s">
        <v>315</v>
      </c>
      <c r="B5197" s="1" t="s">
        <v>343</v>
      </c>
      <c r="C5197" s="1" t="s">
        <v>482</v>
      </c>
      <c r="D5197" s="83">
        <v>0</v>
      </c>
      <c r="E5197" s="83">
        <v>0</v>
      </c>
      <c r="F5197" s="83">
        <v>0</v>
      </c>
      <c r="G5197" s="83">
        <v>0</v>
      </c>
      <c r="H5197" s="83">
        <v>2</v>
      </c>
      <c r="I5197" s="83">
        <v>0</v>
      </c>
      <c r="J5197" s="83">
        <v>1</v>
      </c>
      <c r="K5197" s="83">
        <v>0</v>
      </c>
      <c r="L5197" s="83">
        <v>3</v>
      </c>
      <c r="M5197" s="84">
        <v>1.6565433462175591E-3</v>
      </c>
      <c r="N5197" s="85">
        <f t="shared" si="81"/>
        <v>0</v>
      </c>
    </row>
    <row r="5198" spans="1:14" x14ac:dyDescent="0.25">
      <c r="A5198" s="1" t="s">
        <v>315</v>
      </c>
      <c r="B5198" s="1" t="s">
        <v>343</v>
      </c>
      <c r="C5198" s="1" t="s">
        <v>478</v>
      </c>
      <c r="D5198" s="83">
        <v>0</v>
      </c>
      <c r="E5198" s="83">
        <v>0</v>
      </c>
      <c r="F5198" s="83">
        <v>8</v>
      </c>
      <c r="G5198" s="83">
        <v>1</v>
      </c>
      <c r="H5198" s="83">
        <v>1</v>
      </c>
      <c r="I5198" s="83">
        <v>0</v>
      </c>
      <c r="J5198" s="83">
        <v>0</v>
      </c>
      <c r="K5198" s="83">
        <v>0</v>
      </c>
      <c r="L5198" s="83">
        <v>10</v>
      </c>
      <c r="M5198" s="84">
        <v>5.5218111540585313E-3</v>
      </c>
      <c r="N5198" s="85">
        <f t="shared" si="81"/>
        <v>0</v>
      </c>
    </row>
    <row r="5199" spans="1:14" x14ac:dyDescent="0.25">
      <c r="A5199" s="1" t="s">
        <v>315</v>
      </c>
      <c r="B5199" s="1" t="s">
        <v>343</v>
      </c>
      <c r="C5199" s="1" t="s">
        <v>472</v>
      </c>
      <c r="D5199" s="83">
        <v>13</v>
      </c>
      <c r="E5199" s="83">
        <v>78</v>
      </c>
      <c r="F5199" s="83">
        <v>225</v>
      </c>
      <c r="G5199" s="83">
        <v>72</v>
      </c>
      <c r="H5199" s="83">
        <v>19</v>
      </c>
      <c r="I5199" s="83">
        <v>8</v>
      </c>
      <c r="J5199" s="83">
        <v>2</v>
      </c>
      <c r="K5199" s="83">
        <v>5</v>
      </c>
      <c r="L5199" s="83">
        <v>422</v>
      </c>
      <c r="M5199" s="84">
        <v>0.23302043070126999</v>
      </c>
      <c r="N5199" s="85">
        <f t="shared" si="81"/>
        <v>0.18483412322274881</v>
      </c>
    </row>
    <row r="5200" spans="1:14" x14ac:dyDescent="0.25">
      <c r="A5200" s="1" t="s">
        <v>315</v>
      </c>
      <c r="B5200" s="1" t="s">
        <v>343</v>
      </c>
      <c r="C5200" s="1" t="s">
        <v>473</v>
      </c>
      <c r="D5200" s="83">
        <v>2</v>
      </c>
      <c r="E5200" s="83">
        <v>2</v>
      </c>
      <c r="F5200" s="83">
        <v>68</v>
      </c>
      <c r="G5200" s="83">
        <v>22</v>
      </c>
      <c r="H5200" s="83">
        <v>14</v>
      </c>
      <c r="I5200" s="83">
        <v>9</v>
      </c>
      <c r="J5200" s="83">
        <v>7</v>
      </c>
      <c r="K5200" s="83">
        <v>4</v>
      </c>
      <c r="L5200" s="83">
        <v>128</v>
      </c>
      <c r="M5200" s="84">
        <v>7.0679182771949206E-2</v>
      </c>
      <c r="N5200" s="85">
        <f t="shared" si="81"/>
        <v>1.5625E-2</v>
      </c>
    </row>
    <row r="5201" spans="1:14" x14ac:dyDescent="0.25">
      <c r="A5201" s="1" t="s">
        <v>315</v>
      </c>
      <c r="B5201" s="1" t="s">
        <v>343</v>
      </c>
      <c r="C5201" s="1" t="s">
        <v>474</v>
      </c>
      <c r="D5201" s="83">
        <v>0</v>
      </c>
      <c r="E5201" s="83">
        <v>31</v>
      </c>
      <c r="F5201" s="83">
        <v>65</v>
      </c>
      <c r="G5201" s="83">
        <v>13</v>
      </c>
      <c r="H5201" s="83">
        <v>2</v>
      </c>
      <c r="I5201" s="83">
        <v>0</v>
      </c>
      <c r="J5201" s="83">
        <v>0</v>
      </c>
      <c r="K5201" s="83">
        <v>0</v>
      </c>
      <c r="L5201" s="83">
        <v>111</v>
      </c>
      <c r="M5201" s="84">
        <v>6.1292103810049688E-2</v>
      </c>
      <c r="N5201" s="85">
        <f t="shared" si="81"/>
        <v>0.27927927927927926</v>
      </c>
    </row>
    <row r="5202" spans="1:14" x14ac:dyDescent="0.25">
      <c r="A5202" s="118" t="s">
        <v>315</v>
      </c>
      <c r="B5202" s="118" t="s">
        <v>344</v>
      </c>
      <c r="C5202" s="118" t="s">
        <v>467</v>
      </c>
      <c r="D5202" s="119">
        <v>11</v>
      </c>
      <c r="E5202" s="119">
        <v>151</v>
      </c>
      <c r="F5202" s="119">
        <v>884</v>
      </c>
      <c r="G5202" s="119">
        <v>397</v>
      </c>
      <c r="H5202" s="119">
        <v>258</v>
      </c>
      <c r="I5202" s="119">
        <v>152</v>
      </c>
      <c r="J5202" s="119">
        <v>82</v>
      </c>
      <c r="K5202" s="119">
        <v>176</v>
      </c>
      <c r="L5202" s="119">
        <v>2111</v>
      </c>
      <c r="M5202" s="120">
        <v>1</v>
      </c>
      <c r="N5202" s="117">
        <f t="shared" si="81"/>
        <v>7.1530080530554235E-2</v>
      </c>
    </row>
    <row r="5203" spans="1:14" x14ac:dyDescent="0.25">
      <c r="A5203" s="1" t="s">
        <v>315</v>
      </c>
      <c r="B5203" s="1" t="s">
        <v>344</v>
      </c>
      <c r="C5203" s="1" t="s">
        <v>468</v>
      </c>
      <c r="D5203" s="83">
        <v>4</v>
      </c>
      <c r="E5203" s="83">
        <v>24</v>
      </c>
      <c r="F5203" s="83">
        <v>131</v>
      </c>
      <c r="G5203" s="83">
        <v>39</v>
      </c>
      <c r="H5203" s="83">
        <v>17</v>
      </c>
      <c r="I5203" s="83">
        <v>8</v>
      </c>
      <c r="J5203" s="83">
        <v>2</v>
      </c>
      <c r="K5203" s="83">
        <v>2</v>
      </c>
      <c r="L5203" s="83">
        <v>227</v>
      </c>
      <c r="M5203" s="84">
        <v>0.1075319753671246</v>
      </c>
      <c r="N5203" s="85">
        <f t="shared" si="81"/>
        <v>0.10572687224669604</v>
      </c>
    </row>
    <row r="5204" spans="1:14" x14ac:dyDescent="0.25">
      <c r="A5204" s="1" t="s">
        <v>315</v>
      </c>
      <c r="B5204" s="1" t="s">
        <v>344</v>
      </c>
      <c r="C5204" s="1" t="s">
        <v>475</v>
      </c>
      <c r="D5204" s="83">
        <v>0</v>
      </c>
      <c r="E5204" s="83">
        <v>1</v>
      </c>
      <c r="F5204" s="83">
        <v>0</v>
      </c>
      <c r="G5204" s="83">
        <v>2</v>
      </c>
      <c r="H5204" s="83">
        <v>1</v>
      </c>
      <c r="I5204" s="83">
        <v>0</v>
      </c>
      <c r="J5204" s="83">
        <v>0</v>
      </c>
      <c r="K5204" s="83">
        <v>0</v>
      </c>
      <c r="L5204" s="83">
        <v>4</v>
      </c>
      <c r="M5204" s="84">
        <v>1.8948365703458079E-3</v>
      </c>
      <c r="N5204" s="85">
        <f t="shared" si="81"/>
        <v>0.25</v>
      </c>
    </row>
    <row r="5205" spans="1:14" x14ac:dyDescent="0.25">
      <c r="A5205" s="1" t="s">
        <v>315</v>
      </c>
      <c r="B5205" s="1" t="s">
        <v>344</v>
      </c>
      <c r="C5205" s="1" t="s">
        <v>479</v>
      </c>
      <c r="D5205" s="83">
        <v>0</v>
      </c>
      <c r="E5205" s="83">
        <v>0</v>
      </c>
      <c r="F5205" s="83">
        <v>0</v>
      </c>
      <c r="G5205" s="83">
        <v>1</v>
      </c>
      <c r="H5205" s="83">
        <v>1</v>
      </c>
      <c r="I5205" s="83">
        <v>1</v>
      </c>
      <c r="J5205" s="83">
        <v>1</v>
      </c>
      <c r="K5205" s="83">
        <v>3</v>
      </c>
      <c r="L5205" s="83">
        <v>7</v>
      </c>
      <c r="M5205" s="84">
        <v>3.315963998105164E-3</v>
      </c>
      <c r="N5205" s="85">
        <f t="shared" si="81"/>
        <v>0</v>
      </c>
    </row>
    <row r="5206" spans="1:14" x14ac:dyDescent="0.25">
      <c r="A5206" s="1" t="s">
        <v>315</v>
      </c>
      <c r="B5206" s="1" t="s">
        <v>344</v>
      </c>
      <c r="C5206" s="1" t="s">
        <v>480</v>
      </c>
      <c r="D5206" s="83">
        <v>0</v>
      </c>
      <c r="E5206" s="83">
        <v>0</v>
      </c>
      <c r="F5206" s="83">
        <v>0</v>
      </c>
      <c r="G5206" s="83">
        <v>0</v>
      </c>
      <c r="H5206" s="83">
        <v>1</v>
      </c>
      <c r="I5206" s="83">
        <v>2</v>
      </c>
      <c r="J5206" s="83">
        <v>0</v>
      </c>
      <c r="K5206" s="83">
        <v>4</v>
      </c>
      <c r="L5206" s="83">
        <v>7</v>
      </c>
      <c r="M5206" s="84">
        <v>3.315963998105164E-3</v>
      </c>
      <c r="N5206" s="85">
        <f t="shared" si="81"/>
        <v>0</v>
      </c>
    </row>
    <row r="5207" spans="1:14" x14ac:dyDescent="0.25">
      <c r="A5207" s="1" t="s">
        <v>315</v>
      </c>
      <c r="B5207" s="1" t="s">
        <v>344</v>
      </c>
      <c r="C5207" s="1" t="s">
        <v>476</v>
      </c>
      <c r="D5207" s="83">
        <v>0</v>
      </c>
      <c r="E5207" s="83">
        <v>0</v>
      </c>
      <c r="F5207" s="83">
        <v>0</v>
      </c>
      <c r="G5207" s="83">
        <v>0</v>
      </c>
      <c r="H5207" s="83">
        <v>2</v>
      </c>
      <c r="I5207" s="83">
        <v>2</v>
      </c>
      <c r="J5207" s="83">
        <v>0</v>
      </c>
      <c r="K5207" s="83">
        <v>1</v>
      </c>
      <c r="L5207" s="83">
        <v>5</v>
      </c>
      <c r="M5207" s="84">
        <v>2.3685457129322602E-3</v>
      </c>
      <c r="N5207" s="85">
        <f t="shared" si="81"/>
        <v>0</v>
      </c>
    </row>
    <row r="5208" spans="1:14" x14ac:dyDescent="0.25">
      <c r="A5208" s="1" t="s">
        <v>315</v>
      </c>
      <c r="B5208" s="1" t="s">
        <v>344</v>
      </c>
      <c r="C5208" s="1" t="s">
        <v>469</v>
      </c>
      <c r="D5208" s="83">
        <v>1</v>
      </c>
      <c r="E5208" s="83">
        <v>8</v>
      </c>
      <c r="F5208" s="83">
        <v>216</v>
      </c>
      <c r="G5208" s="83">
        <v>121</v>
      </c>
      <c r="H5208" s="83">
        <v>94</v>
      </c>
      <c r="I5208" s="83">
        <v>48</v>
      </c>
      <c r="J5208" s="83">
        <v>38</v>
      </c>
      <c r="K5208" s="83">
        <v>68</v>
      </c>
      <c r="L5208" s="83">
        <v>594</v>
      </c>
      <c r="M5208" s="84">
        <v>0.28138323069635252</v>
      </c>
      <c r="N5208" s="85">
        <f t="shared" si="81"/>
        <v>1.3468013468013467E-2</v>
      </c>
    </row>
    <row r="5209" spans="1:14" x14ac:dyDescent="0.25">
      <c r="A5209" s="1" t="s">
        <v>315</v>
      </c>
      <c r="B5209" s="1" t="s">
        <v>344</v>
      </c>
      <c r="C5209" s="1" t="s">
        <v>470</v>
      </c>
      <c r="D5209" s="83">
        <v>0</v>
      </c>
      <c r="E5209" s="83">
        <v>0</v>
      </c>
      <c r="F5209" s="83">
        <v>0</v>
      </c>
      <c r="G5209" s="83">
        <v>34</v>
      </c>
      <c r="H5209" s="83">
        <v>38</v>
      </c>
      <c r="I5209" s="83">
        <v>35</v>
      </c>
      <c r="J5209" s="83">
        <v>23</v>
      </c>
      <c r="K5209" s="83">
        <v>68</v>
      </c>
      <c r="L5209" s="83">
        <v>198</v>
      </c>
      <c r="M5209" s="84">
        <v>9.3794410232117487E-2</v>
      </c>
      <c r="N5209" s="85">
        <f t="shared" si="81"/>
        <v>0</v>
      </c>
    </row>
    <row r="5210" spans="1:14" x14ac:dyDescent="0.25">
      <c r="A5210" s="1" t="s">
        <v>315</v>
      </c>
      <c r="B5210" s="1" t="s">
        <v>344</v>
      </c>
      <c r="C5210" s="1" t="s">
        <v>471</v>
      </c>
      <c r="D5210" s="83">
        <v>0</v>
      </c>
      <c r="E5210" s="83">
        <v>0</v>
      </c>
      <c r="F5210" s="83">
        <v>52</v>
      </c>
      <c r="G5210" s="83">
        <v>39</v>
      </c>
      <c r="H5210" s="83">
        <v>21</v>
      </c>
      <c r="I5210" s="83">
        <v>8</v>
      </c>
      <c r="J5210" s="83">
        <v>3</v>
      </c>
      <c r="K5210" s="83">
        <v>5</v>
      </c>
      <c r="L5210" s="83">
        <v>128</v>
      </c>
      <c r="M5210" s="84">
        <v>6.0634770251065853E-2</v>
      </c>
      <c r="N5210" s="85">
        <f t="shared" si="81"/>
        <v>0</v>
      </c>
    </row>
    <row r="5211" spans="1:14" x14ac:dyDescent="0.25">
      <c r="A5211" s="1" t="s">
        <v>315</v>
      </c>
      <c r="B5211" s="1" t="s">
        <v>344</v>
      </c>
      <c r="C5211" s="1" t="s">
        <v>481</v>
      </c>
      <c r="D5211" s="83">
        <v>1</v>
      </c>
      <c r="E5211" s="83">
        <v>57</v>
      </c>
      <c r="F5211" s="83">
        <v>7</v>
      </c>
      <c r="G5211" s="83">
        <v>1</v>
      </c>
      <c r="H5211" s="83">
        <v>0</v>
      </c>
      <c r="I5211" s="83">
        <v>0</v>
      </c>
      <c r="J5211" s="83">
        <v>0</v>
      </c>
      <c r="K5211" s="83">
        <v>0</v>
      </c>
      <c r="L5211" s="83">
        <v>66</v>
      </c>
      <c r="M5211" s="84">
        <v>3.1264803410705817E-2</v>
      </c>
      <c r="N5211" s="85">
        <f t="shared" si="81"/>
        <v>0.86363636363636365</v>
      </c>
    </row>
    <row r="5212" spans="1:14" x14ac:dyDescent="0.25">
      <c r="A5212" s="1" t="s">
        <v>315</v>
      </c>
      <c r="B5212" s="1" t="s">
        <v>344</v>
      </c>
      <c r="C5212" s="1" t="s">
        <v>477</v>
      </c>
      <c r="D5212" s="83">
        <v>0</v>
      </c>
      <c r="E5212" s="83">
        <v>0</v>
      </c>
      <c r="F5212" s="83">
        <v>9</v>
      </c>
      <c r="G5212" s="83">
        <v>0</v>
      </c>
      <c r="H5212" s="83">
        <v>2</v>
      </c>
      <c r="I5212" s="83">
        <v>0</v>
      </c>
      <c r="J5212" s="83">
        <v>0</v>
      </c>
      <c r="K5212" s="83">
        <v>0</v>
      </c>
      <c r="L5212" s="83">
        <v>11</v>
      </c>
      <c r="M5212" s="84">
        <v>5.210800568450971E-3</v>
      </c>
      <c r="N5212" s="85">
        <f t="shared" si="81"/>
        <v>0</v>
      </c>
    </row>
    <row r="5213" spans="1:14" x14ac:dyDescent="0.25">
      <c r="A5213" s="1" t="s">
        <v>315</v>
      </c>
      <c r="B5213" s="1" t="s">
        <v>344</v>
      </c>
      <c r="C5213" s="1" t="s">
        <v>482</v>
      </c>
      <c r="D5213" s="83">
        <v>0</v>
      </c>
      <c r="E5213" s="83">
        <v>0</v>
      </c>
      <c r="F5213" s="83">
        <v>0</v>
      </c>
      <c r="G5213" s="83">
        <v>1</v>
      </c>
      <c r="H5213" s="83">
        <v>1</v>
      </c>
      <c r="I5213" s="83">
        <v>1</v>
      </c>
      <c r="J5213" s="83">
        <v>0</v>
      </c>
      <c r="K5213" s="83">
        <v>4</v>
      </c>
      <c r="L5213" s="83">
        <v>7</v>
      </c>
      <c r="M5213" s="84">
        <v>3.315963998105164E-3</v>
      </c>
      <c r="N5213" s="85">
        <f t="shared" si="81"/>
        <v>0</v>
      </c>
    </row>
    <row r="5214" spans="1:14" x14ac:dyDescent="0.25">
      <c r="A5214" s="1" t="s">
        <v>315</v>
      </c>
      <c r="B5214" s="1" t="s">
        <v>344</v>
      </c>
      <c r="C5214" s="1" t="s">
        <v>478</v>
      </c>
      <c r="D5214" s="83">
        <v>0</v>
      </c>
      <c r="E5214" s="83">
        <v>0</v>
      </c>
      <c r="F5214" s="83">
        <v>10</v>
      </c>
      <c r="G5214" s="83">
        <v>1</v>
      </c>
      <c r="H5214" s="83">
        <v>0</v>
      </c>
      <c r="I5214" s="83">
        <v>0</v>
      </c>
      <c r="J5214" s="83">
        <v>0</v>
      </c>
      <c r="K5214" s="83">
        <v>0</v>
      </c>
      <c r="L5214" s="83">
        <v>11</v>
      </c>
      <c r="M5214" s="84">
        <v>5.210800568450971E-3</v>
      </c>
      <c r="N5214" s="85">
        <f t="shared" si="81"/>
        <v>0</v>
      </c>
    </row>
    <row r="5215" spans="1:14" x14ac:dyDescent="0.25">
      <c r="A5215" s="1" t="s">
        <v>315</v>
      </c>
      <c r="B5215" s="1" t="s">
        <v>344</v>
      </c>
      <c r="C5215" s="1" t="s">
        <v>472</v>
      </c>
      <c r="D5215" s="83">
        <v>1</v>
      </c>
      <c r="E5215" s="83">
        <v>43</v>
      </c>
      <c r="F5215" s="83">
        <v>306</v>
      </c>
      <c r="G5215" s="83">
        <v>66</v>
      </c>
      <c r="H5215" s="83">
        <v>41</v>
      </c>
      <c r="I5215" s="83">
        <v>18</v>
      </c>
      <c r="J5215" s="83">
        <v>5</v>
      </c>
      <c r="K5215" s="83">
        <v>11</v>
      </c>
      <c r="L5215" s="83">
        <v>491</v>
      </c>
      <c r="M5215" s="84">
        <v>0.23259118900994791</v>
      </c>
      <c r="N5215" s="85">
        <f t="shared" si="81"/>
        <v>8.7576374745417518E-2</v>
      </c>
    </row>
    <row r="5216" spans="1:14" x14ac:dyDescent="0.25">
      <c r="A5216" s="1" t="s">
        <v>315</v>
      </c>
      <c r="B5216" s="1" t="s">
        <v>344</v>
      </c>
      <c r="C5216" s="1" t="s">
        <v>473</v>
      </c>
      <c r="D5216" s="83">
        <v>4</v>
      </c>
      <c r="E5216" s="83">
        <v>3</v>
      </c>
      <c r="F5216" s="83">
        <v>60</v>
      </c>
      <c r="G5216" s="83">
        <v>68</v>
      </c>
      <c r="H5216" s="83">
        <v>30</v>
      </c>
      <c r="I5216" s="83">
        <v>26</v>
      </c>
      <c r="J5216" s="83">
        <v>9</v>
      </c>
      <c r="K5216" s="83">
        <v>10</v>
      </c>
      <c r="L5216" s="83">
        <v>210</v>
      </c>
      <c r="M5216" s="84">
        <v>9.94789199431549E-2</v>
      </c>
      <c r="N5216" s="85">
        <f t="shared" si="81"/>
        <v>1.4285714285714285E-2</v>
      </c>
    </row>
    <row r="5217" spans="1:14" x14ac:dyDescent="0.25">
      <c r="A5217" s="1" t="s">
        <v>315</v>
      </c>
      <c r="B5217" s="1" t="s">
        <v>344</v>
      </c>
      <c r="C5217" s="1" t="s">
        <v>474</v>
      </c>
      <c r="D5217" s="83">
        <v>0</v>
      </c>
      <c r="E5217" s="83">
        <v>15</v>
      </c>
      <c r="F5217" s="83">
        <v>93</v>
      </c>
      <c r="G5217" s="83">
        <v>24</v>
      </c>
      <c r="H5217" s="83">
        <v>9</v>
      </c>
      <c r="I5217" s="83">
        <v>3</v>
      </c>
      <c r="J5217" s="83">
        <v>1</v>
      </c>
      <c r="K5217" s="83">
        <v>0</v>
      </c>
      <c r="L5217" s="83">
        <v>145</v>
      </c>
      <c r="M5217" s="84">
        <v>6.8687825675035521E-2</v>
      </c>
      <c r="N5217" s="85">
        <f t="shared" si="81"/>
        <v>0.10344827586206896</v>
      </c>
    </row>
    <row r="5218" spans="1:14" x14ac:dyDescent="0.25">
      <c r="A5218" s="118" t="s">
        <v>315</v>
      </c>
      <c r="B5218" s="118" t="s">
        <v>340</v>
      </c>
      <c r="C5218" s="118" t="s">
        <v>467</v>
      </c>
      <c r="D5218" s="119">
        <v>136</v>
      </c>
      <c r="E5218" s="119">
        <v>452</v>
      </c>
      <c r="F5218" s="119">
        <v>440</v>
      </c>
      <c r="G5218" s="119">
        <v>226</v>
      </c>
      <c r="H5218" s="119">
        <v>229</v>
      </c>
      <c r="I5218" s="119">
        <v>61</v>
      </c>
      <c r="J5218" s="119">
        <v>104</v>
      </c>
      <c r="K5218" s="119">
        <v>91</v>
      </c>
      <c r="L5218" s="119">
        <v>1739</v>
      </c>
      <c r="M5218" s="120">
        <v>1</v>
      </c>
      <c r="N5218" s="117">
        <f t="shared" si="81"/>
        <v>0.25991949396204717</v>
      </c>
    </row>
    <row r="5219" spans="1:14" x14ac:dyDescent="0.25">
      <c r="A5219" s="1" t="s">
        <v>315</v>
      </c>
      <c r="B5219" s="1" t="s">
        <v>340</v>
      </c>
      <c r="C5219" s="1" t="s">
        <v>468</v>
      </c>
      <c r="D5219" s="83">
        <v>36</v>
      </c>
      <c r="E5219" s="83">
        <v>94</v>
      </c>
      <c r="F5219" s="83">
        <v>96</v>
      </c>
      <c r="G5219" s="83">
        <v>16</v>
      </c>
      <c r="H5219" s="83">
        <v>26</v>
      </c>
      <c r="I5219" s="83">
        <v>1</v>
      </c>
      <c r="J5219" s="83">
        <v>10</v>
      </c>
      <c r="K5219" s="83">
        <v>0</v>
      </c>
      <c r="L5219" s="83">
        <v>279</v>
      </c>
      <c r="M5219" s="84">
        <v>0.1604370327774583</v>
      </c>
      <c r="N5219" s="85">
        <f t="shared" si="81"/>
        <v>0.33691756272401435</v>
      </c>
    </row>
    <row r="5220" spans="1:14" x14ac:dyDescent="0.25">
      <c r="A5220" s="1" t="s">
        <v>315</v>
      </c>
      <c r="B5220" s="1" t="s">
        <v>340</v>
      </c>
      <c r="C5220" s="1" t="s">
        <v>475</v>
      </c>
      <c r="D5220" s="83">
        <v>0</v>
      </c>
      <c r="E5220" s="83">
        <v>0</v>
      </c>
      <c r="F5220" s="83">
        <v>1</v>
      </c>
      <c r="G5220" s="83">
        <v>0</v>
      </c>
      <c r="H5220" s="83">
        <v>0</v>
      </c>
      <c r="I5220" s="83">
        <v>0</v>
      </c>
      <c r="J5220" s="83">
        <v>0</v>
      </c>
      <c r="K5220" s="83">
        <v>0</v>
      </c>
      <c r="L5220" s="83">
        <v>1</v>
      </c>
      <c r="M5220" s="84">
        <v>5.750431282346176E-4</v>
      </c>
      <c r="N5220" s="85">
        <f t="shared" si="81"/>
        <v>0</v>
      </c>
    </row>
    <row r="5221" spans="1:14" x14ac:dyDescent="0.25">
      <c r="A5221" s="1" t="s">
        <v>315</v>
      </c>
      <c r="B5221" s="1" t="s">
        <v>340</v>
      </c>
      <c r="C5221" s="1" t="s">
        <v>479</v>
      </c>
      <c r="D5221" s="83">
        <v>0</v>
      </c>
      <c r="E5221" s="83">
        <v>0</v>
      </c>
      <c r="F5221" s="83">
        <v>0</v>
      </c>
      <c r="G5221" s="83">
        <v>0</v>
      </c>
      <c r="H5221" s="83">
        <v>0</v>
      </c>
      <c r="I5221" s="83">
        <v>1</v>
      </c>
      <c r="J5221" s="83">
        <v>1</v>
      </c>
      <c r="K5221" s="83">
        <v>0</v>
      </c>
      <c r="L5221" s="83">
        <v>2</v>
      </c>
      <c r="M5221" s="84">
        <v>1.150086256469235E-3</v>
      </c>
      <c r="N5221" s="85">
        <f t="shared" si="81"/>
        <v>0</v>
      </c>
    </row>
    <row r="5222" spans="1:14" x14ac:dyDescent="0.25">
      <c r="A5222" s="1" t="s">
        <v>315</v>
      </c>
      <c r="B5222" s="1" t="s">
        <v>340</v>
      </c>
      <c r="C5222" s="1" t="s">
        <v>480</v>
      </c>
      <c r="D5222" s="83">
        <v>0</v>
      </c>
      <c r="E5222" s="83">
        <v>0</v>
      </c>
      <c r="F5222" s="83">
        <v>0</v>
      </c>
      <c r="G5222" s="83">
        <v>0</v>
      </c>
      <c r="H5222" s="83">
        <v>1</v>
      </c>
      <c r="I5222" s="83">
        <v>0</v>
      </c>
      <c r="J5222" s="83">
        <v>0</v>
      </c>
      <c r="K5222" s="83">
        <v>2</v>
      </c>
      <c r="L5222" s="83">
        <v>3</v>
      </c>
      <c r="M5222" s="84">
        <v>1.7251293847038529E-3</v>
      </c>
      <c r="N5222" s="85">
        <f t="shared" si="81"/>
        <v>0</v>
      </c>
    </row>
    <row r="5223" spans="1:14" x14ac:dyDescent="0.25">
      <c r="A5223" s="1" t="s">
        <v>315</v>
      </c>
      <c r="B5223" s="1" t="s">
        <v>340</v>
      </c>
      <c r="C5223" s="1" t="s">
        <v>476</v>
      </c>
      <c r="D5223" s="83">
        <v>0</v>
      </c>
      <c r="E5223" s="83">
        <v>0</v>
      </c>
      <c r="F5223" s="83">
        <v>1</v>
      </c>
      <c r="G5223" s="83">
        <v>0</v>
      </c>
      <c r="H5223" s="83">
        <v>0</v>
      </c>
      <c r="I5223" s="83">
        <v>0</v>
      </c>
      <c r="J5223" s="83">
        <v>0</v>
      </c>
      <c r="K5223" s="83">
        <v>0</v>
      </c>
      <c r="L5223" s="83">
        <v>1</v>
      </c>
      <c r="M5223" s="84">
        <v>5.750431282346176E-4</v>
      </c>
      <c r="N5223" s="85">
        <f t="shared" si="81"/>
        <v>0</v>
      </c>
    </row>
    <row r="5224" spans="1:14" x14ac:dyDescent="0.25">
      <c r="A5224" s="1" t="s">
        <v>315</v>
      </c>
      <c r="B5224" s="1" t="s">
        <v>340</v>
      </c>
      <c r="C5224" s="1" t="s">
        <v>469</v>
      </c>
      <c r="D5224" s="83">
        <v>11</v>
      </c>
      <c r="E5224" s="83">
        <v>1</v>
      </c>
      <c r="F5224" s="83">
        <v>86</v>
      </c>
      <c r="G5224" s="83">
        <v>73</v>
      </c>
      <c r="H5224" s="83">
        <v>76</v>
      </c>
      <c r="I5224" s="83">
        <v>20</v>
      </c>
      <c r="J5224" s="83">
        <v>30</v>
      </c>
      <c r="K5224" s="83">
        <v>30</v>
      </c>
      <c r="L5224" s="83">
        <v>327</v>
      </c>
      <c r="M5224" s="84">
        <v>0.18803910293271989</v>
      </c>
      <c r="N5224" s="85">
        <f t="shared" si="81"/>
        <v>3.0581039755351682E-3</v>
      </c>
    </row>
    <row r="5225" spans="1:14" x14ac:dyDescent="0.25">
      <c r="A5225" s="1" t="s">
        <v>315</v>
      </c>
      <c r="B5225" s="1" t="s">
        <v>340</v>
      </c>
      <c r="C5225" s="1" t="s">
        <v>470</v>
      </c>
      <c r="D5225" s="83">
        <v>0</v>
      </c>
      <c r="E5225" s="83">
        <v>3</v>
      </c>
      <c r="F5225" s="83">
        <v>1</v>
      </c>
      <c r="G5225" s="83">
        <v>34</v>
      </c>
      <c r="H5225" s="83">
        <v>24</v>
      </c>
      <c r="I5225" s="83">
        <v>23</v>
      </c>
      <c r="J5225" s="83">
        <v>27</v>
      </c>
      <c r="K5225" s="83">
        <v>39</v>
      </c>
      <c r="L5225" s="83">
        <v>151</v>
      </c>
      <c r="M5225" s="84">
        <v>8.683151236342726E-2</v>
      </c>
      <c r="N5225" s="85">
        <f t="shared" si="81"/>
        <v>1.9867549668874173E-2</v>
      </c>
    </row>
    <row r="5226" spans="1:14" x14ac:dyDescent="0.25">
      <c r="A5226" s="1" t="s">
        <v>315</v>
      </c>
      <c r="B5226" s="1" t="s">
        <v>340</v>
      </c>
      <c r="C5226" s="1" t="s">
        <v>471</v>
      </c>
      <c r="D5226" s="83">
        <v>4</v>
      </c>
      <c r="E5226" s="83">
        <v>0</v>
      </c>
      <c r="F5226" s="83">
        <v>22</v>
      </c>
      <c r="G5226" s="83">
        <v>20</v>
      </c>
      <c r="H5226" s="83">
        <v>20</v>
      </c>
      <c r="I5226" s="83">
        <v>3</v>
      </c>
      <c r="J5226" s="83">
        <v>4</v>
      </c>
      <c r="K5226" s="83">
        <v>3</v>
      </c>
      <c r="L5226" s="83">
        <v>76</v>
      </c>
      <c r="M5226" s="84">
        <v>4.3703277745830937E-2</v>
      </c>
      <c r="N5226" s="85">
        <f t="shared" si="81"/>
        <v>0</v>
      </c>
    </row>
    <row r="5227" spans="1:14" x14ac:dyDescent="0.25">
      <c r="A5227" s="1" t="s">
        <v>315</v>
      </c>
      <c r="B5227" s="1" t="s">
        <v>340</v>
      </c>
      <c r="C5227" s="1" t="s">
        <v>481</v>
      </c>
      <c r="D5227" s="83">
        <v>1</v>
      </c>
      <c r="E5227" s="83">
        <v>2</v>
      </c>
      <c r="F5227" s="83">
        <v>1</v>
      </c>
      <c r="G5227" s="83">
        <v>0</v>
      </c>
      <c r="H5227" s="83">
        <v>0</v>
      </c>
      <c r="I5227" s="83">
        <v>0</v>
      </c>
      <c r="J5227" s="83">
        <v>0</v>
      </c>
      <c r="K5227" s="83">
        <v>0</v>
      </c>
      <c r="L5227" s="83">
        <v>4</v>
      </c>
      <c r="M5227" s="84">
        <v>2.30017251293847E-3</v>
      </c>
      <c r="N5227" s="85">
        <f t="shared" si="81"/>
        <v>0.5</v>
      </c>
    </row>
    <row r="5228" spans="1:14" x14ac:dyDescent="0.25">
      <c r="A5228" s="1" t="s">
        <v>315</v>
      </c>
      <c r="B5228" s="1" t="s">
        <v>340</v>
      </c>
      <c r="C5228" s="1" t="s">
        <v>477</v>
      </c>
      <c r="D5228" s="83">
        <v>0</v>
      </c>
      <c r="E5228" s="83">
        <v>0</v>
      </c>
      <c r="F5228" s="83">
        <v>1</v>
      </c>
      <c r="G5228" s="83">
        <v>3</v>
      </c>
      <c r="H5228" s="83">
        <v>0</v>
      </c>
      <c r="I5228" s="83">
        <v>0</v>
      </c>
      <c r="J5228" s="83">
        <v>0</v>
      </c>
      <c r="K5228" s="83">
        <v>0</v>
      </c>
      <c r="L5228" s="83">
        <v>4</v>
      </c>
      <c r="M5228" s="84">
        <v>2.30017251293847E-3</v>
      </c>
      <c r="N5228" s="85">
        <f t="shared" si="81"/>
        <v>0</v>
      </c>
    </row>
    <row r="5229" spans="1:14" x14ac:dyDescent="0.25">
      <c r="A5229" s="1" t="s">
        <v>315</v>
      </c>
      <c r="B5229" s="1" t="s">
        <v>340</v>
      </c>
      <c r="C5229" s="1" t="s">
        <v>482</v>
      </c>
      <c r="D5229" s="83">
        <v>0</v>
      </c>
      <c r="E5229" s="83">
        <v>0</v>
      </c>
      <c r="F5229" s="83">
        <v>0</v>
      </c>
      <c r="G5229" s="83">
        <v>2</v>
      </c>
      <c r="H5229" s="83">
        <v>1</v>
      </c>
      <c r="I5229" s="83">
        <v>0</v>
      </c>
      <c r="J5229" s="83">
        <v>0</v>
      </c>
      <c r="K5229" s="83">
        <v>0</v>
      </c>
      <c r="L5229" s="83">
        <v>3</v>
      </c>
      <c r="M5229" s="84">
        <v>1.7251293847038529E-3</v>
      </c>
      <c r="N5229" s="85">
        <f t="shared" si="81"/>
        <v>0</v>
      </c>
    </row>
    <row r="5230" spans="1:14" x14ac:dyDescent="0.25">
      <c r="A5230" s="1" t="s">
        <v>315</v>
      </c>
      <c r="B5230" s="1" t="s">
        <v>340</v>
      </c>
      <c r="C5230" s="1" t="s">
        <v>478</v>
      </c>
      <c r="D5230" s="83">
        <v>0</v>
      </c>
      <c r="E5230" s="83">
        <v>0</v>
      </c>
      <c r="F5230" s="83">
        <v>0</v>
      </c>
      <c r="G5230" s="83">
        <v>3</v>
      </c>
      <c r="H5230" s="83">
        <v>1</v>
      </c>
      <c r="I5230" s="83">
        <v>0</v>
      </c>
      <c r="J5230" s="83">
        <v>0</v>
      </c>
      <c r="K5230" s="83">
        <v>0</v>
      </c>
      <c r="L5230" s="83">
        <v>4</v>
      </c>
      <c r="M5230" s="84">
        <v>2.30017251293847E-3</v>
      </c>
      <c r="N5230" s="85">
        <f t="shared" si="81"/>
        <v>0</v>
      </c>
    </row>
    <row r="5231" spans="1:14" x14ac:dyDescent="0.25">
      <c r="A5231" s="1" t="s">
        <v>315</v>
      </c>
      <c r="B5231" s="1" t="s">
        <v>340</v>
      </c>
      <c r="C5231" s="1" t="s">
        <v>472</v>
      </c>
      <c r="D5231" s="83">
        <v>57</v>
      </c>
      <c r="E5231" s="83">
        <v>254</v>
      </c>
      <c r="F5231" s="83">
        <v>148</v>
      </c>
      <c r="G5231" s="83">
        <v>45</v>
      </c>
      <c r="H5231" s="83">
        <v>35</v>
      </c>
      <c r="I5231" s="83">
        <v>8</v>
      </c>
      <c r="J5231" s="83">
        <v>19</v>
      </c>
      <c r="K5231" s="83">
        <v>8</v>
      </c>
      <c r="L5231" s="83">
        <v>574</v>
      </c>
      <c r="M5231" s="84">
        <v>0.33007475560667049</v>
      </c>
      <c r="N5231" s="85">
        <f t="shared" si="81"/>
        <v>0.4425087108013937</v>
      </c>
    </row>
    <row r="5232" spans="1:14" x14ac:dyDescent="0.25">
      <c r="A5232" s="1" t="s">
        <v>315</v>
      </c>
      <c r="B5232" s="1" t="s">
        <v>340</v>
      </c>
      <c r="C5232" s="1" t="s">
        <v>473</v>
      </c>
      <c r="D5232" s="83">
        <v>14</v>
      </c>
      <c r="E5232" s="83">
        <v>4</v>
      </c>
      <c r="F5232" s="83">
        <v>40</v>
      </c>
      <c r="G5232" s="83">
        <v>19</v>
      </c>
      <c r="H5232" s="83">
        <v>37</v>
      </c>
      <c r="I5232" s="83">
        <v>5</v>
      </c>
      <c r="J5232" s="83">
        <v>12</v>
      </c>
      <c r="K5232" s="83">
        <v>9</v>
      </c>
      <c r="L5232" s="83">
        <v>140</v>
      </c>
      <c r="M5232" s="84">
        <v>8.0506037952846457E-2</v>
      </c>
      <c r="N5232" s="85">
        <f t="shared" si="81"/>
        <v>2.8571428571428571E-2</v>
      </c>
    </row>
    <row r="5233" spans="1:14" x14ac:dyDescent="0.25">
      <c r="A5233" s="1" t="s">
        <v>315</v>
      </c>
      <c r="B5233" s="1" t="s">
        <v>340</v>
      </c>
      <c r="C5233" s="1" t="s">
        <v>474</v>
      </c>
      <c r="D5233" s="83">
        <v>13</v>
      </c>
      <c r="E5233" s="83">
        <v>94</v>
      </c>
      <c r="F5233" s="83">
        <v>43</v>
      </c>
      <c r="G5233" s="83">
        <v>11</v>
      </c>
      <c r="H5233" s="83">
        <v>8</v>
      </c>
      <c r="I5233" s="83">
        <v>0</v>
      </c>
      <c r="J5233" s="83">
        <v>1</v>
      </c>
      <c r="K5233" s="83">
        <v>0</v>
      </c>
      <c r="L5233" s="83">
        <v>170</v>
      </c>
      <c r="M5233" s="84">
        <v>9.7757331799884994E-2</v>
      </c>
      <c r="N5233" s="85">
        <f t="shared" si="81"/>
        <v>0.55294117647058827</v>
      </c>
    </row>
    <row r="5234" spans="1:14" x14ac:dyDescent="0.25">
      <c r="A5234" s="89" t="s">
        <v>345</v>
      </c>
      <c r="B5234" s="89" t="s">
        <v>467</v>
      </c>
      <c r="C5234" s="89"/>
      <c r="D5234" s="90">
        <v>1338</v>
      </c>
      <c r="E5234" s="90">
        <v>22067</v>
      </c>
      <c r="F5234" s="90">
        <v>19425</v>
      </c>
      <c r="G5234" s="90">
        <v>11172</v>
      </c>
      <c r="H5234" s="90">
        <v>11832</v>
      </c>
      <c r="I5234" s="90">
        <v>2781</v>
      </c>
      <c r="J5234" s="90">
        <v>4341</v>
      </c>
      <c r="K5234" s="90">
        <v>4620</v>
      </c>
      <c r="L5234" s="90">
        <v>77576</v>
      </c>
      <c r="M5234" s="91">
        <v>9.87868129741101E-2</v>
      </c>
      <c r="N5234" s="92">
        <f t="shared" si="81"/>
        <v>0.28445653294833456</v>
      </c>
    </row>
    <row r="5235" spans="1:14" x14ac:dyDescent="0.25">
      <c r="A5235" s="118" t="s">
        <v>345</v>
      </c>
      <c r="B5235" s="118" t="s">
        <v>360</v>
      </c>
      <c r="C5235" s="118" t="s">
        <v>467</v>
      </c>
      <c r="D5235" s="119">
        <v>23</v>
      </c>
      <c r="E5235" s="119">
        <v>559</v>
      </c>
      <c r="F5235" s="119">
        <v>463</v>
      </c>
      <c r="G5235" s="119">
        <v>209</v>
      </c>
      <c r="H5235" s="119">
        <v>215</v>
      </c>
      <c r="I5235" s="119">
        <v>43</v>
      </c>
      <c r="J5235" s="119">
        <v>62</v>
      </c>
      <c r="K5235" s="119">
        <v>30</v>
      </c>
      <c r="L5235" s="119">
        <v>1604</v>
      </c>
      <c r="M5235" s="120">
        <v>1</v>
      </c>
      <c r="N5235" s="117">
        <f t="shared" si="81"/>
        <v>0.34850374064837908</v>
      </c>
    </row>
    <row r="5236" spans="1:14" x14ac:dyDescent="0.25">
      <c r="A5236" s="1" t="s">
        <v>345</v>
      </c>
      <c r="B5236" s="1" t="s">
        <v>360</v>
      </c>
      <c r="C5236" s="1" t="s">
        <v>468</v>
      </c>
      <c r="D5236" s="83">
        <v>4</v>
      </c>
      <c r="E5236" s="83">
        <v>122</v>
      </c>
      <c r="F5236" s="83">
        <v>99</v>
      </c>
      <c r="G5236" s="83">
        <v>20</v>
      </c>
      <c r="H5236" s="83">
        <v>29</v>
      </c>
      <c r="I5236" s="83">
        <v>1</v>
      </c>
      <c r="J5236" s="83">
        <v>4</v>
      </c>
      <c r="K5236" s="83">
        <v>0</v>
      </c>
      <c r="L5236" s="83">
        <v>279</v>
      </c>
      <c r="M5236" s="84">
        <v>0.17394014962593521</v>
      </c>
      <c r="N5236" s="85">
        <f t="shared" si="81"/>
        <v>0.43727598566308246</v>
      </c>
    </row>
    <row r="5237" spans="1:14" x14ac:dyDescent="0.25">
      <c r="A5237" s="1" t="s">
        <v>345</v>
      </c>
      <c r="B5237" s="1" t="s">
        <v>360</v>
      </c>
      <c r="C5237" s="1" t="s">
        <v>475</v>
      </c>
      <c r="D5237" s="83">
        <v>0</v>
      </c>
      <c r="E5237" s="83">
        <v>0</v>
      </c>
      <c r="F5237" s="83">
        <v>1</v>
      </c>
      <c r="G5237" s="83">
        <v>1</v>
      </c>
      <c r="H5237" s="83">
        <v>0</v>
      </c>
      <c r="I5237" s="83">
        <v>0</v>
      </c>
      <c r="J5237" s="83">
        <v>0</v>
      </c>
      <c r="K5237" s="83">
        <v>0</v>
      </c>
      <c r="L5237" s="83">
        <v>2</v>
      </c>
      <c r="M5237" s="84">
        <v>1.2468827930174559E-3</v>
      </c>
      <c r="N5237" s="85">
        <f t="shared" si="81"/>
        <v>0</v>
      </c>
    </row>
    <row r="5238" spans="1:14" x14ac:dyDescent="0.25">
      <c r="A5238" s="1" t="s">
        <v>345</v>
      </c>
      <c r="B5238" s="1" t="s">
        <v>360</v>
      </c>
      <c r="C5238" s="1" t="s">
        <v>479</v>
      </c>
      <c r="D5238" s="83">
        <v>0</v>
      </c>
      <c r="E5238" s="83">
        <v>0</v>
      </c>
      <c r="F5238" s="83">
        <v>0</v>
      </c>
      <c r="G5238" s="83">
        <v>1</v>
      </c>
      <c r="H5238" s="83">
        <v>0</v>
      </c>
      <c r="I5238" s="83">
        <v>0</v>
      </c>
      <c r="J5238" s="83">
        <v>3</v>
      </c>
      <c r="K5238" s="83">
        <v>0</v>
      </c>
      <c r="L5238" s="83">
        <v>4</v>
      </c>
      <c r="M5238" s="84">
        <v>2.4937655860349131E-3</v>
      </c>
      <c r="N5238" s="85">
        <f t="shared" si="81"/>
        <v>0</v>
      </c>
    </row>
    <row r="5239" spans="1:14" x14ac:dyDescent="0.25">
      <c r="A5239" s="1" t="s">
        <v>345</v>
      </c>
      <c r="B5239" s="1" t="s">
        <v>360</v>
      </c>
      <c r="C5239" s="1" t="s">
        <v>480</v>
      </c>
      <c r="D5239" s="83">
        <v>0</v>
      </c>
      <c r="E5239" s="83">
        <v>0</v>
      </c>
      <c r="F5239" s="83">
        <v>0</v>
      </c>
      <c r="G5239" s="83">
        <v>0</v>
      </c>
      <c r="H5239" s="83">
        <v>1</v>
      </c>
      <c r="I5239" s="83">
        <v>0</v>
      </c>
      <c r="J5239" s="83">
        <v>1</v>
      </c>
      <c r="K5239" s="83">
        <v>0</v>
      </c>
      <c r="L5239" s="83">
        <v>2</v>
      </c>
      <c r="M5239" s="84">
        <v>1.2468827930174559E-3</v>
      </c>
      <c r="N5239" s="85">
        <f t="shared" si="81"/>
        <v>0</v>
      </c>
    </row>
    <row r="5240" spans="1:14" x14ac:dyDescent="0.25">
      <c r="A5240" s="1" t="s">
        <v>345</v>
      </c>
      <c r="B5240" s="1" t="s">
        <v>360</v>
      </c>
      <c r="C5240" s="1" t="s">
        <v>476</v>
      </c>
      <c r="D5240" s="83">
        <v>0</v>
      </c>
      <c r="E5240" s="83">
        <v>0</v>
      </c>
      <c r="F5240" s="83">
        <v>0</v>
      </c>
      <c r="G5240" s="83">
        <v>0</v>
      </c>
      <c r="H5240" s="83">
        <v>1</v>
      </c>
      <c r="I5240" s="83">
        <v>0</v>
      </c>
      <c r="J5240" s="83">
        <v>0</v>
      </c>
      <c r="K5240" s="83">
        <v>0</v>
      </c>
      <c r="L5240" s="83">
        <v>1</v>
      </c>
      <c r="M5240" s="84">
        <v>6.2344139650872816E-4</v>
      </c>
      <c r="N5240" s="85">
        <f t="shared" si="81"/>
        <v>0</v>
      </c>
    </row>
    <row r="5241" spans="1:14" x14ac:dyDescent="0.25">
      <c r="A5241" s="1" t="s">
        <v>345</v>
      </c>
      <c r="B5241" s="1" t="s">
        <v>360</v>
      </c>
      <c r="C5241" s="1" t="s">
        <v>469</v>
      </c>
      <c r="D5241" s="83">
        <v>3</v>
      </c>
      <c r="E5241" s="83">
        <v>0</v>
      </c>
      <c r="F5241" s="83">
        <v>103</v>
      </c>
      <c r="G5241" s="83">
        <v>99</v>
      </c>
      <c r="H5241" s="83">
        <v>85</v>
      </c>
      <c r="I5241" s="83">
        <v>25</v>
      </c>
      <c r="J5241" s="83">
        <v>25</v>
      </c>
      <c r="K5241" s="83">
        <v>20</v>
      </c>
      <c r="L5241" s="83">
        <v>360</v>
      </c>
      <c r="M5241" s="84">
        <v>0.22443890274314221</v>
      </c>
      <c r="N5241" s="85">
        <f t="shared" si="81"/>
        <v>0</v>
      </c>
    </row>
    <row r="5242" spans="1:14" x14ac:dyDescent="0.25">
      <c r="A5242" s="1" t="s">
        <v>345</v>
      </c>
      <c r="B5242" s="1" t="s">
        <v>360</v>
      </c>
      <c r="C5242" s="1" t="s">
        <v>470</v>
      </c>
      <c r="D5242" s="83">
        <v>1</v>
      </c>
      <c r="E5242" s="83">
        <v>0</v>
      </c>
      <c r="F5242" s="83">
        <v>0</v>
      </c>
      <c r="G5242" s="83">
        <v>20</v>
      </c>
      <c r="H5242" s="83">
        <v>12</v>
      </c>
      <c r="I5242" s="83">
        <v>10</v>
      </c>
      <c r="J5242" s="83">
        <v>9</v>
      </c>
      <c r="K5242" s="83">
        <v>7</v>
      </c>
      <c r="L5242" s="83">
        <v>59</v>
      </c>
      <c r="M5242" s="84">
        <v>3.6783042394014961E-2</v>
      </c>
      <c r="N5242" s="85">
        <f t="shared" si="81"/>
        <v>0</v>
      </c>
    </row>
    <row r="5243" spans="1:14" x14ac:dyDescent="0.25">
      <c r="A5243" s="1" t="s">
        <v>345</v>
      </c>
      <c r="B5243" s="1" t="s">
        <v>360</v>
      </c>
      <c r="C5243" s="1" t="s">
        <v>471</v>
      </c>
      <c r="D5243" s="83">
        <v>0</v>
      </c>
      <c r="E5243" s="83">
        <v>2</v>
      </c>
      <c r="F5243" s="83">
        <v>12</v>
      </c>
      <c r="G5243" s="83">
        <v>7</v>
      </c>
      <c r="H5243" s="83">
        <v>7</v>
      </c>
      <c r="I5243" s="83">
        <v>2</v>
      </c>
      <c r="J5243" s="83">
        <v>6</v>
      </c>
      <c r="K5243" s="83">
        <v>1</v>
      </c>
      <c r="L5243" s="83">
        <v>37</v>
      </c>
      <c r="M5243" s="84">
        <v>2.3067331670822939E-2</v>
      </c>
      <c r="N5243" s="85">
        <f t="shared" si="81"/>
        <v>5.4054054054054057E-2</v>
      </c>
    </row>
    <row r="5244" spans="1:14" x14ac:dyDescent="0.25">
      <c r="A5244" s="1" t="s">
        <v>345</v>
      </c>
      <c r="B5244" s="1" t="s">
        <v>360</v>
      </c>
      <c r="C5244" s="1" t="s">
        <v>481</v>
      </c>
      <c r="D5244" s="83">
        <v>0</v>
      </c>
      <c r="E5244" s="83">
        <v>2</v>
      </c>
      <c r="F5244" s="83">
        <v>0</v>
      </c>
      <c r="G5244" s="83">
        <v>0</v>
      </c>
      <c r="H5244" s="83">
        <v>0</v>
      </c>
      <c r="I5244" s="83">
        <v>0</v>
      </c>
      <c r="J5244" s="83">
        <v>0</v>
      </c>
      <c r="K5244" s="83">
        <v>0</v>
      </c>
      <c r="L5244" s="83">
        <v>2</v>
      </c>
      <c r="M5244" s="84">
        <v>1.2468827930174559E-3</v>
      </c>
      <c r="N5244" s="85">
        <f t="shared" si="81"/>
        <v>1</v>
      </c>
    </row>
    <row r="5245" spans="1:14" x14ac:dyDescent="0.25">
      <c r="A5245" s="1" t="s">
        <v>345</v>
      </c>
      <c r="B5245" s="1" t="s">
        <v>360</v>
      </c>
      <c r="C5245" s="1" t="s">
        <v>477</v>
      </c>
      <c r="D5245" s="83">
        <v>0</v>
      </c>
      <c r="E5245" s="83">
        <v>0</v>
      </c>
      <c r="F5245" s="83">
        <v>1</v>
      </c>
      <c r="G5245" s="83">
        <v>0</v>
      </c>
      <c r="H5245" s="83">
        <v>0</v>
      </c>
      <c r="I5245" s="83">
        <v>1</v>
      </c>
      <c r="J5245" s="83">
        <v>0</v>
      </c>
      <c r="K5245" s="83">
        <v>0</v>
      </c>
      <c r="L5245" s="83">
        <v>2</v>
      </c>
      <c r="M5245" s="84">
        <v>1.2468827930174559E-3</v>
      </c>
      <c r="N5245" s="85">
        <f t="shared" si="81"/>
        <v>0</v>
      </c>
    </row>
    <row r="5246" spans="1:14" x14ac:dyDescent="0.25">
      <c r="A5246" s="1" t="s">
        <v>345</v>
      </c>
      <c r="B5246" s="1" t="s">
        <v>360</v>
      </c>
      <c r="C5246" s="1" t="s">
        <v>482</v>
      </c>
      <c r="D5246" s="83">
        <v>0</v>
      </c>
      <c r="E5246" s="83">
        <v>0</v>
      </c>
      <c r="F5246" s="83">
        <v>0</v>
      </c>
      <c r="G5246" s="83">
        <v>0</v>
      </c>
      <c r="H5246" s="83">
        <v>1</v>
      </c>
      <c r="I5246" s="83">
        <v>0</v>
      </c>
      <c r="J5246" s="83">
        <v>0</v>
      </c>
      <c r="K5246" s="83">
        <v>0</v>
      </c>
      <c r="L5246" s="83">
        <v>1</v>
      </c>
      <c r="M5246" s="84">
        <v>6.2344139650872816E-4</v>
      </c>
      <c r="N5246" s="85">
        <f t="shared" si="81"/>
        <v>0</v>
      </c>
    </row>
    <row r="5247" spans="1:14" x14ac:dyDescent="0.25">
      <c r="A5247" s="1" t="s">
        <v>345</v>
      </c>
      <c r="B5247" s="1" t="s">
        <v>360</v>
      </c>
      <c r="C5247" s="1" t="s">
        <v>478</v>
      </c>
      <c r="D5247" s="83">
        <v>0</v>
      </c>
      <c r="E5247" s="83">
        <v>0</v>
      </c>
      <c r="F5247" s="83">
        <v>1</v>
      </c>
      <c r="G5247" s="83">
        <v>0</v>
      </c>
      <c r="H5247" s="83">
        <v>0</v>
      </c>
      <c r="I5247" s="83">
        <v>0</v>
      </c>
      <c r="J5247" s="83">
        <v>0</v>
      </c>
      <c r="K5247" s="83">
        <v>0</v>
      </c>
      <c r="L5247" s="83">
        <v>1</v>
      </c>
      <c r="M5247" s="84">
        <v>6.2344139650872816E-4</v>
      </c>
      <c r="N5247" s="85">
        <f t="shared" si="81"/>
        <v>0</v>
      </c>
    </row>
    <row r="5248" spans="1:14" x14ac:dyDescent="0.25">
      <c r="A5248" s="1" t="s">
        <v>345</v>
      </c>
      <c r="B5248" s="1" t="s">
        <v>360</v>
      </c>
      <c r="C5248" s="1" t="s">
        <v>472</v>
      </c>
      <c r="D5248" s="83">
        <v>13</v>
      </c>
      <c r="E5248" s="83">
        <v>372</v>
      </c>
      <c r="F5248" s="83">
        <v>170</v>
      </c>
      <c r="G5248" s="83">
        <v>49</v>
      </c>
      <c r="H5248" s="83">
        <v>46</v>
      </c>
      <c r="I5248" s="83">
        <v>1</v>
      </c>
      <c r="J5248" s="83">
        <v>8</v>
      </c>
      <c r="K5248" s="83">
        <v>1</v>
      </c>
      <c r="L5248" s="83">
        <v>660</v>
      </c>
      <c r="M5248" s="84">
        <v>0.41147132169576062</v>
      </c>
      <c r="N5248" s="85">
        <f t="shared" si="81"/>
        <v>0.5636363636363636</v>
      </c>
    </row>
    <row r="5249" spans="1:14" x14ac:dyDescent="0.25">
      <c r="A5249" s="1" t="s">
        <v>345</v>
      </c>
      <c r="B5249" s="1" t="s">
        <v>360</v>
      </c>
      <c r="C5249" s="1" t="s">
        <v>473</v>
      </c>
      <c r="D5249" s="83">
        <v>2</v>
      </c>
      <c r="E5249" s="83">
        <v>0</v>
      </c>
      <c r="F5249" s="83">
        <v>36</v>
      </c>
      <c r="G5249" s="83">
        <v>9</v>
      </c>
      <c r="H5249" s="83">
        <v>26</v>
      </c>
      <c r="I5249" s="83">
        <v>3</v>
      </c>
      <c r="J5249" s="83">
        <v>6</v>
      </c>
      <c r="K5249" s="83">
        <v>1</v>
      </c>
      <c r="L5249" s="83">
        <v>83</v>
      </c>
      <c r="M5249" s="84">
        <v>5.1745635910224443E-2</v>
      </c>
      <c r="N5249" s="85">
        <f t="shared" si="81"/>
        <v>0</v>
      </c>
    </row>
    <row r="5250" spans="1:14" x14ac:dyDescent="0.25">
      <c r="A5250" s="1" t="s">
        <v>345</v>
      </c>
      <c r="B5250" s="1" t="s">
        <v>360</v>
      </c>
      <c r="C5250" s="1" t="s">
        <v>474</v>
      </c>
      <c r="D5250" s="83">
        <v>0</v>
      </c>
      <c r="E5250" s="83">
        <v>61</v>
      </c>
      <c r="F5250" s="83">
        <v>40</v>
      </c>
      <c r="G5250" s="83">
        <v>3</v>
      </c>
      <c r="H5250" s="83">
        <v>7</v>
      </c>
      <c r="I5250" s="83">
        <v>0</v>
      </c>
      <c r="J5250" s="83">
        <v>0</v>
      </c>
      <c r="K5250" s="83">
        <v>0</v>
      </c>
      <c r="L5250" s="83">
        <v>111</v>
      </c>
      <c r="M5250" s="84">
        <v>6.9201995012468834E-2</v>
      </c>
      <c r="N5250" s="85">
        <f t="shared" si="81"/>
        <v>0.5495495495495496</v>
      </c>
    </row>
    <row r="5251" spans="1:14" x14ac:dyDescent="0.25">
      <c r="A5251" s="118" t="s">
        <v>345</v>
      </c>
      <c r="B5251" s="118" t="s">
        <v>346</v>
      </c>
      <c r="C5251" s="118" t="s">
        <v>467</v>
      </c>
      <c r="D5251" s="119">
        <v>38</v>
      </c>
      <c r="E5251" s="119">
        <v>274</v>
      </c>
      <c r="F5251" s="119">
        <v>268</v>
      </c>
      <c r="G5251" s="119">
        <v>92</v>
      </c>
      <c r="H5251" s="119">
        <v>172</v>
      </c>
      <c r="I5251" s="119">
        <v>28</v>
      </c>
      <c r="J5251" s="119">
        <v>47</v>
      </c>
      <c r="K5251" s="119">
        <v>35</v>
      </c>
      <c r="L5251" s="119">
        <v>954</v>
      </c>
      <c r="M5251" s="120">
        <v>1</v>
      </c>
      <c r="N5251" s="117">
        <f t="shared" si="81"/>
        <v>0.28721174004192873</v>
      </c>
    </row>
    <row r="5252" spans="1:14" x14ac:dyDescent="0.25">
      <c r="A5252" s="1" t="s">
        <v>345</v>
      </c>
      <c r="B5252" s="1" t="s">
        <v>346</v>
      </c>
      <c r="C5252" s="1" t="s">
        <v>468</v>
      </c>
      <c r="D5252" s="83">
        <v>11</v>
      </c>
      <c r="E5252" s="83">
        <v>67</v>
      </c>
      <c r="F5252" s="83">
        <v>53</v>
      </c>
      <c r="G5252" s="83">
        <v>5</v>
      </c>
      <c r="H5252" s="83">
        <v>20</v>
      </c>
      <c r="I5252" s="83">
        <v>1</v>
      </c>
      <c r="J5252" s="83">
        <v>3</v>
      </c>
      <c r="K5252" s="83">
        <v>0</v>
      </c>
      <c r="L5252" s="83">
        <v>160</v>
      </c>
      <c r="M5252" s="84">
        <v>0.16771488469601681</v>
      </c>
      <c r="N5252" s="85">
        <f t="shared" ref="N5252:N5315" si="82">E5252/L5252</f>
        <v>0.41875000000000001</v>
      </c>
    </row>
    <row r="5253" spans="1:14" x14ac:dyDescent="0.25">
      <c r="A5253" s="1" t="s">
        <v>345</v>
      </c>
      <c r="B5253" s="1" t="s">
        <v>346</v>
      </c>
      <c r="C5253" s="1" t="s">
        <v>475</v>
      </c>
      <c r="D5253" s="83">
        <v>0</v>
      </c>
      <c r="E5253" s="83">
        <v>0</v>
      </c>
      <c r="F5253" s="83">
        <v>2</v>
      </c>
      <c r="G5253" s="83">
        <v>0</v>
      </c>
      <c r="H5253" s="83">
        <v>0</v>
      </c>
      <c r="I5253" s="83">
        <v>0</v>
      </c>
      <c r="J5253" s="83">
        <v>0</v>
      </c>
      <c r="K5253" s="83">
        <v>0</v>
      </c>
      <c r="L5253" s="83">
        <v>2</v>
      </c>
      <c r="M5253" s="84">
        <v>2.0964360587002102E-3</v>
      </c>
      <c r="N5253" s="85">
        <f t="shared" si="82"/>
        <v>0</v>
      </c>
    </row>
    <row r="5254" spans="1:14" x14ac:dyDescent="0.25">
      <c r="A5254" s="1" t="s">
        <v>345</v>
      </c>
      <c r="B5254" s="1" t="s">
        <v>346</v>
      </c>
      <c r="C5254" s="1" t="s">
        <v>479</v>
      </c>
      <c r="D5254" s="83">
        <v>0</v>
      </c>
      <c r="E5254" s="83">
        <v>0</v>
      </c>
      <c r="F5254" s="83">
        <v>0</v>
      </c>
      <c r="G5254" s="83">
        <v>2</v>
      </c>
      <c r="H5254" s="83">
        <v>0</v>
      </c>
      <c r="I5254" s="83">
        <v>0</v>
      </c>
      <c r="J5254" s="83">
        <v>0</v>
      </c>
      <c r="K5254" s="83">
        <v>1</v>
      </c>
      <c r="L5254" s="83">
        <v>3</v>
      </c>
      <c r="M5254" s="84">
        <v>3.1446540880503151E-3</v>
      </c>
      <c r="N5254" s="85">
        <f t="shared" si="82"/>
        <v>0</v>
      </c>
    </row>
    <row r="5255" spans="1:14" x14ac:dyDescent="0.25">
      <c r="A5255" s="1" t="s">
        <v>345</v>
      </c>
      <c r="B5255" s="1" t="s">
        <v>346</v>
      </c>
      <c r="C5255" s="1" t="s">
        <v>480</v>
      </c>
      <c r="D5255" s="83">
        <v>0</v>
      </c>
      <c r="E5255" s="83">
        <v>0</v>
      </c>
      <c r="F5255" s="83">
        <v>0</v>
      </c>
      <c r="G5255" s="83">
        <v>0</v>
      </c>
      <c r="H5255" s="83">
        <v>1</v>
      </c>
      <c r="I5255" s="83">
        <v>0</v>
      </c>
      <c r="J5255" s="83">
        <v>1</v>
      </c>
      <c r="K5255" s="83">
        <v>0</v>
      </c>
      <c r="L5255" s="83">
        <v>2</v>
      </c>
      <c r="M5255" s="84">
        <v>2.0964360587002102E-3</v>
      </c>
      <c r="N5255" s="85">
        <f t="shared" si="82"/>
        <v>0</v>
      </c>
    </row>
    <row r="5256" spans="1:14" x14ac:dyDescent="0.25">
      <c r="A5256" s="1" t="s">
        <v>345</v>
      </c>
      <c r="B5256" s="1" t="s">
        <v>346</v>
      </c>
      <c r="C5256" s="1" t="s">
        <v>476</v>
      </c>
      <c r="D5256" s="83">
        <v>0</v>
      </c>
      <c r="E5256" s="83">
        <v>0</v>
      </c>
      <c r="F5256" s="83">
        <v>0</v>
      </c>
      <c r="G5256" s="83">
        <v>1</v>
      </c>
      <c r="H5256" s="83">
        <v>0</v>
      </c>
      <c r="I5256" s="83">
        <v>0</v>
      </c>
      <c r="J5256" s="83">
        <v>0</v>
      </c>
      <c r="K5256" s="83">
        <v>0</v>
      </c>
      <c r="L5256" s="83">
        <v>1</v>
      </c>
      <c r="M5256" s="84">
        <v>1.0482180293501051E-3</v>
      </c>
      <c r="N5256" s="85">
        <f t="shared" si="82"/>
        <v>0</v>
      </c>
    </row>
    <row r="5257" spans="1:14" x14ac:dyDescent="0.25">
      <c r="A5257" s="1" t="s">
        <v>345</v>
      </c>
      <c r="B5257" s="1" t="s">
        <v>346</v>
      </c>
      <c r="C5257" s="1" t="s">
        <v>469</v>
      </c>
      <c r="D5257" s="83">
        <v>0</v>
      </c>
      <c r="E5257" s="83">
        <v>0</v>
      </c>
      <c r="F5257" s="83">
        <v>71</v>
      </c>
      <c r="G5257" s="83">
        <v>36</v>
      </c>
      <c r="H5257" s="83">
        <v>72</v>
      </c>
      <c r="I5257" s="83">
        <v>14</v>
      </c>
      <c r="J5257" s="83">
        <v>17</v>
      </c>
      <c r="K5257" s="83">
        <v>16</v>
      </c>
      <c r="L5257" s="83">
        <v>226</v>
      </c>
      <c r="M5257" s="84">
        <v>0.23689727463312371</v>
      </c>
      <c r="N5257" s="85">
        <f t="shared" si="82"/>
        <v>0</v>
      </c>
    </row>
    <row r="5258" spans="1:14" x14ac:dyDescent="0.25">
      <c r="A5258" s="1" t="s">
        <v>345</v>
      </c>
      <c r="B5258" s="1" t="s">
        <v>346</v>
      </c>
      <c r="C5258" s="1" t="s">
        <v>470</v>
      </c>
      <c r="D5258" s="83">
        <v>0</v>
      </c>
      <c r="E5258" s="83">
        <v>0</v>
      </c>
      <c r="F5258" s="83">
        <v>0</v>
      </c>
      <c r="G5258" s="83">
        <v>17</v>
      </c>
      <c r="H5258" s="83">
        <v>22</v>
      </c>
      <c r="I5258" s="83">
        <v>7</v>
      </c>
      <c r="J5258" s="83">
        <v>12</v>
      </c>
      <c r="K5258" s="83">
        <v>13</v>
      </c>
      <c r="L5258" s="83">
        <v>71</v>
      </c>
      <c r="M5258" s="84">
        <v>7.4423480083857449E-2</v>
      </c>
      <c r="N5258" s="85">
        <f t="shared" si="82"/>
        <v>0</v>
      </c>
    </row>
    <row r="5259" spans="1:14" x14ac:dyDescent="0.25">
      <c r="A5259" s="1" t="s">
        <v>345</v>
      </c>
      <c r="B5259" s="1" t="s">
        <v>346</v>
      </c>
      <c r="C5259" s="1" t="s">
        <v>471</v>
      </c>
      <c r="D5259" s="83">
        <v>0</v>
      </c>
      <c r="E5259" s="83">
        <v>0</v>
      </c>
      <c r="F5259" s="83">
        <v>10</v>
      </c>
      <c r="G5259" s="83">
        <v>4</v>
      </c>
      <c r="H5259" s="83">
        <v>5</v>
      </c>
      <c r="I5259" s="83">
        <v>1</v>
      </c>
      <c r="J5259" s="83">
        <v>3</v>
      </c>
      <c r="K5259" s="83">
        <v>2</v>
      </c>
      <c r="L5259" s="83">
        <v>25</v>
      </c>
      <c r="M5259" s="84">
        <v>2.6205450733752619E-2</v>
      </c>
      <c r="N5259" s="85">
        <f t="shared" si="82"/>
        <v>0</v>
      </c>
    </row>
    <row r="5260" spans="1:14" x14ac:dyDescent="0.25">
      <c r="A5260" s="1" t="s">
        <v>345</v>
      </c>
      <c r="B5260" s="1" t="s">
        <v>346</v>
      </c>
      <c r="C5260" s="1" t="s">
        <v>481</v>
      </c>
      <c r="D5260" s="83">
        <v>0</v>
      </c>
      <c r="E5260" s="83">
        <v>1</v>
      </c>
      <c r="F5260" s="83">
        <v>1</v>
      </c>
      <c r="G5260" s="83">
        <v>0</v>
      </c>
      <c r="H5260" s="83">
        <v>0</v>
      </c>
      <c r="I5260" s="83">
        <v>0</v>
      </c>
      <c r="J5260" s="83">
        <v>0</v>
      </c>
      <c r="K5260" s="83">
        <v>0</v>
      </c>
      <c r="L5260" s="83">
        <v>2</v>
      </c>
      <c r="M5260" s="84">
        <v>2.0964360587002102E-3</v>
      </c>
      <c r="N5260" s="85">
        <f t="shared" si="82"/>
        <v>0.5</v>
      </c>
    </row>
    <row r="5261" spans="1:14" x14ac:dyDescent="0.25">
      <c r="A5261" s="1" t="s">
        <v>345</v>
      </c>
      <c r="B5261" s="1" t="s">
        <v>346</v>
      </c>
      <c r="C5261" s="1" t="s">
        <v>477</v>
      </c>
      <c r="D5261" s="83">
        <v>0</v>
      </c>
      <c r="E5261" s="83">
        <v>0</v>
      </c>
      <c r="F5261" s="83">
        <v>1</v>
      </c>
      <c r="G5261" s="83">
        <v>0</v>
      </c>
      <c r="H5261" s="83">
        <v>0</v>
      </c>
      <c r="I5261" s="83">
        <v>0</v>
      </c>
      <c r="J5261" s="83">
        <v>0</v>
      </c>
      <c r="K5261" s="83">
        <v>0</v>
      </c>
      <c r="L5261" s="83">
        <v>1</v>
      </c>
      <c r="M5261" s="84">
        <v>1.0482180293501051E-3</v>
      </c>
      <c r="N5261" s="85">
        <f t="shared" si="82"/>
        <v>0</v>
      </c>
    </row>
    <row r="5262" spans="1:14" x14ac:dyDescent="0.25">
      <c r="A5262" s="1" t="s">
        <v>345</v>
      </c>
      <c r="B5262" s="1" t="s">
        <v>346</v>
      </c>
      <c r="C5262" s="1" t="s">
        <v>478</v>
      </c>
      <c r="D5262" s="83">
        <v>0</v>
      </c>
      <c r="E5262" s="83">
        <v>0</v>
      </c>
      <c r="F5262" s="83">
        <v>1</v>
      </c>
      <c r="G5262" s="83">
        <v>0</v>
      </c>
      <c r="H5262" s="83">
        <v>0</v>
      </c>
      <c r="I5262" s="83">
        <v>0</v>
      </c>
      <c r="J5262" s="83">
        <v>0</v>
      </c>
      <c r="K5262" s="83">
        <v>0</v>
      </c>
      <c r="L5262" s="83">
        <v>1</v>
      </c>
      <c r="M5262" s="84">
        <v>1.0482180293501051E-3</v>
      </c>
      <c r="N5262" s="85">
        <f t="shared" si="82"/>
        <v>0</v>
      </c>
    </row>
    <row r="5263" spans="1:14" x14ac:dyDescent="0.25">
      <c r="A5263" s="1" t="s">
        <v>345</v>
      </c>
      <c r="B5263" s="1" t="s">
        <v>346</v>
      </c>
      <c r="C5263" s="1" t="s">
        <v>472</v>
      </c>
      <c r="D5263" s="83">
        <v>16</v>
      </c>
      <c r="E5263" s="83">
        <v>154</v>
      </c>
      <c r="F5263" s="83">
        <v>101</v>
      </c>
      <c r="G5263" s="83">
        <v>15</v>
      </c>
      <c r="H5263" s="83">
        <v>32</v>
      </c>
      <c r="I5263" s="83">
        <v>4</v>
      </c>
      <c r="J5263" s="83">
        <v>6</v>
      </c>
      <c r="K5263" s="83">
        <v>2</v>
      </c>
      <c r="L5263" s="83">
        <v>330</v>
      </c>
      <c r="M5263" s="84">
        <v>0.34591194968553463</v>
      </c>
      <c r="N5263" s="85">
        <f t="shared" si="82"/>
        <v>0.46666666666666667</v>
      </c>
    </row>
    <row r="5264" spans="1:14" x14ac:dyDescent="0.25">
      <c r="A5264" s="1" t="s">
        <v>345</v>
      </c>
      <c r="B5264" s="1" t="s">
        <v>346</v>
      </c>
      <c r="C5264" s="1" t="s">
        <v>473</v>
      </c>
      <c r="D5264" s="83">
        <v>8</v>
      </c>
      <c r="E5264" s="83">
        <v>1</v>
      </c>
      <c r="F5264" s="83">
        <v>16</v>
      </c>
      <c r="G5264" s="83">
        <v>10</v>
      </c>
      <c r="H5264" s="83">
        <v>16</v>
      </c>
      <c r="I5264" s="83">
        <v>1</v>
      </c>
      <c r="J5264" s="83">
        <v>5</v>
      </c>
      <c r="K5264" s="83">
        <v>1</v>
      </c>
      <c r="L5264" s="83">
        <v>58</v>
      </c>
      <c r="M5264" s="84">
        <v>6.0796645702306071E-2</v>
      </c>
      <c r="N5264" s="85">
        <f t="shared" si="82"/>
        <v>1.7241379310344827E-2</v>
      </c>
    </row>
    <row r="5265" spans="1:14" x14ac:dyDescent="0.25">
      <c r="A5265" s="1" t="s">
        <v>345</v>
      </c>
      <c r="B5265" s="1" t="s">
        <v>346</v>
      </c>
      <c r="C5265" s="1" t="s">
        <v>474</v>
      </c>
      <c r="D5265" s="83">
        <v>3</v>
      </c>
      <c r="E5265" s="83">
        <v>51</v>
      </c>
      <c r="F5265" s="83">
        <v>12</v>
      </c>
      <c r="G5265" s="83">
        <v>2</v>
      </c>
      <c r="H5265" s="83">
        <v>4</v>
      </c>
      <c r="I5265" s="83">
        <v>0</v>
      </c>
      <c r="J5265" s="83">
        <v>0</v>
      </c>
      <c r="K5265" s="83">
        <v>0</v>
      </c>
      <c r="L5265" s="83">
        <v>72</v>
      </c>
      <c r="M5265" s="84">
        <v>7.5471698113207544E-2</v>
      </c>
      <c r="N5265" s="85">
        <f t="shared" si="82"/>
        <v>0.70833333333333337</v>
      </c>
    </row>
    <row r="5266" spans="1:14" x14ac:dyDescent="0.25">
      <c r="A5266" s="118" t="s">
        <v>345</v>
      </c>
      <c r="B5266" s="118" t="s">
        <v>347</v>
      </c>
      <c r="C5266" s="118" t="s">
        <v>467</v>
      </c>
      <c r="D5266" s="119">
        <v>49</v>
      </c>
      <c r="E5266" s="119">
        <v>571</v>
      </c>
      <c r="F5266" s="119">
        <v>435</v>
      </c>
      <c r="G5266" s="119">
        <v>274</v>
      </c>
      <c r="H5266" s="119">
        <v>283</v>
      </c>
      <c r="I5266" s="119">
        <v>54</v>
      </c>
      <c r="J5266" s="119">
        <v>66</v>
      </c>
      <c r="K5266" s="119">
        <v>51</v>
      </c>
      <c r="L5266" s="119">
        <v>1783</v>
      </c>
      <c r="M5266" s="120">
        <v>1</v>
      </c>
      <c r="N5266" s="117">
        <f t="shared" si="82"/>
        <v>0.32024677509814919</v>
      </c>
    </row>
    <row r="5267" spans="1:14" x14ac:dyDescent="0.25">
      <c r="A5267" s="1" t="s">
        <v>345</v>
      </c>
      <c r="B5267" s="1" t="s">
        <v>347</v>
      </c>
      <c r="C5267" s="1" t="s">
        <v>468</v>
      </c>
      <c r="D5267" s="83">
        <v>7</v>
      </c>
      <c r="E5267" s="83">
        <v>122</v>
      </c>
      <c r="F5267" s="83">
        <v>80</v>
      </c>
      <c r="G5267" s="83">
        <v>20</v>
      </c>
      <c r="H5267" s="83">
        <v>29</v>
      </c>
      <c r="I5267" s="83">
        <v>4</v>
      </c>
      <c r="J5267" s="83">
        <v>8</v>
      </c>
      <c r="K5267" s="83">
        <v>1</v>
      </c>
      <c r="L5267" s="83">
        <v>271</v>
      </c>
      <c r="M5267" s="84">
        <v>0.15199102636006731</v>
      </c>
      <c r="N5267" s="85">
        <f t="shared" si="82"/>
        <v>0.45018450184501846</v>
      </c>
    </row>
    <row r="5268" spans="1:14" x14ac:dyDescent="0.25">
      <c r="A5268" s="1" t="s">
        <v>345</v>
      </c>
      <c r="B5268" s="1" t="s">
        <v>347</v>
      </c>
      <c r="C5268" s="1" t="s">
        <v>480</v>
      </c>
      <c r="D5268" s="83">
        <v>0</v>
      </c>
      <c r="E5268" s="83">
        <v>0</v>
      </c>
      <c r="F5268" s="83">
        <v>0</v>
      </c>
      <c r="G5268" s="83">
        <v>0</v>
      </c>
      <c r="H5268" s="83">
        <v>0</v>
      </c>
      <c r="I5268" s="83">
        <v>0</v>
      </c>
      <c r="J5268" s="83">
        <v>0</v>
      </c>
      <c r="K5268" s="83">
        <v>1</v>
      </c>
      <c r="L5268" s="83">
        <v>1</v>
      </c>
      <c r="M5268" s="84">
        <v>5.6085249579360629E-4</v>
      </c>
      <c r="N5268" s="85">
        <f t="shared" si="82"/>
        <v>0</v>
      </c>
    </row>
    <row r="5269" spans="1:14" x14ac:dyDescent="0.25">
      <c r="A5269" s="1" t="s">
        <v>345</v>
      </c>
      <c r="B5269" s="1" t="s">
        <v>347</v>
      </c>
      <c r="C5269" s="1" t="s">
        <v>469</v>
      </c>
      <c r="D5269" s="83">
        <v>6</v>
      </c>
      <c r="E5269" s="83">
        <v>2</v>
      </c>
      <c r="F5269" s="83">
        <v>138</v>
      </c>
      <c r="G5269" s="83">
        <v>130</v>
      </c>
      <c r="H5269" s="83">
        <v>109</v>
      </c>
      <c r="I5269" s="83">
        <v>24</v>
      </c>
      <c r="J5269" s="83">
        <v>31</v>
      </c>
      <c r="K5269" s="83">
        <v>19</v>
      </c>
      <c r="L5269" s="83">
        <v>459</v>
      </c>
      <c r="M5269" s="84">
        <v>0.25743129556926531</v>
      </c>
      <c r="N5269" s="85">
        <f t="shared" si="82"/>
        <v>4.3572984749455342E-3</v>
      </c>
    </row>
    <row r="5270" spans="1:14" x14ac:dyDescent="0.25">
      <c r="A5270" s="1" t="s">
        <v>345</v>
      </c>
      <c r="B5270" s="1" t="s">
        <v>347</v>
      </c>
      <c r="C5270" s="1" t="s">
        <v>470</v>
      </c>
      <c r="D5270" s="83">
        <v>0</v>
      </c>
      <c r="E5270" s="83">
        <v>1</v>
      </c>
      <c r="F5270" s="83">
        <v>0</v>
      </c>
      <c r="G5270" s="83">
        <v>33</v>
      </c>
      <c r="H5270" s="83">
        <v>25</v>
      </c>
      <c r="I5270" s="83">
        <v>12</v>
      </c>
      <c r="J5270" s="83">
        <v>8</v>
      </c>
      <c r="K5270" s="83">
        <v>15</v>
      </c>
      <c r="L5270" s="83">
        <v>94</v>
      </c>
      <c r="M5270" s="84">
        <v>5.2720134604598991E-2</v>
      </c>
      <c r="N5270" s="85">
        <f t="shared" si="82"/>
        <v>1.0638297872340425E-2</v>
      </c>
    </row>
    <row r="5271" spans="1:14" x14ac:dyDescent="0.25">
      <c r="A5271" s="1" t="s">
        <v>345</v>
      </c>
      <c r="B5271" s="1" t="s">
        <v>347</v>
      </c>
      <c r="C5271" s="1" t="s">
        <v>471</v>
      </c>
      <c r="D5271" s="83">
        <v>4</v>
      </c>
      <c r="E5271" s="83">
        <v>0</v>
      </c>
      <c r="F5271" s="83">
        <v>16</v>
      </c>
      <c r="G5271" s="83">
        <v>21</v>
      </c>
      <c r="H5271" s="83">
        <v>13</v>
      </c>
      <c r="I5271" s="83">
        <v>2</v>
      </c>
      <c r="J5271" s="83">
        <v>0</v>
      </c>
      <c r="K5271" s="83">
        <v>4</v>
      </c>
      <c r="L5271" s="83">
        <v>60</v>
      </c>
      <c r="M5271" s="84">
        <v>3.3651149747616377E-2</v>
      </c>
      <c r="N5271" s="85">
        <f t="shared" si="82"/>
        <v>0</v>
      </c>
    </row>
    <row r="5272" spans="1:14" x14ac:dyDescent="0.25">
      <c r="A5272" s="1" t="s">
        <v>345</v>
      </c>
      <c r="B5272" s="1" t="s">
        <v>347</v>
      </c>
      <c r="C5272" s="1" t="s">
        <v>481</v>
      </c>
      <c r="D5272" s="83">
        <v>0</v>
      </c>
      <c r="E5272" s="83">
        <v>6</v>
      </c>
      <c r="F5272" s="83">
        <v>0</v>
      </c>
      <c r="G5272" s="83">
        <v>0</v>
      </c>
      <c r="H5272" s="83">
        <v>0</v>
      </c>
      <c r="I5272" s="83">
        <v>0</v>
      </c>
      <c r="J5272" s="83">
        <v>0</v>
      </c>
      <c r="K5272" s="83">
        <v>0</v>
      </c>
      <c r="L5272" s="83">
        <v>6</v>
      </c>
      <c r="M5272" s="84">
        <v>3.3651149747616379E-3</v>
      </c>
      <c r="N5272" s="85">
        <f t="shared" si="82"/>
        <v>1</v>
      </c>
    </row>
    <row r="5273" spans="1:14" x14ac:dyDescent="0.25">
      <c r="A5273" s="1" t="s">
        <v>345</v>
      </c>
      <c r="B5273" s="1" t="s">
        <v>347</v>
      </c>
      <c r="C5273" s="1" t="s">
        <v>477</v>
      </c>
      <c r="D5273" s="83">
        <v>0</v>
      </c>
      <c r="E5273" s="83">
        <v>0</v>
      </c>
      <c r="F5273" s="83">
        <v>0</v>
      </c>
      <c r="G5273" s="83">
        <v>0</v>
      </c>
      <c r="H5273" s="83">
        <v>1</v>
      </c>
      <c r="I5273" s="83">
        <v>0</v>
      </c>
      <c r="J5273" s="83">
        <v>0</v>
      </c>
      <c r="K5273" s="83">
        <v>0</v>
      </c>
      <c r="L5273" s="83">
        <v>1</v>
      </c>
      <c r="M5273" s="84">
        <v>5.6085249579360629E-4</v>
      </c>
      <c r="N5273" s="85">
        <f t="shared" si="82"/>
        <v>0</v>
      </c>
    </row>
    <row r="5274" spans="1:14" x14ac:dyDescent="0.25">
      <c r="A5274" s="1" t="s">
        <v>345</v>
      </c>
      <c r="B5274" s="1" t="s">
        <v>347</v>
      </c>
      <c r="C5274" s="1" t="s">
        <v>482</v>
      </c>
      <c r="D5274" s="83">
        <v>0</v>
      </c>
      <c r="E5274" s="83">
        <v>0</v>
      </c>
      <c r="F5274" s="83">
        <v>0</v>
      </c>
      <c r="G5274" s="83">
        <v>0</v>
      </c>
      <c r="H5274" s="83">
        <v>1</v>
      </c>
      <c r="I5274" s="83">
        <v>0</v>
      </c>
      <c r="J5274" s="83">
        <v>0</v>
      </c>
      <c r="K5274" s="83">
        <v>0</v>
      </c>
      <c r="L5274" s="83">
        <v>1</v>
      </c>
      <c r="M5274" s="84">
        <v>5.6085249579360629E-4</v>
      </c>
      <c r="N5274" s="85">
        <f t="shared" si="82"/>
        <v>0</v>
      </c>
    </row>
    <row r="5275" spans="1:14" x14ac:dyDescent="0.25">
      <c r="A5275" s="1" t="s">
        <v>345</v>
      </c>
      <c r="B5275" s="1" t="s">
        <v>347</v>
      </c>
      <c r="C5275" s="1" t="s">
        <v>478</v>
      </c>
      <c r="D5275" s="83">
        <v>0</v>
      </c>
      <c r="E5275" s="83">
        <v>0</v>
      </c>
      <c r="F5275" s="83">
        <v>1</v>
      </c>
      <c r="G5275" s="83">
        <v>0</v>
      </c>
      <c r="H5275" s="83">
        <v>0</v>
      </c>
      <c r="I5275" s="83">
        <v>0</v>
      </c>
      <c r="J5275" s="83">
        <v>1</v>
      </c>
      <c r="K5275" s="83">
        <v>0</v>
      </c>
      <c r="L5275" s="83">
        <v>2</v>
      </c>
      <c r="M5275" s="84">
        <v>1.121704991587213E-3</v>
      </c>
      <c r="N5275" s="85">
        <f t="shared" si="82"/>
        <v>0</v>
      </c>
    </row>
    <row r="5276" spans="1:14" x14ac:dyDescent="0.25">
      <c r="A5276" s="1" t="s">
        <v>345</v>
      </c>
      <c r="B5276" s="1" t="s">
        <v>347</v>
      </c>
      <c r="C5276" s="1" t="s">
        <v>472</v>
      </c>
      <c r="D5276" s="83">
        <v>27</v>
      </c>
      <c r="E5276" s="83">
        <v>370</v>
      </c>
      <c r="F5276" s="83">
        <v>153</v>
      </c>
      <c r="G5276" s="83">
        <v>51</v>
      </c>
      <c r="H5276" s="83">
        <v>68</v>
      </c>
      <c r="I5276" s="83">
        <v>6</v>
      </c>
      <c r="J5276" s="83">
        <v>10</v>
      </c>
      <c r="K5276" s="83">
        <v>4</v>
      </c>
      <c r="L5276" s="83">
        <v>689</v>
      </c>
      <c r="M5276" s="84">
        <v>0.38642736960179469</v>
      </c>
      <c r="N5276" s="85">
        <f t="shared" si="82"/>
        <v>0.53701015965166909</v>
      </c>
    </row>
    <row r="5277" spans="1:14" x14ac:dyDescent="0.25">
      <c r="A5277" s="1" t="s">
        <v>345</v>
      </c>
      <c r="B5277" s="1" t="s">
        <v>347</v>
      </c>
      <c r="C5277" s="1" t="s">
        <v>473</v>
      </c>
      <c r="D5277" s="83">
        <v>3</v>
      </c>
      <c r="E5277" s="83">
        <v>2</v>
      </c>
      <c r="F5277" s="83">
        <v>31</v>
      </c>
      <c r="G5277" s="83">
        <v>15</v>
      </c>
      <c r="H5277" s="83">
        <v>27</v>
      </c>
      <c r="I5277" s="83">
        <v>3</v>
      </c>
      <c r="J5277" s="83">
        <v>7</v>
      </c>
      <c r="K5277" s="83">
        <v>7</v>
      </c>
      <c r="L5277" s="83">
        <v>95</v>
      </c>
      <c r="M5277" s="84">
        <v>5.3280987100392599E-2</v>
      </c>
      <c r="N5277" s="85">
        <f t="shared" si="82"/>
        <v>2.1052631578947368E-2</v>
      </c>
    </row>
    <row r="5278" spans="1:14" x14ac:dyDescent="0.25">
      <c r="A5278" s="1" t="s">
        <v>345</v>
      </c>
      <c r="B5278" s="1" t="s">
        <v>347</v>
      </c>
      <c r="C5278" s="1" t="s">
        <v>474</v>
      </c>
      <c r="D5278" s="83">
        <v>2</v>
      </c>
      <c r="E5278" s="83">
        <v>68</v>
      </c>
      <c r="F5278" s="83">
        <v>16</v>
      </c>
      <c r="G5278" s="83">
        <v>4</v>
      </c>
      <c r="H5278" s="83">
        <v>10</v>
      </c>
      <c r="I5278" s="83">
        <v>3</v>
      </c>
      <c r="J5278" s="83">
        <v>1</v>
      </c>
      <c r="K5278" s="83">
        <v>0</v>
      </c>
      <c r="L5278" s="83">
        <v>104</v>
      </c>
      <c r="M5278" s="84">
        <v>5.8328659562535051E-2</v>
      </c>
      <c r="N5278" s="85">
        <f t="shared" si="82"/>
        <v>0.65384615384615385</v>
      </c>
    </row>
    <row r="5279" spans="1:14" x14ac:dyDescent="0.25">
      <c r="A5279" s="118" t="s">
        <v>345</v>
      </c>
      <c r="B5279" s="118" t="s">
        <v>348</v>
      </c>
      <c r="C5279" s="118" t="s">
        <v>467</v>
      </c>
      <c r="D5279" s="119">
        <v>22</v>
      </c>
      <c r="E5279" s="119">
        <v>502</v>
      </c>
      <c r="F5279" s="119">
        <v>426</v>
      </c>
      <c r="G5279" s="119">
        <v>250</v>
      </c>
      <c r="H5279" s="119">
        <v>378</v>
      </c>
      <c r="I5279" s="119">
        <v>93</v>
      </c>
      <c r="J5279" s="119">
        <v>199</v>
      </c>
      <c r="K5279" s="119">
        <v>163</v>
      </c>
      <c r="L5279" s="119">
        <v>2033</v>
      </c>
      <c r="M5279" s="120">
        <v>1</v>
      </c>
      <c r="N5279" s="117">
        <f t="shared" si="82"/>
        <v>0.2469257255287752</v>
      </c>
    </row>
    <row r="5280" spans="1:14" x14ac:dyDescent="0.25">
      <c r="A5280" s="1" t="s">
        <v>345</v>
      </c>
      <c r="B5280" s="1" t="s">
        <v>348</v>
      </c>
      <c r="C5280" s="1" t="s">
        <v>468</v>
      </c>
      <c r="D5280" s="83">
        <v>3</v>
      </c>
      <c r="E5280" s="83">
        <v>66</v>
      </c>
      <c r="F5280" s="83">
        <v>66</v>
      </c>
      <c r="G5280" s="83">
        <v>22</v>
      </c>
      <c r="H5280" s="83">
        <v>39</v>
      </c>
      <c r="I5280" s="83">
        <v>4</v>
      </c>
      <c r="J5280" s="83">
        <v>12</v>
      </c>
      <c r="K5280" s="83">
        <v>1</v>
      </c>
      <c r="L5280" s="83">
        <v>213</v>
      </c>
      <c r="M5280" s="84">
        <v>0.1047712739793409</v>
      </c>
      <c r="N5280" s="85">
        <f t="shared" si="82"/>
        <v>0.30985915492957744</v>
      </c>
    </row>
    <row r="5281" spans="1:14" x14ac:dyDescent="0.25">
      <c r="A5281" s="1" t="s">
        <v>345</v>
      </c>
      <c r="B5281" s="1" t="s">
        <v>348</v>
      </c>
      <c r="C5281" s="1" t="s">
        <v>475</v>
      </c>
      <c r="D5281" s="83">
        <v>0</v>
      </c>
      <c r="E5281" s="83">
        <v>0</v>
      </c>
      <c r="F5281" s="83">
        <v>1</v>
      </c>
      <c r="G5281" s="83">
        <v>0</v>
      </c>
      <c r="H5281" s="83">
        <v>0</v>
      </c>
      <c r="I5281" s="83">
        <v>0</v>
      </c>
      <c r="J5281" s="83">
        <v>0</v>
      </c>
      <c r="K5281" s="83">
        <v>0</v>
      </c>
      <c r="L5281" s="83">
        <v>1</v>
      </c>
      <c r="M5281" s="84">
        <v>4.9188391539596653E-4</v>
      </c>
      <c r="N5281" s="85">
        <f t="shared" si="82"/>
        <v>0</v>
      </c>
    </row>
    <row r="5282" spans="1:14" x14ac:dyDescent="0.25">
      <c r="A5282" s="1" t="s">
        <v>345</v>
      </c>
      <c r="B5282" s="1" t="s">
        <v>348</v>
      </c>
      <c r="C5282" s="1" t="s">
        <v>479</v>
      </c>
      <c r="D5282" s="83">
        <v>0</v>
      </c>
      <c r="E5282" s="83">
        <v>0</v>
      </c>
      <c r="F5282" s="83">
        <v>0</v>
      </c>
      <c r="G5282" s="83">
        <v>1</v>
      </c>
      <c r="H5282" s="83">
        <v>2</v>
      </c>
      <c r="I5282" s="83">
        <v>1</v>
      </c>
      <c r="J5282" s="83">
        <v>6</v>
      </c>
      <c r="K5282" s="83">
        <v>2</v>
      </c>
      <c r="L5282" s="83">
        <v>12</v>
      </c>
      <c r="M5282" s="84">
        <v>5.9026069847515983E-3</v>
      </c>
      <c r="N5282" s="85">
        <f t="shared" si="82"/>
        <v>0</v>
      </c>
    </row>
    <row r="5283" spans="1:14" x14ac:dyDescent="0.25">
      <c r="A5283" s="1" t="s">
        <v>345</v>
      </c>
      <c r="B5283" s="1" t="s">
        <v>348</v>
      </c>
      <c r="C5283" s="1" t="s">
        <v>480</v>
      </c>
      <c r="D5283" s="83">
        <v>0</v>
      </c>
      <c r="E5283" s="83">
        <v>0</v>
      </c>
      <c r="F5283" s="83">
        <v>0</v>
      </c>
      <c r="G5283" s="83">
        <v>0</v>
      </c>
      <c r="H5283" s="83">
        <v>0</v>
      </c>
      <c r="I5283" s="83">
        <v>0</v>
      </c>
      <c r="J5283" s="83">
        <v>5</v>
      </c>
      <c r="K5283" s="83">
        <v>7</v>
      </c>
      <c r="L5283" s="83">
        <v>12</v>
      </c>
      <c r="M5283" s="84">
        <v>5.9026069847515983E-3</v>
      </c>
      <c r="N5283" s="85">
        <f t="shared" si="82"/>
        <v>0</v>
      </c>
    </row>
    <row r="5284" spans="1:14" x14ac:dyDescent="0.25">
      <c r="A5284" s="1" t="s">
        <v>345</v>
      </c>
      <c r="B5284" s="1" t="s">
        <v>348</v>
      </c>
      <c r="C5284" s="1" t="s">
        <v>476</v>
      </c>
      <c r="D5284" s="83">
        <v>1</v>
      </c>
      <c r="E5284" s="83">
        <v>0</v>
      </c>
      <c r="F5284" s="83">
        <v>0</v>
      </c>
      <c r="G5284" s="83">
        <v>2</v>
      </c>
      <c r="H5284" s="83">
        <v>2</v>
      </c>
      <c r="I5284" s="83">
        <v>0</v>
      </c>
      <c r="J5284" s="83">
        <v>0</v>
      </c>
      <c r="K5284" s="83">
        <v>0</v>
      </c>
      <c r="L5284" s="83">
        <v>5</v>
      </c>
      <c r="M5284" s="84">
        <v>2.4594195769798328E-3</v>
      </c>
      <c r="N5284" s="85">
        <f t="shared" si="82"/>
        <v>0</v>
      </c>
    </row>
    <row r="5285" spans="1:14" x14ac:dyDescent="0.25">
      <c r="A5285" s="1" t="s">
        <v>345</v>
      </c>
      <c r="B5285" s="1" t="s">
        <v>348</v>
      </c>
      <c r="C5285" s="1" t="s">
        <v>469</v>
      </c>
      <c r="D5285" s="83">
        <v>1</v>
      </c>
      <c r="E5285" s="83">
        <v>0</v>
      </c>
      <c r="F5285" s="83">
        <v>116</v>
      </c>
      <c r="G5285" s="83">
        <v>113</v>
      </c>
      <c r="H5285" s="83">
        <v>151</v>
      </c>
      <c r="I5285" s="83">
        <v>47</v>
      </c>
      <c r="J5285" s="83">
        <v>93</v>
      </c>
      <c r="K5285" s="83">
        <v>93</v>
      </c>
      <c r="L5285" s="83">
        <v>614</v>
      </c>
      <c r="M5285" s="84">
        <v>0.30201672405312352</v>
      </c>
      <c r="N5285" s="85">
        <f t="shared" si="82"/>
        <v>0</v>
      </c>
    </row>
    <row r="5286" spans="1:14" x14ac:dyDescent="0.25">
      <c r="A5286" s="1" t="s">
        <v>345</v>
      </c>
      <c r="B5286" s="1" t="s">
        <v>348</v>
      </c>
      <c r="C5286" s="1" t="s">
        <v>470</v>
      </c>
      <c r="D5286" s="83">
        <v>0</v>
      </c>
      <c r="E5286" s="83">
        <v>2</v>
      </c>
      <c r="F5286" s="83">
        <v>0</v>
      </c>
      <c r="G5286" s="83">
        <v>29</v>
      </c>
      <c r="H5286" s="83">
        <v>20</v>
      </c>
      <c r="I5286" s="83">
        <v>17</v>
      </c>
      <c r="J5286" s="83">
        <v>34</v>
      </c>
      <c r="K5286" s="83">
        <v>29</v>
      </c>
      <c r="L5286" s="83">
        <v>131</v>
      </c>
      <c r="M5286" s="84">
        <v>6.4436792916871613E-2</v>
      </c>
      <c r="N5286" s="85">
        <f t="shared" si="82"/>
        <v>1.5267175572519083E-2</v>
      </c>
    </row>
    <row r="5287" spans="1:14" x14ac:dyDescent="0.25">
      <c r="A5287" s="1" t="s">
        <v>345</v>
      </c>
      <c r="B5287" s="1" t="s">
        <v>348</v>
      </c>
      <c r="C5287" s="1" t="s">
        <v>471</v>
      </c>
      <c r="D5287" s="83">
        <v>0</v>
      </c>
      <c r="E5287" s="83">
        <v>0</v>
      </c>
      <c r="F5287" s="83">
        <v>7</v>
      </c>
      <c r="G5287" s="83">
        <v>5</v>
      </c>
      <c r="H5287" s="83">
        <v>10</v>
      </c>
      <c r="I5287" s="83">
        <v>1</v>
      </c>
      <c r="J5287" s="83">
        <v>2</v>
      </c>
      <c r="K5287" s="83">
        <v>5</v>
      </c>
      <c r="L5287" s="83">
        <v>30</v>
      </c>
      <c r="M5287" s="84">
        <v>1.4756517461879001E-2</v>
      </c>
      <c r="N5287" s="85">
        <f t="shared" si="82"/>
        <v>0</v>
      </c>
    </row>
    <row r="5288" spans="1:14" x14ac:dyDescent="0.25">
      <c r="A5288" s="1" t="s">
        <v>345</v>
      </c>
      <c r="B5288" s="1" t="s">
        <v>348</v>
      </c>
      <c r="C5288" s="1" t="s">
        <v>481</v>
      </c>
      <c r="D5288" s="83">
        <v>0</v>
      </c>
      <c r="E5288" s="83">
        <v>4</v>
      </c>
      <c r="F5288" s="83">
        <v>3</v>
      </c>
      <c r="G5288" s="83">
        <v>0</v>
      </c>
      <c r="H5288" s="83">
        <v>0</v>
      </c>
      <c r="I5288" s="83">
        <v>0</v>
      </c>
      <c r="J5288" s="83">
        <v>0</v>
      </c>
      <c r="K5288" s="83">
        <v>0</v>
      </c>
      <c r="L5288" s="83">
        <v>7</v>
      </c>
      <c r="M5288" s="84">
        <v>3.4431874077717659E-3</v>
      </c>
      <c r="N5288" s="85">
        <f t="shared" si="82"/>
        <v>0.5714285714285714</v>
      </c>
    </row>
    <row r="5289" spans="1:14" x14ac:dyDescent="0.25">
      <c r="A5289" s="1" t="s">
        <v>345</v>
      </c>
      <c r="B5289" s="1" t="s">
        <v>348</v>
      </c>
      <c r="C5289" s="1" t="s">
        <v>477</v>
      </c>
      <c r="D5289" s="83">
        <v>0</v>
      </c>
      <c r="E5289" s="83">
        <v>0</v>
      </c>
      <c r="F5289" s="83">
        <v>3</v>
      </c>
      <c r="G5289" s="83">
        <v>2</v>
      </c>
      <c r="H5289" s="83">
        <v>2</v>
      </c>
      <c r="I5289" s="83">
        <v>1</v>
      </c>
      <c r="J5289" s="83">
        <v>2</v>
      </c>
      <c r="K5289" s="83">
        <v>2</v>
      </c>
      <c r="L5289" s="83">
        <v>12</v>
      </c>
      <c r="M5289" s="84">
        <v>5.9026069847515983E-3</v>
      </c>
      <c r="N5289" s="85">
        <f t="shared" si="82"/>
        <v>0</v>
      </c>
    </row>
    <row r="5290" spans="1:14" x14ac:dyDescent="0.25">
      <c r="A5290" s="1" t="s">
        <v>345</v>
      </c>
      <c r="B5290" s="1" t="s">
        <v>348</v>
      </c>
      <c r="C5290" s="1" t="s">
        <v>482</v>
      </c>
      <c r="D5290" s="83">
        <v>0</v>
      </c>
      <c r="E5290" s="83">
        <v>0</v>
      </c>
      <c r="F5290" s="83">
        <v>0</v>
      </c>
      <c r="G5290" s="83">
        <v>0</v>
      </c>
      <c r="H5290" s="83">
        <v>2</v>
      </c>
      <c r="I5290" s="83">
        <v>0</v>
      </c>
      <c r="J5290" s="83">
        <v>2</v>
      </c>
      <c r="K5290" s="83">
        <v>2</v>
      </c>
      <c r="L5290" s="83">
        <v>6</v>
      </c>
      <c r="M5290" s="84">
        <v>2.9513034923757992E-3</v>
      </c>
      <c r="N5290" s="85">
        <f t="shared" si="82"/>
        <v>0</v>
      </c>
    </row>
    <row r="5291" spans="1:14" x14ac:dyDescent="0.25">
      <c r="A5291" s="1" t="s">
        <v>345</v>
      </c>
      <c r="B5291" s="1" t="s">
        <v>348</v>
      </c>
      <c r="C5291" s="1" t="s">
        <v>478</v>
      </c>
      <c r="D5291" s="83">
        <v>1</v>
      </c>
      <c r="E5291" s="83">
        <v>0</v>
      </c>
      <c r="F5291" s="83">
        <v>3</v>
      </c>
      <c r="G5291" s="83">
        <v>2</v>
      </c>
      <c r="H5291" s="83">
        <v>0</v>
      </c>
      <c r="I5291" s="83">
        <v>0</v>
      </c>
      <c r="J5291" s="83">
        <v>0</v>
      </c>
      <c r="K5291" s="83">
        <v>0</v>
      </c>
      <c r="L5291" s="83">
        <v>6</v>
      </c>
      <c r="M5291" s="84">
        <v>2.9513034923757992E-3</v>
      </c>
      <c r="N5291" s="85">
        <f t="shared" si="82"/>
        <v>0</v>
      </c>
    </row>
    <row r="5292" spans="1:14" x14ac:dyDescent="0.25">
      <c r="A5292" s="1" t="s">
        <v>345</v>
      </c>
      <c r="B5292" s="1" t="s">
        <v>348</v>
      </c>
      <c r="C5292" s="1" t="s">
        <v>472</v>
      </c>
      <c r="D5292" s="83">
        <v>7</v>
      </c>
      <c r="E5292" s="83">
        <v>374</v>
      </c>
      <c r="F5292" s="83">
        <v>183</v>
      </c>
      <c r="G5292" s="83">
        <v>56</v>
      </c>
      <c r="H5292" s="83">
        <v>109</v>
      </c>
      <c r="I5292" s="83">
        <v>15</v>
      </c>
      <c r="J5292" s="83">
        <v>29</v>
      </c>
      <c r="K5292" s="83">
        <v>13</v>
      </c>
      <c r="L5292" s="83">
        <v>786</v>
      </c>
      <c r="M5292" s="84">
        <v>0.38662075750122971</v>
      </c>
      <c r="N5292" s="85">
        <f t="shared" si="82"/>
        <v>0.4758269720101781</v>
      </c>
    </row>
    <row r="5293" spans="1:14" x14ac:dyDescent="0.25">
      <c r="A5293" s="1" t="s">
        <v>345</v>
      </c>
      <c r="B5293" s="1" t="s">
        <v>348</v>
      </c>
      <c r="C5293" s="1" t="s">
        <v>473</v>
      </c>
      <c r="D5293" s="83">
        <v>8</v>
      </c>
      <c r="E5293" s="83">
        <v>0</v>
      </c>
      <c r="F5293" s="83">
        <v>16</v>
      </c>
      <c r="G5293" s="83">
        <v>17</v>
      </c>
      <c r="H5293" s="83">
        <v>34</v>
      </c>
      <c r="I5293" s="83">
        <v>5</v>
      </c>
      <c r="J5293" s="83">
        <v>13</v>
      </c>
      <c r="K5293" s="83">
        <v>8</v>
      </c>
      <c r="L5293" s="83">
        <v>101</v>
      </c>
      <c r="M5293" s="84">
        <v>4.9680275454992623E-2</v>
      </c>
      <c r="N5293" s="85">
        <f t="shared" si="82"/>
        <v>0</v>
      </c>
    </row>
    <row r="5294" spans="1:14" x14ac:dyDescent="0.25">
      <c r="A5294" s="1" t="s">
        <v>345</v>
      </c>
      <c r="B5294" s="1" t="s">
        <v>348</v>
      </c>
      <c r="C5294" s="1" t="s">
        <v>474</v>
      </c>
      <c r="D5294" s="83">
        <v>1</v>
      </c>
      <c r="E5294" s="83">
        <v>56</v>
      </c>
      <c r="F5294" s="83">
        <v>28</v>
      </c>
      <c r="G5294" s="83">
        <v>1</v>
      </c>
      <c r="H5294" s="83">
        <v>7</v>
      </c>
      <c r="I5294" s="83">
        <v>2</v>
      </c>
      <c r="J5294" s="83">
        <v>1</v>
      </c>
      <c r="K5294" s="83">
        <v>1</v>
      </c>
      <c r="L5294" s="83">
        <v>97</v>
      </c>
      <c r="M5294" s="84">
        <v>4.7712739793408752E-2</v>
      </c>
      <c r="N5294" s="85">
        <f t="shared" si="82"/>
        <v>0.57731958762886593</v>
      </c>
    </row>
    <row r="5295" spans="1:14" x14ac:dyDescent="0.25">
      <c r="A5295" s="118" t="s">
        <v>345</v>
      </c>
      <c r="B5295" s="118" t="s">
        <v>680</v>
      </c>
      <c r="C5295" s="118" t="s">
        <v>467</v>
      </c>
      <c r="D5295" s="119">
        <v>1</v>
      </c>
      <c r="E5295" s="119">
        <v>16</v>
      </c>
      <c r="F5295" s="119">
        <v>6</v>
      </c>
      <c r="G5295" s="119">
        <v>5</v>
      </c>
      <c r="H5295" s="119">
        <v>3</v>
      </c>
      <c r="I5295" s="119">
        <v>2</v>
      </c>
      <c r="J5295" s="119">
        <v>0</v>
      </c>
      <c r="K5295" s="119">
        <v>1</v>
      </c>
      <c r="L5295" s="119">
        <v>34</v>
      </c>
      <c r="M5295" s="120">
        <v>1</v>
      </c>
      <c r="N5295" s="117">
        <f t="shared" si="82"/>
        <v>0.47058823529411764</v>
      </c>
    </row>
    <row r="5296" spans="1:14" x14ac:dyDescent="0.25">
      <c r="A5296" s="1" t="s">
        <v>345</v>
      </c>
      <c r="B5296" s="1" t="s">
        <v>680</v>
      </c>
      <c r="C5296" s="1" t="s">
        <v>468</v>
      </c>
      <c r="D5296" s="83">
        <v>0</v>
      </c>
      <c r="E5296" s="83">
        <v>4</v>
      </c>
      <c r="F5296" s="83">
        <v>0</v>
      </c>
      <c r="G5296" s="83">
        <v>0</v>
      </c>
      <c r="H5296" s="83">
        <v>0</v>
      </c>
      <c r="I5296" s="83">
        <v>0</v>
      </c>
      <c r="J5296" s="83">
        <v>0</v>
      </c>
      <c r="K5296" s="83">
        <v>1</v>
      </c>
      <c r="L5296" s="83">
        <v>5</v>
      </c>
      <c r="M5296" s="84">
        <v>0.1470588235294118</v>
      </c>
      <c r="N5296" s="85">
        <f t="shared" si="82"/>
        <v>0.8</v>
      </c>
    </row>
    <row r="5297" spans="1:14" x14ac:dyDescent="0.25">
      <c r="A5297" s="1" t="s">
        <v>345</v>
      </c>
      <c r="B5297" s="1" t="s">
        <v>680</v>
      </c>
      <c r="C5297" s="1" t="s">
        <v>469</v>
      </c>
      <c r="D5297" s="83">
        <v>0</v>
      </c>
      <c r="E5297" s="83">
        <v>0</v>
      </c>
      <c r="F5297" s="83">
        <v>0</v>
      </c>
      <c r="G5297" s="83">
        <v>4</v>
      </c>
      <c r="H5297" s="83">
        <v>2</v>
      </c>
      <c r="I5297" s="83">
        <v>1</v>
      </c>
      <c r="J5297" s="83">
        <v>0</v>
      </c>
      <c r="K5297" s="83">
        <v>0</v>
      </c>
      <c r="L5297" s="83">
        <v>7</v>
      </c>
      <c r="M5297" s="84">
        <v>0.20588235294117649</v>
      </c>
      <c r="N5297" s="85">
        <f t="shared" si="82"/>
        <v>0</v>
      </c>
    </row>
    <row r="5298" spans="1:14" x14ac:dyDescent="0.25">
      <c r="A5298" s="1" t="s">
        <v>345</v>
      </c>
      <c r="B5298" s="1" t="s">
        <v>680</v>
      </c>
      <c r="C5298" s="1" t="s">
        <v>470</v>
      </c>
      <c r="D5298" s="83">
        <v>0</v>
      </c>
      <c r="E5298" s="83">
        <v>0</v>
      </c>
      <c r="F5298" s="83">
        <v>0</v>
      </c>
      <c r="G5298" s="83">
        <v>1</v>
      </c>
      <c r="H5298" s="83">
        <v>0</v>
      </c>
      <c r="I5298" s="83">
        <v>0</v>
      </c>
      <c r="J5298" s="83">
        <v>0</v>
      </c>
      <c r="K5298" s="83">
        <v>0</v>
      </c>
      <c r="L5298" s="83">
        <v>1</v>
      </c>
      <c r="M5298" s="84">
        <v>2.9411764705882359E-2</v>
      </c>
      <c r="N5298" s="85">
        <f t="shared" si="82"/>
        <v>0</v>
      </c>
    </row>
    <row r="5299" spans="1:14" x14ac:dyDescent="0.25">
      <c r="A5299" s="1" t="s">
        <v>345</v>
      </c>
      <c r="B5299" s="1" t="s">
        <v>680</v>
      </c>
      <c r="C5299" s="1" t="s">
        <v>471</v>
      </c>
      <c r="D5299" s="83">
        <v>0</v>
      </c>
      <c r="E5299" s="83">
        <v>0</v>
      </c>
      <c r="F5299" s="83">
        <v>0</v>
      </c>
      <c r="G5299" s="83">
        <v>0</v>
      </c>
      <c r="H5299" s="83">
        <v>1</v>
      </c>
      <c r="I5299" s="83">
        <v>0</v>
      </c>
      <c r="J5299" s="83">
        <v>0</v>
      </c>
      <c r="K5299" s="83">
        <v>0</v>
      </c>
      <c r="L5299" s="83">
        <v>1</v>
      </c>
      <c r="M5299" s="84">
        <v>2.9411764705882359E-2</v>
      </c>
      <c r="N5299" s="85">
        <f t="shared" si="82"/>
        <v>0</v>
      </c>
    </row>
    <row r="5300" spans="1:14" x14ac:dyDescent="0.25">
      <c r="A5300" s="1" t="s">
        <v>345</v>
      </c>
      <c r="B5300" s="1" t="s">
        <v>680</v>
      </c>
      <c r="C5300" s="1" t="s">
        <v>472</v>
      </c>
      <c r="D5300" s="83">
        <v>1</v>
      </c>
      <c r="E5300" s="83">
        <v>12</v>
      </c>
      <c r="F5300" s="83">
        <v>3</v>
      </c>
      <c r="G5300" s="83">
        <v>0</v>
      </c>
      <c r="H5300" s="83">
        <v>0</v>
      </c>
      <c r="I5300" s="83">
        <v>1</v>
      </c>
      <c r="J5300" s="83">
        <v>0</v>
      </c>
      <c r="K5300" s="83">
        <v>0</v>
      </c>
      <c r="L5300" s="83">
        <v>17</v>
      </c>
      <c r="M5300" s="84">
        <v>0.5</v>
      </c>
      <c r="N5300" s="85">
        <f t="shared" si="82"/>
        <v>0.70588235294117652</v>
      </c>
    </row>
    <row r="5301" spans="1:14" x14ac:dyDescent="0.25">
      <c r="A5301" s="1" t="s">
        <v>345</v>
      </c>
      <c r="B5301" s="1" t="s">
        <v>680</v>
      </c>
      <c r="C5301" s="1" t="s">
        <v>474</v>
      </c>
      <c r="D5301" s="83">
        <v>0</v>
      </c>
      <c r="E5301" s="83">
        <v>0</v>
      </c>
      <c r="F5301" s="83">
        <v>3</v>
      </c>
      <c r="G5301" s="83">
        <v>0</v>
      </c>
      <c r="H5301" s="83">
        <v>0</v>
      </c>
      <c r="I5301" s="83">
        <v>0</v>
      </c>
      <c r="J5301" s="83">
        <v>0</v>
      </c>
      <c r="K5301" s="83">
        <v>0</v>
      </c>
      <c r="L5301" s="83">
        <v>3</v>
      </c>
      <c r="M5301" s="84">
        <v>8.8235294117647065E-2</v>
      </c>
      <c r="N5301" s="85">
        <f t="shared" si="82"/>
        <v>0</v>
      </c>
    </row>
    <row r="5302" spans="1:14" x14ac:dyDescent="0.25">
      <c r="A5302" s="118" t="s">
        <v>345</v>
      </c>
      <c r="B5302" s="118" t="s">
        <v>361</v>
      </c>
      <c r="C5302" s="118" t="s">
        <v>467</v>
      </c>
      <c r="D5302" s="119">
        <v>32</v>
      </c>
      <c r="E5302" s="119">
        <v>578</v>
      </c>
      <c r="F5302" s="119">
        <v>467</v>
      </c>
      <c r="G5302" s="119">
        <v>289</v>
      </c>
      <c r="H5302" s="119">
        <v>326</v>
      </c>
      <c r="I5302" s="119">
        <v>84</v>
      </c>
      <c r="J5302" s="119">
        <v>119</v>
      </c>
      <c r="K5302" s="119">
        <v>125</v>
      </c>
      <c r="L5302" s="119">
        <v>2020</v>
      </c>
      <c r="M5302" s="120">
        <v>1</v>
      </c>
      <c r="N5302" s="117">
        <f t="shared" si="82"/>
        <v>0.28613861386138612</v>
      </c>
    </row>
    <row r="5303" spans="1:14" x14ac:dyDescent="0.25">
      <c r="A5303" s="1" t="s">
        <v>345</v>
      </c>
      <c r="B5303" s="1" t="s">
        <v>361</v>
      </c>
      <c r="C5303" s="1" t="s">
        <v>468</v>
      </c>
      <c r="D5303" s="83">
        <v>4</v>
      </c>
      <c r="E5303" s="83">
        <v>141</v>
      </c>
      <c r="F5303" s="83">
        <v>92</v>
      </c>
      <c r="G5303" s="83">
        <v>27</v>
      </c>
      <c r="H5303" s="83">
        <v>30</v>
      </c>
      <c r="I5303" s="83">
        <v>0</v>
      </c>
      <c r="J5303" s="83">
        <v>5</v>
      </c>
      <c r="K5303" s="83">
        <v>3</v>
      </c>
      <c r="L5303" s="83">
        <v>302</v>
      </c>
      <c r="M5303" s="84">
        <v>0.1495049504950495</v>
      </c>
      <c r="N5303" s="85">
        <f t="shared" si="82"/>
        <v>0.46688741721854304</v>
      </c>
    </row>
    <row r="5304" spans="1:14" x14ac:dyDescent="0.25">
      <c r="A5304" s="1" t="s">
        <v>345</v>
      </c>
      <c r="B5304" s="1" t="s">
        <v>361</v>
      </c>
      <c r="C5304" s="1" t="s">
        <v>475</v>
      </c>
      <c r="D5304" s="83">
        <v>0</v>
      </c>
      <c r="E5304" s="83">
        <v>0</v>
      </c>
      <c r="F5304" s="83">
        <v>1</v>
      </c>
      <c r="G5304" s="83">
        <v>1</v>
      </c>
      <c r="H5304" s="83">
        <v>1</v>
      </c>
      <c r="I5304" s="83">
        <v>0</v>
      </c>
      <c r="J5304" s="83">
        <v>0</v>
      </c>
      <c r="K5304" s="83">
        <v>0</v>
      </c>
      <c r="L5304" s="83">
        <v>3</v>
      </c>
      <c r="M5304" s="84">
        <v>1.4851485148514849E-3</v>
      </c>
      <c r="N5304" s="85">
        <f t="shared" si="82"/>
        <v>0</v>
      </c>
    </row>
    <row r="5305" spans="1:14" x14ac:dyDescent="0.25">
      <c r="A5305" s="1" t="s">
        <v>345</v>
      </c>
      <c r="B5305" s="1" t="s">
        <v>361</v>
      </c>
      <c r="C5305" s="1" t="s">
        <v>479</v>
      </c>
      <c r="D5305" s="83">
        <v>0</v>
      </c>
      <c r="E5305" s="83">
        <v>0</v>
      </c>
      <c r="F5305" s="83">
        <v>0</v>
      </c>
      <c r="G5305" s="83">
        <v>0</v>
      </c>
      <c r="H5305" s="83">
        <v>1</v>
      </c>
      <c r="I5305" s="83">
        <v>0</v>
      </c>
      <c r="J5305" s="83">
        <v>0</v>
      </c>
      <c r="K5305" s="83">
        <v>0</v>
      </c>
      <c r="L5305" s="83">
        <v>1</v>
      </c>
      <c r="M5305" s="84">
        <v>4.9504950495049506E-4</v>
      </c>
      <c r="N5305" s="85">
        <f t="shared" si="82"/>
        <v>0</v>
      </c>
    </row>
    <row r="5306" spans="1:14" x14ac:dyDescent="0.25">
      <c r="A5306" s="1" t="s">
        <v>345</v>
      </c>
      <c r="B5306" s="1" t="s">
        <v>361</v>
      </c>
      <c r="C5306" s="1" t="s">
        <v>480</v>
      </c>
      <c r="D5306" s="83">
        <v>0</v>
      </c>
      <c r="E5306" s="83">
        <v>0</v>
      </c>
      <c r="F5306" s="83">
        <v>0</v>
      </c>
      <c r="G5306" s="83">
        <v>0</v>
      </c>
      <c r="H5306" s="83">
        <v>0</v>
      </c>
      <c r="I5306" s="83">
        <v>0</v>
      </c>
      <c r="J5306" s="83">
        <v>0</v>
      </c>
      <c r="K5306" s="83">
        <v>2</v>
      </c>
      <c r="L5306" s="83">
        <v>2</v>
      </c>
      <c r="M5306" s="84">
        <v>9.9009900990099011E-4</v>
      </c>
      <c r="N5306" s="85">
        <f t="shared" si="82"/>
        <v>0</v>
      </c>
    </row>
    <row r="5307" spans="1:14" x14ac:dyDescent="0.25">
      <c r="A5307" s="1" t="s">
        <v>345</v>
      </c>
      <c r="B5307" s="1" t="s">
        <v>361</v>
      </c>
      <c r="C5307" s="1" t="s">
        <v>476</v>
      </c>
      <c r="D5307" s="83">
        <v>0</v>
      </c>
      <c r="E5307" s="83">
        <v>0</v>
      </c>
      <c r="F5307" s="83">
        <v>0</v>
      </c>
      <c r="G5307" s="83">
        <v>0</v>
      </c>
      <c r="H5307" s="83">
        <v>0</v>
      </c>
      <c r="I5307" s="83">
        <v>0</v>
      </c>
      <c r="J5307" s="83">
        <v>1</v>
      </c>
      <c r="K5307" s="83">
        <v>0</v>
      </c>
      <c r="L5307" s="83">
        <v>1</v>
      </c>
      <c r="M5307" s="84">
        <v>4.9504950495049506E-4</v>
      </c>
      <c r="N5307" s="85">
        <f t="shared" si="82"/>
        <v>0</v>
      </c>
    </row>
    <row r="5308" spans="1:14" x14ac:dyDescent="0.25">
      <c r="A5308" s="1" t="s">
        <v>345</v>
      </c>
      <c r="B5308" s="1" t="s">
        <v>361</v>
      </c>
      <c r="C5308" s="1" t="s">
        <v>469</v>
      </c>
      <c r="D5308" s="83">
        <v>3</v>
      </c>
      <c r="E5308" s="83">
        <v>1</v>
      </c>
      <c r="F5308" s="83">
        <v>135</v>
      </c>
      <c r="G5308" s="83">
        <v>131</v>
      </c>
      <c r="H5308" s="83">
        <v>135</v>
      </c>
      <c r="I5308" s="83">
        <v>37</v>
      </c>
      <c r="J5308" s="83">
        <v>55</v>
      </c>
      <c r="K5308" s="83">
        <v>41</v>
      </c>
      <c r="L5308" s="83">
        <v>538</v>
      </c>
      <c r="M5308" s="84">
        <v>0.26633663366336641</v>
      </c>
      <c r="N5308" s="85">
        <f t="shared" si="82"/>
        <v>1.8587360594795538E-3</v>
      </c>
    </row>
    <row r="5309" spans="1:14" x14ac:dyDescent="0.25">
      <c r="A5309" s="1" t="s">
        <v>345</v>
      </c>
      <c r="B5309" s="1" t="s">
        <v>361</v>
      </c>
      <c r="C5309" s="1" t="s">
        <v>470</v>
      </c>
      <c r="D5309" s="83">
        <v>1</v>
      </c>
      <c r="E5309" s="83">
        <v>0</v>
      </c>
      <c r="F5309" s="83">
        <v>0</v>
      </c>
      <c r="G5309" s="83">
        <v>28</v>
      </c>
      <c r="H5309" s="83">
        <v>35</v>
      </c>
      <c r="I5309" s="83">
        <v>24</v>
      </c>
      <c r="J5309" s="83">
        <v>33</v>
      </c>
      <c r="K5309" s="83">
        <v>53</v>
      </c>
      <c r="L5309" s="83">
        <v>174</v>
      </c>
      <c r="M5309" s="84">
        <v>8.6138613861386132E-2</v>
      </c>
      <c r="N5309" s="85">
        <f t="shared" si="82"/>
        <v>0</v>
      </c>
    </row>
    <row r="5310" spans="1:14" x14ac:dyDescent="0.25">
      <c r="A5310" s="1" t="s">
        <v>345</v>
      </c>
      <c r="B5310" s="1" t="s">
        <v>361</v>
      </c>
      <c r="C5310" s="1" t="s">
        <v>471</v>
      </c>
      <c r="D5310" s="83">
        <v>1</v>
      </c>
      <c r="E5310" s="83">
        <v>0</v>
      </c>
      <c r="F5310" s="83">
        <v>19</v>
      </c>
      <c r="G5310" s="83">
        <v>21</v>
      </c>
      <c r="H5310" s="83">
        <v>14</v>
      </c>
      <c r="I5310" s="83">
        <v>8</v>
      </c>
      <c r="J5310" s="83">
        <v>5</v>
      </c>
      <c r="K5310" s="83">
        <v>3</v>
      </c>
      <c r="L5310" s="83">
        <v>71</v>
      </c>
      <c r="M5310" s="84">
        <v>3.5148514851485152E-2</v>
      </c>
      <c r="N5310" s="85">
        <f t="shared" si="82"/>
        <v>0</v>
      </c>
    </row>
    <row r="5311" spans="1:14" x14ac:dyDescent="0.25">
      <c r="A5311" s="1" t="s">
        <v>345</v>
      </c>
      <c r="B5311" s="1" t="s">
        <v>361</v>
      </c>
      <c r="C5311" s="1" t="s">
        <v>481</v>
      </c>
      <c r="D5311" s="83">
        <v>0</v>
      </c>
      <c r="E5311" s="83">
        <v>2</v>
      </c>
      <c r="F5311" s="83">
        <v>0</v>
      </c>
      <c r="G5311" s="83">
        <v>0</v>
      </c>
      <c r="H5311" s="83">
        <v>0</v>
      </c>
      <c r="I5311" s="83">
        <v>0</v>
      </c>
      <c r="J5311" s="83">
        <v>0</v>
      </c>
      <c r="K5311" s="83">
        <v>0</v>
      </c>
      <c r="L5311" s="83">
        <v>2</v>
      </c>
      <c r="M5311" s="84">
        <v>9.9009900990099011E-4</v>
      </c>
      <c r="N5311" s="85">
        <f t="shared" si="82"/>
        <v>1</v>
      </c>
    </row>
    <row r="5312" spans="1:14" x14ac:dyDescent="0.25">
      <c r="A5312" s="1" t="s">
        <v>345</v>
      </c>
      <c r="B5312" s="1" t="s">
        <v>361</v>
      </c>
      <c r="C5312" s="1" t="s">
        <v>482</v>
      </c>
      <c r="D5312" s="83">
        <v>0</v>
      </c>
      <c r="E5312" s="83">
        <v>0</v>
      </c>
      <c r="F5312" s="83">
        <v>0</v>
      </c>
      <c r="G5312" s="83">
        <v>0</v>
      </c>
      <c r="H5312" s="83">
        <v>0</v>
      </c>
      <c r="I5312" s="83">
        <v>0</v>
      </c>
      <c r="J5312" s="83">
        <v>1</v>
      </c>
      <c r="K5312" s="83">
        <v>0</v>
      </c>
      <c r="L5312" s="83">
        <v>1</v>
      </c>
      <c r="M5312" s="84">
        <v>4.9504950495049506E-4</v>
      </c>
      <c r="N5312" s="85">
        <f t="shared" si="82"/>
        <v>0</v>
      </c>
    </row>
    <row r="5313" spans="1:14" x14ac:dyDescent="0.25">
      <c r="A5313" s="1" t="s">
        <v>345</v>
      </c>
      <c r="B5313" s="1" t="s">
        <v>361</v>
      </c>
      <c r="C5313" s="1" t="s">
        <v>472</v>
      </c>
      <c r="D5313" s="83">
        <v>18</v>
      </c>
      <c r="E5313" s="83">
        <v>354</v>
      </c>
      <c r="F5313" s="83">
        <v>160</v>
      </c>
      <c r="G5313" s="83">
        <v>55</v>
      </c>
      <c r="H5313" s="83">
        <v>62</v>
      </c>
      <c r="I5313" s="83">
        <v>5</v>
      </c>
      <c r="J5313" s="83">
        <v>7</v>
      </c>
      <c r="K5313" s="83">
        <v>12</v>
      </c>
      <c r="L5313" s="83">
        <v>673</v>
      </c>
      <c r="M5313" s="84">
        <v>0.33316831683168319</v>
      </c>
      <c r="N5313" s="85">
        <f t="shared" si="82"/>
        <v>0.5260029717682021</v>
      </c>
    </row>
    <row r="5314" spans="1:14" x14ac:dyDescent="0.25">
      <c r="A5314" s="1" t="s">
        <v>345</v>
      </c>
      <c r="B5314" s="1" t="s">
        <v>361</v>
      </c>
      <c r="C5314" s="1" t="s">
        <v>473</v>
      </c>
      <c r="D5314" s="83">
        <v>3</v>
      </c>
      <c r="E5314" s="83">
        <v>0</v>
      </c>
      <c r="F5314" s="83">
        <v>27</v>
      </c>
      <c r="G5314" s="83">
        <v>19</v>
      </c>
      <c r="H5314" s="83">
        <v>35</v>
      </c>
      <c r="I5314" s="83">
        <v>9</v>
      </c>
      <c r="J5314" s="83">
        <v>9</v>
      </c>
      <c r="K5314" s="83">
        <v>10</v>
      </c>
      <c r="L5314" s="83">
        <v>112</v>
      </c>
      <c r="M5314" s="84">
        <v>5.5445544554455453E-2</v>
      </c>
      <c r="N5314" s="85">
        <f t="shared" si="82"/>
        <v>0</v>
      </c>
    </row>
    <row r="5315" spans="1:14" x14ac:dyDescent="0.25">
      <c r="A5315" s="1" t="s">
        <v>345</v>
      </c>
      <c r="B5315" s="1" t="s">
        <v>361</v>
      </c>
      <c r="C5315" s="1" t="s">
        <v>474</v>
      </c>
      <c r="D5315" s="83">
        <v>2</v>
      </c>
      <c r="E5315" s="83">
        <v>80</v>
      </c>
      <c r="F5315" s="83">
        <v>33</v>
      </c>
      <c r="G5315" s="83">
        <v>7</v>
      </c>
      <c r="H5315" s="83">
        <v>13</v>
      </c>
      <c r="I5315" s="83">
        <v>1</v>
      </c>
      <c r="J5315" s="83">
        <v>3</v>
      </c>
      <c r="K5315" s="83">
        <v>1</v>
      </c>
      <c r="L5315" s="83">
        <v>140</v>
      </c>
      <c r="M5315" s="84">
        <v>6.9306930693069313E-2</v>
      </c>
      <c r="N5315" s="85">
        <f t="shared" si="82"/>
        <v>0.5714285714285714</v>
      </c>
    </row>
    <row r="5316" spans="1:14" x14ac:dyDescent="0.25">
      <c r="A5316" s="118" t="s">
        <v>345</v>
      </c>
      <c r="B5316" s="118" t="s">
        <v>362</v>
      </c>
      <c r="C5316" s="118" t="s">
        <v>467</v>
      </c>
      <c r="D5316" s="119">
        <v>70</v>
      </c>
      <c r="E5316" s="119">
        <v>2064</v>
      </c>
      <c r="F5316" s="119">
        <v>1235</v>
      </c>
      <c r="G5316" s="119">
        <v>630</v>
      </c>
      <c r="H5316" s="119">
        <v>552</v>
      </c>
      <c r="I5316" s="119">
        <v>126</v>
      </c>
      <c r="J5316" s="119">
        <v>138</v>
      </c>
      <c r="K5316" s="119">
        <v>116</v>
      </c>
      <c r="L5316" s="119">
        <v>4931</v>
      </c>
      <c r="M5316" s="120">
        <v>1</v>
      </c>
      <c r="N5316" s="117">
        <f t="shared" ref="N5316:N5379" si="83">E5316/L5316</f>
        <v>0.41857635368079499</v>
      </c>
    </row>
    <row r="5317" spans="1:14" x14ac:dyDescent="0.25">
      <c r="A5317" s="1" t="s">
        <v>345</v>
      </c>
      <c r="B5317" s="1" t="s">
        <v>362</v>
      </c>
      <c r="C5317" s="1" t="s">
        <v>468</v>
      </c>
      <c r="D5317" s="83">
        <v>13</v>
      </c>
      <c r="E5317" s="83">
        <v>467</v>
      </c>
      <c r="F5317" s="83">
        <v>225</v>
      </c>
      <c r="G5317" s="83">
        <v>46</v>
      </c>
      <c r="H5317" s="83">
        <v>65</v>
      </c>
      <c r="I5317" s="83">
        <v>6</v>
      </c>
      <c r="J5317" s="83">
        <v>8</v>
      </c>
      <c r="K5317" s="83">
        <v>4</v>
      </c>
      <c r="L5317" s="83">
        <v>834</v>
      </c>
      <c r="M5317" s="84">
        <v>0.16913404988846081</v>
      </c>
      <c r="N5317" s="85">
        <f t="shared" si="83"/>
        <v>0.55995203836930452</v>
      </c>
    </row>
    <row r="5318" spans="1:14" x14ac:dyDescent="0.25">
      <c r="A5318" s="1" t="s">
        <v>345</v>
      </c>
      <c r="B5318" s="1" t="s">
        <v>362</v>
      </c>
      <c r="C5318" s="1" t="s">
        <v>475</v>
      </c>
      <c r="D5318" s="83">
        <v>1</v>
      </c>
      <c r="E5318" s="83">
        <v>0</v>
      </c>
      <c r="F5318" s="83">
        <v>12</v>
      </c>
      <c r="G5318" s="83">
        <v>2</v>
      </c>
      <c r="H5318" s="83">
        <v>1</v>
      </c>
      <c r="I5318" s="83">
        <v>0</v>
      </c>
      <c r="J5318" s="83">
        <v>2</v>
      </c>
      <c r="K5318" s="83">
        <v>0</v>
      </c>
      <c r="L5318" s="83">
        <v>18</v>
      </c>
      <c r="M5318" s="84">
        <v>3.650375177448793E-3</v>
      </c>
      <c r="N5318" s="85">
        <f t="shared" si="83"/>
        <v>0</v>
      </c>
    </row>
    <row r="5319" spans="1:14" x14ac:dyDescent="0.25">
      <c r="A5319" s="1" t="s">
        <v>345</v>
      </c>
      <c r="B5319" s="1" t="s">
        <v>362</v>
      </c>
      <c r="C5319" s="1" t="s">
        <v>479</v>
      </c>
      <c r="D5319" s="83">
        <v>0</v>
      </c>
      <c r="E5319" s="83">
        <v>0</v>
      </c>
      <c r="F5319" s="83">
        <v>0</v>
      </c>
      <c r="G5319" s="83">
        <v>6</v>
      </c>
      <c r="H5319" s="83">
        <v>2</v>
      </c>
      <c r="I5319" s="83">
        <v>1</v>
      </c>
      <c r="J5319" s="83">
        <v>3</v>
      </c>
      <c r="K5319" s="83">
        <v>0</v>
      </c>
      <c r="L5319" s="83">
        <v>12</v>
      </c>
      <c r="M5319" s="84">
        <v>2.4335834516325291E-3</v>
      </c>
      <c r="N5319" s="85">
        <f t="shared" si="83"/>
        <v>0</v>
      </c>
    </row>
    <row r="5320" spans="1:14" x14ac:dyDescent="0.25">
      <c r="A5320" s="1" t="s">
        <v>345</v>
      </c>
      <c r="B5320" s="1" t="s">
        <v>362</v>
      </c>
      <c r="C5320" s="1" t="s">
        <v>480</v>
      </c>
      <c r="D5320" s="83">
        <v>0</v>
      </c>
      <c r="E5320" s="83">
        <v>0</v>
      </c>
      <c r="F5320" s="83">
        <v>0</v>
      </c>
      <c r="G5320" s="83">
        <v>0</v>
      </c>
      <c r="H5320" s="83">
        <v>2</v>
      </c>
      <c r="I5320" s="83">
        <v>2</v>
      </c>
      <c r="J5320" s="83">
        <v>2</v>
      </c>
      <c r="K5320" s="83">
        <v>4</v>
      </c>
      <c r="L5320" s="83">
        <v>10</v>
      </c>
      <c r="M5320" s="84">
        <v>2.0279862096937739E-3</v>
      </c>
      <c r="N5320" s="85">
        <f t="shared" si="83"/>
        <v>0</v>
      </c>
    </row>
    <row r="5321" spans="1:14" x14ac:dyDescent="0.25">
      <c r="A5321" s="1" t="s">
        <v>345</v>
      </c>
      <c r="B5321" s="1" t="s">
        <v>362</v>
      </c>
      <c r="C5321" s="1" t="s">
        <v>476</v>
      </c>
      <c r="D5321" s="83">
        <v>0</v>
      </c>
      <c r="E5321" s="83">
        <v>0</v>
      </c>
      <c r="F5321" s="83">
        <v>0</v>
      </c>
      <c r="G5321" s="83">
        <v>2</v>
      </c>
      <c r="H5321" s="83">
        <v>5</v>
      </c>
      <c r="I5321" s="83">
        <v>2</v>
      </c>
      <c r="J5321" s="83">
        <v>1</v>
      </c>
      <c r="K5321" s="83">
        <v>0</v>
      </c>
      <c r="L5321" s="83">
        <v>10</v>
      </c>
      <c r="M5321" s="84">
        <v>2.0279862096937739E-3</v>
      </c>
      <c r="N5321" s="85">
        <f t="shared" si="83"/>
        <v>0</v>
      </c>
    </row>
    <row r="5322" spans="1:14" x14ac:dyDescent="0.25">
      <c r="A5322" s="1" t="s">
        <v>345</v>
      </c>
      <c r="B5322" s="1" t="s">
        <v>362</v>
      </c>
      <c r="C5322" s="1" t="s">
        <v>469</v>
      </c>
      <c r="D5322" s="83">
        <v>8</v>
      </c>
      <c r="E5322" s="83">
        <v>3</v>
      </c>
      <c r="F5322" s="83">
        <v>242</v>
      </c>
      <c r="G5322" s="83">
        <v>197</v>
      </c>
      <c r="H5322" s="83">
        <v>170</v>
      </c>
      <c r="I5322" s="83">
        <v>45</v>
      </c>
      <c r="J5322" s="83">
        <v>41</v>
      </c>
      <c r="K5322" s="83">
        <v>32</v>
      </c>
      <c r="L5322" s="83">
        <v>738</v>
      </c>
      <c r="M5322" s="84">
        <v>0.14966538227540049</v>
      </c>
      <c r="N5322" s="85">
        <f t="shared" si="83"/>
        <v>4.0650406504065045E-3</v>
      </c>
    </row>
    <row r="5323" spans="1:14" x14ac:dyDescent="0.25">
      <c r="A5323" s="1" t="s">
        <v>345</v>
      </c>
      <c r="B5323" s="1" t="s">
        <v>362</v>
      </c>
      <c r="C5323" s="1" t="s">
        <v>470</v>
      </c>
      <c r="D5323" s="83">
        <v>0</v>
      </c>
      <c r="E5323" s="83">
        <v>0</v>
      </c>
      <c r="F5323" s="83">
        <v>0</v>
      </c>
      <c r="G5323" s="83">
        <v>67</v>
      </c>
      <c r="H5323" s="83">
        <v>53</v>
      </c>
      <c r="I5323" s="83">
        <v>27</v>
      </c>
      <c r="J5323" s="83">
        <v>39</v>
      </c>
      <c r="K5323" s="83">
        <v>45</v>
      </c>
      <c r="L5323" s="83">
        <v>231</v>
      </c>
      <c r="M5323" s="84">
        <v>4.6846481443926183E-2</v>
      </c>
      <c r="N5323" s="85">
        <f t="shared" si="83"/>
        <v>0</v>
      </c>
    </row>
    <row r="5324" spans="1:14" x14ac:dyDescent="0.25">
      <c r="A5324" s="1" t="s">
        <v>345</v>
      </c>
      <c r="B5324" s="1" t="s">
        <v>362</v>
      </c>
      <c r="C5324" s="1" t="s">
        <v>471</v>
      </c>
      <c r="D5324" s="83">
        <v>2</v>
      </c>
      <c r="E5324" s="83">
        <v>0</v>
      </c>
      <c r="F5324" s="83">
        <v>40</v>
      </c>
      <c r="G5324" s="83">
        <v>43</v>
      </c>
      <c r="H5324" s="83">
        <v>28</v>
      </c>
      <c r="I5324" s="83">
        <v>8</v>
      </c>
      <c r="J5324" s="83">
        <v>7</v>
      </c>
      <c r="K5324" s="83">
        <v>5</v>
      </c>
      <c r="L5324" s="83">
        <v>133</v>
      </c>
      <c r="M5324" s="84">
        <v>2.6972216588927199E-2</v>
      </c>
      <c r="N5324" s="85">
        <f t="shared" si="83"/>
        <v>0</v>
      </c>
    </row>
    <row r="5325" spans="1:14" x14ac:dyDescent="0.25">
      <c r="A5325" s="1" t="s">
        <v>345</v>
      </c>
      <c r="B5325" s="1" t="s">
        <v>362</v>
      </c>
      <c r="C5325" s="1" t="s">
        <v>481</v>
      </c>
      <c r="D5325" s="83">
        <v>0</v>
      </c>
      <c r="E5325" s="83">
        <v>23</v>
      </c>
      <c r="F5325" s="83">
        <v>2</v>
      </c>
      <c r="G5325" s="83">
        <v>0</v>
      </c>
      <c r="H5325" s="83">
        <v>0</v>
      </c>
      <c r="I5325" s="83">
        <v>0</v>
      </c>
      <c r="J5325" s="83">
        <v>0</v>
      </c>
      <c r="K5325" s="83">
        <v>0</v>
      </c>
      <c r="L5325" s="83">
        <v>25</v>
      </c>
      <c r="M5325" s="84">
        <v>5.0699655242344346E-3</v>
      </c>
      <c r="N5325" s="85">
        <f t="shared" si="83"/>
        <v>0.92</v>
      </c>
    </row>
    <row r="5326" spans="1:14" x14ac:dyDescent="0.25">
      <c r="A5326" s="1" t="s">
        <v>345</v>
      </c>
      <c r="B5326" s="1" t="s">
        <v>362</v>
      </c>
      <c r="C5326" s="1" t="s">
        <v>477</v>
      </c>
      <c r="D5326" s="83">
        <v>0</v>
      </c>
      <c r="E5326" s="83">
        <v>0</v>
      </c>
      <c r="F5326" s="83">
        <v>9</v>
      </c>
      <c r="G5326" s="83">
        <v>4</v>
      </c>
      <c r="H5326" s="83">
        <v>3</v>
      </c>
      <c r="I5326" s="83">
        <v>0</v>
      </c>
      <c r="J5326" s="83">
        <v>0</v>
      </c>
      <c r="K5326" s="83">
        <v>0</v>
      </c>
      <c r="L5326" s="83">
        <v>16</v>
      </c>
      <c r="M5326" s="84">
        <v>3.2447779355100378E-3</v>
      </c>
      <c r="N5326" s="85">
        <f t="shared" si="83"/>
        <v>0</v>
      </c>
    </row>
    <row r="5327" spans="1:14" x14ac:dyDescent="0.25">
      <c r="A5327" s="1" t="s">
        <v>345</v>
      </c>
      <c r="B5327" s="1" t="s">
        <v>362</v>
      </c>
      <c r="C5327" s="1" t="s">
        <v>482</v>
      </c>
      <c r="D5327" s="83">
        <v>0</v>
      </c>
      <c r="E5327" s="83">
        <v>0</v>
      </c>
      <c r="F5327" s="83">
        <v>0</v>
      </c>
      <c r="G5327" s="83">
        <v>2</v>
      </c>
      <c r="H5327" s="83">
        <v>1</v>
      </c>
      <c r="I5327" s="83">
        <v>1</v>
      </c>
      <c r="J5327" s="83">
        <v>1</v>
      </c>
      <c r="K5327" s="83">
        <v>0</v>
      </c>
      <c r="L5327" s="83">
        <v>5</v>
      </c>
      <c r="M5327" s="84">
        <v>1.013993104846887E-3</v>
      </c>
      <c r="N5327" s="85">
        <f t="shared" si="83"/>
        <v>0</v>
      </c>
    </row>
    <row r="5328" spans="1:14" x14ac:dyDescent="0.25">
      <c r="A5328" s="1" t="s">
        <v>345</v>
      </c>
      <c r="B5328" s="1" t="s">
        <v>362</v>
      </c>
      <c r="C5328" s="1" t="s">
        <v>478</v>
      </c>
      <c r="D5328" s="83">
        <v>0</v>
      </c>
      <c r="E5328" s="83">
        <v>0</v>
      </c>
      <c r="F5328" s="83">
        <v>5</v>
      </c>
      <c r="G5328" s="83">
        <v>4</v>
      </c>
      <c r="H5328" s="83">
        <v>0</v>
      </c>
      <c r="I5328" s="83">
        <v>0</v>
      </c>
      <c r="J5328" s="83">
        <v>0</v>
      </c>
      <c r="K5328" s="83">
        <v>0</v>
      </c>
      <c r="L5328" s="83">
        <v>9</v>
      </c>
      <c r="M5328" s="84">
        <v>1.825187588724397E-3</v>
      </c>
      <c r="N5328" s="85">
        <f t="shared" si="83"/>
        <v>0</v>
      </c>
    </row>
    <row r="5329" spans="1:14" x14ac:dyDescent="0.25">
      <c r="A5329" s="1" t="s">
        <v>345</v>
      </c>
      <c r="B5329" s="1" t="s">
        <v>362</v>
      </c>
      <c r="C5329" s="1" t="s">
        <v>472</v>
      </c>
      <c r="D5329" s="83">
        <v>33</v>
      </c>
      <c r="E5329" s="83">
        <v>1241</v>
      </c>
      <c r="F5329" s="83">
        <v>454</v>
      </c>
      <c r="G5329" s="83">
        <v>144</v>
      </c>
      <c r="H5329" s="83">
        <v>111</v>
      </c>
      <c r="I5329" s="83">
        <v>12</v>
      </c>
      <c r="J5329" s="83">
        <v>13</v>
      </c>
      <c r="K5329" s="83">
        <v>9</v>
      </c>
      <c r="L5329" s="83">
        <v>2017</v>
      </c>
      <c r="M5329" s="84">
        <v>0.40904481849523422</v>
      </c>
      <c r="N5329" s="85">
        <f t="shared" si="83"/>
        <v>0.6152702032721864</v>
      </c>
    </row>
    <row r="5330" spans="1:14" x14ac:dyDescent="0.25">
      <c r="A5330" s="1" t="s">
        <v>345</v>
      </c>
      <c r="B5330" s="1" t="s">
        <v>362</v>
      </c>
      <c r="C5330" s="1" t="s">
        <v>473</v>
      </c>
      <c r="D5330" s="83">
        <v>5</v>
      </c>
      <c r="E5330" s="83">
        <v>1</v>
      </c>
      <c r="F5330" s="83">
        <v>112</v>
      </c>
      <c r="G5330" s="83">
        <v>82</v>
      </c>
      <c r="H5330" s="83">
        <v>71</v>
      </c>
      <c r="I5330" s="83">
        <v>18</v>
      </c>
      <c r="J5330" s="83">
        <v>18</v>
      </c>
      <c r="K5330" s="83">
        <v>16</v>
      </c>
      <c r="L5330" s="83">
        <v>323</v>
      </c>
      <c r="M5330" s="84">
        <v>6.5503954573108897E-2</v>
      </c>
      <c r="N5330" s="85">
        <f t="shared" si="83"/>
        <v>3.0959752321981426E-3</v>
      </c>
    </row>
    <row r="5331" spans="1:14" x14ac:dyDescent="0.25">
      <c r="A5331" s="1" t="s">
        <v>345</v>
      </c>
      <c r="B5331" s="1" t="s">
        <v>362</v>
      </c>
      <c r="C5331" s="1" t="s">
        <v>474</v>
      </c>
      <c r="D5331" s="83">
        <v>8</v>
      </c>
      <c r="E5331" s="83">
        <v>329</v>
      </c>
      <c r="F5331" s="83">
        <v>134</v>
      </c>
      <c r="G5331" s="83">
        <v>31</v>
      </c>
      <c r="H5331" s="83">
        <v>40</v>
      </c>
      <c r="I5331" s="83">
        <v>4</v>
      </c>
      <c r="J5331" s="83">
        <v>3</v>
      </c>
      <c r="K5331" s="83">
        <v>1</v>
      </c>
      <c r="L5331" s="83">
        <v>550</v>
      </c>
      <c r="M5331" s="84">
        <v>0.1115392415331576</v>
      </c>
      <c r="N5331" s="85">
        <f t="shared" si="83"/>
        <v>0.59818181818181815</v>
      </c>
    </row>
    <row r="5332" spans="1:14" x14ac:dyDescent="0.25">
      <c r="A5332" s="118" t="s">
        <v>345</v>
      </c>
      <c r="B5332" s="118" t="s">
        <v>363</v>
      </c>
      <c r="C5332" s="118" t="s">
        <v>467</v>
      </c>
      <c r="D5332" s="119">
        <v>78</v>
      </c>
      <c r="E5332" s="119">
        <v>490</v>
      </c>
      <c r="F5332" s="119">
        <v>474</v>
      </c>
      <c r="G5332" s="119">
        <v>190</v>
      </c>
      <c r="H5332" s="119">
        <v>239</v>
      </c>
      <c r="I5332" s="119">
        <v>29</v>
      </c>
      <c r="J5332" s="119">
        <v>46</v>
      </c>
      <c r="K5332" s="119">
        <v>27</v>
      </c>
      <c r="L5332" s="119">
        <v>1573</v>
      </c>
      <c r="M5332" s="120">
        <v>1</v>
      </c>
      <c r="N5332" s="117">
        <f t="shared" si="83"/>
        <v>0.31150667514303876</v>
      </c>
    </row>
    <row r="5333" spans="1:14" x14ac:dyDescent="0.25">
      <c r="A5333" s="1" t="s">
        <v>345</v>
      </c>
      <c r="B5333" s="1" t="s">
        <v>363</v>
      </c>
      <c r="C5333" s="1" t="s">
        <v>468</v>
      </c>
      <c r="D5333" s="83">
        <v>14</v>
      </c>
      <c r="E5333" s="83">
        <v>112</v>
      </c>
      <c r="F5333" s="83">
        <v>68</v>
      </c>
      <c r="G5333" s="83">
        <v>9</v>
      </c>
      <c r="H5333" s="83">
        <v>16</v>
      </c>
      <c r="I5333" s="83">
        <v>1</v>
      </c>
      <c r="J5333" s="83">
        <v>0</v>
      </c>
      <c r="K5333" s="83">
        <v>1</v>
      </c>
      <c r="L5333" s="83">
        <v>221</v>
      </c>
      <c r="M5333" s="84">
        <v>0.14049586776859499</v>
      </c>
      <c r="N5333" s="85">
        <f t="shared" si="83"/>
        <v>0.50678733031674206</v>
      </c>
    </row>
    <row r="5334" spans="1:14" x14ac:dyDescent="0.25">
      <c r="A5334" s="1" t="s">
        <v>345</v>
      </c>
      <c r="B5334" s="1" t="s">
        <v>363</v>
      </c>
      <c r="C5334" s="1" t="s">
        <v>475</v>
      </c>
      <c r="D5334" s="83">
        <v>0</v>
      </c>
      <c r="E5334" s="83">
        <v>0</v>
      </c>
      <c r="F5334" s="83">
        <v>0</v>
      </c>
      <c r="G5334" s="83">
        <v>0</v>
      </c>
      <c r="H5334" s="83">
        <v>2</v>
      </c>
      <c r="I5334" s="83">
        <v>0</v>
      </c>
      <c r="J5334" s="83">
        <v>0</v>
      </c>
      <c r="K5334" s="83">
        <v>0</v>
      </c>
      <c r="L5334" s="83">
        <v>2</v>
      </c>
      <c r="M5334" s="84">
        <v>1.2714558169103619E-3</v>
      </c>
      <c r="N5334" s="85">
        <f t="shared" si="83"/>
        <v>0</v>
      </c>
    </row>
    <row r="5335" spans="1:14" x14ac:dyDescent="0.25">
      <c r="A5335" s="1" t="s">
        <v>345</v>
      </c>
      <c r="B5335" s="1" t="s">
        <v>363</v>
      </c>
      <c r="C5335" s="1" t="s">
        <v>479</v>
      </c>
      <c r="D5335" s="83">
        <v>1</v>
      </c>
      <c r="E5335" s="83">
        <v>0</v>
      </c>
      <c r="F5335" s="83">
        <v>0</v>
      </c>
      <c r="G5335" s="83">
        <v>3</v>
      </c>
      <c r="H5335" s="83">
        <v>3</v>
      </c>
      <c r="I5335" s="83">
        <v>0</v>
      </c>
      <c r="J5335" s="83">
        <v>0</v>
      </c>
      <c r="K5335" s="83">
        <v>0</v>
      </c>
      <c r="L5335" s="83">
        <v>7</v>
      </c>
      <c r="M5335" s="84">
        <v>4.4500953591862687E-3</v>
      </c>
      <c r="N5335" s="85">
        <f t="shared" si="83"/>
        <v>0</v>
      </c>
    </row>
    <row r="5336" spans="1:14" x14ac:dyDescent="0.25">
      <c r="A5336" s="1" t="s">
        <v>345</v>
      </c>
      <c r="B5336" s="1" t="s">
        <v>363</v>
      </c>
      <c r="C5336" s="1" t="s">
        <v>480</v>
      </c>
      <c r="D5336" s="83">
        <v>0</v>
      </c>
      <c r="E5336" s="83">
        <v>0</v>
      </c>
      <c r="F5336" s="83">
        <v>0</v>
      </c>
      <c r="G5336" s="83">
        <v>0</v>
      </c>
      <c r="H5336" s="83">
        <v>0</v>
      </c>
      <c r="I5336" s="83">
        <v>0</v>
      </c>
      <c r="J5336" s="83">
        <v>0</v>
      </c>
      <c r="K5336" s="83">
        <v>1</v>
      </c>
      <c r="L5336" s="83">
        <v>1</v>
      </c>
      <c r="M5336" s="84">
        <v>6.3572790845518119E-4</v>
      </c>
      <c r="N5336" s="85">
        <f t="shared" si="83"/>
        <v>0</v>
      </c>
    </row>
    <row r="5337" spans="1:14" x14ac:dyDescent="0.25">
      <c r="A5337" s="1" t="s">
        <v>345</v>
      </c>
      <c r="B5337" s="1" t="s">
        <v>363</v>
      </c>
      <c r="C5337" s="1" t="s">
        <v>476</v>
      </c>
      <c r="D5337" s="83">
        <v>0</v>
      </c>
      <c r="E5337" s="83">
        <v>0</v>
      </c>
      <c r="F5337" s="83">
        <v>0</v>
      </c>
      <c r="G5337" s="83">
        <v>2</v>
      </c>
      <c r="H5337" s="83">
        <v>0</v>
      </c>
      <c r="I5337" s="83">
        <v>0</v>
      </c>
      <c r="J5337" s="83">
        <v>0</v>
      </c>
      <c r="K5337" s="83">
        <v>0</v>
      </c>
      <c r="L5337" s="83">
        <v>2</v>
      </c>
      <c r="M5337" s="84">
        <v>1.2714558169103619E-3</v>
      </c>
      <c r="N5337" s="85">
        <f t="shared" si="83"/>
        <v>0</v>
      </c>
    </row>
    <row r="5338" spans="1:14" x14ac:dyDescent="0.25">
      <c r="A5338" s="1" t="s">
        <v>345</v>
      </c>
      <c r="B5338" s="1" t="s">
        <v>363</v>
      </c>
      <c r="C5338" s="1" t="s">
        <v>469</v>
      </c>
      <c r="D5338" s="83">
        <v>1</v>
      </c>
      <c r="E5338" s="83">
        <v>0</v>
      </c>
      <c r="F5338" s="83">
        <v>97</v>
      </c>
      <c r="G5338" s="83">
        <v>52</v>
      </c>
      <c r="H5338" s="83">
        <v>81</v>
      </c>
      <c r="I5338" s="83">
        <v>7</v>
      </c>
      <c r="J5338" s="83">
        <v>16</v>
      </c>
      <c r="K5338" s="83">
        <v>11</v>
      </c>
      <c r="L5338" s="83">
        <v>265</v>
      </c>
      <c r="M5338" s="84">
        <v>0.16846789574062301</v>
      </c>
      <c r="N5338" s="85">
        <f t="shared" si="83"/>
        <v>0</v>
      </c>
    </row>
    <row r="5339" spans="1:14" x14ac:dyDescent="0.25">
      <c r="A5339" s="1" t="s">
        <v>345</v>
      </c>
      <c r="B5339" s="1" t="s">
        <v>363</v>
      </c>
      <c r="C5339" s="1" t="s">
        <v>470</v>
      </c>
      <c r="D5339" s="83">
        <v>0</v>
      </c>
      <c r="E5339" s="83">
        <v>1</v>
      </c>
      <c r="F5339" s="83">
        <v>0</v>
      </c>
      <c r="G5339" s="83">
        <v>27</v>
      </c>
      <c r="H5339" s="83">
        <v>18</v>
      </c>
      <c r="I5339" s="83">
        <v>12</v>
      </c>
      <c r="J5339" s="83">
        <v>16</v>
      </c>
      <c r="K5339" s="83">
        <v>7</v>
      </c>
      <c r="L5339" s="83">
        <v>81</v>
      </c>
      <c r="M5339" s="84">
        <v>5.1493960584869679E-2</v>
      </c>
      <c r="N5339" s="85">
        <f t="shared" si="83"/>
        <v>1.2345679012345678E-2</v>
      </c>
    </row>
    <row r="5340" spans="1:14" x14ac:dyDescent="0.25">
      <c r="A5340" s="1" t="s">
        <v>345</v>
      </c>
      <c r="B5340" s="1" t="s">
        <v>363</v>
      </c>
      <c r="C5340" s="1" t="s">
        <v>471</v>
      </c>
      <c r="D5340" s="83">
        <v>4</v>
      </c>
      <c r="E5340" s="83">
        <v>0</v>
      </c>
      <c r="F5340" s="83">
        <v>17</v>
      </c>
      <c r="G5340" s="83">
        <v>12</v>
      </c>
      <c r="H5340" s="83">
        <v>8</v>
      </c>
      <c r="I5340" s="83">
        <v>1</v>
      </c>
      <c r="J5340" s="83">
        <v>3</v>
      </c>
      <c r="K5340" s="83">
        <v>1</v>
      </c>
      <c r="L5340" s="83">
        <v>46</v>
      </c>
      <c r="M5340" s="84">
        <v>2.9243483788938339E-2</v>
      </c>
      <c r="N5340" s="85">
        <f t="shared" si="83"/>
        <v>0</v>
      </c>
    </row>
    <row r="5341" spans="1:14" x14ac:dyDescent="0.25">
      <c r="A5341" s="1" t="s">
        <v>345</v>
      </c>
      <c r="B5341" s="1" t="s">
        <v>363</v>
      </c>
      <c r="C5341" s="1" t="s">
        <v>481</v>
      </c>
      <c r="D5341" s="83">
        <v>0</v>
      </c>
      <c r="E5341" s="83">
        <v>5</v>
      </c>
      <c r="F5341" s="83">
        <v>3</v>
      </c>
      <c r="G5341" s="83">
        <v>0</v>
      </c>
      <c r="H5341" s="83">
        <v>0</v>
      </c>
      <c r="I5341" s="83">
        <v>0</v>
      </c>
      <c r="J5341" s="83">
        <v>0</v>
      </c>
      <c r="K5341" s="83">
        <v>0</v>
      </c>
      <c r="L5341" s="83">
        <v>8</v>
      </c>
      <c r="M5341" s="84">
        <v>5.0858232676414504E-3</v>
      </c>
      <c r="N5341" s="85">
        <f t="shared" si="83"/>
        <v>0.625</v>
      </c>
    </row>
    <row r="5342" spans="1:14" x14ac:dyDescent="0.25">
      <c r="A5342" s="1" t="s">
        <v>345</v>
      </c>
      <c r="B5342" s="1" t="s">
        <v>363</v>
      </c>
      <c r="C5342" s="1" t="s">
        <v>477</v>
      </c>
      <c r="D5342" s="83">
        <v>0</v>
      </c>
      <c r="E5342" s="83">
        <v>0</v>
      </c>
      <c r="F5342" s="83">
        <v>2</v>
      </c>
      <c r="G5342" s="83">
        <v>1</v>
      </c>
      <c r="H5342" s="83">
        <v>1</v>
      </c>
      <c r="I5342" s="83">
        <v>0</v>
      </c>
      <c r="J5342" s="83">
        <v>0</v>
      </c>
      <c r="K5342" s="83">
        <v>0</v>
      </c>
      <c r="L5342" s="83">
        <v>4</v>
      </c>
      <c r="M5342" s="84">
        <v>2.5429116338207252E-3</v>
      </c>
      <c r="N5342" s="85">
        <f t="shared" si="83"/>
        <v>0</v>
      </c>
    </row>
    <row r="5343" spans="1:14" x14ac:dyDescent="0.25">
      <c r="A5343" s="1" t="s">
        <v>345</v>
      </c>
      <c r="B5343" s="1" t="s">
        <v>363</v>
      </c>
      <c r="C5343" s="1" t="s">
        <v>482</v>
      </c>
      <c r="D5343" s="83">
        <v>0</v>
      </c>
      <c r="E5343" s="83">
        <v>0</v>
      </c>
      <c r="F5343" s="83">
        <v>0</v>
      </c>
      <c r="G5343" s="83">
        <v>0</v>
      </c>
      <c r="H5343" s="83">
        <v>0</v>
      </c>
      <c r="I5343" s="83">
        <v>1</v>
      </c>
      <c r="J5343" s="83">
        <v>1</v>
      </c>
      <c r="K5343" s="83">
        <v>0</v>
      </c>
      <c r="L5343" s="83">
        <v>2</v>
      </c>
      <c r="M5343" s="84">
        <v>1.2714558169103619E-3</v>
      </c>
      <c r="N5343" s="85">
        <f t="shared" si="83"/>
        <v>0</v>
      </c>
    </row>
    <row r="5344" spans="1:14" x14ac:dyDescent="0.25">
      <c r="A5344" s="1" t="s">
        <v>345</v>
      </c>
      <c r="B5344" s="1" t="s">
        <v>363</v>
      </c>
      <c r="C5344" s="1" t="s">
        <v>478</v>
      </c>
      <c r="D5344" s="83">
        <v>0</v>
      </c>
      <c r="E5344" s="83">
        <v>0</v>
      </c>
      <c r="F5344" s="83">
        <v>2</v>
      </c>
      <c r="G5344" s="83">
        <v>0</v>
      </c>
      <c r="H5344" s="83">
        <v>0</v>
      </c>
      <c r="I5344" s="83">
        <v>0</v>
      </c>
      <c r="J5344" s="83">
        <v>0</v>
      </c>
      <c r="K5344" s="83">
        <v>0</v>
      </c>
      <c r="L5344" s="83">
        <v>2</v>
      </c>
      <c r="M5344" s="84">
        <v>1.2714558169103619E-3</v>
      </c>
      <c r="N5344" s="85">
        <f t="shared" si="83"/>
        <v>0</v>
      </c>
    </row>
    <row r="5345" spans="1:14" x14ac:dyDescent="0.25">
      <c r="A5345" s="1" t="s">
        <v>345</v>
      </c>
      <c r="B5345" s="1" t="s">
        <v>363</v>
      </c>
      <c r="C5345" s="1" t="s">
        <v>472</v>
      </c>
      <c r="D5345" s="83">
        <v>38</v>
      </c>
      <c r="E5345" s="83">
        <v>268</v>
      </c>
      <c r="F5345" s="83">
        <v>192</v>
      </c>
      <c r="G5345" s="83">
        <v>47</v>
      </c>
      <c r="H5345" s="83">
        <v>58</v>
      </c>
      <c r="I5345" s="83">
        <v>2</v>
      </c>
      <c r="J5345" s="83">
        <v>3</v>
      </c>
      <c r="K5345" s="83">
        <v>3</v>
      </c>
      <c r="L5345" s="83">
        <v>611</v>
      </c>
      <c r="M5345" s="84">
        <v>0.38842975206611569</v>
      </c>
      <c r="N5345" s="85">
        <f t="shared" si="83"/>
        <v>0.43862520458265142</v>
      </c>
    </row>
    <row r="5346" spans="1:14" x14ac:dyDescent="0.25">
      <c r="A5346" s="1" t="s">
        <v>345</v>
      </c>
      <c r="B5346" s="1" t="s">
        <v>363</v>
      </c>
      <c r="C5346" s="1" t="s">
        <v>473</v>
      </c>
      <c r="D5346" s="83">
        <v>12</v>
      </c>
      <c r="E5346" s="83">
        <v>2</v>
      </c>
      <c r="F5346" s="83">
        <v>50</v>
      </c>
      <c r="G5346" s="83">
        <v>24</v>
      </c>
      <c r="H5346" s="83">
        <v>37</v>
      </c>
      <c r="I5346" s="83">
        <v>4</v>
      </c>
      <c r="J5346" s="83">
        <v>6</v>
      </c>
      <c r="K5346" s="83">
        <v>3</v>
      </c>
      <c r="L5346" s="83">
        <v>138</v>
      </c>
      <c r="M5346" s="84">
        <v>8.773045136681501E-2</v>
      </c>
      <c r="N5346" s="85">
        <f t="shared" si="83"/>
        <v>1.4492753623188406E-2</v>
      </c>
    </row>
    <row r="5347" spans="1:14" x14ac:dyDescent="0.25">
      <c r="A5347" s="1" t="s">
        <v>345</v>
      </c>
      <c r="B5347" s="1" t="s">
        <v>363</v>
      </c>
      <c r="C5347" s="1" t="s">
        <v>474</v>
      </c>
      <c r="D5347" s="83">
        <v>8</v>
      </c>
      <c r="E5347" s="83">
        <v>102</v>
      </c>
      <c r="F5347" s="83">
        <v>43</v>
      </c>
      <c r="G5347" s="83">
        <v>13</v>
      </c>
      <c r="H5347" s="83">
        <v>15</v>
      </c>
      <c r="I5347" s="83">
        <v>1</v>
      </c>
      <c r="J5347" s="83">
        <v>1</v>
      </c>
      <c r="K5347" s="83">
        <v>0</v>
      </c>
      <c r="L5347" s="83">
        <v>183</v>
      </c>
      <c r="M5347" s="84">
        <v>0.11633820724729819</v>
      </c>
      <c r="N5347" s="85">
        <f t="shared" si="83"/>
        <v>0.55737704918032782</v>
      </c>
    </row>
    <row r="5348" spans="1:14" x14ac:dyDescent="0.25">
      <c r="A5348" s="118" t="s">
        <v>345</v>
      </c>
      <c r="B5348" s="118" t="s">
        <v>364</v>
      </c>
      <c r="C5348" s="118" t="s">
        <v>467</v>
      </c>
      <c r="D5348" s="119">
        <v>28</v>
      </c>
      <c r="E5348" s="119">
        <v>386</v>
      </c>
      <c r="F5348" s="119">
        <v>328</v>
      </c>
      <c r="G5348" s="119">
        <v>254</v>
      </c>
      <c r="H5348" s="119">
        <v>283</v>
      </c>
      <c r="I5348" s="119">
        <v>73</v>
      </c>
      <c r="J5348" s="119">
        <v>131</v>
      </c>
      <c r="K5348" s="119">
        <v>235</v>
      </c>
      <c r="L5348" s="119">
        <v>1718</v>
      </c>
      <c r="M5348" s="120">
        <v>1</v>
      </c>
      <c r="N5348" s="117">
        <f t="shared" si="83"/>
        <v>0.22467986030267753</v>
      </c>
    </row>
    <row r="5349" spans="1:14" x14ac:dyDescent="0.25">
      <c r="A5349" s="1" t="s">
        <v>345</v>
      </c>
      <c r="B5349" s="1" t="s">
        <v>364</v>
      </c>
      <c r="C5349" s="1" t="s">
        <v>468</v>
      </c>
      <c r="D5349" s="83">
        <v>2</v>
      </c>
      <c r="E5349" s="83">
        <v>87</v>
      </c>
      <c r="F5349" s="83">
        <v>73</v>
      </c>
      <c r="G5349" s="83">
        <v>23</v>
      </c>
      <c r="H5349" s="83">
        <v>36</v>
      </c>
      <c r="I5349" s="83">
        <v>4</v>
      </c>
      <c r="J5349" s="83">
        <v>11</v>
      </c>
      <c r="K5349" s="83">
        <v>2</v>
      </c>
      <c r="L5349" s="83">
        <v>238</v>
      </c>
      <c r="M5349" s="84">
        <v>0.13853317811408611</v>
      </c>
      <c r="N5349" s="85">
        <f t="shared" si="83"/>
        <v>0.36554621848739494</v>
      </c>
    </row>
    <row r="5350" spans="1:14" x14ac:dyDescent="0.25">
      <c r="A5350" s="1" t="s">
        <v>345</v>
      </c>
      <c r="B5350" s="1" t="s">
        <v>364</v>
      </c>
      <c r="C5350" s="1" t="s">
        <v>475</v>
      </c>
      <c r="D5350" s="83">
        <v>0</v>
      </c>
      <c r="E5350" s="83">
        <v>0</v>
      </c>
      <c r="F5350" s="83">
        <v>2</v>
      </c>
      <c r="G5350" s="83">
        <v>1</v>
      </c>
      <c r="H5350" s="83">
        <v>2</v>
      </c>
      <c r="I5350" s="83">
        <v>0</v>
      </c>
      <c r="J5350" s="83">
        <v>1</v>
      </c>
      <c r="K5350" s="83">
        <v>0</v>
      </c>
      <c r="L5350" s="83">
        <v>6</v>
      </c>
      <c r="M5350" s="84">
        <v>3.4924330616996511E-3</v>
      </c>
      <c r="N5350" s="85">
        <f t="shared" si="83"/>
        <v>0</v>
      </c>
    </row>
    <row r="5351" spans="1:14" x14ac:dyDescent="0.25">
      <c r="A5351" s="1" t="s">
        <v>345</v>
      </c>
      <c r="B5351" s="1" t="s">
        <v>364</v>
      </c>
      <c r="C5351" s="1" t="s">
        <v>479</v>
      </c>
      <c r="D5351" s="83">
        <v>0</v>
      </c>
      <c r="E5351" s="83">
        <v>0</v>
      </c>
      <c r="F5351" s="83">
        <v>0</v>
      </c>
      <c r="G5351" s="83">
        <v>1</v>
      </c>
      <c r="H5351" s="83">
        <v>0</v>
      </c>
      <c r="I5351" s="83">
        <v>0</v>
      </c>
      <c r="J5351" s="83">
        <v>1</v>
      </c>
      <c r="K5351" s="83">
        <v>4</v>
      </c>
      <c r="L5351" s="83">
        <v>6</v>
      </c>
      <c r="M5351" s="84">
        <v>3.4924330616996511E-3</v>
      </c>
      <c r="N5351" s="85">
        <f t="shared" si="83"/>
        <v>0</v>
      </c>
    </row>
    <row r="5352" spans="1:14" x14ac:dyDescent="0.25">
      <c r="A5352" s="1" t="s">
        <v>345</v>
      </c>
      <c r="B5352" s="1" t="s">
        <v>364</v>
      </c>
      <c r="C5352" s="1" t="s">
        <v>480</v>
      </c>
      <c r="D5352" s="83">
        <v>0</v>
      </c>
      <c r="E5352" s="83">
        <v>0</v>
      </c>
      <c r="F5352" s="83">
        <v>0</v>
      </c>
      <c r="G5352" s="83">
        <v>0</v>
      </c>
      <c r="H5352" s="83">
        <v>0</v>
      </c>
      <c r="I5352" s="83">
        <v>2</v>
      </c>
      <c r="J5352" s="83">
        <v>0</v>
      </c>
      <c r="K5352" s="83">
        <v>9</v>
      </c>
      <c r="L5352" s="83">
        <v>11</v>
      </c>
      <c r="M5352" s="84">
        <v>6.4027939464493594E-3</v>
      </c>
      <c r="N5352" s="85">
        <f t="shared" si="83"/>
        <v>0</v>
      </c>
    </row>
    <row r="5353" spans="1:14" x14ac:dyDescent="0.25">
      <c r="A5353" s="1" t="s">
        <v>345</v>
      </c>
      <c r="B5353" s="1" t="s">
        <v>364</v>
      </c>
      <c r="C5353" s="1" t="s">
        <v>476</v>
      </c>
      <c r="D5353" s="83">
        <v>0</v>
      </c>
      <c r="E5353" s="83">
        <v>0</v>
      </c>
      <c r="F5353" s="83">
        <v>0</v>
      </c>
      <c r="G5353" s="83">
        <v>0</v>
      </c>
      <c r="H5353" s="83">
        <v>0</v>
      </c>
      <c r="I5353" s="83">
        <v>2</v>
      </c>
      <c r="J5353" s="83">
        <v>0</v>
      </c>
      <c r="K5353" s="83">
        <v>2</v>
      </c>
      <c r="L5353" s="83">
        <v>4</v>
      </c>
      <c r="M5353" s="84">
        <v>2.3282887077997671E-3</v>
      </c>
      <c r="N5353" s="85">
        <f t="shared" si="83"/>
        <v>0</v>
      </c>
    </row>
    <row r="5354" spans="1:14" x14ac:dyDescent="0.25">
      <c r="A5354" s="1" t="s">
        <v>345</v>
      </c>
      <c r="B5354" s="1" t="s">
        <v>364</v>
      </c>
      <c r="C5354" s="1" t="s">
        <v>469</v>
      </c>
      <c r="D5354" s="83">
        <v>5</v>
      </c>
      <c r="E5354" s="83">
        <v>1</v>
      </c>
      <c r="F5354" s="83">
        <v>67</v>
      </c>
      <c r="G5354" s="83">
        <v>97</v>
      </c>
      <c r="H5354" s="83">
        <v>85</v>
      </c>
      <c r="I5354" s="83">
        <v>32</v>
      </c>
      <c r="J5354" s="83">
        <v>52</v>
      </c>
      <c r="K5354" s="83">
        <v>85</v>
      </c>
      <c r="L5354" s="83">
        <v>424</v>
      </c>
      <c r="M5354" s="84">
        <v>0.24679860302677531</v>
      </c>
      <c r="N5354" s="85">
        <f t="shared" si="83"/>
        <v>2.3584905660377358E-3</v>
      </c>
    </row>
    <row r="5355" spans="1:14" x14ac:dyDescent="0.25">
      <c r="A5355" s="1" t="s">
        <v>345</v>
      </c>
      <c r="B5355" s="1" t="s">
        <v>364</v>
      </c>
      <c r="C5355" s="1" t="s">
        <v>470</v>
      </c>
      <c r="D5355" s="83">
        <v>0</v>
      </c>
      <c r="E5355" s="83">
        <v>0</v>
      </c>
      <c r="F5355" s="83">
        <v>0</v>
      </c>
      <c r="G5355" s="83">
        <v>32</v>
      </c>
      <c r="H5355" s="83">
        <v>27</v>
      </c>
      <c r="I5355" s="83">
        <v>14</v>
      </c>
      <c r="J5355" s="83">
        <v>33</v>
      </c>
      <c r="K5355" s="83">
        <v>93</v>
      </c>
      <c r="L5355" s="83">
        <v>199</v>
      </c>
      <c r="M5355" s="84">
        <v>0.1158323632130384</v>
      </c>
      <c r="N5355" s="85">
        <f t="shared" si="83"/>
        <v>0</v>
      </c>
    </row>
    <row r="5356" spans="1:14" x14ac:dyDescent="0.25">
      <c r="A5356" s="1" t="s">
        <v>345</v>
      </c>
      <c r="B5356" s="1" t="s">
        <v>364</v>
      </c>
      <c r="C5356" s="1" t="s">
        <v>471</v>
      </c>
      <c r="D5356" s="83">
        <v>0</v>
      </c>
      <c r="E5356" s="83">
        <v>0</v>
      </c>
      <c r="F5356" s="83">
        <v>15</v>
      </c>
      <c r="G5356" s="83">
        <v>24</v>
      </c>
      <c r="H5356" s="83">
        <v>12</v>
      </c>
      <c r="I5356" s="83">
        <v>8</v>
      </c>
      <c r="J5356" s="83">
        <v>8</v>
      </c>
      <c r="K5356" s="83">
        <v>12</v>
      </c>
      <c r="L5356" s="83">
        <v>79</v>
      </c>
      <c r="M5356" s="84">
        <v>4.5983701979045402E-2</v>
      </c>
      <c r="N5356" s="85">
        <f t="shared" si="83"/>
        <v>0</v>
      </c>
    </row>
    <row r="5357" spans="1:14" x14ac:dyDescent="0.25">
      <c r="A5357" s="1" t="s">
        <v>345</v>
      </c>
      <c r="B5357" s="1" t="s">
        <v>364</v>
      </c>
      <c r="C5357" s="1" t="s">
        <v>481</v>
      </c>
      <c r="D5357" s="83">
        <v>1</v>
      </c>
      <c r="E5357" s="83">
        <v>6</v>
      </c>
      <c r="F5357" s="83">
        <v>2</v>
      </c>
      <c r="G5357" s="83">
        <v>0</v>
      </c>
      <c r="H5357" s="83">
        <v>0</v>
      </c>
      <c r="I5357" s="83">
        <v>0</v>
      </c>
      <c r="J5357" s="83">
        <v>0</v>
      </c>
      <c r="K5357" s="83">
        <v>0</v>
      </c>
      <c r="L5357" s="83">
        <v>9</v>
      </c>
      <c r="M5357" s="84">
        <v>5.2386495925494762E-3</v>
      </c>
      <c r="N5357" s="85">
        <f t="shared" si="83"/>
        <v>0.66666666666666663</v>
      </c>
    </row>
    <row r="5358" spans="1:14" x14ac:dyDescent="0.25">
      <c r="A5358" s="1" t="s">
        <v>345</v>
      </c>
      <c r="B5358" s="1" t="s">
        <v>364</v>
      </c>
      <c r="C5358" s="1" t="s">
        <v>477</v>
      </c>
      <c r="D5358" s="83">
        <v>0</v>
      </c>
      <c r="E5358" s="83">
        <v>0</v>
      </c>
      <c r="F5358" s="83">
        <v>5</v>
      </c>
      <c r="G5358" s="83">
        <v>1</v>
      </c>
      <c r="H5358" s="83">
        <v>1</v>
      </c>
      <c r="I5358" s="83">
        <v>0</v>
      </c>
      <c r="J5358" s="83">
        <v>1</v>
      </c>
      <c r="K5358" s="83">
        <v>1</v>
      </c>
      <c r="L5358" s="83">
        <v>9</v>
      </c>
      <c r="M5358" s="84">
        <v>5.2386495925494762E-3</v>
      </c>
      <c r="N5358" s="85">
        <f t="shared" si="83"/>
        <v>0</v>
      </c>
    </row>
    <row r="5359" spans="1:14" x14ac:dyDescent="0.25">
      <c r="A5359" s="1" t="s">
        <v>345</v>
      </c>
      <c r="B5359" s="1" t="s">
        <v>364</v>
      </c>
      <c r="C5359" s="1" t="s">
        <v>482</v>
      </c>
      <c r="D5359" s="83">
        <v>0</v>
      </c>
      <c r="E5359" s="83">
        <v>0</v>
      </c>
      <c r="F5359" s="83">
        <v>0</v>
      </c>
      <c r="G5359" s="83">
        <v>0</v>
      </c>
      <c r="H5359" s="83">
        <v>0</v>
      </c>
      <c r="I5359" s="83">
        <v>1</v>
      </c>
      <c r="J5359" s="83">
        <v>0</v>
      </c>
      <c r="K5359" s="83">
        <v>0</v>
      </c>
      <c r="L5359" s="83">
        <v>1</v>
      </c>
      <c r="M5359" s="84">
        <v>5.8207217694994178E-4</v>
      </c>
      <c r="N5359" s="85">
        <f t="shared" si="83"/>
        <v>0</v>
      </c>
    </row>
    <row r="5360" spans="1:14" x14ac:dyDescent="0.25">
      <c r="A5360" s="1" t="s">
        <v>345</v>
      </c>
      <c r="B5360" s="1" t="s">
        <v>364</v>
      </c>
      <c r="C5360" s="1" t="s">
        <v>478</v>
      </c>
      <c r="D5360" s="83">
        <v>0</v>
      </c>
      <c r="E5360" s="83">
        <v>0</v>
      </c>
      <c r="F5360" s="83">
        <v>1</v>
      </c>
      <c r="G5360" s="83">
        <v>3</v>
      </c>
      <c r="H5360" s="83">
        <v>0</v>
      </c>
      <c r="I5360" s="83">
        <v>0</v>
      </c>
      <c r="J5360" s="83">
        <v>0</v>
      </c>
      <c r="K5360" s="83">
        <v>0</v>
      </c>
      <c r="L5360" s="83">
        <v>4</v>
      </c>
      <c r="M5360" s="84">
        <v>2.3282887077997671E-3</v>
      </c>
      <c r="N5360" s="85">
        <f t="shared" si="83"/>
        <v>0</v>
      </c>
    </row>
    <row r="5361" spans="1:14" x14ac:dyDescent="0.25">
      <c r="A5361" s="1" t="s">
        <v>345</v>
      </c>
      <c r="B5361" s="1" t="s">
        <v>364</v>
      </c>
      <c r="C5361" s="1" t="s">
        <v>472</v>
      </c>
      <c r="D5361" s="83">
        <v>13</v>
      </c>
      <c r="E5361" s="83">
        <v>221</v>
      </c>
      <c r="F5361" s="83">
        <v>116</v>
      </c>
      <c r="G5361" s="83">
        <v>46</v>
      </c>
      <c r="H5361" s="83">
        <v>63</v>
      </c>
      <c r="I5361" s="83">
        <v>5</v>
      </c>
      <c r="J5361" s="83">
        <v>15</v>
      </c>
      <c r="K5361" s="83">
        <v>11</v>
      </c>
      <c r="L5361" s="83">
        <v>490</v>
      </c>
      <c r="M5361" s="84">
        <v>0.28521536670547148</v>
      </c>
      <c r="N5361" s="85">
        <f t="shared" si="83"/>
        <v>0.45102040816326533</v>
      </c>
    </row>
    <row r="5362" spans="1:14" x14ac:dyDescent="0.25">
      <c r="A5362" s="1" t="s">
        <v>345</v>
      </c>
      <c r="B5362" s="1" t="s">
        <v>364</v>
      </c>
      <c r="C5362" s="1" t="s">
        <v>473</v>
      </c>
      <c r="D5362" s="83">
        <v>4</v>
      </c>
      <c r="E5362" s="83">
        <v>1</v>
      </c>
      <c r="F5362" s="83">
        <v>26</v>
      </c>
      <c r="G5362" s="83">
        <v>19</v>
      </c>
      <c r="H5362" s="83">
        <v>44</v>
      </c>
      <c r="I5362" s="83">
        <v>4</v>
      </c>
      <c r="J5362" s="83">
        <v>8</v>
      </c>
      <c r="K5362" s="83">
        <v>15</v>
      </c>
      <c r="L5362" s="83">
        <v>121</v>
      </c>
      <c r="M5362" s="84">
        <v>7.0430733410942956E-2</v>
      </c>
      <c r="N5362" s="85">
        <f t="shared" si="83"/>
        <v>8.2644628099173556E-3</v>
      </c>
    </row>
    <row r="5363" spans="1:14" x14ac:dyDescent="0.25">
      <c r="A5363" s="1" t="s">
        <v>345</v>
      </c>
      <c r="B5363" s="1" t="s">
        <v>364</v>
      </c>
      <c r="C5363" s="1" t="s">
        <v>474</v>
      </c>
      <c r="D5363" s="83">
        <v>3</v>
      </c>
      <c r="E5363" s="83">
        <v>70</v>
      </c>
      <c r="F5363" s="83">
        <v>21</v>
      </c>
      <c r="G5363" s="83">
        <v>7</v>
      </c>
      <c r="H5363" s="83">
        <v>13</v>
      </c>
      <c r="I5363" s="83">
        <v>1</v>
      </c>
      <c r="J5363" s="83">
        <v>1</v>
      </c>
      <c r="K5363" s="83">
        <v>1</v>
      </c>
      <c r="L5363" s="83">
        <v>117</v>
      </c>
      <c r="M5363" s="84">
        <v>6.8102444703143195E-2</v>
      </c>
      <c r="N5363" s="85">
        <f t="shared" si="83"/>
        <v>0.59829059829059827</v>
      </c>
    </row>
    <row r="5364" spans="1:14" x14ac:dyDescent="0.25">
      <c r="A5364" s="118" t="s">
        <v>345</v>
      </c>
      <c r="B5364" s="118" t="s">
        <v>365</v>
      </c>
      <c r="C5364" s="118" t="s">
        <v>467</v>
      </c>
      <c r="D5364" s="119">
        <v>166</v>
      </c>
      <c r="E5364" s="119">
        <v>1160</v>
      </c>
      <c r="F5364" s="119">
        <v>942</v>
      </c>
      <c r="G5364" s="119">
        <v>791</v>
      </c>
      <c r="H5364" s="119">
        <v>669</v>
      </c>
      <c r="I5364" s="119">
        <v>201</v>
      </c>
      <c r="J5364" s="119">
        <v>308</v>
      </c>
      <c r="K5364" s="119">
        <v>316</v>
      </c>
      <c r="L5364" s="119">
        <v>4553</v>
      </c>
      <c r="M5364" s="120">
        <v>1</v>
      </c>
      <c r="N5364" s="117">
        <f t="shared" si="83"/>
        <v>0.25477707006369427</v>
      </c>
    </row>
    <row r="5365" spans="1:14" x14ac:dyDescent="0.25">
      <c r="A5365" s="1" t="s">
        <v>345</v>
      </c>
      <c r="B5365" s="1" t="s">
        <v>365</v>
      </c>
      <c r="C5365" s="1" t="s">
        <v>468</v>
      </c>
      <c r="D5365" s="83">
        <v>25</v>
      </c>
      <c r="E5365" s="83">
        <v>280</v>
      </c>
      <c r="F5365" s="83">
        <v>180</v>
      </c>
      <c r="G5365" s="83">
        <v>65</v>
      </c>
      <c r="H5365" s="83">
        <v>75</v>
      </c>
      <c r="I5365" s="83">
        <v>4</v>
      </c>
      <c r="J5365" s="83">
        <v>14</v>
      </c>
      <c r="K5365" s="83">
        <v>1</v>
      </c>
      <c r="L5365" s="83">
        <v>644</v>
      </c>
      <c r="M5365" s="84">
        <v>0.14144520096639579</v>
      </c>
      <c r="N5365" s="85">
        <f t="shared" si="83"/>
        <v>0.43478260869565216</v>
      </c>
    </row>
    <row r="5366" spans="1:14" x14ac:dyDescent="0.25">
      <c r="A5366" s="1" t="s">
        <v>345</v>
      </c>
      <c r="B5366" s="1" t="s">
        <v>365</v>
      </c>
      <c r="C5366" s="1" t="s">
        <v>475</v>
      </c>
      <c r="D5366" s="83">
        <v>0</v>
      </c>
      <c r="E5366" s="83">
        <v>0</v>
      </c>
      <c r="F5366" s="83">
        <v>5</v>
      </c>
      <c r="G5366" s="83">
        <v>1</v>
      </c>
      <c r="H5366" s="83">
        <v>7</v>
      </c>
      <c r="I5366" s="83">
        <v>0</v>
      </c>
      <c r="J5366" s="83">
        <v>1</v>
      </c>
      <c r="K5366" s="83">
        <v>1</v>
      </c>
      <c r="L5366" s="83">
        <v>15</v>
      </c>
      <c r="M5366" s="84">
        <v>3.2945310784098388E-3</v>
      </c>
      <c r="N5366" s="85">
        <f t="shared" si="83"/>
        <v>0</v>
      </c>
    </row>
    <row r="5367" spans="1:14" x14ac:dyDescent="0.25">
      <c r="A5367" s="1" t="s">
        <v>345</v>
      </c>
      <c r="B5367" s="1" t="s">
        <v>365</v>
      </c>
      <c r="C5367" s="1" t="s">
        <v>479</v>
      </c>
      <c r="D5367" s="83">
        <v>1</v>
      </c>
      <c r="E5367" s="83">
        <v>0</v>
      </c>
      <c r="F5367" s="83">
        <v>0</v>
      </c>
      <c r="G5367" s="83">
        <v>0</v>
      </c>
      <c r="H5367" s="83">
        <v>6</v>
      </c>
      <c r="I5367" s="83">
        <v>1</v>
      </c>
      <c r="J5367" s="83">
        <v>7</v>
      </c>
      <c r="K5367" s="83">
        <v>9</v>
      </c>
      <c r="L5367" s="83">
        <v>24</v>
      </c>
      <c r="M5367" s="84">
        <v>5.2712497254557436E-3</v>
      </c>
      <c r="N5367" s="85">
        <f t="shared" si="83"/>
        <v>0</v>
      </c>
    </row>
    <row r="5368" spans="1:14" x14ac:dyDescent="0.25">
      <c r="A5368" s="1" t="s">
        <v>345</v>
      </c>
      <c r="B5368" s="1" t="s">
        <v>365</v>
      </c>
      <c r="C5368" s="1" t="s">
        <v>480</v>
      </c>
      <c r="D5368" s="83">
        <v>0</v>
      </c>
      <c r="E5368" s="83">
        <v>0</v>
      </c>
      <c r="F5368" s="83">
        <v>0</v>
      </c>
      <c r="G5368" s="83">
        <v>0</v>
      </c>
      <c r="H5368" s="83">
        <v>0</v>
      </c>
      <c r="I5368" s="83">
        <v>0</v>
      </c>
      <c r="J5368" s="83">
        <v>3</v>
      </c>
      <c r="K5368" s="83">
        <v>4</v>
      </c>
      <c r="L5368" s="83">
        <v>7</v>
      </c>
      <c r="M5368" s="84">
        <v>1.537447836591258E-3</v>
      </c>
      <c r="N5368" s="85">
        <f t="shared" si="83"/>
        <v>0</v>
      </c>
    </row>
    <row r="5369" spans="1:14" x14ac:dyDescent="0.25">
      <c r="A5369" s="1" t="s">
        <v>345</v>
      </c>
      <c r="B5369" s="1" t="s">
        <v>365</v>
      </c>
      <c r="C5369" s="1" t="s">
        <v>476</v>
      </c>
      <c r="D5369" s="83">
        <v>0</v>
      </c>
      <c r="E5369" s="83">
        <v>0</v>
      </c>
      <c r="F5369" s="83">
        <v>0</v>
      </c>
      <c r="G5369" s="83">
        <v>2</v>
      </c>
      <c r="H5369" s="83">
        <v>3</v>
      </c>
      <c r="I5369" s="83">
        <v>0</v>
      </c>
      <c r="J5369" s="83">
        <v>1</v>
      </c>
      <c r="K5369" s="83">
        <v>2</v>
      </c>
      <c r="L5369" s="83">
        <v>8</v>
      </c>
      <c r="M5369" s="84">
        <v>1.757083241818581E-3</v>
      </c>
      <c r="N5369" s="85">
        <f t="shared" si="83"/>
        <v>0</v>
      </c>
    </row>
    <row r="5370" spans="1:14" x14ac:dyDescent="0.25">
      <c r="A5370" s="1" t="s">
        <v>345</v>
      </c>
      <c r="B5370" s="1" t="s">
        <v>365</v>
      </c>
      <c r="C5370" s="1" t="s">
        <v>469</v>
      </c>
      <c r="D5370" s="83">
        <v>18</v>
      </c>
      <c r="E5370" s="83">
        <v>5</v>
      </c>
      <c r="F5370" s="83">
        <v>248</v>
      </c>
      <c r="G5370" s="83">
        <v>345</v>
      </c>
      <c r="H5370" s="83">
        <v>272</v>
      </c>
      <c r="I5370" s="83">
        <v>93</v>
      </c>
      <c r="J5370" s="83">
        <v>140</v>
      </c>
      <c r="K5370" s="83">
        <v>138</v>
      </c>
      <c r="L5370" s="83">
        <v>1259</v>
      </c>
      <c r="M5370" s="84">
        <v>0.27652097518119922</v>
      </c>
      <c r="N5370" s="85">
        <f t="shared" si="83"/>
        <v>3.9714058776806989E-3</v>
      </c>
    </row>
    <row r="5371" spans="1:14" x14ac:dyDescent="0.25">
      <c r="A5371" s="1" t="s">
        <v>345</v>
      </c>
      <c r="B5371" s="1" t="s">
        <v>365</v>
      </c>
      <c r="C5371" s="1" t="s">
        <v>470</v>
      </c>
      <c r="D5371" s="83">
        <v>1</v>
      </c>
      <c r="E5371" s="83">
        <v>3</v>
      </c>
      <c r="F5371" s="83">
        <v>0</v>
      </c>
      <c r="G5371" s="83">
        <v>95</v>
      </c>
      <c r="H5371" s="83">
        <v>51</v>
      </c>
      <c r="I5371" s="83">
        <v>56</v>
      </c>
      <c r="J5371" s="83">
        <v>72</v>
      </c>
      <c r="K5371" s="83">
        <v>107</v>
      </c>
      <c r="L5371" s="83">
        <v>385</v>
      </c>
      <c r="M5371" s="84">
        <v>8.4559631012519218E-2</v>
      </c>
      <c r="N5371" s="85">
        <f t="shared" si="83"/>
        <v>7.7922077922077922E-3</v>
      </c>
    </row>
    <row r="5372" spans="1:14" x14ac:dyDescent="0.25">
      <c r="A5372" s="1" t="s">
        <v>345</v>
      </c>
      <c r="B5372" s="1" t="s">
        <v>365</v>
      </c>
      <c r="C5372" s="1" t="s">
        <v>471</v>
      </c>
      <c r="D5372" s="83">
        <v>2</v>
      </c>
      <c r="E5372" s="83">
        <v>3</v>
      </c>
      <c r="F5372" s="83">
        <v>27</v>
      </c>
      <c r="G5372" s="83">
        <v>46</v>
      </c>
      <c r="H5372" s="83">
        <v>20</v>
      </c>
      <c r="I5372" s="83">
        <v>6</v>
      </c>
      <c r="J5372" s="83">
        <v>11</v>
      </c>
      <c r="K5372" s="83">
        <v>15</v>
      </c>
      <c r="L5372" s="83">
        <v>130</v>
      </c>
      <c r="M5372" s="84">
        <v>2.8552602679551939E-2</v>
      </c>
      <c r="N5372" s="85">
        <f t="shared" si="83"/>
        <v>2.3076923076923078E-2</v>
      </c>
    </row>
    <row r="5373" spans="1:14" x14ac:dyDescent="0.25">
      <c r="A5373" s="1" t="s">
        <v>345</v>
      </c>
      <c r="B5373" s="1" t="s">
        <v>365</v>
      </c>
      <c r="C5373" s="1" t="s">
        <v>481</v>
      </c>
      <c r="D5373" s="83">
        <v>0</v>
      </c>
      <c r="E5373" s="83">
        <v>4</v>
      </c>
      <c r="F5373" s="83">
        <v>1</v>
      </c>
      <c r="G5373" s="83">
        <v>0</v>
      </c>
      <c r="H5373" s="83">
        <v>1</v>
      </c>
      <c r="I5373" s="83">
        <v>0</v>
      </c>
      <c r="J5373" s="83">
        <v>0</v>
      </c>
      <c r="K5373" s="83">
        <v>0</v>
      </c>
      <c r="L5373" s="83">
        <v>6</v>
      </c>
      <c r="M5373" s="84">
        <v>1.3178124313639359E-3</v>
      </c>
      <c r="N5373" s="85">
        <f t="shared" si="83"/>
        <v>0.66666666666666663</v>
      </c>
    </row>
    <row r="5374" spans="1:14" x14ac:dyDescent="0.25">
      <c r="A5374" s="1" t="s">
        <v>345</v>
      </c>
      <c r="B5374" s="1" t="s">
        <v>365</v>
      </c>
      <c r="C5374" s="1" t="s">
        <v>477</v>
      </c>
      <c r="D5374" s="83">
        <v>1</v>
      </c>
      <c r="E5374" s="83">
        <v>0</v>
      </c>
      <c r="F5374" s="83">
        <v>2</v>
      </c>
      <c r="G5374" s="83">
        <v>3</v>
      </c>
      <c r="H5374" s="83">
        <v>0</v>
      </c>
      <c r="I5374" s="83">
        <v>0</v>
      </c>
      <c r="J5374" s="83">
        <v>0</v>
      </c>
      <c r="K5374" s="83">
        <v>0</v>
      </c>
      <c r="L5374" s="83">
        <v>6</v>
      </c>
      <c r="M5374" s="84">
        <v>1.3178124313639359E-3</v>
      </c>
      <c r="N5374" s="85">
        <f t="shared" si="83"/>
        <v>0</v>
      </c>
    </row>
    <row r="5375" spans="1:14" x14ac:dyDescent="0.25">
      <c r="A5375" s="1" t="s">
        <v>345</v>
      </c>
      <c r="B5375" s="1" t="s">
        <v>365</v>
      </c>
      <c r="C5375" s="1" t="s">
        <v>478</v>
      </c>
      <c r="D5375" s="83">
        <v>0</v>
      </c>
      <c r="E5375" s="83">
        <v>0</v>
      </c>
      <c r="F5375" s="83">
        <v>2</v>
      </c>
      <c r="G5375" s="83">
        <v>2</v>
      </c>
      <c r="H5375" s="83">
        <v>1</v>
      </c>
      <c r="I5375" s="83">
        <v>1</v>
      </c>
      <c r="J5375" s="83">
        <v>0</v>
      </c>
      <c r="K5375" s="83">
        <v>0</v>
      </c>
      <c r="L5375" s="83">
        <v>6</v>
      </c>
      <c r="M5375" s="84">
        <v>1.3178124313639359E-3</v>
      </c>
      <c r="N5375" s="85">
        <f t="shared" si="83"/>
        <v>0</v>
      </c>
    </row>
    <row r="5376" spans="1:14" x14ac:dyDescent="0.25">
      <c r="A5376" s="1" t="s">
        <v>345</v>
      </c>
      <c r="B5376" s="1" t="s">
        <v>365</v>
      </c>
      <c r="C5376" s="1" t="s">
        <v>472</v>
      </c>
      <c r="D5376" s="83">
        <v>99</v>
      </c>
      <c r="E5376" s="83">
        <v>733</v>
      </c>
      <c r="F5376" s="83">
        <v>366</v>
      </c>
      <c r="G5376" s="83">
        <v>150</v>
      </c>
      <c r="H5376" s="83">
        <v>149</v>
      </c>
      <c r="I5376" s="83">
        <v>18</v>
      </c>
      <c r="J5376" s="83">
        <v>33</v>
      </c>
      <c r="K5376" s="83">
        <v>18</v>
      </c>
      <c r="L5376" s="83">
        <v>1566</v>
      </c>
      <c r="M5376" s="84">
        <v>0.34394904458598718</v>
      </c>
      <c r="N5376" s="85">
        <f t="shared" si="83"/>
        <v>0.46807151979565775</v>
      </c>
    </row>
    <row r="5377" spans="1:14" x14ac:dyDescent="0.25">
      <c r="A5377" s="1" t="s">
        <v>345</v>
      </c>
      <c r="B5377" s="1" t="s">
        <v>365</v>
      </c>
      <c r="C5377" s="1" t="s">
        <v>473</v>
      </c>
      <c r="D5377" s="83">
        <v>10</v>
      </c>
      <c r="E5377" s="83">
        <v>5</v>
      </c>
      <c r="F5377" s="83">
        <v>38</v>
      </c>
      <c r="G5377" s="83">
        <v>60</v>
      </c>
      <c r="H5377" s="83">
        <v>54</v>
      </c>
      <c r="I5377" s="83">
        <v>17</v>
      </c>
      <c r="J5377" s="83">
        <v>20</v>
      </c>
      <c r="K5377" s="83">
        <v>17</v>
      </c>
      <c r="L5377" s="83">
        <v>221</v>
      </c>
      <c r="M5377" s="84">
        <v>4.8539424555238297E-2</v>
      </c>
      <c r="N5377" s="85">
        <f t="shared" si="83"/>
        <v>2.2624434389140271E-2</v>
      </c>
    </row>
    <row r="5378" spans="1:14" x14ac:dyDescent="0.25">
      <c r="A5378" s="1" t="s">
        <v>345</v>
      </c>
      <c r="B5378" s="1" t="s">
        <v>365</v>
      </c>
      <c r="C5378" s="1" t="s">
        <v>474</v>
      </c>
      <c r="D5378" s="83">
        <v>9</v>
      </c>
      <c r="E5378" s="83">
        <v>127</v>
      </c>
      <c r="F5378" s="83">
        <v>73</v>
      </c>
      <c r="G5378" s="83">
        <v>22</v>
      </c>
      <c r="H5378" s="83">
        <v>30</v>
      </c>
      <c r="I5378" s="83">
        <v>5</v>
      </c>
      <c r="J5378" s="83">
        <v>6</v>
      </c>
      <c r="K5378" s="83">
        <v>4</v>
      </c>
      <c r="L5378" s="83">
        <v>276</v>
      </c>
      <c r="M5378" s="84">
        <v>6.0619371842741042E-2</v>
      </c>
      <c r="N5378" s="85">
        <f t="shared" si="83"/>
        <v>0.46014492753623187</v>
      </c>
    </row>
    <row r="5379" spans="1:14" x14ac:dyDescent="0.25">
      <c r="A5379" s="118" t="s">
        <v>345</v>
      </c>
      <c r="B5379" s="118" t="s">
        <v>366</v>
      </c>
      <c r="C5379" s="118" t="s">
        <v>467</v>
      </c>
      <c r="D5379" s="119">
        <v>99</v>
      </c>
      <c r="E5379" s="119">
        <v>1424</v>
      </c>
      <c r="F5379" s="119">
        <v>1133</v>
      </c>
      <c r="G5379" s="119">
        <v>817</v>
      </c>
      <c r="H5379" s="119">
        <v>791</v>
      </c>
      <c r="I5379" s="119">
        <v>205</v>
      </c>
      <c r="J5379" s="119">
        <v>285</v>
      </c>
      <c r="K5379" s="119">
        <v>373</v>
      </c>
      <c r="L5379" s="119">
        <v>5127</v>
      </c>
      <c r="M5379" s="120">
        <v>1</v>
      </c>
      <c r="N5379" s="117">
        <f t="shared" si="83"/>
        <v>0.27774527013848255</v>
      </c>
    </row>
    <row r="5380" spans="1:14" x14ac:dyDescent="0.25">
      <c r="A5380" s="1" t="s">
        <v>345</v>
      </c>
      <c r="B5380" s="1" t="s">
        <v>366</v>
      </c>
      <c r="C5380" s="1" t="s">
        <v>468</v>
      </c>
      <c r="D5380" s="83">
        <v>14</v>
      </c>
      <c r="E5380" s="83">
        <v>323</v>
      </c>
      <c r="F5380" s="83">
        <v>227</v>
      </c>
      <c r="G5380" s="83">
        <v>77</v>
      </c>
      <c r="H5380" s="83">
        <v>86</v>
      </c>
      <c r="I5380" s="83">
        <v>5</v>
      </c>
      <c r="J5380" s="83">
        <v>12</v>
      </c>
      <c r="K5380" s="83">
        <v>2</v>
      </c>
      <c r="L5380" s="83">
        <v>746</v>
      </c>
      <c r="M5380" s="84">
        <v>0.14550419348546911</v>
      </c>
      <c r="N5380" s="85">
        <f t="shared" ref="N5380:N5443" si="84">E5380/L5380</f>
        <v>0.43297587131367293</v>
      </c>
    </row>
    <row r="5381" spans="1:14" x14ac:dyDescent="0.25">
      <c r="A5381" s="1" t="s">
        <v>345</v>
      </c>
      <c r="B5381" s="1" t="s">
        <v>366</v>
      </c>
      <c r="C5381" s="1" t="s">
        <v>475</v>
      </c>
      <c r="D5381" s="83">
        <v>0</v>
      </c>
      <c r="E5381" s="83">
        <v>0</v>
      </c>
      <c r="F5381" s="83">
        <v>3</v>
      </c>
      <c r="G5381" s="83">
        <v>2</v>
      </c>
      <c r="H5381" s="83">
        <v>2</v>
      </c>
      <c r="I5381" s="83">
        <v>0</v>
      </c>
      <c r="J5381" s="83">
        <v>0</v>
      </c>
      <c r="K5381" s="83">
        <v>0</v>
      </c>
      <c r="L5381" s="83">
        <v>7</v>
      </c>
      <c r="M5381" s="84">
        <v>1.365320850399844E-3</v>
      </c>
      <c r="N5381" s="85">
        <f t="shared" si="84"/>
        <v>0</v>
      </c>
    </row>
    <row r="5382" spans="1:14" x14ac:dyDescent="0.25">
      <c r="A5382" s="1" t="s">
        <v>345</v>
      </c>
      <c r="B5382" s="1" t="s">
        <v>366</v>
      </c>
      <c r="C5382" s="1" t="s">
        <v>479</v>
      </c>
      <c r="D5382" s="83">
        <v>0</v>
      </c>
      <c r="E5382" s="83">
        <v>0</v>
      </c>
      <c r="F5382" s="83">
        <v>0</v>
      </c>
      <c r="G5382" s="83">
        <v>1</v>
      </c>
      <c r="H5382" s="83">
        <v>1</v>
      </c>
      <c r="I5382" s="83">
        <v>2</v>
      </c>
      <c r="J5382" s="83">
        <v>1</v>
      </c>
      <c r="K5382" s="83">
        <v>1</v>
      </c>
      <c r="L5382" s="83">
        <v>6</v>
      </c>
      <c r="M5382" s="84">
        <v>1.1702750146284379E-3</v>
      </c>
      <c r="N5382" s="85">
        <f t="shared" si="84"/>
        <v>0</v>
      </c>
    </row>
    <row r="5383" spans="1:14" x14ac:dyDescent="0.25">
      <c r="A5383" s="1" t="s">
        <v>345</v>
      </c>
      <c r="B5383" s="1" t="s">
        <v>366</v>
      </c>
      <c r="C5383" s="1" t="s">
        <v>480</v>
      </c>
      <c r="D5383" s="83">
        <v>0</v>
      </c>
      <c r="E5383" s="83">
        <v>0</v>
      </c>
      <c r="F5383" s="83">
        <v>0</v>
      </c>
      <c r="G5383" s="83">
        <v>0</v>
      </c>
      <c r="H5383" s="83">
        <v>0</v>
      </c>
      <c r="I5383" s="83">
        <v>0</v>
      </c>
      <c r="J5383" s="83">
        <v>0</v>
      </c>
      <c r="K5383" s="83">
        <v>4</v>
      </c>
      <c r="L5383" s="83">
        <v>4</v>
      </c>
      <c r="M5383" s="84">
        <v>7.8018334308562517E-4</v>
      </c>
      <c r="N5383" s="85">
        <f t="shared" si="84"/>
        <v>0</v>
      </c>
    </row>
    <row r="5384" spans="1:14" x14ac:dyDescent="0.25">
      <c r="A5384" s="1" t="s">
        <v>345</v>
      </c>
      <c r="B5384" s="1" t="s">
        <v>366</v>
      </c>
      <c r="C5384" s="1" t="s">
        <v>476</v>
      </c>
      <c r="D5384" s="83">
        <v>0</v>
      </c>
      <c r="E5384" s="83">
        <v>0</v>
      </c>
      <c r="F5384" s="83">
        <v>0</v>
      </c>
      <c r="G5384" s="83">
        <v>3</v>
      </c>
      <c r="H5384" s="83">
        <v>2</v>
      </c>
      <c r="I5384" s="83">
        <v>0</v>
      </c>
      <c r="J5384" s="83">
        <v>1</v>
      </c>
      <c r="K5384" s="83">
        <v>1</v>
      </c>
      <c r="L5384" s="83">
        <v>7</v>
      </c>
      <c r="M5384" s="84">
        <v>1.365320850399844E-3</v>
      </c>
      <c r="N5384" s="85">
        <f t="shared" si="84"/>
        <v>0</v>
      </c>
    </row>
    <row r="5385" spans="1:14" x14ac:dyDescent="0.25">
      <c r="A5385" s="1" t="s">
        <v>345</v>
      </c>
      <c r="B5385" s="1" t="s">
        <v>366</v>
      </c>
      <c r="C5385" s="1" t="s">
        <v>469</v>
      </c>
      <c r="D5385" s="83">
        <v>12</v>
      </c>
      <c r="E5385" s="83">
        <v>1</v>
      </c>
      <c r="F5385" s="83">
        <v>220</v>
      </c>
      <c r="G5385" s="83">
        <v>297</v>
      </c>
      <c r="H5385" s="83">
        <v>268</v>
      </c>
      <c r="I5385" s="83">
        <v>75</v>
      </c>
      <c r="J5385" s="83">
        <v>101</v>
      </c>
      <c r="K5385" s="83">
        <v>144</v>
      </c>
      <c r="L5385" s="83">
        <v>1118</v>
      </c>
      <c r="M5385" s="84">
        <v>0.21806124439243221</v>
      </c>
      <c r="N5385" s="85">
        <f t="shared" si="84"/>
        <v>8.9445438282647585E-4</v>
      </c>
    </row>
    <row r="5386" spans="1:14" x14ac:dyDescent="0.25">
      <c r="A5386" s="1" t="s">
        <v>345</v>
      </c>
      <c r="B5386" s="1" t="s">
        <v>366</v>
      </c>
      <c r="C5386" s="1" t="s">
        <v>470</v>
      </c>
      <c r="D5386" s="83">
        <v>2</v>
      </c>
      <c r="E5386" s="83">
        <v>3</v>
      </c>
      <c r="F5386" s="83">
        <v>0</v>
      </c>
      <c r="G5386" s="83">
        <v>83</v>
      </c>
      <c r="H5386" s="83">
        <v>75</v>
      </c>
      <c r="I5386" s="83">
        <v>59</v>
      </c>
      <c r="J5386" s="83">
        <v>71</v>
      </c>
      <c r="K5386" s="83">
        <v>143</v>
      </c>
      <c r="L5386" s="83">
        <v>436</v>
      </c>
      <c r="M5386" s="84">
        <v>8.5039984396333132E-2</v>
      </c>
      <c r="N5386" s="85">
        <f t="shared" si="84"/>
        <v>6.8807339449541288E-3</v>
      </c>
    </row>
    <row r="5387" spans="1:14" x14ac:dyDescent="0.25">
      <c r="A5387" s="1" t="s">
        <v>345</v>
      </c>
      <c r="B5387" s="1" t="s">
        <v>366</v>
      </c>
      <c r="C5387" s="1" t="s">
        <v>471</v>
      </c>
      <c r="D5387" s="83">
        <v>2</v>
      </c>
      <c r="E5387" s="83">
        <v>2</v>
      </c>
      <c r="F5387" s="83">
        <v>48</v>
      </c>
      <c r="G5387" s="83">
        <v>60</v>
      </c>
      <c r="H5387" s="83">
        <v>46</v>
      </c>
      <c r="I5387" s="83">
        <v>12</v>
      </c>
      <c r="J5387" s="83">
        <v>17</v>
      </c>
      <c r="K5387" s="83">
        <v>17</v>
      </c>
      <c r="L5387" s="83">
        <v>204</v>
      </c>
      <c r="M5387" s="84">
        <v>3.9789350497366878E-2</v>
      </c>
      <c r="N5387" s="85">
        <f t="shared" si="84"/>
        <v>9.8039215686274508E-3</v>
      </c>
    </row>
    <row r="5388" spans="1:14" x14ac:dyDescent="0.25">
      <c r="A5388" s="1" t="s">
        <v>345</v>
      </c>
      <c r="B5388" s="1" t="s">
        <v>366</v>
      </c>
      <c r="C5388" s="1" t="s">
        <v>481</v>
      </c>
      <c r="D5388" s="83">
        <v>0</v>
      </c>
      <c r="E5388" s="83">
        <v>12</v>
      </c>
      <c r="F5388" s="83">
        <v>2</v>
      </c>
      <c r="G5388" s="83">
        <v>0</v>
      </c>
      <c r="H5388" s="83">
        <v>0</v>
      </c>
      <c r="I5388" s="83">
        <v>0</v>
      </c>
      <c r="J5388" s="83">
        <v>0</v>
      </c>
      <c r="K5388" s="83">
        <v>0</v>
      </c>
      <c r="L5388" s="83">
        <v>14</v>
      </c>
      <c r="M5388" s="84">
        <v>2.730641700799688E-3</v>
      </c>
      <c r="N5388" s="85">
        <f t="shared" si="84"/>
        <v>0.8571428571428571</v>
      </c>
    </row>
    <row r="5389" spans="1:14" x14ac:dyDescent="0.25">
      <c r="A5389" s="1" t="s">
        <v>345</v>
      </c>
      <c r="B5389" s="1" t="s">
        <v>366</v>
      </c>
      <c r="C5389" s="1" t="s">
        <v>477</v>
      </c>
      <c r="D5389" s="83">
        <v>0</v>
      </c>
      <c r="E5389" s="83">
        <v>0</v>
      </c>
      <c r="F5389" s="83">
        <v>3</v>
      </c>
      <c r="G5389" s="83">
        <v>1</v>
      </c>
      <c r="H5389" s="83">
        <v>0</v>
      </c>
      <c r="I5389" s="83">
        <v>0</v>
      </c>
      <c r="J5389" s="83">
        <v>0</v>
      </c>
      <c r="K5389" s="83">
        <v>0</v>
      </c>
      <c r="L5389" s="83">
        <v>4</v>
      </c>
      <c r="M5389" s="84">
        <v>7.8018334308562517E-4</v>
      </c>
      <c r="N5389" s="85">
        <f t="shared" si="84"/>
        <v>0</v>
      </c>
    </row>
    <row r="5390" spans="1:14" x14ac:dyDescent="0.25">
      <c r="A5390" s="1" t="s">
        <v>345</v>
      </c>
      <c r="B5390" s="1" t="s">
        <v>366</v>
      </c>
      <c r="C5390" s="1" t="s">
        <v>482</v>
      </c>
      <c r="D5390" s="83">
        <v>0</v>
      </c>
      <c r="E5390" s="83">
        <v>0</v>
      </c>
      <c r="F5390" s="83">
        <v>0</v>
      </c>
      <c r="G5390" s="83">
        <v>0</v>
      </c>
      <c r="H5390" s="83">
        <v>2</v>
      </c>
      <c r="I5390" s="83">
        <v>0</v>
      </c>
      <c r="J5390" s="83">
        <v>2</v>
      </c>
      <c r="K5390" s="83">
        <v>0</v>
      </c>
      <c r="L5390" s="83">
        <v>4</v>
      </c>
      <c r="M5390" s="84">
        <v>7.8018334308562517E-4</v>
      </c>
      <c r="N5390" s="85">
        <f t="shared" si="84"/>
        <v>0</v>
      </c>
    </row>
    <row r="5391" spans="1:14" x14ac:dyDescent="0.25">
      <c r="A5391" s="1" t="s">
        <v>345</v>
      </c>
      <c r="B5391" s="1" t="s">
        <v>366</v>
      </c>
      <c r="C5391" s="1" t="s">
        <v>478</v>
      </c>
      <c r="D5391" s="83">
        <v>0</v>
      </c>
      <c r="E5391" s="83">
        <v>0</v>
      </c>
      <c r="F5391" s="83">
        <v>1</v>
      </c>
      <c r="G5391" s="83">
        <v>2</v>
      </c>
      <c r="H5391" s="83">
        <v>1</v>
      </c>
      <c r="I5391" s="83">
        <v>0</v>
      </c>
      <c r="J5391" s="83">
        <v>0</v>
      </c>
      <c r="K5391" s="83">
        <v>0</v>
      </c>
      <c r="L5391" s="83">
        <v>4</v>
      </c>
      <c r="M5391" s="84">
        <v>7.8018334308562517E-4</v>
      </c>
      <c r="N5391" s="85">
        <f t="shared" si="84"/>
        <v>0</v>
      </c>
    </row>
    <row r="5392" spans="1:14" x14ac:dyDescent="0.25">
      <c r="A5392" s="1" t="s">
        <v>345</v>
      </c>
      <c r="B5392" s="1" t="s">
        <v>366</v>
      </c>
      <c r="C5392" s="1" t="s">
        <v>472</v>
      </c>
      <c r="D5392" s="83">
        <v>43</v>
      </c>
      <c r="E5392" s="83">
        <v>816</v>
      </c>
      <c r="F5392" s="83">
        <v>425</v>
      </c>
      <c r="G5392" s="83">
        <v>162</v>
      </c>
      <c r="H5392" s="83">
        <v>158</v>
      </c>
      <c r="I5392" s="83">
        <v>24</v>
      </c>
      <c r="J5392" s="83">
        <v>35</v>
      </c>
      <c r="K5392" s="83">
        <v>23</v>
      </c>
      <c r="L5392" s="83">
        <v>1686</v>
      </c>
      <c r="M5392" s="84">
        <v>0.32884727911059097</v>
      </c>
      <c r="N5392" s="85">
        <f t="shared" si="84"/>
        <v>0.48398576512455516</v>
      </c>
    </row>
    <row r="5393" spans="1:14" x14ac:dyDescent="0.25">
      <c r="A5393" s="1" t="s">
        <v>345</v>
      </c>
      <c r="B5393" s="1" t="s">
        <v>366</v>
      </c>
      <c r="C5393" s="1" t="s">
        <v>473</v>
      </c>
      <c r="D5393" s="83">
        <v>16</v>
      </c>
      <c r="E5393" s="83">
        <v>6</v>
      </c>
      <c r="F5393" s="83">
        <v>89</v>
      </c>
      <c r="G5393" s="83">
        <v>87</v>
      </c>
      <c r="H5393" s="83">
        <v>108</v>
      </c>
      <c r="I5393" s="83">
        <v>26</v>
      </c>
      <c r="J5393" s="83">
        <v>37</v>
      </c>
      <c r="K5393" s="83">
        <v>33</v>
      </c>
      <c r="L5393" s="83">
        <v>402</v>
      </c>
      <c r="M5393" s="84">
        <v>7.840842598010532E-2</v>
      </c>
      <c r="N5393" s="85">
        <f t="shared" si="84"/>
        <v>1.4925373134328358E-2</v>
      </c>
    </row>
    <row r="5394" spans="1:14" x14ac:dyDescent="0.25">
      <c r="A5394" s="1" t="s">
        <v>345</v>
      </c>
      <c r="B5394" s="1" t="s">
        <v>366</v>
      </c>
      <c r="C5394" s="1" t="s">
        <v>474</v>
      </c>
      <c r="D5394" s="83">
        <v>10</v>
      </c>
      <c r="E5394" s="83">
        <v>261</v>
      </c>
      <c r="F5394" s="83">
        <v>115</v>
      </c>
      <c r="G5394" s="83">
        <v>42</v>
      </c>
      <c r="H5394" s="83">
        <v>42</v>
      </c>
      <c r="I5394" s="83">
        <v>2</v>
      </c>
      <c r="J5394" s="83">
        <v>8</v>
      </c>
      <c r="K5394" s="83">
        <v>5</v>
      </c>
      <c r="L5394" s="83">
        <v>485</v>
      </c>
      <c r="M5394" s="84">
        <v>9.4597230349132047E-2</v>
      </c>
      <c r="N5394" s="85">
        <f t="shared" si="84"/>
        <v>0.53814432989690719</v>
      </c>
    </row>
    <row r="5395" spans="1:14" x14ac:dyDescent="0.25">
      <c r="A5395" s="118" t="s">
        <v>345</v>
      </c>
      <c r="B5395" s="118" t="s">
        <v>367</v>
      </c>
      <c r="C5395" s="118" t="s">
        <v>467</v>
      </c>
      <c r="D5395" s="119">
        <v>86</v>
      </c>
      <c r="E5395" s="119">
        <v>2071</v>
      </c>
      <c r="F5395" s="119">
        <v>1400</v>
      </c>
      <c r="G5395" s="119">
        <v>826</v>
      </c>
      <c r="H5395" s="119">
        <v>693</v>
      </c>
      <c r="I5395" s="119">
        <v>148</v>
      </c>
      <c r="J5395" s="119">
        <v>233</v>
      </c>
      <c r="K5395" s="119">
        <v>170</v>
      </c>
      <c r="L5395" s="119">
        <v>5627</v>
      </c>
      <c r="M5395" s="120">
        <v>1</v>
      </c>
      <c r="N5395" s="117">
        <f t="shared" si="84"/>
        <v>0.36804691665185713</v>
      </c>
    </row>
    <row r="5396" spans="1:14" x14ac:dyDescent="0.25">
      <c r="A5396" s="1" t="s">
        <v>345</v>
      </c>
      <c r="B5396" s="1" t="s">
        <v>367</v>
      </c>
      <c r="C5396" s="1" t="s">
        <v>468</v>
      </c>
      <c r="D5396" s="83">
        <v>9</v>
      </c>
      <c r="E5396" s="83">
        <v>458</v>
      </c>
      <c r="F5396" s="83">
        <v>258</v>
      </c>
      <c r="G5396" s="83">
        <v>79</v>
      </c>
      <c r="H5396" s="83">
        <v>72</v>
      </c>
      <c r="I5396" s="83">
        <v>8</v>
      </c>
      <c r="J5396" s="83">
        <v>14</v>
      </c>
      <c r="K5396" s="83">
        <v>7</v>
      </c>
      <c r="L5396" s="83">
        <v>905</v>
      </c>
      <c r="M5396" s="84">
        <v>0.16083170428292159</v>
      </c>
      <c r="N5396" s="85">
        <f t="shared" si="84"/>
        <v>0.50607734806629834</v>
      </c>
    </row>
    <row r="5397" spans="1:14" x14ac:dyDescent="0.25">
      <c r="A5397" s="1" t="s">
        <v>345</v>
      </c>
      <c r="B5397" s="1" t="s">
        <v>367</v>
      </c>
      <c r="C5397" s="1" t="s">
        <v>475</v>
      </c>
      <c r="D5397" s="83">
        <v>0</v>
      </c>
      <c r="E5397" s="83">
        <v>0</v>
      </c>
      <c r="F5397" s="83">
        <v>9</v>
      </c>
      <c r="G5397" s="83">
        <v>0</v>
      </c>
      <c r="H5397" s="83">
        <v>2</v>
      </c>
      <c r="I5397" s="83">
        <v>1</v>
      </c>
      <c r="J5397" s="83">
        <v>0</v>
      </c>
      <c r="K5397" s="83">
        <v>0</v>
      </c>
      <c r="L5397" s="83">
        <v>12</v>
      </c>
      <c r="M5397" s="84">
        <v>2.132575084414431E-3</v>
      </c>
      <c r="N5397" s="85">
        <f t="shared" si="84"/>
        <v>0</v>
      </c>
    </row>
    <row r="5398" spans="1:14" x14ac:dyDescent="0.25">
      <c r="A5398" s="1" t="s">
        <v>345</v>
      </c>
      <c r="B5398" s="1" t="s">
        <v>367</v>
      </c>
      <c r="C5398" s="1" t="s">
        <v>479</v>
      </c>
      <c r="D5398" s="83">
        <v>0</v>
      </c>
      <c r="E5398" s="83">
        <v>1</v>
      </c>
      <c r="F5398" s="83">
        <v>0</v>
      </c>
      <c r="G5398" s="83">
        <v>2</v>
      </c>
      <c r="H5398" s="83">
        <v>5</v>
      </c>
      <c r="I5398" s="83">
        <v>0</v>
      </c>
      <c r="J5398" s="83">
        <v>2</v>
      </c>
      <c r="K5398" s="83">
        <v>1</v>
      </c>
      <c r="L5398" s="83">
        <v>11</v>
      </c>
      <c r="M5398" s="84">
        <v>1.9548604940465611E-3</v>
      </c>
      <c r="N5398" s="85">
        <f t="shared" si="84"/>
        <v>9.0909090909090912E-2</v>
      </c>
    </row>
    <row r="5399" spans="1:14" x14ac:dyDescent="0.25">
      <c r="A5399" s="1" t="s">
        <v>345</v>
      </c>
      <c r="B5399" s="1" t="s">
        <v>367</v>
      </c>
      <c r="C5399" s="1" t="s">
        <v>480</v>
      </c>
      <c r="D5399" s="83">
        <v>0</v>
      </c>
      <c r="E5399" s="83">
        <v>0</v>
      </c>
      <c r="F5399" s="83">
        <v>0</v>
      </c>
      <c r="G5399" s="83">
        <v>0</v>
      </c>
      <c r="H5399" s="83">
        <v>2</v>
      </c>
      <c r="I5399" s="83">
        <v>1</v>
      </c>
      <c r="J5399" s="83">
        <v>2</v>
      </c>
      <c r="K5399" s="83">
        <v>1</v>
      </c>
      <c r="L5399" s="83">
        <v>6</v>
      </c>
      <c r="M5399" s="84">
        <v>1.0662875422072151E-3</v>
      </c>
      <c r="N5399" s="85">
        <f t="shared" si="84"/>
        <v>0</v>
      </c>
    </row>
    <row r="5400" spans="1:14" x14ac:dyDescent="0.25">
      <c r="A5400" s="1" t="s">
        <v>345</v>
      </c>
      <c r="B5400" s="1" t="s">
        <v>367</v>
      </c>
      <c r="C5400" s="1" t="s">
        <v>476</v>
      </c>
      <c r="D5400" s="83">
        <v>1</v>
      </c>
      <c r="E5400" s="83">
        <v>0</v>
      </c>
      <c r="F5400" s="83">
        <v>0</v>
      </c>
      <c r="G5400" s="83">
        <v>2</v>
      </c>
      <c r="H5400" s="83">
        <v>3</v>
      </c>
      <c r="I5400" s="83">
        <v>2</v>
      </c>
      <c r="J5400" s="83">
        <v>2</v>
      </c>
      <c r="K5400" s="83">
        <v>2</v>
      </c>
      <c r="L5400" s="83">
        <v>12</v>
      </c>
      <c r="M5400" s="84">
        <v>2.132575084414431E-3</v>
      </c>
      <c r="N5400" s="85">
        <f t="shared" si="84"/>
        <v>0</v>
      </c>
    </row>
    <row r="5401" spans="1:14" x14ac:dyDescent="0.25">
      <c r="A5401" s="1" t="s">
        <v>345</v>
      </c>
      <c r="B5401" s="1" t="s">
        <v>367</v>
      </c>
      <c r="C5401" s="1" t="s">
        <v>469</v>
      </c>
      <c r="D5401" s="83">
        <v>7</v>
      </c>
      <c r="E5401" s="83">
        <v>2</v>
      </c>
      <c r="F5401" s="83">
        <v>241</v>
      </c>
      <c r="G5401" s="83">
        <v>249</v>
      </c>
      <c r="H5401" s="83">
        <v>197</v>
      </c>
      <c r="I5401" s="83">
        <v>50</v>
      </c>
      <c r="J5401" s="83">
        <v>88</v>
      </c>
      <c r="K5401" s="83">
        <v>59</v>
      </c>
      <c r="L5401" s="83">
        <v>893</v>
      </c>
      <c r="M5401" s="84">
        <v>0.15869912919850721</v>
      </c>
      <c r="N5401" s="85">
        <f t="shared" si="84"/>
        <v>2.2396416573348264E-3</v>
      </c>
    </row>
    <row r="5402" spans="1:14" x14ac:dyDescent="0.25">
      <c r="A5402" s="1" t="s">
        <v>345</v>
      </c>
      <c r="B5402" s="1" t="s">
        <v>367</v>
      </c>
      <c r="C5402" s="1" t="s">
        <v>470</v>
      </c>
      <c r="D5402" s="83">
        <v>2</v>
      </c>
      <c r="E5402" s="83">
        <v>0</v>
      </c>
      <c r="F5402" s="83">
        <v>0</v>
      </c>
      <c r="G5402" s="83">
        <v>83</v>
      </c>
      <c r="H5402" s="83">
        <v>65</v>
      </c>
      <c r="I5402" s="83">
        <v>36</v>
      </c>
      <c r="J5402" s="83">
        <v>47</v>
      </c>
      <c r="K5402" s="83">
        <v>59</v>
      </c>
      <c r="L5402" s="83">
        <v>292</v>
      </c>
      <c r="M5402" s="84">
        <v>5.1892660387417813E-2</v>
      </c>
      <c r="N5402" s="85">
        <f t="shared" si="84"/>
        <v>0</v>
      </c>
    </row>
    <row r="5403" spans="1:14" x14ac:dyDescent="0.25">
      <c r="A5403" s="1" t="s">
        <v>345</v>
      </c>
      <c r="B5403" s="1" t="s">
        <v>367</v>
      </c>
      <c r="C5403" s="1" t="s">
        <v>471</v>
      </c>
      <c r="D5403" s="83">
        <v>4</v>
      </c>
      <c r="E5403" s="83">
        <v>1</v>
      </c>
      <c r="F5403" s="83">
        <v>60</v>
      </c>
      <c r="G5403" s="83">
        <v>67</v>
      </c>
      <c r="H5403" s="83">
        <v>52</v>
      </c>
      <c r="I5403" s="83">
        <v>10</v>
      </c>
      <c r="J5403" s="83">
        <v>12</v>
      </c>
      <c r="K5403" s="83">
        <v>8</v>
      </c>
      <c r="L5403" s="83">
        <v>214</v>
      </c>
      <c r="M5403" s="84">
        <v>3.8030922338724009E-2</v>
      </c>
      <c r="N5403" s="85">
        <f t="shared" si="84"/>
        <v>4.6728971962616819E-3</v>
      </c>
    </row>
    <row r="5404" spans="1:14" x14ac:dyDescent="0.25">
      <c r="A5404" s="1" t="s">
        <v>345</v>
      </c>
      <c r="B5404" s="1" t="s">
        <v>367</v>
      </c>
      <c r="C5404" s="1" t="s">
        <v>481</v>
      </c>
      <c r="D5404" s="83">
        <v>0</v>
      </c>
      <c r="E5404" s="83">
        <v>32</v>
      </c>
      <c r="F5404" s="83">
        <v>6</v>
      </c>
      <c r="G5404" s="83">
        <v>0</v>
      </c>
      <c r="H5404" s="83">
        <v>1</v>
      </c>
      <c r="I5404" s="83">
        <v>0</v>
      </c>
      <c r="J5404" s="83">
        <v>0</v>
      </c>
      <c r="K5404" s="83">
        <v>0</v>
      </c>
      <c r="L5404" s="83">
        <v>39</v>
      </c>
      <c r="M5404" s="84">
        <v>6.9308690243468996E-3</v>
      </c>
      <c r="N5404" s="85">
        <f t="shared" si="84"/>
        <v>0.82051282051282048</v>
      </c>
    </row>
    <row r="5405" spans="1:14" x14ac:dyDescent="0.25">
      <c r="A5405" s="1" t="s">
        <v>345</v>
      </c>
      <c r="B5405" s="1" t="s">
        <v>367</v>
      </c>
      <c r="C5405" s="1" t="s">
        <v>477</v>
      </c>
      <c r="D5405" s="83">
        <v>0</v>
      </c>
      <c r="E5405" s="83">
        <v>1</v>
      </c>
      <c r="F5405" s="83">
        <v>8</v>
      </c>
      <c r="G5405" s="83">
        <v>2</v>
      </c>
      <c r="H5405" s="83">
        <v>3</v>
      </c>
      <c r="I5405" s="83">
        <v>0</v>
      </c>
      <c r="J5405" s="83">
        <v>1</v>
      </c>
      <c r="K5405" s="83">
        <v>0</v>
      </c>
      <c r="L5405" s="83">
        <v>15</v>
      </c>
      <c r="M5405" s="84">
        <v>2.665718855518038E-3</v>
      </c>
      <c r="N5405" s="85">
        <f t="shared" si="84"/>
        <v>6.6666666666666666E-2</v>
      </c>
    </row>
    <row r="5406" spans="1:14" x14ac:dyDescent="0.25">
      <c r="A5406" s="1" t="s">
        <v>345</v>
      </c>
      <c r="B5406" s="1" t="s">
        <v>367</v>
      </c>
      <c r="C5406" s="1" t="s">
        <v>482</v>
      </c>
      <c r="D5406" s="83">
        <v>0</v>
      </c>
      <c r="E5406" s="83">
        <v>0</v>
      </c>
      <c r="F5406" s="83">
        <v>0</v>
      </c>
      <c r="G5406" s="83">
        <v>0</v>
      </c>
      <c r="H5406" s="83">
        <v>0</v>
      </c>
      <c r="I5406" s="83">
        <v>2</v>
      </c>
      <c r="J5406" s="83">
        <v>2</v>
      </c>
      <c r="K5406" s="83">
        <v>1</v>
      </c>
      <c r="L5406" s="83">
        <v>5</v>
      </c>
      <c r="M5406" s="84">
        <v>8.8857295183934596E-4</v>
      </c>
      <c r="N5406" s="85">
        <f t="shared" si="84"/>
        <v>0</v>
      </c>
    </row>
    <row r="5407" spans="1:14" x14ac:dyDescent="0.25">
      <c r="A5407" s="1" t="s">
        <v>345</v>
      </c>
      <c r="B5407" s="1" t="s">
        <v>367</v>
      </c>
      <c r="C5407" s="1" t="s">
        <v>478</v>
      </c>
      <c r="D5407" s="83">
        <v>0</v>
      </c>
      <c r="E5407" s="83">
        <v>0</v>
      </c>
      <c r="F5407" s="83">
        <v>5</v>
      </c>
      <c r="G5407" s="83">
        <v>5</v>
      </c>
      <c r="H5407" s="83">
        <v>1</v>
      </c>
      <c r="I5407" s="83">
        <v>0</v>
      </c>
      <c r="J5407" s="83">
        <v>1</v>
      </c>
      <c r="K5407" s="83">
        <v>0</v>
      </c>
      <c r="L5407" s="83">
        <v>12</v>
      </c>
      <c r="M5407" s="84">
        <v>2.132575084414431E-3</v>
      </c>
      <c r="N5407" s="85">
        <f t="shared" si="84"/>
        <v>0</v>
      </c>
    </row>
    <row r="5408" spans="1:14" x14ac:dyDescent="0.25">
      <c r="A5408" s="1" t="s">
        <v>345</v>
      </c>
      <c r="B5408" s="1" t="s">
        <v>367</v>
      </c>
      <c r="C5408" s="1" t="s">
        <v>472</v>
      </c>
      <c r="D5408" s="83">
        <v>41</v>
      </c>
      <c r="E5408" s="83">
        <v>1220</v>
      </c>
      <c r="F5408" s="83">
        <v>543</v>
      </c>
      <c r="G5408" s="83">
        <v>205</v>
      </c>
      <c r="H5408" s="83">
        <v>156</v>
      </c>
      <c r="I5408" s="83">
        <v>15</v>
      </c>
      <c r="J5408" s="83">
        <v>30</v>
      </c>
      <c r="K5408" s="83">
        <v>13</v>
      </c>
      <c r="L5408" s="83">
        <v>2223</v>
      </c>
      <c r="M5408" s="84">
        <v>0.39505953438777319</v>
      </c>
      <c r="N5408" s="85">
        <f t="shared" si="84"/>
        <v>0.54880791722896982</v>
      </c>
    </row>
    <row r="5409" spans="1:14" x14ac:dyDescent="0.25">
      <c r="A5409" s="1" t="s">
        <v>345</v>
      </c>
      <c r="B5409" s="1" t="s">
        <v>367</v>
      </c>
      <c r="C5409" s="1" t="s">
        <v>473</v>
      </c>
      <c r="D5409" s="83">
        <v>14</v>
      </c>
      <c r="E5409" s="83">
        <v>8</v>
      </c>
      <c r="F5409" s="83">
        <v>120</v>
      </c>
      <c r="G5409" s="83">
        <v>94</v>
      </c>
      <c r="H5409" s="83">
        <v>100</v>
      </c>
      <c r="I5409" s="83">
        <v>19</v>
      </c>
      <c r="J5409" s="83">
        <v>25</v>
      </c>
      <c r="K5409" s="83">
        <v>15</v>
      </c>
      <c r="L5409" s="83">
        <v>395</v>
      </c>
      <c r="M5409" s="84">
        <v>7.0197263195308335E-2</v>
      </c>
      <c r="N5409" s="85">
        <f t="shared" si="84"/>
        <v>2.0253164556962026E-2</v>
      </c>
    </row>
    <row r="5410" spans="1:14" x14ac:dyDescent="0.25">
      <c r="A5410" s="1" t="s">
        <v>345</v>
      </c>
      <c r="B5410" s="1" t="s">
        <v>367</v>
      </c>
      <c r="C5410" s="1" t="s">
        <v>474</v>
      </c>
      <c r="D5410" s="83">
        <v>8</v>
      </c>
      <c r="E5410" s="83">
        <v>348</v>
      </c>
      <c r="F5410" s="83">
        <v>150</v>
      </c>
      <c r="G5410" s="83">
        <v>38</v>
      </c>
      <c r="H5410" s="83">
        <v>34</v>
      </c>
      <c r="I5410" s="83">
        <v>4</v>
      </c>
      <c r="J5410" s="83">
        <v>7</v>
      </c>
      <c r="K5410" s="83">
        <v>4</v>
      </c>
      <c r="L5410" s="83">
        <v>593</v>
      </c>
      <c r="M5410" s="84">
        <v>0.10538475208814641</v>
      </c>
      <c r="N5410" s="85">
        <f t="shared" si="84"/>
        <v>0.58684654300168637</v>
      </c>
    </row>
    <row r="5411" spans="1:14" x14ac:dyDescent="0.25">
      <c r="A5411" s="118" t="s">
        <v>345</v>
      </c>
      <c r="B5411" s="118" t="s">
        <v>368</v>
      </c>
      <c r="C5411" s="118" t="s">
        <v>467</v>
      </c>
      <c r="D5411" s="119">
        <v>7</v>
      </c>
      <c r="E5411" s="119">
        <v>470</v>
      </c>
      <c r="F5411" s="119">
        <v>487</v>
      </c>
      <c r="G5411" s="119">
        <v>301</v>
      </c>
      <c r="H5411" s="119">
        <v>268</v>
      </c>
      <c r="I5411" s="119">
        <v>58</v>
      </c>
      <c r="J5411" s="119">
        <v>93</v>
      </c>
      <c r="K5411" s="119">
        <v>74</v>
      </c>
      <c r="L5411" s="119">
        <v>1758</v>
      </c>
      <c r="M5411" s="120">
        <v>1</v>
      </c>
      <c r="N5411" s="117">
        <f t="shared" si="84"/>
        <v>0.26734926052332197</v>
      </c>
    </row>
    <row r="5412" spans="1:14" x14ac:dyDescent="0.25">
      <c r="A5412" s="1" t="s">
        <v>345</v>
      </c>
      <c r="B5412" s="1" t="s">
        <v>368</v>
      </c>
      <c r="C5412" s="1" t="s">
        <v>468</v>
      </c>
      <c r="D5412" s="83">
        <v>3</v>
      </c>
      <c r="E5412" s="83">
        <v>117</v>
      </c>
      <c r="F5412" s="83">
        <v>106</v>
      </c>
      <c r="G5412" s="83">
        <v>20</v>
      </c>
      <c r="H5412" s="83">
        <v>42</v>
      </c>
      <c r="I5412" s="83">
        <v>4</v>
      </c>
      <c r="J5412" s="83">
        <v>5</v>
      </c>
      <c r="K5412" s="83">
        <v>1</v>
      </c>
      <c r="L5412" s="83">
        <v>298</v>
      </c>
      <c r="M5412" s="84">
        <v>0.1695108077360637</v>
      </c>
      <c r="N5412" s="85">
        <f t="shared" si="84"/>
        <v>0.39261744966442952</v>
      </c>
    </row>
    <row r="5413" spans="1:14" x14ac:dyDescent="0.25">
      <c r="A5413" s="1" t="s">
        <v>345</v>
      </c>
      <c r="B5413" s="1" t="s">
        <v>368</v>
      </c>
      <c r="C5413" s="1" t="s">
        <v>475</v>
      </c>
      <c r="D5413" s="83">
        <v>0</v>
      </c>
      <c r="E5413" s="83">
        <v>0</v>
      </c>
      <c r="F5413" s="83">
        <v>1</v>
      </c>
      <c r="G5413" s="83">
        <v>1</v>
      </c>
      <c r="H5413" s="83">
        <v>4</v>
      </c>
      <c r="I5413" s="83">
        <v>0</v>
      </c>
      <c r="J5413" s="83">
        <v>0</v>
      </c>
      <c r="K5413" s="83">
        <v>0</v>
      </c>
      <c r="L5413" s="83">
        <v>6</v>
      </c>
      <c r="M5413" s="84">
        <v>3.412969283276451E-3</v>
      </c>
      <c r="N5413" s="85">
        <f t="shared" si="84"/>
        <v>0</v>
      </c>
    </row>
    <row r="5414" spans="1:14" x14ac:dyDescent="0.25">
      <c r="A5414" s="1" t="s">
        <v>345</v>
      </c>
      <c r="B5414" s="1" t="s">
        <v>368</v>
      </c>
      <c r="C5414" s="1" t="s">
        <v>479</v>
      </c>
      <c r="D5414" s="83">
        <v>0</v>
      </c>
      <c r="E5414" s="83">
        <v>0</v>
      </c>
      <c r="F5414" s="83">
        <v>0</v>
      </c>
      <c r="G5414" s="83">
        <v>0</v>
      </c>
      <c r="H5414" s="83">
        <v>4</v>
      </c>
      <c r="I5414" s="83">
        <v>0</v>
      </c>
      <c r="J5414" s="83">
        <v>0</v>
      </c>
      <c r="K5414" s="83">
        <v>1</v>
      </c>
      <c r="L5414" s="83">
        <v>5</v>
      </c>
      <c r="M5414" s="84">
        <v>2.844141069397042E-3</v>
      </c>
      <c r="N5414" s="85">
        <f t="shared" si="84"/>
        <v>0</v>
      </c>
    </row>
    <row r="5415" spans="1:14" x14ac:dyDescent="0.25">
      <c r="A5415" s="1" t="s">
        <v>345</v>
      </c>
      <c r="B5415" s="1" t="s">
        <v>368</v>
      </c>
      <c r="C5415" s="1" t="s">
        <v>480</v>
      </c>
      <c r="D5415" s="83">
        <v>0</v>
      </c>
      <c r="E5415" s="83">
        <v>0</v>
      </c>
      <c r="F5415" s="83">
        <v>0</v>
      </c>
      <c r="G5415" s="83">
        <v>0</v>
      </c>
      <c r="H5415" s="83">
        <v>2</v>
      </c>
      <c r="I5415" s="83">
        <v>2</v>
      </c>
      <c r="J5415" s="83">
        <v>0</v>
      </c>
      <c r="K5415" s="83">
        <v>1</v>
      </c>
      <c r="L5415" s="83">
        <v>5</v>
      </c>
      <c r="M5415" s="84">
        <v>2.844141069397042E-3</v>
      </c>
      <c r="N5415" s="85">
        <f t="shared" si="84"/>
        <v>0</v>
      </c>
    </row>
    <row r="5416" spans="1:14" x14ac:dyDescent="0.25">
      <c r="A5416" s="1" t="s">
        <v>345</v>
      </c>
      <c r="B5416" s="1" t="s">
        <v>368</v>
      </c>
      <c r="C5416" s="1" t="s">
        <v>469</v>
      </c>
      <c r="D5416" s="83">
        <v>0</v>
      </c>
      <c r="E5416" s="83">
        <v>0</v>
      </c>
      <c r="F5416" s="83">
        <v>87</v>
      </c>
      <c r="G5416" s="83">
        <v>97</v>
      </c>
      <c r="H5416" s="83">
        <v>84</v>
      </c>
      <c r="I5416" s="83">
        <v>16</v>
      </c>
      <c r="J5416" s="83">
        <v>35</v>
      </c>
      <c r="K5416" s="83">
        <v>22</v>
      </c>
      <c r="L5416" s="83">
        <v>341</v>
      </c>
      <c r="M5416" s="84">
        <v>0.19397042093287831</v>
      </c>
      <c r="N5416" s="85">
        <f t="shared" si="84"/>
        <v>0</v>
      </c>
    </row>
    <row r="5417" spans="1:14" x14ac:dyDescent="0.25">
      <c r="A5417" s="1" t="s">
        <v>345</v>
      </c>
      <c r="B5417" s="1" t="s">
        <v>368</v>
      </c>
      <c r="C5417" s="1" t="s">
        <v>470</v>
      </c>
      <c r="D5417" s="83">
        <v>0</v>
      </c>
      <c r="E5417" s="83">
        <v>0</v>
      </c>
      <c r="F5417" s="83">
        <v>0</v>
      </c>
      <c r="G5417" s="83">
        <v>32</v>
      </c>
      <c r="H5417" s="83">
        <v>26</v>
      </c>
      <c r="I5417" s="83">
        <v>11</v>
      </c>
      <c r="J5417" s="83">
        <v>23</v>
      </c>
      <c r="K5417" s="83">
        <v>21</v>
      </c>
      <c r="L5417" s="83">
        <v>113</v>
      </c>
      <c r="M5417" s="84">
        <v>6.4277588168373145E-2</v>
      </c>
      <c r="N5417" s="85">
        <f t="shared" si="84"/>
        <v>0</v>
      </c>
    </row>
    <row r="5418" spans="1:14" x14ac:dyDescent="0.25">
      <c r="A5418" s="1" t="s">
        <v>345</v>
      </c>
      <c r="B5418" s="1" t="s">
        <v>368</v>
      </c>
      <c r="C5418" s="1" t="s">
        <v>471</v>
      </c>
      <c r="D5418" s="83">
        <v>1</v>
      </c>
      <c r="E5418" s="83">
        <v>0</v>
      </c>
      <c r="F5418" s="83">
        <v>17</v>
      </c>
      <c r="G5418" s="83">
        <v>20</v>
      </c>
      <c r="H5418" s="83">
        <v>10</v>
      </c>
      <c r="I5418" s="83">
        <v>3</v>
      </c>
      <c r="J5418" s="83">
        <v>6</v>
      </c>
      <c r="K5418" s="83">
        <v>6</v>
      </c>
      <c r="L5418" s="83">
        <v>63</v>
      </c>
      <c r="M5418" s="84">
        <v>3.5836177474402729E-2</v>
      </c>
      <c r="N5418" s="85">
        <f t="shared" si="84"/>
        <v>0</v>
      </c>
    </row>
    <row r="5419" spans="1:14" x14ac:dyDescent="0.25">
      <c r="A5419" s="1" t="s">
        <v>345</v>
      </c>
      <c r="B5419" s="1" t="s">
        <v>368</v>
      </c>
      <c r="C5419" s="1" t="s">
        <v>481</v>
      </c>
      <c r="D5419" s="83">
        <v>0</v>
      </c>
      <c r="E5419" s="83">
        <v>13</v>
      </c>
      <c r="F5419" s="83">
        <v>2</v>
      </c>
      <c r="G5419" s="83">
        <v>0</v>
      </c>
      <c r="H5419" s="83">
        <v>0</v>
      </c>
      <c r="I5419" s="83">
        <v>0</v>
      </c>
      <c r="J5419" s="83">
        <v>0</v>
      </c>
      <c r="K5419" s="83">
        <v>0</v>
      </c>
      <c r="L5419" s="83">
        <v>15</v>
      </c>
      <c r="M5419" s="84">
        <v>8.5324232081911266E-3</v>
      </c>
      <c r="N5419" s="85">
        <f t="shared" si="84"/>
        <v>0.8666666666666667</v>
      </c>
    </row>
    <row r="5420" spans="1:14" x14ac:dyDescent="0.25">
      <c r="A5420" s="1" t="s">
        <v>345</v>
      </c>
      <c r="B5420" s="1" t="s">
        <v>368</v>
      </c>
      <c r="C5420" s="1" t="s">
        <v>477</v>
      </c>
      <c r="D5420" s="83">
        <v>0</v>
      </c>
      <c r="E5420" s="83">
        <v>0</v>
      </c>
      <c r="F5420" s="83">
        <v>4</v>
      </c>
      <c r="G5420" s="83">
        <v>2</v>
      </c>
      <c r="H5420" s="83">
        <v>0</v>
      </c>
      <c r="I5420" s="83">
        <v>2</v>
      </c>
      <c r="J5420" s="83">
        <v>0</v>
      </c>
      <c r="K5420" s="83">
        <v>0</v>
      </c>
      <c r="L5420" s="83">
        <v>8</v>
      </c>
      <c r="M5420" s="84">
        <v>4.5506257110352671E-3</v>
      </c>
      <c r="N5420" s="85">
        <f t="shared" si="84"/>
        <v>0</v>
      </c>
    </row>
    <row r="5421" spans="1:14" x14ac:dyDescent="0.25">
      <c r="A5421" s="1" t="s">
        <v>345</v>
      </c>
      <c r="B5421" s="1" t="s">
        <v>368</v>
      </c>
      <c r="C5421" s="1" t="s">
        <v>482</v>
      </c>
      <c r="D5421" s="83">
        <v>0</v>
      </c>
      <c r="E5421" s="83">
        <v>0</v>
      </c>
      <c r="F5421" s="83">
        <v>0</v>
      </c>
      <c r="G5421" s="83">
        <v>1</v>
      </c>
      <c r="H5421" s="83">
        <v>0</v>
      </c>
      <c r="I5421" s="83">
        <v>1</v>
      </c>
      <c r="J5421" s="83">
        <v>1</v>
      </c>
      <c r="K5421" s="83">
        <v>1</v>
      </c>
      <c r="L5421" s="83">
        <v>4</v>
      </c>
      <c r="M5421" s="84">
        <v>2.275312855517634E-3</v>
      </c>
      <c r="N5421" s="85">
        <f t="shared" si="84"/>
        <v>0</v>
      </c>
    </row>
    <row r="5422" spans="1:14" x14ac:dyDescent="0.25">
      <c r="A5422" s="1" t="s">
        <v>345</v>
      </c>
      <c r="B5422" s="1" t="s">
        <v>368</v>
      </c>
      <c r="C5422" s="1" t="s">
        <v>478</v>
      </c>
      <c r="D5422" s="83">
        <v>0</v>
      </c>
      <c r="E5422" s="83">
        <v>0</v>
      </c>
      <c r="F5422" s="83">
        <v>3</v>
      </c>
      <c r="G5422" s="83">
        <v>0</v>
      </c>
      <c r="H5422" s="83">
        <v>0</v>
      </c>
      <c r="I5422" s="83">
        <v>0</v>
      </c>
      <c r="J5422" s="83">
        <v>0</v>
      </c>
      <c r="K5422" s="83">
        <v>0</v>
      </c>
      <c r="L5422" s="83">
        <v>3</v>
      </c>
      <c r="M5422" s="84">
        <v>1.7064846416382251E-3</v>
      </c>
      <c r="N5422" s="85">
        <f t="shared" si="84"/>
        <v>0</v>
      </c>
    </row>
    <row r="5423" spans="1:14" x14ac:dyDescent="0.25">
      <c r="A5423" s="1" t="s">
        <v>345</v>
      </c>
      <c r="B5423" s="1" t="s">
        <v>368</v>
      </c>
      <c r="C5423" s="1" t="s">
        <v>472</v>
      </c>
      <c r="D5423" s="83">
        <v>2</v>
      </c>
      <c r="E5423" s="83">
        <v>270</v>
      </c>
      <c r="F5423" s="83">
        <v>157</v>
      </c>
      <c r="G5423" s="83">
        <v>71</v>
      </c>
      <c r="H5423" s="83">
        <v>46</v>
      </c>
      <c r="I5423" s="83">
        <v>7</v>
      </c>
      <c r="J5423" s="83">
        <v>12</v>
      </c>
      <c r="K5423" s="83">
        <v>5</v>
      </c>
      <c r="L5423" s="83">
        <v>570</v>
      </c>
      <c r="M5423" s="84">
        <v>0.32423208191126279</v>
      </c>
      <c r="N5423" s="85">
        <f t="shared" si="84"/>
        <v>0.47368421052631576</v>
      </c>
    </row>
    <row r="5424" spans="1:14" x14ac:dyDescent="0.25">
      <c r="A5424" s="1" t="s">
        <v>345</v>
      </c>
      <c r="B5424" s="1" t="s">
        <v>368</v>
      </c>
      <c r="C5424" s="1" t="s">
        <v>473</v>
      </c>
      <c r="D5424" s="83">
        <v>0</v>
      </c>
      <c r="E5424" s="83">
        <v>0</v>
      </c>
      <c r="F5424" s="83">
        <v>47</v>
      </c>
      <c r="G5424" s="83">
        <v>36</v>
      </c>
      <c r="H5424" s="83">
        <v>34</v>
      </c>
      <c r="I5424" s="83">
        <v>10</v>
      </c>
      <c r="J5424" s="83">
        <v>9</v>
      </c>
      <c r="K5424" s="83">
        <v>14</v>
      </c>
      <c r="L5424" s="83">
        <v>150</v>
      </c>
      <c r="M5424" s="84">
        <v>8.5324232081911269E-2</v>
      </c>
      <c r="N5424" s="85">
        <f t="shared" si="84"/>
        <v>0</v>
      </c>
    </row>
    <row r="5425" spans="1:14" x14ac:dyDescent="0.25">
      <c r="A5425" s="1" t="s">
        <v>345</v>
      </c>
      <c r="B5425" s="1" t="s">
        <v>368</v>
      </c>
      <c r="C5425" s="1" t="s">
        <v>474</v>
      </c>
      <c r="D5425" s="83">
        <v>1</v>
      </c>
      <c r="E5425" s="83">
        <v>70</v>
      </c>
      <c r="F5425" s="83">
        <v>63</v>
      </c>
      <c r="G5425" s="83">
        <v>21</v>
      </c>
      <c r="H5425" s="83">
        <v>16</v>
      </c>
      <c r="I5425" s="83">
        <v>2</v>
      </c>
      <c r="J5425" s="83">
        <v>2</v>
      </c>
      <c r="K5425" s="83">
        <v>2</v>
      </c>
      <c r="L5425" s="83">
        <v>177</v>
      </c>
      <c r="M5425" s="84">
        <v>0.1006825938566553</v>
      </c>
      <c r="N5425" s="85">
        <f t="shared" si="84"/>
        <v>0.39548022598870058</v>
      </c>
    </row>
    <row r="5426" spans="1:14" x14ac:dyDescent="0.25">
      <c r="A5426" s="118" t="s">
        <v>345</v>
      </c>
      <c r="B5426" s="118" t="s">
        <v>375</v>
      </c>
      <c r="C5426" s="118" t="s">
        <v>467</v>
      </c>
      <c r="D5426" s="119">
        <v>55</v>
      </c>
      <c r="E5426" s="119">
        <v>225</v>
      </c>
      <c r="F5426" s="119">
        <v>441</v>
      </c>
      <c r="G5426" s="119">
        <v>261</v>
      </c>
      <c r="H5426" s="119">
        <v>382</v>
      </c>
      <c r="I5426" s="119">
        <v>290</v>
      </c>
      <c r="J5426" s="119">
        <v>254</v>
      </c>
      <c r="K5426" s="119">
        <v>456</v>
      </c>
      <c r="L5426" s="119">
        <v>2364</v>
      </c>
      <c r="M5426" s="120">
        <v>1</v>
      </c>
      <c r="N5426" s="117">
        <f t="shared" si="84"/>
        <v>9.5177664974619283E-2</v>
      </c>
    </row>
    <row r="5427" spans="1:14" x14ac:dyDescent="0.25">
      <c r="A5427" s="1" t="s">
        <v>345</v>
      </c>
      <c r="B5427" s="1" t="s">
        <v>375</v>
      </c>
      <c r="C5427" s="1" t="s">
        <v>468</v>
      </c>
      <c r="D5427" s="83">
        <v>10</v>
      </c>
      <c r="E5427" s="83">
        <v>39</v>
      </c>
      <c r="F5427" s="83">
        <v>95</v>
      </c>
      <c r="G5427" s="83">
        <v>19</v>
      </c>
      <c r="H5427" s="83">
        <v>34</v>
      </c>
      <c r="I5427" s="83">
        <v>19</v>
      </c>
      <c r="J5427" s="83">
        <v>7</v>
      </c>
      <c r="K5427" s="83">
        <v>9</v>
      </c>
      <c r="L5427" s="83">
        <v>232</v>
      </c>
      <c r="M5427" s="84">
        <v>9.8138747884940772E-2</v>
      </c>
      <c r="N5427" s="85">
        <f t="shared" si="84"/>
        <v>0.16810344827586207</v>
      </c>
    </row>
    <row r="5428" spans="1:14" x14ac:dyDescent="0.25">
      <c r="A5428" s="1" t="s">
        <v>345</v>
      </c>
      <c r="B5428" s="1" t="s">
        <v>375</v>
      </c>
      <c r="C5428" s="1" t="s">
        <v>475</v>
      </c>
      <c r="D5428" s="83">
        <v>0</v>
      </c>
      <c r="E5428" s="83">
        <v>0</v>
      </c>
      <c r="F5428" s="83">
        <v>2</v>
      </c>
      <c r="G5428" s="83">
        <v>3</v>
      </c>
      <c r="H5428" s="83">
        <v>2</v>
      </c>
      <c r="I5428" s="83">
        <v>1</v>
      </c>
      <c r="J5428" s="83">
        <v>1</v>
      </c>
      <c r="K5428" s="83">
        <v>0</v>
      </c>
      <c r="L5428" s="83">
        <v>9</v>
      </c>
      <c r="M5428" s="84">
        <v>3.8071065989847721E-3</v>
      </c>
      <c r="N5428" s="85">
        <f t="shared" si="84"/>
        <v>0</v>
      </c>
    </row>
    <row r="5429" spans="1:14" x14ac:dyDescent="0.25">
      <c r="A5429" s="1" t="s">
        <v>345</v>
      </c>
      <c r="B5429" s="1" t="s">
        <v>375</v>
      </c>
      <c r="C5429" s="1" t="s">
        <v>479</v>
      </c>
      <c r="D5429" s="83">
        <v>0</v>
      </c>
      <c r="E5429" s="83">
        <v>0</v>
      </c>
      <c r="F5429" s="83">
        <v>0</v>
      </c>
      <c r="G5429" s="83">
        <v>3</v>
      </c>
      <c r="H5429" s="83">
        <v>4</v>
      </c>
      <c r="I5429" s="83">
        <v>4</v>
      </c>
      <c r="J5429" s="83">
        <v>7</v>
      </c>
      <c r="K5429" s="83">
        <v>4</v>
      </c>
      <c r="L5429" s="83">
        <v>22</v>
      </c>
      <c r="M5429" s="84">
        <v>9.3062605752961079E-3</v>
      </c>
      <c r="N5429" s="85">
        <f t="shared" si="84"/>
        <v>0</v>
      </c>
    </row>
    <row r="5430" spans="1:14" x14ac:dyDescent="0.25">
      <c r="A5430" s="1" t="s">
        <v>345</v>
      </c>
      <c r="B5430" s="1" t="s">
        <v>375</v>
      </c>
      <c r="C5430" s="1" t="s">
        <v>480</v>
      </c>
      <c r="D5430" s="83">
        <v>0</v>
      </c>
      <c r="E5430" s="83">
        <v>0</v>
      </c>
      <c r="F5430" s="83">
        <v>1</v>
      </c>
      <c r="G5430" s="83">
        <v>0</v>
      </c>
      <c r="H5430" s="83">
        <v>0</v>
      </c>
      <c r="I5430" s="83">
        <v>3</v>
      </c>
      <c r="J5430" s="83">
        <v>3</v>
      </c>
      <c r="K5430" s="83">
        <v>18</v>
      </c>
      <c r="L5430" s="83">
        <v>25</v>
      </c>
      <c r="M5430" s="84">
        <v>1.057529610829103E-2</v>
      </c>
      <c r="N5430" s="85">
        <f t="shared" si="84"/>
        <v>0</v>
      </c>
    </row>
    <row r="5431" spans="1:14" x14ac:dyDescent="0.25">
      <c r="A5431" s="1" t="s">
        <v>345</v>
      </c>
      <c r="B5431" s="1" t="s">
        <v>375</v>
      </c>
      <c r="C5431" s="1" t="s">
        <v>476</v>
      </c>
      <c r="D5431" s="83">
        <v>0</v>
      </c>
      <c r="E5431" s="83">
        <v>0</v>
      </c>
      <c r="F5431" s="83">
        <v>0</v>
      </c>
      <c r="G5431" s="83">
        <v>0</v>
      </c>
      <c r="H5431" s="83">
        <v>2</v>
      </c>
      <c r="I5431" s="83">
        <v>1</v>
      </c>
      <c r="J5431" s="83">
        <v>3</v>
      </c>
      <c r="K5431" s="83">
        <v>0</v>
      </c>
      <c r="L5431" s="83">
        <v>6</v>
      </c>
      <c r="M5431" s="84">
        <v>2.538071065989848E-3</v>
      </c>
      <c r="N5431" s="85">
        <f t="shared" si="84"/>
        <v>0</v>
      </c>
    </row>
    <row r="5432" spans="1:14" x14ac:dyDescent="0.25">
      <c r="A5432" s="1" t="s">
        <v>345</v>
      </c>
      <c r="B5432" s="1" t="s">
        <v>375</v>
      </c>
      <c r="C5432" s="1" t="s">
        <v>469</v>
      </c>
      <c r="D5432" s="83">
        <v>4</v>
      </c>
      <c r="E5432" s="83">
        <v>4</v>
      </c>
      <c r="F5432" s="83">
        <v>75</v>
      </c>
      <c r="G5432" s="83">
        <v>84</v>
      </c>
      <c r="H5432" s="83">
        <v>101</v>
      </c>
      <c r="I5432" s="83">
        <v>105</v>
      </c>
      <c r="J5432" s="83">
        <v>90</v>
      </c>
      <c r="K5432" s="83">
        <v>152</v>
      </c>
      <c r="L5432" s="83">
        <v>615</v>
      </c>
      <c r="M5432" s="84">
        <v>0.26015228426395942</v>
      </c>
      <c r="N5432" s="85">
        <f t="shared" si="84"/>
        <v>6.5040650406504065E-3</v>
      </c>
    </row>
    <row r="5433" spans="1:14" x14ac:dyDescent="0.25">
      <c r="A5433" s="1" t="s">
        <v>345</v>
      </c>
      <c r="B5433" s="1" t="s">
        <v>375</v>
      </c>
      <c r="C5433" s="1" t="s">
        <v>470</v>
      </c>
      <c r="D5433" s="83">
        <v>1</v>
      </c>
      <c r="E5433" s="83">
        <v>0</v>
      </c>
      <c r="F5433" s="83">
        <v>1</v>
      </c>
      <c r="G5433" s="83">
        <v>16</v>
      </c>
      <c r="H5433" s="83">
        <v>25</v>
      </c>
      <c r="I5433" s="83">
        <v>50</v>
      </c>
      <c r="J5433" s="83">
        <v>64</v>
      </c>
      <c r="K5433" s="83">
        <v>160</v>
      </c>
      <c r="L5433" s="83">
        <v>317</v>
      </c>
      <c r="M5433" s="84">
        <v>0.13409475465313031</v>
      </c>
      <c r="N5433" s="85">
        <f t="shared" si="84"/>
        <v>0</v>
      </c>
    </row>
    <row r="5434" spans="1:14" x14ac:dyDescent="0.25">
      <c r="A5434" s="1" t="s">
        <v>345</v>
      </c>
      <c r="B5434" s="1" t="s">
        <v>375</v>
      </c>
      <c r="C5434" s="1" t="s">
        <v>471</v>
      </c>
      <c r="D5434" s="83">
        <v>0</v>
      </c>
      <c r="E5434" s="83">
        <v>0</v>
      </c>
      <c r="F5434" s="83">
        <v>16</v>
      </c>
      <c r="G5434" s="83">
        <v>20</v>
      </c>
      <c r="H5434" s="83">
        <v>16</v>
      </c>
      <c r="I5434" s="83">
        <v>13</v>
      </c>
      <c r="J5434" s="83">
        <v>6</v>
      </c>
      <c r="K5434" s="83">
        <v>9</v>
      </c>
      <c r="L5434" s="83">
        <v>80</v>
      </c>
      <c r="M5434" s="84">
        <v>3.3840947546531303E-2</v>
      </c>
      <c r="N5434" s="85">
        <f t="shared" si="84"/>
        <v>0</v>
      </c>
    </row>
    <row r="5435" spans="1:14" x14ac:dyDescent="0.25">
      <c r="A5435" s="1" t="s">
        <v>345</v>
      </c>
      <c r="B5435" s="1" t="s">
        <v>375</v>
      </c>
      <c r="C5435" s="1" t="s">
        <v>481</v>
      </c>
      <c r="D5435" s="83">
        <v>0</v>
      </c>
      <c r="E5435" s="83">
        <v>21</v>
      </c>
      <c r="F5435" s="83">
        <v>5</v>
      </c>
      <c r="G5435" s="83">
        <v>1</v>
      </c>
      <c r="H5435" s="83">
        <v>0</v>
      </c>
      <c r="I5435" s="83">
        <v>0</v>
      </c>
      <c r="J5435" s="83">
        <v>0</v>
      </c>
      <c r="K5435" s="83">
        <v>0</v>
      </c>
      <c r="L5435" s="83">
        <v>27</v>
      </c>
      <c r="M5435" s="84">
        <v>1.1421319796954311E-2</v>
      </c>
      <c r="N5435" s="85">
        <f t="shared" si="84"/>
        <v>0.77777777777777779</v>
      </c>
    </row>
    <row r="5436" spans="1:14" x14ac:dyDescent="0.25">
      <c r="A5436" s="1" t="s">
        <v>345</v>
      </c>
      <c r="B5436" s="1" t="s">
        <v>375</v>
      </c>
      <c r="C5436" s="1" t="s">
        <v>477</v>
      </c>
      <c r="D5436" s="83">
        <v>0</v>
      </c>
      <c r="E5436" s="83">
        <v>0</v>
      </c>
      <c r="F5436" s="83">
        <v>5</v>
      </c>
      <c r="G5436" s="83">
        <v>1</v>
      </c>
      <c r="H5436" s="83">
        <v>1</v>
      </c>
      <c r="I5436" s="83">
        <v>3</v>
      </c>
      <c r="J5436" s="83">
        <v>1</v>
      </c>
      <c r="K5436" s="83">
        <v>0</v>
      </c>
      <c r="L5436" s="83">
        <v>11</v>
      </c>
      <c r="M5436" s="84">
        <v>4.6531302876480539E-3</v>
      </c>
      <c r="N5436" s="85">
        <f t="shared" si="84"/>
        <v>0</v>
      </c>
    </row>
    <row r="5437" spans="1:14" x14ac:dyDescent="0.25">
      <c r="A5437" s="1" t="s">
        <v>345</v>
      </c>
      <c r="B5437" s="1" t="s">
        <v>375</v>
      </c>
      <c r="C5437" s="1" t="s">
        <v>482</v>
      </c>
      <c r="D5437" s="83">
        <v>1</v>
      </c>
      <c r="E5437" s="83">
        <v>0</v>
      </c>
      <c r="F5437" s="83">
        <v>0</v>
      </c>
      <c r="G5437" s="83">
        <v>0</v>
      </c>
      <c r="H5437" s="83">
        <v>0</v>
      </c>
      <c r="I5437" s="83">
        <v>2</v>
      </c>
      <c r="J5437" s="83">
        <v>2</v>
      </c>
      <c r="K5437" s="83">
        <v>7</v>
      </c>
      <c r="L5437" s="83">
        <v>12</v>
      </c>
      <c r="M5437" s="84">
        <v>5.076142131979695E-3</v>
      </c>
      <c r="N5437" s="85">
        <f t="shared" si="84"/>
        <v>0</v>
      </c>
    </row>
    <row r="5438" spans="1:14" x14ac:dyDescent="0.25">
      <c r="A5438" s="1" t="s">
        <v>345</v>
      </c>
      <c r="B5438" s="1" t="s">
        <v>375</v>
      </c>
      <c r="C5438" s="1" t="s">
        <v>478</v>
      </c>
      <c r="D5438" s="83">
        <v>0</v>
      </c>
      <c r="E5438" s="83">
        <v>1</v>
      </c>
      <c r="F5438" s="83">
        <v>4</v>
      </c>
      <c r="G5438" s="83">
        <v>2</v>
      </c>
      <c r="H5438" s="83">
        <v>2</v>
      </c>
      <c r="I5438" s="83">
        <v>1</v>
      </c>
      <c r="J5438" s="83">
        <v>3</v>
      </c>
      <c r="K5438" s="83">
        <v>0</v>
      </c>
      <c r="L5438" s="83">
        <v>13</v>
      </c>
      <c r="M5438" s="84">
        <v>5.499153976311337E-3</v>
      </c>
      <c r="N5438" s="85">
        <f t="shared" si="84"/>
        <v>7.6923076923076927E-2</v>
      </c>
    </row>
    <row r="5439" spans="1:14" x14ac:dyDescent="0.25">
      <c r="A5439" s="1" t="s">
        <v>345</v>
      </c>
      <c r="B5439" s="1" t="s">
        <v>375</v>
      </c>
      <c r="C5439" s="1" t="s">
        <v>472</v>
      </c>
      <c r="D5439" s="83">
        <v>23</v>
      </c>
      <c r="E5439" s="83">
        <v>106</v>
      </c>
      <c r="F5439" s="83">
        <v>147</v>
      </c>
      <c r="G5439" s="83">
        <v>61</v>
      </c>
      <c r="H5439" s="83">
        <v>116</v>
      </c>
      <c r="I5439" s="83">
        <v>42</v>
      </c>
      <c r="J5439" s="83">
        <v>35</v>
      </c>
      <c r="K5439" s="83">
        <v>37</v>
      </c>
      <c r="L5439" s="83">
        <v>567</v>
      </c>
      <c r="M5439" s="84">
        <v>0.23984771573604061</v>
      </c>
      <c r="N5439" s="85">
        <f t="shared" si="84"/>
        <v>0.18694885361552027</v>
      </c>
    </row>
    <row r="5440" spans="1:14" x14ac:dyDescent="0.25">
      <c r="A5440" s="1" t="s">
        <v>345</v>
      </c>
      <c r="B5440" s="1" t="s">
        <v>375</v>
      </c>
      <c r="C5440" s="1" t="s">
        <v>473</v>
      </c>
      <c r="D5440" s="83">
        <v>5</v>
      </c>
      <c r="E5440" s="83">
        <v>4</v>
      </c>
      <c r="F5440" s="83">
        <v>34</v>
      </c>
      <c r="G5440" s="83">
        <v>33</v>
      </c>
      <c r="H5440" s="83">
        <v>53</v>
      </c>
      <c r="I5440" s="83">
        <v>37</v>
      </c>
      <c r="J5440" s="83">
        <v>27</v>
      </c>
      <c r="K5440" s="83">
        <v>56</v>
      </c>
      <c r="L5440" s="83">
        <v>249</v>
      </c>
      <c r="M5440" s="84">
        <v>0.1053299492385787</v>
      </c>
      <c r="N5440" s="85">
        <f t="shared" si="84"/>
        <v>1.6064257028112448E-2</v>
      </c>
    </row>
    <row r="5441" spans="1:14" x14ac:dyDescent="0.25">
      <c r="A5441" s="1" t="s">
        <v>345</v>
      </c>
      <c r="B5441" s="1" t="s">
        <v>375</v>
      </c>
      <c r="C5441" s="1" t="s">
        <v>474</v>
      </c>
      <c r="D5441" s="83">
        <v>11</v>
      </c>
      <c r="E5441" s="83">
        <v>50</v>
      </c>
      <c r="F5441" s="83">
        <v>56</v>
      </c>
      <c r="G5441" s="83">
        <v>18</v>
      </c>
      <c r="H5441" s="83">
        <v>26</v>
      </c>
      <c r="I5441" s="83">
        <v>9</v>
      </c>
      <c r="J5441" s="83">
        <v>5</v>
      </c>
      <c r="K5441" s="83">
        <v>4</v>
      </c>
      <c r="L5441" s="83">
        <v>179</v>
      </c>
      <c r="M5441" s="84">
        <v>7.571912013536379E-2</v>
      </c>
      <c r="N5441" s="85">
        <f t="shared" si="84"/>
        <v>0.27932960893854747</v>
      </c>
    </row>
    <row r="5442" spans="1:14" x14ac:dyDescent="0.25">
      <c r="A5442" s="118" t="s">
        <v>345</v>
      </c>
      <c r="B5442" s="118" t="s">
        <v>369</v>
      </c>
      <c r="C5442" s="118" t="s">
        <v>467</v>
      </c>
      <c r="D5442" s="119">
        <v>55</v>
      </c>
      <c r="E5442" s="119">
        <v>1232</v>
      </c>
      <c r="F5442" s="119">
        <v>787</v>
      </c>
      <c r="G5442" s="119">
        <v>455</v>
      </c>
      <c r="H5442" s="119">
        <v>442</v>
      </c>
      <c r="I5442" s="119">
        <v>90</v>
      </c>
      <c r="J5442" s="119">
        <v>137</v>
      </c>
      <c r="K5442" s="119">
        <v>125</v>
      </c>
      <c r="L5442" s="119">
        <v>3323</v>
      </c>
      <c r="M5442" s="120">
        <v>1</v>
      </c>
      <c r="N5442" s="117">
        <f t="shared" si="84"/>
        <v>0.37074932290099311</v>
      </c>
    </row>
    <row r="5443" spans="1:14" x14ac:dyDescent="0.25">
      <c r="A5443" s="1" t="s">
        <v>345</v>
      </c>
      <c r="B5443" s="1" t="s">
        <v>369</v>
      </c>
      <c r="C5443" s="1" t="s">
        <v>468</v>
      </c>
      <c r="D5443" s="83">
        <v>8</v>
      </c>
      <c r="E5443" s="83">
        <v>341</v>
      </c>
      <c r="F5443" s="83">
        <v>186</v>
      </c>
      <c r="G5443" s="83">
        <v>40</v>
      </c>
      <c r="H5443" s="83">
        <v>61</v>
      </c>
      <c r="I5443" s="83">
        <v>3</v>
      </c>
      <c r="J5443" s="83">
        <v>12</v>
      </c>
      <c r="K5443" s="83">
        <v>2</v>
      </c>
      <c r="L5443" s="83">
        <v>653</v>
      </c>
      <c r="M5443" s="84">
        <v>0.1965091784532049</v>
      </c>
      <c r="N5443" s="85">
        <f t="shared" si="84"/>
        <v>0.52220520673813176</v>
      </c>
    </row>
    <row r="5444" spans="1:14" x14ac:dyDescent="0.25">
      <c r="A5444" s="1" t="s">
        <v>345</v>
      </c>
      <c r="B5444" s="1" t="s">
        <v>369</v>
      </c>
      <c r="C5444" s="1" t="s">
        <v>475</v>
      </c>
      <c r="D5444" s="83">
        <v>0</v>
      </c>
      <c r="E5444" s="83">
        <v>0</v>
      </c>
      <c r="F5444" s="83">
        <v>3</v>
      </c>
      <c r="G5444" s="83">
        <v>1</v>
      </c>
      <c r="H5444" s="83">
        <v>2</v>
      </c>
      <c r="I5444" s="83">
        <v>0</v>
      </c>
      <c r="J5444" s="83">
        <v>0</v>
      </c>
      <c r="K5444" s="83">
        <v>0</v>
      </c>
      <c r="L5444" s="83">
        <v>6</v>
      </c>
      <c r="M5444" s="84">
        <v>1.805597351790551E-3</v>
      </c>
      <c r="N5444" s="85">
        <f t="shared" ref="N5444:N5507" si="85">E5444/L5444</f>
        <v>0</v>
      </c>
    </row>
    <row r="5445" spans="1:14" x14ac:dyDescent="0.25">
      <c r="A5445" s="1" t="s">
        <v>345</v>
      </c>
      <c r="B5445" s="1" t="s">
        <v>369</v>
      </c>
      <c r="C5445" s="1" t="s">
        <v>479</v>
      </c>
      <c r="D5445" s="83">
        <v>0</v>
      </c>
      <c r="E5445" s="83">
        <v>0</v>
      </c>
      <c r="F5445" s="83">
        <v>0</v>
      </c>
      <c r="G5445" s="83">
        <v>3</v>
      </c>
      <c r="H5445" s="83">
        <v>3</v>
      </c>
      <c r="I5445" s="83">
        <v>0</v>
      </c>
      <c r="J5445" s="83">
        <v>1</v>
      </c>
      <c r="K5445" s="83">
        <v>3</v>
      </c>
      <c r="L5445" s="83">
        <v>10</v>
      </c>
      <c r="M5445" s="84">
        <v>3.0093289196509178E-3</v>
      </c>
      <c r="N5445" s="85">
        <f t="shared" si="85"/>
        <v>0</v>
      </c>
    </row>
    <row r="5446" spans="1:14" x14ac:dyDescent="0.25">
      <c r="A5446" s="1" t="s">
        <v>345</v>
      </c>
      <c r="B5446" s="1" t="s">
        <v>369</v>
      </c>
      <c r="C5446" s="1" t="s">
        <v>480</v>
      </c>
      <c r="D5446" s="83">
        <v>1</v>
      </c>
      <c r="E5446" s="83">
        <v>0</v>
      </c>
      <c r="F5446" s="83">
        <v>0</v>
      </c>
      <c r="G5446" s="83">
        <v>0</v>
      </c>
      <c r="H5446" s="83">
        <v>2</v>
      </c>
      <c r="I5446" s="83">
        <v>0</v>
      </c>
      <c r="J5446" s="83">
        <v>4</v>
      </c>
      <c r="K5446" s="83">
        <v>2</v>
      </c>
      <c r="L5446" s="83">
        <v>9</v>
      </c>
      <c r="M5446" s="84">
        <v>2.7083960276858259E-3</v>
      </c>
      <c r="N5446" s="85">
        <f t="shared" si="85"/>
        <v>0</v>
      </c>
    </row>
    <row r="5447" spans="1:14" x14ac:dyDescent="0.25">
      <c r="A5447" s="1" t="s">
        <v>345</v>
      </c>
      <c r="B5447" s="1" t="s">
        <v>369</v>
      </c>
      <c r="C5447" s="1" t="s">
        <v>476</v>
      </c>
      <c r="D5447" s="83">
        <v>0</v>
      </c>
      <c r="E5447" s="83">
        <v>0</v>
      </c>
      <c r="F5447" s="83">
        <v>0</v>
      </c>
      <c r="G5447" s="83">
        <v>2</v>
      </c>
      <c r="H5447" s="83">
        <v>3</v>
      </c>
      <c r="I5447" s="83">
        <v>1</v>
      </c>
      <c r="J5447" s="83">
        <v>2</v>
      </c>
      <c r="K5447" s="83">
        <v>1</v>
      </c>
      <c r="L5447" s="83">
        <v>9</v>
      </c>
      <c r="M5447" s="84">
        <v>2.7083960276858259E-3</v>
      </c>
      <c r="N5447" s="85">
        <f t="shared" si="85"/>
        <v>0</v>
      </c>
    </row>
    <row r="5448" spans="1:14" x14ac:dyDescent="0.25">
      <c r="A5448" s="1" t="s">
        <v>345</v>
      </c>
      <c r="B5448" s="1" t="s">
        <v>369</v>
      </c>
      <c r="C5448" s="1" t="s">
        <v>469</v>
      </c>
      <c r="D5448" s="83">
        <v>8</v>
      </c>
      <c r="E5448" s="83">
        <v>0</v>
      </c>
      <c r="F5448" s="83">
        <v>172</v>
      </c>
      <c r="G5448" s="83">
        <v>187</v>
      </c>
      <c r="H5448" s="83">
        <v>166</v>
      </c>
      <c r="I5448" s="83">
        <v>45</v>
      </c>
      <c r="J5448" s="83">
        <v>74</v>
      </c>
      <c r="K5448" s="83">
        <v>47</v>
      </c>
      <c r="L5448" s="83">
        <v>699</v>
      </c>
      <c r="M5448" s="84">
        <v>0.2103520914835991</v>
      </c>
      <c r="N5448" s="85">
        <f t="shared" si="85"/>
        <v>0</v>
      </c>
    </row>
    <row r="5449" spans="1:14" x14ac:dyDescent="0.25">
      <c r="A5449" s="1" t="s">
        <v>345</v>
      </c>
      <c r="B5449" s="1" t="s">
        <v>369</v>
      </c>
      <c r="C5449" s="1" t="s">
        <v>470</v>
      </c>
      <c r="D5449" s="83">
        <v>0</v>
      </c>
      <c r="E5449" s="83">
        <v>0</v>
      </c>
      <c r="F5449" s="83">
        <v>0</v>
      </c>
      <c r="G5449" s="83">
        <v>38</v>
      </c>
      <c r="H5449" s="83">
        <v>49</v>
      </c>
      <c r="I5449" s="83">
        <v>17</v>
      </c>
      <c r="J5449" s="83">
        <v>21</v>
      </c>
      <c r="K5449" s="83">
        <v>40</v>
      </c>
      <c r="L5449" s="83">
        <v>165</v>
      </c>
      <c r="M5449" s="84">
        <v>4.9653927174240137E-2</v>
      </c>
      <c r="N5449" s="85">
        <f t="shared" si="85"/>
        <v>0</v>
      </c>
    </row>
    <row r="5450" spans="1:14" x14ac:dyDescent="0.25">
      <c r="A5450" s="1" t="s">
        <v>345</v>
      </c>
      <c r="B5450" s="1" t="s">
        <v>369</v>
      </c>
      <c r="C5450" s="1" t="s">
        <v>471</v>
      </c>
      <c r="D5450" s="83">
        <v>1</v>
      </c>
      <c r="E5450" s="83">
        <v>0</v>
      </c>
      <c r="F5450" s="83">
        <v>24</v>
      </c>
      <c r="G5450" s="83">
        <v>23</v>
      </c>
      <c r="H5450" s="83">
        <v>13</v>
      </c>
      <c r="I5450" s="83">
        <v>7</v>
      </c>
      <c r="J5450" s="83">
        <v>0</v>
      </c>
      <c r="K5450" s="83">
        <v>6</v>
      </c>
      <c r="L5450" s="83">
        <v>74</v>
      </c>
      <c r="M5450" s="84">
        <v>2.2269034005416789E-2</v>
      </c>
      <c r="N5450" s="85">
        <f t="shared" si="85"/>
        <v>0</v>
      </c>
    </row>
    <row r="5451" spans="1:14" x14ac:dyDescent="0.25">
      <c r="A5451" s="1" t="s">
        <v>345</v>
      </c>
      <c r="B5451" s="1" t="s">
        <v>369</v>
      </c>
      <c r="C5451" s="1" t="s">
        <v>481</v>
      </c>
      <c r="D5451" s="83">
        <v>0</v>
      </c>
      <c r="E5451" s="83">
        <v>20</v>
      </c>
      <c r="F5451" s="83">
        <v>4</v>
      </c>
      <c r="G5451" s="83">
        <v>0</v>
      </c>
      <c r="H5451" s="83">
        <v>0</v>
      </c>
      <c r="I5451" s="83">
        <v>0</v>
      </c>
      <c r="J5451" s="83">
        <v>0</v>
      </c>
      <c r="K5451" s="83">
        <v>0</v>
      </c>
      <c r="L5451" s="83">
        <v>24</v>
      </c>
      <c r="M5451" s="84">
        <v>7.2223894071622016E-3</v>
      </c>
      <c r="N5451" s="85">
        <f t="shared" si="85"/>
        <v>0.83333333333333337</v>
      </c>
    </row>
    <row r="5452" spans="1:14" x14ac:dyDescent="0.25">
      <c r="A5452" s="1" t="s">
        <v>345</v>
      </c>
      <c r="B5452" s="1" t="s">
        <v>369</v>
      </c>
      <c r="C5452" s="1" t="s">
        <v>477</v>
      </c>
      <c r="D5452" s="83">
        <v>1</v>
      </c>
      <c r="E5452" s="83">
        <v>0</v>
      </c>
      <c r="F5452" s="83">
        <v>5</v>
      </c>
      <c r="G5452" s="83">
        <v>5</v>
      </c>
      <c r="H5452" s="83">
        <v>2</v>
      </c>
      <c r="I5452" s="83">
        <v>0</v>
      </c>
      <c r="J5452" s="83">
        <v>1</v>
      </c>
      <c r="K5452" s="83">
        <v>0</v>
      </c>
      <c r="L5452" s="83">
        <v>14</v>
      </c>
      <c r="M5452" s="84">
        <v>4.2130604875112851E-3</v>
      </c>
      <c r="N5452" s="85">
        <f t="shared" si="85"/>
        <v>0</v>
      </c>
    </row>
    <row r="5453" spans="1:14" x14ac:dyDescent="0.25">
      <c r="A5453" s="1" t="s">
        <v>345</v>
      </c>
      <c r="B5453" s="1" t="s">
        <v>369</v>
      </c>
      <c r="C5453" s="1" t="s">
        <v>482</v>
      </c>
      <c r="D5453" s="83">
        <v>0</v>
      </c>
      <c r="E5453" s="83">
        <v>0</v>
      </c>
      <c r="F5453" s="83">
        <v>0</v>
      </c>
      <c r="G5453" s="83">
        <v>2</v>
      </c>
      <c r="H5453" s="83">
        <v>3</v>
      </c>
      <c r="I5453" s="83">
        <v>1</v>
      </c>
      <c r="J5453" s="83">
        <v>2</v>
      </c>
      <c r="K5453" s="83">
        <v>3</v>
      </c>
      <c r="L5453" s="83">
        <v>11</v>
      </c>
      <c r="M5453" s="84">
        <v>3.3102618116160102E-3</v>
      </c>
      <c r="N5453" s="85">
        <f t="shared" si="85"/>
        <v>0</v>
      </c>
    </row>
    <row r="5454" spans="1:14" x14ac:dyDescent="0.25">
      <c r="A5454" s="1" t="s">
        <v>345</v>
      </c>
      <c r="B5454" s="1" t="s">
        <v>369</v>
      </c>
      <c r="C5454" s="1" t="s">
        <v>478</v>
      </c>
      <c r="D5454" s="83">
        <v>1</v>
      </c>
      <c r="E5454" s="83">
        <v>0</v>
      </c>
      <c r="F5454" s="83">
        <v>6</v>
      </c>
      <c r="G5454" s="83">
        <v>4</v>
      </c>
      <c r="H5454" s="83">
        <v>3</v>
      </c>
      <c r="I5454" s="83">
        <v>0</v>
      </c>
      <c r="J5454" s="83">
        <v>0</v>
      </c>
      <c r="K5454" s="83">
        <v>0</v>
      </c>
      <c r="L5454" s="83">
        <v>14</v>
      </c>
      <c r="M5454" s="84">
        <v>4.2130604875112851E-3</v>
      </c>
      <c r="N5454" s="85">
        <f t="shared" si="85"/>
        <v>0</v>
      </c>
    </row>
    <row r="5455" spans="1:14" x14ac:dyDescent="0.25">
      <c r="A5455" s="1" t="s">
        <v>345</v>
      </c>
      <c r="B5455" s="1" t="s">
        <v>369</v>
      </c>
      <c r="C5455" s="1" t="s">
        <v>472</v>
      </c>
      <c r="D5455" s="83">
        <v>31</v>
      </c>
      <c r="E5455" s="83">
        <v>747</v>
      </c>
      <c r="F5455" s="83">
        <v>287</v>
      </c>
      <c r="G5455" s="83">
        <v>102</v>
      </c>
      <c r="H5455" s="83">
        <v>81</v>
      </c>
      <c r="I5455" s="83">
        <v>11</v>
      </c>
      <c r="J5455" s="83">
        <v>11</v>
      </c>
      <c r="K5455" s="83">
        <v>12</v>
      </c>
      <c r="L5455" s="83">
        <v>1282</v>
      </c>
      <c r="M5455" s="84">
        <v>0.38579596749924772</v>
      </c>
      <c r="N5455" s="85">
        <f t="shared" si="85"/>
        <v>0.58268330733229334</v>
      </c>
    </row>
    <row r="5456" spans="1:14" x14ac:dyDescent="0.25">
      <c r="A5456" s="1" t="s">
        <v>345</v>
      </c>
      <c r="B5456" s="1" t="s">
        <v>369</v>
      </c>
      <c r="C5456" s="1" t="s">
        <v>473</v>
      </c>
      <c r="D5456" s="83">
        <v>2</v>
      </c>
      <c r="E5456" s="83">
        <v>2</v>
      </c>
      <c r="F5456" s="83">
        <v>52</v>
      </c>
      <c r="G5456" s="83">
        <v>34</v>
      </c>
      <c r="H5456" s="83">
        <v>43</v>
      </c>
      <c r="I5456" s="83">
        <v>4</v>
      </c>
      <c r="J5456" s="83">
        <v>9</v>
      </c>
      <c r="K5456" s="83">
        <v>8</v>
      </c>
      <c r="L5456" s="83">
        <v>154</v>
      </c>
      <c r="M5456" s="84">
        <v>4.6343665362624138E-2</v>
      </c>
      <c r="N5456" s="85">
        <f t="shared" si="85"/>
        <v>1.2987012987012988E-2</v>
      </c>
    </row>
    <row r="5457" spans="1:14" x14ac:dyDescent="0.25">
      <c r="A5457" s="1" t="s">
        <v>345</v>
      </c>
      <c r="B5457" s="1" t="s">
        <v>369</v>
      </c>
      <c r="C5457" s="1" t="s">
        <v>474</v>
      </c>
      <c r="D5457" s="83">
        <v>2</v>
      </c>
      <c r="E5457" s="83">
        <v>122</v>
      </c>
      <c r="F5457" s="83">
        <v>48</v>
      </c>
      <c r="G5457" s="83">
        <v>14</v>
      </c>
      <c r="H5457" s="83">
        <v>11</v>
      </c>
      <c r="I5457" s="83">
        <v>1</v>
      </c>
      <c r="J5457" s="83">
        <v>0</v>
      </c>
      <c r="K5457" s="83">
        <v>1</v>
      </c>
      <c r="L5457" s="83">
        <v>199</v>
      </c>
      <c r="M5457" s="84">
        <v>5.9885645501053263E-2</v>
      </c>
      <c r="N5457" s="85">
        <f t="shared" si="85"/>
        <v>0.61306532663316582</v>
      </c>
    </row>
    <row r="5458" spans="1:14" x14ac:dyDescent="0.25">
      <c r="A5458" s="118" t="s">
        <v>345</v>
      </c>
      <c r="B5458" s="118" t="s">
        <v>349</v>
      </c>
      <c r="C5458" s="118" t="s">
        <v>467</v>
      </c>
      <c r="D5458" s="119">
        <v>12</v>
      </c>
      <c r="E5458" s="119">
        <v>324</v>
      </c>
      <c r="F5458" s="119">
        <v>621</v>
      </c>
      <c r="G5458" s="119">
        <v>322</v>
      </c>
      <c r="H5458" s="119">
        <v>410</v>
      </c>
      <c r="I5458" s="119">
        <v>77</v>
      </c>
      <c r="J5458" s="119">
        <v>142</v>
      </c>
      <c r="K5458" s="119">
        <v>142</v>
      </c>
      <c r="L5458" s="119">
        <v>2050</v>
      </c>
      <c r="M5458" s="120">
        <v>1</v>
      </c>
      <c r="N5458" s="117">
        <f t="shared" si="85"/>
        <v>0.15804878048780488</v>
      </c>
    </row>
    <row r="5459" spans="1:14" x14ac:dyDescent="0.25">
      <c r="A5459" s="1" t="s">
        <v>345</v>
      </c>
      <c r="B5459" s="1" t="s">
        <v>349</v>
      </c>
      <c r="C5459" s="1" t="s">
        <v>468</v>
      </c>
      <c r="D5459" s="83">
        <v>1</v>
      </c>
      <c r="E5459" s="83">
        <v>78</v>
      </c>
      <c r="F5459" s="83">
        <v>127</v>
      </c>
      <c r="G5459" s="83">
        <v>22</v>
      </c>
      <c r="H5459" s="83">
        <v>49</v>
      </c>
      <c r="I5459" s="83">
        <v>1</v>
      </c>
      <c r="J5459" s="83">
        <v>10</v>
      </c>
      <c r="K5459" s="83">
        <v>3</v>
      </c>
      <c r="L5459" s="83">
        <v>291</v>
      </c>
      <c r="M5459" s="84">
        <v>0.14195121951219511</v>
      </c>
      <c r="N5459" s="85">
        <f t="shared" si="85"/>
        <v>0.26804123711340205</v>
      </c>
    </row>
    <row r="5460" spans="1:14" x14ac:dyDescent="0.25">
      <c r="A5460" s="1" t="s">
        <v>345</v>
      </c>
      <c r="B5460" s="1" t="s">
        <v>349</v>
      </c>
      <c r="C5460" s="1" t="s">
        <v>475</v>
      </c>
      <c r="D5460" s="83">
        <v>0</v>
      </c>
      <c r="E5460" s="83">
        <v>0</v>
      </c>
      <c r="F5460" s="83">
        <v>3</v>
      </c>
      <c r="G5460" s="83">
        <v>2</v>
      </c>
      <c r="H5460" s="83">
        <v>0</v>
      </c>
      <c r="I5460" s="83">
        <v>0</v>
      </c>
      <c r="J5460" s="83">
        <v>0</v>
      </c>
      <c r="K5460" s="83">
        <v>0</v>
      </c>
      <c r="L5460" s="83">
        <v>5</v>
      </c>
      <c r="M5460" s="84">
        <v>2.439024390243902E-3</v>
      </c>
      <c r="N5460" s="85">
        <f t="shared" si="85"/>
        <v>0</v>
      </c>
    </row>
    <row r="5461" spans="1:14" x14ac:dyDescent="0.25">
      <c r="A5461" s="1" t="s">
        <v>345</v>
      </c>
      <c r="B5461" s="1" t="s">
        <v>349</v>
      </c>
      <c r="C5461" s="1" t="s">
        <v>479</v>
      </c>
      <c r="D5461" s="83">
        <v>0</v>
      </c>
      <c r="E5461" s="83">
        <v>0</v>
      </c>
      <c r="F5461" s="83">
        <v>0</v>
      </c>
      <c r="G5461" s="83">
        <v>1</v>
      </c>
      <c r="H5461" s="83">
        <v>10</v>
      </c>
      <c r="I5461" s="83">
        <v>2</v>
      </c>
      <c r="J5461" s="83">
        <v>3</v>
      </c>
      <c r="K5461" s="83">
        <v>8</v>
      </c>
      <c r="L5461" s="83">
        <v>24</v>
      </c>
      <c r="M5461" s="84">
        <v>1.170731707317073E-2</v>
      </c>
      <c r="N5461" s="85">
        <f t="shared" si="85"/>
        <v>0</v>
      </c>
    </row>
    <row r="5462" spans="1:14" x14ac:dyDescent="0.25">
      <c r="A5462" s="1" t="s">
        <v>345</v>
      </c>
      <c r="B5462" s="1" t="s">
        <v>349</v>
      </c>
      <c r="C5462" s="1" t="s">
        <v>480</v>
      </c>
      <c r="D5462" s="83">
        <v>0</v>
      </c>
      <c r="E5462" s="83">
        <v>0</v>
      </c>
      <c r="F5462" s="83">
        <v>0</v>
      </c>
      <c r="G5462" s="83">
        <v>0</v>
      </c>
      <c r="H5462" s="83">
        <v>0</v>
      </c>
      <c r="I5462" s="83">
        <v>0</v>
      </c>
      <c r="J5462" s="83">
        <v>1</v>
      </c>
      <c r="K5462" s="83">
        <v>3</v>
      </c>
      <c r="L5462" s="83">
        <v>4</v>
      </c>
      <c r="M5462" s="84">
        <v>1.9512195121951219E-3</v>
      </c>
      <c r="N5462" s="85">
        <f t="shared" si="85"/>
        <v>0</v>
      </c>
    </row>
    <row r="5463" spans="1:14" x14ac:dyDescent="0.25">
      <c r="A5463" s="1" t="s">
        <v>345</v>
      </c>
      <c r="B5463" s="1" t="s">
        <v>349</v>
      </c>
      <c r="C5463" s="1" t="s">
        <v>476</v>
      </c>
      <c r="D5463" s="83">
        <v>0</v>
      </c>
      <c r="E5463" s="83">
        <v>0</v>
      </c>
      <c r="F5463" s="83">
        <v>0</v>
      </c>
      <c r="G5463" s="83">
        <v>1</v>
      </c>
      <c r="H5463" s="83">
        <v>1</v>
      </c>
      <c r="I5463" s="83">
        <v>0</v>
      </c>
      <c r="J5463" s="83">
        <v>0</v>
      </c>
      <c r="K5463" s="83">
        <v>0</v>
      </c>
      <c r="L5463" s="83">
        <v>2</v>
      </c>
      <c r="M5463" s="84">
        <v>9.7560975609756097E-4</v>
      </c>
      <c r="N5463" s="85">
        <f t="shared" si="85"/>
        <v>0</v>
      </c>
    </row>
    <row r="5464" spans="1:14" x14ac:dyDescent="0.25">
      <c r="A5464" s="1" t="s">
        <v>345</v>
      </c>
      <c r="B5464" s="1" t="s">
        <v>349</v>
      </c>
      <c r="C5464" s="1" t="s">
        <v>469</v>
      </c>
      <c r="D5464" s="83">
        <v>4</v>
      </c>
      <c r="E5464" s="83">
        <v>0</v>
      </c>
      <c r="F5464" s="83">
        <v>135</v>
      </c>
      <c r="G5464" s="83">
        <v>127</v>
      </c>
      <c r="H5464" s="83">
        <v>178</v>
      </c>
      <c r="I5464" s="83">
        <v>33</v>
      </c>
      <c r="J5464" s="83">
        <v>82</v>
      </c>
      <c r="K5464" s="83">
        <v>76</v>
      </c>
      <c r="L5464" s="83">
        <v>635</v>
      </c>
      <c r="M5464" s="84">
        <v>0.30975609756097561</v>
      </c>
      <c r="N5464" s="85">
        <f t="shared" si="85"/>
        <v>0</v>
      </c>
    </row>
    <row r="5465" spans="1:14" x14ac:dyDescent="0.25">
      <c r="A5465" s="1" t="s">
        <v>345</v>
      </c>
      <c r="B5465" s="1" t="s">
        <v>349</v>
      </c>
      <c r="C5465" s="1" t="s">
        <v>470</v>
      </c>
      <c r="D5465" s="83">
        <v>0</v>
      </c>
      <c r="E5465" s="83">
        <v>0</v>
      </c>
      <c r="F5465" s="83">
        <v>0</v>
      </c>
      <c r="G5465" s="83">
        <v>43</v>
      </c>
      <c r="H5465" s="83">
        <v>20</v>
      </c>
      <c r="I5465" s="83">
        <v>18</v>
      </c>
      <c r="J5465" s="83">
        <v>14</v>
      </c>
      <c r="K5465" s="83">
        <v>25</v>
      </c>
      <c r="L5465" s="83">
        <v>120</v>
      </c>
      <c r="M5465" s="84">
        <v>5.8536585365853662E-2</v>
      </c>
      <c r="N5465" s="85">
        <f t="shared" si="85"/>
        <v>0</v>
      </c>
    </row>
    <row r="5466" spans="1:14" x14ac:dyDescent="0.25">
      <c r="A5466" s="1" t="s">
        <v>345</v>
      </c>
      <c r="B5466" s="1" t="s">
        <v>349</v>
      </c>
      <c r="C5466" s="1" t="s">
        <v>471</v>
      </c>
      <c r="D5466" s="83">
        <v>0</v>
      </c>
      <c r="E5466" s="83">
        <v>0</v>
      </c>
      <c r="F5466" s="83">
        <v>12</v>
      </c>
      <c r="G5466" s="83">
        <v>8</v>
      </c>
      <c r="H5466" s="83">
        <v>15</v>
      </c>
      <c r="I5466" s="83">
        <v>3</v>
      </c>
      <c r="J5466" s="83">
        <v>3</v>
      </c>
      <c r="K5466" s="83">
        <v>5</v>
      </c>
      <c r="L5466" s="83">
        <v>46</v>
      </c>
      <c r="M5466" s="84">
        <v>2.2439024390243902E-2</v>
      </c>
      <c r="N5466" s="85">
        <f t="shared" si="85"/>
        <v>0</v>
      </c>
    </row>
    <row r="5467" spans="1:14" x14ac:dyDescent="0.25">
      <c r="A5467" s="1" t="s">
        <v>345</v>
      </c>
      <c r="B5467" s="1" t="s">
        <v>349</v>
      </c>
      <c r="C5467" s="1" t="s">
        <v>481</v>
      </c>
      <c r="D5467" s="83">
        <v>0</v>
      </c>
      <c r="E5467" s="83">
        <v>1</v>
      </c>
      <c r="F5467" s="83">
        <v>3</v>
      </c>
      <c r="G5467" s="83">
        <v>1</v>
      </c>
      <c r="H5467" s="83">
        <v>0</v>
      </c>
      <c r="I5467" s="83">
        <v>0</v>
      </c>
      <c r="J5467" s="83">
        <v>0</v>
      </c>
      <c r="K5467" s="83">
        <v>0</v>
      </c>
      <c r="L5467" s="83">
        <v>5</v>
      </c>
      <c r="M5467" s="84">
        <v>2.439024390243902E-3</v>
      </c>
      <c r="N5467" s="85">
        <f t="shared" si="85"/>
        <v>0.2</v>
      </c>
    </row>
    <row r="5468" spans="1:14" x14ac:dyDescent="0.25">
      <c r="A5468" s="1" t="s">
        <v>345</v>
      </c>
      <c r="B5468" s="1" t="s">
        <v>349</v>
      </c>
      <c r="C5468" s="1" t="s">
        <v>477</v>
      </c>
      <c r="D5468" s="83">
        <v>0</v>
      </c>
      <c r="E5468" s="83">
        <v>0</v>
      </c>
      <c r="F5468" s="83">
        <v>3</v>
      </c>
      <c r="G5468" s="83">
        <v>1</v>
      </c>
      <c r="H5468" s="83">
        <v>3</v>
      </c>
      <c r="I5468" s="83">
        <v>0</v>
      </c>
      <c r="J5468" s="83">
        <v>1</v>
      </c>
      <c r="K5468" s="83">
        <v>0</v>
      </c>
      <c r="L5468" s="83">
        <v>8</v>
      </c>
      <c r="M5468" s="84">
        <v>3.9024390243902439E-3</v>
      </c>
      <c r="N5468" s="85">
        <f t="shared" si="85"/>
        <v>0</v>
      </c>
    </row>
    <row r="5469" spans="1:14" x14ac:dyDescent="0.25">
      <c r="A5469" s="1" t="s">
        <v>345</v>
      </c>
      <c r="B5469" s="1" t="s">
        <v>349</v>
      </c>
      <c r="C5469" s="1" t="s">
        <v>482</v>
      </c>
      <c r="D5469" s="83">
        <v>0</v>
      </c>
      <c r="E5469" s="83">
        <v>0</v>
      </c>
      <c r="F5469" s="83">
        <v>0</v>
      </c>
      <c r="G5469" s="83">
        <v>0</v>
      </c>
      <c r="H5469" s="83">
        <v>0</v>
      </c>
      <c r="I5469" s="83">
        <v>1</v>
      </c>
      <c r="J5469" s="83">
        <v>3</v>
      </c>
      <c r="K5469" s="83">
        <v>2</v>
      </c>
      <c r="L5469" s="83">
        <v>6</v>
      </c>
      <c r="M5469" s="84">
        <v>2.9268292682926829E-3</v>
      </c>
      <c r="N5469" s="85">
        <f t="shared" si="85"/>
        <v>0</v>
      </c>
    </row>
    <row r="5470" spans="1:14" x14ac:dyDescent="0.25">
      <c r="A5470" s="1" t="s">
        <v>345</v>
      </c>
      <c r="B5470" s="1" t="s">
        <v>349</v>
      </c>
      <c r="C5470" s="1" t="s">
        <v>478</v>
      </c>
      <c r="D5470" s="83">
        <v>0</v>
      </c>
      <c r="E5470" s="83">
        <v>0</v>
      </c>
      <c r="F5470" s="83">
        <v>4</v>
      </c>
      <c r="G5470" s="83">
        <v>2</v>
      </c>
      <c r="H5470" s="83">
        <v>0</v>
      </c>
      <c r="I5470" s="83">
        <v>0</v>
      </c>
      <c r="J5470" s="83">
        <v>0</v>
      </c>
      <c r="K5470" s="83">
        <v>0</v>
      </c>
      <c r="L5470" s="83">
        <v>6</v>
      </c>
      <c r="M5470" s="84">
        <v>2.9268292682926829E-3</v>
      </c>
      <c r="N5470" s="85">
        <f t="shared" si="85"/>
        <v>0</v>
      </c>
    </row>
    <row r="5471" spans="1:14" x14ac:dyDescent="0.25">
      <c r="A5471" s="1" t="s">
        <v>345</v>
      </c>
      <c r="B5471" s="1" t="s">
        <v>349</v>
      </c>
      <c r="C5471" s="1" t="s">
        <v>472</v>
      </c>
      <c r="D5471" s="83">
        <v>6</v>
      </c>
      <c r="E5471" s="83">
        <v>207</v>
      </c>
      <c r="F5471" s="83">
        <v>264</v>
      </c>
      <c r="G5471" s="83">
        <v>84</v>
      </c>
      <c r="H5471" s="83">
        <v>97</v>
      </c>
      <c r="I5471" s="83">
        <v>10</v>
      </c>
      <c r="J5471" s="83">
        <v>17</v>
      </c>
      <c r="K5471" s="83">
        <v>10</v>
      </c>
      <c r="L5471" s="83">
        <v>695</v>
      </c>
      <c r="M5471" s="84">
        <v>0.33902439024390252</v>
      </c>
      <c r="N5471" s="85">
        <f t="shared" si="85"/>
        <v>0.29784172661870506</v>
      </c>
    </row>
    <row r="5472" spans="1:14" x14ac:dyDescent="0.25">
      <c r="A5472" s="1" t="s">
        <v>345</v>
      </c>
      <c r="B5472" s="1" t="s">
        <v>349</v>
      </c>
      <c r="C5472" s="1" t="s">
        <v>473</v>
      </c>
      <c r="D5472" s="83">
        <v>1</v>
      </c>
      <c r="E5472" s="83">
        <v>0</v>
      </c>
      <c r="F5472" s="83">
        <v>32</v>
      </c>
      <c r="G5472" s="83">
        <v>20</v>
      </c>
      <c r="H5472" s="83">
        <v>29</v>
      </c>
      <c r="I5472" s="83">
        <v>8</v>
      </c>
      <c r="J5472" s="83">
        <v>6</v>
      </c>
      <c r="K5472" s="83">
        <v>10</v>
      </c>
      <c r="L5472" s="83">
        <v>106</v>
      </c>
      <c r="M5472" s="84">
        <v>5.1707317073170729E-2</v>
      </c>
      <c r="N5472" s="85">
        <f t="shared" si="85"/>
        <v>0</v>
      </c>
    </row>
    <row r="5473" spans="1:14" x14ac:dyDescent="0.25">
      <c r="A5473" s="1" t="s">
        <v>345</v>
      </c>
      <c r="B5473" s="1" t="s">
        <v>349</v>
      </c>
      <c r="C5473" s="1" t="s">
        <v>474</v>
      </c>
      <c r="D5473" s="83">
        <v>0</v>
      </c>
      <c r="E5473" s="83">
        <v>38</v>
      </c>
      <c r="F5473" s="83">
        <v>38</v>
      </c>
      <c r="G5473" s="83">
        <v>10</v>
      </c>
      <c r="H5473" s="83">
        <v>8</v>
      </c>
      <c r="I5473" s="83">
        <v>1</v>
      </c>
      <c r="J5473" s="83">
        <v>2</v>
      </c>
      <c r="K5473" s="83">
        <v>0</v>
      </c>
      <c r="L5473" s="83">
        <v>97</v>
      </c>
      <c r="M5473" s="84">
        <v>4.7317073170731708E-2</v>
      </c>
      <c r="N5473" s="85">
        <f t="shared" si="85"/>
        <v>0.39175257731958762</v>
      </c>
    </row>
    <row r="5474" spans="1:14" x14ac:dyDescent="0.25">
      <c r="A5474" s="118" t="s">
        <v>345</v>
      </c>
      <c r="B5474" s="118" t="s">
        <v>350</v>
      </c>
      <c r="C5474" s="118" t="s">
        <v>467</v>
      </c>
      <c r="D5474" s="119">
        <v>46</v>
      </c>
      <c r="E5474" s="119">
        <v>234</v>
      </c>
      <c r="F5474" s="119">
        <v>283</v>
      </c>
      <c r="G5474" s="119">
        <v>130</v>
      </c>
      <c r="H5474" s="119">
        <v>235</v>
      </c>
      <c r="I5474" s="119">
        <v>46</v>
      </c>
      <c r="J5474" s="119">
        <v>150</v>
      </c>
      <c r="K5474" s="119">
        <v>250</v>
      </c>
      <c r="L5474" s="119">
        <v>1374</v>
      </c>
      <c r="M5474" s="120">
        <v>1</v>
      </c>
      <c r="N5474" s="117">
        <f t="shared" si="85"/>
        <v>0.1703056768558952</v>
      </c>
    </row>
    <row r="5475" spans="1:14" x14ac:dyDescent="0.25">
      <c r="A5475" s="1" t="s">
        <v>345</v>
      </c>
      <c r="B5475" s="1" t="s">
        <v>350</v>
      </c>
      <c r="C5475" s="1" t="s">
        <v>468</v>
      </c>
      <c r="D5475" s="83">
        <v>10</v>
      </c>
      <c r="E5475" s="83">
        <v>53</v>
      </c>
      <c r="F5475" s="83">
        <v>55</v>
      </c>
      <c r="G5475" s="83">
        <v>13</v>
      </c>
      <c r="H5475" s="83">
        <v>34</v>
      </c>
      <c r="I5475" s="83">
        <v>1</v>
      </c>
      <c r="J5475" s="83">
        <v>9</v>
      </c>
      <c r="K5475" s="83">
        <v>6</v>
      </c>
      <c r="L5475" s="83">
        <v>181</v>
      </c>
      <c r="M5475" s="84">
        <v>0.1317321688500728</v>
      </c>
      <c r="N5475" s="85">
        <f t="shared" si="85"/>
        <v>0.29281767955801102</v>
      </c>
    </row>
    <row r="5476" spans="1:14" x14ac:dyDescent="0.25">
      <c r="A5476" s="1" t="s">
        <v>345</v>
      </c>
      <c r="B5476" s="1" t="s">
        <v>350</v>
      </c>
      <c r="C5476" s="1" t="s">
        <v>475</v>
      </c>
      <c r="D5476" s="83">
        <v>0</v>
      </c>
      <c r="E5476" s="83">
        <v>0</v>
      </c>
      <c r="F5476" s="83">
        <v>1</v>
      </c>
      <c r="G5476" s="83">
        <v>0</v>
      </c>
      <c r="H5476" s="83">
        <v>0</v>
      </c>
      <c r="I5476" s="83">
        <v>0</v>
      </c>
      <c r="J5476" s="83">
        <v>1</v>
      </c>
      <c r="K5476" s="83">
        <v>1</v>
      </c>
      <c r="L5476" s="83">
        <v>3</v>
      </c>
      <c r="M5476" s="84">
        <v>2.1834061135371178E-3</v>
      </c>
      <c r="N5476" s="85">
        <f t="shared" si="85"/>
        <v>0</v>
      </c>
    </row>
    <row r="5477" spans="1:14" x14ac:dyDescent="0.25">
      <c r="A5477" s="1" t="s">
        <v>345</v>
      </c>
      <c r="B5477" s="1" t="s">
        <v>350</v>
      </c>
      <c r="C5477" s="1" t="s">
        <v>479</v>
      </c>
      <c r="D5477" s="83">
        <v>0</v>
      </c>
      <c r="E5477" s="83">
        <v>0</v>
      </c>
      <c r="F5477" s="83">
        <v>0</v>
      </c>
      <c r="G5477" s="83">
        <v>0</v>
      </c>
      <c r="H5477" s="83">
        <v>0</v>
      </c>
      <c r="I5477" s="83">
        <v>0</v>
      </c>
      <c r="J5477" s="83">
        <v>1</v>
      </c>
      <c r="K5477" s="83">
        <v>2</v>
      </c>
      <c r="L5477" s="83">
        <v>3</v>
      </c>
      <c r="M5477" s="84">
        <v>2.1834061135371178E-3</v>
      </c>
      <c r="N5477" s="85">
        <f t="shared" si="85"/>
        <v>0</v>
      </c>
    </row>
    <row r="5478" spans="1:14" x14ac:dyDescent="0.25">
      <c r="A5478" s="1" t="s">
        <v>345</v>
      </c>
      <c r="B5478" s="1" t="s">
        <v>350</v>
      </c>
      <c r="C5478" s="1" t="s">
        <v>476</v>
      </c>
      <c r="D5478" s="83">
        <v>0</v>
      </c>
      <c r="E5478" s="83">
        <v>0</v>
      </c>
      <c r="F5478" s="83">
        <v>0</v>
      </c>
      <c r="G5478" s="83">
        <v>0</v>
      </c>
      <c r="H5478" s="83">
        <v>0</v>
      </c>
      <c r="I5478" s="83">
        <v>1</v>
      </c>
      <c r="J5478" s="83">
        <v>0</v>
      </c>
      <c r="K5478" s="83">
        <v>0</v>
      </c>
      <c r="L5478" s="83">
        <v>1</v>
      </c>
      <c r="M5478" s="84">
        <v>7.27802037845706E-4</v>
      </c>
      <c r="N5478" s="85">
        <f t="shared" si="85"/>
        <v>0</v>
      </c>
    </row>
    <row r="5479" spans="1:14" x14ac:dyDescent="0.25">
      <c r="A5479" s="1" t="s">
        <v>345</v>
      </c>
      <c r="B5479" s="1" t="s">
        <v>350</v>
      </c>
      <c r="C5479" s="1" t="s">
        <v>469</v>
      </c>
      <c r="D5479" s="83">
        <v>7</v>
      </c>
      <c r="E5479" s="83">
        <v>0</v>
      </c>
      <c r="F5479" s="83">
        <v>54</v>
      </c>
      <c r="G5479" s="83">
        <v>56</v>
      </c>
      <c r="H5479" s="83">
        <v>95</v>
      </c>
      <c r="I5479" s="83">
        <v>33</v>
      </c>
      <c r="J5479" s="83">
        <v>90</v>
      </c>
      <c r="K5479" s="83">
        <v>119</v>
      </c>
      <c r="L5479" s="83">
        <v>454</v>
      </c>
      <c r="M5479" s="84">
        <v>0.33042212518195052</v>
      </c>
      <c r="N5479" s="85">
        <f t="shared" si="85"/>
        <v>0</v>
      </c>
    </row>
    <row r="5480" spans="1:14" x14ac:dyDescent="0.25">
      <c r="A5480" s="1" t="s">
        <v>345</v>
      </c>
      <c r="B5480" s="1" t="s">
        <v>350</v>
      </c>
      <c r="C5480" s="1" t="s">
        <v>470</v>
      </c>
      <c r="D5480" s="83">
        <v>0</v>
      </c>
      <c r="E5480" s="83">
        <v>0</v>
      </c>
      <c r="F5480" s="83">
        <v>0</v>
      </c>
      <c r="G5480" s="83">
        <v>13</v>
      </c>
      <c r="H5480" s="83">
        <v>14</v>
      </c>
      <c r="I5480" s="83">
        <v>5</v>
      </c>
      <c r="J5480" s="83">
        <v>29</v>
      </c>
      <c r="K5480" s="83">
        <v>84</v>
      </c>
      <c r="L5480" s="83">
        <v>145</v>
      </c>
      <c r="M5480" s="84">
        <v>0.10553129548762739</v>
      </c>
      <c r="N5480" s="85">
        <f t="shared" si="85"/>
        <v>0</v>
      </c>
    </row>
    <row r="5481" spans="1:14" x14ac:dyDescent="0.25">
      <c r="A5481" s="1" t="s">
        <v>345</v>
      </c>
      <c r="B5481" s="1" t="s">
        <v>350</v>
      </c>
      <c r="C5481" s="1" t="s">
        <v>471</v>
      </c>
      <c r="D5481" s="83">
        <v>1</v>
      </c>
      <c r="E5481" s="83">
        <v>0</v>
      </c>
      <c r="F5481" s="83">
        <v>4</v>
      </c>
      <c r="G5481" s="83">
        <v>2</v>
      </c>
      <c r="H5481" s="83">
        <v>6</v>
      </c>
      <c r="I5481" s="83">
        <v>0</v>
      </c>
      <c r="J5481" s="83">
        <v>7</v>
      </c>
      <c r="K5481" s="83">
        <v>3</v>
      </c>
      <c r="L5481" s="83">
        <v>23</v>
      </c>
      <c r="M5481" s="84">
        <v>1.673944687045124E-2</v>
      </c>
      <c r="N5481" s="85">
        <f t="shared" si="85"/>
        <v>0</v>
      </c>
    </row>
    <row r="5482" spans="1:14" x14ac:dyDescent="0.25">
      <c r="A5482" s="1" t="s">
        <v>345</v>
      </c>
      <c r="B5482" s="1" t="s">
        <v>350</v>
      </c>
      <c r="C5482" s="1" t="s">
        <v>481</v>
      </c>
      <c r="D5482" s="83">
        <v>0</v>
      </c>
      <c r="E5482" s="83">
        <v>1</v>
      </c>
      <c r="F5482" s="83">
        <v>0</v>
      </c>
      <c r="G5482" s="83">
        <v>0</v>
      </c>
      <c r="H5482" s="83">
        <v>0</v>
      </c>
      <c r="I5482" s="83">
        <v>0</v>
      </c>
      <c r="J5482" s="83">
        <v>0</v>
      </c>
      <c r="K5482" s="83">
        <v>0</v>
      </c>
      <c r="L5482" s="83">
        <v>1</v>
      </c>
      <c r="M5482" s="84">
        <v>7.27802037845706E-4</v>
      </c>
      <c r="N5482" s="85">
        <f t="shared" si="85"/>
        <v>1</v>
      </c>
    </row>
    <row r="5483" spans="1:14" x14ac:dyDescent="0.25">
      <c r="A5483" s="1" t="s">
        <v>345</v>
      </c>
      <c r="B5483" s="1" t="s">
        <v>350</v>
      </c>
      <c r="C5483" s="1" t="s">
        <v>482</v>
      </c>
      <c r="D5483" s="83">
        <v>0</v>
      </c>
      <c r="E5483" s="83">
        <v>0</v>
      </c>
      <c r="F5483" s="83">
        <v>0</v>
      </c>
      <c r="G5483" s="83">
        <v>0</v>
      </c>
      <c r="H5483" s="83">
        <v>0</v>
      </c>
      <c r="I5483" s="83">
        <v>0</v>
      </c>
      <c r="J5483" s="83">
        <v>0</v>
      </c>
      <c r="K5483" s="83">
        <v>1</v>
      </c>
      <c r="L5483" s="83">
        <v>1</v>
      </c>
      <c r="M5483" s="84">
        <v>7.27802037845706E-4</v>
      </c>
      <c r="N5483" s="85">
        <f t="shared" si="85"/>
        <v>0</v>
      </c>
    </row>
    <row r="5484" spans="1:14" x14ac:dyDescent="0.25">
      <c r="A5484" s="1" t="s">
        <v>345</v>
      </c>
      <c r="B5484" s="1" t="s">
        <v>350</v>
      </c>
      <c r="C5484" s="1" t="s">
        <v>472</v>
      </c>
      <c r="D5484" s="83">
        <v>24</v>
      </c>
      <c r="E5484" s="83">
        <v>139</v>
      </c>
      <c r="F5484" s="83">
        <v>129</v>
      </c>
      <c r="G5484" s="83">
        <v>30</v>
      </c>
      <c r="H5484" s="83">
        <v>62</v>
      </c>
      <c r="I5484" s="83">
        <v>4</v>
      </c>
      <c r="J5484" s="83">
        <v>10</v>
      </c>
      <c r="K5484" s="83">
        <v>20</v>
      </c>
      <c r="L5484" s="83">
        <v>418</v>
      </c>
      <c r="M5484" s="84">
        <v>0.3042212518195051</v>
      </c>
      <c r="N5484" s="85">
        <f t="shared" si="85"/>
        <v>0.33253588516746413</v>
      </c>
    </row>
    <row r="5485" spans="1:14" x14ac:dyDescent="0.25">
      <c r="A5485" s="1" t="s">
        <v>345</v>
      </c>
      <c r="B5485" s="1" t="s">
        <v>350</v>
      </c>
      <c r="C5485" s="1" t="s">
        <v>473</v>
      </c>
      <c r="D5485" s="83">
        <v>2</v>
      </c>
      <c r="E5485" s="83">
        <v>0</v>
      </c>
      <c r="F5485" s="83">
        <v>17</v>
      </c>
      <c r="G5485" s="83">
        <v>12</v>
      </c>
      <c r="H5485" s="83">
        <v>17</v>
      </c>
      <c r="I5485" s="83">
        <v>2</v>
      </c>
      <c r="J5485" s="83">
        <v>2</v>
      </c>
      <c r="K5485" s="83">
        <v>14</v>
      </c>
      <c r="L5485" s="83">
        <v>66</v>
      </c>
      <c r="M5485" s="84">
        <v>4.8034934497816588E-2</v>
      </c>
      <c r="N5485" s="85">
        <f t="shared" si="85"/>
        <v>0</v>
      </c>
    </row>
    <row r="5486" spans="1:14" x14ac:dyDescent="0.25">
      <c r="A5486" s="1" t="s">
        <v>345</v>
      </c>
      <c r="B5486" s="1" t="s">
        <v>350</v>
      </c>
      <c r="C5486" s="1" t="s">
        <v>474</v>
      </c>
      <c r="D5486" s="83">
        <v>2</v>
      </c>
      <c r="E5486" s="83">
        <v>41</v>
      </c>
      <c r="F5486" s="83">
        <v>23</v>
      </c>
      <c r="G5486" s="83">
        <v>4</v>
      </c>
      <c r="H5486" s="83">
        <v>7</v>
      </c>
      <c r="I5486" s="83">
        <v>0</v>
      </c>
      <c r="J5486" s="83">
        <v>1</v>
      </c>
      <c r="K5486" s="83">
        <v>0</v>
      </c>
      <c r="L5486" s="83">
        <v>78</v>
      </c>
      <c r="M5486" s="84">
        <v>5.6768558951965073E-2</v>
      </c>
      <c r="N5486" s="85">
        <f t="shared" si="85"/>
        <v>0.52564102564102566</v>
      </c>
    </row>
    <row r="5487" spans="1:14" x14ac:dyDescent="0.25">
      <c r="A5487" s="118" t="s">
        <v>345</v>
      </c>
      <c r="B5487" s="118" t="s">
        <v>371</v>
      </c>
      <c r="C5487" s="118" t="s">
        <v>467</v>
      </c>
      <c r="D5487" s="119">
        <v>32</v>
      </c>
      <c r="E5487" s="119">
        <v>620</v>
      </c>
      <c r="F5487" s="119">
        <v>551</v>
      </c>
      <c r="G5487" s="119">
        <v>303</v>
      </c>
      <c r="H5487" s="119">
        <v>320</v>
      </c>
      <c r="I5487" s="119">
        <v>63</v>
      </c>
      <c r="J5487" s="119">
        <v>101</v>
      </c>
      <c r="K5487" s="119">
        <v>65</v>
      </c>
      <c r="L5487" s="119">
        <v>2055</v>
      </c>
      <c r="M5487" s="120">
        <v>1</v>
      </c>
      <c r="N5487" s="117">
        <f t="shared" si="85"/>
        <v>0.30170316301703165</v>
      </c>
    </row>
    <row r="5488" spans="1:14" x14ac:dyDescent="0.25">
      <c r="A5488" s="1" t="s">
        <v>345</v>
      </c>
      <c r="B5488" s="1" t="s">
        <v>371</v>
      </c>
      <c r="C5488" s="1" t="s">
        <v>468</v>
      </c>
      <c r="D5488" s="83">
        <v>7</v>
      </c>
      <c r="E5488" s="83">
        <v>184</v>
      </c>
      <c r="F5488" s="83">
        <v>138</v>
      </c>
      <c r="G5488" s="83">
        <v>30</v>
      </c>
      <c r="H5488" s="83">
        <v>39</v>
      </c>
      <c r="I5488" s="83">
        <v>2</v>
      </c>
      <c r="J5488" s="83">
        <v>5</v>
      </c>
      <c r="K5488" s="83">
        <v>2</v>
      </c>
      <c r="L5488" s="83">
        <v>407</v>
      </c>
      <c r="M5488" s="84">
        <v>0.1980535279805353</v>
      </c>
      <c r="N5488" s="85">
        <f t="shared" si="85"/>
        <v>0.45208845208845211</v>
      </c>
    </row>
    <row r="5489" spans="1:14" x14ac:dyDescent="0.25">
      <c r="A5489" s="1" t="s">
        <v>345</v>
      </c>
      <c r="B5489" s="1" t="s">
        <v>371</v>
      </c>
      <c r="C5489" s="1" t="s">
        <v>475</v>
      </c>
      <c r="D5489" s="83">
        <v>0</v>
      </c>
      <c r="E5489" s="83">
        <v>0</v>
      </c>
      <c r="F5489" s="83">
        <v>0</v>
      </c>
      <c r="G5489" s="83">
        <v>2</v>
      </c>
      <c r="H5489" s="83">
        <v>0</v>
      </c>
      <c r="I5489" s="83">
        <v>0</v>
      </c>
      <c r="J5489" s="83">
        <v>1</v>
      </c>
      <c r="K5489" s="83">
        <v>0</v>
      </c>
      <c r="L5489" s="83">
        <v>3</v>
      </c>
      <c r="M5489" s="84">
        <v>1.4598540145985401E-3</v>
      </c>
      <c r="N5489" s="85">
        <f t="shared" si="85"/>
        <v>0</v>
      </c>
    </row>
    <row r="5490" spans="1:14" x14ac:dyDescent="0.25">
      <c r="A5490" s="1" t="s">
        <v>345</v>
      </c>
      <c r="B5490" s="1" t="s">
        <v>371</v>
      </c>
      <c r="C5490" s="1" t="s">
        <v>479</v>
      </c>
      <c r="D5490" s="83">
        <v>0</v>
      </c>
      <c r="E5490" s="83">
        <v>0</v>
      </c>
      <c r="F5490" s="83">
        <v>0</v>
      </c>
      <c r="G5490" s="83">
        <v>0</v>
      </c>
      <c r="H5490" s="83">
        <v>0</v>
      </c>
      <c r="I5490" s="83">
        <v>0</v>
      </c>
      <c r="J5490" s="83">
        <v>0</v>
      </c>
      <c r="K5490" s="83">
        <v>1</v>
      </c>
      <c r="L5490" s="83">
        <v>1</v>
      </c>
      <c r="M5490" s="84">
        <v>4.8661800486618013E-4</v>
      </c>
      <c r="N5490" s="85">
        <f t="shared" si="85"/>
        <v>0</v>
      </c>
    </row>
    <row r="5491" spans="1:14" x14ac:dyDescent="0.25">
      <c r="A5491" s="1" t="s">
        <v>345</v>
      </c>
      <c r="B5491" s="1" t="s">
        <v>371</v>
      </c>
      <c r="C5491" s="1" t="s">
        <v>480</v>
      </c>
      <c r="D5491" s="83">
        <v>0</v>
      </c>
      <c r="E5491" s="83">
        <v>0</v>
      </c>
      <c r="F5491" s="83">
        <v>0</v>
      </c>
      <c r="G5491" s="83">
        <v>0</v>
      </c>
      <c r="H5491" s="83">
        <v>0</v>
      </c>
      <c r="I5491" s="83">
        <v>0</v>
      </c>
      <c r="J5491" s="83">
        <v>1</v>
      </c>
      <c r="K5491" s="83">
        <v>0</v>
      </c>
      <c r="L5491" s="83">
        <v>1</v>
      </c>
      <c r="M5491" s="84">
        <v>4.8661800486618013E-4</v>
      </c>
      <c r="N5491" s="85">
        <f t="shared" si="85"/>
        <v>0</v>
      </c>
    </row>
    <row r="5492" spans="1:14" x14ac:dyDescent="0.25">
      <c r="A5492" s="1" t="s">
        <v>345</v>
      </c>
      <c r="B5492" s="1" t="s">
        <v>371</v>
      </c>
      <c r="C5492" s="1" t="s">
        <v>476</v>
      </c>
      <c r="D5492" s="83">
        <v>0</v>
      </c>
      <c r="E5492" s="83">
        <v>0</v>
      </c>
      <c r="F5492" s="83">
        <v>0</v>
      </c>
      <c r="G5492" s="83">
        <v>1</v>
      </c>
      <c r="H5492" s="83">
        <v>0</v>
      </c>
      <c r="I5492" s="83">
        <v>0</v>
      </c>
      <c r="J5492" s="83">
        <v>0</v>
      </c>
      <c r="K5492" s="83">
        <v>0</v>
      </c>
      <c r="L5492" s="83">
        <v>1</v>
      </c>
      <c r="M5492" s="84">
        <v>4.8661800486618013E-4</v>
      </c>
      <c r="N5492" s="85">
        <f t="shared" si="85"/>
        <v>0</v>
      </c>
    </row>
    <row r="5493" spans="1:14" x14ac:dyDescent="0.25">
      <c r="A5493" s="1" t="s">
        <v>345</v>
      </c>
      <c r="B5493" s="1" t="s">
        <v>371</v>
      </c>
      <c r="C5493" s="1" t="s">
        <v>469</v>
      </c>
      <c r="D5493" s="83">
        <v>3</v>
      </c>
      <c r="E5493" s="83">
        <v>3</v>
      </c>
      <c r="F5493" s="83">
        <v>165</v>
      </c>
      <c r="G5493" s="83">
        <v>130</v>
      </c>
      <c r="H5493" s="83">
        <v>133</v>
      </c>
      <c r="I5493" s="83">
        <v>34</v>
      </c>
      <c r="J5493" s="83">
        <v>42</v>
      </c>
      <c r="K5493" s="83">
        <v>24</v>
      </c>
      <c r="L5493" s="83">
        <v>534</v>
      </c>
      <c r="M5493" s="84">
        <v>0.25985401459854007</v>
      </c>
      <c r="N5493" s="85">
        <f t="shared" si="85"/>
        <v>5.6179775280898875E-3</v>
      </c>
    </row>
    <row r="5494" spans="1:14" x14ac:dyDescent="0.25">
      <c r="A5494" s="1" t="s">
        <v>345</v>
      </c>
      <c r="B5494" s="1" t="s">
        <v>371</v>
      </c>
      <c r="C5494" s="1" t="s">
        <v>470</v>
      </c>
      <c r="D5494" s="83">
        <v>0</v>
      </c>
      <c r="E5494" s="83">
        <v>2</v>
      </c>
      <c r="F5494" s="83">
        <v>0</v>
      </c>
      <c r="G5494" s="83">
        <v>37</v>
      </c>
      <c r="H5494" s="83">
        <v>19</v>
      </c>
      <c r="I5494" s="83">
        <v>13</v>
      </c>
      <c r="J5494" s="83">
        <v>34</v>
      </c>
      <c r="K5494" s="83">
        <v>29</v>
      </c>
      <c r="L5494" s="83">
        <v>134</v>
      </c>
      <c r="M5494" s="84">
        <v>6.5206812652068125E-2</v>
      </c>
      <c r="N5494" s="85">
        <f t="shared" si="85"/>
        <v>1.4925373134328358E-2</v>
      </c>
    </row>
    <row r="5495" spans="1:14" x14ac:dyDescent="0.25">
      <c r="A5495" s="1" t="s">
        <v>345</v>
      </c>
      <c r="B5495" s="1" t="s">
        <v>371</v>
      </c>
      <c r="C5495" s="1" t="s">
        <v>471</v>
      </c>
      <c r="D5495" s="83">
        <v>1</v>
      </c>
      <c r="E5495" s="83">
        <v>1</v>
      </c>
      <c r="F5495" s="83">
        <v>11</v>
      </c>
      <c r="G5495" s="83">
        <v>19</v>
      </c>
      <c r="H5495" s="83">
        <v>17</v>
      </c>
      <c r="I5495" s="83">
        <v>3</v>
      </c>
      <c r="J5495" s="83">
        <v>8</v>
      </c>
      <c r="K5495" s="83">
        <v>3</v>
      </c>
      <c r="L5495" s="83">
        <v>63</v>
      </c>
      <c r="M5495" s="84">
        <v>3.065693430656934E-2</v>
      </c>
      <c r="N5495" s="85">
        <f t="shared" si="85"/>
        <v>1.5873015873015872E-2</v>
      </c>
    </row>
    <row r="5496" spans="1:14" x14ac:dyDescent="0.25">
      <c r="A5496" s="1" t="s">
        <v>345</v>
      </c>
      <c r="B5496" s="1" t="s">
        <v>371</v>
      </c>
      <c r="C5496" s="1" t="s">
        <v>481</v>
      </c>
      <c r="D5496" s="83">
        <v>0</v>
      </c>
      <c r="E5496" s="83">
        <v>1</v>
      </c>
      <c r="F5496" s="83">
        <v>0</v>
      </c>
      <c r="G5496" s="83">
        <v>0</v>
      </c>
      <c r="H5496" s="83">
        <v>0</v>
      </c>
      <c r="I5496" s="83">
        <v>0</v>
      </c>
      <c r="J5496" s="83">
        <v>0</v>
      </c>
      <c r="K5496" s="83">
        <v>0</v>
      </c>
      <c r="L5496" s="83">
        <v>1</v>
      </c>
      <c r="M5496" s="84">
        <v>4.8661800486618013E-4</v>
      </c>
      <c r="N5496" s="85">
        <f t="shared" si="85"/>
        <v>1</v>
      </c>
    </row>
    <row r="5497" spans="1:14" x14ac:dyDescent="0.25">
      <c r="A5497" s="1" t="s">
        <v>345</v>
      </c>
      <c r="B5497" s="1" t="s">
        <v>371</v>
      </c>
      <c r="C5497" s="1" t="s">
        <v>478</v>
      </c>
      <c r="D5497" s="83">
        <v>0</v>
      </c>
      <c r="E5497" s="83">
        <v>0</v>
      </c>
      <c r="F5497" s="83">
        <v>1</v>
      </c>
      <c r="G5497" s="83">
        <v>0</v>
      </c>
      <c r="H5497" s="83">
        <v>2</v>
      </c>
      <c r="I5497" s="83">
        <v>0</v>
      </c>
      <c r="J5497" s="83">
        <v>0</v>
      </c>
      <c r="K5497" s="83">
        <v>0</v>
      </c>
      <c r="L5497" s="83">
        <v>3</v>
      </c>
      <c r="M5497" s="84">
        <v>1.4598540145985401E-3</v>
      </c>
      <c r="N5497" s="85">
        <f t="shared" si="85"/>
        <v>0</v>
      </c>
    </row>
    <row r="5498" spans="1:14" x14ac:dyDescent="0.25">
      <c r="A5498" s="1" t="s">
        <v>345</v>
      </c>
      <c r="B5498" s="1" t="s">
        <v>371</v>
      </c>
      <c r="C5498" s="1" t="s">
        <v>472</v>
      </c>
      <c r="D5498" s="83">
        <v>15</v>
      </c>
      <c r="E5498" s="83">
        <v>358</v>
      </c>
      <c r="F5498" s="83">
        <v>162</v>
      </c>
      <c r="G5498" s="83">
        <v>54</v>
      </c>
      <c r="H5498" s="83">
        <v>59</v>
      </c>
      <c r="I5498" s="83">
        <v>6</v>
      </c>
      <c r="J5498" s="83">
        <v>7</v>
      </c>
      <c r="K5498" s="83">
        <v>2</v>
      </c>
      <c r="L5498" s="83">
        <v>663</v>
      </c>
      <c r="M5498" s="84">
        <v>0.32262773722627741</v>
      </c>
      <c r="N5498" s="85">
        <f t="shared" si="85"/>
        <v>0.53996983408748112</v>
      </c>
    </row>
    <row r="5499" spans="1:14" x14ac:dyDescent="0.25">
      <c r="A5499" s="1" t="s">
        <v>345</v>
      </c>
      <c r="B5499" s="1" t="s">
        <v>371</v>
      </c>
      <c r="C5499" s="1" t="s">
        <v>473</v>
      </c>
      <c r="D5499" s="83">
        <v>3</v>
      </c>
      <c r="E5499" s="83">
        <v>1</v>
      </c>
      <c r="F5499" s="83">
        <v>29</v>
      </c>
      <c r="G5499" s="83">
        <v>15</v>
      </c>
      <c r="H5499" s="83">
        <v>37</v>
      </c>
      <c r="I5499" s="83">
        <v>5</v>
      </c>
      <c r="J5499" s="83">
        <v>3</v>
      </c>
      <c r="K5499" s="83">
        <v>4</v>
      </c>
      <c r="L5499" s="83">
        <v>97</v>
      </c>
      <c r="M5499" s="84">
        <v>4.7201946472019467E-2</v>
      </c>
      <c r="N5499" s="85">
        <f t="shared" si="85"/>
        <v>1.0309278350515464E-2</v>
      </c>
    </row>
    <row r="5500" spans="1:14" x14ac:dyDescent="0.25">
      <c r="A5500" s="1" t="s">
        <v>345</v>
      </c>
      <c r="B5500" s="1" t="s">
        <v>371</v>
      </c>
      <c r="C5500" s="1" t="s">
        <v>474</v>
      </c>
      <c r="D5500" s="83">
        <v>3</v>
      </c>
      <c r="E5500" s="83">
        <v>70</v>
      </c>
      <c r="F5500" s="83">
        <v>45</v>
      </c>
      <c r="G5500" s="83">
        <v>15</v>
      </c>
      <c r="H5500" s="83">
        <v>14</v>
      </c>
      <c r="I5500" s="83">
        <v>0</v>
      </c>
      <c r="J5500" s="83">
        <v>0</v>
      </c>
      <c r="K5500" s="83">
        <v>0</v>
      </c>
      <c r="L5500" s="83">
        <v>147</v>
      </c>
      <c r="M5500" s="84">
        <v>7.153284671532846E-2</v>
      </c>
      <c r="N5500" s="85">
        <f t="shared" si="85"/>
        <v>0.47619047619047616</v>
      </c>
    </row>
    <row r="5501" spans="1:14" x14ac:dyDescent="0.25">
      <c r="A5501" s="118" t="s">
        <v>345</v>
      </c>
      <c r="B5501" s="118" t="s">
        <v>372</v>
      </c>
      <c r="C5501" s="118" t="s">
        <v>467</v>
      </c>
      <c r="D5501" s="119">
        <v>15</v>
      </c>
      <c r="E5501" s="119">
        <v>386</v>
      </c>
      <c r="F5501" s="119">
        <v>354</v>
      </c>
      <c r="G5501" s="119">
        <v>187</v>
      </c>
      <c r="H5501" s="119">
        <v>208</v>
      </c>
      <c r="I5501" s="119">
        <v>37</v>
      </c>
      <c r="J5501" s="119">
        <v>59</v>
      </c>
      <c r="K5501" s="119">
        <v>43</v>
      </c>
      <c r="L5501" s="119">
        <v>1289</v>
      </c>
      <c r="M5501" s="120">
        <v>1</v>
      </c>
      <c r="N5501" s="117">
        <f t="shared" si="85"/>
        <v>0.29945694336695111</v>
      </c>
    </row>
    <row r="5502" spans="1:14" x14ac:dyDescent="0.25">
      <c r="A5502" s="1" t="s">
        <v>345</v>
      </c>
      <c r="B5502" s="1" t="s">
        <v>372</v>
      </c>
      <c r="C5502" s="1" t="s">
        <v>468</v>
      </c>
      <c r="D5502" s="83">
        <v>1</v>
      </c>
      <c r="E5502" s="83">
        <v>91</v>
      </c>
      <c r="F5502" s="83">
        <v>89</v>
      </c>
      <c r="G5502" s="83">
        <v>16</v>
      </c>
      <c r="H5502" s="83">
        <v>28</v>
      </c>
      <c r="I5502" s="83">
        <v>0</v>
      </c>
      <c r="J5502" s="83">
        <v>9</v>
      </c>
      <c r="K5502" s="83">
        <v>0</v>
      </c>
      <c r="L5502" s="83">
        <v>234</v>
      </c>
      <c r="M5502" s="84">
        <v>0.18153607447633821</v>
      </c>
      <c r="N5502" s="85">
        <f t="shared" si="85"/>
        <v>0.3888888888888889</v>
      </c>
    </row>
    <row r="5503" spans="1:14" x14ac:dyDescent="0.25">
      <c r="A5503" s="1" t="s">
        <v>345</v>
      </c>
      <c r="B5503" s="1" t="s">
        <v>372</v>
      </c>
      <c r="C5503" s="1" t="s">
        <v>475</v>
      </c>
      <c r="D5503" s="83">
        <v>0</v>
      </c>
      <c r="E5503" s="83">
        <v>0</v>
      </c>
      <c r="F5503" s="83">
        <v>1</v>
      </c>
      <c r="G5503" s="83">
        <v>0</v>
      </c>
      <c r="H5503" s="83">
        <v>0</v>
      </c>
      <c r="I5503" s="83">
        <v>0</v>
      </c>
      <c r="J5503" s="83">
        <v>0</v>
      </c>
      <c r="K5503" s="83">
        <v>0</v>
      </c>
      <c r="L5503" s="83">
        <v>1</v>
      </c>
      <c r="M5503" s="84">
        <v>7.7579519006982156E-4</v>
      </c>
      <c r="N5503" s="85">
        <f t="shared" si="85"/>
        <v>0</v>
      </c>
    </row>
    <row r="5504" spans="1:14" x14ac:dyDescent="0.25">
      <c r="A5504" s="1" t="s">
        <v>345</v>
      </c>
      <c r="B5504" s="1" t="s">
        <v>372</v>
      </c>
      <c r="C5504" s="1" t="s">
        <v>479</v>
      </c>
      <c r="D5504" s="83">
        <v>0</v>
      </c>
      <c r="E5504" s="83">
        <v>0</v>
      </c>
      <c r="F5504" s="83">
        <v>0</v>
      </c>
      <c r="G5504" s="83">
        <v>0</v>
      </c>
      <c r="H5504" s="83">
        <v>1</v>
      </c>
      <c r="I5504" s="83">
        <v>0</v>
      </c>
      <c r="J5504" s="83">
        <v>0</v>
      </c>
      <c r="K5504" s="83">
        <v>0</v>
      </c>
      <c r="L5504" s="83">
        <v>1</v>
      </c>
      <c r="M5504" s="84">
        <v>7.7579519006982156E-4</v>
      </c>
      <c r="N5504" s="85">
        <f t="shared" si="85"/>
        <v>0</v>
      </c>
    </row>
    <row r="5505" spans="1:14" x14ac:dyDescent="0.25">
      <c r="A5505" s="1" t="s">
        <v>345</v>
      </c>
      <c r="B5505" s="1" t="s">
        <v>372</v>
      </c>
      <c r="C5505" s="1" t="s">
        <v>480</v>
      </c>
      <c r="D5505" s="83">
        <v>0</v>
      </c>
      <c r="E5505" s="83">
        <v>0</v>
      </c>
      <c r="F5505" s="83">
        <v>0</v>
      </c>
      <c r="G5505" s="83">
        <v>0</v>
      </c>
      <c r="H5505" s="83">
        <v>0</v>
      </c>
      <c r="I5505" s="83">
        <v>0</v>
      </c>
      <c r="J5505" s="83">
        <v>1</v>
      </c>
      <c r="K5505" s="83">
        <v>0</v>
      </c>
      <c r="L5505" s="83">
        <v>1</v>
      </c>
      <c r="M5505" s="84">
        <v>7.7579519006982156E-4</v>
      </c>
      <c r="N5505" s="85">
        <f t="shared" si="85"/>
        <v>0</v>
      </c>
    </row>
    <row r="5506" spans="1:14" x14ac:dyDescent="0.25">
      <c r="A5506" s="1" t="s">
        <v>345</v>
      </c>
      <c r="B5506" s="1" t="s">
        <v>372</v>
      </c>
      <c r="C5506" s="1" t="s">
        <v>469</v>
      </c>
      <c r="D5506" s="83">
        <v>2</v>
      </c>
      <c r="E5506" s="83">
        <v>0</v>
      </c>
      <c r="F5506" s="83">
        <v>91</v>
      </c>
      <c r="G5506" s="83">
        <v>106</v>
      </c>
      <c r="H5506" s="83">
        <v>96</v>
      </c>
      <c r="I5506" s="83">
        <v>20</v>
      </c>
      <c r="J5506" s="83">
        <v>29</v>
      </c>
      <c r="K5506" s="83">
        <v>26</v>
      </c>
      <c r="L5506" s="83">
        <v>370</v>
      </c>
      <c r="M5506" s="84">
        <v>0.28704422032583399</v>
      </c>
      <c r="N5506" s="85">
        <f t="shared" si="85"/>
        <v>0</v>
      </c>
    </row>
    <row r="5507" spans="1:14" x14ac:dyDescent="0.25">
      <c r="A5507" s="1" t="s">
        <v>345</v>
      </c>
      <c r="B5507" s="1" t="s">
        <v>372</v>
      </c>
      <c r="C5507" s="1" t="s">
        <v>470</v>
      </c>
      <c r="D5507" s="83">
        <v>0</v>
      </c>
      <c r="E5507" s="83">
        <v>0</v>
      </c>
      <c r="F5507" s="83">
        <v>0</v>
      </c>
      <c r="G5507" s="83">
        <v>21</v>
      </c>
      <c r="H5507" s="83">
        <v>12</v>
      </c>
      <c r="I5507" s="83">
        <v>9</v>
      </c>
      <c r="J5507" s="83">
        <v>14</v>
      </c>
      <c r="K5507" s="83">
        <v>14</v>
      </c>
      <c r="L5507" s="83">
        <v>70</v>
      </c>
      <c r="M5507" s="84">
        <v>5.4305663304887508E-2</v>
      </c>
      <c r="N5507" s="85">
        <f t="shared" si="85"/>
        <v>0</v>
      </c>
    </row>
    <row r="5508" spans="1:14" x14ac:dyDescent="0.25">
      <c r="A5508" s="1" t="s">
        <v>345</v>
      </c>
      <c r="B5508" s="1" t="s">
        <v>372</v>
      </c>
      <c r="C5508" s="1" t="s">
        <v>471</v>
      </c>
      <c r="D5508" s="83">
        <v>0</v>
      </c>
      <c r="E5508" s="83">
        <v>0</v>
      </c>
      <c r="F5508" s="83">
        <v>8</v>
      </c>
      <c r="G5508" s="83">
        <v>2</v>
      </c>
      <c r="H5508" s="83">
        <v>8</v>
      </c>
      <c r="I5508" s="83">
        <v>2</v>
      </c>
      <c r="J5508" s="83">
        <v>2</v>
      </c>
      <c r="K5508" s="83">
        <v>1</v>
      </c>
      <c r="L5508" s="83">
        <v>23</v>
      </c>
      <c r="M5508" s="84">
        <v>1.7843289371605901E-2</v>
      </c>
      <c r="N5508" s="85">
        <f t="shared" ref="N5508:N5571" si="86">E5508/L5508</f>
        <v>0</v>
      </c>
    </row>
    <row r="5509" spans="1:14" x14ac:dyDescent="0.25">
      <c r="A5509" s="1" t="s">
        <v>345</v>
      </c>
      <c r="B5509" s="1" t="s">
        <v>372</v>
      </c>
      <c r="C5509" s="1" t="s">
        <v>481</v>
      </c>
      <c r="D5509" s="83">
        <v>0</v>
      </c>
      <c r="E5509" s="83">
        <v>1</v>
      </c>
      <c r="F5509" s="83">
        <v>0</v>
      </c>
      <c r="G5509" s="83">
        <v>0</v>
      </c>
      <c r="H5509" s="83">
        <v>0</v>
      </c>
      <c r="I5509" s="83">
        <v>0</v>
      </c>
      <c r="J5509" s="83">
        <v>0</v>
      </c>
      <c r="K5509" s="83">
        <v>0</v>
      </c>
      <c r="L5509" s="83">
        <v>1</v>
      </c>
      <c r="M5509" s="84">
        <v>7.7579519006982156E-4</v>
      </c>
      <c r="N5509" s="85">
        <f t="shared" si="86"/>
        <v>1</v>
      </c>
    </row>
    <row r="5510" spans="1:14" x14ac:dyDescent="0.25">
      <c r="A5510" s="1" t="s">
        <v>345</v>
      </c>
      <c r="B5510" s="1" t="s">
        <v>372</v>
      </c>
      <c r="C5510" s="1" t="s">
        <v>477</v>
      </c>
      <c r="D5510" s="83">
        <v>0</v>
      </c>
      <c r="E5510" s="83">
        <v>0</v>
      </c>
      <c r="F5510" s="83">
        <v>1</v>
      </c>
      <c r="G5510" s="83">
        <v>1</v>
      </c>
      <c r="H5510" s="83">
        <v>0</v>
      </c>
      <c r="I5510" s="83">
        <v>0</v>
      </c>
      <c r="J5510" s="83">
        <v>0</v>
      </c>
      <c r="K5510" s="83">
        <v>0</v>
      </c>
      <c r="L5510" s="83">
        <v>2</v>
      </c>
      <c r="M5510" s="84">
        <v>1.5515903801396429E-3</v>
      </c>
      <c r="N5510" s="85">
        <f t="shared" si="86"/>
        <v>0</v>
      </c>
    </row>
    <row r="5511" spans="1:14" x14ac:dyDescent="0.25">
      <c r="A5511" s="1" t="s">
        <v>345</v>
      </c>
      <c r="B5511" s="1" t="s">
        <v>372</v>
      </c>
      <c r="C5511" s="1" t="s">
        <v>482</v>
      </c>
      <c r="D5511" s="83">
        <v>0</v>
      </c>
      <c r="E5511" s="83">
        <v>0</v>
      </c>
      <c r="F5511" s="83">
        <v>0</v>
      </c>
      <c r="G5511" s="83">
        <v>0</v>
      </c>
      <c r="H5511" s="83">
        <v>1</v>
      </c>
      <c r="I5511" s="83">
        <v>0</v>
      </c>
      <c r="J5511" s="83">
        <v>0</v>
      </c>
      <c r="K5511" s="83">
        <v>0</v>
      </c>
      <c r="L5511" s="83">
        <v>1</v>
      </c>
      <c r="M5511" s="84">
        <v>7.7579519006982156E-4</v>
      </c>
      <c r="N5511" s="85">
        <f t="shared" si="86"/>
        <v>0</v>
      </c>
    </row>
    <row r="5512" spans="1:14" x14ac:dyDescent="0.25">
      <c r="A5512" s="1" t="s">
        <v>345</v>
      </c>
      <c r="B5512" s="1" t="s">
        <v>372</v>
      </c>
      <c r="C5512" s="1" t="s">
        <v>478</v>
      </c>
      <c r="D5512" s="83">
        <v>0</v>
      </c>
      <c r="E5512" s="83">
        <v>0</v>
      </c>
      <c r="F5512" s="83">
        <v>1</v>
      </c>
      <c r="G5512" s="83">
        <v>0</v>
      </c>
      <c r="H5512" s="83">
        <v>0</v>
      </c>
      <c r="I5512" s="83">
        <v>0</v>
      </c>
      <c r="J5512" s="83">
        <v>0</v>
      </c>
      <c r="K5512" s="83">
        <v>0</v>
      </c>
      <c r="L5512" s="83">
        <v>1</v>
      </c>
      <c r="M5512" s="84">
        <v>7.7579519006982156E-4</v>
      </c>
      <c r="N5512" s="85">
        <f t="shared" si="86"/>
        <v>0</v>
      </c>
    </row>
    <row r="5513" spans="1:14" x14ac:dyDescent="0.25">
      <c r="A5513" s="1" t="s">
        <v>345</v>
      </c>
      <c r="B5513" s="1" t="s">
        <v>372</v>
      </c>
      <c r="C5513" s="1" t="s">
        <v>472</v>
      </c>
      <c r="D5513" s="83">
        <v>9</v>
      </c>
      <c r="E5513" s="83">
        <v>254</v>
      </c>
      <c r="F5513" s="83">
        <v>127</v>
      </c>
      <c r="G5513" s="83">
        <v>31</v>
      </c>
      <c r="H5513" s="83">
        <v>41</v>
      </c>
      <c r="I5513" s="83">
        <v>1</v>
      </c>
      <c r="J5513" s="83">
        <v>3</v>
      </c>
      <c r="K5513" s="83">
        <v>0</v>
      </c>
      <c r="L5513" s="83">
        <v>466</v>
      </c>
      <c r="M5513" s="84">
        <v>0.36152055857253679</v>
      </c>
      <c r="N5513" s="85">
        <f t="shared" si="86"/>
        <v>0.54506437768240346</v>
      </c>
    </row>
    <row r="5514" spans="1:14" x14ac:dyDescent="0.25">
      <c r="A5514" s="1" t="s">
        <v>345</v>
      </c>
      <c r="B5514" s="1" t="s">
        <v>372</v>
      </c>
      <c r="C5514" s="1" t="s">
        <v>473</v>
      </c>
      <c r="D5514" s="83">
        <v>2</v>
      </c>
      <c r="E5514" s="83">
        <v>1</v>
      </c>
      <c r="F5514" s="83">
        <v>20</v>
      </c>
      <c r="G5514" s="83">
        <v>8</v>
      </c>
      <c r="H5514" s="83">
        <v>16</v>
      </c>
      <c r="I5514" s="83">
        <v>3</v>
      </c>
      <c r="J5514" s="83">
        <v>1</v>
      </c>
      <c r="K5514" s="83">
        <v>2</v>
      </c>
      <c r="L5514" s="83">
        <v>53</v>
      </c>
      <c r="M5514" s="84">
        <v>4.1117145073700553E-2</v>
      </c>
      <c r="N5514" s="85">
        <f t="shared" si="86"/>
        <v>1.8867924528301886E-2</v>
      </c>
    </row>
    <row r="5515" spans="1:14" x14ac:dyDescent="0.25">
      <c r="A5515" s="1" t="s">
        <v>345</v>
      </c>
      <c r="B5515" s="1" t="s">
        <v>372</v>
      </c>
      <c r="C5515" s="1" t="s">
        <v>474</v>
      </c>
      <c r="D5515" s="83">
        <v>1</v>
      </c>
      <c r="E5515" s="83">
        <v>39</v>
      </c>
      <c r="F5515" s="83">
        <v>16</v>
      </c>
      <c r="G5515" s="83">
        <v>2</v>
      </c>
      <c r="H5515" s="83">
        <v>5</v>
      </c>
      <c r="I5515" s="83">
        <v>2</v>
      </c>
      <c r="J5515" s="83">
        <v>0</v>
      </c>
      <c r="K5515" s="83">
        <v>0</v>
      </c>
      <c r="L5515" s="83">
        <v>65</v>
      </c>
      <c r="M5515" s="84">
        <v>5.0426687354538403E-2</v>
      </c>
      <c r="N5515" s="85">
        <f t="shared" si="86"/>
        <v>0.6</v>
      </c>
    </row>
    <row r="5516" spans="1:14" x14ac:dyDescent="0.25">
      <c r="A5516" s="118" t="s">
        <v>345</v>
      </c>
      <c r="B5516" s="118" t="s">
        <v>351</v>
      </c>
      <c r="C5516" s="118" t="s">
        <v>467</v>
      </c>
      <c r="D5516" s="119">
        <v>29</v>
      </c>
      <c r="E5516" s="119">
        <v>346</v>
      </c>
      <c r="F5516" s="119">
        <v>395</v>
      </c>
      <c r="G5516" s="119">
        <v>259</v>
      </c>
      <c r="H5516" s="119">
        <v>244</v>
      </c>
      <c r="I5516" s="119">
        <v>61</v>
      </c>
      <c r="J5516" s="119">
        <v>95</v>
      </c>
      <c r="K5516" s="119">
        <v>59</v>
      </c>
      <c r="L5516" s="119">
        <v>1488</v>
      </c>
      <c r="M5516" s="120">
        <v>1</v>
      </c>
      <c r="N5516" s="117">
        <f t="shared" si="86"/>
        <v>0.2325268817204301</v>
      </c>
    </row>
    <row r="5517" spans="1:14" x14ac:dyDescent="0.25">
      <c r="A5517" s="1" t="s">
        <v>345</v>
      </c>
      <c r="B5517" s="1" t="s">
        <v>351</v>
      </c>
      <c r="C5517" s="1" t="s">
        <v>468</v>
      </c>
      <c r="D5517" s="83">
        <v>7</v>
      </c>
      <c r="E5517" s="83">
        <v>89</v>
      </c>
      <c r="F5517" s="83">
        <v>83</v>
      </c>
      <c r="G5517" s="83">
        <v>21</v>
      </c>
      <c r="H5517" s="83">
        <v>33</v>
      </c>
      <c r="I5517" s="83">
        <v>0</v>
      </c>
      <c r="J5517" s="83">
        <v>8</v>
      </c>
      <c r="K5517" s="83">
        <v>2</v>
      </c>
      <c r="L5517" s="83">
        <v>243</v>
      </c>
      <c r="M5517" s="84">
        <v>0.16330645161290319</v>
      </c>
      <c r="N5517" s="85">
        <f t="shared" si="86"/>
        <v>0.36625514403292181</v>
      </c>
    </row>
    <row r="5518" spans="1:14" x14ac:dyDescent="0.25">
      <c r="A5518" s="1" t="s">
        <v>345</v>
      </c>
      <c r="B5518" s="1" t="s">
        <v>351</v>
      </c>
      <c r="C5518" s="1" t="s">
        <v>475</v>
      </c>
      <c r="D5518" s="83">
        <v>0</v>
      </c>
      <c r="E5518" s="83">
        <v>0</v>
      </c>
      <c r="F5518" s="83">
        <v>2</v>
      </c>
      <c r="G5518" s="83">
        <v>0</v>
      </c>
      <c r="H5518" s="83">
        <v>1</v>
      </c>
      <c r="I5518" s="83">
        <v>0</v>
      </c>
      <c r="J5518" s="83">
        <v>0</v>
      </c>
      <c r="K5518" s="83">
        <v>0</v>
      </c>
      <c r="L5518" s="83">
        <v>3</v>
      </c>
      <c r="M5518" s="84">
        <v>2.016129032258064E-3</v>
      </c>
      <c r="N5518" s="85">
        <f t="shared" si="86"/>
        <v>0</v>
      </c>
    </row>
    <row r="5519" spans="1:14" x14ac:dyDescent="0.25">
      <c r="A5519" s="1" t="s">
        <v>345</v>
      </c>
      <c r="B5519" s="1" t="s">
        <v>351</v>
      </c>
      <c r="C5519" s="1" t="s">
        <v>479</v>
      </c>
      <c r="D5519" s="83">
        <v>0</v>
      </c>
      <c r="E5519" s="83">
        <v>0</v>
      </c>
      <c r="F5519" s="83">
        <v>0</v>
      </c>
      <c r="G5519" s="83">
        <v>0</v>
      </c>
      <c r="H5519" s="83">
        <v>1</v>
      </c>
      <c r="I5519" s="83">
        <v>0</v>
      </c>
      <c r="J5519" s="83">
        <v>2</v>
      </c>
      <c r="K5519" s="83">
        <v>1</v>
      </c>
      <c r="L5519" s="83">
        <v>4</v>
      </c>
      <c r="M5519" s="84">
        <v>2.6881720430107529E-3</v>
      </c>
      <c r="N5519" s="85">
        <f t="shared" si="86"/>
        <v>0</v>
      </c>
    </row>
    <row r="5520" spans="1:14" x14ac:dyDescent="0.25">
      <c r="A5520" s="1" t="s">
        <v>345</v>
      </c>
      <c r="B5520" s="1" t="s">
        <v>351</v>
      </c>
      <c r="C5520" s="1" t="s">
        <v>480</v>
      </c>
      <c r="D5520" s="83">
        <v>0</v>
      </c>
      <c r="E5520" s="83">
        <v>0</v>
      </c>
      <c r="F5520" s="83">
        <v>0</v>
      </c>
      <c r="G5520" s="83">
        <v>0</v>
      </c>
      <c r="H5520" s="83">
        <v>0</v>
      </c>
      <c r="I5520" s="83">
        <v>0</v>
      </c>
      <c r="J5520" s="83">
        <v>2</v>
      </c>
      <c r="K5520" s="83">
        <v>0</v>
      </c>
      <c r="L5520" s="83">
        <v>2</v>
      </c>
      <c r="M5520" s="84">
        <v>1.344086021505376E-3</v>
      </c>
      <c r="N5520" s="85">
        <f t="shared" si="86"/>
        <v>0</v>
      </c>
    </row>
    <row r="5521" spans="1:14" x14ac:dyDescent="0.25">
      <c r="A5521" s="1" t="s">
        <v>345</v>
      </c>
      <c r="B5521" s="1" t="s">
        <v>351</v>
      </c>
      <c r="C5521" s="1" t="s">
        <v>476</v>
      </c>
      <c r="D5521" s="83">
        <v>0</v>
      </c>
      <c r="E5521" s="83">
        <v>0</v>
      </c>
      <c r="F5521" s="83">
        <v>0</v>
      </c>
      <c r="G5521" s="83">
        <v>0</v>
      </c>
      <c r="H5521" s="83">
        <v>1</v>
      </c>
      <c r="I5521" s="83">
        <v>1</v>
      </c>
      <c r="J5521" s="83">
        <v>1</v>
      </c>
      <c r="K5521" s="83">
        <v>0</v>
      </c>
      <c r="L5521" s="83">
        <v>3</v>
      </c>
      <c r="M5521" s="84">
        <v>2.016129032258064E-3</v>
      </c>
      <c r="N5521" s="85">
        <f t="shared" si="86"/>
        <v>0</v>
      </c>
    </row>
    <row r="5522" spans="1:14" x14ac:dyDescent="0.25">
      <c r="A5522" s="1" t="s">
        <v>345</v>
      </c>
      <c r="B5522" s="1" t="s">
        <v>351</v>
      </c>
      <c r="C5522" s="1" t="s">
        <v>469</v>
      </c>
      <c r="D5522" s="83">
        <v>2</v>
      </c>
      <c r="E5522" s="83">
        <v>3</v>
      </c>
      <c r="F5522" s="83">
        <v>122</v>
      </c>
      <c r="G5522" s="83">
        <v>130</v>
      </c>
      <c r="H5522" s="83">
        <v>101</v>
      </c>
      <c r="I5522" s="83">
        <v>27</v>
      </c>
      <c r="J5522" s="83">
        <v>38</v>
      </c>
      <c r="K5522" s="83">
        <v>25</v>
      </c>
      <c r="L5522" s="83">
        <v>448</v>
      </c>
      <c r="M5522" s="84">
        <v>0.30107526881720431</v>
      </c>
      <c r="N5522" s="85">
        <f t="shared" si="86"/>
        <v>6.6964285714285711E-3</v>
      </c>
    </row>
    <row r="5523" spans="1:14" x14ac:dyDescent="0.25">
      <c r="A5523" s="1" t="s">
        <v>345</v>
      </c>
      <c r="B5523" s="1" t="s">
        <v>351</v>
      </c>
      <c r="C5523" s="1" t="s">
        <v>470</v>
      </c>
      <c r="D5523" s="83">
        <v>0</v>
      </c>
      <c r="E5523" s="83">
        <v>0</v>
      </c>
      <c r="F5523" s="83">
        <v>1</v>
      </c>
      <c r="G5523" s="83">
        <v>36</v>
      </c>
      <c r="H5523" s="83">
        <v>19</v>
      </c>
      <c r="I5523" s="83">
        <v>22</v>
      </c>
      <c r="J5523" s="83">
        <v>28</v>
      </c>
      <c r="K5523" s="83">
        <v>25</v>
      </c>
      <c r="L5523" s="83">
        <v>131</v>
      </c>
      <c r="M5523" s="84">
        <v>8.8037634408602156E-2</v>
      </c>
      <c r="N5523" s="85">
        <f t="shared" si="86"/>
        <v>0</v>
      </c>
    </row>
    <row r="5524" spans="1:14" x14ac:dyDescent="0.25">
      <c r="A5524" s="1" t="s">
        <v>345</v>
      </c>
      <c r="B5524" s="1" t="s">
        <v>351</v>
      </c>
      <c r="C5524" s="1" t="s">
        <v>471</v>
      </c>
      <c r="D5524" s="83">
        <v>0</v>
      </c>
      <c r="E5524" s="83">
        <v>1</v>
      </c>
      <c r="F5524" s="83">
        <v>13</v>
      </c>
      <c r="G5524" s="83">
        <v>6</v>
      </c>
      <c r="H5524" s="83">
        <v>7</v>
      </c>
      <c r="I5524" s="83">
        <v>1</v>
      </c>
      <c r="J5524" s="83">
        <v>0</v>
      </c>
      <c r="K5524" s="83">
        <v>1</v>
      </c>
      <c r="L5524" s="83">
        <v>29</v>
      </c>
      <c r="M5524" s="84">
        <v>1.948924731182796E-2</v>
      </c>
      <c r="N5524" s="85">
        <f t="shared" si="86"/>
        <v>3.4482758620689655E-2</v>
      </c>
    </row>
    <row r="5525" spans="1:14" x14ac:dyDescent="0.25">
      <c r="A5525" s="1" t="s">
        <v>345</v>
      </c>
      <c r="B5525" s="1" t="s">
        <v>351</v>
      </c>
      <c r="C5525" s="1" t="s">
        <v>481</v>
      </c>
      <c r="D5525" s="83">
        <v>1</v>
      </c>
      <c r="E5525" s="83">
        <v>2</v>
      </c>
      <c r="F5525" s="83">
        <v>0</v>
      </c>
      <c r="G5525" s="83">
        <v>0</v>
      </c>
      <c r="H5525" s="83">
        <v>0</v>
      </c>
      <c r="I5525" s="83">
        <v>0</v>
      </c>
      <c r="J5525" s="83">
        <v>0</v>
      </c>
      <c r="K5525" s="83">
        <v>0</v>
      </c>
      <c r="L5525" s="83">
        <v>3</v>
      </c>
      <c r="M5525" s="84">
        <v>2.016129032258064E-3</v>
      </c>
      <c r="N5525" s="85">
        <f t="shared" si="86"/>
        <v>0.66666666666666663</v>
      </c>
    </row>
    <row r="5526" spans="1:14" x14ac:dyDescent="0.25">
      <c r="A5526" s="1" t="s">
        <v>345</v>
      </c>
      <c r="B5526" s="1" t="s">
        <v>351</v>
      </c>
      <c r="C5526" s="1" t="s">
        <v>477</v>
      </c>
      <c r="D5526" s="83">
        <v>0</v>
      </c>
      <c r="E5526" s="83">
        <v>0</v>
      </c>
      <c r="F5526" s="83">
        <v>1</v>
      </c>
      <c r="G5526" s="83">
        <v>0</v>
      </c>
      <c r="H5526" s="83">
        <v>0</v>
      </c>
      <c r="I5526" s="83">
        <v>0</v>
      </c>
      <c r="J5526" s="83">
        <v>0</v>
      </c>
      <c r="K5526" s="83">
        <v>0</v>
      </c>
      <c r="L5526" s="83">
        <v>1</v>
      </c>
      <c r="M5526" s="84">
        <v>6.7204301075268823E-4</v>
      </c>
      <c r="N5526" s="85">
        <f t="shared" si="86"/>
        <v>0</v>
      </c>
    </row>
    <row r="5527" spans="1:14" x14ac:dyDescent="0.25">
      <c r="A5527" s="1" t="s">
        <v>345</v>
      </c>
      <c r="B5527" s="1" t="s">
        <v>351</v>
      </c>
      <c r="C5527" s="1" t="s">
        <v>472</v>
      </c>
      <c r="D5527" s="83">
        <v>15</v>
      </c>
      <c r="E5527" s="83">
        <v>225</v>
      </c>
      <c r="F5527" s="83">
        <v>134</v>
      </c>
      <c r="G5527" s="83">
        <v>49</v>
      </c>
      <c r="H5527" s="83">
        <v>52</v>
      </c>
      <c r="I5527" s="83">
        <v>4</v>
      </c>
      <c r="J5527" s="83">
        <v>5</v>
      </c>
      <c r="K5527" s="83">
        <v>2</v>
      </c>
      <c r="L5527" s="83">
        <v>486</v>
      </c>
      <c r="M5527" s="84">
        <v>0.32661290322580638</v>
      </c>
      <c r="N5527" s="85">
        <f t="shared" si="86"/>
        <v>0.46296296296296297</v>
      </c>
    </row>
    <row r="5528" spans="1:14" x14ac:dyDescent="0.25">
      <c r="A5528" s="1" t="s">
        <v>345</v>
      </c>
      <c r="B5528" s="1" t="s">
        <v>351</v>
      </c>
      <c r="C5528" s="1" t="s">
        <v>473</v>
      </c>
      <c r="D5528" s="83">
        <v>2</v>
      </c>
      <c r="E5528" s="83">
        <v>1</v>
      </c>
      <c r="F5528" s="83">
        <v>19</v>
      </c>
      <c r="G5528" s="83">
        <v>15</v>
      </c>
      <c r="H5528" s="83">
        <v>22</v>
      </c>
      <c r="I5528" s="83">
        <v>5</v>
      </c>
      <c r="J5528" s="83">
        <v>10</v>
      </c>
      <c r="K5528" s="83">
        <v>3</v>
      </c>
      <c r="L5528" s="83">
        <v>77</v>
      </c>
      <c r="M5528" s="84">
        <v>5.1747311827956992E-2</v>
      </c>
      <c r="N5528" s="85">
        <f t="shared" si="86"/>
        <v>1.2987012987012988E-2</v>
      </c>
    </row>
    <row r="5529" spans="1:14" x14ac:dyDescent="0.25">
      <c r="A5529" s="1" t="s">
        <v>345</v>
      </c>
      <c r="B5529" s="1" t="s">
        <v>351</v>
      </c>
      <c r="C5529" s="1" t="s">
        <v>474</v>
      </c>
      <c r="D5529" s="83">
        <v>2</v>
      </c>
      <c r="E5529" s="83">
        <v>25</v>
      </c>
      <c r="F5529" s="83">
        <v>20</v>
      </c>
      <c r="G5529" s="83">
        <v>2</v>
      </c>
      <c r="H5529" s="83">
        <v>7</v>
      </c>
      <c r="I5529" s="83">
        <v>1</v>
      </c>
      <c r="J5529" s="83">
        <v>1</v>
      </c>
      <c r="K5529" s="83">
        <v>0</v>
      </c>
      <c r="L5529" s="83">
        <v>58</v>
      </c>
      <c r="M5529" s="84">
        <v>3.8978494623655907E-2</v>
      </c>
      <c r="N5529" s="85">
        <f t="shared" si="86"/>
        <v>0.43103448275862066</v>
      </c>
    </row>
    <row r="5530" spans="1:14" x14ac:dyDescent="0.25">
      <c r="A5530" s="118" t="s">
        <v>345</v>
      </c>
      <c r="B5530" s="118" t="s">
        <v>352</v>
      </c>
      <c r="C5530" s="118" t="s">
        <v>467</v>
      </c>
      <c r="D5530" s="119">
        <v>25</v>
      </c>
      <c r="E5530" s="119">
        <v>255</v>
      </c>
      <c r="F5530" s="119">
        <v>274</v>
      </c>
      <c r="G5530" s="119">
        <v>198</v>
      </c>
      <c r="H5530" s="119">
        <v>209</v>
      </c>
      <c r="I5530" s="119">
        <v>32</v>
      </c>
      <c r="J5530" s="119">
        <v>79</v>
      </c>
      <c r="K5530" s="119">
        <v>33</v>
      </c>
      <c r="L5530" s="119">
        <v>1105</v>
      </c>
      <c r="M5530" s="120">
        <v>1</v>
      </c>
      <c r="N5530" s="117">
        <f t="shared" si="86"/>
        <v>0.23076923076923078</v>
      </c>
    </row>
    <row r="5531" spans="1:14" x14ac:dyDescent="0.25">
      <c r="A5531" s="1" t="s">
        <v>345</v>
      </c>
      <c r="B5531" s="1" t="s">
        <v>352</v>
      </c>
      <c r="C5531" s="1" t="s">
        <v>468</v>
      </c>
      <c r="D5531" s="83">
        <v>8</v>
      </c>
      <c r="E5531" s="83">
        <v>55</v>
      </c>
      <c r="F5531" s="83">
        <v>49</v>
      </c>
      <c r="G5531" s="83">
        <v>13</v>
      </c>
      <c r="H5531" s="83">
        <v>18</v>
      </c>
      <c r="I5531" s="83">
        <v>0</v>
      </c>
      <c r="J5531" s="83">
        <v>7</v>
      </c>
      <c r="K5531" s="83">
        <v>0</v>
      </c>
      <c r="L5531" s="83">
        <v>150</v>
      </c>
      <c r="M5531" s="84">
        <v>0.13574660633484159</v>
      </c>
      <c r="N5531" s="85">
        <f t="shared" si="86"/>
        <v>0.36666666666666664</v>
      </c>
    </row>
    <row r="5532" spans="1:14" x14ac:dyDescent="0.25">
      <c r="A5532" s="1" t="s">
        <v>345</v>
      </c>
      <c r="B5532" s="1" t="s">
        <v>352</v>
      </c>
      <c r="C5532" s="1" t="s">
        <v>475</v>
      </c>
      <c r="D5532" s="83">
        <v>0</v>
      </c>
      <c r="E5532" s="83">
        <v>0</v>
      </c>
      <c r="F5532" s="83">
        <v>3</v>
      </c>
      <c r="G5532" s="83">
        <v>1</v>
      </c>
      <c r="H5532" s="83">
        <v>3</v>
      </c>
      <c r="I5532" s="83">
        <v>0</v>
      </c>
      <c r="J5532" s="83">
        <v>1</v>
      </c>
      <c r="K5532" s="83">
        <v>0</v>
      </c>
      <c r="L5532" s="83">
        <v>8</v>
      </c>
      <c r="M5532" s="84">
        <v>7.2398190045248872E-3</v>
      </c>
      <c r="N5532" s="85">
        <f t="shared" si="86"/>
        <v>0</v>
      </c>
    </row>
    <row r="5533" spans="1:14" x14ac:dyDescent="0.25">
      <c r="A5533" s="1" t="s">
        <v>345</v>
      </c>
      <c r="B5533" s="1" t="s">
        <v>352</v>
      </c>
      <c r="C5533" s="1" t="s">
        <v>479</v>
      </c>
      <c r="D5533" s="83">
        <v>0</v>
      </c>
      <c r="E5533" s="83">
        <v>0</v>
      </c>
      <c r="F5533" s="83">
        <v>0</v>
      </c>
      <c r="G5533" s="83">
        <v>1</v>
      </c>
      <c r="H5533" s="83">
        <v>4</v>
      </c>
      <c r="I5533" s="83">
        <v>0</v>
      </c>
      <c r="J5533" s="83">
        <v>3</v>
      </c>
      <c r="K5533" s="83">
        <v>0</v>
      </c>
      <c r="L5533" s="83">
        <v>8</v>
      </c>
      <c r="M5533" s="84">
        <v>7.2398190045248872E-3</v>
      </c>
      <c r="N5533" s="85">
        <f t="shared" si="86"/>
        <v>0</v>
      </c>
    </row>
    <row r="5534" spans="1:14" x14ac:dyDescent="0.25">
      <c r="A5534" s="1" t="s">
        <v>345</v>
      </c>
      <c r="B5534" s="1" t="s">
        <v>352</v>
      </c>
      <c r="C5534" s="1" t="s">
        <v>480</v>
      </c>
      <c r="D5534" s="83">
        <v>0</v>
      </c>
      <c r="E5534" s="83">
        <v>0</v>
      </c>
      <c r="F5534" s="83">
        <v>0</v>
      </c>
      <c r="G5534" s="83">
        <v>0</v>
      </c>
      <c r="H5534" s="83">
        <v>0</v>
      </c>
      <c r="I5534" s="83">
        <v>1</v>
      </c>
      <c r="J5534" s="83">
        <v>1</v>
      </c>
      <c r="K5534" s="83">
        <v>2</v>
      </c>
      <c r="L5534" s="83">
        <v>4</v>
      </c>
      <c r="M5534" s="84">
        <v>3.619909502262444E-3</v>
      </c>
      <c r="N5534" s="85">
        <f t="shared" si="86"/>
        <v>0</v>
      </c>
    </row>
    <row r="5535" spans="1:14" x14ac:dyDescent="0.25">
      <c r="A5535" s="1" t="s">
        <v>345</v>
      </c>
      <c r="B5535" s="1" t="s">
        <v>352</v>
      </c>
      <c r="C5535" s="1" t="s">
        <v>476</v>
      </c>
      <c r="D5535" s="83">
        <v>0</v>
      </c>
      <c r="E5535" s="83">
        <v>0</v>
      </c>
      <c r="F5535" s="83">
        <v>0</v>
      </c>
      <c r="G5535" s="83">
        <v>0</v>
      </c>
      <c r="H5535" s="83">
        <v>1</v>
      </c>
      <c r="I5535" s="83">
        <v>0</v>
      </c>
      <c r="J5535" s="83">
        <v>0</v>
      </c>
      <c r="K5535" s="83">
        <v>0</v>
      </c>
      <c r="L5535" s="83">
        <v>1</v>
      </c>
      <c r="M5535" s="84">
        <v>9.049773755656109E-4</v>
      </c>
      <c r="N5535" s="85">
        <f t="shared" si="86"/>
        <v>0</v>
      </c>
    </row>
    <row r="5536" spans="1:14" x14ac:dyDescent="0.25">
      <c r="A5536" s="1" t="s">
        <v>345</v>
      </c>
      <c r="B5536" s="1" t="s">
        <v>352</v>
      </c>
      <c r="C5536" s="1" t="s">
        <v>469</v>
      </c>
      <c r="D5536" s="83">
        <v>3</v>
      </c>
      <c r="E5536" s="83">
        <v>0</v>
      </c>
      <c r="F5536" s="83">
        <v>86</v>
      </c>
      <c r="G5536" s="83">
        <v>90</v>
      </c>
      <c r="H5536" s="83">
        <v>77</v>
      </c>
      <c r="I5536" s="83">
        <v>14</v>
      </c>
      <c r="J5536" s="83">
        <v>24</v>
      </c>
      <c r="K5536" s="83">
        <v>11</v>
      </c>
      <c r="L5536" s="83">
        <v>305</v>
      </c>
      <c r="M5536" s="84">
        <v>0.27601809954751128</v>
      </c>
      <c r="N5536" s="85">
        <f t="shared" si="86"/>
        <v>0</v>
      </c>
    </row>
    <row r="5537" spans="1:14" x14ac:dyDescent="0.25">
      <c r="A5537" s="1" t="s">
        <v>345</v>
      </c>
      <c r="B5537" s="1" t="s">
        <v>352</v>
      </c>
      <c r="C5537" s="1" t="s">
        <v>470</v>
      </c>
      <c r="D5537" s="83">
        <v>0</v>
      </c>
      <c r="E5537" s="83">
        <v>0</v>
      </c>
      <c r="F5537" s="83">
        <v>0</v>
      </c>
      <c r="G5537" s="83">
        <v>18</v>
      </c>
      <c r="H5537" s="83">
        <v>11</v>
      </c>
      <c r="I5537" s="83">
        <v>9</v>
      </c>
      <c r="J5537" s="83">
        <v>13</v>
      </c>
      <c r="K5537" s="83">
        <v>15</v>
      </c>
      <c r="L5537" s="83">
        <v>66</v>
      </c>
      <c r="M5537" s="84">
        <v>5.972850678733032E-2</v>
      </c>
      <c r="N5537" s="85">
        <f t="shared" si="86"/>
        <v>0</v>
      </c>
    </row>
    <row r="5538" spans="1:14" x14ac:dyDescent="0.25">
      <c r="A5538" s="1" t="s">
        <v>345</v>
      </c>
      <c r="B5538" s="1" t="s">
        <v>352</v>
      </c>
      <c r="C5538" s="1" t="s">
        <v>471</v>
      </c>
      <c r="D5538" s="83">
        <v>1</v>
      </c>
      <c r="E5538" s="83">
        <v>0</v>
      </c>
      <c r="F5538" s="83">
        <v>6</v>
      </c>
      <c r="G5538" s="83">
        <v>8</v>
      </c>
      <c r="H5538" s="83">
        <v>5</v>
      </c>
      <c r="I5538" s="83">
        <v>1</v>
      </c>
      <c r="J5538" s="83">
        <v>2</v>
      </c>
      <c r="K5538" s="83">
        <v>0</v>
      </c>
      <c r="L5538" s="83">
        <v>23</v>
      </c>
      <c r="M5538" s="84">
        <v>2.0814479638009049E-2</v>
      </c>
      <c r="N5538" s="85">
        <f t="shared" si="86"/>
        <v>0</v>
      </c>
    </row>
    <row r="5539" spans="1:14" x14ac:dyDescent="0.25">
      <c r="A5539" s="1" t="s">
        <v>345</v>
      </c>
      <c r="B5539" s="1" t="s">
        <v>352</v>
      </c>
      <c r="C5539" s="1" t="s">
        <v>481</v>
      </c>
      <c r="D5539" s="83">
        <v>0</v>
      </c>
      <c r="E5539" s="83">
        <v>5</v>
      </c>
      <c r="F5539" s="83">
        <v>1</v>
      </c>
      <c r="G5539" s="83">
        <v>0</v>
      </c>
      <c r="H5539" s="83">
        <v>0</v>
      </c>
      <c r="I5539" s="83">
        <v>0</v>
      </c>
      <c r="J5539" s="83">
        <v>0</v>
      </c>
      <c r="K5539" s="83">
        <v>0</v>
      </c>
      <c r="L5539" s="83">
        <v>6</v>
      </c>
      <c r="M5539" s="84">
        <v>5.4298642533936649E-3</v>
      </c>
      <c r="N5539" s="85">
        <f t="shared" si="86"/>
        <v>0.83333333333333337</v>
      </c>
    </row>
    <row r="5540" spans="1:14" x14ac:dyDescent="0.25">
      <c r="A5540" s="1" t="s">
        <v>345</v>
      </c>
      <c r="B5540" s="1" t="s">
        <v>352</v>
      </c>
      <c r="C5540" s="1" t="s">
        <v>477</v>
      </c>
      <c r="D5540" s="83">
        <v>0</v>
      </c>
      <c r="E5540" s="83">
        <v>0</v>
      </c>
      <c r="F5540" s="83">
        <v>2</v>
      </c>
      <c r="G5540" s="83">
        <v>1</v>
      </c>
      <c r="H5540" s="83">
        <v>2</v>
      </c>
      <c r="I5540" s="83">
        <v>0</v>
      </c>
      <c r="J5540" s="83">
        <v>2</v>
      </c>
      <c r="K5540" s="83">
        <v>0</v>
      </c>
      <c r="L5540" s="83">
        <v>7</v>
      </c>
      <c r="M5540" s="84">
        <v>6.3348416289592752E-3</v>
      </c>
      <c r="N5540" s="85">
        <f t="shared" si="86"/>
        <v>0</v>
      </c>
    </row>
    <row r="5541" spans="1:14" x14ac:dyDescent="0.25">
      <c r="A5541" s="1" t="s">
        <v>345</v>
      </c>
      <c r="B5541" s="1" t="s">
        <v>352</v>
      </c>
      <c r="C5541" s="1" t="s">
        <v>482</v>
      </c>
      <c r="D5541" s="83">
        <v>0</v>
      </c>
      <c r="E5541" s="83">
        <v>0</v>
      </c>
      <c r="F5541" s="83">
        <v>0</v>
      </c>
      <c r="G5541" s="83">
        <v>0</v>
      </c>
      <c r="H5541" s="83">
        <v>1</v>
      </c>
      <c r="I5541" s="83">
        <v>0</v>
      </c>
      <c r="J5541" s="83">
        <v>1</v>
      </c>
      <c r="K5541" s="83">
        <v>0</v>
      </c>
      <c r="L5541" s="83">
        <v>2</v>
      </c>
      <c r="M5541" s="84">
        <v>1.809954751131222E-3</v>
      </c>
      <c r="N5541" s="85">
        <f t="shared" si="86"/>
        <v>0</v>
      </c>
    </row>
    <row r="5542" spans="1:14" x14ac:dyDescent="0.25">
      <c r="A5542" s="1" t="s">
        <v>345</v>
      </c>
      <c r="B5542" s="1" t="s">
        <v>352</v>
      </c>
      <c r="C5542" s="1" t="s">
        <v>478</v>
      </c>
      <c r="D5542" s="83">
        <v>0</v>
      </c>
      <c r="E5542" s="83">
        <v>0</v>
      </c>
      <c r="F5542" s="83">
        <v>0</v>
      </c>
      <c r="G5542" s="83">
        <v>0</v>
      </c>
      <c r="H5542" s="83">
        <v>3</v>
      </c>
      <c r="I5542" s="83">
        <v>1</v>
      </c>
      <c r="J5542" s="83">
        <v>0</v>
      </c>
      <c r="K5542" s="83">
        <v>0</v>
      </c>
      <c r="L5542" s="83">
        <v>4</v>
      </c>
      <c r="M5542" s="84">
        <v>3.619909502262444E-3</v>
      </c>
      <c r="N5542" s="85">
        <f t="shared" si="86"/>
        <v>0</v>
      </c>
    </row>
    <row r="5543" spans="1:14" x14ac:dyDescent="0.25">
      <c r="A5543" s="1" t="s">
        <v>345</v>
      </c>
      <c r="B5543" s="1" t="s">
        <v>352</v>
      </c>
      <c r="C5543" s="1" t="s">
        <v>472</v>
      </c>
      <c r="D5543" s="83">
        <v>8</v>
      </c>
      <c r="E5543" s="83">
        <v>168</v>
      </c>
      <c r="F5543" s="83">
        <v>90</v>
      </c>
      <c r="G5543" s="83">
        <v>50</v>
      </c>
      <c r="H5543" s="83">
        <v>46</v>
      </c>
      <c r="I5543" s="83">
        <v>4</v>
      </c>
      <c r="J5543" s="83">
        <v>14</v>
      </c>
      <c r="K5543" s="83">
        <v>0</v>
      </c>
      <c r="L5543" s="83">
        <v>380</v>
      </c>
      <c r="M5543" s="84">
        <v>0.34389140271493213</v>
      </c>
      <c r="N5543" s="85">
        <f t="shared" si="86"/>
        <v>0.44210526315789472</v>
      </c>
    </row>
    <row r="5544" spans="1:14" x14ac:dyDescent="0.25">
      <c r="A5544" s="1" t="s">
        <v>345</v>
      </c>
      <c r="B5544" s="1" t="s">
        <v>352</v>
      </c>
      <c r="C5544" s="1" t="s">
        <v>473</v>
      </c>
      <c r="D5544" s="83">
        <v>2</v>
      </c>
      <c r="E5544" s="83">
        <v>0</v>
      </c>
      <c r="F5544" s="83">
        <v>16</v>
      </c>
      <c r="G5544" s="83">
        <v>11</v>
      </c>
      <c r="H5544" s="83">
        <v>29</v>
      </c>
      <c r="I5544" s="83">
        <v>2</v>
      </c>
      <c r="J5544" s="83">
        <v>10</v>
      </c>
      <c r="K5544" s="83">
        <v>4</v>
      </c>
      <c r="L5544" s="83">
        <v>74</v>
      </c>
      <c r="M5544" s="84">
        <v>6.6968325791855202E-2</v>
      </c>
      <c r="N5544" s="85">
        <f t="shared" si="86"/>
        <v>0</v>
      </c>
    </row>
    <row r="5545" spans="1:14" x14ac:dyDescent="0.25">
      <c r="A5545" s="1" t="s">
        <v>345</v>
      </c>
      <c r="B5545" s="1" t="s">
        <v>352</v>
      </c>
      <c r="C5545" s="1" t="s">
        <v>474</v>
      </c>
      <c r="D5545" s="83">
        <v>3</v>
      </c>
      <c r="E5545" s="83">
        <v>27</v>
      </c>
      <c r="F5545" s="83">
        <v>21</v>
      </c>
      <c r="G5545" s="83">
        <v>5</v>
      </c>
      <c r="H5545" s="83">
        <v>9</v>
      </c>
      <c r="I5545" s="83">
        <v>0</v>
      </c>
      <c r="J5545" s="83">
        <v>1</v>
      </c>
      <c r="K5545" s="83">
        <v>1</v>
      </c>
      <c r="L5545" s="83">
        <v>67</v>
      </c>
      <c r="M5545" s="84">
        <v>6.063348416289592E-2</v>
      </c>
      <c r="N5545" s="85">
        <f t="shared" si="86"/>
        <v>0.40298507462686567</v>
      </c>
    </row>
    <row r="5546" spans="1:14" x14ac:dyDescent="0.25">
      <c r="A5546" s="118" t="s">
        <v>345</v>
      </c>
      <c r="B5546" s="118" t="s">
        <v>353</v>
      </c>
      <c r="C5546" s="118" t="s">
        <v>467</v>
      </c>
      <c r="D5546" s="119">
        <v>14</v>
      </c>
      <c r="E5546" s="119">
        <v>552</v>
      </c>
      <c r="F5546" s="119">
        <v>520</v>
      </c>
      <c r="G5546" s="119">
        <v>276</v>
      </c>
      <c r="H5546" s="119">
        <v>337</v>
      </c>
      <c r="I5546" s="119">
        <v>64</v>
      </c>
      <c r="J5546" s="119">
        <v>142</v>
      </c>
      <c r="K5546" s="119">
        <v>131</v>
      </c>
      <c r="L5546" s="119">
        <v>2036</v>
      </c>
      <c r="M5546" s="120">
        <v>1</v>
      </c>
      <c r="N5546" s="117">
        <f t="shared" si="86"/>
        <v>0.27111984282907664</v>
      </c>
    </row>
    <row r="5547" spans="1:14" x14ac:dyDescent="0.25">
      <c r="A5547" s="1" t="s">
        <v>345</v>
      </c>
      <c r="B5547" s="1" t="s">
        <v>353</v>
      </c>
      <c r="C5547" s="1" t="s">
        <v>468</v>
      </c>
      <c r="D5547" s="83">
        <v>0</v>
      </c>
      <c r="E5547" s="83">
        <v>112</v>
      </c>
      <c r="F5547" s="83">
        <v>92</v>
      </c>
      <c r="G5547" s="83">
        <v>19</v>
      </c>
      <c r="H5547" s="83">
        <v>33</v>
      </c>
      <c r="I5547" s="83">
        <v>3</v>
      </c>
      <c r="J5547" s="83">
        <v>5</v>
      </c>
      <c r="K5547" s="83">
        <v>1</v>
      </c>
      <c r="L5547" s="83">
        <v>265</v>
      </c>
      <c r="M5547" s="84">
        <v>0.1301571709233792</v>
      </c>
      <c r="N5547" s="85">
        <f t="shared" si="86"/>
        <v>0.42264150943396228</v>
      </c>
    </row>
    <row r="5548" spans="1:14" x14ac:dyDescent="0.25">
      <c r="A5548" s="1" t="s">
        <v>345</v>
      </c>
      <c r="B5548" s="1" t="s">
        <v>353</v>
      </c>
      <c r="C5548" s="1" t="s">
        <v>475</v>
      </c>
      <c r="D5548" s="83">
        <v>0</v>
      </c>
      <c r="E5548" s="83">
        <v>0</v>
      </c>
      <c r="F5548" s="83">
        <v>2</v>
      </c>
      <c r="G5548" s="83">
        <v>0</v>
      </c>
      <c r="H5548" s="83">
        <v>4</v>
      </c>
      <c r="I5548" s="83">
        <v>0</v>
      </c>
      <c r="J5548" s="83">
        <v>1</v>
      </c>
      <c r="K5548" s="83">
        <v>0</v>
      </c>
      <c r="L5548" s="83">
        <v>7</v>
      </c>
      <c r="M5548" s="84">
        <v>3.43811394891945E-3</v>
      </c>
      <c r="N5548" s="85">
        <f t="shared" si="86"/>
        <v>0</v>
      </c>
    </row>
    <row r="5549" spans="1:14" x14ac:dyDescent="0.25">
      <c r="A5549" s="1" t="s">
        <v>345</v>
      </c>
      <c r="B5549" s="1" t="s">
        <v>353</v>
      </c>
      <c r="C5549" s="1" t="s">
        <v>479</v>
      </c>
      <c r="D5549" s="83">
        <v>0</v>
      </c>
      <c r="E5549" s="83">
        <v>1</v>
      </c>
      <c r="F5549" s="83">
        <v>0</v>
      </c>
      <c r="G5549" s="83">
        <v>1</v>
      </c>
      <c r="H5549" s="83">
        <v>1</v>
      </c>
      <c r="I5549" s="83">
        <v>1</v>
      </c>
      <c r="J5549" s="83">
        <v>6</v>
      </c>
      <c r="K5549" s="83">
        <v>4</v>
      </c>
      <c r="L5549" s="83">
        <v>14</v>
      </c>
      <c r="M5549" s="84">
        <v>6.8762278978389008E-3</v>
      </c>
      <c r="N5549" s="85">
        <f t="shared" si="86"/>
        <v>7.1428571428571425E-2</v>
      </c>
    </row>
    <row r="5550" spans="1:14" x14ac:dyDescent="0.25">
      <c r="A5550" s="1" t="s">
        <v>345</v>
      </c>
      <c r="B5550" s="1" t="s">
        <v>353</v>
      </c>
      <c r="C5550" s="1" t="s">
        <v>480</v>
      </c>
      <c r="D5550" s="83">
        <v>0</v>
      </c>
      <c r="E5550" s="83">
        <v>0</v>
      </c>
      <c r="F5550" s="83">
        <v>0</v>
      </c>
      <c r="G5550" s="83">
        <v>0</v>
      </c>
      <c r="H5550" s="83">
        <v>2</v>
      </c>
      <c r="I5550" s="83">
        <v>0</v>
      </c>
      <c r="J5550" s="83">
        <v>3</v>
      </c>
      <c r="K5550" s="83">
        <v>5</v>
      </c>
      <c r="L5550" s="83">
        <v>10</v>
      </c>
      <c r="M5550" s="84">
        <v>4.911591355599214E-3</v>
      </c>
      <c r="N5550" s="85">
        <f t="shared" si="86"/>
        <v>0</v>
      </c>
    </row>
    <row r="5551" spans="1:14" x14ac:dyDescent="0.25">
      <c r="A5551" s="1" t="s">
        <v>345</v>
      </c>
      <c r="B5551" s="1" t="s">
        <v>353</v>
      </c>
      <c r="C5551" s="1" t="s">
        <v>476</v>
      </c>
      <c r="D5551" s="83">
        <v>0</v>
      </c>
      <c r="E5551" s="83">
        <v>0</v>
      </c>
      <c r="F5551" s="83">
        <v>0</v>
      </c>
      <c r="G5551" s="83">
        <v>2</v>
      </c>
      <c r="H5551" s="83">
        <v>0</v>
      </c>
      <c r="I5551" s="83">
        <v>0</v>
      </c>
      <c r="J5551" s="83">
        <v>1</v>
      </c>
      <c r="K5551" s="83">
        <v>0</v>
      </c>
      <c r="L5551" s="83">
        <v>3</v>
      </c>
      <c r="M5551" s="84">
        <v>1.473477406679764E-3</v>
      </c>
      <c r="N5551" s="85">
        <f t="shared" si="86"/>
        <v>0</v>
      </c>
    </row>
    <row r="5552" spans="1:14" x14ac:dyDescent="0.25">
      <c r="A5552" s="1" t="s">
        <v>345</v>
      </c>
      <c r="B5552" s="1" t="s">
        <v>353</v>
      </c>
      <c r="C5552" s="1" t="s">
        <v>469</v>
      </c>
      <c r="D5552" s="83">
        <v>3</v>
      </c>
      <c r="E5552" s="83">
        <v>0</v>
      </c>
      <c r="F5552" s="83">
        <v>121</v>
      </c>
      <c r="G5552" s="83">
        <v>116</v>
      </c>
      <c r="H5552" s="83">
        <v>123</v>
      </c>
      <c r="I5552" s="83">
        <v>25</v>
      </c>
      <c r="J5552" s="83">
        <v>60</v>
      </c>
      <c r="K5552" s="83">
        <v>57</v>
      </c>
      <c r="L5552" s="83">
        <v>505</v>
      </c>
      <c r="M5552" s="84">
        <v>0.24803536345776031</v>
      </c>
      <c r="N5552" s="85">
        <f t="shared" si="86"/>
        <v>0</v>
      </c>
    </row>
    <row r="5553" spans="1:14" x14ac:dyDescent="0.25">
      <c r="A5553" s="1" t="s">
        <v>345</v>
      </c>
      <c r="B5553" s="1" t="s">
        <v>353</v>
      </c>
      <c r="C5553" s="1" t="s">
        <v>470</v>
      </c>
      <c r="D5553" s="83">
        <v>0</v>
      </c>
      <c r="E5553" s="83">
        <v>0</v>
      </c>
      <c r="F5553" s="83">
        <v>0</v>
      </c>
      <c r="G5553" s="83">
        <v>27</v>
      </c>
      <c r="H5553" s="83">
        <v>23</v>
      </c>
      <c r="I5553" s="83">
        <v>14</v>
      </c>
      <c r="J5553" s="83">
        <v>30</v>
      </c>
      <c r="K5553" s="83">
        <v>42</v>
      </c>
      <c r="L5553" s="83">
        <v>136</v>
      </c>
      <c r="M5553" s="84">
        <v>6.6797642436149315E-2</v>
      </c>
      <c r="N5553" s="85">
        <f t="shared" si="86"/>
        <v>0</v>
      </c>
    </row>
    <row r="5554" spans="1:14" x14ac:dyDescent="0.25">
      <c r="A5554" s="1" t="s">
        <v>345</v>
      </c>
      <c r="B5554" s="1" t="s">
        <v>353</v>
      </c>
      <c r="C5554" s="1" t="s">
        <v>471</v>
      </c>
      <c r="D5554" s="83">
        <v>0</v>
      </c>
      <c r="E5554" s="83">
        <v>0</v>
      </c>
      <c r="F5554" s="83">
        <v>8</v>
      </c>
      <c r="G5554" s="83">
        <v>9</v>
      </c>
      <c r="H5554" s="83">
        <v>15</v>
      </c>
      <c r="I5554" s="83">
        <v>4</v>
      </c>
      <c r="J5554" s="83">
        <v>2</v>
      </c>
      <c r="K5554" s="83">
        <v>4</v>
      </c>
      <c r="L5554" s="83">
        <v>42</v>
      </c>
      <c r="M5554" s="84">
        <v>2.0628683693516701E-2</v>
      </c>
      <c r="N5554" s="85">
        <f t="shared" si="86"/>
        <v>0</v>
      </c>
    </row>
    <row r="5555" spans="1:14" x14ac:dyDescent="0.25">
      <c r="A5555" s="1" t="s">
        <v>345</v>
      </c>
      <c r="B5555" s="1" t="s">
        <v>353</v>
      </c>
      <c r="C5555" s="1" t="s">
        <v>481</v>
      </c>
      <c r="D5555" s="83">
        <v>1</v>
      </c>
      <c r="E5555" s="83">
        <v>5</v>
      </c>
      <c r="F5555" s="83">
        <v>2</v>
      </c>
      <c r="G5555" s="83">
        <v>1</v>
      </c>
      <c r="H5555" s="83">
        <v>0</v>
      </c>
      <c r="I5555" s="83">
        <v>0</v>
      </c>
      <c r="J5555" s="83">
        <v>0</v>
      </c>
      <c r="K5555" s="83">
        <v>0</v>
      </c>
      <c r="L5555" s="83">
        <v>9</v>
      </c>
      <c r="M5555" s="84">
        <v>4.4204322200392934E-3</v>
      </c>
      <c r="N5555" s="85">
        <f t="shared" si="86"/>
        <v>0.55555555555555558</v>
      </c>
    </row>
    <row r="5556" spans="1:14" x14ac:dyDescent="0.25">
      <c r="A5556" s="1" t="s">
        <v>345</v>
      </c>
      <c r="B5556" s="1" t="s">
        <v>353</v>
      </c>
      <c r="C5556" s="1" t="s">
        <v>477</v>
      </c>
      <c r="D5556" s="83">
        <v>0</v>
      </c>
      <c r="E5556" s="83">
        <v>0</v>
      </c>
      <c r="F5556" s="83">
        <v>8</v>
      </c>
      <c r="G5556" s="83">
        <v>0</v>
      </c>
      <c r="H5556" s="83">
        <v>0</v>
      </c>
      <c r="I5556" s="83">
        <v>0</v>
      </c>
      <c r="J5556" s="83">
        <v>1</v>
      </c>
      <c r="K5556" s="83">
        <v>0</v>
      </c>
      <c r="L5556" s="83">
        <v>9</v>
      </c>
      <c r="M5556" s="84">
        <v>4.4204322200392934E-3</v>
      </c>
      <c r="N5556" s="85">
        <f t="shared" si="86"/>
        <v>0</v>
      </c>
    </row>
    <row r="5557" spans="1:14" x14ac:dyDescent="0.25">
      <c r="A5557" s="1" t="s">
        <v>345</v>
      </c>
      <c r="B5557" s="1" t="s">
        <v>353</v>
      </c>
      <c r="C5557" s="1" t="s">
        <v>482</v>
      </c>
      <c r="D5557" s="83">
        <v>0</v>
      </c>
      <c r="E5557" s="83">
        <v>0</v>
      </c>
      <c r="F5557" s="83">
        <v>0</v>
      </c>
      <c r="G5557" s="83">
        <v>1</v>
      </c>
      <c r="H5557" s="83">
        <v>1</v>
      </c>
      <c r="I5557" s="83">
        <v>2</v>
      </c>
      <c r="J5557" s="83">
        <v>1</v>
      </c>
      <c r="K5557" s="83">
        <v>2</v>
      </c>
      <c r="L5557" s="83">
        <v>7</v>
      </c>
      <c r="M5557" s="84">
        <v>3.43811394891945E-3</v>
      </c>
      <c r="N5557" s="85">
        <f t="shared" si="86"/>
        <v>0</v>
      </c>
    </row>
    <row r="5558" spans="1:14" x14ac:dyDescent="0.25">
      <c r="A5558" s="1" t="s">
        <v>345</v>
      </c>
      <c r="B5558" s="1" t="s">
        <v>353</v>
      </c>
      <c r="C5558" s="1" t="s">
        <v>478</v>
      </c>
      <c r="D5558" s="83">
        <v>0</v>
      </c>
      <c r="E5558" s="83">
        <v>0</v>
      </c>
      <c r="F5558" s="83">
        <v>4</v>
      </c>
      <c r="G5558" s="83">
        <v>0</v>
      </c>
      <c r="H5558" s="83">
        <v>0</v>
      </c>
      <c r="I5558" s="83">
        <v>0</v>
      </c>
      <c r="J5558" s="83">
        <v>0</v>
      </c>
      <c r="K5558" s="83">
        <v>0</v>
      </c>
      <c r="L5558" s="83">
        <v>4</v>
      </c>
      <c r="M5558" s="84">
        <v>1.964636542239686E-3</v>
      </c>
      <c r="N5558" s="85">
        <f t="shared" si="86"/>
        <v>0</v>
      </c>
    </row>
    <row r="5559" spans="1:14" x14ac:dyDescent="0.25">
      <c r="A5559" s="1" t="s">
        <v>345</v>
      </c>
      <c r="B5559" s="1" t="s">
        <v>353</v>
      </c>
      <c r="C5559" s="1" t="s">
        <v>472</v>
      </c>
      <c r="D5559" s="83">
        <v>2</v>
      </c>
      <c r="E5559" s="83">
        <v>364</v>
      </c>
      <c r="F5559" s="83">
        <v>204</v>
      </c>
      <c r="G5559" s="83">
        <v>68</v>
      </c>
      <c r="H5559" s="83">
        <v>81</v>
      </c>
      <c r="I5559" s="83">
        <v>9</v>
      </c>
      <c r="J5559" s="83">
        <v>17</v>
      </c>
      <c r="K5559" s="83">
        <v>7</v>
      </c>
      <c r="L5559" s="83">
        <v>752</v>
      </c>
      <c r="M5559" s="84">
        <v>0.36935166994106089</v>
      </c>
      <c r="N5559" s="85">
        <f t="shared" si="86"/>
        <v>0.48404255319148937</v>
      </c>
    </row>
    <row r="5560" spans="1:14" x14ac:dyDescent="0.25">
      <c r="A5560" s="1" t="s">
        <v>345</v>
      </c>
      <c r="B5560" s="1" t="s">
        <v>353</v>
      </c>
      <c r="C5560" s="1" t="s">
        <v>473</v>
      </c>
      <c r="D5560" s="83">
        <v>7</v>
      </c>
      <c r="E5560" s="83">
        <v>3</v>
      </c>
      <c r="F5560" s="83">
        <v>37</v>
      </c>
      <c r="G5560" s="83">
        <v>23</v>
      </c>
      <c r="H5560" s="83">
        <v>36</v>
      </c>
      <c r="I5560" s="83">
        <v>6</v>
      </c>
      <c r="J5560" s="83">
        <v>12</v>
      </c>
      <c r="K5560" s="83">
        <v>8</v>
      </c>
      <c r="L5560" s="83">
        <v>132</v>
      </c>
      <c r="M5560" s="84">
        <v>6.4833005893909626E-2</v>
      </c>
      <c r="N5560" s="85">
        <f t="shared" si="86"/>
        <v>2.2727272727272728E-2</v>
      </c>
    </row>
    <row r="5561" spans="1:14" x14ac:dyDescent="0.25">
      <c r="A5561" s="1" t="s">
        <v>345</v>
      </c>
      <c r="B5561" s="1" t="s">
        <v>353</v>
      </c>
      <c r="C5561" s="1" t="s">
        <v>474</v>
      </c>
      <c r="D5561" s="83">
        <v>1</v>
      </c>
      <c r="E5561" s="83">
        <v>67</v>
      </c>
      <c r="F5561" s="83">
        <v>42</v>
      </c>
      <c r="G5561" s="83">
        <v>9</v>
      </c>
      <c r="H5561" s="83">
        <v>18</v>
      </c>
      <c r="I5561" s="83">
        <v>0</v>
      </c>
      <c r="J5561" s="83">
        <v>3</v>
      </c>
      <c r="K5561" s="83">
        <v>1</v>
      </c>
      <c r="L5561" s="83">
        <v>141</v>
      </c>
      <c r="M5561" s="84">
        <v>6.925343811394892E-2</v>
      </c>
      <c r="N5561" s="85">
        <f t="shared" si="86"/>
        <v>0.47517730496453903</v>
      </c>
    </row>
    <row r="5562" spans="1:14" x14ac:dyDescent="0.25">
      <c r="A5562" s="118" t="s">
        <v>345</v>
      </c>
      <c r="B5562" s="118" t="s">
        <v>373</v>
      </c>
      <c r="C5562" s="118" t="s">
        <v>467</v>
      </c>
      <c r="D5562" s="119">
        <v>10</v>
      </c>
      <c r="E5562" s="119">
        <v>633</v>
      </c>
      <c r="F5562" s="119">
        <v>530</v>
      </c>
      <c r="G5562" s="119">
        <v>282</v>
      </c>
      <c r="H5562" s="119">
        <v>349</v>
      </c>
      <c r="I5562" s="119">
        <v>58</v>
      </c>
      <c r="J5562" s="119">
        <v>117</v>
      </c>
      <c r="K5562" s="119">
        <v>111</v>
      </c>
      <c r="L5562" s="119">
        <v>2090</v>
      </c>
      <c r="M5562" s="120">
        <v>1</v>
      </c>
      <c r="N5562" s="117">
        <f t="shared" si="86"/>
        <v>0.30287081339712918</v>
      </c>
    </row>
    <row r="5563" spans="1:14" x14ac:dyDescent="0.25">
      <c r="A5563" s="1" t="s">
        <v>345</v>
      </c>
      <c r="B5563" s="1" t="s">
        <v>373</v>
      </c>
      <c r="C5563" s="1" t="s">
        <v>468</v>
      </c>
      <c r="D5563" s="83">
        <v>2</v>
      </c>
      <c r="E5563" s="83">
        <v>156</v>
      </c>
      <c r="F5563" s="83">
        <v>121</v>
      </c>
      <c r="G5563" s="83">
        <v>20</v>
      </c>
      <c r="H5563" s="83">
        <v>39</v>
      </c>
      <c r="I5563" s="83">
        <v>0</v>
      </c>
      <c r="J5563" s="83">
        <v>4</v>
      </c>
      <c r="K5563" s="83">
        <v>1</v>
      </c>
      <c r="L5563" s="83">
        <v>343</v>
      </c>
      <c r="M5563" s="84">
        <v>0.16411483253588521</v>
      </c>
      <c r="N5563" s="85">
        <f t="shared" si="86"/>
        <v>0.45481049562682213</v>
      </c>
    </row>
    <row r="5564" spans="1:14" x14ac:dyDescent="0.25">
      <c r="A5564" s="1" t="s">
        <v>345</v>
      </c>
      <c r="B5564" s="1" t="s">
        <v>373</v>
      </c>
      <c r="C5564" s="1" t="s">
        <v>475</v>
      </c>
      <c r="D5564" s="83">
        <v>0</v>
      </c>
      <c r="E5564" s="83">
        <v>0</v>
      </c>
      <c r="F5564" s="83">
        <v>3</v>
      </c>
      <c r="G5564" s="83">
        <v>0</v>
      </c>
      <c r="H5564" s="83">
        <v>0</v>
      </c>
      <c r="I5564" s="83">
        <v>0</v>
      </c>
      <c r="J5564" s="83">
        <v>0</v>
      </c>
      <c r="K5564" s="83">
        <v>0</v>
      </c>
      <c r="L5564" s="83">
        <v>3</v>
      </c>
      <c r="M5564" s="84">
        <v>1.4354066985645931E-3</v>
      </c>
      <c r="N5564" s="85">
        <f t="shared" si="86"/>
        <v>0</v>
      </c>
    </row>
    <row r="5565" spans="1:14" x14ac:dyDescent="0.25">
      <c r="A5565" s="1" t="s">
        <v>345</v>
      </c>
      <c r="B5565" s="1" t="s">
        <v>373</v>
      </c>
      <c r="C5565" s="1" t="s">
        <v>479</v>
      </c>
      <c r="D5565" s="83">
        <v>0</v>
      </c>
      <c r="E5565" s="83">
        <v>0</v>
      </c>
      <c r="F5565" s="83">
        <v>0</v>
      </c>
      <c r="G5565" s="83">
        <v>2</v>
      </c>
      <c r="H5565" s="83">
        <v>1</v>
      </c>
      <c r="I5565" s="83">
        <v>1</v>
      </c>
      <c r="J5565" s="83">
        <v>1</v>
      </c>
      <c r="K5565" s="83">
        <v>3</v>
      </c>
      <c r="L5565" s="83">
        <v>8</v>
      </c>
      <c r="M5565" s="84">
        <v>3.8277511961722489E-3</v>
      </c>
      <c r="N5565" s="85">
        <f t="shared" si="86"/>
        <v>0</v>
      </c>
    </row>
    <row r="5566" spans="1:14" x14ac:dyDescent="0.25">
      <c r="A5566" s="1" t="s">
        <v>345</v>
      </c>
      <c r="B5566" s="1" t="s">
        <v>373</v>
      </c>
      <c r="C5566" s="1" t="s">
        <v>480</v>
      </c>
      <c r="D5566" s="83">
        <v>0</v>
      </c>
      <c r="E5566" s="83">
        <v>0</v>
      </c>
      <c r="F5566" s="83">
        <v>0</v>
      </c>
      <c r="G5566" s="83">
        <v>0</v>
      </c>
      <c r="H5566" s="83">
        <v>0</v>
      </c>
      <c r="I5566" s="83">
        <v>0</v>
      </c>
      <c r="J5566" s="83">
        <v>2</v>
      </c>
      <c r="K5566" s="83">
        <v>2</v>
      </c>
      <c r="L5566" s="83">
        <v>4</v>
      </c>
      <c r="M5566" s="84">
        <v>1.913875598086124E-3</v>
      </c>
      <c r="N5566" s="85">
        <f t="shared" si="86"/>
        <v>0</v>
      </c>
    </row>
    <row r="5567" spans="1:14" x14ac:dyDescent="0.25">
      <c r="A5567" s="1" t="s">
        <v>345</v>
      </c>
      <c r="B5567" s="1" t="s">
        <v>373</v>
      </c>
      <c r="C5567" s="1" t="s">
        <v>469</v>
      </c>
      <c r="D5567" s="83">
        <v>2</v>
      </c>
      <c r="E5567" s="83">
        <v>0</v>
      </c>
      <c r="F5567" s="83">
        <v>121</v>
      </c>
      <c r="G5567" s="83">
        <v>136</v>
      </c>
      <c r="H5567" s="83">
        <v>147</v>
      </c>
      <c r="I5567" s="83">
        <v>24</v>
      </c>
      <c r="J5567" s="83">
        <v>52</v>
      </c>
      <c r="K5567" s="83">
        <v>55</v>
      </c>
      <c r="L5567" s="83">
        <v>537</v>
      </c>
      <c r="M5567" s="84">
        <v>0.25693779904306219</v>
      </c>
      <c r="N5567" s="85">
        <f t="shared" si="86"/>
        <v>0</v>
      </c>
    </row>
    <row r="5568" spans="1:14" x14ac:dyDescent="0.25">
      <c r="A5568" s="1" t="s">
        <v>345</v>
      </c>
      <c r="B5568" s="1" t="s">
        <v>373</v>
      </c>
      <c r="C5568" s="1" t="s">
        <v>470</v>
      </c>
      <c r="D5568" s="83">
        <v>0</v>
      </c>
      <c r="E5568" s="83">
        <v>0</v>
      </c>
      <c r="F5568" s="83">
        <v>0</v>
      </c>
      <c r="G5568" s="83">
        <v>30</v>
      </c>
      <c r="H5568" s="83">
        <v>14</v>
      </c>
      <c r="I5568" s="83">
        <v>21</v>
      </c>
      <c r="J5568" s="83">
        <v>18</v>
      </c>
      <c r="K5568" s="83">
        <v>41</v>
      </c>
      <c r="L5568" s="83">
        <v>124</v>
      </c>
      <c r="M5568" s="84">
        <v>5.9330143540669858E-2</v>
      </c>
      <c r="N5568" s="85">
        <f t="shared" si="86"/>
        <v>0</v>
      </c>
    </row>
    <row r="5569" spans="1:14" x14ac:dyDescent="0.25">
      <c r="A5569" s="1" t="s">
        <v>345</v>
      </c>
      <c r="B5569" s="1" t="s">
        <v>373</v>
      </c>
      <c r="C5569" s="1" t="s">
        <v>471</v>
      </c>
      <c r="D5569" s="83">
        <v>0</v>
      </c>
      <c r="E5569" s="83">
        <v>0</v>
      </c>
      <c r="F5569" s="83">
        <v>16</v>
      </c>
      <c r="G5569" s="83">
        <v>9</v>
      </c>
      <c r="H5569" s="83">
        <v>14</v>
      </c>
      <c r="I5569" s="83">
        <v>3</v>
      </c>
      <c r="J5569" s="83">
        <v>0</v>
      </c>
      <c r="K5569" s="83">
        <v>1</v>
      </c>
      <c r="L5569" s="83">
        <v>43</v>
      </c>
      <c r="M5569" s="84">
        <v>2.0574162679425839E-2</v>
      </c>
      <c r="N5569" s="85">
        <f t="shared" si="86"/>
        <v>0</v>
      </c>
    </row>
    <row r="5570" spans="1:14" x14ac:dyDescent="0.25">
      <c r="A5570" s="1" t="s">
        <v>345</v>
      </c>
      <c r="B5570" s="1" t="s">
        <v>373</v>
      </c>
      <c r="C5570" s="1" t="s">
        <v>481</v>
      </c>
      <c r="D5570" s="83">
        <v>0</v>
      </c>
      <c r="E5570" s="83">
        <v>2</v>
      </c>
      <c r="F5570" s="83">
        <v>0</v>
      </c>
      <c r="G5570" s="83">
        <v>0</v>
      </c>
      <c r="H5570" s="83">
        <v>0</v>
      </c>
      <c r="I5570" s="83">
        <v>0</v>
      </c>
      <c r="J5570" s="83">
        <v>0</v>
      </c>
      <c r="K5570" s="83">
        <v>0</v>
      </c>
      <c r="L5570" s="83">
        <v>2</v>
      </c>
      <c r="M5570" s="84">
        <v>9.5693779904306223E-4</v>
      </c>
      <c r="N5570" s="85">
        <f t="shared" si="86"/>
        <v>1</v>
      </c>
    </row>
    <row r="5571" spans="1:14" x14ac:dyDescent="0.25">
      <c r="A5571" s="1" t="s">
        <v>345</v>
      </c>
      <c r="B5571" s="1" t="s">
        <v>373</v>
      </c>
      <c r="C5571" s="1" t="s">
        <v>477</v>
      </c>
      <c r="D5571" s="83">
        <v>0</v>
      </c>
      <c r="E5571" s="83">
        <v>0</v>
      </c>
      <c r="F5571" s="83">
        <v>4</v>
      </c>
      <c r="G5571" s="83">
        <v>0</v>
      </c>
      <c r="H5571" s="83">
        <v>1</v>
      </c>
      <c r="I5571" s="83">
        <v>0</v>
      </c>
      <c r="J5571" s="83">
        <v>0</v>
      </c>
      <c r="K5571" s="83">
        <v>0</v>
      </c>
      <c r="L5571" s="83">
        <v>5</v>
      </c>
      <c r="M5571" s="84">
        <v>2.392344497607655E-3</v>
      </c>
      <c r="N5571" s="85">
        <f t="shared" si="86"/>
        <v>0</v>
      </c>
    </row>
    <row r="5572" spans="1:14" x14ac:dyDescent="0.25">
      <c r="A5572" s="1" t="s">
        <v>345</v>
      </c>
      <c r="B5572" s="1" t="s">
        <v>373</v>
      </c>
      <c r="C5572" s="1" t="s">
        <v>472</v>
      </c>
      <c r="D5572" s="83">
        <v>5</v>
      </c>
      <c r="E5572" s="83">
        <v>411</v>
      </c>
      <c r="F5572" s="83">
        <v>203</v>
      </c>
      <c r="G5572" s="83">
        <v>60</v>
      </c>
      <c r="H5572" s="83">
        <v>81</v>
      </c>
      <c r="I5572" s="83">
        <v>6</v>
      </c>
      <c r="J5572" s="83">
        <v>23</v>
      </c>
      <c r="K5572" s="83">
        <v>2</v>
      </c>
      <c r="L5572" s="83">
        <v>791</v>
      </c>
      <c r="M5572" s="84">
        <v>0.37846889952153112</v>
      </c>
      <c r="N5572" s="85">
        <f t="shared" ref="N5572:N5635" si="87">E5572/L5572</f>
        <v>0.51959544879898867</v>
      </c>
    </row>
    <row r="5573" spans="1:14" x14ac:dyDescent="0.25">
      <c r="A5573" s="1" t="s">
        <v>345</v>
      </c>
      <c r="B5573" s="1" t="s">
        <v>373</v>
      </c>
      <c r="C5573" s="1" t="s">
        <v>473</v>
      </c>
      <c r="D5573" s="83">
        <v>1</v>
      </c>
      <c r="E5573" s="83">
        <v>0</v>
      </c>
      <c r="F5573" s="83">
        <v>30</v>
      </c>
      <c r="G5573" s="83">
        <v>21</v>
      </c>
      <c r="H5573" s="83">
        <v>40</v>
      </c>
      <c r="I5573" s="83">
        <v>3</v>
      </c>
      <c r="J5573" s="83">
        <v>14</v>
      </c>
      <c r="K5573" s="83">
        <v>6</v>
      </c>
      <c r="L5573" s="83">
        <v>115</v>
      </c>
      <c r="M5573" s="84">
        <v>5.5023923444976079E-2</v>
      </c>
      <c r="N5573" s="85">
        <f t="shared" si="87"/>
        <v>0</v>
      </c>
    </row>
    <row r="5574" spans="1:14" x14ac:dyDescent="0.25">
      <c r="A5574" s="1" t="s">
        <v>345</v>
      </c>
      <c r="B5574" s="1" t="s">
        <v>373</v>
      </c>
      <c r="C5574" s="1" t="s">
        <v>474</v>
      </c>
      <c r="D5574" s="83">
        <v>0</v>
      </c>
      <c r="E5574" s="83">
        <v>64</v>
      </c>
      <c r="F5574" s="83">
        <v>32</v>
      </c>
      <c r="G5574" s="83">
        <v>4</v>
      </c>
      <c r="H5574" s="83">
        <v>12</v>
      </c>
      <c r="I5574" s="83">
        <v>0</v>
      </c>
      <c r="J5574" s="83">
        <v>3</v>
      </c>
      <c r="K5574" s="83">
        <v>0</v>
      </c>
      <c r="L5574" s="83">
        <v>115</v>
      </c>
      <c r="M5574" s="84">
        <v>5.5023923444976079E-2</v>
      </c>
      <c r="N5574" s="85">
        <f t="shared" si="87"/>
        <v>0.55652173913043479</v>
      </c>
    </row>
    <row r="5575" spans="1:14" x14ac:dyDescent="0.25">
      <c r="A5575" s="118" t="s">
        <v>345</v>
      </c>
      <c r="B5575" s="118" t="s">
        <v>370</v>
      </c>
      <c r="C5575" s="118" t="s">
        <v>467</v>
      </c>
      <c r="D5575" s="119">
        <v>15</v>
      </c>
      <c r="E5575" s="119">
        <v>400</v>
      </c>
      <c r="F5575" s="119">
        <v>433</v>
      </c>
      <c r="G5575" s="119">
        <v>366</v>
      </c>
      <c r="H5575" s="119">
        <v>326</v>
      </c>
      <c r="I5575" s="119">
        <v>104</v>
      </c>
      <c r="J5575" s="119">
        <v>164</v>
      </c>
      <c r="K5575" s="119">
        <v>160</v>
      </c>
      <c r="L5575" s="119">
        <v>1968</v>
      </c>
      <c r="M5575" s="120">
        <v>1</v>
      </c>
      <c r="N5575" s="117">
        <f t="shared" si="87"/>
        <v>0.2032520325203252</v>
      </c>
    </row>
    <row r="5576" spans="1:14" x14ac:dyDescent="0.25">
      <c r="A5576" s="1" t="s">
        <v>345</v>
      </c>
      <c r="B5576" s="1" t="s">
        <v>370</v>
      </c>
      <c r="C5576" s="1" t="s">
        <v>468</v>
      </c>
      <c r="D5576" s="83">
        <v>5</v>
      </c>
      <c r="E5576" s="83">
        <v>102</v>
      </c>
      <c r="F5576" s="83">
        <v>94</v>
      </c>
      <c r="G5576" s="83">
        <v>28</v>
      </c>
      <c r="H5576" s="83">
        <v>41</v>
      </c>
      <c r="I5576" s="83">
        <v>1</v>
      </c>
      <c r="J5576" s="83">
        <v>3</v>
      </c>
      <c r="K5576" s="83">
        <v>2</v>
      </c>
      <c r="L5576" s="83">
        <v>276</v>
      </c>
      <c r="M5576" s="84">
        <v>0.1402439024390244</v>
      </c>
      <c r="N5576" s="85">
        <f t="shared" si="87"/>
        <v>0.36956521739130432</v>
      </c>
    </row>
    <row r="5577" spans="1:14" x14ac:dyDescent="0.25">
      <c r="A5577" s="1" t="s">
        <v>345</v>
      </c>
      <c r="B5577" s="1" t="s">
        <v>370</v>
      </c>
      <c r="C5577" s="1" t="s">
        <v>475</v>
      </c>
      <c r="D5577" s="83">
        <v>0</v>
      </c>
      <c r="E5577" s="83">
        <v>0</v>
      </c>
      <c r="F5577" s="83">
        <v>3</v>
      </c>
      <c r="G5577" s="83">
        <v>1</v>
      </c>
      <c r="H5577" s="83">
        <v>1</v>
      </c>
      <c r="I5577" s="83">
        <v>0</v>
      </c>
      <c r="J5577" s="83">
        <v>0</v>
      </c>
      <c r="K5577" s="83">
        <v>0</v>
      </c>
      <c r="L5577" s="83">
        <v>5</v>
      </c>
      <c r="M5577" s="84">
        <v>2.540650406504065E-3</v>
      </c>
      <c r="N5577" s="85">
        <f t="shared" si="87"/>
        <v>0</v>
      </c>
    </row>
    <row r="5578" spans="1:14" x14ac:dyDescent="0.25">
      <c r="A5578" s="1" t="s">
        <v>345</v>
      </c>
      <c r="B5578" s="1" t="s">
        <v>370</v>
      </c>
      <c r="C5578" s="1" t="s">
        <v>479</v>
      </c>
      <c r="D5578" s="83">
        <v>0</v>
      </c>
      <c r="E5578" s="83">
        <v>0</v>
      </c>
      <c r="F5578" s="83">
        <v>0</v>
      </c>
      <c r="G5578" s="83">
        <v>1</v>
      </c>
      <c r="H5578" s="83">
        <v>0</v>
      </c>
      <c r="I5578" s="83">
        <v>1</v>
      </c>
      <c r="J5578" s="83">
        <v>0</v>
      </c>
      <c r="K5578" s="83">
        <v>1</v>
      </c>
      <c r="L5578" s="83">
        <v>3</v>
      </c>
      <c r="M5578" s="84">
        <v>1.5243902439024391E-3</v>
      </c>
      <c r="N5578" s="85">
        <f t="shared" si="87"/>
        <v>0</v>
      </c>
    </row>
    <row r="5579" spans="1:14" x14ac:dyDescent="0.25">
      <c r="A5579" s="1" t="s">
        <v>345</v>
      </c>
      <c r="B5579" s="1" t="s">
        <v>370</v>
      </c>
      <c r="C5579" s="1" t="s">
        <v>480</v>
      </c>
      <c r="D5579" s="83">
        <v>0</v>
      </c>
      <c r="E5579" s="83">
        <v>0</v>
      </c>
      <c r="F5579" s="83">
        <v>0</v>
      </c>
      <c r="G5579" s="83">
        <v>0</v>
      </c>
      <c r="H5579" s="83">
        <v>0</v>
      </c>
      <c r="I5579" s="83">
        <v>0</v>
      </c>
      <c r="J5579" s="83">
        <v>1</v>
      </c>
      <c r="K5579" s="83">
        <v>4</v>
      </c>
      <c r="L5579" s="83">
        <v>5</v>
      </c>
      <c r="M5579" s="84">
        <v>2.540650406504065E-3</v>
      </c>
      <c r="N5579" s="85">
        <f t="shared" si="87"/>
        <v>0</v>
      </c>
    </row>
    <row r="5580" spans="1:14" x14ac:dyDescent="0.25">
      <c r="A5580" s="1" t="s">
        <v>345</v>
      </c>
      <c r="B5580" s="1" t="s">
        <v>370</v>
      </c>
      <c r="C5580" s="1" t="s">
        <v>469</v>
      </c>
      <c r="D5580" s="83">
        <v>0</v>
      </c>
      <c r="E5580" s="83">
        <v>2</v>
      </c>
      <c r="F5580" s="83">
        <v>112</v>
      </c>
      <c r="G5580" s="83">
        <v>163</v>
      </c>
      <c r="H5580" s="83">
        <v>131</v>
      </c>
      <c r="I5580" s="83">
        <v>50</v>
      </c>
      <c r="J5580" s="83">
        <v>80</v>
      </c>
      <c r="K5580" s="83">
        <v>62</v>
      </c>
      <c r="L5580" s="83">
        <v>600</v>
      </c>
      <c r="M5580" s="84">
        <v>0.3048780487804878</v>
      </c>
      <c r="N5580" s="85">
        <f t="shared" si="87"/>
        <v>3.3333333333333335E-3</v>
      </c>
    </row>
    <row r="5581" spans="1:14" x14ac:dyDescent="0.25">
      <c r="A5581" s="1" t="s">
        <v>345</v>
      </c>
      <c r="B5581" s="1" t="s">
        <v>370</v>
      </c>
      <c r="C5581" s="1" t="s">
        <v>470</v>
      </c>
      <c r="D5581" s="83">
        <v>0</v>
      </c>
      <c r="E5581" s="83">
        <v>0</v>
      </c>
      <c r="F5581" s="83">
        <v>0</v>
      </c>
      <c r="G5581" s="83">
        <v>41</v>
      </c>
      <c r="H5581" s="83">
        <v>22</v>
      </c>
      <c r="I5581" s="83">
        <v>27</v>
      </c>
      <c r="J5581" s="83">
        <v>46</v>
      </c>
      <c r="K5581" s="83">
        <v>64</v>
      </c>
      <c r="L5581" s="83">
        <v>200</v>
      </c>
      <c r="M5581" s="84">
        <v>0.1016260162601626</v>
      </c>
      <c r="N5581" s="85">
        <f t="shared" si="87"/>
        <v>0</v>
      </c>
    </row>
    <row r="5582" spans="1:14" x14ac:dyDescent="0.25">
      <c r="A5582" s="1" t="s">
        <v>345</v>
      </c>
      <c r="B5582" s="1" t="s">
        <v>370</v>
      </c>
      <c r="C5582" s="1" t="s">
        <v>471</v>
      </c>
      <c r="D5582" s="83">
        <v>0</v>
      </c>
      <c r="E5582" s="83">
        <v>1</v>
      </c>
      <c r="F5582" s="83">
        <v>14</v>
      </c>
      <c r="G5582" s="83">
        <v>18</v>
      </c>
      <c r="H5582" s="83">
        <v>12</v>
      </c>
      <c r="I5582" s="83">
        <v>5</v>
      </c>
      <c r="J5582" s="83">
        <v>4</v>
      </c>
      <c r="K5582" s="83">
        <v>4</v>
      </c>
      <c r="L5582" s="83">
        <v>58</v>
      </c>
      <c r="M5582" s="84">
        <v>2.9471544715447159E-2</v>
      </c>
      <c r="N5582" s="85">
        <f t="shared" si="87"/>
        <v>1.7241379310344827E-2</v>
      </c>
    </row>
    <row r="5583" spans="1:14" x14ac:dyDescent="0.25">
      <c r="A5583" s="1" t="s">
        <v>345</v>
      </c>
      <c r="B5583" s="1" t="s">
        <v>370</v>
      </c>
      <c r="C5583" s="1" t="s">
        <v>477</v>
      </c>
      <c r="D5583" s="83">
        <v>0</v>
      </c>
      <c r="E5583" s="83">
        <v>0</v>
      </c>
      <c r="F5583" s="83">
        <v>1</v>
      </c>
      <c r="G5583" s="83">
        <v>0</v>
      </c>
      <c r="H5583" s="83">
        <v>1</v>
      </c>
      <c r="I5583" s="83">
        <v>0</v>
      </c>
      <c r="J5583" s="83">
        <v>0</v>
      </c>
      <c r="K5583" s="83">
        <v>1</v>
      </c>
      <c r="L5583" s="83">
        <v>3</v>
      </c>
      <c r="M5583" s="84">
        <v>1.5243902439024391E-3</v>
      </c>
      <c r="N5583" s="85">
        <f t="shared" si="87"/>
        <v>0</v>
      </c>
    </row>
    <row r="5584" spans="1:14" x14ac:dyDescent="0.25">
      <c r="A5584" s="1" t="s">
        <v>345</v>
      </c>
      <c r="B5584" s="1" t="s">
        <v>370</v>
      </c>
      <c r="C5584" s="1" t="s">
        <v>482</v>
      </c>
      <c r="D5584" s="83">
        <v>0</v>
      </c>
      <c r="E5584" s="83">
        <v>0</v>
      </c>
      <c r="F5584" s="83">
        <v>0</v>
      </c>
      <c r="G5584" s="83">
        <v>1</v>
      </c>
      <c r="H5584" s="83">
        <v>1</v>
      </c>
      <c r="I5584" s="83">
        <v>0</v>
      </c>
      <c r="J5584" s="83">
        <v>0</v>
      </c>
      <c r="K5584" s="83">
        <v>0</v>
      </c>
      <c r="L5584" s="83">
        <v>2</v>
      </c>
      <c r="M5584" s="84">
        <v>1.0162601626016259E-3</v>
      </c>
      <c r="N5584" s="85">
        <f t="shared" si="87"/>
        <v>0</v>
      </c>
    </row>
    <row r="5585" spans="1:14" x14ac:dyDescent="0.25">
      <c r="A5585" s="1" t="s">
        <v>345</v>
      </c>
      <c r="B5585" s="1" t="s">
        <v>370</v>
      </c>
      <c r="C5585" s="1" t="s">
        <v>478</v>
      </c>
      <c r="D5585" s="83">
        <v>0</v>
      </c>
      <c r="E5585" s="83">
        <v>0</v>
      </c>
      <c r="F5585" s="83">
        <v>1</v>
      </c>
      <c r="G5585" s="83">
        <v>0</v>
      </c>
      <c r="H5585" s="83">
        <v>1</v>
      </c>
      <c r="I5585" s="83">
        <v>0</v>
      </c>
      <c r="J5585" s="83">
        <v>0</v>
      </c>
      <c r="K5585" s="83">
        <v>0</v>
      </c>
      <c r="L5585" s="83">
        <v>2</v>
      </c>
      <c r="M5585" s="84">
        <v>1.0162601626016259E-3</v>
      </c>
      <c r="N5585" s="85">
        <f t="shared" si="87"/>
        <v>0</v>
      </c>
    </row>
    <row r="5586" spans="1:14" x14ac:dyDescent="0.25">
      <c r="A5586" s="1" t="s">
        <v>345</v>
      </c>
      <c r="B5586" s="1" t="s">
        <v>370</v>
      </c>
      <c r="C5586" s="1" t="s">
        <v>472</v>
      </c>
      <c r="D5586" s="83">
        <v>9</v>
      </c>
      <c r="E5586" s="83">
        <v>248</v>
      </c>
      <c r="F5586" s="83">
        <v>159</v>
      </c>
      <c r="G5586" s="83">
        <v>75</v>
      </c>
      <c r="H5586" s="83">
        <v>71</v>
      </c>
      <c r="I5586" s="83">
        <v>8</v>
      </c>
      <c r="J5586" s="83">
        <v>13</v>
      </c>
      <c r="K5586" s="83">
        <v>16</v>
      </c>
      <c r="L5586" s="83">
        <v>599</v>
      </c>
      <c r="M5586" s="84">
        <v>0.304369918699187</v>
      </c>
      <c r="N5586" s="85">
        <f t="shared" si="87"/>
        <v>0.41402337228714525</v>
      </c>
    </row>
    <row r="5587" spans="1:14" x14ac:dyDescent="0.25">
      <c r="A5587" s="1" t="s">
        <v>345</v>
      </c>
      <c r="B5587" s="1" t="s">
        <v>370</v>
      </c>
      <c r="C5587" s="1" t="s">
        <v>473</v>
      </c>
      <c r="D5587" s="83">
        <v>1</v>
      </c>
      <c r="E5587" s="83">
        <v>1</v>
      </c>
      <c r="F5587" s="83">
        <v>19</v>
      </c>
      <c r="G5587" s="83">
        <v>27</v>
      </c>
      <c r="H5587" s="83">
        <v>33</v>
      </c>
      <c r="I5587" s="83">
        <v>12</v>
      </c>
      <c r="J5587" s="83">
        <v>13</v>
      </c>
      <c r="K5587" s="83">
        <v>6</v>
      </c>
      <c r="L5587" s="83">
        <v>112</v>
      </c>
      <c r="M5587" s="84">
        <v>5.6910569105691047E-2</v>
      </c>
      <c r="N5587" s="85">
        <f t="shared" si="87"/>
        <v>8.9285714285714281E-3</v>
      </c>
    </row>
    <row r="5588" spans="1:14" x14ac:dyDescent="0.25">
      <c r="A5588" s="1" t="s">
        <v>345</v>
      </c>
      <c r="B5588" s="1" t="s">
        <v>370</v>
      </c>
      <c r="C5588" s="1" t="s">
        <v>474</v>
      </c>
      <c r="D5588" s="83">
        <v>0</v>
      </c>
      <c r="E5588" s="83">
        <v>46</v>
      </c>
      <c r="F5588" s="83">
        <v>30</v>
      </c>
      <c r="G5588" s="83">
        <v>11</v>
      </c>
      <c r="H5588" s="83">
        <v>12</v>
      </c>
      <c r="I5588" s="83">
        <v>0</v>
      </c>
      <c r="J5588" s="83">
        <v>4</v>
      </c>
      <c r="K5588" s="83">
        <v>0</v>
      </c>
      <c r="L5588" s="83">
        <v>103</v>
      </c>
      <c r="M5588" s="84">
        <v>5.233739837398374E-2</v>
      </c>
      <c r="N5588" s="85">
        <f t="shared" si="87"/>
        <v>0.44660194174757284</v>
      </c>
    </row>
    <row r="5589" spans="1:14" x14ac:dyDescent="0.25">
      <c r="A5589" s="118" t="s">
        <v>345</v>
      </c>
      <c r="B5589" s="118" t="s">
        <v>376</v>
      </c>
      <c r="C5589" s="118" t="s">
        <v>467</v>
      </c>
      <c r="D5589" s="119">
        <v>17</v>
      </c>
      <c r="E5589" s="119">
        <v>555</v>
      </c>
      <c r="F5589" s="119">
        <v>465</v>
      </c>
      <c r="G5589" s="119">
        <v>207</v>
      </c>
      <c r="H5589" s="119">
        <v>137</v>
      </c>
      <c r="I5589" s="119">
        <v>64</v>
      </c>
      <c r="J5589" s="119">
        <v>56</v>
      </c>
      <c r="K5589" s="119">
        <v>173</v>
      </c>
      <c r="L5589" s="119">
        <v>1674</v>
      </c>
      <c r="M5589" s="120">
        <v>1</v>
      </c>
      <c r="N5589" s="117">
        <f t="shared" si="87"/>
        <v>0.33154121863799285</v>
      </c>
    </row>
    <row r="5590" spans="1:14" x14ac:dyDescent="0.25">
      <c r="A5590" s="1" t="s">
        <v>345</v>
      </c>
      <c r="B5590" s="1" t="s">
        <v>376</v>
      </c>
      <c r="C5590" s="1" t="s">
        <v>468</v>
      </c>
      <c r="D5590" s="83">
        <v>7</v>
      </c>
      <c r="E5590" s="83">
        <v>175</v>
      </c>
      <c r="F5590" s="83">
        <v>70</v>
      </c>
      <c r="G5590" s="83">
        <v>20</v>
      </c>
      <c r="H5590" s="83">
        <v>6</v>
      </c>
      <c r="I5590" s="83">
        <v>1</v>
      </c>
      <c r="J5590" s="83">
        <v>1</v>
      </c>
      <c r="K5590" s="83">
        <v>1</v>
      </c>
      <c r="L5590" s="83">
        <v>281</v>
      </c>
      <c r="M5590" s="84">
        <v>0.16786140979689371</v>
      </c>
      <c r="N5590" s="85">
        <f t="shared" si="87"/>
        <v>0.62277580071174377</v>
      </c>
    </row>
    <row r="5591" spans="1:14" x14ac:dyDescent="0.25">
      <c r="A5591" s="1" t="s">
        <v>345</v>
      </c>
      <c r="B5591" s="1" t="s">
        <v>376</v>
      </c>
      <c r="C5591" s="1" t="s">
        <v>475</v>
      </c>
      <c r="D5591" s="83">
        <v>0</v>
      </c>
      <c r="E5591" s="83">
        <v>0</v>
      </c>
      <c r="F5591" s="83">
        <v>1</v>
      </c>
      <c r="G5591" s="83">
        <v>0</v>
      </c>
      <c r="H5591" s="83">
        <v>1</v>
      </c>
      <c r="I5591" s="83">
        <v>0</v>
      </c>
      <c r="J5591" s="83">
        <v>0</v>
      </c>
      <c r="K5591" s="83">
        <v>0</v>
      </c>
      <c r="L5591" s="83">
        <v>2</v>
      </c>
      <c r="M5591" s="84">
        <v>1.1947431302270009E-3</v>
      </c>
      <c r="N5591" s="85">
        <f t="shared" si="87"/>
        <v>0</v>
      </c>
    </row>
    <row r="5592" spans="1:14" x14ac:dyDescent="0.25">
      <c r="A5592" s="1" t="s">
        <v>345</v>
      </c>
      <c r="B5592" s="1" t="s">
        <v>376</v>
      </c>
      <c r="C5592" s="1" t="s">
        <v>479</v>
      </c>
      <c r="D5592" s="83">
        <v>0</v>
      </c>
      <c r="E5592" s="83">
        <v>0</v>
      </c>
      <c r="F5592" s="83">
        <v>0</v>
      </c>
      <c r="G5592" s="83">
        <v>2</v>
      </c>
      <c r="H5592" s="83">
        <v>0</v>
      </c>
      <c r="I5592" s="83">
        <v>0</v>
      </c>
      <c r="J5592" s="83">
        <v>4</v>
      </c>
      <c r="K5592" s="83">
        <v>1</v>
      </c>
      <c r="L5592" s="83">
        <v>7</v>
      </c>
      <c r="M5592" s="84">
        <v>4.181600955794504E-3</v>
      </c>
      <c r="N5592" s="85">
        <f t="shared" si="87"/>
        <v>0</v>
      </c>
    </row>
    <row r="5593" spans="1:14" x14ac:dyDescent="0.25">
      <c r="A5593" s="1" t="s">
        <v>345</v>
      </c>
      <c r="B5593" s="1" t="s">
        <v>376</v>
      </c>
      <c r="C5593" s="1" t="s">
        <v>480</v>
      </c>
      <c r="D5593" s="83">
        <v>0</v>
      </c>
      <c r="E5593" s="83">
        <v>0</v>
      </c>
      <c r="F5593" s="83">
        <v>0</v>
      </c>
      <c r="G5593" s="83">
        <v>0</v>
      </c>
      <c r="H5593" s="83">
        <v>0</v>
      </c>
      <c r="I5593" s="83">
        <v>2</v>
      </c>
      <c r="J5593" s="83">
        <v>1</v>
      </c>
      <c r="K5593" s="83">
        <v>4</v>
      </c>
      <c r="L5593" s="83">
        <v>7</v>
      </c>
      <c r="M5593" s="84">
        <v>4.181600955794504E-3</v>
      </c>
      <c r="N5593" s="85">
        <f t="shared" si="87"/>
        <v>0</v>
      </c>
    </row>
    <row r="5594" spans="1:14" x14ac:dyDescent="0.25">
      <c r="A5594" s="1" t="s">
        <v>345</v>
      </c>
      <c r="B5594" s="1" t="s">
        <v>376</v>
      </c>
      <c r="C5594" s="1" t="s">
        <v>476</v>
      </c>
      <c r="D5594" s="83">
        <v>0</v>
      </c>
      <c r="E5594" s="83">
        <v>0</v>
      </c>
      <c r="F5594" s="83">
        <v>0</v>
      </c>
      <c r="G5594" s="83">
        <v>0</v>
      </c>
      <c r="H5594" s="83">
        <v>3</v>
      </c>
      <c r="I5594" s="83">
        <v>0</v>
      </c>
      <c r="J5594" s="83">
        <v>2</v>
      </c>
      <c r="K5594" s="83">
        <v>0</v>
      </c>
      <c r="L5594" s="83">
        <v>5</v>
      </c>
      <c r="M5594" s="84">
        <v>2.986857825567504E-3</v>
      </c>
      <c r="N5594" s="85">
        <f t="shared" si="87"/>
        <v>0</v>
      </c>
    </row>
    <row r="5595" spans="1:14" x14ac:dyDescent="0.25">
      <c r="A5595" s="1" t="s">
        <v>345</v>
      </c>
      <c r="B5595" s="1" t="s">
        <v>376</v>
      </c>
      <c r="C5595" s="1" t="s">
        <v>469</v>
      </c>
      <c r="D5595" s="83">
        <v>0</v>
      </c>
      <c r="E5595" s="83">
        <v>1</v>
      </c>
      <c r="F5595" s="83">
        <v>135</v>
      </c>
      <c r="G5595" s="83">
        <v>62</v>
      </c>
      <c r="H5595" s="83">
        <v>56</v>
      </c>
      <c r="I5595" s="83">
        <v>19</v>
      </c>
      <c r="J5595" s="83">
        <v>20</v>
      </c>
      <c r="K5595" s="83">
        <v>46</v>
      </c>
      <c r="L5595" s="83">
        <v>339</v>
      </c>
      <c r="M5595" s="84">
        <v>0.2025089605734767</v>
      </c>
      <c r="N5595" s="85">
        <f t="shared" si="87"/>
        <v>2.9498525073746312E-3</v>
      </c>
    </row>
    <row r="5596" spans="1:14" x14ac:dyDescent="0.25">
      <c r="A5596" s="1" t="s">
        <v>345</v>
      </c>
      <c r="B5596" s="1" t="s">
        <v>376</v>
      </c>
      <c r="C5596" s="1" t="s">
        <v>470</v>
      </c>
      <c r="D5596" s="83">
        <v>0</v>
      </c>
      <c r="E5596" s="83">
        <v>1</v>
      </c>
      <c r="F5596" s="83">
        <v>0</v>
      </c>
      <c r="G5596" s="83">
        <v>19</v>
      </c>
      <c r="H5596" s="83">
        <v>17</v>
      </c>
      <c r="I5596" s="83">
        <v>12</v>
      </c>
      <c r="J5596" s="83">
        <v>11</v>
      </c>
      <c r="K5596" s="83">
        <v>82</v>
      </c>
      <c r="L5596" s="83">
        <v>142</v>
      </c>
      <c r="M5596" s="84">
        <v>8.4826762246117085E-2</v>
      </c>
      <c r="N5596" s="85">
        <f t="shared" si="87"/>
        <v>7.0422535211267607E-3</v>
      </c>
    </row>
    <row r="5597" spans="1:14" x14ac:dyDescent="0.25">
      <c r="A5597" s="1" t="s">
        <v>345</v>
      </c>
      <c r="B5597" s="1" t="s">
        <v>376</v>
      </c>
      <c r="C5597" s="1" t="s">
        <v>471</v>
      </c>
      <c r="D5597" s="83">
        <v>0</v>
      </c>
      <c r="E5597" s="83">
        <v>0</v>
      </c>
      <c r="F5597" s="83">
        <v>27</v>
      </c>
      <c r="G5597" s="83">
        <v>12</v>
      </c>
      <c r="H5597" s="83">
        <v>8</v>
      </c>
      <c r="I5597" s="83">
        <v>4</v>
      </c>
      <c r="J5597" s="83">
        <v>4</v>
      </c>
      <c r="K5597" s="83">
        <v>5</v>
      </c>
      <c r="L5597" s="83">
        <v>60</v>
      </c>
      <c r="M5597" s="84">
        <v>3.5842293906810027E-2</v>
      </c>
      <c r="N5597" s="85">
        <f t="shared" si="87"/>
        <v>0</v>
      </c>
    </row>
    <row r="5598" spans="1:14" x14ac:dyDescent="0.25">
      <c r="A5598" s="1" t="s">
        <v>345</v>
      </c>
      <c r="B5598" s="1" t="s">
        <v>376</v>
      </c>
      <c r="C5598" s="1" t="s">
        <v>481</v>
      </c>
      <c r="D5598" s="83">
        <v>1</v>
      </c>
      <c r="E5598" s="83">
        <v>22</v>
      </c>
      <c r="F5598" s="83">
        <v>0</v>
      </c>
      <c r="G5598" s="83">
        <v>0</v>
      </c>
      <c r="H5598" s="83">
        <v>0</v>
      </c>
      <c r="I5598" s="83">
        <v>0</v>
      </c>
      <c r="J5598" s="83">
        <v>0</v>
      </c>
      <c r="K5598" s="83">
        <v>0</v>
      </c>
      <c r="L5598" s="83">
        <v>23</v>
      </c>
      <c r="M5598" s="84">
        <v>1.373954599761051E-2</v>
      </c>
      <c r="N5598" s="85">
        <f t="shared" si="87"/>
        <v>0.95652173913043481</v>
      </c>
    </row>
    <row r="5599" spans="1:14" x14ac:dyDescent="0.25">
      <c r="A5599" s="1" t="s">
        <v>345</v>
      </c>
      <c r="B5599" s="1" t="s">
        <v>376</v>
      </c>
      <c r="C5599" s="1" t="s">
        <v>477</v>
      </c>
      <c r="D5599" s="83">
        <v>0</v>
      </c>
      <c r="E5599" s="83">
        <v>0</v>
      </c>
      <c r="F5599" s="83">
        <v>3</v>
      </c>
      <c r="G5599" s="83">
        <v>1</v>
      </c>
      <c r="H5599" s="83">
        <v>0</v>
      </c>
      <c r="I5599" s="83">
        <v>1</v>
      </c>
      <c r="J5599" s="83">
        <v>0</v>
      </c>
      <c r="K5599" s="83">
        <v>0</v>
      </c>
      <c r="L5599" s="83">
        <v>5</v>
      </c>
      <c r="M5599" s="84">
        <v>2.986857825567504E-3</v>
      </c>
      <c r="N5599" s="85">
        <f t="shared" si="87"/>
        <v>0</v>
      </c>
    </row>
    <row r="5600" spans="1:14" x14ac:dyDescent="0.25">
      <c r="A5600" s="1" t="s">
        <v>345</v>
      </c>
      <c r="B5600" s="1" t="s">
        <v>376</v>
      </c>
      <c r="C5600" s="1" t="s">
        <v>482</v>
      </c>
      <c r="D5600" s="83">
        <v>0</v>
      </c>
      <c r="E5600" s="83">
        <v>0</v>
      </c>
      <c r="F5600" s="83">
        <v>0</v>
      </c>
      <c r="G5600" s="83">
        <v>0</v>
      </c>
      <c r="H5600" s="83">
        <v>0</v>
      </c>
      <c r="I5600" s="83">
        <v>0</v>
      </c>
      <c r="J5600" s="83">
        <v>1</v>
      </c>
      <c r="K5600" s="83">
        <v>6</v>
      </c>
      <c r="L5600" s="83">
        <v>7</v>
      </c>
      <c r="M5600" s="84">
        <v>4.181600955794504E-3</v>
      </c>
      <c r="N5600" s="85">
        <f t="shared" si="87"/>
        <v>0</v>
      </c>
    </row>
    <row r="5601" spans="1:14" x14ac:dyDescent="0.25">
      <c r="A5601" s="1" t="s">
        <v>345</v>
      </c>
      <c r="B5601" s="1" t="s">
        <v>376</v>
      </c>
      <c r="C5601" s="1" t="s">
        <v>478</v>
      </c>
      <c r="D5601" s="83">
        <v>0</v>
      </c>
      <c r="E5601" s="83">
        <v>0</v>
      </c>
      <c r="F5601" s="83">
        <v>5</v>
      </c>
      <c r="G5601" s="83">
        <v>2</v>
      </c>
      <c r="H5601" s="83">
        <v>1</v>
      </c>
      <c r="I5601" s="83">
        <v>1</v>
      </c>
      <c r="J5601" s="83">
        <v>0</v>
      </c>
      <c r="K5601" s="83">
        <v>0</v>
      </c>
      <c r="L5601" s="83">
        <v>9</v>
      </c>
      <c r="M5601" s="84">
        <v>5.3763440860215058E-3</v>
      </c>
      <c r="N5601" s="85">
        <f t="shared" si="87"/>
        <v>0</v>
      </c>
    </row>
    <row r="5602" spans="1:14" x14ac:dyDescent="0.25">
      <c r="A5602" s="1" t="s">
        <v>345</v>
      </c>
      <c r="B5602" s="1" t="s">
        <v>376</v>
      </c>
      <c r="C5602" s="1" t="s">
        <v>472</v>
      </c>
      <c r="D5602" s="83">
        <v>9</v>
      </c>
      <c r="E5602" s="83">
        <v>259</v>
      </c>
      <c r="F5602" s="83">
        <v>147</v>
      </c>
      <c r="G5602" s="83">
        <v>43</v>
      </c>
      <c r="H5602" s="83">
        <v>29</v>
      </c>
      <c r="I5602" s="83">
        <v>5</v>
      </c>
      <c r="J5602" s="83">
        <v>7</v>
      </c>
      <c r="K5602" s="83">
        <v>11</v>
      </c>
      <c r="L5602" s="83">
        <v>510</v>
      </c>
      <c r="M5602" s="84">
        <v>0.30465949820788529</v>
      </c>
      <c r="N5602" s="85">
        <f t="shared" si="87"/>
        <v>0.50784313725490193</v>
      </c>
    </row>
    <row r="5603" spans="1:14" x14ac:dyDescent="0.25">
      <c r="A5603" s="1" t="s">
        <v>345</v>
      </c>
      <c r="B5603" s="1" t="s">
        <v>376</v>
      </c>
      <c r="C5603" s="1" t="s">
        <v>473</v>
      </c>
      <c r="D5603" s="83">
        <v>0</v>
      </c>
      <c r="E5603" s="83">
        <v>1</v>
      </c>
      <c r="F5603" s="83">
        <v>25</v>
      </c>
      <c r="G5603" s="83">
        <v>37</v>
      </c>
      <c r="H5603" s="83">
        <v>12</v>
      </c>
      <c r="I5603" s="83">
        <v>15</v>
      </c>
      <c r="J5603" s="83">
        <v>3</v>
      </c>
      <c r="K5603" s="83">
        <v>16</v>
      </c>
      <c r="L5603" s="83">
        <v>109</v>
      </c>
      <c r="M5603" s="84">
        <v>6.511350059737156E-2</v>
      </c>
      <c r="N5603" s="85">
        <f t="shared" si="87"/>
        <v>9.1743119266055051E-3</v>
      </c>
    </row>
    <row r="5604" spans="1:14" x14ac:dyDescent="0.25">
      <c r="A5604" s="1" t="s">
        <v>345</v>
      </c>
      <c r="B5604" s="1" t="s">
        <v>376</v>
      </c>
      <c r="C5604" s="1" t="s">
        <v>474</v>
      </c>
      <c r="D5604" s="83">
        <v>0</v>
      </c>
      <c r="E5604" s="83">
        <v>96</v>
      </c>
      <c r="F5604" s="83">
        <v>52</v>
      </c>
      <c r="G5604" s="83">
        <v>9</v>
      </c>
      <c r="H5604" s="83">
        <v>4</v>
      </c>
      <c r="I5604" s="83">
        <v>4</v>
      </c>
      <c r="J5604" s="83">
        <v>2</v>
      </c>
      <c r="K5604" s="83">
        <v>1</v>
      </c>
      <c r="L5604" s="83">
        <v>168</v>
      </c>
      <c r="M5604" s="84">
        <v>0.1003584229390681</v>
      </c>
      <c r="N5604" s="85">
        <f t="shared" si="87"/>
        <v>0.5714285714285714</v>
      </c>
    </row>
    <row r="5605" spans="1:14" x14ac:dyDescent="0.25">
      <c r="A5605" s="118" t="s">
        <v>345</v>
      </c>
      <c r="B5605" s="118" t="s">
        <v>354</v>
      </c>
      <c r="C5605" s="118" t="s">
        <v>467</v>
      </c>
      <c r="D5605" s="119">
        <v>10</v>
      </c>
      <c r="E5605" s="119">
        <v>332</v>
      </c>
      <c r="F5605" s="119">
        <v>423</v>
      </c>
      <c r="G5605" s="119">
        <v>175</v>
      </c>
      <c r="H5605" s="119">
        <v>255</v>
      </c>
      <c r="I5605" s="119">
        <v>24</v>
      </c>
      <c r="J5605" s="119">
        <v>92</v>
      </c>
      <c r="K5605" s="119">
        <v>56</v>
      </c>
      <c r="L5605" s="119">
        <v>1367</v>
      </c>
      <c r="M5605" s="120">
        <v>1</v>
      </c>
      <c r="N5605" s="117">
        <f t="shared" si="87"/>
        <v>0.24286759326993415</v>
      </c>
    </row>
    <row r="5606" spans="1:14" x14ac:dyDescent="0.25">
      <c r="A5606" s="1" t="s">
        <v>345</v>
      </c>
      <c r="B5606" s="1" t="s">
        <v>354</v>
      </c>
      <c r="C5606" s="1" t="s">
        <v>468</v>
      </c>
      <c r="D5606" s="83">
        <v>2</v>
      </c>
      <c r="E5606" s="83">
        <v>77</v>
      </c>
      <c r="F5606" s="83">
        <v>83</v>
      </c>
      <c r="G5606" s="83">
        <v>12</v>
      </c>
      <c r="H5606" s="83">
        <v>24</v>
      </c>
      <c r="I5606" s="83">
        <v>1</v>
      </c>
      <c r="J5606" s="83">
        <v>9</v>
      </c>
      <c r="K5606" s="83">
        <v>1</v>
      </c>
      <c r="L5606" s="83">
        <v>209</v>
      </c>
      <c r="M5606" s="84">
        <v>0.1528895391367959</v>
      </c>
      <c r="N5606" s="85">
        <f t="shared" si="87"/>
        <v>0.36842105263157893</v>
      </c>
    </row>
    <row r="5607" spans="1:14" x14ac:dyDescent="0.25">
      <c r="A5607" s="1" t="s">
        <v>345</v>
      </c>
      <c r="B5607" s="1" t="s">
        <v>354</v>
      </c>
      <c r="C5607" s="1" t="s">
        <v>475</v>
      </c>
      <c r="D5607" s="83">
        <v>0</v>
      </c>
      <c r="E5607" s="83">
        <v>0</v>
      </c>
      <c r="F5607" s="83">
        <v>1</v>
      </c>
      <c r="G5607" s="83">
        <v>0</v>
      </c>
      <c r="H5607" s="83">
        <v>0</v>
      </c>
      <c r="I5607" s="83">
        <v>0</v>
      </c>
      <c r="J5607" s="83">
        <v>0</v>
      </c>
      <c r="K5607" s="83">
        <v>0</v>
      </c>
      <c r="L5607" s="83">
        <v>1</v>
      </c>
      <c r="M5607" s="84">
        <v>7.3152889539136788E-4</v>
      </c>
      <c r="N5607" s="85">
        <f t="shared" si="87"/>
        <v>0</v>
      </c>
    </row>
    <row r="5608" spans="1:14" x14ac:dyDescent="0.25">
      <c r="A5608" s="1" t="s">
        <v>345</v>
      </c>
      <c r="B5608" s="1" t="s">
        <v>354</v>
      </c>
      <c r="C5608" s="1" t="s">
        <v>479</v>
      </c>
      <c r="D5608" s="83">
        <v>0</v>
      </c>
      <c r="E5608" s="83">
        <v>0</v>
      </c>
      <c r="F5608" s="83">
        <v>0</v>
      </c>
      <c r="G5608" s="83">
        <v>0</v>
      </c>
      <c r="H5608" s="83">
        <v>0</v>
      </c>
      <c r="I5608" s="83">
        <v>0</v>
      </c>
      <c r="J5608" s="83">
        <v>0</v>
      </c>
      <c r="K5608" s="83">
        <v>1</v>
      </c>
      <c r="L5608" s="83">
        <v>1</v>
      </c>
      <c r="M5608" s="84">
        <v>7.3152889539136788E-4</v>
      </c>
      <c r="N5608" s="85">
        <f t="shared" si="87"/>
        <v>0</v>
      </c>
    </row>
    <row r="5609" spans="1:14" x14ac:dyDescent="0.25">
      <c r="A5609" s="1" t="s">
        <v>345</v>
      </c>
      <c r="B5609" s="1" t="s">
        <v>354</v>
      </c>
      <c r="C5609" s="1" t="s">
        <v>480</v>
      </c>
      <c r="D5609" s="83">
        <v>0</v>
      </c>
      <c r="E5609" s="83">
        <v>0</v>
      </c>
      <c r="F5609" s="83">
        <v>0</v>
      </c>
      <c r="G5609" s="83">
        <v>0</v>
      </c>
      <c r="H5609" s="83">
        <v>1</v>
      </c>
      <c r="I5609" s="83">
        <v>0</v>
      </c>
      <c r="J5609" s="83">
        <v>1</v>
      </c>
      <c r="K5609" s="83">
        <v>2</v>
      </c>
      <c r="L5609" s="83">
        <v>4</v>
      </c>
      <c r="M5609" s="84">
        <v>2.926115581565472E-3</v>
      </c>
      <c r="N5609" s="85">
        <f t="shared" si="87"/>
        <v>0</v>
      </c>
    </row>
    <row r="5610" spans="1:14" x14ac:dyDescent="0.25">
      <c r="A5610" s="1" t="s">
        <v>345</v>
      </c>
      <c r="B5610" s="1" t="s">
        <v>354</v>
      </c>
      <c r="C5610" s="1" t="s">
        <v>476</v>
      </c>
      <c r="D5610" s="83">
        <v>0</v>
      </c>
      <c r="E5610" s="83">
        <v>0</v>
      </c>
      <c r="F5610" s="83">
        <v>0</v>
      </c>
      <c r="G5610" s="83">
        <v>1</v>
      </c>
      <c r="H5610" s="83">
        <v>0</v>
      </c>
      <c r="I5610" s="83">
        <v>0</v>
      </c>
      <c r="J5610" s="83">
        <v>0</v>
      </c>
      <c r="K5610" s="83">
        <v>0</v>
      </c>
      <c r="L5610" s="83">
        <v>1</v>
      </c>
      <c r="M5610" s="84">
        <v>7.3152889539136788E-4</v>
      </c>
      <c r="N5610" s="85">
        <f t="shared" si="87"/>
        <v>0</v>
      </c>
    </row>
    <row r="5611" spans="1:14" x14ac:dyDescent="0.25">
      <c r="A5611" s="1" t="s">
        <v>345</v>
      </c>
      <c r="B5611" s="1" t="s">
        <v>354</v>
      </c>
      <c r="C5611" s="1" t="s">
        <v>469</v>
      </c>
      <c r="D5611" s="83">
        <v>1</v>
      </c>
      <c r="E5611" s="83">
        <v>0</v>
      </c>
      <c r="F5611" s="83">
        <v>91</v>
      </c>
      <c r="G5611" s="83">
        <v>72</v>
      </c>
      <c r="H5611" s="83">
        <v>94</v>
      </c>
      <c r="I5611" s="83">
        <v>16</v>
      </c>
      <c r="J5611" s="83">
        <v>40</v>
      </c>
      <c r="K5611" s="83">
        <v>31</v>
      </c>
      <c r="L5611" s="83">
        <v>345</v>
      </c>
      <c r="M5611" s="84">
        <v>0.25237746891002188</v>
      </c>
      <c r="N5611" s="85">
        <f t="shared" si="87"/>
        <v>0</v>
      </c>
    </row>
    <row r="5612" spans="1:14" x14ac:dyDescent="0.25">
      <c r="A5612" s="1" t="s">
        <v>345</v>
      </c>
      <c r="B5612" s="1" t="s">
        <v>354</v>
      </c>
      <c r="C5612" s="1" t="s">
        <v>470</v>
      </c>
      <c r="D5612" s="83">
        <v>1</v>
      </c>
      <c r="E5612" s="83">
        <v>0</v>
      </c>
      <c r="F5612" s="83">
        <v>0</v>
      </c>
      <c r="G5612" s="83">
        <v>18</v>
      </c>
      <c r="H5612" s="83">
        <v>21</v>
      </c>
      <c r="I5612" s="83">
        <v>3</v>
      </c>
      <c r="J5612" s="83">
        <v>14</v>
      </c>
      <c r="K5612" s="83">
        <v>14</v>
      </c>
      <c r="L5612" s="83">
        <v>71</v>
      </c>
      <c r="M5612" s="84">
        <v>5.1938551572787123E-2</v>
      </c>
      <c r="N5612" s="85">
        <f t="shared" si="87"/>
        <v>0</v>
      </c>
    </row>
    <row r="5613" spans="1:14" x14ac:dyDescent="0.25">
      <c r="A5613" s="1" t="s">
        <v>345</v>
      </c>
      <c r="B5613" s="1" t="s">
        <v>354</v>
      </c>
      <c r="C5613" s="1" t="s">
        <v>471</v>
      </c>
      <c r="D5613" s="83">
        <v>0</v>
      </c>
      <c r="E5613" s="83">
        <v>0</v>
      </c>
      <c r="F5613" s="83">
        <v>13</v>
      </c>
      <c r="G5613" s="83">
        <v>10</v>
      </c>
      <c r="H5613" s="83">
        <v>7</v>
      </c>
      <c r="I5613" s="83">
        <v>0</v>
      </c>
      <c r="J5613" s="83">
        <v>2</v>
      </c>
      <c r="K5613" s="83">
        <v>0</v>
      </c>
      <c r="L5613" s="83">
        <v>32</v>
      </c>
      <c r="M5613" s="84">
        <v>2.3408924652523779E-2</v>
      </c>
      <c r="N5613" s="85">
        <f t="shared" si="87"/>
        <v>0</v>
      </c>
    </row>
    <row r="5614" spans="1:14" x14ac:dyDescent="0.25">
      <c r="A5614" s="1" t="s">
        <v>345</v>
      </c>
      <c r="B5614" s="1" t="s">
        <v>354</v>
      </c>
      <c r="C5614" s="1" t="s">
        <v>481</v>
      </c>
      <c r="D5614" s="83">
        <v>0</v>
      </c>
      <c r="E5614" s="83">
        <v>1</v>
      </c>
      <c r="F5614" s="83">
        <v>0</v>
      </c>
      <c r="G5614" s="83">
        <v>0</v>
      </c>
      <c r="H5614" s="83">
        <v>0</v>
      </c>
      <c r="I5614" s="83">
        <v>0</v>
      </c>
      <c r="J5614" s="83">
        <v>0</v>
      </c>
      <c r="K5614" s="83">
        <v>0</v>
      </c>
      <c r="L5614" s="83">
        <v>1</v>
      </c>
      <c r="M5614" s="84">
        <v>7.3152889539136788E-4</v>
      </c>
      <c r="N5614" s="85">
        <f t="shared" si="87"/>
        <v>1</v>
      </c>
    </row>
    <row r="5615" spans="1:14" x14ac:dyDescent="0.25">
      <c r="A5615" s="1" t="s">
        <v>345</v>
      </c>
      <c r="B5615" s="1" t="s">
        <v>354</v>
      </c>
      <c r="C5615" s="1" t="s">
        <v>482</v>
      </c>
      <c r="D5615" s="83">
        <v>0</v>
      </c>
      <c r="E5615" s="83">
        <v>0</v>
      </c>
      <c r="F5615" s="83">
        <v>0</v>
      </c>
      <c r="G5615" s="83">
        <v>1</v>
      </c>
      <c r="H5615" s="83">
        <v>0</v>
      </c>
      <c r="I5615" s="83">
        <v>0</v>
      </c>
      <c r="J5615" s="83">
        <v>0</v>
      </c>
      <c r="K5615" s="83">
        <v>0</v>
      </c>
      <c r="L5615" s="83">
        <v>1</v>
      </c>
      <c r="M5615" s="84">
        <v>7.3152889539136788E-4</v>
      </c>
      <c r="N5615" s="85">
        <f t="shared" si="87"/>
        <v>0</v>
      </c>
    </row>
    <row r="5616" spans="1:14" x14ac:dyDescent="0.25">
      <c r="A5616" s="1" t="s">
        <v>345</v>
      </c>
      <c r="B5616" s="1" t="s">
        <v>354</v>
      </c>
      <c r="C5616" s="1" t="s">
        <v>478</v>
      </c>
      <c r="D5616" s="83">
        <v>0</v>
      </c>
      <c r="E5616" s="83">
        <v>0</v>
      </c>
      <c r="F5616" s="83">
        <v>1</v>
      </c>
      <c r="G5616" s="83">
        <v>0</v>
      </c>
      <c r="H5616" s="83">
        <v>0</v>
      </c>
      <c r="I5616" s="83">
        <v>0</v>
      </c>
      <c r="J5616" s="83">
        <v>0</v>
      </c>
      <c r="K5616" s="83">
        <v>0</v>
      </c>
      <c r="L5616" s="83">
        <v>1</v>
      </c>
      <c r="M5616" s="84">
        <v>7.3152889539136788E-4</v>
      </c>
      <c r="N5616" s="85">
        <f t="shared" si="87"/>
        <v>0</v>
      </c>
    </row>
    <row r="5617" spans="1:14" x14ac:dyDescent="0.25">
      <c r="A5617" s="1" t="s">
        <v>345</v>
      </c>
      <c r="B5617" s="1" t="s">
        <v>354</v>
      </c>
      <c r="C5617" s="1" t="s">
        <v>472</v>
      </c>
      <c r="D5617" s="83">
        <v>5</v>
      </c>
      <c r="E5617" s="83">
        <v>211</v>
      </c>
      <c r="F5617" s="83">
        <v>179</v>
      </c>
      <c r="G5617" s="83">
        <v>37</v>
      </c>
      <c r="H5617" s="83">
        <v>81</v>
      </c>
      <c r="I5617" s="83">
        <v>3</v>
      </c>
      <c r="J5617" s="83">
        <v>12</v>
      </c>
      <c r="K5617" s="83">
        <v>1</v>
      </c>
      <c r="L5617" s="83">
        <v>529</v>
      </c>
      <c r="M5617" s="84">
        <v>0.38697878566203359</v>
      </c>
      <c r="N5617" s="85">
        <f t="shared" si="87"/>
        <v>0.3988657844990548</v>
      </c>
    </row>
    <row r="5618" spans="1:14" x14ac:dyDescent="0.25">
      <c r="A5618" s="1" t="s">
        <v>345</v>
      </c>
      <c r="B5618" s="1" t="s">
        <v>354</v>
      </c>
      <c r="C5618" s="1" t="s">
        <v>473</v>
      </c>
      <c r="D5618" s="83">
        <v>1</v>
      </c>
      <c r="E5618" s="83">
        <v>1</v>
      </c>
      <c r="F5618" s="83">
        <v>32</v>
      </c>
      <c r="G5618" s="83">
        <v>18</v>
      </c>
      <c r="H5618" s="83">
        <v>21</v>
      </c>
      <c r="I5618" s="83">
        <v>1</v>
      </c>
      <c r="J5618" s="83">
        <v>13</v>
      </c>
      <c r="K5618" s="83">
        <v>5</v>
      </c>
      <c r="L5618" s="83">
        <v>92</v>
      </c>
      <c r="M5618" s="84">
        <v>6.7300658376005851E-2</v>
      </c>
      <c r="N5618" s="85">
        <f t="shared" si="87"/>
        <v>1.0869565217391304E-2</v>
      </c>
    </row>
    <row r="5619" spans="1:14" x14ac:dyDescent="0.25">
      <c r="A5619" s="1" t="s">
        <v>345</v>
      </c>
      <c r="B5619" s="1" t="s">
        <v>354</v>
      </c>
      <c r="C5619" s="1" t="s">
        <v>474</v>
      </c>
      <c r="D5619" s="83">
        <v>0</v>
      </c>
      <c r="E5619" s="83">
        <v>42</v>
      </c>
      <c r="F5619" s="83">
        <v>23</v>
      </c>
      <c r="G5619" s="83">
        <v>6</v>
      </c>
      <c r="H5619" s="83">
        <v>6</v>
      </c>
      <c r="I5619" s="83">
        <v>0</v>
      </c>
      <c r="J5619" s="83">
        <v>1</v>
      </c>
      <c r="K5619" s="83">
        <v>1</v>
      </c>
      <c r="L5619" s="83">
        <v>79</v>
      </c>
      <c r="M5619" s="84">
        <v>5.7790782735918068E-2</v>
      </c>
      <c r="N5619" s="85">
        <f t="shared" si="87"/>
        <v>0.53164556962025311</v>
      </c>
    </row>
    <row r="5620" spans="1:14" x14ac:dyDescent="0.25">
      <c r="A5620" s="118" t="s">
        <v>345</v>
      </c>
      <c r="B5620" s="118" t="s">
        <v>377</v>
      </c>
      <c r="C5620" s="118" t="s">
        <v>467</v>
      </c>
      <c r="D5620" s="119">
        <v>58</v>
      </c>
      <c r="E5620" s="119">
        <v>750</v>
      </c>
      <c r="F5620" s="119">
        <v>718</v>
      </c>
      <c r="G5620" s="119">
        <v>358</v>
      </c>
      <c r="H5620" s="119">
        <v>177</v>
      </c>
      <c r="I5620" s="119">
        <v>91</v>
      </c>
      <c r="J5620" s="119">
        <v>82</v>
      </c>
      <c r="K5620" s="119">
        <v>194</v>
      </c>
      <c r="L5620" s="119">
        <v>2428</v>
      </c>
      <c r="M5620" s="120">
        <v>1</v>
      </c>
      <c r="N5620" s="117">
        <f t="shared" si="87"/>
        <v>0.30889621087314661</v>
      </c>
    </row>
    <row r="5621" spans="1:14" x14ac:dyDescent="0.25">
      <c r="A5621" s="1" t="s">
        <v>345</v>
      </c>
      <c r="B5621" s="1" t="s">
        <v>377</v>
      </c>
      <c r="C5621" s="1" t="s">
        <v>468</v>
      </c>
      <c r="D5621" s="83">
        <v>7</v>
      </c>
      <c r="E5621" s="83">
        <v>211</v>
      </c>
      <c r="F5621" s="83">
        <v>96</v>
      </c>
      <c r="G5621" s="83">
        <v>23</v>
      </c>
      <c r="H5621" s="83">
        <v>7</v>
      </c>
      <c r="I5621" s="83">
        <v>6</v>
      </c>
      <c r="J5621" s="83">
        <v>5</v>
      </c>
      <c r="K5621" s="83">
        <v>1</v>
      </c>
      <c r="L5621" s="83">
        <v>356</v>
      </c>
      <c r="M5621" s="84">
        <v>0.14662273476112031</v>
      </c>
      <c r="N5621" s="85">
        <f t="shared" si="87"/>
        <v>0.59269662921348309</v>
      </c>
    </row>
    <row r="5622" spans="1:14" x14ac:dyDescent="0.25">
      <c r="A5622" s="1" t="s">
        <v>345</v>
      </c>
      <c r="B5622" s="1" t="s">
        <v>377</v>
      </c>
      <c r="C5622" s="1" t="s">
        <v>475</v>
      </c>
      <c r="D5622" s="83">
        <v>1</v>
      </c>
      <c r="E5622" s="83">
        <v>0</v>
      </c>
      <c r="F5622" s="83">
        <v>6</v>
      </c>
      <c r="G5622" s="83">
        <v>0</v>
      </c>
      <c r="H5622" s="83">
        <v>0</v>
      </c>
      <c r="I5622" s="83">
        <v>0</v>
      </c>
      <c r="J5622" s="83">
        <v>1</v>
      </c>
      <c r="K5622" s="83">
        <v>0</v>
      </c>
      <c r="L5622" s="83">
        <v>8</v>
      </c>
      <c r="M5622" s="84">
        <v>3.2948929159802298E-3</v>
      </c>
      <c r="N5622" s="85">
        <f t="shared" si="87"/>
        <v>0</v>
      </c>
    </row>
    <row r="5623" spans="1:14" x14ac:dyDescent="0.25">
      <c r="A5623" s="1" t="s">
        <v>345</v>
      </c>
      <c r="B5623" s="1" t="s">
        <v>377</v>
      </c>
      <c r="C5623" s="1" t="s">
        <v>479</v>
      </c>
      <c r="D5623" s="83">
        <v>0</v>
      </c>
      <c r="E5623" s="83">
        <v>0</v>
      </c>
      <c r="F5623" s="83">
        <v>0</v>
      </c>
      <c r="G5623" s="83">
        <v>1</v>
      </c>
      <c r="H5623" s="83">
        <v>1</v>
      </c>
      <c r="I5623" s="83">
        <v>3</v>
      </c>
      <c r="J5623" s="83">
        <v>3</v>
      </c>
      <c r="K5623" s="83">
        <v>3</v>
      </c>
      <c r="L5623" s="83">
        <v>11</v>
      </c>
      <c r="M5623" s="84">
        <v>4.5304777594728169E-3</v>
      </c>
      <c r="N5623" s="85">
        <f t="shared" si="87"/>
        <v>0</v>
      </c>
    </row>
    <row r="5624" spans="1:14" x14ac:dyDescent="0.25">
      <c r="A5624" s="1" t="s">
        <v>345</v>
      </c>
      <c r="B5624" s="1" t="s">
        <v>377</v>
      </c>
      <c r="C5624" s="1" t="s">
        <v>480</v>
      </c>
      <c r="D5624" s="83">
        <v>0</v>
      </c>
      <c r="E5624" s="83">
        <v>0</v>
      </c>
      <c r="F5624" s="83">
        <v>0</v>
      </c>
      <c r="G5624" s="83">
        <v>0</v>
      </c>
      <c r="H5624" s="83">
        <v>0</v>
      </c>
      <c r="I5624" s="83">
        <v>0</v>
      </c>
      <c r="J5624" s="83">
        <v>2</v>
      </c>
      <c r="K5624" s="83">
        <v>5</v>
      </c>
      <c r="L5624" s="83">
        <v>7</v>
      </c>
      <c r="M5624" s="84">
        <v>2.883031301482702E-3</v>
      </c>
      <c r="N5624" s="85">
        <f t="shared" si="87"/>
        <v>0</v>
      </c>
    </row>
    <row r="5625" spans="1:14" x14ac:dyDescent="0.25">
      <c r="A5625" s="1" t="s">
        <v>345</v>
      </c>
      <c r="B5625" s="1" t="s">
        <v>377</v>
      </c>
      <c r="C5625" s="1" t="s">
        <v>476</v>
      </c>
      <c r="D5625" s="83">
        <v>0</v>
      </c>
      <c r="E5625" s="83">
        <v>0</v>
      </c>
      <c r="F5625" s="83">
        <v>0</v>
      </c>
      <c r="G5625" s="83">
        <v>0</v>
      </c>
      <c r="H5625" s="83">
        <v>1</v>
      </c>
      <c r="I5625" s="83">
        <v>2</v>
      </c>
      <c r="J5625" s="83">
        <v>1</v>
      </c>
      <c r="K5625" s="83">
        <v>4</v>
      </c>
      <c r="L5625" s="83">
        <v>8</v>
      </c>
      <c r="M5625" s="84">
        <v>3.2948929159802298E-3</v>
      </c>
      <c r="N5625" s="85">
        <f t="shared" si="87"/>
        <v>0</v>
      </c>
    </row>
    <row r="5626" spans="1:14" x14ac:dyDescent="0.25">
      <c r="A5626" s="1" t="s">
        <v>345</v>
      </c>
      <c r="B5626" s="1" t="s">
        <v>377</v>
      </c>
      <c r="C5626" s="1" t="s">
        <v>469</v>
      </c>
      <c r="D5626" s="83">
        <v>4</v>
      </c>
      <c r="E5626" s="83">
        <v>4</v>
      </c>
      <c r="F5626" s="83">
        <v>175</v>
      </c>
      <c r="G5626" s="83">
        <v>83</v>
      </c>
      <c r="H5626" s="83">
        <v>49</v>
      </c>
      <c r="I5626" s="83">
        <v>21</v>
      </c>
      <c r="J5626" s="83">
        <v>24</v>
      </c>
      <c r="K5626" s="83">
        <v>62</v>
      </c>
      <c r="L5626" s="83">
        <v>422</v>
      </c>
      <c r="M5626" s="84">
        <v>0.17380560131795719</v>
      </c>
      <c r="N5626" s="85">
        <f t="shared" si="87"/>
        <v>9.4786729857819912E-3</v>
      </c>
    </row>
    <row r="5627" spans="1:14" x14ac:dyDescent="0.25">
      <c r="A5627" s="1" t="s">
        <v>345</v>
      </c>
      <c r="B5627" s="1" t="s">
        <v>377</v>
      </c>
      <c r="C5627" s="1" t="s">
        <v>470</v>
      </c>
      <c r="D5627" s="83">
        <v>4</v>
      </c>
      <c r="E5627" s="83">
        <v>0</v>
      </c>
      <c r="F5627" s="83">
        <v>2</v>
      </c>
      <c r="G5627" s="83">
        <v>25</v>
      </c>
      <c r="H5627" s="83">
        <v>13</v>
      </c>
      <c r="I5627" s="83">
        <v>11</v>
      </c>
      <c r="J5627" s="83">
        <v>17</v>
      </c>
      <c r="K5627" s="83">
        <v>67</v>
      </c>
      <c r="L5627" s="83">
        <v>139</v>
      </c>
      <c r="M5627" s="84">
        <v>5.7248764415156507E-2</v>
      </c>
      <c r="N5627" s="85">
        <f t="shared" si="87"/>
        <v>0</v>
      </c>
    </row>
    <row r="5628" spans="1:14" x14ac:dyDescent="0.25">
      <c r="A5628" s="1" t="s">
        <v>345</v>
      </c>
      <c r="B5628" s="1" t="s">
        <v>377</v>
      </c>
      <c r="C5628" s="1" t="s">
        <v>471</v>
      </c>
      <c r="D5628" s="83">
        <v>1</v>
      </c>
      <c r="E5628" s="83">
        <v>1</v>
      </c>
      <c r="F5628" s="83">
        <v>45</v>
      </c>
      <c r="G5628" s="83">
        <v>28</v>
      </c>
      <c r="H5628" s="83">
        <v>21</v>
      </c>
      <c r="I5628" s="83">
        <v>6</v>
      </c>
      <c r="J5628" s="83">
        <v>8</v>
      </c>
      <c r="K5628" s="83">
        <v>10</v>
      </c>
      <c r="L5628" s="83">
        <v>120</v>
      </c>
      <c r="M5628" s="84">
        <v>4.9423393739703461E-2</v>
      </c>
      <c r="N5628" s="85">
        <f t="shared" si="87"/>
        <v>8.3333333333333332E-3</v>
      </c>
    </row>
    <row r="5629" spans="1:14" x14ac:dyDescent="0.25">
      <c r="A5629" s="1" t="s">
        <v>345</v>
      </c>
      <c r="B5629" s="1" t="s">
        <v>377</v>
      </c>
      <c r="C5629" s="1" t="s">
        <v>481</v>
      </c>
      <c r="D5629" s="83">
        <v>1</v>
      </c>
      <c r="E5629" s="83">
        <v>39</v>
      </c>
      <c r="F5629" s="83">
        <v>3</v>
      </c>
      <c r="G5629" s="83">
        <v>0</v>
      </c>
      <c r="H5629" s="83">
        <v>0</v>
      </c>
      <c r="I5629" s="83">
        <v>0</v>
      </c>
      <c r="J5629" s="83">
        <v>0</v>
      </c>
      <c r="K5629" s="83">
        <v>0</v>
      </c>
      <c r="L5629" s="83">
        <v>43</v>
      </c>
      <c r="M5629" s="84">
        <v>1.7710049423393739E-2</v>
      </c>
      <c r="N5629" s="85">
        <f t="shared" si="87"/>
        <v>0.90697674418604646</v>
      </c>
    </row>
    <row r="5630" spans="1:14" x14ac:dyDescent="0.25">
      <c r="A5630" s="1" t="s">
        <v>345</v>
      </c>
      <c r="B5630" s="1" t="s">
        <v>377</v>
      </c>
      <c r="C5630" s="1" t="s">
        <v>477</v>
      </c>
      <c r="D5630" s="83">
        <v>0</v>
      </c>
      <c r="E5630" s="83">
        <v>0</v>
      </c>
      <c r="F5630" s="83">
        <v>7</v>
      </c>
      <c r="G5630" s="83">
        <v>3</v>
      </c>
      <c r="H5630" s="83">
        <v>0</v>
      </c>
      <c r="I5630" s="83">
        <v>0</v>
      </c>
      <c r="J5630" s="83">
        <v>0</v>
      </c>
      <c r="K5630" s="83">
        <v>1</v>
      </c>
      <c r="L5630" s="83">
        <v>11</v>
      </c>
      <c r="M5630" s="84">
        <v>4.5304777594728169E-3</v>
      </c>
      <c r="N5630" s="85">
        <f t="shared" si="87"/>
        <v>0</v>
      </c>
    </row>
    <row r="5631" spans="1:14" x14ac:dyDescent="0.25">
      <c r="A5631" s="1" t="s">
        <v>345</v>
      </c>
      <c r="B5631" s="1" t="s">
        <v>377</v>
      </c>
      <c r="C5631" s="1" t="s">
        <v>482</v>
      </c>
      <c r="D5631" s="83">
        <v>0</v>
      </c>
      <c r="E5631" s="83">
        <v>0</v>
      </c>
      <c r="F5631" s="83">
        <v>0</v>
      </c>
      <c r="G5631" s="83">
        <v>1</v>
      </c>
      <c r="H5631" s="83">
        <v>2</v>
      </c>
      <c r="I5631" s="83">
        <v>1</v>
      </c>
      <c r="J5631" s="83">
        <v>1</v>
      </c>
      <c r="K5631" s="83">
        <v>2</v>
      </c>
      <c r="L5631" s="83">
        <v>7</v>
      </c>
      <c r="M5631" s="84">
        <v>2.883031301482702E-3</v>
      </c>
      <c r="N5631" s="85">
        <f t="shared" si="87"/>
        <v>0</v>
      </c>
    </row>
    <row r="5632" spans="1:14" x14ac:dyDescent="0.25">
      <c r="A5632" s="1" t="s">
        <v>345</v>
      </c>
      <c r="B5632" s="1" t="s">
        <v>377</v>
      </c>
      <c r="C5632" s="1" t="s">
        <v>478</v>
      </c>
      <c r="D5632" s="83">
        <v>0</v>
      </c>
      <c r="E5632" s="83">
        <v>0</v>
      </c>
      <c r="F5632" s="83">
        <v>7</v>
      </c>
      <c r="G5632" s="83">
        <v>2</v>
      </c>
      <c r="H5632" s="83">
        <v>1</v>
      </c>
      <c r="I5632" s="83">
        <v>0</v>
      </c>
      <c r="J5632" s="83">
        <v>0</v>
      </c>
      <c r="K5632" s="83">
        <v>0</v>
      </c>
      <c r="L5632" s="83">
        <v>10</v>
      </c>
      <c r="M5632" s="84">
        <v>4.1186161449752881E-3</v>
      </c>
      <c r="N5632" s="85">
        <f t="shared" si="87"/>
        <v>0</v>
      </c>
    </row>
    <row r="5633" spans="1:14" x14ac:dyDescent="0.25">
      <c r="A5633" s="1" t="s">
        <v>345</v>
      </c>
      <c r="B5633" s="1" t="s">
        <v>377</v>
      </c>
      <c r="C5633" s="1" t="s">
        <v>472</v>
      </c>
      <c r="D5633" s="83">
        <v>27</v>
      </c>
      <c r="E5633" s="83">
        <v>366</v>
      </c>
      <c r="F5633" s="83">
        <v>218</v>
      </c>
      <c r="G5633" s="83">
        <v>116</v>
      </c>
      <c r="H5633" s="83">
        <v>45</v>
      </c>
      <c r="I5633" s="83">
        <v>14</v>
      </c>
      <c r="J5633" s="83">
        <v>7</v>
      </c>
      <c r="K5633" s="83">
        <v>19</v>
      </c>
      <c r="L5633" s="83">
        <v>812</v>
      </c>
      <c r="M5633" s="84">
        <v>0.33443163097199341</v>
      </c>
      <c r="N5633" s="85">
        <f t="shared" si="87"/>
        <v>0.45073891625615764</v>
      </c>
    </row>
    <row r="5634" spans="1:14" x14ac:dyDescent="0.25">
      <c r="A5634" s="1" t="s">
        <v>345</v>
      </c>
      <c r="B5634" s="1" t="s">
        <v>377</v>
      </c>
      <c r="C5634" s="1" t="s">
        <v>473</v>
      </c>
      <c r="D5634" s="83">
        <v>5</v>
      </c>
      <c r="E5634" s="83">
        <v>4</v>
      </c>
      <c r="F5634" s="83">
        <v>52</v>
      </c>
      <c r="G5634" s="83">
        <v>44</v>
      </c>
      <c r="H5634" s="83">
        <v>26</v>
      </c>
      <c r="I5634" s="83">
        <v>20</v>
      </c>
      <c r="J5634" s="83">
        <v>11</v>
      </c>
      <c r="K5634" s="83">
        <v>18</v>
      </c>
      <c r="L5634" s="83">
        <v>180</v>
      </c>
      <c r="M5634" s="84">
        <v>7.4135090609555185E-2</v>
      </c>
      <c r="N5634" s="85">
        <f t="shared" si="87"/>
        <v>2.2222222222222223E-2</v>
      </c>
    </row>
    <row r="5635" spans="1:14" x14ac:dyDescent="0.25">
      <c r="A5635" s="1" t="s">
        <v>345</v>
      </c>
      <c r="B5635" s="1" t="s">
        <v>377</v>
      </c>
      <c r="C5635" s="1" t="s">
        <v>474</v>
      </c>
      <c r="D5635" s="83">
        <v>8</v>
      </c>
      <c r="E5635" s="83">
        <v>125</v>
      </c>
      <c r="F5635" s="83">
        <v>107</v>
      </c>
      <c r="G5635" s="83">
        <v>32</v>
      </c>
      <c r="H5635" s="83">
        <v>11</v>
      </c>
      <c r="I5635" s="83">
        <v>7</v>
      </c>
      <c r="J5635" s="83">
        <v>2</v>
      </c>
      <c r="K5635" s="83">
        <v>2</v>
      </c>
      <c r="L5635" s="83">
        <v>294</v>
      </c>
      <c r="M5635" s="84">
        <v>0.1210873146622735</v>
      </c>
      <c r="N5635" s="85">
        <f t="shared" si="87"/>
        <v>0.42517006802721086</v>
      </c>
    </row>
    <row r="5636" spans="1:14" x14ac:dyDescent="0.25">
      <c r="A5636" s="118" t="s">
        <v>345</v>
      </c>
      <c r="B5636" s="118" t="s">
        <v>374</v>
      </c>
      <c r="C5636" s="118" t="s">
        <v>467</v>
      </c>
      <c r="D5636" s="119">
        <v>50</v>
      </c>
      <c r="E5636" s="119">
        <v>370</v>
      </c>
      <c r="F5636" s="119">
        <v>319</v>
      </c>
      <c r="G5636" s="119">
        <v>277</v>
      </c>
      <c r="H5636" s="119">
        <v>266</v>
      </c>
      <c r="I5636" s="119">
        <v>49</v>
      </c>
      <c r="J5636" s="119">
        <v>86</v>
      </c>
      <c r="K5636" s="119">
        <v>58</v>
      </c>
      <c r="L5636" s="119">
        <v>1475</v>
      </c>
      <c r="M5636" s="120">
        <v>1</v>
      </c>
      <c r="N5636" s="117">
        <f t="shared" ref="N5636:N5699" si="88">E5636/L5636</f>
        <v>0.25084745762711863</v>
      </c>
    </row>
    <row r="5637" spans="1:14" x14ac:dyDescent="0.25">
      <c r="A5637" s="1" t="s">
        <v>345</v>
      </c>
      <c r="B5637" s="1" t="s">
        <v>374</v>
      </c>
      <c r="C5637" s="1" t="s">
        <v>468</v>
      </c>
      <c r="D5637" s="83">
        <v>9</v>
      </c>
      <c r="E5637" s="83">
        <v>96</v>
      </c>
      <c r="F5637" s="83">
        <v>80</v>
      </c>
      <c r="G5637" s="83">
        <v>23</v>
      </c>
      <c r="H5637" s="83">
        <v>30</v>
      </c>
      <c r="I5637" s="83">
        <v>3</v>
      </c>
      <c r="J5637" s="83">
        <v>7</v>
      </c>
      <c r="K5637" s="83">
        <v>1</v>
      </c>
      <c r="L5637" s="83">
        <v>249</v>
      </c>
      <c r="M5637" s="84">
        <v>0.1688135593220339</v>
      </c>
      <c r="N5637" s="85">
        <f t="shared" si="88"/>
        <v>0.38554216867469882</v>
      </c>
    </row>
    <row r="5638" spans="1:14" x14ac:dyDescent="0.25">
      <c r="A5638" s="1" t="s">
        <v>345</v>
      </c>
      <c r="B5638" s="1" t="s">
        <v>374</v>
      </c>
      <c r="C5638" s="1" t="s">
        <v>475</v>
      </c>
      <c r="D5638" s="83">
        <v>0</v>
      </c>
      <c r="E5638" s="83">
        <v>0</v>
      </c>
      <c r="F5638" s="83">
        <v>2</v>
      </c>
      <c r="G5638" s="83">
        <v>1</v>
      </c>
      <c r="H5638" s="83">
        <v>0</v>
      </c>
      <c r="I5638" s="83">
        <v>0</v>
      </c>
      <c r="J5638" s="83">
        <v>0</v>
      </c>
      <c r="K5638" s="83">
        <v>0</v>
      </c>
      <c r="L5638" s="83">
        <v>3</v>
      </c>
      <c r="M5638" s="84">
        <v>2.0338983050847458E-3</v>
      </c>
      <c r="N5638" s="85">
        <f t="shared" si="88"/>
        <v>0</v>
      </c>
    </row>
    <row r="5639" spans="1:14" x14ac:dyDescent="0.25">
      <c r="A5639" s="1" t="s">
        <v>345</v>
      </c>
      <c r="B5639" s="1" t="s">
        <v>374</v>
      </c>
      <c r="C5639" s="1" t="s">
        <v>479</v>
      </c>
      <c r="D5639" s="83">
        <v>0</v>
      </c>
      <c r="E5639" s="83">
        <v>0</v>
      </c>
      <c r="F5639" s="83">
        <v>0</v>
      </c>
      <c r="G5639" s="83">
        <v>0</v>
      </c>
      <c r="H5639" s="83">
        <v>2</v>
      </c>
      <c r="I5639" s="83">
        <v>1</v>
      </c>
      <c r="J5639" s="83">
        <v>6</v>
      </c>
      <c r="K5639" s="83">
        <v>4</v>
      </c>
      <c r="L5639" s="83">
        <v>13</v>
      </c>
      <c r="M5639" s="84">
        <v>8.8135593220338981E-3</v>
      </c>
      <c r="N5639" s="85">
        <f t="shared" si="88"/>
        <v>0</v>
      </c>
    </row>
    <row r="5640" spans="1:14" x14ac:dyDescent="0.25">
      <c r="A5640" s="1" t="s">
        <v>345</v>
      </c>
      <c r="B5640" s="1" t="s">
        <v>374</v>
      </c>
      <c r="C5640" s="1" t="s">
        <v>480</v>
      </c>
      <c r="D5640" s="83">
        <v>0</v>
      </c>
      <c r="E5640" s="83">
        <v>0</v>
      </c>
      <c r="F5640" s="83">
        <v>0</v>
      </c>
      <c r="G5640" s="83">
        <v>0</v>
      </c>
      <c r="H5640" s="83">
        <v>0</v>
      </c>
      <c r="I5640" s="83">
        <v>0</v>
      </c>
      <c r="J5640" s="83">
        <v>2</v>
      </c>
      <c r="K5640" s="83">
        <v>2</v>
      </c>
      <c r="L5640" s="83">
        <v>4</v>
      </c>
      <c r="M5640" s="84">
        <v>2.7118644067796612E-3</v>
      </c>
      <c r="N5640" s="85">
        <f t="shared" si="88"/>
        <v>0</v>
      </c>
    </row>
    <row r="5641" spans="1:14" x14ac:dyDescent="0.25">
      <c r="A5641" s="1" t="s">
        <v>345</v>
      </c>
      <c r="B5641" s="1" t="s">
        <v>374</v>
      </c>
      <c r="C5641" s="1" t="s">
        <v>476</v>
      </c>
      <c r="D5641" s="83">
        <v>0</v>
      </c>
      <c r="E5641" s="83">
        <v>0</v>
      </c>
      <c r="F5641" s="83">
        <v>0</v>
      </c>
      <c r="G5641" s="83">
        <v>0</v>
      </c>
      <c r="H5641" s="83">
        <v>0</v>
      </c>
      <c r="I5641" s="83">
        <v>0</v>
      </c>
      <c r="J5641" s="83">
        <v>1</v>
      </c>
      <c r="K5641" s="83">
        <v>0</v>
      </c>
      <c r="L5641" s="83">
        <v>1</v>
      </c>
      <c r="M5641" s="84">
        <v>6.779661016949153E-4</v>
      </c>
      <c r="N5641" s="85">
        <f t="shared" si="88"/>
        <v>0</v>
      </c>
    </row>
    <row r="5642" spans="1:14" x14ac:dyDescent="0.25">
      <c r="A5642" s="1" t="s">
        <v>345</v>
      </c>
      <c r="B5642" s="1" t="s">
        <v>374</v>
      </c>
      <c r="C5642" s="1" t="s">
        <v>469</v>
      </c>
      <c r="D5642" s="83">
        <v>7</v>
      </c>
      <c r="E5642" s="83">
        <v>0</v>
      </c>
      <c r="F5642" s="83">
        <v>54</v>
      </c>
      <c r="G5642" s="83">
        <v>110</v>
      </c>
      <c r="H5642" s="83">
        <v>109</v>
      </c>
      <c r="I5642" s="83">
        <v>26</v>
      </c>
      <c r="J5642" s="83">
        <v>31</v>
      </c>
      <c r="K5642" s="83">
        <v>21</v>
      </c>
      <c r="L5642" s="83">
        <v>358</v>
      </c>
      <c r="M5642" s="84">
        <v>0.24271186440677969</v>
      </c>
      <c r="N5642" s="85">
        <f t="shared" si="88"/>
        <v>0</v>
      </c>
    </row>
    <row r="5643" spans="1:14" x14ac:dyDescent="0.25">
      <c r="A5643" s="1" t="s">
        <v>345</v>
      </c>
      <c r="B5643" s="1" t="s">
        <v>374</v>
      </c>
      <c r="C5643" s="1" t="s">
        <v>470</v>
      </c>
      <c r="D5643" s="83">
        <v>0</v>
      </c>
      <c r="E5643" s="83">
        <v>1</v>
      </c>
      <c r="F5643" s="83">
        <v>0</v>
      </c>
      <c r="G5643" s="83">
        <v>25</v>
      </c>
      <c r="H5643" s="83">
        <v>10</v>
      </c>
      <c r="I5643" s="83">
        <v>7</v>
      </c>
      <c r="J5643" s="83">
        <v>20</v>
      </c>
      <c r="K5643" s="83">
        <v>21</v>
      </c>
      <c r="L5643" s="83">
        <v>84</v>
      </c>
      <c r="M5643" s="84">
        <v>5.6949152542372879E-2</v>
      </c>
      <c r="N5643" s="85">
        <f t="shared" si="88"/>
        <v>1.1904761904761904E-2</v>
      </c>
    </row>
    <row r="5644" spans="1:14" x14ac:dyDescent="0.25">
      <c r="A5644" s="1" t="s">
        <v>345</v>
      </c>
      <c r="B5644" s="1" t="s">
        <v>374</v>
      </c>
      <c r="C5644" s="1" t="s">
        <v>471</v>
      </c>
      <c r="D5644" s="83">
        <v>0</v>
      </c>
      <c r="E5644" s="83">
        <v>0</v>
      </c>
      <c r="F5644" s="83">
        <v>7</v>
      </c>
      <c r="G5644" s="83">
        <v>8</v>
      </c>
      <c r="H5644" s="83">
        <v>8</v>
      </c>
      <c r="I5644" s="83">
        <v>1</v>
      </c>
      <c r="J5644" s="83">
        <v>1</v>
      </c>
      <c r="K5644" s="83">
        <v>1</v>
      </c>
      <c r="L5644" s="83">
        <v>26</v>
      </c>
      <c r="M5644" s="84">
        <v>1.76271186440678E-2</v>
      </c>
      <c r="N5644" s="85">
        <f t="shared" si="88"/>
        <v>0</v>
      </c>
    </row>
    <row r="5645" spans="1:14" x14ac:dyDescent="0.25">
      <c r="A5645" s="1" t="s">
        <v>345</v>
      </c>
      <c r="B5645" s="1" t="s">
        <v>374</v>
      </c>
      <c r="C5645" s="1" t="s">
        <v>481</v>
      </c>
      <c r="D5645" s="83">
        <v>1</v>
      </c>
      <c r="E5645" s="83">
        <v>5</v>
      </c>
      <c r="F5645" s="83">
        <v>1</v>
      </c>
      <c r="G5645" s="83">
        <v>0</v>
      </c>
      <c r="H5645" s="83">
        <v>0</v>
      </c>
      <c r="I5645" s="83">
        <v>0</v>
      </c>
      <c r="J5645" s="83">
        <v>0</v>
      </c>
      <c r="K5645" s="83">
        <v>0</v>
      </c>
      <c r="L5645" s="83">
        <v>7</v>
      </c>
      <c r="M5645" s="84">
        <v>4.7457627118644074E-3</v>
      </c>
      <c r="N5645" s="85">
        <f t="shared" si="88"/>
        <v>0.7142857142857143</v>
      </c>
    </row>
    <row r="5646" spans="1:14" x14ac:dyDescent="0.25">
      <c r="A5646" s="1" t="s">
        <v>345</v>
      </c>
      <c r="B5646" s="1" t="s">
        <v>374</v>
      </c>
      <c r="C5646" s="1" t="s">
        <v>477</v>
      </c>
      <c r="D5646" s="83">
        <v>1</v>
      </c>
      <c r="E5646" s="83">
        <v>0</v>
      </c>
      <c r="F5646" s="83">
        <v>7</v>
      </c>
      <c r="G5646" s="83">
        <v>2</v>
      </c>
      <c r="H5646" s="83">
        <v>1</v>
      </c>
      <c r="I5646" s="83">
        <v>0</v>
      </c>
      <c r="J5646" s="83">
        <v>0</v>
      </c>
      <c r="K5646" s="83">
        <v>0</v>
      </c>
      <c r="L5646" s="83">
        <v>11</v>
      </c>
      <c r="M5646" s="84">
        <v>7.4576271186440682E-3</v>
      </c>
      <c r="N5646" s="85">
        <f t="shared" si="88"/>
        <v>0</v>
      </c>
    </row>
    <row r="5647" spans="1:14" x14ac:dyDescent="0.25">
      <c r="A5647" s="1" t="s">
        <v>345</v>
      </c>
      <c r="B5647" s="1" t="s">
        <v>374</v>
      </c>
      <c r="C5647" s="1" t="s">
        <v>482</v>
      </c>
      <c r="D5647" s="83">
        <v>0</v>
      </c>
      <c r="E5647" s="83">
        <v>0</v>
      </c>
      <c r="F5647" s="83">
        <v>0</v>
      </c>
      <c r="G5647" s="83">
        <v>0</v>
      </c>
      <c r="H5647" s="83">
        <v>1</v>
      </c>
      <c r="I5647" s="83">
        <v>0</v>
      </c>
      <c r="J5647" s="83">
        <v>0</v>
      </c>
      <c r="K5647" s="83">
        <v>0</v>
      </c>
      <c r="L5647" s="83">
        <v>1</v>
      </c>
      <c r="M5647" s="84">
        <v>6.779661016949153E-4</v>
      </c>
      <c r="N5647" s="85">
        <f t="shared" si="88"/>
        <v>0</v>
      </c>
    </row>
    <row r="5648" spans="1:14" x14ac:dyDescent="0.25">
      <c r="A5648" s="1" t="s">
        <v>345</v>
      </c>
      <c r="B5648" s="1" t="s">
        <v>374</v>
      </c>
      <c r="C5648" s="1" t="s">
        <v>478</v>
      </c>
      <c r="D5648" s="83">
        <v>0</v>
      </c>
      <c r="E5648" s="83">
        <v>0</v>
      </c>
      <c r="F5648" s="83">
        <v>0</v>
      </c>
      <c r="G5648" s="83">
        <v>1</v>
      </c>
      <c r="H5648" s="83">
        <v>0</v>
      </c>
      <c r="I5648" s="83">
        <v>0</v>
      </c>
      <c r="J5648" s="83">
        <v>0</v>
      </c>
      <c r="K5648" s="83">
        <v>0</v>
      </c>
      <c r="L5648" s="83">
        <v>1</v>
      </c>
      <c r="M5648" s="84">
        <v>6.779661016949153E-4</v>
      </c>
      <c r="N5648" s="85">
        <f t="shared" si="88"/>
        <v>0</v>
      </c>
    </row>
    <row r="5649" spans="1:14" x14ac:dyDescent="0.25">
      <c r="A5649" s="1" t="s">
        <v>345</v>
      </c>
      <c r="B5649" s="1" t="s">
        <v>374</v>
      </c>
      <c r="C5649" s="1" t="s">
        <v>472</v>
      </c>
      <c r="D5649" s="83">
        <v>27</v>
      </c>
      <c r="E5649" s="83">
        <v>237</v>
      </c>
      <c r="F5649" s="83">
        <v>129</v>
      </c>
      <c r="G5649" s="83">
        <v>82</v>
      </c>
      <c r="H5649" s="83">
        <v>62</v>
      </c>
      <c r="I5649" s="83">
        <v>6</v>
      </c>
      <c r="J5649" s="83">
        <v>15</v>
      </c>
      <c r="K5649" s="83">
        <v>0</v>
      </c>
      <c r="L5649" s="83">
        <v>558</v>
      </c>
      <c r="M5649" s="84">
        <v>0.37830508474576269</v>
      </c>
      <c r="N5649" s="85">
        <f t="shared" si="88"/>
        <v>0.42473118279569894</v>
      </c>
    </row>
    <row r="5650" spans="1:14" x14ac:dyDescent="0.25">
      <c r="A5650" s="1" t="s">
        <v>345</v>
      </c>
      <c r="B5650" s="1" t="s">
        <v>374</v>
      </c>
      <c r="C5650" s="1" t="s">
        <v>473</v>
      </c>
      <c r="D5650" s="83">
        <v>4</v>
      </c>
      <c r="E5650" s="83">
        <v>0</v>
      </c>
      <c r="F5650" s="83">
        <v>23</v>
      </c>
      <c r="G5650" s="83">
        <v>17</v>
      </c>
      <c r="H5650" s="83">
        <v>30</v>
      </c>
      <c r="I5650" s="83">
        <v>5</v>
      </c>
      <c r="J5650" s="83">
        <v>3</v>
      </c>
      <c r="K5650" s="83">
        <v>8</v>
      </c>
      <c r="L5650" s="83">
        <v>90</v>
      </c>
      <c r="M5650" s="84">
        <v>6.1016949152542382E-2</v>
      </c>
      <c r="N5650" s="85">
        <f t="shared" si="88"/>
        <v>0</v>
      </c>
    </row>
    <row r="5651" spans="1:14" x14ac:dyDescent="0.25">
      <c r="A5651" s="1" t="s">
        <v>345</v>
      </c>
      <c r="B5651" s="1" t="s">
        <v>374</v>
      </c>
      <c r="C5651" s="1" t="s">
        <v>474</v>
      </c>
      <c r="D5651" s="83">
        <v>1</v>
      </c>
      <c r="E5651" s="83">
        <v>31</v>
      </c>
      <c r="F5651" s="83">
        <v>16</v>
      </c>
      <c r="G5651" s="83">
        <v>8</v>
      </c>
      <c r="H5651" s="83">
        <v>13</v>
      </c>
      <c r="I5651" s="83">
        <v>0</v>
      </c>
      <c r="J5651" s="83">
        <v>0</v>
      </c>
      <c r="K5651" s="83">
        <v>0</v>
      </c>
      <c r="L5651" s="83">
        <v>69</v>
      </c>
      <c r="M5651" s="84">
        <v>4.6779661016949151E-2</v>
      </c>
      <c r="N5651" s="85">
        <f t="shared" si="88"/>
        <v>0.44927536231884058</v>
      </c>
    </row>
    <row r="5652" spans="1:14" x14ac:dyDescent="0.25">
      <c r="A5652" s="118" t="s">
        <v>345</v>
      </c>
      <c r="B5652" s="118" t="s">
        <v>355</v>
      </c>
      <c r="C5652" s="118" t="s">
        <v>467</v>
      </c>
      <c r="D5652" s="119">
        <v>50</v>
      </c>
      <c r="E5652" s="119">
        <v>764</v>
      </c>
      <c r="F5652" s="119">
        <v>748</v>
      </c>
      <c r="G5652" s="119">
        <v>392</v>
      </c>
      <c r="H5652" s="119">
        <v>492</v>
      </c>
      <c r="I5652" s="119">
        <v>79</v>
      </c>
      <c r="J5652" s="119">
        <v>140</v>
      </c>
      <c r="K5652" s="119">
        <v>180</v>
      </c>
      <c r="L5652" s="119">
        <v>2845</v>
      </c>
      <c r="M5652" s="120">
        <v>1</v>
      </c>
      <c r="N5652" s="117">
        <f t="shared" si="88"/>
        <v>0.26854130052724079</v>
      </c>
    </row>
    <row r="5653" spans="1:14" x14ac:dyDescent="0.25">
      <c r="A5653" s="1" t="s">
        <v>345</v>
      </c>
      <c r="B5653" s="1" t="s">
        <v>355</v>
      </c>
      <c r="C5653" s="1" t="s">
        <v>468</v>
      </c>
      <c r="D5653" s="83">
        <v>10</v>
      </c>
      <c r="E5653" s="83">
        <v>150</v>
      </c>
      <c r="F5653" s="83">
        <v>160</v>
      </c>
      <c r="G5653" s="83">
        <v>17</v>
      </c>
      <c r="H5653" s="83">
        <v>65</v>
      </c>
      <c r="I5653" s="83">
        <v>1</v>
      </c>
      <c r="J5653" s="83">
        <v>10</v>
      </c>
      <c r="K5653" s="83">
        <v>4</v>
      </c>
      <c r="L5653" s="83">
        <v>417</v>
      </c>
      <c r="M5653" s="84">
        <v>0.14657293497363799</v>
      </c>
      <c r="N5653" s="85">
        <f t="shared" si="88"/>
        <v>0.35971223021582732</v>
      </c>
    </row>
    <row r="5654" spans="1:14" x14ac:dyDescent="0.25">
      <c r="A5654" s="1" t="s">
        <v>345</v>
      </c>
      <c r="B5654" s="1" t="s">
        <v>355</v>
      </c>
      <c r="C5654" s="1" t="s">
        <v>475</v>
      </c>
      <c r="D5654" s="83">
        <v>0</v>
      </c>
      <c r="E5654" s="83">
        <v>0</v>
      </c>
      <c r="F5654" s="83">
        <v>4</v>
      </c>
      <c r="G5654" s="83">
        <v>2</v>
      </c>
      <c r="H5654" s="83">
        <v>3</v>
      </c>
      <c r="I5654" s="83">
        <v>0</v>
      </c>
      <c r="J5654" s="83">
        <v>0</v>
      </c>
      <c r="K5654" s="83">
        <v>2</v>
      </c>
      <c r="L5654" s="83">
        <v>11</v>
      </c>
      <c r="M5654" s="84">
        <v>3.8664323374340949E-3</v>
      </c>
      <c r="N5654" s="85">
        <f t="shared" si="88"/>
        <v>0</v>
      </c>
    </row>
    <row r="5655" spans="1:14" x14ac:dyDescent="0.25">
      <c r="A5655" s="1" t="s">
        <v>345</v>
      </c>
      <c r="B5655" s="1" t="s">
        <v>355</v>
      </c>
      <c r="C5655" s="1" t="s">
        <v>479</v>
      </c>
      <c r="D5655" s="83">
        <v>0</v>
      </c>
      <c r="E5655" s="83">
        <v>0</v>
      </c>
      <c r="F5655" s="83">
        <v>0</v>
      </c>
      <c r="G5655" s="83">
        <v>2</v>
      </c>
      <c r="H5655" s="83">
        <v>5</v>
      </c>
      <c r="I5655" s="83">
        <v>0</v>
      </c>
      <c r="J5655" s="83">
        <v>7</v>
      </c>
      <c r="K5655" s="83">
        <v>3</v>
      </c>
      <c r="L5655" s="83">
        <v>17</v>
      </c>
      <c r="M5655" s="84">
        <v>5.9753954305799646E-3</v>
      </c>
      <c r="N5655" s="85">
        <f t="shared" si="88"/>
        <v>0</v>
      </c>
    </row>
    <row r="5656" spans="1:14" x14ac:dyDescent="0.25">
      <c r="A5656" s="1" t="s">
        <v>345</v>
      </c>
      <c r="B5656" s="1" t="s">
        <v>355</v>
      </c>
      <c r="C5656" s="1" t="s">
        <v>480</v>
      </c>
      <c r="D5656" s="83">
        <v>0</v>
      </c>
      <c r="E5656" s="83">
        <v>0</v>
      </c>
      <c r="F5656" s="83">
        <v>0</v>
      </c>
      <c r="G5656" s="83">
        <v>0</v>
      </c>
      <c r="H5656" s="83">
        <v>1</v>
      </c>
      <c r="I5656" s="83">
        <v>0</v>
      </c>
      <c r="J5656" s="83">
        <v>2</v>
      </c>
      <c r="K5656" s="83">
        <v>6</v>
      </c>
      <c r="L5656" s="83">
        <v>9</v>
      </c>
      <c r="M5656" s="84">
        <v>3.1634446397188049E-3</v>
      </c>
      <c r="N5656" s="85">
        <f t="shared" si="88"/>
        <v>0</v>
      </c>
    </row>
    <row r="5657" spans="1:14" x14ac:dyDescent="0.25">
      <c r="A5657" s="1" t="s">
        <v>345</v>
      </c>
      <c r="B5657" s="1" t="s">
        <v>355</v>
      </c>
      <c r="C5657" s="1" t="s">
        <v>476</v>
      </c>
      <c r="D5657" s="83">
        <v>0</v>
      </c>
      <c r="E5657" s="83">
        <v>0</v>
      </c>
      <c r="F5657" s="83">
        <v>0</v>
      </c>
      <c r="G5657" s="83">
        <v>2</v>
      </c>
      <c r="H5657" s="83">
        <v>4</v>
      </c>
      <c r="I5657" s="83">
        <v>0</v>
      </c>
      <c r="J5657" s="83">
        <v>2</v>
      </c>
      <c r="K5657" s="83">
        <v>1</v>
      </c>
      <c r="L5657" s="83">
        <v>9</v>
      </c>
      <c r="M5657" s="84">
        <v>3.1634446397188049E-3</v>
      </c>
      <c r="N5657" s="85">
        <f t="shared" si="88"/>
        <v>0</v>
      </c>
    </row>
    <row r="5658" spans="1:14" x14ac:dyDescent="0.25">
      <c r="A5658" s="1" t="s">
        <v>345</v>
      </c>
      <c r="B5658" s="1" t="s">
        <v>355</v>
      </c>
      <c r="C5658" s="1" t="s">
        <v>469</v>
      </c>
      <c r="D5658" s="83">
        <v>9</v>
      </c>
      <c r="E5658" s="83">
        <v>2</v>
      </c>
      <c r="F5658" s="83">
        <v>182</v>
      </c>
      <c r="G5658" s="83">
        <v>166</v>
      </c>
      <c r="H5658" s="83">
        <v>190</v>
      </c>
      <c r="I5658" s="83">
        <v>37</v>
      </c>
      <c r="J5658" s="83">
        <v>48</v>
      </c>
      <c r="K5658" s="83">
        <v>87</v>
      </c>
      <c r="L5658" s="83">
        <v>721</v>
      </c>
      <c r="M5658" s="84">
        <v>0.25342706502636198</v>
      </c>
      <c r="N5658" s="85">
        <f t="shared" si="88"/>
        <v>2.7739251040221915E-3</v>
      </c>
    </row>
    <row r="5659" spans="1:14" x14ac:dyDescent="0.25">
      <c r="A5659" s="1" t="s">
        <v>345</v>
      </c>
      <c r="B5659" s="1" t="s">
        <v>355</v>
      </c>
      <c r="C5659" s="1" t="s">
        <v>470</v>
      </c>
      <c r="D5659" s="83">
        <v>1</v>
      </c>
      <c r="E5659" s="83">
        <v>0</v>
      </c>
      <c r="F5659" s="83">
        <v>0</v>
      </c>
      <c r="G5659" s="83">
        <v>56</v>
      </c>
      <c r="H5659" s="83">
        <v>36</v>
      </c>
      <c r="I5659" s="83">
        <v>28</v>
      </c>
      <c r="J5659" s="83">
        <v>44</v>
      </c>
      <c r="K5659" s="83">
        <v>60</v>
      </c>
      <c r="L5659" s="83">
        <v>225</v>
      </c>
      <c r="M5659" s="84">
        <v>7.9086115992970121E-2</v>
      </c>
      <c r="N5659" s="85">
        <f t="shared" si="88"/>
        <v>0</v>
      </c>
    </row>
    <row r="5660" spans="1:14" x14ac:dyDescent="0.25">
      <c r="A5660" s="1" t="s">
        <v>345</v>
      </c>
      <c r="B5660" s="1" t="s">
        <v>355</v>
      </c>
      <c r="C5660" s="1" t="s">
        <v>471</v>
      </c>
      <c r="D5660" s="83">
        <v>2</v>
      </c>
      <c r="E5660" s="83">
        <v>1</v>
      </c>
      <c r="F5660" s="83">
        <v>28</v>
      </c>
      <c r="G5660" s="83">
        <v>20</v>
      </c>
      <c r="H5660" s="83">
        <v>11</v>
      </c>
      <c r="I5660" s="83">
        <v>5</v>
      </c>
      <c r="J5660" s="83">
        <v>4</v>
      </c>
      <c r="K5660" s="83">
        <v>4</v>
      </c>
      <c r="L5660" s="83">
        <v>75</v>
      </c>
      <c r="M5660" s="84">
        <v>2.6362038664323371E-2</v>
      </c>
      <c r="N5660" s="85">
        <f t="shared" si="88"/>
        <v>1.3333333333333334E-2</v>
      </c>
    </row>
    <row r="5661" spans="1:14" x14ac:dyDescent="0.25">
      <c r="A5661" s="1" t="s">
        <v>345</v>
      </c>
      <c r="B5661" s="1" t="s">
        <v>355</v>
      </c>
      <c r="C5661" s="1" t="s">
        <v>481</v>
      </c>
      <c r="D5661" s="83">
        <v>0</v>
      </c>
      <c r="E5661" s="83">
        <v>8</v>
      </c>
      <c r="F5661" s="83">
        <v>0</v>
      </c>
      <c r="G5661" s="83">
        <v>0</v>
      </c>
      <c r="H5661" s="83">
        <v>0</v>
      </c>
      <c r="I5661" s="83">
        <v>0</v>
      </c>
      <c r="J5661" s="83">
        <v>0</v>
      </c>
      <c r="K5661" s="83">
        <v>0</v>
      </c>
      <c r="L5661" s="83">
        <v>8</v>
      </c>
      <c r="M5661" s="84">
        <v>2.8119507908611601E-3</v>
      </c>
      <c r="N5661" s="85">
        <f t="shared" si="88"/>
        <v>1</v>
      </c>
    </row>
    <row r="5662" spans="1:14" x14ac:dyDescent="0.25">
      <c r="A5662" s="1" t="s">
        <v>345</v>
      </c>
      <c r="B5662" s="1" t="s">
        <v>355</v>
      </c>
      <c r="C5662" s="1" t="s">
        <v>477</v>
      </c>
      <c r="D5662" s="83">
        <v>0</v>
      </c>
      <c r="E5662" s="83">
        <v>0</v>
      </c>
      <c r="F5662" s="83">
        <v>7</v>
      </c>
      <c r="G5662" s="83">
        <v>2</v>
      </c>
      <c r="H5662" s="83">
        <v>1</v>
      </c>
      <c r="I5662" s="83">
        <v>1</v>
      </c>
      <c r="J5662" s="83">
        <v>0</v>
      </c>
      <c r="K5662" s="83">
        <v>0</v>
      </c>
      <c r="L5662" s="83">
        <v>11</v>
      </c>
      <c r="M5662" s="84">
        <v>3.8664323374340949E-3</v>
      </c>
      <c r="N5662" s="85">
        <f t="shared" si="88"/>
        <v>0</v>
      </c>
    </row>
    <row r="5663" spans="1:14" x14ac:dyDescent="0.25">
      <c r="A5663" s="1" t="s">
        <v>345</v>
      </c>
      <c r="B5663" s="1" t="s">
        <v>355</v>
      </c>
      <c r="C5663" s="1" t="s">
        <v>482</v>
      </c>
      <c r="D5663" s="83">
        <v>0</v>
      </c>
      <c r="E5663" s="83">
        <v>0</v>
      </c>
      <c r="F5663" s="83">
        <v>0</v>
      </c>
      <c r="G5663" s="83">
        <v>0</v>
      </c>
      <c r="H5663" s="83">
        <v>3</v>
      </c>
      <c r="I5663" s="83">
        <v>1</v>
      </c>
      <c r="J5663" s="83">
        <v>1</v>
      </c>
      <c r="K5663" s="83">
        <v>1</v>
      </c>
      <c r="L5663" s="83">
        <v>6</v>
      </c>
      <c r="M5663" s="84">
        <v>2.1089630931458701E-3</v>
      </c>
      <c r="N5663" s="85">
        <f t="shared" si="88"/>
        <v>0</v>
      </c>
    </row>
    <row r="5664" spans="1:14" x14ac:dyDescent="0.25">
      <c r="A5664" s="1" t="s">
        <v>345</v>
      </c>
      <c r="B5664" s="1" t="s">
        <v>355</v>
      </c>
      <c r="C5664" s="1" t="s">
        <v>478</v>
      </c>
      <c r="D5664" s="83">
        <v>0</v>
      </c>
      <c r="E5664" s="83">
        <v>0</v>
      </c>
      <c r="F5664" s="83">
        <v>4</v>
      </c>
      <c r="G5664" s="83">
        <v>0</v>
      </c>
      <c r="H5664" s="83">
        <v>0</v>
      </c>
      <c r="I5664" s="83">
        <v>0</v>
      </c>
      <c r="J5664" s="83">
        <v>0</v>
      </c>
      <c r="K5664" s="83">
        <v>0</v>
      </c>
      <c r="L5664" s="83">
        <v>4</v>
      </c>
      <c r="M5664" s="84">
        <v>1.4059753954305801E-3</v>
      </c>
      <c r="N5664" s="85">
        <f t="shared" si="88"/>
        <v>0</v>
      </c>
    </row>
    <row r="5665" spans="1:14" x14ac:dyDescent="0.25">
      <c r="A5665" s="1" t="s">
        <v>345</v>
      </c>
      <c r="B5665" s="1" t="s">
        <v>355</v>
      </c>
      <c r="C5665" s="1" t="s">
        <v>472</v>
      </c>
      <c r="D5665" s="83">
        <v>17</v>
      </c>
      <c r="E5665" s="83">
        <v>512</v>
      </c>
      <c r="F5665" s="83">
        <v>275</v>
      </c>
      <c r="G5665" s="83">
        <v>84</v>
      </c>
      <c r="H5665" s="83">
        <v>106</v>
      </c>
      <c r="I5665" s="83">
        <v>1</v>
      </c>
      <c r="J5665" s="83">
        <v>12</v>
      </c>
      <c r="K5665" s="83">
        <v>6</v>
      </c>
      <c r="L5665" s="83">
        <v>1013</v>
      </c>
      <c r="M5665" s="84">
        <v>0.35606326889279438</v>
      </c>
      <c r="N5665" s="85">
        <f t="shared" si="88"/>
        <v>0.50542941757156956</v>
      </c>
    </row>
    <row r="5666" spans="1:14" x14ac:dyDescent="0.25">
      <c r="A5666" s="1" t="s">
        <v>345</v>
      </c>
      <c r="B5666" s="1" t="s">
        <v>355</v>
      </c>
      <c r="C5666" s="1" t="s">
        <v>473</v>
      </c>
      <c r="D5666" s="83">
        <v>7</v>
      </c>
      <c r="E5666" s="83">
        <v>1</v>
      </c>
      <c r="F5666" s="83">
        <v>36</v>
      </c>
      <c r="G5666" s="83">
        <v>28</v>
      </c>
      <c r="H5666" s="83">
        <v>56</v>
      </c>
      <c r="I5666" s="83">
        <v>4</v>
      </c>
      <c r="J5666" s="83">
        <v>6</v>
      </c>
      <c r="K5666" s="83">
        <v>5</v>
      </c>
      <c r="L5666" s="83">
        <v>143</v>
      </c>
      <c r="M5666" s="84">
        <v>5.0263620386643233E-2</v>
      </c>
      <c r="N5666" s="85">
        <f t="shared" si="88"/>
        <v>6.993006993006993E-3</v>
      </c>
    </row>
    <row r="5667" spans="1:14" x14ac:dyDescent="0.25">
      <c r="A5667" s="1" t="s">
        <v>345</v>
      </c>
      <c r="B5667" s="1" t="s">
        <v>355</v>
      </c>
      <c r="C5667" s="1" t="s">
        <v>474</v>
      </c>
      <c r="D5667" s="83">
        <v>4</v>
      </c>
      <c r="E5667" s="83">
        <v>90</v>
      </c>
      <c r="F5667" s="83">
        <v>52</v>
      </c>
      <c r="G5667" s="83">
        <v>13</v>
      </c>
      <c r="H5667" s="83">
        <v>11</v>
      </c>
      <c r="I5667" s="83">
        <v>1</v>
      </c>
      <c r="J5667" s="83">
        <v>4</v>
      </c>
      <c r="K5667" s="83">
        <v>1</v>
      </c>
      <c r="L5667" s="83">
        <v>176</v>
      </c>
      <c r="M5667" s="84">
        <v>6.1862917398945533E-2</v>
      </c>
      <c r="N5667" s="85">
        <f t="shared" si="88"/>
        <v>0.51136363636363635</v>
      </c>
    </row>
    <row r="5668" spans="1:14" x14ac:dyDescent="0.25">
      <c r="A5668" s="118" t="s">
        <v>345</v>
      </c>
      <c r="B5668" s="118" t="s">
        <v>356</v>
      </c>
      <c r="C5668" s="118" t="s">
        <v>467</v>
      </c>
      <c r="D5668" s="119">
        <v>14</v>
      </c>
      <c r="E5668" s="119">
        <v>744</v>
      </c>
      <c r="F5668" s="119">
        <v>737</v>
      </c>
      <c r="G5668" s="119">
        <v>449</v>
      </c>
      <c r="H5668" s="119">
        <v>515</v>
      </c>
      <c r="I5668" s="119">
        <v>112</v>
      </c>
      <c r="J5668" s="119">
        <v>243</v>
      </c>
      <c r="K5668" s="119">
        <v>196</v>
      </c>
      <c r="L5668" s="119">
        <v>3010</v>
      </c>
      <c r="M5668" s="120">
        <v>1</v>
      </c>
      <c r="N5668" s="117">
        <f t="shared" si="88"/>
        <v>0.24717607973421926</v>
      </c>
    </row>
    <row r="5669" spans="1:14" x14ac:dyDescent="0.25">
      <c r="A5669" s="1" t="s">
        <v>345</v>
      </c>
      <c r="B5669" s="1" t="s">
        <v>356</v>
      </c>
      <c r="C5669" s="1" t="s">
        <v>468</v>
      </c>
      <c r="D5669" s="83">
        <v>1</v>
      </c>
      <c r="E5669" s="83">
        <v>157</v>
      </c>
      <c r="F5669" s="83">
        <v>128</v>
      </c>
      <c r="G5669" s="83">
        <v>32</v>
      </c>
      <c r="H5669" s="83">
        <v>60</v>
      </c>
      <c r="I5669" s="83">
        <v>8</v>
      </c>
      <c r="J5669" s="83">
        <v>14</v>
      </c>
      <c r="K5669" s="83">
        <v>4</v>
      </c>
      <c r="L5669" s="83">
        <v>404</v>
      </c>
      <c r="M5669" s="84">
        <v>0.13421926910299001</v>
      </c>
      <c r="N5669" s="85">
        <f t="shared" si="88"/>
        <v>0.38861386138613863</v>
      </c>
    </row>
    <row r="5670" spans="1:14" x14ac:dyDescent="0.25">
      <c r="A5670" s="1" t="s">
        <v>345</v>
      </c>
      <c r="B5670" s="1" t="s">
        <v>356</v>
      </c>
      <c r="C5670" s="1" t="s">
        <v>475</v>
      </c>
      <c r="D5670" s="83">
        <v>1</v>
      </c>
      <c r="E5670" s="83">
        <v>0</v>
      </c>
      <c r="F5670" s="83">
        <v>6</v>
      </c>
      <c r="G5670" s="83">
        <v>2</v>
      </c>
      <c r="H5670" s="83">
        <v>4</v>
      </c>
      <c r="I5670" s="83">
        <v>0</v>
      </c>
      <c r="J5670" s="83">
        <v>2</v>
      </c>
      <c r="K5670" s="83">
        <v>0</v>
      </c>
      <c r="L5670" s="83">
        <v>15</v>
      </c>
      <c r="M5670" s="84">
        <v>4.9833887043189374E-3</v>
      </c>
      <c r="N5670" s="85">
        <f t="shared" si="88"/>
        <v>0</v>
      </c>
    </row>
    <row r="5671" spans="1:14" x14ac:dyDescent="0.25">
      <c r="A5671" s="1" t="s">
        <v>345</v>
      </c>
      <c r="B5671" s="1" t="s">
        <v>356</v>
      </c>
      <c r="C5671" s="1" t="s">
        <v>479</v>
      </c>
      <c r="D5671" s="83">
        <v>0</v>
      </c>
      <c r="E5671" s="83">
        <v>0</v>
      </c>
      <c r="F5671" s="83">
        <v>0</v>
      </c>
      <c r="G5671" s="83">
        <v>3</v>
      </c>
      <c r="H5671" s="83">
        <v>3</v>
      </c>
      <c r="I5671" s="83">
        <v>0</v>
      </c>
      <c r="J5671" s="83">
        <v>3</v>
      </c>
      <c r="K5671" s="83">
        <v>2</v>
      </c>
      <c r="L5671" s="83">
        <v>11</v>
      </c>
      <c r="M5671" s="84">
        <v>3.6544850498338869E-3</v>
      </c>
      <c r="N5671" s="85">
        <f t="shared" si="88"/>
        <v>0</v>
      </c>
    </row>
    <row r="5672" spans="1:14" x14ac:dyDescent="0.25">
      <c r="A5672" s="1" t="s">
        <v>345</v>
      </c>
      <c r="B5672" s="1" t="s">
        <v>356</v>
      </c>
      <c r="C5672" s="1" t="s">
        <v>480</v>
      </c>
      <c r="D5672" s="83">
        <v>0</v>
      </c>
      <c r="E5672" s="83">
        <v>0</v>
      </c>
      <c r="F5672" s="83">
        <v>0</v>
      </c>
      <c r="G5672" s="83">
        <v>0</v>
      </c>
      <c r="H5672" s="83">
        <v>0</v>
      </c>
      <c r="I5672" s="83">
        <v>0</v>
      </c>
      <c r="J5672" s="83">
        <v>3</v>
      </c>
      <c r="K5672" s="83">
        <v>2</v>
      </c>
      <c r="L5672" s="83">
        <v>5</v>
      </c>
      <c r="M5672" s="84">
        <v>1.6611295681063119E-3</v>
      </c>
      <c r="N5672" s="85">
        <f t="shared" si="88"/>
        <v>0</v>
      </c>
    </row>
    <row r="5673" spans="1:14" x14ac:dyDescent="0.25">
      <c r="A5673" s="1" t="s">
        <v>345</v>
      </c>
      <c r="B5673" s="1" t="s">
        <v>356</v>
      </c>
      <c r="C5673" s="1" t="s">
        <v>476</v>
      </c>
      <c r="D5673" s="83">
        <v>0</v>
      </c>
      <c r="E5673" s="83">
        <v>0</v>
      </c>
      <c r="F5673" s="83">
        <v>0</v>
      </c>
      <c r="G5673" s="83">
        <v>1</v>
      </c>
      <c r="H5673" s="83">
        <v>2</v>
      </c>
      <c r="I5673" s="83">
        <v>2</v>
      </c>
      <c r="J5673" s="83">
        <v>1</v>
      </c>
      <c r="K5673" s="83">
        <v>0</v>
      </c>
      <c r="L5673" s="83">
        <v>6</v>
      </c>
      <c r="M5673" s="84">
        <v>1.993355481727575E-3</v>
      </c>
      <c r="N5673" s="85">
        <f t="shared" si="88"/>
        <v>0</v>
      </c>
    </row>
    <row r="5674" spans="1:14" x14ac:dyDescent="0.25">
      <c r="A5674" s="1" t="s">
        <v>345</v>
      </c>
      <c r="B5674" s="1" t="s">
        <v>356</v>
      </c>
      <c r="C5674" s="1" t="s">
        <v>469</v>
      </c>
      <c r="D5674" s="83">
        <v>0</v>
      </c>
      <c r="E5674" s="83">
        <v>0</v>
      </c>
      <c r="F5674" s="83">
        <v>184</v>
      </c>
      <c r="G5674" s="83">
        <v>138</v>
      </c>
      <c r="H5674" s="83">
        <v>177</v>
      </c>
      <c r="I5674" s="83">
        <v>49</v>
      </c>
      <c r="J5674" s="83">
        <v>113</v>
      </c>
      <c r="K5674" s="83">
        <v>86</v>
      </c>
      <c r="L5674" s="83">
        <v>747</v>
      </c>
      <c r="M5674" s="84">
        <v>0.24817275747508311</v>
      </c>
      <c r="N5674" s="85">
        <f t="shared" si="88"/>
        <v>0</v>
      </c>
    </row>
    <row r="5675" spans="1:14" x14ac:dyDescent="0.25">
      <c r="A5675" s="1" t="s">
        <v>345</v>
      </c>
      <c r="B5675" s="1" t="s">
        <v>356</v>
      </c>
      <c r="C5675" s="1" t="s">
        <v>470</v>
      </c>
      <c r="D5675" s="83">
        <v>1</v>
      </c>
      <c r="E5675" s="83">
        <v>0</v>
      </c>
      <c r="F5675" s="83">
        <v>0</v>
      </c>
      <c r="G5675" s="83">
        <v>53</v>
      </c>
      <c r="H5675" s="83">
        <v>35</v>
      </c>
      <c r="I5675" s="83">
        <v>24</v>
      </c>
      <c r="J5675" s="83">
        <v>46</v>
      </c>
      <c r="K5675" s="83">
        <v>58</v>
      </c>
      <c r="L5675" s="83">
        <v>217</v>
      </c>
      <c r="M5675" s="84">
        <v>7.2093023255813959E-2</v>
      </c>
      <c r="N5675" s="85">
        <f t="shared" si="88"/>
        <v>0</v>
      </c>
    </row>
    <row r="5676" spans="1:14" x14ac:dyDescent="0.25">
      <c r="A5676" s="1" t="s">
        <v>345</v>
      </c>
      <c r="B5676" s="1" t="s">
        <v>356</v>
      </c>
      <c r="C5676" s="1" t="s">
        <v>471</v>
      </c>
      <c r="D5676" s="83">
        <v>0</v>
      </c>
      <c r="E5676" s="83">
        <v>0</v>
      </c>
      <c r="F5676" s="83">
        <v>13</v>
      </c>
      <c r="G5676" s="83">
        <v>25</v>
      </c>
      <c r="H5676" s="83">
        <v>11</v>
      </c>
      <c r="I5676" s="83">
        <v>7</v>
      </c>
      <c r="J5676" s="83">
        <v>2</v>
      </c>
      <c r="K5676" s="83">
        <v>5</v>
      </c>
      <c r="L5676" s="83">
        <v>63</v>
      </c>
      <c r="M5676" s="84">
        <v>2.0930232558139531E-2</v>
      </c>
      <c r="N5676" s="85">
        <f t="shared" si="88"/>
        <v>0</v>
      </c>
    </row>
    <row r="5677" spans="1:14" x14ac:dyDescent="0.25">
      <c r="A5677" s="1" t="s">
        <v>345</v>
      </c>
      <c r="B5677" s="1" t="s">
        <v>356</v>
      </c>
      <c r="C5677" s="1" t="s">
        <v>481</v>
      </c>
      <c r="D5677" s="83">
        <v>0</v>
      </c>
      <c r="E5677" s="83">
        <v>9</v>
      </c>
      <c r="F5677" s="83">
        <v>4</v>
      </c>
      <c r="G5677" s="83">
        <v>0</v>
      </c>
      <c r="H5677" s="83">
        <v>0</v>
      </c>
      <c r="I5677" s="83">
        <v>0</v>
      </c>
      <c r="J5677" s="83">
        <v>0</v>
      </c>
      <c r="K5677" s="83">
        <v>0</v>
      </c>
      <c r="L5677" s="83">
        <v>13</v>
      </c>
      <c r="M5677" s="84">
        <v>4.3189368770764121E-3</v>
      </c>
      <c r="N5677" s="85">
        <f t="shared" si="88"/>
        <v>0.69230769230769229</v>
      </c>
    </row>
    <row r="5678" spans="1:14" x14ac:dyDescent="0.25">
      <c r="A5678" s="1" t="s">
        <v>345</v>
      </c>
      <c r="B5678" s="1" t="s">
        <v>356</v>
      </c>
      <c r="C5678" s="1" t="s">
        <v>477</v>
      </c>
      <c r="D5678" s="83">
        <v>0</v>
      </c>
      <c r="E5678" s="83">
        <v>0</v>
      </c>
      <c r="F5678" s="83">
        <v>1</v>
      </c>
      <c r="G5678" s="83">
        <v>3</v>
      </c>
      <c r="H5678" s="83">
        <v>1</v>
      </c>
      <c r="I5678" s="83">
        <v>0</v>
      </c>
      <c r="J5678" s="83">
        <v>1</v>
      </c>
      <c r="K5678" s="83">
        <v>0</v>
      </c>
      <c r="L5678" s="83">
        <v>6</v>
      </c>
      <c r="M5678" s="84">
        <v>1.993355481727575E-3</v>
      </c>
      <c r="N5678" s="85">
        <f t="shared" si="88"/>
        <v>0</v>
      </c>
    </row>
    <row r="5679" spans="1:14" x14ac:dyDescent="0.25">
      <c r="A5679" s="1" t="s">
        <v>345</v>
      </c>
      <c r="B5679" s="1" t="s">
        <v>356</v>
      </c>
      <c r="C5679" s="1" t="s">
        <v>482</v>
      </c>
      <c r="D5679" s="83">
        <v>0</v>
      </c>
      <c r="E5679" s="83">
        <v>0</v>
      </c>
      <c r="F5679" s="83">
        <v>0</v>
      </c>
      <c r="G5679" s="83">
        <v>1</v>
      </c>
      <c r="H5679" s="83">
        <v>1</v>
      </c>
      <c r="I5679" s="83">
        <v>0</v>
      </c>
      <c r="J5679" s="83">
        <v>2</v>
      </c>
      <c r="K5679" s="83">
        <v>3</v>
      </c>
      <c r="L5679" s="83">
        <v>7</v>
      </c>
      <c r="M5679" s="84">
        <v>2.3255813953488372E-3</v>
      </c>
      <c r="N5679" s="85">
        <f t="shared" si="88"/>
        <v>0</v>
      </c>
    </row>
    <row r="5680" spans="1:14" x14ac:dyDescent="0.25">
      <c r="A5680" s="1" t="s">
        <v>345</v>
      </c>
      <c r="B5680" s="1" t="s">
        <v>356</v>
      </c>
      <c r="C5680" s="1" t="s">
        <v>478</v>
      </c>
      <c r="D5680" s="83">
        <v>0</v>
      </c>
      <c r="E5680" s="83">
        <v>0</v>
      </c>
      <c r="F5680" s="83">
        <v>1</v>
      </c>
      <c r="G5680" s="83">
        <v>4</v>
      </c>
      <c r="H5680" s="83">
        <v>4</v>
      </c>
      <c r="I5680" s="83">
        <v>1</v>
      </c>
      <c r="J5680" s="83">
        <v>1</v>
      </c>
      <c r="K5680" s="83">
        <v>0</v>
      </c>
      <c r="L5680" s="83">
        <v>11</v>
      </c>
      <c r="M5680" s="84">
        <v>3.6544850498338869E-3</v>
      </c>
      <c r="N5680" s="85">
        <f t="shared" si="88"/>
        <v>0</v>
      </c>
    </row>
    <row r="5681" spans="1:14" x14ac:dyDescent="0.25">
      <c r="A5681" s="1" t="s">
        <v>345</v>
      </c>
      <c r="B5681" s="1" t="s">
        <v>356</v>
      </c>
      <c r="C5681" s="1" t="s">
        <v>472</v>
      </c>
      <c r="D5681" s="83">
        <v>7</v>
      </c>
      <c r="E5681" s="83">
        <v>492</v>
      </c>
      <c r="F5681" s="83">
        <v>307</v>
      </c>
      <c r="G5681" s="83">
        <v>131</v>
      </c>
      <c r="H5681" s="83">
        <v>137</v>
      </c>
      <c r="I5681" s="83">
        <v>12</v>
      </c>
      <c r="J5681" s="83">
        <v>27</v>
      </c>
      <c r="K5681" s="83">
        <v>21</v>
      </c>
      <c r="L5681" s="83">
        <v>1134</v>
      </c>
      <c r="M5681" s="84">
        <v>0.37674418604651161</v>
      </c>
      <c r="N5681" s="85">
        <f t="shared" si="88"/>
        <v>0.43386243386243384</v>
      </c>
    </row>
    <row r="5682" spans="1:14" x14ac:dyDescent="0.25">
      <c r="A5682" s="1" t="s">
        <v>345</v>
      </c>
      <c r="B5682" s="1" t="s">
        <v>356</v>
      </c>
      <c r="C5682" s="1" t="s">
        <v>473</v>
      </c>
      <c r="D5682" s="83">
        <v>2</v>
      </c>
      <c r="E5682" s="83">
        <v>0</v>
      </c>
      <c r="F5682" s="83">
        <v>35</v>
      </c>
      <c r="G5682" s="83">
        <v>39</v>
      </c>
      <c r="H5682" s="83">
        <v>57</v>
      </c>
      <c r="I5682" s="83">
        <v>7</v>
      </c>
      <c r="J5682" s="83">
        <v>25</v>
      </c>
      <c r="K5682" s="83">
        <v>14</v>
      </c>
      <c r="L5682" s="83">
        <v>179</v>
      </c>
      <c r="M5682" s="84">
        <v>5.9468438538205978E-2</v>
      </c>
      <c r="N5682" s="85">
        <f t="shared" si="88"/>
        <v>0</v>
      </c>
    </row>
    <row r="5683" spans="1:14" x14ac:dyDescent="0.25">
      <c r="A5683" s="1" t="s">
        <v>345</v>
      </c>
      <c r="B5683" s="1" t="s">
        <v>356</v>
      </c>
      <c r="C5683" s="1" t="s">
        <v>474</v>
      </c>
      <c r="D5683" s="83">
        <v>2</v>
      </c>
      <c r="E5683" s="83">
        <v>86</v>
      </c>
      <c r="F5683" s="83">
        <v>58</v>
      </c>
      <c r="G5683" s="83">
        <v>17</v>
      </c>
      <c r="H5683" s="83">
        <v>23</v>
      </c>
      <c r="I5683" s="83">
        <v>2</v>
      </c>
      <c r="J5683" s="83">
        <v>3</v>
      </c>
      <c r="K5683" s="83">
        <v>1</v>
      </c>
      <c r="L5683" s="83">
        <v>192</v>
      </c>
      <c r="M5683" s="84">
        <v>6.3787375415282385E-2</v>
      </c>
      <c r="N5683" s="85">
        <f t="shared" si="88"/>
        <v>0.44791666666666669</v>
      </c>
    </row>
    <row r="5684" spans="1:14" x14ac:dyDescent="0.25">
      <c r="A5684" s="118" t="s">
        <v>345</v>
      </c>
      <c r="B5684" s="118" t="s">
        <v>357</v>
      </c>
      <c r="C5684" s="118" t="s">
        <v>467</v>
      </c>
      <c r="D5684" s="119">
        <v>29</v>
      </c>
      <c r="E5684" s="119">
        <v>786</v>
      </c>
      <c r="F5684" s="119">
        <v>806</v>
      </c>
      <c r="G5684" s="119">
        <v>427</v>
      </c>
      <c r="H5684" s="119">
        <v>504</v>
      </c>
      <c r="I5684" s="119">
        <v>97</v>
      </c>
      <c r="J5684" s="119">
        <v>136</v>
      </c>
      <c r="K5684" s="119">
        <v>109</v>
      </c>
      <c r="L5684" s="119">
        <v>2894</v>
      </c>
      <c r="M5684" s="120">
        <v>1</v>
      </c>
      <c r="N5684" s="117">
        <f t="shared" si="88"/>
        <v>0.27159640635798205</v>
      </c>
    </row>
    <row r="5685" spans="1:14" x14ac:dyDescent="0.25">
      <c r="A5685" s="1" t="s">
        <v>345</v>
      </c>
      <c r="B5685" s="1" t="s">
        <v>357</v>
      </c>
      <c r="C5685" s="1" t="s">
        <v>468</v>
      </c>
      <c r="D5685" s="83">
        <v>5</v>
      </c>
      <c r="E5685" s="83">
        <v>172</v>
      </c>
      <c r="F5685" s="83">
        <v>134</v>
      </c>
      <c r="G5685" s="83">
        <v>28</v>
      </c>
      <c r="H5685" s="83">
        <v>46</v>
      </c>
      <c r="I5685" s="83">
        <v>1</v>
      </c>
      <c r="J5685" s="83">
        <v>8</v>
      </c>
      <c r="K5685" s="83">
        <v>3</v>
      </c>
      <c r="L5685" s="83">
        <v>397</v>
      </c>
      <c r="M5685" s="84">
        <v>0.1371803731859019</v>
      </c>
      <c r="N5685" s="85">
        <f t="shared" si="88"/>
        <v>0.43324937027707811</v>
      </c>
    </row>
    <row r="5686" spans="1:14" x14ac:dyDescent="0.25">
      <c r="A5686" s="1" t="s">
        <v>345</v>
      </c>
      <c r="B5686" s="1" t="s">
        <v>357</v>
      </c>
      <c r="C5686" s="1" t="s">
        <v>475</v>
      </c>
      <c r="D5686" s="83">
        <v>0</v>
      </c>
      <c r="E5686" s="83">
        <v>0</v>
      </c>
      <c r="F5686" s="83">
        <v>4</v>
      </c>
      <c r="G5686" s="83">
        <v>3</v>
      </c>
      <c r="H5686" s="83">
        <v>0</v>
      </c>
      <c r="I5686" s="83">
        <v>0</v>
      </c>
      <c r="J5686" s="83">
        <v>1</v>
      </c>
      <c r="K5686" s="83">
        <v>0</v>
      </c>
      <c r="L5686" s="83">
        <v>8</v>
      </c>
      <c r="M5686" s="84">
        <v>2.7643400138217E-3</v>
      </c>
      <c r="N5686" s="85">
        <f t="shared" si="88"/>
        <v>0</v>
      </c>
    </row>
    <row r="5687" spans="1:14" x14ac:dyDescent="0.25">
      <c r="A5687" s="1" t="s">
        <v>345</v>
      </c>
      <c r="B5687" s="1" t="s">
        <v>357</v>
      </c>
      <c r="C5687" s="1" t="s">
        <v>479</v>
      </c>
      <c r="D5687" s="83">
        <v>0</v>
      </c>
      <c r="E5687" s="83">
        <v>0</v>
      </c>
      <c r="F5687" s="83">
        <v>0</v>
      </c>
      <c r="G5687" s="83">
        <v>3</v>
      </c>
      <c r="H5687" s="83">
        <v>4</v>
      </c>
      <c r="I5687" s="83">
        <v>2</v>
      </c>
      <c r="J5687" s="83">
        <v>2</v>
      </c>
      <c r="K5687" s="83">
        <v>2</v>
      </c>
      <c r="L5687" s="83">
        <v>13</v>
      </c>
      <c r="M5687" s="84">
        <v>4.4920525224602624E-3</v>
      </c>
      <c r="N5687" s="85">
        <f t="shared" si="88"/>
        <v>0</v>
      </c>
    </row>
    <row r="5688" spans="1:14" x14ac:dyDescent="0.25">
      <c r="A5688" s="1" t="s">
        <v>345</v>
      </c>
      <c r="B5688" s="1" t="s">
        <v>357</v>
      </c>
      <c r="C5688" s="1" t="s">
        <v>480</v>
      </c>
      <c r="D5688" s="83">
        <v>0</v>
      </c>
      <c r="E5688" s="83">
        <v>0</v>
      </c>
      <c r="F5688" s="83">
        <v>0</v>
      </c>
      <c r="G5688" s="83">
        <v>0</v>
      </c>
      <c r="H5688" s="83">
        <v>2</v>
      </c>
      <c r="I5688" s="83">
        <v>0</v>
      </c>
      <c r="J5688" s="83">
        <v>0</v>
      </c>
      <c r="K5688" s="83">
        <v>5</v>
      </c>
      <c r="L5688" s="83">
        <v>7</v>
      </c>
      <c r="M5688" s="84">
        <v>2.4187975120939882E-3</v>
      </c>
      <c r="N5688" s="85">
        <f t="shared" si="88"/>
        <v>0</v>
      </c>
    </row>
    <row r="5689" spans="1:14" x14ac:dyDescent="0.25">
      <c r="A5689" s="1" t="s">
        <v>345</v>
      </c>
      <c r="B5689" s="1" t="s">
        <v>357</v>
      </c>
      <c r="C5689" s="1" t="s">
        <v>476</v>
      </c>
      <c r="D5689" s="83">
        <v>0</v>
      </c>
      <c r="E5689" s="83">
        <v>0</v>
      </c>
      <c r="F5689" s="83">
        <v>0</v>
      </c>
      <c r="G5689" s="83">
        <v>2</v>
      </c>
      <c r="H5689" s="83">
        <v>5</v>
      </c>
      <c r="I5689" s="83">
        <v>0</v>
      </c>
      <c r="J5689" s="83">
        <v>0</v>
      </c>
      <c r="K5689" s="83">
        <v>0</v>
      </c>
      <c r="L5689" s="83">
        <v>7</v>
      </c>
      <c r="M5689" s="84">
        <v>2.4187975120939882E-3</v>
      </c>
      <c r="N5689" s="85">
        <f t="shared" si="88"/>
        <v>0</v>
      </c>
    </row>
    <row r="5690" spans="1:14" x14ac:dyDescent="0.25">
      <c r="A5690" s="1" t="s">
        <v>345</v>
      </c>
      <c r="B5690" s="1" t="s">
        <v>357</v>
      </c>
      <c r="C5690" s="1" t="s">
        <v>469</v>
      </c>
      <c r="D5690" s="83">
        <v>1</v>
      </c>
      <c r="E5690" s="83">
        <v>0</v>
      </c>
      <c r="F5690" s="83">
        <v>181</v>
      </c>
      <c r="G5690" s="83">
        <v>155</v>
      </c>
      <c r="H5690" s="83">
        <v>175</v>
      </c>
      <c r="I5690" s="83">
        <v>36</v>
      </c>
      <c r="J5690" s="83">
        <v>55</v>
      </c>
      <c r="K5690" s="83">
        <v>36</v>
      </c>
      <c r="L5690" s="83">
        <v>639</v>
      </c>
      <c r="M5690" s="84">
        <v>0.2208016586040083</v>
      </c>
      <c r="N5690" s="85">
        <f t="shared" si="88"/>
        <v>0</v>
      </c>
    </row>
    <row r="5691" spans="1:14" x14ac:dyDescent="0.25">
      <c r="A5691" s="1" t="s">
        <v>345</v>
      </c>
      <c r="B5691" s="1" t="s">
        <v>357</v>
      </c>
      <c r="C5691" s="1" t="s">
        <v>470</v>
      </c>
      <c r="D5691" s="83">
        <v>1</v>
      </c>
      <c r="E5691" s="83">
        <v>1</v>
      </c>
      <c r="F5691" s="83">
        <v>0</v>
      </c>
      <c r="G5691" s="83">
        <v>56</v>
      </c>
      <c r="H5691" s="83">
        <v>46</v>
      </c>
      <c r="I5691" s="83">
        <v>35</v>
      </c>
      <c r="J5691" s="83">
        <v>35</v>
      </c>
      <c r="K5691" s="83">
        <v>38</v>
      </c>
      <c r="L5691" s="83">
        <v>212</v>
      </c>
      <c r="M5691" s="84">
        <v>7.3255010366275047E-2</v>
      </c>
      <c r="N5691" s="85">
        <f t="shared" si="88"/>
        <v>4.7169811320754715E-3</v>
      </c>
    </row>
    <row r="5692" spans="1:14" x14ac:dyDescent="0.25">
      <c r="A5692" s="1" t="s">
        <v>345</v>
      </c>
      <c r="B5692" s="1" t="s">
        <v>357</v>
      </c>
      <c r="C5692" s="1" t="s">
        <v>471</v>
      </c>
      <c r="D5692" s="83">
        <v>0</v>
      </c>
      <c r="E5692" s="83">
        <v>0</v>
      </c>
      <c r="F5692" s="83">
        <v>26</v>
      </c>
      <c r="G5692" s="83">
        <v>26</v>
      </c>
      <c r="H5692" s="83">
        <v>11</v>
      </c>
      <c r="I5692" s="83">
        <v>5</v>
      </c>
      <c r="J5692" s="83">
        <v>3</v>
      </c>
      <c r="K5692" s="83">
        <v>6</v>
      </c>
      <c r="L5692" s="83">
        <v>77</v>
      </c>
      <c r="M5692" s="84">
        <v>2.6606772633033859E-2</v>
      </c>
      <c r="N5692" s="85">
        <f t="shared" si="88"/>
        <v>0</v>
      </c>
    </row>
    <row r="5693" spans="1:14" x14ac:dyDescent="0.25">
      <c r="A5693" s="1" t="s">
        <v>345</v>
      </c>
      <c r="B5693" s="1" t="s">
        <v>357</v>
      </c>
      <c r="C5693" s="1" t="s">
        <v>481</v>
      </c>
      <c r="D5693" s="83">
        <v>0</v>
      </c>
      <c r="E5693" s="83">
        <v>12</v>
      </c>
      <c r="F5693" s="83">
        <v>4</v>
      </c>
      <c r="G5693" s="83">
        <v>1</v>
      </c>
      <c r="H5693" s="83">
        <v>0</v>
      </c>
      <c r="I5693" s="83">
        <v>0</v>
      </c>
      <c r="J5693" s="83">
        <v>0</v>
      </c>
      <c r="K5693" s="83">
        <v>0</v>
      </c>
      <c r="L5693" s="83">
        <v>17</v>
      </c>
      <c r="M5693" s="84">
        <v>5.874222529371113E-3</v>
      </c>
      <c r="N5693" s="85">
        <f t="shared" si="88"/>
        <v>0.70588235294117652</v>
      </c>
    </row>
    <row r="5694" spans="1:14" x14ac:dyDescent="0.25">
      <c r="A5694" s="1" t="s">
        <v>345</v>
      </c>
      <c r="B5694" s="1" t="s">
        <v>357</v>
      </c>
      <c r="C5694" s="1" t="s">
        <v>477</v>
      </c>
      <c r="D5694" s="83">
        <v>0</v>
      </c>
      <c r="E5694" s="83">
        <v>0</v>
      </c>
      <c r="F5694" s="83">
        <v>1</v>
      </c>
      <c r="G5694" s="83">
        <v>2</v>
      </c>
      <c r="H5694" s="83">
        <v>2</v>
      </c>
      <c r="I5694" s="83">
        <v>1</v>
      </c>
      <c r="J5694" s="83">
        <v>0</v>
      </c>
      <c r="K5694" s="83">
        <v>0</v>
      </c>
      <c r="L5694" s="83">
        <v>6</v>
      </c>
      <c r="M5694" s="84">
        <v>2.0732550103662751E-3</v>
      </c>
      <c r="N5694" s="85">
        <f t="shared" si="88"/>
        <v>0</v>
      </c>
    </row>
    <row r="5695" spans="1:14" x14ac:dyDescent="0.25">
      <c r="A5695" s="1" t="s">
        <v>345</v>
      </c>
      <c r="B5695" s="1" t="s">
        <v>357</v>
      </c>
      <c r="C5695" s="1" t="s">
        <v>482</v>
      </c>
      <c r="D5695" s="83">
        <v>0</v>
      </c>
      <c r="E5695" s="83">
        <v>1</v>
      </c>
      <c r="F5695" s="83">
        <v>0</v>
      </c>
      <c r="G5695" s="83">
        <v>1</v>
      </c>
      <c r="H5695" s="83">
        <v>3</v>
      </c>
      <c r="I5695" s="83">
        <v>1</v>
      </c>
      <c r="J5695" s="83">
        <v>3</v>
      </c>
      <c r="K5695" s="83">
        <v>0</v>
      </c>
      <c r="L5695" s="83">
        <v>9</v>
      </c>
      <c r="M5695" s="84">
        <v>3.1098825155494131E-3</v>
      </c>
      <c r="N5695" s="85">
        <f t="shared" si="88"/>
        <v>0.1111111111111111</v>
      </c>
    </row>
    <row r="5696" spans="1:14" x14ac:dyDescent="0.25">
      <c r="A5696" s="1" t="s">
        <v>345</v>
      </c>
      <c r="B5696" s="1" t="s">
        <v>357</v>
      </c>
      <c r="C5696" s="1" t="s">
        <v>478</v>
      </c>
      <c r="D5696" s="83">
        <v>0</v>
      </c>
      <c r="E5696" s="83">
        <v>0</v>
      </c>
      <c r="F5696" s="83">
        <v>1</v>
      </c>
      <c r="G5696" s="83">
        <v>3</v>
      </c>
      <c r="H5696" s="83">
        <v>2</v>
      </c>
      <c r="I5696" s="83">
        <v>0</v>
      </c>
      <c r="J5696" s="83">
        <v>0</v>
      </c>
      <c r="K5696" s="83">
        <v>0</v>
      </c>
      <c r="L5696" s="83">
        <v>6</v>
      </c>
      <c r="M5696" s="84">
        <v>2.0732550103662751E-3</v>
      </c>
      <c r="N5696" s="85">
        <f t="shared" si="88"/>
        <v>0</v>
      </c>
    </row>
    <row r="5697" spans="1:14" x14ac:dyDescent="0.25">
      <c r="A5697" s="1" t="s">
        <v>345</v>
      </c>
      <c r="B5697" s="1" t="s">
        <v>357</v>
      </c>
      <c r="C5697" s="1" t="s">
        <v>472</v>
      </c>
      <c r="D5697" s="83">
        <v>15</v>
      </c>
      <c r="E5697" s="83">
        <v>481</v>
      </c>
      <c r="F5697" s="83">
        <v>339</v>
      </c>
      <c r="G5697" s="83">
        <v>95</v>
      </c>
      <c r="H5697" s="83">
        <v>120</v>
      </c>
      <c r="I5697" s="83">
        <v>6</v>
      </c>
      <c r="J5697" s="83">
        <v>12</v>
      </c>
      <c r="K5697" s="83">
        <v>6</v>
      </c>
      <c r="L5697" s="83">
        <v>1074</v>
      </c>
      <c r="M5697" s="84">
        <v>0.37111264685556322</v>
      </c>
      <c r="N5697" s="85">
        <f t="shared" si="88"/>
        <v>0.4478584729981378</v>
      </c>
    </row>
    <row r="5698" spans="1:14" x14ac:dyDescent="0.25">
      <c r="A5698" s="1" t="s">
        <v>345</v>
      </c>
      <c r="B5698" s="1" t="s">
        <v>357</v>
      </c>
      <c r="C5698" s="1" t="s">
        <v>473</v>
      </c>
      <c r="D5698" s="83">
        <v>3</v>
      </c>
      <c r="E5698" s="83">
        <v>2</v>
      </c>
      <c r="F5698" s="83">
        <v>48</v>
      </c>
      <c r="G5698" s="83">
        <v>40</v>
      </c>
      <c r="H5698" s="83">
        <v>63</v>
      </c>
      <c r="I5698" s="83">
        <v>8</v>
      </c>
      <c r="J5698" s="83">
        <v>16</v>
      </c>
      <c r="K5698" s="83">
        <v>12</v>
      </c>
      <c r="L5698" s="83">
        <v>192</v>
      </c>
      <c r="M5698" s="84">
        <v>6.6344160331720803E-2</v>
      </c>
      <c r="N5698" s="85">
        <f t="shared" si="88"/>
        <v>1.0416666666666666E-2</v>
      </c>
    </row>
    <row r="5699" spans="1:14" x14ac:dyDescent="0.25">
      <c r="A5699" s="1" t="s">
        <v>345</v>
      </c>
      <c r="B5699" s="1" t="s">
        <v>357</v>
      </c>
      <c r="C5699" s="1" t="s">
        <v>474</v>
      </c>
      <c r="D5699" s="83">
        <v>4</v>
      </c>
      <c r="E5699" s="83">
        <v>117</v>
      </c>
      <c r="F5699" s="83">
        <v>68</v>
      </c>
      <c r="G5699" s="83">
        <v>12</v>
      </c>
      <c r="H5699" s="83">
        <v>25</v>
      </c>
      <c r="I5699" s="83">
        <v>2</v>
      </c>
      <c r="J5699" s="83">
        <v>1</v>
      </c>
      <c r="K5699" s="83">
        <v>1</v>
      </c>
      <c r="L5699" s="83">
        <v>230</v>
      </c>
      <c r="M5699" s="84">
        <v>7.9474775397373881E-2</v>
      </c>
      <c r="N5699" s="85">
        <f t="shared" si="88"/>
        <v>0.50869565217391299</v>
      </c>
    </row>
    <row r="5700" spans="1:14" x14ac:dyDescent="0.25">
      <c r="A5700" s="118" t="s">
        <v>345</v>
      </c>
      <c r="B5700" s="118" t="s">
        <v>358</v>
      </c>
      <c r="C5700" s="118" t="s">
        <v>467</v>
      </c>
      <c r="D5700" s="119">
        <v>51</v>
      </c>
      <c r="E5700" s="119">
        <v>768</v>
      </c>
      <c r="F5700" s="119">
        <v>885</v>
      </c>
      <c r="G5700" s="119">
        <v>398</v>
      </c>
      <c r="H5700" s="119">
        <v>534</v>
      </c>
      <c r="I5700" s="119">
        <v>88</v>
      </c>
      <c r="J5700" s="119">
        <v>134</v>
      </c>
      <c r="K5700" s="119">
        <v>164</v>
      </c>
      <c r="L5700" s="119">
        <v>3022</v>
      </c>
      <c r="M5700" s="120">
        <v>1</v>
      </c>
      <c r="N5700" s="117">
        <f t="shared" ref="N5700:N5763" si="89">E5700/L5700</f>
        <v>0.25413633355393778</v>
      </c>
    </row>
    <row r="5701" spans="1:14" x14ac:dyDescent="0.25">
      <c r="A5701" s="1" t="s">
        <v>345</v>
      </c>
      <c r="B5701" s="1" t="s">
        <v>358</v>
      </c>
      <c r="C5701" s="1" t="s">
        <v>468</v>
      </c>
      <c r="D5701" s="83">
        <v>11</v>
      </c>
      <c r="E5701" s="83">
        <v>188</v>
      </c>
      <c r="F5701" s="83">
        <v>170</v>
      </c>
      <c r="G5701" s="83">
        <v>42</v>
      </c>
      <c r="H5701" s="83">
        <v>64</v>
      </c>
      <c r="I5701" s="83">
        <v>1</v>
      </c>
      <c r="J5701" s="83">
        <v>7</v>
      </c>
      <c r="K5701" s="83">
        <v>7</v>
      </c>
      <c r="L5701" s="83">
        <v>490</v>
      </c>
      <c r="M5701" s="84">
        <v>0.16214427531436129</v>
      </c>
      <c r="N5701" s="85">
        <f t="shared" si="89"/>
        <v>0.3836734693877551</v>
      </c>
    </row>
    <row r="5702" spans="1:14" x14ac:dyDescent="0.25">
      <c r="A5702" s="1" t="s">
        <v>345</v>
      </c>
      <c r="B5702" s="1" t="s">
        <v>358</v>
      </c>
      <c r="C5702" s="1" t="s">
        <v>475</v>
      </c>
      <c r="D5702" s="83">
        <v>0</v>
      </c>
      <c r="E5702" s="83">
        <v>0</v>
      </c>
      <c r="F5702" s="83">
        <v>0</v>
      </c>
      <c r="G5702" s="83">
        <v>1</v>
      </c>
      <c r="H5702" s="83">
        <v>3</v>
      </c>
      <c r="I5702" s="83">
        <v>0</v>
      </c>
      <c r="J5702" s="83">
        <v>0</v>
      </c>
      <c r="K5702" s="83">
        <v>0</v>
      </c>
      <c r="L5702" s="83">
        <v>4</v>
      </c>
      <c r="M5702" s="84">
        <v>1.3236267372600931E-3</v>
      </c>
      <c r="N5702" s="85">
        <f t="shared" si="89"/>
        <v>0</v>
      </c>
    </row>
    <row r="5703" spans="1:14" x14ac:dyDescent="0.25">
      <c r="A5703" s="1" t="s">
        <v>345</v>
      </c>
      <c r="B5703" s="1" t="s">
        <v>358</v>
      </c>
      <c r="C5703" s="1" t="s">
        <v>479</v>
      </c>
      <c r="D5703" s="83">
        <v>0</v>
      </c>
      <c r="E5703" s="83">
        <v>0</v>
      </c>
      <c r="F5703" s="83">
        <v>0</v>
      </c>
      <c r="G5703" s="83">
        <v>1</v>
      </c>
      <c r="H5703" s="83">
        <v>3</v>
      </c>
      <c r="I5703" s="83">
        <v>2</v>
      </c>
      <c r="J5703" s="83">
        <v>0</v>
      </c>
      <c r="K5703" s="83">
        <v>2</v>
      </c>
      <c r="L5703" s="83">
        <v>8</v>
      </c>
      <c r="M5703" s="84">
        <v>2.6472534745201849E-3</v>
      </c>
      <c r="N5703" s="85">
        <f t="shared" si="89"/>
        <v>0</v>
      </c>
    </row>
    <row r="5704" spans="1:14" x14ac:dyDescent="0.25">
      <c r="A5704" s="1" t="s">
        <v>345</v>
      </c>
      <c r="B5704" s="1" t="s">
        <v>358</v>
      </c>
      <c r="C5704" s="1" t="s">
        <v>480</v>
      </c>
      <c r="D5704" s="83">
        <v>0</v>
      </c>
      <c r="E5704" s="83">
        <v>0</v>
      </c>
      <c r="F5704" s="83">
        <v>0</v>
      </c>
      <c r="G5704" s="83">
        <v>0</v>
      </c>
      <c r="H5704" s="83">
        <v>0</v>
      </c>
      <c r="I5704" s="83">
        <v>1</v>
      </c>
      <c r="J5704" s="83">
        <v>4</v>
      </c>
      <c r="K5704" s="83">
        <v>4</v>
      </c>
      <c r="L5704" s="83">
        <v>9</v>
      </c>
      <c r="M5704" s="84">
        <v>2.978160158835209E-3</v>
      </c>
      <c r="N5704" s="85">
        <f t="shared" si="89"/>
        <v>0</v>
      </c>
    </row>
    <row r="5705" spans="1:14" x14ac:dyDescent="0.25">
      <c r="A5705" s="1" t="s">
        <v>345</v>
      </c>
      <c r="B5705" s="1" t="s">
        <v>358</v>
      </c>
      <c r="C5705" s="1" t="s">
        <v>476</v>
      </c>
      <c r="D5705" s="83">
        <v>0</v>
      </c>
      <c r="E5705" s="83">
        <v>0</v>
      </c>
      <c r="F5705" s="83">
        <v>0</v>
      </c>
      <c r="G5705" s="83">
        <v>0</v>
      </c>
      <c r="H5705" s="83">
        <v>3</v>
      </c>
      <c r="I5705" s="83">
        <v>0</v>
      </c>
      <c r="J5705" s="83">
        <v>0</v>
      </c>
      <c r="K5705" s="83">
        <v>1</v>
      </c>
      <c r="L5705" s="83">
        <v>4</v>
      </c>
      <c r="M5705" s="84">
        <v>1.3236267372600931E-3</v>
      </c>
      <c r="N5705" s="85">
        <f t="shared" si="89"/>
        <v>0</v>
      </c>
    </row>
    <row r="5706" spans="1:14" x14ac:dyDescent="0.25">
      <c r="A5706" s="1" t="s">
        <v>345</v>
      </c>
      <c r="B5706" s="1" t="s">
        <v>358</v>
      </c>
      <c r="C5706" s="1" t="s">
        <v>469</v>
      </c>
      <c r="D5706" s="83">
        <v>8</v>
      </c>
      <c r="E5706" s="83">
        <v>3</v>
      </c>
      <c r="F5706" s="83">
        <v>207</v>
      </c>
      <c r="G5706" s="83">
        <v>161</v>
      </c>
      <c r="H5706" s="83">
        <v>201</v>
      </c>
      <c r="I5706" s="83">
        <v>40</v>
      </c>
      <c r="J5706" s="83">
        <v>54</v>
      </c>
      <c r="K5706" s="83">
        <v>60</v>
      </c>
      <c r="L5706" s="83">
        <v>734</v>
      </c>
      <c r="M5706" s="84">
        <v>0.24288550628722699</v>
      </c>
      <c r="N5706" s="85">
        <f t="shared" si="89"/>
        <v>4.0871934604904629E-3</v>
      </c>
    </row>
    <row r="5707" spans="1:14" x14ac:dyDescent="0.25">
      <c r="A5707" s="1" t="s">
        <v>345</v>
      </c>
      <c r="B5707" s="1" t="s">
        <v>358</v>
      </c>
      <c r="C5707" s="1" t="s">
        <v>470</v>
      </c>
      <c r="D5707" s="83">
        <v>0</v>
      </c>
      <c r="E5707" s="83">
        <v>0</v>
      </c>
      <c r="F5707" s="83">
        <v>0</v>
      </c>
      <c r="G5707" s="83">
        <v>40</v>
      </c>
      <c r="H5707" s="83">
        <v>29</v>
      </c>
      <c r="I5707" s="83">
        <v>19</v>
      </c>
      <c r="J5707" s="83">
        <v>32</v>
      </c>
      <c r="K5707" s="83">
        <v>56</v>
      </c>
      <c r="L5707" s="83">
        <v>176</v>
      </c>
      <c r="M5707" s="84">
        <v>5.8239576439444093E-2</v>
      </c>
      <c r="N5707" s="85">
        <f t="shared" si="89"/>
        <v>0</v>
      </c>
    </row>
    <row r="5708" spans="1:14" x14ac:dyDescent="0.25">
      <c r="A5708" s="1" t="s">
        <v>345</v>
      </c>
      <c r="B5708" s="1" t="s">
        <v>358</v>
      </c>
      <c r="C5708" s="1" t="s">
        <v>471</v>
      </c>
      <c r="D5708" s="83">
        <v>1</v>
      </c>
      <c r="E5708" s="83">
        <v>0</v>
      </c>
      <c r="F5708" s="83">
        <v>22</v>
      </c>
      <c r="G5708" s="83">
        <v>15</v>
      </c>
      <c r="H5708" s="83">
        <v>19</v>
      </c>
      <c r="I5708" s="83">
        <v>4</v>
      </c>
      <c r="J5708" s="83">
        <v>1</v>
      </c>
      <c r="K5708" s="83">
        <v>4</v>
      </c>
      <c r="L5708" s="83">
        <v>66</v>
      </c>
      <c r="M5708" s="84">
        <v>2.183984116479153E-2</v>
      </c>
      <c r="N5708" s="85">
        <f t="shared" si="89"/>
        <v>0</v>
      </c>
    </row>
    <row r="5709" spans="1:14" x14ac:dyDescent="0.25">
      <c r="A5709" s="1" t="s">
        <v>345</v>
      </c>
      <c r="B5709" s="1" t="s">
        <v>358</v>
      </c>
      <c r="C5709" s="1" t="s">
        <v>481</v>
      </c>
      <c r="D5709" s="83">
        <v>0</v>
      </c>
      <c r="E5709" s="83">
        <v>8</v>
      </c>
      <c r="F5709" s="83">
        <v>2</v>
      </c>
      <c r="G5709" s="83">
        <v>0</v>
      </c>
      <c r="H5709" s="83">
        <v>0</v>
      </c>
      <c r="I5709" s="83">
        <v>0</v>
      </c>
      <c r="J5709" s="83">
        <v>0</v>
      </c>
      <c r="K5709" s="83">
        <v>0</v>
      </c>
      <c r="L5709" s="83">
        <v>10</v>
      </c>
      <c r="M5709" s="84">
        <v>3.3090668431502322E-3</v>
      </c>
      <c r="N5709" s="85">
        <f t="shared" si="89"/>
        <v>0.8</v>
      </c>
    </row>
    <row r="5710" spans="1:14" x14ac:dyDescent="0.25">
      <c r="A5710" s="1" t="s">
        <v>345</v>
      </c>
      <c r="B5710" s="1" t="s">
        <v>358</v>
      </c>
      <c r="C5710" s="1" t="s">
        <v>477</v>
      </c>
      <c r="D5710" s="83">
        <v>0</v>
      </c>
      <c r="E5710" s="83">
        <v>0</v>
      </c>
      <c r="F5710" s="83">
        <v>12</v>
      </c>
      <c r="G5710" s="83">
        <v>1</v>
      </c>
      <c r="H5710" s="83">
        <v>4</v>
      </c>
      <c r="I5710" s="83">
        <v>0</v>
      </c>
      <c r="J5710" s="83">
        <v>1</v>
      </c>
      <c r="K5710" s="83">
        <v>0</v>
      </c>
      <c r="L5710" s="83">
        <v>18</v>
      </c>
      <c r="M5710" s="84">
        <v>5.9563203176704171E-3</v>
      </c>
      <c r="N5710" s="85">
        <f t="shared" si="89"/>
        <v>0</v>
      </c>
    </row>
    <row r="5711" spans="1:14" x14ac:dyDescent="0.25">
      <c r="A5711" s="1" t="s">
        <v>345</v>
      </c>
      <c r="B5711" s="1" t="s">
        <v>358</v>
      </c>
      <c r="C5711" s="1" t="s">
        <v>482</v>
      </c>
      <c r="D5711" s="83">
        <v>0</v>
      </c>
      <c r="E5711" s="83">
        <v>0</v>
      </c>
      <c r="F5711" s="83">
        <v>0</v>
      </c>
      <c r="G5711" s="83">
        <v>1</v>
      </c>
      <c r="H5711" s="83">
        <v>1</v>
      </c>
      <c r="I5711" s="83">
        <v>0</v>
      </c>
      <c r="J5711" s="83">
        <v>2</v>
      </c>
      <c r="K5711" s="83">
        <v>0</v>
      </c>
      <c r="L5711" s="83">
        <v>4</v>
      </c>
      <c r="M5711" s="84">
        <v>1.3236267372600931E-3</v>
      </c>
      <c r="N5711" s="85">
        <f t="shared" si="89"/>
        <v>0</v>
      </c>
    </row>
    <row r="5712" spans="1:14" x14ac:dyDescent="0.25">
      <c r="A5712" s="1" t="s">
        <v>345</v>
      </c>
      <c r="B5712" s="1" t="s">
        <v>358</v>
      </c>
      <c r="C5712" s="1" t="s">
        <v>478</v>
      </c>
      <c r="D5712" s="83">
        <v>0</v>
      </c>
      <c r="E5712" s="83">
        <v>0</v>
      </c>
      <c r="F5712" s="83">
        <v>2</v>
      </c>
      <c r="G5712" s="83">
        <v>0</v>
      </c>
      <c r="H5712" s="83">
        <v>0</v>
      </c>
      <c r="I5712" s="83">
        <v>0</v>
      </c>
      <c r="J5712" s="83">
        <v>0</v>
      </c>
      <c r="K5712" s="83">
        <v>0</v>
      </c>
      <c r="L5712" s="83">
        <v>2</v>
      </c>
      <c r="M5712" s="84">
        <v>6.6181336863004633E-4</v>
      </c>
      <c r="N5712" s="85">
        <f t="shared" si="89"/>
        <v>0</v>
      </c>
    </row>
    <row r="5713" spans="1:14" x14ac:dyDescent="0.25">
      <c r="A5713" s="1" t="s">
        <v>345</v>
      </c>
      <c r="B5713" s="1" t="s">
        <v>358</v>
      </c>
      <c r="C5713" s="1" t="s">
        <v>472</v>
      </c>
      <c r="D5713" s="83">
        <v>24</v>
      </c>
      <c r="E5713" s="83">
        <v>463</v>
      </c>
      <c r="F5713" s="83">
        <v>366</v>
      </c>
      <c r="G5713" s="83">
        <v>95</v>
      </c>
      <c r="H5713" s="83">
        <v>138</v>
      </c>
      <c r="I5713" s="83">
        <v>11</v>
      </c>
      <c r="J5713" s="83">
        <v>13</v>
      </c>
      <c r="K5713" s="83">
        <v>15</v>
      </c>
      <c r="L5713" s="83">
        <v>1125</v>
      </c>
      <c r="M5713" s="84">
        <v>0.37227001985440111</v>
      </c>
      <c r="N5713" s="85">
        <f t="shared" si="89"/>
        <v>0.41155555555555556</v>
      </c>
    </row>
    <row r="5714" spans="1:14" x14ac:dyDescent="0.25">
      <c r="A5714" s="1" t="s">
        <v>345</v>
      </c>
      <c r="B5714" s="1" t="s">
        <v>358</v>
      </c>
      <c r="C5714" s="1" t="s">
        <v>473</v>
      </c>
      <c r="D5714" s="83">
        <v>4</v>
      </c>
      <c r="E5714" s="83">
        <v>2</v>
      </c>
      <c r="F5714" s="83">
        <v>53</v>
      </c>
      <c r="G5714" s="83">
        <v>35</v>
      </c>
      <c r="H5714" s="83">
        <v>52</v>
      </c>
      <c r="I5714" s="83">
        <v>8</v>
      </c>
      <c r="J5714" s="83">
        <v>16</v>
      </c>
      <c r="K5714" s="83">
        <v>13</v>
      </c>
      <c r="L5714" s="83">
        <v>183</v>
      </c>
      <c r="M5714" s="84">
        <v>6.0555923229649242E-2</v>
      </c>
      <c r="N5714" s="85">
        <f t="shared" si="89"/>
        <v>1.092896174863388E-2</v>
      </c>
    </row>
    <row r="5715" spans="1:14" x14ac:dyDescent="0.25">
      <c r="A5715" s="1" t="s">
        <v>345</v>
      </c>
      <c r="B5715" s="1" t="s">
        <v>358</v>
      </c>
      <c r="C5715" s="1" t="s">
        <v>474</v>
      </c>
      <c r="D5715" s="83">
        <v>3</v>
      </c>
      <c r="E5715" s="83">
        <v>104</v>
      </c>
      <c r="F5715" s="83">
        <v>51</v>
      </c>
      <c r="G5715" s="83">
        <v>6</v>
      </c>
      <c r="H5715" s="83">
        <v>17</v>
      </c>
      <c r="I5715" s="83">
        <v>2</v>
      </c>
      <c r="J5715" s="83">
        <v>4</v>
      </c>
      <c r="K5715" s="83">
        <v>2</v>
      </c>
      <c r="L5715" s="83">
        <v>189</v>
      </c>
      <c r="M5715" s="84">
        <v>6.2541363335539377E-2</v>
      </c>
      <c r="N5715" s="85">
        <f t="shared" si="89"/>
        <v>0.55026455026455023</v>
      </c>
    </row>
    <row r="5716" spans="1:14" x14ac:dyDescent="0.25">
      <c r="A5716" s="118" t="s">
        <v>345</v>
      </c>
      <c r="B5716" s="118" t="s">
        <v>671</v>
      </c>
      <c r="C5716" s="118" t="s">
        <v>467</v>
      </c>
      <c r="D5716" s="119">
        <v>6</v>
      </c>
      <c r="E5716" s="119">
        <v>782</v>
      </c>
      <c r="F5716" s="119">
        <v>517</v>
      </c>
      <c r="G5716" s="119">
        <v>270</v>
      </c>
      <c r="H5716" s="119">
        <v>219</v>
      </c>
      <c r="I5716" s="119">
        <v>34</v>
      </c>
      <c r="J5716" s="119">
        <v>55</v>
      </c>
      <c r="K5716" s="119">
        <v>41</v>
      </c>
      <c r="L5716" s="119">
        <v>1924</v>
      </c>
      <c r="M5716" s="120">
        <v>1</v>
      </c>
      <c r="N5716" s="117">
        <f t="shared" si="89"/>
        <v>0.40644490644490644</v>
      </c>
    </row>
    <row r="5717" spans="1:14" x14ac:dyDescent="0.25">
      <c r="A5717" s="1" t="s">
        <v>345</v>
      </c>
      <c r="B5717" s="1" t="s">
        <v>671</v>
      </c>
      <c r="C5717" s="1" t="s">
        <v>468</v>
      </c>
      <c r="D5717" s="83">
        <v>1</v>
      </c>
      <c r="E5717" s="83">
        <v>120</v>
      </c>
      <c r="F5717" s="83">
        <v>87</v>
      </c>
      <c r="G5717" s="83">
        <v>24</v>
      </c>
      <c r="H5717" s="83">
        <v>17</v>
      </c>
      <c r="I5717" s="83">
        <v>0</v>
      </c>
      <c r="J5717" s="83">
        <v>0</v>
      </c>
      <c r="K5717" s="83">
        <v>0</v>
      </c>
      <c r="L5717" s="83">
        <v>249</v>
      </c>
      <c r="M5717" s="84">
        <v>0.12941787941787941</v>
      </c>
      <c r="N5717" s="85">
        <f t="shared" si="89"/>
        <v>0.48192771084337349</v>
      </c>
    </row>
    <row r="5718" spans="1:14" x14ac:dyDescent="0.25">
      <c r="A5718" s="1" t="s">
        <v>345</v>
      </c>
      <c r="B5718" s="1" t="s">
        <v>671</v>
      </c>
      <c r="C5718" s="1" t="s">
        <v>475</v>
      </c>
      <c r="D5718" s="83">
        <v>0</v>
      </c>
      <c r="E5718" s="83">
        <v>0</v>
      </c>
      <c r="F5718" s="83">
        <v>7</v>
      </c>
      <c r="G5718" s="83">
        <v>7</v>
      </c>
      <c r="H5718" s="83">
        <v>3</v>
      </c>
      <c r="I5718" s="83">
        <v>1</v>
      </c>
      <c r="J5718" s="83">
        <v>0</v>
      </c>
      <c r="K5718" s="83">
        <v>0</v>
      </c>
      <c r="L5718" s="83">
        <v>18</v>
      </c>
      <c r="M5718" s="84">
        <v>9.355509355509356E-3</v>
      </c>
      <c r="N5718" s="85">
        <f t="shared" si="89"/>
        <v>0</v>
      </c>
    </row>
    <row r="5719" spans="1:14" x14ac:dyDescent="0.25">
      <c r="A5719" s="1" t="s">
        <v>345</v>
      </c>
      <c r="B5719" s="1" t="s">
        <v>671</v>
      </c>
      <c r="C5719" s="1" t="s">
        <v>479</v>
      </c>
      <c r="D5719" s="83">
        <v>0</v>
      </c>
      <c r="E5719" s="83">
        <v>0</v>
      </c>
      <c r="F5719" s="83">
        <v>0</v>
      </c>
      <c r="G5719" s="83">
        <v>2</v>
      </c>
      <c r="H5719" s="83">
        <v>2</v>
      </c>
      <c r="I5719" s="83">
        <v>0</v>
      </c>
      <c r="J5719" s="83">
        <v>2</v>
      </c>
      <c r="K5719" s="83">
        <v>0</v>
      </c>
      <c r="L5719" s="83">
        <v>6</v>
      </c>
      <c r="M5719" s="84">
        <v>3.1185031185031191E-3</v>
      </c>
      <c r="N5719" s="85">
        <f t="shared" si="89"/>
        <v>0</v>
      </c>
    </row>
    <row r="5720" spans="1:14" x14ac:dyDescent="0.25">
      <c r="A5720" s="1" t="s">
        <v>345</v>
      </c>
      <c r="B5720" s="1" t="s">
        <v>671</v>
      </c>
      <c r="C5720" s="1" t="s">
        <v>480</v>
      </c>
      <c r="D5720" s="83">
        <v>0</v>
      </c>
      <c r="E5720" s="83">
        <v>0</v>
      </c>
      <c r="F5720" s="83">
        <v>0</v>
      </c>
      <c r="G5720" s="83">
        <v>0</v>
      </c>
      <c r="H5720" s="83">
        <v>1</v>
      </c>
      <c r="I5720" s="83">
        <v>0</v>
      </c>
      <c r="J5720" s="83">
        <v>1</v>
      </c>
      <c r="K5720" s="83">
        <v>4</v>
      </c>
      <c r="L5720" s="83">
        <v>6</v>
      </c>
      <c r="M5720" s="84">
        <v>3.1185031185031191E-3</v>
      </c>
      <c r="N5720" s="85">
        <f t="shared" si="89"/>
        <v>0</v>
      </c>
    </row>
    <row r="5721" spans="1:14" x14ac:dyDescent="0.25">
      <c r="A5721" s="1" t="s">
        <v>345</v>
      </c>
      <c r="B5721" s="1" t="s">
        <v>671</v>
      </c>
      <c r="C5721" s="1" t="s">
        <v>476</v>
      </c>
      <c r="D5721" s="83">
        <v>0</v>
      </c>
      <c r="E5721" s="83">
        <v>0</v>
      </c>
      <c r="F5721" s="83">
        <v>0</v>
      </c>
      <c r="G5721" s="83">
        <v>1</v>
      </c>
      <c r="H5721" s="83">
        <v>9</v>
      </c>
      <c r="I5721" s="83">
        <v>1</v>
      </c>
      <c r="J5721" s="83">
        <v>4</v>
      </c>
      <c r="K5721" s="83">
        <v>0</v>
      </c>
      <c r="L5721" s="83">
        <v>15</v>
      </c>
      <c r="M5721" s="84">
        <v>7.7962577962577967E-3</v>
      </c>
      <c r="N5721" s="85">
        <f t="shared" si="89"/>
        <v>0</v>
      </c>
    </row>
    <row r="5722" spans="1:14" x14ac:dyDescent="0.25">
      <c r="A5722" s="1" t="s">
        <v>345</v>
      </c>
      <c r="B5722" s="1" t="s">
        <v>671</v>
      </c>
      <c r="C5722" s="1" t="s">
        <v>469</v>
      </c>
      <c r="D5722" s="83">
        <v>0</v>
      </c>
      <c r="E5722" s="83">
        <v>0</v>
      </c>
      <c r="F5722" s="83">
        <v>43</v>
      </c>
      <c r="G5722" s="83">
        <v>59</v>
      </c>
      <c r="H5722" s="83">
        <v>42</v>
      </c>
      <c r="I5722" s="83">
        <v>8</v>
      </c>
      <c r="J5722" s="83">
        <v>8</v>
      </c>
      <c r="K5722" s="83">
        <v>12</v>
      </c>
      <c r="L5722" s="83">
        <v>172</v>
      </c>
      <c r="M5722" s="84">
        <v>8.9397089397089402E-2</v>
      </c>
      <c r="N5722" s="85">
        <f t="shared" si="89"/>
        <v>0</v>
      </c>
    </row>
    <row r="5723" spans="1:14" x14ac:dyDescent="0.25">
      <c r="A5723" s="1" t="s">
        <v>345</v>
      </c>
      <c r="B5723" s="1" t="s">
        <v>671</v>
      </c>
      <c r="C5723" s="1" t="s">
        <v>470</v>
      </c>
      <c r="D5723" s="83">
        <v>0</v>
      </c>
      <c r="E5723" s="83">
        <v>0</v>
      </c>
      <c r="F5723" s="83">
        <v>0</v>
      </c>
      <c r="G5723" s="83">
        <v>34</v>
      </c>
      <c r="H5723" s="83">
        <v>12</v>
      </c>
      <c r="I5723" s="83">
        <v>8</v>
      </c>
      <c r="J5723" s="83">
        <v>14</v>
      </c>
      <c r="K5723" s="83">
        <v>13</v>
      </c>
      <c r="L5723" s="83">
        <v>81</v>
      </c>
      <c r="M5723" s="84">
        <v>4.2099792099792102E-2</v>
      </c>
      <c r="N5723" s="85">
        <f t="shared" si="89"/>
        <v>0</v>
      </c>
    </row>
    <row r="5724" spans="1:14" x14ac:dyDescent="0.25">
      <c r="A5724" s="1" t="s">
        <v>345</v>
      </c>
      <c r="B5724" s="1" t="s">
        <v>671</v>
      </c>
      <c r="C5724" s="1" t="s">
        <v>471</v>
      </c>
      <c r="D5724" s="83">
        <v>0</v>
      </c>
      <c r="E5724" s="83">
        <v>0</v>
      </c>
      <c r="F5724" s="83">
        <v>20</v>
      </c>
      <c r="G5724" s="83">
        <v>16</v>
      </c>
      <c r="H5724" s="83">
        <v>8</v>
      </c>
      <c r="I5724" s="83">
        <v>3</v>
      </c>
      <c r="J5724" s="83">
        <v>4</v>
      </c>
      <c r="K5724" s="83">
        <v>1</v>
      </c>
      <c r="L5724" s="83">
        <v>52</v>
      </c>
      <c r="M5724" s="84">
        <v>2.7027027027027029E-2</v>
      </c>
      <c r="N5724" s="85">
        <f t="shared" si="89"/>
        <v>0</v>
      </c>
    </row>
    <row r="5725" spans="1:14" x14ac:dyDescent="0.25">
      <c r="A5725" s="1" t="s">
        <v>345</v>
      </c>
      <c r="B5725" s="1" t="s">
        <v>671</v>
      </c>
      <c r="C5725" s="1" t="s">
        <v>481</v>
      </c>
      <c r="D5725" s="83">
        <v>3</v>
      </c>
      <c r="E5725" s="83">
        <v>101</v>
      </c>
      <c r="F5725" s="83">
        <v>19</v>
      </c>
      <c r="G5725" s="83">
        <v>6</v>
      </c>
      <c r="H5725" s="83">
        <v>3</v>
      </c>
      <c r="I5725" s="83">
        <v>0</v>
      </c>
      <c r="J5725" s="83">
        <v>1</v>
      </c>
      <c r="K5725" s="83">
        <v>0</v>
      </c>
      <c r="L5725" s="83">
        <v>133</v>
      </c>
      <c r="M5725" s="84">
        <v>6.9126819126819131E-2</v>
      </c>
      <c r="N5725" s="85">
        <f t="shared" si="89"/>
        <v>0.75939849624060152</v>
      </c>
    </row>
    <row r="5726" spans="1:14" x14ac:dyDescent="0.25">
      <c r="A5726" s="1" t="s">
        <v>345</v>
      </c>
      <c r="B5726" s="1" t="s">
        <v>671</v>
      </c>
      <c r="C5726" s="1" t="s">
        <v>477</v>
      </c>
      <c r="D5726" s="83">
        <v>0</v>
      </c>
      <c r="E5726" s="83">
        <v>0</v>
      </c>
      <c r="F5726" s="83">
        <v>11</v>
      </c>
      <c r="G5726" s="83">
        <v>3</v>
      </c>
      <c r="H5726" s="83">
        <v>6</v>
      </c>
      <c r="I5726" s="83">
        <v>0</v>
      </c>
      <c r="J5726" s="83">
        <v>2</v>
      </c>
      <c r="K5726" s="83">
        <v>0</v>
      </c>
      <c r="L5726" s="83">
        <v>22</v>
      </c>
      <c r="M5726" s="84">
        <v>1.143451143451144E-2</v>
      </c>
      <c r="N5726" s="85">
        <f t="shared" si="89"/>
        <v>0</v>
      </c>
    </row>
    <row r="5727" spans="1:14" x14ac:dyDescent="0.25">
      <c r="A5727" s="1" t="s">
        <v>345</v>
      </c>
      <c r="B5727" s="1" t="s">
        <v>671</v>
      </c>
      <c r="C5727" s="1" t="s">
        <v>482</v>
      </c>
      <c r="D5727" s="83">
        <v>0</v>
      </c>
      <c r="E5727" s="83">
        <v>0</v>
      </c>
      <c r="F5727" s="83">
        <v>0</v>
      </c>
      <c r="G5727" s="83">
        <v>1</v>
      </c>
      <c r="H5727" s="83">
        <v>2</v>
      </c>
      <c r="I5727" s="83">
        <v>0</v>
      </c>
      <c r="J5727" s="83">
        <v>1</v>
      </c>
      <c r="K5727" s="83">
        <v>1</v>
      </c>
      <c r="L5727" s="83">
        <v>5</v>
      </c>
      <c r="M5727" s="84">
        <v>2.5987525987525989E-3</v>
      </c>
      <c r="N5727" s="85">
        <f t="shared" si="89"/>
        <v>0</v>
      </c>
    </row>
    <row r="5728" spans="1:14" x14ac:dyDescent="0.25">
      <c r="A5728" s="1" t="s">
        <v>345</v>
      </c>
      <c r="B5728" s="1" t="s">
        <v>671</v>
      </c>
      <c r="C5728" s="1" t="s">
        <v>478</v>
      </c>
      <c r="D5728" s="83">
        <v>0</v>
      </c>
      <c r="E5728" s="83">
        <v>0</v>
      </c>
      <c r="F5728" s="83">
        <v>15</v>
      </c>
      <c r="G5728" s="83">
        <v>9</v>
      </c>
      <c r="H5728" s="83">
        <v>4</v>
      </c>
      <c r="I5728" s="83">
        <v>0</v>
      </c>
      <c r="J5728" s="83">
        <v>1</v>
      </c>
      <c r="K5728" s="83">
        <v>0</v>
      </c>
      <c r="L5728" s="83">
        <v>29</v>
      </c>
      <c r="M5728" s="84">
        <v>1.5072765072765081E-2</v>
      </c>
      <c r="N5728" s="85">
        <f t="shared" si="89"/>
        <v>0</v>
      </c>
    </row>
    <row r="5729" spans="1:14" x14ac:dyDescent="0.25">
      <c r="A5729" s="1" t="s">
        <v>345</v>
      </c>
      <c r="B5729" s="1" t="s">
        <v>671</v>
      </c>
      <c r="C5729" s="1" t="s">
        <v>472</v>
      </c>
      <c r="D5729" s="83">
        <v>1</v>
      </c>
      <c r="E5729" s="83">
        <v>382</v>
      </c>
      <c r="F5729" s="83">
        <v>173</v>
      </c>
      <c r="G5729" s="83">
        <v>64</v>
      </c>
      <c r="H5729" s="83">
        <v>61</v>
      </c>
      <c r="I5729" s="83">
        <v>6</v>
      </c>
      <c r="J5729" s="83">
        <v>7</v>
      </c>
      <c r="K5729" s="83">
        <v>2</v>
      </c>
      <c r="L5729" s="83">
        <v>696</v>
      </c>
      <c r="M5729" s="84">
        <v>0.36174636174636182</v>
      </c>
      <c r="N5729" s="85">
        <f t="shared" si="89"/>
        <v>0.54885057471264365</v>
      </c>
    </row>
    <row r="5730" spans="1:14" x14ac:dyDescent="0.25">
      <c r="A5730" s="1" t="s">
        <v>345</v>
      </c>
      <c r="B5730" s="1" t="s">
        <v>671</v>
      </c>
      <c r="C5730" s="1" t="s">
        <v>473</v>
      </c>
      <c r="D5730" s="83">
        <v>1</v>
      </c>
      <c r="E5730" s="83">
        <v>0</v>
      </c>
      <c r="F5730" s="83">
        <v>57</v>
      </c>
      <c r="G5730" s="83">
        <v>30</v>
      </c>
      <c r="H5730" s="83">
        <v>29</v>
      </c>
      <c r="I5730" s="83">
        <v>4</v>
      </c>
      <c r="J5730" s="83">
        <v>9</v>
      </c>
      <c r="K5730" s="83">
        <v>7</v>
      </c>
      <c r="L5730" s="83">
        <v>137</v>
      </c>
      <c r="M5730" s="84">
        <v>7.120582120582121E-2</v>
      </c>
      <c r="N5730" s="85">
        <f t="shared" si="89"/>
        <v>0</v>
      </c>
    </row>
    <row r="5731" spans="1:14" x14ac:dyDescent="0.25">
      <c r="A5731" s="1" t="s">
        <v>345</v>
      </c>
      <c r="B5731" s="1" t="s">
        <v>671</v>
      </c>
      <c r="C5731" s="1" t="s">
        <v>474</v>
      </c>
      <c r="D5731" s="83">
        <v>0</v>
      </c>
      <c r="E5731" s="83">
        <v>179</v>
      </c>
      <c r="F5731" s="83">
        <v>85</v>
      </c>
      <c r="G5731" s="83">
        <v>14</v>
      </c>
      <c r="H5731" s="83">
        <v>20</v>
      </c>
      <c r="I5731" s="83">
        <v>3</v>
      </c>
      <c r="J5731" s="83">
        <v>1</v>
      </c>
      <c r="K5731" s="83">
        <v>1</v>
      </c>
      <c r="L5731" s="83">
        <v>303</v>
      </c>
      <c r="M5731" s="84">
        <v>0.15748440748440751</v>
      </c>
      <c r="N5731" s="85">
        <f t="shared" si="89"/>
        <v>0.5907590759075908</v>
      </c>
    </row>
    <row r="5732" spans="1:14" x14ac:dyDescent="0.25">
      <c r="A5732" s="118" t="s">
        <v>345</v>
      </c>
      <c r="B5732" s="118" t="s">
        <v>359</v>
      </c>
      <c r="C5732" s="118" t="s">
        <v>467</v>
      </c>
      <c r="D5732" s="119">
        <v>46</v>
      </c>
      <c r="E5732" s="119">
        <v>444</v>
      </c>
      <c r="F5732" s="119">
        <v>554</v>
      </c>
      <c r="G5732" s="119">
        <v>252</v>
      </c>
      <c r="H5732" s="119">
        <v>399</v>
      </c>
      <c r="I5732" s="119">
        <v>77</v>
      </c>
      <c r="J5732" s="119">
        <v>150</v>
      </c>
      <c r="K5732" s="119">
        <v>158</v>
      </c>
      <c r="L5732" s="119">
        <v>2080</v>
      </c>
      <c r="M5732" s="120">
        <v>1</v>
      </c>
      <c r="N5732" s="117">
        <f t="shared" si="89"/>
        <v>0.21346153846153845</v>
      </c>
    </row>
    <row r="5733" spans="1:14" x14ac:dyDescent="0.25">
      <c r="A5733" s="1" t="s">
        <v>345</v>
      </c>
      <c r="B5733" s="1" t="s">
        <v>359</v>
      </c>
      <c r="C5733" s="1" t="s">
        <v>468</v>
      </c>
      <c r="D5733" s="83">
        <v>8</v>
      </c>
      <c r="E5733" s="83">
        <v>100</v>
      </c>
      <c r="F5733" s="83">
        <v>149</v>
      </c>
      <c r="G5733" s="83">
        <v>35</v>
      </c>
      <c r="H5733" s="83">
        <v>69</v>
      </c>
      <c r="I5733" s="83">
        <v>4</v>
      </c>
      <c r="J5733" s="83">
        <v>11</v>
      </c>
      <c r="K5733" s="83">
        <v>5</v>
      </c>
      <c r="L5733" s="83">
        <v>381</v>
      </c>
      <c r="M5733" s="84">
        <v>0.18317307692307691</v>
      </c>
      <c r="N5733" s="85">
        <f t="shared" si="89"/>
        <v>0.26246719160104987</v>
      </c>
    </row>
    <row r="5734" spans="1:14" x14ac:dyDescent="0.25">
      <c r="A5734" s="1" t="s">
        <v>345</v>
      </c>
      <c r="B5734" s="1" t="s">
        <v>359</v>
      </c>
      <c r="C5734" s="1" t="s">
        <v>475</v>
      </c>
      <c r="D5734" s="83">
        <v>0</v>
      </c>
      <c r="E5734" s="83">
        <v>0</v>
      </c>
      <c r="F5734" s="83">
        <v>1</v>
      </c>
      <c r="G5734" s="83">
        <v>4</v>
      </c>
      <c r="H5734" s="83">
        <v>5</v>
      </c>
      <c r="I5734" s="83">
        <v>0</v>
      </c>
      <c r="J5734" s="83">
        <v>4</v>
      </c>
      <c r="K5734" s="83">
        <v>1</v>
      </c>
      <c r="L5734" s="83">
        <v>15</v>
      </c>
      <c r="M5734" s="84">
        <v>7.2115384615384611E-3</v>
      </c>
      <c r="N5734" s="85">
        <f t="shared" si="89"/>
        <v>0</v>
      </c>
    </row>
    <row r="5735" spans="1:14" x14ac:dyDescent="0.25">
      <c r="A5735" s="1" t="s">
        <v>345</v>
      </c>
      <c r="B5735" s="1" t="s">
        <v>359</v>
      </c>
      <c r="C5735" s="1" t="s">
        <v>479</v>
      </c>
      <c r="D5735" s="83">
        <v>1</v>
      </c>
      <c r="E5735" s="83">
        <v>0</v>
      </c>
      <c r="F5735" s="83">
        <v>0</v>
      </c>
      <c r="G5735" s="83">
        <v>0</v>
      </c>
      <c r="H5735" s="83">
        <v>4</v>
      </c>
      <c r="I5735" s="83">
        <v>1</v>
      </c>
      <c r="J5735" s="83">
        <v>5</v>
      </c>
      <c r="K5735" s="83">
        <v>9</v>
      </c>
      <c r="L5735" s="83">
        <v>20</v>
      </c>
      <c r="M5735" s="84">
        <v>9.6153846153846159E-3</v>
      </c>
      <c r="N5735" s="85">
        <f t="shared" si="89"/>
        <v>0</v>
      </c>
    </row>
    <row r="5736" spans="1:14" x14ac:dyDescent="0.25">
      <c r="A5736" s="1" t="s">
        <v>345</v>
      </c>
      <c r="B5736" s="1" t="s">
        <v>359</v>
      </c>
      <c r="C5736" s="1" t="s">
        <v>480</v>
      </c>
      <c r="D5736" s="83">
        <v>0</v>
      </c>
      <c r="E5736" s="83">
        <v>0</v>
      </c>
      <c r="F5736" s="83">
        <v>0</v>
      </c>
      <c r="G5736" s="83">
        <v>0</v>
      </c>
      <c r="H5736" s="83">
        <v>1</v>
      </c>
      <c r="I5736" s="83">
        <v>1</v>
      </c>
      <c r="J5736" s="83">
        <v>3</v>
      </c>
      <c r="K5736" s="83">
        <v>3</v>
      </c>
      <c r="L5736" s="83">
        <v>8</v>
      </c>
      <c r="M5736" s="84">
        <v>3.8461538461538459E-3</v>
      </c>
      <c r="N5736" s="85">
        <f t="shared" si="89"/>
        <v>0</v>
      </c>
    </row>
    <row r="5737" spans="1:14" x14ac:dyDescent="0.25">
      <c r="A5737" s="1" t="s">
        <v>345</v>
      </c>
      <c r="B5737" s="1" t="s">
        <v>359</v>
      </c>
      <c r="C5737" s="1" t="s">
        <v>476</v>
      </c>
      <c r="D5737" s="83">
        <v>0</v>
      </c>
      <c r="E5737" s="83">
        <v>0</v>
      </c>
      <c r="F5737" s="83">
        <v>0</v>
      </c>
      <c r="G5737" s="83">
        <v>0</v>
      </c>
      <c r="H5737" s="83">
        <v>5</v>
      </c>
      <c r="I5737" s="83">
        <v>1</v>
      </c>
      <c r="J5737" s="83">
        <v>1</v>
      </c>
      <c r="K5737" s="83">
        <v>0</v>
      </c>
      <c r="L5737" s="83">
        <v>7</v>
      </c>
      <c r="M5737" s="84">
        <v>3.365384615384616E-3</v>
      </c>
      <c r="N5737" s="85">
        <f t="shared" si="89"/>
        <v>0</v>
      </c>
    </row>
    <row r="5738" spans="1:14" x14ac:dyDescent="0.25">
      <c r="A5738" s="1" t="s">
        <v>345</v>
      </c>
      <c r="B5738" s="1" t="s">
        <v>359</v>
      </c>
      <c r="C5738" s="1" t="s">
        <v>469</v>
      </c>
      <c r="D5738" s="83">
        <v>3</v>
      </c>
      <c r="E5738" s="83">
        <v>5</v>
      </c>
      <c r="F5738" s="83">
        <v>129</v>
      </c>
      <c r="G5738" s="83">
        <v>102</v>
      </c>
      <c r="H5738" s="83">
        <v>142</v>
      </c>
      <c r="I5738" s="83">
        <v>38</v>
      </c>
      <c r="J5738" s="83">
        <v>59</v>
      </c>
      <c r="K5738" s="83">
        <v>79</v>
      </c>
      <c r="L5738" s="83">
        <v>557</v>
      </c>
      <c r="M5738" s="84">
        <v>0.26778846153846148</v>
      </c>
      <c r="N5738" s="85">
        <f t="shared" si="89"/>
        <v>8.9766606822262122E-3</v>
      </c>
    </row>
    <row r="5739" spans="1:14" x14ac:dyDescent="0.25">
      <c r="A5739" s="1" t="s">
        <v>345</v>
      </c>
      <c r="B5739" s="1" t="s">
        <v>359</v>
      </c>
      <c r="C5739" s="1" t="s">
        <v>470</v>
      </c>
      <c r="D5739" s="83">
        <v>1</v>
      </c>
      <c r="E5739" s="83">
        <v>1</v>
      </c>
      <c r="F5739" s="83">
        <v>1</v>
      </c>
      <c r="G5739" s="83">
        <v>28</v>
      </c>
      <c r="H5739" s="83">
        <v>22</v>
      </c>
      <c r="I5739" s="83">
        <v>18</v>
      </c>
      <c r="J5739" s="83">
        <v>31</v>
      </c>
      <c r="K5739" s="83">
        <v>31</v>
      </c>
      <c r="L5739" s="83">
        <v>133</v>
      </c>
      <c r="M5739" s="84">
        <v>6.3942307692307687E-2</v>
      </c>
      <c r="N5739" s="85">
        <f t="shared" si="89"/>
        <v>7.5187969924812026E-3</v>
      </c>
    </row>
    <row r="5740" spans="1:14" x14ac:dyDescent="0.25">
      <c r="A5740" s="1" t="s">
        <v>345</v>
      </c>
      <c r="B5740" s="1" t="s">
        <v>359</v>
      </c>
      <c r="C5740" s="1" t="s">
        <v>471</v>
      </c>
      <c r="D5740" s="83">
        <v>1</v>
      </c>
      <c r="E5740" s="83">
        <v>0</v>
      </c>
      <c r="F5740" s="83">
        <v>7</v>
      </c>
      <c r="G5740" s="83">
        <v>9</v>
      </c>
      <c r="H5740" s="83">
        <v>16</v>
      </c>
      <c r="I5740" s="83">
        <v>4</v>
      </c>
      <c r="J5740" s="83">
        <v>5</v>
      </c>
      <c r="K5740" s="83">
        <v>3</v>
      </c>
      <c r="L5740" s="83">
        <v>45</v>
      </c>
      <c r="M5740" s="84">
        <v>2.1634615384615381E-2</v>
      </c>
      <c r="N5740" s="85">
        <f t="shared" si="89"/>
        <v>0</v>
      </c>
    </row>
    <row r="5741" spans="1:14" x14ac:dyDescent="0.25">
      <c r="A5741" s="1" t="s">
        <v>345</v>
      </c>
      <c r="B5741" s="1" t="s">
        <v>359</v>
      </c>
      <c r="C5741" s="1" t="s">
        <v>481</v>
      </c>
      <c r="D5741" s="83">
        <v>0</v>
      </c>
      <c r="E5741" s="83">
        <v>0</v>
      </c>
      <c r="F5741" s="83">
        <v>1</v>
      </c>
      <c r="G5741" s="83">
        <v>1</v>
      </c>
      <c r="H5741" s="83">
        <v>0</v>
      </c>
      <c r="I5741" s="83">
        <v>0</v>
      </c>
      <c r="J5741" s="83">
        <v>1</v>
      </c>
      <c r="K5741" s="83">
        <v>0</v>
      </c>
      <c r="L5741" s="83">
        <v>3</v>
      </c>
      <c r="M5741" s="84">
        <v>1.442307692307692E-3</v>
      </c>
      <c r="N5741" s="85">
        <f t="shared" si="89"/>
        <v>0</v>
      </c>
    </row>
    <row r="5742" spans="1:14" x14ac:dyDescent="0.25">
      <c r="A5742" s="1" t="s">
        <v>345</v>
      </c>
      <c r="B5742" s="1" t="s">
        <v>359</v>
      </c>
      <c r="C5742" s="1" t="s">
        <v>477</v>
      </c>
      <c r="D5742" s="83">
        <v>0</v>
      </c>
      <c r="E5742" s="83">
        <v>0</v>
      </c>
      <c r="F5742" s="83">
        <v>4</v>
      </c>
      <c r="G5742" s="83">
        <v>2</v>
      </c>
      <c r="H5742" s="83">
        <v>3</v>
      </c>
      <c r="I5742" s="83">
        <v>0</v>
      </c>
      <c r="J5742" s="83">
        <v>1</v>
      </c>
      <c r="K5742" s="83">
        <v>1</v>
      </c>
      <c r="L5742" s="83">
        <v>11</v>
      </c>
      <c r="M5742" s="84">
        <v>5.2884615384615388E-3</v>
      </c>
      <c r="N5742" s="85">
        <f t="shared" si="89"/>
        <v>0</v>
      </c>
    </row>
    <row r="5743" spans="1:14" x14ac:dyDescent="0.25">
      <c r="A5743" s="1" t="s">
        <v>345</v>
      </c>
      <c r="B5743" s="1" t="s">
        <v>359</v>
      </c>
      <c r="C5743" s="1" t="s">
        <v>482</v>
      </c>
      <c r="D5743" s="83">
        <v>0</v>
      </c>
      <c r="E5743" s="83">
        <v>0</v>
      </c>
      <c r="F5743" s="83">
        <v>0</v>
      </c>
      <c r="G5743" s="83">
        <v>2</v>
      </c>
      <c r="H5743" s="83">
        <v>2</v>
      </c>
      <c r="I5743" s="83">
        <v>2</v>
      </c>
      <c r="J5743" s="83">
        <v>0</v>
      </c>
      <c r="K5743" s="83">
        <v>2</v>
      </c>
      <c r="L5743" s="83">
        <v>8</v>
      </c>
      <c r="M5743" s="84">
        <v>3.8461538461538459E-3</v>
      </c>
      <c r="N5743" s="85">
        <f t="shared" si="89"/>
        <v>0</v>
      </c>
    </row>
    <row r="5744" spans="1:14" x14ac:dyDescent="0.25">
      <c r="A5744" s="1" t="s">
        <v>345</v>
      </c>
      <c r="B5744" s="1" t="s">
        <v>359</v>
      </c>
      <c r="C5744" s="1" t="s">
        <v>478</v>
      </c>
      <c r="D5744" s="83">
        <v>0</v>
      </c>
      <c r="E5744" s="83">
        <v>0</v>
      </c>
      <c r="F5744" s="83">
        <v>5</v>
      </c>
      <c r="G5744" s="83">
        <v>0</v>
      </c>
      <c r="H5744" s="83">
        <v>0</v>
      </c>
      <c r="I5744" s="83">
        <v>0</v>
      </c>
      <c r="J5744" s="83">
        <v>0</v>
      </c>
      <c r="K5744" s="83">
        <v>0</v>
      </c>
      <c r="L5744" s="83">
        <v>5</v>
      </c>
      <c r="M5744" s="84">
        <v>2.403846153846154E-3</v>
      </c>
      <c r="N5744" s="85">
        <f t="shared" si="89"/>
        <v>0</v>
      </c>
    </row>
    <row r="5745" spans="1:14" x14ac:dyDescent="0.25">
      <c r="A5745" s="1" t="s">
        <v>345</v>
      </c>
      <c r="B5745" s="1" t="s">
        <v>359</v>
      </c>
      <c r="C5745" s="1" t="s">
        <v>472</v>
      </c>
      <c r="D5745" s="83">
        <v>18</v>
      </c>
      <c r="E5745" s="83">
        <v>285</v>
      </c>
      <c r="F5745" s="83">
        <v>207</v>
      </c>
      <c r="G5745" s="83">
        <v>52</v>
      </c>
      <c r="H5745" s="83">
        <v>103</v>
      </c>
      <c r="I5745" s="83">
        <v>5</v>
      </c>
      <c r="J5745" s="83">
        <v>14</v>
      </c>
      <c r="K5745" s="83">
        <v>14</v>
      </c>
      <c r="L5745" s="83">
        <v>698</v>
      </c>
      <c r="M5745" s="84">
        <v>0.33557692307692311</v>
      </c>
      <c r="N5745" s="85">
        <f t="shared" si="89"/>
        <v>0.40830945558739257</v>
      </c>
    </row>
    <row r="5746" spans="1:14" x14ac:dyDescent="0.25">
      <c r="A5746" s="1" t="s">
        <v>345</v>
      </c>
      <c r="B5746" s="1" t="s">
        <v>359</v>
      </c>
      <c r="C5746" s="1" t="s">
        <v>473</v>
      </c>
      <c r="D5746" s="83">
        <v>8</v>
      </c>
      <c r="E5746" s="83">
        <v>1</v>
      </c>
      <c r="F5746" s="83">
        <v>19</v>
      </c>
      <c r="G5746" s="83">
        <v>14</v>
      </c>
      <c r="H5746" s="83">
        <v>18</v>
      </c>
      <c r="I5746" s="83">
        <v>3</v>
      </c>
      <c r="J5746" s="83">
        <v>15</v>
      </c>
      <c r="K5746" s="83">
        <v>8</v>
      </c>
      <c r="L5746" s="83">
        <v>86</v>
      </c>
      <c r="M5746" s="84">
        <v>4.1346153846153838E-2</v>
      </c>
      <c r="N5746" s="85">
        <f t="shared" si="89"/>
        <v>1.1627906976744186E-2</v>
      </c>
    </row>
    <row r="5747" spans="1:14" x14ac:dyDescent="0.25">
      <c r="A5747" s="1" t="s">
        <v>345</v>
      </c>
      <c r="B5747" s="1" t="s">
        <v>359</v>
      </c>
      <c r="C5747" s="1" t="s">
        <v>474</v>
      </c>
      <c r="D5747" s="83">
        <v>6</v>
      </c>
      <c r="E5747" s="83">
        <v>52</v>
      </c>
      <c r="F5747" s="83">
        <v>31</v>
      </c>
      <c r="G5747" s="83">
        <v>3</v>
      </c>
      <c r="H5747" s="83">
        <v>9</v>
      </c>
      <c r="I5747" s="83">
        <v>0</v>
      </c>
      <c r="J5747" s="83">
        <v>0</v>
      </c>
      <c r="K5747" s="83">
        <v>2</v>
      </c>
      <c r="L5747" s="83">
        <v>103</v>
      </c>
      <c r="M5747" s="84">
        <v>4.9519230769230767E-2</v>
      </c>
      <c r="N5747" s="85">
        <f t="shared" si="89"/>
        <v>0.50485436893203883</v>
      </c>
    </row>
    <row r="5748" spans="1:14" x14ac:dyDescent="0.25">
      <c r="A5748" s="89" t="s">
        <v>378</v>
      </c>
      <c r="B5748" s="89" t="s">
        <v>467</v>
      </c>
      <c r="C5748" s="89"/>
      <c r="D5748" s="90">
        <v>4460</v>
      </c>
      <c r="E5748" s="90">
        <v>27418</v>
      </c>
      <c r="F5748" s="90">
        <v>22975</v>
      </c>
      <c r="G5748" s="90">
        <v>11374</v>
      </c>
      <c r="H5748" s="90">
        <v>11009</v>
      </c>
      <c r="I5748" s="90">
        <v>2015</v>
      </c>
      <c r="J5748" s="90">
        <v>2620</v>
      </c>
      <c r="K5748" s="90">
        <v>2228</v>
      </c>
      <c r="L5748" s="90">
        <v>84099</v>
      </c>
      <c r="M5748" s="91">
        <v>0.10709333020921009</v>
      </c>
      <c r="N5748" s="92">
        <f t="shared" si="89"/>
        <v>0.32602052343071858</v>
      </c>
    </row>
    <row r="5749" spans="1:14" x14ac:dyDescent="0.25">
      <c r="A5749" s="118" t="s">
        <v>378</v>
      </c>
      <c r="B5749" s="118" t="s">
        <v>387</v>
      </c>
      <c r="C5749" s="118" t="s">
        <v>467</v>
      </c>
      <c r="D5749" s="119">
        <v>28</v>
      </c>
      <c r="E5749" s="119">
        <v>1002</v>
      </c>
      <c r="F5749" s="119">
        <v>769</v>
      </c>
      <c r="G5749" s="119">
        <v>418</v>
      </c>
      <c r="H5749" s="119">
        <v>341</v>
      </c>
      <c r="I5749" s="119">
        <v>66</v>
      </c>
      <c r="J5749" s="119">
        <v>70</v>
      </c>
      <c r="K5749" s="119">
        <v>50</v>
      </c>
      <c r="L5749" s="119">
        <v>2744</v>
      </c>
      <c r="M5749" s="120">
        <v>1</v>
      </c>
      <c r="N5749" s="117">
        <f t="shared" si="89"/>
        <v>0.36516034985422741</v>
      </c>
    </row>
    <row r="5750" spans="1:14" x14ac:dyDescent="0.25">
      <c r="A5750" s="1" t="s">
        <v>378</v>
      </c>
      <c r="B5750" s="1" t="s">
        <v>387</v>
      </c>
      <c r="C5750" s="1" t="s">
        <v>468</v>
      </c>
      <c r="D5750" s="83">
        <v>4</v>
      </c>
      <c r="E5750" s="83">
        <v>313</v>
      </c>
      <c r="F5750" s="83">
        <v>190</v>
      </c>
      <c r="G5750" s="83">
        <v>26</v>
      </c>
      <c r="H5750" s="83">
        <v>47</v>
      </c>
      <c r="I5750" s="83">
        <v>2</v>
      </c>
      <c r="J5750" s="83">
        <v>4</v>
      </c>
      <c r="K5750" s="83">
        <v>0</v>
      </c>
      <c r="L5750" s="83">
        <v>586</v>
      </c>
      <c r="M5750" s="84">
        <v>0.21355685131195329</v>
      </c>
      <c r="N5750" s="85">
        <f t="shared" si="89"/>
        <v>0.53412969283276446</v>
      </c>
    </row>
    <row r="5751" spans="1:14" x14ac:dyDescent="0.25">
      <c r="A5751" s="1" t="s">
        <v>378</v>
      </c>
      <c r="B5751" s="1" t="s">
        <v>387</v>
      </c>
      <c r="C5751" s="1" t="s">
        <v>475</v>
      </c>
      <c r="D5751" s="83">
        <v>0</v>
      </c>
      <c r="E5751" s="83">
        <v>0</v>
      </c>
      <c r="F5751" s="83">
        <v>16</v>
      </c>
      <c r="G5751" s="83">
        <v>13</v>
      </c>
      <c r="H5751" s="83">
        <v>7</v>
      </c>
      <c r="I5751" s="83">
        <v>0</v>
      </c>
      <c r="J5751" s="83">
        <v>3</v>
      </c>
      <c r="K5751" s="83">
        <v>0</v>
      </c>
      <c r="L5751" s="83">
        <v>39</v>
      </c>
      <c r="M5751" s="84">
        <v>1.421282798833819E-2</v>
      </c>
      <c r="N5751" s="85">
        <f t="shared" si="89"/>
        <v>0</v>
      </c>
    </row>
    <row r="5752" spans="1:14" x14ac:dyDescent="0.25">
      <c r="A5752" s="1" t="s">
        <v>378</v>
      </c>
      <c r="B5752" s="1" t="s">
        <v>387</v>
      </c>
      <c r="C5752" s="1" t="s">
        <v>479</v>
      </c>
      <c r="D5752" s="83">
        <v>0</v>
      </c>
      <c r="E5752" s="83">
        <v>0</v>
      </c>
      <c r="F5752" s="83">
        <v>0</v>
      </c>
      <c r="G5752" s="83">
        <v>10</v>
      </c>
      <c r="H5752" s="83">
        <v>8</v>
      </c>
      <c r="I5752" s="83">
        <v>3</v>
      </c>
      <c r="J5752" s="83">
        <v>6</v>
      </c>
      <c r="K5752" s="83">
        <v>3</v>
      </c>
      <c r="L5752" s="83">
        <v>30</v>
      </c>
      <c r="M5752" s="84">
        <v>1.093294460641399E-2</v>
      </c>
      <c r="N5752" s="85">
        <f t="shared" si="89"/>
        <v>0</v>
      </c>
    </row>
    <row r="5753" spans="1:14" x14ac:dyDescent="0.25">
      <c r="A5753" s="1" t="s">
        <v>378</v>
      </c>
      <c r="B5753" s="1" t="s">
        <v>387</v>
      </c>
      <c r="C5753" s="1" t="s">
        <v>480</v>
      </c>
      <c r="D5753" s="83">
        <v>0</v>
      </c>
      <c r="E5753" s="83">
        <v>0</v>
      </c>
      <c r="F5753" s="83">
        <v>0</v>
      </c>
      <c r="G5753" s="83">
        <v>0</v>
      </c>
      <c r="H5753" s="83">
        <v>4</v>
      </c>
      <c r="I5753" s="83">
        <v>0</v>
      </c>
      <c r="J5753" s="83">
        <v>1</v>
      </c>
      <c r="K5753" s="83">
        <v>4</v>
      </c>
      <c r="L5753" s="83">
        <v>9</v>
      </c>
      <c r="M5753" s="84">
        <v>3.2798833819241979E-3</v>
      </c>
      <c r="N5753" s="85">
        <f t="shared" si="89"/>
        <v>0</v>
      </c>
    </row>
    <row r="5754" spans="1:14" x14ac:dyDescent="0.25">
      <c r="A5754" s="1" t="s">
        <v>378</v>
      </c>
      <c r="B5754" s="1" t="s">
        <v>387</v>
      </c>
      <c r="C5754" s="1" t="s">
        <v>476</v>
      </c>
      <c r="D5754" s="83">
        <v>0</v>
      </c>
      <c r="E5754" s="83">
        <v>0</v>
      </c>
      <c r="F5754" s="83">
        <v>0</v>
      </c>
      <c r="G5754" s="83">
        <v>22</v>
      </c>
      <c r="H5754" s="83">
        <v>5</v>
      </c>
      <c r="I5754" s="83">
        <v>1</v>
      </c>
      <c r="J5754" s="83">
        <v>5</v>
      </c>
      <c r="K5754" s="83">
        <v>2</v>
      </c>
      <c r="L5754" s="83">
        <v>35</v>
      </c>
      <c r="M5754" s="84">
        <v>1.275510204081633E-2</v>
      </c>
      <c r="N5754" s="85">
        <f t="shared" si="89"/>
        <v>0</v>
      </c>
    </row>
    <row r="5755" spans="1:14" x14ac:dyDescent="0.25">
      <c r="A5755" s="1" t="s">
        <v>378</v>
      </c>
      <c r="B5755" s="1" t="s">
        <v>387</v>
      </c>
      <c r="C5755" s="1" t="s">
        <v>469</v>
      </c>
      <c r="D5755" s="83">
        <v>3</v>
      </c>
      <c r="E5755" s="83">
        <v>1</v>
      </c>
      <c r="F5755" s="83">
        <v>226</v>
      </c>
      <c r="G5755" s="83">
        <v>139</v>
      </c>
      <c r="H5755" s="83">
        <v>139</v>
      </c>
      <c r="I5755" s="83">
        <v>25</v>
      </c>
      <c r="J5755" s="83">
        <v>21</v>
      </c>
      <c r="K5755" s="83">
        <v>17</v>
      </c>
      <c r="L5755" s="83">
        <v>571</v>
      </c>
      <c r="M5755" s="84">
        <v>0.20809037900874641</v>
      </c>
      <c r="N5755" s="85">
        <f t="shared" si="89"/>
        <v>1.7513134851138354E-3</v>
      </c>
    </row>
    <row r="5756" spans="1:14" x14ac:dyDescent="0.25">
      <c r="A5756" s="1" t="s">
        <v>378</v>
      </c>
      <c r="B5756" s="1" t="s">
        <v>387</v>
      </c>
      <c r="C5756" s="1" t="s">
        <v>470</v>
      </c>
      <c r="D5756" s="83">
        <v>2</v>
      </c>
      <c r="E5756" s="83">
        <v>0</v>
      </c>
      <c r="F5756" s="83">
        <v>0</v>
      </c>
      <c r="G5756" s="83">
        <v>66</v>
      </c>
      <c r="H5756" s="83">
        <v>44</v>
      </c>
      <c r="I5756" s="83">
        <v>24</v>
      </c>
      <c r="J5756" s="83">
        <v>18</v>
      </c>
      <c r="K5756" s="83">
        <v>17</v>
      </c>
      <c r="L5756" s="83">
        <v>171</v>
      </c>
      <c r="M5756" s="84">
        <v>6.2317784256559768E-2</v>
      </c>
      <c r="N5756" s="85">
        <f t="shared" si="89"/>
        <v>0</v>
      </c>
    </row>
    <row r="5757" spans="1:14" x14ac:dyDescent="0.25">
      <c r="A5757" s="1" t="s">
        <v>378</v>
      </c>
      <c r="B5757" s="1" t="s">
        <v>387</v>
      </c>
      <c r="C5757" s="1" t="s">
        <v>471</v>
      </c>
      <c r="D5757" s="83">
        <v>1</v>
      </c>
      <c r="E5757" s="83">
        <v>1</v>
      </c>
      <c r="F5757" s="83">
        <v>50</v>
      </c>
      <c r="G5757" s="83">
        <v>48</v>
      </c>
      <c r="H5757" s="83">
        <v>20</v>
      </c>
      <c r="I5757" s="83">
        <v>4</v>
      </c>
      <c r="J5757" s="83">
        <v>5</v>
      </c>
      <c r="K5757" s="83">
        <v>1</v>
      </c>
      <c r="L5757" s="83">
        <v>130</v>
      </c>
      <c r="M5757" s="84">
        <v>4.7376093294460637E-2</v>
      </c>
      <c r="N5757" s="85">
        <f t="shared" si="89"/>
        <v>7.6923076923076927E-3</v>
      </c>
    </row>
    <row r="5758" spans="1:14" x14ac:dyDescent="0.25">
      <c r="A5758" s="1" t="s">
        <v>378</v>
      </c>
      <c r="B5758" s="1" t="s">
        <v>387</v>
      </c>
      <c r="C5758" s="1" t="s">
        <v>481</v>
      </c>
      <c r="D5758" s="83">
        <v>1</v>
      </c>
      <c r="E5758" s="83">
        <v>46</v>
      </c>
      <c r="F5758" s="83">
        <v>32</v>
      </c>
      <c r="G5758" s="83">
        <v>13</v>
      </c>
      <c r="H5758" s="83">
        <v>9</v>
      </c>
      <c r="I5758" s="83">
        <v>0</v>
      </c>
      <c r="J5758" s="83">
        <v>2</v>
      </c>
      <c r="K5758" s="83">
        <v>0</v>
      </c>
      <c r="L5758" s="83">
        <v>103</v>
      </c>
      <c r="M5758" s="84">
        <v>3.7536443148688037E-2</v>
      </c>
      <c r="N5758" s="85">
        <f t="shared" si="89"/>
        <v>0.44660194174757284</v>
      </c>
    </row>
    <row r="5759" spans="1:14" x14ac:dyDescent="0.25">
      <c r="A5759" s="1" t="s">
        <v>378</v>
      </c>
      <c r="B5759" s="1" t="s">
        <v>387</v>
      </c>
      <c r="C5759" s="1" t="s">
        <v>477</v>
      </c>
      <c r="D5759" s="83">
        <v>0</v>
      </c>
      <c r="E5759" s="83">
        <v>0</v>
      </c>
      <c r="F5759" s="83">
        <v>5</v>
      </c>
      <c r="G5759" s="83">
        <v>4</v>
      </c>
      <c r="H5759" s="83">
        <v>1</v>
      </c>
      <c r="I5759" s="83">
        <v>0</v>
      </c>
      <c r="J5759" s="83">
        <v>0</v>
      </c>
      <c r="K5759" s="83">
        <v>0</v>
      </c>
      <c r="L5759" s="83">
        <v>10</v>
      </c>
      <c r="M5759" s="84">
        <v>3.6443148688046641E-3</v>
      </c>
      <c r="N5759" s="85">
        <f t="shared" si="89"/>
        <v>0</v>
      </c>
    </row>
    <row r="5760" spans="1:14" x14ac:dyDescent="0.25">
      <c r="A5760" s="1" t="s">
        <v>378</v>
      </c>
      <c r="B5760" s="1" t="s">
        <v>387</v>
      </c>
      <c r="C5760" s="1" t="s">
        <v>482</v>
      </c>
      <c r="D5760" s="83">
        <v>0</v>
      </c>
      <c r="E5760" s="83">
        <v>0</v>
      </c>
      <c r="F5760" s="83">
        <v>0</v>
      </c>
      <c r="G5760" s="83">
        <v>4</v>
      </c>
      <c r="H5760" s="83">
        <v>1</v>
      </c>
      <c r="I5760" s="83">
        <v>2</v>
      </c>
      <c r="J5760" s="83">
        <v>0</v>
      </c>
      <c r="K5760" s="83">
        <v>1</v>
      </c>
      <c r="L5760" s="83">
        <v>8</v>
      </c>
      <c r="M5760" s="84">
        <v>2.9154518950437322E-3</v>
      </c>
      <c r="N5760" s="85">
        <f t="shared" si="89"/>
        <v>0</v>
      </c>
    </row>
    <row r="5761" spans="1:14" x14ac:dyDescent="0.25">
      <c r="A5761" s="1" t="s">
        <v>378</v>
      </c>
      <c r="B5761" s="1" t="s">
        <v>387</v>
      </c>
      <c r="C5761" s="1" t="s">
        <v>478</v>
      </c>
      <c r="D5761" s="83">
        <v>0</v>
      </c>
      <c r="E5761" s="83">
        <v>0</v>
      </c>
      <c r="F5761" s="83">
        <v>18</v>
      </c>
      <c r="G5761" s="83">
        <v>12</v>
      </c>
      <c r="H5761" s="83">
        <v>1</v>
      </c>
      <c r="I5761" s="83">
        <v>0</v>
      </c>
      <c r="J5761" s="83">
        <v>0</v>
      </c>
      <c r="K5761" s="83">
        <v>0</v>
      </c>
      <c r="L5761" s="83">
        <v>31</v>
      </c>
      <c r="M5761" s="84">
        <v>1.129737609329446E-2</v>
      </c>
      <c r="N5761" s="85">
        <f t="shared" si="89"/>
        <v>0</v>
      </c>
    </row>
    <row r="5762" spans="1:14" x14ac:dyDescent="0.25">
      <c r="A5762" s="1" t="s">
        <v>378</v>
      </c>
      <c r="B5762" s="1" t="s">
        <v>387</v>
      </c>
      <c r="C5762" s="1" t="s">
        <v>472</v>
      </c>
      <c r="D5762" s="83">
        <v>12</v>
      </c>
      <c r="E5762" s="83">
        <v>467</v>
      </c>
      <c r="F5762" s="83">
        <v>129</v>
      </c>
      <c r="G5762" s="83">
        <v>23</v>
      </c>
      <c r="H5762" s="83">
        <v>24</v>
      </c>
      <c r="I5762" s="83">
        <v>2</v>
      </c>
      <c r="J5762" s="83">
        <v>4</v>
      </c>
      <c r="K5762" s="83">
        <v>3</v>
      </c>
      <c r="L5762" s="83">
        <v>664</v>
      </c>
      <c r="M5762" s="84">
        <v>0.2419825072886298</v>
      </c>
      <c r="N5762" s="85">
        <f t="shared" si="89"/>
        <v>0.70331325301204817</v>
      </c>
    </row>
    <row r="5763" spans="1:14" x14ac:dyDescent="0.25">
      <c r="A5763" s="1" t="s">
        <v>378</v>
      </c>
      <c r="B5763" s="1" t="s">
        <v>387</v>
      </c>
      <c r="C5763" s="1" t="s">
        <v>473</v>
      </c>
      <c r="D5763" s="83">
        <v>2</v>
      </c>
      <c r="E5763" s="83">
        <v>1</v>
      </c>
      <c r="F5763" s="83">
        <v>45</v>
      </c>
      <c r="G5763" s="83">
        <v>20</v>
      </c>
      <c r="H5763" s="83">
        <v>19</v>
      </c>
      <c r="I5763" s="83">
        <v>3</v>
      </c>
      <c r="J5763" s="83">
        <v>1</v>
      </c>
      <c r="K5763" s="83">
        <v>1</v>
      </c>
      <c r="L5763" s="83">
        <v>92</v>
      </c>
      <c r="M5763" s="84">
        <v>3.3527696793002923E-2</v>
      </c>
      <c r="N5763" s="85">
        <f t="shared" si="89"/>
        <v>1.0869565217391304E-2</v>
      </c>
    </row>
    <row r="5764" spans="1:14" x14ac:dyDescent="0.25">
      <c r="A5764" s="1" t="s">
        <v>378</v>
      </c>
      <c r="B5764" s="1" t="s">
        <v>387</v>
      </c>
      <c r="C5764" s="1" t="s">
        <v>474</v>
      </c>
      <c r="D5764" s="83">
        <v>3</v>
      </c>
      <c r="E5764" s="83">
        <v>173</v>
      </c>
      <c r="F5764" s="83">
        <v>58</v>
      </c>
      <c r="G5764" s="83">
        <v>18</v>
      </c>
      <c r="H5764" s="83">
        <v>12</v>
      </c>
      <c r="I5764" s="83">
        <v>0</v>
      </c>
      <c r="J5764" s="83">
        <v>0</v>
      </c>
      <c r="K5764" s="83">
        <v>1</v>
      </c>
      <c r="L5764" s="83">
        <v>265</v>
      </c>
      <c r="M5764" s="84">
        <v>9.6574344023323613E-2</v>
      </c>
      <c r="N5764" s="85">
        <f t="shared" ref="N5764:N5827" si="90">E5764/L5764</f>
        <v>0.65283018867924525</v>
      </c>
    </row>
    <row r="5765" spans="1:14" x14ac:dyDescent="0.25">
      <c r="A5765" s="118" t="s">
        <v>378</v>
      </c>
      <c r="B5765" s="118" t="s">
        <v>388</v>
      </c>
      <c r="C5765" s="118" t="s">
        <v>467</v>
      </c>
      <c r="D5765" s="119">
        <v>142</v>
      </c>
      <c r="E5765" s="119">
        <v>455</v>
      </c>
      <c r="F5765" s="119">
        <v>454</v>
      </c>
      <c r="G5765" s="119">
        <v>241</v>
      </c>
      <c r="H5765" s="119">
        <v>235</v>
      </c>
      <c r="I5765" s="119">
        <v>25</v>
      </c>
      <c r="J5765" s="119">
        <v>55</v>
      </c>
      <c r="K5765" s="119">
        <v>53</v>
      </c>
      <c r="L5765" s="119">
        <v>1660</v>
      </c>
      <c r="M5765" s="120">
        <v>1</v>
      </c>
      <c r="N5765" s="117">
        <f t="shared" si="90"/>
        <v>0.2740963855421687</v>
      </c>
    </row>
    <row r="5766" spans="1:14" x14ac:dyDescent="0.25">
      <c r="A5766" s="1" t="s">
        <v>378</v>
      </c>
      <c r="B5766" s="1" t="s">
        <v>388</v>
      </c>
      <c r="C5766" s="1" t="s">
        <v>468</v>
      </c>
      <c r="D5766" s="83">
        <v>38</v>
      </c>
      <c r="E5766" s="83">
        <v>140</v>
      </c>
      <c r="F5766" s="83">
        <v>111</v>
      </c>
      <c r="G5766" s="83">
        <v>12</v>
      </c>
      <c r="H5766" s="83">
        <v>28</v>
      </c>
      <c r="I5766" s="83">
        <v>0</v>
      </c>
      <c r="J5766" s="83">
        <v>3</v>
      </c>
      <c r="K5766" s="83">
        <v>1</v>
      </c>
      <c r="L5766" s="83">
        <v>333</v>
      </c>
      <c r="M5766" s="84">
        <v>0.20060240963855419</v>
      </c>
      <c r="N5766" s="85">
        <f t="shared" si="90"/>
        <v>0.42042042042042044</v>
      </c>
    </row>
    <row r="5767" spans="1:14" x14ac:dyDescent="0.25">
      <c r="A5767" s="1" t="s">
        <v>378</v>
      </c>
      <c r="B5767" s="1" t="s">
        <v>388</v>
      </c>
      <c r="C5767" s="1" t="s">
        <v>475</v>
      </c>
      <c r="D5767" s="83">
        <v>0</v>
      </c>
      <c r="E5767" s="83">
        <v>0</v>
      </c>
      <c r="F5767" s="83">
        <v>7</v>
      </c>
      <c r="G5767" s="83">
        <v>7</v>
      </c>
      <c r="H5767" s="83">
        <v>3</v>
      </c>
      <c r="I5767" s="83">
        <v>0</v>
      </c>
      <c r="J5767" s="83">
        <v>0</v>
      </c>
      <c r="K5767" s="83">
        <v>0</v>
      </c>
      <c r="L5767" s="83">
        <v>17</v>
      </c>
      <c r="M5767" s="84">
        <v>1.0240963855421691E-2</v>
      </c>
      <c r="N5767" s="85">
        <f t="shared" si="90"/>
        <v>0</v>
      </c>
    </row>
    <row r="5768" spans="1:14" x14ac:dyDescent="0.25">
      <c r="A5768" s="1" t="s">
        <v>378</v>
      </c>
      <c r="B5768" s="1" t="s">
        <v>388</v>
      </c>
      <c r="C5768" s="1" t="s">
        <v>479</v>
      </c>
      <c r="D5768" s="83">
        <v>0</v>
      </c>
      <c r="E5768" s="83">
        <v>0</v>
      </c>
      <c r="F5768" s="83">
        <v>0</v>
      </c>
      <c r="G5768" s="83">
        <v>3</v>
      </c>
      <c r="H5768" s="83">
        <v>4</v>
      </c>
      <c r="I5768" s="83">
        <v>0</v>
      </c>
      <c r="J5768" s="83">
        <v>1</v>
      </c>
      <c r="K5768" s="83">
        <v>1</v>
      </c>
      <c r="L5768" s="83">
        <v>9</v>
      </c>
      <c r="M5768" s="84">
        <v>5.4216867469879517E-3</v>
      </c>
      <c r="N5768" s="85">
        <f t="shared" si="90"/>
        <v>0</v>
      </c>
    </row>
    <row r="5769" spans="1:14" x14ac:dyDescent="0.25">
      <c r="A5769" s="1" t="s">
        <v>378</v>
      </c>
      <c r="B5769" s="1" t="s">
        <v>388</v>
      </c>
      <c r="C5769" s="1" t="s">
        <v>480</v>
      </c>
      <c r="D5769" s="83">
        <v>0</v>
      </c>
      <c r="E5769" s="83">
        <v>0</v>
      </c>
      <c r="F5769" s="83">
        <v>0</v>
      </c>
      <c r="G5769" s="83">
        <v>0</v>
      </c>
      <c r="H5769" s="83">
        <v>2</v>
      </c>
      <c r="I5769" s="83">
        <v>1</v>
      </c>
      <c r="J5769" s="83">
        <v>0</v>
      </c>
      <c r="K5769" s="83">
        <v>3</v>
      </c>
      <c r="L5769" s="83">
        <v>6</v>
      </c>
      <c r="M5769" s="84">
        <v>3.6144578313253009E-3</v>
      </c>
      <c r="N5769" s="85">
        <f t="shared" si="90"/>
        <v>0</v>
      </c>
    </row>
    <row r="5770" spans="1:14" x14ac:dyDescent="0.25">
      <c r="A5770" s="1" t="s">
        <v>378</v>
      </c>
      <c r="B5770" s="1" t="s">
        <v>388</v>
      </c>
      <c r="C5770" s="1" t="s">
        <v>476</v>
      </c>
      <c r="D5770" s="83">
        <v>0</v>
      </c>
      <c r="E5770" s="83">
        <v>0</v>
      </c>
      <c r="F5770" s="83">
        <v>0</v>
      </c>
      <c r="G5770" s="83">
        <v>2</v>
      </c>
      <c r="H5770" s="83">
        <v>3</v>
      </c>
      <c r="I5770" s="83">
        <v>0</v>
      </c>
      <c r="J5770" s="83">
        <v>1</v>
      </c>
      <c r="K5770" s="83">
        <v>0</v>
      </c>
      <c r="L5770" s="83">
        <v>6</v>
      </c>
      <c r="M5770" s="84">
        <v>3.6144578313253009E-3</v>
      </c>
      <c r="N5770" s="85">
        <f t="shared" si="90"/>
        <v>0</v>
      </c>
    </row>
    <row r="5771" spans="1:14" x14ac:dyDescent="0.25">
      <c r="A5771" s="1" t="s">
        <v>378</v>
      </c>
      <c r="B5771" s="1" t="s">
        <v>388</v>
      </c>
      <c r="C5771" s="1" t="s">
        <v>469</v>
      </c>
      <c r="D5771" s="83">
        <v>17</v>
      </c>
      <c r="E5771" s="83">
        <v>0</v>
      </c>
      <c r="F5771" s="83">
        <v>130</v>
      </c>
      <c r="G5771" s="83">
        <v>119</v>
      </c>
      <c r="H5771" s="83">
        <v>100</v>
      </c>
      <c r="I5771" s="83">
        <v>10</v>
      </c>
      <c r="J5771" s="83">
        <v>27</v>
      </c>
      <c r="K5771" s="83">
        <v>25</v>
      </c>
      <c r="L5771" s="83">
        <v>428</v>
      </c>
      <c r="M5771" s="84">
        <v>0.25783132530120478</v>
      </c>
      <c r="N5771" s="85">
        <f t="shared" si="90"/>
        <v>0</v>
      </c>
    </row>
    <row r="5772" spans="1:14" x14ac:dyDescent="0.25">
      <c r="A5772" s="1" t="s">
        <v>378</v>
      </c>
      <c r="B5772" s="1" t="s">
        <v>388</v>
      </c>
      <c r="C5772" s="1" t="s">
        <v>470</v>
      </c>
      <c r="D5772" s="83">
        <v>0</v>
      </c>
      <c r="E5772" s="83">
        <v>0</v>
      </c>
      <c r="F5772" s="83">
        <v>0</v>
      </c>
      <c r="G5772" s="83">
        <v>32</v>
      </c>
      <c r="H5772" s="83">
        <v>18</v>
      </c>
      <c r="I5772" s="83">
        <v>8</v>
      </c>
      <c r="J5772" s="83">
        <v>13</v>
      </c>
      <c r="K5772" s="83">
        <v>15</v>
      </c>
      <c r="L5772" s="83">
        <v>86</v>
      </c>
      <c r="M5772" s="84">
        <v>5.1807228915662647E-2</v>
      </c>
      <c r="N5772" s="85">
        <f t="shared" si="90"/>
        <v>0</v>
      </c>
    </row>
    <row r="5773" spans="1:14" x14ac:dyDescent="0.25">
      <c r="A5773" s="1" t="s">
        <v>378</v>
      </c>
      <c r="B5773" s="1" t="s">
        <v>388</v>
      </c>
      <c r="C5773" s="1" t="s">
        <v>471</v>
      </c>
      <c r="D5773" s="83">
        <v>3</v>
      </c>
      <c r="E5773" s="83">
        <v>1</v>
      </c>
      <c r="F5773" s="83">
        <v>25</v>
      </c>
      <c r="G5773" s="83">
        <v>14</v>
      </c>
      <c r="H5773" s="83">
        <v>9</v>
      </c>
      <c r="I5773" s="83">
        <v>2</v>
      </c>
      <c r="J5773" s="83">
        <v>2</v>
      </c>
      <c r="K5773" s="83">
        <v>0</v>
      </c>
      <c r="L5773" s="83">
        <v>56</v>
      </c>
      <c r="M5773" s="84">
        <v>3.3734939759036138E-2</v>
      </c>
      <c r="N5773" s="85">
        <f t="shared" si="90"/>
        <v>1.7857142857142856E-2</v>
      </c>
    </row>
    <row r="5774" spans="1:14" x14ac:dyDescent="0.25">
      <c r="A5774" s="1" t="s">
        <v>378</v>
      </c>
      <c r="B5774" s="1" t="s">
        <v>388</v>
      </c>
      <c r="C5774" s="1" t="s">
        <v>481</v>
      </c>
      <c r="D5774" s="83">
        <v>3</v>
      </c>
      <c r="E5774" s="83">
        <v>11</v>
      </c>
      <c r="F5774" s="83">
        <v>7</v>
      </c>
      <c r="G5774" s="83">
        <v>7</v>
      </c>
      <c r="H5774" s="83">
        <v>4</v>
      </c>
      <c r="I5774" s="83">
        <v>0</v>
      </c>
      <c r="J5774" s="83">
        <v>0</v>
      </c>
      <c r="K5774" s="83">
        <v>0</v>
      </c>
      <c r="L5774" s="83">
        <v>32</v>
      </c>
      <c r="M5774" s="84">
        <v>1.9277108433734941E-2</v>
      </c>
      <c r="N5774" s="85">
        <f t="shared" si="90"/>
        <v>0.34375</v>
      </c>
    </row>
    <row r="5775" spans="1:14" x14ac:dyDescent="0.25">
      <c r="A5775" s="1" t="s">
        <v>378</v>
      </c>
      <c r="B5775" s="1" t="s">
        <v>388</v>
      </c>
      <c r="C5775" s="1" t="s">
        <v>477</v>
      </c>
      <c r="D5775" s="83">
        <v>0</v>
      </c>
      <c r="E5775" s="83">
        <v>0</v>
      </c>
      <c r="F5775" s="83">
        <v>6</v>
      </c>
      <c r="G5775" s="83">
        <v>2</v>
      </c>
      <c r="H5775" s="83">
        <v>2</v>
      </c>
      <c r="I5775" s="83">
        <v>0</v>
      </c>
      <c r="J5775" s="83">
        <v>0</v>
      </c>
      <c r="K5775" s="83">
        <v>0</v>
      </c>
      <c r="L5775" s="83">
        <v>10</v>
      </c>
      <c r="M5775" s="84">
        <v>6.0240963855421699E-3</v>
      </c>
      <c r="N5775" s="85">
        <f t="shared" si="90"/>
        <v>0</v>
      </c>
    </row>
    <row r="5776" spans="1:14" x14ac:dyDescent="0.25">
      <c r="A5776" s="1" t="s">
        <v>378</v>
      </c>
      <c r="B5776" s="1" t="s">
        <v>388</v>
      </c>
      <c r="C5776" s="1" t="s">
        <v>482</v>
      </c>
      <c r="D5776" s="83">
        <v>1</v>
      </c>
      <c r="E5776" s="83">
        <v>0</v>
      </c>
      <c r="F5776" s="83">
        <v>0</v>
      </c>
      <c r="G5776" s="83">
        <v>0</v>
      </c>
      <c r="H5776" s="83">
        <v>1</v>
      </c>
      <c r="I5776" s="83">
        <v>1</v>
      </c>
      <c r="J5776" s="83">
        <v>0</v>
      </c>
      <c r="K5776" s="83">
        <v>0</v>
      </c>
      <c r="L5776" s="83">
        <v>3</v>
      </c>
      <c r="M5776" s="84">
        <v>1.8072289156626511E-3</v>
      </c>
      <c r="N5776" s="85">
        <f t="shared" si="90"/>
        <v>0</v>
      </c>
    </row>
    <row r="5777" spans="1:14" x14ac:dyDescent="0.25">
      <c r="A5777" s="1" t="s">
        <v>378</v>
      </c>
      <c r="B5777" s="1" t="s">
        <v>388</v>
      </c>
      <c r="C5777" s="1" t="s">
        <v>478</v>
      </c>
      <c r="D5777" s="83">
        <v>0</v>
      </c>
      <c r="E5777" s="83">
        <v>0</v>
      </c>
      <c r="F5777" s="83">
        <v>5</v>
      </c>
      <c r="G5777" s="83">
        <v>0</v>
      </c>
      <c r="H5777" s="83">
        <v>4</v>
      </c>
      <c r="I5777" s="83">
        <v>0</v>
      </c>
      <c r="J5777" s="83">
        <v>1</v>
      </c>
      <c r="K5777" s="83">
        <v>0</v>
      </c>
      <c r="L5777" s="83">
        <v>10</v>
      </c>
      <c r="M5777" s="84">
        <v>6.0240963855421699E-3</v>
      </c>
      <c r="N5777" s="85">
        <f t="shared" si="90"/>
        <v>0</v>
      </c>
    </row>
    <row r="5778" spans="1:14" x14ac:dyDescent="0.25">
      <c r="A5778" s="1" t="s">
        <v>378</v>
      </c>
      <c r="B5778" s="1" t="s">
        <v>388</v>
      </c>
      <c r="C5778" s="1" t="s">
        <v>472</v>
      </c>
      <c r="D5778" s="83">
        <v>63</v>
      </c>
      <c r="E5778" s="83">
        <v>252</v>
      </c>
      <c r="F5778" s="83">
        <v>108</v>
      </c>
      <c r="G5778" s="83">
        <v>29</v>
      </c>
      <c r="H5778" s="83">
        <v>36</v>
      </c>
      <c r="I5778" s="83">
        <v>3</v>
      </c>
      <c r="J5778" s="83">
        <v>1</v>
      </c>
      <c r="K5778" s="83">
        <v>3</v>
      </c>
      <c r="L5778" s="83">
        <v>495</v>
      </c>
      <c r="M5778" s="84">
        <v>0.29819277108433728</v>
      </c>
      <c r="N5778" s="85">
        <f t="shared" si="90"/>
        <v>0.50909090909090904</v>
      </c>
    </row>
    <row r="5779" spans="1:14" x14ac:dyDescent="0.25">
      <c r="A5779" s="1" t="s">
        <v>378</v>
      </c>
      <c r="B5779" s="1" t="s">
        <v>388</v>
      </c>
      <c r="C5779" s="1" t="s">
        <v>473</v>
      </c>
      <c r="D5779" s="83">
        <v>11</v>
      </c>
      <c r="E5779" s="83">
        <v>0</v>
      </c>
      <c r="F5779" s="83">
        <v>21</v>
      </c>
      <c r="G5779" s="83">
        <v>11</v>
      </c>
      <c r="H5779" s="83">
        <v>18</v>
      </c>
      <c r="I5779" s="83">
        <v>0</v>
      </c>
      <c r="J5779" s="83">
        <v>5</v>
      </c>
      <c r="K5779" s="83">
        <v>5</v>
      </c>
      <c r="L5779" s="83">
        <v>71</v>
      </c>
      <c r="M5779" s="84">
        <v>4.2771084337349399E-2</v>
      </c>
      <c r="N5779" s="85">
        <f t="shared" si="90"/>
        <v>0</v>
      </c>
    </row>
    <row r="5780" spans="1:14" x14ac:dyDescent="0.25">
      <c r="A5780" s="1" t="s">
        <v>378</v>
      </c>
      <c r="B5780" s="1" t="s">
        <v>388</v>
      </c>
      <c r="C5780" s="1" t="s">
        <v>474</v>
      </c>
      <c r="D5780" s="83">
        <v>6</v>
      </c>
      <c r="E5780" s="83">
        <v>51</v>
      </c>
      <c r="F5780" s="83">
        <v>34</v>
      </c>
      <c r="G5780" s="83">
        <v>3</v>
      </c>
      <c r="H5780" s="83">
        <v>3</v>
      </c>
      <c r="I5780" s="83">
        <v>0</v>
      </c>
      <c r="J5780" s="83">
        <v>1</v>
      </c>
      <c r="K5780" s="83">
        <v>0</v>
      </c>
      <c r="L5780" s="83">
        <v>98</v>
      </c>
      <c r="M5780" s="84">
        <v>5.9036144578313257E-2</v>
      </c>
      <c r="N5780" s="85">
        <f t="shared" si="90"/>
        <v>0.52040816326530615</v>
      </c>
    </row>
    <row r="5781" spans="1:14" x14ac:dyDescent="0.25">
      <c r="A5781" s="118" t="s">
        <v>378</v>
      </c>
      <c r="B5781" s="118" t="s">
        <v>389</v>
      </c>
      <c r="C5781" s="118" t="s">
        <v>467</v>
      </c>
      <c r="D5781" s="119">
        <v>47</v>
      </c>
      <c r="E5781" s="119">
        <v>493</v>
      </c>
      <c r="F5781" s="119">
        <v>377</v>
      </c>
      <c r="G5781" s="119">
        <v>158</v>
      </c>
      <c r="H5781" s="119">
        <v>181</v>
      </c>
      <c r="I5781" s="119">
        <v>30</v>
      </c>
      <c r="J5781" s="119">
        <v>59</v>
      </c>
      <c r="K5781" s="119">
        <v>39</v>
      </c>
      <c r="L5781" s="119">
        <v>1384</v>
      </c>
      <c r="M5781" s="120">
        <v>1</v>
      </c>
      <c r="N5781" s="117">
        <f t="shared" si="90"/>
        <v>0.35621387283236994</v>
      </c>
    </row>
    <row r="5782" spans="1:14" x14ac:dyDescent="0.25">
      <c r="A5782" s="1" t="s">
        <v>378</v>
      </c>
      <c r="B5782" s="1" t="s">
        <v>389</v>
      </c>
      <c r="C5782" s="1" t="s">
        <v>468</v>
      </c>
      <c r="D5782" s="83">
        <v>8</v>
      </c>
      <c r="E5782" s="83">
        <v>162</v>
      </c>
      <c r="F5782" s="83">
        <v>100</v>
      </c>
      <c r="G5782" s="83">
        <v>12</v>
      </c>
      <c r="H5782" s="83">
        <v>22</v>
      </c>
      <c r="I5782" s="83">
        <v>2</v>
      </c>
      <c r="J5782" s="83">
        <v>4</v>
      </c>
      <c r="K5782" s="83">
        <v>0</v>
      </c>
      <c r="L5782" s="83">
        <v>310</v>
      </c>
      <c r="M5782" s="84">
        <v>0.22398843930635839</v>
      </c>
      <c r="N5782" s="85">
        <f t="shared" si="90"/>
        <v>0.52258064516129032</v>
      </c>
    </row>
    <row r="5783" spans="1:14" x14ac:dyDescent="0.25">
      <c r="A5783" s="1" t="s">
        <v>378</v>
      </c>
      <c r="B5783" s="1" t="s">
        <v>389</v>
      </c>
      <c r="C5783" s="1" t="s">
        <v>475</v>
      </c>
      <c r="D5783" s="83">
        <v>1</v>
      </c>
      <c r="E5783" s="83">
        <v>0</v>
      </c>
      <c r="F5783" s="83">
        <v>8</v>
      </c>
      <c r="G5783" s="83">
        <v>1</v>
      </c>
      <c r="H5783" s="83">
        <v>4</v>
      </c>
      <c r="I5783" s="83">
        <v>0</v>
      </c>
      <c r="J5783" s="83">
        <v>1</v>
      </c>
      <c r="K5783" s="83">
        <v>0</v>
      </c>
      <c r="L5783" s="83">
        <v>15</v>
      </c>
      <c r="M5783" s="84">
        <v>1.0838150289017341E-2</v>
      </c>
      <c r="N5783" s="85">
        <f t="shared" si="90"/>
        <v>0</v>
      </c>
    </row>
    <row r="5784" spans="1:14" x14ac:dyDescent="0.25">
      <c r="A5784" s="1" t="s">
        <v>378</v>
      </c>
      <c r="B5784" s="1" t="s">
        <v>389</v>
      </c>
      <c r="C5784" s="1" t="s">
        <v>479</v>
      </c>
      <c r="D5784" s="83">
        <v>0</v>
      </c>
      <c r="E5784" s="83">
        <v>0</v>
      </c>
      <c r="F5784" s="83">
        <v>0</v>
      </c>
      <c r="G5784" s="83">
        <v>6</v>
      </c>
      <c r="H5784" s="83">
        <v>2</v>
      </c>
      <c r="I5784" s="83">
        <v>0</v>
      </c>
      <c r="J5784" s="83">
        <v>1</v>
      </c>
      <c r="K5784" s="83">
        <v>0</v>
      </c>
      <c r="L5784" s="83">
        <v>9</v>
      </c>
      <c r="M5784" s="84">
        <v>6.5028901734104048E-3</v>
      </c>
      <c r="N5784" s="85">
        <f t="shared" si="90"/>
        <v>0</v>
      </c>
    </row>
    <row r="5785" spans="1:14" x14ac:dyDescent="0.25">
      <c r="A5785" s="1" t="s">
        <v>378</v>
      </c>
      <c r="B5785" s="1" t="s">
        <v>389</v>
      </c>
      <c r="C5785" s="1" t="s">
        <v>480</v>
      </c>
      <c r="D5785" s="83">
        <v>0</v>
      </c>
      <c r="E5785" s="83">
        <v>0</v>
      </c>
      <c r="F5785" s="83">
        <v>0</v>
      </c>
      <c r="G5785" s="83">
        <v>0</v>
      </c>
      <c r="H5785" s="83">
        <v>0</v>
      </c>
      <c r="I5785" s="83">
        <v>0</v>
      </c>
      <c r="J5785" s="83">
        <v>1</v>
      </c>
      <c r="K5785" s="83">
        <v>3</v>
      </c>
      <c r="L5785" s="83">
        <v>4</v>
      </c>
      <c r="M5785" s="84">
        <v>2.8901734104046241E-3</v>
      </c>
      <c r="N5785" s="85">
        <f t="shared" si="90"/>
        <v>0</v>
      </c>
    </row>
    <row r="5786" spans="1:14" x14ac:dyDescent="0.25">
      <c r="A5786" s="1" t="s">
        <v>378</v>
      </c>
      <c r="B5786" s="1" t="s">
        <v>389</v>
      </c>
      <c r="C5786" s="1" t="s">
        <v>476</v>
      </c>
      <c r="D5786" s="83">
        <v>0</v>
      </c>
      <c r="E5786" s="83">
        <v>0</v>
      </c>
      <c r="F5786" s="83">
        <v>0</v>
      </c>
      <c r="G5786" s="83">
        <v>1</v>
      </c>
      <c r="H5786" s="83">
        <v>0</v>
      </c>
      <c r="I5786" s="83">
        <v>1</v>
      </c>
      <c r="J5786" s="83">
        <v>2</v>
      </c>
      <c r="K5786" s="83">
        <v>1</v>
      </c>
      <c r="L5786" s="83">
        <v>5</v>
      </c>
      <c r="M5786" s="84">
        <v>3.6127167630057798E-3</v>
      </c>
      <c r="N5786" s="85">
        <f t="shared" si="90"/>
        <v>0</v>
      </c>
    </row>
    <row r="5787" spans="1:14" x14ac:dyDescent="0.25">
      <c r="A5787" s="1" t="s">
        <v>378</v>
      </c>
      <c r="B5787" s="1" t="s">
        <v>389</v>
      </c>
      <c r="C5787" s="1" t="s">
        <v>469</v>
      </c>
      <c r="D5787" s="83">
        <v>6</v>
      </c>
      <c r="E5787" s="83">
        <v>0</v>
      </c>
      <c r="F5787" s="83">
        <v>116</v>
      </c>
      <c r="G5787" s="83">
        <v>75</v>
      </c>
      <c r="H5787" s="83">
        <v>78</v>
      </c>
      <c r="I5787" s="83">
        <v>13</v>
      </c>
      <c r="J5787" s="83">
        <v>22</v>
      </c>
      <c r="K5787" s="83">
        <v>17</v>
      </c>
      <c r="L5787" s="83">
        <v>327</v>
      </c>
      <c r="M5787" s="84">
        <v>0.23627167630057799</v>
      </c>
      <c r="N5787" s="85">
        <f t="shared" si="90"/>
        <v>0</v>
      </c>
    </row>
    <row r="5788" spans="1:14" x14ac:dyDescent="0.25">
      <c r="A5788" s="1" t="s">
        <v>378</v>
      </c>
      <c r="B5788" s="1" t="s">
        <v>389</v>
      </c>
      <c r="C5788" s="1" t="s">
        <v>470</v>
      </c>
      <c r="D5788" s="83">
        <v>2</v>
      </c>
      <c r="E5788" s="83">
        <v>0</v>
      </c>
      <c r="F5788" s="83">
        <v>0</v>
      </c>
      <c r="G5788" s="83">
        <v>29</v>
      </c>
      <c r="H5788" s="83">
        <v>14</v>
      </c>
      <c r="I5788" s="83">
        <v>6</v>
      </c>
      <c r="J5788" s="83">
        <v>15</v>
      </c>
      <c r="K5788" s="83">
        <v>15</v>
      </c>
      <c r="L5788" s="83">
        <v>81</v>
      </c>
      <c r="M5788" s="84">
        <v>5.8526011560693647E-2</v>
      </c>
      <c r="N5788" s="85">
        <f t="shared" si="90"/>
        <v>0</v>
      </c>
    </row>
    <row r="5789" spans="1:14" x14ac:dyDescent="0.25">
      <c r="A5789" s="1" t="s">
        <v>378</v>
      </c>
      <c r="B5789" s="1" t="s">
        <v>389</v>
      </c>
      <c r="C5789" s="1" t="s">
        <v>471</v>
      </c>
      <c r="D5789" s="83">
        <v>0</v>
      </c>
      <c r="E5789" s="83">
        <v>0</v>
      </c>
      <c r="F5789" s="83">
        <v>24</v>
      </c>
      <c r="G5789" s="83">
        <v>10</v>
      </c>
      <c r="H5789" s="83">
        <v>10</v>
      </c>
      <c r="I5789" s="83">
        <v>5</v>
      </c>
      <c r="J5789" s="83">
        <v>6</v>
      </c>
      <c r="K5789" s="83">
        <v>0</v>
      </c>
      <c r="L5789" s="83">
        <v>55</v>
      </c>
      <c r="M5789" s="84">
        <v>3.9739884393063578E-2</v>
      </c>
      <c r="N5789" s="85">
        <f t="shared" si="90"/>
        <v>0</v>
      </c>
    </row>
    <row r="5790" spans="1:14" x14ac:dyDescent="0.25">
      <c r="A5790" s="1" t="s">
        <v>378</v>
      </c>
      <c r="B5790" s="1" t="s">
        <v>389</v>
      </c>
      <c r="C5790" s="1" t="s">
        <v>481</v>
      </c>
      <c r="D5790" s="83">
        <v>1</v>
      </c>
      <c r="E5790" s="83">
        <v>23</v>
      </c>
      <c r="F5790" s="83">
        <v>8</v>
      </c>
      <c r="G5790" s="83">
        <v>3</v>
      </c>
      <c r="H5790" s="83">
        <v>5</v>
      </c>
      <c r="I5790" s="83">
        <v>0</v>
      </c>
      <c r="J5790" s="83">
        <v>0</v>
      </c>
      <c r="K5790" s="83">
        <v>0</v>
      </c>
      <c r="L5790" s="83">
        <v>40</v>
      </c>
      <c r="M5790" s="84">
        <v>2.8901734104046239E-2</v>
      </c>
      <c r="N5790" s="85">
        <f t="shared" si="90"/>
        <v>0.57499999999999996</v>
      </c>
    </row>
    <row r="5791" spans="1:14" x14ac:dyDescent="0.25">
      <c r="A5791" s="1" t="s">
        <v>378</v>
      </c>
      <c r="B5791" s="1" t="s">
        <v>389</v>
      </c>
      <c r="C5791" s="1" t="s">
        <v>477</v>
      </c>
      <c r="D5791" s="83">
        <v>0</v>
      </c>
      <c r="E5791" s="83">
        <v>0</v>
      </c>
      <c r="F5791" s="83">
        <v>5</v>
      </c>
      <c r="G5791" s="83">
        <v>3</v>
      </c>
      <c r="H5791" s="83">
        <v>1</v>
      </c>
      <c r="I5791" s="83">
        <v>0</v>
      </c>
      <c r="J5791" s="83">
        <v>0</v>
      </c>
      <c r="K5791" s="83">
        <v>0</v>
      </c>
      <c r="L5791" s="83">
        <v>9</v>
      </c>
      <c r="M5791" s="84">
        <v>6.5028901734104048E-3</v>
      </c>
      <c r="N5791" s="85">
        <f t="shared" si="90"/>
        <v>0</v>
      </c>
    </row>
    <row r="5792" spans="1:14" x14ac:dyDescent="0.25">
      <c r="A5792" s="1" t="s">
        <v>378</v>
      </c>
      <c r="B5792" s="1" t="s">
        <v>389</v>
      </c>
      <c r="C5792" s="1" t="s">
        <v>482</v>
      </c>
      <c r="D5792" s="83">
        <v>0</v>
      </c>
      <c r="E5792" s="83">
        <v>0</v>
      </c>
      <c r="F5792" s="83">
        <v>0</v>
      </c>
      <c r="G5792" s="83">
        <v>0</v>
      </c>
      <c r="H5792" s="83">
        <v>1</v>
      </c>
      <c r="I5792" s="83">
        <v>0</v>
      </c>
      <c r="J5792" s="83">
        <v>0</v>
      </c>
      <c r="K5792" s="83">
        <v>0</v>
      </c>
      <c r="L5792" s="83">
        <v>1</v>
      </c>
      <c r="M5792" s="84">
        <v>7.2254335260115614E-4</v>
      </c>
      <c r="N5792" s="85">
        <f t="shared" si="90"/>
        <v>0</v>
      </c>
    </row>
    <row r="5793" spans="1:14" x14ac:dyDescent="0.25">
      <c r="A5793" s="1" t="s">
        <v>378</v>
      </c>
      <c r="B5793" s="1" t="s">
        <v>389</v>
      </c>
      <c r="C5793" s="1" t="s">
        <v>478</v>
      </c>
      <c r="D5793" s="83">
        <v>0</v>
      </c>
      <c r="E5793" s="83">
        <v>0</v>
      </c>
      <c r="F5793" s="83">
        <v>3</v>
      </c>
      <c r="G5793" s="83">
        <v>1</v>
      </c>
      <c r="H5793" s="83">
        <v>0</v>
      </c>
      <c r="I5793" s="83">
        <v>0</v>
      </c>
      <c r="J5793" s="83">
        <v>1</v>
      </c>
      <c r="K5793" s="83">
        <v>0</v>
      </c>
      <c r="L5793" s="83">
        <v>5</v>
      </c>
      <c r="M5793" s="84">
        <v>3.6127167630057798E-3</v>
      </c>
      <c r="N5793" s="85">
        <f t="shared" si="90"/>
        <v>0</v>
      </c>
    </row>
    <row r="5794" spans="1:14" x14ac:dyDescent="0.25">
      <c r="A5794" s="1" t="s">
        <v>378</v>
      </c>
      <c r="B5794" s="1" t="s">
        <v>389</v>
      </c>
      <c r="C5794" s="1" t="s">
        <v>472</v>
      </c>
      <c r="D5794" s="83">
        <v>21</v>
      </c>
      <c r="E5794" s="83">
        <v>227</v>
      </c>
      <c r="F5794" s="83">
        <v>83</v>
      </c>
      <c r="G5794" s="83">
        <v>12</v>
      </c>
      <c r="H5794" s="83">
        <v>23</v>
      </c>
      <c r="I5794" s="83">
        <v>1</v>
      </c>
      <c r="J5794" s="83">
        <v>2</v>
      </c>
      <c r="K5794" s="83">
        <v>0</v>
      </c>
      <c r="L5794" s="83">
        <v>369</v>
      </c>
      <c r="M5794" s="84">
        <v>0.2666184971098266</v>
      </c>
      <c r="N5794" s="85">
        <f t="shared" si="90"/>
        <v>0.61517615176151763</v>
      </c>
    </row>
    <row r="5795" spans="1:14" x14ac:dyDescent="0.25">
      <c r="A5795" s="1" t="s">
        <v>378</v>
      </c>
      <c r="B5795" s="1" t="s">
        <v>389</v>
      </c>
      <c r="C5795" s="1" t="s">
        <v>473</v>
      </c>
      <c r="D5795" s="83">
        <v>5</v>
      </c>
      <c r="E5795" s="83">
        <v>0</v>
      </c>
      <c r="F5795" s="83">
        <v>13</v>
      </c>
      <c r="G5795" s="83">
        <v>2</v>
      </c>
      <c r="H5795" s="83">
        <v>15</v>
      </c>
      <c r="I5795" s="83">
        <v>1</v>
      </c>
      <c r="J5795" s="83">
        <v>4</v>
      </c>
      <c r="K5795" s="83">
        <v>2</v>
      </c>
      <c r="L5795" s="83">
        <v>42</v>
      </c>
      <c r="M5795" s="84">
        <v>3.0346820809248561E-2</v>
      </c>
      <c r="N5795" s="85">
        <f t="shared" si="90"/>
        <v>0</v>
      </c>
    </row>
    <row r="5796" spans="1:14" x14ac:dyDescent="0.25">
      <c r="A5796" s="1" t="s">
        <v>378</v>
      </c>
      <c r="B5796" s="1" t="s">
        <v>389</v>
      </c>
      <c r="C5796" s="1" t="s">
        <v>474</v>
      </c>
      <c r="D5796" s="83">
        <v>3</v>
      </c>
      <c r="E5796" s="83">
        <v>81</v>
      </c>
      <c r="F5796" s="83">
        <v>17</v>
      </c>
      <c r="G5796" s="83">
        <v>3</v>
      </c>
      <c r="H5796" s="83">
        <v>6</v>
      </c>
      <c r="I5796" s="83">
        <v>1</v>
      </c>
      <c r="J5796" s="83">
        <v>0</v>
      </c>
      <c r="K5796" s="83">
        <v>1</v>
      </c>
      <c r="L5796" s="83">
        <v>112</v>
      </c>
      <c r="M5796" s="84">
        <v>8.0924855491329481E-2</v>
      </c>
      <c r="N5796" s="85">
        <f t="shared" si="90"/>
        <v>0.7232142857142857</v>
      </c>
    </row>
    <row r="5797" spans="1:14" x14ac:dyDescent="0.25">
      <c r="A5797" s="118" t="s">
        <v>378</v>
      </c>
      <c r="B5797" s="118" t="s">
        <v>390</v>
      </c>
      <c r="C5797" s="118" t="s">
        <v>467</v>
      </c>
      <c r="D5797" s="119">
        <v>175</v>
      </c>
      <c r="E5797" s="119">
        <v>530</v>
      </c>
      <c r="F5797" s="119">
        <v>550</v>
      </c>
      <c r="G5797" s="119">
        <v>276</v>
      </c>
      <c r="H5797" s="119">
        <v>273</v>
      </c>
      <c r="I5797" s="119">
        <v>46</v>
      </c>
      <c r="J5797" s="119">
        <v>72</v>
      </c>
      <c r="K5797" s="119">
        <v>41</v>
      </c>
      <c r="L5797" s="119">
        <v>1963</v>
      </c>
      <c r="M5797" s="120">
        <v>1</v>
      </c>
      <c r="N5797" s="117">
        <f t="shared" si="90"/>
        <v>0.26999490575649515</v>
      </c>
    </row>
    <row r="5798" spans="1:14" x14ac:dyDescent="0.25">
      <c r="A5798" s="1" t="s">
        <v>378</v>
      </c>
      <c r="B5798" s="1" t="s">
        <v>390</v>
      </c>
      <c r="C5798" s="1" t="s">
        <v>468</v>
      </c>
      <c r="D5798" s="83">
        <v>45</v>
      </c>
      <c r="E5798" s="83">
        <v>154</v>
      </c>
      <c r="F5798" s="83">
        <v>118</v>
      </c>
      <c r="G5798" s="83">
        <v>21</v>
      </c>
      <c r="H5798" s="83">
        <v>25</v>
      </c>
      <c r="I5798" s="83">
        <v>0</v>
      </c>
      <c r="J5798" s="83">
        <v>1</v>
      </c>
      <c r="K5798" s="83">
        <v>0</v>
      </c>
      <c r="L5798" s="83">
        <v>364</v>
      </c>
      <c r="M5798" s="84">
        <v>0.18543046357615889</v>
      </c>
      <c r="N5798" s="85">
        <f t="shared" si="90"/>
        <v>0.42307692307692307</v>
      </c>
    </row>
    <row r="5799" spans="1:14" x14ac:dyDescent="0.25">
      <c r="A5799" s="1" t="s">
        <v>378</v>
      </c>
      <c r="B5799" s="1" t="s">
        <v>390</v>
      </c>
      <c r="C5799" s="1" t="s">
        <v>475</v>
      </c>
      <c r="D5799" s="83">
        <v>3</v>
      </c>
      <c r="E5799" s="83">
        <v>0</v>
      </c>
      <c r="F5799" s="83">
        <v>6</v>
      </c>
      <c r="G5799" s="83">
        <v>14</v>
      </c>
      <c r="H5799" s="83">
        <v>1</v>
      </c>
      <c r="I5799" s="83">
        <v>0</v>
      </c>
      <c r="J5799" s="83">
        <v>0</v>
      </c>
      <c r="K5799" s="83">
        <v>0</v>
      </c>
      <c r="L5799" s="83">
        <v>24</v>
      </c>
      <c r="M5799" s="84">
        <v>1.222618441161488E-2</v>
      </c>
      <c r="N5799" s="85">
        <f t="shared" si="90"/>
        <v>0</v>
      </c>
    </row>
    <row r="5800" spans="1:14" x14ac:dyDescent="0.25">
      <c r="A5800" s="1" t="s">
        <v>378</v>
      </c>
      <c r="B5800" s="1" t="s">
        <v>390</v>
      </c>
      <c r="C5800" s="1" t="s">
        <v>479</v>
      </c>
      <c r="D5800" s="83">
        <v>0</v>
      </c>
      <c r="E5800" s="83">
        <v>0</v>
      </c>
      <c r="F5800" s="83">
        <v>0</v>
      </c>
      <c r="G5800" s="83">
        <v>10</v>
      </c>
      <c r="H5800" s="83">
        <v>2</v>
      </c>
      <c r="I5800" s="83">
        <v>4</v>
      </c>
      <c r="J5800" s="83">
        <v>5</v>
      </c>
      <c r="K5800" s="83">
        <v>3</v>
      </c>
      <c r="L5800" s="83">
        <v>24</v>
      </c>
      <c r="M5800" s="84">
        <v>1.222618441161488E-2</v>
      </c>
      <c r="N5800" s="85">
        <f t="shared" si="90"/>
        <v>0</v>
      </c>
    </row>
    <row r="5801" spans="1:14" x14ac:dyDescent="0.25">
      <c r="A5801" s="1" t="s">
        <v>378</v>
      </c>
      <c r="B5801" s="1" t="s">
        <v>390</v>
      </c>
      <c r="C5801" s="1" t="s">
        <v>480</v>
      </c>
      <c r="D5801" s="83">
        <v>0</v>
      </c>
      <c r="E5801" s="83">
        <v>0</v>
      </c>
      <c r="F5801" s="83">
        <v>0</v>
      </c>
      <c r="G5801" s="83">
        <v>0</v>
      </c>
      <c r="H5801" s="83">
        <v>3</v>
      </c>
      <c r="I5801" s="83">
        <v>1</v>
      </c>
      <c r="J5801" s="83">
        <v>6</v>
      </c>
      <c r="K5801" s="83">
        <v>2</v>
      </c>
      <c r="L5801" s="83">
        <v>12</v>
      </c>
      <c r="M5801" s="84">
        <v>6.1130922058074376E-3</v>
      </c>
      <c r="N5801" s="85">
        <f t="shared" si="90"/>
        <v>0</v>
      </c>
    </row>
    <row r="5802" spans="1:14" x14ac:dyDescent="0.25">
      <c r="A5802" s="1" t="s">
        <v>378</v>
      </c>
      <c r="B5802" s="1" t="s">
        <v>390</v>
      </c>
      <c r="C5802" s="1" t="s">
        <v>476</v>
      </c>
      <c r="D5802" s="83">
        <v>0</v>
      </c>
      <c r="E5802" s="83">
        <v>0</v>
      </c>
      <c r="F5802" s="83">
        <v>0</v>
      </c>
      <c r="G5802" s="83">
        <v>5</v>
      </c>
      <c r="H5802" s="83">
        <v>5</v>
      </c>
      <c r="I5802" s="83">
        <v>2</v>
      </c>
      <c r="J5802" s="83">
        <v>1</v>
      </c>
      <c r="K5802" s="83">
        <v>1</v>
      </c>
      <c r="L5802" s="83">
        <v>14</v>
      </c>
      <c r="M5802" s="84">
        <v>7.131940906775343E-3</v>
      </c>
      <c r="N5802" s="85">
        <f t="shared" si="90"/>
        <v>0</v>
      </c>
    </row>
    <row r="5803" spans="1:14" x14ac:dyDescent="0.25">
      <c r="A5803" s="1" t="s">
        <v>378</v>
      </c>
      <c r="B5803" s="1" t="s">
        <v>390</v>
      </c>
      <c r="C5803" s="1" t="s">
        <v>469</v>
      </c>
      <c r="D5803" s="83">
        <v>15</v>
      </c>
      <c r="E5803" s="83">
        <v>0</v>
      </c>
      <c r="F5803" s="83">
        <v>159</v>
      </c>
      <c r="G5803" s="83">
        <v>91</v>
      </c>
      <c r="H5803" s="83">
        <v>125</v>
      </c>
      <c r="I5803" s="83">
        <v>23</v>
      </c>
      <c r="J5803" s="83">
        <v>29</v>
      </c>
      <c r="K5803" s="83">
        <v>14</v>
      </c>
      <c r="L5803" s="83">
        <v>456</v>
      </c>
      <c r="M5803" s="84">
        <v>0.23229750382068259</v>
      </c>
      <c r="N5803" s="85">
        <f t="shared" si="90"/>
        <v>0</v>
      </c>
    </row>
    <row r="5804" spans="1:14" x14ac:dyDescent="0.25">
      <c r="A5804" s="1" t="s">
        <v>378</v>
      </c>
      <c r="B5804" s="1" t="s">
        <v>390</v>
      </c>
      <c r="C5804" s="1" t="s">
        <v>470</v>
      </c>
      <c r="D5804" s="83">
        <v>1</v>
      </c>
      <c r="E5804" s="83">
        <v>1</v>
      </c>
      <c r="F5804" s="83">
        <v>0</v>
      </c>
      <c r="G5804" s="83">
        <v>41</v>
      </c>
      <c r="H5804" s="83">
        <v>33</v>
      </c>
      <c r="I5804" s="83">
        <v>10</v>
      </c>
      <c r="J5804" s="83">
        <v>21</v>
      </c>
      <c r="K5804" s="83">
        <v>14</v>
      </c>
      <c r="L5804" s="83">
        <v>121</v>
      </c>
      <c r="M5804" s="84">
        <v>6.1640346408558339E-2</v>
      </c>
      <c r="N5804" s="85">
        <f t="shared" si="90"/>
        <v>8.2644628099173556E-3</v>
      </c>
    </row>
    <row r="5805" spans="1:14" x14ac:dyDescent="0.25">
      <c r="A5805" s="1" t="s">
        <v>378</v>
      </c>
      <c r="B5805" s="1" t="s">
        <v>390</v>
      </c>
      <c r="C5805" s="1" t="s">
        <v>471</v>
      </c>
      <c r="D5805" s="83">
        <v>5</v>
      </c>
      <c r="E5805" s="83">
        <v>0</v>
      </c>
      <c r="F5805" s="83">
        <v>21</v>
      </c>
      <c r="G5805" s="83">
        <v>17</v>
      </c>
      <c r="H5805" s="83">
        <v>11</v>
      </c>
      <c r="I5805" s="83">
        <v>0</v>
      </c>
      <c r="J5805" s="83">
        <v>1</v>
      </c>
      <c r="K5805" s="83">
        <v>2</v>
      </c>
      <c r="L5805" s="83">
        <v>57</v>
      </c>
      <c r="M5805" s="84">
        <v>2.9037187977585321E-2</v>
      </c>
      <c r="N5805" s="85">
        <f t="shared" si="90"/>
        <v>0</v>
      </c>
    </row>
    <row r="5806" spans="1:14" x14ac:dyDescent="0.25">
      <c r="A5806" s="1" t="s">
        <v>378</v>
      </c>
      <c r="B5806" s="1" t="s">
        <v>390</v>
      </c>
      <c r="C5806" s="1" t="s">
        <v>481</v>
      </c>
      <c r="D5806" s="83">
        <v>6</v>
      </c>
      <c r="E5806" s="83">
        <v>23</v>
      </c>
      <c r="F5806" s="83">
        <v>6</v>
      </c>
      <c r="G5806" s="83">
        <v>5</v>
      </c>
      <c r="H5806" s="83">
        <v>0</v>
      </c>
      <c r="I5806" s="83">
        <v>1</v>
      </c>
      <c r="J5806" s="83">
        <v>0</v>
      </c>
      <c r="K5806" s="83">
        <v>0</v>
      </c>
      <c r="L5806" s="83">
        <v>41</v>
      </c>
      <c r="M5806" s="84">
        <v>2.0886398369842081E-2</v>
      </c>
      <c r="N5806" s="85">
        <f t="shared" si="90"/>
        <v>0.56097560975609762</v>
      </c>
    </row>
    <row r="5807" spans="1:14" x14ac:dyDescent="0.25">
      <c r="A5807" s="1" t="s">
        <v>378</v>
      </c>
      <c r="B5807" s="1" t="s">
        <v>390</v>
      </c>
      <c r="C5807" s="1" t="s">
        <v>477</v>
      </c>
      <c r="D5807" s="83">
        <v>1</v>
      </c>
      <c r="E5807" s="83">
        <v>0</v>
      </c>
      <c r="F5807" s="83">
        <v>12</v>
      </c>
      <c r="G5807" s="83">
        <v>4</v>
      </c>
      <c r="H5807" s="83">
        <v>4</v>
      </c>
      <c r="I5807" s="83">
        <v>1</v>
      </c>
      <c r="J5807" s="83">
        <v>0</v>
      </c>
      <c r="K5807" s="83">
        <v>0</v>
      </c>
      <c r="L5807" s="83">
        <v>22</v>
      </c>
      <c r="M5807" s="84">
        <v>1.1207335710646971E-2</v>
      </c>
      <c r="N5807" s="85">
        <f t="shared" si="90"/>
        <v>0</v>
      </c>
    </row>
    <row r="5808" spans="1:14" x14ac:dyDescent="0.25">
      <c r="A5808" s="1" t="s">
        <v>378</v>
      </c>
      <c r="B5808" s="1" t="s">
        <v>390</v>
      </c>
      <c r="C5808" s="1" t="s">
        <v>482</v>
      </c>
      <c r="D5808" s="83">
        <v>0</v>
      </c>
      <c r="E5808" s="83">
        <v>0</v>
      </c>
      <c r="F5808" s="83">
        <v>0</v>
      </c>
      <c r="G5808" s="83">
        <v>2</v>
      </c>
      <c r="H5808" s="83">
        <v>1</v>
      </c>
      <c r="I5808" s="83">
        <v>0</v>
      </c>
      <c r="J5808" s="83">
        <v>1</v>
      </c>
      <c r="K5808" s="83">
        <v>0</v>
      </c>
      <c r="L5808" s="83">
        <v>4</v>
      </c>
      <c r="M5808" s="84">
        <v>2.037697401935813E-3</v>
      </c>
      <c r="N5808" s="85">
        <f t="shared" si="90"/>
        <v>0</v>
      </c>
    </row>
    <row r="5809" spans="1:14" x14ac:dyDescent="0.25">
      <c r="A5809" s="1" t="s">
        <v>378</v>
      </c>
      <c r="B5809" s="1" t="s">
        <v>390</v>
      </c>
      <c r="C5809" s="1" t="s">
        <v>478</v>
      </c>
      <c r="D5809" s="83">
        <v>1</v>
      </c>
      <c r="E5809" s="83">
        <v>0</v>
      </c>
      <c r="F5809" s="83">
        <v>3</v>
      </c>
      <c r="G5809" s="83">
        <v>7</v>
      </c>
      <c r="H5809" s="83">
        <v>1</v>
      </c>
      <c r="I5809" s="83">
        <v>1</v>
      </c>
      <c r="J5809" s="83">
        <v>1</v>
      </c>
      <c r="K5809" s="83">
        <v>0</v>
      </c>
      <c r="L5809" s="83">
        <v>14</v>
      </c>
      <c r="M5809" s="84">
        <v>7.131940906775343E-3</v>
      </c>
      <c r="N5809" s="85">
        <f t="shared" si="90"/>
        <v>0</v>
      </c>
    </row>
    <row r="5810" spans="1:14" x14ac:dyDescent="0.25">
      <c r="A5810" s="1" t="s">
        <v>378</v>
      </c>
      <c r="B5810" s="1" t="s">
        <v>390</v>
      </c>
      <c r="C5810" s="1" t="s">
        <v>472</v>
      </c>
      <c r="D5810" s="83">
        <v>66</v>
      </c>
      <c r="E5810" s="83">
        <v>256</v>
      </c>
      <c r="F5810" s="83">
        <v>154</v>
      </c>
      <c r="G5810" s="83">
        <v>32</v>
      </c>
      <c r="H5810" s="83">
        <v>30</v>
      </c>
      <c r="I5810" s="83">
        <v>3</v>
      </c>
      <c r="J5810" s="83">
        <v>2</v>
      </c>
      <c r="K5810" s="83">
        <v>1</v>
      </c>
      <c r="L5810" s="83">
        <v>544</v>
      </c>
      <c r="M5810" s="84">
        <v>0.27712684666327048</v>
      </c>
      <c r="N5810" s="85">
        <f t="shared" si="90"/>
        <v>0.47058823529411764</v>
      </c>
    </row>
    <row r="5811" spans="1:14" x14ac:dyDescent="0.25">
      <c r="A5811" s="1" t="s">
        <v>378</v>
      </c>
      <c r="B5811" s="1" t="s">
        <v>390</v>
      </c>
      <c r="C5811" s="1" t="s">
        <v>473</v>
      </c>
      <c r="D5811" s="83">
        <v>17</v>
      </c>
      <c r="E5811" s="83">
        <v>0</v>
      </c>
      <c r="F5811" s="83">
        <v>35</v>
      </c>
      <c r="G5811" s="83">
        <v>16</v>
      </c>
      <c r="H5811" s="83">
        <v>24</v>
      </c>
      <c r="I5811" s="83">
        <v>0</v>
      </c>
      <c r="J5811" s="83">
        <v>4</v>
      </c>
      <c r="K5811" s="83">
        <v>4</v>
      </c>
      <c r="L5811" s="83">
        <v>100</v>
      </c>
      <c r="M5811" s="84">
        <v>5.0942435048395317E-2</v>
      </c>
      <c r="N5811" s="85">
        <f t="shared" si="90"/>
        <v>0</v>
      </c>
    </row>
    <row r="5812" spans="1:14" x14ac:dyDescent="0.25">
      <c r="A5812" s="1" t="s">
        <v>378</v>
      </c>
      <c r="B5812" s="1" t="s">
        <v>390</v>
      </c>
      <c r="C5812" s="1" t="s">
        <v>474</v>
      </c>
      <c r="D5812" s="83">
        <v>15</v>
      </c>
      <c r="E5812" s="83">
        <v>96</v>
      </c>
      <c r="F5812" s="83">
        <v>36</v>
      </c>
      <c r="G5812" s="83">
        <v>11</v>
      </c>
      <c r="H5812" s="83">
        <v>8</v>
      </c>
      <c r="I5812" s="83">
        <v>0</v>
      </c>
      <c r="J5812" s="83">
        <v>0</v>
      </c>
      <c r="K5812" s="83">
        <v>0</v>
      </c>
      <c r="L5812" s="83">
        <v>166</v>
      </c>
      <c r="M5812" s="84">
        <v>8.4564442180336222E-2</v>
      </c>
      <c r="N5812" s="85">
        <f t="shared" si="90"/>
        <v>0.57831325301204817</v>
      </c>
    </row>
    <row r="5813" spans="1:14" x14ac:dyDescent="0.25">
      <c r="A5813" s="118" t="s">
        <v>378</v>
      </c>
      <c r="B5813" s="118" t="s">
        <v>382</v>
      </c>
      <c r="C5813" s="118" t="s">
        <v>467</v>
      </c>
      <c r="D5813" s="119">
        <v>6</v>
      </c>
      <c r="E5813" s="119">
        <v>443</v>
      </c>
      <c r="F5813" s="119">
        <v>303</v>
      </c>
      <c r="G5813" s="119">
        <v>83</v>
      </c>
      <c r="H5813" s="119">
        <v>92</v>
      </c>
      <c r="I5813" s="119">
        <v>19</v>
      </c>
      <c r="J5813" s="119">
        <v>11</v>
      </c>
      <c r="K5813" s="119">
        <v>13</v>
      </c>
      <c r="L5813" s="119">
        <v>970</v>
      </c>
      <c r="M5813" s="120">
        <v>1</v>
      </c>
      <c r="N5813" s="117">
        <f t="shared" si="90"/>
        <v>0.45670103092783504</v>
      </c>
    </row>
    <row r="5814" spans="1:14" x14ac:dyDescent="0.25">
      <c r="A5814" s="1" t="s">
        <v>378</v>
      </c>
      <c r="B5814" s="1" t="s">
        <v>382</v>
      </c>
      <c r="C5814" s="1" t="s">
        <v>468</v>
      </c>
      <c r="D5814" s="83">
        <v>1</v>
      </c>
      <c r="E5814" s="83">
        <v>160</v>
      </c>
      <c r="F5814" s="83">
        <v>91</v>
      </c>
      <c r="G5814" s="83">
        <v>11</v>
      </c>
      <c r="H5814" s="83">
        <v>7</v>
      </c>
      <c r="I5814" s="83">
        <v>1</v>
      </c>
      <c r="J5814" s="83">
        <v>0</v>
      </c>
      <c r="K5814" s="83">
        <v>1</v>
      </c>
      <c r="L5814" s="83">
        <v>272</v>
      </c>
      <c r="M5814" s="84">
        <v>0.28041237113402062</v>
      </c>
      <c r="N5814" s="85">
        <f t="shared" si="90"/>
        <v>0.58823529411764708</v>
      </c>
    </row>
    <row r="5815" spans="1:14" x14ac:dyDescent="0.25">
      <c r="A5815" s="1" t="s">
        <v>378</v>
      </c>
      <c r="B5815" s="1" t="s">
        <v>382</v>
      </c>
      <c r="C5815" s="1" t="s">
        <v>475</v>
      </c>
      <c r="D5815" s="83">
        <v>0</v>
      </c>
      <c r="E5815" s="83">
        <v>0</v>
      </c>
      <c r="F5815" s="83">
        <v>7</v>
      </c>
      <c r="G5815" s="83">
        <v>5</v>
      </c>
      <c r="H5815" s="83">
        <v>4</v>
      </c>
      <c r="I5815" s="83">
        <v>0</v>
      </c>
      <c r="J5815" s="83">
        <v>0</v>
      </c>
      <c r="K5815" s="83">
        <v>0</v>
      </c>
      <c r="L5815" s="83">
        <v>16</v>
      </c>
      <c r="M5815" s="84">
        <v>1.6494845360824739E-2</v>
      </c>
      <c r="N5815" s="85">
        <f t="shared" si="90"/>
        <v>0</v>
      </c>
    </row>
    <row r="5816" spans="1:14" x14ac:dyDescent="0.25">
      <c r="A5816" s="1" t="s">
        <v>378</v>
      </c>
      <c r="B5816" s="1" t="s">
        <v>382</v>
      </c>
      <c r="C5816" s="1" t="s">
        <v>479</v>
      </c>
      <c r="D5816" s="83">
        <v>0</v>
      </c>
      <c r="E5816" s="83">
        <v>0</v>
      </c>
      <c r="F5816" s="83">
        <v>0</v>
      </c>
      <c r="G5816" s="83">
        <v>3</v>
      </c>
      <c r="H5816" s="83">
        <v>2</v>
      </c>
      <c r="I5816" s="83">
        <v>2</v>
      </c>
      <c r="J5816" s="83">
        <v>1</v>
      </c>
      <c r="K5816" s="83">
        <v>0</v>
      </c>
      <c r="L5816" s="83">
        <v>8</v>
      </c>
      <c r="M5816" s="84">
        <v>8.2474226804123713E-3</v>
      </c>
      <c r="N5816" s="85">
        <f t="shared" si="90"/>
        <v>0</v>
      </c>
    </row>
    <row r="5817" spans="1:14" x14ac:dyDescent="0.25">
      <c r="A5817" s="1" t="s">
        <v>378</v>
      </c>
      <c r="B5817" s="1" t="s">
        <v>382</v>
      </c>
      <c r="C5817" s="1" t="s">
        <v>480</v>
      </c>
      <c r="D5817" s="83">
        <v>0</v>
      </c>
      <c r="E5817" s="83">
        <v>0</v>
      </c>
      <c r="F5817" s="83">
        <v>0</v>
      </c>
      <c r="G5817" s="83">
        <v>0</v>
      </c>
      <c r="H5817" s="83">
        <v>1</v>
      </c>
      <c r="I5817" s="83">
        <v>0</v>
      </c>
      <c r="J5817" s="83">
        <v>0</v>
      </c>
      <c r="K5817" s="83">
        <v>0</v>
      </c>
      <c r="L5817" s="83">
        <v>1</v>
      </c>
      <c r="M5817" s="84">
        <v>1.030927835051546E-3</v>
      </c>
      <c r="N5817" s="85">
        <f t="shared" si="90"/>
        <v>0</v>
      </c>
    </row>
    <row r="5818" spans="1:14" x14ac:dyDescent="0.25">
      <c r="A5818" s="1" t="s">
        <v>378</v>
      </c>
      <c r="B5818" s="1" t="s">
        <v>382</v>
      </c>
      <c r="C5818" s="1" t="s">
        <v>476</v>
      </c>
      <c r="D5818" s="83">
        <v>0</v>
      </c>
      <c r="E5818" s="83">
        <v>0</v>
      </c>
      <c r="F5818" s="83">
        <v>0</v>
      </c>
      <c r="G5818" s="83">
        <v>1</v>
      </c>
      <c r="H5818" s="83">
        <v>0</v>
      </c>
      <c r="I5818" s="83">
        <v>1</v>
      </c>
      <c r="J5818" s="83">
        <v>1</v>
      </c>
      <c r="K5818" s="83">
        <v>0</v>
      </c>
      <c r="L5818" s="83">
        <v>3</v>
      </c>
      <c r="M5818" s="84">
        <v>3.092783505154639E-3</v>
      </c>
      <c r="N5818" s="85">
        <f t="shared" si="90"/>
        <v>0</v>
      </c>
    </row>
    <row r="5819" spans="1:14" x14ac:dyDescent="0.25">
      <c r="A5819" s="1" t="s">
        <v>378</v>
      </c>
      <c r="B5819" s="1" t="s">
        <v>382</v>
      </c>
      <c r="C5819" s="1" t="s">
        <v>469</v>
      </c>
      <c r="D5819" s="83">
        <v>0</v>
      </c>
      <c r="E5819" s="83">
        <v>0</v>
      </c>
      <c r="F5819" s="83">
        <v>63</v>
      </c>
      <c r="G5819" s="83">
        <v>21</v>
      </c>
      <c r="H5819" s="83">
        <v>35</v>
      </c>
      <c r="I5819" s="83">
        <v>10</v>
      </c>
      <c r="J5819" s="83">
        <v>5</v>
      </c>
      <c r="K5819" s="83">
        <v>9</v>
      </c>
      <c r="L5819" s="83">
        <v>143</v>
      </c>
      <c r="M5819" s="84">
        <v>0.14742268041237111</v>
      </c>
      <c r="N5819" s="85">
        <f t="shared" si="90"/>
        <v>0</v>
      </c>
    </row>
    <row r="5820" spans="1:14" x14ac:dyDescent="0.25">
      <c r="A5820" s="1" t="s">
        <v>378</v>
      </c>
      <c r="B5820" s="1" t="s">
        <v>382</v>
      </c>
      <c r="C5820" s="1" t="s">
        <v>470</v>
      </c>
      <c r="D5820" s="83">
        <v>0</v>
      </c>
      <c r="E5820" s="83">
        <v>0</v>
      </c>
      <c r="F5820" s="83">
        <v>0</v>
      </c>
      <c r="G5820" s="83">
        <v>7</v>
      </c>
      <c r="H5820" s="83">
        <v>5</v>
      </c>
      <c r="I5820" s="83">
        <v>1</v>
      </c>
      <c r="J5820" s="83">
        <v>2</v>
      </c>
      <c r="K5820" s="83">
        <v>2</v>
      </c>
      <c r="L5820" s="83">
        <v>17</v>
      </c>
      <c r="M5820" s="84">
        <v>1.7525773195876289E-2</v>
      </c>
      <c r="N5820" s="85">
        <f t="shared" si="90"/>
        <v>0</v>
      </c>
    </row>
    <row r="5821" spans="1:14" x14ac:dyDescent="0.25">
      <c r="A5821" s="1" t="s">
        <v>378</v>
      </c>
      <c r="B5821" s="1" t="s">
        <v>382</v>
      </c>
      <c r="C5821" s="1" t="s">
        <v>471</v>
      </c>
      <c r="D5821" s="83">
        <v>0</v>
      </c>
      <c r="E5821" s="83">
        <v>0</v>
      </c>
      <c r="F5821" s="83">
        <v>9</v>
      </c>
      <c r="G5821" s="83">
        <v>4</v>
      </c>
      <c r="H5821" s="83">
        <v>2</v>
      </c>
      <c r="I5821" s="83">
        <v>0</v>
      </c>
      <c r="J5821" s="83">
        <v>0</v>
      </c>
      <c r="K5821" s="83">
        <v>0</v>
      </c>
      <c r="L5821" s="83">
        <v>15</v>
      </c>
      <c r="M5821" s="84">
        <v>1.54639175257732E-2</v>
      </c>
      <c r="N5821" s="85">
        <f t="shared" si="90"/>
        <v>0</v>
      </c>
    </row>
    <row r="5822" spans="1:14" x14ac:dyDescent="0.25">
      <c r="A5822" s="1" t="s">
        <v>378</v>
      </c>
      <c r="B5822" s="1" t="s">
        <v>382</v>
      </c>
      <c r="C5822" s="1" t="s">
        <v>481</v>
      </c>
      <c r="D5822" s="83">
        <v>0</v>
      </c>
      <c r="E5822" s="83">
        <v>42</v>
      </c>
      <c r="F5822" s="83">
        <v>12</v>
      </c>
      <c r="G5822" s="83">
        <v>1</v>
      </c>
      <c r="H5822" s="83">
        <v>0</v>
      </c>
      <c r="I5822" s="83">
        <v>0</v>
      </c>
      <c r="J5822" s="83">
        <v>0</v>
      </c>
      <c r="K5822" s="83">
        <v>0</v>
      </c>
      <c r="L5822" s="83">
        <v>55</v>
      </c>
      <c r="M5822" s="84">
        <v>5.6701030927835051E-2</v>
      </c>
      <c r="N5822" s="85">
        <f t="shared" si="90"/>
        <v>0.76363636363636367</v>
      </c>
    </row>
    <row r="5823" spans="1:14" x14ac:dyDescent="0.25">
      <c r="A5823" s="1" t="s">
        <v>378</v>
      </c>
      <c r="B5823" s="1" t="s">
        <v>382</v>
      </c>
      <c r="C5823" s="1" t="s">
        <v>477</v>
      </c>
      <c r="D5823" s="83">
        <v>0</v>
      </c>
      <c r="E5823" s="83">
        <v>0</v>
      </c>
      <c r="F5823" s="83">
        <v>6</v>
      </c>
      <c r="G5823" s="83">
        <v>5</v>
      </c>
      <c r="H5823" s="83">
        <v>1</v>
      </c>
      <c r="I5823" s="83">
        <v>0</v>
      </c>
      <c r="J5823" s="83">
        <v>0</v>
      </c>
      <c r="K5823" s="83">
        <v>0</v>
      </c>
      <c r="L5823" s="83">
        <v>12</v>
      </c>
      <c r="M5823" s="84">
        <v>1.237113402061856E-2</v>
      </c>
      <c r="N5823" s="85">
        <f t="shared" si="90"/>
        <v>0</v>
      </c>
    </row>
    <row r="5824" spans="1:14" x14ac:dyDescent="0.25">
      <c r="A5824" s="1" t="s">
        <v>378</v>
      </c>
      <c r="B5824" s="1" t="s">
        <v>382</v>
      </c>
      <c r="C5824" s="1" t="s">
        <v>482</v>
      </c>
      <c r="D5824" s="83">
        <v>0</v>
      </c>
      <c r="E5824" s="83">
        <v>0</v>
      </c>
      <c r="F5824" s="83">
        <v>0</v>
      </c>
      <c r="G5824" s="83">
        <v>0</v>
      </c>
      <c r="H5824" s="83">
        <v>1</v>
      </c>
      <c r="I5824" s="83">
        <v>0</v>
      </c>
      <c r="J5824" s="83">
        <v>1</v>
      </c>
      <c r="K5824" s="83">
        <v>0</v>
      </c>
      <c r="L5824" s="83">
        <v>2</v>
      </c>
      <c r="M5824" s="84">
        <v>2.0618556701030928E-3</v>
      </c>
      <c r="N5824" s="85">
        <f t="shared" si="90"/>
        <v>0</v>
      </c>
    </row>
    <row r="5825" spans="1:14" x14ac:dyDescent="0.25">
      <c r="A5825" s="1" t="s">
        <v>378</v>
      </c>
      <c r="B5825" s="1" t="s">
        <v>382</v>
      </c>
      <c r="C5825" s="1" t="s">
        <v>478</v>
      </c>
      <c r="D5825" s="83">
        <v>0</v>
      </c>
      <c r="E5825" s="83">
        <v>0</v>
      </c>
      <c r="F5825" s="83">
        <v>4</v>
      </c>
      <c r="G5825" s="83">
        <v>1</v>
      </c>
      <c r="H5825" s="83">
        <v>1</v>
      </c>
      <c r="I5825" s="83">
        <v>0</v>
      </c>
      <c r="J5825" s="83">
        <v>0</v>
      </c>
      <c r="K5825" s="83">
        <v>0</v>
      </c>
      <c r="L5825" s="83">
        <v>6</v>
      </c>
      <c r="M5825" s="84">
        <v>6.1855670103092772E-3</v>
      </c>
      <c r="N5825" s="85">
        <f t="shared" si="90"/>
        <v>0</v>
      </c>
    </row>
    <row r="5826" spans="1:14" x14ac:dyDescent="0.25">
      <c r="A5826" s="1" t="s">
        <v>378</v>
      </c>
      <c r="B5826" s="1" t="s">
        <v>382</v>
      </c>
      <c r="C5826" s="1" t="s">
        <v>472</v>
      </c>
      <c r="D5826" s="83">
        <v>4</v>
      </c>
      <c r="E5826" s="83">
        <v>194</v>
      </c>
      <c r="F5826" s="83">
        <v>84</v>
      </c>
      <c r="G5826" s="83">
        <v>13</v>
      </c>
      <c r="H5826" s="83">
        <v>22</v>
      </c>
      <c r="I5826" s="83">
        <v>1</v>
      </c>
      <c r="J5826" s="83">
        <v>1</v>
      </c>
      <c r="K5826" s="83">
        <v>0</v>
      </c>
      <c r="L5826" s="83">
        <v>319</v>
      </c>
      <c r="M5826" s="84">
        <v>0.32886597938144341</v>
      </c>
      <c r="N5826" s="85">
        <f t="shared" si="90"/>
        <v>0.60815047021943569</v>
      </c>
    </row>
    <row r="5827" spans="1:14" x14ac:dyDescent="0.25">
      <c r="A5827" s="1" t="s">
        <v>378</v>
      </c>
      <c r="B5827" s="1" t="s">
        <v>382</v>
      </c>
      <c r="C5827" s="1" t="s">
        <v>473</v>
      </c>
      <c r="D5827" s="83">
        <v>0</v>
      </c>
      <c r="E5827" s="83">
        <v>0</v>
      </c>
      <c r="F5827" s="83">
        <v>14</v>
      </c>
      <c r="G5827" s="83">
        <v>7</v>
      </c>
      <c r="H5827" s="83">
        <v>7</v>
      </c>
      <c r="I5827" s="83">
        <v>2</v>
      </c>
      <c r="J5827" s="83">
        <v>0</v>
      </c>
      <c r="K5827" s="83">
        <v>1</v>
      </c>
      <c r="L5827" s="83">
        <v>31</v>
      </c>
      <c r="M5827" s="84">
        <v>3.1958762886597943E-2</v>
      </c>
      <c r="N5827" s="85">
        <f t="shared" si="90"/>
        <v>0</v>
      </c>
    </row>
    <row r="5828" spans="1:14" x14ac:dyDescent="0.25">
      <c r="A5828" s="1" t="s">
        <v>378</v>
      </c>
      <c r="B5828" s="1" t="s">
        <v>382</v>
      </c>
      <c r="C5828" s="1" t="s">
        <v>474</v>
      </c>
      <c r="D5828" s="83">
        <v>1</v>
      </c>
      <c r="E5828" s="83">
        <v>47</v>
      </c>
      <c r="F5828" s="83">
        <v>13</v>
      </c>
      <c r="G5828" s="83">
        <v>4</v>
      </c>
      <c r="H5828" s="83">
        <v>4</v>
      </c>
      <c r="I5828" s="83">
        <v>1</v>
      </c>
      <c r="J5828" s="83">
        <v>0</v>
      </c>
      <c r="K5828" s="83">
        <v>0</v>
      </c>
      <c r="L5828" s="83">
        <v>70</v>
      </c>
      <c r="M5828" s="84">
        <v>7.2164948453608241E-2</v>
      </c>
      <c r="N5828" s="85">
        <f t="shared" ref="N5828:N5891" si="91">E5828/L5828</f>
        <v>0.67142857142857137</v>
      </c>
    </row>
    <row r="5829" spans="1:14" x14ac:dyDescent="0.25">
      <c r="A5829" s="118" t="s">
        <v>378</v>
      </c>
      <c r="B5829" s="118" t="s">
        <v>391</v>
      </c>
      <c r="C5829" s="118" t="s">
        <v>467</v>
      </c>
      <c r="D5829" s="119">
        <v>1</v>
      </c>
      <c r="E5829" s="119">
        <v>502</v>
      </c>
      <c r="F5829" s="119">
        <v>363</v>
      </c>
      <c r="G5829" s="119">
        <v>220</v>
      </c>
      <c r="H5829" s="119">
        <v>209</v>
      </c>
      <c r="I5829" s="119">
        <v>43</v>
      </c>
      <c r="J5829" s="119">
        <v>58</v>
      </c>
      <c r="K5829" s="119">
        <v>63</v>
      </c>
      <c r="L5829" s="119">
        <v>1459</v>
      </c>
      <c r="M5829" s="120">
        <v>1</v>
      </c>
      <c r="N5829" s="117">
        <f t="shared" si="91"/>
        <v>0.3440712816997944</v>
      </c>
    </row>
    <row r="5830" spans="1:14" x14ac:dyDescent="0.25">
      <c r="A5830" s="1" t="s">
        <v>378</v>
      </c>
      <c r="B5830" s="1" t="s">
        <v>391</v>
      </c>
      <c r="C5830" s="1" t="s">
        <v>468</v>
      </c>
      <c r="D5830" s="83">
        <v>0</v>
      </c>
      <c r="E5830" s="83">
        <v>162</v>
      </c>
      <c r="F5830" s="83">
        <v>96</v>
      </c>
      <c r="G5830" s="83">
        <v>20</v>
      </c>
      <c r="H5830" s="83">
        <v>28</v>
      </c>
      <c r="I5830" s="83">
        <v>0</v>
      </c>
      <c r="J5830" s="83">
        <v>5</v>
      </c>
      <c r="K5830" s="83">
        <v>3</v>
      </c>
      <c r="L5830" s="83">
        <v>314</v>
      </c>
      <c r="M5830" s="84">
        <v>0.21521590130226179</v>
      </c>
      <c r="N5830" s="85">
        <f t="shared" si="91"/>
        <v>0.51592356687898089</v>
      </c>
    </row>
    <row r="5831" spans="1:14" x14ac:dyDescent="0.25">
      <c r="A5831" s="1" t="s">
        <v>378</v>
      </c>
      <c r="B5831" s="1" t="s">
        <v>391</v>
      </c>
      <c r="C5831" s="1" t="s">
        <v>475</v>
      </c>
      <c r="D5831" s="83">
        <v>0</v>
      </c>
      <c r="E5831" s="83">
        <v>0</v>
      </c>
      <c r="F5831" s="83">
        <v>9</v>
      </c>
      <c r="G5831" s="83">
        <v>13</v>
      </c>
      <c r="H5831" s="83">
        <v>8</v>
      </c>
      <c r="I5831" s="83">
        <v>0</v>
      </c>
      <c r="J5831" s="83">
        <v>1</v>
      </c>
      <c r="K5831" s="83">
        <v>2</v>
      </c>
      <c r="L5831" s="83">
        <v>33</v>
      </c>
      <c r="M5831" s="84">
        <v>2.2618231665524329E-2</v>
      </c>
      <c r="N5831" s="85">
        <f t="shared" si="91"/>
        <v>0</v>
      </c>
    </row>
    <row r="5832" spans="1:14" x14ac:dyDescent="0.25">
      <c r="A5832" s="1" t="s">
        <v>378</v>
      </c>
      <c r="B5832" s="1" t="s">
        <v>391</v>
      </c>
      <c r="C5832" s="1" t="s">
        <v>479</v>
      </c>
      <c r="D5832" s="83">
        <v>0</v>
      </c>
      <c r="E5832" s="83">
        <v>0</v>
      </c>
      <c r="F5832" s="83">
        <v>0</v>
      </c>
      <c r="G5832" s="83">
        <v>11</v>
      </c>
      <c r="H5832" s="83">
        <v>2</v>
      </c>
      <c r="I5832" s="83">
        <v>5</v>
      </c>
      <c r="J5832" s="83">
        <v>4</v>
      </c>
      <c r="K5832" s="83">
        <v>2</v>
      </c>
      <c r="L5832" s="83">
        <v>24</v>
      </c>
      <c r="M5832" s="84">
        <v>1.6449623029472241E-2</v>
      </c>
      <c r="N5832" s="85">
        <f t="shared" si="91"/>
        <v>0</v>
      </c>
    </row>
    <row r="5833" spans="1:14" x14ac:dyDescent="0.25">
      <c r="A5833" s="1" t="s">
        <v>378</v>
      </c>
      <c r="B5833" s="1" t="s">
        <v>391</v>
      </c>
      <c r="C5833" s="1" t="s">
        <v>480</v>
      </c>
      <c r="D5833" s="83">
        <v>0</v>
      </c>
      <c r="E5833" s="83">
        <v>0</v>
      </c>
      <c r="F5833" s="83">
        <v>0</v>
      </c>
      <c r="G5833" s="83">
        <v>0</v>
      </c>
      <c r="H5833" s="83">
        <v>1</v>
      </c>
      <c r="I5833" s="83">
        <v>1</v>
      </c>
      <c r="J5833" s="83">
        <v>1</v>
      </c>
      <c r="K5833" s="83">
        <v>4</v>
      </c>
      <c r="L5833" s="83">
        <v>7</v>
      </c>
      <c r="M5833" s="84">
        <v>4.7978067169294038E-3</v>
      </c>
      <c r="N5833" s="85">
        <f t="shared" si="91"/>
        <v>0</v>
      </c>
    </row>
    <row r="5834" spans="1:14" x14ac:dyDescent="0.25">
      <c r="A5834" s="1" t="s">
        <v>378</v>
      </c>
      <c r="B5834" s="1" t="s">
        <v>391</v>
      </c>
      <c r="C5834" s="1" t="s">
        <v>476</v>
      </c>
      <c r="D5834" s="83">
        <v>0</v>
      </c>
      <c r="E5834" s="83">
        <v>0</v>
      </c>
      <c r="F5834" s="83">
        <v>0</v>
      </c>
      <c r="G5834" s="83">
        <v>5</v>
      </c>
      <c r="H5834" s="83">
        <v>6</v>
      </c>
      <c r="I5834" s="83">
        <v>3</v>
      </c>
      <c r="J5834" s="83">
        <v>4</v>
      </c>
      <c r="K5834" s="83">
        <v>2</v>
      </c>
      <c r="L5834" s="83">
        <v>20</v>
      </c>
      <c r="M5834" s="84">
        <v>1.370801919122687E-2</v>
      </c>
      <c r="N5834" s="85">
        <f t="shared" si="91"/>
        <v>0</v>
      </c>
    </row>
    <row r="5835" spans="1:14" x14ac:dyDescent="0.25">
      <c r="A5835" s="1" t="s">
        <v>378</v>
      </c>
      <c r="B5835" s="1" t="s">
        <v>391</v>
      </c>
      <c r="C5835" s="1" t="s">
        <v>469</v>
      </c>
      <c r="D5835" s="83">
        <v>0</v>
      </c>
      <c r="E5835" s="83">
        <v>0</v>
      </c>
      <c r="F5835" s="83">
        <v>108</v>
      </c>
      <c r="G5835" s="83">
        <v>84</v>
      </c>
      <c r="H5835" s="83">
        <v>89</v>
      </c>
      <c r="I5835" s="83">
        <v>19</v>
      </c>
      <c r="J5835" s="83">
        <v>20</v>
      </c>
      <c r="K5835" s="83">
        <v>19</v>
      </c>
      <c r="L5835" s="83">
        <v>339</v>
      </c>
      <c r="M5835" s="84">
        <v>0.23235092529129539</v>
      </c>
      <c r="N5835" s="85">
        <f t="shared" si="91"/>
        <v>0</v>
      </c>
    </row>
    <row r="5836" spans="1:14" x14ac:dyDescent="0.25">
      <c r="A5836" s="1" t="s">
        <v>378</v>
      </c>
      <c r="B5836" s="1" t="s">
        <v>391</v>
      </c>
      <c r="C5836" s="1" t="s">
        <v>470</v>
      </c>
      <c r="D5836" s="83">
        <v>0</v>
      </c>
      <c r="E5836" s="83">
        <v>0</v>
      </c>
      <c r="F5836" s="83">
        <v>0</v>
      </c>
      <c r="G5836" s="83">
        <v>30</v>
      </c>
      <c r="H5836" s="83">
        <v>18</v>
      </c>
      <c r="I5836" s="83">
        <v>12</v>
      </c>
      <c r="J5836" s="83">
        <v>14</v>
      </c>
      <c r="K5836" s="83">
        <v>26</v>
      </c>
      <c r="L5836" s="83">
        <v>100</v>
      </c>
      <c r="M5836" s="84">
        <v>6.8540095956134334E-2</v>
      </c>
      <c r="N5836" s="85">
        <f t="shared" si="91"/>
        <v>0</v>
      </c>
    </row>
    <row r="5837" spans="1:14" x14ac:dyDescent="0.25">
      <c r="A5837" s="1" t="s">
        <v>378</v>
      </c>
      <c r="B5837" s="1" t="s">
        <v>391</v>
      </c>
      <c r="C5837" s="1" t="s">
        <v>471</v>
      </c>
      <c r="D5837" s="83">
        <v>0</v>
      </c>
      <c r="E5837" s="83">
        <v>0</v>
      </c>
      <c r="F5837" s="83">
        <v>14</v>
      </c>
      <c r="G5837" s="83">
        <v>9</v>
      </c>
      <c r="H5837" s="83">
        <v>14</v>
      </c>
      <c r="I5837" s="83">
        <v>1</v>
      </c>
      <c r="J5837" s="83">
        <v>1</v>
      </c>
      <c r="K5837" s="83">
        <v>0</v>
      </c>
      <c r="L5837" s="83">
        <v>39</v>
      </c>
      <c r="M5837" s="84">
        <v>2.6730637422892389E-2</v>
      </c>
      <c r="N5837" s="85">
        <f t="shared" si="91"/>
        <v>0</v>
      </c>
    </row>
    <row r="5838" spans="1:14" x14ac:dyDescent="0.25">
      <c r="A5838" s="1" t="s">
        <v>378</v>
      </c>
      <c r="B5838" s="1" t="s">
        <v>391</v>
      </c>
      <c r="C5838" s="1" t="s">
        <v>481</v>
      </c>
      <c r="D5838" s="83">
        <v>0</v>
      </c>
      <c r="E5838" s="83">
        <v>16</v>
      </c>
      <c r="F5838" s="83">
        <v>16</v>
      </c>
      <c r="G5838" s="83">
        <v>1</v>
      </c>
      <c r="H5838" s="83">
        <v>8</v>
      </c>
      <c r="I5838" s="83">
        <v>0</v>
      </c>
      <c r="J5838" s="83">
        <v>5</v>
      </c>
      <c r="K5838" s="83">
        <v>0</v>
      </c>
      <c r="L5838" s="83">
        <v>46</v>
      </c>
      <c r="M5838" s="84">
        <v>3.1528444139821803E-2</v>
      </c>
      <c r="N5838" s="85">
        <f t="shared" si="91"/>
        <v>0.34782608695652173</v>
      </c>
    </row>
    <row r="5839" spans="1:14" x14ac:dyDescent="0.25">
      <c r="A5839" s="1" t="s">
        <v>378</v>
      </c>
      <c r="B5839" s="1" t="s">
        <v>391</v>
      </c>
      <c r="C5839" s="1" t="s">
        <v>477</v>
      </c>
      <c r="D5839" s="83">
        <v>0</v>
      </c>
      <c r="E5839" s="83">
        <v>0</v>
      </c>
      <c r="F5839" s="83">
        <v>2</v>
      </c>
      <c r="G5839" s="83">
        <v>3</v>
      </c>
      <c r="H5839" s="83">
        <v>0</v>
      </c>
      <c r="I5839" s="83">
        <v>0</v>
      </c>
      <c r="J5839" s="83">
        <v>0</v>
      </c>
      <c r="K5839" s="83">
        <v>0</v>
      </c>
      <c r="L5839" s="83">
        <v>5</v>
      </c>
      <c r="M5839" s="84">
        <v>3.4270047978067169E-3</v>
      </c>
      <c r="N5839" s="85">
        <f t="shared" si="91"/>
        <v>0</v>
      </c>
    </row>
    <row r="5840" spans="1:14" x14ac:dyDescent="0.25">
      <c r="A5840" s="1" t="s">
        <v>378</v>
      </c>
      <c r="B5840" s="1" t="s">
        <v>391</v>
      </c>
      <c r="C5840" s="1" t="s">
        <v>482</v>
      </c>
      <c r="D5840" s="83">
        <v>0</v>
      </c>
      <c r="E5840" s="83">
        <v>0</v>
      </c>
      <c r="F5840" s="83">
        <v>0</v>
      </c>
      <c r="G5840" s="83">
        <v>2</v>
      </c>
      <c r="H5840" s="83">
        <v>1</v>
      </c>
      <c r="I5840" s="83">
        <v>0</v>
      </c>
      <c r="J5840" s="83">
        <v>0</v>
      </c>
      <c r="K5840" s="83">
        <v>0</v>
      </c>
      <c r="L5840" s="83">
        <v>3</v>
      </c>
      <c r="M5840" s="84">
        <v>2.0562028786840301E-3</v>
      </c>
      <c r="N5840" s="85">
        <f t="shared" si="91"/>
        <v>0</v>
      </c>
    </row>
    <row r="5841" spans="1:14" x14ac:dyDescent="0.25">
      <c r="A5841" s="1" t="s">
        <v>378</v>
      </c>
      <c r="B5841" s="1" t="s">
        <v>391</v>
      </c>
      <c r="C5841" s="1" t="s">
        <v>478</v>
      </c>
      <c r="D5841" s="83">
        <v>0</v>
      </c>
      <c r="E5841" s="83">
        <v>0</v>
      </c>
      <c r="F5841" s="83">
        <v>11</v>
      </c>
      <c r="G5841" s="83">
        <v>7</v>
      </c>
      <c r="H5841" s="83">
        <v>3</v>
      </c>
      <c r="I5841" s="83">
        <v>0</v>
      </c>
      <c r="J5841" s="83">
        <v>1</v>
      </c>
      <c r="K5841" s="83">
        <v>0</v>
      </c>
      <c r="L5841" s="83">
        <v>22</v>
      </c>
      <c r="M5841" s="84">
        <v>1.507882111034956E-2</v>
      </c>
      <c r="N5841" s="85">
        <f t="shared" si="91"/>
        <v>0</v>
      </c>
    </row>
    <row r="5842" spans="1:14" x14ac:dyDescent="0.25">
      <c r="A5842" s="1" t="s">
        <v>378</v>
      </c>
      <c r="B5842" s="1" t="s">
        <v>391</v>
      </c>
      <c r="C5842" s="1" t="s">
        <v>472</v>
      </c>
      <c r="D5842" s="83">
        <v>1</v>
      </c>
      <c r="E5842" s="83">
        <v>242</v>
      </c>
      <c r="F5842" s="83">
        <v>71</v>
      </c>
      <c r="G5842" s="83">
        <v>17</v>
      </c>
      <c r="H5842" s="83">
        <v>14</v>
      </c>
      <c r="I5842" s="83">
        <v>1</v>
      </c>
      <c r="J5842" s="83">
        <v>1</v>
      </c>
      <c r="K5842" s="83">
        <v>2</v>
      </c>
      <c r="L5842" s="83">
        <v>349</v>
      </c>
      <c r="M5842" s="84">
        <v>0.2392049348869088</v>
      </c>
      <c r="N5842" s="85">
        <f t="shared" si="91"/>
        <v>0.69340974212034379</v>
      </c>
    </row>
    <row r="5843" spans="1:14" x14ac:dyDescent="0.25">
      <c r="A5843" s="1" t="s">
        <v>378</v>
      </c>
      <c r="B5843" s="1" t="s">
        <v>391</v>
      </c>
      <c r="C5843" s="1" t="s">
        <v>473</v>
      </c>
      <c r="D5843" s="83">
        <v>0</v>
      </c>
      <c r="E5843" s="83">
        <v>0</v>
      </c>
      <c r="F5843" s="83">
        <v>16</v>
      </c>
      <c r="G5843" s="83">
        <v>15</v>
      </c>
      <c r="H5843" s="83">
        <v>14</v>
      </c>
      <c r="I5843" s="83">
        <v>1</v>
      </c>
      <c r="J5843" s="83">
        <v>1</v>
      </c>
      <c r="K5843" s="83">
        <v>3</v>
      </c>
      <c r="L5843" s="83">
        <v>50</v>
      </c>
      <c r="M5843" s="84">
        <v>3.4270047978067167E-2</v>
      </c>
      <c r="N5843" s="85">
        <f t="shared" si="91"/>
        <v>0</v>
      </c>
    </row>
    <row r="5844" spans="1:14" x14ac:dyDescent="0.25">
      <c r="A5844" s="1" t="s">
        <v>378</v>
      </c>
      <c r="B5844" s="1" t="s">
        <v>391</v>
      </c>
      <c r="C5844" s="1" t="s">
        <v>474</v>
      </c>
      <c r="D5844" s="83">
        <v>0</v>
      </c>
      <c r="E5844" s="83">
        <v>82</v>
      </c>
      <c r="F5844" s="83">
        <v>20</v>
      </c>
      <c r="G5844" s="83">
        <v>3</v>
      </c>
      <c r="H5844" s="83">
        <v>3</v>
      </c>
      <c r="I5844" s="83">
        <v>0</v>
      </c>
      <c r="J5844" s="83">
        <v>0</v>
      </c>
      <c r="K5844" s="83">
        <v>0</v>
      </c>
      <c r="L5844" s="83">
        <v>108</v>
      </c>
      <c r="M5844" s="84">
        <v>7.402330363262509E-2</v>
      </c>
      <c r="N5844" s="85">
        <f t="shared" si="91"/>
        <v>0.7592592592592593</v>
      </c>
    </row>
    <row r="5845" spans="1:14" x14ac:dyDescent="0.25">
      <c r="A5845" s="118" t="s">
        <v>378</v>
      </c>
      <c r="B5845" s="118" t="s">
        <v>392</v>
      </c>
      <c r="C5845" s="118" t="s">
        <v>467</v>
      </c>
      <c r="D5845" s="119">
        <v>46</v>
      </c>
      <c r="E5845" s="119">
        <v>307</v>
      </c>
      <c r="F5845" s="119">
        <v>299</v>
      </c>
      <c r="G5845" s="119">
        <v>169</v>
      </c>
      <c r="H5845" s="119">
        <v>220</v>
      </c>
      <c r="I5845" s="119">
        <v>48</v>
      </c>
      <c r="J5845" s="119">
        <v>62</v>
      </c>
      <c r="K5845" s="119">
        <v>29</v>
      </c>
      <c r="L5845" s="119">
        <v>1180</v>
      </c>
      <c r="M5845" s="120">
        <v>1</v>
      </c>
      <c r="N5845" s="117">
        <f t="shared" si="91"/>
        <v>0.26016949152542374</v>
      </c>
    </row>
    <row r="5846" spans="1:14" x14ac:dyDescent="0.25">
      <c r="A5846" s="1" t="s">
        <v>378</v>
      </c>
      <c r="B5846" s="1" t="s">
        <v>392</v>
      </c>
      <c r="C5846" s="1" t="s">
        <v>468</v>
      </c>
      <c r="D5846" s="83">
        <v>14</v>
      </c>
      <c r="E5846" s="83">
        <v>103</v>
      </c>
      <c r="F5846" s="83">
        <v>81</v>
      </c>
      <c r="G5846" s="83">
        <v>9</v>
      </c>
      <c r="H5846" s="83">
        <v>31</v>
      </c>
      <c r="I5846" s="83">
        <v>1</v>
      </c>
      <c r="J5846" s="83">
        <v>3</v>
      </c>
      <c r="K5846" s="83">
        <v>4</v>
      </c>
      <c r="L5846" s="83">
        <v>246</v>
      </c>
      <c r="M5846" s="84">
        <v>0.2084745762711864</v>
      </c>
      <c r="N5846" s="85">
        <f t="shared" si="91"/>
        <v>0.41869918699186992</v>
      </c>
    </row>
    <row r="5847" spans="1:14" x14ac:dyDescent="0.25">
      <c r="A5847" s="1" t="s">
        <v>378</v>
      </c>
      <c r="B5847" s="1" t="s">
        <v>392</v>
      </c>
      <c r="C5847" s="1" t="s">
        <v>475</v>
      </c>
      <c r="D5847" s="83">
        <v>2</v>
      </c>
      <c r="E5847" s="83">
        <v>0</v>
      </c>
      <c r="F5847" s="83">
        <v>5</v>
      </c>
      <c r="G5847" s="83">
        <v>4</v>
      </c>
      <c r="H5847" s="83">
        <v>9</v>
      </c>
      <c r="I5847" s="83">
        <v>0</v>
      </c>
      <c r="J5847" s="83">
        <v>1</v>
      </c>
      <c r="K5847" s="83">
        <v>0</v>
      </c>
      <c r="L5847" s="83">
        <v>21</v>
      </c>
      <c r="M5847" s="84">
        <v>1.7796610169491529E-2</v>
      </c>
      <c r="N5847" s="85">
        <f t="shared" si="91"/>
        <v>0</v>
      </c>
    </row>
    <row r="5848" spans="1:14" x14ac:dyDescent="0.25">
      <c r="A5848" s="1" t="s">
        <v>378</v>
      </c>
      <c r="B5848" s="1" t="s">
        <v>392</v>
      </c>
      <c r="C5848" s="1" t="s">
        <v>479</v>
      </c>
      <c r="D5848" s="83">
        <v>0</v>
      </c>
      <c r="E5848" s="83">
        <v>0</v>
      </c>
      <c r="F5848" s="83">
        <v>1</v>
      </c>
      <c r="G5848" s="83">
        <v>5</v>
      </c>
      <c r="H5848" s="83">
        <v>7</v>
      </c>
      <c r="I5848" s="83">
        <v>3</v>
      </c>
      <c r="J5848" s="83">
        <v>2</v>
      </c>
      <c r="K5848" s="83">
        <v>0</v>
      </c>
      <c r="L5848" s="83">
        <v>18</v>
      </c>
      <c r="M5848" s="84">
        <v>1.525423728813559E-2</v>
      </c>
      <c r="N5848" s="85">
        <f t="shared" si="91"/>
        <v>0</v>
      </c>
    </row>
    <row r="5849" spans="1:14" x14ac:dyDescent="0.25">
      <c r="A5849" s="1" t="s">
        <v>378</v>
      </c>
      <c r="B5849" s="1" t="s">
        <v>392</v>
      </c>
      <c r="C5849" s="1" t="s">
        <v>480</v>
      </c>
      <c r="D5849" s="83">
        <v>0</v>
      </c>
      <c r="E5849" s="83">
        <v>0</v>
      </c>
      <c r="F5849" s="83">
        <v>0</v>
      </c>
      <c r="G5849" s="83">
        <v>0</v>
      </c>
      <c r="H5849" s="83">
        <v>0</v>
      </c>
      <c r="I5849" s="83">
        <v>1</v>
      </c>
      <c r="J5849" s="83">
        <v>2</v>
      </c>
      <c r="K5849" s="83">
        <v>1</v>
      </c>
      <c r="L5849" s="83">
        <v>4</v>
      </c>
      <c r="M5849" s="84">
        <v>3.3898305084745762E-3</v>
      </c>
      <c r="N5849" s="85">
        <f t="shared" si="91"/>
        <v>0</v>
      </c>
    </row>
    <row r="5850" spans="1:14" x14ac:dyDescent="0.25">
      <c r="A5850" s="1" t="s">
        <v>378</v>
      </c>
      <c r="B5850" s="1" t="s">
        <v>392</v>
      </c>
      <c r="C5850" s="1" t="s">
        <v>476</v>
      </c>
      <c r="D5850" s="83">
        <v>0</v>
      </c>
      <c r="E5850" s="83">
        <v>0</v>
      </c>
      <c r="F5850" s="83">
        <v>0</v>
      </c>
      <c r="G5850" s="83">
        <v>4</v>
      </c>
      <c r="H5850" s="83">
        <v>3</v>
      </c>
      <c r="I5850" s="83">
        <v>1</v>
      </c>
      <c r="J5850" s="83">
        <v>1</v>
      </c>
      <c r="K5850" s="83">
        <v>1</v>
      </c>
      <c r="L5850" s="83">
        <v>10</v>
      </c>
      <c r="M5850" s="84">
        <v>8.4745762711864406E-3</v>
      </c>
      <c r="N5850" s="85">
        <f t="shared" si="91"/>
        <v>0</v>
      </c>
    </row>
    <row r="5851" spans="1:14" x14ac:dyDescent="0.25">
      <c r="A5851" s="1" t="s">
        <v>378</v>
      </c>
      <c r="B5851" s="1" t="s">
        <v>392</v>
      </c>
      <c r="C5851" s="1" t="s">
        <v>469</v>
      </c>
      <c r="D5851" s="83">
        <v>5</v>
      </c>
      <c r="E5851" s="83">
        <v>1</v>
      </c>
      <c r="F5851" s="83">
        <v>84</v>
      </c>
      <c r="G5851" s="83">
        <v>85</v>
      </c>
      <c r="H5851" s="83">
        <v>72</v>
      </c>
      <c r="I5851" s="83">
        <v>26</v>
      </c>
      <c r="J5851" s="83">
        <v>33</v>
      </c>
      <c r="K5851" s="83">
        <v>13</v>
      </c>
      <c r="L5851" s="83">
        <v>319</v>
      </c>
      <c r="M5851" s="84">
        <v>0.27033898305084753</v>
      </c>
      <c r="N5851" s="85">
        <f t="shared" si="91"/>
        <v>3.134796238244514E-3</v>
      </c>
    </row>
    <row r="5852" spans="1:14" x14ac:dyDescent="0.25">
      <c r="A5852" s="1" t="s">
        <v>378</v>
      </c>
      <c r="B5852" s="1" t="s">
        <v>392</v>
      </c>
      <c r="C5852" s="1" t="s">
        <v>470</v>
      </c>
      <c r="D5852" s="83">
        <v>1</v>
      </c>
      <c r="E5852" s="83">
        <v>0</v>
      </c>
      <c r="F5852" s="83">
        <v>0</v>
      </c>
      <c r="G5852" s="83">
        <v>12</v>
      </c>
      <c r="H5852" s="83">
        <v>14</v>
      </c>
      <c r="I5852" s="83">
        <v>10</v>
      </c>
      <c r="J5852" s="83">
        <v>14</v>
      </c>
      <c r="K5852" s="83">
        <v>7</v>
      </c>
      <c r="L5852" s="83">
        <v>58</v>
      </c>
      <c r="M5852" s="84">
        <v>4.9152542372881358E-2</v>
      </c>
      <c r="N5852" s="85">
        <f t="shared" si="91"/>
        <v>0</v>
      </c>
    </row>
    <row r="5853" spans="1:14" x14ac:dyDescent="0.25">
      <c r="A5853" s="1" t="s">
        <v>378</v>
      </c>
      <c r="B5853" s="1" t="s">
        <v>392</v>
      </c>
      <c r="C5853" s="1" t="s">
        <v>471</v>
      </c>
      <c r="D5853" s="83">
        <v>2</v>
      </c>
      <c r="E5853" s="83">
        <v>1</v>
      </c>
      <c r="F5853" s="83">
        <v>4</v>
      </c>
      <c r="G5853" s="83">
        <v>9</v>
      </c>
      <c r="H5853" s="83">
        <v>7</v>
      </c>
      <c r="I5853" s="83">
        <v>2</v>
      </c>
      <c r="J5853" s="83">
        <v>2</v>
      </c>
      <c r="K5853" s="83">
        <v>1</v>
      </c>
      <c r="L5853" s="83">
        <v>28</v>
      </c>
      <c r="M5853" s="84">
        <v>2.3728813559322031E-2</v>
      </c>
      <c r="N5853" s="85">
        <f t="shared" si="91"/>
        <v>3.5714285714285712E-2</v>
      </c>
    </row>
    <row r="5854" spans="1:14" x14ac:dyDescent="0.25">
      <c r="A5854" s="1" t="s">
        <v>378</v>
      </c>
      <c r="B5854" s="1" t="s">
        <v>392</v>
      </c>
      <c r="C5854" s="1" t="s">
        <v>481</v>
      </c>
      <c r="D5854" s="83">
        <v>0</v>
      </c>
      <c r="E5854" s="83">
        <v>15</v>
      </c>
      <c r="F5854" s="83">
        <v>10</v>
      </c>
      <c r="G5854" s="83">
        <v>2</v>
      </c>
      <c r="H5854" s="83">
        <v>4</v>
      </c>
      <c r="I5854" s="83">
        <v>0</v>
      </c>
      <c r="J5854" s="83">
        <v>1</v>
      </c>
      <c r="K5854" s="83">
        <v>0</v>
      </c>
      <c r="L5854" s="83">
        <v>32</v>
      </c>
      <c r="M5854" s="84">
        <v>2.7118644067796609E-2</v>
      </c>
      <c r="N5854" s="85">
        <f t="shared" si="91"/>
        <v>0.46875</v>
      </c>
    </row>
    <row r="5855" spans="1:14" x14ac:dyDescent="0.25">
      <c r="A5855" s="1" t="s">
        <v>378</v>
      </c>
      <c r="B5855" s="1" t="s">
        <v>392</v>
      </c>
      <c r="C5855" s="1" t="s">
        <v>477</v>
      </c>
      <c r="D5855" s="83">
        <v>2</v>
      </c>
      <c r="E5855" s="83">
        <v>0</v>
      </c>
      <c r="F5855" s="83">
        <v>7</v>
      </c>
      <c r="G5855" s="83">
        <v>4</v>
      </c>
      <c r="H5855" s="83">
        <v>3</v>
      </c>
      <c r="I5855" s="83">
        <v>0</v>
      </c>
      <c r="J5855" s="83">
        <v>0</v>
      </c>
      <c r="K5855" s="83">
        <v>0</v>
      </c>
      <c r="L5855" s="83">
        <v>16</v>
      </c>
      <c r="M5855" s="84">
        <v>1.3559322033898299E-2</v>
      </c>
      <c r="N5855" s="85">
        <f t="shared" si="91"/>
        <v>0</v>
      </c>
    </row>
    <row r="5856" spans="1:14" x14ac:dyDescent="0.25">
      <c r="A5856" s="1" t="s">
        <v>378</v>
      </c>
      <c r="B5856" s="1" t="s">
        <v>392</v>
      </c>
      <c r="C5856" s="1" t="s">
        <v>482</v>
      </c>
      <c r="D5856" s="83">
        <v>0</v>
      </c>
      <c r="E5856" s="83">
        <v>0</v>
      </c>
      <c r="F5856" s="83">
        <v>0</v>
      </c>
      <c r="G5856" s="83">
        <v>1</v>
      </c>
      <c r="H5856" s="83">
        <v>2</v>
      </c>
      <c r="I5856" s="83">
        <v>1</v>
      </c>
      <c r="J5856" s="83">
        <v>0</v>
      </c>
      <c r="K5856" s="83">
        <v>0</v>
      </c>
      <c r="L5856" s="83">
        <v>4</v>
      </c>
      <c r="M5856" s="84">
        <v>3.3898305084745762E-3</v>
      </c>
      <c r="N5856" s="85">
        <f t="shared" si="91"/>
        <v>0</v>
      </c>
    </row>
    <row r="5857" spans="1:14" x14ac:dyDescent="0.25">
      <c r="A5857" s="1" t="s">
        <v>378</v>
      </c>
      <c r="B5857" s="1" t="s">
        <v>392</v>
      </c>
      <c r="C5857" s="1" t="s">
        <v>478</v>
      </c>
      <c r="D5857" s="83">
        <v>1</v>
      </c>
      <c r="E5857" s="83">
        <v>0</v>
      </c>
      <c r="F5857" s="83">
        <v>4</v>
      </c>
      <c r="G5857" s="83">
        <v>2</v>
      </c>
      <c r="H5857" s="83">
        <v>0</v>
      </c>
      <c r="I5857" s="83">
        <v>0</v>
      </c>
      <c r="J5857" s="83">
        <v>0</v>
      </c>
      <c r="K5857" s="83">
        <v>0</v>
      </c>
      <c r="L5857" s="83">
        <v>7</v>
      </c>
      <c r="M5857" s="84">
        <v>5.9322033898305086E-3</v>
      </c>
      <c r="N5857" s="85">
        <f t="shared" si="91"/>
        <v>0</v>
      </c>
    </row>
    <row r="5858" spans="1:14" x14ac:dyDescent="0.25">
      <c r="A5858" s="1" t="s">
        <v>378</v>
      </c>
      <c r="B5858" s="1" t="s">
        <v>392</v>
      </c>
      <c r="C5858" s="1" t="s">
        <v>472</v>
      </c>
      <c r="D5858" s="83">
        <v>15</v>
      </c>
      <c r="E5858" s="83">
        <v>154</v>
      </c>
      <c r="F5858" s="83">
        <v>80</v>
      </c>
      <c r="G5858" s="83">
        <v>19</v>
      </c>
      <c r="H5858" s="83">
        <v>45</v>
      </c>
      <c r="I5858" s="83">
        <v>3</v>
      </c>
      <c r="J5858" s="83">
        <v>1</v>
      </c>
      <c r="K5858" s="83">
        <v>0</v>
      </c>
      <c r="L5858" s="83">
        <v>317</v>
      </c>
      <c r="M5858" s="84">
        <v>0.26864406779661021</v>
      </c>
      <c r="N5858" s="85">
        <f t="shared" si="91"/>
        <v>0.48580441640378547</v>
      </c>
    </row>
    <row r="5859" spans="1:14" x14ac:dyDescent="0.25">
      <c r="A5859" s="1" t="s">
        <v>378</v>
      </c>
      <c r="B5859" s="1" t="s">
        <v>392</v>
      </c>
      <c r="C5859" s="1" t="s">
        <v>473</v>
      </c>
      <c r="D5859" s="83">
        <v>2</v>
      </c>
      <c r="E5859" s="83">
        <v>0</v>
      </c>
      <c r="F5859" s="83">
        <v>12</v>
      </c>
      <c r="G5859" s="83">
        <v>11</v>
      </c>
      <c r="H5859" s="83">
        <v>15</v>
      </c>
      <c r="I5859" s="83">
        <v>0</v>
      </c>
      <c r="J5859" s="83">
        <v>2</v>
      </c>
      <c r="K5859" s="83">
        <v>2</v>
      </c>
      <c r="L5859" s="83">
        <v>44</v>
      </c>
      <c r="M5859" s="84">
        <v>3.7288135593220341E-2</v>
      </c>
      <c r="N5859" s="85">
        <f t="shared" si="91"/>
        <v>0</v>
      </c>
    </row>
    <row r="5860" spans="1:14" x14ac:dyDescent="0.25">
      <c r="A5860" s="1" t="s">
        <v>378</v>
      </c>
      <c r="B5860" s="1" t="s">
        <v>392</v>
      </c>
      <c r="C5860" s="1" t="s">
        <v>474</v>
      </c>
      <c r="D5860" s="83">
        <v>2</v>
      </c>
      <c r="E5860" s="83">
        <v>33</v>
      </c>
      <c r="F5860" s="83">
        <v>11</v>
      </c>
      <c r="G5860" s="83">
        <v>2</v>
      </c>
      <c r="H5860" s="83">
        <v>8</v>
      </c>
      <c r="I5860" s="83">
        <v>0</v>
      </c>
      <c r="J5860" s="83">
        <v>0</v>
      </c>
      <c r="K5860" s="83">
        <v>0</v>
      </c>
      <c r="L5860" s="83">
        <v>56</v>
      </c>
      <c r="M5860" s="84">
        <v>4.7457627118644069E-2</v>
      </c>
      <c r="N5860" s="85">
        <f t="shared" si="91"/>
        <v>0.5892857142857143</v>
      </c>
    </row>
    <row r="5861" spans="1:14" x14ac:dyDescent="0.25">
      <c r="A5861" s="118" t="s">
        <v>378</v>
      </c>
      <c r="B5861" s="118" t="s">
        <v>379</v>
      </c>
      <c r="C5861" s="118" t="s">
        <v>467</v>
      </c>
      <c r="D5861" s="119">
        <v>1</v>
      </c>
      <c r="E5861" s="119">
        <v>528</v>
      </c>
      <c r="F5861" s="119">
        <v>381</v>
      </c>
      <c r="G5861" s="119">
        <v>117</v>
      </c>
      <c r="H5861" s="119">
        <v>112</v>
      </c>
      <c r="I5861" s="119">
        <v>15</v>
      </c>
      <c r="J5861" s="119">
        <v>17</v>
      </c>
      <c r="K5861" s="119">
        <v>17</v>
      </c>
      <c r="L5861" s="119">
        <v>1188</v>
      </c>
      <c r="M5861" s="120">
        <v>1</v>
      </c>
      <c r="N5861" s="117">
        <f t="shared" si="91"/>
        <v>0.44444444444444442</v>
      </c>
    </row>
    <row r="5862" spans="1:14" x14ac:dyDescent="0.25">
      <c r="A5862" s="1" t="s">
        <v>378</v>
      </c>
      <c r="B5862" s="1" t="s">
        <v>379</v>
      </c>
      <c r="C5862" s="1" t="s">
        <v>468</v>
      </c>
      <c r="D5862" s="83">
        <v>0</v>
      </c>
      <c r="E5862" s="83">
        <v>137</v>
      </c>
      <c r="F5862" s="83">
        <v>66</v>
      </c>
      <c r="G5862" s="83">
        <v>9</v>
      </c>
      <c r="H5862" s="83">
        <v>11</v>
      </c>
      <c r="I5862" s="83">
        <v>0</v>
      </c>
      <c r="J5862" s="83">
        <v>1</v>
      </c>
      <c r="K5862" s="83">
        <v>1</v>
      </c>
      <c r="L5862" s="83">
        <v>225</v>
      </c>
      <c r="M5862" s="84">
        <v>0.18939393939393939</v>
      </c>
      <c r="N5862" s="85">
        <f t="shared" si="91"/>
        <v>0.60888888888888892</v>
      </c>
    </row>
    <row r="5863" spans="1:14" x14ac:dyDescent="0.25">
      <c r="A5863" s="1" t="s">
        <v>378</v>
      </c>
      <c r="B5863" s="1" t="s">
        <v>379</v>
      </c>
      <c r="C5863" s="1" t="s">
        <v>475</v>
      </c>
      <c r="D5863" s="83">
        <v>0</v>
      </c>
      <c r="E5863" s="83">
        <v>0</v>
      </c>
      <c r="F5863" s="83">
        <v>2</v>
      </c>
      <c r="G5863" s="83">
        <v>3</v>
      </c>
      <c r="H5863" s="83">
        <v>2</v>
      </c>
      <c r="I5863" s="83">
        <v>1</v>
      </c>
      <c r="J5863" s="83">
        <v>0</v>
      </c>
      <c r="K5863" s="83">
        <v>0</v>
      </c>
      <c r="L5863" s="83">
        <v>8</v>
      </c>
      <c r="M5863" s="84">
        <v>6.7340067340067337E-3</v>
      </c>
      <c r="N5863" s="85">
        <f t="shared" si="91"/>
        <v>0</v>
      </c>
    </row>
    <row r="5864" spans="1:14" x14ac:dyDescent="0.25">
      <c r="A5864" s="1" t="s">
        <v>378</v>
      </c>
      <c r="B5864" s="1" t="s">
        <v>379</v>
      </c>
      <c r="C5864" s="1" t="s">
        <v>479</v>
      </c>
      <c r="D5864" s="83">
        <v>1</v>
      </c>
      <c r="E5864" s="83">
        <v>1</v>
      </c>
      <c r="F5864" s="83">
        <v>0</v>
      </c>
      <c r="G5864" s="83">
        <v>1</v>
      </c>
      <c r="H5864" s="83">
        <v>1</v>
      </c>
      <c r="I5864" s="83">
        <v>0</v>
      </c>
      <c r="J5864" s="83">
        <v>1</v>
      </c>
      <c r="K5864" s="83">
        <v>3</v>
      </c>
      <c r="L5864" s="83">
        <v>8</v>
      </c>
      <c r="M5864" s="84">
        <v>6.7340067340067337E-3</v>
      </c>
      <c r="N5864" s="85">
        <f t="shared" si="91"/>
        <v>0.125</v>
      </c>
    </row>
    <row r="5865" spans="1:14" x14ac:dyDescent="0.25">
      <c r="A5865" s="1" t="s">
        <v>378</v>
      </c>
      <c r="B5865" s="1" t="s">
        <v>379</v>
      </c>
      <c r="C5865" s="1" t="s">
        <v>480</v>
      </c>
      <c r="D5865" s="83">
        <v>0</v>
      </c>
      <c r="E5865" s="83">
        <v>0</v>
      </c>
      <c r="F5865" s="83">
        <v>0</v>
      </c>
      <c r="G5865" s="83">
        <v>0</v>
      </c>
      <c r="H5865" s="83">
        <v>0</v>
      </c>
      <c r="I5865" s="83">
        <v>0</v>
      </c>
      <c r="J5865" s="83">
        <v>0</v>
      </c>
      <c r="K5865" s="83">
        <v>1</v>
      </c>
      <c r="L5865" s="83">
        <v>1</v>
      </c>
      <c r="M5865" s="84">
        <v>8.4175084175084171E-4</v>
      </c>
      <c r="N5865" s="85">
        <f t="shared" si="91"/>
        <v>0</v>
      </c>
    </row>
    <row r="5866" spans="1:14" x14ac:dyDescent="0.25">
      <c r="A5866" s="1" t="s">
        <v>378</v>
      </c>
      <c r="B5866" s="1" t="s">
        <v>379</v>
      </c>
      <c r="C5866" s="1" t="s">
        <v>476</v>
      </c>
      <c r="D5866" s="83">
        <v>0</v>
      </c>
      <c r="E5866" s="83">
        <v>0</v>
      </c>
      <c r="F5866" s="83">
        <v>0</v>
      </c>
      <c r="G5866" s="83">
        <v>1</v>
      </c>
      <c r="H5866" s="83">
        <v>1</v>
      </c>
      <c r="I5866" s="83">
        <v>1</v>
      </c>
      <c r="J5866" s="83">
        <v>0</v>
      </c>
      <c r="K5866" s="83">
        <v>0</v>
      </c>
      <c r="L5866" s="83">
        <v>3</v>
      </c>
      <c r="M5866" s="84">
        <v>2.525252525252525E-3</v>
      </c>
      <c r="N5866" s="85">
        <f t="shared" si="91"/>
        <v>0</v>
      </c>
    </row>
    <row r="5867" spans="1:14" x14ac:dyDescent="0.25">
      <c r="A5867" s="1" t="s">
        <v>378</v>
      </c>
      <c r="B5867" s="1" t="s">
        <v>379</v>
      </c>
      <c r="C5867" s="1" t="s">
        <v>469</v>
      </c>
      <c r="D5867" s="83">
        <v>0</v>
      </c>
      <c r="E5867" s="83">
        <v>0</v>
      </c>
      <c r="F5867" s="83">
        <v>138</v>
      </c>
      <c r="G5867" s="83">
        <v>51</v>
      </c>
      <c r="H5867" s="83">
        <v>51</v>
      </c>
      <c r="I5867" s="83">
        <v>8</v>
      </c>
      <c r="J5867" s="83">
        <v>5</v>
      </c>
      <c r="K5867" s="83">
        <v>10</v>
      </c>
      <c r="L5867" s="83">
        <v>263</v>
      </c>
      <c r="M5867" s="84">
        <v>0.2213804713804714</v>
      </c>
      <c r="N5867" s="85">
        <f t="shared" si="91"/>
        <v>0</v>
      </c>
    </row>
    <row r="5868" spans="1:14" x14ac:dyDescent="0.25">
      <c r="A5868" s="1" t="s">
        <v>378</v>
      </c>
      <c r="B5868" s="1" t="s">
        <v>379</v>
      </c>
      <c r="C5868" s="1" t="s">
        <v>470</v>
      </c>
      <c r="D5868" s="83">
        <v>0</v>
      </c>
      <c r="E5868" s="83">
        <v>0</v>
      </c>
      <c r="F5868" s="83">
        <v>0</v>
      </c>
      <c r="G5868" s="83">
        <v>12</v>
      </c>
      <c r="H5868" s="83">
        <v>7</v>
      </c>
      <c r="I5868" s="83">
        <v>2</v>
      </c>
      <c r="J5868" s="83">
        <v>1</v>
      </c>
      <c r="K5868" s="83">
        <v>2</v>
      </c>
      <c r="L5868" s="83">
        <v>24</v>
      </c>
      <c r="M5868" s="84">
        <v>2.02020202020202E-2</v>
      </c>
      <c r="N5868" s="85">
        <f t="shared" si="91"/>
        <v>0</v>
      </c>
    </row>
    <row r="5869" spans="1:14" x14ac:dyDescent="0.25">
      <c r="A5869" s="1" t="s">
        <v>378</v>
      </c>
      <c r="B5869" s="1" t="s">
        <v>379</v>
      </c>
      <c r="C5869" s="1" t="s">
        <v>471</v>
      </c>
      <c r="D5869" s="83">
        <v>0</v>
      </c>
      <c r="E5869" s="83">
        <v>0</v>
      </c>
      <c r="F5869" s="83">
        <v>22</v>
      </c>
      <c r="G5869" s="83">
        <v>3</v>
      </c>
      <c r="H5869" s="83">
        <v>4</v>
      </c>
      <c r="I5869" s="83">
        <v>0</v>
      </c>
      <c r="J5869" s="83">
        <v>0</v>
      </c>
      <c r="K5869" s="83">
        <v>0</v>
      </c>
      <c r="L5869" s="83">
        <v>29</v>
      </c>
      <c r="M5869" s="84">
        <v>2.4410774410774411E-2</v>
      </c>
      <c r="N5869" s="85">
        <f t="shared" si="91"/>
        <v>0</v>
      </c>
    </row>
    <row r="5870" spans="1:14" x14ac:dyDescent="0.25">
      <c r="A5870" s="1" t="s">
        <v>378</v>
      </c>
      <c r="B5870" s="1" t="s">
        <v>379</v>
      </c>
      <c r="C5870" s="1" t="s">
        <v>481</v>
      </c>
      <c r="D5870" s="83">
        <v>0</v>
      </c>
      <c r="E5870" s="83">
        <v>30</v>
      </c>
      <c r="F5870" s="83">
        <v>6</v>
      </c>
      <c r="G5870" s="83">
        <v>1</v>
      </c>
      <c r="H5870" s="83">
        <v>2</v>
      </c>
      <c r="I5870" s="83">
        <v>0</v>
      </c>
      <c r="J5870" s="83">
        <v>1</v>
      </c>
      <c r="K5870" s="83">
        <v>0</v>
      </c>
      <c r="L5870" s="83">
        <v>40</v>
      </c>
      <c r="M5870" s="84">
        <v>3.3670033670033669E-2</v>
      </c>
      <c r="N5870" s="85">
        <f t="shared" si="91"/>
        <v>0.75</v>
      </c>
    </row>
    <row r="5871" spans="1:14" x14ac:dyDescent="0.25">
      <c r="A5871" s="1" t="s">
        <v>378</v>
      </c>
      <c r="B5871" s="1" t="s">
        <v>379</v>
      </c>
      <c r="C5871" s="1" t="s">
        <v>477</v>
      </c>
      <c r="D5871" s="83">
        <v>0</v>
      </c>
      <c r="E5871" s="83">
        <v>0</v>
      </c>
      <c r="F5871" s="83">
        <v>4</v>
      </c>
      <c r="G5871" s="83">
        <v>4</v>
      </c>
      <c r="H5871" s="83">
        <v>1</v>
      </c>
      <c r="I5871" s="83">
        <v>1</v>
      </c>
      <c r="J5871" s="83">
        <v>0</v>
      </c>
      <c r="K5871" s="83">
        <v>0</v>
      </c>
      <c r="L5871" s="83">
        <v>10</v>
      </c>
      <c r="M5871" s="84">
        <v>8.4175084175084174E-3</v>
      </c>
      <c r="N5871" s="85">
        <f t="shared" si="91"/>
        <v>0</v>
      </c>
    </row>
    <row r="5872" spans="1:14" x14ac:dyDescent="0.25">
      <c r="A5872" s="1" t="s">
        <v>378</v>
      </c>
      <c r="B5872" s="1" t="s">
        <v>379</v>
      </c>
      <c r="C5872" s="1" t="s">
        <v>482</v>
      </c>
      <c r="D5872" s="83">
        <v>0</v>
      </c>
      <c r="E5872" s="83">
        <v>0</v>
      </c>
      <c r="F5872" s="83">
        <v>0</v>
      </c>
      <c r="G5872" s="83">
        <v>1</v>
      </c>
      <c r="H5872" s="83">
        <v>0</v>
      </c>
      <c r="I5872" s="83">
        <v>0</v>
      </c>
      <c r="J5872" s="83">
        <v>1</v>
      </c>
      <c r="K5872" s="83">
        <v>0</v>
      </c>
      <c r="L5872" s="83">
        <v>2</v>
      </c>
      <c r="M5872" s="84">
        <v>1.683501683501683E-3</v>
      </c>
      <c r="N5872" s="85">
        <f t="shared" si="91"/>
        <v>0</v>
      </c>
    </row>
    <row r="5873" spans="1:14" x14ac:dyDescent="0.25">
      <c r="A5873" s="1" t="s">
        <v>378</v>
      </c>
      <c r="B5873" s="1" t="s">
        <v>379</v>
      </c>
      <c r="C5873" s="1" t="s">
        <v>478</v>
      </c>
      <c r="D5873" s="83">
        <v>0</v>
      </c>
      <c r="E5873" s="83">
        <v>0</v>
      </c>
      <c r="F5873" s="83">
        <v>1</v>
      </c>
      <c r="G5873" s="83">
        <v>7</v>
      </c>
      <c r="H5873" s="83">
        <v>1</v>
      </c>
      <c r="I5873" s="83">
        <v>0</v>
      </c>
      <c r="J5873" s="83">
        <v>0</v>
      </c>
      <c r="K5873" s="83">
        <v>0</v>
      </c>
      <c r="L5873" s="83">
        <v>9</v>
      </c>
      <c r="M5873" s="84">
        <v>7.575757575757576E-3</v>
      </c>
      <c r="N5873" s="85">
        <f t="shared" si="91"/>
        <v>0</v>
      </c>
    </row>
    <row r="5874" spans="1:14" x14ac:dyDescent="0.25">
      <c r="A5874" s="1" t="s">
        <v>378</v>
      </c>
      <c r="B5874" s="1" t="s">
        <v>379</v>
      </c>
      <c r="C5874" s="1" t="s">
        <v>472</v>
      </c>
      <c r="D5874" s="83">
        <v>0</v>
      </c>
      <c r="E5874" s="83">
        <v>275</v>
      </c>
      <c r="F5874" s="83">
        <v>103</v>
      </c>
      <c r="G5874" s="83">
        <v>16</v>
      </c>
      <c r="H5874" s="83">
        <v>21</v>
      </c>
      <c r="I5874" s="83">
        <v>0</v>
      </c>
      <c r="J5874" s="83">
        <v>6</v>
      </c>
      <c r="K5874" s="83">
        <v>0</v>
      </c>
      <c r="L5874" s="83">
        <v>421</v>
      </c>
      <c r="M5874" s="84">
        <v>0.3543771043771044</v>
      </c>
      <c r="N5874" s="85">
        <f t="shared" si="91"/>
        <v>0.65320665083135387</v>
      </c>
    </row>
    <row r="5875" spans="1:14" x14ac:dyDescent="0.25">
      <c r="A5875" s="1" t="s">
        <v>378</v>
      </c>
      <c r="B5875" s="1" t="s">
        <v>379</v>
      </c>
      <c r="C5875" s="1" t="s">
        <v>473</v>
      </c>
      <c r="D5875" s="83">
        <v>0</v>
      </c>
      <c r="E5875" s="83">
        <v>0</v>
      </c>
      <c r="F5875" s="83">
        <v>16</v>
      </c>
      <c r="G5875" s="83">
        <v>8</v>
      </c>
      <c r="H5875" s="83">
        <v>8</v>
      </c>
      <c r="I5875" s="83">
        <v>2</v>
      </c>
      <c r="J5875" s="83">
        <v>1</v>
      </c>
      <c r="K5875" s="83">
        <v>0</v>
      </c>
      <c r="L5875" s="83">
        <v>35</v>
      </c>
      <c r="M5875" s="84">
        <v>2.9461279461279459E-2</v>
      </c>
      <c r="N5875" s="85">
        <f t="shared" si="91"/>
        <v>0</v>
      </c>
    </row>
    <row r="5876" spans="1:14" x14ac:dyDescent="0.25">
      <c r="A5876" s="1" t="s">
        <v>378</v>
      </c>
      <c r="B5876" s="1" t="s">
        <v>379</v>
      </c>
      <c r="C5876" s="1" t="s">
        <v>474</v>
      </c>
      <c r="D5876" s="83">
        <v>0</v>
      </c>
      <c r="E5876" s="83">
        <v>85</v>
      </c>
      <c r="F5876" s="83">
        <v>23</v>
      </c>
      <c r="G5876" s="83">
        <v>0</v>
      </c>
      <c r="H5876" s="83">
        <v>2</v>
      </c>
      <c r="I5876" s="83">
        <v>0</v>
      </c>
      <c r="J5876" s="83">
        <v>0</v>
      </c>
      <c r="K5876" s="83">
        <v>0</v>
      </c>
      <c r="L5876" s="83">
        <v>110</v>
      </c>
      <c r="M5876" s="84">
        <v>9.2592592592592587E-2</v>
      </c>
      <c r="N5876" s="85">
        <f t="shared" si="91"/>
        <v>0.77272727272727271</v>
      </c>
    </row>
    <row r="5877" spans="1:14" x14ac:dyDescent="0.25">
      <c r="A5877" s="118" t="s">
        <v>378</v>
      </c>
      <c r="B5877" s="118" t="s">
        <v>393</v>
      </c>
      <c r="C5877" s="118" t="s">
        <v>467</v>
      </c>
      <c r="D5877" s="119">
        <v>104</v>
      </c>
      <c r="E5877" s="119">
        <v>326</v>
      </c>
      <c r="F5877" s="119">
        <v>409</v>
      </c>
      <c r="G5877" s="119">
        <v>226</v>
      </c>
      <c r="H5877" s="119">
        <v>309</v>
      </c>
      <c r="I5877" s="119">
        <v>64</v>
      </c>
      <c r="J5877" s="119">
        <v>83</v>
      </c>
      <c r="K5877" s="119">
        <v>50</v>
      </c>
      <c r="L5877" s="119">
        <v>1571</v>
      </c>
      <c r="M5877" s="120">
        <v>1</v>
      </c>
      <c r="N5877" s="117">
        <f t="shared" si="91"/>
        <v>0.207511139401655</v>
      </c>
    </row>
    <row r="5878" spans="1:14" x14ac:dyDescent="0.25">
      <c r="A5878" s="1" t="s">
        <v>378</v>
      </c>
      <c r="B5878" s="1" t="s">
        <v>393</v>
      </c>
      <c r="C5878" s="1" t="s">
        <v>468</v>
      </c>
      <c r="D5878" s="83">
        <v>31</v>
      </c>
      <c r="E5878" s="83">
        <v>98</v>
      </c>
      <c r="F5878" s="83">
        <v>104</v>
      </c>
      <c r="G5878" s="83">
        <v>17</v>
      </c>
      <c r="H5878" s="83">
        <v>51</v>
      </c>
      <c r="I5878" s="83">
        <v>1</v>
      </c>
      <c r="J5878" s="83">
        <v>6</v>
      </c>
      <c r="K5878" s="83">
        <v>1</v>
      </c>
      <c r="L5878" s="83">
        <v>309</v>
      </c>
      <c r="M5878" s="84">
        <v>0.1966900063653724</v>
      </c>
      <c r="N5878" s="85">
        <f t="shared" si="91"/>
        <v>0.31715210355987056</v>
      </c>
    </row>
    <row r="5879" spans="1:14" x14ac:dyDescent="0.25">
      <c r="A5879" s="1" t="s">
        <v>378</v>
      </c>
      <c r="B5879" s="1" t="s">
        <v>393</v>
      </c>
      <c r="C5879" s="1" t="s">
        <v>475</v>
      </c>
      <c r="D5879" s="83">
        <v>0</v>
      </c>
      <c r="E5879" s="83">
        <v>0</v>
      </c>
      <c r="F5879" s="83">
        <v>8</v>
      </c>
      <c r="G5879" s="83">
        <v>7</v>
      </c>
      <c r="H5879" s="83">
        <v>4</v>
      </c>
      <c r="I5879" s="83">
        <v>0</v>
      </c>
      <c r="J5879" s="83">
        <v>2</v>
      </c>
      <c r="K5879" s="83">
        <v>0</v>
      </c>
      <c r="L5879" s="83">
        <v>21</v>
      </c>
      <c r="M5879" s="84">
        <v>1.336728198599618E-2</v>
      </c>
      <c r="N5879" s="85">
        <f t="shared" si="91"/>
        <v>0</v>
      </c>
    </row>
    <row r="5880" spans="1:14" x14ac:dyDescent="0.25">
      <c r="A5880" s="1" t="s">
        <v>378</v>
      </c>
      <c r="B5880" s="1" t="s">
        <v>393</v>
      </c>
      <c r="C5880" s="1" t="s">
        <v>479</v>
      </c>
      <c r="D5880" s="83">
        <v>1</v>
      </c>
      <c r="E5880" s="83">
        <v>0</v>
      </c>
      <c r="F5880" s="83">
        <v>0</v>
      </c>
      <c r="G5880" s="83">
        <v>7</v>
      </c>
      <c r="H5880" s="83">
        <v>7</v>
      </c>
      <c r="I5880" s="83">
        <v>2</v>
      </c>
      <c r="J5880" s="83">
        <v>1</v>
      </c>
      <c r="K5880" s="83">
        <v>1</v>
      </c>
      <c r="L5880" s="83">
        <v>19</v>
      </c>
      <c r="M5880" s="84">
        <v>1.2094207511139401E-2</v>
      </c>
      <c r="N5880" s="85">
        <f t="shared" si="91"/>
        <v>0</v>
      </c>
    </row>
    <row r="5881" spans="1:14" x14ac:dyDescent="0.25">
      <c r="A5881" s="1" t="s">
        <v>378</v>
      </c>
      <c r="B5881" s="1" t="s">
        <v>393</v>
      </c>
      <c r="C5881" s="1" t="s">
        <v>480</v>
      </c>
      <c r="D5881" s="83">
        <v>0</v>
      </c>
      <c r="E5881" s="83">
        <v>0</v>
      </c>
      <c r="F5881" s="83">
        <v>0</v>
      </c>
      <c r="G5881" s="83">
        <v>0</v>
      </c>
      <c r="H5881" s="83">
        <v>1</v>
      </c>
      <c r="I5881" s="83">
        <v>3</v>
      </c>
      <c r="J5881" s="83">
        <v>2</v>
      </c>
      <c r="K5881" s="83">
        <v>1</v>
      </c>
      <c r="L5881" s="83">
        <v>7</v>
      </c>
      <c r="M5881" s="84">
        <v>4.4557606619987271E-3</v>
      </c>
      <c r="N5881" s="85">
        <f t="shared" si="91"/>
        <v>0</v>
      </c>
    </row>
    <row r="5882" spans="1:14" x14ac:dyDescent="0.25">
      <c r="A5882" s="1" t="s">
        <v>378</v>
      </c>
      <c r="B5882" s="1" t="s">
        <v>393</v>
      </c>
      <c r="C5882" s="1" t="s">
        <v>476</v>
      </c>
      <c r="D5882" s="83">
        <v>0</v>
      </c>
      <c r="E5882" s="83">
        <v>0</v>
      </c>
      <c r="F5882" s="83">
        <v>0</v>
      </c>
      <c r="G5882" s="83">
        <v>5</v>
      </c>
      <c r="H5882" s="83">
        <v>7</v>
      </c>
      <c r="I5882" s="83">
        <v>1</v>
      </c>
      <c r="J5882" s="83">
        <v>0</v>
      </c>
      <c r="K5882" s="83">
        <v>0</v>
      </c>
      <c r="L5882" s="83">
        <v>13</v>
      </c>
      <c r="M5882" s="84">
        <v>8.2749840865690635E-3</v>
      </c>
      <c r="N5882" s="85">
        <f t="shared" si="91"/>
        <v>0</v>
      </c>
    </row>
    <row r="5883" spans="1:14" x14ac:dyDescent="0.25">
      <c r="A5883" s="1" t="s">
        <v>378</v>
      </c>
      <c r="B5883" s="1" t="s">
        <v>393</v>
      </c>
      <c r="C5883" s="1" t="s">
        <v>469</v>
      </c>
      <c r="D5883" s="83">
        <v>10</v>
      </c>
      <c r="E5883" s="83">
        <v>4</v>
      </c>
      <c r="F5883" s="83">
        <v>96</v>
      </c>
      <c r="G5883" s="83">
        <v>92</v>
      </c>
      <c r="H5883" s="83">
        <v>108</v>
      </c>
      <c r="I5883" s="83">
        <v>33</v>
      </c>
      <c r="J5883" s="83">
        <v>45</v>
      </c>
      <c r="K5883" s="83">
        <v>24</v>
      </c>
      <c r="L5883" s="83">
        <v>412</v>
      </c>
      <c r="M5883" s="84">
        <v>0.26225334182049648</v>
      </c>
      <c r="N5883" s="85">
        <f t="shared" si="91"/>
        <v>9.7087378640776691E-3</v>
      </c>
    </row>
    <row r="5884" spans="1:14" x14ac:dyDescent="0.25">
      <c r="A5884" s="1" t="s">
        <v>378</v>
      </c>
      <c r="B5884" s="1" t="s">
        <v>393</v>
      </c>
      <c r="C5884" s="1" t="s">
        <v>470</v>
      </c>
      <c r="D5884" s="83">
        <v>1</v>
      </c>
      <c r="E5884" s="83">
        <v>2</v>
      </c>
      <c r="F5884" s="83">
        <v>0</v>
      </c>
      <c r="G5884" s="83">
        <v>32</v>
      </c>
      <c r="H5884" s="83">
        <v>15</v>
      </c>
      <c r="I5884" s="83">
        <v>19</v>
      </c>
      <c r="J5884" s="83">
        <v>15</v>
      </c>
      <c r="K5884" s="83">
        <v>19</v>
      </c>
      <c r="L5884" s="83">
        <v>103</v>
      </c>
      <c r="M5884" s="84">
        <v>6.5563335455124119E-2</v>
      </c>
      <c r="N5884" s="85">
        <f t="shared" si="91"/>
        <v>1.9417475728155338E-2</v>
      </c>
    </row>
    <row r="5885" spans="1:14" x14ac:dyDescent="0.25">
      <c r="A5885" s="1" t="s">
        <v>378</v>
      </c>
      <c r="B5885" s="1" t="s">
        <v>393</v>
      </c>
      <c r="C5885" s="1" t="s">
        <v>471</v>
      </c>
      <c r="D5885" s="83">
        <v>1</v>
      </c>
      <c r="E5885" s="83">
        <v>1</v>
      </c>
      <c r="F5885" s="83">
        <v>19</v>
      </c>
      <c r="G5885" s="83">
        <v>9</v>
      </c>
      <c r="H5885" s="83">
        <v>8</v>
      </c>
      <c r="I5885" s="83">
        <v>2</v>
      </c>
      <c r="J5885" s="83">
        <v>2</v>
      </c>
      <c r="K5885" s="83">
        <v>1</v>
      </c>
      <c r="L5885" s="83">
        <v>43</v>
      </c>
      <c r="M5885" s="84">
        <v>2.737110120942075E-2</v>
      </c>
      <c r="N5885" s="85">
        <f t="shared" si="91"/>
        <v>2.3255813953488372E-2</v>
      </c>
    </row>
    <row r="5886" spans="1:14" x14ac:dyDescent="0.25">
      <c r="A5886" s="1" t="s">
        <v>378</v>
      </c>
      <c r="B5886" s="1" t="s">
        <v>393</v>
      </c>
      <c r="C5886" s="1" t="s">
        <v>481</v>
      </c>
      <c r="D5886" s="83">
        <v>2</v>
      </c>
      <c r="E5886" s="83">
        <v>16</v>
      </c>
      <c r="F5886" s="83">
        <v>17</v>
      </c>
      <c r="G5886" s="83">
        <v>3</v>
      </c>
      <c r="H5886" s="83">
        <v>4</v>
      </c>
      <c r="I5886" s="83">
        <v>0</v>
      </c>
      <c r="J5886" s="83">
        <v>0</v>
      </c>
      <c r="K5886" s="83">
        <v>0</v>
      </c>
      <c r="L5886" s="83">
        <v>42</v>
      </c>
      <c r="M5886" s="84">
        <v>2.6734563971992361E-2</v>
      </c>
      <c r="N5886" s="85">
        <f t="shared" si="91"/>
        <v>0.38095238095238093</v>
      </c>
    </row>
    <row r="5887" spans="1:14" x14ac:dyDescent="0.25">
      <c r="A5887" s="1" t="s">
        <v>378</v>
      </c>
      <c r="B5887" s="1" t="s">
        <v>393</v>
      </c>
      <c r="C5887" s="1" t="s">
        <v>477</v>
      </c>
      <c r="D5887" s="83">
        <v>1</v>
      </c>
      <c r="E5887" s="83">
        <v>0</v>
      </c>
      <c r="F5887" s="83">
        <v>4</v>
      </c>
      <c r="G5887" s="83">
        <v>3</v>
      </c>
      <c r="H5887" s="83">
        <v>2</v>
      </c>
      <c r="I5887" s="83">
        <v>0</v>
      </c>
      <c r="J5887" s="83">
        <v>1</v>
      </c>
      <c r="K5887" s="83">
        <v>0</v>
      </c>
      <c r="L5887" s="83">
        <v>11</v>
      </c>
      <c r="M5887" s="84">
        <v>7.0019096117122856E-3</v>
      </c>
      <c r="N5887" s="85">
        <f t="shared" si="91"/>
        <v>0</v>
      </c>
    </row>
    <row r="5888" spans="1:14" x14ac:dyDescent="0.25">
      <c r="A5888" s="1" t="s">
        <v>378</v>
      </c>
      <c r="B5888" s="1" t="s">
        <v>393</v>
      </c>
      <c r="C5888" s="1" t="s">
        <v>482</v>
      </c>
      <c r="D5888" s="83">
        <v>0</v>
      </c>
      <c r="E5888" s="83">
        <v>0</v>
      </c>
      <c r="F5888" s="83">
        <v>0</v>
      </c>
      <c r="G5888" s="83">
        <v>1</v>
      </c>
      <c r="H5888" s="83">
        <v>0</v>
      </c>
      <c r="I5888" s="83">
        <v>1</v>
      </c>
      <c r="J5888" s="83">
        <v>1</v>
      </c>
      <c r="K5888" s="83">
        <v>0</v>
      </c>
      <c r="L5888" s="83">
        <v>3</v>
      </c>
      <c r="M5888" s="84">
        <v>1.9096117122851691E-3</v>
      </c>
      <c r="N5888" s="85">
        <f t="shared" si="91"/>
        <v>0</v>
      </c>
    </row>
    <row r="5889" spans="1:14" x14ac:dyDescent="0.25">
      <c r="A5889" s="1" t="s">
        <v>378</v>
      </c>
      <c r="B5889" s="1" t="s">
        <v>393</v>
      </c>
      <c r="C5889" s="1" t="s">
        <v>478</v>
      </c>
      <c r="D5889" s="83">
        <v>0</v>
      </c>
      <c r="E5889" s="83">
        <v>0</v>
      </c>
      <c r="F5889" s="83">
        <v>4</v>
      </c>
      <c r="G5889" s="83">
        <v>7</v>
      </c>
      <c r="H5889" s="83">
        <v>2</v>
      </c>
      <c r="I5889" s="83">
        <v>0</v>
      </c>
      <c r="J5889" s="83">
        <v>2</v>
      </c>
      <c r="K5889" s="83">
        <v>0</v>
      </c>
      <c r="L5889" s="83">
        <v>15</v>
      </c>
      <c r="M5889" s="84">
        <v>9.5480585614258432E-3</v>
      </c>
      <c r="N5889" s="85">
        <f t="shared" si="91"/>
        <v>0</v>
      </c>
    </row>
    <row r="5890" spans="1:14" x14ac:dyDescent="0.25">
      <c r="A5890" s="1" t="s">
        <v>378</v>
      </c>
      <c r="B5890" s="1" t="s">
        <v>393</v>
      </c>
      <c r="C5890" s="1" t="s">
        <v>472</v>
      </c>
      <c r="D5890" s="83">
        <v>39</v>
      </c>
      <c r="E5890" s="83">
        <v>154</v>
      </c>
      <c r="F5890" s="83">
        <v>107</v>
      </c>
      <c r="G5890" s="83">
        <v>23</v>
      </c>
      <c r="H5890" s="83">
        <v>56</v>
      </c>
      <c r="I5890" s="83">
        <v>2</v>
      </c>
      <c r="J5890" s="83">
        <v>3</v>
      </c>
      <c r="K5890" s="83">
        <v>1</v>
      </c>
      <c r="L5890" s="83">
        <v>385</v>
      </c>
      <c r="M5890" s="84">
        <v>0.24506683640992999</v>
      </c>
      <c r="N5890" s="85">
        <f t="shared" si="91"/>
        <v>0.4</v>
      </c>
    </row>
    <row r="5891" spans="1:14" x14ac:dyDescent="0.25">
      <c r="A5891" s="1" t="s">
        <v>378</v>
      </c>
      <c r="B5891" s="1" t="s">
        <v>393</v>
      </c>
      <c r="C5891" s="1" t="s">
        <v>473</v>
      </c>
      <c r="D5891" s="83">
        <v>9</v>
      </c>
      <c r="E5891" s="83">
        <v>1</v>
      </c>
      <c r="F5891" s="83">
        <v>22</v>
      </c>
      <c r="G5891" s="83">
        <v>12</v>
      </c>
      <c r="H5891" s="83">
        <v>28</v>
      </c>
      <c r="I5891" s="83">
        <v>0</v>
      </c>
      <c r="J5891" s="83">
        <v>3</v>
      </c>
      <c r="K5891" s="83">
        <v>2</v>
      </c>
      <c r="L5891" s="83">
        <v>77</v>
      </c>
      <c r="M5891" s="84">
        <v>4.9013367281985999E-2</v>
      </c>
      <c r="N5891" s="85">
        <f t="shared" si="91"/>
        <v>1.2987012987012988E-2</v>
      </c>
    </row>
    <row r="5892" spans="1:14" x14ac:dyDescent="0.25">
      <c r="A5892" s="1" t="s">
        <v>378</v>
      </c>
      <c r="B5892" s="1" t="s">
        <v>393</v>
      </c>
      <c r="C5892" s="1" t="s">
        <v>474</v>
      </c>
      <c r="D5892" s="83">
        <v>9</v>
      </c>
      <c r="E5892" s="83">
        <v>50</v>
      </c>
      <c r="F5892" s="83">
        <v>28</v>
      </c>
      <c r="G5892" s="83">
        <v>8</v>
      </c>
      <c r="H5892" s="83">
        <v>16</v>
      </c>
      <c r="I5892" s="83">
        <v>0</v>
      </c>
      <c r="J5892" s="83">
        <v>0</v>
      </c>
      <c r="K5892" s="83">
        <v>0</v>
      </c>
      <c r="L5892" s="83">
        <v>111</v>
      </c>
      <c r="M5892" s="84">
        <v>7.0655633354551245E-2</v>
      </c>
      <c r="N5892" s="85">
        <f t="shared" ref="N5892:N5955" si="92">E5892/L5892</f>
        <v>0.45045045045045046</v>
      </c>
    </row>
    <row r="5893" spans="1:14" x14ac:dyDescent="0.25">
      <c r="A5893" s="118" t="s">
        <v>378</v>
      </c>
      <c r="B5893" s="118" t="s">
        <v>415</v>
      </c>
      <c r="C5893" s="118" t="s">
        <v>467</v>
      </c>
      <c r="D5893" s="119">
        <v>180</v>
      </c>
      <c r="E5893" s="119">
        <v>450</v>
      </c>
      <c r="F5893" s="119">
        <v>540</v>
      </c>
      <c r="G5893" s="119">
        <v>259</v>
      </c>
      <c r="H5893" s="119">
        <v>286</v>
      </c>
      <c r="I5893" s="119">
        <v>68</v>
      </c>
      <c r="J5893" s="119">
        <v>78</v>
      </c>
      <c r="K5893" s="119">
        <v>54</v>
      </c>
      <c r="L5893" s="119">
        <v>1915</v>
      </c>
      <c r="M5893" s="120">
        <v>1</v>
      </c>
      <c r="N5893" s="117">
        <f t="shared" si="92"/>
        <v>0.2349869451697128</v>
      </c>
    </row>
    <row r="5894" spans="1:14" x14ac:dyDescent="0.25">
      <c r="A5894" s="1" t="s">
        <v>378</v>
      </c>
      <c r="B5894" s="1" t="s">
        <v>415</v>
      </c>
      <c r="C5894" s="1" t="s">
        <v>468</v>
      </c>
      <c r="D5894" s="83">
        <v>41</v>
      </c>
      <c r="E5894" s="83">
        <v>120</v>
      </c>
      <c r="F5894" s="83">
        <v>102</v>
      </c>
      <c r="G5894" s="83">
        <v>9</v>
      </c>
      <c r="H5894" s="83">
        <v>25</v>
      </c>
      <c r="I5894" s="83">
        <v>2</v>
      </c>
      <c r="J5894" s="83">
        <v>5</v>
      </c>
      <c r="K5894" s="83">
        <v>0</v>
      </c>
      <c r="L5894" s="83">
        <v>304</v>
      </c>
      <c r="M5894" s="84">
        <v>0.15874673629242819</v>
      </c>
      <c r="N5894" s="85">
        <f t="shared" si="92"/>
        <v>0.39473684210526316</v>
      </c>
    </row>
    <row r="5895" spans="1:14" x14ac:dyDescent="0.25">
      <c r="A5895" s="1" t="s">
        <v>378</v>
      </c>
      <c r="B5895" s="1" t="s">
        <v>415</v>
      </c>
      <c r="C5895" s="1" t="s">
        <v>475</v>
      </c>
      <c r="D5895" s="83">
        <v>1</v>
      </c>
      <c r="E5895" s="83">
        <v>0</v>
      </c>
      <c r="F5895" s="83">
        <v>9</v>
      </c>
      <c r="G5895" s="83">
        <v>11</v>
      </c>
      <c r="H5895" s="83">
        <v>4</v>
      </c>
      <c r="I5895" s="83">
        <v>2</v>
      </c>
      <c r="J5895" s="83">
        <v>2</v>
      </c>
      <c r="K5895" s="83">
        <v>0</v>
      </c>
      <c r="L5895" s="83">
        <v>29</v>
      </c>
      <c r="M5895" s="84">
        <v>1.514360313315927E-2</v>
      </c>
      <c r="N5895" s="85">
        <f t="shared" si="92"/>
        <v>0</v>
      </c>
    </row>
    <row r="5896" spans="1:14" x14ac:dyDescent="0.25">
      <c r="A5896" s="1" t="s">
        <v>378</v>
      </c>
      <c r="B5896" s="1" t="s">
        <v>415</v>
      </c>
      <c r="C5896" s="1" t="s">
        <v>479</v>
      </c>
      <c r="D5896" s="83">
        <v>0</v>
      </c>
      <c r="E5896" s="83">
        <v>0</v>
      </c>
      <c r="F5896" s="83">
        <v>0</v>
      </c>
      <c r="G5896" s="83">
        <v>12</v>
      </c>
      <c r="H5896" s="83">
        <v>4</v>
      </c>
      <c r="I5896" s="83">
        <v>2</v>
      </c>
      <c r="J5896" s="83">
        <v>7</v>
      </c>
      <c r="K5896" s="83">
        <v>2</v>
      </c>
      <c r="L5896" s="83">
        <v>27</v>
      </c>
      <c r="M5896" s="84">
        <v>1.409921671018277E-2</v>
      </c>
      <c r="N5896" s="85">
        <f t="shared" si="92"/>
        <v>0</v>
      </c>
    </row>
    <row r="5897" spans="1:14" x14ac:dyDescent="0.25">
      <c r="A5897" s="1" t="s">
        <v>378</v>
      </c>
      <c r="B5897" s="1" t="s">
        <v>415</v>
      </c>
      <c r="C5897" s="1" t="s">
        <v>480</v>
      </c>
      <c r="D5897" s="83">
        <v>1</v>
      </c>
      <c r="E5897" s="83">
        <v>0</v>
      </c>
      <c r="F5897" s="83">
        <v>0</v>
      </c>
      <c r="G5897" s="83">
        <v>0</v>
      </c>
      <c r="H5897" s="83">
        <v>0</v>
      </c>
      <c r="I5897" s="83">
        <v>1</v>
      </c>
      <c r="J5897" s="83">
        <v>3</v>
      </c>
      <c r="K5897" s="83">
        <v>0</v>
      </c>
      <c r="L5897" s="83">
        <v>5</v>
      </c>
      <c r="M5897" s="84">
        <v>2.6109660574412529E-3</v>
      </c>
      <c r="N5897" s="85">
        <f t="shared" si="92"/>
        <v>0</v>
      </c>
    </row>
    <row r="5898" spans="1:14" x14ac:dyDescent="0.25">
      <c r="A5898" s="1" t="s">
        <v>378</v>
      </c>
      <c r="B5898" s="1" t="s">
        <v>415</v>
      </c>
      <c r="C5898" s="1" t="s">
        <v>476</v>
      </c>
      <c r="D5898" s="83">
        <v>1</v>
      </c>
      <c r="E5898" s="83">
        <v>0</v>
      </c>
      <c r="F5898" s="83">
        <v>0</v>
      </c>
      <c r="G5898" s="83">
        <v>6</v>
      </c>
      <c r="H5898" s="83">
        <v>7</v>
      </c>
      <c r="I5898" s="83">
        <v>2</v>
      </c>
      <c r="J5898" s="83">
        <v>2</v>
      </c>
      <c r="K5898" s="83">
        <v>1</v>
      </c>
      <c r="L5898" s="83">
        <v>19</v>
      </c>
      <c r="M5898" s="84">
        <v>9.921671018276762E-3</v>
      </c>
      <c r="N5898" s="85">
        <f t="shared" si="92"/>
        <v>0</v>
      </c>
    </row>
    <row r="5899" spans="1:14" x14ac:dyDescent="0.25">
      <c r="A5899" s="1" t="s">
        <v>378</v>
      </c>
      <c r="B5899" s="1" t="s">
        <v>415</v>
      </c>
      <c r="C5899" s="1" t="s">
        <v>469</v>
      </c>
      <c r="D5899" s="83">
        <v>13</v>
      </c>
      <c r="E5899" s="83">
        <v>5</v>
      </c>
      <c r="F5899" s="83">
        <v>162</v>
      </c>
      <c r="G5899" s="83">
        <v>85</v>
      </c>
      <c r="H5899" s="83">
        <v>98</v>
      </c>
      <c r="I5899" s="83">
        <v>22</v>
      </c>
      <c r="J5899" s="83">
        <v>29</v>
      </c>
      <c r="K5899" s="83">
        <v>16</v>
      </c>
      <c r="L5899" s="83">
        <v>430</v>
      </c>
      <c r="M5899" s="84">
        <v>0.22454308093994779</v>
      </c>
      <c r="N5899" s="85">
        <f t="shared" si="92"/>
        <v>1.1627906976744186E-2</v>
      </c>
    </row>
    <row r="5900" spans="1:14" x14ac:dyDescent="0.25">
      <c r="A5900" s="1" t="s">
        <v>378</v>
      </c>
      <c r="B5900" s="1" t="s">
        <v>415</v>
      </c>
      <c r="C5900" s="1" t="s">
        <v>470</v>
      </c>
      <c r="D5900" s="83">
        <v>3</v>
      </c>
      <c r="E5900" s="83">
        <v>1</v>
      </c>
      <c r="F5900" s="83">
        <v>0</v>
      </c>
      <c r="G5900" s="83">
        <v>37</v>
      </c>
      <c r="H5900" s="83">
        <v>34</v>
      </c>
      <c r="I5900" s="83">
        <v>28</v>
      </c>
      <c r="J5900" s="83">
        <v>18</v>
      </c>
      <c r="K5900" s="83">
        <v>26</v>
      </c>
      <c r="L5900" s="83">
        <v>147</v>
      </c>
      <c r="M5900" s="84">
        <v>7.6762402088772844E-2</v>
      </c>
      <c r="N5900" s="85">
        <f t="shared" si="92"/>
        <v>6.8027210884353739E-3</v>
      </c>
    </row>
    <row r="5901" spans="1:14" x14ac:dyDescent="0.25">
      <c r="A5901" s="1" t="s">
        <v>378</v>
      </c>
      <c r="B5901" s="1" t="s">
        <v>415</v>
      </c>
      <c r="C5901" s="1" t="s">
        <v>471</v>
      </c>
      <c r="D5901" s="83">
        <v>4</v>
      </c>
      <c r="E5901" s="83">
        <v>3</v>
      </c>
      <c r="F5901" s="83">
        <v>32</v>
      </c>
      <c r="G5901" s="83">
        <v>22</v>
      </c>
      <c r="H5901" s="83">
        <v>17</v>
      </c>
      <c r="I5901" s="83">
        <v>5</v>
      </c>
      <c r="J5901" s="83">
        <v>3</v>
      </c>
      <c r="K5901" s="83">
        <v>2</v>
      </c>
      <c r="L5901" s="83">
        <v>88</v>
      </c>
      <c r="M5901" s="84">
        <v>4.5953002610966062E-2</v>
      </c>
      <c r="N5901" s="85">
        <f t="shared" si="92"/>
        <v>3.4090909090909088E-2</v>
      </c>
    </row>
    <row r="5902" spans="1:14" x14ac:dyDescent="0.25">
      <c r="A5902" s="1" t="s">
        <v>378</v>
      </c>
      <c r="B5902" s="1" t="s">
        <v>415</v>
      </c>
      <c r="C5902" s="1" t="s">
        <v>481</v>
      </c>
      <c r="D5902" s="83">
        <v>5</v>
      </c>
      <c r="E5902" s="83">
        <v>25</v>
      </c>
      <c r="F5902" s="83">
        <v>16</v>
      </c>
      <c r="G5902" s="83">
        <v>4</v>
      </c>
      <c r="H5902" s="83">
        <v>2</v>
      </c>
      <c r="I5902" s="83">
        <v>0</v>
      </c>
      <c r="J5902" s="83">
        <v>2</v>
      </c>
      <c r="K5902" s="83">
        <v>0</v>
      </c>
      <c r="L5902" s="83">
        <v>54</v>
      </c>
      <c r="M5902" s="84">
        <v>2.8198433420365539E-2</v>
      </c>
      <c r="N5902" s="85">
        <f t="shared" si="92"/>
        <v>0.46296296296296297</v>
      </c>
    </row>
    <row r="5903" spans="1:14" x14ac:dyDescent="0.25">
      <c r="A5903" s="1" t="s">
        <v>378</v>
      </c>
      <c r="B5903" s="1" t="s">
        <v>415</v>
      </c>
      <c r="C5903" s="1" t="s">
        <v>477</v>
      </c>
      <c r="D5903" s="83">
        <v>1</v>
      </c>
      <c r="E5903" s="83">
        <v>0</v>
      </c>
      <c r="F5903" s="83">
        <v>7</v>
      </c>
      <c r="G5903" s="83">
        <v>2</v>
      </c>
      <c r="H5903" s="83">
        <v>3</v>
      </c>
      <c r="I5903" s="83">
        <v>0</v>
      </c>
      <c r="J5903" s="83">
        <v>0</v>
      </c>
      <c r="K5903" s="83">
        <v>0</v>
      </c>
      <c r="L5903" s="83">
        <v>13</v>
      </c>
      <c r="M5903" s="84">
        <v>6.7885117493472593E-3</v>
      </c>
      <c r="N5903" s="85">
        <f t="shared" si="92"/>
        <v>0</v>
      </c>
    </row>
    <row r="5904" spans="1:14" x14ac:dyDescent="0.25">
      <c r="A5904" s="1" t="s">
        <v>378</v>
      </c>
      <c r="B5904" s="1" t="s">
        <v>415</v>
      </c>
      <c r="C5904" s="1" t="s">
        <v>482</v>
      </c>
      <c r="D5904" s="83">
        <v>0</v>
      </c>
      <c r="E5904" s="83">
        <v>0</v>
      </c>
      <c r="F5904" s="83">
        <v>0</v>
      </c>
      <c r="G5904" s="83">
        <v>1</v>
      </c>
      <c r="H5904" s="83">
        <v>3</v>
      </c>
      <c r="I5904" s="83">
        <v>1</v>
      </c>
      <c r="J5904" s="83">
        <v>1</v>
      </c>
      <c r="K5904" s="83">
        <v>0</v>
      </c>
      <c r="L5904" s="83">
        <v>6</v>
      </c>
      <c r="M5904" s="84">
        <v>3.133159268929504E-3</v>
      </c>
      <c r="N5904" s="85">
        <f t="shared" si="92"/>
        <v>0</v>
      </c>
    </row>
    <row r="5905" spans="1:14" x14ac:dyDescent="0.25">
      <c r="A5905" s="1" t="s">
        <v>378</v>
      </c>
      <c r="B5905" s="1" t="s">
        <v>415</v>
      </c>
      <c r="C5905" s="1" t="s">
        <v>478</v>
      </c>
      <c r="D5905" s="83">
        <v>4</v>
      </c>
      <c r="E5905" s="83">
        <v>0</v>
      </c>
      <c r="F5905" s="83">
        <v>10</v>
      </c>
      <c r="G5905" s="83">
        <v>1</v>
      </c>
      <c r="H5905" s="83">
        <v>2</v>
      </c>
      <c r="I5905" s="83">
        <v>0</v>
      </c>
      <c r="J5905" s="83">
        <v>1</v>
      </c>
      <c r="K5905" s="83">
        <v>0</v>
      </c>
      <c r="L5905" s="83">
        <v>18</v>
      </c>
      <c r="M5905" s="84">
        <v>9.3994778067885126E-3</v>
      </c>
      <c r="N5905" s="85">
        <f t="shared" si="92"/>
        <v>0</v>
      </c>
    </row>
    <row r="5906" spans="1:14" x14ac:dyDescent="0.25">
      <c r="A5906" s="1" t="s">
        <v>378</v>
      </c>
      <c r="B5906" s="1" t="s">
        <v>415</v>
      </c>
      <c r="C5906" s="1" t="s">
        <v>472</v>
      </c>
      <c r="D5906" s="83">
        <v>73</v>
      </c>
      <c r="E5906" s="83">
        <v>214</v>
      </c>
      <c r="F5906" s="83">
        <v>109</v>
      </c>
      <c r="G5906" s="83">
        <v>35</v>
      </c>
      <c r="H5906" s="83">
        <v>41</v>
      </c>
      <c r="I5906" s="83">
        <v>1</v>
      </c>
      <c r="J5906" s="83">
        <v>1</v>
      </c>
      <c r="K5906" s="83">
        <v>1</v>
      </c>
      <c r="L5906" s="83">
        <v>475</v>
      </c>
      <c r="M5906" s="84">
        <v>0.24804177545691911</v>
      </c>
      <c r="N5906" s="85">
        <f t="shared" si="92"/>
        <v>0.45052631578947366</v>
      </c>
    </row>
    <row r="5907" spans="1:14" x14ac:dyDescent="0.25">
      <c r="A5907" s="1" t="s">
        <v>378</v>
      </c>
      <c r="B5907" s="1" t="s">
        <v>415</v>
      </c>
      <c r="C5907" s="1" t="s">
        <v>473</v>
      </c>
      <c r="D5907" s="83">
        <v>17</v>
      </c>
      <c r="E5907" s="83">
        <v>1</v>
      </c>
      <c r="F5907" s="83">
        <v>28</v>
      </c>
      <c r="G5907" s="83">
        <v>18</v>
      </c>
      <c r="H5907" s="83">
        <v>29</v>
      </c>
      <c r="I5907" s="83">
        <v>2</v>
      </c>
      <c r="J5907" s="83">
        <v>4</v>
      </c>
      <c r="K5907" s="83">
        <v>6</v>
      </c>
      <c r="L5907" s="83">
        <v>105</v>
      </c>
      <c r="M5907" s="84">
        <v>5.4830287206266322E-2</v>
      </c>
      <c r="N5907" s="85">
        <f t="shared" si="92"/>
        <v>9.5238095238095247E-3</v>
      </c>
    </row>
    <row r="5908" spans="1:14" x14ac:dyDescent="0.25">
      <c r="A5908" s="1" t="s">
        <v>378</v>
      </c>
      <c r="B5908" s="1" t="s">
        <v>415</v>
      </c>
      <c r="C5908" s="1" t="s">
        <v>474</v>
      </c>
      <c r="D5908" s="83">
        <v>16</v>
      </c>
      <c r="E5908" s="83">
        <v>81</v>
      </c>
      <c r="F5908" s="83">
        <v>65</v>
      </c>
      <c r="G5908" s="83">
        <v>16</v>
      </c>
      <c r="H5908" s="83">
        <v>17</v>
      </c>
      <c r="I5908" s="83">
        <v>0</v>
      </c>
      <c r="J5908" s="83">
        <v>0</v>
      </c>
      <c r="K5908" s="83">
        <v>0</v>
      </c>
      <c r="L5908" s="83">
        <v>195</v>
      </c>
      <c r="M5908" s="84">
        <v>0.1018276762402089</v>
      </c>
      <c r="N5908" s="85">
        <f t="shared" si="92"/>
        <v>0.41538461538461541</v>
      </c>
    </row>
    <row r="5909" spans="1:14" x14ac:dyDescent="0.25">
      <c r="A5909" s="118" t="s">
        <v>378</v>
      </c>
      <c r="B5909" s="118" t="s">
        <v>383</v>
      </c>
      <c r="C5909" s="118" t="s">
        <v>467</v>
      </c>
      <c r="D5909" s="119">
        <v>11</v>
      </c>
      <c r="E5909" s="119">
        <v>166</v>
      </c>
      <c r="F5909" s="119">
        <v>133</v>
      </c>
      <c r="G5909" s="119">
        <v>51</v>
      </c>
      <c r="H5909" s="119">
        <v>60</v>
      </c>
      <c r="I5909" s="119">
        <v>12</v>
      </c>
      <c r="J5909" s="119">
        <v>10</v>
      </c>
      <c r="K5909" s="119">
        <v>8</v>
      </c>
      <c r="L5909" s="119">
        <v>451</v>
      </c>
      <c r="M5909" s="120">
        <v>1</v>
      </c>
      <c r="N5909" s="117">
        <f t="shared" si="92"/>
        <v>0.36807095343680707</v>
      </c>
    </row>
    <row r="5910" spans="1:14" x14ac:dyDescent="0.25">
      <c r="A5910" s="1" t="s">
        <v>378</v>
      </c>
      <c r="B5910" s="1" t="s">
        <v>383</v>
      </c>
      <c r="C5910" s="1" t="s">
        <v>468</v>
      </c>
      <c r="D5910" s="83">
        <v>0</v>
      </c>
      <c r="E5910" s="83">
        <v>43</v>
      </c>
      <c r="F5910" s="83">
        <v>41</v>
      </c>
      <c r="G5910" s="83">
        <v>5</v>
      </c>
      <c r="H5910" s="83">
        <v>9</v>
      </c>
      <c r="I5910" s="83">
        <v>0</v>
      </c>
      <c r="J5910" s="83">
        <v>1</v>
      </c>
      <c r="K5910" s="83">
        <v>2</v>
      </c>
      <c r="L5910" s="83">
        <v>101</v>
      </c>
      <c r="M5910" s="84">
        <v>0.22394678492239459</v>
      </c>
      <c r="N5910" s="85">
        <f t="shared" si="92"/>
        <v>0.42574257425742573</v>
      </c>
    </row>
    <row r="5911" spans="1:14" x14ac:dyDescent="0.25">
      <c r="A5911" s="1" t="s">
        <v>378</v>
      </c>
      <c r="B5911" s="1" t="s">
        <v>383</v>
      </c>
      <c r="C5911" s="1" t="s">
        <v>475</v>
      </c>
      <c r="D5911" s="83">
        <v>0</v>
      </c>
      <c r="E5911" s="83">
        <v>0</v>
      </c>
      <c r="F5911" s="83">
        <v>4</v>
      </c>
      <c r="G5911" s="83">
        <v>2</v>
      </c>
      <c r="H5911" s="83">
        <v>0</v>
      </c>
      <c r="I5911" s="83">
        <v>0</v>
      </c>
      <c r="J5911" s="83">
        <v>0</v>
      </c>
      <c r="K5911" s="83">
        <v>0</v>
      </c>
      <c r="L5911" s="83">
        <v>6</v>
      </c>
      <c r="M5911" s="84">
        <v>1.330376940133038E-2</v>
      </c>
      <c r="N5911" s="85">
        <f t="shared" si="92"/>
        <v>0</v>
      </c>
    </row>
    <row r="5912" spans="1:14" x14ac:dyDescent="0.25">
      <c r="A5912" s="1" t="s">
        <v>378</v>
      </c>
      <c r="B5912" s="1" t="s">
        <v>383</v>
      </c>
      <c r="C5912" s="1" t="s">
        <v>479</v>
      </c>
      <c r="D5912" s="83">
        <v>0</v>
      </c>
      <c r="E5912" s="83">
        <v>0</v>
      </c>
      <c r="F5912" s="83">
        <v>0</v>
      </c>
      <c r="G5912" s="83">
        <v>2</v>
      </c>
      <c r="H5912" s="83">
        <v>0</v>
      </c>
      <c r="I5912" s="83">
        <v>1</v>
      </c>
      <c r="J5912" s="83">
        <v>0</v>
      </c>
      <c r="K5912" s="83">
        <v>1</v>
      </c>
      <c r="L5912" s="83">
        <v>4</v>
      </c>
      <c r="M5912" s="84">
        <v>8.869179600886918E-3</v>
      </c>
      <c r="N5912" s="85">
        <f t="shared" si="92"/>
        <v>0</v>
      </c>
    </row>
    <row r="5913" spans="1:14" x14ac:dyDescent="0.25">
      <c r="A5913" s="1" t="s">
        <v>378</v>
      </c>
      <c r="B5913" s="1" t="s">
        <v>383</v>
      </c>
      <c r="C5913" s="1" t="s">
        <v>480</v>
      </c>
      <c r="D5913" s="83">
        <v>0</v>
      </c>
      <c r="E5913" s="83">
        <v>0</v>
      </c>
      <c r="F5913" s="83">
        <v>0</v>
      </c>
      <c r="G5913" s="83">
        <v>0</v>
      </c>
      <c r="H5913" s="83">
        <v>1</v>
      </c>
      <c r="I5913" s="83">
        <v>0</v>
      </c>
      <c r="J5913" s="83">
        <v>0</v>
      </c>
      <c r="K5913" s="83">
        <v>0</v>
      </c>
      <c r="L5913" s="83">
        <v>1</v>
      </c>
      <c r="M5913" s="84">
        <v>2.2172949002217291E-3</v>
      </c>
      <c r="N5913" s="85">
        <f t="shared" si="92"/>
        <v>0</v>
      </c>
    </row>
    <row r="5914" spans="1:14" x14ac:dyDescent="0.25">
      <c r="A5914" s="1" t="s">
        <v>378</v>
      </c>
      <c r="B5914" s="1" t="s">
        <v>383</v>
      </c>
      <c r="C5914" s="1" t="s">
        <v>476</v>
      </c>
      <c r="D5914" s="83">
        <v>0</v>
      </c>
      <c r="E5914" s="83">
        <v>0</v>
      </c>
      <c r="F5914" s="83">
        <v>0</v>
      </c>
      <c r="G5914" s="83">
        <v>1</v>
      </c>
      <c r="H5914" s="83">
        <v>1</v>
      </c>
      <c r="I5914" s="83">
        <v>0</v>
      </c>
      <c r="J5914" s="83">
        <v>1</v>
      </c>
      <c r="K5914" s="83">
        <v>0</v>
      </c>
      <c r="L5914" s="83">
        <v>3</v>
      </c>
      <c r="M5914" s="84">
        <v>6.6518847006651876E-3</v>
      </c>
      <c r="N5914" s="85">
        <f t="shared" si="92"/>
        <v>0</v>
      </c>
    </row>
    <row r="5915" spans="1:14" x14ac:dyDescent="0.25">
      <c r="A5915" s="1" t="s">
        <v>378</v>
      </c>
      <c r="B5915" s="1" t="s">
        <v>383</v>
      </c>
      <c r="C5915" s="1" t="s">
        <v>469</v>
      </c>
      <c r="D5915" s="83">
        <v>0</v>
      </c>
      <c r="E5915" s="83">
        <v>1</v>
      </c>
      <c r="F5915" s="83">
        <v>23</v>
      </c>
      <c r="G5915" s="83">
        <v>20</v>
      </c>
      <c r="H5915" s="83">
        <v>22</v>
      </c>
      <c r="I5915" s="83">
        <v>7</v>
      </c>
      <c r="J5915" s="83">
        <v>3</v>
      </c>
      <c r="K5915" s="83">
        <v>2</v>
      </c>
      <c r="L5915" s="83">
        <v>78</v>
      </c>
      <c r="M5915" s="84">
        <v>0.17294900221729489</v>
      </c>
      <c r="N5915" s="85">
        <f t="shared" si="92"/>
        <v>1.282051282051282E-2</v>
      </c>
    </row>
    <row r="5916" spans="1:14" x14ac:dyDescent="0.25">
      <c r="A5916" s="1" t="s">
        <v>378</v>
      </c>
      <c r="B5916" s="1" t="s">
        <v>383</v>
      </c>
      <c r="C5916" s="1" t="s">
        <v>470</v>
      </c>
      <c r="D5916" s="83">
        <v>0</v>
      </c>
      <c r="E5916" s="83">
        <v>0</v>
      </c>
      <c r="F5916" s="83">
        <v>0</v>
      </c>
      <c r="G5916" s="83">
        <v>5</v>
      </c>
      <c r="H5916" s="83">
        <v>4</v>
      </c>
      <c r="I5916" s="83">
        <v>1</v>
      </c>
      <c r="J5916" s="83">
        <v>1</v>
      </c>
      <c r="K5916" s="83">
        <v>0</v>
      </c>
      <c r="L5916" s="83">
        <v>11</v>
      </c>
      <c r="M5916" s="84">
        <v>2.4390243902439029E-2</v>
      </c>
      <c r="N5916" s="85">
        <f t="shared" si="92"/>
        <v>0</v>
      </c>
    </row>
    <row r="5917" spans="1:14" x14ac:dyDescent="0.25">
      <c r="A5917" s="1" t="s">
        <v>378</v>
      </c>
      <c r="B5917" s="1" t="s">
        <v>383</v>
      </c>
      <c r="C5917" s="1" t="s">
        <v>471</v>
      </c>
      <c r="D5917" s="83">
        <v>2</v>
      </c>
      <c r="E5917" s="83">
        <v>1</v>
      </c>
      <c r="F5917" s="83">
        <v>6</v>
      </c>
      <c r="G5917" s="83">
        <v>1</v>
      </c>
      <c r="H5917" s="83">
        <v>2</v>
      </c>
      <c r="I5917" s="83">
        <v>1</v>
      </c>
      <c r="J5917" s="83">
        <v>0</v>
      </c>
      <c r="K5917" s="83">
        <v>2</v>
      </c>
      <c r="L5917" s="83">
        <v>15</v>
      </c>
      <c r="M5917" s="84">
        <v>3.325942350332594E-2</v>
      </c>
      <c r="N5917" s="85">
        <f t="shared" si="92"/>
        <v>6.6666666666666666E-2</v>
      </c>
    </row>
    <row r="5918" spans="1:14" x14ac:dyDescent="0.25">
      <c r="A5918" s="1" t="s">
        <v>378</v>
      </c>
      <c r="B5918" s="1" t="s">
        <v>383</v>
      </c>
      <c r="C5918" s="1" t="s">
        <v>481</v>
      </c>
      <c r="D5918" s="83">
        <v>1</v>
      </c>
      <c r="E5918" s="83">
        <v>10</v>
      </c>
      <c r="F5918" s="83">
        <v>5</v>
      </c>
      <c r="G5918" s="83">
        <v>0</v>
      </c>
      <c r="H5918" s="83">
        <v>0</v>
      </c>
      <c r="I5918" s="83">
        <v>0</v>
      </c>
      <c r="J5918" s="83">
        <v>0</v>
      </c>
      <c r="K5918" s="83">
        <v>0</v>
      </c>
      <c r="L5918" s="83">
        <v>16</v>
      </c>
      <c r="M5918" s="84">
        <v>3.5476718403547672E-2</v>
      </c>
      <c r="N5918" s="85">
        <f t="shared" si="92"/>
        <v>0.625</v>
      </c>
    </row>
    <row r="5919" spans="1:14" x14ac:dyDescent="0.25">
      <c r="A5919" s="1" t="s">
        <v>378</v>
      </c>
      <c r="B5919" s="1" t="s">
        <v>383</v>
      </c>
      <c r="C5919" s="1" t="s">
        <v>477</v>
      </c>
      <c r="D5919" s="83">
        <v>1</v>
      </c>
      <c r="E5919" s="83">
        <v>1</v>
      </c>
      <c r="F5919" s="83">
        <v>0</v>
      </c>
      <c r="G5919" s="83">
        <v>0</v>
      </c>
      <c r="H5919" s="83">
        <v>0</v>
      </c>
      <c r="I5919" s="83">
        <v>0</v>
      </c>
      <c r="J5919" s="83">
        <v>0</v>
      </c>
      <c r="K5919" s="83">
        <v>0</v>
      </c>
      <c r="L5919" s="83">
        <v>2</v>
      </c>
      <c r="M5919" s="84">
        <v>4.434589800443459E-3</v>
      </c>
      <c r="N5919" s="85">
        <f t="shared" si="92"/>
        <v>0.5</v>
      </c>
    </row>
    <row r="5920" spans="1:14" x14ac:dyDescent="0.25">
      <c r="A5920" s="1" t="s">
        <v>378</v>
      </c>
      <c r="B5920" s="1" t="s">
        <v>383</v>
      </c>
      <c r="C5920" s="1" t="s">
        <v>482</v>
      </c>
      <c r="D5920" s="83">
        <v>0</v>
      </c>
      <c r="E5920" s="83">
        <v>1</v>
      </c>
      <c r="F5920" s="83">
        <v>0</v>
      </c>
      <c r="G5920" s="83">
        <v>0</v>
      </c>
      <c r="H5920" s="83">
        <v>0</v>
      </c>
      <c r="I5920" s="83">
        <v>0</v>
      </c>
      <c r="J5920" s="83">
        <v>0</v>
      </c>
      <c r="K5920" s="83">
        <v>0</v>
      </c>
      <c r="L5920" s="83">
        <v>1</v>
      </c>
      <c r="M5920" s="84">
        <v>2.2172949002217291E-3</v>
      </c>
      <c r="N5920" s="85">
        <f t="shared" si="92"/>
        <v>1</v>
      </c>
    </row>
    <row r="5921" spans="1:14" x14ac:dyDescent="0.25">
      <c r="A5921" s="1" t="s">
        <v>378</v>
      </c>
      <c r="B5921" s="1" t="s">
        <v>383</v>
      </c>
      <c r="C5921" s="1" t="s">
        <v>478</v>
      </c>
      <c r="D5921" s="83">
        <v>0</v>
      </c>
      <c r="E5921" s="83">
        <v>0</v>
      </c>
      <c r="F5921" s="83">
        <v>1</v>
      </c>
      <c r="G5921" s="83">
        <v>1</v>
      </c>
      <c r="H5921" s="83">
        <v>0</v>
      </c>
      <c r="I5921" s="83">
        <v>0</v>
      </c>
      <c r="J5921" s="83">
        <v>0</v>
      </c>
      <c r="K5921" s="83">
        <v>0</v>
      </c>
      <c r="L5921" s="83">
        <v>2</v>
      </c>
      <c r="M5921" s="84">
        <v>4.434589800443459E-3</v>
      </c>
      <c r="N5921" s="85">
        <f t="shared" si="92"/>
        <v>0</v>
      </c>
    </row>
    <row r="5922" spans="1:14" x14ac:dyDescent="0.25">
      <c r="A5922" s="1" t="s">
        <v>378</v>
      </c>
      <c r="B5922" s="1" t="s">
        <v>383</v>
      </c>
      <c r="C5922" s="1" t="s">
        <v>472</v>
      </c>
      <c r="D5922" s="83">
        <v>4</v>
      </c>
      <c r="E5922" s="83">
        <v>87</v>
      </c>
      <c r="F5922" s="83">
        <v>43</v>
      </c>
      <c r="G5922" s="83">
        <v>8</v>
      </c>
      <c r="H5922" s="83">
        <v>9</v>
      </c>
      <c r="I5922" s="83">
        <v>2</v>
      </c>
      <c r="J5922" s="83">
        <v>1</v>
      </c>
      <c r="K5922" s="83">
        <v>1</v>
      </c>
      <c r="L5922" s="83">
        <v>155</v>
      </c>
      <c r="M5922" s="84">
        <v>0.34368070953436808</v>
      </c>
      <c r="N5922" s="85">
        <f t="shared" si="92"/>
        <v>0.56129032258064515</v>
      </c>
    </row>
    <row r="5923" spans="1:14" x14ac:dyDescent="0.25">
      <c r="A5923" s="1" t="s">
        <v>378</v>
      </c>
      <c r="B5923" s="1" t="s">
        <v>383</v>
      </c>
      <c r="C5923" s="1" t="s">
        <v>473</v>
      </c>
      <c r="D5923" s="83">
        <v>3</v>
      </c>
      <c r="E5923" s="83">
        <v>0</v>
      </c>
      <c r="F5923" s="83">
        <v>8</v>
      </c>
      <c r="G5923" s="83">
        <v>4</v>
      </c>
      <c r="H5923" s="83">
        <v>10</v>
      </c>
      <c r="I5923" s="83">
        <v>0</v>
      </c>
      <c r="J5923" s="83">
        <v>3</v>
      </c>
      <c r="K5923" s="83">
        <v>0</v>
      </c>
      <c r="L5923" s="83">
        <v>28</v>
      </c>
      <c r="M5923" s="84">
        <v>6.2084257206208443E-2</v>
      </c>
      <c r="N5923" s="85">
        <f t="shared" si="92"/>
        <v>0</v>
      </c>
    </row>
    <row r="5924" spans="1:14" x14ac:dyDescent="0.25">
      <c r="A5924" s="1" t="s">
        <v>378</v>
      </c>
      <c r="B5924" s="1" t="s">
        <v>383</v>
      </c>
      <c r="C5924" s="1" t="s">
        <v>474</v>
      </c>
      <c r="D5924" s="83">
        <v>0</v>
      </c>
      <c r="E5924" s="83">
        <v>22</v>
      </c>
      <c r="F5924" s="83">
        <v>2</v>
      </c>
      <c r="G5924" s="83">
        <v>2</v>
      </c>
      <c r="H5924" s="83">
        <v>2</v>
      </c>
      <c r="I5924" s="83">
        <v>0</v>
      </c>
      <c r="J5924" s="83">
        <v>0</v>
      </c>
      <c r="K5924" s="83">
        <v>0</v>
      </c>
      <c r="L5924" s="83">
        <v>28</v>
      </c>
      <c r="M5924" s="84">
        <v>6.2084257206208443E-2</v>
      </c>
      <c r="N5924" s="85">
        <f t="shared" si="92"/>
        <v>0.7857142857142857</v>
      </c>
    </row>
    <row r="5925" spans="1:14" x14ac:dyDescent="0.25">
      <c r="A5925" s="118" t="s">
        <v>378</v>
      </c>
      <c r="B5925" s="118" t="s">
        <v>384</v>
      </c>
      <c r="C5925" s="118" t="s">
        <v>467</v>
      </c>
      <c r="D5925" s="119">
        <v>16</v>
      </c>
      <c r="E5925" s="119">
        <v>497</v>
      </c>
      <c r="F5925" s="119">
        <v>349</v>
      </c>
      <c r="G5925" s="119">
        <v>155</v>
      </c>
      <c r="H5925" s="119">
        <v>144</v>
      </c>
      <c r="I5925" s="119">
        <v>22</v>
      </c>
      <c r="J5925" s="119">
        <v>24</v>
      </c>
      <c r="K5925" s="119">
        <v>22</v>
      </c>
      <c r="L5925" s="119">
        <v>1229</v>
      </c>
      <c r="M5925" s="120">
        <v>1</v>
      </c>
      <c r="N5925" s="117">
        <f t="shared" si="92"/>
        <v>0.40439381611065905</v>
      </c>
    </row>
    <row r="5926" spans="1:14" x14ac:dyDescent="0.25">
      <c r="A5926" s="1" t="s">
        <v>378</v>
      </c>
      <c r="B5926" s="1" t="s">
        <v>384</v>
      </c>
      <c r="C5926" s="1" t="s">
        <v>468</v>
      </c>
      <c r="D5926" s="83">
        <v>0</v>
      </c>
      <c r="E5926" s="83">
        <v>171</v>
      </c>
      <c r="F5926" s="83">
        <v>81</v>
      </c>
      <c r="G5926" s="83">
        <v>14</v>
      </c>
      <c r="H5926" s="83">
        <v>25</v>
      </c>
      <c r="I5926" s="83">
        <v>0</v>
      </c>
      <c r="J5926" s="83">
        <v>3</v>
      </c>
      <c r="K5926" s="83">
        <v>0</v>
      </c>
      <c r="L5926" s="83">
        <v>294</v>
      </c>
      <c r="M5926" s="84">
        <v>0.2392188771358828</v>
      </c>
      <c r="N5926" s="85">
        <f t="shared" si="92"/>
        <v>0.58163265306122447</v>
      </c>
    </row>
    <row r="5927" spans="1:14" x14ac:dyDescent="0.25">
      <c r="A5927" s="1" t="s">
        <v>378</v>
      </c>
      <c r="B5927" s="1" t="s">
        <v>384</v>
      </c>
      <c r="C5927" s="1" t="s">
        <v>475</v>
      </c>
      <c r="D5927" s="83">
        <v>1</v>
      </c>
      <c r="E5927" s="83">
        <v>0</v>
      </c>
      <c r="F5927" s="83">
        <v>7</v>
      </c>
      <c r="G5927" s="83">
        <v>6</v>
      </c>
      <c r="H5927" s="83">
        <v>0</v>
      </c>
      <c r="I5927" s="83">
        <v>2</v>
      </c>
      <c r="J5927" s="83">
        <v>0</v>
      </c>
      <c r="K5927" s="83">
        <v>0</v>
      </c>
      <c r="L5927" s="83">
        <v>16</v>
      </c>
      <c r="M5927" s="84">
        <v>1.301871440195281E-2</v>
      </c>
      <c r="N5927" s="85">
        <f t="shared" si="92"/>
        <v>0</v>
      </c>
    </row>
    <row r="5928" spans="1:14" x14ac:dyDescent="0.25">
      <c r="A5928" s="1" t="s">
        <v>378</v>
      </c>
      <c r="B5928" s="1" t="s">
        <v>384</v>
      </c>
      <c r="C5928" s="1" t="s">
        <v>479</v>
      </c>
      <c r="D5928" s="83">
        <v>1</v>
      </c>
      <c r="E5928" s="83">
        <v>0</v>
      </c>
      <c r="F5928" s="83">
        <v>0</v>
      </c>
      <c r="G5928" s="83">
        <v>3</v>
      </c>
      <c r="H5928" s="83">
        <v>3</v>
      </c>
      <c r="I5928" s="83">
        <v>0</v>
      </c>
      <c r="J5928" s="83">
        <v>2</v>
      </c>
      <c r="K5928" s="83">
        <v>0</v>
      </c>
      <c r="L5928" s="83">
        <v>9</v>
      </c>
      <c r="M5928" s="84">
        <v>7.3230268510984537E-3</v>
      </c>
      <c r="N5928" s="85">
        <f t="shared" si="92"/>
        <v>0</v>
      </c>
    </row>
    <row r="5929" spans="1:14" x14ac:dyDescent="0.25">
      <c r="A5929" s="1" t="s">
        <v>378</v>
      </c>
      <c r="B5929" s="1" t="s">
        <v>384</v>
      </c>
      <c r="C5929" s="1" t="s">
        <v>480</v>
      </c>
      <c r="D5929" s="83">
        <v>0</v>
      </c>
      <c r="E5929" s="83">
        <v>0</v>
      </c>
      <c r="F5929" s="83">
        <v>0</v>
      </c>
      <c r="G5929" s="83">
        <v>0</v>
      </c>
      <c r="H5929" s="83">
        <v>0</v>
      </c>
      <c r="I5929" s="83">
        <v>0</v>
      </c>
      <c r="J5929" s="83">
        <v>0</v>
      </c>
      <c r="K5929" s="83">
        <v>3</v>
      </c>
      <c r="L5929" s="83">
        <v>3</v>
      </c>
      <c r="M5929" s="84">
        <v>2.4410089503661509E-3</v>
      </c>
      <c r="N5929" s="85">
        <f t="shared" si="92"/>
        <v>0</v>
      </c>
    </row>
    <row r="5930" spans="1:14" x14ac:dyDescent="0.25">
      <c r="A5930" s="1" t="s">
        <v>378</v>
      </c>
      <c r="B5930" s="1" t="s">
        <v>384</v>
      </c>
      <c r="C5930" s="1" t="s">
        <v>476</v>
      </c>
      <c r="D5930" s="83">
        <v>0</v>
      </c>
      <c r="E5930" s="83">
        <v>0</v>
      </c>
      <c r="F5930" s="83">
        <v>0</v>
      </c>
      <c r="G5930" s="83">
        <v>1</v>
      </c>
      <c r="H5930" s="83">
        <v>0</v>
      </c>
      <c r="I5930" s="83">
        <v>0</v>
      </c>
      <c r="J5930" s="83">
        <v>0</v>
      </c>
      <c r="K5930" s="83">
        <v>0</v>
      </c>
      <c r="L5930" s="83">
        <v>1</v>
      </c>
      <c r="M5930" s="84">
        <v>8.1366965012205042E-4</v>
      </c>
      <c r="N5930" s="85">
        <f t="shared" si="92"/>
        <v>0</v>
      </c>
    </row>
    <row r="5931" spans="1:14" x14ac:dyDescent="0.25">
      <c r="A5931" s="1" t="s">
        <v>378</v>
      </c>
      <c r="B5931" s="1" t="s">
        <v>384</v>
      </c>
      <c r="C5931" s="1" t="s">
        <v>469</v>
      </c>
      <c r="D5931" s="83">
        <v>2</v>
      </c>
      <c r="E5931" s="83">
        <v>0</v>
      </c>
      <c r="F5931" s="83">
        <v>85</v>
      </c>
      <c r="G5931" s="83">
        <v>65</v>
      </c>
      <c r="H5931" s="83">
        <v>53</v>
      </c>
      <c r="I5931" s="83">
        <v>12</v>
      </c>
      <c r="J5931" s="83">
        <v>7</v>
      </c>
      <c r="K5931" s="83">
        <v>13</v>
      </c>
      <c r="L5931" s="83">
        <v>237</v>
      </c>
      <c r="M5931" s="84">
        <v>0.19283970707892589</v>
      </c>
      <c r="N5931" s="85">
        <f t="shared" si="92"/>
        <v>0</v>
      </c>
    </row>
    <row r="5932" spans="1:14" x14ac:dyDescent="0.25">
      <c r="A5932" s="1" t="s">
        <v>378</v>
      </c>
      <c r="B5932" s="1" t="s">
        <v>384</v>
      </c>
      <c r="C5932" s="1" t="s">
        <v>470</v>
      </c>
      <c r="D5932" s="83">
        <v>0</v>
      </c>
      <c r="E5932" s="83">
        <v>0</v>
      </c>
      <c r="F5932" s="83">
        <v>0</v>
      </c>
      <c r="G5932" s="83">
        <v>14</v>
      </c>
      <c r="H5932" s="83">
        <v>13</v>
      </c>
      <c r="I5932" s="83">
        <v>4</v>
      </c>
      <c r="J5932" s="83">
        <v>6</v>
      </c>
      <c r="K5932" s="83">
        <v>5</v>
      </c>
      <c r="L5932" s="83">
        <v>42</v>
      </c>
      <c r="M5932" s="84">
        <v>3.4174125305126118E-2</v>
      </c>
      <c r="N5932" s="85">
        <f t="shared" si="92"/>
        <v>0</v>
      </c>
    </row>
    <row r="5933" spans="1:14" x14ac:dyDescent="0.25">
      <c r="A5933" s="1" t="s">
        <v>378</v>
      </c>
      <c r="B5933" s="1" t="s">
        <v>384</v>
      </c>
      <c r="C5933" s="1" t="s">
        <v>471</v>
      </c>
      <c r="D5933" s="83">
        <v>1</v>
      </c>
      <c r="E5933" s="83">
        <v>0</v>
      </c>
      <c r="F5933" s="83">
        <v>21</v>
      </c>
      <c r="G5933" s="83">
        <v>7</v>
      </c>
      <c r="H5933" s="83">
        <v>5</v>
      </c>
      <c r="I5933" s="83">
        <v>0</v>
      </c>
      <c r="J5933" s="83">
        <v>1</v>
      </c>
      <c r="K5933" s="83">
        <v>0</v>
      </c>
      <c r="L5933" s="83">
        <v>35</v>
      </c>
      <c r="M5933" s="84">
        <v>2.8478437754271769E-2</v>
      </c>
      <c r="N5933" s="85">
        <f t="shared" si="92"/>
        <v>0</v>
      </c>
    </row>
    <row r="5934" spans="1:14" x14ac:dyDescent="0.25">
      <c r="A5934" s="1" t="s">
        <v>378</v>
      </c>
      <c r="B5934" s="1" t="s">
        <v>384</v>
      </c>
      <c r="C5934" s="1" t="s">
        <v>481</v>
      </c>
      <c r="D5934" s="83">
        <v>0</v>
      </c>
      <c r="E5934" s="83">
        <v>26</v>
      </c>
      <c r="F5934" s="83">
        <v>7</v>
      </c>
      <c r="G5934" s="83">
        <v>6</v>
      </c>
      <c r="H5934" s="83">
        <v>1</v>
      </c>
      <c r="I5934" s="83">
        <v>0</v>
      </c>
      <c r="J5934" s="83">
        <v>0</v>
      </c>
      <c r="K5934" s="83">
        <v>0</v>
      </c>
      <c r="L5934" s="83">
        <v>40</v>
      </c>
      <c r="M5934" s="84">
        <v>3.254678600488202E-2</v>
      </c>
      <c r="N5934" s="85">
        <f t="shared" si="92"/>
        <v>0.65</v>
      </c>
    </row>
    <row r="5935" spans="1:14" x14ac:dyDescent="0.25">
      <c r="A5935" s="1" t="s">
        <v>378</v>
      </c>
      <c r="B5935" s="1" t="s">
        <v>384</v>
      </c>
      <c r="C5935" s="1" t="s">
        <v>477</v>
      </c>
      <c r="D5935" s="83">
        <v>0</v>
      </c>
      <c r="E5935" s="83">
        <v>0</v>
      </c>
      <c r="F5935" s="83">
        <v>2</v>
      </c>
      <c r="G5935" s="83">
        <v>2</v>
      </c>
      <c r="H5935" s="83">
        <v>1</v>
      </c>
      <c r="I5935" s="83">
        <v>0</v>
      </c>
      <c r="J5935" s="83">
        <v>0</v>
      </c>
      <c r="K5935" s="83">
        <v>0</v>
      </c>
      <c r="L5935" s="83">
        <v>5</v>
      </c>
      <c r="M5935" s="84">
        <v>4.0683482506102516E-3</v>
      </c>
      <c r="N5935" s="85">
        <f t="shared" si="92"/>
        <v>0</v>
      </c>
    </row>
    <row r="5936" spans="1:14" x14ac:dyDescent="0.25">
      <c r="A5936" s="1" t="s">
        <v>378</v>
      </c>
      <c r="B5936" s="1" t="s">
        <v>384</v>
      </c>
      <c r="C5936" s="1" t="s">
        <v>482</v>
      </c>
      <c r="D5936" s="83">
        <v>0</v>
      </c>
      <c r="E5936" s="83">
        <v>0</v>
      </c>
      <c r="F5936" s="83">
        <v>0</v>
      </c>
      <c r="G5936" s="83">
        <v>1</v>
      </c>
      <c r="H5936" s="83">
        <v>0</v>
      </c>
      <c r="I5936" s="83">
        <v>1</v>
      </c>
      <c r="J5936" s="83">
        <v>0</v>
      </c>
      <c r="K5936" s="83">
        <v>0</v>
      </c>
      <c r="L5936" s="83">
        <v>2</v>
      </c>
      <c r="M5936" s="84">
        <v>1.6273393002441011E-3</v>
      </c>
      <c r="N5936" s="85">
        <f t="shared" si="92"/>
        <v>0</v>
      </c>
    </row>
    <row r="5937" spans="1:14" x14ac:dyDescent="0.25">
      <c r="A5937" s="1" t="s">
        <v>378</v>
      </c>
      <c r="B5937" s="1" t="s">
        <v>384</v>
      </c>
      <c r="C5937" s="1" t="s">
        <v>478</v>
      </c>
      <c r="D5937" s="83">
        <v>0</v>
      </c>
      <c r="E5937" s="83">
        <v>0</v>
      </c>
      <c r="F5937" s="83">
        <v>5</v>
      </c>
      <c r="G5937" s="83">
        <v>3</v>
      </c>
      <c r="H5937" s="83">
        <v>1</v>
      </c>
      <c r="I5937" s="83">
        <v>0</v>
      </c>
      <c r="J5937" s="83">
        <v>0</v>
      </c>
      <c r="K5937" s="83">
        <v>0</v>
      </c>
      <c r="L5937" s="83">
        <v>9</v>
      </c>
      <c r="M5937" s="84">
        <v>7.3230268510984537E-3</v>
      </c>
      <c r="N5937" s="85">
        <f t="shared" si="92"/>
        <v>0</v>
      </c>
    </row>
    <row r="5938" spans="1:14" x14ac:dyDescent="0.25">
      <c r="A5938" s="1" t="s">
        <v>378</v>
      </c>
      <c r="B5938" s="1" t="s">
        <v>384</v>
      </c>
      <c r="C5938" s="1" t="s">
        <v>472</v>
      </c>
      <c r="D5938" s="83">
        <v>5</v>
      </c>
      <c r="E5938" s="83">
        <v>239</v>
      </c>
      <c r="F5938" s="83">
        <v>100</v>
      </c>
      <c r="G5938" s="83">
        <v>26</v>
      </c>
      <c r="H5938" s="83">
        <v>25</v>
      </c>
      <c r="I5938" s="83">
        <v>1</v>
      </c>
      <c r="J5938" s="83">
        <v>2</v>
      </c>
      <c r="K5938" s="83">
        <v>0</v>
      </c>
      <c r="L5938" s="83">
        <v>398</v>
      </c>
      <c r="M5938" s="84">
        <v>0.32384052074857611</v>
      </c>
      <c r="N5938" s="85">
        <f t="shared" si="92"/>
        <v>0.60050251256281406</v>
      </c>
    </row>
    <row r="5939" spans="1:14" x14ac:dyDescent="0.25">
      <c r="A5939" s="1" t="s">
        <v>378</v>
      </c>
      <c r="B5939" s="1" t="s">
        <v>384</v>
      </c>
      <c r="C5939" s="1" t="s">
        <v>473</v>
      </c>
      <c r="D5939" s="83">
        <v>6</v>
      </c>
      <c r="E5939" s="83">
        <v>0</v>
      </c>
      <c r="F5939" s="83">
        <v>21</v>
      </c>
      <c r="G5939" s="83">
        <v>5</v>
      </c>
      <c r="H5939" s="83">
        <v>16</v>
      </c>
      <c r="I5939" s="83">
        <v>2</v>
      </c>
      <c r="J5939" s="83">
        <v>3</v>
      </c>
      <c r="K5939" s="83">
        <v>0</v>
      </c>
      <c r="L5939" s="83">
        <v>53</v>
      </c>
      <c r="M5939" s="84">
        <v>4.3124491456468683E-2</v>
      </c>
      <c r="N5939" s="85">
        <f t="shared" si="92"/>
        <v>0</v>
      </c>
    </row>
    <row r="5940" spans="1:14" x14ac:dyDescent="0.25">
      <c r="A5940" s="1" t="s">
        <v>378</v>
      </c>
      <c r="B5940" s="1" t="s">
        <v>384</v>
      </c>
      <c r="C5940" s="1" t="s">
        <v>474</v>
      </c>
      <c r="D5940" s="83">
        <v>0</v>
      </c>
      <c r="E5940" s="83">
        <v>61</v>
      </c>
      <c r="F5940" s="83">
        <v>20</v>
      </c>
      <c r="G5940" s="83">
        <v>2</v>
      </c>
      <c r="H5940" s="83">
        <v>1</v>
      </c>
      <c r="I5940" s="83">
        <v>0</v>
      </c>
      <c r="J5940" s="83">
        <v>0</v>
      </c>
      <c r="K5940" s="83">
        <v>1</v>
      </c>
      <c r="L5940" s="83">
        <v>85</v>
      </c>
      <c r="M5940" s="84">
        <v>6.9161920260374293E-2</v>
      </c>
      <c r="N5940" s="85">
        <f t="shared" si="92"/>
        <v>0.71764705882352942</v>
      </c>
    </row>
    <row r="5941" spans="1:14" x14ac:dyDescent="0.25">
      <c r="A5941" s="118" t="s">
        <v>378</v>
      </c>
      <c r="B5941" s="118" t="s">
        <v>416</v>
      </c>
      <c r="C5941" s="118" t="s">
        <v>467</v>
      </c>
      <c r="D5941" s="119">
        <v>52</v>
      </c>
      <c r="E5941" s="119">
        <v>308</v>
      </c>
      <c r="F5941" s="119">
        <v>232</v>
      </c>
      <c r="G5941" s="119">
        <v>107</v>
      </c>
      <c r="H5941" s="119">
        <v>80</v>
      </c>
      <c r="I5941" s="119">
        <v>15</v>
      </c>
      <c r="J5941" s="119">
        <v>22</v>
      </c>
      <c r="K5941" s="119">
        <v>18</v>
      </c>
      <c r="L5941" s="119">
        <v>834</v>
      </c>
      <c r="M5941" s="120">
        <v>1</v>
      </c>
      <c r="N5941" s="117">
        <f t="shared" si="92"/>
        <v>0.36930455635491605</v>
      </c>
    </row>
    <row r="5942" spans="1:14" x14ac:dyDescent="0.25">
      <c r="A5942" s="1" t="s">
        <v>378</v>
      </c>
      <c r="B5942" s="1" t="s">
        <v>416</v>
      </c>
      <c r="C5942" s="1" t="s">
        <v>468</v>
      </c>
      <c r="D5942" s="83">
        <v>18</v>
      </c>
      <c r="E5942" s="83">
        <v>92</v>
      </c>
      <c r="F5942" s="83">
        <v>37</v>
      </c>
      <c r="G5942" s="83">
        <v>8</v>
      </c>
      <c r="H5942" s="83">
        <v>9</v>
      </c>
      <c r="I5942" s="83">
        <v>1</v>
      </c>
      <c r="J5942" s="83">
        <v>1</v>
      </c>
      <c r="K5942" s="83">
        <v>1</v>
      </c>
      <c r="L5942" s="83">
        <v>167</v>
      </c>
      <c r="M5942" s="84">
        <v>0.20023980815347719</v>
      </c>
      <c r="N5942" s="85">
        <f t="shared" si="92"/>
        <v>0.55089820359281438</v>
      </c>
    </row>
    <row r="5943" spans="1:14" x14ac:dyDescent="0.25">
      <c r="A5943" s="1" t="s">
        <v>378</v>
      </c>
      <c r="B5943" s="1" t="s">
        <v>416</v>
      </c>
      <c r="C5943" s="1" t="s">
        <v>475</v>
      </c>
      <c r="D5943" s="83">
        <v>0</v>
      </c>
      <c r="E5943" s="83">
        <v>0</v>
      </c>
      <c r="F5943" s="83">
        <v>4</v>
      </c>
      <c r="G5943" s="83">
        <v>1</v>
      </c>
      <c r="H5943" s="83">
        <v>0</v>
      </c>
      <c r="I5943" s="83">
        <v>0</v>
      </c>
      <c r="J5943" s="83">
        <v>1</v>
      </c>
      <c r="K5943" s="83">
        <v>0</v>
      </c>
      <c r="L5943" s="83">
        <v>6</v>
      </c>
      <c r="M5943" s="84">
        <v>7.1942446043165463E-3</v>
      </c>
      <c r="N5943" s="85">
        <f t="shared" si="92"/>
        <v>0</v>
      </c>
    </row>
    <row r="5944" spans="1:14" x14ac:dyDescent="0.25">
      <c r="A5944" s="1" t="s">
        <v>378</v>
      </c>
      <c r="B5944" s="1" t="s">
        <v>416</v>
      </c>
      <c r="C5944" s="1" t="s">
        <v>479</v>
      </c>
      <c r="D5944" s="83">
        <v>0</v>
      </c>
      <c r="E5944" s="83">
        <v>0</v>
      </c>
      <c r="F5944" s="83">
        <v>0</v>
      </c>
      <c r="G5944" s="83">
        <v>1</v>
      </c>
      <c r="H5944" s="83">
        <v>0</v>
      </c>
      <c r="I5944" s="83">
        <v>1</v>
      </c>
      <c r="J5944" s="83">
        <v>4</v>
      </c>
      <c r="K5944" s="83">
        <v>0</v>
      </c>
      <c r="L5944" s="83">
        <v>6</v>
      </c>
      <c r="M5944" s="84">
        <v>7.1942446043165463E-3</v>
      </c>
      <c r="N5944" s="85">
        <f t="shared" si="92"/>
        <v>0</v>
      </c>
    </row>
    <row r="5945" spans="1:14" x14ac:dyDescent="0.25">
      <c r="A5945" s="1" t="s">
        <v>378</v>
      </c>
      <c r="B5945" s="1" t="s">
        <v>416</v>
      </c>
      <c r="C5945" s="1" t="s">
        <v>476</v>
      </c>
      <c r="D5945" s="83">
        <v>0</v>
      </c>
      <c r="E5945" s="83">
        <v>0</v>
      </c>
      <c r="F5945" s="83">
        <v>0</v>
      </c>
      <c r="G5945" s="83">
        <v>1</v>
      </c>
      <c r="H5945" s="83">
        <v>3</v>
      </c>
      <c r="I5945" s="83">
        <v>0</v>
      </c>
      <c r="J5945" s="83">
        <v>2</v>
      </c>
      <c r="K5945" s="83">
        <v>0</v>
      </c>
      <c r="L5945" s="83">
        <v>6</v>
      </c>
      <c r="M5945" s="84">
        <v>7.1942446043165463E-3</v>
      </c>
      <c r="N5945" s="85">
        <f t="shared" si="92"/>
        <v>0</v>
      </c>
    </row>
    <row r="5946" spans="1:14" x14ac:dyDescent="0.25">
      <c r="A5946" s="1" t="s">
        <v>378</v>
      </c>
      <c r="B5946" s="1" t="s">
        <v>416</v>
      </c>
      <c r="C5946" s="1" t="s">
        <v>469</v>
      </c>
      <c r="D5946" s="83">
        <v>3</v>
      </c>
      <c r="E5946" s="83">
        <v>2</v>
      </c>
      <c r="F5946" s="83">
        <v>70</v>
      </c>
      <c r="G5946" s="83">
        <v>43</v>
      </c>
      <c r="H5946" s="83">
        <v>36</v>
      </c>
      <c r="I5946" s="83">
        <v>7</v>
      </c>
      <c r="J5946" s="83">
        <v>8</v>
      </c>
      <c r="K5946" s="83">
        <v>8</v>
      </c>
      <c r="L5946" s="83">
        <v>177</v>
      </c>
      <c r="M5946" s="84">
        <v>0.21223021582733809</v>
      </c>
      <c r="N5946" s="85">
        <f t="shared" si="92"/>
        <v>1.1299435028248588E-2</v>
      </c>
    </row>
    <row r="5947" spans="1:14" x14ac:dyDescent="0.25">
      <c r="A5947" s="1" t="s">
        <v>378</v>
      </c>
      <c r="B5947" s="1" t="s">
        <v>416</v>
      </c>
      <c r="C5947" s="1" t="s">
        <v>470</v>
      </c>
      <c r="D5947" s="83">
        <v>0</v>
      </c>
      <c r="E5947" s="83">
        <v>0</v>
      </c>
      <c r="F5947" s="83">
        <v>0</v>
      </c>
      <c r="G5947" s="83">
        <v>13</v>
      </c>
      <c r="H5947" s="83">
        <v>11</v>
      </c>
      <c r="I5947" s="83">
        <v>2</v>
      </c>
      <c r="J5947" s="83">
        <v>5</v>
      </c>
      <c r="K5947" s="83">
        <v>6</v>
      </c>
      <c r="L5947" s="83">
        <v>37</v>
      </c>
      <c r="M5947" s="84">
        <v>4.4364508393285373E-2</v>
      </c>
      <c r="N5947" s="85">
        <f t="shared" si="92"/>
        <v>0</v>
      </c>
    </row>
    <row r="5948" spans="1:14" x14ac:dyDescent="0.25">
      <c r="A5948" s="1" t="s">
        <v>378</v>
      </c>
      <c r="B5948" s="1" t="s">
        <v>416</v>
      </c>
      <c r="C5948" s="1" t="s">
        <v>471</v>
      </c>
      <c r="D5948" s="83">
        <v>0</v>
      </c>
      <c r="E5948" s="83">
        <v>0</v>
      </c>
      <c r="F5948" s="83">
        <v>23</v>
      </c>
      <c r="G5948" s="83">
        <v>4</v>
      </c>
      <c r="H5948" s="83">
        <v>3</v>
      </c>
      <c r="I5948" s="83">
        <v>1</v>
      </c>
      <c r="J5948" s="83">
        <v>1</v>
      </c>
      <c r="K5948" s="83">
        <v>0</v>
      </c>
      <c r="L5948" s="83">
        <v>32</v>
      </c>
      <c r="M5948" s="84">
        <v>3.8369304556354913E-2</v>
      </c>
      <c r="N5948" s="85">
        <f t="shared" si="92"/>
        <v>0</v>
      </c>
    </row>
    <row r="5949" spans="1:14" x14ac:dyDescent="0.25">
      <c r="A5949" s="1" t="s">
        <v>378</v>
      </c>
      <c r="B5949" s="1" t="s">
        <v>416</v>
      </c>
      <c r="C5949" s="1" t="s">
        <v>481</v>
      </c>
      <c r="D5949" s="83">
        <v>0</v>
      </c>
      <c r="E5949" s="83">
        <v>26</v>
      </c>
      <c r="F5949" s="83">
        <v>9</v>
      </c>
      <c r="G5949" s="83">
        <v>2</v>
      </c>
      <c r="H5949" s="83">
        <v>1</v>
      </c>
      <c r="I5949" s="83">
        <v>0</v>
      </c>
      <c r="J5949" s="83">
        <v>0</v>
      </c>
      <c r="K5949" s="83">
        <v>0</v>
      </c>
      <c r="L5949" s="83">
        <v>38</v>
      </c>
      <c r="M5949" s="84">
        <v>4.5563549160671457E-2</v>
      </c>
      <c r="N5949" s="85">
        <f t="shared" si="92"/>
        <v>0.68421052631578949</v>
      </c>
    </row>
    <row r="5950" spans="1:14" x14ac:dyDescent="0.25">
      <c r="A5950" s="1" t="s">
        <v>378</v>
      </c>
      <c r="B5950" s="1" t="s">
        <v>416</v>
      </c>
      <c r="C5950" s="1" t="s">
        <v>477</v>
      </c>
      <c r="D5950" s="83">
        <v>0</v>
      </c>
      <c r="E5950" s="83">
        <v>0</v>
      </c>
      <c r="F5950" s="83">
        <v>4</v>
      </c>
      <c r="G5950" s="83">
        <v>2</v>
      </c>
      <c r="H5950" s="83">
        <v>0</v>
      </c>
      <c r="I5950" s="83">
        <v>0</v>
      </c>
      <c r="J5950" s="83">
        <v>0</v>
      </c>
      <c r="K5950" s="83">
        <v>0</v>
      </c>
      <c r="L5950" s="83">
        <v>6</v>
      </c>
      <c r="M5950" s="84">
        <v>7.1942446043165463E-3</v>
      </c>
      <c r="N5950" s="85">
        <f t="shared" si="92"/>
        <v>0</v>
      </c>
    </row>
    <row r="5951" spans="1:14" x14ac:dyDescent="0.25">
      <c r="A5951" s="1" t="s">
        <v>378</v>
      </c>
      <c r="B5951" s="1" t="s">
        <v>416</v>
      </c>
      <c r="C5951" s="1" t="s">
        <v>482</v>
      </c>
      <c r="D5951" s="83">
        <v>0</v>
      </c>
      <c r="E5951" s="83">
        <v>0</v>
      </c>
      <c r="F5951" s="83">
        <v>0</v>
      </c>
      <c r="G5951" s="83">
        <v>1</v>
      </c>
      <c r="H5951" s="83">
        <v>0</v>
      </c>
      <c r="I5951" s="83">
        <v>0</v>
      </c>
      <c r="J5951" s="83">
        <v>0</v>
      </c>
      <c r="K5951" s="83">
        <v>0</v>
      </c>
      <c r="L5951" s="83">
        <v>1</v>
      </c>
      <c r="M5951" s="84">
        <v>1.199040767386091E-3</v>
      </c>
      <c r="N5951" s="85">
        <f t="shared" si="92"/>
        <v>0</v>
      </c>
    </row>
    <row r="5952" spans="1:14" x14ac:dyDescent="0.25">
      <c r="A5952" s="1" t="s">
        <v>378</v>
      </c>
      <c r="B5952" s="1" t="s">
        <v>416</v>
      </c>
      <c r="C5952" s="1" t="s">
        <v>478</v>
      </c>
      <c r="D5952" s="83">
        <v>0</v>
      </c>
      <c r="E5952" s="83">
        <v>0</v>
      </c>
      <c r="F5952" s="83">
        <v>3</v>
      </c>
      <c r="G5952" s="83">
        <v>1</v>
      </c>
      <c r="H5952" s="83">
        <v>1</v>
      </c>
      <c r="I5952" s="83">
        <v>0</v>
      </c>
      <c r="J5952" s="83">
        <v>0</v>
      </c>
      <c r="K5952" s="83">
        <v>0</v>
      </c>
      <c r="L5952" s="83">
        <v>5</v>
      </c>
      <c r="M5952" s="84">
        <v>5.9952038369304548E-3</v>
      </c>
      <c r="N5952" s="85">
        <f t="shared" si="92"/>
        <v>0</v>
      </c>
    </row>
    <row r="5953" spans="1:14" x14ac:dyDescent="0.25">
      <c r="A5953" s="1" t="s">
        <v>378</v>
      </c>
      <c r="B5953" s="1" t="s">
        <v>416</v>
      </c>
      <c r="C5953" s="1" t="s">
        <v>472</v>
      </c>
      <c r="D5953" s="83">
        <v>23</v>
      </c>
      <c r="E5953" s="83">
        <v>148</v>
      </c>
      <c r="F5953" s="83">
        <v>56</v>
      </c>
      <c r="G5953" s="83">
        <v>17</v>
      </c>
      <c r="H5953" s="83">
        <v>7</v>
      </c>
      <c r="I5953" s="83">
        <v>1</v>
      </c>
      <c r="J5953" s="83">
        <v>0</v>
      </c>
      <c r="K5953" s="83">
        <v>0</v>
      </c>
      <c r="L5953" s="83">
        <v>252</v>
      </c>
      <c r="M5953" s="84">
        <v>0.30215827338129497</v>
      </c>
      <c r="N5953" s="85">
        <f t="shared" si="92"/>
        <v>0.58730158730158732</v>
      </c>
    </row>
    <row r="5954" spans="1:14" x14ac:dyDescent="0.25">
      <c r="A5954" s="1" t="s">
        <v>378</v>
      </c>
      <c r="B5954" s="1" t="s">
        <v>416</v>
      </c>
      <c r="C5954" s="1" t="s">
        <v>473</v>
      </c>
      <c r="D5954" s="83">
        <v>4</v>
      </c>
      <c r="E5954" s="83">
        <v>0</v>
      </c>
      <c r="F5954" s="83">
        <v>13</v>
      </c>
      <c r="G5954" s="83">
        <v>10</v>
      </c>
      <c r="H5954" s="83">
        <v>9</v>
      </c>
      <c r="I5954" s="83">
        <v>2</v>
      </c>
      <c r="J5954" s="83">
        <v>0</v>
      </c>
      <c r="K5954" s="83">
        <v>2</v>
      </c>
      <c r="L5954" s="83">
        <v>40</v>
      </c>
      <c r="M5954" s="84">
        <v>4.7961630695443652E-2</v>
      </c>
      <c r="N5954" s="85">
        <f t="shared" si="92"/>
        <v>0</v>
      </c>
    </row>
    <row r="5955" spans="1:14" x14ac:dyDescent="0.25">
      <c r="A5955" s="1" t="s">
        <v>378</v>
      </c>
      <c r="B5955" s="1" t="s">
        <v>416</v>
      </c>
      <c r="C5955" s="1" t="s">
        <v>474</v>
      </c>
      <c r="D5955" s="83">
        <v>4</v>
      </c>
      <c r="E5955" s="83">
        <v>40</v>
      </c>
      <c r="F5955" s="83">
        <v>13</v>
      </c>
      <c r="G5955" s="83">
        <v>3</v>
      </c>
      <c r="H5955" s="83">
        <v>0</v>
      </c>
      <c r="I5955" s="83">
        <v>0</v>
      </c>
      <c r="J5955" s="83">
        <v>0</v>
      </c>
      <c r="K5955" s="83">
        <v>1</v>
      </c>
      <c r="L5955" s="83">
        <v>61</v>
      </c>
      <c r="M5955" s="84">
        <v>7.3141486810551562E-2</v>
      </c>
      <c r="N5955" s="85">
        <f t="shared" si="92"/>
        <v>0.65573770491803274</v>
      </c>
    </row>
    <row r="5956" spans="1:14" x14ac:dyDescent="0.25">
      <c r="A5956" s="118" t="s">
        <v>378</v>
      </c>
      <c r="B5956" s="118" t="s">
        <v>394</v>
      </c>
      <c r="C5956" s="118" t="s">
        <v>467</v>
      </c>
      <c r="D5956" s="119">
        <v>47</v>
      </c>
      <c r="E5956" s="119">
        <v>360</v>
      </c>
      <c r="F5956" s="119">
        <v>279</v>
      </c>
      <c r="G5956" s="119">
        <v>189</v>
      </c>
      <c r="H5956" s="119">
        <v>191</v>
      </c>
      <c r="I5956" s="119">
        <v>53</v>
      </c>
      <c r="J5956" s="119">
        <v>66</v>
      </c>
      <c r="K5956" s="119">
        <v>95</v>
      </c>
      <c r="L5956" s="119">
        <v>1280</v>
      </c>
      <c r="M5956" s="120">
        <v>1</v>
      </c>
      <c r="N5956" s="117">
        <f t="shared" ref="N5956:N6019" si="93">E5956/L5956</f>
        <v>0.28125</v>
      </c>
    </row>
    <row r="5957" spans="1:14" x14ac:dyDescent="0.25">
      <c r="A5957" s="1" t="s">
        <v>378</v>
      </c>
      <c r="B5957" s="1" t="s">
        <v>394</v>
      </c>
      <c r="C5957" s="1" t="s">
        <v>468</v>
      </c>
      <c r="D5957" s="83">
        <v>7</v>
      </c>
      <c r="E5957" s="83">
        <v>88</v>
      </c>
      <c r="F5957" s="83">
        <v>49</v>
      </c>
      <c r="G5957" s="83">
        <v>16</v>
      </c>
      <c r="H5957" s="83">
        <v>25</v>
      </c>
      <c r="I5957" s="83">
        <v>3</v>
      </c>
      <c r="J5957" s="83">
        <v>6</v>
      </c>
      <c r="K5957" s="83">
        <v>18</v>
      </c>
      <c r="L5957" s="83">
        <v>212</v>
      </c>
      <c r="M5957" s="84">
        <v>0.16562499999999999</v>
      </c>
      <c r="N5957" s="85">
        <f t="shared" si="93"/>
        <v>0.41509433962264153</v>
      </c>
    </row>
    <row r="5958" spans="1:14" x14ac:dyDescent="0.25">
      <c r="A5958" s="1" t="s">
        <v>378</v>
      </c>
      <c r="B5958" s="1" t="s">
        <v>394</v>
      </c>
      <c r="C5958" s="1" t="s">
        <v>475</v>
      </c>
      <c r="D5958" s="83">
        <v>0</v>
      </c>
      <c r="E5958" s="83">
        <v>0</v>
      </c>
      <c r="F5958" s="83">
        <v>7</v>
      </c>
      <c r="G5958" s="83">
        <v>3</v>
      </c>
      <c r="H5958" s="83">
        <v>5</v>
      </c>
      <c r="I5958" s="83">
        <v>0</v>
      </c>
      <c r="J5958" s="83">
        <v>2</v>
      </c>
      <c r="K5958" s="83">
        <v>0</v>
      </c>
      <c r="L5958" s="83">
        <v>17</v>
      </c>
      <c r="M5958" s="84">
        <v>1.328125E-2</v>
      </c>
      <c r="N5958" s="85">
        <f t="shared" si="93"/>
        <v>0</v>
      </c>
    </row>
    <row r="5959" spans="1:14" x14ac:dyDescent="0.25">
      <c r="A5959" s="1" t="s">
        <v>378</v>
      </c>
      <c r="B5959" s="1" t="s">
        <v>394</v>
      </c>
      <c r="C5959" s="1" t="s">
        <v>479</v>
      </c>
      <c r="D5959" s="83">
        <v>0</v>
      </c>
      <c r="E5959" s="83">
        <v>0</v>
      </c>
      <c r="F5959" s="83">
        <v>0</v>
      </c>
      <c r="G5959" s="83">
        <v>2</v>
      </c>
      <c r="H5959" s="83">
        <v>2</v>
      </c>
      <c r="I5959" s="83">
        <v>1</v>
      </c>
      <c r="J5959" s="83">
        <v>1</v>
      </c>
      <c r="K5959" s="83">
        <v>2</v>
      </c>
      <c r="L5959" s="83">
        <v>8</v>
      </c>
      <c r="M5959" s="84">
        <v>6.2500000000000003E-3</v>
      </c>
      <c r="N5959" s="85">
        <f t="shared" si="93"/>
        <v>0</v>
      </c>
    </row>
    <row r="5960" spans="1:14" x14ac:dyDescent="0.25">
      <c r="A5960" s="1" t="s">
        <v>378</v>
      </c>
      <c r="B5960" s="1" t="s">
        <v>394</v>
      </c>
      <c r="C5960" s="1" t="s">
        <v>480</v>
      </c>
      <c r="D5960" s="83">
        <v>0</v>
      </c>
      <c r="E5960" s="83">
        <v>0</v>
      </c>
      <c r="F5960" s="83">
        <v>0</v>
      </c>
      <c r="G5960" s="83">
        <v>0</v>
      </c>
      <c r="H5960" s="83">
        <v>2</v>
      </c>
      <c r="I5960" s="83">
        <v>0</v>
      </c>
      <c r="J5960" s="83">
        <v>1</v>
      </c>
      <c r="K5960" s="83">
        <v>1</v>
      </c>
      <c r="L5960" s="83">
        <v>4</v>
      </c>
      <c r="M5960" s="84">
        <v>3.1250000000000002E-3</v>
      </c>
      <c r="N5960" s="85">
        <f t="shared" si="93"/>
        <v>0</v>
      </c>
    </row>
    <row r="5961" spans="1:14" x14ac:dyDescent="0.25">
      <c r="A5961" s="1" t="s">
        <v>378</v>
      </c>
      <c r="B5961" s="1" t="s">
        <v>394</v>
      </c>
      <c r="C5961" s="1" t="s">
        <v>476</v>
      </c>
      <c r="D5961" s="83">
        <v>0</v>
      </c>
      <c r="E5961" s="83">
        <v>0</v>
      </c>
      <c r="F5961" s="83">
        <v>0</v>
      </c>
      <c r="G5961" s="83">
        <v>0</v>
      </c>
      <c r="H5961" s="83">
        <v>1</v>
      </c>
      <c r="I5961" s="83">
        <v>0</v>
      </c>
      <c r="J5961" s="83">
        <v>0</v>
      </c>
      <c r="K5961" s="83">
        <v>1</v>
      </c>
      <c r="L5961" s="83">
        <v>2</v>
      </c>
      <c r="M5961" s="84">
        <v>1.5625000000000001E-3</v>
      </c>
      <c r="N5961" s="85">
        <f t="shared" si="93"/>
        <v>0</v>
      </c>
    </row>
    <row r="5962" spans="1:14" x14ac:dyDescent="0.25">
      <c r="A5962" s="1" t="s">
        <v>378</v>
      </c>
      <c r="B5962" s="1" t="s">
        <v>394</v>
      </c>
      <c r="C5962" s="1" t="s">
        <v>469</v>
      </c>
      <c r="D5962" s="83">
        <v>8</v>
      </c>
      <c r="E5962" s="83">
        <v>1</v>
      </c>
      <c r="F5962" s="83">
        <v>96</v>
      </c>
      <c r="G5962" s="83">
        <v>88</v>
      </c>
      <c r="H5962" s="83">
        <v>82</v>
      </c>
      <c r="I5962" s="83">
        <v>29</v>
      </c>
      <c r="J5962" s="83">
        <v>31</v>
      </c>
      <c r="K5962" s="83">
        <v>26</v>
      </c>
      <c r="L5962" s="83">
        <v>361</v>
      </c>
      <c r="M5962" s="84">
        <v>0.28203125000000001</v>
      </c>
      <c r="N5962" s="85">
        <f t="shared" si="93"/>
        <v>2.7700831024930748E-3</v>
      </c>
    </row>
    <row r="5963" spans="1:14" x14ac:dyDescent="0.25">
      <c r="A5963" s="1" t="s">
        <v>378</v>
      </c>
      <c r="B5963" s="1" t="s">
        <v>394</v>
      </c>
      <c r="C5963" s="1" t="s">
        <v>470</v>
      </c>
      <c r="D5963" s="83">
        <v>1</v>
      </c>
      <c r="E5963" s="83">
        <v>0</v>
      </c>
      <c r="F5963" s="83">
        <v>0</v>
      </c>
      <c r="G5963" s="83">
        <v>28</v>
      </c>
      <c r="H5963" s="83">
        <v>11</v>
      </c>
      <c r="I5963" s="83">
        <v>7</v>
      </c>
      <c r="J5963" s="83">
        <v>13</v>
      </c>
      <c r="K5963" s="83">
        <v>28</v>
      </c>
      <c r="L5963" s="83">
        <v>88</v>
      </c>
      <c r="M5963" s="84">
        <v>6.8750000000000006E-2</v>
      </c>
      <c r="N5963" s="85">
        <f t="shared" si="93"/>
        <v>0</v>
      </c>
    </row>
    <row r="5964" spans="1:14" x14ac:dyDescent="0.25">
      <c r="A5964" s="1" t="s">
        <v>378</v>
      </c>
      <c r="B5964" s="1" t="s">
        <v>394</v>
      </c>
      <c r="C5964" s="1" t="s">
        <v>471</v>
      </c>
      <c r="D5964" s="83">
        <v>0</v>
      </c>
      <c r="E5964" s="83">
        <v>0</v>
      </c>
      <c r="F5964" s="83">
        <v>9</v>
      </c>
      <c r="G5964" s="83">
        <v>12</v>
      </c>
      <c r="H5964" s="83">
        <v>10</v>
      </c>
      <c r="I5964" s="83">
        <v>1</v>
      </c>
      <c r="J5964" s="83">
        <v>2</v>
      </c>
      <c r="K5964" s="83">
        <v>5</v>
      </c>
      <c r="L5964" s="83">
        <v>39</v>
      </c>
      <c r="M5964" s="84">
        <v>3.0468749999999999E-2</v>
      </c>
      <c r="N5964" s="85">
        <f t="shared" si="93"/>
        <v>0</v>
      </c>
    </row>
    <row r="5965" spans="1:14" x14ac:dyDescent="0.25">
      <c r="A5965" s="1" t="s">
        <v>378</v>
      </c>
      <c r="B5965" s="1" t="s">
        <v>394</v>
      </c>
      <c r="C5965" s="1" t="s">
        <v>481</v>
      </c>
      <c r="D5965" s="83">
        <v>1</v>
      </c>
      <c r="E5965" s="83">
        <v>9</v>
      </c>
      <c r="F5965" s="83">
        <v>5</v>
      </c>
      <c r="G5965" s="83">
        <v>0</v>
      </c>
      <c r="H5965" s="83">
        <v>2</v>
      </c>
      <c r="I5965" s="83">
        <v>0</v>
      </c>
      <c r="J5965" s="83">
        <v>0</v>
      </c>
      <c r="K5965" s="83">
        <v>0</v>
      </c>
      <c r="L5965" s="83">
        <v>17</v>
      </c>
      <c r="M5965" s="84">
        <v>1.328125E-2</v>
      </c>
      <c r="N5965" s="85">
        <f t="shared" si="93"/>
        <v>0.52941176470588236</v>
      </c>
    </row>
    <row r="5966" spans="1:14" x14ac:dyDescent="0.25">
      <c r="A5966" s="1" t="s">
        <v>378</v>
      </c>
      <c r="B5966" s="1" t="s">
        <v>394</v>
      </c>
      <c r="C5966" s="1" t="s">
        <v>477</v>
      </c>
      <c r="D5966" s="83">
        <v>0</v>
      </c>
      <c r="E5966" s="83">
        <v>0</v>
      </c>
      <c r="F5966" s="83">
        <v>2</v>
      </c>
      <c r="G5966" s="83">
        <v>2</v>
      </c>
      <c r="H5966" s="83">
        <v>1</v>
      </c>
      <c r="I5966" s="83">
        <v>0</v>
      </c>
      <c r="J5966" s="83">
        <v>0</v>
      </c>
      <c r="K5966" s="83">
        <v>0</v>
      </c>
      <c r="L5966" s="83">
        <v>5</v>
      </c>
      <c r="M5966" s="84">
        <v>3.90625E-3</v>
      </c>
      <c r="N5966" s="85">
        <f t="shared" si="93"/>
        <v>0</v>
      </c>
    </row>
    <row r="5967" spans="1:14" x14ac:dyDescent="0.25">
      <c r="A5967" s="1" t="s">
        <v>378</v>
      </c>
      <c r="B5967" s="1" t="s">
        <v>394</v>
      </c>
      <c r="C5967" s="1" t="s">
        <v>482</v>
      </c>
      <c r="D5967" s="83">
        <v>0</v>
      </c>
      <c r="E5967" s="83">
        <v>0</v>
      </c>
      <c r="F5967" s="83">
        <v>0</v>
      </c>
      <c r="G5967" s="83">
        <v>0</v>
      </c>
      <c r="H5967" s="83">
        <v>1</v>
      </c>
      <c r="I5967" s="83">
        <v>0</v>
      </c>
      <c r="J5967" s="83">
        <v>0</v>
      </c>
      <c r="K5967" s="83">
        <v>0</v>
      </c>
      <c r="L5967" s="83">
        <v>1</v>
      </c>
      <c r="M5967" s="84">
        <v>7.8125000000000004E-4</v>
      </c>
      <c r="N5967" s="85">
        <f t="shared" si="93"/>
        <v>0</v>
      </c>
    </row>
    <row r="5968" spans="1:14" x14ac:dyDescent="0.25">
      <c r="A5968" s="1" t="s">
        <v>378</v>
      </c>
      <c r="B5968" s="1" t="s">
        <v>394</v>
      </c>
      <c r="C5968" s="1" t="s">
        <v>478</v>
      </c>
      <c r="D5968" s="83">
        <v>0</v>
      </c>
      <c r="E5968" s="83">
        <v>0</v>
      </c>
      <c r="F5968" s="83">
        <v>1</v>
      </c>
      <c r="G5968" s="83">
        <v>1</v>
      </c>
      <c r="H5968" s="83">
        <v>0</v>
      </c>
      <c r="I5968" s="83">
        <v>0</v>
      </c>
      <c r="J5968" s="83">
        <v>0</v>
      </c>
      <c r="K5968" s="83">
        <v>0</v>
      </c>
      <c r="L5968" s="83">
        <v>2</v>
      </c>
      <c r="M5968" s="84">
        <v>1.5625000000000001E-3</v>
      </c>
      <c r="N5968" s="85">
        <f t="shared" si="93"/>
        <v>0</v>
      </c>
    </row>
    <row r="5969" spans="1:14" x14ac:dyDescent="0.25">
      <c r="A5969" s="1" t="s">
        <v>378</v>
      </c>
      <c r="B5969" s="1" t="s">
        <v>394</v>
      </c>
      <c r="C5969" s="1" t="s">
        <v>472</v>
      </c>
      <c r="D5969" s="83">
        <v>19</v>
      </c>
      <c r="E5969" s="83">
        <v>207</v>
      </c>
      <c r="F5969" s="83">
        <v>74</v>
      </c>
      <c r="G5969" s="83">
        <v>18</v>
      </c>
      <c r="H5969" s="83">
        <v>33</v>
      </c>
      <c r="I5969" s="83">
        <v>8</v>
      </c>
      <c r="J5969" s="83">
        <v>6</v>
      </c>
      <c r="K5969" s="83">
        <v>5</v>
      </c>
      <c r="L5969" s="83">
        <v>370</v>
      </c>
      <c r="M5969" s="84">
        <v>0.2890625</v>
      </c>
      <c r="N5969" s="85">
        <f t="shared" si="93"/>
        <v>0.55945945945945941</v>
      </c>
    </row>
    <row r="5970" spans="1:14" x14ac:dyDescent="0.25">
      <c r="A5970" s="1" t="s">
        <v>378</v>
      </c>
      <c r="B5970" s="1" t="s">
        <v>394</v>
      </c>
      <c r="C5970" s="1" t="s">
        <v>473</v>
      </c>
      <c r="D5970" s="83">
        <v>7</v>
      </c>
      <c r="E5970" s="83">
        <v>0</v>
      </c>
      <c r="F5970" s="83">
        <v>16</v>
      </c>
      <c r="G5970" s="83">
        <v>15</v>
      </c>
      <c r="H5970" s="83">
        <v>11</v>
      </c>
      <c r="I5970" s="83">
        <v>4</v>
      </c>
      <c r="J5970" s="83">
        <v>4</v>
      </c>
      <c r="K5970" s="83">
        <v>9</v>
      </c>
      <c r="L5970" s="83">
        <v>66</v>
      </c>
      <c r="M5970" s="84">
        <v>5.1562499999999997E-2</v>
      </c>
      <c r="N5970" s="85">
        <f t="shared" si="93"/>
        <v>0</v>
      </c>
    </row>
    <row r="5971" spans="1:14" x14ac:dyDescent="0.25">
      <c r="A5971" s="1" t="s">
        <v>378</v>
      </c>
      <c r="B5971" s="1" t="s">
        <v>394</v>
      </c>
      <c r="C5971" s="1" t="s">
        <v>474</v>
      </c>
      <c r="D5971" s="83">
        <v>4</v>
      </c>
      <c r="E5971" s="83">
        <v>55</v>
      </c>
      <c r="F5971" s="83">
        <v>20</v>
      </c>
      <c r="G5971" s="83">
        <v>4</v>
      </c>
      <c r="H5971" s="83">
        <v>5</v>
      </c>
      <c r="I5971" s="83">
        <v>0</v>
      </c>
      <c r="J5971" s="83">
        <v>0</v>
      </c>
      <c r="K5971" s="83">
        <v>0</v>
      </c>
      <c r="L5971" s="83">
        <v>88</v>
      </c>
      <c r="M5971" s="84">
        <v>6.8750000000000006E-2</v>
      </c>
      <c r="N5971" s="85">
        <f t="shared" si="93"/>
        <v>0.625</v>
      </c>
    </row>
    <row r="5972" spans="1:14" x14ac:dyDescent="0.25">
      <c r="A5972" s="118" t="s">
        <v>378</v>
      </c>
      <c r="B5972" s="118" t="s">
        <v>395</v>
      </c>
      <c r="C5972" s="118" t="s">
        <v>467</v>
      </c>
      <c r="D5972" s="119">
        <v>89</v>
      </c>
      <c r="E5972" s="119">
        <v>485</v>
      </c>
      <c r="F5972" s="119">
        <v>446</v>
      </c>
      <c r="G5972" s="119">
        <v>189</v>
      </c>
      <c r="H5972" s="119">
        <v>200</v>
      </c>
      <c r="I5972" s="119">
        <v>18</v>
      </c>
      <c r="J5972" s="119">
        <v>40</v>
      </c>
      <c r="K5972" s="119">
        <v>26</v>
      </c>
      <c r="L5972" s="119">
        <v>1493</v>
      </c>
      <c r="M5972" s="120">
        <v>1</v>
      </c>
      <c r="N5972" s="117">
        <f t="shared" si="93"/>
        <v>0.32484929671801743</v>
      </c>
    </row>
    <row r="5973" spans="1:14" x14ac:dyDescent="0.25">
      <c r="A5973" s="1" t="s">
        <v>378</v>
      </c>
      <c r="B5973" s="1" t="s">
        <v>395</v>
      </c>
      <c r="C5973" s="1" t="s">
        <v>468</v>
      </c>
      <c r="D5973" s="83">
        <v>24</v>
      </c>
      <c r="E5973" s="83">
        <v>165</v>
      </c>
      <c r="F5973" s="83">
        <v>133</v>
      </c>
      <c r="G5973" s="83">
        <v>17</v>
      </c>
      <c r="H5973" s="83">
        <v>31</v>
      </c>
      <c r="I5973" s="83">
        <v>0</v>
      </c>
      <c r="J5973" s="83">
        <v>1</v>
      </c>
      <c r="K5973" s="83">
        <v>2</v>
      </c>
      <c r="L5973" s="83">
        <v>373</v>
      </c>
      <c r="M5973" s="84">
        <v>0.2498325519089083</v>
      </c>
      <c r="N5973" s="85">
        <f t="shared" si="93"/>
        <v>0.44235924932975873</v>
      </c>
    </row>
    <row r="5974" spans="1:14" x14ac:dyDescent="0.25">
      <c r="A5974" s="1" t="s">
        <v>378</v>
      </c>
      <c r="B5974" s="1" t="s">
        <v>395</v>
      </c>
      <c r="C5974" s="1" t="s">
        <v>475</v>
      </c>
      <c r="D5974" s="83">
        <v>0</v>
      </c>
      <c r="E5974" s="83">
        <v>1</v>
      </c>
      <c r="F5974" s="83">
        <v>8</v>
      </c>
      <c r="G5974" s="83">
        <v>5</v>
      </c>
      <c r="H5974" s="83">
        <v>3</v>
      </c>
      <c r="I5974" s="83">
        <v>0</v>
      </c>
      <c r="J5974" s="83">
        <v>4</v>
      </c>
      <c r="K5974" s="83">
        <v>0</v>
      </c>
      <c r="L5974" s="83">
        <v>21</v>
      </c>
      <c r="M5974" s="84">
        <v>1.406563965170797E-2</v>
      </c>
      <c r="N5974" s="85">
        <f t="shared" si="93"/>
        <v>4.7619047619047616E-2</v>
      </c>
    </row>
    <row r="5975" spans="1:14" x14ac:dyDescent="0.25">
      <c r="A5975" s="1" t="s">
        <v>378</v>
      </c>
      <c r="B5975" s="1" t="s">
        <v>395</v>
      </c>
      <c r="C5975" s="1" t="s">
        <v>479</v>
      </c>
      <c r="D5975" s="83">
        <v>1</v>
      </c>
      <c r="E5975" s="83">
        <v>1</v>
      </c>
      <c r="F5975" s="83">
        <v>0</v>
      </c>
      <c r="G5975" s="83">
        <v>2</v>
      </c>
      <c r="H5975" s="83">
        <v>0</v>
      </c>
      <c r="I5975" s="83">
        <v>0</v>
      </c>
      <c r="J5975" s="83">
        <v>4</v>
      </c>
      <c r="K5975" s="83">
        <v>1</v>
      </c>
      <c r="L5975" s="83">
        <v>9</v>
      </c>
      <c r="M5975" s="84">
        <v>6.0281312793034163E-3</v>
      </c>
      <c r="N5975" s="85">
        <f t="shared" si="93"/>
        <v>0.1111111111111111</v>
      </c>
    </row>
    <row r="5976" spans="1:14" x14ac:dyDescent="0.25">
      <c r="A5976" s="1" t="s">
        <v>378</v>
      </c>
      <c r="B5976" s="1" t="s">
        <v>395</v>
      </c>
      <c r="C5976" s="1" t="s">
        <v>480</v>
      </c>
      <c r="D5976" s="83">
        <v>0</v>
      </c>
      <c r="E5976" s="83">
        <v>0</v>
      </c>
      <c r="F5976" s="83">
        <v>0</v>
      </c>
      <c r="G5976" s="83">
        <v>0</v>
      </c>
      <c r="H5976" s="83">
        <v>2</v>
      </c>
      <c r="I5976" s="83">
        <v>0</v>
      </c>
      <c r="J5976" s="83">
        <v>2</v>
      </c>
      <c r="K5976" s="83">
        <v>0</v>
      </c>
      <c r="L5976" s="83">
        <v>4</v>
      </c>
      <c r="M5976" s="84">
        <v>2.6791694574681852E-3</v>
      </c>
      <c r="N5976" s="85">
        <f t="shared" si="93"/>
        <v>0</v>
      </c>
    </row>
    <row r="5977" spans="1:14" x14ac:dyDescent="0.25">
      <c r="A5977" s="1" t="s">
        <v>378</v>
      </c>
      <c r="B5977" s="1" t="s">
        <v>395</v>
      </c>
      <c r="C5977" s="1" t="s">
        <v>476</v>
      </c>
      <c r="D5977" s="83">
        <v>0</v>
      </c>
      <c r="E5977" s="83">
        <v>0</v>
      </c>
      <c r="F5977" s="83">
        <v>0</v>
      </c>
      <c r="G5977" s="83">
        <v>0</v>
      </c>
      <c r="H5977" s="83">
        <v>1</v>
      </c>
      <c r="I5977" s="83">
        <v>0</v>
      </c>
      <c r="J5977" s="83">
        <v>1</v>
      </c>
      <c r="K5977" s="83">
        <v>0</v>
      </c>
      <c r="L5977" s="83">
        <v>2</v>
      </c>
      <c r="M5977" s="84">
        <v>1.339584728734092E-3</v>
      </c>
      <c r="N5977" s="85">
        <f t="shared" si="93"/>
        <v>0</v>
      </c>
    </row>
    <row r="5978" spans="1:14" x14ac:dyDescent="0.25">
      <c r="A5978" s="1" t="s">
        <v>378</v>
      </c>
      <c r="B5978" s="1" t="s">
        <v>395</v>
      </c>
      <c r="C5978" s="1" t="s">
        <v>469</v>
      </c>
      <c r="D5978" s="83">
        <v>7</v>
      </c>
      <c r="E5978" s="83">
        <v>3</v>
      </c>
      <c r="F5978" s="83">
        <v>127</v>
      </c>
      <c r="G5978" s="83">
        <v>81</v>
      </c>
      <c r="H5978" s="83">
        <v>75</v>
      </c>
      <c r="I5978" s="83">
        <v>9</v>
      </c>
      <c r="J5978" s="83">
        <v>15</v>
      </c>
      <c r="K5978" s="83">
        <v>12</v>
      </c>
      <c r="L5978" s="83">
        <v>329</v>
      </c>
      <c r="M5978" s="84">
        <v>0.22036168787675819</v>
      </c>
      <c r="N5978" s="85">
        <f t="shared" si="93"/>
        <v>9.11854103343465E-3</v>
      </c>
    </row>
    <row r="5979" spans="1:14" x14ac:dyDescent="0.25">
      <c r="A5979" s="1" t="s">
        <v>378</v>
      </c>
      <c r="B5979" s="1" t="s">
        <v>395</v>
      </c>
      <c r="C5979" s="1" t="s">
        <v>470</v>
      </c>
      <c r="D5979" s="83">
        <v>2</v>
      </c>
      <c r="E5979" s="83">
        <v>0</v>
      </c>
      <c r="F5979" s="83">
        <v>0</v>
      </c>
      <c r="G5979" s="83">
        <v>28</v>
      </c>
      <c r="H5979" s="83">
        <v>21</v>
      </c>
      <c r="I5979" s="83">
        <v>5</v>
      </c>
      <c r="J5979" s="83">
        <v>4</v>
      </c>
      <c r="K5979" s="83">
        <v>7</v>
      </c>
      <c r="L5979" s="83">
        <v>67</v>
      </c>
      <c r="M5979" s="84">
        <v>4.4876088412592087E-2</v>
      </c>
      <c r="N5979" s="85">
        <f t="shared" si="93"/>
        <v>0</v>
      </c>
    </row>
    <row r="5980" spans="1:14" x14ac:dyDescent="0.25">
      <c r="A5980" s="1" t="s">
        <v>378</v>
      </c>
      <c r="B5980" s="1" t="s">
        <v>395</v>
      </c>
      <c r="C5980" s="1" t="s">
        <v>471</v>
      </c>
      <c r="D5980" s="83">
        <v>0</v>
      </c>
      <c r="E5980" s="83">
        <v>0</v>
      </c>
      <c r="F5980" s="83">
        <v>14</v>
      </c>
      <c r="G5980" s="83">
        <v>12</v>
      </c>
      <c r="H5980" s="83">
        <v>6</v>
      </c>
      <c r="I5980" s="83">
        <v>0</v>
      </c>
      <c r="J5980" s="83">
        <v>3</v>
      </c>
      <c r="K5980" s="83">
        <v>2</v>
      </c>
      <c r="L5980" s="83">
        <v>37</v>
      </c>
      <c r="M5980" s="84">
        <v>2.4782317481580711E-2</v>
      </c>
      <c r="N5980" s="85">
        <f t="shared" si="93"/>
        <v>0</v>
      </c>
    </row>
    <row r="5981" spans="1:14" x14ac:dyDescent="0.25">
      <c r="A5981" s="1" t="s">
        <v>378</v>
      </c>
      <c r="B5981" s="1" t="s">
        <v>395</v>
      </c>
      <c r="C5981" s="1" t="s">
        <v>481</v>
      </c>
      <c r="D5981" s="83">
        <v>6</v>
      </c>
      <c r="E5981" s="83">
        <v>24</v>
      </c>
      <c r="F5981" s="83">
        <v>8</v>
      </c>
      <c r="G5981" s="83">
        <v>2</v>
      </c>
      <c r="H5981" s="83">
        <v>1</v>
      </c>
      <c r="I5981" s="83">
        <v>0</v>
      </c>
      <c r="J5981" s="83">
        <v>1</v>
      </c>
      <c r="K5981" s="83">
        <v>0</v>
      </c>
      <c r="L5981" s="83">
        <v>42</v>
      </c>
      <c r="M5981" s="84">
        <v>2.813127930341594E-2</v>
      </c>
      <c r="N5981" s="85">
        <f t="shared" si="93"/>
        <v>0.5714285714285714</v>
      </c>
    </row>
    <row r="5982" spans="1:14" x14ac:dyDescent="0.25">
      <c r="A5982" s="1" t="s">
        <v>378</v>
      </c>
      <c r="B5982" s="1" t="s">
        <v>395</v>
      </c>
      <c r="C5982" s="1" t="s">
        <v>477</v>
      </c>
      <c r="D5982" s="83">
        <v>0</v>
      </c>
      <c r="E5982" s="83">
        <v>0</v>
      </c>
      <c r="F5982" s="83">
        <v>4</v>
      </c>
      <c r="G5982" s="83">
        <v>3</v>
      </c>
      <c r="H5982" s="83">
        <v>1</v>
      </c>
      <c r="I5982" s="83">
        <v>1</v>
      </c>
      <c r="J5982" s="83">
        <v>0</v>
      </c>
      <c r="K5982" s="83">
        <v>1</v>
      </c>
      <c r="L5982" s="83">
        <v>10</v>
      </c>
      <c r="M5982" s="84">
        <v>6.697923643670463E-3</v>
      </c>
      <c r="N5982" s="85">
        <f t="shared" si="93"/>
        <v>0</v>
      </c>
    </row>
    <row r="5983" spans="1:14" x14ac:dyDescent="0.25">
      <c r="A5983" s="1" t="s">
        <v>378</v>
      </c>
      <c r="B5983" s="1" t="s">
        <v>395</v>
      </c>
      <c r="C5983" s="1" t="s">
        <v>482</v>
      </c>
      <c r="D5983" s="83">
        <v>0</v>
      </c>
      <c r="E5983" s="83">
        <v>1</v>
      </c>
      <c r="F5983" s="83">
        <v>0</v>
      </c>
      <c r="G5983" s="83">
        <v>2</v>
      </c>
      <c r="H5983" s="83">
        <v>0</v>
      </c>
      <c r="I5983" s="83">
        <v>0</v>
      </c>
      <c r="J5983" s="83">
        <v>1</v>
      </c>
      <c r="K5983" s="83">
        <v>0</v>
      </c>
      <c r="L5983" s="83">
        <v>4</v>
      </c>
      <c r="M5983" s="84">
        <v>2.6791694574681852E-3</v>
      </c>
      <c r="N5983" s="85">
        <f t="shared" si="93"/>
        <v>0.25</v>
      </c>
    </row>
    <row r="5984" spans="1:14" x14ac:dyDescent="0.25">
      <c r="A5984" s="1" t="s">
        <v>378</v>
      </c>
      <c r="B5984" s="1" t="s">
        <v>395</v>
      </c>
      <c r="C5984" s="1" t="s">
        <v>478</v>
      </c>
      <c r="D5984" s="83">
        <v>1</v>
      </c>
      <c r="E5984" s="83">
        <v>1</v>
      </c>
      <c r="F5984" s="83">
        <v>7</v>
      </c>
      <c r="G5984" s="83">
        <v>6</v>
      </c>
      <c r="H5984" s="83">
        <v>1</v>
      </c>
      <c r="I5984" s="83">
        <v>0</v>
      </c>
      <c r="J5984" s="83">
        <v>1</v>
      </c>
      <c r="K5984" s="83">
        <v>0</v>
      </c>
      <c r="L5984" s="83">
        <v>17</v>
      </c>
      <c r="M5984" s="84">
        <v>1.138647019423978E-2</v>
      </c>
      <c r="N5984" s="85">
        <f t="shared" si="93"/>
        <v>5.8823529411764705E-2</v>
      </c>
    </row>
    <row r="5985" spans="1:14" x14ac:dyDescent="0.25">
      <c r="A5985" s="1" t="s">
        <v>378</v>
      </c>
      <c r="B5985" s="1" t="s">
        <v>395</v>
      </c>
      <c r="C5985" s="1" t="s">
        <v>472</v>
      </c>
      <c r="D5985" s="83">
        <v>39</v>
      </c>
      <c r="E5985" s="83">
        <v>228</v>
      </c>
      <c r="F5985" s="83">
        <v>94</v>
      </c>
      <c r="G5985" s="83">
        <v>21</v>
      </c>
      <c r="H5985" s="83">
        <v>31</v>
      </c>
      <c r="I5985" s="83">
        <v>1</v>
      </c>
      <c r="J5985" s="83">
        <v>3</v>
      </c>
      <c r="K5985" s="83">
        <v>0</v>
      </c>
      <c r="L5985" s="83">
        <v>417</v>
      </c>
      <c r="M5985" s="84">
        <v>0.27930341594105829</v>
      </c>
      <c r="N5985" s="85">
        <f t="shared" si="93"/>
        <v>0.5467625899280576</v>
      </c>
    </row>
    <row r="5986" spans="1:14" x14ac:dyDescent="0.25">
      <c r="A5986" s="1" t="s">
        <v>378</v>
      </c>
      <c r="B5986" s="1" t="s">
        <v>395</v>
      </c>
      <c r="C5986" s="1" t="s">
        <v>473</v>
      </c>
      <c r="D5986" s="83">
        <v>5</v>
      </c>
      <c r="E5986" s="83">
        <v>2</v>
      </c>
      <c r="F5986" s="83">
        <v>17</v>
      </c>
      <c r="G5986" s="83">
        <v>6</v>
      </c>
      <c r="H5986" s="83">
        <v>20</v>
      </c>
      <c r="I5986" s="83">
        <v>2</v>
      </c>
      <c r="J5986" s="83">
        <v>0</v>
      </c>
      <c r="K5986" s="83">
        <v>1</v>
      </c>
      <c r="L5986" s="83">
        <v>53</v>
      </c>
      <c r="M5986" s="84">
        <v>3.5498995311453452E-2</v>
      </c>
      <c r="N5986" s="85">
        <f t="shared" si="93"/>
        <v>3.7735849056603772E-2</v>
      </c>
    </row>
    <row r="5987" spans="1:14" x14ac:dyDescent="0.25">
      <c r="A5987" s="1" t="s">
        <v>378</v>
      </c>
      <c r="B5987" s="1" t="s">
        <v>395</v>
      </c>
      <c r="C5987" s="1" t="s">
        <v>474</v>
      </c>
      <c r="D5987" s="83">
        <v>4</v>
      </c>
      <c r="E5987" s="83">
        <v>59</v>
      </c>
      <c r="F5987" s="83">
        <v>34</v>
      </c>
      <c r="G5987" s="83">
        <v>4</v>
      </c>
      <c r="H5987" s="83">
        <v>7</v>
      </c>
      <c r="I5987" s="83">
        <v>0</v>
      </c>
      <c r="J5987" s="83">
        <v>0</v>
      </c>
      <c r="K5987" s="83">
        <v>0</v>
      </c>
      <c r="L5987" s="83">
        <v>108</v>
      </c>
      <c r="M5987" s="84">
        <v>7.2337575351640995E-2</v>
      </c>
      <c r="N5987" s="85">
        <f t="shared" si="93"/>
        <v>0.54629629629629628</v>
      </c>
    </row>
    <row r="5988" spans="1:14" x14ac:dyDescent="0.25">
      <c r="A5988" s="118" t="s">
        <v>378</v>
      </c>
      <c r="B5988" s="118" t="s">
        <v>615</v>
      </c>
      <c r="C5988" s="118" t="s">
        <v>467</v>
      </c>
      <c r="D5988" s="119">
        <v>7</v>
      </c>
      <c r="E5988" s="119">
        <v>155</v>
      </c>
      <c r="F5988" s="119">
        <v>134</v>
      </c>
      <c r="G5988" s="119">
        <v>52</v>
      </c>
      <c r="H5988" s="119">
        <v>37</v>
      </c>
      <c r="I5988" s="119">
        <v>7</v>
      </c>
      <c r="J5988" s="119">
        <v>7</v>
      </c>
      <c r="K5988" s="119">
        <v>3</v>
      </c>
      <c r="L5988" s="119">
        <v>402</v>
      </c>
      <c r="M5988" s="120">
        <v>1</v>
      </c>
      <c r="N5988" s="117">
        <f t="shared" si="93"/>
        <v>0.38557213930348261</v>
      </c>
    </row>
    <row r="5989" spans="1:14" x14ac:dyDescent="0.25">
      <c r="A5989" s="1" t="s">
        <v>378</v>
      </c>
      <c r="B5989" s="1" t="s">
        <v>615</v>
      </c>
      <c r="C5989" s="1" t="s">
        <v>468</v>
      </c>
      <c r="D5989" s="83">
        <v>2</v>
      </c>
      <c r="E5989" s="83">
        <v>47</v>
      </c>
      <c r="F5989" s="83">
        <v>36</v>
      </c>
      <c r="G5989" s="83">
        <v>4</v>
      </c>
      <c r="H5989" s="83">
        <v>5</v>
      </c>
      <c r="I5989" s="83">
        <v>0</v>
      </c>
      <c r="J5989" s="83">
        <v>0</v>
      </c>
      <c r="K5989" s="83">
        <v>0</v>
      </c>
      <c r="L5989" s="83">
        <v>94</v>
      </c>
      <c r="M5989" s="84">
        <v>0.2338308457711443</v>
      </c>
      <c r="N5989" s="85">
        <f t="shared" si="93"/>
        <v>0.5</v>
      </c>
    </row>
    <row r="5990" spans="1:14" x14ac:dyDescent="0.25">
      <c r="A5990" s="1" t="s">
        <v>378</v>
      </c>
      <c r="B5990" s="1" t="s">
        <v>615</v>
      </c>
      <c r="C5990" s="1" t="s">
        <v>475</v>
      </c>
      <c r="D5990" s="83">
        <v>2</v>
      </c>
      <c r="E5990" s="83">
        <v>1</v>
      </c>
      <c r="F5990" s="83">
        <v>6</v>
      </c>
      <c r="G5990" s="83">
        <v>4</v>
      </c>
      <c r="H5990" s="83">
        <v>1</v>
      </c>
      <c r="I5990" s="83">
        <v>0</v>
      </c>
      <c r="J5990" s="83">
        <v>2</v>
      </c>
      <c r="K5990" s="83">
        <v>0</v>
      </c>
      <c r="L5990" s="83">
        <v>16</v>
      </c>
      <c r="M5990" s="84">
        <v>3.9800995024875621E-2</v>
      </c>
      <c r="N5990" s="85">
        <f t="shared" si="93"/>
        <v>6.25E-2</v>
      </c>
    </row>
    <row r="5991" spans="1:14" x14ac:dyDescent="0.25">
      <c r="A5991" s="1" t="s">
        <v>378</v>
      </c>
      <c r="B5991" s="1" t="s">
        <v>615</v>
      </c>
      <c r="C5991" s="1" t="s">
        <v>479</v>
      </c>
      <c r="D5991" s="83">
        <v>0</v>
      </c>
      <c r="E5991" s="83">
        <v>0</v>
      </c>
      <c r="F5991" s="83">
        <v>0</v>
      </c>
      <c r="G5991" s="83">
        <v>2</v>
      </c>
      <c r="H5991" s="83">
        <v>1</v>
      </c>
      <c r="I5991" s="83">
        <v>1</v>
      </c>
      <c r="J5991" s="83">
        <v>1</v>
      </c>
      <c r="K5991" s="83">
        <v>0</v>
      </c>
      <c r="L5991" s="83">
        <v>5</v>
      </c>
      <c r="M5991" s="84">
        <v>1.2437810945273631E-2</v>
      </c>
      <c r="N5991" s="85">
        <f t="shared" si="93"/>
        <v>0</v>
      </c>
    </row>
    <row r="5992" spans="1:14" x14ac:dyDescent="0.25">
      <c r="A5992" s="1" t="s">
        <v>378</v>
      </c>
      <c r="B5992" s="1" t="s">
        <v>615</v>
      </c>
      <c r="C5992" s="1" t="s">
        <v>476</v>
      </c>
      <c r="D5992" s="83">
        <v>0</v>
      </c>
      <c r="E5992" s="83">
        <v>0</v>
      </c>
      <c r="F5992" s="83">
        <v>0</v>
      </c>
      <c r="G5992" s="83">
        <v>3</v>
      </c>
      <c r="H5992" s="83">
        <v>2</v>
      </c>
      <c r="I5992" s="83">
        <v>0</v>
      </c>
      <c r="J5992" s="83">
        <v>0</v>
      </c>
      <c r="K5992" s="83">
        <v>0</v>
      </c>
      <c r="L5992" s="83">
        <v>5</v>
      </c>
      <c r="M5992" s="84">
        <v>1.2437810945273631E-2</v>
      </c>
      <c r="N5992" s="85">
        <f t="shared" si="93"/>
        <v>0</v>
      </c>
    </row>
    <row r="5993" spans="1:14" x14ac:dyDescent="0.25">
      <c r="A5993" s="1" t="s">
        <v>378</v>
      </c>
      <c r="B5993" s="1" t="s">
        <v>615</v>
      </c>
      <c r="C5993" s="1" t="s">
        <v>469</v>
      </c>
      <c r="D5993" s="83">
        <v>1</v>
      </c>
      <c r="E5993" s="83">
        <v>0</v>
      </c>
      <c r="F5993" s="83">
        <v>32</v>
      </c>
      <c r="G5993" s="83">
        <v>20</v>
      </c>
      <c r="H5993" s="83">
        <v>16</v>
      </c>
      <c r="I5993" s="83">
        <v>2</v>
      </c>
      <c r="J5993" s="83">
        <v>4</v>
      </c>
      <c r="K5993" s="83">
        <v>3</v>
      </c>
      <c r="L5993" s="83">
        <v>78</v>
      </c>
      <c r="M5993" s="84">
        <v>0.19402985074626869</v>
      </c>
      <c r="N5993" s="85">
        <f t="shared" si="93"/>
        <v>0</v>
      </c>
    </row>
    <row r="5994" spans="1:14" x14ac:dyDescent="0.25">
      <c r="A5994" s="1" t="s">
        <v>378</v>
      </c>
      <c r="B5994" s="1" t="s">
        <v>615</v>
      </c>
      <c r="C5994" s="1" t="s">
        <v>470</v>
      </c>
      <c r="D5994" s="83">
        <v>0</v>
      </c>
      <c r="E5994" s="83">
        <v>0</v>
      </c>
      <c r="F5994" s="83">
        <v>0</v>
      </c>
      <c r="G5994" s="83">
        <v>3</v>
      </c>
      <c r="H5994" s="83">
        <v>1</v>
      </c>
      <c r="I5994" s="83">
        <v>2</v>
      </c>
      <c r="J5994" s="83">
        <v>0</v>
      </c>
      <c r="K5994" s="83">
        <v>0</v>
      </c>
      <c r="L5994" s="83">
        <v>6</v>
      </c>
      <c r="M5994" s="84">
        <v>1.492537313432836E-2</v>
      </c>
      <c r="N5994" s="85">
        <f t="shared" si="93"/>
        <v>0</v>
      </c>
    </row>
    <row r="5995" spans="1:14" x14ac:dyDescent="0.25">
      <c r="A5995" s="1" t="s">
        <v>378</v>
      </c>
      <c r="B5995" s="1" t="s">
        <v>615</v>
      </c>
      <c r="C5995" s="1" t="s">
        <v>471</v>
      </c>
      <c r="D5995" s="83">
        <v>0</v>
      </c>
      <c r="E5995" s="83">
        <v>0</v>
      </c>
      <c r="F5995" s="83">
        <v>4</v>
      </c>
      <c r="G5995" s="83">
        <v>2</v>
      </c>
      <c r="H5995" s="83">
        <v>1</v>
      </c>
      <c r="I5995" s="83">
        <v>1</v>
      </c>
      <c r="J5995" s="83">
        <v>0</v>
      </c>
      <c r="K5995" s="83">
        <v>0</v>
      </c>
      <c r="L5995" s="83">
        <v>8</v>
      </c>
      <c r="M5995" s="84">
        <v>1.9900497512437811E-2</v>
      </c>
      <c r="N5995" s="85">
        <f t="shared" si="93"/>
        <v>0</v>
      </c>
    </row>
    <row r="5996" spans="1:14" x14ac:dyDescent="0.25">
      <c r="A5996" s="1" t="s">
        <v>378</v>
      </c>
      <c r="B5996" s="1" t="s">
        <v>615</v>
      </c>
      <c r="C5996" s="1" t="s">
        <v>481</v>
      </c>
      <c r="D5996" s="83">
        <v>0</v>
      </c>
      <c r="E5996" s="83">
        <v>20</v>
      </c>
      <c r="F5996" s="83">
        <v>10</v>
      </c>
      <c r="G5996" s="83">
        <v>4</v>
      </c>
      <c r="H5996" s="83">
        <v>2</v>
      </c>
      <c r="I5996" s="83">
        <v>0</v>
      </c>
      <c r="J5996" s="83">
        <v>0</v>
      </c>
      <c r="K5996" s="83">
        <v>0</v>
      </c>
      <c r="L5996" s="83">
        <v>36</v>
      </c>
      <c r="M5996" s="84">
        <v>8.9552238805970144E-2</v>
      </c>
      <c r="N5996" s="85">
        <f t="shared" si="93"/>
        <v>0.55555555555555558</v>
      </c>
    </row>
    <row r="5997" spans="1:14" x14ac:dyDescent="0.25">
      <c r="A5997" s="1" t="s">
        <v>378</v>
      </c>
      <c r="B5997" s="1" t="s">
        <v>615</v>
      </c>
      <c r="C5997" s="1" t="s">
        <v>477</v>
      </c>
      <c r="D5997" s="83">
        <v>0</v>
      </c>
      <c r="E5997" s="83">
        <v>0</v>
      </c>
      <c r="F5997" s="83">
        <v>8</v>
      </c>
      <c r="G5997" s="83">
        <v>3</v>
      </c>
      <c r="H5997" s="83">
        <v>1</v>
      </c>
      <c r="I5997" s="83">
        <v>1</v>
      </c>
      <c r="J5997" s="83">
        <v>0</v>
      </c>
      <c r="K5997" s="83">
        <v>0</v>
      </c>
      <c r="L5997" s="83">
        <v>13</v>
      </c>
      <c r="M5997" s="84">
        <v>3.2338308457711441E-2</v>
      </c>
      <c r="N5997" s="85">
        <f t="shared" si="93"/>
        <v>0</v>
      </c>
    </row>
    <row r="5998" spans="1:14" x14ac:dyDescent="0.25">
      <c r="A5998" s="1" t="s">
        <v>378</v>
      </c>
      <c r="B5998" s="1" t="s">
        <v>615</v>
      </c>
      <c r="C5998" s="1" t="s">
        <v>478</v>
      </c>
      <c r="D5998" s="83">
        <v>0</v>
      </c>
      <c r="E5998" s="83">
        <v>0</v>
      </c>
      <c r="F5998" s="83">
        <v>5</v>
      </c>
      <c r="G5998" s="83">
        <v>3</v>
      </c>
      <c r="H5998" s="83">
        <v>2</v>
      </c>
      <c r="I5998" s="83">
        <v>0</v>
      </c>
      <c r="J5998" s="83">
        <v>0</v>
      </c>
      <c r="K5998" s="83">
        <v>0</v>
      </c>
      <c r="L5998" s="83">
        <v>10</v>
      </c>
      <c r="M5998" s="84">
        <v>2.4875621890547261E-2</v>
      </c>
      <c r="N5998" s="85">
        <f t="shared" si="93"/>
        <v>0</v>
      </c>
    </row>
    <row r="5999" spans="1:14" x14ac:dyDescent="0.25">
      <c r="A5999" s="1" t="s">
        <v>378</v>
      </c>
      <c r="B5999" s="1" t="s">
        <v>615</v>
      </c>
      <c r="C5999" s="1" t="s">
        <v>472</v>
      </c>
      <c r="D5999" s="83">
        <v>1</v>
      </c>
      <c r="E5999" s="83">
        <v>68</v>
      </c>
      <c r="F5999" s="83">
        <v>21</v>
      </c>
      <c r="G5999" s="83">
        <v>4</v>
      </c>
      <c r="H5999" s="83">
        <v>2</v>
      </c>
      <c r="I5999" s="83">
        <v>0</v>
      </c>
      <c r="J5999" s="83">
        <v>0</v>
      </c>
      <c r="K5999" s="83">
        <v>0</v>
      </c>
      <c r="L5999" s="83">
        <v>96</v>
      </c>
      <c r="M5999" s="84">
        <v>0.2388059701492537</v>
      </c>
      <c r="N5999" s="85">
        <f t="shared" si="93"/>
        <v>0.70833333333333337</v>
      </c>
    </row>
    <row r="6000" spans="1:14" x14ac:dyDescent="0.25">
      <c r="A6000" s="1" t="s">
        <v>378</v>
      </c>
      <c r="B6000" s="1" t="s">
        <v>615</v>
      </c>
      <c r="C6000" s="1" t="s">
        <v>473</v>
      </c>
      <c r="D6000" s="83">
        <v>1</v>
      </c>
      <c r="E6000" s="83">
        <v>0</v>
      </c>
      <c r="F6000" s="83">
        <v>5</v>
      </c>
      <c r="G6000" s="83">
        <v>0</v>
      </c>
      <c r="H6000" s="83">
        <v>2</v>
      </c>
      <c r="I6000" s="83">
        <v>0</v>
      </c>
      <c r="J6000" s="83">
        <v>0</v>
      </c>
      <c r="K6000" s="83">
        <v>0</v>
      </c>
      <c r="L6000" s="83">
        <v>8</v>
      </c>
      <c r="M6000" s="84">
        <v>1.9900497512437811E-2</v>
      </c>
      <c r="N6000" s="85">
        <f t="shared" si="93"/>
        <v>0</v>
      </c>
    </row>
    <row r="6001" spans="1:14" x14ac:dyDescent="0.25">
      <c r="A6001" s="1" t="s">
        <v>378</v>
      </c>
      <c r="B6001" s="1" t="s">
        <v>615</v>
      </c>
      <c r="C6001" s="1" t="s">
        <v>474</v>
      </c>
      <c r="D6001" s="83">
        <v>0</v>
      </c>
      <c r="E6001" s="83">
        <v>19</v>
      </c>
      <c r="F6001" s="83">
        <v>7</v>
      </c>
      <c r="G6001" s="83">
        <v>0</v>
      </c>
      <c r="H6001" s="83">
        <v>1</v>
      </c>
      <c r="I6001" s="83">
        <v>0</v>
      </c>
      <c r="J6001" s="83">
        <v>0</v>
      </c>
      <c r="K6001" s="83">
        <v>0</v>
      </c>
      <c r="L6001" s="83">
        <v>27</v>
      </c>
      <c r="M6001" s="84">
        <v>6.7164179104477612E-2</v>
      </c>
      <c r="N6001" s="85">
        <f t="shared" si="93"/>
        <v>0.70370370370370372</v>
      </c>
    </row>
    <row r="6002" spans="1:14" x14ac:dyDescent="0.25">
      <c r="A6002" s="118" t="s">
        <v>378</v>
      </c>
      <c r="B6002" s="118" t="s">
        <v>396</v>
      </c>
      <c r="C6002" s="118" t="s">
        <v>467</v>
      </c>
      <c r="D6002" s="119">
        <v>251</v>
      </c>
      <c r="E6002" s="119">
        <v>978</v>
      </c>
      <c r="F6002" s="119">
        <v>658</v>
      </c>
      <c r="G6002" s="119">
        <v>330</v>
      </c>
      <c r="H6002" s="119">
        <v>345</v>
      </c>
      <c r="I6002" s="119">
        <v>49</v>
      </c>
      <c r="J6002" s="119">
        <v>70</v>
      </c>
      <c r="K6002" s="119">
        <v>62</v>
      </c>
      <c r="L6002" s="119">
        <v>2743</v>
      </c>
      <c r="M6002" s="120">
        <v>1</v>
      </c>
      <c r="N6002" s="117">
        <f t="shared" si="93"/>
        <v>0.35654393000364565</v>
      </c>
    </row>
    <row r="6003" spans="1:14" x14ac:dyDescent="0.25">
      <c r="A6003" s="1" t="s">
        <v>378</v>
      </c>
      <c r="B6003" s="1" t="s">
        <v>396</v>
      </c>
      <c r="C6003" s="1" t="s">
        <v>468</v>
      </c>
      <c r="D6003" s="83">
        <v>65</v>
      </c>
      <c r="E6003" s="83">
        <v>276</v>
      </c>
      <c r="F6003" s="83">
        <v>180</v>
      </c>
      <c r="G6003" s="83">
        <v>15</v>
      </c>
      <c r="H6003" s="83">
        <v>44</v>
      </c>
      <c r="I6003" s="83">
        <v>0</v>
      </c>
      <c r="J6003" s="83">
        <v>1</v>
      </c>
      <c r="K6003" s="83">
        <v>3</v>
      </c>
      <c r="L6003" s="83">
        <v>584</v>
      </c>
      <c r="M6003" s="84">
        <v>0.2129055778344878</v>
      </c>
      <c r="N6003" s="85">
        <f t="shared" si="93"/>
        <v>0.4726027397260274</v>
      </c>
    </row>
    <row r="6004" spans="1:14" x14ac:dyDescent="0.25">
      <c r="A6004" s="1" t="s">
        <v>378</v>
      </c>
      <c r="B6004" s="1" t="s">
        <v>396</v>
      </c>
      <c r="C6004" s="1" t="s">
        <v>475</v>
      </c>
      <c r="D6004" s="83">
        <v>2</v>
      </c>
      <c r="E6004" s="83">
        <v>0</v>
      </c>
      <c r="F6004" s="83">
        <v>12</v>
      </c>
      <c r="G6004" s="83">
        <v>11</v>
      </c>
      <c r="H6004" s="83">
        <v>4</v>
      </c>
      <c r="I6004" s="83">
        <v>0</v>
      </c>
      <c r="J6004" s="83">
        <v>4</v>
      </c>
      <c r="K6004" s="83">
        <v>0</v>
      </c>
      <c r="L6004" s="83">
        <v>33</v>
      </c>
      <c r="M6004" s="84">
        <v>1.203062340503099E-2</v>
      </c>
      <c r="N6004" s="85">
        <f t="shared" si="93"/>
        <v>0</v>
      </c>
    </row>
    <row r="6005" spans="1:14" x14ac:dyDescent="0.25">
      <c r="A6005" s="1" t="s">
        <v>378</v>
      </c>
      <c r="B6005" s="1" t="s">
        <v>396</v>
      </c>
      <c r="C6005" s="1" t="s">
        <v>479</v>
      </c>
      <c r="D6005" s="83">
        <v>1</v>
      </c>
      <c r="E6005" s="83">
        <v>1</v>
      </c>
      <c r="F6005" s="83">
        <v>0</v>
      </c>
      <c r="G6005" s="83">
        <v>10</v>
      </c>
      <c r="H6005" s="83">
        <v>5</v>
      </c>
      <c r="I6005" s="83">
        <v>5</v>
      </c>
      <c r="J6005" s="83">
        <v>6</v>
      </c>
      <c r="K6005" s="83">
        <v>2</v>
      </c>
      <c r="L6005" s="83">
        <v>30</v>
      </c>
      <c r="M6005" s="84">
        <v>1.0936930368209989E-2</v>
      </c>
      <c r="N6005" s="85">
        <f t="shared" si="93"/>
        <v>3.3333333333333333E-2</v>
      </c>
    </row>
    <row r="6006" spans="1:14" x14ac:dyDescent="0.25">
      <c r="A6006" s="1" t="s">
        <v>378</v>
      </c>
      <c r="B6006" s="1" t="s">
        <v>396</v>
      </c>
      <c r="C6006" s="1" t="s">
        <v>480</v>
      </c>
      <c r="D6006" s="83">
        <v>1</v>
      </c>
      <c r="E6006" s="83">
        <v>0</v>
      </c>
      <c r="F6006" s="83">
        <v>0</v>
      </c>
      <c r="G6006" s="83">
        <v>0</v>
      </c>
      <c r="H6006" s="83">
        <v>0</v>
      </c>
      <c r="I6006" s="83">
        <v>0</v>
      </c>
      <c r="J6006" s="83">
        <v>1</v>
      </c>
      <c r="K6006" s="83">
        <v>2</v>
      </c>
      <c r="L6006" s="83">
        <v>4</v>
      </c>
      <c r="M6006" s="84">
        <v>1.458257382427998E-3</v>
      </c>
      <c r="N6006" s="85">
        <f t="shared" si="93"/>
        <v>0</v>
      </c>
    </row>
    <row r="6007" spans="1:14" x14ac:dyDescent="0.25">
      <c r="A6007" s="1" t="s">
        <v>378</v>
      </c>
      <c r="B6007" s="1" t="s">
        <v>396</v>
      </c>
      <c r="C6007" s="1" t="s">
        <v>476</v>
      </c>
      <c r="D6007" s="83">
        <v>1</v>
      </c>
      <c r="E6007" s="83">
        <v>1</v>
      </c>
      <c r="F6007" s="83">
        <v>0</v>
      </c>
      <c r="G6007" s="83">
        <v>5</v>
      </c>
      <c r="H6007" s="83">
        <v>5</v>
      </c>
      <c r="I6007" s="83">
        <v>0</v>
      </c>
      <c r="J6007" s="83">
        <v>0</v>
      </c>
      <c r="K6007" s="83">
        <v>5</v>
      </c>
      <c r="L6007" s="83">
        <v>17</v>
      </c>
      <c r="M6007" s="84">
        <v>6.1975938753189939E-3</v>
      </c>
      <c r="N6007" s="85">
        <f t="shared" si="93"/>
        <v>5.8823529411764705E-2</v>
      </c>
    </row>
    <row r="6008" spans="1:14" x14ac:dyDescent="0.25">
      <c r="A6008" s="1" t="s">
        <v>378</v>
      </c>
      <c r="B6008" s="1" t="s">
        <v>396</v>
      </c>
      <c r="C6008" s="1" t="s">
        <v>469</v>
      </c>
      <c r="D6008" s="83">
        <v>34</v>
      </c>
      <c r="E6008" s="83">
        <v>4</v>
      </c>
      <c r="F6008" s="83">
        <v>186</v>
      </c>
      <c r="G6008" s="83">
        <v>135</v>
      </c>
      <c r="H6008" s="83">
        <v>157</v>
      </c>
      <c r="I6008" s="83">
        <v>17</v>
      </c>
      <c r="J6008" s="83">
        <v>32</v>
      </c>
      <c r="K6008" s="83">
        <v>31</v>
      </c>
      <c r="L6008" s="83">
        <v>596</v>
      </c>
      <c r="M6008" s="84">
        <v>0.21728034998177179</v>
      </c>
      <c r="N6008" s="85">
        <f t="shared" si="93"/>
        <v>6.7114093959731542E-3</v>
      </c>
    </row>
    <row r="6009" spans="1:14" x14ac:dyDescent="0.25">
      <c r="A6009" s="1" t="s">
        <v>378</v>
      </c>
      <c r="B6009" s="1" t="s">
        <v>396</v>
      </c>
      <c r="C6009" s="1" t="s">
        <v>470</v>
      </c>
      <c r="D6009" s="83">
        <v>1</v>
      </c>
      <c r="E6009" s="83">
        <v>0</v>
      </c>
      <c r="F6009" s="83">
        <v>0</v>
      </c>
      <c r="G6009" s="83">
        <v>72</v>
      </c>
      <c r="H6009" s="83">
        <v>22</v>
      </c>
      <c r="I6009" s="83">
        <v>17</v>
      </c>
      <c r="J6009" s="83">
        <v>14</v>
      </c>
      <c r="K6009" s="83">
        <v>13</v>
      </c>
      <c r="L6009" s="83">
        <v>139</v>
      </c>
      <c r="M6009" s="84">
        <v>5.0674444039372948E-2</v>
      </c>
      <c r="N6009" s="85">
        <f t="shared" si="93"/>
        <v>0</v>
      </c>
    </row>
    <row r="6010" spans="1:14" x14ac:dyDescent="0.25">
      <c r="A6010" s="1" t="s">
        <v>378</v>
      </c>
      <c r="B6010" s="1" t="s">
        <v>396</v>
      </c>
      <c r="C6010" s="1" t="s">
        <v>471</v>
      </c>
      <c r="D6010" s="83">
        <v>5</v>
      </c>
      <c r="E6010" s="83">
        <v>0</v>
      </c>
      <c r="F6010" s="83">
        <v>30</v>
      </c>
      <c r="G6010" s="83">
        <v>22</v>
      </c>
      <c r="H6010" s="83">
        <v>15</v>
      </c>
      <c r="I6010" s="83">
        <v>5</v>
      </c>
      <c r="J6010" s="83">
        <v>3</v>
      </c>
      <c r="K6010" s="83">
        <v>2</v>
      </c>
      <c r="L6010" s="83">
        <v>82</v>
      </c>
      <c r="M6010" s="84">
        <v>2.989427633977397E-2</v>
      </c>
      <c r="N6010" s="85">
        <f t="shared" si="93"/>
        <v>0</v>
      </c>
    </row>
    <row r="6011" spans="1:14" x14ac:dyDescent="0.25">
      <c r="A6011" s="1" t="s">
        <v>378</v>
      </c>
      <c r="B6011" s="1" t="s">
        <v>396</v>
      </c>
      <c r="C6011" s="1" t="s">
        <v>481</v>
      </c>
      <c r="D6011" s="83">
        <v>16</v>
      </c>
      <c r="E6011" s="83">
        <v>68</v>
      </c>
      <c r="F6011" s="83">
        <v>29</v>
      </c>
      <c r="G6011" s="83">
        <v>5</v>
      </c>
      <c r="H6011" s="83">
        <v>6</v>
      </c>
      <c r="I6011" s="83">
        <v>0</v>
      </c>
      <c r="J6011" s="83">
        <v>2</v>
      </c>
      <c r="K6011" s="83">
        <v>0</v>
      </c>
      <c r="L6011" s="83">
        <v>126</v>
      </c>
      <c r="M6011" s="84">
        <v>4.5935107546481953E-2</v>
      </c>
      <c r="N6011" s="85">
        <f t="shared" si="93"/>
        <v>0.53968253968253965</v>
      </c>
    </row>
    <row r="6012" spans="1:14" x14ac:dyDescent="0.25">
      <c r="A6012" s="1" t="s">
        <v>378</v>
      </c>
      <c r="B6012" s="1" t="s">
        <v>396</v>
      </c>
      <c r="C6012" s="1" t="s">
        <v>477</v>
      </c>
      <c r="D6012" s="83">
        <v>0</v>
      </c>
      <c r="E6012" s="83">
        <v>1</v>
      </c>
      <c r="F6012" s="83">
        <v>5</v>
      </c>
      <c r="G6012" s="83">
        <v>7</v>
      </c>
      <c r="H6012" s="83">
        <v>1</v>
      </c>
      <c r="I6012" s="83">
        <v>0</v>
      </c>
      <c r="J6012" s="83">
        <v>0</v>
      </c>
      <c r="K6012" s="83">
        <v>0</v>
      </c>
      <c r="L6012" s="83">
        <v>14</v>
      </c>
      <c r="M6012" s="84">
        <v>5.1039008384979948E-3</v>
      </c>
      <c r="N6012" s="85">
        <f t="shared" si="93"/>
        <v>7.1428571428571425E-2</v>
      </c>
    </row>
    <row r="6013" spans="1:14" x14ac:dyDescent="0.25">
      <c r="A6013" s="1" t="s">
        <v>378</v>
      </c>
      <c r="B6013" s="1" t="s">
        <v>396</v>
      </c>
      <c r="C6013" s="1" t="s">
        <v>482</v>
      </c>
      <c r="D6013" s="83">
        <v>0</v>
      </c>
      <c r="E6013" s="83">
        <v>0</v>
      </c>
      <c r="F6013" s="83">
        <v>0</v>
      </c>
      <c r="G6013" s="83">
        <v>1</v>
      </c>
      <c r="H6013" s="83">
        <v>3</v>
      </c>
      <c r="I6013" s="83">
        <v>1</v>
      </c>
      <c r="J6013" s="83">
        <v>0</v>
      </c>
      <c r="K6013" s="83">
        <v>0</v>
      </c>
      <c r="L6013" s="83">
        <v>5</v>
      </c>
      <c r="M6013" s="84">
        <v>1.822821728034998E-3</v>
      </c>
      <c r="N6013" s="85">
        <f t="shared" si="93"/>
        <v>0</v>
      </c>
    </row>
    <row r="6014" spans="1:14" x14ac:dyDescent="0.25">
      <c r="A6014" s="1" t="s">
        <v>378</v>
      </c>
      <c r="B6014" s="1" t="s">
        <v>396</v>
      </c>
      <c r="C6014" s="1" t="s">
        <v>478</v>
      </c>
      <c r="D6014" s="83">
        <v>4</v>
      </c>
      <c r="E6014" s="83">
        <v>1</v>
      </c>
      <c r="F6014" s="83">
        <v>16</v>
      </c>
      <c r="G6014" s="83">
        <v>8</v>
      </c>
      <c r="H6014" s="83">
        <v>4</v>
      </c>
      <c r="I6014" s="83">
        <v>1</v>
      </c>
      <c r="J6014" s="83">
        <v>0</v>
      </c>
      <c r="K6014" s="83">
        <v>0</v>
      </c>
      <c r="L6014" s="83">
        <v>34</v>
      </c>
      <c r="M6014" s="84">
        <v>1.2395187750637989E-2</v>
      </c>
      <c r="N6014" s="85">
        <f t="shared" si="93"/>
        <v>2.9411764705882353E-2</v>
      </c>
    </row>
    <row r="6015" spans="1:14" x14ac:dyDescent="0.25">
      <c r="A6015" s="1" t="s">
        <v>378</v>
      </c>
      <c r="B6015" s="1" t="s">
        <v>396</v>
      </c>
      <c r="C6015" s="1" t="s">
        <v>472</v>
      </c>
      <c r="D6015" s="83">
        <v>79</v>
      </c>
      <c r="E6015" s="83">
        <v>488</v>
      </c>
      <c r="F6015" s="83">
        <v>145</v>
      </c>
      <c r="G6015" s="83">
        <v>19</v>
      </c>
      <c r="H6015" s="83">
        <v>49</v>
      </c>
      <c r="I6015" s="83">
        <v>1</v>
      </c>
      <c r="J6015" s="83">
        <v>4</v>
      </c>
      <c r="K6015" s="83">
        <v>2</v>
      </c>
      <c r="L6015" s="83">
        <v>787</v>
      </c>
      <c r="M6015" s="84">
        <v>0.2869121399927087</v>
      </c>
      <c r="N6015" s="85">
        <f t="shared" si="93"/>
        <v>0.62007623888182972</v>
      </c>
    </row>
    <row r="6016" spans="1:14" x14ac:dyDescent="0.25">
      <c r="A6016" s="1" t="s">
        <v>378</v>
      </c>
      <c r="B6016" s="1" t="s">
        <v>396</v>
      </c>
      <c r="C6016" s="1" t="s">
        <v>473</v>
      </c>
      <c r="D6016" s="83">
        <v>11</v>
      </c>
      <c r="E6016" s="83">
        <v>4</v>
      </c>
      <c r="F6016" s="83">
        <v>21</v>
      </c>
      <c r="G6016" s="83">
        <v>13</v>
      </c>
      <c r="H6016" s="83">
        <v>21</v>
      </c>
      <c r="I6016" s="83">
        <v>2</v>
      </c>
      <c r="J6016" s="83">
        <v>3</v>
      </c>
      <c r="K6016" s="83">
        <v>2</v>
      </c>
      <c r="L6016" s="83">
        <v>77</v>
      </c>
      <c r="M6016" s="84">
        <v>2.8071454611738971E-2</v>
      </c>
      <c r="N6016" s="85">
        <f t="shared" si="93"/>
        <v>5.1948051948051951E-2</v>
      </c>
    </row>
    <row r="6017" spans="1:14" x14ac:dyDescent="0.25">
      <c r="A6017" s="1" t="s">
        <v>378</v>
      </c>
      <c r="B6017" s="1" t="s">
        <v>396</v>
      </c>
      <c r="C6017" s="1" t="s">
        <v>474</v>
      </c>
      <c r="D6017" s="83">
        <v>31</v>
      </c>
      <c r="E6017" s="83">
        <v>134</v>
      </c>
      <c r="F6017" s="83">
        <v>34</v>
      </c>
      <c r="G6017" s="83">
        <v>7</v>
      </c>
      <c r="H6017" s="83">
        <v>9</v>
      </c>
      <c r="I6017" s="83">
        <v>0</v>
      </c>
      <c r="J6017" s="83">
        <v>0</v>
      </c>
      <c r="K6017" s="83">
        <v>0</v>
      </c>
      <c r="L6017" s="83">
        <v>215</v>
      </c>
      <c r="M6017" s="84">
        <v>7.8381334305504924E-2</v>
      </c>
      <c r="N6017" s="85">
        <f t="shared" si="93"/>
        <v>0.62325581395348839</v>
      </c>
    </row>
    <row r="6018" spans="1:14" x14ac:dyDescent="0.25">
      <c r="A6018" s="118" t="s">
        <v>378</v>
      </c>
      <c r="B6018" s="118" t="s">
        <v>417</v>
      </c>
      <c r="C6018" s="118" t="s">
        <v>467</v>
      </c>
      <c r="D6018" s="119">
        <v>95</v>
      </c>
      <c r="E6018" s="119">
        <v>217</v>
      </c>
      <c r="F6018" s="119">
        <v>406</v>
      </c>
      <c r="G6018" s="119">
        <v>273</v>
      </c>
      <c r="H6018" s="119">
        <v>252</v>
      </c>
      <c r="I6018" s="119">
        <v>44</v>
      </c>
      <c r="J6018" s="119">
        <v>86</v>
      </c>
      <c r="K6018" s="119">
        <v>51</v>
      </c>
      <c r="L6018" s="119">
        <v>1424</v>
      </c>
      <c r="M6018" s="120">
        <v>1</v>
      </c>
      <c r="N6018" s="117">
        <f t="shared" si="93"/>
        <v>0.1523876404494382</v>
      </c>
    </row>
    <row r="6019" spans="1:14" x14ac:dyDescent="0.25">
      <c r="A6019" s="1" t="s">
        <v>378</v>
      </c>
      <c r="B6019" s="1" t="s">
        <v>417</v>
      </c>
      <c r="C6019" s="1" t="s">
        <v>468</v>
      </c>
      <c r="D6019" s="83">
        <v>24</v>
      </c>
      <c r="E6019" s="83">
        <v>72</v>
      </c>
      <c r="F6019" s="83">
        <v>100</v>
      </c>
      <c r="G6019" s="83">
        <v>21</v>
      </c>
      <c r="H6019" s="83">
        <v>28</v>
      </c>
      <c r="I6019" s="83">
        <v>0</v>
      </c>
      <c r="J6019" s="83">
        <v>6</v>
      </c>
      <c r="K6019" s="83">
        <v>0</v>
      </c>
      <c r="L6019" s="83">
        <v>251</v>
      </c>
      <c r="M6019" s="84">
        <v>0.1762640449438202</v>
      </c>
      <c r="N6019" s="85">
        <f t="shared" si="93"/>
        <v>0.28685258964143429</v>
      </c>
    </row>
    <row r="6020" spans="1:14" x14ac:dyDescent="0.25">
      <c r="A6020" s="1" t="s">
        <v>378</v>
      </c>
      <c r="B6020" s="1" t="s">
        <v>417</v>
      </c>
      <c r="C6020" s="1" t="s">
        <v>475</v>
      </c>
      <c r="D6020" s="83">
        <v>0</v>
      </c>
      <c r="E6020" s="83">
        <v>0</v>
      </c>
      <c r="F6020" s="83">
        <v>7</v>
      </c>
      <c r="G6020" s="83">
        <v>7</v>
      </c>
      <c r="H6020" s="83">
        <v>2</v>
      </c>
      <c r="I6020" s="83">
        <v>0</v>
      </c>
      <c r="J6020" s="83">
        <v>2</v>
      </c>
      <c r="K6020" s="83">
        <v>0</v>
      </c>
      <c r="L6020" s="83">
        <v>18</v>
      </c>
      <c r="M6020" s="84">
        <v>1.264044943820225E-2</v>
      </c>
      <c r="N6020" s="85">
        <f t="shared" ref="N6020:N6083" si="94">E6020/L6020</f>
        <v>0</v>
      </c>
    </row>
    <row r="6021" spans="1:14" x14ac:dyDescent="0.25">
      <c r="A6021" s="1" t="s">
        <v>378</v>
      </c>
      <c r="B6021" s="1" t="s">
        <v>417</v>
      </c>
      <c r="C6021" s="1" t="s">
        <v>479</v>
      </c>
      <c r="D6021" s="83">
        <v>0</v>
      </c>
      <c r="E6021" s="83">
        <v>0</v>
      </c>
      <c r="F6021" s="83">
        <v>0</v>
      </c>
      <c r="G6021" s="83">
        <v>5</v>
      </c>
      <c r="H6021" s="83">
        <v>4</v>
      </c>
      <c r="I6021" s="83">
        <v>1</v>
      </c>
      <c r="J6021" s="83">
        <v>1</v>
      </c>
      <c r="K6021" s="83">
        <v>0</v>
      </c>
      <c r="L6021" s="83">
        <v>11</v>
      </c>
      <c r="M6021" s="84">
        <v>7.7247191011235953E-3</v>
      </c>
      <c r="N6021" s="85">
        <f t="shared" si="94"/>
        <v>0</v>
      </c>
    </row>
    <row r="6022" spans="1:14" x14ac:dyDescent="0.25">
      <c r="A6022" s="1" t="s">
        <v>378</v>
      </c>
      <c r="B6022" s="1" t="s">
        <v>417</v>
      </c>
      <c r="C6022" s="1" t="s">
        <v>480</v>
      </c>
      <c r="D6022" s="83">
        <v>0</v>
      </c>
      <c r="E6022" s="83">
        <v>0</v>
      </c>
      <c r="F6022" s="83">
        <v>0</v>
      </c>
      <c r="G6022" s="83">
        <v>0</v>
      </c>
      <c r="H6022" s="83">
        <v>3</v>
      </c>
      <c r="I6022" s="83">
        <v>1</v>
      </c>
      <c r="J6022" s="83">
        <v>6</v>
      </c>
      <c r="K6022" s="83">
        <v>1</v>
      </c>
      <c r="L6022" s="83">
        <v>11</v>
      </c>
      <c r="M6022" s="84">
        <v>7.7247191011235953E-3</v>
      </c>
      <c r="N6022" s="85">
        <f t="shared" si="94"/>
        <v>0</v>
      </c>
    </row>
    <row r="6023" spans="1:14" x14ac:dyDescent="0.25">
      <c r="A6023" s="1" t="s">
        <v>378</v>
      </c>
      <c r="B6023" s="1" t="s">
        <v>417</v>
      </c>
      <c r="C6023" s="1" t="s">
        <v>476</v>
      </c>
      <c r="D6023" s="83">
        <v>0</v>
      </c>
      <c r="E6023" s="83">
        <v>0</v>
      </c>
      <c r="F6023" s="83">
        <v>0</v>
      </c>
      <c r="G6023" s="83">
        <v>1</v>
      </c>
      <c r="H6023" s="83">
        <v>0</v>
      </c>
      <c r="I6023" s="83">
        <v>0</v>
      </c>
      <c r="J6023" s="83">
        <v>2</v>
      </c>
      <c r="K6023" s="83">
        <v>0</v>
      </c>
      <c r="L6023" s="83">
        <v>3</v>
      </c>
      <c r="M6023" s="84">
        <v>2.1067415730337078E-3</v>
      </c>
      <c r="N6023" s="85">
        <f t="shared" si="94"/>
        <v>0</v>
      </c>
    </row>
    <row r="6024" spans="1:14" x14ac:dyDescent="0.25">
      <c r="A6024" s="1" t="s">
        <v>378</v>
      </c>
      <c r="B6024" s="1" t="s">
        <v>417</v>
      </c>
      <c r="C6024" s="1" t="s">
        <v>469</v>
      </c>
      <c r="D6024" s="83">
        <v>9</v>
      </c>
      <c r="E6024" s="83">
        <v>0</v>
      </c>
      <c r="F6024" s="83">
        <v>82</v>
      </c>
      <c r="G6024" s="83">
        <v>82</v>
      </c>
      <c r="H6024" s="83">
        <v>81</v>
      </c>
      <c r="I6024" s="83">
        <v>15</v>
      </c>
      <c r="J6024" s="83">
        <v>33</v>
      </c>
      <c r="K6024" s="83">
        <v>19</v>
      </c>
      <c r="L6024" s="83">
        <v>321</v>
      </c>
      <c r="M6024" s="84">
        <v>0.22542134831460681</v>
      </c>
      <c r="N6024" s="85">
        <f t="shared" si="94"/>
        <v>0</v>
      </c>
    </row>
    <row r="6025" spans="1:14" x14ac:dyDescent="0.25">
      <c r="A6025" s="1" t="s">
        <v>378</v>
      </c>
      <c r="B6025" s="1" t="s">
        <v>417</v>
      </c>
      <c r="C6025" s="1" t="s">
        <v>470</v>
      </c>
      <c r="D6025" s="83">
        <v>1</v>
      </c>
      <c r="E6025" s="83">
        <v>0</v>
      </c>
      <c r="F6025" s="83">
        <v>0</v>
      </c>
      <c r="G6025" s="83">
        <v>32</v>
      </c>
      <c r="H6025" s="83">
        <v>30</v>
      </c>
      <c r="I6025" s="83">
        <v>19</v>
      </c>
      <c r="J6025" s="83">
        <v>19</v>
      </c>
      <c r="K6025" s="83">
        <v>19</v>
      </c>
      <c r="L6025" s="83">
        <v>120</v>
      </c>
      <c r="M6025" s="84">
        <v>8.4269662921348312E-2</v>
      </c>
      <c r="N6025" s="85">
        <f t="shared" si="94"/>
        <v>0</v>
      </c>
    </row>
    <row r="6026" spans="1:14" x14ac:dyDescent="0.25">
      <c r="A6026" s="1" t="s">
        <v>378</v>
      </c>
      <c r="B6026" s="1" t="s">
        <v>417</v>
      </c>
      <c r="C6026" s="1" t="s">
        <v>471</v>
      </c>
      <c r="D6026" s="83">
        <v>2</v>
      </c>
      <c r="E6026" s="83">
        <v>0</v>
      </c>
      <c r="F6026" s="83">
        <v>16</v>
      </c>
      <c r="G6026" s="83">
        <v>26</v>
      </c>
      <c r="H6026" s="83">
        <v>12</v>
      </c>
      <c r="I6026" s="83">
        <v>1</v>
      </c>
      <c r="J6026" s="83">
        <v>5</v>
      </c>
      <c r="K6026" s="83">
        <v>5</v>
      </c>
      <c r="L6026" s="83">
        <v>67</v>
      </c>
      <c r="M6026" s="84">
        <v>4.7050561797752813E-2</v>
      </c>
      <c r="N6026" s="85">
        <f t="shared" si="94"/>
        <v>0</v>
      </c>
    </row>
    <row r="6027" spans="1:14" x14ac:dyDescent="0.25">
      <c r="A6027" s="1" t="s">
        <v>378</v>
      </c>
      <c r="B6027" s="1" t="s">
        <v>417</v>
      </c>
      <c r="C6027" s="1" t="s">
        <v>481</v>
      </c>
      <c r="D6027" s="83">
        <v>5</v>
      </c>
      <c r="E6027" s="83">
        <v>6</v>
      </c>
      <c r="F6027" s="83">
        <v>6</v>
      </c>
      <c r="G6027" s="83">
        <v>3</v>
      </c>
      <c r="H6027" s="83">
        <v>1</v>
      </c>
      <c r="I6027" s="83">
        <v>0</v>
      </c>
      <c r="J6027" s="83">
        <v>0</v>
      </c>
      <c r="K6027" s="83">
        <v>0</v>
      </c>
      <c r="L6027" s="83">
        <v>21</v>
      </c>
      <c r="M6027" s="84">
        <v>1.4747191011235949E-2</v>
      </c>
      <c r="N6027" s="85">
        <f t="shared" si="94"/>
        <v>0.2857142857142857</v>
      </c>
    </row>
    <row r="6028" spans="1:14" x14ac:dyDescent="0.25">
      <c r="A6028" s="1" t="s">
        <v>378</v>
      </c>
      <c r="B6028" s="1" t="s">
        <v>417</v>
      </c>
      <c r="C6028" s="1" t="s">
        <v>477</v>
      </c>
      <c r="D6028" s="83">
        <v>1</v>
      </c>
      <c r="E6028" s="83">
        <v>0</v>
      </c>
      <c r="F6028" s="83">
        <v>4</v>
      </c>
      <c r="G6028" s="83">
        <v>5</v>
      </c>
      <c r="H6028" s="83">
        <v>3</v>
      </c>
      <c r="I6028" s="83">
        <v>0</v>
      </c>
      <c r="J6028" s="83">
        <v>0</v>
      </c>
      <c r="K6028" s="83">
        <v>0</v>
      </c>
      <c r="L6028" s="83">
        <v>13</v>
      </c>
      <c r="M6028" s="84">
        <v>9.1292134831460672E-3</v>
      </c>
      <c r="N6028" s="85">
        <f t="shared" si="94"/>
        <v>0</v>
      </c>
    </row>
    <row r="6029" spans="1:14" x14ac:dyDescent="0.25">
      <c r="A6029" s="1" t="s">
        <v>378</v>
      </c>
      <c r="B6029" s="1" t="s">
        <v>417</v>
      </c>
      <c r="C6029" s="1" t="s">
        <v>482</v>
      </c>
      <c r="D6029" s="83">
        <v>0</v>
      </c>
      <c r="E6029" s="83">
        <v>0</v>
      </c>
      <c r="F6029" s="83">
        <v>0</v>
      </c>
      <c r="G6029" s="83">
        <v>3</v>
      </c>
      <c r="H6029" s="83">
        <v>1</v>
      </c>
      <c r="I6029" s="83">
        <v>0</v>
      </c>
      <c r="J6029" s="83">
        <v>0</v>
      </c>
      <c r="K6029" s="83">
        <v>0</v>
      </c>
      <c r="L6029" s="83">
        <v>4</v>
      </c>
      <c r="M6029" s="84">
        <v>2.8089887640449442E-3</v>
      </c>
      <c r="N6029" s="85">
        <f t="shared" si="94"/>
        <v>0</v>
      </c>
    </row>
    <row r="6030" spans="1:14" x14ac:dyDescent="0.25">
      <c r="A6030" s="1" t="s">
        <v>378</v>
      </c>
      <c r="B6030" s="1" t="s">
        <v>417</v>
      </c>
      <c r="C6030" s="1" t="s">
        <v>478</v>
      </c>
      <c r="D6030" s="83">
        <v>3</v>
      </c>
      <c r="E6030" s="83">
        <v>0</v>
      </c>
      <c r="F6030" s="83">
        <v>1</v>
      </c>
      <c r="G6030" s="83">
        <v>1</v>
      </c>
      <c r="H6030" s="83">
        <v>0</v>
      </c>
      <c r="I6030" s="83">
        <v>0</v>
      </c>
      <c r="J6030" s="83">
        <v>0</v>
      </c>
      <c r="K6030" s="83">
        <v>0</v>
      </c>
      <c r="L6030" s="83">
        <v>5</v>
      </c>
      <c r="M6030" s="84">
        <v>3.5112359550561801E-3</v>
      </c>
      <c r="N6030" s="85">
        <f t="shared" si="94"/>
        <v>0</v>
      </c>
    </row>
    <row r="6031" spans="1:14" x14ac:dyDescent="0.25">
      <c r="A6031" s="1" t="s">
        <v>378</v>
      </c>
      <c r="B6031" s="1" t="s">
        <v>417</v>
      </c>
      <c r="C6031" s="1" t="s">
        <v>472</v>
      </c>
      <c r="D6031" s="83">
        <v>39</v>
      </c>
      <c r="E6031" s="83">
        <v>106</v>
      </c>
      <c r="F6031" s="83">
        <v>132</v>
      </c>
      <c r="G6031" s="83">
        <v>44</v>
      </c>
      <c r="H6031" s="83">
        <v>44</v>
      </c>
      <c r="I6031" s="83">
        <v>6</v>
      </c>
      <c r="J6031" s="83">
        <v>6</v>
      </c>
      <c r="K6031" s="83">
        <v>2</v>
      </c>
      <c r="L6031" s="83">
        <v>379</v>
      </c>
      <c r="M6031" s="84">
        <v>0.26615168539325851</v>
      </c>
      <c r="N6031" s="85">
        <f t="shared" si="94"/>
        <v>0.27968337730870713</v>
      </c>
    </row>
    <row r="6032" spans="1:14" x14ac:dyDescent="0.25">
      <c r="A6032" s="1" t="s">
        <v>378</v>
      </c>
      <c r="B6032" s="1" t="s">
        <v>417</v>
      </c>
      <c r="C6032" s="1" t="s">
        <v>473</v>
      </c>
      <c r="D6032" s="83">
        <v>5</v>
      </c>
      <c r="E6032" s="83">
        <v>0</v>
      </c>
      <c r="F6032" s="83">
        <v>27</v>
      </c>
      <c r="G6032" s="83">
        <v>30</v>
      </c>
      <c r="H6032" s="83">
        <v>34</v>
      </c>
      <c r="I6032" s="83">
        <v>1</v>
      </c>
      <c r="J6032" s="83">
        <v>5</v>
      </c>
      <c r="K6032" s="83">
        <v>5</v>
      </c>
      <c r="L6032" s="83">
        <v>107</v>
      </c>
      <c r="M6032" s="84">
        <v>7.514044943820225E-2</v>
      </c>
      <c r="N6032" s="85">
        <f t="shared" si="94"/>
        <v>0</v>
      </c>
    </row>
    <row r="6033" spans="1:14" x14ac:dyDescent="0.25">
      <c r="A6033" s="1" t="s">
        <v>378</v>
      </c>
      <c r="B6033" s="1" t="s">
        <v>417</v>
      </c>
      <c r="C6033" s="1" t="s">
        <v>474</v>
      </c>
      <c r="D6033" s="83">
        <v>6</v>
      </c>
      <c r="E6033" s="83">
        <v>33</v>
      </c>
      <c r="F6033" s="83">
        <v>31</v>
      </c>
      <c r="G6033" s="83">
        <v>13</v>
      </c>
      <c r="H6033" s="83">
        <v>9</v>
      </c>
      <c r="I6033" s="83">
        <v>0</v>
      </c>
      <c r="J6033" s="83">
        <v>1</v>
      </c>
      <c r="K6033" s="83">
        <v>0</v>
      </c>
      <c r="L6033" s="83">
        <v>93</v>
      </c>
      <c r="M6033" s="84">
        <v>6.5308988764044951E-2</v>
      </c>
      <c r="N6033" s="85">
        <f t="shared" si="94"/>
        <v>0.35483870967741937</v>
      </c>
    </row>
    <row r="6034" spans="1:14" x14ac:dyDescent="0.25">
      <c r="A6034" s="118" t="s">
        <v>378</v>
      </c>
      <c r="B6034" s="118" t="s">
        <v>418</v>
      </c>
      <c r="C6034" s="118" t="s">
        <v>467</v>
      </c>
      <c r="D6034" s="119">
        <v>53</v>
      </c>
      <c r="E6034" s="119">
        <v>541</v>
      </c>
      <c r="F6034" s="119">
        <v>440</v>
      </c>
      <c r="G6034" s="119">
        <v>226</v>
      </c>
      <c r="H6034" s="119">
        <v>225</v>
      </c>
      <c r="I6034" s="119">
        <v>30</v>
      </c>
      <c r="J6034" s="119">
        <v>42</v>
      </c>
      <c r="K6034" s="119">
        <v>45</v>
      </c>
      <c r="L6034" s="119">
        <v>1602</v>
      </c>
      <c r="M6034" s="120">
        <v>1</v>
      </c>
      <c r="N6034" s="117">
        <f t="shared" si="94"/>
        <v>0.33770287141073657</v>
      </c>
    </row>
    <row r="6035" spans="1:14" x14ac:dyDescent="0.25">
      <c r="A6035" s="1" t="s">
        <v>378</v>
      </c>
      <c r="B6035" s="1" t="s">
        <v>418</v>
      </c>
      <c r="C6035" s="1" t="s">
        <v>468</v>
      </c>
      <c r="D6035" s="83">
        <v>14</v>
      </c>
      <c r="E6035" s="83">
        <v>171</v>
      </c>
      <c r="F6035" s="83">
        <v>131</v>
      </c>
      <c r="G6035" s="83">
        <v>15</v>
      </c>
      <c r="H6035" s="83">
        <v>30</v>
      </c>
      <c r="I6035" s="83">
        <v>3</v>
      </c>
      <c r="J6035" s="83">
        <v>1</v>
      </c>
      <c r="K6035" s="83">
        <v>0</v>
      </c>
      <c r="L6035" s="83">
        <v>365</v>
      </c>
      <c r="M6035" s="84">
        <v>0.22784019975031211</v>
      </c>
      <c r="N6035" s="85">
        <f t="shared" si="94"/>
        <v>0.46849315068493153</v>
      </c>
    </row>
    <row r="6036" spans="1:14" x14ac:dyDescent="0.25">
      <c r="A6036" s="1" t="s">
        <v>378</v>
      </c>
      <c r="B6036" s="1" t="s">
        <v>418</v>
      </c>
      <c r="C6036" s="1" t="s">
        <v>475</v>
      </c>
      <c r="D6036" s="83">
        <v>2</v>
      </c>
      <c r="E6036" s="83">
        <v>0</v>
      </c>
      <c r="F6036" s="83">
        <v>9</v>
      </c>
      <c r="G6036" s="83">
        <v>6</v>
      </c>
      <c r="H6036" s="83">
        <v>5</v>
      </c>
      <c r="I6036" s="83">
        <v>0</v>
      </c>
      <c r="J6036" s="83">
        <v>0</v>
      </c>
      <c r="K6036" s="83">
        <v>0</v>
      </c>
      <c r="L6036" s="83">
        <v>22</v>
      </c>
      <c r="M6036" s="84">
        <v>1.3732833957553059E-2</v>
      </c>
      <c r="N6036" s="85">
        <f t="shared" si="94"/>
        <v>0</v>
      </c>
    </row>
    <row r="6037" spans="1:14" x14ac:dyDescent="0.25">
      <c r="A6037" s="1" t="s">
        <v>378</v>
      </c>
      <c r="B6037" s="1" t="s">
        <v>418</v>
      </c>
      <c r="C6037" s="1" t="s">
        <v>479</v>
      </c>
      <c r="D6037" s="83">
        <v>0</v>
      </c>
      <c r="E6037" s="83">
        <v>0</v>
      </c>
      <c r="F6037" s="83">
        <v>0</v>
      </c>
      <c r="G6037" s="83">
        <v>3</v>
      </c>
      <c r="H6037" s="83">
        <v>5</v>
      </c>
      <c r="I6037" s="83">
        <v>1</v>
      </c>
      <c r="J6037" s="83">
        <v>3</v>
      </c>
      <c r="K6037" s="83">
        <v>0</v>
      </c>
      <c r="L6037" s="83">
        <v>12</v>
      </c>
      <c r="M6037" s="84">
        <v>7.4906367041198503E-3</v>
      </c>
      <c r="N6037" s="85">
        <f t="shared" si="94"/>
        <v>0</v>
      </c>
    </row>
    <row r="6038" spans="1:14" x14ac:dyDescent="0.25">
      <c r="A6038" s="1" t="s">
        <v>378</v>
      </c>
      <c r="B6038" s="1" t="s">
        <v>418</v>
      </c>
      <c r="C6038" s="1" t="s">
        <v>480</v>
      </c>
      <c r="D6038" s="83">
        <v>0</v>
      </c>
      <c r="E6038" s="83">
        <v>0</v>
      </c>
      <c r="F6038" s="83">
        <v>0</v>
      </c>
      <c r="G6038" s="83">
        <v>0</v>
      </c>
      <c r="H6038" s="83">
        <v>0</v>
      </c>
      <c r="I6038" s="83">
        <v>0</v>
      </c>
      <c r="J6038" s="83">
        <v>1</v>
      </c>
      <c r="K6038" s="83">
        <v>1</v>
      </c>
      <c r="L6038" s="83">
        <v>2</v>
      </c>
      <c r="M6038" s="84">
        <v>1.2484394506866419E-3</v>
      </c>
      <c r="N6038" s="85">
        <f t="shared" si="94"/>
        <v>0</v>
      </c>
    </row>
    <row r="6039" spans="1:14" x14ac:dyDescent="0.25">
      <c r="A6039" s="1" t="s">
        <v>378</v>
      </c>
      <c r="B6039" s="1" t="s">
        <v>418</v>
      </c>
      <c r="C6039" s="1" t="s">
        <v>476</v>
      </c>
      <c r="D6039" s="83">
        <v>0</v>
      </c>
      <c r="E6039" s="83">
        <v>0</v>
      </c>
      <c r="F6039" s="83">
        <v>0</v>
      </c>
      <c r="G6039" s="83">
        <v>4</v>
      </c>
      <c r="H6039" s="83">
        <v>1</v>
      </c>
      <c r="I6039" s="83">
        <v>0</v>
      </c>
      <c r="J6039" s="83">
        <v>3</v>
      </c>
      <c r="K6039" s="83">
        <v>0</v>
      </c>
      <c r="L6039" s="83">
        <v>8</v>
      </c>
      <c r="M6039" s="84">
        <v>4.9937578027465668E-3</v>
      </c>
      <c r="N6039" s="85">
        <f t="shared" si="94"/>
        <v>0</v>
      </c>
    </row>
    <row r="6040" spans="1:14" x14ac:dyDescent="0.25">
      <c r="A6040" s="1" t="s">
        <v>378</v>
      </c>
      <c r="B6040" s="1" t="s">
        <v>418</v>
      </c>
      <c r="C6040" s="1" t="s">
        <v>469</v>
      </c>
      <c r="D6040" s="83">
        <v>3</v>
      </c>
      <c r="E6040" s="83">
        <v>4</v>
      </c>
      <c r="F6040" s="83">
        <v>86</v>
      </c>
      <c r="G6040" s="83">
        <v>73</v>
      </c>
      <c r="H6040" s="83">
        <v>95</v>
      </c>
      <c r="I6040" s="83">
        <v>9</v>
      </c>
      <c r="J6040" s="83">
        <v>16</v>
      </c>
      <c r="K6040" s="83">
        <v>16</v>
      </c>
      <c r="L6040" s="83">
        <v>302</v>
      </c>
      <c r="M6040" s="84">
        <v>0.18851435705368291</v>
      </c>
      <c r="N6040" s="85">
        <f t="shared" si="94"/>
        <v>1.3245033112582781E-2</v>
      </c>
    </row>
    <row r="6041" spans="1:14" x14ac:dyDescent="0.25">
      <c r="A6041" s="1" t="s">
        <v>378</v>
      </c>
      <c r="B6041" s="1" t="s">
        <v>418</v>
      </c>
      <c r="C6041" s="1" t="s">
        <v>470</v>
      </c>
      <c r="D6041" s="83">
        <v>0</v>
      </c>
      <c r="E6041" s="83">
        <v>0</v>
      </c>
      <c r="F6041" s="83">
        <v>0</v>
      </c>
      <c r="G6041" s="83">
        <v>36</v>
      </c>
      <c r="H6041" s="83">
        <v>14</v>
      </c>
      <c r="I6041" s="83">
        <v>8</v>
      </c>
      <c r="J6041" s="83">
        <v>12</v>
      </c>
      <c r="K6041" s="83">
        <v>24</v>
      </c>
      <c r="L6041" s="83">
        <v>94</v>
      </c>
      <c r="M6041" s="84">
        <v>5.867665418227215E-2</v>
      </c>
      <c r="N6041" s="85">
        <f t="shared" si="94"/>
        <v>0</v>
      </c>
    </row>
    <row r="6042" spans="1:14" x14ac:dyDescent="0.25">
      <c r="A6042" s="1" t="s">
        <v>378</v>
      </c>
      <c r="B6042" s="1" t="s">
        <v>418</v>
      </c>
      <c r="C6042" s="1" t="s">
        <v>471</v>
      </c>
      <c r="D6042" s="83">
        <v>0</v>
      </c>
      <c r="E6042" s="83">
        <v>0</v>
      </c>
      <c r="F6042" s="83">
        <v>14</v>
      </c>
      <c r="G6042" s="83">
        <v>22</v>
      </c>
      <c r="H6042" s="83">
        <v>11</v>
      </c>
      <c r="I6042" s="83">
        <v>1</v>
      </c>
      <c r="J6042" s="83">
        <v>0</v>
      </c>
      <c r="K6042" s="83">
        <v>2</v>
      </c>
      <c r="L6042" s="83">
        <v>50</v>
      </c>
      <c r="M6042" s="84">
        <v>3.1210986267166039E-2</v>
      </c>
      <c r="N6042" s="85">
        <f t="shared" si="94"/>
        <v>0</v>
      </c>
    </row>
    <row r="6043" spans="1:14" x14ac:dyDescent="0.25">
      <c r="A6043" s="1" t="s">
        <v>378</v>
      </c>
      <c r="B6043" s="1" t="s">
        <v>418</v>
      </c>
      <c r="C6043" s="1" t="s">
        <v>481</v>
      </c>
      <c r="D6043" s="83">
        <v>1</v>
      </c>
      <c r="E6043" s="83">
        <v>33</v>
      </c>
      <c r="F6043" s="83">
        <v>7</v>
      </c>
      <c r="G6043" s="83">
        <v>3</v>
      </c>
      <c r="H6043" s="83">
        <v>0</v>
      </c>
      <c r="I6043" s="83">
        <v>1</v>
      </c>
      <c r="J6043" s="83">
        <v>0</v>
      </c>
      <c r="K6043" s="83">
        <v>0</v>
      </c>
      <c r="L6043" s="83">
        <v>45</v>
      </c>
      <c r="M6043" s="84">
        <v>2.8089887640449441E-2</v>
      </c>
      <c r="N6043" s="85">
        <f t="shared" si="94"/>
        <v>0.73333333333333328</v>
      </c>
    </row>
    <row r="6044" spans="1:14" x14ac:dyDescent="0.25">
      <c r="A6044" s="1" t="s">
        <v>378</v>
      </c>
      <c r="B6044" s="1" t="s">
        <v>418</v>
      </c>
      <c r="C6044" s="1" t="s">
        <v>477</v>
      </c>
      <c r="D6044" s="83">
        <v>1</v>
      </c>
      <c r="E6044" s="83">
        <v>0</v>
      </c>
      <c r="F6044" s="83">
        <v>8</v>
      </c>
      <c r="G6044" s="83">
        <v>4</v>
      </c>
      <c r="H6044" s="83">
        <v>0</v>
      </c>
      <c r="I6044" s="83">
        <v>0</v>
      </c>
      <c r="J6044" s="83">
        <v>0</v>
      </c>
      <c r="K6044" s="83">
        <v>0</v>
      </c>
      <c r="L6044" s="83">
        <v>13</v>
      </c>
      <c r="M6044" s="84">
        <v>8.1148564294631718E-3</v>
      </c>
      <c r="N6044" s="85">
        <f t="shared" si="94"/>
        <v>0</v>
      </c>
    </row>
    <row r="6045" spans="1:14" x14ac:dyDescent="0.25">
      <c r="A6045" s="1" t="s">
        <v>378</v>
      </c>
      <c r="B6045" s="1" t="s">
        <v>418</v>
      </c>
      <c r="C6045" s="1" t="s">
        <v>482</v>
      </c>
      <c r="D6045" s="83">
        <v>0</v>
      </c>
      <c r="E6045" s="83">
        <v>0</v>
      </c>
      <c r="F6045" s="83">
        <v>0</v>
      </c>
      <c r="G6045" s="83">
        <v>1</v>
      </c>
      <c r="H6045" s="83">
        <v>3</v>
      </c>
      <c r="I6045" s="83">
        <v>1</v>
      </c>
      <c r="J6045" s="83">
        <v>0</v>
      </c>
      <c r="K6045" s="83">
        <v>0</v>
      </c>
      <c r="L6045" s="83">
        <v>5</v>
      </c>
      <c r="M6045" s="84">
        <v>3.1210986267166041E-3</v>
      </c>
      <c r="N6045" s="85">
        <f t="shared" si="94"/>
        <v>0</v>
      </c>
    </row>
    <row r="6046" spans="1:14" x14ac:dyDescent="0.25">
      <c r="A6046" s="1" t="s">
        <v>378</v>
      </c>
      <c r="B6046" s="1" t="s">
        <v>418</v>
      </c>
      <c r="C6046" s="1" t="s">
        <v>478</v>
      </c>
      <c r="D6046" s="83">
        <v>0</v>
      </c>
      <c r="E6046" s="83">
        <v>0</v>
      </c>
      <c r="F6046" s="83">
        <v>8</v>
      </c>
      <c r="G6046" s="83">
        <v>2</v>
      </c>
      <c r="H6046" s="83">
        <v>1</v>
      </c>
      <c r="I6046" s="83">
        <v>1</v>
      </c>
      <c r="J6046" s="83">
        <v>0</v>
      </c>
      <c r="K6046" s="83">
        <v>0</v>
      </c>
      <c r="L6046" s="83">
        <v>12</v>
      </c>
      <c r="M6046" s="84">
        <v>7.4906367041198503E-3</v>
      </c>
      <c r="N6046" s="85">
        <f t="shared" si="94"/>
        <v>0</v>
      </c>
    </row>
    <row r="6047" spans="1:14" x14ac:dyDescent="0.25">
      <c r="A6047" s="1" t="s">
        <v>378</v>
      </c>
      <c r="B6047" s="1" t="s">
        <v>418</v>
      </c>
      <c r="C6047" s="1" t="s">
        <v>472</v>
      </c>
      <c r="D6047" s="83">
        <v>21</v>
      </c>
      <c r="E6047" s="83">
        <v>261</v>
      </c>
      <c r="F6047" s="83">
        <v>128</v>
      </c>
      <c r="G6047" s="83">
        <v>33</v>
      </c>
      <c r="H6047" s="83">
        <v>33</v>
      </c>
      <c r="I6047" s="83">
        <v>2</v>
      </c>
      <c r="J6047" s="83">
        <v>4</v>
      </c>
      <c r="K6047" s="83">
        <v>2</v>
      </c>
      <c r="L6047" s="83">
        <v>484</v>
      </c>
      <c r="M6047" s="84">
        <v>0.30212234706616731</v>
      </c>
      <c r="N6047" s="85">
        <f t="shared" si="94"/>
        <v>0.53925619834710747</v>
      </c>
    </row>
    <row r="6048" spans="1:14" x14ac:dyDescent="0.25">
      <c r="A6048" s="1" t="s">
        <v>378</v>
      </c>
      <c r="B6048" s="1" t="s">
        <v>418</v>
      </c>
      <c r="C6048" s="1" t="s">
        <v>473</v>
      </c>
      <c r="D6048" s="83">
        <v>6</v>
      </c>
      <c r="E6048" s="83">
        <v>2</v>
      </c>
      <c r="F6048" s="83">
        <v>25</v>
      </c>
      <c r="G6048" s="83">
        <v>17</v>
      </c>
      <c r="H6048" s="83">
        <v>24</v>
      </c>
      <c r="I6048" s="83">
        <v>3</v>
      </c>
      <c r="J6048" s="83">
        <v>2</v>
      </c>
      <c r="K6048" s="83">
        <v>0</v>
      </c>
      <c r="L6048" s="83">
        <v>79</v>
      </c>
      <c r="M6048" s="84">
        <v>4.931335830212235E-2</v>
      </c>
      <c r="N6048" s="85">
        <f t="shared" si="94"/>
        <v>2.5316455696202531E-2</v>
      </c>
    </row>
    <row r="6049" spans="1:14" x14ac:dyDescent="0.25">
      <c r="A6049" s="1" t="s">
        <v>378</v>
      </c>
      <c r="B6049" s="1" t="s">
        <v>418</v>
      </c>
      <c r="C6049" s="1" t="s">
        <v>474</v>
      </c>
      <c r="D6049" s="83">
        <v>5</v>
      </c>
      <c r="E6049" s="83">
        <v>70</v>
      </c>
      <c r="F6049" s="83">
        <v>24</v>
      </c>
      <c r="G6049" s="83">
        <v>7</v>
      </c>
      <c r="H6049" s="83">
        <v>3</v>
      </c>
      <c r="I6049" s="83">
        <v>0</v>
      </c>
      <c r="J6049" s="83">
        <v>0</v>
      </c>
      <c r="K6049" s="83">
        <v>0</v>
      </c>
      <c r="L6049" s="83">
        <v>109</v>
      </c>
      <c r="M6049" s="84">
        <v>6.8039950062421972E-2</v>
      </c>
      <c r="N6049" s="85">
        <f t="shared" si="94"/>
        <v>0.64220183486238536</v>
      </c>
    </row>
    <row r="6050" spans="1:14" x14ac:dyDescent="0.25">
      <c r="A6050" s="118" t="s">
        <v>378</v>
      </c>
      <c r="B6050" s="118" t="s">
        <v>419</v>
      </c>
      <c r="C6050" s="118" t="s">
        <v>467</v>
      </c>
      <c r="D6050" s="119">
        <v>123</v>
      </c>
      <c r="E6050" s="119">
        <v>242</v>
      </c>
      <c r="F6050" s="119">
        <v>296</v>
      </c>
      <c r="G6050" s="119">
        <v>218</v>
      </c>
      <c r="H6050" s="119">
        <v>206</v>
      </c>
      <c r="I6050" s="119">
        <v>43</v>
      </c>
      <c r="J6050" s="119">
        <v>66</v>
      </c>
      <c r="K6050" s="119">
        <v>36</v>
      </c>
      <c r="L6050" s="119">
        <v>1230</v>
      </c>
      <c r="M6050" s="120">
        <v>1</v>
      </c>
      <c r="N6050" s="117">
        <f t="shared" si="94"/>
        <v>0.1967479674796748</v>
      </c>
    </row>
    <row r="6051" spans="1:14" x14ac:dyDescent="0.25">
      <c r="A6051" s="1" t="s">
        <v>378</v>
      </c>
      <c r="B6051" s="1" t="s">
        <v>419</v>
      </c>
      <c r="C6051" s="1" t="s">
        <v>468</v>
      </c>
      <c r="D6051" s="83">
        <v>28</v>
      </c>
      <c r="E6051" s="83">
        <v>66</v>
      </c>
      <c r="F6051" s="83">
        <v>69</v>
      </c>
      <c r="G6051" s="83">
        <v>16</v>
      </c>
      <c r="H6051" s="83">
        <v>25</v>
      </c>
      <c r="I6051" s="83">
        <v>1</v>
      </c>
      <c r="J6051" s="83">
        <v>3</v>
      </c>
      <c r="K6051" s="83">
        <v>0</v>
      </c>
      <c r="L6051" s="83">
        <v>208</v>
      </c>
      <c r="M6051" s="84">
        <v>0.16910569105691059</v>
      </c>
      <c r="N6051" s="85">
        <f t="shared" si="94"/>
        <v>0.31730769230769229</v>
      </c>
    </row>
    <row r="6052" spans="1:14" x14ac:dyDescent="0.25">
      <c r="A6052" s="1" t="s">
        <v>378</v>
      </c>
      <c r="B6052" s="1" t="s">
        <v>419</v>
      </c>
      <c r="C6052" s="1" t="s">
        <v>475</v>
      </c>
      <c r="D6052" s="83">
        <v>2</v>
      </c>
      <c r="E6052" s="83">
        <v>0</v>
      </c>
      <c r="F6052" s="83">
        <v>6</v>
      </c>
      <c r="G6052" s="83">
        <v>6</v>
      </c>
      <c r="H6052" s="83">
        <v>4</v>
      </c>
      <c r="I6052" s="83">
        <v>0</v>
      </c>
      <c r="J6052" s="83">
        <v>3</v>
      </c>
      <c r="K6052" s="83">
        <v>0</v>
      </c>
      <c r="L6052" s="83">
        <v>21</v>
      </c>
      <c r="M6052" s="84">
        <v>1.7073170731707318E-2</v>
      </c>
      <c r="N6052" s="85">
        <f t="shared" si="94"/>
        <v>0</v>
      </c>
    </row>
    <row r="6053" spans="1:14" x14ac:dyDescent="0.25">
      <c r="A6053" s="1" t="s">
        <v>378</v>
      </c>
      <c r="B6053" s="1" t="s">
        <v>419</v>
      </c>
      <c r="C6053" s="1" t="s">
        <v>479</v>
      </c>
      <c r="D6053" s="83">
        <v>2</v>
      </c>
      <c r="E6053" s="83">
        <v>0</v>
      </c>
      <c r="F6053" s="83">
        <v>0</v>
      </c>
      <c r="G6053" s="83">
        <v>4</v>
      </c>
      <c r="H6053" s="83">
        <v>2</v>
      </c>
      <c r="I6053" s="83">
        <v>2</v>
      </c>
      <c r="J6053" s="83">
        <v>4</v>
      </c>
      <c r="K6053" s="83">
        <v>0</v>
      </c>
      <c r="L6053" s="83">
        <v>14</v>
      </c>
      <c r="M6053" s="84">
        <v>1.1382113821138211E-2</v>
      </c>
      <c r="N6053" s="85">
        <f t="shared" si="94"/>
        <v>0</v>
      </c>
    </row>
    <row r="6054" spans="1:14" x14ac:dyDescent="0.25">
      <c r="A6054" s="1" t="s">
        <v>378</v>
      </c>
      <c r="B6054" s="1" t="s">
        <v>419</v>
      </c>
      <c r="C6054" s="1" t="s">
        <v>480</v>
      </c>
      <c r="D6054" s="83">
        <v>0</v>
      </c>
      <c r="E6054" s="83">
        <v>0</v>
      </c>
      <c r="F6054" s="83">
        <v>0</v>
      </c>
      <c r="G6054" s="83">
        <v>0</v>
      </c>
      <c r="H6054" s="83">
        <v>0</v>
      </c>
      <c r="I6054" s="83">
        <v>0</v>
      </c>
      <c r="J6054" s="83">
        <v>4</v>
      </c>
      <c r="K6054" s="83">
        <v>1</v>
      </c>
      <c r="L6054" s="83">
        <v>5</v>
      </c>
      <c r="M6054" s="84">
        <v>4.0650406504065036E-3</v>
      </c>
      <c r="N6054" s="85">
        <f t="shared" si="94"/>
        <v>0</v>
      </c>
    </row>
    <row r="6055" spans="1:14" x14ac:dyDescent="0.25">
      <c r="A6055" s="1" t="s">
        <v>378</v>
      </c>
      <c r="B6055" s="1" t="s">
        <v>419</v>
      </c>
      <c r="C6055" s="1" t="s">
        <v>476</v>
      </c>
      <c r="D6055" s="83">
        <v>1</v>
      </c>
      <c r="E6055" s="83">
        <v>0</v>
      </c>
      <c r="F6055" s="83">
        <v>0</v>
      </c>
      <c r="G6055" s="83">
        <v>1</v>
      </c>
      <c r="H6055" s="83">
        <v>1</v>
      </c>
      <c r="I6055" s="83">
        <v>0</v>
      </c>
      <c r="J6055" s="83">
        <v>2</v>
      </c>
      <c r="K6055" s="83">
        <v>0</v>
      </c>
      <c r="L6055" s="83">
        <v>5</v>
      </c>
      <c r="M6055" s="84">
        <v>4.0650406504065036E-3</v>
      </c>
      <c r="N6055" s="85">
        <f t="shared" si="94"/>
        <v>0</v>
      </c>
    </row>
    <row r="6056" spans="1:14" x14ac:dyDescent="0.25">
      <c r="A6056" s="1" t="s">
        <v>378</v>
      </c>
      <c r="B6056" s="1" t="s">
        <v>419</v>
      </c>
      <c r="C6056" s="1" t="s">
        <v>469</v>
      </c>
      <c r="D6056" s="83">
        <v>19</v>
      </c>
      <c r="E6056" s="83">
        <v>4</v>
      </c>
      <c r="F6056" s="83">
        <v>80</v>
      </c>
      <c r="G6056" s="83">
        <v>81</v>
      </c>
      <c r="H6056" s="83">
        <v>81</v>
      </c>
      <c r="I6056" s="83">
        <v>18</v>
      </c>
      <c r="J6056" s="83">
        <v>17</v>
      </c>
      <c r="K6056" s="83">
        <v>14</v>
      </c>
      <c r="L6056" s="83">
        <v>314</v>
      </c>
      <c r="M6056" s="84">
        <v>0.25528455284552848</v>
      </c>
      <c r="N6056" s="85">
        <f t="shared" si="94"/>
        <v>1.2738853503184714E-2</v>
      </c>
    </row>
    <row r="6057" spans="1:14" x14ac:dyDescent="0.25">
      <c r="A6057" s="1" t="s">
        <v>378</v>
      </c>
      <c r="B6057" s="1" t="s">
        <v>419</v>
      </c>
      <c r="C6057" s="1" t="s">
        <v>470</v>
      </c>
      <c r="D6057" s="83">
        <v>1</v>
      </c>
      <c r="E6057" s="83">
        <v>3</v>
      </c>
      <c r="F6057" s="83">
        <v>1</v>
      </c>
      <c r="G6057" s="83">
        <v>34</v>
      </c>
      <c r="H6057" s="83">
        <v>18</v>
      </c>
      <c r="I6057" s="83">
        <v>15</v>
      </c>
      <c r="J6057" s="83">
        <v>20</v>
      </c>
      <c r="K6057" s="83">
        <v>16</v>
      </c>
      <c r="L6057" s="83">
        <v>108</v>
      </c>
      <c r="M6057" s="84">
        <v>8.7804878048780483E-2</v>
      </c>
      <c r="N6057" s="85">
        <f t="shared" si="94"/>
        <v>2.7777777777777776E-2</v>
      </c>
    </row>
    <row r="6058" spans="1:14" x14ac:dyDescent="0.25">
      <c r="A6058" s="1" t="s">
        <v>378</v>
      </c>
      <c r="B6058" s="1" t="s">
        <v>419</v>
      </c>
      <c r="C6058" s="1" t="s">
        <v>471</v>
      </c>
      <c r="D6058" s="83">
        <v>2</v>
      </c>
      <c r="E6058" s="83">
        <v>2</v>
      </c>
      <c r="F6058" s="83">
        <v>11</v>
      </c>
      <c r="G6058" s="83">
        <v>23</v>
      </c>
      <c r="H6058" s="83">
        <v>13</v>
      </c>
      <c r="I6058" s="83">
        <v>1</v>
      </c>
      <c r="J6058" s="83">
        <v>3</v>
      </c>
      <c r="K6058" s="83">
        <v>1</v>
      </c>
      <c r="L6058" s="83">
        <v>56</v>
      </c>
      <c r="M6058" s="84">
        <v>4.5528455284552849E-2</v>
      </c>
      <c r="N6058" s="85">
        <f t="shared" si="94"/>
        <v>3.5714285714285712E-2</v>
      </c>
    </row>
    <row r="6059" spans="1:14" x14ac:dyDescent="0.25">
      <c r="A6059" s="1" t="s">
        <v>378</v>
      </c>
      <c r="B6059" s="1" t="s">
        <v>419</v>
      </c>
      <c r="C6059" s="1" t="s">
        <v>481</v>
      </c>
      <c r="D6059" s="83">
        <v>1</v>
      </c>
      <c r="E6059" s="83">
        <v>11</v>
      </c>
      <c r="F6059" s="83">
        <v>6</v>
      </c>
      <c r="G6059" s="83">
        <v>2</v>
      </c>
      <c r="H6059" s="83">
        <v>0</v>
      </c>
      <c r="I6059" s="83">
        <v>0</v>
      </c>
      <c r="J6059" s="83">
        <v>0</v>
      </c>
      <c r="K6059" s="83">
        <v>0</v>
      </c>
      <c r="L6059" s="83">
        <v>20</v>
      </c>
      <c r="M6059" s="84">
        <v>1.6260162601626021E-2</v>
      </c>
      <c r="N6059" s="85">
        <f t="shared" si="94"/>
        <v>0.55000000000000004</v>
      </c>
    </row>
    <row r="6060" spans="1:14" x14ac:dyDescent="0.25">
      <c r="A6060" s="1" t="s">
        <v>378</v>
      </c>
      <c r="B6060" s="1" t="s">
        <v>419</v>
      </c>
      <c r="C6060" s="1" t="s">
        <v>477</v>
      </c>
      <c r="D6060" s="83">
        <v>2</v>
      </c>
      <c r="E6060" s="83">
        <v>0</v>
      </c>
      <c r="F6060" s="83">
        <v>8</v>
      </c>
      <c r="G6060" s="83">
        <v>2</v>
      </c>
      <c r="H6060" s="83">
        <v>3</v>
      </c>
      <c r="I6060" s="83">
        <v>0</v>
      </c>
      <c r="J6060" s="83">
        <v>1</v>
      </c>
      <c r="K6060" s="83">
        <v>0</v>
      </c>
      <c r="L6060" s="83">
        <v>16</v>
      </c>
      <c r="M6060" s="84">
        <v>1.300813008130081E-2</v>
      </c>
      <c r="N6060" s="85">
        <f t="shared" si="94"/>
        <v>0</v>
      </c>
    </row>
    <row r="6061" spans="1:14" x14ac:dyDescent="0.25">
      <c r="A6061" s="1" t="s">
        <v>378</v>
      </c>
      <c r="B6061" s="1" t="s">
        <v>419</v>
      </c>
      <c r="C6061" s="1" t="s">
        <v>482</v>
      </c>
      <c r="D6061" s="83">
        <v>0</v>
      </c>
      <c r="E6061" s="83">
        <v>0</v>
      </c>
      <c r="F6061" s="83">
        <v>1</v>
      </c>
      <c r="G6061" s="83">
        <v>4</v>
      </c>
      <c r="H6061" s="83">
        <v>1</v>
      </c>
      <c r="I6061" s="83">
        <v>1</v>
      </c>
      <c r="J6061" s="83">
        <v>0</v>
      </c>
      <c r="K6061" s="83">
        <v>0</v>
      </c>
      <c r="L6061" s="83">
        <v>7</v>
      </c>
      <c r="M6061" s="84">
        <v>5.6910569105691061E-3</v>
      </c>
      <c r="N6061" s="85">
        <f t="shared" si="94"/>
        <v>0</v>
      </c>
    </row>
    <row r="6062" spans="1:14" x14ac:dyDescent="0.25">
      <c r="A6062" s="1" t="s">
        <v>378</v>
      </c>
      <c r="B6062" s="1" t="s">
        <v>419</v>
      </c>
      <c r="C6062" s="1" t="s">
        <v>478</v>
      </c>
      <c r="D6062" s="83">
        <v>1</v>
      </c>
      <c r="E6062" s="83">
        <v>0</v>
      </c>
      <c r="F6062" s="83">
        <v>2</v>
      </c>
      <c r="G6062" s="83">
        <v>1</v>
      </c>
      <c r="H6062" s="83">
        <v>1</v>
      </c>
      <c r="I6062" s="83">
        <v>0</v>
      </c>
      <c r="J6062" s="83">
        <v>0</v>
      </c>
      <c r="K6062" s="83">
        <v>0</v>
      </c>
      <c r="L6062" s="83">
        <v>5</v>
      </c>
      <c r="M6062" s="84">
        <v>4.0650406504065036E-3</v>
      </c>
      <c r="N6062" s="85">
        <f t="shared" si="94"/>
        <v>0</v>
      </c>
    </row>
    <row r="6063" spans="1:14" x14ac:dyDescent="0.25">
      <c r="A6063" s="1" t="s">
        <v>378</v>
      </c>
      <c r="B6063" s="1" t="s">
        <v>419</v>
      </c>
      <c r="C6063" s="1" t="s">
        <v>472</v>
      </c>
      <c r="D6063" s="83">
        <v>40</v>
      </c>
      <c r="E6063" s="83">
        <v>127</v>
      </c>
      <c r="F6063" s="83">
        <v>73</v>
      </c>
      <c r="G6063" s="83">
        <v>31</v>
      </c>
      <c r="H6063" s="83">
        <v>22</v>
      </c>
      <c r="I6063" s="83">
        <v>2</v>
      </c>
      <c r="J6063" s="83">
        <v>5</v>
      </c>
      <c r="K6063" s="83">
        <v>1</v>
      </c>
      <c r="L6063" s="83">
        <v>301</v>
      </c>
      <c r="M6063" s="84">
        <v>0.24471544715447149</v>
      </c>
      <c r="N6063" s="85">
        <f t="shared" si="94"/>
        <v>0.42192691029900331</v>
      </c>
    </row>
    <row r="6064" spans="1:14" x14ac:dyDescent="0.25">
      <c r="A6064" s="1" t="s">
        <v>378</v>
      </c>
      <c r="B6064" s="1" t="s">
        <v>419</v>
      </c>
      <c r="C6064" s="1" t="s">
        <v>473</v>
      </c>
      <c r="D6064" s="83">
        <v>16</v>
      </c>
      <c r="E6064" s="83">
        <v>3</v>
      </c>
      <c r="F6064" s="83">
        <v>19</v>
      </c>
      <c r="G6064" s="83">
        <v>12</v>
      </c>
      <c r="H6064" s="83">
        <v>28</v>
      </c>
      <c r="I6064" s="83">
        <v>3</v>
      </c>
      <c r="J6064" s="83">
        <v>4</v>
      </c>
      <c r="K6064" s="83">
        <v>3</v>
      </c>
      <c r="L6064" s="83">
        <v>88</v>
      </c>
      <c r="M6064" s="84">
        <v>7.1544715447154475E-2</v>
      </c>
      <c r="N6064" s="85">
        <f t="shared" si="94"/>
        <v>3.4090909090909088E-2</v>
      </c>
    </row>
    <row r="6065" spans="1:14" x14ac:dyDescent="0.25">
      <c r="A6065" s="1" t="s">
        <v>378</v>
      </c>
      <c r="B6065" s="1" t="s">
        <v>419</v>
      </c>
      <c r="C6065" s="1" t="s">
        <v>474</v>
      </c>
      <c r="D6065" s="83">
        <v>8</v>
      </c>
      <c r="E6065" s="83">
        <v>26</v>
      </c>
      <c r="F6065" s="83">
        <v>20</v>
      </c>
      <c r="G6065" s="83">
        <v>1</v>
      </c>
      <c r="H6065" s="83">
        <v>7</v>
      </c>
      <c r="I6065" s="83">
        <v>0</v>
      </c>
      <c r="J6065" s="83">
        <v>0</v>
      </c>
      <c r="K6065" s="83">
        <v>0</v>
      </c>
      <c r="L6065" s="83">
        <v>62</v>
      </c>
      <c r="M6065" s="84">
        <v>5.0406504065040651E-2</v>
      </c>
      <c r="N6065" s="85">
        <f t="shared" si="94"/>
        <v>0.41935483870967744</v>
      </c>
    </row>
    <row r="6066" spans="1:14" x14ac:dyDescent="0.25">
      <c r="A6066" s="118" t="s">
        <v>378</v>
      </c>
      <c r="B6066" s="118" t="s">
        <v>617</v>
      </c>
      <c r="C6066" s="118" t="s">
        <v>467</v>
      </c>
      <c r="D6066" s="119">
        <v>19</v>
      </c>
      <c r="E6066" s="119">
        <v>76</v>
      </c>
      <c r="F6066" s="119">
        <v>110</v>
      </c>
      <c r="G6066" s="119">
        <v>82</v>
      </c>
      <c r="H6066" s="119">
        <v>55</v>
      </c>
      <c r="I6066" s="119">
        <v>13</v>
      </c>
      <c r="J6066" s="119">
        <v>18</v>
      </c>
      <c r="K6066" s="119">
        <v>10</v>
      </c>
      <c r="L6066" s="119">
        <v>383</v>
      </c>
      <c r="M6066" s="120">
        <v>1</v>
      </c>
      <c r="N6066" s="117">
        <f t="shared" si="94"/>
        <v>0.19843342036553524</v>
      </c>
    </row>
    <row r="6067" spans="1:14" x14ac:dyDescent="0.25">
      <c r="A6067" s="1" t="s">
        <v>378</v>
      </c>
      <c r="B6067" s="1" t="s">
        <v>617</v>
      </c>
      <c r="C6067" s="1" t="s">
        <v>468</v>
      </c>
      <c r="D6067" s="83">
        <v>5</v>
      </c>
      <c r="E6067" s="83">
        <v>17</v>
      </c>
      <c r="F6067" s="83">
        <v>23</v>
      </c>
      <c r="G6067" s="83">
        <v>5</v>
      </c>
      <c r="H6067" s="83">
        <v>6</v>
      </c>
      <c r="I6067" s="83">
        <v>0</v>
      </c>
      <c r="J6067" s="83">
        <v>1</v>
      </c>
      <c r="K6067" s="83">
        <v>0</v>
      </c>
      <c r="L6067" s="83">
        <v>57</v>
      </c>
      <c r="M6067" s="84">
        <v>0.1488250652741514</v>
      </c>
      <c r="N6067" s="85">
        <f t="shared" si="94"/>
        <v>0.2982456140350877</v>
      </c>
    </row>
    <row r="6068" spans="1:14" x14ac:dyDescent="0.25">
      <c r="A6068" s="1" t="s">
        <v>378</v>
      </c>
      <c r="B6068" s="1" t="s">
        <v>617</v>
      </c>
      <c r="C6068" s="1" t="s">
        <v>475</v>
      </c>
      <c r="D6068" s="83">
        <v>1</v>
      </c>
      <c r="E6068" s="83">
        <v>0</v>
      </c>
      <c r="F6068" s="83">
        <v>3</v>
      </c>
      <c r="G6068" s="83">
        <v>6</v>
      </c>
      <c r="H6068" s="83">
        <v>5</v>
      </c>
      <c r="I6068" s="83">
        <v>0</v>
      </c>
      <c r="J6068" s="83">
        <v>0</v>
      </c>
      <c r="K6068" s="83">
        <v>0</v>
      </c>
      <c r="L6068" s="83">
        <v>15</v>
      </c>
      <c r="M6068" s="84">
        <v>3.91644908616188E-2</v>
      </c>
      <c r="N6068" s="85">
        <f t="shared" si="94"/>
        <v>0</v>
      </c>
    </row>
    <row r="6069" spans="1:14" x14ac:dyDescent="0.25">
      <c r="A6069" s="1" t="s">
        <v>378</v>
      </c>
      <c r="B6069" s="1" t="s">
        <v>617</v>
      </c>
      <c r="C6069" s="1" t="s">
        <v>479</v>
      </c>
      <c r="D6069" s="83">
        <v>0</v>
      </c>
      <c r="E6069" s="83">
        <v>1</v>
      </c>
      <c r="F6069" s="83">
        <v>0</v>
      </c>
      <c r="G6069" s="83">
        <v>6</v>
      </c>
      <c r="H6069" s="83">
        <v>5</v>
      </c>
      <c r="I6069" s="83">
        <v>2</v>
      </c>
      <c r="J6069" s="83">
        <v>0</v>
      </c>
      <c r="K6069" s="83">
        <v>1</v>
      </c>
      <c r="L6069" s="83">
        <v>15</v>
      </c>
      <c r="M6069" s="84">
        <v>3.91644908616188E-2</v>
      </c>
      <c r="N6069" s="85">
        <f t="shared" si="94"/>
        <v>6.6666666666666666E-2</v>
      </c>
    </row>
    <row r="6070" spans="1:14" x14ac:dyDescent="0.25">
      <c r="A6070" s="1" t="s">
        <v>378</v>
      </c>
      <c r="B6070" s="1" t="s">
        <v>617</v>
      </c>
      <c r="C6070" s="1" t="s">
        <v>480</v>
      </c>
      <c r="D6070" s="83">
        <v>0</v>
      </c>
      <c r="E6070" s="83">
        <v>0</v>
      </c>
      <c r="F6070" s="83">
        <v>0</v>
      </c>
      <c r="G6070" s="83">
        <v>0</v>
      </c>
      <c r="H6070" s="83">
        <v>0</v>
      </c>
      <c r="I6070" s="83">
        <v>0</v>
      </c>
      <c r="J6070" s="83">
        <v>3</v>
      </c>
      <c r="K6070" s="83">
        <v>2</v>
      </c>
      <c r="L6070" s="83">
        <v>5</v>
      </c>
      <c r="M6070" s="84">
        <v>1.3054830287206271E-2</v>
      </c>
      <c r="N6070" s="85">
        <f t="shared" si="94"/>
        <v>0</v>
      </c>
    </row>
    <row r="6071" spans="1:14" x14ac:dyDescent="0.25">
      <c r="A6071" s="1" t="s">
        <v>378</v>
      </c>
      <c r="B6071" s="1" t="s">
        <v>617</v>
      </c>
      <c r="C6071" s="1" t="s">
        <v>476</v>
      </c>
      <c r="D6071" s="83">
        <v>0</v>
      </c>
      <c r="E6071" s="83">
        <v>0</v>
      </c>
      <c r="F6071" s="83">
        <v>0</v>
      </c>
      <c r="G6071" s="83">
        <v>3</v>
      </c>
      <c r="H6071" s="83">
        <v>2</v>
      </c>
      <c r="I6071" s="83">
        <v>0</v>
      </c>
      <c r="J6071" s="83">
        <v>2</v>
      </c>
      <c r="K6071" s="83">
        <v>2</v>
      </c>
      <c r="L6071" s="83">
        <v>9</v>
      </c>
      <c r="M6071" s="84">
        <v>2.3498694516971279E-2</v>
      </c>
      <c r="N6071" s="85">
        <f t="shared" si="94"/>
        <v>0</v>
      </c>
    </row>
    <row r="6072" spans="1:14" x14ac:dyDescent="0.25">
      <c r="A6072" s="1" t="s">
        <v>378</v>
      </c>
      <c r="B6072" s="1" t="s">
        <v>617</v>
      </c>
      <c r="C6072" s="1" t="s">
        <v>469</v>
      </c>
      <c r="D6072" s="83">
        <v>2</v>
      </c>
      <c r="E6072" s="83">
        <v>0</v>
      </c>
      <c r="F6072" s="83">
        <v>36</v>
      </c>
      <c r="G6072" s="83">
        <v>20</v>
      </c>
      <c r="H6072" s="83">
        <v>25</v>
      </c>
      <c r="I6072" s="83">
        <v>4</v>
      </c>
      <c r="J6072" s="83">
        <v>7</v>
      </c>
      <c r="K6072" s="83">
        <v>1</v>
      </c>
      <c r="L6072" s="83">
        <v>95</v>
      </c>
      <c r="M6072" s="84">
        <v>0.24804177545691911</v>
      </c>
      <c r="N6072" s="85">
        <f t="shared" si="94"/>
        <v>0</v>
      </c>
    </row>
    <row r="6073" spans="1:14" x14ac:dyDescent="0.25">
      <c r="A6073" s="1" t="s">
        <v>378</v>
      </c>
      <c r="B6073" s="1" t="s">
        <v>617</v>
      </c>
      <c r="C6073" s="1" t="s">
        <v>470</v>
      </c>
      <c r="D6073" s="83">
        <v>1</v>
      </c>
      <c r="E6073" s="83">
        <v>0</v>
      </c>
      <c r="F6073" s="83">
        <v>0</v>
      </c>
      <c r="G6073" s="83">
        <v>13</v>
      </c>
      <c r="H6073" s="83">
        <v>2</v>
      </c>
      <c r="I6073" s="83">
        <v>2</v>
      </c>
      <c r="J6073" s="83">
        <v>2</v>
      </c>
      <c r="K6073" s="83">
        <v>4</v>
      </c>
      <c r="L6073" s="83">
        <v>24</v>
      </c>
      <c r="M6073" s="84">
        <v>6.2663185378590072E-2</v>
      </c>
      <c r="N6073" s="85">
        <f t="shared" si="94"/>
        <v>0</v>
      </c>
    </row>
    <row r="6074" spans="1:14" x14ac:dyDescent="0.25">
      <c r="A6074" s="1" t="s">
        <v>378</v>
      </c>
      <c r="B6074" s="1" t="s">
        <v>617</v>
      </c>
      <c r="C6074" s="1" t="s">
        <v>471</v>
      </c>
      <c r="D6074" s="83">
        <v>0</v>
      </c>
      <c r="E6074" s="83">
        <v>0</v>
      </c>
      <c r="F6074" s="83">
        <v>9</v>
      </c>
      <c r="G6074" s="83">
        <v>4</v>
      </c>
      <c r="H6074" s="83">
        <v>3</v>
      </c>
      <c r="I6074" s="83">
        <v>2</v>
      </c>
      <c r="J6074" s="83">
        <v>1</v>
      </c>
      <c r="K6074" s="83">
        <v>0</v>
      </c>
      <c r="L6074" s="83">
        <v>19</v>
      </c>
      <c r="M6074" s="84">
        <v>4.960835509138381E-2</v>
      </c>
      <c r="N6074" s="85">
        <f t="shared" si="94"/>
        <v>0</v>
      </c>
    </row>
    <row r="6075" spans="1:14" x14ac:dyDescent="0.25">
      <c r="A6075" s="1" t="s">
        <v>378</v>
      </c>
      <c r="B6075" s="1" t="s">
        <v>617</v>
      </c>
      <c r="C6075" s="1" t="s">
        <v>481</v>
      </c>
      <c r="D6075" s="83">
        <v>0</v>
      </c>
      <c r="E6075" s="83">
        <v>13</v>
      </c>
      <c r="F6075" s="83">
        <v>7</v>
      </c>
      <c r="G6075" s="83">
        <v>4</v>
      </c>
      <c r="H6075" s="83">
        <v>2</v>
      </c>
      <c r="I6075" s="83">
        <v>0</v>
      </c>
      <c r="J6075" s="83">
        <v>0</v>
      </c>
      <c r="K6075" s="83">
        <v>0</v>
      </c>
      <c r="L6075" s="83">
        <v>26</v>
      </c>
      <c r="M6075" s="84">
        <v>6.7885117493472591E-2</v>
      </c>
      <c r="N6075" s="85">
        <f t="shared" si="94"/>
        <v>0.5</v>
      </c>
    </row>
    <row r="6076" spans="1:14" x14ac:dyDescent="0.25">
      <c r="A6076" s="1" t="s">
        <v>378</v>
      </c>
      <c r="B6076" s="1" t="s">
        <v>617</v>
      </c>
      <c r="C6076" s="1" t="s">
        <v>477</v>
      </c>
      <c r="D6076" s="83">
        <v>1</v>
      </c>
      <c r="E6076" s="83">
        <v>0</v>
      </c>
      <c r="F6076" s="83">
        <v>2</v>
      </c>
      <c r="G6076" s="83">
        <v>2</v>
      </c>
      <c r="H6076" s="83">
        <v>1</v>
      </c>
      <c r="I6076" s="83">
        <v>1</v>
      </c>
      <c r="J6076" s="83">
        <v>0</v>
      </c>
      <c r="K6076" s="83">
        <v>0</v>
      </c>
      <c r="L6076" s="83">
        <v>7</v>
      </c>
      <c r="M6076" s="84">
        <v>1.827676240208877E-2</v>
      </c>
      <c r="N6076" s="85">
        <f t="shared" si="94"/>
        <v>0</v>
      </c>
    </row>
    <row r="6077" spans="1:14" x14ac:dyDescent="0.25">
      <c r="A6077" s="1" t="s">
        <v>378</v>
      </c>
      <c r="B6077" s="1" t="s">
        <v>617</v>
      </c>
      <c r="C6077" s="1" t="s">
        <v>482</v>
      </c>
      <c r="D6077" s="83">
        <v>0</v>
      </c>
      <c r="E6077" s="83">
        <v>0</v>
      </c>
      <c r="F6077" s="83">
        <v>0</v>
      </c>
      <c r="G6077" s="83">
        <v>5</v>
      </c>
      <c r="H6077" s="83">
        <v>0</v>
      </c>
      <c r="I6077" s="83">
        <v>0</v>
      </c>
      <c r="J6077" s="83">
        <v>0</v>
      </c>
      <c r="K6077" s="83">
        <v>0</v>
      </c>
      <c r="L6077" s="83">
        <v>5</v>
      </c>
      <c r="M6077" s="84">
        <v>1.3054830287206271E-2</v>
      </c>
      <c r="N6077" s="85">
        <f t="shared" si="94"/>
        <v>0</v>
      </c>
    </row>
    <row r="6078" spans="1:14" x14ac:dyDescent="0.25">
      <c r="A6078" s="1" t="s">
        <v>378</v>
      </c>
      <c r="B6078" s="1" t="s">
        <v>617</v>
      </c>
      <c r="C6078" s="1" t="s">
        <v>478</v>
      </c>
      <c r="D6078" s="83">
        <v>1</v>
      </c>
      <c r="E6078" s="83">
        <v>0</v>
      </c>
      <c r="F6078" s="83">
        <v>4</v>
      </c>
      <c r="G6078" s="83">
        <v>4</v>
      </c>
      <c r="H6078" s="83">
        <v>2</v>
      </c>
      <c r="I6078" s="83">
        <v>0</v>
      </c>
      <c r="J6078" s="83">
        <v>0</v>
      </c>
      <c r="K6078" s="83">
        <v>0</v>
      </c>
      <c r="L6078" s="83">
        <v>11</v>
      </c>
      <c r="M6078" s="84">
        <v>2.8720626631853791E-2</v>
      </c>
      <c r="N6078" s="85">
        <f t="shared" si="94"/>
        <v>0</v>
      </c>
    </row>
    <row r="6079" spans="1:14" x14ac:dyDescent="0.25">
      <c r="A6079" s="1" t="s">
        <v>378</v>
      </c>
      <c r="B6079" s="1" t="s">
        <v>617</v>
      </c>
      <c r="C6079" s="1" t="s">
        <v>472</v>
      </c>
      <c r="D6079" s="83">
        <v>6</v>
      </c>
      <c r="E6079" s="83">
        <v>28</v>
      </c>
      <c r="F6079" s="83">
        <v>17</v>
      </c>
      <c r="G6079" s="83">
        <v>2</v>
      </c>
      <c r="H6079" s="83">
        <v>2</v>
      </c>
      <c r="I6079" s="83">
        <v>1</v>
      </c>
      <c r="J6079" s="83">
        <v>1</v>
      </c>
      <c r="K6079" s="83">
        <v>0</v>
      </c>
      <c r="L6079" s="83">
        <v>57</v>
      </c>
      <c r="M6079" s="84">
        <v>0.1488250652741514</v>
      </c>
      <c r="N6079" s="85">
        <f t="shared" si="94"/>
        <v>0.49122807017543857</v>
      </c>
    </row>
    <row r="6080" spans="1:14" x14ac:dyDescent="0.25">
      <c r="A6080" s="1" t="s">
        <v>378</v>
      </c>
      <c r="B6080" s="1" t="s">
        <v>617</v>
      </c>
      <c r="C6080" s="1" t="s">
        <v>473</v>
      </c>
      <c r="D6080" s="83">
        <v>1</v>
      </c>
      <c r="E6080" s="83">
        <v>0</v>
      </c>
      <c r="F6080" s="83">
        <v>3</v>
      </c>
      <c r="G6080" s="83">
        <v>6</v>
      </c>
      <c r="H6080" s="83">
        <v>0</v>
      </c>
      <c r="I6080" s="83">
        <v>1</v>
      </c>
      <c r="J6080" s="83">
        <v>1</v>
      </c>
      <c r="K6080" s="83">
        <v>0</v>
      </c>
      <c r="L6080" s="83">
        <v>12</v>
      </c>
      <c r="M6080" s="84">
        <v>3.1331592689295043E-2</v>
      </c>
      <c r="N6080" s="85">
        <f t="shared" si="94"/>
        <v>0</v>
      </c>
    </row>
    <row r="6081" spans="1:14" x14ac:dyDescent="0.25">
      <c r="A6081" s="1" t="s">
        <v>378</v>
      </c>
      <c r="B6081" s="1" t="s">
        <v>617</v>
      </c>
      <c r="C6081" s="1" t="s">
        <v>474</v>
      </c>
      <c r="D6081" s="83">
        <v>1</v>
      </c>
      <c r="E6081" s="83">
        <v>17</v>
      </c>
      <c r="F6081" s="83">
        <v>6</v>
      </c>
      <c r="G6081" s="83">
        <v>2</v>
      </c>
      <c r="H6081" s="83">
        <v>0</v>
      </c>
      <c r="I6081" s="83">
        <v>0</v>
      </c>
      <c r="J6081" s="83">
        <v>0</v>
      </c>
      <c r="K6081" s="83">
        <v>0</v>
      </c>
      <c r="L6081" s="83">
        <v>26</v>
      </c>
      <c r="M6081" s="84">
        <v>6.7885117493472591E-2</v>
      </c>
      <c r="N6081" s="85">
        <f t="shared" si="94"/>
        <v>0.65384615384615385</v>
      </c>
    </row>
    <row r="6082" spans="1:14" x14ac:dyDescent="0.25">
      <c r="A6082" s="118" t="s">
        <v>378</v>
      </c>
      <c r="B6082" s="118" t="s">
        <v>397</v>
      </c>
      <c r="C6082" s="118" t="s">
        <v>467</v>
      </c>
      <c r="D6082" s="119">
        <v>367</v>
      </c>
      <c r="E6082" s="119">
        <v>1950</v>
      </c>
      <c r="F6082" s="119">
        <v>1400</v>
      </c>
      <c r="G6082" s="119">
        <v>869</v>
      </c>
      <c r="H6082" s="119">
        <v>720</v>
      </c>
      <c r="I6082" s="119">
        <v>113</v>
      </c>
      <c r="J6082" s="119">
        <v>149</v>
      </c>
      <c r="K6082" s="119">
        <v>152</v>
      </c>
      <c r="L6082" s="119">
        <v>5720</v>
      </c>
      <c r="M6082" s="120">
        <v>1</v>
      </c>
      <c r="N6082" s="117">
        <f t="shared" si="94"/>
        <v>0.34090909090909088</v>
      </c>
    </row>
    <row r="6083" spans="1:14" x14ac:dyDescent="0.25">
      <c r="A6083" s="1" t="s">
        <v>378</v>
      </c>
      <c r="B6083" s="1" t="s">
        <v>397</v>
      </c>
      <c r="C6083" s="1" t="s">
        <v>468</v>
      </c>
      <c r="D6083" s="83">
        <v>84</v>
      </c>
      <c r="E6083" s="83">
        <v>530</v>
      </c>
      <c r="F6083" s="83">
        <v>245</v>
      </c>
      <c r="G6083" s="83">
        <v>48</v>
      </c>
      <c r="H6083" s="83">
        <v>75</v>
      </c>
      <c r="I6083" s="83">
        <v>1</v>
      </c>
      <c r="J6083" s="83">
        <v>9</v>
      </c>
      <c r="K6083" s="83">
        <v>5</v>
      </c>
      <c r="L6083" s="83">
        <v>997</v>
      </c>
      <c r="M6083" s="84">
        <v>0.1743006993006993</v>
      </c>
      <c r="N6083" s="85">
        <f t="shared" si="94"/>
        <v>0.53159478435305918</v>
      </c>
    </row>
    <row r="6084" spans="1:14" x14ac:dyDescent="0.25">
      <c r="A6084" s="1" t="s">
        <v>378</v>
      </c>
      <c r="B6084" s="1" t="s">
        <v>397</v>
      </c>
      <c r="C6084" s="1" t="s">
        <v>475</v>
      </c>
      <c r="D6084" s="83">
        <v>3</v>
      </c>
      <c r="E6084" s="83">
        <v>1</v>
      </c>
      <c r="F6084" s="83">
        <v>35</v>
      </c>
      <c r="G6084" s="83">
        <v>21</v>
      </c>
      <c r="H6084" s="83">
        <v>15</v>
      </c>
      <c r="I6084" s="83">
        <v>0</v>
      </c>
      <c r="J6084" s="83">
        <v>1</v>
      </c>
      <c r="K6084" s="83">
        <v>0</v>
      </c>
      <c r="L6084" s="83">
        <v>76</v>
      </c>
      <c r="M6084" s="84">
        <v>1.3286713286713291E-2</v>
      </c>
      <c r="N6084" s="85">
        <f t="shared" ref="N6084:N6147" si="95">E6084/L6084</f>
        <v>1.3157894736842105E-2</v>
      </c>
    </row>
    <row r="6085" spans="1:14" x14ac:dyDescent="0.25">
      <c r="A6085" s="1" t="s">
        <v>378</v>
      </c>
      <c r="B6085" s="1" t="s">
        <v>397</v>
      </c>
      <c r="C6085" s="1" t="s">
        <v>479</v>
      </c>
      <c r="D6085" s="83">
        <v>0</v>
      </c>
      <c r="E6085" s="83">
        <v>0</v>
      </c>
      <c r="F6085" s="83">
        <v>0</v>
      </c>
      <c r="G6085" s="83">
        <v>15</v>
      </c>
      <c r="H6085" s="83">
        <v>9</v>
      </c>
      <c r="I6085" s="83">
        <v>7</v>
      </c>
      <c r="J6085" s="83">
        <v>2</v>
      </c>
      <c r="K6085" s="83">
        <v>5</v>
      </c>
      <c r="L6085" s="83">
        <v>38</v>
      </c>
      <c r="M6085" s="84">
        <v>6.6433566433566436E-3</v>
      </c>
      <c r="N6085" s="85">
        <f t="shared" si="95"/>
        <v>0</v>
      </c>
    </row>
    <row r="6086" spans="1:14" x14ac:dyDescent="0.25">
      <c r="A6086" s="1" t="s">
        <v>378</v>
      </c>
      <c r="B6086" s="1" t="s">
        <v>397</v>
      </c>
      <c r="C6086" s="1" t="s">
        <v>480</v>
      </c>
      <c r="D6086" s="83">
        <v>0</v>
      </c>
      <c r="E6086" s="83">
        <v>0</v>
      </c>
      <c r="F6086" s="83">
        <v>0</v>
      </c>
      <c r="G6086" s="83">
        <v>0</v>
      </c>
      <c r="H6086" s="83">
        <v>4</v>
      </c>
      <c r="I6086" s="83">
        <v>3</v>
      </c>
      <c r="J6086" s="83">
        <v>1</v>
      </c>
      <c r="K6086" s="83">
        <v>8</v>
      </c>
      <c r="L6086" s="83">
        <v>16</v>
      </c>
      <c r="M6086" s="84">
        <v>2.7972027972027972E-3</v>
      </c>
      <c r="N6086" s="85">
        <f t="shared" si="95"/>
        <v>0</v>
      </c>
    </row>
    <row r="6087" spans="1:14" x14ac:dyDescent="0.25">
      <c r="A6087" s="1" t="s">
        <v>378</v>
      </c>
      <c r="B6087" s="1" t="s">
        <v>397</v>
      </c>
      <c r="C6087" s="1" t="s">
        <v>476</v>
      </c>
      <c r="D6087" s="83">
        <v>0</v>
      </c>
      <c r="E6087" s="83">
        <v>0</v>
      </c>
      <c r="F6087" s="83">
        <v>0</v>
      </c>
      <c r="G6087" s="83">
        <v>15</v>
      </c>
      <c r="H6087" s="83">
        <v>14</v>
      </c>
      <c r="I6087" s="83">
        <v>3</v>
      </c>
      <c r="J6087" s="83">
        <v>7</v>
      </c>
      <c r="K6087" s="83">
        <v>4</v>
      </c>
      <c r="L6087" s="83">
        <v>43</v>
      </c>
      <c r="M6087" s="84">
        <v>7.5174825174825176E-3</v>
      </c>
      <c r="N6087" s="85">
        <f t="shared" si="95"/>
        <v>0</v>
      </c>
    </row>
    <row r="6088" spans="1:14" x14ac:dyDescent="0.25">
      <c r="A6088" s="1" t="s">
        <v>378</v>
      </c>
      <c r="B6088" s="1" t="s">
        <v>397</v>
      </c>
      <c r="C6088" s="1" t="s">
        <v>469</v>
      </c>
      <c r="D6088" s="83">
        <v>37</v>
      </c>
      <c r="E6088" s="83">
        <v>5</v>
      </c>
      <c r="F6088" s="83">
        <v>413</v>
      </c>
      <c r="G6088" s="83">
        <v>341</v>
      </c>
      <c r="H6088" s="83">
        <v>299</v>
      </c>
      <c r="I6088" s="83">
        <v>44</v>
      </c>
      <c r="J6088" s="83">
        <v>59</v>
      </c>
      <c r="K6088" s="83">
        <v>60</v>
      </c>
      <c r="L6088" s="83">
        <v>1258</v>
      </c>
      <c r="M6088" s="84">
        <v>0.21993006993006989</v>
      </c>
      <c r="N6088" s="85">
        <f t="shared" si="95"/>
        <v>3.9745627980922096E-3</v>
      </c>
    </row>
    <row r="6089" spans="1:14" x14ac:dyDescent="0.25">
      <c r="A6089" s="1" t="s">
        <v>378</v>
      </c>
      <c r="B6089" s="1" t="s">
        <v>397</v>
      </c>
      <c r="C6089" s="1" t="s">
        <v>470</v>
      </c>
      <c r="D6089" s="83">
        <v>8</v>
      </c>
      <c r="E6089" s="83">
        <v>4</v>
      </c>
      <c r="F6089" s="83">
        <v>0</v>
      </c>
      <c r="G6089" s="83">
        <v>169</v>
      </c>
      <c r="H6089" s="83">
        <v>65</v>
      </c>
      <c r="I6089" s="83">
        <v>36</v>
      </c>
      <c r="J6089" s="83">
        <v>37</v>
      </c>
      <c r="K6089" s="83">
        <v>50</v>
      </c>
      <c r="L6089" s="83">
        <v>369</v>
      </c>
      <c r="M6089" s="84">
        <v>6.4510489510489516E-2</v>
      </c>
      <c r="N6089" s="85">
        <f t="shared" si="95"/>
        <v>1.0840108401084011E-2</v>
      </c>
    </row>
    <row r="6090" spans="1:14" x14ac:dyDescent="0.25">
      <c r="A6090" s="1" t="s">
        <v>378</v>
      </c>
      <c r="B6090" s="1" t="s">
        <v>397</v>
      </c>
      <c r="C6090" s="1" t="s">
        <v>471</v>
      </c>
      <c r="D6090" s="83">
        <v>6</v>
      </c>
      <c r="E6090" s="83">
        <v>4</v>
      </c>
      <c r="F6090" s="83">
        <v>93</v>
      </c>
      <c r="G6090" s="83">
        <v>72</v>
      </c>
      <c r="H6090" s="83">
        <v>29</v>
      </c>
      <c r="I6090" s="83">
        <v>6</v>
      </c>
      <c r="J6090" s="83">
        <v>12</v>
      </c>
      <c r="K6090" s="83">
        <v>2</v>
      </c>
      <c r="L6090" s="83">
        <v>224</v>
      </c>
      <c r="M6090" s="84">
        <v>3.9160839160839157E-2</v>
      </c>
      <c r="N6090" s="85">
        <f t="shared" si="95"/>
        <v>1.7857142857142856E-2</v>
      </c>
    </row>
    <row r="6091" spans="1:14" x14ac:dyDescent="0.25">
      <c r="A6091" s="1" t="s">
        <v>378</v>
      </c>
      <c r="B6091" s="1" t="s">
        <v>397</v>
      </c>
      <c r="C6091" s="1" t="s">
        <v>481</v>
      </c>
      <c r="D6091" s="83">
        <v>19</v>
      </c>
      <c r="E6091" s="83">
        <v>115</v>
      </c>
      <c r="F6091" s="83">
        <v>59</v>
      </c>
      <c r="G6091" s="83">
        <v>14</v>
      </c>
      <c r="H6091" s="83">
        <v>3</v>
      </c>
      <c r="I6091" s="83">
        <v>0</v>
      </c>
      <c r="J6091" s="83">
        <v>0</v>
      </c>
      <c r="K6091" s="83">
        <v>0</v>
      </c>
      <c r="L6091" s="83">
        <v>210</v>
      </c>
      <c r="M6091" s="84">
        <v>3.6713286713286712E-2</v>
      </c>
      <c r="N6091" s="85">
        <f t="shared" si="95"/>
        <v>0.54761904761904767</v>
      </c>
    </row>
    <row r="6092" spans="1:14" x14ac:dyDescent="0.25">
      <c r="A6092" s="1" t="s">
        <v>378</v>
      </c>
      <c r="B6092" s="1" t="s">
        <v>397</v>
      </c>
      <c r="C6092" s="1" t="s">
        <v>477</v>
      </c>
      <c r="D6092" s="83">
        <v>3</v>
      </c>
      <c r="E6092" s="83">
        <v>0</v>
      </c>
      <c r="F6092" s="83">
        <v>25</v>
      </c>
      <c r="G6092" s="83">
        <v>8</v>
      </c>
      <c r="H6092" s="83">
        <v>4</v>
      </c>
      <c r="I6092" s="83">
        <v>1</v>
      </c>
      <c r="J6092" s="83">
        <v>0</v>
      </c>
      <c r="K6092" s="83">
        <v>1</v>
      </c>
      <c r="L6092" s="83">
        <v>42</v>
      </c>
      <c r="M6092" s="84">
        <v>7.3426573426573416E-3</v>
      </c>
      <c r="N6092" s="85">
        <f t="shared" si="95"/>
        <v>0</v>
      </c>
    </row>
    <row r="6093" spans="1:14" x14ac:dyDescent="0.25">
      <c r="A6093" s="1" t="s">
        <v>378</v>
      </c>
      <c r="B6093" s="1" t="s">
        <v>397</v>
      </c>
      <c r="C6093" s="1" t="s">
        <v>482</v>
      </c>
      <c r="D6093" s="83">
        <v>1</v>
      </c>
      <c r="E6093" s="83">
        <v>0</v>
      </c>
      <c r="F6093" s="83">
        <v>0</v>
      </c>
      <c r="G6093" s="83">
        <v>3</v>
      </c>
      <c r="H6093" s="83">
        <v>2</v>
      </c>
      <c r="I6093" s="83">
        <v>1</v>
      </c>
      <c r="J6093" s="83">
        <v>1</v>
      </c>
      <c r="K6093" s="83">
        <v>1</v>
      </c>
      <c r="L6093" s="83">
        <v>9</v>
      </c>
      <c r="M6093" s="84">
        <v>1.573426573426574E-3</v>
      </c>
      <c r="N6093" s="85">
        <f t="shared" si="95"/>
        <v>0</v>
      </c>
    </row>
    <row r="6094" spans="1:14" x14ac:dyDescent="0.25">
      <c r="A6094" s="1" t="s">
        <v>378</v>
      </c>
      <c r="B6094" s="1" t="s">
        <v>397</v>
      </c>
      <c r="C6094" s="1" t="s">
        <v>478</v>
      </c>
      <c r="D6094" s="83">
        <v>2</v>
      </c>
      <c r="E6094" s="83">
        <v>0</v>
      </c>
      <c r="F6094" s="83">
        <v>29</v>
      </c>
      <c r="G6094" s="83">
        <v>19</v>
      </c>
      <c r="H6094" s="83">
        <v>5</v>
      </c>
      <c r="I6094" s="83">
        <v>0</v>
      </c>
      <c r="J6094" s="83">
        <v>3</v>
      </c>
      <c r="K6094" s="83">
        <v>0</v>
      </c>
      <c r="L6094" s="83">
        <v>58</v>
      </c>
      <c r="M6094" s="84">
        <v>1.013986013986014E-2</v>
      </c>
      <c r="N6094" s="85">
        <f t="shared" si="95"/>
        <v>0</v>
      </c>
    </row>
    <row r="6095" spans="1:14" x14ac:dyDescent="0.25">
      <c r="A6095" s="1" t="s">
        <v>378</v>
      </c>
      <c r="B6095" s="1" t="s">
        <v>397</v>
      </c>
      <c r="C6095" s="1" t="s">
        <v>472</v>
      </c>
      <c r="D6095" s="83">
        <v>143</v>
      </c>
      <c r="E6095" s="83">
        <v>917</v>
      </c>
      <c r="F6095" s="83">
        <v>285</v>
      </c>
      <c r="G6095" s="83">
        <v>86</v>
      </c>
      <c r="H6095" s="83">
        <v>104</v>
      </c>
      <c r="I6095" s="83">
        <v>3</v>
      </c>
      <c r="J6095" s="83">
        <v>9</v>
      </c>
      <c r="K6095" s="83">
        <v>5</v>
      </c>
      <c r="L6095" s="83">
        <v>1552</v>
      </c>
      <c r="M6095" s="84">
        <v>0.27132867132867128</v>
      </c>
      <c r="N6095" s="85">
        <f t="shared" si="95"/>
        <v>0.59085051546391754</v>
      </c>
    </row>
    <row r="6096" spans="1:14" x14ac:dyDescent="0.25">
      <c r="A6096" s="1" t="s">
        <v>378</v>
      </c>
      <c r="B6096" s="1" t="s">
        <v>397</v>
      </c>
      <c r="C6096" s="1" t="s">
        <v>473</v>
      </c>
      <c r="D6096" s="83">
        <v>33</v>
      </c>
      <c r="E6096" s="83">
        <v>7</v>
      </c>
      <c r="F6096" s="83">
        <v>91</v>
      </c>
      <c r="G6096" s="83">
        <v>35</v>
      </c>
      <c r="H6096" s="83">
        <v>69</v>
      </c>
      <c r="I6096" s="83">
        <v>8</v>
      </c>
      <c r="J6096" s="83">
        <v>6</v>
      </c>
      <c r="K6096" s="83">
        <v>10</v>
      </c>
      <c r="L6096" s="83">
        <v>259</v>
      </c>
      <c r="M6096" s="84">
        <v>4.5279720279720277E-2</v>
      </c>
      <c r="N6096" s="85">
        <f t="shared" si="95"/>
        <v>2.7027027027027029E-2</v>
      </c>
    </row>
    <row r="6097" spans="1:14" x14ac:dyDescent="0.25">
      <c r="A6097" s="1" t="s">
        <v>378</v>
      </c>
      <c r="B6097" s="1" t="s">
        <v>397</v>
      </c>
      <c r="C6097" s="1" t="s">
        <v>474</v>
      </c>
      <c r="D6097" s="83">
        <v>28</v>
      </c>
      <c r="E6097" s="83">
        <v>367</v>
      </c>
      <c r="F6097" s="83">
        <v>125</v>
      </c>
      <c r="G6097" s="83">
        <v>23</v>
      </c>
      <c r="H6097" s="83">
        <v>23</v>
      </c>
      <c r="I6097" s="83">
        <v>0</v>
      </c>
      <c r="J6097" s="83">
        <v>2</v>
      </c>
      <c r="K6097" s="83">
        <v>1</v>
      </c>
      <c r="L6097" s="83">
        <v>569</v>
      </c>
      <c r="M6097" s="84">
        <v>9.9475524475524477E-2</v>
      </c>
      <c r="N6097" s="85">
        <f t="shared" si="95"/>
        <v>0.64499121265377857</v>
      </c>
    </row>
    <row r="6098" spans="1:14" x14ac:dyDescent="0.25">
      <c r="A6098" s="118" t="s">
        <v>378</v>
      </c>
      <c r="B6098" s="118" t="s">
        <v>517</v>
      </c>
      <c r="C6098" s="118" t="s">
        <v>467</v>
      </c>
      <c r="D6098" s="119">
        <v>72</v>
      </c>
      <c r="E6098" s="119">
        <v>397</v>
      </c>
      <c r="F6098" s="119">
        <v>605</v>
      </c>
      <c r="G6098" s="119">
        <v>145</v>
      </c>
      <c r="H6098" s="119">
        <v>211</v>
      </c>
      <c r="I6098" s="119">
        <v>42</v>
      </c>
      <c r="J6098" s="119">
        <v>55</v>
      </c>
      <c r="K6098" s="119">
        <v>25</v>
      </c>
      <c r="L6098" s="119">
        <v>1552</v>
      </c>
      <c r="M6098" s="120">
        <v>1</v>
      </c>
      <c r="N6098" s="117">
        <f t="shared" si="95"/>
        <v>0.25579896907216493</v>
      </c>
    </row>
    <row r="6099" spans="1:14" x14ac:dyDescent="0.25">
      <c r="A6099" s="1" t="s">
        <v>378</v>
      </c>
      <c r="B6099" s="1" t="s">
        <v>517</v>
      </c>
      <c r="C6099" s="1" t="s">
        <v>468</v>
      </c>
      <c r="D6099" s="83">
        <v>24</v>
      </c>
      <c r="E6099" s="83">
        <v>131</v>
      </c>
      <c r="F6099" s="83">
        <v>162</v>
      </c>
      <c r="G6099" s="83">
        <v>11</v>
      </c>
      <c r="H6099" s="83">
        <v>13</v>
      </c>
      <c r="I6099" s="83">
        <v>0</v>
      </c>
      <c r="J6099" s="83">
        <v>3</v>
      </c>
      <c r="K6099" s="83">
        <v>1</v>
      </c>
      <c r="L6099" s="83">
        <v>345</v>
      </c>
      <c r="M6099" s="84">
        <v>0.22229381443298971</v>
      </c>
      <c r="N6099" s="85">
        <f t="shared" si="95"/>
        <v>0.37971014492753624</v>
      </c>
    </row>
    <row r="6100" spans="1:14" x14ac:dyDescent="0.25">
      <c r="A6100" s="1" t="s">
        <v>378</v>
      </c>
      <c r="B6100" s="1" t="s">
        <v>517</v>
      </c>
      <c r="C6100" s="1" t="s">
        <v>475</v>
      </c>
      <c r="D6100" s="83">
        <v>0</v>
      </c>
      <c r="E6100" s="83">
        <v>0</v>
      </c>
      <c r="F6100" s="83">
        <v>5</v>
      </c>
      <c r="G6100" s="83">
        <v>4</v>
      </c>
      <c r="H6100" s="83">
        <v>2</v>
      </c>
      <c r="I6100" s="83">
        <v>0</v>
      </c>
      <c r="J6100" s="83">
        <v>1</v>
      </c>
      <c r="K6100" s="83">
        <v>0</v>
      </c>
      <c r="L6100" s="83">
        <v>12</v>
      </c>
      <c r="M6100" s="84">
        <v>7.7319587628865982E-3</v>
      </c>
      <c r="N6100" s="85">
        <f t="shared" si="95"/>
        <v>0</v>
      </c>
    </row>
    <row r="6101" spans="1:14" x14ac:dyDescent="0.25">
      <c r="A6101" s="1" t="s">
        <v>378</v>
      </c>
      <c r="B6101" s="1" t="s">
        <v>517</v>
      </c>
      <c r="C6101" s="1" t="s">
        <v>479</v>
      </c>
      <c r="D6101" s="83">
        <v>0</v>
      </c>
      <c r="E6101" s="83">
        <v>0</v>
      </c>
      <c r="F6101" s="83">
        <v>0</v>
      </c>
      <c r="G6101" s="83">
        <v>2</v>
      </c>
      <c r="H6101" s="83">
        <v>8</v>
      </c>
      <c r="I6101" s="83">
        <v>1</v>
      </c>
      <c r="J6101" s="83">
        <v>2</v>
      </c>
      <c r="K6101" s="83">
        <v>0</v>
      </c>
      <c r="L6101" s="83">
        <v>13</v>
      </c>
      <c r="M6101" s="84">
        <v>8.3762886597938142E-3</v>
      </c>
      <c r="N6101" s="85">
        <f t="shared" si="95"/>
        <v>0</v>
      </c>
    </row>
    <row r="6102" spans="1:14" x14ac:dyDescent="0.25">
      <c r="A6102" s="1" t="s">
        <v>378</v>
      </c>
      <c r="B6102" s="1" t="s">
        <v>517</v>
      </c>
      <c r="C6102" s="1" t="s">
        <v>480</v>
      </c>
      <c r="D6102" s="83">
        <v>0</v>
      </c>
      <c r="E6102" s="83">
        <v>0</v>
      </c>
      <c r="F6102" s="83">
        <v>0</v>
      </c>
      <c r="G6102" s="83">
        <v>0</v>
      </c>
      <c r="H6102" s="83">
        <v>1</v>
      </c>
      <c r="I6102" s="83">
        <v>4</v>
      </c>
      <c r="J6102" s="83">
        <v>0</v>
      </c>
      <c r="K6102" s="83">
        <v>1</v>
      </c>
      <c r="L6102" s="83">
        <v>6</v>
      </c>
      <c r="M6102" s="84">
        <v>3.8659793814432991E-3</v>
      </c>
      <c r="N6102" s="85">
        <f t="shared" si="95"/>
        <v>0</v>
      </c>
    </row>
    <row r="6103" spans="1:14" x14ac:dyDescent="0.25">
      <c r="A6103" s="1" t="s">
        <v>378</v>
      </c>
      <c r="B6103" s="1" t="s">
        <v>517</v>
      </c>
      <c r="C6103" s="1" t="s">
        <v>476</v>
      </c>
      <c r="D6103" s="83">
        <v>0</v>
      </c>
      <c r="E6103" s="83">
        <v>0</v>
      </c>
      <c r="F6103" s="83">
        <v>0</v>
      </c>
      <c r="G6103" s="83">
        <v>3</v>
      </c>
      <c r="H6103" s="83">
        <v>2</v>
      </c>
      <c r="I6103" s="83">
        <v>1</v>
      </c>
      <c r="J6103" s="83">
        <v>1</v>
      </c>
      <c r="K6103" s="83">
        <v>0</v>
      </c>
      <c r="L6103" s="83">
        <v>7</v>
      </c>
      <c r="M6103" s="84">
        <v>4.5103092783505151E-3</v>
      </c>
      <c r="N6103" s="85">
        <f t="shared" si="95"/>
        <v>0</v>
      </c>
    </row>
    <row r="6104" spans="1:14" x14ac:dyDescent="0.25">
      <c r="A6104" s="1" t="s">
        <v>378</v>
      </c>
      <c r="B6104" s="1" t="s">
        <v>517</v>
      </c>
      <c r="C6104" s="1" t="s">
        <v>469</v>
      </c>
      <c r="D6104" s="83">
        <v>9</v>
      </c>
      <c r="E6104" s="83">
        <v>0</v>
      </c>
      <c r="F6104" s="83">
        <v>125</v>
      </c>
      <c r="G6104" s="83">
        <v>55</v>
      </c>
      <c r="H6104" s="83">
        <v>109</v>
      </c>
      <c r="I6104" s="83">
        <v>18</v>
      </c>
      <c r="J6104" s="83">
        <v>21</v>
      </c>
      <c r="K6104" s="83">
        <v>11</v>
      </c>
      <c r="L6104" s="83">
        <v>348</v>
      </c>
      <c r="M6104" s="84">
        <v>0.22422680412371129</v>
      </c>
      <c r="N6104" s="85">
        <f t="shared" si="95"/>
        <v>0</v>
      </c>
    </row>
    <row r="6105" spans="1:14" x14ac:dyDescent="0.25">
      <c r="A6105" s="1" t="s">
        <v>378</v>
      </c>
      <c r="B6105" s="1" t="s">
        <v>517</v>
      </c>
      <c r="C6105" s="1" t="s">
        <v>470</v>
      </c>
      <c r="D6105" s="83">
        <v>1</v>
      </c>
      <c r="E6105" s="83">
        <v>0</v>
      </c>
      <c r="F6105" s="83">
        <v>0</v>
      </c>
      <c r="G6105" s="83">
        <v>25</v>
      </c>
      <c r="H6105" s="83">
        <v>22</v>
      </c>
      <c r="I6105" s="83">
        <v>11</v>
      </c>
      <c r="J6105" s="83">
        <v>18</v>
      </c>
      <c r="K6105" s="83">
        <v>8</v>
      </c>
      <c r="L6105" s="83">
        <v>85</v>
      </c>
      <c r="M6105" s="84">
        <v>5.4768041237113402E-2</v>
      </c>
      <c r="N6105" s="85">
        <f t="shared" si="95"/>
        <v>0</v>
      </c>
    </row>
    <row r="6106" spans="1:14" x14ac:dyDescent="0.25">
      <c r="A6106" s="1" t="s">
        <v>378</v>
      </c>
      <c r="B6106" s="1" t="s">
        <v>517</v>
      </c>
      <c r="C6106" s="1" t="s">
        <v>471</v>
      </c>
      <c r="D6106" s="83">
        <v>0</v>
      </c>
      <c r="E6106" s="83">
        <v>0</v>
      </c>
      <c r="F6106" s="83">
        <v>19</v>
      </c>
      <c r="G6106" s="83">
        <v>9</v>
      </c>
      <c r="H6106" s="83">
        <v>18</v>
      </c>
      <c r="I6106" s="83">
        <v>3</v>
      </c>
      <c r="J6106" s="83">
        <v>3</v>
      </c>
      <c r="K6106" s="83">
        <v>1</v>
      </c>
      <c r="L6106" s="83">
        <v>53</v>
      </c>
      <c r="M6106" s="84">
        <v>3.4149484536082471E-2</v>
      </c>
      <c r="N6106" s="85">
        <f t="shared" si="95"/>
        <v>0</v>
      </c>
    </row>
    <row r="6107" spans="1:14" x14ac:dyDescent="0.25">
      <c r="A6107" s="1" t="s">
        <v>378</v>
      </c>
      <c r="B6107" s="1" t="s">
        <v>517</v>
      </c>
      <c r="C6107" s="1" t="s">
        <v>481</v>
      </c>
      <c r="D6107" s="83">
        <v>1</v>
      </c>
      <c r="E6107" s="83">
        <v>14</v>
      </c>
      <c r="F6107" s="83">
        <v>3</v>
      </c>
      <c r="G6107" s="83">
        <v>3</v>
      </c>
      <c r="H6107" s="83">
        <v>0</v>
      </c>
      <c r="I6107" s="83">
        <v>0</v>
      </c>
      <c r="J6107" s="83">
        <v>0</v>
      </c>
      <c r="K6107" s="83">
        <v>0</v>
      </c>
      <c r="L6107" s="83">
        <v>21</v>
      </c>
      <c r="M6107" s="84">
        <v>1.353092783505155E-2</v>
      </c>
      <c r="N6107" s="85">
        <f t="shared" si="95"/>
        <v>0.66666666666666663</v>
      </c>
    </row>
    <row r="6108" spans="1:14" x14ac:dyDescent="0.25">
      <c r="A6108" s="1" t="s">
        <v>378</v>
      </c>
      <c r="B6108" s="1" t="s">
        <v>517</v>
      </c>
      <c r="C6108" s="1" t="s">
        <v>477</v>
      </c>
      <c r="D6108" s="83">
        <v>0</v>
      </c>
      <c r="E6108" s="83">
        <v>0</v>
      </c>
      <c r="F6108" s="83">
        <v>3</v>
      </c>
      <c r="G6108" s="83">
        <v>1</v>
      </c>
      <c r="H6108" s="83">
        <v>0</v>
      </c>
      <c r="I6108" s="83">
        <v>0</v>
      </c>
      <c r="J6108" s="83">
        <v>0</v>
      </c>
      <c r="K6108" s="83">
        <v>0</v>
      </c>
      <c r="L6108" s="83">
        <v>4</v>
      </c>
      <c r="M6108" s="84">
        <v>2.5773195876288659E-3</v>
      </c>
      <c r="N6108" s="85">
        <f t="shared" si="95"/>
        <v>0</v>
      </c>
    </row>
    <row r="6109" spans="1:14" x14ac:dyDescent="0.25">
      <c r="A6109" s="1" t="s">
        <v>378</v>
      </c>
      <c r="B6109" s="1" t="s">
        <v>517</v>
      </c>
      <c r="C6109" s="1" t="s">
        <v>482</v>
      </c>
      <c r="D6109" s="83">
        <v>1</v>
      </c>
      <c r="E6109" s="83">
        <v>0</v>
      </c>
      <c r="F6109" s="83">
        <v>0</v>
      </c>
      <c r="G6109" s="83">
        <v>2</v>
      </c>
      <c r="H6109" s="83">
        <v>1</v>
      </c>
      <c r="I6109" s="83">
        <v>1</v>
      </c>
      <c r="J6109" s="83">
        <v>0</v>
      </c>
      <c r="K6109" s="83">
        <v>0</v>
      </c>
      <c r="L6109" s="83">
        <v>5</v>
      </c>
      <c r="M6109" s="84">
        <v>3.2216494845360832E-3</v>
      </c>
      <c r="N6109" s="85">
        <f t="shared" si="95"/>
        <v>0</v>
      </c>
    </row>
    <row r="6110" spans="1:14" x14ac:dyDescent="0.25">
      <c r="A6110" s="1" t="s">
        <v>378</v>
      </c>
      <c r="B6110" s="1" t="s">
        <v>517</v>
      </c>
      <c r="C6110" s="1" t="s">
        <v>478</v>
      </c>
      <c r="D6110" s="83">
        <v>1</v>
      </c>
      <c r="E6110" s="83">
        <v>2</v>
      </c>
      <c r="F6110" s="83">
        <v>6</v>
      </c>
      <c r="G6110" s="83">
        <v>4</v>
      </c>
      <c r="H6110" s="83">
        <v>0</v>
      </c>
      <c r="I6110" s="83">
        <v>0</v>
      </c>
      <c r="J6110" s="83">
        <v>0</v>
      </c>
      <c r="K6110" s="83">
        <v>0</v>
      </c>
      <c r="L6110" s="83">
        <v>13</v>
      </c>
      <c r="M6110" s="84">
        <v>8.3762886597938142E-3</v>
      </c>
      <c r="N6110" s="85">
        <f t="shared" si="95"/>
        <v>0.15384615384615385</v>
      </c>
    </row>
    <row r="6111" spans="1:14" x14ac:dyDescent="0.25">
      <c r="A6111" s="1" t="s">
        <v>378</v>
      </c>
      <c r="B6111" s="1" t="s">
        <v>517</v>
      </c>
      <c r="C6111" s="1" t="s">
        <v>472</v>
      </c>
      <c r="D6111" s="83">
        <v>26</v>
      </c>
      <c r="E6111" s="83">
        <v>175</v>
      </c>
      <c r="F6111" s="83">
        <v>194</v>
      </c>
      <c r="G6111" s="83">
        <v>17</v>
      </c>
      <c r="H6111" s="83">
        <v>16</v>
      </c>
      <c r="I6111" s="83">
        <v>0</v>
      </c>
      <c r="J6111" s="83">
        <v>1</v>
      </c>
      <c r="K6111" s="83">
        <v>0</v>
      </c>
      <c r="L6111" s="83">
        <v>429</v>
      </c>
      <c r="M6111" s="84">
        <v>0.27641752577319589</v>
      </c>
      <c r="N6111" s="85">
        <f t="shared" si="95"/>
        <v>0.40792540792540793</v>
      </c>
    </row>
    <row r="6112" spans="1:14" x14ac:dyDescent="0.25">
      <c r="A6112" s="1" t="s">
        <v>378</v>
      </c>
      <c r="B6112" s="1" t="s">
        <v>517</v>
      </c>
      <c r="C6112" s="1" t="s">
        <v>473</v>
      </c>
      <c r="D6112" s="83">
        <v>6</v>
      </c>
      <c r="E6112" s="83">
        <v>0</v>
      </c>
      <c r="F6112" s="83">
        <v>28</v>
      </c>
      <c r="G6112" s="83">
        <v>9</v>
      </c>
      <c r="H6112" s="83">
        <v>10</v>
      </c>
      <c r="I6112" s="83">
        <v>3</v>
      </c>
      <c r="J6112" s="83">
        <v>4</v>
      </c>
      <c r="K6112" s="83">
        <v>2</v>
      </c>
      <c r="L6112" s="83">
        <v>62</v>
      </c>
      <c r="M6112" s="84">
        <v>3.994845360824742E-2</v>
      </c>
      <c r="N6112" s="85">
        <f t="shared" si="95"/>
        <v>0</v>
      </c>
    </row>
    <row r="6113" spans="1:14" x14ac:dyDescent="0.25">
      <c r="A6113" s="1" t="s">
        <v>378</v>
      </c>
      <c r="B6113" s="1" t="s">
        <v>517</v>
      </c>
      <c r="C6113" s="1" t="s">
        <v>474</v>
      </c>
      <c r="D6113" s="83">
        <v>3</v>
      </c>
      <c r="E6113" s="83">
        <v>75</v>
      </c>
      <c r="F6113" s="83">
        <v>60</v>
      </c>
      <c r="G6113" s="83">
        <v>0</v>
      </c>
      <c r="H6113" s="83">
        <v>9</v>
      </c>
      <c r="I6113" s="83">
        <v>0</v>
      </c>
      <c r="J6113" s="83">
        <v>1</v>
      </c>
      <c r="K6113" s="83">
        <v>1</v>
      </c>
      <c r="L6113" s="83">
        <v>149</v>
      </c>
      <c r="M6113" s="84">
        <v>9.6005154639175264E-2</v>
      </c>
      <c r="N6113" s="85">
        <f t="shared" si="95"/>
        <v>0.50335570469798663</v>
      </c>
    </row>
    <row r="6114" spans="1:14" x14ac:dyDescent="0.25">
      <c r="A6114" s="118" t="s">
        <v>378</v>
      </c>
      <c r="B6114" s="118" t="s">
        <v>398</v>
      </c>
      <c r="C6114" s="118" t="s">
        <v>467</v>
      </c>
      <c r="D6114" s="119">
        <v>77</v>
      </c>
      <c r="E6114" s="119">
        <v>511</v>
      </c>
      <c r="F6114" s="119">
        <v>484</v>
      </c>
      <c r="G6114" s="119">
        <v>249</v>
      </c>
      <c r="H6114" s="119">
        <v>269</v>
      </c>
      <c r="I6114" s="119">
        <v>39</v>
      </c>
      <c r="J6114" s="119">
        <v>49</v>
      </c>
      <c r="K6114" s="119">
        <v>32</v>
      </c>
      <c r="L6114" s="119">
        <v>1710</v>
      </c>
      <c r="M6114" s="120">
        <v>1</v>
      </c>
      <c r="N6114" s="117">
        <f t="shared" si="95"/>
        <v>0.29883040935672517</v>
      </c>
    </row>
    <row r="6115" spans="1:14" x14ac:dyDescent="0.25">
      <c r="A6115" s="1" t="s">
        <v>378</v>
      </c>
      <c r="B6115" s="1" t="s">
        <v>398</v>
      </c>
      <c r="C6115" s="1" t="s">
        <v>468</v>
      </c>
      <c r="D6115" s="83">
        <v>26</v>
      </c>
      <c r="E6115" s="83">
        <v>145</v>
      </c>
      <c r="F6115" s="83">
        <v>105</v>
      </c>
      <c r="G6115" s="83">
        <v>11</v>
      </c>
      <c r="H6115" s="83">
        <v>32</v>
      </c>
      <c r="I6115" s="83">
        <v>0</v>
      </c>
      <c r="J6115" s="83">
        <v>2</v>
      </c>
      <c r="K6115" s="83">
        <v>1</v>
      </c>
      <c r="L6115" s="83">
        <v>322</v>
      </c>
      <c r="M6115" s="84">
        <v>0.1883040935672515</v>
      </c>
      <c r="N6115" s="85">
        <f t="shared" si="95"/>
        <v>0.4503105590062112</v>
      </c>
    </row>
    <row r="6116" spans="1:14" x14ac:dyDescent="0.25">
      <c r="A6116" s="1" t="s">
        <v>378</v>
      </c>
      <c r="B6116" s="1" t="s">
        <v>398</v>
      </c>
      <c r="C6116" s="1" t="s">
        <v>475</v>
      </c>
      <c r="D6116" s="83">
        <v>0</v>
      </c>
      <c r="E6116" s="83">
        <v>0</v>
      </c>
      <c r="F6116" s="83">
        <v>9</v>
      </c>
      <c r="G6116" s="83">
        <v>11</v>
      </c>
      <c r="H6116" s="83">
        <v>1</v>
      </c>
      <c r="I6116" s="83">
        <v>0</v>
      </c>
      <c r="J6116" s="83">
        <v>3</v>
      </c>
      <c r="K6116" s="83">
        <v>0</v>
      </c>
      <c r="L6116" s="83">
        <v>24</v>
      </c>
      <c r="M6116" s="84">
        <v>1.4035087719298249E-2</v>
      </c>
      <c r="N6116" s="85">
        <f t="shared" si="95"/>
        <v>0</v>
      </c>
    </row>
    <row r="6117" spans="1:14" x14ac:dyDescent="0.25">
      <c r="A6117" s="1" t="s">
        <v>378</v>
      </c>
      <c r="B6117" s="1" t="s">
        <v>398</v>
      </c>
      <c r="C6117" s="1" t="s">
        <v>479</v>
      </c>
      <c r="D6117" s="83">
        <v>0</v>
      </c>
      <c r="E6117" s="83">
        <v>0</v>
      </c>
      <c r="F6117" s="83">
        <v>0</v>
      </c>
      <c r="G6117" s="83">
        <v>3</v>
      </c>
      <c r="H6117" s="83">
        <v>5</v>
      </c>
      <c r="I6117" s="83">
        <v>1</v>
      </c>
      <c r="J6117" s="83">
        <v>3</v>
      </c>
      <c r="K6117" s="83">
        <v>3</v>
      </c>
      <c r="L6117" s="83">
        <v>15</v>
      </c>
      <c r="M6117" s="84">
        <v>8.771929824561403E-3</v>
      </c>
      <c r="N6117" s="85">
        <f t="shared" si="95"/>
        <v>0</v>
      </c>
    </row>
    <row r="6118" spans="1:14" x14ac:dyDescent="0.25">
      <c r="A6118" s="1" t="s">
        <v>378</v>
      </c>
      <c r="B6118" s="1" t="s">
        <v>398</v>
      </c>
      <c r="C6118" s="1" t="s">
        <v>480</v>
      </c>
      <c r="D6118" s="83">
        <v>0</v>
      </c>
      <c r="E6118" s="83">
        <v>0</v>
      </c>
      <c r="F6118" s="83">
        <v>0</v>
      </c>
      <c r="G6118" s="83">
        <v>0</v>
      </c>
      <c r="H6118" s="83">
        <v>2</v>
      </c>
      <c r="I6118" s="83">
        <v>1</v>
      </c>
      <c r="J6118" s="83">
        <v>2</v>
      </c>
      <c r="K6118" s="83">
        <v>3</v>
      </c>
      <c r="L6118" s="83">
        <v>8</v>
      </c>
      <c r="M6118" s="84">
        <v>4.6783625730994153E-3</v>
      </c>
      <c r="N6118" s="85">
        <f t="shared" si="95"/>
        <v>0</v>
      </c>
    </row>
    <row r="6119" spans="1:14" x14ac:dyDescent="0.25">
      <c r="A6119" s="1" t="s">
        <v>378</v>
      </c>
      <c r="B6119" s="1" t="s">
        <v>398</v>
      </c>
      <c r="C6119" s="1" t="s">
        <v>476</v>
      </c>
      <c r="D6119" s="83">
        <v>0</v>
      </c>
      <c r="E6119" s="83">
        <v>0</v>
      </c>
      <c r="F6119" s="83">
        <v>0</v>
      </c>
      <c r="G6119" s="83">
        <v>8</v>
      </c>
      <c r="H6119" s="83">
        <v>2</v>
      </c>
      <c r="I6119" s="83">
        <v>0</v>
      </c>
      <c r="J6119" s="83">
        <v>0</v>
      </c>
      <c r="K6119" s="83">
        <v>0</v>
      </c>
      <c r="L6119" s="83">
        <v>10</v>
      </c>
      <c r="M6119" s="84">
        <v>5.8479532163742678E-3</v>
      </c>
      <c r="N6119" s="85">
        <f t="shared" si="95"/>
        <v>0</v>
      </c>
    </row>
    <row r="6120" spans="1:14" x14ac:dyDescent="0.25">
      <c r="A6120" s="1" t="s">
        <v>378</v>
      </c>
      <c r="B6120" s="1" t="s">
        <v>398</v>
      </c>
      <c r="C6120" s="1" t="s">
        <v>469</v>
      </c>
      <c r="D6120" s="83">
        <v>7</v>
      </c>
      <c r="E6120" s="83">
        <v>1</v>
      </c>
      <c r="F6120" s="83">
        <v>133</v>
      </c>
      <c r="G6120" s="83">
        <v>82</v>
      </c>
      <c r="H6120" s="83">
        <v>90</v>
      </c>
      <c r="I6120" s="83">
        <v>11</v>
      </c>
      <c r="J6120" s="83">
        <v>21</v>
      </c>
      <c r="K6120" s="83">
        <v>9</v>
      </c>
      <c r="L6120" s="83">
        <v>354</v>
      </c>
      <c r="M6120" s="84">
        <v>0.2070175438596491</v>
      </c>
      <c r="N6120" s="85">
        <f t="shared" si="95"/>
        <v>2.8248587570621469E-3</v>
      </c>
    </row>
    <row r="6121" spans="1:14" x14ac:dyDescent="0.25">
      <c r="A6121" s="1" t="s">
        <v>378</v>
      </c>
      <c r="B6121" s="1" t="s">
        <v>398</v>
      </c>
      <c r="C6121" s="1" t="s">
        <v>470</v>
      </c>
      <c r="D6121" s="83">
        <v>0</v>
      </c>
      <c r="E6121" s="83">
        <v>1</v>
      </c>
      <c r="F6121" s="83">
        <v>0</v>
      </c>
      <c r="G6121" s="83">
        <v>39</v>
      </c>
      <c r="H6121" s="83">
        <v>20</v>
      </c>
      <c r="I6121" s="83">
        <v>16</v>
      </c>
      <c r="J6121" s="83">
        <v>12</v>
      </c>
      <c r="K6121" s="83">
        <v>11</v>
      </c>
      <c r="L6121" s="83">
        <v>99</v>
      </c>
      <c r="M6121" s="84">
        <v>5.789473684210527E-2</v>
      </c>
      <c r="N6121" s="85">
        <f t="shared" si="95"/>
        <v>1.0101010101010102E-2</v>
      </c>
    </row>
    <row r="6122" spans="1:14" x14ac:dyDescent="0.25">
      <c r="A6122" s="1" t="s">
        <v>378</v>
      </c>
      <c r="B6122" s="1" t="s">
        <v>398</v>
      </c>
      <c r="C6122" s="1" t="s">
        <v>471</v>
      </c>
      <c r="D6122" s="83">
        <v>0</v>
      </c>
      <c r="E6122" s="83">
        <v>1</v>
      </c>
      <c r="F6122" s="83">
        <v>20</v>
      </c>
      <c r="G6122" s="83">
        <v>18</v>
      </c>
      <c r="H6122" s="83">
        <v>9</v>
      </c>
      <c r="I6122" s="83">
        <v>3</v>
      </c>
      <c r="J6122" s="83">
        <v>1</v>
      </c>
      <c r="K6122" s="83">
        <v>0</v>
      </c>
      <c r="L6122" s="83">
        <v>52</v>
      </c>
      <c r="M6122" s="84">
        <v>3.0409356725146199E-2</v>
      </c>
      <c r="N6122" s="85">
        <f t="shared" si="95"/>
        <v>1.9230769230769232E-2</v>
      </c>
    </row>
    <row r="6123" spans="1:14" x14ac:dyDescent="0.25">
      <c r="A6123" s="1" t="s">
        <v>378</v>
      </c>
      <c r="B6123" s="1" t="s">
        <v>398</v>
      </c>
      <c r="C6123" s="1" t="s">
        <v>481</v>
      </c>
      <c r="D6123" s="83">
        <v>0</v>
      </c>
      <c r="E6123" s="83">
        <v>19</v>
      </c>
      <c r="F6123" s="83">
        <v>9</v>
      </c>
      <c r="G6123" s="83">
        <v>5</v>
      </c>
      <c r="H6123" s="83">
        <v>5</v>
      </c>
      <c r="I6123" s="83">
        <v>0</v>
      </c>
      <c r="J6123" s="83">
        <v>1</v>
      </c>
      <c r="K6123" s="83">
        <v>0</v>
      </c>
      <c r="L6123" s="83">
        <v>39</v>
      </c>
      <c r="M6123" s="84">
        <v>2.2807017543859651E-2</v>
      </c>
      <c r="N6123" s="85">
        <f t="shared" si="95"/>
        <v>0.48717948717948717</v>
      </c>
    </row>
    <row r="6124" spans="1:14" x14ac:dyDescent="0.25">
      <c r="A6124" s="1" t="s">
        <v>378</v>
      </c>
      <c r="B6124" s="1" t="s">
        <v>398</v>
      </c>
      <c r="C6124" s="1" t="s">
        <v>477</v>
      </c>
      <c r="D6124" s="83">
        <v>0</v>
      </c>
      <c r="E6124" s="83">
        <v>0</v>
      </c>
      <c r="F6124" s="83">
        <v>4</v>
      </c>
      <c r="G6124" s="83">
        <v>1</v>
      </c>
      <c r="H6124" s="83">
        <v>0</v>
      </c>
      <c r="I6124" s="83">
        <v>0</v>
      </c>
      <c r="J6124" s="83">
        <v>0</v>
      </c>
      <c r="K6124" s="83">
        <v>0</v>
      </c>
      <c r="L6124" s="83">
        <v>5</v>
      </c>
      <c r="M6124" s="84">
        <v>2.9239766081871339E-3</v>
      </c>
      <c r="N6124" s="85">
        <f t="shared" si="95"/>
        <v>0</v>
      </c>
    </row>
    <row r="6125" spans="1:14" x14ac:dyDescent="0.25">
      <c r="A6125" s="1" t="s">
        <v>378</v>
      </c>
      <c r="B6125" s="1" t="s">
        <v>398</v>
      </c>
      <c r="C6125" s="1" t="s">
        <v>482</v>
      </c>
      <c r="D6125" s="83">
        <v>0</v>
      </c>
      <c r="E6125" s="83">
        <v>0</v>
      </c>
      <c r="F6125" s="83">
        <v>0</v>
      </c>
      <c r="G6125" s="83">
        <v>2</v>
      </c>
      <c r="H6125" s="83">
        <v>0</v>
      </c>
      <c r="I6125" s="83">
        <v>1</v>
      </c>
      <c r="J6125" s="83">
        <v>0</v>
      </c>
      <c r="K6125" s="83">
        <v>0</v>
      </c>
      <c r="L6125" s="83">
        <v>3</v>
      </c>
      <c r="M6125" s="84">
        <v>1.754385964912281E-3</v>
      </c>
      <c r="N6125" s="85">
        <f t="shared" si="95"/>
        <v>0</v>
      </c>
    </row>
    <row r="6126" spans="1:14" x14ac:dyDescent="0.25">
      <c r="A6126" s="1" t="s">
        <v>378</v>
      </c>
      <c r="B6126" s="1" t="s">
        <v>398</v>
      </c>
      <c r="C6126" s="1" t="s">
        <v>478</v>
      </c>
      <c r="D6126" s="83">
        <v>1</v>
      </c>
      <c r="E6126" s="83">
        <v>0</v>
      </c>
      <c r="F6126" s="83">
        <v>2</v>
      </c>
      <c r="G6126" s="83">
        <v>3</v>
      </c>
      <c r="H6126" s="83">
        <v>2</v>
      </c>
      <c r="I6126" s="83">
        <v>0</v>
      </c>
      <c r="J6126" s="83">
        <v>2</v>
      </c>
      <c r="K6126" s="83">
        <v>0</v>
      </c>
      <c r="L6126" s="83">
        <v>10</v>
      </c>
      <c r="M6126" s="84">
        <v>5.8479532163742678E-3</v>
      </c>
      <c r="N6126" s="85">
        <f t="shared" si="95"/>
        <v>0</v>
      </c>
    </row>
    <row r="6127" spans="1:14" x14ac:dyDescent="0.25">
      <c r="A6127" s="1" t="s">
        <v>378</v>
      </c>
      <c r="B6127" s="1" t="s">
        <v>398</v>
      </c>
      <c r="C6127" s="1" t="s">
        <v>472</v>
      </c>
      <c r="D6127" s="83">
        <v>29</v>
      </c>
      <c r="E6127" s="83">
        <v>259</v>
      </c>
      <c r="F6127" s="83">
        <v>149</v>
      </c>
      <c r="G6127" s="83">
        <v>40</v>
      </c>
      <c r="H6127" s="83">
        <v>50</v>
      </c>
      <c r="I6127" s="83">
        <v>1</v>
      </c>
      <c r="J6127" s="83">
        <v>0</v>
      </c>
      <c r="K6127" s="83">
        <v>2</v>
      </c>
      <c r="L6127" s="83">
        <v>530</v>
      </c>
      <c r="M6127" s="84">
        <v>0.30994152046783618</v>
      </c>
      <c r="N6127" s="85">
        <f t="shared" si="95"/>
        <v>0.48867924528301887</v>
      </c>
    </row>
    <row r="6128" spans="1:14" x14ac:dyDescent="0.25">
      <c r="A6128" s="1" t="s">
        <v>378</v>
      </c>
      <c r="B6128" s="1" t="s">
        <v>398</v>
      </c>
      <c r="C6128" s="1" t="s">
        <v>473</v>
      </c>
      <c r="D6128" s="83">
        <v>6</v>
      </c>
      <c r="E6128" s="83">
        <v>1</v>
      </c>
      <c r="F6128" s="83">
        <v>26</v>
      </c>
      <c r="G6128" s="83">
        <v>19</v>
      </c>
      <c r="H6128" s="83">
        <v>41</v>
      </c>
      <c r="I6128" s="83">
        <v>5</v>
      </c>
      <c r="J6128" s="83">
        <v>2</v>
      </c>
      <c r="K6128" s="83">
        <v>3</v>
      </c>
      <c r="L6128" s="83">
        <v>103</v>
      </c>
      <c r="M6128" s="84">
        <v>6.0233918128654973E-2</v>
      </c>
      <c r="N6128" s="85">
        <f t="shared" si="95"/>
        <v>9.7087378640776691E-3</v>
      </c>
    </row>
    <row r="6129" spans="1:14" x14ac:dyDescent="0.25">
      <c r="A6129" s="1" t="s">
        <v>378</v>
      </c>
      <c r="B6129" s="1" t="s">
        <v>398</v>
      </c>
      <c r="C6129" s="1" t="s">
        <v>474</v>
      </c>
      <c r="D6129" s="83">
        <v>8</v>
      </c>
      <c r="E6129" s="83">
        <v>84</v>
      </c>
      <c r="F6129" s="83">
        <v>27</v>
      </c>
      <c r="G6129" s="83">
        <v>7</v>
      </c>
      <c r="H6129" s="83">
        <v>10</v>
      </c>
      <c r="I6129" s="83">
        <v>0</v>
      </c>
      <c r="J6129" s="83">
        <v>0</v>
      </c>
      <c r="K6129" s="83">
        <v>0</v>
      </c>
      <c r="L6129" s="83">
        <v>136</v>
      </c>
      <c r="M6129" s="84">
        <v>7.9532163742690065E-2</v>
      </c>
      <c r="N6129" s="85">
        <f t="shared" si="95"/>
        <v>0.61764705882352944</v>
      </c>
    </row>
    <row r="6130" spans="1:14" x14ac:dyDescent="0.25">
      <c r="A6130" s="118" t="s">
        <v>378</v>
      </c>
      <c r="B6130" s="118" t="s">
        <v>399</v>
      </c>
      <c r="C6130" s="118" t="s">
        <v>467</v>
      </c>
      <c r="D6130" s="119">
        <v>0</v>
      </c>
      <c r="E6130" s="119">
        <v>521</v>
      </c>
      <c r="F6130" s="119">
        <v>410</v>
      </c>
      <c r="G6130" s="119">
        <v>294</v>
      </c>
      <c r="H6130" s="119">
        <v>255</v>
      </c>
      <c r="I6130" s="119">
        <v>76</v>
      </c>
      <c r="J6130" s="119">
        <v>108</v>
      </c>
      <c r="K6130" s="119">
        <v>117</v>
      </c>
      <c r="L6130" s="119">
        <v>1781</v>
      </c>
      <c r="M6130" s="120">
        <v>1</v>
      </c>
      <c r="N6130" s="117">
        <f t="shared" si="95"/>
        <v>0.29253228523301517</v>
      </c>
    </row>
    <row r="6131" spans="1:14" x14ac:dyDescent="0.25">
      <c r="A6131" s="1" t="s">
        <v>378</v>
      </c>
      <c r="B6131" s="1" t="s">
        <v>399</v>
      </c>
      <c r="C6131" s="1" t="s">
        <v>468</v>
      </c>
      <c r="D6131" s="83">
        <v>0</v>
      </c>
      <c r="E6131" s="83">
        <v>187</v>
      </c>
      <c r="F6131" s="83">
        <v>119</v>
      </c>
      <c r="G6131" s="83">
        <v>23</v>
      </c>
      <c r="H6131" s="83">
        <v>38</v>
      </c>
      <c r="I6131" s="83">
        <v>0</v>
      </c>
      <c r="J6131" s="83">
        <v>7</v>
      </c>
      <c r="K6131" s="83">
        <v>3</v>
      </c>
      <c r="L6131" s="83">
        <v>377</v>
      </c>
      <c r="M6131" s="84">
        <v>0.21167883211678831</v>
      </c>
      <c r="N6131" s="85">
        <f t="shared" si="95"/>
        <v>0.49602122015915118</v>
      </c>
    </row>
    <row r="6132" spans="1:14" x14ac:dyDescent="0.25">
      <c r="A6132" s="1" t="s">
        <v>378</v>
      </c>
      <c r="B6132" s="1" t="s">
        <v>399</v>
      </c>
      <c r="C6132" s="1" t="s">
        <v>475</v>
      </c>
      <c r="D6132" s="83">
        <v>0</v>
      </c>
      <c r="E6132" s="83">
        <v>0</v>
      </c>
      <c r="F6132" s="83">
        <v>15</v>
      </c>
      <c r="G6132" s="83">
        <v>9</v>
      </c>
      <c r="H6132" s="83">
        <v>7</v>
      </c>
      <c r="I6132" s="83">
        <v>1</v>
      </c>
      <c r="J6132" s="83">
        <v>2</v>
      </c>
      <c r="K6132" s="83">
        <v>0</v>
      </c>
      <c r="L6132" s="83">
        <v>34</v>
      </c>
      <c r="M6132" s="84">
        <v>1.9090398652442449E-2</v>
      </c>
      <c r="N6132" s="85">
        <f t="shared" si="95"/>
        <v>0</v>
      </c>
    </row>
    <row r="6133" spans="1:14" x14ac:dyDescent="0.25">
      <c r="A6133" s="1" t="s">
        <v>378</v>
      </c>
      <c r="B6133" s="1" t="s">
        <v>399</v>
      </c>
      <c r="C6133" s="1" t="s">
        <v>479</v>
      </c>
      <c r="D6133" s="83">
        <v>0</v>
      </c>
      <c r="E6133" s="83">
        <v>0</v>
      </c>
      <c r="F6133" s="83">
        <v>0</v>
      </c>
      <c r="G6133" s="83">
        <v>5</v>
      </c>
      <c r="H6133" s="83">
        <v>6</v>
      </c>
      <c r="I6133" s="83">
        <v>9</v>
      </c>
      <c r="J6133" s="83">
        <v>4</v>
      </c>
      <c r="K6133" s="83">
        <v>5</v>
      </c>
      <c r="L6133" s="83">
        <v>29</v>
      </c>
      <c r="M6133" s="84">
        <v>1.6282987085906791E-2</v>
      </c>
      <c r="N6133" s="85">
        <f t="shared" si="95"/>
        <v>0</v>
      </c>
    </row>
    <row r="6134" spans="1:14" x14ac:dyDescent="0.25">
      <c r="A6134" s="1" t="s">
        <v>378</v>
      </c>
      <c r="B6134" s="1" t="s">
        <v>399</v>
      </c>
      <c r="C6134" s="1" t="s">
        <v>480</v>
      </c>
      <c r="D6134" s="83">
        <v>0</v>
      </c>
      <c r="E6134" s="83">
        <v>0</v>
      </c>
      <c r="F6134" s="83">
        <v>0</v>
      </c>
      <c r="G6134" s="83">
        <v>0</v>
      </c>
      <c r="H6134" s="83">
        <v>0</v>
      </c>
      <c r="I6134" s="83">
        <v>2</v>
      </c>
      <c r="J6134" s="83">
        <v>3</v>
      </c>
      <c r="K6134" s="83">
        <v>9</v>
      </c>
      <c r="L6134" s="83">
        <v>14</v>
      </c>
      <c r="M6134" s="84">
        <v>7.860752386299831E-3</v>
      </c>
      <c r="N6134" s="85">
        <f t="shared" si="95"/>
        <v>0</v>
      </c>
    </row>
    <row r="6135" spans="1:14" x14ac:dyDescent="0.25">
      <c r="A6135" s="1" t="s">
        <v>378</v>
      </c>
      <c r="B6135" s="1" t="s">
        <v>399</v>
      </c>
      <c r="C6135" s="1" t="s">
        <v>476</v>
      </c>
      <c r="D6135" s="83">
        <v>0</v>
      </c>
      <c r="E6135" s="83">
        <v>0</v>
      </c>
      <c r="F6135" s="83">
        <v>0</v>
      </c>
      <c r="G6135" s="83">
        <v>4</v>
      </c>
      <c r="H6135" s="83">
        <v>9</v>
      </c>
      <c r="I6135" s="83">
        <v>1</v>
      </c>
      <c r="J6135" s="83">
        <v>1</v>
      </c>
      <c r="K6135" s="83">
        <v>1</v>
      </c>
      <c r="L6135" s="83">
        <v>16</v>
      </c>
      <c r="M6135" s="84">
        <v>8.9837170129140938E-3</v>
      </c>
      <c r="N6135" s="85">
        <f t="shared" si="95"/>
        <v>0</v>
      </c>
    </row>
    <row r="6136" spans="1:14" x14ac:dyDescent="0.25">
      <c r="A6136" s="1" t="s">
        <v>378</v>
      </c>
      <c r="B6136" s="1" t="s">
        <v>399</v>
      </c>
      <c r="C6136" s="1" t="s">
        <v>469</v>
      </c>
      <c r="D6136" s="83">
        <v>0</v>
      </c>
      <c r="E6136" s="83">
        <v>0</v>
      </c>
      <c r="F6136" s="83">
        <v>129</v>
      </c>
      <c r="G6136" s="83">
        <v>122</v>
      </c>
      <c r="H6136" s="83">
        <v>100</v>
      </c>
      <c r="I6136" s="83">
        <v>38</v>
      </c>
      <c r="J6136" s="83">
        <v>55</v>
      </c>
      <c r="K6136" s="83">
        <v>46</v>
      </c>
      <c r="L6136" s="83">
        <v>490</v>
      </c>
      <c r="M6136" s="84">
        <v>0.27512633352049409</v>
      </c>
      <c r="N6136" s="85">
        <f t="shared" si="95"/>
        <v>0</v>
      </c>
    </row>
    <row r="6137" spans="1:14" x14ac:dyDescent="0.25">
      <c r="A6137" s="1" t="s">
        <v>378</v>
      </c>
      <c r="B6137" s="1" t="s">
        <v>399</v>
      </c>
      <c r="C6137" s="1" t="s">
        <v>470</v>
      </c>
      <c r="D6137" s="83">
        <v>0</v>
      </c>
      <c r="E6137" s="83">
        <v>0</v>
      </c>
      <c r="F6137" s="83">
        <v>0</v>
      </c>
      <c r="G6137" s="83">
        <v>33</v>
      </c>
      <c r="H6137" s="83">
        <v>24</v>
      </c>
      <c r="I6137" s="83">
        <v>16</v>
      </c>
      <c r="J6137" s="83">
        <v>21</v>
      </c>
      <c r="K6137" s="83">
        <v>33</v>
      </c>
      <c r="L6137" s="83">
        <v>127</v>
      </c>
      <c r="M6137" s="84">
        <v>7.1308253790005618E-2</v>
      </c>
      <c r="N6137" s="85">
        <f t="shared" si="95"/>
        <v>0</v>
      </c>
    </row>
    <row r="6138" spans="1:14" x14ac:dyDescent="0.25">
      <c r="A6138" s="1" t="s">
        <v>378</v>
      </c>
      <c r="B6138" s="1" t="s">
        <v>399</v>
      </c>
      <c r="C6138" s="1" t="s">
        <v>471</v>
      </c>
      <c r="D6138" s="83">
        <v>0</v>
      </c>
      <c r="E6138" s="83">
        <v>0</v>
      </c>
      <c r="F6138" s="83">
        <v>19</v>
      </c>
      <c r="G6138" s="83">
        <v>16</v>
      </c>
      <c r="H6138" s="83">
        <v>22</v>
      </c>
      <c r="I6138" s="83">
        <v>0</v>
      </c>
      <c r="J6138" s="83">
        <v>3</v>
      </c>
      <c r="K6138" s="83">
        <v>0</v>
      </c>
      <c r="L6138" s="83">
        <v>60</v>
      </c>
      <c r="M6138" s="84">
        <v>3.3688938798427853E-2</v>
      </c>
      <c r="N6138" s="85">
        <f t="shared" si="95"/>
        <v>0</v>
      </c>
    </row>
    <row r="6139" spans="1:14" x14ac:dyDescent="0.25">
      <c r="A6139" s="1" t="s">
        <v>378</v>
      </c>
      <c r="B6139" s="1" t="s">
        <v>399</v>
      </c>
      <c r="C6139" s="1" t="s">
        <v>481</v>
      </c>
      <c r="D6139" s="83">
        <v>0</v>
      </c>
      <c r="E6139" s="83">
        <v>39</v>
      </c>
      <c r="F6139" s="83">
        <v>13</v>
      </c>
      <c r="G6139" s="83">
        <v>8</v>
      </c>
      <c r="H6139" s="83">
        <v>10</v>
      </c>
      <c r="I6139" s="83">
        <v>1</v>
      </c>
      <c r="J6139" s="83">
        <v>0</v>
      </c>
      <c r="K6139" s="83">
        <v>0</v>
      </c>
      <c r="L6139" s="83">
        <v>71</v>
      </c>
      <c r="M6139" s="84">
        <v>3.9865244244806287E-2</v>
      </c>
      <c r="N6139" s="85">
        <f t="shared" si="95"/>
        <v>0.54929577464788737</v>
      </c>
    </row>
    <row r="6140" spans="1:14" x14ac:dyDescent="0.25">
      <c r="A6140" s="1" t="s">
        <v>378</v>
      </c>
      <c r="B6140" s="1" t="s">
        <v>399</v>
      </c>
      <c r="C6140" s="1" t="s">
        <v>477</v>
      </c>
      <c r="D6140" s="83">
        <v>0</v>
      </c>
      <c r="E6140" s="83">
        <v>0</v>
      </c>
      <c r="F6140" s="83">
        <v>6</v>
      </c>
      <c r="G6140" s="83">
        <v>3</v>
      </c>
      <c r="H6140" s="83">
        <v>2</v>
      </c>
      <c r="I6140" s="83">
        <v>0</v>
      </c>
      <c r="J6140" s="83">
        <v>0</v>
      </c>
      <c r="K6140" s="83">
        <v>0</v>
      </c>
      <c r="L6140" s="83">
        <v>11</v>
      </c>
      <c r="M6140" s="84">
        <v>6.1763054463784394E-3</v>
      </c>
      <c r="N6140" s="85">
        <f t="shared" si="95"/>
        <v>0</v>
      </c>
    </row>
    <row r="6141" spans="1:14" x14ac:dyDescent="0.25">
      <c r="A6141" s="1" t="s">
        <v>378</v>
      </c>
      <c r="B6141" s="1" t="s">
        <v>399</v>
      </c>
      <c r="C6141" s="1" t="s">
        <v>482</v>
      </c>
      <c r="D6141" s="83">
        <v>0</v>
      </c>
      <c r="E6141" s="83">
        <v>0</v>
      </c>
      <c r="F6141" s="83">
        <v>0</v>
      </c>
      <c r="G6141" s="83">
        <v>1</v>
      </c>
      <c r="H6141" s="83">
        <v>0</v>
      </c>
      <c r="I6141" s="83">
        <v>1</v>
      </c>
      <c r="J6141" s="83">
        <v>2</v>
      </c>
      <c r="K6141" s="83">
        <v>0</v>
      </c>
      <c r="L6141" s="83">
        <v>4</v>
      </c>
      <c r="M6141" s="84">
        <v>2.245929253228523E-3</v>
      </c>
      <c r="N6141" s="85">
        <f t="shared" si="95"/>
        <v>0</v>
      </c>
    </row>
    <row r="6142" spans="1:14" x14ac:dyDescent="0.25">
      <c r="A6142" s="1" t="s">
        <v>378</v>
      </c>
      <c r="B6142" s="1" t="s">
        <v>399</v>
      </c>
      <c r="C6142" s="1" t="s">
        <v>478</v>
      </c>
      <c r="D6142" s="83">
        <v>0</v>
      </c>
      <c r="E6142" s="83">
        <v>0</v>
      </c>
      <c r="F6142" s="83">
        <v>7</v>
      </c>
      <c r="G6142" s="83">
        <v>2</v>
      </c>
      <c r="H6142" s="83">
        <v>2</v>
      </c>
      <c r="I6142" s="83">
        <v>2</v>
      </c>
      <c r="J6142" s="83">
        <v>0</v>
      </c>
      <c r="K6142" s="83">
        <v>1</v>
      </c>
      <c r="L6142" s="83">
        <v>14</v>
      </c>
      <c r="M6142" s="84">
        <v>7.860752386299831E-3</v>
      </c>
      <c r="N6142" s="85">
        <f t="shared" si="95"/>
        <v>0</v>
      </c>
    </row>
    <row r="6143" spans="1:14" x14ac:dyDescent="0.25">
      <c r="A6143" s="1" t="s">
        <v>378</v>
      </c>
      <c r="B6143" s="1" t="s">
        <v>399</v>
      </c>
      <c r="C6143" s="1" t="s">
        <v>472</v>
      </c>
      <c r="D6143" s="83">
        <v>0</v>
      </c>
      <c r="E6143" s="83">
        <v>235</v>
      </c>
      <c r="F6143" s="83">
        <v>74</v>
      </c>
      <c r="G6143" s="83">
        <v>46</v>
      </c>
      <c r="H6143" s="83">
        <v>22</v>
      </c>
      <c r="I6143" s="83">
        <v>2</v>
      </c>
      <c r="J6143" s="83">
        <v>4</v>
      </c>
      <c r="K6143" s="83">
        <v>3</v>
      </c>
      <c r="L6143" s="83">
        <v>386</v>
      </c>
      <c r="M6143" s="84">
        <v>0.2167321729365525</v>
      </c>
      <c r="N6143" s="85">
        <f t="shared" si="95"/>
        <v>0.60880829015544047</v>
      </c>
    </row>
    <row r="6144" spans="1:14" x14ac:dyDescent="0.25">
      <c r="A6144" s="1" t="s">
        <v>378</v>
      </c>
      <c r="B6144" s="1" t="s">
        <v>399</v>
      </c>
      <c r="C6144" s="1" t="s">
        <v>473</v>
      </c>
      <c r="D6144" s="83">
        <v>0</v>
      </c>
      <c r="E6144" s="83">
        <v>0</v>
      </c>
      <c r="F6144" s="83">
        <v>12</v>
      </c>
      <c r="G6144" s="83">
        <v>17</v>
      </c>
      <c r="H6144" s="83">
        <v>12</v>
      </c>
      <c r="I6144" s="83">
        <v>3</v>
      </c>
      <c r="J6144" s="83">
        <v>5</v>
      </c>
      <c r="K6144" s="83">
        <v>15</v>
      </c>
      <c r="L6144" s="83">
        <v>64</v>
      </c>
      <c r="M6144" s="84">
        <v>3.5934868051656382E-2</v>
      </c>
      <c r="N6144" s="85">
        <f t="shared" si="95"/>
        <v>0</v>
      </c>
    </row>
    <row r="6145" spans="1:14" x14ac:dyDescent="0.25">
      <c r="A6145" s="1" t="s">
        <v>378</v>
      </c>
      <c r="B6145" s="1" t="s">
        <v>399</v>
      </c>
      <c r="C6145" s="1" t="s">
        <v>474</v>
      </c>
      <c r="D6145" s="83">
        <v>0</v>
      </c>
      <c r="E6145" s="83">
        <v>60</v>
      </c>
      <c r="F6145" s="83">
        <v>16</v>
      </c>
      <c r="G6145" s="83">
        <v>5</v>
      </c>
      <c r="H6145" s="83">
        <v>1</v>
      </c>
      <c r="I6145" s="83">
        <v>0</v>
      </c>
      <c r="J6145" s="83">
        <v>1</v>
      </c>
      <c r="K6145" s="83">
        <v>1</v>
      </c>
      <c r="L6145" s="83">
        <v>84</v>
      </c>
      <c r="M6145" s="84">
        <v>4.7164514317798993E-2</v>
      </c>
      <c r="N6145" s="85">
        <f t="shared" si="95"/>
        <v>0.7142857142857143</v>
      </c>
    </row>
    <row r="6146" spans="1:14" x14ac:dyDescent="0.25">
      <c r="A6146" s="118" t="s">
        <v>378</v>
      </c>
      <c r="B6146" s="118" t="s">
        <v>400</v>
      </c>
      <c r="C6146" s="118" t="s">
        <v>467</v>
      </c>
      <c r="D6146" s="119">
        <v>99</v>
      </c>
      <c r="E6146" s="119">
        <v>444</v>
      </c>
      <c r="F6146" s="119">
        <v>491</v>
      </c>
      <c r="G6146" s="119">
        <v>149</v>
      </c>
      <c r="H6146" s="119">
        <v>154</v>
      </c>
      <c r="I6146" s="119">
        <v>30</v>
      </c>
      <c r="J6146" s="119">
        <v>46</v>
      </c>
      <c r="K6146" s="119">
        <v>36</v>
      </c>
      <c r="L6146" s="119">
        <v>1449</v>
      </c>
      <c r="M6146" s="120">
        <v>1</v>
      </c>
      <c r="N6146" s="117">
        <f t="shared" si="95"/>
        <v>0.30641821946169773</v>
      </c>
    </row>
    <row r="6147" spans="1:14" x14ac:dyDescent="0.25">
      <c r="A6147" s="1" t="s">
        <v>378</v>
      </c>
      <c r="B6147" s="1" t="s">
        <v>400</v>
      </c>
      <c r="C6147" s="1" t="s">
        <v>468</v>
      </c>
      <c r="D6147" s="83">
        <v>26</v>
      </c>
      <c r="E6147" s="83">
        <v>108</v>
      </c>
      <c r="F6147" s="83">
        <v>81</v>
      </c>
      <c r="G6147" s="83">
        <v>2</v>
      </c>
      <c r="H6147" s="83">
        <v>8</v>
      </c>
      <c r="I6147" s="83">
        <v>0</v>
      </c>
      <c r="J6147" s="83">
        <v>2</v>
      </c>
      <c r="K6147" s="83">
        <v>0</v>
      </c>
      <c r="L6147" s="83">
        <v>227</v>
      </c>
      <c r="M6147" s="84">
        <v>0.15665976535541751</v>
      </c>
      <c r="N6147" s="85">
        <f t="shared" si="95"/>
        <v>0.47577092511013214</v>
      </c>
    </row>
    <row r="6148" spans="1:14" x14ac:dyDescent="0.25">
      <c r="A6148" s="1" t="s">
        <v>378</v>
      </c>
      <c r="B6148" s="1" t="s">
        <v>400</v>
      </c>
      <c r="C6148" s="1" t="s">
        <v>475</v>
      </c>
      <c r="D6148" s="83">
        <v>0</v>
      </c>
      <c r="E6148" s="83">
        <v>0</v>
      </c>
      <c r="F6148" s="83">
        <v>14</v>
      </c>
      <c r="G6148" s="83">
        <v>1</v>
      </c>
      <c r="H6148" s="83">
        <v>3</v>
      </c>
      <c r="I6148" s="83">
        <v>0</v>
      </c>
      <c r="J6148" s="83">
        <v>1</v>
      </c>
      <c r="K6148" s="83">
        <v>0</v>
      </c>
      <c r="L6148" s="83">
        <v>19</v>
      </c>
      <c r="M6148" s="84">
        <v>1.311249137336094E-2</v>
      </c>
      <c r="N6148" s="85">
        <f t="shared" ref="N6148:N6211" si="96">E6148/L6148</f>
        <v>0</v>
      </c>
    </row>
    <row r="6149" spans="1:14" x14ac:dyDescent="0.25">
      <c r="A6149" s="1" t="s">
        <v>378</v>
      </c>
      <c r="B6149" s="1" t="s">
        <v>400</v>
      </c>
      <c r="C6149" s="1" t="s">
        <v>479</v>
      </c>
      <c r="D6149" s="83">
        <v>0</v>
      </c>
      <c r="E6149" s="83">
        <v>0</v>
      </c>
      <c r="F6149" s="83">
        <v>0</v>
      </c>
      <c r="G6149" s="83">
        <v>5</v>
      </c>
      <c r="H6149" s="83">
        <v>6</v>
      </c>
      <c r="I6149" s="83">
        <v>5</v>
      </c>
      <c r="J6149" s="83">
        <v>3</v>
      </c>
      <c r="K6149" s="83">
        <v>2</v>
      </c>
      <c r="L6149" s="83">
        <v>21</v>
      </c>
      <c r="M6149" s="84">
        <v>1.4492753623188409E-2</v>
      </c>
      <c r="N6149" s="85">
        <f t="shared" si="96"/>
        <v>0</v>
      </c>
    </row>
    <row r="6150" spans="1:14" x14ac:dyDescent="0.25">
      <c r="A6150" s="1" t="s">
        <v>378</v>
      </c>
      <c r="B6150" s="1" t="s">
        <v>400</v>
      </c>
      <c r="C6150" s="1" t="s">
        <v>480</v>
      </c>
      <c r="D6150" s="83">
        <v>0</v>
      </c>
      <c r="E6150" s="83">
        <v>0</v>
      </c>
      <c r="F6150" s="83">
        <v>0</v>
      </c>
      <c r="G6150" s="83">
        <v>0</v>
      </c>
      <c r="H6150" s="83">
        <v>4</v>
      </c>
      <c r="I6150" s="83">
        <v>1</v>
      </c>
      <c r="J6150" s="83">
        <v>1</v>
      </c>
      <c r="K6150" s="83">
        <v>4</v>
      </c>
      <c r="L6150" s="83">
        <v>10</v>
      </c>
      <c r="M6150" s="84">
        <v>6.901311249137336E-3</v>
      </c>
      <c r="N6150" s="85">
        <f t="shared" si="96"/>
        <v>0</v>
      </c>
    </row>
    <row r="6151" spans="1:14" x14ac:dyDescent="0.25">
      <c r="A6151" s="1" t="s">
        <v>378</v>
      </c>
      <c r="B6151" s="1" t="s">
        <v>400</v>
      </c>
      <c r="C6151" s="1" t="s">
        <v>476</v>
      </c>
      <c r="D6151" s="83">
        <v>1</v>
      </c>
      <c r="E6151" s="83">
        <v>0</v>
      </c>
      <c r="F6151" s="83">
        <v>0</v>
      </c>
      <c r="G6151" s="83">
        <v>0</v>
      </c>
      <c r="H6151" s="83">
        <v>3</v>
      </c>
      <c r="I6151" s="83">
        <v>2</v>
      </c>
      <c r="J6151" s="83">
        <v>2</v>
      </c>
      <c r="K6151" s="83">
        <v>1</v>
      </c>
      <c r="L6151" s="83">
        <v>9</v>
      </c>
      <c r="M6151" s="84">
        <v>6.2111801242236021E-3</v>
      </c>
      <c r="N6151" s="85">
        <f t="shared" si="96"/>
        <v>0</v>
      </c>
    </row>
    <row r="6152" spans="1:14" x14ac:dyDescent="0.25">
      <c r="A6152" s="1" t="s">
        <v>378</v>
      </c>
      <c r="B6152" s="1" t="s">
        <v>400</v>
      </c>
      <c r="C6152" s="1" t="s">
        <v>469</v>
      </c>
      <c r="D6152" s="83">
        <v>8</v>
      </c>
      <c r="E6152" s="83">
        <v>0</v>
      </c>
      <c r="F6152" s="83">
        <v>139</v>
      </c>
      <c r="G6152" s="83">
        <v>58</v>
      </c>
      <c r="H6152" s="83">
        <v>58</v>
      </c>
      <c r="I6152" s="83">
        <v>14</v>
      </c>
      <c r="J6152" s="83">
        <v>20</v>
      </c>
      <c r="K6152" s="83">
        <v>12</v>
      </c>
      <c r="L6152" s="83">
        <v>309</v>
      </c>
      <c r="M6152" s="84">
        <v>0.21325051759834371</v>
      </c>
      <c r="N6152" s="85">
        <f t="shared" si="96"/>
        <v>0</v>
      </c>
    </row>
    <row r="6153" spans="1:14" x14ac:dyDescent="0.25">
      <c r="A6153" s="1" t="s">
        <v>378</v>
      </c>
      <c r="B6153" s="1" t="s">
        <v>400</v>
      </c>
      <c r="C6153" s="1" t="s">
        <v>470</v>
      </c>
      <c r="D6153" s="83">
        <v>0</v>
      </c>
      <c r="E6153" s="83">
        <v>0</v>
      </c>
      <c r="F6153" s="83">
        <v>0</v>
      </c>
      <c r="G6153" s="83">
        <v>21</v>
      </c>
      <c r="H6153" s="83">
        <v>20</v>
      </c>
      <c r="I6153" s="83">
        <v>5</v>
      </c>
      <c r="J6153" s="83">
        <v>7</v>
      </c>
      <c r="K6153" s="83">
        <v>12</v>
      </c>
      <c r="L6153" s="83">
        <v>65</v>
      </c>
      <c r="M6153" s="84">
        <v>4.4858523119392688E-2</v>
      </c>
      <c r="N6153" s="85">
        <f t="shared" si="96"/>
        <v>0</v>
      </c>
    </row>
    <row r="6154" spans="1:14" x14ac:dyDescent="0.25">
      <c r="A6154" s="1" t="s">
        <v>378</v>
      </c>
      <c r="B6154" s="1" t="s">
        <v>400</v>
      </c>
      <c r="C6154" s="1" t="s">
        <v>471</v>
      </c>
      <c r="D6154" s="83">
        <v>4</v>
      </c>
      <c r="E6154" s="83">
        <v>0</v>
      </c>
      <c r="F6154" s="83">
        <v>19</v>
      </c>
      <c r="G6154" s="83">
        <v>14</v>
      </c>
      <c r="H6154" s="83">
        <v>8</v>
      </c>
      <c r="I6154" s="83">
        <v>0</v>
      </c>
      <c r="J6154" s="83">
        <v>3</v>
      </c>
      <c r="K6154" s="83">
        <v>1</v>
      </c>
      <c r="L6154" s="83">
        <v>49</v>
      </c>
      <c r="M6154" s="84">
        <v>3.3816425120772937E-2</v>
      </c>
      <c r="N6154" s="85">
        <f t="shared" si="96"/>
        <v>0</v>
      </c>
    </row>
    <row r="6155" spans="1:14" x14ac:dyDescent="0.25">
      <c r="A6155" s="1" t="s">
        <v>378</v>
      </c>
      <c r="B6155" s="1" t="s">
        <v>400</v>
      </c>
      <c r="C6155" s="1" t="s">
        <v>481</v>
      </c>
      <c r="D6155" s="83">
        <v>3</v>
      </c>
      <c r="E6155" s="83">
        <v>36</v>
      </c>
      <c r="F6155" s="83">
        <v>14</v>
      </c>
      <c r="G6155" s="83">
        <v>6</v>
      </c>
      <c r="H6155" s="83">
        <v>3</v>
      </c>
      <c r="I6155" s="83">
        <v>0</v>
      </c>
      <c r="J6155" s="83">
        <v>0</v>
      </c>
      <c r="K6155" s="83">
        <v>1</v>
      </c>
      <c r="L6155" s="83">
        <v>63</v>
      </c>
      <c r="M6155" s="84">
        <v>4.3478260869565223E-2</v>
      </c>
      <c r="N6155" s="85">
        <f t="shared" si="96"/>
        <v>0.5714285714285714</v>
      </c>
    </row>
    <row r="6156" spans="1:14" x14ac:dyDescent="0.25">
      <c r="A6156" s="1" t="s">
        <v>378</v>
      </c>
      <c r="B6156" s="1" t="s">
        <v>400</v>
      </c>
      <c r="C6156" s="1" t="s">
        <v>477</v>
      </c>
      <c r="D6156" s="83">
        <v>1</v>
      </c>
      <c r="E6156" s="83">
        <v>0</v>
      </c>
      <c r="F6156" s="83">
        <v>12</v>
      </c>
      <c r="G6156" s="83">
        <v>7</v>
      </c>
      <c r="H6156" s="83">
        <v>1</v>
      </c>
      <c r="I6156" s="83">
        <v>0</v>
      </c>
      <c r="J6156" s="83">
        <v>0</v>
      </c>
      <c r="K6156" s="83">
        <v>0</v>
      </c>
      <c r="L6156" s="83">
        <v>21</v>
      </c>
      <c r="M6156" s="84">
        <v>1.4492753623188409E-2</v>
      </c>
      <c r="N6156" s="85">
        <f t="shared" si="96"/>
        <v>0</v>
      </c>
    </row>
    <row r="6157" spans="1:14" x14ac:dyDescent="0.25">
      <c r="A6157" s="1" t="s">
        <v>378</v>
      </c>
      <c r="B6157" s="1" t="s">
        <v>400</v>
      </c>
      <c r="C6157" s="1" t="s">
        <v>482</v>
      </c>
      <c r="D6157" s="83">
        <v>0</v>
      </c>
      <c r="E6157" s="83">
        <v>0</v>
      </c>
      <c r="F6157" s="83">
        <v>0</v>
      </c>
      <c r="G6157" s="83">
        <v>2</v>
      </c>
      <c r="H6157" s="83">
        <v>2</v>
      </c>
      <c r="I6157" s="83">
        <v>1</v>
      </c>
      <c r="J6157" s="83">
        <v>1</v>
      </c>
      <c r="K6157" s="83">
        <v>0</v>
      </c>
      <c r="L6157" s="83">
        <v>6</v>
      </c>
      <c r="M6157" s="84">
        <v>4.140786749482402E-3</v>
      </c>
      <c r="N6157" s="85">
        <f t="shared" si="96"/>
        <v>0</v>
      </c>
    </row>
    <row r="6158" spans="1:14" x14ac:dyDescent="0.25">
      <c r="A6158" s="1" t="s">
        <v>378</v>
      </c>
      <c r="B6158" s="1" t="s">
        <v>400</v>
      </c>
      <c r="C6158" s="1" t="s">
        <v>478</v>
      </c>
      <c r="D6158" s="83">
        <v>3</v>
      </c>
      <c r="E6158" s="83">
        <v>0</v>
      </c>
      <c r="F6158" s="83">
        <v>18</v>
      </c>
      <c r="G6158" s="83">
        <v>4</v>
      </c>
      <c r="H6158" s="83">
        <v>1</v>
      </c>
      <c r="I6158" s="83">
        <v>0</v>
      </c>
      <c r="J6158" s="83">
        <v>1</v>
      </c>
      <c r="K6158" s="83">
        <v>1</v>
      </c>
      <c r="L6158" s="83">
        <v>28</v>
      </c>
      <c r="M6158" s="84">
        <v>1.932367149758454E-2</v>
      </c>
      <c r="N6158" s="85">
        <f t="shared" si="96"/>
        <v>0</v>
      </c>
    </row>
    <row r="6159" spans="1:14" x14ac:dyDescent="0.25">
      <c r="A6159" s="1" t="s">
        <v>378</v>
      </c>
      <c r="B6159" s="1" t="s">
        <v>400</v>
      </c>
      <c r="C6159" s="1" t="s">
        <v>472</v>
      </c>
      <c r="D6159" s="83">
        <v>37</v>
      </c>
      <c r="E6159" s="83">
        <v>236</v>
      </c>
      <c r="F6159" s="83">
        <v>125</v>
      </c>
      <c r="G6159" s="83">
        <v>16</v>
      </c>
      <c r="H6159" s="83">
        <v>22</v>
      </c>
      <c r="I6159" s="83">
        <v>0</v>
      </c>
      <c r="J6159" s="83">
        <v>2</v>
      </c>
      <c r="K6159" s="83">
        <v>1</v>
      </c>
      <c r="L6159" s="83">
        <v>439</v>
      </c>
      <c r="M6159" s="84">
        <v>0.30296756383712897</v>
      </c>
      <c r="N6159" s="85">
        <f t="shared" si="96"/>
        <v>0.5375854214123007</v>
      </c>
    </row>
    <row r="6160" spans="1:14" x14ac:dyDescent="0.25">
      <c r="A6160" s="1" t="s">
        <v>378</v>
      </c>
      <c r="B6160" s="1" t="s">
        <v>400</v>
      </c>
      <c r="C6160" s="1" t="s">
        <v>473</v>
      </c>
      <c r="D6160" s="83">
        <v>7</v>
      </c>
      <c r="E6160" s="83">
        <v>0</v>
      </c>
      <c r="F6160" s="83">
        <v>33</v>
      </c>
      <c r="G6160" s="83">
        <v>10</v>
      </c>
      <c r="H6160" s="83">
        <v>12</v>
      </c>
      <c r="I6160" s="83">
        <v>2</v>
      </c>
      <c r="J6160" s="83">
        <v>3</v>
      </c>
      <c r="K6160" s="83">
        <v>1</v>
      </c>
      <c r="L6160" s="83">
        <v>68</v>
      </c>
      <c r="M6160" s="84">
        <v>4.6928916494133888E-2</v>
      </c>
      <c r="N6160" s="85">
        <f t="shared" si="96"/>
        <v>0</v>
      </c>
    </row>
    <row r="6161" spans="1:14" x14ac:dyDescent="0.25">
      <c r="A6161" s="1" t="s">
        <v>378</v>
      </c>
      <c r="B6161" s="1" t="s">
        <v>400</v>
      </c>
      <c r="C6161" s="1" t="s">
        <v>474</v>
      </c>
      <c r="D6161" s="83">
        <v>9</v>
      </c>
      <c r="E6161" s="83">
        <v>64</v>
      </c>
      <c r="F6161" s="83">
        <v>36</v>
      </c>
      <c r="G6161" s="83">
        <v>3</v>
      </c>
      <c r="H6161" s="83">
        <v>3</v>
      </c>
      <c r="I6161" s="83">
        <v>0</v>
      </c>
      <c r="J6161" s="83">
        <v>0</v>
      </c>
      <c r="K6161" s="83">
        <v>0</v>
      </c>
      <c r="L6161" s="83">
        <v>115</v>
      </c>
      <c r="M6161" s="84">
        <v>7.9365079365079361E-2</v>
      </c>
      <c r="N6161" s="85">
        <f t="shared" si="96"/>
        <v>0.55652173913043479</v>
      </c>
    </row>
    <row r="6162" spans="1:14" x14ac:dyDescent="0.25">
      <c r="A6162" s="118" t="s">
        <v>378</v>
      </c>
      <c r="B6162" s="118" t="s">
        <v>423</v>
      </c>
      <c r="C6162" s="118" t="s">
        <v>467</v>
      </c>
      <c r="D6162" s="119">
        <v>16</v>
      </c>
      <c r="E6162" s="119">
        <v>1755</v>
      </c>
      <c r="F6162" s="119">
        <v>1269</v>
      </c>
      <c r="G6162" s="119">
        <v>323</v>
      </c>
      <c r="H6162" s="119">
        <v>243</v>
      </c>
      <c r="I6162" s="119">
        <v>73</v>
      </c>
      <c r="J6162" s="119">
        <v>50</v>
      </c>
      <c r="K6162" s="119">
        <v>55</v>
      </c>
      <c r="L6162" s="119">
        <v>3784</v>
      </c>
      <c r="M6162" s="120">
        <v>1</v>
      </c>
      <c r="N6162" s="117">
        <f t="shared" si="96"/>
        <v>0.46379492600422834</v>
      </c>
    </row>
    <row r="6163" spans="1:14" x14ac:dyDescent="0.25">
      <c r="A6163" s="1" t="s">
        <v>378</v>
      </c>
      <c r="B6163" s="1" t="s">
        <v>423</v>
      </c>
      <c r="C6163" s="1" t="s">
        <v>468</v>
      </c>
      <c r="D6163" s="83">
        <v>2</v>
      </c>
      <c r="E6163" s="83">
        <v>662</v>
      </c>
      <c r="F6163" s="83">
        <v>171</v>
      </c>
      <c r="G6163" s="83">
        <v>20</v>
      </c>
      <c r="H6163" s="83">
        <v>8</v>
      </c>
      <c r="I6163" s="83">
        <v>2</v>
      </c>
      <c r="J6163" s="83">
        <v>1</v>
      </c>
      <c r="K6163" s="83">
        <v>4</v>
      </c>
      <c r="L6163" s="83">
        <v>870</v>
      </c>
      <c r="M6163" s="84">
        <v>0.22991543340380549</v>
      </c>
      <c r="N6163" s="85">
        <f t="shared" si="96"/>
        <v>0.76091954022988506</v>
      </c>
    </row>
    <row r="6164" spans="1:14" x14ac:dyDescent="0.25">
      <c r="A6164" s="1" t="s">
        <v>378</v>
      </c>
      <c r="B6164" s="1" t="s">
        <v>423</v>
      </c>
      <c r="C6164" s="1" t="s">
        <v>475</v>
      </c>
      <c r="D6164" s="83">
        <v>0</v>
      </c>
      <c r="E6164" s="83">
        <v>0</v>
      </c>
      <c r="F6164" s="83">
        <v>8</v>
      </c>
      <c r="G6164" s="83">
        <v>2</v>
      </c>
      <c r="H6164" s="83">
        <v>2</v>
      </c>
      <c r="I6164" s="83">
        <v>0</v>
      </c>
      <c r="J6164" s="83">
        <v>0</v>
      </c>
      <c r="K6164" s="83">
        <v>0</v>
      </c>
      <c r="L6164" s="83">
        <v>12</v>
      </c>
      <c r="M6164" s="84">
        <v>3.1712473572938688E-3</v>
      </c>
      <c r="N6164" s="85">
        <f t="shared" si="96"/>
        <v>0</v>
      </c>
    </row>
    <row r="6165" spans="1:14" x14ac:dyDescent="0.25">
      <c r="A6165" s="1" t="s">
        <v>378</v>
      </c>
      <c r="B6165" s="1" t="s">
        <v>423</v>
      </c>
      <c r="C6165" s="1" t="s">
        <v>479</v>
      </c>
      <c r="D6165" s="83">
        <v>0</v>
      </c>
      <c r="E6165" s="83">
        <v>0</v>
      </c>
      <c r="F6165" s="83">
        <v>0</v>
      </c>
      <c r="G6165" s="83">
        <v>6</v>
      </c>
      <c r="H6165" s="83">
        <v>6</v>
      </c>
      <c r="I6165" s="83">
        <v>0</v>
      </c>
      <c r="J6165" s="83">
        <v>0</v>
      </c>
      <c r="K6165" s="83">
        <v>0</v>
      </c>
      <c r="L6165" s="83">
        <v>12</v>
      </c>
      <c r="M6165" s="84">
        <v>3.1712473572938688E-3</v>
      </c>
      <c r="N6165" s="85">
        <f t="shared" si="96"/>
        <v>0</v>
      </c>
    </row>
    <row r="6166" spans="1:14" x14ac:dyDescent="0.25">
      <c r="A6166" s="1" t="s">
        <v>378</v>
      </c>
      <c r="B6166" s="1" t="s">
        <v>423</v>
      </c>
      <c r="C6166" s="1" t="s">
        <v>480</v>
      </c>
      <c r="D6166" s="83">
        <v>0</v>
      </c>
      <c r="E6166" s="83">
        <v>0</v>
      </c>
      <c r="F6166" s="83">
        <v>0</v>
      </c>
      <c r="G6166" s="83">
        <v>0</v>
      </c>
      <c r="H6166" s="83">
        <v>2</v>
      </c>
      <c r="I6166" s="83">
        <v>0</v>
      </c>
      <c r="J6166" s="83">
        <v>0</v>
      </c>
      <c r="K6166" s="83">
        <v>2</v>
      </c>
      <c r="L6166" s="83">
        <v>4</v>
      </c>
      <c r="M6166" s="84">
        <v>1.0570824524312899E-3</v>
      </c>
      <c r="N6166" s="85">
        <f t="shared" si="96"/>
        <v>0</v>
      </c>
    </row>
    <row r="6167" spans="1:14" x14ac:dyDescent="0.25">
      <c r="A6167" s="1" t="s">
        <v>378</v>
      </c>
      <c r="B6167" s="1" t="s">
        <v>423</v>
      </c>
      <c r="C6167" s="1" t="s">
        <v>476</v>
      </c>
      <c r="D6167" s="83">
        <v>0</v>
      </c>
      <c r="E6167" s="83">
        <v>0</v>
      </c>
      <c r="F6167" s="83">
        <v>0</v>
      </c>
      <c r="G6167" s="83">
        <v>0</v>
      </c>
      <c r="H6167" s="83">
        <v>2</v>
      </c>
      <c r="I6167" s="83">
        <v>1</v>
      </c>
      <c r="J6167" s="83">
        <v>0</v>
      </c>
      <c r="K6167" s="83">
        <v>0</v>
      </c>
      <c r="L6167" s="83">
        <v>3</v>
      </c>
      <c r="M6167" s="84">
        <v>7.9281183932346732E-4</v>
      </c>
      <c r="N6167" s="85">
        <f t="shared" si="96"/>
        <v>0</v>
      </c>
    </row>
    <row r="6168" spans="1:14" x14ac:dyDescent="0.25">
      <c r="A6168" s="1" t="s">
        <v>378</v>
      </c>
      <c r="B6168" s="1" t="s">
        <v>423</v>
      </c>
      <c r="C6168" s="1" t="s">
        <v>469</v>
      </c>
      <c r="D6168" s="83">
        <v>1</v>
      </c>
      <c r="E6168" s="83">
        <v>0</v>
      </c>
      <c r="F6168" s="83">
        <v>577</v>
      </c>
      <c r="G6168" s="83">
        <v>140</v>
      </c>
      <c r="H6168" s="83">
        <v>136</v>
      </c>
      <c r="I6168" s="83">
        <v>39</v>
      </c>
      <c r="J6168" s="83">
        <v>31</v>
      </c>
      <c r="K6168" s="83">
        <v>26</v>
      </c>
      <c r="L6168" s="83">
        <v>950</v>
      </c>
      <c r="M6168" s="84">
        <v>0.2510570824524313</v>
      </c>
      <c r="N6168" s="85">
        <f t="shared" si="96"/>
        <v>0</v>
      </c>
    </row>
    <row r="6169" spans="1:14" x14ac:dyDescent="0.25">
      <c r="A6169" s="1" t="s">
        <v>378</v>
      </c>
      <c r="B6169" s="1" t="s">
        <v>423</v>
      </c>
      <c r="C6169" s="1" t="s">
        <v>470</v>
      </c>
      <c r="D6169" s="83">
        <v>1</v>
      </c>
      <c r="E6169" s="83">
        <v>0</v>
      </c>
      <c r="F6169" s="83">
        <v>0</v>
      </c>
      <c r="G6169" s="83">
        <v>28</v>
      </c>
      <c r="H6169" s="83">
        <v>29</v>
      </c>
      <c r="I6169" s="83">
        <v>12</v>
      </c>
      <c r="J6169" s="83">
        <v>8</v>
      </c>
      <c r="K6169" s="83">
        <v>10</v>
      </c>
      <c r="L6169" s="83">
        <v>88</v>
      </c>
      <c r="M6169" s="84">
        <v>2.3255813953488368E-2</v>
      </c>
      <c r="N6169" s="85">
        <f t="shared" si="96"/>
        <v>0</v>
      </c>
    </row>
    <row r="6170" spans="1:14" x14ac:dyDescent="0.25">
      <c r="A6170" s="1" t="s">
        <v>378</v>
      </c>
      <c r="B6170" s="1" t="s">
        <v>423</v>
      </c>
      <c r="C6170" s="1" t="s">
        <v>471</v>
      </c>
      <c r="D6170" s="83">
        <v>2</v>
      </c>
      <c r="E6170" s="83">
        <v>1</v>
      </c>
      <c r="F6170" s="83">
        <v>75</v>
      </c>
      <c r="G6170" s="83">
        <v>30</v>
      </c>
      <c r="H6170" s="83">
        <v>11</v>
      </c>
      <c r="I6170" s="83">
        <v>2</v>
      </c>
      <c r="J6170" s="83">
        <v>2</v>
      </c>
      <c r="K6170" s="83">
        <v>0</v>
      </c>
      <c r="L6170" s="83">
        <v>123</v>
      </c>
      <c r="M6170" s="84">
        <v>3.2505285412262157E-2</v>
      </c>
      <c r="N6170" s="85">
        <f t="shared" si="96"/>
        <v>8.130081300813009E-3</v>
      </c>
    </row>
    <row r="6171" spans="1:14" x14ac:dyDescent="0.25">
      <c r="A6171" s="1" t="s">
        <v>378</v>
      </c>
      <c r="B6171" s="1" t="s">
        <v>423</v>
      </c>
      <c r="C6171" s="1" t="s">
        <v>481</v>
      </c>
      <c r="D6171" s="83">
        <v>0</v>
      </c>
      <c r="E6171" s="83">
        <v>86</v>
      </c>
      <c r="F6171" s="83">
        <v>11</v>
      </c>
      <c r="G6171" s="83">
        <v>0</v>
      </c>
      <c r="H6171" s="83">
        <v>0</v>
      </c>
      <c r="I6171" s="83">
        <v>0</v>
      </c>
      <c r="J6171" s="83">
        <v>0</v>
      </c>
      <c r="K6171" s="83">
        <v>1</v>
      </c>
      <c r="L6171" s="83">
        <v>98</v>
      </c>
      <c r="M6171" s="84">
        <v>2.5898520084566591E-2</v>
      </c>
      <c r="N6171" s="85">
        <f t="shared" si="96"/>
        <v>0.87755102040816324</v>
      </c>
    </row>
    <row r="6172" spans="1:14" x14ac:dyDescent="0.25">
      <c r="A6172" s="1" t="s">
        <v>378</v>
      </c>
      <c r="B6172" s="1" t="s">
        <v>423</v>
      </c>
      <c r="C6172" s="1" t="s">
        <v>477</v>
      </c>
      <c r="D6172" s="83">
        <v>0</v>
      </c>
      <c r="E6172" s="83">
        <v>0</v>
      </c>
      <c r="F6172" s="83">
        <v>8</v>
      </c>
      <c r="G6172" s="83">
        <v>1</v>
      </c>
      <c r="H6172" s="83">
        <v>0</v>
      </c>
      <c r="I6172" s="83">
        <v>0</v>
      </c>
      <c r="J6172" s="83">
        <v>0</v>
      </c>
      <c r="K6172" s="83">
        <v>0</v>
      </c>
      <c r="L6172" s="83">
        <v>9</v>
      </c>
      <c r="M6172" s="84">
        <v>2.3784355179704022E-3</v>
      </c>
      <c r="N6172" s="85">
        <f t="shared" si="96"/>
        <v>0</v>
      </c>
    </row>
    <row r="6173" spans="1:14" x14ac:dyDescent="0.25">
      <c r="A6173" s="1" t="s">
        <v>378</v>
      </c>
      <c r="B6173" s="1" t="s">
        <v>423</v>
      </c>
      <c r="C6173" s="1" t="s">
        <v>482</v>
      </c>
      <c r="D6173" s="83">
        <v>0</v>
      </c>
      <c r="E6173" s="83">
        <v>0</v>
      </c>
      <c r="F6173" s="83">
        <v>0</v>
      </c>
      <c r="G6173" s="83">
        <v>3</v>
      </c>
      <c r="H6173" s="83">
        <v>1</v>
      </c>
      <c r="I6173" s="83">
        <v>0</v>
      </c>
      <c r="J6173" s="83">
        <v>0</v>
      </c>
      <c r="K6173" s="83">
        <v>0</v>
      </c>
      <c r="L6173" s="83">
        <v>4</v>
      </c>
      <c r="M6173" s="84">
        <v>1.0570824524312899E-3</v>
      </c>
      <c r="N6173" s="85">
        <f t="shared" si="96"/>
        <v>0</v>
      </c>
    </row>
    <row r="6174" spans="1:14" x14ac:dyDescent="0.25">
      <c r="A6174" s="1" t="s">
        <v>378</v>
      </c>
      <c r="B6174" s="1" t="s">
        <v>423</v>
      </c>
      <c r="C6174" s="1" t="s">
        <v>478</v>
      </c>
      <c r="D6174" s="83">
        <v>0</v>
      </c>
      <c r="E6174" s="83">
        <v>0</v>
      </c>
      <c r="F6174" s="83">
        <v>17</v>
      </c>
      <c r="G6174" s="83">
        <v>0</v>
      </c>
      <c r="H6174" s="83">
        <v>1</v>
      </c>
      <c r="I6174" s="83">
        <v>0</v>
      </c>
      <c r="J6174" s="83">
        <v>0</v>
      </c>
      <c r="K6174" s="83">
        <v>1</v>
      </c>
      <c r="L6174" s="83">
        <v>19</v>
      </c>
      <c r="M6174" s="84">
        <v>5.0211416490486254E-3</v>
      </c>
      <c r="N6174" s="85">
        <f t="shared" si="96"/>
        <v>0</v>
      </c>
    </row>
    <row r="6175" spans="1:14" x14ac:dyDescent="0.25">
      <c r="A6175" s="1" t="s">
        <v>378</v>
      </c>
      <c r="B6175" s="1" t="s">
        <v>423</v>
      </c>
      <c r="C6175" s="1" t="s">
        <v>472</v>
      </c>
      <c r="D6175" s="83">
        <v>7</v>
      </c>
      <c r="E6175" s="83">
        <v>824</v>
      </c>
      <c r="F6175" s="83">
        <v>280</v>
      </c>
      <c r="G6175" s="83">
        <v>55</v>
      </c>
      <c r="H6175" s="83">
        <v>26</v>
      </c>
      <c r="I6175" s="83">
        <v>7</v>
      </c>
      <c r="J6175" s="83">
        <v>2</v>
      </c>
      <c r="K6175" s="83">
        <v>4</v>
      </c>
      <c r="L6175" s="83">
        <v>1205</v>
      </c>
      <c r="M6175" s="84">
        <v>0.31844608879492597</v>
      </c>
      <c r="N6175" s="85">
        <f t="shared" si="96"/>
        <v>0.68381742738589213</v>
      </c>
    </row>
    <row r="6176" spans="1:14" x14ac:dyDescent="0.25">
      <c r="A6176" s="1" t="s">
        <v>378</v>
      </c>
      <c r="B6176" s="1" t="s">
        <v>423</v>
      </c>
      <c r="C6176" s="1" t="s">
        <v>473</v>
      </c>
      <c r="D6176" s="83">
        <v>2</v>
      </c>
      <c r="E6176" s="83">
        <v>2</v>
      </c>
      <c r="F6176" s="83">
        <v>60</v>
      </c>
      <c r="G6176" s="83">
        <v>26</v>
      </c>
      <c r="H6176" s="83">
        <v>16</v>
      </c>
      <c r="I6176" s="83">
        <v>8</v>
      </c>
      <c r="J6176" s="83">
        <v>4</v>
      </c>
      <c r="K6176" s="83">
        <v>6</v>
      </c>
      <c r="L6176" s="83">
        <v>124</v>
      </c>
      <c r="M6176" s="84">
        <v>3.2769556025369982E-2</v>
      </c>
      <c r="N6176" s="85">
        <f t="shared" si="96"/>
        <v>1.6129032258064516E-2</v>
      </c>
    </row>
    <row r="6177" spans="1:14" x14ac:dyDescent="0.25">
      <c r="A6177" s="1" t="s">
        <v>378</v>
      </c>
      <c r="B6177" s="1" t="s">
        <v>423</v>
      </c>
      <c r="C6177" s="1" t="s">
        <v>474</v>
      </c>
      <c r="D6177" s="83">
        <v>1</v>
      </c>
      <c r="E6177" s="83">
        <v>180</v>
      </c>
      <c r="F6177" s="83">
        <v>62</v>
      </c>
      <c r="G6177" s="83">
        <v>12</v>
      </c>
      <c r="H6177" s="83">
        <v>3</v>
      </c>
      <c r="I6177" s="83">
        <v>2</v>
      </c>
      <c r="J6177" s="83">
        <v>2</v>
      </c>
      <c r="K6177" s="83">
        <v>1</v>
      </c>
      <c r="L6177" s="83">
        <v>263</v>
      </c>
      <c r="M6177" s="84">
        <v>6.950317124735729E-2</v>
      </c>
      <c r="N6177" s="85">
        <f t="shared" si="96"/>
        <v>0.68441064638783267</v>
      </c>
    </row>
    <row r="6178" spans="1:14" x14ac:dyDescent="0.25">
      <c r="A6178" s="118" t="s">
        <v>378</v>
      </c>
      <c r="B6178" s="118" t="s">
        <v>401</v>
      </c>
      <c r="C6178" s="118" t="s">
        <v>467</v>
      </c>
      <c r="D6178" s="119">
        <v>67</v>
      </c>
      <c r="E6178" s="119">
        <v>269</v>
      </c>
      <c r="F6178" s="119">
        <v>256</v>
      </c>
      <c r="G6178" s="119">
        <v>116</v>
      </c>
      <c r="H6178" s="119">
        <v>134</v>
      </c>
      <c r="I6178" s="119">
        <v>26</v>
      </c>
      <c r="J6178" s="119">
        <v>23</v>
      </c>
      <c r="K6178" s="119">
        <v>26</v>
      </c>
      <c r="L6178" s="119">
        <v>917</v>
      </c>
      <c r="M6178" s="120">
        <v>1</v>
      </c>
      <c r="N6178" s="117">
        <f t="shared" si="96"/>
        <v>0.29334787350054525</v>
      </c>
    </row>
    <row r="6179" spans="1:14" x14ac:dyDescent="0.25">
      <c r="A6179" s="1" t="s">
        <v>378</v>
      </c>
      <c r="B6179" s="1" t="s">
        <v>401</v>
      </c>
      <c r="C6179" s="1" t="s">
        <v>468</v>
      </c>
      <c r="D6179" s="83">
        <v>13</v>
      </c>
      <c r="E6179" s="83">
        <v>74</v>
      </c>
      <c r="F6179" s="83">
        <v>61</v>
      </c>
      <c r="G6179" s="83">
        <v>3</v>
      </c>
      <c r="H6179" s="83">
        <v>21</v>
      </c>
      <c r="I6179" s="83">
        <v>0</v>
      </c>
      <c r="J6179" s="83">
        <v>0</v>
      </c>
      <c r="K6179" s="83">
        <v>0</v>
      </c>
      <c r="L6179" s="83">
        <v>172</v>
      </c>
      <c r="M6179" s="84">
        <v>0.18756815703380589</v>
      </c>
      <c r="N6179" s="85">
        <f t="shared" si="96"/>
        <v>0.43023255813953487</v>
      </c>
    </row>
    <row r="6180" spans="1:14" x14ac:dyDescent="0.25">
      <c r="A6180" s="1" t="s">
        <v>378</v>
      </c>
      <c r="B6180" s="1" t="s">
        <v>401</v>
      </c>
      <c r="C6180" s="1" t="s">
        <v>475</v>
      </c>
      <c r="D6180" s="83">
        <v>0</v>
      </c>
      <c r="E6180" s="83">
        <v>0</v>
      </c>
      <c r="F6180" s="83">
        <v>4</v>
      </c>
      <c r="G6180" s="83">
        <v>5</v>
      </c>
      <c r="H6180" s="83">
        <v>0</v>
      </c>
      <c r="I6180" s="83">
        <v>1</v>
      </c>
      <c r="J6180" s="83">
        <v>0</v>
      </c>
      <c r="K6180" s="83">
        <v>0</v>
      </c>
      <c r="L6180" s="83">
        <v>10</v>
      </c>
      <c r="M6180" s="84">
        <v>1.0905125408942199E-2</v>
      </c>
      <c r="N6180" s="85">
        <f t="shared" si="96"/>
        <v>0</v>
      </c>
    </row>
    <row r="6181" spans="1:14" x14ac:dyDescent="0.25">
      <c r="A6181" s="1" t="s">
        <v>378</v>
      </c>
      <c r="B6181" s="1" t="s">
        <v>401</v>
      </c>
      <c r="C6181" s="1" t="s">
        <v>479</v>
      </c>
      <c r="D6181" s="83">
        <v>0</v>
      </c>
      <c r="E6181" s="83">
        <v>0</v>
      </c>
      <c r="F6181" s="83">
        <v>0</v>
      </c>
      <c r="G6181" s="83">
        <v>4</v>
      </c>
      <c r="H6181" s="83">
        <v>2</v>
      </c>
      <c r="I6181" s="83">
        <v>1</v>
      </c>
      <c r="J6181" s="83">
        <v>0</v>
      </c>
      <c r="K6181" s="83">
        <v>1</v>
      </c>
      <c r="L6181" s="83">
        <v>8</v>
      </c>
      <c r="M6181" s="84">
        <v>8.7241003271537627E-3</v>
      </c>
      <c r="N6181" s="85">
        <f t="shared" si="96"/>
        <v>0</v>
      </c>
    </row>
    <row r="6182" spans="1:14" x14ac:dyDescent="0.25">
      <c r="A6182" s="1" t="s">
        <v>378</v>
      </c>
      <c r="B6182" s="1" t="s">
        <v>401</v>
      </c>
      <c r="C6182" s="1" t="s">
        <v>480</v>
      </c>
      <c r="D6182" s="83">
        <v>0</v>
      </c>
      <c r="E6182" s="83">
        <v>0</v>
      </c>
      <c r="F6182" s="83">
        <v>0</v>
      </c>
      <c r="G6182" s="83">
        <v>0</v>
      </c>
      <c r="H6182" s="83">
        <v>0</v>
      </c>
      <c r="I6182" s="83">
        <v>1</v>
      </c>
      <c r="J6182" s="83">
        <v>3</v>
      </c>
      <c r="K6182" s="83">
        <v>0</v>
      </c>
      <c r="L6182" s="83">
        <v>4</v>
      </c>
      <c r="M6182" s="84">
        <v>4.3620501635768813E-3</v>
      </c>
      <c r="N6182" s="85">
        <f t="shared" si="96"/>
        <v>0</v>
      </c>
    </row>
    <row r="6183" spans="1:14" x14ac:dyDescent="0.25">
      <c r="A6183" s="1" t="s">
        <v>378</v>
      </c>
      <c r="B6183" s="1" t="s">
        <v>401</v>
      </c>
      <c r="C6183" s="1" t="s">
        <v>476</v>
      </c>
      <c r="D6183" s="83">
        <v>0</v>
      </c>
      <c r="E6183" s="83">
        <v>0</v>
      </c>
      <c r="F6183" s="83">
        <v>0</v>
      </c>
      <c r="G6183" s="83">
        <v>2</v>
      </c>
      <c r="H6183" s="83">
        <v>3</v>
      </c>
      <c r="I6183" s="83">
        <v>1</v>
      </c>
      <c r="J6183" s="83">
        <v>0</v>
      </c>
      <c r="K6183" s="83">
        <v>0</v>
      </c>
      <c r="L6183" s="83">
        <v>6</v>
      </c>
      <c r="M6183" s="84">
        <v>6.5430752453653207E-3</v>
      </c>
      <c r="N6183" s="85">
        <f t="shared" si="96"/>
        <v>0</v>
      </c>
    </row>
    <row r="6184" spans="1:14" x14ac:dyDescent="0.25">
      <c r="A6184" s="1" t="s">
        <v>378</v>
      </c>
      <c r="B6184" s="1" t="s">
        <v>401</v>
      </c>
      <c r="C6184" s="1" t="s">
        <v>469</v>
      </c>
      <c r="D6184" s="83">
        <v>8</v>
      </c>
      <c r="E6184" s="83">
        <v>0</v>
      </c>
      <c r="F6184" s="83">
        <v>66</v>
      </c>
      <c r="G6184" s="83">
        <v>51</v>
      </c>
      <c r="H6184" s="83">
        <v>54</v>
      </c>
      <c r="I6184" s="83">
        <v>13</v>
      </c>
      <c r="J6184" s="83">
        <v>11</v>
      </c>
      <c r="K6184" s="83">
        <v>11</v>
      </c>
      <c r="L6184" s="83">
        <v>214</v>
      </c>
      <c r="M6184" s="84">
        <v>0.23336968375136311</v>
      </c>
      <c r="N6184" s="85">
        <f t="shared" si="96"/>
        <v>0</v>
      </c>
    </row>
    <row r="6185" spans="1:14" x14ac:dyDescent="0.25">
      <c r="A6185" s="1" t="s">
        <v>378</v>
      </c>
      <c r="B6185" s="1" t="s">
        <v>401</v>
      </c>
      <c r="C6185" s="1" t="s">
        <v>470</v>
      </c>
      <c r="D6185" s="83">
        <v>1</v>
      </c>
      <c r="E6185" s="83">
        <v>0</v>
      </c>
      <c r="F6185" s="83">
        <v>0</v>
      </c>
      <c r="G6185" s="83">
        <v>9</v>
      </c>
      <c r="H6185" s="83">
        <v>14</v>
      </c>
      <c r="I6185" s="83">
        <v>6</v>
      </c>
      <c r="J6185" s="83">
        <v>4</v>
      </c>
      <c r="K6185" s="83">
        <v>9</v>
      </c>
      <c r="L6185" s="83">
        <v>43</v>
      </c>
      <c r="M6185" s="84">
        <v>4.6892039258451472E-2</v>
      </c>
      <c r="N6185" s="85">
        <f t="shared" si="96"/>
        <v>0</v>
      </c>
    </row>
    <row r="6186" spans="1:14" x14ac:dyDescent="0.25">
      <c r="A6186" s="1" t="s">
        <v>378</v>
      </c>
      <c r="B6186" s="1" t="s">
        <v>401</v>
      </c>
      <c r="C6186" s="1" t="s">
        <v>471</v>
      </c>
      <c r="D6186" s="83">
        <v>0</v>
      </c>
      <c r="E6186" s="83">
        <v>0</v>
      </c>
      <c r="F6186" s="83">
        <v>16</v>
      </c>
      <c r="G6186" s="83">
        <v>8</v>
      </c>
      <c r="H6186" s="83">
        <v>4</v>
      </c>
      <c r="I6186" s="83">
        <v>0</v>
      </c>
      <c r="J6186" s="83">
        <v>1</v>
      </c>
      <c r="K6186" s="83">
        <v>0</v>
      </c>
      <c r="L6186" s="83">
        <v>29</v>
      </c>
      <c r="M6186" s="84">
        <v>3.162486368593239E-2</v>
      </c>
      <c r="N6186" s="85">
        <f t="shared" si="96"/>
        <v>0</v>
      </c>
    </row>
    <row r="6187" spans="1:14" x14ac:dyDescent="0.25">
      <c r="A6187" s="1" t="s">
        <v>378</v>
      </c>
      <c r="B6187" s="1" t="s">
        <v>401</v>
      </c>
      <c r="C6187" s="1" t="s">
        <v>481</v>
      </c>
      <c r="D6187" s="83">
        <v>1</v>
      </c>
      <c r="E6187" s="83">
        <v>11</v>
      </c>
      <c r="F6187" s="83">
        <v>10</v>
      </c>
      <c r="G6187" s="83">
        <v>3</v>
      </c>
      <c r="H6187" s="83">
        <v>0</v>
      </c>
      <c r="I6187" s="83">
        <v>0</v>
      </c>
      <c r="J6187" s="83">
        <v>0</v>
      </c>
      <c r="K6187" s="83">
        <v>0</v>
      </c>
      <c r="L6187" s="83">
        <v>25</v>
      </c>
      <c r="M6187" s="84">
        <v>2.726281352235551E-2</v>
      </c>
      <c r="N6187" s="85">
        <f t="shared" si="96"/>
        <v>0.44</v>
      </c>
    </row>
    <row r="6188" spans="1:14" x14ac:dyDescent="0.25">
      <c r="A6188" s="1" t="s">
        <v>378</v>
      </c>
      <c r="B6188" s="1" t="s">
        <v>401</v>
      </c>
      <c r="C6188" s="1" t="s">
        <v>477</v>
      </c>
      <c r="D6188" s="83">
        <v>0</v>
      </c>
      <c r="E6188" s="83">
        <v>0</v>
      </c>
      <c r="F6188" s="83">
        <v>4</v>
      </c>
      <c r="G6188" s="83">
        <v>3</v>
      </c>
      <c r="H6188" s="83">
        <v>1</v>
      </c>
      <c r="I6188" s="83">
        <v>0</v>
      </c>
      <c r="J6188" s="83">
        <v>0</v>
      </c>
      <c r="K6188" s="83">
        <v>0</v>
      </c>
      <c r="L6188" s="83">
        <v>8</v>
      </c>
      <c r="M6188" s="84">
        <v>8.7241003271537627E-3</v>
      </c>
      <c r="N6188" s="85">
        <f t="shared" si="96"/>
        <v>0</v>
      </c>
    </row>
    <row r="6189" spans="1:14" x14ac:dyDescent="0.25">
      <c r="A6189" s="1" t="s">
        <v>378</v>
      </c>
      <c r="B6189" s="1" t="s">
        <v>401</v>
      </c>
      <c r="C6189" s="1" t="s">
        <v>482</v>
      </c>
      <c r="D6189" s="83">
        <v>0</v>
      </c>
      <c r="E6189" s="83">
        <v>0</v>
      </c>
      <c r="F6189" s="83">
        <v>0</v>
      </c>
      <c r="G6189" s="83">
        <v>1</v>
      </c>
      <c r="H6189" s="83">
        <v>0</v>
      </c>
      <c r="I6189" s="83">
        <v>0</v>
      </c>
      <c r="J6189" s="83">
        <v>0</v>
      </c>
      <c r="K6189" s="83">
        <v>0</v>
      </c>
      <c r="L6189" s="83">
        <v>1</v>
      </c>
      <c r="M6189" s="84">
        <v>1.0905125408942199E-3</v>
      </c>
      <c r="N6189" s="85">
        <f t="shared" si="96"/>
        <v>0</v>
      </c>
    </row>
    <row r="6190" spans="1:14" x14ac:dyDescent="0.25">
      <c r="A6190" s="1" t="s">
        <v>378</v>
      </c>
      <c r="B6190" s="1" t="s">
        <v>401</v>
      </c>
      <c r="C6190" s="1" t="s">
        <v>478</v>
      </c>
      <c r="D6190" s="83">
        <v>0</v>
      </c>
      <c r="E6190" s="83">
        <v>0</v>
      </c>
      <c r="F6190" s="83">
        <v>3</v>
      </c>
      <c r="G6190" s="83">
        <v>3</v>
      </c>
      <c r="H6190" s="83">
        <v>1</v>
      </c>
      <c r="I6190" s="83">
        <v>0</v>
      </c>
      <c r="J6190" s="83">
        <v>1</v>
      </c>
      <c r="K6190" s="83">
        <v>0</v>
      </c>
      <c r="L6190" s="83">
        <v>8</v>
      </c>
      <c r="M6190" s="84">
        <v>8.7241003271537627E-3</v>
      </c>
      <c r="N6190" s="85">
        <f t="shared" si="96"/>
        <v>0</v>
      </c>
    </row>
    <row r="6191" spans="1:14" x14ac:dyDescent="0.25">
      <c r="A6191" s="1" t="s">
        <v>378</v>
      </c>
      <c r="B6191" s="1" t="s">
        <v>401</v>
      </c>
      <c r="C6191" s="1" t="s">
        <v>472</v>
      </c>
      <c r="D6191" s="83">
        <v>31</v>
      </c>
      <c r="E6191" s="83">
        <v>154</v>
      </c>
      <c r="F6191" s="83">
        <v>67</v>
      </c>
      <c r="G6191" s="83">
        <v>11</v>
      </c>
      <c r="H6191" s="83">
        <v>18</v>
      </c>
      <c r="I6191" s="83">
        <v>1</v>
      </c>
      <c r="J6191" s="83">
        <v>3</v>
      </c>
      <c r="K6191" s="83">
        <v>5</v>
      </c>
      <c r="L6191" s="83">
        <v>290</v>
      </c>
      <c r="M6191" s="84">
        <v>0.31624863685932392</v>
      </c>
      <c r="N6191" s="85">
        <f t="shared" si="96"/>
        <v>0.53103448275862064</v>
      </c>
    </row>
    <row r="6192" spans="1:14" x14ac:dyDescent="0.25">
      <c r="A6192" s="1" t="s">
        <v>378</v>
      </c>
      <c r="B6192" s="1" t="s">
        <v>401</v>
      </c>
      <c r="C6192" s="1" t="s">
        <v>473</v>
      </c>
      <c r="D6192" s="83">
        <v>9</v>
      </c>
      <c r="E6192" s="83">
        <v>1</v>
      </c>
      <c r="F6192" s="83">
        <v>12</v>
      </c>
      <c r="G6192" s="83">
        <v>10</v>
      </c>
      <c r="H6192" s="83">
        <v>13</v>
      </c>
      <c r="I6192" s="83">
        <v>2</v>
      </c>
      <c r="J6192" s="83">
        <v>0</v>
      </c>
      <c r="K6192" s="83">
        <v>0</v>
      </c>
      <c r="L6192" s="83">
        <v>47</v>
      </c>
      <c r="M6192" s="84">
        <v>5.1254089422028352E-2</v>
      </c>
      <c r="N6192" s="85">
        <f t="shared" si="96"/>
        <v>2.1276595744680851E-2</v>
      </c>
    </row>
    <row r="6193" spans="1:14" x14ac:dyDescent="0.25">
      <c r="A6193" s="1" t="s">
        <v>378</v>
      </c>
      <c r="B6193" s="1" t="s">
        <v>401</v>
      </c>
      <c r="C6193" s="1" t="s">
        <v>474</v>
      </c>
      <c r="D6193" s="83">
        <v>4</v>
      </c>
      <c r="E6193" s="83">
        <v>29</v>
      </c>
      <c r="F6193" s="83">
        <v>13</v>
      </c>
      <c r="G6193" s="83">
        <v>3</v>
      </c>
      <c r="H6193" s="83">
        <v>3</v>
      </c>
      <c r="I6193" s="83">
        <v>0</v>
      </c>
      <c r="J6193" s="83">
        <v>0</v>
      </c>
      <c r="K6193" s="83">
        <v>0</v>
      </c>
      <c r="L6193" s="83">
        <v>52</v>
      </c>
      <c r="M6193" s="84">
        <v>5.6706652126499453E-2</v>
      </c>
      <c r="N6193" s="85">
        <f t="shared" si="96"/>
        <v>0.55769230769230771</v>
      </c>
    </row>
    <row r="6194" spans="1:14" x14ac:dyDescent="0.25">
      <c r="A6194" s="118" t="s">
        <v>378</v>
      </c>
      <c r="B6194" s="118" t="s">
        <v>380</v>
      </c>
      <c r="C6194" s="118" t="s">
        <v>467</v>
      </c>
      <c r="D6194" s="119">
        <v>1</v>
      </c>
      <c r="E6194" s="119">
        <v>289</v>
      </c>
      <c r="F6194" s="119">
        <v>227</v>
      </c>
      <c r="G6194" s="119">
        <v>96</v>
      </c>
      <c r="H6194" s="119">
        <v>114</v>
      </c>
      <c r="I6194" s="119">
        <v>15</v>
      </c>
      <c r="J6194" s="119">
        <v>22</v>
      </c>
      <c r="K6194" s="119">
        <v>16</v>
      </c>
      <c r="L6194" s="119">
        <v>780</v>
      </c>
      <c r="M6194" s="120">
        <v>1</v>
      </c>
      <c r="N6194" s="117">
        <f t="shared" si="96"/>
        <v>0.37051282051282053</v>
      </c>
    </row>
    <row r="6195" spans="1:14" x14ac:dyDescent="0.25">
      <c r="A6195" s="1" t="s">
        <v>378</v>
      </c>
      <c r="B6195" s="1" t="s">
        <v>380</v>
      </c>
      <c r="C6195" s="1" t="s">
        <v>468</v>
      </c>
      <c r="D6195" s="83">
        <v>0</v>
      </c>
      <c r="E6195" s="83">
        <v>88</v>
      </c>
      <c r="F6195" s="83">
        <v>37</v>
      </c>
      <c r="G6195" s="83">
        <v>8</v>
      </c>
      <c r="H6195" s="83">
        <v>14</v>
      </c>
      <c r="I6195" s="83">
        <v>1</v>
      </c>
      <c r="J6195" s="83">
        <v>2</v>
      </c>
      <c r="K6195" s="83">
        <v>2</v>
      </c>
      <c r="L6195" s="83">
        <v>152</v>
      </c>
      <c r="M6195" s="84">
        <v>0.1948717948717949</v>
      </c>
      <c r="N6195" s="85">
        <f t="shared" si="96"/>
        <v>0.57894736842105265</v>
      </c>
    </row>
    <row r="6196" spans="1:14" x14ac:dyDescent="0.25">
      <c r="A6196" s="1" t="s">
        <v>378</v>
      </c>
      <c r="B6196" s="1" t="s">
        <v>380</v>
      </c>
      <c r="C6196" s="1" t="s">
        <v>475</v>
      </c>
      <c r="D6196" s="83">
        <v>0</v>
      </c>
      <c r="E6196" s="83">
        <v>0</v>
      </c>
      <c r="F6196" s="83">
        <v>2</v>
      </c>
      <c r="G6196" s="83">
        <v>0</v>
      </c>
      <c r="H6196" s="83">
        <v>1</v>
      </c>
      <c r="I6196" s="83">
        <v>0</v>
      </c>
      <c r="J6196" s="83">
        <v>0</v>
      </c>
      <c r="K6196" s="83">
        <v>0</v>
      </c>
      <c r="L6196" s="83">
        <v>3</v>
      </c>
      <c r="M6196" s="84">
        <v>3.8461538461538459E-3</v>
      </c>
      <c r="N6196" s="85">
        <f t="shared" si="96"/>
        <v>0</v>
      </c>
    </row>
    <row r="6197" spans="1:14" x14ac:dyDescent="0.25">
      <c r="A6197" s="1" t="s">
        <v>378</v>
      </c>
      <c r="B6197" s="1" t="s">
        <v>380</v>
      </c>
      <c r="C6197" s="1" t="s">
        <v>479</v>
      </c>
      <c r="D6197" s="83">
        <v>0</v>
      </c>
      <c r="E6197" s="83">
        <v>0</v>
      </c>
      <c r="F6197" s="83">
        <v>0</v>
      </c>
      <c r="G6197" s="83">
        <v>2</v>
      </c>
      <c r="H6197" s="83">
        <v>0</v>
      </c>
      <c r="I6197" s="83">
        <v>0</v>
      </c>
      <c r="J6197" s="83">
        <v>0</v>
      </c>
      <c r="K6197" s="83">
        <v>1</v>
      </c>
      <c r="L6197" s="83">
        <v>3</v>
      </c>
      <c r="M6197" s="84">
        <v>3.8461538461538459E-3</v>
      </c>
      <c r="N6197" s="85">
        <f t="shared" si="96"/>
        <v>0</v>
      </c>
    </row>
    <row r="6198" spans="1:14" x14ac:dyDescent="0.25">
      <c r="A6198" s="1" t="s">
        <v>378</v>
      </c>
      <c r="B6198" s="1" t="s">
        <v>380</v>
      </c>
      <c r="C6198" s="1" t="s">
        <v>480</v>
      </c>
      <c r="D6198" s="83">
        <v>0</v>
      </c>
      <c r="E6198" s="83">
        <v>0</v>
      </c>
      <c r="F6198" s="83">
        <v>0</v>
      </c>
      <c r="G6198" s="83">
        <v>0</v>
      </c>
      <c r="H6198" s="83">
        <v>0</v>
      </c>
      <c r="I6198" s="83">
        <v>0</v>
      </c>
      <c r="J6198" s="83">
        <v>1</v>
      </c>
      <c r="K6198" s="83">
        <v>0</v>
      </c>
      <c r="L6198" s="83">
        <v>1</v>
      </c>
      <c r="M6198" s="84">
        <v>1.2820512820512821E-3</v>
      </c>
      <c r="N6198" s="85">
        <f t="shared" si="96"/>
        <v>0</v>
      </c>
    </row>
    <row r="6199" spans="1:14" x14ac:dyDescent="0.25">
      <c r="A6199" s="1" t="s">
        <v>378</v>
      </c>
      <c r="B6199" s="1" t="s">
        <v>380</v>
      </c>
      <c r="C6199" s="1" t="s">
        <v>476</v>
      </c>
      <c r="D6199" s="83">
        <v>0</v>
      </c>
      <c r="E6199" s="83">
        <v>0</v>
      </c>
      <c r="F6199" s="83">
        <v>0</v>
      </c>
      <c r="G6199" s="83">
        <v>1</v>
      </c>
      <c r="H6199" s="83">
        <v>1</v>
      </c>
      <c r="I6199" s="83">
        <v>0</v>
      </c>
      <c r="J6199" s="83">
        <v>0</v>
      </c>
      <c r="K6199" s="83">
        <v>0</v>
      </c>
      <c r="L6199" s="83">
        <v>2</v>
      </c>
      <c r="M6199" s="84">
        <v>2.5641025641025641E-3</v>
      </c>
      <c r="N6199" s="85">
        <f t="shared" si="96"/>
        <v>0</v>
      </c>
    </row>
    <row r="6200" spans="1:14" x14ac:dyDescent="0.25">
      <c r="A6200" s="1" t="s">
        <v>378</v>
      </c>
      <c r="B6200" s="1" t="s">
        <v>380</v>
      </c>
      <c r="C6200" s="1" t="s">
        <v>469</v>
      </c>
      <c r="D6200" s="83">
        <v>0</v>
      </c>
      <c r="E6200" s="83">
        <v>0</v>
      </c>
      <c r="F6200" s="83">
        <v>60</v>
      </c>
      <c r="G6200" s="83">
        <v>35</v>
      </c>
      <c r="H6200" s="83">
        <v>41</v>
      </c>
      <c r="I6200" s="83">
        <v>3</v>
      </c>
      <c r="J6200" s="83">
        <v>9</v>
      </c>
      <c r="K6200" s="83">
        <v>8</v>
      </c>
      <c r="L6200" s="83">
        <v>156</v>
      </c>
      <c r="M6200" s="84">
        <v>0.2</v>
      </c>
      <c r="N6200" s="85">
        <f t="shared" si="96"/>
        <v>0</v>
      </c>
    </row>
    <row r="6201" spans="1:14" x14ac:dyDescent="0.25">
      <c r="A6201" s="1" t="s">
        <v>378</v>
      </c>
      <c r="B6201" s="1" t="s">
        <v>380</v>
      </c>
      <c r="C6201" s="1" t="s">
        <v>470</v>
      </c>
      <c r="D6201" s="83">
        <v>0</v>
      </c>
      <c r="E6201" s="83">
        <v>0</v>
      </c>
      <c r="F6201" s="83">
        <v>0</v>
      </c>
      <c r="G6201" s="83">
        <v>8</v>
      </c>
      <c r="H6201" s="83">
        <v>13</v>
      </c>
      <c r="I6201" s="83">
        <v>4</v>
      </c>
      <c r="J6201" s="83">
        <v>2</v>
      </c>
      <c r="K6201" s="83">
        <v>5</v>
      </c>
      <c r="L6201" s="83">
        <v>32</v>
      </c>
      <c r="M6201" s="84">
        <v>4.1025641025641033E-2</v>
      </c>
      <c r="N6201" s="85">
        <f t="shared" si="96"/>
        <v>0</v>
      </c>
    </row>
    <row r="6202" spans="1:14" x14ac:dyDescent="0.25">
      <c r="A6202" s="1" t="s">
        <v>378</v>
      </c>
      <c r="B6202" s="1" t="s">
        <v>380</v>
      </c>
      <c r="C6202" s="1" t="s">
        <v>471</v>
      </c>
      <c r="D6202" s="83">
        <v>0</v>
      </c>
      <c r="E6202" s="83">
        <v>0</v>
      </c>
      <c r="F6202" s="83">
        <v>9</v>
      </c>
      <c r="G6202" s="83">
        <v>7</v>
      </c>
      <c r="H6202" s="83">
        <v>5</v>
      </c>
      <c r="I6202" s="83">
        <v>1</v>
      </c>
      <c r="J6202" s="83">
        <v>2</v>
      </c>
      <c r="K6202" s="83">
        <v>0</v>
      </c>
      <c r="L6202" s="83">
        <v>24</v>
      </c>
      <c r="M6202" s="84">
        <v>3.0769230769230771E-2</v>
      </c>
      <c r="N6202" s="85">
        <f t="shared" si="96"/>
        <v>0</v>
      </c>
    </row>
    <row r="6203" spans="1:14" x14ac:dyDescent="0.25">
      <c r="A6203" s="1" t="s">
        <v>378</v>
      </c>
      <c r="B6203" s="1" t="s">
        <v>380</v>
      </c>
      <c r="C6203" s="1" t="s">
        <v>481</v>
      </c>
      <c r="D6203" s="83">
        <v>0</v>
      </c>
      <c r="E6203" s="83">
        <v>13</v>
      </c>
      <c r="F6203" s="83">
        <v>10</v>
      </c>
      <c r="G6203" s="83">
        <v>6</v>
      </c>
      <c r="H6203" s="83">
        <v>3</v>
      </c>
      <c r="I6203" s="83">
        <v>0</v>
      </c>
      <c r="J6203" s="83">
        <v>0</v>
      </c>
      <c r="K6203" s="83">
        <v>0</v>
      </c>
      <c r="L6203" s="83">
        <v>32</v>
      </c>
      <c r="M6203" s="84">
        <v>4.1025641025641033E-2</v>
      </c>
      <c r="N6203" s="85">
        <f t="shared" si="96"/>
        <v>0.40625</v>
      </c>
    </row>
    <row r="6204" spans="1:14" x14ac:dyDescent="0.25">
      <c r="A6204" s="1" t="s">
        <v>378</v>
      </c>
      <c r="B6204" s="1" t="s">
        <v>380</v>
      </c>
      <c r="C6204" s="1" t="s">
        <v>477</v>
      </c>
      <c r="D6204" s="83">
        <v>0</v>
      </c>
      <c r="E6204" s="83">
        <v>0</v>
      </c>
      <c r="F6204" s="83">
        <v>1</v>
      </c>
      <c r="G6204" s="83">
        <v>0</v>
      </c>
      <c r="H6204" s="83">
        <v>2</v>
      </c>
      <c r="I6204" s="83">
        <v>0</v>
      </c>
      <c r="J6204" s="83">
        <v>0</v>
      </c>
      <c r="K6204" s="83">
        <v>0</v>
      </c>
      <c r="L6204" s="83">
        <v>3</v>
      </c>
      <c r="M6204" s="84">
        <v>3.8461538461538459E-3</v>
      </c>
      <c r="N6204" s="85">
        <f t="shared" si="96"/>
        <v>0</v>
      </c>
    </row>
    <row r="6205" spans="1:14" x14ac:dyDescent="0.25">
      <c r="A6205" s="1" t="s">
        <v>378</v>
      </c>
      <c r="B6205" s="1" t="s">
        <v>380</v>
      </c>
      <c r="C6205" s="1" t="s">
        <v>482</v>
      </c>
      <c r="D6205" s="83">
        <v>0</v>
      </c>
      <c r="E6205" s="83">
        <v>0</v>
      </c>
      <c r="F6205" s="83">
        <v>0</v>
      </c>
      <c r="G6205" s="83">
        <v>2</v>
      </c>
      <c r="H6205" s="83">
        <v>0</v>
      </c>
      <c r="I6205" s="83">
        <v>0</v>
      </c>
      <c r="J6205" s="83">
        <v>2</v>
      </c>
      <c r="K6205" s="83">
        <v>0</v>
      </c>
      <c r="L6205" s="83">
        <v>4</v>
      </c>
      <c r="M6205" s="84">
        <v>5.1282051282051282E-3</v>
      </c>
      <c r="N6205" s="85">
        <f t="shared" si="96"/>
        <v>0</v>
      </c>
    </row>
    <row r="6206" spans="1:14" x14ac:dyDescent="0.25">
      <c r="A6206" s="1" t="s">
        <v>378</v>
      </c>
      <c r="B6206" s="1" t="s">
        <v>380</v>
      </c>
      <c r="C6206" s="1" t="s">
        <v>478</v>
      </c>
      <c r="D6206" s="83">
        <v>0</v>
      </c>
      <c r="E6206" s="83">
        <v>0</v>
      </c>
      <c r="F6206" s="83">
        <v>4</v>
      </c>
      <c r="G6206" s="83">
        <v>1</v>
      </c>
      <c r="H6206" s="83">
        <v>1</v>
      </c>
      <c r="I6206" s="83">
        <v>0</v>
      </c>
      <c r="J6206" s="83">
        <v>0</v>
      </c>
      <c r="K6206" s="83">
        <v>0</v>
      </c>
      <c r="L6206" s="83">
        <v>6</v>
      </c>
      <c r="M6206" s="84">
        <v>7.6923076923076927E-3</v>
      </c>
      <c r="N6206" s="85">
        <f t="shared" si="96"/>
        <v>0</v>
      </c>
    </row>
    <row r="6207" spans="1:14" x14ac:dyDescent="0.25">
      <c r="A6207" s="1" t="s">
        <v>378</v>
      </c>
      <c r="B6207" s="1" t="s">
        <v>380</v>
      </c>
      <c r="C6207" s="1" t="s">
        <v>472</v>
      </c>
      <c r="D6207" s="83">
        <v>1</v>
      </c>
      <c r="E6207" s="83">
        <v>145</v>
      </c>
      <c r="F6207" s="83">
        <v>70</v>
      </c>
      <c r="G6207" s="83">
        <v>12</v>
      </c>
      <c r="H6207" s="83">
        <v>19</v>
      </c>
      <c r="I6207" s="83">
        <v>3</v>
      </c>
      <c r="J6207" s="83">
        <v>3</v>
      </c>
      <c r="K6207" s="83">
        <v>0</v>
      </c>
      <c r="L6207" s="83">
        <v>253</v>
      </c>
      <c r="M6207" s="84">
        <v>0.32435897435897437</v>
      </c>
      <c r="N6207" s="85">
        <f t="shared" si="96"/>
        <v>0.5731225296442688</v>
      </c>
    </row>
    <row r="6208" spans="1:14" x14ac:dyDescent="0.25">
      <c r="A6208" s="1" t="s">
        <v>378</v>
      </c>
      <c r="B6208" s="1" t="s">
        <v>380</v>
      </c>
      <c r="C6208" s="1" t="s">
        <v>473</v>
      </c>
      <c r="D6208" s="83">
        <v>0</v>
      </c>
      <c r="E6208" s="83">
        <v>0</v>
      </c>
      <c r="F6208" s="83">
        <v>18</v>
      </c>
      <c r="G6208" s="83">
        <v>11</v>
      </c>
      <c r="H6208" s="83">
        <v>7</v>
      </c>
      <c r="I6208" s="83">
        <v>3</v>
      </c>
      <c r="J6208" s="83">
        <v>1</v>
      </c>
      <c r="K6208" s="83">
        <v>0</v>
      </c>
      <c r="L6208" s="83">
        <v>40</v>
      </c>
      <c r="M6208" s="84">
        <v>5.128205128205128E-2</v>
      </c>
      <c r="N6208" s="85">
        <f t="shared" si="96"/>
        <v>0</v>
      </c>
    </row>
    <row r="6209" spans="1:14" x14ac:dyDescent="0.25">
      <c r="A6209" s="1" t="s">
        <v>378</v>
      </c>
      <c r="B6209" s="1" t="s">
        <v>380</v>
      </c>
      <c r="C6209" s="1" t="s">
        <v>474</v>
      </c>
      <c r="D6209" s="83">
        <v>0</v>
      </c>
      <c r="E6209" s="83">
        <v>43</v>
      </c>
      <c r="F6209" s="83">
        <v>16</v>
      </c>
      <c r="G6209" s="83">
        <v>3</v>
      </c>
      <c r="H6209" s="83">
        <v>7</v>
      </c>
      <c r="I6209" s="83">
        <v>0</v>
      </c>
      <c r="J6209" s="83">
        <v>0</v>
      </c>
      <c r="K6209" s="83">
        <v>0</v>
      </c>
      <c r="L6209" s="83">
        <v>69</v>
      </c>
      <c r="M6209" s="84">
        <v>8.8461538461538466E-2</v>
      </c>
      <c r="N6209" s="85">
        <f t="shared" si="96"/>
        <v>0.62318840579710144</v>
      </c>
    </row>
    <row r="6210" spans="1:14" x14ac:dyDescent="0.25">
      <c r="A6210" s="118" t="s">
        <v>378</v>
      </c>
      <c r="B6210" s="118" t="s">
        <v>385</v>
      </c>
      <c r="C6210" s="118" t="s">
        <v>467</v>
      </c>
      <c r="D6210" s="119">
        <v>98</v>
      </c>
      <c r="E6210" s="119">
        <v>307</v>
      </c>
      <c r="F6210" s="119">
        <v>331</v>
      </c>
      <c r="G6210" s="119">
        <v>171</v>
      </c>
      <c r="H6210" s="119">
        <v>145</v>
      </c>
      <c r="I6210" s="119">
        <v>14</v>
      </c>
      <c r="J6210" s="119">
        <v>40</v>
      </c>
      <c r="K6210" s="119">
        <v>33</v>
      </c>
      <c r="L6210" s="119">
        <v>1139</v>
      </c>
      <c r="M6210" s="120">
        <v>1</v>
      </c>
      <c r="N6210" s="117">
        <f t="shared" si="96"/>
        <v>0.26953467954345917</v>
      </c>
    </row>
    <row r="6211" spans="1:14" x14ac:dyDescent="0.25">
      <c r="A6211" s="1" t="s">
        <v>378</v>
      </c>
      <c r="B6211" s="1" t="s">
        <v>385</v>
      </c>
      <c r="C6211" s="1" t="s">
        <v>468</v>
      </c>
      <c r="D6211" s="83">
        <v>29</v>
      </c>
      <c r="E6211" s="83">
        <v>93</v>
      </c>
      <c r="F6211" s="83">
        <v>74</v>
      </c>
      <c r="G6211" s="83">
        <v>6</v>
      </c>
      <c r="H6211" s="83">
        <v>23</v>
      </c>
      <c r="I6211" s="83">
        <v>0</v>
      </c>
      <c r="J6211" s="83">
        <v>6</v>
      </c>
      <c r="K6211" s="83">
        <v>1</v>
      </c>
      <c r="L6211" s="83">
        <v>232</v>
      </c>
      <c r="M6211" s="84">
        <v>0.20368744512730469</v>
      </c>
      <c r="N6211" s="85">
        <f t="shared" si="96"/>
        <v>0.40086206896551724</v>
      </c>
    </row>
    <row r="6212" spans="1:14" x14ac:dyDescent="0.25">
      <c r="A6212" s="1" t="s">
        <v>378</v>
      </c>
      <c r="B6212" s="1" t="s">
        <v>385</v>
      </c>
      <c r="C6212" s="1" t="s">
        <v>475</v>
      </c>
      <c r="D6212" s="83">
        <v>1</v>
      </c>
      <c r="E6212" s="83">
        <v>0</v>
      </c>
      <c r="F6212" s="83">
        <v>8</v>
      </c>
      <c r="G6212" s="83">
        <v>7</v>
      </c>
      <c r="H6212" s="83">
        <v>5</v>
      </c>
      <c r="I6212" s="83">
        <v>0</v>
      </c>
      <c r="J6212" s="83">
        <v>4</v>
      </c>
      <c r="K6212" s="83">
        <v>1</v>
      </c>
      <c r="L6212" s="83">
        <v>26</v>
      </c>
      <c r="M6212" s="84">
        <v>2.2827041264266899E-2</v>
      </c>
      <c r="N6212" s="85">
        <f t="shared" ref="N6212:N6275" si="97">E6212/L6212</f>
        <v>0</v>
      </c>
    </row>
    <row r="6213" spans="1:14" x14ac:dyDescent="0.25">
      <c r="A6213" s="1" t="s">
        <v>378</v>
      </c>
      <c r="B6213" s="1" t="s">
        <v>385</v>
      </c>
      <c r="C6213" s="1" t="s">
        <v>479</v>
      </c>
      <c r="D6213" s="83">
        <v>0</v>
      </c>
      <c r="E6213" s="83">
        <v>0</v>
      </c>
      <c r="F6213" s="83">
        <v>0</v>
      </c>
      <c r="G6213" s="83">
        <v>2</v>
      </c>
      <c r="H6213" s="83">
        <v>2</v>
      </c>
      <c r="I6213" s="83">
        <v>3</v>
      </c>
      <c r="J6213" s="83">
        <v>2</v>
      </c>
      <c r="K6213" s="83">
        <v>3</v>
      </c>
      <c r="L6213" s="83">
        <v>12</v>
      </c>
      <c r="M6213" s="84">
        <v>1.053555750658472E-2</v>
      </c>
      <c r="N6213" s="85">
        <f t="shared" si="97"/>
        <v>0</v>
      </c>
    </row>
    <row r="6214" spans="1:14" x14ac:dyDescent="0.25">
      <c r="A6214" s="1" t="s">
        <v>378</v>
      </c>
      <c r="B6214" s="1" t="s">
        <v>385</v>
      </c>
      <c r="C6214" s="1" t="s">
        <v>480</v>
      </c>
      <c r="D6214" s="83">
        <v>0</v>
      </c>
      <c r="E6214" s="83">
        <v>0</v>
      </c>
      <c r="F6214" s="83">
        <v>0</v>
      </c>
      <c r="G6214" s="83">
        <v>0</v>
      </c>
      <c r="H6214" s="83">
        <v>0</v>
      </c>
      <c r="I6214" s="83">
        <v>0</v>
      </c>
      <c r="J6214" s="83">
        <v>0</v>
      </c>
      <c r="K6214" s="83">
        <v>2</v>
      </c>
      <c r="L6214" s="83">
        <v>2</v>
      </c>
      <c r="M6214" s="84">
        <v>1.7559262510974539E-3</v>
      </c>
      <c r="N6214" s="85">
        <f t="shared" si="97"/>
        <v>0</v>
      </c>
    </row>
    <row r="6215" spans="1:14" x14ac:dyDescent="0.25">
      <c r="A6215" s="1" t="s">
        <v>378</v>
      </c>
      <c r="B6215" s="1" t="s">
        <v>385</v>
      </c>
      <c r="C6215" s="1" t="s">
        <v>476</v>
      </c>
      <c r="D6215" s="83">
        <v>0</v>
      </c>
      <c r="E6215" s="83">
        <v>0</v>
      </c>
      <c r="F6215" s="83">
        <v>0</v>
      </c>
      <c r="G6215" s="83">
        <v>3</v>
      </c>
      <c r="H6215" s="83">
        <v>3</v>
      </c>
      <c r="I6215" s="83">
        <v>1</v>
      </c>
      <c r="J6215" s="83">
        <v>1</v>
      </c>
      <c r="K6215" s="83">
        <v>1</v>
      </c>
      <c r="L6215" s="83">
        <v>9</v>
      </c>
      <c r="M6215" s="84">
        <v>7.9016681299385431E-3</v>
      </c>
      <c r="N6215" s="85">
        <f t="shared" si="97"/>
        <v>0</v>
      </c>
    </row>
    <row r="6216" spans="1:14" x14ac:dyDescent="0.25">
      <c r="A6216" s="1" t="s">
        <v>378</v>
      </c>
      <c r="B6216" s="1" t="s">
        <v>385</v>
      </c>
      <c r="C6216" s="1" t="s">
        <v>469</v>
      </c>
      <c r="D6216" s="83">
        <v>6</v>
      </c>
      <c r="E6216" s="83">
        <v>2</v>
      </c>
      <c r="F6216" s="83">
        <v>100</v>
      </c>
      <c r="G6216" s="83">
        <v>80</v>
      </c>
      <c r="H6216" s="83">
        <v>60</v>
      </c>
      <c r="I6216" s="83">
        <v>7</v>
      </c>
      <c r="J6216" s="83">
        <v>12</v>
      </c>
      <c r="K6216" s="83">
        <v>16</v>
      </c>
      <c r="L6216" s="83">
        <v>283</v>
      </c>
      <c r="M6216" s="84">
        <v>0.2484635645302897</v>
      </c>
      <c r="N6216" s="85">
        <f t="shared" si="97"/>
        <v>7.0671378091872791E-3</v>
      </c>
    </row>
    <row r="6217" spans="1:14" x14ac:dyDescent="0.25">
      <c r="A6217" s="1" t="s">
        <v>378</v>
      </c>
      <c r="B6217" s="1" t="s">
        <v>385</v>
      </c>
      <c r="C6217" s="1" t="s">
        <v>470</v>
      </c>
      <c r="D6217" s="83">
        <v>1</v>
      </c>
      <c r="E6217" s="83">
        <v>0</v>
      </c>
      <c r="F6217" s="83">
        <v>0</v>
      </c>
      <c r="G6217" s="83">
        <v>22</v>
      </c>
      <c r="H6217" s="83">
        <v>15</v>
      </c>
      <c r="I6217" s="83">
        <v>0</v>
      </c>
      <c r="J6217" s="83">
        <v>9</v>
      </c>
      <c r="K6217" s="83">
        <v>7</v>
      </c>
      <c r="L6217" s="83">
        <v>54</v>
      </c>
      <c r="M6217" s="84">
        <v>4.7410008779631259E-2</v>
      </c>
      <c r="N6217" s="85">
        <f t="shared" si="97"/>
        <v>0</v>
      </c>
    </row>
    <row r="6218" spans="1:14" x14ac:dyDescent="0.25">
      <c r="A6218" s="1" t="s">
        <v>378</v>
      </c>
      <c r="B6218" s="1" t="s">
        <v>385</v>
      </c>
      <c r="C6218" s="1" t="s">
        <v>471</v>
      </c>
      <c r="D6218" s="83">
        <v>1</v>
      </c>
      <c r="E6218" s="83">
        <v>0</v>
      </c>
      <c r="F6218" s="83">
        <v>17</v>
      </c>
      <c r="G6218" s="83">
        <v>11</v>
      </c>
      <c r="H6218" s="83">
        <v>8</v>
      </c>
      <c r="I6218" s="83">
        <v>0</v>
      </c>
      <c r="J6218" s="83">
        <v>2</v>
      </c>
      <c r="K6218" s="83">
        <v>0</v>
      </c>
      <c r="L6218" s="83">
        <v>39</v>
      </c>
      <c r="M6218" s="84">
        <v>3.4240561896400352E-2</v>
      </c>
      <c r="N6218" s="85">
        <f t="shared" si="97"/>
        <v>0</v>
      </c>
    </row>
    <row r="6219" spans="1:14" x14ac:dyDescent="0.25">
      <c r="A6219" s="1" t="s">
        <v>378</v>
      </c>
      <c r="B6219" s="1" t="s">
        <v>385</v>
      </c>
      <c r="C6219" s="1" t="s">
        <v>481</v>
      </c>
      <c r="D6219" s="83">
        <v>12</v>
      </c>
      <c r="E6219" s="83">
        <v>35</v>
      </c>
      <c r="F6219" s="83">
        <v>16</v>
      </c>
      <c r="G6219" s="83">
        <v>10</v>
      </c>
      <c r="H6219" s="83">
        <v>2</v>
      </c>
      <c r="I6219" s="83">
        <v>0</v>
      </c>
      <c r="J6219" s="83">
        <v>2</v>
      </c>
      <c r="K6219" s="83">
        <v>0</v>
      </c>
      <c r="L6219" s="83">
        <v>77</v>
      </c>
      <c r="M6219" s="84">
        <v>6.7603160667251971E-2</v>
      </c>
      <c r="N6219" s="85">
        <f t="shared" si="97"/>
        <v>0.45454545454545453</v>
      </c>
    </row>
    <row r="6220" spans="1:14" x14ac:dyDescent="0.25">
      <c r="A6220" s="1" t="s">
        <v>378</v>
      </c>
      <c r="B6220" s="1" t="s">
        <v>385</v>
      </c>
      <c r="C6220" s="1" t="s">
        <v>477</v>
      </c>
      <c r="D6220" s="83">
        <v>0</v>
      </c>
      <c r="E6220" s="83">
        <v>0</v>
      </c>
      <c r="F6220" s="83">
        <v>3</v>
      </c>
      <c r="G6220" s="83">
        <v>1</v>
      </c>
      <c r="H6220" s="83">
        <v>1</v>
      </c>
      <c r="I6220" s="83">
        <v>1</v>
      </c>
      <c r="J6220" s="83">
        <v>0</v>
      </c>
      <c r="K6220" s="83">
        <v>0</v>
      </c>
      <c r="L6220" s="83">
        <v>6</v>
      </c>
      <c r="M6220" s="84">
        <v>5.2677787532923624E-3</v>
      </c>
      <c r="N6220" s="85">
        <f t="shared" si="97"/>
        <v>0</v>
      </c>
    </row>
    <row r="6221" spans="1:14" x14ac:dyDescent="0.25">
      <c r="A6221" s="1" t="s">
        <v>378</v>
      </c>
      <c r="B6221" s="1" t="s">
        <v>385</v>
      </c>
      <c r="C6221" s="1" t="s">
        <v>482</v>
      </c>
      <c r="D6221" s="83">
        <v>1</v>
      </c>
      <c r="E6221" s="83">
        <v>0</v>
      </c>
      <c r="F6221" s="83">
        <v>0</v>
      </c>
      <c r="G6221" s="83">
        <v>0</v>
      </c>
      <c r="H6221" s="83">
        <v>0</v>
      </c>
      <c r="I6221" s="83">
        <v>0</v>
      </c>
      <c r="J6221" s="83">
        <v>0</v>
      </c>
      <c r="K6221" s="83">
        <v>0</v>
      </c>
      <c r="L6221" s="83">
        <v>1</v>
      </c>
      <c r="M6221" s="84">
        <v>8.7796312554872696E-4</v>
      </c>
      <c r="N6221" s="85">
        <f t="shared" si="97"/>
        <v>0</v>
      </c>
    </row>
    <row r="6222" spans="1:14" x14ac:dyDescent="0.25">
      <c r="A6222" s="1" t="s">
        <v>378</v>
      </c>
      <c r="B6222" s="1" t="s">
        <v>385</v>
      </c>
      <c r="C6222" s="1" t="s">
        <v>478</v>
      </c>
      <c r="D6222" s="83">
        <v>1</v>
      </c>
      <c r="E6222" s="83">
        <v>0</v>
      </c>
      <c r="F6222" s="83">
        <v>4</v>
      </c>
      <c r="G6222" s="83">
        <v>6</v>
      </c>
      <c r="H6222" s="83">
        <v>0</v>
      </c>
      <c r="I6222" s="83">
        <v>0</v>
      </c>
      <c r="J6222" s="83">
        <v>0</v>
      </c>
      <c r="K6222" s="83">
        <v>0</v>
      </c>
      <c r="L6222" s="83">
        <v>11</v>
      </c>
      <c r="M6222" s="84">
        <v>9.6575943810359964E-3</v>
      </c>
      <c r="N6222" s="85">
        <f t="shared" si="97"/>
        <v>0</v>
      </c>
    </row>
    <row r="6223" spans="1:14" x14ac:dyDescent="0.25">
      <c r="A6223" s="1" t="s">
        <v>378</v>
      </c>
      <c r="B6223" s="1" t="s">
        <v>385</v>
      </c>
      <c r="C6223" s="1" t="s">
        <v>472</v>
      </c>
      <c r="D6223" s="83">
        <v>40</v>
      </c>
      <c r="E6223" s="83">
        <v>119</v>
      </c>
      <c r="F6223" s="83">
        <v>78</v>
      </c>
      <c r="G6223" s="83">
        <v>14</v>
      </c>
      <c r="H6223" s="83">
        <v>16</v>
      </c>
      <c r="I6223" s="83">
        <v>0</v>
      </c>
      <c r="J6223" s="83">
        <v>1</v>
      </c>
      <c r="K6223" s="83">
        <v>2</v>
      </c>
      <c r="L6223" s="83">
        <v>270</v>
      </c>
      <c r="M6223" s="84">
        <v>0.23705004389815629</v>
      </c>
      <c r="N6223" s="85">
        <f t="shared" si="97"/>
        <v>0.44074074074074077</v>
      </c>
    </row>
    <row r="6224" spans="1:14" x14ac:dyDescent="0.25">
      <c r="A6224" s="1" t="s">
        <v>378</v>
      </c>
      <c r="B6224" s="1" t="s">
        <v>385</v>
      </c>
      <c r="C6224" s="1" t="s">
        <v>473</v>
      </c>
      <c r="D6224" s="83">
        <v>2</v>
      </c>
      <c r="E6224" s="83">
        <v>0</v>
      </c>
      <c r="F6224" s="83">
        <v>12</v>
      </c>
      <c r="G6224" s="83">
        <v>5</v>
      </c>
      <c r="H6224" s="83">
        <v>9</v>
      </c>
      <c r="I6224" s="83">
        <v>2</v>
      </c>
      <c r="J6224" s="83">
        <v>1</v>
      </c>
      <c r="K6224" s="83">
        <v>0</v>
      </c>
      <c r="L6224" s="83">
        <v>31</v>
      </c>
      <c r="M6224" s="84">
        <v>2.7216856892010539E-2</v>
      </c>
      <c r="N6224" s="85">
        <f t="shared" si="97"/>
        <v>0</v>
      </c>
    </row>
    <row r="6225" spans="1:14" x14ac:dyDescent="0.25">
      <c r="A6225" s="1" t="s">
        <v>378</v>
      </c>
      <c r="B6225" s="1" t="s">
        <v>385</v>
      </c>
      <c r="C6225" s="1" t="s">
        <v>474</v>
      </c>
      <c r="D6225" s="83">
        <v>4</v>
      </c>
      <c r="E6225" s="83">
        <v>58</v>
      </c>
      <c r="F6225" s="83">
        <v>19</v>
      </c>
      <c r="G6225" s="83">
        <v>4</v>
      </c>
      <c r="H6225" s="83">
        <v>1</v>
      </c>
      <c r="I6225" s="83">
        <v>0</v>
      </c>
      <c r="J6225" s="83">
        <v>0</v>
      </c>
      <c r="K6225" s="83">
        <v>0</v>
      </c>
      <c r="L6225" s="83">
        <v>86</v>
      </c>
      <c r="M6225" s="84">
        <v>7.5504828797190518E-2</v>
      </c>
      <c r="N6225" s="85">
        <f t="shared" si="97"/>
        <v>0.67441860465116277</v>
      </c>
    </row>
    <row r="6226" spans="1:14" x14ac:dyDescent="0.25">
      <c r="A6226" s="118" t="s">
        <v>378</v>
      </c>
      <c r="B6226" s="118" t="s">
        <v>402</v>
      </c>
      <c r="C6226" s="118" t="s">
        <v>467</v>
      </c>
      <c r="D6226" s="119">
        <v>198</v>
      </c>
      <c r="E6226" s="119">
        <v>671</v>
      </c>
      <c r="F6226" s="119">
        <v>527</v>
      </c>
      <c r="G6226" s="119">
        <v>308</v>
      </c>
      <c r="H6226" s="119">
        <v>287</v>
      </c>
      <c r="I6226" s="119">
        <v>60</v>
      </c>
      <c r="J6226" s="119">
        <v>46</v>
      </c>
      <c r="K6226" s="119">
        <v>46</v>
      </c>
      <c r="L6226" s="119">
        <v>2143</v>
      </c>
      <c r="M6226" s="120">
        <v>1</v>
      </c>
      <c r="N6226" s="117">
        <f t="shared" si="97"/>
        <v>0.31311245916938873</v>
      </c>
    </row>
    <row r="6227" spans="1:14" x14ac:dyDescent="0.25">
      <c r="A6227" s="1" t="s">
        <v>378</v>
      </c>
      <c r="B6227" s="1" t="s">
        <v>402</v>
      </c>
      <c r="C6227" s="1" t="s">
        <v>468</v>
      </c>
      <c r="D6227" s="83">
        <v>53</v>
      </c>
      <c r="E6227" s="83">
        <v>209</v>
      </c>
      <c r="F6227" s="83">
        <v>139</v>
      </c>
      <c r="G6227" s="83">
        <v>19</v>
      </c>
      <c r="H6227" s="83">
        <v>44</v>
      </c>
      <c r="I6227" s="83">
        <v>1</v>
      </c>
      <c r="J6227" s="83">
        <v>1</v>
      </c>
      <c r="K6227" s="83">
        <v>2</v>
      </c>
      <c r="L6227" s="83">
        <v>468</v>
      </c>
      <c r="M6227" s="84">
        <v>0.21838544097060189</v>
      </c>
      <c r="N6227" s="85">
        <f t="shared" si="97"/>
        <v>0.4465811965811966</v>
      </c>
    </row>
    <row r="6228" spans="1:14" x14ac:dyDescent="0.25">
      <c r="A6228" s="1" t="s">
        <v>378</v>
      </c>
      <c r="B6228" s="1" t="s">
        <v>402</v>
      </c>
      <c r="C6228" s="1" t="s">
        <v>475</v>
      </c>
      <c r="D6228" s="83">
        <v>2</v>
      </c>
      <c r="E6228" s="83">
        <v>0</v>
      </c>
      <c r="F6228" s="83">
        <v>12</v>
      </c>
      <c r="G6228" s="83">
        <v>9</v>
      </c>
      <c r="H6228" s="83">
        <v>3</v>
      </c>
      <c r="I6228" s="83">
        <v>0</v>
      </c>
      <c r="J6228" s="83">
        <v>1</v>
      </c>
      <c r="K6228" s="83">
        <v>0</v>
      </c>
      <c r="L6228" s="83">
        <v>27</v>
      </c>
      <c r="M6228" s="84">
        <v>1.259916005599627E-2</v>
      </c>
      <c r="N6228" s="85">
        <f t="shared" si="97"/>
        <v>0</v>
      </c>
    </row>
    <row r="6229" spans="1:14" x14ac:dyDescent="0.25">
      <c r="A6229" s="1" t="s">
        <v>378</v>
      </c>
      <c r="B6229" s="1" t="s">
        <v>402</v>
      </c>
      <c r="C6229" s="1" t="s">
        <v>479</v>
      </c>
      <c r="D6229" s="83">
        <v>0</v>
      </c>
      <c r="E6229" s="83">
        <v>0</v>
      </c>
      <c r="F6229" s="83">
        <v>0</v>
      </c>
      <c r="G6229" s="83">
        <v>14</v>
      </c>
      <c r="H6229" s="83">
        <v>5</v>
      </c>
      <c r="I6229" s="83">
        <v>2</v>
      </c>
      <c r="J6229" s="83">
        <v>2</v>
      </c>
      <c r="K6229" s="83">
        <v>0</v>
      </c>
      <c r="L6229" s="83">
        <v>23</v>
      </c>
      <c r="M6229" s="84">
        <v>1.07326178254783E-2</v>
      </c>
      <c r="N6229" s="85">
        <f t="shared" si="97"/>
        <v>0</v>
      </c>
    </row>
    <row r="6230" spans="1:14" x14ac:dyDescent="0.25">
      <c r="A6230" s="1" t="s">
        <v>378</v>
      </c>
      <c r="B6230" s="1" t="s">
        <v>402</v>
      </c>
      <c r="C6230" s="1" t="s">
        <v>480</v>
      </c>
      <c r="D6230" s="83">
        <v>0</v>
      </c>
      <c r="E6230" s="83">
        <v>0</v>
      </c>
      <c r="F6230" s="83">
        <v>0</v>
      </c>
      <c r="G6230" s="83">
        <v>0</v>
      </c>
      <c r="H6230" s="83">
        <v>0</v>
      </c>
      <c r="I6230" s="83">
        <v>2</v>
      </c>
      <c r="J6230" s="83">
        <v>1</v>
      </c>
      <c r="K6230" s="83">
        <v>3</v>
      </c>
      <c r="L6230" s="83">
        <v>6</v>
      </c>
      <c r="M6230" s="84">
        <v>2.7998133457769478E-3</v>
      </c>
      <c r="N6230" s="85">
        <f t="shared" si="97"/>
        <v>0</v>
      </c>
    </row>
    <row r="6231" spans="1:14" x14ac:dyDescent="0.25">
      <c r="A6231" s="1" t="s">
        <v>378</v>
      </c>
      <c r="B6231" s="1" t="s">
        <v>402</v>
      </c>
      <c r="C6231" s="1" t="s">
        <v>476</v>
      </c>
      <c r="D6231" s="83">
        <v>1</v>
      </c>
      <c r="E6231" s="83">
        <v>0</v>
      </c>
      <c r="F6231" s="83">
        <v>0</v>
      </c>
      <c r="G6231" s="83">
        <v>4</v>
      </c>
      <c r="H6231" s="83">
        <v>6</v>
      </c>
      <c r="I6231" s="83">
        <v>1</v>
      </c>
      <c r="J6231" s="83">
        <v>4</v>
      </c>
      <c r="K6231" s="83">
        <v>0</v>
      </c>
      <c r="L6231" s="83">
        <v>16</v>
      </c>
      <c r="M6231" s="84">
        <v>7.466168922071862E-3</v>
      </c>
      <c r="N6231" s="85">
        <f t="shared" si="97"/>
        <v>0</v>
      </c>
    </row>
    <row r="6232" spans="1:14" x14ac:dyDescent="0.25">
      <c r="A6232" s="1" t="s">
        <v>378</v>
      </c>
      <c r="B6232" s="1" t="s">
        <v>402</v>
      </c>
      <c r="C6232" s="1" t="s">
        <v>469</v>
      </c>
      <c r="D6232" s="83">
        <v>20</v>
      </c>
      <c r="E6232" s="83">
        <v>2</v>
      </c>
      <c r="F6232" s="83">
        <v>136</v>
      </c>
      <c r="G6232" s="83">
        <v>124</v>
      </c>
      <c r="H6232" s="83">
        <v>111</v>
      </c>
      <c r="I6232" s="83">
        <v>26</v>
      </c>
      <c r="J6232" s="83">
        <v>15</v>
      </c>
      <c r="K6232" s="83">
        <v>21</v>
      </c>
      <c r="L6232" s="83">
        <v>455</v>
      </c>
      <c r="M6232" s="84">
        <v>0.21231917872141859</v>
      </c>
      <c r="N6232" s="85">
        <f t="shared" si="97"/>
        <v>4.3956043956043956E-3</v>
      </c>
    </row>
    <row r="6233" spans="1:14" x14ac:dyDescent="0.25">
      <c r="A6233" s="1" t="s">
        <v>378</v>
      </c>
      <c r="B6233" s="1" t="s">
        <v>402</v>
      </c>
      <c r="C6233" s="1" t="s">
        <v>470</v>
      </c>
      <c r="D6233" s="83">
        <v>1</v>
      </c>
      <c r="E6233" s="83">
        <v>2</v>
      </c>
      <c r="F6233" s="83">
        <v>0</v>
      </c>
      <c r="G6233" s="83">
        <v>37</v>
      </c>
      <c r="H6233" s="83">
        <v>26</v>
      </c>
      <c r="I6233" s="83">
        <v>20</v>
      </c>
      <c r="J6233" s="83">
        <v>16</v>
      </c>
      <c r="K6233" s="83">
        <v>13</v>
      </c>
      <c r="L6233" s="83">
        <v>115</v>
      </c>
      <c r="M6233" s="84">
        <v>5.3663089127391497E-2</v>
      </c>
      <c r="N6233" s="85">
        <f t="shared" si="97"/>
        <v>1.7391304347826087E-2</v>
      </c>
    </row>
    <row r="6234" spans="1:14" x14ac:dyDescent="0.25">
      <c r="A6234" s="1" t="s">
        <v>378</v>
      </c>
      <c r="B6234" s="1" t="s">
        <v>402</v>
      </c>
      <c r="C6234" s="1" t="s">
        <v>471</v>
      </c>
      <c r="D6234" s="83">
        <v>6</v>
      </c>
      <c r="E6234" s="83">
        <v>1</v>
      </c>
      <c r="F6234" s="83">
        <v>23</v>
      </c>
      <c r="G6234" s="83">
        <v>13</v>
      </c>
      <c r="H6234" s="83">
        <v>13</v>
      </c>
      <c r="I6234" s="83">
        <v>3</v>
      </c>
      <c r="J6234" s="83">
        <v>2</v>
      </c>
      <c r="K6234" s="83">
        <v>1</v>
      </c>
      <c r="L6234" s="83">
        <v>62</v>
      </c>
      <c r="M6234" s="84">
        <v>2.8931404573028469E-2</v>
      </c>
      <c r="N6234" s="85">
        <f t="shared" si="97"/>
        <v>1.6129032258064516E-2</v>
      </c>
    </row>
    <row r="6235" spans="1:14" x14ac:dyDescent="0.25">
      <c r="A6235" s="1" t="s">
        <v>378</v>
      </c>
      <c r="B6235" s="1" t="s">
        <v>402</v>
      </c>
      <c r="C6235" s="1" t="s">
        <v>481</v>
      </c>
      <c r="D6235" s="83">
        <v>11</v>
      </c>
      <c r="E6235" s="83">
        <v>40</v>
      </c>
      <c r="F6235" s="83">
        <v>21</v>
      </c>
      <c r="G6235" s="83">
        <v>2</v>
      </c>
      <c r="H6235" s="83">
        <v>2</v>
      </c>
      <c r="I6235" s="83">
        <v>0</v>
      </c>
      <c r="J6235" s="83">
        <v>1</v>
      </c>
      <c r="K6235" s="83">
        <v>0</v>
      </c>
      <c r="L6235" s="83">
        <v>77</v>
      </c>
      <c r="M6235" s="84">
        <v>3.5930937937470833E-2</v>
      </c>
      <c r="N6235" s="85">
        <f t="shared" si="97"/>
        <v>0.51948051948051943</v>
      </c>
    </row>
    <row r="6236" spans="1:14" x14ac:dyDescent="0.25">
      <c r="A6236" s="1" t="s">
        <v>378</v>
      </c>
      <c r="B6236" s="1" t="s">
        <v>402</v>
      </c>
      <c r="C6236" s="1" t="s">
        <v>477</v>
      </c>
      <c r="D6236" s="83">
        <v>0</v>
      </c>
      <c r="E6236" s="83">
        <v>0</v>
      </c>
      <c r="F6236" s="83">
        <v>6</v>
      </c>
      <c r="G6236" s="83">
        <v>4</v>
      </c>
      <c r="H6236" s="83">
        <v>2</v>
      </c>
      <c r="I6236" s="83">
        <v>0</v>
      </c>
      <c r="J6236" s="83">
        <v>0</v>
      </c>
      <c r="K6236" s="83">
        <v>0</v>
      </c>
      <c r="L6236" s="83">
        <v>12</v>
      </c>
      <c r="M6236" s="84">
        <v>5.5996266915538974E-3</v>
      </c>
      <c r="N6236" s="85">
        <f t="shared" si="97"/>
        <v>0</v>
      </c>
    </row>
    <row r="6237" spans="1:14" x14ac:dyDescent="0.25">
      <c r="A6237" s="1" t="s">
        <v>378</v>
      </c>
      <c r="B6237" s="1" t="s">
        <v>402</v>
      </c>
      <c r="C6237" s="1" t="s">
        <v>482</v>
      </c>
      <c r="D6237" s="83">
        <v>0</v>
      </c>
      <c r="E6237" s="83">
        <v>0</v>
      </c>
      <c r="F6237" s="83">
        <v>0</v>
      </c>
      <c r="G6237" s="83">
        <v>1</v>
      </c>
      <c r="H6237" s="83">
        <v>2</v>
      </c>
      <c r="I6237" s="83">
        <v>0</v>
      </c>
      <c r="J6237" s="83">
        <v>0</v>
      </c>
      <c r="K6237" s="83">
        <v>0</v>
      </c>
      <c r="L6237" s="83">
        <v>3</v>
      </c>
      <c r="M6237" s="84">
        <v>1.3999066728884739E-3</v>
      </c>
      <c r="N6237" s="85">
        <f t="shared" si="97"/>
        <v>0</v>
      </c>
    </row>
    <row r="6238" spans="1:14" x14ac:dyDescent="0.25">
      <c r="A6238" s="1" t="s">
        <v>378</v>
      </c>
      <c r="B6238" s="1" t="s">
        <v>402</v>
      </c>
      <c r="C6238" s="1" t="s">
        <v>478</v>
      </c>
      <c r="D6238" s="83">
        <v>0</v>
      </c>
      <c r="E6238" s="83">
        <v>0</v>
      </c>
      <c r="F6238" s="83">
        <v>13</v>
      </c>
      <c r="G6238" s="83">
        <v>8</v>
      </c>
      <c r="H6238" s="83">
        <v>2</v>
      </c>
      <c r="I6238" s="83">
        <v>0</v>
      </c>
      <c r="J6238" s="83">
        <v>0</v>
      </c>
      <c r="K6238" s="83">
        <v>0</v>
      </c>
      <c r="L6238" s="83">
        <v>23</v>
      </c>
      <c r="M6238" s="84">
        <v>1.07326178254783E-2</v>
      </c>
      <c r="N6238" s="85">
        <f t="shared" si="97"/>
        <v>0</v>
      </c>
    </row>
    <row r="6239" spans="1:14" x14ac:dyDescent="0.25">
      <c r="A6239" s="1" t="s">
        <v>378</v>
      </c>
      <c r="B6239" s="1" t="s">
        <v>402</v>
      </c>
      <c r="C6239" s="1" t="s">
        <v>472</v>
      </c>
      <c r="D6239" s="83">
        <v>64</v>
      </c>
      <c r="E6239" s="83">
        <v>334</v>
      </c>
      <c r="F6239" s="83">
        <v>120</v>
      </c>
      <c r="G6239" s="83">
        <v>47</v>
      </c>
      <c r="H6239" s="83">
        <v>43</v>
      </c>
      <c r="I6239" s="83">
        <v>3</v>
      </c>
      <c r="J6239" s="83">
        <v>0</v>
      </c>
      <c r="K6239" s="83">
        <v>2</v>
      </c>
      <c r="L6239" s="83">
        <v>613</v>
      </c>
      <c r="M6239" s="84">
        <v>0.28604759682687819</v>
      </c>
      <c r="N6239" s="85">
        <f t="shared" si="97"/>
        <v>0.54486133768352363</v>
      </c>
    </row>
    <row r="6240" spans="1:14" x14ac:dyDescent="0.25">
      <c r="A6240" s="1" t="s">
        <v>378</v>
      </c>
      <c r="B6240" s="1" t="s">
        <v>402</v>
      </c>
      <c r="C6240" s="1" t="s">
        <v>473</v>
      </c>
      <c r="D6240" s="83">
        <v>16</v>
      </c>
      <c r="E6240" s="83">
        <v>1</v>
      </c>
      <c r="F6240" s="83">
        <v>24</v>
      </c>
      <c r="G6240" s="83">
        <v>19</v>
      </c>
      <c r="H6240" s="83">
        <v>25</v>
      </c>
      <c r="I6240" s="83">
        <v>1</v>
      </c>
      <c r="J6240" s="83">
        <v>3</v>
      </c>
      <c r="K6240" s="83">
        <v>3</v>
      </c>
      <c r="L6240" s="83">
        <v>92</v>
      </c>
      <c r="M6240" s="84">
        <v>4.2930471301913208E-2</v>
      </c>
      <c r="N6240" s="85">
        <f t="shared" si="97"/>
        <v>1.0869565217391304E-2</v>
      </c>
    </row>
    <row r="6241" spans="1:14" x14ac:dyDescent="0.25">
      <c r="A6241" s="1" t="s">
        <v>378</v>
      </c>
      <c r="B6241" s="1" t="s">
        <v>402</v>
      </c>
      <c r="C6241" s="1" t="s">
        <v>474</v>
      </c>
      <c r="D6241" s="83">
        <v>24</v>
      </c>
      <c r="E6241" s="83">
        <v>82</v>
      </c>
      <c r="F6241" s="83">
        <v>33</v>
      </c>
      <c r="G6241" s="83">
        <v>7</v>
      </c>
      <c r="H6241" s="83">
        <v>3</v>
      </c>
      <c r="I6241" s="83">
        <v>1</v>
      </c>
      <c r="J6241" s="83">
        <v>0</v>
      </c>
      <c r="K6241" s="83">
        <v>1</v>
      </c>
      <c r="L6241" s="83">
        <v>151</v>
      </c>
      <c r="M6241" s="84">
        <v>7.0461969202053193E-2</v>
      </c>
      <c r="N6241" s="85">
        <f t="shared" si="97"/>
        <v>0.54304635761589404</v>
      </c>
    </row>
    <row r="6242" spans="1:14" x14ac:dyDescent="0.25">
      <c r="A6242" s="118" t="s">
        <v>378</v>
      </c>
      <c r="B6242" s="118" t="s">
        <v>403</v>
      </c>
      <c r="C6242" s="118" t="s">
        <v>467</v>
      </c>
      <c r="D6242" s="119">
        <v>77</v>
      </c>
      <c r="E6242" s="119">
        <v>982</v>
      </c>
      <c r="F6242" s="119">
        <v>771</v>
      </c>
      <c r="G6242" s="119">
        <v>414</v>
      </c>
      <c r="H6242" s="119">
        <v>404</v>
      </c>
      <c r="I6242" s="119">
        <v>60</v>
      </c>
      <c r="J6242" s="119">
        <v>85</v>
      </c>
      <c r="K6242" s="119">
        <v>67</v>
      </c>
      <c r="L6242" s="119">
        <v>2860</v>
      </c>
      <c r="M6242" s="120">
        <v>1</v>
      </c>
      <c r="N6242" s="117">
        <f t="shared" si="97"/>
        <v>0.34335664335664334</v>
      </c>
    </row>
    <row r="6243" spans="1:14" x14ac:dyDescent="0.25">
      <c r="A6243" s="1" t="s">
        <v>378</v>
      </c>
      <c r="B6243" s="1" t="s">
        <v>403</v>
      </c>
      <c r="C6243" s="1" t="s">
        <v>468</v>
      </c>
      <c r="D6243" s="83">
        <v>16</v>
      </c>
      <c r="E6243" s="83">
        <v>326</v>
      </c>
      <c r="F6243" s="83">
        <v>190</v>
      </c>
      <c r="G6243" s="83">
        <v>34</v>
      </c>
      <c r="H6243" s="83">
        <v>57</v>
      </c>
      <c r="I6243" s="83">
        <v>0</v>
      </c>
      <c r="J6243" s="83">
        <v>4</v>
      </c>
      <c r="K6243" s="83">
        <v>1</v>
      </c>
      <c r="L6243" s="83">
        <v>628</v>
      </c>
      <c r="M6243" s="84">
        <v>0.2195804195804196</v>
      </c>
      <c r="N6243" s="85">
        <f t="shared" si="97"/>
        <v>0.51910828025477707</v>
      </c>
    </row>
    <row r="6244" spans="1:14" x14ac:dyDescent="0.25">
      <c r="A6244" s="1" t="s">
        <v>378</v>
      </c>
      <c r="B6244" s="1" t="s">
        <v>403</v>
      </c>
      <c r="C6244" s="1" t="s">
        <v>475</v>
      </c>
      <c r="D6244" s="83">
        <v>1</v>
      </c>
      <c r="E6244" s="83">
        <v>1</v>
      </c>
      <c r="F6244" s="83">
        <v>24</v>
      </c>
      <c r="G6244" s="83">
        <v>18</v>
      </c>
      <c r="H6244" s="83">
        <v>11</v>
      </c>
      <c r="I6244" s="83">
        <v>0</v>
      </c>
      <c r="J6244" s="83">
        <v>4</v>
      </c>
      <c r="K6244" s="83">
        <v>1</v>
      </c>
      <c r="L6244" s="83">
        <v>60</v>
      </c>
      <c r="M6244" s="84">
        <v>2.097902097902098E-2</v>
      </c>
      <c r="N6244" s="85">
        <f t="shared" si="97"/>
        <v>1.6666666666666666E-2</v>
      </c>
    </row>
    <row r="6245" spans="1:14" x14ac:dyDescent="0.25">
      <c r="A6245" s="1" t="s">
        <v>378</v>
      </c>
      <c r="B6245" s="1" t="s">
        <v>403</v>
      </c>
      <c r="C6245" s="1" t="s">
        <v>479</v>
      </c>
      <c r="D6245" s="83">
        <v>0</v>
      </c>
      <c r="E6245" s="83">
        <v>0</v>
      </c>
      <c r="F6245" s="83">
        <v>0</v>
      </c>
      <c r="G6245" s="83">
        <v>10</v>
      </c>
      <c r="H6245" s="83">
        <v>5</v>
      </c>
      <c r="I6245" s="83">
        <v>1</v>
      </c>
      <c r="J6245" s="83">
        <v>4</v>
      </c>
      <c r="K6245" s="83">
        <v>2</v>
      </c>
      <c r="L6245" s="83">
        <v>22</v>
      </c>
      <c r="M6245" s="84">
        <v>7.6923076923076927E-3</v>
      </c>
      <c r="N6245" s="85">
        <f t="shared" si="97"/>
        <v>0</v>
      </c>
    </row>
    <row r="6246" spans="1:14" x14ac:dyDescent="0.25">
      <c r="A6246" s="1" t="s">
        <v>378</v>
      </c>
      <c r="B6246" s="1" t="s">
        <v>403</v>
      </c>
      <c r="C6246" s="1" t="s">
        <v>480</v>
      </c>
      <c r="D6246" s="83">
        <v>0</v>
      </c>
      <c r="E6246" s="83">
        <v>0</v>
      </c>
      <c r="F6246" s="83">
        <v>0</v>
      </c>
      <c r="G6246" s="83">
        <v>0</v>
      </c>
      <c r="H6246" s="83">
        <v>3</v>
      </c>
      <c r="I6246" s="83">
        <v>3</v>
      </c>
      <c r="J6246" s="83">
        <v>2</v>
      </c>
      <c r="K6246" s="83">
        <v>4</v>
      </c>
      <c r="L6246" s="83">
        <v>12</v>
      </c>
      <c r="M6246" s="84">
        <v>4.1958041958041958E-3</v>
      </c>
      <c r="N6246" s="85">
        <f t="shared" si="97"/>
        <v>0</v>
      </c>
    </row>
    <row r="6247" spans="1:14" x14ac:dyDescent="0.25">
      <c r="A6247" s="1" t="s">
        <v>378</v>
      </c>
      <c r="B6247" s="1" t="s">
        <v>403</v>
      </c>
      <c r="C6247" s="1" t="s">
        <v>476</v>
      </c>
      <c r="D6247" s="83">
        <v>0</v>
      </c>
      <c r="E6247" s="83">
        <v>0</v>
      </c>
      <c r="F6247" s="83">
        <v>0</v>
      </c>
      <c r="G6247" s="83">
        <v>6</v>
      </c>
      <c r="H6247" s="83">
        <v>3</v>
      </c>
      <c r="I6247" s="83">
        <v>2</v>
      </c>
      <c r="J6247" s="83">
        <v>1</v>
      </c>
      <c r="K6247" s="83">
        <v>1</v>
      </c>
      <c r="L6247" s="83">
        <v>13</v>
      </c>
      <c r="M6247" s="84">
        <v>4.5454545454545452E-3</v>
      </c>
      <c r="N6247" s="85">
        <f t="shared" si="97"/>
        <v>0</v>
      </c>
    </row>
    <row r="6248" spans="1:14" x14ac:dyDescent="0.25">
      <c r="A6248" s="1" t="s">
        <v>378</v>
      </c>
      <c r="B6248" s="1" t="s">
        <v>403</v>
      </c>
      <c r="C6248" s="1" t="s">
        <v>469</v>
      </c>
      <c r="D6248" s="83">
        <v>11</v>
      </c>
      <c r="E6248" s="83">
        <v>6</v>
      </c>
      <c r="F6248" s="83">
        <v>162</v>
      </c>
      <c r="G6248" s="83">
        <v>139</v>
      </c>
      <c r="H6248" s="83">
        <v>162</v>
      </c>
      <c r="I6248" s="83">
        <v>24</v>
      </c>
      <c r="J6248" s="83">
        <v>37</v>
      </c>
      <c r="K6248" s="83">
        <v>27</v>
      </c>
      <c r="L6248" s="83">
        <v>568</v>
      </c>
      <c r="M6248" s="84">
        <v>0.19860139860139861</v>
      </c>
      <c r="N6248" s="85">
        <f t="shared" si="97"/>
        <v>1.0563380281690141E-2</v>
      </c>
    </row>
    <row r="6249" spans="1:14" x14ac:dyDescent="0.25">
      <c r="A6249" s="1" t="s">
        <v>378</v>
      </c>
      <c r="B6249" s="1" t="s">
        <v>403</v>
      </c>
      <c r="C6249" s="1" t="s">
        <v>470</v>
      </c>
      <c r="D6249" s="83">
        <v>1</v>
      </c>
      <c r="E6249" s="83">
        <v>1</v>
      </c>
      <c r="F6249" s="83">
        <v>0</v>
      </c>
      <c r="G6249" s="83">
        <v>47</v>
      </c>
      <c r="H6249" s="83">
        <v>31</v>
      </c>
      <c r="I6249" s="83">
        <v>15</v>
      </c>
      <c r="J6249" s="83">
        <v>16</v>
      </c>
      <c r="K6249" s="83">
        <v>23</v>
      </c>
      <c r="L6249" s="83">
        <v>134</v>
      </c>
      <c r="M6249" s="84">
        <v>4.685314685314685E-2</v>
      </c>
      <c r="N6249" s="85">
        <f t="shared" si="97"/>
        <v>7.462686567164179E-3</v>
      </c>
    </row>
    <row r="6250" spans="1:14" x14ac:dyDescent="0.25">
      <c r="A6250" s="1" t="s">
        <v>378</v>
      </c>
      <c r="B6250" s="1" t="s">
        <v>403</v>
      </c>
      <c r="C6250" s="1" t="s">
        <v>471</v>
      </c>
      <c r="D6250" s="83">
        <v>2</v>
      </c>
      <c r="E6250" s="83">
        <v>2</v>
      </c>
      <c r="F6250" s="83">
        <v>33</v>
      </c>
      <c r="G6250" s="83">
        <v>34</v>
      </c>
      <c r="H6250" s="83">
        <v>13</v>
      </c>
      <c r="I6250" s="83">
        <v>3</v>
      </c>
      <c r="J6250" s="83">
        <v>4</v>
      </c>
      <c r="K6250" s="83">
        <v>2</v>
      </c>
      <c r="L6250" s="83">
        <v>93</v>
      </c>
      <c r="M6250" s="84">
        <v>3.2517482517482522E-2</v>
      </c>
      <c r="N6250" s="85">
        <f t="shared" si="97"/>
        <v>2.1505376344086023E-2</v>
      </c>
    </row>
    <row r="6251" spans="1:14" x14ac:dyDescent="0.25">
      <c r="A6251" s="1" t="s">
        <v>378</v>
      </c>
      <c r="B6251" s="1" t="s">
        <v>403</v>
      </c>
      <c r="C6251" s="1" t="s">
        <v>481</v>
      </c>
      <c r="D6251" s="83">
        <v>3</v>
      </c>
      <c r="E6251" s="83">
        <v>71</v>
      </c>
      <c r="F6251" s="83">
        <v>25</v>
      </c>
      <c r="G6251" s="83">
        <v>13</v>
      </c>
      <c r="H6251" s="83">
        <v>1</v>
      </c>
      <c r="I6251" s="83">
        <v>0</v>
      </c>
      <c r="J6251" s="83">
        <v>0</v>
      </c>
      <c r="K6251" s="83">
        <v>0</v>
      </c>
      <c r="L6251" s="83">
        <v>113</v>
      </c>
      <c r="M6251" s="84">
        <v>3.9510489510489508E-2</v>
      </c>
      <c r="N6251" s="85">
        <f t="shared" si="97"/>
        <v>0.62831858407079644</v>
      </c>
    </row>
    <row r="6252" spans="1:14" x14ac:dyDescent="0.25">
      <c r="A6252" s="1" t="s">
        <v>378</v>
      </c>
      <c r="B6252" s="1" t="s">
        <v>403</v>
      </c>
      <c r="C6252" s="1" t="s">
        <v>477</v>
      </c>
      <c r="D6252" s="83">
        <v>0</v>
      </c>
      <c r="E6252" s="83">
        <v>0</v>
      </c>
      <c r="F6252" s="83">
        <v>13</v>
      </c>
      <c r="G6252" s="83">
        <v>9</v>
      </c>
      <c r="H6252" s="83">
        <v>6</v>
      </c>
      <c r="I6252" s="83">
        <v>0</v>
      </c>
      <c r="J6252" s="83">
        <v>0</v>
      </c>
      <c r="K6252" s="83">
        <v>0</v>
      </c>
      <c r="L6252" s="83">
        <v>28</v>
      </c>
      <c r="M6252" s="84">
        <v>9.7902097902097911E-3</v>
      </c>
      <c r="N6252" s="85">
        <f t="shared" si="97"/>
        <v>0</v>
      </c>
    </row>
    <row r="6253" spans="1:14" x14ac:dyDescent="0.25">
      <c r="A6253" s="1" t="s">
        <v>378</v>
      </c>
      <c r="B6253" s="1" t="s">
        <v>403</v>
      </c>
      <c r="C6253" s="1" t="s">
        <v>482</v>
      </c>
      <c r="D6253" s="83">
        <v>0</v>
      </c>
      <c r="E6253" s="83">
        <v>0</v>
      </c>
      <c r="F6253" s="83">
        <v>0</v>
      </c>
      <c r="G6253" s="83">
        <v>2</v>
      </c>
      <c r="H6253" s="83">
        <v>4</v>
      </c>
      <c r="I6253" s="83">
        <v>1</v>
      </c>
      <c r="J6253" s="83">
        <v>0</v>
      </c>
      <c r="K6253" s="83">
        <v>0</v>
      </c>
      <c r="L6253" s="83">
        <v>7</v>
      </c>
      <c r="M6253" s="84">
        <v>2.4475524475524482E-3</v>
      </c>
      <c r="N6253" s="85">
        <f t="shared" si="97"/>
        <v>0</v>
      </c>
    </row>
    <row r="6254" spans="1:14" x14ac:dyDescent="0.25">
      <c r="A6254" s="1" t="s">
        <v>378</v>
      </c>
      <c r="B6254" s="1" t="s">
        <v>403</v>
      </c>
      <c r="C6254" s="1" t="s">
        <v>478</v>
      </c>
      <c r="D6254" s="83">
        <v>4</v>
      </c>
      <c r="E6254" s="83">
        <v>0</v>
      </c>
      <c r="F6254" s="83">
        <v>16</v>
      </c>
      <c r="G6254" s="83">
        <v>17</v>
      </c>
      <c r="H6254" s="83">
        <v>4</v>
      </c>
      <c r="I6254" s="83">
        <v>1</v>
      </c>
      <c r="J6254" s="83">
        <v>3</v>
      </c>
      <c r="K6254" s="83">
        <v>0</v>
      </c>
      <c r="L6254" s="83">
        <v>45</v>
      </c>
      <c r="M6254" s="84">
        <v>1.5734265734265739E-2</v>
      </c>
      <c r="N6254" s="85">
        <f t="shared" si="97"/>
        <v>0</v>
      </c>
    </row>
    <row r="6255" spans="1:14" x14ac:dyDescent="0.25">
      <c r="A6255" s="1" t="s">
        <v>378</v>
      </c>
      <c r="B6255" s="1" t="s">
        <v>403</v>
      </c>
      <c r="C6255" s="1" t="s">
        <v>472</v>
      </c>
      <c r="D6255" s="83">
        <v>26</v>
      </c>
      <c r="E6255" s="83">
        <v>447</v>
      </c>
      <c r="F6255" s="83">
        <v>217</v>
      </c>
      <c r="G6255" s="83">
        <v>50</v>
      </c>
      <c r="H6255" s="83">
        <v>64</v>
      </c>
      <c r="I6255" s="83">
        <v>6</v>
      </c>
      <c r="J6255" s="83">
        <v>5</v>
      </c>
      <c r="K6255" s="83">
        <v>5</v>
      </c>
      <c r="L6255" s="83">
        <v>820</v>
      </c>
      <c r="M6255" s="84">
        <v>0.28671328671328672</v>
      </c>
      <c r="N6255" s="85">
        <f t="shared" si="97"/>
        <v>0.54512195121951224</v>
      </c>
    </row>
    <row r="6256" spans="1:14" x14ac:dyDescent="0.25">
      <c r="A6256" s="1" t="s">
        <v>378</v>
      </c>
      <c r="B6256" s="1" t="s">
        <v>403</v>
      </c>
      <c r="C6256" s="1" t="s">
        <v>473</v>
      </c>
      <c r="D6256" s="83">
        <v>4</v>
      </c>
      <c r="E6256" s="83">
        <v>0</v>
      </c>
      <c r="F6256" s="83">
        <v>43</v>
      </c>
      <c r="G6256" s="83">
        <v>22</v>
      </c>
      <c r="H6256" s="83">
        <v>29</v>
      </c>
      <c r="I6256" s="83">
        <v>4</v>
      </c>
      <c r="J6256" s="83">
        <v>5</v>
      </c>
      <c r="K6256" s="83">
        <v>1</v>
      </c>
      <c r="L6256" s="83">
        <v>108</v>
      </c>
      <c r="M6256" s="84">
        <v>3.7762237762237763E-2</v>
      </c>
      <c r="N6256" s="85">
        <f t="shared" si="97"/>
        <v>0</v>
      </c>
    </row>
    <row r="6257" spans="1:14" x14ac:dyDescent="0.25">
      <c r="A6257" s="1" t="s">
        <v>378</v>
      </c>
      <c r="B6257" s="1" t="s">
        <v>403</v>
      </c>
      <c r="C6257" s="1" t="s">
        <v>474</v>
      </c>
      <c r="D6257" s="83">
        <v>9</v>
      </c>
      <c r="E6257" s="83">
        <v>128</v>
      </c>
      <c r="F6257" s="83">
        <v>48</v>
      </c>
      <c r="G6257" s="83">
        <v>13</v>
      </c>
      <c r="H6257" s="83">
        <v>11</v>
      </c>
      <c r="I6257" s="83">
        <v>0</v>
      </c>
      <c r="J6257" s="83">
        <v>0</v>
      </c>
      <c r="K6257" s="83">
        <v>0</v>
      </c>
      <c r="L6257" s="83">
        <v>209</v>
      </c>
      <c r="M6257" s="84">
        <v>7.3076923076923081E-2</v>
      </c>
      <c r="N6257" s="85">
        <f t="shared" si="97"/>
        <v>0.61244019138755978</v>
      </c>
    </row>
    <row r="6258" spans="1:14" x14ac:dyDescent="0.25">
      <c r="A6258" s="118" t="s">
        <v>378</v>
      </c>
      <c r="B6258" s="118" t="s">
        <v>404</v>
      </c>
      <c r="C6258" s="118" t="s">
        <v>467</v>
      </c>
      <c r="D6258" s="119">
        <v>137</v>
      </c>
      <c r="E6258" s="119">
        <v>868</v>
      </c>
      <c r="F6258" s="119">
        <v>718</v>
      </c>
      <c r="G6258" s="119">
        <v>362</v>
      </c>
      <c r="H6258" s="119">
        <v>412</v>
      </c>
      <c r="I6258" s="119">
        <v>69</v>
      </c>
      <c r="J6258" s="119">
        <v>98</v>
      </c>
      <c r="K6258" s="119">
        <v>91</v>
      </c>
      <c r="L6258" s="119">
        <v>2755</v>
      </c>
      <c r="M6258" s="120">
        <v>1</v>
      </c>
      <c r="N6258" s="117">
        <f t="shared" si="97"/>
        <v>0.31506352087114337</v>
      </c>
    </row>
    <row r="6259" spans="1:14" x14ac:dyDescent="0.25">
      <c r="A6259" s="1" t="s">
        <v>378</v>
      </c>
      <c r="B6259" s="1" t="s">
        <v>404</v>
      </c>
      <c r="C6259" s="1" t="s">
        <v>468</v>
      </c>
      <c r="D6259" s="83">
        <v>33</v>
      </c>
      <c r="E6259" s="83">
        <v>258</v>
      </c>
      <c r="F6259" s="83">
        <v>171</v>
      </c>
      <c r="G6259" s="83">
        <v>32</v>
      </c>
      <c r="H6259" s="83">
        <v>44</v>
      </c>
      <c r="I6259" s="83">
        <v>3</v>
      </c>
      <c r="J6259" s="83">
        <v>2</v>
      </c>
      <c r="K6259" s="83">
        <v>3</v>
      </c>
      <c r="L6259" s="83">
        <v>546</v>
      </c>
      <c r="M6259" s="84">
        <v>0.1981851179673321</v>
      </c>
      <c r="N6259" s="85">
        <f t="shared" si="97"/>
        <v>0.47252747252747251</v>
      </c>
    </row>
    <row r="6260" spans="1:14" x14ac:dyDescent="0.25">
      <c r="A6260" s="1" t="s">
        <v>378</v>
      </c>
      <c r="B6260" s="1" t="s">
        <v>404</v>
      </c>
      <c r="C6260" s="1" t="s">
        <v>475</v>
      </c>
      <c r="D6260" s="83">
        <v>0</v>
      </c>
      <c r="E6260" s="83">
        <v>1</v>
      </c>
      <c r="F6260" s="83">
        <v>13</v>
      </c>
      <c r="G6260" s="83">
        <v>13</v>
      </c>
      <c r="H6260" s="83">
        <v>10</v>
      </c>
      <c r="I6260" s="83">
        <v>0</v>
      </c>
      <c r="J6260" s="83">
        <v>3</v>
      </c>
      <c r="K6260" s="83">
        <v>2</v>
      </c>
      <c r="L6260" s="83">
        <v>42</v>
      </c>
      <c r="M6260" s="84">
        <v>1.5245009074410161E-2</v>
      </c>
      <c r="N6260" s="85">
        <f t="shared" si="97"/>
        <v>2.3809523809523808E-2</v>
      </c>
    </row>
    <row r="6261" spans="1:14" x14ac:dyDescent="0.25">
      <c r="A6261" s="1" t="s">
        <v>378</v>
      </c>
      <c r="B6261" s="1" t="s">
        <v>404</v>
      </c>
      <c r="C6261" s="1" t="s">
        <v>479</v>
      </c>
      <c r="D6261" s="83">
        <v>0</v>
      </c>
      <c r="E6261" s="83">
        <v>0</v>
      </c>
      <c r="F6261" s="83">
        <v>0</v>
      </c>
      <c r="G6261" s="83">
        <v>7</v>
      </c>
      <c r="H6261" s="83">
        <v>7</v>
      </c>
      <c r="I6261" s="83">
        <v>4</v>
      </c>
      <c r="J6261" s="83">
        <v>1</v>
      </c>
      <c r="K6261" s="83">
        <v>4</v>
      </c>
      <c r="L6261" s="83">
        <v>23</v>
      </c>
      <c r="M6261" s="84">
        <v>8.3484573502722315E-3</v>
      </c>
      <c r="N6261" s="85">
        <f t="shared" si="97"/>
        <v>0</v>
      </c>
    </row>
    <row r="6262" spans="1:14" x14ac:dyDescent="0.25">
      <c r="A6262" s="1" t="s">
        <v>378</v>
      </c>
      <c r="B6262" s="1" t="s">
        <v>404</v>
      </c>
      <c r="C6262" s="1" t="s">
        <v>480</v>
      </c>
      <c r="D6262" s="83">
        <v>0</v>
      </c>
      <c r="E6262" s="83">
        <v>0</v>
      </c>
      <c r="F6262" s="83">
        <v>0</v>
      </c>
      <c r="G6262" s="83">
        <v>0</v>
      </c>
      <c r="H6262" s="83">
        <v>5</v>
      </c>
      <c r="I6262" s="83">
        <v>0</v>
      </c>
      <c r="J6262" s="83">
        <v>8</v>
      </c>
      <c r="K6262" s="83">
        <v>4</v>
      </c>
      <c r="L6262" s="83">
        <v>17</v>
      </c>
      <c r="M6262" s="84">
        <v>6.1705989110707798E-3</v>
      </c>
      <c r="N6262" s="85">
        <f t="shared" si="97"/>
        <v>0</v>
      </c>
    </row>
    <row r="6263" spans="1:14" x14ac:dyDescent="0.25">
      <c r="A6263" s="1" t="s">
        <v>378</v>
      </c>
      <c r="B6263" s="1" t="s">
        <v>404</v>
      </c>
      <c r="C6263" s="1" t="s">
        <v>476</v>
      </c>
      <c r="D6263" s="83">
        <v>0</v>
      </c>
      <c r="E6263" s="83">
        <v>0</v>
      </c>
      <c r="F6263" s="83">
        <v>0</v>
      </c>
      <c r="G6263" s="83">
        <v>5</v>
      </c>
      <c r="H6263" s="83">
        <v>6</v>
      </c>
      <c r="I6263" s="83">
        <v>0</v>
      </c>
      <c r="J6263" s="83">
        <v>4</v>
      </c>
      <c r="K6263" s="83">
        <v>1</v>
      </c>
      <c r="L6263" s="83">
        <v>16</v>
      </c>
      <c r="M6263" s="84">
        <v>5.8076225045372047E-3</v>
      </c>
      <c r="N6263" s="85">
        <f t="shared" si="97"/>
        <v>0</v>
      </c>
    </row>
    <row r="6264" spans="1:14" x14ac:dyDescent="0.25">
      <c r="A6264" s="1" t="s">
        <v>378</v>
      </c>
      <c r="B6264" s="1" t="s">
        <v>404</v>
      </c>
      <c r="C6264" s="1" t="s">
        <v>469</v>
      </c>
      <c r="D6264" s="83">
        <v>14</v>
      </c>
      <c r="E6264" s="83">
        <v>1</v>
      </c>
      <c r="F6264" s="83">
        <v>158</v>
      </c>
      <c r="G6264" s="83">
        <v>134</v>
      </c>
      <c r="H6264" s="83">
        <v>153</v>
      </c>
      <c r="I6264" s="83">
        <v>20</v>
      </c>
      <c r="J6264" s="83">
        <v>38</v>
      </c>
      <c r="K6264" s="83">
        <v>36</v>
      </c>
      <c r="L6264" s="83">
        <v>554</v>
      </c>
      <c r="M6264" s="84">
        <v>0.2010889292196007</v>
      </c>
      <c r="N6264" s="85">
        <f t="shared" si="97"/>
        <v>1.8050541516245488E-3</v>
      </c>
    </row>
    <row r="6265" spans="1:14" x14ac:dyDescent="0.25">
      <c r="A6265" s="1" t="s">
        <v>378</v>
      </c>
      <c r="B6265" s="1" t="s">
        <v>404</v>
      </c>
      <c r="C6265" s="1" t="s">
        <v>470</v>
      </c>
      <c r="D6265" s="83">
        <v>3</v>
      </c>
      <c r="E6265" s="83">
        <v>2</v>
      </c>
      <c r="F6265" s="83">
        <v>0</v>
      </c>
      <c r="G6265" s="83">
        <v>40</v>
      </c>
      <c r="H6265" s="83">
        <v>34</v>
      </c>
      <c r="I6265" s="83">
        <v>20</v>
      </c>
      <c r="J6265" s="83">
        <v>26</v>
      </c>
      <c r="K6265" s="83">
        <v>31</v>
      </c>
      <c r="L6265" s="83">
        <v>156</v>
      </c>
      <c r="M6265" s="84">
        <v>5.6624319419237748E-2</v>
      </c>
      <c r="N6265" s="85">
        <f t="shared" si="97"/>
        <v>1.282051282051282E-2</v>
      </c>
    </row>
    <row r="6266" spans="1:14" x14ac:dyDescent="0.25">
      <c r="A6266" s="1" t="s">
        <v>378</v>
      </c>
      <c r="B6266" s="1" t="s">
        <v>404</v>
      </c>
      <c r="C6266" s="1" t="s">
        <v>471</v>
      </c>
      <c r="D6266" s="83">
        <v>4</v>
      </c>
      <c r="E6266" s="83">
        <v>2</v>
      </c>
      <c r="F6266" s="83">
        <v>35</v>
      </c>
      <c r="G6266" s="83">
        <v>22</v>
      </c>
      <c r="H6266" s="83">
        <v>25</v>
      </c>
      <c r="I6266" s="83">
        <v>8</v>
      </c>
      <c r="J6266" s="83">
        <v>3</v>
      </c>
      <c r="K6266" s="83">
        <v>2</v>
      </c>
      <c r="L6266" s="83">
        <v>101</v>
      </c>
      <c r="M6266" s="84">
        <v>3.6660617059891112E-2</v>
      </c>
      <c r="N6266" s="85">
        <f t="shared" si="97"/>
        <v>1.9801980198019802E-2</v>
      </c>
    </row>
    <row r="6267" spans="1:14" x14ac:dyDescent="0.25">
      <c r="A6267" s="1" t="s">
        <v>378</v>
      </c>
      <c r="B6267" s="1" t="s">
        <v>404</v>
      </c>
      <c r="C6267" s="1" t="s">
        <v>481</v>
      </c>
      <c r="D6267" s="83">
        <v>3</v>
      </c>
      <c r="E6267" s="83">
        <v>78</v>
      </c>
      <c r="F6267" s="83">
        <v>25</v>
      </c>
      <c r="G6267" s="83">
        <v>9</v>
      </c>
      <c r="H6267" s="83">
        <v>10</v>
      </c>
      <c r="I6267" s="83">
        <v>0</v>
      </c>
      <c r="J6267" s="83">
        <v>0</v>
      </c>
      <c r="K6267" s="83">
        <v>0</v>
      </c>
      <c r="L6267" s="83">
        <v>125</v>
      </c>
      <c r="M6267" s="84">
        <v>4.5372050816696922E-2</v>
      </c>
      <c r="N6267" s="85">
        <f t="shared" si="97"/>
        <v>0.624</v>
      </c>
    </row>
    <row r="6268" spans="1:14" x14ac:dyDescent="0.25">
      <c r="A6268" s="1" t="s">
        <v>378</v>
      </c>
      <c r="B6268" s="1" t="s">
        <v>404</v>
      </c>
      <c r="C6268" s="1" t="s">
        <v>477</v>
      </c>
      <c r="D6268" s="83">
        <v>1</v>
      </c>
      <c r="E6268" s="83">
        <v>0</v>
      </c>
      <c r="F6268" s="83">
        <v>11</v>
      </c>
      <c r="G6268" s="83">
        <v>6</v>
      </c>
      <c r="H6268" s="83">
        <v>0</v>
      </c>
      <c r="I6268" s="83">
        <v>1</v>
      </c>
      <c r="J6268" s="83">
        <v>1</v>
      </c>
      <c r="K6268" s="83">
        <v>0</v>
      </c>
      <c r="L6268" s="83">
        <v>20</v>
      </c>
      <c r="M6268" s="84">
        <v>7.2595281306715061E-3</v>
      </c>
      <c r="N6268" s="85">
        <f t="shared" si="97"/>
        <v>0</v>
      </c>
    </row>
    <row r="6269" spans="1:14" x14ac:dyDescent="0.25">
      <c r="A6269" s="1" t="s">
        <v>378</v>
      </c>
      <c r="B6269" s="1" t="s">
        <v>404</v>
      </c>
      <c r="C6269" s="1" t="s">
        <v>482</v>
      </c>
      <c r="D6269" s="83">
        <v>0</v>
      </c>
      <c r="E6269" s="83">
        <v>0</v>
      </c>
      <c r="F6269" s="83">
        <v>0</v>
      </c>
      <c r="G6269" s="83">
        <v>2</v>
      </c>
      <c r="H6269" s="83">
        <v>5</v>
      </c>
      <c r="I6269" s="83">
        <v>1</v>
      </c>
      <c r="J6269" s="83">
        <v>1</v>
      </c>
      <c r="K6269" s="83">
        <v>1</v>
      </c>
      <c r="L6269" s="83">
        <v>10</v>
      </c>
      <c r="M6269" s="84">
        <v>3.629764065335753E-3</v>
      </c>
      <c r="N6269" s="85">
        <f t="shared" si="97"/>
        <v>0</v>
      </c>
    </row>
    <row r="6270" spans="1:14" x14ac:dyDescent="0.25">
      <c r="A6270" s="1" t="s">
        <v>378</v>
      </c>
      <c r="B6270" s="1" t="s">
        <v>404</v>
      </c>
      <c r="C6270" s="1" t="s">
        <v>478</v>
      </c>
      <c r="D6270" s="83">
        <v>6</v>
      </c>
      <c r="E6270" s="83">
        <v>0</v>
      </c>
      <c r="F6270" s="83">
        <v>15</v>
      </c>
      <c r="G6270" s="83">
        <v>12</v>
      </c>
      <c r="H6270" s="83">
        <v>3</v>
      </c>
      <c r="I6270" s="83">
        <v>1</v>
      </c>
      <c r="J6270" s="83">
        <v>2</v>
      </c>
      <c r="K6270" s="83">
        <v>0</v>
      </c>
      <c r="L6270" s="83">
        <v>39</v>
      </c>
      <c r="M6270" s="84">
        <v>1.415607985480944E-2</v>
      </c>
      <c r="N6270" s="85">
        <f t="shared" si="97"/>
        <v>0</v>
      </c>
    </row>
    <row r="6271" spans="1:14" x14ac:dyDescent="0.25">
      <c r="A6271" s="1" t="s">
        <v>378</v>
      </c>
      <c r="B6271" s="1" t="s">
        <v>404</v>
      </c>
      <c r="C6271" s="1" t="s">
        <v>472</v>
      </c>
      <c r="D6271" s="83">
        <v>49</v>
      </c>
      <c r="E6271" s="83">
        <v>412</v>
      </c>
      <c r="F6271" s="83">
        <v>211</v>
      </c>
      <c r="G6271" s="83">
        <v>47</v>
      </c>
      <c r="H6271" s="83">
        <v>70</v>
      </c>
      <c r="I6271" s="83">
        <v>8</v>
      </c>
      <c r="J6271" s="83">
        <v>1</v>
      </c>
      <c r="K6271" s="83">
        <v>4</v>
      </c>
      <c r="L6271" s="83">
        <v>802</v>
      </c>
      <c r="M6271" s="84">
        <v>0.29110707803992741</v>
      </c>
      <c r="N6271" s="85">
        <f t="shared" si="97"/>
        <v>0.513715710723192</v>
      </c>
    </row>
    <row r="6272" spans="1:14" x14ac:dyDescent="0.25">
      <c r="A6272" s="1" t="s">
        <v>378</v>
      </c>
      <c r="B6272" s="1" t="s">
        <v>404</v>
      </c>
      <c r="C6272" s="1" t="s">
        <v>473</v>
      </c>
      <c r="D6272" s="83">
        <v>9</v>
      </c>
      <c r="E6272" s="83">
        <v>2</v>
      </c>
      <c r="F6272" s="83">
        <v>35</v>
      </c>
      <c r="G6272" s="83">
        <v>23</v>
      </c>
      <c r="H6272" s="83">
        <v>30</v>
      </c>
      <c r="I6272" s="83">
        <v>3</v>
      </c>
      <c r="J6272" s="83">
        <v>8</v>
      </c>
      <c r="K6272" s="83">
        <v>2</v>
      </c>
      <c r="L6272" s="83">
        <v>112</v>
      </c>
      <c r="M6272" s="84">
        <v>4.0653357531760442E-2</v>
      </c>
      <c r="N6272" s="85">
        <f t="shared" si="97"/>
        <v>1.7857142857142856E-2</v>
      </c>
    </row>
    <row r="6273" spans="1:14" x14ac:dyDescent="0.25">
      <c r="A6273" s="1" t="s">
        <v>378</v>
      </c>
      <c r="B6273" s="1" t="s">
        <v>404</v>
      </c>
      <c r="C6273" s="1" t="s">
        <v>474</v>
      </c>
      <c r="D6273" s="83">
        <v>15</v>
      </c>
      <c r="E6273" s="83">
        <v>112</v>
      </c>
      <c r="F6273" s="83">
        <v>44</v>
      </c>
      <c r="G6273" s="83">
        <v>10</v>
      </c>
      <c r="H6273" s="83">
        <v>10</v>
      </c>
      <c r="I6273" s="83">
        <v>0</v>
      </c>
      <c r="J6273" s="83">
        <v>0</v>
      </c>
      <c r="K6273" s="83">
        <v>1</v>
      </c>
      <c r="L6273" s="83">
        <v>192</v>
      </c>
      <c r="M6273" s="84">
        <v>6.9691470054446467E-2</v>
      </c>
      <c r="N6273" s="85">
        <f t="shared" si="97"/>
        <v>0.58333333333333337</v>
      </c>
    </row>
    <row r="6274" spans="1:14" x14ac:dyDescent="0.25">
      <c r="A6274" s="118" t="s">
        <v>378</v>
      </c>
      <c r="B6274" s="118" t="s">
        <v>405</v>
      </c>
      <c r="C6274" s="118" t="s">
        <v>467</v>
      </c>
      <c r="D6274" s="119">
        <v>140</v>
      </c>
      <c r="E6274" s="119">
        <v>345</v>
      </c>
      <c r="F6274" s="119">
        <v>260</v>
      </c>
      <c r="G6274" s="119">
        <v>175</v>
      </c>
      <c r="H6274" s="119">
        <v>153</v>
      </c>
      <c r="I6274" s="119">
        <v>27</v>
      </c>
      <c r="J6274" s="119">
        <v>44</v>
      </c>
      <c r="K6274" s="119">
        <v>22</v>
      </c>
      <c r="L6274" s="119">
        <v>1166</v>
      </c>
      <c r="M6274" s="120">
        <v>1</v>
      </c>
      <c r="N6274" s="117">
        <f t="shared" si="97"/>
        <v>0.29588336192109777</v>
      </c>
    </row>
    <row r="6275" spans="1:14" x14ac:dyDescent="0.25">
      <c r="A6275" s="1" t="s">
        <v>378</v>
      </c>
      <c r="B6275" s="1" t="s">
        <v>405</v>
      </c>
      <c r="C6275" s="1" t="s">
        <v>468</v>
      </c>
      <c r="D6275" s="83">
        <v>48</v>
      </c>
      <c r="E6275" s="83">
        <v>102</v>
      </c>
      <c r="F6275" s="83">
        <v>74</v>
      </c>
      <c r="G6275" s="83">
        <v>11</v>
      </c>
      <c r="H6275" s="83">
        <v>19</v>
      </c>
      <c r="I6275" s="83">
        <v>1</v>
      </c>
      <c r="J6275" s="83">
        <v>0</v>
      </c>
      <c r="K6275" s="83">
        <v>0</v>
      </c>
      <c r="L6275" s="83">
        <v>255</v>
      </c>
      <c r="M6275" s="84">
        <v>0.218696397941681</v>
      </c>
      <c r="N6275" s="85">
        <f t="shared" si="97"/>
        <v>0.4</v>
      </c>
    </row>
    <row r="6276" spans="1:14" x14ac:dyDescent="0.25">
      <c r="A6276" s="1" t="s">
        <v>378</v>
      </c>
      <c r="B6276" s="1" t="s">
        <v>405</v>
      </c>
      <c r="C6276" s="1" t="s">
        <v>475</v>
      </c>
      <c r="D6276" s="83">
        <v>0</v>
      </c>
      <c r="E6276" s="83">
        <v>0</v>
      </c>
      <c r="F6276" s="83">
        <v>5</v>
      </c>
      <c r="G6276" s="83">
        <v>10</v>
      </c>
      <c r="H6276" s="83">
        <v>2</v>
      </c>
      <c r="I6276" s="83">
        <v>0</v>
      </c>
      <c r="J6276" s="83">
        <v>0</v>
      </c>
      <c r="K6276" s="83">
        <v>0</v>
      </c>
      <c r="L6276" s="83">
        <v>17</v>
      </c>
      <c r="M6276" s="84">
        <v>1.457975986277873E-2</v>
      </c>
      <c r="N6276" s="85">
        <f t="shared" ref="N6276:N6339" si="98">E6276/L6276</f>
        <v>0</v>
      </c>
    </row>
    <row r="6277" spans="1:14" x14ac:dyDescent="0.25">
      <c r="A6277" s="1" t="s">
        <v>378</v>
      </c>
      <c r="B6277" s="1" t="s">
        <v>405</v>
      </c>
      <c r="C6277" s="1" t="s">
        <v>479</v>
      </c>
      <c r="D6277" s="83">
        <v>0</v>
      </c>
      <c r="E6277" s="83">
        <v>0</v>
      </c>
      <c r="F6277" s="83">
        <v>0</v>
      </c>
      <c r="G6277" s="83">
        <v>3</v>
      </c>
      <c r="H6277" s="83">
        <v>4</v>
      </c>
      <c r="I6277" s="83">
        <v>1</v>
      </c>
      <c r="J6277" s="83">
        <v>1</v>
      </c>
      <c r="K6277" s="83">
        <v>0</v>
      </c>
      <c r="L6277" s="83">
        <v>9</v>
      </c>
      <c r="M6277" s="84">
        <v>7.7186963979416811E-3</v>
      </c>
      <c r="N6277" s="85">
        <f t="shared" si="98"/>
        <v>0</v>
      </c>
    </row>
    <row r="6278" spans="1:14" x14ac:dyDescent="0.25">
      <c r="A6278" s="1" t="s">
        <v>378</v>
      </c>
      <c r="B6278" s="1" t="s">
        <v>405</v>
      </c>
      <c r="C6278" s="1" t="s">
        <v>480</v>
      </c>
      <c r="D6278" s="83">
        <v>0</v>
      </c>
      <c r="E6278" s="83">
        <v>0</v>
      </c>
      <c r="F6278" s="83">
        <v>0</v>
      </c>
      <c r="G6278" s="83">
        <v>0</v>
      </c>
      <c r="H6278" s="83">
        <v>0</v>
      </c>
      <c r="I6278" s="83">
        <v>0</v>
      </c>
      <c r="J6278" s="83">
        <v>2</v>
      </c>
      <c r="K6278" s="83">
        <v>0</v>
      </c>
      <c r="L6278" s="83">
        <v>2</v>
      </c>
      <c r="M6278" s="84">
        <v>1.715265866209262E-3</v>
      </c>
      <c r="N6278" s="85">
        <f t="shared" si="98"/>
        <v>0</v>
      </c>
    </row>
    <row r="6279" spans="1:14" x14ac:dyDescent="0.25">
      <c r="A6279" s="1" t="s">
        <v>378</v>
      </c>
      <c r="B6279" s="1" t="s">
        <v>405</v>
      </c>
      <c r="C6279" s="1" t="s">
        <v>476</v>
      </c>
      <c r="D6279" s="83">
        <v>0</v>
      </c>
      <c r="E6279" s="83">
        <v>1</v>
      </c>
      <c r="F6279" s="83">
        <v>0</v>
      </c>
      <c r="G6279" s="83">
        <v>1</v>
      </c>
      <c r="H6279" s="83">
        <v>2</v>
      </c>
      <c r="I6279" s="83">
        <v>0</v>
      </c>
      <c r="J6279" s="83">
        <v>1</v>
      </c>
      <c r="K6279" s="83">
        <v>0</v>
      </c>
      <c r="L6279" s="83">
        <v>5</v>
      </c>
      <c r="M6279" s="84">
        <v>4.2881646655231562E-3</v>
      </c>
      <c r="N6279" s="85">
        <f t="shared" si="98"/>
        <v>0.2</v>
      </c>
    </row>
    <row r="6280" spans="1:14" x14ac:dyDescent="0.25">
      <c r="A6280" s="1" t="s">
        <v>378</v>
      </c>
      <c r="B6280" s="1" t="s">
        <v>405</v>
      </c>
      <c r="C6280" s="1" t="s">
        <v>469</v>
      </c>
      <c r="D6280" s="83">
        <v>8</v>
      </c>
      <c r="E6280" s="83">
        <v>1</v>
      </c>
      <c r="F6280" s="83">
        <v>67</v>
      </c>
      <c r="G6280" s="83">
        <v>55</v>
      </c>
      <c r="H6280" s="83">
        <v>53</v>
      </c>
      <c r="I6280" s="83">
        <v>12</v>
      </c>
      <c r="J6280" s="83">
        <v>25</v>
      </c>
      <c r="K6280" s="83">
        <v>15</v>
      </c>
      <c r="L6280" s="83">
        <v>236</v>
      </c>
      <c r="M6280" s="84">
        <v>0.202401372212693</v>
      </c>
      <c r="N6280" s="85">
        <f t="shared" si="98"/>
        <v>4.2372881355932203E-3</v>
      </c>
    </row>
    <row r="6281" spans="1:14" x14ac:dyDescent="0.25">
      <c r="A6281" s="1" t="s">
        <v>378</v>
      </c>
      <c r="B6281" s="1" t="s">
        <v>405</v>
      </c>
      <c r="C6281" s="1" t="s">
        <v>470</v>
      </c>
      <c r="D6281" s="83">
        <v>0</v>
      </c>
      <c r="E6281" s="83">
        <v>0</v>
      </c>
      <c r="F6281" s="83">
        <v>0</v>
      </c>
      <c r="G6281" s="83">
        <v>24</v>
      </c>
      <c r="H6281" s="83">
        <v>10</v>
      </c>
      <c r="I6281" s="83">
        <v>10</v>
      </c>
      <c r="J6281" s="83">
        <v>9</v>
      </c>
      <c r="K6281" s="83">
        <v>5</v>
      </c>
      <c r="L6281" s="83">
        <v>58</v>
      </c>
      <c r="M6281" s="84">
        <v>4.974271012006861E-2</v>
      </c>
      <c r="N6281" s="85">
        <f t="shared" si="98"/>
        <v>0</v>
      </c>
    </row>
    <row r="6282" spans="1:14" x14ac:dyDescent="0.25">
      <c r="A6282" s="1" t="s">
        <v>378</v>
      </c>
      <c r="B6282" s="1" t="s">
        <v>405</v>
      </c>
      <c r="C6282" s="1" t="s">
        <v>471</v>
      </c>
      <c r="D6282" s="83">
        <v>1</v>
      </c>
      <c r="E6282" s="83">
        <v>2</v>
      </c>
      <c r="F6282" s="83">
        <v>5</v>
      </c>
      <c r="G6282" s="83">
        <v>8</v>
      </c>
      <c r="H6282" s="83">
        <v>7</v>
      </c>
      <c r="I6282" s="83">
        <v>0</v>
      </c>
      <c r="J6282" s="83">
        <v>0</v>
      </c>
      <c r="K6282" s="83">
        <v>0</v>
      </c>
      <c r="L6282" s="83">
        <v>23</v>
      </c>
      <c r="M6282" s="84">
        <v>1.9725557461406518E-2</v>
      </c>
      <c r="N6282" s="85">
        <f t="shared" si="98"/>
        <v>8.6956521739130432E-2</v>
      </c>
    </row>
    <row r="6283" spans="1:14" x14ac:dyDescent="0.25">
      <c r="A6283" s="1" t="s">
        <v>378</v>
      </c>
      <c r="B6283" s="1" t="s">
        <v>405</v>
      </c>
      <c r="C6283" s="1" t="s">
        <v>481</v>
      </c>
      <c r="D6283" s="83">
        <v>14</v>
      </c>
      <c r="E6283" s="83">
        <v>15</v>
      </c>
      <c r="F6283" s="83">
        <v>7</v>
      </c>
      <c r="G6283" s="83">
        <v>7</v>
      </c>
      <c r="H6283" s="83">
        <v>8</v>
      </c>
      <c r="I6283" s="83">
        <v>0</v>
      </c>
      <c r="J6283" s="83">
        <v>1</v>
      </c>
      <c r="K6283" s="83">
        <v>0</v>
      </c>
      <c r="L6283" s="83">
        <v>52</v>
      </c>
      <c r="M6283" s="84">
        <v>4.4596912521440817E-2</v>
      </c>
      <c r="N6283" s="85">
        <f t="shared" si="98"/>
        <v>0.28846153846153844</v>
      </c>
    </row>
    <row r="6284" spans="1:14" x14ac:dyDescent="0.25">
      <c r="A6284" s="1" t="s">
        <v>378</v>
      </c>
      <c r="B6284" s="1" t="s">
        <v>405</v>
      </c>
      <c r="C6284" s="1" t="s">
        <v>477</v>
      </c>
      <c r="D6284" s="83">
        <v>1</v>
      </c>
      <c r="E6284" s="83">
        <v>0</v>
      </c>
      <c r="F6284" s="83">
        <v>4</v>
      </c>
      <c r="G6284" s="83">
        <v>1</v>
      </c>
      <c r="H6284" s="83">
        <v>0</v>
      </c>
      <c r="I6284" s="83">
        <v>0</v>
      </c>
      <c r="J6284" s="83">
        <v>0</v>
      </c>
      <c r="K6284" s="83">
        <v>0</v>
      </c>
      <c r="L6284" s="83">
        <v>6</v>
      </c>
      <c r="M6284" s="84">
        <v>5.1457975986277877E-3</v>
      </c>
      <c r="N6284" s="85">
        <f t="shared" si="98"/>
        <v>0</v>
      </c>
    </row>
    <row r="6285" spans="1:14" x14ac:dyDescent="0.25">
      <c r="A6285" s="1" t="s">
        <v>378</v>
      </c>
      <c r="B6285" s="1" t="s">
        <v>405</v>
      </c>
      <c r="C6285" s="1" t="s">
        <v>482</v>
      </c>
      <c r="D6285" s="83">
        <v>0</v>
      </c>
      <c r="E6285" s="83">
        <v>0</v>
      </c>
      <c r="F6285" s="83">
        <v>0</v>
      </c>
      <c r="G6285" s="83">
        <v>1</v>
      </c>
      <c r="H6285" s="83">
        <v>1</v>
      </c>
      <c r="I6285" s="83">
        <v>0</v>
      </c>
      <c r="J6285" s="83">
        <v>0</v>
      </c>
      <c r="K6285" s="83">
        <v>0</v>
      </c>
      <c r="L6285" s="83">
        <v>2</v>
      </c>
      <c r="M6285" s="84">
        <v>1.715265866209262E-3</v>
      </c>
      <c r="N6285" s="85">
        <f t="shared" si="98"/>
        <v>0</v>
      </c>
    </row>
    <row r="6286" spans="1:14" x14ac:dyDescent="0.25">
      <c r="A6286" s="1" t="s">
        <v>378</v>
      </c>
      <c r="B6286" s="1" t="s">
        <v>405</v>
      </c>
      <c r="C6286" s="1" t="s">
        <v>478</v>
      </c>
      <c r="D6286" s="83">
        <v>0</v>
      </c>
      <c r="E6286" s="83">
        <v>0</v>
      </c>
      <c r="F6286" s="83">
        <v>0</v>
      </c>
      <c r="G6286" s="83">
        <v>1</v>
      </c>
      <c r="H6286" s="83">
        <v>3</v>
      </c>
      <c r="I6286" s="83">
        <v>0</v>
      </c>
      <c r="J6286" s="83">
        <v>0</v>
      </c>
      <c r="K6286" s="83">
        <v>0</v>
      </c>
      <c r="L6286" s="83">
        <v>4</v>
      </c>
      <c r="M6286" s="84">
        <v>3.4305317324185248E-3</v>
      </c>
      <c r="N6286" s="85">
        <f t="shared" si="98"/>
        <v>0</v>
      </c>
    </row>
    <row r="6287" spans="1:14" x14ac:dyDescent="0.25">
      <c r="A6287" s="1" t="s">
        <v>378</v>
      </c>
      <c r="B6287" s="1" t="s">
        <v>405</v>
      </c>
      <c r="C6287" s="1" t="s">
        <v>472</v>
      </c>
      <c r="D6287" s="83">
        <v>54</v>
      </c>
      <c r="E6287" s="83">
        <v>181</v>
      </c>
      <c r="F6287" s="83">
        <v>72</v>
      </c>
      <c r="G6287" s="83">
        <v>32</v>
      </c>
      <c r="H6287" s="83">
        <v>24</v>
      </c>
      <c r="I6287" s="83">
        <v>2</v>
      </c>
      <c r="J6287" s="83">
        <v>4</v>
      </c>
      <c r="K6287" s="83">
        <v>0</v>
      </c>
      <c r="L6287" s="83">
        <v>369</v>
      </c>
      <c r="M6287" s="84">
        <v>0.31646655231560888</v>
      </c>
      <c r="N6287" s="85">
        <f t="shared" si="98"/>
        <v>0.49051490514905149</v>
      </c>
    </row>
    <row r="6288" spans="1:14" x14ac:dyDescent="0.25">
      <c r="A6288" s="1" t="s">
        <v>378</v>
      </c>
      <c r="B6288" s="1" t="s">
        <v>405</v>
      </c>
      <c r="C6288" s="1" t="s">
        <v>473</v>
      </c>
      <c r="D6288" s="83">
        <v>5</v>
      </c>
      <c r="E6288" s="83">
        <v>1</v>
      </c>
      <c r="F6288" s="83">
        <v>8</v>
      </c>
      <c r="G6288" s="83">
        <v>14</v>
      </c>
      <c r="H6288" s="83">
        <v>15</v>
      </c>
      <c r="I6288" s="83">
        <v>1</v>
      </c>
      <c r="J6288" s="83">
        <v>1</v>
      </c>
      <c r="K6288" s="83">
        <v>2</v>
      </c>
      <c r="L6288" s="83">
        <v>47</v>
      </c>
      <c r="M6288" s="84">
        <v>4.0308747855917669E-2</v>
      </c>
      <c r="N6288" s="85">
        <f t="shared" si="98"/>
        <v>2.1276595744680851E-2</v>
      </c>
    </row>
    <row r="6289" spans="1:14" x14ac:dyDescent="0.25">
      <c r="A6289" s="1" t="s">
        <v>378</v>
      </c>
      <c r="B6289" s="1" t="s">
        <v>405</v>
      </c>
      <c r="C6289" s="1" t="s">
        <v>474</v>
      </c>
      <c r="D6289" s="83">
        <v>9</v>
      </c>
      <c r="E6289" s="83">
        <v>42</v>
      </c>
      <c r="F6289" s="83">
        <v>18</v>
      </c>
      <c r="G6289" s="83">
        <v>7</v>
      </c>
      <c r="H6289" s="83">
        <v>5</v>
      </c>
      <c r="I6289" s="83">
        <v>0</v>
      </c>
      <c r="J6289" s="83">
        <v>0</v>
      </c>
      <c r="K6289" s="83">
        <v>0</v>
      </c>
      <c r="L6289" s="83">
        <v>81</v>
      </c>
      <c r="M6289" s="84">
        <v>6.9468267581475132E-2</v>
      </c>
      <c r="N6289" s="85">
        <f t="shared" si="98"/>
        <v>0.51851851851851849</v>
      </c>
    </row>
    <row r="6290" spans="1:14" x14ac:dyDescent="0.25">
      <c r="A6290" s="118" t="s">
        <v>378</v>
      </c>
      <c r="B6290" s="118" t="s">
        <v>406</v>
      </c>
      <c r="C6290" s="118" t="s">
        <v>467</v>
      </c>
      <c r="D6290" s="119">
        <v>298</v>
      </c>
      <c r="E6290" s="119">
        <v>650</v>
      </c>
      <c r="F6290" s="119">
        <v>651</v>
      </c>
      <c r="G6290" s="119">
        <v>322</v>
      </c>
      <c r="H6290" s="119">
        <v>358</v>
      </c>
      <c r="I6290" s="119">
        <v>75</v>
      </c>
      <c r="J6290" s="119">
        <v>110</v>
      </c>
      <c r="K6290" s="119">
        <v>127</v>
      </c>
      <c r="L6290" s="119">
        <v>2591</v>
      </c>
      <c r="M6290" s="120">
        <v>1</v>
      </c>
      <c r="N6290" s="117">
        <f t="shared" si="98"/>
        <v>0.25086839058278659</v>
      </c>
    </row>
    <row r="6291" spans="1:14" x14ac:dyDescent="0.25">
      <c r="A6291" s="1" t="s">
        <v>378</v>
      </c>
      <c r="B6291" s="1" t="s">
        <v>406</v>
      </c>
      <c r="C6291" s="1" t="s">
        <v>468</v>
      </c>
      <c r="D6291" s="83">
        <v>83</v>
      </c>
      <c r="E6291" s="83">
        <v>222</v>
      </c>
      <c r="F6291" s="83">
        <v>188</v>
      </c>
      <c r="G6291" s="83">
        <v>33</v>
      </c>
      <c r="H6291" s="83">
        <v>52</v>
      </c>
      <c r="I6291" s="83">
        <v>2</v>
      </c>
      <c r="J6291" s="83">
        <v>4</v>
      </c>
      <c r="K6291" s="83">
        <v>1</v>
      </c>
      <c r="L6291" s="83">
        <v>585</v>
      </c>
      <c r="M6291" s="84">
        <v>0.22578155152450791</v>
      </c>
      <c r="N6291" s="85">
        <f t="shared" si="98"/>
        <v>0.37948717948717947</v>
      </c>
    </row>
    <row r="6292" spans="1:14" x14ac:dyDescent="0.25">
      <c r="A6292" s="1" t="s">
        <v>378</v>
      </c>
      <c r="B6292" s="1" t="s">
        <v>406</v>
      </c>
      <c r="C6292" s="1" t="s">
        <v>475</v>
      </c>
      <c r="D6292" s="83">
        <v>2</v>
      </c>
      <c r="E6292" s="83">
        <v>0</v>
      </c>
      <c r="F6292" s="83">
        <v>14</v>
      </c>
      <c r="G6292" s="83">
        <v>8</v>
      </c>
      <c r="H6292" s="83">
        <v>8</v>
      </c>
      <c r="I6292" s="83">
        <v>2</v>
      </c>
      <c r="J6292" s="83">
        <v>1</v>
      </c>
      <c r="K6292" s="83">
        <v>1</v>
      </c>
      <c r="L6292" s="83">
        <v>36</v>
      </c>
      <c r="M6292" s="84">
        <v>1.3894249324585099E-2</v>
      </c>
      <c r="N6292" s="85">
        <f t="shared" si="98"/>
        <v>0</v>
      </c>
    </row>
    <row r="6293" spans="1:14" x14ac:dyDescent="0.25">
      <c r="A6293" s="1" t="s">
        <v>378</v>
      </c>
      <c r="B6293" s="1" t="s">
        <v>406</v>
      </c>
      <c r="C6293" s="1" t="s">
        <v>479</v>
      </c>
      <c r="D6293" s="83">
        <v>0</v>
      </c>
      <c r="E6293" s="83">
        <v>0</v>
      </c>
      <c r="F6293" s="83">
        <v>0</v>
      </c>
      <c r="G6293" s="83">
        <v>7</v>
      </c>
      <c r="H6293" s="83">
        <v>9</v>
      </c>
      <c r="I6293" s="83">
        <v>5</v>
      </c>
      <c r="J6293" s="83">
        <v>4</v>
      </c>
      <c r="K6293" s="83">
        <v>2</v>
      </c>
      <c r="L6293" s="83">
        <v>27</v>
      </c>
      <c r="M6293" s="84">
        <v>1.042068699343883E-2</v>
      </c>
      <c r="N6293" s="85">
        <f t="shared" si="98"/>
        <v>0</v>
      </c>
    </row>
    <row r="6294" spans="1:14" x14ac:dyDescent="0.25">
      <c r="A6294" s="1" t="s">
        <v>378</v>
      </c>
      <c r="B6294" s="1" t="s">
        <v>406</v>
      </c>
      <c r="C6294" s="1" t="s">
        <v>480</v>
      </c>
      <c r="D6294" s="83">
        <v>0</v>
      </c>
      <c r="E6294" s="83">
        <v>0</v>
      </c>
      <c r="F6294" s="83">
        <v>0</v>
      </c>
      <c r="G6294" s="83">
        <v>0</v>
      </c>
      <c r="H6294" s="83">
        <v>1</v>
      </c>
      <c r="I6294" s="83">
        <v>1</v>
      </c>
      <c r="J6294" s="83">
        <v>4</v>
      </c>
      <c r="K6294" s="83">
        <v>10</v>
      </c>
      <c r="L6294" s="83">
        <v>16</v>
      </c>
      <c r="M6294" s="84">
        <v>6.1752219220378244E-3</v>
      </c>
      <c r="N6294" s="85">
        <f t="shared" si="98"/>
        <v>0</v>
      </c>
    </row>
    <row r="6295" spans="1:14" x14ac:dyDescent="0.25">
      <c r="A6295" s="1" t="s">
        <v>378</v>
      </c>
      <c r="B6295" s="1" t="s">
        <v>406</v>
      </c>
      <c r="C6295" s="1" t="s">
        <v>476</v>
      </c>
      <c r="D6295" s="83">
        <v>0</v>
      </c>
      <c r="E6295" s="83">
        <v>0</v>
      </c>
      <c r="F6295" s="83">
        <v>0</v>
      </c>
      <c r="G6295" s="83">
        <v>9</v>
      </c>
      <c r="H6295" s="83">
        <v>4</v>
      </c>
      <c r="I6295" s="83">
        <v>1</v>
      </c>
      <c r="J6295" s="83">
        <v>5</v>
      </c>
      <c r="K6295" s="83">
        <v>4</v>
      </c>
      <c r="L6295" s="83">
        <v>23</v>
      </c>
      <c r="M6295" s="84">
        <v>8.8768815129293705E-3</v>
      </c>
      <c r="N6295" s="85">
        <f t="shared" si="98"/>
        <v>0</v>
      </c>
    </row>
    <row r="6296" spans="1:14" x14ac:dyDescent="0.25">
      <c r="A6296" s="1" t="s">
        <v>378</v>
      </c>
      <c r="B6296" s="1" t="s">
        <v>406</v>
      </c>
      <c r="C6296" s="1" t="s">
        <v>469</v>
      </c>
      <c r="D6296" s="83">
        <v>30</v>
      </c>
      <c r="E6296" s="83">
        <v>4</v>
      </c>
      <c r="F6296" s="83">
        <v>146</v>
      </c>
      <c r="G6296" s="83">
        <v>98</v>
      </c>
      <c r="H6296" s="83">
        <v>132</v>
      </c>
      <c r="I6296" s="83">
        <v>27</v>
      </c>
      <c r="J6296" s="83">
        <v>50</v>
      </c>
      <c r="K6296" s="83">
        <v>56</v>
      </c>
      <c r="L6296" s="83">
        <v>543</v>
      </c>
      <c r="M6296" s="84">
        <v>0.20957159397915859</v>
      </c>
      <c r="N6296" s="85">
        <f t="shared" si="98"/>
        <v>7.3664825046040518E-3</v>
      </c>
    </row>
    <row r="6297" spans="1:14" x14ac:dyDescent="0.25">
      <c r="A6297" s="1" t="s">
        <v>378</v>
      </c>
      <c r="B6297" s="1" t="s">
        <v>406</v>
      </c>
      <c r="C6297" s="1" t="s">
        <v>470</v>
      </c>
      <c r="D6297" s="83">
        <v>2</v>
      </c>
      <c r="E6297" s="83">
        <v>2</v>
      </c>
      <c r="F6297" s="83">
        <v>0</v>
      </c>
      <c r="G6297" s="83">
        <v>51</v>
      </c>
      <c r="H6297" s="83">
        <v>41</v>
      </c>
      <c r="I6297" s="83">
        <v>25</v>
      </c>
      <c r="J6297" s="83">
        <v>31</v>
      </c>
      <c r="K6297" s="83">
        <v>38</v>
      </c>
      <c r="L6297" s="83">
        <v>190</v>
      </c>
      <c r="M6297" s="84">
        <v>7.3330760324199148E-2</v>
      </c>
      <c r="N6297" s="85">
        <f t="shared" si="98"/>
        <v>1.0526315789473684E-2</v>
      </c>
    </row>
    <row r="6298" spans="1:14" x14ac:dyDescent="0.25">
      <c r="A6298" s="1" t="s">
        <v>378</v>
      </c>
      <c r="B6298" s="1" t="s">
        <v>406</v>
      </c>
      <c r="C6298" s="1" t="s">
        <v>471</v>
      </c>
      <c r="D6298" s="83">
        <v>4</v>
      </c>
      <c r="E6298" s="83">
        <v>0</v>
      </c>
      <c r="F6298" s="83">
        <v>20</v>
      </c>
      <c r="G6298" s="83">
        <v>24</v>
      </c>
      <c r="H6298" s="83">
        <v>19</v>
      </c>
      <c r="I6298" s="83">
        <v>4</v>
      </c>
      <c r="J6298" s="83">
        <v>4</v>
      </c>
      <c r="K6298" s="83">
        <v>7</v>
      </c>
      <c r="L6298" s="83">
        <v>82</v>
      </c>
      <c r="M6298" s="84">
        <v>3.1648012350443837E-2</v>
      </c>
      <c r="N6298" s="85">
        <f t="shared" si="98"/>
        <v>0</v>
      </c>
    </row>
    <row r="6299" spans="1:14" x14ac:dyDescent="0.25">
      <c r="A6299" s="1" t="s">
        <v>378</v>
      </c>
      <c r="B6299" s="1" t="s">
        <v>406</v>
      </c>
      <c r="C6299" s="1" t="s">
        <v>481</v>
      </c>
      <c r="D6299" s="83">
        <v>19</v>
      </c>
      <c r="E6299" s="83">
        <v>28</v>
      </c>
      <c r="F6299" s="83">
        <v>31</v>
      </c>
      <c r="G6299" s="83">
        <v>7</v>
      </c>
      <c r="H6299" s="83">
        <v>10</v>
      </c>
      <c r="I6299" s="83">
        <v>0</v>
      </c>
      <c r="J6299" s="83">
        <v>0</v>
      </c>
      <c r="K6299" s="83">
        <v>0</v>
      </c>
      <c r="L6299" s="83">
        <v>95</v>
      </c>
      <c r="M6299" s="84">
        <v>3.6665380162099567E-2</v>
      </c>
      <c r="N6299" s="85">
        <f t="shared" si="98"/>
        <v>0.29473684210526313</v>
      </c>
    </row>
    <row r="6300" spans="1:14" x14ac:dyDescent="0.25">
      <c r="A6300" s="1" t="s">
        <v>378</v>
      </c>
      <c r="B6300" s="1" t="s">
        <v>406</v>
      </c>
      <c r="C6300" s="1" t="s">
        <v>477</v>
      </c>
      <c r="D6300" s="83">
        <v>0</v>
      </c>
      <c r="E6300" s="83">
        <v>2</v>
      </c>
      <c r="F6300" s="83">
        <v>8</v>
      </c>
      <c r="G6300" s="83">
        <v>7</v>
      </c>
      <c r="H6300" s="83">
        <v>0</v>
      </c>
      <c r="I6300" s="83">
        <v>0</v>
      </c>
      <c r="J6300" s="83">
        <v>0</v>
      </c>
      <c r="K6300" s="83">
        <v>1</v>
      </c>
      <c r="L6300" s="83">
        <v>18</v>
      </c>
      <c r="M6300" s="84">
        <v>6.9471246622925514E-3</v>
      </c>
      <c r="N6300" s="85">
        <f t="shared" si="98"/>
        <v>0.1111111111111111</v>
      </c>
    </row>
    <row r="6301" spans="1:14" x14ac:dyDescent="0.25">
      <c r="A6301" s="1" t="s">
        <v>378</v>
      </c>
      <c r="B6301" s="1" t="s">
        <v>406</v>
      </c>
      <c r="C6301" s="1" t="s">
        <v>482</v>
      </c>
      <c r="D6301" s="83">
        <v>0</v>
      </c>
      <c r="E6301" s="83">
        <v>0</v>
      </c>
      <c r="F6301" s="83">
        <v>0</v>
      </c>
      <c r="G6301" s="83">
        <v>1</v>
      </c>
      <c r="H6301" s="83">
        <v>0</v>
      </c>
      <c r="I6301" s="83">
        <v>0</v>
      </c>
      <c r="J6301" s="83">
        <v>0</v>
      </c>
      <c r="K6301" s="83">
        <v>0</v>
      </c>
      <c r="L6301" s="83">
        <v>1</v>
      </c>
      <c r="M6301" s="84">
        <v>3.8595137012736402E-4</v>
      </c>
      <c r="N6301" s="85">
        <f t="shared" si="98"/>
        <v>0</v>
      </c>
    </row>
    <row r="6302" spans="1:14" x14ac:dyDescent="0.25">
      <c r="A6302" s="1" t="s">
        <v>378</v>
      </c>
      <c r="B6302" s="1" t="s">
        <v>406</v>
      </c>
      <c r="C6302" s="1" t="s">
        <v>478</v>
      </c>
      <c r="D6302" s="83">
        <v>3</v>
      </c>
      <c r="E6302" s="83">
        <v>0</v>
      </c>
      <c r="F6302" s="83">
        <v>15</v>
      </c>
      <c r="G6302" s="83">
        <v>7</v>
      </c>
      <c r="H6302" s="83">
        <v>3</v>
      </c>
      <c r="I6302" s="83">
        <v>1</v>
      </c>
      <c r="J6302" s="83">
        <v>3</v>
      </c>
      <c r="K6302" s="83">
        <v>0</v>
      </c>
      <c r="L6302" s="83">
        <v>32</v>
      </c>
      <c r="M6302" s="84">
        <v>1.2350443844075651E-2</v>
      </c>
      <c r="N6302" s="85">
        <f t="shared" si="98"/>
        <v>0</v>
      </c>
    </row>
    <row r="6303" spans="1:14" x14ac:dyDescent="0.25">
      <c r="A6303" s="1" t="s">
        <v>378</v>
      </c>
      <c r="B6303" s="1" t="s">
        <v>406</v>
      </c>
      <c r="C6303" s="1" t="s">
        <v>472</v>
      </c>
      <c r="D6303" s="83">
        <v>115</v>
      </c>
      <c r="E6303" s="83">
        <v>283</v>
      </c>
      <c r="F6303" s="83">
        <v>163</v>
      </c>
      <c r="G6303" s="83">
        <v>41</v>
      </c>
      <c r="H6303" s="83">
        <v>54</v>
      </c>
      <c r="I6303" s="83">
        <v>4</v>
      </c>
      <c r="J6303" s="83">
        <v>2</v>
      </c>
      <c r="K6303" s="83">
        <v>2</v>
      </c>
      <c r="L6303" s="83">
        <v>664</v>
      </c>
      <c r="M6303" s="84">
        <v>0.25627170976456959</v>
      </c>
      <c r="N6303" s="85">
        <f t="shared" si="98"/>
        <v>0.42620481927710846</v>
      </c>
    </row>
    <row r="6304" spans="1:14" x14ac:dyDescent="0.25">
      <c r="A6304" s="1" t="s">
        <v>378</v>
      </c>
      <c r="B6304" s="1" t="s">
        <v>406</v>
      </c>
      <c r="C6304" s="1" t="s">
        <v>473</v>
      </c>
      <c r="D6304" s="83">
        <v>14</v>
      </c>
      <c r="E6304" s="83">
        <v>2</v>
      </c>
      <c r="F6304" s="83">
        <v>21</v>
      </c>
      <c r="G6304" s="83">
        <v>21</v>
      </c>
      <c r="H6304" s="83">
        <v>19</v>
      </c>
      <c r="I6304" s="83">
        <v>2</v>
      </c>
      <c r="J6304" s="83">
        <v>1</v>
      </c>
      <c r="K6304" s="83">
        <v>3</v>
      </c>
      <c r="L6304" s="83">
        <v>83</v>
      </c>
      <c r="M6304" s="84">
        <v>3.2033963720571212E-2</v>
      </c>
      <c r="N6304" s="85">
        <f t="shared" si="98"/>
        <v>2.4096385542168676E-2</v>
      </c>
    </row>
    <row r="6305" spans="1:14" x14ac:dyDescent="0.25">
      <c r="A6305" s="1" t="s">
        <v>378</v>
      </c>
      <c r="B6305" s="1" t="s">
        <v>406</v>
      </c>
      <c r="C6305" s="1" t="s">
        <v>474</v>
      </c>
      <c r="D6305" s="83">
        <v>26</v>
      </c>
      <c r="E6305" s="83">
        <v>107</v>
      </c>
      <c r="F6305" s="83">
        <v>45</v>
      </c>
      <c r="G6305" s="83">
        <v>8</v>
      </c>
      <c r="H6305" s="83">
        <v>6</v>
      </c>
      <c r="I6305" s="83">
        <v>1</v>
      </c>
      <c r="J6305" s="83">
        <v>1</v>
      </c>
      <c r="K6305" s="83">
        <v>2</v>
      </c>
      <c r="L6305" s="83">
        <v>196</v>
      </c>
      <c r="M6305" s="84">
        <v>7.5646468544963333E-2</v>
      </c>
      <c r="N6305" s="85">
        <f t="shared" si="98"/>
        <v>0.54591836734693877</v>
      </c>
    </row>
    <row r="6306" spans="1:14" x14ac:dyDescent="0.25">
      <c r="A6306" s="118" t="s">
        <v>378</v>
      </c>
      <c r="B6306" s="118" t="s">
        <v>407</v>
      </c>
      <c r="C6306" s="118" t="s">
        <v>467</v>
      </c>
      <c r="D6306" s="119">
        <v>88</v>
      </c>
      <c r="E6306" s="119">
        <v>442</v>
      </c>
      <c r="F6306" s="119">
        <v>412</v>
      </c>
      <c r="G6306" s="119">
        <v>208</v>
      </c>
      <c r="H6306" s="119">
        <v>226</v>
      </c>
      <c r="I6306" s="119">
        <v>41</v>
      </c>
      <c r="J6306" s="119">
        <v>57</v>
      </c>
      <c r="K6306" s="119">
        <v>68</v>
      </c>
      <c r="L6306" s="119">
        <v>1542</v>
      </c>
      <c r="M6306" s="120">
        <v>1</v>
      </c>
      <c r="N6306" s="117">
        <f t="shared" si="98"/>
        <v>0.28664072632944226</v>
      </c>
    </row>
    <row r="6307" spans="1:14" x14ac:dyDescent="0.25">
      <c r="A6307" s="1" t="s">
        <v>378</v>
      </c>
      <c r="B6307" s="1" t="s">
        <v>407</v>
      </c>
      <c r="C6307" s="1" t="s">
        <v>468</v>
      </c>
      <c r="D6307" s="83">
        <v>24</v>
      </c>
      <c r="E6307" s="83">
        <v>118</v>
      </c>
      <c r="F6307" s="83">
        <v>86</v>
      </c>
      <c r="G6307" s="83">
        <v>11</v>
      </c>
      <c r="H6307" s="83">
        <v>51</v>
      </c>
      <c r="I6307" s="83">
        <v>3</v>
      </c>
      <c r="J6307" s="83">
        <v>5</v>
      </c>
      <c r="K6307" s="83">
        <v>15</v>
      </c>
      <c r="L6307" s="83">
        <v>313</v>
      </c>
      <c r="M6307" s="84">
        <v>0.20298313878080421</v>
      </c>
      <c r="N6307" s="85">
        <f t="shared" si="98"/>
        <v>0.3769968051118211</v>
      </c>
    </row>
    <row r="6308" spans="1:14" x14ac:dyDescent="0.25">
      <c r="A6308" s="1" t="s">
        <v>378</v>
      </c>
      <c r="B6308" s="1" t="s">
        <v>407</v>
      </c>
      <c r="C6308" s="1" t="s">
        <v>475</v>
      </c>
      <c r="D6308" s="83">
        <v>0</v>
      </c>
      <c r="E6308" s="83">
        <v>0</v>
      </c>
      <c r="F6308" s="83">
        <v>6</v>
      </c>
      <c r="G6308" s="83">
        <v>2</v>
      </c>
      <c r="H6308" s="83">
        <v>4</v>
      </c>
      <c r="I6308" s="83">
        <v>0</v>
      </c>
      <c r="J6308" s="83">
        <v>0</v>
      </c>
      <c r="K6308" s="83">
        <v>0</v>
      </c>
      <c r="L6308" s="83">
        <v>12</v>
      </c>
      <c r="M6308" s="84">
        <v>7.7821011673151761E-3</v>
      </c>
      <c r="N6308" s="85">
        <f t="shared" si="98"/>
        <v>0</v>
      </c>
    </row>
    <row r="6309" spans="1:14" x14ac:dyDescent="0.25">
      <c r="A6309" s="1" t="s">
        <v>378</v>
      </c>
      <c r="B6309" s="1" t="s">
        <v>407</v>
      </c>
      <c r="C6309" s="1" t="s">
        <v>479</v>
      </c>
      <c r="D6309" s="83">
        <v>0</v>
      </c>
      <c r="E6309" s="83">
        <v>0</v>
      </c>
      <c r="F6309" s="83">
        <v>0</v>
      </c>
      <c r="G6309" s="83">
        <v>5</v>
      </c>
      <c r="H6309" s="83">
        <v>1</v>
      </c>
      <c r="I6309" s="83">
        <v>0</v>
      </c>
      <c r="J6309" s="83">
        <v>1</v>
      </c>
      <c r="K6309" s="83">
        <v>0</v>
      </c>
      <c r="L6309" s="83">
        <v>7</v>
      </c>
      <c r="M6309" s="84">
        <v>4.5395590142671858E-3</v>
      </c>
      <c r="N6309" s="85">
        <f t="shared" si="98"/>
        <v>0</v>
      </c>
    </row>
    <row r="6310" spans="1:14" x14ac:dyDescent="0.25">
      <c r="A6310" s="1" t="s">
        <v>378</v>
      </c>
      <c r="B6310" s="1" t="s">
        <v>407</v>
      </c>
      <c r="C6310" s="1" t="s">
        <v>480</v>
      </c>
      <c r="D6310" s="83">
        <v>0</v>
      </c>
      <c r="E6310" s="83">
        <v>0</v>
      </c>
      <c r="F6310" s="83">
        <v>0</v>
      </c>
      <c r="G6310" s="83">
        <v>0</v>
      </c>
      <c r="H6310" s="83">
        <v>1</v>
      </c>
      <c r="I6310" s="83">
        <v>2</v>
      </c>
      <c r="J6310" s="83">
        <v>2</v>
      </c>
      <c r="K6310" s="83">
        <v>2</v>
      </c>
      <c r="L6310" s="83">
        <v>7</v>
      </c>
      <c r="M6310" s="84">
        <v>4.5395590142671858E-3</v>
      </c>
      <c r="N6310" s="85">
        <f t="shared" si="98"/>
        <v>0</v>
      </c>
    </row>
    <row r="6311" spans="1:14" x14ac:dyDescent="0.25">
      <c r="A6311" s="1" t="s">
        <v>378</v>
      </c>
      <c r="B6311" s="1" t="s">
        <v>407</v>
      </c>
      <c r="C6311" s="1" t="s">
        <v>476</v>
      </c>
      <c r="D6311" s="83">
        <v>0</v>
      </c>
      <c r="E6311" s="83">
        <v>0</v>
      </c>
      <c r="F6311" s="83">
        <v>0</v>
      </c>
      <c r="G6311" s="83">
        <v>2</v>
      </c>
      <c r="H6311" s="83">
        <v>2</v>
      </c>
      <c r="I6311" s="83">
        <v>0</v>
      </c>
      <c r="J6311" s="83">
        <v>2</v>
      </c>
      <c r="K6311" s="83">
        <v>0</v>
      </c>
      <c r="L6311" s="83">
        <v>6</v>
      </c>
      <c r="M6311" s="84">
        <v>3.891050583657588E-3</v>
      </c>
      <c r="N6311" s="85">
        <f t="shared" si="98"/>
        <v>0</v>
      </c>
    </row>
    <row r="6312" spans="1:14" x14ac:dyDescent="0.25">
      <c r="A6312" s="1" t="s">
        <v>378</v>
      </c>
      <c r="B6312" s="1" t="s">
        <v>407</v>
      </c>
      <c r="C6312" s="1" t="s">
        <v>469</v>
      </c>
      <c r="D6312" s="83">
        <v>0</v>
      </c>
      <c r="E6312" s="83">
        <v>0</v>
      </c>
      <c r="F6312" s="83">
        <v>101</v>
      </c>
      <c r="G6312" s="83">
        <v>66</v>
      </c>
      <c r="H6312" s="83">
        <v>67</v>
      </c>
      <c r="I6312" s="83">
        <v>17</v>
      </c>
      <c r="J6312" s="83">
        <v>24</v>
      </c>
      <c r="K6312" s="83">
        <v>19</v>
      </c>
      <c r="L6312" s="83">
        <v>294</v>
      </c>
      <c r="M6312" s="84">
        <v>0.19066147859922181</v>
      </c>
      <c r="N6312" s="85">
        <f t="shared" si="98"/>
        <v>0</v>
      </c>
    </row>
    <row r="6313" spans="1:14" x14ac:dyDescent="0.25">
      <c r="A6313" s="1" t="s">
        <v>378</v>
      </c>
      <c r="B6313" s="1" t="s">
        <v>407</v>
      </c>
      <c r="C6313" s="1" t="s">
        <v>470</v>
      </c>
      <c r="D6313" s="83">
        <v>0</v>
      </c>
      <c r="E6313" s="83">
        <v>0</v>
      </c>
      <c r="F6313" s="83">
        <v>0</v>
      </c>
      <c r="G6313" s="83">
        <v>41</v>
      </c>
      <c r="H6313" s="83">
        <v>19</v>
      </c>
      <c r="I6313" s="83">
        <v>11</v>
      </c>
      <c r="J6313" s="83">
        <v>8</v>
      </c>
      <c r="K6313" s="83">
        <v>14</v>
      </c>
      <c r="L6313" s="83">
        <v>93</v>
      </c>
      <c r="M6313" s="84">
        <v>6.0311284046692608E-2</v>
      </c>
      <c r="N6313" s="85">
        <f t="shared" si="98"/>
        <v>0</v>
      </c>
    </row>
    <row r="6314" spans="1:14" x14ac:dyDescent="0.25">
      <c r="A6314" s="1" t="s">
        <v>378</v>
      </c>
      <c r="B6314" s="1" t="s">
        <v>407</v>
      </c>
      <c r="C6314" s="1" t="s">
        <v>471</v>
      </c>
      <c r="D6314" s="83">
        <v>0</v>
      </c>
      <c r="E6314" s="83">
        <v>0</v>
      </c>
      <c r="F6314" s="83">
        <v>15</v>
      </c>
      <c r="G6314" s="83">
        <v>14</v>
      </c>
      <c r="H6314" s="83">
        <v>13</v>
      </c>
      <c r="I6314" s="83">
        <v>4</v>
      </c>
      <c r="J6314" s="83">
        <v>0</v>
      </c>
      <c r="K6314" s="83">
        <v>4</v>
      </c>
      <c r="L6314" s="83">
        <v>50</v>
      </c>
      <c r="M6314" s="84">
        <v>3.2425421530479899E-2</v>
      </c>
      <c r="N6314" s="85">
        <f t="shared" si="98"/>
        <v>0</v>
      </c>
    </row>
    <row r="6315" spans="1:14" x14ac:dyDescent="0.25">
      <c r="A6315" s="1" t="s">
        <v>378</v>
      </c>
      <c r="B6315" s="1" t="s">
        <v>407</v>
      </c>
      <c r="C6315" s="1" t="s">
        <v>481</v>
      </c>
      <c r="D6315" s="83">
        <v>1</v>
      </c>
      <c r="E6315" s="83">
        <v>19</v>
      </c>
      <c r="F6315" s="83">
        <v>20</v>
      </c>
      <c r="G6315" s="83">
        <v>7</v>
      </c>
      <c r="H6315" s="83">
        <v>2</v>
      </c>
      <c r="I6315" s="83">
        <v>0</v>
      </c>
      <c r="J6315" s="83">
        <v>1</v>
      </c>
      <c r="K6315" s="83">
        <v>1</v>
      </c>
      <c r="L6315" s="83">
        <v>51</v>
      </c>
      <c r="M6315" s="84">
        <v>3.3073929961089488E-2</v>
      </c>
      <c r="N6315" s="85">
        <f t="shared" si="98"/>
        <v>0.37254901960784315</v>
      </c>
    </row>
    <row r="6316" spans="1:14" x14ac:dyDescent="0.25">
      <c r="A6316" s="1" t="s">
        <v>378</v>
      </c>
      <c r="B6316" s="1" t="s">
        <v>407</v>
      </c>
      <c r="C6316" s="1" t="s">
        <v>477</v>
      </c>
      <c r="D6316" s="83">
        <v>0</v>
      </c>
      <c r="E6316" s="83">
        <v>0</v>
      </c>
      <c r="F6316" s="83">
        <v>4</v>
      </c>
      <c r="G6316" s="83">
        <v>0</v>
      </c>
      <c r="H6316" s="83">
        <v>1</v>
      </c>
      <c r="I6316" s="83">
        <v>1</v>
      </c>
      <c r="J6316" s="83">
        <v>1</v>
      </c>
      <c r="K6316" s="83">
        <v>0</v>
      </c>
      <c r="L6316" s="83">
        <v>7</v>
      </c>
      <c r="M6316" s="84">
        <v>4.5395590142671858E-3</v>
      </c>
      <c r="N6316" s="85">
        <f t="shared" si="98"/>
        <v>0</v>
      </c>
    </row>
    <row r="6317" spans="1:14" x14ac:dyDescent="0.25">
      <c r="A6317" s="1" t="s">
        <v>378</v>
      </c>
      <c r="B6317" s="1" t="s">
        <v>407</v>
      </c>
      <c r="C6317" s="1" t="s">
        <v>482</v>
      </c>
      <c r="D6317" s="83">
        <v>0</v>
      </c>
      <c r="E6317" s="83">
        <v>0</v>
      </c>
      <c r="F6317" s="83">
        <v>0</v>
      </c>
      <c r="G6317" s="83">
        <v>1</v>
      </c>
      <c r="H6317" s="83">
        <v>1</v>
      </c>
      <c r="I6317" s="83">
        <v>0</v>
      </c>
      <c r="J6317" s="83">
        <v>0</v>
      </c>
      <c r="K6317" s="83">
        <v>0</v>
      </c>
      <c r="L6317" s="83">
        <v>2</v>
      </c>
      <c r="M6317" s="84">
        <v>1.297016861219196E-3</v>
      </c>
      <c r="N6317" s="85">
        <f t="shared" si="98"/>
        <v>0</v>
      </c>
    </row>
    <row r="6318" spans="1:14" x14ac:dyDescent="0.25">
      <c r="A6318" s="1" t="s">
        <v>378</v>
      </c>
      <c r="B6318" s="1" t="s">
        <v>407</v>
      </c>
      <c r="C6318" s="1" t="s">
        <v>478</v>
      </c>
      <c r="D6318" s="83">
        <v>0</v>
      </c>
      <c r="E6318" s="83">
        <v>0</v>
      </c>
      <c r="F6318" s="83">
        <v>8</v>
      </c>
      <c r="G6318" s="83">
        <v>6</v>
      </c>
      <c r="H6318" s="83">
        <v>2</v>
      </c>
      <c r="I6318" s="83">
        <v>0</v>
      </c>
      <c r="J6318" s="83">
        <v>0</v>
      </c>
      <c r="K6318" s="83">
        <v>0</v>
      </c>
      <c r="L6318" s="83">
        <v>16</v>
      </c>
      <c r="M6318" s="84">
        <v>1.037613488975357E-2</v>
      </c>
      <c r="N6318" s="85">
        <f t="shared" si="98"/>
        <v>0</v>
      </c>
    </row>
    <row r="6319" spans="1:14" x14ac:dyDescent="0.25">
      <c r="A6319" s="1" t="s">
        <v>378</v>
      </c>
      <c r="B6319" s="1" t="s">
        <v>407</v>
      </c>
      <c r="C6319" s="1" t="s">
        <v>472</v>
      </c>
      <c r="D6319" s="83">
        <v>47</v>
      </c>
      <c r="E6319" s="83">
        <v>235</v>
      </c>
      <c r="F6319" s="83">
        <v>126</v>
      </c>
      <c r="G6319" s="83">
        <v>30</v>
      </c>
      <c r="H6319" s="83">
        <v>35</v>
      </c>
      <c r="I6319" s="83">
        <v>1</v>
      </c>
      <c r="J6319" s="83">
        <v>7</v>
      </c>
      <c r="K6319" s="83">
        <v>5</v>
      </c>
      <c r="L6319" s="83">
        <v>486</v>
      </c>
      <c r="M6319" s="84">
        <v>0.31517509727626458</v>
      </c>
      <c r="N6319" s="85">
        <f t="shared" si="98"/>
        <v>0.48353909465020578</v>
      </c>
    </row>
    <row r="6320" spans="1:14" x14ac:dyDescent="0.25">
      <c r="A6320" s="1" t="s">
        <v>378</v>
      </c>
      <c r="B6320" s="1" t="s">
        <v>407</v>
      </c>
      <c r="C6320" s="1" t="s">
        <v>473</v>
      </c>
      <c r="D6320" s="83">
        <v>5</v>
      </c>
      <c r="E6320" s="83">
        <v>0</v>
      </c>
      <c r="F6320" s="83">
        <v>23</v>
      </c>
      <c r="G6320" s="83">
        <v>16</v>
      </c>
      <c r="H6320" s="83">
        <v>18</v>
      </c>
      <c r="I6320" s="83">
        <v>0</v>
      </c>
      <c r="J6320" s="83">
        <v>6</v>
      </c>
      <c r="K6320" s="83">
        <v>7</v>
      </c>
      <c r="L6320" s="83">
        <v>75</v>
      </c>
      <c r="M6320" s="84">
        <v>4.8638132295719852E-2</v>
      </c>
      <c r="N6320" s="85">
        <f t="shared" si="98"/>
        <v>0</v>
      </c>
    </row>
    <row r="6321" spans="1:14" x14ac:dyDescent="0.25">
      <c r="A6321" s="1" t="s">
        <v>378</v>
      </c>
      <c r="B6321" s="1" t="s">
        <v>407</v>
      </c>
      <c r="C6321" s="1" t="s">
        <v>474</v>
      </c>
      <c r="D6321" s="83">
        <v>11</v>
      </c>
      <c r="E6321" s="83">
        <v>70</v>
      </c>
      <c r="F6321" s="83">
        <v>23</v>
      </c>
      <c r="G6321" s="83">
        <v>7</v>
      </c>
      <c r="H6321" s="83">
        <v>9</v>
      </c>
      <c r="I6321" s="83">
        <v>2</v>
      </c>
      <c r="J6321" s="83">
        <v>0</v>
      </c>
      <c r="K6321" s="83">
        <v>1</v>
      </c>
      <c r="L6321" s="83">
        <v>123</v>
      </c>
      <c r="M6321" s="84">
        <v>7.9766536964980539E-2</v>
      </c>
      <c r="N6321" s="85">
        <f t="shared" si="98"/>
        <v>0.56910569105691056</v>
      </c>
    </row>
    <row r="6322" spans="1:14" x14ac:dyDescent="0.25">
      <c r="A6322" s="118" t="s">
        <v>378</v>
      </c>
      <c r="B6322" s="118" t="s">
        <v>408</v>
      </c>
      <c r="C6322" s="118" t="s">
        <v>467</v>
      </c>
      <c r="D6322" s="119">
        <v>118</v>
      </c>
      <c r="E6322" s="119">
        <v>674</v>
      </c>
      <c r="F6322" s="119">
        <v>475</v>
      </c>
      <c r="G6322" s="119">
        <v>258</v>
      </c>
      <c r="H6322" s="119">
        <v>188</v>
      </c>
      <c r="I6322" s="119">
        <v>19</v>
      </c>
      <c r="J6322" s="119">
        <v>31</v>
      </c>
      <c r="K6322" s="119">
        <v>22</v>
      </c>
      <c r="L6322" s="119">
        <v>1785</v>
      </c>
      <c r="M6322" s="120">
        <v>1</v>
      </c>
      <c r="N6322" s="117">
        <f t="shared" si="98"/>
        <v>0.37759103641456582</v>
      </c>
    </row>
    <row r="6323" spans="1:14" x14ac:dyDescent="0.25">
      <c r="A6323" s="1" t="s">
        <v>378</v>
      </c>
      <c r="B6323" s="1" t="s">
        <v>408</v>
      </c>
      <c r="C6323" s="1" t="s">
        <v>468</v>
      </c>
      <c r="D6323" s="83">
        <v>32</v>
      </c>
      <c r="E6323" s="83">
        <v>230</v>
      </c>
      <c r="F6323" s="83">
        <v>116</v>
      </c>
      <c r="G6323" s="83">
        <v>26</v>
      </c>
      <c r="H6323" s="83">
        <v>23</v>
      </c>
      <c r="I6323" s="83">
        <v>0</v>
      </c>
      <c r="J6323" s="83">
        <v>2</v>
      </c>
      <c r="K6323" s="83">
        <v>1</v>
      </c>
      <c r="L6323" s="83">
        <v>430</v>
      </c>
      <c r="M6323" s="84">
        <v>0.2408963585434174</v>
      </c>
      <c r="N6323" s="85">
        <f t="shared" si="98"/>
        <v>0.53488372093023251</v>
      </c>
    </row>
    <row r="6324" spans="1:14" x14ac:dyDescent="0.25">
      <c r="A6324" s="1" t="s">
        <v>378</v>
      </c>
      <c r="B6324" s="1" t="s">
        <v>408</v>
      </c>
      <c r="C6324" s="1" t="s">
        <v>475</v>
      </c>
      <c r="D6324" s="83">
        <v>2</v>
      </c>
      <c r="E6324" s="83">
        <v>0</v>
      </c>
      <c r="F6324" s="83">
        <v>9</v>
      </c>
      <c r="G6324" s="83">
        <v>10</v>
      </c>
      <c r="H6324" s="83">
        <v>1</v>
      </c>
      <c r="I6324" s="83">
        <v>0</v>
      </c>
      <c r="J6324" s="83">
        <v>4</v>
      </c>
      <c r="K6324" s="83">
        <v>0</v>
      </c>
      <c r="L6324" s="83">
        <v>26</v>
      </c>
      <c r="M6324" s="84">
        <v>1.456582633053221E-2</v>
      </c>
      <c r="N6324" s="85">
        <f t="shared" si="98"/>
        <v>0</v>
      </c>
    </row>
    <row r="6325" spans="1:14" x14ac:dyDescent="0.25">
      <c r="A6325" s="1" t="s">
        <v>378</v>
      </c>
      <c r="B6325" s="1" t="s">
        <v>408</v>
      </c>
      <c r="C6325" s="1" t="s">
        <v>479</v>
      </c>
      <c r="D6325" s="83">
        <v>0</v>
      </c>
      <c r="E6325" s="83">
        <v>0</v>
      </c>
      <c r="F6325" s="83">
        <v>0</v>
      </c>
      <c r="G6325" s="83">
        <v>10</v>
      </c>
      <c r="H6325" s="83">
        <v>9</v>
      </c>
      <c r="I6325" s="83">
        <v>2</v>
      </c>
      <c r="J6325" s="83">
        <v>0</v>
      </c>
      <c r="K6325" s="83">
        <v>1</v>
      </c>
      <c r="L6325" s="83">
        <v>22</v>
      </c>
      <c r="M6325" s="84">
        <v>1.23249299719888E-2</v>
      </c>
      <c r="N6325" s="85">
        <f t="shared" si="98"/>
        <v>0</v>
      </c>
    </row>
    <row r="6326" spans="1:14" x14ac:dyDescent="0.25">
      <c r="A6326" s="1" t="s">
        <v>378</v>
      </c>
      <c r="B6326" s="1" t="s">
        <v>408</v>
      </c>
      <c r="C6326" s="1" t="s">
        <v>480</v>
      </c>
      <c r="D6326" s="83">
        <v>0</v>
      </c>
      <c r="E6326" s="83">
        <v>0</v>
      </c>
      <c r="F6326" s="83">
        <v>0</v>
      </c>
      <c r="G6326" s="83">
        <v>0</v>
      </c>
      <c r="H6326" s="83">
        <v>1</v>
      </c>
      <c r="I6326" s="83">
        <v>0</v>
      </c>
      <c r="J6326" s="83">
        <v>1</v>
      </c>
      <c r="K6326" s="83">
        <v>1</v>
      </c>
      <c r="L6326" s="83">
        <v>3</v>
      </c>
      <c r="M6326" s="84">
        <v>1.6806722689075629E-3</v>
      </c>
      <c r="N6326" s="85">
        <f t="shared" si="98"/>
        <v>0</v>
      </c>
    </row>
    <row r="6327" spans="1:14" x14ac:dyDescent="0.25">
      <c r="A6327" s="1" t="s">
        <v>378</v>
      </c>
      <c r="B6327" s="1" t="s">
        <v>408</v>
      </c>
      <c r="C6327" s="1" t="s">
        <v>476</v>
      </c>
      <c r="D6327" s="83">
        <v>0</v>
      </c>
      <c r="E6327" s="83">
        <v>0</v>
      </c>
      <c r="F6327" s="83">
        <v>0</v>
      </c>
      <c r="G6327" s="83">
        <v>2</v>
      </c>
      <c r="H6327" s="83">
        <v>4</v>
      </c>
      <c r="I6327" s="83">
        <v>0</v>
      </c>
      <c r="J6327" s="83">
        <v>0</v>
      </c>
      <c r="K6327" s="83">
        <v>0</v>
      </c>
      <c r="L6327" s="83">
        <v>6</v>
      </c>
      <c r="M6327" s="84">
        <v>3.3613445378151258E-3</v>
      </c>
      <c r="N6327" s="85">
        <f t="shared" si="98"/>
        <v>0</v>
      </c>
    </row>
    <row r="6328" spans="1:14" x14ac:dyDescent="0.25">
      <c r="A6328" s="1" t="s">
        <v>378</v>
      </c>
      <c r="B6328" s="1" t="s">
        <v>408</v>
      </c>
      <c r="C6328" s="1" t="s">
        <v>469</v>
      </c>
      <c r="D6328" s="83">
        <v>10</v>
      </c>
      <c r="E6328" s="83">
        <v>1</v>
      </c>
      <c r="F6328" s="83">
        <v>131</v>
      </c>
      <c r="G6328" s="83">
        <v>117</v>
      </c>
      <c r="H6328" s="83">
        <v>81</v>
      </c>
      <c r="I6328" s="83">
        <v>8</v>
      </c>
      <c r="J6328" s="83">
        <v>17</v>
      </c>
      <c r="K6328" s="83">
        <v>8</v>
      </c>
      <c r="L6328" s="83">
        <v>373</v>
      </c>
      <c r="M6328" s="84">
        <v>0.2089635854341737</v>
      </c>
      <c r="N6328" s="85">
        <f t="shared" si="98"/>
        <v>2.6809651474530832E-3</v>
      </c>
    </row>
    <row r="6329" spans="1:14" x14ac:dyDescent="0.25">
      <c r="A6329" s="1" t="s">
        <v>378</v>
      </c>
      <c r="B6329" s="1" t="s">
        <v>408</v>
      </c>
      <c r="C6329" s="1" t="s">
        <v>470</v>
      </c>
      <c r="D6329" s="83">
        <v>0</v>
      </c>
      <c r="E6329" s="83">
        <v>2</v>
      </c>
      <c r="F6329" s="83">
        <v>0</v>
      </c>
      <c r="G6329" s="83">
        <v>22</v>
      </c>
      <c r="H6329" s="83">
        <v>19</v>
      </c>
      <c r="I6329" s="83">
        <v>7</v>
      </c>
      <c r="J6329" s="83">
        <v>2</v>
      </c>
      <c r="K6329" s="83">
        <v>10</v>
      </c>
      <c r="L6329" s="83">
        <v>62</v>
      </c>
      <c r="M6329" s="84">
        <v>3.4733893557422971E-2</v>
      </c>
      <c r="N6329" s="85">
        <f t="shared" si="98"/>
        <v>3.2258064516129031E-2</v>
      </c>
    </row>
    <row r="6330" spans="1:14" x14ac:dyDescent="0.25">
      <c r="A6330" s="1" t="s">
        <v>378</v>
      </c>
      <c r="B6330" s="1" t="s">
        <v>408</v>
      </c>
      <c r="C6330" s="1" t="s">
        <v>471</v>
      </c>
      <c r="D6330" s="83">
        <v>1</v>
      </c>
      <c r="E6330" s="83">
        <v>0</v>
      </c>
      <c r="F6330" s="83">
        <v>13</v>
      </c>
      <c r="G6330" s="83">
        <v>13</v>
      </c>
      <c r="H6330" s="83">
        <v>8</v>
      </c>
      <c r="I6330" s="83">
        <v>0</v>
      </c>
      <c r="J6330" s="83">
        <v>2</v>
      </c>
      <c r="K6330" s="83">
        <v>0</v>
      </c>
      <c r="L6330" s="83">
        <v>37</v>
      </c>
      <c r="M6330" s="84">
        <v>2.072829131652661E-2</v>
      </c>
      <c r="N6330" s="85">
        <f t="shared" si="98"/>
        <v>0</v>
      </c>
    </row>
    <row r="6331" spans="1:14" x14ac:dyDescent="0.25">
      <c r="A6331" s="1" t="s">
        <v>378</v>
      </c>
      <c r="B6331" s="1" t="s">
        <v>408</v>
      </c>
      <c r="C6331" s="1" t="s">
        <v>481</v>
      </c>
      <c r="D6331" s="83">
        <v>12</v>
      </c>
      <c r="E6331" s="83">
        <v>31</v>
      </c>
      <c r="F6331" s="83">
        <v>17</v>
      </c>
      <c r="G6331" s="83">
        <v>9</v>
      </c>
      <c r="H6331" s="83">
        <v>2</v>
      </c>
      <c r="I6331" s="83">
        <v>0</v>
      </c>
      <c r="J6331" s="83">
        <v>1</v>
      </c>
      <c r="K6331" s="83">
        <v>0</v>
      </c>
      <c r="L6331" s="83">
        <v>72</v>
      </c>
      <c r="M6331" s="84">
        <v>4.0336134453781522E-2</v>
      </c>
      <c r="N6331" s="85">
        <f t="shared" si="98"/>
        <v>0.43055555555555558</v>
      </c>
    </row>
    <row r="6332" spans="1:14" x14ac:dyDescent="0.25">
      <c r="A6332" s="1" t="s">
        <v>378</v>
      </c>
      <c r="B6332" s="1" t="s">
        <v>408</v>
      </c>
      <c r="C6332" s="1" t="s">
        <v>477</v>
      </c>
      <c r="D6332" s="83">
        <v>2</v>
      </c>
      <c r="E6332" s="83">
        <v>0</v>
      </c>
      <c r="F6332" s="83">
        <v>17</v>
      </c>
      <c r="G6332" s="83">
        <v>5</v>
      </c>
      <c r="H6332" s="83">
        <v>0</v>
      </c>
      <c r="I6332" s="83">
        <v>0</v>
      </c>
      <c r="J6332" s="83">
        <v>0</v>
      </c>
      <c r="K6332" s="83">
        <v>0</v>
      </c>
      <c r="L6332" s="83">
        <v>24</v>
      </c>
      <c r="M6332" s="84">
        <v>1.344537815126051E-2</v>
      </c>
      <c r="N6332" s="85">
        <f t="shared" si="98"/>
        <v>0</v>
      </c>
    </row>
    <row r="6333" spans="1:14" x14ac:dyDescent="0.25">
      <c r="A6333" s="1" t="s">
        <v>378</v>
      </c>
      <c r="B6333" s="1" t="s">
        <v>408</v>
      </c>
      <c r="C6333" s="1" t="s">
        <v>482</v>
      </c>
      <c r="D6333" s="83">
        <v>0</v>
      </c>
      <c r="E6333" s="83">
        <v>0</v>
      </c>
      <c r="F6333" s="83">
        <v>0</v>
      </c>
      <c r="G6333" s="83">
        <v>1</v>
      </c>
      <c r="H6333" s="83">
        <v>1</v>
      </c>
      <c r="I6333" s="83">
        <v>0</v>
      </c>
      <c r="J6333" s="83">
        <v>0</v>
      </c>
      <c r="K6333" s="83">
        <v>0</v>
      </c>
      <c r="L6333" s="83">
        <v>2</v>
      </c>
      <c r="M6333" s="84">
        <v>1.120448179271709E-3</v>
      </c>
      <c r="N6333" s="85">
        <f t="shared" si="98"/>
        <v>0</v>
      </c>
    </row>
    <row r="6334" spans="1:14" x14ac:dyDescent="0.25">
      <c r="A6334" s="1" t="s">
        <v>378</v>
      </c>
      <c r="B6334" s="1" t="s">
        <v>408</v>
      </c>
      <c r="C6334" s="1" t="s">
        <v>478</v>
      </c>
      <c r="D6334" s="83">
        <v>1</v>
      </c>
      <c r="E6334" s="83">
        <v>0</v>
      </c>
      <c r="F6334" s="83">
        <v>4</v>
      </c>
      <c r="G6334" s="83">
        <v>1</v>
      </c>
      <c r="H6334" s="83">
        <v>0</v>
      </c>
      <c r="I6334" s="83">
        <v>0</v>
      </c>
      <c r="J6334" s="83">
        <v>0</v>
      </c>
      <c r="K6334" s="83">
        <v>0</v>
      </c>
      <c r="L6334" s="83">
        <v>6</v>
      </c>
      <c r="M6334" s="84">
        <v>3.3613445378151258E-3</v>
      </c>
      <c r="N6334" s="85">
        <f t="shared" si="98"/>
        <v>0</v>
      </c>
    </row>
    <row r="6335" spans="1:14" x14ac:dyDescent="0.25">
      <c r="A6335" s="1" t="s">
        <v>378</v>
      </c>
      <c r="B6335" s="1" t="s">
        <v>408</v>
      </c>
      <c r="C6335" s="1" t="s">
        <v>472</v>
      </c>
      <c r="D6335" s="83">
        <v>49</v>
      </c>
      <c r="E6335" s="83">
        <v>335</v>
      </c>
      <c r="F6335" s="83">
        <v>130</v>
      </c>
      <c r="G6335" s="83">
        <v>31</v>
      </c>
      <c r="H6335" s="83">
        <v>29</v>
      </c>
      <c r="I6335" s="83">
        <v>0</v>
      </c>
      <c r="J6335" s="83">
        <v>2</v>
      </c>
      <c r="K6335" s="83">
        <v>1</v>
      </c>
      <c r="L6335" s="83">
        <v>577</v>
      </c>
      <c r="M6335" s="84">
        <v>0.32324929971988797</v>
      </c>
      <c r="N6335" s="85">
        <f t="shared" si="98"/>
        <v>0.58058925476603118</v>
      </c>
    </row>
    <row r="6336" spans="1:14" x14ac:dyDescent="0.25">
      <c r="A6336" s="1" t="s">
        <v>378</v>
      </c>
      <c r="B6336" s="1" t="s">
        <v>408</v>
      </c>
      <c r="C6336" s="1" t="s">
        <v>473</v>
      </c>
      <c r="D6336" s="83">
        <v>0</v>
      </c>
      <c r="E6336" s="83">
        <v>0</v>
      </c>
      <c r="F6336" s="83">
        <v>17</v>
      </c>
      <c r="G6336" s="83">
        <v>8</v>
      </c>
      <c r="H6336" s="83">
        <v>7</v>
      </c>
      <c r="I6336" s="83">
        <v>2</v>
      </c>
      <c r="J6336" s="83">
        <v>0</v>
      </c>
      <c r="K6336" s="83">
        <v>0</v>
      </c>
      <c r="L6336" s="83">
        <v>34</v>
      </c>
      <c r="M6336" s="84">
        <v>1.9047619047619049E-2</v>
      </c>
      <c r="N6336" s="85">
        <f t="shared" si="98"/>
        <v>0</v>
      </c>
    </row>
    <row r="6337" spans="1:14" x14ac:dyDescent="0.25">
      <c r="A6337" s="1" t="s">
        <v>378</v>
      </c>
      <c r="B6337" s="1" t="s">
        <v>408</v>
      </c>
      <c r="C6337" s="1" t="s">
        <v>474</v>
      </c>
      <c r="D6337" s="83">
        <v>9</v>
      </c>
      <c r="E6337" s="83">
        <v>75</v>
      </c>
      <c r="F6337" s="83">
        <v>21</v>
      </c>
      <c r="G6337" s="83">
        <v>3</v>
      </c>
      <c r="H6337" s="83">
        <v>3</v>
      </c>
      <c r="I6337" s="83">
        <v>0</v>
      </c>
      <c r="J6337" s="83">
        <v>0</v>
      </c>
      <c r="K6337" s="83">
        <v>0</v>
      </c>
      <c r="L6337" s="83">
        <v>111</v>
      </c>
      <c r="M6337" s="84">
        <v>6.2184873949579833E-2</v>
      </c>
      <c r="N6337" s="85">
        <f t="shared" si="98"/>
        <v>0.67567567567567566</v>
      </c>
    </row>
    <row r="6338" spans="1:14" x14ac:dyDescent="0.25">
      <c r="A6338" s="118" t="s">
        <v>378</v>
      </c>
      <c r="B6338" s="118" t="s">
        <v>409</v>
      </c>
      <c r="C6338" s="118" t="s">
        <v>467</v>
      </c>
      <c r="D6338" s="119">
        <v>1</v>
      </c>
      <c r="E6338" s="119">
        <v>618</v>
      </c>
      <c r="F6338" s="119">
        <v>452</v>
      </c>
      <c r="G6338" s="119">
        <v>256</v>
      </c>
      <c r="H6338" s="119">
        <v>202</v>
      </c>
      <c r="I6338" s="119">
        <v>35</v>
      </c>
      <c r="J6338" s="119">
        <v>34</v>
      </c>
      <c r="K6338" s="119">
        <v>51</v>
      </c>
      <c r="L6338" s="119">
        <v>1649</v>
      </c>
      <c r="M6338" s="120">
        <v>1</v>
      </c>
      <c r="N6338" s="117">
        <f t="shared" si="98"/>
        <v>0.37477258944815039</v>
      </c>
    </row>
    <row r="6339" spans="1:14" x14ac:dyDescent="0.25">
      <c r="A6339" s="1" t="s">
        <v>378</v>
      </c>
      <c r="B6339" s="1" t="s">
        <v>409</v>
      </c>
      <c r="C6339" s="1" t="s">
        <v>468</v>
      </c>
      <c r="D6339" s="83">
        <v>0</v>
      </c>
      <c r="E6339" s="83">
        <v>187</v>
      </c>
      <c r="F6339" s="83">
        <v>114</v>
      </c>
      <c r="G6339" s="83">
        <v>29</v>
      </c>
      <c r="H6339" s="83">
        <v>29</v>
      </c>
      <c r="I6339" s="83">
        <v>1</v>
      </c>
      <c r="J6339" s="83">
        <v>3</v>
      </c>
      <c r="K6339" s="83">
        <v>2</v>
      </c>
      <c r="L6339" s="83">
        <v>365</v>
      </c>
      <c r="M6339" s="84">
        <v>0.22134627046694971</v>
      </c>
      <c r="N6339" s="85">
        <f t="shared" si="98"/>
        <v>0.51232876712328768</v>
      </c>
    </row>
    <row r="6340" spans="1:14" x14ac:dyDescent="0.25">
      <c r="A6340" s="1" t="s">
        <v>378</v>
      </c>
      <c r="B6340" s="1" t="s">
        <v>409</v>
      </c>
      <c r="C6340" s="1" t="s">
        <v>475</v>
      </c>
      <c r="D6340" s="83">
        <v>0</v>
      </c>
      <c r="E6340" s="83">
        <v>0</v>
      </c>
      <c r="F6340" s="83">
        <v>10</v>
      </c>
      <c r="G6340" s="83">
        <v>8</v>
      </c>
      <c r="H6340" s="83">
        <v>7</v>
      </c>
      <c r="I6340" s="83">
        <v>1</v>
      </c>
      <c r="J6340" s="83">
        <v>0</v>
      </c>
      <c r="K6340" s="83">
        <v>0</v>
      </c>
      <c r="L6340" s="83">
        <v>26</v>
      </c>
      <c r="M6340" s="84">
        <v>1.5767131594906E-2</v>
      </c>
      <c r="N6340" s="85">
        <f t="shared" ref="N6340:N6403" si="99">E6340/L6340</f>
        <v>0</v>
      </c>
    </row>
    <row r="6341" spans="1:14" x14ac:dyDescent="0.25">
      <c r="A6341" s="1" t="s">
        <v>378</v>
      </c>
      <c r="B6341" s="1" t="s">
        <v>409</v>
      </c>
      <c r="C6341" s="1" t="s">
        <v>479</v>
      </c>
      <c r="D6341" s="83">
        <v>0</v>
      </c>
      <c r="E6341" s="83">
        <v>0</v>
      </c>
      <c r="F6341" s="83">
        <v>0</v>
      </c>
      <c r="G6341" s="83">
        <v>2</v>
      </c>
      <c r="H6341" s="83">
        <v>1</v>
      </c>
      <c r="I6341" s="83">
        <v>3</v>
      </c>
      <c r="J6341" s="83">
        <v>2</v>
      </c>
      <c r="K6341" s="83">
        <v>2</v>
      </c>
      <c r="L6341" s="83">
        <v>10</v>
      </c>
      <c r="M6341" s="84">
        <v>6.0642813826561554E-3</v>
      </c>
      <c r="N6341" s="85">
        <f t="shared" si="99"/>
        <v>0</v>
      </c>
    </row>
    <row r="6342" spans="1:14" x14ac:dyDescent="0.25">
      <c r="A6342" s="1" t="s">
        <v>378</v>
      </c>
      <c r="B6342" s="1" t="s">
        <v>409</v>
      </c>
      <c r="C6342" s="1" t="s">
        <v>480</v>
      </c>
      <c r="D6342" s="83">
        <v>0</v>
      </c>
      <c r="E6342" s="83">
        <v>0</v>
      </c>
      <c r="F6342" s="83">
        <v>0</v>
      </c>
      <c r="G6342" s="83">
        <v>0</v>
      </c>
      <c r="H6342" s="83">
        <v>1</v>
      </c>
      <c r="I6342" s="83">
        <v>0</v>
      </c>
      <c r="J6342" s="83">
        <v>1</v>
      </c>
      <c r="K6342" s="83">
        <v>3</v>
      </c>
      <c r="L6342" s="83">
        <v>5</v>
      </c>
      <c r="M6342" s="84">
        <v>3.0321406913280768E-3</v>
      </c>
      <c r="N6342" s="85">
        <f t="shared" si="99"/>
        <v>0</v>
      </c>
    </row>
    <row r="6343" spans="1:14" x14ac:dyDescent="0.25">
      <c r="A6343" s="1" t="s">
        <v>378</v>
      </c>
      <c r="B6343" s="1" t="s">
        <v>409</v>
      </c>
      <c r="C6343" s="1" t="s">
        <v>476</v>
      </c>
      <c r="D6343" s="83">
        <v>0</v>
      </c>
      <c r="E6343" s="83">
        <v>0</v>
      </c>
      <c r="F6343" s="83">
        <v>0</v>
      </c>
      <c r="G6343" s="83">
        <v>6</v>
      </c>
      <c r="H6343" s="83">
        <v>2</v>
      </c>
      <c r="I6343" s="83">
        <v>0</v>
      </c>
      <c r="J6343" s="83">
        <v>1</v>
      </c>
      <c r="K6343" s="83">
        <v>1</v>
      </c>
      <c r="L6343" s="83">
        <v>10</v>
      </c>
      <c r="M6343" s="84">
        <v>6.0642813826561554E-3</v>
      </c>
      <c r="N6343" s="85">
        <f t="shared" si="99"/>
        <v>0</v>
      </c>
    </row>
    <row r="6344" spans="1:14" x14ac:dyDescent="0.25">
      <c r="A6344" s="1" t="s">
        <v>378</v>
      </c>
      <c r="B6344" s="1" t="s">
        <v>409</v>
      </c>
      <c r="C6344" s="1" t="s">
        <v>469</v>
      </c>
      <c r="D6344" s="83">
        <v>0</v>
      </c>
      <c r="E6344" s="83">
        <v>0</v>
      </c>
      <c r="F6344" s="83">
        <v>106</v>
      </c>
      <c r="G6344" s="83">
        <v>81</v>
      </c>
      <c r="H6344" s="83">
        <v>80</v>
      </c>
      <c r="I6344" s="83">
        <v>16</v>
      </c>
      <c r="J6344" s="83">
        <v>15</v>
      </c>
      <c r="K6344" s="83">
        <v>26</v>
      </c>
      <c r="L6344" s="83">
        <v>324</v>
      </c>
      <c r="M6344" s="84">
        <v>0.1964827167980594</v>
      </c>
      <c r="N6344" s="85">
        <f t="shared" si="99"/>
        <v>0</v>
      </c>
    </row>
    <row r="6345" spans="1:14" x14ac:dyDescent="0.25">
      <c r="A6345" s="1" t="s">
        <v>378</v>
      </c>
      <c r="B6345" s="1" t="s">
        <v>409</v>
      </c>
      <c r="C6345" s="1" t="s">
        <v>470</v>
      </c>
      <c r="D6345" s="83">
        <v>0</v>
      </c>
      <c r="E6345" s="83">
        <v>0</v>
      </c>
      <c r="F6345" s="83">
        <v>0</v>
      </c>
      <c r="G6345" s="83">
        <v>31</v>
      </c>
      <c r="H6345" s="83">
        <v>11</v>
      </c>
      <c r="I6345" s="83">
        <v>8</v>
      </c>
      <c r="J6345" s="83">
        <v>4</v>
      </c>
      <c r="K6345" s="83">
        <v>10</v>
      </c>
      <c r="L6345" s="83">
        <v>64</v>
      </c>
      <c r="M6345" s="84">
        <v>3.8811400848999388E-2</v>
      </c>
      <c r="N6345" s="85">
        <f t="shared" si="99"/>
        <v>0</v>
      </c>
    </row>
    <row r="6346" spans="1:14" x14ac:dyDescent="0.25">
      <c r="A6346" s="1" t="s">
        <v>378</v>
      </c>
      <c r="B6346" s="1" t="s">
        <v>409</v>
      </c>
      <c r="C6346" s="1" t="s">
        <v>471</v>
      </c>
      <c r="D6346" s="83">
        <v>0</v>
      </c>
      <c r="E6346" s="83">
        <v>0</v>
      </c>
      <c r="F6346" s="83">
        <v>20</v>
      </c>
      <c r="G6346" s="83">
        <v>20</v>
      </c>
      <c r="H6346" s="83">
        <v>10</v>
      </c>
      <c r="I6346" s="83">
        <v>3</v>
      </c>
      <c r="J6346" s="83">
        <v>3</v>
      </c>
      <c r="K6346" s="83">
        <v>3</v>
      </c>
      <c r="L6346" s="83">
        <v>59</v>
      </c>
      <c r="M6346" s="84">
        <v>3.5779260157671307E-2</v>
      </c>
      <c r="N6346" s="85">
        <f t="shared" si="99"/>
        <v>0</v>
      </c>
    </row>
    <row r="6347" spans="1:14" x14ac:dyDescent="0.25">
      <c r="A6347" s="1" t="s">
        <v>378</v>
      </c>
      <c r="B6347" s="1" t="s">
        <v>409</v>
      </c>
      <c r="C6347" s="1" t="s">
        <v>481</v>
      </c>
      <c r="D6347" s="83">
        <v>0</v>
      </c>
      <c r="E6347" s="83">
        <v>57</v>
      </c>
      <c r="F6347" s="83">
        <v>12</v>
      </c>
      <c r="G6347" s="83">
        <v>6</v>
      </c>
      <c r="H6347" s="83">
        <v>2</v>
      </c>
      <c r="I6347" s="83">
        <v>1</v>
      </c>
      <c r="J6347" s="83">
        <v>2</v>
      </c>
      <c r="K6347" s="83">
        <v>0</v>
      </c>
      <c r="L6347" s="83">
        <v>80</v>
      </c>
      <c r="M6347" s="84">
        <v>4.8514251061249243E-2</v>
      </c>
      <c r="N6347" s="85">
        <f t="shared" si="99"/>
        <v>0.71250000000000002</v>
      </c>
    </row>
    <row r="6348" spans="1:14" x14ac:dyDescent="0.25">
      <c r="A6348" s="1" t="s">
        <v>378</v>
      </c>
      <c r="B6348" s="1" t="s">
        <v>409</v>
      </c>
      <c r="C6348" s="1" t="s">
        <v>477</v>
      </c>
      <c r="D6348" s="83">
        <v>0</v>
      </c>
      <c r="E6348" s="83">
        <v>0</v>
      </c>
      <c r="F6348" s="83">
        <v>5</v>
      </c>
      <c r="G6348" s="83">
        <v>1</v>
      </c>
      <c r="H6348" s="83">
        <v>1</v>
      </c>
      <c r="I6348" s="83">
        <v>0</v>
      </c>
      <c r="J6348" s="83">
        <v>0</v>
      </c>
      <c r="K6348" s="83">
        <v>0</v>
      </c>
      <c r="L6348" s="83">
        <v>7</v>
      </c>
      <c r="M6348" s="84">
        <v>4.2449969678593083E-3</v>
      </c>
      <c r="N6348" s="85">
        <f t="shared" si="99"/>
        <v>0</v>
      </c>
    </row>
    <row r="6349" spans="1:14" x14ac:dyDescent="0.25">
      <c r="A6349" s="1" t="s">
        <v>378</v>
      </c>
      <c r="B6349" s="1" t="s">
        <v>409</v>
      </c>
      <c r="C6349" s="1" t="s">
        <v>482</v>
      </c>
      <c r="D6349" s="83">
        <v>0</v>
      </c>
      <c r="E6349" s="83">
        <v>0</v>
      </c>
      <c r="F6349" s="83">
        <v>0</v>
      </c>
      <c r="G6349" s="83">
        <v>2</v>
      </c>
      <c r="H6349" s="83">
        <v>0</v>
      </c>
      <c r="I6349" s="83">
        <v>0</v>
      </c>
      <c r="J6349" s="83">
        <v>0</v>
      </c>
      <c r="K6349" s="83">
        <v>0</v>
      </c>
      <c r="L6349" s="83">
        <v>2</v>
      </c>
      <c r="M6349" s="84">
        <v>1.2128562765312311E-3</v>
      </c>
      <c r="N6349" s="85">
        <f t="shared" si="99"/>
        <v>0</v>
      </c>
    </row>
    <row r="6350" spans="1:14" x14ac:dyDescent="0.25">
      <c r="A6350" s="1" t="s">
        <v>378</v>
      </c>
      <c r="B6350" s="1" t="s">
        <v>409</v>
      </c>
      <c r="C6350" s="1" t="s">
        <v>478</v>
      </c>
      <c r="D6350" s="83">
        <v>0</v>
      </c>
      <c r="E6350" s="83">
        <v>0</v>
      </c>
      <c r="F6350" s="83">
        <v>14</v>
      </c>
      <c r="G6350" s="83">
        <v>10</v>
      </c>
      <c r="H6350" s="83">
        <v>2</v>
      </c>
      <c r="I6350" s="83">
        <v>0</v>
      </c>
      <c r="J6350" s="83">
        <v>0</v>
      </c>
      <c r="K6350" s="83">
        <v>0</v>
      </c>
      <c r="L6350" s="83">
        <v>26</v>
      </c>
      <c r="M6350" s="84">
        <v>1.5767131594906E-2</v>
      </c>
      <c r="N6350" s="85">
        <f t="shared" si="99"/>
        <v>0</v>
      </c>
    </row>
    <row r="6351" spans="1:14" x14ac:dyDescent="0.25">
      <c r="A6351" s="1" t="s">
        <v>378</v>
      </c>
      <c r="B6351" s="1" t="s">
        <v>409</v>
      </c>
      <c r="C6351" s="1" t="s">
        <v>472</v>
      </c>
      <c r="D6351" s="83">
        <v>1</v>
      </c>
      <c r="E6351" s="83">
        <v>294</v>
      </c>
      <c r="F6351" s="83">
        <v>122</v>
      </c>
      <c r="G6351" s="83">
        <v>42</v>
      </c>
      <c r="H6351" s="83">
        <v>43</v>
      </c>
      <c r="I6351" s="83">
        <v>1</v>
      </c>
      <c r="J6351" s="83">
        <v>2</v>
      </c>
      <c r="K6351" s="83">
        <v>2</v>
      </c>
      <c r="L6351" s="83">
        <v>507</v>
      </c>
      <c r="M6351" s="84">
        <v>0.30745906610066709</v>
      </c>
      <c r="N6351" s="85">
        <f t="shared" si="99"/>
        <v>0.57988165680473369</v>
      </c>
    </row>
    <row r="6352" spans="1:14" x14ac:dyDescent="0.25">
      <c r="A6352" s="1" t="s">
        <v>378</v>
      </c>
      <c r="B6352" s="1" t="s">
        <v>409</v>
      </c>
      <c r="C6352" s="1" t="s">
        <v>473</v>
      </c>
      <c r="D6352" s="83">
        <v>0</v>
      </c>
      <c r="E6352" s="83">
        <v>0</v>
      </c>
      <c r="F6352" s="83">
        <v>25</v>
      </c>
      <c r="G6352" s="83">
        <v>16</v>
      </c>
      <c r="H6352" s="83">
        <v>7</v>
      </c>
      <c r="I6352" s="83">
        <v>1</v>
      </c>
      <c r="J6352" s="83">
        <v>1</v>
      </c>
      <c r="K6352" s="83">
        <v>2</v>
      </c>
      <c r="L6352" s="83">
        <v>52</v>
      </c>
      <c r="M6352" s="84">
        <v>3.1534263189812013E-2</v>
      </c>
      <c r="N6352" s="85">
        <f t="shared" si="99"/>
        <v>0</v>
      </c>
    </row>
    <row r="6353" spans="1:14" x14ac:dyDescent="0.25">
      <c r="A6353" s="1" t="s">
        <v>378</v>
      </c>
      <c r="B6353" s="1" t="s">
        <v>409</v>
      </c>
      <c r="C6353" s="1" t="s">
        <v>474</v>
      </c>
      <c r="D6353" s="83">
        <v>0</v>
      </c>
      <c r="E6353" s="83">
        <v>80</v>
      </c>
      <c r="F6353" s="83">
        <v>24</v>
      </c>
      <c r="G6353" s="83">
        <v>2</v>
      </c>
      <c r="H6353" s="83">
        <v>6</v>
      </c>
      <c r="I6353" s="83">
        <v>0</v>
      </c>
      <c r="J6353" s="83">
        <v>0</v>
      </c>
      <c r="K6353" s="83">
        <v>0</v>
      </c>
      <c r="L6353" s="83">
        <v>112</v>
      </c>
      <c r="M6353" s="84">
        <v>6.7919951485748933E-2</v>
      </c>
      <c r="N6353" s="85">
        <f t="shared" si="99"/>
        <v>0.7142857142857143</v>
      </c>
    </row>
    <row r="6354" spans="1:14" x14ac:dyDescent="0.25">
      <c r="A6354" s="118" t="s">
        <v>378</v>
      </c>
      <c r="B6354" s="118" t="s">
        <v>410</v>
      </c>
      <c r="C6354" s="118" t="s">
        <v>467</v>
      </c>
      <c r="D6354" s="119">
        <v>272</v>
      </c>
      <c r="E6354" s="119">
        <v>830</v>
      </c>
      <c r="F6354" s="119">
        <v>608</v>
      </c>
      <c r="G6354" s="119">
        <v>320</v>
      </c>
      <c r="H6354" s="119">
        <v>286</v>
      </c>
      <c r="I6354" s="119">
        <v>49</v>
      </c>
      <c r="J6354" s="119">
        <v>63</v>
      </c>
      <c r="K6354" s="119">
        <v>59</v>
      </c>
      <c r="L6354" s="119">
        <v>2487</v>
      </c>
      <c r="M6354" s="120">
        <v>1</v>
      </c>
      <c r="N6354" s="117">
        <f t="shared" si="99"/>
        <v>0.33373542420587055</v>
      </c>
    </row>
    <row r="6355" spans="1:14" x14ac:dyDescent="0.25">
      <c r="A6355" s="1" t="s">
        <v>378</v>
      </c>
      <c r="B6355" s="1" t="s">
        <v>410</v>
      </c>
      <c r="C6355" s="1" t="s">
        <v>468</v>
      </c>
      <c r="D6355" s="83">
        <v>70</v>
      </c>
      <c r="E6355" s="83">
        <v>245</v>
      </c>
      <c r="F6355" s="83">
        <v>117</v>
      </c>
      <c r="G6355" s="83">
        <v>14</v>
      </c>
      <c r="H6355" s="83">
        <v>32</v>
      </c>
      <c r="I6355" s="83">
        <v>0</v>
      </c>
      <c r="J6355" s="83">
        <v>2</v>
      </c>
      <c r="K6355" s="83">
        <v>1</v>
      </c>
      <c r="L6355" s="83">
        <v>481</v>
      </c>
      <c r="M6355" s="84">
        <v>0.19340570969039</v>
      </c>
      <c r="N6355" s="85">
        <f t="shared" si="99"/>
        <v>0.50935550935550933</v>
      </c>
    </row>
    <row r="6356" spans="1:14" x14ac:dyDescent="0.25">
      <c r="A6356" s="1" t="s">
        <v>378</v>
      </c>
      <c r="B6356" s="1" t="s">
        <v>410</v>
      </c>
      <c r="C6356" s="1" t="s">
        <v>475</v>
      </c>
      <c r="D6356" s="83">
        <v>1</v>
      </c>
      <c r="E6356" s="83">
        <v>0</v>
      </c>
      <c r="F6356" s="83">
        <v>17</v>
      </c>
      <c r="G6356" s="83">
        <v>12</v>
      </c>
      <c r="H6356" s="83">
        <v>6</v>
      </c>
      <c r="I6356" s="83">
        <v>0</v>
      </c>
      <c r="J6356" s="83">
        <v>4</v>
      </c>
      <c r="K6356" s="83">
        <v>0</v>
      </c>
      <c r="L6356" s="83">
        <v>40</v>
      </c>
      <c r="M6356" s="84">
        <v>1.6083634901487731E-2</v>
      </c>
      <c r="N6356" s="85">
        <f t="shared" si="99"/>
        <v>0</v>
      </c>
    </row>
    <row r="6357" spans="1:14" x14ac:dyDescent="0.25">
      <c r="A6357" s="1" t="s">
        <v>378</v>
      </c>
      <c r="B6357" s="1" t="s">
        <v>410</v>
      </c>
      <c r="C6357" s="1" t="s">
        <v>479</v>
      </c>
      <c r="D6357" s="83">
        <v>0</v>
      </c>
      <c r="E6357" s="83">
        <v>1</v>
      </c>
      <c r="F6357" s="83">
        <v>0</v>
      </c>
      <c r="G6357" s="83">
        <v>9</v>
      </c>
      <c r="H6357" s="83">
        <v>9</v>
      </c>
      <c r="I6357" s="83">
        <v>2</v>
      </c>
      <c r="J6357" s="83">
        <v>2</v>
      </c>
      <c r="K6357" s="83">
        <v>2</v>
      </c>
      <c r="L6357" s="83">
        <v>25</v>
      </c>
      <c r="M6357" s="84">
        <v>1.0052271813429841E-2</v>
      </c>
      <c r="N6357" s="85">
        <f t="shared" si="99"/>
        <v>0.04</v>
      </c>
    </row>
    <row r="6358" spans="1:14" x14ac:dyDescent="0.25">
      <c r="A6358" s="1" t="s">
        <v>378</v>
      </c>
      <c r="B6358" s="1" t="s">
        <v>410</v>
      </c>
      <c r="C6358" s="1" t="s">
        <v>480</v>
      </c>
      <c r="D6358" s="83">
        <v>1</v>
      </c>
      <c r="E6358" s="83">
        <v>0</v>
      </c>
      <c r="F6358" s="83">
        <v>0</v>
      </c>
      <c r="G6358" s="83">
        <v>0</v>
      </c>
      <c r="H6358" s="83">
        <v>1</v>
      </c>
      <c r="I6358" s="83">
        <v>0</v>
      </c>
      <c r="J6358" s="83">
        <v>2</v>
      </c>
      <c r="K6358" s="83">
        <v>2</v>
      </c>
      <c r="L6358" s="83">
        <v>6</v>
      </c>
      <c r="M6358" s="84">
        <v>2.4125452352231598E-3</v>
      </c>
      <c r="N6358" s="85">
        <f t="shared" si="99"/>
        <v>0</v>
      </c>
    </row>
    <row r="6359" spans="1:14" x14ac:dyDescent="0.25">
      <c r="A6359" s="1" t="s">
        <v>378</v>
      </c>
      <c r="B6359" s="1" t="s">
        <v>410</v>
      </c>
      <c r="C6359" s="1" t="s">
        <v>476</v>
      </c>
      <c r="D6359" s="83">
        <v>0</v>
      </c>
      <c r="E6359" s="83">
        <v>1</v>
      </c>
      <c r="F6359" s="83">
        <v>0</v>
      </c>
      <c r="G6359" s="83">
        <v>8</v>
      </c>
      <c r="H6359" s="83">
        <v>3</v>
      </c>
      <c r="I6359" s="83">
        <v>2</v>
      </c>
      <c r="J6359" s="83">
        <v>4</v>
      </c>
      <c r="K6359" s="83">
        <v>1</v>
      </c>
      <c r="L6359" s="83">
        <v>19</v>
      </c>
      <c r="M6359" s="84">
        <v>7.6397265782066756E-3</v>
      </c>
      <c r="N6359" s="85">
        <f t="shared" si="99"/>
        <v>5.2631578947368418E-2</v>
      </c>
    </row>
    <row r="6360" spans="1:14" x14ac:dyDescent="0.25">
      <c r="A6360" s="1" t="s">
        <v>378</v>
      </c>
      <c r="B6360" s="1" t="s">
        <v>410</v>
      </c>
      <c r="C6360" s="1" t="s">
        <v>469</v>
      </c>
      <c r="D6360" s="83">
        <v>27</v>
      </c>
      <c r="E6360" s="83">
        <v>7</v>
      </c>
      <c r="F6360" s="83">
        <v>184</v>
      </c>
      <c r="G6360" s="83">
        <v>125</v>
      </c>
      <c r="H6360" s="83">
        <v>125</v>
      </c>
      <c r="I6360" s="83">
        <v>22</v>
      </c>
      <c r="J6360" s="83">
        <v>19</v>
      </c>
      <c r="K6360" s="83">
        <v>33</v>
      </c>
      <c r="L6360" s="83">
        <v>542</v>
      </c>
      <c r="M6360" s="84">
        <v>0.2179332529151588</v>
      </c>
      <c r="N6360" s="85">
        <f t="shared" si="99"/>
        <v>1.2915129151291513E-2</v>
      </c>
    </row>
    <row r="6361" spans="1:14" x14ac:dyDescent="0.25">
      <c r="A6361" s="1" t="s">
        <v>378</v>
      </c>
      <c r="B6361" s="1" t="s">
        <v>410</v>
      </c>
      <c r="C6361" s="1" t="s">
        <v>470</v>
      </c>
      <c r="D6361" s="83">
        <v>2</v>
      </c>
      <c r="E6361" s="83">
        <v>3</v>
      </c>
      <c r="F6361" s="83">
        <v>0</v>
      </c>
      <c r="G6361" s="83">
        <v>41</v>
      </c>
      <c r="H6361" s="83">
        <v>27</v>
      </c>
      <c r="I6361" s="83">
        <v>16</v>
      </c>
      <c r="J6361" s="83">
        <v>18</v>
      </c>
      <c r="K6361" s="83">
        <v>11</v>
      </c>
      <c r="L6361" s="83">
        <v>118</v>
      </c>
      <c r="M6361" s="84">
        <v>4.7446722959388822E-2</v>
      </c>
      <c r="N6361" s="85">
        <f t="shared" si="99"/>
        <v>2.5423728813559324E-2</v>
      </c>
    </row>
    <row r="6362" spans="1:14" x14ac:dyDescent="0.25">
      <c r="A6362" s="1" t="s">
        <v>378</v>
      </c>
      <c r="B6362" s="1" t="s">
        <v>410</v>
      </c>
      <c r="C6362" s="1" t="s">
        <v>471</v>
      </c>
      <c r="D6362" s="83">
        <v>2</v>
      </c>
      <c r="E6362" s="83">
        <v>1</v>
      </c>
      <c r="F6362" s="83">
        <v>28</v>
      </c>
      <c r="G6362" s="83">
        <v>23</v>
      </c>
      <c r="H6362" s="83">
        <v>18</v>
      </c>
      <c r="I6362" s="83">
        <v>3</v>
      </c>
      <c r="J6362" s="83">
        <v>3</v>
      </c>
      <c r="K6362" s="83">
        <v>0</v>
      </c>
      <c r="L6362" s="83">
        <v>78</v>
      </c>
      <c r="M6362" s="84">
        <v>3.1363088057901077E-2</v>
      </c>
      <c r="N6362" s="85">
        <f t="shared" si="99"/>
        <v>1.282051282051282E-2</v>
      </c>
    </row>
    <row r="6363" spans="1:14" x14ac:dyDescent="0.25">
      <c r="A6363" s="1" t="s">
        <v>378</v>
      </c>
      <c r="B6363" s="1" t="s">
        <v>410</v>
      </c>
      <c r="C6363" s="1" t="s">
        <v>481</v>
      </c>
      <c r="D6363" s="83">
        <v>17</v>
      </c>
      <c r="E6363" s="83">
        <v>51</v>
      </c>
      <c r="F6363" s="83">
        <v>18</v>
      </c>
      <c r="G6363" s="83">
        <v>8</v>
      </c>
      <c r="H6363" s="83">
        <v>1</v>
      </c>
      <c r="I6363" s="83">
        <v>0</v>
      </c>
      <c r="J6363" s="83">
        <v>0</v>
      </c>
      <c r="K6363" s="83">
        <v>0</v>
      </c>
      <c r="L6363" s="83">
        <v>95</v>
      </c>
      <c r="M6363" s="84">
        <v>3.8198632891033382E-2</v>
      </c>
      <c r="N6363" s="85">
        <f t="shared" si="99"/>
        <v>0.5368421052631579</v>
      </c>
    </row>
    <row r="6364" spans="1:14" x14ac:dyDescent="0.25">
      <c r="A6364" s="1" t="s">
        <v>378</v>
      </c>
      <c r="B6364" s="1" t="s">
        <v>410</v>
      </c>
      <c r="C6364" s="1" t="s">
        <v>477</v>
      </c>
      <c r="D6364" s="83">
        <v>0</v>
      </c>
      <c r="E6364" s="83">
        <v>1</v>
      </c>
      <c r="F6364" s="83">
        <v>6</v>
      </c>
      <c r="G6364" s="83">
        <v>4</v>
      </c>
      <c r="H6364" s="83">
        <v>2</v>
      </c>
      <c r="I6364" s="83">
        <v>0</v>
      </c>
      <c r="J6364" s="83">
        <v>0</v>
      </c>
      <c r="K6364" s="83">
        <v>0</v>
      </c>
      <c r="L6364" s="83">
        <v>13</v>
      </c>
      <c r="M6364" s="84">
        <v>5.227181342983514E-3</v>
      </c>
      <c r="N6364" s="85">
        <f t="shared" si="99"/>
        <v>7.6923076923076927E-2</v>
      </c>
    </row>
    <row r="6365" spans="1:14" x14ac:dyDescent="0.25">
      <c r="A6365" s="1" t="s">
        <v>378</v>
      </c>
      <c r="B6365" s="1" t="s">
        <v>410</v>
      </c>
      <c r="C6365" s="1" t="s">
        <v>482</v>
      </c>
      <c r="D6365" s="83">
        <v>0</v>
      </c>
      <c r="E6365" s="83">
        <v>0</v>
      </c>
      <c r="F6365" s="83">
        <v>0</v>
      </c>
      <c r="G6365" s="83">
        <v>2</v>
      </c>
      <c r="H6365" s="83">
        <v>2</v>
      </c>
      <c r="I6365" s="83">
        <v>0</v>
      </c>
      <c r="J6365" s="83">
        <v>1</v>
      </c>
      <c r="K6365" s="83">
        <v>0</v>
      </c>
      <c r="L6365" s="83">
        <v>5</v>
      </c>
      <c r="M6365" s="84">
        <v>2.0104543626859668E-3</v>
      </c>
      <c r="N6365" s="85">
        <f t="shared" si="99"/>
        <v>0</v>
      </c>
    </row>
    <row r="6366" spans="1:14" x14ac:dyDescent="0.25">
      <c r="A6366" s="1" t="s">
        <v>378</v>
      </c>
      <c r="B6366" s="1" t="s">
        <v>410</v>
      </c>
      <c r="C6366" s="1" t="s">
        <v>478</v>
      </c>
      <c r="D6366" s="83">
        <v>3</v>
      </c>
      <c r="E6366" s="83">
        <v>0</v>
      </c>
      <c r="F6366" s="83">
        <v>15</v>
      </c>
      <c r="G6366" s="83">
        <v>7</v>
      </c>
      <c r="H6366" s="83">
        <v>2</v>
      </c>
      <c r="I6366" s="83">
        <v>1</v>
      </c>
      <c r="J6366" s="83">
        <v>1</v>
      </c>
      <c r="K6366" s="83">
        <v>0</v>
      </c>
      <c r="L6366" s="83">
        <v>29</v>
      </c>
      <c r="M6366" s="84">
        <v>1.1660635303578609E-2</v>
      </c>
      <c r="N6366" s="85">
        <f t="shared" si="99"/>
        <v>0</v>
      </c>
    </row>
    <row r="6367" spans="1:14" x14ac:dyDescent="0.25">
      <c r="A6367" s="1" t="s">
        <v>378</v>
      </c>
      <c r="B6367" s="1" t="s">
        <v>410</v>
      </c>
      <c r="C6367" s="1" t="s">
        <v>472</v>
      </c>
      <c r="D6367" s="83">
        <v>113</v>
      </c>
      <c r="E6367" s="83">
        <v>407</v>
      </c>
      <c r="F6367" s="83">
        <v>151</v>
      </c>
      <c r="G6367" s="83">
        <v>32</v>
      </c>
      <c r="H6367" s="83">
        <v>34</v>
      </c>
      <c r="I6367" s="83">
        <v>1</v>
      </c>
      <c r="J6367" s="83">
        <v>0</v>
      </c>
      <c r="K6367" s="83">
        <v>1</v>
      </c>
      <c r="L6367" s="83">
        <v>739</v>
      </c>
      <c r="M6367" s="84">
        <v>0.29714515480498588</v>
      </c>
      <c r="N6367" s="85">
        <f t="shared" si="99"/>
        <v>0.55074424898511498</v>
      </c>
    </row>
    <row r="6368" spans="1:14" x14ac:dyDescent="0.25">
      <c r="A6368" s="1" t="s">
        <v>378</v>
      </c>
      <c r="B6368" s="1" t="s">
        <v>410</v>
      </c>
      <c r="C6368" s="1" t="s">
        <v>473</v>
      </c>
      <c r="D6368" s="83">
        <v>17</v>
      </c>
      <c r="E6368" s="83">
        <v>4</v>
      </c>
      <c r="F6368" s="83">
        <v>33</v>
      </c>
      <c r="G6368" s="83">
        <v>30</v>
      </c>
      <c r="H6368" s="83">
        <v>19</v>
      </c>
      <c r="I6368" s="83">
        <v>2</v>
      </c>
      <c r="J6368" s="83">
        <v>6</v>
      </c>
      <c r="K6368" s="83">
        <v>7</v>
      </c>
      <c r="L6368" s="83">
        <v>118</v>
      </c>
      <c r="M6368" s="84">
        <v>4.7446722959388822E-2</v>
      </c>
      <c r="N6368" s="85">
        <f t="shared" si="99"/>
        <v>3.3898305084745763E-2</v>
      </c>
    </row>
    <row r="6369" spans="1:14" x14ac:dyDescent="0.25">
      <c r="A6369" s="1" t="s">
        <v>378</v>
      </c>
      <c r="B6369" s="1" t="s">
        <v>410</v>
      </c>
      <c r="C6369" s="1" t="s">
        <v>474</v>
      </c>
      <c r="D6369" s="83">
        <v>19</v>
      </c>
      <c r="E6369" s="83">
        <v>109</v>
      </c>
      <c r="F6369" s="83">
        <v>39</v>
      </c>
      <c r="G6369" s="83">
        <v>5</v>
      </c>
      <c r="H6369" s="83">
        <v>5</v>
      </c>
      <c r="I6369" s="83">
        <v>0</v>
      </c>
      <c r="J6369" s="83">
        <v>1</v>
      </c>
      <c r="K6369" s="83">
        <v>1</v>
      </c>
      <c r="L6369" s="83">
        <v>179</v>
      </c>
      <c r="M6369" s="84">
        <v>7.1974266184157615E-2</v>
      </c>
      <c r="N6369" s="85">
        <f t="shared" si="99"/>
        <v>0.60893854748603349</v>
      </c>
    </row>
    <row r="6370" spans="1:14" x14ac:dyDescent="0.25">
      <c r="A6370" s="118" t="s">
        <v>378</v>
      </c>
      <c r="B6370" s="118" t="s">
        <v>411</v>
      </c>
      <c r="C6370" s="118" t="s">
        <v>467</v>
      </c>
      <c r="D6370" s="119">
        <v>163</v>
      </c>
      <c r="E6370" s="119">
        <v>1129</v>
      </c>
      <c r="F6370" s="119">
        <v>778</v>
      </c>
      <c r="G6370" s="119">
        <v>410</v>
      </c>
      <c r="H6370" s="119">
        <v>397</v>
      </c>
      <c r="I6370" s="119">
        <v>63</v>
      </c>
      <c r="J6370" s="119">
        <v>93</v>
      </c>
      <c r="K6370" s="119">
        <v>67</v>
      </c>
      <c r="L6370" s="119">
        <v>3100</v>
      </c>
      <c r="M6370" s="120">
        <v>1</v>
      </c>
      <c r="N6370" s="117">
        <f t="shared" si="99"/>
        <v>0.36419354838709678</v>
      </c>
    </row>
    <row r="6371" spans="1:14" x14ac:dyDescent="0.25">
      <c r="A6371" s="1" t="s">
        <v>378</v>
      </c>
      <c r="B6371" s="1" t="s">
        <v>411</v>
      </c>
      <c r="C6371" s="1" t="s">
        <v>468</v>
      </c>
      <c r="D6371" s="83">
        <v>37</v>
      </c>
      <c r="E6371" s="83">
        <v>342</v>
      </c>
      <c r="F6371" s="83">
        <v>173</v>
      </c>
      <c r="G6371" s="83">
        <v>28</v>
      </c>
      <c r="H6371" s="83">
        <v>54</v>
      </c>
      <c r="I6371" s="83">
        <v>0</v>
      </c>
      <c r="J6371" s="83">
        <v>3</v>
      </c>
      <c r="K6371" s="83">
        <v>2</v>
      </c>
      <c r="L6371" s="83">
        <v>639</v>
      </c>
      <c r="M6371" s="84">
        <v>0.2061290322580645</v>
      </c>
      <c r="N6371" s="85">
        <f t="shared" si="99"/>
        <v>0.53521126760563376</v>
      </c>
    </row>
    <row r="6372" spans="1:14" x14ac:dyDescent="0.25">
      <c r="A6372" s="1" t="s">
        <v>378</v>
      </c>
      <c r="B6372" s="1" t="s">
        <v>411</v>
      </c>
      <c r="C6372" s="1" t="s">
        <v>475</v>
      </c>
      <c r="D6372" s="83">
        <v>1</v>
      </c>
      <c r="E6372" s="83">
        <v>1</v>
      </c>
      <c r="F6372" s="83">
        <v>22</v>
      </c>
      <c r="G6372" s="83">
        <v>14</v>
      </c>
      <c r="H6372" s="83">
        <v>7</v>
      </c>
      <c r="I6372" s="83">
        <v>1</v>
      </c>
      <c r="J6372" s="83">
        <v>0</v>
      </c>
      <c r="K6372" s="83">
        <v>0</v>
      </c>
      <c r="L6372" s="83">
        <v>46</v>
      </c>
      <c r="M6372" s="84">
        <v>1.483870967741936E-2</v>
      </c>
      <c r="N6372" s="85">
        <f t="shared" si="99"/>
        <v>2.1739130434782608E-2</v>
      </c>
    </row>
    <row r="6373" spans="1:14" x14ac:dyDescent="0.25">
      <c r="A6373" s="1" t="s">
        <v>378</v>
      </c>
      <c r="B6373" s="1" t="s">
        <v>411</v>
      </c>
      <c r="C6373" s="1" t="s">
        <v>479</v>
      </c>
      <c r="D6373" s="83">
        <v>0</v>
      </c>
      <c r="E6373" s="83">
        <v>0</v>
      </c>
      <c r="F6373" s="83">
        <v>0</v>
      </c>
      <c r="G6373" s="83">
        <v>4</v>
      </c>
      <c r="H6373" s="83">
        <v>4</v>
      </c>
      <c r="I6373" s="83">
        <v>2</v>
      </c>
      <c r="J6373" s="83">
        <v>7</v>
      </c>
      <c r="K6373" s="83">
        <v>1</v>
      </c>
      <c r="L6373" s="83">
        <v>18</v>
      </c>
      <c r="M6373" s="84">
        <v>5.8064516129032254E-3</v>
      </c>
      <c r="N6373" s="85">
        <f t="shared" si="99"/>
        <v>0</v>
      </c>
    </row>
    <row r="6374" spans="1:14" x14ac:dyDescent="0.25">
      <c r="A6374" s="1" t="s">
        <v>378</v>
      </c>
      <c r="B6374" s="1" t="s">
        <v>411</v>
      </c>
      <c r="C6374" s="1" t="s">
        <v>480</v>
      </c>
      <c r="D6374" s="83">
        <v>0</v>
      </c>
      <c r="E6374" s="83">
        <v>0</v>
      </c>
      <c r="F6374" s="83">
        <v>0</v>
      </c>
      <c r="G6374" s="83">
        <v>0</v>
      </c>
      <c r="H6374" s="83">
        <v>5</v>
      </c>
      <c r="I6374" s="83">
        <v>4</v>
      </c>
      <c r="J6374" s="83">
        <v>4</v>
      </c>
      <c r="K6374" s="83">
        <v>3</v>
      </c>
      <c r="L6374" s="83">
        <v>16</v>
      </c>
      <c r="M6374" s="84">
        <v>5.1612903225806452E-3</v>
      </c>
      <c r="N6374" s="85">
        <f t="shared" si="99"/>
        <v>0</v>
      </c>
    </row>
    <row r="6375" spans="1:14" x14ac:dyDescent="0.25">
      <c r="A6375" s="1" t="s">
        <v>378</v>
      </c>
      <c r="B6375" s="1" t="s">
        <v>411</v>
      </c>
      <c r="C6375" s="1" t="s">
        <v>476</v>
      </c>
      <c r="D6375" s="83">
        <v>1</v>
      </c>
      <c r="E6375" s="83">
        <v>0</v>
      </c>
      <c r="F6375" s="83">
        <v>0</v>
      </c>
      <c r="G6375" s="83">
        <v>5</v>
      </c>
      <c r="H6375" s="83">
        <v>9</v>
      </c>
      <c r="I6375" s="83">
        <v>0</v>
      </c>
      <c r="J6375" s="83">
        <v>1</v>
      </c>
      <c r="K6375" s="83">
        <v>0</v>
      </c>
      <c r="L6375" s="83">
        <v>16</v>
      </c>
      <c r="M6375" s="84">
        <v>5.1612903225806452E-3</v>
      </c>
      <c r="N6375" s="85">
        <f t="shared" si="99"/>
        <v>0</v>
      </c>
    </row>
    <row r="6376" spans="1:14" x14ac:dyDescent="0.25">
      <c r="A6376" s="1" t="s">
        <v>378</v>
      </c>
      <c r="B6376" s="1" t="s">
        <v>411</v>
      </c>
      <c r="C6376" s="1" t="s">
        <v>469</v>
      </c>
      <c r="D6376" s="83">
        <v>15</v>
      </c>
      <c r="E6376" s="83">
        <v>0</v>
      </c>
      <c r="F6376" s="83">
        <v>224</v>
      </c>
      <c r="G6376" s="83">
        <v>196</v>
      </c>
      <c r="H6376" s="83">
        <v>193</v>
      </c>
      <c r="I6376" s="83">
        <v>29</v>
      </c>
      <c r="J6376" s="83">
        <v>35</v>
      </c>
      <c r="K6376" s="83">
        <v>37</v>
      </c>
      <c r="L6376" s="83">
        <v>729</v>
      </c>
      <c r="M6376" s="84">
        <v>0.23516129032258071</v>
      </c>
      <c r="N6376" s="85">
        <f t="shared" si="99"/>
        <v>0</v>
      </c>
    </row>
    <row r="6377" spans="1:14" x14ac:dyDescent="0.25">
      <c r="A6377" s="1" t="s">
        <v>378</v>
      </c>
      <c r="B6377" s="1" t="s">
        <v>411</v>
      </c>
      <c r="C6377" s="1" t="s">
        <v>470</v>
      </c>
      <c r="D6377" s="83">
        <v>3</v>
      </c>
      <c r="E6377" s="83">
        <v>2</v>
      </c>
      <c r="F6377" s="83">
        <v>0</v>
      </c>
      <c r="G6377" s="83">
        <v>56</v>
      </c>
      <c r="H6377" s="83">
        <v>28</v>
      </c>
      <c r="I6377" s="83">
        <v>24</v>
      </c>
      <c r="J6377" s="83">
        <v>27</v>
      </c>
      <c r="K6377" s="83">
        <v>16</v>
      </c>
      <c r="L6377" s="83">
        <v>156</v>
      </c>
      <c r="M6377" s="84">
        <v>5.0322580645161291E-2</v>
      </c>
      <c r="N6377" s="85">
        <f t="shared" si="99"/>
        <v>1.282051282051282E-2</v>
      </c>
    </row>
    <row r="6378" spans="1:14" x14ac:dyDescent="0.25">
      <c r="A6378" s="1" t="s">
        <v>378</v>
      </c>
      <c r="B6378" s="1" t="s">
        <v>411</v>
      </c>
      <c r="C6378" s="1" t="s">
        <v>471</v>
      </c>
      <c r="D6378" s="83">
        <v>3</v>
      </c>
      <c r="E6378" s="83">
        <v>2</v>
      </c>
      <c r="F6378" s="83">
        <v>34</v>
      </c>
      <c r="G6378" s="83">
        <v>26</v>
      </c>
      <c r="H6378" s="83">
        <v>18</v>
      </c>
      <c r="I6378" s="83">
        <v>0</v>
      </c>
      <c r="J6378" s="83">
        <v>6</v>
      </c>
      <c r="K6378" s="83">
        <v>1</v>
      </c>
      <c r="L6378" s="83">
        <v>90</v>
      </c>
      <c r="M6378" s="84">
        <v>2.903225806451613E-2</v>
      </c>
      <c r="N6378" s="85">
        <f t="shared" si="99"/>
        <v>2.2222222222222223E-2</v>
      </c>
    </row>
    <row r="6379" spans="1:14" x14ac:dyDescent="0.25">
      <c r="A6379" s="1" t="s">
        <v>378</v>
      </c>
      <c r="B6379" s="1" t="s">
        <v>411</v>
      </c>
      <c r="C6379" s="1" t="s">
        <v>481</v>
      </c>
      <c r="D6379" s="83">
        <v>10</v>
      </c>
      <c r="E6379" s="83">
        <v>73</v>
      </c>
      <c r="F6379" s="83">
        <v>30</v>
      </c>
      <c r="G6379" s="83">
        <v>9</v>
      </c>
      <c r="H6379" s="83">
        <v>0</v>
      </c>
      <c r="I6379" s="83">
        <v>0</v>
      </c>
      <c r="J6379" s="83">
        <v>0</v>
      </c>
      <c r="K6379" s="83">
        <v>0</v>
      </c>
      <c r="L6379" s="83">
        <v>122</v>
      </c>
      <c r="M6379" s="84">
        <v>3.9354838709677417E-2</v>
      </c>
      <c r="N6379" s="85">
        <f t="shared" si="99"/>
        <v>0.59836065573770492</v>
      </c>
    </row>
    <row r="6380" spans="1:14" x14ac:dyDescent="0.25">
      <c r="A6380" s="1" t="s">
        <v>378</v>
      </c>
      <c r="B6380" s="1" t="s">
        <v>411</v>
      </c>
      <c r="C6380" s="1" t="s">
        <v>477</v>
      </c>
      <c r="D6380" s="83">
        <v>1</v>
      </c>
      <c r="E6380" s="83">
        <v>1</v>
      </c>
      <c r="F6380" s="83">
        <v>6</v>
      </c>
      <c r="G6380" s="83">
        <v>2</v>
      </c>
      <c r="H6380" s="83">
        <v>1</v>
      </c>
      <c r="I6380" s="83">
        <v>1</v>
      </c>
      <c r="J6380" s="83">
        <v>3</v>
      </c>
      <c r="K6380" s="83">
        <v>0</v>
      </c>
      <c r="L6380" s="83">
        <v>15</v>
      </c>
      <c r="M6380" s="84">
        <v>4.8387096774193551E-3</v>
      </c>
      <c r="N6380" s="85">
        <f t="shared" si="99"/>
        <v>6.6666666666666666E-2</v>
      </c>
    </row>
    <row r="6381" spans="1:14" x14ac:dyDescent="0.25">
      <c r="A6381" s="1" t="s">
        <v>378</v>
      </c>
      <c r="B6381" s="1" t="s">
        <v>411</v>
      </c>
      <c r="C6381" s="1" t="s">
        <v>482</v>
      </c>
      <c r="D6381" s="83">
        <v>0</v>
      </c>
      <c r="E6381" s="83">
        <v>0</v>
      </c>
      <c r="F6381" s="83">
        <v>0</v>
      </c>
      <c r="G6381" s="83">
        <v>4</v>
      </c>
      <c r="H6381" s="83">
        <v>2</v>
      </c>
      <c r="I6381" s="83">
        <v>0</v>
      </c>
      <c r="J6381" s="83">
        <v>0</v>
      </c>
      <c r="K6381" s="83">
        <v>1</v>
      </c>
      <c r="L6381" s="83">
        <v>7</v>
      </c>
      <c r="M6381" s="84">
        <v>2.258064516129032E-3</v>
      </c>
      <c r="N6381" s="85">
        <f t="shared" si="99"/>
        <v>0</v>
      </c>
    </row>
    <row r="6382" spans="1:14" x14ac:dyDescent="0.25">
      <c r="A6382" s="1" t="s">
        <v>378</v>
      </c>
      <c r="B6382" s="1" t="s">
        <v>411</v>
      </c>
      <c r="C6382" s="1" t="s">
        <v>478</v>
      </c>
      <c r="D6382" s="83">
        <v>5</v>
      </c>
      <c r="E6382" s="83">
        <v>1</v>
      </c>
      <c r="F6382" s="83">
        <v>21</v>
      </c>
      <c r="G6382" s="83">
        <v>6</v>
      </c>
      <c r="H6382" s="83">
        <v>4</v>
      </c>
      <c r="I6382" s="83">
        <v>1</v>
      </c>
      <c r="J6382" s="83">
        <v>1</v>
      </c>
      <c r="K6382" s="83">
        <v>0</v>
      </c>
      <c r="L6382" s="83">
        <v>39</v>
      </c>
      <c r="M6382" s="84">
        <v>1.2580645161290319E-2</v>
      </c>
      <c r="N6382" s="85">
        <f t="shared" si="99"/>
        <v>2.564102564102564E-2</v>
      </c>
    </row>
    <row r="6383" spans="1:14" x14ac:dyDescent="0.25">
      <c r="A6383" s="1" t="s">
        <v>378</v>
      </c>
      <c r="B6383" s="1" t="s">
        <v>411</v>
      </c>
      <c r="C6383" s="1" t="s">
        <v>472</v>
      </c>
      <c r="D6383" s="83">
        <v>65</v>
      </c>
      <c r="E6383" s="83">
        <v>553</v>
      </c>
      <c r="F6383" s="83">
        <v>199</v>
      </c>
      <c r="G6383" s="83">
        <v>36</v>
      </c>
      <c r="H6383" s="83">
        <v>47</v>
      </c>
      <c r="I6383" s="83">
        <v>0</v>
      </c>
      <c r="J6383" s="83">
        <v>1</v>
      </c>
      <c r="K6383" s="83">
        <v>2</v>
      </c>
      <c r="L6383" s="83">
        <v>903</v>
      </c>
      <c r="M6383" s="84">
        <v>0.29129032258064519</v>
      </c>
      <c r="N6383" s="85">
        <f t="shared" si="99"/>
        <v>0.61240310077519378</v>
      </c>
    </row>
    <row r="6384" spans="1:14" x14ac:dyDescent="0.25">
      <c r="A6384" s="1" t="s">
        <v>378</v>
      </c>
      <c r="B6384" s="1" t="s">
        <v>411</v>
      </c>
      <c r="C6384" s="1" t="s">
        <v>473</v>
      </c>
      <c r="D6384" s="83">
        <v>7</v>
      </c>
      <c r="E6384" s="83">
        <v>6</v>
      </c>
      <c r="F6384" s="83">
        <v>32</v>
      </c>
      <c r="G6384" s="83">
        <v>21</v>
      </c>
      <c r="H6384" s="83">
        <v>19</v>
      </c>
      <c r="I6384" s="83">
        <v>1</v>
      </c>
      <c r="J6384" s="83">
        <v>4</v>
      </c>
      <c r="K6384" s="83">
        <v>4</v>
      </c>
      <c r="L6384" s="83">
        <v>94</v>
      </c>
      <c r="M6384" s="84">
        <v>3.0322580645161291E-2</v>
      </c>
      <c r="N6384" s="85">
        <f t="shared" si="99"/>
        <v>6.3829787234042548E-2</v>
      </c>
    </row>
    <row r="6385" spans="1:14" x14ac:dyDescent="0.25">
      <c r="A6385" s="1" t="s">
        <v>378</v>
      </c>
      <c r="B6385" s="1" t="s">
        <v>411</v>
      </c>
      <c r="C6385" s="1" t="s">
        <v>474</v>
      </c>
      <c r="D6385" s="83">
        <v>15</v>
      </c>
      <c r="E6385" s="83">
        <v>148</v>
      </c>
      <c r="F6385" s="83">
        <v>37</v>
      </c>
      <c r="G6385" s="83">
        <v>3</v>
      </c>
      <c r="H6385" s="83">
        <v>6</v>
      </c>
      <c r="I6385" s="83">
        <v>0</v>
      </c>
      <c r="J6385" s="83">
        <v>1</v>
      </c>
      <c r="K6385" s="83">
        <v>0</v>
      </c>
      <c r="L6385" s="83">
        <v>210</v>
      </c>
      <c r="M6385" s="84">
        <v>6.7741935483870974E-2</v>
      </c>
      <c r="N6385" s="85">
        <f t="shared" si="99"/>
        <v>0.70476190476190481</v>
      </c>
    </row>
    <row r="6386" spans="1:14" x14ac:dyDescent="0.25">
      <c r="A6386" s="118" t="s">
        <v>378</v>
      </c>
      <c r="B6386" s="118" t="s">
        <v>420</v>
      </c>
      <c r="C6386" s="118" t="s">
        <v>467</v>
      </c>
      <c r="D6386" s="119">
        <v>81</v>
      </c>
      <c r="E6386" s="119">
        <v>386</v>
      </c>
      <c r="F6386" s="119">
        <v>380</v>
      </c>
      <c r="G6386" s="119">
        <v>218</v>
      </c>
      <c r="H6386" s="119">
        <v>222</v>
      </c>
      <c r="I6386" s="119">
        <v>51</v>
      </c>
      <c r="J6386" s="119">
        <v>54</v>
      </c>
      <c r="K6386" s="119">
        <v>44</v>
      </c>
      <c r="L6386" s="119">
        <v>1436</v>
      </c>
      <c r="M6386" s="120">
        <v>1</v>
      </c>
      <c r="N6386" s="117">
        <f t="shared" si="99"/>
        <v>0.26880222841225626</v>
      </c>
    </row>
    <row r="6387" spans="1:14" x14ac:dyDescent="0.25">
      <c r="A6387" s="1" t="s">
        <v>378</v>
      </c>
      <c r="B6387" s="1" t="s">
        <v>420</v>
      </c>
      <c r="C6387" s="1" t="s">
        <v>468</v>
      </c>
      <c r="D6387" s="83">
        <v>21</v>
      </c>
      <c r="E6387" s="83">
        <v>109</v>
      </c>
      <c r="F6387" s="83">
        <v>92</v>
      </c>
      <c r="G6387" s="83">
        <v>23</v>
      </c>
      <c r="H6387" s="83">
        <v>28</v>
      </c>
      <c r="I6387" s="83">
        <v>1</v>
      </c>
      <c r="J6387" s="83">
        <v>1</v>
      </c>
      <c r="K6387" s="83">
        <v>0</v>
      </c>
      <c r="L6387" s="83">
        <v>275</v>
      </c>
      <c r="M6387" s="84">
        <v>0.1915041782729805</v>
      </c>
      <c r="N6387" s="85">
        <f t="shared" si="99"/>
        <v>0.39636363636363636</v>
      </c>
    </row>
    <row r="6388" spans="1:14" x14ac:dyDescent="0.25">
      <c r="A6388" s="1" t="s">
        <v>378</v>
      </c>
      <c r="B6388" s="1" t="s">
        <v>420</v>
      </c>
      <c r="C6388" s="1" t="s">
        <v>475</v>
      </c>
      <c r="D6388" s="83">
        <v>0</v>
      </c>
      <c r="E6388" s="83">
        <v>0</v>
      </c>
      <c r="F6388" s="83">
        <v>4</v>
      </c>
      <c r="G6388" s="83">
        <v>3</v>
      </c>
      <c r="H6388" s="83">
        <v>3</v>
      </c>
      <c r="I6388" s="83">
        <v>0</v>
      </c>
      <c r="J6388" s="83">
        <v>1</v>
      </c>
      <c r="K6388" s="83">
        <v>1</v>
      </c>
      <c r="L6388" s="83">
        <v>12</v>
      </c>
      <c r="M6388" s="84">
        <v>8.356545961002786E-3</v>
      </c>
      <c r="N6388" s="85">
        <f t="shared" si="99"/>
        <v>0</v>
      </c>
    </row>
    <row r="6389" spans="1:14" x14ac:dyDescent="0.25">
      <c r="A6389" s="1" t="s">
        <v>378</v>
      </c>
      <c r="B6389" s="1" t="s">
        <v>420</v>
      </c>
      <c r="C6389" s="1" t="s">
        <v>479</v>
      </c>
      <c r="D6389" s="83">
        <v>2</v>
      </c>
      <c r="E6389" s="83">
        <v>0</v>
      </c>
      <c r="F6389" s="83">
        <v>0</v>
      </c>
      <c r="G6389" s="83">
        <v>5</v>
      </c>
      <c r="H6389" s="83">
        <v>3</v>
      </c>
      <c r="I6389" s="83">
        <v>3</v>
      </c>
      <c r="J6389" s="83">
        <v>1</v>
      </c>
      <c r="K6389" s="83">
        <v>0</v>
      </c>
      <c r="L6389" s="83">
        <v>14</v>
      </c>
      <c r="M6389" s="84">
        <v>9.7493036211699167E-3</v>
      </c>
      <c r="N6389" s="85">
        <f t="shared" si="99"/>
        <v>0</v>
      </c>
    </row>
    <row r="6390" spans="1:14" x14ac:dyDescent="0.25">
      <c r="A6390" s="1" t="s">
        <v>378</v>
      </c>
      <c r="B6390" s="1" t="s">
        <v>420</v>
      </c>
      <c r="C6390" s="1" t="s">
        <v>480</v>
      </c>
      <c r="D6390" s="83">
        <v>0</v>
      </c>
      <c r="E6390" s="83">
        <v>0</v>
      </c>
      <c r="F6390" s="83">
        <v>0</v>
      </c>
      <c r="G6390" s="83">
        <v>0</v>
      </c>
      <c r="H6390" s="83">
        <v>0</v>
      </c>
      <c r="I6390" s="83">
        <v>0</v>
      </c>
      <c r="J6390" s="83">
        <v>2</v>
      </c>
      <c r="K6390" s="83">
        <v>3</v>
      </c>
      <c r="L6390" s="83">
        <v>5</v>
      </c>
      <c r="M6390" s="84">
        <v>3.4818941504178272E-3</v>
      </c>
      <c r="N6390" s="85">
        <f t="shared" si="99"/>
        <v>0</v>
      </c>
    </row>
    <row r="6391" spans="1:14" x14ac:dyDescent="0.25">
      <c r="A6391" s="1" t="s">
        <v>378</v>
      </c>
      <c r="B6391" s="1" t="s">
        <v>420</v>
      </c>
      <c r="C6391" s="1" t="s">
        <v>476</v>
      </c>
      <c r="D6391" s="83">
        <v>0</v>
      </c>
      <c r="E6391" s="83">
        <v>0</v>
      </c>
      <c r="F6391" s="83">
        <v>0</v>
      </c>
      <c r="G6391" s="83">
        <v>3</v>
      </c>
      <c r="H6391" s="83">
        <v>3</v>
      </c>
      <c r="I6391" s="83">
        <v>1</v>
      </c>
      <c r="J6391" s="83">
        <v>0</v>
      </c>
      <c r="K6391" s="83">
        <v>0</v>
      </c>
      <c r="L6391" s="83">
        <v>7</v>
      </c>
      <c r="M6391" s="84">
        <v>4.8746518105849583E-3</v>
      </c>
      <c r="N6391" s="85">
        <f t="shared" si="99"/>
        <v>0</v>
      </c>
    </row>
    <row r="6392" spans="1:14" x14ac:dyDescent="0.25">
      <c r="A6392" s="1" t="s">
        <v>378</v>
      </c>
      <c r="B6392" s="1" t="s">
        <v>420</v>
      </c>
      <c r="C6392" s="1" t="s">
        <v>469</v>
      </c>
      <c r="D6392" s="83">
        <v>6</v>
      </c>
      <c r="E6392" s="83">
        <v>3</v>
      </c>
      <c r="F6392" s="83">
        <v>83</v>
      </c>
      <c r="G6392" s="83">
        <v>78</v>
      </c>
      <c r="H6392" s="83">
        <v>74</v>
      </c>
      <c r="I6392" s="83">
        <v>22</v>
      </c>
      <c r="J6392" s="83">
        <v>20</v>
      </c>
      <c r="K6392" s="83">
        <v>20</v>
      </c>
      <c r="L6392" s="83">
        <v>306</v>
      </c>
      <c r="M6392" s="84">
        <v>0.21309192200557101</v>
      </c>
      <c r="N6392" s="85">
        <f t="shared" si="99"/>
        <v>9.8039215686274508E-3</v>
      </c>
    </row>
    <row r="6393" spans="1:14" x14ac:dyDescent="0.25">
      <c r="A6393" s="1" t="s">
        <v>378</v>
      </c>
      <c r="B6393" s="1" t="s">
        <v>420</v>
      </c>
      <c r="C6393" s="1" t="s">
        <v>470</v>
      </c>
      <c r="D6393" s="83">
        <v>1</v>
      </c>
      <c r="E6393" s="83">
        <v>0</v>
      </c>
      <c r="F6393" s="83">
        <v>0</v>
      </c>
      <c r="G6393" s="83">
        <v>36</v>
      </c>
      <c r="H6393" s="83">
        <v>18</v>
      </c>
      <c r="I6393" s="83">
        <v>9</v>
      </c>
      <c r="J6393" s="83">
        <v>15</v>
      </c>
      <c r="K6393" s="83">
        <v>18</v>
      </c>
      <c r="L6393" s="83">
        <v>97</v>
      </c>
      <c r="M6393" s="84">
        <v>6.7548746518105843E-2</v>
      </c>
      <c r="N6393" s="85">
        <f t="shared" si="99"/>
        <v>0</v>
      </c>
    </row>
    <row r="6394" spans="1:14" x14ac:dyDescent="0.25">
      <c r="A6394" s="1" t="s">
        <v>378</v>
      </c>
      <c r="B6394" s="1" t="s">
        <v>420</v>
      </c>
      <c r="C6394" s="1" t="s">
        <v>471</v>
      </c>
      <c r="D6394" s="83">
        <v>2</v>
      </c>
      <c r="E6394" s="83">
        <v>3</v>
      </c>
      <c r="F6394" s="83">
        <v>19</v>
      </c>
      <c r="G6394" s="83">
        <v>13</v>
      </c>
      <c r="H6394" s="83">
        <v>13</v>
      </c>
      <c r="I6394" s="83">
        <v>5</v>
      </c>
      <c r="J6394" s="83">
        <v>7</v>
      </c>
      <c r="K6394" s="83">
        <v>0</v>
      </c>
      <c r="L6394" s="83">
        <v>62</v>
      </c>
      <c r="M6394" s="84">
        <v>4.3175487465181059E-2</v>
      </c>
      <c r="N6394" s="85">
        <f t="shared" si="99"/>
        <v>4.8387096774193547E-2</v>
      </c>
    </row>
    <row r="6395" spans="1:14" x14ac:dyDescent="0.25">
      <c r="A6395" s="1" t="s">
        <v>378</v>
      </c>
      <c r="B6395" s="1" t="s">
        <v>420</v>
      </c>
      <c r="C6395" s="1" t="s">
        <v>481</v>
      </c>
      <c r="D6395" s="83">
        <v>6</v>
      </c>
      <c r="E6395" s="83">
        <v>12</v>
      </c>
      <c r="F6395" s="83">
        <v>16</v>
      </c>
      <c r="G6395" s="83">
        <v>2</v>
      </c>
      <c r="H6395" s="83">
        <v>2</v>
      </c>
      <c r="I6395" s="83">
        <v>0</v>
      </c>
      <c r="J6395" s="83">
        <v>0</v>
      </c>
      <c r="K6395" s="83">
        <v>0</v>
      </c>
      <c r="L6395" s="83">
        <v>38</v>
      </c>
      <c r="M6395" s="84">
        <v>2.646239554317549E-2</v>
      </c>
      <c r="N6395" s="85">
        <f t="shared" si="99"/>
        <v>0.31578947368421051</v>
      </c>
    </row>
    <row r="6396" spans="1:14" x14ac:dyDescent="0.25">
      <c r="A6396" s="1" t="s">
        <v>378</v>
      </c>
      <c r="B6396" s="1" t="s">
        <v>420</v>
      </c>
      <c r="C6396" s="1" t="s">
        <v>477</v>
      </c>
      <c r="D6396" s="83">
        <v>0</v>
      </c>
      <c r="E6396" s="83">
        <v>1</v>
      </c>
      <c r="F6396" s="83">
        <v>6</v>
      </c>
      <c r="G6396" s="83">
        <v>6</v>
      </c>
      <c r="H6396" s="83">
        <v>4</v>
      </c>
      <c r="I6396" s="83">
        <v>0</v>
      </c>
      <c r="J6396" s="83">
        <v>0</v>
      </c>
      <c r="K6396" s="83">
        <v>0</v>
      </c>
      <c r="L6396" s="83">
        <v>17</v>
      </c>
      <c r="M6396" s="84">
        <v>1.1838440111420609E-2</v>
      </c>
      <c r="N6396" s="85">
        <f t="shared" si="99"/>
        <v>5.8823529411764705E-2</v>
      </c>
    </row>
    <row r="6397" spans="1:14" x14ac:dyDescent="0.25">
      <c r="A6397" s="1" t="s">
        <v>378</v>
      </c>
      <c r="B6397" s="1" t="s">
        <v>420</v>
      </c>
      <c r="C6397" s="1" t="s">
        <v>482</v>
      </c>
      <c r="D6397" s="83">
        <v>0</v>
      </c>
      <c r="E6397" s="83">
        <v>0</v>
      </c>
      <c r="F6397" s="83">
        <v>0</v>
      </c>
      <c r="G6397" s="83">
        <v>0</v>
      </c>
      <c r="H6397" s="83">
        <v>2</v>
      </c>
      <c r="I6397" s="83">
        <v>0</v>
      </c>
      <c r="J6397" s="83">
        <v>1</v>
      </c>
      <c r="K6397" s="83">
        <v>0</v>
      </c>
      <c r="L6397" s="83">
        <v>3</v>
      </c>
      <c r="M6397" s="84">
        <v>2.0891364902506961E-3</v>
      </c>
      <c r="N6397" s="85">
        <f t="shared" si="99"/>
        <v>0</v>
      </c>
    </row>
    <row r="6398" spans="1:14" x14ac:dyDescent="0.25">
      <c r="A6398" s="1" t="s">
        <v>378</v>
      </c>
      <c r="B6398" s="1" t="s">
        <v>420</v>
      </c>
      <c r="C6398" s="1" t="s">
        <v>478</v>
      </c>
      <c r="D6398" s="83">
        <v>0</v>
      </c>
      <c r="E6398" s="83">
        <v>1</v>
      </c>
      <c r="F6398" s="83">
        <v>8</v>
      </c>
      <c r="G6398" s="83">
        <v>2</v>
      </c>
      <c r="H6398" s="83">
        <v>1</v>
      </c>
      <c r="I6398" s="83">
        <v>0</v>
      </c>
      <c r="J6398" s="83">
        <v>0</v>
      </c>
      <c r="K6398" s="83">
        <v>0</v>
      </c>
      <c r="L6398" s="83">
        <v>12</v>
      </c>
      <c r="M6398" s="84">
        <v>8.356545961002786E-3</v>
      </c>
      <c r="N6398" s="85">
        <f t="shared" si="99"/>
        <v>8.3333333333333329E-2</v>
      </c>
    </row>
    <row r="6399" spans="1:14" x14ac:dyDescent="0.25">
      <c r="A6399" s="1" t="s">
        <v>378</v>
      </c>
      <c r="B6399" s="1" t="s">
        <v>420</v>
      </c>
      <c r="C6399" s="1" t="s">
        <v>472</v>
      </c>
      <c r="D6399" s="83">
        <v>27</v>
      </c>
      <c r="E6399" s="83">
        <v>193</v>
      </c>
      <c r="F6399" s="83">
        <v>101</v>
      </c>
      <c r="G6399" s="83">
        <v>18</v>
      </c>
      <c r="H6399" s="83">
        <v>42</v>
      </c>
      <c r="I6399" s="83">
        <v>7</v>
      </c>
      <c r="J6399" s="83">
        <v>3</v>
      </c>
      <c r="K6399" s="83">
        <v>1</v>
      </c>
      <c r="L6399" s="83">
        <v>392</v>
      </c>
      <c r="M6399" s="84">
        <v>0.27298050139275759</v>
      </c>
      <c r="N6399" s="85">
        <f t="shared" si="99"/>
        <v>0.49234693877551022</v>
      </c>
    </row>
    <row r="6400" spans="1:14" x14ac:dyDescent="0.25">
      <c r="A6400" s="1" t="s">
        <v>378</v>
      </c>
      <c r="B6400" s="1" t="s">
        <v>420</v>
      </c>
      <c r="C6400" s="1" t="s">
        <v>473</v>
      </c>
      <c r="D6400" s="83">
        <v>11</v>
      </c>
      <c r="E6400" s="83">
        <v>2</v>
      </c>
      <c r="F6400" s="83">
        <v>35</v>
      </c>
      <c r="G6400" s="83">
        <v>19</v>
      </c>
      <c r="H6400" s="83">
        <v>25</v>
      </c>
      <c r="I6400" s="83">
        <v>3</v>
      </c>
      <c r="J6400" s="83">
        <v>3</v>
      </c>
      <c r="K6400" s="83">
        <v>1</v>
      </c>
      <c r="L6400" s="83">
        <v>99</v>
      </c>
      <c r="M6400" s="84">
        <v>6.894150417827298E-2</v>
      </c>
      <c r="N6400" s="85">
        <f t="shared" si="99"/>
        <v>2.0202020202020204E-2</v>
      </c>
    </row>
    <row r="6401" spans="1:14" x14ac:dyDescent="0.25">
      <c r="A6401" s="1" t="s">
        <v>378</v>
      </c>
      <c r="B6401" s="1" t="s">
        <v>420</v>
      </c>
      <c r="C6401" s="1" t="s">
        <v>474</v>
      </c>
      <c r="D6401" s="83">
        <v>5</v>
      </c>
      <c r="E6401" s="83">
        <v>62</v>
      </c>
      <c r="F6401" s="83">
        <v>16</v>
      </c>
      <c r="G6401" s="83">
        <v>10</v>
      </c>
      <c r="H6401" s="83">
        <v>4</v>
      </c>
      <c r="I6401" s="83">
        <v>0</v>
      </c>
      <c r="J6401" s="83">
        <v>0</v>
      </c>
      <c r="K6401" s="83">
        <v>0</v>
      </c>
      <c r="L6401" s="83">
        <v>97</v>
      </c>
      <c r="M6401" s="84">
        <v>6.7548746518105843E-2</v>
      </c>
      <c r="N6401" s="85">
        <f t="shared" si="99"/>
        <v>0.63917525773195871</v>
      </c>
    </row>
    <row r="6402" spans="1:14" x14ac:dyDescent="0.25">
      <c r="A6402" s="118" t="s">
        <v>378</v>
      </c>
      <c r="B6402" s="118" t="s">
        <v>421</v>
      </c>
      <c r="C6402" s="118" t="s">
        <v>467</v>
      </c>
      <c r="D6402" s="119">
        <v>62</v>
      </c>
      <c r="E6402" s="119">
        <v>503</v>
      </c>
      <c r="F6402" s="119">
        <v>423</v>
      </c>
      <c r="G6402" s="119">
        <v>225</v>
      </c>
      <c r="H6402" s="119">
        <v>212</v>
      </c>
      <c r="I6402" s="119">
        <v>35</v>
      </c>
      <c r="J6402" s="119">
        <v>39</v>
      </c>
      <c r="K6402" s="119">
        <v>23</v>
      </c>
      <c r="L6402" s="119">
        <v>1522</v>
      </c>
      <c r="M6402" s="120">
        <v>1</v>
      </c>
      <c r="N6402" s="117">
        <f t="shared" si="99"/>
        <v>0.33048620236530879</v>
      </c>
    </row>
    <row r="6403" spans="1:14" x14ac:dyDescent="0.25">
      <c r="A6403" s="1" t="s">
        <v>378</v>
      </c>
      <c r="B6403" s="1" t="s">
        <v>421</v>
      </c>
      <c r="C6403" s="1" t="s">
        <v>468</v>
      </c>
      <c r="D6403" s="83">
        <v>8</v>
      </c>
      <c r="E6403" s="83">
        <v>138</v>
      </c>
      <c r="F6403" s="83">
        <v>98</v>
      </c>
      <c r="G6403" s="83">
        <v>14</v>
      </c>
      <c r="H6403" s="83">
        <v>21</v>
      </c>
      <c r="I6403" s="83">
        <v>1</v>
      </c>
      <c r="J6403" s="83">
        <v>0</v>
      </c>
      <c r="K6403" s="83">
        <v>2</v>
      </c>
      <c r="L6403" s="83">
        <v>282</v>
      </c>
      <c r="M6403" s="84">
        <v>0.1852825229960578</v>
      </c>
      <c r="N6403" s="85">
        <f t="shared" si="99"/>
        <v>0.48936170212765956</v>
      </c>
    </row>
    <row r="6404" spans="1:14" x14ac:dyDescent="0.25">
      <c r="A6404" s="1" t="s">
        <v>378</v>
      </c>
      <c r="B6404" s="1" t="s">
        <v>421</v>
      </c>
      <c r="C6404" s="1" t="s">
        <v>475</v>
      </c>
      <c r="D6404" s="83">
        <v>0</v>
      </c>
      <c r="E6404" s="83">
        <v>0</v>
      </c>
      <c r="F6404" s="83">
        <v>6</v>
      </c>
      <c r="G6404" s="83">
        <v>7</v>
      </c>
      <c r="H6404" s="83">
        <v>1</v>
      </c>
      <c r="I6404" s="83">
        <v>0</v>
      </c>
      <c r="J6404" s="83">
        <v>3</v>
      </c>
      <c r="K6404" s="83">
        <v>0</v>
      </c>
      <c r="L6404" s="83">
        <v>17</v>
      </c>
      <c r="M6404" s="84">
        <v>1.116951379763469E-2</v>
      </c>
      <c r="N6404" s="85">
        <f t="shared" ref="N6404:N6467" si="100">E6404/L6404</f>
        <v>0</v>
      </c>
    </row>
    <row r="6405" spans="1:14" x14ac:dyDescent="0.25">
      <c r="A6405" s="1" t="s">
        <v>378</v>
      </c>
      <c r="B6405" s="1" t="s">
        <v>421</v>
      </c>
      <c r="C6405" s="1" t="s">
        <v>479</v>
      </c>
      <c r="D6405" s="83">
        <v>1</v>
      </c>
      <c r="E6405" s="83">
        <v>0</v>
      </c>
      <c r="F6405" s="83">
        <v>0</v>
      </c>
      <c r="G6405" s="83">
        <v>9</v>
      </c>
      <c r="H6405" s="83">
        <v>5</v>
      </c>
      <c r="I6405" s="83">
        <v>2</v>
      </c>
      <c r="J6405" s="83">
        <v>3</v>
      </c>
      <c r="K6405" s="83">
        <v>0</v>
      </c>
      <c r="L6405" s="83">
        <v>20</v>
      </c>
      <c r="M6405" s="84">
        <v>1.314060446780552E-2</v>
      </c>
      <c r="N6405" s="85">
        <f t="shared" si="100"/>
        <v>0</v>
      </c>
    </row>
    <row r="6406" spans="1:14" x14ac:dyDescent="0.25">
      <c r="A6406" s="1" t="s">
        <v>378</v>
      </c>
      <c r="B6406" s="1" t="s">
        <v>421</v>
      </c>
      <c r="C6406" s="1" t="s">
        <v>480</v>
      </c>
      <c r="D6406" s="83">
        <v>0</v>
      </c>
      <c r="E6406" s="83">
        <v>0</v>
      </c>
      <c r="F6406" s="83">
        <v>0</v>
      </c>
      <c r="G6406" s="83">
        <v>0</v>
      </c>
      <c r="H6406" s="83">
        <v>0</v>
      </c>
      <c r="I6406" s="83">
        <v>0</v>
      </c>
      <c r="J6406" s="83">
        <v>1</v>
      </c>
      <c r="K6406" s="83">
        <v>0</v>
      </c>
      <c r="L6406" s="83">
        <v>1</v>
      </c>
      <c r="M6406" s="84">
        <v>6.5703022339027597E-4</v>
      </c>
      <c r="N6406" s="85">
        <f t="shared" si="100"/>
        <v>0</v>
      </c>
    </row>
    <row r="6407" spans="1:14" x14ac:dyDescent="0.25">
      <c r="A6407" s="1" t="s">
        <v>378</v>
      </c>
      <c r="B6407" s="1" t="s">
        <v>421</v>
      </c>
      <c r="C6407" s="1" t="s">
        <v>476</v>
      </c>
      <c r="D6407" s="83">
        <v>0</v>
      </c>
      <c r="E6407" s="83">
        <v>0</v>
      </c>
      <c r="F6407" s="83">
        <v>0</v>
      </c>
      <c r="G6407" s="83">
        <v>5</v>
      </c>
      <c r="H6407" s="83">
        <v>1</v>
      </c>
      <c r="I6407" s="83">
        <v>0</v>
      </c>
      <c r="J6407" s="83">
        <v>1</v>
      </c>
      <c r="K6407" s="83">
        <v>0</v>
      </c>
      <c r="L6407" s="83">
        <v>7</v>
      </c>
      <c r="M6407" s="84">
        <v>4.5992115637319324E-3</v>
      </c>
      <c r="N6407" s="85">
        <f t="shared" si="100"/>
        <v>0</v>
      </c>
    </row>
    <row r="6408" spans="1:14" x14ac:dyDescent="0.25">
      <c r="A6408" s="1" t="s">
        <v>378</v>
      </c>
      <c r="B6408" s="1" t="s">
        <v>421</v>
      </c>
      <c r="C6408" s="1" t="s">
        <v>469</v>
      </c>
      <c r="D6408" s="83">
        <v>7</v>
      </c>
      <c r="E6408" s="83">
        <v>1</v>
      </c>
      <c r="F6408" s="83">
        <v>85</v>
      </c>
      <c r="G6408" s="83">
        <v>60</v>
      </c>
      <c r="H6408" s="83">
        <v>71</v>
      </c>
      <c r="I6408" s="83">
        <v>17</v>
      </c>
      <c r="J6408" s="83">
        <v>13</v>
      </c>
      <c r="K6408" s="83">
        <v>7</v>
      </c>
      <c r="L6408" s="83">
        <v>261</v>
      </c>
      <c r="M6408" s="84">
        <v>0.171484888304862</v>
      </c>
      <c r="N6408" s="85">
        <f t="shared" si="100"/>
        <v>3.8314176245210726E-3</v>
      </c>
    </row>
    <row r="6409" spans="1:14" x14ac:dyDescent="0.25">
      <c r="A6409" s="1" t="s">
        <v>378</v>
      </c>
      <c r="B6409" s="1" t="s">
        <v>421</v>
      </c>
      <c r="C6409" s="1" t="s">
        <v>470</v>
      </c>
      <c r="D6409" s="83">
        <v>2</v>
      </c>
      <c r="E6409" s="83">
        <v>0</v>
      </c>
      <c r="F6409" s="83">
        <v>0</v>
      </c>
      <c r="G6409" s="83">
        <v>33</v>
      </c>
      <c r="H6409" s="83">
        <v>18</v>
      </c>
      <c r="I6409" s="83">
        <v>5</v>
      </c>
      <c r="J6409" s="83">
        <v>10</v>
      </c>
      <c r="K6409" s="83">
        <v>12</v>
      </c>
      <c r="L6409" s="83">
        <v>80</v>
      </c>
      <c r="M6409" s="84">
        <v>5.2562417871222067E-2</v>
      </c>
      <c r="N6409" s="85">
        <f t="shared" si="100"/>
        <v>0</v>
      </c>
    </row>
    <row r="6410" spans="1:14" x14ac:dyDescent="0.25">
      <c r="A6410" s="1" t="s">
        <v>378</v>
      </c>
      <c r="B6410" s="1" t="s">
        <v>421</v>
      </c>
      <c r="C6410" s="1" t="s">
        <v>471</v>
      </c>
      <c r="D6410" s="83">
        <v>4</v>
      </c>
      <c r="E6410" s="83">
        <v>1</v>
      </c>
      <c r="F6410" s="83">
        <v>15</v>
      </c>
      <c r="G6410" s="83">
        <v>13</v>
      </c>
      <c r="H6410" s="83">
        <v>14</v>
      </c>
      <c r="I6410" s="83">
        <v>3</v>
      </c>
      <c r="J6410" s="83">
        <v>1</v>
      </c>
      <c r="K6410" s="83">
        <v>1</v>
      </c>
      <c r="L6410" s="83">
        <v>52</v>
      </c>
      <c r="M6410" s="84">
        <v>3.4165571616294348E-2</v>
      </c>
      <c r="N6410" s="85">
        <f t="shared" si="100"/>
        <v>1.9230769230769232E-2</v>
      </c>
    </row>
    <row r="6411" spans="1:14" x14ac:dyDescent="0.25">
      <c r="A6411" s="1" t="s">
        <v>378</v>
      </c>
      <c r="B6411" s="1" t="s">
        <v>421</v>
      </c>
      <c r="C6411" s="1" t="s">
        <v>481</v>
      </c>
      <c r="D6411" s="83">
        <v>1</v>
      </c>
      <c r="E6411" s="83">
        <v>16</v>
      </c>
      <c r="F6411" s="83">
        <v>15</v>
      </c>
      <c r="G6411" s="83">
        <v>4</v>
      </c>
      <c r="H6411" s="83">
        <v>2</v>
      </c>
      <c r="I6411" s="83">
        <v>0</v>
      </c>
      <c r="J6411" s="83">
        <v>1</v>
      </c>
      <c r="K6411" s="83">
        <v>0</v>
      </c>
      <c r="L6411" s="83">
        <v>39</v>
      </c>
      <c r="M6411" s="84">
        <v>2.5624178712220759E-2</v>
      </c>
      <c r="N6411" s="85">
        <f t="shared" si="100"/>
        <v>0.41025641025641024</v>
      </c>
    </row>
    <row r="6412" spans="1:14" x14ac:dyDescent="0.25">
      <c r="A6412" s="1" t="s">
        <v>378</v>
      </c>
      <c r="B6412" s="1" t="s">
        <v>421</v>
      </c>
      <c r="C6412" s="1" t="s">
        <v>477</v>
      </c>
      <c r="D6412" s="83">
        <v>1</v>
      </c>
      <c r="E6412" s="83">
        <v>0</v>
      </c>
      <c r="F6412" s="83">
        <v>7</v>
      </c>
      <c r="G6412" s="83">
        <v>4</v>
      </c>
      <c r="H6412" s="83">
        <v>1</v>
      </c>
      <c r="I6412" s="83">
        <v>0</v>
      </c>
      <c r="J6412" s="83">
        <v>0</v>
      </c>
      <c r="K6412" s="83">
        <v>0</v>
      </c>
      <c r="L6412" s="83">
        <v>13</v>
      </c>
      <c r="M6412" s="84">
        <v>8.5413929040735869E-3</v>
      </c>
      <c r="N6412" s="85">
        <f t="shared" si="100"/>
        <v>0</v>
      </c>
    </row>
    <row r="6413" spans="1:14" x14ac:dyDescent="0.25">
      <c r="A6413" s="1" t="s">
        <v>378</v>
      </c>
      <c r="B6413" s="1" t="s">
        <v>421</v>
      </c>
      <c r="C6413" s="1" t="s">
        <v>482</v>
      </c>
      <c r="D6413" s="83">
        <v>0</v>
      </c>
      <c r="E6413" s="83">
        <v>0</v>
      </c>
      <c r="F6413" s="83">
        <v>0</v>
      </c>
      <c r="G6413" s="83">
        <v>3</v>
      </c>
      <c r="H6413" s="83">
        <v>2</v>
      </c>
      <c r="I6413" s="83">
        <v>0</v>
      </c>
      <c r="J6413" s="83">
        <v>0</v>
      </c>
      <c r="K6413" s="83">
        <v>0</v>
      </c>
      <c r="L6413" s="83">
        <v>5</v>
      </c>
      <c r="M6413" s="84">
        <v>3.28515111695138E-3</v>
      </c>
      <c r="N6413" s="85">
        <f t="shared" si="100"/>
        <v>0</v>
      </c>
    </row>
    <row r="6414" spans="1:14" x14ac:dyDescent="0.25">
      <c r="A6414" s="1" t="s">
        <v>378</v>
      </c>
      <c r="B6414" s="1" t="s">
        <v>421</v>
      </c>
      <c r="C6414" s="1" t="s">
        <v>478</v>
      </c>
      <c r="D6414" s="83">
        <v>2</v>
      </c>
      <c r="E6414" s="83">
        <v>0</v>
      </c>
      <c r="F6414" s="83">
        <v>14</v>
      </c>
      <c r="G6414" s="83">
        <v>5</v>
      </c>
      <c r="H6414" s="83">
        <v>4</v>
      </c>
      <c r="I6414" s="83">
        <v>0</v>
      </c>
      <c r="J6414" s="83">
        <v>0</v>
      </c>
      <c r="K6414" s="83">
        <v>0</v>
      </c>
      <c r="L6414" s="83">
        <v>25</v>
      </c>
      <c r="M6414" s="84">
        <v>1.6425755584756899E-2</v>
      </c>
      <c r="N6414" s="85">
        <f t="shared" si="100"/>
        <v>0</v>
      </c>
    </row>
    <row r="6415" spans="1:14" x14ac:dyDescent="0.25">
      <c r="A6415" s="1" t="s">
        <v>378</v>
      </c>
      <c r="B6415" s="1" t="s">
        <v>421</v>
      </c>
      <c r="C6415" s="1" t="s">
        <v>472</v>
      </c>
      <c r="D6415" s="83">
        <v>23</v>
      </c>
      <c r="E6415" s="83">
        <v>257</v>
      </c>
      <c r="F6415" s="83">
        <v>126</v>
      </c>
      <c r="G6415" s="83">
        <v>36</v>
      </c>
      <c r="H6415" s="83">
        <v>35</v>
      </c>
      <c r="I6415" s="83">
        <v>3</v>
      </c>
      <c r="J6415" s="83">
        <v>3</v>
      </c>
      <c r="K6415" s="83">
        <v>0</v>
      </c>
      <c r="L6415" s="83">
        <v>483</v>
      </c>
      <c r="M6415" s="84">
        <v>0.31734559789750327</v>
      </c>
      <c r="N6415" s="85">
        <f t="shared" si="100"/>
        <v>0.53209109730848858</v>
      </c>
    </row>
    <row r="6416" spans="1:14" x14ac:dyDescent="0.25">
      <c r="A6416" s="1" t="s">
        <v>378</v>
      </c>
      <c r="B6416" s="1" t="s">
        <v>421</v>
      </c>
      <c r="C6416" s="1" t="s">
        <v>473</v>
      </c>
      <c r="D6416" s="83">
        <v>8</v>
      </c>
      <c r="E6416" s="83">
        <v>2</v>
      </c>
      <c r="F6416" s="83">
        <v>27</v>
      </c>
      <c r="G6416" s="83">
        <v>28</v>
      </c>
      <c r="H6416" s="83">
        <v>24</v>
      </c>
      <c r="I6416" s="83">
        <v>4</v>
      </c>
      <c r="J6416" s="83">
        <v>3</v>
      </c>
      <c r="K6416" s="83">
        <v>1</v>
      </c>
      <c r="L6416" s="83">
        <v>97</v>
      </c>
      <c r="M6416" s="84">
        <v>6.3731931668856767E-2</v>
      </c>
      <c r="N6416" s="85">
        <f t="shared" si="100"/>
        <v>2.0618556701030927E-2</v>
      </c>
    </row>
    <row r="6417" spans="1:14" x14ac:dyDescent="0.25">
      <c r="A6417" s="1" t="s">
        <v>378</v>
      </c>
      <c r="B6417" s="1" t="s">
        <v>421</v>
      </c>
      <c r="C6417" s="1" t="s">
        <v>474</v>
      </c>
      <c r="D6417" s="83">
        <v>5</v>
      </c>
      <c r="E6417" s="83">
        <v>88</v>
      </c>
      <c r="F6417" s="83">
        <v>30</v>
      </c>
      <c r="G6417" s="83">
        <v>4</v>
      </c>
      <c r="H6417" s="83">
        <v>13</v>
      </c>
      <c r="I6417" s="83">
        <v>0</v>
      </c>
      <c r="J6417" s="83">
        <v>0</v>
      </c>
      <c r="K6417" s="83">
        <v>0</v>
      </c>
      <c r="L6417" s="83">
        <v>140</v>
      </c>
      <c r="M6417" s="84">
        <v>9.1984231274638631E-2</v>
      </c>
      <c r="N6417" s="85">
        <f t="shared" si="100"/>
        <v>0.62857142857142856</v>
      </c>
    </row>
    <row r="6418" spans="1:14" x14ac:dyDescent="0.25">
      <c r="A6418" s="118" t="s">
        <v>378</v>
      </c>
      <c r="B6418" s="118" t="s">
        <v>422</v>
      </c>
      <c r="C6418" s="118" t="s">
        <v>467</v>
      </c>
      <c r="D6418" s="119">
        <v>22</v>
      </c>
      <c r="E6418" s="119">
        <v>675</v>
      </c>
      <c r="F6418" s="119">
        <v>532</v>
      </c>
      <c r="G6418" s="119">
        <v>264</v>
      </c>
      <c r="H6418" s="119">
        <v>278</v>
      </c>
      <c r="I6418" s="119">
        <v>42</v>
      </c>
      <c r="J6418" s="119">
        <v>65</v>
      </c>
      <c r="K6418" s="119">
        <v>50</v>
      </c>
      <c r="L6418" s="119">
        <v>1928</v>
      </c>
      <c r="M6418" s="120">
        <v>1</v>
      </c>
      <c r="N6418" s="117">
        <f t="shared" si="100"/>
        <v>0.350103734439834</v>
      </c>
    </row>
    <row r="6419" spans="1:14" x14ac:dyDescent="0.25">
      <c r="A6419" s="1" t="s">
        <v>378</v>
      </c>
      <c r="B6419" s="1" t="s">
        <v>422</v>
      </c>
      <c r="C6419" s="1" t="s">
        <v>468</v>
      </c>
      <c r="D6419" s="83">
        <v>5</v>
      </c>
      <c r="E6419" s="83">
        <v>194</v>
      </c>
      <c r="F6419" s="83">
        <v>124</v>
      </c>
      <c r="G6419" s="83">
        <v>18</v>
      </c>
      <c r="H6419" s="83">
        <v>31</v>
      </c>
      <c r="I6419" s="83">
        <v>2</v>
      </c>
      <c r="J6419" s="83">
        <v>4</v>
      </c>
      <c r="K6419" s="83">
        <v>0</v>
      </c>
      <c r="L6419" s="83">
        <v>378</v>
      </c>
      <c r="M6419" s="84">
        <v>0.19605809128630711</v>
      </c>
      <c r="N6419" s="85">
        <f t="shared" si="100"/>
        <v>0.51322751322751325</v>
      </c>
    </row>
    <row r="6420" spans="1:14" x14ac:dyDescent="0.25">
      <c r="A6420" s="1" t="s">
        <v>378</v>
      </c>
      <c r="B6420" s="1" t="s">
        <v>422</v>
      </c>
      <c r="C6420" s="1" t="s">
        <v>475</v>
      </c>
      <c r="D6420" s="83">
        <v>1</v>
      </c>
      <c r="E6420" s="83">
        <v>1</v>
      </c>
      <c r="F6420" s="83">
        <v>9</v>
      </c>
      <c r="G6420" s="83">
        <v>8</v>
      </c>
      <c r="H6420" s="83">
        <v>2</v>
      </c>
      <c r="I6420" s="83">
        <v>0</v>
      </c>
      <c r="J6420" s="83">
        <v>3</v>
      </c>
      <c r="K6420" s="83">
        <v>0</v>
      </c>
      <c r="L6420" s="83">
        <v>24</v>
      </c>
      <c r="M6420" s="84">
        <v>1.244813278008299E-2</v>
      </c>
      <c r="N6420" s="85">
        <f t="shared" si="100"/>
        <v>4.1666666666666664E-2</v>
      </c>
    </row>
    <row r="6421" spans="1:14" x14ac:dyDescent="0.25">
      <c r="A6421" s="1" t="s">
        <v>378</v>
      </c>
      <c r="B6421" s="1" t="s">
        <v>422</v>
      </c>
      <c r="C6421" s="1" t="s">
        <v>479</v>
      </c>
      <c r="D6421" s="83">
        <v>0</v>
      </c>
      <c r="E6421" s="83">
        <v>0</v>
      </c>
      <c r="F6421" s="83">
        <v>0</v>
      </c>
      <c r="G6421" s="83">
        <v>1</v>
      </c>
      <c r="H6421" s="83">
        <v>10</v>
      </c>
      <c r="I6421" s="83">
        <v>4</v>
      </c>
      <c r="J6421" s="83">
        <v>1</v>
      </c>
      <c r="K6421" s="83">
        <v>2</v>
      </c>
      <c r="L6421" s="83">
        <v>18</v>
      </c>
      <c r="M6421" s="84">
        <v>9.3360995850622405E-3</v>
      </c>
      <c r="N6421" s="85">
        <f t="shared" si="100"/>
        <v>0</v>
      </c>
    </row>
    <row r="6422" spans="1:14" x14ac:dyDescent="0.25">
      <c r="A6422" s="1" t="s">
        <v>378</v>
      </c>
      <c r="B6422" s="1" t="s">
        <v>422</v>
      </c>
      <c r="C6422" s="1" t="s">
        <v>480</v>
      </c>
      <c r="D6422" s="83">
        <v>0</v>
      </c>
      <c r="E6422" s="83">
        <v>0</v>
      </c>
      <c r="F6422" s="83">
        <v>0</v>
      </c>
      <c r="G6422" s="83">
        <v>0</v>
      </c>
      <c r="H6422" s="83">
        <v>4</v>
      </c>
      <c r="I6422" s="83">
        <v>0</v>
      </c>
      <c r="J6422" s="83">
        <v>1</v>
      </c>
      <c r="K6422" s="83">
        <v>2</v>
      </c>
      <c r="L6422" s="83">
        <v>7</v>
      </c>
      <c r="M6422" s="84">
        <v>3.630705394190871E-3</v>
      </c>
      <c r="N6422" s="85">
        <f t="shared" si="100"/>
        <v>0</v>
      </c>
    </row>
    <row r="6423" spans="1:14" x14ac:dyDescent="0.25">
      <c r="A6423" s="1" t="s">
        <v>378</v>
      </c>
      <c r="B6423" s="1" t="s">
        <v>422</v>
      </c>
      <c r="C6423" s="1" t="s">
        <v>476</v>
      </c>
      <c r="D6423" s="83">
        <v>0</v>
      </c>
      <c r="E6423" s="83">
        <v>0</v>
      </c>
      <c r="F6423" s="83">
        <v>0</v>
      </c>
      <c r="G6423" s="83">
        <v>3</v>
      </c>
      <c r="H6423" s="83">
        <v>4</v>
      </c>
      <c r="I6423" s="83">
        <v>1</v>
      </c>
      <c r="J6423" s="83">
        <v>1</v>
      </c>
      <c r="K6423" s="83">
        <v>0</v>
      </c>
      <c r="L6423" s="83">
        <v>9</v>
      </c>
      <c r="M6423" s="84">
        <v>4.6680497925311202E-3</v>
      </c>
      <c r="N6423" s="85">
        <f t="shared" si="100"/>
        <v>0</v>
      </c>
    </row>
    <row r="6424" spans="1:14" x14ac:dyDescent="0.25">
      <c r="A6424" s="1" t="s">
        <v>378</v>
      </c>
      <c r="B6424" s="1" t="s">
        <v>422</v>
      </c>
      <c r="C6424" s="1" t="s">
        <v>469</v>
      </c>
      <c r="D6424" s="83">
        <v>1</v>
      </c>
      <c r="E6424" s="83">
        <v>1</v>
      </c>
      <c r="F6424" s="83">
        <v>95</v>
      </c>
      <c r="G6424" s="83">
        <v>100</v>
      </c>
      <c r="H6424" s="83">
        <v>104</v>
      </c>
      <c r="I6424" s="83">
        <v>10</v>
      </c>
      <c r="J6424" s="83">
        <v>21</v>
      </c>
      <c r="K6424" s="83">
        <v>21</v>
      </c>
      <c r="L6424" s="83">
        <v>353</v>
      </c>
      <c r="M6424" s="84">
        <v>0.1830912863070539</v>
      </c>
      <c r="N6424" s="85">
        <f t="shared" si="100"/>
        <v>2.8328611898016999E-3</v>
      </c>
    </row>
    <row r="6425" spans="1:14" x14ac:dyDescent="0.25">
      <c r="A6425" s="1" t="s">
        <v>378</v>
      </c>
      <c r="B6425" s="1" t="s">
        <v>422</v>
      </c>
      <c r="C6425" s="1" t="s">
        <v>470</v>
      </c>
      <c r="D6425" s="83">
        <v>0</v>
      </c>
      <c r="E6425" s="83">
        <v>0</v>
      </c>
      <c r="F6425" s="83">
        <v>0</v>
      </c>
      <c r="G6425" s="83">
        <v>30</v>
      </c>
      <c r="H6425" s="83">
        <v>19</v>
      </c>
      <c r="I6425" s="83">
        <v>17</v>
      </c>
      <c r="J6425" s="83">
        <v>19</v>
      </c>
      <c r="K6425" s="83">
        <v>13</v>
      </c>
      <c r="L6425" s="83">
        <v>98</v>
      </c>
      <c r="M6425" s="84">
        <v>5.0829875518672199E-2</v>
      </c>
      <c r="N6425" s="85">
        <f t="shared" si="100"/>
        <v>0</v>
      </c>
    </row>
    <row r="6426" spans="1:14" x14ac:dyDescent="0.25">
      <c r="A6426" s="1" t="s">
        <v>378</v>
      </c>
      <c r="B6426" s="1" t="s">
        <v>422</v>
      </c>
      <c r="C6426" s="1" t="s">
        <v>471</v>
      </c>
      <c r="D6426" s="83">
        <v>1</v>
      </c>
      <c r="E6426" s="83">
        <v>0</v>
      </c>
      <c r="F6426" s="83">
        <v>12</v>
      </c>
      <c r="G6426" s="83">
        <v>15</v>
      </c>
      <c r="H6426" s="83">
        <v>11</v>
      </c>
      <c r="I6426" s="83">
        <v>2</v>
      </c>
      <c r="J6426" s="83">
        <v>5</v>
      </c>
      <c r="K6426" s="83">
        <v>1</v>
      </c>
      <c r="L6426" s="83">
        <v>47</v>
      </c>
      <c r="M6426" s="84">
        <v>2.4377593360995851E-2</v>
      </c>
      <c r="N6426" s="85">
        <f t="shared" si="100"/>
        <v>0</v>
      </c>
    </row>
    <row r="6427" spans="1:14" x14ac:dyDescent="0.25">
      <c r="A6427" s="1" t="s">
        <v>378</v>
      </c>
      <c r="B6427" s="1" t="s">
        <v>422</v>
      </c>
      <c r="C6427" s="1" t="s">
        <v>481</v>
      </c>
      <c r="D6427" s="83">
        <v>1</v>
      </c>
      <c r="E6427" s="83">
        <v>52</v>
      </c>
      <c r="F6427" s="83">
        <v>19</v>
      </c>
      <c r="G6427" s="83">
        <v>15</v>
      </c>
      <c r="H6427" s="83">
        <v>3</v>
      </c>
      <c r="I6427" s="83">
        <v>0</v>
      </c>
      <c r="J6427" s="83">
        <v>1</v>
      </c>
      <c r="K6427" s="83">
        <v>0</v>
      </c>
      <c r="L6427" s="83">
        <v>91</v>
      </c>
      <c r="M6427" s="84">
        <v>4.7199170124481327E-2</v>
      </c>
      <c r="N6427" s="85">
        <f t="shared" si="100"/>
        <v>0.5714285714285714</v>
      </c>
    </row>
    <row r="6428" spans="1:14" x14ac:dyDescent="0.25">
      <c r="A6428" s="1" t="s">
        <v>378</v>
      </c>
      <c r="B6428" s="1" t="s">
        <v>422</v>
      </c>
      <c r="C6428" s="1" t="s">
        <v>477</v>
      </c>
      <c r="D6428" s="83">
        <v>0</v>
      </c>
      <c r="E6428" s="83">
        <v>0</v>
      </c>
      <c r="F6428" s="83">
        <v>11</v>
      </c>
      <c r="G6428" s="83">
        <v>10</v>
      </c>
      <c r="H6428" s="83">
        <v>1</v>
      </c>
      <c r="I6428" s="83">
        <v>0</v>
      </c>
      <c r="J6428" s="83">
        <v>0</v>
      </c>
      <c r="K6428" s="83">
        <v>0</v>
      </c>
      <c r="L6428" s="83">
        <v>22</v>
      </c>
      <c r="M6428" s="84">
        <v>1.141078838174274E-2</v>
      </c>
      <c r="N6428" s="85">
        <f t="shared" si="100"/>
        <v>0</v>
      </c>
    </row>
    <row r="6429" spans="1:14" x14ac:dyDescent="0.25">
      <c r="A6429" s="1" t="s">
        <v>378</v>
      </c>
      <c r="B6429" s="1" t="s">
        <v>422</v>
      </c>
      <c r="C6429" s="1" t="s">
        <v>482</v>
      </c>
      <c r="D6429" s="83">
        <v>0</v>
      </c>
      <c r="E6429" s="83">
        <v>0</v>
      </c>
      <c r="F6429" s="83">
        <v>0</v>
      </c>
      <c r="G6429" s="83">
        <v>2</v>
      </c>
      <c r="H6429" s="83">
        <v>3</v>
      </c>
      <c r="I6429" s="83">
        <v>0</v>
      </c>
      <c r="J6429" s="83">
        <v>1</v>
      </c>
      <c r="K6429" s="83">
        <v>0</v>
      </c>
      <c r="L6429" s="83">
        <v>6</v>
      </c>
      <c r="M6429" s="84">
        <v>3.1120331950207471E-3</v>
      </c>
      <c r="N6429" s="85">
        <f t="shared" si="100"/>
        <v>0</v>
      </c>
    </row>
    <row r="6430" spans="1:14" x14ac:dyDescent="0.25">
      <c r="A6430" s="1" t="s">
        <v>378</v>
      </c>
      <c r="B6430" s="1" t="s">
        <v>422</v>
      </c>
      <c r="C6430" s="1" t="s">
        <v>478</v>
      </c>
      <c r="D6430" s="83">
        <v>0</v>
      </c>
      <c r="E6430" s="83">
        <v>0</v>
      </c>
      <c r="F6430" s="83">
        <v>8</v>
      </c>
      <c r="G6430" s="83">
        <v>6</v>
      </c>
      <c r="H6430" s="83">
        <v>3</v>
      </c>
      <c r="I6430" s="83">
        <v>0</v>
      </c>
      <c r="J6430" s="83">
        <v>0</v>
      </c>
      <c r="K6430" s="83">
        <v>0</v>
      </c>
      <c r="L6430" s="83">
        <v>17</v>
      </c>
      <c r="M6430" s="84">
        <v>8.8174273858921161E-3</v>
      </c>
      <c r="N6430" s="85">
        <f t="shared" si="100"/>
        <v>0</v>
      </c>
    </row>
    <row r="6431" spans="1:14" x14ac:dyDescent="0.25">
      <c r="A6431" s="1" t="s">
        <v>378</v>
      </c>
      <c r="B6431" s="1" t="s">
        <v>422</v>
      </c>
      <c r="C6431" s="1" t="s">
        <v>472</v>
      </c>
      <c r="D6431" s="83">
        <v>7</v>
      </c>
      <c r="E6431" s="83">
        <v>336</v>
      </c>
      <c r="F6431" s="83">
        <v>170</v>
      </c>
      <c r="G6431" s="83">
        <v>32</v>
      </c>
      <c r="H6431" s="83">
        <v>44</v>
      </c>
      <c r="I6431" s="83">
        <v>3</v>
      </c>
      <c r="J6431" s="83">
        <v>7</v>
      </c>
      <c r="K6431" s="83">
        <v>4</v>
      </c>
      <c r="L6431" s="83">
        <v>603</v>
      </c>
      <c r="M6431" s="84">
        <v>0.31275933609958512</v>
      </c>
      <c r="N6431" s="85">
        <f t="shared" si="100"/>
        <v>0.55721393034825872</v>
      </c>
    </row>
    <row r="6432" spans="1:14" x14ac:dyDescent="0.25">
      <c r="A6432" s="1" t="s">
        <v>378</v>
      </c>
      <c r="B6432" s="1" t="s">
        <v>422</v>
      </c>
      <c r="C6432" s="1" t="s">
        <v>473</v>
      </c>
      <c r="D6432" s="83">
        <v>3</v>
      </c>
      <c r="E6432" s="83">
        <v>1</v>
      </c>
      <c r="F6432" s="83">
        <v>25</v>
      </c>
      <c r="G6432" s="83">
        <v>20</v>
      </c>
      <c r="H6432" s="83">
        <v>24</v>
      </c>
      <c r="I6432" s="83">
        <v>3</v>
      </c>
      <c r="J6432" s="83">
        <v>1</v>
      </c>
      <c r="K6432" s="83">
        <v>5</v>
      </c>
      <c r="L6432" s="83">
        <v>82</v>
      </c>
      <c r="M6432" s="84">
        <v>4.2531120331950209E-2</v>
      </c>
      <c r="N6432" s="85">
        <f t="shared" si="100"/>
        <v>1.2195121951219513E-2</v>
      </c>
    </row>
    <row r="6433" spans="1:14" x14ac:dyDescent="0.25">
      <c r="A6433" s="1" t="s">
        <v>378</v>
      </c>
      <c r="B6433" s="1" t="s">
        <v>422</v>
      </c>
      <c r="C6433" s="1" t="s">
        <v>474</v>
      </c>
      <c r="D6433" s="83">
        <v>3</v>
      </c>
      <c r="E6433" s="83">
        <v>90</v>
      </c>
      <c r="F6433" s="83">
        <v>59</v>
      </c>
      <c r="G6433" s="83">
        <v>4</v>
      </c>
      <c r="H6433" s="83">
        <v>15</v>
      </c>
      <c r="I6433" s="83">
        <v>0</v>
      </c>
      <c r="J6433" s="83">
        <v>0</v>
      </c>
      <c r="K6433" s="83">
        <v>2</v>
      </c>
      <c r="L6433" s="83">
        <v>173</v>
      </c>
      <c r="M6433" s="84">
        <v>8.9730290456431536E-2</v>
      </c>
      <c r="N6433" s="85">
        <f t="shared" si="100"/>
        <v>0.52023121387283233</v>
      </c>
    </row>
    <row r="6434" spans="1:14" x14ac:dyDescent="0.25">
      <c r="A6434" s="118" t="s">
        <v>378</v>
      </c>
      <c r="B6434" s="118" t="s">
        <v>386</v>
      </c>
      <c r="C6434" s="118" t="s">
        <v>467</v>
      </c>
      <c r="D6434" s="119">
        <v>20</v>
      </c>
      <c r="E6434" s="119">
        <v>307</v>
      </c>
      <c r="F6434" s="119">
        <v>188</v>
      </c>
      <c r="G6434" s="119">
        <v>101</v>
      </c>
      <c r="H6434" s="119">
        <v>99</v>
      </c>
      <c r="I6434" s="119">
        <v>15</v>
      </c>
      <c r="J6434" s="119">
        <v>21</v>
      </c>
      <c r="K6434" s="119">
        <v>48</v>
      </c>
      <c r="L6434" s="119">
        <v>799</v>
      </c>
      <c r="M6434" s="120">
        <v>1</v>
      </c>
      <c r="N6434" s="117">
        <f t="shared" si="100"/>
        <v>0.38423028785982477</v>
      </c>
    </row>
    <row r="6435" spans="1:14" x14ac:dyDescent="0.25">
      <c r="A6435" s="1" t="s">
        <v>378</v>
      </c>
      <c r="B6435" s="1" t="s">
        <v>386</v>
      </c>
      <c r="C6435" s="1" t="s">
        <v>468</v>
      </c>
      <c r="D6435" s="83">
        <v>9</v>
      </c>
      <c r="E6435" s="83">
        <v>106</v>
      </c>
      <c r="F6435" s="83">
        <v>43</v>
      </c>
      <c r="G6435" s="83">
        <v>4</v>
      </c>
      <c r="H6435" s="83">
        <v>17</v>
      </c>
      <c r="I6435" s="83">
        <v>1</v>
      </c>
      <c r="J6435" s="83">
        <v>2</v>
      </c>
      <c r="K6435" s="83">
        <v>0</v>
      </c>
      <c r="L6435" s="83">
        <v>182</v>
      </c>
      <c r="M6435" s="84">
        <v>0.22778473091364199</v>
      </c>
      <c r="N6435" s="85">
        <f t="shared" si="100"/>
        <v>0.58241758241758246</v>
      </c>
    </row>
    <row r="6436" spans="1:14" x14ac:dyDescent="0.25">
      <c r="A6436" s="1" t="s">
        <v>378</v>
      </c>
      <c r="B6436" s="1" t="s">
        <v>386</v>
      </c>
      <c r="C6436" s="1" t="s">
        <v>475</v>
      </c>
      <c r="D6436" s="83">
        <v>0</v>
      </c>
      <c r="E6436" s="83">
        <v>0</v>
      </c>
      <c r="F6436" s="83">
        <v>5</v>
      </c>
      <c r="G6436" s="83">
        <v>1</v>
      </c>
      <c r="H6436" s="83">
        <v>4</v>
      </c>
      <c r="I6436" s="83">
        <v>1</v>
      </c>
      <c r="J6436" s="83">
        <v>0</v>
      </c>
      <c r="K6436" s="83">
        <v>1</v>
      </c>
      <c r="L6436" s="83">
        <v>12</v>
      </c>
      <c r="M6436" s="84">
        <v>1.501877346683354E-2</v>
      </c>
      <c r="N6436" s="85">
        <f t="shared" si="100"/>
        <v>0</v>
      </c>
    </row>
    <row r="6437" spans="1:14" x14ac:dyDescent="0.25">
      <c r="A6437" s="1" t="s">
        <v>378</v>
      </c>
      <c r="B6437" s="1" t="s">
        <v>386</v>
      </c>
      <c r="C6437" s="1" t="s">
        <v>479</v>
      </c>
      <c r="D6437" s="83">
        <v>0</v>
      </c>
      <c r="E6437" s="83">
        <v>0</v>
      </c>
      <c r="F6437" s="83">
        <v>0</v>
      </c>
      <c r="G6437" s="83">
        <v>1</v>
      </c>
      <c r="H6437" s="83">
        <v>1</v>
      </c>
      <c r="I6437" s="83">
        <v>2</v>
      </c>
      <c r="J6437" s="83">
        <v>0</v>
      </c>
      <c r="K6437" s="83">
        <v>2</v>
      </c>
      <c r="L6437" s="83">
        <v>6</v>
      </c>
      <c r="M6437" s="84">
        <v>7.5093867334167707E-3</v>
      </c>
      <c r="N6437" s="85">
        <f t="shared" si="100"/>
        <v>0</v>
      </c>
    </row>
    <row r="6438" spans="1:14" x14ac:dyDescent="0.25">
      <c r="A6438" s="1" t="s">
        <v>378</v>
      </c>
      <c r="B6438" s="1" t="s">
        <v>386</v>
      </c>
      <c r="C6438" s="1" t="s">
        <v>480</v>
      </c>
      <c r="D6438" s="83">
        <v>0</v>
      </c>
      <c r="E6438" s="83">
        <v>0</v>
      </c>
      <c r="F6438" s="83">
        <v>0</v>
      </c>
      <c r="G6438" s="83">
        <v>0</v>
      </c>
      <c r="H6438" s="83">
        <v>1</v>
      </c>
      <c r="I6438" s="83">
        <v>0</v>
      </c>
      <c r="J6438" s="83">
        <v>2</v>
      </c>
      <c r="K6438" s="83">
        <v>4</v>
      </c>
      <c r="L6438" s="83">
        <v>7</v>
      </c>
      <c r="M6438" s="84">
        <v>8.7609511889862324E-3</v>
      </c>
      <c r="N6438" s="85">
        <f t="shared" si="100"/>
        <v>0</v>
      </c>
    </row>
    <row r="6439" spans="1:14" x14ac:dyDescent="0.25">
      <c r="A6439" s="1" t="s">
        <v>378</v>
      </c>
      <c r="B6439" s="1" t="s">
        <v>386</v>
      </c>
      <c r="C6439" s="1" t="s">
        <v>476</v>
      </c>
      <c r="D6439" s="83">
        <v>0</v>
      </c>
      <c r="E6439" s="83">
        <v>0</v>
      </c>
      <c r="F6439" s="83">
        <v>0</v>
      </c>
      <c r="G6439" s="83">
        <v>1</v>
      </c>
      <c r="H6439" s="83">
        <v>1</v>
      </c>
      <c r="I6439" s="83">
        <v>0</v>
      </c>
      <c r="J6439" s="83">
        <v>2</v>
      </c>
      <c r="K6439" s="83">
        <v>0</v>
      </c>
      <c r="L6439" s="83">
        <v>4</v>
      </c>
      <c r="M6439" s="84">
        <v>5.0062578222778466E-3</v>
      </c>
      <c r="N6439" s="85">
        <f t="shared" si="100"/>
        <v>0</v>
      </c>
    </row>
    <row r="6440" spans="1:14" x14ac:dyDescent="0.25">
      <c r="A6440" s="1" t="s">
        <v>378</v>
      </c>
      <c r="B6440" s="1" t="s">
        <v>386</v>
      </c>
      <c r="C6440" s="1" t="s">
        <v>469</v>
      </c>
      <c r="D6440" s="83">
        <v>1</v>
      </c>
      <c r="E6440" s="83">
        <v>1</v>
      </c>
      <c r="F6440" s="83">
        <v>42</v>
      </c>
      <c r="G6440" s="83">
        <v>39</v>
      </c>
      <c r="H6440" s="83">
        <v>32</v>
      </c>
      <c r="I6440" s="83">
        <v>5</v>
      </c>
      <c r="J6440" s="83">
        <v>10</v>
      </c>
      <c r="K6440" s="83">
        <v>11</v>
      </c>
      <c r="L6440" s="83">
        <v>141</v>
      </c>
      <c r="M6440" s="84">
        <v>0.17647058823529421</v>
      </c>
      <c r="N6440" s="85">
        <f t="shared" si="100"/>
        <v>7.0921985815602835E-3</v>
      </c>
    </row>
    <row r="6441" spans="1:14" x14ac:dyDescent="0.25">
      <c r="A6441" s="1" t="s">
        <v>378</v>
      </c>
      <c r="B6441" s="1" t="s">
        <v>386</v>
      </c>
      <c r="C6441" s="1" t="s">
        <v>470</v>
      </c>
      <c r="D6441" s="83">
        <v>0</v>
      </c>
      <c r="E6441" s="83">
        <v>0</v>
      </c>
      <c r="F6441" s="83">
        <v>0</v>
      </c>
      <c r="G6441" s="83">
        <v>9</v>
      </c>
      <c r="H6441" s="83">
        <v>2</v>
      </c>
      <c r="I6441" s="83">
        <v>1</v>
      </c>
      <c r="J6441" s="83">
        <v>4</v>
      </c>
      <c r="K6441" s="83">
        <v>22</v>
      </c>
      <c r="L6441" s="83">
        <v>38</v>
      </c>
      <c r="M6441" s="84">
        <v>4.7559449311639551E-2</v>
      </c>
      <c r="N6441" s="85">
        <f t="shared" si="100"/>
        <v>0</v>
      </c>
    </row>
    <row r="6442" spans="1:14" x14ac:dyDescent="0.25">
      <c r="A6442" s="1" t="s">
        <v>378</v>
      </c>
      <c r="B6442" s="1" t="s">
        <v>386</v>
      </c>
      <c r="C6442" s="1" t="s">
        <v>471</v>
      </c>
      <c r="D6442" s="83">
        <v>0</v>
      </c>
      <c r="E6442" s="83">
        <v>1</v>
      </c>
      <c r="F6442" s="83">
        <v>4</v>
      </c>
      <c r="G6442" s="83">
        <v>4</v>
      </c>
      <c r="H6442" s="83">
        <v>6</v>
      </c>
      <c r="I6442" s="83">
        <v>0</v>
      </c>
      <c r="J6442" s="83">
        <v>0</v>
      </c>
      <c r="K6442" s="83">
        <v>0</v>
      </c>
      <c r="L6442" s="83">
        <v>15</v>
      </c>
      <c r="M6442" s="84">
        <v>1.8773466833541929E-2</v>
      </c>
      <c r="N6442" s="85">
        <f t="shared" si="100"/>
        <v>6.6666666666666666E-2</v>
      </c>
    </row>
    <row r="6443" spans="1:14" x14ac:dyDescent="0.25">
      <c r="A6443" s="1" t="s">
        <v>378</v>
      </c>
      <c r="B6443" s="1" t="s">
        <v>386</v>
      </c>
      <c r="C6443" s="1" t="s">
        <v>481</v>
      </c>
      <c r="D6443" s="83">
        <v>0</v>
      </c>
      <c r="E6443" s="83">
        <v>24</v>
      </c>
      <c r="F6443" s="83">
        <v>3</v>
      </c>
      <c r="G6443" s="83">
        <v>6</v>
      </c>
      <c r="H6443" s="83">
        <v>5</v>
      </c>
      <c r="I6443" s="83">
        <v>0</v>
      </c>
      <c r="J6443" s="83">
        <v>0</v>
      </c>
      <c r="K6443" s="83">
        <v>0</v>
      </c>
      <c r="L6443" s="83">
        <v>38</v>
      </c>
      <c r="M6443" s="84">
        <v>4.7559449311639551E-2</v>
      </c>
      <c r="N6443" s="85">
        <f t="shared" si="100"/>
        <v>0.63157894736842102</v>
      </c>
    </row>
    <row r="6444" spans="1:14" x14ac:dyDescent="0.25">
      <c r="A6444" s="1" t="s">
        <v>378</v>
      </c>
      <c r="B6444" s="1" t="s">
        <v>386</v>
      </c>
      <c r="C6444" s="1" t="s">
        <v>477</v>
      </c>
      <c r="D6444" s="83">
        <v>0</v>
      </c>
      <c r="E6444" s="83">
        <v>0</v>
      </c>
      <c r="F6444" s="83">
        <v>4</v>
      </c>
      <c r="G6444" s="83">
        <v>4</v>
      </c>
      <c r="H6444" s="83">
        <v>0</v>
      </c>
      <c r="I6444" s="83">
        <v>1</v>
      </c>
      <c r="J6444" s="83">
        <v>0</v>
      </c>
      <c r="K6444" s="83">
        <v>0</v>
      </c>
      <c r="L6444" s="83">
        <v>9</v>
      </c>
      <c r="M6444" s="84">
        <v>1.1264080100125161E-2</v>
      </c>
      <c r="N6444" s="85">
        <f t="shared" si="100"/>
        <v>0</v>
      </c>
    </row>
    <row r="6445" spans="1:14" x14ac:dyDescent="0.25">
      <c r="A6445" s="1" t="s">
        <v>378</v>
      </c>
      <c r="B6445" s="1" t="s">
        <v>386</v>
      </c>
      <c r="C6445" s="1" t="s">
        <v>482</v>
      </c>
      <c r="D6445" s="83">
        <v>0</v>
      </c>
      <c r="E6445" s="83">
        <v>0</v>
      </c>
      <c r="F6445" s="83">
        <v>0</v>
      </c>
      <c r="G6445" s="83">
        <v>0</v>
      </c>
      <c r="H6445" s="83">
        <v>1</v>
      </c>
      <c r="I6445" s="83">
        <v>1</v>
      </c>
      <c r="J6445" s="83">
        <v>0</v>
      </c>
      <c r="K6445" s="83">
        <v>0</v>
      </c>
      <c r="L6445" s="83">
        <v>2</v>
      </c>
      <c r="M6445" s="84">
        <v>2.5031289111389242E-3</v>
      </c>
      <c r="N6445" s="85">
        <f t="shared" si="100"/>
        <v>0</v>
      </c>
    </row>
    <row r="6446" spans="1:14" x14ac:dyDescent="0.25">
      <c r="A6446" s="1" t="s">
        <v>378</v>
      </c>
      <c r="B6446" s="1" t="s">
        <v>386</v>
      </c>
      <c r="C6446" s="1" t="s">
        <v>478</v>
      </c>
      <c r="D6446" s="83">
        <v>1</v>
      </c>
      <c r="E6446" s="83">
        <v>0</v>
      </c>
      <c r="F6446" s="83">
        <v>5</v>
      </c>
      <c r="G6446" s="83">
        <v>2</v>
      </c>
      <c r="H6446" s="83">
        <v>0</v>
      </c>
      <c r="I6446" s="83">
        <v>1</v>
      </c>
      <c r="J6446" s="83">
        <v>0</v>
      </c>
      <c r="K6446" s="83">
        <v>0</v>
      </c>
      <c r="L6446" s="83">
        <v>9</v>
      </c>
      <c r="M6446" s="84">
        <v>1.1264080100125161E-2</v>
      </c>
      <c r="N6446" s="85">
        <f t="shared" si="100"/>
        <v>0</v>
      </c>
    </row>
    <row r="6447" spans="1:14" x14ac:dyDescent="0.25">
      <c r="A6447" s="1" t="s">
        <v>378</v>
      </c>
      <c r="B6447" s="1" t="s">
        <v>386</v>
      </c>
      <c r="C6447" s="1" t="s">
        <v>472</v>
      </c>
      <c r="D6447" s="83">
        <v>7</v>
      </c>
      <c r="E6447" s="83">
        <v>139</v>
      </c>
      <c r="F6447" s="83">
        <v>62</v>
      </c>
      <c r="G6447" s="83">
        <v>16</v>
      </c>
      <c r="H6447" s="83">
        <v>19</v>
      </c>
      <c r="I6447" s="83">
        <v>1</v>
      </c>
      <c r="J6447" s="83">
        <v>0</v>
      </c>
      <c r="K6447" s="83">
        <v>2</v>
      </c>
      <c r="L6447" s="83">
        <v>246</v>
      </c>
      <c r="M6447" s="84">
        <v>0.30788485607008759</v>
      </c>
      <c r="N6447" s="85">
        <f t="shared" si="100"/>
        <v>0.56504065040650409</v>
      </c>
    </row>
    <row r="6448" spans="1:14" x14ac:dyDescent="0.25">
      <c r="A6448" s="1" t="s">
        <v>378</v>
      </c>
      <c r="B6448" s="1" t="s">
        <v>386</v>
      </c>
      <c r="C6448" s="1" t="s">
        <v>473</v>
      </c>
      <c r="D6448" s="83">
        <v>2</v>
      </c>
      <c r="E6448" s="83">
        <v>0</v>
      </c>
      <c r="F6448" s="83">
        <v>9</v>
      </c>
      <c r="G6448" s="83">
        <v>9</v>
      </c>
      <c r="H6448" s="83">
        <v>9</v>
      </c>
      <c r="I6448" s="83">
        <v>1</v>
      </c>
      <c r="J6448" s="83">
        <v>1</v>
      </c>
      <c r="K6448" s="83">
        <v>6</v>
      </c>
      <c r="L6448" s="83">
        <v>37</v>
      </c>
      <c r="M6448" s="84">
        <v>4.630788485607009E-2</v>
      </c>
      <c r="N6448" s="85">
        <f t="shared" si="100"/>
        <v>0</v>
      </c>
    </row>
    <row r="6449" spans="1:14" x14ac:dyDescent="0.25">
      <c r="A6449" s="1" t="s">
        <v>378</v>
      </c>
      <c r="B6449" s="1" t="s">
        <v>386</v>
      </c>
      <c r="C6449" s="1" t="s">
        <v>474</v>
      </c>
      <c r="D6449" s="83">
        <v>0</v>
      </c>
      <c r="E6449" s="83">
        <v>36</v>
      </c>
      <c r="F6449" s="83">
        <v>11</v>
      </c>
      <c r="G6449" s="83">
        <v>5</v>
      </c>
      <c r="H6449" s="83">
        <v>1</v>
      </c>
      <c r="I6449" s="83">
        <v>0</v>
      </c>
      <c r="J6449" s="83">
        <v>0</v>
      </c>
      <c r="K6449" s="83">
        <v>0</v>
      </c>
      <c r="L6449" s="83">
        <v>53</v>
      </c>
      <c r="M6449" s="84">
        <v>6.6332916145181484E-2</v>
      </c>
      <c r="N6449" s="85">
        <f t="shared" si="100"/>
        <v>0.67924528301886788</v>
      </c>
    </row>
    <row r="6450" spans="1:14" x14ac:dyDescent="0.25">
      <c r="A6450" s="118" t="s">
        <v>378</v>
      </c>
      <c r="B6450" s="118" t="s">
        <v>412</v>
      </c>
      <c r="C6450" s="118" t="s">
        <v>467</v>
      </c>
      <c r="D6450" s="119">
        <v>240</v>
      </c>
      <c r="E6450" s="119">
        <v>556</v>
      </c>
      <c r="F6450" s="119">
        <v>586</v>
      </c>
      <c r="G6450" s="119">
        <v>309</v>
      </c>
      <c r="H6450" s="119">
        <v>344</v>
      </c>
      <c r="I6450" s="119">
        <v>60</v>
      </c>
      <c r="J6450" s="119">
        <v>99</v>
      </c>
      <c r="K6450" s="119">
        <v>63</v>
      </c>
      <c r="L6450" s="119">
        <v>2257</v>
      </c>
      <c r="M6450" s="120">
        <v>1</v>
      </c>
      <c r="N6450" s="117">
        <f t="shared" si="100"/>
        <v>0.24634470536109881</v>
      </c>
    </row>
    <row r="6451" spans="1:14" x14ac:dyDescent="0.25">
      <c r="A6451" s="1" t="s">
        <v>378</v>
      </c>
      <c r="B6451" s="1" t="s">
        <v>412</v>
      </c>
      <c r="C6451" s="1" t="s">
        <v>468</v>
      </c>
      <c r="D6451" s="83">
        <v>58</v>
      </c>
      <c r="E6451" s="83">
        <v>151</v>
      </c>
      <c r="F6451" s="83">
        <v>119</v>
      </c>
      <c r="G6451" s="83">
        <v>17</v>
      </c>
      <c r="H6451" s="83">
        <v>45</v>
      </c>
      <c r="I6451" s="83">
        <v>0</v>
      </c>
      <c r="J6451" s="83">
        <v>3</v>
      </c>
      <c r="K6451" s="83">
        <v>1</v>
      </c>
      <c r="L6451" s="83">
        <v>394</v>
      </c>
      <c r="M6451" s="84">
        <v>0.1745680106335844</v>
      </c>
      <c r="N6451" s="85">
        <f t="shared" si="100"/>
        <v>0.38324873096446699</v>
      </c>
    </row>
    <row r="6452" spans="1:14" x14ac:dyDescent="0.25">
      <c r="A6452" s="1" t="s">
        <v>378</v>
      </c>
      <c r="B6452" s="1" t="s">
        <v>412</v>
      </c>
      <c r="C6452" s="1" t="s">
        <v>475</v>
      </c>
      <c r="D6452" s="83">
        <v>3</v>
      </c>
      <c r="E6452" s="83">
        <v>0</v>
      </c>
      <c r="F6452" s="83">
        <v>18</v>
      </c>
      <c r="G6452" s="83">
        <v>14</v>
      </c>
      <c r="H6452" s="83">
        <v>8</v>
      </c>
      <c r="I6452" s="83">
        <v>0</v>
      </c>
      <c r="J6452" s="83">
        <v>3</v>
      </c>
      <c r="K6452" s="83">
        <v>1</v>
      </c>
      <c r="L6452" s="83">
        <v>47</v>
      </c>
      <c r="M6452" s="84">
        <v>2.0824102791315909E-2</v>
      </c>
      <c r="N6452" s="85">
        <f t="shared" si="100"/>
        <v>0</v>
      </c>
    </row>
    <row r="6453" spans="1:14" x14ac:dyDescent="0.25">
      <c r="A6453" s="1" t="s">
        <v>378</v>
      </c>
      <c r="B6453" s="1" t="s">
        <v>412</v>
      </c>
      <c r="C6453" s="1" t="s">
        <v>479</v>
      </c>
      <c r="D6453" s="83">
        <v>1</v>
      </c>
      <c r="E6453" s="83">
        <v>0</v>
      </c>
      <c r="F6453" s="83">
        <v>0</v>
      </c>
      <c r="G6453" s="83">
        <v>6</v>
      </c>
      <c r="H6453" s="83">
        <v>7</v>
      </c>
      <c r="I6453" s="83">
        <v>1</v>
      </c>
      <c r="J6453" s="83">
        <v>5</v>
      </c>
      <c r="K6453" s="83">
        <v>2</v>
      </c>
      <c r="L6453" s="83">
        <v>22</v>
      </c>
      <c r="M6453" s="84">
        <v>9.7474523704031892E-3</v>
      </c>
      <c r="N6453" s="85">
        <f t="shared" si="100"/>
        <v>0</v>
      </c>
    </row>
    <row r="6454" spans="1:14" x14ac:dyDescent="0.25">
      <c r="A6454" s="1" t="s">
        <v>378</v>
      </c>
      <c r="B6454" s="1" t="s">
        <v>412</v>
      </c>
      <c r="C6454" s="1" t="s">
        <v>480</v>
      </c>
      <c r="D6454" s="83">
        <v>0</v>
      </c>
      <c r="E6454" s="83">
        <v>0</v>
      </c>
      <c r="F6454" s="83">
        <v>0</v>
      </c>
      <c r="G6454" s="83">
        <v>0</v>
      </c>
      <c r="H6454" s="83">
        <v>2</v>
      </c>
      <c r="I6454" s="83">
        <v>0</v>
      </c>
      <c r="J6454" s="83">
        <v>5</v>
      </c>
      <c r="K6454" s="83">
        <v>3</v>
      </c>
      <c r="L6454" s="83">
        <v>10</v>
      </c>
      <c r="M6454" s="84">
        <v>4.4306601683650861E-3</v>
      </c>
      <c r="N6454" s="85">
        <f t="shared" si="100"/>
        <v>0</v>
      </c>
    </row>
    <row r="6455" spans="1:14" x14ac:dyDescent="0.25">
      <c r="A6455" s="1" t="s">
        <v>378</v>
      </c>
      <c r="B6455" s="1" t="s">
        <v>412</v>
      </c>
      <c r="C6455" s="1" t="s">
        <v>476</v>
      </c>
      <c r="D6455" s="83">
        <v>1</v>
      </c>
      <c r="E6455" s="83">
        <v>1</v>
      </c>
      <c r="F6455" s="83">
        <v>0</v>
      </c>
      <c r="G6455" s="83">
        <v>7</v>
      </c>
      <c r="H6455" s="83">
        <v>8</v>
      </c>
      <c r="I6455" s="83">
        <v>1</v>
      </c>
      <c r="J6455" s="83">
        <v>1</v>
      </c>
      <c r="K6455" s="83">
        <v>1</v>
      </c>
      <c r="L6455" s="83">
        <v>20</v>
      </c>
      <c r="M6455" s="84">
        <v>8.8613203367301722E-3</v>
      </c>
      <c r="N6455" s="85">
        <f t="shared" si="100"/>
        <v>0.05</v>
      </c>
    </row>
    <row r="6456" spans="1:14" x14ac:dyDescent="0.25">
      <c r="A6456" s="1" t="s">
        <v>378</v>
      </c>
      <c r="B6456" s="1" t="s">
        <v>412</v>
      </c>
      <c r="C6456" s="1" t="s">
        <v>469</v>
      </c>
      <c r="D6456" s="83">
        <v>26</v>
      </c>
      <c r="E6456" s="83">
        <v>2</v>
      </c>
      <c r="F6456" s="83">
        <v>165</v>
      </c>
      <c r="G6456" s="83">
        <v>133</v>
      </c>
      <c r="H6456" s="83">
        <v>140</v>
      </c>
      <c r="I6456" s="83">
        <v>26</v>
      </c>
      <c r="J6456" s="83">
        <v>39</v>
      </c>
      <c r="K6456" s="83">
        <v>33</v>
      </c>
      <c r="L6456" s="83">
        <v>564</v>
      </c>
      <c r="M6456" s="84">
        <v>0.2498892334957909</v>
      </c>
      <c r="N6456" s="85">
        <f t="shared" si="100"/>
        <v>3.5460992907801418E-3</v>
      </c>
    </row>
    <row r="6457" spans="1:14" x14ac:dyDescent="0.25">
      <c r="A6457" s="1" t="s">
        <v>378</v>
      </c>
      <c r="B6457" s="1" t="s">
        <v>412</v>
      </c>
      <c r="C6457" s="1" t="s">
        <v>470</v>
      </c>
      <c r="D6457" s="83">
        <v>3</v>
      </c>
      <c r="E6457" s="83">
        <v>4</v>
      </c>
      <c r="F6457" s="83">
        <v>1</v>
      </c>
      <c r="G6457" s="83">
        <v>37</v>
      </c>
      <c r="H6457" s="83">
        <v>37</v>
      </c>
      <c r="I6457" s="83">
        <v>25</v>
      </c>
      <c r="J6457" s="83">
        <v>34</v>
      </c>
      <c r="K6457" s="83">
        <v>17</v>
      </c>
      <c r="L6457" s="83">
        <v>158</v>
      </c>
      <c r="M6457" s="84">
        <v>7.0004430660168371E-2</v>
      </c>
      <c r="N6457" s="85">
        <f t="shared" si="100"/>
        <v>2.5316455696202531E-2</v>
      </c>
    </row>
    <row r="6458" spans="1:14" x14ac:dyDescent="0.25">
      <c r="A6458" s="1" t="s">
        <v>378</v>
      </c>
      <c r="B6458" s="1" t="s">
        <v>412</v>
      </c>
      <c r="C6458" s="1" t="s">
        <v>471</v>
      </c>
      <c r="D6458" s="83">
        <v>7</v>
      </c>
      <c r="E6458" s="83">
        <v>1</v>
      </c>
      <c r="F6458" s="83">
        <v>20</v>
      </c>
      <c r="G6458" s="83">
        <v>15</v>
      </c>
      <c r="H6458" s="83">
        <v>8</v>
      </c>
      <c r="I6458" s="83">
        <v>1</v>
      </c>
      <c r="J6458" s="83">
        <v>4</v>
      </c>
      <c r="K6458" s="83">
        <v>1</v>
      </c>
      <c r="L6458" s="83">
        <v>57</v>
      </c>
      <c r="M6458" s="84">
        <v>2.5254762959680991E-2</v>
      </c>
      <c r="N6458" s="85">
        <f t="shared" si="100"/>
        <v>1.7543859649122806E-2</v>
      </c>
    </row>
    <row r="6459" spans="1:14" x14ac:dyDescent="0.25">
      <c r="A6459" s="1" t="s">
        <v>378</v>
      </c>
      <c r="B6459" s="1" t="s">
        <v>412</v>
      </c>
      <c r="C6459" s="1" t="s">
        <v>481</v>
      </c>
      <c r="D6459" s="83">
        <v>12</v>
      </c>
      <c r="E6459" s="83">
        <v>36</v>
      </c>
      <c r="F6459" s="83">
        <v>31</v>
      </c>
      <c r="G6459" s="83">
        <v>13</v>
      </c>
      <c r="H6459" s="83">
        <v>4</v>
      </c>
      <c r="I6459" s="83">
        <v>0</v>
      </c>
      <c r="J6459" s="83">
        <v>2</v>
      </c>
      <c r="K6459" s="83">
        <v>0</v>
      </c>
      <c r="L6459" s="83">
        <v>98</v>
      </c>
      <c r="M6459" s="84">
        <v>4.3420469649977853E-2</v>
      </c>
      <c r="N6459" s="85">
        <f t="shared" si="100"/>
        <v>0.36734693877551022</v>
      </c>
    </row>
    <row r="6460" spans="1:14" x14ac:dyDescent="0.25">
      <c r="A6460" s="1" t="s">
        <v>378</v>
      </c>
      <c r="B6460" s="1" t="s">
        <v>412</v>
      </c>
      <c r="C6460" s="1" t="s">
        <v>477</v>
      </c>
      <c r="D6460" s="83">
        <v>2</v>
      </c>
      <c r="E6460" s="83">
        <v>1</v>
      </c>
      <c r="F6460" s="83">
        <v>8</v>
      </c>
      <c r="G6460" s="83">
        <v>1</v>
      </c>
      <c r="H6460" s="83">
        <v>3</v>
      </c>
      <c r="I6460" s="83">
        <v>0</v>
      </c>
      <c r="J6460" s="83">
        <v>0</v>
      </c>
      <c r="K6460" s="83">
        <v>1</v>
      </c>
      <c r="L6460" s="83">
        <v>16</v>
      </c>
      <c r="M6460" s="84">
        <v>7.0890562693841381E-3</v>
      </c>
      <c r="N6460" s="85">
        <f t="shared" si="100"/>
        <v>6.25E-2</v>
      </c>
    </row>
    <row r="6461" spans="1:14" x14ac:dyDescent="0.25">
      <c r="A6461" s="1" t="s">
        <v>378</v>
      </c>
      <c r="B6461" s="1" t="s">
        <v>412</v>
      </c>
      <c r="C6461" s="1" t="s">
        <v>482</v>
      </c>
      <c r="D6461" s="83">
        <v>2</v>
      </c>
      <c r="E6461" s="83">
        <v>0</v>
      </c>
      <c r="F6461" s="83">
        <v>0</v>
      </c>
      <c r="G6461" s="83">
        <v>3</v>
      </c>
      <c r="H6461" s="83">
        <v>1</v>
      </c>
      <c r="I6461" s="83">
        <v>1</v>
      </c>
      <c r="J6461" s="83">
        <v>1</v>
      </c>
      <c r="K6461" s="83">
        <v>0</v>
      </c>
      <c r="L6461" s="83">
        <v>8</v>
      </c>
      <c r="M6461" s="84">
        <v>3.544528134692069E-3</v>
      </c>
      <c r="N6461" s="85">
        <f t="shared" si="100"/>
        <v>0</v>
      </c>
    </row>
    <row r="6462" spans="1:14" x14ac:dyDescent="0.25">
      <c r="A6462" s="1" t="s">
        <v>378</v>
      </c>
      <c r="B6462" s="1" t="s">
        <v>412</v>
      </c>
      <c r="C6462" s="1" t="s">
        <v>478</v>
      </c>
      <c r="D6462" s="83">
        <v>3</v>
      </c>
      <c r="E6462" s="83">
        <v>0</v>
      </c>
      <c r="F6462" s="83">
        <v>5</v>
      </c>
      <c r="G6462" s="83">
        <v>8</v>
      </c>
      <c r="H6462" s="83">
        <v>5</v>
      </c>
      <c r="I6462" s="83">
        <v>0</v>
      </c>
      <c r="J6462" s="83">
        <v>0</v>
      </c>
      <c r="K6462" s="83">
        <v>0</v>
      </c>
      <c r="L6462" s="83">
        <v>21</v>
      </c>
      <c r="M6462" s="84">
        <v>9.3043863535666807E-3</v>
      </c>
      <c r="N6462" s="85">
        <f t="shared" si="100"/>
        <v>0</v>
      </c>
    </row>
    <row r="6463" spans="1:14" x14ac:dyDescent="0.25">
      <c r="A6463" s="1" t="s">
        <v>378</v>
      </c>
      <c r="B6463" s="1" t="s">
        <v>412</v>
      </c>
      <c r="C6463" s="1" t="s">
        <v>472</v>
      </c>
      <c r="D6463" s="83">
        <v>97</v>
      </c>
      <c r="E6463" s="83">
        <v>285</v>
      </c>
      <c r="F6463" s="83">
        <v>141</v>
      </c>
      <c r="G6463" s="83">
        <v>30</v>
      </c>
      <c r="H6463" s="83">
        <v>35</v>
      </c>
      <c r="I6463" s="83">
        <v>1</v>
      </c>
      <c r="J6463" s="83">
        <v>1</v>
      </c>
      <c r="K6463" s="83">
        <v>2</v>
      </c>
      <c r="L6463" s="83">
        <v>592</v>
      </c>
      <c r="M6463" s="84">
        <v>0.26229508196721307</v>
      </c>
      <c r="N6463" s="85">
        <f t="shared" si="100"/>
        <v>0.48141891891891891</v>
      </c>
    </row>
    <row r="6464" spans="1:14" x14ac:dyDescent="0.25">
      <c r="A6464" s="1" t="s">
        <v>378</v>
      </c>
      <c r="B6464" s="1" t="s">
        <v>412</v>
      </c>
      <c r="C6464" s="1" t="s">
        <v>473</v>
      </c>
      <c r="D6464" s="83">
        <v>13</v>
      </c>
      <c r="E6464" s="83">
        <v>1</v>
      </c>
      <c r="F6464" s="83">
        <v>34</v>
      </c>
      <c r="G6464" s="83">
        <v>19</v>
      </c>
      <c r="H6464" s="83">
        <v>33</v>
      </c>
      <c r="I6464" s="83">
        <v>3</v>
      </c>
      <c r="J6464" s="83">
        <v>1</v>
      </c>
      <c r="K6464" s="83">
        <v>1</v>
      </c>
      <c r="L6464" s="83">
        <v>105</v>
      </c>
      <c r="M6464" s="84">
        <v>4.652193176783341E-2</v>
      </c>
      <c r="N6464" s="85">
        <f t="shared" si="100"/>
        <v>9.5238095238095247E-3</v>
      </c>
    </row>
    <row r="6465" spans="1:14" x14ac:dyDescent="0.25">
      <c r="A6465" s="1" t="s">
        <v>378</v>
      </c>
      <c r="B6465" s="1" t="s">
        <v>412</v>
      </c>
      <c r="C6465" s="1" t="s">
        <v>474</v>
      </c>
      <c r="D6465" s="83">
        <v>12</v>
      </c>
      <c r="E6465" s="83">
        <v>74</v>
      </c>
      <c r="F6465" s="83">
        <v>44</v>
      </c>
      <c r="G6465" s="83">
        <v>6</v>
      </c>
      <c r="H6465" s="83">
        <v>8</v>
      </c>
      <c r="I6465" s="83">
        <v>1</v>
      </c>
      <c r="J6465" s="83">
        <v>0</v>
      </c>
      <c r="K6465" s="83">
        <v>0</v>
      </c>
      <c r="L6465" s="83">
        <v>145</v>
      </c>
      <c r="M6465" s="84">
        <v>6.4244572441293751E-2</v>
      </c>
      <c r="N6465" s="85">
        <f t="shared" si="100"/>
        <v>0.51034482758620692</v>
      </c>
    </row>
    <row r="6466" spans="1:14" x14ac:dyDescent="0.25">
      <c r="A6466" s="118" t="s">
        <v>378</v>
      </c>
      <c r="B6466" s="118" t="s">
        <v>413</v>
      </c>
      <c r="C6466" s="118" t="s">
        <v>467</v>
      </c>
      <c r="D6466" s="119">
        <v>23</v>
      </c>
      <c r="E6466" s="119">
        <v>444</v>
      </c>
      <c r="F6466" s="119">
        <v>388</v>
      </c>
      <c r="G6466" s="119">
        <v>224</v>
      </c>
      <c r="H6466" s="119">
        <v>226</v>
      </c>
      <c r="I6466" s="119">
        <v>36</v>
      </c>
      <c r="J6466" s="119">
        <v>33</v>
      </c>
      <c r="K6466" s="119">
        <v>16</v>
      </c>
      <c r="L6466" s="119">
        <v>1390</v>
      </c>
      <c r="M6466" s="120">
        <v>1</v>
      </c>
      <c r="N6466" s="117">
        <f t="shared" si="100"/>
        <v>0.31942446043165468</v>
      </c>
    </row>
    <row r="6467" spans="1:14" x14ac:dyDescent="0.25">
      <c r="A6467" s="1" t="s">
        <v>378</v>
      </c>
      <c r="B6467" s="1" t="s">
        <v>413</v>
      </c>
      <c r="C6467" s="1" t="s">
        <v>468</v>
      </c>
      <c r="D6467" s="83">
        <v>5</v>
      </c>
      <c r="E6467" s="83">
        <v>114</v>
      </c>
      <c r="F6467" s="83">
        <v>68</v>
      </c>
      <c r="G6467" s="83">
        <v>15</v>
      </c>
      <c r="H6467" s="83">
        <v>16</v>
      </c>
      <c r="I6467" s="83">
        <v>0</v>
      </c>
      <c r="J6467" s="83">
        <v>0</v>
      </c>
      <c r="K6467" s="83">
        <v>0</v>
      </c>
      <c r="L6467" s="83">
        <v>218</v>
      </c>
      <c r="M6467" s="84">
        <v>0.15683453237410069</v>
      </c>
      <c r="N6467" s="85">
        <f t="shared" si="100"/>
        <v>0.52293577981651373</v>
      </c>
    </row>
    <row r="6468" spans="1:14" x14ac:dyDescent="0.25">
      <c r="A6468" s="1" t="s">
        <v>378</v>
      </c>
      <c r="B6468" s="1" t="s">
        <v>413</v>
      </c>
      <c r="C6468" s="1" t="s">
        <v>475</v>
      </c>
      <c r="D6468" s="83">
        <v>0</v>
      </c>
      <c r="E6468" s="83">
        <v>1</v>
      </c>
      <c r="F6468" s="83">
        <v>13</v>
      </c>
      <c r="G6468" s="83">
        <v>10</v>
      </c>
      <c r="H6468" s="83">
        <v>3</v>
      </c>
      <c r="I6468" s="83">
        <v>1</v>
      </c>
      <c r="J6468" s="83">
        <v>1</v>
      </c>
      <c r="K6468" s="83">
        <v>0</v>
      </c>
      <c r="L6468" s="83">
        <v>29</v>
      </c>
      <c r="M6468" s="84">
        <v>2.0863309352517991E-2</v>
      </c>
      <c r="N6468" s="85">
        <f t="shared" ref="N6468:N6531" si="101">E6468/L6468</f>
        <v>3.4482758620689655E-2</v>
      </c>
    </row>
    <row r="6469" spans="1:14" x14ac:dyDescent="0.25">
      <c r="A6469" s="1" t="s">
        <v>378</v>
      </c>
      <c r="B6469" s="1" t="s">
        <v>413</v>
      </c>
      <c r="C6469" s="1" t="s">
        <v>479</v>
      </c>
      <c r="D6469" s="83">
        <v>1</v>
      </c>
      <c r="E6469" s="83">
        <v>0</v>
      </c>
      <c r="F6469" s="83">
        <v>0</v>
      </c>
      <c r="G6469" s="83">
        <v>5</v>
      </c>
      <c r="H6469" s="83">
        <v>6</v>
      </c>
      <c r="I6469" s="83">
        <v>4</v>
      </c>
      <c r="J6469" s="83">
        <v>0</v>
      </c>
      <c r="K6469" s="83">
        <v>1</v>
      </c>
      <c r="L6469" s="83">
        <v>17</v>
      </c>
      <c r="M6469" s="84">
        <v>1.2230215827338129E-2</v>
      </c>
      <c r="N6469" s="85">
        <f t="shared" si="101"/>
        <v>0</v>
      </c>
    </row>
    <row r="6470" spans="1:14" x14ac:dyDescent="0.25">
      <c r="A6470" s="1" t="s">
        <v>378</v>
      </c>
      <c r="B6470" s="1" t="s">
        <v>413</v>
      </c>
      <c r="C6470" s="1" t="s">
        <v>480</v>
      </c>
      <c r="D6470" s="83">
        <v>0</v>
      </c>
      <c r="E6470" s="83">
        <v>0</v>
      </c>
      <c r="F6470" s="83">
        <v>0</v>
      </c>
      <c r="G6470" s="83">
        <v>0</v>
      </c>
      <c r="H6470" s="83">
        <v>1</v>
      </c>
      <c r="I6470" s="83">
        <v>0</v>
      </c>
      <c r="J6470" s="83">
        <v>1</v>
      </c>
      <c r="K6470" s="83">
        <v>1</v>
      </c>
      <c r="L6470" s="83">
        <v>3</v>
      </c>
      <c r="M6470" s="84">
        <v>2.158273381294964E-3</v>
      </c>
      <c r="N6470" s="85">
        <f t="shared" si="101"/>
        <v>0</v>
      </c>
    </row>
    <row r="6471" spans="1:14" x14ac:dyDescent="0.25">
      <c r="A6471" s="1" t="s">
        <v>378</v>
      </c>
      <c r="B6471" s="1" t="s">
        <v>413</v>
      </c>
      <c r="C6471" s="1" t="s">
        <v>476</v>
      </c>
      <c r="D6471" s="83">
        <v>0</v>
      </c>
      <c r="E6471" s="83">
        <v>0</v>
      </c>
      <c r="F6471" s="83">
        <v>0</v>
      </c>
      <c r="G6471" s="83">
        <v>1</v>
      </c>
      <c r="H6471" s="83">
        <v>2</v>
      </c>
      <c r="I6471" s="83">
        <v>1</v>
      </c>
      <c r="J6471" s="83">
        <v>1</v>
      </c>
      <c r="K6471" s="83">
        <v>0</v>
      </c>
      <c r="L6471" s="83">
        <v>5</v>
      </c>
      <c r="M6471" s="84">
        <v>3.5971223021582731E-3</v>
      </c>
      <c r="N6471" s="85">
        <f t="shared" si="101"/>
        <v>0</v>
      </c>
    </row>
    <row r="6472" spans="1:14" x14ac:dyDescent="0.25">
      <c r="A6472" s="1" t="s">
        <v>378</v>
      </c>
      <c r="B6472" s="1" t="s">
        <v>413</v>
      </c>
      <c r="C6472" s="1" t="s">
        <v>469</v>
      </c>
      <c r="D6472" s="83">
        <v>5</v>
      </c>
      <c r="E6472" s="83">
        <v>1</v>
      </c>
      <c r="F6472" s="83">
        <v>139</v>
      </c>
      <c r="G6472" s="83">
        <v>111</v>
      </c>
      <c r="H6472" s="83">
        <v>111</v>
      </c>
      <c r="I6472" s="83">
        <v>23</v>
      </c>
      <c r="J6472" s="83">
        <v>15</v>
      </c>
      <c r="K6472" s="83">
        <v>5</v>
      </c>
      <c r="L6472" s="83">
        <v>410</v>
      </c>
      <c r="M6472" s="84">
        <v>0.29496402877697842</v>
      </c>
      <c r="N6472" s="85">
        <f t="shared" si="101"/>
        <v>2.4390243902439024E-3</v>
      </c>
    </row>
    <row r="6473" spans="1:14" x14ac:dyDescent="0.25">
      <c r="A6473" s="1" t="s">
        <v>378</v>
      </c>
      <c r="B6473" s="1" t="s">
        <v>413</v>
      </c>
      <c r="C6473" s="1" t="s">
        <v>470</v>
      </c>
      <c r="D6473" s="83">
        <v>0</v>
      </c>
      <c r="E6473" s="83">
        <v>0</v>
      </c>
      <c r="F6473" s="83">
        <v>0</v>
      </c>
      <c r="G6473" s="83">
        <v>32</v>
      </c>
      <c r="H6473" s="83">
        <v>20</v>
      </c>
      <c r="I6473" s="83">
        <v>5</v>
      </c>
      <c r="J6473" s="83">
        <v>10</v>
      </c>
      <c r="K6473" s="83">
        <v>8</v>
      </c>
      <c r="L6473" s="83">
        <v>75</v>
      </c>
      <c r="M6473" s="84">
        <v>5.3956834532374098E-2</v>
      </c>
      <c r="N6473" s="85">
        <f t="shared" si="101"/>
        <v>0</v>
      </c>
    </row>
    <row r="6474" spans="1:14" x14ac:dyDescent="0.25">
      <c r="A6474" s="1" t="s">
        <v>378</v>
      </c>
      <c r="B6474" s="1" t="s">
        <v>413</v>
      </c>
      <c r="C6474" s="1" t="s">
        <v>471</v>
      </c>
      <c r="D6474" s="83">
        <v>0</v>
      </c>
      <c r="E6474" s="83">
        <v>0</v>
      </c>
      <c r="F6474" s="83">
        <v>15</v>
      </c>
      <c r="G6474" s="83">
        <v>12</v>
      </c>
      <c r="H6474" s="83">
        <v>17</v>
      </c>
      <c r="I6474" s="83">
        <v>1</v>
      </c>
      <c r="J6474" s="83">
        <v>2</v>
      </c>
      <c r="K6474" s="83">
        <v>1</v>
      </c>
      <c r="L6474" s="83">
        <v>48</v>
      </c>
      <c r="M6474" s="84">
        <v>3.4532374100719417E-2</v>
      </c>
      <c r="N6474" s="85">
        <f t="shared" si="101"/>
        <v>0</v>
      </c>
    </row>
    <row r="6475" spans="1:14" x14ac:dyDescent="0.25">
      <c r="A6475" s="1" t="s">
        <v>378</v>
      </c>
      <c r="B6475" s="1" t="s">
        <v>413</v>
      </c>
      <c r="C6475" s="1" t="s">
        <v>481</v>
      </c>
      <c r="D6475" s="83">
        <v>0</v>
      </c>
      <c r="E6475" s="83">
        <v>22</v>
      </c>
      <c r="F6475" s="83">
        <v>12</v>
      </c>
      <c r="G6475" s="83">
        <v>4</v>
      </c>
      <c r="H6475" s="83">
        <v>0</v>
      </c>
      <c r="I6475" s="83">
        <v>0</v>
      </c>
      <c r="J6475" s="83">
        <v>0</v>
      </c>
      <c r="K6475" s="83">
        <v>0</v>
      </c>
      <c r="L6475" s="83">
        <v>38</v>
      </c>
      <c r="M6475" s="84">
        <v>2.733812949640288E-2</v>
      </c>
      <c r="N6475" s="85">
        <f t="shared" si="101"/>
        <v>0.57894736842105265</v>
      </c>
    </row>
    <row r="6476" spans="1:14" x14ac:dyDescent="0.25">
      <c r="A6476" s="1" t="s">
        <v>378</v>
      </c>
      <c r="B6476" s="1" t="s">
        <v>413</v>
      </c>
      <c r="C6476" s="1" t="s">
        <v>477</v>
      </c>
      <c r="D6476" s="83">
        <v>0</v>
      </c>
      <c r="E6476" s="83">
        <v>0</v>
      </c>
      <c r="F6476" s="83">
        <v>4</v>
      </c>
      <c r="G6476" s="83">
        <v>2</v>
      </c>
      <c r="H6476" s="83">
        <v>0</v>
      </c>
      <c r="I6476" s="83">
        <v>0</v>
      </c>
      <c r="J6476" s="83">
        <v>0</v>
      </c>
      <c r="K6476" s="83">
        <v>0</v>
      </c>
      <c r="L6476" s="83">
        <v>6</v>
      </c>
      <c r="M6476" s="84">
        <v>4.3165467625899279E-3</v>
      </c>
      <c r="N6476" s="85">
        <f t="shared" si="101"/>
        <v>0</v>
      </c>
    </row>
    <row r="6477" spans="1:14" x14ac:dyDescent="0.25">
      <c r="A6477" s="1" t="s">
        <v>378</v>
      </c>
      <c r="B6477" s="1" t="s">
        <v>413</v>
      </c>
      <c r="C6477" s="1" t="s">
        <v>482</v>
      </c>
      <c r="D6477" s="83">
        <v>0</v>
      </c>
      <c r="E6477" s="83">
        <v>0</v>
      </c>
      <c r="F6477" s="83">
        <v>0</v>
      </c>
      <c r="G6477" s="83">
        <v>3</v>
      </c>
      <c r="H6477" s="83">
        <v>1</v>
      </c>
      <c r="I6477" s="83">
        <v>0</v>
      </c>
      <c r="J6477" s="83">
        <v>0</v>
      </c>
      <c r="K6477" s="83">
        <v>0</v>
      </c>
      <c r="L6477" s="83">
        <v>4</v>
      </c>
      <c r="M6477" s="84">
        <v>2.8776978417266192E-3</v>
      </c>
      <c r="N6477" s="85">
        <f t="shared" si="101"/>
        <v>0</v>
      </c>
    </row>
    <row r="6478" spans="1:14" x14ac:dyDescent="0.25">
      <c r="A6478" s="1" t="s">
        <v>378</v>
      </c>
      <c r="B6478" s="1" t="s">
        <v>413</v>
      </c>
      <c r="C6478" s="1" t="s">
        <v>478</v>
      </c>
      <c r="D6478" s="83">
        <v>0</v>
      </c>
      <c r="E6478" s="83">
        <v>0</v>
      </c>
      <c r="F6478" s="83">
        <v>3</v>
      </c>
      <c r="G6478" s="83">
        <v>3</v>
      </c>
      <c r="H6478" s="83">
        <v>1</v>
      </c>
      <c r="I6478" s="83">
        <v>0</v>
      </c>
      <c r="J6478" s="83">
        <v>0</v>
      </c>
      <c r="K6478" s="83">
        <v>0</v>
      </c>
      <c r="L6478" s="83">
        <v>7</v>
      </c>
      <c r="M6478" s="84">
        <v>5.0359712230215823E-3</v>
      </c>
      <c r="N6478" s="85">
        <f t="shared" si="101"/>
        <v>0</v>
      </c>
    </row>
    <row r="6479" spans="1:14" x14ac:dyDescent="0.25">
      <c r="A6479" s="1" t="s">
        <v>378</v>
      </c>
      <c r="B6479" s="1" t="s">
        <v>413</v>
      </c>
      <c r="C6479" s="1" t="s">
        <v>472</v>
      </c>
      <c r="D6479" s="83">
        <v>10</v>
      </c>
      <c r="E6479" s="83">
        <v>239</v>
      </c>
      <c r="F6479" s="83">
        <v>98</v>
      </c>
      <c r="G6479" s="83">
        <v>15</v>
      </c>
      <c r="H6479" s="83">
        <v>31</v>
      </c>
      <c r="I6479" s="83">
        <v>1</v>
      </c>
      <c r="J6479" s="83">
        <v>1</v>
      </c>
      <c r="K6479" s="83">
        <v>0</v>
      </c>
      <c r="L6479" s="83">
        <v>395</v>
      </c>
      <c r="M6479" s="84">
        <v>0.28417266187050361</v>
      </c>
      <c r="N6479" s="85">
        <f t="shared" si="101"/>
        <v>0.60506329113924051</v>
      </c>
    </row>
    <row r="6480" spans="1:14" x14ac:dyDescent="0.25">
      <c r="A6480" s="1" t="s">
        <v>378</v>
      </c>
      <c r="B6480" s="1" t="s">
        <v>413</v>
      </c>
      <c r="C6480" s="1" t="s">
        <v>473</v>
      </c>
      <c r="D6480" s="83">
        <v>1</v>
      </c>
      <c r="E6480" s="83">
        <v>0</v>
      </c>
      <c r="F6480" s="83">
        <v>17</v>
      </c>
      <c r="G6480" s="83">
        <v>8</v>
      </c>
      <c r="H6480" s="83">
        <v>11</v>
      </c>
      <c r="I6480" s="83">
        <v>0</v>
      </c>
      <c r="J6480" s="83">
        <v>2</v>
      </c>
      <c r="K6480" s="83">
        <v>0</v>
      </c>
      <c r="L6480" s="83">
        <v>39</v>
      </c>
      <c r="M6480" s="84">
        <v>2.8057553956834531E-2</v>
      </c>
      <c r="N6480" s="85">
        <f t="shared" si="101"/>
        <v>0</v>
      </c>
    </row>
    <row r="6481" spans="1:14" x14ac:dyDescent="0.25">
      <c r="A6481" s="1" t="s">
        <v>378</v>
      </c>
      <c r="B6481" s="1" t="s">
        <v>413</v>
      </c>
      <c r="C6481" s="1" t="s">
        <v>474</v>
      </c>
      <c r="D6481" s="83">
        <v>1</v>
      </c>
      <c r="E6481" s="83">
        <v>67</v>
      </c>
      <c r="F6481" s="83">
        <v>19</v>
      </c>
      <c r="G6481" s="83">
        <v>3</v>
      </c>
      <c r="H6481" s="83">
        <v>6</v>
      </c>
      <c r="I6481" s="83">
        <v>0</v>
      </c>
      <c r="J6481" s="83">
        <v>0</v>
      </c>
      <c r="K6481" s="83">
        <v>0</v>
      </c>
      <c r="L6481" s="83">
        <v>96</v>
      </c>
      <c r="M6481" s="84">
        <v>6.9064748201438847E-2</v>
      </c>
      <c r="N6481" s="85">
        <f t="shared" si="101"/>
        <v>0.69791666666666663</v>
      </c>
    </row>
    <row r="6482" spans="1:14" x14ac:dyDescent="0.25">
      <c r="A6482" s="118" t="s">
        <v>378</v>
      </c>
      <c r="B6482" s="118" t="s">
        <v>381</v>
      </c>
      <c r="C6482" s="118" t="s">
        <v>467</v>
      </c>
      <c r="D6482" s="119">
        <v>49</v>
      </c>
      <c r="E6482" s="119">
        <v>107</v>
      </c>
      <c r="F6482" s="119">
        <v>209</v>
      </c>
      <c r="G6482" s="119">
        <v>160</v>
      </c>
      <c r="H6482" s="119">
        <v>148</v>
      </c>
      <c r="I6482" s="119">
        <v>45</v>
      </c>
      <c r="J6482" s="119">
        <v>37</v>
      </c>
      <c r="K6482" s="119">
        <v>27</v>
      </c>
      <c r="L6482" s="119">
        <v>782</v>
      </c>
      <c r="M6482" s="120">
        <v>1</v>
      </c>
      <c r="N6482" s="117">
        <f t="shared" si="101"/>
        <v>0.13682864450127877</v>
      </c>
    </row>
    <row r="6483" spans="1:14" x14ac:dyDescent="0.25">
      <c r="A6483" s="1" t="s">
        <v>378</v>
      </c>
      <c r="B6483" s="1" t="s">
        <v>381</v>
      </c>
      <c r="C6483" s="1" t="s">
        <v>468</v>
      </c>
      <c r="D6483" s="83">
        <v>8</v>
      </c>
      <c r="E6483" s="83">
        <v>19</v>
      </c>
      <c r="F6483" s="83">
        <v>44</v>
      </c>
      <c r="G6483" s="83">
        <v>9</v>
      </c>
      <c r="H6483" s="83">
        <v>18</v>
      </c>
      <c r="I6483" s="83">
        <v>3</v>
      </c>
      <c r="J6483" s="83">
        <v>3</v>
      </c>
      <c r="K6483" s="83">
        <v>2</v>
      </c>
      <c r="L6483" s="83">
        <v>106</v>
      </c>
      <c r="M6483" s="84">
        <v>0.13554987212276209</v>
      </c>
      <c r="N6483" s="85">
        <f t="shared" si="101"/>
        <v>0.17924528301886791</v>
      </c>
    </row>
    <row r="6484" spans="1:14" x14ac:dyDescent="0.25">
      <c r="A6484" s="1" t="s">
        <v>378</v>
      </c>
      <c r="B6484" s="1" t="s">
        <v>381</v>
      </c>
      <c r="C6484" s="1" t="s">
        <v>475</v>
      </c>
      <c r="D6484" s="83">
        <v>2</v>
      </c>
      <c r="E6484" s="83">
        <v>0</v>
      </c>
      <c r="F6484" s="83">
        <v>3</v>
      </c>
      <c r="G6484" s="83">
        <v>1</v>
      </c>
      <c r="H6484" s="83">
        <v>2</v>
      </c>
      <c r="I6484" s="83">
        <v>0</v>
      </c>
      <c r="J6484" s="83">
        <v>0</v>
      </c>
      <c r="K6484" s="83">
        <v>0</v>
      </c>
      <c r="L6484" s="83">
        <v>8</v>
      </c>
      <c r="M6484" s="84">
        <v>1.023017902813299E-2</v>
      </c>
      <c r="N6484" s="85">
        <f t="shared" si="101"/>
        <v>0</v>
      </c>
    </row>
    <row r="6485" spans="1:14" x14ac:dyDescent="0.25">
      <c r="A6485" s="1" t="s">
        <v>378</v>
      </c>
      <c r="B6485" s="1" t="s">
        <v>381</v>
      </c>
      <c r="C6485" s="1" t="s">
        <v>479</v>
      </c>
      <c r="D6485" s="83">
        <v>0</v>
      </c>
      <c r="E6485" s="83">
        <v>0</v>
      </c>
      <c r="F6485" s="83">
        <v>0</v>
      </c>
      <c r="G6485" s="83">
        <v>4</v>
      </c>
      <c r="H6485" s="83">
        <v>5</v>
      </c>
      <c r="I6485" s="83">
        <v>0</v>
      </c>
      <c r="J6485" s="83">
        <v>1</v>
      </c>
      <c r="K6485" s="83">
        <v>2</v>
      </c>
      <c r="L6485" s="83">
        <v>12</v>
      </c>
      <c r="M6485" s="84">
        <v>1.5345268542199491E-2</v>
      </c>
      <c r="N6485" s="85">
        <f t="shared" si="101"/>
        <v>0</v>
      </c>
    </row>
    <row r="6486" spans="1:14" x14ac:dyDescent="0.25">
      <c r="A6486" s="1" t="s">
        <v>378</v>
      </c>
      <c r="B6486" s="1" t="s">
        <v>381</v>
      </c>
      <c r="C6486" s="1" t="s">
        <v>476</v>
      </c>
      <c r="D6486" s="83">
        <v>0</v>
      </c>
      <c r="E6486" s="83">
        <v>0</v>
      </c>
      <c r="F6486" s="83">
        <v>0</v>
      </c>
      <c r="G6486" s="83">
        <v>3</v>
      </c>
      <c r="H6486" s="83">
        <v>1</v>
      </c>
      <c r="I6486" s="83">
        <v>0</v>
      </c>
      <c r="J6486" s="83">
        <v>0</v>
      </c>
      <c r="K6486" s="83">
        <v>0</v>
      </c>
      <c r="L6486" s="83">
        <v>4</v>
      </c>
      <c r="M6486" s="84">
        <v>5.1150895140664966E-3</v>
      </c>
      <c r="N6486" s="85">
        <f t="shared" si="101"/>
        <v>0</v>
      </c>
    </row>
    <row r="6487" spans="1:14" x14ac:dyDescent="0.25">
      <c r="A6487" s="1" t="s">
        <v>378</v>
      </c>
      <c r="B6487" s="1" t="s">
        <v>381</v>
      </c>
      <c r="C6487" s="1" t="s">
        <v>469</v>
      </c>
      <c r="D6487" s="83">
        <v>9</v>
      </c>
      <c r="E6487" s="83">
        <v>1</v>
      </c>
      <c r="F6487" s="83">
        <v>64</v>
      </c>
      <c r="G6487" s="83">
        <v>72</v>
      </c>
      <c r="H6487" s="83">
        <v>56</v>
      </c>
      <c r="I6487" s="83">
        <v>23</v>
      </c>
      <c r="J6487" s="83">
        <v>22</v>
      </c>
      <c r="K6487" s="83">
        <v>13</v>
      </c>
      <c r="L6487" s="83">
        <v>260</v>
      </c>
      <c r="M6487" s="84">
        <v>0.33248081841432231</v>
      </c>
      <c r="N6487" s="85">
        <f t="shared" si="101"/>
        <v>3.8461538461538464E-3</v>
      </c>
    </row>
    <row r="6488" spans="1:14" x14ac:dyDescent="0.25">
      <c r="A6488" s="1" t="s">
        <v>378</v>
      </c>
      <c r="B6488" s="1" t="s">
        <v>381</v>
      </c>
      <c r="C6488" s="1" t="s">
        <v>470</v>
      </c>
      <c r="D6488" s="83">
        <v>0</v>
      </c>
      <c r="E6488" s="83">
        <v>0</v>
      </c>
      <c r="F6488" s="83">
        <v>0</v>
      </c>
      <c r="G6488" s="83">
        <v>12</v>
      </c>
      <c r="H6488" s="83">
        <v>11</v>
      </c>
      <c r="I6488" s="83">
        <v>5</v>
      </c>
      <c r="J6488" s="83">
        <v>4</v>
      </c>
      <c r="K6488" s="83">
        <v>7</v>
      </c>
      <c r="L6488" s="83">
        <v>39</v>
      </c>
      <c r="M6488" s="84">
        <v>4.9872122762148342E-2</v>
      </c>
      <c r="N6488" s="85">
        <f t="shared" si="101"/>
        <v>0</v>
      </c>
    </row>
    <row r="6489" spans="1:14" x14ac:dyDescent="0.25">
      <c r="A6489" s="1" t="s">
        <v>378</v>
      </c>
      <c r="B6489" s="1" t="s">
        <v>381</v>
      </c>
      <c r="C6489" s="1" t="s">
        <v>471</v>
      </c>
      <c r="D6489" s="83">
        <v>0</v>
      </c>
      <c r="E6489" s="83">
        <v>0</v>
      </c>
      <c r="F6489" s="83">
        <v>4</v>
      </c>
      <c r="G6489" s="83">
        <v>5</v>
      </c>
      <c r="H6489" s="83">
        <v>2</v>
      </c>
      <c r="I6489" s="83">
        <v>1</v>
      </c>
      <c r="J6489" s="83">
        <v>1</v>
      </c>
      <c r="K6489" s="83">
        <v>0</v>
      </c>
      <c r="L6489" s="83">
        <v>13</v>
      </c>
      <c r="M6489" s="84">
        <v>1.6624040920716111E-2</v>
      </c>
      <c r="N6489" s="85">
        <f t="shared" si="101"/>
        <v>0</v>
      </c>
    </row>
    <row r="6490" spans="1:14" x14ac:dyDescent="0.25">
      <c r="A6490" s="1" t="s">
        <v>378</v>
      </c>
      <c r="B6490" s="1" t="s">
        <v>381</v>
      </c>
      <c r="C6490" s="1" t="s">
        <v>481</v>
      </c>
      <c r="D6490" s="83">
        <v>4</v>
      </c>
      <c r="E6490" s="83">
        <v>5</v>
      </c>
      <c r="F6490" s="83">
        <v>9</v>
      </c>
      <c r="G6490" s="83">
        <v>1</v>
      </c>
      <c r="H6490" s="83">
        <v>2</v>
      </c>
      <c r="I6490" s="83">
        <v>0</v>
      </c>
      <c r="J6490" s="83">
        <v>0</v>
      </c>
      <c r="K6490" s="83">
        <v>0</v>
      </c>
      <c r="L6490" s="83">
        <v>21</v>
      </c>
      <c r="M6490" s="84">
        <v>2.6854219948849109E-2</v>
      </c>
      <c r="N6490" s="85">
        <f t="shared" si="101"/>
        <v>0.23809523809523808</v>
      </c>
    </row>
    <row r="6491" spans="1:14" x14ac:dyDescent="0.25">
      <c r="A6491" s="1" t="s">
        <v>378</v>
      </c>
      <c r="B6491" s="1" t="s">
        <v>381</v>
      </c>
      <c r="C6491" s="1" t="s">
        <v>477</v>
      </c>
      <c r="D6491" s="83">
        <v>2</v>
      </c>
      <c r="E6491" s="83">
        <v>0</v>
      </c>
      <c r="F6491" s="83">
        <v>3</v>
      </c>
      <c r="G6491" s="83">
        <v>5</v>
      </c>
      <c r="H6491" s="83">
        <v>3</v>
      </c>
      <c r="I6491" s="83">
        <v>0</v>
      </c>
      <c r="J6491" s="83">
        <v>0</v>
      </c>
      <c r="K6491" s="83">
        <v>0</v>
      </c>
      <c r="L6491" s="83">
        <v>13</v>
      </c>
      <c r="M6491" s="84">
        <v>1.6624040920716111E-2</v>
      </c>
      <c r="N6491" s="85">
        <f t="shared" si="101"/>
        <v>0</v>
      </c>
    </row>
    <row r="6492" spans="1:14" x14ac:dyDescent="0.25">
      <c r="A6492" s="1" t="s">
        <v>378</v>
      </c>
      <c r="B6492" s="1" t="s">
        <v>381</v>
      </c>
      <c r="C6492" s="1" t="s">
        <v>482</v>
      </c>
      <c r="D6492" s="83">
        <v>0</v>
      </c>
      <c r="E6492" s="83">
        <v>0</v>
      </c>
      <c r="F6492" s="83">
        <v>0</v>
      </c>
      <c r="G6492" s="83">
        <v>1</v>
      </c>
      <c r="H6492" s="83">
        <v>1</v>
      </c>
      <c r="I6492" s="83">
        <v>1</v>
      </c>
      <c r="J6492" s="83">
        <v>0</v>
      </c>
      <c r="K6492" s="83">
        <v>0</v>
      </c>
      <c r="L6492" s="83">
        <v>3</v>
      </c>
      <c r="M6492" s="84">
        <v>3.8363171355498718E-3</v>
      </c>
      <c r="N6492" s="85">
        <f t="shared" si="101"/>
        <v>0</v>
      </c>
    </row>
    <row r="6493" spans="1:14" x14ac:dyDescent="0.25">
      <c r="A6493" s="1" t="s">
        <v>378</v>
      </c>
      <c r="B6493" s="1" t="s">
        <v>381</v>
      </c>
      <c r="C6493" s="1" t="s">
        <v>478</v>
      </c>
      <c r="D6493" s="83">
        <v>2</v>
      </c>
      <c r="E6493" s="83">
        <v>0</v>
      </c>
      <c r="F6493" s="83">
        <v>0</v>
      </c>
      <c r="G6493" s="83">
        <v>1</v>
      </c>
      <c r="H6493" s="83">
        <v>0</v>
      </c>
      <c r="I6493" s="83">
        <v>0</v>
      </c>
      <c r="J6493" s="83">
        <v>1</v>
      </c>
      <c r="K6493" s="83">
        <v>0</v>
      </c>
      <c r="L6493" s="83">
        <v>4</v>
      </c>
      <c r="M6493" s="84">
        <v>5.1150895140664966E-3</v>
      </c>
      <c r="N6493" s="85">
        <f t="shared" si="101"/>
        <v>0</v>
      </c>
    </row>
    <row r="6494" spans="1:14" x14ac:dyDescent="0.25">
      <c r="A6494" s="1" t="s">
        <v>378</v>
      </c>
      <c r="B6494" s="1" t="s">
        <v>381</v>
      </c>
      <c r="C6494" s="1" t="s">
        <v>472</v>
      </c>
      <c r="D6494" s="83">
        <v>19</v>
      </c>
      <c r="E6494" s="83">
        <v>72</v>
      </c>
      <c r="F6494" s="83">
        <v>55</v>
      </c>
      <c r="G6494" s="83">
        <v>31</v>
      </c>
      <c r="H6494" s="83">
        <v>32</v>
      </c>
      <c r="I6494" s="83">
        <v>6</v>
      </c>
      <c r="J6494" s="83">
        <v>1</v>
      </c>
      <c r="K6494" s="83">
        <v>1</v>
      </c>
      <c r="L6494" s="83">
        <v>217</v>
      </c>
      <c r="M6494" s="84">
        <v>0.27749360613810742</v>
      </c>
      <c r="N6494" s="85">
        <f t="shared" si="101"/>
        <v>0.33179723502304148</v>
      </c>
    </row>
    <row r="6495" spans="1:14" x14ac:dyDescent="0.25">
      <c r="A6495" s="1" t="s">
        <v>378</v>
      </c>
      <c r="B6495" s="1" t="s">
        <v>381</v>
      </c>
      <c r="C6495" s="1" t="s">
        <v>473</v>
      </c>
      <c r="D6495" s="83">
        <v>1</v>
      </c>
      <c r="E6495" s="83">
        <v>0</v>
      </c>
      <c r="F6495" s="83">
        <v>13</v>
      </c>
      <c r="G6495" s="83">
        <v>10</v>
      </c>
      <c r="H6495" s="83">
        <v>11</v>
      </c>
      <c r="I6495" s="83">
        <v>5</v>
      </c>
      <c r="J6495" s="83">
        <v>4</v>
      </c>
      <c r="K6495" s="83">
        <v>2</v>
      </c>
      <c r="L6495" s="83">
        <v>46</v>
      </c>
      <c r="M6495" s="84">
        <v>5.8823529411764712E-2</v>
      </c>
      <c r="N6495" s="85">
        <f t="shared" si="101"/>
        <v>0</v>
      </c>
    </row>
    <row r="6496" spans="1:14" x14ac:dyDescent="0.25">
      <c r="A6496" s="1" t="s">
        <v>378</v>
      </c>
      <c r="B6496" s="1" t="s">
        <v>381</v>
      </c>
      <c r="C6496" s="1" t="s">
        <v>474</v>
      </c>
      <c r="D6496" s="83">
        <v>2</v>
      </c>
      <c r="E6496" s="83">
        <v>10</v>
      </c>
      <c r="F6496" s="83">
        <v>14</v>
      </c>
      <c r="G6496" s="83">
        <v>5</v>
      </c>
      <c r="H6496" s="83">
        <v>4</v>
      </c>
      <c r="I6496" s="83">
        <v>1</v>
      </c>
      <c r="J6496" s="83">
        <v>0</v>
      </c>
      <c r="K6496" s="83">
        <v>0</v>
      </c>
      <c r="L6496" s="83">
        <v>36</v>
      </c>
      <c r="M6496" s="84">
        <v>4.6035805626598467E-2</v>
      </c>
      <c r="N6496" s="85">
        <f t="shared" si="101"/>
        <v>0.27777777777777779</v>
      </c>
    </row>
    <row r="6497" spans="1:14" x14ac:dyDescent="0.25">
      <c r="A6497" s="118" t="s">
        <v>378</v>
      </c>
      <c r="B6497" s="118" t="s">
        <v>424</v>
      </c>
      <c r="C6497" s="118" t="s">
        <v>467</v>
      </c>
      <c r="D6497" s="119">
        <v>175</v>
      </c>
      <c r="E6497" s="119">
        <v>1338</v>
      </c>
      <c r="F6497" s="119">
        <v>965</v>
      </c>
      <c r="G6497" s="119">
        <v>276</v>
      </c>
      <c r="H6497" s="119">
        <v>149</v>
      </c>
      <c r="I6497" s="119">
        <v>60</v>
      </c>
      <c r="J6497" s="119">
        <v>36</v>
      </c>
      <c r="K6497" s="119">
        <v>46</v>
      </c>
      <c r="L6497" s="119">
        <v>3045</v>
      </c>
      <c r="M6497" s="120">
        <v>1</v>
      </c>
      <c r="N6497" s="117">
        <f t="shared" si="101"/>
        <v>0.43940886699507387</v>
      </c>
    </row>
    <row r="6498" spans="1:14" x14ac:dyDescent="0.25">
      <c r="A6498" s="1" t="s">
        <v>378</v>
      </c>
      <c r="B6498" s="1" t="s">
        <v>424</v>
      </c>
      <c r="C6498" s="1" t="s">
        <v>468</v>
      </c>
      <c r="D6498" s="83">
        <v>57</v>
      </c>
      <c r="E6498" s="83">
        <v>427</v>
      </c>
      <c r="F6498" s="83">
        <v>102</v>
      </c>
      <c r="G6498" s="83">
        <v>15</v>
      </c>
      <c r="H6498" s="83">
        <v>5</v>
      </c>
      <c r="I6498" s="83">
        <v>3</v>
      </c>
      <c r="J6498" s="83">
        <v>1</v>
      </c>
      <c r="K6498" s="83">
        <v>0</v>
      </c>
      <c r="L6498" s="83">
        <v>610</v>
      </c>
      <c r="M6498" s="84">
        <v>0.20032840722495901</v>
      </c>
      <c r="N6498" s="85">
        <f t="shared" si="101"/>
        <v>0.7</v>
      </c>
    </row>
    <row r="6499" spans="1:14" x14ac:dyDescent="0.25">
      <c r="A6499" s="1" t="s">
        <v>378</v>
      </c>
      <c r="B6499" s="1" t="s">
        <v>424</v>
      </c>
      <c r="C6499" s="1" t="s">
        <v>475</v>
      </c>
      <c r="D6499" s="83">
        <v>0</v>
      </c>
      <c r="E6499" s="83">
        <v>0</v>
      </c>
      <c r="F6499" s="83">
        <v>14</v>
      </c>
      <c r="G6499" s="83">
        <v>1</v>
      </c>
      <c r="H6499" s="83">
        <v>1</v>
      </c>
      <c r="I6499" s="83">
        <v>0</v>
      </c>
      <c r="J6499" s="83">
        <v>0</v>
      </c>
      <c r="K6499" s="83">
        <v>0</v>
      </c>
      <c r="L6499" s="83">
        <v>16</v>
      </c>
      <c r="M6499" s="84">
        <v>5.2545155993431857E-3</v>
      </c>
      <c r="N6499" s="85">
        <f t="shared" si="101"/>
        <v>0</v>
      </c>
    </row>
    <row r="6500" spans="1:14" x14ac:dyDescent="0.25">
      <c r="A6500" s="1" t="s">
        <v>378</v>
      </c>
      <c r="B6500" s="1" t="s">
        <v>424</v>
      </c>
      <c r="C6500" s="1" t="s">
        <v>479</v>
      </c>
      <c r="D6500" s="83">
        <v>0</v>
      </c>
      <c r="E6500" s="83">
        <v>1</v>
      </c>
      <c r="F6500" s="83">
        <v>0</v>
      </c>
      <c r="G6500" s="83">
        <v>12</v>
      </c>
      <c r="H6500" s="83">
        <v>0</v>
      </c>
      <c r="I6500" s="83">
        <v>4</v>
      </c>
      <c r="J6500" s="83">
        <v>0</v>
      </c>
      <c r="K6500" s="83">
        <v>1</v>
      </c>
      <c r="L6500" s="83">
        <v>18</v>
      </c>
      <c r="M6500" s="84">
        <v>5.9113300492610842E-3</v>
      </c>
      <c r="N6500" s="85">
        <f t="shared" si="101"/>
        <v>5.5555555555555552E-2</v>
      </c>
    </row>
    <row r="6501" spans="1:14" x14ac:dyDescent="0.25">
      <c r="A6501" s="1" t="s">
        <v>378</v>
      </c>
      <c r="B6501" s="1" t="s">
        <v>424</v>
      </c>
      <c r="C6501" s="1" t="s">
        <v>480</v>
      </c>
      <c r="D6501" s="83">
        <v>0</v>
      </c>
      <c r="E6501" s="83">
        <v>0</v>
      </c>
      <c r="F6501" s="83">
        <v>0</v>
      </c>
      <c r="G6501" s="83">
        <v>0</v>
      </c>
      <c r="H6501" s="83">
        <v>0</v>
      </c>
      <c r="I6501" s="83">
        <v>1</v>
      </c>
      <c r="J6501" s="83">
        <v>0</v>
      </c>
      <c r="K6501" s="83">
        <v>2</v>
      </c>
      <c r="L6501" s="83">
        <v>3</v>
      </c>
      <c r="M6501" s="84">
        <v>9.8522167487684722E-4</v>
      </c>
      <c r="N6501" s="85">
        <f t="shared" si="101"/>
        <v>0</v>
      </c>
    </row>
    <row r="6502" spans="1:14" x14ac:dyDescent="0.25">
      <c r="A6502" s="1" t="s">
        <v>378</v>
      </c>
      <c r="B6502" s="1" t="s">
        <v>424</v>
      </c>
      <c r="C6502" s="1" t="s">
        <v>476</v>
      </c>
      <c r="D6502" s="83">
        <v>0</v>
      </c>
      <c r="E6502" s="83">
        <v>0</v>
      </c>
      <c r="F6502" s="83">
        <v>0</v>
      </c>
      <c r="G6502" s="83">
        <v>6</v>
      </c>
      <c r="H6502" s="83">
        <v>1</v>
      </c>
      <c r="I6502" s="83">
        <v>2</v>
      </c>
      <c r="J6502" s="83">
        <v>0</v>
      </c>
      <c r="K6502" s="83">
        <v>0</v>
      </c>
      <c r="L6502" s="83">
        <v>9</v>
      </c>
      <c r="M6502" s="84">
        <v>2.9556650246305421E-3</v>
      </c>
      <c r="N6502" s="85">
        <f t="shared" si="101"/>
        <v>0</v>
      </c>
    </row>
    <row r="6503" spans="1:14" x14ac:dyDescent="0.25">
      <c r="A6503" s="1" t="s">
        <v>378</v>
      </c>
      <c r="B6503" s="1" t="s">
        <v>424</v>
      </c>
      <c r="C6503" s="1" t="s">
        <v>469</v>
      </c>
      <c r="D6503" s="83">
        <v>18</v>
      </c>
      <c r="E6503" s="83">
        <v>7</v>
      </c>
      <c r="F6503" s="83">
        <v>488</v>
      </c>
      <c r="G6503" s="83">
        <v>122</v>
      </c>
      <c r="H6503" s="83">
        <v>84</v>
      </c>
      <c r="I6503" s="83">
        <v>26</v>
      </c>
      <c r="J6503" s="83">
        <v>25</v>
      </c>
      <c r="K6503" s="83">
        <v>27</v>
      </c>
      <c r="L6503" s="83">
        <v>797</v>
      </c>
      <c r="M6503" s="84">
        <v>0.26174055829228238</v>
      </c>
      <c r="N6503" s="85">
        <f t="shared" si="101"/>
        <v>8.7829360100376407E-3</v>
      </c>
    </row>
    <row r="6504" spans="1:14" x14ac:dyDescent="0.25">
      <c r="A6504" s="1" t="s">
        <v>378</v>
      </c>
      <c r="B6504" s="1" t="s">
        <v>424</v>
      </c>
      <c r="C6504" s="1" t="s">
        <v>470</v>
      </c>
      <c r="D6504" s="83">
        <v>0</v>
      </c>
      <c r="E6504" s="83">
        <v>2</v>
      </c>
      <c r="F6504" s="83">
        <v>0</v>
      </c>
      <c r="G6504" s="83">
        <v>28</v>
      </c>
      <c r="H6504" s="83">
        <v>25</v>
      </c>
      <c r="I6504" s="83">
        <v>12</v>
      </c>
      <c r="J6504" s="83">
        <v>6</v>
      </c>
      <c r="K6504" s="83">
        <v>10</v>
      </c>
      <c r="L6504" s="83">
        <v>83</v>
      </c>
      <c r="M6504" s="84">
        <v>2.725779967159277E-2</v>
      </c>
      <c r="N6504" s="85">
        <f t="shared" si="101"/>
        <v>2.4096385542168676E-2</v>
      </c>
    </row>
    <row r="6505" spans="1:14" x14ac:dyDescent="0.25">
      <c r="A6505" s="1" t="s">
        <v>378</v>
      </c>
      <c r="B6505" s="1" t="s">
        <v>424</v>
      </c>
      <c r="C6505" s="1" t="s">
        <v>471</v>
      </c>
      <c r="D6505" s="83">
        <v>2</v>
      </c>
      <c r="E6505" s="83">
        <v>3</v>
      </c>
      <c r="F6505" s="83">
        <v>70</v>
      </c>
      <c r="G6505" s="83">
        <v>25</v>
      </c>
      <c r="H6505" s="83">
        <v>11</v>
      </c>
      <c r="I6505" s="83">
        <v>4</v>
      </c>
      <c r="J6505" s="83">
        <v>1</v>
      </c>
      <c r="K6505" s="83">
        <v>0</v>
      </c>
      <c r="L6505" s="83">
        <v>116</v>
      </c>
      <c r="M6505" s="84">
        <v>3.8095238095238099E-2</v>
      </c>
      <c r="N6505" s="85">
        <f t="shared" si="101"/>
        <v>2.5862068965517241E-2</v>
      </c>
    </row>
    <row r="6506" spans="1:14" x14ac:dyDescent="0.25">
      <c r="A6506" s="1" t="s">
        <v>378</v>
      </c>
      <c r="B6506" s="1" t="s">
        <v>424</v>
      </c>
      <c r="C6506" s="1" t="s">
        <v>481</v>
      </c>
      <c r="D6506" s="83">
        <v>9</v>
      </c>
      <c r="E6506" s="83">
        <v>133</v>
      </c>
      <c r="F6506" s="83">
        <v>10</v>
      </c>
      <c r="G6506" s="83">
        <v>1</v>
      </c>
      <c r="H6506" s="83">
        <v>0</v>
      </c>
      <c r="I6506" s="83">
        <v>0</v>
      </c>
      <c r="J6506" s="83">
        <v>0</v>
      </c>
      <c r="K6506" s="83">
        <v>0</v>
      </c>
      <c r="L6506" s="83">
        <v>153</v>
      </c>
      <c r="M6506" s="84">
        <v>5.024630541871921E-2</v>
      </c>
      <c r="N6506" s="85">
        <f t="shared" si="101"/>
        <v>0.86928104575163401</v>
      </c>
    </row>
    <row r="6507" spans="1:14" x14ac:dyDescent="0.25">
      <c r="A6507" s="1" t="s">
        <v>378</v>
      </c>
      <c r="B6507" s="1" t="s">
        <v>424</v>
      </c>
      <c r="C6507" s="1" t="s">
        <v>477</v>
      </c>
      <c r="D6507" s="83">
        <v>1</v>
      </c>
      <c r="E6507" s="83">
        <v>1</v>
      </c>
      <c r="F6507" s="83">
        <v>13</v>
      </c>
      <c r="G6507" s="83">
        <v>2</v>
      </c>
      <c r="H6507" s="83">
        <v>2</v>
      </c>
      <c r="I6507" s="83">
        <v>0</v>
      </c>
      <c r="J6507" s="83">
        <v>0</v>
      </c>
      <c r="K6507" s="83">
        <v>1</v>
      </c>
      <c r="L6507" s="83">
        <v>20</v>
      </c>
      <c r="M6507" s="84">
        <v>6.5681444991789809E-3</v>
      </c>
      <c r="N6507" s="85">
        <f t="shared" si="101"/>
        <v>0.05</v>
      </c>
    </row>
    <row r="6508" spans="1:14" x14ac:dyDescent="0.25">
      <c r="A6508" s="1" t="s">
        <v>378</v>
      </c>
      <c r="B6508" s="1" t="s">
        <v>424</v>
      </c>
      <c r="C6508" s="1" t="s">
        <v>482</v>
      </c>
      <c r="D6508" s="83">
        <v>0</v>
      </c>
      <c r="E6508" s="83">
        <v>1</v>
      </c>
      <c r="F6508" s="83">
        <v>0</v>
      </c>
      <c r="G6508" s="83">
        <v>0</v>
      </c>
      <c r="H6508" s="83">
        <v>1</v>
      </c>
      <c r="I6508" s="83">
        <v>1</v>
      </c>
      <c r="J6508" s="83">
        <v>0</v>
      </c>
      <c r="K6508" s="83">
        <v>0</v>
      </c>
      <c r="L6508" s="83">
        <v>3</v>
      </c>
      <c r="M6508" s="84">
        <v>9.8522167487684722E-4</v>
      </c>
      <c r="N6508" s="85">
        <f t="shared" si="101"/>
        <v>0.33333333333333331</v>
      </c>
    </row>
    <row r="6509" spans="1:14" x14ac:dyDescent="0.25">
      <c r="A6509" s="1" t="s">
        <v>378</v>
      </c>
      <c r="B6509" s="1" t="s">
        <v>424</v>
      </c>
      <c r="C6509" s="1" t="s">
        <v>478</v>
      </c>
      <c r="D6509" s="83">
        <v>1</v>
      </c>
      <c r="E6509" s="83">
        <v>2</v>
      </c>
      <c r="F6509" s="83">
        <v>15</v>
      </c>
      <c r="G6509" s="83">
        <v>2</v>
      </c>
      <c r="H6509" s="83">
        <v>2</v>
      </c>
      <c r="I6509" s="83">
        <v>0</v>
      </c>
      <c r="J6509" s="83">
        <v>0</v>
      </c>
      <c r="K6509" s="83">
        <v>0</v>
      </c>
      <c r="L6509" s="83">
        <v>22</v>
      </c>
      <c r="M6509" s="84">
        <v>7.224958949096881E-3</v>
      </c>
      <c r="N6509" s="85">
        <f t="shared" si="101"/>
        <v>9.0909090909090912E-2</v>
      </c>
    </row>
    <row r="6510" spans="1:14" x14ac:dyDescent="0.25">
      <c r="A6510" s="1" t="s">
        <v>378</v>
      </c>
      <c r="B6510" s="1" t="s">
        <v>424</v>
      </c>
      <c r="C6510" s="1" t="s">
        <v>472</v>
      </c>
      <c r="D6510" s="83">
        <v>66</v>
      </c>
      <c r="E6510" s="83">
        <v>560</v>
      </c>
      <c r="F6510" s="83">
        <v>158</v>
      </c>
      <c r="G6510" s="83">
        <v>32</v>
      </c>
      <c r="H6510" s="83">
        <v>6</v>
      </c>
      <c r="I6510" s="83">
        <v>5</v>
      </c>
      <c r="J6510" s="83">
        <v>1</v>
      </c>
      <c r="K6510" s="83">
        <v>2</v>
      </c>
      <c r="L6510" s="83">
        <v>830</v>
      </c>
      <c r="M6510" s="84">
        <v>0.27257799671592781</v>
      </c>
      <c r="N6510" s="85">
        <f t="shared" si="101"/>
        <v>0.67469879518072284</v>
      </c>
    </row>
    <row r="6511" spans="1:14" x14ac:dyDescent="0.25">
      <c r="A6511" s="1" t="s">
        <v>378</v>
      </c>
      <c r="B6511" s="1" t="s">
        <v>424</v>
      </c>
      <c r="C6511" s="1" t="s">
        <v>473</v>
      </c>
      <c r="D6511" s="83">
        <v>7</v>
      </c>
      <c r="E6511" s="83">
        <v>7</v>
      </c>
      <c r="F6511" s="83">
        <v>40</v>
      </c>
      <c r="G6511" s="83">
        <v>23</v>
      </c>
      <c r="H6511" s="83">
        <v>9</v>
      </c>
      <c r="I6511" s="83">
        <v>1</v>
      </c>
      <c r="J6511" s="83">
        <v>2</v>
      </c>
      <c r="K6511" s="83">
        <v>3</v>
      </c>
      <c r="L6511" s="83">
        <v>92</v>
      </c>
      <c r="M6511" s="84">
        <v>3.0213464696223311E-2</v>
      </c>
      <c r="N6511" s="85">
        <f t="shared" si="101"/>
        <v>7.6086956521739135E-2</v>
      </c>
    </row>
    <row r="6512" spans="1:14" x14ac:dyDescent="0.25">
      <c r="A6512" s="1" t="s">
        <v>378</v>
      </c>
      <c r="B6512" s="1" t="s">
        <v>424</v>
      </c>
      <c r="C6512" s="1" t="s">
        <v>474</v>
      </c>
      <c r="D6512" s="83">
        <v>14</v>
      </c>
      <c r="E6512" s="83">
        <v>194</v>
      </c>
      <c r="F6512" s="83">
        <v>55</v>
      </c>
      <c r="G6512" s="83">
        <v>7</v>
      </c>
      <c r="H6512" s="83">
        <v>2</v>
      </c>
      <c r="I6512" s="83">
        <v>1</v>
      </c>
      <c r="J6512" s="83">
        <v>0</v>
      </c>
      <c r="K6512" s="83">
        <v>0</v>
      </c>
      <c r="L6512" s="83">
        <v>273</v>
      </c>
      <c r="M6512" s="84">
        <v>8.9655172413793102E-2</v>
      </c>
      <c r="N6512" s="85">
        <f t="shared" si="101"/>
        <v>0.71062271062271065</v>
      </c>
    </row>
    <row r="6513" spans="1:14" x14ac:dyDescent="0.25">
      <c r="A6513" s="118" t="s">
        <v>378</v>
      </c>
      <c r="B6513" s="118" t="s">
        <v>414</v>
      </c>
      <c r="C6513" s="118" t="s">
        <v>467</v>
      </c>
      <c r="D6513" s="119">
        <v>6</v>
      </c>
      <c r="E6513" s="119">
        <v>389</v>
      </c>
      <c r="F6513" s="119">
        <v>251</v>
      </c>
      <c r="G6513" s="119">
        <v>113</v>
      </c>
      <c r="H6513" s="119">
        <v>120</v>
      </c>
      <c r="I6513" s="119">
        <v>15</v>
      </c>
      <c r="J6513" s="119">
        <v>17</v>
      </c>
      <c r="K6513" s="119">
        <v>14</v>
      </c>
      <c r="L6513" s="119">
        <v>925</v>
      </c>
      <c r="M6513" s="120">
        <v>1</v>
      </c>
      <c r="N6513" s="117">
        <f t="shared" si="101"/>
        <v>0.42054054054054052</v>
      </c>
    </row>
    <row r="6514" spans="1:14" x14ac:dyDescent="0.25">
      <c r="A6514" s="1" t="s">
        <v>378</v>
      </c>
      <c r="B6514" s="1" t="s">
        <v>414</v>
      </c>
      <c r="C6514" s="1" t="s">
        <v>468</v>
      </c>
      <c r="D6514" s="83">
        <v>4</v>
      </c>
      <c r="E6514" s="83">
        <v>123</v>
      </c>
      <c r="F6514" s="83">
        <v>60</v>
      </c>
      <c r="G6514" s="83">
        <v>11</v>
      </c>
      <c r="H6514" s="83">
        <v>15</v>
      </c>
      <c r="I6514" s="83">
        <v>1</v>
      </c>
      <c r="J6514" s="83">
        <v>0</v>
      </c>
      <c r="K6514" s="83">
        <v>1</v>
      </c>
      <c r="L6514" s="83">
        <v>215</v>
      </c>
      <c r="M6514" s="84">
        <v>0.23243243243243239</v>
      </c>
      <c r="N6514" s="85">
        <f t="shared" si="101"/>
        <v>0.5720930232558139</v>
      </c>
    </row>
    <row r="6515" spans="1:14" x14ac:dyDescent="0.25">
      <c r="A6515" s="1" t="s">
        <v>378</v>
      </c>
      <c r="B6515" s="1" t="s">
        <v>414</v>
      </c>
      <c r="C6515" s="1" t="s">
        <v>475</v>
      </c>
      <c r="D6515" s="83">
        <v>0</v>
      </c>
      <c r="E6515" s="83">
        <v>0</v>
      </c>
      <c r="F6515" s="83">
        <v>8</v>
      </c>
      <c r="G6515" s="83">
        <v>7</v>
      </c>
      <c r="H6515" s="83">
        <v>1</v>
      </c>
      <c r="I6515" s="83">
        <v>0</v>
      </c>
      <c r="J6515" s="83">
        <v>0</v>
      </c>
      <c r="K6515" s="83">
        <v>0</v>
      </c>
      <c r="L6515" s="83">
        <v>16</v>
      </c>
      <c r="M6515" s="84">
        <v>1.7297297297297301E-2</v>
      </c>
      <c r="N6515" s="85">
        <f t="shared" si="101"/>
        <v>0</v>
      </c>
    </row>
    <row r="6516" spans="1:14" x14ac:dyDescent="0.25">
      <c r="A6516" s="1" t="s">
        <v>378</v>
      </c>
      <c r="B6516" s="1" t="s">
        <v>414</v>
      </c>
      <c r="C6516" s="1" t="s">
        <v>479</v>
      </c>
      <c r="D6516" s="83">
        <v>0</v>
      </c>
      <c r="E6516" s="83">
        <v>0</v>
      </c>
      <c r="F6516" s="83">
        <v>0</v>
      </c>
      <c r="G6516" s="83">
        <v>1</v>
      </c>
      <c r="H6516" s="83">
        <v>3</v>
      </c>
      <c r="I6516" s="83">
        <v>1</v>
      </c>
      <c r="J6516" s="83">
        <v>2</v>
      </c>
      <c r="K6516" s="83">
        <v>0</v>
      </c>
      <c r="L6516" s="83">
        <v>7</v>
      </c>
      <c r="M6516" s="84">
        <v>7.5675675675675666E-3</v>
      </c>
      <c r="N6516" s="85">
        <f t="shared" si="101"/>
        <v>0</v>
      </c>
    </row>
    <row r="6517" spans="1:14" x14ac:dyDescent="0.25">
      <c r="A6517" s="1" t="s">
        <v>378</v>
      </c>
      <c r="B6517" s="1" t="s">
        <v>414</v>
      </c>
      <c r="C6517" s="1" t="s">
        <v>476</v>
      </c>
      <c r="D6517" s="83">
        <v>0</v>
      </c>
      <c r="E6517" s="83">
        <v>0</v>
      </c>
      <c r="F6517" s="83">
        <v>0</v>
      </c>
      <c r="G6517" s="83">
        <v>2</v>
      </c>
      <c r="H6517" s="83">
        <v>0</v>
      </c>
      <c r="I6517" s="83">
        <v>0</v>
      </c>
      <c r="J6517" s="83">
        <v>2</v>
      </c>
      <c r="K6517" s="83">
        <v>0</v>
      </c>
      <c r="L6517" s="83">
        <v>4</v>
      </c>
      <c r="M6517" s="84">
        <v>4.3243243243243244E-3</v>
      </c>
      <c r="N6517" s="85">
        <f t="shared" si="101"/>
        <v>0</v>
      </c>
    </row>
    <row r="6518" spans="1:14" x14ac:dyDescent="0.25">
      <c r="A6518" s="1" t="s">
        <v>378</v>
      </c>
      <c r="B6518" s="1" t="s">
        <v>414</v>
      </c>
      <c r="C6518" s="1" t="s">
        <v>469</v>
      </c>
      <c r="D6518" s="83">
        <v>1</v>
      </c>
      <c r="E6518" s="83">
        <v>0</v>
      </c>
      <c r="F6518" s="83">
        <v>78</v>
      </c>
      <c r="G6518" s="83">
        <v>48</v>
      </c>
      <c r="H6518" s="83">
        <v>54</v>
      </c>
      <c r="I6518" s="83">
        <v>11</v>
      </c>
      <c r="J6518" s="83">
        <v>11</v>
      </c>
      <c r="K6518" s="83">
        <v>5</v>
      </c>
      <c r="L6518" s="83">
        <v>208</v>
      </c>
      <c r="M6518" s="84">
        <v>0.2248648648648649</v>
      </c>
      <c r="N6518" s="85">
        <f t="shared" si="101"/>
        <v>0</v>
      </c>
    </row>
    <row r="6519" spans="1:14" x14ac:dyDescent="0.25">
      <c r="A6519" s="1" t="s">
        <v>378</v>
      </c>
      <c r="B6519" s="1" t="s">
        <v>414</v>
      </c>
      <c r="C6519" s="1" t="s">
        <v>470</v>
      </c>
      <c r="D6519" s="83">
        <v>0</v>
      </c>
      <c r="E6519" s="83">
        <v>0</v>
      </c>
      <c r="F6519" s="83">
        <v>0</v>
      </c>
      <c r="G6519" s="83">
        <v>4</v>
      </c>
      <c r="H6519" s="83">
        <v>2</v>
      </c>
      <c r="I6519" s="83">
        <v>2</v>
      </c>
      <c r="J6519" s="83">
        <v>0</v>
      </c>
      <c r="K6519" s="83">
        <v>3</v>
      </c>
      <c r="L6519" s="83">
        <v>11</v>
      </c>
      <c r="M6519" s="84">
        <v>1.189189189189189E-2</v>
      </c>
      <c r="N6519" s="85">
        <f t="shared" si="101"/>
        <v>0</v>
      </c>
    </row>
    <row r="6520" spans="1:14" x14ac:dyDescent="0.25">
      <c r="A6520" s="1" t="s">
        <v>378</v>
      </c>
      <c r="B6520" s="1" t="s">
        <v>414</v>
      </c>
      <c r="C6520" s="1" t="s">
        <v>471</v>
      </c>
      <c r="D6520" s="83">
        <v>0</v>
      </c>
      <c r="E6520" s="83">
        <v>0</v>
      </c>
      <c r="F6520" s="83">
        <v>10</v>
      </c>
      <c r="G6520" s="83">
        <v>5</v>
      </c>
      <c r="H6520" s="83">
        <v>1</v>
      </c>
      <c r="I6520" s="83">
        <v>0</v>
      </c>
      <c r="J6520" s="83">
        <v>1</v>
      </c>
      <c r="K6520" s="83">
        <v>0</v>
      </c>
      <c r="L6520" s="83">
        <v>17</v>
      </c>
      <c r="M6520" s="84">
        <v>1.8378378378378381E-2</v>
      </c>
      <c r="N6520" s="85">
        <f t="shared" si="101"/>
        <v>0</v>
      </c>
    </row>
    <row r="6521" spans="1:14" x14ac:dyDescent="0.25">
      <c r="A6521" s="1" t="s">
        <v>378</v>
      </c>
      <c r="B6521" s="1" t="s">
        <v>414</v>
      </c>
      <c r="C6521" s="1" t="s">
        <v>481</v>
      </c>
      <c r="D6521" s="83">
        <v>1</v>
      </c>
      <c r="E6521" s="83">
        <v>16</v>
      </c>
      <c r="F6521" s="83">
        <v>5</v>
      </c>
      <c r="G6521" s="83">
        <v>4</v>
      </c>
      <c r="H6521" s="83">
        <v>1</v>
      </c>
      <c r="I6521" s="83">
        <v>0</v>
      </c>
      <c r="J6521" s="83">
        <v>0</v>
      </c>
      <c r="K6521" s="83">
        <v>0</v>
      </c>
      <c r="L6521" s="83">
        <v>27</v>
      </c>
      <c r="M6521" s="84">
        <v>2.9189189189189189E-2</v>
      </c>
      <c r="N6521" s="85">
        <f t="shared" si="101"/>
        <v>0.59259259259259256</v>
      </c>
    </row>
    <row r="6522" spans="1:14" x14ac:dyDescent="0.25">
      <c r="A6522" s="1" t="s">
        <v>378</v>
      </c>
      <c r="B6522" s="1" t="s">
        <v>414</v>
      </c>
      <c r="C6522" s="1" t="s">
        <v>477</v>
      </c>
      <c r="D6522" s="83">
        <v>0</v>
      </c>
      <c r="E6522" s="83">
        <v>0</v>
      </c>
      <c r="F6522" s="83">
        <v>6</v>
      </c>
      <c r="G6522" s="83">
        <v>3</v>
      </c>
      <c r="H6522" s="83">
        <v>0</v>
      </c>
      <c r="I6522" s="83">
        <v>0</v>
      </c>
      <c r="J6522" s="83">
        <v>0</v>
      </c>
      <c r="K6522" s="83">
        <v>0</v>
      </c>
      <c r="L6522" s="83">
        <v>9</v>
      </c>
      <c r="M6522" s="84">
        <v>9.7297297297297292E-3</v>
      </c>
      <c r="N6522" s="85">
        <f t="shared" si="101"/>
        <v>0</v>
      </c>
    </row>
    <row r="6523" spans="1:14" x14ac:dyDescent="0.25">
      <c r="A6523" s="1" t="s">
        <v>378</v>
      </c>
      <c r="B6523" s="1" t="s">
        <v>414</v>
      </c>
      <c r="C6523" s="1" t="s">
        <v>478</v>
      </c>
      <c r="D6523" s="83">
        <v>0</v>
      </c>
      <c r="E6523" s="83">
        <v>0</v>
      </c>
      <c r="F6523" s="83">
        <v>2</v>
      </c>
      <c r="G6523" s="83">
        <v>4</v>
      </c>
      <c r="H6523" s="83">
        <v>1</v>
      </c>
      <c r="I6523" s="83">
        <v>0</v>
      </c>
      <c r="J6523" s="83">
        <v>0</v>
      </c>
      <c r="K6523" s="83">
        <v>0</v>
      </c>
      <c r="L6523" s="83">
        <v>7</v>
      </c>
      <c r="M6523" s="84">
        <v>7.5675675675675666E-3</v>
      </c>
      <c r="N6523" s="85">
        <f t="shared" si="101"/>
        <v>0</v>
      </c>
    </row>
    <row r="6524" spans="1:14" x14ac:dyDescent="0.25">
      <c r="A6524" s="1" t="s">
        <v>378</v>
      </c>
      <c r="B6524" s="1" t="s">
        <v>414</v>
      </c>
      <c r="C6524" s="1" t="s">
        <v>472</v>
      </c>
      <c r="D6524" s="83">
        <v>0</v>
      </c>
      <c r="E6524" s="83">
        <v>195</v>
      </c>
      <c r="F6524" s="83">
        <v>69</v>
      </c>
      <c r="G6524" s="83">
        <v>15</v>
      </c>
      <c r="H6524" s="83">
        <v>27</v>
      </c>
      <c r="I6524" s="83">
        <v>0</v>
      </c>
      <c r="J6524" s="83">
        <v>0</v>
      </c>
      <c r="K6524" s="83">
        <v>5</v>
      </c>
      <c r="L6524" s="83">
        <v>311</v>
      </c>
      <c r="M6524" s="84">
        <v>0.33621621621621622</v>
      </c>
      <c r="N6524" s="85">
        <f t="shared" si="101"/>
        <v>0.62700964630225076</v>
      </c>
    </row>
    <row r="6525" spans="1:14" x14ac:dyDescent="0.25">
      <c r="A6525" s="1" t="s">
        <v>378</v>
      </c>
      <c r="B6525" s="1" t="s">
        <v>414</v>
      </c>
      <c r="C6525" s="1" t="s">
        <v>473</v>
      </c>
      <c r="D6525" s="83">
        <v>0</v>
      </c>
      <c r="E6525" s="83">
        <v>0</v>
      </c>
      <c r="F6525" s="83">
        <v>6</v>
      </c>
      <c r="G6525" s="83">
        <v>6</v>
      </c>
      <c r="H6525" s="83">
        <v>13</v>
      </c>
      <c r="I6525" s="83">
        <v>0</v>
      </c>
      <c r="J6525" s="83">
        <v>1</v>
      </c>
      <c r="K6525" s="83">
        <v>0</v>
      </c>
      <c r="L6525" s="83">
        <v>26</v>
      </c>
      <c r="M6525" s="84">
        <v>2.8108108108108109E-2</v>
      </c>
      <c r="N6525" s="85">
        <f t="shared" si="101"/>
        <v>0</v>
      </c>
    </row>
    <row r="6526" spans="1:14" x14ac:dyDescent="0.25">
      <c r="A6526" s="1" t="s">
        <v>378</v>
      </c>
      <c r="B6526" s="1" t="s">
        <v>414</v>
      </c>
      <c r="C6526" s="1" t="s">
        <v>474</v>
      </c>
      <c r="D6526" s="83">
        <v>0</v>
      </c>
      <c r="E6526" s="83">
        <v>55</v>
      </c>
      <c r="F6526" s="83">
        <v>7</v>
      </c>
      <c r="G6526" s="83">
        <v>3</v>
      </c>
      <c r="H6526" s="83">
        <v>2</v>
      </c>
      <c r="I6526" s="83">
        <v>0</v>
      </c>
      <c r="J6526" s="83">
        <v>0</v>
      </c>
      <c r="K6526" s="83">
        <v>0</v>
      </c>
      <c r="L6526" s="83">
        <v>67</v>
      </c>
      <c r="M6526" s="84">
        <v>7.2432432432432428E-2</v>
      </c>
      <c r="N6526" s="85">
        <f t="shared" si="101"/>
        <v>0.82089552238805974</v>
      </c>
    </row>
    <row r="6527" spans="1:14" x14ac:dyDescent="0.25">
      <c r="A6527" s="89" t="s">
        <v>425</v>
      </c>
      <c r="B6527" s="89" t="s">
        <v>467</v>
      </c>
      <c r="C6527" s="89"/>
      <c r="D6527" s="90">
        <v>1730</v>
      </c>
      <c r="E6527" s="90">
        <v>10497</v>
      </c>
      <c r="F6527" s="90">
        <v>9327</v>
      </c>
      <c r="G6527" s="90">
        <v>5104</v>
      </c>
      <c r="H6527" s="90">
        <v>4916</v>
      </c>
      <c r="I6527" s="90">
        <v>1048</v>
      </c>
      <c r="J6527" s="90">
        <v>1316</v>
      </c>
      <c r="K6527" s="90">
        <v>1066</v>
      </c>
      <c r="L6527" s="90">
        <v>35004</v>
      </c>
      <c r="M6527" s="91">
        <v>4.4574786033641213E-2</v>
      </c>
      <c r="N6527" s="92">
        <f t="shared" si="101"/>
        <v>0.29988001371271855</v>
      </c>
    </row>
    <row r="6528" spans="1:14" x14ac:dyDescent="0.25">
      <c r="A6528" s="118" t="s">
        <v>425</v>
      </c>
      <c r="B6528" s="118" t="s">
        <v>438</v>
      </c>
      <c r="C6528" s="118" t="s">
        <v>467</v>
      </c>
      <c r="D6528" s="119">
        <v>43</v>
      </c>
      <c r="E6528" s="119">
        <v>334</v>
      </c>
      <c r="F6528" s="119">
        <v>267</v>
      </c>
      <c r="G6528" s="119">
        <v>104</v>
      </c>
      <c r="H6528" s="119">
        <v>111</v>
      </c>
      <c r="I6528" s="119">
        <v>22</v>
      </c>
      <c r="J6528" s="119">
        <v>22</v>
      </c>
      <c r="K6528" s="119">
        <v>21</v>
      </c>
      <c r="L6528" s="119">
        <v>924</v>
      </c>
      <c r="M6528" s="120">
        <v>1</v>
      </c>
      <c r="N6528" s="117">
        <f t="shared" si="101"/>
        <v>0.36147186147186144</v>
      </c>
    </row>
    <row r="6529" spans="1:14" x14ac:dyDescent="0.25">
      <c r="A6529" s="1" t="s">
        <v>425</v>
      </c>
      <c r="B6529" s="1" t="s">
        <v>438</v>
      </c>
      <c r="C6529" s="1" t="s">
        <v>468</v>
      </c>
      <c r="D6529" s="83">
        <v>14</v>
      </c>
      <c r="E6529" s="83">
        <v>72</v>
      </c>
      <c r="F6529" s="83">
        <v>36</v>
      </c>
      <c r="G6529" s="83">
        <v>5</v>
      </c>
      <c r="H6529" s="83">
        <v>4</v>
      </c>
      <c r="I6529" s="83">
        <v>0</v>
      </c>
      <c r="J6529" s="83">
        <v>0</v>
      </c>
      <c r="K6529" s="83">
        <v>0</v>
      </c>
      <c r="L6529" s="83">
        <v>131</v>
      </c>
      <c r="M6529" s="84">
        <v>0.1417748917748918</v>
      </c>
      <c r="N6529" s="85">
        <f t="shared" si="101"/>
        <v>0.54961832061068705</v>
      </c>
    </row>
    <row r="6530" spans="1:14" x14ac:dyDescent="0.25">
      <c r="A6530" s="1" t="s">
        <v>425</v>
      </c>
      <c r="B6530" s="1" t="s">
        <v>438</v>
      </c>
      <c r="C6530" s="1" t="s">
        <v>475</v>
      </c>
      <c r="D6530" s="83">
        <v>1</v>
      </c>
      <c r="E6530" s="83">
        <v>0</v>
      </c>
      <c r="F6530" s="83">
        <v>3</v>
      </c>
      <c r="G6530" s="83">
        <v>2</v>
      </c>
      <c r="H6530" s="83">
        <v>3</v>
      </c>
      <c r="I6530" s="83">
        <v>0</v>
      </c>
      <c r="J6530" s="83">
        <v>0</v>
      </c>
      <c r="K6530" s="83">
        <v>0</v>
      </c>
      <c r="L6530" s="83">
        <v>9</v>
      </c>
      <c r="M6530" s="84">
        <v>9.74025974025974E-3</v>
      </c>
      <c r="N6530" s="85">
        <f t="shared" si="101"/>
        <v>0</v>
      </c>
    </row>
    <row r="6531" spans="1:14" x14ac:dyDescent="0.25">
      <c r="A6531" s="1" t="s">
        <v>425</v>
      </c>
      <c r="B6531" s="1" t="s">
        <v>438</v>
      </c>
      <c r="C6531" s="1" t="s">
        <v>479</v>
      </c>
      <c r="D6531" s="83">
        <v>2</v>
      </c>
      <c r="E6531" s="83">
        <v>0</v>
      </c>
      <c r="F6531" s="83">
        <v>0</v>
      </c>
      <c r="G6531" s="83">
        <v>4</v>
      </c>
      <c r="H6531" s="83">
        <v>0</v>
      </c>
      <c r="I6531" s="83">
        <v>3</v>
      </c>
      <c r="J6531" s="83">
        <v>0</v>
      </c>
      <c r="K6531" s="83">
        <v>0</v>
      </c>
      <c r="L6531" s="83">
        <v>9</v>
      </c>
      <c r="M6531" s="84">
        <v>9.74025974025974E-3</v>
      </c>
      <c r="N6531" s="85">
        <f t="shared" si="101"/>
        <v>0</v>
      </c>
    </row>
    <row r="6532" spans="1:14" x14ac:dyDescent="0.25">
      <c r="A6532" s="1" t="s">
        <v>425</v>
      </c>
      <c r="B6532" s="1" t="s">
        <v>438</v>
      </c>
      <c r="C6532" s="1" t="s">
        <v>480</v>
      </c>
      <c r="D6532" s="83">
        <v>1</v>
      </c>
      <c r="E6532" s="83">
        <v>1</v>
      </c>
      <c r="F6532" s="83">
        <v>0</v>
      </c>
      <c r="G6532" s="83">
        <v>0</v>
      </c>
      <c r="H6532" s="83">
        <v>1</v>
      </c>
      <c r="I6532" s="83">
        <v>2</v>
      </c>
      <c r="J6532" s="83">
        <v>0</v>
      </c>
      <c r="K6532" s="83">
        <v>3</v>
      </c>
      <c r="L6532" s="83">
        <v>8</v>
      </c>
      <c r="M6532" s="84">
        <v>8.658008658008658E-3</v>
      </c>
      <c r="N6532" s="85">
        <f t="shared" ref="N6532:N6595" si="102">E6532/L6532</f>
        <v>0.125</v>
      </c>
    </row>
    <row r="6533" spans="1:14" x14ac:dyDescent="0.25">
      <c r="A6533" s="1" t="s">
        <v>425</v>
      </c>
      <c r="B6533" s="1" t="s">
        <v>438</v>
      </c>
      <c r="C6533" s="1" t="s">
        <v>476</v>
      </c>
      <c r="D6533" s="83">
        <v>0</v>
      </c>
      <c r="E6533" s="83">
        <v>1</v>
      </c>
      <c r="F6533" s="83">
        <v>0</v>
      </c>
      <c r="G6533" s="83">
        <v>3</v>
      </c>
      <c r="H6533" s="83">
        <v>4</v>
      </c>
      <c r="I6533" s="83">
        <v>0</v>
      </c>
      <c r="J6533" s="83">
        <v>0</v>
      </c>
      <c r="K6533" s="83">
        <v>0</v>
      </c>
      <c r="L6533" s="83">
        <v>8</v>
      </c>
      <c r="M6533" s="84">
        <v>8.658008658008658E-3</v>
      </c>
      <c r="N6533" s="85">
        <f t="shared" si="102"/>
        <v>0.125</v>
      </c>
    </row>
    <row r="6534" spans="1:14" x14ac:dyDescent="0.25">
      <c r="A6534" s="1" t="s">
        <v>425</v>
      </c>
      <c r="B6534" s="1" t="s">
        <v>438</v>
      </c>
      <c r="C6534" s="1" t="s">
        <v>469</v>
      </c>
      <c r="D6534" s="83">
        <v>2</v>
      </c>
      <c r="E6534" s="83">
        <v>0</v>
      </c>
      <c r="F6534" s="83">
        <v>74</v>
      </c>
      <c r="G6534" s="83">
        <v>38</v>
      </c>
      <c r="H6534" s="83">
        <v>42</v>
      </c>
      <c r="I6534" s="83">
        <v>7</v>
      </c>
      <c r="J6534" s="83">
        <v>7</v>
      </c>
      <c r="K6534" s="83">
        <v>8</v>
      </c>
      <c r="L6534" s="83">
        <v>178</v>
      </c>
      <c r="M6534" s="84">
        <v>0.19264069264069261</v>
      </c>
      <c r="N6534" s="85">
        <f t="shared" si="102"/>
        <v>0</v>
      </c>
    </row>
    <row r="6535" spans="1:14" x14ac:dyDescent="0.25">
      <c r="A6535" s="1" t="s">
        <v>425</v>
      </c>
      <c r="B6535" s="1" t="s">
        <v>438</v>
      </c>
      <c r="C6535" s="1" t="s">
        <v>470</v>
      </c>
      <c r="D6535" s="83">
        <v>0</v>
      </c>
      <c r="E6535" s="83">
        <v>0</v>
      </c>
      <c r="F6535" s="83">
        <v>0</v>
      </c>
      <c r="G6535" s="83">
        <v>8</v>
      </c>
      <c r="H6535" s="83">
        <v>12</v>
      </c>
      <c r="I6535" s="83">
        <v>4</v>
      </c>
      <c r="J6535" s="83">
        <v>8</v>
      </c>
      <c r="K6535" s="83">
        <v>8</v>
      </c>
      <c r="L6535" s="83">
        <v>40</v>
      </c>
      <c r="M6535" s="84">
        <v>4.3290043290043288E-2</v>
      </c>
      <c r="N6535" s="85">
        <f t="shared" si="102"/>
        <v>0</v>
      </c>
    </row>
    <row r="6536" spans="1:14" x14ac:dyDescent="0.25">
      <c r="A6536" s="1" t="s">
        <v>425</v>
      </c>
      <c r="B6536" s="1" t="s">
        <v>438</v>
      </c>
      <c r="C6536" s="1" t="s">
        <v>471</v>
      </c>
      <c r="D6536" s="83">
        <v>0</v>
      </c>
      <c r="E6536" s="83">
        <v>2</v>
      </c>
      <c r="F6536" s="83">
        <v>10</v>
      </c>
      <c r="G6536" s="83">
        <v>6</v>
      </c>
      <c r="H6536" s="83">
        <v>6</v>
      </c>
      <c r="I6536" s="83">
        <v>1</v>
      </c>
      <c r="J6536" s="83">
        <v>0</v>
      </c>
      <c r="K6536" s="83">
        <v>0</v>
      </c>
      <c r="L6536" s="83">
        <v>25</v>
      </c>
      <c r="M6536" s="84">
        <v>2.705627705627706E-2</v>
      </c>
      <c r="N6536" s="85">
        <f t="shared" si="102"/>
        <v>0.08</v>
      </c>
    </row>
    <row r="6537" spans="1:14" x14ac:dyDescent="0.25">
      <c r="A6537" s="1" t="s">
        <v>425</v>
      </c>
      <c r="B6537" s="1" t="s">
        <v>438</v>
      </c>
      <c r="C6537" s="1" t="s">
        <v>481</v>
      </c>
      <c r="D6537" s="83">
        <v>2</v>
      </c>
      <c r="E6537" s="83">
        <v>14</v>
      </c>
      <c r="F6537" s="83">
        <v>7</v>
      </c>
      <c r="G6537" s="83">
        <v>2</v>
      </c>
      <c r="H6537" s="83">
        <v>2</v>
      </c>
      <c r="I6537" s="83">
        <v>0</v>
      </c>
      <c r="J6537" s="83">
        <v>1</v>
      </c>
      <c r="K6537" s="83">
        <v>0</v>
      </c>
      <c r="L6537" s="83">
        <v>28</v>
      </c>
      <c r="M6537" s="84">
        <v>3.03030303030303E-2</v>
      </c>
      <c r="N6537" s="85">
        <f t="shared" si="102"/>
        <v>0.5</v>
      </c>
    </row>
    <row r="6538" spans="1:14" x14ac:dyDescent="0.25">
      <c r="A6538" s="1" t="s">
        <v>425</v>
      </c>
      <c r="B6538" s="1" t="s">
        <v>438</v>
      </c>
      <c r="C6538" s="1" t="s">
        <v>477</v>
      </c>
      <c r="D6538" s="83">
        <v>0</v>
      </c>
      <c r="E6538" s="83">
        <v>0</v>
      </c>
      <c r="F6538" s="83">
        <v>2</v>
      </c>
      <c r="G6538" s="83">
        <v>4</v>
      </c>
      <c r="H6538" s="83">
        <v>2</v>
      </c>
      <c r="I6538" s="83">
        <v>0</v>
      </c>
      <c r="J6538" s="83">
        <v>0</v>
      </c>
      <c r="K6538" s="83">
        <v>0</v>
      </c>
      <c r="L6538" s="83">
        <v>8</v>
      </c>
      <c r="M6538" s="84">
        <v>8.658008658008658E-3</v>
      </c>
      <c r="N6538" s="85">
        <f t="shared" si="102"/>
        <v>0</v>
      </c>
    </row>
    <row r="6539" spans="1:14" x14ac:dyDescent="0.25">
      <c r="A6539" s="1" t="s">
        <v>425</v>
      </c>
      <c r="B6539" s="1" t="s">
        <v>438</v>
      </c>
      <c r="C6539" s="1" t="s">
        <v>482</v>
      </c>
      <c r="D6539" s="83">
        <v>0</v>
      </c>
      <c r="E6539" s="83">
        <v>0</v>
      </c>
      <c r="F6539" s="83">
        <v>0</v>
      </c>
      <c r="G6539" s="83">
        <v>1</v>
      </c>
      <c r="H6539" s="83">
        <v>1</v>
      </c>
      <c r="I6539" s="83">
        <v>1</v>
      </c>
      <c r="J6539" s="83">
        <v>1</v>
      </c>
      <c r="K6539" s="83">
        <v>0</v>
      </c>
      <c r="L6539" s="83">
        <v>4</v>
      </c>
      <c r="M6539" s="84">
        <v>4.329004329004329E-3</v>
      </c>
      <c r="N6539" s="85">
        <f t="shared" si="102"/>
        <v>0</v>
      </c>
    </row>
    <row r="6540" spans="1:14" x14ac:dyDescent="0.25">
      <c r="A6540" s="1" t="s">
        <v>425</v>
      </c>
      <c r="B6540" s="1" t="s">
        <v>438</v>
      </c>
      <c r="C6540" s="1" t="s">
        <v>478</v>
      </c>
      <c r="D6540" s="83">
        <v>1</v>
      </c>
      <c r="E6540" s="83">
        <v>0</v>
      </c>
      <c r="F6540" s="83">
        <v>3</v>
      </c>
      <c r="G6540" s="83">
        <v>3</v>
      </c>
      <c r="H6540" s="83">
        <v>2</v>
      </c>
      <c r="I6540" s="83">
        <v>0</v>
      </c>
      <c r="J6540" s="83">
        <v>2</v>
      </c>
      <c r="K6540" s="83">
        <v>0</v>
      </c>
      <c r="L6540" s="83">
        <v>11</v>
      </c>
      <c r="M6540" s="84">
        <v>1.1904761904761901E-2</v>
      </c>
      <c r="N6540" s="85">
        <f t="shared" si="102"/>
        <v>0</v>
      </c>
    </row>
    <row r="6541" spans="1:14" x14ac:dyDescent="0.25">
      <c r="A6541" s="1" t="s">
        <v>425</v>
      </c>
      <c r="B6541" s="1" t="s">
        <v>438</v>
      </c>
      <c r="C6541" s="1" t="s">
        <v>472</v>
      </c>
      <c r="D6541" s="83">
        <v>15</v>
      </c>
      <c r="E6541" s="83">
        <v>190</v>
      </c>
      <c r="F6541" s="83">
        <v>86</v>
      </c>
      <c r="G6541" s="83">
        <v>16</v>
      </c>
      <c r="H6541" s="83">
        <v>11</v>
      </c>
      <c r="I6541" s="83">
        <v>4</v>
      </c>
      <c r="J6541" s="83">
        <v>2</v>
      </c>
      <c r="K6541" s="83">
        <v>1</v>
      </c>
      <c r="L6541" s="83">
        <v>325</v>
      </c>
      <c r="M6541" s="84">
        <v>0.35173160173160167</v>
      </c>
      <c r="N6541" s="85">
        <f t="shared" si="102"/>
        <v>0.58461538461538465</v>
      </c>
    </row>
    <row r="6542" spans="1:14" x14ac:dyDescent="0.25">
      <c r="A6542" s="1" t="s">
        <v>425</v>
      </c>
      <c r="B6542" s="1" t="s">
        <v>438</v>
      </c>
      <c r="C6542" s="1" t="s">
        <v>473</v>
      </c>
      <c r="D6542" s="83">
        <v>4</v>
      </c>
      <c r="E6542" s="83">
        <v>1</v>
      </c>
      <c r="F6542" s="83">
        <v>20</v>
      </c>
      <c r="G6542" s="83">
        <v>9</v>
      </c>
      <c r="H6542" s="83">
        <v>17</v>
      </c>
      <c r="I6542" s="83">
        <v>0</v>
      </c>
      <c r="J6542" s="83">
        <v>1</v>
      </c>
      <c r="K6542" s="83">
        <v>1</v>
      </c>
      <c r="L6542" s="83">
        <v>53</v>
      </c>
      <c r="M6542" s="84">
        <v>5.735930735930736E-2</v>
      </c>
      <c r="N6542" s="85">
        <f t="shared" si="102"/>
        <v>1.8867924528301886E-2</v>
      </c>
    </row>
    <row r="6543" spans="1:14" x14ac:dyDescent="0.25">
      <c r="A6543" s="1" t="s">
        <v>425</v>
      </c>
      <c r="B6543" s="1" t="s">
        <v>438</v>
      </c>
      <c r="C6543" s="1" t="s">
        <v>474</v>
      </c>
      <c r="D6543" s="83">
        <v>1</v>
      </c>
      <c r="E6543" s="83">
        <v>53</v>
      </c>
      <c r="F6543" s="83">
        <v>26</v>
      </c>
      <c r="G6543" s="83">
        <v>3</v>
      </c>
      <c r="H6543" s="83">
        <v>4</v>
      </c>
      <c r="I6543" s="83">
        <v>0</v>
      </c>
      <c r="J6543" s="83">
        <v>0</v>
      </c>
      <c r="K6543" s="83">
        <v>0</v>
      </c>
      <c r="L6543" s="83">
        <v>87</v>
      </c>
      <c r="M6543" s="84">
        <v>9.4155844155844159E-2</v>
      </c>
      <c r="N6543" s="85">
        <f t="shared" si="102"/>
        <v>0.60919540229885061</v>
      </c>
    </row>
    <row r="6544" spans="1:14" x14ac:dyDescent="0.25">
      <c r="A6544" s="118" t="s">
        <v>425</v>
      </c>
      <c r="B6544" s="118" t="s">
        <v>439</v>
      </c>
      <c r="C6544" s="118" t="s">
        <v>467</v>
      </c>
      <c r="D6544" s="119">
        <v>86</v>
      </c>
      <c r="E6544" s="119">
        <v>320</v>
      </c>
      <c r="F6544" s="119">
        <v>285</v>
      </c>
      <c r="G6544" s="119">
        <v>188</v>
      </c>
      <c r="H6544" s="119">
        <v>209</v>
      </c>
      <c r="I6544" s="119">
        <v>53</v>
      </c>
      <c r="J6544" s="119">
        <v>64</v>
      </c>
      <c r="K6544" s="119">
        <v>80</v>
      </c>
      <c r="L6544" s="119">
        <v>1285</v>
      </c>
      <c r="M6544" s="120">
        <v>1</v>
      </c>
      <c r="N6544" s="117">
        <f t="shared" si="102"/>
        <v>0.24902723735408561</v>
      </c>
    </row>
    <row r="6545" spans="1:14" x14ac:dyDescent="0.25">
      <c r="A6545" s="1" t="s">
        <v>425</v>
      </c>
      <c r="B6545" s="1" t="s">
        <v>439</v>
      </c>
      <c r="C6545" s="1" t="s">
        <v>468</v>
      </c>
      <c r="D6545" s="83">
        <v>22</v>
      </c>
      <c r="E6545" s="83">
        <v>82</v>
      </c>
      <c r="F6545" s="83">
        <v>74</v>
      </c>
      <c r="G6545" s="83">
        <v>16</v>
      </c>
      <c r="H6545" s="83">
        <v>40</v>
      </c>
      <c r="I6545" s="83">
        <v>2</v>
      </c>
      <c r="J6545" s="83">
        <v>1</v>
      </c>
      <c r="K6545" s="83">
        <v>2</v>
      </c>
      <c r="L6545" s="83">
        <v>239</v>
      </c>
      <c r="M6545" s="84">
        <v>0.18599221789883269</v>
      </c>
      <c r="N6545" s="85">
        <f t="shared" si="102"/>
        <v>0.34309623430962344</v>
      </c>
    </row>
    <row r="6546" spans="1:14" x14ac:dyDescent="0.25">
      <c r="A6546" s="1" t="s">
        <v>425</v>
      </c>
      <c r="B6546" s="1" t="s">
        <v>439</v>
      </c>
      <c r="C6546" s="1" t="s">
        <v>475</v>
      </c>
      <c r="D6546" s="83">
        <v>0</v>
      </c>
      <c r="E6546" s="83">
        <v>1</v>
      </c>
      <c r="F6546" s="83">
        <v>5</v>
      </c>
      <c r="G6546" s="83">
        <v>4</v>
      </c>
      <c r="H6546" s="83">
        <v>4</v>
      </c>
      <c r="I6546" s="83">
        <v>0</v>
      </c>
      <c r="J6546" s="83">
        <v>2</v>
      </c>
      <c r="K6546" s="83">
        <v>2</v>
      </c>
      <c r="L6546" s="83">
        <v>18</v>
      </c>
      <c r="M6546" s="84">
        <v>1.4007782101167319E-2</v>
      </c>
      <c r="N6546" s="85">
        <f t="shared" si="102"/>
        <v>5.5555555555555552E-2</v>
      </c>
    </row>
    <row r="6547" spans="1:14" x14ac:dyDescent="0.25">
      <c r="A6547" s="1" t="s">
        <v>425</v>
      </c>
      <c r="B6547" s="1" t="s">
        <v>439</v>
      </c>
      <c r="C6547" s="1" t="s">
        <v>479</v>
      </c>
      <c r="D6547" s="83">
        <v>0</v>
      </c>
      <c r="E6547" s="83">
        <v>0</v>
      </c>
      <c r="F6547" s="83">
        <v>0</v>
      </c>
      <c r="G6547" s="83">
        <v>5</v>
      </c>
      <c r="H6547" s="83">
        <v>9</v>
      </c>
      <c r="I6547" s="83">
        <v>3</v>
      </c>
      <c r="J6547" s="83">
        <v>2</v>
      </c>
      <c r="K6547" s="83">
        <v>2</v>
      </c>
      <c r="L6547" s="83">
        <v>21</v>
      </c>
      <c r="M6547" s="84">
        <v>1.6342412451361869E-2</v>
      </c>
      <c r="N6547" s="85">
        <f t="shared" si="102"/>
        <v>0</v>
      </c>
    </row>
    <row r="6548" spans="1:14" x14ac:dyDescent="0.25">
      <c r="A6548" s="1" t="s">
        <v>425</v>
      </c>
      <c r="B6548" s="1" t="s">
        <v>439</v>
      </c>
      <c r="C6548" s="1" t="s">
        <v>480</v>
      </c>
      <c r="D6548" s="83">
        <v>0</v>
      </c>
      <c r="E6548" s="83">
        <v>0</v>
      </c>
      <c r="F6548" s="83">
        <v>0</v>
      </c>
      <c r="G6548" s="83">
        <v>0</v>
      </c>
      <c r="H6548" s="83">
        <v>1</v>
      </c>
      <c r="I6548" s="83">
        <v>2</v>
      </c>
      <c r="J6548" s="83">
        <v>2</v>
      </c>
      <c r="K6548" s="83">
        <v>8</v>
      </c>
      <c r="L6548" s="83">
        <v>13</v>
      </c>
      <c r="M6548" s="84">
        <v>1.011673151750973E-2</v>
      </c>
      <c r="N6548" s="85">
        <f t="shared" si="102"/>
        <v>0</v>
      </c>
    </row>
    <row r="6549" spans="1:14" x14ac:dyDescent="0.25">
      <c r="A6549" s="1" t="s">
        <v>425</v>
      </c>
      <c r="B6549" s="1" t="s">
        <v>439</v>
      </c>
      <c r="C6549" s="1" t="s">
        <v>476</v>
      </c>
      <c r="D6549" s="83">
        <v>0</v>
      </c>
      <c r="E6549" s="83">
        <v>0</v>
      </c>
      <c r="F6549" s="83">
        <v>0</v>
      </c>
      <c r="G6549" s="83">
        <v>3</v>
      </c>
      <c r="H6549" s="83">
        <v>4</v>
      </c>
      <c r="I6549" s="83">
        <v>0</v>
      </c>
      <c r="J6549" s="83">
        <v>3</v>
      </c>
      <c r="K6549" s="83">
        <v>2</v>
      </c>
      <c r="L6549" s="83">
        <v>12</v>
      </c>
      <c r="M6549" s="84">
        <v>9.3385214007782099E-3</v>
      </c>
      <c r="N6549" s="85">
        <f t="shared" si="102"/>
        <v>0</v>
      </c>
    </row>
    <row r="6550" spans="1:14" x14ac:dyDescent="0.25">
      <c r="A6550" s="1" t="s">
        <v>425</v>
      </c>
      <c r="B6550" s="1" t="s">
        <v>439</v>
      </c>
      <c r="C6550" s="1" t="s">
        <v>469</v>
      </c>
      <c r="D6550" s="83">
        <v>5</v>
      </c>
      <c r="E6550" s="83">
        <v>0</v>
      </c>
      <c r="F6550" s="83">
        <v>57</v>
      </c>
      <c r="G6550" s="83">
        <v>61</v>
      </c>
      <c r="H6550" s="83">
        <v>51</v>
      </c>
      <c r="I6550" s="83">
        <v>21</v>
      </c>
      <c r="J6550" s="83">
        <v>20</v>
      </c>
      <c r="K6550" s="83">
        <v>24</v>
      </c>
      <c r="L6550" s="83">
        <v>239</v>
      </c>
      <c r="M6550" s="84">
        <v>0.18599221789883269</v>
      </c>
      <c r="N6550" s="85">
        <f t="shared" si="102"/>
        <v>0</v>
      </c>
    </row>
    <row r="6551" spans="1:14" x14ac:dyDescent="0.25">
      <c r="A6551" s="1" t="s">
        <v>425</v>
      </c>
      <c r="B6551" s="1" t="s">
        <v>439</v>
      </c>
      <c r="C6551" s="1" t="s">
        <v>470</v>
      </c>
      <c r="D6551" s="83">
        <v>0</v>
      </c>
      <c r="E6551" s="83">
        <v>0</v>
      </c>
      <c r="F6551" s="83">
        <v>0</v>
      </c>
      <c r="G6551" s="83">
        <v>18</v>
      </c>
      <c r="H6551" s="83">
        <v>13</v>
      </c>
      <c r="I6551" s="83">
        <v>13</v>
      </c>
      <c r="J6551" s="83">
        <v>15</v>
      </c>
      <c r="K6551" s="83">
        <v>24</v>
      </c>
      <c r="L6551" s="83">
        <v>83</v>
      </c>
      <c r="M6551" s="84">
        <v>6.459143968871596E-2</v>
      </c>
      <c r="N6551" s="85">
        <f t="shared" si="102"/>
        <v>0</v>
      </c>
    </row>
    <row r="6552" spans="1:14" x14ac:dyDescent="0.25">
      <c r="A6552" s="1" t="s">
        <v>425</v>
      </c>
      <c r="B6552" s="1" t="s">
        <v>439</v>
      </c>
      <c r="C6552" s="1" t="s">
        <v>471</v>
      </c>
      <c r="D6552" s="83">
        <v>3</v>
      </c>
      <c r="E6552" s="83">
        <v>0</v>
      </c>
      <c r="F6552" s="83">
        <v>10</v>
      </c>
      <c r="G6552" s="83">
        <v>12</v>
      </c>
      <c r="H6552" s="83">
        <v>7</v>
      </c>
      <c r="I6552" s="83">
        <v>5</v>
      </c>
      <c r="J6552" s="83">
        <v>4</v>
      </c>
      <c r="K6552" s="83">
        <v>5</v>
      </c>
      <c r="L6552" s="83">
        <v>46</v>
      </c>
      <c r="M6552" s="84">
        <v>3.5797665369649803E-2</v>
      </c>
      <c r="N6552" s="85">
        <f t="shared" si="102"/>
        <v>0</v>
      </c>
    </row>
    <row r="6553" spans="1:14" x14ac:dyDescent="0.25">
      <c r="A6553" s="1" t="s">
        <v>425</v>
      </c>
      <c r="B6553" s="1" t="s">
        <v>439</v>
      </c>
      <c r="C6553" s="1" t="s">
        <v>481</v>
      </c>
      <c r="D6553" s="83">
        <v>8</v>
      </c>
      <c r="E6553" s="83">
        <v>16</v>
      </c>
      <c r="F6553" s="83">
        <v>8</v>
      </c>
      <c r="G6553" s="83">
        <v>5</v>
      </c>
      <c r="H6553" s="83">
        <v>5</v>
      </c>
      <c r="I6553" s="83">
        <v>0</v>
      </c>
      <c r="J6553" s="83">
        <v>2</v>
      </c>
      <c r="K6553" s="83">
        <v>0</v>
      </c>
      <c r="L6553" s="83">
        <v>44</v>
      </c>
      <c r="M6553" s="84">
        <v>3.4241245136186767E-2</v>
      </c>
      <c r="N6553" s="85">
        <f t="shared" si="102"/>
        <v>0.36363636363636365</v>
      </c>
    </row>
    <row r="6554" spans="1:14" x14ac:dyDescent="0.25">
      <c r="A6554" s="1" t="s">
        <v>425</v>
      </c>
      <c r="B6554" s="1" t="s">
        <v>439</v>
      </c>
      <c r="C6554" s="1" t="s">
        <v>477</v>
      </c>
      <c r="D6554" s="83">
        <v>0</v>
      </c>
      <c r="E6554" s="83">
        <v>0</v>
      </c>
      <c r="F6554" s="83">
        <v>6</v>
      </c>
      <c r="G6554" s="83">
        <v>5</v>
      </c>
      <c r="H6554" s="83">
        <v>4</v>
      </c>
      <c r="I6554" s="83">
        <v>0</v>
      </c>
      <c r="J6554" s="83">
        <v>1</v>
      </c>
      <c r="K6554" s="83">
        <v>0</v>
      </c>
      <c r="L6554" s="83">
        <v>16</v>
      </c>
      <c r="M6554" s="84">
        <v>1.2451361867704279E-2</v>
      </c>
      <c r="N6554" s="85">
        <f t="shared" si="102"/>
        <v>0</v>
      </c>
    </row>
    <row r="6555" spans="1:14" x14ac:dyDescent="0.25">
      <c r="A6555" s="1" t="s">
        <v>425</v>
      </c>
      <c r="B6555" s="1" t="s">
        <v>439</v>
      </c>
      <c r="C6555" s="1" t="s">
        <v>482</v>
      </c>
      <c r="D6555" s="83">
        <v>0</v>
      </c>
      <c r="E6555" s="83">
        <v>0</v>
      </c>
      <c r="F6555" s="83">
        <v>0</v>
      </c>
      <c r="G6555" s="83">
        <v>3</v>
      </c>
      <c r="H6555" s="83">
        <v>0</v>
      </c>
      <c r="I6555" s="83">
        <v>0</v>
      </c>
      <c r="J6555" s="83">
        <v>0</v>
      </c>
      <c r="K6555" s="83">
        <v>0</v>
      </c>
      <c r="L6555" s="83">
        <v>3</v>
      </c>
      <c r="M6555" s="84">
        <v>2.334630350194552E-3</v>
      </c>
      <c r="N6555" s="85">
        <f t="shared" si="102"/>
        <v>0</v>
      </c>
    </row>
    <row r="6556" spans="1:14" x14ac:dyDescent="0.25">
      <c r="A6556" s="1" t="s">
        <v>425</v>
      </c>
      <c r="B6556" s="1" t="s">
        <v>439</v>
      </c>
      <c r="C6556" s="1" t="s">
        <v>478</v>
      </c>
      <c r="D6556" s="83">
        <v>2</v>
      </c>
      <c r="E6556" s="83">
        <v>0</v>
      </c>
      <c r="F6556" s="83">
        <v>7</v>
      </c>
      <c r="G6556" s="83">
        <v>7</v>
      </c>
      <c r="H6556" s="83">
        <v>9</v>
      </c>
      <c r="I6556" s="83">
        <v>0</v>
      </c>
      <c r="J6556" s="83">
        <v>0</v>
      </c>
      <c r="K6556" s="83">
        <v>1</v>
      </c>
      <c r="L6556" s="83">
        <v>26</v>
      </c>
      <c r="M6556" s="84">
        <v>2.023346303501946E-2</v>
      </c>
      <c r="N6556" s="85">
        <f t="shared" si="102"/>
        <v>0</v>
      </c>
    </row>
    <row r="6557" spans="1:14" x14ac:dyDescent="0.25">
      <c r="A6557" s="1" t="s">
        <v>425</v>
      </c>
      <c r="B6557" s="1" t="s">
        <v>439</v>
      </c>
      <c r="C6557" s="1" t="s">
        <v>472</v>
      </c>
      <c r="D6557" s="83">
        <v>32</v>
      </c>
      <c r="E6557" s="83">
        <v>162</v>
      </c>
      <c r="F6557" s="83">
        <v>87</v>
      </c>
      <c r="G6557" s="83">
        <v>26</v>
      </c>
      <c r="H6557" s="83">
        <v>34</v>
      </c>
      <c r="I6557" s="83">
        <v>4</v>
      </c>
      <c r="J6557" s="83">
        <v>5</v>
      </c>
      <c r="K6557" s="83">
        <v>3</v>
      </c>
      <c r="L6557" s="83">
        <v>353</v>
      </c>
      <c r="M6557" s="84">
        <v>0.2747081712062257</v>
      </c>
      <c r="N6557" s="85">
        <f t="shared" si="102"/>
        <v>0.45892351274787535</v>
      </c>
    </row>
    <row r="6558" spans="1:14" x14ac:dyDescent="0.25">
      <c r="A6558" s="1" t="s">
        <v>425</v>
      </c>
      <c r="B6558" s="1" t="s">
        <v>439</v>
      </c>
      <c r="C6558" s="1" t="s">
        <v>473</v>
      </c>
      <c r="D6558" s="83">
        <v>9</v>
      </c>
      <c r="E6558" s="83">
        <v>2</v>
      </c>
      <c r="F6558" s="83">
        <v>12</v>
      </c>
      <c r="G6558" s="83">
        <v>16</v>
      </c>
      <c r="H6558" s="83">
        <v>17</v>
      </c>
      <c r="I6558" s="83">
        <v>3</v>
      </c>
      <c r="J6558" s="83">
        <v>7</v>
      </c>
      <c r="K6558" s="83">
        <v>5</v>
      </c>
      <c r="L6558" s="83">
        <v>71</v>
      </c>
      <c r="M6558" s="84">
        <v>5.5252918287937741E-2</v>
      </c>
      <c r="N6558" s="85">
        <f t="shared" si="102"/>
        <v>2.8169014084507043E-2</v>
      </c>
    </row>
    <row r="6559" spans="1:14" x14ac:dyDescent="0.25">
      <c r="A6559" s="1" t="s">
        <v>425</v>
      </c>
      <c r="B6559" s="1" t="s">
        <v>439</v>
      </c>
      <c r="C6559" s="1" t="s">
        <v>474</v>
      </c>
      <c r="D6559" s="83">
        <v>5</v>
      </c>
      <c r="E6559" s="83">
        <v>57</v>
      </c>
      <c r="F6559" s="83">
        <v>19</v>
      </c>
      <c r="G6559" s="83">
        <v>7</v>
      </c>
      <c r="H6559" s="83">
        <v>11</v>
      </c>
      <c r="I6559" s="83">
        <v>0</v>
      </c>
      <c r="J6559" s="83">
        <v>0</v>
      </c>
      <c r="K6559" s="83">
        <v>2</v>
      </c>
      <c r="L6559" s="83">
        <v>101</v>
      </c>
      <c r="M6559" s="84">
        <v>7.8599221789883267E-2</v>
      </c>
      <c r="N6559" s="85">
        <f t="shared" si="102"/>
        <v>0.5643564356435643</v>
      </c>
    </row>
    <row r="6560" spans="1:14" x14ac:dyDescent="0.25">
      <c r="A6560" s="118" t="s">
        <v>425</v>
      </c>
      <c r="B6560" s="118" t="s">
        <v>440</v>
      </c>
      <c r="C6560" s="118" t="s">
        <v>467</v>
      </c>
      <c r="D6560" s="119">
        <v>72</v>
      </c>
      <c r="E6560" s="119">
        <v>295</v>
      </c>
      <c r="F6560" s="119">
        <v>381</v>
      </c>
      <c r="G6560" s="119">
        <v>204</v>
      </c>
      <c r="H6560" s="119">
        <v>260</v>
      </c>
      <c r="I6560" s="119">
        <v>58</v>
      </c>
      <c r="J6560" s="119">
        <v>106</v>
      </c>
      <c r="K6560" s="119">
        <v>69</v>
      </c>
      <c r="L6560" s="119">
        <v>1445</v>
      </c>
      <c r="M6560" s="120">
        <v>1</v>
      </c>
      <c r="N6560" s="117">
        <f t="shared" si="102"/>
        <v>0.20415224913494809</v>
      </c>
    </row>
    <row r="6561" spans="1:14" x14ac:dyDescent="0.25">
      <c r="A6561" s="1" t="s">
        <v>425</v>
      </c>
      <c r="B6561" s="1" t="s">
        <v>440</v>
      </c>
      <c r="C6561" s="1" t="s">
        <v>468</v>
      </c>
      <c r="D6561" s="83">
        <v>14</v>
      </c>
      <c r="E6561" s="83">
        <v>97</v>
      </c>
      <c r="F6561" s="83">
        <v>104</v>
      </c>
      <c r="G6561" s="83">
        <v>27</v>
      </c>
      <c r="H6561" s="83">
        <v>31</v>
      </c>
      <c r="I6561" s="83">
        <v>2</v>
      </c>
      <c r="J6561" s="83">
        <v>7</v>
      </c>
      <c r="K6561" s="83">
        <v>2</v>
      </c>
      <c r="L6561" s="83">
        <v>284</v>
      </c>
      <c r="M6561" s="84">
        <v>0.19653979238754329</v>
      </c>
      <c r="N6561" s="85">
        <f t="shared" si="102"/>
        <v>0.34154929577464788</v>
      </c>
    </row>
    <row r="6562" spans="1:14" x14ac:dyDescent="0.25">
      <c r="A6562" s="1" t="s">
        <v>425</v>
      </c>
      <c r="B6562" s="1" t="s">
        <v>440</v>
      </c>
      <c r="C6562" s="1" t="s">
        <v>475</v>
      </c>
      <c r="D6562" s="83">
        <v>0</v>
      </c>
      <c r="E6562" s="83">
        <v>0</v>
      </c>
      <c r="F6562" s="83">
        <v>7</v>
      </c>
      <c r="G6562" s="83">
        <v>7</v>
      </c>
      <c r="H6562" s="83">
        <v>12</v>
      </c>
      <c r="I6562" s="83">
        <v>1</v>
      </c>
      <c r="J6562" s="83">
        <v>6</v>
      </c>
      <c r="K6562" s="83">
        <v>0</v>
      </c>
      <c r="L6562" s="83">
        <v>33</v>
      </c>
      <c r="M6562" s="84">
        <v>2.2837370242214529E-2</v>
      </c>
      <c r="N6562" s="85">
        <f t="shared" si="102"/>
        <v>0</v>
      </c>
    </row>
    <row r="6563" spans="1:14" x14ac:dyDescent="0.25">
      <c r="A6563" s="1" t="s">
        <v>425</v>
      </c>
      <c r="B6563" s="1" t="s">
        <v>440</v>
      </c>
      <c r="C6563" s="1" t="s">
        <v>479</v>
      </c>
      <c r="D6563" s="83">
        <v>0</v>
      </c>
      <c r="E6563" s="83">
        <v>1</v>
      </c>
      <c r="F6563" s="83">
        <v>0</v>
      </c>
      <c r="G6563" s="83">
        <v>4</v>
      </c>
      <c r="H6563" s="83">
        <v>7</v>
      </c>
      <c r="I6563" s="83">
        <v>8</v>
      </c>
      <c r="J6563" s="83">
        <v>1</v>
      </c>
      <c r="K6563" s="83">
        <v>1</v>
      </c>
      <c r="L6563" s="83">
        <v>22</v>
      </c>
      <c r="M6563" s="84">
        <v>1.5224913494809689E-2</v>
      </c>
      <c r="N6563" s="85">
        <f t="shared" si="102"/>
        <v>4.5454545454545456E-2</v>
      </c>
    </row>
    <row r="6564" spans="1:14" x14ac:dyDescent="0.25">
      <c r="A6564" s="1" t="s">
        <v>425</v>
      </c>
      <c r="B6564" s="1" t="s">
        <v>440</v>
      </c>
      <c r="C6564" s="1" t="s">
        <v>480</v>
      </c>
      <c r="D6564" s="83">
        <v>0</v>
      </c>
      <c r="E6564" s="83">
        <v>0</v>
      </c>
      <c r="F6564" s="83">
        <v>0</v>
      </c>
      <c r="G6564" s="83">
        <v>0</v>
      </c>
      <c r="H6564" s="83">
        <v>0</v>
      </c>
      <c r="I6564" s="83">
        <v>1</v>
      </c>
      <c r="J6564" s="83">
        <v>4</v>
      </c>
      <c r="K6564" s="83">
        <v>0</v>
      </c>
      <c r="L6564" s="83">
        <v>5</v>
      </c>
      <c r="M6564" s="84">
        <v>3.4602076124567479E-3</v>
      </c>
      <c r="N6564" s="85">
        <f t="shared" si="102"/>
        <v>0</v>
      </c>
    </row>
    <row r="6565" spans="1:14" x14ac:dyDescent="0.25">
      <c r="A6565" s="1" t="s">
        <v>425</v>
      </c>
      <c r="B6565" s="1" t="s">
        <v>440</v>
      </c>
      <c r="C6565" s="1" t="s">
        <v>476</v>
      </c>
      <c r="D6565" s="83">
        <v>0</v>
      </c>
      <c r="E6565" s="83">
        <v>0</v>
      </c>
      <c r="F6565" s="83">
        <v>0</v>
      </c>
      <c r="G6565" s="83">
        <v>1</v>
      </c>
      <c r="H6565" s="83">
        <v>4</v>
      </c>
      <c r="I6565" s="83">
        <v>0</v>
      </c>
      <c r="J6565" s="83">
        <v>1</v>
      </c>
      <c r="K6565" s="83">
        <v>1</v>
      </c>
      <c r="L6565" s="83">
        <v>7</v>
      </c>
      <c r="M6565" s="84">
        <v>4.844290657439446E-3</v>
      </c>
      <c r="N6565" s="85">
        <f t="shared" si="102"/>
        <v>0</v>
      </c>
    </row>
    <row r="6566" spans="1:14" x14ac:dyDescent="0.25">
      <c r="A6566" s="1" t="s">
        <v>425</v>
      </c>
      <c r="B6566" s="1" t="s">
        <v>440</v>
      </c>
      <c r="C6566" s="1" t="s">
        <v>469</v>
      </c>
      <c r="D6566" s="83">
        <v>5</v>
      </c>
      <c r="E6566" s="83">
        <v>4</v>
      </c>
      <c r="F6566" s="83">
        <v>85</v>
      </c>
      <c r="G6566" s="83">
        <v>63</v>
      </c>
      <c r="H6566" s="83">
        <v>69</v>
      </c>
      <c r="I6566" s="83">
        <v>23</v>
      </c>
      <c r="J6566" s="83">
        <v>35</v>
      </c>
      <c r="K6566" s="83">
        <v>24</v>
      </c>
      <c r="L6566" s="83">
        <v>308</v>
      </c>
      <c r="M6566" s="84">
        <v>0.2131487889273356</v>
      </c>
      <c r="N6566" s="85">
        <f t="shared" si="102"/>
        <v>1.2987012987012988E-2</v>
      </c>
    </row>
    <row r="6567" spans="1:14" x14ac:dyDescent="0.25">
      <c r="A6567" s="1" t="s">
        <v>425</v>
      </c>
      <c r="B6567" s="1" t="s">
        <v>440</v>
      </c>
      <c r="C6567" s="1" t="s">
        <v>470</v>
      </c>
      <c r="D6567" s="83">
        <v>3</v>
      </c>
      <c r="E6567" s="83">
        <v>2</v>
      </c>
      <c r="F6567" s="83">
        <v>0</v>
      </c>
      <c r="G6567" s="83">
        <v>9</v>
      </c>
      <c r="H6567" s="83">
        <v>22</v>
      </c>
      <c r="I6567" s="83">
        <v>12</v>
      </c>
      <c r="J6567" s="83">
        <v>27</v>
      </c>
      <c r="K6567" s="83">
        <v>25</v>
      </c>
      <c r="L6567" s="83">
        <v>100</v>
      </c>
      <c r="M6567" s="84">
        <v>6.9204152249134954E-2</v>
      </c>
      <c r="N6567" s="85">
        <f t="shared" si="102"/>
        <v>0.02</v>
      </c>
    </row>
    <row r="6568" spans="1:14" x14ac:dyDescent="0.25">
      <c r="A6568" s="1" t="s">
        <v>425</v>
      </c>
      <c r="B6568" s="1" t="s">
        <v>440</v>
      </c>
      <c r="C6568" s="1" t="s">
        <v>471</v>
      </c>
      <c r="D6568" s="83">
        <v>0</v>
      </c>
      <c r="E6568" s="83">
        <v>0</v>
      </c>
      <c r="F6568" s="83">
        <v>8</v>
      </c>
      <c r="G6568" s="83">
        <v>10</v>
      </c>
      <c r="H6568" s="83">
        <v>10</v>
      </c>
      <c r="I6568" s="83">
        <v>0</v>
      </c>
      <c r="J6568" s="83">
        <v>7</v>
      </c>
      <c r="K6568" s="83">
        <v>2</v>
      </c>
      <c r="L6568" s="83">
        <v>37</v>
      </c>
      <c r="M6568" s="84">
        <v>2.5605536332179931E-2</v>
      </c>
      <c r="N6568" s="85">
        <f t="shared" si="102"/>
        <v>0</v>
      </c>
    </row>
    <row r="6569" spans="1:14" x14ac:dyDescent="0.25">
      <c r="A6569" s="1" t="s">
        <v>425</v>
      </c>
      <c r="B6569" s="1" t="s">
        <v>440</v>
      </c>
      <c r="C6569" s="1" t="s">
        <v>481</v>
      </c>
      <c r="D6569" s="83">
        <v>2</v>
      </c>
      <c r="E6569" s="83">
        <v>12</v>
      </c>
      <c r="F6569" s="83">
        <v>13</v>
      </c>
      <c r="G6569" s="83">
        <v>7</v>
      </c>
      <c r="H6569" s="83">
        <v>7</v>
      </c>
      <c r="I6569" s="83">
        <v>0</v>
      </c>
      <c r="J6569" s="83">
        <v>4</v>
      </c>
      <c r="K6569" s="83">
        <v>0</v>
      </c>
      <c r="L6569" s="83">
        <v>45</v>
      </c>
      <c r="M6569" s="84">
        <v>3.1141868512110722E-2</v>
      </c>
      <c r="N6569" s="85">
        <f t="shared" si="102"/>
        <v>0.26666666666666666</v>
      </c>
    </row>
    <row r="6570" spans="1:14" x14ac:dyDescent="0.25">
      <c r="A6570" s="1" t="s">
        <v>425</v>
      </c>
      <c r="B6570" s="1" t="s">
        <v>440</v>
      </c>
      <c r="C6570" s="1" t="s">
        <v>477</v>
      </c>
      <c r="D6570" s="83">
        <v>2</v>
      </c>
      <c r="E6570" s="83">
        <v>1</v>
      </c>
      <c r="F6570" s="83">
        <v>5</v>
      </c>
      <c r="G6570" s="83">
        <v>6</v>
      </c>
      <c r="H6570" s="83">
        <v>1</v>
      </c>
      <c r="I6570" s="83">
        <v>0</v>
      </c>
      <c r="J6570" s="83">
        <v>0</v>
      </c>
      <c r="K6570" s="83">
        <v>0</v>
      </c>
      <c r="L6570" s="83">
        <v>15</v>
      </c>
      <c r="M6570" s="84">
        <v>1.038062283737024E-2</v>
      </c>
      <c r="N6570" s="85">
        <f t="shared" si="102"/>
        <v>6.6666666666666666E-2</v>
      </c>
    </row>
    <row r="6571" spans="1:14" x14ac:dyDescent="0.25">
      <c r="A6571" s="1" t="s">
        <v>425</v>
      </c>
      <c r="B6571" s="1" t="s">
        <v>440</v>
      </c>
      <c r="C6571" s="1" t="s">
        <v>482</v>
      </c>
      <c r="D6571" s="83">
        <v>0</v>
      </c>
      <c r="E6571" s="83">
        <v>1</v>
      </c>
      <c r="F6571" s="83">
        <v>0</v>
      </c>
      <c r="G6571" s="83">
        <v>1</v>
      </c>
      <c r="H6571" s="83">
        <v>0</v>
      </c>
      <c r="I6571" s="83">
        <v>0</v>
      </c>
      <c r="J6571" s="83">
        <v>2</v>
      </c>
      <c r="K6571" s="83">
        <v>1</v>
      </c>
      <c r="L6571" s="83">
        <v>5</v>
      </c>
      <c r="M6571" s="84">
        <v>3.4602076124567479E-3</v>
      </c>
      <c r="N6571" s="85">
        <f t="shared" si="102"/>
        <v>0.2</v>
      </c>
    </row>
    <row r="6572" spans="1:14" x14ac:dyDescent="0.25">
      <c r="A6572" s="1" t="s">
        <v>425</v>
      </c>
      <c r="B6572" s="1" t="s">
        <v>440</v>
      </c>
      <c r="C6572" s="1" t="s">
        <v>478</v>
      </c>
      <c r="D6572" s="83">
        <v>1</v>
      </c>
      <c r="E6572" s="83">
        <v>0</v>
      </c>
      <c r="F6572" s="83">
        <v>6</v>
      </c>
      <c r="G6572" s="83">
        <v>7</v>
      </c>
      <c r="H6572" s="83">
        <v>3</v>
      </c>
      <c r="I6572" s="83">
        <v>0</v>
      </c>
      <c r="J6572" s="83">
        <v>0</v>
      </c>
      <c r="K6572" s="83">
        <v>0</v>
      </c>
      <c r="L6572" s="83">
        <v>17</v>
      </c>
      <c r="M6572" s="84">
        <v>1.1764705882352939E-2</v>
      </c>
      <c r="N6572" s="85">
        <f t="shared" si="102"/>
        <v>0</v>
      </c>
    </row>
    <row r="6573" spans="1:14" x14ac:dyDescent="0.25">
      <c r="A6573" s="1" t="s">
        <v>425</v>
      </c>
      <c r="B6573" s="1" t="s">
        <v>440</v>
      </c>
      <c r="C6573" s="1" t="s">
        <v>472</v>
      </c>
      <c r="D6573" s="83">
        <v>29</v>
      </c>
      <c r="E6573" s="83">
        <v>145</v>
      </c>
      <c r="F6573" s="83">
        <v>102</v>
      </c>
      <c r="G6573" s="83">
        <v>42</v>
      </c>
      <c r="H6573" s="83">
        <v>49</v>
      </c>
      <c r="I6573" s="83">
        <v>7</v>
      </c>
      <c r="J6573" s="83">
        <v>6</v>
      </c>
      <c r="K6573" s="83">
        <v>3</v>
      </c>
      <c r="L6573" s="83">
        <v>383</v>
      </c>
      <c r="M6573" s="84">
        <v>0.26505190311418692</v>
      </c>
      <c r="N6573" s="85">
        <f t="shared" si="102"/>
        <v>0.37859007832898173</v>
      </c>
    </row>
    <row r="6574" spans="1:14" x14ac:dyDescent="0.25">
      <c r="A6574" s="1" t="s">
        <v>425</v>
      </c>
      <c r="B6574" s="1" t="s">
        <v>440</v>
      </c>
      <c r="C6574" s="1" t="s">
        <v>473</v>
      </c>
      <c r="D6574" s="83">
        <v>11</v>
      </c>
      <c r="E6574" s="83">
        <v>4</v>
      </c>
      <c r="F6574" s="83">
        <v>23</v>
      </c>
      <c r="G6574" s="83">
        <v>15</v>
      </c>
      <c r="H6574" s="83">
        <v>35</v>
      </c>
      <c r="I6574" s="83">
        <v>4</v>
      </c>
      <c r="J6574" s="83">
        <v>6</v>
      </c>
      <c r="K6574" s="83">
        <v>10</v>
      </c>
      <c r="L6574" s="83">
        <v>108</v>
      </c>
      <c r="M6574" s="84">
        <v>7.4740484429065737E-2</v>
      </c>
      <c r="N6574" s="85">
        <f t="shared" si="102"/>
        <v>3.7037037037037035E-2</v>
      </c>
    </row>
    <row r="6575" spans="1:14" x14ac:dyDescent="0.25">
      <c r="A6575" s="1" t="s">
        <v>425</v>
      </c>
      <c r="B6575" s="1" t="s">
        <v>440</v>
      </c>
      <c r="C6575" s="1" t="s">
        <v>474</v>
      </c>
      <c r="D6575" s="83">
        <v>5</v>
      </c>
      <c r="E6575" s="83">
        <v>28</v>
      </c>
      <c r="F6575" s="83">
        <v>28</v>
      </c>
      <c r="G6575" s="83">
        <v>5</v>
      </c>
      <c r="H6575" s="83">
        <v>10</v>
      </c>
      <c r="I6575" s="83">
        <v>0</v>
      </c>
      <c r="J6575" s="83">
        <v>0</v>
      </c>
      <c r="K6575" s="83">
        <v>0</v>
      </c>
      <c r="L6575" s="83">
        <v>76</v>
      </c>
      <c r="M6575" s="84">
        <v>5.2595155709342561E-2</v>
      </c>
      <c r="N6575" s="85">
        <f t="shared" si="102"/>
        <v>0.36842105263157893</v>
      </c>
    </row>
    <row r="6576" spans="1:14" x14ac:dyDescent="0.25">
      <c r="A6576" s="118" t="s">
        <v>425</v>
      </c>
      <c r="B6576" s="118" t="s">
        <v>441</v>
      </c>
      <c r="C6576" s="118" t="s">
        <v>467</v>
      </c>
      <c r="D6576" s="119">
        <v>117</v>
      </c>
      <c r="E6576" s="119">
        <v>473</v>
      </c>
      <c r="F6576" s="119">
        <v>452</v>
      </c>
      <c r="G6576" s="119">
        <v>312</v>
      </c>
      <c r="H6576" s="119">
        <v>310</v>
      </c>
      <c r="I6576" s="119">
        <v>71</v>
      </c>
      <c r="J6576" s="119">
        <v>102</v>
      </c>
      <c r="K6576" s="119">
        <v>73</v>
      </c>
      <c r="L6576" s="119">
        <v>1910</v>
      </c>
      <c r="M6576" s="120">
        <v>1</v>
      </c>
      <c r="N6576" s="117">
        <f t="shared" si="102"/>
        <v>0.24764397905759161</v>
      </c>
    </row>
    <row r="6577" spans="1:14" x14ac:dyDescent="0.25">
      <c r="A6577" s="1" t="s">
        <v>425</v>
      </c>
      <c r="B6577" s="1" t="s">
        <v>441</v>
      </c>
      <c r="C6577" s="1" t="s">
        <v>468</v>
      </c>
      <c r="D6577" s="83">
        <v>20</v>
      </c>
      <c r="E6577" s="83">
        <v>117</v>
      </c>
      <c r="F6577" s="83">
        <v>77</v>
      </c>
      <c r="G6577" s="83">
        <v>13</v>
      </c>
      <c r="H6577" s="83">
        <v>31</v>
      </c>
      <c r="I6577" s="83">
        <v>1</v>
      </c>
      <c r="J6577" s="83">
        <v>6</v>
      </c>
      <c r="K6577" s="83">
        <v>0</v>
      </c>
      <c r="L6577" s="83">
        <v>265</v>
      </c>
      <c r="M6577" s="84">
        <v>0.13874345549738221</v>
      </c>
      <c r="N6577" s="85">
        <f t="shared" si="102"/>
        <v>0.44150943396226416</v>
      </c>
    </row>
    <row r="6578" spans="1:14" x14ac:dyDescent="0.25">
      <c r="A6578" s="1" t="s">
        <v>425</v>
      </c>
      <c r="B6578" s="1" t="s">
        <v>441</v>
      </c>
      <c r="C6578" s="1" t="s">
        <v>475</v>
      </c>
      <c r="D6578" s="83">
        <v>6</v>
      </c>
      <c r="E6578" s="83">
        <v>0</v>
      </c>
      <c r="F6578" s="83">
        <v>7</v>
      </c>
      <c r="G6578" s="83">
        <v>8</v>
      </c>
      <c r="H6578" s="83">
        <v>9</v>
      </c>
      <c r="I6578" s="83">
        <v>1</v>
      </c>
      <c r="J6578" s="83">
        <v>2</v>
      </c>
      <c r="K6578" s="83">
        <v>0</v>
      </c>
      <c r="L6578" s="83">
        <v>33</v>
      </c>
      <c r="M6578" s="84">
        <v>1.727748691099476E-2</v>
      </c>
      <c r="N6578" s="85">
        <f t="shared" si="102"/>
        <v>0</v>
      </c>
    </row>
    <row r="6579" spans="1:14" x14ac:dyDescent="0.25">
      <c r="A6579" s="1" t="s">
        <v>425</v>
      </c>
      <c r="B6579" s="1" t="s">
        <v>441</v>
      </c>
      <c r="C6579" s="1" t="s">
        <v>479</v>
      </c>
      <c r="D6579" s="83">
        <v>0</v>
      </c>
      <c r="E6579" s="83">
        <v>0</v>
      </c>
      <c r="F6579" s="83">
        <v>0</v>
      </c>
      <c r="G6579" s="83">
        <v>14</v>
      </c>
      <c r="H6579" s="83">
        <v>8</v>
      </c>
      <c r="I6579" s="83">
        <v>3</v>
      </c>
      <c r="J6579" s="83">
        <v>5</v>
      </c>
      <c r="K6579" s="83">
        <v>2</v>
      </c>
      <c r="L6579" s="83">
        <v>32</v>
      </c>
      <c r="M6579" s="84">
        <v>1.6753926701570679E-2</v>
      </c>
      <c r="N6579" s="85">
        <f t="shared" si="102"/>
        <v>0</v>
      </c>
    </row>
    <row r="6580" spans="1:14" x14ac:dyDescent="0.25">
      <c r="A6580" s="1" t="s">
        <v>425</v>
      </c>
      <c r="B6580" s="1" t="s">
        <v>441</v>
      </c>
      <c r="C6580" s="1" t="s">
        <v>480</v>
      </c>
      <c r="D6580" s="83">
        <v>0</v>
      </c>
      <c r="E6580" s="83">
        <v>1</v>
      </c>
      <c r="F6580" s="83">
        <v>0</v>
      </c>
      <c r="G6580" s="83">
        <v>0</v>
      </c>
      <c r="H6580" s="83">
        <v>2</v>
      </c>
      <c r="I6580" s="83">
        <v>5</v>
      </c>
      <c r="J6580" s="83">
        <v>5</v>
      </c>
      <c r="K6580" s="83">
        <v>3</v>
      </c>
      <c r="L6580" s="83">
        <v>16</v>
      </c>
      <c r="M6580" s="84">
        <v>8.3769633507853412E-3</v>
      </c>
      <c r="N6580" s="85">
        <f t="shared" si="102"/>
        <v>6.25E-2</v>
      </c>
    </row>
    <row r="6581" spans="1:14" x14ac:dyDescent="0.25">
      <c r="A6581" s="1" t="s">
        <v>425</v>
      </c>
      <c r="B6581" s="1" t="s">
        <v>441</v>
      </c>
      <c r="C6581" s="1" t="s">
        <v>476</v>
      </c>
      <c r="D6581" s="83">
        <v>0</v>
      </c>
      <c r="E6581" s="83">
        <v>0</v>
      </c>
      <c r="F6581" s="83">
        <v>0</v>
      </c>
      <c r="G6581" s="83">
        <v>8</v>
      </c>
      <c r="H6581" s="83">
        <v>9</v>
      </c>
      <c r="I6581" s="83">
        <v>4</v>
      </c>
      <c r="J6581" s="83">
        <v>5</v>
      </c>
      <c r="K6581" s="83">
        <v>1</v>
      </c>
      <c r="L6581" s="83">
        <v>27</v>
      </c>
      <c r="M6581" s="84">
        <v>1.4136125654450261E-2</v>
      </c>
      <c r="N6581" s="85">
        <f t="shared" si="102"/>
        <v>0</v>
      </c>
    </row>
    <row r="6582" spans="1:14" x14ac:dyDescent="0.25">
      <c r="A6582" s="1" t="s">
        <v>425</v>
      </c>
      <c r="B6582" s="1" t="s">
        <v>441</v>
      </c>
      <c r="C6582" s="1" t="s">
        <v>469</v>
      </c>
      <c r="D6582" s="83">
        <v>17</v>
      </c>
      <c r="E6582" s="83">
        <v>2</v>
      </c>
      <c r="F6582" s="83">
        <v>121</v>
      </c>
      <c r="G6582" s="83">
        <v>106</v>
      </c>
      <c r="H6582" s="83">
        <v>96</v>
      </c>
      <c r="I6582" s="83">
        <v>23</v>
      </c>
      <c r="J6582" s="83">
        <v>37</v>
      </c>
      <c r="K6582" s="83">
        <v>28</v>
      </c>
      <c r="L6582" s="83">
        <v>430</v>
      </c>
      <c r="M6582" s="84">
        <v>0.22513089005235601</v>
      </c>
      <c r="N6582" s="85">
        <f t="shared" si="102"/>
        <v>4.6511627906976744E-3</v>
      </c>
    </row>
    <row r="6583" spans="1:14" x14ac:dyDescent="0.25">
      <c r="A6583" s="1" t="s">
        <v>425</v>
      </c>
      <c r="B6583" s="1" t="s">
        <v>441</v>
      </c>
      <c r="C6583" s="1" t="s">
        <v>470</v>
      </c>
      <c r="D6583" s="83">
        <v>1</v>
      </c>
      <c r="E6583" s="83">
        <v>5</v>
      </c>
      <c r="F6583" s="83">
        <v>0</v>
      </c>
      <c r="G6583" s="83">
        <v>36</v>
      </c>
      <c r="H6583" s="83">
        <v>27</v>
      </c>
      <c r="I6583" s="83">
        <v>19</v>
      </c>
      <c r="J6583" s="83">
        <v>21</v>
      </c>
      <c r="K6583" s="83">
        <v>28</v>
      </c>
      <c r="L6583" s="83">
        <v>137</v>
      </c>
      <c r="M6583" s="84">
        <v>7.1727748691099477E-2</v>
      </c>
      <c r="N6583" s="85">
        <f t="shared" si="102"/>
        <v>3.6496350364963501E-2</v>
      </c>
    </row>
    <row r="6584" spans="1:14" x14ac:dyDescent="0.25">
      <c r="A6584" s="1" t="s">
        <v>425</v>
      </c>
      <c r="B6584" s="1" t="s">
        <v>441</v>
      </c>
      <c r="C6584" s="1" t="s">
        <v>471</v>
      </c>
      <c r="D6584" s="83">
        <v>0</v>
      </c>
      <c r="E6584" s="83">
        <v>1</v>
      </c>
      <c r="F6584" s="83">
        <v>20</v>
      </c>
      <c r="G6584" s="83">
        <v>20</v>
      </c>
      <c r="H6584" s="83">
        <v>18</v>
      </c>
      <c r="I6584" s="83">
        <v>3</v>
      </c>
      <c r="J6584" s="83">
        <v>6</v>
      </c>
      <c r="K6584" s="83">
        <v>0</v>
      </c>
      <c r="L6584" s="83">
        <v>68</v>
      </c>
      <c r="M6584" s="84">
        <v>3.5602094240837698E-2</v>
      </c>
      <c r="N6584" s="85">
        <f t="shared" si="102"/>
        <v>1.4705882352941176E-2</v>
      </c>
    </row>
    <row r="6585" spans="1:14" x14ac:dyDescent="0.25">
      <c r="A6585" s="1" t="s">
        <v>425</v>
      </c>
      <c r="B6585" s="1" t="s">
        <v>441</v>
      </c>
      <c r="C6585" s="1" t="s">
        <v>481</v>
      </c>
      <c r="D6585" s="83">
        <v>2</v>
      </c>
      <c r="E6585" s="83">
        <v>28</v>
      </c>
      <c r="F6585" s="83">
        <v>25</v>
      </c>
      <c r="G6585" s="83">
        <v>7</v>
      </c>
      <c r="H6585" s="83">
        <v>10</v>
      </c>
      <c r="I6585" s="83">
        <v>0</v>
      </c>
      <c r="J6585" s="83">
        <v>4</v>
      </c>
      <c r="K6585" s="83">
        <v>0</v>
      </c>
      <c r="L6585" s="83">
        <v>76</v>
      </c>
      <c r="M6585" s="84">
        <v>3.9790575916230357E-2</v>
      </c>
      <c r="N6585" s="85">
        <f t="shared" si="102"/>
        <v>0.36842105263157893</v>
      </c>
    </row>
    <row r="6586" spans="1:14" x14ac:dyDescent="0.25">
      <c r="A6586" s="1" t="s">
        <v>425</v>
      </c>
      <c r="B6586" s="1" t="s">
        <v>441</v>
      </c>
      <c r="C6586" s="1" t="s">
        <v>477</v>
      </c>
      <c r="D6586" s="83">
        <v>1</v>
      </c>
      <c r="E6586" s="83">
        <v>1</v>
      </c>
      <c r="F6586" s="83">
        <v>8</v>
      </c>
      <c r="G6586" s="83">
        <v>2</v>
      </c>
      <c r="H6586" s="83">
        <v>4</v>
      </c>
      <c r="I6586" s="83">
        <v>0</v>
      </c>
      <c r="J6586" s="83">
        <v>0</v>
      </c>
      <c r="K6586" s="83">
        <v>0</v>
      </c>
      <c r="L6586" s="83">
        <v>16</v>
      </c>
      <c r="M6586" s="84">
        <v>8.3769633507853412E-3</v>
      </c>
      <c r="N6586" s="85">
        <f t="shared" si="102"/>
        <v>6.25E-2</v>
      </c>
    </row>
    <row r="6587" spans="1:14" x14ac:dyDescent="0.25">
      <c r="A6587" s="1" t="s">
        <v>425</v>
      </c>
      <c r="B6587" s="1" t="s">
        <v>441</v>
      </c>
      <c r="C6587" s="1" t="s">
        <v>482</v>
      </c>
      <c r="D6587" s="83">
        <v>0</v>
      </c>
      <c r="E6587" s="83">
        <v>0</v>
      </c>
      <c r="F6587" s="83">
        <v>0</v>
      </c>
      <c r="G6587" s="83">
        <v>2</v>
      </c>
      <c r="H6587" s="83">
        <v>1</v>
      </c>
      <c r="I6587" s="83">
        <v>0</v>
      </c>
      <c r="J6587" s="83">
        <v>3</v>
      </c>
      <c r="K6587" s="83">
        <v>0</v>
      </c>
      <c r="L6587" s="83">
        <v>6</v>
      </c>
      <c r="M6587" s="84">
        <v>3.1413612565445032E-3</v>
      </c>
      <c r="N6587" s="85">
        <f t="shared" si="102"/>
        <v>0</v>
      </c>
    </row>
    <row r="6588" spans="1:14" x14ac:dyDescent="0.25">
      <c r="A6588" s="1" t="s">
        <v>425</v>
      </c>
      <c r="B6588" s="1" t="s">
        <v>441</v>
      </c>
      <c r="C6588" s="1" t="s">
        <v>478</v>
      </c>
      <c r="D6588" s="83">
        <v>3</v>
      </c>
      <c r="E6588" s="83">
        <v>0</v>
      </c>
      <c r="F6588" s="83">
        <v>17</v>
      </c>
      <c r="G6588" s="83">
        <v>9</v>
      </c>
      <c r="H6588" s="83">
        <v>3</v>
      </c>
      <c r="I6588" s="83">
        <v>0</v>
      </c>
      <c r="J6588" s="83">
        <v>1</v>
      </c>
      <c r="K6588" s="83">
        <v>0</v>
      </c>
      <c r="L6588" s="83">
        <v>33</v>
      </c>
      <c r="M6588" s="84">
        <v>1.727748691099476E-2</v>
      </c>
      <c r="N6588" s="85">
        <f t="shared" si="102"/>
        <v>0</v>
      </c>
    </row>
    <row r="6589" spans="1:14" x14ac:dyDescent="0.25">
      <c r="A6589" s="1" t="s">
        <v>425</v>
      </c>
      <c r="B6589" s="1" t="s">
        <v>441</v>
      </c>
      <c r="C6589" s="1" t="s">
        <v>472</v>
      </c>
      <c r="D6589" s="83">
        <v>44</v>
      </c>
      <c r="E6589" s="83">
        <v>245</v>
      </c>
      <c r="F6589" s="83">
        <v>117</v>
      </c>
      <c r="G6589" s="83">
        <v>51</v>
      </c>
      <c r="H6589" s="83">
        <v>41</v>
      </c>
      <c r="I6589" s="83">
        <v>7</v>
      </c>
      <c r="J6589" s="83">
        <v>2</v>
      </c>
      <c r="K6589" s="83">
        <v>1</v>
      </c>
      <c r="L6589" s="83">
        <v>508</v>
      </c>
      <c r="M6589" s="84">
        <v>0.26596858638743448</v>
      </c>
      <c r="N6589" s="85">
        <f t="shared" si="102"/>
        <v>0.48228346456692911</v>
      </c>
    </row>
    <row r="6590" spans="1:14" x14ac:dyDescent="0.25">
      <c r="A6590" s="1" t="s">
        <v>425</v>
      </c>
      <c r="B6590" s="1" t="s">
        <v>441</v>
      </c>
      <c r="C6590" s="1" t="s">
        <v>473</v>
      </c>
      <c r="D6590" s="83">
        <v>15</v>
      </c>
      <c r="E6590" s="83">
        <v>5</v>
      </c>
      <c r="F6590" s="83">
        <v>32</v>
      </c>
      <c r="G6590" s="83">
        <v>25</v>
      </c>
      <c r="H6590" s="83">
        <v>37</v>
      </c>
      <c r="I6590" s="83">
        <v>5</v>
      </c>
      <c r="J6590" s="83">
        <v>5</v>
      </c>
      <c r="K6590" s="83">
        <v>10</v>
      </c>
      <c r="L6590" s="83">
        <v>134</v>
      </c>
      <c r="M6590" s="84">
        <v>7.0157068062827219E-2</v>
      </c>
      <c r="N6590" s="85">
        <f t="shared" si="102"/>
        <v>3.7313432835820892E-2</v>
      </c>
    </row>
    <row r="6591" spans="1:14" x14ac:dyDescent="0.25">
      <c r="A6591" s="1" t="s">
        <v>425</v>
      </c>
      <c r="B6591" s="1" t="s">
        <v>441</v>
      </c>
      <c r="C6591" s="1" t="s">
        <v>474</v>
      </c>
      <c r="D6591" s="83">
        <v>8</v>
      </c>
      <c r="E6591" s="83">
        <v>68</v>
      </c>
      <c r="F6591" s="83">
        <v>28</v>
      </c>
      <c r="G6591" s="83">
        <v>11</v>
      </c>
      <c r="H6591" s="83">
        <v>14</v>
      </c>
      <c r="I6591" s="83">
        <v>0</v>
      </c>
      <c r="J6591" s="83">
        <v>0</v>
      </c>
      <c r="K6591" s="83">
        <v>0</v>
      </c>
      <c r="L6591" s="83">
        <v>129</v>
      </c>
      <c r="M6591" s="84">
        <v>6.7539267015706811E-2</v>
      </c>
      <c r="N6591" s="85">
        <f t="shared" si="102"/>
        <v>0.52713178294573648</v>
      </c>
    </row>
    <row r="6592" spans="1:14" x14ac:dyDescent="0.25">
      <c r="A6592" s="118" t="s">
        <v>425</v>
      </c>
      <c r="B6592" s="118" t="s">
        <v>442</v>
      </c>
      <c r="C6592" s="118" t="s">
        <v>467</v>
      </c>
      <c r="D6592" s="119">
        <v>10</v>
      </c>
      <c r="E6592" s="119">
        <v>392</v>
      </c>
      <c r="F6592" s="119">
        <v>383</v>
      </c>
      <c r="G6592" s="119">
        <v>258</v>
      </c>
      <c r="H6592" s="119">
        <v>270</v>
      </c>
      <c r="I6592" s="119">
        <v>60</v>
      </c>
      <c r="J6592" s="119">
        <v>69</v>
      </c>
      <c r="K6592" s="119">
        <v>23</v>
      </c>
      <c r="L6592" s="119">
        <v>1465</v>
      </c>
      <c r="M6592" s="120">
        <v>1</v>
      </c>
      <c r="N6592" s="117">
        <f t="shared" si="102"/>
        <v>0.26757679180887373</v>
      </c>
    </row>
    <row r="6593" spans="1:14" x14ac:dyDescent="0.25">
      <c r="A6593" s="1" t="s">
        <v>425</v>
      </c>
      <c r="B6593" s="1" t="s">
        <v>442</v>
      </c>
      <c r="C6593" s="1" t="s">
        <v>468</v>
      </c>
      <c r="D6593" s="83">
        <v>3</v>
      </c>
      <c r="E6593" s="83">
        <v>107</v>
      </c>
      <c r="F6593" s="83">
        <v>78</v>
      </c>
      <c r="G6593" s="83">
        <v>23</v>
      </c>
      <c r="H6593" s="83">
        <v>46</v>
      </c>
      <c r="I6593" s="83">
        <v>0</v>
      </c>
      <c r="J6593" s="83">
        <v>6</v>
      </c>
      <c r="K6593" s="83">
        <v>1</v>
      </c>
      <c r="L6593" s="83">
        <v>264</v>
      </c>
      <c r="M6593" s="84">
        <v>0.18020477815699659</v>
      </c>
      <c r="N6593" s="85">
        <f t="shared" si="102"/>
        <v>0.40530303030303028</v>
      </c>
    </row>
    <row r="6594" spans="1:14" x14ac:dyDescent="0.25">
      <c r="A6594" s="1" t="s">
        <v>425</v>
      </c>
      <c r="B6594" s="1" t="s">
        <v>442</v>
      </c>
      <c r="C6594" s="1" t="s">
        <v>475</v>
      </c>
      <c r="D6594" s="83">
        <v>1</v>
      </c>
      <c r="E6594" s="83">
        <v>1</v>
      </c>
      <c r="F6594" s="83">
        <v>5</v>
      </c>
      <c r="G6594" s="83">
        <v>8</v>
      </c>
      <c r="H6594" s="83">
        <v>8</v>
      </c>
      <c r="I6594" s="83">
        <v>0</v>
      </c>
      <c r="J6594" s="83">
        <v>1</v>
      </c>
      <c r="K6594" s="83">
        <v>0</v>
      </c>
      <c r="L6594" s="83">
        <v>24</v>
      </c>
      <c r="M6594" s="84">
        <v>1.6382252559726959E-2</v>
      </c>
      <c r="N6594" s="85">
        <f t="shared" si="102"/>
        <v>4.1666666666666664E-2</v>
      </c>
    </row>
    <row r="6595" spans="1:14" x14ac:dyDescent="0.25">
      <c r="A6595" s="1" t="s">
        <v>425</v>
      </c>
      <c r="B6595" s="1" t="s">
        <v>442</v>
      </c>
      <c r="C6595" s="1" t="s">
        <v>479</v>
      </c>
      <c r="D6595" s="83">
        <v>0</v>
      </c>
      <c r="E6595" s="83">
        <v>0</v>
      </c>
      <c r="F6595" s="83">
        <v>0</v>
      </c>
      <c r="G6595" s="83">
        <v>5</v>
      </c>
      <c r="H6595" s="83">
        <v>7</v>
      </c>
      <c r="I6595" s="83">
        <v>2</v>
      </c>
      <c r="J6595" s="83">
        <v>8</v>
      </c>
      <c r="K6595" s="83">
        <v>0</v>
      </c>
      <c r="L6595" s="83">
        <v>22</v>
      </c>
      <c r="M6595" s="84">
        <v>1.501706484641638E-2</v>
      </c>
      <c r="N6595" s="85">
        <f t="shared" si="102"/>
        <v>0</v>
      </c>
    </row>
    <row r="6596" spans="1:14" x14ac:dyDescent="0.25">
      <c r="A6596" s="1" t="s">
        <v>425</v>
      </c>
      <c r="B6596" s="1" t="s">
        <v>442</v>
      </c>
      <c r="C6596" s="1" t="s">
        <v>480</v>
      </c>
      <c r="D6596" s="83">
        <v>0</v>
      </c>
      <c r="E6596" s="83">
        <v>0</v>
      </c>
      <c r="F6596" s="83">
        <v>0</v>
      </c>
      <c r="G6596" s="83">
        <v>0</v>
      </c>
      <c r="H6596" s="83">
        <v>1</v>
      </c>
      <c r="I6596" s="83">
        <v>3</v>
      </c>
      <c r="J6596" s="83">
        <v>3</v>
      </c>
      <c r="K6596" s="83">
        <v>1</v>
      </c>
      <c r="L6596" s="83">
        <v>8</v>
      </c>
      <c r="M6596" s="84">
        <v>5.4607508532423209E-3</v>
      </c>
      <c r="N6596" s="85">
        <f t="shared" ref="N6596:N6659" si="103">E6596/L6596</f>
        <v>0</v>
      </c>
    </row>
    <row r="6597" spans="1:14" x14ac:dyDescent="0.25">
      <c r="A6597" s="1" t="s">
        <v>425</v>
      </c>
      <c r="B6597" s="1" t="s">
        <v>442</v>
      </c>
      <c r="C6597" s="1" t="s">
        <v>476</v>
      </c>
      <c r="D6597" s="83">
        <v>0</v>
      </c>
      <c r="E6597" s="83">
        <v>0</v>
      </c>
      <c r="F6597" s="83">
        <v>0</v>
      </c>
      <c r="G6597" s="83">
        <v>7</v>
      </c>
      <c r="H6597" s="83">
        <v>4</v>
      </c>
      <c r="I6597" s="83">
        <v>1</v>
      </c>
      <c r="J6597" s="83">
        <v>4</v>
      </c>
      <c r="K6597" s="83">
        <v>1</v>
      </c>
      <c r="L6597" s="83">
        <v>17</v>
      </c>
      <c r="M6597" s="84">
        <v>1.1604095563139931E-2</v>
      </c>
      <c r="N6597" s="85">
        <f t="shared" si="103"/>
        <v>0</v>
      </c>
    </row>
    <row r="6598" spans="1:14" x14ac:dyDescent="0.25">
      <c r="A6598" s="1" t="s">
        <v>425</v>
      </c>
      <c r="B6598" s="1" t="s">
        <v>442</v>
      </c>
      <c r="C6598" s="1" t="s">
        <v>469</v>
      </c>
      <c r="D6598" s="83">
        <v>1</v>
      </c>
      <c r="E6598" s="83">
        <v>2</v>
      </c>
      <c r="F6598" s="83">
        <v>102</v>
      </c>
      <c r="G6598" s="83">
        <v>92</v>
      </c>
      <c r="H6598" s="83">
        <v>79</v>
      </c>
      <c r="I6598" s="83">
        <v>28</v>
      </c>
      <c r="J6598" s="83">
        <v>22</v>
      </c>
      <c r="K6598" s="83">
        <v>10</v>
      </c>
      <c r="L6598" s="83">
        <v>336</v>
      </c>
      <c r="M6598" s="84">
        <v>0.22935153583617751</v>
      </c>
      <c r="N6598" s="85">
        <f t="shared" si="103"/>
        <v>5.9523809523809521E-3</v>
      </c>
    </row>
    <row r="6599" spans="1:14" x14ac:dyDescent="0.25">
      <c r="A6599" s="1" t="s">
        <v>425</v>
      </c>
      <c r="B6599" s="1" t="s">
        <v>442</v>
      </c>
      <c r="C6599" s="1" t="s">
        <v>470</v>
      </c>
      <c r="D6599" s="83">
        <v>0</v>
      </c>
      <c r="E6599" s="83">
        <v>0</v>
      </c>
      <c r="F6599" s="83">
        <v>0</v>
      </c>
      <c r="G6599" s="83">
        <v>24</v>
      </c>
      <c r="H6599" s="83">
        <v>21</v>
      </c>
      <c r="I6599" s="83">
        <v>15</v>
      </c>
      <c r="J6599" s="83">
        <v>13</v>
      </c>
      <c r="K6599" s="83">
        <v>5</v>
      </c>
      <c r="L6599" s="83">
        <v>78</v>
      </c>
      <c r="M6599" s="84">
        <v>5.3242320819112628E-2</v>
      </c>
      <c r="N6599" s="85">
        <f t="shared" si="103"/>
        <v>0</v>
      </c>
    </row>
    <row r="6600" spans="1:14" x14ac:dyDescent="0.25">
      <c r="A6600" s="1" t="s">
        <v>425</v>
      </c>
      <c r="B6600" s="1" t="s">
        <v>442</v>
      </c>
      <c r="C6600" s="1" t="s">
        <v>471</v>
      </c>
      <c r="D6600" s="83">
        <v>0</v>
      </c>
      <c r="E6600" s="83">
        <v>0</v>
      </c>
      <c r="F6600" s="83">
        <v>15</v>
      </c>
      <c r="G6600" s="83">
        <v>11</v>
      </c>
      <c r="H6600" s="83">
        <v>9</v>
      </c>
      <c r="I6600" s="83">
        <v>1</v>
      </c>
      <c r="J6600" s="83">
        <v>2</v>
      </c>
      <c r="K6600" s="83">
        <v>1</v>
      </c>
      <c r="L6600" s="83">
        <v>39</v>
      </c>
      <c r="M6600" s="84">
        <v>2.662116040955631E-2</v>
      </c>
      <c r="N6600" s="85">
        <f t="shared" si="103"/>
        <v>0</v>
      </c>
    </row>
    <row r="6601" spans="1:14" x14ac:dyDescent="0.25">
      <c r="A6601" s="1" t="s">
        <v>425</v>
      </c>
      <c r="B6601" s="1" t="s">
        <v>442</v>
      </c>
      <c r="C6601" s="1" t="s">
        <v>481</v>
      </c>
      <c r="D6601" s="83">
        <v>1</v>
      </c>
      <c r="E6601" s="83">
        <v>19</v>
      </c>
      <c r="F6601" s="83">
        <v>17</v>
      </c>
      <c r="G6601" s="83">
        <v>8</v>
      </c>
      <c r="H6601" s="83">
        <v>8</v>
      </c>
      <c r="I6601" s="83">
        <v>0</v>
      </c>
      <c r="J6601" s="83">
        <v>2</v>
      </c>
      <c r="K6601" s="83">
        <v>0</v>
      </c>
      <c r="L6601" s="83">
        <v>55</v>
      </c>
      <c r="M6601" s="84">
        <v>3.7542662116040959E-2</v>
      </c>
      <c r="N6601" s="85">
        <f t="shared" si="103"/>
        <v>0.34545454545454546</v>
      </c>
    </row>
    <row r="6602" spans="1:14" x14ac:dyDescent="0.25">
      <c r="A6602" s="1" t="s">
        <v>425</v>
      </c>
      <c r="B6602" s="1" t="s">
        <v>442</v>
      </c>
      <c r="C6602" s="1" t="s">
        <v>477</v>
      </c>
      <c r="D6602" s="83">
        <v>1</v>
      </c>
      <c r="E6602" s="83">
        <v>0</v>
      </c>
      <c r="F6602" s="83">
        <v>3</v>
      </c>
      <c r="G6602" s="83">
        <v>5</v>
      </c>
      <c r="H6602" s="83">
        <v>2</v>
      </c>
      <c r="I6602" s="83">
        <v>0</v>
      </c>
      <c r="J6602" s="83">
        <v>0</v>
      </c>
      <c r="K6602" s="83">
        <v>0</v>
      </c>
      <c r="L6602" s="83">
        <v>11</v>
      </c>
      <c r="M6602" s="84">
        <v>7.5085324232081908E-3</v>
      </c>
      <c r="N6602" s="85">
        <f t="shared" si="103"/>
        <v>0</v>
      </c>
    </row>
    <row r="6603" spans="1:14" x14ac:dyDescent="0.25">
      <c r="A6603" s="1" t="s">
        <v>425</v>
      </c>
      <c r="B6603" s="1" t="s">
        <v>442</v>
      </c>
      <c r="C6603" s="1" t="s">
        <v>482</v>
      </c>
      <c r="D6603" s="83">
        <v>1</v>
      </c>
      <c r="E6603" s="83">
        <v>0</v>
      </c>
      <c r="F6603" s="83">
        <v>0</v>
      </c>
      <c r="G6603" s="83">
        <v>5</v>
      </c>
      <c r="H6603" s="83">
        <v>1</v>
      </c>
      <c r="I6603" s="83">
        <v>1</v>
      </c>
      <c r="J6603" s="83">
        <v>2</v>
      </c>
      <c r="K6603" s="83">
        <v>1</v>
      </c>
      <c r="L6603" s="83">
        <v>11</v>
      </c>
      <c r="M6603" s="84">
        <v>7.5085324232081908E-3</v>
      </c>
      <c r="N6603" s="85">
        <f t="shared" si="103"/>
        <v>0</v>
      </c>
    </row>
    <row r="6604" spans="1:14" x14ac:dyDescent="0.25">
      <c r="A6604" s="1" t="s">
        <v>425</v>
      </c>
      <c r="B6604" s="1" t="s">
        <v>442</v>
      </c>
      <c r="C6604" s="1" t="s">
        <v>478</v>
      </c>
      <c r="D6604" s="83">
        <v>1</v>
      </c>
      <c r="E6604" s="83">
        <v>0</v>
      </c>
      <c r="F6604" s="83">
        <v>6</v>
      </c>
      <c r="G6604" s="83">
        <v>10</v>
      </c>
      <c r="H6604" s="83">
        <v>3</v>
      </c>
      <c r="I6604" s="83">
        <v>1</v>
      </c>
      <c r="J6604" s="83">
        <v>0</v>
      </c>
      <c r="K6604" s="83">
        <v>0</v>
      </c>
      <c r="L6604" s="83">
        <v>21</v>
      </c>
      <c r="M6604" s="84">
        <v>1.4334470989761089E-2</v>
      </c>
      <c r="N6604" s="85">
        <f t="shared" si="103"/>
        <v>0</v>
      </c>
    </row>
    <row r="6605" spans="1:14" x14ac:dyDescent="0.25">
      <c r="A6605" s="1" t="s">
        <v>425</v>
      </c>
      <c r="B6605" s="1" t="s">
        <v>442</v>
      </c>
      <c r="C6605" s="1" t="s">
        <v>472</v>
      </c>
      <c r="D6605" s="83">
        <v>0</v>
      </c>
      <c r="E6605" s="83">
        <v>220</v>
      </c>
      <c r="F6605" s="83">
        <v>110</v>
      </c>
      <c r="G6605" s="83">
        <v>44</v>
      </c>
      <c r="H6605" s="83">
        <v>40</v>
      </c>
      <c r="I6605" s="83">
        <v>5</v>
      </c>
      <c r="J6605" s="83">
        <v>1</v>
      </c>
      <c r="K6605" s="83">
        <v>2</v>
      </c>
      <c r="L6605" s="83">
        <v>422</v>
      </c>
      <c r="M6605" s="84">
        <v>0.2880546075085324</v>
      </c>
      <c r="N6605" s="85">
        <f t="shared" si="103"/>
        <v>0.52132701421800953</v>
      </c>
    </row>
    <row r="6606" spans="1:14" x14ac:dyDescent="0.25">
      <c r="A6606" s="1" t="s">
        <v>425</v>
      </c>
      <c r="B6606" s="1" t="s">
        <v>442</v>
      </c>
      <c r="C6606" s="1" t="s">
        <v>473</v>
      </c>
      <c r="D6606" s="83">
        <v>1</v>
      </c>
      <c r="E6606" s="83">
        <v>0</v>
      </c>
      <c r="F6606" s="83">
        <v>22</v>
      </c>
      <c r="G6606" s="83">
        <v>11</v>
      </c>
      <c r="H6606" s="83">
        <v>31</v>
      </c>
      <c r="I6606" s="83">
        <v>3</v>
      </c>
      <c r="J6606" s="83">
        <v>5</v>
      </c>
      <c r="K6606" s="83">
        <v>1</v>
      </c>
      <c r="L6606" s="83">
        <v>74</v>
      </c>
      <c r="M6606" s="84">
        <v>5.0511945392491472E-2</v>
      </c>
      <c r="N6606" s="85">
        <f t="shared" si="103"/>
        <v>0</v>
      </c>
    </row>
    <row r="6607" spans="1:14" x14ac:dyDescent="0.25">
      <c r="A6607" s="1" t="s">
        <v>425</v>
      </c>
      <c r="B6607" s="1" t="s">
        <v>442</v>
      </c>
      <c r="C6607" s="1" t="s">
        <v>474</v>
      </c>
      <c r="D6607" s="83">
        <v>0</v>
      </c>
      <c r="E6607" s="83">
        <v>43</v>
      </c>
      <c r="F6607" s="83">
        <v>25</v>
      </c>
      <c r="G6607" s="83">
        <v>5</v>
      </c>
      <c r="H6607" s="83">
        <v>10</v>
      </c>
      <c r="I6607" s="83">
        <v>0</v>
      </c>
      <c r="J6607" s="83">
        <v>0</v>
      </c>
      <c r="K6607" s="83">
        <v>0</v>
      </c>
      <c r="L6607" s="83">
        <v>83</v>
      </c>
      <c r="M6607" s="84">
        <v>5.665529010238908E-2</v>
      </c>
      <c r="N6607" s="85">
        <f t="shared" si="103"/>
        <v>0.51807228915662651</v>
      </c>
    </row>
    <row r="6608" spans="1:14" x14ac:dyDescent="0.25">
      <c r="A6608" s="118" t="s">
        <v>425</v>
      </c>
      <c r="B6608" s="118" t="s">
        <v>428</v>
      </c>
      <c r="C6608" s="118" t="s">
        <v>467</v>
      </c>
      <c r="D6608" s="119">
        <v>77</v>
      </c>
      <c r="E6608" s="119">
        <v>395</v>
      </c>
      <c r="F6608" s="119">
        <v>340</v>
      </c>
      <c r="G6608" s="119">
        <v>129</v>
      </c>
      <c r="H6608" s="119">
        <v>150</v>
      </c>
      <c r="I6608" s="119">
        <v>15</v>
      </c>
      <c r="J6608" s="119">
        <v>24</v>
      </c>
      <c r="K6608" s="119">
        <v>7</v>
      </c>
      <c r="L6608" s="119">
        <v>1137</v>
      </c>
      <c r="M6608" s="120">
        <v>1</v>
      </c>
      <c r="N6608" s="117">
        <f t="shared" si="103"/>
        <v>0.34740545294635006</v>
      </c>
    </row>
    <row r="6609" spans="1:14" x14ac:dyDescent="0.25">
      <c r="A6609" s="1" t="s">
        <v>425</v>
      </c>
      <c r="B6609" s="1" t="s">
        <v>428</v>
      </c>
      <c r="C6609" s="1" t="s">
        <v>468</v>
      </c>
      <c r="D6609" s="83">
        <v>12</v>
      </c>
      <c r="E6609" s="83">
        <v>91</v>
      </c>
      <c r="F6609" s="83">
        <v>44</v>
      </c>
      <c r="G6609" s="83">
        <v>8</v>
      </c>
      <c r="H6609" s="83">
        <v>12</v>
      </c>
      <c r="I6609" s="83">
        <v>0</v>
      </c>
      <c r="J6609" s="83">
        <v>0</v>
      </c>
      <c r="K6609" s="83">
        <v>0</v>
      </c>
      <c r="L6609" s="83">
        <v>167</v>
      </c>
      <c r="M6609" s="84">
        <v>0.14687774846086191</v>
      </c>
      <c r="N6609" s="85">
        <f t="shared" si="103"/>
        <v>0.54491017964071853</v>
      </c>
    </row>
    <row r="6610" spans="1:14" x14ac:dyDescent="0.25">
      <c r="A6610" s="1" t="s">
        <v>425</v>
      </c>
      <c r="B6610" s="1" t="s">
        <v>428</v>
      </c>
      <c r="C6610" s="1" t="s">
        <v>475</v>
      </c>
      <c r="D6610" s="83">
        <v>1</v>
      </c>
      <c r="E6610" s="83">
        <v>0</v>
      </c>
      <c r="F6610" s="83">
        <v>9</v>
      </c>
      <c r="G6610" s="83">
        <v>4</v>
      </c>
      <c r="H6610" s="83">
        <v>3</v>
      </c>
      <c r="I6610" s="83">
        <v>0</v>
      </c>
      <c r="J6610" s="83">
        <v>0</v>
      </c>
      <c r="K6610" s="83">
        <v>0</v>
      </c>
      <c r="L6610" s="83">
        <v>17</v>
      </c>
      <c r="M6610" s="84">
        <v>1.4951627088830251E-2</v>
      </c>
      <c r="N6610" s="85">
        <f t="shared" si="103"/>
        <v>0</v>
      </c>
    </row>
    <row r="6611" spans="1:14" x14ac:dyDescent="0.25">
      <c r="A6611" s="1" t="s">
        <v>425</v>
      </c>
      <c r="B6611" s="1" t="s">
        <v>428</v>
      </c>
      <c r="C6611" s="1" t="s">
        <v>479</v>
      </c>
      <c r="D6611" s="83">
        <v>0</v>
      </c>
      <c r="E6611" s="83">
        <v>0</v>
      </c>
      <c r="F6611" s="83">
        <v>0</v>
      </c>
      <c r="G6611" s="83">
        <v>3</v>
      </c>
      <c r="H6611" s="83">
        <v>6</v>
      </c>
      <c r="I6611" s="83">
        <v>1</v>
      </c>
      <c r="J6611" s="83">
        <v>2</v>
      </c>
      <c r="K6611" s="83">
        <v>0</v>
      </c>
      <c r="L6611" s="83">
        <v>12</v>
      </c>
      <c r="M6611" s="84">
        <v>1.0554089709762529E-2</v>
      </c>
      <c r="N6611" s="85">
        <f t="shared" si="103"/>
        <v>0</v>
      </c>
    </row>
    <row r="6612" spans="1:14" x14ac:dyDescent="0.25">
      <c r="A6612" s="1" t="s">
        <v>425</v>
      </c>
      <c r="B6612" s="1" t="s">
        <v>428</v>
      </c>
      <c r="C6612" s="1" t="s">
        <v>480</v>
      </c>
      <c r="D6612" s="83">
        <v>0</v>
      </c>
      <c r="E6612" s="83">
        <v>0</v>
      </c>
      <c r="F6612" s="83">
        <v>0</v>
      </c>
      <c r="G6612" s="83">
        <v>0</v>
      </c>
      <c r="H6612" s="83">
        <v>1</v>
      </c>
      <c r="I6612" s="83">
        <v>0</v>
      </c>
      <c r="J6612" s="83">
        <v>2</v>
      </c>
      <c r="K6612" s="83">
        <v>0</v>
      </c>
      <c r="L6612" s="83">
        <v>3</v>
      </c>
      <c r="M6612" s="84">
        <v>2.6385224274406332E-3</v>
      </c>
      <c r="N6612" s="85">
        <f t="shared" si="103"/>
        <v>0</v>
      </c>
    </row>
    <row r="6613" spans="1:14" x14ac:dyDescent="0.25">
      <c r="A6613" s="1" t="s">
        <v>425</v>
      </c>
      <c r="B6613" s="1" t="s">
        <v>428</v>
      </c>
      <c r="C6613" s="1" t="s">
        <v>476</v>
      </c>
      <c r="D6613" s="83">
        <v>0</v>
      </c>
      <c r="E6613" s="83">
        <v>0</v>
      </c>
      <c r="F6613" s="83">
        <v>0</v>
      </c>
      <c r="G6613" s="83">
        <v>3</v>
      </c>
      <c r="H6613" s="83">
        <v>9</v>
      </c>
      <c r="I6613" s="83">
        <v>0</v>
      </c>
      <c r="J6613" s="83">
        <v>3</v>
      </c>
      <c r="K6613" s="83">
        <v>0</v>
      </c>
      <c r="L6613" s="83">
        <v>15</v>
      </c>
      <c r="M6613" s="84">
        <v>1.319261213720317E-2</v>
      </c>
      <c r="N6613" s="85">
        <f t="shared" si="103"/>
        <v>0</v>
      </c>
    </row>
    <row r="6614" spans="1:14" x14ac:dyDescent="0.25">
      <c r="A6614" s="1" t="s">
        <v>425</v>
      </c>
      <c r="B6614" s="1" t="s">
        <v>428</v>
      </c>
      <c r="C6614" s="1" t="s">
        <v>469</v>
      </c>
      <c r="D6614" s="83">
        <v>10</v>
      </c>
      <c r="E6614" s="83">
        <v>4</v>
      </c>
      <c r="F6614" s="83">
        <v>84</v>
      </c>
      <c r="G6614" s="83">
        <v>51</v>
      </c>
      <c r="H6614" s="83">
        <v>46</v>
      </c>
      <c r="I6614" s="83">
        <v>8</v>
      </c>
      <c r="J6614" s="83">
        <v>10</v>
      </c>
      <c r="K6614" s="83">
        <v>3</v>
      </c>
      <c r="L6614" s="83">
        <v>216</v>
      </c>
      <c r="M6614" s="84">
        <v>0.18997361477572561</v>
      </c>
      <c r="N6614" s="85">
        <f t="shared" si="103"/>
        <v>1.8518518518518517E-2</v>
      </c>
    </row>
    <row r="6615" spans="1:14" x14ac:dyDescent="0.25">
      <c r="A6615" s="1" t="s">
        <v>425</v>
      </c>
      <c r="B6615" s="1" t="s">
        <v>428</v>
      </c>
      <c r="C6615" s="1" t="s">
        <v>470</v>
      </c>
      <c r="D6615" s="83">
        <v>2</v>
      </c>
      <c r="E6615" s="83">
        <v>0</v>
      </c>
      <c r="F6615" s="83">
        <v>0</v>
      </c>
      <c r="G6615" s="83">
        <v>14</v>
      </c>
      <c r="H6615" s="83">
        <v>16</v>
      </c>
      <c r="I6615" s="83">
        <v>3</v>
      </c>
      <c r="J6615" s="83">
        <v>4</v>
      </c>
      <c r="K6615" s="83">
        <v>4</v>
      </c>
      <c r="L6615" s="83">
        <v>43</v>
      </c>
      <c r="M6615" s="84">
        <v>3.7818821459982409E-2</v>
      </c>
      <c r="N6615" s="85">
        <f t="shared" si="103"/>
        <v>0</v>
      </c>
    </row>
    <row r="6616" spans="1:14" x14ac:dyDescent="0.25">
      <c r="A6616" s="1" t="s">
        <v>425</v>
      </c>
      <c r="B6616" s="1" t="s">
        <v>428</v>
      </c>
      <c r="C6616" s="1" t="s">
        <v>471</v>
      </c>
      <c r="D6616" s="83">
        <v>2</v>
      </c>
      <c r="E6616" s="83">
        <v>0</v>
      </c>
      <c r="F6616" s="83">
        <v>17</v>
      </c>
      <c r="G6616" s="83">
        <v>7</v>
      </c>
      <c r="H6616" s="83">
        <v>6</v>
      </c>
      <c r="I6616" s="83">
        <v>1</v>
      </c>
      <c r="J6616" s="83">
        <v>1</v>
      </c>
      <c r="K6616" s="83">
        <v>0</v>
      </c>
      <c r="L6616" s="83">
        <v>34</v>
      </c>
      <c r="M6616" s="84">
        <v>2.9903254177660508E-2</v>
      </c>
      <c r="N6616" s="85">
        <f t="shared" si="103"/>
        <v>0</v>
      </c>
    </row>
    <row r="6617" spans="1:14" x14ac:dyDescent="0.25">
      <c r="A6617" s="1" t="s">
        <v>425</v>
      </c>
      <c r="B6617" s="1" t="s">
        <v>428</v>
      </c>
      <c r="C6617" s="1" t="s">
        <v>481</v>
      </c>
      <c r="D6617" s="83">
        <v>4</v>
      </c>
      <c r="E6617" s="83">
        <v>23</v>
      </c>
      <c r="F6617" s="83">
        <v>16</v>
      </c>
      <c r="G6617" s="83">
        <v>4</v>
      </c>
      <c r="H6617" s="83">
        <v>2</v>
      </c>
      <c r="I6617" s="83">
        <v>0</v>
      </c>
      <c r="J6617" s="83">
        <v>0</v>
      </c>
      <c r="K6617" s="83">
        <v>0</v>
      </c>
      <c r="L6617" s="83">
        <v>49</v>
      </c>
      <c r="M6617" s="84">
        <v>4.3095866314863673E-2</v>
      </c>
      <c r="N6617" s="85">
        <f t="shared" si="103"/>
        <v>0.46938775510204084</v>
      </c>
    </row>
    <row r="6618" spans="1:14" x14ac:dyDescent="0.25">
      <c r="A6618" s="1" t="s">
        <v>425</v>
      </c>
      <c r="B6618" s="1" t="s">
        <v>428</v>
      </c>
      <c r="C6618" s="1" t="s">
        <v>477</v>
      </c>
      <c r="D6618" s="83">
        <v>1</v>
      </c>
      <c r="E6618" s="83">
        <v>0</v>
      </c>
      <c r="F6618" s="83">
        <v>9</v>
      </c>
      <c r="G6618" s="83">
        <v>5</v>
      </c>
      <c r="H6618" s="83">
        <v>0</v>
      </c>
      <c r="I6618" s="83">
        <v>1</v>
      </c>
      <c r="J6618" s="83">
        <v>0</v>
      </c>
      <c r="K6618" s="83">
        <v>0</v>
      </c>
      <c r="L6618" s="83">
        <v>16</v>
      </c>
      <c r="M6618" s="84">
        <v>1.407211961301671E-2</v>
      </c>
      <c r="N6618" s="85">
        <f t="shared" si="103"/>
        <v>0</v>
      </c>
    </row>
    <row r="6619" spans="1:14" x14ac:dyDescent="0.25">
      <c r="A6619" s="1" t="s">
        <v>425</v>
      </c>
      <c r="B6619" s="1" t="s">
        <v>428</v>
      </c>
      <c r="C6619" s="1" t="s">
        <v>482</v>
      </c>
      <c r="D6619" s="83">
        <v>0</v>
      </c>
      <c r="E6619" s="83">
        <v>0</v>
      </c>
      <c r="F6619" s="83">
        <v>0</v>
      </c>
      <c r="G6619" s="83">
        <v>1</v>
      </c>
      <c r="H6619" s="83">
        <v>2</v>
      </c>
      <c r="I6619" s="83">
        <v>0</v>
      </c>
      <c r="J6619" s="83">
        <v>0</v>
      </c>
      <c r="K6619" s="83">
        <v>0</v>
      </c>
      <c r="L6619" s="83">
        <v>3</v>
      </c>
      <c r="M6619" s="84">
        <v>2.6385224274406332E-3</v>
      </c>
      <c r="N6619" s="85">
        <f t="shared" si="103"/>
        <v>0</v>
      </c>
    </row>
    <row r="6620" spans="1:14" x14ac:dyDescent="0.25">
      <c r="A6620" s="1" t="s">
        <v>425</v>
      </c>
      <c r="B6620" s="1" t="s">
        <v>428</v>
      </c>
      <c r="C6620" s="1" t="s">
        <v>478</v>
      </c>
      <c r="D6620" s="83">
        <v>1</v>
      </c>
      <c r="E6620" s="83">
        <v>0</v>
      </c>
      <c r="F6620" s="83">
        <v>7</v>
      </c>
      <c r="G6620" s="83">
        <v>6</v>
      </c>
      <c r="H6620" s="83">
        <v>4</v>
      </c>
      <c r="I6620" s="83">
        <v>0</v>
      </c>
      <c r="J6620" s="83">
        <v>0</v>
      </c>
      <c r="K6620" s="83">
        <v>0</v>
      </c>
      <c r="L6620" s="83">
        <v>18</v>
      </c>
      <c r="M6620" s="84">
        <v>1.5831134564643801E-2</v>
      </c>
      <c r="N6620" s="85">
        <f t="shared" si="103"/>
        <v>0</v>
      </c>
    </row>
    <row r="6621" spans="1:14" x14ac:dyDescent="0.25">
      <c r="A6621" s="1" t="s">
        <v>425</v>
      </c>
      <c r="B6621" s="1" t="s">
        <v>428</v>
      </c>
      <c r="C6621" s="1" t="s">
        <v>472</v>
      </c>
      <c r="D6621" s="83">
        <v>40</v>
      </c>
      <c r="E6621" s="83">
        <v>220</v>
      </c>
      <c r="F6621" s="83">
        <v>111</v>
      </c>
      <c r="G6621" s="83">
        <v>16</v>
      </c>
      <c r="H6621" s="83">
        <v>25</v>
      </c>
      <c r="I6621" s="83">
        <v>1</v>
      </c>
      <c r="J6621" s="83">
        <v>1</v>
      </c>
      <c r="K6621" s="83">
        <v>0</v>
      </c>
      <c r="L6621" s="83">
        <v>414</v>
      </c>
      <c r="M6621" s="84">
        <v>0.36411609498680741</v>
      </c>
      <c r="N6621" s="85">
        <f t="shared" si="103"/>
        <v>0.53140096618357491</v>
      </c>
    </row>
    <row r="6622" spans="1:14" x14ac:dyDescent="0.25">
      <c r="A6622" s="1" t="s">
        <v>425</v>
      </c>
      <c r="B6622" s="1" t="s">
        <v>428</v>
      </c>
      <c r="C6622" s="1" t="s">
        <v>473</v>
      </c>
      <c r="D6622" s="83">
        <v>1</v>
      </c>
      <c r="E6622" s="83">
        <v>0</v>
      </c>
      <c r="F6622" s="83">
        <v>20</v>
      </c>
      <c r="G6622" s="83">
        <v>6</v>
      </c>
      <c r="H6622" s="83">
        <v>15</v>
      </c>
      <c r="I6622" s="83">
        <v>0</v>
      </c>
      <c r="J6622" s="83">
        <v>1</v>
      </c>
      <c r="K6622" s="83">
        <v>0</v>
      </c>
      <c r="L6622" s="83">
        <v>43</v>
      </c>
      <c r="M6622" s="84">
        <v>3.7818821459982409E-2</v>
      </c>
      <c r="N6622" s="85">
        <f t="shared" si="103"/>
        <v>0</v>
      </c>
    </row>
    <row r="6623" spans="1:14" x14ac:dyDescent="0.25">
      <c r="A6623" s="1" t="s">
        <v>425</v>
      </c>
      <c r="B6623" s="1" t="s">
        <v>428</v>
      </c>
      <c r="C6623" s="1" t="s">
        <v>474</v>
      </c>
      <c r="D6623" s="83">
        <v>3</v>
      </c>
      <c r="E6623" s="83">
        <v>57</v>
      </c>
      <c r="F6623" s="83">
        <v>23</v>
      </c>
      <c r="G6623" s="83">
        <v>1</v>
      </c>
      <c r="H6623" s="83">
        <v>3</v>
      </c>
      <c r="I6623" s="83">
        <v>0</v>
      </c>
      <c r="J6623" s="83">
        <v>0</v>
      </c>
      <c r="K6623" s="83">
        <v>0</v>
      </c>
      <c r="L6623" s="83">
        <v>87</v>
      </c>
      <c r="M6623" s="84">
        <v>7.6517150395778361E-2</v>
      </c>
      <c r="N6623" s="85">
        <f t="shared" si="103"/>
        <v>0.65517241379310343</v>
      </c>
    </row>
    <row r="6624" spans="1:14" x14ac:dyDescent="0.25">
      <c r="A6624" s="118" t="s">
        <v>425</v>
      </c>
      <c r="B6624" s="118" t="s">
        <v>429</v>
      </c>
      <c r="C6624" s="118" t="s">
        <v>467</v>
      </c>
      <c r="D6624" s="119">
        <v>30</v>
      </c>
      <c r="E6624" s="119">
        <v>249</v>
      </c>
      <c r="F6624" s="119">
        <v>295</v>
      </c>
      <c r="G6624" s="119">
        <v>110</v>
      </c>
      <c r="H6624" s="119">
        <v>121</v>
      </c>
      <c r="I6624" s="119">
        <v>25</v>
      </c>
      <c r="J6624" s="119">
        <v>27</v>
      </c>
      <c r="K6624" s="119">
        <v>24</v>
      </c>
      <c r="L6624" s="119">
        <v>881</v>
      </c>
      <c r="M6624" s="120">
        <v>1</v>
      </c>
      <c r="N6624" s="117">
        <f t="shared" si="103"/>
        <v>0.28263337116912601</v>
      </c>
    </row>
    <row r="6625" spans="1:14" x14ac:dyDescent="0.25">
      <c r="A6625" s="1" t="s">
        <v>425</v>
      </c>
      <c r="B6625" s="1" t="s">
        <v>429</v>
      </c>
      <c r="C6625" s="1" t="s">
        <v>468</v>
      </c>
      <c r="D6625" s="83">
        <v>6</v>
      </c>
      <c r="E6625" s="83">
        <v>52</v>
      </c>
      <c r="F6625" s="83">
        <v>61</v>
      </c>
      <c r="G6625" s="83">
        <v>11</v>
      </c>
      <c r="H6625" s="83">
        <v>8</v>
      </c>
      <c r="I6625" s="83">
        <v>1</v>
      </c>
      <c r="J6625" s="83">
        <v>2</v>
      </c>
      <c r="K6625" s="83">
        <v>1</v>
      </c>
      <c r="L6625" s="83">
        <v>142</v>
      </c>
      <c r="M6625" s="84">
        <v>0.16118047673098751</v>
      </c>
      <c r="N6625" s="85">
        <f t="shared" si="103"/>
        <v>0.36619718309859156</v>
      </c>
    </row>
    <row r="6626" spans="1:14" x14ac:dyDescent="0.25">
      <c r="A6626" s="1" t="s">
        <v>425</v>
      </c>
      <c r="B6626" s="1" t="s">
        <v>429</v>
      </c>
      <c r="C6626" s="1" t="s">
        <v>475</v>
      </c>
      <c r="D6626" s="83">
        <v>0</v>
      </c>
      <c r="E6626" s="83">
        <v>0</v>
      </c>
      <c r="F6626" s="83">
        <v>5</v>
      </c>
      <c r="G6626" s="83">
        <v>4</v>
      </c>
      <c r="H6626" s="83">
        <v>1</v>
      </c>
      <c r="I6626" s="83">
        <v>1</v>
      </c>
      <c r="J6626" s="83">
        <v>0</v>
      </c>
      <c r="K6626" s="83">
        <v>0</v>
      </c>
      <c r="L6626" s="83">
        <v>11</v>
      </c>
      <c r="M6626" s="84">
        <v>1.248581157775255E-2</v>
      </c>
      <c r="N6626" s="85">
        <f t="shared" si="103"/>
        <v>0</v>
      </c>
    </row>
    <row r="6627" spans="1:14" x14ac:dyDescent="0.25">
      <c r="A6627" s="1" t="s">
        <v>425</v>
      </c>
      <c r="B6627" s="1" t="s">
        <v>429</v>
      </c>
      <c r="C6627" s="1" t="s">
        <v>479</v>
      </c>
      <c r="D6627" s="83">
        <v>0</v>
      </c>
      <c r="E6627" s="83">
        <v>0</v>
      </c>
      <c r="F6627" s="83">
        <v>0</v>
      </c>
      <c r="G6627" s="83">
        <v>3</v>
      </c>
      <c r="H6627" s="83">
        <v>4</v>
      </c>
      <c r="I6627" s="83">
        <v>3</v>
      </c>
      <c r="J6627" s="83">
        <v>0</v>
      </c>
      <c r="K6627" s="83">
        <v>0</v>
      </c>
      <c r="L6627" s="83">
        <v>10</v>
      </c>
      <c r="M6627" s="84">
        <v>1.135073779795687E-2</v>
      </c>
      <c r="N6627" s="85">
        <f t="shared" si="103"/>
        <v>0</v>
      </c>
    </row>
    <row r="6628" spans="1:14" x14ac:dyDescent="0.25">
      <c r="A6628" s="1" t="s">
        <v>425</v>
      </c>
      <c r="B6628" s="1" t="s">
        <v>429</v>
      </c>
      <c r="C6628" s="1" t="s">
        <v>480</v>
      </c>
      <c r="D6628" s="83">
        <v>0</v>
      </c>
      <c r="E6628" s="83">
        <v>0</v>
      </c>
      <c r="F6628" s="83">
        <v>0</v>
      </c>
      <c r="G6628" s="83">
        <v>0</v>
      </c>
      <c r="H6628" s="83">
        <v>0</v>
      </c>
      <c r="I6628" s="83">
        <v>0</v>
      </c>
      <c r="J6628" s="83">
        <v>1</v>
      </c>
      <c r="K6628" s="83">
        <v>1</v>
      </c>
      <c r="L6628" s="83">
        <v>2</v>
      </c>
      <c r="M6628" s="84">
        <v>2.2701475595913729E-3</v>
      </c>
      <c r="N6628" s="85">
        <f t="shared" si="103"/>
        <v>0</v>
      </c>
    </row>
    <row r="6629" spans="1:14" x14ac:dyDescent="0.25">
      <c r="A6629" s="1" t="s">
        <v>425</v>
      </c>
      <c r="B6629" s="1" t="s">
        <v>429</v>
      </c>
      <c r="C6629" s="1" t="s">
        <v>476</v>
      </c>
      <c r="D6629" s="83">
        <v>0</v>
      </c>
      <c r="E6629" s="83">
        <v>0</v>
      </c>
      <c r="F6629" s="83">
        <v>0</v>
      </c>
      <c r="G6629" s="83">
        <v>1</v>
      </c>
      <c r="H6629" s="83">
        <v>0</v>
      </c>
      <c r="I6629" s="83">
        <v>0</v>
      </c>
      <c r="J6629" s="83">
        <v>0</v>
      </c>
      <c r="K6629" s="83">
        <v>0</v>
      </c>
      <c r="L6629" s="83">
        <v>1</v>
      </c>
      <c r="M6629" s="84">
        <v>1.1350737797956869E-3</v>
      </c>
      <c r="N6629" s="85">
        <f t="shared" si="103"/>
        <v>0</v>
      </c>
    </row>
    <row r="6630" spans="1:14" x14ac:dyDescent="0.25">
      <c r="A6630" s="1" t="s">
        <v>425</v>
      </c>
      <c r="B6630" s="1" t="s">
        <v>429</v>
      </c>
      <c r="C6630" s="1" t="s">
        <v>469</v>
      </c>
      <c r="D6630" s="83">
        <v>5</v>
      </c>
      <c r="E6630" s="83">
        <v>1</v>
      </c>
      <c r="F6630" s="83">
        <v>54</v>
      </c>
      <c r="G6630" s="83">
        <v>40</v>
      </c>
      <c r="H6630" s="83">
        <v>57</v>
      </c>
      <c r="I6630" s="83">
        <v>8</v>
      </c>
      <c r="J6630" s="83">
        <v>12</v>
      </c>
      <c r="K6630" s="83">
        <v>10</v>
      </c>
      <c r="L6630" s="83">
        <v>187</v>
      </c>
      <c r="M6630" s="84">
        <v>0.21225879682179341</v>
      </c>
      <c r="N6630" s="85">
        <f t="shared" si="103"/>
        <v>5.3475935828877002E-3</v>
      </c>
    </row>
    <row r="6631" spans="1:14" x14ac:dyDescent="0.25">
      <c r="A6631" s="1" t="s">
        <v>425</v>
      </c>
      <c r="B6631" s="1" t="s">
        <v>429</v>
      </c>
      <c r="C6631" s="1" t="s">
        <v>470</v>
      </c>
      <c r="D6631" s="83">
        <v>1</v>
      </c>
      <c r="E6631" s="83">
        <v>1</v>
      </c>
      <c r="F6631" s="83">
        <v>0</v>
      </c>
      <c r="G6631" s="83">
        <v>6</v>
      </c>
      <c r="H6631" s="83">
        <v>4</v>
      </c>
      <c r="I6631" s="83">
        <v>2</v>
      </c>
      <c r="J6631" s="83">
        <v>4</v>
      </c>
      <c r="K6631" s="83">
        <v>10</v>
      </c>
      <c r="L6631" s="83">
        <v>28</v>
      </c>
      <c r="M6631" s="84">
        <v>3.1782065834279227E-2</v>
      </c>
      <c r="N6631" s="85">
        <f t="shared" si="103"/>
        <v>3.5714285714285712E-2</v>
      </c>
    </row>
    <row r="6632" spans="1:14" x14ac:dyDescent="0.25">
      <c r="A6632" s="1" t="s">
        <v>425</v>
      </c>
      <c r="B6632" s="1" t="s">
        <v>429</v>
      </c>
      <c r="C6632" s="1" t="s">
        <v>471</v>
      </c>
      <c r="D6632" s="83">
        <v>1</v>
      </c>
      <c r="E6632" s="83">
        <v>0</v>
      </c>
      <c r="F6632" s="83">
        <v>10</v>
      </c>
      <c r="G6632" s="83">
        <v>6</v>
      </c>
      <c r="H6632" s="83">
        <v>10</v>
      </c>
      <c r="I6632" s="83">
        <v>2</v>
      </c>
      <c r="J6632" s="83">
        <v>2</v>
      </c>
      <c r="K6632" s="83">
        <v>0</v>
      </c>
      <c r="L6632" s="83">
        <v>31</v>
      </c>
      <c r="M6632" s="84">
        <v>3.5187287173666287E-2</v>
      </c>
      <c r="N6632" s="85">
        <f t="shared" si="103"/>
        <v>0</v>
      </c>
    </row>
    <row r="6633" spans="1:14" x14ac:dyDescent="0.25">
      <c r="A6633" s="1" t="s">
        <v>425</v>
      </c>
      <c r="B6633" s="1" t="s">
        <v>429</v>
      </c>
      <c r="C6633" s="1" t="s">
        <v>481</v>
      </c>
      <c r="D6633" s="83">
        <v>0</v>
      </c>
      <c r="E6633" s="83">
        <v>14</v>
      </c>
      <c r="F6633" s="83">
        <v>12</v>
      </c>
      <c r="G6633" s="83">
        <v>4</v>
      </c>
      <c r="H6633" s="83">
        <v>0</v>
      </c>
      <c r="I6633" s="83">
        <v>0</v>
      </c>
      <c r="J6633" s="83">
        <v>0</v>
      </c>
      <c r="K6633" s="83">
        <v>0</v>
      </c>
      <c r="L6633" s="83">
        <v>30</v>
      </c>
      <c r="M6633" s="84">
        <v>3.4052213393870601E-2</v>
      </c>
      <c r="N6633" s="85">
        <f t="shared" si="103"/>
        <v>0.46666666666666667</v>
      </c>
    </row>
    <row r="6634" spans="1:14" x14ac:dyDescent="0.25">
      <c r="A6634" s="1" t="s">
        <v>425</v>
      </c>
      <c r="B6634" s="1" t="s">
        <v>429</v>
      </c>
      <c r="C6634" s="1" t="s">
        <v>477</v>
      </c>
      <c r="D6634" s="83">
        <v>0</v>
      </c>
      <c r="E6634" s="83">
        <v>0</v>
      </c>
      <c r="F6634" s="83">
        <v>7</v>
      </c>
      <c r="G6634" s="83">
        <v>1</v>
      </c>
      <c r="H6634" s="83">
        <v>2</v>
      </c>
      <c r="I6634" s="83">
        <v>0</v>
      </c>
      <c r="J6634" s="83">
        <v>0</v>
      </c>
      <c r="K6634" s="83">
        <v>0</v>
      </c>
      <c r="L6634" s="83">
        <v>10</v>
      </c>
      <c r="M6634" s="84">
        <v>1.135073779795687E-2</v>
      </c>
      <c r="N6634" s="85">
        <f t="shared" si="103"/>
        <v>0</v>
      </c>
    </row>
    <row r="6635" spans="1:14" x14ac:dyDescent="0.25">
      <c r="A6635" s="1" t="s">
        <v>425</v>
      </c>
      <c r="B6635" s="1" t="s">
        <v>429</v>
      </c>
      <c r="C6635" s="1" t="s">
        <v>478</v>
      </c>
      <c r="D6635" s="83">
        <v>0</v>
      </c>
      <c r="E6635" s="83">
        <v>0</v>
      </c>
      <c r="F6635" s="83">
        <v>6</v>
      </c>
      <c r="G6635" s="83">
        <v>7</v>
      </c>
      <c r="H6635" s="83">
        <v>2</v>
      </c>
      <c r="I6635" s="83">
        <v>0</v>
      </c>
      <c r="J6635" s="83">
        <v>2</v>
      </c>
      <c r="K6635" s="83">
        <v>0</v>
      </c>
      <c r="L6635" s="83">
        <v>17</v>
      </c>
      <c r="M6635" s="84">
        <v>1.929625425652667E-2</v>
      </c>
      <c r="N6635" s="85">
        <f t="shared" si="103"/>
        <v>0</v>
      </c>
    </row>
    <row r="6636" spans="1:14" x14ac:dyDescent="0.25">
      <c r="A6636" s="1" t="s">
        <v>425</v>
      </c>
      <c r="B6636" s="1" t="s">
        <v>429</v>
      </c>
      <c r="C6636" s="1" t="s">
        <v>472</v>
      </c>
      <c r="D6636" s="83">
        <v>8</v>
      </c>
      <c r="E6636" s="83">
        <v>139</v>
      </c>
      <c r="F6636" s="83">
        <v>87</v>
      </c>
      <c r="G6636" s="83">
        <v>13</v>
      </c>
      <c r="H6636" s="83">
        <v>10</v>
      </c>
      <c r="I6636" s="83">
        <v>4</v>
      </c>
      <c r="J6636" s="83">
        <v>2</v>
      </c>
      <c r="K6636" s="83">
        <v>0</v>
      </c>
      <c r="L6636" s="83">
        <v>263</v>
      </c>
      <c r="M6636" s="84">
        <v>0.29852440408626563</v>
      </c>
      <c r="N6636" s="85">
        <f t="shared" si="103"/>
        <v>0.52851711026615966</v>
      </c>
    </row>
    <row r="6637" spans="1:14" x14ac:dyDescent="0.25">
      <c r="A6637" s="1" t="s">
        <v>425</v>
      </c>
      <c r="B6637" s="1" t="s">
        <v>429</v>
      </c>
      <c r="C6637" s="1" t="s">
        <v>473</v>
      </c>
      <c r="D6637" s="83">
        <v>7</v>
      </c>
      <c r="E6637" s="83">
        <v>0</v>
      </c>
      <c r="F6637" s="83">
        <v>28</v>
      </c>
      <c r="G6637" s="83">
        <v>11</v>
      </c>
      <c r="H6637" s="83">
        <v>17</v>
      </c>
      <c r="I6637" s="83">
        <v>4</v>
      </c>
      <c r="J6637" s="83">
        <v>2</v>
      </c>
      <c r="K6637" s="83">
        <v>2</v>
      </c>
      <c r="L6637" s="83">
        <v>71</v>
      </c>
      <c r="M6637" s="84">
        <v>8.0590238365493755E-2</v>
      </c>
      <c r="N6637" s="85">
        <f t="shared" si="103"/>
        <v>0</v>
      </c>
    </row>
    <row r="6638" spans="1:14" x14ac:dyDescent="0.25">
      <c r="A6638" s="1" t="s">
        <v>425</v>
      </c>
      <c r="B6638" s="1" t="s">
        <v>429</v>
      </c>
      <c r="C6638" s="1" t="s">
        <v>474</v>
      </c>
      <c r="D6638" s="83">
        <v>2</v>
      </c>
      <c r="E6638" s="83">
        <v>42</v>
      </c>
      <c r="F6638" s="83">
        <v>25</v>
      </c>
      <c r="G6638" s="83">
        <v>3</v>
      </c>
      <c r="H6638" s="83">
        <v>6</v>
      </c>
      <c r="I6638" s="83">
        <v>0</v>
      </c>
      <c r="J6638" s="83">
        <v>0</v>
      </c>
      <c r="K6638" s="83">
        <v>0</v>
      </c>
      <c r="L6638" s="83">
        <v>78</v>
      </c>
      <c r="M6638" s="84">
        <v>8.8535754824063562E-2</v>
      </c>
      <c r="N6638" s="85">
        <f t="shared" si="103"/>
        <v>0.53846153846153844</v>
      </c>
    </row>
    <row r="6639" spans="1:14" x14ac:dyDescent="0.25">
      <c r="A6639" s="118" t="s">
        <v>425</v>
      </c>
      <c r="B6639" s="118" t="s">
        <v>432</v>
      </c>
      <c r="C6639" s="118" t="s">
        <v>467</v>
      </c>
      <c r="D6639" s="119">
        <v>72</v>
      </c>
      <c r="E6639" s="119">
        <v>258</v>
      </c>
      <c r="F6639" s="119">
        <v>197</v>
      </c>
      <c r="G6639" s="119">
        <v>117</v>
      </c>
      <c r="H6639" s="119">
        <v>115</v>
      </c>
      <c r="I6639" s="119">
        <v>17</v>
      </c>
      <c r="J6639" s="119">
        <v>25</v>
      </c>
      <c r="K6639" s="119">
        <v>20</v>
      </c>
      <c r="L6639" s="119">
        <v>821</v>
      </c>
      <c r="M6639" s="120">
        <v>1</v>
      </c>
      <c r="N6639" s="117">
        <f t="shared" si="103"/>
        <v>0.31425091352009743</v>
      </c>
    </row>
    <row r="6640" spans="1:14" x14ac:dyDescent="0.25">
      <c r="A6640" s="1" t="s">
        <v>425</v>
      </c>
      <c r="B6640" s="1" t="s">
        <v>432</v>
      </c>
      <c r="C6640" s="1" t="s">
        <v>468</v>
      </c>
      <c r="D6640" s="83">
        <v>20</v>
      </c>
      <c r="E6640" s="83">
        <v>63</v>
      </c>
      <c r="F6640" s="83">
        <v>31</v>
      </c>
      <c r="G6640" s="83">
        <v>7</v>
      </c>
      <c r="H6640" s="83">
        <v>8</v>
      </c>
      <c r="I6640" s="83">
        <v>0</v>
      </c>
      <c r="J6640" s="83">
        <v>1</v>
      </c>
      <c r="K6640" s="83">
        <v>0</v>
      </c>
      <c r="L6640" s="83">
        <v>130</v>
      </c>
      <c r="M6640" s="84">
        <v>0.15834348355663819</v>
      </c>
      <c r="N6640" s="85">
        <f t="shared" si="103"/>
        <v>0.48461538461538461</v>
      </c>
    </row>
    <row r="6641" spans="1:14" x14ac:dyDescent="0.25">
      <c r="A6641" s="1" t="s">
        <v>425</v>
      </c>
      <c r="B6641" s="1" t="s">
        <v>432</v>
      </c>
      <c r="C6641" s="1" t="s">
        <v>475</v>
      </c>
      <c r="D6641" s="83">
        <v>1</v>
      </c>
      <c r="E6641" s="83">
        <v>0</v>
      </c>
      <c r="F6641" s="83">
        <v>6</v>
      </c>
      <c r="G6641" s="83">
        <v>3</v>
      </c>
      <c r="H6641" s="83">
        <v>1</v>
      </c>
      <c r="I6641" s="83">
        <v>1</v>
      </c>
      <c r="J6641" s="83">
        <v>0</v>
      </c>
      <c r="K6641" s="83">
        <v>1</v>
      </c>
      <c r="L6641" s="83">
        <v>13</v>
      </c>
      <c r="M6641" s="84">
        <v>1.5834348355663819E-2</v>
      </c>
      <c r="N6641" s="85">
        <f t="shared" si="103"/>
        <v>0</v>
      </c>
    </row>
    <row r="6642" spans="1:14" x14ac:dyDescent="0.25">
      <c r="A6642" s="1" t="s">
        <v>425</v>
      </c>
      <c r="B6642" s="1" t="s">
        <v>432</v>
      </c>
      <c r="C6642" s="1" t="s">
        <v>479</v>
      </c>
      <c r="D6642" s="83">
        <v>0</v>
      </c>
      <c r="E6642" s="83">
        <v>0</v>
      </c>
      <c r="F6642" s="83">
        <v>0</v>
      </c>
      <c r="G6642" s="83">
        <v>2</v>
      </c>
      <c r="H6642" s="83">
        <v>1</v>
      </c>
      <c r="I6642" s="83">
        <v>0</v>
      </c>
      <c r="J6642" s="83">
        <v>0</v>
      </c>
      <c r="K6642" s="83">
        <v>1</v>
      </c>
      <c r="L6642" s="83">
        <v>4</v>
      </c>
      <c r="M6642" s="84">
        <v>4.8721071863580996E-3</v>
      </c>
      <c r="N6642" s="85">
        <f t="shared" si="103"/>
        <v>0</v>
      </c>
    </row>
    <row r="6643" spans="1:14" x14ac:dyDescent="0.25">
      <c r="A6643" s="1" t="s">
        <v>425</v>
      </c>
      <c r="B6643" s="1" t="s">
        <v>432</v>
      </c>
      <c r="C6643" s="1" t="s">
        <v>480</v>
      </c>
      <c r="D6643" s="83">
        <v>0</v>
      </c>
      <c r="E6643" s="83">
        <v>0</v>
      </c>
      <c r="F6643" s="83">
        <v>0</v>
      </c>
      <c r="G6643" s="83">
        <v>0</v>
      </c>
      <c r="H6643" s="83">
        <v>1</v>
      </c>
      <c r="I6643" s="83">
        <v>0</v>
      </c>
      <c r="J6643" s="83">
        <v>0</v>
      </c>
      <c r="K6643" s="83">
        <v>1</v>
      </c>
      <c r="L6643" s="83">
        <v>2</v>
      </c>
      <c r="M6643" s="84">
        <v>2.4360535931790498E-3</v>
      </c>
      <c r="N6643" s="85">
        <f t="shared" si="103"/>
        <v>0</v>
      </c>
    </row>
    <row r="6644" spans="1:14" x14ac:dyDescent="0.25">
      <c r="A6644" s="1" t="s">
        <v>425</v>
      </c>
      <c r="B6644" s="1" t="s">
        <v>432</v>
      </c>
      <c r="C6644" s="1" t="s">
        <v>476</v>
      </c>
      <c r="D6644" s="83">
        <v>0</v>
      </c>
      <c r="E6644" s="83">
        <v>1</v>
      </c>
      <c r="F6644" s="83">
        <v>0</v>
      </c>
      <c r="G6644" s="83">
        <v>5</v>
      </c>
      <c r="H6644" s="83">
        <v>0</v>
      </c>
      <c r="I6644" s="83">
        <v>0</v>
      </c>
      <c r="J6644" s="83">
        <v>1</v>
      </c>
      <c r="K6644" s="83">
        <v>0</v>
      </c>
      <c r="L6644" s="83">
        <v>7</v>
      </c>
      <c r="M6644" s="84">
        <v>8.5261875761266752E-3</v>
      </c>
      <c r="N6644" s="85">
        <f t="shared" si="103"/>
        <v>0.14285714285714285</v>
      </c>
    </row>
    <row r="6645" spans="1:14" x14ac:dyDescent="0.25">
      <c r="A6645" s="1" t="s">
        <v>425</v>
      </c>
      <c r="B6645" s="1" t="s">
        <v>432</v>
      </c>
      <c r="C6645" s="1" t="s">
        <v>469</v>
      </c>
      <c r="D6645" s="83">
        <v>3</v>
      </c>
      <c r="E6645" s="83">
        <v>0</v>
      </c>
      <c r="F6645" s="83">
        <v>36</v>
      </c>
      <c r="G6645" s="83">
        <v>38</v>
      </c>
      <c r="H6645" s="83">
        <v>43</v>
      </c>
      <c r="I6645" s="83">
        <v>5</v>
      </c>
      <c r="J6645" s="83">
        <v>7</v>
      </c>
      <c r="K6645" s="83">
        <v>10</v>
      </c>
      <c r="L6645" s="83">
        <v>142</v>
      </c>
      <c r="M6645" s="84">
        <v>0.17295980511571249</v>
      </c>
      <c r="N6645" s="85">
        <f t="shared" si="103"/>
        <v>0</v>
      </c>
    </row>
    <row r="6646" spans="1:14" x14ac:dyDescent="0.25">
      <c r="A6646" s="1" t="s">
        <v>425</v>
      </c>
      <c r="B6646" s="1" t="s">
        <v>432</v>
      </c>
      <c r="C6646" s="1" t="s">
        <v>470</v>
      </c>
      <c r="D6646" s="83">
        <v>1</v>
      </c>
      <c r="E6646" s="83">
        <v>0</v>
      </c>
      <c r="F6646" s="83">
        <v>0</v>
      </c>
      <c r="G6646" s="83">
        <v>10</v>
      </c>
      <c r="H6646" s="83">
        <v>16</v>
      </c>
      <c r="I6646" s="83">
        <v>2</v>
      </c>
      <c r="J6646" s="83">
        <v>7</v>
      </c>
      <c r="K6646" s="83">
        <v>3</v>
      </c>
      <c r="L6646" s="83">
        <v>39</v>
      </c>
      <c r="M6646" s="84">
        <v>4.7503045066991482E-2</v>
      </c>
      <c r="N6646" s="85">
        <f t="shared" si="103"/>
        <v>0</v>
      </c>
    </row>
    <row r="6647" spans="1:14" x14ac:dyDescent="0.25">
      <c r="A6647" s="1" t="s">
        <v>425</v>
      </c>
      <c r="B6647" s="1" t="s">
        <v>432</v>
      </c>
      <c r="C6647" s="1" t="s">
        <v>471</v>
      </c>
      <c r="D6647" s="83">
        <v>1</v>
      </c>
      <c r="E6647" s="83">
        <v>1</v>
      </c>
      <c r="F6647" s="83">
        <v>12</v>
      </c>
      <c r="G6647" s="83">
        <v>10</v>
      </c>
      <c r="H6647" s="83">
        <v>7</v>
      </c>
      <c r="I6647" s="83">
        <v>3</v>
      </c>
      <c r="J6647" s="83">
        <v>2</v>
      </c>
      <c r="K6647" s="83">
        <v>1</v>
      </c>
      <c r="L6647" s="83">
        <v>37</v>
      </c>
      <c r="M6647" s="84">
        <v>4.5066991473812421E-2</v>
      </c>
      <c r="N6647" s="85">
        <f t="shared" si="103"/>
        <v>2.7027027027027029E-2</v>
      </c>
    </row>
    <row r="6648" spans="1:14" x14ac:dyDescent="0.25">
      <c r="A6648" s="1" t="s">
        <v>425</v>
      </c>
      <c r="B6648" s="1" t="s">
        <v>432</v>
      </c>
      <c r="C6648" s="1" t="s">
        <v>481</v>
      </c>
      <c r="D6648" s="83">
        <v>2</v>
      </c>
      <c r="E6648" s="83">
        <v>12</v>
      </c>
      <c r="F6648" s="83">
        <v>3</v>
      </c>
      <c r="G6648" s="83">
        <v>2</v>
      </c>
      <c r="H6648" s="83">
        <v>1</v>
      </c>
      <c r="I6648" s="83">
        <v>0</v>
      </c>
      <c r="J6648" s="83">
        <v>0</v>
      </c>
      <c r="K6648" s="83">
        <v>0</v>
      </c>
      <c r="L6648" s="83">
        <v>20</v>
      </c>
      <c r="M6648" s="84">
        <v>2.4360535931790502E-2</v>
      </c>
      <c r="N6648" s="85">
        <f t="shared" si="103"/>
        <v>0.6</v>
      </c>
    </row>
    <row r="6649" spans="1:14" x14ac:dyDescent="0.25">
      <c r="A6649" s="1" t="s">
        <v>425</v>
      </c>
      <c r="B6649" s="1" t="s">
        <v>432</v>
      </c>
      <c r="C6649" s="1" t="s">
        <v>477</v>
      </c>
      <c r="D6649" s="83">
        <v>1</v>
      </c>
      <c r="E6649" s="83">
        <v>1</v>
      </c>
      <c r="F6649" s="83">
        <v>5</v>
      </c>
      <c r="G6649" s="83">
        <v>3</v>
      </c>
      <c r="H6649" s="83">
        <v>0</v>
      </c>
      <c r="I6649" s="83">
        <v>1</v>
      </c>
      <c r="J6649" s="83">
        <v>0</v>
      </c>
      <c r="K6649" s="83">
        <v>0</v>
      </c>
      <c r="L6649" s="83">
        <v>11</v>
      </c>
      <c r="M6649" s="84">
        <v>1.339829476248477E-2</v>
      </c>
      <c r="N6649" s="85">
        <f t="shared" si="103"/>
        <v>9.0909090909090912E-2</v>
      </c>
    </row>
    <row r="6650" spans="1:14" x14ac:dyDescent="0.25">
      <c r="A6650" s="1" t="s">
        <v>425</v>
      </c>
      <c r="B6650" s="1" t="s">
        <v>432</v>
      </c>
      <c r="C6650" s="1" t="s">
        <v>482</v>
      </c>
      <c r="D6650" s="83">
        <v>0</v>
      </c>
      <c r="E6650" s="83">
        <v>0</v>
      </c>
      <c r="F6650" s="83">
        <v>0</v>
      </c>
      <c r="G6650" s="83">
        <v>0</v>
      </c>
      <c r="H6650" s="83">
        <v>1</v>
      </c>
      <c r="I6650" s="83">
        <v>1</v>
      </c>
      <c r="J6650" s="83">
        <v>0</v>
      </c>
      <c r="K6650" s="83">
        <v>0</v>
      </c>
      <c r="L6650" s="83">
        <v>2</v>
      </c>
      <c r="M6650" s="84">
        <v>2.4360535931790498E-3</v>
      </c>
      <c r="N6650" s="85">
        <f t="shared" si="103"/>
        <v>0</v>
      </c>
    </row>
    <row r="6651" spans="1:14" x14ac:dyDescent="0.25">
      <c r="A6651" s="1" t="s">
        <v>425</v>
      </c>
      <c r="B6651" s="1" t="s">
        <v>432</v>
      </c>
      <c r="C6651" s="1" t="s">
        <v>478</v>
      </c>
      <c r="D6651" s="83">
        <v>2</v>
      </c>
      <c r="E6651" s="83">
        <v>0</v>
      </c>
      <c r="F6651" s="83">
        <v>2</v>
      </c>
      <c r="G6651" s="83">
        <v>4</v>
      </c>
      <c r="H6651" s="83">
        <v>0</v>
      </c>
      <c r="I6651" s="83">
        <v>0</v>
      </c>
      <c r="J6651" s="83">
        <v>2</v>
      </c>
      <c r="K6651" s="83">
        <v>0</v>
      </c>
      <c r="L6651" s="83">
        <v>10</v>
      </c>
      <c r="M6651" s="84">
        <v>1.2180267965895251E-2</v>
      </c>
      <c r="N6651" s="85">
        <f t="shared" si="103"/>
        <v>0</v>
      </c>
    </row>
    <row r="6652" spans="1:14" x14ac:dyDescent="0.25">
      <c r="A6652" s="1" t="s">
        <v>425</v>
      </c>
      <c r="B6652" s="1" t="s">
        <v>432</v>
      </c>
      <c r="C6652" s="1" t="s">
        <v>472</v>
      </c>
      <c r="D6652" s="83">
        <v>22</v>
      </c>
      <c r="E6652" s="83">
        <v>133</v>
      </c>
      <c r="F6652" s="83">
        <v>82</v>
      </c>
      <c r="G6652" s="83">
        <v>21</v>
      </c>
      <c r="H6652" s="83">
        <v>22</v>
      </c>
      <c r="I6652" s="83">
        <v>1</v>
      </c>
      <c r="J6652" s="83">
        <v>2</v>
      </c>
      <c r="K6652" s="83">
        <v>1</v>
      </c>
      <c r="L6652" s="83">
        <v>284</v>
      </c>
      <c r="M6652" s="84">
        <v>0.34591961023142509</v>
      </c>
      <c r="N6652" s="85">
        <f t="shared" si="103"/>
        <v>0.46830985915492956</v>
      </c>
    </row>
    <row r="6653" spans="1:14" x14ac:dyDescent="0.25">
      <c r="A6653" s="1" t="s">
        <v>425</v>
      </c>
      <c r="B6653" s="1" t="s">
        <v>432</v>
      </c>
      <c r="C6653" s="1" t="s">
        <v>473</v>
      </c>
      <c r="D6653" s="83">
        <v>9</v>
      </c>
      <c r="E6653" s="83">
        <v>4</v>
      </c>
      <c r="F6653" s="83">
        <v>10</v>
      </c>
      <c r="G6653" s="83">
        <v>10</v>
      </c>
      <c r="H6653" s="83">
        <v>12</v>
      </c>
      <c r="I6653" s="83">
        <v>2</v>
      </c>
      <c r="J6653" s="83">
        <v>3</v>
      </c>
      <c r="K6653" s="83">
        <v>2</v>
      </c>
      <c r="L6653" s="83">
        <v>52</v>
      </c>
      <c r="M6653" s="84">
        <v>6.3337393422655291E-2</v>
      </c>
      <c r="N6653" s="85">
        <f t="shared" si="103"/>
        <v>7.6923076923076927E-2</v>
      </c>
    </row>
    <row r="6654" spans="1:14" x14ac:dyDescent="0.25">
      <c r="A6654" s="1" t="s">
        <v>425</v>
      </c>
      <c r="B6654" s="1" t="s">
        <v>432</v>
      </c>
      <c r="C6654" s="1" t="s">
        <v>474</v>
      </c>
      <c r="D6654" s="83">
        <v>10</v>
      </c>
      <c r="E6654" s="83">
        <v>43</v>
      </c>
      <c r="F6654" s="83">
        <v>10</v>
      </c>
      <c r="G6654" s="83">
        <v>2</v>
      </c>
      <c r="H6654" s="83">
        <v>2</v>
      </c>
      <c r="I6654" s="83">
        <v>1</v>
      </c>
      <c r="J6654" s="83">
        <v>0</v>
      </c>
      <c r="K6654" s="83">
        <v>0</v>
      </c>
      <c r="L6654" s="83">
        <v>68</v>
      </c>
      <c r="M6654" s="84">
        <v>8.2825822168087704E-2</v>
      </c>
      <c r="N6654" s="85">
        <f t="shared" si="103"/>
        <v>0.63235294117647056</v>
      </c>
    </row>
    <row r="6655" spans="1:14" x14ac:dyDescent="0.25">
      <c r="A6655" s="118" t="s">
        <v>425</v>
      </c>
      <c r="B6655" s="118" t="s">
        <v>453</v>
      </c>
      <c r="C6655" s="118" t="s">
        <v>467</v>
      </c>
      <c r="D6655" s="119">
        <v>0</v>
      </c>
      <c r="E6655" s="119">
        <v>174</v>
      </c>
      <c r="F6655" s="119">
        <v>118</v>
      </c>
      <c r="G6655" s="119">
        <v>59</v>
      </c>
      <c r="H6655" s="119">
        <v>38</v>
      </c>
      <c r="I6655" s="119">
        <v>19</v>
      </c>
      <c r="J6655" s="119">
        <v>12</v>
      </c>
      <c r="K6655" s="119">
        <v>12</v>
      </c>
      <c r="L6655" s="119">
        <v>432</v>
      </c>
      <c r="M6655" s="120">
        <v>1</v>
      </c>
      <c r="N6655" s="117">
        <f t="shared" si="103"/>
        <v>0.40277777777777779</v>
      </c>
    </row>
    <row r="6656" spans="1:14" x14ac:dyDescent="0.25">
      <c r="A6656" s="1" t="s">
        <v>425</v>
      </c>
      <c r="B6656" s="1" t="s">
        <v>453</v>
      </c>
      <c r="C6656" s="1" t="s">
        <v>468</v>
      </c>
      <c r="D6656" s="83">
        <v>0</v>
      </c>
      <c r="E6656" s="83">
        <v>44</v>
      </c>
      <c r="F6656" s="83">
        <v>14</v>
      </c>
      <c r="G6656" s="83">
        <v>6</v>
      </c>
      <c r="H6656" s="83">
        <v>0</v>
      </c>
      <c r="I6656" s="83">
        <v>0</v>
      </c>
      <c r="J6656" s="83">
        <v>0</v>
      </c>
      <c r="K6656" s="83">
        <v>0</v>
      </c>
      <c r="L6656" s="83">
        <v>64</v>
      </c>
      <c r="M6656" s="84">
        <v>0.14814814814814811</v>
      </c>
      <c r="N6656" s="85">
        <f t="shared" si="103"/>
        <v>0.6875</v>
      </c>
    </row>
    <row r="6657" spans="1:14" x14ac:dyDescent="0.25">
      <c r="A6657" s="1" t="s">
        <v>425</v>
      </c>
      <c r="B6657" s="1" t="s">
        <v>453</v>
      </c>
      <c r="C6657" s="1" t="s">
        <v>479</v>
      </c>
      <c r="D6657" s="83">
        <v>0</v>
      </c>
      <c r="E6657" s="83">
        <v>0</v>
      </c>
      <c r="F6657" s="83">
        <v>0</v>
      </c>
      <c r="G6657" s="83">
        <v>0</v>
      </c>
      <c r="H6657" s="83">
        <v>0</v>
      </c>
      <c r="I6657" s="83">
        <v>1</v>
      </c>
      <c r="J6657" s="83">
        <v>0</v>
      </c>
      <c r="K6657" s="83">
        <v>0</v>
      </c>
      <c r="L6657" s="83">
        <v>1</v>
      </c>
      <c r="M6657" s="84">
        <v>2.3148148148148151E-3</v>
      </c>
      <c r="N6657" s="85">
        <f t="shared" si="103"/>
        <v>0</v>
      </c>
    </row>
    <row r="6658" spans="1:14" x14ac:dyDescent="0.25">
      <c r="A6658" s="1" t="s">
        <v>425</v>
      </c>
      <c r="B6658" s="1" t="s">
        <v>453</v>
      </c>
      <c r="C6658" s="1" t="s">
        <v>476</v>
      </c>
      <c r="D6658" s="83">
        <v>0</v>
      </c>
      <c r="E6658" s="83">
        <v>0</v>
      </c>
      <c r="F6658" s="83">
        <v>0</v>
      </c>
      <c r="G6658" s="83">
        <v>0</v>
      </c>
      <c r="H6658" s="83">
        <v>0</v>
      </c>
      <c r="I6658" s="83">
        <v>0</v>
      </c>
      <c r="J6658" s="83">
        <v>1</v>
      </c>
      <c r="K6658" s="83">
        <v>0</v>
      </c>
      <c r="L6658" s="83">
        <v>1</v>
      </c>
      <c r="M6658" s="84">
        <v>2.3148148148148151E-3</v>
      </c>
      <c r="N6658" s="85">
        <f t="shared" si="103"/>
        <v>0</v>
      </c>
    </row>
    <row r="6659" spans="1:14" x14ac:dyDescent="0.25">
      <c r="A6659" s="1" t="s">
        <v>425</v>
      </c>
      <c r="B6659" s="1" t="s">
        <v>453</v>
      </c>
      <c r="C6659" s="1" t="s">
        <v>469</v>
      </c>
      <c r="D6659" s="83">
        <v>0</v>
      </c>
      <c r="E6659" s="83">
        <v>2</v>
      </c>
      <c r="F6659" s="83">
        <v>31</v>
      </c>
      <c r="G6659" s="83">
        <v>14</v>
      </c>
      <c r="H6659" s="83">
        <v>18</v>
      </c>
      <c r="I6659" s="83">
        <v>10</v>
      </c>
      <c r="J6659" s="83">
        <v>8</v>
      </c>
      <c r="K6659" s="83">
        <v>8</v>
      </c>
      <c r="L6659" s="83">
        <v>91</v>
      </c>
      <c r="M6659" s="84">
        <v>0.21064814814814811</v>
      </c>
      <c r="N6659" s="85">
        <f t="shared" si="103"/>
        <v>2.197802197802198E-2</v>
      </c>
    </row>
    <row r="6660" spans="1:14" x14ac:dyDescent="0.25">
      <c r="A6660" s="1" t="s">
        <v>425</v>
      </c>
      <c r="B6660" s="1" t="s">
        <v>453</v>
      </c>
      <c r="C6660" s="1" t="s">
        <v>470</v>
      </c>
      <c r="D6660" s="83">
        <v>0</v>
      </c>
      <c r="E6660" s="83">
        <v>0</v>
      </c>
      <c r="F6660" s="83">
        <v>0</v>
      </c>
      <c r="G6660" s="83">
        <v>8</v>
      </c>
      <c r="H6660" s="83">
        <v>5</v>
      </c>
      <c r="I6660" s="83">
        <v>3</v>
      </c>
      <c r="J6660" s="83">
        <v>1</v>
      </c>
      <c r="K6660" s="83">
        <v>4</v>
      </c>
      <c r="L6660" s="83">
        <v>21</v>
      </c>
      <c r="M6660" s="84">
        <v>4.8611111111111112E-2</v>
      </c>
      <c r="N6660" s="85">
        <f t="shared" ref="N6660:N6723" si="104">E6660/L6660</f>
        <v>0</v>
      </c>
    </row>
    <row r="6661" spans="1:14" x14ac:dyDescent="0.25">
      <c r="A6661" s="1" t="s">
        <v>425</v>
      </c>
      <c r="B6661" s="1" t="s">
        <v>453</v>
      </c>
      <c r="C6661" s="1" t="s">
        <v>471</v>
      </c>
      <c r="D6661" s="83">
        <v>0</v>
      </c>
      <c r="E6661" s="83">
        <v>0</v>
      </c>
      <c r="F6661" s="83">
        <v>2</v>
      </c>
      <c r="G6661" s="83">
        <v>4</v>
      </c>
      <c r="H6661" s="83">
        <v>0</v>
      </c>
      <c r="I6661" s="83">
        <v>0</v>
      </c>
      <c r="J6661" s="83">
        <v>1</v>
      </c>
      <c r="K6661" s="83">
        <v>0</v>
      </c>
      <c r="L6661" s="83">
        <v>7</v>
      </c>
      <c r="M6661" s="84">
        <v>1.6203703703703699E-2</v>
      </c>
      <c r="N6661" s="85">
        <f t="shared" si="104"/>
        <v>0</v>
      </c>
    </row>
    <row r="6662" spans="1:14" x14ac:dyDescent="0.25">
      <c r="A6662" s="1" t="s">
        <v>425</v>
      </c>
      <c r="B6662" s="1" t="s">
        <v>453</v>
      </c>
      <c r="C6662" s="1" t="s">
        <v>481</v>
      </c>
      <c r="D6662" s="83">
        <v>0</v>
      </c>
      <c r="E6662" s="83">
        <v>1</v>
      </c>
      <c r="F6662" s="83">
        <v>1</v>
      </c>
      <c r="G6662" s="83">
        <v>0</v>
      </c>
      <c r="H6662" s="83">
        <v>0</v>
      </c>
      <c r="I6662" s="83">
        <v>0</v>
      </c>
      <c r="J6662" s="83">
        <v>0</v>
      </c>
      <c r="K6662" s="83">
        <v>0</v>
      </c>
      <c r="L6662" s="83">
        <v>2</v>
      </c>
      <c r="M6662" s="84">
        <v>4.6296296296296294E-3</v>
      </c>
      <c r="N6662" s="85">
        <f t="shared" si="104"/>
        <v>0.5</v>
      </c>
    </row>
    <row r="6663" spans="1:14" x14ac:dyDescent="0.25">
      <c r="A6663" s="1" t="s">
        <v>425</v>
      </c>
      <c r="B6663" s="1" t="s">
        <v>453</v>
      </c>
      <c r="C6663" s="1" t="s">
        <v>472</v>
      </c>
      <c r="D6663" s="83">
        <v>0</v>
      </c>
      <c r="E6663" s="83">
        <v>107</v>
      </c>
      <c r="F6663" s="83">
        <v>53</v>
      </c>
      <c r="G6663" s="83">
        <v>15</v>
      </c>
      <c r="H6663" s="83">
        <v>12</v>
      </c>
      <c r="I6663" s="83">
        <v>2</v>
      </c>
      <c r="J6663" s="83">
        <v>0</v>
      </c>
      <c r="K6663" s="83">
        <v>0</v>
      </c>
      <c r="L6663" s="83">
        <v>189</v>
      </c>
      <c r="M6663" s="84">
        <v>0.4375</v>
      </c>
      <c r="N6663" s="85">
        <f t="shared" si="104"/>
        <v>0.56613756613756616</v>
      </c>
    </row>
    <row r="6664" spans="1:14" x14ac:dyDescent="0.25">
      <c r="A6664" s="1" t="s">
        <v>425</v>
      </c>
      <c r="B6664" s="1" t="s">
        <v>453</v>
      </c>
      <c r="C6664" s="1" t="s">
        <v>473</v>
      </c>
      <c r="D6664" s="83">
        <v>0</v>
      </c>
      <c r="E6664" s="83">
        <v>0</v>
      </c>
      <c r="F6664" s="83">
        <v>7</v>
      </c>
      <c r="G6664" s="83">
        <v>11</v>
      </c>
      <c r="H6664" s="83">
        <v>3</v>
      </c>
      <c r="I6664" s="83">
        <v>2</v>
      </c>
      <c r="J6664" s="83">
        <v>1</v>
      </c>
      <c r="K6664" s="83">
        <v>0</v>
      </c>
      <c r="L6664" s="83">
        <v>24</v>
      </c>
      <c r="M6664" s="84">
        <v>5.5555555555555552E-2</v>
      </c>
      <c r="N6664" s="85">
        <f t="shared" si="104"/>
        <v>0</v>
      </c>
    </row>
    <row r="6665" spans="1:14" x14ac:dyDescent="0.25">
      <c r="A6665" s="1" t="s">
        <v>425</v>
      </c>
      <c r="B6665" s="1" t="s">
        <v>453</v>
      </c>
      <c r="C6665" s="1" t="s">
        <v>474</v>
      </c>
      <c r="D6665" s="83">
        <v>0</v>
      </c>
      <c r="E6665" s="83">
        <v>20</v>
      </c>
      <c r="F6665" s="83">
        <v>10</v>
      </c>
      <c r="G6665" s="83">
        <v>1</v>
      </c>
      <c r="H6665" s="83">
        <v>0</v>
      </c>
      <c r="I6665" s="83">
        <v>1</v>
      </c>
      <c r="J6665" s="83">
        <v>0</v>
      </c>
      <c r="K6665" s="83">
        <v>0</v>
      </c>
      <c r="L6665" s="83">
        <v>32</v>
      </c>
      <c r="M6665" s="84">
        <v>7.407407407407407E-2</v>
      </c>
      <c r="N6665" s="85">
        <f t="shared" si="104"/>
        <v>0.625</v>
      </c>
    </row>
    <row r="6666" spans="1:14" x14ac:dyDescent="0.25">
      <c r="A6666" s="118" t="s">
        <v>425</v>
      </c>
      <c r="B6666" s="118" t="s">
        <v>606</v>
      </c>
      <c r="C6666" s="118" t="s">
        <v>467</v>
      </c>
      <c r="D6666" s="119">
        <v>6</v>
      </c>
      <c r="E6666" s="119">
        <v>282</v>
      </c>
      <c r="F6666" s="119">
        <v>189</v>
      </c>
      <c r="G6666" s="119">
        <v>95</v>
      </c>
      <c r="H6666" s="119">
        <v>56</v>
      </c>
      <c r="I6666" s="119">
        <v>14</v>
      </c>
      <c r="J6666" s="119">
        <v>11</v>
      </c>
      <c r="K6666" s="119">
        <v>8</v>
      </c>
      <c r="L6666" s="119">
        <v>661</v>
      </c>
      <c r="M6666" s="120">
        <v>1</v>
      </c>
      <c r="N6666" s="117">
        <f t="shared" si="104"/>
        <v>0.42662632375189108</v>
      </c>
    </row>
    <row r="6667" spans="1:14" x14ac:dyDescent="0.25">
      <c r="A6667" s="1" t="s">
        <v>425</v>
      </c>
      <c r="B6667" s="1" t="s">
        <v>606</v>
      </c>
      <c r="C6667" s="1" t="s">
        <v>468</v>
      </c>
      <c r="D6667" s="83">
        <v>0</v>
      </c>
      <c r="E6667" s="83">
        <v>94</v>
      </c>
      <c r="F6667" s="83">
        <v>44</v>
      </c>
      <c r="G6667" s="83">
        <v>1</v>
      </c>
      <c r="H6667" s="83">
        <v>6</v>
      </c>
      <c r="I6667" s="83">
        <v>0</v>
      </c>
      <c r="J6667" s="83">
        <v>0</v>
      </c>
      <c r="K6667" s="83">
        <v>0</v>
      </c>
      <c r="L6667" s="83">
        <v>145</v>
      </c>
      <c r="M6667" s="84">
        <v>0.2193645990922844</v>
      </c>
      <c r="N6667" s="85">
        <f t="shared" si="104"/>
        <v>0.64827586206896548</v>
      </c>
    </row>
    <row r="6668" spans="1:14" x14ac:dyDescent="0.25">
      <c r="A6668" s="1" t="s">
        <v>425</v>
      </c>
      <c r="B6668" s="1" t="s">
        <v>606</v>
      </c>
      <c r="C6668" s="1" t="s">
        <v>475</v>
      </c>
      <c r="D6668" s="83">
        <v>0</v>
      </c>
      <c r="E6668" s="83">
        <v>0</v>
      </c>
      <c r="F6668" s="83">
        <v>6</v>
      </c>
      <c r="G6668" s="83">
        <v>4</v>
      </c>
      <c r="H6668" s="83">
        <v>4</v>
      </c>
      <c r="I6668" s="83">
        <v>0</v>
      </c>
      <c r="J6668" s="83">
        <v>2</v>
      </c>
      <c r="K6668" s="83">
        <v>0</v>
      </c>
      <c r="L6668" s="83">
        <v>16</v>
      </c>
      <c r="M6668" s="84">
        <v>2.4205748865355519E-2</v>
      </c>
      <c r="N6668" s="85">
        <f t="shared" si="104"/>
        <v>0</v>
      </c>
    </row>
    <row r="6669" spans="1:14" x14ac:dyDescent="0.25">
      <c r="A6669" s="1" t="s">
        <v>425</v>
      </c>
      <c r="B6669" s="1" t="s">
        <v>606</v>
      </c>
      <c r="C6669" s="1" t="s">
        <v>479</v>
      </c>
      <c r="D6669" s="83">
        <v>0</v>
      </c>
      <c r="E6669" s="83">
        <v>0</v>
      </c>
      <c r="F6669" s="83">
        <v>0</v>
      </c>
      <c r="G6669" s="83">
        <v>3</v>
      </c>
      <c r="H6669" s="83">
        <v>1</v>
      </c>
      <c r="I6669" s="83">
        <v>0</v>
      </c>
      <c r="J6669" s="83">
        <v>0</v>
      </c>
      <c r="K6669" s="83">
        <v>0</v>
      </c>
      <c r="L6669" s="83">
        <v>4</v>
      </c>
      <c r="M6669" s="84">
        <v>6.0514372163388798E-3</v>
      </c>
      <c r="N6669" s="85">
        <f t="shared" si="104"/>
        <v>0</v>
      </c>
    </row>
    <row r="6670" spans="1:14" x14ac:dyDescent="0.25">
      <c r="A6670" s="1" t="s">
        <v>425</v>
      </c>
      <c r="B6670" s="1" t="s">
        <v>606</v>
      </c>
      <c r="C6670" s="1" t="s">
        <v>480</v>
      </c>
      <c r="D6670" s="83">
        <v>0</v>
      </c>
      <c r="E6670" s="83">
        <v>0</v>
      </c>
      <c r="F6670" s="83">
        <v>0</v>
      </c>
      <c r="G6670" s="83">
        <v>0</v>
      </c>
      <c r="H6670" s="83">
        <v>1</v>
      </c>
      <c r="I6670" s="83">
        <v>0</v>
      </c>
      <c r="J6670" s="83">
        <v>0</v>
      </c>
      <c r="K6670" s="83">
        <v>0</v>
      </c>
      <c r="L6670" s="83">
        <v>1</v>
      </c>
      <c r="M6670" s="84">
        <v>1.5128593040847199E-3</v>
      </c>
      <c r="N6670" s="85">
        <f t="shared" si="104"/>
        <v>0</v>
      </c>
    </row>
    <row r="6671" spans="1:14" x14ac:dyDescent="0.25">
      <c r="A6671" s="1" t="s">
        <v>425</v>
      </c>
      <c r="B6671" s="1" t="s">
        <v>606</v>
      </c>
      <c r="C6671" s="1" t="s">
        <v>476</v>
      </c>
      <c r="D6671" s="83">
        <v>0</v>
      </c>
      <c r="E6671" s="83">
        <v>0</v>
      </c>
      <c r="F6671" s="83">
        <v>0</v>
      </c>
      <c r="G6671" s="83">
        <v>0</v>
      </c>
      <c r="H6671" s="83">
        <v>3</v>
      </c>
      <c r="I6671" s="83">
        <v>0</v>
      </c>
      <c r="J6671" s="83">
        <v>2</v>
      </c>
      <c r="K6671" s="83">
        <v>2</v>
      </c>
      <c r="L6671" s="83">
        <v>7</v>
      </c>
      <c r="M6671" s="84">
        <v>1.059001512859304E-2</v>
      </c>
      <c r="N6671" s="85">
        <f t="shared" si="104"/>
        <v>0</v>
      </c>
    </row>
    <row r="6672" spans="1:14" x14ac:dyDescent="0.25">
      <c r="A6672" s="1" t="s">
        <v>425</v>
      </c>
      <c r="B6672" s="1" t="s">
        <v>606</v>
      </c>
      <c r="C6672" s="1" t="s">
        <v>469</v>
      </c>
      <c r="D6672" s="83">
        <v>1</v>
      </c>
      <c r="E6672" s="83">
        <v>1</v>
      </c>
      <c r="F6672" s="83">
        <v>33</v>
      </c>
      <c r="G6672" s="83">
        <v>36</v>
      </c>
      <c r="H6672" s="83">
        <v>13</v>
      </c>
      <c r="I6672" s="83">
        <v>6</v>
      </c>
      <c r="J6672" s="83">
        <v>2</v>
      </c>
      <c r="K6672" s="83">
        <v>2</v>
      </c>
      <c r="L6672" s="83">
        <v>94</v>
      </c>
      <c r="M6672" s="84">
        <v>0.14220877458396369</v>
      </c>
      <c r="N6672" s="85">
        <f t="shared" si="104"/>
        <v>1.0638297872340425E-2</v>
      </c>
    </row>
    <row r="6673" spans="1:14" x14ac:dyDescent="0.25">
      <c r="A6673" s="1" t="s">
        <v>425</v>
      </c>
      <c r="B6673" s="1" t="s">
        <v>606</v>
      </c>
      <c r="C6673" s="1" t="s">
        <v>470</v>
      </c>
      <c r="D6673" s="83">
        <v>0</v>
      </c>
      <c r="E6673" s="83">
        <v>0</v>
      </c>
      <c r="F6673" s="83">
        <v>0</v>
      </c>
      <c r="G6673" s="83">
        <v>10</v>
      </c>
      <c r="H6673" s="83">
        <v>5</v>
      </c>
      <c r="I6673" s="83">
        <v>4</v>
      </c>
      <c r="J6673" s="83">
        <v>4</v>
      </c>
      <c r="K6673" s="83">
        <v>3</v>
      </c>
      <c r="L6673" s="83">
        <v>26</v>
      </c>
      <c r="M6673" s="84">
        <v>3.9334341906202733E-2</v>
      </c>
      <c r="N6673" s="85">
        <f t="shared" si="104"/>
        <v>0</v>
      </c>
    </row>
    <row r="6674" spans="1:14" x14ac:dyDescent="0.25">
      <c r="A6674" s="1" t="s">
        <v>425</v>
      </c>
      <c r="B6674" s="1" t="s">
        <v>606</v>
      </c>
      <c r="C6674" s="1" t="s">
        <v>471</v>
      </c>
      <c r="D6674" s="83">
        <v>0</v>
      </c>
      <c r="E6674" s="83">
        <v>0</v>
      </c>
      <c r="F6674" s="83">
        <v>8</v>
      </c>
      <c r="G6674" s="83">
        <v>4</v>
      </c>
      <c r="H6674" s="83">
        <v>2</v>
      </c>
      <c r="I6674" s="83">
        <v>1</v>
      </c>
      <c r="J6674" s="83">
        <v>0</v>
      </c>
      <c r="K6674" s="83">
        <v>0</v>
      </c>
      <c r="L6674" s="83">
        <v>15</v>
      </c>
      <c r="M6674" s="84">
        <v>2.2692889561270801E-2</v>
      </c>
      <c r="N6674" s="85">
        <f t="shared" si="104"/>
        <v>0</v>
      </c>
    </row>
    <row r="6675" spans="1:14" x14ac:dyDescent="0.25">
      <c r="A6675" s="1" t="s">
        <v>425</v>
      </c>
      <c r="B6675" s="1" t="s">
        <v>606</v>
      </c>
      <c r="C6675" s="1" t="s">
        <v>481</v>
      </c>
      <c r="D6675" s="83">
        <v>0</v>
      </c>
      <c r="E6675" s="83">
        <v>27</v>
      </c>
      <c r="F6675" s="83">
        <v>15</v>
      </c>
      <c r="G6675" s="83">
        <v>5</v>
      </c>
      <c r="H6675" s="83">
        <v>2</v>
      </c>
      <c r="I6675" s="83">
        <v>0</v>
      </c>
      <c r="J6675" s="83">
        <v>1</v>
      </c>
      <c r="K6675" s="83">
        <v>0</v>
      </c>
      <c r="L6675" s="83">
        <v>50</v>
      </c>
      <c r="M6675" s="84">
        <v>7.564296520423601E-2</v>
      </c>
      <c r="N6675" s="85">
        <f t="shared" si="104"/>
        <v>0.54</v>
      </c>
    </row>
    <row r="6676" spans="1:14" x14ac:dyDescent="0.25">
      <c r="A6676" s="1" t="s">
        <v>425</v>
      </c>
      <c r="B6676" s="1" t="s">
        <v>606</v>
      </c>
      <c r="C6676" s="1" t="s">
        <v>477</v>
      </c>
      <c r="D6676" s="83">
        <v>0</v>
      </c>
      <c r="E6676" s="83">
        <v>0</v>
      </c>
      <c r="F6676" s="83">
        <v>2</v>
      </c>
      <c r="G6676" s="83">
        <v>2</v>
      </c>
      <c r="H6676" s="83">
        <v>1</v>
      </c>
      <c r="I6676" s="83">
        <v>1</v>
      </c>
      <c r="J6676" s="83">
        <v>0</v>
      </c>
      <c r="K6676" s="83">
        <v>0</v>
      </c>
      <c r="L6676" s="83">
        <v>6</v>
      </c>
      <c r="M6676" s="84">
        <v>9.0771558245083209E-3</v>
      </c>
      <c r="N6676" s="85">
        <f t="shared" si="104"/>
        <v>0</v>
      </c>
    </row>
    <row r="6677" spans="1:14" x14ac:dyDescent="0.25">
      <c r="A6677" s="1" t="s">
        <v>425</v>
      </c>
      <c r="B6677" s="1" t="s">
        <v>606</v>
      </c>
      <c r="C6677" s="1" t="s">
        <v>482</v>
      </c>
      <c r="D6677" s="83">
        <v>0</v>
      </c>
      <c r="E6677" s="83">
        <v>0</v>
      </c>
      <c r="F6677" s="83">
        <v>1</v>
      </c>
      <c r="G6677" s="83">
        <v>1</v>
      </c>
      <c r="H6677" s="83">
        <v>2</v>
      </c>
      <c r="I6677" s="83">
        <v>0</v>
      </c>
      <c r="J6677" s="83">
        <v>0</v>
      </c>
      <c r="K6677" s="83">
        <v>1</v>
      </c>
      <c r="L6677" s="83">
        <v>5</v>
      </c>
      <c r="M6677" s="84">
        <v>7.5642965204236008E-3</v>
      </c>
      <c r="N6677" s="85">
        <f t="shared" si="104"/>
        <v>0</v>
      </c>
    </row>
    <row r="6678" spans="1:14" x14ac:dyDescent="0.25">
      <c r="A6678" s="1" t="s">
        <v>425</v>
      </c>
      <c r="B6678" s="1" t="s">
        <v>606</v>
      </c>
      <c r="C6678" s="1" t="s">
        <v>478</v>
      </c>
      <c r="D6678" s="83">
        <v>0</v>
      </c>
      <c r="E6678" s="83">
        <v>0</v>
      </c>
      <c r="F6678" s="83">
        <v>7</v>
      </c>
      <c r="G6678" s="83">
        <v>4</v>
      </c>
      <c r="H6678" s="83">
        <v>3</v>
      </c>
      <c r="I6678" s="83">
        <v>0</v>
      </c>
      <c r="J6678" s="83">
        <v>0</v>
      </c>
      <c r="K6678" s="83">
        <v>0</v>
      </c>
      <c r="L6678" s="83">
        <v>14</v>
      </c>
      <c r="M6678" s="84">
        <v>2.118003025718608E-2</v>
      </c>
      <c r="N6678" s="85">
        <f t="shared" si="104"/>
        <v>0</v>
      </c>
    </row>
    <row r="6679" spans="1:14" x14ac:dyDescent="0.25">
      <c r="A6679" s="1" t="s">
        <v>425</v>
      </c>
      <c r="B6679" s="1" t="s">
        <v>606</v>
      </c>
      <c r="C6679" s="1" t="s">
        <v>472</v>
      </c>
      <c r="D6679" s="83">
        <v>5</v>
      </c>
      <c r="E6679" s="83">
        <v>134</v>
      </c>
      <c r="F6679" s="83">
        <v>53</v>
      </c>
      <c r="G6679" s="83">
        <v>15</v>
      </c>
      <c r="H6679" s="83">
        <v>4</v>
      </c>
      <c r="I6679" s="83">
        <v>0</v>
      </c>
      <c r="J6679" s="83">
        <v>0</v>
      </c>
      <c r="K6679" s="83">
        <v>0</v>
      </c>
      <c r="L6679" s="83">
        <v>211</v>
      </c>
      <c r="M6679" s="84">
        <v>0.31921331316187601</v>
      </c>
      <c r="N6679" s="85">
        <f t="shared" si="104"/>
        <v>0.63507109004739337</v>
      </c>
    </row>
    <row r="6680" spans="1:14" x14ac:dyDescent="0.25">
      <c r="A6680" s="1" t="s">
        <v>425</v>
      </c>
      <c r="B6680" s="1" t="s">
        <v>606</v>
      </c>
      <c r="C6680" s="1" t="s">
        <v>473</v>
      </c>
      <c r="D6680" s="83">
        <v>0</v>
      </c>
      <c r="E6680" s="83">
        <v>1</v>
      </c>
      <c r="F6680" s="83">
        <v>8</v>
      </c>
      <c r="G6680" s="83">
        <v>8</v>
      </c>
      <c r="H6680" s="83">
        <v>7</v>
      </c>
      <c r="I6680" s="83">
        <v>2</v>
      </c>
      <c r="J6680" s="83">
        <v>0</v>
      </c>
      <c r="K6680" s="83">
        <v>0</v>
      </c>
      <c r="L6680" s="83">
        <v>26</v>
      </c>
      <c r="M6680" s="84">
        <v>3.9334341906202733E-2</v>
      </c>
      <c r="N6680" s="85">
        <f t="shared" si="104"/>
        <v>3.8461538461538464E-2</v>
      </c>
    </row>
    <row r="6681" spans="1:14" x14ac:dyDescent="0.25">
      <c r="A6681" s="1" t="s">
        <v>425</v>
      </c>
      <c r="B6681" s="1" t="s">
        <v>606</v>
      </c>
      <c r="C6681" s="1" t="s">
        <v>474</v>
      </c>
      <c r="D6681" s="83">
        <v>0</v>
      </c>
      <c r="E6681" s="83">
        <v>25</v>
      </c>
      <c r="F6681" s="83">
        <v>12</v>
      </c>
      <c r="G6681" s="83">
        <v>2</v>
      </c>
      <c r="H6681" s="83">
        <v>2</v>
      </c>
      <c r="I6681" s="83">
        <v>0</v>
      </c>
      <c r="J6681" s="83">
        <v>0</v>
      </c>
      <c r="K6681" s="83">
        <v>0</v>
      </c>
      <c r="L6681" s="83">
        <v>41</v>
      </c>
      <c r="M6681" s="84">
        <v>6.202723146747352E-2</v>
      </c>
      <c r="N6681" s="85">
        <f t="shared" si="104"/>
        <v>0.6097560975609756</v>
      </c>
    </row>
    <row r="6682" spans="1:14" x14ac:dyDescent="0.25">
      <c r="A6682" s="118" t="s">
        <v>425</v>
      </c>
      <c r="B6682" s="118" t="s">
        <v>433</v>
      </c>
      <c r="C6682" s="118" t="s">
        <v>467</v>
      </c>
      <c r="D6682" s="119">
        <v>37</v>
      </c>
      <c r="E6682" s="119">
        <v>191</v>
      </c>
      <c r="F6682" s="119">
        <v>185</v>
      </c>
      <c r="G6682" s="119">
        <v>124</v>
      </c>
      <c r="H6682" s="119">
        <v>122</v>
      </c>
      <c r="I6682" s="119">
        <v>21</v>
      </c>
      <c r="J6682" s="119">
        <v>28</v>
      </c>
      <c r="K6682" s="119">
        <v>25</v>
      </c>
      <c r="L6682" s="119">
        <v>733</v>
      </c>
      <c r="M6682" s="120">
        <v>1</v>
      </c>
      <c r="N6682" s="117">
        <f t="shared" si="104"/>
        <v>0.26057298772169168</v>
      </c>
    </row>
    <row r="6683" spans="1:14" x14ac:dyDescent="0.25">
      <c r="A6683" s="1" t="s">
        <v>425</v>
      </c>
      <c r="B6683" s="1" t="s">
        <v>433</v>
      </c>
      <c r="C6683" s="1" t="s">
        <v>468</v>
      </c>
      <c r="D6683" s="83">
        <v>8</v>
      </c>
      <c r="E6683" s="83">
        <v>40</v>
      </c>
      <c r="F6683" s="83">
        <v>37</v>
      </c>
      <c r="G6683" s="83">
        <v>10</v>
      </c>
      <c r="H6683" s="83">
        <v>9</v>
      </c>
      <c r="I6683" s="83">
        <v>1</v>
      </c>
      <c r="J6683" s="83">
        <v>2</v>
      </c>
      <c r="K6683" s="83">
        <v>0</v>
      </c>
      <c r="L6683" s="83">
        <v>107</v>
      </c>
      <c r="M6683" s="84">
        <v>0.14597544338335611</v>
      </c>
      <c r="N6683" s="85">
        <f t="shared" si="104"/>
        <v>0.37383177570093457</v>
      </c>
    </row>
    <row r="6684" spans="1:14" x14ac:dyDescent="0.25">
      <c r="A6684" s="1" t="s">
        <v>425</v>
      </c>
      <c r="B6684" s="1" t="s">
        <v>433</v>
      </c>
      <c r="C6684" s="1" t="s">
        <v>475</v>
      </c>
      <c r="D6684" s="83">
        <v>1</v>
      </c>
      <c r="E6684" s="83">
        <v>0</v>
      </c>
      <c r="F6684" s="83">
        <v>4</v>
      </c>
      <c r="G6684" s="83">
        <v>4</v>
      </c>
      <c r="H6684" s="83">
        <v>0</v>
      </c>
      <c r="I6684" s="83">
        <v>0</v>
      </c>
      <c r="J6684" s="83">
        <v>1</v>
      </c>
      <c r="K6684" s="83">
        <v>1</v>
      </c>
      <c r="L6684" s="83">
        <v>11</v>
      </c>
      <c r="M6684" s="84">
        <v>1.500682128240109E-2</v>
      </c>
      <c r="N6684" s="85">
        <f t="shared" si="104"/>
        <v>0</v>
      </c>
    </row>
    <row r="6685" spans="1:14" x14ac:dyDescent="0.25">
      <c r="A6685" s="1" t="s">
        <v>425</v>
      </c>
      <c r="B6685" s="1" t="s">
        <v>433</v>
      </c>
      <c r="C6685" s="1" t="s">
        <v>479</v>
      </c>
      <c r="D6685" s="83">
        <v>0</v>
      </c>
      <c r="E6685" s="83">
        <v>0</v>
      </c>
      <c r="F6685" s="83">
        <v>0</v>
      </c>
      <c r="G6685" s="83">
        <v>3</v>
      </c>
      <c r="H6685" s="83">
        <v>1</v>
      </c>
      <c r="I6685" s="83">
        <v>0</v>
      </c>
      <c r="J6685" s="83">
        <v>3</v>
      </c>
      <c r="K6685" s="83">
        <v>0</v>
      </c>
      <c r="L6685" s="83">
        <v>7</v>
      </c>
      <c r="M6685" s="84">
        <v>9.5497953615279671E-3</v>
      </c>
      <c r="N6685" s="85">
        <f t="shared" si="104"/>
        <v>0</v>
      </c>
    </row>
    <row r="6686" spans="1:14" x14ac:dyDescent="0.25">
      <c r="A6686" s="1" t="s">
        <v>425</v>
      </c>
      <c r="B6686" s="1" t="s">
        <v>433</v>
      </c>
      <c r="C6686" s="1" t="s">
        <v>480</v>
      </c>
      <c r="D6686" s="83">
        <v>0</v>
      </c>
      <c r="E6686" s="83">
        <v>0</v>
      </c>
      <c r="F6686" s="83">
        <v>0</v>
      </c>
      <c r="G6686" s="83">
        <v>0</v>
      </c>
      <c r="H6686" s="83">
        <v>3</v>
      </c>
      <c r="I6686" s="83">
        <v>0</v>
      </c>
      <c r="J6686" s="83">
        <v>1</v>
      </c>
      <c r="K6686" s="83">
        <v>3</v>
      </c>
      <c r="L6686" s="83">
        <v>7</v>
      </c>
      <c r="M6686" s="84">
        <v>9.5497953615279671E-3</v>
      </c>
      <c r="N6686" s="85">
        <f t="shared" si="104"/>
        <v>0</v>
      </c>
    </row>
    <row r="6687" spans="1:14" x14ac:dyDescent="0.25">
      <c r="A6687" s="1" t="s">
        <v>425</v>
      </c>
      <c r="B6687" s="1" t="s">
        <v>433</v>
      </c>
      <c r="C6687" s="1" t="s">
        <v>476</v>
      </c>
      <c r="D6687" s="83">
        <v>0</v>
      </c>
      <c r="E6687" s="83">
        <v>0</v>
      </c>
      <c r="F6687" s="83">
        <v>0</v>
      </c>
      <c r="G6687" s="83">
        <v>2</v>
      </c>
      <c r="H6687" s="83">
        <v>3</v>
      </c>
      <c r="I6687" s="83">
        <v>0</v>
      </c>
      <c r="J6687" s="83">
        <v>1</v>
      </c>
      <c r="K6687" s="83">
        <v>0</v>
      </c>
      <c r="L6687" s="83">
        <v>6</v>
      </c>
      <c r="M6687" s="84">
        <v>8.1855388813096858E-3</v>
      </c>
      <c r="N6687" s="85">
        <f t="shared" si="104"/>
        <v>0</v>
      </c>
    </row>
    <row r="6688" spans="1:14" x14ac:dyDescent="0.25">
      <c r="A6688" s="1" t="s">
        <v>425</v>
      </c>
      <c r="B6688" s="1" t="s">
        <v>433</v>
      </c>
      <c r="C6688" s="1" t="s">
        <v>469</v>
      </c>
      <c r="D6688" s="83">
        <v>4</v>
      </c>
      <c r="E6688" s="83">
        <v>0</v>
      </c>
      <c r="F6688" s="83">
        <v>34</v>
      </c>
      <c r="G6688" s="83">
        <v>38</v>
      </c>
      <c r="H6688" s="83">
        <v>40</v>
      </c>
      <c r="I6688" s="83">
        <v>5</v>
      </c>
      <c r="J6688" s="83">
        <v>8</v>
      </c>
      <c r="K6688" s="83">
        <v>7</v>
      </c>
      <c r="L6688" s="83">
        <v>136</v>
      </c>
      <c r="M6688" s="84">
        <v>0.18553888130968621</v>
      </c>
      <c r="N6688" s="85">
        <f t="shared" si="104"/>
        <v>0</v>
      </c>
    </row>
    <row r="6689" spans="1:14" x14ac:dyDescent="0.25">
      <c r="A6689" s="1" t="s">
        <v>425</v>
      </c>
      <c r="B6689" s="1" t="s">
        <v>433</v>
      </c>
      <c r="C6689" s="1" t="s">
        <v>470</v>
      </c>
      <c r="D6689" s="83">
        <v>0</v>
      </c>
      <c r="E6689" s="83">
        <v>1</v>
      </c>
      <c r="F6689" s="83">
        <v>0</v>
      </c>
      <c r="G6689" s="83">
        <v>18</v>
      </c>
      <c r="H6689" s="83">
        <v>10</v>
      </c>
      <c r="I6689" s="83">
        <v>10</v>
      </c>
      <c r="J6689" s="83">
        <v>5</v>
      </c>
      <c r="K6689" s="83">
        <v>7</v>
      </c>
      <c r="L6689" s="83">
        <v>51</v>
      </c>
      <c r="M6689" s="84">
        <v>6.9577080491132329E-2</v>
      </c>
      <c r="N6689" s="85">
        <f t="shared" si="104"/>
        <v>1.9607843137254902E-2</v>
      </c>
    </row>
    <row r="6690" spans="1:14" x14ac:dyDescent="0.25">
      <c r="A6690" s="1" t="s">
        <v>425</v>
      </c>
      <c r="B6690" s="1" t="s">
        <v>433</v>
      </c>
      <c r="C6690" s="1" t="s">
        <v>471</v>
      </c>
      <c r="D6690" s="83">
        <v>1</v>
      </c>
      <c r="E6690" s="83">
        <v>0</v>
      </c>
      <c r="F6690" s="83">
        <v>12</v>
      </c>
      <c r="G6690" s="83">
        <v>12</v>
      </c>
      <c r="H6690" s="83">
        <v>2</v>
      </c>
      <c r="I6690" s="83">
        <v>2</v>
      </c>
      <c r="J6690" s="83">
        <v>0</v>
      </c>
      <c r="K6690" s="83">
        <v>5</v>
      </c>
      <c r="L6690" s="83">
        <v>34</v>
      </c>
      <c r="M6690" s="84">
        <v>4.6384720327421552E-2</v>
      </c>
      <c r="N6690" s="85">
        <f t="shared" si="104"/>
        <v>0</v>
      </c>
    </row>
    <row r="6691" spans="1:14" x14ac:dyDescent="0.25">
      <c r="A6691" s="1" t="s">
        <v>425</v>
      </c>
      <c r="B6691" s="1" t="s">
        <v>433</v>
      </c>
      <c r="C6691" s="1" t="s">
        <v>481</v>
      </c>
      <c r="D6691" s="83">
        <v>1</v>
      </c>
      <c r="E6691" s="83">
        <v>10</v>
      </c>
      <c r="F6691" s="83">
        <v>7</v>
      </c>
      <c r="G6691" s="83">
        <v>1</v>
      </c>
      <c r="H6691" s="83">
        <v>0</v>
      </c>
      <c r="I6691" s="83">
        <v>0</v>
      </c>
      <c r="J6691" s="83">
        <v>1</v>
      </c>
      <c r="K6691" s="83">
        <v>0</v>
      </c>
      <c r="L6691" s="83">
        <v>20</v>
      </c>
      <c r="M6691" s="84">
        <v>2.7285129604365618E-2</v>
      </c>
      <c r="N6691" s="85">
        <f t="shared" si="104"/>
        <v>0.5</v>
      </c>
    </row>
    <row r="6692" spans="1:14" x14ac:dyDescent="0.25">
      <c r="A6692" s="1" t="s">
        <v>425</v>
      </c>
      <c r="B6692" s="1" t="s">
        <v>433</v>
      </c>
      <c r="C6692" s="1" t="s">
        <v>477</v>
      </c>
      <c r="D6692" s="83">
        <v>0</v>
      </c>
      <c r="E6692" s="83">
        <v>0</v>
      </c>
      <c r="F6692" s="83">
        <v>4</v>
      </c>
      <c r="G6692" s="83">
        <v>1</v>
      </c>
      <c r="H6692" s="83">
        <v>0</v>
      </c>
      <c r="I6692" s="83">
        <v>0</v>
      </c>
      <c r="J6692" s="83">
        <v>0</v>
      </c>
      <c r="K6692" s="83">
        <v>0</v>
      </c>
      <c r="L6692" s="83">
        <v>5</v>
      </c>
      <c r="M6692" s="84">
        <v>6.8212824010914063E-3</v>
      </c>
      <c r="N6692" s="85">
        <f t="shared" si="104"/>
        <v>0</v>
      </c>
    </row>
    <row r="6693" spans="1:14" x14ac:dyDescent="0.25">
      <c r="A6693" s="1" t="s">
        <v>425</v>
      </c>
      <c r="B6693" s="1" t="s">
        <v>433</v>
      </c>
      <c r="C6693" s="1" t="s">
        <v>482</v>
      </c>
      <c r="D6693" s="83">
        <v>0</v>
      </c>
      <c r="E6693" s="83">
        <v>1</v>
      </c>
      <c r="F6693" s="83">
        <v>0</v>
      </c>
      <c r="G6693" s="83">
        <v>1</v>
      </c>
      <c r="H6693" s="83">
        <v>1</v>
      </c>
      <c r="I6693" s="83">
        <v>0</v>
      </c>
      <c r="J6693" s="83">
        <v>0</v>
      </c>
      <c r="K6693" s="83">
        <v>0</v>
      </c>
      <c r="L6693" s="83">
        <v>3</v>
      </c>
      <c r="M6693" s="84">
        <v>4.0927694406548429E-3</v>
      </c>
      <c r="N6693" s="85">
        <f t="shared" si="104"/>
        <v>0.33333333333333331</v>
      </c>
    </row>
    <row r="6694" spans="1:14" x14ac:dyDescent="0.25">
      <c r="A6694" s="1" t="s">
        <v>425</v>
      </c>
      <c r="B6694" s="1" t="s">
        <v>433</v>
      </c>
      <c r="C6694" s="1" t="s">
        <v>478</v>
      </c>
      <c r="D6694" s="83">
        <v>0</v>
      </c>
      <c r="E6694" s="83">
        <v>0</v>
      </c>
      <c r="F6694" s="83">
        <v>1</v>
      </c>
      <c r="G6694" s="83">
        <v>1</v>
      </c>
      <c r="H6694" s="83">
        <v>1</v>
      </c>
      <c r="I6694" s="83">
        <v>0</v>
      </c>
      <c r="J6694" s="83">
        <v>0</v>
      </c>
      <c r="K6694" s="83">
        <v>0</v>
      </c>
      <c r="L6694" s="83">
        <v>3</v>
      </c>
      <c r="M6694" s="84">
        <v>4.0927694406548429E-3</v>
      </c>
      <c r="N6694" s="85">
        <f t="shared" si="104"/>
        <v>0</v>
      </c>
    </row>
    <row r="6695" spans="1:14" x14ac:dyDescent="0.25">
      <c r="A6695" s="1" t="s">
        <v>425</v>
      </c>
      <c r="B6695" s="1" t="s">
        <v>433</v>
      </c>
      <c r="C6695" s="1" t="s">
        <v>472</v>
      </c>
      <c r="D6695" s="83">
        <v>14</v>
      </c>
      <c r="E6695" s="83">
        <v>100</v>
      </c>
      <c r="F6695" s="83">
        <v>61</v>
      </c>
      <c r="G6695" s="83">
        <v>20</v>
      </c>
      <c r="H6695" s="83">
        <v>22</v>
      </c>
      <c r="I6695" s="83">
        <v>0</v>
      </c>
      <c r="J6695" s="83">
        <v>4</v>
      </c>
      <c r="K6695" s="83">
        <v>1</v>
      </c>
      <c r="L6695" s="83">
        <v>222</v>
      </c>
      <c r="M6695" s="84">
        <v>0.30286493860845842</v>
      </c>
      <c r="N6695" s="85">
        <f t="shared" si="104"/>
        <v>0.45045045045045046</v>
      </c>
    </row>
    <row r="6696" spans="1:14" x14ac:dyDescent="0.25">
      <c r="A6696" s="1" t="s">
        <v>425</v>
      </c>
      <c r="B6696" s="1" t="s">
        <v>433</v>
      </c>
      <c r="C6696" s="1" t="s">
        <v>473</v>
      </c>
      <c r="D6696" s="83">
        <v>6</v>
      </c>
      <c r="E6696" s="83">
        <v>1</v>
      </c>
      <c r="F6696" s="83">
        <v>9</v>
      </c>
      <c r="G6696" s="83">
        <v>7</v>
      </c>
      <c r="H6696" s="83">
        <v>27</v>
      </c>
      <c r="I6696" s="83">
        <v>3</v>
      </c>
      <c r="J6696" s="83">
        <v>1</v>
      </c>
      <c r="K6696" s="83">
        <v>1</v>
      </c>
      <c r="L6696" s="83">
        <v>55</v>
      </c>
      <c r="M6696" s="84">
        <v>7.5034106412005461E-2</v>
      </c>
      <c r="N6696" s="85">
        <f t="shared" si="104"/>
        <v>1.8181818181818181E-2</v>
      </c>
    </row>
    <row r="6697" spans="1:14" x14ac:dyDescent="0.25">
      <c r="A6697" s="1" t="s">
        <v>425</v>
      </c>
      <c r="B6697" s="1" t="s">
        <v>433</v>
      </c>
      <c r="C6697" s="1" t="s">
        <v>474</v>
      </c>
      <c r="D6697" s="83">
        <v>2</v>
      </c>
      <c r="E6697" s="83">
        <v>38</v>
      </c>
      <c r="F6697" s="83">
        <v>16</v>
      </c>
      <c r="G6697" s="83">
        <v>6</v>
      </c>
      <c r="H6697" s="83">
        <v>3</v>
      </c>
      <c r="I6697" s="83">
        <v>0</v>
      </c>
      <c r="J6697" s="83">
        <v>1</v>
      </c>
      <c r="K6697" s="83">
        <v>0</v>
      </c>
      <c r="L6697" s="83">
        <v>66</v>
      </c>
      <c r="M6697" s="84">
        <v>9.0040927694406553E-2</v>
      </c>
      <c r="N6697" s="85">
        <f t="shared" si="104"/>
        <v>0.5757575757575758</v>
      </c>
    </row>
    <row r="6698" spans="1:14" x14ac:dyDescent="0.25">
      <c r="A6698" s="118" t="s">
        <v>425</v>
      </c>
      <c r="B6698" s="118" t="s">
        <v>455</v>
      </c>
      <c r="C6698" s="118" t="s">
        <v>467</v>
      </c>
      <c r="D6698" s="119">
        <v>145</v>
      </c>
      <c r="E6698" s="119">
        <v>1140</v>
      </c>
      <c r="F6698" s="119">
        <v>887</v>
      </c>
      <c r="G6698" s="119">
        <v>358</v>
      </c>
      <c r="H6698" s="119">
        <v>187</v>
      </c>
      <c r="I6698" s="119">
        <v>71</v>
      </c>
      <c r="J6698" s="119">
        <v>48</v>
      </c>
      <c r="K6698" s="119">
        <v>84</v>
      </c>
      <c r="L6698" s="119">
        <v>2920</v>
      </c>
      <c r="M6698" s="120">
        <v>1</v>
      </c>
      <c r="N6698" s="117">
        <f t="shared" si="104"/>
        <v>0.3904109589041096</v>
      </c>
    </row>
    <row r="6699" spans="1:14" x14ac:dyDescent="0.25">
      <c r="A6699" s="1" t="s">
        <v>425</v>
      </c>
      <c r="B6699" s="1" t="s">
        <v>455</v>
      </c>
      <c r="C6699" s="1" t="s">
        <v>468</v>
      </c>
      <c r="D6699" s="83">
        <v>29</v>
      </c>
      <c r="E6699" s="83">
        <v>359</v>
      </c>
      <c r="F6699" s="83">
        <v>160</v>
      </c>
      <c r="G6699" s="83">
        <v>24</v>
      </c>
      <c r="H6699" s="83">
        <v>11</v>
      </c>
      <c r="I6699" s="83">
        <v>2</v>
      </c>
      <c r="J6699" s="83">
        <v>2</v>
      </c>
      <c r="K6699" s="83">
        <v>3</v>
      </c>
      <c r="L6699" s="83">
        <v>590</v>
      </c>
      <c r="M6699" s="84">
        <v>0.20205479452054789</v>
      </c>
      <c r="N6699" s="85">
        <f t="shared" si="104"/>
        <v>0.6084745762711864</v>
      </c>
    </row>
    <row r="6700" spans="1:14" x14ac:dyDescent="0.25">
      <c r="A6700" s="1" t="s">
        <v>425</v>
      </c>
      <c r="B6700" s="1" t="s">
        <v>455</v>
      </c>
      <c r="C6700" s="1" t="s">
        <v>475</v>
      </c>
      <c r="D6700" s="83">
        <v>1</v>
      </c>
      <c r="E6700" s="83">
        <v>3</v>
      </c>
      <c r="F6700" s="83">
        <v>9</v>
      </c>
      <c r="G6700" s="83">
        <v>8</v>
      </c>
      <c r="H6700" s="83">
        <v>2</v>
      </c>
      <c r="I6700" s="83">
        <v>1</v>
      </c>
      <c r="J6700" s="83">
        <v>0</v>
      </c>
      <c r="K6700" s="83">
        <v>0</v>
      </c>
      <c r="L6700" s="83">
        <v>24</v>
      </c>
      <c r="M6700" s="84">
        <v>8.21917808219178E-3</v>
      </c>
      <c r="N6700" s="85">
        <f t="shared" si="104"/>
        <v>0.125</v>
      </c>
    </row>
    <row r="6701" spans="1:14" x14ac:dyDescent="0.25">
      <c r="A6701" s="1" t="s">
        <v>425</v>
      </c>
      <c r="B6701" s="1" t="s">
        <v>455</v>
      </c>
      <c r="C6701" s="1" t="s">
        <v>479</v>
      </c>
      <c r="D6701" s="83">
        <v>2</v>
      </c>
      <c r="E6701" s="83">
        <v>0</v>
      </c>
      <c r="F6701" s="83">
        <v>0</v>
      </c>
      <c r="G6701" s="83">
        <v>4</v>
      </c>
      <c r="H6701" s="83">
        <v>3</v>
      </c>
      <c r="I6701" s="83">
        <v>4</v>
      </c>
      <c r="J6701" s="83">
        <v>1</v>
      </c>
      <c r="K6701" s="83">
        <v>2</v>
      </c>
      <c r="L6701" s="83">
        <v>16</v>
      </c>
      <c r="M6701" s="84">
        <v>5.4794520547945206E-3</v>
      </c>
      <c r="N6701" s="85">
        <f t="shared" si="104"/>
        <v>0</v>
      </c>
    </row>
    <row r="6702" spans="1:14" x14ac:dyDescent="0.25">
      <c r="A6702" s="1" t="s">
        <v>425</v>
      </c>
      <c r="B6702" s="1" t="s">
        <v>455</v>
      </c>
      <c r="C6702" s="1" t="s">
        <v>480</v>
      </c>
      <c r="D6702" s="83">
        <v>0</v>
      </c>
      <c r="E6702" s="83">
        <v>0</v>
      </c>
      <c r="F6702" s="83">
        <v>1</v>
      </c>
      <c r="G6702" s="83">
        <v>0</v>
      </c>
      <c r="H6702" s="83">
        <v>1</v>
      </c>
      <c r="I6702" s="83">
        <v>2</v>
      </c>
      <c r="J6702" s="83">
        <v>1</v>
      </c>
      <c r="K6702" s="83">
        <v>8</v>
      </c>
      <c r="L6702" s="83">
        <v>13</v>
      </c>
      <c r="M6702" s="84">
        <v>4.4520547945205479E-3</v>
      </c>
      <c r="N6702" s="85">
        <f t="shared" si="104"/>
        <v>0</v>
      </c>
    </row>
    <row r="6703" spans="1:14" x14ac:dyDescent="0.25">
      <c r="A6703" s="1" t="s">
        <v>425</v>
      </c>
      <c r="B6703" s="1" t="s">
        <v>455</v>
      </c>
      <c r="C6703" s="1" t="s">
        <v>476</v>
      </c>
      <c r="D6703" s="83">
        <v>0</v>
      </c>
      <c r="E6703" s="83">
        <v>0</v>
      </c>
      <c r="F6703" s="83">
        <v>0</v>
      </c>
      <c r="G6703" s="83">
        <v>5</v>
      </c>
      <c r="H6703" s="83">
        <v>4</v>
      </c>
      <c r="I6703" s="83">
        <v>2</v>
      </c>
      <c r="J6703" s="83">
        <v>1</v>
      </c>
      <c r="K6703" s="83">
        <v>2</v>
      </c>
      <c r="L6703" s="83">
        <v>14</v>
      </c>
      <c r="M6703" s="84">
        <v>4.7945205479452057E-3</v>
      </c>
      <c r="N6703" s="85">
        <f t="shared" si="104"/>
        <v>0</v>
      </c>
    </row>
    <row r="6704" spans="1:14" x14ac:dyDescent="0.25">
      <c r="A6704" s="1" t="s">
        <v>425</v>
      </c>
      <c r="B6704" s="1" t="s">
        <v>455</v>
      </c>
      <c r="C6704" s="1" t="s">
        <v>469</v>
      </c>
      <c r="D6704" s="83">
        <v>20</v>
      </c>
      <c r="E6704" s="83">
        <v>12</v>
      </c>
      <c r="F6704" s="83">
        <v>308</v>
      </c>
      <c r="G6704" s="83">
        <v>119</v>
      </c>
      <c r="H6704" s="83">
        <v>81</v>
      </c>
      <c r="I6704" s="83">
        <v>26</v>
      </c>
      <c r="J6704" s="83">
        <v>24</v>
      </c>
      <c r="K6704" s="83">
        <v>23</v>
      </c>
      <c r="L6704" s="83">
        <v>613</v>
      </c>
      <c r="M6704" s="84">
        <v>0.20993150684931511</v>
      </c>
      <c r="N6704" s="85">
        <f t="shared" si="104"/>
        <v>1.9575856443719411E-2</v>
      </c>
    </row>
    <row r="6705" spans="1:14" x14ac:dyDescent="0.25">
      <c r="A6705" s="1" t="s">
        <v>425</v>
      </c>
      <c r="B6705" s="1" t="s">
        <v>455</v>
      </c>
      <c r="C6705" s="1" t="s">
        <v>470</v>
      </c>
      <c r="D6705" s="83">
        <v>0</v>
      </c>
      <c r="E6705" s="83">
        <v>4</v>
      </c>
      <c r="F6705" s="83">
        <v>3</v>
      </c>
      <c r="G6705" s="83">
        <v>20</v>
      </c>
      <c r="H6705" s="83">
        <v>24</v>
      </c>
      <c r="I6705" s="83">
        <v>15</v>
      </c>
      <c r="J6705" s="83">
        <v>12</v>
      </c>
      <c r="K6705" s="83">
        <v>33</v>
      </c>
      <c r="L6705" s="83">
        <v>111</v>
      </c>
      <c r="M6705" s="84">
        <v>3.801369863013699E-2</v>
      </c>
      <c r="N6705" s="85">
        <f t="shared" si="104"/>
        <v>3.6036036036036036E-2</v>
      </c>
    </row>
    <row r="6706" spans="1:14" x14ac:dyDescent="0.25">
      <c r="A6706" s="1" t="s">
        <v>425</v>
      </c>
      <c r="B6706" s="1" t="s">
        <v>455</v>
      </c>
      <c r="C6706" s="1" t="s">
        <v>471</v>
      </c>
      <c r="D6706" s="83">
        <v>5</v>
      </c>
      <c r="E6706" s="83">
        <v>3</v>
      </c>
      <c r="F6706" s="83">
        <v>47</v>
      </c>
      <c r="G6706" s="83">
        <v>40</v>
      </c>
      <c r="H6706" s="83">
        <v>19</v>
      </c>
      <c r="I6706" s="83">
        <v>3</v>
      </c>
      <c r="J6706" s="83">
        <v>2</v>
      </c>
      <c r="K6706" s="83">
        <v>5</v>
      </c>
      <c r="L6706" s="83">
        <v>124</v>
      </c>
      <c r="M6706" s="84">
        <v>4.2465753424657533E-2</v>
      </c>
      <c r="N6706" s="85">
        <f t="shared" si="104"/>
        <v>2.4193548387096774E-2</v>
      </c>
    </row>
    <row r="6707" spans="1:14" x14ac:dyDescent="0.25">
      <c r="A6707" s="1" t="s">
        <v>425</v>
      </c>
      <c r="B6707" s="1" t="s">
        <v>455</v>
      </c>
      <c r="C6707" s="1" t="s">
        <v>481</v>
      </c>
      <c r="D6707" s="83">
        <v>5</v>
      </c>
      <c r="E6707" s="83">
        <v>93</v>
      </c>
      <c r="F6707" s="83">
        <v>8</v>
      </c>
      <c r="G6707" s="83">
        <v>2</v>
      </c>
      <c r="H6707" s="83">
        <v>0</v>
      </c>
      <c r="I6707" s="83">
        <v>0</v>
      </c>
      <c r="J6707" s="83">
        <v>0</v>
      </c>
      <c r="K6707" s="83">
        <v>0</v>
      </c>
      <c r="L6707" s="83">
        <v>108</v>
      </c>
      <c r="M6707" s="84">
        <v>3.6986301369863007E-2</v>
      </c>
      <c r="N6707" s="85">
        <f t="shared" si="104"/>
        <v>0.86111111111111116</v>
      </c>
    </row>
    <row r="6708" spans="1:14" x14ac:dyDescent="0.25">
      <c r="A6708" s="1" t="s">
        <v>425</v>
      </c>
      <c r="B6708" s="1" t="s">
        <v>455</v>
      </c>
      <c r="C6708" s="1" t="s">
        <v>477</v>
      </c>
      <c r="D6708" s="83">
        <v>3</v>
      </c>
      <c r="E6708" s="83">
        <v>2</v>
      </c>
      <c r="F6708" s="83">
        <v>8</v>
      </c>
      <c r="G6708" s="83">
        <v>5</v>
      </c>
      <c r="H6708" s="83">
        <v>1</v>
      </c>
      <c r="I6708" s="83">
        <v>1</v>
      </c>
      <c r="J6708" s="83">
        <v>0</v>
      </c>
      <c r="K6708" s="83">
        <v>0</v>
      </c>
      <c r="L6708" s="83">
        <v>20</v>
      </c>
      <c r="M6708" s="84">
        <v>6.8493150684931503E-3</v>
      </c>
      <c r="N6708" s="85">
        <f t="shared" si="104"/>
        <v>0.1</v>
      </c>
    </row>
    <row r="6709" spans="1:14" x14ac:dyDescent="0.25">
      <c r="A6709" s="1" t="s">
        <v>425</v>
      </c>
      <c r="B6709" s="1" t="s">
        <v>455</v>
      </c>
      <c r="C6709" s="1" t="s">
        <v>482</v>
      </c>
      <c r="D6709" s="83">
        <v>2</v>
      </c>
      <c r="E6709" s="83">
        <v>1</v>
      </c>
      <c r="F6709" s="83">
        <v>0</v>
      </c>
      <c r="G6709" s="83">
        <v>1</v>
      </c>
      <c r="H6709" s="83">
        <v>2</v>
      </c>
      <c r="I6709" s="83">
        <v>0</v>
      </c>
      <c r="J6709" s="83">
        <v>0</v>
      </c>
      <c r="K6709" s="83">
        <v>3</v>
      </c>
      <c r="L6709" s="83">
        <v>9</v>
      </c>
      <c r="M6709" s="84">
        <v>3.0821917808219169E-3</v>
      </c>
      <c r="N6709" s="85">
        <f t="shared" si="104"/>
        <v>0.1111111111111111</v>
      </c>
    </row>
    <row r="6710" spans="1:14" x14ac:dyDescent="0.25">
      <c r="A6710" s="1" t="s">
        <v>425</v>
      </c>
      <c r="B6710" s="1" t="s">
        <v>455</v>
      </c>
      <c r="C6710" s="1" t="s">
        <v>478</v>
      </c>
      <c r="D6710" s="83">
        <v>0</v>
      </c>
      <c r="E6710" s="83">
        <v>2</v>
      </c>
      <c r="F6710" s="83">
        <v>11</v>
      </c>
      <c r="G6710" s="83">
        <v>13</v>
      </c>
      <c r="H6710" s="83">
        <v>2</v>
      </c>
      <c r="I6710" s="83">
        <v>2</v>
      </c>
      <c r="J6710" s="83">
        <v>0</v>
      </c>
      <c r="K6710" s="83">
        <v>1</v>
      </c>
      <c r="L6710" s="83">
        <v>31</v>
      </c>
      <c r="M6710" s="84">
        <v>1.061643835616438E-2</v>
      </c>
      <c r="N6710" s="85">
        <f t="shared" si="104"/>
        <v>6.4516129032258063E-2</v>
      </c>
    </row>
    <row r="6711" spans="1:14" x14ac:dyDescent="0.25">
      <c r="A6711" s="1" t="s">
        <v>425</v>
      </c>
      <c r="B6711" s="1" t="s">
        <v>455</v>
      </c>
      <c r="C6711" s="1" t="s">
        <v>472</v>
      </c>
      <c r="D6711" s="83">
        <v>59</v>
      </c>
      <c r="E6711" s="83">
        <v>516</v>
      </c>
      <c r="F6711" s="83">
        <v>223</v>
      </c>
      <c r="G6711" s="83">
        <v>63</v>
      </c>
      <c r="H6711" s="83">
        <v>18</v>
      </c>
      <c r="I6711" s="83">
        <v>7</v>
      </c>
      <c r="J6711" s="83">
        <v>5</v>
      </c>
      <c r="K6711" s="83">
        <v>2</v>
      </c>
      <c r="L6711" s="83">
        <v>893</v>
      </c>
      <c r="M6711" s="84">
        <v>0.30582191780821921</v>
      </c>
      <c r="N6711" s="85">
        <f t="shared" si="104"/>
        <v>0.57782754759238519</v>
      </c>
    </row>
    <row r="6712" spans="1:14" x14ac:dyDescent="0.25">
      <c r="A6712" s="1" t="s">
        <v>425</v>
      </c>
      <c r="B6712" s="1" t="s">
        <v>455</v>
      </c>
      <c r="C6712" s="1" t="s">
        <v>473</v>
      </c>
      <c r="D6712" s="83">
        <v>8</v>
      </c>
      <c r="E6712" s="83">
        <v>7</v>
      </c>
      <c r="F6712" s="83">
        <v>59</v>
      </c>
      <c r="G6712" s="83">
        <v>42</v>
      </c>
      <c r="H6712" s="83">
        <v>15</v>
      </c>
      <c r="I6712" s="83">
        <v>5</v>
      </c>
      <c r="J6712" s="83">
        <v>0</v>
      </c>
      <c r="K6712" s="83">
        <v>2</v>
      </c>
      <c r="L6712" s="83">
        <v>138</v>
      </c>
      <c r="M6712" s="84">
        <v>4.726027397260274E-2</v>
      </c>
      <c r="N6712" s="85">
        <f t="shared" si="104"/>
        <v>5.0724637681159424E-2</v>
      </c>
    </row>
    <row r="6713" spans="1:14" x14ac:dyDescent="0.25">
      <c r="A6713" s="1" t="s">
        <v>425</v>
      </c>
      <c r="B6713" s="1" t="s">
        <v>455</v>
      </c>
      <c r="C6713" s="1" t="s">
        <v>474</v>
      </c>
      <c r="D6713" s="83">
        <v>11</v>
      </c>
      <c r="E6713" s="83">
        <v>138</v>
      </c>
      <c r="F6713" s="83">
        <v>50</v>
      </c>
      <c r="G6713" s="83">
        <v>12</v>
      </c>
      <c r="H6713" s="83">
        <v>4</v>
      </c>
      <c r="I6713" s="83">
        <v>1</v>
      </c>
      <c r="J6713" s="83">
        <v>0</v>
      </c>
      <c r="K6713" s="83">
        <v>0</v>
      </c>
      <c r="L6713" s="83">
        <v>216</v>
      </c>
      <c r="M6713" s="84">
        <v>7.3972602739726029E-2</v>
      </c>
      <c r="N6713" s="85">
        <f t="shared" si="104"/>
        <v>0.63888888888888884</v>
      </c>
    </row>
    <row r="6714" spans="1:14" x14ac:dyDescent="0.25">
      <c r="A6714" s="118" t="s">
        <v>425</v>
      </c>
      <c r="B6714" s="118" t="s">
        <v>443</v>
      </c>
      <c r="C6714" s="118" t="s">
        <v>467</v>
      </c>
      <c r="D6714" s="119">
        <v>19</v>
      </c>
      <c r="E6714" s="119">
        <v>363</v>
      </c>
      <c r="F6714" s="119">
        <v>297</v>
      </c>
      <c r="G6714" s="119">
        <v>136</v>
      </c>
      <c r="H6714" s="119">
        <v>126</v>
      </c>
      <c r="I6714" s="119">
        <v>24</v>
      </c>
      <c r="J6714" s="119">
        <v>37</v>
      </c>
      <c r="K6714" s="119">
        <v>30</v>
      </c>
      <c r="L6714" s="119">
        <v>1032</v>
      </c>
      <c r="M6714" s="120">
        <v>1</v>
      </c>
      <c r="N6714" s="117">
        <f t="shared" si="104"/>
        <v>0.35174418604651164</v>
      </c>
    </row>
    <row r="6715" spans="1:14" x14ac:dyDescent="0.25">
      <c r="A6715" s="1" t="s">
        <v>425</v>
      </c>
      <c r="B6715" s="1" t="s">
        <v>443</v>
      </c>
      <c r="C6715" s="1" t="s">
        <v>468</v>
      </c>
      <c r="D6715" s="83">
        <v>1</v>
      </c>
      <c r="E6715" s="83">
        <v>68</v>
      </c>
      <c r="F6715" s="83">
        <v>47</v>
      </c>
      <c r="G6715" s="83">
        <v>9</v>
      </c>
      <c r="H6715" s="83">
        <v>12</v>
      </c>
      <c r="I6715" s="83">
        <v>0</v>
      </c>
      <c r="J6715" s="83">
        <v>0</v>
      </c>
      <c r="K6715" s="83">
        <v>0</v>
      </c>
      <c r="L6715" s="83">
        <v>137</v>
      </c>
      <c r="M6715" s="84">
        <v>0.13275193798449611</v>
      </c>
      <c r="N6715" s="85">
        <f t="shared" si="104"/>
        <v>0.49635036496350365</v>
      </c>
    </row>
    <row r="6716" spans="1:14" x14ac:dyDescent="0.25">
      <c r="A6716" s="1" t="s">
        <v>425</v>
      </c>
      <c r="B6716" s="1" t="s">
        <v>443</v>
      </c>
      <c r="C6716" s="1" t="s">
        <v>475</v>
      </c>
      <c r="D6716" s="83">
        <v>0</v>
      </c>
      <c r="E6716" s="83">
        <v>0</v>
      </c>
      <c r="F6716" s="83">
        <v>6</v>
      </c>
      <c r="G6716" s="83">
        <v>8</v>
      </c>
      <c r="H6716" s="83">
        <v>3</v>
      </c>
      <c r="I6716" s="83">
        <v>0</v>
      </c>
      <c r="J6716" s="83">
        <v>1</v>
      </c>
      <c r="K6716" s="83">
        <v>0</v>
      </c>
      <c r="L6716" s="83">
        <v>18</v>
      </c>
      <c r="M6716" s="84">
        <v>1.7441860465116279E-2</v>
      </c>
      <c r="N6716" s="85">
        <f t="shared" si="104"/>
        <v>0</v>
      </c>
    </row>
    <row r="6717" spans="1:14" x14ac:dyDescent="0.25">
      <c r="A6717" s="1" t="s">
        <v>425</v>
      </c>
      <c r="B6717" s="1" t="s">
        <v>443</v>
      </c>
      <c r="C6717" s="1" t="s">
        <v>479</v>
      </c>
      <c r="D6717" s="83">
        <v>0</v>
      </c>
      <c r="E6717" s="83">
        <v>2</v>
      </c>
      <c r="F6717" s="83">
        <v>0</v>
      </c>
      <c r="G6717" s="83">
        <v>2</v>
      </c>
      <c r="H6717" s="83">
        <v>2</v>
      </c>
      <c r="I6717" s="83">
        <v>0</v>
      </c>
      <c r="J6717" s="83">
        <v>5</v>
      </c>
      <c r="K6717" s="83">
        <v>2</v>
      </c>
      <c r="L6717" s="83">
        <v>13</v>
      </c>
      <c r="M6717" s="84">
        <v>1.25968992248062E-2</v>
      </c>
      <c r="N6717" s="85">
        <f t="shared" si="104"/>
        <v>0.15384615384615385</v>
      </c>
    </row>
    <row r="6718" spans="1:14" x14ac:dyDescent="0.25">
      <c r="A6718" s="1" t="s">
        <v>425</v>
      </c>
      <c r="B6718" s="1" t="s">
        <v>443</v>
      </c>
      <c r="C6718" s="1" t="s">
        <v>480</v>
      </c>
      <c r="D6718" s="83">
        <v>0</v>
      </c>
      <c r="E6718" s="83">
        <v>0</v>
      </c>
      <c r="F6718" s="83">
        <v>0</v>
      </c>
      <c r="G6718" s="83">
        <v>0</v>
      </c>
      <c r="H6718" s="83">
        <v>2</v>
      </c>
      <c r="I6718" s="83">
        <v>1</v>
      </c>
      <c r="J6718" s="83">
        <v>2</v>
      </c>
      <c r="K6718" s="83">
        <v>0</v>
      </c>
      <c r="L6718" s="83">
        <v>5</v>
      </c>
      <c r="M6718" s="84">
        <v>4.8449612403100766E-3</v>
      </c>
      <c r="N6718" s="85">
        <f t="shared" si="104"/>
        <v>0</v>
      </c>
    </row>
    <row r="6719" spans="1:14" x14ac:dyDescent="0.25">
      <c r="A6719" s="1" t="s">
        <v>425</v>
      </c>
      <c r="B6719" s="1" t="s">
        <v>443</v>
      </c>
      <c r="C6719" s="1" t="s">
        <v>476</v>
      </c>
      <c r="D6719" s="83">
        <v>0</v>
      </c>
      <c r="E6719" s="83">
        <v>0</v>
      </c>
      <c r="F6719" s="83">
        <v>0</v>
      </c>
      <c r="G6719" s="83">
        <v>2</v>
      </c>
      <c r="H6719" s="83">
        <v>6</v>
      </c>
      <c r="I6719" s="83">
        <v>0</v>
      </c>
      <c r="J6719" s="83">
        <v>2</v>
      </c>
      <c r="K6719" s="83">
        <v>0</v>
      </c>
      <c r="L6719" s="83">
        <v>10</v>
      </c>
      <c r="M6719" s="84">
        <v>9.6899224806201549E-3</v>
      </c>
      <c r="N6719" s="85">
        <f t="shared" si="104"/>
        <v>0</v>
      </c>
    </row>
    <row r="6720" spans="1:14" x14ac:dyDescent="0.25">
      <c r="A6720" s="1" t="s">
        <v>425</v>
      </c>
      <c r="B6720" s="1" t="s">
        <v>443</v>
      </c>
      <c r="C6720" s="1" t="s">
        <v>469</v>
      </c>
      <c r="D6720" s="83">
        <v>2</v>
      </c>
      <c r="E6720" s="83">
        <v>1</v>
      </c>
      <c r="F6720" s="83">
        <v>64</v>
      </c>
      <c r="G6720" s="83">
        <v>46</v>
      </c>
      <c r="H6720" s="83">
        <v>42</v>
      </c>
      <c r="I6720" s="83">
        <v>14</v>
      </c>
      <c r="J6720" s="83">
        <v>10</v>
      </c>
      <c r="K6720" s="83">
        <v>12</v>
      </c>
      <c r="L6720" s="83">
        <v>191</v>
      </c>
      <c r="M6720" s="84">
        <v>0.18507751937984501</v>
      </c>
      <c r="N6720" s="85">
        <f t="shared" si="104"/>
        <v>5.235602094240838E-3</v>
      </c>
    </row>
    <row r="6721" spans="1:14" x14ac:dyDescent="0.25">
      <c r="A6721" s="1" t="s">
        <v>425</v>
      </c>
      <c r="B6721" s="1" t="s">
        <v>443</v>
      </c>
      <c r="C6721" s="1" t="s">
        <v>470</v>
      </c>
      <c r="D6721" s="83">
        <v>2</v>
      </c>
      <c r="E6721" s="83">
        <v>0</v>
      </c>
      <c r="F6721" s="83">
        <v>0</v>
      </c>
      <c r="G6721" s="83">
        <v>17</v>
      </c>
      <c r="H6721" s="83">
        <v>10</v>
      </c>
      <c r="I6721" s="83">
        <v>1</v>
      </c>
      <c r="J6721" s="83">
        <v>6</v>
      </c>
      <c r="K6721" s="83">
        <v>10</v>
      </c>
      <c r="L6721" s="83">
        <v>46</v>
      </c>
      <c r="M6721" s="84">
        <v>4.4573643410852723E-2</v>
      </c>
      <c r="N6721" s="85">
        <f t="shared" si="104"/>
        <v>0</v>
      </c>
    </row>
    <row r="6722" spans="1:14" x14ac:dyDescent="0.25">
      <c r="A6722" s="1" t="s">
        <v>425</v>
      </c>
      <c r="B6722" s="1" t="s">
        <v>443</v>
      </c>
      <c r="C6722" s="1" t="s">
        <v>471</v>
      </c>
      <c r="D6722" s="83">
        <v>2</v>
      </c>
      <c r="E6722" s="83">
        <v>0</v>
      </c>
      <c r="F6722" s="83">
        <v>11</v>
      </c>
      <c r="G6722" s="83">
        <v>4</v>
      </c>
      <c r="H6722" s="83">
        <v>2</v>
      </c>
      <c r="I6722" s="83">
        <v>1</v>
      </c>
      <c r="J6722" s="83">
        <v>1</v>
      </c>
      <c r="K6722" s="83">
        <v>1</v>
      </c>
      <c r="L6722" s="83">
        <v>22</v>
      </c>
      <c r="M6722" s="84">
        <v>2.1317829457364341E-2</v>
      </c>
      <c r="N6722" s="85">
        <f t="shared" si="104"/>
        <v>0</v>
      </c>
    </row>
    <row r="6723" spans="1:14" x14ac:dyDescent="0.25">
      <c r="A6723" s="1" t="s">
        <v>425</v>
      </c>
      <c r="B6723" s="1" t="s">
        <v>443</v>
      </c>
      <c r="C6723" s="1" t="s">
        <v>481</v>
      </c>
      <c r="D6723" s="83">
        <v>1</v>
      </c>
      <c r="E6723" s="83">
        <v>17</v>
      </c>
      <c r="F6723" s="83">
        <v>17</v>
      </c>
      <c r="G6723" s="83">
        <v>5</v>
      </c>
      <c r="H6723" s="83">
        <v>3</v>
      </c>
      <c r="I6723" s="83">
        <v>0</v>
      </c>
      <c r="J6723" s="83">
        <v>0</v>
      </c>
      <c r="K6723" s="83">
        <v>0</v>
      </c>
      <c r="L6723" s="83">
        <v>43</v>
      </c>
      <c r="M6723" s="84">
        <v>4.1666666666666657E-2</v>
      </c>
      <c r="N6723" s="85">
        <f t="shared" si="104"/>
        <v>0.39534883720930231</v>
      </c>
    </row>
    <row r="6724" spans="1:14" x14ac:dyDescent="0.25">
      <c r="A6724" s="1" t="s">
        <v>425</v>
      </c>
      <c r="B6724" s="1" t="s">
        <v>443</v>
      </c>
      <c r="C6724" s="1" t="s">
        <v>477</v>
      </c>
      <c r="D6724" s="83">
        <v>0</v>
      </c>
      <c r="E6724" s="83">
        <v>0</v>
      </c>
      <c r="F6724" s="83">
        <v>5</v>
      </c>
      <c r="G6724" s="83">
        <v>3</v>
      </c>
      <c r="H6724" s="83">
        <v>2</v>
      </c>
      <c r="I6724" s="83">
        <v>0</v>
      </c>
      <c r="J6724" s="83">
        <v>1</v>
      </c>
      <c r="K6724" s="83">
        <v>0</v>
      </c>
      <c r="L6724" s="83">
        <v>11</v>
      </c>
      <c r="M6724" s="84">
        <v>1.065891472868217E-2</v>
      </c>
      <c r="N6724" s="85">
        <f t="shared" ref="N6724:N6787" si="105">E6724/L6724</f>
        <v>0</v>
      </c>
    </row>
    <row r="6725" spans="1:14" x14ac:dyDescent="0.25">
      <c r="A6725" s="1" t="s">
        <v>425</v>
      </c>
      <c r="B6725" s="1" t="s">
        <v>443</v>
      </c>
      <c r="C6725" s="1" t="s">
        <v>482</v>
      </c>
      <c r="D6725" s="83">
        <v>0</v>
      </c>
      <c r="E6725" s="83">
        <v>0</v>
      </c>
      <c r="F6725" s="83">
        <v>0</v>
      </c>
      <c r="G6725" s="83">
        <v>3</v>
      </c>
      <c r="H6725" s="83">
        <v>1</v>
      </c>
      <c r="I6725" s="83">
        <v>1</v>
      </c>
      <c r="J6725" s="83">
        <v>1</v>
      </c>
      <c r="K6725" s="83">
        <v>0</v>
      </c>
      <c r="L6725" s="83">
        <v>6</v>
      </c>
      <c r="M6725" s="84">
        <v>5.8139534883720938E-3</v>
      </c>
      <c r="N6725" s="85">
        <f t="shared" si="105"/>
        <v>0</v>
      </c>
    </row>
    <row r="6726" spans="1:14" x14ac:dyDescent="0.25">
      <c r="A6726" s="1" t="s">
        <v>425</v>
      </c>
      <c r="B6726" s="1" t="s">
        <v>443</v>
      </c>
      <c r="C6726" s="1" t="s">
        <v>478</v>
      </c>
      <c r="D6726" s="83">
        <v>0</v>
      </c>
      <c r="E6726" s="83">
        <v>0</v>
      </c>
      <c r="F6726" s="83">
        <v>12</v>
      </c>
      <c r="G6726" s="83">
        <v>3</v>
      </c>
      <c r="H6726" s="83">
        <v>2</v>
      </c>
      <c r="I6726" s="83">
        <v>1</v>
      </c>
      <c r="J6726" s="83">
        <v>1</v>
      </c>
      <c r="K6726" s="83">
        <v>0</v>
      </c>
      <c r="L6726" s="83">
        <v>19</v>
      </c>
      <c r="M6726" s="84">
        <v>1.84108527131783E-2</v>
      </c>
      <c r="N6726" s="85">
        <f t="shared" si="105"/>
        <v>0</v>
      </c>
    </row>
    <row r="6727" spans="1:14" x14ac:dyDescent="0.25">
      <c r="A6727" s="1" t="s">
        <v>425</v>
      </c>
      <c r="B6727" s="1" t="s">
        <v>443</v>
      </c>
      <c r="C6727" s="1" t="s">
        <v>472</v>
      </c>
      <c r="D6727" s="83">
        <v>7</v>
      </c>
      <c r="E6727" s="83">
        <v>216</v>
      </c>
      <c r="F6727" s="83">
        <v>96</v>
      </c>
      <c r="G6727" s="83">
        <v>21</v>
      </c>
      <c r="H6727" s="83">
        <v>22</v>
      </c>
      <c r="I6727" s="83">
        <v>0</v>
      </c>
      <c r="J6727" s="83">
        <v>4</v>
      </c>
      <c r="K6727" s="83">
        <v>2</v>
      </c>
      <c r="L6727" s="83">
        <v>368</v>
      </c>
      <c r="M6727" s="84">
        <v>0.35658914728682178</v>
      </c>
      <c r="N6727" s="85">
        <f t="shared" si="105"/>
        <v>0.58695652173913049</v>
      </c>
    </row>
    <row r="6728" spans="1:14" x14ac:dyDescent="0.25">
      <c r="A6728" s="1" t="s">
        <v>425</v>
      </c>
      <c r="B6728" s="1" t="s">
        <v>443</v>
      </c>
      <c r="C6728" s="1" t="s">
        <v>473</v>
      </c>
      <c r="D6728" s="83">
        <v>2</v>
      </c>
      <c r="E6728" s="83">
        <v>3</v>
      </c>
      <c r="F6728" s="83">
        <v>24</v>
      </c>
      <c r="G6728" s="83">
        <v>11</v>
      </c>
      <c r="H6728" s="83">
        <v>15</v>
      </c>
      <c r="I6728" s="83">
        <v>4</v>
      </c>
      <c r="J6728" s="83">
        <v>3</v>
      </c>
      <c r="K6728" s="83">
        <v>3</v>
      </c>
      <c r="L6728" s="83">
        <v>65</v>
      </c>
      <c r="M6728" s="84">
        <v>6.2984496124031009E-2</v>
      </c>
      <c r="N6728" s="85">
        <f t="shared" si="105"/>
        <v>4.6153846153846156E-2</v>
      </c>
    </row>
    <row r="6729" spans="1:14" x14ac:dyDescent="0.25">
      <c r="A6729" s="1" t="s">
        <v>425</v>
      </c>
      <c r="B6729" s="1" t="s">
        <v>443</v>
      </c>
      <c r="C6729" s="1" t="s">
        <v>474</v>
      </c>
      <c r="D6729" s="83">
        <v>2</v>
      </c>
      <c r="E6729" s="83">
        <v>56</v>
      </c>
      <c r="F6729" s="83">
        <v>15</v>
      </c>
      <c r="G6729" s="83">
        <v>2</v>
      </c>
      <c r="H6729" s="83">
        <v>2</v>
      </c>
      <c r="I6729" s="83">
        <v>1</v>
      </c>
      <c r="J6729" s="83">
        <v>0</v>
      </c>
      <c r="K6729" s="83">
        <v>0</v>
      </c>
      <c r="L6729" s="83">
        <v>78</v>
      </c>
      <c r="M6729" s="84">
        <v>7.5581395348837205E-2</v>
      </c>
      <c r="N6729" s="85">
        <f t="shared" si="105"/>
        <v>0.71794871794871795</v>
      </c>
    </row>
    <row r="6730" spans="1:14" x14ac:dyDescent="0.25">
      <c r="A6730" s="118" t="s">
        <v>425</v>
      </c>
      <c r="B6730" s="118" t="s">
        <v>444</v>
      </c>
      <c r="C6730" s="118" t="s">
        <v>467</v>
      </c>
      <c r="D6730" s="119">
        <v>90</v>
      </c>
      <c r="E6730" s="119">
        <v>364</v>
      </c>
      <c r="F6730" s="119">
        <v>310</v>
      </c>
      <c r="G6730" s="119">
        <v>163</v>
      </c>
      <c r="H6730" s="119">
        <v>147</v>
      </c>
      <c r="I6730" s="119">
        <v>26</v>
      </c>
      <c r="J6730" s="119">
        <v>55</v>
      </c>
      <c r="K6730" s="119">
        <v>47</v>
      </c>
      <c r="L6730" s="119">
        <v>1202</v>
      </c>
      <c r="M6730" s="120">
        <v>1</v>
      </c>
      <c r="N6730" s="117">
        <f t="shared" si="105"/>
        <v>0.30282861896838603</v>
      </c>
    </row>
    <row r="6731" spans="1:14" x14ac:dyDescent="0.25">
      <c r="A6731" s="1" t="s">
        <v>425</v>
      </c>
      <c r="B6731" s="1" t="s">
        <v>444</v>
      </c>
      <c r="C6731" s="1" t="s">
        <v>468</v>
      </c>
      <c r="D6731" s="83">
        <v>23</v>
      </c>
      <c r="E6731" s="83">
        <v>88</v>
      </c>
      <c r="F6731" s="83">
        <v>71</v>
      </c>
      <c r="G6731" s="83">
        <v>15</v>
      </c>
      <c r="H6731" s="83">
        <v>13</v>
      </c>
      <c r="I6731" s="83">
        <v>3</v>
      </c>
      <c r="J6731" s="83">
        <v>6</v>
      </c>
      <c r="K6731" s="83">
        <v>0</v>
      </c>
      <c r="L6731" s="83">
        <v>219</v>
      </c>
      <c r="M6731" s="84">
        <v>0.18219633943427621</v>
      </c>
      <c r="N6731" s="85">
        <f t="shared" si="105"/>
        <v>0.40182648401826482</v>
      </c>
    </row>
    <row r="6732" spans="1:14" x14ac:dyDescent="0.25">
      <c r="A6732" s="1" t="s">
        <v>425</v>
      </c>
      <c r="B6732" s="1" t="s">
        <v>444</v>
      </c>
      <c r="C6732" s="1" t="s">
        <v>475</v>
      </c>
      <c r="D6732" s="83">
        <v>2</v>
      </c>
      <c r="E6732" s="83">
        <v>0</v>
      </c>
      <c r="F6732" s="83">
        <v>6</v>
      </c>
      <c r="G6732" s="83">
        <v>5</v>
      </c>
      <c r="H6732" s="83">
        <v>2</v>
      </c>
      <c r="I6732" s="83">
        <v>0</v>
      </c>
      <c r="J6732" s="83">
        <v>1</v>
      </c>
      <c r="K6732" s="83">
        <v>0</v>
      </c>
      <c r="L6732" s="83">
        <v>16</v>
      </c>
      <c r="M6732" s="84">
        <v>1.3311148086522459E-2</v>
      </c>
      <c r="N6732" s="85">
        <f t="shared" si="105"/>
        <v>0</v>
      </c>
    </row>
    <row r="6733" spans="1:14" x14ac:dyDescent="0.25">
      <c r="A6733" s="1" t="s">
        <v>425</v>
      </c>
      <c r="B6733" s="1" t="s">
        <v>444</v>
      </c>
      <c r="C6733" s="1" t="s">
        <v>479</v>
      </c>
      <c r="D6733" s="83">
        <v>0</v>
      </c>
      <c r="E6733" s="83">
        <v>0</v>
      </c>
      <c r="F6733" s="83">
        <v>0</v>
      </c>
      <c r="G6733" s="83">
        <v>7</v>
      </c>
      <c r="H6733" s="83">
        <v>1</v>
      </c>
      <c r="I6733" s="83">
        <v>4</v>
      </c>
      <c r="J6733" s="83">
        <v>5</v>
      </c>
      <c r="K6733" s="83">
        <v>2</v>
      </c>
      <c r="L6733" s="83">
        <v>19</v>
      </c>
      <c r="M6733" s="84">
        <v>1.5806988352745421E-2</v>
      </c>
      <c r="N6733" s="85">
        <f t="shared" si="105"/>
        <v>0</v>
      </c>
    </row>
    <row r="6734" spans="1:14" x14ac:dyDescent="0.25">
      <c r="A6734" s="1" t="s">
        <v>425</v>
      </c>
      <c r="B6734" s="1" t="s">
        <v>444</v>
      </c>
      <c r="C6734" s="1" t="s">
        <v>480</v>
      </c>
      <c r="D6734" s="83">
        <v>0</v>
      </c>
      <c r="E6734" s="83">
        <v>0</v>
      </c>
      <c r="F6734" s="83">
        <v>0</v>
      </c>
      <c r="G6734" s="83">
        <v>0</v>
      </c>
      <c r="H6734" s="83">
        <v>1</v>
      </c>
      <c r="I6734" s="83">
        <v>0</v>
      </c>
      <c r="J6734" s="83">
        <v>0</v>
      </c>
      <c r="K6734" s="83">
        <v>2</v>
      </c>
      <c r="L6734" s="83">
        <v>3</v>
      </c>
      <c r="M6734" s="84">
        <v>2.4958402662229621E-3</v>
      </c>
      <c r="N6734" s="85">
        <f t="shared" si="105"/>
        <v>0</v>
      </c>
    </row>
    <row r="6735" spans="1:14" x14ac:dyDescent="0.25">
      <c r="A6735" s="1" t="s">
        <v>425</v>
      </c>
      <c r="B6735" s="1" t="s">
        <v>444</v>
      </c>
      <c r="C6735" s="1" t="s">
        <v>476</v>
      </c>
      <c r="D6735" s="83">
        <v>0</v>
      </c>
      <c r="E6735" s="83">
        <v>0</v>
      </c>
      <c r="F6735" s="83">
        <v>0</v>
      </c>
      <c r="G6735" s="83">
        <v>2</v>
      </c>
      <c r="H6735" s="83">
        <v>4</v>
      </c>
      <c r="I6735" s="83">
        <v>0</v>
      </c>
      <c r="J6735" s="83">
        <v>5</v>
      </c>
      <c r="K6735" s="83">
        <v>2</v>
      </c>
      <c r="L6735" s="83">
        <v>13</v>
      </c>
      <c r="M6735" s="84">
        <v>1.08153078202995E-2</v>
      </c>
      <c r="N6735" s="85">
        <f t="shared" si="105"/>
        <v>0</v>
      </c>
    </row>
    <row r="6736" spans="1:14" x14ac:dyDescent="0.25">
      <c r="A6736" s="1" t="s">
        <v>425</v>
      </c>
      <c r="B6736" s="1" t="s">
        <v>444</v>
      </c>
      <c r="C6736" s="1" t="s">
        <v>469</v>
      </c>
      <c r="D6736" s="83">
        <v>9</v>
      </c>
      <c r="E6736" s="83">
        <v>1</v>
      </c>
      <c r="F6736" s="83">
        <v>72</v>
      </c>
      <c r="G6736" s="83">
        <v>42</v>
      </c>
      <c r="H6736" s="83">
        <v>60</v>
      </c>
      <c r="I6736" s="83">
        <v>8</v>
      </c>
      <c r="J6736" s="83">
        <v>20</v>
      </c>
      <c r="K6736" s="83">
        <v>21</v>
      </c>
      <c r="L6736" s="83">
        <v>233</v>
      </c>
      <c r="M6736" s="84">
        <v>0.19384359400998341</v>
      </c>
      <c r="N6736" s="85">
        <f t="shared" si="105"/>
        <v>4.2918454935622317E-3</v>
      </c>
    </row>
    <row r="6737" spans="1:14" x14ac:dyDescent="0.25">
      <c r="A6737" s="1" t="s">
        <v>425</v>
      </c>
      <c r="B6737" s="1" t="s">
        <v>444</v>
      </c>
      <c r="C6737" s="1" t="s">
        <v>470</v>
      </c>
      <c r="D6737" s="83">
        <v>1</v>
      </c>
      <c r="E6737" s="83">
        <v>1</v>
      </c>
      <c r="F6737" s="83">
        <v>0</v>
      </c>
      <c r="G6737" s="83">
        <v>13</v>
      </c>
      <c r="H6737" s="83">
        <v>11</v>
      </c>
      <c r="I6737" s="83">
        <v>2</v>
      </c>
      <c r="J6737" s="83">
        <v>4</v>
      </c>
      <c r="K6737" s="83">
        <v>16</v>
      </c>
      <c r="L6737" s="83">
        <v>48</v>
      </c>
      <c r="M6737" s="84">
        <v>3.9933444259567387E-2</v>
      </c>
      <c r="N6737" s="85">
        <f t="shared" si="105"/>
        <v>2.0833333333333332E-2</v>
      </c>
    </row>
    <row r="6738" spans="1:14" x14ac:dyDescent="0.25">
      <c r="A6738" s="1" t="s">
        <v>425</v>
      </c>
      <c r="B6738" s="1" t="s">
        <v>444</v>
      </c>
      <c r="C6738" s="1" t="s">
        <v>471</v>
      </c>
      <c r="D6738" s="83">
        <v>2</v>
      </c>
      <c r="E6738" s="83">
        <v>1</v>
      </c>
      <c r="F6738" s="83">
        <v>13</v>
      </c>
      <c r="G6738" s="83">
        <v>15</v>
      </c>
      <c r="H6738" s="83">
        <v>5</v>
      </c>
      <c r="I6738" s="83">
        <v>3</v>
      </c>
      <c r="J6738" s="83">
        <v>3</v>
      </c>
      <c r="K6738" s="83">
        <v>2</v>
      </c>
      <c r="L6738" s="83">
        <v>44</v>
      </c>
      <c r="M6738" s="84">
        <v>3.6605657237936767E-2</v>
      </c>
      <c r="N6738" s="85">
        <f t="shared" si="105"/>
        <v>2.2727272727272728E-2</v>
      </c>
    </row>
    <row r="6739" spans="1:14" x14ac:dyDescent="0.25">
      <c r="A6739" s="1" t="s">
        <v>425</v>
      </c>
      <c r="B6739" s="1" t="s">
        <v>444</v>
      </c>
      <c r="C6739" s="1" t="s">
        <v>481</v>
      </c>
      <c r="D6739" s="83">
        <v>6</v>
      </c>
      <c r="E6739" s="83">
        <v>14</v>
      </c>
      <c r="F6739" s="83">
        <v>8</v>
      </c>
      <c r="G6739" s="83">
        <v>8</v>
      </c>
      <c r="H6739" s="83">
        <v>3</v>
      </c>
      <c r="I6739" s="83">
        <v>0</v>
      </c>
      <c r="J6739" s="83">
        <v>2</v>
      </c>
      <c r="K6739" s="83">
        <v>0</v>
      </c>
      <c r="L6739" s="83">
        <v>41</v>
      </c>
      <c r="M6739" s="84">
        <v>3.4109816971713808E-2</v>
      </c>
      <c r="N6739" s="85">
        <f t="shared" si="105"/>
        <v>0.34146341463414637</v>
      </c>
    </row>
    <row r="6740" spans="1:14" x14ac:dyDescent="0.25">
      <c r="A6740" s="1" t="s">
        <v>425</v>
      </c>
      <c r="B6740" s="1" t="s">
        <v>444</v>
      </c>
      <c r="C6740" s="1" t="s">
        <v>477</v>
      </c>
      <c r="D6740" s="83">
        <v>1</v>
      </c>
      <c r="E6740" s="83">
        <v>1</v>
      </c>
      <c r="F6740" s="83">
        <v>5</v>
      </c>
      <c r="G6740" s="83">
        <v>4</v>
      </c>
      <c r="H6740" s="83">
        <v>0</v>
      </c>
      <c r="I6740" s="83">
        <v>2</v>
      </c>
      <c r="J6740" s="83">
        <v>1</v>
      </c>
      <c r="K6740" s="83">
        <v>0</v>
      </c>
      <c r="L6740" s="83">
        <v>14</v>
      </c>
      <c r="M6740" s="84">
        <v>1.164725457570715E-2</v>
      </c>
      <c r="N6740" s="85">
        <f t="shared" si="105"/>
        <v>7.1428571428571425E-2</v>
      </c>
    </row>
    <row r="6741" spans="1:14" x14ac:dyDescent="0.25">
      <c r="A6741" s="1" t="s">
        <v>425</v>
      </c>
      <c r="B6741" s="1" t="s">
        <v>444</v>
      </c>
      <c r="C6741" s="1" t="s">
        <v>482</v>
      </c>
      <c r="D6741" s="83">
        <v>0</v>
      </c>
      <c r="E6741" s="83">
        <v>0</v>
      </c>
      <c r="F6741" s="83">
        <v>0</v>
      </c>
      <c r="G6741" s="83">
        <v>2</v>
      </c>
      <c r="H6741" s="83">
        <v>0</v>
      </c>
      <c r="I6741" s="83">
        <v>0</v>
      </c>
      <c r="J6741" s="83">
        <v>0</v>
      </c>
      <c r="K6741" s="83">
        <v>0</v>
      </c>
      <c r="L6741" s="83">
        <v>2</v>
      </c>
      <c r="M6741" s="84">
        <v>1.6638935108153081E-3</v>
      </c>
      <c r="N6741" s="85">
        <f t="shared" si="105"/>
        <v>0</v>
      </c>
    </row>
    <row r="6742" spans="1:14" x14ac:dyDescent="0.25">
      <c r="A6742" s="1" t="s">
        <v>425</v>
      </c>
      <c r="B6742" s="1" t="s">
        <v>444</v>
      </c>
      <c r="C6742" s="1" t="s">
        <v>478</v>
      </c>
      <c r="D6742" s="83">
        <v>1</v>
      </c>
      <c r="E6742" s="83">
        <v>0</v>
      </c>
      <c r="F6742" s="83">
        <v>9</v>
      </c>
      <c r="G6742" s="83">
        <v>2</v>
      </c>
      <c r="H6742" s="83">
        <v>2</v>
      </c>
      <c r="I6742" s="83">
        <v>0</v>
      </c>
      <c r="J6742" s="83">
        <v>1</v>
      </c>
      <c r="K6742" s="83">
        <v>0</v>
      </c>
      <c r="L6742" s="83">
        <v>15</v>
      </c>
      <c r="M6742" s="84">
        <v>1.247920133111481E-2</v>
      </c>
      <c r="N6742" s="85">
        <f t="shared" si="105"/>
        <v>0</v>
      </c>
    </row>
    <row r="6743" spans="1:14" x14ac:dyDescent="0.25">
      <c r="A6743" s="1" t="s">
        <v>425</v>
      </c>
      <c r="B6743" s="1" t="s">
        <v>444</v>
      </c>
      <c r="C6743" s="1" t="s">
        <v>472</v>
      </c>
      <c r="D6743" s="83">
        <v>32</v>
      </c>
      <c r="E6743" s="83">
        <v>197</v>
      </c>
      <c r="F6743" s="83">
        <v>98</v>
      </c>
      <c r="G6743" s="83">
        <v>32</v>
      </c>
      <c r="H6743" s="83">
        <v>26</v>
      </c>
      <c r="I6743" s="83">
        <v>2</v>
      </c>
      <c r="J6743" s="83">
        <v>3</v>
      </c>
      <c r="K6743" s="83">
        <v>2</v>
      </c>
      <c r="L6743" s="83">
        <v>392</v>
      </c>
      <c r="M6743" s="84">
        <v>0.32612312811980032</v>
      </c>
      <c r="N6743" s="85">
        <f t="shared" si="105"/>
        <v>0.50255102040816324</v>
      </c>
    </row>
    <row r="6744" spans="1:14" x14ac:dyDescent="0.25">
      <c r="A6744" s="1" t="s">
        <v>425</v>
      </c>
      <c r="B6744" s="1" t="s">
        <v>444</v>
      </c>
      <c r="C6744" s="1" t="s">
        <v>473</v>
      </c>
      <c r="D6744" s="83">
        <v>8</v>
      </c>
      <c r="E6744" s="83">
        <v>1</v>
      </c>
      <c r="F6744" s="83">
        <v>17</v>
      </c>
      <c r="G6744" s="83">
        <v>12</v>
      </c>
      <c r="H6744" s="83">
        <v>16</v>
      </c>
      <c r="I6744" s="83">
        <v>2</v>
      </c>
      <c r="J6744" s="83">
        <v>3</v>
      </c>
      <c r="K6744" s="83">
        <v>0</v>
      </c>
      <c r="L6744" s="83">
        <v>59</v>
      </c>
      <c r="M6744" s="84">
        <v>4.9084858569051579E-2</v>
      </c>
      <c r="N6744" s="85">
        <f t="shared" si="105"/>
        <v>1.6949152542372881E-2</v>
      </c>
    </row>
    <row r="6745" spans="1:14" x14ac:dyDescent="0.25">
      <c r="A6745" s="1" t="s">
        <v>425</v>
      </c>
      <c r="B6745" s="1" t="s">
        <v>444</v>
      </c>
      <c r="C6745" s="1" t="s">
        <v>474</v>
      </c>
      <c r="D6745" s="83">
        <v>5</v>
      </c>
      <c r="E6745" s="83">
        <v>60</v>
      </c>
      <c r="F6745" s="83">
        <v>11</v>
      </c>
      <c r="G6745" s="83">
        <v>4</v>
      </c>
      <c r="H6745" s="83">
        <v>3</v>
      </c>
      <c r="I6745" s="83">
        <v>0</v>
      </c>
      <c r="J6745" s="83">
        <v>1</v>
      </c>
      <c r="K6745" s="83">
        <v>0</v>
      </c>
      <c r="L6745" s="83">
        <v>84</v>
      </c>
      <c r="M6745" s="84">
        <v>6.9883527454242922E-2</v>
      </c>
      <c r="N6745" s="85">
        <f t="shared" si="105"/>
        <v>0.7142857142857143</v>
      </c>
    </row>
    <row r="6746" spans="1:14" x14ac:dyDescent="0.25">
      <c r="A6746" s="118" t="s">
        <v>425</v>
      </c>
      <c r="B6746" s="118" t="s">
        <v>434</v>
      </c>
      <c r="C6746" s="118" t="s">
        <v>467</v>
      </c>
      <c r="D6746" s="119">
        <v>1</v>
      </c>
      <c r="E6746" s="119">
        <v>93</v>
      </c>
      <c r="F6746" s="119">
        <v>85</v>
      </c>
      <c r="G6746" s="119">
        <v>56</v>
      </c>
      <c r="H6746" s="119">
        <v>79</v>
      </c>
      <c r="I6746" s="119">
        <v>11</v>
      </c>
      <c r="J6746" s="119">
        <v>12</v>
      </c>
      <c r="K6746" s="119">
        <v>8</v>
      </c>
      <c r="L6746" s="119">
        <v>345</v>
      </c>
      <c r="M6746" s="120">
        <v>1</v>
      </c>
      <c r="N6746" s="117">
        <f t="shared" si="105"/>
        <v>0.26956521739130435</v>
      </c>
    </row>
    <row r="6747" spans="1:14" x14ac:dyDescent="0.25">
      <c r="A6747" s="1" t="s">
        <v>425</v>
      </c>
      <c r="B6747" s="1" t="s">
        <v>434</v>
      </c>
      <c r="C6747" s="1" t="s">
        <v>468</v>
      </c>
      <c r="D6747" s="83">
        <v>0</v>
      </c>
      <c r="E6747" s="83">
        <v>19</v>
      </c>
      <c r="F6747" s="83">
        <v>21</v>
      </c>
      <c r="G6747" s="83">
        <v>6</v>
      </c>
      <c r="H6747" s="83">
        <v>11</v>
      </c>
      <c r="I6747" s="83">
        <v>1</v>
      </c>
      <c r="J6747" s="83">
        <v>0</v>
      </c>
      <c r="K6747" s="83">
        <v>0</v>
      </c>
      <c r="L6747" s="83">
        <v>58</v>
      </c>
      <c r="M6747" s="84">
        <v>0.1681159420289855</v>
      </c>
      <c r="N6747" s="85">
        <f t="shared" si="105"/>
        <v>0.32758620689655171</v>
      </c>
    </row>
    <row r="6748" spans="1:14" x14ac:dyDescent="0.25">
      <c r="A6748" s="1" t="s">
        <v>425</v>
      </c>
      <c r="B6748" s="1" t="s">
        <v>434</v>
      </c>
      <c r="C6748" s="1" t="s">
        <v>469</v>
      </c>
      <c r="D6748" s="83">
        <v>0</v>
      </c>
      <c r="E6748" s="83">
        <v>0</v>
      </c>
      <c r="F6748" s="83">
        <v>16</v>
      </c>
      <c r="G6748" s="83">
        <v>26</v>
      </c>
      <c r="H6748" s="83">
        <v>16</v>
      </c>
      <c r="I6748" s="83">
        <v>7</v>
      </c>
      <c r="J6748" s="83">
        <v>5</v>
      </c>
      <c r="K6748" s="83">
        <v>2</v>
      </c>
      <c r="L6748" s="83">
        <v>72</v>
      </c>
      <c r="M6748" s="84">
        <v>0.208695652173913</v>
      </c>
      <c r="N6748" s="85">
        <f t="shared" si="105"/>
        <v>0</v>
      </c>
    </row>
    <row r="6749" spans="1:14" x14ac:dyDescent="0.25">
      <c r="A6749" s="1" t="s">
        <v>425</v>
      </c>
      <c r="B6749" s="1" t="s">
        <v>434</v>
      </c>
      <c r="C6749" s="1" t="s">
        <v>470</v>
      </c>
      <c r="D6749" s="83">
        <v>0</v>
      </c>
      <c r="E6749" s="83">
        <v>0</v>
      </c>
      <c r="F6749" s="83">
        <v>1</v>
      </c>
      <c r="G6749" s="83">
        <v>4</v>
      </c>
      <c r="H6749" s="83">
        <v>10</v>
      </c>
      <c r="I6749" s="83">
        <v>2</v>
      </c>
      <c r="J6749" s="83">
        <v>3</v>
      </c>
      <c r="K6749" s="83">
        <v>5</v>
      </c>
      <c r="L6749" s="83">
        <v>25</v>
      </c>
      <c r="M6749" s="84">
        <v>7.2463768115942032E-2</v>
      </c>
      <c r="N6749" s="85">
        <f t="shared" si="105"/>
        <v>0</v>
      </c>
    </row>
    <row r="6750" spans="1:14" x14ac:dyDescent="0.25">
      <c r="A6750" s="1" t="s">
        <v>425</v>
      </c>
      <c r="B6750" s="1" t="s">
        <v>434</v>
      </c>
      <c r="C6750" s="1" t="s">
        <v>471</v>
      </c>
      <c r="D6750" s="83">
        <v>0</v>
      </c>
      <c r="E6750" s="83">
        <v>0</v>
      </c>
      <c r="F6750" s="83">
        <v>2</v>
      </c>
      <c r="G6750" s="83">
        <v>3</v>
      </c>
      <c r="H6750" s="83">
        <v>2</v>
      </c>
      <c r="I6750" s="83">
        <v>0</v>
      </c>
      <c r="J6750" s="83">
        <v>0</v>
      </c>
      <c r="K6750" s="83">
        <v>1</v>
      </c>
      <c r="L6750" s="83">
        <v>8</v>
      </c>
      <c r="M6750" s="84">
        <v>2.318840579710145E-2</v>
      </c>
      <c r="N6750" s="85">
        <f t="shared" si="105"/>
        <v>0</v>
      </c>
    </row>
    <row r="6751" spans="1:14" x14ac:dyDescent="0.25">
      <c r="A6751" s="1" t="s">
        <v>425</v>
      </c>
      <c r="B6751" s="1" t="s">
        <v>434</v>
      </c>
      <c r="C6751" s="1" t="s">
        <v>478</v>
      </c>
      <c r="D6751" s="83">
        <v>0</v>
      </c>
      <c r="E6751" s="83">
        <v>1</v>
      </c>
      <c r="F6751" s="83">
        <v>0</v>
      </c>
      <c r="G6751" s="83">
        <v>0</v>
      </c>
      <c r="H6751" s="83">
        <v>0</v>
      </c>
      <c r="I6751" s="83">
        <v>0</v>
      </c>
      <c r="J6751" s="83">
        <v>0</v>
      </c>
      <c r="K6751" s="83">
        <v>0</v>
      </c>
      <c r="L6751" s="83">
        <v>1</v>
      </c>
      <c r="M6751" s="84">
        <v>2.8985507246376812E-3</v>
      </c>
      <c r="N6751" s="85">
        <f t="shared" si="105"/>
        <v>1</v>
      </c>
    </row>
    <row r="6752" spans="1:14" x14ac:dyDescent="0.25">
      <c r="A6752" s="1" t="s">
        <v>425</v>
      </c>
      <c r="B6752" s="1" t="s">
        <v>434</v>
      </c>
      <c r="C6752" s="1" t="s">
        <v>472</v>
      </c>
      <c r="D6752" s="83">
        <v>1</v>
      </c>
      <c r="E6752" s="83">
        <v>65</v>
      </c>
      <c r="F6752" s="83">
        <v>33</v>
      </c>
      <c r="G6752" s="83">
        <v>10</v>
      </c>
      <c r="H6752" s="83">
        <v>20</v>
      </c>
      <c r="I6752" s="83">
        <v>0</v>
      </c>
      <c r="J6752" s="83">
        <v>2</v>
      </c>
      <c r="K6752" s="83">
        <v>0</v>
      </c>
      <c r="L6752" s="83">
        <v>131</v>
      </c>
      <c r="M6752" s="84">
        <v>0.37971014492753619</v>
      </c>
      <c r="N6752" s="85">
        <f t="shared" si="105"/>
        <v>0.49618320610687022</v>
      </c>
    </row>
    <row r="6753" spans="1:14" x14ac:dyDescent="0.25">
      <c r="A6753" s="1" t="s">
        <v>425</v>
      </c>
      <c r="B6753" s="1" t="s">
        <v>434</v>
      </c>
      <c r="C6753" s="1" t="s">
        <v>473</v>
      </c>
      <c r="D6753" s="83">
        <v>0</v>
      </c>
      <c r="E6753" s="83">
        <v>0</v>
      </c>
      <c r="F6753" s="83">
        <v>8</v>
      </c>
      <c r="G6753" s="83">
        <v>7</v>
      </c>
      <c r="H6753" s="83">
        <v>15</v>
      </c>
      <c r="I6753" s="83">
        <v>1</v>
      </c>
      <c r="J6753" s="83">
        <v>1</v>
      </c>
      <c r="K6753" s="83">
        <v>0</v>
      </c>
      <c r="L6753" s="83">
        <v>32</v>
      </c>
      <c r="M6753" s="84">
        <v>9.2753623188405798E-2</v>
      </c>
      <c r="N6753" s="85">
        <f t="shared" si="105"/>
        <v>0</v>
      </c>
    </row>
    <row r="6754" spans="1:14" x14ac:dyDescent="0.25">
      <c r="A6754" s="1" t="s">
        <v>425</v>
      </c>
      <c r="B6754" s="1" t="s">
        <v>434</v>
      </c>
      <c r="C6754" s="1" t="s">
        <v>474</v>
      </c>
      <c r="D6754" s="83">
        <v>0</v>
      </c>
      <c r="E6754" s="83">
        <v>8</v>
      </c>
      <c r="F6754" s="83">
        <v>4</v>
      </c>
      <c r="G6754" s="83">
        <v>0</v>
      </c>
      <c r="H6754" s="83">
        <v>5</v>
      </c>
      <c r="I6754" s="83">
        <v>0</v>
      </c>
      <c r="J6754" s="83">
        <v>1</v>
      </c>
      <c r="K6754" s="83">
        <v>0</v>
      </c>
      <c r="L6754" s="83">
        <v>18</v>
      </c>
      <c r="M6754" s="84">
        <v>5.2173913043478258E-2</v>
      </c>
      <c r="N6754" s="85">
        <f t="shared" si="105"/>
        <v>0.44444444444444442</v>
      </c>
    </row>
    <row r="6755" spans="1:14" x14ac:dyDescent="0.25">
      <c r="A6755" s="118" t="s">
        <v>425</v>
      </c>
      <c r="B6755" s="118" t="s">
        <v>655</v>
      </c>
      <c r="C6755" s="118" t="s">
        <v>467</v>
      </c>
      <c r="D6755" s="119">
        <v>2</v>
      </c>
      <c r="E6755" s="119">
        <v>60</v>
      </c>
      <c r="F6755" s="119">
        <v>80</v>
      </c>
      <c r="G6755" s="119">
        <v>22</v>
      </c>
      <c r="H6755" s="119">
        <v>20</v>
      </c>
      <c r="I6755" s="119">
        <v>6</v>
      </c>
      <c r="J6755" s="119">
        <v>4</v>
      </c>
      <c r="K6755" s="119">
        <v>2</v>
      </c>
      <c r="L6755" s="119">
        <v>196</v>
      </c>
      <c r="M6755" s="120">
        <v>1</v>
      </c>
      <c r="N6755" s="117">
        <f t="shared" si="105"/>
        <v>0.30612244897959184</v>
      </c>
    </row>
    <row r="6756" spans="1:14" x14ac:dyDescent="0.25">
      <c r="A6756" s="1" t="s">
        <v>425</v>
      </c>
      <c r="B6756" s="1" t="s">
        <v>655</v>
      </c>
      <c r="C6756" s="1" t="s">
        <v>468</v>
      </c>
      <c r="D6756" s="83">
        <v>0</v>
      </c>
      <c r="E6756" s="83">
        <v>16</v>
      </c>
      <c r="F6756" s="83">
        <v>18</v>
      </c>
      <c r="G6756" s="83">
        <v>1</v>
      </c>
      <c r="H6756" s="83">
        <v>2</v>
      </c>
      <c r="I6756" s="83">
        <v>0</v>
      </c>
      <c r="J6756" s="83">
        <v>1</v>
      </c>
      <c r="K6756" s="83">
        <v>0</v>
      </c>
      <c r="L6756" s="83">
        <v>38</v>
      </c>
      <c r="M6756" s="84">
        <v>0.19387755102040821</v>
      </c>
      <c r="N6756" s="85">
        <f t="shared" si="105"/>
        <v>0.42105263157894735</v>
      </c>
    </row>
    <row r="6757" spans="1:14" x14ac:dyDescent="0.25">
      <c r="A6757" s="1" t="s">
        <v>425</v>
      </c>
      <c r="B6757" s="1" t="s">
        <v>655</v>
      </c>
      <c r="C6757" s="1" t="s">
        <v>475</v>
      </c>
      <c r="D6757" s="83">
        <v>0</v>
      </c>
      <c r="E6757" s="83">
        <v>0</v>
      </c>
      <c r="F6757" s="83">
        <v>4</v>
      </c>
      <c r="G6757" s="83">
        <v>2</v>
      </c>
      <c r="H6757" s="83">
        <v>4</v>
      </c>
      <c r="I6757" s="83">
        <v>0</v>
      </c>
      <c r="J6757" s="83">
        <v>0</v>
      </c>
      <c r="K6757" s="83">
        <v>0</v>
      </c>
      <c r="L6757" s="83">
        <v>10</v>
      </c>
      <c r="M6757" s="84">
        <v>5.1020408163265307E-2</v>
      </c>
      <c r="N6757" s="85">
        <f t="shared" si="105"/>
        <v>0</v>
      </c>
    </row>
    <row r="6758" spans="1:14" x14ac:dyDescent="0.25">
      <c r="A6758" s="1" t="s">
        <v>425</v>
      </c>
      <c r="B6758" s="1" t="s">
        <v>655</v>
      </c>
      <c r="C6758" s="1" t="s">
        <v>479</v>
      </c>
      <c r="D6758" s="83">
        <v>0</v>
      </c>
      <c r="E6758" s="83">
        <v>0</v>
      </c>
      <c r="F6758" s="83">
        <v>0</v>
      </c>
      <c r="G6758" s="83">
        <v>1</v>
      </c>
      <c r="H6758" s="83">
        <v>1</v>
      </c>
      <c r="I6758" s="83">
        <v>0</v>
      </c>
      <c r="J6758" s="83">
        <v>1</v>
      </c>
      <c r="K6758" s="83">
        <v>0</v>
      </c>
      <c r="L6758" s="83">
        <v>3</v>
      </c>
      <c r="M6758" s="84">
        <v>1.530612244897959E-2</v>
      </c>
      <c r="N6758" s="85">
        <f t="shared" si="105"/>
        <v>0</v>
      </c>
    </row>
    <row r="6759" spans="1:14" x14ac:dyDescent="0.25">
      <c r="A6759" s="1" t="s">
        <v>425</v>
      </c>
      <c r="B6759" s="1" t="s">
        <v>655</v>
      </c>
      <c r="C6759" s="1" t="s">
        <v>476</v>
      </c>
      <c r="D6759" s="83">
        <v>0</v>
      </c>
      <c r="E6759" s="83">
        <v>0</v>
      </c>
      <c r="F6759" s="83">
        <v>0</v>
      </c>
      <c r="G6759" s="83">
        <v>2</v>
      </c>
      <c r="H6759" s="83">
        <v>1</v>
      </c>
      <c r="I6759" s="83">
        <v>0</v>
      </c>
      <c r="J6759" s="83">
        <v>0</v>
      </c>
      <c r="K6759" s="83">
        <v>0</v>
      </c>
      <c r="L6759" s="83">
        <v>3</v>
      </c>
      <c r="M6759" s="84">
        <v>1.530612244897959E-2</v>
      </c>
      <c r="N6759" s="85">
        <f t="shared" si="105"/>
        <v>0</v>
      </c>
    </row>
    <row r="6760" spans="1:14" x14ac:dyDescent="0.25">
      <c r="A6760" s="1" t="s">
        <v>425</v>
      </c>
      <c r="B6760" s="1" t="s">
        <v>655</v>
      </c>
      <c r="C6760" s="1" t="s">
        <v>469</v>
      </c>
      <c r="D6760" s="83">
        <v>0</v>
      </c>
      <c r="E6760" s="83">
        <v>0</v>
      </c>
      <c r="F6760" s="83">
        <v>14</v>
      </c>
      <c r="G6760" s="83">
        <v>5</v>
      </c>
      <c r="H6760" s="83">
        <v>2</v>
      </c>
      <c r="I6760" s="83">
        <v>3</v>
      </c>
      <c r="J6760" s="83">
        <v>0</v>
      </c>
      <c r="K6760" s="83">
        <v>1</v>
      </c>
      <c r="L6760" s="83">
        <v>25</v>
      </c>
      <c r="M6760" s="84">
        <v>0.1275510204081633</v>
      </c>
      <c r="N6760" s="85">
        <f t="shared" si="105"/>
        <v>0</v>
      </c>
    </row>
    <row r="6761" spans="1:14" x14ac:dyDescent="0.25">
      <c r="A6761" s="1" t="s">
        <v>425</v>
      </c>
      <c r="B6761" s="1" t="s">
        <v>655</v>
      </c>
      <c r="C6761" s="1" t="s">
        <v>470</v>
      </c>
      <c r="D6761" s="83">
        <v>1</v>
      </c>
      <c r="E6761" s="83">
        <v>0</v>
      </c>
      <c r="F6761" s="83">
        <v>0</v>
      </c>
      <c r="G6761" s="83">
        <v>0</v>
      </c>
      <c r="H6761" s="83">
        <v>1</v>
      </c>
      <c r="I6761" s="83">
        <v>0</v>
      </c>
      <c r="J6761" s="83">
        <v>0</v>
      </c>
      <c r="K6761" s="83">
        <v>0</v>
      </c>
      <c r="L6761" s="83">
        <v>2</v>
      </c>
      <c r="M6761" s="84">
        <v>1.020408163265306E-2</v>
      </c>
      <c r="N6761" s="85">
        <f t="shared" si="105"/>
        <v>0</v>
      </c>
    </row>
    <row r="6762" spans="1:14" x14ac:dyDescent="0.25">
      <c r="A6762" s="1" t="s">
        <v>425</v>
      </c>
      <c r="B6762" s="1" t="s">
        <v>655</v>
      </c>
      <c r="C6762" s="1" t="s">
        <v>471</v>
      </c>
      <c r="D6762" s="83">
        <v>0</v>
      </c>
      <c r="E6762" s="83">
        <v>0</v>
      </c>
      <c r="F6762" s="83">
        <v>4</v>
      </c>
      <c r="G6762" s="83">
        <v>4</v>
      </c>
      <c r="H6762" s="83">
        <v>1</v>
      </c>
      <c r="I6762" s="83">
        <v>1</v>
      </c>
      <c r="J6762" s="83">
        <v>0</v>
      </c>
      <c r="K6762" s="83">
        <v>0</v>
      </c>
      <c r="L6762" s="83">
        <v>10</v>
      </c>
      <c r="M6762" s="84">
        <v>5.1020408163265307E-2</v>
      </c>
      <c r="N6762" s="85">
        <f t="shared" si="105"/>
        <v>0</v>
      </c>
    </row>
    <row r="6763" spans="1:14" x14ac:dyDescent="0.25">
      <c r="A6763" s="1" t="s">
        <v>425</v>
      </c>
      <c r="B6763" s="1" t="s">
        <v>655</v>
      </c>
      <c r="C6763" s="1" t="s">
        <v>481</v>
      </c>
      <c r="D6763" s="83">
        <v>0</v>
      </c>
      <c r="E6763" s="83">
        <v>13</v>
      </c>
      <c r="F6763" s="83">
        <v>10</v>
      </c>
      <c r="G6763" s="83">
        <v>0</v>
      </c>
      <c r="H6763" s="83">
        <v>3</v>
      </c>
      <c r="I6763" s="83">
        <v>0</v>
      </c>
      <c r="J6763" s="83">
        <v>0</v>
      </c>
      <c r="K6763" s="83">
        <v>0</v>
      </c>
      <c r="L6763" s="83">
        <v>26</v>
      </c>
      <c r="M6763" s="84">
        <v>0.1326530612244898</v>
      </c>
      <c r="N6763" s="85">
        <f t="shared" si="105"/>
        <v>0.5</v>
      </c>
    </row>
    <row r="6764" spans="1:14" x14ac:dyDescent="0.25">
      <c r="A6764" s="1" t="s">
        <v>425</v>
      </c>
      <c r="B6764" s="1" t="s">
        <v>655</v>
      </c>
      <c r="C6764" s="1" t="s">
        <v>477</v>
      </c>
      <c r="D6764" s="83">
        <v>0</v>
      </c>
      <c r="E6764" s="83">
        <v>0</v>
      </c>
      <c r="F6764" s="83">
        <v>2</v>
      </c>
      <c r="G6764" s="83">
        <v>2</v>
      </c>
      <c r="H6764" s="83">
        <v>0</v>
      </c>
      <c r="I6764" s="83">
        <v>1</v>
      </c>
      <c r="J6764" s="83">
        <v>0</v>
      </c>
      <c r="K6764" s="83">
        <v>0</v>
      </c>
      <c r="L6764" s="83">
        <v>5</v>
      </c>
      <c r="M6764" s="84">
        <v>2.551020408163265E-2</v>
      </c>
      <c r="N6764" s="85">
        <f t="shared" si="105"/>
        <v>0</v>
      </c>
    </row>
    <row r="6765" spans="1:14" x14ac:dyDescent="0.25">
      <c r="A6765" s="1" t="s">
        <v>425</v>
      </c>
      <c r="B6765" s="1" t="s">
        <v>655</v>
      </c>
      <c r="C6765" s="1" t="s">
        <v>482</v>
      </c>
      <c r="D6765" s="83">
        <v>1</v>
      </c>
      <c r="E6765" s="83">
        <v>0</v>
      </c>
      <c r="F6765" s="83">
        <v>0</v>
      </c>
      <c r="G6765" s="83">
        <v>0</v>
      </c>
      <c r="H6765" s="83">
        <v>1</v>
      </c>
      <c r="I6765" s="83">
        <v>0</v>
      </c>
      <c r="J6765" s="83">
        <v>0</v>
      </c>
      <c r="K6765" s="83">
        <v>0</v>
      </c>
      <c r="L6765" s="83">
        <v>2</v>
      </c>
      <c r="M6765" s="84">
        <v>1.020408163265306E-2</v>
      </c>
      <c r="N6765" s="85">
        <f t="shared" si="105"/>
        <v>0</v>
      </c>
    </row>
    <row r="6766" spans="1:14" x14ac:dyDescent="0.25">
      <c r="A6766" s="1" t="s">
        <v>425</v>
      </c>
      <c r="B6766" s="1" t="s">
        <v>655</v>
      </c>
      <c r="C6766" s="1" t="s">
        <v>478</v>
      </c>
      <c r="D6766" s="83">
        <v>0</v>
      </c>
      <c r="E6766" s="83">
        <v>0</v>
      </c>
      <c r="F6766" s="83">
        <v>4</v>
      </c>
      <c r="G6766" s="83">
        <v>0</v>
      </c>
      <c r="H6766" s="83">
        <v>3</v>
      </c>
      <c r="I6766" s="83">
        <v>0</v>
      </c>
      <c r="J6766" s="83">
        <v>0</v>
      </c>
      <c r="K6766" s="83">
        <v>1</v>
      </c>
      <c r="L6766" s="83">
        <v>8</v>
      </c>
      <c r="M6766" s="84">
        <v>4.0816326530612242E-2</v>
      </c>
      <c r="N6766" s="85">
        <f t="shared" si="105"/>
        <v>0</v>
      </c>
    </row>
    <row r="6767" spans="1:14" x14ac:dyDescent="0.25">
      <c r="A6767" s="1" t="s">
        <v>425</v>
      </c>
      <c r="B6767" s="1" t="s">
        <v>655</v>
      </c>
      <c r="C6767" s="1" t="s">
        <v>472</v>
      </c>
      <c r="D6767" s="83">
        <v>0</v>
      </c>
      <c r="E6767" s="83">
        <v>28</v>
      </c>
      <c r="F6767" s="83">
        <v>18</v>
      </c>
      <c r="G6767" s="83">
        <v>3</v>
      </c>
      <c r="H6767" s="83">
        <v>1</v>
      </c>
      <c r="I6767" s="83">
        <v>1</v>
      </c>
      <c r="J6767" s="83">
        <v>2</v>
      </c>
      <c r="K6767" s="83">
        <v>0</v>
      </c>
      <c r="L6767" s="83">
        <v>53</v>
      </c>
      <c r="M6767" s="84">
        <v>0.27040816326530609</v>
      </c>
      <c r="N6767" s="85">
        <f t="shared" si="105"/>
        <v>0.52830188679245282</v>
      </c>
    </row>
    <row r="6768" spans="1:14" x14ac:dyDescent="0.25">
      <c r="A6768" s="1" t="s">
        <v>425</v>
      </c>
      <c r="B6768" s="1" t="s">
        <v>655</v>
      </c>
      <c r="C6768" s="1" t="s">
        <v>473</v>
      </c>
      <c r="D6768" s="83">
        <v>0</v>
      </c>
      <c r="E6768" s="83">
        <v>0</v>
      </c>
      <c r="F6768" s="83">
        <v>4</v>
      </c>
      <c r="G6768" s="83">
        <v>2</v>
      </c>
      <c r="H6768" s="83">
        <v>0</v>
      </c>
      <c r="I6768" s="83">
        <v>0</v>
      </c>
      <c r="J6768" s="83">
        <v>0</v>
      </c>
      <c r="K6768" s="83">
        <v>0</v>
      </c>
      <c r="L6768" s="83">
        <v>6</v>
      </c>
      <c r="M6768" s="84">
        <v>3.0612244897959179E-2</v>
      </c>
      <c r="N6768" s="85">
        <f t="shared" si="105"/>
        <v>0</v>
      </c>
    </row>
    <row r="6769" spans="1:14" x14ac:dyDescent="0.25">
      <c r="A6769" s="1" t="s">
        <v>425</v>
      </c>
      <c r="B6769" s="1" t="s">
        <v>655</v>
      </c>
      <c r="C6769" s="1" t="s">
        <v>474</v>
      </c>
      <c r="D6769" s="83">
        <v>0</v>
      </c>
      <c r="E6769" s="83">
        <v>3</v>
      </c>
      <c r="F6769" s="83">
        <v>2</v>
      </c>
      <c r="G6769" s="83">
        <v>0</v>
      </c>
      <c r="H6769" s="83">
        <v>0</v>
      </c>
      <c r="I6769" s="83">
        <v>0</v>
      </c>
      <c r="J6769" s="83">
        <v>0</v>
      </c>
      <c r="K6769" s="83">
        <v>0</v>
      </c>
      <c r="L6769" s="83">
        <v>5</v>
      </c>
      <c r="M6769" s="84">
        <v>2.551020408163265E-2</v>
      </c>
      <c r="N6769" s="85">
        <f t="shared" si="105"/>
        <v>0.6</v>
      </c>
    </row>
    <row r="6770" spans="1:14" x14ac:dyDescent="0.25">
      <c r="A6770" s="118" t="s">
        <v>425</v>
      </c>
      <c r="B6770" s="118" t="s">
        <v>445</v>
      </c>
      <c r="C6770" s="118" t="s">
        <v>467</v>
      </c>
      <c r="D6770" s="119">
        <v>116</v>
      </c>
      <c r="E6770" s="119">
        <v>164</v>
      </c>
      <c r="F6770" s="119">
        <v>174</v>
      </c>
      <c r="G6770" s="119">
        <v>130</v>
      </c>
      <c r="H6770" s="119">
        <v>141</v>
      </c>
      <c r="I6770" s="119">
        <v>37</v>
      </c>
      <c r="J6770" s="119">
        <v>70</v>
      </c>
      <c r="K6770" s="119">
        <v>71</v>
      </c>
      <c r="L6770" s="119">
        <v>903</v>
      </c>
      <c r="M6770" s="120">
        <v>1</v>
      </c>
      <c r="N6770" s="117">
        <f t="shared" si="105"/>
        <v>0.18161683277962348</v>
      </c>
    </row>
    <row r="6771" spans="1:14" x14ac:dyDescent="0.25">
      <c r="A6771" s="1" t="s">
        <v>425</v>
      </c>
      <c r="B6771" s="1" t="s">
        <v>445</v>
      </c>
      <c r="C6771" s="1" t="s">
        <v>468</v>
      </c>
      <c r="D6771" s="83">
        <v>31</v>
      </c>
      <c r="E6771" s="83">
        <v>42</v>
      </c>
      <c r="F6771" s="83">
        <v>30</v>
      </c>
      <c r="G6771" s="83">
        <v>11</v>
      </c>
      <c r="H6771" s="83">
        <v>18</v>
      </c>
      <c r="I6771" s="83">
        <v>1</v>
      </c>
      <c r="J6771" s="83">
        <v>4</v>
      </c>
      <c r="K6771" s="83">
        <v>1</v>
      </c>
      <c r="L6771" s="83">
        <v>138</v>
      </c>
      <c r="M6771" s="84">
        <v>0.1528239202657807</v>
      </c>
      <c r="N6771" s="85">
        <f t="shared" si="105"/>
        <v>0.30434782608695654</v>
      </c>
    </row>
    <row r="6772" spans="1:14" x14ac:dyDescent="0.25">
      <c r="A6772" s="1" t="s">
        <v>425</v>
      </c>
      <c r="B6772" s="1" t="s">
        <v>445</v>
      </c>
      <c r="C6772" s="1" t="s">
        <v>475</v>
      </c>
      <c r="D6772" s="83">
        <v>2</v>
      </c>
      <c r="E6772" s="83">
        <v>1</v>
      </c>
      <c r="F6772" s="83">
        <v>2</v>
      </c>
      <c r="G6772" s="83">
        <v>6</v>
      </c>
      <c r="H6772" s="83">
        <v>3</v>
      </c>
      <c r="I6772" s="83">
        <v>1</v>
      </c>
      <c r="J6772" s="83">
        <v>1</v>
      </c>
      <c r="K6772" s="83">
        <v>0</v>
      </c>
      <c r="L6772" s="83">
        <v>16</v>
      </c>
      <c r="M6772" s="84">
        <v>1.7718715393134001E-2</v>
      </c>
      <c r="N6772" s="85">
        <f t="shared" si="105"/>
        <v>6.25E-2</v>
      </c>
    </row>
    <row r="6773" spans="1:14" x14ac:dyDescent="0.25">
      <c r="A6773" s="1" t="s">
        <v>425</v>
      </c>
      <c r="B6773" s="1" t="s">
        <v>445</v>
      </c>
      <c r="C6773" s="1" t="s">
        <v>479</v>
      </c>
      <c r="D6773" s="83">
        <v>0</v>
      </c>
      <c r="E6773" s="83">
        <v>0</v>
      </c>
      <c r="F6773" s="83">
        <v>0</v>
      </c>
      <c r="G6773" s="83">
        <v>9</v>
      </c>
      <c r="H6773" s="83">
        <v>1</v>
      </c>
      <c r="I6773" s="83">
        <v>0</v>
      </c>
      <c r="J6773" s="83">
        <v>1</v>
      </c>
      <c r="K6773" s="83">
        <v>2</v>
      </c>
      <c r="L6773" s="83">
        <v>13</v>
      </c>
      <c r="M6773" s="84">
        <v>1.439645625692137E-2</v>
      </c>
      <c r="N6773" s="85">
        <f t="shared" si="105"/>
        <v>0</v>
      </c>
    </row>
    <row r="6774" spans="1:14" x14ac:dyDescent="0.25">
      <c r="A6774" s="1" t="s">
        <v>425</v>
      </c>
      <c r="B6774" s="1" t="s">
        <v>445</v>
      </c>
      <c r="C6774" s="1" t="s">
        <v>480</v>
      </c>
      <c r="D6774" s="83">
        <v>0</v>
      </c>
      <c r="E6774" s="83">
        <v>0</v>
      </c>
      <c r="F6774" s="83">
        <v>0</v>
      </c>
      <c r="G6774" s="83">
        <v>0</v>
      </c>
      <c r="H6774" s="83">
        <v>1</v>
      </c>
      <c r="I6774" s="83">
        <v>0</v>
      </c>
      <c r="J6774" s="83">
        <v>1</v>
      </c>
      <c r="K6774" s="83">
        <v>0</v>
      </c>
      <c r="L6774" s="83">
        <v>2</v>
      </c>
      <c r="M6774" s="84">
        <v>2.2148394241417501E-3</v>
      </c>
      <c r="N6774" s="85">
        <f t="shared" si="105"/>
        <v>0</v>
      </c>
    </row>
    <row r="6775" spans="1:14" x14ac:dyDescent="0.25">
      <c r="A6775" s="1" t="s">
        <v>425</v>
      </c>
      <c r="B6775" s="1" t="s">
        <v>445</v>
      </c>
      <c r="C6775" s="1" t="s">
        <v>476</v>
      </c>
      <c r="D6775" s="83">
        <v>0</v>
      </c>
      <c r="E6775" s="83">
        <v>0</v>
      </c>
      <c r="F6775" s="83">
        <v>0</v>
      </c>
      <c r="G6775" s="83">
        <v>5</v>
      </c>
      <c r="H6775" s="83">
        <v>2</v>
      </c>
      <c r="I6775" s="83">
        <v>0</v>
      </c>
      <c r="J6775" s="83">
        <v>3</v>
      </c>
      <c r="K6775" s="83">
        <v>1</v>
      </c>
      <c r="L6775" s="83">
        <v>11</v>
      </c>
      <c r="M6775" s="84">
        <v>1.2181616832779621E-2</v>
      </c>
      <c r="N6775" s="85">
        <f t="shared" si="105"/>
        <v>0</v>
      </c>
    </row>
    <row r="6776" spans="1:14" x14ac:dyDescent="0.25">
      <c r="A6776" s="1" t="s">
        <v>425</v>
      </c>
      <c r="B6776" s="1" t="s">
        <v>445</v>
      </c>
      <c r="C6776" s="1" t="s">
        <v>469</v>
      </c>
      <c r="D6776" s="83">
        <v>14</v>
      </c>
      <c r="E6776" s="83">
        <v>1</v>
      </c>
      <c r="F6776" s="83">
        <v>54</v>
      </c>
      <c r="G6776" s="83">
        <v>32</v>
      </c>
      <c r="H6776" s="83">
        <v>56</v>
      </c>
      <c r="I6776" s="83">
        <v>17</v>
      </c>
      <c r="J6776" s="83">
        <v>24</v>
      </c>
      <c r="K6776" s="83">
        <v>25</v>
      </c>
      <c r="L6776" s="83">
        <v>223</v>
      </c>
      <c r="M6776" s="84">
        <v>0.24695459579180509</v>
      </c>
      <c r="N6776" s="85">
        <f t="shared" si="105"/>
        <v>4.4843049327354259E-3</v>
      </c>
    </row>
    <row r="6777" spans="1:14" x14ac:dyDescent="0.25">
      <c r="A6777" s="1" t="s">
        <v>425</v>
      </c>
      <c r="B6777" s="1" t="s">
        <v>445</v>
      </c>
      <c r="C6777" s="1" t="s">
        <v>470</v>
      </c>
      <c r="D6777" s="83">
        <v>2</v>
      </c>
      <c r="E6777" s="83">
        <v>1</v>
      </c>
      <c r="F6777" s="83">
        <v>0</v>
      </c>
      <c r="G6777" s="83">
        <v>13</v>
      </c>
      <c r="H6777" s="83">
        <v>9</v>
      </c>
      <c r="I6777" s="83">
        <v>12</v>
      </c>
      <c r="J6777" s="83">
        <v>14</v>
      </c>
      <c r="K6777" s="83">
        <v>31</v>
      </c>
      <c r="L6777" s="83">
        <v>82</v>
      </c>
      <c r="M6777" s="84">
        <v>9.0808416389811741E-2</v>
      </c>
      <c r="N6777" s="85">
        <f t="shared" si="105"/>
        <v>1.2195121951219513E-2</v>
      </c>
    </row>
    <row r="6778" spans="1:14" x14ac:dyDescent="0.25">
      <c r="A6778" s="1" t="s">
        <v>425</v>
      </c>
      <c r="B6778" s="1" t="s">
        <v>445</v>
      </c>
      <c r="C6778" s="1" t="s">
        <v>471</v>
      </c>
      <c r="D6778" s="83">
        <v>2</v>
      </c>
      <c r="E6778" s="83">
        <v>0</v>
      </c>
      <c r="F6778" s="83">
        <v>7</v>
      </c>
      <c r="G6778" s="83">
        <v>6</v>
      </c>
      <c r="H6778" s="83">
        <v>6</v>
      </c>
      <c r="I6778" s="83">
        <v>2</v>
      </c>
      <c r="J6778" s="83">
        <v>4</v>
      </c>
      <c r="K6778" s="83">
        <v>1</v>
      </c>
      <c r="L6778" s="83">
        <v>28</v>
      </c>
      <c r="M6778" s="84">
        <v>3.1007751937984489E-2</v>
      </c>
      <c r="N6778" s="85">
        <f t="shared" si="105"/>
        <v>0</v>
      </c>
    </row>
    <row r="6779" spans="1:14" x14ac:dyDescent="0.25">
      <c r="A6779" s="1" t="s">
        <v>425</v>
      </c>
      <c r="B6779" s="1" t="s">
        <v>445</v>
      </c>
      <c r="C6779" s="1" t="s">
        <v>481</v>
      </c>
      <c r="D6779" s="83">
        <v>4</v>
      </c>
      <c r="E6779" s="83">
        <v>8</v>
      </c>
      <c r="F6779" s="83">
        <v>18</v>
      </c>
      <c r="G6779" s="83">
        <v>3</v>
      </c>
      <c r="H6779" s="83">
        <v>3</v>
      </c>
      <c r="I6779" s="83">
        <v>0</v>
      </c>
      <c r="J6779" s="83">
        <v>2</v>
      </c>
      <c r="K6779" s="83">
        <v>0</v>
      </c>
      <c r="L6779" s="83">
        <v>38</v>
      </c>
      <c r="M6779" s="84">
        <v>4.2081949058693252E-2</v>
      </c>
      <c r="N6779" s="85">
        <f t="shared" si="105"/>
        <v>0.21052631578947367</v>
      </c>
    </row>
    <row r="6780" spans="1:14" x14ac:dyDescent="0.25">
      <c r="A6780" s="1" t="s">
        <v>425</v>
      </c>
      <c r="B6780" s="1" t="s">
        <v>445</v>
      </c>
      <c r="C6780" s="1" t="s">
        <v>477</v>
      </c>
      <c r="D6780" s="83">
        <v>1</v>
      </c>
      <c r="E6780" s="83">
        <v>1</v>
      </c>
      <c r="F6780" s="83">
        <v>7</v>
      </c>
      <c r="G6780" s="83">
        <v>5</v>
      </c>
      <c r="H6780" s="83">
        <v>1</v>
      </c>
      <c r="I6780" s="83">
        <v>0</v>
      </c>
      <c r="J6780" s="83">
        <v>0</v>
      </c>
      <c r="K6780" s="83">
        <v>0</v>
      </c>
      <c r="L6780" s="83">
        <v>15</v>
      </c>
      <c r="M6780" s="84">
        <v>1.6611295681063121E-2</v>
      </c>
      <c r="N6780" s="85">
        <f t="shared" si="105"/>
        <v>6.6666666666666666E-2</v>
      </c>
    </row>
    <row r="6781" spans="1:14" x14ac:dyDescent="0.25">
      <c r="A6781" s="1" t="s">
        <v>425</v>
      </c>
      <c r="B6781" s="1" t="s">
        <v>445</v>
      </c>
      <c r="C6781" s="1" t="s">
        <v>482</v>
      </c>
      <c r="D6781" s="83">
        <v>1</v>
      </c>
      <c r="E6781" s="83">
        <v>1</v>
      </c>
      <c r="F6781" s="83">
        <v>0</v>
      </c>
      <c r="G6781" s="83">
        <v>2</v>
      </c>
      <c r="H6781" s="83">
        <v>2</v>
      </c>
      <c r="I6781" s="83">
        <v>1</v>
      </c>
      <c r="J6781" s="83">
        <v>3</v>
      </c>
      <c r="K6781" s="83">
        <v>0</v>
      </c>
      <c r="L6781" s="83">
        <v>10</v>
      </c>
      <c r="M6781" s="84">
        <v>1.1074197120708749E-2</v>
      </c>
      <c r="N6781" s="85">
        <f t="shared" si="105"/>
        <v>0.1</v>
      </c>
    </row>
    <row r="6782" spans="1:14" x14ac:dyDescent="0.25">
      <c r="A6782" s="1" t="s">
        <v>425</v>
      </c>
      <c r="B6782" s="1" t="s">
        <v>445</v>
      </c>
      <c r="C6782" s="1" t="s">
        <v>478</v>
      </c>
      <c r="D6782" s="83">
        <v>1</v>
      </c>
      <c r="E6782" s="83">
        <v>1</v>
      </c>
      <c r="F6782" s="83">
        <v>4</v>
      </c>
      <c r="G6782" s="83">
        <v>4</v>
      </c>
      <c r="H6782" s="83">
        <v>0</v>
      </c>
      <c r="I6782" s="83">
        <v>0</v>
      </c>
      <c r="J6782" s="83">
        <v>2</v>
      </c>
      <c r="K6782" s="83">
        <v>0</v>
      </c>
      <c r="L6782" s="83">
        <v>12</v>
      </c>
      <c r="M6782" s="84">
        <v>1.32890365448505E-2</v>
      </c>
      <c r="N6782" s="85">
        <f t="shared" si="105"/>
        <v>8.3333333333333329E-2</v>
      </c>
    </row>
    <row r="6783" spans="1:14" x14ac:dyDescent="0.25">
      <c r="A6783" s="1" t="s">
        <v>425</v>
      </c>
      <c r="B6783" s="1" t="s">
        <v>445</v>
      </c>
      <c r="C6783" s="1" t="s">
        <v>472</v>
      </c>
      <c r="D6783" s="83">
        <v>49</v>
      </c>
      <c r="E6783" s="83">
        <v>87</v>
      </c>
      <c r="F6783" s="83">
        <v>40</v>
      </c>
      <c r="G6783" s="83">
        <v>21</v>
      </c>
      <c r="H6783" s="83">
        <v>13</v>
      </c>
      <c r="I6783" s="83">
        <v>1</v>
      </c>
      <c r="J6783" s="83">
        <v>5</v>
      </c>
      <c r="K6783" s="83">
        <v>1</v>
      </c>
      <c r="L6783" s="83">
        <v>217</v>
      </c>
      <c r="M6783" s="84">
        <v>0.2403100775193798</v>
      </c>
      <c r="N6783" s="85">
        <f t="shared" si="105"/>
        <v>0.4009216589861751</v>
      </c>
    </row>
    <row r="6784" spans="1:14" x14ac:dyDescent="0.25">
      <c r="A6784" s="1" t="s">
        <v>425</v>
      </c>
      <c r="B6784" s="1" t="s">
        <v>445</v>
      </c>
      <c r="C6784" s="1" t="s">
        <v>473</v>
      </c>
      <c r="D6784" s="83">
        <v>4</v>
      </c>
      <c r="E6784" s="83">
        <v>2</v>
      </c>
      <c r="F6784" s="83">
        <v>5</v>
      </c>
      <c r="G6784" s="83">
        <v>7</v>
      </c>
      <c r="H6784" s="83">
        <v>20</v>
      </c>
      <c r="I6784" s="83">
        <v>2</v>
      </c>
      <c r="J6784" s="83">
        <v>4</v>
      </c>
      <c r="K6784" s="83">
        <v>9</v>
      </c>
      <c r="L6784" s="83">
        <v>53</v>
      </c>
      <c r="M6784" s="84">
        <v>5.8693244739756373E-2</v>
      </c>
      <c r="N6784" s="85">
        <f t="shared" si="105"/>
        <v>3.7735849056603772E-2</v>
      </c>
    </row>
    <row r="6785" spans="1:14" x14ac:dyDescent="0.25">
      <c r="A6785" s="1" t="s">
        <v>425</v>
      </c>
      <c r="B6785" s="1" t="s">
        <v>445</v>
      </c>
      <c r="C6785" s="1" t="s">
        <v>474</v>
      </c>
      <c r="D6785" s="83">
        <v>5</v>
      </c>
      <c r="E6785" s="83">
        <v>19</v>
      </c>
      <c r="F6785" s="83">
        <v>7</v>
      </c>
      <c r="G6785" s="83">
        <v>6</v>
      </c>
      <c r="H6785" s="83">
        <v>6</v>
      </c>
      <c r="I6785" s="83">
        <v>0</v>
      </c>
      <c r="J6785" s="83">
        <v>2</v>
      </c>
      <c r="K6785" s="83">
        <v>0</v>
      </c>
      <c r="L6785" s="83">
        <v>45</v>
      </c>
      <c r="M6785" s="84">
        <v>4.9833887043189369E-2</v>
      </c>
      <c r="N6785" s="85">
        <f t="shared" si="105"/>
        <v>0.42222222222222222</v>
      </c>
    </row>
    <row r="6786" spans="1:14" x14ac:dyDescent="0.25">
      <c r="A6786" s="118" t="s">
        <v>425</v>
      </c>
      <c r="B6786" s="118" t="s">
        <v>454</v>
      </c>
      <c r="C6786" s="118" t="s">
        <v>467</v>
      </c>
      <c r="D6786" s="119">
        <v>34</v>
      </c>
      <c r="E6786" s="119">
        <v>484</v>
      </c>
      <c r="F6786" s="119">
        <v>498</v>
      </c>
      <c r="G6786" s="119">
        <v>204</v>
      </c>
      <c r="H6786" s="119">
        <v>101</v>
      </c>
      <c r="I6786" s="119">
        <v>45</v>
      </c>
      <c r="J6786" s="119">
        <v>29</v>
      </c>
      <c r="K6786" s="119">
        <v>39</v>
      </c>
      <c r="L6786" s="119">
        <v>1434</v>
      </c>
      <c r="M6786" s="120">
        <v>1</v>
      </c>
      <c r="N6786" s="117">
        <f t="shared" si="105"/>
        <v>0.33751743375174337</v>
      </c>
    </row>
    <row r="6787" spans="1:14" x14ac:dyDescent="0.25">
      <c r="A6787" s="1" t="s">
        <v>425</v>
      </c>
      <c r="B6787" s="1" t="s">
        <v>454</v>
      </c>
      <c r="C6787" s="1" t="s">
        <v>468</v>
      </c>
      <c r="D6787" s="83">
        <v>9</v>
      </c>
      <c r="E6787" s="83">
        <v>153</v>
      </c>
      <c r="F6787" s="83">
        <v>76</v>
      </c>
      <c r="G6787" s="83">
        <v>13</v>
      </c>
      <c r="H6787" s="83">
        <v>5</v>
      </c>
      <c r="I6787" s="83">
        <v>9</v>
      </c>
      <c r="J6787" s="83">
        <v>0</v>
      </c>
      <c r="K6787" s="83">
        <v>1</v>
      </c>
      <c r="L6787" s="83">
        <v>266</v>
      </c>
      <c r="M6787" s="84">
        <v>0.18549511854951189</v>
      </c>
      <c r="N6787" s="85">
        <f t="shared" si="105"/>
        <v>0.57518796992481203</v>
      </c>
    </row>
    <row r="6788" spans="1:14" x14ac:dyDescent="0.25">
      <c r="A6788" s="1" t="s">
        <v>425</v>
      </c>
      <c r="B6788" s="1" t="s">
        <v>454</v>
      </c>
      <c r="C6788" s="1" t="s">
        <v>475</v>
      </c>
      <c r="D6788" s="83">
        <v>0</v>
      </c>
      <c r="E6788" s="83">
        <v>0</v>
      </c>
      <c r="F6788" s="83">
        <v>10</v>
      </c>
      <c r="G6788" s="83">
        <v>3</v>
      </c>
      <c r="H6788" s="83">
        <v>1</v>
      </c>
      <c r="I6788" s="83">
        <v>1</v>
      </c>
      <c r="J6788" s="83">
        <v>0</v>
      </c>
      <c r="K6788" s="83">
        <v>0</v>
      </c>
      <c r="L6788" s="83">
        <v>15</v>
      </c>
      <c r="M6788" s="84">
        <v>1.0460251046025101E-2</v>
      </c>
      <c r="N6788" s="85">
        <f t="shared" ref="N6788:N6851" si="106">E6788/L6788</f>
        <v>0</v>
      </c>
    </row>
    <row r="6789" spans="1:14" x14ac:dyDescent="0.25">
      <c r="A6789" s="1" t="s">
        <v>425</v>
      </c>
      <c r="B6789" s="1" t="s">
        <v>454</v>
      </c>
      <c r="C6789" s="1" t="s">
        <v>479</v>
      </c>
      <c r="D6789" s="83">
        <v>0</v>
      </c>
      <c r="E6789" s="83">
        <v>0</v>
      </c>
      <c r="F6789" s="83">
        <v>0</v>
      </c>
      <c r="G6789" s="83">
        <v>5</v>
      </c>
      <c r="H6789" s="83">
        <v>3</v>
      </c>
      <c r="I6789" s="83">
        <v>0</v>
      </c>
      <c r="J6789" s="83">
        <v>0</v>
      </c>
      <c r="K6789" s="83">
        <v>0</v>
      </c>
      <c r="L6789" s="83">
        <v>8</v>
      </c>
      <c r="M6789" s="84">
        <v>5.5788005578800556E-3</v>
      </c>
      <c r="N6789" s="85">
        <f t="shared" si="106"/>
        <v>0</v>
      </c>
    </row>
    <row r="6790" spans="1:14" x14ac:dyDescent="0.25">
      <c r="A6790" s="1" t="s">
        <v>425</v>
      </c>
      <c r="B6790" s="1" t="s">
        <v>454</v>
      </c>
      <c r="C6790" s="1" t="s">
        <v>476</v>
      </c>
      <c r="D6790" s="83">
        <v>0</v>
      </c>
      <c r="E6790" s="83">
        <v>0</v>
      </c>
      <c r="F6790" s="83">
        <v>0</v>
      </c>
      <c r="G6790" s="83">
        <v>5</v>
      </c>
      <c r="H6790" s="83">
        <v>1</v>
      </c>
      <c r="I6790" s="83">
        <v>0</v>
      </c>
      <c r="J6790" s="83">
        <v>0</v>
      </c>
      <c r="K6790" s="83">
        <v>2</v>
      </c>
      <c r="L6790" s="83">
        <v>8</v>
      </c>
      <c r="M6790" s="84">
        <v>5.5788005578800556E-3</v>
      </c>
      <c r="N6790" s="85">
        <f t="shared" si="106"/>
        <v>0</v>
      </c>
    </row>
    <row r="6791" spans="1:14" x14ac:dyDescent="0.25">
      <c r="A6791" s="1" t="s">
        <v>425</v>
      </c>
      <c r="B6791" s="1" t="s">
        <v>454</v>
      </c>
      <c r="C6791" s="1" t="s">
        <v>469</v>
      </c>
      <c r="D6791" s="83">
        <v>6</v>
      </c>
      <c r="E6791" s="83">
        <v>0</v>
      </c>
      <c r="F6791" s="83">
        <v>128</v>
      </c>
      <c r="G6791" s="83">
        <v>68</v>
      </c>
      <c r="H6791" s="83">
        <v>39</v>
      </c>
      <c r="I6791" s="83">
        <v>11</v>
      </c>
      <c r="J6791" s="83">
        <v>23</v>
      </c>
      <c r="K6791" s="83">
        <v>12</v>
      </c>
      <c r="L6791" s="83">
        <v>287</v>
      </c>
      <c r="M6791" s="84">
        <v>0.200139470013947</v>
      </c>
      <c r="N6791" s="85">
        <f t="shared" si="106"/>
        <v>0</v>
      </c>
    </row>
    <row r="6792" spans="1:14" x14ac:dyDescent="0.25">
      <c r="A6792" s="1" t="s">
        <v>425</v>
      </c>
      <c r="B6792" s="1" t="s">
        <v>454</v>
      </c>
      <c r="C6792" s="1" t="s">
        <v>470</v>
      </c>
      <c r="D6792" s="83">
        <v>1</v>
      </c>
      <c r="E6792" s="83">
        <v>2</v>
      </c>
      <c r="F6792" s="83">
        <v>0</v>
      </c>
      <c r="G6792" s="83">
        <v>18</v>
      </c>
      <c r="H6792" s="83">
        <v>18</v>
      </c>
      <c r="I6792" s="83">
        <v>11</v>
      </c>
      <c r="J6792" s="83">
        <v>3</v>
      </c>
      <c r="K6792" s="83">
        <v>15</v>
      </c>
      <c r="L6792" s="83">
        <v>68</v>
      </c>
      <c r="M6792" s="84">
        <v>4.7419804741980473E-2</v>
      </c>
      <c r="N6792" s="85">
        <f t="shared" si="106"/>
        <v>2.9411764705882353E-2</v>
      </c>
    </row>
    <row r="6793" spans="1:14" x14ac:dyDescent="0.25">
      <c r="A6793" s="1" t="s">
        <v>425</v>
      </c>
      <c r="B6793" s="1" t="s">
        <v>454</v>
      </c>
      <c r="C6793" s="1" t="s">
        <v>471</v>
      </c>
      <c r="D6793" s="83">
        <v>1</v>
      </c>
      <c r="E6793" s="83">
        <v>1</v>
      </c>
      <c r="F6793" s="83">
        <v>34</v>
      </c>
      <c r="G6793" s="83">
        <v>16</v>
      </c>
      <c r="H6793" s="83">
        <v>4</v>
      </c>
      <c r="I6793" s="83">
        <v>0</v>
      </c>
      <c r="J6793" s="83">
        <v>0</v>
      </c>
      <c r="K6793" s="83">
        <v>2</v>
      </c>
      <c r="L6793" s="83">
        <v>58</v>
      </c>
      <c r="M6793" s="84">
        <v>4.0446304044630413E-2</v>
      </c>
      <c r="N6793" s="85">
        <f t="shared" si="106"/>
        <v>1.7241379310344827E-2</v>
      </c>
    </row>
    <row r="6794" spans="1:14" x14ac:dyDescent="0.25">
      <c r="A6794" s="1" t="s">
        <v>425</v>
      </c>
      <c r="B6794" s="1" t="s">
        <v>454</v>
      </c>
      <c r="C6794" s="1" t="s">
        <v>481</v>
      </c>
      <c r="D6794" s="83">
        <v>2</v>
      </c>
      <c r="E6794" s="83">
        <v>56</v>
      </c>
      <c r="F6794" s="83">
        <v>7</v>
      </c>
      <c r="G6794" s="83">
        <v>0</v>
      </c>
      <c r="H6794" s="83">
        <v>0</v>
      </c>
      <c r="I6794" s="83">
        <v>0</v>
      </c>
      <c r="J6794" s="83">
        <v>0</v>
      </c>
      <c r="K6794" s="83">
        <v>0</v>
      </c>
      <c r="L6794" s="83">
        <v>65</v>
      </c>
      <c r="M6794" s="84">
        <v>4.5327754532775447E-2</v>
      </c>
      <c r="N6794" s="85">
        <f t="shared" si="106"/>
        <v>0.86153846153846159</v>
      </c>
    </row>
    <row r="6795" spans="1:14" x14ac:dyDescent="0.25">
      <c r="A6795" s="1" t="s">
        <v>425</v>
      </c>
      <c r="B6795" s="1" t="s">
        <v>454</v>
      </c>
      <c r="C6795" s="1" t="s">
        <v>477</v>
      </c>
      <c r="D6795" s="83">
        <v>0</v>
      </c>
      <c r="E6795" s="83">
        <v>0</v>
      </c>
      <c r="F6795" s="83">
        <v>3</v>
      </c>
      <c r="G6795" s="83">
        <v>2</v>
      </c>
      <c r="H6795" s="83">
        <v>0</v>
      </c>
      <c r="I6795" s="83">
        <v>0</v>
      </c>
      <c r="J6795" s="83">
        <v>0</v>
      </c>
      <c r="K6795" s="83">
        <v>0</v>
      </c>
      <c r="L6795" s="83">
        <v>5</v>
      </c>
      <c r="M6795" s="84">
        <v>3.4867503486750349E-3</v>
      </c>
      <c r="N6795" s="85">
        <f t="shared" si="106"/>
        <v>0</v>
      </c>
    </row>
    <row r="6796" spans="1:14" x14ac:dyDescent="0.25">
      <c r="A6796" s="1" t="s">
        <v>425</v>
      </c>
      <c r="B6796" s="1" t="s">
        <v>454</v>
      </c>
      <c r="C6796" s="1" t="s">
        <v>482</v>
      </c>
      <c r="D6796" s="83">
        <v>0</v>
      </c>
      <c r="E6796" s="83">
        <v>0</v>
      </c>
      <c r="F6796" s="83">
        <v>0</v>
      </c>
      <c r="G6796" s="83">
        <v>1</v>
      </c>
      <c r="H6796" s="83">
        <v>0</v>
      </c>
      <c r="I6796" s="83">
        <v>0</v>
      </c>
      <c r="J6796" s="83">
        <v>0</v>
      </c>
      <c r="K6796" s="83">
        <v>0</v>
      </c>
      <c r="L6796" s="83">
        <v>1</v>
      </c>
      <c r="M6796" s="84">
        <v>6.9735006973500695E-4</v>
      </c>
      <c r="N6796" s="85">
        <f t="shared" si="106"/>
        <v>0</v>
      </c>
    </row>
    <row r="6797" spans="1:14" x14ac:dyDescent="0.25">
      <c r="A6797" s="1" t="s">
        <v>425</v>
      </c>
      <c r="B6797" s="1" t="s">
        <v>454</v>
      </c>
      <c r="C6797" s="1" t="s">
        <v>478</v>
      </c>
      <c r="D6797" s="83">
        <v>0</v>
      </c>
      <c r="E6797" s="83">
        <v>0</v>
      </c>
      <c r="F6797" s="83">
        <v>15</v>
      </c>
      <c r="G6797" s="83">
        <v>1</v>
      </c>
      <c r="H6797" s="83">
        <v>1</v>
      </c>
      <c r="I6797" s="83">
        <v>0</v>
      </c>
      <c r="J6797" s="83">
        <v>1</v>
      </c>
      <c r="K6797" s="83">
        <v>0</v>
      </c>
      <c r="L6797" s="83">
        <v>18</v>
      </c>
      <c r="M6797" s="84">
        <v>1.2552301255230131E-2</v>
      </c>
      <c r="N6797" s="85">
        <f t="shared" si="106"/>
        <v>0</v>
      </c>
    </row>
    <row r="6798" spans="1:14" x14ac:dyDescent="0.25">
      <c r="A6798" s="1" t="s">
        <v>425</v>
      </c>
      <c r="B6798" s="1" t="s">
        <v>454</v>
      </c>
      <c r="C6798" s="1" t="s">
        <v>472</v>
      </c>
      <c r="D6798" s="83">
        <v>14</v>
      </c>
      <c r="E6798" s="83">
        <v>191</v>
      </c>
      <c r="F6798" s="83">
        <v>137</v>
      </c>
      <c r="G6798" s="83">
        <v>45</v>
      </c>
      <c r="H6798" s="83">
        <v>13</v>
      </c>
      <c r="I6798" s="83">
        <v>6</v>
      </c>
      <c r="J6798" s="83">
        <v>1</v>
      </c>
      <c r="K6798" s="83">
        <v>3</v>
      </c>
      <c r="L6798" s="83">
        <v>410</v>
      </c>
      <c r="M6798" s="84">
        <v>0.28591352859135288</v>
      </c>
      <c r="N6798" s="85">
        <f t="shared" si="106"/>
        <v>0.46585365853658539</v>
      </c>
    </row>
    <row r="6799" spans="1:14" x14ac:dyDescent="0.25">
      <c r="A6799" s="1" t="s">
        <v>425</v>
      </c>
      <c r="B6799" s="1" t="s">
        <v>454</v>
      </c>
      <c r="C6799" s="1" t="s">
        <v>473</v>
      </c>
      <c r="D6799" s="83">
        <v>1</v>
      </c>
      <c r="E6799" s="83">
        <v>0</v>
      </c>
      <c r="F6799" s="83">
        <v>43</v>
      </c>
      <c r="G6799" s="83">
        <v>22</v>
      </c>
      <c r="H6799" s="83">
        <v>14</v>
      </c>
      <c r="I6799" s="83">
        <v>7</v>
      </c>
      <c r="J6799" s="83">
        <v>1</v>
      </c>
      <c r="K6799" s="83">
        <v>4</v>
      </c>
      <c r="L6799" s="83">
        <v>92</v>
      </c>
      <c r="M6799" s="84">
        <v>6.4156206415620642E-2</v>
      </c>
      <c r="N6799" s="85">
        <f t="shared" si="106"/>
        <v>0</v>
      </c>
    </row>
    <row r="6800" spans="1:14" x14ac:dyDescent="0.25">
      <c r="A6800" s="1" t="s">
        <v>425</v>
      </c>
      <c r="B6800" s="1" t="s">
        <v>454</v>
      </c>
      <c r="C6800" s="1" t="s">
        <v>474</v>
      </c>
      <c r="D6800" s="83">
        <v>0</v>
      </c>
      <c r="E6800" s="83">
        <v>81</v>
      </c>
      <c r="F6800" s="83">
        <v>45</v>
      </c>
      <c r="G6800" s="83">
        <v>5</v>
      </c>
      <c r="H6800" s="83">
        <v>2</v>
      </c>
      <c r="I6800" s="83">
        <v>0</v>
      </c>
      <c r="J6800" s="83">
        <v>0</v>
      </c>
      <c r="K6800" s="83">
        <v>0</v>
      </c>
      <c r="L6800" s="83">
        <v>133</v>
      </c>
      <c r="M6800" s="84">
        <v>9.2747559274755934E-2</v>
      </c>
      <c r="N6800" s="85">
        <f t="shared" si="106"/>
        <v>0.60902255639097747</v>
      </c>
    </row>
    <row r="6801" spans="1:14" x14ac:dyDescent="0.25">
      <c r="A6801" s="118" t="s">
        <v>425</v>
      </c>
      <c r="B6801" s="118" t="s">
        <v>446</v>
      </c>
      <c r="C6801" s="118" t="s">
        <v>467</v>
      </c>
      <c r="D6801" s="119">
        <v>17</v>
      </c>
      <c r="E6801" s="119">
        <v>310</v>
      </c>
      <c r="F6801" s="119">
        <v>268</v>
      </c>
      <c r="G6801" s="119">
        <v>210</v>
      </c>
      <c r="H6801" s="119">
        <v>190</v>
      </c>
      <c r="I6801" s="119">
        <v>46</v>
      </c>
      <c r="J6801" s="119">
        <v>51</v>
      </c>
      <c r="K6801" s="119">
        <v>32</v>
      </c>
      <c r="L6801" s="119">
        <v>1124</v>
      </c>
      <c r="M6801" s="120">
        <v>1</v>
      </c>
      <c r="N6801" s="117">
        <f t="shared" si="106"/>
        <v>0.27580071174377224</v>
      </c>
    </row>
    <row r="6802" spans="1:14" x14ac:dyDescent="0.25">
      <c r="A6802" s="1" t="s">
        <v>425</v>
      </c>
      <c r="B6802" s="1" t="s">
        <v>446</v>
      </c>
      <c r="C6802" s="1" t="s">
        <v>468</v>
      </c>
      <c r="D6802" s="83">
        <v>4</v>
      </c>
      <c r="E6802" s="83">
        <v>79</v>
      </c>
      <c r="F6802" s="83">
        <v>59</v>
      </c>
      <c r="G6802" s="83">
        <v>29</v>
      </c>
      <c r="H6802" s="83">
        <v>29</v>
      </c>
      <c r="I6802" s="83">
        <v>3</v>
      </c>
      <c r="J6802" s="83">
        <v>3</v>
      </c>
      <c r="K6802" s="83">
        <v>0</v>
      </c>
      <c r="L6802" s="83">
        <v>206</v>
      </c>
      <c r="M6802" s="84">
        <v>0.18327402135231319</v>
      </c>
      <c r="N6802" s="85">
        <f t="shared" si="106"/>
        <v>0.38349514563106796</v>
      </c>
    </row>
    <row r="6803" spans="1:14" x14ac:dyDescent="0.25">
      <c r="A6803" s="1" t="s">
        <v>425</v>
      </c>
      <c r="B6803" s="1" t="s">
        <v>446</v>
      </c>
      <c r="C6803" s="1" t="s">
        <v>475</v>
      </c>
      <c r="D6803" s="83">
        <v>0</v>
      </c>
      <c r="E6803" s="83">
        <v>1</v>
      </c>
      <c r="F6803" s="83">
        <v>10</v>
      </c>
      <c r="G6803" s="83">
        <v>7</v>
      </c>
      <c r="H6803" s="83">
        <v>9</v>
      </c>
      <c r="I6803" s="83">
        <v>1</v>
      </c>
      <c r="J6803" s="83">
        <v>3</v>
      </c>
      <c r="K6803" s="83">
        <v>1</v>
      </c>
      <c r="L6803" s="83">
        <v>32</v>
      </c>
      <c r="M6803" s="84">
        <v>2.846975088967971E-2</v>
      </c>
      <c r="N6803" s="85">
        <f t="shared" si="106"/>
        <v>3.125E-2</v>
      </c>
    </row>
    <row r="6804" spans="1:14" x14ac:dyDescent="0.25">
      <c r="A6804" s="1" t="s">
        <v>425</v>
      </c>
      <c r="B6804" s="1" t="s">
        <v>446</v>
      </c>
      <c r="C6804" s="1" t="s">
        <v>479</v>
      </c>
      <c r="D6804" s="83">
        <v>1</v>
      </c>
      <c r="E6804" s="83">
        <v>0</v>
      </c>
      <c r="F6804" s="83">
        <v>0</v>
      </c>
      <c r="G6804" s="83">
        <v>6</v>
      </c>
      <c r="H6804" s="83">
        <v>7</v>
      </c>
      <c r="I6804" s="83">
        <v>3</v>
      </c>
      <c r="J6804" s="83">
        <v>2</v>
      </c>
      <c r="K6804" s="83">
        <v>5</v>
      </c>
      <c r="L6804" s="83">
        <v>24</v>
      </c>
      <c r="M6804" s="84">
        <v>2.1352313167259791E-2</v>
      </c>
      <c r="N6804" s="85">
        <f t="shared" si="106"/>
        <v>0</v>
      </c>
    </row>
    <row r="6805" spans="1:14" x14ac:dyDescent="0.25">
      <c r="A6805" s="1" t="s">
        <v>425</v>
      </c>
      <c r="B6805" s="1" t="s">
        <v>446</v>
      </c>
      <c r="C6805" s="1" t="s">
        <v>480</v>
      </c>
      <c r="D6805" s="83">
        <v>0</v>
      </c>
      <c r="E6805" s="83">
        <v>0</v>
      </c>
      <c r="F6805" s="83">
        <v>0</v>
      </c>
      <c r="G6805" s="83">
        <v>0</v>
      </c>
      <c r="H6805" s="83">
        <v>0</v>
      </c>
      <c r="I6805" s="83">
        <v>2</v>
      </c>
      <c r="J6805" s="83">
        <v>4</v>
      </c>
      <c r="K6805" s="83">
        <v>2</v>
      </c>
      <c r="L6805" s="83">
        <v>8</v>
      </c>
      <c r="M6805" s="84">
        <v>7.1174377224199276E-3</v>
      </c>
      <c r="N6805" s="85">
        <f t="shared" si="106"/>
        <v>0</v>
      </c>
    </row>
    <row r="6806" spans="1:14" x14ac:dyDescent="0.25">
      <c r="A6806" s="1" t="s">
        <v>425</v>
      </c>
      <c r="B6806" s="1" t="s">
        <v>446</v>
      </c>
      <c r="C6806" s="1" t="s">
        <v>476</v>
      </c>
      <c r="D6806" s="83">
        <v>0</v>
      </c>
      <c r="E6806" s="83">
        <v>0</v>
      </c>
      <c r="F6806" s="83">
        <v>0</v>
      </c>
      <c r="G6806" s="83">
        <v>3</v>
      </c>
      <c r="H6806" s="83">
        <v>5</v>
      </c>
      <c r="I6806" s="83">
        <v>0</v>
      </c>
      <c r="J6806" s="83">
        <v>0</v>
      </c>
      <c r="K6806" s="83">
        <v>1</v>
      </c>
      <c r="L6806" s="83">
        <v>9</v>
      </c>
      <c r="M6806" s="84">
        <v>8.0071174377224202E-3</v>
      </c>
      <c r="N6806" s="85">
        <f t="shared" si="106"/>
        <v>0</v>
      </c>
    </row>
    <row r="6807" spans="1:14" x14ac:dyDescent="0.25">
      <c r="A6807" s="1" t="s">
        <v>425</v>
      </c>
      <c r="B6807" s="1" t="s">
        <v>446</v>
      </c>
      <c r="C6807" s="1" t="s">
        <v>469</v>
      </c>
      <c r="D6807" s="83">
        <v>1</v>
      </c>
      <c r="E6807" s="83">
        <v>2</v>
      </c>
      <c r="F6807" s="83">
        <v>79</v>
      </c>
      <c r="G6807" s="83">
        <v>79</v>
      </c>
      <c r="H6807" s="83">
        <v>72</v>
      </c>
      <c r="I6807" s="83">
        <v>28</v>
      </c>
      <c r="J6807" s="83">
        <v>22</v>
      </c>
      <c r="K6807" s="83">
        <v>15</v>
      </c>
      <c r="L6807" s="83">
        <v>298</v>
      </c>
      <c r="M6807" s="84">
        <v>0.26512455516014227</v>
      </c>
      <c r="N6807" s="85">
        <f t="shared" si="106"/>
        <v>6.7114093959731542E-3</v>
      </c>
    </row>
    <row r="6808" spans="1:14" x14ac:dyDescent="0.25">
      <c r="A6808" s="1" t="s">
        <v>425</v>
      </c>
      <c r="B6808" s="1" t="s">
        <v>446</v>
      </c>
      <c r="C6808" s="1" t="s">
        <v>470</v>
      </c>
      <c r="D6808" s="83">
        <v>0</v>
      </c>
      <c r="E6808" s="83">
        <v>0</v>
      </c>
      <c r="F6808" s="83">
        <v>0</v>
      </c>
      <c r="G6808" s="83">
        <v>16</v>
      </c>
      <c r="H6808" s="83">
        <v>11</v>
      </c>
      <c r="I6808" s="83">
        <v>8</v>
      </c>
      <c r="J6808" s="83">
        <v>10</v>
      </c>
      <c r="K6808" s="83">
        <v>7</v>
      </c>
      <c r="L6808" s="83">
        <v>52</v>
      </c>
      <c r="M6808" s="84">
        <v>4.6263345195729527E-2</v>
      </c>
      <c r="N6808" s="85">
        <f t="shared" si="106"/>
        <v>0</v>
      </c>
    </row>
    <row r="6809" spans="1:14" x14ac:dyDescent="0.25">
      <c r="A6809" s="1" t="s">
        <v>425</v>
      </c>
      <c r="B6809" s="1" t="s">
        <v>446</v>
      </c>
      <c r="C6809" s="1" t="s">
        <v>471</v>
      </c>
      <c r="D6809" s="83">
        <v>0</v>
      </c>
      <c r="E6809" s="83">
        <v>0</v>
      </c>
      <c r="F6809" s="83">
        <v>11</v>
      </c>
      <c r="G6809" s="83">
        <v>9</v>
      </c>
      <c r="H6809" s="83">
        <v>5</v>
      </c>
      <c r="I6809" s="83">
        <v>0</v>
      </c>
      <c r="J6809" s="83">
        <v>0</v>
      </c>
      <c r="K6809" s="83">
        <v>0</v>
      </c>
      <c r="L6809" s="83">
        <v>25</v>
      </c>
      <c r="M6809" s="84">
        <v>2.2241992882562279E-2</v>
      </c>
      <c r="N6809" s="85">
        <f t="shared" si="106"/>
        <v>0</v>
      </c>
    </row>
    <row r="6810" spans="1:14" x14ac:dyDescent="0.25">
      <c r="A6810" s="1" t="s">
        <v>425</v>
      </c>
      <c r="B6810" s="1" t="s">
        <v>446</v>
      </c>
      <c r="C6810" s="1" t="s">
        <v>481</v>
      </c>
      <c r="D6810" s="83">
        <v>3</v>
      </c>
      <c r="E6810" s="83">
        <v>21</v>
      </c>
      <c r="F6810" s="83">
        <v>15</v>
      </c>
      <c r="G6810" s="83">
        <v>7</v>
      </c>
      <c r="H6810" s="83">
        <v>5</v>
      </c>
      <c r="I6810" s="83">
        <v>0</v>
      </c>
      <c r="J6810" s="83">
        <v>0</v>
      </c>
      <c r="K6810" s="83">
        <v>0</v>
      </c>
      <c r="L6810" s="83">
        <v>51</v>
      </c>
      <c r="M6810" s="84">
        <v>4.5373665480427053E-2</v>
      </c>
      <c r="N6810" s="85">
        <f t="shared" si="106"/>
        <v>0.41176470588235292</v>
      </c>
    </row>
    <row r="6811" spans="1:14" x14ac:dyDescent="0.25">
      <c r="A6811" s="1" t="s">
        <v>425</v>
      </c>
      <c r="B6811" s="1" t="s">
        <v>446</v>
      </c>
      <c r="C6811" s="1" t="s">
        <v>477</v>
      </c>
      <c r="D6811" s="83">
        <v>0</v>
      </c>
      <c r="E6811" s="83">
        <v>0</v>
      </c>
      <c r="F6811" s="83">
        <v>10</v>
      </c>
      <c r="G6811" s="83">
        <v>3</v>
      </c>
      <c r="H6811" s="83">
        <v>1</v>
      </c>
      <c r="I6811" s="83">
        <v>0</v>
      </c>
      <c r="J6811" s="83">
        <v>0</v>
      </c>
      <c r="K6811" s="83">
        <v>0</v>
      </c>
      <c r="L6811" s="83">
        <v>14</v>
      </c>
      <c r="M6811" s="84">
        <v>1.245551601423488E-2</v>
      </c>
      <c r="N6811" s="85">
        <f t="shared" si="106"/>
        <v>0</v>
      </c>
    </row>
    <row r="6812" spans="1:14" x14ac:dyDescent="0.25">
      <c r="A6812" s="1" t="s">
        <v>425</v>
      </c>
      <c r="B6812" s="1" t="s">
        <v>446</v>
      </c>
      <c r="C6812" s="1" t="s">
        <v>482</v>
      </c>
      <c r="D6812" s="83">
        <v>0</v>
      </c>
      <c r="E6812" s="83">
        <v>0</v>
      </c>
      <c r="F6812" s="83">
        <v>1</v>
      </c>
      <c r="G6812" s="83">
        <v>1</v>
      </c>
      <c r="H6812" s="83">
        <v>2</v>
      </c>
      <c r="I6812" s="83">
        <v>0</v>
      </c>
      <c r="J6812" s="83">
        <v>0</v>
      </c>
      <c r="K6812" s="83">
        <v>0</v>
      </c>
      <c r="L6812" s="83">
        <v>4</v>
      </c>
      <c r="M6812" s="84">
        <v>3.5587188612099638E-3</v>
      </c>
      <c r="N6812" s="85">
        <f t="shared" si="106"/>
        <v>0</v>
      </c>
    </row>
    <row r="6813" spans="1:14" x14ac:dyDescent="0.25">
      <c r="A6813" s="1" t="s">
        <v>425</v>
      </c>
      <c r="B6813" s="1" t="s">
        <v>446</v>
      </c>
      <c r="C6813" s="1" t="s">
        <v>478</v>
      </c>
      <c r="D6813" s="83">
        <v>1</v>
      </c>
      <c r="E6813" s="83">
        <v>0</v>
      </c>
      <c r="F6813" s="83">
        <v>5</v>
      </c>
      <c r="G6813" s="83">
        <v>6</v>
      </c>
      <c r="H6813" s="83">
        <v>2</v>
      </c>
      <c r="I6813" s="83">
        <v>0</v>
      </c>
      <c r="J6813" s="83">
        <v>0</v>
      </c>
      <c r="K6813" s="83">
        <v>0</v>
      </c>
      <c r="L6813" s="83">
        <v>14</v>
      </c>
      <c r="M6813" s="84">
        <v>1.245551601423488E-2</v>
      </c>
      <c r="N6813" s="85">
        <f t="shared" si="106"/>
        <v>0</v>
      </c>
    </row>
    <row r="6814" spans="1:14" x14ac:dyDescent="0.25">
      <c r="A6814" s="1" t="s">
        <v>425</v>
      </c>
      <c r="B6814" s="1" t="s">
        <v>446</v>
      </c>
      <c r="C6814" s="1" t="s">
        <v>472</v>
      </c>
      <c r="D6814" s="83">
        <v>7</v>
      </c>
      <c r="E6814" s="83">
        <v>174</v>
      </c>
      <c r="F6814" s="83">
        <v>54</v>
      </c>
      <c r="G6814" s="83">
        <v>32</v>
      </c>
      <c r="H6814" s="83">
        <v>31</v>
      </c>
      <c r="I6814" s="83">
        <v>0</v>
      </c>
      <c r="J6814" s="83">
        <v>2</v>
      </c>
      <c r="K6814" s="83">
        <v>0</v>
      </c>
      <c r="L6814" s="83">
        <v>300</v>
      </c>
      <c r="M6814" s="84">
        <v>0.2669039145907473</v>
      </c>
      <c r="N6814" s="85">
        <f t="shared" si="106"/>
        <v>0.57999999999999996</v>
      </c>
    </row>
    <row r="6815" spans="1:14" x14ac:dyDescent="0.25">
      <c r="A6815" s="1" t="s">
        <v>425</v>
      </c>
      <c r="B6815" s="1" t="s">
        <v>446</v>
      </c>
      <c r="C6815" s="1" t="s">
        <v>473</v>
      </c>
      <c r="D6815" s="83">
        <v>0</v>
      </c>
      <c r="E6815" s="83">
        <v>0</v>
      </c>
      <c r="F6815" s="83">
        <v>13</v>
      </c>
      <c r="G6815" s="83">
        <v>10</v>
      </c>
      <c r="H6815" s="83">
        <v>9</v>
      </c>
      <c r="I6815" s="83">
        <v>1</v>
      </c>
      <c r="J6815" s="83">
        <v>5</v>
      </c>
      <c r="K6815" s="83">
        <v>0</v>
      </c>
      <c r="L6815" s="83">
        <v>38</v>
      </c>
      <c r="M6815" s="84">
        <v>3.3807829181494657E-2</v>
      </c>
      <c r="N6815" s="85">
        <f t="shared" si="106"/>
        <v>0</v>
      </c>
    </row>
    <row r="6816" spans="1:14" x14ac:dyDescent="0.25">
      <c r="A6816" s="1" t="s">
        <v>425</v>
      </c>
      <c r="B6816" s="1" t="s">
        <v>446</v>
      </c>
      <c r="C6816" s="1" t="s">
        <v>474</v>
      </c>
      <c r="D6816" s="83">
        <v>0</v>
      </c>
      <c r="E6816" s="83">
        <v>33</v>
      </c>
      <c r="F6816" s="83">
        <v>11</v>
      </c>
      <c r="G6816" s="83">
        <v>2</v>
      </c>
      <c r="H6816" s="83">
        <v>2</v>
      </c>
      <c r="I6816" s="83">
        <v>0</v>
      </c>
      <c r="J6816" s="83">
        <v>0</v>
      </c>
      <c r="K6816" s="83">
        <v>1</v>
      </c>
      <c r="L6816" s="83">
        <v>49</v>
      </c>
      <c r="M6816" s="84">
        <v>4.3594306049822062E-2</v>
      </c>
      <c r="N6816" s="85">
        <f t="shared" si="106"/>
        <v>0.67346938775510201</v>
      </c>
    </row>
    <row r="6817" spans="1:14" x14ac:dyDescent="0.25">
      <c r="A6817" s="118" t="s">
        <v>425</v>
      </c>
      <c r="B6817" s="118" t="s">
        <v>435</v>
      </c>
      <c r="C6817" s="118" t="s">
        <v>467</v>
      </c>
      <c r="D6817" s="119">
        <v>6</v>
      </c>
      <c r="E6817" s="119">
        <v>230</v>
      </c>
      <c r="F6817" s="119">
        <v>209</v>
      </c>
      <c r="G6817" s="119">
        <v>132</v>
      </c>
      <c r="H6817" s="119">
        <v>152</v>
      </c>
      <c r="I6817" s="119">
        <v>30</v>
      </c>
      <c r="J6817" s="119">
        <v>40</v>
      </c>
      <c r="K6817" s="119">
        <v>30</v>
      </c>
      <c r="L6817" s="119">
        <v>829</v>
      </c>
      <c r="M6817" s="120">
        <v>1</v>
      </c>
      <c r="N6817" s="117">
        <f t="shared" si="106"/>
        <v>0.27744270205066346</v>
      </c>
    </row>
    <row r="6818" spans="1:14" x14ac:dyDescent="0.25">
      <c r="A6818" s="1" t="s">
        <v>425</v>
      </c>
      <c r="B6818" s="1" t="s">
        <v>435</v>
      </c>
      <c r="C6818" s="1" t="s">
        <v>468</v>
      </c>
      <c r="D6818" s="83">
        <v>2</v>
      </c>
      <c r="E6818" s="83">
        <v>51</v>
      </c>
      <c r="F6818" s="83">
        <v>37</v>
      </c>
      <c r="G6818" s="83">
        <v>9</v>
      </c>
      <c r="H6818" s="83">
        <v>9</v>
      </c>
      <c r="I6818" s="83">
        <v>0</v>
      </c>
      <c r="J6818" s="83">
        <v>1</v>
      </c>
      <c r="K6818" s="83">
        <v>0</v>
      </c>
      <c r="L6818" s="83">
        <v>109</v>
      </c>
      <c r="M6818" s="84">
        <v>0.13148371531966219</v>
      </c>
      <c r="N6818" s="85">
        <f t="shared" si="106"/>
        <v>0.46788990825688076</v>
      </c>
    </row>
    <row r="6819" spans="1:14" x14ac:dyDescent="0.25">
      <c r="A6819" s="1" t="s">
        <v>425</v>
      </c>
      <c r="B6819" s="1" t="s">
        <v>435</v>
      </c>
      <c r="C6819" s="1" t="s">
        <v>475</v>
      </c>
      <c r="D6819" s="83">
        <v>1</v>
      </c>
      <c r="E6819" s="83">
        <v>0</v>
      </c>
      <c r="F6819" s="83">
        <v>2</v>
      </c>
      <c r="G6819" s="83">
        <v>8</v>
      </c>
      <c r="H6819" s="83">
        <v>5</v>
      </c>
      <c r="I6819" s="83">
        <v>0</v>
      </c>
      <c r="J6819" s="83">
        <v>0</v>
      </c>
      <c r="K6819" s="83">
        <v>0</v>
      </c>
      <c r="L6819" s="83">
        <v>16</v>
      </c>
      <c r="M6819" s="84">
        <v>1.9300361881785279E-2</v>
      </c>
      <c r="N6819" s="85">
        <f t="shared" si="106"/>
        <v>0</v>
      </c>
    </row>
    <row r="6820" spans="1:14" x14ac:dyDescent="0.25">
      <c r="A6820" s="1" t="s">
        <v>425</v>
      </c>
      <c r="B6820" s="1" t="s">
        <v>435</v>
      </c>
      <c r="C6820" s="1" t="s">
        <v>479</v>
      </c>
      <c r="D6820" s="83">
        <v>0</v>
      </c>
      <c r="E6820" s="83">
        <v>0</v>
      </c>
      <c r="F6820" s="83">
        <v>0</v>
      </c>
      <c r="G6820" s="83">
        <v>3</v>
      </c>
      <c r="H6820" s="83">
        <v>2</v>
      </c>
      <c r="I6820" s="83">
        <v>0</v>
      </c>
      <c r="J6820" s="83">
        <v>3</v>
      </c>
      <c r="K6820" s="83">
        <v>3</v>
      </c>
      <c r="L6820" s="83">
        <v>11</v>
      </c>
      <c r="M6820" s="84">
        <v>1.326899879372738E-2</v>
      </c>
      <c r="N6820" s="85">
        <f t="shared" si="106"/>
        <v>0</v>
      </c>
    </row>
    <row r="6821" spans="1:14" x14ac:dyDescent="0.25">
      <c r="A6821" s="1" t="s">
        <v>425</v>
      </c>
      <c r="B6821" s="1" t="s">
        <v>435</v>
      </c>
      <c r="C6821" s="1" t="s">
        <v>480</v>
      </c>
      <c r="D6821" s="83">
        <v>0</v>
      </c>
      <c r="E6821" s="83">
        <v>0</v>
      </c>
      <c r="F6821" s="83">
        <v>0</v>
      </c>
      <c r="G6821" s="83">
        <v>0</v>
      </c>
      <c r="H6821" s="83">
        <v>3</v>
      </c>
      <c r="I6821" s="83">
        <v>0</v>
      </c>
      <c r="J6821" s="83">
        <v>6</v>
      </c>
      <c r="K6821" s="83">
        <v>2</v>
      </c>
      <c r="L6821" s="83">
        <v>11</v>
      </c>
      <c r="M6821" s="84">
        <v>1.326899879372738E-2</v>
      </c>
      <c r="N6821" s="85">
        <f t="shared" si="106"/>
        <v>0</v>
      </c>
    </row>
    <row r="6822" spans="1:14" x14ac:dyDescent="0.25">
      <c r="A6822" s="1" t="s">
        <v>425</v>
      </c>
      <c r="B6822" s="1" t="s">
        <v>435</v>
      </c>
      <c r="C6822" s="1" t="s">
        <v>476</v>
      </c>
      <c r="D6822" s="83">
        <v>0</v>
      </c>
      <c r="E6822" s="83">
        <v>0</v>
      </c>
      <c r="F6822" s="83">
        <v>0</v>
      </c>
      <c r="G6822" s="83">
        <v>4</v>
      </c>
      <c r="H6822" s="83">
        <v>1</v>
      </c>
      <c r="I6822" s="83">
        <v>2</v>
      </c>
      <c r="J6822" s="83">
        <v>0</v>
      </c>
      <c r="K6822" s="83">
        <v>0</v>
      </c>
      <c r="L6822" s="83">
        <v>7</v>
      </c>
      <c r="M6822" s="84">
        <v>8.4439083232810616E-3</v>
      </c>
      <c r="N6822" s="85">
        <f t="shared" si="106"/>
        <v>0</v>
      </c>
    </row>
    <row r="6823" spans="1:14" x14ac:dyDescent="0.25">
      <c r="A6823" s="1" t="s">
        <v>425</v>
      </c>
      <c r="B6823" s="1" t="s">
        <v>435</v>
      </c>
      <c r="C6823" s="1" t="s">
        <v>469</v>
      </c>
      <c r="D6823" s="83">
        <v>0</v>
      </c>
      <c r="E6823" s="83">
        <v>2</v>
      </c>
      <c r="F6823" s="83">
        <v>46</v>
      </c>
      <c r="G6823" s="83">
        <v>42</v>
      </c>
      <c r="H6823" s="83">
        <v>53</v>
      </c>
      <c r="I6823" s="83">
        <v>14</v>
      </c>
      <c r="J6823" s="83">
        <v>11</v>
      </c>
      <c r="K6823" s="83">
        <v>10</v>
      </c>
      <c r="L6823" s="83">
        <v>178</v>
      </c>
      <c r="M6823" s="84">
        <v>0.21471652593486129</v>
      </c>
      <c r="N6823" s="85">
        <f t="shared" si="106"/>
        <v>1.1235955056179775E-2</v>
      </c>
    </row>
    <row r="6824" spans="1:14" x14ac:dyDescent="0.25">
      <c r="A6824" s="1" t="s">
        <v>425</v>
      </c>
      <c r="B6824" s="1" t="s">
        <v>435</v>
      </c>
      <c r="C6824" s="1" t="s">
        <v>470</v>
      </c>
      <c r="D6824" s="83">
        <v>0</v>
      </c>
      <c r="E6824" s="83">
        <v>0</v>
      </c>
      <c r="F6824" s="83">
        <v>0</v>
      </c>
      <c r="G6824" s="83">
        <v>14</v>
      </c>
      <c r="H6824" s="83">
        <v>14</v>
      </c>
      <c r="I6824" s="83">
        <v>8</v>
      </c>
      <c r="J6824" s="83">
        <v>13</v>
      </c>
      <c r="K6824" s="83">
        <v>11</v>
      </c>
      <c r="L6824" s="83">
        <v>60</v>
      </c>
      <c r="M6824" s="84">
        <v>7.2376357056694818E-2</v>
      </c>
      <c r="N6824" s="85">
        <f t="shared" si="106"/>
        <v>0</v>
      </c>
    </row>
    <row r="6825" spans="1:14" x14ac:dyDescent="0.25">
      <c r="A6825" s="1" t="s">
        <v>425</v>
      </c>
      <c r="B6825" s="1" t="s">
        <v>435</v>
      </c>
      <c r="C6825" s="1" t="s">
        <v>471</v>
      </c>
      <c r="D6825" s="83">
        <v>0</v>
      </c>
      <c r="E6825" s="83">
        <v>0</v>
      </c>
      <c r="F6825" s="83">
        <v>6</v>
      </c>
      <c r="G6825" s="83">
        <v>6</v>
      </c>
      <c r="H6825" s="83">
        <v>3</v>
      </c>
      <c r="I6825" s="83">
        <v>3</v>
      </c>
      <c r="J6825" s="83">
        <v>1</v>
      </c>
      <c r="K6825" s="83">
        <v>0</v>
      </c>
      <c r="L6825" s="83">
        <v>19</v>
      </c>
      <c r="M6825" s="84">
        <v>2.2919179734620019E-2</v>
      </c>
      <c r="N6825" s="85">
        <f t="shared" si="106"/>
        <v>0</v>
      </c>
    </row>
    <row r="6826" spans="1:14" x14ac:dyDescent="0.25">
      <c r="A6826" s="1" t="s">
        <v>425</v>
      </c>
      <c r="B6826" s="1" t="s">
        <v>435</v>
      </c>
      <c r="C6826" s="1" t="s">
        <v>481</v>
      </c>
      <c r="D6826" s="83">
        <v>1</v>
      </c>
      <c r="E6826" s="83">
        <v>13</v>
      </c>
      <c r="F6826" s="83">
        <v>8</v>
      </c>
      <c r="G6826" s="83">
        <v>7</v>
      </c>
      <c r="H6826" s="83">
        <v>3</v>
      </c>
      <c r="I6826" s="83">
        <v>0</v>
      </c>
      <c r="J6826" s="83">
        <v>0</v>
      </c>
      <c r="K6826" s="83">
        <v>0</v>
      </c>
      <c r="L6826" s="83">
        <v>32</v>
      </c>
      <c r="M6826" s="84">
        <v>3.8600723763570557E-2</v>
      </c>
      <c r="N6826" s="85">
        <f t="shared" si="106"/>
        <v>0.40625</v>
      </c>
    </row>
    <row r="6827" spans="1:14" x14ac:dyDescent="0.25">
      <c r="A6827" s="1" t="s">
        <v>425</v>
      </c>
      <c r="B6827" s="1" t="s">
        <v>435</v>
      </c>
      <c r="C6827" s="1" t="s">
        <v>477</v>
      </c>
      <c r="D6827" s="83">
        <v>0</v>
      </c>
      <c r="E6827" s="83">
        <v>0</v>
      </c>
      <c r="F6827" s="83">
        <v>4</v>
      </c>
      <c r="G6827" s="83">
        <v>1</v>
      </c>
      <c r="H6827" s="83">
        <v>2</v>
      </c>
      <c r="I6827" s="83">
        <v>0</v>
      </c>
      <c r="J6827" s="83">
        <v>0</v>
      </c>
      <c r="K6827" s="83">
        <v>1</v>
      </c>
      <c r="L6827" s="83">
        <v>8</v>
      </c>
      <c r="M6827" s="84">
        <v>9.6501809408926411E-3</v>
      </c>
      <c r="N6827" s="85">
        <f t="shared" si="106"/>
        <v>0</v>
      </c>
    </row>
    <row r="6828" spans="1:14" x14ac:dyDescent="0.25">
      <c r="A6828" s="1" t="s">
        <v>425</v>
      </c>
      <c r="B6828" s="1" t="s">
        <v>435</v>
      </c>
      <c r="C6828" s="1" t="s">
        <v>482</v>
      </c>
      <c r="D6828" s="83">
        <v>0</v>
      </c>
      <c r="E6828" s="83">
        <v>0</v>
      </c>
      <c r="F6828" s="83">
        <v>0</v>
      </c>
      <c r="G6828" s="83">
        <v>1</v>
      </c>
      <c r="H6828" s="83">
        <v>5</v>
      </c>
      <c r="I6828" s="83">
        <v>0</v>
      </c>
      <c r="J6828" s="83">
        <v>0</v>
      </c>
      <c r="K6828" s="83">
        <v>1</v>
      </c>
      <c r="L6828" s="83">
        <v>7</v>
      </c>
      <c r="M6828" s="84">
        <v>8.4439083232810616E-3</v>
      </c>
      <c r="N6828" s="85">
        <f t="shared" si="106"/>
        <v>0</v>
      </c>
    </row>
    <row r="6829" spans="1:14" x14ac:dyDescent="0.25">
      <c r="A6829" s="1" t="s">
        <v>425</v>
      </c>
      <c r="B6829" s="1" t="s">
        <v>435</v>
      </c>
      <c r="C6829" s="1" t="s">
        <v>478</v>
      </c>
      <c r="D6829" s="83">
        <v>0</v>
      </c>
      <c r="E6829" s="83">
        <v>0</v>
      </c>
      <c r="F6829" s="83">
        <v>3</v>
      </c>
      <c r="G6829" s="83">
        <v>6</v>
      </c>
      <c r="H6829" s="83">
        <v>3</v>
      </c>
      <c r="I6829" s="83">
        <v>0</v>
      </c>
      <c r="J6829" s="83">
        <v>0</v>
      </c>
      <c r="K6829" s="83">
        <v>0</v>
      </c>
      <c r="L6829" s="83">
        <v>12</v>
      </c>
      <c r="M6829" s="84">
        <v>1.4475271411338961E-2</v>
      </c>
      <c r="N6829" s="85">
        <f t="shared" si="106"/>
        <v>0</v>
      </c>
    </row>
    <row r="6830" spans="1:14" x14ac:dyDescent="0.25">
      <c r="A6830" s="1" t="s">
        <v>425</v>
      </c>
      <c r="B6830" s="1" t="s">
        <v>435</v>
      </c>
      <c r="C6830" s="1" t="s">
        <v>472</v>
      </c>
      <c r="D6830" s="83">
        <v>1</v>
      </c>
      <c r="E6830" s="83">
        <v>129</v>
      </c>
      <c r="F6830" s="83">
        <v>67</v>
      </c>
      <c r="G6830" s="83">
        <v>16</v>
      </c>
      <c r="H6830" s="83">
        <v>24</v>
      </c>
      <c r="I6830" s="83">
        <v>1</v>
      </c>
      <c r="J6830" s="83">
        <v>1</v>
      </c>
      <c r="K6830" s="83">
        <v>0</v>
      </c>
      <c r="L6830" s="83">
        <v>239</v>
      </c>
      <c r="M6830" s="84">
        <v>0.28829915560916769</v>
      </c>
      <c r="N6830" s="85">
        <f t="shared" si="106"/>
        <v>0.53974895397489542</v>
      </c>
    </row>
    <row r="6831" spans="1:14" x14ac:dyDescent="0.25">
      <c r="A6831" s="1" t="s">
        <v>425</v>
      </c>
      <c r="B6831" s="1" t="s">
        <v>435</v>
      </c>
      <c r="C6831" s="1" t="s">
        <v>473</v>
      </c>
      <c r="D6831" s="83">
        <v>1</v>
      </c>
      <c r="E6831" s="83">
        <v>0</v>
      </c>
      <c r="F6831" s="83">
        <v>20</v>
      </c>
      <c r="G6831" s="83">
        <v>12</v>
      </c>
      <c r="H6831" s="83">
        <v>20</v>
      </c>
      <c r="I6831" s="83">
        <v>2</v>
      </c>
      <c r="J6831" s="83">
        <v>3</v>
      </c>
      <c r="K6831" s="83">
        <v>2</v>
      </c>
      <c r="L6831" s="83">
        <v>60</v>
      </c>
      <c r="M6831" s="84">
        <v>7.2376357056694818E-2</v>
      </c>
      <c r="N6831" s="85">
        <f t="shared" si="106"/>
        <v>0</v>
      </c>
    </row>
    <row r="6832" spans="1:14" x14ac:dyDescent="0.25">
      <c r="A6832" s="1" t="s">
        <v>425</v>
      </c>
      <c r="B6832" s="1" t="s">
        <v>435</v>
      </c>
      <c r="C6832" s="1" t="s">
        <v>474</v>
      </c>
      <c r="D6832" s="83">
        <v>0</v>
      </c>
      <c r="E6832" s="83">
        <v>35</v>
      </c>
      <c r="F6832" s="83">
        <v>16</v>
      </c>
      <c r="G6832" s="83">
        <v>3</v>
      </c>
      <c r="H6832" s="83">
        <v>5</v>
      </c>
      <c r="I6832" s="83">
        <v>0</v>
      </c>
      <c r="J6832" s="83">
        <v>1</v>
      </c>
      <c r="K6832" s="83">
        <v>0</v>
      </c>
      <c r="L6832" s="83">
        <v>60</v>
      </c>
      <c r="M6832" s="84">
        <v>7.2376357056694818E-2</v>
      </c>
      <c r="N6832" s="85">
        <f t="shared" si="106"/>
        <v>0.58333333333333337</v>
      </c>
    </row>
    <row r="6833" spans="1:14" x14ac:dyDescent="0.25">
      <c r="A6833" s="118" t="s">
        <v>425</v>
      </c>
      <c r="B6833" s="118" t="s">
        <v>426</v>
      </c>
      <c r="C6833" s="118" t="s">
        <v>467</v>
      </c>
      <c r="D6833" s="119">
        <v>5</v>
      </c>
      <c r="E6833" s="119">
        <v>180</v>
      </c>
      <c r="F6833" s="119">
        <v>132</v>
      </c>
      <c r="G6833" s="119">
        <v>76</v>
      </c>
      <c r="H6833" s="119">
        <v>61</v>
      </c>
      <c r="I6833" s="119">
        <v>7</v>
      </c>
      <c r="J6833" s="119">
        <v>10</v>
      </c>
      <c r="K6833" s="119">
        <v>3</v>
      </c>
      <c r="L6833" s="119">
        <v>474</v>
      </c>
      <c r="M6833" s="120">
        <v>1</v>
      </c>
      <c r="N6833" s="117">
        <f t="shared" si="106"/>
        <v>0.379746835443038</v>
      </c>
    </row>
    <row r="6834" spans="1:14" x14ac:dyDescent="0.25">
      <c r="A6834" s="1" t="s">
        <v>425</v>
      </c>
      <c r="B6834" s="1" t="s">
        <v>426</v>
      </c>
      <c r="C6834" s="1" t="s">
        <v>468</v>
      </c>
      <c r="D6834" s="83">
        <v>1</v>
      </c>
      <c r="E6834" s="83">
        <v>51</v>
      </c>
      <c r="F6834" s="83">
        <v>22</v>
      </c>
      <c r="G6834" s="83">
        <v>3</v>
      </c>
      <c r="H6834" s="83">
        <v>6</v>
      </c>
      <c r="I6834" s="83">
        <v>0</v>
      </c>
      <c r="J6834" s="83">
        <v>1</v>
      </c>
      <c r="K6834" s="83">
        <v>0</v>
      </c>
      <c r="L6834" s="83">
        <v>84</v>
      </c>
      <c r="M6834" s="84">
        <v>0.17721518987341769</v>
      </c>
      <c r="N6834" s="85">
        <f t="shared" si="106"/>
        <v>0.6071428571428571</v>
      </c>
    </row>
    <row r="6835" spans="1:14" x14ac:dyDescent="0.25">
      <c r="A6835" s="1" t="s">
        <v>425</v>
      </c>
      <c r="B6835" s="1" t="s">
        <v>426</v>
      </c>
      <c r="C6835" s="1" t="s">
        <v>475</v>
      </c>
      <c r="D6835" s="83">
        <v>0</v>
      </c>
      <c r="E6835" s="83">
        <v>0</v>
      </c>
      <c r="F6835" s="83">
        <v>7</v>
      </c>
      <c r="G6835" s="83">
        <v>2</v>
      </c>
      <c r="H6835" s="83">
        <v>0</v>
      </c>
      <c r="I6835" s="83">
        <v>0</v>
      </c>
      <c r="J6835" s="83">
        <v>0</v>
      </c>
      <c r="K6835" s="83">
        <v>0</v>
      </c>
      <c r="L6835" s="83">
        <v>9</v>
      </c>
      <c r="M6835" s="84">
        <v>1.8987341772151899E-2</v>
      </c>
      <c r="N6835" s="85">
        <f t="shared" si="106"/>
        <v>0</v>
      </c>
    </row>
    <row r="6836" spans="1:14" x14ac:dyDescent="0.25">
      <c r="A6836" s="1" t="s">
        <v>425</v>
      </c>
      <c r="B6836" s="1" t="s">
        <v>426</v>
      </c>
      <c r="C6836" s="1" t="s">
        <v>479</v>
      </c>
      <c r="D6836" s="83">
        <v>0</v>
      </c>
      <c r="E6836" s="83">
        <v>0</v>
      </c>
      <c r="F6836" s="83">
        <v>0</v>
      </c>
      <c r="G6836" s="83">
        <v>5</v>
      </c>
      <c r="H6836" s="83">
        <v>5</v>
      </c>
      <c r="I6836" s="83">
        <v>0</v>
      </c>
      <c r="J6836" s="83">
        <v>1</v>
      </c>
      <c r="K6836" s="83">
        <v>0</v>
      </c>
      <c r="L6836" s="83">
        <v>11</v>
      </c>
      <c r="M6836" s="84">
        <v>2.3206751054852318E-2</v>
      </c>
      <c r="N6836" s="85">
        <f t="shared" si="106"/>
        <v>0</v>
      </c>
    </row>
    <row r="6837" spans="1:14" x14ac:dyDescent="0.25">
      <c r="A6837" s="1" t="s">
        <v>425</v>
      </c>
      <c r="B6837" s="1" t="s">
        <v>426</v>
      </c>
      <c r="C6837" s="1" t="s">
        <v>480</v>
      </c>
      <c r="D6837" s="83">
        <v>0</v>
      </c>
      <c r="E6837" s="83">
        <v>0</v>
      </c>
      <c r="F6837" s="83">
        <v>0</v>
      </c>
      <c r="G6837" s="83">
        <v>0</v>
      </c>
      <c r="H6837" s="83">
        <v>0</v>
      </c>
      <c r="I6837" s="83">
        <v>0</v>
      </c>
      <c r="J6837" s="83">
        <v>1</v>
      </c>
      <c r="K6837" s="83">
        <v>0</v>
      </c>
      <c r="L6837" s="83">
        <v>1</v>
      </c>
      <c r="M6837" s="84">
        <v>2.1097046413502108E-3</v>
      </c>
      <c r="N6837" s="85">
        <f t="shared" si="106"/>
        <v>0</v>
      </c>
    </row>
    <row r="6838" spans="1:14" x14ac:dyDescent="0.25">
      <c r="A6838" s="1" t="s">
        <v>425</v>
      </c>
      <c r="B6838" s="1" t="s">
        <v>426</v>
      </c>
      <c r="C6838" s="1" t="s">
        <v>476</v>
      </c>
      <c r="D6838" s="83">
        <v>0</v>
      </c>
      <c r="E6838" s="83">
        <v>0</v>
      </c>
      <c r="F6838" s="83">
        <v>0</v>
      </c>
      <c r="G6838" s="83">
        <v>2</v>
      </c>
      <c r="H6838" s="83">
        <v>3</v>
      </c>
      <c r="I6838" s="83">
        <v>0</v>
      </c>
      <c r="J6838" s="83">
        <v>0</v>
      </c>
      <c r="K6838" s="83">
        <v>0</v>
      </c>
      <c r="L6838" s="83">
        <v>5</v>
      </c>
      <c r="M6838" s="84">
        <v>1.0548523206751049E-2</v>
      </c>
      <c r="N6838" s="85">
        <f t="shared" si="106"/>
        <v>0</v>
      </c>
    </row>
    <row r="6839" spans="1:14" x14ac:dyDescent="0.25">
      <c r="A6839" s="1" t="s">
        <v>425</v>
      </c>
      <c r="B6839" s="1" t="s">
        <v>426</v>
      </c>
      <c r="C6839" s="1" t="s">
        <v>469</v>
      </c>
      <c r="D6839" s="83">
        <v>0</v>
      </c>
      <c r="E6839" s="83">
        <v>0</v>
      </c>
      <c r="F6839" s="83">
        <v>26</v>
      </c>
      <c r="G6839" s="83">
        <v>23</v>
      </c>
      <c r="H6839" s="83">
        <v>13</v>
      </c>
      <c r="I6839" s="83">
        <v>3</v>
      </c>
      <c r="J6839" s="83">
        <v>1</v>
      </c>
      <c r="K6839" s="83">
        <v>1</v>
      </c>
      <c r="L6839" s="83">
        <v>67</v>
      </c>
      <c r="M6839" s="84">
        <v>0.1413502109704641</v>
      </c>
      <c r="N6839" s="85">
        <f t="shared" si="106"/>
        <v>0</v>
      </c>
    </row>
    <row r="6840" spans="1:14" x14ac:dyDescent="0.25">
      <c r="A6840" s="1" t="s">
        <v>425</v>
      </c>
      <c r="B6840" s="1" t="s">
        <v>426</v>
      </c>
      <c r="C6840" s="1" t="s">
        <v>470</v>
      </c>
      <c r="D6840" s="83">
        <v>0</v>
      </c>
      <c r="E6840" s="83">
        <v>0</v>
      </c>
      <c r="F6840" s="83">
        <v>0</v>
      </c>
      <c r="G6840" s="83">
        <v>15</v>
      </c>
      <c r="H6840" s="83">
        <v>7</v>
      </c>
      <c r="I6840" s="83">
        <v>1</v>
      </c>
      <c r="J6840" s="83">
        <v>1</v>
      </c>
      <c r="K6840" s="83">
        <v>1</v>
      </c>
      <c r="L6840" s="83">
        <v>25</v>
      </c>
      <c r="M6840" s="84">
        <v>5.2742616033755282E-2</v>
      </c>
      <c r="N6840" s="85">
        <f t="shared" si="106"/>
        <v>0</v>
      </c>
    </row>
    <row r="6841" spans="1:14" x14ac:dyDescent="0.25">
      <c r="A6841" s="1" t="s">
        <v>425</v>
      </c>
      <c r="B6841" s="1" t="s">
        <v>426</v>
      </c>
      <c r="C6841" s="1" t="s">
        <v>471</v>
      </c>
      <c r="D6841" s="83">
        <v>0</v>
      </c>
      <c r="E6841" s="83">
        <v>0</v>
      </c>
      <c r="F6841" s="83">
        <v>6</v>
      </c>
      <c r="G6841" s="83">
        <v>5</v>
      </c>
      <c r="H6841" s="83">
        <v>4</v>
      </c>
      <c r="I6841" s="83">
        <v>1</v>
      </c>
      <c r="J6841" s="83">
        <v>4</v>
      </c>
      <c r="K6841" s="83">
        <v>0</v>
      </c>
      <c r="L6841" s="83">
        <v>20</v>
      </c>
      <c r="M6841" s="84">
        <v>4.2194092827004218E-2</v>
      </c>
      <c r="N6841" s="85">
        <f t="shared" si="106"/>
        <v>0</v>
      </c>
    </row>
    <row r="6842" spans="1:14" x14ac:dyDescent="0.25">
      <c r="A6842" s="1" t="s">
        <v>425</v>
      </c>
      <c r="B6842" s="1" t="s">
        <v>426</v>
      </c>
      <c r="C6842" s="1" t="s">
        <v>481</v>
      </c>
      <c r="D6842" s="83">
        <v>0</v>
      </c>
      <c r="E6842" s="83">
        <v>16</v>
      </c>
      <c r="F6842" s="83">
        <v>7</v>
      </c>
      <c r="G6842" s="83">
        <v>1</v>
      </c>
      <c r="H6842" s="83">
        <v>1</v>
      </c>
      <c r="I6842" s="83">
        <v>0</v>
      </c>
      <c r="J6842" s="83">
        <v>0</v>
      </c>
      <c r="K6842" s="83">
        <v>0</v>
      </c>
      <c r="L6842" s="83">
        <v>25</v>
      </c>
      <c r="M6842" s="84">
        <v>5.2742616033755282E-2</v>
      </c>
      <c r="N6842" s="85">
        <f t="shared" si="106"/>
        <v>0.64</v>
      </c>
    </row>
    <row r="6843" spans="1:14" x14ac:dyDescent="0.25">
      <c r="A6843" s="1" t="s">
        <v>425</v>
      </c>
      <c r="B6843" s="1" t="s">
        <v>426</v>
      </c>
      <c r="C6843" s="1" t="s">
        <v>477</v>
      </c>
      <c r="D6843" s="83">
        <v>0</v>
      </c>
      <c r="E6843" s="83">
        <v>0</v>
      </c>
      <c r="F6843" s="83">
        <v>5</v>
      </c>
      <c r="G6843" s="83">
        <v>1</v>
      </c>
      <c r="H6843" s="83">
        <v>3</v>
      </c>
      <c r="I6843" s="83">
        <v>0</v>
      </c>
      <c r="J6843" s="83">
        <v>0</v>
      </c>
      <c r="K6843" s="83">
        <v>0</v>
      </c>
      <c r="L6843" s="83">
        <v>9</v>
      </c>
      <c r="M6843" s="84">
        <v>1.8987341772151899E-2</v>
      </c>
      <c r="N6843" s="85">
        <f t="shared" si="106"/>
        <v>0</v>
      </c>
    </row>
    <row r="6844" spans="1:14" x14ac:dyDescent="0.25">
      <c r="A6844" s="1" t="s">
        <v>425</v>
      </c>
      <c r="B6844" s="1" t="s">
        <v>426</v>
      </c>
      <c r="C6844" s="1" t="s">
        <v>482</v>
      </c>
      <c r="D6844" s="83">
        <v>0</v>
      </c>
      <c r="E6844" s="83">
        <v>0</v>
      </c>
      <c r="F6844" s="83">
        <v>0</v>
      </c>
      <c r="G6844" s="83">
        <v>1</v>
      </c>
      <c r="H6844" s="83">
        <v>0</v>
      </c>
      <c r="I6844" s="83">
        <v>0</v>
      </c>
      <c r="J6844" s="83">
        <v>0</v>
      </c>
      <c r="K6844" s="83">
        <v>0</v>
      </c>
      <c r="L6844" s="83">
        <v>1</v>
      </c>
      <c r="M6844" s="84">
        <v>2.1097046413502108E-3</v>
      </c>
      <c r="N6844" s="85">
        <f t="shared" si="106"/>
        <v>0</v>
      </c>
    </row>
    <row r="6845" spans="1:14" x14ac:dyDescent="0.25">
      <c r="A6845" s="1" t="s">
        <v>425</v>
      </c>
      <c r="B6845" s="1" t="s">
        <v>426</v>
      </c>
      <c r="C6845" s="1" t="s">
        <v>478</v>
      </c>
      <c r="D6845" s="83">
        <v>1</v>
      </c>
      <c r="E6845" s="83">
        <v>0</v>
      </c>
      <c r="F6845" s="83">
        <v>7</v>
      </c>
      <c r="G6845" s="83">
        <v>5</v>
      </c>
      <c r="H6845" s="83">
        <v>0</v>
      </c>
      <c r="I6845" s="83">
        <v>0</v>
      </c>
      <c r="J6845" s="83">
        <v>1</v>
      </c>
      <c r="K6845" s="83">
        <v>1</v>
      </c>
      <c r="L6845" s="83">
        <v>15</v>
      </c>
      <c r="M6845" s="84">
        <v>3.1645569620253167E-2</v>
      </c>
      <c r="N6845" s="85">
        <f t="shared" si="106"/>
        <v>0</v>
      </c>
    </row>
    <row r="6846" spans="1:14" x14ac:dyDescent="0.25">
      <c r="A6846" s="1" t="s">
        <v>425</v>
      </c>
      <c r="B6846" s="1" t="s">
        <v>426</v>
      </c>
      <c r="C6846" s="1" t="s">
        <v>472</v>
      </c>
      <c r="D6846" s="83">
        <v>1</v>
      </c>
      <c r="E6846" s="83">
        <v>74</v>
      </c>
      <c r="F6846" s="83">
        <v>37</v>
      </c>
      <c r="G6846" s="83">
        <v>7</v>
      </c>
      <c r="H6846" s="83">
        <v>5</v>
      </c>
      <c r="I6846" s="83">
        <v>0</v>
      </c>
      <c r="J6846" s="83">
        <v>0</v>
      </c>
      <c r="K6846" s="83">
        <v>0</v>
      </c>
      <c r="L6846" s="83">
        <v>124</v>
      </c>
      <c r="M6846" s="84">
        <v>0.26160337552742619</v>
      </c>
      <c r="N6846" s="85">
        <f t="shared" si="106"/>
        <v>0.59677419354838712</v>
      </c>
    </row>
    <row r="6847" spans="1:14" x14ac:dyDescent="0.25">
      <c r="A6847" s="1" t="s">
        <v>425</v>
      </c>
      <c r="B6847" s="1" t="s">
        <v>426</v>
      </c>
      <c r="C6847" s="1" t="s">
        <v>473</v>
      </c>
      <c r="D6847" s="83">
        <v>2</v>
      </c>
      <c r="E6847" s="83">
        <v>0</v>
      </c>
      <c r="F6847" s="83">
        <v>8</v>
      </c>
      <c r="G6847" s="83">
        <v>4</v>
      </c>
      <c r="H6847" s="83">
        <v>14</v>
      </c>
      <c r="I6847" s="83">
        <v>1</v>
      </c>
      <c r="J6847" s="83">
        <v>0</v>
      </c>
      <c r="K6847" s="83">
        <v>0</v>
      </c>
      <c r="L6847" s="83">
        <v>29</v>
      </c>
      <c r="M6847" s="84">
        <v>6.118143459915612E-2</v>
      </c>
      <c r="N6847" s="85">
        <f t="shared" si="106"/>
        <v>0</v>
      </c>
    </row>
    <row r="6848" spans="1:14" x14ac:dyDescent="0.25">
      <c r="A6848" s="1" t="s">
        <v>425</v>
      </c>
      <c r="B6848" s="1" t="s">
        <v>426</v>
      </c>
      <c r="C6848" s="1" t="s">
        <v>474</v>
      </c>
      <c r="D6848" s="83">
        <v>0</v>
      </c>
      <c r="E6848" s="83">
        <v>39</v>
      </c>
      <c r="F6848" s="83">
        <v>7</v>
      </c>
      <c r="G6848" s="83">
        <v>2</v>
      </c>
      <c r="H6848" s="83">
        <v>0</v>
      </c>
      <c r="I6848" s="83">
        <v>1</v>
      </c>
      <c r="J6848" s="83">
        <v>0</v>
      </c>
      <c r="K6848" s="83">
        <v>0</v>
      </c>
      <c r="L6848" s="83">
        <v>49</v>
      </c>
      <c r="M6848" s="84">
        <v>0.1033755274261603</v>
      </c>
      <c r="N6848" s="85">
        <f t="shared" si="106"/>
        <v>0.79591836734693877</v>
      </c>
    </row>
    <row r="6849" spans="1:14" x14ac:dyDescent="0.25">
      <c r="A6849" s="118" t="s">
        <v>425</v>
      </c>
      <c r="B6849" s="118" t="s">
        <v>447</v>
      </c>
      <c r="C6849" s="118" t="s">
        <v>467</v>
      </c>
      <c r="D6849" s="119">
        <v>126</v>
      </c>
      <c r="E6849" s="119">
        <v>269</v>
      </c>
      <c r="F6849" s="119">
        <v>378</v>
      </c>
      <c r="G6849" s="119">
        <v>223</v>
      </c>
      <c r="H6849" s="119">
        <v>231</v>
      </c>
      <c r="I6849" s="119">
        <v>42</v>
      </c>
      <c r="J6849" s="119">
        <v>41</v>
      </c>
      <c r="K6849" s="119">
        <v>51</v>
      </c>
      <c r="L6849" s="119">
        <v>1361</v>
      </c>
      <c r="M6849" s="120">
        <v>1</v>
      </c>
      <c r="N6849" s="117">
        <f t="shared" si="106"/>
        <v>0.19764878765613519</v>
      </c>
    </row>
    <row r="6850" spans="1:14" x14ac:dyDescent="0.25">
      <c r="A6850" s="1" t="s">
        <v>425</v>
      </c>
      <c r="B6850" s="1" t="s">
        <v>447</v>
      </c>
      <c r="C6850" s="1" t="s">
        <v>468</v>
      </c>
      <c r="D6850" s="83">
        <v>26</v>
      </c>
      <c r="E6850" s="83">
        <v>80</v>
      </c>
      <c r="F6850" s="83">
        <v>63</v>
      </c>
      <c r="G6850" s="83">
        <v>15</v>
      </c>
      <c r="H6850" s="83">
        <v>19</v>
      </c>
      <c r="I6850" s="83">
        <v>1</v>
      </c>
      <c r="J6850" s="83">
        <v>0</v>
      </c>
      <c r="K6850" s="83">
        <v>0</v>
      </c>
      <c r="L6850" s="83">
        <v>204</v>
      </c>
      <c r="M6850" s="84">
        <v>0.14988978692138141</v>
      </c>
      <c r="N6850" s="85">
        <f t="shared" si="106"/>
        <v>0.39215686274509803</v>
      </c>
    </row>
    <row r="6851" spans="1:14" x14ac:dyDescent="0.25">
      <c r="A6851" s="1" t="s">
        <v>425</v>
      </c>
      <c r="B6851" s="1" t="s">
        <v>447</v>
      </c>
      <c r="C6851" s="1" t="s">
        <v>475</v>
      </c>
      <c r="D6851" s="83">
        <v>0</v>
      </c>
      <c r="E6851" s="83">
        <v>0</v>
      </c>
      <c r="F6851" s="83">
        <v>8</v>
      </c>
      <c r="G6851" s="83">
        <v>9</v>
      </c>
      <c r="H6851" s="83">
        <v>6</v>
      </c>
      <c r="I6851" s="83">
        <v>0</v>
      </c>
      <c r="J6851" s="83">
        <v>1</v>
      </c>
      <c r="K6851" s="83">
        <v>0</v>
      </c>
      <c r="L6851" s="83">
        <v>24</v>
      </c>
      <c r="M6851" s="84">
        <v>1.763409257898604E-2</v>
      </c>
      <c r="N6851" s="85">
        <f t="shared" si="106"/>
        <v>0</v>
      </c>
    </row>
    <row r="6852" spans="1:14" x14ac:dyDescent="0.25">
      <c r="A6852" s="1" t="s">
        <v>425</v>
      </c>
      <c r="B6852" s="1" t="s">
        <v>447</v>
      </c>
      <c r="C6852" s="1" t="s">
        <v>479</v>
      </c>
      <c r="D6852" s="83">
        <v>0</v>
      </c>
      <c r="E6852" s="83">
        <v>0</v>
      </c>
      <c r="F6852" s="83">
        <v>0</v>
      </c>
      <c r="G6852" s="83">
        <v>7</v>
      </c>
      <c r="H6852" s="83">
        <v>8</v>
      </c>
      <c r="I6852" s="83">
        <v>4</v>
      </c>
      <c r="J6852" s="83">
        <v>1</v>
      </c>
      <c r="K6852" s="83">
        <v>0</v>
      </c>
      <c r="L6852" s="83">
        <v>20</v>
      </c>
      <c r="M6852" s="84">
        <v>1.4695077149155029E-2</v>
      </c>
      <c r="N6852" s="85">
        <f t="shared" ref="N6852:N6915" si="107">E6852/L6852</f>
        <v>0</v>
      </c>
    </row>
    <row r="6853" spans="1:14" x14ac:dyDescent="0.25">
      <c r="A6853" s="1" t="s">
        <v>425</v>
      </c>
      <c r="B6853" s="1" t="s">
        <v>447</v>
      </c>
      <c r="C6853" s="1" t="s">
        <v>480</v>
      </c>
      <c r="D6853" s="83">
        <v>0</v>
      </c>
      <c r="E6853" s="83">
        <v>0</v>
      </c>
      <c r="F6853" s="83">
        <v>0</v>
      </c>
      <c r="G6853" s="83">
        <v>0</v>
      </c>
      <c r="H6853" s="83">
        <v>1</v>
      </c>
      <c r="I6853" s="83">
        <v>1</v>
      </c>
      <c r="J6853" s="83">
        <v>3</v>
      </c>
      <c r="K6853" s="83">
        <v>2</v>
      </c>
      <c r="L6853" s="83">
        <v>7</v>
      </c>
      <c r="M6853" s="84">
        <v>5.1432770022042619E-3</v>
      </c>
      <c r="N6853" s="85">
        <f t="shared" si="107"/>
        <v>0</v>
      </c>
    </row>
    <row r="6854" spans="1:14" x14ac:dyDescent="0.25">
      <c r="A6854" s="1" t="s">
        <v>425</v>
      </c>
      <c r="B6854" s="1" t="s">
        <v>447</v>
      </c>
      <c r="C6854" s="1" t="s">
        <v>476</v>
      </c>
      <c r="D6854" s="83">
        <v>0</v>
      </c>
      <c r="E6854" s="83">
        <v>0</v>
      </c>
      <c r="F6854" s="83">
        <v>0</v>
      </c>
      <c r="G6854" s="83">
        <v>3</v>
      </c>
      <c r="H6854" s="83">
        <v>4</v>
      </c>
      <c r="I6854" s="83">
        <v>1</v>
      </c>
      <c r="J6854" s="83">
        <v>1</v>
      </c>
      <c r="K6854" s="83">
        <v>1</v>
      </c>
      <c r="L6854" s="83">
        <v>10</v>
      </c>
      <c r="M6854" s="84">
        <v>7.3475385745775156E-3</v>
      </c>
      <c r="N6854" s="85">
        <f t="shared" si="107"/>
        <v>0</v>
      </c>
    </row>
    <row r="6855" spans="1:14" x14ac:dyDescent="0.25">
      <c r="A6855" s="1" t="s">
        <v>425</v>
      </c>
      <c r="B6855" s="1" t="s">
        <v>447</v>
      </c>
      <c r="C6855" s="1" t="s">
        <v>469</v>
      </c>
      <c r="D6855" s="83">
        <v>12</v>
      </c>
      <c r="E6855" s="83">
        <v>0</v>
      </c>
      <c r="F6855" s="83">
        <v>98</v>
      </c>
      <c r="G6855" s="83">
        <v>80</v>
      </c>
      <c r="H6855" s="83">
        <v>78</v>
      </c>
      <c r="I6855" s="83">
        <v>18</v>
      </c>
      <c r="J6855" s="83">
        <v>19</v>
      </c>
      <c r="K6855" s="83">
        <v>17</v>
      </c>
      <c r="L6855" s="83">
        <v>322</v>
      </c>
      <c r="M6855" s="84">
        <v>0.236590742101396</v>
      </c>
      <c r="N6855" s="85">
        <f t="shared" si="107"/>
        <v>0</v>
      </c>
    </row>
    <row r="6856" spans="1:14" x14ac:dyDescent="0.25">
      <c r="A6856" s="1" t="s">
        <v>425</v>
      </c>
      <c r="B6856" s="1" t="s">
        <v>447</v>
      </c>
      <c r="C6856" s="1" t="s">
        <v>470</v>
      </c>
      <c r="D6856" s="83">
        <v>4</v>
      </c>
      <c r="E6856" s="83">
        <v>0</v>
      </c>
      <c r="F6856" s="83">
        <v>0</v>
      </c>
      <c r="G6856" s="83">
        <v>27</v>
      </c>
      <c r="H6856" s="83">
        <v>21</v>
      </c>
      <c r="I6856" s="83">
        <v>8</v>
      </c>
      <c r="J6856" s="83">
        <v>9</v>
      </c>
      <c r="K6856" s="83">
        <v>23</v>
      </c>
      <c r="L6856" s="83">
        <v>92</v>
      </c>
      <c r="M6856" s="84">
        <v>6.7597354886113153E-2</v>
      </c>
      <c r="N6856" s="85">
        <f t="shared" si="107"/>
        <v>0</v>
      </c>
    </row>
    <row r="6857" spans="1:14" x14ac:dyDescent="0.25">
      <c r="A6857" s="1" t="s">
        <v>425</v>
      </c>
      <c r="B6857" s="1" t="s">
        <v>447</v>
      </c>
      <c r="C6857" s="1" t="s">
        <v>471</v>
      </c>
      <c r="D6857" s="83">
        <v>4</v>
      </c>
      <c r="E6857" s="83">
        <v>0</v>
      </c>
      <c r="F6857" s="83">
        <v>19</v>
      </c>
      <c r="G6857" s="83">
        <v>9</v>
      </c>
      <c r="H6857" s="83">
        <v>12</v>
      </c>
      <c r="I6857" s="83">
        <v>2</v>
      </c>
      <c r="J6857" s="83">
        <v>3</v>
      </c>
      <c r="K6857" s="83">
        <v>1</v>
      </c>
      <c r="L6857" s="83">
        <v>50</v>
      </c>
      <c r="M6857" s="84">
        <v>3.6737692872887577E-2</v>
      </c>
      <c r="N6857" s="85">
        <f t="shared" si="107"/>
        <v>0</v>
      </c>
    </row>
    <row r="6858" spans="1:14" x14ac:dyDescent="0.25">
      <c r="A6858" s="1" t="s">
        <v>425</v>
      </c>
      <c r="B6858" s="1" t="s">
        <v>447</v>
      </c>
      <c r="C6858" s="1" t="s">
        <v>481</v>
      </c>
      <c r="D6858" s="83">
        <v>8</v>
      </c>
      <c r="E6858" s="83">
        <v>5</v>
      </c>
      <c r="F6858" s="83">
        <v>12</v>
      </c>
      <c r="G6858" s="83">
        <v>9</v>
      </c>
      <c r="H6858" s="83">
        <v>7</v>
      </c>
      <c r="I6858" s="83">
        <v>0</v>
      </c>
      <c r="J6858" s="83">
        <v>0</v>
      </c>
      <c r="K6858" s="83">
        <v>0</v>
      </c>
      <c r="L6858" s="83">
        <v>41</v>
      </c>
      <c r="M6858" s="84">
        <v>3.0124908155767821E-2</v>
      </c>
      <c r="N6858" s="85">
        <f t="shared" si="107"/>
        <v>0.12195121951219512</v>
      </c>
    </row>
    <row r="6859" spans="1:14" x14ac:dyDescent="0.25">
      <c r="A6859" s="1" t="s">
        <v>425</v>
      </c>
      <c r="B6859" s="1" t="s">
        <v>447</v>
      </c>
      <c r="C6859" s="1" t="s">
        <v>477</v>
      </c>
      <c r="D6859" s="83">
        <v>0</v>
      </c>
      <c r="E6859" s="83">
        <v>0</v>
      </c>
      <c r="F6859" s="83">
        <v>8</v>
      </c>
      <c r="G6859" s="83">
        <v>3</v>
      </c>
      <c r="H6859" s="83">
        <v>1</v>
      </c>
      <c r="I6859" s="83">
        <v>0</v>
      </c>
      <c r="J6859" s="83">
        <v>0</v>
      </c>
      <c r="K6859" s="83">
        <v>0</v>
      </c>
      <c r="L6859" s="83">
        <v>12</v>
      </c>
      <c r="M6859" s="84">
        <v>8.8170462894930201E-3</v>
      </c>
      <c r="N6859" s="85">
        <f t="shared" si="107"/>
        <v>0</v>
      </c>
    </row>
    <row r="6860" spans="1:14" x14ac:dyDescent="0.25">
      <c r="A6860" s="1" t="s">
        <v>425</v>
      </c>
      <c r="B6860" s="1" t="s">
        <v>447</v>
      </c>
      <c r="C6860" s="1" t="s">
        <v>482</v>
      </c>
      <c r="D6860" s="83">
        <v>0</v>
      </c>
      <c r="E6860" s="83">
        <v>0</v>
      </c>
      <c r="F6860" s="83">
        <v>0</v>
      </c>
      <c r="G6860" s="83">
        <v>1</v>
      </c>
      <c r="H6860" s="83">
        <v>1</v>
      </c>
      <c r="I6860" s="83">
        <v>1</v>
      </c>
      <c r="J6860" s="83">
        <v>1</v>
      </c>
      <c r="K6860" s="83">
        <v>0</v>
      </c>
      <c r="L6860" s="83">
        <v>4</v>
      </c>
      <c r="M6860" s="84">
        <v>2.9390154298310068E-3</v>
      </c>
      <c r="N6860" s="85">
        <f t="shared" si="107"/>
        <v>0</v>
      </c>
    </row>
    <row r="6861" spans="1:14" x14ac:dyDescent="0.25">
      <c r="A6861" s="1" t="s">
        <v>425</v>
      </c>
      <c r="B6861" s="1" t="s">
        <v>447</v>
      </c>
      <c r="C6861" s="1" t="s">
        <v>478</v>
      </c>
      <c r="D6861" s="83">
        <v>0</v>
      </c>
      <c r="E6861" s="83">
        <v>0</v>
      </c>
      <c r="F6861" s="83">
        <v>7</v>
      </c>
      <c r="G6861" s="83">
        <v>5</v>
      </c>
      <c r="H6861" s="83">
        <v>3</v>
      </c>
      <c r="I6861" s="83">
        <v>2</v>
      </c>
      <c r="J6861" s="83">
        <v>2</v>
      </c>
      <c r="K6861" s="83">
        <v>0</v>
      </c>
      <c r="L6861" s="83">
        <v>19</v>
      </c>
      <c r="M6861" s="84">
        <v>1.3960323291697279E-2</v>
      </c>
      <c r="N6861" s="85">
        <f t="shared" si="107"/>
        <v>0</v>
      </c>
    </row>
    <row r="6862" spans="1:14" x14ac:dyDescent="0.25">
      <c r="A6862" s="1" t="s">
        <v>425</v>
      </c>
      <c r="B6862" s="1" t="s">
        <v>447</v>
      </c>
      <c r="C6862" s="1" t="s">
        <v>472</v>
      </c>
      <c r="D6862" s="83">
        <v>56</v>
      </c>
      <c r="E6862" s="83">
        <v>144</v>
      </c>
      <c r="F6862" s="83">
        <v>104</v>
      </c>
      <c r="G6862" s="83">
        <v>32</v>
      </c>
      <c r="H6862" s="83">
        <v>43</v>
      </c>
      <c r="I6862" s="83">
        <v>3</v>
      </c>
      <c r="J6862" s="83">
        <v>0</v>
      </c>
      <c r="K6862" s="83">
        <v>2</v>
      </c>
      <c r="L6862" s="83">
        <v>384</v>
      </c>
      <c r="M6862" s="84">
        <v>0.28214548126377659</v>
      </c>
      <c r="N6862" s="85">
        <f t="shared" si="107"/>
        <v>0.375</v>
      </c>
    </row>
    <row r="6863" spans="1:14" x14ac:dyDescent="0.25">
      <c r="A6863" s="1" t="s">
        <v>425</v>
      </c>
      <c r="B6863" s="1" t="s">
        <v>447</v>
      </c>
      <c r="C6863" s="1" t="s">
        <v>473</v>
      </c>
      <c r="D6863" s="83">
        <v>9</v>
      </c>
      <c r="E6863" s="83">
        <v>0</v>
      </c>
      <c r="F6863" s="83">
        <v>34</v>
      </c>
      <c r="G6863" s="83">
        <v>20</v>
      </c>
      <c r="H6863" s="83">
        <v>22</v>
      </c>
      <c r="I6863" s="83">
        <v>0</v>
      </c>
      <c r="J6863" s="83">
        <v>1</v>
      </c>
      <c r="K6863" s="83">
        <v>5</v>
      </c>
      <c r="L6863" s="83">
        <v>91</v>
      </c>
      <c r="M6863" s="84">
        <v>6.6862601028655405E-2</v>
      </c>
      <c r="N6863" s="85">
        <f t="shared" si="107"/>
        <v>0</v>
      </c>
    </row>
    <row r="6864" spans="1:14" x14ac:dyDescent="0.25">
      <c r="A6864" s="1" t="s">
        <v>425</v>
      </c>
      <c r="B6864" s="1" t="s">
        <v>447</v>
      </c>
      <c r="C6864" s="1" t="s">
        <v>474</v>
      </c>
      <c r="D6864" s="83">
        <v>7</v>
      </c>
      <c r="E6864" s="83">
        <v>40</v>
      </c>
      <c r="F6864" s="83">
        <v>25</v>
      </c>
      <c r="G6864" s="83">
        <v>3</v>
      </c>
      <c r="H6864" s="83">
        <v>5</v>
      </c>
      <c r="I6864" s="83">
        <v>1</v>
      </c>
      <c r="J6864" s="83">
        <v>0</v>
      </c>
      <c r="K6864" s="83">
        <v>0</v>
      </c>
      <c r="L6864" s="83">
        <v>81</v>
      </c>
      <c r="M6864" s="84">
        <v>5.9515062454077887E-2</v>
      </c>
      <c r="N6864" s="85">
        <f t="shared" si="107"/>
        <v>0.49382716049382713</v>
      </c>
    </row>
    <row r="6865" spans="1:14" x14ac:dyDescent="0.25">
      <c r="A6865" s="118" t="s">
        <v>425</v>
      </c>
      <c r="B6865" s="118" t="s">
        <v>448</v>
      </c>
      <c r="C6865" s="118" t="s">
        <v>467</v>
      </c>
      <c r="D6865" s="119">
        <v>67</v>
      </c>
      <c r="E6865" s="119">
        <v>343</v>
      </c>
      <c r="F6865" s="119">
        <v>258</v>
      </c>
      <c r="G6865" s="119">
        <v>185</v>
      </c>
      <c r="H6865" s="119">
        <v>188</v>
      </c>
      <c r="I6865" s="119">
        <v>27</v>
      </c>
      <c r="J6865" s="119">
        <v>36</v>
      </c>
      <c r="K6865" s="119">
        <v>17</v>
      </c>
      <c r="L6865" s="119">
        <v>1121</v>
      </c>
      <c r="M6865" s="120">
        <v>1</v>
      </c>
      <c r="N6865" s="117">
        <f t="shared" si="107"/>
        <v>0.30597680642283676</v>
      </c>
    </row>
    <row r="6866" spans="1:14" x14ac:dyDescent="0.25">
      <c r="A6866" s="1" t="s">
        <v>425</v>
      </c>
      <c r="B6866" s="1" t="s">
        <v>448</v>
      </c>
      <c r="C6866" s="1" t="s">
        <v>468</v>
      </c>
      <c r="D6866" s="83">
        <v>11</v>
      </c>
      <c r="E6866" s="83">
        <v>93</v>
      </c>
      <c r="F6866" s="83">
        <v>48</v>
      </c>
      <c r="G6866" s="83">
        <v>15</v>
      </c>
      <c r="H6866" s="83">
        <v>24</v>
      </c>
      <c r="I6866" s="83">
        <v>0</v>
      </c>
      <c r="J6866" s="83">
        <v>5</v>
      </c>
      <c r="K6866" s="83">
        <v>1</v>
      </c>
      <c r="L6866" s="83">
        <v>197</v>
      </c>
      <c r="M6866" s="84">
        <v>0.17573595004460299</v>
      </c>
      <c r="N6866" s="85">
        <f t="shared" si="107"/>
        <v>0.4720812182741117</v>
      </c>
    </row>
    <row r="6867" spans="1:14" x14ac:dyDescent="0.25">
      <c r="A6867" s="1" t="s">
        <v>425</v>
      </c>
      <c r="B6867" s="1" t="s">
        <v>448</v>
      </c>
      <c r="C6867" s="1" t="s">
        <v>475</v>
      </c>
      <c r="D6867" s="83">
        <v>2</v>
      </c>
      <c r="E6867" s="83">
        <v>0</v>
      </c>
      <c r="F6867" s="83">
        <v>8</v>
      </c>
      <c r="G6867" s="83">
        <v>7</v>
      </c>
      <c r="H6867" s="83">
        <v>7</v>
      </c>
      <c r="I6867" s="83">
        <v>0</v>
      </c>
      <c r="J6867" s="83">
        <v>0</v>
      </c>
      <c r="K6867" s="83">
        <v>0</v>
      </c>
      <c r="L6867" s="83">
        <v>24</v>
      </c>
      <c r="M6867" s="84">
        <v>2.1409455842997319E-2</v>
      </c>
      <c r="N6867" s="85">
        <f t="shared" si="107"/>
        <v>0</v>
      </c>
    </row>
    <row r="6868" spans="1:14" x14ac:dyDescent="0.25">
      <c r="A6868" s="1" t="s">
        <v>425</v>
      </c>
      <c r="B6868" s="1" t="s">
        <v>448</v>
      </c>
      <c r="C6868" s="1" t="s">
        <v>479</v>
      </c>
      <c r="D6868" s="83">
        <v>1</v>
      </c>
      <c r="E6868" s="83">
        <v>0</v>
      </c>
      <c r="F6868" s="83">
        <v>0</v>
      </c>
      <c r="G6868" s="83">
        <v>4</v>
      </c>
      <c r="H6868" s="83">
        <v>1</v>
      </c>
      <c r="I6868" s="83">
        <v>2</v>
      </c>
      <c r="J6868" s="83">
        <v>1</v>
      </c>
      <c r="K6868" s="83">
        <v>0</v>
      </c>
      <c r="L6868" s="83">
        <v>9</v>
      </c>
      <c r="M6868" s="84">
        <v>8.0285459411239962E-3</v>
      </c>
      <c r="N6868" s="85">
        <f t="shared" si="107"/>
        <v>0</v>
      </c>
    </row>
    <row r="6869" spans="1:14" x14ac:dyDescent="0.25">
      <c r="A6869" s="1" t="s">
        <v>425</v>
      </c>
      <c r="B6869" s="1" t="s">
        <v>448</v>
      </c>
      <c r="C6869" s="1" t="s">
        <v>480</v>
      </c>
      <c r="D6869" s="83">
        <v>0</v>
      </c>
      <c r="E6869" s="83">
        <v>0</v>
      </c>
      <c r="F6869" s="83">
        <v>0</v>
      </c>
      <c r="G6869" s="83">
        <v>0</v>
      </c>
      <c r="H6869" s="83">
        <v>2</v>
      </c>
      <c r="I6869" s="83">
        <v>0</v>
      </c>
      <c r="J6869" s="83">
        <v>3</v>
      </c>
      <c r="K6869" s="83">
        <v>0</v>
      </c>
      <c r="L6869" s="83">
        <v>5</v>
      </c>
      <c r="M6869" s="84">
        <v>4.4603033006244434E-3</v>
      </c>
      <c r="N6869" s="85">
        <f t="shared" si="107"/>
        <v>0</v>
      </c>
    </row>
    <row r="6870" spans="1:14" x14ac:dyDescent="0.25">
      <c r="A6870" s="1" t="s">
        <v>425</v>
      </c>
      <c r="B6870" s="1" t="s">
        <v>448</v>
      </c>
      <c r="C6870" s="1" t="s">
        <v>476</v>
      </c>
      <c r="D6870" s="83">
        <v>1</v>
      </c>
      <c r="E6870" s="83">
        <v>0</v>
      </c>
      <c r="F6870" s="83">
        <v>0</v>
      </c>
      <c r="G6870" s="83">
        <v>8</v>
      </c>
      <c r="H6870" s="83">
        <v>3</v>
      </c>
      <c r="I6870" s="83">
        <v>0</v>
      </c>
      <c r="J6870" s="83">
        <v>1</v>
      </c>
      <c r="K6870" s="83">
        <v>0</v>
      </c>
      <c r="L6870" s="83">
        <v>13</v>
      </c>
      <c r="M6870" s="84">
        <v>1.159678858162355E-2</v>
      </c>
      <c r="N6870" s="85">
        <f t="shared" si="107"/>
        <v>0</v>
      </c>
    </row>
    <row r="6871" spans="1:14" x14ac:dyDescent="0.25">
      <c r="A6871" s="1" t="s">
        <v>425</v>
      </c>
      <c r="B6871" s="1" t="s">
        <v>448</v>
      </c>
      <c r="C6871" s="1" t="s">
        <v>469</v>
      </c>
      <c r="D6871" s="83">
        <v>9</v>
      </c>
      <c r="E6871" s="83">
        <v>2</v>
      </c>
      <c r="F6871" s="83">
        <v>52</v>
      </c>
      <c r="G6871" s="83">
        <v>64</v>
      </c>
      <c r="H6871" s="83">
        <v>59</v>
      </c>
      <c r="I6871" s="83">
        <v>12</v>
      </c>
      <c r="J6871" s="83">
        <v>11</v>
      </c>
      <c r="K6871" s="83">
        <v>8</v>
      </c>
      <c r="L6871" s="83">
        <v>217</v>
      </c>
      <c r="M6871" s="84">
        <v>0.19357716324710081</v>
      </c>
      <c r="N6871" s="85">
        <f t="shared" si="107"/>
        <v>9.2165898617511521E-3</v>
      </c>
    </row>
    <row r="6872" spans="1:14" x14ac:dyDescent="0.25">
      <c r="A6872" s="1" t="s">
        <v>425</v>
      </c>
      <c r="B6872" s="1" t="s">
        <v>448</v>
      </c>
      <c r="C6872" s="1" t="s">
        <v>470</v>
      </c>
      <c r="D6872" s="83">
        <v>5</v>
      </c>
      <c r="E6872" s="83">
        <v>0</v>
      </c>
      <c r="F6872" s="83">
        <v>0</v>
      </c>
      <c r="G6872" s="83">
        <v>15</v>
      </c>
      <c r="H6872" s="83">
        <v>12</v>
      </c>
      <c r="I6872" s="83">
        <v>7</v>
      </c>
      <c r="J6872" s="83">
        <v>4</v>
      </c>
      <c r="K6872" s="83">
        <v>7</v>
      </c>
      <c r="L6872" s="83">
        <v>50</v>
      </c>
      <c r="M6872" s="84">
        <v>4.4603033006244422E-2</v>
      </c>
      <c r="N6872" s="85">
        <f t="shared" si="107"/>
        <v>0</v>
      </c>
    </row>
    <row r="6873" spans="1:14" x14ac:dyDescent="0.25">
      <c r="A6873" s="1" t="s">
        <v>425</v>
      </c>
      <c r="B6873" s="1" t="s">
        <v>448</v>
      </c>
      <c r="C6873" s="1" t="s">
        <v>471</v>
      </c>
      <c r="D6873" s="83">
        <v>0</v>
      </c>
      <c r="E6873" s="83">
        <v>0</v>
      </c>
      <c r="F6873" s="83">
        <v>6</v>
      </c>
      <c r="G6873" s="83">
        <v>12</v>
      </c>
      <c r="H6873" s="83">
        <v>10</v>
      </c>
      <c r="I6873" s="83">
        <v>0</v>
      </c>
      <c r="J6873" s="83">
        <v>1</v>
      </c>
      <c r="K6873" s="83">
        <v>0</v>
      </c>
      <c r="L6873" s="83">
        <v>29</v>
      </c>
      <c r="M6873" s="84">
        <v>2.586975914362177E-2</v>
      </c>
      <c r="N6873" s="85">
        <f t="shared" si="107"/>
        <v>0</v>
      </c>
    </row>
    <row r="6874" spans="1:14" x14ac:dyDescent="0.25">
      <c r="A6874" s="1" t="s">
        <v>425</v>
      </c>
      <c r="B6874" s="1" t="s">
        <v>448</v>
      </c>
      <c r="C6874" s="1" t="s">
        <v>481</v>
      </c>
      <c r="D6874" s="83">
        <v>1</v>
      </c>
      <c r="E6874" s="83">
        <v>20</v>
      </c>
      <c r="F6874" s="83">
        <v>9</v>
      </c>
      <c r="G6874" s="83">
        <v>2</v>
      </c>
      <c r="H6874" s="83">
        <v>1</v>
      </c>
      <c r="I6874" s="83">
        <v>0</v>
      </c>
      <c r="J6874" s="83">
        <v>1</v>
      </c>
      <c r="K6874" s="83">
        <v>0</v>
      </c>
      <c r="L6874" s="83">
        <v>34</v>
      </c>
      <c r="M6874" s="84">
        <v>3.0330062444246211E-2</v>
      </c>
      <c r="N6874" s="85">
        <f t="shared" si="107"/>
        <v>0.58823529411764708</v>
      </c>
    </row>
    <row r="6875" spans="1:14" x14ac:dyDescent="0.25">
      <c r="A6875" s="1" t="s">
        <v>425</v>
      </c>
      <c r="B6875" s="1" t="s">
        <v>448</v>
      </c>
      <c r="C6875" s="1" t="s">
        <v>477</v>
      </c>
      <c r="D6875" s="83">
        <v>1</v>
      </c>
      <c r="E6875" s="83">
        <v>0</v>
      </c>
      <c r="F6875" s="83">
        <v>8</v>
      </c>
      <c r="G6875" s="83">
        <v>5</v>
      </c>
      <c r="H6875" s="83">
        <v>0</v>
      </c>
      <c r="I6875" s="83">
        <v>0</v>
      </c>
      <c r="J6875" s="83">
        <v>1</v>
      </c>
      <c r="K6875" s="83">
        <v>0</v>
      </c>
      <c r="L6875" s="83">
        <v>15</v>
      </c>
      <c r="M6875" s="84">
        <v>1.3380909901873329E-2</v>
      </c>
      <c r="N6875" s="85">
        <f t="shared" si="107"/>
        <v>0</v>
      </c>
    </row>
    <row r="6876" spans="1:14" x14ac:dyDescent="0.25">
      <c r="A6876" s="1" t="s">
        <v>425</v>
      </c>
      <c r="B6876" s="1" t="s">
        <v>448</v>
      </c>
      <c r="C6876" s="1" t="s">
        <v>482</v>
      </c>
      <c r="D6876" s="83">
        <v>0</v>
      </c>
      <c r="E6876" s="83">
        <v>1</v>
      </c>
      <c r="F6876" s="83">
        <v>0</v>
      </c>
      <c r="G6876" s="83">
        <v>0</v>
      </c>
      <c r="H6876" s="83">
        <v>0</v>
      </c>
      <c r="I6876" s="83">
        <v>0</v>
      </c>
      <c r="J6876" s="83">
        <v>1</v>
      </c>
      <c r="K6876" s="83">
        <v>0</v>
      </c>
      <c r="L6876" s="83">
        <v>2</v>
      </c>
      <c r="M6876" s="84">
        <v>1.7841213202497771E-3</v>
      </c>
      <c r="N6876" s="85">
        <f t="shared" si="107"/>
        <v>0.5</v>
      </c>
    </row>
    <row r="6877" spans="1:14" x14ac:dyDescent="0.25">
      <c r="A6877" s="1" t="s">
        <v>425</v>
      </c>
      <c r="B6877" s="1" t="s">
        <v>448</v>
      </c>
      <c r="C6877" s="1" t="s">
        <v>478</v>
      </c>
      <c r="D6877" s="83">
        <v>0</v>
      </c>
      <c r="E6877" s="83">
        <v>0</v>
      </c>
      <c r="F6877" s="83">
        <v>7</v>
      </c>
      <c r="G6877" s="83">
        <v>3</v>
      </c>
      <c r="H6877" s="83">
        <v>1</v>
      </c>
      <c r="I6877" s="83">
        <v>0</v>
      </c>
      <c r="J6877" s="83">
        <v>0</v>
      </c>
      <c r="K6877" s="83">
        <v>0</v>
      </c>
      <c r="L6877" s="83">
        <v>11</v>
      </c>
      <c r="M6877" s="84">
        <v>9.8126672613737739E-3</v>
      </c>
      <c r="N6877" s="85">
        <f t="shared" si="107"/>
        <v>0</v>
      </c>
    </row>
    <row r="6878" spans="1:14" x14ac:dyDescent="0.25">
      <c r="A6878" s="1" t="s">
        <v>425</v>
      </c>
      <c r="B6878" s="1" t="s">
        <v>448</v>
      </c>
      <c r="C6878" s="1" t="s">
        <v>472</v>
      </c>
      <c r="D6878" s="83">
        <v>29</v>
      </c>
      <c r="E6878" s="83">
        <v>192</v>
      </c>
      <c r="F6878" s="83">
        <v>95</v>
      </c>
      <c r="G6878" s="83">
        <v>40</v>
      </c>
      <c r="H6878" s="83">
        <v>46</v>
      </c>
      <c r="I6878" s="83">
        <v>3</v>
      </c>
      <c r="J6878" s="83">
        <v>2</v>
      </c>
      <c r="K6878" s="83">
        <v>1</v>
      </c>
      <c r="L6878" s="83">
        <v>408</v>
      </c>
      <c r="M6878" s="84">
        <v>0.36396074933095451</v>
      </c>
      <c r="N6878" s="85">
        <f t="shared" si="107"/>
        <v>0.47058823529411764</v>
      </c>
    </row>
    <row r="6879" spans="1:14" x14ac:dyDescent="0.25">
      <c r="A6879" s="1" t="s">
        <v>425</v>
      </c>
      <c r="B6879" s="1" t="s">
        <v>448</v>
      </c>
      <c r="C6879" s="1" t="s">
        <v>473</v>
      </c>
      <c r="D6879" s="83">
        <v>6</v>
      </c>
      <c r="E6879" s="83">
        <v>2</v>
      </c>
      <c r="F6879" s="83">
        <v>10</v>
      </c>
      <c r="G6879" s="83">
        <v>8</v>
      </c>
      <c r="H6879" s="83">
        <v>17</v>
      </c>
      <c r="I6879" s="83">
        <v>3</v>
      </c>
      <c r="J6879" s="83">
        <v>5</v>
      </c>
      <c r="K6879" s="83">
        <v>0</v>
      </c>
      <c r="L6879" s="83">
        <v>51</v>
      </c>
      <c r="M6879" s="84">
        <v>4.5495093666369307E-2</v>
      </c>
      <c r="N6879" s="85">
        <f t="shared" si="107"/>
        <v>3.9215686274509803E-2</v>
      </c>
    </row>
    <row r="6880" spans="1:14" x14ac:dyDescent="0.25">
      <c r="A6880" s="1" t="s">
        <v>425</v>
      </c>
      <c r="B6880" s="1" t="s">
        <v>448</v>
      </c>
      <c r="C6880" s="1" t="s">
        <v>474</v>
      </c>
      <c r="D6880" s="83">
        <v>1</v>
      </c>
      <c r="E6880" s="83">
        <v>33</v>
      </c>
      <c r="F6880" s="83">
        <v>15</v>
      </c>
      <c r="G6880" s="83">
        <v>2</v>
      </c>
      <c r="H6880" s="83">
        <v>5</v>
      </c>
      <c r="I6880" s="83">
        <v>0</v>
      </c>
      <c r="J6880" s="83">
        <v>0</v>
      </c>
      <c r="K6880" s="83">
        <v>0</v>
      </c>
      <c r="L6880" s="83">
        <v>56</v>
      </c>
      <c r="M6880" s="84">
        <v>4.9955396966993762E-2</v>
      </c>
      <c r="N6880" s="85">
        <f t="shared" si="107"/>
        <v>0.5892857142857143</v>
      </c>
    </row>
    <row r="6881" spans="1:14" x14ac:dyDescent="0.25">
      <c r="A6881" s="118" t="s">
        <v>425</v>
      </c>
      <c r="B6881" s="118" t="s">
        <v>449</v>
      </c>
      <c r="C6881" s="118" t="s">
        <v>467</v>
      </c>
      <c r="D6881" s="119">
        <v>86</v>
      </c>
      <c r="E6881" s="119">
        <v>367</v>
      </c>
      <c r="F6881" s="119">
        <v>376</v>
      </c>
      <c r="G6881" s="119">
        <v>200</v>
      </c>
      <c r="H6881" s="119">
        <v>233</v>
      </c>
      <c r="I6881" s="119">
        <v>50</v>
      </c>
      <c r="J6881" s="119">
        <v>57</v>
      </c>
      <c r="K6881" s="119">
        <v>67</v>
      </c>
      <c r="L6881" s="119">
        <v>1436</v>
      </c>
      <c r="M6881" s="120">
        <v>1</v>
      </c>
      <c r="N6881" s="117">
        <f t="shared" si="107"/>
        <v>0.25557103064066855</v>
      </c>
    </row>
    <row r="6882" spans="1:14" x14ac:dyDescent="0.25">
      <c r="A6882" s="1" t="s">
        <v>425</v>
      </c>
      <c r="B6882" s="1" t="s">
        <v>449</v>
      </c>
      <c r="C6882" s="1" t="s">
        <v>468</v>
      </c>
      <c r="D6882" s="83">
        <v>17</v>
      </c>
      <c r="E6882" s="83">
        <v>77</v>
      </c>
      <c r="F6882" s="83">
        <v>69</v>
      </c>
      <c r="G6882" s="83">
        <v>8</v>
      </c>
      <c r="H6882" s="83">
        <v>21</v>
      </c>
      <c r="I6882" s="83">
        <v>0</v>
      </c>
      <c r="J6882" s="83">
        <v>3</v>
      </c>
      <c r="K6882" s="83">
        <v>2</v>
      </c>
      <c r="L6882" s="83">
        <v>197</v>
      </c>
      <c r="M6882" s="84">
        <v>0.13718662952646241</v>
      </c>
      <c r="N6882" s="85">
        <f t="shared" si="107"/>
        <v>0.39086294416243655</v>
      </c>
    </row>
    <row r="6883" spans="1:14" x14ac:dyDescent="0.25">
      <c r="A6883" s="1" t="s">
        <v>425</v>
      </c>
      <c r="B6883" s="1" t="s">
        <v>449</v>
      </c>
      <c r="C6883" s="1" t="s">
        <v>475</v>
      </c>
      <c r="D6883" s="83">
        <v>1</v>
      </c>
      <c r="E6883" s="83">
        <v>0</v>
      </c>
      <c r="F6883" s="83">
        <v>11</v>
      </c>
      <c r="G6883" s="83">
        <v>1</v>
      </c>
      <c r="H6883" s="83">
        <v>2</v>
      </c>
      <c r="I6883" s="83">
        <v>1</v>
      </c>
      <c r="J6883" s="83">
        <v>1</v>
      </c>
      <c r="K6883" s="83">
        <v>2</v>
      </c>
      <c r="L6883" s="83">
        <v>19</v>
      </c>
      <c r="M6883" s="84">
        <v>1.323119777158774E-2</v>
      </c>
      <c r="N6883" s="85">
        <f t="shared" si="107"/>
        <v>0</v>
      </c>
    </row>
    <row r="6884" spans="1:14" x14ac:dyDescent="0.25">
      <c r="A6884" s="1" t="s">
        <v>425</v>
      </c>
      <c r="B6884" s="1" t="s">
        <v>449</v>
      </c>
      <c r="C6884" s="1" t="s">
        <v>479</v>
      </c>
      <c r="D6884" s="83">
        <v>0</v>
      </c>
      <c r="E6884" s="83">
        <v>0</v>
      </c>
      <c r="F6884" s="83">
        <v>0</v>
      </c>
      <c r="G6884" s="83">
        <v>11</v>
      </c>
      <c r="H6884" s="83">
        <v>7</v>
      </c>
      <c r="I6884" s="83">
        <v>4</v>
      </c>
      <c r="J6884" s="83">
        <v>0</v>
      </c>
      <c r="K6884" s="83">
        <v>3</v>
      </c>
      <c r="L6884" s="83">
        <v>25</v>
      </c>
      <c r="M6884" s="84">
        <v>1.7409470752089141E-2</v>
      </c>
      <c r="N6884" s="85">
        <f t="shared" si="107"/>
        <v>0</v>
      </c>
    </row>
    <row r="6885" spans="1:14" x14ac:dyDescent="0.25">
      <c r="A6885" s="1" t="s">
        <v>425</v>
      </c>
      <c r="B6885" s="1" t="s">
        <v>449</v>
      </c>
      <c r="C6885" s="1" t="s">
        <v>480</v>
      </c>
      <c r="D6885" s="83">
        <v>0</v>
      </c>
      <c r="E6885" s="83">
        <v>0</v>
      </c>
      <c r="F6885" s="83">
        <v>0</v>
      </c>
      <c r="G6885" s="83">
        <v>0</v>
      </c>
      <c r="H6885" s="83">
        <v>1</v>
      </c>
      <c r="I6885" s="83">
        <v>0</v>
      </c>
      <c r="J6885" s="83">
        <v>1</v>
      </c>
      <c r="K6885" s="83">
        <v>3</v>
      </c>
      <c r="L6885" s="83">
        <v>5</v>
      </c>
      <c r="M6885" s="84">
        <v>3.4818941504178272E-3</v>
      </c>
      <c r="N6885" s="85">
        <f t="shared" si="107"/>
        <v>0</v>
      </c>
    </row>
    <row r="6886" spans="1:14" x14ac:dyDescent="0.25">
      <c r="A6886" s="1" t="s">
        <v>425</v>
      </c>
      <c r="B6886" s="1" t="s">
        <v>449</v>
      </c>
      <c r="C6886" s="1" t="s">
        <v>476</v>
      </c>
      <c r="D6886" s="83">
        <v>0</v>
      </c>
      <c r="E6886" s="83">
        <v>0</v>
      </c>
      <c r="F6886" s="83">
        <v>0</v>
      </c>
      <c r="G6886" s="83">
        <v>1</v>
      </c>
      <c r="H6886" s="83">
        <v>7</v>
      </c>
      <c r="I6886" s="83">
        <v>0</v>
      </c>
      <c r="J6886" s="83">
        <v>4</v>
      </c>
      <c r="K6886" s="83">
        <v>2</v>
      </c>
      <c r="L6886" s="83">
        <v>14</v>
      </c>
      <c r="M6886" s="84">
        <v>9.7493036211699167E-3</v>
      </c>
      <c r="N6886" s="85">
        <f t="shared" si="107"/>
        <v>0</v>
      </c>
    </row>
    <row r="6887" spans="1:14" x14ac:dyDescent="0.25">
      <c r="A6887" s="1" t="s">
        <v>425</v>
      </c>
      <c r="B6887" s="1" t="s">
        <v>449</v>
      </c>
      <c r="C6887" s="1" t="s">
        <v>469</v>
      </c>
      <c r="D6887" s="83">
        <v>7</v>
      </c>
      <c r="E6887" s="83">
        <v>2</v>
      </c>
      <c r="F6887" s="83">
        <v>87</v>
      </c>
      <c r="G6887" s="83">
        <v>79</v>
      </c>
      <c r="H6887" s="83">
        <v>80</v>
      </c>
      <c r="I6887" s="83">
        <v>23</v>
      </c>
      <c r="J6887" s="83">
        <v>21</v>
      </c>
      <c r="K6887" s="83">
        <v>27</v>
      </c>
      <c r="L6887" s="83">
        <v>326</v>
      </c>
      <c r="M6887" s="84">
        <v>0.2270194986072423</v>
      </c>
      <c r="N6887" s="85">
        <f t="shared" si="107"/>
        <v>6.1349693251533744E-3</v>
      </c>
    </row>
    <row r="6888" spans="1:14" x14ac:dyDescent="0.25">
      <c r="A6888" s="1" t="s">
        <v>425</v>
      </c>
      <c r="B6888" s="1" t="s">
        <v>449</v>
      </c>
      <c r="C6888" s="1" t="s">
        <v>470</v>
      </c>
      <c r="D6888" s="83">
        <v>3</v>
      </c>
      <c r="E6888" s="83">
        <v>1</v>
      </c>
      <c r="F6888" s="83">
        <v>0</v>
      </c>
      <c r="G6888" s="83">
        <v>16</v>
      </c>
      <c r="H6888" s="83">
        <v>18</v>
      </c>
      <c r="I6888" s="83">
        <v>15</v>
      </c>
      <c r="J6888" s="83">
        <v>17</v>
      </c>
      <c r="K6888" s="83">
        <v>23</v>
      </c>
      <c r="L6888" s="83">
        <v>93</v>
      </c>
      <c r="M6888" s="84">
        <v>6.4763231197771581E-2</v>
      </c>
      <c r="N6888" s="85">
        <f t="shared" si="107"/>
        <v>1.0752688172043012E-2</v>
      </c>
    </row>
    <row r="6889" spans="1:14" x14ac:dyDescent="0.25">
      <c r="A6889" s="1" t="s">
        <v>425</v>
      </c>
      <c r="B6889" s="1" t="s">
        <v>449</v>
      </c>
      <c r="C6889" s="1" t="s">
        <v>471</v>
      </c>
      <c r="D6889" s="83">
        <v>1</v>
      </c>
      <c r="E6889" s="83">
        <v>3</v>
      </c>
      <c r="F6889" s="83">
        <v>17</v>
      </c>
      <c r="G6889" s="83">
        <v>9</v>
      </c>
      <c r="H6889" s="83">
        <v>10</v>
      </c>
      <c r="I6889" s="83">
        <v>1</v>
      </c>
      <c r="J6889" s="83">
        <v>2</v>
      </c>
      <c r="K6889" s="83">
        <v>0</v>
      </c>
      <c r="L6889" s="83">
        <v>43</v>
      </c>
      <c r="M6889" s="84">
        <v>2.994428969359331E-2</v>
      </c>
      <c r="N6889" s="85">
        <f t="shared" si="107"/>
        <v>6.9767441860465115E-2</v>
      </c>
    </row>
    <row r="6890" spans="1:14" x14ac:dyDescent="0.25">
      <c r="A6890" s="1" t="s">
        <v>425</v>
      </c>
      <c r="B6890" s="1" t="s">
        <v>449</v>
      </c>
      <c r="C6890" s="1" t="s">
        <v>481</v>
      </c>
      <c r="D6890" s="83">
        <v>3</v>
      </c>
      <c r="E6890" s="83">
        <v>23</v>
      </c>
      <c r="F6890" s="83">
        <v>10</v>
      </c>
      <c r="G6890" s="83">
        <v>6</v>
      </c>
      <c r="H6890" s="83">
        <v>7</v>
      </c>
      <c r="I6890" s="83">
        <v>0</v>
      </c>
      <c r="J6890" s="83">
        <v>3</v>
      </c>
      <c r="K6890" s="83">
        <v>0</v>
      </c>
      <c r="L6890" s="83">
        <v>52</v>
      </c>
      <c r="M6890" s="84">
        <v>3.6211699164345412E-2</v>
      </c>
      <c r="N6890" s="85">
        <f t="shared" si="107"/>
        <v>0.44230769230769229</v>
      </c>
    </row>
    <row r="6891" spans="1:14" x14ac:dyDescent="0.25">
      <c r="A6891" s="1" t="s">
        <v>425</v>
      </c>
      <c r="B6891" s="1" t="s">
        <v>449</v>
      </c>
      <c r="C6891" s="1" t="s">
        <v>477</v>
      </c>
      <c r="D6891" s="83">
        <v>0</v>
      </c>
      <c r="E6891" s="83">
        <v>0</v>
      </c>
      <c r="F6891" s="83">
        <v>7</v>
      </c>
      <c r="G6891" s="83">
        <v>3</v>
      </c>
      <c r="H6891" s="83">
        <v>6</v>
      </c>
      <c r="I6891" s="83">
        <v>1</v>
      </c>
      <c r="J6891" s="83">
        <v>0</v>
      </c>
      <c r="K6891" s="83">
        <v>0</v>
      </c>
      <c r="L6891" s="83">
        <v>17</v>
      </c>
      <c r="M6891" s="84">
        <v>1.1838440111420609E-2</v>
      </c>
      <c r="N6891" s="85">
        <f t="shared" si="107"/>
        <v>0</v>
      </c>
    </row>
    <row r="6892" spans="1:14" x14ac:dyDescent="0.25">
      <c r="A6892" s="1" t="s">
        <v>425</v>
      </c>
      <c r="B6892" s="1" t="s">
        <v>449</v>
      </c>
      <c r="C6892" s="1" t="s">
        <v>482</v>
      </c>
      <c r="D6892" s="83">
        <v>0</v>
      </c>
      <c r="E6892" s="83">
        <v>0</v>
      </c>
      <c r="F6892" s="83">
        <v>0</v>
      </c>
      <c r="G6892" s="83">
        <v>2</v>
      </c>
      <c r="H6892" s="83">
        <v>1</v>
      </c>
      <c r="I6892" s="83">
        <v>0</v>
      </c>
      <c r="J6892" s="83">
        <v>0</v>
      </c>
      <c r="K6892" s="83">
        <v>0</v>
      </c>
      <c r="L6892" s="83">
        <v>3</v>
      </c>
      <c r="M6892" s="84">
        <v>2.0891364902506961E-3</v>
      </c>
      <c r="N6892" s="85">
        <f t="shared" si="107"/>
        <v>0</v>
      </c>
    </row>
    <row r="6893" spans="1:14" x14ac:dyDescent="0.25">
      <c r="A6893" s="1" t="s">
        <v>425</v>
      </c>
      <c r="B6893" s="1" t="s">
        <v>449</v>
      </c>
      <c r="C6893" s="1" t="s">
        <v>478</v>
      </c>
      <c r="D6893" s="83">
        <v>1</v>
      </c>
      <c r="E6893" s="83">
        <v>0</v>
      </c>
      <c r="F6893" s="83">
        <v>10</v>
      </c>
      <c r="G6893" s="83">
        <v>4</v>
      </c>
      <c r="H6893" s="83">
        <v>4</v>
      </c>
      <c r="I6893" s="83">
        <v>2</v>
      </c>
      <c r="J6893" s="83">
        <v>0</v>
      </c>
      <c r="K6893" s="83">
        <v>0</v>
      </c>
      <c r="L6893" s="83">
        <v>21</v>
      </c>
      <c r="M6893" s="84">
        <v>1.4623955431754871E-2</v>
      </c>
      <c r="N6893" s="85">
        <f t="shared" si="107"/>
        <v>0</v>
      </c>
    </row>
    <row r="6894" spans="1:14" x14ac:dyDescent="0.25">
      <c r="A6894" s="1" t="s">
        <v>425</v>
      </c>
      <c r="B6894" s="1" t="s">
        <v>449</v>
      </c>
      <c r="C6894" s="1" t="s">
        <v>472</v>
      </c>
      <c r="D6894" s="83">
        <v>38</v>
      </c>
      <c r="E6894" s="83">
        <v>218</v>
      </c>
      <c r="F6894" s="83">
        <v>108</v>
      </c>
      <c r="G6894" s="83">
        <v>33</v>
      </c>
      <c r="H6894" s="83">
        <v>35</v>
      </c>
      <c r="I6894" s="83">
        <v>0</v>
      </c>
      <c r="J6894" s="83">
        <v>2</v>
      </c>
      <c r="K6894" s="83">
        <v>3</v>
      </c>
      <c r="L6894" s="83">
        <v>437</v>
      </c>
      <c r="M6894" s="84">
        <v>0.30431754874651812</v>
      </c>
      <c r="N6894" s="85">
        <f t="shared" si="107"/>
        <v>0.4988558352402746</v>
      </c>
    </row>
    <row r="6895" spans="1:14" x14ac:dyDescent="0.25">
      <c r="A6895" s="1" t="s">
        <v>425</v>
      </c>
      <c r="B6895" s="1" t="s">
        <v>449</v>
      </c>
      <c r="C6895" s="1" t="s">
        <v>473</v>
      </c>
      <c r="D6895" s="83">
        <v>10</v>
      </c>
      <c r="E6895" s="83">
        <v>2</v>
      </c>
      <c r="F6895" s="83">
        <v>27</v>
      </c>
      <c r="G6895" s="83">
        <v>22</v>
      </c>
      <c r="H6895" s="83">
        <v>23</v>
      </c>
      <c r="I6895" s="83">
        <v>3</v>
      </c>
      <c r="J6895" s="83">
        <v>3</v>
      </c>
      <c r="K6895" s="83">
        <v>2</v>
      </c>
      <c r="L6895" s="83">
        <v>92</v>
      </c>
      <c r="M6895" s="84">
        <v>6.4066852367688026E-2</v>
      </c>
      <c r="N6895" s="85">
        <f t="shared" si="107"/>
        <v>2.1739130434782608E-2</v>
      </c>
    </row>
    <row r="6896" spans="1:14" x14ac:dyDescent="0.25">
      <c r="A6896" s="1" t="s">
        <v>425</v>
      </c>
      <c r="B6896" s="1" t="s">
        <v>449</v>
      </c>
      <c r="C6896" s="1" t="s">
        <v>474</v>
      </c>
      <c r="D6896" s="83">
        <v>5</v>
      </c>
      <c r="E6896" s="83">
        <v>41</v>
      </c>
      <c r="F6896" s="83">
        <v>30</v>
      </c>
      <c r="G6896" s="83">
        <v>5</v>
      </c>
      <c r="H6896" s="83">
        <v>11</v>
      </c>
      <c r="I6896" s="83">
        <v>0</v>
      </c>
      <c r="J6896" s="83">
        <v>0</v>
      </c>
      <c r="K6896" s="83">
        <v>0</v>
      </c>
      <c r="L6896" s="83">
        <v>92</v>
      </c>
      <c r="M6896" s="84">
        <v>6.4066852367688026E-2</v>
      </c>
      <c r="N6896" s="85">
        <f t="shared" si="107"/>
        <v>0.44565217391304346</v>
      </c>
    </row>
    <row r="6897" spans="1:14" x14ac:dyDescent="0.25">
      <c r="A6897" s="118" t="s">
        <v>425</v>
      </c>
      <c r="B6897" s="118" t="s">
        <v>450</v>
      </c>
      <c r="C6897" s="118" t="s">
        <v>467</v>
      </c>
      <c r="D6897" s="119">
        <v>35</v>
      </c>
      <c r="E6897" s="119">
        <v>449</v>
      </c>
      <c r="F6897" s="119">
        <v>363</v>
      </c>
      <c r="G6897" s="119">
        <v>231</v>
      </c>
      <c r="H6897" s="119">
        <v>294</v>
      </c>
      <c r="I6897" s="119">
        <v>46</v>
      </c>
      <c r="J6897" s="119">
        <v>63</v>
      </c>
      <c r="K6897" s="119">
        <v>26</v>
      </c>
      <c r="L6897" s="119">
        <v>1507</v>
      </c>
      <c r="M6897" s="120">
        <v>1</v>
      </c>
      <c r="N6897" s="117">
        <f t="shared" si="107"/>
        <v>0.29794293297942931</v>
      </c>
    </row>
    <row r="6898" spans="1:14" x14ac:dyDescent="0.25">
      <c r="A6898" s="1" t="s">
        <v>425</v>
      </c>
      <c r="B6898" s="1" t="s">
        <v>450</v>
      </c>
      <c r="C6898" s="1" t="s">
        <v>468</v>
      </c>
      <c r="D6898" s="83">
        <v>7</v>
      </c>
      <c r="E6898" s="83">
        <v>107</v>
      </c>
      <c r="F6898" s="83">
        <v>95</v>
      </c>
      <c r="G6898" s="83">
        <v>16</v>
      </c>
      <c r="H6898" s="83">
        <v>52</v>
      </c>
      <c r="I6898" s="83">
        <v>1</v>
      </c>
      <c r="J6898" s="83">
        <v>10</v>
      </c>
      <c r="K6898" s="83">
        <v>2</v>
      </c>
      <c r="L6898" s="83">
        <v>290</v>
      </c>
      <c r="M6898" s="84">
        <v>0.19243530192435301</v>
      </c>
      <c r="N6898" s="85">
        <f t="shared" si="107"/>
        <v>0.36896551724137933</v>
      </c>
    </row>
    <row r="6899" spans="1:14" x14ac:dyDescent="0.25">
      <c r="A6899" s="1" t="s">
        <v>425</v>
      </c>
      <c r="B6899" s="1" t="s">
        <v>450</v>
      </c>
      <c r="C6899" s="1" t="s">
        <v>475</v>
      </c>
      <c r="D6899" s="83">
        <v>1</v>
      </c>
      <c r="E6899" s="83">
        <v>0</v>
      </c>
      <c r="F6899" s="83">
        <v>7</v>
      </c>
      <c r="G6899" s="83">
        <v>10</v>
      </c>
      <c r="H6899" s="83">
        <v>6</v>
      </c>
      <c r="I6899" s="83">
        <v>0</v>
      </c>
      <c r="J6899" s="83">
        <v>2</v>
      </c>
      <c r="K6899" s="83">
        <v>0</v>
      </c>
      <c r="L6899" s="83">
        <v>26</v>
      </c>
      <c r="M6899" s="84">
        <v>1.7252820172528199E-2</v>
      </c>
      <c r="N6899" s="85">
        <f t="shared" si="107"/>
        <v>0</v>
      </c>
    </row>
    <row r="6900" spans="1:14" x14ac:dyDescent="0.25">
      <c r="A6900" s="1" t="s">
        <v>425</v>
      </c>
      <c r="B6900" s="1" t="s">
        <v>450</v>
      </c>
      <c r="C6900" s="1" t="s">
        <v>479</v>
      </c>
      <c r="D6900" s="83">
        <v>0</v>
      </c>
      <c r="E6900" s="83">
        <v>0</v>
      </c>
      <c r="F6900" s="83">
        <v>0</v>
      </c>
      <c r="G6900" s="83">
        <v>3</v>
      </c>
      <c r="H6900" s="83">
        <v>4</v>
      </c>
      <c r="I6900" s="83">
        <v>1</v>
      </c>
      <c r="J6900" s="83">
        <v>5</v>
      </c>
      <c r="K6900" s="83">
        <v>0</v>
      </c>
      <c r="L6900" s="83">
        <v>13</v>
      </c>
      <c r="M6900" s="84">
        <v>8.6264100862641011E-3</v>
      </c>
      <c r="N6900" s="85">
        <f t="shared" si="107"/>
        <v>0</v>
      </c>
    </row>
    <row r="6901" spans="1:14" x14ac:dyDescent="0.25">
      <c r="A6901" s="1" t="s">
        <v>425</v>
      </c>
      <c r="B6901" s="1" t="s">
        <v>450</v>
      </c>
      <c r="C6901" s="1" t="s">
        <v>480</v>
      </c>
      <c r="D6901" s="83">
        <v>0</v>
      </c>
      <c r="E6901" s="83">
        <v>0</v>
      </c>
      <c r="F6901" s="83">
        <v>0</v>
      </c>
      <c r="G6901" s="83">
        <v>0</v>
      </c>
      <c r="H6901" s="83">
        <v>1</v>
      </c>
      <c r="I6901" s="83">
        <v>3</v>
      </c>
      <c r="J6901" s="83">
        <v>1</v>
      </c>
      <c r="K6901" s="83">
        <v>3</v>
      </c>
      <c r="L6901" s="83">
        <v>8</v>
      </c>
      <c r="M6901" s="84">
        <v>5.3085600530856014E-3</v>
      </c>
      <c r="N6901" s="85">
        <f t="shared" si="107"/>
        <v>0</v>
      </c>
    </row>
    <row r="6902" spans="1:14" x14ac:dyDescent="0.25">
      <c r="A6902" s="1" t="s">
        <v>425</v>
      </c>
      <c r="B6902" s="1" t="s">
        <v>450</v>
      </c>
      <c r="C6902" s="1" t="s">
        <v>476</v>
      </c>
      <c r="D6902" s="83">
        <v>0</v>
      </c>
      <c r="E6902" s="83">
        <v>0</v>
      </c>
      <c r="F6902" s="83">
        <v>0</v>
      </c>
      <c r="G6902" s="83">
        <v>5</v>
      </c>
      <c r="H6902" s="83">
        <v>6</v>
      </c>
      <c r="I6902" s="83">
        <v>0</v>
      </c>
      <c r="J6902" s="83">
        <v>4</v>
      </c>
      <c r="K6902" s="83">
        <v>0</v>
      </c>
      <c r="L6902" s="83">
        <v>15</v>
      </c>
      <c r="M6902" s="84">
        <v>9.9535500995355016E-3</v>
      </c>
      <c r="N6902" s="85">
        <f t="shared" si="107"/>
        <v>0</v>
      </c>
    </row>
    <row r="6903" spans="1:14" x14ac:dyDescent="0.25">
      <c r="A6903" s="1" t="s">
        <v>425</v>
      </c>
      <c r="B6903" s="1" t="s">
        <v>450</v>
      </c>
      <c r="C6903" s="1" t="s">
        <v>469</v>
      </c>
      <c r="D6903" s="83">
        <v>4</v>
      </c>
      <c r="E6903" s="83">
        <v>1</v>
      </c>
      <c r="F6903" s="83">
        <v>62</v>
      </c>
      <c r="G6903" s="83">
        <v>73</v>
      </c>
      <c r="H6903" s="83">
        <v>99</v>
      </c>
      <c r="I6903" s="83">
        <v>25</v>
      </c>
      <c r="J6903" s="83">
        <v>18</v>
      </c>
      <c r="K6903" s="83">
        <v>6</v>
      </c>
      <c r="L6903" s="83">
        <v>288</v>
      </c>
      <c r="M6903" s="84">
        <v>0.1911081619110816</v>
      </c>
      <c r="N6903" s="85">
        <f t="shared" si="107"/>
        <v>3.472222222222222E-3</v>
      </c>
    </row>
    <row r="6904" spans="1:14" x14ac:dyDescent="0.25">
      <c r="A6904" s="1" t="s">
        <v>425</v>
      </c>
      <c r="B6904" s="1" t="s">
        <v>450</v>
      </c>
      <c r="C6904" s="1" t="s">
        <v>470</v>
      </c>
      <c r="D6904" s="83">
        <v>0</v>
      </c>
      <c r="E6904" s="83">
        <v>0</v>
      </c>
      <c r="F6904" s="83">
        <v>0</v>
      </c>
      <c r="G6904" s="83">
        <v>22</v>
      </c>
      <c r="H6904" s="83">
        <v>15</v>
      </c>
      <c r="I6904" s="83">
        <v>10</v>
      </c>
      <c r="J6904" s="83">
        <v>11</v>
      </c>
      <c r="K6904" s="83">
        <v>8</v>
      </c>
      <c r="L6904" s="83">
        <v>66</v>
      </c>
      <c r="M6904" s="84">
        <v>4.3795620437956213E-2</v>
      </c>
      <c r="N6904" s="85">
        <f t="shared" si="107"/>
        <v>0</v>
      </c>
    </row>
    <row r="6905" spans="1:14" x14ac:dyDescent="0.25">
      <c r="A6905" s="1" t="s">
        <v>425</v>
      </c>
      <c r="B6905" s="1" t="s">
        <v>450</v>
      </c>
      <c r="C6905" s="1" t="s">
        <v>471</v>
      </c>
      <c r="D6905" s="83">
        <v>2</v>
      </c>
      <c r="E6905" s="83">
        <v>0</v>
      </c>
      <c r="F6905" s="83">
        <v>11</v>
      </c>
      <c r="G6905" s="83">
        <v>16</v>
      </c>
      <c r="H6905" s="83">
        <v>9</v>
      </c>
      <c r="I6905" s="83">
        <v>2</v>
      </c>
      <c r="J6905" s="83">
        <v>3</v>
      </c>
      <c r="K6905" s="83">
        <v>0</v>
      </c>
      <c r="L6905" s="83">
        <v>43</v>
      </c>
      <c r="M6905" s="84">
        <v>2.8533510285335101E-2</v>
      </c>
      <c r="N6905" s="85">
        <f t="shared" si="107"/>
        <v>0</v>
      </c>
    </row>
    <row r="6906" spans="1:14" x14ac:dyDescent="0.25">
      <c r="A6906" s="1" t="s">
        <v>425</v>
      </c>
      <c r="B6906" s="1" t="s">
        <v>450</v>
      </c>
      <c r="C6906" s="1" t="s">
        <v>481</v>
      </c>
      <c r="D6906" s="83">
        <v>1</v>
      </c>
      <c r="E6906" s="83">
        <v>19</v>
      </c>
      <c r="F6906" s="83">
        <v>12</v>
      </c>
      <c r="G6906" s="83">
        <v>7</v>
      </c>
      <c r="H6906" s="83">
        <v>9</v>
      </c>
      <c r="I6906" s="83">
        <v>0</v>
      </c>
      <c r="J6906" s="83">
        <v>2</v>
      </c>
      <c r="K6906" s="83">
        <v>0</v>
      </c>
      <c r="L6906" s="83">
        <v>50</v>
      </c>
      <c r="M6906" s="84">
        <v>3.3178500331785002E-2</v>
      </c>
      <c r="N6906" s="85">
        <f t="shared" si="107"/>
        <v>0.38</v>
      </c>
    </row>
    <row r="6907" spans="1:14" x14ac:dyDescent="0.25">
      <c r="A6907" s="1" t="s">
        <v>425</v>
      </c>
      <c r="B6907" s="1" t="s">
        <v>450</v>
      </c>
      <c r="C6907" s="1" t="s">
        <v>477</v>
      </c>
      <c r="D6907" s="83">
        <v>0</v>
      </c>
      <c r="E6907" s="83">
        <v>0</v>
      </c>
      <c r="F6907" s="83">
        <v>11</v>
      </c>
      <c r="G6907" s="83">
        <v>2</v>
      </c>
      <c r="H6907" s="83">
        <v>1</v>
      </c>
      <c r="I6907" s="83">
        <v>0</v>
      </c>
      <c r="J6907" s="83">
        <v>1</v>
      </c>
      <c r="K6907" s="83">
        <v>0</v>
      </c>
      <c r="L6907" s="83">
        <v>15</v>
      </c>
      <c r="M6907" s="84">
        <v>9.9535500995355016E-3</v>
      </c>
      <c r="N6907" s="85">
        <f t="shared" si="107"/>
        <v>0</v>
      </c>
    </row>
    <row r="6908" spans="1:14" x14ac:dyDescent="0.25">
      <c r="A6908" s="1" t="s">
        <v>425</v>
      </c>
      <c r="B6908" s="1" t="s">
        <v>450</v>
      </c>
      <c r="C6908" s="1" t="s">
        <v>482</v>
      </c>
      <c r="D6908" s="83">
        <v>0</v>
      </c>
      <c r="E6908" s="83">
        <v>0</v>
      </c>
      <c r="F6908" s="83">
        <v>0</v>
      </c>
      <c r="G6908" s="83">
        <v>2</v>
      </c>
      <c r="H6908" s="83">
        <v>0</v>
      </c>
      <c r="I6908" s="83">
        <v>0</v>
      </c>
      <c r="J6908" s="83">
        <v>1</v>
      </c>
      <c r="K6908" s="83">
        <v>0</v>
      </c>
      <c r="L6908" s="83">
        <v>3</v>
      </c>
      <c r="M6908" s="84">
        <v>1.9907100199071E-3</v>
      </c>
      <c r="N6908" s="85">
        <f t="shared" si="107"/>
        <v>0</v>
      </c>
    </row>
    <row r="6909" spans="1:14" x14ac:dyDescent="0.25">
      <c r="A6909" s="1" t="s">
        <v>425</v>
      </c>
      <c r="B6909" s="1" t="s">
        <v>450</v>
      </c>
      <c r="C6909" s="1" t="s">
        <v>478</v>
      </c>
      <c r="D6909" s="83">
        <v>1</v>
      </c>
      <c r="E6909" s="83">
        <v>1</v>
      </c>
      <c r="F6909" s="83">
        <v>11</v>
      </c>
      <c r="G6909" s="83">
        <v>9</v>
      </c>
      <c r="H6909" s="83">
        <v>4</v>
      </c>
      <c r="I6909" s="83">
        <v>0</v>
      </c>
      <c r="J6909" s="83">
        <v>0</v>
      </c>
      <c r="K6909" s="83">
        <v>0</v>
      </c>
      <c r="L6909" s="83">
        <v>26</v>
      </c>
      <c r="M6909" s="84">
        <v>1.7252820172528199E-2</v>
      </c>
      <c r="N6909" s="85">
        <f t="shared" si="107"/>
        <v>3.8461538461538464E-2</v>
      </c>
    </row>
    <row r="6910" spans="1:14" x14ac:dyDescent="0.25">
      <c r="A6910" s="1" t="s">
        <v>425</v>
      </c>
      <c r="B6910" s="1" t="s">
        <v>450</v>
      </c>
      <c r="C6910" s="1" t="s">
        <v>472</v>
      </c>
      <c r="D6910" s="83">
        <v>12</v>
      </c>
      <c r="E6910" s="83">
        <v>254</v>
      </c>
      <c r="F6910" s="83">
        <v>105</v>
      </c>
      <c r="G6910" s="83">
        <v>45</v>
      </c>
      <c r="H6910" s="83">
        <v>57</v>
      </c>
      <c r="I6910" s="83">
        <v>3</v>
      </c>
      <c r="J6910" s="83">
        <v>2</v>
      </c>
      <c r="K6910" s="83">
        <v>4</v>
      </c>
      <c r="L6910" s="83">
        <v>482</v>
      </c>
      <c r="M6910" s="84">
        <v>0.31984074319840738</v>
      </c>
      <c r="N6910" s="85">
        <f t="shared" si="107"/>
        <v>0.52697095435684649</v>
      </c>
    </row>
    <row r="6911" spans="1:14" x14ac:dyDescent="0.25">
      <c r="A6911" s="1" t="s">
        <v>425</v>
      </c>
      <c r="B6911" s="1" t="s">
        <v>450</v>
      </c>
      <c r="C6911" s="1" t="s">
        <v>473</v>
      </c>
      <c r="D6911" s="83">
        <v>7</v>
      </c>
      <c r="E6911" s="83">
        <v>1</v>
      </c>
      <c r="F6911" s="83">
        <v>17</v>
      </c>
      <c r="G6911" s="83">
        <v>17</v>
      </c>
      <c r="H6911" s="83">
        <v>23</v>
      </c>
      <c r="I6911" s="83">
        <v>1</v>
      </c>
      <c r="J6911" s="83">
        <v>2</v>
      </c>
      <c r="K6911" s="83">
        <v>3</v>
      </c>
      <c r="L6911" s="83">
        <v>71</v>
      </c>
      <c r="M6911" s="84">
        <v>4.7113470471134712E-2</v>
      </c>
      <c r="N6911" s="85">
        <f t="shared" si="107"/>
        <v>1.4084507042253521E-2</v>
      </c>
    </row>
    <row r="6912" spans="1:14" x14ac:dyDescent="0.25">
      <c r="A6912" s="1" t="s">
        <v>425</v>
      </c>
      <c r="B6912" s="1" t="s">
        <v>450</v>
      </c>
      <c r="C6912" s="1" t="s">
        <v>474</v>
      </c>
      <c r="D6912" s="83">
        <v>0</v>
      </c>
      <c r="E6912" s="83">
        <v>66</v>
      </c>
      <c r="F6912" s="83">
        <v>32</v>
      </c>
      <c r="G6912" s="83">
        <v>4</v>
      </c>
      <c r="H6912" s="83">
        <v>8</v>
      </c>
      <c r="I6912" s="83">
        <v>0</v>
      </c>
      <c r="J6912" s="83">
        <v>1</v>
      </c>
      <c r="K6912" s="83">
        <v>0</v>
      </c>
      <c r="L6912" s="83">
        <v>111</v>
      </c>
      <c r="M6912" s="84">
        <v>7.365627073656271E-2</v>
      </c>
      <c r="N6912" s="85">
        <f t="shared" si="107"/>
        <v>0.59459459459459463</v>
      </c>
    </row>
    <row r="6913" spans="1:14" x14ac:dyDescent="0.25">
      <c r="A6913" s="118" t="s">
        <v>425</v>
      </c>
      <c r="B6913" s="118" t="s">
        <v>430</v>
      </c>
      <c r="C6913" s="118" t="s">
        <v>467</v>
      </c>
      <c r="D6913" s="119">
        <v>31</v>
      </c>
      <c r="E6913" s="119">
        <v>427</v>
      </c>
      <c r="F6913" s="119">
        <v>317</v>
      </c>
      <c r="G6913" s="119">
        <v>182</v>
      </c>
      <c r="H6913" s="119">
        <v>175</v>
      </c>
      <c r="I6913" s="119">
        <v>27</v>
      </c>
      <c r="J6913" s="119">
        <v>49</v>
      </c>
      <c r="K6913" s="119">
        <v>38</v>
      </c>
      <c r="L6913" s="119">
        <v>1246</v>
      </c>
      <c r="M6913" s="120">
        <v>1</v>
      </c>
      <c r="N6913" s="117">
        <f t="shared" si="107"/>
        <v>0.34269662921348315</v>
      </c>
    </row>
    <row r="6914" spans="1:14" x14ac:dyDescent="0.25">
      <c r="A6914" s="1" t="s">
        <v>425</v>
      </c>
      <c r="B6914" s="1" t="s">
        <v>430</v>
      </c>
      <c r="C6914" s="1" t="s">
        <v>468</v>
      </c>
      <c r="D6914" s="83">
        <v>10</v>
      </c>
      <c r="E6914" s="83">
        <v>130</v>
      </c>
      <c r="F6914" s="83">
        <v>85</v>
      </c>
      <c r="G6914" s="83">
        <v>16</v>
      </c>
      <c r="H6914" s="83">
        <v>17</v>
      </c>
      <c r="I6914" s="83">
        <v>1</v>
      </c>
      <c r="J6914" s="83">
        <v>3</v>
      </c>
      <c r="K6914" s="83">
        <v>1</v>
      </c>
      <c r="L6914" s="83">
        <v>263</v>
      </c>
      <c r="M6914" s="84">
        <v>0.2110754414125201</v>
      </c>
      <c r="N6914" s="85">
        <f t="shared" si="107"/>
        <v>0.49429657794676807</v>
      </c>
    </row>
    <row r="6915" spans="1:14" x14ac:dyDescent="0.25">
      <c r="A6915" s="1" t="s">
        <v>425</v>
      </c>
      <c r="B6915" s="1" t="s">
        <v>430</v>
      </c>
      <c r="C6915" s="1" t="s">
        <v>475</v>
      </c>
      <c r="D6915" s="83">
        <v>0</v>
      </c>
      <c r="E6915" s="83">
        <v>0</v>
      </c>
      <c r="F6915" s="83">
        <v>10</v>
      </c>
      <c r="G6915" s="83">
        <v>11</v>
      </c>
      <c r="H6915" s="83">
        <v>6</v>
      </c>
      <c r="I6915" s="83">
        <v>1</v>
      </c>
      <c r="J6915" s="83">
        <v>3</v>
      </c>
      <c r="K6915" s="83">
        <v>2</v>
      </c>
      <c r="L6915" s="83">
        <v>33</v>
      </c>
      <c r="M6915" s="84">
        <v>2.6484751203852332E-2</v>
      </c>
      <c r="N6915" s="85">
        <f t="shared" si="107"/>
        <v>0</v>
      </c>
    </row>
    <row r="6916" spans="1:14" x14ac:dyDescent="0.25">
      <c r="A6916" s="1" t="s">
        <v>425</v>
      </c>
      <c r="B6916" s="1" t="s">
        <v>430</v>
      </c>
      <c r="C6916" s="1" t="s">
        <v>479</v>
      </c>
      <c r="D6916" s="83">
        <v>0</v>
      </c>
      <c r="E6916" s="83">
        <v>0</v>
      </c>
      <c r="F6916" s="83">
        <v>0</v>
      </c>
      <c r="G6916" s="83">
        <v>5</v>
      </c>
      <c r="H6916" s="83">
        <v>3</v>
      </c>
      <c r="I6916" s="83">
        <v>1</v>
      </c>
      <c r="J6916" s="83">
        <v>0</v>
      </c>
      <c r="K6916" s="83">
        <v>0</v>
      </c>
      <c r="L6916" s="83">
        <v>9</v>
      </c>
      <c r="M6916" s="84">
        <v>7.2231139646869993E-3</v>
      </c>
      <c r="N6916" s="85">
        <f t="shared" ref="N6916:N6979" si="108">E6916/L6916</f>
        <v>0</v>
      </c>
    </row>
    <row r="6917" spans="1:14" x14ac:dyDescent="0.25">
      <c r="A6917" s="1" t="s">
        <v>425</v>
      </c>
      <c r="B6917" s="1" t="s">
        <v>430</v>
      </c>
      <c r="C6917" s="1" t="s">
        <v>480</v>
      </c>
      <c r="D6917" s="83">
        <v>0</v>
      </c>
      <c r="E6917" s="83">
        <v>0</v>
      </c>
      <c r="F6917" s="83">
        <v>0</v>
      </c>
      <c r="G6917" s="83">
        <v>0</v>
      </c>
      <c r="H6917" s="83">
        <v>1</v>
      </c>
      <c r="I6917" s="83">
        <v>1</v>
      </c>
      <c r="J6917" s="83">
        <v>0</v>
      </c>
      <c r="K6917" s="83">
        <v>1</v>
      </c>
      <c r="L6917" s="83">
        <v>3</v>
      </c>
      <c r="M6917" s="84">
        <v>2.407704654895666E-3</v>
      </c>
      <c r="N6917" s="85">
        <f t="shared" si="108"/>
        <v>0</v>
      </c>
    </row>
    <row r="6918" spans="1:14" x14ac:dyDescent="0.25">
      <c r="A6918" s="1" t="s">
        <v>425</v>
      </c>
      <c r="B6918" s="1" t="s">
        <v>430</v>
      </c>
      <c r="C6918" s="1" t="s">
        <v>476</v>
      </c>
      <c r="D6918" s="83">
        <v>0</v>
      </c>
      <c r="E6918" s="83">
        <v>0</v>
      </c>
      <c r="F6918" s="83">
        <v>0</v>
      </c>
      <c r="G6918" s="83">
        <v>3</v>
      </c>
      <c r="H6918" s="83">
        <v>6</v>
      </c>
      <c r="I6918" s="83">
        <v>0</v>
      </c>
      <c r="J6918" s="83">
        <v>5</v>
      </c>
      <c r="K6918" s="83">
        <v>1</v>
      </c>
      <c r="L6918" s="83">
        <v>15</v>
      </c>
      <c r="M6918" s="84">
        <v>1.203852327447833E-2</v>
      </c>
      <c r="N6918" s="85">
        <f t="shared" si="108"/>
        <v>0</v>
      </c>
    </row>
    <row r="6919" spans="1:14" x14ac:dyDescent="0.25">
      <c r="A6919" s="1" t="s">
        <v>425</v>
      </c>
      <c r="B6919" s="1" t="s">
        <v>430</v>
      </c>
      <c r="C6919" s="1" t="s">
        <v>469</v>
      </c>
      <c r="D6919" s="83">
        <v>9</v>
      </c>
      <c r="E6919" s="83">
        <v>1</v>
      </c>
      <c r="F6919" s="83">
        <v>81</v>
      </c>
      <c r="G6919" s="83">
        <v>68</v>
      </c>
      <c r="H6919" s="83">
        <v>71</v>
      </c>
      <c r="I6919" s="83">
        <v>15</v>
      </c>
      <c r="J6919" s="83">
        <v>18</v>
      </c>
      <c r="K6919" s="83">
        <v>18</v>
      </c>
      <c r="L6919" s="83">
        <v>281</v>
      </c>
      <c r="M6919" s="84">
        <v>0.22552166934189399</v>
      </c>
      <c r="N6919" s="85">
        <f t="shared" si="108"/>
        <v>3.5587188612099642E-3</v>
      </c>
    </row>
    <row r="6920" spans="1:14" x14ac:dyDescent="0.25">
      <c r="A6920" s="1" t="s">
        <v>425</v>
      </c>
      <c r="B6920" s="1" t="s">
        <v>430</v>
      </c>
      <c r="C6920" s="1" t="s">
        <v>470</v>
      </c>
      <c r="D6920" s="83">
        <v>0</v>
      </c>
      <c r="E6920" s="83">
        <v>3</v>
      </c>
      <c r="F6920" s="83">
        <v>0</v>
      </c>
      <c r="G6920" s="83">
        <v>20</v>
      </c>
      <c r="H6920" s="83">
        <v>5</v>
      </c>
      <c r="I6920" s="83">
        <v>7</v>
      </c>
      <c r="J6920" s="83">
        <v>10</v>
      </c>
      <c r="K6920" s="83">
        <v>10</v>
      </c>
      <c r="L6920" s="83">
        <v>55</v>
      </c>
      <c r="M6920" s="84">
        <v>4.4141252006420537E-2</v>
      </c>
      <c r="N6920" s="85">
        <f t="shared" si="108"/>
        <v>5.4545454545454543E-2</v>
      </c>
    </row>
    <row r="6921" spans="1:14" x14ac:dyDescent="0.25">
      <c r="A6921" s="1" t="s">
        <v>425</v>
      </c>
      <c r="B6921" s="1" t="s">
        <v>430</v>
      </c>
      <c r="C6921" s="1" t="s">
        <v>471</v>
      </c>
      <c r="D6921" s="83">
        <v>1</v>
      </c>
      <c r="E6921" s="83">
        <v>1</v>
      </c>
      <c r="F6921" s="83">
        <v>17</v>
      </c>
      <c r="G6921" s="83">
        <v>9</v>
      </c>
      <c r="H6921" s="83">
        <v>4</v>
      </c>
      <c r="I6921" s="83">
        <v>0</v>
      </c>
      <c r="J6921" s="83">
        <v>2</v>
      </c>
      <c r="K6921" s="83">
        <v>0</v>
      </c>
      <c r="L6921" s="83">
        <v>34</v>
      </c>
      <c r="M6921" s="84">
        <v>2.7287319422150881E-2</v>
      </c>
      <c r="N6921" s="85">
        <f t="shared" si="108"/>
        <v>2.9411764705882353E-2</v>
      </c>
    </row>
    <row r="6922" spans="1:14" x14ac:dyDescent="0.25">
      <c r="A6922" s="1" t="s">
        <v>425</v>
      </c>
      <c r="B6922" s="1" t="s">
        <v>430</v>
      </c>
      <c r="C6922" s="1" t="s">
        <v>481</v>
      </c>
      <c r="D6922" s="83">
        <v>2</v>
      </c>
      <c r="E6922" s="83">
        <v>35</v>
      </c>
      <c r="F6922" s="83">
        <v>20</v>
      </c>
      <c r="G6922" s="83">
        <v>12</v>
      </c>
      <c r="H6922" s="83">
        <v>5</v>
      </c>
      <c r="I6922" s="83">
        <v>0</v>
      </c>
      <c r="J6922" s="83">
        <v>1</v>
      </c>
      <c r="K6922" s="83">
        <v>0</v>
      </c>
      <c r="L6922" s="83">
        <v>75</v>
      </c>
      <c r="M6922" s="84">
        <v>6.0192616372391657E-2</v>
      </c>
      <c r="N6922" s="85">
        <f t="shared" si="108"/>
        <v>0.46666666666666667</v>
      </c>
    </row>
    <row r="6923" spans="1:14" x14ac:dyDescent="0.25">
      <c r="A6923" s="1" t="s">
        <v>425</v>
      </c>
      <c r="B6923" s="1" t="s">
        <v>430</v>
      </c>
      <c r="C6923" s="1" t="s">
        <v>477</v>
      </c>
      <c r="D6923" s="83">
        <v>0</v>
      </c>
      <c r="E6923" s="83">
        <v>1</v>
      </c>
      <c r="F6923" s="83">
        <v>4</v>
      </c>
      <c r="G6923" s="83">
        <v>1</v>
      </c>
      <c r="H6923" s="83">
        <v>1</v>
      </c>
      <c r="I6923" s="83">
        <v>0</v>
      </c>
      <c r="J6923" s="83">
        <v>0</v>
      </c>
      <c r="K6923" s="83">
        <v>0</v>
      </c>
      <c r="L6923" s="83">
        <v>7</v>
      </c>
      <c r="M6923" s="84">
        <v>5.6179775280898866E-3</v>
      </c>
      <c r="N6923" s="85">
        <f t="shared" si="108"/>
        <v>0.14285714285714285</v>
      </c>
    </row>
    <row r="6924" spans="1:14" x14ac:dyDescent="0.25">
      <c r="A6924" s="1" t="s">
        <v>425</v>
      </c>
      <c r="B6924" s="1" t="s">
        <v>430</v>
      </c>
      <c r="C6924" s="1" t="s">
        <v>482</v>
      </c>
      <c r="D6924" s="83">
        <v>0</v>
      </c>
      <c r="E6924" s="83">
        <v>0</v>
      </c>
      <c r="F6924" s="83">
        <v>0</v>
      </c>
      <c r="G6924" s="83">
        <v>2</v>
      </c>
      <c r="H6924" s="83">
        <v>5</v>
      </c>
      <c r="I6924" s="83">
        <v>0</v>
      </c>
      <c r="J6924" s="83">
        <v>1</v>
      </c>
      <c r="K6924" s="83">
        <v>1</v>
      </c>
      <c r="L6924" s="83">
        <v>9</v>
      </c>
      <c r="M6924" s="84">
        <v>7.2231139646869993E-3</v>
      </c>
      <c r="N6924" s="85">
        <f t="shared" si="108"/>
        <v>0</v>
      </c>
    </row>
    <row r="6925" spans="1:14" x14ac:dyDescent="0.25">
      <c r="A6925" s="1" t="s">
        <v>425</v>
      </c>
      <c r="B6925" s="1" t="s">
        <v>430</v>
      </c>
      <c r="C6925" s="1" t="s">
        <v>478</v>
      </c>
      <c r="D6925" s="83">
        <v>1</v>
      </c>
      <c r="E6925" s="83">
        <v>0</v>
      </c>
      <c r="F6925" s="83">
        <v>8</v>
      </c>
      <c r="G6925" s="83">
        <v>6</v>
      </c>
      <c r="H6925" s="83">
        <v>3</v>
      </c>
      <c r="I6925" s="83">
        <v>1</v>
      </c>
      <c r="J6925" s="83">
        <v>1</v>
      </c>
      <c r="K6925" s="83">
        <v>1</v>
      </c>
      <c r="L6925" s="83">
        <v>21</v>
      </c>
      <c r="M6925" s="84">
        <v>1.6853932584269659E-2</v>
      </c>
      <c r="N6925" s="85">
        <f t="shared" si="108"/>
        <v>0</v>
      </c>
    </row>
    <row r="6926" spans="1:14" x14ac:dyDescent="0.25">
      <c r="A6926" s="1" t="s">
        <v>425</v>
      </c>
      <c r="B6926" s="1" t="s">
        <v>430</v>
      </c>
      <c r="C6926" s="1" t="s">
        <v>472</v>
      </c>
      <c r="D6926" s="83">
        <v>7</v>
      </c>
      <c r="E6926" s="83">
        <v>201</v>
      </c>
      <c r="F6926" s="83">
        <v>71</v>
      </c>
      <c r="G6926" s="83">
        <v>16</v>
      </c>
      <c r="H6926" s="83">
        <v>29</v>
      </c>
      <c r="I6926" s="83">
        <v>0</v>
      </c>
      <c r="J6926" s="83">
        <v>4</v>
      </c>
      <c r="K6926" s="83">
        <v>2</v>
      </c>
      <c r="L6926" s="83">
        <v>330</v>
      </c>
      <c r="M6926" s="84">
        <v>0.26484751203852319</v>
      </c>
      <c r="N6926" s="85">
        <f t="shared" si="108"/>
        <v>0.60909090909090913</v>
      </c>
    </row>
    <row r="6927" spans="1:14" x14ac:dyDescent="0.25">
      <c r="A6927" s="1" t="s">
        <v>425</v>
      </c>
      <c r="B6927" s="1" t="s">
        <v>430</v>
      </c>
      <c r="C6927" s="1" t="s">
        <v>473</v>
      </c>
      <c r="D6927" s="83">
        <v>1</v>
      </c>
      <c r="E6927" s="83">
        <v>0</v>
      </c>
      <c r="F6927" s="83">
        <v>8</v>
      </c>
      <c r="G6927" s="83">
        <v>9</v>
      </c>
      <c r="H6927" s="83">
        <v>15</v>
      </c>
      <c r="I6927" s="83">
        <v>0</v>
      </c>
      <c r="J6927" s="83">
        <v>1</v>
      </c>
      <c r="K6927" s="83">
        <v>1</v>
      </c>
      <c r="L6927" s="83">
        <v>35</v>
      </c>
      <c r="M6927" s="84">
        <v>2.8089887640449441E-2</v>
      </c>
      <c r="N6927" s="85">
        <f t="shared" si="108"/>
        <v>0</v>
      </c>
    </row>
    <row r="6928" spans="1:14" x14ac:dyDescent="0.25">
      <c r="A6928" s="1" t="s">
        <v>425</v>
      </c>
      <c r="B6928" s="1" t="s">
        <v>430</v>
      </c>
      <c r="C6928" s="1" t="s">
        <v>474</v>
      </c>
      <c r="D6928" s="83">
        <v>0</v>
      </c>
      <c r="E6928" s="83">
        <v>55</v>
      </c>
      <c r="F6928" s="83">
        <v>13</v>
      </c>
      <c r="G6928" s="83">
        <v>4</v>
      </c>
      <c r="H6928" s="83">
        <v>4</v>
      </c>
      <c r="I6928" s="83">
        <v>0</v>
      </c>
      <c r="J6928" s="83">
        <v>0</v>
      </c>
      <c r="K6928" s="83">
        <v>0</v>
      </c>
      <c r="L6928" s="83">
        <v>76</v>
      </c>
      <c r="M6928" s="84">
        <v>6.0995184590690199E-2</v>
      </c>
      <c r="N6928" s="85">
        <f t="shared" si="108"/>
        <v>0.72368421052631582</v>
      </c>
    </row>
    <row r="6929" spans="1:14" x14ac:dyDescent="0.25">
      <c r="A6929" s="118" t="s">
        <v>425</v>
      </c>
      <c r="B6929" s="118" t="s">
        <v>451</v>
      </c>
      <c r="C6929" s="118" t="s">
        <v>467</v>
      </c>
      <c r="D6929" s="119">
        <v>156</v>
      </c>
      <c r="E6929" s="119">
        <v>371</v>
      </c>
      <c r="F6929" s="119">
        <v>345</v>
      </c>
      <c r="G6929" s="119">
        <v>252</v>
      </c>
      <c r="H6929" s="119">
        <v>188</v>
      </c>
      <c r="I6929" s="119">
        <v>42</v>
      </c>
      <c r="J6929" s="119">
        <v>41</v>
      </c>
      <c r="K6929" s="119">
        <v>38</v>
      </c>
      <c r="L6929" s="119">
        <v>1433</v>
      </c>
      <c r="M6929" s="120">
        <v>1</v>
      </c>
      <c r="N6929" s="117">
        <f t="shared" si="108"/>
        <v>0.25889741800418703</v>
      </c>
    </row>
    <row r="6930" spans="1:14" x14ac:dyDescent="0.25">
      <c r="A6930" s="1" t="s">
        <v>425</v>
      </c>
      <c r="B6930" s="1" t="s">
        <v>451</v>
      </c>
      <c r="C6930" s="1" t="s">
        <v>468</v>
      </c>
      <c r="D6930" s="83">
        <v>43</v>
      </c>
      <c r="E6930" s="83">
        <v>105</v>
      </c>
      <c r="F6930" s="83">
        <v>54</v>
      </c>
      <c r="G6930" s="83">
        <v>15</v>
      </c>
      <c r="H6930" s="83">
        <v>21</v>
      </c>
      <c r="I6930" s="83">
        <v>1</v>
      </c>
      <c r="J6930" s="83">
        <v>2</v>
      </c>
      <c r="K6930" s="83">
        <v>0</v>
      </c>
      <c r="L6930" s="83">
        <v>241</v>
      </c>
      <c r="M6930" s="84">
        <v>0.16817864619678999</v>
      </c>
      <c r="N6930" s="85">
        <f t="shared" si="108"/>
        <v>0.43568464730290457</v>
      </c>
    </row>
    <row r="6931" spans="1:14" x14ac:dyDescent="0.25">
      <c r="A6931" s="1" t="s">
        <v>425</v>
      </c>
      <c r="B6931" s="1" t="s">
        <v>451</v>
      </c>
      <c r="C6931" s="1" t="s">
        <v>475</v>
      </c>
      <c r="D6931" s="83">
        <v>3</v>
      </c>
      <c r="E6931" s="83">
        <v>1</v>
      </c>
      <c r="F6931" s="83">
        <v>15</v>
      </c>
      <c r="G6931" s="83">
        <v>15</v>
      </c>
      <c r="H6931" s="83">
        <v>5</v>
      </c>
      <c r="I6931" s="83">
        <v>1</v>
      </c>
      <c r="J6931" s="83">
        <v>2</v>
      </c>
      <c r="K6931" s="83">
        <v>0</v>
      </c>
      <c r="L6931" s="83">
        <v>42</v>
      </c>
      <c r="M6931" s="84">
        <v>2.930914166085136E-2</v>
      </c>
      <c r="N6931" s="85">
        <f t="shared" si="108"/>
        <v>2.3809523809523808E-2</v>
      </c>
    </row>
    <row r="6932" spans="1:14" x14ac:dyDescent="0.25">
      <c r="A6932" s="1" t="s">
        <v>425</v>
      </c>
      <c r="B6932" s="1" t="s">
        <v>451</v>
      </c>
      <c r="C6932" s="1" t="s">
        <v>479</v>
      </c>
      <c r="D6932" s="83">
        <v>1</v>
      </c>
      <c r="E6932" s="83">
        <v>0</v>
      </c>
      <c r="F6932" s="83">
        <v>0</v>
      </c>
      <c r="G6932" s="83">
        <v>4</v>
      </c>
      <c r="H6932" s="83">
        <v>6</v>
      </c>
      <c r="I6932" s="83">
        <v>3</v>
      </c>
      <c r="J6932" s="83">
        <v>2</v>
      </c>
      <c r="K6932" s="83">
        <v>1</v>
      </c>
      <c r="L6932" s="83">
        <v>17</v>
      </c>
      <c r="M6932" s="84">
        <v>1.1863224005582689E-2</v>
      </c>
      <c r="N6932" s="85">
        <f t="shared" si="108"/>
        <v>0</v>
      </c>
    </row>
    <row r="6933" spans="1:14" x14ac:dyDescent="0.25">
      <c r="A6933" s="1" t="s">
        <v>425</v>
      </c>
      <c r="B6933" s="1" t="s">
        <v>451</v>
      </c>
      <c r="C6933" s="1" t="s">
        <v>480</v>
      </c>
      <c r="D6933" s="83">
        <v>1</v>
      </c>
      <c r="E6933" s="83">
        <v>0</v>
      </c>
      <c r="F6933" s="83">
        <v>0</v>
      </c>
      <c r="G6933" s="83">
        <v>0</v>
      </c>
      <c r="H6933" s="83">
        <v>2</v>
      </c>
      <c r="I6933" s="83">
        <v>0</v>
      </c>
      <c r="J6933" s="83">
        <v>2</v>
      </c>
      <c r="K6933" s="83">
        <v>2</v>
      </c>
      <c r="L6933" s="83">
        <v>7</v>
      </c>
      <c r="M6933" s="84">
        <v>4.8848569434752267E-3</v>
      </c>
      <c r="N6933" s="85">
        <f t="shared" si="108"/>
        <v>0</v>
      </c>
    </row>
    <row r="6934" spans="1:14" x14ac:dyDescent="0.25">
      <c r="A6934" s="1" t="s">
        <v>425</v>
      </c>
      <c r="B6934" s="1" t="s">
        <v>451</v>
      </c>
      <c r="C6934" s="1" t="s">
        <v>476</v>
      </c>
      <c r="D6934" s="83">
        <v>0</v>
      </c>
      <c r="E6934" s="83">
        <v>0</v>
      </c>
      <c r="F6934" s="83">
        <v>0</v>
      </c>
      <c r="G6934" s="83">
        <v>5</v>
      </c>
      <c r="H6934" s="83">
        <v>8</v>
      </c>
      <c r="I6934" s="83">
        <v>2</v>
      </c>
      <c r="J6934" s="83">
        <v>2</v>
      </c>
      <c r="K6934" s="83">
        <v>3</v>
      </c>
      <c r="L6934" s="83">
        <v>20</v>
      </c>
      <c r="M6934" s="84">
        <v>1.395673412421493E-2</v>
      </c>
      <c r="N6934" s="85">
        <f t="shared" si="108"/>
        <v>0</v>
      </c>
    </row>
    <row r="6935" spans="1:14" x14ac:dyDescent="0.25">
      <c r="A6935" s="1" t="s">
        <v>425</v>
      </c>
      <c r="B6935" s="1" t="s">
        <v>451</v>
      </c>
      <c r="C6935" s="1" t="s">
        <v>469</v>
      </c>
      <c r="D6935" s="83">
        <v>19</v>
      </c>
      <c r="E6935" s="83">
        <v>0</v>
      </c>
      <c r="F6935" s="83">
        <v>106</v>
      </c>
      <c r="G6935" s="83">
        <v>104</v>
      </c>
      <c r="H6935" s="83">
        <v>85</v>
      </c>
      <c r="I6935" s="83">
        <v>17</v>
      </c>
      <c r="J6935" s="83">
        <v>22</v>
      </c>
      <c r="K6935" s="83">
        <v>18</v>
      </c>
      <c r="L6935" s="83">
        <v>371</v>
      </c>
      <c r="M6935" s="84">
        <v>0.25889741800418697</v>
      </c>
      <c r="N6935" s="85">
        <f t="shared" si="108"/>
        <v>0</v>
      </c>
    </row>
    <row r="6936" spans="1:14" x14ac:dyDescent="0.25">
      <c r="A6936" s="1" t="s">
        <v>425</v>
      </c>
      <c r="B6936" s="1" t="s">
        <v>451</v>
      </c>
      <c r="C6936" s="1" t="s">
        <v>470</v>
      </c>
      <c r="D6936" s="83">
        <v>3</v>
      </c>
      <c r="E6936" s="83">
        <v>3</v>
      </c>
      <c r="F6936" s="83">
        <v>0</v>
      </c>
      <c r="G6936" s="83">
        <v>29</v>
      </c>
      <c r="H6936" s="83">
        <v>13</v>
      </c>
      <c r="I6936" s="83">
        <v>12</v>
      </c>
      <c r="J6936" s="83">
        <v>3</v>
      </c>
      <c r="K6936" s="83">
        <v>9</v>
      </c>
      <c r="L6936" s="83">
        <v>72</v>
      </c>
      <c r="M6936" s="84">
        <v>5.0244242847173763E-2</v>
      </c>
      <c r="N6936" s="85">
        <f t="shared" si="108"/>
        <v>4.1666666666666664E-2</v>
      </c>
    </row>
    <row r="6937" spans="1:14" x14ac:dyDescent="0.25">
      <c r="A6937" s="1" t="s">
        <v>425</v>
      </c>
      <c r="B6937" s="1" t="s">
        <v>451</v>
      </c>
      <c r="C6937" s="1" t="s">
        <v>471</v>
      </c>
      <c r="D6937" s="83">
        <v>2</v>
      </c>
      <c r="E6937" s="83">
        <v>1</v>
      </c>
      <c r="F6937" s="83">
        <v>32</v>
      </c>
      <c r="G6937" s="83">
        <v>18</v>
      </c>
      <c r="H6937" s="83">
        <v>12</v>
      </c>
      <c r="I6937" s="83">
        <v>3</v>
      </c>
      <c r="J6937" s="83">
        <v>1</v>
      </c>
      <c r="K6937" s="83">
        <v>3</v>
      </c>
      <c r="L6937" s="83">
        <v>72</v>
      </c>
      <c r="M6937" s="84">
        <v>5.0244242847173763E-2</v>
      </c>
      <c r="N6937" s="85">
        <f t="shared" si="108"/>
        <v>1.3888888888888888E-2</v>
      </c>
    </row>
    <row r="6938" spans="1:14" x14ac:dyDescent="0.25">
      <c r="A6938" s="1" t="s">
        <v>425</v>
      </c>
      <c r="B6938" s="1" t="s">
        <v>451</v>
      </c>
      <c r="C6938" s="1" t="s">
        <v>481</v>
      </c>
      <c r="D6938" s="83">
        <v>7</v>
      </c>
      <c r="E6938" s="83">
        <v>38</v>
      </c>
      <c r="F6938" s="83">
        <v>19</v>
      </c>
      <c r="G6938" s="83">
        <v>13</v>
      </c>
      <c r="H6938" s="83">
        <v>5</v>
      </c>
      <c r="I6938" s="83">
        <v>0</v>
      </c>
      <c r="J6938" s="83">
        <v>0</v>
      </c>
      <c r="K6938" s="83">
        <v>0</v>
      </c>
      <c r="L6938" s="83">
        <v>82</v>
      </c>
      <c r="M6938" s="84">
        <v>5.7222609909281227E-2</v>
      </c>
      <c r="N6938" s="85">
        <f t="shared" si="108"/>
        <v>0.46341463414634149</v>
      </c>
    </row>
    <row r="6939" spans="1:14" x14ac:dyDescent="0.25">
      <c r="A6939" s="1" t="s">
        <v>425</v>
      </c>
      <c r="B6939" s="1" t="s">
        <v>451</v>
      </c>
      <c r="C6939" s="1" t="s">
        <v>477</v>
      </c>
      <c r="D6939" s="83">
        <v>4</v>
      </c>
      <c r="E6939" s="83">
        <v>0</v>
      </c>
      <c r="F6939" s="83">
        <v>9</v>
      </c>
      <c r="G6939" s="83">
        <v>1</v>
      </c>
      <c r="H6939" s="83">
        <v>1</v>
      </c>
      <c r="I6939" s="83">
        <v>1</v>
      </c>
      <c r="J6939" s="83">
        <v>1</v>
      </c>
      <c r="K6939" s="83">
        <v>0</v>
      </c>
      <c r="L6939" s="83">
        <v>17</v>
      </c>
      <c r="M6939" s="84">
        <v>1.1863224005582689E-2</v>
      </c>
      <c r="N6939" s="85">
        <f t="shared" si="108"/>
        <v>0</v>
      </c>
    </row>
    <row r="6940" spans="1:14" x14ac:dyDescent="0.25">
      <c r="A6940" s="1" t="s">
        <v>425</v>
      </c>
      <c r="B6940" s="1" t="s">
        <v>451</v>
      </c>
      <c r="C6940" s="1" t="s">
        <v>482</v>
      </c>
      <c r="D6940" s="83">
        <v>1</v>
      </c>
      <c r="E6940" s="83">
        <v>0</v>
      </c>
      <c r="F6940" s="83">
        <v>0</v>
      </c>
      <c r="G6940" s="83">
        <v>0</v>
      </c>
      <c r="H6940" s="83">
        <v>0</v>
      </c>
      <c r="I6940" s="83">
        <v>0</v>
      </c>
      <c r="J6940" s="83">
        <v>2</v>
      </c>
      <c r="K6940" s="83">
        <v>2</v>
      </c>
      <c r="L6940" s="83">
        <v>5</v>
      </c>
      <c r="M6940" s="84">
        <v>3.489183531053733E-3</v>
      </c>
      <c r="N6940" s="85">
        <f t="shared" si="108"/>
        <v>0</v>
      </c>
    </row>
    <row r="6941" spans="1:14" x14ac:dyDescent="0.25">
      <c r="A6941" s="1" t="s">
        <v>425</v>
      </c>
      <c r="B6941" s="1" t="s">
        <v>451</v>
      </c>
      <c r="C6941" s="1" t="s">
        <v>478</v>
      </c>
      <c r="D6941" s="83">
        <v>2</v>
      </c>
      <c r="E6941" s="83">
        <v>1</v>
      </c>
      <c r="F6941" s="83">
        <v>12</v>
      </c>
      <c r="G6941" s="83">
        <v>6</v>
      </c>
      <c r="H6941" s="83">
        <v>1</v>
      </c>
      <c r="I6941" s="83">
        <v>0</v>
      </c>
      <c r="J6941" s="83">
        <v>1</v>
      </c>
      <c r="K6941" s="83">
        <v>0</v>
      </c>
      <c r="L6941" s="83">
        <v>23</v>
      </c>
      <c r="M6941" s="84">
        <v>1.6050244242847171E-2</v>
      </c>
      <c r="N6941" s="85">
        <f t="shared" si="108"/>
        <v>4.3478260869565216E-2</v>
      </c>
    </row>
    <row r="6942" spans="1:14" x14ac:dyDescent="0.25">
      <c r="A6942" s="1" t="s">
        <v>425</v>
      </c>
      <c r="B6942" s="1" t="s">
        <v>451</v>
      </c>
      <c r="C6942" s="1" t="s">
        <v>472</v>
      </c>
      <c r="D6942" s="83">
        <v>53</v>
      </c>
      <c r="E6942" s="83">
        <v>166</v>
      </c>
      <c r="F6942" s="83">
        <v>62</v>
      </c>
      <c r="G6942" s="83">
        <v>24</v>
      </c>
      <c r="H6942" s="83">
        <v>13</v>
      </c>
      <c r="I6942" s="83">
        <v>2</v>
      </c>
      <c r="J6942" s="83">
        <v>1</v>
      </c>
      <c r="K6942" s="83">
        <v>0</v>
      </c>
      <c r="L6942" s="83">
        <v>321</v>
      </c>
      <c r="M6942" s="84">
        <v>0.2240055826936497</v>
      </c>
      <c r="N6942" s="85">
        <f t="shared" si="108"/>
        <v>0.51713395638629278</v>
      </c>
    </row>
    <row r="6943" spans="1:14" x14ac:dyDescent="0.25">
      <c r="A6943" s="1" t="s">
        <v>425</v>
      </c>
      <c r="B6943" s="1" t="s">
        <v>451</v>
      </c>
      <c r="C6943" s="1" t="s">
        <v>473</v>
      </c>
      <c r="D6943" s="83">
        <v>9</v>
      </c>
      <c r="E6943" s="83">
        <v>0</v>
      </c>
      <c r="F6943" s="83">
        <v>19</v>
      </c>
      <c r="G6943" s="83">
        <v>14</v>
      </c>
      <c r="H6943" s="83">
        <v>14</v>
      </c>
      <c r="I6943" s="83">
        <v>0</v>
      </c>
      <c r="J6943" s="83">
        <v>0</v>
      </c>
      <c r="K6943" s="83">
        <v>0</v>
      </c>
      <c r="L6943" s="83">
        <v>56</v>
      </c>
      <c r="M6943" s="84">
        <v>3.9078855547801807E-2</v>
      </c>
      <c r="N6943" s="85">
        <f t="shared" si="108"/>
        <v>0</v>
      </c>
    </row>
    <row r="6944" spans="1:14" x14ac:dyDescent="0.25">
      <c r="A6944" s="1" t="s">
        <v>425</v>
      </c>
      <c r="B6944" s="1" t="s">
        <v>451</v>
      </c>
      <c r="C6944" s="1" t="s">
        <v>474</v>
      </c>
      <c r="D6944" s="83">
        <v>8</v>
      </c>
      <c r="E6944" s="83">
        <v>56</v>
      </c>
      <c r="F6944" s="83">
        <v>17</v>
      </c>
      <c r="G6944" s="83">
        <v>4</v>
      </c>
      <c r="H6944" s="83">
        <v>2</v>
      </c>
      <c r="I6944" s="83">
        <v>0</v>
      </c>
      <c r="J6944" s="83">
        <v>0</v>
      </c>
      <c r="K6944" s="83">
        <v>0</v>
      </c>
      <c r="L6944" s="83">
        <v>87</v>
      </c>
      <c r="M6944" s="84">
        <v>6.0711793440334963E-2</v>
      </c>
      <c r="N6944" s="85">
        <f t="shared" si="108"/>
        <v>0.64367816091954022</v>
      </c>
    </row>
    <row r="6945" spans="1:14" x14ac:dyDescent="0.25">
      <c r="A6945" s="118" t="s">
        <v>425</v>
      </c>
      <c r="B6945" s="118" t="s">
        <v>427</v>
      </c>
      <c r="C6945" s="118" t="s">
        <v>467</v>
      </c>
      <c r="D6945" s="119">
        <v>11</v>
      </c>
      <c r="E6945" s="119">
        <v>199</v>
      </c>
      <c r="F6945" s="119">
        <v>200</v>
      </c>
      <c r="G6945" s="119">
        <v>101</v>
      </c>
      <c r="H6945" s="119">
        <v>85</v>
      </c>
      <c r="I6945" s="119">
        <v>29</v>
      </c>
      <c r="J6945" s="119">
        <v>32</v>
      </c>
      <c r="K6945" s="119">
        <v>21</v>
      </c>
      <c r="L6945" s="119">
        <v>678</v>
      </c>
      <c r="M6945" s="120">
        <v>1</v>
      </c>
      <c r="N6945" s="117">
        <f t="shared" si="108"/>
        <v>0.29351032448377579</v>
      </c>
    </row>
    <row r="6946" spans="1:14" x14ac:dyDescent="0.25">
      <c r="A6946" s="1" t="s">
        <v>425</v>
      </c>
      <c r="B6946" s="1" t="s">
        <v>427</v>
      </c>
      <c r="C6946" s="1" t="s">
        <v>468</v>
      </c>
      <c r="D6946" s="83">
        <v>1</v>
      </c>
      <c r="E6946" s="83">
        <v>64</v>
      </c>
      <c r="F6946" s="83">
        <v>36</v>
      </c>
      <c r="G6946" s="83">
        <v>10</v>
      </c>
      <c r="H6946" s="83">
        <v>13</v>
      </c>
      <c r="I6946" s="83">
        <v>1</v>
      </c>
      <c r="J6946" s="83">
        <v>1</v>
      </c>
      <c r="K6946" s="83">
        <v>0</v>
      </c>
      <c r="L6946" s="83">
        <v>126</v>
      </c>
      <c r="M6946" s="84">
        <v>0.18584070796460181</v>
      </c>
      <c r="N6946" s="85">
        <f t="shared" si="108"/>
        <v>0.50793650793650791</v>
      </c>
    </row>
    <row r="6947" spans="1:14" x14ac:dyDescent="0.25">
      <c r="A6947" s="1" t="s">
        <v>425</v>
      </c>
      <c r="B6947" s="1" t="s">
        <v>427</v>
      </c>
      <c r="C6947" s="1" t="s">
        <v>475</v>
      </c>
      <c r="D6947" s="83">
        <v>0</v>
      </c>
      <c r="E6947" s="83">
        <v>0</v>
      </c>
      <c r="F6947" s="83">
        <v>2</v>
      </c>
      <c r="G6947" s="83">
        <v>3</v>
      </c>
      <c r="H6947" s="83">
        <v>1</v>
      </c>
      <c r="I6947" s="83">
        <v>0</v>
      </c>
      <c r="J6947" s="83">
        <v>2</v>
      </c>
      <c r="K6947" s="83">
        <v>0</v>
      </c>
      <c r="L6947" s="83">
        <v>8</v>
      </c>
      <c r="M6947" s="84">
        <v>1.179941002949852E-2</v>
      </c>
      <c r="N6947" s="85">
        <f t="shared" si="108"/>
        <v>0</v>
      </c>
    </row>
    <row r="6948" spans="1:14" x14ac:dyDescent="0.25">
      <c r="A6948" s="1" t="s">
        <v>425</v>
      </c>
      <c r="B6948" s="1" t="s">
        <v>427</v>
      </c>
      <c r="C6948" s="1" t="s">
        <v>479</v>
      </c>
      <c r="D6948" s="83">
        <v>0</v>
      </c>
      <c r="E6948" s="83">
        <v>0</v>
      </c>
      <c r="F6948" s="83">
        <v>0</v>
      </c>
      <c r="G6948" s="83">
        <v>2</v>
      </c>
      <c r="H6948" s="83">
        <v>1</v>
      </c>
      <c r="I6948" s="83">
        <v>2</v>
      </c>
      <c r="J6948" s="83">
        <v>0</v>
      </c>
      <c r="K6948" s="83">
        <v>1</v>
      </c>
      <c r="L6948" s="83">
        <v>6</v>
      </c>
      <c r="M6948" s="84">
        <v>8.8495575221238937E-3</v>
      </c>
      <c r="N6948" s="85">
        <f t="shared" si="108"/>
        <v>0</v>
      </c>
    </row>
    <row r="6949" spans="1:14" x14ac:dyDescent="0.25">
      <c r="A6949" s="1" t="s">
        <v>425</v>
      </c>
      <c r="B6949" s="1" t="s">
        <v>427</v>
      </c>
      <c r="C6949" s="1" t="s">
        <v>480</v>
      </c>
      <c r="D6949" s="83">
        <v>1</v>
      </c>
      <c r="E6949" s="83">
        <v>0</v>
      </c>
      <c r="F6949" s="83">
        <v>0</v>
      </c>
      <c r="G6949" s="83">
        <v>0</v>
      </c>
      <c r="H6949" s="83">
        <v>0</v>
      </c>
      <c r="I6949" s="83">
        <v>2</v>
      </c>
      <c r="J6949" s="83">
        <v>2</v>
      </c>
      <c r="K6949" s="83">
        <v>0</v>
      </c>
      <c r="L6949" s="83">
        <v>5</v>
      </c>
      <c r="M6949" s="84">
        <v>7.3746312684365789E-3</v>
      </c>
      <c r="N6949" s="85">
        <f t="shared" si="108"/>
        <v>0</v>
      </c>
    </row>
    <row r="6950" spans="1:14" x14ac:dyDescent="0.25">
      <c r="A6950" s="1" t="s">
        <v>425</v>
      </c>
      <c r="B6950" s="1" t="s">
        <v>427</v>
      </c>
      <c r="C6950" s="1" t="s">
        <v>476</v>
      </c>
      <c r="D6950" s="83">
        <v>0</v>
      </c>
      <c r="E6950" s="83">
        <v>0</v>
      </c>
      <c r="F6950" s="83">
        <v>0</v>
      </c>
      <c r="G6950" s="83">
        <v>0</v>
      </c>
      <c r="H6950" s="83">
        <v>1</v>
      </c>
      <c r="I6950" s="83">
        <v>0</v>
      </c>
      <c r="J6950" s="83">
        <v>2</v>
      </c>
      <c r="K6950" s="83">
        <v>0</v>
      </c>
      <c r="L6950" s="83">
        <v>3</v>
      </c>
      <c r="M6950" s="84">
        <v>4.4247787610619468E-3</v>
      </c>
      <c r="N6950" s="85">
        <f t="shared" si="108"/>
        <v>0</v>
      </c>
    </row>
    <row r="6951" spans="1:14" x14ac:dyDescent="0.25">
      <c r="A6951" s="1" t="s">
        <v>425</v>
      </c>
      <c r="B6951" s="1" t="s">
        <v>427</v>
      </c>
      <c r="C6951" s="1" t="s">
        <v>469</v>
      </c>
      <c r="D6951" s="83">
        <v>2</v>
      </c>
      <c r="E6951" s="83">
        <v>0</v>
      </c>
      <c r="F6951" s="83">
        <v>50</v>
      </c>
      <c r="G6951" s="83">
        <v>35</v>
      </c>
      <c r="H6951" s="83">
        <v>29</v>
      </c>
      <c r="I6951" s="83">
        <v>11</v>
      </c>
      <c r="J6951" s="83">
        <v>5</v>
      </c>
      <c r="K6951" s="83">
        <v>8</v>
      </c>
      <c r="L6951" s="83">
        <v>140</v>
      </c>
      <c r="M6951" s="84">
        <v>0.20648967551622421</v>
      </c>
      <c r="N6951" s="85">
        <f t="shared" si="108"/>
        <v>0</v>
      </c>
    </row>
    <row r="6952" spans="1:14" x14ac:dyDescent="0.25">
      <c r="A6952" s="1" t="s">
        <v>425</v>
      </c>
      <c r="B6952" s="1" t="s">
        <v>427</v>
      </c>
      <c r="C6952" s="1" t="s">
        <v>470</v>
      </c>
      <c r="D6952" s="83">
        <v>0</v>
      </c>
      <c r="E6952" s="83">
        <v>0</v>
      </c>
      <c r="F6952" s="83">
        <v>0</v>
      </c>
      <c r="G6952" s="83">
        <v>8</v>
      </c>
      <c r="H6952" s="83">
        <v>5</v>
      </c>
      <c r="I6952" s="83">
        <v>3</v>
      </c>
      <c r="J6952" s="83">
        <v>8</v>
      </c>
      <c r="K6952" s="83">
        <v>5</v>
      </c>
      <c r="L6952" s="83">
        <v>29</v>
      </c>
      <c r="M6952" s="84">
        <v>4.2772861356932153E-2</v>
      </c>
      <c r="N6952" s="85">
        <f t="shared" si="108"/>
        <v>0</v>
      </c>
    </row>
    <row r="6953" spans="1:14" x14ac:dyDescent="0.25">
      <c r="A6953" s="1" t="s">
        <v>425</v>
      </c>
      <c r="B6953" s="1" t="s">
        <v>427</v>
      </c>
      <c r="C6953" s="1" t="s">
        <v>471</v>
      </c>
      <c r="D6953" s="83">
        <v>0</v>
      </c>
      <c r="E6953" s="83">
        <v>0</v>
      </c>
      <c r="F6953" s="83">
        <v>9</v>
      </c>
      <c r="G6953" s="83">
        <v>6</v>
      </c>
      <c r="H6953" s="83">
        <v>3</v>
      </c>
      <c r="I6953" s="83">
        <v>1</v>
      </c>
      <c r="J6953" s="83">
        <v>1</v>
      </c>
      <c r="K6953" s="83">
        <v>0</v>
      </c>
      <c r="L6953" s="83">
        <v>20</v>
      </c>
      <c r="M6953" s="84">
        <v>2.9498525073746309E-2</v>
      </c>
      <c r="N6953" s="85">
        <f t="shared" si="108"/>
        <v>0</v>
      </c>
    </row>
    <row r="6954" spans="1:14" x14ac:dyDescent="0.25">
      <c r="A6954" s="1" t="s">
        <v>425</v>
      </c>
      <c r="B6954" s="1" t="s">
        <v>427</v>
      </c>
      <c r="C6954" s="1" t="s">
        <v>481</v>
      </c>
      <c r="D6954" s="83">
        <v>0</v>
      </c>
      <c r="E6954" s="83">
        <v>9</v>
      </c>
      <c r="F6954" s="83">
        <v>9</v>
      </c>
      <c r="G6954" s="83">
        <v>7</v>
      </c>
      <c r="H6954" s="83">
        <v>3</v>
      </c>
      <c r="I6954" s="83">
        <v>0</v>
      </c>
      <c r="J6954" s="83">
        <v>2</v>
      </c>
      <c r="K6954" s="83">
        <v>0</v>
      </c>
      <c r="L6954" s="83">
        <v>30</v>
      </c>
      <c r="M6954" s="84">
        <v>4.4247787610619468E-2</v>
      </c>
      <c r="N6954" s="85">
        <f t="shared" si="108"/>
        <v>0.3</v>
      </c>
    </row>
    <row r="6955" spans="1:14" x14ac:dyDescent="0.25">
      <c r="A6955" s="1" t="s">
        <v>425</v>
      </c>
      <c r="B6955" s="1" t="s">
        <v>427</v>
      </c>
      <c r="C6955" s="1" t="s">
        <v>477</v>
      </c>
      <c r="D6955" s="83">
        <v>0</v>
      </c>
      <c r="E6955" s="83">
        <v>0</v>
      </c>
      <c r="F6955" s="83">
        <v>2</v>
      </c>
      <c r="G6955" s="83">
        <v>1</v>
      </c>
      <c r="H6955" s="83">
        <v>3</v>
      </c>
      <c r="I6955" s="83">
        <v>1</v>
      </c>
      <c r="J6955" s="83">
        <v>0</v>
      </c>
      <c r="K6955" s="83">
        <v>0</v>
      </c>
      <c r="L6955" s="83">
        <v>7</v>
      </c>
      <c r="M6955" s="84">
        <v>1.0324483775811209E-2</v>
      </c>
      <c r="N6955" s="85">
        <f t="shared" si="108"/>
        <v>0</v>
      </c>
    </row>
    <row r="6956" spans="1:14" x14ac:dyDescent="0.25">
      <c r="A6956" s="1" t="s">
        <v>425</v>
      </c>
      <c r="B6956" s="1" t="s">
        <v>427</v>
      </c>
      <c r="C6956" s="1" t="s">
        <v>482</v>
      </c>
      <c r="D6956" s="83">
        <v>0</v>
      </c>
      <c r="E6956" s="83">
        <v>0</v>
      </c>
      <c r="F6956" s="83">
        <v>0</v>
      </c>
      <c r="G6956" s="83">
        <v>1</v>
      </c>
      <c r="H6956" s="83">
        <v>1</v>
      </c>
      <c r="I6956" s="83">
        <v>0</v>
      </c>
      <c r="J6956" s="83">
        <v>2</v>
      </c>
      <c r="K6956" s="83">
        <v>0</v>
      </c>
      <c r="L6956" s="83">
        <v>4</v>
      </c>
      <c r="M6956" s="84">
        <v>5.8997050147492616E-3</v>
      </c>
      <c r="N6956" s="85">
        <f t="shared" si="108"/>
        <v>0</v>
      </c>
    </row>
    <row r="6957" spans="1:14" x14ac:dyDescent="0.25">
      <c r="A6957" s="1" t="s">
        <v>425</v>
      </c>
      <c r="B6957" s="1" t="s">
        <v>427</v>
      </c>
      <c r="C6957" s="1" t="s">
        <v>478</v>
      </c>
      <c r="D6957" s="83">
        <v>0</v>
      </c>
      <c r="E6957" s="83">
        <v>0</v>
      </c>
      <c r="F6957" s="83">
        <v>4</v>
      </c>
      <c r="G6957" s="83">
        <v>3</v>
      </c>
      <c r="H6957" s="83">
        <v>1</v>
      </c>
      <c r="I6957" s="83">
        <v>1</v>
      </c>
      <c r="J6957" s="83">
        <v>0</v>
      </c>
      <c r="K6957" s="83">
        <v>0</v>
      </c>
      <c r="L6957" s="83">
        <v>9</v>
      </c>
      <c r="M6957" s="84">
        <v>1.3274336283185841E-2</v>
      </c>
      <c r="N6957" s="85">
        <f t="shared" si="108"/>
        <v>0</v>
      </c>
    </row>
    <row r="6958" spans="1:14" x14ac:dyDescent="0.25">
      <c r="A6958" s="1" t="s">
        <v>425</v>
      </c>
      <c r="B6958" s="1" t="s">
        <v>427</v>
      </c>
      <c r="C6958" s="1" t="s">
        <v>472</v>
      </c>
      <c r="D6958" s="83">
        <v>6</v>
      </c>
      <c r="E6958" s="83">
        <v>104</v>
      </c>
      <c r="F6958" s="83">
        <v>62</v>
      </c>
      <c r="G6958" s="83">
        <v>15</v>
      </c>
      <c r="H6958" s="83">
        <v>12</v>
      </c>
      <c r="I6958" s="83">
        <v>3</v>
      </c>
      <c r="J6958" s="83">
        <v>4</v>
      </c>
      <c r="K6958" s="83">
        <v>2</v>
      </c>
      <c r="L6958" s="83">
        <v>208</v>
      </c>
      <c r="M6958" s="84">
        <v>0.30678466076696159</v>
      </c>
      <c r="N6958" s="85">
        <f t="shared" si="108"/>
        <v>0.5</v>
      </c>
    </row>
    <row r="6959" spans="1:14" x14ac:dyDescent="0.25">
      <c r="A6959" s="1" t="s">
        <v>425</v>
      </c>
      <c r="B6959" s="1" t="s">
        <v>427</v>
      </c>
      <c r="C6959" s="1" t="s">
        <v>473</v>
      </c>
      <c r="D6959" s="83">
        <v>1</v>
      </c>
      <c r="E6959" s="83">
        <v>0</v>
      </c>
      <c r="F6959" s="83">
        <v>11</v>
      </c>
      <c r="G6959" s="83">
        <v>6</v>
      </c>
      <c r="H6959" s="83">
        <v>9</v>
      </c>
      <c r="I6959" s="83">
        <v>4</v>
      </c>
      <c r="J6959" s="83">
        <v>3</v>
      </c>
      <c r="K6959" s="83">
        <v>5</v>
      </c>
      <c r="L6959" s="83">
        <v>39</v>
      </c>
      <c r="M6959" s="84">
        <v>5.7522123893805309E-2</v>
      </c>
      <c r="N6959" s="85">
        <f t="shared" si="108"/>
        <v>0</v>
      </c>
    </row>
    <row r="6960" spans="1:14" x14ac:dyDescent="0.25">
      <c r="A6960" s="1" t="s">
        <v>425</v>
      </c>
      <c r="B6960" s="1" t="s">
        <v>427</v>
      </c>
      <c r="C6960" s="1" t="s">
        <v>474</v>
      </c>
      <c r="D6960" s="83">
        <v>0</v>
      </c>
      <c r="E6960" s="83">
        <v>22</v>
      </c>
      <c r="F6960" s="83">
        <v>15</v>
      </c>
      <c r="G6960" s="83">
        <v>4</v>
      </c>
      <c r="H6960" s="83">
        <v>3</v>
      </c>
      <c r="I6960" s="83">
        <v>0</v>
      </c>
      <c r="J6960" s="83">
        <v>0</v>
      </c>
      <c r="K6960" s="83">
        <v>0</v>
      </c>
      <c r="L6960" s="83">
        <v>44</v>
      </c>
      <c r="M6960" s="84">
        <v>6.4896755162241887E-2</v>
      </c>
      <c r="N6960" s="85">
        <f t="shared" si="108"/>
        <v>0.5</v>
      </c>
    </row>
    <row r="6961" spans="1:14" x14ac:dyDescent="0.25">
      <c r="A6961" s="118" t="s">
        <v>425</v>
      </c>
      <c r="B6961" s="118" t="s">
        <v>436</v>
      </c>
      <c r="C6961" s="118" t="s">
        <v>467</v>
      </c>
      <c r="D6961" s="119">
        <v>59</v>
      </c>
      <c r="E6961" s="119">
        <v>305</v>
      </c>
      <c r="F6961" s="119">
        <v>277</v>
      </c>
      <c r="G6961" s="119">
        <v>167</v>
      </c>
      <c r="H6961" s="119">
        <v>131</v>
      </c>
      <c r="I6961" s="119">
        <v>27</v>
      </c>
      <c r="J6961" s="119">
        <v>38</v>
      </c>
      <c r="K6961" s="119">
        <v>29</v>
      </c>
      <c r="L6961" s="119">
        <v>1033</v>
      </c>
      <c r="M6961" s="120">
        <v>1</v>
      </c>
      <c r="N6961" s="117">
        <f t="shared" si="108"/>
        <v>0.29525653436592447</v>
      </c>
    </row>
    <row r="6962" spans="1:14" x14ac:dyDescent="0.25">
      <c r="A6962" s="1" t="s">
        <v>425</v>
      </c>
      <c r="B6962" s="1" t="s">
        <v>436</v>
      </c>
      <c r="C6962" s="1" t="s">
        <v>468</v>
      </c>
      <c r="D6962" s="83">
        <v>7</v>
      </c>
      <c r="E6962" s="83">
        <v>70</v>
      </c>
      <c r="F6962" s="83">
        <v>66</v>
      </c>
      <c r="G6962" s="83">
        <v>6</v>
      </c>
      <c r="H6962" s="83">
        <v>21</v>
      </c>
      <c r="I6962" s="83">
        <v>1</v>
      </c>
      <c r="J6962" s="83">
        <v>6</v>
      </c>
      <c r="K6962" s="83">
        <v>1</v>
      </c>
      <c r="L6962" s="83">
        <v>178</v>
      </c>
      <c r="M6962" s="84">
        <v>0.17231364956437559</v>
      </c>
      <c r="N6962" s="85">
        <f t="shared" si="108"/>
        <v>0.39325842696629215</v>
      </c>
    </row>
    <row r="6963" spans="1:14" x14ac:dyDescent="0.25">
      <c r="A6963" s="1" t="s">
        <v>425</v>
      </c>
      <c r="B6963" s="1" t="s">
        <v>436</v>
      </c>
      <c r="C6963" s="1" t="s">
        <v>475</v>
      </c>
      <c r="D6963" s="83">
        <v>0</v>
      </c>
      <c r="E6963" s="83">
        <v>0</v>
      </c>
      <c r="F6963" s="83">
        <v>4</v>
      </c>
      <c r="G6963" s="83">
        <v>0</v>
      </c>
      <c r="H6963" s="83">
        <v>6</v>
      </c>
      <c r="I6963" s="83">
        <v>0</v>
      </c>
      <c r="J6963" s="83">
        <v>0</v>
      </c>
      <c r="K6963" s="83">
        <v>0</v>
      </c>
      <c r="L6963" s="83">
        <v>10</v>
      </c>
      <c r="M6963" s="84">
        <v>9.6805421103581795E-3</v>
      </c>
      <c r="N6963" s="85">
        <f t="shared" si="108"/>
        <v>0</v>
      </c>
    </row>
    <row r="6964" spans="1:14" x14ac:dyDescent="0.25">
      <c r="A6964" s="1" t="s">
        <v>425</v>
      </c>
      <c r="B6964" s="1" t="s">
        <v>436</v>
      </c>
      <c r="C6964" s="1" t="s">
        <v>479</v>
      </c>
      <c r="D6964" s="83">
        <v>0</v>
      </c>
      <c r="E6964" s="83">
        <v>0</v>
      </c>
      <c r="F6964" s="83">
        <v>0</v>
      </c>
      <c r="G6964" s="83">
        <v>2</v>
      </c>
      <c r="H6964" s="83">
        <v>2</v>
      </c>
      <c r="I6964" s="83">
        <v>3</v>
      </c>
      <c r="J6964" s="83">
        <v>2</v>
      </c>
      <c r="K6964" s="83">
        <v>2</v>
      </c>
      <c r="L6964" s="83">
        <v>11</v>
      </c>
      <c r="M6964" s="84">
        <v>1.0648596321394E-2</v>
      </c>
      <c r="N6964" s="85">
        <f t="shared" si="108"/>
        <v>0</v>
      </c>
    </row>
    <row r="6965" spans="1:14" x14ac:dyDescent="0.25">
      <c r="A6965" s="1" t="s">
        <v>425</v>
      </c>
      <c r="B6965" s="1" t="s">
        <v>436</v>
      </c>
      <c r="C6965" s="1" t="s">
        <v>480</v>
      </c>
      <c r="D6965" s="83">
        <v>0</v>
      </c>
      <c r="E6965" s="83">
        <v>0</v>
      </c>
      <c r="F6965" s="83">
        <v>0</v>
      </c>
      <c r="G6965" s="83">
        <v>0</v>
      </c>
      <c r="H6965" s="83">
        <v>0</v>
      </c>
      <c r="I6965" s="83">
        <v>1</v>
      </c>
      <c r="J6965" s="83">
        <v>0</v>
      </c>
      <c r="K6965" s="83">
        <v>0</v>
      </c>
      <c r="L6965" s="83">
        <v>1</v>
      </c>
      <c r="M6965" s="84">
        <v>9.6805421103581804E-4</v>
      </c>
      <c r="N6965" s="85">
        <f t="shared" si="108"/>
        <v>0</v>
      </c>
    </row>
    <row r="6966" spans="1:14" x14ac:dyDescent="0.25">
      <c r="A6966" s="1" t="s">
        <v>425</v>
      </c>
      <c r="B6966" s="1" t="s">
        <v>436</v>
      </c>
      <c r="C6966" s="1" t="s">
        <v>476</v>
      </c>
      <c r="D6966" s="83">
        <v>0</v>
      </c>
      <c r="E6966" s="83">
        <v>0</v>
      </c>
      <c r="F6966" s="83">
        <v>0</v>
      </c>
      <c r="G6966" s="83">
        <v>2</v>
      </c>
      <c r="H6966" s="83">
        <v>1</v>
      </c>
      <c r="I6966" s="83">
        <v>1</v>
      </c>
      <c r="J6966" s="83">
        <v>2</v>
      </c>
      <c r="K6966" s="83">
        <v>0</v>
      </c>
      <c r="L6966" s="83">
        <v>6</v>
      </c>
      <c r="M6966" s="84">
        <v>5.8083252662149082E-3</v>
      </c>
      <c r="N6966" s="85">
        <f t="shared" si="108"/>
        <v>0</v>
      </c>
    </row>
    <row r="6967" spans="1:14" x14ac:dyDescent="0.25">
      <c r="A6967" s="1" t="s">
        <v>425</v>
      </c>
      <c r="B6967" s="1" t="s">
        <v>436</v>
      </c>
      <c r="C6967" s="1" t="s">
        <v>469</v>
      </c>
      <c r="D6967" s="83">
        <v>3</v>
      </c>
      <c r="E6967" s="83">
        <v>1</v>
      </c>
      <c r="F6967" s="83">
        <v>57</v>
      </c>
      <c r="G6967" s="83">
        <v>61</v>
      </c>
      <c r="H6967" s="83">
        <v>40</v>
      </c>
      <c r="I6967" s="83">
        <v>8</v>
      </c>
      <c r="J6967" s="83">
        <v>10</v>
      </c>
      <c r="K6967" s="83">
        <v>11</v>
      </c>
      <c r="L6967" s="83">
        <v>191</v>
      </c>
      <c r="M6967" s="84">
        <v>0.18489835430784121</v>
      </c>
      <c r="N6967" s="85">
        <f t="shared" si="108"/>
        <v>5.235602094240838E-3</v>
      </c>
    </row>
    <row r="6968" spans="1:14" x14ac:dyDescent="0.25">
      <c r="A6968" s="1" t="s">
        <v>425</v>
      </c>
      <c r="B6968" s="1" t="s">
        <v>436</v>
      </c>
      <c r="C6968" s="1" t="s">
        <v>470</v>
      </c>
      <c r="D6968" s="83">
        <v>2</v>
      </c>
      <c r="E6968" s="83">
        <v>2</v>
      </c>
      <c r="F6968" s="83">
        <v>2</v>
      </c>
      <c r="G6968" s="83">
        <v>18</v>
      </c>
      <c r="H6968" s="83">
        <v>10</v>
      </c>
      <c r="I6968" s="83">
        <v>7</v>
      </c>
      <c r="J6968" s="83">
        <v>11</v>
      </c>
      <c r="K6968" s="83">
        <v>11</v>
      </c>
      <c r="L6968" s="83">
        <v>63</v>
      </c>
      <c r="M6968" s="84">
        <v>6.0987415295256538E-2</v>
      </c>
      <c r="N6968" s="85">
        <f t="shared" si="108"/>
        <v>3.1746031746031744E-2</v>
      </c>
    </row>
    <row r="6969" spans="1:14" x14ac:dyDescent="0.25">
      <c r="A6969" s="1" t="s">
        <v>425</v>
      </c>
      <c r="B6969" s="1" t="s">
        <v>436</v>
      </c>
      <c r="C6969" s="1" t="s">
        <v>471</v>
      </c>
      <c r="D6969" s="83">
        <v>0</v>
      </c>
      <c r="E6969" s="83">
        <v>2</v>
      </c>
      <c r="F6969" s="83">
        <v>16</v>
      </c>
      <c r="G6969" s="83">
        <v>11</v>
      </c>
      <c r="H6969" s="83">
        <v>5</v>
      </c>
      <c r="I6969" s="83">
        <v>1</v>
      </c>
      <c r="J6969" s="83">
        <v>1</v>
      </c>
      <c r="K6969" s="83">
        <v>1</v>
      </c>
      <c r="L6969" s="83">
        <v>37</v>
      </c>
      <c r="M6969" s="84">
        <v>3.5818005808325268E-2</v>
      </c>
      <c r="N6969" s="85">
        <f t="shared" si="108"/>
        <v>5.4054054054054057E-2</v>
      </c>
    </row>
    <row r="6970" spans="1:14" x14ac:dyDescent="0.25">
      <c r="A6970" s="1" t="s">
        <v>425</v>
      </c>
      <c r="B6970" s="1" t="s">
        <v>436</v>
      </c>
      <c r="C6970" s="1" t="s">
        <v>481</v>
      </c>
      <c r="D6970" s="83">
        <v>0</v>
      </c>
      <c r="E6970" s="83">
        <v>7</v>
      </c>
      <c r="F6970" s="83">
        <v>10</v>
      </c>
      <c r="G6970" s="83">
        <v>2</v>
      </c>
      <c r="H6970" s="83">
        <v>1</v>
      </c>
      <c r="I6970" s="83">
        <v>0</v>
      </c>
      <c r="J6970" s="83">
        <v>0</v>
      </c>
      <c r="K6970" s="83">
        <v>0</v>
      </c>
      <c r="L6970" s="83">
        <v>20</v>
      </c>
      <c r="M6970" s="84">
        <v>1.9361084220716359E-2</v>
      </c>
      <c r="N6970" s="85">
        <f t="shared" si="108"/>
        <v>0.35</v>
      </c>
    </row>
    <row r="6971" spans="1:14" x14ac:dyDescent="0.25">
      <c r="A6971" s="1" t="s">
        <v>425</v>
      </c>
      <c r="B6971" s="1" t="s">
        <v>436</v>
      </c>
      <c r="C6971" s="1" t="s">
        <v>477</v>
      </c>
      <c r="D6971" s="83">
        <v>0</v>
      </c>
      <c r="E6971" s="83">
        <v>0</v>
      </c>
      <c r="F6971" s="83">
        <v>7</v>
      </c>
      <c r="G6971" s="83">
        <v>4</v>
      </c>
      <c r="H6971" s="83">
        <v>1</v>
      </c>
      <c r="I6971" s="83">
        <v>0</v>
      </c>
      <c r="J6971" s="83">
        <v>0</v>
      </c>
      <c r="K6971" s="83">
        <v>0</v>
      </c>
      <c r="L6971" s="83">
        <v>12</v>
      </c>
      <c r="M6971" s="84">
        <v>1.161665053242982E-2</v>
      </c>
      <c r="N6971" s="85">
        <f t="shared" si="108"/>
        <v>0</v>
      </c>
    </row>
    <row r="6972" spans="1:14" x14ac:dyDescent="0.25">
      <c r="A6972" s="1" t="s">
        <v>425</v>
      </c>
      <c r="B6972" s="1" t="s">
        <v>436</v>
      </c>
      <c r="C6972" s="1" t="s">
        <v>482</v>
      </c>
      <c r="D6972" s="83">
        <v>0</v>
      </c>
      <c r="E6972" s="83">
        <v>0</v>
      </c>
      <c r="F6972" s="83">
        <v>0</v>
      </c>
      <c r="G6972" s="83">
        <v>4</v>
      </c>
      <c r="H6972" s="83">
        <v>1</v>
      </c>
      <c r="I6972" s="83">
        <v>1</v>
      </c>
      <c r="J6972" s="83">
        <v>3</v>
      </c>
      <c r="K6972" s="83">
        <v>0</v>
      </c>
      <c r="L6972" s="83">
        <v>9</v>
      </c>
      <c r="M6972" s="84">
        <v>8.7124878993223628E-3</v>
      </c>
      <c r="N6972" s="85">
        <f t="shared" si="108"/>
        <v>0</v>
      </c>
    </row>
    <row r="6973" spans="1:14" x14ac:dyDescent="0.25">
      <c r="A6973" s="1" t="s">
        <v>425</v>
      </c>
      <c r="B6973" s="1" t="s">
        <v>436</v>
      </c>
      <c r="C6973" s="1" t="s">
        <v>478</v>
      </c>
      <c r="D6973" s="83">
        <v>0</v>
      </c>
      <c r="E6973" s="83">
        <v>0</v>
      </c>
      <c r="F6973" s="83">
        <v>2</v>
      </c>
      <c r="G6973" s="83">
        <v>3</v>
      </c>
      <c r="H6973" s="83">
        <v>1</v>
      </c>
      <c r="I6973" s="83">
        <v>0</v>
      </c>
      <c r="J6973" s="83">
        <v>1</v>
      </c>
      <c r="K6973" s="83">
        <v>0</v>
      </c>
      <c r="L6973" s="83">
        <v>7</v>
      </c>
      <c r="M6973" s="84">
        <v>6.7763794772507267E-3</v>
      </c>
      <c r="N6973" s="85">
        <f t="shared" si="108"/>
        <v>0</v>
      </c>
    </row>
    <row r="6974" spans="1:14" x14ac:dyDescent="0.25">
      <c r="A6974" s="1" t="s">
        <v>425</v>
      </c>
      <c r="B6974" s="1" t="s">
        <v>436</v>
      </c>
      <c r="C6974" s="1" t="s">
        <v>472</v>
      </c>
      <c r="D6974" s="83">
        <v>36</v>
      </c>
      <c r="E6974" s="83">
        <v>169</v>
      </c>
      <c r="F6974" s="83">
        <v>71</v>
      </c>
      <c r="G6974" s="83">
        <v>32</v>
      </c>
      <c r="H6974" s="83">
        <v>20</v>
      </c>
      <c r="I6974" s="83">
        <v>2</v>
      </c>
      <c r="J6974" s="83">
        <v>2</v>
      </c>
      <c r="K6974" s="83">
        <v>1</v>
      </c>
      <c r="L6974" s="83">
        <v>333</v>
      </c>
      <c r="M6974" s="84">
        <v>0.32236205227492742</v>
      </c>
      <c r="N6974" s="85">
        <f t="shared" si="108"/>
        <v>0.5075075075075075</v>
      </c>
    </row>
    <row r="6975" spans="1:14" x14ac:dyDescent="0.25">
      <c r="A6975" s="1" t="s">
        <v>425</v>
      </c>
      <c r="B6975" s="1" t="s">
        <v>436</v>
      </c>
      <c r="C6975" s="1" t="s">
        <v>473</v>
      </c>
      <c r="D6975" s="83">
        <v>3</v>
      </c>
      <c r="E6975" s="83">
        <v>3</v>
      </c>
      <c r="F6975" s="83">
        <v>17</v>
      </c>
      <c r="G6975" s="83">
        <v>15</v>
      </c>
      <c r="H6975" s="83">
        <v>20</v>
      </c>
      <c r="I6975" s="83">
        <v>1</v>
      </c>
      <c r="J6975" s="83">
        <v>0</v>
      </c>
      <c r="K6975" s="83">
        <v>2</v>
      </c>
      <c r="L6975" s="83">
        <v>61</v>
      </c>
      <c r="M6975" s="84">
        <v>5.9051306873184897E-2</v>
      </c>
      <c r="N6975" s="85">
        <f t="shared" si="108"/>
        <v>4.9180327868852458E-2</v>
      </c>
    </row>
    <row r="6976" spans="1:14" x14ac:dyDescent="0.25">
      <c r="A6976" s="1" t="s">
        <v>425</v>
      </c>
      <c r="B6976" s="1" t="s">
        <v>436</v>
      </c>
      <c r="C6976" s="1" t="s">
        <v>474</v>
      </c>
      <c r="D6976" s="83">
        <v>8</v>
      </c>
      <c r="E6976" s="83">
        <v>51</v>
      </c>
      <c r="F6976" s="83">
        <v>25</v>
      </c>
      <c r="G6976" s="83">
        <v>7</v>
      </c>
      <c r="H6976" s="83">
        <v>2</v>
      </c>
      <c r="I6976" s="83">
        <v>1</v>
      </c>
      <c r="J6976" s="83">
        <v>0</v>
      </c>
      <c r="K6976" s="83">
        <v>0</v>
      </c>
      <c r="L6976" s="83">
        <v>94</v>
      </c>
      <c r="M6976" s="84">
        <v>9.0997095837366898E-2</v>
      </c>
      <c r="N6976" s="85">
        <f t="shared" si="108"/>
        <v>0.54255319148936165</v>
      </c>
    </row>
    <row r="6977" spans="1:14" x14ac:dyDescent="0.25">
      <c r="A6977" s="118" t="s">
        <v>425</v>
      </c>
      <c r="B6977" s="118" t="s">
        <v>437</v>
      </c>
      <c r="C6977" s="118" t="s">
        <v>467</v>
      </c>
      <c r="D6977" s="119">
        <v>60</v>
      </c>
      <c r="E6977" s="119">
        <v>381</v>
      </c>
      <c r="F6977" s="119">
        <v>267</v>
      </c>
      <c r="G6977" s="119">
        <v>128</v>
      </c>
      <c r="H6977" s="119">
        <v>170</v>
      </c>
      <c r="I6977" s="119">
        <v>23</v>
      </c>
      <c r="J6977" s="119">
        <v>41</v>
      </c>
      <c r="K6977" s="119">
        <v>37</v>
      </c>
      <c r="L6977" s="119">
        <v>1107</v>
      </c>
      <c r="M6977" s="120">
        <v>1</v>
      </c>
      <c r="N6977" s="117">
        <f t="shared" si="108"/>
        <v>0.34417344173441733</v>
      </c>
    </row>
    <row r="6978" spans="1:14" x14ac:dyDescent="0.25">
      <c r="A6978" s="1" t="s">
        <v>425</v>
      </c>
      <c r="B6978" s="1" t="s">
        <v>437</v>
      </c>
      <c r="C6978" s="1" t="s">
        <v>468</v>
      </c>
      <c r="D6978" s="83">
        <v>12</v>
      </c>
      <c r="E6978" s="83">
        <v>78</v>
      </c>
      <c r="F6978" s="83">
        <v>59</v>
      </c>
      <c r="G6978" s="83">
        <v>5</v>
      </c>
      <c r="H6978" s="83">
        <v>25</v>
      </c>
      <c r="I6978" s="83">
        <v>0</v>
      </c>
      <c r="J6978" s="83">
        <v>2</v>
      </c>
      <c r="K6978" s="83">
        <v>2</v>
      </c>
      <c r="L6978" s="83">
        <v>183</v>
      </c>
      <c r="M6978" s="84">
        <v>0.1653116531165312</v>
      </c>
      <c r="N6978" s="85">
        <f t="shared" si="108"/>
        <v>0.42622950819672129</v>
      </c>
    </row>
    <row r="6979" spans="1:14" x14ac:dyDescent="0.25">
      <c r="A6979" s="1" t="s">
        <v>425</v>
      </c>
      <c r="B6979" s="1" t="s">
        <v>437</v>
      </c>
      <c r="C6979" s="1" t="s">
        <v>475</v>
      </c>
      <c r="D6979" s="83">
        <v>1</v>
      </c>
      <c r="E6979" s="83">
        <v>0</v>
      </c>
      <c r="F6979" s="83">
        <v>6</v>
      </c>
      <c r="G6979" s="83">
        <v>4</v>
      </c>
      <c r="H6979" s="83">
        <v>7</v>
      </c>
      <c r="I6979" s="83">
        <v>1</v>
      </c>
      <c r="J6979" s="83">
        <v>1</v>
      </c>
      <c r="K6979" s="83">
        <v>0</v>
      </c>
      <c r="L6979" s="83">
        <v>20</v>
      </c>
      <c r="M6979" s="84">
        <v>1.806684733514002E-2</v>
      </c>
      <c r="N6979" s="85">
        <f t="shared" si="108"/>
        <v>0</v>
      </c>
    </row>
    <row r="6980" spans="1:14" x14ac:dyDescent="0.25">
      <c r="A6980" s="1" t="s">
        <v>425</v>
      </c>
      <c r="B6980" s="1" t="s">
        <v>437</v>
      </c>
      <c r="C6980" s="1" t="s">
        <v>479</v>
      </c>
      <c r="D6980" s="83">
        <v>0</v>
      </c>
      <c r="E6980" s="83">
        <v>0</v>
      </c>
      <c r="F6980" s="83">
        <v>0</v>
      </c>
      <c r="G6980" s="83">
        <v>4</v>
      </c>
      <c r="H6980" s="83">
        <v>2</v>
      </c>
      <c r="I6980" s="83">
        <v>1</v>
      </c>
      <c r="J6980" s="83">
        <v>4</v>
      </c>
      <c r="K6980" s="83">
        <v>1</v>
      </c>
      <c r="L6980" s="83">
        <v>12</v>
      </c>
      <c r="M6980" s="84">
        <v>1.0840108401084011E-2</v>
      </c>
      <c r="N6980" s="85">
        <f t="shared" ref="N6980:N7024" si="109">E6980/L6980</f>
        <v>0</v>
      </c>
    </row>
    <row r="6981" spans="1:14" x14ac:dyDescent="0.25">
      <c r="A6981" s="1" t="s">
        <v>425</v>
      </c>
      <c r="B6981" s="1" t="s">
        <v>437</v>
      </c>
      <c r="C6981" s="1" t="s">
        <v>480</v>
      </c>
      <c r="D6981" s="83">
        <v>0</v>
      </c>
      <c r="E6981" s="83">
        <v>0</v>
      </c>
      <c r="F6981" s="83">
        <v>0</v>
      </c>
      <c r="G6981" s="83">
        <v>0</v>
      </c>
      <c r="H6981" s="83">
        <v>3</v>
      </c>
      <c r="I6981" s="83">
        <v>0</v>
      </c>
      <c r="J6981" s="83">
        <v>2</v>
      </c>
      <c r="K6981" s="83">
        <v>4</v>
      </c>
      <c r="L6981" s="83">
        <v>9</v>
      </c>
      <c r="M6981" s="84">
        <v>8.130081300813009E-3</v>
      </c>
      <c r="N6981" s="85">
        <f t="shared" si="109"/>
        <v>0</v>
      </c>
    </row>
    <row r="6982" spans="1:14" x14ac:dyDescent="0.25">
      <c r="A6982" s="1" t="s">
        <v>425</v>
      </c>
      <c r="B6982" s="1" t="s">
        <v>437</v>
      </c>
      <c r="C6982" s="1" t="s">
        <v>476</v>
      </c>
      <c r="D6982" s="83">
        <v>0</v>
      </c>
      <c r="E6982" s="83">
        <v>0</v>
      </c>
      <c r="F6982" s="83">
        <v>0</v>
      </c>
      <c r="G6982" s="83">
        <v>3</v>
      </c>
      <c r="H6982" s="83">
        <v>4</v>
      </c>
      <c r="I6982" s="83">
        <v>1</v>
      </c>
      <c r="J6982" s="83">
        <v>3</v>
      </c>
      <c r="K6982" s="83">
        <v>1</v>
      </c>
      <c r="L6982" s="83">
        <v>12</v>
      </c>
      <c r="M6982" s="84">
        <v>1.0840108401084011E-2</v>
      </c>
      <c r="N6982" s="85">
        <f t="shared" si="109"/>
        <v>0</v>
      </c>
    </row>
    <row r="6983" spans="1:14" x14ac:dyDescent="0.25">
      <c r="A6983" s="1" t="s">
        <v>425</v>
      </c>
      <c r="B6983" s="1" t="s">
        <v>437</v>
      </c>
      <c r="C6983" s="1" t="s">
        <v>469</v>
      </c>
      <c r="D6983" s="83">
        <v>4</v>
      </c>
      <c r="E6983" s="83">
        <v>0</v>
      </c>
      <c r="F6983" s="83">
        <v>45</v>
      </c>
      <c r="G6983" s="83">
        <v>49</v>
      </c>
      <c r="H6983" s="83">
        <v>50</v>
      </c>
      <c r="I6983" s="83">
        <v>8</v>
      </c>
      <c r="J6983" s="83">
        <v>13</v>
      </c>
      <c r="K6983" s="83">
        <v>11</v>
      </c>
      <c r="L6983" s="83">
        <v>180</v>
      </c>
      <c r="M6983" s="84">
        <v>0.16260162601626019</v>
      </c>
      <c r="N6983" s="85">
        <f t="shared" si="109"/>
        <v>0</v>
      </c>
    </row>
    <row r="6984" spans="1:14" x14ac:dyDescent="0.25">
      <c r="A6984" s="1" t="s">
        <v>425</v>
      </c>
      <c r="B6984" s="1" t="s">
        <v>437</v>
      </c>
      <c r="C6984" s="1" t="s">
        <v>470</v>
      </c>
      <c r="D6984" s="83">
        <v>0</v>
      </c>
      <c r="E6984" s="83">
        <v>0</v>
      </c>
      <c r="F6984" s="83">
        <v>0</v>
      </c>
      <c r="G6984" s="83">
        <v>11</v>
      </c>
      <c r="H6984" s="83">
        <v>8</v>
      </c>
      <c r="I6984" s="83">
        <v>5</v>
      </c>
      <c r="J6984" s="83">
        <v>9</v>
      </c>
      <c r="K6984" s="83">
        <v>15</v>
      </c>
      <c r="L6984" s="83">
        <v>48</v>
      </c>
      <c r="M6984" s="84">
        <v>4.3360433604336043E-2</v>
      </c>
      <c r="N6984" s="85">
        <f t="shared" si="109"/>
        <v>0</v>
      </c>
    </row>
    <row r="6985" spans="1:14" x14ac:dyDescent="0.25">
      <c r="A6985" s="1" t="s">
        <v>425</v>
      </c>
      <c r="B6985" s="1" t="s">
        <v>437</v>
      </c>
      <c r="C6985" s="1" t="s">
        <v>471</v>
      </c>
      <c r="D6985" s="83">
        <v>2</v>
      </c>
      <c r="E6985" s="83">
        <v>0</v>
      </c>
      <c r="F6985" s="83">
        <v>3</v>
      </c>
      <c r="G6985" s="83">
        <v>8</v>
      </c>
      <c r="H6985" s="83">
        <v>4</v>
      </c>
      <c r="I6985" s="83">
        <v>1</v>
      </c>
      <c r="J6985" s="83">
        <v>0</v>
      </c>
      <c r="K6985" s="83">
        <v>0</v>
      </c>
      <c r="L6985" s="83">
        <v>18</v>
      </c>
      <c r="M6985" s="84">
        <v>1.6260162601626021E-2</v>
      </c>
      <c r="N6985" s="85">
        <f t="shared" si="109"/>
        <v>0</v>
      </c>
    </row>
    <row r="6986" spans="1:14" x14ac:dyDescent="0.25">
      <c r="A6986" s="1" t="s">
        <v>425</v>
      </c>
      <c r="B6986" s="1" t="s">
        <v>437</v>
      </c>
      <c r="C6986" s="1" t="s">
        <v>481</v>
      </c>
      <c r="D6986" s="83">
        <v>2</v>
      </c>
      <c r="E6986" s="83">
        <v>36</v>
      </c>
      <c r="F6986" s="83">
        <v>18</v>
      </c>
      <c r="G6986" s="83">
        <v>5</v>
      </c>
      <c r="H6986" s="83">
        <v>3</v>
      </c>
      <c r="I6986" s="83">
        <v>0</v>
      </c>
      <c r="J6986" s="83">
        <v>0</v>
      </c>
      <c r="K6986" s="83">
        <v>0</v>
      </c>
      <c r="L6986" s="83">
        <v>64</v>
      </c>
      <c r="M6986" s="84">
        <v>5.7813911472448049E-2</v>
      </c>
      <c r="N6986" s="85">
        <f t="shared" si="109"/>
        <v>0.5625</v>
      </c>
    </row>
    <row r="6987" spans="1:14" x14ac:dyDescent="0.25">
      <c r="A6987" s="1" t="s">
        <v>425</v>
      </c>
      <c r="B6987" s="1" t="s">
        <v>437</v>
      </c>
      <c r="C6987" s="1" t="s">
        <v>477</v>
      </c>
      <c r="D6987" s="83">
        <v>0</v>
      </c>
      <c r="E6987" s="83">
        <v>1</v>
      </c>
      <c r="F6987" s="83">
        <v>5</v>
      </c>
      <c r="G6987" s="83">
        <v>3</v>
      </c>
      <c r="H6987" s="83">
        <v>2</v>
      </c>
      <c r="I6987" s="83">
        <v>1</v>
      </c>
      <c r="J6987" s="83">
        <v>0</v>
      </c>
      <c r="K6987" s="83">
        <v>0</v>
      </c>
      <c r="L6987" s="83">
        <v>12</v>
      </c>
      <c r="M6987" s="84">
        <v>1.0840108401084011E-2</v>
      </c>
      <c r="N6987" s="85">
        <f t="shared" si="109"/>
        <v>8.3333333333333329E-2</v>
      </c>
    </row>
    <row r="6988" spans="1:14" x14ac:dyDescent="0.25">
      <c r="A6988" s="1" t="s">
        <v>425</v>
      </c>
      <c r="B6988" s="1" t="s">
        <v>437</v>
      </c>
      <c r="C6988" s="1" t="s">
        <v>482</v>
      </c>
      <c r="D6988" s="83">
        <v>0</v>
      </c>
      <c r="E6988" s="83">
        <v>0</v>
      </c>
      <c r="F6988" s="83">
        <v>0</v>
      </c>
      <c r="G6988" s="83">
        <v>0</v>
      </c>
      <c r="H6988" s="83">
        <v>3</v>
      </c>
      <c r="I6988" s="83">
        <v>1</v>
      </c>
      <c r="J6988" s="83">
        <v>0</v>
      </c>
      <c r="K6988" s="83">
        <v>0</v>
      </c>
      <c r="L6988" s="83">
        <v>4</v>
      </c>
      <c r="M6988" s="84">
        <v>3.613369467028003E-3</v>
      </c>
      <c r="N6988" s="85">
        <f t="shared" si="109"/>
        <v>0</v>
      </c>
    </row>
    <row r="6989" spans="1:14" x14ac:dyDescent="0.25">
      <c r="A6989" s="1" t="s">
        <v>425</v>
      </c>
      <c r="B6989" s="1" t="s">
        <v>437</v>
      </c>
      <c r="C6989" s="1" t="s">
        <v>478</v>
      </c>
      <c r="D6989" s="83">
        <v>0</v>
      </c>
      <c r="E6989" s="83">
        <v>0</v>
      </c>
      <c r="F6989" s="83">
        <v>4</v>
      </c>
      <c r="G6989" s="83">
        <v>1</v>
      </c>
      <c r="H6989" s="83">
        <v>4</v>
      </c>
      <c r="I6989" s="83">
        <v>0</v>
      </c>
      <c r="J6989" s="83">
        <v>0</v>
      </c>
      <c r="K6989" s="83">
        <v>1</v>
      </c>
      <c r="L6989" s="83">
        <v>10</v>
      </c>
      <c r="M6989" s="84">
        <v>9.0334236675700084E-3</v>
      </c>
      <c r="N6989" s="85">
        <f t="shared" si="109"/>
        <v>0</v>
      </c>
    </row>
    <row r="6990" spans="1:14" x14ac:dyDescent="0.25">
      <c r="A6990" s="1" t="s">
        <v>425</v>
      </c>
      <c r="B6990" s="1" t="s">
        <v>437</v>
      </c>
      <c r="C6990" s="1" t="s">
        <v>472</v>
      </c>
      <c r="D6990" s="83">
        <v>28</v>
      </c>
      <c r="E6990" s="83">
        <v>197</v>
      </c>
      <c r="F6990" s="83">
        <v>94</v>
      </c>
      <c r="G6990" s="83">
        <v>17</v>
      </c>
      <c r="H6990" s="83">
        <v>24</v>
      </c>
      <c r="I6990" s="83">
        <v>1</v>
      </c>
      <c r="J6990" s="83">
        <v>6</v>
      </c>
      <c r="K6990" s="83">
        <v>1</v>
      </c>
      <c r="L6990" s="83">
        <v>368</v>
      </c>
      <c r="M6990" s="84">
        <v>0.33242999096657633</v>
      </c>
      <c r="N6990" s="85">
        <f t="shared" si="109"/>
        <v>0.53532608695652173</v>
      </c>
    </row>
    <row r="6991" spans="1:14" x14ac:dyDescent="0.25">
      <c r="A6991" s="1" t="s">
        <v>425</v>
      </c>
      <c r="B6991" s="1" t="s">
        <v>437</v>
      </c>
      <c r="C6991" s="1" t="s">
        <v>473</v>
      </c>
      <c r="D6991" s="83">
        <v>5</v>
      </c>
      <c r="E6991" s="83">
        <v>1</v>
      </c>
      <c r="F6991" s="83">
        <v>12</v>
      </c>
      <c r="G6991" s="83">
        <v>11</v>
      </c>
      <c r="H6991" s="83">
        <v>25</v>
      </c>
      <c r="I6991" s="83">
        <v>3</v>
      </c>
      <c r="J6991" s="83">
        <v>1</v>
      </c>
      <c r="K6991" s="83">
        <v>1</v>
      </c>
      <c r="L6991" s="83">
        <v>59</v>
      </c>
      <c r="M6991" s="84">
        <v>5.3297199638663063E-2</v>
      </c>
      <c r="N6991" s="85">
        <f t="shared" si="109"/>
        <v>1.6949152542372881E-2</v>
      </c>
    </row>
    <row r="6992" spans="1:14" x14ac:dyDescent="0.25">
      <c r="A6992" s="1" t="s">
        <v>425</v>
      </c>
      <c r="B6992" s="1" t="s">
        <v>437</v>
      </c>
      <c r="C6992" s="1" t="s">
        <v>474</v>
      </c>
      <c r="D6992" s="83">
        <v>6</v>
      </c>
      <c r="E6992" s="83">
        <v>68</v>
      </c>
      <c r="F6992" s="83">
        <v>21</v>
      </c>
      <c r="G6992" s="83">
        <v>7</v>
      </c>
      <c r="H6992" s="83">
        <v>6</v>
      </c>
      <c r="I6992" s="83">
        <v>0</v>
      </c>
      <c r="J6992" s="83">
        <v>0</v>
      </c>
      <c r="K6992" s="83">
        <v>0</v>
      </c>
      <c r="L6992" s="83">
        <v>108</v>
      </c>
      <c r="M6992" s="84">
        <v>9.7560975609756101E-2</v>
      </c>
      <c r="N6992" s="85">
        <f t="shared" si="109"/>
        <v>0.62962962962962965</v>
      </c>
    </row>
    <row r="6993" spans="1:14" x14ac:dyDescent="0.25">
      <c r="A6993" s="118" t="s">
        <v>425</v>
      </c>
      <c r="B6993" s="118" t="s">
        <v>431</v>
      </c>
      <c r="C6993" s="118" t="s">
        <v>467</v>
      </c>
      <c r="D6993" s="119">
        <v>41</v>
      </c>
      <c r="E6993" s="119">
        <v>282</v>
      </c>
      <c r="F6993" s="119">
        <v>238</v>
      </c>
      <c r="G6993" s="119">
        <v>121</v>
      </c>
      <c r="H6993" s="119">
        <v>158</v>
      </c>
      <c r="I6993" s="119">
        <v>33</v>
      </c>
      <c r="J6993" s="119">
        <v>48</v>
      </c>
      <c r="K6993" s="119">
        <v>24</v>
      </c>
      <c r="L6993" s="119">
        <v>945</v>
      </c>
      <c r="M6993" s="120">
        <v>1</v>
      </c>
      <c r="N6993" s="117">
        <f t="shared" si="109"/>
        <v>0.29841269841269841</v>
      </c>
    </row>
    <row r="6994" spans="1:14" x14ac:dyDescent="0.25">
      <c r="A6994" s="1" t="s">
        <v>425</v>
      </c>
      <c r="B6994" s="1" t="s">
        <v>431</v>
      </c>
      <c r="C6994" s="1" t="s">
        <v>468</v>
      </c>
      <c r="D6994" s="83">
        <v>11</v>
      </c>
      <c r="E6994" s="83">
        <v>76</v>
      </c>
      <c r="F6994" s="83">
        <v>71</v>
      </c>
      <c r="G6994" s="83">
        <v>15</v>
      </c>
      <c r="H6994" s="83">
        <v>26</v>
      </c>
      <c r="I6994" s="83">
        <v>0</v>
      </c>
      <c r="J6994" s="83">
        <v>1</v>
      </c>
      <c r="K6994" s="83">
        <v>0</v>
      </c>
      <c r="L6994" s="83">
        <v>200</v>
      </c>
      <c r="M6994" s="84">
        <v>0.2116402116402116</v>
      </c>
      <c r="N6994" s="85">
        <f t="shared" si="109"/>
        <v>0.38</v>
      </c>
    </row>
    <row r="6995" spans="1:14" x14ac:dyDescent="0.25">
      <c r="A6995" s="1" t="s">
        <v>425</v>
      </c>
      <c r="B6995" s="1" t="s">
        <v>431</v>
      </c>
      <c r="C6995" s="1" t="s">
        <v>475</v>
      </c>
      <c r="D6995" s="83">
        <v>1</v>
      </c>
      <c r="E6995" s="83">
        <v>0</v>
      </c>
      <c r="F6995" s="83">
        <v>5</v>
      </c>
      <c r="G6995" s="83">
        <v>6</v>
      </c>
      <c r="H6995" s="83">
        <v>3</v>
      </c>
      <c r="I6995" s="83">
        <v>2</v>
      </c>
      <c r="J6995" s="83">
        <v>0</v>
      </c>
      <c r="K6995" s="83">
        <v>0</v>
      </c>
      <c r="L6995" s="83">
        <v>17</v>
      </c>
      <c r="M6995" s="84">
        <v>1.7989417989417989E-2</v>
      </c>
      <c r="N6995" s="85">
        <f t="shared" si="109"/>
        <v>0</v>
      </c>
    </row>
    <row r="6996" spans="1:14" x14ac:dyDescent="0.25">
      <c r="A6996" s="1" t="s">
        <v>425</v>
      </c>
      <c r="B6996" s="1" t="s">
        <v>431</v>
      </c>
      <c r="C6996" s="1" t="s">
        <v>479</v>
      </c>
      <c r="D6996" s="83">
        <v>0</v>
      </c>
      <c r="E6996" s="83">
        <v>0</v>
      </c>
      <c r="F6996" s="83">
        <v>0</v>
      </c>
      <c r="G6996" s="83">
        <v>5</v>
      </c>
      <c r="H6996" s="83">
        <v>1</v>
      </c>
      <c r="I6996" s="83">
        <v>3</v>
      </c>
      <c r="J6996" s="83">
        <v>0</v>
      </c>
      <c r="K6996" s="83">
        <v>0</v>
      </c>
      <c r="L6996" s="83">
        <v>9</v>
      </c>
      <c r="M6996" s="84">
        <v>9.5238095238095247E-3</v>
      </c>
      <c r="N6996" s="85">
        <f t="shared" si="109"/>
        <v>0</v>
      </c>
    </row>
    <row r="6997" spans="1:14" x14ac:dyDescent="0.25">
      <c r="A6997" s="1" t="s">
        <v>425</v>
      </c>
      <c r="B6997" s="1" t="s">
        <v>431</v>
      </c>
      <c r="C6997" s="1" t="s">
        <v>480</v>
      </c>
      <c r="D6997" s="83">
        <v>0</v>
      </c>
      <c r="E6997" s="83">
        <v>0</v>
      </c>
      <c r="F6997" s="83">
        <v>0</v>
      </c>
      <c r="G6997" s="83">
        <v>0</v>
      </c>
      <c r="H6997" s="83">
        <v>3</v>
      </c>
      <c r="I6997" s="83">
        <v>1</v>
      </c>
      <c r="J6997" s="83">
        <v>2</v>
      </c>
      <c r="K6997" s="83">
        <v>1</v>
      </c>
      <c r="L6997" s="83">
        <v>7</v>
      </c>
      <c r="M6997" s="84">
        <v>7.4074074074074077E-3</v>
      </c>
      <c r="N6997" s="85">
        <f t="shared" si="109"/>
        <v>0</v>
      </c>
    </row>
    <row r="6998" spans="1:14" x14ac:dyDescent="0.25">
      <c r="A6998" s="1" t="s">
        <v>425</v>
      </c>
      <c r="B6998" s="1" t="s">
        <v>431</v>
      </c>
      <c r="C6998" s="1" t="s">
        <v>476</v>
      </c>
      <c r="D6998" s="83">
        <v>0</v>
      </c>
      <c r="E6998" s="83">
        <v>0</v>
      </c>
      <c r="F6998" s="83">
        <v>0</v>
      </c>
      <c r="G6998" s="83">
        <v>1</v>
      </c>
      <c r="H6998" s="83">
        <v>6</v>
      </c>
      <c r="I6998" s="83">
        <v>0</v>
      </c>
      <c r="J6998" s="83">
        <v>4</v>
      </c>
      <c r="K6998" s="83">
        <v>2</v>
      </c>
      <c r="L6998" s="83">
        <v>13</v>
      </c>
      <c r="M6998" s="84">
        <v>1.375661375661376E-2</v>
      </c>
      <c r="N6998" s="85">
        <f t="shared" si="109"/>
        <v>0</v>
      </c>
    </row>
    <row r="6999" spans="1:14" x14ac:dyDescent="0.25">
      <c r="A6999" s="1" t="s">
        <v>425</v>
      </c>
      <c r="B6999" s="1" t="s">
        <v>431</v>
      </c>
      <c r="C6999" s="1" t="s">
        <v>469</v>
      </c>
      <c r="D6999" s="83">
        <v>2</v>
      </c>
      <c r="E6999" s="83">
        <v>0</v>
      </c>
      <c r="F6999" s="83">
        <v>41</v>
      </c>
      <c r="G6999" s="83">
        <v>35</v>
      </c>
      <c r="H6999" s="83">
        <v>32</v>
      </c>
      <c r="I6999" s="83">
        <v>13</v>
      </c>
      <c r="J6999" s="83">
        <v>15</v>
      </c>
      <c r="K6999" s="83">
        <v>7</v>
      </c>
      <c r="L6999" s="83">
        <v>145</v>
      </c>
      <c r="M6999" s="84">
        <v>0.1534391534391534</v>
      </c>
      <c r="N6999" s="85">
        <f t="shared" si="109"/>
        <v>0</v>
      </c>
    </row>
    <row r="7000" spans="1:14" x14ac:dyDescent="0.25">
      <c r="A7000" s="1" t="s">
        <v>425</v>
      </c>
      <c r="B7000" s="1" t="s">
        <v>431</v>
      </c>
      <c r="C7000" s="1" t="s">
        <v>470</v>
      </c>
      <c r="D7000" s="83">
        <v>0</v>
      </c>
      <c r="E7000" s="83">
        <v>0</v>
      </c>
      <c r="F7000" s="83">
        <v>0</v>
      </c>
      <c r="G7000" s="83">
        <v>7</v>
      </c>
      <c r="H7000" s="83">
        <v>2</v>
      </c>
      <c r="I7000" s="83">
        <v>7</v>
      </c>
      <c r="J7000" s="83">
        <v>10</v>
      </c>
      <c r="K7000" s="83">
        <v>11</v>
      </c>
      <c r="L7000" s="83">
        <v>37</v>
      </c>
      <c r="M7000" s="84">
        <v>3.9153439153439162E-2</v>
      </c>
      <c r="N7000" s="85">
        <f t="shared" si="109"/>
        <v>0</v>
      </c>
    </row>
    <row r="7001" spans="1:14" x14ac:dyDescent="0.25">
      <c r="A7001" s="1" t="s">
        <v>425</v>
      </c>
      <c r="B7001" s="1" t="s">
        <v>431</v>
      </c>
      <c r="C7001" s="1" t="s">
        <v>471</v>
      </c>
      <c r="D7001" s="83">
        <v>1</v>
      </c>
      <c r="E7001" s="83">
        <v>0</v>
      </c>
      <c r="F7001" s="83">
        <v>11</v>
      </c>
      <c r="G7001" s="83">
        <v>6</v>
      </c>
      <c r="H7001" s="83">
        <v>5</v>
      </c>
      <c r="I7001" s="83">
        <v>3</v>
      </c>
      <c r="J7001" s="83">
        <v>1</v>
      </c>
      <c r="K7001" s="83">
        <v>1</v>
      </c>
      <c r="L7001" s="83">
        <v>28</v>
      </c>
      <c r="M7001" s="84">
        <v>2.9629629629629631E-2</v>
      </c>
      <c r="N7001" s="85">
        <f t="shared" si="109"/>
        <v>0</v>
      </c>
    </row>
    <row r="7002" spans="1:14" x14ac:dyDescent="0.25">
      <c r="A7002" s="1" t="s">
        <v>425</v>
      </c>
      <c r="B7002" s="1" t="s">
        <v>431</v>
      </c>
      <c r="C7002" s="1" t="s">
        <v>481</v>
      </c>
      <c r="D7002" s="83">
        <v>1</v>
      </c>
      <c r="E7002" s="83">
        <v>37</v>
      </c>
      <c r="F7002" s="83">
        <v>16</v>
      </c>
      <c r="G7002" s="83">
        <v>6</v>
      </c>
      <c r="H7002" s="83">
        <v>9</v>
      </c>
      <c r="I7002" s="83">
        <v>0</v>
      </c>
      <c r="J7002" s="83">
        <v>3</v>
      </c>
      <c r="K7002" s="83">
        <v>0</v>
      </c>
      <c r="L7002" s="83">
        <v>72</v>
      </c>
      <c r="M7002" s="84">
        <v>7.6190476190476197E-2</v>
      </c>
      <c r="N7002" s="85">
        <f t="shared" si="109"/>
        <v>0.51388888888888884</v>
      </c>
    </row>
    <row r="7003" spans="1:14" x14ac:dyDescent="0.25">
      <c r="A7003" s="1" t="s">
        <v>425</v>
      </c>
      <c r="B7003" s="1" t="s">
        <v>431</v>
      </c>
      <c r="C7003" s="1" t="s">
        <v>477</v>
      </c>
      <c r="D7003" s="83">
        <v>0</v>
      </c>
      <c r="E7003" s="83">
        <v>0</v>
      </c>
      <c r="F7003" s="83">
        <v>1</v>
      </c>
      <c r="G7003" s="83">
        <v>4</v>
      </c>
      <c r="H7003" s="83">
        <v>1</v>
      </c>
      <c r="I7003" s="83">
        <v>1</v>
      </c>
      <c r="J7003" s="83">
        <v>0</v>
      </c>
      <c r="K7003" s="83">
        <v>0</v>
      </c>
      <c r="L7003" s="83">
        <v>7</v>
      </c>
      <c r="M7003" s="84">
        <v>7.4074074074074077E-3</v>
      </c>
      <c r="N7003" s="85">
        <f t="shared" si="109"/>
        <v>0</v>
      </c>
    </row>
    <row r="7004" spans="1:14" x14ac:dyDescent="0.25">
      <c r="A7004" s="1" t="s">
        <v>425</v>
      </c>
      <c r="B7004" s="1" t="s">
        <v>431</v>
      </c>
      <c r="C7004" s="1" t="s">
        <v>482</v>
      </c>
      <c r="D7004" s="83">
        <v>0</v>
      </c>
      <c r="E7004" s="83">
        <v>0</v>
      </c>
      <c r="F7004" s="83">
        <v>0</v>
      </c>
      <c r="G7004" s="83">
        <v>1</v>
      </c>
      <c r="H7004" s="83">
        <v>2</v>
      </c>
      <c r="I7004" s="83">
        <v>1</v>
      </c>
      <c r="J7004" s="83">
        <v>0</v>
      </c>
      <c r="K7004" s="83">
        <v>0</v>
      </c>
      <c r="L7004" s="83">
        <v>4</v>
      </c>
      <c r="M7004" s="84">
        <v>4.2328042328042331E-3</v>
      </c>
      <c r="N7004" s="85">
        <f t="shared" si="109"/>
        <v>0</v>
      </c>
    </row>
    <row r="7005" spans="1:14" x14ac:dyDescent="0.25">
      <c r="A7005" s="1" t="s">
        <v>425</v>
      </c>
      <c r="B7005" s="1" t="s">
        <v>431</v>
      </c>
      <c r="C7005" s="1" t="s">
        <v>478</v>
      </c>
      <c r="D7005" s="83">
        <v>0</v>
      </c>
      <c r="E7005" s="83">
        <v>0</v>
      </c>
      <c r="F7005" s="83">
        <v>8</v>
      </c>
      <c r="G7005" s="83">
        <v>0</v>
      </c>
      <c r="H7005" s="83">
        <v>5</v>
      </c>
      <c r="I7005" s="83">
        <v>0</v>
      </c>
      <c r="J7005" s="83">
        <v>1</v>
      </c>
      <c r="K7005" s="83">
        <v>0</v>
      </c>
      <c r="L7005" s="83">
        <v>14</v>
      </c>
      <c r="M7005" s="84">
        <v>1.4814814814814821E-2</v>
      </c>
      <c r="N7005" s="85">
        <f t="shared" si="109"/>
        <v>0</v>
      </c>
    </row>
    <row r="7006" spans="1:14" x14ac:dyDescent="0.25">
      <c r="A7006" s="1" t="s">
        <v>425</v>
      </c>
      <c r="B7006" s="1" t="s">
        <v>431</v>
      </c>
      <c r="C7006" s="1" t="s">
        <v>472</v>
      </c>
      <c r="D7006" s="83">
        <v>19</v>
      </c>
      <c r="E7006" s="83">
        <v>123</v>
      </c>
      <c r="F7006" s="83">
        <v>60</v>
      </c>
      <c r="G7006" s="83">
        <v>21</v>
      </c>
      <c r="H7006" s="83">
        <v>46</v>
      </c>
      <c r="I7006" s="83">
        <v>1</v>
      </c>
      <c r="J7006" s="83">
        <v>5</v>
      </c>
      <c r="K7006" s="83">
        <v>1</v>
      </c>
      <c r="L7006" s="83">
        <v>276</v>
      </c>
      <c r="M7006" s="84">
        <v>0.29206349206349208</v>
      </c>
      <c r="N7006" s="85">
        <f t="shared" si="109"/>
        <v>0.44565217391304346</v>
      </c>
    </row>
    <row r="7007" spans="1:14" x14ac:dyDescent="0.25">
      <c r="A7007" s="1" t="s">
        <v>425</v>
      </c>
      <c r="B7007" s="1" t="s">
        <v>431</v>
      </c>
      <c r="C7007" s="1" t="s">
        <v>473</v>
      </c>
      <c r="D7007" s="83">
        <v>5</v>
      </c>
      <c r="E7007" s="83">
        <v>0</v>
      </c>
      <c r="F7007" s="83">
        <v>14</v>
      </c>
      <c r="G7007" s="83">
        <v>9</v>
      </c>
      <c r="H7007" s="83">
        <v>11</v>
      </c>
      <c r="I7007" s="83">
        <v>1</v>
      </c>
      <c r="J7007" s="83">
        <v>6</v>
      </c>
      <c r="K7007" s="83">
        <v>1</v>
      </c>
      <c r="L7007" s="83">
        <v>47</v>
      </c>
      <c r="M7007" s="84">
        <v>4.9735449735449737E-2</v>
      </c>
      <c r="N7007" s="85">
        <f t="shared" si="109"/>
        <v>0</v>
      </c>
    </row>
    <row r="7008" spans="1:14" x14ac:dyDescent="0.25">
      <c r="A7008" s="1" t="s">
        <v>425</v>
      </c>
      <c r="B7008" s="1" t="s">
        <v>431</v>
      </c>
      <c r="C7008" s="1" t="s">
        <v>474</v>
      </c>
      <c r="D7008" s="83">
        <v>1</v>
      </c>
      <c r="E7008" s="83">
        <v>46</v>
      </c>
      <c r="F7008" s="83">
        <v>11</v>
      </c>
      <c r="G7008" s="83">
        <v>5</v>
      </c>
      <c r="H7008" s="83">
        <v>6</v>
      </c>
      <c r="I7008" s="83">
        <v>0</v>
      </c>
      <c r="J7008" s="83">
        <v>0</v>
      </c>
      <c r="K7008" s="83">
        <v>0</v>
      </c>
      <c r="L7008" s="83">
        <v>69</v>
      </c>
      <c r="M7008" s="84">
        <v>7.301587301587302E-2</v>
      </c>
      <c r="N7008" s="85">
        <f t="shared" si="109"/>
        <v>0.66666666666666663</v>
      </c>
    </row>
    <row r="7009" spans="1:14" x14ac:dyDescent="0.25">
      <c r="A7009" s="118" t="s">
        <v>425</v>
      </c>
      <c r="B7009" s="118" t="s">
        <v>452</v>
      </c>
      <c r="C7009" s="118" t="s">
        <v>467</v>
      </c>
      <c r="D7009" s="119">
        <v>73</v>
      </c>
      <c r="E7009" s="119">
        <v>353</v>
      </c>
      <c r="F7009" s="119">
        <v>276</v>
      </c>
      <c r="G7009" s="119">
        <v>127</v>
      </c>
      <c r="H7009" s="119">
        <v>97</v>
      </c>
      <c r="I7009" s="119">
        <v>24</v>
      </c>
      <c r="J7009" s="119">
        <v>24</v>
      </c>
      <c r="K7009" s="119">
        <v>10</v>
      </c>
      <c r="L7009" s="119">
        <v>984</v>
      </c>
      <c r="M7009" s="120">
        <v>1</v>
      </c>
      <c r="N7009" s="117">
        <f t="shared" si="109"/>
        <v>0.35873983739837401</v>
      </c>
    </row>
    <row r="7010" spans="1:14" x14ac:dyDescent="0.25">
      <c r="A7010" s="1" t="s">
        <v>425</v>
      </c>
      <c r="B7010" s="1" t="s">
        <v>452</v>
      </c>
      <c r="C7010" s="1" t="s">
        <v>468</v>
      </c>
      <c r="D7010" s="83">
        <v>9</v>
      </c>
      <c r="E7010" s="83">
        <v>75</v>
      </c>
      <c r="F7010" s="83">
        <v>31</v>
      </c>
      <c r="G7010" s="83">
        <v>6</v>
      </c>
      <c r="H7010" s="83">
        <v>3</v>
      </c>
      <c r="I7010" s="83">
        <v>0</v>
      </c>
      <c r="J7010" s="83">
        <v>0</v>
      </c>
      <c r="K7010" s="83">
        <v>2</v>
      </c>
      <c r="L7010" s="83">
        <v>126</v>
      </c>
      <c r="M7010" s="84">
        <v>0.12804878048780491</v>
      </c>
      <c r="N7010" s="85">
        <f t="shared" si="109"/>
        <v>0.59523809523809523</v>
      </c>
    </row>
    <row r="7011" spans="1:14" x14ac:dyDescent="0.25">
      <c r="A7011" s="1" t="s">
        <v>425</v>
      </c>
      <c r="B7011" s="1" t="s">
        <v>452</v>
      </c>
      <c r="C7011" s="1" t="s">
        <v>475</v>
      </c>
      <c r="D7011" s="83">
        <v>1</v>
      </c>
      <c r="E7011" s="83">
        <v>1</v>
      </c>
      <c r="F7011" s="83">
        <v>2</v>
      </c>
      <c r="G7011" s="83">
        <v>2</v>
      </c>
      <c r="H7011" s="83">
        <v>3</v>
      </c>
      <c r="I7011" s="83">
        <v>0</v>
      </c>
      <c r="J7011" s="83">
        <v>0</v>
      </c>
      <c r="K7011" s="83">
        <v>0</v>
      </c>
      <c r="L7011" s="83">
        <v>9</v>
      </c>
      <c r="M7011" s="84">
        <v>9.1463414634146336E-3</v>
      </c>
      <c r="N7011" s="85">
        <f t="shared" si="109"/>
        <v>0.1111111111111111</v>
      </c>
    </row>
    <row r="7012" spans="1:14" x14ac:dyDescent="0.25">
      <c r="A7012" s="1" t="s">
        <v>425</v>
      </c>
      <c r="B7012" s="1" t="s">
        <v>452</v>
      </c>
      <c r="C7012" s="1" t="s">
        <v>479</v>
      </c>
      <c r="D7012" s="83">
        <v>0</v>
      </c>
      <c r="E7012" s="83">
        <v>0</v>
      </c>
      <c r="F7012" s="83">
        <v>0</v>
      </c>
      <c r="G7012" s="83">
        <v>4</v>
      </c>
      <c r="H7012" s="83">
        <v>6</v>
      </c>
      <c r="I7012" s="83">
        <v>1</v>
      </c>
      <c r="J7012" s="83">
        <v>2</v>
      </c>
      <c r="K7012" s="83">
        <v>1</v>
      </c>
      <c r="L7012" s="83">
        <v>14</v>
      </c>
      <c r="M7012" s="84">
        <v>1.422764227642276E-2</v>
      </c>
      <c r="N7012" s="85">
        <f t="shared" si="109"/>
        <v>0</v>
      </c>
    </row>
    <row r="7013" spans="1:14" x14ac:dyDescent="0.25">
      <c r="A7013" s="1" t="s">
        <v>425</v>
      </c>
      <c r="B7013" s="1" t="s">
        <v>452</v>
      </c>
      <c r="C7013" s="1" t="s">
        <v>480</v>
      </c>
      <c r="D7013" s="83">
        <v>0</v>
      </c>
      <c r="E7013" s="83">
        <v>0</v>
      </c>
      <c r="F7013" s="83">
        <v>0</v>
      </c>
      <c r="G7013" s="83">
        <v>0</v>
      </c>
      <c r="H7013" s="83">
        <v>0</v>
      </c>
      <c r="I7013" s="83">
        <v>1</v>
      </c>
      <c r="J7013" s="83">
        <v>1</v>
      </c>
      <c r="K7013" s="83">
        <v>0</v>
      </c>
      <c r="L7013" s="83">
        <v>2</v>
      </c>
      <c r="M7013" s="84">
        <v>2.0325203252032518E-3</v>
      </c>
      <c r="N7013" s="85">
        <f t="shared" si="109"/>
        <v>0</v>
      </c>
    </row>
    <row r="7014" spans="1:14" x14ac:dyDescent="0.25">
      <c r="A7014" s="1" t="s">
        <v>425</v>
      </c>
      <c r="B7014" s="1" t="s">
        <v>452</v>
      </c>
      <c r="C7014" s="1" t="s">
        <v>476</v>
      </c>
      <c r="D7014" s="83">
        <v>0</v>
      </c>
      <c r="E7014" s="83">
        <v>0</v>
      </c>
      <c r="F7014" s="83">
        <v>0</v>
      </c>
      <c r="G7014" s="83">
        <v>5</v>
      </c>
      <c r="H7014" s="83">
        <v>1</v>
      </c>
      <c r="I7014" s="83">
        <v>0</v>
      </c>
      <c r="J7014" s="83">
        <v>0</v>
      </c>
      <c r="K7014" s="83">
        <v>0</v>
      </c>
      <c r="L7014" s="83">
        <v>6</v>
      </c>
      <c r="M7014" s="84">
        <v>6.0975609756097563E-3</v>
      </c>
      <c r="N7014" s="85">
        <f t="shared" si="109"/>
        <v>0</v>
      </c>
    </row>
    <row r="7015" spans="1:14" x14ac:dyDescent="0.25">
      <c r="A7015" s="1" t="s">
        <v>425</v>
      </c>
      <c r="B7015" s="1" t="s">
        <v>452</v>
      </c>
      <c r="C7015" s="1" t="s">
        <v>469</v>
      </c>
      <c r="D7015" s="83">
        <v>7</v>
      </c>
      <c r="E7015" s="83">
        <v>2</v>
      </c>
      <c r="F7015" s="83">
        <v>77</v>
      </c>
      <c r="G7015" s="83">
        <v>55</v>
      </c>
      <c r="H7015" s="83">
        <v>33</v>
      </c>
      <c r="I7015" s="83">
        <v>10</v>
      </c>
      <c r="J7015" s="83">
        <v>12</v>
      </c>
      <c r="K7015" s="83">
        <v>1</v>
      </c>
      <c r="L7015" s="83">
        <v>197</v>
      </c>
      <c r="M7015" s="84">
        <v>0.20020325203252029</v>
      </c>
      <c r="N7015" s="85">
        <f t="shared" si="109"/>
        <v>1.015228426395939E-2</v>
      </c>
    </row>
    <row r="7016" spans="1:14" x14ac:dyDescent="0.25">
      <c r="A7016" s="1" t="s">
        <v>425</v>
      </c>
      <c r="B7016" s="1" t="s">
        <v>452</v>
      </c>
      <c r="C7016" s="1" t="s">
        <v>470</v>
      </c>
      <c r="D7016" s="83">
        <v>1</v>
      </c>
      <c r="E7016" s="83">
        <v>0</v>
      </c>
      <c r="F7016" s="83">
        <v>0</v>
      </c>
      <c r="G7016" s="83">
        <v>15</v>
      </c>
      <c r="H7016" s="83">
        <v>6</v>
      </c>
      <c r="I7016" s="83">
        <v>4</v>
      </c>
      <c r="J7016" s="83">
        <v>7</v>
      </c>
      <c r="K7016" s="83">
        <v>5</v>
      </c>
      <c r="L7016" s="83">
        <v>38</v>
      </c>
      <c r="M7016" s="84">
        <v>3.8617886178861791E-2</v>
      </c>
      <c r="N7016" s="85">
        <f t="shared" si="109"/>
        <v>0</v>
      </c>
    </row>
    <row r="7017" spans="1:14" x14ac:dyDescent="0.25">
      <c r="A7017" s="1" t="s">
        <v>425</v>
      </c>
      <c r="B7017" s="1" t="s">
        <v>452</v>
      </c>
      <c r="C7017" s="1" t="s">
        <v>471</v>
      </c>
      <c r="D7017" s="83">
        <v>0</v>
      </c>
      <c r="E7017" s="83">
        <v>0</v>
      </c>
      <c r="F7017" s="83">
        <v>15</v>
      </c>
      <c r="G7017" s="83">
        <v>5</v>
      </c>
      <c r="H7017" s="83">
        <v>3</v>
      </c>
      <c r="I7017" s="83">
        <v>1</v>
      </c>
      <c r="J7017" s="83">
        <v>1</v>
      </c>
      <c r="K7017" s="83">
        <v>0</v>
      </c>
      <c r="L7017" s="83">
        <v>25</v>
      </c>
      <c r="M7017" s="84">
        <v>2.540650406504065E-2</v>
      </c>
      <c r="N7017" s="85">
        <f t="shared" si="109"/>
        <v>0</v>
      </c>
    </row>
    <row r="7018" spans="1:14" x14ac:dyDescent="0.25">
      <c r="A7018" s="1" t="s">
        <v>425</v>
      </c>
      <c r="B7018" s="1" t="s">
        <v>452</v>
      </c>
      <c r="C7018" s="1" t="s">
        <v>481</v>
      </c>
      <c r="D7018" s="83">
        <v>2</v>
      </c>
      <c r="E7018" s="83">
        <v>31</v>
      </c>
      <c r="F7018" s="83">
        <v>4</v>
      </c>
      <c r="G7018" s="83">
        <v>2</v>
      </c>
      <c r="H7018" s="83">
        <v>1</v>
      </c>
      <c r="I7018" s="83">
        <v>0</v>
      </c>
      <c r="J7018" s="83">
        <v>0</v>
      </c>
      <c r="K7018" s="83">
        <v>0</v>
      </c>
      <c r="L7018" s="83">
        <v>40</v>
      </c>
      <c r="M7018" s="84">
        <v>4.065040650406504E-2</v>
      </c>
      <c r="N7018" s="85">
        <f t="shared" si="109"/>
        <v>0.77500000000000002</v>
      </c>
    </row>
    <row r="7019" spans="1:14" x14ac:dyDescent="0.25">
      <c r="A7019" s="1" t="s">
        <v>425</v>
      </c>
      <c r="B7019" s="1" t="s">
        <v>452</v>
      </c>
      <c r="C7019" s="1" t="s">
        <v>477</v>
      </c>
      <c r="D7019" s="83">
        <v>2</v>
      </c>
      <c r="E7019" s="83">
        <v>0</v>
      </c>
      <c r="F7019" s="83">
        <v>6</v>
      </c>
      <c r="G7019" s="83">
        <v>2</v>
      </c>
      <c r="H7019" s="83">
        <v>1</v>
      </c>
      <c r="I7019" s="83">
        <v>1</v>
      </c>
      <c r="J7019" s="83">
        <v>0</v>
      </c>
      <c r="K7019" s="83">
        <v>1</v>
      </c>
      <c r="L7019" s="83">
        <v>13</v>
      </c>
      <c r="M7019" s="84">
        <v>1.3211382113821141E-2</v>
      </c>
      <c r="N7019" s="85">
        <f t="shared" si="109"/>
        <v>0</v>
      </c>
    </row>
    <row r="7020" spans="1:14" x14ac:dyDescent="0.25">
      <c r="A7020" s="1" t="s">
        <v>425</v>
      </c>
      <c r="B7020" s="1" t="s">
        <v>452</v>
      </c>
      <c r="C7020" s="1" t="s">
        <v>482</v>
      </c>
      <c r="D7020" s="83">
        <v>0</v>
      </c>
      <c r="E7020" s="83">
        <v>0</v>
      </c>
      <c r="F7020" s="83">
        <v>1</v>
      </c>
      <c r="G7020" s="83">
        <v>0</v>
      </c>
      <c r="H7020" s="83">
        <v>3</v>
      </c>
      <c r="I7020" s="83">
        <v>0</v>
      </c>
      <c r="J7020" s="83">
        <v>0</v>
      </c>
      <c r="K7020" s="83">
        <v>0</v>
      </c>
      <c r="L7020" s="83">
        <v>4</v>
      </c>
      <c r="M7020" s="84">
        <v>4.0650406504065036E-3</v>
      </c>
      <c r="N7020" s="85">
        <f t="shared" si="109"/>
        <v>0</v>
      </c>
    </row>
    <row r="7021" spans="1:14" x14ac:dyDescent="0.25">
      <c r="A7021" s="1" t="s">
        <v>425</v>
      </c>
      <c r="B7021" s="1" t="s">
        <v>452</v>
      </c>
      <c r="C7021" s="1" t="s">
        <v>478</v>
      </c>
      <c r="D7021" s="83">
        <v>2</v>
      </c>
      <c r="E7021" s="83">
        <v>0</v>
      </c>
      <c r="F7021" s="83">
        <v>3</v>
      </c>
      <c r="G7021" s="83">
        <v>2</v>
      </c>
      <c r="H7021" s="83">
        <v>1</v>
      </c>
      <c r="I7021" s="83">
        <v>0</v>
      </c>
      <c r="J7021" s="83">
        <v>0</v>
      </c>
      <c r="K7021" s="83">
        <v>0</v>
      </c>
      <c r="L7021" s="83">
        <v>8</v>
      </c>
      <c r="M7021" s="84">
        <v>8.130081300813009E-3</v>
      </c>
      <c r="N7021" s="85">
        <f t="shared" si="109"/>
        <v>0</v>
      </c>
    </row>
    <row r="7022" spans="1:14" x14ac:dyDescent="0.25">
      <c r="A7022" s="1" t="s">
        <v>425</v>
      </c>
      <c r="B7022" s="1" t="s">
        <v>452</v>
      </c>
      <c r="C7022" s="1" t="s">
        <v>472</v>
      </c>
      <c r="D7022" s="83">
        <v>33</v>
      </c>
      <c r="E7022" s="83">
        <v>196</v>
      </c>
      <c r="F7022" s="83">
        <v>93</v>
      </c>
      <c r="G7022" s="83">
        <v>19</v>
      </c>
      <c r="H7022" s="83">
        <v>22</v>
      </c>
      <c r="I7022" s="83">
        <v>2</v>
      </c>
      <c r="J7022" s="83">
        <v>0</v>
      </c>
      <c r="K7022" s="83">
        <v>0</v>
      </c>
      <c r="L7022" s="83">
        <v>365</v>
      </c>
      <c r="M7022" s="84">
        <v>0.37093495934959347</v>
      </c>
      <c r="N7022" s="85">
        <f t="shared" si="109"/>
        <v>0.53698630136986303</v>
      </c>
    </row>
    <row r="7023" spans="1:14" x14ac:dyDescent="0.25">
      <c r="A7023" s="1" t="s">
        <v>425</v>
      </c>
      <c r="B7023" s="1" t="s">
        <v>452</v>
      </c>
      <c r="C7023" s="1" t="s">
        <v>473</v>
      </c>
      <c r="D7023" s="83">
        <v>9</v>
      </c>
      <c r="E7023" s="83">
        <v>1</v>
      </c>
      <c r="F7023" s="83">
        <v>29</v>
      </c>
      <c r="G7023" s="83">
        <v>6</v>
      </c>
      <c r="H7023" s="83">
        <v>11</v>
      </c>
      <c r="I7023" s="83">
        <v>4</v>
      </c>
      <c r="J7023" s="83">
        <v>1</v>
      </c>
      <c r="K7023" s="83">
        <v>0</v>
      </c>
      <c r="L7023" s="83">
        <v>61</v>
      </c>
      <c r="M7023" s="84">
        <v>6.1991869918699177E-2</v>
      </c>
      <c r="N7023" s="85">
        <f t="shared" si="109"/>
        <v>1.6393442622950821E-2</v>
      </c>
    </row>
    <row r="7024" spans="1:14" x14ac:dyDescent="0.25">
      <c r="A7024" s="1" t="s">
        <v>425</v>
      </c>
      <c r="B7024" s="1" t="s">
        <v>452</v>
      </c>
      <c r="C7024" s="1" t="s">
        <v>474</v>
      </c>
      <c r="D7024" s="83">
        <v>7</v>
      </c>
      <c r="E7024" s="83">
        <v>47</v>
      </c>
      <c r="F7024" s="83">
        <v>15</v>
      </c>
      <c r="G7024" s="83">
        <v>4</v>
      </c>
      <c r="H7024" s="83">
        <v>3</v>
      </c>
      <c r="I7024" s="83">
        <v>0</v>
      </c>
      <c r="J7024" s="83">
        <v>0</v>
      </c>
      <c r="K7024" s="83">
        <v>0</v>
      </c>
      <c r="L7024" s="83">
        <v>76</v>
      </c>
      <c r="M7024" s="84">
        <v>7.7235772357723581E-2</v>
      </c>
      <c r="N7024" s="85">
        <f t="shared" si="109"/>
        <v>0.61842105263157898</v>
      </c>
    </row>
  </sheetData>
  <autoFilter ref="A2:N2" xr:uid="{57F4A64B-1C3A-41A0-A1C6-BD0E01FFCB89}"/>
  <mergeCells count="1">
    <mergeCell ref="A1:B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4AA31A-3CB1-43BB-A372-B9711F08DC3A}">
  <dimension ref="A1:AR448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A3" sqref="A3"/>
    </sheetView>
  </sheetViews>
  <sheetFormatPr defaultColWidth="13.85546875" defaultRowHeight="15" x14ac:dyDescent="0.25"/>
  <cols>
    <col min="1" max="1" width="21" bestFit="1" customWidth="1"/>
    <col min="2" max="2" width="38.140625" bestFit="1" customWidth="1"/>
    <col min="3" max="3" width="12.85546875" customWidth="1"/>
    <col min="4" max="4" width="9.42578125" customWidth="1"/>
  </cols>
  <sheetData>
    <row r="1" spans="1:44" x14ac:dyDescent="0.25">
      <c r="A1" s="220" t="s">
        <v>694</v>
      </c>
      <c r="B1" s="222"/>
      <c r="C1" s="93"/>
      <c r="D1" s="93"/>
      <c r="E1" s="220" t="s">
        <v>541</v>
      </c>
      <c r="F1" s="221"/>
      <c r="G1" s="222"/>
      <c r="H1" s="220" t="s">
        <v>542</v>
      </c>
      <c r="I1" s="221"/>
      <c r="J1" s="222"/>
      <c r="K1" s="220" t="s">
        <v>543</v>
      </c>
      <c r="L1" s="221"/>
      <c r="M1" s="222"/>
      <c r="N1" s="220" t="s">
        <v>607</v>
      </c>
      <c r="O1" s="221"/>
      <c r="P1" s="222"/>
      <c r="Q1" s="220" t="s">
        <v>610</v>
      </c>
      <c r="R1" s="221"/>
      <c r="S1" s="222"/>
      <c r="T1" s="220" t="s">
        <v>627</v>
      </c>
      <c r="U1" s="221"/>
      <c r="V1" s="222"/>
      <c r="W1" s="220" t="s">
        <v>628</v>
      </c>
      <c r="X1" s="221"/>
      <c r="Y1" s="222"/>
      <c r="Z1" s="220" t="s">
        <v>630</v>
      </c>
      <c r="AA1" s="221"/>
      <c r="AB1" s="222"/>
      <c r="AC1" s="220" t="s">
        <v>662</v>
      </c>
      <c r="AD1" s="221"/>
      <c r="AE1" s="222"/>
      <c r="AF1" s="220" t="s">
        <v>668</v>
      </c>
      <c r="AG1" s="221"/>
      <c r="AH1" s="222"/>
      <c r="AI1" s="220" t="s">
        <v>672</v>
      </c>
      <c r="AJ1" s="221"/>
      <c r="AK1" s="222"/>
      <c r="AL1" s="220" t="s">
        <v>688</v>
      </c>
      <c r="AM1" s="221"/>
      <c r="AN1" s="222"/>
      <c r="AO1" s="93" t="s">
        <v>692</v>
      </c>
      <c r="AP1" s="93" t="s">
        <v>693</v>
      </c>
      <c r="AQ1" s="93" t="s">
        <v>673</v>
      </c>
    </row>
    <row r="2" spans="1:44" x14ac:dyDescent="0.25">
      <c r="A2" s="168"/>
      <c r="B2" s="168"/>
      <c r="C2" s="168"/>
      <c r="D2" s="168"/>
      <c r="E2" s="168">
        <f t="shared" ref="E2:AP2" si="0">SUBTOTAL(9,E4:E448)</f>
        <v>868463</v>
      </c>
      <c r="F2" s="168">
        <f t="shared" si="0"/>
        <v>49130</v>
      </c>
      <c r="G2" s="184">
        <f>IFERROR(F2/E2,0)</f>
        <v>5.6571206833221449E-2</v>
      </c>
      <c r="H2" s="168">
        <f t="shared" si="0"/>
        <v>802422</v>
      </c>
      <c r="I2" s="168">
        <f t="shared" si="0"/>
        <v>39307</v>
      </c>
      <c r="J2" s="184">
        <f t="shared" ref="J2" si="1">IFERROR(I2/H2,0)</f>
        <v>4.8985446560537972E-2</v>
      </c>
      <c r="K2" s="168">
        <f t="shared" si="0"/>
        <v>939293</v>
      </c>
      <c r="L2" s="168">
        <f t="shared" si="0"/>
        <v>63149</v>
      </c>
      <c r="M2" s="184">
        <f t="shared" ref="M2" si="2">IFERROR(L2/K2,0)</f>
        <v>6.7230353042128488E-2</v>
      </c>
      <c r="N2" s="168">
        <f t="shared" si="0"/>
        <v>1047856</v>
      </c>
      <c r="O2" s="168">
        <f t="shared" si="0"/>
        <v>85936</v>
      </c>
      <c r="P2" s="184">
        <f t="shared" ref="P2" si="3">IFERROR(O2/N2,0)</f>
        <v>8.2011268723946804E-2</v>
      </c>
      <c r="Q2" s="168">
        <f t="shared" si="0"/>
        <v>1033651</v>
      </c>
      <c r="R2" s="168">
        <f t="shared" si="0"/>
        <v>79679</v>
      </c>
      <c r="S2" s="184">
        <f t="shared" ref="S2" si="4">IFERROR(R2/Q2,0)</f>
        <v>7.7085012252684895E-2</v>
      </c>
      <c r="T2" s="168">
        <f t="shared" si="0"/>
        <v>745571</v>
      </c>
      <c r="U2" s="168">
        <f t="shared" si="0"/>
        <v>35635</v>
      </c>
      <c r="V2" s="184">
        <f t="shared" ref="V2" si="5">IFERROR(U2/T2,0)</f>
        <v>4.7795582177954883E-2</v>
      </c>
      <c r="W2" s="168">
        <f t="shared" si="0"/>
        <v>1008676</v>
      </c>
      <c r="X2" s="168">
        <f t="shared" si="0"/>
        <v>58876</v>
      </c>
      <c r="Y2" s="184">
        <f t="shared" ref="Y2" si="6">IFERROR(X2/W2,0)</f>
        <v>5.8369585476406693E-2</v>
      </c>
      <c r="Z2" s="168">
        <f t="shared" si="0"/>
        <v>952715</v>
      </c>
      <c r="AA2" s="168">
        <f t="shared" si="0"/>
        <v>50983</v>
      </c>
      <c r="AB2" s="184">
        <f t="shared" ref="AB2" si="7">IFERROR(AA2/Z2,0)</f>
        <v>5.3513380181901195E-2</v>
      </c>
      <c r="AC2" s="168">
        <f t="shared" si="0"/>
        <v>1176497</v>
      </c>
      <c r="AD2" s="168">
        <f t="shared" si="0"/>
        <v>68929</v>
      </c>
      <c r="AE2" s="184">
        <f t="shared" ref="AE2" si="8">IFERROR(AD2/AC2,0)</f>
        <v>5.8588334691886165E-2</v>
      </c>
      <c r="AF2" s="168">
        <f t="shared" si="0"/>
        <v>1151427</v>
      </c>
      <c r="AG2" s="168">
        <f t="shared" si="0"/>
        <v>80780</v>
      </c>
      <c r="AH2" s="184">
        <f t="shared" ref="AH2" si="9">IFERROR(AG2/AF2,0)</f>
        <v>7.0156423290403988E-2</v>
      </c>
      <c r="AI2" s="168">
        <f t="shared" si="0"/>
        <v>874011</v>
      </c>
      <c r="AJ2" s="168">
        <f t="shared" si="0"/>
        <v>70129</v>
      </c>
      <c r="AK2" s="184">
        <f t="shared" ref="AK2" si="10">IFERROR(AJ2/AI2,0)</f>
        <v>8.0238120572853205E-2</v>
      </c>
      <c r="AL2" s="168">
        <f t="shared" si="0"/>
        <v>779036</v>
      </c>
      <c r="AM2" s="168">
        <f t="shared" si="0"/>
        <v>45279</v>
      </c>
      <c r="AN2" s="184">
        <f t="shared" ref="AN2" si="11">IFERROR(AM2/AL2,0)</f>
        <v>5.8121832623909547E-2</v>
      </c>
      <c r="AO2" s="168">
        <f t="shared" si="0"/>
        <v>11379618</v>
      </c>
      <c r="AP2" s="168">
        <f t="shared" si="0"/>
        <v>727812</v>
      </c>
      <c r="AQ2" s="184">
        <f t="shared" ref="AQ2" si="12">IFERROR(AP2/AO2,0)</f>
        <v>6.3957507185214826E-2</v>
      </c>
    </row>
    <row r="3" spans="1:44" x14ac:dyDescent="0.25">
      <c r="A3" s="93" t="s">
        <v>0</v>
      </c>
      <c r="B3" s="93" t="s">
        <v>544</v>
      </c>
      <c r="C3" s="93" t="s">
        <v>3</v>
      </c>
      <c r="D3" s="93" t="s">
        <v>1</v>
      </c>
      <c r="E3" s="93" t="s">
        <v>689</v>
      </c>
      <c r="F3" s="93" t="s">
        <v>690</v>
      </c>
      <c r="G3" s="93" t="s">
        <v>691</v>
      </c>
      <c r="H3" s="93" t="s">
        <v>689</v>
      </c>
      <c r="I3" s="93" t="s">
        <v>690</v>
      </c>
      <c r="J3" s="93" t="s">
        <v>691</v>
      </c>
      <c r="K3" s="93" t="s">
        <v>689</v>
      </c>
      <c r="L3" s="93" t="s">
        <v>690</v>
      </c>
      <c r="M3" s="93" t="s">
        <v>691</v>
      </c>
      <c r="N3" s="93" t="s">
        <v>689</v>
      </c>
      <c r="O3" s="93" t="s">
        <v>690</v>
      </c>
      <c r="P3" s="93" t="s">
        <v>691</v>
      </c>
      <c r="Q3" s="93" t="s">
        <v>689</v>
      </c>
      <c r="R3" s="93" t="s">
        <v>690</v>
      </c>
      <c r="S3" s="93" t="s">
        <v>691</v>
      </c>
      <c r="T3" s="93" t="s">
        <v>689</v>
      </c>
      <c r="U3" s="93" t="s">
        <v>690</v>
      </c>
      <c r="V3" s="93" t="s">
        <v>691</v>
      </c>
      <c r="W3" s="93" t="s">
        <v>689</v>
      </c>
      <c r="X3" s="93" t="s">
        <v>690</v>
      </c>
      <c r="Y3" s="93" t="s">
        <v>691</v>
      </c>
      <c r="Z3" s="93" t="s">
        <v>689</v>
      </c>
      <c r="AA3" s="93" t="s">
        <v>690</v>
      </c>
      <c r="AB3" s="93" t="s">
        <v>691</v>
      </c>
      <c r="AC3" s="93" t="s">
        <v>689</v>
      </c>
      <c r="AD3" s="93" t="s">
        <v>690</v>
      </c>
      <c r="AE3" s="93" t="s">
        <v>691</v>
      </c>
      <c r="AF3" s="93" t="s">
        <v>689</v>
      </c>
      <c r="AG3" s="93" t="s">
        <v>690</v>
      </c>
      <c r="AH3" s="93" t="s">
        <v>691</v>
      </c>
      <c r="AI3" s="93" t="s">
        <v>689</v>
      </c>
      <c r="AJ3" s="93" t="s">
        <v>690</v>
      </c>
      <c r="AK3" s="93" t="s">
        <v>691</v>
      </c>
      <c r="AL3" s="93" t="s">
        <v>689</v>
      </c>
      <c r="AM3" s="93" t="s">
        <v>690</v>
      </c>
      <c r="AN3" s="93" t="s">
        <v>691</v>
      </c>
      <c r="AO3" s="93"/>
      <c r="AP3" s="93"/>
      <c r="AQ3" s="93"/>
    </row>
    <row r="4" spans="1:44" x14ac:dyDescent="0.25">
      <c r="A4" s="94" t="s">
        <v>42</v>
      </c>
      <c r="B4" s="94" t="s">
        <v>47</v>
      </c>
      <c r="C4" s="1" t="s">
        <v>10</v>
      </c>
      <c r="D4" s="1" t="s">
        <v>6</v>
      </c>
      <c r="E4" s="108">
        <v>3070</v>
      </c>
      <c r="F4" s="108">
        <v>52</v>
      </c>
      <c r="G4" s="84">
        <v>1.6938110749185668E-2</v>
      </c>
      <c r="H4" s="108">
        <v>2684</v>
      </c>
      <c r="I4" s="108">
        <v>39</v>
      </c>
      <c r="J4" s="84">
        <v>1.4530551415797318E-2</v>
      </c>
      <c r="K4" s="108">
        <v>2233</v>
      </c>
      <c r="L4" s="108">
        <v>74</v>
      </c>
      <c r="M4" s="84">
        <v>3.3139274518584866E-2</v>
      </c>
      <c r="N4" s="108">
        <v>2718</v>
      </c>
      <c r="O4" s="108">
        <v>141</v>
      </c>
      <c r="P4" s="84">
        <v>5.1876379690949229E-2</v>
      </c>
      <c r="Q4" s="108">
        <v>1846</v>
      </c>
      <c r="R4" s="108">
        <v>126</v>
      </c>
      <c r="S4" s="84">
        <v>6.8255687973997836E-2</v>
      </c>
      <c r="T4" s="108">
        <v>1762</v>
      </c>
      <c r="U4" s="108">
        <v>44</v>
      </c>
      <c r="V4" s="84">
        <v>2.4971623155505107E-2</v>
      </c>
      <c r="W4" s="108">
        <v>2117</v>
      </c>
      <c r="X4" s="108">
        <v>41</v>
      </c>
      <c r="Y4" s="84">
        <v>1.9367028814359942E-2</v>
      </c>
      <c r="Z4" s="108">
        <v>3083</v>
      </c>
      <c r="AA4" s="108">
        <v>88</v>
      </c>
      <c r="AB4" s="84">
        <v>2.8543626337982485E-2</v>
      </c>
      <c r="AC4" s="108">
        <v>2819</v>
      </c>
      <c r="AD4" s="108">
        <v>64</v>
      </c>
      <c r="AE4" s="84">
        <v>2.2703086200780417E-2</v>
      </c>
      <c r="AF4" s="108">
        <v>2476</v>
      </c>
      <c r="AG4" s="108">
        <v>137</v>
      </c>
      <c r="AH4" s="84">
        <v>5.5331179321486269E-2</v>
      </c>
      <c r="AI4" s="108">
        <v>2702</v>
      </c>
      <c r="AJ4" s="108">
        <v>198</v>
      </c>
      <c r="AK4" s="84">
        <v>7.3279052553663959E-2</v>
      </c>
      <c r="AL4" s="108">
        <v>2007</v>
      </c>
      <c r="AM4" s="108">
        <v>110</v>
      </c>
      <c r="AN4" s="84">
        <v>5.4808171400099651E-2</v>
      </c>
      <c r="AO4" s="108">
        <v>29517</v>
      </c>
      <c r="AP4" s="108">
        <v>1114</v>
      </c>
      <c r="AQ4" s="84">
        <v>3.7740962834976452E-2</v>
      </c>
      <c r="AR4" s="185"/>
    </row>
    <row r="5" spans="1:44" x14ac:dyDescent="0.25">
      <c r="A5" s="94" t="s">
        <v>42</v>
      </c>
      <c r="B5" s="94" t="s">
        <v>51</v>
      </c>
      <c r="C5" s="1" t="s">
        <v>10</v>
      </c>
      <c r="D5" s="1" t="s">
        <v>6</v>
      </c>
      <c r="E5" s="108">
        <v>1612</v>
      </c>
      <c r="F5" s="108">
        <v>175</v>
      </c>
      <c r="G5" s="84">
        <v>0.10856079404466501</v>
      </c>
      <c r="H5" s="108">
        <v>1722</v>
      </c>
      <c r="I5" s="108">
        <v>105</v>
      </c>
      <c r="J5" s="84">
        <v>6.097560975609756E-2</v>
      </c>
      <c r="K5" s="108">
        <v>1601</v>
      </c>
      <c r="L5" s="108">
        <v>183</v>
      </c>
      <c r="M5" s="84">
        <v>0.11430356027482823</v>
      </c>
      <c r="N5" s="108">
        <v>1484</v>
      </c>
      <c r="O5" s="108">
        <v>246</v>
      </c>
      <c r="P5" s="84">
        <v>0.16576819407008087</v>
      </c>
      <c r="Q5" s="108">
        <v>1739</v>
      </c>
      <c r="R5" s="108">
        <v>251</v>
      </c>
      <c r="S5" s="84">
        <v>0.14433582518688901</v>
      </c>
      <c r="T5" s="108">
        <v>1430</v>
      </c>
      <c r="U5" s="108">
        <v>113</v>
      </c>
      <c r="V5" s="84">
        <v>7.9020979020979015E-2</v>
      </c>
      <c r="W5" s="108">
        <v>1798</v>
      </c>
      <c r="X5" s="108">
        <v>159</v>
      </c>
      <c r="Y5" s="84">
        <v>8.8431590656284767E-2</v>
      </c>
      <c r="Z5" s="108">
        <v>1865</v>
      </c>
      <c r="AA5" s="108">
        <v>200</v>
      </c>
      <c r="AB5" s="84">
        <v>0.10723860589812333</v>
      </c>
      <c r="AC5" s="108">
        <v>1995</v>
      </c>
      <c r="AD5" s="108">
        <v>178</v>
      </c>
      <c r="AE5" s="84">
        <v>8.9223057644110274E-2</v>
      </c>
      <c r="AF5" s="108">
        <v>1919</v>
      </c>
      <c r="AG5" s="108">
        <v>250</v>
      </c>
      <c r="AH5" s="84">
        <v>0.13027618551328818</v>
      </c>
      <c r="AI5" s="108">
        <v>1711</v>
      </c>
      <c r="AJ5" s="108">
        <v>269</v>
      </c>
      <c r="AK5" s="84">
        <v>0.15721800116890708</v>
      </c>
      <c r="AL5" s="108">
        <v>1516</v>
      </c>
      <c r="AM5" s="108">
        <v>193</v>
      </c>
      <c r="AN5" s="84">
        <v>0.12730870712401055</v>
      </c>
      <c r="AO5" s="108">
        <v>20392</v>
      </c>
      <c r="AP5" s="108">
        <v>2322</v>
      </c>
      <c r="AQ5" s="84">
        <v>0.11386818360141232</v>
      </c>
    </row>
    <row r="6" spans="1:44" x14ac:dyDescent="0.25">
      <c r="A6" s="94" t="s">
        <v>42</v>
      </c>
      <c r="B6" s="94" t="s">
        <v>57</v>
      </c>
      <c r="C6" s="1" t="s">
        <v>10</v>
      </c>
      <c r="D6" s="1" t="s">
        <v>37</v>
      </c>
      <c r="E6" s="108">
        <v>3007</v>
      </c>
      <c r="F6" s="108">
        <v>482</v>
      </c>
      <c r="G6" s="84">
        <v>0.16029265048220817</v>
      </c>
      <c r="H6" s="108">
        <v>2450</v>
      </c>
      <c r="I6" s="108">
        <v>252</v>
      </c>
      <c r="J6" s="84">
        <v>0.10285714285714286</v>
      </c>
      <c r="K6" s="108">
        <v>2024</v>
      </c>
      <c r="L6" s="108">
        <v>204</v>
      </c>
      <c r="M6" s="84">
        <v>0.1007905138339921</v>
      </c>
      <c r="N6" s="108">
        <v>2117</v>
      </c>
      <c r="O6" s="108">
        <v>248</v>
      </c>
      <c r="P6" s="84">
        <v>0.11714690599905526</v>
      </c>
      <c r="Q6" s="108">
        <v>2705</v>
      </c>
      <c r="R6" s="108">
        <v>319</v>
      </c>
      <c r="S6" s="84">
        <v>0.11792975970425139</v>
      </c>
      <c r="T6" s="108">
        <v>2639</v>
      </c>
      <c r="U6" s="108">
        <v>269</v>
      </c>
      <c r="V6" s="84">
        <v>0.10193255020841228</v>
      </c>
      <c r="W6" s="108">
        <v>3636</v>
      </c>
      <c r="X6" s="108">
        <v>484</v>
      </c>
      <c r="Y6" s="84">
        <v>0.13311331133113311</v>
      </c>
      <c r="Z6" s="108">
        <v>3864</v>
      </c>
      <c r="AA6" s="108">
        <v>517</v>
      </c>
      <c r="AB6" s="84">
        <v>0.13379917184265011</v>
      </c>
      <c r="AC6" s="108">
        <v>3661</v>
      </c>
      <c r="AD6" s="108">
        <v>447</v>
      </c>
      <c r="AE6" s="84">
        <v>0.1220977874897569</v>
      </c>
      <c r="AF6" s="108">
        <v>2529</v>
      </c>
      <c r="AG6" s="108">
        <v>249</v>
      </c>
      <c r="AH6" s="84">
        <v>9.8457888493475684E-2</v>
      </c>
      <c r="AI6" s="108">
        <v>2651</v>
      </c>
      <c r="AJ6" s="108">
        <v>336</v>
      </c>
      <c r="AK6" s="84">
        <v>0.12674462466993588</v>
      </c>
      <c r="AL6" s="108">
        <v>3126</v>
      </c>
      <c r="AM6" s="108">
        <v>401</v>
      </c>
      <c r="AN6" s="84">
        <v>0.12827895073576456</v>
      </c>
      <c r="AO6" s="108">
        <v>34409</v>
      </c>
      <c r="AP6" s="108">
        <v>4208</v>
      </c>
      <c r="AQ6" s="84">
        <v>0.1222935859804121</v>
      </c>
    </row>
    <row r="7" spans="1:44" x14ac:dyDescent="0.25">
      <c r="A7" s="94" t="s">
        <v>42</v>
      </c>
      <c r="B7" s="94" t="s">
        <v>48</v>
      </c>
      <c r="C7" s="1" t="s">
        <v>10</v>
      </c>
      <c r="D7" s="1" t="s">
        <v>6</v>
      </c>
      <c r="E7" s="108">
        <v>2148</v>
      </c>
      <c r="F7" s="108">
        <v>114</v>
      </c>
      <c r="G7" s="84">
        <v>5.3072625698324022E-2</v>
      </c>
      <c r="H7" s="108">
        <v>2052</v>
      </c>
      <c r="I7" s="108">
        <v>68</v>
      </c>
      <c r="J7" s="84">
        <v>3.3138401559454189E-2</v>
      </c>
      <c r="K7" s="108">
        <v>2081</v>
      </c>
      <c r="L7" s="108">
        <v>138</v>
      </c>
      <c r="M7" s="84">
        <v>6.631427198462278E-2</v>
      </c>
      <c r="N7" s="108">
        <v>1377</v>
      </c>
      <c r="O7" s="108">
        <v>232</v>
      </c>
      <c r="P7" s="84">
        <v>0.16848220769789396</v>
      </c>
      <c r="Q7" s="108">
        <v>1233</v>
      </c>
      <c r="R7" s="108">
        <v>209</v>
      </c>
      <c r="S7" s="84">
        <v>0.16950527169505272</v>
      </c>
      <c r="T7" s="108">
        <v>929</v>
      </c>
      <c r="U7" s="108">
        <v>79</v>
      </c>
      <c r="V7" s="84">
        <v>8.503767491926803E-2</v>
      </c>
      <c r="W7" s="108">
        <v>1475</v>
      </c>
      <c r="X7" s="108">
        <v>91</v>
      </c>
      <c r="Y7" s="84">
        <v>6.1694915254237287E-2</v>
      </c>
      <c r="Z7" s="108">
        <v>1148</v>
      </c>
      <c r="AA7" s="108">
        <v>72</v>
      </c>
      <c r="AB7" s="84">
        <v>6.2717770034843204E-2</v>
      </c>
      <c r="AC7" s="108">
        <v>1359</v>
      </c>
      <c r="AD7" s="108">
        <v>76</v>
      </c>
      <c r="AE7" s="84">
        <v>5.5923473142016192E-2</v>
      </c>
      <c r="AF7" s="108">
        <v>1693</v>
      </c>
      <c r="AG7" s="108">
        <v>134</v>
      </c>
      <c r="AH7" s="84">
        <v>7.9149438865918492E-2</v>
      </c>
      <c r="AI7" s="108">
        <v>1458</v>
      </c>
      <c r="AJ7" s="108">
        <v>201</v>
      </c>
      <c r="AK7" s="84">
        <v>0.13786008230452676</v>
      </c>
      <c r="AL7" s="108">
        <v>1674</v>
      </c>
      <c r="AM7" s="108">
        <v>104</v>
      </c>
      <c r="AN7" s="84">
        <v>6.2126642771804061E-2</v>
      </c>
      <c r="AO7" s="108">
        <v>18627</v>
      </c>
      <c r="AP7" s="108">
        <v>1518</v>
      </c>
      <c r="AQ7" s="84">
        <v>8.1494604606216783E-2</v>
      </c>
    </row>
    <row r="8" spans="1:44" x14ac:dyDescent="0.25">
      <c r="A8" s="94" t="s">
        <v>42</v>
      </c>
      <c r="B8" s="94" t="s">
        <v>49</v>
      </c>
      <c r="C8" s="1" t="s">
        <v>10</v>
      </c>
      <c r="D8" s="1" t="s">
        <v>6</v>
      </c>
      <c r="E8" s="108">
        <v>4239</v>
      </c>
      <c r="F8" s="108">
        <v>232</v>
      </c>
      <c r="G8" s="84">
        <v>5.4729889124793582E-2</v>
      </c>
      <c r="H8" s="108">
        <v>3232</v>
      </c>
      <c r="I8" s="108">
        <v>126</v>
      </c>
      <c r="J8" s="84">
        <v>3.8985148514851485E-2</v>
      </c>
      <c r="K8" s="108">
        <v>2647</v>
      </c>
      <c r="L8" s="108">
        <v>217</v>
      </c>
      <c r="M8" s="84">
        <v>8.1979599546656595E-2</v>
      </c>
      <c r="N8" s="108">
        <v>2028</v>
      </c>
      <c r="O8" s="108">
        <v>340</v>
      </c>
      <c r="P8" s="84">
        <v>0.16765285996055226</v>
      </c>
      <c r="Q8" s="108">
        <v>1388</v>
      </c>
      <c r="R8" s="108">
        <v>192</v>
      </c>
      <c r="S8" s="84">
        <v>0.13832853025936601</v>
      </c>
      <c r="T8" s="108"/>
      <c r="U8" s="108"/>
      <c r="V8" s="84">
        <v>0</v>
      </c>
      <c r="W8" s="108">
        <v>333</v>
      </c>
      <c r="X8" s="108">
        <v>33</v>
      </c>
      <c r="Y8" s="84">
        <v>9.90990990990991E-2</v>
      </c>
      <c r="Z8" s="108">
        <v>1990</v>
      </c>
      <c r="AA8" s="108">
        <v>115</v>
      </c>
      <c r="AB8" s="84">
        <v>5.7788944723618091E-2</v>
      </c>
      <c r="AC8" s="108">
        <v>1231</v>
      </c>
      <c r="AD8" s="108">
        <v>74</v>
      </c>
      <c r="AE8" s="84">
        <v>6.0113728675873272E-2</v>
      </c>
      <c r="AF8" s="108">
        <v>2226</v>
      </c>
      <c r="AG8" s="108">
        <v>200</v>
      </c>
      <c r="AH8" s="84">
        <v>8.9847259658580411E-2</v>
      </c>
      <c r="AI8" s="108">
        <v>4001</v>
      </c>
      <c r="AJ8" s="108">
        <v>340</v>
      </c>
      <c r="AK8" s="84">
        <v>8.4978755311172202E-2</v>
      </c>
      <c r="AL8" s="108">
        <v>3516</v>
      </c>
      <c r="AM8" s="108">
        <v>198</v>
      </c>
      <c r="AN8" s="84">
        <v>5.6313993174061432E-2</v>
      </c>
      <c r="AO8" s="108">
        <v>26831</v>
      </c>
      <c r="AP8" s="108">
        <v>2067</v>
      </c>
      <c r="AQ8" s="84">
        <v>7.7037754835824229E-2</v>
      </c>
    </row>
    <row r="9" spans="1:44" x14ac:dyDescent="0.25">
      <c r="A9" s="94" t="s">
        <v>42</v>
      </c>
      <c r="B9" s="94" t="s">
        <v>504</v>
      </c>
      <c r="C9" s="1" t="s">
        <v>10</v>
      </c>
      <c r="D9" s="1" t="s">
        <v>6</v>
      </c>
      <c r="E9" s="108">
        <v>363</v>
      </c>
      <c r="F9" s="108">
        <v>3</v>
      </c>
      <c r="G9" s="84">
        <v>8.2644628099173556E-3</v>
      </c>
      <c r="H9" s="108"/>
      <c r="I9" s="108"/>
      <c r="J9" s="84">
        <v>0</v>
      </c>
      <c r="K9" s="108"/>
      <c r="L9" s="108"/>
      <c r="M9" s="84">
        <v>0</v>
      </c>
      <c r="N9" s="108"/>
      <c r="O9" s="108"/>
      <c r="P9" s="84">
        <v>0</v>
      </c>
      <c r="Q9" s="108"/>
      <c r="R9" s="108"/>
      <c r="S9" s="84">
        <v>0</v>
      </c>
      <c r="T9" s="108"/>
      <c r="U9" s="108"/>
      <c r="V9" s="84">
        <v>0</v>
      </c>
      <c r="W9" s="108"/>
      <c r="X9" s="108"/>
      <c r="Y9" s="84">
        <v>0</v>
      </c>
      <c r="Z9" s="108"/>
      <c r="AA9" s="108"/>
      <c r="AB9" s="84">
        <v>0</v>
      </c>
      <c r="AC9" s="108"/>
      <c r="AD9" s="108"/>
      <c r="AE9" s="84">
        <v>0</v>
      </c>
      <c r="AF9" s="108"/>
      <c r="AG9" s="108"/>
      <c r="AH9" s="84">
        <v>0</v>
      </c>
      <c r="AI9" s="108"/>
      <c r="AJ9" s="108"/>
      <c r="AK9" s="84">
        <v>0</v>
      </c>
      <c r="AL9" s="108"/>
      <c r="AM9" s="108"/>
      <c r="AN9" s="84">
        <v>0</v>
      </c>
      <c r="AO9" s="108">
        <v>363</v>
      </c>
      <c r="AP9" s="108">
        <v>3</v>
      </c>
      <c r="AQ9" s="84">
        <v>8.2644628099173556E-3</v>
      </c>
    </row>
    <row r="10" spans="1:44" x14ac:dyDescent="0.25">
      <c r="A10" s="94" t="s">
        <v>42</v>
      </c>
      <c r="B10" s="94" t="s">
        <v>44</v>
      </c>
      <c r="C10" s="1" t="s">
        <v>10</v>
      </c>
      <c r="D10" s="1" t="s">
        <v>43</v>
      </c>
      <c r="E10" s="108">
        <v>1658</v>
      </c>
      <c r="F10" s="108">
        <v>57</v>
      </c>
      <c r="G10" s="84">
        <v>3.4378769601930037E-2</v>
      </c>
      <c r="H10" s="108">
        <v>1517</v>
      </c>
      <c r="I10" s="108">
        <v>50</v>
      </c>
      <c r="J10" s="84">
        <v>3.2959789057350031E-2</v>
      </c>
      <c r="K10" s="108">
        <v>1733</v>
      </c>
      <c r="L10" s="108">
        <v>74</v>
      </c>
      <c r="M10" s="84">
        <v>4.2700519330640507E-2</v>
      </c>
      <c r="N10" s="108">
        <v>1811</v>
      </c>
      <c r="O10" s="108">
        <v>80</v>
      </c>
      <c r="P10" s="84">
        <v>4.417448923246825E-2</v>
      </c>
      <c r="Q10" s="108">
        <v>1335</v>
      </c>
      <c r="R10" s="108">
        <v>96</v>
      </c>
      <c r="S10" s="84">
        <v>7.1910112359550568E-2</v>
      </c>
      <c r="T10" s="108">
        <v>754</v>
      </c>
      <c r="U10" s="108">
        <v>66</v>
      </c>
      <c r="V10" s="84">
        <v>8.7533156498673742E-2</v>
      </c>
      <c r="W10" s="108">
        <v>507</v>
      </c>
      <c r="X10" s="108">
        <v>82</v>
      </c>
      <c r="Y10" s="84">
        <v>0.16173570019723865</v>
      </c>
      <c r="Z10" s="108">
        <v>532</v>
      </c>
      <c r="AA10" s="108">
        <v>64</v>
      </c>
      <c r="AB10" s="84">
        <v>0.12030075187969924</v>
      </c>
      <c r="AC10" s="108">
        <v>361</v>
      </c>
      <c r="AD10" s="108">
        <v>56</v>
      </c>
      <c r="AE10" s="84">
        <v>0.15512465373961218</v>
      </c>
      <c r="AF10" s="108">
        <v>625</v>
      </c>
      <c r="AG10" s="108">
        <v>98</v>
      </c>
      <c r="AH10" s="84">
        <v>0.15679999999999999</v>
      </c>
      <c r="AI10" s="108">
        <v>511</v>
      </c>
      <c r="AJ10" s="108">
        <v>97</v>
      </c>
      <c r="AK10" s="84">
        <v>0.18982387475538159</v>
      </c>
      <c r="AL10" s="108">
        <v>257</v>
      </c>
      <c r="AM10" s="108">
        <v>58</v>
      </c>
      <c r="AN10" s="84">
        <v>0.22568093385214008</v>
      </c>
      <c r="AO10" s="108">
        <v>11601</v>
      </c>
      <c r="AP10" s="108">
        <v>878</v>
      </c>
      <c r="AQ10" s="84">
        <v>7.5683130764589254E-2</v>
      </c>
    </row>
    <row r="11" spans="1:44" x14ac:dyDescent="0.25">
      <c r="A11" s="94" t="s">
        <v>42</v>
      </c>
      <c r="B11" s="94" t="s">
        <v>50</v>
      </c>
      <c r="C11" s="1" t="s">
        <v>8</v>
      </c>
      <c r="D11" s="1" t="s">
        <v>6</v>
      </c>
      <c r="E11" s="108">
        <v>2947</v>
      </c>
      <c r="F11" s="108">
        <v>123</v>
      </c>
      <c r="G11" s="84">
        <v>4.1737360027146252E-2</v>
      </c>
      <c r="H11" s="108">
        <v>3194</v>
      </c>
      <c r="I11" s="108">
        <v>137</v>
      </c>
      <c r="J11" s="84">
        <v>4.2892924232936759E-2</v>
      </c>
      <c r="K11" s="108">
        <v>2823</v>
      </c>
      <c r="L11" s="108">
        <v>215</v>
      </c>
      <c r="M11" s="84">
        <v>7.6160113354587319E-2</v>
      </c>
      <c r="N11" s="108">
        <v>3710</v>
      </c>
      <c r="O11" s="108">
        <v>287</v>
      </c>
      <c r="P11" s="84">
        <v>7.7358490566037733E-2</v>
      </c>
      <c r="Q11" s="108">
        <v>3599</v>
      </c>
      <c r="R11" s="108">
        <v>288</v>
      </c>
      <c r="S11" s="84">
        <v>8.0022228396776876E-2</v>
      </c>
      <c r="T11" s="108">
        <v>2361</v>
      </c>
      <c r="U11" s="108">
        <v>102</v>
      </c>
      <c r="V11" s="84">
        <v>4.3202033036848796E-2</v>
      </c>
      <c r="W11" s="108">
        <v>3208</v>
      </c>
      <c r="X11" s="108">
        <v>192</v>
      </c>
      <c r="Y11" s="84">
        <v>5.9850374064837904E-2</v>
      </c>
      <c r="Z11" s="108">
        <v>2305</v>
      </c>
      <c r="AA11" s="108">
        <v>137</v>
      </c>
      <c r="AB11" s="84">
        <v>5.9436008676789588E-2</v>
      </c>
      <c r="AC11" s="108">
        <v>2601</v>
      </c>
      <c r="AD11" s="108">
        <v>161</v>
      </c>
      <c r="AE11" s="84">
        <v>6.1899269511726258E-2</v>
      </c>
      <c r="AF11" s="108">
        <v>3713</v>
      </c>
      <c r="AG11" s="108">
        <v>250</v>
      </c>
      <c r="AH11" s="84">
        <v>6.7330999192028007E-2</v>
      </c>
      <c r="AI11" s="108">
        <v>2922</v>
      </c>
      <c r="AJ11" s="108">
        <v>273</v>
      </c>
      <c r="AK11" s="84">
        <v>9.3429158110882954E-2</v>
      </c>
      <c r="AL11" s="108">
        <v>1888</v>
      </c>
      <c r="AM11" s="108">
        <v>121</v>
      </c>
      <c r="AN11" s="84">
        <v>6.4088983050847453E-2</v>
      </c>
      <c r="AO11" s="108">
        <v>35271</v>
      </c>
      <c r="AP11" s="108">
        <v>2286</v>
      </c>
      <c r="AQ11" s="84">
        <v>6.4812452156162284E-2</v>
      </c>
    </row>
    <row r="12" spans="1:44" x14ac:dyDescent="0.25">
      <c r="A12" s="94" t="s">
        <v>42</v>
      </c>
      <c r="B12" s="94" t="s">
        <v>58</v>
      </c>
      <c r="C12" s="1" t="s">
        <v>10</v>
      </c>
      <c r="D12" s="1" t="s">
        <v>37</v>
      </c>
      <c r="E12" s="108">
        <v>764</v>
      </c>
      <c r="F12" s="108">
        <v>205</v>
      </c>
      <c r="G12" s="84">
        <v>0.26832460732984292</v>
      </c>
      <c r="H12" s="108">
        <v>605</v>
      </c>
      <c r="I12" s="108">
        <v>124</v>
      </c>
      <c r="J12" s="84">
        <v>0.20495867768595041</v>
      </c>
      <c r="K12" s="108">
        <v>539</v>
      </c>
      <c r="L12" s="108">
        <v>63</v>
      </c>
      <c r="M12" s="84">
        <v>0.11688311688311688</v>
      </c>
      <c r="N12" s="108">
        <v>855</v>
      </c>
      <c r="O12" s="108">
        <v>100</v>
      </c>
      <c r="P12" s="84">
        <v>0.11695906432748537</v>
      </c>
      <c r="Q12" s="108">
        <v>1196</v>
      </c>
      <c r="R12" s="108">
        <v>102</v>
      </c>
      <c r="S12" s="84">
        <v>8.5284280936454848E-2</v>
      </c>
      <c r="T12" s="108">
        <v>1168</v>
      </c>
      <c r="U12" s="108">
        <v>111</v>
      </c>
      <c r="V12" s="84">
        <v>9.5034246575342471E-2</v>
      </c>
      <c r="W12" s="108">
        <v>957</v>
      </c>
      <c r="X12" s="108">
        <v>132</v>
      </c>
      <c r="Y12" s="84">
        <v>0.13793103448275862</v>
      </c>
      <c r="Z12" s="108">
        <v>1406</v>
      </c>
      <c r="AA12" s="108">
        <v>287</v>
      </c>
      <c r="AB12" s="84">
        <v>0.20412517780938833</v>
      </c>
      <c r="AC12" s="108">
        <v>1443</v>
      </c>
      <c r="AD12" s="108">
        <v>173</v>
      </c>
      <c r="AE12" s="84">
        <v>0.11988911988911989</v>
      </c>
      <c r="AF12" s="108">
        <v>686</v>
      </c>
      <c r="AG12" s="108">
        <v>56</v>
      </c>
      <c r="AH12" s="84">
        <v>8.1632653061224483E-2</v>
      </c>
      <c r="AI12" s="108">
        <v>360</v>
      </c>
      <c r="AJ12" s="108">
        <v>40</v>
      </c>
      <c r="AK12" s="84">
        <v>0.1111111111111111</v>
      </c>
      <c r="AL12" s="108">
        <v>952</v>
      </c>
      <c r="AM12" s="108">
        <v>177</v>
      </c>
      <c r="AN12" s="84">
        <v>0.18592436974789917</v>
      </c>
      <c r="AO12" s="108">
        <v>10931</v>
      </c>
      <c r="AP12" s="108">
        <v>1570</v>
      </c>
      <c r="AQ12" s="84">
        <v>0.14362821333821243</v>
      </c>
    </row>
    <row r="13" spans="1:44" x14ac:dyDescent="0.25">
      <c r="A13" s="94" t="s">
        <v>42</v>
      </c>
      <c r="B13" s="94" t="s">
        <v>52</v>
      </c>
      <c r="C13" s="1" t="s">
        <v>10</v>
      </c>
      <c r="D13" s="1" t="s">
        <v>6</v>
      </c>
      <c r="E13" s="108">
        <v>952</v>
      </c>
      <c r="F13" s="108">
        <v>54</v>
      </c>
      <c r="G13" s="84">
        <v>5.6722689075630252E-2</v>
      </c>
      <c r="H13" s="108">
        <v>1298</v>
      </c>
      <c r="I13" s="108">
        <v>34</v>
      </c>
      <c r="J13" s="84">
        <v>2.6194144838212634E-2</v>
      </c>
      <c r="K13" s="108">
        <v>1208</v>
      </c>
      <c r="L13" s="108">
        <v>82</v>
      </c>
      <c r="M13" s="84">
        <v>6.7880794701986755E-2</v>
      </c>
      <c r="N13" s="108">
        <v>1323</v>
      </c>
      <c r="O13" s="108">
        <v>132</v>
      </c>
      <c r="P13" s="84">
        <v>9.9773242630385492E-2</v>
      </c>
      <c r="Q13" s="108">
        <v>1402</v>
      </c>
      <c r="R13" s="108">
        <v>119</v>
      </c>
      <c r="S13" s="84">
        <v>8.4878744650499285E-2</v>
      </c>
      <c r="T13" s="108">
        <v>1259</v>
      </c>
      <c r="U13" s="108">
        <v>61</v>
      </c>
      <c r="V13" s="84">
        <v>4.8451151707704525E-2</v>
      </c>
      <c r="W13" s="108">
        <v>1354</v>
      </c>
      <c r="X13" s="108">
        <v>49</v>
      </c>
      <c r="Y13" s="84">
        <v>3.6189069423929097E-2</v>
      </c>
      <c r="Z13" s="108">
        <v>1280</v>
      </c>
      <c r="AA13" s="108">
        <v>55</v>
      </c>
      <c r="AB13" s="84">
        <v>4.296875E-2</v>
      </c>
      <c r="AC13" s="108">
        <v>1398</v>
      </c>
      <c r="AD13" s="108">
        <v>74</v>
      </c>
      <c r="AE13" s="84">
        <v>5.2932761087267528E-2</v>
      </c>
      <c r="AF13" s="108">
        <v>1206</v>
      </c>
      <c r="AG13" s="108">
        <v>94</v>
      </c>
      <c r="AH13" s="84">
        <v>7.7943615257048099E-2</v>
      </c>
      <c r="AI13" s="108">
        <v>1160</v>
      </c>
      <c r="AJ13" s="108">
        <v>92</v>
      </c>
      <c r="AK13" s="84">
        <v>7.9310344827586213E-2</v>
      </c>
      <c r="AL13" s="108">
        <v>1073</v>
      </c>
      <c r="AM13" s="108">
        <v>70</v>
      </c>
      <c r="AN13" s="84">
        <v>6.5237651444547989E-2</v>
      </c>
      <c r="AO13" s="108">
        <v>14913</v>
      </c>
      <c r="AP13" s="108">
        <v>916</v>
      </c>
      <c r="AQ13" s="84">
        <v>6.1422919600348687E-2</v>
      </c>
    </row>
    <row r="14" spans="1:44" x14ac:dyDescent="0.25">
      <c r="A14" s="94" t="s">
        <v>42</v>
      </c>
      <c r="B14" s="94" t="s">
        <v>53</v>
      </c>
      <c r="C14" s="1" t="s">
        <v>8</v>
      </c>
      <c r="D14" s="1" t="s">
        <v>6</v>
      </c>
      <c r="E14" s="108">
        <v>6272</v>
      </c>
      <c r="F14" s="108">
        <v>175</v>
      </c>
      <c r="G14" s="84">
        <v>2.7901785714285716E-2</v>
      </c>
      <c r="H14" s="108">
        <v>5094</v>
      </c>
      <c r="I14" s="108">
        <v>151</v>
      </c>
      <c r="J14" s="84">
        <v>2.9642716921868865E-2</v>
      </c>
      <c r="K14" s="108">
        <v>6832</v>
      </c>
      <c r="L14" s="108">
        <v>287</v>
      </c>
      <c r="M14" s="84">
        <v>4.2008196721311473E-2</v>
      </c>
      <c r="N14" s="108">
        <v>9409</v>
      </c>
      <c r="O14" s="108">
        <v>418</v>
      </c>
      <c r="P14" s="84">
        <v>4.4425550005314063E-2</v>
      </c>
      <c r="Q14" s="108">
        <v>8002</v>
      </c>
      <c r="R14" s="108">
        <v>368</v>
      </c>
      <c r="S14" s="84">
        <v>4.5988502874281433E-2</v>
      </c>
      <c r="T14" s="108">
        <v>1679</v>
      </c>
      <c r="U14" s="108">
        <v>52</v>
      </c>
      <c r="V14" s="84">
        <v>3.0970815961882073E-2</v>
      </c>
      <c r="W14" s="108">
        <v>2752</v>
      </c>
      <c r="X14" s="108">
        <v>88</v>
      </c>
      <c r="Y14" s="84">
        <v>3.1976744186046513E-2</v>
      </c>
      <c r="Z14" s="108">
        <v>6244</v>
      </c>
      <c r="AA14" s="108">
        <v>190</v>
      </c>
      <c r="AB14" s="84">
        <v>3.0429212043561818E-2</v>
      </c>
      <c r="AC14" s="108">
        <v>8499</v>
      </c>
      <c r="AD14" s="108">
        <v>236</v>
      </c>
      <c r="AE14" s="84">
        <v>2.7767972702670903E-2</v>
      </c>
      <c r="AF14" s="108">
        <v>7951</v>
      </c>
      <c r="AG14" s="108">
        <v>260</v>
      </c>
      <c r="AH14" s="84">
        <v>3.2700289271789709E-2</v>
      </c>
      <c r="AI14" s="108">
        <v>4853</v>
      </c>
      <c r="AJ14" s="108">
        <v>216</v>
      </c>
      <c r="AK14" s="84">
        <v>4.4508551411498044E-2</v>
      </c>
      <c r="AL14" s="108">
        <v>5638</v>
      </c>
      <c r="AM14" s="108">
        <v>208</v>
      </c>
      <c r="AN14" s="84">
        <v>3.689251507626818E-2</v>
      </c>
      <c r="AO14" s="108">
        <v>73225</v>
      </c>
      <c r="AP14" s="108">
        <v>2649</v>
      </c>
      <c r="AQ14" s="84">
        <v>3.617616934107204E-2</v>
      </c>
    </row>
    <row r="15" spans="1:44" x14ac:dyDescent="0.25">
      <c r="A15" s="94" t="s">
        <v>42</v>
      </c>
      <c r="B15" s="94" t="s">
        <v>54</v>
      </c>
      <c r="C15" s="1" t="s">
        <v>8</v>
      </c>
      <c r="D15" s="1" t="s">
        <v>6</v>
      </c>
      <c r="E15" s="108">
        <v>2673</v>
      </c>
      <c r="F15" s="108">
        <v>161</v>
      </c>
      <c r="G15" s="84">
        <v>6.0231949120838013E-2</v>
      </c>
      <c r="H15" s="108">
        <v>2142</v>
      </c>
      <c r="I15" s="108">
        <v>148</v>
      </c>
      <c r="J15" s="84">
        <v>6.909430438842204E-2</v>
      </c>
      <c r="K15" s="108">
        <v>3463</v>
      </c>
      <c r="L15" s="108">
        <v>310</v>
      </c>
      <c r="M15" s="84">
        <v>8.9517759168351141E-2</v>
      </c>
      <c r="N15" s="108">
        <v>3860</v>
      </c>
      <c r="O15" s="108">
        <v>457</v>
      </c>
      <c r="P15" s="84">
        <v>0.11839378238341969</v>
      </c>
      <c r="Q15" s="108">
        <v>3351</v>
      </c>
      <c r="R15" s="108">
        <v>394</v>
      </c>
      <c r="S15" s="84">
        <v>0.11757684273351239</v>
      </c>
      <c r="T15" s="108">
        <v>1840</v>
      </c>
      <c r="U15" s="108">
        <v>152</v>
      </c>
      <c r="V15" s="84">
        <v>8.2608695652173908E-2</v>
      </c>
      <c r="W15" s="108">
        <v>1684</v>
      </c>
      <c r="X15" s="108">
        <v>136</v>
      </c>
      <c r="Y15" s="84">
        <v>8.076009501187649E-2</v>
      </c>
      <c r="Z15" s="108">
        <v>2843</v>
      </c>
      <c r="AA15" s="108">
        <v>206</v>
      </c>
      <c r="AB15" s="84">
        <v>7.245867041857193E-2</v>
      </c>
      <c r="AC15" s="108">
        <v>4301</v>
      </c>
      <c r="AD15" s="108">
        <v>298</v>
      </c>
      <c r="AE15" s="84">
        <v>6.92862125087189E-2</v>
      </c>
      <c r="AF15" s="108">
        <v>4391</v>
      </c>
      <c r="AG15" s="108">
        <v>311</v>
      </c>
      <c r="AH15" s="84">
        <v>7.0826690958779318E-2</v>
      </c>
      <c r="AI15" s="108">
        <v>2580</v>
      </c>
      <c r="AJ15" s="108">
        <v>327</v>
      </c>
      <c r="AK15" s="84">
        <v>0.12674418604651164</v>
      </c>
      <c r="AL15" s="108">
        <v>2141</v>
      </c>
      <c r="AM15" s="108">
        <v>218</v>
      </c>
      <c r="AN15" s="84">
        <v>0.10182157870154133</v>
      </c>
      <c r="AO15" s="108">
        <v>35269</v>
      </c>
      <c r="AP15" s="108">
        <v>3118</v>
      </c>
      <c r="AQ15" s="84">
        <v>8.8406249113952756E-2</v>
      </c>
    </row>
    <row r="16" spans="1:44" x14ac:dyDescent="0.25">
      <c r="A16" s="94" t="s">
        <v>42</v>
      </c>
      <c r="B16" s="94" t="s">
        <v>55</v>
      </c>
      <c r="C16" s="1" t="s">
        <v>8</v>
      </c>
      <c r="D16" s="1" t="s">
        <v>6</v>
      </c>
      <c r="E16" s="108">
        <v>2756</v>
      </c>
      <c r="F16" s="108">
        <v>59</v>
      </c>
      <c r="G16" s="84">
        <v>2.1407837445573296E-2</v>
      </c>
      <c r="H16" s="108">
        <v>2479</v>
      </c>
      <c r="I16" s="108">
        <v>58</v>
      </c>
      <c r="J16" s="84">
        <v>2.3396530859217425E-2</v>
      </c>
      <c r="K16" s="108">
        <v>2412</v>
      </c>
      <c r="L16" s="108">
        <v>115</v>
      </c>
      <c r="M16" s="84">
        <v>4.7678275290215587E-2</v>
      </c>
      <c r="N16" s="108">
        <v>3087</v>
      </c>
      <c r="O16" s="108">
        <v>180</v>
      </c>
      <c r="P16" s="84">
        <v>5.8309037900874633E-2</v>
      </c>
      <c r="Q16" s="108">
        <v>2927</v>
      </c>
      <c r="R16" s="108">
        <v>146</v>
      </c>
      <c r="S16" s="84">
        <v>4.9880423641954219E-2</v>
      </c>
      <c r="T16" s="108">
        <v>1996</v>
      </c>
      <c r="U16" s="108">
        <v>55</v>
      </c>
      <c r="V16" s="84">
        <v>2.7555110220440882E-2</v>
      </c>
      <c r="W16" s="108">
        <v>2262</v>
      </c>
      <c r="X16" s="108">
        <v>50</v>
      </c>
      <c r="Y16" s="84">
        <v>2.2104332449160036E-2</v>
      </c>
      <c r="Z16" s="108">
        <v>2696</v>
      </c>
      <c r="AA16" s="108">
        <v>47</v>
      </c>
      <c r="AB16" s="84">
        <v>1.7433234421364987E-2</v>
      </c>
      <c r="AC16" s="108">
        <v>3066</v>
      </c>
      <c r="AD16" s="108">
        <v>92</v>
      </c>
      <c r="AE16" s="84">
        <v>3.0006523157208087E-2</v>
      </c>
      <c r="AF16" s="108">
        <v>3032</v>
      </c>
      <c r="AG16" s="108">
        <v>121</v>
      </c>
      <c r="AH16" s="84">
        <v>3.9907651715039578E-2</v>
      </c>
      <c r="AI16" s="108">
        <v>2558</v>
      </c>
      <c r="AJ16" s="108">
        <v>148</v>
      </c>
      <c r="AK16" s="84">
        <v>5.7857701329163409E-2</v>
      </c>
      <c r="AL16" s="108">
        <v>1871</v>
      </c>
      <c r="AM16" s="108">
        <v>78</v>
      </c>
      <c r="AN16" s="84">
        <v>4.168893639764832E-2</v>
      </c>
      <c r="AO16" s="108">
        <v>31142</v>
      </c>
      <c r="AP16" s="108">
        <v>1149</v>
      </c>
      <c r="AQ16" s="84">
        <v>3.6895510885620708E-2</v>
      </c>
    </row>
    <row r="17" spans="1:43" x14ac:dyDescent="0.25">
      <c r="A17" s="94" t="s">
        <v>42</v>
      </c>
      <c r="B17" s="94" t="s">
        <v>505</v>
      </c>
      <c r="C17" s="1" t="s">
        <v>8</v>
      </c>
      <c r="D17" s="1" t="s">
        <v>6</v>
      </c>
      <c r="E17" s="108">
        <v>965</v>
      </c>
      <c r="F17" s="108">
        <v>34</v>
      </c>
      <c r="G17" s="84">
        <v>3.5233160621761656E-2</v>
      </c>
      <c r="H17" s="108"/>
      <c r="I17" s="108"/>
      <c r="J17" s="84">
        <v>0</v>
      </c>
      <c r="K17" s="108"/>
      <c r="L17" s="108"/>
      <c r="M17" s="84">
        <v>0</v>
      </c>
      <c r="N17" s="108"/>
      <c r="O17" s="108"/>
      <c r="P17" s="84">
        <v>0</v>
      </c>
      <c r="Q17" s="108"/>
      <c r="R17" s="108"/>
      <c r="S17" s="84">
        <v>0</v>
      </c>
      <c r="T17" s="108"/>
      <c r="U17" s="108"/>
      <c r="V17" s="84">
        <v>0</v>
      </c>
      <c r="W17" s="108"/>
      <c r="X17" s="108"/>
      <c r="Y17" s="84">
        <v>0</v>
      </c>
      <c r="Z17" s="108"/>
      <c r="AA17" s="108"/>
      <c r="AB17" s="84">
        <v>0</v>
      </c>
      <c r="AC17" s="108"/>
      <c r="AD17" s="108"/>
      <c r="AE17" s="84">
        <v>0</v>
      </c>
      <c r="AF17" s="108"/>
      <c r="AG17" s="108"/>
      <c r="AH17" s="84">
        <v>0</v>
      </c>
      <c r="AI17" s="108"/>
      <c r="AJ17" s="108"/>
      <c r="AK17" s="84">
        <v>0</v>
      </c>
      <c r="AL17" s="108"/>
      <c r="AM17" s="108"/>
      <c r="AN17" s="84">
        <v>0</v>
      </c>
      <c r="AO17" s="108">
        <v>965</v>
      </c>
      <c r="AP17" s="108">
        <v>34</v>
      </c>
      <c r="AQ17" s="84">
        <v>3.5233160621761656E-2</v>
      </c>
    </row>
    <row r="18" spans="1:43" x14ac:dyDescent="0.25">
      <c r="A18" s="94" t="s">
        <v>42</v>
      </c>
      <c r="B18" s="94" t="s">
        <v>666</v>
      </c>
      <c r="C18" s="1" t="s">
        <v>10</v>
      </c>
      <c r="D18" s="1" t="s">
        <v>45</v>
      </c>
      <c r="E18" s="108"/>
      <c r="F18" s="108"/>
      <c r="G18" s="84">
        <v>0</v>
      </c>
      <c r="H18" s="108"/>
      <c r="I18" s="108"/>
      <c r="J18" s="84">
        <v>0</v>
      </c>
      <c r="K18" s="108"/>
      <c r="L18" s="108"/>
      <c r="M18" s="84">
        <v>0</v>
      </c>
      <c r="N18" s="108"/>
      <c r="O18" s="108"/>
      <c r="P18" s="84">
        <v>0</v>
      </c>
      <c r="Q18" s="108"/>
      <c r="R18" s="108"/>
      <c r="S18" s="84">
        <v>0</v>
      </c>
      <c r="T18" s="108"/>
      <c r="U18" s="108"/>
      <c r="V18" s="84">
        <v>0</v>
      </c>
      <c r="W18" s="108"/>
      <c r="X18" s="108"/>
      <c r="Y18" s="84">
        <v>0</v>
      </c>
      <c r="Z18" s="108"/>
      <c r="AA18" s="108"/>
      <c r="AB18" s="84">
        <v>0</v>
      </c>
      <c r="AC18" s="108"/>
      <c r="AD18" s="108"/>
      <c r="AE18" s="84">
        <v>0</v>
      </c>
      <c r="AF18" s="108"/>
      <c r="AG18" s="108"/>
      <c r="AH18" s="84">
        <v>0</v>
      </c>
      <c r="AI18" s="108"/>
      <c r="AJ18" s="108"/>
      <c r="AK18" s="84">
        <v>0</v>
      </c>
      <c r="AL18" s="108">
        <v>2802</v>
      </c>
      <c r="AM18" s="108">
        <v>56</v>
      </c>
      <c r="AN18" s="84">
        <v>1.9985724482512492E-2</v>
      </c>
      <c r="AO18" s="108">
        <v>2802</v>
      </c>
      <c r="AP18" s="108">
        <v>56</v>
      </c>
      <c r="AQ18" s="84">
        <v>1.9985724482512492E-2</v>
      </c>
    </row>
    <row r="19" spans="1:43" x14ac:dyDescent="0.25">
      <c r="A19" s="94" t="s">
        <v>42</v>
      </c>
      <c r="B19" s="94" t="s">
        <v>46</v>
      </c>
      <c r="C19" s="1" t="s">
        <v>10</v>
      </c>
      <c r="D19" s="1" t="s">
        <v>45</v>
      </c>
      <c r="E19" s="108">
        <v>2771</v>
      </c>
      <c r="F19" s="108">
        <v>90</v>
      </c>
      <c r="G19" s="84">
        <v>3.2479249368459043E-2</v>
      </c>
      <c r="H19" s="108">
        <v>2229</v>
      </c>
      <c r="I19" s="108">
        <v>47</v>
      </c>
      <c r="J19" s="84">
        <v>2.1085688649618663E-2</v>
      </c>
      <c r="K19" s="108">
        <v>2381</v>
      </c>
      <c r="L19" s="108">
        <v>126</v>
      </c>
      <c r="M19" s="84">
        <v>5.291894162116758E-2</v>
      </c>
      <c r="N19" s="108">
        <v>2411</v>
      </c>
      <c r="O19" s="108">
        <v>161</v>
      </c>
      <c r="P19" s="84">
        <v>6.6777270841974282E-2</v>
      </c>
      <c r="Q19" s="108">
        <v>2334</v>
      </c>
      <c r="R19" s="108">
        <v>139</v>
      </c>
      <c r="S19" s="84">
        <v>5.9554413024850046E-2</v>
      </c>
      <c r="T19" s="108">
        <v>2113</v>
      </c>
      <c r="U19" s="108">
        <v>64</v>
      </c>
      <c r="V19" s="84">
        <v>3.0288689067676289E-2</v>
      </c>
      <c r="W19" s="108">
        <v>2489</v>
      </c>
      <c r="X19" s="108">
        <v>61</v>
      </c>
      <c r="Y19" s="84">
        <v>2.4507834471675372E-2</v>
      </c>
      <c r="Z19" s="108">
        <v>3233</v>
      </c>
      <c r="AA19" s="108">
        <v>86</v>
      </c>
      <c r="AB19" s="84">
        <v>2.660068048252397E-2</v>
      </c>
      <c r="AC19" s="108">
        <v>3463</v>
      </c>
      <c r="AD19" s="108">
        <v>96</v>
      </c>
      <c r="AE19" s="84">
        <v>2.7721628645682932E-2</v>
      </c>
      <c r="AF19" s="108">
        <v>3270</v>
      </c>
      <c r="AG19" s="108">
        <v>108</v>
      </c>
      <c r="AH19" s="84">
        <v>3.3027522935779818E-2</v>
      </c>
      <c r="AI19" s="108">
        <v>2644</v>
      </c>
      <c r="AJ19" s="108">
        <v>156</v>
      </c>
      <c r="AK19" s="84">
        <v>5.9001512859304085E-2</v>
      </c>
      <c r="AL19" s="108">
        <v>2707</v>
      </c>
      <c r="AM19" s="108">
        <v>72</v>
      </c>
      <c r="AN19" s="84">
        <v>2.6597709641669746E-2</v>
      </c>
      <c r="AO19" s="108">
        <v>32045</v>
      </c>
      <c r="AP19" s="108">
        <v>1206</v>
      </c>
      <c r="AQ19" s="84">
        <v>3.7634576376969889E-2</v>
      </c>
    </row>
    <row r="20" spans="1:43" x14ac:dyDescent="0.25">
      <c r="A20" s="94" t="s">
        <v>42</v>
      </c>
      <c r="B20" s="94" t="s">
        <v>56</v>
      </c>
      <c r="C20" s="1" t="s">
        <v>10</v>
      </c>
      <c r="D20" s="1" t="s">
        <v>6</v>
      </c>
      <c r="E20" s="108">
        <v>2295</v>
      </c>
      <c r="F20" s="108">
        <v>168</v>
      </c>
      <c r="G20" s="84">
        <v>7.3202614379084971E-2</v>
      </c>
      <c r="H20" s="108">
        <v>1520</v>
      </c>
      <c r="I20" s="108">
        <v>89</v>
      </c>
      <c r="J20" s="84">
        <v>5.855263157894737E-2</v>
      </c>
      <c r="K20" s="108">
        <v>1734</v>
      </c>
      <c r="L20" s="108">
        <v>120</v>
      </c>
      <c r="M20" s="84">
        <v>6.9204152249134954E-2</v>
      </c>
      <c r="N20" s="108">
        <v>1988</v>
      </c>
      <c r="O20" s="108">
        <v>165</v>
      </c>
      <c r="P20" s="84">
        <v>8.2997987927565395E-2</v>
      </c>
      <c r="Q20" s="108">
        <v>1777</v>
      </c>
      <c r="R20" s="108">
        <v>161</v>
      </c>
      <c r="S20" s="84">
        <v>9.0602138435565555E-2</v>
      </c>
      <c r="T20" s="108">
        <v>1316</v>
      </c>
      <c r="U20" s="108">
        <v>63</v>
      </c>
      <c r="V20" s="84">
        <v>4.7872340425531915E-2</v>
      </c>
      <c r="W20" s="108">
        <v>2019</v>
      </c>
      <c r="X20" s="108">
        <v>115</v>
      </c>
      <c r="Y20" s="84">
        <v>5.6958890539871222E-2</v>
      </c>
      <c r="Z20" s="108">
        <v>2568</v>
      </c>
      <c r="AA20" s="108">
        <v>115</v>
      </c>
      <c r="AB20" s="84">
        <v>4.4781931464174453E-2</v>
      </c>
      <c r="AC20" s="108">
        <v>2590</v>
      </c>
      <c r="AD20" s="108">
        <v>98</v>
      </c>
      <c r="AE20" s="84">
        <v>3.783783783783784E-2</v>
      </c>
      <c r="AF20" s="108">
        <v>2357</v>
      </c>
      <c r="AG20" s="108">
        <v>167</v>
      </c>
      <c r="AH20" s="84">
        <v>7.0852778956300377E-2</v>
      </c>
      <c r="AI20" s="108">
        <v>2291</v>
      </c>
      <c r="AJ20" s="108">
        <v>202</v>
      </c>
      <c r="AK20" s="84">
        <v>8.8171104321257091E-2</v>
      </c>
      <c r="AL20" s="108">
        <v>1631</v>
      </c>
      <c r="AM20" s="108">
        <v>99</v>
      </c>
      <c r="AN20" s="84">
        <v>6.069895769466585E-2</v>
      </c>
      <c r="AO20" s="108">
        <v>24086</v>
      </c>
      <c r="AP20" s="108">
        <v>1562</v>
      </c>
      <c r="AQ20" s="84">
        <v>6.4850950759777468E-2</v>
      </c>
    </row>
    <row r="21" spans="1:43" x14ac:dyDescent="0.25">
      <c r="A21" s="94" t="s">
        <v>59</v>
      </c>
      <c r="B21" s="94" t="s">
        <v>64</v>
      </c>
      <c r="C21" s="1" t="s">
        <v>10</v>
      </c>
      <c r="D21" s="1" t="s">
        <v>6</v>
      </c>
      <c r="E21" s="108"/>
      <c r="F21" s="108"/>
      <c r="G21" s="84">
        <v>0</v>
      </c>
      <c r="H21" s="108">
        <v>1043</v>
      </c>
      <c r="I21" s="108">
        <v>19</v>
      </c>
      <c r="J21" s="84">
        <v>1.8216682646212849E-2</v>
      </c>
      <c r="K21" s="108">
        <v>2214</v>
      </c>
      <c r="L21" s="108">
        <v>40</v>
      </c>
      <c r="M21" s="84">
        <v>1.8066847335140017E-2</v>
      </c>
      <c r="N21" s="108">
        <v>2371</v>
      </c>
      <c r="O21" s="108">
        <v>41</v>
      </c>
      <c r="P21" s="84">
        <v>1.7292281737663433E-2</v>
      </c>
      <c r="Q21" s="108">
        <v>1784</v>
      </c>
      <c r="R21" s="108">
        <v>34</v>
      </c>
      <c r="S21" s="84">
        <v>1.905829596412556E-2</v>
      </c>
      <c r="T21" s="108">
        <v>2730</v>
      </c>
      <c r="U21" s="108">
        <v>68</v>
      </c>
      <c r="V21" s="84">
        <v>2.490842490842491E-2</v>
      </c>
      <c r="W21" s="108">
        <v>3345</v>
      </c>
      <c r="X21" s="108">
        <v>151</v>
      </c>
      <c r="Y21" s="84">
        <v>4.514200298953662E-2</v>
      </c>
      <c r="Z21" s="108">
        <v>1172</v>
      </c>
      <c r="AA21" s="108">
        <v>29</v>
      </c>
      <c r="AB21" s="84">
        <v>2.4744027303754267E-2</v>
      </c>
      <c r="AC21" s="108">
        <v>1264</v>
      </c>
      <c r="AD21" s="108">
        <v>36</v>
      </c>
      <c r="AE21" s="84">
        <v>2.8481012658227847E-2</v>
      </c>
      <c r="AF21" s="108">
        <v>1458</v>
      </c>
      <c r="AG21" s="108">
        <v>42</v>
      </c>
      <c r="AH21" s="84">
        <v>2.8806584362139918E-2</v>
      </c>
      <c r="AI21" s="108">
        <v>1228</v>
      </c>
      <c r="AJ21" s="108">
        <v>19</v>
      </c>
      <c r="AK21" s="84">
        <v>1.5472312703583062E-2</v>
      </c>
      <c r="AL21" s="108">
        <v>1337</v>
      </c>
      <c r="AM21" s="108">
        <v>31</v>
      </c>
      <c r="AN21" s="84">
        <v>2.3186237845923711E-2</v>
      </c>
      <c r="AO21" s="108">
        <v>19946</v>
      </c>
      <c r="AP21" s="108">
        <v>510</v>
      </c>
      <c r="AQ21" s="84">
        <v>2.5569036398275343E-2</v>
      </c>
    </row>
    <row r="22" spans="1:43" x14ac:dyDescent="0.25">
      <c r="A22" s="94" t="s">
        <v>59</v>
      </c>
      <c r="B22" s="94" t="s">
        <v>65</v>
      </c>
      <c r="C22" s="1" t="s">
        <v>8</v>
      </c>
      <c r="D22" s="1" t="s">
        <v>6</v>
      </c>
      <c r="E22" s="108">
        <v>796</v>
      </c>
      <c r="F22" s="108">
        <v>42</v>
      </c>
      <c r="G22" s="84">
        <v>5.2763819095477386E-2</v>
      </c>
      <c r="H22" s="108">
        <v>1496</v>
      </c>
      <c r="I22" s="108">
        <v>39</v>
      </c>
      <c r="J22" s="84">
        <v>2.606951871657754E-2</v>
      </c>
      <c r="K22" s="108">
        <v>1405</v>
      </c>
      <c r="L22" s="108">
        <v>69</v>
      </c>
      <c r="M22" s="84">
        <v>4.9110320284697508E-2</v>
      </c>
      <c r="N22" s="108">
        <v>1540</v>
      </c>
      <c r="O22" s="108">
        <v>100</v>
      </c>
      <c r="P22" s="84">
        <v>6.4935064935064929E-2</v>
      </c>
      <c r="Q22" s="108">
        <v>1500</v>
      </c>
      <c r="R22" s="108">
        <v>124</v>
      </c>
      <c r="S22" s="84">
        <v>8.2666666666666666E-2</v>
      </c>
      <c r="T22" s="108">
        <v>1653</v>
      </c>
      <c r="U22" s="108">
        <v>58</v>
      </c>
      <c r="V22" s="84">
        <v>3.5087719298245612E-2</v>
      </c>
      <c r="W22" s="108">
        <v>1797</v>
      </c>
      <c r="X22" s="108">
        <v>72</v>
      </c>
      <c r="Y22" s="84">
        <v>4.006677796327212E-2</v>
      </c>
      <c r="Z22" s="108">
        <v>1143</v>
      </c>
      <c r="AA22" s="108">
        <v>38</v>
      </c>
      <c r="AB22" s="84">
        <v>3.3245844269466314E-2</v>
      </c>
      <c r="AC22" s="108">
        <v>1440</v>
      </c>
      <c r="AD22" s="108">
        <v>51</v>
      </c>
      <c r="AE22" s="84">
        <v>3.5416666666666666E-2</v>
      </c>
      <c r="AF22" s="108">
        <v>1350</v>
      </c>
      <c r="AG22" s="108">
        <v>71</v>
      </c>
      <c r="AH22" s="84">
        <v>5.2592592592592594E-2</v>
      </c>
      <c r="AI22" s="108">
        <v>1091</v>
      </c>
      <c r="AJ22" s="108">
        <v>85</v>
      </c>
      <c r="AK22" s="84">
        <v>7.7910174152153983E-2</v>
      </c>
      <c r="AL22" s="108">
        <v>890</v>
      </c>
      <c r="AM22" s="108">
        <v>41</v>
      </c>
      <c r="AN22" s="84">
        <v>4.6067415730337076E-2</v>
      </c>
      <c r="AO22" s="108">
        <v>16101</v>
      </c>
      <c r="AP22" s="108">
        <v>790</v>
      </c>
      <c r="AQ22" s="84">
        <v>4.9065275448729892E-2</v>
      </c>
    </row>
    <row r="23" spans="1:43" x14ac:dyDescent="0.25">
      <c r="A23" s="94" t="s">
        <v>59</v>
      </c>
      <c r="B23" s="94" t="s">
        <v>66</v>
      </c>
      <c r="C23" s="1" t="s">
        <v>10</v>
      </c>
      <c r="D23" s="1" t="s">
        <v>6</v>
      </c>
      <c r="E23" s="108">
        <v>1755</v>
      </c>
      <c r="F23" s="108">
        <v>63</v>
      </c>
      <c r="G23" s="84">
        <v>3.5897435897435895E-2</v>
      </c>
      <c r="H23" s="108">
        <v>1643</v>
      </c>
      <c r="I23" s="108">
        <v>68</v>
      </c>
      <c r="J23" s="84">
        <v>4.1387705416920266E-2</v>
      </c>
      <c r="K23" s="108">
        <v>1794</v>
      </c>
      <c r="L23" s="108">
        <v>100</v>
      </c>
      <c r="M23" s="84">
        <v>5.5741360089186176E-2</v>
      </c>
      <c r="N23" s="108">
        <v>2114</v>
      </c>
      <c r="O23" s="108">
        <v>173</v>
      </c>
      <c r="P23" s="84">
        <v>8.1835383159886477E-2</v>
      </c>
      <c r="Q23" s="108">
        <v>1998</v>
      </c>
      <c r="R23" s="108">
        <v>135</v>
      </c>
      <c r="S23" s="84">
        <v>6.7567567567567571E-2</v>
      </c>
      <c r="T23" s="108">
        <v>1722</v>
      </c>
      <c r="U23" s="108">
        <v>79</v>
      </c>
      <c r="V23" s="84">
        <v>4.5876887340301972E-2</v>
      </c>
      <c r="W23" s="108">
        <v>2027</v>
      </c>
      <c r="X23" s="108">
        <v>116</v>
      </c>
      <c r="Y23" s="84">
        <v>5.7227429699062651E-2</v>
      </c>
      <c r="Z23" s="108">
        <v>1655</v>
      </c>
      <c r="AA23" s="108">
        <v>61</v>
      </c>
      <c r="AB23" s="84">
        <v>3.6858006042296075E-2</v>
      </c>
      <c r="AC23" s="108">
        <v>1773</v>
      </c>
      <c r="AD23" s="108">
        <v>92</v>
      </c>
      <c r="AE23" s="84">
        <v>5.1889452904681332E-2</v>
      </c>
      <c r="AF23" s="108">
        <v>2411</v>
      </c>
      <c r="AG23" s="108">
        <v>164</v>
      </c>
      <c r="AH23" s="84">
        <v>6.8021567814184988E-2</v>
      </c>
      <c r="AI23" s="108">
        <v>2356</v>
      </c>
      <c r="AJ23" s="108">
        <v>150</v>
      </c>
      <c r="AK23" s="84">
        <v>6.3667232597623094E-2</v>
      </c>
      <c r="AL23" s="108">
        <v>2202</v>
      </c>
      <c r="AM23" s="108">
        <v>75</v>
      </c>
      <c r="AN23" s="84">
        <v>3.4059945504087197E-2</v>
      </c>
      <c r="AO23" s="108">
        <v>23450</v>
      </c>
      <c r="AP23" s="108">
        <v>1276</v>
      </c>
      <c r="AQ23" s="84">
        <v>5.4413646055437102E-2</v>
      </c>
    </row>
    <row r="24" spans="1:43" x14ac:dyDescent="0.25">
      <c r="A24" s="94" t="s">
        <v>59</v>
      </c>
      <c r="B24" s="94" t="s">
        <v>61</v>
      </c>
      <c r="C24" s="1" t="s">
        <v>10</v>
      </c>
      <c r="D24" s="1" t="s">
        <v>43</v>
      </c>
      <c r="E24" s="108">
        <v>1390</v>
      </c>
      <c r="F24" s="108">
        <v>60</v>
      </c>
      <c r="G24" s="84">
        <v>4.3165467625899283E-2</v>
      </c>
      <c r="H24" s="108">
        <v>1561</v>
      </c>
      <c r="I24" s="108">
        <v>38</v>
      </c>
      <c r="J24" s="84">
        <v>2.4343369634849454E-2</v>
      </c>
      <c r="K24" s="108">
        <v>1620</v>
      </c>
      <c r="L24" s="108">
        <v>71</v>
      </c>
      <c r="M24" s="84">
        <v>4.3827160493827164E-2</v>
      </c>
      <c r="N24" s="108">
        <v>1749</v>
      </c>
      <c r="O24" s="108">
        <v>87</v>
      </c>
      <c r="P24" s="84">
        <v>4.974271012006861E-2</v>
      </c>
      <c r="Q24" s="108">
        <v>1546</v>
      </c>
      <c r="R24" s="108">
        <v>91</v>
      </c>
      <c r="S24" s="84">
        <v>5.8861578266494179E-2</v>
      </c>
      <c r="T24" s="108">
        <v>2153</v>
      </c>
      <c r="U24" s="108">
        <v>178</v>
      </c>
      <c r="V24" s="84">
        <v>8.267533673943335E-2</v>
      </c>
      <c r="W24" s="108">
        <v>1156</v>
      </c>
      <c r="X24" s="108">
        <v>144</v>
      </c>
      <c r="Y24" s="84">
        <v>0.1245674740484429</v>
      </c>
      <c r="Z24" s="108">
        <v>134</v>
      </c>
      <c r="AA24" s="108">
        <v>2</v>
      </c>
      <c r="AB24" s="84">
        <v>1.4925373134328358E-2</v>
      </c>
      <c r="AC24" s="108">
        <v>2053</v>
      </c>
      <c r="AD24" s="108">
        <v>50</v>
      </c>
      <c r="AE24" s="84">
        <v>2.4354603019970774E-2</v>
      </c>
      <c r="AF24" s="108">
        <v>2188</v>
      </c>
      <c r="AG24" s="108">
        <v>73</v>
      </c>
      <c r="AH24" s="84">
        <v>3.3363802559414991E-2</v>
      </c>
      <c r="AI24" s="108">
        <v>1844</v>
      </c>
      <c r="AJ24" s="108">
        <v>73</v>
      </c>
      <c r="AK24" s="84">
        <v>3.9587852494577004E-2</v>
      </c>
      <c r="AL24" s="108">
        <v>1937</v>
      </c>
      <c r="AM24" s="108">
        <v>72</v>
      </c>
      <c r="AN24" s="84">
        <v>3.7170882808466699E-2</v>
      </c>
      <c r="AO24" s="108">
        <v>19331</v>
      </c>
      <c r="AP24" s="108">
        <v>939</v>
      </c>
      <c r="AQ24" s="84">
        <v>4.8574827996482335E-2</v>
      </c>
    </row>
    <row r="25" spans="1:43" x14ac:dyDescent="0.25">
      <c r="A25" s="94" t="s">
        <v>59</v>
      </c>
      <c r="B25" s="94" t="s">
        <v>67</v>
      </c>
      <c r="C25" s="1" t="s">
        <v>8</v>
      </c>
      <c r="D25" s="1" t="s">
        <v>6</v>
      </c>
      <c r="E25" s="108">
        <v>973</v>
      </c>
      <c r="F25" s="108">
        <v>70</v>
      </c>
      <c r="G25" s="84">
        <v>7.1942446043165464E-2</v>
      </c>
      <c r="H25" s="108">
        <v>1046</v>
      </c>
      <c r="I25" s="108">
        <v>52</v>
      </c>
      <c r="J25" s="84">
        <v>4.9713193116634802E-2</v>
      </c>
      <c r="K25" s="108">
        <v>1294</v>
      </c>
      <c r="L25" s="108">
        <v>111</v>
      </c>
      <c r="M25" s="84">
        <v>8.5780525502318392E-2</v>
      </c>
      <c r="N25" s="108">
        <v>2856</v>
      </c>
      <c r="O25" s="108">
        <v>197</v>
      </c>
      <c r="P25" s="84">
        <v>6.8977591036414571E-2</v>
      </c>
      <c r="Q25" s="108">
        <v>3242</v>
      </c>
      <c r="R25" s="108">
        <v>192</v>
      </c>
      <c r="S25" s="84">
        <v>5.9222702035780381E-2</v>
      </c>
      <c r="T25" s="108">
        <v>2590</v>
      </c>
      <c r="U25" s="108">
        <v>101</v>
      </c>
      <c r="V25" s="84">
        <v>3.8996138996138997E-2</v>
      </c>
      <c r="W25" s="108">
        <v>3136</v>
      </c>
      <c r="X25" s="108">
        <v>149</v>
      </c>
      <c r="Y25" s="84">
        <v>4.7512755102040817E-2</v>
      </c>
      <c r="Z25" s="108">
        <v>2878</v>
      </c>
      <c r="AA25" s="108">
        <v>44</v>
      </c>
      <c r="AB25" s="84">
        <v>1.5288394718554551E-2</v>
      </c>
      <c r="AC25" s="108">
        <v>2338</v>
      </c>
      <c r="AD25" s="108">
        <v>89</v>
      </c>
      <c r="AE25" s="84">
        <v>3.8066723695466209E-2</v>
      </c>
      <c r="AF25" s="108">
        <v>2267</v>
      </c>
      <c r="AG25" s="108">
        <v>98</v>
      </c>
      <c r="AH25" s="84">
        <v>4.3228936921041024E-2</v>
      </c>
      <c r="AI25" s="108">
        <v>1833</v>
      </c>
      <c r="AJ25" s="108">
        <v>91</v>
      </c>
      <c r="AK25" s="84">
        <v>4.9645390070921988E-2</v>
      </c>
      <c r="AL25" s="108">
        <v>1971</v>
      </c>
      <c r="AM25" s="108">
        <v>65</v>
      </c>
      <c r="AN25" s="84">
        <v>3.2978183663115168E-2</v>
      </c>
      <c r="AO25" s="108">
        <v>26424</v>
      </c>
      <c r="AP25" s="108">
        <v>1259</v>
      </c>
      <c r="AQ25" s="84">
        <v>4.7646079321828641E-2</v>
      </c>
    </row>
    <row r="26" spans="1:43" x14ac:dyDescent="0.25">
      <c r="A26" s="94" t="s">
        <v>59</v>
      </c>
      <c r="B26" s="94" t="s">
        <v>62</v>
      </c>
      <c r="C26" s="1" t="s">
        <v>10</v>
      </c>
      <c r="D26" s="1" t="s">
        <v>6</v>
      </c>
      <c r="E26" s="108">
        <v>1827</v>
      </c>
      <c r="F26" s="108">
        <v>52</v>
      </c>
      <c r="G26" s="84">
        <v>2.8461959496442254E-2</v>
      </c>
      <c r="H26" s="108">
        <v>1725</v>
      </c>
      <c r="I26" s="108">
        <v>46</v>
      </c>
      <c r="J26" s="84">
        <v>2.6666666666666668E-2</v>
      </c>
      <c r="K26" s="108">
        <v>2175</v>
      </c>
      <c r="L26" s="108">
        <v>71</v>
      </c>
      <c r="M26" s="84">
        <v>3.2643678160919537E-2</v>
      </c>
      <c r="N26" s="108">
        <v>2755</v>
      </c>
      <c r="O26" s="108">
        <v>128</v>
      </c>
      <c r="P26" s="84">
        <v>4.6460980036297637E-2</v>
      </c>
      <c r="Q26" s="108">
        <v>1669</v>
      </c>
      <c r="R26" s="108">
        <v>100</v>
      </c>
      <c r="S26" s="84">
        <v>5.9916117435590173E-2</v>
      </c>
      <c r="T26" s="108">
        <v>1142</v>
      </c>
      <c r="U26" s="108">
        <v>51</v>
      </c>
      <c r="V26" s="84">
        <v>4.4658493870402799E-2</v>
      </c>
      <c r="W26" s="108">
        <v>1595</v>
      </c>
      <c r="X26" s="108">
        <v>57</v>
      </c>
      <c r="Y26" s="84">
        <v>3.5736677115987464E-2</v>
      </c>
      <c r="Z26" s="108">
        <v>946</v>
      </c>
      <c r="AA26" s="108">
        <v>47</v>
      </c>
      <c r="AB26" s="84">
        <v>4.9682875264270614E-2</v>
      </c>
      <c r="AC26" s="108">
        <v>1330</v>
      </c>
      <c r="AD26" s="108">
        <v>120</v>
      </c>
      <c r="AE26" s="84">
        <v>9.0225563909774431E-2</v>
      </c>
      <c r="AF26" s="108">
        <v>1993</v>
      </c>
      <c r="AG26" s="108">
        <v>114</v>
      </c>
      <c r="AH26" s="84">
        <v>5.7200200702458605E-2</v>
      </c>
      <c r="AI26" s="108">
        <v>1635</v>
      </c>
      <c r="AJ26" s="108">
        <v>114</v>
      </c>
      <c r="AK26" s="84">
        <v>6.9724770642201839E-2</v>
      </c>
      <c r="AL26" s="108">
        <v>1543</v>
      </c>
      <c r="AM26" s="108">
        <v>67</v>
      </c>
      <c r="AN26" s="84">
        <v>4.3421905379131563E-2</v>
      </c>
      <c r="AO26" s="108">
        <v>20335</v>
      </c>
      <c r="AP26" s="108">
        <v>967</v>
      </c>
      <c r="AQ26" s="84">
        <v>4.7553479223014505E-2</v>
      </c>
    </row>
    <row r="27" spans="1:43" x14ac:dyDescent="0.25">
      <c r="A27" s="94" t="s">
        <v>59</v>
      </c>
      <c r="B27" s="94" t="s">
        <v>63</v>
      </c>
      <c r="C27" s="1" t="s">
        <v>8</v>
      </c>
      <c r="D27" s="1" t="s">
        <v>6</v>
      </c>
      <c r="E27" s="108">
        <v>1344</v>
      </c>
      <c r="F27" s="108">
        <v>20</v>
      </c>
      <c r="G27" s="84">
        <v>1.488095238095238E-2</v>
      </c>
      <c r="H27" s="108">
        <v>1043</v>
      </c>
      <c r="I27" s="108">
        <v>18</v>
      </c>
      <c r="J27" s="84">
        <v>1.725790987535954E-2</v>
      </c>
      <c r="K27" s="108">
        <v>1567</v>
      </c>
      <c r="L27" s="108">
        <v>39</v>
      </c>
      <c r="M27" s="84">
        <v>2.4888321633694959E-2</v>
      </c>
      <c r="N27" s="108">
        <v>1524</v>
      </c>
      <c r="O27" s="108">
        <v>54</v>
      </c>
      <c r="P27" s="84">
        <v>3.5433070866141732E-2</v>
      </c>
      <c r="Q27" s="108"/>
      <c r="R27" s="108"/>
      <c r="S27" s="84">
        <v>0</v>
      </c>
      <c r="T27" s="108"/>
      <c r="U27" s="108"/>
      <c r="V27" s="84">
        <v>0</v>
      </c>
      <c r="W27" s="108">
        <v>751</v>
      </c>
      <c r="X27" s="108">
        <v>9</v>
      </c>
      <c r="Y27" s="84">
        <v>1.1984021304926764E-2</v>
      </c>
      <c r="Z27" s="108">
        <v>1365</v>
      </c>
      <c r="AA27" s="108">
        <v>22</v>
      </c>
      <c r="AB27" s="84">
        <v>1.6117216117216119E-2</v>
      </c>
      <c r="AC27" s="108">
        <v>2205</v>
      </c>
      <c r="AD27" s="108">
        <v>43</v>
      </c>
      <c r="AE27" s="84">
        <v>1.9501133786848073E-2</v>
      </c>
      <c r="AF27" s="108">
        <v>1691</v>
      </c>
      <c r="AG27" s="108">
        <v>40</v>
      </c>
      <c r="AH27" s="84">
        <v>2.365464222353637E-2</v>
      </c>
      <c r="AI27" s="108">
        <v>1198</v>
      </c>
      <c r="AJ27" s="108">
        <v>40</v>
      </c>
      <c r="AK27" s="84">
        <v>3.3388981636060099E-2</v>
      </c>
      <c r="AL27" s="108">
        <v>1140</v>
      </c>
      <c r="AM27" s="108">
        <v>21</v>
      </c>
      <c r="AN27" s="84">
        <v>1.8421052631578946E-2</v>
      </c>
      <c r="AO27" s="108">
        <v>13828</v>
      </c>
      <c r="AP27" s="108">
        <v>306</v>
      </c>
      <c r="AQ27" s="84">
        <v>2.2129013595603125E-2</v>
      </c>
    </row>
    <row r="28" spans="1:43" x14ac:dyDescent="0.25">
      <c r="A28" s="94" t="s">
        <v>59</v>
      </c>
      <c r="B28" s="94" t="s">
        <v>68</v>
      </c>
      <c r="C28" s="1" t="s">
        <v>8</v>
      </c>
      <c r="D28" s="1" t="s">
        <v>6</v>
      </c>
      <c r="E28" s="108">
        <v>2320</v>
      </c>
      <c r="F28" s="108">
        <v>167</v>
      </c>
      <c r="G28" s="84">
        <v>7.198275862068966E-2</v>
      </c>
      <c r="H28" s="108">
        <v>1813</v>
      </c>
      <c r="I28" s="108">
        <v>91</v>
      </c>
      <c r="J28" s="84">
        <v>5.019305019305019E-2</v>
      </c>
      <c r="K28" s="108">
        <v>2041</v>
      </c>
      <c r="L28" s="108">
        <v>197</v>
      </c>
      <c r="M28" s="84">
        <v>9.6521313081822629E-2</v>
      </c>
      <c r="N28" s="108">
        <v>2388</v>
      </c>
      <c r="O28" s="108">
        <v>224</v>
      </c>
      <c r="P28" s="84">
        <v>9.380234505862646E-2</v>
      </c>
      <c r="Q28" s="108">
        <v>2540</v>
      </c>
      <c r="R28" s="108">
        <v>242</v>
      </c>
      <c r="S28" s="84">
        <v>9.5275590551181108E-2</v>
      </c>
      <c r="T28" s="108">
        <v>1917</v>
      </c>
      <c r="U28" s="108">
        <v>122</v>
      </c>
      <c r="V28" s="84">
        <v>6.3641105894627015E-2</v>
      </c>
      <c r="W28" s="108"/>
      <c r="X28" s="108"/>
      <c r="Y28" s="84">
        <v>0</v>
      </c>
      <c r="Z28" s="108">
        <v>217</v>
      </c>
      <c r="AA28" s="108">
        <v>13</v>
      </c>
      <c r="AB28" s="84">
        <v>5.9907834101382486E-2</v>
      </c>
      <c r="AC28" s="108">
        <v>2412</v>
      </c>
      <c r="AD28" s="108">
        <v>166</v>
      </c>
      <c r="AE28" s="84">
        <v>6.8822553897180769E-2</v>
      </c>
      <c r="AF28" s="108">
        <v>2431</v>
      </c>
      <c r="AG28" s="108">
        <v>198</v>
      </c>
      <c r="AH28" s="84">
        <v>8.1447963800904979E-2</v>
      </c>
      <c r="AI28" s="108">
        <v>1933</v>
      </c>
      <c r="AJ28" s="108">
        <v>152</v>
      </c>
      <c r="AK28" s="84">
        <v>7.8634247284014483E-2</v>
      </c>
      <c r="AL28" s="108">
        <v>2284</v>
      </c>
      <c r="AM28" s="108">
        <v>137</v>
      </c>
      <c r="AN28" s="84">
        <v>5.9982486865148864E-2</v>
      </c>
      <c r="AO28" s="108">
        <v>22296</v>
      </c>
      <c r="AP28" s="108">
        <v>1709</v>
      </c>
      <c r="AQ28" s="84">
        <v>7.6650520272694658E-2</v>
      </c>
    </row>
    <row r="29" spans="1:43" x14ac:dyDescent="0.25">
      <c r="A29" s="94" t="s">
        <v>59</v>
      </c>
      <c r="B29" s="94" t="s">
        <v>69</v>
      </c>
      <c r="C29" s="1" t="s">
        <v>10</v>
      </c>
      <c r="D29" s="1" t="s">
        <v>6</v>
      </c>
      <c r="E29" s="108">
        <v>1244</v>
      </c>
      <c r="F29" s="108">
        <v>61</v>
      </c>
      <c r="G29" s="84">
        <v>4.9035369774919617E-2</v>
      </c>
      <c r="H29" s="108">
        <v>1231</v>
      </c>
      <c r="I29" s="108">
        <v>40</v>
      </c>
      <c r="J29" s="84">
        <v>3.2493907392363928E-2</v>
      </c>
      <c r="K29" s="108">
        <v>1658</v>
      </c>
      <c r="L29" s="108">
        <v>78</v>
      </c>
      <c r="M29" s="84">
        <v>4.7044632086851626E-2</v>
      </c>
      <c r="N29" s="108">
        <v>1649</v>
      </c>
      <c r="O29" s="108">
        <v>92</v>
      </c>
      <c r="P29" s="84">
        <v>5.5791388720436631E-2</v>
      </c>
      <c r="Q29" s="108">
        <v>994</v>
      </c>
      <c r="R29" s="108">
        <v>75</v>
      </c>
      <c r="S29" s="84">
        <v>7.5452716297786715E-2</v>
      </c>
      <c r="T29" s="108"/>
      <c r="U29" s="108"/>
      <c r="V29" s="84">
        <v>0</v>
      </c>
      <c r="W29" s="108"/>
      <c r="X29" s="108"/>
      <c r="Y29" s="84">
        <v>0</v>
      </c>
      <c r="Z29" s="108">
        <v>1330</v>
      </c>
      <c r="AA29" s="108">
        <v>28</v>
      </c>
      <c r="AB29" s="84">
        <v>2.1052631578947368E-2</v>
      </c>
      <c r="AC29" s="108">
        <v>2059</v>
      </c>
      <c r="AD29" s="108">
        <v>47</v>
      </c>
      <c r="AE29" s="84">
        <v>2.2826614861583293E-2</v>
      </c>
      <c r="AF29" s="108">
        <v>1755</v>
      </c>
      <c r="AG29" s="108">
        <v>92</v>
      </c>
      <c r="AH29" s="84">
        <v>5.242165242165242E-2</v>
      </c>
      <c r="AI29" s="108">
        <v>1718</v>
      </c>
      <c r="AJ29" s="108">
        <v>120</v>
      </c>
      <c r="AK29" s="84">
        <v>6.9848661233993012E-2</v>
      </c>
      <c r="AL29" s="108">
        <v>1439</v>
      </c>
      <c r="AM29" s="108">
        <v>82</v>
      </c>
      <c r="AN29" s="84">
        <v>5.6984016678248782E-2</v>
      </c>
      <c r="AO29" s="108">
        <v>15077</v>
      </c>
      <c r="AP29" s="108">
        <v>715</v>
      </c>
      <c r="AQ29" s="84">
        <v>4.74232274325131E-2</v>
      </c>
    </row>
    <row r="30" spans="1:43" x14ac:dyDescent="0.25">
      <c r="A30" s="94" t="s">
        <v>59</v>
      </c>
      <c r="B30" s="94" t="s">
        <v>75</v>
      </c>
      <c r="C30" s="1" t="s">
        <v>10</v>
      </c>
      <c r="D30" s="1" t="s">
        <v>37</v>
      </c>
      <c r="E30" s="108">
        <v>441</v>
      </c>
      <c r="F30" s="108">
        <v>52</v>
      </c>
      <c r="G30" s="84">
        <v>0.11791383219954649</v>
      </c>
      <c r="H30" s="108"/>
      <c r="I30" s="108"/>
      <c r="J30" s="84">
        <v>0</v>
      </c>
      <c r="K30" s="108"/>
      <c r="L30" s="108"/>
      <c r="M30" s="84">
        <v>0</v>
      </c>
      <c r="N30" s="108">
        <v>358</v>
      </c>
      <c r="O30" s="108">
        <v>59</v>
      </c>
      <c r="P30" s="84">
        <v>0.16480446927374301</v>
      </c>
      <c r="Q30" s="108">
        <v>613</v>
      </c>
      <c r="R30" s="108">
        <v>86</v>
      </c>
      <c r="S30" s="84">
        <v>0.1402936378466558</v>
      </c>
      <c r="T30" s="108">
        <v>918</v>
      </c>
      <c r="U30" s="108">
        <v>187</v>
      </c>
      <c r="V30" s="84">
        <v>0.20370370370370369</v>
      </c>
      <c r="W30" s="108">
        <v>988</v>
      </c>
      <c r="X30" s="108">
        <v>223</v>
      </c>
      <c r="Y30" s="84">
        <v>0.22570850202429149</v>
      </c>
      <c r="Z30" s="108">
        <v>654</v>
      </c>
      <c r="AA30" s="108">
        <v>99</v>
      </c>
      <c r="AB30" s="84">
        <v>0.15137614678899083</v>
      </c>
      <c r="AC30" s="108">
        <v>742</v>
      </c>
      <c r="AD30" s="108">
        <v>125</v>
      </c>
      <c r="AE30" s="84">
        <v>0.16846361185983827</v>
      </c>
      <c r="AF30" s="108">
        <v>512</v>
      </c>
      <c r="AG30" s="108">
        <v>72</v>
      </c>
      <c r="AH30" s="84">
        <v>0.140625</v>
      </c>
      <c r="AI30" s="108">
        <v>381</v>
      </c>
      <c r="AJ30" s="108">
        <v>73</v>
      </c>
      <c r="AK30" s="84">
        <v>0.19160104986876642</v>
      </c>
      <c r="AL30" s="108">
        <v>603</v>
      </c>
      <c r="AM30" s="108">
        <v>105</v>
      </c>
      <c r="AN30" s="84">
        <v>0.17412935323383086</v>
      </c>
      <c r="AO30" s="108">
        <v>6210</v>
      </c>
      <c r="AP30" s="108">
        <v>1081</v>
      </c>
      <c r="AQ30" s="84">
        <v>0.17407407407407408</v>
      </c>
    </row>
    <row r="31" spans="1:43" x14ac:dyDescent="0.25">
      <c r="A31" s="94" t="s">
        <v>59</v>
      </c>
      <c r="B31" s="94" t="s">
        <v>70</v>
      </c>
      <c r="C31" s="1" t="s">
        <v>8</v>
      </c>
      <c r="D31" s="1" t="s">
        <v>6</v>
      </c>
      <c r="E31" s="108">
        <v>2561</v>
      </c>
      <c r="F31" s="108">
        <v>192</v>
      </c>
      <c r="G31" s="84">
        <v>7.4970714564623189E-2</v>
      </c>
      <c r="H31" s="108">
        <v>2419</v>
      </c>
      <c r="I31" s="108">
        <v>161</v>
      </c>
      <c r="J31" s="84">
        <v>6.6556428276147162E-2</v>
      </c>
      <c r="K31" s="108">
        <v>2603</v>
      </c>
      <c r="L31" s="108">
        <v>252</v>
      </c>
      <c r="M31" s="84">
        <v>9.6811371494429505E-2</v>
      </c>
      <c r="N31" s="108">
        <v>2818</v>
      </c>
      <c r="O31" s="108">
        <v>315</v>
      </c>
      <c r="P31" s="84">
        <v>0.11178140525195174</v>
      </c>
      <c r="Q31" s="108">
        <v>2904</v>
      </c>
      <c r="R31" s="108">
        <v>284</v>
      </c>
      <c r="S31" s="84">
        <v>9.7796143250688708E-2</v>
      </c>
      <c r="T31" s="108">
        <v>3091</v>
      </c>
      <c r="U31" s="108">
        <v>283</v>
      </c>
      <c r="V31" s="84">
        <v>9.1556130702038177E-2</v>
      </c>
      <c r="W31" s="108">
        <v>2911</v>
      </c>
      <c r="X31" s="108">
        <v>254</v>
      </c>
      <c r="Y31" s="84">
        <v>8.7255238749570599E-2</v>
      </c>
      <c r="Z31" s="108">
        <v>2494</v>
      </c>
      <c r="AA31" s="108">
        <v>138</v>
      </c>
      <c r="AB31" s="84">
        <v>5.5332798716920609E-2</v>
      </c>
      <c r="AC31" s="108">
        <v>3095</v>
      </c>
      <c r="AD31" s="108">
        <v>224</v>
      </c>
      <c r="AE31" s="84">
        <v>7.2374798061389342E-2</v>
      </c>
      <c r="AF31" s="108">
        <v>2748</v>
      </c>
      <c r="AG31" s="108">
        <v>224</v>
      </c>
      <c r="AH31" s="84">
        <v>8.1513828238719069E-2</v>
      </c>
      <c r="AI31" s="108">
        <v>2223</v>
      </c>
      <c r="AJ31" s="108">
        <v>206</v>
      </c>
      <c r="AK31" s="84">
        <v>9.2667566351776878E-2</v>
      </c>
      <c r="AL31" s="108">
        <v>2101</v>
      </c>
      <c r="AM31" s="108">
        <v>157</v>
      </c>
      <c r="AN31" s="84">
        <v>7.4726320799619231E-2</v>
      </c>
      <c r="AO31" s="108">
        <v>31968</v>
      </c>
      <c r="AP31" s="108">
        <v>2690</v>
      </c>
      <c r="AQ31" s="84">
        <v>8.4146646646646645E-2</v>
      </c>
    </row>
    <row r="32" spans="1:43" x14ac:dyDescent="0.25">
      <c r="A32" s="94" t="s">
        <v>59</v>
      </c>
      <c r="B32" s="94" t="s">
        <v>71</v>
      </c>
      <c r="C32" s="1" t="s">
        <v>10</v>
      </c>
      <c r="D32" s="1" t="s">
        <v>6</v>
      </c>
      <c r="E32" s="108">
        <v>3557</v>
      </c>
      <c r="F32" s="108">
        <v>153</v>
      </c>
      <c r="G32" s="84">
        <v>4.3013775653640708E-2</v>
      </c>
      <c r="H32" s="108">
        <v>3099</v>
      </c>
      <c r="I32" s="108">
        <v>96</v>
      </c>
      <c r="J32" s="84">
        <v>3.0977734753146177E-2</v>
      </c>
      <c r="K32" s="108">
        <v>3640</v>
      </c>
      <c r="L32" s="108">
        <v>165</v>
      </c>
      <c r="M32" s="84">
        <v>4.5329670329670328E-2</v>
      </c>
      <c r="N32" s="108">
        <v>3865</v>
      </c>
      <c r="O32" s="108">
        <v>215</v>
      </c>
      <c r="P32" s="84">
        <v>5.5627425614489003E-2</v>
      </c>
      <c r="Q32" s="108">
        <v>3503</v>
      </c>
      <c r="R32" s="108">
        <v>151</v>
      </c>
      <c r="S32" s="84">
        <v>4.3105909220667996E-2</v>
      </c>
      <c r="T32" s="108">
        <v>3964</v>
      </c>
      <c r="U32" s="108">
        <v>146</v>
      </c>
      <c r="V32" s="84">
        <v>3.6831483350151364E-2</v>
      </c>
      <c r="W32" s="108">
        <v>3914</v>
      </c>
      <c r="X32" s="108">
        <v>155</v>
      </c>
      <c r="Y32" s="84">
        <v>3.960143076136944E-2</v>
      </c>
      <c r="Z32" s="108">
        <v>3591</v>
      </c>
      <c r="AA32" s="108">
        <v>94</v>
      </c>
      <c r="AB32" s="84">
        <v>2.6176552492341965E-2</v>
      </c>
      <c r="AC32" s="108">
        <v>4518</v>
      </c>
      <c r="AD32" s="108">
        <v>171</v>
      </c>
      <c r="AE32" s="84">
        <v>3.7848605577689244E-2</v>
      </c>
      <c r="AF32" s="108">
        <v>4212</v>
      </c>
      <c r="AG32" s="108">
        <v>191</v>
      </c>
      <c r="AH32" s="84">
        <v>4.534662867996201E-2</v>
      </c>
      <c r="AI32" s="108">
        <v>3385</v>
      </c>
      <c r="AJ32" s="108">
        <v>140</v>
      </c>
      <c r="AK32" s="84">
        <v>4.1358936484490398E-2</v>
      </c>
      <c r="AL32" s="108">
        <v>3020</v>
      </c>
      <c r="AM32" s="108">
        <v>151</v>
      </c>
      <c r="AN32" s="84">
        <v>0.05</v>
      </c>
      <c r="AO32" s="108">
        <v>44268</v>
      </c>
      <c r="AP32" s="108">
        <v>1828</v>
      </c>
      <c r="AQ32" s="84">
        <v>4.1293936929610552E-2</v>
      </c>
    </row>
    <row r="33" spans="1:43" x14ac:dyDescent="0.25">
      <c r="A33" s="94" t="s">
        <v>59</v>
      </c>
      <c r="B33" s="94" t="s">
        <v>72</v>
      </c>
      <c r="C33" s="1" t="s">
        <v>8</v>
      </c>
      <c r="D33" s="1" t="s">
        <v>6</v>
      </c>
      <c r="E33" s="108">
        <v>3052</v>
      </c>
      <c r="F33" s="108">
        <v>153</v>
      </c>
      <c r="G33" s="84">
        <v>5.0131061598951504E-2</v>
      </c>
      <c r="H33" s="108">
        <v>2843</v>
      </c>
      <c r="I33" s="108">
        <v>105</v>
      </c>
      <c r="J33" s="84">
        <v>3.6932817446359477E-2</v>
      </c>
      <c r="K33" s="108">
        <v>3236</v>
      </c>
      <c r="L33" s="108">
        <v>180</v>
      </c>
      <c r="M33" s="84">
        <v>5.5624227441285541E-2</v>
      </c>
      <c r="N33" s="108">
        <v>3585</v>
      </c>
      <c r="O33" s="108">
        <v>251</v>
      </c>
      <c r="P33" s="84">
        <v>7.0013947001394697E-2</v>
      </c>
      <c r="Q33" s="108">
        <v>4381</v>
      </c>
      <c r="R33" s="108">
        <v>307</v>
      </c>
      <c r="S33" s="84">
        <v>7.0075325268203606E-2</v>
      </c>
      <c r="T33" s="108">
        <v>3869</v>
      </c>
      <c r="U33" s="108">
        <v>231</v>
      </c>
      <c r="V33" s="84">
        <v>5.9705350219695009E-2</v>
      </c>
      <c r="W33" s="108">
        <v>3519</v>
      </c>
      <c r="X33" s="108">
        <v>192</v>
      </c>
      <c r="Y33" s="84">
        <v>5.4560954816709292E-2</v>
      </c>
      <c r="Z33" s="108">
        <v>2638</v>
      </c>
      <c r="AA33" s="108">
        <v>105</v>
      </c>
      <c r="AB33" s="84">
        <v>3.9802880970432143E-2</v>
      </c>
      <c r="AC33" s="108">
        <v>3662</v>
      </c>
      <c r="AD33" s="108">
        <v>173</v>
      </c>
      <c r="AE33" s="84">
        <v>4.7241944292736211E-2</v>
      </c>
      <c r="AF33" s="108">
        <v>3881</v>
      </c>
      <c r="AG33" s="108">
        <v>212</v>
      </c>
      <c r="AH33" s="84">
        <v>5.4625096624581294E-2</v>
      </c>
      <c r="AI33" s="108">
        <v>2551</v>
      </c>
      <c r="AJ33" s="108">
        <v>156</v>
      </c>
      <c r="AK33" s="84">
        <v>6.1152489219913758E-2</v>
      </c>
      <c r="AL33" s="108">
        <v>2616</v>
      </c>
      <c r="AM33" s="108">
        <v>127</v>
      </c>
      <c r="AN33" s="84">
        <v>4.8547400611620793E-2</v>
      </c>
      <c r="AO33" s="108">
        <v>39833</v>
      </c>
      <c r="AP33" s="108">
        <v>2192</v>
      </c>
      <c r="AQ33" s="84">
        <v>5.5029749202922203E-2</v>
      </c>
    </row>
    <row r="34" spans="1:43" x14ac:dyDescent="0.25">
      <c r="A34" s="94" t="s">
        <v>59</v>
      </c>
      <c r="B34" s="94" t="s">
        <v>60</v>
      </c>
      <c r="C34" s="1" t="s">
        <v>8</v>
      </c>
      <c r="D34" s="1" t="s">
        <v>43</v>
      </c>
      <c r="E34" s="108">
        <v>2518</v>
      </c>
      <c r="F34" s="108">
        <v>64</v>
      </c>
      <c r="G34" s="84">
        <v>2.5416997617156472E-2</v>
      </c>
      <c r="H34" s="108">
        <v>2497</v>
      </c>
      <c r="I34" s="108">
        <v>19</v>
      </c>
      <c r="J34" s="84">
        <v>7.6091309571485787E-3</v>
      </c>
      <c r="K34" s="108">
        <v>2624</v>
      </c>
      <c r="L34" s="108">
        <v>35</v>
      </c>
      <c r="M34" s="84">
        <v>1.3338414634146341E-2</v>
      </c>
      <c r="N34" s="108">
        <v>2494</v>
      </c>
      <c r="O34" s="108">
        <v>69</v>
      </c>
      <c r="P34" s="84">
        <v>2.7666399358460304E-2</v>
      </c>
      <c r="Q34" s="108">
        <v>2892</v>
      </c>
      <c r="R34" s="108">
        <v>80</v>
      </c>
      <c r="S34" s="84">
        <v>2.7662517289073305E-2</v>
      </c>
      <c r="T34" s="108">
        <v>3345</v>
      </c>
      <c r="U34" s="108">
        <v>52</v>
      </c>
      <c r="V34" s="84">
        <v>1.554559043348281E-2</v>
      </c>
      <c r="W34" s="108">
        <v>2705</v>
      </c>
      <c r="X34" s="108">
        <v>107</v>
      </c>
      <c r="Y34" s="84">
        <v>3.9556377079482438E-2</v>
      </c>
      <c r="Z34" s="108">
        <v>2093</v>
      </c>
      <c r="AA34" s="108">
        <v>22</v>
      </c>
      <c r="AB34" s="84">
        <v>1.051122790253225E-2</v>
      </c>
      <c r="AC34" s="108">
        <v>1824</v>
      </c>
      <c r="AD34" s="108">
        <v>20</v>
      </c>
      <c r="AE34" s="84">
        <v>1.0964912280701754E-2</v>
      </c>
      <c r="AF34" s="108">
        <v>1685</v>
      </c>
      <c r="AG34" s="108">
        <v>42</v>
      </c>
      <c r="AH34" s="84">
        <v>2.4925816023738872E-2</v>
      </c>
      <c r="AI34" s="108">
        <v>1436</v>
      </c>
      <c r="AJ34" s="108">
        <v>55</v>
      </c>
      <c r="AK34" s="84">
        <v>3.8300835654596098E-2</v>
      </c>
      <c r="AL34" s="108">
        <v>1441</v>
      </c>
      <c r="AM34" s="108">
        <v>48</v>
      </c>
      <c r="AN34" s="84">
        <v>3.3310201249132546E-2</v>
      </c>
      <c r="AO34" s="108">
        <v>27554</v>
      </c>
      <c r="AP34" s="108">
        <v>613</v>
      </c>
      <c r="AQ34" s="84">
        <v>2.224722363359222E-2</v>
      </c>
    </row>
    <row r="35" spans="1:43" x14ac:dyDescent="0.25">
      <c r="A35" s="94" t="s">
        <v>59</v>
      </c>
      <c r="B35" s="94" t="s">
        <v>73</v>
      </c>
      <c r="C35" s="1" t="s">
        <v>8</v>
      </c>
      <c r="D35" s="1" t="s">
        <v>6</v>
      </c>
      <c r="E35" s="108">
        <v>3457</v>
      </c>
      <c r="F35" s="108">
        <v>161</v>
      </c>
      <c r="G35" s="84">
        <v>4.6572172403818342E-2</v>
      </c>
      <c r="H35" s="108">
        <v>3239</v>
      </c>
      <c r="I35" s="108">
        <v>157</v>
      </c>
      <c r="J35" s="84">
        <v>4.8471750540290216E-2</v>
      </c>
      <c r="K35" s="108">
        <v>4379</v>
      </c>
      <c r="L35" s="108">
        <v>223</v>
      </c>
      <c r="M35" s="84">
        <v>5.0924868691482071E-2</v>
      </c>
      <c r="N35" s="108">
        <v>4267</v>
      </c>
      <c r="O35" s="108">
        <v>351</v>
      </c>
      <c r="P35" s="84">
        <v>8.2259198500117175E-2</v>
      </c>
      <c r="Q35" s="108">
        <v>3807</v>
      </c>
      <c r="R35" s="108">
        <v>264</v>
      </c>
      <c r="S35" s="84">
        <v>6.9345941686367221E-2</v>
      </c>
      <c r="T35" s="108">
        <v>3895</v>
      </c>
      <c r="U35" s="108">
        <v>246</v>
      </c>
      <c r="V35" s="84">
        <v>6.3157894736842107E-2</v>
      </c>
      <c r="W35" s="108">
        <v>4463</v>
      </c>
      <c r="X35" s="108">
        <v>243</v>
      </c>
      <c r="Y35" s="84">
        <v>5.4447680932108444E-2</v>
      </c>
      <c r="Z35" s="108">
        <v>3711</v>
      </c>
      <c r="AA35" s="108">
        <v>157</v>
      </c>
      <c r="AB35" s="84">
        <v>4.2306655887900835E-2</v>
      </c>
      <c r="AC35" s="108">
        <v>5122</v>
      </c>
      <c r="AD35" s="108">
        <v>234</v>
      </c>
      <c r="AE35" s="84">
        <v>4.5685279187817257E-2</v>
      </c>
      <c r="AF35" s="108">
        <v>4379</v>
      </c>
      <c r="AG35" s="108">
        <v>254</v>
      </c>
      <c r="AH35" s="84">
        <v>5.8004110527517701E-2</v>
      </c>
      <c r="AI35" s="108">
        <v>2672</v>
      </c>
      <c r="AJ35" s="108">
        <v>196</v>
      </c>
      <c r="AK35" s="84">
        <v>7.3353293413173648E-2</v>
      </c>
      <c r="AL35" s="108">
        <v>2389</v>
      </c>
      <c r="AM35" s="108">
        <v>131</v>
      </c>
      <c r="AN35" s="84">
        <v>5.4834658853076604E-2</v>
      </c>
      <c r="AO35" s="108">
        <v>45780</v>
      </c>
      <c r="AP35" s="108">
        <v>2617</v>
      </c>
      <c r="AQ35" s="84">
        <v>5.7164700742682394E-2</v>
      </c>
    </row>
    <row r="36" spans="1:43" x14ac:dyDescent="0.25">
      <c r="A36" s="94" t="s">
        <v>59</v>
      </c>
      <c r="B36" s="94" t="s">
        <v>74</v>
      </c>
      <c r="C36" s="1" t="s">
        <v>10</v>
      </c>
      <c r="D36" s="1" t="s">
        <v>6</v>
      </c>
      <c r="E36" s="108">
        <v>2128</v>
      </c>
      <c r="F36" s="108">
        <v>141</v>
      </c>
      <c r="G36" s="84">
        <v>6.6259398496240601E-2</v>
      </c>
      <c r="H36" s="108">
        <v>2171</v>
      </c>
      <c r="I36" s="108">
        <v>105</v>
      </c>
      <c r="J36" s="84">
        <v>4.8364808843850762E-2</v>
      </c>
      <c r="K36" s="108">
        <v>2449</v>
      </c>
      <c r="L36" s="108">
        <v>202</v>
      </c>
      <c r="M36" s="84">
        <v>8.2482645977950186E-2</v>
      </c>
      <c r="N36" s="108">
        <v>2520</v>
      </c>
      <c r="O36" s="108">
        <v>217</v>
      </c>
      <c r="P36" s="84">
        <v>8.611111111111111E-2</v>
      </c>
      <c r="Q36" s="108">
        <v>2351</v>
      </c>
      <c r="R36" s="108">
        <v>237</v>
      </c>
      <c r="S36" s="84">
        <v>0.10080816673755849</v>
      </c>
      <c r="T36" s="108">
        <v>2263</v>
      </c>
      <c r="U36" s="108">
        <v>135</v>
      </c>
      <c r="V36" s="84">
        <v>5.9655324790101633E-2</v>
      </c>
      <c r="W36" s="108">
        <v>2696</v>
      </c>
      <c r="X36" s="108">
        <v>219</v>
      </c>
      <c r="Y36" s="84">
        <v>8.123145400593472E-2</v>
      </c>
      <c r="Z36" s="108">
        <v>2049</v>
      </c>
      <c r="AA36" s="108">
        <v>106</v>
      </c>
      <c r="AB36" s="84">
        <v>5.1732552464616888E-2</v>
      </c>
      <c r="AC36" s="108">
        <v>2442</v>
      </c>
      <c r="AD36" s="108">
        <v>188</v>
      </c>
      <c r="AE36" s="84">
        <v>7.6986076986076984E-2</v>
      </c>
      <c r="AF36" s="108">
        <v>2529</v>
      </c>
      <c r="AG36" s="108">
        <v>221</v>
      </c>
      <c r="AH36" s="84">
        <v>8.7386318703044683E-2</v>
      </c>
      <c r="AI36" s="108">
        <v>1612</v>
      </c>
      <c r="AJ36" s="108">
        <v>156</v>
      </c>
      <c r="AK36" s="84">
        <v>9.6774193548387094E-2</v>
      </c>
      <c r="AL36" s="108">
        <v>1560</v>
      </c>
      <c r="AM36" s="108">
        <v>102</v>
      </c>
      <c r="AN36" s="84">
        <v>6.5384615384615388E-2</v>
      </c>
      <c r="AO36" s="108">
        <v>26770</v>
      </c>
      <c r="AP36" s="108">
        <v>2029</v>
      </c>
      <c r="AQ36" s="84">
        <v>7.5793799028763542E-2</v>
      </c>
    </row>
    <row r="37" spans="1:43" x14ac:dyDescent="0.25">
      <c r="A37" s="94" t="s">
        <v>76</v>
      </c>
      <c r="B37" s="94" t="s">
        <v>77</v>
      </c>
      <c r="C37" s="1" t="s">
        <v>8</v>
      </c>
      <c r="D37" s="1" t="s">
        <v>43</v>
      </c>
      <c r="E37" s="108">
        <v>660</v>
      </c>
      <c r="F37" s="108">
        <v>71</v>
      </c>
      <c r="G37" s="84">
        <v>0.10757575757575757</v>
      </c>
      <c r="H37" s="108">
        <v>446</v>
      </c>
      <c r="I37" s="108">
        <v>36</v>
      </c>
      <c r="J37" s="84">
        <v>8.0717488789237665E-2</v>
      </c>
      <c r="K37" s="108">
        <v>603</v>
      </c>
      <c r="L37" s="108">
        <v>54</v>
      </c>
      <c r="M37" s="84">
        <v>8.9552238805970144E-2</v>
      </c>
      <c r="N37" s="108">
        <v>356</v>
      </c>
      <c r="O37" s="108">
        <v>45</v>
      </c>
      <c r="P37" s="84">
        <v>0.12640449438202248</v>
      </c>
      <c r="Q37" s="108">
        <v>616</v>
      </c>
      <c r="R37" s="108">
        <v>97</v>
      </c>
      <c r="S37" s="84">
        <v>0.15746753246753248</v>
      </c>
      <c r="T37" s="108">
        <v>484</v>
      </c>
      <c r="U37" s="108">
        <v>37</v>
      </c>
      <c r="V37" s="84">
        <v>7.6446280991735532E-2</v>
      </c>
      <c r="W37" s="108">
        <v>493</v>
      </c>
      <c r="X37" s="108">
        <v>54</v>
      </c>
      <c r="Y37" s="84">
        <v>0.10953346855983773</v>
      </c>
      <c r="Z37" s="108">
        <v>695</v>
      </c>
      <c r="AA37" s="108">
        <v>73</v>
      </c>
      <c r="AB37" s="84">
        <v>0.10503597122302158</v>
      </c>
      <c r="AC37" s="108">
        <v>757</v>
      </c>
      <c r="AD37" s="108">
        <v>63</v>
      </c>
      <c r="AE37" s="84">
        <v>8.3223249669749005E-2</v>
      </c>
      <c r="AF37" s="108">
        <v>643</v>
      </c>
      <c r="AG37" s="108">
        <v>77</v>
      </c>
      <c r="AH37" s="84">
        <v>0.11975116640746501</v>
      </c>
      <c r="AI37" s="108">
        <v>630</v>
      </c>
      <c r="AJ37" s="108">
        <v>84</v>
      </c>
      <c r="AK37" s="84">
        <v>0.13333333333333333</v>
      </c>
      <c r="AL37" s="108">
        <v>634</v>
      </c>
      <c r="AM37" s="108">
        <v>49</v>
      </c>
      <c r="AN37" s="84">
        <v>7.7287066246056788E-2</v>
      </c>
      <c r="AO37" s="108">
        <v>7017</v>
      </c>
      <c r="AP37" s="108">
        <v>740</v>
      </c>
      <c r="AQ37" s="84">
        <v>0.10545817300840815</v>
      </c>
    </row>
    <row r="38" spans="1:43" x14ac:dyDescent="0.25">
      <c r="A38" s="94" t="s">
        <v>76</v>
      </c>
      <c r="B38" s="94" t="s">
        <v>80</v>
      </c>
      <c r="C38" s="1" t="s">
        <v>8</v>
      </c>
      <c r="D38" s="1" t="s">
        <v>6</v>
      </c>
      <c r="E38" s="108">
        <v>1694</v>
      </c>
      <c r="F38" s="108">
        <v>123</v>
      </c>
      <c r="G38" s="84">
        <v>7.260920897284534E-2</v>
      </c>
      <c r="H38" s="108">
        <v>877</v>
      </c>
      <c r="I38" s="108">
        <v>72</v>
      </c>
      <c r="J38" s="84">
        <v>8.2098061573546183E-2</v>
      </c>
      <c r="K38" s="108">
        <v>1555</v>
      </c>
      <c r="L38" s="108">
        <v>170</v>
      </c>
      <c r="M38" s="84">
        <v>0.10932475884244373</v>
      </c>
      <c r="N38" s="108">
        <v>1530</v>
      </c>
      <c r="O38" s="108">
        <v>232</v>
      </c>
      <c r="P38" s="84">
        <v>0.15163398692810456</v>
      </c>
      <c r="Q38" s="108">
        <v>1538</v>
      </c>
      <c r="R38" s="108">
        <v>200</v>
      </c>
      <c r="S38" s="84">
        <v>0.13003901170351106</v>
      </c>
      <c r="T38" s="108">
        <v>751</v>
      </c>
      <c r="U38" s="108">
        <v>98</v>
      </c>
      <c r="V38" s="84">
        <v>0.13049267643142476</v>
      </c>
      <c r="W38" s="108">
        <v>1065</v>
      </c>
      <c r="X38" s="108">
        <v>95</v>
      </c>
      <c r="Y38" s="84">
        <v>8.9201877934272297E-2</v>
      </c>
      <c r="Z38" s="108">
        <v>1310</v>
      </c>
      <c r="AA38" s="108">
        <v>136</v>
      </c>
      <c r="AB38" s="84">
        <v>0.10381679389312977</v>
      </c>
      <c r="AC38" s="108">
        <v>1671</v>
      </c>
      <c r="AD38" s="108">
        <v>158</v>
      </c>
      <c r="AE38" s="84">
        <v>9.4554159186116093E-2</v>
      </c>
      <c r="AF38" s="108">
        <v>1559</v>
      </c>
      <c r="AG38" s="108">
        <v>187</v>
      </c>
      <c r="AH38" s="84">
        <v>0.11994868505452214</v>
      </c>
      <c r="AI38" s="108">
        <v>1320</v>
      </c>
      <c r="AJ38" s="108">
        <v>188</v>
      </c>
      <c r="AK38" s="84">
        <v>0.14242424242424243</v>
      </c>
      <c r="AL38" s="108">
        <v>949</v>
      </c>
      <c r="AM38" s="108">
        <v>113</v>
      </c>
      <c r="AN38" s="84">
        <v>0.11907270811380401</v>
      </c>
      <c r="AO38" s="108">
        <v>15819</v>
      </c>
      <c r="AP38" s="108">
        <v>1772</v>
      </c>
      <c r="AQ38" s="84">
        <v>0.11201719451292749</v>
      </c>
    </row>
    <row r="39" spans="1:43" x14ac:dyDescent="0.25">
      <c r="A39" s="94" t="s">
        <v>76</v>
      </c>
      <c r="B39" s="94" t="s">
        <v>81</v>
      </c>
      <c r="C39" s="1" t="s">
        <v>8</v>
      </c>
      <c r="D39" s="1" t="s">
        <v>6</v>
      </c>
      <c r="E39" s="108">
        <v>2316</v>
      </c>
      <c r="F39" s="108">
        <v>125</v>
      </c>
      <c r="G39" s="84">
        <v>5.3972366148531951E-2</v>
      </c>
      <c r="H39" s="108">
        <v>1883</v>
      </c>
      <c r="I39" s="108">
        <v>94</v>
      </c>
      <c r="J39" s="84">
        <v>4.992033988316516E-2</v>
      </c>
      <c r="K39" s="108">
        <v>2894</v>
      </c>
      <c r="L39" s="108">
        <v>202</v>
      </c>
      <c r="M39" s="84">
        <v>6.9799585348997925E-2</v>
      </c>
      <c r="N39" s="108">
        <v>2371</v>
      </c>
      <c r="O39" s="108">
        <v>212</v>
      </c>
      <c r="P39" s="84">
        <v>8.9413749472796289E-2</v>
      </c>
      <c r="Q39" s="108">
        <v>2926</v>
      </c>
      <c r="R39" s="108">
        <v>178</v>
      </c>
      <c r="S39" s="84">
        <v>6.0833902939166094E-2</v>
      </c>
      <c r="T39" s="108">
        <v>1832</v>
      </c>
      <c r="U39" s="108">
        <v>84</v>
      </c>
      <c r="V39" s="84">
        <v>4.5851528384279479E-2</v>
      </c>
      <c r="W39" s="108">
        <v>2082</v>
      </c>
      <c r="X39" s="108">
        <v>90</v>
      </c>
      <c r="Y39" s="84">
        <v>4.3227665706051875E-2</v>
      </c>
      <c r="Z39" s="108">
        <v>1379</v>
      </c>
      <c r="AA39" s="108">
        <v>74</v>
      </c>
      <c r="AB39" s="84">
        <v>5.3662073966642493E-2</v>
      </c>
      <c r="AC39" s="108">
        <v>3929</v>
      </c>
      <c r="AD39" s="108">
        <v>160</v>
      </c>
      <c r="AE39" s="84">
        <v>4.0722830236701452E-2</v>
      </c>
      <c r="AF39" s="108">
        <v>3153</v>
      </c>
      <c r="AG39" s="108">
        <v>149</v>
      </c>
      <c r="AH39" s="84">
        <v>4.7256581033935936E-2</v>
      </c>
      <c r="AI39" s="108">
        <v>2464</v>
      </c>
      <c r="AJ39" s="108">
        <v>194</v>
      </c>
      <c r="AK39" s="84">
        <v>7.8733766233766239E-2</v>
      </c>
      <c r="AL39" s="108">
        <v>1996</v>
      </c>
      <c r="AM39" s="108">
        <v>124</v>
      </c>
      <c r="AN39" s="84">
        <v>6.2124248496993988E-2</v>
      </c>
      <c r="AO39" s="108">
        <v>29225</v>
      </c>
      <c r="AP39" s="108">
        <v>1686</v>
      </c>
      <c r="AQ39" s="84">
        <v>5.7690333618477328E-2</v>
      </c>
    </row>
    <row r="40" spans="1:43" x14ac:dyDescent="0.25">
      <c r="A40" s="94" t="s">
        <v>76</v>
      </c>
      <c r="B40" s="94" t="s">
        <v>82</v>
      </c>
      <c r="C40" s="1" t="s">
        <v>8</v>
      </c>
      <c r="D40" s="1" t="s">
        <v>6</v>
      </c>
      <c r="E40" s="108">
        <v>2146</v>
      </c>
      <c r="F40" s="108">
        <v>156</v>
      </c>
      <c r="G40" s="84">
        <v>7.2693383038210629E-2</v>
      </c>
      <c r="H40" s="108">
        <v>2078</v>
      </c>
      <c r="I40" s="108">
        <v>138</v>
      </c>
      <c r="J40" s="84">
        <v>6.6410009624639083E-2</v>
      </c>
      <c r="K40" s="108">
        <v>2412</v>
      </c>
      <c r="L40" s="108">
        <v>195</v>
      </c>
      <c r="M40" s="84">
        <v>8.0845771144278614E-2</v>
      </c>
      <c r="N40" s="108">
        <v>2464</v>
      </c>
      <c r="O40" s="108">
        <v>257</v>
      </c>
      <c r="P40" s="84">
        <v>0.10430194805194805</v>
      </c>
      <c r="Q40" s="108">
        <v>2354</v>
      </c>
      <c r="R40" s="108">
        <v>239</v>
      </c>
      <c r="S40" s="84">
        <v>0.10152931180968564</v>
      </c>
      <c r="T40" s="108">
        <v>1560</v>
      </c>
      <c r="U40" s="108">
        <v>107</v>
      </c>
      <c r="V40" s="84">
        <v>6.8589743589743596E-2</v>
      </c>
      <c r="W40" s="108">
        <v>1848</v>
      </c>
      <c r="X40" s="108">
        <v>123</v>
      </c>
      <c r="Y40" s="84">
        <v>6.6558441558441553E-2</v>
      </c>
      <c r="Z40" s="108">
        <v>2457</v>
      </c>
      <c r="AA40" s="108">
        <v>162</v>
      </c>
      <c r="AB40" s="84">
        <v>6.5934065934065936E-2</v>
      </c>
      <c r="AC40" s="108">
        <v>3059</v>
      </c>
      <c r="AD40" s="108">
        <v>195</v>
      </c>
      <c r="AE40" s="84">
        <v>6.374632232755803E-2</v>
      </c>
      <c r="AF40" s="108">
        <v>3010</v>
      </c>
      <c r="AG40" s="108">
        <v>215</v>
      </c>
      <c r="AH40" s="84">
        <v>7.1428571428571425E-2</v>
      </c>
      <c r="AI40" s="108">
        <v>2328</v>
      </c>
      <c r="AJ40" s="108">
        <v>242</v>
      </c>
      <c r="AK40" s="84">
        <v>0.10395189003436427</v>
      </c>
      <c r="AL40" s="108">
        <v>1808</v>
      </c>
      <c r="AM40" s="108">
        <v>118</v>
      </c>
      <c r="AN40" s="84">
        <v>6.5265486725663721E-2</v>
      </c>
      <c r="AO40" s="108">
        <v>27524</v>
      </c>
      <c r="AP40" s="108">
        <v>2147</v>
      </c>
      <c r="AQ40" s="84">
        <v>7.8004650486847849E-2</v>
      </c>
    </row>
    <row r="41" spans="1:43" x14ac:dyDescent="0.25">
      <c r="A41" s="94" t="s">
        <v>76</v>
      </c>
      <c r="B41" s="94" t="s">
        <v>95</v>
      </c>
      <c r="C41" s="1" t="s">
        <v>8</v>
      </c>
      <c r="D41" s="1" t="s">
        <v>37</v>
      </c>
      <c r="E41" s="108">
        <v>1737</v>
      </c>
      <c r="F41" s="108">
        <v>155</v>
      </c>
      <c r="G41" s="84">
        <v>8.9234312032239499E-2</v>
      </c>
      <c r="H41" s="108">
        <v>1272</v>
      </c>
      <c r="I41" s="108">
        <v>112</v>
      </c>
      <c r="J41" s="84">
        <v>8.8050314465408799E-2</v>
      </c>
      <c r="K41" s="108">
        <v>415</v>
      </c>
      <c r="L41" s="108">
        <v>87</v>
      </c>
      <c r="M41" s="84">
        <v>0.20963855421686747</v>
      </c>
      <c r="N41" s="108">
        <v>940</v>
      </c>
      <c r="O41" s="108">
        <v>101</v>
      </c>
      <c r="P41" s="84">
        <v>0.1074468085106383</v>
      </c>
      <c r="Q41" s="108">
        <v>1312</v>
      </c>
      <c r="R41" s="108">
        <v>135</v>
      </c>
      <c r="S41" s="84">
        <v>0.10289634146341463</v>
      </c>
      <c r="T41" s="108">
        <v>1212</v>
      </c>
      <c r="U41" s="108">
        <v>118</v>
      </c>
      <c r="V41" s="84">
        <v>9.7359735973597358E-2</v>
      </c>
      <c r="W41" s="108">
        <v>1366</v>
      </c>
      <c r="X41" s="108">
        <v>175</v>
      </c>
      <c r="Y41" s="84">
        <v>0.12811127379209369</v>
      </c>
      <c r="Z41" s="108">
        <v>2111</v>
      </c>
      <c r="AA41" s="108">
        <v>190</v>
      </c>
      <c r="AB41" s="84">
        <v>9.0004737091425868E-2</v>
      </c>
      <c r="AC41" s="108">
        <v>1669</v>
      </c>
      <c r="AD41" s="108">
        <v>132</v>
      </c>
      <c r="AE41" s="84">
        <v>7.9089275014979032E-2</v>
      </c>
      <c r="AF41" s="108">
        <v>1363</v>
      </c>
      <c r="AG41" s="108">
        <v>98</v>
      </c>
      <c r="AH41" s="84">
        <v>7.1900220102714602E-2</v>
      </c>
      <c r="AI41" s="108">
        <v>1264</v>
      </c>
      <c r="AJ41" s="108">
        <v>116</v>
      </c>
      <c r="AK41" s="84">
        <v>9.1772151898734181E-2</v>
      </c>
      <c r="AL41" s="108">
        <v>1650</v>
      </c>
      <c r="AM41" s="108">
        <v>148</v>
      </c>
      <c r="AN41" s="84">
        <v>8.9696969696969692E-2</v>
      </c>
      <c r="AO41" s="108">
        <v>16311</v>
      </c>
      <c r="AP41" s="108">
        <v>1567</v>
      </c>
      <c r="AQ41" s="84">
        <v>9.6070136717552573E-2</v>
      </c>
    </row>
    <row r="42" spans="1:43" x14ac:dyDescent="0.25">
      <c r="A42" s="94" t="s">
        <v>76</v>
      </c>
      <c r="B42" s="94" t="s">
        <v>83</v>
      </c>
      <c r="C42" s="1" t="s">
        <v>10</v>
      </c>
      <c r="D42" s="1" t="s">
        <v>6</v>
      </c>
      <c r="E42" s="108">
        <v>2025</v>
      </c>
      <c r="F42" s="108">
        <v>120</v>
      </c>
      <c r="G42" s="84">
        <v>5.9259259259259262E-2</v>
      </c>
      <c r="H42" s="108">
        <v>1752</v>
      </c>
      <c r="I42" s="108">
        <v>86</v>
      </c>
      <c r="J42" s="84">
        <v>4.9086757990867577E-2</v>
      </c>
      <c r="K42" s="108">
        <v>2035</v>
      </c>
      <c r="L42" s="108">
        <v>147</v>
      </c>
      <c r="M42" s="84">
        <v>7.2235872235872231E-2</v>
      </c>
      <c r="N42" s="108">
        <v>2375</v>
      </c>
      <c r="O42" s="108">
        <v>241</v>
      </c>
      <c r="P42" s="84">
        <v>0.10147368421052631</v>
      </c>
      <c r="Q42" s="108">
        <v>2330</v>
      </c>
      <c r="R42" s="108">
        <v>173</v>
      </c>
      <c r="S42" s="84">
        <v>7.4248927038626608E-2</v>
      </c>
      <c r="T42" s="108">
        <v>2032</v>
      </c>
      <c r="U42" s="108">
        <v>93</v>
      </c>
      <c r="V42" s="84">
        <v>4.5767716535433073E-2</v>
      </c>
      <c r="W42" s="108">
        <v>2190</v>
      </c>
      <c r="X42" s="108">
        <v>80</v>
      </c>
      <c r="Y42" s="84">
        <v>3.6529680365296802E-2</v>
      </c>
      <c r="Z42" s="108">
        <v>2127</v>
      </c>
      <c r="AA42" s="108">
        <v>112</v>
      </c>
      <c r="AB42" s="84">
        <v>5.2656323460272686E-2</v>
      </c>
      <c r="AC42" s="108">
        <v>1749</v>
      </c>
      <c r="AD42" s="108">
        <v>127</v>
      </c>
      <c r="AE42" s="84">
        <v>7.2612921669525446E-2</v>
      </c>
      <c r="AF42" s="108">
        <v>2380</v>
      </c>
      <c r="AG42" s="108">
        <v>191</v>
      </c>
      <c r="AH42" s="84">
        <v>8.0252100840336141E-2</v>
      </c>
      <c r="AI42" s="108">
        <v>2171</v>
      </c>
      <c r="AJ42" s="108">
        <v>216</v>
      </c>
      <c r="AK42" s="84">
        <v>9.9493321050207278E-2</v>
      </c>
      <c r="AL42" s="108">
        <v>1962</v>
      </c>
      <c r="AM42" s="108">
        <v>69</v>
      </c>
      <c r="AN42" s="84">
        <v>3.5168195718654434E-2</v>
      </c>
      <c r="AO42" s="108">
        <v>25128</v>
      </c>
      <c r="AP42" s="108">
        <v>1655</v>
      </c>
      <c r="AQ42" s="84">
        <v>6.5862782553326962E-2</v>
      </c>
    </row>
    <row r="43" spans="1:43" x14ac:dyDescent="0.25">
      <c r="A43" s="94" t="s">
        <v>76</v>
      </c>
      <c r="B43" s="94" t="s">
        <v>84</v>
      </c>
      <c r="C43" s="1" t="s">
        <v>10</v>
      </c>
      <c r="D43" s="1" t="s">
        <v>6</v>
      </c>
      <c r="E43" s="108">
        <v>1457</v>
      </c>
      <c r="F43" s="108">
        <v>262</v>
      </c>
      <c r="G43" s="84">
        <v>0.17982155113246398</v>
      </c>
      <c r="H43" s="108">
        <v>981</v>
      </c>
      <c r="I43" s="108">
        <v>195</v>
      </c>
      <c r="J43" s="84">
        <v>0.19877675840978593</v>
      </c>
      <c r="K43" s="108">
        <v>1687</v>
      </c>
      <c r="L43" s="108">
        <v>331</v>
      </c>
      <c r="M43" s="84">
        <v>0.1962062833432128</v>
      </c>
      <c r="N43" s="108">
        <v>2259</v>
      </c>
      <c r="O43" s="108">
        <v>443</v>
      </c>
      <c r="P43" s="84">
        <v>0.19610447100486941</v>
      </c>
      <c r="Q43" s="108">
        <v>2125</v>
      </c>
      <c r="R43" s="108">
        <v>342</v>
      </c>
      <c r="S43" s="84">
        <v>0.16094117647058823</v>
      </c>
      <c r="T43" s="108">
        <v>944</v>
      </c>
      <c r="U43" s="108">
        <v>154</v>
      </c>
      <c r="V43" s="84">
        <v>0.16313559322033899</v>
      </c>
      <c r="W43" s="108">
        <v>1890</v>
      </c>
      <c r="X43" s="108">
        <v>263</v>
      </c>
      <c r="Y43" s="84">
        <v>0.13915343915343914</v>
      </c>
      <c r="Z43" s="108">
        <v>2121</v>
      </c>
      <c r="AA43" s="108">
        <v>257</v>
      </c>
      <c r="AB43" s="84">
        <v>0.12116925978312117</v>
      </c>
      <c r="AC43" s="108">
        <v>2540</v>
      </c>
      <c r="AD43" s="108">
        <v>321</v>
      </c>
      <c r="AE43" s="84">
        <v>0.12637795275590552</v>
      </c>
      <c r="AF43" s="108">
        <v>2676</v>
      </c>
      <c r="AG43" s="108">
        <v>350</v>
      </c>
      <c r="AH43" s="84">
        <v>0.13079222720478326</v>
      </c>
      <c r="AI43" s="108">
        <v>2318</v>
      </c>
      <c r="AJ43" s="108">
        <v>409</v>
      </c>
      <c r="AK43" s="84">
        <v>0.17644521138912855</v>
      </c>
      <c r="AL43" s="108">
        <v>1713</v>
      </c>
      <c r="AM43" s="108">
        <v>232</v>
      </c>
      <c r="AN43" s="84">
        <v>0.13543490951546994</v>
      </c>
      <c r="AO43" s="108">
        <v>22711</v>
      </c>
      <c r="AP43" s="108">
        <v>3559</v>
      </c>
      <c r="AQ43" s="84">
        <v>0.15670820307340055</v>
      </c>
    </row>
    <row r="44" spans="1:43" x14ac:dyDescent="0.25">
      <c r="A44" s="94" t="s">
        <v>76</v>
      </c>
      <c r="B44" s="94" t="s">
        <v>85</v>
      </c>
      <c r="C44" s="1" t="s">
        <v>8</v>
      </c>
      <c r="D44" s="1" t="s">
        <v>6</v>
      </c>
      <c r="E44" s="108">
        <v>1566</v>
      </c>
      <c r="F44" s="108">
        <v>97</v>
      </c>
      <c r="G44" s="84">
        <v>6.194125159642401E-2</v>
      </c>
      <c r="H44" s="108">
        <v>949</v>
      </c>
      <c r="I44" s="108">
        <v>88</v>
      </c>
      <c r="J44" s="84">
        <v>9.2729188619599584E-2</v>
      </c>
      <c r="K44" s="108">
        <v>976</v>
      </c>
      <c r="L44" s="108">
        <v>140</v>
      </c>
      <c r="M44" s="84">
        <v>0.14344262295081966</v>
      </c>
      <c r="N44" s="108">
        <v>1229</v>
      </c>
      <c r="O44" s="108">
        <v>228</v>
      </c>
      <c r="P44" s="84">
        <v>0.1855166802278275</v>
      </c>
      <c r="Q44" s="108">
        <v>1886</v>
      </c>
      <c r="R44" s="108">
        <v>163</v>
      </c>
      <c r="S44" s="84">
        <v>8.6426299045599148E-2</v>
      </c>
      <c r="T44" s="108">
        <v>752</v>
      </c>
      <c r="U44" s="108">
        <v>71</v>
      </c>
      <c r="V44" s="84">
        <v>9.4414893617021281E-2</v>
      </c>
      <c r="W44" s="108">
        <v>644</v>
      </c>
      <c r="X44" s="108">
        <v>96</v>
      </c>
      <c r="Y44" s="84">
        <v>0.14906832298136646</v>
      </c>
      <c r="Z44" s="108">
        <v>1490</v>
      </c>
      <c r="AA44" s="108">
        <v>134</v>
      </c>
      <c r="AB44" s="84">
        <v>8.9932885906040275E-2</v>
      </c>
      <c r="AC44" s="108">
        <v>1913</v>
      </c>
      <c r="AD44" s="108">
        <v>149</v>
      </c>
      <c r="AE44" s="84">
        <v>7.7888133821223213E-2</v>
      </c>
      <c r="AF44" s="108">
        <v>2038</v>
      </c>
      <c r="AG44" s="108">
        <v>195</v>
      </c>
      <c r="AH44" s="84">
        <v>9.5682041216879288E-2</v>
      </c>
      <c r="AI44" s="108">
        <v>1343</v>
      </c>
      <c r="AJ44" s="108">
        <v>172</v>
      </c>
      <c r="AK44" s="84">
        <v>0.12807148175725985</v>
      </c>
      <c r="AL44" s="108">
        <v>1056</v>
      </c>
      <c r="AM44" s="108">
        <v>88</v>
      </c>
      <c r="AN44" s="84">
        <v>8.3333333333333329E-2</v>
      </c>
      <c r="AO44" s="108">
        <v>15842</v>
      </c>
      <c r="AP44" s="108">
        <v>1621</v>
      </c>
      <c r="AQ44" s="84">
        <v>0.10232293902285065</v>
      </c>
    </row>
    <row r="45" spans="1:43" x14ac:dyDescent="0.25">
      <c r="A45" s="94" t="s">
        <v>76</v>
      </c>
      <c r="B45" s="94" t="s">
        <v>86</v>
      </c>
      <c r="C45" s="1" t="s">
        <v>10</v>
      </c>
      <c r="D45" s="1" t="s">
        <v>6</v>
      </c>
      <c r="E45" s="108">
        <v>1267</v>
      </c>
      <c r="F45" s="108">
        <v>151</v>
      </c>
      <c r="G45" s="84">
        <v>0.11917916337805841</v>
      </c>
      <c r="H45" s="108">
        <v>1038</v>
      </c>
      <c r="I45" s="108">
        <v>122</v>
      </c>
      <c r="J45" s="84">
        <v>0.11753371868978806</v>
      </c>
      <c r="K45" s="108">
        <v>1541</v>
      </c>
      <c r="L45" s="108">
        <v>205</v>
      </c>
      <c r="M45" s="84">
        <v>0.13303049967553537</v>
      </c>
      <c r="N45" s="108">
        <v>2231</v>
      </c>
      <c r="O45" s="108">
        <v>262</v>
      </c>
      <c r="P45" s="84">
        <v>0.11743612729717616</v>
      </c>
      <c r="Q45" s="108">
        <v>2195</v>
      </c>
      <c r="R45" s="108">
        <v>249</v>
      </c>
      <c r="S45" s="84">
        <v>0.11343963553530752</v>
      </c>
      <c r="T45" s="108">
        <v>1738</v>
      </c>
      <c r="U45" s="108">
        <v>147</v>
      </c>
      <c r="V45" s="84">
        <v>8.4579976985040273E-2</v>
      </c>
      <c r="W45" s="108">
        <v>1327</v>
      </c>
      <c r="X45" s="108">
        <v>114</v>
      </c>
      <c r="Y45" s="84">
        <v>8.5908063300678225E-2</v>
      </c>
      <c r="Z45" s="108">
        <v>1531</v>
      </c>
      <c r="AA45" s="108">
        <v>141</v>
      </c>
      <c r="AB45" s="84">
        <v>9.2096668843892879E-2</v>
      </c>
      <c r="AC45" s="108">
        <v>2055</v>
      </c>
      <c r="AD45" s="108">
        <v>193</v>
      </c>
      <c r="AE45" s="84">
        <v>9.3917274939172748E-2</v>
      </c>
      <c r="AF45" s="108">
        <v>2131</v>
      </c>
      <c r="AG45" s="108">
        <v>190</v>
      </c>
      <c r="AH45" s="84">
        <v>8.9160018770530272E-2</v>
      </c>
      <c r="AI45" s="108">
        <v>1751</v>
      </c>
      <c r="AJ45" s="108">
        <v>185</v>
      </c>
      <c r="AK45" s="84">
        <v>0.105653912050257</v>
      </c>
      <c r="AL45" s="108">
        <v>1047</v>
      </c>
      <c r="AM45" s="108">
        <v>106</v>
      </c>
      <c r="AN45" s="84">
        <v>0.10124164278892073</v>
      </c>
      <c r="AO45" s="108">
        <v>19852</v>
      </c>
      <c r="AP45" s="108">
        <v>2065</v>
      </c>
      <c r="AQ45" s="84">
        <v>0.10401974612129761</v>
      </c>
    </row>
    <row r="46" spans="1:43" x14ac:dyDescent="0.25">
      <c r="A46" s="94" t="s">
        <v>76</v>
      </c>
      <c r="B46" s="94" t="s">
        <v>96</v>
      </c>
      <c r="C46" s="1" t="s">
        <v>10</v>
      </c>
      <c r="D46" s="1" t="s">
        <v>37</v>
      </c>
      <c r="E46" s="108">
        <v>1377</v>
      </c>
      <c r="F46" s="108">
        <v>147</v>
      </c>
      <c r="G46" s="84">
        <v>0.10675381263616558</v>
      </c>
      <c r="H46" s="108">
        <v>1551</v>
      </c>
      <c r="I46" s="108">
        <v>138</v>
      </c>
      <c r="J46" s="84">
        <v>8.8974854932301742E-2</v>
      </c>
      <c r="K46" s="108">
        <v>1586</v>
      </c>
      <c r="L46" s="108">
        <v>155</v>
      </c>
      <c r="M46" s="84">
        <v>9.7730138713745265E-2</v>
      </c>
      <c r="N46" s="108">
        <v>1187</v>
      </c>
      <c r="O46" s="108">
        <v>140</v>
      </c>
      <c r="P46" s="84">
        <v>0.11794439764111204</v>
      </c>
      <c r="Q46" s="108">
        <v>1436</v>
      </c>
      <c r="R46" s="108">
        <v>211</v>
      </c>
      <c r="S46" s="84">
        <v>0.14693593314763231</v>
      </c>
      <c r="T46" s="108">
        <v>772</v>
      </c>
      <c r="U46" s="108">
        <v>83</v>
      </c>
      <c r="V46" s="84">
        <v>0.10751295336787564</v>
      </c>
      <c r="W46" s="108">
        <v>1387</v>
      </c>
      <c r="X46" s="108">
        <v>145</v>
      </c>
      <c r="Y46" s="84">
        <v>0.10454217736121124</v>
      </c>
      <c r="Z46" s="108">
        <v>3022</v>
      </c>
      <c r="AA46" s="108">
        <v>299</v>
      </c>
      <c r="AB46" s="84">
        <v>9.894109861019193E-2</v>
      </c>
      <c r="AC46" s="108">
        <v>2667</v>
      </c>
      <c r="AD46" s="108">
        <v>208</v>
      </c>
      <c r="AE46" s="84">
        <v>7.7990251218597678E-2</v>
      </c>
      <c r="AF46" s="108">
        <v>2804</v>
      </c>
      <c r="AG46" s="108">
        <v>125</v>
      </c>
      <c r="AH46" s="84">
        <v>4.4579172610556349E-2</v>
      </c>
      <c r="AI46" s="108">
        <v>2286</v>
      </c>
      <c r="AJ46" s="108">
        <v>143</v>
      </c>
      <c r="AK46" s="84">
        <v>6.2554680664916887E-2</v>
      </c>
      <c r="AL46" s="108">
        <v>2382</v>
      </c>
      <c r="AM46" s="108">
        <v>226</v>
      </c>
      <c r="AN46" s="84">
        <v>9.4878253568429896E-2</v>
      </c>
      <c r="AO46" s="108">
        <v>22457</v>
      </c>
      <c r="AP46" s="108">
        <v>2020</v>
      </c>
      <c r="AQ46" s="84">
        <v>8.994968161375072E-2</v>
      </c>
    </row>
    <row r="47" spans="1:43" x14ac:dyDescent="0.25">
      <c r="A47" s="94" t="s">
        <v>76</v>
      </c>
      <c r="B47" s="94" t="s">
        <v>97</v>
      </c>
      <c r="C47" s="1" t="s">
        <v>10</v>
      </c>
      <c r="D47" s="1" t="s">
        <v>37</v>
      </c>
      <c r="E47" s="108">
        <v>1186</v>
      </c>
      <c r="F47" s="108">
        <v>144</v>
      </c>
      <c r="G47" s="84">
        <v>0.12141652613827993</v>
      </c>
      <c r="H47" s="108">
        <v>833</v>
      </c>
      <c r="I47" s="108">
        <v>101</v>
      </c>
      <c r="J47" s="84">
        <v>0.1212484993997599</v>
      </c>
      <c r="K47" s="108">
        <v>715</v>
      </c>
      <c r="L47" s="108">
        <v>87</v>
      </c>
      <c r="M47" s="84">
        <v>0.12167832167832168</v>
      </c>
      <c r="N47" s="108"/>
      <c r="O47" s="108"/>
      <c r="P47" s="84">
        <v>0</v>
      </c>
      <c r="Q47" s="108"/>
      <c r="R47" s="108"/>
      <c r="S47" s="84">
        <v>0</v>
      </c>
      <c r="T47" s="108"/>
      <c r="U47" s="108"/>
      <c r="V47" s="84">
        <v>0</v>
      </c>
      <c r="W47" s="108"/>
      <c r="X47" s="108"/>
      <c r="Y47" s="84">
        <v>0</v>
      </c>
      <c r="Z47" s="108"/>
      <c r="AA47" s="108"/>
      <c r="AB47" s="84">
        <v>0</v>
      </c>
      <c r="AC47" s="108"/>
      <c r="AD47" s="108"/>
      <c r="AE47" s="84">
        <v>0</v>
      </c>
      <c r="AF47" s="108"/>
      <c r="AG47" s="108"/>
      <c r="AH47" s="84">
        <v>0</v>
      </c>
      <c r="AI47" s="108"/>
      <c r="AJ47" s="108"/>
      <c r="AK47" s="84">
        <v>0</v>
      </c>
      <c r="AL47" s="108"/>
      <c r="AM47" s="108"/>
      <c r="AN47" s="84">
        <v>0</v>
      </c>
      <c r="AO47" s="108">
        <v>2734</v>
      </c>
      <c r="AP47" s="108">
        <v>332</v>
      </c>
      <c r="AQ47" s="84">
        <v>0.12143379663496708</v>
      </c>
    </row>
    <row r="48" spans="1:43" x14ac:dyDescent="0.25">
      <c r="A48" s="94" t="s">
        <v>76</v>
      </c>
      <c r="B48" s="94" t="s">
        <v>98</v>
      </c>
      <c r="C48" s="1" t="s">
        <v>10</v>
      </c>
      <c r="D48" s="1" t="s">
        <v>37</v>
      </c>
      <c r="E48" s="108">
        <v>1305</v>
      </c>
      <c r="F48" s="108">
        <v>158</v>
      </c>
      <c r="G48" s="84">
        <v>0.1210727969348659</v>
      </c>
      <c r="H48" s="108">
        <v>1076</v>
      </c>
      <c r="I48" s="108">
        <v>161</v>
      </c>
      <c r="J48" s="84">
        <v>0.1496282527881041</v>
      </c>
      <c r="K48" s="108">
        <v>1273</v>
      </c>
      <c r="L48" s="108">
        <v>140</v>
      </c>
      <c r="M48" s="84">
        <v>0.10997643362136685</v>
      </c>
      <c r="N48" s="108">
        <v>1188</v>
      </c>
      <c r="O48" s="108">
        <v>155</v>
      </c>
      <c r="P48" s="84">
        <v>0.13047138047138046</v>
      </c>
      <c r="Q48" s="108">
        <v>1371</v>
      </c>
      <c r="R48" s="108">
        <v>198</v>
      </c>
      <c r="S48" s="84">
        <v>0.14442013129102846</v>
      </c>
      <c r="T48" s="108">
        <v>1216</v>
      </c>
      <c r="U48" s="108">
        <v>149</v>
      </c>
      <c r="V48" s="84">
        <v>0.1225328947368421</v>
      </c>
      <c r="W48" s="108">
        <v>1485</v>
      </c>
      <c r="X48" s="108">
        <v>202</v>
      </c>
      <c r="Y48" s="84">
        <v>0.13602693602693602</v>
      </c>
      <c r="Z48" s="108">
        <v>1701</v>
      </c>
      <c r="AA48" s="108">
        <v>240</v>
      </c>
      <c r="AB48" s="84">
        <v>0.14109347442680775</v>
      </c>
      <c r="AC48" s="108"/>
      <c r="AD48" s="108"/>
      <c r="AE48" s="84">
        <v>0</v>
      </c>
      <c r="AF48" s="108">
        <v>1392</v>
      </c>
      <c r="AG48" s="108">
        <v>118</v>
      </c>
      <c r="AH48" s="84">
        <v>8.4770114942528729E-2</v>
      </c>
      <c r="AI48" s="108">
        <v>1436</v>
      </c>
      <c r="AJ48" s="108">
        <v>137</v>
      </c>
      <c r="AK48" s="84">
        <v>9.5403899721448471E-2</v>
      </c>
      <c r="AL48" s="108">
        <v>1973</v>
      </c>
      <c r="AM48" s="108">
        <v>178</v>
      </c>
      <c r="AN48" s="84">
        <v>9.0217942219969594E-2</v>
      </c>
      <c r="AO48" s="108">
        <v>15416</v>
      </c>
      <c r="AP48" s="108">
        <v>1836</v>
      </c>
      <c r="AQ48" s="84">
        <v>0.11909704203425013</v>
      </c>
    </row>
    <row r="49" spans="1:43" x14ac:dyDescent="0.25">
      <c r="A49" s="94" t="s">
        <v>76</v>
      </c>
      <c r="B49" s="94" t="s">
        <v>99</v>
      </c>
      <c r="C49" s="1" t="s">
        <v>10</v>
      </c>
      <c r="D49" s="1" t="s">
        <v>37</v>
      </c>
      <c r="E49" s="108">
        <v>2975</v>
      </c>
      <c r="F49" s="108">
        <v>407</v>
      </c>
      <c r="G49" s="84">
        <v>0.13680672268907562</v>
      </c>
      <c r="H49" s="108">
        <v>2151</v>
      </c>
      <c r="I49" s="108">
        <v>255</v>
      </c>
      <c r="J49" s="84">
        <v>0.11854951185495119</v>
      </c>
      <c r="K49" s="108">
        <v>2044</v>
      </c>
      <c r="L49" s="108">
        <v>281</v>
      </c>
      <c r="M49" s="84">
        <v>0.13747553816046967</v>
      </c>
      <c r="N49" s="108">
        <v>1501</v>
      </c>
      <c r="O49" s="108">
        <v>206</v>
      </c>
      <c r="P49" s="84">
        <v>0.13724183877415055</v>
      </c>
      <c r="Q49" s="108">
        <v>1915</v>
      </c>
      <c r="R49" s="108">
        <v>331</v>
      </c>
      <c r="S49" s="84">
        <v>0.17284595300261096</v>
      </c>
      <c r="T49" s="108">
        <v>1733</v>
      </c>
      <c r="U49" s="108">
        <v>258</v>
      </c>
      <c r="V49" s="84">
        <v>0.14887478361223311</v>
      </c>
      <c r="W49" s="108">
        <v>2485</v>
      </c>
      <c r="X49" s="108">
        <v>448</v>
      </c>
      <c r="Y49" s="84">
        <v>0.18028169014084508</v>
      </c>
      <c r="Z49" s="108">
        <v>1812</v>
      </c>
      <c r="AA49" s="108">
        <v>414</v>
      </c>
      <c r="AB49" s="84">
        <v>0.22847682119205298</v>
      </c>
      <c r="AC49" s="108">
        <v>3513</v>
      </c>
      <c r="AD49" s="108">
        <v>485</v>
      </c>
      <c r="AE49" s="84">
        <v>0.13805863933959578</v>
      </c>
      <c r="AF49" s="108">
        <v>1853</v>
      </c>
      <c r="AG49" s="108">
        <v>256</v>
      </c>
      <c r="AH49" s="84">
        <v>0.13815434430652995</v>
      </c>
      <c r="AI49" s="108">
        <v>1519</v>
      </c>
      <c r="AJ49" s="108">
        <v>277</v>
      </c>
      <c r="AK49" s="84">
        <v>0.18235681369321921</v>
      </c>
      <c r="AL49" s="108">
        <v>2086</v>
      </c>
      <c r="AM49" s="108">
        <v>379</v>
      </c>
      <c r="AN49" s="84">
        <v>0.18168744007670182</v>
      </c>
      <c r="AO49" s="108">
        <v>25587</v>
      </c>
      <c r="AP49" s="108">
        <v>3997</v>
      </c>
      <c r="AQ49" s="84">
        <v>0.15621213897682418</v>
      </c>
    </row>
    <row r="50" spans="1:43" x14ac:dyDescent="0.25">
      <c r="A50" s="94" t="s">
        <v>76</v>
      </c>
      <c r="B50" s="94" t="s">
        <v>87</v>
      </c>
      <c r="C50" s="1" t="s">
        <v>10</v>
      </c>
      <c r="D50" s="1" t="s">
        <v>6</v>
      </c>
      <c r="E50" s="108">
        <v>2072</v>
      </c>
      <c r="F50" s="108">
        <v>209</v>
      </c>
      <c r="G50" s="84">
        <v>0.10086872586872588</v>
      </c>
      <c r="H50" s="108">
        <v>920</v>
      </c>
      <c r="I50" s="108">
        <v>167</v>
      </c>
      <c r="J50" s="84">
        <v>0.18152173913043479</v>
      </c>
      <c r="K50" s="108">
        <v>1247</v>
      </c>
      <c r="L50" s="108">
        <v>212</v>
      </c>
      <c r="M50" s="84">
        <v>0.17000801924619086</v>
      </c>
      <c r="N50" s="108">
        <v>1816</v>
      </c>
      <c r="O50" s="108">
        <v>340</v>
      </c>
      <c r="P50" s="84">
        <v>0.18722466960352424</v>
      </c>
      <c r="Q50" s="108">
        <v>1721</v>
      </c>
      <c r="R50" s="108">
        <v>310</v>
      </c>
      <c r="S50" s="84">
        <v>0.18012783265543289</v>
      </c>
      <c r="T50" s="108">
        <v>1173</v>
      </c>
      <c r="U50" s="108">
        <v>143</v>
      </c>
      <c r="V50" s="84">
        <v>0.12190963341858482</v>
      </c>
      <c r="W50" s="108">
        <v>1596</v>
      </c>
      <c r="X50" s="108">
        <v>229</v>
      </c>
      <c r="Y50" s="84">
        <v>0.14348370927318296</v>
      </c>
      <c r="Z50" s="108">
        <v>1555</v>
      </c>
      <c r="AA50" s="108">
        <v>196</v>
      </c>
      <c r="AB50" s="84">
        <v>0.12604501607717042</v>
      </c>
      <c r="AC50" s="108">
        <v>1943</v>
      </c>
      <c r="AD50" s="108">
        <v>289</v>
      </c>
      <c r="AE50" s="84">
        <v>0.14873906330416881</v>
      </c>
      <c r="AF50" s="108">
        <v>2238</v>
      </c>
      <c r="AG50" s="108">
        <v>310</v>
      </c>
      <c r="AH50" s="84">
        <v>0.13851653261840929</v>
      </c>
      <c r="AI50" s="108">
        <v>1869</v>
      </c>
      <c r="AJ50" s="108">
        <v>266</v>
      </c>
      <c r="AK50" s="84">
        <v>0.14232209737827714</v>
      </c>
      <c r="AL50" s="108">
        <v>1481</v>
      </c>
      <c r="AM50" s="108">
        <v>183</v>
      </c>
      <c r="AN50" s="84">
        <v>0.12356515867656989</v>
      </c>
      <c r="AO50" s="108">
        <v>19631</v>
      </c>
      <c r="AP50" s="108">
        <v>2854</v>
      </c>
      <c r="AQ50" s="84">
        <v>0.14538230349956702</v>
      </c>
    </row>
    <row r="51" spans="1:43" x14ac:dyDescent="0.25">
      <c r="A51" s="94" t="s">
        <v>76</v>
      </c>
      <c r="B51" s="94" t="s">
        <v>88</v>
      </c>
      <c r="C51" s="1" t="s">
        <v>10</v>
      </c>
      <c r="D51" s="1" t="s">
        <v>6</v>
      </c>
      <c r="E51" s="108">
        <v>1236</v>
      </c>
      <c r="F51" s="108">
        <v>119</v>
      </c>
      <c r="G51" s="84">
        <v>9.6278317152103554E-2</v>
      </c>
      <c r="H51" s="108">
        <v>697</v>
      </c>
      <c r="I51" s="108">
        <v>94</v>
      </c>
      <c r="J51" s="84">
        <v>0.13486370157819225</v>
      </c>
      <c r="K51" s="108">
        <v>702</v>
      </c>
      <c r="L51" s="108">
        <v>166</v>
      </c>
      <c r="M51" s="84">
        <v>0.23646723646723647</v>
      </c>
      <c r="N51" s="108">
        <v>1482</v>
      </c>
      <c r="O51" s="108">
        <v>198</v>
      </c>
      <c r="P51" s="84">
        <v>0.13360323886639677</v>
      </c>
      <c r="Q51" s="108">
        <v>1587</v>
      </c>
      <c r="R51" s="108">
        <v>234</v>
      </c>
      <c r="S51" s="84">
        <v>0.14744801512287334</v>
      </c>
      <c r="T51" s="108">
        <v>200</v>
      </c>
      <c r="U51" s="108">
        <v>11</v>
      </c>
      <c r="V51" s="84">
        <v>5.5E-2</v>
      </c>
      <c r="W51" s="108">
        <v>1347</v>
      </c>
      <c r="X51" s="108">
        <v>139</v>
      </c>
      <c r="Y51" s="84">
        <v>0.10319227913882702</v>
      </c>
      <c r="Z51" s="108">
        <v>1597</v>
      </c>
      <c r="AA51" s="108">
        <v>156</v>
      </c>
      <c r="AB51" s="84">
        <v>9.7683155917345027E-2</v>
      </c>
      <c r="AC51" s="108">
        <v>1938</v>
      </c>
      <c r="AD51" s="108">
        <v>237</v>
      </c>
      <c r="AE51" s="84">
        <v>0.12229102167182662</v>
      </c>
      <c r="AF51" s="108">
        <v>1872</v>
      </c>
      <c r="AG51" s="108">
        <v>215</v>
      </c>
      <c r="AH51" s="84">
        <v>0.11485042735042734</v>
      </c>
      <c r="AI51" s="108">
        <v>1631</v>
      </c>
      <c r="AJ51" s="108">
        <v>212</v>
      </c>
      <c r="AK51" s="84">
        <v>0.12998160637645617</v>
      </c>
      <c r="AL51" s="108">
        <v>1411</v>
      </c>
      <c r="AM51" s="108">
        <v>139</v>
      </c>
      <c r="AN51" s="84">
        <v>9.8511693834160169E-2</v>
      </c>
      <c r="AO51" s="108">
        <v>15700</v>
      </c>
      <c r="AP51" s="108">
        <v>1920</v>
      </c>
      <c r="AQ51" s="84">
        <v>0.12229299363057325</v>
      </c>
    </row>
    <row r="52" spans="1:43" x14ac:dyDescent="0.25">
      <c r="A52" s="94" t="s">
        <v>76</v>
      </c>
      <c r="B52" s="94" t="s">
        <v>89</v>
      </c>
      <c r="C52" s="1" t="s">
        <v>10</v>
      </c>
      <c r="D52" s="1" t="s">
        <v>6</v>
      </c>
      <c r="E52" s="108">
        <v>1132</v>
      </c>
      <c r="F52" s="108">
        <v>105</v>
      </c>
      <c r="G52" s="84">
        <v>9.2756183745583046E-2</v>
      </c>
      <c r="H52" s="108">
        <v>814</v>
      </c>
      <c r="I52" s="108">
        <v>72</v>
      </c>
      <c r="J52" s="84">
        <v>8.8452088452088448E-2</v>
      </c>
      <c r="K52" s="108">
        <v>879</v>
      </c>
      <c r="L52" s="108">
        <v>159</v>
      </c>
      <c r="M52" s="84">
        <v>0.18088737201365188</v>
      </c>
      <c r="N52" s="108">
        <v>1076</v>
      </c>
      <c r="O52" s="108">
        <v>145</v>
      </c>
      <c r="P52" s="84">
        <v>0.13475836431226765</v>
      </c>
      <c r="Q52" s="108">
        <v>1550</v>
      </c>
      <c r="R52" s="108">
        <v>178</v>
      </c>
      <c r="S52" s="84">
        <v>0.11483870967741935</v>
      </c>
      <c r="T52" s="108">
        <v>1213</v>
      </c>
      <c r="U52" s="108">
        <v>77</v>
      </c>
      <c r="V52" s="84">
        <v>6.3478977741137671E-2</v>
      </c>
      <c r="W52" s="108">
        <v>1441</v>
      </c>
      <c r="X52" s="108">
        <v>87</v>
      </c>
      <c r="Y52" s="84">
        <v>6.0374739764052741E-2</v>
      </c>
      <c r="Z52" s="108">
        <v>1594</v>
      </c>
      <c r="AA52" s="108">
        <v>123</v>
      </c>
      <c r="AB52" s="84">
        <v>7.716436637390213E-2</v>
      </c>
      <c r="AC52" s="108">
        <v>1959</v>
      </c>
      <c r="AD52" s="108">
        <v>132</v>
      </c>
      <c r="AE52" s="84">
        <v>6.738131699846861E-2</v>
      </c>
      <c r="AF52" s="108">
        <v>2002</v>
      </c>
      <c r="AG52" s="108">
        <v>141</v>
      </c>
      <c r="AH52" s="84">
        <v>7.0429570429570432E-2</v>
      </c>
      <c r="AI52" s="108">
        <v>1714</v>
      </c>
      <c r="AJ52" s="108">
        <v>153</v>
      </c>
      <c r="AK52" s="84">
        <v>8.9264877479579924E-2</v>
      </c>
      <c r="AL52" s="108">
        <v>1384</v>
      </c>
      <c r="AM52" s="108">
        <v>76</v>
      </c>
      <c r="AN52" s="84">
        <v>5.4913294797687862E-2</v>
      </c>
      <c r="AO52" s="108">
        <v>16758</v>
      </c>
      <c r="AP52" s="108">
        <v>1448</v>
      </c>
      <c r="AQ52" s="84">
        <v>8.6406492421530021E-2</v>
      </c>
    </row>
    <row r="53" spans="1:43" x14ac:dyDescent="0.25">
      <c r="A53" s="94" t="s">
        <v>76</v>
      </c>
      <c r="B53" s="94" t="s">
        <v>100</v>
      </c>
      <c r="C53" s="1" t="s">
        <v>10</v>
      </c>
      <c r="D53" s="1" t="s">
        <v>37</v>
      </c>
      <c r="E53" s="108">
        <v>2388</v>
      </c>
      <c r="F53" s="108">
        <v>200</v>
      </c>
      <c r="G53" s="84">
        <v>8.3752093802345065E-2</v>
      </c>
      <c r="H53" s="108">
        <v>1555</v>
      </c>
      <c r="I53" s="108">
        <v>138</v>
      </c>
      <c r="J53" s="84">
        <v>8.8745980707395491E-2</v>
      </c>
      <c r="K53" s="108">
        <v>1520</v>
      </c>
      <c r="L53" s="108">
        <v>144</v>
      </c>
      <c r="M53" s="84">
        <v>9.4736842105263161E-2</v>
      </c>
      <c r="N53" s="108">
        <v>1461</v>
      </c>
      <c r="O53" s="108">
        <v>146</v>
      </c>
      <c r="P53" s="84">
        <v>9.9931553730321698E-2</v>
      </c>
      <c r="Q53" s="108">
        <v>1759</v>
      </c>
      <c r="R53" s="108">
        <v>222</v>
      </c>
      <c r="S53" s="84">
        <v>0.12620807276861853</v>
      </c>
      <c r="T53" s="108">
        <v>1570</v>
      </c>
      <c r="U53" s="108">
        <v>147</v>
      </c>
      <c r="V53" s="84">
        <v>9.3630573248407636E-2</v>
      </c>
      <c r="W53" s="108">
        <v>1457</v>
      </c>
      <c r="X53" s="108">
        <v>202</v>
      </c>
      <c r="Y53" s="84">
        <v>0.1386410432395333</v>
      </c>
      <c r="Z53" s="108">
        <v>1448</v>
      </c>
      <c r="AA53" s="108">
        <v>325</v>
      </c>
      <c r="AB53" s="84">
        <v>0.22444751381215469</v>
      </c>
      <c r="AC53" s="108">
        <v>1135</v>
      </c>
      <c r="AD53" s="108">
        <v>187</v>
      </c>
      <c r="AE53" s="84">
        <v>0.16475770925110131</v>
      </c>
      <c r="AF53" s="108">
        <v>1131</v>
      </c>
      <c r="AG53" s="108">
        <v>163</v>
      </c>
      <c r="AH53" s="84">
        <v>0.14412024756852343</v>
      </c>
      <c r="AI53" s="108">
        <v>1091</v>
      </c>
      <c r="AJ53" s="108">
        <v>167</v>
      </c>
      <c r="AK53" s="84">
        <v>0.15307057745187902</v>
      </c>
      <c r="AL53" s="108">
        <v>1630</v>
      </c>
      <c r="AM53" s="108">
        <v>168</v>
      </c>
      <c r="AN53" s="84">
        <v>0.10306748466257669</v>
      </c>
      <c r="AO53" s="108">
        <v>18145</v>
      </c>
      <c r="AP53" s="108">
        <v>2209</v>
      </c>
      <c r="AQ53" s="84">
        <v>0.12174152659134747</v>
      </c>
    </row>
    <row r="54" spans="1:43" x14ac:dyDescent="0.25">
      <c r="A54" s="94" t="s">
        <v>76</v>
      </c>
      <c r="B54" s="94" t="s">
        <v>90</v>
      </c>
      <c r="C54" s="1" t="s">
        <v>8</v>
      </c>
      <c r="D54" s="1" t="s">
        <v>6</v>
      </c>
      <c r="E54" s="108">
        <v>1220</v>
      </c>
      <c r="F54" s="108">
        <v>81</v>
      </c>
      <c r="G54" s="84">
        <v>6.6393442622950813E-2</v>
      </c>
      <c r="H54" s="108">
        <v>918</v>
      </c>
      <c r="I54" s="108">
        <v>80</v>
      </c>
      <c r="J54" s="84">
        <v>8.714596949891068E-2</v>
      </c>
      <c r="K54" s="108">
        <v>1424</v>
      </c>
      <c r="L54" s="108">
        <v>146</v>
      </c>
      <c r="M54" s="84">
        <v>0.10252808988764045</v>
      </c>
      <c r="N54" s="108">
        <v>1466</v>
      </c>
      <c r="O54" s="108">
        <v>180</v>
      </c>
      <c r="P54" s="84">
        <v>0.12278308321964529</v>
      </c>
      <c r="Q54" s="108">
        <v>1754</v>
      </c>
      <c r="R54" s="108">
        <v>209</v>
      </c>
      <c r="S54" s="84">
        <v>0.11915621436716077</v>
      </c>
      <c r="T54" s="108">
        <v>930</v>
      </c>
      <c r="U54" s="108">
        <v>60</v>
      </c>
      <c r="V54" s="84">
        <v>6.4516129032258063E-2</v>
      </c>
      <c r="W54" s="108">
        <v>969</v>
      </c>
      <c r="X54" s="108">
        <v>82</v>
      </c>
      <c r="Y54" s="84">
        <v>8.4623323013415894E-2</v>
      </c>
      <c r="Z54" s="108">
        <v>1185</v>
      </c>
      <c r="AA54" s="108">
        <v>73</v>
      </c>
      <c r="AB54" s="84">
        <v>6.160337552742616E-2</v>
      </c>
      <c r="AC54" s="108">
        <v>1332</v>
      </c>
      <c r="AD54" s="108">
        <v>102</v>
      </c>
      <c r="AE54" s="84">
        <v>7.6576576576576572E-2</v>
      </c>
      <c r="AF54" s="108">
        <v>1699</v>
      </c>
      <c r="AG54" s="108">
        <v>159</v>
      </c>
      <c r="AH54" s="84">
        <v>9.3584461447910536E-2</v>
      </c>
      <c r="AI54" s="108">
        <v>1590</v>
      </c>
      <c r="AJ54" s="108">
        <v>161</v>
      </c>
      <c r="AK54" s="84">
        <v>0.10125786163522013</v>
      </c>
      <c r="AL54" s="108">
        <v>1146</v>
      </c>
      <c r="AM54" s="108">
        <v>82</v>
      </c>
      <c r="AN54" s="84">
        <v>7.1553228621291445E-2</v>
      </c>
      <c r="AO54" s="108">
        <v>15633</v>
      </c>
      <c r="AP54" s="108">
        <v>1415</v>
      </c>
      <c r="AQ54" s="84">
        <v>9.0513657007612103E-2</v>
      </c>
    </row>
    <row r="55" spans="1:43" x14ac:dyDescent="0.25">
      <c r="A55" s="94" t="s">
        <v>76</v>
      </c>
      <c r="B55" s="94" t="s">
        <v>91</v>
      </c>
      <c r="C55" s="1" t="s">
        <v>10</v>
      </c>
      <c r="D55" s="1" t="s">
        <v>6</v>
      </c>
      <c r="E55" s="108">
        <v>859</v>
      </c>
      <c r="F55" s="108">
        <v>87</v>
      </c>
      <c r="G55" s="84">
        <v>0.10128055878928988</v>
      </c>
      <c r="H55" s="108">
        <v>535</v>
      </c>
      <c r="I55" s="108">
        <v>73</v>
      </c>
      <c r="J55" s="84">
        <v>0.13644859813084112</v>
      </c>
      <c r="K55" s="108">
        <v>822</v>
      </c>
      <c r="L55" s="108">
        <v>137</v>
      </c>
      <c r="M55" s="84">
        <v>0.16666666666666666</v>
      </c>
      <c r="N55" s="108">
        <v>750</v>
      </c>
      <c r="O55" s="108">
        <v>147</v>
      </c>
      <c r="P55" s="84">
        <v>0.19600000000000001</v>
      </c>
      <c r="Q55" s="108">
        <v>807</v>
      </c>
      <c r="R55" s="108">
        <v>154</v>
      </c>
      <c r="S55" s="84">
        <v>0.19083023543990088</v>
      </c>
      <c r="T55" s="108">
        <v>613</v>
      </c>
      <c r="U55" s="108">
        <v>58</v>
      </c>
      <c r="V55" s="84">
        <v>9.461663947797716E-2</v>
      </c>
      <c r="W55" s="108">
        <v>604</v>
      </c>
      <c r="X55" s="108">
        <v>70</v>
      </c>
      <c r="Y55" s="84">
        <v>0.11589403973509933</v>
      </c>
      <c r="Z55" s="108">
        <v>856</v>
      </c>
      <c r="AA55" s="108">
        <v>103</v>
      </c>
      <c r="AB55" s="84">
        <v>0.12032710280373832</v>
      </c>
      <c r="AC55" s="108">
        <v>818</v>
      </c>
      <c r="AD55" s="108">
        <v>98</v>
      </c>
      <c r="AE55" s="84">
        <v>0.11980440097799511</v>
      </c>
      <c r="AF55" s="108">
        <v>883</v>
      </c>
      <c r="AG55" s="108">
        <v>130</v>
      </c>
      <c r="AH55" s="84">
        <v>0.14722536806342015</v>
      </c>
      <c r="AI55" s="108">
        <v>896</v>
      </c>
      <c r="AJ55" s="108">
        <v>134</v>
      </c>
      <c r="AK55" s="84">
        <v>0.14955357142857142</v>
      </c>
      <c r="AL55" s="108">
        <v>559</v>
      </c>
      <c r="AM55" s="108">
        <v>82</v>
      </c>
      <c r="AN55" s="84">
        <v>0.14669051878354203</v>
      </c>
      <c r="AO55" s="108">
        <v>9002</v>
      </c>
      <c r="AP55" s="108">
        <v>1273</v>
      </c>
      <c r="AQ55" s="84">
        <v>0.14141301932903799</v>
      </c>
    </row>
    <row r="56" spans="1:43" x14ac:dyDescent="0.25">
      <c r="A56" s="94" t="s">
        <v>76</v>
      </c>
      <c r="B56" s="94" t="s">
        <v>92</v>
      </c>
      <c r="C56" s="1" t="s">
        <v>10</v>
      </c>
      <c r="D56" s="1" t="s">
        <v>6</v>
      </c>
      <c r="E56" s="108">
        <v>2222</v>
      </c>
      <c r="F56" s="108">
        <v>133</v>
      </c>
      <c r="G56" s="84">
        <v>5.9855985598559855E-2</v>
      </c>
      <c r="H56" s="108">
        <v>1857</v>
      </c>
      <c r="I56" s="108">
        <v>131</v>
      </c>
      <c r="J56" s="84">
        <v>7.0543887991383947E-2</v>
      </c>
      <c r="K56" s="108">
        <v>2042</v>
      </c>
      <c r="L56" s="108">
        <v>222</v>
      </c>
      <c r="M56" s="84">
        <v>0.10871694417238002</v>
      </c>
      <c r="N56" s="108">
        <v>2622</v>
      </c>
      <c r="O56" s="108">
        <v>302</v>
      </c>
      <c r="P56" s="84">
        <v>0.11517925247902365</v>
      </c>
      <c r="Q56" s="108">
        <v>2500</v>
      </c>
      <c r="R56" s="108">
        <v>277</v>
      </c>
      <c r="S56" s="84">
        <v>0.1108</v>
      </c>
      <c r="T56" s="108">
        <v>1827</v>
      </c>
      <c r="U56" s="108">
        <v>109</v>
      </c>
      <c r="V56" s="84">
        <v>5.9660645867542418E-2</v>
      </c>
      <c r="W56" s="108">
        <v>2225</v>
      </c>
      <c r="X56" s="108">
        <v>141</v>
      </c>
      <c r="Y56" s="84">
        <v>6.3370786516853933E-2</v>
      </c>
      <c r="Z56" s="108">
        <v>2510</v>
      </c>
      <c r="AA56" s="108">
        <v>165</v>
      </c>
      <c r="AB56" s="84">
        <v>6.5737051792828682E-2</v>
      </c>
      <c r="AC56" s="108">
        <v>2999</v>
      </c>
      <c r="AD56" s="108">
        <v>216</v>
      </c>
      <c r="AE56" s="84">
        <v>7.2024008002667561E-2</v>
      </c>
      <c r="AF56" s="108">
        <v>2876</v>
      </c>
      <c r="AG56" s="108">
        <v>264</v>
      </c>
      <c r="AH56" s="84">
        <v>9.1794158553546598E-2</v>
      </c>
      <c r="AI56" s="108">
        <v>2517</v>
      </c>
      <c r="AJ56" s="108">
        <v>249</v>
      </c>
      <c r="AK56" s="84">
        <v>9.8927294398092974E-2</v>
      </c>
      <c r="AL56" s="108">
        <v>2292</v>
      </c>
      <c r="AM56" s="108">
        <v>120</v>
      </c>
      <c r="AN56" s="84">
        <v>5.2356020942408377E-2</v>
      </c>
      <c r="AO56" s="108">
        <v>28489</v>
      </c>
      <c r="AP56" s="108">
        <v>2329</v>
      </c>
      <c r="AQ56" s="84">
        <v>8.1750851205728531E-2</v>
      </c>
    </row>
    <row r="57" spans="1:43" x14ac:dyDescent="0.25">
      <c r="A57" s="94" t="s">
        <v>76</v>
      </c>
      <c r="B57" s="94" t="s">
        <v>93</v>
      </c>
      <c r="C57" s="1" t="s">
        <v>8</v>
      </c>
      <c r="D57" s="1" t="s">
        <v>6</v>
      </c>
      <c r="E57" s="108">
        <v>2157</v>
      </c>
      <c r="F57" s="108">
        <v>211</v>
      </c>
      <c r="G57" s="84">
        <v>9.7821047751506726E-2</v>
      </c>
      <c r="H57" s="108">
        <v>1628</v>
      </c>
      <c r="I57" s="108">
        <v>138</v>
      </c>
      <c r="J57" s="84">
        <v>8.476658476658476E-2</v>
      </c>
      <c r="K57" s="108">
        <v>1677</v>
      </c>
      <c r="L57" s="108">
        <v>211</v>
      </c>
      <c r="M57" s="84">
        <v>0.12581991651759095</v>
      </c>
      <c r="N57" s="108">
        <v>2986</v>
      </c>
      <c r="O57" s="108">
        <v>363</v>
      </c>
      <c r="P57" s="84">
        <v>0.12156731413261888</v>
      </c>
      <c r="Q57" s="108">
        <v>3054</v>
      </c>
      <c r="R57" s="108">
        <v>357</v>
      </c>
      <c r="S57" s="84">
        <v>0.1168958742632613</v>
      </c>
      <c r="T57" s="108">
        <v>1576</v>
      </c>
      <c r="U57" s="108">
        <v>124</v>
      </c>
      <c r="V57" s="84">
        <v>7.8680203045685279E-2</v>
      </c>
      <c r="W57" s="108">
        <v>1887</v>
      </c>
      <c r="X57" s="108">
        <v>170</v>
      </c>
      <c r="Y57" s="84">
        <v>9.0090090090090086E-2</v>
      </c>
      <c r="Z57" s="108">
        <v>1980</v>
      </c>
      <c r="AA57" s="108">
        <v>166</v>
      </c>
      <c r="AB57" s="84">
        <v>8.3838383838383837E-2</v>
      </c>
      <c r="AC57" s="108">
        <v>3129</v>
      </c>
      <c r="AD57" s="108">
        <v>319</v>
      </c>
      <c r="AE57" s="84">
        <v>0.10194950463406839</v>
      </c>
      <c r="AF57" s="108">
        <v>3261</v>
      </c>
      <c r="AG57" s="108">
        <v>328</v>
      </c>
      <c r="AH57" s="84">
        <v>0.10058264336093223</v>
      </c>
      <c r="AI57" s="108">
        <v>2540</v>
      </c>
      <c r="AJ57" s="108">
        <v>326</v>
      </c>
      <c r="AK57" s="84">
        <v>0.12834645669291339</v>
      </c>
      <c r="AL57" s="108">
        <v>1775</v>
      </c>
      <c r="AM57" s="108">
        <v>199</v>
      </c>
      <c r="AN57" s="84">
        <v>0.11211267605633803</v>
      </c>
      <c r="AO57" s="108">
        <v>27650</v>
      </c>
      <c r="AP57" s="108">
        <v>2912</v>
      </c>
      <c r="AQ57" s="84">
        <v>0.10531645569620253</v>
      </c>
    </row>
    <row r="58" spans="1:43" x14ac:dyDescent="0.25">
      <c r="A58" s="94" t="s">
        <v>76</v>
      </c>
      <c r="B58" s="94" t="s">
        <v>94</v>
      </c>
      <c r="C58" s="1" t="s">
        <v>8</v>
      </c>
      <c r="D58" s="1" t="s">
        <v>6</v>
      </c>
      <c r="E58" s="108">
        <v>2007</v>
      </c>
      <c r="F58" s="108">
        <v>135</v>
      </c>
      <c r="G58" s="84">
        <v>6.726457399103139E-2</v>
      </c>
      <c r="H58" s="108">
        <v>1197</v>
      </c>
      <c r="I58" s="108">
        <v>111</v>
      </c>
      <c r="J58" s="84">
        <v>9.2731829573934832E-2</v>
      </c>
      <c r="K58" s="108">
        <v>1298</v>
      </c>
      <c r="L58" s="108">
        <v>166</v>
      </c>
      <c r="M58" s="84">
        <v>0.12788906009244994</v>
      </c>
      <c r="N58" s="108">
        <v>1596</v>
      </c>
      <c r="O58" s="108">
        <v>264</v>
      </c>
      <c r="P58" s="84">
        <v>0.16541353383458646</v>
      </c>
      <c r="Q58" s="108">
        <v>1914</v>
      </c>
      <c r="R58" s="108">
        <v>260</v>
      </c>
      <c r="S58" s="84">
        <v>0.13584117032392895</v>
      </c>
      <c r="T58" s="108">
        <v>1471</v>
      </c>
      <c r="U58" s="108">
        <v>125</v>
      </c>
      <c r="V58" s="84">
        <v>8.4976206662134596E-2</v>
      </c>
      <c r="W58" s="108">
        <v>1443</v>
      </c>
      <c r="X58" s="108">
        <v>144</v>
      </c>
      <c r="Y58" s="84">
        <v>9.9792099792099798E-2</v>
      </c>
      <c r="Z58" s="108">
        <v>1494</v>
      </c>
      <c r="AA58" s="108">
        <v>134</v>
      </c>
      <c r="AB58" s="84">
        <v>8.9692101740294516E-2</v>
      </c>
      <c r="AC58" s="108">
        <v>1875</v>
      </c>
      <c r="AD58" s="108">
        <v>180</v>
      </c>
      <c r="AE58" s="84">
        <v>9.6000000000000002E-2</v>
      </c>
      <c r="AF58" s="108">
        <v>2013</v>
      </c>
      <c r="AG58" s="108">
        <v>182</v>
      </c>
      <c r="AH58" s="84">
        <v>9.041231992051664E-2</v>
      </c>
      <c r="AI58" s="108">
        <v>1668</v>
      </c>
      <c r="AJ58" s="108">
        <v>174</v>
      </c>
      <c r="AK58" s="84">
        <v>0.10431654676258993</v>
      </c>
      <c r="AL58" s="108">
        <v>1010</v>
      </c>
      <c r="AM58" s="108">
        <v>76</v>
      </c>
      <c r="AN58" s="84">
        <v>7.5247524752475245E-2</v>
      </c>
      <c r="AO58" s="108">
        <v>18986</v>
      </c>
      <c r="AP58" s="108">
        <v>1951</v>
      </c>
      <c r="AQ58" s="84">
        <v>0.10275992836827136</v>
      </c>
    </row>
    <row r="59" spans="1:43" x14ac:dyDescent="0.25">
      <c r="A59" s="94" t="s">
        <v>76</v>
      </c>
      <c r="B59" s="94" t="s">
        <v>665</v>
      </c>
      <c r="C59" s="1" t="s">
        <v>8</v>
      </c>
      <c r="D59" s="1" t="s">
        <v>6</v>
      </c>
      <c r="E59" s="108"/>
      <c r="F59" s="108"/>
      <c r="G59" s="84">
        <v>0</v>
      </c>
      <c r="H59" s="108"/>
      <c r="I59" s="108"/>
      <c r="J59" s="84">
        <v>0</v>
      </c>
      <c r="K59" s="108"/>
      <c r="L59" s="108"/>
      <c r="M59" s="84">
        <v>0</v>
      </c>
      <c r="N59" s="108"/>
      <c r="O59" s="108"/>
      <c r="P59" s="84">
        <v>0</v>
      </c>
      <c r="Q59" s="108"/>
      <c r="R59" s="108"/>
      <c r="S59" s="84">
        <v>0</v>
      </c>
      <c r="T59" s="108"/>
      <c r="U59" s="108"/>
      <c r="V59" s="84">
        <v>0</v>
      </c>
      <c r="W59" s="108"/>
      <c r="X59" s="108"/>
      <c r="Y59" s="84">
        <v>0</v>
      </c>
      <c r="Z59" s="108"/>
      <c r="AA59" s="108"/>
      <c r="AB59" s="84">
        <v>0</v>
      </c>
      <c r="AC59" s="108"/>
      <c r="AD59" s="108"/>
      <c r="AE59" s="84">
        <v>0</v>
      </c>
      <c r="AF59" s="108"/>
      <c r="AG59" s="108"/>
      <c r="AH59" s="84">
        <v>0</v>
      </c>
      <c r="AI59" s="108">
        <v>219</v>
      </c>
      <c r="AJ59" s="108">
        <v>11</v>
      </c>
      <c r="AK59" s="84">
        <v>5.0228310502283102E-2</v>
      </c>
      <c r="AL59" s="108">
        <v>1205</v>
      </c>
      <c r="AM59" s="108">
        <v>65</v>
      </c>
      <c r="AN59" s="84">
        <v>5.3941908713692949E-2</v>
      </c>
      <c r="AO59" s="108">
        <v>1424</v>
      </c>
      <c r="AP59" s="108">
        <v>76</v>
      </c>
      <c r="AQ59" s="84">
        <v>5.3370786516853931E-2</v>
      </c>
    </row>
    <row r="60" spans="1:43" x14ac:dyDescent="0.25">
      <c r="A60" s="94" t="s">
        <v>76</v>
      </c>
      <c r="B60" s="94" t="s">
        <v>507</v>
      </c>
      <c r="C60" s="1" t="s">
        <v>10</v>
      </c>
      <c r="D60" s="1" t="s">
        <v>37</v>
      </c>
      <c r="E60" s="108">
        <v>1094</v>
      </c>
      <c r="F60" s="108">
        <v>155</v>
      </c>
      <c r="G60" s="84">
        <v>0.14168190127970751</v>
      </c>
      <c r="H60" s="108"/>
      <c r="I60" s="108"/>
      <c r="J60" s="84">
        <v>0</v>
      </c>
      <c r="K60" s="108"/>
      <c r="L60" s="108"/>
      <c r="M60" s="84">
        <v>0</v>
      </c>
      <c r="N60" s="108"/>
      <c r="O60" s="108"/>
      <c r="P60" s="84">
        <v>0</v>
      </c>
      <c r="Q60" s="108"/>
      <c r="R60" s="108"/>
      <c r="S60" s="84">
        <v>0</v>
      </c>
      <c r="T60" s="108"/>
      <c r="U60" s="108"/>
      <c r="V60" s="84">
        <v>0</v>
      </c>
      <c r="W60" s="108"/>
      <c r="X60" s="108"/>
      <c r="Y60" s="84">
        <v>0</v>
      </c>
      <c r="Z60" s="108"/>
      <c r="AA60" s="108"/>
      <c r="AB60" s="84">
        <v>0</v>
      </c>
      <c r="AC60" s="108"/>
      <c r="AD60" s="108"/>
      <c r="AE60" s="84">
        <v>0</v>
      </c>
      <c r="AF60" s="108"/>
      <c r="AG60" s="108"/>
      <c r="AH60" s="84">
        <v>0</v>
      </c>
      <c r="AI60" s="108"/>
      <c r="AJ60" s="108"/>
      <c r="AK60" s="84">
        <v>0</v>
      </c>
      <c r="AL60" s="108"/>
      <c r="AM60" s="108"/>
      <c r="AN60" s="84">
        <v>0</v>
      </c>
      <c r="AO60" s="108">
        <v>1094</v>
      </c>
      <c r="AP60" s="108">
        <v>155</v>
      </c>
      <c r="AQ60" s="84">
        <v>0.14168190127970751</v>
      </c>
    </row>
    <row r="61" spans="1:43" x14ac:dyDescent="0.25">
      <c r="A61" s="94" t="s">
        <v>76</v>
      </c>
      <c r="B61" s="94" t="s">
        <v>78</v>
      </c>
      <c r="C61" s="1" t="s">
        <v>10</v>
      </c>
      <c r="D61" s="1" t="s">
        <v>43</v>
      </c>
      <c r="E61" s="108">
        <v>3825</v>
      </c>
      <c r="F61" s="108">
        <v>218</v>
      </c>
      <c r="G61" s="84">
        <v>5.6993464052287585E-2</v>
      </c>
      <c r="H61" s="108">
        <v>3165</v>
      </c>
      <c r="I61" s="108">
        <v>156</v>
      </c>
      <c r="J61" s="84">
        <v>4.9289099526066353E-2</v>
      </c>
      <c r="K61" s="108">
        <v>2944</v>
      </c>
      <c r="L61" s="108">
        <v>134</v>
      </c>
      <c r="M61" s="84">
        <v>4.5516304347826088E-2</v>
      </c>
      <c r="N61" s="108">
        <v>3646</v>
      </c>
      <c r="O61" s="108">
        <v>169</v>
      </c>
      <c r="P61" s="84">
        <v>4.6352166758091055E-2</v>
      </c>
      <c r="Q61" s="108">
        <v>3155</v>
      </c>
      <c r="R61" s="108">
        <v>146</v>
      </c>
      <c r="S61" s="84">
        <v>4.6275752773375596E-2</v>
      </c>
      <c r="T61" s="108">
        <v>3379</v>
      </c>
      <c r="U61" s="108">
        <v>95</v>
      </c>
      <c r="V61" s="84">
        <v>2.811482687185558E-2</v>
      </c>
      <c r="W61" s="108">
        <v>3576</v>
      </c>
      <c r="X61" s="108">
        <v>137</v>
      </c>
      <c r="Y61" s="84">
        <v>3.8310961968680092E-2</v>
      </c>
      <c r="Z61" s="108">
        <v>3828</v>
      </c>
      <c r="AA61" s="108">
        <v>228</v>
      </c>
      <c r="AB61" s="84">
        <v>5.9561128526645767E-2</v>
      </c>
      <c r="AC61" s="108">
        <v>4303</v>
      </c>
      <c r="AD61" s="108">
        <v>171</v>
      </c>
      <c r="AE61" s="84">
        <v>3.9739716476876595E-2</v>
      </c>
      <c r="AF61" s="108">
        <v>4211</v>
      </c>
      <c r="AG61" s="108">
        <v>162</v>
      </c>
      <c r="AH61" s="84">
        <v>3.8470672049394444E-2</v>
      </c>
      <c r="AI61" s="108">
        <v>4274</v>
      </c>
      <c r="AJ61" s="108">
        <v>251</v>
      </c>
      <c r="AK61" s="84">
        <v>5.8727187646233039E-2</v>
      </c>
      <c r="AL61" s="108">
        <v>2785</v>
      </c>
      <c r="AM61" s="108">
        <v>102</v>
      </c>
      <c r="AN61" s="84">
        <v>3.6624775583482948E-2</v>
      </c>
      <c r="AO61" s="108">
        <v>43091</v>
      </c>
      <c r="AP61" s="108">
        <v>1969</v>
      </c>
      <c r="AQ61" s="84">
        <v>4.5693996426167879E-2</v>
      </c>
    </row>
    <row r="62" spans="1:43" x14ac:dyDescent="0.25">
      <c r="A62" s="94" t="s">
        <v>76</v>
      </c>
      <c r="B62" s="94" t="s">
        <v>79</v>
      </c>
      <c r="C62" s="1" t="s">
        <v>10</v>
      </c>
      <c r="D62" s="1" t="s">
        <v>45</v>
      </c>
      <c r="E62" s="108">
        <v>1383</v>
      </c>
      <c r="F62" s="108">
        <v>45</v>
      </c>
      <c r="G62" s="84">
        <v>3.2537960954446853E-2</v>
      </c>
      <c r="H62" s="108">
        <v>1078</v>
      </c>
      <c r="I62" s="108">
        <v>33</v>
      </c>
      <c r="J62" s="84">
        <v>3.0612244897959183E-2</v>
      </c>
      <c r="K62" s="108">
        <v>1186</v>
      </c>
      <c r="L62" s="108">
        <v>48</v>
      </c>
      <c r="M62" s="84">
        <v>4.0472175379426642E-2</v>
      </c>
      <c r="N62" s="108">
        <v>1458</v>
      </c>
      <c r="O62" s="108">
        <v>93</v>
      </c>
      <c r="P62" s="84">
        <v>6.3786008230452676E-2</v>
      </c>
      <c r="Q62" s="108">
        <v>1457</v>
      </c>
      <c r="R62" s="108">
        <v>62</v>
      </c>
      <c r="S62" s="84">
        <v>4.2553191489361701E-2</v>
      </c>
      <c r="T62" s="108">
        <v>1254</v>
      </c>
      <c r="U62" s="108">
        <v>25</v>
      </c>
      <c r="V62" s="84">
        <v>1.9936204146730464E-2</v>
      </c>
      <c r="W62" s="108">
        <v>1362</v>
      </c>
      <c r="X62" s="108">
        <v>21</v>
      </c>
      <c r="Y62" s="84">
        <v>1.5418502202643172E-2</v>
      </c>
      <c r="Z62" s="108">
        <v>2825</v>
      </c>
      <c r="AA62" s="108">
        <v>41</v>
      </c>
      <c r="AB62" s="84">
        <v>1.4513274336283187E-2</v>
      </c>
      <c r="AC62" s="108">
        <v>2659</v>
      </c>
      <c r="AD62" s="108">
        <v>34</v>
      </c>
      <c r="AE62" s="84">
        <v>1.2786761940579166E-2</v>
      </c>
      <c r="AF62" s="108">
        <v>2386</v>
      </c>
      <c r="AG62" s="108">
        <v>60</v>
      </c>
      <c r="AH62" s="84">
        <v>2.5146689019279127E-2</v>
      </c>
      <c r="AI62" s="108">
        <v>2514</v>
      </c>
      <c r="AJ62" s="108">
        <v>116</v>
      </c>
      <c r="AK62" s="84">
        <v>4.6141607000795545E-2</v>
      </c>
      <c r="AL62" s="108">
        <v>1904</v>
      </c>
      <c r="AM62" s="108">
        <v>54</v>
      </c>
      <c r="AN62" s="84">
        <v>2.8361344537815126E-2</v>
      </c>
      <c r="AO62" s="108">
        <v>21466</v>
      </c>
      <c r="AP62" s="108">
        <v>632</v>
      </c>
      <c r="AQ62" s="84">
        <v>2.9441908133792976E-2</v>
      </c>
    </row>
    <row r="63" spans="1:43" x14ac:dyDescent="0.25">
      <c r="A63" s="94" t="s">
        <v>101</v>
      </c>
      <c r="B63" s="94" t="s">
        <v>116</v>
      </c>
      <c r="C63" s="1" t="s">
        <v>10</v>
      </c>
      <c r="D63" s="1" t="s">
        <v>6</v>
      </c>
      <c r="E63" s="108">
        <v>1004</v>
      </c>
      <c r="F63" s="108">
        <v>115</v>
      </c>
      <c r="G63" s="84">
        <v>0.1145418326693227</v>
      </c>
      <c r="H63" s="108">
        <v>870</v>
      </c>
      <c r="I63" s="108">
        <v>74</v>
      </c>
      <c r="J63" s="84">
        <v>8.5057471264367815E-2</v>
      </c>
      <c r="K63" s="108">
        <v>1033</v>
      </c>
      <c r="L63" s="108">
        <v>124</v>
      </c>
      <c r="M63" s="84">
        <v>0.12003872216844143</v>
      </c>
      <c r="N63" s="108">
        <v>1164</v>
      </c>
      <c r="O63" s="108">
        <v>155</v>
      </c>
      <c r="P63" s="84">
        <v>0.13316151202749141</v>
      </c>
      <c r="Q63" s="108">
        <v>1222</v>
      </c>
      <c r="R63" s="108">
        <v>174</v>
      </c>
      <c r="S63" s="84">
        <v>0.14238952536824878</v>
      </c>
      <c r="T63" s="108">
        <v>1142</v>
      </c>
      <c r="U63" s="108">
        <v>90</v>
      </c>
      <c r="V63" s="84">
        <v>7.8809106830122586E-2</v>
      </c>
      <c r="W63" s="108">
        <v>1211</v>
      </c>
      <c r="X63" s="108">
        <v>130</v>
      </c>
      <c r="Y63" s="84">
        <v>0.10734929810074319</v>
      </c>
      <c r="Z63" s="108">
        <v>975</v>
      </c>
      <c r="AA63" s="108">
        <v>94</v>
      </c>
      <c r="AB63" s="84">
        <v>9.6410256410256412E-2</v>
      </c>
      <c r="AC63" s="108">
        <v>1432</v>
      </c>
      <c r="AD63" s="108">
        <v>196</v>
      </c>
      <c r="AE63" s="84">
        <v>0.13687150837988826</v>
      </c>
      <c r="AF63" s="108">
        <v>1466</v>
      </c>
      <c r="AG63" s="108">
        <v>206</v>
      </c>
      <c r="AH63" s="84">
        <v>0.14051841746248295</v>
      </c>
      <c r="AI63" s="108">
        <v>1150</v>
      </c>
      <c r="AJ63" s="108">
        <v>126</v>
      </c>
      <c r="AK63" s="84">
        <v>0.10956521739130434</v>
      </c>
      <c r="AL63" s="108">
        <v>936</v>
      </c>
      <c r="AM63" s="108">
        <v>78</v>
      </c>
      <c r="AN63" s="84">
        <v>8.3333333333333329E-2</v>
      </c>
      <c r="AO63" s="108">
        <v>13605</v>
      </c>
      <c r="AP63" s="108">
        <v>1562</v>
      </c>
      <c r="AQ63" s="84">
        <v>0.11481073134876883</v>
      </c>
    </row>
    <row r="64" spans="1:43" x14ac:dyDescent="0.25">
      <c r="A64" s="94" t="s">
        <v>101</v>
      </c>
      <c r="B64" s="94" t="s">
        <v>111</v>
      </c>
      <c r="C64" s="1" t="s">
        <v>10</v>
      </c>
      <c r="D64" s="1" t="s">
        <v>6</v>
      </c>
      <c r="E64" s="108">
        <v>1440</v>
      </c>
      <c r="F64" s="108">
        <v>157</v>
      </c>
      <c r="G64" s="84">
        <v>0.10902777777777778</v>
      </c>
      <c r="H64" s="108">
        <v>1234</v>
      </c>
      <c r="I64" s="108">
        <v>105</v>
      </c>
      <c r="J64" s="84">
        <v>8.5089141004862243E-2</v>
      </c>
      <c r="K64" s="108">
        <v>1521</v>
      </c>
      <c r="L64" s="108">
        <v>222</v>
      </c>
      <c r="M64" s="84">
        <v>0.14595660749506903</v>
      </c>
      <c r="N64" s="108">
        <v>1048</v>
      </c>
      <c r="O64" s="108">
        <v>243</v>
      </c>
      <c r="P64" s="84">
        <v>0.2318702290076336</v>
      </c>
      <c r="Q64" s="108">
        <v>1166</v>
      </c>
      <c r="R64" s="108">
        <v>240</v>
      </c>
      <c r="S64" s="84">
        <v>0.2058319039451115</v>
      </c>
      <c r="T64" s="108">
        <v>627</v>
      </c>
      <c r="U64" s="108">
        <v>98</v>
      </c>
      <c r="V64" s="84">
        <v>0.15629984051036683</v>
      </c>
      <c r="W64" s="108">
        <v>621</v>
      </c>
      <c r="X64" s="108">
        <v>159</v>
      </c>
      <c r="Y64" s="84">
        <v>0.2560386473429952</v>
      </c>
      <c r="Z64" s="108">
        <v>643</v>
      </c>
      <c r="AA64" s="108">
        <v>192</v>
      </c>
      <c r="AB64" s="84">
        <v>0.2986003110419907</v>
      </c>
      <c r="AC64" s="108">
        <v>1230</v>
      </c>
      <c r="AD64" s="108">
        <v>255</v>
      </c>
      <c r="AE64" s="84">
        <v>0.2073170731707317</v>
      </c>
      <c r="AF64" s="108">
        <v>1320</v>
      </c>
      <c r="AG64" s="108">
        <v>247</v>
      </c>
      <c r="AH64" s="84">
        <v>0.18712121212121213</v>
      </c>
      <c r="AI64" s="108">
        <v>1229</v>
      </c>
      <c r="AJ64" s="108">
        <v>219</v>
      </c>
      <c r="AK64" s="84">
        <v>0.17819365337672904</v>
      </c>
      <c r="AL64" s="108">
        <v>965</v>
      </c>
      <c r="AM64" s="108">
        <v>146</v>
      </c>
      <c r="AN64" s="84">
        <v>0.15129533678756477</v>
      </c>
      <c r="AO64" s="108">
        <v>13044</v>
      </c>
      <c r="AP64" s="108">
        <v>2283</v>
      </c>
      <c r="AQ64" s="84">
        <v>0.1750229990800368</v>
      </c>
    </row>
    <row r="65" spans="1:43" x14ac:dyDescent="0.25">
      <c r="A65" s="94" t="s">
        <v>101</v>
      </c>
      <c r="B65" s="94" t="s">
        <v>124</v>
      </c>
      <c r="C65" s="1" t="s">
        <v>8</v>
      </c>
      <c r="D65" s="1" t="s">
        <v>37</v>
      </c>
      <c r="E65" s="108">
        <v>1913</v>
      </c>
      <c r="F65" s="108">
        <v>64</v>
      </c>
      <c r="G65" s="84">
        <v>3.3455305802404599E-2</v>
      </c>
      <c r="H65" s="108">
        <v>1645</v>
      </c>
      <c r="I65" s="108">
        <v>57</v>
      </c>
      <c r="J65" s="84">
        <v>3.4650455927051675E-2</v>
      </c>
      <c r="K65" s="108">
        <v>862</v>
      </c>
      <c r="L65" s="108">
        <v>34</v>
      </c>
      <c r="M65" s="84">
        <v>3.9443155452436193E-2</v>
      </c>
      <c r="N65" s="108">
        <v>996</v>
      </c>
      <c r="O65" s="108">
        <v>80</v>
      </c>
      <c r="P65" s="84">
        <v>8.0321285140562249E-2</v>
      </c>
      <c r="Q65" s="108">
        <v>1599</v>
      </c>
      <c r="R65" s="108">
        <v>121</v>
      </c>
      <c r="S65" s="84">
        <v>7.5672295184490312E-2</v>
      </c>
      <c r="T65" s="108">
        <v>1571</v>
      </c>
      <c r="U65" s="108">
        <v>140</v>
      </c>
      <c r="V65" s="84">
        <v>8.9115213239974539E-2</v>
      </c>
      <c r="W65" s="108">
        <v>1603</v>
      </c>
      <c r="X65" s="108">
        <v>175</v>
      </c>
      <c r="Y65" s="84">
        <v>0.1091703056768559</v>
      </c>
      <c r="Z65" s="108">
        <v>1266</v>
      </c>
      <c r="AA65" s="108">
        <v>149</v>
      </c>
      <c r="AB65" s="84">
        <v>0.11769352290679305</v>
      </c>
      <c r="AC65" s="108">
        <v>948</v>
      </c>
      <c r="AD65" s="108">
        <v>88</v>
      </c>
      <c r="AE65" s="84">
        <v>9.2827004219409287E-2</v>
      </c>
      <c r="AF65" s="108">
        <v>1580</v>
      </c>
      <c r="AG65" s="108">
        <v>95</v>
      </c>
      <c r="AH65" s="84">
        <v>6.0126582278481014E-2</v>
      </c>
      <c r="AI65" s="108">
        <v>1525</v>
      </c>
      <c r="AJ65" s="108">
        <v>99</v>
      </c>
      <c r="AK65" s="84">
        <v>6.4918032786885252E-2</v>
      </c>
      <c r="AL65" s="108">
        <v>2120</v>
      </c>
      <c r="AM65" s="108">
        <v>177</v>
      </c>
      <c r="AN65" s="84">
        <v>8.3490566037735844E-2</v>
      </c>
      <c r="AO65" s="108">
        <v>17628</v>
      </c>
      <c r="AP65" s="108">
        <v>1279</v>
      </c>
      <c r="AQ65" s="84">
        <v>7.2555026094849109E-2</v>
      </c>
    </row>
    <row r="66" spans="1:43" x14ac:dyDescent="0.25">
      <c r="A66" s="94" t="s">
        <v>101</v>
      </c>
      <c r="B66" s="94" t="s">
        <v>120</v>
      </c>
      <c r="C66" s="1" t="s">
        <v>10</v>
      </c>
      <c r="D66" s="1" t="s">
        <v>37</v>
      </c>
      <c r="E66" s="108">
        <v>2908</v>
      </c>
      <c r="F66" s="108">
        <v>357</v>
      </c>
      <c r="G66" s="84">
        <v>0.12276478679504814</v>
      </c>
      <c r="H66" s="108">
        <v>2441</v>
      </c>
      <c r="I66" s="108">
        <v>258</v>
      </c>
      <c r="J66" s="84">
        <v>0.10569438754608768</v>
      </c>
      <c r="K66" s="108">
        <v>2360</v>
      </c>
      <c r="L66" s="108">
        <v>239</v>
      </c>
      <c r="M66" s="84">
        <v>0.10127118644067797</v>
      </c>
      <c r="N66" s="108">
        <v>2091</v>
      </c>
      <c r="O66" s="108">
        <v>229</v>
      </c>
      <c r="P66" s="84">
        <v>0.1095169775227164</v>
      </c>
      <c r="Q66" s="108">
        <v>2593</v>
      </c>
      <c r="R66" s="108">
        <v>340</v>
      </c>
      <c r="S66" s="84">
        <v>0.13112225221750867</v>
      </c>
      <c r="T66" s="108">
        <v>2440</v>
      </c>
      <c r="U66" s="108">
        <v>366</v>
      </c>
      <c r="V66" s="84">
        <v>0.15</v>
      </c>
      <c r="W66" s="108">
        <v>4071</v>
      </c>
      <c r="X66" s="108">
        <v>602</v>
      </c>
      <c r="Y66" s="84">
        <v>0.14787521493490544</v>
      </c>
      <c r="Z66" s="108">
        <v>2578</v>
      </c>
      <c r="AA66" s="108">
        <v>419</v>
      </c>
      <c r="AB66" s="84">
        <v>0.16252909231962762</v>
      </c>
      <c r="AC66" s="108">
        <v>3153</v>
      </c>
      <c r="AD66" s="108">
        <v>419</v>
      </c>
      <c r="AE66" s="84">
        <v>0.13288931176657151</v>
      </c>
      <c r="AF66" s="108">
        <v>2528</v>
      </c>
      <c r="AG66" s="108">
        <v>305</v>
      </c>
      <c r="AH66" s="84">
        <v>0.12064873417721519</v>
      </c>
      <c r="AI66" s="108">
        <v>924</v>
      </c>
      <c r="AJ66" s="108">
        <v>103</v>
      </c>
      <c r="AK66" s="84">
        <v>0.11147186147186147</v>
      </c>
      <c r="AL66" s="108">
        <v>1660</v>
      </c>
      <c r="AM66" s="108">
        <v>271</v>
      </c>
      <c r="AN66" s="84">
        <v>0.16325301204819276</v>
      </c>
      <c r="AO66" s="108">
        <v>29747</v>
      </c>
      <c r="AP66" s="108">
        <v>3908</v>
      </c>
      <c r="AQ66" s="84">
        <v>0.13137459239587185</v>
      </c>
    </row>
    <row r="67" spans="1:43" x14ac:dyDescent="0.25">
      <c r="A67" s="94" t="s">
        <v>101</v>
      </c>
      <c r="B67" s="94" t="s">
        <v>112</v>
      </c>
      <c r="C67" s="1" t="s">
        <v>10</v>
      </c>
      <c r="D67" s="1" t="s">
        <v>6</v>
      </c>
      <c r="E67" s="108">
        <v>2527</v>
      </c>
      <c r="F67" s="108">
        <v>167</v>
      </c>
      <c r="G67" s="84">
        <v>6.6086268302334786E-2</v>
      </c>
      <c r="H67" s="108">
        <v>2249</v>
      </c>
      <c r="I67" s="108">
        <v>108</v>
      </c>
      <c r="J67" s="84">
        <v>4.8021342819030678E-2</v>
      </c>
      <c r="K67" s="108">
        <v>2345</v>
      </c>
      <c r="L67" s="108">
        <v>178</v>
      </c>
      <c r="M67" s="84">
        <v>7.5906183368869937E-2</v>
      </c>
      <c r="N67" s="108">
        <v>2485</v>
      </c>
      <c r="O67" s="108">
        <v>195</v>
      </c>
      <c r="P67" s="84">
        <v>7.847082494969819E-2</v>
      </c>
      <c r="Q67" s="108">
        <v>2794</v>
      </c>
      <c r="R67" s="108">
        <v>238</v>
      </c>
      <c r="S67" s="84">
        <v>8.5182534001431637E-2</v>
      </c>
      <c r="T67" s="108">
        <v>2694</v>
      </c>
      <c r="U67" s="108">
        <v>163</v>
      </c>
      <c r="V67" s="84">
        <v>6.0504825538233109E-2</v>
      </c>
      <c r="W67" s="108">
        <v>3303</v>
      </c>
      <c r="X67" s="108">
        <v>193</v>
      </c>
      <c r="Y67" s="84">
        <v>5.8431728731456252E-2</v>
      </c>
      <c r="Z67" s="108">
        <v>2603</v>
      </c>
      <c r="AA67" s="108">
        <v>113</v>
      </c>
      <c r="AB67" s="84">
        <v>4.3411448328851326E-2</v>
      </c>
      <c r="AC67" s="108">
        <v>3235</v>
      </c>
      <c r="AD67" s="108">
        <v>203</v>
      </c>
      <c r="AE67" s="84">
        <v>6.2751159196290568E-2</v>
      </c>
      <c r="AF67" s="108">
        <v>3323</v>
      </c>
      <c r="AG67" s="108">
        <v>213</v>
      </c>
      <c r="AH67" s="84">
        <v>6.4098705988564555E-2</v>
      </c>
      <c r="AI67" s="108">
        <v>476</v>
      </c>
      <c r="AJ67" s="108">
        <v>32</v>
      </c>
      <c r="AK67" s="84">
        <v>6.7226890756302518E-2</v>
      </c>
      <c r="AL67" s="108">
        <v>1802</v>
      </c>
      <c r="AM67" s="108">
        <v>87</v>
      </c>
      <c r="AN67" s="84">
        <v>4.8279689234184242E-2</v>
      </c>
      <c r="AO67" s="108">
        <v>29836</v>
      </c>
      <c r="AP67" s="108">
        <v>1890</v>
      </c>
      <c r="AQ67" s="84">
        <v>6.3346293068775969E-2</v>
      </c>
    </row>
    <row r="68" spans="1:43" x14ac:dyDescent="0.25">
      <c r="A68" s="94" t="s">
        <v>101</v>
      </c>
      <c r="B68" s="94" t="s">
        <v>121</v>
      </c>
      <c r="C68" s="1" t="s">
        <v>10</v>
      </c>
      <c r="D68" s="1" t="s">
        <v>37</v>
      </c>
      <c r="E68" s="108">
        <v>723</v>
      </c>
      <c r="F68" s="108">
        <v>81</v>
      </c>
      <c r="G68" s="84">
        <v>0.11203319502074689</v>
      </c>
      <c r="H68" s="108">
        <v>750</v>
      </c>
      <c r="I68" s="108">
        <v>71</v>
      </c>
      <c r="J68" s="84">
        <v>9.4666666666666663E-2</v>
      </c>
      <c r="K68" s="108">
        <v>644</v>
      </c>
      <c r="L68" s="108">
        <v>60</v>
      </c>
      <c r="M68" s="84">
        <v>9.3167701863354033E-2</v>
      </c>
      <c r="N68" s="108">
        <v>960</v>
      </c>
      <c r="O68" s="108">
        <v>50</v>
      </c>
      <c r="P68" s="84">
        <v>5.2083333333333336E-2</v>
      </c>
      <c r="Q68" s="108">
        <v>1167</v>
      </c>
      <c r="R68" s="108">
        <v>60</v>
      </c>
      <c r="S68" s="84">
        <v>5.1413881748071981E-2</v>
      </c>
      <c r="T68" s="108">
        <v>1271</v>
      </c>
      <c r="U68" s="108">
        <v>80</v>
      </c>
      <c r="V68" s="84">
        <v>6.2942564909520063E-2</v>
      </c>
      <c r="W68" s="108">
        <v>1693</v>
      </c>
      <c r="X68" s="108">
        <v>145</v>
      </c>
      <c r="Y68" s="84">
        <v>8.5646780862374483E-2</v>
      </c>
      <c r="Z68" s="108">
        <v>1390</v>
      </c>
      <c r="AA68" s="108">
        <v>80</v>
      </c>
      <c r="AB68" s="84">
        <v>5.7553956834532377E-2</v>
      </c>
      <c r="AC68" s="108">
        <v>1121</v>
      </c>
      <c r="AD68" s="108">
        <v>60</v>
      </c>
      <c r="AE68" s="84">
        <v>5.352363960749331E-2</v>
      </c>
      <c r="AF68" s="108">
        <v>1092</v>
      </c>
      <c r="AG68" s="108">
        <v>67</v>
      </c>
      <c r="AH68" s="84">
        <v>6.1355311355311352E-2</v>
      </c>
      <c r="AI68" s="108">
        <v>817</v>
      </c>
      <c r="AJ68" s="108">
        <v>62</v>
      </c>
      <c r="AK68" s="84">
        <v>7.588739290085679E-2</v>
      </c>
      <c r="AL68" s="108">
        <v>1296</v>
      </c>
      <c r="AM68" s="108">
        <v>85</v>
      </c>
      <c r="AN68" s="84">
        <v>6.558641975308642E-2</v>
      </c>
      <c r="AO68" s="108">
        <v>12924</v>
      </c>
      <c r="AP68" s="108">
        <v>901</v>
      </c>
      <c r="AQ68" s="84">
        <v>6.9715258433921387E-2</v>
      </c>
    </row>
    <row r="69" spans="1:43" x14ac:dyDescent="0.25">
      <c r="A69" s="94" t="s">
        <v>101</v>
      </c>
      <c r="B69" s="94" t="s">
        <v>104</v>
      </c>
      <c r="C69" s="1" t="s">
        <v>10</v>
      </c>
      <c r="D69" s="1" t="s">
        <v>6</v>
      </c>
      <c r="E69" s="108">
        <v>2530</v>
      </c>
      <c r="F69" s="108">
        <v>145</v>
      </c>
      <c r="G69" s="84">
        <v>5.731225296442688E-2</v>
      </c>
      <c r="H69" s="108">
        <v>2039</v>
      </c>
      <c r="I69" s="108">
        <v>144</v>
      </c>
      <c r="J69" s="84">
        <v>7.0622854340362917E-2</v>
      </c>
      <c r="K69" s="108">
        <v>2733</v>
      </c>
      <c r="L69" s="108">
        <v>257</v>
      </c>
      <c r="M69" s="84">
        <v>9.4035858031467245E-2</v>
      </c>
      <c r="N69" s="108">
        <v>2830</v>
      </c>
      <c r="O69" s="108">
        <v>256</v>
      </c>
      <c r="P69" s="84">
        <v>9.0459363957597169E-2</v>
      </c>
      <c r="Q69" s="108">
        <v>2694</v>
      </c>
      <c r="R69" s="108">
        <v>232</v>
      </c>
      <c r="S69" s="84">
        <v>8.6117297698589459E-2</v>
      </c>
      <c r="T69" s="108">
        <v>2088</v>
      </c>
      <c r="U69" s="108">
        <v>112</v>
      </c>
      <c r="V69" s="84">
        <v>5.3639846743295021E-2</v>
      </c>
      <c r="W69" s="108">
        <v>3209</v>
      </c>
      <c r="X69" s="108">
        <v>259</v>
      </c>
      <c r="Y69" s="84">
        <v>8.0710501713929572E-2</v>
      </c>
      <c r="Z69" s="108">
        <v>2530</v>
      </c>
      <c r="AA69" s="108">
        <v>146</v>
      </c>
      <c r="AB69" s="84">
        <v>5.7707509881422925E-2</v>
      </c>
      <c r="AC69" s="108">
        <v>2668</v>
      </c>
      <c r="AD69" s="108">
        <v>252</v>
      </c>
      <c r="AE69" s="84">
        <v>9.4452773613193403E-2</v>
      </c>
      <c r="AF69" s="108">
        <v>2199</v>
      </c>
      <c r="AG69" s="108">
        <v>254</v>
      </c>
      <c r="AH69" s="84">
        <v>0.11550704865848113</v>
      </c>
      <c r="AI69" s="108">
        <v>1906</v>
      </c>
      <c r="AJ69" s="108">
        <v>214</v>
      </c>
      <c r="AK69" s="84">
        <v>0.11227701993704092</v>
      </c>
      <c r="AL69" s="108">
        <v>1732</v>
      </c>
      <c r="AM69" s="108">
        <v>139</v>
      </c>
      <c r="AN69" s="84">
        <v>8.0254041570438805E-2</v>
      </c>
      <c r="AO69" s="108">
        <v>29158</v>
      </c>
      <c r="AP69" s="108">
        <v>2410</v>
      </c>
      <c r="AQ69" s="84">
        <v>8.2653131216132797E-2</v>
      </c>
    </row>
    <row r="70" spans="1:43" x14ac:dyDescent="0.25">
      <c r="A70" s="94" t="s">
        <v>101</v>
      </c>
      <c r="B70" s="94" t="s">
        <v>113</v>
      </c>
      <c r="C70" s="1" t="s">
        <v>8</v>
      </c>
      <c r="D70" s="1" t="s">
        <v>6</v>
      </c>
      <c r="E70" s="108">
        <v>3160</v>
      </c>
      <c r="F70" s="108">
        <v>120</v>
      </c>
      <c r="G70" s="84">
        <v>3.7974683544303799E-2</v>
      </c>
      <c r="H70" s="108">
        <v>3356</v>
      </c>
      <c r="I70" s="108">
        <v>108</v>
      </c>
      <c r="J70" s="84">
        <v>3.2181168057210968E-2</v>
      </c>
      <c r="K70" s="108">
        <v>4867</v>
      </c>
      <c r="L70" s="108">
        <v>223</v>
      </c>
      <c r="M70" s="84">
        <v>4.5818779535648245E-2</v>
      </c>
      <c r="N70" s="108">
        <v>3914</v>
      </c>
      <c r="O70" s="108">
        <v>257</v>
      </c>
      <c r="P70" s="84">
        <v>6.5661727133367404E-2</v>
      </c>
      <c r="Q70" s="108">
        <v>3283</v>
      </c>
      <c r="R70" s="108">
        <v>238</v>
      </c>
      <c r="S70" s="84">
        <v>7.2494669509594878E-2</v>
      </c>
      <c r="T70" s="108">
        <v>1893</v>
      </c>
      <c r="U70" s="108">
        <v>149</v>
      </c>
      <c r="V70" s="84">
        <v>7.8711040676175389E-2</v>
      </c>
      <c r="W70" s="108">
        <v>2771</v>
      </c>
      <c r="X70" s="108">
        <v>194</v>
      </c>
      <c r="Y70" s="84">
        <v>7.0010826416456159E-2</v>
      </c>
      <c r="Z70" s="108">
        <v>2400</v>
      </c>
      <c r="AA70" s="108">
        <v>141</v>
      </c>
      <c r="AB70" s="84">
        <v>5.8749999999999997E-2</v>
      </c>
      <c r="AC70" s="108">
        <v>3859</v>
      </c>
      <c r="AD70" s="108">
        <v>293</v>
      </c>
      <c r="AE70" s="84">
        <v>7.5926405804612587E-2</v>
      </c>
      <c r="AF70" s="108">
        <v>2584</v>
      </c>
      <c r="AG70" s="108">
        <v>273</v>
      </c>
      <c r="AH70" s="84">
        <v>0.10565015479876161</v>
      </c>
      <c r="AI70" s="108">
        <v>1994</v>
      </c>
      <c r="AJ70" s="108">
        <v>203</v>
      </c>
      <c r="AK70" s="84">
        <v>0.10180541624874624</v>
      </c>
      <c r="AL70" s="108">
        <v>1417</v>
      </c>
      <c r="AM70" s="108">
        <v>115</v>
      </c>
      <c r="AN70" s="84">
        <v>8.1157374735356391E-2</v>
      </c>
      <c r="AO70" s="108">
        <v>35498</v>
      </c>
      <c r="AP70" s="108">
        <v>2314</v>
      </c>
      <c r="AQ70" s="84">
        <v>6.5186771085694969E-2</v>
      </c>
    </row>
    <row r="71" spans="1:43" x14ac:dyDescent="0.25">
      <c r="A71" s="94" t="s">
        <v>101</v>
      </c>
      <c r="B71" s="94" t="s">
        <v>105</v>
      </c>
      <c r="C71" s="1" t="s">
        <v>8</v>
      </c>
      <c r="D71" s="1" t="s">
        <v>6</v>
      </c>
      <c r="E71" s="108">
        <v>2207</v>
      </c>
      <c r="F71" s="108">
        <v>163</v>
      </c>
      <c r="G71" s="84">
        <v>7.3855913004077928E-2</v>
      </c>
      <c r="H71" s="108">
        <v>2549</v>
      </c>
      <c r="I71" s="108">
        <v>193</v>
      </c>
      <c r="J71" s="84">
        <v>7.5715967045900348E-2</v>
      </c>
      <c r="K71" s="108">
        <v>1811</v>
      </c>
      <c r="L71" s="108">
        <v>221</v>
      </c>
      <c r="M71" s="84">
        <v>0.12203202650469354</v>
      </c>
      <c r="N71" s="108">
        <v>4150</v>
      </c>
      <c r="O71" s="108">
        <v>436</v>
      </c>
      <c r="P71" s="84">
        <v>0.10506024096385543</v>
      </c>
      <c r="Q71" s="108">
        <v>4606</v>
      </c>
      <c r="R71" s="108">
        <v>408</v>
      </c>
      <c r="S71" s="84">
        <v>8.8580112896222321E-2</v>
      </c>
      <c r="T71" s="108">
        <v>2358</v>
      </c>
      <c r="U71" s="108">
        <v>144</v>
      </c>
      <c r="V71" s="84">
        <v>6.1068702290076333E-2</v>
      </c>
      <c r="W71" s="108">
        <v>3930</v>
      </c>
      <c r="X71" s="108">
        <v>263</v>
      </c>
      <c r="Y71" s="84">
        <v>6.6921119592875319E-2</v>
      </c>
      <c r="Z71" s="108">
        <v>3219</v>
      </c>
      <c r="AA71" s="108">
        <v>198</v>
      </c>
      <c r="AB71" s="84">
        <v>6.1509785647716683E-2</v>
      </c>
      <c r="AC71" s="108">
        <v>3986</v>
      </c>
      <c r="AD71" s="108">
        <v>280</v>
      </c>
      <c r="AE71" s="84">
        <v>7.0245860511791269E-2</v>
      </c>
      <c r="AF71" s="108">
        <v>3768</v>
      </c>
      <c r="AG71" s="108">
        <v>337</v>
      </c>
      <c r="AH71" s="84">
        <v>8.9437367303609336E-2</v>
      </c>
      <c r="AI71" s="108">
        <v>2464</v>
      </c>
      <c r="AJ71" s="108">
        <v>285</v>
      </c>
      <c r="AK71" s="84">
        <v>0.11566558441558442</v>
      </c>
      <c r="AL71" s="108">
        <v>1364</v>
      </c>
      <c r="AM71" s="108">
        <v>131</v>
      </c>
      <c r="AN71" s="84">
        <v>9.6041055718475071E-2</v>
      </c>
      <c r="AO71" s="108">
        <v>36412</v>
      </c>
      <c r="AP71" s="108">
        <v>3059</v>
      </c>
      <c r="AQ71" s="84">
        <v>8.401076568164341E-2</v>
      </c>
    </row>
    <row r="72" spans="1:43" x14ac:dyDescent="0.25">
      <c r="A72" s="94" t="s">
        <v>101</v>
      </c>
      <c r="B72" s="94" t="s">
        <v>102</v>
      </c>
      <c r="C72" s="1" t="s">
        <v>8</v>
      </c>
      <c r="D72" s="1" t="s">
        <v>43</v>
      </c>
      <c r="E72" s="108">
        <v>2105</v>
      </c>
      <c r="F72" s="108">
        <v>97</v>
      </c>
      <c r="G72" s="84">
        <v>4.6080760095011879E-2</v>
      </c>
      <c r="H72" s="108">
        <v>1994</v>
      </c>
      <c r="I72" s="108">
        <v>83</v>
      </c>
      <c r="J72" s="84">
        <v>4.1624874623871613E-2</v>
      </c>
      <c r="K72" s="108">
        <v>2197</v>
      </c>
      <c r="L72" s="108">
        <v>117</v>
      </c>
      <c r="M72" s="84">
        <v>5.3254437869822487E-2</v>
      </c>
      <c r="N72" s="108">
        <v>2323</v>
      </c>
      <c r="O72" s="108">
        <v>142</v>
      </c>
      <c r="P72" s="84">
        <v>6.1127851915626343E-2</v>
      </c>
      <c r="Q72" s="108">
        <v>2261</v>
      </c>
      <c r="R72" s="108">
        <v>179</v>
      </c>
      <c r="S72" s="84">
        <v>7.9168509509066787E-2</v>
      </c>
      <c r="T72" s="108">
        <v>1955</v>
      </c>
      <c r="U72" s="108">
        <v>138</v>
      </c>
      <c r="V72" s="84">
        <v>7.0588235294117646E-2</v>
      </c>
      <c r="W72" s="108">
        <v>2778</v>
      </c>
      <c r="X72" s="108">
        <v>201</v>
      </c>
      <c r="Y72" s="84">
        <v>7.235421166306695E-2</v>
      </c>
      <c r="Z72" s="108">
        <v>2181</v>
      </c>
      <c r="AA72" s="108">
        <v>156</v>
      </c>
      <c r="AB72" s="84">
        <v>7.1526822558459421E-2</v>
      </c>
      <c r="AC72" s="108">
        <v>2873</v>
      </c>
      <c r="AD72" s="108">
        <v>200</v>
      </c>
      <c r="AE72" s="84">
        <v>6.9613644274277756E-2</v>
      </c>
      <c r="AF72" s="108">
        <v>2163</v>
      </c>
      <c r="AG72" s="108">
        <v>140</v>
      </c>
      <c r="AH72" s="84">
        <v>6.4724919093851127E-2</v>
      </c>
      <c r="AI72" s="108">
        <v>1806</v>
      </c>
      <c r="AJ72" s="108">
        <v>122</v>
      </c>
      <c r="AK72" s="84">
        <v>6.755260243632337E-2</v>
      </c>
      <c r="AL72" s="108">
        <v>1184</v>
      </c>
      <c r="AM72" s="108">
        <v>66</v>
      </c>
      <c r="AN72" s="84">
        <v>5.5743243243243243E-2</v>
      </c>
      <c r="AO72" s="108">
        <v>25820</v>
      </c>
      <c r="AP72" s="108">
        <v>1641</v>
      </c>
      <c r="AQ72" s="84">
        <v>6.3555383423702552E-2</v>
      </c>
    </row>
    <row r="73" spans="1:43" x14ac:dyDescent="0.25">
      <c r="A73" s="94" t="s">
        <v>101</v>
      </c>
      <c r="B73" s="94" t="s">
        <v>106</v>
      </c>
      <c r="C73" s="1" t="s">
        <v>10</v>
      </c>
      <c r="D73" s="1" t="s">
        <v>6</v>
      </c>
      <c r="E73" s="108">
        <v>4598</v>
      </c>
      <c r="F73" s="108">
        <v>257</v>
      </c>
      <c r="G73" s="84">
        <v>5.5893866898651591E-2</v>
      </c>
      <c r="H73" s="108">
        <v>4676</v>
      </c>
      <c r="I73" s="108">
        <v>208</v>
      </c>
      <c r="J73" s="84">
        <v>4.448246364414029E-2</v>
      </c>
      <c r="K73" s="108">
        <v>4671</v>
      </c>
      <c r="L73" s="108">
        <v>242</v>
      </c>
      <c r="M73" s="84">
        <v>5.1809034467994008E-2</v>
      </c>
      <c r="N73" s="108">
        <v>4990</v>
      </c>
      <c r="O73" s="108">
        <v>275</v>
      </c>
      <c r="P73" s="84">
        <v>5.5110220440881763E-2</v>
      </c>
      <c r="Q73" s="108">
        <v>4354</v>
      </c>
      <c r="R73" s="108">
        <v>283</v>
      </c>
      <c r="S73" s="84">
        <v>6.4997703261368861E-2</v>
      </c>
      <c r="T73" s="108">
        <v>4580</v>
      </c>
      <c r="U73" s="108">
        <v>187</v>
      </c>
      <c r="V73" s="84">
        <v>4.0829694323144101E-2</v>
      </c>
      <c r="W73" s="108">
        <v>5630</v>
      </c>
      <c r="X73" s="108">
        <v>274</v>
      </c>
      <c r="Y73" s="84">
        <v>4.8667850799289522E-2</v>
      </c>
      <c r="Z73" s="108">
        <v>4742</v>
      </c>
      <c r="AA73" s="108">
        <v>208</v>
      </c>
      <c r="AB73" s="84">
        <v>4.3863348797975536E-2</v>
      </c>
      <c r="AC73" s="108">
        <v>2639</v>
      </c>
      <c r="AD73" s="108">
        <v>338</v>
      </c>
      <c r="AE73" s="84">
        <v>0.12807881773399016</v>
      </c>
      <c r="AF73" s="108">
        <v>2957</v>
      </c>
      <c r="AG73" s="108">
        <v>326</v>
      </c>
      <c r="AH73" s="84">
        <v>0.11024687182955699</v>
      </c>
      <c r="AI73" s="108">
        <v>1988</v>
      </c>
      <c r="AJ73" s="108">
        <v>255</v>
      </c>
      <c r="AK73" s="84">
        <v>0.12826961770623743</v>
      </c>
      <c r="AL73" s="108">
        <v>2367</v>
      </c>
      <c r="AM73" s="108">
        <v>221</v>
      </c>
      <c r="AN73" s="84">
        <v>9.3367131389945082E-2</v>
      </c>
      <c r="AO73" s="108">
        <v>48192</v>
      </c>
      <c r="AP73" s="108">
        <v>3074</v>
      </c>
      <c r="AQ73" s="84">
        <v>6.3786520584329348E-2</v>
      </c>
    </row>
    <row r="74" spans="1:43" x14ac:dyDescent="0.25">
      <c r="A74" s="94" t="s">
        <v>101</v>
      </c>
      <c r="B74" s="94" t="s">
        <v>117</v>
      </c>
      <c r="C74" s="1" t="s">
        <v>8</v>
      </c>
      <c r="D74" s="1" t="s">
        <v>6</v>
      </c>
      <c r="E74" s="108">
        <v>1955</v>
      </c>
      <c r="F74" s="108">
        <v>87</v>
      </c>
      <c r="G74" s="84">
        <v>4.4501278772378514E-2</v>
      </c>
      <c r="H74" s="108">
        <v>2481</v>
      </c>
      <c r="I74" s="108">
        <v>72</v>
      </c>
      <c r="J74" s="84">
        <v>2.9020556227327691E-2</v>
      </c>
      <c r="K74" s="108">
        <v>2307</v>
      </c>
      <c r="L74" s="108">
        <v>93</v>
      </c>
      <c r="M74" s="84">
        <v>4.0312093628088429E-2</v>
      </c>
      <c r="N74" s="108">
        <v>2499</v>
      </c>
      <c r="O74" s="108">
        <v>178</v>
      </c>
      <c r="P74" s="84">
        <v>7.1228491396558624E-2</v>
      </c>
      <c r="Q74" s="108">
        <v>2428</v>
      </c>
      <c r="R74" s="108">
        <v>193</v>
      </c>
      <c r="S74" s="84">
        <v>7.9489291598023065E-2</v>
      </c>
      <c r="T74" s="108">
        <v>1859</v>
      </c>
      <c r="U74" s="108">
        <v>93</v>
      </c>
      <c r="V74" s="84">
        <v>5.0026896180742332E-2</v>
      </c>
      <c r="W74" s="108">
        <v>2178</v>
      </c>
      <c r="X74" s="108">
        <v>109</v>
      </c>
      <c r="Y74" s="84">
        <v>5.0045913682277315E-2</v>
      </c>
      <c r="Z74" s="108">
        <v>1614</v>
      </c>
      <c r="AA74" s="108">
        <v>82</v>
      </c>
      <c r="AB74" s="84">
        <v>5.0805452292441142E-2</v>
      </c>
      <c r="AC74" s="108">
        <v>2562</v>
      </c>
      <c r="AD74" s="108">
        <v>134</v>
      </c>
      <c r="AE74" s="84">
        <v>5.2302888368462142E-2</v>
      </c>
      <c r="AF74" s="108">
        <v>2666</v>
      </c>
      <c r="AG74" s="108">
        <v>188</v>
      </c>
      <c r="AH74" s="84">
        <v>7.0517629407351831E-2</v>
      </c>
      <c r="AI74" s="108">
        <v>2088</v>
      </c>
      <c r="AJ74" s="108">
        <v>101</v>
      </c>
      <c r="AK74" s="84">
        <v>4.8371647509578543E-2</v>
      </c>
      <c r="AL74" s="108">
        <v>1789</v>
      </c>
      <c r="AM74" s="108">
        <v>51</v>
      </c>
      <c r="AN74" s="84">
        <v>2.8507546115148129E-2</v>
      </c>
      <c r="AO74" s="108">
        <v>26426</v>
      </c>
      <c r="AP74" s="108">
        <v>1381</v>
      </c>
      <c r="AQ74" s="84">
        <v>5.2259138727011274E-2</v>
      </c>
    </row>
    <row r="75" spans="1:43" x14ac:dyDescent="0.25">
      <c r="A75" s="94" t="s">
        <v>101</v>
      </c>
      <c r="B75" s="94" t="s">
        <v>114</v>
      </c>
      <c r="C75" s="1" t="s">
        <v>8</v>
      </c>
      <c r="D75" s="1" t="s">
        <v>6</v>
      </c>
      <c r="E75" s="108">
        <v>2271</v>
      </c>
      <c r="F75" s="108">
        <v>210</v>
      </c>
      <c r="G75" s="84">
        <v>9.2470277410832233E-2</v>
      </c>
      <c r="H75" s="108">
        <v>1856</v>
      </c>
      <c r="I75" s="108">
        <v>158</v>
      </c>
      <c r="J75" s="84">
        <v>8.5129310344827583E-2</v>
      </c>
      <c r="K75" s="108">
        <v>2774</v>
      </c>
      <c r="L75" s="108">
        <v>259</v>
      </c>
      <c r="M75" s="84">
        <v>9.3366979091564523E-2</v>
      </c>
      <c r="N75" s="108">
        <v>3444</v>
      </c>
      <c r="O75" s="108">
        <v>414</v>
      </c>
      <c r="P75" s="84">
        <v>0.12020905923344948</v>
      </c>
      <c r="Q75" s="108">
        <v>3659</v>
      </c>
      <c r="R75" s="108">
        <v>359</v>
      </c>
      <c r="S75" s="84">
        <v>9.8114238863077338E-2</v>
      </c>
      <c r="T75" s="108">
        <v>2232</v>
      </c>
      <c r="U75" s="108">
        <v>159</v>
      </c>
      <c r="V75" s="84">
        <v>7.1236559139784952E-2</v>
      </c>
      <c r="W75" s="108">
        <v>2893</v>
      </c>
      <c r="X75" s="108">
        <v>186</v>
      </c>
      <c r="Y75" s="84">
        <v>6.4293121327341857E-2</v>
      </c>
      <c r="Z75" s="108">
        <v>2710</v>
      </c>
      <c r="AA75" s="108">
        <v>143</v>
      </c>
      <c r="AB75" s="84">
        <v>5.2767527675276753E-2</v>
      </c>
      <c r="AC75" s="108">
        <v>3293</v>
      </c>
      <c r="AD75" s="108">
        <v>221</v>
      </c>
      <c r="AE75" s="84">
        <v>6.7112055876100821E-2</v>
      </c>
      <c r="AF75" s="108">
        <v>3506</v>
      </c>
      <c r="AG75" s="108">
        <v>348</v>
      </c>
      <c r="AH75" s="84">
        <v>9.9258414147176274E-2</v>
      </c>
      <c r="AI75" s="108">
        <v>2927</v>
      </c>
      <c r="AJ75" s="108">
        <v>282</v>
      </c>
      <c r="AK75" s="84">
        <v>9.6344379911171854E-2</v>
      </c>
      <c r="AL75" s="108">
        <v>2232</v>
      </c>
      <c r="AM75" s="108">
        <v>168</v>
      </c>
      <c r="AN75" s="84">
        <v>7.5268817204301078E-2</v>
      </c>
      <c r="AO75" s="108">
        <v>33797</v>
      </c>
      <c r="AP75" s="108">
        <v>2907</v>
      </c>
      <c r="AQ75" s="84">
        <v>8.6013551498653723E-2</v>
      </c>
    </row>
    <row r="76" spans="1:43" x14ac:dyDescent="0.25">
      <c r="A76" s="94" t="s">
        <v>101</v>
      </c>
      <c r="B76" s="94" t="s">
        <v>107</v>
      </c>
      <c r="C76" s="1" t="s">
        <v>8</v>
      </c>
      <c r="D76" s="1" t="s">
        <v>6</v>
      </c>
      <c r="E76" s="108">
        <v>521</v>
      </c>
      <c r="F76" s="108">
        <v>89</v>
      </c>
      <c r="G76" s="84">
        <v>0.17082533589251439</v>
      </c>
      <c r="H76" s="108">
        <v>131</v>
      </c>
      <c r="I76" s="108">
        <v>33</v>
      </c>
      <c r="J76" s="84">
        <v>0.25190839694656486</v>
      </c>
      <c r="K76" s="108">
        <v>2003</v>
      </c>
      <c r="L76" s="108">
        <v>265</v>
      </c>
      <c r="M76" s="84">
        <v>0.13230154767848229</v>
      </c>
      <c r="N76" s="108">
        <v>2050</v>
      </c>
      <c r="O76" s="108">
        <v>229</v>
      </c>
      <c r="P76" s="84">
        <v>0.11170731707317073</v>
      </c>
      <c r="Q76" s="108">
        <v>1273</v>
      </c>
      <c r="R76" s="108">
        <v>222</v>
      </c>
      <c r="S76" s="84">
        <v>0.17439120188531029</v>
      </c>
      <c r="T76" s="108">
        <v>1110</v>
      </c>
      <c r="U76" s="108">
        <v>116</v>
      </c>
      <c r="V76" s="84">
        <v>0.10450450450450451</v>
      </c>
      <c r="W76" s="108">
        <v>1554</v>
      </c>
      <c r="X76" s="108">
        <v>207</v>
      </c>
      <c r="Y76" s="84">
        <v>0.13320463320463322</v>
      </c>
      <c r="Z76" s="108">
        <v>1337</v>
      </c>
      <c r="AA76" s="108">
        <v>172</v>
      </c>
      <c r="AB76" s="84">
        <v>0.1286462228870606</v>
      </c>
      <c r="AC76" s="108">
        <v>2435</v>
      </c>
      <c r="AD76" s="108">
        <v>309</v>
      </c>
      <c r="AE76" s="84">
        <v>0.12689938398357289</v>
      </c>
      <c r="AF76" s="108">
        <v>1739</v>
      </c>
      <c r="AG76" s="108">
        <v>229</v>
      </c>
      <c r="AH76" s="84">
        <v>0.13168487636572743</v>
      </c>
      <c r="AI76" s="108">
        <v>1270</v>
      </c>
      <c r="AJ76" s="108">
        <v>209</v>
      </c>
      <c r="AK76" s="84">
        <v>0.16456692913385826</v>
      </c>
      <c r="AL76" s="108">
        <v>990</v>
      </c>
      <c r="AM76" s="108">
        <v>159</v>
      </c>
      <c r="AN76" s="84">
        <v>0.16060606060606061</v>
      </c>
      <c r="AO76" s="108">
        <v>16413</v>
      </c>
      <c r="AP76" s="108">
        <v>2239</v>
      </c>
      <c r="AQ76" s="84">
        <v>0.1364162554072991</v>
      </c>
    </row>
    <row r="77" spans="1:43" x14ac:dyDescent="0.25">
      <c r="A77" s="94" t="s">
        <v>101</v>
      </c>
      <c r="B77" s="94" t="s">
        <v>108</v>
      </c>
      <c r="C77" s="1" t="s">
        <v>8</v>
      </c>
      <c r="D77" s="1" t="s">
        <v>6</v>
      </c>
      <c r="E77" s="108">
        <v>1780</v>
      </c>
      <c r="F77" s="108">
        <v>108</v>
      </c>
      <c r="G77" s="84">
        <v>6.0674157303370786E-2</v>
      </c>
      <c r="H77" s="108">
        <v>1688</v>
      </c>
      <c r="I77" s="108">
        <v>97</v>
      </c>
      <c r="J77" s="84">
        <v>5.7464454976303314E-2</v>
      </c>
      <c r="K77" s="108">
        <v>2482</v>
      </c>
      <c r="L77" s="108">
        <v>147</v>
      </c>
      <c r="M77" s="84">
        <v>5.9226430298146657E-2</v>
      </c>
      <c r="N77" s="108">
        <v>2929</v>
      </c>
      <c r="O77" s="108">
        <v>229</v>
      </c>
      <c r="P77" s="84">
        <v>7.8183680437009212E-2</v>
      </c>
      <c r="Q77" s="108">
        <v>2810</v>
      </c>
      <c r="R77" s="108">
        <v>217</v>
      </c>
      <c r="S77" s="84">
        <v>7.7224199288256232E-2</v>
      </c>
      <c r="T77" s="108">
        <v>1480</v>
      </c>
      <c r="U77" s="108">
        <v>80</v>
      </c>
      <c r="V77" s="84">
        <v>5.4054054054054057E-2</v>
      </c>
      <c r="W77" s="108">
        <v>2067</v>
      </c>
      <c r="X77" s="108">
        <v>124</v>
      </c>
      <c r="Y77" s="84">
        <v>5.9990324141267537E-2</v>
      </c>
      <c r="Z77" s="108">
        <v>1703</v>
      </c>
      <c r="AA77" s="108">
        <v>107</v>
      </c>
      <c r="AB77" s="84">
        <v>6.2830299471520842E-2</v>
      </c>
      <c r="AC77" s="108">
        <v>2309</v>
      </c>
      <c r="AD77" s="108">
        <v>154</v>
      </c>
      <c r="AE77" s="84">
        <v>6.6695539194456477E-2</v>
      </c>
      <c r="AF77" s="108">
        <v>2406</v>
      </c>
      <c r="AG77" s="108">
        <v>188</v>
      </c>
      <c r="AH77" s="84">
        <v>7.813798836242726E-2</v>
      </c>
      <c r="AI77" s="108">
        <v>1505</v>
      </c>
      <c r="AJ77" s="108">
        <v>114</v>
      </c>
      <c r="AK77" s="84">
        <v>7.5747508305647845E-2</v>
      </c>
      <c r="AL77" s="108">
        <v>1298</v>
      </c>
      <c r="AM77" s="108">
        <v>81</v>
      </c>
      <c r="AN77" s="84">
        <v>6.2403697996918334E-2</v>
      </c>
      <c r="AO77" s="108">
        <v>24457</v>
      </c>
      <c r="AP77" s="108">
        <v>1646</v>
      </c>
      <c r="AQ77" s="84">
        <v>6.7301794987120259E-2</v>
      </c>
    </row>
    <row r="78" spans="1:43" x14ac:dyDescent="0.25">
      <c r="A78" s="94" t="s">
        <v>101</v>
      </c>
      <c r="B78" s="94" t="s">
        <v>122</v>
      </c>
      <c r="C78" s="1" t="s">
        <v>8</v>
      </c>
      <c r="D78" s="1" t="s">
        <v>37</v>
      </c>
      <c r="E78" s="108">
        <v>2822</v>
      </c>
      <c r="F78" s="108">
        <v>140</v>
      </c>
      <c r="G78" s="84">
        <v>4.9610205527994333E-2</v>
      </c>
      <c r="H78" s="108">
        <v>2660</v>
      </c>
      <c r="I78" s="108">
        <v>124</v>
      </c>
      <c r="J78" s="84">
        <v>4.6616541353383459E-2</v>
      </c>
      <c r="K78" s="108">
        <v>2984</v>
      </c>
      <c r="L78" s="108">
        <v>101</v>
      </c>
      <c r="M78" s="84">
        <v>3.3847184986595176E-2</v>
      </c>
      <c r="N78" s="108">
        <v>2326</v>
      </c>
      <c r="O78" s="108">
        <v>93</v>
      </c>
      <c r="P78" s="84">
        <v>3.9982803095442818E-2</v>
      </c>
      <c r="Q78" s="108">
        <v>2190</v>
      </c>
      <c r="R78" s="108">
        <v>144</v>
      </c>
      <c r="S78" s="84">
        <v>6.575342465753424E-2</v>
      </c>
      <c r="T78" s="108">
        <v>2257</v>
      </c>
      <c r="U78" s="108">
        <v>175</v>
      </c>
      <c r="V78" s="84">
        <v>7.7536552946389017E-2</v>
      </c>
      <c r="W78" s="108">
        <v>3556</v>
      </c>
      <c r="X78" s="108">
        <v>270</v>
      </c>
      <c r="Y78" s="84">
        <v>7.5928008998875141E-2</v>
      </c>
      <c r="Z78" s="108">
        <v>2528</v>
      </c>
      <c r="AA78" s="108">
        <v>191</v>
      </c>
      <c r="AB78" s="84">
        <v>7.5553797468354431E-2</v>
      </c>
      <c r="AC78" s="108">
        <v>2610</v>
      </c>
      <c r="AD78" s="108">
        <v>175</v>
      </c>
      <c r="AE78" s="84">
        <v>6.7049808429118771E-2</v>
      </c>
      <c r="AF78" s="108">
        <v>2176</v>
      </c>
      <c r="AG78" s="108">
        <v>101</v>
      </c>
      <c r="AH78" s="84">
        <v>4.641544117647059E-2</v>
      </c>
      <c r="AI78" s="108">
        <v>1913</v>
      </c>
      <c r="AJ78" s="108">
        <v>99</v>
      </c>
      <c r="AK78" s="84">
        <v>5.1751176163094617E-2</v>
      </c>
      <c r="AL78" s="108">
        <v>2171</v>
      </c>
      <c r="AM78" s="108">
        <v>184</v>
      </c>
      <c r="AN78" s="84">
        <v>8.4753569783509897E-2</v>
      </c>
      <c r="AO78" s="108">
        <v>30193</v>
      </c>
      <c r="AP78" s="108">
        <v>1797</v>
      </c>
      <c r="AQ78" s="84">
        <v>5.9517106614115856E-2</v>
      </c>
    </row>
    <row r="79" spans="1:43" x14ac:dyDescent="0.25">
      <c r="A79" s="94" t="s">
        <v>101</v>
      </c>
      <c r="B79" s="94" t="s">
        <v>118</v>
      </c>
      <c r="C79" s="1" t="s">
        <v>8</v>
      </c>
      <c r="D79" s="1" t="s">
        <v>6</v>
      </c>
      <c r="E79" s="108">
        <v>3663</v>
      </c>
      <c r="F79" s="108">
        <v>272</v>
      </c>
      <c r="G79" s="84">
        <v>7.425607425607425E-2</v>
      </c>
      <c r="H79" s="108">
        <v>3378</v>
      </c>
      <c r="I79" s="108">
        <v>252</v>
      </c>
      <c r="J79" s="84">
        <v>7.460035523978685E-2</v>
      </c>
      <c r="K79" s="108">
        <v>4200</v>
      </c>
      <c r="L79" s="108">
        <v>370</v>
      </c>
      <c r="M79" s="84">
        <v>8.8095238095238101E-2</v>
      </c>
      <c r="N79" s="108">
        <v>4592</v>
      </c>
      <c r="O79" s="108">
        <v>503</v>
      </c>
      <c r="P79" s="84">
        <v>0.10953832752613241</v>
      </c>
      <c r="Q79" s="108">
        <v>4065</v>
      </c>
      <c r="R79" s="108">
        <v>441</v>
      </c>
      <c r="S79" s="84">
        <v>0.10848708487084871</v>
      </c>
      <c r="T79" s="108">
        <v>2783</v>
      </c>
      <c r="U79" s="108">
        <v>224</v>
      </c>
      <c r="V79" s="84">
        <v>8.0488681279195118E-2</v>
      </c>
      <c r="W79" s="108">
        <v>3621</v>
      </c>
      <c r="X79" s="108">
        <v>337</v>
      </c>
      <c r="Y79" s="84">
        <v>9.306821320077327E-2</v>
      </c>
      <c r="Z79" s="108">
        <v>3292</v>
      </c>
      <c r="AA79" s="108">
        <v>237</v>
      </c>
      <c r="AB79" s="84">
        <v>7.199270959902794E-2</v>
      </c>
      <c r="AC79" s="108">
        <v>4865</v>
      </c>
      <c r="AD79" s="108">
        <v>419</v>
      </c>
      <c r="AE79" s="84">
        <v>8.6125385405960944E-2</v>
      </c>
      <c r="AF79" s="108">
        <v>4719</v>
      </c>
      <c r="AG79" s="108">
        <v>469</v>
      </c>
      <c r="AH79" s="84">
        <v>9.9385463021826659E-2</v>
      </c>
      <c r="AI79" s="108">
        <v>3332</v>
      </c>
      <c r="AJ79" s="108">
        <v>324</v>
      </c>
      <c r="AK79" s="84">
        <v>9.7238895558223293E-2</v>
      </c>
      <c r="AL79" s="108">
        <v>3103</v>
      </c>
      <c r="AM79" s="108">
        <v>213</v>
      </c>
      <c r="AN79" s="84">
        <v>6.8643248469223331E-2</v>
      </c>
      <c r="AO79" s="108">
        <v>45613</v>
      </c>
      <c r="AP79" s="108">
        <v>4061</v>
      </c>
      <c r="AQ79" s="84">
        <v>8.9031635717887442E-2</v>
      </c>
    </row>
    <row r="80" spans="1:43" x14ac:dyDescent="0.25">
      <c r="A80" s="94" t="s">
        <v>101</v>
      </c>
      <c r="B80" s="94" t="s">
        <v>115</v>
      </c>
      <c r="C80" s="1" t="s">
        <v>8</v>
      </c>
      <c r="D80" s="1" t="s">
        <v>6</v>
      </c>
      <c r="E80" s="108">
        <v>589</v>
      </c>
      <c r="F80" s="108">
        <v>93</v>
      </c>
      <c r="G80" s="84">
        <v>0.15789473684210525</v>
      </c>
      <c r="H80" s="108">
        <v>672</v>
      </c>
      <c r="I80" s="108">
        <v>71</v>
      </c>
      <c r="J80" s="84">
        <v>0.1056547619047619</v>
      </c>
      <c r="K80" s="108">
        <v>730</v>
      </c>
      <c r="L80" s="108">
        <v>136</v>
      </c>
      <c r="M80" s="84">
        <v>0.18630136986301371</v>
      </c>
      <c r="N80" s="108">
        <v>773</v>
      </c>
      <c r="O80" s="108">
        <v>185</v>
      </c>
      <c r="P80" s="84">
        <v>0.23932729624838292</v>
      </c>
      <c r="Q80" s="108">
        <v>842</v>
      </c>
      <c r="R80" s="108">
        <v>176</v>
      </c>
      <c r="S80" s="84">
        <v>0.20902612826603326</v>
      </c>
      <c r="T80" s="108">
        <v>520</v>
      </c>
      <c r="U80" s="108">
        <v>72</v>
      </c>
      <c r="V80" s="84">
        <v>0.13846153846153847</v>
      </c>
      <c r="W80" s="108">
        <v>455</v>
      </c>
      <c r="X80" s="108">
        <v>89</v>
      </c>
      <c r="Y80" s="84">
        <v>0.1956043956043956</v>
      </c>
      <c r="Z80" s="108"/>
      <c r="AA80" s="108"/>
      <c r="AB80" s="84">
        <v>0</v>
      </c>
      <c r="AC80" s="108"/>
      <c r="AD80" s="108"/>
      <c r="AE80" s="84">
        <v>0</v>
      </c>
      <c r="AF80" s="108"/>
      <c r="AG80" s="108"/>
      <c r="AH80" s="84">
        <v>0</v>
      </c>
      <c r="AI80" s="108"/>
      <c r="AJ80" s="108"/>
      <c r="AK80" s="84">
        <v>0</v>
      </c>
      <c r="AL80" s="108"/>
      <c r="AM80" s="108"/>
      <c r="AN80" s="84">
        <v>0</v>
      </c>
      <c r="AO80" s="108">
        <v>4581</v>
      </c>
      <c r="AP80" s="108">
        <v>822</v>
      </c>
      <c r="AQ80" s="84">
        <v>0.17943680419122462</v>
      </c>
    </row>
    <row r="81" spans="1:43" x14ac:dyDescent="0.25">
      <c r="A81" s="94" t="s">
        <v>101</v>
      </c>
      <c r="B81" s="94" t="s">
        <v>618</v>
      </c>
      <c r="C81" s="1" t="s">
        <v>8</v>
      </c>
      <c r="D81" s="1" t="s">
        <v>6</v>
      </c>
      <c r="E81" s="108"/>
      <c r="F81" s="108"/>
      <c r="G81" s="84">
        <v>0</v>
      </c>
      <c r="H81" s="108"/>
      <c r="I81" s="108"/>
      <c r="J81" s="84">
        <v>0</v>
      </c>
      <c r="K81" s="108"/>
      <c r="L81" s="108"/>
      <c r="M81" s="84">
        <v>0</v>
      </c>
      <c r="N81" s="108"/>
      <c r="O81" s="108"/>
      <c r="P81" s="84">
        <v>0</v>
      </c>
      <c r="Q81" s="108"/>
      <c r="R81" s="108"/>
      <c r="S81" s="84">
        <v>0</v>
      </c>
      <c r="T81" s="108"/>
      <c r="U81" s="108"/>
      <c r="V81" s="84">
        <v>0</v>
      </c>
      <c r="W81" s="108"/>
      <c r="X81" s="108"/>
      <c r="Y81" s="84">
        <v>0</v>
      </c>
      <c r="Z81" s="108"/>
      <c r="AA81" s="108"/>
      <c r="AB81" s="84">
        <v>0</v>
      </c>
      <c r="AC81" s="108">
        <v>3044</v>
      </c>
      <c r="AD81" s="108">
        <v>152</v>
      </c>
      <c r="AE81" s="84">
        <v>4.9934296977660969E-2</v>
      </c>
      <c r="AF81" s="108">
        <v>1844</v>
      </c>
      <c r="AG81" s="108">
        <v>245</v>
      </c>
      <c r="AH81" s="84">
        <v>0.13286334056399132</v>
      </c>
      <c r="AI81" s="108">
        <v>1492</v>
      </c>
      <c r="AJ81" s="108">
        <v>172</v>
      </c>
      <c r="AK81" s="84">
        <v>0.11528150134048257</v>
      </c>
      <c r="AL81" s="108">
        <v>1663</v>
      </c>
      <c r="AM81" s="108">
        <v>85</v>
      </c>
      <c r="AN81" s="84">
        <v>5.1112447384245342E-2</v>
      </c>
      <c r="AO81" s="108">
        <v>8043</v>
      </c>
      <c r="AP81" s="108">
        <v>654</v>
      </c>
      <c r="AQ81" s="84">
        <v>8.1312942931741891E-2</v>
      </c>
    </row>
    <row r="82" spans="1:43" x14ac:dyDescent="0.25">
      <c r="A82" s="94" t="s">
        <v>101</v>
      </c>
      <c r="B82" s="94" t="s">
        <v>103</v>
      </c>
      <c r="C82" s="1" t="s">
        <v>10</v>
      </c>
      <c r="D82" s="1" t="s">
        <v>6</v>
      </c>
      <c r="E82" s="108">
        <v>2018</v>
      </c>
      <c r="F82" s="108">
        <v>86</v>
      </c>
      <c r="G82" s="84">
        <v>4.261645193260654E-2</v>
      </c>
      <c r="H82" s="108">
        <v>1825</v>
      </c>
      <c r="I82" s="108">
        <v>69</v>
      </c>
      <c r="J82" s="84">
        <v>3.7808219178082192E-2</v>
      </c>
      <c r="K82" s="108">
        <v>1815</v>
      </c>
      <c r="L82" s="108">
        <v>111</v>
      </c>
      <c r="M82" s="84">
        <v>6.1157024793388429E-2</v>
      </c>
      <c r="N82" s="108">
        <v>1973</v>
      </c>
      <c r="O82" s="108">
        <v>190</v>
      </c>
      <c r="P82" s="84">
        <v>9.6300050684237207E-2</v>
      </c>
      <c r="Q82" s="108">
        <v>2204</v>
      </c>
      <c r="R82" s="108">
        <v>159</v>
      </c>
      <c r="S82" s="84">
        <v>7.2141560798548096E-2</v>
      </c>
      <c r="T82" s="108">
        <v>1959</v>
      </c>
      <c r="U82" s="108">
        <v>86</v>
      </c>
      <c r="V82" s="84">
        <v>4.3899948953547728E-2</v>
      </c>
      <c r="W82" s="108">
        <v>2418</v>
      </c>
      <c r="X82" s="108">
        <v>137</v>
      </c>
      <c r="Y82" s="84">
        <v>5.6658395368072788E-2</v>
      </c>
      <c r="Z82" s="108">
        <v>1587</v>
      </c>
      <c r="AA82" s="108">
        <v>62</v>
      </c>
      <c r="AB82" s="84">
        <v>3.9067422810333964E-2</v>
      </c>
      <c r="AC82" s="108">
        <v>2083</v>
      </c>
      <c r="AD82" s="108">
        <v>174</v>
      </c>
      <c r="AE82" s="84">
        <v>8.3533365338454152E-2</v>
      </c>
      <c r="AF82" s="108">
        <v>2152</v>
      </c>
      <c r="AG82" s="108">
        <v>187</v>
      </c>
      <c r="AH82" s="84">
        <v>8.6895910780669147E-2</v>
      </c>
      <c r="AI82" s="108">
        <v>1667</v>
      </c>
      <c r="AJ82" s="108">
        <v>133</v>
      </c>
      <c r="AK82" s="84">
        <v>7.9784043191361731E-2</v>
      </c>
      <c r="AL82" s="108">
        <v>1605</v>
      </c>
      <c r="AM82" s="108">
        <v>97</v>
      </c>
      <c r="AN82" s="84">
        <v>6.0436137071651089E-2</v>
      </c>
      <c r="AO82" s="108">
        <v>23306</v>
      </c>
      <c r="AP82" s="108">
        <v>1491</v>
      </c>
      <c r="AQ82" s="84">
        <v>6.397494207500215E-2</v>
      </c>
    </row>
    <row r="83" spans="1:43" x14ac:dyDescent="0.25">
      <c r="A83" s="94" t="s">
        <v>101</v>
      </c>
      <c r="B83" s="94" t="s">
        <v>119</v>
      </c>
      <c r="C83" s="1" t="s">
        <v>8</v>
      </c>
      <c r="D83" s="1" t="s">
        <v>6</v>
      </c>
      <c r="E83" s="108">
        <v>1819</v>
      </c>
      <c r="F83" s="108">
        <v>126</v>
      </c>
      <c r="G83" s="84">
        <v>6.9268829026937873E-2</v>
      </c>
      <c r="H83" s="108">
        <v>1636</v>
      </c>
      <c r="I83" s="108">
        <v>106</v>
      </c>
      <c r="J83" s="84">
        <v>6.4792176039119798E-2</v>
      </c>
      <c r="K83" s="108">
        <v>2121</v>
      </c>
      <c r="L83" s="108">
        <v>154</v>
      </c>
      <c r="M83" s="84">
        <v>7.2607260726072612E-2</v>
      </c>
      <c r="N83" s="108">
        <v>2581</v>
      </c>
      <c r="O83" s="108">
        <v>252</v>
      </c>
      <c r="P83" s="84">
        <v>9.7636574970941498E-2</v>
      </c>
      <c r="Q83" s="108">
        <v>2191</v>
      </c>
      <c r="R83" s="108">
        <v>204</v>
      </c>
      <c r="S83" s="84">
        <v>9.3108169785486083E-2</v>
      </c>
      <c r="T83" s="108">
        <v>1230</v>
      </c>
      <c r="U83" s="108">
        <v>84</v>
      </c>
      <c r="V83" s="84">
        <v>6.8292682926829273E-2</v>
      </c>
      <c r="W83" s="108">
        <v>2020</v>
      </c>
      <c r="X83" s="108">
        <v>167</v>
      </c>
      <c r="Y83" s="84">
        <v>8.2673267326732677E-2</v>
      </c>
      <c r="Z83" s="108">
        <v>1808</v>
      </c>
      <c r="AA83" s="108">
        <v>95</v>
      </c>
      <c r="AB83" s="84">
        <v>5.2544247787610618E-2</v>
      </c>
      <c r="AC83" s="108">
        <v>2402</v>
      </c>
      <c r="AD83" s="108">
        <v>182</v>
      </c>
      <c r="AE83" s="84">
        <v>7.5770191507077436E-2</v>
      </c>
      <c r="AF83" s="108">
        <v>2698</v>
      </c>
      <c r="AG83" s="108">
        <v>263</v>
      </c>
      <c r="AH83" s="84">
        <v>9.7479614529280945E-2</v>
      </c>
      <c r="AI83" s="108">
        <v>1452</v>
      </c>
      <c r="AJ83" s="108">
        <v>151</v>
      </c>
      <c r="AK83" s="84">
        <v>0.10399449035812672</v>
      </c>
      <c r="AL83" s="108">
        <v>1057</v>
      </c>
      <c r="AM83" s="108">
        <v>87</v>
      </c>
      <c r="AN83" s="84">
        <v>8.2308420056764434E-2</v>
      </c>
      <c r="AO83" s="108">
        <v>23015</v>
      </c>
      <c r="AP83" s="108">
        <v>1871</v>
      </c>
      <c r="AQ83" s="84">
        <v>8.1294807734086469E-2</v>
      </c>
    </row>
    <row r="84" spans="1:43" x14ac:dyDescent="0.25">
      <c r="A84" s="94" t="s">
        <v>101</v>
      </c>
      <c r="B84" s="94" t="s">
        <v>123</v>
      </c>
      <c r="C84" s="1" t="s">
        <v>10</v>
      </c>
      <c r="D84" s="1" t="s">
        <v>37</v>
      </c>
      <c r="E84" s="108">
        <v>1124</v>
      </c>
      <c r="F84" s="108">
        <v>204</v>
      </c>
      <c r="G84" s="84">
        <v>0.18149466192170818</v>
      </c>
      <c r="H84" s="108">
        <v>1035</v>
      </c>
      <c r="I84" s="108">
        <v>151</v>
      </c>
      <c r="J84" s="84">
        <v>0.14589371980676327</v>
      </c>
      <c r="K84" s="108">
        <v>715</v>
      </c>
      <c r="L84" s="108">
        <v>121</v>
      </c>
      <c r="M84" s="84">
        <v>0.16923076923076924</v>
      </c>
      <c r="N84" s="108">
        <v>522</v>
      </c>
      <c r="O84" s="108">
        <v>115</v>
      </c>
      <c r="P84" s="84">
        <v>0.22030651340996169</v>
      </c>
      <c r="Q84" s="108">
        <v>742</v>
      </c>
      <c r="R84" s="108">
        <v>199</v>
      </c>
      <c r="S84" s="84">
        <v>0.26819407008086255</v>
      </c>
      <c r="T84" s="108">
        <v>892</v>
      </c>
      <c r="U84" s="108">
        <v>213</v>
      </c>
      <c r="V84" s="84">
        <v>0.23878923766816143</v>
      </c>
      <c r="W84" s="108">
        <v>1369</v>
      </c>
      <c r="X84" s="108">
        <v>398</v>
      </c>
      <c r="Y84" s="84">
        <v>0.29072315558802048</v>
      </c>
      <c r="Z84" s="108">
        <v>1207</v>
      </c>
      <c r="AA84" s="108">
        <v>316</v>
      </c>
      <c r="AB84" s="84">
        <v>0.26180613090306543</v>
      </c>
      <c r="AC84" s="108">
        <v>949</v>
      </c>
      <c r="AD84" s="108">
        <v>246</v>
      </c>
      <c r="AE84" s="84">
        <v>0.25922023182297155</v>
      </c>
      <c r="AF84" s="108">
        <v>895</v>
      </c>
      <c r="AG84" s="108">
        <v>227</v>
      </c>
      <c r="AH84" s="84">
        <v>0.25363128491620113</v>
      </c>
      <c r="AI84" s="108">
        <v>1054</v>
      </c>
      <c r="AJ84" s="108">
        <v>256</v>
      </c>
      <c r="AK84" s="84">
        <v>0.24288425047438331</v>
      </c>
      <c r="AL84" s="108">
        <v>717</v>
      </c>
      <c r="AM84" s="108">
        <v>162</v>
      </c>
      <c r="AN84" s="84">
        <v>0.22594142259414227</v>
      </c>
      <c r="AO84" s="108">
        <v>11221</v>
      </c>
      <c r="AP84" s="108">
        <v>2608</v>
      </c>
      <c r="AQ84" s="84">
        <v>0.23242135282060422</v>
      </c>
    </row>
    <row r="85" spans="1:43" x14ac:dyDescent="0.25">
      <c r="A85" s="94" t="s">
        <v>125</v>
      </c>
      <c r="B85" s="94" t="s">
        <v>126</v>
      </c>
      <c r="C85" s="1" t="s">
        <v>10</v>
      </c>
      <c r="D85" s="1" t="s">
        <v>43</v>
      </c>
      <c r="E85" s="108">
        <v>951</v>
      </c>
      <c r="F85" s="108">
        <v>44</v>
      </c>
      <c r="G85" s="84">
        <v>4.6267087276550996E-2</v>
      </c>
      <c r="H85" s="108">
        <v>1148</v>
      </c>
      <c r="I85" s="108">
        <v>61</v>
      </c>
      <c r="J85" s="84">
        <v>5.3135888501742161E-2</v>
      </c>
      <c r="K85" s="108">
        <v>1222</v>
      </c>
      <c r="L85" s="108">
        <v>102</v>
      </c>
      <c r="M85" s="84">
        <v>8.346972176759411E-2</v>
      </c>
      <c r="N85" s="108">
        <v>2158</v>
      </c>
      <c r="O85" s="108">
        <v>211</v>
      </c>
      <c r="P85" s="84">
        <v>9.7775718257645972E-2</v>
      </c>
      <c r="Q85" s="108">
        <v>1630</v>
      </c>
      <c r="R85" s="108">
        <v>142</v>
      </c>
      <c r="S85" s="84">
        <v>8.7116564417177911E-2</v>
      </c>
      <c r="T85" s="108">
        <v>1158</v>
      </c>
      <c r="U85" s="108">
        <v>75</v>
      </c>
      <c r="V85" s="84">
        <v>6.4766839378238336E-2</v>
      </c>
      <c r="W85" s="108">
        <v>1872</v>
      </c>
      <c r="X85" s="108">
        <v>154</v>
      </c>
      <c r="Y85" s="84">
        <v>8.2264957264957264E-2</v>
      </c>
      <c r="Z85" s="108">
        <v>2078</v>
      </c>
      <c r="AA85" s="108">
        <v>188</v>
      </c>
      <c r="AB85" s="84">
        <v>9.0471607314725699E-2</v>
      </c>
      <c r="AC85" s="108">
        <v>1541</v>
      </c>
      <c r="AD85" s="108">
        <v>130</v>
      </c>
      <c r="AE85" s="84">
        <v>8.4360804672290721E-2</v>
      </c>
      <c r="AF85" s="108">
        <v>1449</v>
      </c>
      <c r="AG85" s="108">
        <v>155</v>
      </c>
      <c r="AH85" s="84">
        <v>0.1069703243616287</v>
      </c>
      <c r="AI85" s="108">
        <v>790</v>
      </c>
      <c r="AJ85" s="108">
        <v>78</v>
      </c>
      <c r="AK85" s="84">
        <v>9.8734177215189872E-2</v>
      </c>
      <c r="AL85" s="108">
        <v>1357</v>
      </c>
      <c r="AM85" s="108">
        <v>69</v>
      </c>
      <c r="AN85" s="84">
        <v>5.0847457627118647E-2</v>
      </c>
      <c r="AO85" s="108">
        <v>17354</v>
      </c>
      <c r="AP85" s="108">
        <v>1409</v>
      </c>
      <c r="AQ85" s="84">
        <v>8.1191656102339513E-2</v>
      </c>
    </row>
    <row r="86" spans="1:43" x14ac:dyDescent="0.25">
      <c r="A86" s="94" t="s">
        <v>125</v>
      </c>
      <c r="B86" s="94" t="s">
        <v>131</v>
      </c>
      <c r="C86" s="1" t="s">
        <v>10</v>
      </c>
      <c r="D86" s="1" t="s">
        <v>6</v>
      </c>
      <c r="E86" s="108"/>
      <c r="F86" s="108"/>
      <c r="G86" s="84">
        <v>0</v>
      </c>
      <c r="H86" s="108">
        <v>1303</v>
      </c>
      <c r="I86" s="108">
        <v>41</v>
      </c>
      <c r="J86" s="84">
        <v>3.1465848042977744E-2</v>
      </c>
      <c r="K86" s="108">
        <v>3030</v>
      </c>
      <c r="L86" s="108">
        <v>119</v>
      </c>
      <c r="M86" s="84">
        <v>3.9273927392739272E-2</v>
      </c>
      <c r="N86" s="108">
        <v>2421</v>
      </c>
      <c r="O86" s="108">
        <v>197</v>
      </c>
      <c r="P86" s="84">
        <v>8.1371334159438244E-2</v>
      </c>
      <c r="Q86" s="108">
        <v>1886</v>
      </c>
      <c r="R86" s="108">
        <v>122</v>
      </c>
      <c r="S86" s="84">
        <v>6.4687168610816539E-2</v>
      </c>
      <c r="T86" s="108">
        <v>1993</v>
      </c>
      <c r="U86" s="108">
        <v>64</v>
      </c>
      <c r="V86" s="84">
        <v>3.2112393376818864E-2</v>
      </c>
      <c r="W86" s="108">
        <v>2460</v>
      </c>
      <c r="X86" s="108">
        <v>94</v>
      </c>
      <c r="Y86" s="84">
        <v>3.8211382113821135E-2</v>
      </c>
      <c r="Z86" s="108">
        <v>2009</v>
      </c>
      <c r="AA86" s="108">
        <v>70</v>
      </c>
      <c r="AB86" s="84">
        <v>3.484320557491289E-2</v>
      </c>
      <c r="AC86" s="108">
        <v>2320</v>
      </c>
      <c r="AD86" s="108">
        <v>106</v>
      </c>
      <c r="AE86" s="84">
        <v>4.5689655172413794E-2</v>
      </c>
      <c r="AF86" s="108">
        <v>2497</v>
      </c>
      <c r="AG86" s="108">
        <v>171</v>
      </c>
      <c r="AH86" s="84">
        <v>6.8482178614337211E-2</v>
      </c>
      <c r="AI86" s="108">
        <v>2354</v>
      </c>
      <c r="AJ86" s="108">
        <v>169</v>
      </c>
      <c r="AK86" s="84">
        <v>7.179269328802039E-2</v>
      </c>
      <c r="AL86" s="108">
        <v>2338</v>
      </c>
      <c r="AM86" s="108">
        <v>63</v>
      </c>
      <c r="AN86" s="84">
        <v>2.6946107784431138E-2</v>
      </c>
      <c r="AO86" s="108">
        <v>24611</v>
      </c>
      <c r="AP86" s="108">
        <v>1216</v>
      </c>
      <c r="AQ86" s="84">
        <v>4.9408800942667912E-2</v>
      </c>
    </row>
    <row r="87" spans="1:43" x14ac:dyDescent="0.25">
      <c r="A87" s="94" t="s">
        <v>125</v>
      </c>
      <c r="B87" s="94" t="s">
        <v>132</v>
      </c>
      <c r="C87" s="1" t="s">
        <v>10</v>
      </c>
      <c r="D87" s="1" t="s">
        <v>6</v>
      </c>
      <c r="E87" s="108"/>
      <c r="F87" s="108"/>
      <c r="G87" s="84">
        <v>0</v>
      </c>
      <c r="H87" s="108"/>
      <c r="I87" s="108"/>
      <c r="J87" s="84">
        <v>0</v>
      </c>
      <c r="K87" s="108"/>
      <c r="L87" s="108"/>
      <c r="M87" s="84">
        <v>0</v>
      </c>
      <c r="N87" s="108">
        <v>3426</v>
      </c>
      <c r="O87" s="108">
        <v>247</v>
      </c>
      <c r="P87" s="84">
        <v>7.209573847051956E-2</v>
      </c>
      <c r="Q87" s="108">
        <v>5136</v>
      </c>
      <c r="R87" s="108">
        <v>399</v>
      </c>
      <c r="S87" s="84">
        <v>7.7686915887850469E-2</v>
      </c>
      <c r="T87" s="108">
        <v>3553</v>
      </c>
      <c r="U87" s="108">
        <v>119</v>
      </c>
      <c r="V87" s="84">
        <v>3.3492822966507178E-2</v>
      </c>
      <c r="W87" s="108">
        <v>4353</v>
      </c>
      <c r="X87" s="108">
        <v>150</v>
      </c>
      <c r="Y87" s="84">
        <v>3.445899379738112E-2</v>
      </c>
      <c r="Z87" s="108">
        <v>3903</v>
      </c>
      <c r="AA87" s="108">
        <v>127</v>
      </c>
      <c r="AB87" s="84">
        <v>3.2539072508326931E-2</v>
      </c>
      <c r="AC87" s="108">
        <v>4203</v>
      </c>
      <c r="AD87" s="108">
        <v>120</v>
      </c>
      <c r="AE87" s="84">
        <v>2.8551034975017844E-2</v>
      </c>
      <c r="AF87" s="108">
        <v>4221</v>
      </c>
      <c r="AG87" s="108">
        <v>234</v>
      </c>
      <c r="AH87" s="84">
        <v>5.5437100213219619E-2</v>
      </c>
      <c r="AI87" s="108">
        <v>4134</v>
      </c>
      <c r="AJ87" s="108">
        <v>202</v>
      </c>
      <c r="AK87" s="84">
        <v>4.8863086598935658E-2</v>
      </c>
      <c r="AL87" s="108">
        <v>3153</v>
      </c>
      <c r="AM87" s="108">
        <v>92</v>
      </c>
      <c r="AN87" s="84">
        <v>2.9178560101490645E-2</v>
      </c>
      <c r="AO87" s="108">
        <v>36082</v>
      </c>
      <c r="AP87" s="108">
        <v>1690</v>
      </c>
      <c r="AQ87" s="84">
        <v>4.6837758439110914E-2</v>
      </c>
    </row>
    <row r="88" spans="1:43" x14ac:dyDescent="0.25">
      <c r="A88" s="94" t="s">
        <v>125</v>
      </c>
      <c r="B88" s="94" t="s">
        <v>133</v>
      </c>
      <c r="C88" s="1" t="s">
        <v>10</v>
      </c>
      <c r="D88" s="1" t="s">
        <v>6</v>
      </c>
      <c r="E88" s="108">
        <v>2335</v>
      </c>
      <c r="F88" s="108">
        <v>85</v>
      </c>
      <c r="G88" s="84">
        <v>3.6402569593147749E-2</v>
      </c>
      <c r="H88" s="108">
        <v>2051</v>
      </c>
      <c r="I88" s="108">
        <v>88</v>
      </c>
      <c r="J88" s="84">
        <v>4.2905899561189662E-2</v>
      </c>
      <c r="K88" s="108">
        <v>2713</v>
      </c>
      <c r="L88" s="108">
        <v>120</v>
      </c>
      <c r="M88" s="84">
        <v>4.4231478068558788E-2</v>
      </c>
      <c r="N88" s="108">
        <v>2371</v>
      </c>
      <c r="O88" s="108">
        <v>135</v>
      </c>
      <c r="P88" s="84">
        <v>5.6938000843525939E-2</v>
      </c>
      <c r="Q88" s="108">
        <v>2354</v>
      </c>
      <c r="R88" s="108">
        <v>147</v>
      </c>
      <c r="S88" s="84">
        <v>6.2446898895497024E-2</v>
      </c>
      <c r="T88" s="108">
        <v>2209</v>
      </c>
      <c r="U88" s="108">
        <v>81</v>
      </c>
      <c r="V88" s="84">
        <v>3.6668175645088279E-2</v>
      </c>
      <c r="W88" s="108">
        <v>2483</v>
      </c>
      <c r="X88" s="108">
        <v>82</v>
      </c>
      <c r="Y88" s="84">
        <v>3.3024567055980669E-2</v>
      </c>
      <c r="Z88" s="108">
        <v>1994</v>
      </c>
      <c r="AA88" s="108">
        <v>54</v>
      </c>
      <c r="AB88" s="84">
        <v>2.7081243731193579E-2</v>
      </c>
      <c r="AC88" s="108">
        <v>2397</v>
      </c>
      <c r="AD88" s="108">
        <v>82</v>
      </c>
      <c r="AE88" s="84">
        <v>3.4209428452231953E-2</v>
      </c>
      <c r="AF88" s="108">
        <v>2921</v>
      </c>
      <c r="AG88" s="108">
        <v>161</v>
      </c>
      <c r="AH88" s="84">
        <v>5.5118110236220472E-2</v>
      </c>
      <c r="AI88" s="108">
        <v>2056</v>
      </c>
      <c r="AJ88" s="108">
        <v>123</v>
      </c>
      <c r="AK88" s="84">
        <v>5.9824902723735411E-2</v>
      </c>
      <c r="AL88" s="108">
        <v>1039</v>
      </c>
      <c r="AM88" s="108">
        <v>38</v>
      </c>
      <c r="AN88" s="84">
        <v>3.6573628488931663E-2</v>
      </c>
      <c r="AO88" s="108">
        <v>26923</v>
      </c>
      <c r="AP88" s="108">
        <v>1196</v>
      </c>
      <c r="AQ88" s="84">
        <v>4.4422984065668761E-2</v>
      </c>
    </row>
    <row r="89" spans="1:43" x14ac:dyDescent="0.25">
      <c r="A89" s="94" t="s">
        <v>125</v>
      </c>
      <c r="B89" s="94" t="s">
        <v>134</v>
      </c>
      <c r="C89" s="1" t="s">
        <v>10</v>
      </c>
      <c r="D89" s="1" t="s">
        <v>6</v>
      </c>
      <c r="E89" s="108">
        <v>2201</v>
      </c>
      <c r="F89" s="108">
        <v>86</v>
      </c>
      <c r="G89" s="84">
        <v>3.9073148568832351E-2</v>
      </c>
      <c r="H89" s="108">
        <v>2334</v>
      </c>
      <c r="I89" s="108">
        <v>70</v>
      </c>
      <c r="J89" s="84">
        <v>2.9991431019708654E-2</v>
      </c>
      <c r="K89" s="108">
        <v>2857</v>
      </c>
      <c r="L89" s="108">
        <v>129</v>
      </c>
      <c r="M89" s="84">
        <v>4.5152257612880643E-2</v>
      </c>
      <c r="N89" s="108">
        <v>3135</v>
      </c>
      <c r="O89" s="108">
        <v>294</v>
      </c>
      <c r="P89" s="84">
        <v>9.3779904306220102E-2</v>
      </c>
      <c r="Q89" s="108">
        <v>2516</v>
      </c>
      <c r="R89" s="108">
        <v>220</v>
      </c>
      <c r="S89" s="84">
        <v>8.7440381558028621E-2</v>
      </c>
      <c r="T89" s="108">
        <v>2309</v>
      </c>
      <c r="U89" s="108">
        <v>83</v>
      </c>
      <c r="V89" s="84">
        <v>3.5946297098310959E-2</v>
      </c>
      <c r="W89" s="108">
        <v>2873</v>
      </c>
      <c r="X89" s="108">
        <v>130</v>
      </c>
      <c r="Y89" s="84">
        <v>4.5248868778280542E-2</v>
      </c>
      <c r="Z89" s="108">
        <v>2077</v>
      </c>
      <c r="AA89" s="108">
        <v>55</v>
      </c>
      <c r="AB89" s="84">
        <v>2.6480500722195474E-2</v>
      </c>
      <c r="AC89" s="108">
        <v>3188</v>
      </c>
      <c r="AD89" s="108">
        <v>159</v>
      </c>
      <c r="AE89" s="84">
        <v>4.987452948557089E-2</v>
      </c>
      <c r="AF89" s="108">
        <v>3255</v>
      </c>
      <c r="AG89" s="108">
        <v>222</v>
      </c>
      <c r="AH89" s="84">
        <v>6.8202764976958527E-2</v>
      </c>
      <c r="AI89" s="108">
        <v>2447</v>
      </c>
      <c r="AJ89" s="108">
        <v>173</v>
      </c>
      <c r="AK89" s="84">
        <v>7.0698814875357577E-2</v>
      </c>
      <c r="AL89" s="108">
        <v>2185</v>
      </c>
      <c r="AM89" s="108">
        <v>78</v>
      </c>
      <c r="AN89" s="84">
        <v>3.5697940503432495E-2</v>
      </c>
      <c r="AO89" s="108">
        <v>31377</v>
      </c>
      <c r="AP89" s="108">
        <v>1699</v>
      </c>
      <c r="AQ89" s="84">
        <v>5.4147942760620835E-2</v>
      </c>
    </row>
    <row r="90" spans="1:43" x14ac:dyDescent="0.25">
      <c r="A90" s="94" t="s">
        <v>125</v>
      </c>
      <c r="B90" s="94" t="s">
        <v>135</v>
      </c>
      <c r="C90" s="1" t="s">
        <v>10</v>
      </c>
      <c r="D90" s="1" t="s">
        <v>6</v>
      </c>
      <c r="E90" s="108">
        <v>1696</v>
      </c>
      <c r="F90" s="108">
        <v>79</v>
      </c>
      <c r="G90" s="84">
        <v>4.658018867924528E-2</v>
      </c>
      <c r="H90" s="108">
        <v>2013</v>
      </c>
      <c r="I90" s="108">
        <v>82</v>
      </c>
      <c r="J90" s="84">
        <v>4.0735221063089917E-2</v>
      </c>
      <c r="K90" s="108">
        <v>2251</v>
      </c>
      <c r="L90" s="108">
        <v>160</v>
      </c>
      <c r="M90" s="84">
        <v>7.1079520213238559E-2</v>
      </c>
      <c r="N90" s="108">
        <v>2755</v>
      </c>
      <c r="O90" s="108">
        <v>281</v>
      </c>
      <c r="P90" s="84">
        <v>0.10199637023593466</v>
      </c>
      <c r="Q90" s="108">
        <v>2455</v>
      </c>
      <c r="R90" s="108">
        <v>243</v>
      </c>
      <c r="S90" s="84">
        <v>9.89816700610998E-2</v>
      </c>
      <c r="T90" s="108">
        <v>2418</v>
      </c>
      <c r="U90" s="108">
        <v>145</v>
      </c>
      <c r="V90" s="84">
        <v>5.996691480562448E-2</v>
      </c>
      <c r="W90" s="108">
        <v>2818</v>
      </c>
      <c r="X90" s="108">
        <v>142</v>
      </c>
      <c r="Y90" s="84">
        <v>5.0390347764371894E-2</v>
      </c>
      <c r="Z90" s="108">
        <v>2129</v>
      </c>
      <c r="AA90" s="108">
        <v>62</v>
      </c>
      <c r="AB90" s="84">
        <v>2.9121653358384219E-2</v>
      </c>
      <c r="AC90" s="108">
        <v>2636</v>
      </c>
      <c r="AD90" s="108">
        <v>149</v>
      </c>
      <c r="AE90" s="84">
        <v>5.6525037936267071E-2</v>
      </c>
      <c r="AF90" s="108">
        <v>2877</v>
      </c>
      <c r="AG90" s="108">
        <v>255</v>
      </c>
      <c r="AH90" s="84">
        <v>8.8633993743482797E-2</v>
      </c>
      <c r="AI90" s="108">
        <v>2305</v>
      </c>
      <c r="AJ90" s="108">
        <v>254</v>
      </c>
      <c r="AK90" s="84">
        <v>0.11019522776572668</v>
      </c>
      <c r="AL90" s="108">
        <v>1954</v>
      </c>
      <c r="AM90" s="108">
        <v>81</v>
      </c>
      <c r="AN90" s="84">
        <v>4.1453428863868984E-2</v>
      </c>
      <c r="AO90" s="108">
        <v>28307</v>
      </c>
      <c r="AP90" s="108">
        <v>1933</v>
      </c>
      <c r="AQ90" s="84">
        <v>6.8286996149362345E-2</v>
      </c>
    </row>
    <row r="91" spans="1:43" x14ac:dyDescent="0.25">
      <c r="A91" s="94" t="s">
        <v>125</v>
      </c>
      <c r="B91" s="94" t="s">
        <v>136</v>
      </c>
      <c r="C91" s="1" t="s">
        <v>8</v>
      </c>
      <c r="D91" s="1" t="s">
        <v>6</v>
      </c>
      <c r="E91" s="108">
        <v>5568</v>
      </c>
      <c r="F91" s="108">
        <v>200</v>
      </c>
      <c r="G91" s="84">
        <v>3.5919540229885055E-2</v>
      </c>
      <c r="H91" s="108">
        <v>5095</v>
      </c>
      <c r="I91" s="108">
        <v>200</v>
      </c>
      <c r="J91" s="84">
        <v>3.9254170755642789E-2</v>
      </c>
      <c r="K91" s="108">
        <v>7456</v>
      </c>
      <c r="L91" s="108">
        <v>342</v>
      </c>
      <c r="M91" s="84">
        <v>4.5869098712446349E-2</v>
      </c>
      <c r="N91" s="108">
        <v>7127</v>
      </c>
      <c r="O91" s="108">
        <v>426</v>
      </c>
      <c r="P91" s="84">
        <v>5.9772695383751927E-2</v>
      </c>
      <c r="Q91" s="108">
        <v>6524</v>
      </c>
      <c r="R91" s="108">
        <v>411</v>
      </c>
      <c r="S91" s="84">
        <v>6.2998160637645614E-2</v>
      </c>
      <c r="T91" s="108">
        <v>4975</v>
      </c>
      <c r="U91" s="108">
        <v>240</v>
      </c>
      <c r="V91" s="84">
        <v>4.8241206030150752E-2</v>
      </c>
      <c r="W91" s="108">
        <v>6540</v>
      </c>
      <c r="X91" s="108">
        <v>316</v>
      </c>
      <c r="Y91" s="84">
        <v>4.8318042813455656E-2</v>
      </c>
      <c r="Z91" s="108">
        <v>5389</v>
      </c>
      <c r="AA91" s="108">
        <v>244</v>
      </c>
      <c r="AB91" s="84">
        <v>4.5277416960475041E-2</v>
      </c>
      <c r="AC91" s="108">
        <v>6359</v>
      </c>
      <c r="AD91" s="108">
        <v>339</v>
      </c>
      <c r="AE91" s="84">
        <v>5.3310268910206009E-2</v>
      </c>
      <c r="AF91" s="108">
        <v>6958</v>
      </c>
      <c r="AG91" s="108">
        <v>365</v>
      </c>
      <c r="AH91" s="84">
        <v>5.2457602759413621E-2</v>
      </c>
      <c r="AI91" s="108">
        <v>911</v>
      </c>
      <c r="AJ91" s="108">
        <v>49</v>
      </c>
      <c r="AK91" s="84">
        <v>5.3787047200878159E-2</v>
      </c>
      <c r="AL91" s="108">
        <v>961</v>
      </c>
      <c r="AM91" s="108">
        <v>117</v>
      </c>
      <c r="AN91" s="84">
        <v>0.12174817898022892</v>
      </c>
      <c r="AO91" s="108">
        <v>63863</v>
      </c>
      <c r="AP91" s="108">
        <v>3249</v>
      </c>
      <c r="AQ91" s="84">
        <v>5.0874528287114605E-2</v>
      </c>
    </row>
    <row r="92" spans="1:43" x14ac:dyDescent="0.25">
      <c r="A92" s="94" t="s">
        <v>125</v>
      </c>
      <c r="B92" s="94" t="s">
        <v>137</v>
      </c>
      <c r="C92" s="1" t="s">
        <v>10</v>
      </c>
      <c r="D92" s="1" t="s">
        <v>6</v>
      </c>
      <c r="E92" s="108">
        <v>300</v>
      </c>
      <c r="F92" s="108">
        <v>0</v>
      </c>
      <c r="G92" s="84">
        <v>0</v>
      </c>
      <c r="H92" s="108">
        <v>1538</v>
      </c>
      <c r="I92" s="108">
        <v>76</v>
      </c>
      <c r="J92" s="84">
        <v>4.94148244473342E-2</v>
      </c>
      <c r="K92" s="108">
        <v>4298</v>
      </c>
      <c r="L92" s="108">
        <v>392</v>
      </c>
      <c r="M92" s="84">
        <v>9.1205211726384364E-2</v>
      </c>
      <c r="N92" s="108">
        <v>4530</v>
      </c>
      <c r="O92" s="108">
        <v>561</v>
      </c>
      <c r="P92" s="84">
        <v>0.123841059602649</v>
      </c>
      <c r="Q92" s="108">
        <v>4069</v>
      </c>
      <c r="R92" s="108">
        <v>372</v>
      </c>
      <c r="S92" s="84">
        <v>9.142295404276235E-2</v>
      </c>
      <c r="T92" s="108">
        <v>4001</v>
      </c>
      <c r="U92" s="108">
        <v>224</v>
      </c>
      <c r="V92" s="84">
        <v>5.598600349912522E-2</v>
      </c>
      <c r="W92" s="108">
        <v>4506</v>
      </c>
      <c r="X92" s="108">
        <v>325</v>
      </c>
      <c r="Y92" s="84">
        <v>7.2126054150022198E-2</v>
      </c>
      <c r="Z92" s="108">
        <v>3994</v>
      </c>
      <c r="AA92" s="108">
        <v>277</v>
      </c>
      <c r="AB92" s="84">
        <v>6.9354031046569856E-2</v>
      </c>
      <c r="AC92" s="108">
        <v>3578</v>
      </c>
      <c r="AD92" s="108">
        <v>351</v>
      </c>
      <c r="AE92" s="84">
        <v>9.8099496925656796E-2</v>
      </c>
      <c r="AF92" s="108">
        <v>3808</v>
      </c>
      <c r="AG92" s="108">
        <v>430</v>
      </c>
      <c r="AH92" s="84">
        <v>0.11292016806722689</v>
      </c>
      <c r="AI92" s="108">
        <v>3703</v>
      </c>
      <c r="AJ92" s="108">
        <v>449</v>
      </c>
      <c r="AK92" s="84">
        <v>0.12125303807723467</v>
      </c>
      <c r="AL92" s="108">
        <v>3019</v>
      </c>
      <c r="AM92" s="108">
        <v>233</v>
      </c>
      <c r="AN92" s="84">
        <v>7.7177873468035771E-2</v>
      </c>
      <c r="AO92" s="108">
        <v>41344</v>
      </c>
      <c r="AP92" s="108">
        <v>3690</v>
      </c>
      <c r="AQ92" s="84">
        <v>8.9251160990712078E-2</v>
      </c>
    </row>
    <row r="93" spans="1:43" x14ac:dyDescent="0.25">
      <c r="A93" s="94" t="s">
        <v>125</v>
      </c>
      <c r="B93" s="94" t="s">
        <v>138</v>
      </c>
      <c r="C93" s="1" t="s">
        <v>8</v>
      </c>
      <c r="D93" s="1" t="s">
        <v>6</v>
      </c>
      <c r="E93" s="108">
        <v>4456</v>
      </c>
      <c r="F93" s="108">
        <v>115</v>
      </c>
      <c r="G93" s="84">
        <v>2.5807899461400358E-2</v>
      </c>
      <c r="H93" s="108">
        <v>4206</v>
      </c>
      <c r="I93" s="108">
        <v>99</v>
      </c>
      <c r="J93" s="84">
        <v>2.3537803138373753E-2</v>
      </c>
      <c r="K93" s="108">
        <v>2949</v>
      </c>
      <c r="L93" s="108">
        <v>93</v>
      </c>
      <c r="M93" s="84">
        <v>3.1536113936927769E-2</v>
      </c>
      <c r="N93" s="108"/>
      <c r="O93" s="108"/>
      <c r="P93" s="84">
        <v>0</v>
      </c>
      <c r="Q93" s="108">
        <v>5401</v>
      </c>
      <c r="R93" s="108">
        <v>237</v>
      </c>
      <c r="S93" s="84">
        <v>4.3880762821699684E-2</v>
      </c>
      <c r="T93" s="108">
        <v>5216</v>
      </c>
      <c r="U93" s="108">
        <v>152</v>
      </c>
      <c r="V93" s="84">
        <v>2.9141104294478526E-2</v>
      </c>
      <c r="W93" s="108">
        <v>6749</v>
      </c>
      <c r="X93" s="108">
        <v>123</v>
      </c>
      <c r="Y93" s="84">
        <v>1.822492221069788E-2</v>
      </c>
      <c r="Z93" s="108">
        <v>5287</v>
      </c>
      <c r="AA93" s="108">
        <v>100</v>
      </c>
      <c r="AB93" s="84">
        <v>1.8914318138831095E-2</v>
      </c>
      <c r="AC93" s="108">
        <v>5990</v>
      </c>
      <c r="AD93" s="108">
        <v>154</v>
      </c>
      <c r="AE93" s="84">
        <v>2.5709515859766278E-2</v>
      </c>
      <c r="AF93" s="108">
        <v>5481</v>
      </c>
      <c r="AG93" s="108">
        <v>224</v>
      </c>
      <c r="AH93" s="84">
        <v>4.0868454661558112E-2</v>
      </c>
      <c r="AI93" s="108">
        <v>4210</v>
      </c>
      <c r="AJ93" s="108">
        <v>226</v>
      </c>
      <c r="AK93" s="84">
        <v>5.3681710213776719E-2</v>
      </c>
      <c r="AL93" s="108">
        <v>234</v>
      </c>
      <c r="AM93" s="108">
        <v>6</v>
      </c>
      <c r="AN93" s="84">
        <v>2.564102564102564E-2</v>
      </c>
      <c r="AO93" s="108">
        <v>50179</v>
      </c>
      <c r="AP93" s="108">
        <v>1529</v>
      </c>
      <c r="AQ93" s="84">
        <v>3.0470914127423823E-2</v>
      </c>
    </row>
    <row r="94" spans="1:43" x14ac:dyDescent="0.25">
      <c r="A94" s="94" t="s">
        <v>125</v>
      </c>
      <c r="B94" s="94" t="s">
        <v>663</v>
      </c>
      <c r="C94" s="1" t="s">
        <v>10</v>
      </c>
      <c r="D94" s="1" t="s">
        <v>6</v>
      </c>
      <c r="E94" s="108"/>
      <c r="F94" s="108"/>
      <c r="G94" s="84">
        <v>0</v>
      </c>
      <c r="H94" s="108"/>
      <c r="I94" s="108"/>
      <c r="J94" s="84">
        <v>0</v>
      </c>
      <c r="K94" s="108"/>
      <c r="L94" s="108"/>
      <c r="M94" s="84">
        <v>0</v>
      </c>
      <c r="N94" s="108"/>
      <c r="O94" s="108"/>
      <c r="P94" s="84">
        <v>0</v>
      </c>
      <c r="Q94" s="108"/>
      <c r="R94" s="108"/>
      <c r="S94" s="84">
        <v>0</v>
      </c>
      <c r="T94" s="108"/>
      <c r="U94" s="108"/>
      <c r="V94" s="84">
        <v>0</v>
      </c>
      <c r="W94" s="108"/>
      <c r="X94" s="108"/>
      <c r="Y94" s="84">
        <v>0</v>
      </c>
      <c r="Z94" s="108"/>
      <c r="AA94" s="108"/>
      <c r="AB94" s="84">
        <v>0</v>
      </c>
      <c r="AC94" s="108"/>
      <c r="AD94" s="108"/>
      <c r="AE94" s="84">
        <v>0</v>
      </c>
      <c r="AF94" s="108"/>
      <c r="AG94" s="108"/>
      <c r="AH94" s="84">
        <v>0</v>
      </c>
      <c r="AI94" s="108">
        <v>162</v>
      </c>
      <c r="AJ94" s="108">
        <v>16</v>
      </c>
      <c r="AK94" s="84">
        <v>9.8765432098765427E-2</v>
      </c>
      <c r="AL94" s="108">
        <v>1066</v>
      </c>
      <c r="AM94" s="108">
        <v>78</v>
      </c>
      <c r="AN94" s="84">
        <v>7.3170731707317069E-2</v>
      </c>
      <c r="AO94" s="108">
        <v>1228</v>
      </c>
      <c r="AP94" s="108">
        <v>94</v>
      </c>
      <c r="AQ94" s="84">
        <v>7.6547231270358312E-2</v>
      </c>
    </row>
    <row r="95" spans="1:43" x14ac:dyDescent="0.25">
      <c r="A95" s="94" t="s">
        <v>125</v>
      </c>
      <c r="B95" s="94" t="s">
        <v>139</v>
      </c>
      <c r="C95" s="1" t="s">
        <v>10</v>
      </c>
      <c r="D95" s="1" t="s">
        <v>6</v>
      </c>
      <c r="E95" s="108">
        <v>2384</v>
      </c>
      <c r="F95" s="108">
        <v>190</v>
      </c>
      <c r="G95" s="84">
        <v>7.9697986577181204E-2</v>
      </c>
      <c r="H95" s="108">
        <v>2782</v>
      </c>
      <c r="I95" s="108">
        <v>151</v>
      </c>
      <c r="J95" s="84">
        <v>5.4277498202731846E-2</v>
      </c>
      <c r="K95" s="108">
        <v>3284</v>
      </c>
      <c r="L95" s="108">
        <v>274</v>
      </c>
      <c r="M95" s="84">
        <v>8.3434835566382454E-2</v>
      </c>
      <c r="N95" s="108">
        <v>3635</v>
      </c>
      <c r="O95" s="108">
        <v>360</v>
      </c>
      <c r="P95" s="84">
        <v>9.9037138927097659E-2</v>
      </c>
      <c r="Q95" s="108">
        <v>3791</v>
      </c>
      <c r="R95" s="108">
        <v>348</v>
      </c>
      <c r="S95" s="84">
        <v>9.179635979952519E-2</v>
      </c>
      <c r="T95" s="108">
        <v>3029</v>
      </c>
      <c r="U95" s="108">
        <v>171</v>
      </c>
      <c r="V95" s="84">
        <v>5.6454275338395511E-2</v>
      </c>
      <c r="W95" s="108">
        <v>4032</v>
      </c>
      <c r="X95" s="108">
        <v>249</v>
      </c>
      <c r="Y95" s="84">
        <v>6.1755952380952384E-2</v>
      </c>
      <c r="Z95" s="108">
        <v>3599</v>
      </c>
      <c r="AA95" s="108">
        <v>231</v>
      </c>
      <c r="AB95" s="84">
        <v>6.418449569324812E-2</v>
      </c>
      <c r="AC95" s="108">
        <v>3427</v>
      </c>
      <c r="AD95" s="108">
        <v>270</v>
      </c>
      <c r="AE95" s="84">
        <v>7.8786110300554421E-2</v>
      </c>
      <c r="AF95" s="108">
        <v>4263</v>
      </c>
      <c r="AG95" s="108">
        <v>364</v>
      </c>
      <c r="AH95" s="84">
        <v>8.5385878489326772E-2</v>
      </c>
      <c r="AI95" s="108">
        <v>3679</v>
      </c>
      <c r="AJ95" s="108">
        <v>380</v>
      </c>
      <c r="AK95" s="84">
        <v>0.10328893721119869</v>
      </c>
      <c r="AL95" s="108">
        <v>3042</v>
      </c>
      <c r="AM95" s="108">
        <v>200</v>
      </c>
      <c r="AN95" s="84">
        <v>6.5746219592373437E-2</v>
      </c>
      <c r="AO95" s="108">
        <v>40947</v>
      </c>
      <c r="AP95" s="108">
        <v>3188</v>
      </c>
      <c r="AQ95" s="84">
        <v>7.7856741641634308E-2</v>
      </c>
    </row>
    <row r="96" spans="1:43" x14ac:dyDescent="0.25">
      <c r="A96" s="94" t="s">
        <v>125</v>
      </c>
      <c r="B96" s="94" t="s">
        <v>140</v>
      </c>
      <c r="C96" s="1" t="s">
        <v>8</v>
      </c>
      <c r="D96" s="1" t="s">
        <v>6</v>
      </c>
      <c r="E96" s="108">
        <v>3614</v>
      </c>
      <c r="F96" s="108">
        <v>127</v>
      </c>
      <c r="G96" s="84">
        <v>3.5141117874930822E-2</v>
      </c>
      <c r="H96" s="108">
        <v>3357</v>
      </c>
      <c r="I96" s="108">
        <v>112</v>
      </c>
      <c r="J96" s="84">
        <v>3.3363121834971698E-2</v>
      </c>
      <c r="K96" s="108">
        <v>4411</v>
      </c>
      <c r="L96" s="108">
        <v>209</v>
      </c>
      <c r="M96" s="84">
        <v>4.738154613466334E-2</v>
      </c>
      <c r="N96" s="108">
        <v>3169</v>
      </c>
      <c r="O96" s="108">
        <v>315</v>
      </c>
      <c r="P96" s="84">
        <v>9.940044177974125E-2</v>
      </c>
      <c r="Q96" s="108">
        <v>4558</v>
      </c>
      <c r="R96" s="108">
        <v>274</v>
      </c>
      <c r="S96" s="84">
        <v>6.0114085125054846E-2</v>
      </c>
      <c r="T96" s="108">
        <v>2809</v>
      </c>
      <c r="U96" s="108">
        <v>106</v>
      </c>
      <c r="V96" s="84">
        <v>3.7735849056603772E-2</v>
      </c>
      <c r="W96" s="108">
        <v>3808</v>
      </c>
      <c r="X96" s="108">
        <v>159</v>
      </c>
      <c r="Y96" s="84">
        <v>4.1754201680672266E-2</v>
      </c>
      <c r="Z96" s="108">
        <v>3323</v>
      </c>
      <c r="AA96" s="108">
        <v>131</v>
      </c>
      <c r="AB96" s="84">
        <v>3.9422208847427025E-2</v>
      </c>
      <c r="AC96" s="108">
        <v>4093</v>
      </c>
      <c r="AD96" s="108">
        <v>153</v>
      </c>
      <c r="AE96" s="84">
        <v>3.7380894209626189E-2</v>
      </c>
      <c r="AF96" s="108">
        <v>2127</v>
      </c>
      <c r="AG96" s="108">
        <v>149</v>
      </c>
      <c r="AH96" s="84">
        <v>7.0051716031969913E-2</v>
      </c>
      <c r="AI96" s="108">
        <v>2310</v>
      </c>
      <c r="AJ96" s="108">
        <v>136</v>
      </c>
      <c r="AK96" s="84">
        <v>5.8874458874458878E-2</v>
      </c>
      <c r="AL96" s="108"/>
      <c r="AM96" s="108"/>
      <c r="AN96" s="84">
        <v>0</v>
      </c>
      <c r="AO96" s="108">
        <v>37579</v>
      </c>
      <c r="AP96" s="108">
        <v>1871</v>
      </c>
      <c r="AQ96" s="84">
        <v>4.9788445674445833E-2</v>
      </c>
    </row>
    <row r="97" spans="1:43" x14ac:dyDescent="0.25">
      <c r="A97" s="94" t="s">
        <v>125</v>
      </c>
      <c r="B97" s="94" t="s">
        <v>141</v>
      </c>
      <c r="C97" s="1" t="s">
        <v>10</v>
      </c>
      <c r="D97" s="1" t="s">
        <v>6</v>
      </c>
      <c r="E97" s="108">
        <v>2791</v>
      </c>
      <c r="F97" s="108">
        <v>79</v>
      </c>
      <c r="G97" s="84">
        <v>2.8305266929415981E-2</v>
      </c>
      <c r="H97" s="108">
        <v>2582</v>
      </c>
      <c r="I97" s="108">
        <v>61</v>
      </c>
      <c r="J97" s="84">
        <v>2.3625096824167312E-2</v>
      </c>
      <c r="K97" s="108">
        <v>2766</v>
      </c>
      <c r="L97" s="108">
        <v>165</v>
      </c>
      <c r="M97" s="84">
        <v>5.9652928416485902E-2</v>
      </c>
      <c r="N97" s="108">
        <v>2979</v>
      </c>
      <c r="O97" s="108">
        <v>270</v>
      </c>
      <c r="P97" s="84">
        <v>9.0634441087613288E-2</v>
      </c>
      <c r="Q97" s="108">
        <v>2717</v>
      </c>
      <c r="R97" s="108">
        <v>213</v>
      </c>
      <c r="S97" s="84">
        <v>7.8395288921604717E-2</v>
      </c>
      <c r="T97" s="108">
        <v>2611</v>
      </c>
      <c r="U97" s="108">
        <v>95</v>
      </c>
      <c r="V97" s="84">
        <v>3.6384527001148984E-2</v>
      </c>
      <c r="W97" s="108">
        <v>3381</v>
      </c>
      <c r="X97" s="108">
        <v>110</v>
      </c>
      <c r="Y97" s="84">
        <v>3.2534753031647441E-2</v>
      </c>
      <c r="Z97" s="108">
        <v>2415</v>
      </c>
      <c r="AA97" s="108">
        <v>78</v>
      </c>
      <c r="AB97" s="84">
        <v>3.2298136645962733E-2</v>
      </c>
      <c r="AC97" s="108">
        <v>2953</v>
      </c>
      <c r="AD97" s="108">
        <v>138</v>
      </c>
      <c r="AE97" s="84">
        <v>4.6732136810023701E-2</v>
      </c>
      <c r="AF97" s="108">
        <v>2719</v>
      </c>
      <c r="AG97" s="108">
        <v>149</v>
      </c>
      <c r="AH97" s="84">
        <v>5.4799558661272528E-2</v>
      </c>
      <c r="AI97" s="108">
        <v>1863</v>
      </c>
      <c r="AJ97" s="108">
        <v>114</v>
      </c>
      <c r="AK97" s="84">
        <v>6.1191626409017714E-2</v>
      </c>
      <c r="AL97" s="108">
        <v>2797</v>
      </c>
      <c r="AM97" s="108">
        <v>69</v>
      </c>
      <c r="AN97" s="84">
        <v>2.4669288523417949E-2</v>
      </c>
      <c r="AO97" s="108">
        <v>32574</v>
      </c>
      <c r="AP97" s="108">
        <v>1541</v>
      </c>
      <c r="AQ97" s="84">
        <v>4.7307668692822498E-2</v>
      </c>
    </row>
    <row r="98" spans="1:43" x14ac:dyDescent="0.25">
      <c r="A98" s="94" t="s">
        <v>125</v>
      </c>
      <c r="B98" s="94" t="s">
        <v>142</v>
      </c>
      <c r="C98" s="1" t="s">
        <v>10</v>
      </c>
      <c r="D98" s="1" t="s">
        <v>6</v>
      </c>
      <c r="E98" s="108">
        <v>3766</v>
      </c>
      <c r="F98" s="108">
        <v>54</v>
      </c>
      <c r="G98" s="84">
        <v>1.4338821030270845E-2</v>
      </c>
      <c r="H98" s="108">
        <v>3599</v>
      </c>
      <c r="I98" s="108">
        <v>47</v>
      </c>
      <c r="J98" s="84">
        <v>1.3059183106418449E-2</v>
      </c>
      <c r="K98" s="108">
        <v>3847</v>
      </c>
      <c r="L98" s="108">
        <v>134</v>
      </c>
      <c r="M98" s="84">
        <v>3.4832336885885107E-2</v>
      </c>
      <c r="N98" s="108">
        <v>4144</v>
      </c>
      <c r="O98" s="108">
        <v>200</v>
      </c>
      <c r="P98" s="84">
        <v>4.8262548262548263E-2</v>
      </c>
      <c r="Q98" s="108">
        <v>3976</v>
      </c>
      <c r="R98" s="108">
        <v>181</v>
      </c>
      <c r="S98" s="84">
        <v>4.5523138832997988E-2</v>
      </c>
      <c r="T98" s="108">
        <v>3644</v>
      </c>
      <c r="U98" s="108">
        <v>134</v>
      </c>
      <c r="V98" s="84">
        <v>3.6772777167947308E-2</v>
      </c>
      <c r="W98" s="108">
        <v>3942</v>
      </c>
      <c r="X98" s="108">
        <v>88</v>
      </c>
      <c r="Y98" s="84">
        <v>2.2323693556570268E-2</v>
      </c>
      <c r="Z98" s="108">
        <v>3439</v>
      </c>
      <c r="AA98" s="108">
        <v>60</v>
      </c>
      <c r="AB98" s="84">
        <v>1.7446932247746436E-2</v>
      </c>
      <c r="AC98" s="108">
        <v>4037</v>
      </c>
      <c r="AD98" s="108">
        <v>118</v>
      </c>
      <c r="AE98" s="84">
        <v>2.9229625959871192E-2</v>
      </c>
      <c r="AF98" s="108">
        <v>4431</v>
      </c>
      <c r="AG98" s="108">
        <v>197</v>
      </c>
      <c r="AH98" s="84">
        <v>4.4459489957120291E-2</v>
      </c>
      <c r="AI98" s="108">
        <v>3472</v>
      </c>
      <c r="AJ98" s="108">
        <v>182</v>
      </c>
      <c r="AK98" s="84">
        <v>5.2419354838709679E-2</v>
      </c>
      <c r="AL98" s="108">
        <v>2963</v>
      </c>
      <c r="AM98" s="108">
        <v>46</v>
      </c>
      <c r="AN98" s="84">
        <v>1.5524805939925751E-2</v>
      </c>
      <c r="AO98" s="108">
        <v>45260</v>
      </c>
      <c r="AP98" s="108">
        <v>1441</v>
      </c>
      <c r="AQ98" s="84">
        <v>3.1838267786124613E-2</v>
      </c>
    </row>
    <row r="99" spans="1:43" x14ac:dyDescent="0.25">
      <c r="A99" s="94" t="s">
        <v>125</v>
      </c>
      <c r="B99" s="94" t="s">
        <v>127</v>
      </c>
      <c r="C99" s="1" t="s">
        <v>10</v>
      </c>
      <c r="D99" s="1" t="s">
        <v>43</v>
      </c>
      <c r="E99" s="108">
        <v>1972</v>
      </c>
      <c r="F99" s="108">
        <v>66</v>
      </c>
      <c r="G99" s="84">
        <v>3.3468559837728194E-2</v>
      </c>
      <c r="H99" s="108">
        <v>2089</v>
      </c>
      <c r="I99" s="108">
        <v>77</v>
      </c>
      <c r="J99" s="84">
        <v>3.685974150311154E-2</v>
      </c>
      <c r="K99" s="108">
        <v>3215</v>
      </c>
      <c r="L99" s="108">
        <v>201</v>
      </c>
      <c r="M99" s="84">
        <v>6.2519440124416792E-2</v>
      </c>
      <c r="N99" s="108">
        <v>2874</v>
      </c>
      <c r="O99" s="108">
        <v>212</v>
      </c>
      <c r="P99" s="84">
        <v>7.3764787752261654E-2</v>
      </c>
      <c r="Q99" s="108">
        <v>2134</v>
      </c>
      <c r="R99" s="108">
        <v>160</v>
      </c>
      <c r="S99" s="84">
        <v>7.4976569821930641E-2</v>
      </c>
      <c r="T99" s="108">
        <v>1988</v>
      </c>
      <c r="U99" s="108">
        <v>98</v>
      </c>
      <c r="V99" s="84">
        <v>4.9295774647887321E-2</v>
      </c>
      <c r="W99" s="108">
        <v>1266</v>
      </c>
      <c r="X99" s="108">
        <v>27</v>
      </c>
      <c r="Y99" s="84">
        <v>2.132701421800948E-2</v>
      </c>
      <c r="Z99" s="108">
        <v>2103</v>
      </c>
      <c r="AA99" s="108">
        <v>90</v>
      </c>
      <c r="AB99" s="84">
        <v>4.2796005706134094E-2</v>
      </c>
      <c r="AC99" s="108">
        <v>2372</v>
      </c>
      <c r="AD99" s="108">
        <v>154</v>
      </c>
      <c r="AE99" s="84">
        <v>6.4924114671163574E-2</v>
      </c>
      <c r="AF99" s="108">
        <v>2859</v>
      </c>
      <c r="AG99" s="108">
        <v>207</v>
      </c>
      <c r="AH99" s="84">
        <v>7.2402938090241342E-2</v>
      </c>
      <c r="AI99" s="108">
        <v>1653</v>
      </c>
      <c r="AJ99" s="108">
        <v>179</v>
      </c>
      <c r="AK99" s="84">
        <v>0.10828796128251664</v>
      </c>
      <c r="AL99" s="108">
        <v>1891</v>
      </c>
      <c r="AM99" s="108">
        <v>90</v>
      </c>
      <c r="AN99" s="84">
        <v>4.7593865679534636E-2</v>
      </c>
      <c r="AO99" s="108">
        <v>26416</v>
      </c>
      <c r="AP99" s="108">
        <v>1561</v>
      </c>
      <c r="AQ99" s="84">
        <v>5.9092973955178679E-2</v>
      </c>
    </row>
    <row r="100" spans="1:43" x14ac:dyDescent="0.25">
      <c r="A100" s="94" t="s">
        <v>125</v>
      </c>
      <c r="B100" s="94" t="s">
        <v>128</v>
      </c>
      <c r="C100" s="1" t="s">
        <v>8</v>
      </c>
      <c r="D100" s="1" t="s">
        <v>43</v>
      </c>
      <c r="E100" s="108">
        <v>819</v>
      </c>
      <c r="F100" s="108">
        <v>11</v>
      </c>
      <c r="G100" s="84">
        <v>1.3431013431013432E-2</v>
      </c>
      <c r="H100" s="108">
        <v>471</v>
      </c>
      <c r="I100" s="108">
        <v>3</v>
      </c>
      <c r="J100" s="84">
        <v>6.369426751592357E-3</v>
      </c>
      <c r="K100" s="108">
        <v>233</v>
      </c>
      <c r="L100" s="108">
        <v>0</v>
      </c>
      <c r="M100" s="84">
        <v>0</v>
      </c>
      <c r="N100" s="108">
        <v>277</v>
      </c>
      <c r="O100" s="108">
        <v>1</v>
      </c>
      <c r="P100" s="84">
        <v>3.6101083032490976E-3</v>
      </c>
      <c r="Q100" s="108">
        <v>213</v>
      </c>
      <c r="R100" s="108">
        <v>3</v>
      </c>
      <c r="S100" s="84">
        <v>1.4084507042253521E-2</v>
      </c>
      <c r="T100" s="108">
        <v>277</v>
      </c>
      <c r="U100" s="108">
        <v>1</v>
      </c>
      <c r="V100" s="84">
        <v>3.6101083032490976E-3</v>
      </c>
      <c r="W100" s="108">
        <v>161</v>
      </c>
      <c r="X100" s="108">
        <v>12</v>
      </c>
      <c r="Y100" s="84">
        <v>7.4534161490683232E-2</v>
      </c>
      <c r="Z100" s="108">
        <v>64</v>
      </c>
      <c r="AA100" s="108">
        <v>0</v>
      </c>
      <c r="AB100" s="84">
        <v>0</v>
      </c>
      <c r="AC100" s="108">
        <v>64</v>
      </c>
      <c r="AD100" s="108">
        <v>1</v>
      </c>
      <c r="AE100" s="84">
        <v>1.5625E-2</v>
      </c>
      <c r="AF100" s="108">
        <v>71</v>
      </c>
      <c r="AG100" s="108">
        <v>4</v>
      </c>
      <c r="AH100" s="84">
        <v>5.6338028169014086E-2</v>
      </c>
      <c r="AI100" s="108">
        <v>30</v>
      </c>
      <c r="AJ100" s="108">
        <v>1</v>
      </c>
      <c r="AK100" s="84">
        <v>3.3333333333333333E-2</v>
      </c>
      <c r="AL100" s="108">
        <v>85</v>
      </c>
      <c r="AM100" s="108">
        <v>2</v>
      </c>
      <c r="AN100" s="84">
        <v>2.3529411764705882E-2</v>
      </c>
      <c r="AO100" s="108">
        <v>2765</v>
      </c>
      <c r="AP100" s="108">
        <v>39</v>
      </c>
      <c r="AQ100" s="84">
        <v>1.4104882459312839E-2</v>
      </c>
    </row>
    <row r="101" spans="1:43" x14ac:dyDescent="0.25">
      <c r="A101" s="94" t="s">
        <v>125</v>
      </c>
      <c r="B101" s="94" t="s">
        <v>143</v>
      </c>
      <c r="C101" s="1" t="s">
        <v>10</v>
      </c>
      <c r="D101" s="1" t="s">
        <v>6</v>
      </c>
      <c r="E101" s="108">
        <v>2789</v>
      </c>
      <c r="F101" s="108">
        <v>124</v>
      </c>
      <c r="G101" s="84">
        <v>4.4460380064539264E-2</v>
      </c>
      <c r="H101" s="108">
        <v>2961</v>
      </c>
      <c r="I101" s="108">
        <v>109</v>
      </c>
      <c r="J101" s="84">
        <v>3.681188787571766E-2</v>
      </c>
      <c r="K101" s="108">
        <v>2669</v>
      </c>
      <c r="L101" s="108">
        <v>165</v>
      </c>
      <c r="M101" s="84">
        <v>6.1820906706631699E-2</v>
      </c>
      <c r="N101" s="108">
        <v>2601</v>
      </c>
      <c r="O101" s="108">
        <v>205</v>
      </c>
      <c r="P101" s="84">
        <v>7.8815840061514805E-2</v>
      </c>
      <c r="Q101" s="108">
        <v>3404</v>
      </c>
      <c r="R101" s="108">
        <v>197</v>
      </c>
      <c r="S101" s="84">
        <v>5.7873090481786134E-2</v>
      </c>
      <c r="T101" s="108">
        <v>2429</v>
      </c>
      <c r="U101" s="108">
        <v>93</v>
      </c>
      <c r="V101" s="84">
        <v>3.8287361053931657E-2</v>
      </c>
      <c r="W101" s="108">
        <v>1119</v>
      </c>
      <c r="X101" s="108">
        <v>126</v>
      </c>
      <c r="Y101" s="84">
        <v>0.1126005361930295</v>
      </c>
      <c r="Z101" s="108">
        <v>1035</v>
      </c>
      <c r="AA101" s="108">
        <v>81</v>
      </c>
      <c r="AB101" s="84">
        <v>7.8260869565217397E-2</v>
      </c>
      <c r="AC101" s="108">
        <v>3322</v>
      </c>
      <c r="AD101" s="108">
        <v>132</v>
      </c>
      <c r="AE101" s="84">
        <v>3.9735099337748346E-2</v>
      </c>
      <c r="AF101" s="108">
        <v>2599</v>
      </c>
      <c r="AG101" s="108">
        <v>203</v>
      </c>
      <c r="AH101" s="84">
        <v>7.8106964217006539E-2</v>
      </c>
      <c r="AI101" s="108">
        <v>2502</v>
      </c>
      <c r="AJ101" s="108">
        <v>167</v>
      </c>
      <c r="AK101" s="84">
        <v>6.6746602717825745E-2</v>
      </c>
      <c r="AL101" s="108">
        <v>2560</v>
      </c>
      <c r="AM101" s="108">
        <v>71</v>
      </c>
      <c r="AN101" s="84">
        <v>2.7734374999999999E-2</v>
      </c>
      <c r="AO101" s="108">
        <v>29990</v>
      </c>
      <c r="AP101" s="108">
        <v>1673</v>
      </c>
      <c r="AQ101" s="84">
        <v>5.5785261753917972E-2</v>
      </c>
    </row>
    <row r="102" spans="1:43" x14ac:dyDescent="0.25">
      <c r="A102" s="94" t="s">
        <v>125</v>
      </c>
      <c r="B102" s="94" t="s">
        <v>144</v>
      </c>
      <c r="C102" s="1" t="s">
        <v>10</v>
      </c>
      <c r="D102" s="1" t="s">
        <v>6</v>
      </c>
      <c r="E102" s="108">
        <v>2328</v>
      </c>
      <c r="F102" s="108">
        <v>50</v>
      </c>
      <c r="G102" s="84">
        <v>2.147766323024055E-2</v>
      </c>
      <c r="H102" s="108">
        <v>2722</v>
      </c>
      <c r="I102" s="108">
        <v>65</v>
      </c>
      <c r="J102" s="84">
        <v>2.3879500367376929E-2</v>
      </c>
      <c r="K102" s="108">
        <v>2185</v>
      </c>
      <c r="L102" s="108">
        <v>95</v>
      </c>
      <c r="M102" s="84">
        <v>4.3478260869565216E-2</v>
      </c>
      <c r="N102" s="108">
        <v>3299</v>
      </c>
      <c r="O102" s="108">
        <v>125</v>
      </c>
      <c r="P102" s="84">
        <v>3.7890269778720821E-2</v>
      </c>
      <c r="Q102" s="108">
        <v>3388</v>
      </c>
      <c r="R102" s="108">
        <v>128</v>
      </c>
      <c r="S102" s="84">
        <v>3.7780401416765051E-2</v>
      </c>
      <c r="T102" s="108">
        <v>3170</v>
      </c>
      <c r="U102" s="108">
        <v>47</v>
      </c>
      <c r="V102" s="84">
        <v>1.4826498422712935E-2</v>
      </c>
      <c r="W102" s="108">
        <v>3218</v>
      </c>
      <c r="X102" s="108">
        <v>55</v>
      </c>
      <c r="Y102" s="84">
        <v>1.709136109384711E-2</v>
      </c>
      <c r="Z102" s="108">
        <v>2849</v>
      </c>
      <c r="AA102" s="108">
        <v>39</v>
      </c>
      <c r="AB102" s="84">
        <v>1.368901368901369E-2</v>
      </c>
      <c r="AC102" s="108">
        <v>2762</v>
      </c>
      <c r="AD102" s="108">
        <v>62</v>
      </c>
      <c r="AE102" s="84">
        <v>2.2447501810282405E-2</v>
      </c>
      <c r="AF102" s="108">
        <v>2644</v>
      </c>
      <c r="AG102" s="108">
        <v>97</v>
      </c>
      <c r="AH102" s="84">
        <v>3.6686838124054461E-2</v>
      </c>
      <c r="AI102" s="108">
        <v>2275</v>
      </c>
      <c r="AJ102" s="108">
        <v>44</v>
      </c>
      <c r="AK102" s="84">
        <v>1.9340659340659341E-2</v>
      </c>
      <c r="AL102" s="108">
        <v>2991</v>
      </c>
      <c r="AM102" s="108">
        <v>37</v>
      </c>
      <c r="AN102" s="84">
        <v>1.2370444667335339E-2</v>
      </c>
      <c r="AO102" s="108">
        <v>33831</v>
      </c>
      <c r="AP102" s="108">
        <v>844</v>
      </c>
      <c r="AQ102" s="84">
        <v>2.4947533327421594E-2</v>
      </c>
    </row>
    <row r="103" spans="1:43" x14ac:dyDescent="0.25">
      <c r="A103" s="94" t="s">
        <v>125</v>
      </c>
      <c r="B103" s="94" t="s">
        <v>670</v>
      </c>
      <c r="C103" s="1" t="s">
        <v>8</v>
      </c>
      <c r="D103" s="1" t="s">
        <v>6</v>
      </c>
      <c r="E103" s="108"/>
      <c r="F103" s="108"/>
      <c r="G103" s="84">
        <v>0</v>
      </c>
      <c r="H103" s="108"/>
      <c r="I103" s="108"/>
      <c r="J103" s="84">
        <v>0</v>
      </c>
      <c r="K103" s="108"/>
      <c r="L103" s="108"/>
      <c r="M103" s="84">
        <v>0</v>
      </c>
      <c r="N103" s="108"/>
      <c r="O103" s="108"/>
      <c r="P103" s="84">
        <v>0</v>
      </c>
      <c r="Q103" s="108"/>
      <c r="R103" s="108"/>
      <c r="S103" s="84">
        <v>0</v>
      </c>
      <c r="T103" s="108"/>
      <c r="U103" s="108"/>
      <c r="V103" s="84">
        <v>0</v>
      </c>
      <c r="W103" s="108"/>
      <c r="X103" s="108"/>
      <c r="Y103" s="84">
        <v>0</v>
      </c>
      <c r="Z103" s="108"/>
      <c r="AA103" s="108"/>
      <c r="AB103" s="84">
        <v>0</v>
      </c>
      <c r="AC103" s="108"/>
      <c r="AD103" s="108"/>
      <c r="AE103" s="84">
        <v>0</v>
      </c>
      <c r="AF103" s="108"/>
      <c r="AG103" s="108"/>
      <c r="AH103" s="84">
        <v>0</v>
      </c>
      <c r="AI103" s="108"/>
      <c r="AJ103" s="108"/>
      <c r="AK103" s="84">
        <v>0</v>
      </c>
      <c r="AL103" s="108">
        <v>55</v>
      </c>
      <c r="AM103" s="108">
        <v>0</v>
      </c>
      <c r="AN103" s="84">
        <v>0</v>
      </c>
      <c r="AO103" s="108">
        <v>55</v>
      </c>
      <c r="AP103" s="108">
        <v>0</v>
      </c>
      <c r="AQ103" s="84">
        <v>0</v>
      </c>
    </row>
    <row r="104" spans="1:43" x14ac:dyDescent="0.25">
      <c r="A104" s="94" t="s">
        <v>125</v>
      </c>
      <c r="B104" s="94" t="s">
        <v>129</v>
      </c>
      <c r="C104" s="1" t="s">
        <v>10</v>
      </c>
      <c r="D104" s="1" t="s">
        <v>43</v>
      </c>
      <c r="E104" s="108"/>
      <c r="F104" s="108"/>
      <c r="G104" s="84">
        <v>0</v>
      </c>
      <c r="H104" s="108">
        <v>759</v>
      </c>
      <c r="I104" s="108">
        <v>26</v>
      </c>
      <c r="J104" s="84">
        <v>3.4255599472990776E-2</v>
      </c>
      <c r="K104" s="108">
        <v>2771</v>
      </c>
      <c r="L104" s="108">
        <v>113</v>
      </c>
      <c r="M104" s="84">
        <v>4.0779501984843015E-2</v>
      </c>
      <c r="N104" s="108">
        <v>2805</v>
      </c>
      <c r="O104" s="108">
        <v>190</v>
      </c>
      <c r="P104" s="84">
        <v>6.7736185383244205E-2</v>
      </c>
      <c r="Q104" s="108">
        <v>527</v>
      </c>
      <c r="R104" s="108">
        <v>35</v>
      </c>
      <c r="S104" s="84">
        <v>6.6413662239089177E-2</v>
      </c>
      <c r="T104" s="108">
        <v>1595</v>
      </c>
      <c r="U104" s="108">
        <v>76</v>
      </c>
      <c r="V104" s="84">
        <v>4.7648902821316612E-2</v>
      </c>
      <c r="W104" s="108">
        <v>3222</v>
      </c>
      <c r="X104" s="108">
        <v>348</v>
      </c>
      <c r="Y104" s="84">
        <v>0.10800744878957169</v>
      </c>
      <c r="Z104" s="108">
        <v>2868</v>
      </c>
      <c r="AA104" s="108">
        <v>139</v>
      </c>
      <c r="AB104" s="84">
        <v>4.8465829846582986E-2</v>
      </c>
      <c r="AC104" s="108">
        <v>3419</v>
      </c>
      <c r="AD104" s="108">
        <v>230</v>
      </c>
      <c r="AE104" s="84">
        <v>6.7271131909915183E-2</v>
      </c>
      <c r="AF104" s="108">
        <v>3323</v>
      </c>
      <c r="AG104" s="108">
        <v>261</v>
      </c>
      <c r="AH104" s="84">
        <v>7.854348480288896E-2</v>
      </c>
      <c r="AI104" s="108">
        <v>2396</v>
      </c>
      <c r="AJ104" s="108">
        <v>189</v>
      </c>
      <c r="AK104" s="84">
        <v>7.8881469115191991E-2</v>
      </c>
      <c r="AL104" s="108">
        <v>1944</v>
      </c>
      <c r="AM104" s="108">
        <v>90</v>
      </c>
      <c r="AN104" s="84">
        <v>4.6296296296296294E-2</v>
      </c>
      <c r="AO104" s="108">
        <v>25629</v>
      </c>
      <c r="AP104" s="108">
        <v>1697</v>
      </c>
      <c r="AQ104" s="84">
        <v>6.6214054391509625E-2</v>
      </c>
    </row>
    <row r="105" spans="1:43" x14ac:dyDescent="0.25">
      <c r="A105" s="94" t="s">
        <v>125</v>
      </c>
      <c r="B105" s="94" t="s">
        <v>145</v>
      </c>
      <c r="C105" s="1" t="s">
        <v>10</v>
      </c>
      <c r="D105" s="1" t="s">
        <v>6</v>
      </c>
      <c r="E105" s="108">
        <v>3386</v>
      </c>
      <c r="F105" s="108">
        <v>217</v>
      </c>
      <c r="G105" s="84">
        <v>6.4087418783225047E-2</v>
      </c>
      <c r="H105" s="108">
        <v>3345</v>
      </c>
      <c r="I105" s="108">
        <v>257</v>
      </c>
      <c r="J105" s="84">
        <v>7.6831091180866964E-2</v>
      </c>
      <c r="K105" s="108">
        <v>3306</v>
      </c>
      <c r="L105" s="108">
        <v>293</v>
      </c>
      <c r="M105" s="84">
        <v>8.8626739261947973E-2</v>
      </c>
      <c r="N105" s="108">
        <v>4064</v>
      </c>
      <c r="O105" s="108">
        <v>403</v>
      </c>
      <c r="P105" s="84">
        <v>9.9163385826771658E-2</v>
      </c>
      <c r="Q105" s="108">
        <v>3390</v>
      </c>
      <c r="R105" s="108">
        <v>295</v>
      </c>
      <c r="S105" s="84">
        <v>8.7020648967551628E-2</v>
      </c>
      <c r="T105" s="108">
        <v>3095</v>
      </c>
      <c r="U105" s="108">
        <v>173</v>
      </c>
      <c r="V105" s="84">
        <v>5.5896607431340874E-2</v>
      </c>
      <c r="W105" s="108">
        <v>3647</v>
      </c>
      <c r="X105" s="108">
        <v>261</v>
      </c>
      <c r="Y105" s="84">
        <v>7.156567041403894E-2</v>
      </c>
      <c r="Z105" s="108">
        <v>3091</v>
      </c>
      <c r="AA105" s="108">
        <v>199</v>
      </c>
      <c r="AB105" s="84">
        <v>6.4380459398252987E-2</v>
      </c>
      <c r="AC105" s="108">
        <v>3474</v>
      </c>
      <c r="AD105" s="108">
        <v>280</v>
      </c>
      <c r="AE105" s="84">
        <v>8.0598733448474374E-2</v>
      </c>
      <c r="AF105" s="108">
        <v>4131</v>
      </c>
      <c r="AG105" s="108">
        <v>426</v>
      </c>
      <c r="AH105" s="84">
        <v>0.10312273057371096</v>
      </c>
      <c r="AI105" s="108">
        <v>5073</v>
      </c>
      <c r="AJ105" s="108">
        <v>331</v>
      </c>
      <c r="AK105" s="84">
        <v>6.524738813325448E-2</v>
      </c>
      <c r="AL105" s="108">
        <v>3124</v>
      </c>
      <c r="AM105" s="108">
        <v>234</v>
      </c>
      <c r="AN105" s="84">
        <v>7.4903969270166459E-2</v>
      </c>
      <c r="AO105" s="108">
        <v>43126</v>
      </c>
      <c r="AP105" s="108">
        <v>3369</v>
      </c>
      <c r="AQ105" s="84">
        <v>7.8119927653851506E-2</v>
      </c>
    </row>
    <row r="106" spans="1:43" x14ac:dyDescent="0.25">
      <c r="A106" s="94" t="s">
        <v>125</v>
      </c>
      <c r="B106" s="94" t="s">
        <v>146</v>
      </c>
      <c r="C106" s="1" t="s">
        <v>10</v>
      </c>
      <c r="D106" s="1" t="s">
        <v>6</v>
      </c>
      <c r="E106" s="108">
        <v>1281</v>
      </c>
      <c r="F106" s="108">
        <v>71</v>
      </c>
      <c r="G106" s="84">
        <v>5.5425448868071818E-2</v>
      </c>
      <c r="H106" s="108">
        <v>1400</v>
      </c>
      <c r="I106" s="108">
        <v>69</v>
      </c>
      <c r="J106" s="84">
        <v>4.9285714285714287E-2</v>
      </c>
      <c r="K106" s="108">
        <v>1344</v>
      </c>
      <c r="L106" s="108">
        <v>94</v>
      </c>
      <c r="M106" s="84">
        <v>6.9940476190476192E-2</v>
      </c>
      <c r="N106" s="108">
        <v>1971</v>
      </c>
      <c r="O106" s="108">
        <v>160</v>
      </c>
      <c r="P106" s="84">
        <v>8.1177067478437337E-2</v>
      </c>
      <c r="Q106" s="108">
        <v>1927</v>
      </c>
      <c r="R106" s="108">
        <v>157</v>
      </c>
      <c r="S106" s="84">
        <v>8.1473793461338873E-2</v>
      </c>
      <c r="T106" s="108">
        <v>1719</v>
      </c>
      <c r="U106" s="108">
        <v>87</v>
      </c>
      <c r="V106" s="84">
        <v>5.06108202443281E-2</v>
      </c>
      <c r="W106" s="108">
        <v>2023</v>
      </c>
      <c r="X106" s="108">
        <v>112</v>
      </c>
      <c r="Y106" s="84">
        <v>5.536332179930796E-2</v>
      </c>
      <c r="Z106" s="108">
        <v>1525</v>
      </c>
      <c r="AA106" s="108">
        <v>65</v>
      </c>
      <c r="AB106" s="84">
        <v>4.2622950819672129E-2</v>
      </c>
      <c r="AC106" s="108">
        <v>1684</v>
      </c>
      <c r="AD106" s="108">
        <v>100</v>
      </c>
      <c r="AE106" s="84">
        <v>5.9382422802850353E-2</v>
      </c>
      <c r="AF106" s="108">
        <v>2005</v>
      </c>
      <c r="AG106" s="108">
        <v>232</v>
      </c>
      <c r="AH106" s="84">
        <v>0.11571072319201996</v>
      </c>
      <c r="AI106" s="108">
        <v>1784</v>
      </c>
      <c r="AJ106" s="108">
        <v>162</v>
      </c>
      <c r="AK106" s="84">
        <v>9.0807174887892375E-2</v>
      </c>
      <c r="AL106" s="108">
        <v>1659</v>
      </c>
      <c r="AM106" s="108">
        <v>74</v>
      </c>
      <c r="AN106" s="84">
        <v>4.4605183845690177E-2</v>
      </c>
      <c r="AO106" s="108">
        <v>20322</v>
      </c>
      <c r="AP106" s="108">
        <v>1383</v>
      </c>
      <c r="AQ106" s="84">
        <v>6.8054325361677007E-2</v>
      </c>
    </row>
    <row r="107" spans="1:43" x14ac:dyDescent="0.25">
      <c r="A107" s="94" t="s">
        <v>125</v>
      </c>
      <c r="B107" s="94" t="s">
        <v>130</v>
      </c>
      <c r="C107" s="1" t="s">
        <v>8</v>
      </c>
      <c r="D107" s="1" t="s">
        <v>43</v>
      </c>
      <c r="E107" s="108">
        <v>2243</v>
      </c>
      <c r="F107" s="108">
        <v>66</v>
      </c>
      <c r="G107" s="84">
        <v>2.9424877396344182E-2</v>
      </c>
      <c r="H107" s="108">
        <v>2522</v>
      </c>
      <c r="I107" s="108">
        <v>72</v>
      </c>
      <c r="J107" s="84">
        <v>2.8548770816812053E-2</v>
      </c>
      <c r="K107" s="108">
        <v>2981</v>
      </c>
      <c r="L107" s="108">
        <v>80</v>
      </c>
      <c r="M107" s="84">
        <v>2.6836632002683661E-2</v>
      </c>
      <c r="N107" s="108">
        <v>3004</v>
      </c>
      <c r="O107" s="108">
        <v>137</v>
      </c>
      <c r="P107" s="84">
        <v>4.5605858854860189E-2</v>
      </c>
      <c r="Q107" s="108">
        <v>2994</v>
      </c>
      <c r="R107" s="108">
        <v>124</v>
      </c>
      <c r="S107" s="84">
        <v>4.1416165664662656E-2</v>
      </c>
      <c r="T107" s="108">
        <v>1977</v>
      </c>
      <c r="U107" s="108">
        <v>48</v>
      </c>
      <c r="V107" s="84">
        <v>2.4279210925644917E-2</v>
      </c>
      <c r="W107" s="108">
        <v>2599</v>
      </c>
      <c r="X107" s="108">
        <v>84</v>
      </c>
      <c r="Y107" s="84">
        <v>3.2320123124278566E-2</v>
      </c>
      <c r="Z107" s="108">
        <v>2077</v>
      </c>
      <c r="AA107" s="108">
        <v>51</v>
      </c>
      <c r="AB107" s="84">
        <v>2.4554646124217622E-2</v>
      </c>
      <c r="AC107" s="108">
        <v>2659</v>
      </c>
      <c r="AD107" s="108">
        <v>75</v>
      </c>
      <c r="AE107" s="84">
        <v>2.8206092515983452E-2</v>
      </c>
      <c r="AF107" s="108">
        <v>2407</v>
      </c>
      <c r="AG107" s="108">
        <v>95</v>
      </c>
      <c r="AH107" s="84">
        <v>3.9468217698379729E-2</v>
      </c>
      <c r="AI107" s="108">
        <v>1345</v>
      </c>
      <c r="AJ107" s="108">
        <v>80</v>
      </c>
      <c r="AK107" s="84">
        <v>5.9479553903345722E-2</v>
      </c>
      <c r="AL107" s="108">
        <v>1706</v>
      </c>
      <c r="AM107" s="108">
        <v>62</v>
      </c>
      <c r="AN107" s="84">
        <v>3.6342321219226259E-2</v>
      </c>
      <c r="AO107" s="108">
        <v>28514</v>
      </c>
      <c r="AP107" s="108">
        <v>974</v>
      </c>
      <c r="AQ107" s="84">
        <v>3.4158658904397843E-2</v>
      </c>
    </row>
    <row r="108" spans="1:43" x14ac:dyDescent="0.25">
      <c r="A108" s="94" t="s">
        <v>125</v>
      </c>
      <c r="B108" s="94" t="s">
        <v>147</v>
      </c>
      <c r="C108" s="1" t="s">
        <v>10</v>
      </c>
      <c r="D108" s="1" t="s">
        <v>6</v>
      </c>
      <c r="E108" s="108">
        <v>1661</v>
      </c>
      <c r="F108" s="108">
        <v>61</v>
      </c>
      <c r="G108" s="84">
        <v>3.6724864539434077E-2</v>
      </c>
      <c r="H108" s="108">
        <v>1397</v>
      </c>
      <c r="I108" s="108">
        <v>61</v>
      </c>
      <c r="J108" s="84">
        <v>4.3664996420901936E-2</v>
      </c>
      <c r="K108" s="108">
        <v>1508</v>
      </c>
      <c r="L108" s="108">
        <v>143</v>
      </c>
      <c r="M108" s="84">
        <v>9.4827586206896547E-2</v>
      </c>
      <c r="N108" s="108">
        <v>2594</v>
      </c>
      <c r="O108" s="108">
        <v>157</v>
      </c>
      <c r="P108" s="84">
        <v>6.0524286815728606E-2</v>
      </c>
      <c r="Q108" s="108">
        <v>2625</v>
      </c>
      <c r="R108" s="108">
        <v>154</v>
      </c>
      <c r="S108" s="84">
        <v>5.8666666666666666E-2</v>
      </c>
      <c r="T108" s="108">
        <v>542</v>
      </c>
      <c r="U108" s="108">
        <v>13</v>
      </c>
      <c r="V108" s="84">
        <v>2.3985239852398525E-2</v>
      </c>
      <c r="W108" s="108"/>
      <c r="X108" s="108"/>
      <c r="Y108" s="84">
        <v>0</v>
      </c>
      <c r="Z108" s="108"/>
      <c r="AA108" s="108"/>
      <c r="AB108" s="84">
        <v>0</v>
      </c>
      <c r="AC108" s="108">
        <v>1256</v>
      </c>
      <c r="AD108" s="108">
        <v>65</v>
      </c>
      <c r="AE108" s="84">
        <v>5.17515923566879E-2</v>
      </c>
      <c r="AF108" s="108">
        <v>2675</v>
      </c>
      <c r="AG108" s="108">
        <v>133</v>
      </c>
      <c r="AH108" s="84">
        <v>4.9719626168224298E-2</v>
      </c>
      <c r="AI108" s="108">
        <v>1797</v>
      </c>
      <c r="AJ108" s="108">
        <v>109</v>
      </c>
      <c r="AK108" s="84">
        <v>6.0656649972175847E-2</v>
      </c>
      <c r="AL108" s="108">
        <v>1476</v>
      </c>
      <c r="AM108" s="108">
        <v>85</v>
      </c>
      <c r="AN108" s="84">
        <v>5.7588075880758809E-2</v>
      </c>
      <c r="AO108" s="108">
        <v>17531</v>
      </c>
      <c r="AP108" s="108">
        <v>981</v>
      </c>
      <c r="AQ108" s="84">
        <v>5.5958017226627119E-2</v>
      </c>
    </row>
    <row r="109" spans="1:43" x14ac:dyDescent="0.25">
      <c r="A109" s="94" t="s">
        <v>148</v>
      </c>
      <c r="B109" s="94" t="s">
        <v>149</v>
      </c>
      <c r="C109" s="1" t="s">
        <v>10</v>
      </c>
      <c r="D109" s="1" t="s">
        <v>43</v>
      </c>
      <c r="E109" s="108">
        <v>747</v>
      </c>
      <c r="F109" s="108">
        <v>58</v>
      </c>
      <c r="G109" s="84">
        <v>7.7643908969210168E-2</v>
      </c>
      <c r="H109" s="108">
        <v>960</v>
      </c>
      <c r="I109" s="108">
        <v>68</v>
      </c>
      <c r="J109" s="84">
        <v>7.0833333333333331E-2</v>
      </c>
      <c r="K109" s="108">
        <v>1089</v>
      </c>
      <c r="L109" s="108">
        <v>103</v>
      </c>
      <c r="M109" s="84">
        <v>9.4582185491276394E-2</v>
      </c>
      <c r="N109" s="108">
        <v>1574</v>
      </c>
      <c r="O109" s="108">
        <v>193</v>
      </c>
      <c r="P109" s="84">
        <v>0.12261753494282084</v>
      </c>
      <c r="Q109" s="108">
        <v>1276</v>
      </c>
      <c r="R109" s="108">
        <v>170</v>
      </c>
      <c r="S109" s="84">
        <v>0.13322884012539185</v>
      </c>
      <c r="T109" s="108">
        <v>70</v>
      </c>
      <c r="U109" s="108">
        <v>0</v>
      </c>
      <c r="V109" s="84">
        <v>0</v>
      </c>
      <c r="W109" s="108"/>
      <c r="X109" s="108"/>
      <c r="Y109" s="84">
        <v>0</v>
      </c>
      <c r="Z109" s="108"/>
      <c r="AA109" s="108"/>
      <c r="AB109" s="84">
        <v>0</v>
      </c>
      <c r="AC109" s="108"/>
      <c r="AD109" s="108"/>
      <c r="AE109" s="84">
        <v>0</v>
      </c>
      <c r="AF109" s="108"/>
      <c r="AG109" s="108"/>
      <c r="AH109" s="84">
        <v>0</v>
      </c>
      <c r="AI109" s="108"/>
      <c r="AJ109" s="108"/>
      <c r="AK109" s="84">
        <v>0</v>
      </c>
      <c r="AL109" s="108"/>
      <c r="AM109" s="108"/>
      <c r="AN109" s="84">
        <v>0</v>
      </c>
      <c r="AO109" s="108">
        <v>5716</v>
      </c>
      <c r="AP109" s="108">
        <v>592</v>
      </c>
      <c r="AQ109" s="84">
        <v>0.10356892932120364</v>
      </c>
    </row>
    <row r="110" spans="1:43" x14ac:dyDescent="0.25">
      <c r="A110" s="94" t="s">
        <v>148</v>
      </c>
      <c r="B110" s="94" t="s">
        <v>191</v>
      </c>
      <c r="C110" s="1" t="s">
        <v>8</v>
      </c>
      <c r="D110" s="1" t="s">
        <v>37</v>
      </c>
      <c r="E110" s="108">
        <v>1435</v>
      </c>
      <c r="F110" s="108">
        <v>70</v>
      </c>
      <c r="G110" s="84">
        <v>4.878048780487805E-2</v>
      </c>
      <c r="H110" s="108">
        <v>1367</v>
      </c>
      <c r="I110" s="108">
        <v>31</v>
      </c>
      <c r="J110" s="84">
        <v>2.2677395757132408E-2</v>
      </c>
      <c r="K110" s="108">
        <v>1886</v>
      </c>
      <c r="L110" s="108">
        <v>26</v>
      </c>
      <c r="M110" s="84">
        <v>1.3785790031813362E-2</v>
      </c>
      <c r="N110" s="108">
        <v>1659</v>
      </c>
      <c r="O110" s="108">
        <v>23</v>
      </c>
      <c r="P110" s="84">
        <v>1.3863773357444244E-2</v>
      </c>
      <c r="Q110" s="108">
        <v>2052</v>
      </c>
      <c r="R110" s="108">
        <v>40</v>
      </c>
      <c r="S110" s="84">
        <v>1.9493177387914229E-2</v>
      </c>
      <c r="T110" s="108">
        <v>1627</v>
      </c>
      <c r="U110" s="108">
        <v>21</v>
      </c>
      <c r="V110" s="84">
        <v>1.290719114935464E-2</v>
      </c>
      <c r="W110" s="108">
        <v>1948</v>
      </c>
      <c r="X110" s="108">
        <v>51</v>
      </c>
      <c r="Y110" s="84">
        <v>2.6180698151950718E-2</v>
      </c>
      <c r="Z110" s="108">
        <v>1183</v>
      </c>
      <c r="AA110" s="108">
        <v>35</v>
      </c>
      <c r="AB110" s="84">
        <v>2.9585798816568046E-2</v>
      </c>
      <c r="AC110" s="108"/>
      <c r="AD110" s="108"/>
      <c r="AE110" s="84">
        <v>0</v>
      </c>
      <c r="AF110" s="108">
        <v>307</v>
      </c>
      <c r="AG110" s="108">
        <v>7</v>
      </c>
      <c r="AH110" s="84">
        <v>2.2801302931596091E-2</v>
      </c>
      <c r="AI110" s="108">
        <v>1177</v>
      </c>
      <c r="AJ110" s="108">
        <v>36</v>
      </c>
      <c r="AK110" s="84">
        <v>3.058623619371283E-2</v>
      </c>
      <c r="AL110" s="108">
        <v>1664</v>
      </c>
      <c r="AM110" s="108">
        <v>22</v>
      </c>
      <c r="AN110" s="84">
        <v>1.3221153846153846E-2</v>
      </c>
      <c r="AO110" s="108">
        <v>16305</v>
      </c>
      <c r="AP110" s="108">
        <v>362</v>
      </c>
      <c r="AQ110" s="84">
        <v>2.2201778595522845E-2</v>
      </c>
    </row>
    <row r="111" spans="1:43" x14ac:dyDescent="0.25">
      <c r="A111" s="94" t="s">
        <v>148</v>
      </c>
      <c r="B111" s="94" t="s">
        <v>151</v>
      </c>
      <c r="C111" s="1" t="s">
        <v>10</v>
      </c>
      <c r="D111" s="1" t="s">
        <v>43</v>
      </c>
      <c r="E111" s="108">
        <v>1246</v>
      </c>
      <c r="F111" s="108">
        <v>89</v>
      </c>
      <c r="G111" s="84">
        <v>7.1428571428571425E-2</v>
      </c>
      <c r="H111" s="108">
        <v>934</v>
      </c>
      <c r="I111" s="108">
        <v>72</v>
      </c>
      <c r="J111" s="84">
        <v>7.7087794432548179E-2</v>
      </c>
      <c r="K111" s="108">
        <v>953</v>
      </c>
      <c r="L111" s="108">
        <v>64</v>
      </c>
      <c r="M111" s="84">
        <v>6.715634837355719E-2</v>
      </c>
      <c r="N111" s="108">
        <v>1333</v>
      </c>
      <c r="O111" s="108">
        <v>123</v>
      </c>
      <c r="P111" s="84">
        <v>9.2273068267066771E-2</v>
      </c>
      <c r="Q111" s="108"/>
      <c r="R111" s="108"/>
      <c r="S111" s="84">
        <v>0</v>
      </c>
      <c r="T111" s="108"/>
      <c r="U111" s="108"/>
      <c r="V111" s="84">
        <v>0</v>
      </c>
      <c r="W111" s="108"/>
      <c r="X111" s="108"/>
      <c r="Y111" s="84">
        <v>0</v>
      </c>
      <c r="Z111" s="108"/>
      <c r="AA111" s="108"/>
      <c r="AB111" s="84">
        <v>0</v>
      </c>
      <c r="AC111" s="108"/>
      <c r="AD111" s="108"/>
      <c r="AE111" s="84">
        <v>0</v>
      </c>
      <c r="AF111" s="108"/>
      <c r="AG111" s="108"/>
      <c r="AH111" s="84">
        <v>0</v>
      </c>
      <c r="AI111" s="108"/>
      <c r="AJ111" s="108"/>
      <c r="AK111" s="84">
        <v>0</v>
      </c>
      <c r="AL111" s="108"/>
      <c r="AM111" s="108"/>
      <c r="AN111" s="84">
        <v>0</v>
      </c>
      <c r="AO111" s="108">
        <v>4466</v>
      </c>
      <c r="AP111" s="108">
        <v>348</v>
      </c>
      <c r="AQ111" s="84">
        <v>7.792207792207792E-2</v>
      </c>
    </row>
    <row r="112" spans="1:43" x14ac:dyDescent="0.25">
      <c r="A112" s="94" t="s">
        <v>148</v>
      </c>
      <c r="B112" s="94" t="s">
        <v>159</v>
      </c>
      <c r="C112" s="1" t="s">
        <v>10</v>
      </c>
      <c r="D112" s="1" t="s">
        <v>6</v>
      </c>
      <c r="E112" s="108">
        <v>2151</v>
      </c>
      <c r="F112" s="108">
        <v>121</v>
      </c>
      <c r="G112" s="84">
        <v>5.6252905625290561E-2</v>
      </c>
      <c r="H112" s="108">
        <v>1431</v>
      </c>
      <c r="I112" s="108">
        <v>93</v>
      </c>
      <c r="J112" s="84">
        <v>6.4989517819706494E-2</v>
      </c>
      <c r="K112" s="108">
        <v>1472</v>
      </c>
      <c r="L112" s="108">
        <v>182</v>
      </c>
      <c r="M112" s="84">
        <v>0.12364130434782608</v>
      </c>
      <c r="N112" s="108">
        <v>1945</v>
      </c>
      <c r="O112" s="108">
        <v>214</v>
      </c>
      <c r="P112" s="84">
        <v>0.11002570694087403</v>
      </c>
      <c r="Q112" s="108">
        <v>2618</v>
      </c>
      <c r="R112" s="108">
        <v>184</v>
      </c>
      <c r="S112" s="84">
        <v>7.0282658517952637E-2</v>
      </c>
      <c r="T112" s="108">
        <v>2243</v>
      </c>
      <c r="U112" s="108">
        <v>59</v>
      </c>
      <c r="V112" s="84">
        <v>2.6304057066428889E-2</v>
      </c>
      <c r="W112" s="108">
        <v>2943</v>
      </c>
      <c r="X112" s="108">
        <v>158</v>
      </c>
      <c r="Y112" s="84">
        <v>5.3686714237172951E-2</v>
      </c>
      <c r="Z112" s="108">
        <v>2039</v>
      </c>
      <c r="AA112" s="108">
        <v>93</v>
      </c>
      <c r="AB112" s="84">
        <v>4.5610593428151054E-2</v>
      </c>
      <c r="AC112" s="108">
        <v>2443</v>
      </c>
      <c r="AD112" s="108">
        <v>150</v>
      </c>
      <c r="AE112" s="84">
        <v>6.1399918133442491E-2</v>
      </c>
      <c r="AF112" s="108">
        <v>2207</v>
      </c>
      <c r="AG112" s="108">
        <v>224</v>
      </c>
      <c r="AH112" s="84">
        <v>0.10149524241051201</v>
      </c>
      <c r="AI112" s="108">
        <v>1671</v>
      </c>
      <c r="AJ112" s="108">
        <v>145</v>
      </c>
      <c r="AK112" s="84">
        <v>8.6774386594853384E-2</v>
      </c>
      <c r="AL112" s="108">
        <v>1893</v>
      </c>
      <c r="AM112" s="108">
        <v>72</v>
      </c>
      <c r="AN112" s="84">
        <v>3.8034865293185421E-2</v>
      </c>
      <c r="AO112" s="108">
        <v>25056</v>
      </c>
      <c r="AP112" s="108">
        <v>1695</v>
      </c>
      <c r="AQ112" s="84">
        <v>6.7648467432950193E-2</v>
      </c>
    </row>
    <row r="113" spans="1:43" x14ac:dyDescent="0.25">
      <c r="A113" s="94" t="s">
        <v>148</v>
      </c>
      <c r="B113" s="94" t="s">
        <v>160</v>
      </c>
      <c r="C113" s="1" t="s">
        <v>8</v>
      </c>
      <c r="D113" s="1" t="s">
        <v>6</v>
      </c>
      <c r="E113" s="108">
        <v>1791</v>
      </c>
      <c r="F113" s="108">
        <v>80</v>
      </c>
      <c r="G113" s="84">
        <v>4.4667783361250699E-2</v>
      </c>
      <c r="H113" s="108">
        <v>2007</v>
      </c>
      <c r="I113" s="108">
        <v>104</v>
      </c>
      <c r="J113" s="84">
        <v>5.1818634778276036E-2</v>
      </c>
      <c r="K113" s="108">
        <v>3084</v>
      </c>
      <c r="L113" s="108">
        <v>253</v>
      </c>
      <c r="M113" s="84">
        <v>8.2036316472114137E-2</v>
      </c>
      <c r="N113" s="108">
        <v>3344</v>
      </c>
      <c r="O113" s="108">
        <v>373</v>
      </c>
      <c r="P113" s="84">
        <v>0.11154306220095694</v>
      </c>
      <c r="Q113" s="108">
        <v>3005</v>
      </c>
      <c r="R113" s="108">
        <v>259</v>
      </c>
      <c r="S113" s="84">
        <v>8.6189683860232943E-2</v>
      </c>
      <c r="T113" s="108">
        <v>1686</v>
      </c>
      <c r="U113" s="108">
        <v>87</v>
      </c>
      <c r="V113" s="84">
        <v>5.1601423487544484E-2</v>
      </c>
      <c r="W113" s="108">
        <v>2939</v>
      </c>
      <c r="X113" s="108">
        <v>112</v>
      </c>
      <c r="Y113" s="84">
        <v>3.8108200068050359E-2</v>
      </c>
      <c r="Z113" s="108">
        <v>2340</v>
      </c>
      <c r="AA113" s="108">
        <v>72</v>
      </c>
      <c r="AB113" s="84">
        <v>3.0769230769230771E-2</v>
      </c>
      <c r="AC113" s="108">
        <v>3584</v>
      </c>
      <c r="AD113" s="108">
        <v>222</v>
      </c>
      <c r="AE113" s="84">
        <v>6.1941964285714288E-2</v>
      </c>
      <c r="AF113" s="108">
        <v>3597</v>
      </c>
      <c r="AG113" s="108">
        <v>293</v>
      </c>
      <c r="AH113" s="84">
        <v>8.1456769530164022E-2</v>
      </c>
      <c r="AI113" s="108">
        <v>2077</v>
      </c>
      <c r="AJ113" s="108">
        <v>177</v>
      </c>
      <c r="AK113" s="84">
        <v>8.521906596051998E-2</v>
      </c>
      <c r="AL113" s="108">
        <v>1627</v>
      </c>
      <c r="AM113" s="108">
        <v>77</v>
      </c>
      <c r="AN113" s="84">
        <v>4.7326367547633683E-2</v>
      </c>
      <c r="AO113" s="108">
        <v>31081</v>
      </c>
      <c r="AP113" s="108">
        <v>2109</v>
      </c>
      <c r="AQ113" s="84">
        <v>6.7854959621633792E-2</v>
      </c>
    </row>
    <row r="114" spans="1:43" x14ac:dyDescent="0.25">
      <c r="A114" s="94" t="s">
        <v>148</v>
      </c>
      <c r="B114" s="94" t="s">
        <v>152</v>
      </c>
      <c r="C114" s="1" t="s">
        <v>8</v>
      </c>
      <c r="D114" s="1" t="s">
        <v>43</v>
      </c>
      <c r="E114" s="108">
        <v>2009</v>
      </c>
      <c r="F114" s="108">
        <v>137</v>
      </c>
      <c r="G114" s="84">
        <v>6.8193130910900943E-2</v>
      </c>
      <c r="H114" s="108">
        <v>1805</v>
      </c>
      <c r="I114" s="108">
        <v>86</v>
      </c>
      <c r="J114" s="84">
        <v>4.7645429362880888E-2</v>
      </c>
      <c r="K114" s="108">
        <v>2016</v>
      </c>
      <c r="L114" s="108">
        <v>70</v>
      </c>
      <c r="M114" s="84">
        <v>3.4722222222222224E-2</v>
      </c>
      <c r="N114" s="108">
        <v>1882</v>
      </c>
      <c r="O114" s="108">
        <v>120</v>
      </c>
      <c r="P114" s="84">
        <v>6.3761955366631248E-2</v>
      </c>
      <c r="Q114" s="108">
        <v>2124</v>
      </c>
      <c r="R114" s="108">
        <v>104</v>
      </c>
      <c r="S114" s="84">
        <v>4.8964218455743877E-2</v>
      </c>
      <c r="T114" s="108">
        <v>1830</v>
      </c>
      <c r="U114" s="108">
        <v>63</v>
      </c>
      <c r="V114" s="84">
        <v>3.4426229508196723E-2</v>
      </c>
      <c r="W114" s="108">
        <v>215</v>
      </c>
      <c r="X114" s="108">
        <v>8</v>
      </c>
      <c r="Y114" s="84">
        <v>3.7209302325581395E-2</v>
      </c>
      <c r="Z114" s="108">
        <v>1606</v>
      </c>
      <c r="AA114" s="108">
        <v>55</v>
      </c>
      <c r="AB114" s="84">
        <v>3.4246575342465752E-2</v>
      </c>
      <c r="AC114" s="108">
        <v>2264</v>
      </c>
      <c r="AD114" s="108">
        <v>83</v>
      </c>
      <c r="AE114" s="84">
        <v>3.6660777385159007E-2</v>
      </c>
      <c r="AF114" s="108">
        <v>2553</v>
      </c>
      <c r="AG114" s="108">
        <v>102</v>
      </c>
      <c r="AH114" s="84">
        <v>3.9952996474735603E-2</v>
      </c>
      <c r="AI114" s="108">
        <v>2087</v>
      </c>
      <c r="AJ114" s="108">
        <v>93</v>
      </c>
      <c r="AK114" s="84">
        <v>4.4561571633924296E-2</v>
      </c>
      <c r="AL114" s="108">
        <v>1465</v>
      </c>
      <c r="AM114" s="108">
        <v>66</v>
      </c>
      <c r="AN114" s="84">
        <v>4.5051194539249148E-2</v>
      </c>
      <c r="AO114" s="108">
        <v>21856</v>
      </c>
      <c r="AP114" s="108">
        <v>987</v>
      </c>
      <c r="AQ114" s="84">
        <v>4.5159224011713031E-2</v>
      </c>
    </row>
    <row r="115" spans="1:43" x14ac:dyDescent="0.25">
      <c r="A115" s="94" t="s">
        <v>148</v>
      </c>
      <c r="B115" s="94" t="s">
        <v>167</v>
      </c>
      <c r="C115" s="1" t="s">
        <v>8</v>
      </c>
      <c r="D115" s="1" t="s">
        <v>6</v>
      </c>
      <c r="E115" s="108">
        <v>3726</v>
      </c>
      <c r="F115" s="108">
        <v>227</v>
      </c>
      <c r="G115" s="84">
        <v>6.0923242082662372E-2</v>
      </c>
      <c r="H115" s="108">
        <v>3921</v>
      </c>
      <c r="I115" s="108">
        <v>197</v>
      </c>
      <c r="J115" s="84">
        <v>5.0242285131344044E-2</v>
      </c>
      <c r="K115" s="108">
        <v>5183</v>
      </c>
      <c r="L115" s="108">
        <v>320</v>
      </c>
      <c r="M115" s="84">
        <v>6.174030484275516E-2</v>
      </c>
      <c r="N115" s="108">
        <v>5944</v>
      </c>
      <c r="O115" s="108">
        <v>558</v>
      </c>
      <c r="P115" s="84">
        <v>9.387617765814267E-2</v>
      </c>
      <c r="Q115" s="108">
        <v>5837</v>
      </c>
      <c r="R115" s="108">
        <v>416</v>
      </c>
      <c r="S115" s="84">
        <v>7.126948775055679E-2</v>
      </c>
      <c r="T115" s="108">
        <v>435</v>
      </c>
      <c r="U115" s="108">
        <v>20</v>
      </c>
      <c r="V115" s="84">
        <v>4.5977011494252873E-2</v>
      </c>
      <c r="W115" s="108"/>
      <c r="X115" s="108"/>
      <c r="Y115" s="84">
        <v>0</v>
      </c>
      <c r="Z115" s="108">
        <v>798</v>
      </c>
      <c r="AA115" s="108">
        <v>56</v>
      </c>
      <c r="AB115" s="84">
        <v>7.0175438596491224E-2</v>
      </c>
      <c r="AC115" s="108">
        <v>4916</v>
      </c>
      <c r="AD115" s="108">
        <v>372</v>
      </c>
      <c r="AE115" s="84">
        <v>7.5671277461350689E-2</v>
      </c>
      <c r="AF115" s="108">
        <v>5037</v>
      </c>
      <c r="AG115" s="108">
        <v>501</v>
      </c>
      <c r="AH115" s="84">
        <v>9.9463966646813576E-2</v>
      </c>
      <c r="AI115" s="108">
        <v>2358</v>
      </c>
      <c r="AJ115" s="108">
        <v>251</v>
      </c>
      <c r="AK115" s="84">
        <v>0.10644614079728583</v>
      </c>
      <c r="AL115" s="108">
        <v>1165</v>
      </c>
      <c r="AM115" s="108">
        <v>104</v>
      </c>
      <c r="AN115" s="84">
        <v>8.9270386266094418E-2</v>
      </c>
      <c r="AO115" s="108">
        <v>39320</v>
      </c>
      <c r="AP115" s="108">
        <v>3022</v>
      </c>
      <c r="AQ115" s="84">
        <v>7.6856561546286881E-2</v>
      </c>
    </row>
    <row r="116" spans="1:43" x14ac:dyDescent="0.25">
      <c r="A116" s="94" t="s">
        <v>148</v>
      </c>
      <c r="B116" s="94" t="s">
        <v>168</v>
      </c>
      <c r="C116" s="1" t="s">
        <v>10</v>
      </c>
      <c r="D116" s="1" t="s">
        <v>6</v>
      </c>
      <c r="E116" s="108">
        <v>1577</v>
      </c>
      <c r="F116" s="108">
        <v>132</v>
      </c>
      <c r="G116" s="84">
        <v>8.3703233988585923E-2</v>
      </c>
      <c r="H116" s="108">
        <v>1451</v>
      </c>
      <c r="I116" s="108">
        <v>86</v>
      </c>
      <c r="J116" s="84">
        <v>5.9269469331495524E-2</v>
      </c>
      <c r="K116" s="108">
        <v>1848</v>
      </c>
      <c r="L116" s="108">
        <v>189</v>
      </c>
      <c r="M116" s="84">
        <v>0.10227272727272728</v>
      </c>
      <c r="N116" s="108">
        <v>1831</v>
      </c>
      <c r="O116" s="108">
        <v>223</v>
      </c>
      <c r="P116" s="84">
        <v>0.12179137083560895</v>
      </c>
      <c r="Q116" s="108">
        <v>1684</v>
      </c>
      <c r="R116" s="108">
        <v>211</v>
      </c>
      <c r="S116" s="84">
        <v>0.12529691211401425</v>
      </c>
      <c r="T116" s="108">
        <v>1368</v>
      </c>
      <c r="U116" s="108">
        <v>91</v>
      </c>
      <c r="V116" s="84">
        <v>6.6520467836257313E-2</v>
      </c>
      <c r="W116" s="108">
        <v>1154</v>
      </c>
      <c r="X116" s="108">
        <v>115</v>
      </c>
      <c r="Y116" s="84">
        <v>9.965337954939342E-2</v>
      </c>
      <c r="Z116" s="108">
        <v>1219</v>
      </c>
      <c r="AA116" s="108">
        <v>134</v>
      </c>
      <c r="AB116" s="84">
        <v>0.10992616899097621</v>
      </c>
      <c r="AC116" s="108">
        <v>896</v>
      </c>
      <c r="AD116" s="108">
        <v>178</v>
      </c>
      <c r="AE116" s="84">
        <v>0.19866071428571427</v>
      </c>
      <c r="AF116" s="108">
        <v>826</v>
      </c>
      <c r="AG116" s="108">
        <v>212</v>
      </c>
      <c r="AH116" s="84">
        <v>0.2566585956416465</v>
      </c>
      <c r="AI116" s="108">
        <v>672</v>
      </c>
      <c r="AJ116" s="108">
        <v>204</v>
      </c>
      <c r="AK116" s="84">
        <v>0.30357142857142855</v>
      </c>
      <c r="AL116" s="108">
        <v>611</v>
      </c>
      <c r="AM116" s="108">
        <v>106</v>
      </c>
      <c r="AN116" s="84">
        <v>0.17348608837970539</v>
      </c>
      <c r="AO116" s="108">
        <v>15137</v>
      </c>
      <c r="AP116" s="108">
        <v>1881</v>
      </c>
      <c r="AQ116" s="84">
        <v>0.1242650459139856</v>
      </c>
    </row>
    <row r="117" spans="1:43" x14ac:dyDescent="0.25">
      <c r="A117" s="94" t="s">
        <v>148</v>
      </c>
      <c r="B117" s="94" t="s">
        <v>169</v>
      </c>
      <c r="C117" s="1" t="s">
        <v>10</v>
      </c>
      <c r="D117" s="1" t="s">
        <v>6</v>
      </c>
      <c r="E117" s="108">
        <v>491</v>
      </c>
      <c r="F117" s="108">
        <v>28</v>
      </c>
      <c r="G117" s="84">
        <v>5.7026476578411409E-2</v>
      </c>
      <c r="H117" s="108">
        <v>747</v>
      </c>
      <c r="I117" s="108">
        <v>50</v>
      </c>
      <c r="J117" s="84">
        <v>6.6934404283801874E-2</v>
      </c>
      <c r="K117" s="108">
        <v>1301</v>
      </c>
      <c r="L117" s="108">
        <v>138</v>
      </c>
      <c r="M117" s="84">
        <v>0.10607225211375865</v>
      </c>
      <c r="N117" s="108">
        <v>1685</v>
      </c>
      <c r="O117" s="108">
        <v>164</v>
      </c>
      <c r="P117" s="84">
        <v>9.73293768545994E-2</v>
      </c>
      <c r="Q117" s="108">
        <v>1819</v>
      </c>
      <c r="R117" s="108">
        <v>143</v>
      </c>
      <c r="S117" s="84">
        <v>7.8614623419461238E-2</v>
      </c>
      <c r="T117" s="108">
        <v>1573</v>
      </c>
      <c r="U117" s="108">
        <v>49</v>
      </c>
      <c r="V117" s="84">
        <v>3.1150667514303877E-2</v>
      </c>
      <c r="W117" s="108">
        <v>2144</v>
      </c>
      <c r="X117" s="108">
        <v>61</v>
      </c>
      <c r="Y117" s="84">
        <v>2.8451492537313432E-2</v>
      </c>
      <c r="Z117" s="108">
        <v>1873</v>
      </c>
      <c r="AA117" s="108">
        <v>79</v>
      </c>
      <c r="AB117" s="84">
        <v>4.217832354511479E-2</v>
      </c>
      <c r="AC117" s="108">
        <v>1167</v>
      </c>
      <c r="AD117" s="108">
        <v>129</v>
      </c>
      <c r="AE117" s="84">
        <v>0.11053984575835475</v>
      </c>
      <c r="AF117" s="108">
        <v>1263</v>
      </c>
      <c r="AG117" s="108">
        <v>177</v>
      </c>
      <c r="AH117" s="84">
        <v>0.14014251781472684</v>
      </c>
      <c r="AI117" s="108">
        <v>1270</v>
      </c>
      <c r="AJ117" s="108">
        <v>113</v>
      </c>
      <c r="AK117" s="84">
        <v>8.8976377952755911E-2</v>
      </c>
      <c r="AL117" s="108">
        <v>1096</v>
      </c>
      <c r="AM117" s="108">
        <v>43</v>
      </c>
      <c r="AN117" s="84">
        <v>3.9233576642335767E-2</v>
      </c>
      <c r="AO117" s="108">
        <v>16429</v>
      </c>
      <c r="AP117" s="108">
        <v>1174</v>
      </c>
      <c r="AQ117" s="84">
        <v>7.1459005417249991E-2</v>
      </c>
    </row>
    <row r="118" spans="1:43" x14ac:dyDescent="0.25">
      <c r="A118" s="94" t="s">
        <v>148</v>
      </c>
      <c r="B118" s="94" t="s">
        <v>192</v>
      </c>
      <c r="C118" s="1" t="s">
        <v>10</v>
      </c>
      <c r="D118" s="1" t="s">
        <v>37</v>
      </c>
      <c r="E118" s="108">
        <v>1371</v>
      </c>
      <c r="F118" s="108">
        <v>126</v>
      </c>
      <c r="G118" s="84">
        <v>9.1903719912472648E-2</v>
      </c>
      <c r="H118" s="108">
        <v>1308</v>
      </c>
      <c r="I118" s="108">
        <v>94</v>
      </c>
      <c r="J118" s="84">
        <v>7.1865443425076447E-2</v>
      </c>
      <c r="K118" s="108">
        <v>861</v>
      </c>
      <c r="L118" s="108">
        <v>38</v>
      </c>
      <c r="M118" s="84">
        <v>4.4134727061556328E-2</v>
      </c>
      <c r="N118" s="108">
        <v>927</v>
      </c>
      <c r="O118" s="108">
        <v>64</v>
      </c>
      <c r="P118" s="84">
        <v>6.9039913700107869E-2</v>
      </c>
      <c r="Q118" s="108">
        <v>892</v>
      </c>
      <c r="R118" s="108">
        <v>58</v>
      </c>
      <c r="S118" s="84">
        <v>6.5022421524663671E-2</v>
      </c>
      <c r="T118" s="108">
        <v>751</v>
      </c>
      <c r="U118" s="108">
        <v>49</v>
      </c>
      <c r="V118" s="84">
        <v>6.5246338215712379E-2</v>
      </c>
      <c r="W118" s="108">
        <v>937</v>
      </c>
      <c r="X118" s="108">
        <v>101</v>
      </c>
      <c r="Y118" s="84">
        <v>0.10779082177161152</v>
      </c>
      <c r="Z118" s="108">
        <v>164</v>
      </c>
      <c r="AA118" s="108">
        <v>21</v>
      </c>
      <c r="AB118" s="84">
        <v>0.12804878048780488</v>
      </c>
      <c r="AC118" s="108"/>
      <c r="AD118" s="108"/>
      <c r="AE118" s="84">
        <v>0</v>
      </c>
      <c r="AF118" s="108">
        <v>2</v>
      </c>
      <c r="AG118" s="108">
        <v>5</v>
      </c>
      <c r="AH118" s="84">
        <v>2.5</v>
      </c>
      <c r="AI118" s="108"/>
      <c r="AJ118" s="108"/>
      <c r="AK118" s="84">
        <v>0</v>
      </c>
      <c r="AL118" s="108"/>
      <c r="AM118" s="108"/>
      <c r="AN118" s="84">
        <v>0</v>
      </c>
      <c r="AO118" s="108">
        <v>7213</v>
      </c>
      <c r="AP118" s="108">
        <v>556</v>
      </c>
      <c r="AQ118" s="84">
        <v>7.708304450298073E-2</v>
      </c>
    </row>
    <row r="119" spans="1:43" x14ac:dyDescent="0.25">
      <c r="A119" s="94" t="s">
        <v>148</v>
      </c>
      <c r="B119" s="94" t="s">
        <v>161</v>
      </c>
      <c r="C119" s="1" t="s">
        <v>10</v>
      </c>
      <c r="D119" s="1" t="s">
        <v>6</v>
      </c>
      <c r="E119" s="108">
        <v>2857</v>
      </c>
      <c r="F119" s="108">
        <v>132</v>
      </c>
      <c r="G119" s="84">
        <v>4.6202310115505775E-2</v>
      </c>
      <c r="H119" s="108">
        <v>2700</v>
      </c>
      <c r="I119" s="108">
        <v>84</v>
      </c>
      <c r="J119" s="84">
        <v>3.111111111111111E-2</v>
      </c>
      <c r="K119" s="108">
        <v>2881</v>
      </c>
      <c r="L119" s="108">
        <v>202</v>
      </c>
      <c r="M119" s="84">
        <v>7.0114543561263454E-2</v>
      </c>
      <c r="N119" s="108">
        <v>2959</v>
      </c>
      <c r="O119" s="108">
        <v>272</v>
      </c>
      <c r="P119" s="84">
        <v>9.19229469415343E-2</v>
      </c>
      <c r="Q119" s="108">
        <v>2638</v>
      </c>
      <c r="R119" s="108">
        <v>194</v>
      </c>
      <c r="S119" s="84">
        <v>7.3540561031084153E-2</v>
      </c>
      <c r="T119" s="108">
        <v>1983</v>
      </c>
      <c r="U119" s="108">
        <v>87</v>
      </c>
      <c r="V119" s="84">
        <v>4.3872919818456882E-2</v>
      </c>
      <c r="W119" s="108">
        <v>2273</v>
      </c>
      <c r="X119" s="108">
        <v>133</v>
      </c>
      <c r="Y119" s="84">
        <v>5.8512978442586891E-2</v>
      </c>
      <c r="Z119" s="108">
        <v>1387</v>
      </c>
      <c r="AA119" s="108">
        <v>99</v>
      </c>
      <c r="AB119" s="84">
        <v>7.1377072819033882E-2</v>
      </c>
      <c r="AC119" s="108">
        <v>967</v>
      </c>
      <c r="AD119" s="108">
        <v>184</v>
      </c>
      <c r="AE119" s="84">
        <v>0.19027921406411583</v>
      </c>
      <c r="AF119" s="108">
        <v>734</v>
      </c>
      <c r="AG119" s="108">
        <v>222</v>
      </c>
      <c r="AH119" s="84">
        <v>0.3024523160762943</v>
      </c>
      <c r="AI119" s="108">
        <v>903</v>
      </c>
      <c r="AJ119" s="108">
        <v>176</v>
      </c>
      <c r="AK119" s="84">
        <v>0.19490586932447398</v>
      </c>
      <c r="AL119" s="108">
        <v>709</v>
      </c>
      <c r="AM119" s="108">
        <v>74</v>
      </c>
      <c r="AN119" s="84">
        <v>0.10437235543018336</v>
      </c>
      <c r="AO119" s="108">
        <v>22991</v>
      </c>
      <c r="AP119" s="108">
        <v>1859</v>
      </c>
      <c r="AQ119" s="84">
        <v>8.0857726936627378E-2</v>
      </c>
    </row>
    <row r="120" spans="1:43" x14ac:dyDescent="0.25">
      <c r="A120" s="94" t="s">
        <v>148</v>
      </c>
      <c r="B120" s="94" t="s">
        <v>162</v>
      </c>
      <c r="C120" s="1" t="s">
        <v>8</v>
      </c>
      <c r="D120" s="1" t="s">
        <v>6</v>
      </c>
      <c r="E120" s="108">
        <v>1043</v>
      </c>
      <c r="F120" s="108">
        <v>140</v>
      </c>
      <c r="G120" s="84">
        <v>0.13422818791946309</v>
      </c>
      <c r="H120" s="108">
        <v>1118</v>
      </c>
      <c r="I120" s="108">
        <v>143</v>
      </c>
      <c r="J120" s="84">
        <v>0.12790697674418605</v>
      </c>
      <c r="K120" s="108">
        <v>1761</v>
      </c>
      <c r="L120" s="108">
        <v>374</v>
      </c>
      <c r="M120" s="84">
        <v>0.21237932992617831</v>
      </c>
      <c r="N120" s="108">
        <v>1820</v>
      </c>
      <c r="O120" s="108">
        <v>469</v>
      </c>
      <c r="P120" s="84">
        <v>0.25769230769230766</v>
      </c>
      <c r="Q120" s="108">
        <v>1448</v>
      </c>
      <c r="R120" s="108">
        <v>266</v>
      </c>
      <c r="S120" s="84">
        <v>0.18370165745856354</v>
      </c>
      <c r="T120" s="108">
        <v>65</v>
      </c>
      <c r="U120" s="108">
        <v>6</v>
      </c>
      <c r="V120" s="84">
        <v>9.2307692307692313E-2</v>
      </c>
      <c r="W120" s="108">
        <v>1772</v>
      </c>
      <c r="X120" s="108">
        <v>197</v>
      </c>
      <c r="Y120" s="84">
        <v>0.11117381489841986</v>
      </c>
      <c r="Z120" s="108">
        <v>1478</v>
      </c>
      <c r="AA120" s="108">
        <v>170</v>
      </c>
      <c r="AB120" s="84">
        <v>0.11502029769959404</v>
      </c>
      <c r="AC120" s="108">
        <v>3476</v>
      </c>
      <c r="AD120" s="108">
        <v>322</v>
      </c>
      <c r="AE120" s="84">
        <v>9.2635212888377449E-2</v>
      </c>
      <c r="AF120" s="108">
        <v>2026</v>
      </c>
      <c r="AG120" s="108">
        <v>278</v>
      </c>
      <c r="AH120" s="84">
        <v>0.1372161895360316</v>
      </c>
      <c r="AI120" s="108">
        <v>1018</v>
      </c>
      <c r="AJ120" s="108">
        <v>147</v>
      </c>
      <c r="AK120" s="84">
        <v>0.14440078585461691</v>
      </c>
      <c r="AL120" s="108">
        <v>787</v>
      </c>
      <c r="AM120" s="108">
        <v>108</v>
      </c>
      <c r="AN120" s="84">
        <v>0.13722998729351971</v>
      </c>
      <c r="AO120" s="108">
        <v>17812</v>
      </c>
      <c r="AP120" s="108">
        <v>2620</v>
      </c>
      <c r="AQ120" s="84">
        <v>0.14709184819222995</v>
      </c>
    </row>
    <row r="121" spans="1:43" x14ac:dyDescent="0.25">
      <c r="A121" s="94" t="s">
        <v>148</v>
      </c>
      <c r="B121" s="94" t="s">
        <v>163</v>
      </c>
      <c r="C121" s="1" t="s">
        <v>8</v>
      </c>
      <c r="D121" s="1" t="s">
        <v>6</v>
      </c>
      <c r="E121" s="108">
        <v>1665</v>
      </c>
      <c r="F121" s="108">
        <v>127</v>
      </c>
      <c r="G121" s="84">
        <v>7.627627627627627E-2</v>
      </c>
      <c r="H121" s="108">
        <v>1292</v>
      </c>
      <c r="I121" s="108">
        <v>107</v>
      </c>
      <c r="J121" s="84">
        <v>8.2817337461300308E-2</v>
      </c>
      <c r="K121" s="108">
        <v>1969</v>
      </c>
      <c r="L121" s="108">
        <v>257</v>
      </c>
      <c r="M121" s="84">
        <v>0.13052310817673946</v>
      </c>
      <c r="N121" s="108">
        <v>1886</v>
      </c>
      <c r="O121" s="108">
        <v>337</v>
      </c>
      <c r="P121" s="84">
        <v>0.17868504772004243</v>
      </c>
      <c r="Q121" s="108">
        <v>627</v>
      </c>
      <c r="R121" s="108">
        <v>236</v>
      </c>
      <c r="S121" s="84">
        <v>0.37639553429027112</v>
      </c>
      <c r="T121" s="108">
        <v>1025</v>
      </c>
      <c r="U121" s="108">
        <v>78</v>
      </c>
      <c r="V121" s="84">
        <v>7.6097560975609754E-2</v>
      </c>
      <c r="W121" s="108">
        <v>1476</v>
      </c>
      <c r="X121" s="108">
        <v>144</v>
      </c>
      <c r="Y121" s="84">
        <v>9.7560975609756101E-2</v>
      </c>
      <c r="Z121" s="108">
        <v>1248</v>
      </c>
      <c r="AA121" s="108">
        <v>69</v>
      </c>
      <c r="AB121" s="84">
        <v>5.5288461538461536E-2</v>
      </c>
      <c r="AC121" s="108">
        <v>2165</v>
      </c>
      <c r="AD121" s="108">
        <v>169</v>
      </c>
      <c r="AE121" s="84">
        <v>7.8060046189376439E-2</v>
      </c>
      <c r="AF121" s="108">
        <v>2202</v>
      </c>
      <c r="AG121" s="108">
        <v>252</v>
      </c>
      <c r="AH121" s="84">
        <v>0.11444141689373297</v>
      </c>
      <c r="AI121" s="108">
        <v>1345</v>
      </c>
      <c r="AJ121" s="108">
        <v>159</v>
      </c>
      <c r="AK121" s="84">
        <v>0.11821561338289963</v>
      </c>
      <c r="AL121" s="108">
        <v>730</v>
      </c>
      <c r="AM121" s="108">
        <v>79</v>
      </c>
      <c r="AN121" s="84">
        <v>0.10821917808219178</v>
      </c>
      <c r="AO121" s="108">
        <v>17630</v>
      </c>
      <c r="AP121" s="108">
        <v>2014</v>
      </c>
      <c r="AQ121" s="84">
        <v>0.11423709585933069</v>
      </c>
    </row>
    <row r="122" spans="1:43" x14ac:dyDescent="0.25">
      <c r="A122" s="94" t="s">
        <v>148</v>
      </c>
      <c r="B122" s="94" t="s">
        <v>170</v>
      </c>
      <c r="C122" s="1" t="s">
        <v>10</v>
      </c>
      <c r="D122" s="1" t="s">
        <v>6</v>
      </c>
      <c r="E122" s="108">
        <v>2493</v>
      </c>
      <c r="F122" s="108">
        <v>113</v>
      </c>
      <c r="G122" s="84">
        <v>4.5326915363016446E-2</v>
      </c>
      <c r="H122" s="108">
        <v>2195</v>
      </c>
      <c r="I122" s="108">
        <v>71</v>
      </c>
      <c r="J122" s="84">
        <v>3.234624145785877E-2</v>
      </c>
      <c r="K122" s="108">
        <v>2942</v>
      </c>
      <c r="L122" s="108">
        <v>111</v>
      </c>
      <c r="M122" s="84">
        <v>3.7729435757987762E-2</v>
      </c>
      <c r="N122" s="108">
        <v>2664</v>
      </c>
      <c r="O122" s="108">
        <v>225</v>
      </c>
      <c r="P122" s="84">
        <v>8.4459459459459457E-2</v>
      </c>
      <c r="Q122" s="108">
        <v>2664</v>
      </c>
      <c r="R122" s="108">
        <v>173</v>
      </c>
      <c r="S122" s="84">
        <v>6.4939939939939934E-2</v>
      </c>
      <c r="T122" s="108">
        <v>1362</v>
      </c>
      <c r="U122" s="108">
        <v>30</v>
      </c>
      <c r="V122" s="84">
        <v>2.2026431718061675E-2</v>
      </c>
      <c r="W122" s="108">
        <v>2828</v>
      </c>
      <c r="X122" s="108">
        <v>67</v>
      </c>
      <c r="Y122" s="84">
        <v>2.3691654879773691E-2</v>
      </c>
      <c r="Z122" s="108">
        <v>3860</v>
      </c>
      <c r="AA122" s="108">
        <v>76</v>
      </c>
      <c r="AB122" s="84">
        <v>1.9689119170984457E-2</v>
      </c>
      <c r="AC122" s="108">
        <v>3514</v>
      </c>
      <c r="AD122" s="108">
        <v>100</v>
      </c>
      <c r="AE122" s="84">
        <v>2.8457598178713718E-2</v>
      </c>
      <c r="AF122" s="108">
        <v>2700</v>
      </c>
      <c r="AG122" s="108">
        <v>182</v>
      </c>
      <c r="AH122" s="84">
        <v>6.7407407407407402E-2</v>
      </c>
      <c r="AI122" s="108">
        <v>1920</v>
      </c>
      <c r="AJ122" s="108">
        <v>126</v>
      </c>
      <c r="AK122" s="84">
        <v>6.5625000000000003E-2</v>
      </c>
      <c r="AL122" s="108">
        <v>2789</v>
      </c>
      <c r="AM122" s="108">
        <v>54</v>
      </c>
      <c r="AN122" s="84">
        <v>1.936177841520258E-2</v>
      </c>
      <c r="AO122" s="108">
        <v>31931</v>
      </c>
      <c r="AP122" s="108">
        <v>1328</v>
      </c>
      <c r="AQ122" s="84">
        <v>4.1589677742632551E-2</v>
      </c>
    </row>
    <row r="123" spans="1:43" x14ac:dyDescent="0.25">
      <c r="A123" s="94" t="s">
        <v>148</v>
      </c>
      <c r="B123" s="94" t="s">
        <v>156</v>
      </c>
      <c r="C123" s="1" t="s">
        <v>10</v>
      </c>
      <c r="D123" s="1" t="s">
        <v>45</v>
      </c>
      <c r="E123" s="108">
        <v>1193</v>
      </c>
      <c r="F123" s="108">
        <v>61</v>
      </c>
      <c r="G123" s="84">
        <v>5.1131601005867562E-2</v>
      </c>
      <c r="H123" s="108">
        <v>882</v>
      </c>
      <c r="I123" s="108">
        <v>50</v>
      </c>
      <c r="J123" s="84">
        <v>5.6689342403628121E-2</v>
      </c>
      <c r="K123" s="108">
        <v>1068</v>
      </c>
      <c r="L123" s="108">
        <v>79</v>
      </c>
      <c r="M123" s="84">
        <v>7.3970037453183521E-2</v>
      </c>
      <c r="N123" s="108">
        <v>1121</v>
      </c>
      <c r="O123" s="108">
        <v>129</v>
      </c>
      <c r="P123" s="84">
        <v>0.11507582515611062</v>
      </c>
      <c r="Q123" s="108">
        <v>1007</v>
      </c>
      <c r="R123" s="108">
        <v>103</v>
      </c>
      <c r="S123" s="84">
        <v>0.10228401191658391</v>
      </c>
      <c r="T123" s="108">
        <v>664</v>
      </c>
      <c r="U123" s="108">
        <v>32</v>
      </c>
      <c r="V123" s="84">
        <v>4.8192771084337352E-2</v>
      </c>
      <c r="W123" s="108">
        <v>770</v>
      </c>
      <c r="X123" s="108">
        <v>36</v>
      </c>
      <c r="Y123" s="84">
        <v>4.6753246753246755E-2</v>
      </c>
      <c r="Z123" s="108">
        <v>729</v>
      </c>
      <c r="AA123" s="108">
        <v>43</v>
      </c>
      <c r="AB123" s="84">
        <v>5.8984910836762688E-2</v>
      </c>
      <c r="AC123" s="108">
        <v>935</v>
      </c>
      <c r="AD123" s="108">
        <v>94</v>
      </c>
      <c r="AE123" s="84">
        <v>0.10053475935828877</v>
      </c>
      <c r="AF123" s="108">
        <v>901</v>
      </c>
      <c r="AG123" s="108">
        <v>123</v>
      </c>
      <c r="AH123" s="84">
        <v>0.13651498335183129</v>
      </c>
      <c r="AI123" s="108">
        <v>732</v>
      </c>
      <c r="AJ123" s="108">
        <v>130</v>
      </c>
      <c r="AK123" s="84">
        <v>0.17759562841530055</v>
      </c>
      <c r="AL123" s="108">
        <v>657</v>
      </c>
      <c r="AM123" s="108">
        <v>54</v>
      </c>
      <c r="AN123" s="84">
        <v>8.2191780821917804E-2</v>
      </c>
      <c r="AO123" s="108">
        <v>10659</v>
      </c>
      <c r="AP123" s="108">
        <v>934</v>
      </c>
      <c r="AQ123" s="84">
        <v>8.7625480814335299E-2</v>
      </c>
    </row>
    <row r="124" spans="1:43" x14ac:dyDescent="0.25">
      <c r="A124" s="94" t="s">
        <v>148</v>
      </c>
      <c r="B124" s="94" t="s">
        <v>171</v>
      </c>
      <c r="C124" s="1" t="s">
        <v>8</v>
      </c>
      <c r="D124" s="1" t="s">
        <v>6</v>
      </c>
      <c r="E124" s="108">
        <v>4766</v>
      </c>
      <c r="F124" s="108">
        <v>216</v>
      </c>
      <c r="G124" s="84">
        <v>4.5321023919429292E-2</v>
      </c>
      <c r="H124" s="108">
        <v>3632</v>
      </c>
      <c r="I124" s="108">
        <v>143</v>
      </c>
      <c r="J124" s="84">
        <v>3.9372246696035243E-2</v>
      </c>
      <c r="K124" s="108">
        <v>5047</v>
      </c>
      <c r="L124" s="108">
        <v>296</v>
      </c>
      <c r="M124" s="84">
        <v>5.864870219932633E-2</v>
      </c>
      <c r="N124" s="108">
        <v>6283</v>
      </c>
      <c r="O124" s="108">
        <v>448</v>
      </c>
      <c r="P124" s="84">
        <v>7.1303517427980259E-2</v>
      </c>
      <c r="Q124" s="108">
        <v>5011</v>
      </c>
      <c r="R124" s="108">
        <v>278</v>
      </c>
      <c r="S124" s="84">
        <v>5.5477948513270807E-2</v>
      </c>
      <c r="T124" s="108">
        <v>3356</v>
      </c>
      <c r="U124" s="108">
        <v>111</v>
      </c>
      <c r="V124" s="84">
        <v>3.3075089392133494E-2</v>
      </c>
      <c r="W124" s="108">
        <v>5001</v>
      </c>
      <c r="X124" s="108">
        <v>236</v>
      </c>
      <c r="Y124" s="84">
        <v>4.7190561887622474E-2</v>
      </c>
      <c r="Z124" s="108">
        <v>4684</v>
      </c>
      <c r="AA124" s="108">
        <v>208</v>
      </c>
      <c r="AB124" s="84">
        <v>4.4406490179333902E-2</v>
      </c>
      <c r="AC124" s="108">
        <v>6492</v>
      </c>
      <c r="AD124" s="108">
        <v>309</v>
      </c>
      <c r="AE124" s="84">
        <v>4.7597042513863215E-2</v>
      </c>
      <c r="AF124" s="108">
        <v>6916</v>
      </c>
      <c r="AG124" s="108">
        <v>354</v>
      </c>
      <c r="AH124" s="84">
        <v>5.1185656448814343E-2</v>
      </c>
      <c r="AI124" s="108">
        <v>4410</v>
      </c>
      <c r="AJ124" s="108">
        <v>257</v>
      </c>
      <c r="AK124" s="84">
        <v>5.8276643990929702E-2</v>
      </c>
      <c r="AL124" s="108">
        <v>3295</v>
      </c>
      <c r="AM124" s="108">
        <v>130</v>
      </c>
      <c r="AN124" s="84">
        <v>3.9453717754172987E-2</v>
      </c>
      <c r="AO124" s="108">
        <v>58893</v>
      </c>
      <c r="AP124" s="108">
        <v>2986</v>
      </c>
      <c r="AQ124" s="84">
        <v>5.0702120795340699E-2</v>
      </c>
    </row>
    <row r="125" spans="1:43" x14ac:dyDescent="0.25">
      <c r="A125" s="94" t="s">
        <v>148</v>
      </c>
      <c r="B125" s="94" t="s">
        <v>172</v>
      </c>
      <c r="C125" s="1" t="s">
        <v>8</v>
      </c>
      <c r="D125" s="1" t="s">
        <v>43</v>
      </c>
      <c r="E125" s="108">
        <v>1653</v>
      </c>
      <c r="F125" s="108">
        <v>52</v>
      </c>
      <c r="G125" s="84">
        <v>3.1457955232909861E-2</v>
      </c>
      <c r="H125" s="108">
        <v>1478</v>
      </c>
      <c r="I125" s="108">
        <v>36</v>
      </c>
      <c r="J125" s="84">
        <v>2.4357239512855209E-2</v>
      </c>
      <c r="K125" s="108">
        <v>1674</v>
      </c>
      <c r="L125" s="108">
        <v>72</v>
      </c>
      <c r="M125" s="84">
        <v>4.3010752688172046E-2</v>
      </c>
      <c r="N125" s="108">
        <v>938</v>
      </c>
      <c r="O125" s="108">
        <v>148</v>
      </c>
      <c r="P125" s="84">
        <v>0.15778251599147122</v>
      </c>
      <c r="Q125" s="108">
        <v>702</v>
      </c>
      <c r="R125" s="108">
        <v>98</v>
      </c>
      <c r="S125" s="84">
        <v>0.1396011396011396</v>
      </c>
      <c r="T125" s="108">
        <v>226</v>
      </c>
      <c r="U125" s="108">
        <v>13</v>
      </c>
      <c r="V125" s="84">
        <v>5.7522123893805309E-2</v>
      </c>
      <c r="W125" s="108">
        <v>801</v>
      </c>
      <c r="X125" s="108">
        <v>96</v>
      </c>
      <c r="Y125" s="84">
        <v>0.1198501872659176</v>
      </c>
      <c r="Z125" s="108">
        <v>595</v>
      </c>
      <c r="AA125" s="108">
        <v>92</v>
      </c>
      <c r="AB125" s="84">
        <v>0.1546218487394958</v>
      </c>
      <c r="AC125" s="108">
        <v>761</v>
      </c>
      <c r="AD125" s="108">
        <v>74</v>
      </c>
      <c r="AE125" s="84">
        <v>9.724047306176084E-2</v>
      </c>
      <c r="AF125" s="108">
        <v>680</v>
      </c>
      <c r="AG125" s="108">
        <v>99</v>
      </c>
      <c r="AH125" s="84">
        <v>0.14558823529411766</v>
      </c>
      <c r="AI125" s="108">
        <v>495</v>
      </c>
      <c r="AJ125" s="108">
        <v>111</v>
      </c>
      <c r="AK125" s="84">
        <v>0.22424242424242424</v>
      </c>
      <c r="AL125" s="108">
        <v>1356</v>
      </c>
      <c r="AM125" s="108">
        <v>46</v>
      </c>
      <c r="AN125" s="84">
        <v>3.3923303834808259E-2</v>
      </c>
      <c r="AO125" s="108">
        <v>11359</v>
      </c>
      <c r="AP125" s="108">
        <v>937</v>
      </c>
      <c r="AQ125" s="84">
        <v>8.2489655779558066E-2</v>
      </c>
    </row>
    <row r="126" spans="1:43" x14ac:dyDescent="0.25">
      <c r="A126" s="94" t="s">
        <v>148</v>
      </c>
      <c r="B126" s="94" t="s">
        <v>157</v>
      </c>
      <c r="C126" s="1" t="s">
        <v>10</v>
      </c>
      <c r="D126" s="1" t="s">
        <v>45</v>
      </c>
      <c r="E126" s="108">
        <v>2409</v>
      </c>
      <c r="F126" s="108">
        <v>90</v>
      </c>
      <c r="G126" s="84">
        <v>3.7359900373599E-2</v>
      </c>
      <c r="H126" s="108">
        <v>1737</v>
      </c>
      <c r="I126" s="108">
        <v>59</v>
      </c>
      <c r="J126" s="84">
        <v>3.3966609096142776E-2</v>
      </c>
      <c r="K126" s="108">
        <v>2147</v>
      </c>
      <c r="L126" s="108">
        <v>95</v>
      </c>
      <c r="M126" s="84">
        <v>4.4247787610619468E-2</v>
      </c>
      <c r="N126" s="108">
        <v>2937</v>
      </c>
      <c r="O126" s="108">
        <v>233</v>
      </c>
      <c r="P126" s="84">
        <v>7.9332652366360237E-2</v>
      </c>
      <c r="Q126" s="108">
        <v>2401</v>
      </c>
      <c r="R126" s="108">
        <v>214</v>
      </c>
      <c r="S126" s="84">
        <v>8.9129529362765511E-2</v>
      </c>
      <c r="T126" s="108">
        <v>2053</v>
      </c>
      <c r="U126" s="108">
        <v>41</v>
      </c>
      <c r="V126" s="84">
        <v>1.9970774476376036E-2</v>
      </c>
      <c r="W126" s="108">
        <v>2293</v>
      </c>
      <c r="X126" s="108">
        <v>64</v>
      </c>
      <c r="Y126" s="84">
        <v>2.7911033580462277E-2</v>
      </c>
      <c r="Z126" s="108">
        <v>1930</v>
      </c>
      <c r="AA126" s="108">
        <v>38</v>
      </c>
      <c r="AB126" s="84">
        <v>1.9689119170984457E-2</v>
      </c>
      <c r="AC126" s="108">
        <v>3216</v>
      </c>
      <c r="AD126" s="108">
        <v>117</v>
      </c>
      <c r="AE126" s="84">
        <v>3.6380597014925374E-2</v>
      </c>
      <c r="AF126" s="108">
        <v>3084</v>
      </c>
      <c r="AG126" s="108">
        <v>147</v>
      </c>
      <c r="AH126" s="84">
        <v>4.7665369649805445E-2</v>
      </c>
      <c r="AI126" s="108">
        <v>2449</v>
      </c>
      <c r="AJ126" s="108">
        <v>161</v>
      </c>
      <c r="AK126" s="84">
        <v>6.5741118824009806E-2</v>
      </c>
      <c r="AL126" s="108">
        <v>2060</v>
      </c>
      <c r="AM126" s="108">
        <v>48</v>
      </c>
      <c r="AN126" s="84">
        <v>2.3300970873786409E-2</v>
      </c>
      <c r="AO126" s="108">
        <v>28716</v>
      </c>
      <c r="AP126" s="108">
        <v>1307</v>
      </c>
      <c r="AQ126" s="84">
        <v>4.551469564006129E-2</v>
      </c>
    </row>
    <row r="127" spans="1:43" x14ac:dyDescent="0.25">
      <c r="A127" s="94" t="s">
        <v>148</v>
      </c>
      <c r="B127" s="94" t="s">
        <v>153</v>
      </c>
      <c r="C127" s="1" t="s">
        <v>10</v>
      </c>
      <c r="D127" s="1" t="s">
        <v>43</v>
      </c>
      <c r="E127" s="108">
        <v>3412</v>
      </c>
      <c r="F127" s="108">
        <v>209</v>
      </c>
      <c r="G127" s="84">
        <v>6.1254396248534584E-2</v>
      </c>
      <c r="H127" s="108">
        <v>2399</v>
      </c>
      <c r="I127" s="108">
        <v>108</v>
      </c>
      <c r="J127" s="84">
        <v>4.5018757815756566E-2</v>
      </c>
      <c r="K127" s="108">
        <v>1088</v>
      </c>
      <c r="L127" s="108">
        <v>95</v>
      </c>
      <c r="M127" s="84">
        <v>8.731617647058823E-2</v>
      </c>
      <c r="N127" s="108">
        <v>971</v>
      </c>
      <c r="O127" s="108">
        <v>158</v>
      </c>
      <c r="P127" s="84">
        <v>0.1627188465499485</v>
      </c>
      <c r="Q127" s="108">
        <v>1148</v>
      </c>
      <c r="R127" s="108">
        <v>150</v>
      </c>
      <c r="S127" s="84">
        <v>0.13066202090592335</v>
      </c>
      <c r="T127" s="108">
        <v>713</v>
      </c>
      <c r="U127" s="108">
        <v>52</v>
      </c>
      <c r="V127" s="84">
        <v>7.2931276297335201E-2</v>
      </c>
      <c r="W127" s="108">
        <v>1593</v>
      </c>
      <c r="X127" s="108">
        <v>283</v>
      </c>
      <c r="Y127" s="84">
        <v>0.17765222849968612</v>
      </c>
      <c r="Z127" s="108">
        <v>1300</v>
      </c>
      <c r="AA127" s="108">
        <v>186</v>
      </c>
      <c r="AB127" s="84">
        <v>0.14307692307692307</v>
      </c>
      <c r="AC127" s="108">
        <v>1472</v>
      </c>
      <c r="AD127" s="108">
        <v>182</v>
      </c>
      <c r="AE127" s="84">
        <v>0.12364130434782608</v>
      </c>
      <c r="AF127" s="108">
        <v>1428</v>
      </c>
      <c r="AG127" s="108">
        <v>132</v>
      </c>
      <c r="AH127" s="84">
        <v>9.2436974789915971E-2</v>
      </c>
      <c r="AI127" s="108">
        <v>1259</v>
      </c>
      <c r="AJ127" s="108">
        <v>148</v>
      </c>
      <c r="AK127" s="84">
        <v>0.11755361397934869</v>
      </c>
      <c r="AL127" s="108">
        <v>764</v>
      </c>
      <c r="AM127" s="108">
        <v>65</v>
      </c>
      <c r="AN127" s="84">
        <v>8.5078534031413619E-2</v>
      </c>
      <c r="AO127" s="108">
        <v>17547</v>
      </c>
      <c r="AP127" s="108">
        <v>1768</v>
      </c>
      <c r="AQ127" s="84">
        <v>0.10075796432438594</v>
      </c>
    </row>
    <row r="128" spans="1:43" x14ac:dyDescent="0.25">
      <c r="A128" s="94" t="s">
        <v>148</v>
      </c>
      <c r="B128" s="94" t="s">
        <v>173</v>
      </c>
      <c r="C128" s="1" t="s">
        <v>10</v>
      </c>
      <c r="D128" s="1" t="s">
        <v>6</v>
      </c>
      <c r="E128" s="108">
        <v>3393</v>
      </c>
      <c r="F128" s="108">
        <v>106</v>
      </c>
      <c r="G128" s="84">
        <v>3.1240789861479518E-2</v>
      </c>
      <c r="H128" s="108">
        <v>2264</v>
      </c>
      <c r="I128" s="108">
        <v>54</v>
      </c>
      <c r="J128" s="84">
        <v>2.3851590106007067E-2</v>
      </c>
      <c r="K128" s="108">
        <v>2370</v>
      </c>
      <c r="L128" s="108">
        <v>75</v>
      </c>
      <c r="M128" s="84">
        <v>3.1645569620253167E-2</v>
      </c>
      <c r="N128" s="108">
        <v>2918</v>
      </c>
      <c r="O128" s="108">
        <v>123</v>
      </c>
      <c r="P128" s="84">
        <v>4.2152159013022619E-2</v>
      </c>
      <c r="Q128" s="108">
        <v>3725</v>
      </c>
      <c r="R128" s="108">
        <v>120</v>
      </c>
      <c r="S128" s="84">
        <v>3.2214765100671144E-2</v>
      </c>
      <c r="T128" s="108">
        <v>2173</v>
      </c>
      <c r="U128" s="108">
        <v>47</v>
      </c>
      <c r="V128" s="84">
        <v>2.1629084215370454E-2</v>
      </c>
      <c r="W128" s="108">
        <v>2772</v>
      </c>
      <c r="X128" s="108">
        <v>48</v>
      </c>
      <c r="Y128" s="84">
        <v>1.7316017316017316E-2</v>
      </c>
      <c r="Z128" s="108">
        <v>3199</v>
      </c>
      <c r="AA128" s="108">
        <v>54</v>
      </c>
      <c r="AB128" s="84">
        <v>1.6880275085964364E-2</v>
      </c>
      <c r="AC128" s="108">
        <v>4015</v>
      </c>
      <c r="AD128" s="108">
        <v>123</v>
      </c>
      <c r="AE128" s="84">
        <v>3.0635118306351183E-2</v>
      </c>
      <c r="AF128" s="108">
        <v>4425</v>
      </c>
      <c r="AG128" s="108">
        <v>177</v>
      </c>
      <c r="AH128" s="84">
        <v>0.04</v>
      </c>
      <c r="AI128" s="108">
        <v>3324</v>
      </c>
      <c r="AJ128" s="108">
        <v>145</v>
      </c>
      <c r="AK128" s="84">
        <v>4.3622141997593261E-2</v>
      </c>
      <c r="AL128" s="108">
        <v>2551</v>
      </c>
      <c r="AM128" s="108">
        <v>37</v>
      </c>
      <c r="AN128" s="84">
        <v>1.4504116032928263E-2</v>
      </c>
      <c r="AO128" s="108">
        <v>37129</v>
      </c>
      <c r="AP128" s="108">
        <v>1109</v>
      </c>
      <c r="AQ128" s="84">
        <v>2.9868835681004065E-2</v>
      </c>
    </row>
    <row r="129" spans="1:43" x14ac:dyDescent="0.25">
      <c r="A129" s="94" t="s">
        <v>148</v>
      </c>
      <c r="B129" s="94" t="s">
        <v>174</v>
      </c>
      <c r="C129" s="1" t="s">
        <v>8</v>
      </c>
      <c r="D129" s="1" t="s">
        <v>6</v>
      </c>
      <c r="E129" s="108">
        <v>5474</v>
      </c>
      <c r="F129" s="108">
        <v>153</v>
      </c>
      <c r="G129" s="84">
        <v>2.7950310559006212E-2</v>
      </c>
      <c r="H129" s="108">
        <v>4389</v>
      </c>
      <c r="I129" s="108">
        <v>132</v>
      </c>
      <c r="J129" s="84">
        <v>3.007518796992481E-2</v>
      </c>
      <c r="K129" s="108">
        <v>7445</v>
      </c>
      <c r="L129" s="108">
        <v>370</v>
      </c>
      <c r="M129" s="84">
        <v>4.969778374748153E-2</v>
      </c>
      <c r="N129" s="108">
        <v>8321</v>
      </c>
      <c r="O129" s="108">
        <v>435</v>
      </c>
      <c r="P129" s="84">
        <v>5.2277370508352364E-2</v>
      </c>
      <c r="Q129" s="108">
        <v>8186</v>
      </c>
      <c r="R129" s="108">
        <v>410</v>
      </c>
      <c r="S129" s="84">
        <v>5.0085511849499144E-2</v>
      </c>
      <c r="T129" s="108">
        <v>4293</v>
      </c>
      <c r="U129" s="108">
        <v>156</v>
      </c>
      <c r="V129" s="84">
        <v>3.6338225017470298E-2</v>
      </c>
      <c r="W129" s="108">
        <v>5627</v>
      </c>
      <c r="X129" s="108">
        <v>243</v>
      </c>
      <c r="Y129" s="84">
        <v>4.3184645459392219E-2</v>
      </c>
      <c r="Z129" s="108">
        <v>5379</v>
      </c>
      <c r="AA129" s="108">
        <v>184</v>
      </c>
      <c r="AB129" s="84">
        <v>3.4207101691764268E-2</v>
      </c>
      <c r="AC129" s="108">
        <v>9031</v>
      </c>
      <c r="AD129" s="108">
        <v>356</v>
      </c>
      <c r="AE129" s="84">
        <v>3.9419776325988261E-2</v>
      </c>
      <c r="AF129" s="108">
        <v>9545</v>
      </c>
      <c r="AG129" s="108">
        <v>471</v>
      </c>
      <c r="AH129" s="84">
        <v>4.9345206914614984E-2</v>
      </c>
      <c r="AI129" s="108">
        <v>5217</v>
      </c>
      <c r="AJ129" s="108">
        <v>254</v>
      </c>
      <c r="AK129" s="84">
        <v>4.8686984857197621E-2</v>
      </c>
      <c r="AL129" s="108">
        <v>3838</v>
      </c>
      <c r="AM129" s="108">
        <v>126</v>
      </c>
      <c r="AN129" s="84">
        <v>3.2829598749348619E-2</v>
      </c>
      <c r="AO129" s="108">
        <v>76745</v>
      </c>
      <c r="AP129" s="108">
        <v>3290</v>
      </c>
      <c r="AQ129" s="84">
        <v>4.2869242295915044E-2</v>
      </c>
    </row>
    <row r="130" spans="1:43" x14ac:dyDescent="0.25">
      <c r="A130" s="94" t="s">
        <v>148</v>
      </c>
      <c r="B130" s="94" t="s">
        <v>175</v>
      </c>
      <c r="C130" s="1" t="s">
        <v>8</v>
      </c>
      <c r="D130" s="1" t="s">
        <v>6</v>
      </c>
      <c r="E130" s="108">
        <v>3676</v>
      </c>
      <c r="F130" s="108">
        <v>133</v>
      </c>
      <c r="G130" s="84">
        <v>3.6180631120783457E-2</v>
      </c>
      <c r="H130" s="108">
        <v>3568</v>
      </c>
      <c r="I130" s="108">
        <v>105</v>
      </c>
      <c r="J130" s="84">
        <v>2.9428251121076235E-2</v>
      </c>
      <c r="K130" s="108">
        <v>5880</v>
      </c>
      <c r="L130" s="108">
        <v>245</v>
      </c>
      <c r="M130" s="84">
        <v>4.1666666666666664E-2</v>
      </c>
      <c r="N130" s="108">
        <v>5952</v>
      </c>
      <c r="O130" s="108">
        <v>286</v>
      </c>
      <c r="P130" s="84">
        <v>4.8051075268817203E-2</v>
      </c>
      <c r="Q130" s="108">
        <v>5809</v>
      </c>
      <c r="R130" s="108">
        <v>257</v>
      </c>
      <c r="S130" s="84">
        <v>4.4241693923222587E-2</v>
      </c>
      <c r="T130" s="108">
        <v>2910</v>
      </c>
      <c r="U130" s="108">
        <v>65</v>
      </c>
      <c r="V130" s="84">
        <v>2.2336769759450172E-2</v>
      </c>
      <c r="W130" s="108">
        <v>4351</v>
      </c>
      <c r="X130" s="108">
        <v>133</v>
      </c>
      <c r="Y130" s="84">
        <v>3.0567685589519649E-2</v>
      </c>
      <c r="Z130" s="108">
        <v>4189</v>
      </c>
      <c r="AA130" s="108">
        <v>160</v>
      </c>
      <c r="AB130" s="84">
        <v>3.8195273334924805E-2</v>
      </c>
      <c r="AC130" s="108">
        <v>8588</v>
      </c>
      <c r="AD130" s="108">
        <v>338</v>
      </c>
      <c r="AE130" s="84">
        <v>3.9357242664182578E-2</v>
      </c>
      <c r="AF130" s="108">
        <v>8102</v>
      </c>
      <c r="AG130" s="108">
        <v>354</v>
      </c>
      <c r="AH130" s="84">
        <v>4.3692915329548263E-2</v>
      </c>
      <c r="AI130" s="108">
        <v>4222</v>
      </c>
      <c r="AJ130" s="108">
        <v>160</v>
      </c>
      <c r="AK130" s="84">
        <v>3.7896731406916156E-2</v>
      </c>
      <c r="AL130" s="108">
        <v>3512</v>
      </c>
      <c r="AM130" s="108">
        <v>85</v>
      </c>
      <c r="AN130" s="84">
        <v>2.4202733485193622E-2</v>
      </c>
      <c r="AO130" s="108">
        <v>60759</v>
      </c>
      <c r="AP130" s="108">
        <v>2321</v>
      </c>
      <c r="AQ130" s="84">
        <v>3.8200102042495764E-2</v>
      </c>
    </row>
    <row r="131" spans="1:43" x14ac:dyDescent="0.25">
      <c r="A131" s="94" t="s">
        <v>148</v>
      </c>
      <c r="B131" s="94" t="s">
        <v>176</v>
      </c>
      <c r="C131" s="1" t="s">
        <v>10</v>
      </c>
      <c r="D131" s="1" t="s">
        <v>6</v>
      </c>
      <c r="E131" s="108">
        <v>1959</v>
      </c>
      <c r="F131" s="108">
        <v>71</v>
      </c>
      <c r="G131" s="84">
        <v>3.6242981112812662E-2</v>
      </c>
      <c r="H131" s="108">
        <v>1646</v>
      </c>
      <c r="I131" s="108">
        <v>50</v>
      </c>
      <c r="J131" s="84">
        <v>3.0376670716889428E-2</v>
      </c>
      <c r="K131" s="108">
        <v>1951</v>
      </c>
      <c r="L131" s="108">
        <v>115</v>
      </c>
      <c r="M131" s="84">
        <v>5.8944131214761664E-2</v>
      </c>
      <c r="N131" s="108">
        <v>2209</v>
      </c>
      <c r="O131" s="108">
        <v>161</v>
      </c>
      <c r="P131" s="84">
        <v>7.2883657763693974E-2</v>
      </c>
      <c r="Q131" s="108">
        <v>1946</v>
      </c>
      <c r="R131" s="108">
        <v>150</v>
      </c>
      <c r="S131" s="84">
        <v>7.7081192189105863E-2</v>
      </c>
      <c r="T131" s="108">
        <v>1155</v>
      </c>
      <c r="U131" s="108">
        <v>45</v>
      </c>
      <c r="V131" s="84">
        <v>3.896103896103896E-2</v>
      </c>
      <c r="W131" s="108">
        <v>1729</v>
      </c>
      <c r="X131" s="108">
        <v>53</v>
      </c>
      <c r="Y131" s="84">
        <v>3.0653556969346442E-2</v>
      </c>
      <c r="Z131" s="108">
        <v>1808</v>
      </c>
      <c r="AA131" s="108">
        <v>47</v>
      </c>
      <c r="AB131" s="84">
        <v>2.5995575221238937E-2</v>
      </c>
      <c r="AC131" s="108">
        <v>2005</v>
      </c>
      <c r="AD131" s="108">
        <v>93</v>
      </c>
      <c r="AE131" s="84">
        <v>4.6384039900249377E-2</v>
      </c>
      <c r="AF131" s="108">
        <v>2381</v>
      </c>
      <c r="AG131" s="108">
        <v>180</v>
      </c>
      <c r="AH131" s="84">
        <v>7.55984880302394E-2</v>
      </c>
      <c r="AI131" s="108">
        <v>1518</v>
      </c>
      <c r="AJ131" s="108">
        <v>104</v>
      </c>
      <c r="AK131" s="84">
        <v>6.8511198945981552E-2</v>
      </c>
      <c r="AL131" s="108">
        <v>1489</v>
      </c>
      <c r="AM131" s="108">
        <v>37</v>
      </c>
      <c r="AN131" s="84">
        <v>2.4848891873740765E-2</v>
      </c>
      <c r="AO131" s="108">
        <v>21796</v>
      </c>
      <c r="AP131" s="108">
        <v>1106</v>
      </c>
      <c r="AQ131" s="84">
        <v>5.0743255643237291E-2</v>
      </c>
    </row>
    <row r="132" spans="1:43" x14ac:dyDescent="0.25">
      <c r="A132" s="94" t="s">
        <v>148</v>
      </c>
      <c r="B132" s="94" t="s">
        <v>177</v>
      </c>
      <c r="C132" s="1" t="s">
        <v>10</v>
      </c>
      <c r="D132" s="1" t="s">
        <v>6</v>
      </c>
      <c r="E132" s="108">
        <v>1816</v>
      </c>
      <c r="F132" s="108">
        <v>75</v>
      </c>
      <c r="G132" s="84">
        <v>4.1299559471365641E-2</v>
      </c>
      <c r="H132" s="108">
        <v>1471</v>
      </c>
      <c r="I132" s="108">
        <v>63</v>
      </c>
      <c r="J132" s="84">
        <v>4.2828008157715841E-2</v>
      </c>
      <c r="K132" s="108">
        <v>2008</v>
      </c>
      <c r="L132" s="108">
        <v>150</v>
      </c>
      <c r="M132" s="84">
        <v>7.4701195219123509E-2</v>
      </c>
      <c r="N132" s="108">
        <v>2175</v>
      </c>
      <c r="O132" s="108">
        <v>188</v>
      </c>
      <c r="P132" s="84">
        <v>8.6436781609195407E-2</v>
      </c>
      <c r="Q132" s="108">
        <v>2419</v>
      </c>
      <c r="R132" s="108">
        <v>163</v>
      </c>
      <c r="S132" s="84">
        <v>6.7383216205043409E-2</v>
      </c>
      <c r="T132" s="108">
        <v>1258</v>
      </c>
      <c r="U132" s="108">
        <v>33</v>
      </c>
      <c r="V132" s="84">
        <v>2.6232114467408585E-2</v>
      </c>
      <c r="W132" s="108">
        <v>1500</v>
      </c>
      <c r="X132" s="108">
        <v>58</v>
      </c>
      <c r="Y132" s="84">
        <v>3.8666666666666669E-2</v>
      </c>
      <c r="Z132" s="108">
        <v>1761</v>
      </c>
      <c r="AA132" s="108">
        <v>69</v>
      </c>
      <c r="AB132" s="84">
        <v>3.9182282793867124E-2</v>
      </c>
      <c r="AC132" s="108">
        <v>1997</v>
      </c>
      <c r="AD132" s="108">
        <v>142</v>
      </c>
      <c r="AE132" s="84">
        <v>7.1106659989984972E-2</v>
      </c>
      <c r="AF132" s="108">
        <v>2042</v>
      </c>
      <c r="AG132" s="108">
        <v>179</v>
      </c>
      <c r="AH132" s="84">
        <v>8.7659157688540643E-2</v>
      </c>
      <c r="AI132" s="108">
        <v>1764</v>
      </c>
      <c r="AJ132" s="108">
        <v>146</v>
      </c>
      <c r="AK132" s="84">
        <v>8.2766439909297052E-2</v>
      </c>
      <c r="AL132" s="108">
        <v>1129</v>
      </c>
      <c r="AM132" s="108">
        <v>50</v>
      </c>
      <c r="AN132" s="84">
        <v>4.4286979627989373E-2</v>
      </c>
      <c r="AO132" s="108">
        <v>21340</v>
      </c>
      <c r="AP132" s="108">
        <v>1316</v>
      </c>
      <c r="AQ132" s="84">
        <v>6.1668228678537954E-2</v>
      </c>
    </row>
    <row r="133" spans="1:43" x14ac:dyDescent="0.25">
      <c r="A133" s="94" t="s">
        <v>148</v>
      </c>
      <c r="B133" s="94" t="s">
        <v>178</v>
      </c>
      <c r="C133" s="1" t="s">
        <v>10</v>
      </c>
      <c r="D133" s="1" t="s">
        <v>6</v>
      </c>
      <c r="E133" s="108">
        <v>1911</v>
      </c>
      <c r="F133" s="108">
        <v>68</v>
      </c>
      <c r="G133" s="84">
        <v>3.5583464154892726E-2</v>
      </c>
      <c r="H133" s="108">
        <v>1753</v>
      </c>
      <c r="I133" s="108">
        <v>48</v>
      </c>
      <c r="J133" s="84">
        <v>2.7381631488876214E-2</v>
      </c>
      <c r="K133" s="108">
        <v>1489</v>
      </c>
      <c r="L133" s="108">
        <v>68</v>
      </c>
      <c r="M133" s="84">
        <v>4.5668233713901947E-2</v>
      </c>
      <c r="N133" s="108">
        <v>95</v>
      </c>
      <c r="O133" s="108">
        <v>7</v>
      </c>
      <c r="P133" s="84">
        <v>7.3684210526315783E-2</v>
      </c>
      <c r="Q133" s="108">
        <v>2294</v>
      </c>
      <c r="R133" s="108">
        <v>163</v>
      </c>
      <c r="S133" s="84">
        <v>7.1054925893635573E-2</v>
      </c>
      <c r="T133" s="108">
        <v>1585</v>
      </c>
      <c r="U133" s="108">
        <v>46</v>
      </c>
      <c r="V133" s="84">
        <v>2.9022082018927444E-2</v>
      </c>
      <c r="W133" s="108">
        <v>1845</v>
      </c>
      <c r="X133" s="108">
        <v>49</v>
      </c>
      <c r="Y133" s="84">
        <v>2.6558265582655827E-2</v>
      </c>
      <c r="Z133" s="108">
        <v>2437</v>
      </c>
      <c r="AA133" s="108">
        <v>41</v>
      </c>
      <c r="AB133" s="84">
        <v>1.6823963890028725E-2</v>
      </c>
      <c r="AC133" s="108">
        <v>3694</v>
      </c>
      <c r="AD133" s="108">
        <v>110</v>
      </c>
      <c r="AE133" s="84">
        <v>2.9778018408229561E-2</v>
      </c>
      <c r="AF133" s="108">
        <v>3507</v>
      </c>
      <c r="AG133" s="108">
        <v>182</v>
      </c>
      <c r="AH133" s="84">
        <v>5.1896207584830337E-2</v>
      </c>
      <c r="AI133" s="108">
        <v>2527</v>
      </c>
      <c r="AJ133" s="108">
        <v>121</v>
      </c>
      <c r="AK133" s="84">
        <v>4.7882865057380292E-2</v>
      </c>
      <c r="AL133" s="108">
        <v>2142</v>
      </c>
      <c r="AM133" s="108">
        <v>50</v>
      </c>
      <c r="AN133" s="84">
        <v>2.3342670401493931E-2</v>
      </c>
      <c r="AO133" s="108">
        <v>25279</v>
      </c>
      <c r="AP133" s="108">
        <v>953</v>
      </c>
      <c r="AQ133" s="84">
        <v>3.7699276078958822E-2</v>
      </c>
    </row>
    <row r="134" spans="1:43" x14ac:dyDescent="0.25">
      <c r="A134" s="94" t="s">
        <v>148</v>
      </c>
      <c r="B134" s="94" t="s">
        <v>179</v>
      </c>
      <c r="C134" s="1" t="s">
        <v>8</v>
      </c>
      <c r="D134" s="1" t="s">
        <v>6</v>
      </c>
      <c r="E134" s="108">
        <v>3379</v>
      </c>
      <c r="F134" s="108">
        <v>131</v>
      </c>
      <c r="G134" s="84">
        <v>3.8768866528558744E-2</v>
      </c>
      <c r="H134" s="108">
        <v>3316</v>
      </c>
      <c r="I134" s="108">
        <v>101</v>
      </c>
      <c r="J134" s="84">
        <v>3.0458383594692402E-2</v>
      </c>
      <c r="K134" s="108">
        <v>4857</v>
      </c>
      <c r="L134" s="108">
        <v>307</v>
      </c>
      <c r="M134" s="84">
        <v>6.320774140415894E-2</v>
      </c>
      <c r="N134" s="108">
        <v>4862</v>
      </c>
      <c r="O134" s="108">
        <v>368</v>
      </c>
      <c r="P134" s="84">
        <v>7.5689016865487457E-2</v>
      </c>
      <c r="Q134" s="108">
        <v>5240</v>
      </c>
      <c r="R134" s="108">
        <v>331</v>
      </c>
      <c r="S134" s="84">
        <v>6.3167938931297712E-2</v>
      </c>
      <c r="T134" s="108">
        <v>2512</v>
      </c>
      <c r="U134" s="108">
        <v>106</v>
      </c>
      <c r="V134" s="84">
        <v>4.2197452229299361E-2</v>
      </c>
      <c r="W134" s="108">
        <v>3729</v>
      </c>
      <c r="X134" s="108">
        <v>150</v>
      </c>
      <c r="Y134" s="84">
        <v>4.0225261464199517E-2</v>
      </c>
      <c r="Z134" s="108">
        <v>3596</v>
      </c>
      <c r="AA134" s="108">
        <v>146</v>
      </c>
      <c r="AB134" s="84">
        <v>4.0600667408231365E-2</v>
      </c>
      <c r="AC134" s="108">
        <v>3100</v>
      </c>
      <c r="AD134" s="108">
        <v>205</v>
      </c>
      <c r="AE134" s="84">
        <v>6.6129032258064518E-2</v>
      </c>
      <c r="AF134" s="108">
        <v>5282</v>
      </c>
      <c r="AG134" s="108">
        <v>321</v>
      </c>
      <c r="AH134" s="84">
        <v>6.077243468383188E-2</v>
      </c>
      <c r="AI134" s="108">
        <v>3383</v>
      </c>
      <c r="AJ134" s="108">
        <v>192</v>
      </c>
      <c r="AK134" s="84">
        <v>5.6754360035471477E-2</v>
      </c>
      <c r="AL134" s="108">
        <v>2422</v>
      </c>
      <c r="AM134" s="108">
        <v>97</v>
      </c>
      <c r="AN134" s="84">
        <v>4.0049545829892653E-2</v>
      </c>
      <c r="AO134" s="108">
        <v>45678</v>
      </c>
      <c r="AP134" s="108">
        <v>2455</v>
      </c>
      <c r="AQ134" s="84">
        <v>5.3745785717413196E-2</v>
      </c>
    </row>
    <row r="135" spans="1:43" x14ac:dyDescent="0.25">
      <c r="A135" s="94" t="s">
        <v>148</v>
      </c>
      <c r="B135" s="94" t="s">
        <v>616</v>
      </c>
      <c r="C135" s="1" t="s">
        <v>8</v>
      </c>
      <c r="D135" s="1" t="s">
        <v>37</v>
      </c>
      <c r="E135" s="108"/>
      <c r="F135" s="108"/>
      <c r="G135" s="84">
        <v>0</v>
      </c>
      <c r="H135" s="108"/>
      <c r="I135" s="108"/>
      <c r="J135" s="84">
        <v>0</v>
      </c>
      <c r="K135" s="108"/>
      <c r="L135" s="108"/>
      <c r="M135" s="84">
        <v>0</v>
      </c>
      <c r="N135" s="108"/>
      <c r="O135" s="108"/>
      <c r="P135" s="84">
        <v>0</v>
      </c>
      <c r="Q135" s="108"/>
      <c r="R135" s="108"/>
      <c r="S135" s="84">
        <v>0</v>
      </c>
      <c r="T135" s="108"/>
      <c r="U135" s="108"/>
      <c r="V135" s="84">
        <v>0</v>
      </c>
      <c r="W135" s="108"/>
      <c r="X135" s="108"/>
      <c r="Y135" s="84">
        <v>0</v>
      </c>
      <c r="Z135" s="108">
        <v>1868</v>
      </c>
      <c r="AA135" s="108">
        <v>118</v>
      </c>
      <c r="AB135" s="84">
        <v>6.3169164882226986E-2</v>
      </c>
      <c r="AC135" s="108">
        <v>2349</v>
      </c>
      <c r="AD135" s="108">
        <v>195</v>
      </c>
      <c r="AE135" s="84">
        <v>8.3014048531289908E-2</v>
      </c>
      <c r="AF135" s="108">
        <v>2374</v>
      </c>
      <c r="AG135" s="108">
        <v>147</v>
      </c>
      <c r="AH135" s="84">
        <v>6.1920808761583825E-2</v>
      </c>
      <c r="AI135" s="108">
        <v>1878</v>
      </c>
      <c r="AJ135" s="108">
        <v>109</v>
      </c>
      <c r="AK135" s="84">
        <v>5.8040468583599576E-2</v>
      </c>
      <c r="AL135" s="108">
        <v>2330</v>
      </c>
      <c r="AM135" s="108">
        <v>107</v>
      </c>
      <c r="AN135" s="84">
        <v>4.5922746781115881E-2</v>
      </c>
      <c r="AO135" s="108">
        <v>10799</v>
      </c>
      <c r="AP135" s="108">
        <v>676</v>
      </c>
      <c r="AQ135" s="84">
        <v>6.2598388739698127E-2</v>
      </c>
    </row>
    <row r="136" spans="1:43" x14ac:dyDescent="0.25">
      <c r="A136" s="94" t="s">
        <v>148</v>
      </c>
      <c r="B136" s="94" t="s">
        <v>180</v>
      </c>
      <c r="C136" s="1" t="s">
        <v>10</v>
      </c>
      <c r="D136" s="1" t="s">
        <v>6</v>
      </c>
      <c r="E136" s="108">
        <v>2253</v>
      </c>
      <c r="F136" s="108">
        <v>184</v>
      </c>
      <c r="G136" s="84">
        <v>8.1668885929871288E-2</v>
      </c>
      <c r="H136" s="108">
        <v>1764</v>
      </c>
      <c r="I136" s="108">
        <v>163</v>
      </c>
      <c r="J136" s="84">
        <v>9.2403628117913833E-2</v>
      </c>
      <c r="K136" s="108">
        <v>2303</v>
      </c>
      <c r="L136" s="108">
        <v>314</v>
      </c>
      <c r="M136" s="84">
        <v>0.13634389926183238</v>
      </c>
      <c r="N136" s="108">
        <v>3003</v>
      </c>
      <c r="O136" s="108">
        <v>405</v>
      </c>
      <c r="P136" s="84">
        <v>0.13486513486513488</v>
      </c>
      <c r="Q136" s="108">
        <v>2899</v>
      </c>
      <c r="R136" s="108">
        <v>334</v>
      </c>
      <c r="S136" s="84">
        <v>0.11521214211797172</v>
      </c>
      <c r="T136" s="108">
        <v>1839</v>
      </c>
      <c r="U136" s="108">
        <v>101</v>
      </c>
      <c r="V136" s="84">
        <v>5.4921152800435018E-2</v>
      </c>
      <c r="W136" s="108">
        <v>2517</v>
      </c>
      <c r="X136" s="108">
        <v>198</v>
      </c>
      <c r="Y136" s="84">
        <v>7.8665077473182354E-2</v>
      </c>
      <c r="Z136" s="108">
        <v>2554</v>
      </c>
      <c r="AA136" s="108">
        <v>197</v>
      </c>
      <c r="AB136" s="84">
        <v>7.7133907595927961E-2</v>
      </c>
      <c r="AC136" s="108">
        <v>2502</v>
      </c>
      <c r="AD136" s="108">
        <v>332</v>
      </c>
      <c r="AE136" s="84">
        <v>0.13269384492406075</v>
      </c>
      <c r="AF136" s="108">
        <v>2525</v>
      </c>
      <c r="AG136" s="108">
        <v>336</v>
      </c>
      <c r="AH136" s="84">
        <v>0.13306930693069308</v>
      </c>
      <c r="AI136" s="108">
        <v>1914</v>
      </c>
      <c r="AJ136" s="108">
        <v>268</v>
      </c>
      <c r="AK136" s="84">
        <v>0.14002089864158829</v>
      </c>
      <c r="AL136" s="108">
        <v>1573</v>
      </c>
      <c r="AM136" s="108">
        <v>147</v>
      </c>
      <c r="AN136" s="84">
        <v>9.3452002542911639E-2</v>
      </c>
      <c r="AO136" s="108">
        <v>27646</v>
      </c>
      <c r="AP136" s="108">
        <v>2979</v>
      </c>
      <c r="AQ136" s="84">
        <v>0.10775519062432179</v>
      </c>
    </row>
    <row r="137" spans="1:43" x14ac:dyDescent="0.25">
      <c r="A137" s="94" t="s">
        <v>148</v>
      </c>
      <c r="B137" s="94" t="s">
        <v>181</v>
      </c>
      <c r="C137" s="1" t="s">
        <v>8</v>
      </c>
      <c r="D137" s="1" t="s">
        <v>6</v>
      </c>
      <c r="E137" s="108">
        <v>1473</v>
      </c>
      <c r="F137" s="108">
        <v>73</v>
      </c>
      <c r="G137" s="84">
        <v>4.9558723693143243E-2</v>
      </c>
      <c r="H137" s="108">
        <v>1277</v>
      </c>
      <c r="I137" s="108">
        <v>59</v>
      </c>
      <c r="J137" s="84">
        <v>4.6202036021926393E-2</v>
      </c>
      <c r="K137" s="108">
        <v>1494</v>
      </c>
      <c r="L137" s="108">
        <v>136</v>
      </c>
      <c r="M137" s="84">
        <v>9.1030789825970543E-2</v>
      </c>
      <c r="N137" s="108">
        <v>708</v>
      </c>
      <c r="O137" s="108">
        <v>201</v>
      </c>
      <c r="P137" s="84">
        <v>0.28389830508474578</v>
      </c>
      <c r="Q137" s="108">
        <v>1092</v>
      </c>
      <c r="R137" s="108">
        <v>200</v>
      </c>
      <c r="S137" s="84">
        <v>0.18315018315018314</v>
      </c>
      <c r="T137" s="108">
        <v>617</v>
      </c>
      <c r="U137" s="108">
        <v>53</v>
      </c>
      <c r="V137" s="84">
        <v>8.5899513776337116E-2</v>
      </c>
      <c r="W137" s="108">
        <v>539</v>
      </c>
      <c r="X137" s="108">
        <v>53</v>
      </c>
      <c r="Y137" s="84">
        <v>9.8330241187384038E-2</v>
      </c>
      <c r="Z137" s="108">
        <v>542</v>
      </c>
      <c r="AA137" s="108">
        <v>67</v>
      </c>
      <c r="AB137" s="84">
        <v>0.12361623616236163</v>
      </c>
      <c r="AC137" s="108">
        <v>960</v>
      </c>
      <c r="AD137" s="108">
        <v>100</v>
      </c>
      <c r="AE137" s="84">
        <v>0.10416666666666667</v>
      </c>
      <c r="AF137" s="108">
        <v>790</v>
      </c>
      <c r="AG137" s="108">
        <v>141</v>
      </c>
      <c r="AH137" s="84">
        <v>0.17848101265822786</v>
      </c>
      <c r="AI137" s="108">
        <v>723</v>
      </c>
      <c r="AJ137" s="108">
        <v>75</v>
      </c>
      <c r="AK137" s="84">
        <v>0.1037344398340249</v>
      </c>
      <c r="AL137" s="108">
        <v>596</v>
      </c>
      <c r="AM137" s="108">
        <v>72</v>
      </c>
      <c r="AN137" s="84">
        <v>0.12080536912751678</v>
      </c>
      <c r="AO137" s="108">
        <v>10811</v>
      </c>
      <c r="AP137" s="108">
        <v>1230</v>
      </c>
      <c r="AQ137" s="84">
        <v>0.11377300897234298</v>
      </c>
    </row>
    <row r="138" spans="1:43" x14ac:dyDescent="0.25">
      <c r="A138" s="94" t="s">
        <v>148</v>
      </c>
      <c r="B138" s="94" t="s">
        <v>182</v>
      </c>
      <c r="C138" s="1" t="s">
        <v>10</v>
      </c>
      <c r="D138" s="1" t="s">
        <v>6</v>
      </c>
      <c r="E138" s="108">
        <v>834</v>
      </c>
      <c r="F138" s="108">
        <v>51</v>
      </c>
      <c r="G138" s="84">
        <v>6.1151079136690649E-2</v>
      </c>
      <c r="H138" s="108">
        <v>835</v>
      </c>
      <c r="I138" s="108">
        <v>36</v>
      </c>
      <c r="J138" s="84">
        <v>4.3113772455089822E-2</v>
      </c>
      <c r="K138" s="108">
        <v>964</v>
      </c>
      <c r="L138" s="108">
        <v>74</v>
      </c>
      <c r="M138" s="84">
        <v>7.6763485477178428E-2</v>
      </c>
      <c r="N138" s="108">
        <v>1765</v>
      </c>
      <c r="O138" s="108">
        <v>99</v>
      </c>
      <c r="P138" s="84">
        <v>5.6090651558073655E-2</v>
      </c>
      <c r="Q138" s="108">
        <v>1934</v>
      </c>
      <c r="R138" s="108">
        <v>99</v>
      </c>
      <c r="S138" s="84">
        <v>5.1189245087900723E-2</v>
      </c>
      <c r="T138" s="108">
        <v>1537</v>
      </c>
      <c r="U138" s="108">
        <v>20</v>
      </c>
      <c r="V138" s="84">
        <v>1.3012361743656473E-2</v>
      </c>
      <c r="W138" s="108">
        <v>1861</v>
      </c>
      <c r="X138" s="108">
        <v>36</v>
      </c>
      <c r="Y138" s="84">
        <v>1.9344438473938741E-2</v>
      </c>
      <c r="Z138" s="108">
        <v>1690</v>
      </c>
      <c r="AA138" s="108">
        <v>45</v>
      </c>
      <c r="AB138" s="84">
        <v>2.6627218934911243E-2</v>
      </c>
      <c r="AC138" s="108">
        <v>2051</v>
      </c>
      <c r="AD138" s="108">
        <v>68</v>
      </c>
      <c r="AE138" s="84">
        <v>3.3154558751828378E-2</v>
      </c>
      <c r="AF138" s="108">
        <v>2072</v>
      </c>
      <c r="AG138" s="108">
        <v>96</v>
      </c>
      <c r="AH138" s="84">
        <v>4.633204633204633E-2</v>
      </c>
      <c r="AI138" s="108">
        <v>1677</v>
      </c>
      <c r="AJ138" s="108">
        <v>87</v>
      </c>
      <c r="AK138" s="84">
        <v>5.1878354203935599E-2</v>
      </c>
      <c r="AL138" s="108">
        <v>1242</v>
      </c>
      <c r="AM138" s="108">
        <v>23</v>
      </c>
      <c r="AN138" s="84">
        <v>1.8518518518518517E-2</v>
      </c>
      <c r="AO138" s="108">
        <v>18462</v>
      </c>
      <c r="AP138" s="108">
        <v>734</v>
      </c>
      <c r="AQ138" s="84">
        <v>3.9757339399848338E-2</v>
      </c>
    </row>
    <row r="139" spans="1:43" x14ac:dyDescent="0.25">
      <c r="A139" s="94" t="s">
        <v>148</v>
      </c>
      <c r="B139" s="94" t="s">
        <v>664</v>
      </c>
      <c r="C139" s="1" t="s">
        <v>10</v>
      </c>
      <c r="D139" s="1" t="s">
        <v>43</v>
      </c>
      <c r="E139" s="108"/>
      <c r="F139" s="108"/>
      <c r="G139" s="84">
        <v>0</v>
      </c>
      <c r="H139" s="108"/>
      <c r="I139" s="108"/>
      <c r="J139" s="84">
        <v>0</v>
      </c>
      <c r="K139" s="108"/>
      <c r="L139" s="108"/>
      <c r="M139" s="84">
        <v>0</v>
      </c>
      <c r="N139" s="108"/>
      <c r="O139" s="108"/>
      <c r="P139" s="84">
        <v>0</v>
      </c>
      <c r="Q139" s="108"/>
      <c r="R139" s="108"/>
      <c r="S139" s="84">
        <v>0</v>
      </c>
      <c r="T139" s="108"/>
      <c r="U139" s="108"/>
      <c r="V139" s="84">
        <v>0</v>
      </c>
      <c r="W139" s="108"/>
      <c r="X139" s="108"/>
      <c r="Y139" s="84">
        <v>0</v>
      </c>
      <c r="Z139" s="108"/>
      <c r="AA139" s="108"/>
      <c r="AB139" s="84">
        <v>0</v>
      </c>
      <c r="AC139" s="108"/>
      <c r="AD139" s="108"/>
      <c r="AE139" s="84">
        <v>0</v>
      </c>
      <c r="AF139" s="108"/>
      <c r="AG139" s="108"/>
      <c r="AH139" s="84">
        <v>0</v>
      </c>
      <c r="AI139" s="108">
        <v>65</v>
      </c>
      <c r="AJ139" s="108">
        <v>1</v>
      </c>
      <c r="AK139" s="84">
        <v>1.5384615384615385E-2</v>
      </c>
      <c r="AL139" s="108">
        <v>401</v>
      </c>
      <c r="AM139" s="108">
        <v>30</v>
      </c>
      <c r="AN139" s="84">
        <v>7.4812967581047385E-2</v>
      </c>
      <c r="AO139" s="108">
        <v>466</v>
      </c>
      <c r="AP139" s="108">
        <v>31</v>
      </c>
      <c r="AQ139" s="84">
        <v>6.652360515021459E-2</v>
      </c>
    </row>
    <row r="140" spans="1:43" x14ac:dyDescent="0.25">
      <c r="A140" s="94" t="s">
        <v>148</v>
      </c>
      <c r="B140" s="94" t="s">
        <v>154</v>
      </c>
      <c r="C140" s="1" t="s">
        <v>10</v>
      </c>
      <c r="D140" s="1" t="s">
        <v>43</v>
      </c>
      <c r="E140" s="108">
        <v>3104</v>
      </c>
      <c r="F140" s="108">
        <v>138</v>
      </c>
      <c r="G140" s="84">
        <v>4.445876288659794E-2</v>
      </c>
      <c r="H140" s="108">
        <v>1613</v>
      </c>
      <c r="I140" s="108">
        <v>65</v>
      </c>
      <c r="J140" s="84">
        <v>4.0297582145071294E-2</v>
      </c>
      <c r="K140" s="108">
        <v>1732</v>
      </c>
      <c r="L140" s="108">
        <v>82</v>
      </c>
      <c r="M140" s="84">
        <v>4.7344110854503463E-2</v>
      </c>
      <c r="N140" s="108">
        <v>2023</v>
      </c>
      <c r="O140" s="108">
        <v>111</v>
      </c>
      <c r="P140" s="84">
        <v>5.4869006426099855E-2</v>
      </c>
      <c r="Q140" s="108">
        <v>2044</v>
      </c>
      <c r="R140" s="108">
        <v>91</v>
      </c>
      <c r="S140" s="84">
        <v>4.4520547945205477E-2</v>
      </c>
      <c r="T140" s="108">
        <v>1865</v>
      </c>
      <c r="U140" s="108">
        <v>45</v>
      </c>
      <c r="V140" s="84">
        <v>2.4128686327077747E-2</v>
      </c>
      <c r="W140" s="108">
        <v>2796</v>
      </c>
      <c r="X140" s="108">
        <v>136</v>
      </c>
      <c r="Y140" s="84">
        <v>4.8640915593705293E-2</v>
      </c>
      <c r="Z140" s="108">
        <v>2428</v>
      </c>
      <c r="AA140" s="108">
        <v>112</v>
      </c>
      <c r="AB140" s="84">
        <v>4.6128500823723231E-2</v>
      </c>
      <c r="AC140" s="108">
        <v>2860</v>
      </c>
      <c r="AD140" s="108">
        <v>139</v>
      </c>
      <c r="AE140" s="84">
        <v>4.8601398601398602E-2</v>
      </c>
      <c r="AF140" s="108">
        <v>2925</v>
      </c>
      <c r="AG140" s="108">
        <v>171</v>
      </c>
      <c r="AH140" s="84">
        <v>5.8461538461538461E-2</v>
      </c>
      <c r="AI140" s="108">
        <v>2316</v>
      </c>
      <c r="AJ140" s="108">
        <v>166</v>
      </c>
      <c r="AK140" s="84">
        <v>7.1675302245250427E-2</v>
      </c>
      <c r="AL140" s="108">
        <v>2477</v>
      </c>
      <c r="AM140" s="108">
        <v>87</v>
      </c>
      <c r="AN140" s="84">
        <v>3.5123132821962048E-2</v>
      </c>
      <c r="AO140" s="108">
        <v>28183</v>
      </c>
      <c r="AP140" s="108">
        <v>1343</v>
      </c>
      <c r="AQ140" s="84">
        <v>4.7652840364758899E-2</v>
      </c>
    </row>
    <row r="141" spans="1:43" x14ac:dyDescent="0.25">
      <c r="A141" s="94" t="s">
        <v>148</v>
      </c>
      <c r="B141" s="94" t="s">
        <v>150</v>
      </c>
      <c r="C141" s="1" t="s">
        <v>8</v>
      </c>
      <c r="D141" s="1" t="s">
        <v>43</v>
      </c>
      <c r="E141" s="108">
        <v>2141</v>
      </c>
      <c r="F141" s="108">
        <v>89</v>
      </c>
      <c r="G141" s="84">
        <v>4.1569360112097151E-2</v>
      </c>
      <c r="H141" s="108">
        <v>2430</v>
      </c>
      <c r="I141" s="108">
        <v>71</v>
      </c>
      <c r="J141" s="84">
        <v>2.9218106995884775E-2</v>
      </c>
      <c r="K141" s="108">
        <v>2183</v>
      </c>
      <c r="L141" s="108">
        <v>78</v>
      </c>
      <c r="M141" s="84">
        <v>3.5730645900137428E-2</v>
      </c>
      <c r="N141" s="108">
        <v>2864</v>
      </c>
      <c r="O141" s="108">
        <v>108</v>
      </c>
      <c r="P141" s="84">
        <v>3.7709497206703912E-2</v>
      </c>
      <c r="Q141" s="108">
        <v>2703</v>
      </c>
      <c r="R141" s="108">
        <v>112</v>
      </c>
      <c r="S141" s="84">
        <v>4.1435442101368847E-2</v>
      </c>
      <c r="T141" s="108">
        <v>2011</v>
      </c>
      <c r="U141" s="108">
        <v>36</v>
      </c>
      <c r="V141" s="84">
        <v>1.790154152163103E-2</v>
      </c>
      <c r="W141" s="108">
        <v>2660</v>
      </c>
      <c r="X141" s="108">
        <v>87</v>
      </c>
      <c r="Y141" s="84">
        <v>3.2706766917293233E-2</v>
      </c>
      <c r="Z141" s="108">
        <v>2697</v>
      </c>
      <c r="AA141" s="108">
        <v>65</v>
      </c>
      <c r="AB141" s="84">
        <v>2.4100852799406748E-2</v>
      </c>
      <c r="AC141" s="108">
        <v>2095</v>
      </c>
      <c r="AD141" s="108">
        <v>60</v>
      </c>
      <c r="AE141" s="84">
        <v>2.8639618138424822E-2</v>
      </c>
      <c r="AF141" s="108">
        <v>1379</v>
      </c>
      <c r="AG141" s="108">
        <v>88</v>
      </c>
      <c r="AH141" s="84">
        <v>6.3814358230601886E-2</v>
      </c>
      <c r="AI141" s="108">
        <v>1400</v>
      </c>
      <c r="AJ141" s="108">
        <v>96</v>
      </c>
      <c r="AK141" s="84">
        <v>6.8571428571428575E-2</v>
      </c>
      <c r="AL141" s="108">
        <v>2247</v>
      </c>
      <c r="AM141" s="108">
        <v>93</v>
      </c>
      <c r="AN141" s="84">
        <v>4.1388518024032039E-2</v>
      </c>
      <c r="AO141" s="108">
        <v>26810</v>
      </c>
      <c r="AP141" s="108">
        <v>983</v>
      </c>
      <c r="AQ141" s="84">
        <v>3.6665423349496455E-2</v>
      </c>
    </row>
    <row r="142" spans="1:43" x14ac:dyDescent="0.25">
      <c r="A142" s="94" t="s">
        <v>148</v>
      </c>
      <c r="B142" s="94" t="s">
        <v>183</v>
      </c>
      <c r="C142" s="1" t="s">
        <v>10</v>
      </c>
      <c r="D142" s="1" t="s">
        <v>6</v>
      </c>
      <c r="E142" s="108">
        <v>1535</v>
      </c>
      <c r="F142" s="108">
        <v>66</v>
      </c>
      <c r="G142" s="84">
        <v>4.2996742671009773E-2</v>
      </c>
      <c r="H142" s="108">
        <v>1181</v>
      </c>
      <c r="I142" s="108">
        <v>36</v>
      </c>
      <c r="J142" s="84">
        <v>3.0482641828958511E-2</v>
      </c>
      <c r="K142" s="108">
        <v>1460</v>
      </c>
      <c r="L142" s="108">
        <v>106</v>
      </c>
      <c r="M142" s="84">
        <v>7.260273972602739E-2</v>
      </c>
      <c r="N142" s="108">
        <v>1521</v>
      </c>
      <c r="O142" s="108">
        <v>105</v>
      </c>
      <c r="P142" s="84">
        <v>6.9033530571992116E-2</v>
      </c>
      <c r="Q142" s="108">
        <v>1603</v>
      </c>
      <c r="R142" s="108">
        <v>115</v>
      </c>
      <c r="S142" s="84">
        <v>7.1740486587648158E-2</v>
      </c>
      <c r="T142" s="108">
        <v>1423</v>
      </c>
      <c r="U142" s="108">
        <v>28</v>
      </c>
      <c r="V142" s="84">
        <v>1.9676739283204497E-2</v>
      </c>
      <c r="W142" s="108">
        <v>2339</v>
      </c>
      <c r="X142" s="108">
        <v>50</v>
      </c>
      <c r="Y142" s="84">
        <v>2.1376656690893545E-2</v>
      </c>
      <c r="Z142" s="108">
        <v>1191</v>
      </c>
      <c r="AA142" s="108">
        <v>34</v>
      </c>
      <c r="AB142" s="84">
        <v>2.8547439126784216E-2</v>
      </c>
      <c r="AC142" s="108"/>
      <c r="AD142" s="108"/>
      <c r="AE142" s="84">
        <v>0</v>
      </c>
      <c r="AF142" s="108">
        <v>409</v>
      </c>
      <c r="AG142" s="108">
        <v>31</v>
      </c>
      <c r="AH142" s="84">
        <v>7.5794621026894868E-2</v>
      </c>
      <c r="AI142" s="108">
        <v>1381</v>
      </c>
      <c r="AJ142" s="108">
        <v>76</v>
      </c>
      <c r="AK142" s="84">
        <v>5.5032585083272988E-2</v>
      </c>
      <c r="AL142" s="108">
        <v>1209</v>
      </c>
      <c r="AM142" s="108">
        <v>31</v>
      </c>
      <c r="AN142" s="84">
        <v>2.564102564102564E-2</v>
      </c>
      <c r="AO142" s="108">
        <v>15252</v>
      </c>
      <c r="AP142" s="108">
        <v>678</v>
      </c>
      <c r="AQ142" s="84">
        <v>4.4453186467348547E-2</v>
      </c>
    </row>
    <row r="143" spans="1:43" x14ac:dyDescent="0.25">
      <c r="A143" s="94" t="s">
        <v>148</v>
      </c>
      <c r="B143" s="94" t="s">
        <v>184</v>
      </c>
      <c r="C143" s="1" t="s">
        <v>10</v>
      </c>
      <c r="D143" s="1" t="s">
        <v>6</v>
      </c>
      <c r="E143" s="108">
        <v>2651</v>
      </c>
      <c r="F143" s="108">
        <v>67</v>
      </c>
      <c r="G143" s="84">
        <v>2.5273481705016976E-2</v>
      </c>
      <c r="H143" s="108">
        <v>2967</v>
      </c>
      <c r="I143" s="108">
        <v>53</v>
      </c>
      <c r="J143" s="84">
        <v>1.7863161442534546E-2</v>
      </c>
      <c r="K143" s="108">
        <v>2505</v>
      </c>
      <c r="L143" s="108">
        <v>110</v>
      </c>
      <c r="M143" s="84">
        <v>4.3912175648702596E-2</v>
      </c>
      <c r="N143" s="108">
        <v>3048</v>
      </c>
      <c r="O143" s="108">
        <v>154</v>
      </c>
      <c r="P143" s="84">
        <v>5.0524934383202103E-2</v>
      </c>
      <c r="Q143" s="108">
        <v>3045</v>
      </c>
      <c r="R143" s="108">
        <v>120</v>
      </c>
      <c r="S143" s="84">
        <v>3.9408866995073892E-2</v>
      </c>
      <c r="T143" s="108">
        <v>2411</v>
      </c>
      <c r="U143" s="108">
        <v>36</v>
      </c>
      <c r="V143" s="84">
        <v>1.4931563666528411E-2</v>
      </c>
      <c r="W143" s="108">
        <v>3075</v>
      </c>
      <c r="X143" s="108">
        <v>96</v>
      </c>
      <c r="Y143" s="84">
        <v>3.1219512195121951E-2</v>
      </c>
      <c r="Z143" s="108">
        <v>2081</v>
      </c>
      <c r="AA143" s="108">
        <v>65</v>
      </c>
      <c r="AB143" s="84">
        <v>3.1234983181162902E-2</v>
      </c>
      <c r="AC143" s="108">
        <v>2611</v>
      </c>
      <c r="AD143" s="108">
        <v>115</v>
      </c>
      <c r="AE143" s="84">
        <v>4.4044427422443508E-2</v>
      </c>
      <c r="AF143" s="108">
        <v>2594</v>
      </c>
      <c r="AG143" s="108">
        <v>188</v>
      </c>
      <c r="AH143" s="84">
        <v>7.2474942174248269E-2</v>
      </c>
      <c r="AI143" s="108">
        <v>2118</v>
      </c>
      <c r="AJ143" s="108">
        <v>109</v>
      </c>
      <c r="AK143" s="84">
        <v>5.1463644948064213E-2</v>
      </c>
      <c r="AL143" s="108">
        <v>2089</v>
      </c>
      <c r="AM143" s="108">
        <v>54</v>
      </c>
      <c r="AN143" s="84">
        <v>2.5849688846337961E-2</v>
      </c>
      <c r="AO143" s="108">
        <v>31195</v>
      </c>
      <c r="AP143" s="108">
        <v>1167</v>
      </c>
      <c r="AQ143" s="84">
        <v>3.7409841320724474E-2</v>
      </c>
    </row>
    <row r="144" spans="1:43" x14ac:dyDescent="0.25">
      <c r="A144" s="94" t="s">
        <v>148</v>
      </c>
      <c r="B144" s="94" t="s">
        <v>164</v>
      </c>
      <c r="C144" s="1" t="s">
        <v>10</v>
      </c>
      <c r="D144" s="1" t="s">
        <v>6</v>
      </c>
      <c r="E144" s="108">
        <v>1592</v>
      </c>
      <c r="F144" s="108">
        <v>56</v>
      </c>
      <c r="G144" s="84">
        <v>3.5175879396984924E-2</v>
      </c>
      <c r="H144" s="108">
        <v>1382</v>
      </c>
      <c r="I144" s="108">
        <v>76</v>
      </c>
      <c r="J144" s="84">
        <v>5.4992764109985527E-2</v>
      </c>
      <c r="K144" s="108">
        <v>2250</v>
      </c>
      <c r="L144" s="108">
        <v>137</v>
      </c>
      <c r="M144" s="84">
        <v>6.0888888888888888E-2</v>
      </c>
      <c r="N144" s="108">
        <v>2170</v>
      </c>
      <c r="O144" s="108">
        <v>186</v>
      </c>
      <c r="P144" s="84">
        <v>8.5714285714285715E-2</v>
      </c>
      <c r="Q144" s="108">
        <v>2424</v>
      </c>
      <c r="R144" s="108">
        <v>182</v>
      </c>
      <c r="S144" s="84">
        <v>7.5082508250825089E-2</v>
      </c>
      <c r="T144" s="108">
        <v>1995</v>
      </c>
      <c r="U144" s="108">
        <v>65</v>
      </c>
      <c r="V144" s="84">
        <v>3.2581453634085211E-2</v>
      </c>
      <c r="W144" s="108">
        <v>2690</v>
      </c>
      <c r="X144" s="108">
        <v>73</v>
      </c>
      <c r="Y144" s="84">
        <v>2.7137546468401486E-2</v>
      </c>
      <c r="Z144" s="108">
        <v>1781</v>
      </c>
      <c r="AA144" s="108">
        <v>50</v>
      </c>
      <c r="AB144" s="84">
        <v>2.8074115665356541E-2</v>
      </c>
      <c r="AC144" s="108">
        <v>2557</v>
      </c>
      <c r="AD144" s="108">
        <v>98</v>
      </c>
      <c r="AE144" s="84">
        <v>3.832616347281971E-2</v>
      </c>
      <c r="AF144" s="108">
        <v>2433</v>
      </c>
      <c r="AG144" s="108">
        <v>163</v>
      </c>
      <c r="AH144" s="84">
        <v>6.6995478832716809E-2</v>
      </c>
      <c r="AI144" s="108">
        <v>1773</v>
      </c>
      <c r="AJ144" s="108">
        <v>113</v>
      </c>
      <c r="AK144" s="84">
        <v>6.3733784545967287E-2</v>
      </c>
      <c r="AL144" s="108">
        <v>1481</v>
      </c>
      <c r="AM144" s="108">
        <v>66</v>
      </c>
      <c r="AN144" s="84">
        <v>4.4564483457123563E-2</v>
      </c>
      <c r="AO144" s="108">
        <v>24528</v>
      </c>
      <c r="AP144" s="108">
        <v>1265</v>
      </c>
      <c r="AQ144" s="84">
        <v>5.1573711676451403E-2</v>
      </c>
    </row>
    <row r="145" spans="1:43" x14ac:dyDescent="0.25">
      <c r="A145" s="94" t="s">
        <v>148</v>
      </c>
      <c r="B145" s="94" t="s">
        <v>621</v>
      </c>
      <c r="C145" s="1" t="s">
        <v>8</v>
      </c>
      <c r="D145" s="1" t="s">
        <v>6</v>
      </c>
      <c r="E145" s="108"/>
      <c r="F145" s="108"/>
      <c r="G145" s="84">
        <v>0</v>
      </c>
      <c r="H145" s="108"/>
      <c r="I145" s="108"/>
      <c r="J145" s="84">
        <v>0</v>
      </c>
      <c r="K145" s="108"/>
      <c r="L145" s="108"/>
      <c r="M145" s="84">
        <v>0</v>
      </c>
      <c r="N145" s="108"/>
      <c r="O145" s="108"/>
      <c r="P145" s="84">
        <v>0</v>
      </c>
      <c r="Q145" s="108"/>
      <c r="R145" s="108"/>
      <c r="S145" s="84">
        <v>0</v>
      </c>
      <c r="T145" s="108"/>
      <c r="U145" s="108"/>
      <c r="V145" s="84">
        <v>0</v>
      </c>
      <c r="W145" s="108"/>
      <c r="X145" s="108"/>
      <c r="Y145" s="84">
        <v>0</v>
      </c>
      <c r="Z145" s="108"/>
      <c r="AA145" s="108"/>
      <c r="AB145" s="84">
        <v>0</v>
      </c>
      <c r="AC145" s="108">
        <v>2728</v>
      </c>
      <c r="AD145" s="108">
        <v>116</v>
      </c>
      <c r="AE145" s="84">
        <v>4.2521994134897358E-2</v>
      </c>
      <c r="AF145" s="108">
        <v>2431</v>
      </c>
      <c r="AG145" s="108">
        <v>148</v>
      </c>
      <c r="AH145" s="84">
        <v>6.0880296174413824E-2</v>
      </c>
      <c r="AI145" s="108">
        <v>1755</v>
      </c>
      <c r="AJ145" s="108">
        <v>93</v>
      </c>
      <c r="AK145" s="84">
        <v>5.2991452991452991E-2</v>
      </c>
      <c r="AL145" s="108">
        <v>1693</v>
      </c>
      <c r="AM145" s="108">
        <v>47</v>
      </c>
      <c r="AN145" s="84">
        <v>2.7761370348493797E-2</v>
      </c>
      <c r="AO145" s="108">
        <v>8607</v>
      </c>
      <c r="AP145" s="108">
        <v>404</v>
      </c>
      <c r="AQ145" s="84">
        <v>4.6938538398977575E-2</v>
      </c>
    </row>
    <row r="146" spans="1:43" x14ac:dyDescent="0.25">
      <c r="A146" s="94" t="s">
        <v>148</v>
      </c>
      <c r="B146" s="94" t="s">
        <v>165</v>
      </c>
      <c r="C146" s="1" t="s">
        <v>8</v>
      </c>
      <c r="D146" s="1" t="s">
        <v>6</v>
      </c>
      <c r="E146" s="108">
        <v>3083</v>
      </c>
      <c r="F146" s="108">
        <v>82</v>
      </c>
      <c r="G146" s="84">
        <v>2.6597469996756405E-2</v>
      </c>
      <c r="H146" s="108">
        <v>3242</v>
      </c>
      <c r="I146" s="108">
        <v>83</v>
      </c>
      <c r="J146" s="84">
        <v>2.5601480567550895E-2</v>
      </c>
      <c r="K146" s="108">
        <v>5186</v>
      </c>
      <c r="L146" s="108">
        <v>227</v>
      </c>
      <c r="M146" s="84">
        <v>4.3771693019668337E-2</v>
      </c>
      <c r="N146" s="108">
        <v>5301</v>
      </c>
      <c r="O146" s="108">
        <v>292</v>
      </c>
      <c r="P146" s="84">
        <v>5.5083946425202791E-2</v>
      </c>
      <c r="Q146" s="108">
        <v>4521</v>
      </c>
      <c r="R146" s="108">
        <v>213</v>
      </c>
      <c r="S146" s="84">
        <v>4.7113470471134705E-2</v>
      </c>
      <c r="T146" s="108">
        <v>2582</v>
      </c>
      <c r="U146" s="108">
        <v>81</v>
      </c>
      <c r="V146" s="84">
        <v>3.1371030209140199E-2</v>
      </c>
      <c r="W146" s="108">
        <v>4257</v>
      </c>
      <c r="X146" s="108">
        <v>156</v>
      </c>
      <c r="Y146" s="84">
        <v>3.6645525017618044E-2</v>
      </c>
      <c r="Z146" s="108">
        <v>2955</v>
      </c>
      <c r="AA146" s="108">
        <v>95</v>
      </c>
      <c r="AB146" s="84">
        <v>3.2148900169204735E-2</v>
      </c>
      <c r="AC146" s="108">
        <v>5156</v>
      </c>
      <c r="AD146" s="108">
        <v>209</v>
      </c>
      <c r="AE146" s="84">
        <v>4.0535298681148177E-2</v>
      </c>
      <c r="AF146" s="108">
        <v>5630</v>
      </c>
      <c r="AG146" s="108">
        <v>279</v>
      </c>
      <c r="AH146" s="84">
        <v>4.9555950266429838E-2</v>
      </c>
      <c r="AI146" s="108">
        <v>2979</v>
      </c>
      <c r="AJ146" s="108">
        <v>159</v>
      </c>
      <c r="AK146" s="84">
        <v>5.3373615307150048E-2</v>
      </c>
      <c r="AL146" s="108">
        <v>2442</v>
      </c>
      <c r="AM146" s="108">
        <v>97</v>
      </c>
      <c r="AN146" s="84">
        <v>3.9721539721539724E-2</v>
      </c>
      <c r="AO146" s="108">
        <v>47334</v>
      </c>
      <c r="AP146" s="108">
        <v>1973</v>
      </c>
      <c r="AQ146" s="84">
        <v>4.1682511513922341E-2</v>
      </c>
    </row>
    <row r="147" spans="1:43" x14ac:dyDescent="0.25">
      <c r="A147" s="94" t="s">
        <v>148</v>
      </c>
      <c r="B147" s="94" t="s">
        <v>190</v>
      </c>
      <c r="C147" s="1" t="s">
        <v>8</v>
      </c>
      <c r="D147" s="1" t="s">
        <v>37</v>
      </c>
      <c r="E147" s="108">
        <v>2085</v>
      </c>
      <c r="F147" s="108">
        <v>175</v>
      </c>
      <c r="G147" s="84">
        <v>8.3932853717026384E-2</v>
      </c>
      <c r="H147" s="108">
        <v>1852</v>
      </c>
      <c r="I147" s="108">
        <v>135</v>
      </c>
      <c r="J147" s="84">
        <v>7.2894168466522677E-2</v>
      </c>
      <c r="K147" s="108">
        <v>1757</v>
      </c>
      <c r="L147" s="108">
        <v>112</v>
      </c>
      <c r="M147" s="84">
        <v>6.3745019920318724E-2</v>
      </c>
      <c r="N147" s="108">
        <v>1748</v>
      </c>
      <c r="O147" s="108">
        <v>129</v>
      </c>
      <c r="P147" s="84">
        <v>7.3798627002288328E-2</v>
      </c>
      <c r="Q147" s="108">
        <v>1229</v>
      </c>
      <c r="R147" s="108">
        <v>94</v>
      </c>
      <c r="S147" s="84">
        <v>7.6484947111472745E-2</v>
      </c>
      <c r="T147" s="108">
        <v>1267</v>
      </c>
      <c r="U147" s="108">
        <v>110</v>
      </c>
      <c r="V147" s="84">
        <v>8.6819258089976328E-2</v>
      </c>
      <c r="W147" s="108">
        <v>1692</v>
      </c>
      <c r="X147" s="108">
        <v>221</v>
      </c>
      <c r="Y147" s="84">
        <v>0.13061465721040189</v>
      </c>
      <c r="Z147" s="108">
        <v>2288</v>
      </c>
      <c r="AA147" s="108">
        <v>211</v>
      </c>
      <c r="AB147" s="84">
        <v>9.2220279720279727E-2</v>
      </c>
      <c r="AC147" s="108">
        <v>3576</v>
      </c>
      <c r="AD147" s="108">
        <v>252</v>
      </c>
      <c r="AE147" s="84">
        <v>7.0469798657718116E-2</v>
      </c>
      <c r="AF147" s="108">
        <v>3200</v>
      </c>
      <c r="AG147" s="108">
        <v>162</v>
      </c>
      <c r="AH147" s="84">
        <v>5.0625000000000003E-2</v>
      </c>
      <c r="AI147" s="108">
        <v>2483</v>
      </c>
      <c r="AJ147" s="108">
        <v>151</v>
      </c>
      <c r="AK147" s="84">
        <v>6.0813532017720502E-2</v>
      </c>
      <c r="AL147" s="108">
        <v>2433</v>
      </c>
      <c r="AM147" s="108">
        <v>193</v>
      </c>
      <c r="AN147" s="84">
        <v>7.9325935059597202E-2</v>
      </c>
      <c r="AO147" s="108">
        <v>25610</v>
      </c>
      <c r="AP147" s="108">
        <v>1945</v>
      </c>
      <c r="AQ147" s="84">
        <v>7.5946895743850065E-2</v>
      </c>
    </row>
    <row r="148" spans="1:43" x14ac:dyDescent="0.25">
      <c r="A148" s="94" t="s">
        <v>148</v>
      </c>
      <c r="B148" s="94" t="s">
        <v>166</v>
      </c>
      <c r="C148" s="1" t="s">
        <v>8</v>
      </c>
      <c r="D148" s="1" t="s">
        <v>6</v>
      </c>
      <c r="E148" s="108">
        <v>2294</v>
      </c>
      <c r="F148" s="108">
        <v>79</v>
      </c>
      <c r="G148" s="84">
        <v>3.4437663469921533E-2</v>
      </c>
      <c r="H148" s="108">
        <v>2483</v>
      </c>
      <c r="I148" s="108">
        <v>69</v>
      </c>
      <c r="J148" s="84">
        <v>2.7788964961739829E-2</v>
      </c>
      <c r="K148" s="108">
        <v>3453</v>
      </c>
      <c r="L148" s="108">
        <v>192</v>
      </c>
      <c r="M148" s="84">
        <v>5.560382276281494E-2</v>
      </c>
      <c r="N148" s="108">
        <v>3760</v>
      </c>
      <c r="O148" s="108">
        <v>299</v>
      </c>
      <c r="P148" s="84">
        <v>7.9521276595744678E-2</v>
      </c>
      <c r="Q148" s="108">
        <v>3285</v>
      </c>
      <c r="R148" s="108">
        <v>217</v>
      </c>
      <c r="S148" s="84">
        <v>6.6057838660578391E-2</v>
      </c>
      <c r="T148" s="108"/>
      <c r="U148" s="108"/>
      <c r="V148" s="84">
        <v>0</v>
      </c>
      <c r="W148" s="108"/>
      <c r="X148" s="108"/>
      <c r="Y148" s="84">
        <v>0</v>
      </c>
      <c r="Z148" s="108"/>
      <c r="AA148" s="108"/>
      <c r="AB148" s="84">
        <v>0</v>
      </c>
      <c r="AC148" s="108"/>
      <c r="AD148" s="108"/>
      <c r="AE148" s="84">
        <v>0</v>
      </c>
      <c r="AF148" s="108"/>
      <c r="AG148" s="108"/>
      <c r="AH148" s="84">
        <v>0</v>
      </c>
      <c r="AI148" s="108"/>
      <c r="AJ148" s="108"/>
      <c r="AK148" s="84">
        <v>0</v>
      </c>
      <c r="AL148" s="108"/>
      <c r="AM148" s="108"/>
      <c r="AN148" s="84">
        <v>0</v>
      </c>
      <c r="AO148" s="108">
        <v>15275</v>
      </c>
      <c r="AP148" s="108">
        <v>856</v>
      </c>
      <c r="AQ148" s="84">
        <v>5.60392798690671E-2</v>
      </c>
    </row>
    <row r="149" spans="1:43" x14ac:dyDescent="0.25">
      <c r="A149" s="94" t="s">
        <v>148</v>
      </c>
      <c r="B149" s="94" t="s">
        <v>509</v>
      </c>
      <c r="C149" s="1" t="s">
        <v>8</v>
      </c>
      <c r="D149" s="1" t="s">
        <v>6</v>
      </c>
      <c r="E149" s="108"/>
      <c r="F149" s="108"/>
      <c r="G149" s="84">
        <v>0</v>
      </c>
      <c r="H149" s="108"/>
      <c r="I149" s="108"/>
      <c r="J149" s="84">
        <v>0</v>
      </c>
      <c r="K149" s="108"/>
      <c r="L149" s="108"/>
      <c r="M149" s="84">
        <v>0</v>
      </c>
      <c r="N149" s="108"/>
      <c r="O149" s="108"/>
      <c r="P149" s="84">
        <v>0</v>
      </c>
      <c r="Q149" s="108"/>
      <c r="R149" s="108"/>
      <c r="S149" s="84">
        <v>0</v>
      </c>
      <c r="T149" s="108"/>
      <c r="U149" s="108"/>
      <c r="V149" s="84">
        <v>0</v>
      </c>
      <c r="W149" s="108">
        <v>1851</v>
      </c>
      <c r="X149" s="108">
        <v>64</v>
      </c>
      <c r="Y149" s="84">
        <v>3.4575904916261481E-2</v>
      </c>
      <c r="Z149" s="108">
        <v>3931</v>
      </c>
      <c r="AA149" s="108">
        <v>104</v>
      </c>
      <c r="AB149" s="84">
        <v>2.6456372424319512E-2</v>
      </c>
      <c r="AC149" s="108">
        <v>5951</v>
      </c>
      <c r="AD149" s="108">
        <v>230</v>
      </c>
      <c r="AE149" s="84">
        <v>3.8648966560241978E-2</v>
      </c>
      <c r="AF149" s="108">
        <v>5231</v>
      </c>
      <c r="AG149" s="108">
        <v>254</v>
      </c>
      <c r="AH149" s="84">
        <v>4.8556681322882815E-2</v>
      </c>
      <c r="AI149" s="108">
        <v>3633</v>
      </c>
      <c r="AJ149" s="108">
        <v>216</v>
      </c>
      <c r="AK149" s="84">
        <v>5.9454995871180839E-2</v>
      </c>
      <c r="AL149" s="108">
        <v>4498</v>
      </c>
      <c r="AM149" s="108">
        <v>132</v>
      </c>
      <c r="AN149" s="84">
        <v>2.9346376167185415E-2</v>
      </c>
      <c r="AO149" s="108">
        <v>25095</v>
      </c>
      <c r="AP149" s="108">
        <v>1000</v>
      </c>
      <c r="AQ149" s="84">
        <v>3.9848575413428969E-2</v>
      </c>
    </row>
    <row r="150" spans="1:43" x14ac:dyDescent="0.25">
      <c r="A150" s="94" t="s">
        <v>148</v>
      </c>
      <c r="B150" s="94" t="s">
        <v>622</v>
      </c>
      <c r="C150" s="1" t="s">
        <v>10</v>
      </c>
      <c r="D150" s="1" t="s">
        <v>6</v>
      </c>
      <c r="E150" s="108"/>
      <c r="F150" s="108"/>
      <c r="G150" s="84">
        <v>0</v>
      </c>
      <c r="H150" s="108"/>
      <c r="I150" s="108"/>
      <c r="J150" s="84">
        <v>0</v>
      </c>
      <c r="K150" s="108"/>
      <c r="L150" s="108"/>
      <c r="M150" s="84">
        <v>0</v>
      </c>
      <c r="N150" s="108"/>
      <c r="O150" s="108"/>
      <c r="P150" s="84">
        <v>0</v>
      </c>
      <c r="Q150" s="108"/>
      <c r="R150" s="108"/>
      <c r="S150" s="84">
        <v>0</v>
      </c>
      <c r="T150" s="108"/>
      <c r="U150" s="108"/>
      <c r="V150" s="84">
        <v>0</v>
      </c>
      <c r="W150" s="108"/>
      <c r="X150" s="108"/>
      <c r="Y150" s="84">
        <v>0</v>
      </c>
      <c r="Z150" s="108">
        <v>1180</v>
      </c>
      <c r="AA150" s="108">
        <v>58</v>
      </c>
      <c r="AB150" s="84">
        <v>4.9152542372881358E-2</v>
      </c>
      <c r="AC150" s="108">
        <v>1746</v>
      </c>
      <c r="AD150" s="108">
        <v>129</v>
      </c>
      <c r="AE150" s="84">
        <v>7.3883161512027493E-2</v>
      </c>
      <c r="AF150" s="108">
        <v>1713</v>
      </c>
      <c r="AG150" s="108">
        <v>177</v>
      </c>
      <c r="AH150" s="84">
        <v>0.10332749562171628</v>
      </c>
      <c r="AI150" s="108">
        <v>1284</v>
      </c>
      <c r="AJ150" s="108">
        <v>141</v>
      </c>
      <c r="AK150" s="84">
        <v>0.10981308411214953</v>
      </c>
      <c r="AL150" s="108">
        <v>987</v>
      </c>
      <c r="AM150" s="108">
        <v>57</v>
      </c>
      <c r="AN150" s="84">
        <v>5.7750759878419454E-2</v>
      </c>
      <c r="AO150" s="108">
        <v>6910</v>
      </c>
      <c r="AP150" s="108">
        <v>562</v>
      </c>
      <c r="AQ150" s="84">
        <v>8.1331403762662804E-2</v>
      </c>
    </row>
    <row r="151" spans="1:43" x14ac:dyDescent="0.25">
      <c r="A151" s="94" t="s">
        <v>148</v>
      </c>
      <c r="B151" s="94" t="s">
        <v>185</v>
      </c>
      <c r="C151" s="1" t="s">
        <v>10</v>
      </c>
      <c r="D151" s="1" t="s">
        <v>6</v>
      </c>
      <c r="E151" s="108">
        <v>3081</v>
      </c>
      <c r="F151" s="108">
        <v>254</v>
      </c>
      <c r="G151" s="84">
        <v>8.2440765985069789E-2</v>
      </c>
      <c r="H151" s="108">
        <v>1992</v>
      </c>
      <c r="I151" s="108">
        <v>107</v>
      </c>
      <c r="J151" s="84">
        <v>5.3714859437751006E-2</v>
      </c>
      <c r="K151" s="108">
        <v>2001</v>
      </c>
      <c r="L151" s="108">
        <v>223</v>
      </c>
      <c r="M151" s="84">
        <v>0.11144427786106946</v>
      </c>
      <c r="N151" s="108">
        <v>1585</v>
      </c>
      <c r="O151" s="108">
        <v>232</v>
      </c>
      <c r="P151" s="84">
        <v>0.14637223974763408</v>
      </c>
      <c r="Q151" s="108">
        <v>2850</v>
      </c>
      <c r="R151" s="108">
        <v>270</v>
      </c>
      <c r="S151" s="84">
        <v>9.4736842105263161E-2</v>
      </c>
      <c r="T151" s="108">
        <v>2598</v>
      </c>
      <c r="U151" s="108">
        <v>120</v>
      </c>
      <c r="V151" s="84">
        <v>4.6189376443418015E-2</v>
      </c>
      <c r="W151" s="108">
        <v>2959</v>
      </c>
      <c r="X151" s="108">
        <v>134</v>
      </c>
      <c r="Y151" s="84">
        <v>4.5285569449138224E-2</v>
      </c>
      <c r="Z151" s="108">
        <v>3593</v>
      </c>
      <c r="AA151" s="108">
        <v>214</v>
      </c>
      <c r="AB151" s="84">
        <v>5.956025605343724E-2</v>
      </c>
      <c r="AC151" s="108">
        <v>3875</v>
      </c>
      <c r="AD151" s="108">
        <v>220</v>
      </c>
      <c r="AE151" s="84">
        <v>5.67741935483871E-2</v>
      </c>
      <c r="AF151" s="108">
        <v>4075</v>
      </c>
      <c r="AG151" s="108">
        <v>311</v>
      </c>
      <c r="AH151" s="84">
        <v>7.6319018404907971E-2</v>
      </c>
      <c r="AI151" s="108">
        <v>3612</v>
      </c>
      <c r="AJ151" s="108">
        <v>295</v>
      </c>
      <c r="AK151" s="84">
        <v>8.1672203765227019E-2</v>
      </c>
      <c r="AL151" s="108">
        <v>3143</v>
      </c>
      <c r="AM151" s="108">
        <v>131</v>
      </c>
      <c r="AN151" s="84">
        <v>4.1679923639834554E-2</v>
      </c>
      <c r="AO151" s="108">
        <v>35364</v>
      </c>
      <c r="AP151" s="108">
        <v>2511</v>
      </c>
      <c r="AQ151" s="84">
        <v>7.1004411265693929E-2</v>
      </c>
    </row>
    <row r="152" spans="1:43" x14ac:dyDescent="0.25">
      <c r="A152" s="94" t="s">
        <v>148</v>
      </c>
      <c r="B152" s="94" t="s">
        <v>158</v>
      </c>
      <c r="C152" s="1" t="s">
        <v>10</v>
      </c>
      <c r="D152" s="1" t="s">
        <v>45</v>
      </c>
      <c r="E152" s="108">
        <v>2486</v>
      </c>
      <c r="F152" s="108">
        <v>85</v>
      </c>
      <c r="G152" s="84">
        <v>3.4191472244569587E-2</v>
      </c>
      <c r="H152" s="108">
        <v>1143</v>
      </c>
      <c r="I152" s="108">
        <v>44</v>
      </c>
      <c r="J152" s="84">
        <v>3.8495188101487311E-2</v>
      </c>
      <c r="K152" s="108">
        <v>971</v>
      </c>
      <c r="L152" s="108">
        <v>95</v>
      </c>
      <c r="M152" s="84">
        <v>9.7837281153450056E-2</v>
      </c>
      <c r="N152" s="108">
        <v>1860</v>
      </c>
      <c r="O152" s="108">
        <v>145</v>
      </c>
      <c r="P152" s="84">
        <v>7.7956989247311828E-2</v>
      </c>
      <c r="Q152" s="108">
        <v>2314</v>
      </c>
      <c r="R152" s="108">
        <v>131</v>
      </c>
      <c r="S152" s="84">
        <v>5.6611927398444249E-2</v>
      </c>
      <c r="T152" s="108">
        <v>1825</v>
      </c>
      <c r="U152" s="108">
        <v>45</v>
      </c>
      <c r="V152" s="84">
        <v>2.4657534246575342E-2</v>
      </c>
      <c r="W152" s="108">
        <v>1262</v>
      </c>
      <c r="X152" s="108">
        <v>37</v>
      </c>
      <c r="Y152" s="84">
        <v>2.9318541996830427E-2</v>
      </c>
      <c r="Z152" s="108">
        <v>1140</v>
      </c>
      <c r="AA152" s="108">
        <v>45</v>
      </c>
      <c r="AB152" s="84">
        <v>3.9473684210526314E-2</v>
      </c>
      <c r="AC152" s="108">
        <v>1826</v>
      </c>
      <c r="AD152" s="108">
        <v>77</v>
      </c>
      <c r="AE152" s="84">
        <v>4.2168674698795178E-2</v>
      </c>
      <c r="AF152" s="108">
        <v>1444</v>
      </c>
      <c r="AG152" s="108">
        <v>113</v>
      </c>
      <c r="AH152" s="84">
        <v>7.8254847645429365E-2</v>
      </c>
      <c r="AI152" s="108">
        <v>1175</v>
      </c>
      <c r="AJ152" s="108">
        <v>105</v>
      </c>
      <c r="AK152" s="84">
        <v>8.9361702127659579E-2</v>
      </c>
      <c r="AL152" s="108">
        <v>812</v>
      </c>
      <c r="AM152" s="108">
        <v>48</v>
      </c>
      <c r="AN152" s="84">
        <v>5.9113300492610835E-2</v>
      </c>
      <c r="AO152" s="108">
        <v>18258</v>
      </c>
      <c r="AP152" s="108">
        <v>970</v>
      </c>
      <c r="AQ152" s="84">
        <v>5.3127396209880599E-2</v>
      </c>
    </row>
    <row r="153" spans="1:43" x14ac:dyDescent="0.25">
      <c r="A153" s="94" t="s">
        <v>148</v>
      </c>
      <c r="B153" s="94" t="s">
        <v>186</v>
      </c>
      <c r="C153" s="1" t="s">
        <v>10</v>
      </c>
      <c r="D153" s="1" t="s">
        <v>6</v>
      </c>
      <c r="E153" s="108">
        <v>1244</v>
      </c>
      <c r="F153" s="108">
        <v>76</v>
      </c>
      <c r="G153" s="84">
        <v>6.1093247588424437E-2</v>
      </c>
      <c r="H153" s="108">
        <v>811</v>
      </c>
      <c r="I153" s="108">
        <v>52</v>
      </c>
      <c r="J153" s="84">
        <v>6.4118372379778049E-2</v>
      </c>
      <c r="K153" s="108">
        <v>1202</v>
      </c>
      <c r="L153" s="108">
        <v>118</v>
      </c>
      <c r="M153" s="84">
        <v>9.8169717138103157E-2</v>
      </c>
      <c r="N153" s="108">
        <v>2394</v>
      </c>
      <c r="O153" s="108">
        <v>204</v>
      </c>
      <c r="P153" s="84">
        <v>8.5213032581453629E-2</v>
      </c>
      <c r="Q153" s="108">
        <v>2394</v>
      </c>
      <c r="R153" s="108">
        <v>181</v>
      </c>
      <c r="S153" s="84">
        <v>7.5605680868838759E-2</v>
      </c>
      <c r="T153" s="108">
        <v>1766</v>
      </c>
      <c r="U153" s="108">
        <v>43</v>
      </c>
      <c r="V153" s="84">
        <v>2.4348810872027182E-2</v>
      </c>
      <c r="W153" s="108">
        <v>1912</v>
      </c>
      <c r="X153" s="108">
        <v>64</v>
      </c>
      <c r="Y153" s="84">
        <v>3.3472803347280332E-2</v>
      </c>
      <c r="Z153" s="108">
        <v>2076</v>
      </c>
      <c r="AA153" s="108">
        <v>71</v>
      </c>
      <c r="AB153" s="84">
        <v>3.420038535645472E-2</v>
      </c>
      <c r="AC153" s="108">
        <v>2108</v>
      </c>
      <c r="AD153" s="108">
        <v>93</v>
      </c>
      <c r="AE153" s="84">
        <v>4.4117647058823532E-2</v>
      </c>
      <c r="AF153" s="108">
        <v>1927</v>
      </c>
      <c r="AG153" s="108">
        <v>168</v>
      </c>
      <c r="AH153" s="84">
        <v>8.718214841722885E-2</v>
      </c>
      <c r="AI153" s="108">
        <v>2562</v>
      </c>
      <c r="AJ153" s="108">
        <v>216</v>
      </c>
      <c r="AK153" s="84">
        <v>8.4309133489461355E-2</v>
      </c>
      <c r="AL153" s="108">
        <v>1690</v>
      </c>
      <c r="AM153" s="108">
        <v>60</v>
      </c>
      <c r="AN153" s="84">
        <v>3.5502958579881658E-2</v>
      </c>
      <c r="AO153" s="108">
        <v>22086</v>
      </c>
      <c r="AP153" s="108">
        <v>1346</v>
      </c>
      <c r="AQ153" s="84">
        <v>6.0943584170968033E-2</v>
      </c>
    </row>
    <row r="154" spans="1:43" x14ac:dyDescent="0.25">
      <c r="A154" s="94" t="s">
        <v>148</v>
      </c>
      <c r="B154" s="94" t="s">
        <v>155</v>
      </c>
      <c r="C154" s="1" t="s">
        <v>10</v>
      </c>
      <c r="D154" s="1" t="s">
        <v>43</v>
      </c>
      <c r="E154" s="108">
        <v>1330</v>
      </c>
      <c r="F154" s="108">
        <v>120</v>
      </c>
      <c r="G154" s="84">
        <v>9.0225563909774431E-2</v>
      </c>
      <c r="H154" s="108">
        <v>1248</v>
      </c>
      <c r="I154" s="108">
        <v>116</v>
      </c>
      <c r="J154" s="84">
        <v>9.2948717948717952E-2</v>
      </c>
      <c r="K154" s="108">
        <v>930</v>
      </c>
      <c r="L154" s="108">
        <v>87</v>
      </c>
      <c r="M154" s="84">
        <v>9.3548387096774197E-2</v>
      </c>
      <c r="N154" s="108">
        <v>1247</v>
      </c>
      <c r="O154" s="108">
        <v>122</v>
      </c>
      <c r="P154" s="84">
        <v>9.7834803528468323E-2</v>
      </c>
      <c r="Q154" s="108">
        <v>1202</v>
      </c>
      <c r="R154" s="108">
        <v>146</v>
      </c>
      <c r="S154" s="84">
        <v>0.12146422628951747</v>
      </c>
      <c r="T154" s="108">
        <v>827</v>
      </c>
      <c r="U154" s="108">
        <v>80</v>
      </c>
      <c r="V154" s="84">
        <v>9.6735187424425634E-2</v>
      </c>
      <c r="W154" s="108">
        <v>1073</v>
      </c>
      <c r="X154" s="108">
        <v>97</v>
      </c>
      <c r="Y154" s="84">
        <v>9.0400745573159372E-2</v>
      </c>
      <c r="Z154" s="108">
        <v>1122</v>
      </c>
      <c r="AA154" s="108">
        <v>86</v>
      </c>
      <c r="AB154" s="84">
        <v>7.6648841354723704E-2</v>
      </c>
      <c r="AC154" s="108">
        <v>950</v>
      </c>
      <c r="AD154" s="108">
        <v>77</v>
      </c>
      <c r="AE154" s="84">
        <v>8.1052631578947362E-2</v>
      </c>
      <c r="AF154" s="108">
        <v>635</v>
      </c>
      <c r="AG154" s="108">
        <v>99</v>
      </c>
      <c r="AH154" s="84">
        <v>0.15590551181102363</v>
      </c>
      <c r="AI154" s="108">
        <v>1032</v>
      </c>
      <c r="AJ154" s="108">
        <v>111</v>
      </c>
      <c r="AK154" s="84">
        <v>0.10755813953488372</v>
      </c>
      <c r="AL154" s="108">
        <v>924</v>
      </c>
      <c r="AM154" s="108">
        <v>95</v>
      </c>
      <c r="AN154" s="84">
        <v>0.10281385281385282</v>
      </c>
      <c r="AO154" s="108">
        <v>12520</v>
      </c>
      <c r="AP154" s="108">
        <v>1236</v>
      </c>
      <c r="AQ154" s="84">
        <v>9.8722044728434502E-2</v>
      </c>
    </row>
    <row r="155" spans="1:43" x14ac:dyDescent="0.25">
      <c r="A155" s="94" t="s">
        <v>148</v>
      </c>
      <c r="B155" s="94" t="s">
        <v>187</v>
      </c>
      <c r="C155" s="1" t="s">
        <v>10</v>
      </c>
      <c r="D155" s="1" t="s">
        <v>6</v>
      </c>
      <c r="E155" s="108">
        <v>314</v>
      </c>
      <c r="F155" s="108">
        <v>24</v>
      </c>
      <c r="G155" s="84">
        <v>7.6433121019108277E-2</v>
      </c>
      <c r="H155" s="108">
        <v>495</v>
      </c>
      <c r="I155" s="108">
        <v>38</v>
      </c>
      <c r="J155" s="84">
        <v>7.6767676767676762E-2</v>
      </c>
      <c r="K155" s="108">
        <v>279</v>
      </c>
      <c r="L155" s="108">
        <v>36</v>
      </c>
      <c r="M155" s="84">
        <v>0.12903225806451613</v>
      </c>
      <c r="N155" s="108">
        <v>2449</v>
      </c>
      <c r="O155" s="108">
        <v>161</v>
      </c>
      <c r="P155" s="84">
        <v>6.5741118824009806E-2</v>
      </c>
      <c r="Q155" s="108">
        <v>3436</v>
      </c>
      <c r="R155" s="108">
        <v>115</v>
      </c>
      <c r="S155" s="84">
        <v>3.3469150174621654E-2</v>
      </c>
      <c r="T155" s="108">
        <v>2923</v>
      </c>
      <c r="U155" s="108">
        <v>36</v>
      </c>
      <c r="V155" s="84">
        <v>1.2316113581936367E-2</v>
      </c>
      <c r="W155" s="108">
        <v>3406</v>
      </c>
      <c r="X155" s="108">
        <v>59</v>
      </c>
      <c r="Y155" s="84">
        <v>1.7322372284204347E-2</v>
      </c>
      <c r="Z155" s="108">
        <v>2115</v>
      </c>
      <c r="AA155" s="108">
        <v>40</v>
      </c>
      <c r="AB155" s="84">
        <v>1.8912529550827423E-2</v>
      </c>
      <c r="AC155" s="108"/>
      <c r="AD155" s="108"/>
      <c r="AE155" s="84">
        <v>0</v>
      </c>
      <c r="AF155" s="108">
        <v>729</v>
      </c>
      <c r="AG155" s="108">
        <v>30</v>
      </c>
      <c r="AH155" s="84">
        <v>4.1152263374485597E-2</v>
      </c>
      <c r="AI155" s="108">
        <v>3197</v>
      </c>
      <c r="AJ155" s="108">
        <v>113</v>
      </c>
      <c r="AK155" s="84">
        <v>3.5345636534250859E-2</v>
      </c>
      <c r="AL155" s="108">
        <v>1771</v>
      </c>
      <c r="AM155" s="108">
        <v>41</v>
      </c>
      <c r="AN155" s="84">
        <v>2.3150762281197064E-2</v>
      </c>
      <c r="AO155" s="108">
        <v>21114</v>
      </c>
      <c r="AP155" s="108">
        <v>693</v>
      </c>
      <c r="AQ155" s="84">
        <v>3.2821824381926684E-2</v>
      </c>
    </row>
    <row r="156" spans="1:43" x14ac:dyDescent="0.25">
      <c r="A156" s="94" t="s">
        <v>148</v>
      </c>
      <c r="B156" s="94" t="s">
        <v>188</v>
      </c>
      <c r="C156" s="1" t="s">
        <v>10</v>
      </c>
      <c r="D156" s="1" t="s">
        <v>6</v>
      </c>
      <c r="E156" s="108"/>
      <c r="F156" s="108"/>
      <c r="G156" s="84">
        <v>0</v>
      </c>
      <c r="H156" s="108">
        <v>891</v>
      </c>
      <c r="I156" s="108">
        <v>38</v>
      </c>
      <c r="J156" s="84">
        <v>4.2648709315375982E-2</v>
      </c>
      <c r="K156" s="108">
        <v>2046</v>
      </c>
      <c r="L156" s="108">
        <v>131</v>
      </c>
      <c r="M156" s="84">
        <v>6.4027370478983381E-2</v>
      </c>
      <c r="N156" s="108">
        <v>2452</v>
      </c>
      <c r="O156" s="108">
        <v>216</v>
      </c>
      <c r="P156" s="84">
        <v>8.8091353996737357E-2</v>
      </c>
      <c r="Q156" s="108">
        <v>2442</v>
      </c>
      <c r="R156" s="108">
        <v>215</v>
      </c>
      <c r="S156" s="84">
        <v>8.8042588042588049E-2</v>
      </c>
      <c r="T156" s="108">
        <v>1690</v>
      </c>
      <c r="U156" s="108">
        <v>68</v>
      </c>
      <c r="V156" s="84">
        <v>4.0236686390532544E-2</v>
      </c>
      <c r="W156" s="108">
        <v>2172</v>
      </c>
      <c r="X156" s="108">
        <v>115</v>
      </c>
      <c r="Y156" s="84">
        <v>5.2946593001841617E-2</v>
      </c>
      <c r="Z156" s="108">
        <v>2240</v>
      </c>
      <c r="AA156" s="108">
        <v>96</v>
      </c>
      <c r="AB156" s="84">
        <v>4.2857142857142858E-2</v>
      </c>
      <c r="AC156" s="108">
        <v>3456</v>
      </c>
      <c r="AD156" s="108">
        <v>145</v>
      </c>
      <c r="AE156" s="84">
        <v>4.1956018518518517E-2</v>
      </c>
      <c r="AF156" s="108">
        <v>3398</v>
      </c>
      <c r="AG156" s="108">
        <v>246</v>
      </c>
      <c r="AH156" s="84">
        <v>7.2395526780459088E-2</v>
      </c>
      <c r="AI156" s="108">
        <v>2521</v>
      </c>
      <c r="AJ156" s="108">
        <v>204</v>
      </c>
      <c r="AK156" s="84">
        <v>8.0920269734232442E-2</v>
      </c>
      <c r="AL156" s="108">
        <v>1698</v>
      </c>
      <c r="AM156" s="108">
        <v>89</v>
      </c>
      <c r="AN156" s="84">
        <v>5.2414605418138985E-2</v>
      </c>
      <c r="AO156" s="108">
        <v>25006</v>
      </c>
      <c r="AP156" s="108">
        <v>1563</v>
      </c>
      <c r="AQ156" s="84">
        <v>6.2504998800287925E-2</v>
      </c>
    </row>
    <row r="157" spans="1:43" x14ac:dyDescent="0.25">
      <c r="A157" s="94" t="s">
        <v>148</v>
      </c>
      <c r="B157" s="94" t="s">
        <v>189</v>
      </c>
      <c r="C157" s="1" t="s">
        <v>8</v>
      </c>
      <c r="D157" s="1" t="s">
        <v>6</v>
      </c>
      <c r="E157" s="108">
        <v>1698</v>
      </c>
      <c r="F157" s="108">
        <v>75</v>
      </c>
      <c r="G157" s="84">
        <v>4.4169611307420496E-2</v>
      </c>
      <c r="H157" s="108"/>
      <c r="I157" s="108"/>
      <c r="J157" s="84">
        <v>0</v>
      </c>
      <c r="K157" s="108">
        <v>1598</v>
      </c>
      <c r="L157" s="108">
        <v>83</v>
      </c>
      <c r="M157" s="84">
        <v>5.1939924906132667E-2</v>
      </c>
      <c r="N157" s="108">
        <v>2236</v>
      </c>
      <c r="O157" s="108">
        <v>164</v>
      </c>
      <c r="P157" s="84">
        <v>7.3345259391771014E-2</v>
      </c>
      <c r="Q157" s="108">
        <v>2032</v>
      </c>
      <c r="R157" s="108">
        <v>250</v>
      </c>
      <c r="S157" s="84">
        <v>0.12303149606299213</v>
      </c>
      <c r="T157" s="108">
        <v>1871</v>
      </c>
      <c r="U157" s="108">
        <v>43</v>
      </c>
      <c r="V157" s="84">
        <v>2.2982362373062535E-2</v>
      </c>
      <c r="W157" s="108">
        <v>2079</v>
      </c>
      <c r="X157" s="108">
        <v>73</v>
      </c>
      <c r="Y157" s="84">
        <v>3.511303511303511E-2</v>
      </c>
      <c r="Z157" s="108">
        <v>2119</v>
      </c>
      <c r="AA157" s="108">
        <v>81</v>
      </c>
      <c r="AB157" s="84">
        <v>3.8225578102878716E-2</v>
      </c>
      <c r="AC157" s="108">
        <v>1966</v>
      </c>
      <c r="AD157" s="108">
        <v>113</v>
      </c>
      <c r="AE157" s="84">
        <v>5.7477110885045778E-2</v>
      </c>
      <c r="AF157" s="108">
        <v>2022</v>
      </c>
      <c r="AG157" s="108">
        <v>176</v>
      </c>
      <c r="AH157" s="84">
        <v>8.7042532146389712E-2</v>
      </c>
      <c r="AI157" s="108">
        <v>1480</v>
      </c>
      <c r="AJ157" s="108">
        <v>130</v>
      </c>
      <c r="AK157" s="84">
        <v>8.7837837837837843E-2</v>
      </c>
      <c r="AL157" s="108">
        <v>1496</v>
      </c>
      <c r="AM157" s="108">
        <v>48</v>
      </c>
      <c r="AN157" s="84">
        <v>3.2085561497326207E-2</v>
      </c>
      <c r="AO157" s="108">
        <v>20597</v>
      </c>
      <c r="AP157" s="108">
        <v>1236</v>
      </c>
      <c r="AQ157" s="84">
        <v>6.0008739136767492E-2</v>
      </c>
    </row>
    <row r="158" spans="1:43" x14ac:dyDescent="0.25">
      <c r="A158" s="94" t="s">
        <v>148</v>
      </c>
      <c r="B158" s="94" t="s">
        <v>193</v>
      </c>
      <c r="C158" s="1" t="s">
        <v>10</v>
      </c>
      <c r="D158" s="1" t="s">
        <v>37</v>
      </c>
      <c r="E158" s="108">
        <v>1107</v>
      </c>
      <c r="F158" s="108">
        <v>117</v>
      </c>
      <c r="G158" s="84">
        <v>0.10569105691056911</v>
      </c>
      <c r="H158" s="108">
        <v>852</v>
      </c>
      <c r="I158" s="108">
        <v>66</v>
      </c>
      <c r="J158" s="84">
        <v>7.746478873239436E-2</v>
      </c>
      <c r="K158" s="108">
        <v>546</v>
      </c>
      <c r="L158" s="108">
        <v>54</v>
      </c>
      <c r="M158" s="84">
        <v>9.8901098901098897E-2</v>
      </c>
      <c r="N158" s="108">
        <v>774</v>
      </c>
      <c r="O158" s="108">
        <v>45</v>
      </c>
      <c r="P158" s="84">
        <v>5.8139534883720929E-2</v>
      </c>
      <c r="Q158" s="108">
        <v>779</v>
      </c>
      <c r="R158" s="108">
        <v>53</v>
      </c>
      <c r="S158" s="84">
        <v>6.8035943517329917E-2</v>
      </c>
      <c r="T158" s="108">
        <v>648</v>
      </c>
      <c r="U158" s="108">
        <v>41</v>
      </c>
      <c r="V158" s="84">
        <v>6.3271604938271608E-2</v>
      </c>
      <c r="W158" s="108">
        <v>943</v>
      </c>
      <c r="X158" s="108">
        <v>71</v>
      </c>
      <c r="Y158" s="84">
        <v>7.5291622481442208E-2</v>
      </c>
      <c r="Z158" s="108">
        <v>953</v>
      </c>
      <c r="AA158" s="108">
        <v>84</v>
      </c>
      <c r="AB158" s="84">
        <v>8.8142707240293813E-2</v>
      </c>
      <c r="AC158" s="108">
        <v>1241</v>
      </c>
      <c r="AD158" s="108">
        <v>69</v>
      </c>
      <c r="AE158" s="84">
        <v>5.5600322320709106E-2</v>
      </c>
      <c r="AF158" s="108">
        <v>778</v>
      </c>
      <c r="AG158" s="108">
        <v>53</v>
      </c>
      <c r="AH158" s="84">
        <v>6.8123393316195366E-2</v>
      </c>
      <c r="AI158" s="108">
        <v>737</v>
      </c>
      <c r="AJ158" s="108">
        <v>71</v>
      </c>
      <c r="AK158" s="84">
        <v>9.6336499321573954E-2</v>
      </c>
      <c r="AL158" s="108">
        <v>641</v>
      </c>
      <c r="AM158" s="108">
        <v>64</v>
      </c>
      <c r="AN158" s="84">
        <v>9.9843993759750393E-2</v>
      </c>
      <c r="AO158" s="108">
        <v>9999</v>
      </c>
      <c r="AP158" s="108">
        <v>788</v>
      </c>
      <c r="AQ158" s="84">
        <v>7.8807880788078807E-2</v>
      </c>
    </row>
    <row r="159" spans="1:43" x14ac:dyDescent="0.25">
      <c r="A159" s="94" t="s">
        <v>667</v>
      </c>
      <c r="B159" s="94" t="s">
        <v>11</v>
      </c>
      <c r="C159" s="1" t="s">
        <v>10</v>
      </c>
      <c r="D159" s="1" t="s">
        <v>6</v>
      </c>
      <c r="E159" s="108"/>
      <c r="F159" s="108"/>
      <c r="G159" s="84">
        <v>0</v>
      </c>
      <c r="H159" s="108">
        <v>788</v>
      </c>
      <c r="I159" s="108">
        <v>87</v>
      </c>
      <c r="J159" s="84">
        <v>0.11040609137055837</v>
      </c>
      <c r="K159" s="108">
        <v>1781</v>
      </c>
      <c r="L159" s="108">
        <v>221</v>
      </c>
      <c r="M159" s="84">
        <v>0.12408759124087591</v>
      </c>
      <c r="N159" s="108">
        <v>1749</v>
      </c>
      <c r="O159" s="108">
        <v>261</v>
      </c>
      <c r="P159" s="84">
        <v>0.14922813036020582</v>
      </c>
      <c r="Q159" s="108">
        <v>1398</v>
      </c>
      <c r="R159" s="108">
        <v>261</v>
      </c>
      <c r="S159" s="84">
        <v>0.18669527896995708</v>
      </c>
      <c r="T159" s="108">
        <v>910</v>
      </c>
      <c r="U159" s="108">
        <v>78</v>
      </c>
      <c r="V159" s="84">
        <v>8.5714285714285715E-2</v>
      </c>
      <c r="W159" s="108">
        <v>1099</v>
      </c>
      <c r="X159" s="108">
        <v>140</v>
      </c>
      <c r="Y159" s="84">
        <v>0.12738853503184713</v>
      </c>
      <c r="Z159" s="108">
        <v>740</v>
      </c>
      <c r="AA159" s="108">
        <v>128</v>
      </c>
      <c r="AB159" s="84">
        <v>0.17297297297297298</v>
      </c>
      <c r="AC159" s="108">
        <v>1190</v>
      </c>
      <c r="AD159" s="108">
        <v>247</v>
      </c>
      <c r="AE159" s="84">
        <v>0.20756302521008405</v>
      </c>
      <c r="AF159" s="108">
        <v>850</v>
      </c>
      <c r="AG159" s="108">
        <v>232</v>
      </c>
      <c r="AH159" s="84">
        <v>0.27294117647058824</v>
      </c>
      <c r="AI159" s="108">
        <v>419</v>
      </c>
      <c r="AJ159" s="108">
        <v>141</v>
      </c>
      <c r="AK159" s="84">
        <v>0.33651551312649164</v>
      </c>
      <c r="AL159" s="108">
        <v>712</v>
      </c>
      <c r="AM159" s="108">
        <v>103</v>
      </c>
      <c r="AN159" s="84">
        <v>0.1446629213483146</v>
      </c>
      <c r="AO159" s="108">
        <v>11636</v>
      </c>
      <c r="AP159" s="108">
        <v>1899</v>
      </c>
      <c r="AQ159" s="84">
        <v>0.16320041251289102</v>
      </c>
    </row>
    <row r="160" spans="1:43" x14ac:dyDescent="0.25">
      <c r="A160" s="94" t="s">
        <v>667</v>
      </c>
      <c r="B160" s="94" t="s">
        <v>12</v>
      </c>
      <c r="C160" s="1" t="s">
        <v>8</v>
      </c>
      <c r="D160" s="1" t="s">
        <v>6</v>
      </c>
      <c r="E160" s="108">
        <v>1151</v>
      </c>
      <c r="F160" s="108">
        <v>73</v>
      </c>
      <c r="G160" s="84">
        <v>6.3423110338835798E-2</v>
      </c>
      <c r="H160" s="108">
        <v>1085</v>
      </c>
      <c r="I160" s="108">
        <v>86</v>
      </c>
      <c r="J160" s="84">
        <v>7.9262672811059906E-2</v>
      </c>
      <c r="K160" s="108">
        <v>1928</v>
      </c>
      <c r="L160" s="108">
        <v>155</v>
      </c>
      <c r="M160" s="84">
        <v>8.03941908713693E-2</v>
      </c>
      <c r="N160" s="108">
        <v>2938</v>
      </c>
      <c r="O160" s="108">
        <v>218</v>
      </c>
      <c r="P160" s="84">
        <v>7.4200136147038798E-2</v>
      </c>
      <c r="Q160" s="108">
        <v>2715</v>
      </c>
      <c r="R160" s="108">
        <v>163</v>
      </c>
      <c r="S160" s="84">
        <v>6.0036832412523021E-2</v>
      </c>
      <c r="T160" s="108">
        <v>1131</v>
      </c>
      <c r="U160" s="108">
        <v>43</v>
      </c>
      <c r="V160" s="84">
        <v>3.8019451812555262E-2</v>
      </c>
      <c r="W160" s="108">
        <v>1696</v>
      </c>
      <c r="X160" s="108">
        <v>100</v>
      </c>
      <c r="Y160" s="84">
        <v>5.8962264150943397E-2</v>
      </c>
      <c r="Z160" s="108">
        <v>1396</v>
      </c>
      <c r="AA160" s="108">
        <v>84</v>
      </c>
      <c r="AB160" s="84">
        <v>6.0171919770773637E-2</v>
      </c>
      <c r="AC160" s="108">
        <v>1231</v>
      </c>
      <c r="AD160" s="108">
        <v>159</v>
      </c>
      <c r="AE160" s="84">
        <v>0.12916328188464662</v>
      </c>
      <c r="AF160" s="108">
        <v>1513</v>
      </c>
      <c r="AG160" s="108">
        <v>257</v>
      </c>
      <c r="AH160" s="84">
        <v>0.16986120290812953</v>
      </c>
      <c r="AI160" s="108">
        <v>794</v>
      </c>
      <c r="AJ160" s="108">
        <v>134</v>
      </c>
      <c r="AK160" s="84">
        <v>0.16876574307304787</v>
      </c>
      <c r="AL160" s="108">
        <v>620</v>
      </c>
      <c r="AM160" s="108">
        <v>52</v>
      </c>
      <c r="AN160" s="84">
        <v>8.387096774193549E-2</v>
      </c>
      <c r="AO160" s="108">
        <v>18198</v>
      </c>
      <c r="AP160" s="108">
        <v>1524</v>
      </c>
      <c r="AQ160" s="84">
        <v>8.3745466534784041E-2</v>
      </c>
    </row>
    <row r="161" spans="1:43" x14ac:dyDescent="0.25">
      <c r="A161" s="94" t="s">
        <v>667</v>
      </c>
      <c r="B161" s="94" t="s">
        <v>13</v>
      </c>
      <c r="C161" s="1" t="s">
        <v>10</v>
      </c>
      <c r="D161" s="1" t="s">
        <v>6</v>
      </c>
      <c r="E161" s="108">
        <v>1612</v>
      </c>
      <c r="F161" s="108">
        <v>150</v>
      </c>
      <c r="G161" s="84">
        <v>9.3052109181141443E-2</v>
      </c>
      <c r="H161" s="108">
        <v>1203</v>
      </c>
      <c r="I161" s="108">
        <v>94</v>
      </c>
      <c r="J161" s="84">
        <v>7.813798836242726E-2</v>
      </c>
      <c r="K161" s="108">
        <v>1351</v>
      </c>
      <c r="L161" s="108">
        <v>260</v>
      </c>
      <c r="M161" s="84">
        <v>0.19245003700962252</v>
      </c>
      <c r="N161" s="108">
        <v>1754</v>
      </c>
      <c r="O161" s="108">
        <v>270</v>
      </c>
      <c r="P161" s="84">
        <v>0.15393386545039908</v>
      </c>
      <c r="Q161" s="108">
        <v>3112</v>
      </c>
      <c r="R161" s="108">
        <v>301</v>
      </c>
      <c r="S161" s="84">
        <v>9.6722365038560409E-2</v>
      </c>
      <c r="T161" s="108">
        <v>1827</v>
      </c>
      <c r="U161" s="108">
        <v>139</v>
      </c>
      <c r="V161" s="84">
        <v>7.6081007115489874E-2</v>
      </c>
      <c r="W161" s="108">
        <v>1777</v>
      </c>
      <c r="X161" s="108">
        <v>168</v>
      </c>
      <c r="Y161" s="84">
        <v>9.4541361845807539E-2</v>
      </c>
      <c r="Z161" s="108">
        <v>1164</v>
      </c>
      <c r="AA161" s="108">
        <v>115</v>
      </c>
      <c r="AB161" s="84">
        <v>9.8797250859106525E-2</v>
      </c>
      <c r="AC161" s="108">
        <v>1464</v>
      </c>
      <c r="AD161" s="108">
        <v>180</v>
      </c>
      <c r="AE161" s="84">
        <v>0.12295081967213115</v>
      </c>
      <c r="AF161" s="108">
        <v>1170</v>
      </c>
      <c r="AG161" s="108">
        <v>192</v>
      </c>
      <c r="AH161" s="84">
        <v>0.1641025641025641</v>
      </c>
      <c r="AI161" s="108">
        <v>989</v>
      </c>
      <c r="AJ161" s="108">
        <v>257</v>
      </c>
      <c r="AK161" s="84">
        <v>0.25985844287158744</v>
      </c>
      <c r="AL161" s="108">
        <v>670</v>
      </c>
      <c r="AM161" s="108">
        <v>99</v>
      </c>
      <c r="AN161" s="84">
        <v>0.14776119402985075</v>
      </c>
      <c r="AO161" s="108">
        <v>18093</v>
      </c>
      <c r="AP161" s="108">
        <v>2225</v>
      </c>
      <c r="AQ161" s="84">
        <v>0.12297573647266899</v>
      </c>
    </row>
    <row r="162" spans="1:43" x14ac:dyDescent="0.25">
      <c r="A162" s="94" t="s">
        <v>667</v>
      </c>
      <c r="B162" s="94" t="s">
        <v>14</v>
      </c>
      <c r="C162" s="1" t="s">
        <v>8</v>
      </c>
      <c r="D162" s="1" t="s">
        <v>6</v>
      </c>
      <c r="E162" s="108">
        <v>2489</v>
      </c>
      <c r="F162" s="108">
        <v>155</v>
      </c>
      <c r="G162" s="84">
        <v>6.2274005624748892E-2</v>
      </c>
      <c r="H162" s="108">
        <v>2910</v>
      </c>
      <c r="I162" s="108">
        <v>150</v>
      </c>
      <c r="J162" s="84">
        <v>5.1546391752577317E-2</v>
      </c>
      <c r="K162" s="108">
        <v>4086</v>
      </c>
      <c r="L162" s="108">
        <v>326</v>
      </c>
      <c r="M162" s="84">
        <v>7.9784630445423402E-2</v>
      </c>
      <c r="N162" s="108">
        <v>4807</v>
      </c>
      <c r="O162" s="108">
        <v>409</v>
      </c>
      <c r="P162" s="84">
        <v>8.5084252132307053E-2</v>
      </c>
      <c r="Q162" s="108">
        <v>4486</v>
      </c>
      <c r="R162" s="108">
        <v>311</v>
      </c>
      <c r="S162" s="84">
        <v>6.9326794471689698E-2</v>
      </c>
      <c r="T162" s="108">
        <v>2337</v>
      </c>
      <c r="U162" s="108">
        <v>108</v>
      </c>
      <c r="V162" s="84">
        <v>4.6213093709884467E-2</v>
      </c>
      <c r="W162" s="108">
        <v>4216</v>
      </c>
      <c r="X162" s="108">
        <v>222</v>
      </c>
      <c r="Y162" s="84">
        <v>5.2656546489563569E-2</v>
      </c>
      <c r="Z162" s="108">
        <v>2844</v>
      </c>
      <c r="AA162" s="108">
        <v>124</v>
      </c>
      <c r="AB162" s="84">
        <v>4.360056258790436E-2</v>
      </c>
      <c r="AC162" s="108">
        <v>4144</v>
      </c>
      <c r="AD162" s="108">
        <v>281</v>
      </c>
      <c r="AE162" s="84">
        <v>6.7808880308880312E-2</v>
      </c>
      <c r="AF162" s="108">
        <v>4072</v>
      </c>
      <c r="AG162" s="108">
        <v>312</v>
      </c>
      <c r="AH162" s="84">
        <v>7.6620825147347735E-2</v>
      </c>
      <c r="AI162" s="108">
        <v>2348</v>
      </c>
      <c r="AJ162" s="108">
        <v>187</v>
      </c>
      <c r="AK162" s="84">
        <v>7.9642248722316872E-2</v>
      </c>
      <c r="AL162" s="108">
        <v>1659</v>
      </c>
      <c r="AM162" s="108">
        <v>117</v>
      </c>
      <c r="AN162" s="84">
        <v>7.0524412296564198E-2</v>
      </c>
      <c r="AO162" s="108">
        <v>40398</v>
      </c>
      <c r="AP162" s="108">
        <v>2702</v>
      </c>
      <c r="AQ162" s="84">
        <v>6.6884499232635272E-2</v>
      </c>
    </row>
    <row r="163" spans="1:43" x14ac:dyDescent="0.25">
      <c r="A163" s="94" t="s">
        <v>667</v>
      </c>
      <c r="B163" s="94" t="s">
        <v>15</v>
      </c>
      <c r="C163" s="1" t="s">
        <v>10</v>
      </c>
      <c r="D163" s="1" t="s">
        <v>6</v>
      </c>
      <c r="E163" s="108">
        <v>1114</v>
      </c>
      <c r="F163" s="108">
        <v>114</v>
      </c>
      <c r="G163" s="84">
        <v>0.10233393177737882</v>
      </c>
      <c r="H163" s="108">
        <v>1114</v>
      </c>
      <c r="I163" s="108">
        <v>114</v>
      </c>
      <c r="J163" s="84">
        <v>0.10233393177737882</v>
      </c>
      <c r="K163" s="108">
        <v>1205</v>
      </c>
      <c r="L163" s="108">
        <v>158</v>
      </c>
      <c r="M163" s="84">
        <v>0.13112033195020747</v>
      </c>
      <c r="N163" s="108">
        <v>2017</v>
      </c>
      <c r="O163" s="108">
        <v>192</v>
      </c>
      <c r="P163" s="84">
        <v>9.519087754090233E-2</v>
      </c>
      <c r="Q163" s="108">
        <v>2448</v>
      </c>
      <c r="R163" s="108">
        <v>221</v>
      </c>
      <c r="S163" s="84">
        <v>9.0277777777777776E-2</v>
      </c>
      <c r="T163" s="108">
        <v>2045</v>
      </c>
      <c r="U163" s="108">
        <v>81</v>
      </c>
      <c r="V163" s="84">
        <v>3.9608801955990217E-2</v>
      </c>
      <c r="W163" s="108">
        <v>2570</v>
      </c>
      <c r="X163" s="108">
        <v>145</v>
      </c>
      <c r="Y163" s="84">
        <v>5.642023346303502E-2</v>
      </c>
      <c r="Z163" s="108">
        <v>2635</v>
      </c>
      <c r="AA163" s="108">
        <v>126</v>
      </c>
      <c r="AB163" s="84">
        <v>4.7817836812144215E-2</v>
      </c>
      <c r="AC163" s="108">
        <v>2653</v>
      </c>
      <c r="AD163" s="108">
        <v>179</v>
      </c>
      <c r="AE163" s="84">
        <v>6.7470787787410474E-2</v>
      </c>
      <c r="AF163" s="108">
        <v>2966</v>
      </c>
      <c r="AG163" s="108">
        <v>193</v>
      </c>
      <c r="AH163" s="84">
        <v>6.5070802427511801E-2</v>
      </c>
      <c r="AI163" s="108">
        <v>1881</v>
      </c>
      <c r="AJ163" s="108">
        <v>139</v>
      </c>
      <c r="AK163" s="84">
        <v>7.3896863370547586E-2</v>
      </c>
      <c r="AL163" s="108">
        <v>1386</v>
      </c>
      <c r="AM163" s="108">
        <v>72</v>
      </c>
      <c r="AN163" s="84">
        <v>5.1948051948051951E-2</v>
      </c>
      <c r="AO163" s="108">
        <v>24034</v>
      </c>
      <c r="AP163" s="108">
        <v>1734</v>
      </c>
      <c r="AQ163" s="84">
        <v>7.2147790629940922E-2</v>
      </c>
    </row>
    <row r="164" spans="1:43" x14ac:dyDescent="0.25">
      <c r="A164" s="94" t="s">
        <v>667</v>
      </c>
      <c r="B164" s="94" t="s">
        <v>16</v>
      </c>
      <c r="C164" s="1" t="s">
        <v>10</v>
      </c>
      <c r="D164" s="1" t="s">
        <v>6</v>
      </c>
      <c r="E164" s="108">
        <v>2009</v>
      </c>
      <c r="F164" s="108">
        <v>47</v>
      </c>
      <c r="G164" s="84">
        <v>2.33947237431558E-2</v>
      </c>
      <c r="H164" s="108">
        <v>1551</v>
      </c>
      <c r="I164" s="108">
        <v>50</v>
      </c>
      <c r="J164" s="84">
        <v>3.2237266279819474E-2</v>
      </c>
      <c r="K164" s="108">
        <v>1378</v>
      </c>
      <c r="L164" s="108">
        <v>96</v>
      </c>
      <c r="M164" s="84">
        <v>6.966618287373004E-2</v>
      </c>
      <c r="N164" s="108">
        <v>1507</v>
      </c>
      <c r="O164" s="108">
        <v>167</v>
      </c>
      <c r="P164" s="84">
        <v>0.1108161911081619</v>
      </c>
      <c r="Q164" s="108">
        <v>1560</v>
      </c>
      <c r="R164" s="108">
        <v>139</v>
      </c>
      <c r="S164" s="84">
        <v>8.9102564102564105E-2</v>
      </c>
      <c r="T164" s="108">
        <v>1139</v>
      </c>
      <c r="U164" s="108">
        <v>57</v>
      </c>
      <c r="V164" s="84">
        <v>5.0043898156277439E-2</v>
      </c>
      <c r="W164" s="108">
        <v>1500</v>
      </c>
      <c r="X164" s="108">
        <v>66</v>
      </c>
      <c r="Y164" s="84">
        <v>4.3999999999999997E-2</v>
      </c>
      <c r="Z164" s="108">
        <v>1332</v>
      </c>
      <c r="AA164" s="108">
        <v>40</v>
      </c>
      <c r="AB164" s="84">
        <v>3.003003003003003E-2</v>
      </c>
      <c r="AC164" s="108">
        <v>1532</v>
      </c>
      <c r="AD164" s="108">
        <v>105</v>
      </c>
      <c r="AE164" s="84">
        <v>6.8537859007832894E-2</v>
      </c>
      <c r="AF164" s="108">
        <v>1648</v>
      </c>
      <c r="AG164" s="108">
        <v>102</v>
      </c>
      <c r="AH164" s="84">
        <v>6.1893203883495146E-2</v>
      </c>
      <c r="AI164" s="108">
        <v>1016</v>
      </c>
      <c r="AJ164" s="108">
        <v>84</v>
      </c>
      <c r="AK164" s="84">
        <v>8.2677165354330714E-2</v>
      </c>
      <c r="AL164" s="108">
        <v>2188</v>
      </c>
      <c r="AM164" s="108">
        <v>99</v>
      </c>
      <c r="AN164" s="84">
        <v>4.5246800731261423E-2</v>
      </c>
      <c r="AO164" s="108">
        <v>18360</v>
      </c>
      <c r="AP164" s="108">
        <v>1052</v>
      </c>
      <c r="AQ164" s="84">
        <v>5.7298474945533771E-2</v>
      </c>
    </row>
    <row r="165" spans="1:43" x14ac:dyDescent="0.25">
      <c r="A165" s="94" t="s">
        <v>667</v>
      </c>
      <c r="B165" s="94" t="s">
        <v>38</v>
      </c>
      <c r="C165" s="1" t="s">
        <v>8</v>
      </c>
      <c r="D165" s="1" t="s">
        <v>37</v>
      </c>
      <c r="E165" s="108">
        <v>2749</v>
      </c>
      <c r="F165" s="108">
        <v>150</v>
      </c>
      <c r="G165" s="84">
        <v>5.4565296471444161E-2</v>
      </c>
      <c r="H165" s="108">
        <v>2537</v>
      </c>
      <c r="I165" s="108">
        <v>87</v>
      </c>
      <c r="J165" s="84">
        <v>3.4292471422940479E-2</v>
      </c>
      <c r="K165" s="108">
        <v>2315</v>
      </c>
      <c r="L165" s="108">
        <v>98</v>
      </c>
      <c r="M165" s="84">
        <v>4.2332613390928725E-2</v>
      </c>
      <c r="N165" s="108">
        <v>2172</v>
      </c>
      <c r="O165" s="108">
        <v>118</v>
      </c>
      <c r="P165" s="84">
        <v>5.432780847145488E-2</v>
      </c>
      <c r="Q165" s="108">
        <v>2085</v>
      </c>
      <c r="R165" s="108">
        <v>123</v>
      </c>
      <c r="S165" s="84">
        <v>5.8992805755395686E-2</v>
      </c>
      <c r="T165" s="108">
        <v>2102</v>
      </c>
      <c r="U165" s="108">
        <v>133</v>
      </c>
      <c r="V165" s="84">
        <v>6.3273073263558521E-2</v>
      </c>
      <c r="W165" s="108">
        <v>3674</v>
      </c>
      <c r="X165" s="108">
        <v>390</v>
      </c>
      <c r="Y165" s="84">
        <v>0.10615133369624388</v>
      </c>
      <c r="Z165" s="108">
        <v>2688</v>
      </c>
      <c r="AA165" s="108">
        <v>207</v>
      </c>
      <c r="AB165" s="84">
        <v>7.7008928571428575E-2</v>
      </c>
      <c r="AC165" s="108">
        <v>2354</v>
      </c>
      <c r="AD165" s="108">
        <v>178</v>
      </c>
      <c r="AE165" s="84">
        <v>7.5615972812234492E-2</v>
      </c>
      <c r="AF165" s="108">
        <v>1917</v>
      </c>
      <c r="AG165" s="108">
        <v>144</v>
      </c>
      <c r="AH165" s="84">
        <v>7.5117370892018781E-2</v>
      </c>
      <c r="AI165" s="108">
        <v>1495</v>
      </c>
      <c r="AJ165" s="108">
        <v>107</v>
      </c>
      <c r="AK165" s="84">
        <v>7.1571906354515047E-2</v>
      </c>
      <c r="AL165" s="108">
        <v>1299</v>
      </c>
      <c r="AM165" s="108">
        <v>87</v>
      </c>
      <c r="AN165" s="84">
        <v>6.6974595842956119E-2</v>
      </c>
      <c r="AO165" s="108">
        <v>27387</v>
      </c>
      <c r="AP165" s="108">
        <v>1822</v>
      </c>
      <c r="AQ165" s="84">
        <v>6.6527914704056668E-2</v>
      </c>
    </row>
    <row r="166" spans="1:43" x14ac:dyDescent="0.25">
      <c r="A166" s="94" t="s">
        <v>667</v>
      </c>
      <c r="B166" s="94" t="s">
        <v>17</v>
      </c>
      <c r="C166" s="1" t="s">
        <v>10</v>
      </c>
      <c r="D166" s="1" t="s">
        <v>6</v>
      </c>
      <c r="E166" s="108">
        <v>1445</v>
      </c>
      <c r="F166" s="108">
        <v>108</v>
      </c>
      <c r="G166" s="84">
        <v>7.4740484429065737E-2</v>
      </c>
      <c r="H166" s="108">
        <v>1269</v>
      </c>
      <c r="I166" s="108">
        <v>86</v>
      </c>
      <c r="J166" s="84">
        <v>6.77698975571316E-2</v>
      </c>
      <c r="K166" s="108">
        <v>1265</v>
      </c>
      <c r="L166" s="108">
        <v>131</v>
      </c>
      <c r="M166" s="84">
        <v>0.10355731225296443</v>
      </c>
      <c r="N166" s="108">
        <v>1499</v>
      </c>
      <c r="O166" s="108">
        <v>276</v>
      </c>
      <c r="P166" s="84">
        <v>0.18412274849899934</v>
      </c>
      <c r="Q166" s="108">
        <v>1415</v>
      </c>
      <c r="R166" s="108">
        <v>153</v>
      </c>
      <c r="S166" s="84">
        <v>0.10812720848056537</v>
      </c>
      <c r="T166" s="108">
        <v>1011</v>
      </c>
      <c r="U166" s="108">
        <v>76</v>
      </c>
      <c r="V166" s="84">
        <v>7.5173095944609303E-2</v>
      </c>
      <c r="W166" s="108">
        <v>1745</v>
      </c>
      <c r="X166" s="108">
        <v>143</v>
      </c>
      <c r="Y166" s="84">
        <v>8.1948424068767914E-2</v>
      </c>
      <c r="Z166" s="108">
        <v>1178</v>
      </c>
      <c r="AA166" s="108">
        <v>91</v>
      </c>
      <c r="AB166" s="84">
        <v>7.7249575551782676E-2</v>
      </c>
      <c r="AC166" s="108">
        <v>1440</v>
      </c>
      <c r="AD166" s="108">
        <v>164</v>
      </c>
      <c r="AE166" s="84">
        <v>0.11388888888888889</v>
      </c>
      <c r="AF166" s="108">
        <v>1591</v>
      </c>
      <c r="AG166" s="108">
        <v>161</v>
      </c>
      <c r="AH166" s="84">
        <v>0.10119421747328725</v>
      </c>
      <c r="AI166" s="108">
        <v>1340</v>
      </c>
      <c r="AJ166" s="108">
        <v>123</v>
      </c>
      <c r="AK166" s="84">
        <v>9.1791044776119407E-2</v>
      </c>
      <c r="AL166" s="108">
        <v>951</v>
      </c>
      <c r="AM166" s="108">
        <v>73</v>
      </c>
      <c r="AN166" s="84">
        <v>7.6761303890641425E-2</v>
      </c>
      <c r="AO166" s="108">
        <v>16149</v>
      </c>
      <c r="AP166" s="108">
        <v>1585</v>
      </c>
      <c r="AQ166" s="84">
        <v>9.8148492166697632E-2</v>
      </c>
    </row>
    <row r="167" spans="1:43" x14ac:dyDescent="0.25">
      <c r="A167" s="94" t="s">
        <v>667</v>
      </c>
      <c r="B167" s="94" t="s">
        <v>19</v>
      </c>
      <c r="C167" s="1" t="s">
        <v>10</v>
      </c>
      <c r="D167" s="1" t="s">
        <v>6</v>
      </c>
      <c r="E167" s="108">
        <v>4046</v>
      </c>
      <c r="F167" s="108">
        <v>207</v>
      </c>
      <c r="G167" s="84">
        <v>5.1161641127039054E-2</v>
      </c>
      <c r="H167" s="108">
        <v>4005</v>
      </c>
      <c r="I167" s="108">
        <v>158</v>
      </c>
      <c r="J167" s="84">
        <v>3.9450686641697881E-2</v>
      </c>
      <c r="K167" s="108">
        <v>4728</v>
      </c>
      <c r="L167" s="108">
        <v>293</v>
      </c>
      <c r="M167" s="84">
        <v>6.1971235194585451E-2</v>
      </c>
      <c r="N167" s="108">
        <v>4726</v>
      </c>
      <c r="O167" s="108">
        <v>300</v>
      </c>
      <c r="P167" s="84">
        <v>6.3478628861616593E-2</v>
      </c>
      <c r="Q167" s="108">
        <v>4165</v>
      </c>
      <c r="R167" s="108">
        <v>241</v>
      </c>
      <c r="S167" s="84">
        <v>5.7863145258103238E-2</v>
      </c>
      <c r="T167" s="108">
        <v>3243</v>
      </c>
      <c r="U167" s="108">
        <v>101</v>
      </c>
      <c r="V167" s="84">
        <v>3.1144002466851679E-2</v>
      </c>
      <c r="W167" s="108">
        <v>5061</v>
      </c>
      <c r="X167" s="108">
        <v>204</v>
      </c>
      <c r="Y167" s="84">
        <v>4.0308239478363962E-2</v>
      </c>
      <c r="Z167" s="108">
        <v>4327</v>
      </c>
      <c r="AA167" s="108">
        <v>126</v>
      </c>
      <c r="AB167" s="84">
        <v>2.9119482320314305E-2</v>
      </c>
      <c r="AC167" s="108">
        <v>3586</v>
      </c>
      <c r="AD167" s="108">
        <v>220</v>
      </c>
      <c r="AE167" s="84">
        <v>6.1349693251533742E-2</v>
      </c>
      <c r="AF167" s="108">
        <v>1819</v>
      </c>
      <c r="AG167" s="108">
        <v>287</v>
      </c>
      <c r="AH167" s="84">
        <v>0.1577789994502474</v>
      </c>
      <c r="AI167" s="108">
        <v>1393</v>
      </c>
      <c r="AJ167" s="108">
        <v>260</v>
      </c>
      <c r="AK167" s="84">
        <v>0.18664752333094042</v>
      </c>
      <c r="AL167" s="108">
        <v>2594</v>
      </c>
      <c r="AM167" s="108">
        <v>157</v>
      </c>
      <c r="AN167" s="84">
        <v>6.0524286815728606E-2</v>
      </c>
      <c r="AO167" s="108">
        <v>43693</v>
      </c>
      <c r="AP167" s="108">
        <v>2554</v>
      </c>
      <c r="AQ167" s="84">
        <v>5.8453299155471129E-2</v>
      </c>
    </row>
    <row r="168" spans="1:43" x14ac:dyDescent="0.25">
      <c r="A168" s="94" t="s">
        <v>667</v>
      </c>
      <c r="B168" s="94" t="s">
        <v>21</v>
      </c>
      <c r="C168" s="1" t="s">
        <v>10</v>
      </c>
      <c r="D168" s="1" t="s">
        <v>6</v>
      </c>
      <c r="E168" s="108">
        <v>1578</v>
      </c>
      <c r="F168" s="108">
        <v>135</v>
      </c>
      <c r="G168" s="84">
        <v>8.5551330798479083E-2</v>
      </c>
      <c r="H168" s="108">
        <v>1552</v>
      </c>
      <c r="I168" s="108">
        <v>142</v>
      </c>
      <c r="J168" s="84">
        <v>9.1494845360824736E-2</v>
      </c>
      <c r="K168" s="108">
        <v>1819</v>
      </c>
      <c r="L168" s="108">
        <v>188</v>
      </c>
      <c r="M168" s="84">
        <v>0.10335349092908191</v>
      </c>
      <c r="N168" s="108">
        <v>2041</v>
      </c>
      <c r="O168" s="108">
        <v>248</v>
      </c>
      <c r="P168" s="84">
        <v>0.12150906418422341</v>
      </c>
      <c r="Q168" s="108">
        <v>1866</v>
      </c>
      <c r="R168" s="108">
        <v>202</v>
      </c>
      <c r="S168" s="84">
        <v>0.1082529474812433</v>
      </c>
      <c r="T168" s="108">
        <v>1303</v>
      </c>
      <c r="U168" s="108">
        <v>104</v>
      </c>
      <c r="V168" s="84">
        <v>7.9815809669992327E-2</v>
      </c>
      <c r="W168" s="108">
        <v>2025</v>
      </c>
      <c r="X168" s="108">
        <v>166</v>
      </c>
      <c r="Y168" s="84">
        <v>8.1975308641975303E-2</v>
      </c>
      <c r="Z168" s="108">
        <v>1660</v>
      </c>
      <c r="AA168" s="108">
        <v>136</v>
      </c>
      <c r="AB168" s="84">
        <v>8.1927710843373497E-2</v>
      </c>
      <c r="AC168" s="108">
        <v>1934</v>
      </c>
      <c r="AD168" s="108">
        <v>191</v>
      </c>
      <c r="AE168" s="84">
        <v>9.8759048603929686E-2</v>
      </c>
      <c r="AF168" s="108">
        <v>1741</v>
      </c>
      <c r="AG168" s="108">
        <v>183</v>
      </c>
      <c r="AH168" s="84">
        <v>0.10511200459506032</v>
      </c>
      <c r="AI168" s="108">
        <v>1368</v>
      </c>
      <c r="AJ168" s="108">
        <v>158</v>
      </c>
      <c r="AK168" s="84">
        <v>0.11549707602339181</v>
      </c>
      <c r="AL168" s="108">
        <v>1200</v>
      </c>
      <c r="AM168" s="108">
        <v>115</v>
      </c>
      <c r="AN168" s="84">
        <v>9.583333333333334E-2</v>
      </c>
      <c r="AO168" s="108">
        <v>20087</v>
      </c>
      <c r="AP168" s="108">
        <v>1968</v>
      </c>
      <c r="AQ168" s="84">
        <v>9.7973813909493696E-2</v>
      </c>
    </row>
    <row r="169" spans="1:43" x14ac:dyDescent="0.25">
      <c r="A169" s="94" t="s">
        <v>667</v>
      </c>
      <c r="B169" s="94" t="s">
        <v>22</v>
      </c>
      <c r="C169" s="1" t="s">
        <v>8</v>
      </c>
      <c r="D169" s="1" t="s">
        <v>6</v>
      </c>
      <c r="E169" s="108">
        <v>1109</v>
      </c>
      <c r="F169" s="108">
        <v>40</v>
      </c>
      <c r="G169" s="84">
        <v>3.6068530207394048E-2</v>
      </c>
      <c r="H169" s="108">
        <v>1070</v>
      </c>
      <c r="I169" s="108">
        <v>38</v>
      </c>
      <c r="J169" s="84">
        <v>3.5514018691588788E-2</v>
      </c>
      <c r="K169" s="108">
        <v>1183</v>
      </c>
      <c r="L169" s="108">
        <v>54</v>
      </c>
      <c r="M169" s="84">
        <v>4.5646661031276417E-2</v>
      </c>
      <c r="N169" s="108">
        <v>1616</v>
      </c>
      <c r="O169" s="108">
        <v>101</v>
      </c>
      <c r="P169" s="84">
        <v>6.25E-2</v>
      </c>
      <c r="Q169" s="108">
        <v>1611</v>
      </c>
      <c r="R169" s="108">
        <v>83</v>
      </c>
      <c r="S169" s="84">
        <v>5.1520794537554315E-2</v>
      </c>
      <c r="T169" s="108">
        <v>807</v>
      </c>
      <c r="U169" s="108">
        <v>26</v>
      </c>
      <c r="V169" s="84">
        <v>3.2218091697645598E-2</v>
      </c>
      <c r="W169" s="108">
        <v>1183</v>
      </c>
      <c r="X169" s="108">
        <v>22</v>
      </c>
      <c r="Y169" s="84">
        <v>1.8596787827557058E-2</v>
      </c>
      <c r="Z169" s="108">
        <v>1157</v>
      </c>
      <c r="AA169" s="108">
        <v>30</v>
      </c>
      <c r="AB169" s="84">
        <v>2.5929127052722559E-2</v>
      </c>
      <c r="AC169" s="108">
        <v>1687</v>
      </c>
      <c r="AD169" s="108">
        <v>68</v>
      </c>
      <c r="AE169" s="84">
        <v>4.0308239478363962E-2</v>
      </c>
      <c r="AF169" s="108">
        <v>702</v>
      </c>
      <c r="AG169" s="108">
        <v>37</v>
      </c>
      <c r="AH169" s="84">
        <v>5.2706552706552709E-2</v>
      </c>
      <c r="AI169" s="108">
        <v>190</v>
      </c>
      <c r="AJ169" s="108">
        <v>8</v>
      </c>
      <c r="AK169" s="84">
        <v>4.2105263157894736E-2</v>
      </c>
      <c r="AL169" s="108">
        <v>751</v>
      </c>
      <c r="AM169" s="108">
        <v>18</v>
      </c>
      <c r="AN169" s="84">
        <v>2.3968042609853527E-2</v>
      </c>
      <c r="AO169" s="108">
        <v>13066</v>
      </c>
      <c r="AP169" s="108">
        <v>525</v>
      </c>
      <c r="AQ169" s="84">
        <v>4.0180621460278586E-2</v>
      </c>
    </row>
    <row r="170" spans="1:43" x14ac:dyDescent="0.25">
      <c r="A170" s="94" t="s">
        <v>667</v>
      </c>
      <c r="B170" s="94" t="s">
        <v>23</v>
      </c>
      <c r="C170" s="1" t="s">
        <v>10</v>
      </c>
      <c r="D170" s="1" t="s">
        <v>6</v>
      </c>
      <c r="E170" s="108">
        <v>1863</v>
      </c>
      <c r="F170" s="108">
        <v>234</v>
      </c>
      <c r="G170" s="84">
        <v>0.12560386473429952</v>
      </c>
      <c r="H170" s="108">
        <v>1698</v>
      </c>
      <c r="I170" s="108">
        <v>162</v>
      </c>
      <c r="J170" s="84">
        <v>9.5406360424028266E-2</v>
      </c>
      <c r="K170" s="108">
        <v>2165</v>
      </c>
      <c r="L170" s="108">
        <v>350</v>
      </c>
      <c r="M170" s="84">
        <v>0.16166281755196305</v>
      </c>
      <c r="N170" s="108">
        <v>2385</v>
      </c>
      <c r="O170" s="108">
        <v>400</v>
      </c>
      <c r="P170" s="84">
        <v>0.16771488469601678</v>
      </c>
      <c r="Q170" s="108">
        <v>1589</v>
      </c>
      <c r="R170" s="108">
        <v>289</v>
      </c>
      <c r="S170" s="84">
        <v>0.18187539332913782</v>
      </c>
      <c r="T170" s="108">
        <v>788</v>
      </c>
      <c r="U170" s="108">
        <v>91</v>
      </c>
      <c r="V170" s="84">
        <v>0.11548223350253807</v>
      </c>
      <c r="W170" s="108">
        <v>579</v>
      </c>
      <c r="X170" s="108">
        <v>204</v>
      </c>
      <c r="Y170" s="84">
        <v>0.35233160621761656</v>
      </c>
      <c r="Z170" s="108">
        <v>726</v>
      </c>
      <c r="AA170" s="108">
        <v>116</v>
      </c>
      <c r="AB170" s="84">
        <v>0.15977961432506887</v>
      </c>
      <c r="AC170" s="108">
        <v>1036</v>
      </c>
      <c r="AD170" s="108">
        <v>244</v>
      </c>
      <c r="AE170" s="84">
        <v>0.23552123552123552</v>
      </c>
      <c r="AF170" s="108">
        <v>1092</v>
      </c>
      <c r="AG170" s="108">
        <v>286</v>
      </c>
      <c r="AH170" s="84">
        <v>0.26190476190476192</v>
      </c>
      <c r="AI170" s="108">
        <v>586</v>
      </c>
      <c r="AJ170" s="108">
        <v>193</v>
      </c>
      <c r="AK170" s="84">
        <v>0.32935153583617749</v>
      </c>
      <c r="AL170" s="108">
        <v>669</v>
      </c>
      <c r="AM170" s="108">
        <v>139</v>
      </c>
      <c r="AN170" s="84">
        <v>0.20777279521674141</v>
      </c>
      <c r="AO170" s="108">
        <v>15176</v>
      </c>
      <c r="AP170" s="108">
        <v>2708</v>
      </c>
      <c r="AQ170" s="84">
        <v>0.17843964153927253</v>
      </c>
    </row>
    <row r="171" spans="1:43" x14ac:dyDescent="0.25">
      <c r="A171" s="94" t="s">
        <v>667</v>
      </c>
      <c r="B171" s="94" t="s">
        <v>24</v>
      </c>
      <c r="C171" s="1" t="s">
        <v>8</v>
      </c>
      <c r="D171" s="1" t="s">
        <v>6</v>
      </c>
      <c r="E171" s="108">
        <v>1998</v>
      </c>
      <c r="F171" s="108">
        <v>182</v>
      </c>
      <c r="G171" s="84">
        <v>9.1091091091091092E-2</v>
      </c>
      <c r="H171" s="108">
        <v>4489</v>
      </c>
      <c r="I171" s="108">
        <v>148</v>
      </c>
      <c r="J171" s="84">
        <v>3.2969480953441745E-2</v>
      </c>
      <c r="K171" s="108">
        <v>6778</v>
      </c>
      <c r="L171" s="108">
        <v>268</v>
      </c>
      <c r="M171" s="84">
        <v>3.9539687223369722E-2</v>
      </c>
      <c r="N171" s="108">
        <v>6359</v>
      </c>
      <c r="O171" s="108">
        <v>345</v>
      </c>
      <c r="P171" s="84">
        <v>5.4253813492687528E-2</v>
      </c>
      <c r="Q171" s="108">
        <v>5906</v>
      </c>
      <c r="R171" s="108">
        <v>372</v>
      </c>
      <c r="S171" s="84">
        <v>6.2986793091771076E-2</v>
      </c>
      <c r="T171" s="108">
        <v>2756</v>
      </c>
      <c r="U171" s="108">
        <v>103</v>
      </c>
      <c r="V171" s="84">
        <v>3.737300435413643E-2</v>
      </c>
      <c r="W171" s="108">
        <v>5253</v>
      </c>
      <c r="X171" s="108">
        <v>268</v>
      </c>
      <c r="Y171" s="84">
        <v>5.1018465638682654E-2</v>
      </c>
      <c r="Z171" s="108">
        <v>4080</v>
      </c>
      <c r="AA171" s="108">
        <v>164</v>
      </c>
      <c r="AB171" s="84">
        <v>4.0196078431372552E-2</v>
      </c>
      <c r="AC171" s="108">
        <v>7827</v>
      </c>
      <c r="AD171" s="108">
        <v>268</v>
      </c>
      <c r="AE171" s="84">
        <v>3.4240449725309825E-2</v>
      </c>
      <c r="AF171" s="108">
        <v>6142</v>
      </c>
      <c r="AG171" s="108">
        <v>305</v>
      </c>
      <c r="AH171" s="84">
        <v>4.9658091826766525E-2</v>
      </c>
      <c r="AI171" s="108">
        <v>3934</v>
      </c>
      <c r="AJ171" s="108">
        <v>243</v>
      </c>
      <c r="AK171" s="84">
        <v>6.1769191662430098E-2</v>
      </c>
      <c r="AL171" s="108">
        <v>3218</v>
      </c>
      <c r="AM171" s="108">
        <v>127</v>
      </c>
      <c r="AN171" s="84">
        <v>3.9465506525792421E-2</v>
      </c>
      <c r="AO171" s="108">
        <v>58740</v>
      </c>
      <c r="AP171" s="108">
        <v>2793</v>
      </c>
      <c r="AQ171" s="84">
        <v>4.7548518896833501E-2</v>
      </c>
    </row>
    <row r="172" spans="1:43" x14ac:dyDescent="0.25">
      <c r="A172" s="94" t="s">
        <v>667</v>
      </c>
      <c r="B172" s="94" t="s">
        <v>25</v>
      </c>
      <c r="C172" s="1" t="s">
        <v>10</v>
      </c>
      <c r="D172" s="1" t="s">
        <v>6</v>
      </c>
      <c r="E172" s="108">
        <v>3525</v>
      </c>
      <c r="F172" s="108">
        <v>146</v>
      </c>
      <c r="G172" s="84">
        <v>4.141843971631206E-2</v>
      </c>
      <c r="H172" s="108">
        <v>3235</v>
      </c>
      <c r="I172" s="108">
        <v>146</v>
      </c>
      <c r="J172" s="84">
        <v>4.5131375579598149E-2</v>
      </c>
      <c r="K172" s="108">
        <v>3755</v>
      </c>
      <c r="L172" s="108">
        <v>199</v>
      </c>
      <c r="M172" s="84">
        <v>5.2996005326231693E-2</v>
      </c>
      <c r="N172" s="108">
        <v>3733</v>
      </c>
      <c r="O172" s="108">
        <v>258</v>
      </c>
      <c r="P172" s="84">
        <v>6.9113313688722214E-2</v>
      </c>
      <c r="Q172" s="108">
        <v>2682</v>
      </c>
      <c r="R172" s="108">
        <v>241</v>
      </c>
      <c r="S172" s="84">
        <v>8.9858314690529462E-2</v>
      </c>
      <c r="T172" s="108">
        <v>2017</v>
      </c>
      <c r="U172" s="108">
        <v>115</v>
      </c>
      <c r="V172" s="84">
        <v>5.7015369360436288E-2</v>
      </c>
      <c r="W172" s="108">
        <v>3721</v>
      </c>
      <c r="X172" s="108">
        <v>203</v>
      </c>
      <c r="Y172" s="84">
        <v>5.4555227089492071E-2</v>
      </c>
      <c r="Z172" s="108">
        <v>3070</v>
      </c>
      <c r="AA172" s="108">
        <v>148</v>
      </c>
      <c r="AB172" s="84">
        <v>4.8208469055374591E-2</v>
      </c>
      <c r="AC172" s="108">
        <v>3541</v>
      </c>
      <c r="AD172" s="108">
        <v>164</v>
      </c>
      <c r="AE172" s="84">
        <v>4.6314600395368541E-2</v>
      </c>
      <c r="AF172" s="108">
        <v>3625</v>
      </c>
      <c r="AG172" s="108">
        <v>219</v>
      </c>
      <c r="AH172" s="84">
        <v>6.0413793103448278E-2</v>
      </c>
      <c r="AI172" s="108">
        <v>2902</v>
      </c>
      <c r="AJ172" s="108">
        <v>200</v>
      </c>
      <c r="AK172" s="84">
        <v>6.8917987594762239E-2</v>
      </c>
      <c r="AL172" s="108">
        <v>2475</v>
      </c>
      <c r="AM172" s="108">
        <v>123</v>
      </c>
      <c r="AN172" s="84">
        <v>4.9696969696969698E-2</v>
      </c>
      <c r="AO172" s="108">
        <v>38281</v>
      </c>
      <c r="AP172" s="108">
        <v>2162</v>
      </c>
      <c r="AQ172" s="84">
        <v>5.6477103523941384E-2</v>
      </c>
    </row>
    <row r="173" spans="1:43" x14ac:dyDescent="0.25">
      <c r="A173" s="94" t="s">
        <v>667</v>
      </c>
      <c r="B173" s="94" t="s">
        <v>7</v>
      </c>
      <c r="C173" s="1" t="s">
        <v>8</v>
      </c>
      <c r="D173" s="1" t="s">
        <v>6</v>
      </c>
      <c r="E173" s="108">
        <v>3350</v>
      </c>
      <c r="F173" s="108">
        <v>172</v>
      </c>
      <c r="G173" s="84">
        <v>5.1343283582089554E-2</v>
      </c>
      <c r="H173" s="108">
        <v>3233</v>
      </c>
      <c r="I173" s="108">
        <v>150</v>
      </c>
      <c r="J173" s="84">
        <v>4.6396535725332512E-2</v>
      </c>
      <c r="K173" s="108">
        <v>3833</v>
      </c>
      <c r="L173" s="108">
        <v>212</v>
      </c>
      <c r="M173" s="84">
        <v>5.5309157318027657E-2</v>
      </c>
      <c r="N173" s="108">
        <v>3358</v>
      </c>
      <c r="O173" s="108">
        <v>248</v>
      </c>
      <c r="P173" s="84">
        <v>7.3853484216795717E-2</v>
      </c>
      <c r="Q173" s="108">
        <v>3166</v>
      </c>
      <c r="R173" s="108">
        <v>203</v>
      </c>
      <c r="S173" s="84">
        <v>6.4118761844598859E-2</v>
      </c>
      <c r="T173" s="108">
        <v>2701</v>
      </c>
      <c r="U173" s="108">
        <v>167</v>
      </c>
      <c r="V173" s="84">
        <v>6.1828952239911146E-2</v>
      </c>
      <c r="W173" s="108">
        <v>2756</v>
      </c>
      <c r="X173" s="108">
        <v>118</v>
      </c>
      <c r="Y173" s="84">
        <v>4.2815674891146592E-2</v>
      </c>
      <c r="Z173" s="108">
        <v>2441</v>
      </c>
      <c r="AA173" s="108">
        <v>121</v>
      </c>
      <c r="AB173" s="84">
        <v>4.9569848422777549E-2</v>
      </c>
      <c r="AC173" s="108">
        <v>2647</v>
      </c>
      <c r="AD173" s="108">
        <v>191</v>
      </c>
      <c r="AE173" s="84">
        <v>7.2157159047978842E-2</v>
      </c>
      <c r="AF173" s="108">
        <v>2549</v>
      </c>
      <c r="AG173" s="108">
        <v>205</v>
      </c>
      <c r="AH173" s="84">
        <v>8.042369556688897E-2</v>
      </c>
      <c r="AI173" s="108">
        <v>697</v>
      </c>
      <c r="AJ173" s="108">
        <v>60</v>
      </c>
      <c r="AK173" s="84">
        <v>8.608321377331421E-2</v>
      </c>
      <c r="AL173" s="108">
        <v>1788</v>
      </c>
      <c r="AM173" s="108">
        <v>120</v>
      </c>
      <c r="AN173" s="84">
        <v>6.7114093959731544E-2</v>
      </c>
      <c r="AO173" s="108">
        <v>32519</v>
      </c>
      <c r="AP173" s="108">
        <v>1967</v>
      </c>
      <c r="AQ173" s="84">
        <v>6.0487714874381128E-2</v>
      </c>
    </row>
    <row r="174" spans="1:43" x14ac:dyDescent="0.25">
      <c r="A174" s="94" t="s">
        <v>667</v>
      </c>
      <c r="B174" s="94" t="s">
        <v>26</v>
      </c>
      <c r="C174" s="1" t="s">
        <v>8</v>
      </c>
      <c r="D174" s="1" t="s">
        <v>6</v>
      </c>
      <c r="E174" s="108">
        <v>3409</v>
      </c>
      <c r="F174" s="108">
        <v>224</v>
      </c>
      <c r="G174" s="84">
        <v>6.5708418891170434E-2</v>
      </c>
      <c r="H174" s="108">
        <v>3249</v>
      </c>
      <c r="I174" s="108">
        <v>164</v>
      </c>
      <c r="J174" s="84">
        <v>5.0477069867651582E-2</v>
      </c>
      <c r="K174" s="108">
        <v>4566</v>
      </c>
      <c r="L174" s="108">
        <v>257</v>
      </c>
      <c r="M174" s="84">
        <v>5.6285589137100307E-2</v>
      </c>
      <c r="N174" s="108">
        <v>4811</v>
      </c>
      <c r="O174" s="108">
        <v>330</v>
      </c>
      <c r="P174" s="84">
        <v>6.8592808147994178E-2</v>
      </c>
      <c r="Q174" s="108">
        <v>4763</v>
      </c>
      <c r="R174" s="108">
        <v>418</v>
      </c>
      <c r="S174" s="84">
        <v>8.7759815242494224E-2</v>
      </c>
      <c r="T174" s="108">
        <v>2395</v>
      </c>
      <c r="U174" s="108">
        <v>122</v>
      </c>
      <c r="V174" s="84">
        <v>5.0939457202505221E-2</v>
      </c>
      <c r="W174" s="108">
        <v>5001</v>
      </c>
      <c r="X174" s="108">
        <v>248</v>
      </c>
      <c r="Y174" s="84">
        <v>4.9590081983603276E-2</v>
      </c>
      <c r="Z174" s="108">
        <v>3359</v>
      </c>
      <c r="AA174" s="108">
        <v>153</v>
      </c>
      <c r="AB174" s="84">
        <v>4.5549270616254835E-2</v>
      </c>
      <c r="AC174" s="108">
        <v>5313</v>
      </c>
      <c r="AD174" s="108">
        <v>264</v>
      </c>
      <c r="AE174" s="84">
        <v>4.9689440993788817E-2</v>
      </c>
      <c r="AF174" s="108">
        <v>4385</v>
      </c>
      <c r="AG174" s="108">
        <v>249</v>
      </c>
      <c r="AH174" s="84">
        <v>5.6784492588369442E-2</v>
      </c>
      <c r="AI174" s="108">
        <v>3072</v>
      </c>
      <c r="AJ174" s="108">
        <v>203</v>
      </c>
      <c r="AK174" s="84">
        <v>6.6080729166666671E-2</v>
      </c>
      <c r="AL174" s="108">
        <v>2310</v>
      </c>
      <c r="AM174" s="108">
        <v>134</v>
      </c>
      <c r="AN174" s="84">
        <v>5.8008658008658009E-2</v>
      </c>
      <c r="AO174" s="108">
        <v>46633</v>
      </c>
      <c r="AP174" s="108">
        <v>2766</v>
      </c>
      <c r="AQ174" s="84">
        <v>5.9314219544099669E-2</v>
      </c>
    </row>
    <row r="175" spans="1:43" x14ac:dyDescent="0.25">
      <c r="A175" s="94" t="s">
        <v>667</v>
      </c>
      <c r="B175" s="94" t="s">
        <v>27</v>
      </c>
      <c r="C175" s="1" t="s">
        <v>10</v>
      </c>
      <c r="D175" s="1" t="s">
        <v>6</v>
      </c>
      <c r="E175" s="108"/>
      <c r="F175" s="108"/>
      <c r="G175" s="84">
        <v>0</v>
      </c>
      <c r="H175" s="108"/>
      <c r="I175" s="108"/>
      <c r="J175" s="84">
        <v>0</v>
      </c>
      <c r="K175" s="108"/>
      <c r="L175" s="108"/>
      <c r="M175" s="84">
        <v>0</v>
      </c>
      <c r="N175" s="108"/>
      <c r="O175" s="108"/>
      <c r="P175" s="84">
        <v>0</v>
      </c>
      <c r="Q175" s="108">
        <v>2852</v>
      </c>
      <c r="R175" s="108">
        <v>243</v>
      </c>
      <c r="S175" s="84">
        <v>8.5203366058906035E-2</v>
      </c>
      <c r="T175" s="108">
        <v>2060</v>
      </c>
      <c r="U175" s="108">
        <v>115</v>
      </c>
      <c r="V175" s="84">
        <v>5.5825242718446605E-2</v>
      </c>
      <c r="W175" s="108">
        <v>3272</v>
      </c>
      <c r="X175" s="108">
        <v>233</v>
      </c>
      <c r="Y175" s="84">
        <v>7.1210268948655259E-2</v>
      </c>
      <c r="Z175" s="108">
        <v>2335</v>
      </c>
      <c r="AA175" s="108">
        <v>119</v>
      </c>
      <c r="AB175" s="84">
        <v>5.0963597430406855E-2</v>
      </c>
      <c r="AC175" s="108">
        <v>1591</v>
      </c>
      <c r="AD175" s="108">
        <v>141</v>
      </c>
      <c r="AE175" s="84">
        <v>8.8623507228158385E-2</v>
      </c>
      <c r="AF175" s="108">
        <v>2723</v>
      </c>
      <c r="AG175" s="108">
        <v>261</v>
      </c>
      <c r="AH175" s="84">
        <v>9.585016525890562E-2</v>
      </c>
      <c r="AI175" s="108">
        <v>2415</v>
      </c>
      <c r="AJ175" s="108">
        <v>209</v>
      </c>
      <c r="AK175" s="84">
        <v>8.6542443064182198E-2</v>
      </c>
      <c r="AL175" s="108">
        <v>2311</v>
      </c>
      <c r="AM175" s="108">
        <v>97</v>
      </c>
      <c r="AN175" s="84">
        <v>4.1973171787105149E-2</v>
      </c>
      <c r="AO175" s="108">
        <v>19559</v>
      </c>
      <c r="AP175" s="108">
        <v>1418</v>
      </c>
      <c r="AQ175" s="84">
        <v>7.2498593997648145E-2</v>
      </c>
    </row>
    <row r="176" spans="1:43" x14ac:dyDescent="0.25">
      <c r="A176" s="94" t="s">
        <v>667</v>
      </c>
      <c r="B176" s="94" t="s">
        <v>28</v>
      </c>
      <c r="C176" s="1" t="s">
        <v>10</v>
      </c>
      <c r="D176" s="1" t="s">
        <v>6</v>
      </c>
      <c r="E176" s="108">
        <v>3244</v>
      </c>
      <c r="F176" s="108">
        <v>284</v>
      </c>
      <c r="G176" s="84">
        <v>8.7546239210850807E-2</v>
      </c>
      <c r="H176" s="108">
        <v>3434</v>
      </c>
      <c r="I176" s="108">
        <v>325</v>
      </c>
      <c r="J176" s="84">
        <v>9.4641817122888758E-2</v>
      </c>
      <c r="K176" s="108">
        <v>4436</v>
      </c>
      <c r="L176" s="108">
        <v>481</v>
      </c>
      <c r="M176" s="84">
        <v>0.10843101893597835</v>
      </c>
      <c r="N176" s="108">
        <v>4279</v>
      </c>
      <c r="O176" s="108">
        <v>558</v>
      </c>
      <c r="P176" s="84">
        <v>0.13040430007010984</v>
      </c>
      <c r="Q176" s="108">
        <v>4016</v>
      </c>
      <c r="R176" s="108">
        <v>476</v>
      </c>
      <c r="S176" s="84">
        <v>0.11852589641434264</v>
      </c>
      <c r="T176" s="108">
        <v>2774</v>
      </c>
      <c r="U176" s="108">
        <v>216</v>
      </c>
      <c r="V176" s="84">
        <v>7.7865897620764235E-2</v>
      </c>
      <c r="W176" s="108">
        <v>4629</v>
      </c>
      <c r="X176" s="108">
        <v>496</v>
      </c>
      <c r="Y176" s="84">
        <v>0.10715057247785699</v>
      </c>
      <c r="Z176" s="108">
        <v>3288</v>
      </c>
      <c r="AA176" s="108">
        <v>267</v>
      </c>
      <c r="AB176" s="84">
        <v>8.1204379562043794E-2</v>
      </c>
      <c r="AC176" s="108">
        <v>4792</v>
      </c>
      <c r="AD176" s="108">
        <v>469</v>
      </c>
      <c r="AE176" s="84">
        <v>9.7871452420701166E-2</v>
      </c>
      <c r="AF176" s="108">
        <v>4703</v>
      </c>
      <c r="AG176" s="108">
        <v>555</v>
      </c>
      <c r="AH176" s="84">
        <v>0.11800978099085691</v>
      </c>
      <c r="AI176" s="108">
        <v>3487</v>
      </c>
      <c r="AJ176" s="108">
        <v>352</v>
      </c>
      <c r="AK176" s="84">
        <v>0.10094637223974763</v>
      </c>
      <c r="AL176" s="108">
        <v>2759</v>
      </c>
      <c r="AM176" s="108">
        <v>256</v>
      </c>
      <c r="AN176" s="84">
        <v>9.2787241754258787E-2</v>
      </c>
      <c r="AO176" s="108">
        <v>45841</v>
      </c>
      <c r="AP176" s="108">
        <v>4735</v>
      </c>
      <c r="AQ176" s="84">
        <v>0.10329181300582448</v>
      </c>
    </row>
    <row r="177" spans="1:43" x14ac:dyDescent="0.25">
      <c r="A177" s="94" t="s">
        <v>667</v>
      </c>
      <c r="B177" s="94" t="s">
        <v>29</v>
      </c>
      <c r="C177" s="1" t="s">
        <v>10</v>
      </c>
      <c r="D177" s="1" t="s">
        <v>6</v>
      </c>
      <c r="E177" s="108">
        <v>709</v>
      </c>
      <c r="F177" s="108">
        <v>74</v>
      </c>
      <c r="G177" s="84">
        <v>0.10437235543018336</v>
      </c>
      <c r="H177" s="108">
        <v>618</v>
      </c>
      <c r="I177" s="108">
        <v>67</v>
      </c>
      <c r="J177" s="84">
        <v>0.10841423948220065</v>
      </c>
      <c r="K177" s="108">
        <v>816</v>
      </c>
      <c r="L177" s="108">
        <v>133</v>
      </c>
      <c r="M177" s="84">
        <v>0.16299019607843138</v>
      </c>
      <c r="N177" s="108">
        <v>907</v>
      </c>
      <c r="O177" s="108">
        <v>137</v>
      </c>
      <c r="P177" s="84">
        <v>0.15104740904079383</v>
      </c>
      <c r="Q177" s="108">
        <v>829</v>
      </c>
      <c r="R177" s="108">
        <v>150</v>
      </c>
      <c r="S177" s="84">
        <v>0.18094089264173704</v>
      </c>
      <c r="T177" s="108">
        <v>663</v>
      </c>
      <c r="U177" s="108">
        <v>69</v>
      </c>
      <c r="V177" s="84">
        <v>0.10407239819004525</v>
      </c>
      <c r="W177" s="108">
        <v>1036</v>
      </c>
      <c r="X177" s="108">
        <v>121</v>
      </c>
      <c r="Y177" s="84">
        <v>0.1167953667953668</v>
      </c>
      <c r="Z177" s="108">
        <v>812</v>
      </c>
      <c r="AA177" s="108">
        <v>76</v>
      </c>
      <c r="AB177" s="84">
        <v>9.3596059113300489E-2</v>
      </c>
      <c r="AC177" s="108">
        <v>848</v>
      </c>
      <c r="AD177" s="108">
        <v>139</v>
      </c>
      <c r="AE177" s="84">
        <v>0.16391509433962265</v>
      </c>
      <c r="AF177" s="108">
        <v>927</v>
      </c>
      <c r="AG177" s="108">
        <v>122</v>
      </c>
      <c r="AH177" s="84">
        <v>0.13160733549083065</v>
      </c>
      <c r="AI177" s="108">
        <v>992</v>
      </c>
      <c r="AJ177" s="108">
        <v>113</v>
      </c>
      <c r="AK177" s="84">
        <v>0.11391129032258064</v>
      </c>
      <c r="AL177" s="108">
        <v>868</v>
      </c>
      <c r="AM177" s="108">
        <v>73</v>
      </c>
      <c r="AN177" s="84">
        <v>8.4101382488479259E-2</v>
      </c>
      <c r="AO177" s="108">
        <v>10025</v>
      </c>
      <c r="AP177" s="108">
        <v>1274</v>
      </c>
      <c r="AQ177" s="84">
        <v>0.12708229426433915</v>
      </c>
    </row>
    <row r="178" spans="1:43" x14ac:dyDescent="0.25">
      <c r="A178" s="94" t="s">
        <v>667</v>
      </c>
      <c r="B178" s="94" t="s">
        <v>30</v>
      </c>
      <c r="C178" s="1" t="s">
        <v>10</v>
      </c>
      <c r="D178" s="1" t="s">
        <v>6</v>
      </c>
      <c r="E178" s="108">
        <v>1071</v>
      </c>
      <c r="F178" s="108">
        <v>374</v>
      </c>
      <c r="G178" s="84">
        <v>0.34920634920634919</v>
      </c>
      <c r="H178" s="108">
        <v>776</v>
      </c>
      <c r="I178" s="108">
        <v>326</v>
      </c>
      <c r="J178" s="84">
        <v>0.42010309278350516</v>
      </c>
      <c r="K178" s="108">
        <v>970</v>
      </c>
      <c r="L178" s="108">
        <v>506</v>
      </c>
      <c r="M178" s="84">
        <v>0.52164948453608251</v>
      </c>
      <c r="N178" s="108">
        <v>844</v>
      </c>
      <c r="O178" s="108">
        <v>610</v>
      </c>
      <c r="P178" s="84">
        <v>0.72274881516587675</v>
      </c>
      <c r="Q178" s="108">
        <v>679</v>
      </c>
      <c r="R178" s="108">
        <v>465</v>
      </c>
      <c r="S178" s="84">
        <v>0.68483063328424154</v>
      </c>
      <c r="T178" s="108">
        <v>2387</v>
      </c>
      <c r="U178" s="108">
        <v>239</v>
      </c>
      <c r="V178" s="84">
        <v>0.10012568077084207</v>
      </c>
      <c r="W178" s="108">
        <v>5450</v>
      </c>
      <c r="X178" s="108">
        <v>449</v>
      </c>
      <c r="Y178" s="84">
        <v>8.2385321100917425E-2</v>
      </c>
      <c r="Z178" s="108">
        <v>4314</v>
      </c>
      <c r="AA178" s="108">
        <v>285</v>
      </c>
      <c r="AB178" s="84">
        <v>6.6063977746870658E-2</v>
      </c>
      <c r="AC178" s="108">
        <v>6378</v>
      </c>
      <c r="AD178" s="108">
        <v>595</v>
      </c>
      <c r="AE178" s="84">
        <v>9.3289432423957347E-2</v>
      </c>
      <c r="AF178" s="108">
        <v>5170</v>
      </c>
      <c r="AG178" s="108">
        <v>553</v>
      </c>
      <c r="AH178" s="84">
        <v>0.10696324951644101</v>
      </c>
      <c r="AI178" s="108">
        <v>1007</v>
      </c>
      <c r="AJ178" s="108">
        <v>58</v>
      </c>
      <c r="AK178" s="84">
        <v>5.7596822244289969E-2</v>
      </c>
      <c r="AL178" s="108">
        <v>3600</v>
      </c>
      <c r="AM178" s="108">
        <v>318</v>
      </c>
      <c r="AN178" s="84">
        <v>8.8333333333333333E-2</v>
      </c>
      <c r="AO178" s="108">
        <v>32646</v>
      </c>
      <c r="AP178" s="108">
        <v>4778</v>
      </c>
      <c r="AQ178" s="84">
        <v>0.14635789989585249</v>
      </c>
    </row>
    <row r="179" spans="1:43" x14ac:dyDescent="0.25">
      <c r="A179" s="94" t="s">
        <v>667</v>
      </c>
      <c r="B179" s="94" t="s">
        <v>31</v>
      </c>
      <c r="C179" s="1" t="s">
        <v>8</v>
      </c>
      <c r="D179" s="1" t="s">
        <v>6</v>
      </c>
      <c r="E179" s="108">
        <v>4146</v>
      </c>
      <c r="F179" s="108">
        <v>143</v>
      </c>
      <c r="G179" s="84">
        <v>3.4491075735648816E-2</v>
      </c>
      <c r="H179" s="108">
        <v>4551</v>
      </c>
      <c r="I179" s="108">
        <v>140</v>
      </c>
      <c r="J179" s="84">
        <v>3.0762469786860029E-2</v>
      </c>
      <c r="K179" s="108">
        <v>5815</v>
      </c>
      <c r="L179" s="108">
        <v>267</v>
      </c>
      <c r="M179" s="84">
        <v>4.5915735167669822E-2</v>
      </c>
      <c r="N179" s="108">
        <v>7034</v>
      </c>
      <c r="O179" s="108">
        <v>458</v>
      </c>
      <c r="P179" s="84">
        <v>6.5112311629229452E-2</v>
      </c>
      <c r="Q179" s="108">
        <v>6122</v>
      </c>
      <c r="R179" s="108">
        <v>343</v>
      </c>
      <c r="S179" s="84">
        <v>5.6027442012414247E-2</v>
      </c>
      <c r="T179" s="108">
        <v>4667</v>
      </c>
      <c r="U179" s="108">
        <v>143</v>
      </c>
      <c r="V179" s="84">
        <v>3.0640668523676879E-2</v>
      </c>
      <c r="W179" s="108">
        <v>7533</v>
      </c>
      <c r="X179" s="108">
        <v>276</v>
      </c>
      <c r="Y179" s="84">
        <v>3.6638789326961373E-2</v>
      </c>
      <c r="Z179" s="108">
        <v>5383</v>
      </c>
      <c r="AA179" s="108">
        <v>175</v>
      </c>
      <c r="AB179" s="84">
        <v>3.2509752925877766E-2</v>
      </c>
      <c r="AC179" s="108">
        <v>7759</v>
      </c>
      <c r="AD179" s="108">
        <v>341</v>
      </c>
      <c r="AE179" s="84">
        <v>4.3948962495166902E-2</v>
      </c>
      <c r="AF179" s="108">
        <v>6363</v>
      </c>
      <c r="AG179" s="108">
        <v>336</v>
      </c>
      <c r="AH179" s="84">
        <v>5.2805280528052806E-2</v>
      </c>
      <c r="AI179" s="108">
        <v>4620</v>
      </c>
      <c r="AJ179" s="108">
        <v>315</v>
      </c>
      <c r="AK179" s="84">
        <v>6.8181818181818177E-2</v>
      </c>
      <c r="AL179" s="108">
        <v>2431</v>
      </c>
      <c r="AM179" s="108">
        <v>192</v>
      </c>
      <c r="AN179" s="84">
        <v>7.8979843685726039E-2</v>
      </c>
      <c r="AO179" s="108">
        <v>66424</v>
      </c>
      <c r="AP179" s="108">
        <v>3129</v>
      </c>
      <c r="AQ179" s="84">
        <v>4.710646754185234E-2</v>
      </c>
    </row>
    <row r="180" spans="1:43" x14ac:dyDescent="0.25">
      <c r="A180" s="94" t="s">
        <v>667</v>
      </c>
      <c r="B180" s="94" t="s">
        <v>32</v>
      </c>
      <c r="C180" s="1" t="s">
        <v>8</v>
      </c>
      <c r="D180" s="1" t="s">
        <v>6</v>
      </c>
      <c r="E180" s="108">
        <v>4712</v>
      </c>
      <c r="F180" s="108">
        <v>346</v>
      </c>
      <c r="G180" s="84">
        <v>7.3429541595925296E-2</v>
      </c>
      <c r="H180" s="108">
        <v>5754</v>
      </c>
      <c r="I180" s="108">
        <v>359</v>
      </c>
      <c r="J180" s="84">
        <v>6.2391379909628085E-2</v>
      </c>
      <c r="K180" s="108">
        <v>7845</v>
      </c>
      <c r="L180" s="108">
        <v>666</v>
      </c>
      <c r="M180" s="84">
        <v>8.4894837476099425E-2</v>
      </c>
      <c r="N180" s="108">
        <v>7683</v>
      </c>
      <c r="O180" s="108">
        <v>605</v>
      </c>
      <c r="P180" s="84">
        <v>7.874528179096707E-2</v>
      </c>
      <c r="Q180" s="108">
        <v>7395</v>
      </c>
      <c r="R180" s="108">
        <v>555</v>
      </c>
      <c r="S180" s="84">
        <v>7.5050709939148072E-2</v>
      </c>
      <c r="T180" s="108">
        <v>3908</v>
      </c>
      <c r="U180" s="108">
        <v>243</v>
      </c>
      <c r="V180" s="84">
        <v>6.2180143295803479E-2</v>
      </c>
      <c r="W180" s="108">
        <v>7079</v>
      </c>
      <c r="X180" s="108">
        <v>490</v>
      </c>
      <c r="Y180" s="84">
        <v>6.9218816216979798E-2</v>
      </c>
      <c r="Z180" s="108">
        <v>5302</v>
      </c>
      <c r="AA180" s="108">
        <v>255</v>
      </c>
      <c r="AB180" s="84">
        <v>4.8095058468502455E-2</v>
      </c>
      <c r="AC180" s="108">
        <v>8814</v>
      </c>
      <c r="AD180" s="108">
        <v>570</v>
      </c>
      <c r="AE180" s="84">
        <v>6.4669843430905372E-2</v>
      </c>
      <c r="AF180" s="108">
        <v>6883</v>
      </c>
      <c r="AG180" s="108">
        <v>523</v>
      </c>
      <c r="AH180" s="84">
        <v>7.5984309167514169E-2</v>
      </c>
      <c r="AI180" s="108">
        <v>4512</v>
      </c>
      <c r="AJ180" s="108">
        <v>405</v>
      </c>
      <c r="AK180" s="84">
        <v>8.9760638297872342E-2</v>
      </c>
      <c r="AL180" s="108">
        <v>5165</v>
      </c>
      <c r="AM180" s="108">
        <v>278</v>
      </c>
      <c r="AN180" s="84">
        <v>5.3823814133591483E-2</v>
      </c>
      <c r="AO180" s="108">
        <v>75052</v>
      </c>
      <c r="AP180" s="108">
        <v>5295</v>
      </c>
      <c r="AQ180" s="84">
        <v>7.0551084581356921E-2</v>
      </c>
    </row>
    <row r="181" spans="1:43" x14ac:dyDescent="0.25">
      <c r="A181" s="94" t="s">
        <v>667</v>
      </c>
      <c r="B181" s="94" t="s">
        <v>39</v>
      </c>
      <c r="C181" s="1" t="s">
        <v>10</v>
      </c>
      <c r="D181" s="1" t="s">
        <v>37</v>
      </c>
      <c r="E181" s="108">
        <v>2766</v>
      </c>
      <c r="F181" s="108">
        <v>150</v>
      </c>
      <c r="G181" s="84">
        <v>5.4229934924078092E-2</v>
      </c>
      <c r="H181" s="108">
        <v>3128</v>
      </c>
      <c r="I181" s="108">
        <v>113</v>
      </c>
      <c r="J181" s="84">
        <v>3.6125319693094626E-2</v>
      </c>
      <c r="K181" s="108">
        <v>2806</v>
      </c>
      <c r="L181" s="108">
        <v>105</v>
      </c>
      <c r="M181" s="84">
        <v>3.7419814682822523E-2</v>
      </c>
      <c r="N181" s="108">
        <v>3429</v>
      </c>
      <c r="O181" s="108">
        <v>122</v>
      </c>
      <c r="P181" s="84">
        <v>3.5578885972586759E-2</v>
      </c>
      <c r="Q181" s="108">
        <v>2481</v>
      </c>
      <c r="R181" s="108">
        <v>95</v>
      </c>
      <c r="S181" s="84">
        <v>3.8291011688835148E-2</v>
      </c>
      <c r="T181" s="108">
        <v>1899</v>
      </c>
      <c r="U181" s="108">
        <v>83</v>
      </c>
      <c r="V181" s="84">
        <v>4.3707214323328067E-2</v>
      </c>
      <c r="W181" s="108">
        <v>3993</v>
      </c>
      <c r="X181" s="108">
        <v>262</v>
      </c>
      <c r="Y181" s="84">
        <v>6.5614825945404465E-2</v>
      </c>
      <c r="Z181" s="108">
        <v>2958</v>
      </c>
      <c r="AA181" s="108">
        <v>173</v>
      </c>
      <c r="AB181" s="84">
        <v>5.8485463150777552E-2</v>
      </c>
      <c r="AC181" s="108">
        <v>1214</v>
      </c>
      <c r="AD181" s="108">
        <v>83</v>
      </c>
      <c r="AE181" s="84">
        <v>6.8369028006589783E-2</v>
      </c>
      <c r="AF181" s="108">
        <v>3021</v>
      </c>
      <c r="AG181" s="108">
        <v>106</v>
      </c>
      <c r="AH181" s="84">
        <v>3.5087719298245612E-2</v>
      </c>
      <c r="AI181" s="108">
        <v>2147</v>
      </c>
      <c r="AJ181" s="108">
        <v>131</v>
      </c>
      <c r="AK181" s="84">
        <v>6.1015370284117375E-2</v>
      </c>
      <c r="AL181" s="108">
        <v>2143</v>
      </c>
      <c r="AM181" s="108">
        <v>141</v>
      </c>
      <c r="AN181" s="84">
        <v>6.5795613625758281E-2</v>
      </c>
      <c r="AO181" s="108">
        <v>31985</v>
      </c>
      <c r="AP181" s="108">
        <v>1564</v>
      </c>
      <c r="AQ181" s="84">
        <v>4.8897920900422075E-2</v>
      </c>
    </row>
    <row r="182" spans="1:43" x14ac:dyDescent="0.25">
      <c r="A182" s="94" t="s">
        <v>667</v>
      </c>
      <c r="B182" s="94" t="s">
        <v>40</v>
      </c>
      <c r="C182" s="1" t="s">
        <v>10</v>
      </c>
      <c r="D182" s="1" t="s">
        <v>37</v>
      </c>
      <c r="E182" s="108">
        <v>2138</v>
      </c>
      <c r="F182" s="108">
        <v>195</v>
      </c>
      <c r="G182" s="84">
        <v>9.1206735266604305E-2</v>
      </c>
      <c r="H182" s="108">
        <v>2070</v>
      </c>
      <c r="I182" s="108">
        <v>205</v>
      </c>
      <c r="J182" s="84">
        <v>9.9033816425120769E-2</v>
      </c>
      <c r="K182" s="108">
        <v>2405</v>
      </c>
      <c r="L182" s="108">
        <v>149</v>
      </c>
      <c r="M182" s="84">
        <v>6.1954261954261958E-2</v>
      </c>
      <c r="N182" s="108">
        <v>967</v>
      </c>
      <c r="O182" s="108">
        <v>153</v>
      </c>
      <c r="P182" s="84">
        <v>0.15822130299896586</v>
      </c>
      <c r="Q182" s="108">
        <v>2327</v>
      </c>
      <c r="R182" s="108">
        <v>241</v>
      </c>
      <c r="S182" s="84">
        <v>0.1035668242372153</v>
      </c>
      <c r="T182" s="108">
        <v>2098</v>
      </c>
      <c r="U182" s="108">
        <v>211</v>
      </c>
      <c r="V182" s="84">
        <v>0.1005719733079123</v>
      </c>
      <c r="W182" s="108">
        <v>4355</v>
      </c>
      <c r="X182" s="108">
        <v>522</v>
      </c>
      <c r="Y182" s="84">
        <v>0.11986222732491389</v>
      </c>
      <c r="Z182" s="108">
        <v>2259</v>
      </c>
      <c r="AA182" s="108">
        <v>239</v>
      </c>
      <c r="AB182" s="84">
        <v>0.10579902611775122</v>
      </c>
      <c r="AC182" s="108">
        <v>2109</v>
      </c>
      <c r="AD182" s="108">
        <v>193</v>
      </c>
      <c r="AE182" s="84">
        <v>9.1512565196775725E-2</v>
      </c>
      <c r="AF182" s="108">
        <v>1441</v>
      </c>
      <c r="AG182" s="108">
        <v>131</v>
      </c>
      <c r="AH182" s="84">
        <v>9.0909090909090912E-2</v>
      </c>
      <c r="AI182" s="108">
        <v>1557</v>
      </c>
      <c r="AJ182" s="108">
        <v>161</v>
      </c>
      <c r="AK182" s="84">
        <v>0.10340398201669879</v>
      </c>
      <c r="AL182" s="108">
        <v>1690</v>
      </c>
      <c r="AM182" s="108">
        <v>145</v>
      </c>
      <c r="AN182" s="84">
        <v>8.5798816568047331E-2</v>
      </c>
      <c r="AO182" s="108">
        <v>25416</v>
      </c>
      <c r="AP182" s="108">
        <v>2545</v>
      </c>
      <c r="AQ182" s="84">
        <v>0.10013377400062952</v>
      </c>
    </row>
    <row r="183" spans="1:43" x14ac:dyDescent="0.25">
      <c r="A183" s="94" t="s">
        <v>667</v>
      </c>
      <c r="B183" s="94" t="s">
        <v>33</v>
      </c>
      <c r="C183" s="1" t="s">
        <v>10</v>
      </c>
      <c r="D183" s="1" t="s">
        <v>6</v>
      </c>
      <c r="E183" s="108">
        <v>3342</v>
      </c>
      <c r="F183" s="108">
        <v>264</v>
      </c>
      <c r="G183" s="84">
        <v>7.899461400359066E-2</v>
      </c>
      <c r="H183" s="108">
        <v>2761</v>
      </c>
      <c r="I183" s="108">
        <v>192</v>
      </c>
      <c r="J183" s="84">
        <v>6.9540021731256785E-2</v>
      </c>
      <c r="K183" s="108">
        <v>3107</v>
      </c>
      <c r="L183" s="108">
        <v>305</v>
      </c>
      <c r="M183" s="84">
        <v>9.8165432893466367E-2</v>
      </c>
      <c r="N183" s="108">
        <v>2835</v>
      </c>
      <c r="O183" s="108">
        <v>302</v>
      </c>
      <c r="P183" s="84">
        <v>0.10652557319223986</v>
      </c>
      <c r="Q183" s="108">
        <v>2825</v>
      </c>
      <c r="R183" s="108">
        <v>307</v>
      </c>
      <c r="S183" s="84">
        <v>0.10867256637168142</v>
      </c>
      <c r="T183" s="108">
        <v>1223</v>
      </c>
      <c r="U183" s="108">
        <v>90</v>
      </c>
      <c r="V183" s="84">
        <v>7.3589533932951756E-2</v>
      </c>
      <c r="W183" s="108">
        <v>1919</v>
      </c>
      <c r="X183" s="108">
        <v>219</v>
      </c>
      <c r="Y183" s="84">
        <v>0.11412193850964043</v>
      </c>
      <c r="Z183" s="108">
        <v>2245</v>
      </c>
      <c r="AA183" s="108">
        <v>191</v>
      </c>
      <c r="AB183" s="84">
        <v>8.5077951002227176E-2</v>
      </c>
      <c r="AC183" s="108">
        <v>2584</v>
      </c>
      <c r="AD183" s="108">
        <v>304</v>
      </c>
      <c r="AE183" s="84">
        <v>0.11764705882352941</v>
      </c>
      <c r="AF183" s="108">
        <v>2825</v>
      </c>
      <c r="AG183" s="108">
        <v>341</v>
      </c>
      <c r="AH183" s="84">
        <v>0.12070796460176991</v>
      </c>
      <c r="AI183" s="108">
        <v>155</v>
      </c>
      <c r="AJ183" s="108">
        <v>21</v>
      </c>
      <c r="AK183" s="84">
        <v>0.13548387096774195</v>
      </c>
      <c r="AL183" s="108">
        <v>874</v>
      </c>
      <c r="AM183" s="108">
        <v>99</v>
      </c>
      <c r="AN183" s="84">
        <v>0.11327231121281464</v>
      </c>
      <c r="AO183" s="108">
        <v>26695</v>
      </c>
      <c r="AP183" s="108">
        <v>2635</v>
      </c>
      <c r="AQ183" s="84">
        <v>9.8707623150402699E-2</v>
      </c>
    </row>
    <row r="184" spans="1:43" x14ac:dyDescent="0.25">
      <c r="A184" s="94" t="s">
        <v>667</v>
      </c>
      <c r="B184" s="94" t="s">
        <v>41</v>
      </c>
      <c r="C184" s="1" t="s">
        <v>10</v>
      </c>
      <c r="D184" s="1" t="s">
        <v>37</v>
      </c>
      <c r="E184" s="108">
        <v>2415</v>
      </c>
      <c r="F184" s="108">
        <v>215</v>
      </c>
      <c r="G184" s="84">
        <v>8.9026915113871632E-2</v>
      </c>
      <c r="H184" s="108">
        <v>2051</v>
      </c>
      <c r="I184" s="108">
        <v>190</v>
      </c>
      <c r="J184" s="84">
        <v>9.2637737688932228E-2</v>
      </c>
      <c r="K184" s="108">
        <v>2186</v>
      </c>
      <c r="L184" s="108">
        <v>196</v>
      </c>
      <c r="M184" s="84">
        <v>8.966148215919488E-2</v>
      </c>
      <c r="N184" s="108">
        <v>1988</v>
      </c>
      <c r="O184" s="108">
        <v>199</v>
      </c>
      <c r="P184" s="84">
        <v>0.10010060362173039</v>
      </c>
      <c r="Q184" s="108">
        <v>1331</v>
      </c>
      <c r="R184" s="108">
        <v>148</v>
      </c>
      <c r="S184" s="84">
        <v>0.11119459053343352</v>
      </c>
      <c r="T184" s="108"/>
      <c r="U184" s="108"/>
      <c r="V184" s="84">
        <v>0</v>
      </c>
      <c r="W184" s="108">
        <v>3248</v>
      </c>
      <c r="X184" s="108">
        <v>462</v>
      </c>
      <c r="Y184" s="84">
        <v>0.14224137931034483</v>
      </c>
      <c r="Z184" s="108">
        <v>2207</v>
      </c>
      <c r="AA184" s="108">
        <v>235</v>
      </c>
      <c r="AB184" s="84">
        <v>0.10647938377888537</v>
      </c>
      <c r="AC184" s="108">
        <v>1783</v>
      </c>
      <c r="AD184" s="108">
        <v>194</v>
      </c>
      <c r="AE184" s="84">
        <v>0.10880538418395962</v>
      </c>
      <c r="AF184" s="108">
        <v>1740</v>
      </c>
      <c r="AG184" s="108">
        <v>151</v>
      </c>
      <c r="AH184" s="84">
        <v>8.6781609195402301E-2</v>
      </c>
      <c r="AI184" s="108">
        <v>1303</v>
      </c>
      <c r="AJ184" s="108">
        <v>159</v>
      </c>
      <c r="AK184" s="84">
        <v>0.12202609363008442</v>
      </c>
      <c r="AL184" s="108">
        <v>1335</v>
      </c>
      <c r="AM184" s="108">
        <v>179</v>
      </c>
      <c r="AN184" s="84">
        <v>0.13408239700374533</v>
      </c>
      <c r="AO184" s="108">
        <v>21587</v>
      </c>
      <c r="AP184" s="108">
        <v>2328</v>
      </c>
      <c r="AQ184" s="84">
        <v>0.10784268309630796</v>
      </c>
    </row>
    <row r="185" spans="1:43" x14ac:dyDescent="0.25">
      <c r="A185" s="94" t="s">
        <v>667</v>
      </c>
      <c r="B185" s="94" t="s">
        <v>34</v>
      </c>
      <c r="C185" s="1" t="s">
        <v>8</v>
      </c>
      <c r="D185" s="1" t="s">
        <v>6</v>
      </c>
      <c r="E185" s="108">
        <v>4927</v>
      </c>
      <c r="F185" s="108">
        <v>249</v>
      </c>
      <c r="G185" s="84">
        <v>5.0537852648670591E-2</v>
      </c>
      <c r="H185" s="108">
        <v>4597</v>
      </c>
      <c r="I185" s="108">
        <v>210</v>
      </c>
      <c r="J185" s="84">
        <v>4.568196649989123E-2</v>
      </c>
      <c r="K185" s="108">
        <v>7052</v>
      </c>
      <c r="L185" s="108">
        <v>334</v>
      </c>
      <c r="M185" s="84">
        <v>4.7362450368689732E-2</v>
      </c>
      <c r="N185" s="108">
        <v>7805</v>
      </c>
      <c r="O185" s="108">
        <v>470</v>
      </c>
      <c r="P185" s="84">
        <v>6.0217809096732862E-2</v>
      </c>
      <c r="Q185" s="108">
        <v>8245</v>
      </c>
      <c r="R185" s="108">
        <v>377</v>
      </c>
      <c r="S185" s="84">
        <v>4.5724681625227408E-2</v>
      </c>
      <c r="T185" s="108">
        <v>4543</v>
      </c>
      <c r="U185" s="108">
        <v>137</v>
      </c>
      <c r="V185" s="84">
        <v>3.0156284393572531E-2</v>
      </c>
      <c r="W185" s="108">
        <v>6821</v>
      </c>
      <c r="X185" s="108">
        <v>300</v>
      </c>
      <c r="Y185" s="84">
        <v>4.3981820847383078E-2</v>
      </c>
      <c r="Z185" s="108">
        <v>5330</v>
      </c>
      <c r="AA185" s="108">
        <v>180</v>
      </c>
      <c r="AB185" s="84">
        <v>3.3771106941838651E-2</v>
      </c>
      <c r="AC185" s="108">
        <v>6394</v>
      </c>
      <c r="AD185" s="108">
        <v>331</v>
      </c>
      <c r="AE185" s="84">
        <v>5.1767281826712544E-2</v>
      </c>
      <c r="AF185" s="108">
        <v>6448</v>
      </c>
      <c r="AG185" s="108">
        <v>436</v>
      </c>
      <c r="AH185" s="84">
        <v>6.7617866004962779E-2</v>
      </c>
      <c r="AI185" s="108">
        <v>5226</v>
      </c>
      <c r="AJ185" s="108">
        <v>296</v>
      </c>
      <c r="AK185" s="84">
        <v>5.6639877535399924E-2</v>
      </c>
      <c r="AL185" s="108">
        <v>3329</v>
      </c>
      <c r="AM185" s="108">
        <v>226</v>
      </c>
      <c r="AN185" s="84">
        <v>6.7888254731150496E-2</v>
      </c>
      <c r="AO185" s="108">
        <v>70717</v>
      </c>
      <c r="AP185" s="108">
        <v>3546</v>
      </c>
      <c r="AQ185" s="84">
        <v>5.0143529844309004E-2</v>
      </c>
    </row>
    <row r="186" spans="1:43" x14ac:dyDescent="0.25">
      <c r="A186" s="94" t="s">
        <v>667</v>
      </c>
      <c r="B186" s="94" t="s">
        <v>619</v>
      </c>
      <c r="C186" s="1" t="s">
        <v>10</v>
      </c>
      <c r="D186" s="1" t="s">
        <v>37</v>
      </c>
      <c r="E186" s="108"/>
      <c r="F186" s="108"/>
      <c r="G186" s="84">
        <v>0</v>
      </c>
      <c r="H186" s="108"/>
      <c r="I186" s="108"/>
      <c r="J186" s="84">
        <v>0</v>
      </c>
      <c r="K186" s="108"/>
      <c r="L186" s="108"/>
      <c r="M186" s="84">
        <v>0</v>
      </c>
      <c r="N186" s="108"/>
      <c r="O186" s="108"/>
      <c r="P186" s="84">
        <v>0</v>
      </c>
      <c r="Q186" s="108"/>
      <c r="R186" s="108"/>
      <c r="S186" s="84">
        <v>0</v>
      </c>
      <c r="T186" s="108">
        <v>311</v>
      </c>
      <c r="U186" s="108">
        <v>14</v>
      </c>
      <c r="V186" s="84">
        <v>4.5016077170418008E-2</v>
      </c>
      <c r="W186" s="108">
        <v>5764</v>
      </c>
      <c r="X186" s="108">
        <v>512</v>
      </c>
      <c r="Y186" s="84">
        <v>8.8827203331020121E-2</v>
      </c>
      <c r="Z186" s="108">
        <v>4786</v>
      </c>
      <c r="AA186" s="108">
        <v>317</v>
      </c>
      <c r="AB186" s="84">
        <v>6.6234851650647728E-2</v>
      </c>
      <c r="AC186" s="108">
        <v>5308</v>
      </c>
      <c r="AD186" s="108">
        <v>349</v>
      </c>
      <c r="AE186" s="84">
        <v>6.5749811605124345E-2</v>
      </c>
      <c r="AF186" s="108">
        <v>3670</v>
      </c>
      <c r="AG186" s="108">
        <v>230</v>
      </c>
      <c r="AH186" s="84">
        <v>6.2670299727520432E-2</v>
      </c>
      <c r="AI186" s="108">
        <v>2775</v>
      </c>
      <c r="AJ186" s="108">
        <v>239</v>
      </c>
      <c r="AK186" s="84">
        <v>8.6126126126126121E-2</v>
      </c>
      <c r="AL186" s="108">
        <v>2615</v>
      </c>
      <c r="AM186" s="108">
        <v>251</v>
      </c>
      <c r="AN186" s="84">
        <v>9.5984703632887192E-2</v>
      </c>
      <c r="AO186" s="108">
        <v>25229</v>
      </c>
      <c r="AP186" s="108">
        <v>1912</v>
      </c>
      <c r="AQ186" s="84">
        <v>7.5785802053192755E-2</v>
      </c>
    </row>
    <row r="187" spans="1:43" x14ac:dyDescent="0.25">
      <c r="A187" s="94" t="s">
        <v>667</v>
      </c>
      <c r="B187" s="94" t="s">
        <v>620</v>
      </c>
      <c r="C187" s="1" t="s">
        <v>10</v>
      </c>
      <c r="D187" s="1" t="s">
        <v>37</v>
      </c>
      <c r="E187" s="108"/>
      <c r="F187" s="108"/>
      <c r="G187" s="84">
        <v>0</v>
      </c>
      <c r="H187" s="108"/>
      <c r="I187" s="108"/>
      <c r="J187" s="84">
        <v>0</v>
      </c>
      <c r="K187" s="108"/>
      <c r="L187" s="108"/>
      <c r="M187" s="84">
        <v>0</v>
      </c>
      <c r="N187" s="108"/>
      <c r="O187" s="108"/>
      <c r="P187" s="84">
        <v>0</v>
      </c>
      <c r="Q187" s="108"/>
      <c r="R187" s="108"/>
      <c r="S187" s="84">
        <v>0</v>
      </c>
      <c r="T187" s="108"/>
      <c r="U187" s="108"/>
      <c r="V187" s="84">
        <v>0</v>
      </c>
      <c r="W187" s="108"/>
      <c r="X187" s="108"/>
      <c r="Y187" s="84">
        <v>0</v>
      </c>
      <c r="Z187" s="108"/>
      <c r="AA187" s="108"/>
      <c r="AB187" s="84">
        <v>0</v>
      </c>
      <c r="AC187" s="108">
        <v>587</v>
      </c>
      <c r="AD187" s="108">
        <v>53</v>
      </c>
      <c r="AE187" s="84">
        <v>9.0289608177172062E-2</v>
      </c>
      <c r="AF187" s="108">
        <v>2052</v>
      </c>
      <c r="AG187" s="108">
        <v>153</v>
      </c>
      <c r="AH187" s="84">
        <v>7.4561403508771926E-2</v>
      </c>
      <c r="AI187" s="108">
        <v>2178</v>
      </c>
      <c r="AJ187" s="108">
        <v>158</v>
      </c>
      <c r="AK187" s="84">
        <v>7.2543617998163459E-2</v>
      </c>
      <c r="AL187" s="108">
        <v>2744</v>
      </c>
      <c r="AM187" s="108">
        <v>173</v>
      </c>
      <c r="AN187" s="84">
        <v>6.3046647230320704E-2</v>
      </c>
      <c r="AO187" s="108">
        <v>7561</v>
      </c>
      <c r="AP187" s="108">
        <v>537</v>
      </c>
      <c r="AQ187" s="84">
        <v>7.1022351540801484E-2</v>
      </c>
    </row>
    <row r="188" spans="1:43" x14ac:dyDescent="0.25">
      <c r="A188" s="94" t="s">
        <v>667</v>
      </c>
      <c r="B188" s="94" t="s">
        <v>35</v>
      </c>
      <c r="C188" s="1" t="s">
        <v>10</v>
      </c>
      <c r="D188" s="1" t="s">
        <v>6</v>
      </c>
      <c r="E188" s="108">
        <v>1435</v>
      </c>
      <c r="F188" s="108">
        <v>61</v>
      </c>
      <c r="G188" s="84">
        <v>4.2508710801393727E-2</v>
      </c>
      <c r="H188" s="108">
        <v>1457</v>
      </c>
      <c r="I188" s="108">
        <v>55</v>
      </c>
      <c r="J188" s="84">
        <v>3.774879890185312E-2</v>
      </c>
      <c r="K188" s="108">
        <v>1786</v>
      </c>
      <c r="L188" s="108">
        <v>98</v>
      </c>
      <c r="M188" s="84">
        <v>5.4871220604703244E-2</v>
      </c>
      <c r="N188" s="108">
        <v>1831</v>
      </c>
      <c r="O188" s="108">
        <v>143</v>
      </c>
      <c r="P188" s="84">
        <v>7.8099399235390499E-2</v>
      </c>
      <c r="Q188" s="108">
        <v>1848</v>
      </c>
      <c r="R188" s="108">
        <v>117</v>
      </c>
      <c r="S188" s="84">
        <v>6.3311688311688305E-2</v>
      </c>
      <c r="T188" s="108">
        <v>1436</v>
      </c>
      <c r="U188" s="108">
        <v>57</v>
      </c>
      <c r="V188" s="84">
        <v>3.9693593314763229E-2</v>
      </c>
      <c r="W188" s="108">
        <v>2351</v>
      </c>
      <c r="X188" s="108">
        <v>88</v>
      </c>
      <c r="Y188" s="84">
        <v>3.7430880476393022E-2</v>
      </c>
      <c r="Z188" s="108">
        <v>1850</v>
      </c>
      <c r="AA188" s="108">
        <v>45</v>
      </c>
      <c r="AB188" s="84">
        <v>2.4324324324324326E-2</v>
      </c>
      <c r="AC188" s="108">
        <v>2097</v>
      </c>
      <c r="AD188" s="108">
        <v>99</v>
      </c>
      <c r="AE188" s="84">
        <v>4.7210300429184553E-2</v>
      </c>
      <c r="AF188" s="108">
        <v>1920</v>
      </c>
      <c r="AG188" s="108">
        <v>98</v>
      </c>
      <c r="AH188" s="84">
        <v>5.1041666666666666E-2</v>
      </c>
      <c r="AI188" s="108">
        <v>1854</v>
      </c>
      <c r="AJ188" s="108">
        <v>109</v>
      </c>
      <c r="AK188" s="84">
        <v>5.8791801510248112E-2</v>
      </c>
      <c r="AL188" s="108">
        <v>1718</v>
      </c>
      <c r="AM188" s="108">
        <v>62</v>
      </c>
      <c r="AN188" s="84">
        <v>3.6088474970896393E-2</v>
      </c>
      <c r="AO188" s="108">
        <v>21583</v>
      </c>
      <c r="AP188" s="108">
        <v>1032</v>
      </c>
      <c r="AQ188" s="84">
        <v>4.7815410276606587E-2</v>
      </c>
    </row>
    <row r="189" spans="1:43" x14ac:dyDescent="0.25">
      <c r="A189" s="94" t="s">
        <v>667</v>
      </c>
      <c r="B189" s="94" t="s">
        <v>9</v>
      </c>
      <c r="C189" s="1" t="s">
        <v>10</v>
      </c>
      <c r="D189" s="1" t="s">
        <v>6</v>
      </c>
      <c r="E189" s="108">
        <v>1434</v>
      </c>
      <c r="F189" s="108">
        <v>115</v>
      </c>
      <c r="G189" s="84">
        <v>8.0195258019525803E-2</v>
      </c>
      <c r="H189" s="108">
        <v>2308</v>
      </c>
      <c r="I189" s="108">
        <v>134</v>
      </c>
      <c r="J189" s="84">
        <v>5.8058925476603122E-2</v>
      </c>
      <c r="K189" s="108">
        <v>2919</v>
      </c>
      <c r="L189" s="108">
        <v>334</v>
      </c>
      <c r="M189" s="84">
        <v>0.1144227475162727</v>
      </c>
      <c r="N189" s="108">
        <v>3538</v>
      </c>
      <c r="O189" s="108">
        <v>387</v>
      </c>
      <c r="P189" s="84">
        <v>0.10938383267382702</v>
      </c>
      <c r="Q189" s="108">
        <v>2874</v>
      </c>
      <c r="R189" s="108">
        <v>238</v>
      </c>
      <c r="S189" s="84">
        <v>8.2811412665274878E-2</v>
      </c>
      <c r="T189" s="108">
        <v>1898</v>
      </c>
      <c r="U189" s="108">
        <v>116</v>
      </c>
      <c r="V189" s="84">
        <v>6.1116965226554271E-2</v>
      </c>
      <c r="W189" s="108">
        <v>2925</v>
      </c>
      <c r="X189" s="108">
        <v>197</v>
      </c>
      <c r="Y189" s="84">
        <v>6.7350427350427344E-2</v>
      </c>
      <c r="Z189" s="108">
        <v>1790</v>
      </c>
      <c r="AA189" s="108">
        <v>149</v>
      </c>
      <c r="AB189" s="84">
        <v>8.3240223463687146E-2</v>
      </c>
      <c r="AC189" s="108"/>
      <c r="AD189" s="108"/>
      <c r="AE189" s="84">
        <v>0</v>
      </c>
      <c r="AF189" s="108"/>
      <c r="AG189" s="108"/>
      <c r="AH189" s="84">
        <v>0</v>
      </c>
      <c r="AI189" s="108">
        <v>1606</v>
      </c>
      <c r="AJ189" s="108">
        <v>164</v>
      </c>
      <c r="AK189" s="84">
        <v>0.10211706102117062</v>
      </c>
      <c r="AL189" s="108">
        <v>1889</v>
      </c>
      <c r="AM189" s="108">
        <v>129</v>
      </c>
      <c r="AN189" s="84">
        <v>6.8290100582318686E-2</v>
      </c>
      <c r="AO189" s="108">
        <v>23181</v>
      </c>
      <c r="AP189" s="108">
        <v>1963</v>
      </c>
      <c r="AQ189" s="84">
        <v>8.468142012855355E-2</v>
      </c>
    </row>
    <row r="190" spans="1:43" x14ac:dyDescent="0.25">
      <c r="A190" s="94" t="s">
        <v>667</v>
      </c>
      <c r="B190" s="94" t="s">
        <v>36</v>
      </c>
      <c r="C190" s="1" t="s">
        <v>10</v>
      </c>
      <c r="D190" s="1" t="s">
        <v>6</v>
      </c>
      <c r="E190" s="108">
        <v>2888</v>
      </c>
      <c r="F190" s="108">
        <v>141</v>
      </c>
      <c r="G190" s="84">
        <v>4.8822714681440442E-2</v>
      </c>
      <c r="H190" s="108">
        <v>2784</v>
      </c>
      <c r="I190" s="108">
        <v>142</v>
      </c>
      <c r="J190" s="84">
        <v>5.1005747126436782E-2</v>
      </c>
      <c r="K190" s="108">
        <v>3605</v>
      </c>
      <c r="L190" s="108">
        <v>265</v>
      </c>
      <c r="M190" s="84">
        <v>7.3509015256588067E-2</v>
      </c>
      <c r="N190" s="108">
        <v>3570</v>
      </c>
      <c r="O190" s="108">
        <v>312</v>
      </c>
      <c r="P190" s="84">
        <v>8.7394957983193272E-2</v>
      </c>
      <c r="Q190" s="108">
        <v>3342</v>
      </c>
      <c r="R190" s="108">
        <v>226</v>
      </c>
      <c r="S190" s="84">
        <v>6.7624177139437469E-2</v>
      </c>
      <c r="T190" s="108">
        <v>2837</v>
      </c>
      <c r="U190" s="108">
        <v>108</v>
      </c>
      <c r="V190" s="84">
        <v>3.8068382093761018E-2</v>
      </c>
      <c r="W190" s="108">
        <v>3603</v>
      </c>
      <c r="X190" s="108">
        <v>230</v>
      </c>
      <c r="Y190" s="84">
        <v>6.383569247849015E-2</v>
      </c>
      <c r="Z190" s="108">
        <v>2672</v>
      </c>
      <c r="AA190" s="108">
        <v>111</v>
      </c>
      <c r="AB190" s="84">
        <v>4.1541916167664672E-2</v>
      </c>
      <c r="AC190" s="108">
        <v>3186</v>
      </c>
      <c r="AD190" s="108">
        <v>238</v>
      </c>
      <c r="AE190" s="84">
        <v>7.4701820464532331E-2</v>
      </c>
      <c r="AF190" s="108">
        <v>3136</v>
      </c>
      <c r="AG190" s="108">
        <v>288</v>
      </c>
      <c r="AH190" s="84">
        <v>9.1836734693877556E-2</v>
      </c>
      <c r="AI190" s="108">
        <v>2253</v>
      </c>
      <c r="AJ190" s="108">
        <v>233</v>
      </c>
      <c r="AK190" s="84">
        <v>0.10341766533510874</v>
      </c>
      <c r="AL190" s="108">
        <v>1809</v>
      </c>
      <c r="AM190" s="108">
        <v>126</v>
      </c>
      <c r="AN190" s="84">
        <v>6.965174129353234E-2</v>
      </c>
      <c r="AO190" s="108">
        <v>35685</v>
      </c>
      <c r="AP190" s="108">
        <v>2420</v>
      </c>
      <c r="AQ190" s="84">
        <v>6.781560879921536E-2</v>
      </c>
    </row>
    <row r="191" spans="1:43" x14ac:dyDescent="0.25">
      <c r="A191" s="94" t="s">
        <v>194</v>
      </c>
      <c r="B191" s="94" t="s">
        <v>195</v>
      </c>
      <c r="C191" s="1" t="s">
        <v>10</v>
      </c>
      <c r="D191" s="1" t="s">
        <v>6</v>
      </c>
      <c r="E191" s="108">
        <v>5038</v>
      </c>
      <c r="F191" s="108">
        <v>312</v>
      </c>
      <c r="G191" s="84">
        <v>6.1929337038507344E-2</v>
      </c>
      <c r="H191" s="108">
        <v>4502</v>
      </c>
      <c r="I191" s="108">
        <v>213</v>
      </c>
      <c r="J191" s="84">
        <v>4.7312305641936919E-2</v>
      </c>
      <c r="K191" s="108">
        <v>4175</v>
      </c>
      <c r="L191" s="108">
        <v>333</v>
      </c>
      <c r="M191" s="84">
        <v>7.9760479041916174E-2</v>
      </c>
      <c r="N191" s="108">
        <v>5085</v>
      </c>
      <c r="O191" s="108">
        <v>417</v>
      </c>
      <c r="P191" s="84">
        <v>8.2005899705014748E-2</v>
      </c>
      <c r="Q191" s="108">
        <v>4432</v>
      </c>
      <c r="R191" s="108">
        <v>303</v>
      </c>
      <c r="S191" s="84">
        <v>6.8366425992779783E-2</v>
      </c>
      <c r="T191" s="108">
        <v>3981</v>
      </c>
      <c r="U191" s="108">
        <v>114</v>
      </c>
      <c r="V191" s="84">
        <v>2.8636021100226075E-2</v>
      </c>
      <c r="W191" s="108">
        <v>4333</v>
      </c>
      <c r="X191" s="108">
        <v>191</v>
      </c>
      <c r="Y191" s="84">
        <v>4.4080313870297712E-2</v>
      </c>
      <c r="Z191" s="108">
        <v>4471</v>
      </c>
      <c r="AA191" s="108">
        <v>269</v>
      </c>
      <c r="AB191" s="84">
        <v>6.0165511071348689E-2</v>
      </c>
      <c r="AC191" s="108">
        <v>3147</v>
      </c>
      <c r="AD191" s="108">
        <v>264</v>
      </c>
      <c r="AE191" s="84">
        <v>8.3889418493803616E-2</v>
      </c>
      <c r="AF191" s="108">
        <v>2856</v>
      </c>
      <c r="AG191" s="108">
        <v>279</v>
      </c>
      <c r="AH191" s="84">
        <v>9.7689075630252101E-2</v>
      </c>
      <c r="AI191" s="108">
        <v>4187</v>
      </c>
      <c r="AJ191" s="108">
        <v>349</v>
      </c>
      <c r="AK191" s="84">
        <v>8.3353236207308334E-2</v>
      </c>
      <c r="AL191" s="108">
        <v>4783</v>
      </c>
      <c r="AM191" s="108">
        <v>264</v>
      </c>
      <c r="AN191" s="84">
        <v>5.5195484005854063E-2</v>
      </c>
      <c r="AO191" s="108">
        <v>50990</v>
      </c>
      <c r="AP191" s="108">
        <v>3308</v>
      </c>
      <c r="AQ191" s="84">
        <v>6.4875465777603447E-2</v>
      </c>
    </row>
    <row r="192" spans="1:43" x14ac:dyDescent="0.25">
      <c r="A192" s="94" t="s">
        <v>194</v>
      </c>
      <c r="B192" s="94" t="s">
        <v>196</v>
      </c>
      <c r="C192" s="1" t="s">
        <v>8</v>
      </c>
      <c r="D192" s="1" t="s">
        <v>6</v>
      </c>
      <c r="E192" s="108">
        <v>1431</v>
      </c>
      <c r="F192" s="108">
        <v>39</v>
      </c>
      <c r="G192" s="84">
        <v>2.7253668763102725E-2</v>
      </c>
      <c r="H192" s="108"/>
      <c r="I192" s="108"/>
      <c r="J192" s="84">
        <v>0</v>
      </c>
      <c r="K192" s="108">
        <v>1999</v>
      </c>
      <c r="L192" s="108">
        <v>114</v>
      </c>
      <c r="M192" s="84">
        <v>5.7028514257128564E-2</v>
      </c>
      <c r="N192" s="108">
        <v>2947</v>
      </c>
      <c r="O192" s="108">
        <v>173</v>
      </c>
      <c r="P192" s="84">
        <v>5.8703766542246349E-2</v>
      </c>
      <c r="Q192" s="108">
        <v>3421</v>
      </c>
      <c r="R192" s="108">
        <v>135</v>
      </c>
      <c r="S192" s="84">
        <v>3.9462145571470333E-2</v>
      </c>
      <c r="T192" s="108">
        <v>2697</v>
      </c>
      <c r="U192" s="108">
        <v>48</v>
      </c>
      <c r="V192" s="84">
        <v>1.7797552836484983E-2</v>
      </c>
      <c r="W192" s="108">
        <v>2800</v>
      </c>
      <c r="X192" s="108">
        <v>61</v>
      </c>
      <c r="Y192" s="84">
        <v>2.1785714285714287E-2</v>
      </c>
      <c r="Z192" s="108">
        <v>3442</v>
      </c>
      <c r="AA192" s="108">
        <v>76</v>
      </c>
      <c r="AB192" s="84">
        <v>2.2080185938407902E-2</v>
      </c>
      <c r="AC192" s="108">
        <v>3972</v>
      </c>
      <c r="AD192" s="108">
        <v>128</v>
      </c>
      <c r="AE192" s="84">
        <v>3.2225579053373615E-2</v>
      </c>
      <c r="AF192" s="108">
        <v>3332</v>
      </c>
      <c r="AG192" s="108">
        <v>160</v>
      </c>
      <c r="AH192" s="84">
        <v>4.8019207683073231E-2</v>
      </c>
      <c r="AI192" s="108">
        <v>2790</v>
      </c>
      <c r="AJ192" s="108">
        <v>180</v>
      </c>
      <c r="AK192" s="84">
        <v>6.4516129032258063E-2</v>
      </c>
      <c r="AL192" s="108">
        <v>2168</v>
      </c>
      <c r="AM192" s="108">
        <v>102</v>
      </c>
      <c r="AN192" s="84">
        <v>4.7047970479704798E-2</v>
      </c>
      <c r="AO192" s="108">
        <v>30999</v>
      </c>
      <c r="AP192" s="108">
        <v>1216</v>
      </c>
      <c r="AQ192" s="84">
        <v>3.9227071841027132E-2</v>
      </c>
    </row>
    <row r="193" spans="1:43" x14ac:dyDescent="0.25">
      <c r="A193" s="94" t="s">
        <v>194</v>
      </c>
      <c r="B193" s="94" t="s">
        <v>614</v>
      </c>
      <c r="C193" s="1" t="s">
        <v>10</v>
      </c>
      <c r="D193" s="1" t="s">
        <v>6</v>
      </c>
      <c r="E193" s="108"/>
      <c r="F193" s="108"/>
      <c r="G193" s="84">
        <v>0</v>
      </c>
      <c r="H193" s="108"/>
      <c r="I193" s="108"/>
      <c r="J193" s="84">
        <v>0</v>
      </c>
      <c r="K193" s="108"/>
      <c r="L193" s="108"/>
      <c r="M193" s="84">
        <v>0</v>
      </c>
      <c r="N193" s="108"/>
      <c r="O193" s="108"/>
      <c r="P193" s="84">
        <v>0</v>
      </c>
      <c r="Q193" s="108"/>
      <c r="R193" s="108"/>
      <c r="S193" s="84">
        <v>0</v>
      </c>
      <c r="T193" s="108"/>
      <c r="U193" s="108"/>
      <c r="V193" s="84">
        <v>0</v>
      </c>
      <c r="W193" s="108"/>
      <c r="X193" s="108"/>
      <c r="Y193" s="84">
        <v>0</v>
      </c>
      <c r="Z193" s="108"/>
      <c r="AA193" s="108"/>
      <c r="AB193" s="84">
        <v>0</v>
      </c>
      <c r="AC193" s="108">
        <v>2997</v>
      </c>
      <c r="AD193" s="108">
        <v>101</v>
      </c>
      <c r="AE193" s="84">
        <v>3.3700367033700364E-2</v>
      </c>
      <c r="AF193" s="108">
        <v>3185</v>
      </c>
      <c r="AG193" s="108">
        <v>192</v>
      </c>
      <c r="AH193" s="84">
        <v>6.0282574568288852E-2</v>
      </c>
      <c r="AI193" s="108">
        <v>3174</v>
      </c>
      <c r="AJ193" s="108">
        <v>213</v>
      </c>
      <c r="AK193" s="84">
        <v>6.7107750472589794E-2</v>
      </c>
      <c r="AL193" s="108">
        <v>2473</v>
      </c>
      <c r="AM193" s="108">
        <v>102</v>
      </c>
      <c r="AN193" s="84">
        <v>4.1245450869389404E-2</v>
      </c>
      <c r="AO193" s="108">
        <v>11829</v>
      </c>
      <c r="AP193" s="108">
        <v>608</v>
      </c>
      <c r="AQ193" s="84">
        <v>5.1399103897201794E-2</v>
      </c>
    </row>
    <row r="194" spans="1:43" x14ac:dyDescent="0.25">
      <c r="A194" s="94" t="s">
        <v>194</v>
      </c>
      <c r="B194" s="94" t="s">
        <v>197</v>
      </c>
      <c r="C194" s="1" t="s">
        <v>10</v>
      </c>
      <c r="D194" s="1" t="s">
        <v>6</v>
      </c>
      <c r="E194" s="108">
        <v>350</v>
      </c>
      <c r="F194" s="108">
        <v>9</v>
      </c>
      <c r="G194" s="84">
        <v>2.5714285714285714E-2</v>
      </c>
      <c r="H194" s="108">
        <v>772</v>
      </c>
      <c r="I194" s="108">
        <v>37</v>
      </c>
      <c r="J194" s="84">
        <v>4.792746113989637E-2</v>
      </c>
      <c r="K194" s="108">
        <v>528</v>
      </c>
      <c r="L194" s="108">
        <v>88</v>
      </c>
      <c r="M194" s="84">
        <v>0.16666666666666666</v>
      </c>
      <c r="N194" s="108">
        <v>1392</v>
      </c>
      <c r="O194" s="108">
        <v>109</v>
      </c>
      <c r="P194" s="84">
        <v>7.830459770114942E-2</v>
      </c>
      <c r="Q194" s="108">
        <v>870</v>
      </c>
      <c r="R194" s="108">
        <v>118</v>
      </c>
      <c r="S194" s="84">
        <v>0.13563218390804599</v>
      </c>
      <c r="T194" s="108">
        <v>409</v>
      </c>
      <c r="U194" s="108">
        <v>31</v>
      </c>
      <c r="V194" s="84">
        <v>7.5794621026894868E-2</v>
      </c>
      <c r="W194" s="108">
        <v>999</v>
      </c>
      <c r="X194" s="108">
        <v>27</v>
      </c>
      <c r="Y194" s="84">
        <v>2.7027027027027029E-2</v>
      </c>
      <c r="Z194" s="108">
        <v>1073</v>
      </c>
      <c r="AA194" s="108">
        <v>33</v>
      </c>
      <c r="AB194" s="84">
        <v>3.0754892823858342E-2</v>
      </c>
      <c r="AC194" s="108">
        <v>1229</v>
      </c>
      <c r="AD194" s="108">
        <v>44</v>
      </c>
      <c r="AE194" s="84">
        <v>3.5801464605370217E-2</v>
      </c>
      <c r="AF194" s="108">
        <v>1149</v>
      </c>
      <c r="AG194" s="108">
        <v>79</v>
      </c>
      <c r="AH194" s="84">
        <v>6.875543951261967E-2</v>
      </c>
      <c r="AI194" s="108">
        <v>782</v>
      </c>
      <c r="AJ194" s="108">
        <v>96</v>
      </c>
      <c r="AK194" s="84">
        <v>0.12276214833759591</v>
      </c>
      <c r="AL194" s="108">
        <v>1617</v>
      </c>
      <c r="AM194" s="108">
        <v>53</v>
      </c>
      <c r="AN194" s="84">
        <v>3.2776747062461351E-2</v>
      </c>
      <c r="AO194" s="108">
        <v>11170</v>
      </c>
      <c r="AP194" s="108">
        <v>724</v>
      </c>
      <c r="AQ194" s="84">
        <v>6.4816472694717991E-2</v>
      </c>
    </row>
    <row r="195" spans="1:43" x14ac:dyDescent="0.25">
      <c r="A195" s="94" t="s">
        <v>194</v>
      </c>
      <c r="B195" s="94" t="s">
        <v>198</v>
      </c>
      <c r="C195" s="1" t="s">
        <v>10</v>
      </c>
      <c r="D195" s="1" t="s">
        <v>6</v>
      </c>
      <c r="E195" s="108">
        <v>1618</v>
      </c>
      <c r="F195" s="108">
        <v>48</v>
      </c>
      <c r="G195" s="84">
        <v>2.9666254635352288E-2</v>
      </c>
      <c r="H195" s="108">
        <v>1689</v>
      </c>
      <c r="I195" s="108">
        <v>43</v>
      </c>
      <c r="J195" s="84">
        <v>2.5458851391355831E-2</v>
      </c>
      <c r="K195" s="108">
        <v>1759</v>
      </c>
      <c r="L195" s="108">
        <v>115</v>
      </c>
      <c r="M195" s="84">
        <v>6.5378055713473562E-2</v>
      </c>
      <c r="N195" s="108">
        <v>1795</v>
      </c>
      <c r="O195" s="108">
        <v>186</v>
      </c>
      <c r="P195" s="84">
        <v>0.10362116991643454</v>
      </c>
      <c r="Q195" s="108">
        <v>1292</v>
      </c>
      <c r="R195" s="108">
        <v>174</v>
      </c>
      <c r="S195" s="84">
        <v>0.1346749226006192</v>
      </c>
      <c r="T195" s="108">
        <v>1000</v>
      </c>
      <c r="U195" s="108">
        <v>46</v>
      </c>
      <c r="V195" s="84">
        <v>4.5999999999999999E-2</v>
      </c>
      <c r="W195" s="108"/>
      <c r="X195" s="108"/>
      <c r="Y195" s="84">
        <v>0</v>
      </c>
      <c r="Z195" s="108"/>
      <c r="AA195" s="108"/>
      <c r="AB195" s="84">
        <v>0</v>
      </c>
      <c r="AC195" s="108"/>
      <c r="AD195" s="108"/>
      <c r="AE195" s="84">
        <v>0</v>
      </c>
      <c r="AF195" s="108"/>
      <c r="AG195" s="108"/>
      <c r="AH195" s="84">
        <v>0</v>
      </c>
      <c r="AI195" s="108"/>
      <c r="AJ195" s="108"/>
      <c r="AK195" s="84">
        <v>0</v>
      </c>
      <c r="AL195" s="108"/>
      <c r="AM195" s="108"/>
      <c r="AN195" s="84">
        <v>0</v>
      </c>
      <c r="AO195" s="108">
        <v>9153</v>
      </c>
      <c r="AP195" s="108">
        <v>612</v>
      </c>
      <c r="AQ195" s="84">
        <v>6.6863323500491637E-2</v>
      </c>
    </row>
    <row r="196" spans="1:43" x14ac:dyDescent="0.25">
      <c r="A196" s="94" t="s">
        <v>194</v>
      </c>
      <c r="B196" s="94" t="s">
        <v>199</v>
      </c>
      <c r="C196" s="1" t="s">
        <v>10</v>
      </c>
      <c r="D196" s="1" t="s">
        <v>6</v>
      </c>
      <c r="E196" s="108">
        <v>2353</v>
      </c>
      <c r="F196" s="108">
        <v>134</v>
      </c>
      <c r="G196" s="84">
        <v>5.6948576285592863E-2</v>
      </c>
      <c r="H196" s="108">
        <v>1254</v>
      </c>
      <c r="I196" s="108">
        <v>75</v>
      </c>
      <c r="J196" s="84">
        <v>5.9808612440191387E-2</v>
      </c>
      <c r="K196" s="108">
        <v>1629</v>
      </c>
      <c r="L196" s="108">
        <v>125</v>
      </c>
      <c r="M196" s="84">
        <v>7.6734192756292202E-2</v>
      </c>
      <c r="N196" s="108">
        <v>2237</v>
      </c>
      <c r="O196" s="108">
        <v>246</v>
      </c>
      <c r="P196" s="84">
        <v>0.10996870809119356</v>
      </c>
      <c r="Q196" s="108">
        <v>1961</v>
      </c>
      <c r="R196" s="108">
        <v>187</v>
      </c>
      <c r="S196" s="84">
        <v>9.5359510453850077E-2</v>
      </c>
      <c r="T196" s="108">
        <v>1526</v>
      </c>
      <c r="U196" s="108">
        <v>83</v>
      </c>
      <c r="V196" s="84">
        <v>5.439056356487549E-2</v>
      </c>
      <c r="W196" s="108">
        <v>1875</v>
      </c>
      <c r="X196" s="108">
        <v>86</v>
      </c>
      <c r="Y196" s="84">
        <v>4.5866666666666667E-2</v>
      </c>
      <c r="Z196" s="108">
        <v>3065</v>
      </c>
      <c r="AA196" s="108">
        <v>135</v>
      </c>
      <c r="AB196" s="84">
        <v>4.4045676998368678E-2</v>
      </c>
      <c r="AC196" s="108">
        <v>2969</v>
      </c>
      <c r="AD196" s="108">
        <v>150</v>
      </c>
      <c r="AE196" s="84">
        <v>5.0522061300101041E-2</v>
      </c>
      <c r="AF196" s="108">
        <v>2755</v>
      </c>
      <c r="AG196" s="108">
        <v>173</v>
      </c>
      <c r="AH196" s="84">
        <v>6.2794918330308536E-2</v>
      </c>
      <c r="AI196" s="108">
        <v>2517</v>
      </c>
      <c r="AJ196" s="108">
        <v>235</v>
      </c>
      <c r="AK196" s="84">
        <v>9.3365117203019474E-2</v>
      </c>
      <c r="AL196" s="108">
        <v>1680</v>
      </c>
      <c r="AM196" s="108">
        <v>126</v>
      </c>
      <c r="AN196" s="84">
        <v>7.4999999999999997E-2</v>
      </c>
      <c r="AO196" s="108">
        <v>25821</v>
      </c>
      <c r="AP196" s="108">
        <v>1755</v>
      </c>
      <c r="AQ196" s="84">
        <v>6.796793307772743E-2</v>
      </c>
    </row>
    <row r="197" spans="1:43" x14ac:dyDescent="0.25">
      <c r="A197" s="94" t="s">
        <v>194</v>
      </c>
      <c r="B197" s="94" t="s">
        <v>200</v>
      </c>
      <c r="C197" s="1" t="s">
        <v>10</v>
      </c>
      <c r="D197" s="1" t="s">
        <v>6</v>
      </c>
      <c r="E197" s="108">
        <v>1058</v>
      </c>
      <c r="F197" s="108">
        <v>60</v>
      </c>
      <c r="G197" s="84">
        <v>5.6710775047258979E-2</v>
      </c>
      <c r="H197" s="108">
        <v>731</v>
      </c>
      <c r="I197" s="108">
        <v>40</v>
      </c>
      <c r="J197" s="84">
        <v>5.4719562243502051E-2</v>
      </c>
      <c r="K197" s="108">
        <v>1010</v>
      </c>
      <c r="L197" s="108">
        <v>115</v>
      </c>
      <c r="M197" s="84">
        <v>0.11386138613861387</v>
      </c>
      <c r="N197" s="108">
        <v>1162</v>
      </c>
      <c r="O197" s="108">
        <v>182</v>
      </c>
      <c r="P197" s="84">
        <v>0.15662650602409639</v>
      </c>
      <c r="Q197" s="108">
        <v>979</v>
      </c>
      <c r="R197" s="108">
        <v>137</v>
      </c>
      <c r="S197" s="84">
        <v>0.13993871297242083</v>
      </c>
      <c r="T197" s="108">
        <v>8</v>
      </c>
      <c r="U197" s="108">
        <v>0</v>
      </c>
      <c r="V197" s="84">
        <v>0</v>
      </c>
      <c r="W197" s="108">
        <v>632</v>
      </c>
      <c r="X197" s="108">
        <v>38</v>
      </c>
      <c r="Y197" s="84">
        <v>6.0126582278481014E-2</v>
      </c>
      <c r="Z197" s="108">
        <v>974</v>
      </c>
      <c r="AA197" s="108">
        <v>57</v>
      </c>
      <c r="AB197" s="84">
        <v>5.8521560574948665E-2</v>
      </c>
      <c r="AC197" s="108">
        <v>1030</v>
      </c>
      <c r="AD197" s="108">
        <v>94</v>
      </c>
      <c r="AE197" s="84">
        <v>9.1262135922330095E-2</v>
      </c>
      <c r="AF197" s="108">
        <v>815</v>
      </c>
      <c r="AG197" s="108">
        <v>119</v>
      </c>
      <c r="AH197" s="84">
        <v>0.1460122699386503</v>
      </c>
      <c r="AI197" s="108">
        <v>885</v>
      </c>
      <c r="AJ197" s="108">
        <v>131</v>
      </c>
      <c r="AK197" s="84">
        <v>0.1480225988700565</v>
      </c>
      <c r="AL197" s="108">
        <v>875</v>
      </c>
      <c r="AM197" s="108">
        <v>56</v>
      </c>
      <c r="AN197" s="84">
        <v>6.4000000000000001E-2</v>
      </c>
      <c r="AO197" s="108">
        <v>10159</v>
      </c>
      <c r="AP197" s="108">
        <v>1029</v>
      </c>
      <c r="AQ197" s="84">
        <v>0.101289496997736</v>
      </c>
    </row>
    <row r="198" spans="1:43" x14ac:dyDescent="0.25">
      <c r="A198" s="94" t="s">
        <v>194</v>
      </c>
      <c r="B198" s="94" t="s">
        <v>201</v>
      </c>
      <c r="C198" s="1" t="s">
        <v>8</v>
      </c>
      <c r="D198" s="1" t="s">
        <v>6</v>
      </c>
      <c r="E198" s="108">
        <v>4328</v>
      </c>
      <c r="F198" s="108">
        <v>222</v>
      </c>
      <c r="G198" s="84">
        <v>5.129390018484288E-2</v>
      </c>
      <c r="H198" s="108">
        <v>3816</v>
      </c>
      <c r="I198" s="108">
        <v>171</v>
      </c>
      <c r="J198" s="84">
        <v>4.4811320754716978E-2</v>
      </c>
      <c r="K198" s="108">
        <v>4549</v>
      </c>
      <c r="L198" s="108">
        <v>233</v>
      </c>
      <c r="M198" s="84">
        <v>5.1220048362277421E-2</v>
      </c>
      <c r="N198" s="108">
        <v>5187</v>
      </c>
      <c r="O198" s="108">
        <v>386</v>
      </c>
      <c r="P198" s="84">
        <v>7.4416811258916526E-2</v>
      </c>
      <c r="Q198" s="108">
        <v>5056</v>
      </c>
      <c r="R198" s="108">
        <v>216</v>
      </c>
      <c r="S198" s="84">
        <v>4.2721518987341771E-2</v>
      </c>
      <c r="T198" s="108">
        <v>3618</v>
      </c>
      <c r="U198" s="108">
        <v>105</v>
      </c>
      <c r="V198" s="84">
        <v>2.9021558872305141E-2</v>
      </c>
      <c r="W198" s="108">
        <v>3970</v>
      </c>
      <c r="X198" s="108">
        <v>130</v>
      </c>
      <c r="Y198" s="84">
        <v>3.2745591939546598E-2</v>
      </c>
      <c r="Z198" s="108">
        <v>4507</v>
      </c>
      <c r="AA198" s="108">
        <v>185</v>
      </c>
      <c r="AB198" s="84">
        <v>4.1047259818060795E-2</v>
      </c>
      <c r="AC198" s="108">
        <v>4917</v>
      </c>
      <c r="AD198" s="108">
        <v>174</v>
      </c>
      <c r="AE198" s="84">
        <v>3.5387431360585725E-2</v>
      </c>
      <c r="AF198" s="108">
        <v>4950</v>
      </c>
      <c r="AG198" s="108">
        <v>274</v>
      </c>
      <c r="AH198" s="84">
        <v>5.5353535353535356E-2</v>
      </c>
      <c r="AI198" s="108">
        <v>4081</v>
      </c>
      <c r="AJ198" s="108">
        <v>270</v>
      </c>
      <c r="AK198" s="84">
        <v>6.6160254839500124E-2</v>
      </c>
      <c r="AL198" s="108">
        <v>2692</v>
      </c>
      <c r="AM198" s="108">
        <v>119</v>
      </c>
      <c r="AN198" s="84">
        <v>4.4205052005943539E-2</v>
      </c>
      <c r="AO198" s="108">
        <v>51671</v>
      </c>
      <c r="AP198" s="108">
        <v>2485</v>
      </c>
      <c r="AQ198" s="84">
        <v>4.8092740608852158E-2</v>
      </c>
    </row>
    <row r="199" spans="1:43" x14ac:dyDescent="0.25">
      <c r="A199" s="94" t="s">
        <v>194</v>
      </c>
      <c r="B199" s="94" t="s">
        <v>202</v>
      </c>
      <c r="C199" s="1" t="s">
        <v>10</v>
      </c>
      <c r="D199" s="1" t="s">
        <v>6</v>
      </c>
      <c r="E199" s="108">
        <v>1542</v>
      </c>
      <c r="F199" s="108">
        <v>137</v>
      </c>
      <c r="G199" s="84">
        <v>8.8845654993514919E-2</v>
      </c>
      <c r="H199" s="108">
        <v>1512</v>
      </c>
      <c r="I199" s="108">
        <v>104</v>
      </c>
      <c r="J199" s="84">
        <v>6.8783068783068779E-2</v>
      </c>
      <c r="K199" s="108">
        <v>1887</v>
      </c>
      <c r="L199" s="108">
        <v>183</v>
      </c>
      <c r="M199" s="84">
        <v>9.6979332273449917E-2</v>
      </c>
      <c r="N199" s="108">
        <v>2198</v>
      </c>
      <c r="O199" s="108">
        <v>285</v>
      </c>
      <c r="P199" s="84">
        <v>0.12966333030027297</v>
      </c>
      <c r="Q199" s="108">
        <v>1873</v>
      </c>
      <c r="R199" s="108">
        <v>215</v>
      </c>
      <c r="S199" s="84">
        <v>0.11478910838227442</v>
      </c>
      <c r="T199" s="108">
        <v>1197</v>
      </c>
      <c r="U199" s="108">
        <v>80</v>
      </c>
      <c r="V199" s="84">
        <v>6.6833751044277356E-2</v>
      </c>
      <c r="W199" s="108">
        <v>897</v>
      </c>
      <c r="X199" s="108">
        <v>84</v>
      </c>
      <c r="Y199" s="84">
        <v>9.3645484949832769E-2</v>
      </c>
      <c r="Z199" s="108">
        <v>1107</v>
      </c>
      <c r="AA199" s="108">
        <v>125</v>
      </c>
      <c r="AB199" s="84">
        <v>0.11291779584462511</v>
      </c>
      <c r="AC199" s="108">
        <v>1343</v>
      </c>
      <c r="AD199" s="108">
        <v>165</v>
      </c>
      <c r="AE199" s="84">
        <v>0.12285927029039465</v>
      </c>
      <c r="AF199" s="108">
        <v>1519</v>
      </c>
      <c r="AG199" s="108">
        <v>216</v>
      </c>
      <c r="AH199" s="84">
        <v>0.14219881500987491</v>
      </c>
      <c r="AI199" s="108">
        <v>1274</v>
      </c>
      <c r="AJ199" s="108">
        <v>220</v>
      </c>
      <c r="AK199" s="84">
        <v>0.17268445839874411</v>
      </c>
      <c r="AL199" s="108">
        <v>886</v>
      </c>
      <c r="AM199" s="108">
        <v>102</v>
      </c>
      <c r="AN199" s="84">
        <v>0.11512415349887133</v>
      </c>
      <c r="AO199" s="108">
        <v>17235</v>
      </c>
      <c r="AP199" s="108">
        <v>1916</v>
      </c>
      <c r="AQ199" s="84">
        <v>0.11116913257905425</v>
      </c>
    </row>
    <row r="200" spans="1:43" x14ac:dyDescent="0.25">
      <c r="A200" s="94" t="s">
        <v>194</v>
      </c>
      <c r="B200" s="94" t="s">
        <v>203</v>
      </c>
      <c r="C200" s="1" t="s">
        <v>10</v>
      </c>
      <c r="D200" s="1" t="s">
        <v>6</v>
      </c>
      <c r="E200" s="108">
        <v>670</v>
      </c>
      <c r="F200" s="108">
        <v>71</v>
      </c>
      <c r="G200" s="84">
        <v>0.10597014925373134</v>
      </c>
      <c r="H200" s="108">
        <v>1809</v>
      </c>
      <c r="I200" s="108">
        <v>120</v>
      </c>
      <c r="J200" s="84">
        <v>6.633499170812604E-2</v>
      </c>
      <c r="K200" s="108">
        <v>1736</v>
      </c>
      <c r="L200" s="108">
        <v>183</v>
      </c>
      <c r="M200" s="84">
        <v>0.1054147465437788</v>
      </c>
      <c r="N200" s="108">
        <v>1989</v>
      </c>
      <c r="O200" s="108">
        <v>281</v>
      </c>
      <c r="P200" s="84">
        <v>0.1412770236299648</v>
      </c>
      <c r="Q200" s="108">
        <v>2207</v>
      </c>
      <c r="R200" s="108">
        <v>274</v>
      </c>
      <c r="S200" s="84">
        <v>0.12415043044857273</v>
      </c>
      <c r="T200" s="108">
        <v>1855</v>
      </c>
      <c r="U200" s="108">
        <v>87</v>
      </c>
      <c r="V200" s="84">
        <v>4.6900269541778977E-2</v>
      </c>
      <c r="W200" s="108">
        <v>2218</v>
      </c>
      <c r="X200" s="108">
        <v>84</v>
      </c>
      <c r="Y200" s="84">
        <v>3.787195671776375E-2</v>
      </c>
      <c r="Z200" s="108">
        <v>1660</v>
      </c>
      <c r="AA200" s="108">
        <v>103</v>
      </c>
      <c r="AB200" s="84">
        <v>6.2048192771084337E-2</v>
      </c>
      <c r="AC200" s="108">
        <v>2036</v>
      </c>
      <c r="AD200" s="108">
        <v>136</v>
      </c>
      <c r="AE200" s="84">
        <v>6.6797642436149315E-2</v>
      </c>
      <c r="AF200" s="108">
        <v>1807</v>
      </c>
      <c r="AG200" s="108">
        <v>183</v>
      </c>
      <c r="AH200" s="84">
        <v>0.10127282789153293</v>
      </c>
      <c r="AI200" s="108">
        <v>1268</v>
      </c>
      <c r="AJ200" s="108">
        <v>203</v>
      </c>
      <c r="AK200" s="84">
        <v>0.16009463722397477</v>
      </c>
      <c r="AL200" s="108">
        <v>1217</v>
      </c>
      <c r="AM200" s="108">
        <v>113</v>
      </c>
      <c r="AN200" s="84">
        <v>9.2851273623664743E-2</v>
      </c>
      <c r="AO200" s="108">
        <v>20472</v>
      </c>
      <c r="AP200" s="108">
        <v>1838</v>
      </c>
      <c r="AQ200" s="84">
        <v>8.97811645173896E-2</v>
      </c>
    </row>
    <row r="201" spans="1:43" x14ac:dyDescent="0.25">
      <c r="A201" s="94" t="s">
        <v>194</v>
      </c>
      <c r="B201" s="94" t="s">
        <v>204</v>
      </c>
      <c r="C201" s="1" t="s">
        <v>8</v>
      </c>
      <c r="D201" s="1" t="s">
        <v>6</v>
      </c>
      <c r="E201" s="108">
        <v>1667</v>
      </c>
      <c r="F201" s="108">
        <v>150</v>
      </c>
      <c r="G201" s="84">
        <v>8.9982003599280144E-2</v>
      </c>
      <c r="H201" s="108">
        <v>1720</v>
      </c>
      <c r="I201" s="108">
        <v>100</v>
      </c>
      <c r="J201" s="84">
        <v>5.8139534883720929E-2</v>
      </c>
      <c r="K201" s="108">
        <v>1737</v>
      </c>
      <c r="L201" s="108">
        <v>184</v>
      </c>
      <c r="M201" s="84">
        <v>0.10592976396085205</v>
      </c>
      <c r="N201" s="108">
        <v>1994</v>
      </c>
      <c r="O201" s="108">
        <v>266</v>
      </c>
      <c r="P201" s="84">
        <v>0.13340020060180541</v>
      </c>
      <c r="Q201" s="108">
        <v>1801</v>
      </c>
      <c r="R201" s="108">
        <v>220</v>
      </c>
      <c r="S201" s="84">
        <v>0.12215435868961688</v>
      </c>
      <c r="T201" s="108">
        <v>1092</v>
      </c>
      <c r="U201" s="108">
        <v>80</v>
      </c>
      <c r="V201" s="84">
        <v>7.3260073260073263E-2</v>
      </c>
      <c r="W201" s="108">
        <v>1459</v>
      </c>
      <c r="X201" s="108">
        <v>102</v>
      </c>
      <c r="Y201" s="84">
        <v>6.9910897875257019E-2</v>
      </c>
      <c r="Z201" s="108">
        <v>1654</v>
      </c>
      <c r="AA201" s="108">
        <v>145</v>
      </c>
      <c r="AB201" s="84">
        <v>8.7666263603385738E-2</v>
      </c>
      <c r="AC201" s="108">
        <v>1767</v>
      </c>
      <c r="AD201" s="108">
        <v>158</v>
      </c>
      <c r="AE201" s="84">
        <v>8.9417091114883981E-2</v>
      </c>
      <c r="AF201" s="108">
        <v>2620</v>
      </c>
      <c r="AG201" s="108">
        <v>217</v>
      </c>
      <c r="AH201" s="84">
        <v>8.2824427480916035E-2</v>
      </c>
      <c r="AI201" s="108">
        <v>2188</v>
      </c>
      <c r="AJ201" s="108">
        <v>201</v>
      </c>
      <c r="AK201" s="84">
        <v>9.1864716636197441E-2</v>
      </c>
      <c r="AL201" s="108">
        <v>2214</v>
      </c>
      <c r="AM201" s="108">
        <v>132</v>
      </c>
      <c r="AN201" s="84">
        <v>5.9620596205962058E-2</v>
      </c>
      <c r="AO201" s="108">
        <v>21913</v>
      </c>
      <c r="AP201" s="108">
        <v>1955</v>
      </c>
      <c r="AQ201" s="84">
        <v>8.9216446858029486E-2</v>
      </c>
    </row>
    <row r="202" spans="1:43" x14ac:dyDescent="0.25">
      <c r="A202" s="94" t="s">
        <v>194</v>
      </c>
      <c r="B202" s="94" t="s">
        <v>205</v>
      </c>
      <c r="C202" s="1" t="s">
        <v>8</v>
      </c>
      <c r="D202" s="1" t="s">
        <v>6</v>
      </c>
      <c r="E202" s="108">
        <v>2077</v>
      </c>
      <c r="F202" s="108">
        <v>118</v>
      </c>
      <c r="G202" s="84">
        <v>5.6812710640346653E-2</v>
      </c>
      <c r="H202" s="108">
        <v>1856</v>
      </c>
      <c r="I202" s="108">
        <v>86</v>
      </c>
      <c r="J202" s="84">
        <v>4.6336206896551727E-2</v>
      </c>
      <c r="K202" s="108">
        <v>2459</v>
      </c>
      <c r="L202" s="108">
        <v>173</v>
      </c>
      <c r="M202" s="84">
        <v>7.0353802358682396E-2</v>
      </c>
      <c r="N202" s="108">
        <v>2693</v>
      </c>
      <c r="O202" s="108">
        <v>236</v>
      </c>
      <c r="P202" s="84">
        <v>8.7634608243594508E-2</v>
      </c>
      <c r="Q202" s="108">
        <v>2205</v>
      </c>
      <c r="R202" s="108">
        <v>223</v>
      </c>
      <c r="S202" s="84">
        <v>0.10113378684807256</v>
      </c>
      <c r="T202" s="108">
        <v>1421</v>
      </c>
      <c r="U202" s="108">
        <v>82</v>
      </c>
      <c r="V202" s="84">
        <v>5.7705840957072485E-2</v>
      </c>
      <c r="W202" s="108">
        <v>1443</v>
      </c>
      <c r="X202" s="108">
        <v>59</v>
      </c>
      <c r="Y202" s="84">
        <v>4.0887040887040885E-2</v>
      </c>
      <c r="Z202" s="108">
        <v>2747</v>
      </c>
      <c r="AA202" s="108">
        <v>113</v>
      </c>
      <c r="AB202" s="84">
        <v>4.1135784492173283E-2</v>
      </c>
      <c r="AC202" s="108">
        <v>2829</v>
      </c>
      <c r="AD202" s="108">
        <v>135</v>
      </c>
      <c r="AE202" s="84">
        <v>4.7720042417815481E-2</v>
      </c>
      <c r="AF202" s="108">
        <v>2843</v>
      </c>
      <c r="AG202" s="108">
        <v>234</v>
      </c>
      <c r="AH202" s="84">
        <v>8.2307421737601125E-2</v>
      </c>
      <c r="AI202" s="108">
        <v>2158</v>
      </c>
      <c r="AJ202" s="108">
        <v>233</v>
      </c>
      <c r="AK202" s="84">
        <v>0.10797034291010195</v>
      </c>
      <c r="AL202" s="108">
        <v>1583</v>
      </c>
      <c r="AM202" s="108">
        <v>94</v>
      </c>
      <c r="AN202" s="84">
        <v>5.9380922299431461E-2</v>
      </c>
      <c r="AO202" s="108">
        <v>26314</v>
      </c>
      <c r="AP202" s="108">
        <v>1786</v>
      </c>
      <c r="AQ202" s="84">
        <v>6.7872615337842973E-2</v>
      </c>
    </row>
    <row r="203" spans="1:43" x14ac:dyDescent="0.25">
      <c r="A203" s="94" t="s">
        <v>194</v>
      </c>
      <c r="B203" s="94" t="s">
        <v>206</v>
      </c>
      <c r="C203" s="1" t="s">
        <v>10</v>
      </c>
      <c r="D203" s="1" t="s">
        <v>6</v>
      </c>
      <c r="E203" s="108">
        <v>2017</v>
      </c>
      <c r="F203" s="108">
        <v>75</v>
      </c>
      <c r="G203" s="84">
        <v>3.7183936539414972E-2</v>
      </c>
      <c r="H203" s="108">
        <v>1572</v>
      </c>
      <c r="I203" s="108">
        <v>46</v>
      </c>
      <c r="J203" s="84">
        <v>2.9262086513994912E-2</v>
      </c>
      <c r="K203" s="108"/>
      <c r="L203" s="108"/>
      <c r="M203" s="84">
        <v>0</v>
      </c>
      <c r="N203" s="108">
        <v>395</v>
      </c>
      <c r="O203" s="108">
        <v>101</v>
      </c>
      <c r="P203" s="84">
        <v>0.25569620253164554</v>
      </c>
      <c r="Q203" s="108">
        <v>1484</v>
      </c>
      <c r="R203" s="108">
        <v>214</v>
      </c>
      <c r="S203" s="84">
        <v>0.14420485175202155</v>
      </c>
      <c r="T203" s="108">
        <v>944</v>
      </c>
      <c r="U203" s="108">
        <v>75</v>
      </c>
      <c r="V203" s="84">
        <v>7.9449152542372878E-2</v>
      </c>
      <c r="W203" s="108">
        <v>1489</v>
      </c>
      <c r="X203" s="108">
        <v>52</v>
      </c>
      <c r="Y203" s="84">
        <v>3.4922766957689727E-2</v>
      </c>
      <c r="Z203" s="108">
        <v>2456</v>
      </c>
      <c r="AA203" s="108">
        <v>91</v>
      </c>
      <c r="AB203" s="84">
        <v>3.7052117263843651E-2</v>
      </c>
      <c r="AC203" s="108">
        <v>3564</v>
      </c>
      <c r="AD203" s="108">
        <v>168</v>
      </c>
      <c r="AE203" s="84">
        <v>4.7138047138047139E-2</v>
      </c>
      <c r="AF203" s="108">
        <v>2619</v>
      </c>
      <c r="AG203" s="108">
        <v>180</v>
      </c>
      <c r="AH203" s="84">
        <v>6.8728522336769765E-2</v>
      </c>
      <c r="AI203" s="108">
        <v>799</v>
      </c>
      <c r="AJ203" s="108">
        <v>176</v>
      </c>
      <c r="AK203" s="84">
        <v>0.22027534418022529</v>
      </c>
      <c r="AL203" s="108"/>
      <c r="AM203" s="108"/>
      <c r="AN203" s="84">
        <v>0</v>
      </c>
      <c r="AO203" s="108">
        <v>17339</v>
      </c>
      <c r="AP203" s="108">
        <v>1178</v>
      </c>
      <c r="AQ203" s="84">
        <v>6.7939327527539076E-2</v>
      </c>
    </row>
    <row r="204" spans="1:43" x14ac:dyDescent="0.25">
      <c r="A204" s="94" t="s">
        <v>194</v>
      </c>
      <c r="B204" s="94" t="s">
        <v>207</v>
      </c>
      <c r="C204" s="1" t="s">
        <v>10</v>
      </c>
      <c r="D204" s="1" t="s">
        <v>6</v>
      </c>
      <c r="E204" s="108"/>
      <c r="F204" s="108"/>
      <c r="G204" s="84">
        <v>0</v>
      </c>
      <c r="H204" s="108">
        <v>628</v>
      </c>
      <c r="I204" s="108">
        <v>17</v>
      </c>
      <c r="J204" s="84">
        <v>2.7070063694267517E-2</v>
      </c>
      <c r="K204" s="108">
        <v>1569</v>
      </c>
      <c r="L204" s="108">
        <v>81</v>
      </c>
      <c r="M204" s="84">
        <v>5.1625239005736137E-2</v>
      </c>
      <c r="N204" s="108">
        <v>2004</v>
      </c>
      <c r="O204" s="108">
        <v>146</v>
      </c>
      <c r="P204" s="84">
        <v>7.2854291417165665E-2</v>
      </c>
      <c r="Q204" s="108">
        <v>1262</v>
      </c>
      <c r="R204" s="108">
        <v>131</v>
      </c>
      <c r="S204" s="84">
        <v>0.10380348652931855</v>
      </c>
      <c r="T204" s="108">
        <v>984</v>
      </c>
      <c r="U204" s="108">
        <v>36</v>
      </c>
      <c r="V204" s="84">
        <v>3.6585365853658534E-2</v>
      </c>
      <c r="W204" s="108">
        <v>1677</v>
      </c>
      <c r="X204" s="108">
        <v>48</v>
      </c>
      <c r="Y204" s="84">
        <v>2.8622540250447227E-2</v>
      </c>
      <c r="Z204" s="108">
        <v>1916</v>
      </c>
      <c r="AA204" s="108">
        <v>57</v>
      </c>
      <c r="AB204" s="84">
        <v>2.9749478079331943E-2</v>
      </c>
      <c r="AC204" s="108">
        <v>1516</v>
      </c>
      <c r="AD204" s="108">
        <v>76</v>
      </c>
      <c r="AE204" s="84">
        <v>5.0131926121372031E-2</v>
      </c>
      <c r="AF204" s="108">
        <v>918</v>
      </c>
      <c r="AG204" s="108">
        <v>117</v>
      </c>
      <c r="AH204" s="84">
        <v>0.12745098039215685</v>
      </c>
      <c r="AI204" s="108">
        <v>866</v>
      </c>
      <c r="AJ204" s="108">
        <v>122</v>
      </c>
      <c r="AK204" s="84">
        <v>0.14087759815242495</v>
      </c>
      <c r="AL204" s="108">
        <v>561</v>
      </c>
      <c r="AM204" s="108">
        <v>32</v>
      </c>
      <c r="AN204" s="84">
        <v>5.7040998217468802E-2</v>
      </c>
      <c r="AO204" s="108">
        <v>13901</v>
      </c>
      <c r="AP204" s="108">
        <v>863</v>
      </c>
      <c r="AQ204" s="84">
        <v>6.2081864614056542E-2</v>
      </c>
    </row>
    <row r="205" spans="1:43" x14ac:dyDescent="0.25">
      <c r="A205" s="94" t="s">
        <v>194</v>
      </c>
      <c r="B205" s="94" t="s">
        <v>208</v>
      </c>
      <c r="C205" s="1" t="s">
        <v>10</v>
      </c>
      <c r="D205" s="1" t="s">
        <v>6</v>
      </c>
      <c r="E205" s="108">
        <v>2198</v>
      </c>
      <c r="F205" s="108">
        <v>179</v>
      </c>
      <c r="G205" s="84">
        <v>8.143767060964513E-2</v>
      </c>
      <c r="H205" s="108">
        <v>1745</v>
      </c>
      <c r="I205" s="108">
        <v>113</v>
      </c>
      <c r="J205" s="84">
        <v>6.475644699140401E-2</v>
      </c>
      <c r="K205" s="108">
        <v>2156</v>
      </c>
      <c r="L205" s="108">
        <v>222</v>
      </c>
      <c r="M205" s="84">
        <v>0.10296846011131726</v>
      </c>
      <c r="N205" s="108">
        <v>2873</v>
      </c>
      <c r="O205" s="108">
        <v>350</v>
      </c>
      <c r="P205" s="84">
        <v>0.12182387747998608</v>
      </c>
      <c r="Q205" s="108">
        <v>2840</v>
      </c>
      <c r="R205" s="108">
        <v>338</v>
      </c>
      <c r="S205" s="84">
        <v>0.11901408450704225</v>
      </c>
      <c r="T205" s="108">
        <v>1774</v>
      </c>
      <c r="U205" s="108">
        <v>103</v>
      </c>
      <c r="V205" s="84">
        <v>5.8060879368658398E-2</v>
      </c>
      <c r="W205" s="108">
        <v>2476</v>
      </c>
      <c r="X205" s="108">
        <v>186</v>
      </c>
      <c r="Y205" s="84">
        <v>7.5121163166397414E-2</v>
      </c>
      <c r="Z205" s="108">
        <v>3176</v>
      </c>
      <c r="AA205" s="108">
        <v>237</v>
      </c>
      <c r="AB205" s="84">
        <v>7.462216624685139E-2</v>
      </c>
      <c r="AC205" s="108">
        <v>3400</v>
      </c>
      <c r="AD205" s="108">
        <v>305</v>
      </c>
      <c r="AE205" s="84">
        <v>8.9705882352941177E-2</v>
      </c>
      <c r="AF205" s="108">
        <v>3223</v>
      </c>
      <c r="AG205" s="108">
        <v>299</v>
      </c>
      <c r="AH205" s="84">
        <v>9.2770710518150792E-2</v>
      </c>
      <c r="AI205" s="108">
        <v>2357</v>
      </c>
      <c r="AJ205" s="108">
        <v>325</v>
      </c>
      <c r="AK205" s="84">
        <v>0.13788714467543486</v>
      </c>
      <c r="AL205" s="108">
        <v>1414</v>
      </c>
      <c r="AM205" s="108">
        <v>162</v>
      </c>
      <c r="AN205" s="84">
        <v>0.11456859971711457</v>
      </c>
      <c r="AO205" s="108">
        <v>29632</v>
      </c>
      <c r="AP205" s="108">
        <v>2819</v>
      </c>
      <c r="AQ205" s="84">
        <v>9.5133639308855295E-2</v>
      </c>
    </row>
    <row r="206" spans="1:43" x14ac:dyDescent="0.25">
      <c r="A206" s="94" t="s">
        <v>194</v>
      </c>
      <c r="B206" s="94" t="s">
        <v>209</v>
      </c>
      <c r="C206" s="1" t="s">
        <v>8</v>
      </c>
      <c r="D206" s="1" t="s">
        <v>6</v>
      </c>
      <c r="E206" s="108"/>
      <c r="F206" s="108"/>
      <c r="G206" s="84">
        <v>0</v>
      </c>
      <c r="H206" s="108">
        <v>3760</v>
      </c>
      <c r="I206" s="108">
        <v>137</v>
      </c>
      <c r="J206" s="84">
        <v>3.6436170212765955E-2</v>
      </c>
      <c r="K206" s="108">
        <v>4947</v>
      </c>
      <c r="L206" s="108">
        <v>259</v>
      </c>
      <c r="M206" s="84">
        <v>5.2354962603598142E-2</v>
      </c>
      <c r="N206" s="108">
        <v>5240</v>
      </c>
      <c r="O206" s="108">
        <v>404</v>
      </c>
      <c r="P206" s="84">
        <v>7.7099236641221369E-2</v>
      </c>
      <c r="Q206" s="108">
        <v>5068</v>
      </c>
      <c r="R206" s="108">
        <v>382</v>
      </c>
      <c r="S206" s="84">
        <v>7.5374901341752176E-2</v>
      </c>
      <c r="T206" s="108">
        <v>3097</v>
      </c>
      <c r="U206" s="108">
        <v>110</v>
      </c>
      <c r="V206" s="84">
        <v>3.5518243461414273E-2</v>
      </c>
      <c r="W206" s="108">
        <v>3707</v>
      </c>
      <c r="X206" s="108">
        <v>167</v>
      </c>
      <c r="Y206" s="84">
        <v>4.5049905584030214E-2</v>
      </c>
      <c r="Z206" s="108">
        <v>4709</v>
      </c>
      <c r="AA206" s="108">
        <v>241</v>
      </c>
      <c r="AB206" s="84">
        <v>5.1178594181354856E-2</v>
      </c>
      <c r="AC206" s="108">
        <v>6461</v>
      </c>
      <c r="AD206" s="108">
        <v>323</v>
      </c>
      <c r="AE206" s="84">
        <v>4.9992261259866895E-2</v>
      </c>
      <c r="AF206" s="108">
        <v>5819</v>
      </c>
      <c r="AG206" s="108">
        <v>295</v>
      </c>
      <c r="AH206" s="84">
        <v>5.0695995875579998E-2</v>
      </c>
      <c r="AI206" s="108">
        <v>4248</v>
      </c>
      <c r="AJ206" s="108">
        <v>364</v>
      </c>
      <c r="AK206" s="84">
        <v>8.5687382297551795E-2</v>
      </c>
      <c r="AL206" s="108">
        <v>3572</v>
      </c>
      <c r="AM206" s="108">
        <v>251</v>
      </c>
      <c r="AN206" s="84">
        <v>7.0268756998880175E-2</v>
      </c>
      <c r="AO206" s="108">
        <v>50628</v>
      </c>
      <c r="AP206" s="108">
        <v>2933</v>
      </c>
      <c r="AQ206" s="84">
        <v>5.7932369439835665E-2</v>
      </c>
    </row>
    <row r="207" spans="1:43" x14ac:dyDescent="0.25">
      <c r="A207" s="94" t="s">
        <v>194</v>
      </c>
      <c r="B207" s="94" t="s">
        <v>210</v>
      </c>
      <c r="C207" s="1" t="s">
        <v>10</v>
      </c>
      <c r="D207" s="1" t="s">
        <v>6</v>
      </c>
      <c r="E207" s="108">
        <v>2320</v>
      </c>
      <c r="F207" s="108">
        <v>110</v>
      </c>
      <c r="G207" s="84">
        <v>4.7413793103448273E-2</v>
      </c>
      <c r="H207" s="108">
        <v>2207</v>
      </c>
      <c r="I207" s="108">
        <v>90</v>
      </c>
      <c r="J207" s="84">
        <v>4.0779338468509285E-2</v>
      </c>
      <c r="K207" s="108">
        <v>2341</v>
      </c>
      <c r="L207" s="108">
        <v>142</v>
      </c>
      <c r="M207" s="84">
        <v>6.0657838530542504E-2</v>
      </c>
      <c r="N207" s="108">
        <v>2761</v>
      </c>
      <c r="O207" s="108">
        <v>207</v>
      </c>
      <c r="P207" s="84">
        <v>7.4972835929011231E-2</v>
      </c>
      <c r="Q207" s="108">
        <v>2954</v>
      </c>
      <c r="R207" s="108">
        <v>180</v>
      </c>
      <c r="S207" s="84">
        <v>6.0934326337169942E-2</v>
      </c>
      <c r="T207" s="108">
        <v>1621</v>
      </c>
      <c r="U207" s="108">
        <v>52</v>
      </c>
      <c r="V207" s="84">
        <v>3.2078963602714373E-2</v>
      </c>
      <c r="W207" s="108">
        <v>1435</v>
      </c>
      <c r="X207" s="108">
        <v>57</v>
      </c>
      <c r="Y207" s="84">
        <v>3.9721254355400699E-2</v>
      </c>
      <c r="Z207" s="108">
        <v>2899</v>
      </c>
      <c r="AA207" s="108">
        <v>117</v>
      </c>
      <c r="AB207" s="84">
        <v>4.0358744394618833E-2</v>
      </c>
      <c r="AC207" s="108">
        <v>2624</v>
      </c>
      <c r="AD207" s="108">
        <v>106</v>
      </c>
      <c r="AE207" s="84">
        <v>4.0396341463414635E-2</v>
      </c>
      <c r="AF207" s="108">
        <v>2114</v>
      </c>
      <c r="AG207" s="108">
        <v>161</v>
      </c>
      <c r="AH207" s="84">
        <v>7.6158940397350994E-2</v>
      </c>
      <c r="AI207" s="108">
        <v>2202</v>
      </c>
      <c r="AJ207" s="108">
        <v>186</v>
      </c>
      <c r="AK207" s="84">
        <v>8.4468664850136238E-2</v>
      </c>
      <c r="AL207" s="108">
        <v>2000</v>
      </c>
      <c r="AM207" s="108">
        <v>136</v>
      </c>
      <c r="AN207" s="84">
        <v>6.8000000000000005E-2</v>
      </c>
      <c r="AO207" s="108">
        <v>27478</v>
      </c>
      <c r="AP207" s="108">
        <v>1544</v>
      </c>
      <c r="AQ207" s="84">
        <v>5.6190406870951309E-2</v>
      </c>
    </row>
    <row r="208" spans="1:43" x14ac:dyDescent="0.25">
      <c r="A208" s="94" t="s">
        <v>211</v>
      </c>
      <c r="B208" s="94" t="s">
        <v>224</v>
      </c>
      <c r="C208" s="1" t="s">
        <v>10</v>
      </c>
      <c r="D208" s="1" t="s">
        <v>37</v>
      </c>
      <c r="E208" s="108">
        <v>2526</v>
      </c>
      <c r="F208" s="108">
        <v>196</v>
      </c>
      <c r="G208" s="84">
        <v>7.7593032462391132E-2</v>
      </c>
      <c r="H208" s="108">
        <v>1635</v>
      </c>
      <c r="I208" s="108">
        <v>164</v>
      </c>
      <c r="J208" s="84">
        <v>0.10030581039755351</v>
      </c>
      <c r="K208" s="108">
        <v>1731</v>
      </c>
      <c r="L208" s="108">
        <v>131</v>
      </c>
      <c r="M208" s="84">
        <v>7.5678798382437892E-2</v>
      </c>
      <c r="N208" s="108">
        <v>1995</v>
      </c>
      <c r="O208" s="108">
        <v>124</v>
      </c>
      <c r="P208" s="84">
        <v>6.2155388471177943E-2</v>
      </c>
      <c r="Q208" s="108">
        <v>1996</v>
      </c>
      <c r="R208" s="108">
        <v>128</v>
      </c>
      <c r="S208" s="84">
        <v>6.4128256513026047E-2</v>
      </c>
      <c r="T208" s="108">
        <v>1864</v>
      </c>
      <c r="U208" s="108">
        <v>101</v>
      </c>
      <c r="V208" s="84">
        <v>5.4184549356223174E-2</v>
      </c>
      <c r="W208" s="108">
        <v>2456</v>
      </c>
      <c r="X208" s="108">
        <v>222</v>
      </c>
      <c r="Y208" s="84">
        <v>9.039087947882736E-2</v>
      </c>
      <c r="Z208" s="108">
        <v>3615</v>
      </c>
      <c r="AA208" s="108">
        <v>335</v>
      </c>
      <c r="AB208" s="84">
        <v>9.2669432918395578E-2</v>
      </c>
      <c r="AC208" s="108">
        <v>3119</v>
      </c>
      <c r="AD208" s="108">
        <v>171</v>
      </c>
      <c r="AE208" s="84">
        <v>5.4825264507855083E-2</v>
      </c>
      <c r="AF208" s="108">
        <v>2574</v>
      </c>
      <c r="AG208" s="108">
        <v>175</v>
      </c>
      <c r="AH208" s="84">
        <v>6.7987567987567984E-2</v>
      </c>
      <c r="AI208" s="108">
        <v>2614</v>
      </c>
      <c r="AJ208" s="108">
        <v>200</v>
      </c>
      <c r="AK208" s="84">
        <v>7.6511094108645747E-2</v>
      </c>
      <c r="AL208" s="108">
        <v>1859</v>
      </c>
      <c r="AM208" s="108">
        <v>177</v>
      </c>
      <c r="AN208" s="84">
        <v>9.5212479827864446E-2</v>
      </c>
      <c r="AO208" s="108">
        <v>27984</v>
      </c>
      <c r="AP208" s="108">
        <v>2124</v>
      </c>
      <c r="AQ208" s="84">
        <v>7.5900514579759867E-2</v>
      </c>
    </row>
    <row r="209" spans="1:43" x14ac:dyDescent="0.25">
      <c r="A209" s="94" t="s">
        <v>211</v>
      </c>
      <c r="B209" s="94" t="s">
        <v>225</v>
      </c>
      <c r="C209" s="1" t="s">
        <v>10</v>
      </c>
      <c r="D209" s="1" t="s">
        <v>37</v>
      </c>
      <c r="E209" s="108">
        <v>4595</v>
      </c>
      <c r="F209" s="108">
        <v>429</v>
      </c>
      <c r="G209" s="84">
        <v>9.3362350380848752E-2</v>
      </c>
      <c r="H209" s="108">
        <v>4192</v>
      </c>
      <c r="I209" s="108">
        <v>348</v>
      </c>
      <c r="J209" s="84">
        <v>8.3015267175572519E-2</v>
      </c>
      <c r="K209" s="108">
        <v>4351</v>
      </c>
      <c r="L209" s="108">
        <v>317</v>
      </c>
      <c r="M209" s="84">
        <v>7.2856814525396454E-2</v>
      </c>
      <c r="N209" s="108">
        <v>4081</v>
      </c>
      <c r="O209" s="108">
        <v>333</v>
      </c>
      <c r="P209" s="84">
        <v>8.1597647635383491E-2</v>
      </c>
      <c r="Q209" s="108">
        <v>3999</v>
      </c>
      <c r="R209" s="108">
        <v>316</v>
      </c>
      <c r="S209" s="84">
        <v>7.9019754938734685E-2</v>
      </c>
      <c r="T209" s="108">
        <v>3618</v>
      </c>
      <c r="U209" s="108">
        <v>324</v>
      </c>
      <c r="V209" s="84">
        <v>8.9552238805970144E-2</v>
      </c>
      <c r="W209" s="108">
        <v>5247</v>
      </c>
      <c r="X209" s="108">
        <v>484</v>
      </c>
      <c r="Y209" s="84">
        <v>9.2243186582809222E-2</v>
      </c>
      <c r="Z209" s="108">
        <v>7458</v>
      </c>
      <c r="AA209" s="108">
        <v>796</v>
      </c>
      <c r="AB209" s="84">
        <v>0.10673102708500938</v>
      </c>
      <c r="AC209" s="108">
        <v>5501</v>
      </c>
      <c r="AD209" s="108">
        <v>421</v>
      </c>
      <c r="AE209" s="84">
        <v>7.6531539720050903E-2</v>
      </c>
      <c r="AF209" s="108">
        <v>5971</v>
      </c>
      <c r="AG209" s="108">
        <v>413</v>
      </c>
      <c r="AH209" s="84">
        <v>6.9167643610785465E-2</v>
      </c>
      <c r="AI209" s="108">
        <v>4763</v>
      </c>
      <c r="AJ209" s="108">
        <v>422</v>
      </c>
      <c r="AK209" s="84">
        <v>8.8599622086920002E-2</v>
      </c>
      <c r="AL209" s="108">
        <v>4220</v>
      </c>
      <c r="AM209" s="108">
        <v>459</v>
      </c>
      <c r="AN209" s="84">
        <v>0.10876777251184834</v>
      </c>
      <c r="AO209" s="108">
        <v>57996</v>
      </c>
      <c r="AP209" s="108">
        <v>5062</v>
      </c>
      <c r="AQ209" s="84">
        <v>8.7281881509069598E-2</v>
      </c>
    </row>
    <row r="210" spans="1:43" x14ac:dyDescent="0.25">
      <c r="A210" s="94" t="s">
        <v>211</v>
      </c>
      <c r="B210" s="94" t="s">
        <v>226</v>
      </c>
      <c r="C210" s="1" t="s">
        <v>10</v>
      </c>
      <c r="D210" s="1" t="s">
        <v>37</v>
      </c>
      <c r="E210" s="108">
        <v>3293</v>
      </c>
      <c r="F210" s="108">
        <v>204</v>
      </c>
      <c r="G210" s="84">
        <v>6.1949590039477677E-2</v>
      </c>
      <c r="H210" s="108">
        <v>2748</v>
      </c>
      <c r="I210" s="108">
        <v>184</v>
      </c>
      <c r="J210" s="84">
        <v>6.6957787481804948E-2</v>
      </c>
      <c r="K210" s="108">
        <v>2323</v>
      </c>
      <c r="L210" s="108">
        <v>137</v>
      </c>
      <c r="M210" s="84">
        <v>5.897546276366767E-2</v>
      </c>
      <c r="N210" s="108">
        <v>2191</v>
      </c>
      <c r="O210" s="108">
        <v>140</v>
      </c>
      <c r="P210" s="84">
        <v>6.3897763578274758E-2</v>
      </c>
      <c r="Q210" s="108">
        <v>1936</v>
      </c>
      <c r="R210" s="108">
        <v>106</v>
      </c>
      <c r="S210" s="84">
        <v>5.4752066115702477E-2</v>
      </c>
      <c r="T210" s="108">
        <v>1907</v>
      </c>
      <c r="U210" s="108">
        <v>103</v>
      </c>
      <c r="V210" s="84">
        <v>5.4011536444677502E-2</v>
      </c>
      <c r="W210" s="108">
        <v>2407</v>
      </c>
      <c r="X210" s="108">
        <v>171</v>
      </c>
      <c r="Y210" s="84">
        <v>7.1042791857083509E-2</v>
      </c>
      <c r="Z210" s="108">
        <v>3988</v>
      </c>
      <c r="AA210" s="108">
        <v>319</v>
      </c>
      <c r="AB210" s="84">
        <v>7.9989969909729189E-2</v>
      </c>
      <c r="AC210" s="108">
        <v>2955</v>
      </c>
      <c r="AD210" s="108">
        <v>162</v>
      </c>
      <c r="AE210" s="84">
        <v>5.4822335025380711E-2</v>
      </c>
      <c r="AF210" s="108">
        <v>2943</v>
      </c>
      <c r="AG210" s="108">
        <v>122</v>
      </c>
      <c r="AH210" s="84">
        <v>4.145429833503228E-2</v>
      </c>
      <c r="AI210" s="108">
        <v>2939</v>
      </c>
      <c r="AJ210" s="108">
        <v>183</v>
      </c>
      <c r="AK210" s="84">
        <v>6.2266076896903708E-2</v>
      </c>
      <c r="AL210" s="108">
        <v>2800</v>
      </c>
      <c r="AM210" s="108">
        <v>136</v>
      </c>
      <c r="AN210" s="84">
        <v>4.8571428571428571E-2</v>
      </c>
      <c r="AO210" s="108">
        <v>32430</v>
      </c>
      <c r="AP210" s="108">
        <v>1967</v>
      </c>
      <c r="AQ210" s="84">
        <v>6.0653715695343814E-2</v>
      </c>
    </row>
    <row r="211" spans="1:43" x14ac:dyDescent="0.25">
      <c r="A211" s="94" t="s">
        <v>211</v>
      </c>
      <c r="B211" s="94" t="s">
        <v>214</v>
      </c>
      <c r="C211" s="1" t="s">
        <v>10</v>
      </c>
      <c r="D211" s="1" t="s">
        <v>6</v>
      </c>
      <c r="E211" s="108">
        <v>1216</v>
      </c>
      <c r="F211" s="108">
        <v>61</v>
      </c>
      <c r="G211" s="84">
        <v>5.016447368421053E-2</v>
      </c>
      <c r="H211" s="108">
        <v>1341</v>
      </c>
      <c r="I211" s="108">
        <v>47</v>
      </c>
      <c r="J211" s="84">
        <v>3.5048471290082026E-2</v>
      </c>
      <c r="K211" s="108">
        <v>1239</v>
      </c>
      <c r="L211" s="108">
        <v>79</v>
      </c>
      <c r="M211" s="84">
        <v>6.3761097659402743E-2</v>
      </c>
      <c r="N211" s="108">
        <v>1739</v>
      </c>
      <c r="O211" s="108">
        <v>122</v>
      </c>
      <c r="P211" s="84">
        <v>7.0155261644623351E-2</v>
      </c>
      <c r="Q211" s="108">
        <v>1923</v>
      </c>
      <c r="R211" s="108">
        <v>124</v>
      </c>
      <c r="S211" s="84">
        <v>6.4482579303172124E-2</v>
      </c>
      <c r="T211" s="108">
        <v>1658</v>
      </c>
      <c r="U211" s="108">
        <v>44</v>
      </c>
      <c r="V211" s="84">
        <v>2.6537997587454766E-2</v>
      </c>
      <c r="W211" s="108">
        <v>2040</v>
      </c>
      <c r="X211" s="108">
        <v>53</v>
      </c>
      <c r="Y211" s="84">
        <v>2.5980392156862746E-2</v>
      </c>
      <c r="Z211" s="108">
        <v>2847</v>
      </c>
      <c r="AA211" s="108">
        <v>74</v>
      </c>
      <c r="AB211" s="84">
        <v>2.5992272567615032E-2</v>
      </c>
      <c r="AC211" s="108">
        <v>2328</v>
      </c>
      <c r="AD211" s="108">
        <v>79</v>
      </c>
      <c r="AE211" s="84">
        <v>3.3934707903780066E-2</v>
      </c>
      <c r="AF211" s="108">
        <v>2012</v>
      </c>
      <c r="AG211" s="108">
        <v>114</v>
      </c>
      <c r="AH211" s="84">
        <v>5.6660039761431413E-2</v>
      </c>
      <c r="AI211" s="108">
        <v>2390</v>
      </c>
      <c r="AJ211" s="108">
        <v>212</v>
      </c>
      <c r="AK211" s="84">
        <v>8.8702928870292894E-2</v>
      </c>
      <c r="AL211" s="108">
        <v>1664</v>
      </c>
      <c r="AM211" s="108">
        <v>93</v>
      </c>
      <c r="AN211" s="84">
        <v>5.588942307692308E-2</v>
      </c>
      <c r="AO211" s="108">
        <v>22397</v>
      </c>
      <c r="AP211" s="108">
        <v>1102</v>
      </c>
      <c r="AQ211" s="84">
        <v>4.9203018261374291E-2</v>
      </c>
    </row>
    <row r="212" spans="1:43" x14ac:dyDescent="0.25">
      <c r="A212" s="94" t="s">
        <v>211</v>
      </c>
      <c r="B212" s="94" t="s">
        <v>227</v>
      </c>
      <c r="C212" s="1" t="s">
        <v>10</v>
      </c>
      <c r="D212" s="1" t="s">
        <v>37</v>
      </c>
      <c r="E212" s="108"/>
      <c r="F212" s="108"/>
      <c r="G212" s="84">
        <v>0</v>
      </c>
      <c r="H212" s="108">
        <v>646</v>
      </c>
      <c r="I212" s="108">
        <v>34</v>
      </c>
      <c r="J212" s="84">
        <v>5.2631578947368418E-2</v>
      </c>
      <c r="K212" s="108">
        <v>1729</v>
      </c>
      <c r="L212" s="108">
        <v>92</v>
      </c>
      <c r="M212" s="84">
        <v>5.320994794679005E-2</v>
      </c>
      <c r="N212" s="108">
        <v>2075</v>
      </c>
      <c r="O212" s="108">
        <v>86</v>
      </c>
      <c r="P212" s="84">
        <v>4.1445783132530119E-2</v>
      </c>
      <c r="Q212" s="108">
        <v>1786</v>
      </c>
      <c r="R212" s="108">
        <v>77</v>
      </c>
      <c r="S212" s="84">
        <v>4.3113101903695411E-2</v>
      </c>
      <c r="T212" s="108">
        <v>1789</v>
      </c>
      <c r="U212" s="108">
        <v>67</v>
      </c>
      <c r="V212" s="84">
        <v>3.7451089994410283E-2</v>
      </c>
      <c r="W212" s="108">
        <v>1398</v>
      </c>
      <c r="X212" s="108">
        <v>105</v>
      </c>
      <c r="Y212" s="84">
        <v>7.5107296137339061E-2</v>
      </c>
      <c r="Z212" s="108">
        <v>2515</v>
      </c>
      <c r="AA212" s="108">
        <v>174</v>
      </c>
      <c r="AB212" s="84">
        <v>6.9184890656063619E-2</v>
      </c>
      <c r="AC212" s="108">
        <v>1822</v>
      </c>
      <c r="AD212" s="108">
        <v>100</v>
      </c>
      <c r="AE212" s="84">
        <v>5.4884742041712405E-2</v>
      </c>
      <c r="AF212" s="108">
        <v>2527</v>
      </c>
      <c r="AG212" s="108">
        <v>79</v>
      </c>
      <c r="AH212" s="84">
        <v>3.1262366442421842E-2</v>
      </c>
      <c r="AI212" s="108">
        <v>2845</v>
      </c>
      <c r="AJ212" s="108">
        <v>99</v>
      </c>
      <c r="AK212" s="84">
        <v>3.4797891036906857E-2</v>
      </c>
      <c r="AL212" s="108">
        <v>1808</v>
      </c>
      <c r="AM212" s="108">
        <v>120</v>
      </c>
      <c r="AN212" s="84">
        <v>6.637168141592921E-2</v>
      </c>
      <c r="AO212" s="108">
        <v>20940</v>
      </c>
      <c r="AP212" s="108">
        <v>1033</v>
      </c>
      <c r="AQ212" s="84">
        <v>4.9331423113658068E-2</v>
      </c>
    </row>
    <row r="213" spans="1:43" x14ac:dyDescent="0.25">
      <c r="A213" s="94" t="s">
        <v>211</v>
      </c>
      <c r="B213" s="94" t="s">
        <v>228</v>
      </c>
      <c r="C213" s="1" t="s">
        <v>10</v>
      </c>
      <c r="D213" s="1" t="s">
        <v>37</v>
      </c>
      <c r="E213" s="108"/>
      <c r="F213" s="108"/>
      <c r="G213" s="84">
        <v>0</v>
      </c>
      <c r="H213" s="108"/>
      <c r="I213" s="108"/>
      <c r="J213" s="84">
        <v>0</v>
      </c>
      <c r="K213" s="108">
        <v>681</v>
      </c>
      <c r="L213" s="108">
        <v>31</v>
      </c>
      <c r="M213" s="84">
        <v>4.552129221732746E-2</v>
      </c>
      <c r="N213" s="108">
        <v>1465</v>
      </c>
      <c r="O213" s="108">
        <v>56</v>
      </c>
      <c r="P213" s="84">
        <v>3.8225255972696243E-2</v>
      </c>
      <c r="Q213" s="108">
        <v>3699</v>
      </c>
      <c r="R213" s="108">
        <v>143</v>
      </c>
      <c r="S213" s="84">
        <v>3.8659097053257638E-2</v>
      </c>
      <c r="T213" s="108">
        <v>3265</v>
      </c>
      <c r="U213" s="108">
        <v>92</v>
      </c>
      <c r="V213" s="84">
        <v>2.8177641653905055E-2</v>
      </c>
      <c r="W213" s="108">
        <v>4030</v>
      </c>
      <c r="X213" s="108">
        <v>141</v>
      </c>
      <c r="Y213" s="84">
        <v>3.4987593052109182E-2</v>
      </c>
      <c r="Z213" s="108">
        <v>5535</v>
      </c>
      <c r="AA213" s="108">
        <v>261</v>
      </c>
      <c r="AB213" s="84">
        <v>4.715447154471545E-2</v>
      </c>
      <c r="AC213" s="108">
        <v>4695</v>
      </c>
      <c r="AD213" s="108">
        <v>177</v>
      </c>
      <c r="AE213" s="84">
        <v>3.769968051118211E-2</v>
      </c>
      <c r="AF213" s="108">
        <v>3607</v>
      </c>
      <c r="AG213" s="108">
        <v>104</v>
      </c>
      <c r="AH213" s="84">
        <v>2.8832825062378709E-2</v>
      </c>
      <c r="AI213" s="108">
        <v>2602</v>
      </c>
      <c r="AJ213" s="108">
        <v>160</v>
      </c>
      <c r="AK213" s="84">
        <v>6.1491160645657184E-2</v>
      </c>
      <c r="AL213" s="108">
        <v>2327</v>
      </c>
      <c r="AM213" s="108">
        <v>181</v>
      </c>
      <c r="AN213" s="84">
        <v>7.7782552642887845E-2</v>
      </c>
      <c r="AO213" s="108">
        <v>31906</v>
      </c>
      <c r="AP213" s="108">
        <v>1346</v>
      </c>
      <c r="AQ213" s="84">
        <v>4.2186422616435779E-2</v>
      </c>
    </row>
    <row r="214" spans="1:43" x14ac:dyDescent="0.25">
      <c r="A214" s="94" t="s">
        <v>211</v>
      </c>
      <c r="B214" s="94" t="s">
        <v>215</v>
      </c>
      <c r="C214" s="1" t="s">
        <v>10</v>
      </c>
      <c r="D214" s="1" t="s">
        <v>6</v>
      </c>
      <c r="E214" s="108">
        <v>1761</v>
      </c>
      <c r="F214" s="108">
        <v>82</v>
      </c>
      <c r="G214" s="84">
        <v>4.6564452015900058E-2</v>
      </c>
      <c r="H214" s="108">
        <v>2475</v>
      </c>
      <c r="I214" s="108">
        <v>48</v>
      </c>
      <c r="J214" s="84">
        <v>1.9393939393939394E-2</v>
      </c>
      <c r="K214" s="108">
        <v>2765</v>
      </c>
      <c r="L214" s="108">
        <v>147</v>
      </c>
      <c r="M214" s="84">
        <v>5.3164556962025315E-2</v>
      </c>
      <c r="N214" s="108">
        <v>2176</v>
      </c>
      <c r="O214" s="108">
        <v>181</v>
      </c>
      <c r="P214" s="84">
        <v>8.3180147058823525E-2</v>
      </c>
      <c r="Q214" s="108">
        <v>1992</v>
      </c>
      <c r="R214" s="108">
        <v>109</v>
      </c>
      <c r="S214" s="84">
        <v>5.4718875502008033E-2</v>
      </c>
      <c r="T214" s="108">
        <v>2483</v>
      </c>
      <c r="U214" s="108">
        <v>59</v>
      </c>
      <c r="V214" s="84">
        <v>2.3761578735400725E-2</v>
      </c>
      <c r="W214" s="108">
        <v>2278</v>
      </c>
      <c r="X214" s="108">
        <v>54</v>
      </c>
      <c r="Y214" s="84">
        <v>2.3705004389815629E-2</v>
      </c>
      <c r="Z214" s="108">
        <v>4012</v>
      </c>
      <c r="AA214" s="108">
        <v>152</v>
      </c>
      <c r="AB214" s="84">
        <v>3.7886340977068791E-2</v>
      </c>
      <c r="AC214" s="108">
        <v>3350</v>
      </c>
      <c r="AD214" s="108">
        <v>138</v>
      </c>
      <c r="AE214" s="84">
        <v>4.1194029850746272E-2</v>
      </c>
      <c r="AF214" s="108">
        <v>1921</v>
      </c>
      <c r="AG214" s="108">
        <v>96</v>
      </c>
      <c r="AH214" s="84">
        <v>4.9973971889640811E-2</v>
      </c>
      <c r="AI214" s="108">
        <v>2735</v>
      </c>
      <c r="AJ214" s="108">
        <v>197</v>
      </c>
      <c r="AK214" s="84">
        <v>7.2029250457038396E-2</v>
      </c>
      <c r="AL214" s="108">
        <v>2199</v>
      </c>
      <c r="AM214" s="108">
        <v>104</v>
      </c>
      <c r="AN214" s="84">
        <v>4.7294224647567079E-2</v>
      </c>
      <c r="AO214" s="108">
        <v>30147</v>
      </c>
      <c r="AP214" s="108">
        <v>1367</v>
      </c>
      <c r="AQ214" s="84">
        <v>4.5344478720934091E-2</v>
      </c>
    </row>
    <row r="215" spans="1:43" x14ac:dyDescent="0.25">
      <c r="A215" s="94" t="s">
        <v>211</v>
      </c>
      <c r="B215" s="94" t="s">
        <v>229</v>
      </c>
      <c r="C215" s="1" t="s">
        <v>10</v>
      </c>
      <c r="D215" s="1" t="s">
        <v>37</v>
      </c>
      <c r="E215" s="108">
        <v>3406</v>
      </c>
      <c r="F215" s="108">
        <v>238</v>
      </c>
      <c r="G215" s="84">
        <v>6.9876688197298878E-2</v>
      </c>
      <c r="H215" s="108">
        <v>2999</v>
      </c>
      <c r="I215" s="108">
        <v>146</v>
      </c>
      <c r="J215" s="84">
        <v>4.8682894298099369E-2</v>
      </c>
      <c r="K215" s="108">
        <v>1994</v>
      </c>
      <c r="L215" s="108">
        <v>95</v>
      </c>
      <c r="M215" s="84">
        <v>4.7642928786359076E-2</v>
      </c>
      <c r="N215" s="108">
        <v>2659</v>
      </c>
      <c r="O215" s="108">
        <v>162</v>
      </c>
      <c r="P215" s="84">
        <v>6.0925159834524255E-2</v>
      </c>
      <c r="Q215" s="108">
        <v>2640</v>
      </c>
      <c r="R215" s="108">
        <v>166</v>
      </c>
      <c r="S215" s="84">
        <v>6.2878787878787881E-2</v>
      </c>
      <c r="T215" s="108">
        <v>2909</v>
      </c>
      <c r="U215" s="108">
        <v>129</v>
      </c>
      <c r="V215" s="84">
        <v>4.4345135785493296E-2</v>
      </c>
      <c r="W215" s="108">
        <v>3369</v>
      </c>
      <c r="X215" s="108">
        <v>221</v>
      </c>
      <c r="Y215" s="84">
        <v>6.5598100326506384E-2</v>
      </c>
      <c r="Z215" s="108">
        <v>5112</v>
      </c>
      <c r="AA215" s="108">
        <v>424</v>
      </c>
      <c r="AB215" s="84">
        <v>8.2942097026604072E-2</v>
      </c>
      <c r="AC215" s="108">
        <v>4126</v>
      </c>
      <c r="AD215" s="108">
        <v>219</v>
      </c>
      <c r="AE215" s="84">
        <v>5.3078041686863787E-2</v>
      </c>
      <c r="AF215" s="108">
        <v>3686</v>
      </c>
      <c r="AG215" s="108">
        <v>165</v>
      </c>
      <c r="AH215" s="84">
        <v>4.4763971785132937E-2</v>
      </c>
      <c r="AI215" s="108">
        <v>3551</v>
      </c>
      <c r="AJ215" s="108">
        <v>187</v>
      </c>
      <c r="AK215" s="84">
        <v>5.2661222190932132E-2</v>
      </c>
      <c r="AL215" s="108">
        <v>3622</v>
      </c>
      <c r="AM215" s="108">
        <v>164</v>
      </c>
      <c r="AN215" s="84">
        <v>4.5278851463279958E-2</v>
      </c>
      <c r="AO215" s="108">
        <v>40073</v>
      </c>
      <c r="AP215" s="108">
        <v>2316</v>
      </c>
      <c r="AQ215" s="84">
        <v>5.7794524991889799E-2</v>
      </c>
    </row>
    <row r="216" spans="1:43" x14ac:dyDescent="0.25">
      <c r="A216" s="94" t="s">
        <v>211</v>
      </c>
      <c r="B216" s="94" t="s">
        <v>216</v>
      </c>
      <c r="C216" s="1" t="s">
        <v>10</v>
      </c>
      <c r="D216" s="1" t="s">
        <v>6</v>
      </c>
      <c r="E216" s="108">
        <v>1379</v>
      </c>
      <c r="F216" s="108">
        <v>55</v>
      </c>
      <c r="G216" s="84">
        <v>3.9883973894126179E-2</v>
      </c>
      <c r="H216" s="108">
        <v>1459</v>
      </c>
      <c r="I216" s="108">
        <v>40</v>
      </c>
      <c r="J216" s="84">
        <v>2.7416038382453736E-2</v>
      </c>
      <c r="K216" s="108">
        <v>1810</v>
      </c>
      <c r="L216" s="108">
        <v>112</v>
      </c>
      <c r="M216" s="84">
        <v>6.1878453038674036E-2</v>
      </c>
      <c r="N216" s="108">
        <v>2011</v>
      </c>
      <c r="O216" s="108">
        <v>142</v>
      </c>
      <c r="P216" s="84">
        <v>7.0611636001989067E-2</v>
      </c>
      <c r="Q216" s="108">
        <v>2174</v>
      </c>
      <c r="R216" s="108">
        <v>131</v>
      </c>
      <c r="S216" s="84">
        <v>6.0257589696412144E-2</v>
      </c>
      <c r="T216" s="108">
        <v>1582</v>
      </c>
      <c r="U216" s="108">
        <v>53</v>
      </c>
      <c r="V216" s="84">
        <v>3.3501896333754742E-2</v>
      </c>
      <c r="W216" s="108">
        <v>1484</v>
      </c>
      <c r="X216" s="108">
        <v>49</v>
      </c>
      <c r="Y216" s="84">
        <v>3.3018867924528301E-2</v>
      </c>
      <c r="Z216" s="108">
        <v>2348</v>
      </c>
      <c r="AA216" s="108">
        <v>76</v>
      </c>
      <c r="AB216" s="84">
        <v>3.2367972742759793E-2</v>
      </c>
      <c r="AC216" s="108">
        <v>2341</v>
      </c>
      <c r="AD216" s="108">
        <v>91</v>
      </c>
      <c r="AE216" s="84">
        <v>3.8872276804784278E-2</v>
      </c>
      <c r="AF216" s="108">
        <v>2512</v>
      </c>
      <c r="AG216" s="108">
        <v>93</v>
      </c>
      <c r="AH216" s="84">
        <v>3.7022292993630572E-2</v>
      </c>
      <c r="AI216" s="108">
        <v>2634</v>
      </c>
      <c r="AJ216" s="108">
        <v>165</v>
      </c>
      <c r="AK216" s="84">
        <v>6.2642369020501146E-2</v>
      </c>
      <c r="AL216" s="108">
        <v>1376</v>
      </c>
      <c r="AM216" s="108">
        <v>74</v>
      </c>
      <c r="AN216" s="84">
        <v>5.3779069767441859E-2</v>
      </c>
      <c r="AO216" s="108">
        <v>23110</v>
      </c>
      <c r="AP216" s="108">
        <v>1081</v>
      </c>
      <c r="AQ216" s="84">
        <v>4.6776287321505843E-2</v>
      </c>
    </row>
    <row r="217" spans="1:43" x14ac:dyDescent="0.25">
      <c r="A217" s="94" t="s">
        <v>211</v>
      </c>
      <c r="B217" s="94" t="s">
        <v>217</v>
      </c>
      <c r="C217" s="1" t="s">
        <v>10</v>
      </c>
      <c r="D217" s="1" t="s">
        <v>6</v>
      </c>
      <c r="E217" s="108">
        <v>2574</v>
      </c>
      <c r="F217" s="108">
        <v>80</v>
      </c>
      <c r="G217" s="84">
        <v>3.108003108003108E-2</v>
      </c>
      <c r="H217" s="108">
        <v>2316</v>
      </c>
      <c r="I217" s="108">
        <v>65</v>
      </c>
      <c r="J217" s="84">
        <v>2.8065630397236616E-2</v>
      </c>
      <c r="K217" s="108">
        <v>2437</v>
      </c>
      <c r="L217" s="108">
        <v>159</v>
      </c>
      <c r="M217" s="84">
        <v>6.5244152646696751E-2</v>
      </c>
      <c r="N217" s="108">
        <v>2828</v>
      </c>
      <c r="O217" s="108">
        <v>167</v>
      </c>
      <c r="P217" s="84">
        <v>5.9052333804809051E-2</v>
      </c>
      <c r="Q217" s="108">
        <v>2494</v>
      </c>
      <c r="R217" s="108">
        <v>141</v>
      </c>
      <c r="S217" s="84">
        <v>5.6535685645549318E-2</v>
      </c>
      <c r="T217" s="108">
        <v>1980</v>
      </c>
      <c r="U217" s="108">
        <v>51</v>
      </c>
      <c r="V217" s="84">
        <v>2.5757575757575757E-2</v>
      </c>
      <c r="W217" s="108">
        <v>2018</v>
      </c>
      <c r="X217" s="108">
        <v>71</v>
      </c>
      <c r="Y217" s="84">
        <v>3.5183349851337961E-2</v>
      </c>
      <c r="Z217" s="108">
        <v>2708</v>
      </c>
      <c r="AA217" s="108">
        <v>113</v>
      </c>
      <c r="AB217" s="84">
        <v>4.1728212703101918E-2</v>
      </c>
      <c r="AC217" s="108">
        <v>3080</v>
      </c>
      <c r="AD217" s="108">
        <v>100</v>
      </c>
      <c r="AE217" s="84">
        <v>3.2467532467532464E-2</v>
      </c>
      <c r="AF217" s="108">
        <v>3198</v>
      </c>
      <c r="AG217" s="108">
        <v>205</v>
      </c>
      <c r="AH217" s="84">
        <v>6.4102564102564097E-2</v>
      </c>
      <c r="AI217" s="108">
        <v>2924</v>
      </c>
      <c r="AJ217" s="108">
        <v>265</v>
      </c>
      <c r="AK217" s="84">
        <v>9.0629274965800269E-2</v>
      </c>
      <c r="AL217" s="108">
        <v>1809</v>
      </c>
      <c r="AM217" s="108">
        <v>79</v>
      </c>
      <c r="AN217" s="84">
        <v>4.3670536207849643E-2</v>
      </c>
      <c r="AO217" s="108">
        <v>30366</v>
      </c>
      <c r="AP217" s="108">
        <v>1496</v>
      </c>
      <c r="AQ217" s="84">
        <v>4.9265626029111505E-2</v>
      </c>
    </row>
    <row r="218" spans="1:43" x14ac:dyDescent="0.25">
      <c r="A218" s="94" t="s">
        <v>211</v>
      </c>
      <c r="B218" s="94" t="s">
        <v>231</v>
      </c>
      <c r="C218" s="1" t="s">
        <v>8</v>
      </c>
      <c r="D218" s="1" t="s">
        <v>37</v>
      </c>
      <c r="E218" s="108">
        <v>1418</v>
      </c>
      <c r="F218" s="108">
        <v>89</v>
      </c>
      <c r="G218" s="84">
        <v>6.2764456981664316E-2</v>
      </c>
      <c r="H218" s="108">
        <v>1143</v>
      </c>
      <c r="I218" s="108">
        <v>72</v>
      </c>
      <c r="J218" s="84">
        <v>6.2992125984251968E-2</v>
      </c>
      <c r="K218" s="108">
        <v>1073</v>
      </c>
      <c r="L218" s="108">
        <v>52</v>
      </c>
      <c r="M218" s="84">
        <v>4.8462255358807084E-2</v>
      </c>
      <c r="N218" s="108">
        <v>1174</v>
      </c>
      <c r="O218" s="108">
        <v>72</v>
      </c>
      <c r="P218" s="84">
        <v>6.1328790459965928E-2</v>
      </c>
      <c r="Q218" s="108"/>
      <c r="R218" s="108"/>
      <c r="S218" s="84">
        <v>0</v>
      </c>
      <c r="T218" s="108"/>
      <c r="U218" s="108"/>
      <c r="V218" s="84">
        <v>0</v>
      </c>
      <c r="W218" s="108"/>
      <c r="X218" s="108"/>
      <c r="Y218" s="84">
        <v>0</v>
      </c>
      <c r="Z218" s="108"/>
      <c r="AA218" s="108"/>
      <c r="AB218" s="84">
        <v>0</v>
      </c>
      <c r="AC218" s="108"/>
      <c r="AD218" s="108"/>
      <c r="AE218" s="84">
        <v>0</v>
      </c>
      <c r="AF218" s="108"/>
      <c r="AG218" s="108"/>
      <c r="AH218" s="84">
        <v>0</v>
      </c>
      <c r="AI218" s="108"/>
      <c r="AJ218" s="108"/>
      <c r="AK218" s="84">
        <v>0</v>
      </c>
      <c r="AL218" s="108"/>
      <c r="AM218" s="108"/>
      <c r="AN218" s="84">
        <v>0</v>
      </c>
      <c r="AO218" s="108">
        <v>4808</v>
      </c>
      <c r="AP218" s="108">
        <v>285</v>
      </c>
      <c r="AQ218" s="84">
        <v>5.9276206322795344E-2</v>
      </c>
    </row>
    <row r="219" spans="1:43" x14ac:dyDescent="0.25">
      <c r="A219" s="94" t="s">
        <v>211</v>
      </c>
      <c r="B219" s="94" t="s">
        <v>218</v>
      </c>
      <c r="C219" s="1" t="s">
        <v>8</v>
      </c>
      <c r="D219" s="1" t="s">
        <v>6</v>
      </c>
      <c r="E219" s="108">
        <v>3006</v>
      </c>
      <c r="F219" s="108">
        <v>121</v>
      </c>
      <c r="G219" s="84">
        <v>4.0252827677977381E-2</v>
      </c>
      <c r="H219" s="108">
        <v>2985</v>
      </c>
      <c r="I219" s="108">
        <v>157</v>
      </c>
      <c r="J219" s="84">
        <v>5.2596314907872699E-2</v>
      </c>
      <c r="K219" s="108">
        <v>3583</v>
      </c>
      <c r="L219" s="108">
        <v>179</v>
      </c>
      <c r="M219" s="84">
        <v>4.9958135640524697E-2</v>
      </c>
      <c r="N219" s="108">
        <v>4058</v>
      </c>
      <c r="O219" s="108">
        <v>304</v>
      </c>
      <c r="P219" s="84">
        <v>7.4913750616067032E-2</v>
      </c>
      <c r="Q219" s="108">
        <v>3693</v>
      </c>
      <c r="R219" s="108">
        <v>222</v>
      </c>
      <c r="S219" s="84">
        <v>6.0113728675873272E-2</v>
      </c>
      <c r="T219" s="108">
        <v>2586</v>
      </c>
      <c r="U219" s="108">
        <v>84</v>
      </c>
      <c r="V219" s="84">
        <v>3.248259860788863E-2</v>
      </c>
      <c r="W219" s="108">
        <v>2960</v>
      </c>
      <c r="X219" s="108">
        <v>100</v>
      </c>
      <c r="Y219" s="84">
        <v>3.3783783783783786E-2</v>
      </c>
      <c r="Z219" s="108">
        <v>4422</v>
      </c>
      <c r="AA219" s="108">
        <v>176</v>
      </c>
      <c r="AB219" s="84">
        <v>3.9800995024875621E-2</v>
      </c>
      <c r="AC219" s="108">
        <v>4620</v>
      </c>
      <c r="AD219" s="108">
        <v>147</v>
      </c>
      <c r="AE219" s="84">
        <v>3.1818181818181815E-2</v>
      </c>
      <c r="AF219" s="108">
        <v>4286</v>
      </c>
      <c r="AG219" s="108">
        <v>208</v>
      </c>
      <c r="AH219" s="84">
        <v>4.8530097993467101E-2</v>
      </c>
      <c r="AI219" s="108">
        <v>4242</v>
      </c>
      <c r="AJ219" s="108">
        <v>294</v>
      </c>
      <c r="AK219" s="84">
        <v>6.9306930693069313E-2</v>
      </c>
      <c r="AL219" s="108">
        <v>2944</v>
      </c>
      <c r="AM219" s="108">
        <v>128</v>
      </c>
      <c r="AN219" s="84">
        <v>4.3478260869565216E-2</v>
      </c>
      <c r="AO219" s="108">
        <v>43385</v>
      </c>
      <c r="AP219" s="108">
        <v>2120</v>
      </c>
      <c r="AQ219" s="84">
        <v>4.8864815028235566E-2</v>
      </c>
    </row>
    <row r="220" spans="1:43" x14ac:dyDescent="0.25">
      <c r="A220" s="94" t="s">
        <v>211</v>
      </c>
      <c r="B220" s="94" t="s">
        <v>219</v>
      </c>
      <c r="C220" s="1" t="s">
        <v>10</v>
      </c>
      <c r="D220" s="1" t="s">
        <v>6</v>
      </c>
      <c r="E220" s="108">
        <v>595</v>
      </c>
      <c r="F220" s="108">
        <v>48</v>
      </c>
      <c r="G220" s="84">
        <v>8.067226890756303E-2</v>
      </c>
      <c r="H220" s="108">
        <v>538</v>
      </c>
      <c r="I220" s="108">
        <v>33</v>
      </c>
      <c r="J220" s="84">
        <v>6.1338289962825282E-2</v>
      </c>
      <c r="K220" s="108">
        <v>438</v>
      </c>
      <c r="L220" s="108">
        <v>66</v>
      </c>
      <c r="M220" s="84">
        <v>0.15068493150684931</v>
      </c>
      <c r="N220" s="108">
        <v>716</v>
      </c>
      <c r="O220" s="108">
        <v>137</v>
      </c>
      <c r="P220" s="84">
        <v>0.19134078212290503</v>
      </c>
      <c r="Q220" s="108">
        <v>542</v>
      </c>
      <c r="R220" s="108">
        <v>115</v>
      </c>
      <c r="S220" s="84">
        <v>0.21217712177121772</v>
      </c>
      <c r="T220" s="108">
        <v>406</v>
      </c>
      <c r="U220" s="108">
        <v>32</v>
      </c>
      <c r="V220" s="84">
        <v>7.8817733990147784E-2</v>
      </c>
      <c r="W220" s="108">
        <v>837</v>
      </c>
      <c r="X220" s="108">
        <v>46</v>
      </c>
      <c r="Y220" s="84">
        <v>5.4958183990442055E-2</v>
      </c>
      <c r="Z220" s="108">
        <v>1785</v>
      </c>
      <c r="AA220" s="108">
        <v>80</v>
      </c>
      <c r="AB220" s="84">
        <v>4.4817927170868348E-2</v>
      </c>
      <c r="AC220" s="108">
        <v>2621</v>
      </c>
      <c r="AD220" s="108">
        <v>85</v>
      </c>
      <c r="AE220" s="84">
        <v>3.2430370087752763E-2</v>
      </c>
      <c r="AF220" s="108">
        <v>2488</v>
      </c>
      <c r="AG220" s="108">
        <v>133</v>
      </c>
      <c r="AH220" s="84">
        <v>5.3456591639871383E-2</v>
      </c>
      <c r="AI220" s="108"/>
      <c r="AJ220" s="108"/>
      <c r="AK220" s="84">
        <v>0</v>
      </c>
      <c r="AL220" s="108"/>
      <c r="AM220" s="108"/>
      <c r="AN220" s="84">
        <v>0</v>
      </c>
      <c r="AO220" s="108">
        <v>10966</v>
      </c>
      <c r="AP220" s="108">
        <v>775</v>
      </c>
      <c r="AQ220" s="84">
        <v>7.0672989239467451E-2</v>
      </c>
    </row>
    <row r="221" spans="1:43" x14ac:dyDescent="0.25">
      <c r="A221" s="94" t="s">
        <v>211</v>
      </c>
      <c r="B221" s="94" t="s">
        <v>220</v>
      </c>
      <c r="C221" s="1" t="s">
        <v>8</v>
      </c>
      <c r="D221" s="1" t="s">
        <v>6</v>
      </c>
      <c r="E221" s="108">
        <v>409</v>
      </c>
      <c r="F221" s="108">
        <v>70</v>
      </c>
      <c r="G221" s="84">
        <v>0.17114914425427874</v>
      </c>
      <c r="H221" s="108">
        <v>646</v>
      </c>
      <c r="I221" s="108">
        <v>53</v>
      </c>
      <c r="J221" s="84">
        <v>8.2043343653250778E-2</v>
      </c>
      <c r="K221" s="108">
        <v>1042</v>
      </c>
      <c r="L221" s="108">
        <v>84</v>
      </c>
      <c r="M221" s="84">
        <v>8.0614203454894437E-2</v>
      </c>
      <c r="N221" s="108">
        <v>1469</v>
      </c>
      <c r="O221" s="108">
        <v>160</v>
      </c>
      <c r="P221" s="84">
        <v>0.10891763104152484</v>
      </c>
      <c r="Q221" s="108">
        <v>1292</v>
      </c>
      <c r="R221" s="108">
        <v>112</v>
      </c>
      <c r="S221" s="84">
        <v>8.6687306501547989E-2</v>
      </c>
      <c r="T221" s="108">
        <v>710</v>
      </c>
      <c r="U221" s="108">
        <v>48</v>
      </c>
      <c r="V221" s="84">
        <v>6.7605633802816895E-2</v>
      </c>
      <c r="W221" s="108"/>
      <c r="X221" s="108"/>
      <c r="Y221" s="84">
        <v>0</v>
      </c>
      <c r="Z221" s="108">
        <v>401</v>
      </c>
      <c r="AA221" s="108">
        <v>15</v>
      </c>
      <c r="AB221" s="84">
        <v>3.7406483790523692E-2</v>
      </c>
      <c r="AC221" s="108">
        <v>1576</v>
      </c>
      <c r="AD221" s="108">
        <v>109</v>
      </c>
      <c r="AE221" s="84">
        <v>6.9162436548223349E-2</v>
      </c>
      <c r="AF221" s="108">
        <v>1837</v>
      </c>
      <c r="AG221" s="108">
        <v>166</v>
      </c>
      <c r="AH221" s="84">
        <v>9.0364725095264012E-2</v>
      </c>
      <c r="AI221" s="108">
        <v>1693</v>
      </c>
      <c r="AJ221" s="108">
        <v>219</v>
      </c>
      <c r="AK221" s="84">
        <v>0.12935617247489664</v>
      </c>
      <c r="AL221" s="108">
        <v>945</v>
      </c>
      <c r="AM221" s="108">
        <v>79</v>
      </c>
      <c r="AN221" s="84">
        <v>8.3597883597883602E-2</v>
      </c>
      <c r="AO221" s="108">
        <v>12020</v>
      </c>
      <c r="AP221" s="108">
        <v>1115</v>
      </c>
      <c r="AQ221" s="84">
        <v>9.2762063227953412E-2</v>
      </c>
    </row>
    <row r="222" spans="1:43" x14ac:dyDescent="0.25">
      <c r="A222" s="94" t="s">
        <v>211</v>
      </c>
      <c r="B222" s="94" t="s">
        <v>212</v>
      </c>
      <c r="C222" s="1" t="s">
        <v>10</v>
      </c>
      <c r="D222" s="1" t="s">
        <v>43</v>
      </c>
      <c r="E222" s="108">
        <v>2773</v>
      </c>
      <c r="F222" s="108">
        <v>68</v>
      </c>
      <c r="G222" s="84">
        <v>2.4522178146411829E-2</v>
      </c>
      <c r="H222" s="108">
        <v>2500</v>
      </c>
      <c r="I222" s="108">
        <v>60</v>
      </c>
      <c r="J222" s="84">
        <v>2.4E-2</v>
      </c>
      <c r="K222" s="108">
        <v>1042</v>
      </c>
      <c r="L222" s="108">
        <v>59</v>
      </c>
      <c r="M222" s="84">
        <v>5.6621880998080618E-2</v>
      </c>
      <c r="N222" s="108">
        <v>746</v>
      </c>
      <c r="O222" s="108">
        <v>89</v>
      </c>
      <c r="P222" s="84">
        <v>0.11930294906166219</v>
      </c>
      <c r="Q222" s="108">
        <v>1575</v>
      </c>
      <c r="R222" s="108">
        <v>58</v>
      </c>
      <c r="S222" s="84">
        <v>3.6825396825396824E-2</v>
      </c>
      <c r="T222" s="108">
        <v>1464</v>
      </c>
      <c r="U222" s="108">
        <v>52</v>
      </c>
      <c r="V222" s="84">
        <v>3.5519125683060107E-2</v>
      </c>
      <c r="W222" s="108">
        <v>2361</v>
      </c>
      <c r="X222" s="108">
        <v>79</v>
      </c>
      <c r="Y222" s="84">
        <v>3.3460398136382886E-2</v>
      </c>
      <c r="Z222" s="108">
        <v>3108</v>
      </c>
      <c r="AA222" s="108">
        <v>185</v>
      </c>
      <c r="AB222" s="84">
        <v>5.9523809523809521E-2</v>
      </c>
      <c r="AC222" s="108">
        <v>2574</v>
      </c>
      <c r="AD222" s="108">
        <v>92</v>
      </c>
      <c r="AE222" s="84">
        <v>3.5742035742035744E-2</v>
      </c>
      <c r="AF222" s="108">
        <v>2409</v>
      </c>
      <c r="AG222" s="108">
        <v>102</v>
      </c>
      <c r="AH222" s="84">
        <v>4.2341220423412207E-2</v>
      </c>
      <c r="AI222" s="108">
        <v>2764</v>
      </c>
      <c r="AJ222" s="108">
        <v>189</v>
      </c>
      <c r="AK222" s="84">
        <v>6.8379160636758321E-2</v>
      </c>
      <c r="AL222" s="108">
        <v>1247</v>
      </c>
      <c r="AM222" s="108">
        <v>78</v>
      </c>
      <c r="AN222" s="84">
        <v>6.2550120288692862E-2</v>
      </c>
      <c r="AO222" s="108">
        <v>24563</v>
      </c>
      <c r="AP222" s="108">
        <v>1111</v>
      </c>
      <c r="AQ222" s="84">
        <v>4.5230631437527986E-2</v>
      </c>
    </row>
    <row r="223" spans="1:43" x14ac:dyDescent="0.25">
      <c r="A223" s="94" t="s">
        <v>211</v>
      </c>
      <c r="B223" s="94" t="s">
        <v>221</v>
      </c>
      <c r="C223" s="1" t="s">
        <v>10</v>
      </c>
      <c r="D223" s="1" t="s">
        <v>6</v>
      </c>
      <c r="E223" s="108">
        <v>2835</v>
      </c>
      <c r="F223" s="108">
        <v>119</v>
      </c>
      <c r="G223" s="84">
        <v>4.1975308641975309E-2</v>
      </c>
      <c r="H223" s="108">
        <v>2513</v>
      </c>
      <c r="I223" s="108">
        <v>95</v>
      </c>
      <c r="J223" s="84">
        <v>3.7803422204536412E-2</v>
      </c>
      <c r="K223" s="108">
        <v>2929</v>
      </c>
      <c r="L223" s="108">
        <v>157</v>
      </c>
      <c r="M223" s="84">
        <v>5.3601911915329467E-2</v>
      </c>
      <c r="N223" s="108">
        <v>3359</v>
      </c>
      <c r="O223" s="108">
        <v>258</v>
      </c>
      <c r="P223" s="84">
        <v>7.6808573980351291E-2</v>
      </c>
      <c r="Q223" s="108">
        <v>3383</v>
      </c>
      <c r="R223" s="108">
        <v>257</v>
      </c>
      <c r="S223" s="84">
        <v>7.5968075672480054E-2</v>
      </c>
      <c r="T223" s="108">
        <v>2928</v>
      </c>
      <c r="U223" s="108">
        <v>102</v>
      </c>
      <c r="V223" s="84">
        <v>3.4836065573770489E-2</v>
      </c>
      <c r="W223" s="108">
        <v>4188</v>
      </c>
      <c r="X223" s="108">
        <v>71</v>
      </c>
      <c r="Y223" s="84">
        <v>1.6953199617956063E-2</v>
      </c>
      <c r="Z223" s="108">
        <v>4641</v>
      </c>
      <c r="AA223" s="108">
        <v>158</v>
      </c>
      <c r="AB223" s="84">
        <v>3.4044386985563453E-2</v>
      </c>
      <c r="AC223" s="108">
        <v>3195</v>
      </c>
      <c r="AD223" s="108">
        <v>164</v>
      </c>
      <c r="AE223" s="84">
        <v>5.1330203442879502E-2</v>
      </c>
      <c r="AF223" s="108">
        <v>3150</v>
      </c>
      <c r="AG223" s="108">
        <v>244</v>
      </c>
      <c r="AH223" s="84">
        <v>7.7460317460317465E-2</v>
      </c>
      <c r="AI223" s="108">
        <v>3210</v>
      </c>
      <c r="AJ223" s="108">
        <v>282</v>
      </c>
      <c r="AK223" s="84">
        <v>8.7850467289719625E-2</v>
      </c>
      <c r="AL223" s="108">
        <v>2453</v>
      </c>
      <c r="AM223" s="108">
        <v>147</v>
      </c>
      <c r="AN223" s="84">
        <v>5.9926620464737054E-2</v>
      </c>
      <c r="AO223" s="108">
        <v>38784</v>
      </c>
      <c r="AP223" s="108">
        <v>2054</v>
      </c>
      <c r="AQ223" s="84">
        <v>5.2959983498349836E-2</v>
      </c>
    </row>
    <row r="224" spans="1:43" x14ac:dyDescent="0.25">
      <c r="A224" s="94" t="s">
        <v>211</v>
      </c>
      <c r="B224" s="94" t="s">
        <v>222</v>
      </c>
      <c r="C224" s="1" t="s">
        <v>10</v>
      </c>
      <c r="D224" s="1" t="s">
        <v>6</v>
      </c>
      <c r="E224" s="108">
        <v>5531</v>
      </c>
      <c r="F224" s="108">
        <v>42</v>
      </c>
      <c r="G224" s="84">
        <v>7.5935635508949557E-3</v>
      </c>
      <c r="H224" s="108">
        <v>6567</v>
      </c>
      <c r="I224" s="108">
        <v>42</v>
      </c>
      <c r="J224" s="84">
        <v>6.395614435815441E-3</v>
      </c>
      <c r="K224" s="108">
        <v>6621</v>
      </c>
      <c r="L224" s="108">
        <v>95</v>
      </c>
      <c r="M224" s="84">
        <v>1.4348285757438453E-2</v>
      </c>
      <c r="N224" s="108">
        <v>5584</v>
      </c>
      <c r="O224" s="108">
        <v>113</v>
      </c>
      <c r="P224" s="84">
        <v>2.0236389684813755E-2</v>
      </c>
      <c r="Q224" s="108">
        <v>6086</v>
      </c>
      <c r="R224" s="108">
        <v>70</v>
      </c>
      <c r="S224" s="84">
        <v>1.1501807426881366E-2</v>
      </c>
      <c r="T224" s="108">
        <v>5213</v>
      </c>
      <c r="U224" s="108">
        <v>20</v>
      </c>
      <c r="V224" s="84">
        <v>3.8365624400537117E-3</v>
      </c>
      <c r="W224" s="108">
        <v>6049</v>
      </c>
      <c r="X224" s="108">
        <v>25</v>
      </c>
      <c r="Y224" s="84">
        <v>4.1329145313274921E-3</v>
      </c>
      <c r="Z224" s="108">
        <v>6503</v>
      </c>
      <c r="AA224" s="108">
        <v>46</v>
      </c>
      <c r="AB224" s="84">
        <v>7.0736583115485162E-3</v>
      </c>
      <c r="AC224" s="108">
        <v>8739</v>
      </c>
      <c r="AD224" s="108">
        <v>53</v>
      </c>
      <c r="AE224" s="84">
        <v>6.064767135827898E-3</v>
      </c>
      <c r="AF224" s="108">
        <v>8589</v>
      </c>
      <c r="AG224" s="108">
        <v>57</v>
      </c>
      <c r="AH224" s="84">
        <v>6.6363953894516244E-3</v>
      </c>
      <c r="AI224" s="108">
        <v>6118</v>
      </c>
      <c r="AJ224" s="108">
        <v>57</v>
      </c>
      <c r="AK224" s="84">
        <v>9.316770186335404E-3</v>
      </c>
      <c r="AL224" s="108">
        <v>4712</v>
      </c>
      <c r="AM224" s="108">
        <v>28</v>
      </c>
      <c r="AN224" s="84">
        <v>5.9422750424448214E-3</v>
      </c>
      <c r="AO224" s="108">
        <v>76312</v>
      </c>
      <c r="AP224" s="108">
        <v>648</v>
      </c>
      <c r="AQ224" s="84">
        <v>8.4914561274766747E-3</v>
      </c>
    </row>
    <row r="225" spans="1:43" x14ac:dyDescent="0.25">
      <c r="A225" s="94" t="s">
        <v>211</v>
      </c>
      <c r="B225" s="94" t="s">
        <v>230</v>
      </c>
      <c r="C225" s="1" t="s">
        <v>10</v>
      </c>
      <c r="D225" s="1" t="s">
        <v>37</v>
      </c>
      <c r="E225" s="108">
        <v>4030</v>
      </c>
      <c r="F225" s="108">
        <v>122</v>
      </c>
      <c r="G225" s="84">
        <v>3.0272952853598014E-2</v>
      </c>
      <c r="H225" s="108">
        <v>3542</v>
      </c>
      <c r="I225" s="108">
        <v>97</v>
      </c>
      <c r="J225" s="84">
        <v>2.7385657820440428E-2</v>
      </c>
      <c r="K225" s="108">
        <v>3766</v>
      </c>
      <c r="L225" s="108">
        <v>147</v>
      </c>
      <c r="M225" s="84">
        <v>3.9033457249070633E-2</v>
      </c>
      <c r="N225" s="108">
        <v>3946</v>
      </c>
      <c r="O225" s="108">
        <v>156</v>
      </c>
      <c r="P225" s="84">
        <v>3.9533705017739486E-2</v>
      </c>
      <c r="Q225" s="108">
        <v>3835</v>
      </c>
      <c r="R225" s="108">
        <v>175</v>
      </c>
      <c r="S225" s="84">
        <v>4.563233376792699E-2</v>
      </c>
      <c r="T225" s="108">
        <v>3089</v>
      </c>
      <c r="U225" s="108">
        <v>107</v>
      </c>
      <c r="V225" s="84">
        <v>3.463904176108773E-2</v>
      </c>
      <c r="W225" s="108">
        <v>3218</v>
      </c>
      <c r="X225" s="108">
        <v>93</v>
      </c>
      <c r="Y225" s="84">
        <v>2.8899937849596023E-2</v>
      </c>
      <c r="Z225" s="108">
        <v>4901</v>
      </c>
      <c r="AA225" s="108">
        <v>199</v>
      </c>
      <c r="AB225" s="84">
        <v>4.0603958375841666E-2</v>
      </c>
      <c r="AC225" s="108">
        <v>4860</v>
      </c>
      <c r="AD225" s="108">
        <v>261</v>
      </c>
      <c r="AE225" s="84">
        <v>5.3703703703703705E-2</v>
      </c>
      <c r="AF225" s="108">
        <v>4582</v>
      </c>
      <c r="AG225" s="108">
        <v>179</v>
      </c>
      <c r="AH225" s="84">
        <v>3.9065910082933218E-2</v>
      </c>
      <c r="AI225" s="108">
        <v>3807</v>
      </c>
      <c r="AJ225" s="108">
        <v>197</v>
      </c>
      <c r="AK225" s="84">
        <v>5.1746782243236145E-2</v>
      </c>
      <c r="AL225" s="108">
        <v>2490</v>
      </c>
      <c r="AM225" s="108">
        <v>144</v>
      </c>
      <c r="AN225" s="84">
        <v>5.7831325301204821E-2</v>
      </c>
      <c r="AO225" s="108">
        <v>46066</v>
      </c>
      <c r="AP225" s="108">
        <v>1877</v>
      </c>
      <c r="AQ225" s="84">
        <v>4.0745886336994747E-2</v>
      </c>
    </row>
    <row r="226" spans="1:43" x14ac:dyDescent="0.25">
      <c r="A226" s="94" t="s">
        <v>211</v>
      </c>
      <c r="B226" s="94" t="s">
        <v>223</v>
      </c>
      <c r="C226" s="1" t="s">
        <v>10</v>
      </c>
      <c r="D226" s="1" t="s">
        <v>6</v>
      </c>
      <c r="E226" s="108">
        <v>1531</v>
      </c>
      <c r="F226" s="108">
        <v>70</v>
      </c>
      <c r="G226" s="84">
        <v>4.5721750489875895E-2</v>
      </c>
      <c r="H226" s="108">
        <v>1110</v>
      </c>
      <c r="I226" s="108">
        <v>71</v>
      </c>
      <c r="J226" s="84">
        <v>6.3963963963963963E-2</v>
      </c>
      <c r="K226" s="108">
        <v>1647</v>
      </c>
      <c r="L226" s="108">
        <v>120</v>
      </c>
      <c r="M226" s="84">
        <v>7.2859744990892539E-2</v>
      </c>
      <c r="N226" s="108">
        <v>2328</v>
      </c>
      <c r="O226" s="108">
        <v>203</v>
      </c>
      <c r="P226" s="84">
        <v>8.7199312714776628E-2</v>
      </c>
      <c r="Q226" s="108">
        <v>1275</v>
      </c>
      <c r="R226" s="108">
        <v>170</v>
      </c>
      <c r="S226" s="84">
        <v>0.13333333333333333</v>
      </c>
      <c r="T226" s="108">
        <v>1426</v>
      </c>
      <c r="U226" s="108">
        <v>67</v>
      </c>
      <c r="V226" s="84">
        <v>4.6984572230014024E-2</v>
      </c>
      <c r="W226" s="108">
        <v>977</v>
      </c>
      <c r="X226" s="108">
        <v>58</v>
      </c>
      <c r="Y226" s="84">
        <v>5.9365404298874103E-2</v>
      </c>
      <c r="Z226" s="108">
        <v>2277</v>
      </c>
      <c r="AA226" s="108">
        <v>108</v>
      </c>
      <c r="AB226" s="84">
        <v>4.7430830039525688E-2</v>
      </c>
      <c r="AC226" s="108">
        <v>1948</v>
      </c>
      <c r="AD226" s="108">
        <v>94</v>
      </c>
      <c r="AE226" s="84">
        <v>4.8254620123203286E-2</v>
      </c>
      <c r="AF226" s="108">
        <v>2084</v>
      </c>
      <c r="AG226" s="108">
        <v>143</v>
      </c>
      <c r="AH226" s="84">
        <v>6.8618042226487527E-2</v>
      </c>
      <c r="AI226" s="108">
        <v>2012</v>
      </c>
      <c r="AJ226" s="108">
        <v>199</v>
      </c>
      <c r="AK226" s="84">
        <v>9.8906560636182903E-2</v>
      </c>
      <c r="AL226" s="108">
        <v>851</v>
      </c>
      <c r="AM226" s="108">
        <v>84</v>
      </c>
      <c r="AN226" s="84">
        <v>9.870740305522914E-2</v>
      </c>
      <c r="AO226" s="108">
        <v>19466</v>
      </c>
      <c r="AP226" s="108">
        <v>1387</v>
      </c>
      <c r="AQ226" s="84">
        <v>7.1252440152060004E-2</v>
      </c>
    </row>
    <row r="227" spans="1:43" x14ac:dyDescent="0.25">
      <c r="A227" s="94" t="s">
        <v>211</v>
      </c>
      <c r="B227" s="94" t="s">
        <v>213</v>
      </c>
      <c r="C227" s="1" t="s">
        <v>10</v>
      </c>
      <c r="D227" s="1" t="s">
        <v>43</v>
      </c>
      <c r="E227" s="108">
        <v>716</v>
      </c>
      <c r="F227" s="108">
        <v>101</v>
      </c>
      <c r="G227" s="84">
        <v>0.14106145251396648</v>
      </c>
      <c r="H227" s="108">
        <v>577</v>
      </c>
      <c r="I227" s="108">
        <v>65</v>
      </c>
      <c r="J227" s="84">
        <v>0.11265164644714037</v>
      </c>
      <c r="K227" s="108">
        <v>749</v>
      </c>
      <c r="L227" s="108">
        <v>99</v>
      </c>
      <c r="M227" s="84">
        <v>0.1321762349799733</v>
      </c>
      <c r="N227" s="108">
        <v>759</v>
      </c>
      <c r="O227" s="108">
        <v>102</v>
      </c>
      <c r="P227" s="84">
        <v>0.13438735177865613</v>
      </c>
      <c r="Q227" s="108">
        <v>734</v>
      </c>
      <c r="R227" s="108">
        <v>109</v>
      </c>
      <c r="S227" s="84">
        <v>0.14850136239782016</v>
      </c>
      <c r="T227" s="108">
        <v>594</v>
      </c>
      <c r="U227" s="108">
        <v>63</v>
      </c>
      <c r="V227" s="84">
        <v>0.10606060606060606</v>
      </c>
      <c r="W227" s="108">
        <v>762</v>
      </c>
      <c r="X227" s="108">
        <v>60</v>
      </c>
      <c r="Y227" s="84">
        <v>7.874015748031496E-2</v>
      </c>
      <c r="Z227" s="108">
        <v>1049</v>
      </c>
      <c r="AA227" s="108">
        <v>84</v>
      </c>
      <c r="AB227" s="84">
        <v>8.0076263107721646E-2</v>
      </c>
      <c r="AC227" s="108">
        <v>893</v>
      </c>
      <c r="AD227" s="108">
        <v>56</v>
      </c>
      <c r="AE227" s="84">
        <v>6.2709966405375142E-2</v>
      </c>
      <c r="AF227" s="108">
        <v>1149</v>
      </c>
      <c r="AG227" s="108">
        <v>104</v>
      </c>
      <c r="AH227" s="84">
        <v>9.0513489991296783E-2</v>
      </c>
      <c r="AI227" s="108">
        <v>819</v>
      </c>
      <c r="AJ227" s="108">
        <v>96</v>
      </c>
      <c r="AK227" s="84">
        <v>0.11721611721611722</v>
      </c>
      <c r="AL227" s="108">
        <v>811</v>
      </c>
      <c r="AM227" s="108">
        <v>93</v>
      </c>
      <c r="AN227" s="84">
        <v>0.11467324290998766</v>
      </c>
      <c r="AO227" s="108">
        <v>9612</v>
      </c>
      <c r="AP227" s="108">
        <v>1032</v>
      </c>
      <c r="AQ227" s="84">
        <v>0.10736579275905118</v>
      </c>
    </row>
    <row r="228" spans="1:43" x14ac:dyDescent="0.25">
      <c r="A228" s="94" t="s">
        <v>232</v>
      </c>
      <c r="B228" s="94" t="s">
        <v>246</v>
      </c>
      <c r="C228" s="1" t="s">
        <v>10</v>
      </c>
      <c r="D228" s="1" t="s">
        <v>37</v>
      </c>
      <c r="E228" s="108">
        <v>2519</v>
      </c>
      <c r="F228" s="108">
        <v>101</v>
      </c>
      <c r="G228" s="84">
        <v>4.0095275903136163E-2</v>
      </c>
      <c r="H228" s="108">
        <v>2285</v>
      </c>
      <c r="I228" s="108">
        <v>94</v>
      </c>
      <c r="J228" s="84">
        <v>4.113785557986871E-2</v>
      </c>
      <c r="K228" s="108">
        <v>1587</v>
      </c>
      <c r="L228" s="108">
        <v>92</v>
      </c>
      <c r="M228" s="84">
        <v>5.7971014492753624E-2</v>
      </c>
      <c r="N228" s="108">
        <v>979</v>
      </c>
      <c r="O228" s="108">
        <v>67</v>
      </c>
      <c r="P228" s="84">
        <v>6.8437180796731362E-2</v>
      </c>
      <c r="Q228" s="108">
        <v>634</v>
      </c>
      <c r="R228" s="108">
        <v>95</v>
      </c>
      <c r="S228" s="84">
        <v>0.14984227129337541</v>
      </c>
      <c r="T228" s="108">
        <v>497</v>
      </c>
      <c r="U228" s="108">
        <v>59</v>
      </c>
      <c r="V228" s="84">
        <v>0.11871227364185111</v>
      </c>
      <c r="W228" s="108">
        <v>278</v>
      </c>
      <c r="X228" s="108">
        <v>75</v>
      </c>
      <c r="Y228" s="84">
        <v>0.26978417266187049</v>
      </c>
      <c r="Z228" s="108">
        <v>476</v>
      </c>
      <c r="AA228" s="108">
        <v>111</v>
      </c>
      <c r="AB228" s="84">
        <v>0.23319327731092437</v>
      </c>
      <c r="AC228" s="108">
        <v>491</v>
      </c>
      <c r="AD228" s="108">
        <v>91</v>
      </c>
      <c r="AE228" s="84">
        <v>0.18533604887983707</v>
      </c>
      <c r="AF228" s="108">
        <v>430</v>
      </c>
      <c r="AG228" s="108">
        <v>69</v>
      </c>
      <c r="AH228" s="84">
        <v>0.16046511627906976</v>
      </c>
      <c r="AI228" s="108">
        <v>357</v>
      </c>
      <c r="AJ228" s="108">
        <v>34</v>
      </c>
      <c r="AK228" s="84">
        <v>9.5238095238095233E-2</v>
      </c>
      <c r="AL228" s="108">
        <v>648</v>
      </c>
      <c r="AM228" s="108">
        <v>101</v>
      </c>
      <c r="AN228" s="84">
        <v>0.1558641975308642</v>
      </c>
      <c r="AO228" s="108">
        <v>11181</v>
      </c>
      <c r="AP228" s="108">
        <v>989</v>
      </c>
      <c r="AQ228" s="84">
        <v>8.8453626688131656E-2</v>
      </c>
    </row>
    <row r="229" spans="1:43" x14ac:dyDescent="0.25">
      <c r="A229" s="94" t="s">
        <v>232</v>
      </c>
      <c r="B229" s="94" t="s">
        <v>236</v>
      </c>
      <c r="C229" s="1" t="s">
        <v>8</v>
      </c>
      <c r="D229" s="1" t="s">
        <v>6</v>
      </c>
      <c r="E229" s="108">
        <v>827</v>
      </c>
      <c r="F229" s="108">
        <v>55</v>
      </c>
      <c r="G229" s="84">
        <v>6.6505441354292621E-2</v>
      </c>
      <c r="H229" s="108">
        <v>700</v>
      </c>
      <c r="I229" s="108">
        <v>52</v>
      </c>
      <c r="J229" s="84">
        <v>7.4285714285714288E-2</v>
      </c>
      <c r="K229" s="108">
        <v>879</v>
      </c>
      <c r="L229" s="108">
        <v>122</v>
      </c>
      <c r="M229" s="84">
        <v>0.13879408418657566</v>
      </c>
      <c r="N229" s="108">
        <v>1193</v>
      </c>
      <c r="O229" s="108">
        <v>140</v>
      </c>
      <c r="P229" s="84">
        <v>0.1173512154233026</v>
      </c>
      <c r="Q229" s="108">
        <v>1245</v>
      </c>
      <c r="R229" s="108">
        <v>129</v>
      </c>
      <c r="S229" s="84">
        <v>0.10361445783132531</v>
      </c>
      <c r="T229" s="108">
        <v>635</v>
      </c>
      <c r="U229" s="108">
        <v>54</v>
      </c>
      <c r="V229" s="84">
        <v>8.5039370078740156E-2</v>
      </c>
      <c r="W229" s="108">
        <v>507</v>
      </c>
      <c r="X229" s="108">
        <v>50</v>
      </c>
      <c r="Y229" s="84">
        <v>9.8619329388560162E-2</v>
      </c>
      <c r="Z229" s="108">
        <v>532</v>
      </c>
      <c r="AA229" s="108">
        <v>63</v>
      </c>
      <c r="AB229" s="84">
        <v>0.11842105263157894</v>
      </c>
      <c r="AC229" s="108">
        <v>892</v>
      </c>
      <c r="AD229" s="108">
        <v>91</v>
      </c>
      <c r="AE229" s="84">
        <v>0.10201793721973094</v>
      </c>
      <c r="AF229" s="108">
        <v>790</v>
      </c>
      <c r="AG229" s="108">
        <v>85</v>
      </c>
      <c r="AH229" s="84">
        <v>0.10759493670886076</v>
      </c>
      <c r="AI229" s="108">
        <v>742</v>
      </c>
      <c r="AJ229" s="108">
        <v>95</v>
      </c>
      <c r="AK229" s="84">
        <v>0.1280323450134771</v>
      </c>
      <c r="AL229" s="108">
        <v>610</v>
      </c>
      <c r="AM229" s="108">
        <v>71</v>
      </c>
      <c r="AN229" s="84">
        <v>0.11639344262295082</v>
      </c>
      <c r="AO229" s="108">
        <v>9552</v>
      </c>
      <c r="AP229" s="108">
        <v>1007</v>
      </c>
      <c r="AQ229" s="84">
        <v>0.10542294807370184</v>
      </c>
    </row>
    <row r="230" spans="1:43" x14ac:dyDescent="0.25">
      <c r="A230" s="94" t="s">
        <v>232</v>
      </c>
      <c r="B230" s="94" t="s">
        <v>247</v>
      </c>
      <c r="C230" s="1" t="s">
        <v>10</v>
      </c>
      <c r="D230" s="1" t="s">
        <v>37</v>
      </c>
      <c r="E230" s="108">
        <v>1293</v>
      </c>
      <c r="F230" s="108">
        <v>80</v>
      </c>
      <c r="G230" s="84">
        <v>6.1871616395978345E-2</v>
      </c>
      <c r="H230" s="108">
        <v>1161</v>
      </c>
      <c r="I230" s="108">
        <v>58</v>
      </c>
      <c r="J230" s="84">
        <v>4.9956933677863913E-2</v>
      </c>
      <c r="K230" s="108">
        <v>1441</v>
      </c>
      <c r="L230" s="108">
        <v>99</v>
      </c>
      <c r="M230" s="84">
        <v>6.8702290076335881E-2</v>
      </c>
      <c r="N230" s="108">
        <v>1579</v>
      </c>
      <c r="O230" s="108">
        <v>84</v>
      </c>
      <c r="P230" s="84">
        <v>5.3198226725775809E-2</v>
      </c>
      <c r="Q230" s="108">
        <v>1153</v>
      </c>
      <c r="R230" s="108">
        <v>91</v>
      </c>
      <c r="S230" s="84">
        <v>7.8924544666088461E-2</v>
      </c>
      <c r="T230" s="108">
        <v>301</v>
      </c>
      <c r="U230" s="108">
        <v>23</v>
      </c>
      <c r="V230" s="84">
        <v>7.6411960132890366E-2</v>
      </c>
      <c r="W230" s="108"/>
      <c r="X230" s="108"/>
      <c r="Y230" s="84">
        <v>0</v>
      </c>
      <c r="Z230" s="108"/>
      <c r="AA230" s="108"/>
      <c r="AB230" s="84">
        <v>0</v>
      </c>
      <c r="AC230" s="108">
        <v>2292</v>
      </c>
      <c r="AD230" s="108">
        <v>130</v>
      </c>
      <c r="AE230" s="84">
        <v>5.6719022687609075E-2</v>
      </c>
      <c r="AF230" s="108">
        <v>1983</v>
      </c>
      <c r="AG230" s="108">
        <v>98</v>
      </c>
      <c r="AH230" s="84">
        <v>4.9420070600100854E-2</v>
      </c>
      <c r="AI230" s="108">
        <v>1270</v>
      </c>
      <c r="AJ230" s="108">
        <v>94</v>
      </c>
      <c r="AK230" s="84">
        <v>7.4015748031496062E-2</v>
      </c>
      <c r="AL230" s="108">
        <v>1597</v>
      </c>
      <c r="AM230" s="108">
        <v>114</v>
      </c>
      <c r="AN230" s="84">
        <v>7.1383844708829053E-2</v>
      </c>
      <c r="AO230" s="108">
        <v>14070</v>
      </c>
      <c r="AP230" s="108">
        <v>871</v>
      </c>
      <c r="AQ230" s="84">
        <v>6.1904761904761907E-2</v>
      </c>
    </row>
    <row r="231" spans="1:43" x14ac:dyDescent="0.25">
      <c r="A231" s="94" t="s">
        <v>232</v>
      </c>
      <c r="B231" s="94" t="s">
        <v>237</v>
      </c>
      <c r="C231" s="1" t="s">
        <v>10</v>
      </c>
      <c r="D231" s="1" t="s">
        <v>6</v>
      </c>
      <c r="E231" s="108">
        <v>1264</v>
      </c>
      <c r="F231" s="108">
        <v>46</v>
      </c>
      <c r="G231" s="84">
        <v>3.6392405063291139E-2</v>
      </c>
      <c r="H231" s="108">
        <v>567</v>
      </c>
      <c r="I231" s="108">
        <v>44</v>
      </c>
      <c r="J231" s="84">
        <v>7.7601410934744264E-2</v>
      </c>
      <c r="K231" s="108">
        <v>851</v>
      </c>
      <c r="L231" s="108">
        <v>62</v>
      </c>
      <c r="M231" s="84">
        <v>7.2855464159811992E-2</v>
      </c>
      <c r="N231" s="108">
        <v>737</v>
      </c>
      <c r="O231" s="108">
        <v>105</v>
      </c>
      <c r="P231" s="84">
        <v>0.14246947082767977</v>
      </c>
      <c r="Q231" s="108">
        <v>844</v>
      </c>
      <c r="R231" s="108">
        <v>108</v>
      </c>
      <c r="S231" s="84">
        <v>0.12796208530805686</v>
      </c>
      <c r="T231" s="108">
        <v>284</v>
      </c>
      <c r="U231" s="108">
        <v>36</v>
      </c>
      <c r="V231" s="84">
        <v>0.12676056338028169</v>
      </c>
      <c r="W231" s="108">
        <v>233</v>
      </c>
      <c r="X231" s="108">
        <v>59</v>
      </c>
      <c r="Y231" s="84">
        <v>0.25321888412017168</v>
      </c>
      <c r="Z231" s="108">
        <v>268</v>
      </c>
      <c r="AA231" s="108">
        <v>60</v>
      </c>
      <c r="AB231" s="84">
        <v>0.22388059701492538</v>
      </c>
      <c r="AC231" s="108">
        <v>507</v>
      </c>
      <c r="AD231" s="108">
        <v>74</v>
      </c>
      <c r="AE231" s="84">
        <v>0.14595660749506903</v>
      </c>
      <c r="AF231" s="108">
        <v>419</v>
      </c>
      <c r="AG231" s="108">
        <v>95</v>
      </c>
      <c r="AH231" s="84">
        <v>0.22673031026252982</v>
      </c>
      <c r="AI231" s="108">
        <v>487</v>
      </c>
      <c r="AJ231" s="108">
        <v>132</v>
      </c>
      <c r="AK231" s="84">
        <v>0.27104722792607805</v>
      </c>
      <c r="AL231" s="108">
        <v>333</v>
      </c>
      <c r="AM231" s="108">
        <v>74</v>
      </c>
      <c r="AN231" s="84">
        <v>0.22222222222222221</v>
      </c>
      <c r="AO231" s="108">
        <v>6794</v>
      </c>
      <c r="AP231" s="108">
        <v>895</v>
      </c>
      <c r="AQ231" s="84">
        <v>0.13173388283779805</v>
      </c>
    </row>
    <row r="232" spans="1:43" x14ac:dyDescent="0.25">
      <c r="A232" s="94" t="s">
        <v>232</v>
      </c>
      <c r="B232" s="94" t="s">
        <v>238</v>
      </c>
      <c r="C232" s="1" t="s">
        <v>8</v>
      </c>
      <c r="D232" s="1" t="s">
        <v>6</v>
      </c>
      <c r="E232" s="108">
        <v>2808</v>
      </c>
      <c r="F232" s="108">
        <v>133</v>
      </c>
      <c r="G232" s="84">
        <v>4.7364672364672365E-2</v>
      </c>
      <c r="H232" s="108">
        <v>2934</v>
      </c>
      <c r="I232" s="108">
        <v>113</v>
      </c>
      <c r="J232" s="84">
        <v>3.8513974096796182E-2</v>
      </c>
      <c r="K232" s="108">
        <v>3941</v>
      </c>
      <c r="L232" s="108">
        <v>209</v>
      </c>
      <c r="M232" s="84">
        <v>5.3032225323521948E-2</v>
      </c>
      <c r="N232" s="108">
        <v>3722</v>
      </c>
      <c r="O232" s="108">
        <v>246</v>
      </c>
      <c r="P232" s="84">
        <v>6.6093498119290703E-2</v>
      </c>
      <c r="Q232" s="108">
        <v>3711</v>
      </c>
      <c r="R232" s="108">
        <v>180</v>
      </c>
      <c r="S232" s="84">
        <v>4.8504446240905413E-2</v>
      </c>
      <c r="T232" s="108">
        <v>2242</v>
      </c>
      <c r="U232" s="108">
        <v>85</v>
      </c>
      <c r="V232" s="84">
        <v>3.7912578055307761E-2</v>
      </c>
      <c r="W232" s="108">
        <v>2120</v>
      </c>
      <c r="X232" s="108">
        <v>72</v>
      </c>
      <c r="Y232" s="84">
        <v>3.3962264150943396E-2</v>
      </c>
      <c r="Z232" s="108">
        <v>2609</v>
      </c>
      <c r="AA232" s="108">
        <v>112</v>
      </c>
      <c r="AB232" s="84">
        <v>4.2928325028746647E-2</v>
      </c>
      <c r="AC232" s="108">
        <v>3719</v>
      </c>
      <c r="AD232" s="108">
        <v>149</v>
      </c>
      <c r="AE232" s="84">
        <v>4.0064533476741063E-2</v>
      </c>
      <c r="AF232" s="108">
        <v>3500</v>
      </c>
      <c r="AG232" s="108">
        <v>187</v>
      </c>
      <c r="AH232" s="84">
        <v>5.3428571428571429E-2</v>
      </c>
      <c r="AI232" s="108">
        <v>2955</v>
      </c>
      <c r="AJ232" s="108">
        <v>207</v>
      </c>
      <c r="AK232" s="84">
        <v>7.0050761421319802E-2</v>
      </c>
      <c r="AL232" s="108">
        <v>2269</v>
      </c>
      <c r="AM232" s="108">
        <v>113</v>
      </c>
      <c r="AN232" s="84">
        <v>4.9801674746584396E-2</v>
      </c>
      <c r="AO232" s="108">
        <v>36530</v>
      </c>
      <c r="AP232" s="108">
        <v>1806</v>
      </c>
      <c r="AQ232" s="84">
        <v>4.9438817410347662E-2</v>
      </c>
    </row>
    <row r="233" spans="1:43" x14ac:dyDescent="0.25">
      <c r="A233" s="94" t="s">
        <v>232</v>
      </c>
      <c r="B233" s="94" t="s">
        <v>239</v>
      </c>
      <c r="C233" s="1" t="s">
        <v>10</v>
      </c>
      <c r="D233" s="1" t="s">
        <v>6</v>
      </c>
      <c r="E233" s="108">
        <v>1053</v>
      </c>
      <c r="F233" s="108">
        <v>71</v>
      </c>
      <c r="G233" s="84">
        <v>6.7426400759734093E-2</v>
      </c>
      <c r="H233" s="108">
        <v>803</v>
      </c>
      <c r="I233" s="108">
        <v>52</v>
      </c>
      <c r="J233" s="84">
        <v>6.4757160647571602E-2</v>
      </c>
      <c r="K233" s="108">
        <v>1243</v>
      </c>
      <c r="L233" s="108">
        <v>112</v>
      </c>
      <c r="M233" s="84">
        <v>9.010458567980692E-2</v>
      </c>
      <c r="N233" s="108">
        <v>1249</v>
      </c>
      <c r="O233" s="108">
        <v>206</v>
      </c>
      <c r="P233" s="84">
        <v>0.16493194555644516</v>
      </c>
      <c r="Q233" s="108">
        <v>1171</v>
      </c>
      <c r="R233" s="108">
        <v>205</v>
      </c>
      <c r="S233" s="84">
        <v>0.17506404782237403</v>
      </c>
      <c r="T233" s="108"/>
      <c r="U233" s="108"/>
      <c r="V233" s="84">
        <v>0</v>
      </c>
      <c r="W233" s="108"/>
      <c r="X233" s="108"/>
      <c r="Y233" s="84">
        <v>0</v>
      </c>
      <c r="Z233" s="108"/>
      <c r="AA233" s="108"/>
      <c r="AB233" s="84">
        <v>0</v>
      </c>
      <c r="AC233" s="108"/>
      <c r="AD233" s="108"/>
      <c r="AE233" s="84">
        <v>0</v>
      </c>
      <c r="AF233" s="108"/>
      <c r="AG233" s="108"/>
      <c r="AH233" s="84">
        <v>0</v>
      </c>
      <c r="AI233" s="108"/>
      <c r="AJ233" s="108"/>
      <c r="AK233" s="84">
        <v>0</v>
      </c>
      <c r="AL233" s="108"/>
      <c r="AM233" s="108"/>
      <c r="AN233" s="84">
        <v>0</v>
      </c>
      <c r="AO233" s="108">
        <v>5519</v>
      </c>
      <c r="AP233" s="108">
        <v>646</v>
      </c>
      <c r="AQ233" s="84">
        <v>0.11705019025185721</v>
      </c>
    </row>
    <row r="234" spans="1:43" x14ac:dyDescent="0.25">
      <c r="A234" s="94" t="s">
        <v>232</v>
      </c>
      <c r="B234" s="94" t="s">
        <v>611</v>
      </c>
      <c r="C234" s="1" t="s">
        <v>10</v>
      </c>
      <c r="D234" s="1" t="s">
        <v>6</v>
      </c>
      <c r="E234" s="108"/>
      <c r="F234" s="108"/>
      <c r="G234" s="84">
        <v>0</v>
      </c>
      <c r="H234" s="108"/>
      <c r="I234" s="108"/>
      <c r="J234" s="84">
        <v>0</v>
      </c>
      <c r="K234" s="108"/>
      <c r="L234" s="108"/>
      <c r="M234" s="84">
        <v>0</v>
      </c>
      <c r="N234" s="108"/>
      <c r="O234" s="108"/>
      <c r="P234" s="84">
        <v>0</v>
      </c>
      <c r="Q234" s="108"/>
      <c r="R234" s="108"/>
      <c r="S234" s="84">
        <v>0</v>
      </c>
      <c r="T234" s="108"/>
      <c r="U234" s="108"/>
      <c r="V234" s="84">
        <v>0</v>
      </c>
      <c r="W234" s="108">
        <v>617</v>
      </c>
      <c r="X234" s="108">
        <v>18</v>
      </c>
      <c r="Y234" s="84">
        <v>2.9173419773095625E-2</v>
      </c>
      <c r="Z234" s="108">
        <v>2580</v>
      </c>
      <c r="AA234" s="108">
        <v>93</v>
      </c>
      <c r="AB234" s="84">
        <v>3.604651162790698E-2</v>
      </c>
      <c r="AC234" s="108">
        <v>2601</v>
      </c>
      <c r="AD234" s="108">
        <v>130</v>
      </c>
      <c r="AE234" s="84">
        <v>4.9980776624375244E-2</v>
      </c>
      <c r="AF234" s="108">
        <v>3194</v>
      </c>
      <c r="AG234" s="108">
        <v>218</v>
      </c>
      <c r="AH234" s="84">
        <v>6.8252974326862864E-2</v>
      </c>
      <c r="AI234" s="108">
        <v>2857</v>
      </c>
      <c r="AJ234" s="108">
        <v>253</v>
      </c>
      <c r="AK234" s="84">
        <v>8.8554427721386067E-2</v>
      </c>
      <c r="AL234" s="108">
        <v>1641</v>
      </c>
      <c r="AM234" s="108">
        <v>106</v>
      </c>
      <c r="AN234" s="84">
        <v>6.4594759293113951E-2</v>
      </c>
      <c r="AO234" s="108">
        <v>13490</v>
      </c>
      <c r="AP234" s="108">
        <v>818</v>
      </c>
      <c r="AQ234" s="84">
        <v>6.0637509266123053E-2</v>
      </c>
    </row>
    <row r="235" spans="1:43" x14ac:dyDescent="0.25">
      <c r="A235" s="94" t="s">
        <v>232</v>
      </c>
      <c r="B235" s="94" t="s">
        <v>248</v>
      </c>
      <c r="C235" s="1" t="s">
        <v>10</v>
      </c>
      <c r="D235" s="1" t="s">
        <v>37</v>
      </c>
      <c r="E235" s="108">
        <v>1378</v>
      </c>
      <c r="F235" s="108">
        <v>95</v>
      </c>
      <c r="G235" s="84">
        <v>6.8940493468795355E-2</v>
      </c>
      <c r="H235" s="108">
        <v>1077</v>
      </c>
      <c r="I235" s="108">
        <v>63</v>
      </c>
      <c r="J235" s="84">
        <v>5.8495821727019497E-2</v>
      </c>
      <c r="K235" s="108">
        <v>418</v>
      </c>
      <c r="L235" s="108">
        <v>45</v>
      </c>
      <c r="M235" s="84">
        <v>0.1076555023923445</v>
      </c>
      <c r="N235" s="108">
        <v>688</v>
      </c>
      <c r="O235" s="108">
        <v>66</v>
      </c>
      <c r="P235" s="84">
        <v>9.5930232558139539E-2</v>
      </c>
      <c r="Q235" s="108">
        <v>951</v>
      </c>
      <c r="R235" s="108">
        <v>67</v>
      </c>
      <c r="S235" s="84">
        <v>7.0452155625657209E-2</v>
      </c>
      <c r="T235" s="108">
        <v>629</v>
      </c>
      <c r="U235" s="108">
        <v>54</v>
      </c>
      <c r="V235" s="84">
        <v>8.5850556438791734E-2</v>
      </c>
      <c r="W235" s="108">
        <v>1457</v>
      </c>
      <c r="X235" s="108">
        <v>90</v>
      </c>
      <c r="Y235" s="84">
        <v>6.1770761839396018E-2</v>
      </c>
      <c r="Z235" s="108">
        <v>1704</v>
      </c>
      <c r="AA235" s="108">
        <v>94</v>
      </c>
      <c r="AB235" s="84">
        <v>5.5164319248826289E-2</v>
      </c>
      <c r="AC235" s="108">
        <v>1696</v>
      </c>
      <c r="AD235" s="108">
        <v>58</v>
      </c>
      <c r="AE235" s="84">
        <v>3.4198113207547169E-2</v>
      </c>
      <c r="AF235" s="108">
        <v>1190</v>
      </c>
      <c r="AG235" s="108">
        <v>50</v>
      </c>
      <c r="AH235" s="84">
        <v>4.2016806722689079E-2</v>
      </c>
      <c r="AI235" s="108">
        <v>984</v>
      </c>
      <c r="AJ235" s="108">
        <v>41</v>
      </c>
      <c r="AK235" s="84">
        <v>4.1666666666666664E-2</v>
      </c>
      <c r="AL235" s="108">
        <v>1120</v>
      </c>
      <c r="AM235" s="108">
        <v>73</v>
      </c>
      <c r="AN235" s="84">
        <v>6.5178571428571433E-2</v>
      </c>
      <c r="AO235" s="108">
        <v>13292</v>
      </c>
      <c r="AP235" s="108">
        <v>796</v>
      </c>
      <c r="AQ235" s="84">
        <v>5.9885645501053263E-2</v>
      </c>
    </row>
    <row r="236" spans="1:43" x14ac:dyDescent="0.25">
      <c r="A236" s="94" t="s">
        <v>232</v>
      </c>
      <c r="B236" s="94" t="s">
        <v>240</v>
      </c>
      <c r="C236" s="1" t="s">
        <v>10</v>
      </c>
      <c r="D236" s="1" t="s">
        <v>6</v>
      </c>
      <c r="E236" s="108">
        <v>812</v>
      </c>
      <c r="F236" s="108">
        <v>81</v>
      </c>
      <c r="G236" s="84">
        <v>9.9753694581280791E-2</v>
      </c>
      <c r="H236" s="108">
        <v>465</v>
      </c>
      <c r="I236" s="108">
        <v>45</v>
      </c>
      <c r="J236" s="84">
        <v>9.6774193548387094E-2</v>
      </c>
      <c r="K236" s="108">
        <v>688</v>
      </c>
      <c r="L236" s="108">
        <v>116</v>
      </c>
      <c r="M236" s="84">
        <v>0.16860465116279069</v>
      </c>
      <c r="N236" s="108">
        <v>773</v>
      </c>
      <c r="O236" s="108">
        <v>147</v>
      </c>
      <c r="P236" s="84">
        <v>0.19016817593790428</v>
      </c>
      <c r="Q236" s="108">
        <v>930</v>
      </c>
      <c r="R236" s="108">
        <v>132</v>
      </c>
      <c r="S236" s="84">
        <v>0.14193548387096774</v>
      </c>
      <c r="T236" s="108">
        <v>485</v>
      </c>
      <c r="U236" s="108">
        <v>67</v>
      </c>
      <c r="V236" s="84">
        <v>0.13814432989690723</v>
      </c>
      <c r="W236" s="108">
        <v>373</v>
      </c>
      <c r="X236" s="108">
        <v>53</v>
      </c>
      <c r="Y236" s="84">
        <v>0.14209115281501342</v>
      </c>
      <c r="Z236" s="108">
        <v>463</v>
      </c>
      <c r="AA236" s="108">
        <v>63</v>
      </c>
      <c r="AB236" s="84">
        <v>0.13606911447084233</v>
      </c>
      <c r="AC236" s="108">
        <v>710</v>
      </c>
      <c r="AD236" s="108">
        <v>78</v>
      </c>
      <c r="AE236" s="84">
        <v>0.10985915492957747</v>
      </c>
      <c r="AF236" s="108">
        <v>762</v>
      </c>
      <c r="AG236" s="108">
        <v>102</v>
      </c>
      <c r="AH236" s="84">
        <v>0.13385826771653545</v>
      </c>
      <c r="AI236" s="108">
        <v>648</v>
      </c>
      <c r="AJ236" s="108">
        <v>109</v>
      </c>
      <c r="AK236" s="84">
        <v>0.16820987654320987</v>
      </c>
      <c r="AL236" s="108">
        <v>552</v>
      </c>
      <c r="AM236" s="108">
        <v>64</v>
      </c>
      <c r="AN236" s="84">
        <v>0.11594202898550725</v>
      </c>
      <c r="AO236" s="108">
        <v>7661</v>
      </c>
      <c r="AP236" s="108">
        <v>1057</v>
      </c>
      <c r="AQ236" s="84">
        <v>0.13797154418483226</v>
      </c>
    </row>
    <row r="237" spans="1:43" x14ac:dyDescent="0.25">
      <c r="A237" s="94" t="s">
        <v>232</v>
      </c>
      <c r="B237" s="94" t="s">
        <v>249</v>
      </c>
      <c r="C237" s="1" t="s">
        <v>10</v>
      </c>
      <c r="D237" s="1" t="s">
        <v>37</v>
      </c>
      <c r="E237" s="108">
        <v>2100</v>
      </c>
      <c r="F237" s="108">
        <v>223</v>
      </c>
      <c r="G237" s="84">
        <v>0.1061904761904762</v>
      </c>
      <c r="H237" s="108">
        <v>2644</v>
      </c>
      <c r="I237" s="108">
        <v>215</v>
      </c>
      <c r="J237" s="84">
        <v>8.131618759455371E-2</v>
      </c>
      <c r="K237" s="108">
        <v>2258</v>
      </c>
      <c r="L237" s="108">
        <v>143</v>
      </c>
      <c r="M237" s="84">
        <v>6.3330380868024796E-2</v>
      </c>
      <c r="N237" s="108">
        <v>2584</v>
      </c>
      <c r="O237" s="108">
        <v>184</v>
      </c>
      <c r="P237" s="84">
        <v>7.1207430340557279E-2</v>
      </c>
      <c r="Q237" s="108">
        <v>3146</v>
      </c>
      <c r="R237" s="108">
        <v>270</v>
      </c>
      <c r="S237" s="84">
        <v>8.5823267641449458E-2</v>
      </c>
      <c r="T237" s="108">
        <v>2648</v>
      </c>
      <c r="U237" s="108">
        <v>221</v>
      </c>
      <c r="V237" s="84">
        <v>8.3459214501510573E-2</v>
      </c>
      <c r="W237" s="108">
        <v>2383</v>
      </c>
      <c r="X237" s="108">
        <v>272</v>
      </c>
      <c r="Y237" s="84">
        <v>0.1141418380193034</v>
      </c>
      <c r="Z237" s="108">
        <v>2852</v>
      </c>
      <c r="AA237" s="108">
        <v>402</v>
      </c>
      <c r="AB237" s="84">
        <v>0.14095371669004209</v>
      </c>
      <c r="AC237" s="108">
        <v>3885</v>
      </c>
      <c r="AD237" s="108">
        <v>363</v>
      </c>
      <c r="AE237" s="84">
        <v>9.3436293436293436E-2</v>
      </c>
      <c r="AF237" s="108">
        <v>4208</v>
      </c>
      <c r="AG237" s="108">
        <v>185</v>
      </c>
      <c r="AH237" s="84">
        <v>4.3963878326996199E-2</v>
      </c>
      <c r="AI237" s="108">
        <v>3899</v>
      </c>
      <c r="AJ237" s="108">
        <v>211</v>
      </c>
      <c r="AK237" s="84">
        <v>5.4116440112849447E-2</v>
      </c>
      <c r="AL237" s="108">
        <v>4627</v>
      </c>
      <c r="AM237" s="108">
        <v>264</v>
      </c>
      <c r="AN237" s="84">
        <v>5.7056408039766589E-2</v>
      </c>
      <c r="AO237" s="108">
        <v>37234</v>
      </c>
      <c r="AP237" s="108">
        <v>2953</v>
      </c>
      <c r="AQ237" s="84">
        <v>7.9309233496266854E-2</v>
      </c>
    </row>
    <row r="238" spans="1:43" x14ac:dyDescent="0.25">
      <c r="A238" s="94" t="s">
        <v>232</v>
      </c>
      <c r="B238" s="94" t="s">
        <v>235</v>
      </c>
      <c r="C238" s="1" t="s">
        <v>8</v>
      </c>
      <c r="D238" s="1" t="s">
        <v>6</v>
      </c>
      <c r="E238" s="108">
        <v>2479</v>
      </c>
      <c r="F238" s="108">
        <v>51</v>
      </c>
      <c r="G238" s="84">
        <v>2.0572811617587738E-2</v>
      </c>
      <c r="H238" s="108">
        <v>2286</v>
      </c>
      <c r="I238" s="108">
        <v>57</v>
      </c>
      <c r="J238" s="84">
        <v>2.4934383202099737E-2</v>
      </c>
      <c r="K238" s="108">
        <v>2977</v>
      </c>
      <c r="L238" s="108">
        <v>88</v>
      </c>
      <c r="M238" s="84">
        <v>2.9559959690964057E-2</v>
      </c>
      <c r="N238" s="108">
        <v>2523</v>
      </c>
      <c r="O238" s="108">
        <v>138</v>
      </c>
      <c r="P238" s="84">
        <v>5.4696789536266346E-2</v>
      </c>
      <c r="Q238" s="108">
        <v>2253</v>
      </c>
      <c r="R238" s="108">
        <v>135</v>
      </c>
      <c r="S238" s="84">
        <v>5.9920106524633823E-2</v>
      </c>
      <c r="T238" s="108">
        <v>1405</v>
      </c>
      <c r="U238" s="108">
        <v>62</v>
      </c>
      <c r="V238" s="84">
        <v>4.4128113879003561E-2</v>
      </c>
      <c r="W238" s="108">
        <v>918</v>
      </c>
      <c r="X238" s="108">
        <v>53</v>
      </c>
      <c r="Y238" s="84">
        <v>5.7734204793028321E-2</v>
      </c>
      <c r="Z238" s="108">
        <v>1264</v>
      </c>
      <c r="AA238" s="108">
        <v>42</v>
      </c>
      <c r="AB238" s="84">
        <v>3.3227848101265819E-2</v>
      </c>
      <c r="AC238" s="108">
        <v>1623</v>
      </c>
      <c r="AD238" s="108">
        <v>73</v>
      </c>
      <c r="AE238" s="84">
        <v>4.4978434996919288E-2</v>
      </c>
      <c r="AF238" s="108">
        <v>1814</v>
      </c>
      <c r="AG238" s="108">
        <v>162</v>
      </c>
      <c r="AH238" s="84">
        <v>8.9305402425578828E-2</v>
      </c>
      <c r="AI238" s="108">
        <v>3479</v>
      </c>
      <c r="AJ238" s="108">
        <v>195</v>
      </c>
      <c r="AK238" s="84">
        <v>5.605058924978442E-2</v>
      </c>
      <c r="AL238" s="108">
        <v>1166</v>
      </c>
      <c r="AM238" s="108">
        <v>62</v>
      </c>
      <c r="AN238" s="84">
        <v>5.3173241852487133E-2</v>
      </c>
      <c r="AO238" s="108">
        <v>24187</v>
      </c>
      <c r="AP238" s="108">
        <v>1118</v>
      </c>
      <c r="AQ238" s="84">
        <v>4.6223177740108326E-2</v>
      </c>
    </row>
    <row r="239" spans="1:43" x14ac:dyDescent="0.25">
      <c r="A239" s="94" t="s">
        <v>232</v>
      </c>
      <c r="B239" s="94" t="s">
        <v>250</v>
      </c>
      <c r="C239" s="1" t="s">
        <v>8</v>
      </c>
      <c r="D239" s="1" t="s">
        <v>37</v>
      </c>
      <c r="E239" s="108">
        <v>865</v>
      </c>
      <c r="F239" s="108">
        <v>78</v>
      </c>
      <c r="G239" s="84">
        <v>9.0173410404624274E-2</v>
      </c>
      <c r="H239" s="108">
        <v>820</v>
      </c>
      <c r="I239" s="108">
        <v>56</v>
      </c>
      <c r="J239" s="84">
        <v>6.8292682926829273E-2</v>
      </c>
      <c r="K239" s="108">
        <v>870</v>
      </c>
      <c r="L239" s="108">
        <v>55</v>
      </c>
      <c r="M239" s="84">
        <v>6.3218390804597707E-2</v>
      </c>
      <c r="N239" s="108">
        <v>892</v>
      </c>
      <c r="O239" s="108">
        <v>51</v>
      </c>
      <c r="P239" s="84">
        <v>5.717488789237668E-2</v>
      </c>
      <c r="Q239" s="108">
        <v>716</v>
      </c>
      <c r="R239" s="108">
        <v>71</v>
      </c>
      <c r="S239" s="84">
        <v>9.9162011173184364E-2</v>
      </c>
      <c r="T239" s="108">
        <v>492</v>
      </c>
      <c r="U239" s="108">
        <v>47</v>
      </c>
      <c r="V239" s="84">
        <v>9.5528455284552852E-2</v>
      </c>
      <c r="W239" s="108">
        <v>629</v>
      </c>
      <c r="X239" s="108">
        <v>69</v>
      </c>
      <c r="Y239" s="84">
        <v>0.10969793322734499</v>
      </c>
      <c r="Z239" s="108">
        <v>961</v>
      </c>
      <c r="AA239" s="108">
        <v>72</v>
      </c>
      <c r="AB239" s="84">
        <v>7.4921956295525491E-2</v>
      </c>
      <c r="AC239" s="108">
        <v>729</v>
      </c>
      <c r="AD239" s="108">
        <v>53</v>
      </c>
      <c r="AE239" s="84">
        <v>7.2702331961591218E-2</v>
      </c>
      <c r="AF239" s="108">
        <v>605</v>
      </c>
      <c r="AG239" s="108">
        <v>54</v>
      </c>
      <c r="AH239" s="84">
        <v>8.9256198347107435E-2</v>
      </c>
      <c r="AI239" s="108">
        <v>472</v>
      </c>
      <c r="AJ239" s="108">
        <v>45</v>
      </c>
      <c r="AK239" s="84">
        <v>9.5338983050847453E-2</v>
      </c>
      <c r="AL239" s="108">
        <v>355</v>
      </c>
      <c r="AM239" s="108">
        <v>58</v>
      </c>
      <c r="AN239" s="84">
        <v>0.16338028169014085</v>
      </c>
      <c r="AO239" s="108">
        <v>8406</v>
      </c>
      <c r="AP239" s="108">
        <v>709</v>
      </c>
      <c r="AQ239" s="84">
        <v>8.4344515822031882E-2</v>
      </c>
    </row>
    <row r="240" spans="1:43" x14ac:dyDescent="0.25">
      <c r="A240" s="94" t="s">
        <v>232</v>
      </c>
      <c r="B240" s="94" t="s">
        <v>251</v>
      </c>
      <c r="C240" s="1" t="s">
        <v>10</v>
      </c>
      <c r="D240" s="1" t="s">
        <v>37</v>
      </c>
      <c r="E240" s="108">
        <v>2420</v>
      </c>
      <c r="F240" s="108">
        <v>176</v>
      </c>
      <c r="G240" s="84">
        <v>7.2727272727272724E-2</v>
      </c>
      <c r="H240" s="108">
        <v>2112</v>
      </c>
      <c r="I240" s="108">
        <v>118</v>
      </c>
      <c r="J240" s="84">
        <v>5.587121212121212E-2</v>
      </c>
      <c r="K240" s="108">
        <v>2125</v>
      </c>
      <c r="L240" s="108">
        <v>108</v>
      </c>
      <c r="M240" s="84">
        <v>5.0823529411764705E-2</v>
      </c>
      <c r="N240" s="108">
        <v>2349</v>
      </c>
      <c r="O240" s="108">
        <v>153</v>
      </c>
      <c r="P240" s="84">
        <v>6.5134099616858232E-2</v>
      </c>
      <c r="Q240" s="108">
        <v>2316</v>
      </c>
      <c r="R240" s="108">
        <v>157</v>
      </c>
      <c r="S240" s="84">
        <v>6.7789291882556127E-2</v>
      </c>
      <c r="T240" s="108">
        <v>1700</v>
      </c>
      <c r="U240" s="108">
        <v>151</v>
      </c>
      <c r="V240" s="84">
        <v>8.8823529411764704E-2</v>
      </c>
      <c r="W240" s="108">
        <v>2385</v>
      </c>
      <c r="X240" s="108">
        <v>207</v>
      </c>
      <c r="Y240" s="84">
        <v>8.6792452830188674E-2</v>
      </c>
      <c r="Z240" s="108">
        <v>3190</v>
      </c>
      <c r="AA240" s="108">
        <v>262</v>
      </c>
      <c r="AB240" s="84">
        <v>8.2131661442006273E-2</v>
      </c>
      <c r="AC240" s="108">
        <v>2383</v>
      </c>
      <c r="AD240" s="108">
        <v>145</v>
      </c>
      <c r="AE240" s="84">
        <v>6.0847671002937476E-2</v>
      </c>
      <c r="AF240" s="108">
        <v>2404</v>
      </c>
      <c r="AG240" s="108">
        <v>96</v>
      </c>
      <c r="AH240" s="84">
        <v>3.9933444259567387E-2</v>
      </c>
      <c r="AI240" s="108">
        <v>1732</v>
      </c>
      <c r="AJ240" s="108">
        <v>88</v>
      </c>
      <c r="AK240" s="84">
        <v>5.0808314087759814E-2</v>
      </c>
      <c r="AL240" s="108">
        <v>1850</v>
      </c>
      <c r="AM240" s="108">
        <v>129</v>
      </c>
      <c r="AN240" s="84">
        <v>6.9729729729729725E-2</v>
      </c>
      <c r="AO240" s="108">
        <v>26966</v>
      </c>
      <c r="AP240" s="108">
        <v>1790</v>
      </c>
      <c r="AQ240" s="84">
        <v>6.6379885782095971E-2</v>
      </c>
    </row>
    <row r="241" spans="1:43" x14ac:dyDescent="0.25">
      <c r="A241" s="94" t="s">
        <v>232</v>
      </c>
      <c r="B241" s="94" t="s">
        <v>241</v>
      </c>
      <c r="C241" s="1" t="s">
        <v>8</v>
      </c>
      <c r="D241" s="1" t="s">
        <v>6</v>
      </c>
      <c r="E241" s="108">
        <v>405</v>
      </c>
      <c r="F241" s="108">
        <v>59</v>
      </c>
      <c r="G241" s="84">
        <v>0.14567901234567901</v>
      </c>
      <c r="H241" s="108">
        <v>264</v>
      </c>
      <c r="I241" s="108">
        <v>61</v>
      </c>
      <c r="J241" s="84">
        <v>0.23106060606060605</v>
      </c>
      <c r="K241" s="108">
        <v>585</v>
      </c>
      <c r="L241" s="108">
        <v>116</v>
      </c>
      <c r="M241" s="84">
        <v>0.19829059829059828</v>
      </c>
      <c r="N241" s="108">
        <v>898</v>
      </c>
      <c r="O241" s="108">
        <v>217</v>
      </c>
      <c r="P241" s="84">
        <v>0.24164810690423164</v>
      </c>
      <c r="Q241" s="108">
        <v>910</v>
      </c>
      <c r="R241" s="108">
        <v>203</v>
      </c>
      <c r="S241" s="84">
        <v>0.22307692307692309</v>
      </c>
      <c r="T241" s="108">
        <v>6</v>
      </c>
      <c r="U241" s="108">
        <v>10</v>
      </c>
      <c r="V241" s="84">
        <v>1.6666666666666667</v>
      </c>
      <c r="W241" s="108"/>
      <c r="X241" s="108"/>
      <c r="Y241" s="84">
        <v>0</v>
      </c>
      <c r="Z241" s="108">
        <v>308</v>
      </c>
      <c r="AA241" s="108">
        <v>57</v>
      </c>
      <c r="AB241" s="84">
        <v>0.18506493506493507</v>
      </c>
      <c r="AC241" s="108">
        <v>236</v>
      </c>
      <c r="AD241" s="108">
        <v>92</v>
      </c>
      <c r="AE241" s="84">
        <v>0.38983050847457629</v>
      </c>
      <c r="AF241" s="108">
        <v>184</v>
      </c>
      <c r="AG241" s="108">
        <v>180</v>
      </c>
      <c r="AH241" s="84">
        <v>0.97826086956521741</v>
      </c>
      <c r="AI241" s="108">
        <v>341</v>
      </c>
      <c r="AJ241" s="108">
        <v>158</v>
      </c>
      <c r="AK241" s="84">
        <v>0.4633431085043988</v>
      </c>
      <c r="AL241" s="108">
        <v>237</v>
      </c>
      <c r="AM241" s="108">
        <v>100</v>
      </c>
      <c r="AN241" s="84">
        <v>0.4219409282700422</v>
      </c>
      <c r="AO241" s="108">
        <v>4374</v>
      </c>
      <c r="AP241" s="108">
        <v>1253</v>
      </c>
      <c r="AQ241" s="84">
        <v>0.28646547782350251</v>
      </c>
    </row>
    <row r="242" spans="1:43" x14ac:dyDescent="0.25">
      <c r="A242" s="94" t="s">
        <v>232</v>
      </c>
      <c r="B242" s="94" t="s">
        <v>242</v>
      </c>
      <c r="C242" s="1" t="s">
        <v>10</v>
      </c>
      <c r="D242" s="1" t="s">
        <v>6</v>
      </c>
      <c r="E242" s="108">
        <v>1373</v>
      </c>
      <c r="F242" s="108">
        <v>87</v>
      </c>
      <c r="G242" s="84">
        <v>6.3364894391842674E-2</v>
      </c>
      <c r="H242" s="108">
        <v>854</v>
      </c>
      <c r="I242" s="108">
        <v>73</v>
      </c>
      <c r="J242" s="84">
        <v>8.5480093676814986E-2</v>
      </c>
      <c r="K242" s="108">
        <v>131</v>
      </c>
      <c r="L242" s="108">
        <v>9</v>
      </c>
      <c r="M242" s="84">
        <v>6.8702290076335881E-2</v>
      </c>
      <c r="N242" s="108">
        <v>1012</v>
      </c>
      <c r="O242" s="108">
        <v>124</v>
      </c>
      <c r="P242" s="84">
        <v>0.1225296442687747</v>
      </c>
      <c r="Q242" s="108">
        <v>1226</v>
      </c>
      <c r="R242" s="108">
        <v>135</v>
      </c>
      <c r="S242" s="84">
        <v>0.11011419249592169</v>
      </c>
      <c r="T242" s="108">
        <v>769</v>
      </c>
      <c r="U242" s="108">
        <v>71</v>
      </c>
      <c r="V242" s="84">
        <v>9.2327698309492848E-2</v>
      </c>
      <c r="W242" s="108">
        <v>604</v>
      </c>
      <c r="X242" s="108">
        <v>54</v>
      </c>
      <c r="Y242" s="84">
        <v>8.9403973509933773E-2</v>
      </c>
      <c r="Z242" s="108">
        <v>1073</v>
      </c>
      <c r="AA242" s="108">
        <v>82</v>
      </c>
      <c r="AB242" s="84">
        <v>7.6421248835041936E-2</v>
      </c>
      <c r="AC242" s="108">
        <v>1340</v>
      </c>
      <c r="AD242" s="108">
        <v>88</v>
      </c>
      <c r="AE242" s="84">
        <v>6.5671641791044774E-2</v>
      </c>
      <c r="AF242" s="108">
        <v>1657</v>
      </c>
      <c r="AG242" s="108">
        <v>116</v>
      </c>
      <c r="AH242" s="84">
        <v>7.0006035003017497E-2</v>
      </c>
      <c r="AI242" s="108">
        <v>1569</v>
      </c>
      <c r="AJ242" s="108">
        <v>163</v>
      </c>
      <c r="AK242" s="84">
        <v>0.10388782664117271</v>
      </c>
      <c r="AL242" s="108">
        <v>952</v>
      </c>
      <c r="AM242" s="108">
        <v>92</v>
      </c>
      <c r="AN242" s="84">
        <v>9.6638655462184878E-2</v>
      </c>
      <c r="AO242" s="108">
        <v>12560</v>
      </c>
      <c r="AP242" s="108">
        <v>1094</v>
      </c>
      <c r="AQ242" s="84">
        <v>8.7101910828025472E-2</v>
      </c>
    </row>
    <row r="243" spans="1:43" x14ac:dyDescent="0.25">
      <c r="A243" s="94" t="s">
        <v>232</v>
      </c>
      <c r="B243" s="94" t="s">
        <v>234</v>
      </c>
      <c r="C243" s="1" t="s">
        <v>10</v>
      </c>
      <c r="D243" s="1" t="s">
        <v>6</v>
      </c>
      <c r="E243" s="108">
        <v>1055</v>
      </c>
      <c r="F243" s="108">
        <v>84</v>
      </c>
      <c r="G243" s="84">
        <v>7.9620853080568724E-2</v>
      </c>
      <c r="H243" s="108">
        <v>819</v>
      </c>
      <c r="I243" s="108">
        <v>65</v>
      </c>
      <c r="J243" s="84">
        <v>7.9365079365079361E-2</v>
      </c>
      <c r="K243" s="108">
        <v>1167</v>
      </c>
      <c r="L243" s="108">
        <v>109</v>
      </c>
      <c r="M243" s="84">
        <v>9.3401885175664098E-2</v>
      </c>
      <c r="N243" s="108">
        <v>1426</v>
      </c>
      <c r="O243" s="108">
        <v>157</v>
      </c>
      <c r="P243" s="84">
        <v>0.11009817671809256</v>
      </c>
      <c r="Q243" s="108">
        <v>1351</v>
      </c>
      <c r="R243" s="108">
        <v>168</v>
      </c>
      <c r="S243" s="84">
        <v>0.12435233160621761</v>
      </c>
      <c r="T243" s="108">
        <v>537</v>
      </c>
      <c r="U243" s="108">
        <v>68</v>
      </c>
      <c r="V243" s="84">
        <v>0.1266294227188082</v>
      </c>
      <c r="W243" s="108">
        <v>640</v>
      </c>
      <c r="X243" s="108">
        <v>85</v>
      </c>
      <c r="Y243" s="84">
        <v>0.1328125</v>
      </c>
      <c r="Z243" s="108">
        <v>1113</v>
      </c>
      <c r="AA243" s="108">
        <v>86</v>
      </c>
      <c r="AB243" s="84">
        <v>7.7268643306379156E-2</v>
      </c>
      <c r="AC243" s="108">
        <v>1370</v>
      </c>
      <c r="AD243" s="108">
        <v>105</v>
      </c>
      <c r="AE243" s="84">
        <v>7.6642335766423361E-2</v>
      </c>
      <c r="AF243" s="108">
        <v>1436</v>
      </c>
      <c r="AG243" s="108">
        <v>148</v>
      </c>
      <c r="AH243" s="84">
        <v>0.10306406685236769</v>
      </c>
      <c r="AI243" s="108">
        <v>1096</v>
      </c>
      <c r="AJ243" s="108">
        <v>147</v>
      </c>
      <c r="AK243" s="84">
        <v>0.13412408759124086</v>
      </c>
      <c r="AL243" s="108">
        <v>724</v>
      </c>
      <c r="AM243" s="108">
        <v>99</v>
      </c>
      <c r="AN243" s="84">
        <v>0.13674033149171272</v>
      </c>
      <c r="AO243" s="108">
        <v>12734</v>
      </c>
      <c r="AP243" s="108">
        <v>1321</v>
      </c>
      <c r="AQ243" s="84">
        <v>0.10373802418721532</v>
      </c>
    </row>
    <row r="244" spans="1:43" x14ac:dyDescent="0.25">
      <c r="A244" s="94" t="s">
        <v>232</v>
      </c>
      <c r="B244" s="94" t="s">
        <v>243</v>
      </c>
      <c r="C244" s="1" t="s">
        <v>10</v>
      </c>
      <c r="D244" s="1" t="s">
        <v>6</v>
      </c>
      <c r="E244" s="108">
        <v>1065</v>
      </c>
      <c r="F244" s="108">
        <v>66</v>
      </c>
      <c r="G244" s="84">
        <v>6.1971830985915494E-2</v>
      </c>
      <c r="H244" s="108">
        <v>785</v>
      </c>
      <c r="I244" s="108">
        <v>55</v>
      </c>
      <c r="J244" s="84">
        <v>7.0063694267515922E-2</v>
      </c>
      <c r="K244" s="108">
        <v>334</v>
      </c>
      <c r="L244" s="108">
        <v>86</v>
      </c>
      <c r="M244" s="84">
        <v>0.25748502994011974</v>
      </c>
      <c r="N244" s="108">
        <v>289</v>
      </c>
      <c r="O244" s="108">
        <v>102</v>
      </c>
      <c r="P244" s="84">
        <v>0.35294117647058826</v>
      </c>
      <c r="Q244" s="108">
        <v>297</v>
      </c>
      <c r="R244" s="108">
        <v>102</v>
      </c>
      <c r="S244" s="84">
        <v>0.34343434343434343</v>
      </c>
      <c r="T244" s="108">
        <v>131</v>
      </c>
      <c r="U244" s="108">
        <v>49</v>
      </c>
      <c r="V244" s="84">
        <v>0.37404580152671757</v>
      </c>
      <c r="W244" s="108">
        <v>212</v>
      </c>
      <c r="X244" s="108">
        <v>45</v>
      </c>
      <c r="Y244" s="84">
        <v>0.21226415094339623</v>
      </c>
      <c r="Z244" s="108">
        <v>372</v>
      </c>
      <c r="AA244" s="108">
        <v>40</v>
      </c>
      <c r="AB244" s="84">
        <v>0.10752688172043011</v>
      </c>
      <c r="AC244" s="108">
        <v>494</v>
      </c>
      <c r="AD244" s="108">
        <v>53</v>
      </c>
      <c r="AE244" s="84">
        <v>0.10728744939271255</v>
      </c>
      <c r="AF244" s="108">
        <v>660</v>
      </c>
      <c r="AG244" s="108">
        <v>87</v>
      </c>
      <c r="AH244" s="84">
        <v>0.13181818181818181</v>
      </c>
      <c r="AI244" s="108">
        <v>615</v>
      </c>
      <c r="AJ244" s="108">
        <v>103</v>
      </c>
      <c r="AK244" s="84">
        <v>0.16747967479674797</v>
      </c>
      <c r="AL244" s="108">
        <v>233</v>
      </c>
      <c r="AM244" s="108">
        <v>54</v>
      </c>
      <c r="AN244" s="84">
        <v>0.23175965665236051</v>
      </c>
      <c r="AO244" s="108">
        <v>5487</v>
      </c>
      <c r="AP244" s="108">
        <v>842</v>
      </c>
      <c r="AQ244" s="84">
        <v>0.15345361764169857</v>
      </c>
    </row>
    <row r="245" spans="1:43" x14ac:dyDescent="0.25">
      <c r="A245" s="94" t="s">
        <v>232</v>
      </c>
      <c r="B245" s="94" t="s">
        <v>244</v>
      </c>
      <c r="C245" s="1" t="s">
        <v>8</v>
      </c>
      <c r="D245" s="1" t="s">
        <v>6</v>
      </c>
      <c r="E245" s="108">
        <v>1073</v>
      </c>
      <c r="F245" s="108">
        <v>26</v>
      </c>
      <c r="G245" s="84">
        <v>2.4231127679403542E-2</v>
      </c>
      <c r="H245" s="108">
        <v>534</v>
      </c>
      <c r="I245" s="108">
        <v>32</v>
      </c>
      <c r="J245" s="84">
        <v>5.9925093632958802E-2</v>
      </c>
      <c r="K245" s="108">
        <v>561</v>
      </c>
      <c r="L245" s="108">
        <v>34</v>
      </c>
      <c r="M245" s="84">
        <v>6.0606060606060608E-2</v>
      </c>
      <c r="N245" s="108">
        <v>897</v>
      </c>
      <c r="O245" s="108">
        <v>72</v>
      </c>
      <c r="P245" s="84">
        <v>8.0267558528428096E-2</v>
      </c>
      <c r="Q245" s="108">
        <v>588</v>
      </c>
      <c r="R245" s="108">
        <v>67</v>
      </c>
      <c r="S245" s="84">
        <v>0.11394557823129252</v>
      </c>
      <c r="T245" s="108">
        <v>888</v>
      </c>
      <c r="U245" s="108">
        <v>27</v>
      </c>
      <c r="V245" s="84">
        <v>3.0405405405405407E-2</v>
      </c>
      <c r="W245" s="108">
        <v>166</v>
      </c>
      <c r="X245" s="108">
        <v>18</v>
      </c>
      <c r="Y245" s="84">
        <v>0.10843373493975904</v>
      </c>
      <c r="Z245" s="108">
        <v>253</v>
      </c>
      <c r="AA245" s="108">
        <v>17</v>
      </c>
      <c r="AB245" s="84">
        <v>6.7193675889328064E-2</v>
      </c>
      <c r="AC245" s="108">
        <v>241</v>
      </c>
      <c r="AD245" s="108">
        <v>16</v>
      </c>
      <c r="AE245" s="84">
        <v>6.6390041493775934E-2</v>
      </c>
      <c r="AF245" s="108">
        <v>289</v>
      </c>
      <c r="AG245" s="108">
        <v>22</v>
      </c>
      <c r="AH245" s="84">
        <v>7.6124567474048443E-2</v>
      </c>
      <c r="AI245" s="108">
        <v>336</v>
      </c>
      <c r="AJ245" s="108">
        <v>42</v>
      </c>
      <c r="AK245" s="84">
        <v>0.125</v>
      </c>
      <c r="AL245" s="108">
        <v>528</v>
      </c>
      <c r="AM245" s="108">
        <v>32</v>
      </c>
      <c r="AN245" s="84">
        <v>6.0606060606060608E-2</v>
      </c>
      <c r="AO245" s="108">
        <v>6354</v>
      </c>
      <c r="AP245" s="108">
        <v>405</v>
      </c>
      <c r="AQ245" s="84">
        <v>6.3739376770538245E-2</v>
      </c>
    </row>
    <row r="246" spans="1:43" x14ac:dyDescent="0.25">
      <c r="A246" s="94" t="s">
        <v>232</v>
      </c>
      <c r="B246" s="94" t="s">
        <v>245</v>
      </c>
      <c r="C246" s="1" t="s">
        <v>10</v>
      </c>
      <c r="D246" s="1" t="s">
        <v>6</v>
      </c>
      <c r="E246" s="108">
        <v>1048</v>
      </c>
      <c r="F246" s="108">
        <v>40</v>
      </c>
      <c r="G246" s="84">
        <v>3.8167938931297711E-2</v>
      </c>
      <c r="H246" s="108">
        <v>788</v>
      </c>
      <c r="I246" s="108">
        <v>41</v>
      </c>
      <c r="J246" s="84">
        <v>5.2030456852791881E-2</v>
      </c>
      <c r="K246" s="108">
        <v>533</v>
      </c>
      <c r="L246" s="108">
        <v>76</v>
      </c>
      <c r="M246" s="84">
        <v>0.14258911819887429</v>
      </c>
      <c r="N246" s="108">
        <v>859</v>
      </c>
      <c r="O246" s="108">
        <v>123</v>
      </c>
      <c r="P246" s="84">
        <v>0.14318975552968569</v>
      </c>
      <c r="Q246" s="108">
        <v>630</v>
      </c>
      <c r="R246" s="108">
        <v>98</v>
      </c>
      <c r="S246" s="84">
        <v>0.15555555555555556</v>
      </c>
      <c r="T246" s="108">
        <v>387</v>
      </c>
      <c r="U246" s="108">
        <v>35</v>
      </c>
      <c r="V246" s="84">
        <v>9.0439276485788117E-2</v>
      </c>
      <c r="W246" s="108">
        <v>254</v>
      </c>
      <c r="X246" s="108">
        <v>20</v>
      </c>
      <c r="Y246" s="84">
        <v>7.874015748031496E-2</v>
      </c>
      <c r="Z246" s="108">
        <v>524</v>
      </c>
      <c r="AA246" s="108">
        <v>46</v>
      </c>
      <c r="AB246" s="84">
        <v>8.7786259541984726E-2</v>
      </c>
      <c r="AC246" s="108">
        <v>951</v>
      </c>
      <c r="AD246" s="108">
        <v>60</v>
      </c>
      <c r="AE246" s="84">
        <v>6.3091482649842268E-2</v>
      </c>
      <c r="AF246" s="108">
        <v>857</v>
      </c>
      <c r="AG246" s="108">
        <v>86</v>
      </c>
      <c r="AH246" s="84">
        <v>0.10035005834305717</v>
      </c>
      <c r="AI246" s="108">
        <v>679</v>
      </c>
      <c r="AJ246" s="108">
        <v>88</v>
      </c>
      <c r="AK246" s="84">
        <v>0.12960235640648013</v>
      </c>
      <c r="AL246" s="108">
        <v>450</v>
      </c>
      <c r="AM246" s="108">
        <v>42</v>
      </c>
      <c r="AN246" s="84">
        <v>9.3333333333333338E-2</v>
      </c>
      <c r="AO246" s="108">
        <v>7960</v>
      </c>
      <c r="AP246" s="108">
        <v>755</v>
      </c>
      <c r="AQ246" s="84">
        <v>9.4849246231155773E-2</v>
      </c>
    </row>
    <row r="247" spans="1:43" x14ac:dyDescent="0.25">
      <c r="A247" s="94" t="s">
        <v>232</v>
      </c>
      <c r="B247" s="94" t="s">
        <v>233</v>
      </c>
      <c r="C247" s="1" t="s">
        <v>10</v>
      </c>
      <c r="D247" s="1" t="s">
        <v>43</v>
      </c>
      <c r="E247" s="108">
        <v>876</v>
      </c>
      <c r="F247" s="108">
        <v>61</v>
      </c>
      <c r="G247" s="84">
        <v>6.9634703196347028E-2</v>
      </c>
      <c r="H247" s="108">
        <v>483</v>
      </c>
      <c r="I247" s="108">
        <v>42</v>
      </c>
      <c r="J247" s="84">
        <v>8.6956521739130432E-2</v>
      </c>
      <c r="K247" s="108">
        <v>513</v>
      </c>
      <c r="L247" s="108">
        <v>52</v>
      </c>
      <c r="M247" s="84">
        <v>0.10136452241715399</v>
      </c>
      <c r="N247" s="108">
        <v>940</v>
      </c>
      <c r="O247" s="108">
        <v>103</v>
      </c>
      <c r="P247" s="84">
        <v>0.10957446808510639</v>
      </c>
      <c r="Q247" s="108">
        <v>943</v>
      </c>
      <c r="R247" s="108">
        <v>86</v>
      </c>
      <c r="S247" s="84">
        <v>9.1198303287380697E-2</v>
      </c>
      <c r="T247" s="108">
        <v>574</v>
      </c>
      <c r="U247" s="108">
        <v>45</v>
      </c>
      <c r="V247" s="84">
        <v>7.8397212543554001E-2</v>
      </c>
      <c r="W247" s="108">
        <v>730</v>
      </c>
      <c r="X247" s="108">
        <v>89</v>
      </c>
      <c r="Y247" s="84">
        <v>0.12191780821917808</v>
      </c>
      <c r="Z247" s="108">
        <v>953</v>
      </c>
      <c r="AA247" s="108">
        <v>79</v>
      </c>
      <c r="AB247" s="84">
        <v>8.2896117523609647E-2</v>
      </c>
      <c r="AC247" s="108">
        <v>737</v>
      </c>
      <c r="AD247" s="108">
        <v>36</v>
      </c>
      <c r="AE247" s="84">
        <v>4.8846675712347354E-2</v>
      </c>
      <c r="AF247" s="108">
        <v>680</v>
      </c>
      <c r="AG247" s="108">
        <v>69</v>
      </c>
      <c r="AH247" s="84">
        <v>0.10147058823529412</v>
      </c>
      <c r="AI247" s="108">
        <v>691</v>
      </c>
      <c r="AJ247" s="108">
        <v>81</v>
      </c>
      <c r="AK247" s="84">
        <v>0.11722141823444283</v>
      </c>
      <c r="AL247" s="108">
        <v>699</v>
      </c>
      <c r="AM247" s="108">
        <v>63</v>
      </c>
      <c r="AN247" s="84">
        <v>9.012875536480687E-2</v>
      </c>
      <c r="AO247" s="108">
        <v>8819</v>
      </c>
      <c r="AP247" s="108">
        <v>806</v>
      </c>
      <c r="AQ247" s="84">
        <v>9.1393582038779911E-2</v>
      </c>
    </row>
    <row r="248" spans="1:43" x14ac:dyDescent="0.25">
      <c r="A248" s="94" t="s">
        <v>232</v>
      </c>
      <c r="B248" s="94" t="s">
        <v>252</v>
      </c>
      <c r="C248" s="1" t="s">
        <v>10</v>
      </c>
      <c r="D248" s="1" t="s">
        <v>37</v>
      </c>
      <c r="E248" s="108">
        <v>2453</v>
      </c>
      <c r="F248" s="108">
        <v>270</v>
      </c>
      <c r="G248" s="84">
        <v>0.11006930289441501</v>
      </c>
      <c r="H248" s="108">
        <v>1957</v>
      </c>
      <c r="I248" s="108">
        <v>221</v>
      </c>
      <c r="J248" s="84">
        <v>0.11292795094532447</v>
      </c>
      <c r="K248" s="108">
        <v>1858</v>
      </c>
      <c r="L248" s="108">
        <v>168</v>
      </c>
      <c r="M248" s="84">
        <v>9.0419806243272338E-2</v>
      </c>
      <c r="N248" s="108">
        <v>1974</v>
      </c>
      <c r="O248" s="108">
        <v>185</v>
      </c>
      <c r="P248" s="84">
        <v>9.3718338399189458E-2</v>
      </c>
      <c r="Q248" s="108">
        <v>2279</v>
      </c>
      <c r="R248" s="108">
        <v>219</v>
      </c>
      <c r="S248" s="84">
        <v>9.6094778411584023E-2</v>
      </c>
      <c r="T248" s="108">
        <v>1171</v>
      </c>
      <c r="U248" s="108">
        <v>152</v>
      </c>
      <c r="V248" s="84">
        <v>0.12980358667805295</v>
      </c>
      <c r="W248" s="108">
        <v>1868</v>
      </c>
      <c r="X248" s="108">
        <v>247</v>
      </c>
      <c r="Y248" s="84">
        <v>0.13222698072805139</v>
      </c>
      <c r="Z248" s="108">
        <v>2454</v>
      </c>
      <c r="AA248" s="108">
        <v>337</v>
      </c>
      <c r="AB248" s="84">
        <v>0.13732681336593316</v>
      </c>
      <c r="AC248" s="108">
        <v>2550</v>
      </c>
      <c r="AD248" s="108">
        <v>270</v>
      </c>
      <c r="AE248" s="84">
        <v>0.10588235294117647</v>
      </c>
      <c r="AF248" s="108">
        <v>2177</v>
      </c>
      <c r="AG248" s="108">
        <v>176</v>
      </c>
      <c r="AH248" s="84">
        <v>8.0845199816260913E-2</v>
      </c>
      <c r="AI248" s="108">
        <v>1920</v>
      </c>
      <c r="AJ248" s="108">
        <v>186</v>
      </c>
      <c r="AK248" s="84">
        <v>9.6875000000000003E-2</v>
      </c>
      <c r="AL248" s="108">
        <v>1886</v>
      </c>
      <c r="AM248" s="108">
        <v>276</v>
      </c>
      <c r="AN248" s="84">
        <v>0.14634146341463414</v>
      </c>
      <c r="AO248" s="108">
        <v>24547</v>
      </c>
      <c r="AP248" s="108">
        <v>2707</v>
      </c>
      <c r="AQ248" s="84">
        <v>0.11027824174033486</v>
      </c>
    </row>
    <row r="249" spans="1:43" x14ac:dyDescent="0.25">
      <c r="A249" s="94" t="s">
        <v>253</v>
      </c>
      <c r="B249" s="94" t="s">
        <v>254</v>
      </c>
      <c r="C249" s="1" t="s">
        <v>10</v>
      </c>
      <c r="D249" s="1" t="s">
        <v>43</v>
      </c>
      <c r="E249" s="108">
        <v>1494</v>
      </c>
      <c r="F249" s="108">
        <v>58</v>
      </c>
      <c r="G249" s="84">
        <v>3.8821954484605084E-2</v>
      </c>
      <c r="H249" s="108">
        <v>1269</v>
      </c>
      <c r="I249" s="108">
        <v>46</v>
      </c>
      <c r="J249" s="84">
        <v>3.6249014972419225E-2</v>
      </c>
      <c r="K249" s="108">
        <v>1036</v>
      </c>
      <c r="L249" s="108">
        <v>55</v>
      </c>
      <c r="M249" s="84">
        <v>5.3088803088803087E-2</v>
      </c>
      <c r="N249" s="108">
        <v>1171</v>
      </c>
      <c r="O249" s="108">
        <v>65</v>
      </c>
      <c r="P249" s="84">
        <v>5.5508112724167377E-2</v>
      </c>
      <c r="Q249" s="108">
        <v>1184</v>
      </c>
      <c r="R249" s="108">
        <v>62</v>
      </c>
      <c r="S249" s="84">
        <v>5.2364864864864864E-2</v>
      </c>
      <c r="T249" s="108">
        <v>837</v>
      </c>
      <c r="U249" s="108">
        <v>33</v>
      </c>
      <c r="V249" s="84">
        <v>3.9426523297491037E-2</v>
      </c>
      <c r="W249" s="108">
        <v>1277</v>
      </c>
      <c r="X249" s="108">
        <v>48</v>
      </c>
      <c r="Y249" s="84">
        <v>3.7588097102584185E-2</v>
      </c>
      <c r="Z249" s="108">
        <v>1069</v>
      </c>
      <c r="AA249" s="108">
        <v>27</v>
      </c>
      <c r="AB249" s="84">
        <v>2.5257249766136577E-2</v>
      </c>
      <c r="AC249" s="108">
        <v>1291</v>
      </c>
      <c r="AD249" s="108">
        <v>72</v>
      </c>
      <c r="AE249" s="84">
        <v>5.5770720371804805E-2</v>
      </c>
      <c r="AF249" s="108">
        <v>825</v>
      </c>
      <c r="AG249" s="108">
        <v>58</v>
      </c>
      <c r="AH249" s="84">
        <v>7.0303030303030298E-2</v>
      </c>
      <c r="AI249" s="108">
        <v>759</v>
      </c>
      <c r="AJ249" s="108">
        <v>56</v>
      </c>
      <c r="AK249" s="84">
        <v>7.378129117259552E-2</v>
      </c>
      <c r="AL249" s="108">
        <v>889</v>
      </c>
      <c r="AM249" s="108">
        <v>43</v>
      </c>
      <c r="AN249" s="84">
        <v>4.8368953880764905E-2</v>
      </c>
      <c r="AO249" s="108">
        <v>13101</v>
      </c>
      <c r="AP249" s="108">
        <v>623</v>
      </c>
      <c r="AQ249" s="84">
        <v>4.7553621860926647E-2</v>
      </c>
    </row>
    <row r="250" spans="1:43" x14ac:dyDescent="0.25">
      <c r="A250" s="94" t="s">
        <v>253</v>
      </c>
      <c r="B250" s="94" t="s">
        <v>259</v>
      </c>
      <c r="C250" s="1" t="s">
        <v>8</v>
      </c>
      <c r="D250" s="1" t="s">
        <v>6</v>
      </c>
      <c r="E250" s="108">
        <v>1451</v>
      </c>
      <c r="F250" s="108">
        <v>158</v>
      </c>
      <c r="G250" s="84">
        <v>0.10889042039972432</v>
      </c>
      <c r="H250" s="108">
        <v>934</v>
      </c>
      <c r="I250" s="108">
        <v>93</v>
      </c>
      <c r="J250" s="84">
        <v>9.9571734475374735E-2</v>
      </c>
      <c r="K250" s="108">
        <v>1065</v>
      </c>
      <c r="L250" s="108">
        <v>206</v>
      </c>
      <c r="M250" s="84">
        <v>0.19342723004694837</v>
      </c>
      <c r="N250" s="108">
        <v>1983</v>
      </c>
      <c r="O250" s="108">
        <v>244</v>
      </c>
      <c r="P250" s="84">
        <v>0.12304589006555723</v>
      </c>
      <c r="Q250" s="108">
        <v>2449</v>
      </c>
      <c r="R250" s="108">
        <v>253</v>
      </c>
      <c r="S250" s="84">
        <v>0.10330747243772968</v>
      </c>
      <c r="T250" s="108">
        <v>1671</v>
      </c>
      <c r="U250" s="108">
        <v>116</v>
      </c>
      <c r="V250" s="84">
        <v>6.941950927588271E-2</v>
      </c>
      <c r="W250" s="108">
        <v>2087</v>
      </c>
      <c r="X250" s="108">
        <v>211</v>
      </c>
      <c r="Y250" s="84">
        <v>0.10110206037374221</v>
      </c>
      <c r="Z250" s="108">
        <v>1662</v>
      </c>
      <c r="AA250" s="108">
        <v>150</v>
      </c>
      <c r="AB250" s="84">
        <v>9.0252707581227443E-2</v>
      </c>
      <c r="AC250" s="108">
        <v>2072</v>
      </c>
      <c r="AD250" s="108">
        <v>235</v>
      </c>
      <c r="AE250" s="84">
        <v>0.11341698841698841</v>
      </c>
      <c r="AF250" s="108">
        <v>1891</v>
      </c>
      <c r="AG250" s="108">
        <v>233</v>
      </c>
      <c r="AH250" s="84">
        <v>0.12321523003701745</v>
      </c>
      <c r="AI250" s="108">
        <v>1449</v>
      </c>
      <c r="AJ250" s="108">
        <v>223</v>
      </c>
      <c r="AK250" s="84">
        <v>0.15389924085576259</v>
      </c>
      <c r="AL250" s="108">
        <v>1431</v>
      </c>
      <c r="AM250" s="108">
        <v>165</v>
      </c>
      <c r="AN250" s="84">
        <v>0.11530398322851153</v>
      </c>
      <c r="AO250" s="108">
        <v>20145</v>
      </c>
      <c r="AP250" s="108">
        <v>2287</v>
      </c>
      <c r="AQ250" s="84">
        <v>0.11352692975924547</v>
      </c>
    </row>
    <row r="251" spans="1:43" x14ac:dyDescent="0.25">
      <c r="A251" s="94" t="s">
        <v>253</v>
      </c>
      <c r="B251" s="94" t="s">
        <v>605</v>
      </c>
      <c r="C251" s="1" t="s">
        <v>8</v>
      </c>
      <c r="D251" s="1" t="s">
        <v>6</v>
      </c>
      <c r="E251" s="108"/>
      <c r="F251" s="108"/>
      <c r="G251" s="84">
        <v>0</v>
      </c>
      <c r="H251" s="108"/>
      <c r="I251" s="108"/>
      <c r="J251" s="84">
        <v>0</v>
      </c>
      <c r="K251" s="108"/>
      <c r="L251" s="108"/>
      <c r="M251" s="84">
        <v>0</v>
      </c>
      <c r="N251" s="108"/>
      <c r="O251" s="108"/>
      <c r="P251" s="84">
        <v>0</v>
      </c>
      <c r="Q251" s="108"/>
      <c r="R251" s="108"/>
      <c r="S251" s="84">
        <v>0</v>
      </c>
      <c r="T251" s="108"/>
      <c r="U251" s="108"/>
      <c r="V251" s="84">
        <v>0</v>
      </c>
      <c r="W251" s="108">
        <v>936</v>
      </c>
      <c r="X251" s="108">
        <v>36</v>
      </c>
      <c r="Y251" s="84">
        <v>3.8461538461538464E-2</v>
      </c>
      <c r="Z251" s="108"/>
      <c r="AA251" s="108"/>
      <c r="AB251" s="84">
        <v>0</v>
      </c>
      <c r="AC251" s="108"/>
      <c r="AD251" s="108"/>
      <c r="AE251" s="84">
        <v>0</v>
      </c>
      <c r="AF251" s="108">
        <v>408</v>
      </c>
      <c r="AG251" s="108">
        <v>35</v>
      </c>
      <c r="AH251" s="84">
        <v>8.5784313725490197E-2</v>
      </c>
      <c r="AI251" s="108">
        <v>1590</v>
      </c>
      <c r="AJ251" s="108">
        <v>112</v>
      </c>
      <c r="AK251" s="84">
        <v>7.0440251572327042E-2</v>
      </c>
      <c r="AL251" s="108">
        <v>1720</v>
      </c>
      <c r="AM251" s="108">
        <v>73</v>
      </c>
      <c r="AN251" s="84">
        <v>4.2441860465116277E-2</v>
      </c>
      <c r="AO251" s="108">
        <v>4654</v>
      </c>
      <c r="AP251" s="108">
        <v>256</v>
      </c>
      <c r="AQ251" s="84">
        <v>5.5006446067898583E-2</v>
      </c>
    </row>
    <row r="252" spans="1:43" x14ac:dyDescent="0.25">
      <c r="A252" s="94" t="s">
        <v>253</v>
      </c>
      <c r="B252" s="94" t="s">
        <v>283</v>
      </c>
      <c r="C252" s="1" t="s">
        <v>10</v>
      </c>
      <c r="D252" s="1" t="s">
        <v>37</v>
      </c>
      <c r="E252" s="108">
        <v>428</v>
      </c>
      <c r="F252" s="108">
        <v>24</v>
      </c>
      <c r="G252" s="84">
        <v>5.6074766355140186E-2</v>
      </c>
      <c r="H252" s="108">
        <v>1944</v>
      </c>
      <c r="I252" s="108">
        <v>111</v>
      </c>
      <c r="J252" s="84">
        <v>5.7098765432098762E-2</v>
      </c>
      <c r="K252" s="108">
        <v>1756</v>
      </c>
      <c r="L252" s="108">
        <v>88</v>
      </c>
      <c r="M252" s="84">
        <v>5.011389521640091E-2</v>
      </c>
      <c r="N252" s="108">
        <v>1459</v>
      </c>
      <c r="O252" s="108">
        <v>101</v>
      </c>
      <c r="P252" s="84">
        <v>6.9225496915695683E-2</v>
      </c>
      <c r="Q252" s="108">
        <v>1182</v>
      </c>
      <c r="R252" s="108">
        <v>114</v>
      </c>
      <c r="S252" s="84">
        <v>9.6446700507614211E-2</v>
      </c>
      <c r="T252" s="108">
        <v>1288</v>
      </c>
      <c r="U252" s="108">
        <v>156</v>
      </c>
      <c r="V252" s="84">
        <v>0.12111801242236025</v>
      </c>
      <c r="W252" s="108">
        <v>1429</v>
      </c>
      <c r="X252" s="108">
        <v>194</v>
      </c>
      <c r="Y252" s="84">
        <v>0.1357592722183345</v>
      </c>
      <c r="Z252" s="108">
        <v>1376</v>
      </c>
      <c r="AA252" s="108">
        <v>129</v>
      </c>
      <c r="AB252" s="84">
        <v>9.375E-2</v>
      </c>
      <c r="AC252" s="108">
        <v>1805</v>
      </c>
      <c r="AD252" s="108">
        <v>161</v>
      </c>
      <c r="AE252" s="84">
        <v>8.9196675900277009E-2</v>
      </c>
      <c r="AF252" s="108">
        <v>1119</v>
      </c>
      <c r="AG252" s="108">
        <v>84</v>
      </c>
      <c r="AH252" s="84">
        <v>7.5067024128686322E-2</v>
      </c>
      <c r="AI252" s="108">
        <v>1058</v>
      </c>
      <c r="AJ252" s="108">
        <v>64</v>
      </c>
      <c r="AK252" s="84">
        <v>6.0491493383742913E-2</v>
      </c>
      <c r="AL252" s="108">
        <v>1463</v>
      </c>
      <c r="AM252" s="108">
        <v>152</v>
      </c>
      <c r="AN252" s="84">
        <v>0.1038961038961039</v>
      </c>
      <c r="AO252" s="108">
        <v>16307</v>
      </c>
      <c r="AP252" s="108">
        <v>1378</v>
      </c>
      <c r="AQ252" s="84">
        <v>8.4503587416446924E-2</v>
      </c>
    </row>
    <row r="253" spans="1:43" x14ac:dyDescent="0.25">
      <c r="A253" s="94" t="s">
        <v>253</v>
      </c>
      <c r="B253" s="94" t="s">
        <v>255</v>
      </c>
      <c r="C253" s="1" t="s">
        <v>10</v>
      </c>
      <c r="D253" s="1" t="s">
        <v>43</v>
      </c>
      <c r="E253" s="108"/>
      <c r="F253" s="108"/>
      <c r="G253" s="84">
        <v>0</v>
      </c>
      <c r="H253" s="108">
        <v>662</v>
      </c>
      <c r="I253" s="108">
        <v>48</v>
      </c>
      <c r="J253" s="84">
        <v>7.2507552870090641E-2</v>
      </c>
      <c r="K253" s="108">
        <v>1643</v>
      </c>
      <c r="L253" s="108">
        <v>175</v>
      </c>
      <c r="M253" s="84">
        <v>0.10651247717589775</v>
      </c>
      <c r="N253" s="108">
        <v>1538</v>
      </c>
      <c r="O253" s="108">
        <v>152</v>
      </c>
      <c r="P253" s="84">
        <v>9.8829648894668401E-2</v>
      </c>
      <c r="Q253" s="108">
        <v>1693</v>
      </c>
      <c r="R253" s="108">
        <v>197</v>
      </c>
      <c r="S253" s="84">
        <v>0.11636148848198465</v>
      </c>
      <c r="T253" s="108">
        <v>1856</v>
      </c>
      <c r="U253" s="108">
        <v>122</v>
      </c>
      <c r="V253" s="84">
        <v>6.5732758620689655E-2</v>
      </c>
      <c r="W253" s="108">
        <v>1833</v>
      </c>
      <c r="X253" s="108">
        <v>161</v>
      </c>
      <c r="Y253" s="84">
        <v>8.7834151663938903E-2</v>
      </c>
      <c r="Z253" s="108">
        <v>1372</v>
      </c>
      <c r="AA253" s="108">
        <v>137</v>
      </c>
      <c r="AB253" s="84">
        <v>9.9854227405247811E-2</v>
      </c>
      <c r="AC253" s="108">
        <v>1752</v>
      </c>
      <c r="AD253" s="108">
        <v>177</v>
      </c>
      <c r="AE253" s="84">
        <v>0.10102739726027397</v>
      </c>
      <c r="AF253" s="108">
        <v>1484</v>
      </c>
      <c r="AG253" s="108">
        <v>195</v>
      </c>
      <c r="AH253" s="84">
        <v>0.13140161725067384</v>
      </c>
      <c r="AI253" s="108">
        <v>1518</v>
      </c>
      <c r="AJ253" s="108">
        <v>215</v>
      </c>
      <c r="AK253" s="84">
        <v>0.14163372859025034</v>
      </c>
      <c r="AL253" s="108">
        <v>1585</v>
      </c>
      <c r="AM253" s="108">
        <v>183</v>
      </c>
      <c r="AN253" s="84">
        <v>0.11545741324921135</v>
      </c>
      <c r="AO253" s="108">
        <v>16936</v>
      </c>
      <c r="AP253" s="108">
        <v>1762</v>
      </c>
      <c r="AQ253" s="84">
        <v>0.10403873405762872</v>
      </c>
    </row>
    <row r="254" spans="1:43" x14ac:dyDescent="0.25">
      <c r="A254" s="94" t="s">
        <v>253</v>
      </c>
      <c r="B254" s="94" t="s">
        <v>260</v>
      </c>
      <c r="C254" s="1" t="s">
        <v>8</v>
      </c>
      <c r="D254" s="1" t="s">
        <v>6</v>
      </c>
      <c r="E254" s="108">
        <v>1455</v>
      </c>
      <c r="F254" s="108">
        <v>77</v>
      </c>
      <c r="G254" s="84">
        <v>5.2920962199312714E-2</v>
      </c>
      <c r="H254" s="108">
        <v>1912</v>
      </c>
      <c r="I254" s="108">
        <v>41</v>
      </c>
      <c r="J254" s="84">
        <v>2.1443514644351465E-2</v>
      </c>
      <c r="K254" s="108">
        <v>2244</v>
      </c>
      <c r="L254" s="108">
        <v>87</v>
      </c>
      <c r="M254" s="84">
        <v>3.8770053475935831E-2</v>
      </c>
      <c r="N254" s="108">
        <v>2275</v>
      </c>
      <c r="O254" s="108">
        <v>98</v>
      </c>
      <c r="P254" s="84">
        <v>4.3076923076923075E-2</v>
      </c>
      <c r="Q254" s="108">
        <v>2258</v>
      </c>
      <c r="R254" s="108">
        <v>124</v>
      </c>
      <c r="S254" s="84">
        <v>5.4915854738706818E-2</v>
      </c>
      <c r="T254" s="108">
        <v>1731</v>
      </c>
      <c r="U254" s="108">
        <v>61</v>
      </c>
      <c r="V254" s="84">
        <v>3.5239745811669554E-2</v>
      </c>
      <c r="W254" s="108">
        <v>1607</v>
      </c>
      <c r="X254" s="108">
        <v>50</v>
      </c>
      <c r="Y254" s="84">
        <v>3.1113876789047916E-2</v>
      </c>
      <c r="Z254" s="108">
        <v>1826</v>
      </c>
      <c r="AA254" s="108">
        <v>61</v>
      </c>
      <c r="AB254" s="84">
        <v>3.3406352683461114E-2</v>
      </c>
      <c r="AC254" s="108">
        <v>2871</v>
      </c>
      <c r="AD254" s="108">
        <v>91</v>
      </c>
      <c r="AE254" s="84">
        <v>3.1696273075583418E-2</v>
      </c>
      <c r="AF254" s="108">
        <v>2415</v>
      </c>
      <c r="AG254" s="108">
        <v>103</v>
      </c>
      <c r="AH254" s="84">
        <v>4.265010351966874E-2</v>
      </c>
      <c r="AI254" s="108">
        <v>1798</v>
      </c>
      <c r="AJ254" s="108">
        <v>128</v>
      </c>
      <c r="AK254" s="84">
        <v>7.1190211345939933E-2</v>
      </c>
      <c r="AL254" s="108">
        <v>1275</v>
      </c>
      <c r="AM254" s="108">
        <v>56</v>
      </c>
      <c r="AN254" s="84">
        <v>4.3921568627450981E-2</v>
      </c>
      <c r="AO254" s="108">
        <v>23667</v>
      </c>
      <c r="AP254" s="108">
        <v>977</v>
      </c>
      <c r="AQ254" s="84">
        <v>4.128110871677864E-2</v>
      </c>
    </row>
    <row r="255" spans="1:43" x14ac:dyDescent="0.25">
      <c r="A255" s="94" t="s">
        <v>253</v>
      </c>
      <c r="B255" s="94" t="s">
        <v>261</v>
      </c>
      <c r="C255" s="1" t="s">
        <v>10</v>
      </c>
      <c r="D255" s="1" t="s">
        <v>6</v>
      </c>
      <c r="E255" s="108">
        <v>1634</v>
      </c>
      <c r="F255" s="108">
        <v>191</v>
      </c>
      <c r="G255" s="84">
        <v>0.11689106487148103</v>
      </c>
      <c r="H255" s="108">
        <v>2134</v>
      </c>
      <c r="I255" s="108">
        <v>214</v>
      </c>
      <c r="J255" s="84">
        <v>0.10028116213683223</v>
      </c>
      <c r="K255" s="108">
        <v>3033</v>
      </c>
      <c r="L255" s="108">
        <v>262</v>
      </c>
      <c r="M255" s="84">
        <v>8.6383119024068575E-2</v>
      </c>
      <c r="N255" s="108">
        <v>2729</v>
      </c>
      <c r="O255" s="108">
        <v>307</v>
      </c>
      <c r="P255" s="84">
        <v>0.11249541956760718</v>
      </c>
      <c r="Q255" s="108">
        <v>2766</v>
      </c>
      <c r="R255" s="108">
        <v>335</v>
      </c>
      <c r="S255" s="84">
        <v>0.12111352133044107</v>
      </c>
      <c r="T255" s="108">
        <v>1996</v>
      </c>
      <c r="U255" s="108">
        <v>183</v>
      </c>
      <c r="V255" s="84">
        <v>9.1683366733466928E-2</v>
      </c>
      <c r="W255" s="108">
        <v>1888</v>
      </c>
      <c r="X255" s="108">
        <v>194</v>
      </c>
      <c r="Y255" s="84">
        <v>0.1027542372881356</v>
      </c>
      <c r="Z255" s="108">
        <v>2009</v>
      </c>
      <c r="AA255" s="108">
        <v>199</v>
      </c>
      <c r="AB255" s="84">
        <v>9.9054255848680939E-2</v>
      </c>
      <c r="AC255" s="108">
        <v>3243</v>
      </c>
      <c r="AD255" s="108">
        <v>327</v>
      </c>
      <c r="AE255" s="84">
        <v>0.10083256244218317</v>
      </c>
      <c r="AF255" s="108">
        <v>2867</v>
      </c>
      <c r="AG255" s="108">
        <v>347</v>
      </c>
      <c r="AH255" s="84">
        <v>0.12103243808859435</v>
      </c>
      <c r="AI255" s="108">
        <v>1899</v>
      </c>
      <c r="AJ255" s="108">
        <v>275</v>
      </c>
      <c r="AK255" s="84">
        <v>0.14481305950500264</v>
      </c>
      <c r="AL255" s="108">
        <v>1525</v>
      </c>
      <c r="AM255" s="108">
        <v>130</v>
      </c>
      <c r="AN255" s="84">
        <v>8.5245901639344257E-2</v>
      </c>
      <c r="AO255" s="108">
        <v>27723</v>
      </c>
      <c r="AP255" s="108">
        <v>2964</v>
      </c>
      <c r="AQ255" s="84">
        <v>0.10691483605670382</v>
      </c>
    </row>
    <row r="256" spans="1:43" x14ac:dyDescent="0.25">
      <c r="A256" s="94" t="s">
        <v>253</v>
      </c>
      <c r="B256" s="94" t="s">
        <v>262</v>
      </c>
      <c r="C256" s="1" t="s">
        <v>10</v>
      </c>
      <c r="D256" s="1" t="s">
        <v>6</v>
      </c>
      <c r="E256" s="108">
        <v>2569</v>
      </c>
      <c r="F256" s="108">
        <v>252</v>
      </c>
      <c r="G256" s="84">
        <v>9.8092643051771122E-2</v>
      </c>
      <c r="H256" s="108">
        <v>1358</v>
      </c>
      <c r="I256" s="108">
        <v>165</v>
      </c>
      <c r="J256" s="84">
        <v>0.12150220913107511</v>
      </c>
      <c r="K256" s="108">
        <v>1920</v>
      </c>
      <c r="L256" s="108">
        <v>292</v>
      </c>
      <c r="M256" s="84">
        <v>0.15208333333333332</v>
      </c>
      <c r="N256" s="108">
        <v>2299</v>
      </c>
      <c r="O256" s="108">
        <v>291</v>
      </c>
      <c r="P256" s="84">
        <v>0.12657677250978686</v>
      </c>
      <c r="Q256" s="108">
        <v>2111</v>
      </c>
      <c r="R256" s="108">
        <v>322</v>
      </c>
      <c r="S256" s="84">
        <v>0.15253434391283752</v>
      </c>
      <c r="T256" s="108">
        <v>1588</v>
      </c>
      <c r="U256" s="108">
        <v>168</v>
      </c>
      <c r="V256" s="84">
        <v>0.10579345088161209</v>
      </c>
      <c r="W256" s="108">
        <v>1815</v>
      </c>
      <c r="X256" s="108">
        <v>222</v>
      </c>
      <c r="Y256" s="84">
        <v>0.12231404958677686</v>
      </c>
      <c r="Z256" s="108">
        <v>1387</v>
      </c>
      <c r="AA256" s="108">
        <v>175</v>
      </c>
      <c r="AB256" s="84">
        <v>0.12617159336697908</v>
      </c>
      <c r="AC256" s="108">
        <v>2819</v>
      </c>
      <c r="AD256" s="108">
        <v>354</v>
      </c>
      <c r="AE256" s="84">
        <v>0.12557644554806668</v>
      </c>
      <c r="AF256" s="108">
        <v>2069</v>
      </c>
      <c r="AG256" s="108">
        <v>356</v>
      </c>
      <c r="AH256" s="84">
        <v>0.17206379893668439</v>
      </c>
      <c r="AI256" s="108">
        <v>2209</v>
      </c>
      <c r="AJ256" s="108">
        <v>374</v>
      </c>
      <c r="AK256" s="84">
        <v>0.16930737890448166</v>
      </c>
      <c r="AL256" s="108">
        <v>1677</v>
      </c>
      <c r="AM256" s="108">
        <v>247</v>
      </c>
      <c r="AN256" s="84">
        <v>0.14728682170542637</v>
      </c>
      <c r="AO256" s="108">
        <v>23821</v>
      </c>
      <c r="AP256" s="108">
        <v>3218</v>
      </c>
      <c r="AQ256" s="84">
        <v>0.13509088619285503</v>
      </c>
    </row>
    <row r="257" spans="1:43" x14ac:dyDescent="0.25">
      <c r="A257" s="94" t="s">
        <v>253</v>
      </c>
      <c r="B257" s="94" t="s">
        <v>263</v>
      </c>
      <c r="C257" s="1" t="s">
        <v>10</v>
      </c>
      <c r="D257" s="1" t="s">
        <v>6</v>
      </c>
      <c r="E257" s="108">
        <v>1216</v>
      </c>
      <c r="F257" s="108">
        <v>97</v>
      </c>
      <c r="G257" s="84">
        <v>7.9769736842105268E-2</v>
      </c>
      <c r="H257" s="108">
        <v>1163</v>
      </c>
      <c r="I257" s="108">
        <v>76</v>
      </c>
      <c r="J257" s="84">
        <v>6.5348237317282884E-2</v>
      </c>
      <c r="K257" s="108">
        <v>1102</v>
      </c>
      <c r="L257" s="108">
        <v>103</v>
      </c>
      <c r="M257" s="84">
        <v>9.3466424682395646E-2</v>
      </c>
      <c r="N257" s="108">
        <v>1345</v>
      </c>
      <c r="O257" s="108">
        <v>148</v>
      </c>
      <c r="P257" s="84">
        <v>0.1100371747211896</v>
      </c>
      <c r="Q257" s="108">
        <v>1391</v>
      </c>
      <c r="R257" s="108">
        <v>135</v>
      </c>
      <c r="S257" s="84">
        <v>9.7052480230050323E-2</v>
      </c>
      <c r="T257" s="108">
        <v>969</v>
      </c>
      <c r="U257" s="108">
        <v>72</v>
      </c>
      <c r="V257" s="84">
        <v>7.4303405572755415E-2</v>
      </c>
      <c r="W257" s="108">
        <v>920</v>
      </c>
      <c r="X257" s="108">
        <v>92</v>
      </c>
      <c r="Y257" s="84">
        <v>0.1</v>
      </c>
      <c r="Z257" s="108">
        <v>653</v>
      </c>
      <c r="AA257" s="108">
        <v>73</v>
      </c>
      <c r="AB257" s="84">
        <v>0.11179173047473201</v>
      </c>
      <c r="AC257" s="108">
        <v>949</v>
      </c>
      <c r="AD257" s="108">
        <v>115</v>
      </c>
      <c r="AE257" s="84">
        <v>0.12118018967334036</v>
      </c>
      <c r="AF257" s="108">
        <v>1094</v>
      </c>
      <c r="AG257" s="108">
        <v>135</v>
      </c>
      <c r="AH257" s="84">
        <v>0.12340036563071298</v>
      </c>
      <c r="AI257" s="108">
        <v>847</v>
      </c>
      <c r="AJ257" s="108">
        <v>100</v>
      </c>
      <c r="AK257" s="84">
        <v>0.1180637544273908</v>
      </c>
      <c r="AL257" s="108">
        <v>1016</v>
      </c>
      <c r="AM257" s="108">
        <v>85</v>
      </c>
      <c r="AN257" s="84">
        <v>8.366141732283465E-2</v>
      </c>
      <c r="AO257" s="108">
        <v>12665</v>
      </c>
      <c r="AP257" s="108">
        <v>1231</v>
      </c>
      <c r="AQ257" s="84">
        <v>9.7196999605211207E-2</v>
      </c>
    </row>
    <row r="258" spans="1:43" x14ac:dyDescent="0.25">
      <c r="A258" s="94" t="s">
        <v>253</v>
      </c>
      <c r="B258" s="94" t="s">
        <v>264</v>
      </c>
      <c r="C258" s="1" t="s">
        <v>10</v>
      </c>
      <c r="D258" s="1" t="s">
        <v>6</v>
      </c>
      <c r="E258" s="108">
        <v>1824</v>
      </c>
      <c r="F258" s="108">
        <v>146</v>
      </c>
      <c r="G258" s="84">
        <v>8.0043859649122806E-2</v>
      </c>
      <c r="H258" s="108">
        <v>1693</v>
      </c>
      <c r="I258" s="108">
        <v>95</v>
      </c>
      <c r="J258" s="84">
        <v>5.6113408151210867E-2</v>
      </c>
      <c r="K258" s="108">
        <v>1762</v>
      </c>
      <c r="L258" s="108">
        <v>157</v>
      </c>
      <c r="M258" s="84">
        <v>8.9103291713961405E-2</v>
      </c>
      <c r="N258" s="108">
        <v>1868</v>
      </c>
      <c r="O258" s="108">
        <v>190</v>
      </c>
      <c r="P258" s="84">
        <v>0.10171306209850108</v>
      </c>
      <c r="Q258" s="108">
        <v>1939</v>
      </c>
      <c r="R258" s="108">
        <v>204</v>
      </c>
      <c r="S258" s="84">
        <v>0.10520887055183084</v>
      </c>
      <c r="T258" s="108">
        <v>1550</v>
      </c>
      <c r="U258" s="108">
        <v>127</v>
      </c>
      <c r="V258" s="84">
        <v>8.1935483870967746E-2</v>
      </c>
      <c r="W258" s="108">
        <v>1870</v>
      </c>
      <c r="X258" s="108">
        <v>134</v>
      </c>
      <c r="Y258" s="84">
        <v>7.1657754010695185E-2</v>
      </c>
      <c r="Z258" s="108">
        <v>1754</v>
      </c>
      <c r="AA258" s="108">
        <v>118</v>
      </c>
      <c r="AB258" s="84">
        <v>6.7274800456100348E-2</v>
      </c>
      <c r="AC258" s="108">
        <v>2516</v>
      </c>
      <c r="AD258" s="108">
        <v>229</v>
      </c>
      <c r="AE258" s="84">
        <v>9.1017488076311603E-2</v>
      </c>
      <c r="AF258" s="108">
        <v>1960</v>
      </c>
      <c r="AG258" s="108">
        <v>195</v>
      </c>
      <c r="AH258" s="84">
        <v>9.9489795918367346E-2</v>
      </c>
      <c r="AI258" s="108">
        <v>1566</v>
      </c>
      <c r="AJ258" s="108">
        <v>217</v>
      </c>
      <c r="AK258" s="84">
        <v>0.13856960408684546</v>
      </c>
      <c r="AL258" s="108">
        <v>1526</v>
      </c>
      <c r="AM258" s="108">
        <v>135</v>
      </c>
      <c r="AN258" s="84">
        <v>8.8466579292267367E-2</v>
      </c>
      <c r="AO258" s="108">
        <v>21828</v>
      </c>
      <c r="AP258" s="108">
        <v>1947</v>
      </c>
      <c r="AQ258" s="84">
        <v>8.9197361187465643E-2</v>
      </c>
    </row>
    <row r="259" spans="1:43" x14ac:dyDescent="0.25">
      <c r="A259" s="94" t="s">
        <v>253</v>
      </c>
      <c r="B259" s="94" t="s">
        <v>265</v>
      </c>
      <c r="C259" s="1" t="s">
        <v>8</v>
      </c>
      <c r="D259" s="1" t="s">
        <v>6</v>
      </c>
      <c r="E259" s="108">
        <v>1601</v>
      </c>
      <c r="F259" s="108">
        <v>130</v>
      </c>
      <c r="G259" s="84">
        <v>8.1199250468457218E-2</v>
      </c>
      <c r="H259" s="108">
        <v>1449</v>
      </c>
      <c r="I259" s="108">
        <v>137</v>
      </c>
      <c r="J259" s="84">
        <v>9.4547964113181504E-2</v>
      </c>
      <c r="K259" s="108">
        <v>2195</v>
      </c>
      <c r="L259" s="108">
        <v>231</v>
      </c>
      <c r="M259" s="84">
        <v>0.10523917995444192</v>
      </c>
      <c r="N259" s="108">
        <v>2739</v>
      </c>
      <c r="O259" s="108">
        <v>214</v>
      </c>
      <c r="P259" s="84">
        <v>7.8130704636728734E-2</v>
      </c>
      <c r="Q259" s="108">
        <v>3094</v>
      </c>
      <c r="R259" s="108">
        <v>217</v>
      </c>
      <c r="S259" s="84">
        <v>7.0135746606334842E-2</v>
      </c>
      <c r="T259" s="108">
        <v>1913</v>
      </c>
      <c r="U259" s="108">
        <v>99</v>
      </c>
      <c r="V259" s="84">
        <v>5.1751176163094617E-2</v>
      </c>
      <c r="W259" s="108">
        <v>2152</v>
      </c>
      <c r="X259" s="108">
        <v>112</v>
      </c>
      <c r="Y259" s="84">
        <v>5.204460966542751E-2</v>
      </c>
      <c r="Z259" s="108">
        <v>2172</v>
      </c>
      <c r="AA259" s="108">
        <v>72</v>
      </c>
      <c r="AB259" s="84">
        <v>3.3149171270718231E-2</v>
      </c>
      <c r="AC259" s="108">
        <v>3956</v>
      </c>
      <c r="AD259" s="108">
        <v>181</v>
      </c>
      <c r="AE259" s="84">
        <v>4.5753286147623862E-2</v>
      </c>
      <c r="AF259" s="108">
        <v>2601</v>
      </c>
      <c r="AG259" s="108">
        <v>149</v>
      </c>
      <c r="AH259" s="84">
        <v>5.7285659361783932E-2</v>
      </c>
      <c r="AI259" s="108">
        <v>2544</v>
      </c>
      <c r="AJ259" s="108">
        <v>150</v>
      </c>
      <c r="AK259" s="84">
        <v>5.8962264150943397E-2</v>
      </c>
      <c r="AL259" s="108">
        <v>2112</v>
      </c>
      <c r="AM259" s="108">
        <v>116</v>
      </c>
      <c r="AN259" s="84">
        <v>5.4924242424242424E-2</v>
      </c>
      <c r="AO259" s="108">
        <v>28528</v>
      </c>
      <c r="AP259" s="108">
        <v>1808</v>
      </c>
      <c r="AQ259" s="84">
        <v>6.3376332024677504E-2</v>
      </c>
    </row>
    <row r="260" spans="1:43" x14ac:dyDescent="0.25">
      <c r="A260" s="94" t="s">
        <v>253</v>
      </c>
      <c r="B260" s="94" t="s">
        <v>284</v>
      </c>
      <c r="C260" s="1" t="s">
        <v>10</v>
      </c>
      <c r="D260" s="1" t="s">
        <v>37</v>
      </c>
      <c r="E260" s="108">
        <v>1713</v>
      </c>
      <c r="F260" s="108">
        <v>131</v>
      </c>
      <c r="G260" s="84">
        <v>7.6474022183304138E-2</v>
      </c>
      <c r="H260" s="108">
        <v>646</v>
      </c>
      <c r="I260" s="108">
        <v>17</v>
      </c>
      <c r="J260" s="84">
        <v>2.6315789473684209E-2</v>
      </c>
      <c r="K260" s="108">
        <v>2043</v>
      </c>
      <c r="L260" s="108">
        <v>78</v>
      </c>
      <c r="M260" s="84">
        <v>3.81791483113069E-2</v>
      </c>
      <c r="N260" s="108">
        <v>1796</v>
      </c>
      <c r="O260" s="108">
        <v>62</v>
      </c>
      <c r="P260" s="84">
        <v>3.4521158129175944E-2</v>
      </c>
      <c r="Q260" s="108">
        <v>1941</v>
      </c>
      <c r="R260" s="108">
        <v>93</v>
      </c>
      <c r="S260" s="84">
        <v>4.7913446676970631E-2</v>
      </c>
      <c r="T260" s="108">
        <v>1609</v>
      </c>
      <c r="U260" s="108">
        <v>135</v>
      </c>
      <c r="V260" s="84">
        <v>8.3903045369794899E-2</v>
      </c>
      <c r="W260" s="108">
        <v>1473</v>
      </c>
      <c r="X260" s="108">
        <v>127</v>
      </c>
      <c r="Y260" s="84">
        <v>8.6218601493550581E-2</v>
      </c>
      <c r="Z260" s="108">
        <v>787</v>
      </c>
      <c r="AA260" s="108">
        <v>104</v>
      </c>
      <c r="AB260" s="84">
        <v>0.13214739517153748</v>
      </c>
      <c r="AC260" s="108">
        <v>867</v>
      </c>
      <c r="AD260" s="108">
        <v>103</v>
      </c>
      <c r="AE260" s="84">
        <v>0.11880046136101499</v>
      </c>
      <c r="AF260" s="108">
        <v>901</v>
      </c>
      <c r="AG260" s="108">
        <v>126</v>
      </c>
      <c r="AH260" s="84">
        <v>0.13984461709211987</v>
      </c>
      <c r="AI260" s="108">
        <v>915</v>
      </c>
      <c r="AJ260" s="108">
        <v>127</v>
      </c>
      <c r="AK260" s="84">
        <v>0.13879781420765028</v>
      </c>
      <c r="AL260" s="108">
        <v>926</v>
      </c>
      <c r="AM260" s="108">
        <v>120</v>
      </c>
      <c r="AN260" s="84">
        <v>0.12958963282937366</v>
      </c>
      <c r="AO260" s="108">
        <v>15617</v>
      </c>
      <c r="AP260" s="108">
        <v>1223</v>
      </c>
      <c r="AQ260" s="84">
        <v>7.8312095793046044E-2</v>
      </c>
    </row>
    <row r="261" spans="1:43" x14ac:dyDescent="0.25">
      <c r="A261" s="94" t="s">
        <v>253</v>
      </c>
      <c r="B261" s="94" t="s">
        <v>266</v>
      </c>
      <c r="C261" s="1" t="s">
        <v>10</v>
      </c>
      <c r="D261" s="1" t="s">
        <v>6</v>
      </c>
      <c r="E261" s="108">
        <v>2695</v>
      </c>
      <c r="F261" s="108">
        <v>153</v>
      </c>
      <c r="G261" s="84">
        <v>5.6771799628942486E-2</v>
      </c>
      <c r="H261" s="108">
        <v>1280</v>
      </c>
      <c r="I261" s="108">
        <v>128</v>
      </c>
      <c r="J261" s="84">
        <v>0.1</v>
      </c>
      <c r="K261" s="108">
        <v>1685</v>
      </c>
      <c r="L261" s="108">
        <v>193</v>
      </c>
      <c r="M261" s="84">
        <v>0.11454005934718101</v>
      </c>
      <c r="N261" s="108">
        <v>2348</v>
      </c>
      <c r="O261" s="108">
        <v>230</v>
      </c>
      <c r="P261" s="84">
        <v>9.7955706984667809E-2</v>
      </c>
      <c r="Q261" s="108">
        <v>2448</v>
      </c>
      <c r="R261" s="108">
        <v>271</v>
      </c>
      <c r="S261" s="84">
        <v>0.11070261437908496</v>
      </c>
      <c r="T261" s="108">
        <v>1667</v>
      </c>
      <c r="U261" s="108">
        <v>133</v>
      </c>
      <c r="V261" s="84">
        <v>7.9784043191361731E-2</v>
      </c>
      <c r="W261" s="108">
        <v>1892</v>
      </c>
      <c r="X261" s="108">
        <v>178</v>
      </c>
      <c r="Y261" s="84">
        <v>9.4080338266384775E-2</v>
      </c>
      <c r="Z261" s="108">
        <v>1496</v>
      </c>
      <c r="AA261" s="108">
        <v>123</v>
      </c>
      <c r="AB261" s="84">
        <v>8.2219251336898391E-2</v>
      </c>
      <c r="AC261" s="108">
        <v>2183</v>
      </c>
      <c r="AD261" s="108">
        <v>247</v>
      </c>
      <c r="AE261" s="84">
        <v>0.11314704535043518</v>
      </c>
      <c r="AF261" s="108">
        <v>2176</v>
      </c>
      <c r="AG261" s="108">
        <v>242</v>
      </c>
      <c r="AH261" s="84">
        <v>0.11121323529411764</v>
      </c>
      <c r="AI261" s="108">
        <v>1661</v>
      </c>
      <c r="AJ261" s="108">
        <v>224</v>
      </c>
      <c r="AK261" s="84">
        <v>0.13485851896447923</v>
      </c>
      <c r="AL261" s="108">
        <v>1450</v>
      </c>
      <c r="AM261" s="108">
        <v>185</v>
      </c>
      <c r="AN261" s="84">
        <v>0.12758620689655173</v>
      </c>
      <c r="AO261" s="108">
        <v>22981</v>
      </c>
      <c r="AP261" s="108">
        <v>2307</v>
      </c>
      <c r="AQ261" s="84">
        <v>0.10038727644575954</v>
      </c>
    </row>
    <row r="262" spans="1:43" x14ac:dyDescent="0.25">
      <c r="A262" s="94" t="s">
        <v>253</v>
      </c>
      <c r="B262" s="94" t="s">
        <v>267</v>
      </c>
      <c r="C262" s="1" t="s">
        <v>10</v>
      </c>
      <c r="D262" s="1" t="s">
        <v>6</v>
      </c>
      <c r="E262" s="108">
        <v>744</v>
      </c>
      <c r="F262" s="108">
        <v>120</v>
      </c>
      <c r="G262" s="84">
        <v>0.16129032258064516</v>
      </c>
      <c r="H262" s="108">
        <v>886</v>
      </c>
      <c r="I262" s="108">
        <v>70</v>
      </c>
      <c r="J262" s="84">
        <v>7.900677200902935E-2</v>
      </c>
      <c r="K262" s="108">
        <v>1168</v>
      </c>
      <c r="L262" s="108">
        <v>103</v>
      </c>
      <c r="M262" s="84">
        <v>8.8184931506849321E-2</v>
      </c>
      <c r="N262" s="108">
        <v>1093</v>
      </c>
      <c r="O262" s="108">
        <v>111</v>
      </c>
      <c r="P262" s="84">
        <v>0.10155535224153706</v>
      </c>
      <c r="Q262" s="108">
        <v>946</v>
      </c>
      <c r="R262" s="108">
        <v>117</v>
      </c>
      <c r="S262" s="84">
        <v>0.12367864693446089</v>
      </c>
      <c r="T262" s="108">
        <v>814</v>
      </c>
      <c r="U262" s="108">
        <v>60</v>
      </c>
      <c r="V262" s="84">
        <v>7.3710073710073709E-2</v>
      </c>
      <c r="W262" s="108">
        <v>802</v>
      </c>
      <c r="X262" s="108">
        <v>77</v>
      </c>
      <c r="Y262" s="84">
        <v>9.6009975062344141E-2</v>
      </c>
      <c r="Z262" s="108">
        <v>721</v>
      </c>
      <c r="AA262" s="108">
        <v>67</v>
      </c>
      <c r="AB262" s="84">
        <v>9.2926490984743412E-2</v>
      </c>
      <c r="AC262" s="108">
        <v>913</v>
      </c>
      <c r="AD262" s="108">
        <v>133</v>
      </c>
      <c r="AE262" s="84">
        <v>0.14567360350492881</v>
      </c>
      <c r="AF262" s="108">
        <v>792</v>
      </c>
      <c r="AG262" s="108">
        <v>135</v>
      </c>
      <c r="AH262" s="84">
        <v>0.17045454545454544</v>
      </c>
      <c r="AI262" s="108">
        <v>643</v>
      </c>
      <c r="AJ262" s="108">
        <v>115</v>
      </c>
      <c r="AK262" s="84">
        <v>0.17884914463452567</v>
      </c>
      <c r="AL262" s="108">
        <v>789</v>
      </c>
      <c r="AM262" s="108">
        <v>84</v>
      </c>
      <c r="AN262" s="84">
        <v>0.10646387832699619</v>
      </c>
      <c r="AO262" s="108">
        <v>10311</v>
      </c>
      <c r="AP262" s="108">
        <v>1192</v>
      </c>
      <c r="AQ262" s="84">
        <v>0.11560469401609931</v>
      </c>
    </row>
    <row r="263" spans="1:43" x14ac:dyDescent="0.25">
      <c r="A263" s="94" t="s">
        <v>253</v>
      </c>
      <c r="B263" s="94" t="s">
        <v>285</v>
      </c>
      <c r="C263" s="1" t="s">
        <v>10</v>
      </c>
      <c r="D263" s="1" t="s">
        <v>37</v>
      </c>
      <c r="E263" s="108">
        <v>2645</v>
      </c>
      <c r="F263" s="108">
        <v>282</v>
      </c>
      <c r="G263" s="84">
        <v>0.10661625708884688</v>
      </c>
      <c r="H263" s="108">
        <v>2016</v>
      </c>
      <c r="I263" s="108">
        <v>131</v>
      </c>
      <c r="J263" s="84">
        <v>6.4980158730158735E-2</v>
      </c>
      <c r="K263" s="108">
        <v>1919</v>
      </c>
      <c r="L263" s="108">
        <v>99</v>
      </c>
      <c r="M263" s="84">
        <v>5.1589369463262119E-2</v>
      </c>
      <c r="N263" s="108">
        <v>1594</v>
      </c>
      <c r="O263" s="108">
        <v>78</v>
      </c>
      <c r="P263" s="84">
        <v>4.8933500627352571E-2</v>
      </c>
      <c r="Q263" s="108">
        <v>1434</v>
      </c>
      <c r="R263" s="108">
        <v>154</v>
      </c>
      <c r="S263" s="84">
        <v>0.10739191073919108</v>
      </c>
      <c r="T263" s="108">
        <v>2629</v>
      </c>
      <c r="U263" s="108">
        <v>182</v>
      </c>
      <c r="V263" s="84">
        <v>6.922784328642069E-2</v>
      </c>
      <c r="W263" s="108">
        <v>3205</v>
      </c>
      <c r="X263" s="108">
        <v>283</v>
      </c>
      <c r="Y263" s="84">
        <v>8.8299531981279253E-2</v>
      </c>
      <c r="Z263" s="108">
        <v>2423</v>
      </c>
      <c r="AA263" s="108">
        <v>205</v>
      </c>
      <c r="AB263" s="84">
        <v>8.4605860503508046E-2</v>
      </c>
      <c r="AC263" s="108">
        <v>2765</v>
      </c>
      <c r="AD263" s="108">
        <v>184</v>
      </c>
      <c r="AE263" s="84">
        <v>6.6546112115732373E-2</v>
      </c>
      <c r="AF263" s="108">
        <v>2869</v>
      </c>
      <c r="AG263" s="108">
        <v>162</v>
      </c>
      <c r="AH263" s="84">
        <v>5.6465667479958175E-2</v>
      </c>
      <c r="AI263" s="108">
        <v>2512</v>
      </c>
      <c r="AJ263" s="108">
        <v>133</v>
      </c>
      <c r="AK263" s="84">
        <v>5.2945859872611467E-2</v>
      </c>
      <c r="AL263" s="108">
        <v>3023</v>
      </c>
      <c r="AM263" s="108">
        <v>256</v>
      </c>
      <c r="AN263" s="84">
        <v>8.4684088653655315E-2</v>
      </c>
      <c r="AO263" s="108">
        <v>29034</v>
      </c>
      <c r="AP263" s="108">
        <v>2149</v>
      </c>
      <c r="AQ263" s="84">
        <v>7.4016670110904459E-2</v>
      </c>
    </row>
    <row r="264" spans="1:43" x14ac:dyDescent="0.25">
      <c r="A264" s="94" t="s">
        <v>253</v>
      </c>
      <c r="B264" s="94" t="s">
        <v>268</v>
      </c>
      <c r="C264" s="1" t="s">
        <v>10</v>
      </c>
      <c r="D264" s="1" t="s">
        <v>6</v>
      </c>
      <c r="E264" s="108">
        <v>1929</v>
      </c>
      <c r="F264" s="108">
        <v>191</v>
      </c>
      <c r="G264" s="84">
        <v>9.9015033696215657E-2</v>
      </c>
      <c r="H264" s="108">
        <v>2044</v>
      </c>
      <c r="I264" s="108">
        <v>156</v>
      </c>
      <c r="J264" s="84">
        <v>7.6320939334637961E-2</v>
      </c>
      <c r="K264" s="108">
        <v>2626</v>
      </c>
      <c r="L264" s="108">
        <v>253</v>
      </c>
      <c r="M264" s="84">
        <v>9.6344249809596341E-2</v>
      </c>
      <c r="N264" s="108">
        <v>2377</v>
      </c>
      <c r="O264" s="108">
        <v>223</v>
      </c>
      <c r="P264" s="84">
        <v>9.3815734118636931E-2</v>
      </c>
      <c r="Q264" s="108">
        <v>2174</v>
      </c>
      <c r="R264" s="108">
        <v>258</v>
      </c>
      <c r="S264" s="84">
        <v>0.11867525298988041</v>
      </c>
      <c r="T264" s="108">
        <v>1413</v>
      </c>
      <c r="U264" s="108">
        <v>111</v>
      </c>
      <c r="V264" s="84">
        <v>7.8556263269639062E-2</v>
      </c>
      <c r="W264" s="108">
        <v>2162</v>
      </c>
      <c r="X264" s="108">
        <v>166</v>
      </c>
      <c r="Y264" s="84">
        <v>7.6780758556891773E-2</v>
      </c>
      <c r="Z264" s="108">
        <v>1509</v>
      </c>
      <c r="AA264" s="108">
        <v>125</v>
      </c>
      <c r="AB264" s="84">
        <v>8.2836315440689201E-2</v>
      </c>
      <c r="AC264" s="108">
        <v>1671</v>
      </c>
      <c r="AD264" s="108">
        <v>255</v>
      </c>
      <c r="AE264" s="84">
        <v>0.15260323159784561</v>
      </c>
      <c r="AF264" s="108">
        <v>1324</v>
      </c>
      <c r="AG264" s="108">
        <v>264</v>
      </c>
      <c r="AH264" s="84">
        <v>0.19939577039274925</v>
      </c>
      <c r="AI264" s="108">
        <v>1357</v>
      </c>
      <c r="AJ264" s="108">
        <v>225</v>
      </c>
      <c r="AK264" s="84">
        <v>0.16580692704495209</v>
      </c>
      <c r="AL264" s="108">
        <v>963</v>
      </c>
      <c r="AM264" s="108">
        <v>144</v>
      </c>
      <c r="AN264" s="84">
        <v>0.14953271028037382</v>
      </c>
      <c r="AO264" s="108">
        <v>21549</v>
      </c>
      <c r="AP264" s="108">
        <v>2371</v>
      </c>
      <c r="AQ264" s="84">
        <v>0.11002830757807787</v>
      </c>
    </row>
    <row r="265" spans="1:43" x14ac:dyDescent="0.25">
      <c r="A265" s="94" t="s">
        <v>253</v>
      </c>
      <c r="B265" s="94" t="s">
        <v>483</v>
      </c>
      <c r="C265" s="1" t="s">
        <v>10</v>
      </c>
      <c r="D265" s="1" t="s">
        <v>43</v>
      </c>
      <c r="E265" s="108">
        <v>510</v>
      </c>
      <c r="F265" s="108">
        <v>44</v>
      </c>
      <c r="G265" s="84">
        <v>8.6274509803921567E-2</v>
      </c>
      <c r="H265" s="108">
        <v>416</v>
      </c>
      <c r="I265" s="108">
        <v>31</v>
      </c>
      <c r="J265" s="84">
        <v>7.4519230769230768E-2</v>
      </c>
      <c r="K265" s="108"/>
      <c r="L265" s="108"/>
      <c r="M265" s="84">
        <v>0</v>
      </c>
      <c r="N265" s="108"/>
      <c r="O265" s="108"/>
      <c r="P265" s="84">
        <v>0</v>
      </c>
      <c r="Q265" s="108"/>
      <c r="R265" s="108"/>
      <c r="S265" s="84">
        <v>0</v>
      </c>
      <c r="T265" s="108"/>
      <c r="U265" s="108"/>
      <c r="V265" s="84">
        <v>0</v>
      </c>
      <c r="W265" s="108"/>
      <c r="X265" s="108"/>
      <c r="Y265" s="84">
        <v>0</v>
      </c>
      <c r="Z265" s="108"/>
      <c r="AA265" s="108"/>
      <c r="AB265" s="84">
        <v>0</v>
      </c>
      <c r="AC265" s="108"/>
      <c r="AD265" s="108"/>
      <c r="AE265" s="84">
        <v>0</v>
      </c>
      <c r="AF265" s="108"/>
      <c r="AG265" s="108"/>
      <c r="AH265" s="84">
        <v>0</v>
      </c>
      <c r="AI265" s="108"/>
      <c r="AJ265" s="108"/>
      <c r="AK265" s="84">
        <v>0</v>
      </c>
      <c r="AL265" s="108"/>
      <c r="AM265" s="108"/>
      <c r="AN265" s="84">
        <v>0</v>
      </c>
      <c r="AO265" s="108">
        <v>926</v>
      </c>
      <c r="AP265" s="108">
        <v>75</v>
      </c>
      <c r="AQ265" s="84">
        <v>8.0993520518358536E-2</v>
      </c>
    </row>
    <row r="266" spans="1:43" x14ac:dyDescent="0.25">
      <c r="A266" s="94" t="s">
        <v>253</v>
      </c>
      <c r="B266" s="94" t="s">
        <v>257</v>
      </c>
      <c r="C266" s="1" t="s">
        <v>8</v>
      </c>
      <c r="D266" s="1" t="s">
        <v>43</v>
      </c>
      <c r="E266" s="108">
        <v>2358</v>
      </c>
      <c r="F266" s="108">
        <v>60</v>
      </c>
      <c r="G266" s="84">
        <v>2.5445292620865138E-2</v>
      </c>
      <c r="H266" s="108">
        <v>1873</v>
      </c>
      <c r="I266" s="108">
        <v>31</v>
      </c>
      <c r="J266" s="84">
        <v>1.6550987720234916E-2</v>
      </c>
      <c r="K266" s="108">
        <v>2258</v>
      </c>
      <c r="L266" s="108">
        <v>42</v>
      </c>
      <c r="M266" s="84">
        <v>1.8600531443755536E-2</v>
      </c>
      <c r="N266" s="108">
        <v>1678</v>
      </c>
      <c r="O266" s="108">
        <v>59</v>
      </c>
      <c r="P266" s="84">
        <v>3.5160905840286055E-2</v>
      </c>
      <c r="Q266" s="108">
        <v>338</v>
      </c>
      <c r="R266" s="108">
        <v>26</v>
      </c>
      <c r="S266" s="84">
        <v>7.6923076923076927E-2</v>
      </c>
      <c r="T266" s="108"/>
      <c r="U266" s="108"/>
      <c r="V266" s="84">
        <v>0</v>
      </c>
      <c r="W266" s="108"/>
      <c r="X266" s="108"/>
      <c r="Y266" s="84">
        <v>0</v>
      </c>
      <c r="Z266" s="108"/>
      <c r="AA266" s="108"/>
      <c r="AB266" s="84">
        <v>0</v>
      </c>
      <c r="AC266" s="108"/>
      <c r="AD266" s="108"/>
      <c r="AE266" s="84">
        <v>0</v>
      </c>
      <c r="AF266" s="108"/>
      <c r="AG266" s="108"/>
      <c r="AH266" s="84">
        <v>0</v>
      </c>
      <c r="AI266" s="108"/>
      <c r="AJ266" s="108"/>
      <c r="AK266" s="84">
        <v>0</v>
      </c>
      <c r="AL266" s="108"/>
      <c r="AM266" s="108"/>
      <c r="AN266" s="84">
        <v>0</v>
      </c>
      <c r="AO266" s="108">
        <v>8505</v>
      </c>
      <c r="AP266" s="108">
        <v>218</v>
      </c>
      <c r="AQ266" s="84">
        <v>2.5631981187536745E-2</v>
      </c>
    </row>
    <row r="267" spans="1:43" x14ac:dyDescent="0.25">
      <c r="A267" s="94" t="s">
        <v>253</v>
      </c>
      <c r="B267" s="94" t="s">
        <v>281</v>
      </c>
      <c r="C267" s="1" t="s">
        <v>10</v>
      </c>
      <c r="D267" s="1" t="s">
        <v>6</v>
      </c>
      <c r="E267" s="108">
        <v>793</v>
      </c>
      <c r="F267" s="108">
        <v>68</v>
      </c>
      <c r="G267" s="84">
        <v>8.5750315258511983E-2</v>
      </c>
      <c r="H267" s="108">
        <v>893</v>
      </c>
      <c r="I267" s="108">
        <v>71</v>
      </c>
      <c r="J267" s="84">
        <v>7.9507278835386344E-2</v>
      </c>
      <c r="K267" s="108">
        <v>1083</v>
      </c>
      <c r="L267" s="108">
        <v>126</v>
      </c>
      <c r="M267" s="84">
        <v>0.11634349030470914</v>
      </c>
      <c r="N267" s="108">
        <v>978</v>
      </c>
      <c r="O267" s="108">
        <v>151</v>
      </c>
      <c r="P267" s="84">
        <v>0.15439672801635992</v>
      </c>
      <c r="Q267" s="108">
        <v>1008</v>
      </c>
      <c r="R267" s="108">
        <v>130</v>
      </c>
      <c r="S267" s="84">
        <v>0.12896825396825398</v>
      </c>
      <c r="T267" s="108">
        <v>739</v>
      </c>
      <c r="U267" s="108">
        <v>61</v>
      </c>
      <c r="V267" s="84">
        <v>8.2543978349120431E-2</v>
      </c>
      <c r="W267" s="108">
        <v>1345</v>
      </c>
      <c r="X267" s="108">
        <v>131</v>
      </c>
      <c r="Y267" s="84">
        <v>9.7397769516728627E-2</v>
      </c>
      <c r="Z267" s="108">
        <v>736</v>
      </c>
      <c r="AA267" s="108">
        <v>45</v>
      </c>
      <c r="AB267" s="84">
        <v>6.1141304347826088E-2</v>
      </c>
      <c r="AC267" s="108">
        <v>1150</v>
      </c>
      <c r="AD267" s="108">
        <v>81</v>
      </c>
      <c r="AE267" s="84">
        <v>7.0434782608695651E-2</v>
      </c>
      <c r="AF267" s="108">
        <v>1380</v>
      </c>
      <c r="AG267" s="108">
        <v>136</v>
      </c>
      <c r="AH267" s="84">
        <v>9.8550724637681164E-2</v>
      </c>
      <c r="AI267" s="108">
        <v>856</v>
      </c>
      <c r="AJ267" s="108">
        <v>85</v>
      </c>
      <c r="AK267" s="84">
        <v>9.9299065420560745E-2</v>
      </c>
      <c r="AL267" s="108">
        <v>949</v>
      </c>
      <c r="AM267" s="108">
        <v>83</v>
      </c>
      <c r="AN267" s="84">
        <v>8.7460484720758694E-2</v>
      </c>
      <c r="AO267" s="108">
        <v>11910</v>
      </c>
      <c r="AP267" s="108">
        <v>1168</v>
      </c>
      <c r="AQ267" s="84">
        <v>9.8068849706129307E-2</v>
      </c>
    </row>
    <row r="268" spans="1:43" x14ac:dyDescent="0.25">
      <c r="A268" s="94" t="s">
        <v>253</v>
      </c>
      <c r="B268" s="94" t="s">
        <v>282</v>
      </c>
      <c r="C268" s="1" t="s">
        <v>8</v>
      </c>
      <c r="D268" s="1" t="s">
        <v>6</v>
      </c>
      <c r="E268" s="108">
        <v>2330</v>
      </c>
      <c r="F268" s="108">
        <v>143</v>
      </c>
      <c r="G268" s="84">
        <v>6.1373390557939916E-2</v>
      </c>
      <c r="H268" s="108">
        <v>2345</v>
      </c>
      <c r="I268" s="108">
        <v>120</v>
      </c>
      <c r="J268" s="84">
        <v>5.1172707889125799E-2</v>
      </c>
      <c r="K268" s="108">
        <v>2741</v>
      </c>
      <c r="L268" s="108">
        <v>207</v>
      </c>
      <c r="M268" s="84">
        <v>7.5519883254286754E-2</v>
      </c>
      <c r="N268" s="108">
        <v>2588</v>
      </c>
      <c r="O268" s="108">
        <v>249</v>
      </c>
      <c r="P268" s="84">
        <v>9.6213292117465224E-2</v>
      </c>
      <c r="Q268" s="108">
        <v>2480</v>
      </c>
      <c r="R268" s="108">
        <v>225</v>
      </c>
      <c r="S268" s="84">
        <v>9.0725806451612906E-2</v>
      </c>
      <c r="T268" s="108">
        <v>2038</v>
      </c>
      <c r="U268" s="108">
        <v>120</v>
      </c>
      <c r="V268" s="84">
        <v>5.8881256133464184E-2</v>
      </c>
      <c r="W268" s="108">
        <v>2366</v>
      </c>
      <c r="X268" s="108">
        <v>137</v>
      </c>
      <c r="Y268" s="84">
        <v>5.790363482671175E-2</v>
      </c>
      <c r="Z268" s="108">
        <v>1888</v>
      </c>
      <c r="AA268" s="108">
        <v>89</v>
      </c>
      <c r="AB268" s="84">
        <v>4.7139830508474576E-2</v>
      </c>
      <c r="AC268" s="108">
        <v>2881</v>
      </c>
      <c r="AD268" s="108">
        <v>216</v>
      </c>
      <c r="AE268" s="84">
        <v>7.4973967372440123E-2</v>
      </c>
      <c r="AF268" s="108">
        <v>2496</v>
      </c>
      <c r="AG268" s="108">
        <v>246</v>
      </c>
      <c r="AH268" s="84">
        <v>9.8557692307692304E-2</v>
      </c>
      <c r="AI268" s="108">
        <v>2089</v>
      </c>
      <c r="AJ268" s="108">
        <v>223</v>
      </c>
      <c r="AK268" s="84">
        <v>0.1067496409765438</v>
      </c>
      <c r="AL268" s="108">
        <v>2070</v>
      </c>
      <c r="AM268" s="108">
        <v>128</v>
      </c>
      <c r="AN268" s="84">
        <v>6.183574879227053E-2</v>
      </c>
      <c r="AO268" s="108">
        <v>28312</v>
      </c>
      <c r="AP268" s="108">
        <v>2103</v>
      </c>
      <c r="AQ268" s="84">
        <v>7.4279457473862678E-2</v>
      </c>
    </row>
    <row r="269" spans="1:43" x14ac:dyDescent="0.25">
      <c r="A269" s="94" t="s">
        <v>253</v>
      </c>
      <c r="B269" s="94" t="s">
        <v>279</v>
      </c>
      <c r="C269" s="1" t="s">
        <v>10</v>
      </c>
      <c r="D269" s="1" t="s">
        <v>6</v>
      </c>
      <c r="E269" s="108">
        <v>1290</v>
      </c>
      <c r="F269" s="108">
        <v>62</v>
      </c>
      <c r="G269" s="84">
        <v>4.8062015503875968E-2</v>
      </c>
      <c r="H269" s="108">
        <v>1063</v>
      </c>
      <c r="I269" s="108">
        <v>49</v>
      </c>
      <c r="J269" s="84">
        <v>4.6095954844778929E-2</v>
      </c>
      <c r="K269" s="108">
        <v>1088</v>
      </c>
      <c r="L269" s="108">
        <v>77</v>
      </c>
      <c r="M269" s="84">
        <v>7.077205882352941E-2</v>
      </c>
      <c r="N269" s="108">
        <v>1187</v>
      </c>
      <c r="O269" s="108">
        <v>116</v>
      </c>
      <c r="P269" s="84">
        <v>9.7725358045492844E-2</v>
      </c>
      <c r="Q269" s="108">
        <v>1141</v>
      </c>
      <c r="R269" s="108">
        <v>98</v>
      </c>
      <c r="S269" s="84">
        <v>8.5889570552147243E-2</v>
      </c>
      <c r="T269" s="108">
        <v>857</v>
      </c>
      <c r="U269" s="108">
        <v>43</v>
      </c>
      <c r="V269" s="84">
        <v>5.0175029171528586E-2</v>
      </c>
      <c r="W269" s="108">
        <v>779</v>
      </c>
      <c r="X269" s="108">
        <v>34</v>
      </c>
      <c r="Y269" s="84">
        <v>4.3645699614890884E-2</v>
      </c>
      <c r="Z269" s="108">
        <v>687</v>
      </c>
      <c r="AA269" s="108">
        <v>33</v>
      </c>
      <c r="AB269" s="84">
        <v>4.8034934497816595E-2</v>
      </c>
      <c r="AC269" s="108">
        <v>1041</v>
      </c>
      <c r="AD269" s="108">
        <v>65</v>
      </c>
      <c r="AE269" s="84">
        <v>6.2439961575408258E-2</v>
      </c>
      <c r="AF269" s="108">
        <v>1233</v>
      </c>
      <c r="AG269" s="108">
        <v>119</v>
      </c>
      <c r="AH269" s="84">
        <v>9.6512570965125707E-2</v>
      </c>
      <c r="AI269" s="108">
        <v>671</v>
      </c>
      <c r="AJ269" s="108">
        <v>77</v>
      </c>
      <c r="AK269" s="84">
        <v>0.11475409836065574</v>
      </c>
      <c r="AL269" s="108">
        <v>867</v>
      </c>
      <c r="AM269" s="108">
        <v>57</v>
      </c>
      <c r="AN269" s="84">
        <v>6.5743944636678195E-2</v>
      </c>
      <c r="AO269" s="108">
        <v>11904</v>
      </c>
      <c r="AP269" s="108">
        <v>830</v>
      </c>
      <c r="AQ269" s="84">
        <v>6.9724462365591391E-2</v>
      </c>
    </row>
    <row r="270" spans="1:43" x14ac:dyDescent="0.25">
      <c r="A270" s="94" t="s">
        <v>253</v>
      </c>
      <c r="B270" s="94" t="s">
        <v>258</v>
      </c>
      <c r="C270" s="1" t="s">
        <v>8</v>
      </c>
      <c r="D270" s="1" t="s">
        <v>43</v>
      </c>
      <c r="E270" s="108">
        <v>1818</v>
      </c>
      <c r="F270" s="108">
        <v>78</v>
      </c>
      <c r="G270" s="84">
        <v>4.2904290429042903E-2</v>
      </c>
      <c r="H270" s="108">
        <v>2222</v>
      </c>
      <c r="I270" s="108">
        <v>125</v>
      </c>
      <c r="J270" s="84">
        <v>5.6255625562556255E-2</v>
      </c>
      <c r="K270" s="108">
        <v>2366</v>
      </c>
      <c r="L270" s="108">
        <v>100</v>
      </c>
      <c r="M270" s="84">
        <v>4.2265426880811495E-2</v>
      </c>
      <c r="N270" s="108">
        <v>2154</v>
      </c>
      <c r="O270" s="108">
        <v>144</v>
      </c>
      <c r="P270" s="84">
        <v>6.6852367688022288E-2</v>
      </c>
      <c r="Q270" s="108">
        <v>2714</v>
      </c>
      <c r="R270" s="108">
        <v>154</v>
      </c>
      <c r="S270" s="84">
        <v>5.6742815033161385E-2</v>
      </c>
      <c r="T270" s="108">
        <v>2593</v>
      </c>
      <c r="U270" s="108">
        <v>138</v>
      </c>
      <c r="V270" s="84">
        <v>5.3220208252988815E-2</v>
      </c>
      <c r="W270" s="108">
        <v>3687</v>
      </c>
      <c r="X270" s="108">
        <v>267</v>
      </c>
      <c r="Y270" s="84">
        <v>7.2416598860862491E-2</v>
      </c>
      <c r="Z270" s="108">
        <v>2140</v>
      </c>
      <c r="AA270" s="108">
        <v>99</v>
      </c>
      <c r="AB270" s="84">
        <v>4.6261682242990654E-2</v>
      </c>
      <c r="AC270" s="108">
        <v>2509</v>
      </c>
      <c r="AD270" s="108">
        <v>117</v>
      </c>
      <c r="AE270" s="84">
        <v>4.6632124352331605E-2</v>
      </c>
      <c r="AF270" s="108">
        <v>2199</v>
      </c>
      <c r="AG270" s="108">
        <v>104</v>
      </c>
      <c r="AH270" s="84">
        <v>4.7294224647567079E-2</v>
      </c>
      <c r="AI270" s="108">
        <v>1549</v>
      </c>
      <c r="AJ270" s="108">
        <v>83</v>
      </c>
      <c r="AK270" s="84">
        <v>5.3582956746287928E-2</v>
      </c>
      <c r="AL270" s="108">
        <v>1723</v>
      </c>
      <c r="AM270" s="108">
        <v>97</v>
      </c>
      <c r="AN270" s="84">
        <v>5.629715612304121E-2</v>
      </c>
      <c r="AO270" s="108">
        <v>27674</v>
      </c>
      <c r="AP270" s="108">
        <v>1506</v>
      </c>
      <c r="AQ270" s="84">
        <v>5.4419310544193106E-2</v>
      </c>
    </row>
    <row r="271" spans="1:43" x14ac:dyDescent="0.25">
      <c r="A271" s="94" t="s">
        <v>253</v>
      </c>
      <c r="B271" s="94" t="s">
        <v>256</v>
      </c>
      <c r="C271" s="1" t="s">
        <v>10</v>
      </c>
      <c r="D271" s="1" t="s">
        <v>43</v>
      </c>
      <c r="E271" s="108">
        <v>540</v>
      </c>
      <c r="F271" s="108">
        <v>115</v>
      </c>
      <c r="G271" s="84">
        <v>0.21296296296296297</v>
      </c>
      <c r="H271" s="108">
        <v>344</v>
      </c>
      <c r="I271" s="108">
        <v>87</v>
      </c>
      <c r="J271" s="84">
        <v>0.25290697674418605</v>
      </c>
      <c r="K271" s="108">
        <v>438</v>
      </c>
      <c r="L271" s="108">
        <v>126</v>
      </c>
      <c r="M271" s="84">
        <v>0.28767123287671231</v>
      </c>
      <c r="N271" s="108">
        <v>1633</v>
      </c>
      <c r="O271" s="108">
        <v>141</v>
      </c>
      <c r="P271" s="84">
        <v>8.6344151867728106E-2</v>
      </c>
      <c r="Q271" s="108">
        <v>2010</v>
      </c>
      <c r="R271" s="108">
        <v>101</v>
      </c>
      <c r="S271" s="84">
        <v>5.0248756218905476E-2</v>
      </c>
      <c r="T271" s="108">
        <v>1163</v>
      </c>
      <c r="U271" s="108">
        <v>62</v>
      </c>
      <c r="V271" s="84">
        <v>5.3310404127257092E-2</v>
      </c>
      <c r="W271" s="108">
        <v>777</v>
      </c>
      <c r="X271" s="108">
        <v>49</v>
      </c>
      <c r="Y271" s="84">
        <v>6.3063063063063057E-2</v>
      </c>
      <c r="Z271" s="108">
        <v>1475</v>
      </c>
      <c r="AA271" s="108">
        <v>75</v>
      </c>
      <c r="AB271" s="84">
        <v>5.0847457627118647E-2</v>
      </c>
      <c r="AC271" s="108">
        <v>1554</v>
      </c>
      <c r="AD271" s="108">
        <v>136</v>
      </c>
      <c r="AE271" s="84">
        <v>8.7516087516087512E-2</v>
      </c>
      <c r="AF271" s="108">
        <v>1526</v>
      </c>
      <c r="AG271" s="108">
        <v>148</v>
      </c>
      <c r="AH271" s="84">
        <v>9.6985583224115338E-2</v>
      </c>
      <c r="AI271" s="108">
        <v>1302</v>
      </c>
      <c r="AJ271" s="108">
        <v>144</v>
      </c>
      <c r="AK271" s="84">
        <v>0.11059907834101383</v>
      </c>
      <c r="AL271" s="108">
        <v>1245</v>
      </c>
      <c r="AM271" s="108">
        <v>109</v>
      </c>
      <c r="AN271" s="84">
        <v>8.7550200803212852E-2</v>
      </c>
      <c r="AO271" s="108">
        <v>14007</v>
      </c>
      <c r="AP271" s="108">
        <v>1293</v>
      </c>
      <c r="AQ271" s="84">
        <v>9.2310987363461133E-2</v>
      </c>
    </row>
    <row r="272" spans="1:43" x14ac:dyDescent="0.25">
      <c r="A272" s="94" t="s">
        <v>253</v>
      </c>
      <c r="B272" s="94" t="s">
        <v>269</v>
      </c>
      <c r="C272" s="1" t="s">
        <v>10</v>
      </c>
      <c r="D272" s="1" t="s">
        <v>6</v>
      </c>
      <c r="E272" s="108">
        <v>1164</v>
      </c>
      <c r="F272" s="108">
        <v>51</v>
      </c>
      <c r="G272" s="84">
        <v>4.3814432989690719E-2</v>
      </c>
      <c r="H272" s="108">
        <v>1145</v>
      </c>
      <c r="I272" s="108">
        <v>39</v>
      </c>
      <c r="J272" s="84">
        <v>3.4061135371179038E-2</v>
      </c>
      <c r="K272" s="108">
        <v>1128</v>
      </c>
      <c r="L272" s="108">
        <v>68</v>
      </c>
      <c r="M272" s="84">
        <v>6.0283687943262408E-2</v>
      </c>
      <c r="N272" s="108">
        <v>959</v>
      </c>
      <c r="O272" s="108">
        <v>65</v>
      </c>
      <c r="P272" s="84">
        <v>6.7778936392075079E-2</v>
      </c>
      <c r="Q272" s="108">
        <v>1025</v>
      </c>
      <c r="R272" s="108">
        <v>85</v>
      </c>
      <c r="S272" s="84">
        <v>8.2926829268292687E-2</v>
      </c>
      <c r="T272" s="108">
        <v>735</v>
      </c>
      <c r="U272" s="108">
        <v>35</v>
      </c>
      <c r="V272" s="84">
        <v>4.7619047619047616E-2</v>
      </c>
      <c r="W272" s="108">
        <v>743</v>
      </c>
      <c r="X272" s="108">
        <v>53</v>
      </c>
      <c r="Y272" s="84">
        <v>7.1332436069986543E-2</v>
      </c>
      <c r="Z272" s="108">
        <v>580</v>
      </c>
      <c r="AA272" s="108">
        <v>48</v>
      </c>
      <c r="AB272" s="84">
        <v>8.2758620689655171E-2</v>
      </c>
      <c r="AC272" s="108">
        <v>553</v>
      </c>
      <c r="AD272" s="108">
        <v>65</v>
      </c>
      <c r="AE272" s="84">
        <v>0.11754068716094032</v>
      </c>
      <c r="AF272" s="108">
        <v>456</v>
      </c>
      <c r="AG272" s="108">
        <v>67</v>
      </c>
      <c r="AH272" s="84">
        <v>0.14692982456140352</v>
      </c>
      <c r="AI272" s="108">
        <v>635</v>
      </c>
      <c r="AJ272" s="108">
        <v>85</v>
      </c>
      <c r="AK272" s="84">
        <v>0.13385826771653545</v>
      </c>
      <c r="AL272" s="108">
        <v>613</v>
      </c>
      <c r="AM272" s="108">
        <v>66</v>
      </c>
      <c r="AN272" s="84">
        <v>0.10766721044045677</v>
      </c>
      <c r="AO272" s="108">
        <v>9736</v>
      </c>
      <c r="AP272" s="108">
        <v>727</v>
      </c>
      <c r="AQ272" s="84">
        <v>7.4671322925225964E-2</v>
      </c>
    </row>
    <row r="273" spans="1:43" x14ac:dyDescent="0.25">
      <c r="A273" s="94" t="s">
        <v>253</v>
      </c>
      <c r="B273" s="94" t="s">
        <v>270</v>
      </c>
      <c r="C273" s="1" t="s">
        <v>10</v>
      </c>
      <c r="D273" s="1" t="s">
        <v>6</v>
      </c>
      <c r="E273" s="108">
        <v>3588</v>
      </c>
      <c r="F273" s="108">
        <v>199</v>
      </c>
      <c r="G273" s="84">
        <v>5.5462653288740248E-2</v>
      </c>
      <c r="H273" s="108">
        <v>3156</v>
      </c>
      <c r="I273" s="108">
        <v>138</v>
      </c>
      <c r="J273" s="84">
        <v>4.3726235741444866E-2</v>
      </c>
      <c r="K273" s="108">
        <v>2042</v>
      </c>
      <c r="L273" s="108">
        <v>221</v>
      </c>
      <c r="M273" s="84">
        <v>0.10822722820763957</v>
      </c>
      <c r="N273" s="108">
        <v>1935</v>
      </c>
      <c r="O273" s="108">
        <v>240</v>
      </c>
      <c r="P273" s="84">
        <v>0.12403100775193798</v>
      </c>
      <c r="Q273" s="108">
        <v>1528</v>
      </c>
      <c r="R273" s="108">
        <v>207</v>
      </c>
      <c r="S273" s="84">
        <v>0.13547120418848169</v>
      </c>
      <c r="T273" s="108">
        <v>1203</v>
      </c>
      <c r="U273" s="108">
        <v>104</v>
      </c>
      <c r="V273" s="84">
        <v>8.645054031587697E-2</v>
      </c>
      <c r="W273" s="108">
        <v>2118</v>
      </c>
      <c r="X273" s="108">
        <v>225</v>
      </c>
      <c r="Y273" s="84">
        <v>0.10623229461756374</v>
      </c>
      <c r="Z273" s="108">
        <v>1135</v>
      </c>
      <c r="AA273" s="108">
        <v>123</v>
      </c>
      <c r="AB273" s="84">
        <v>0.10837004405286343</v>
      </c>
      <c r="AC273" s="108">
        <v>2392</v>
      </c>
      <c r="AD273" s="108">
        <v>218</v>
      </c>
      <c r="AE273" s="84">
        <v>9.1137123745819393E-2</v>
      </c>
      <c r="AF273" s="108">
        <v>1999</v>
      </c>
      <c r="AG273" s="108">
        <v>262</v>
      </c>
      <c r="AH273" s="84">
        <v>0.13106553276638319</v>
      </c>
      <c r="AI273" s="108">
        <v>1470</v>
      </c>
      <c r="AJ273" s="108">
        <v>206</v>
      </c>
      <c r="AK273" s="84">
        <v>0.14013605442176871</v>
      </c>
      <c r="AL273" s="108">
        <v>1410</v>
      </c>
      <c r="AM273" s="108">
        <v>126</v>
      </c>
      <c r="AN273" s="84">
        <v>8.9361702127659579E-2</v>
      </c>
      <c r="AO273" s="108">
        <v>23976</v>
      </c>
      <c r="AP273" s="108">
        <v>2269</v>
      </c>
      <c r="AQ273" s="84">
        <v>9.4636302969636307E-2</v>
      </c>
    </row>
    <row r="274" spans="1:43" x14ac:dyDescent="0.25">
      <c r="A274" s="94" t="s">
        <v>253</v>
      </c>
      <c r="B274" s="94" t="s">
        <v>271</v>
      </c>
      <c r="C274" s="1" t="s">
        <v>10</v>
      </c>
      <c r="D274" s="1" t="s">
        <v>6</v>
      </c>
      <c r="E274" s="108">
        <v>1708</v>
      </c>
      <c r="F274" s="108">
        <v>106</v>
      </c>
      <c r="G274" s="84">
        <v>6.2060889929742388E-2</v>
      </c>
      <c r="H274" s="108">
        <v>1451</v>
      </c>
      <c r="I274" s="108">
        <v>72</v>
      </c>
      <c r="J274" s="84">
        <v>4.9620951068228808E-2</v>
      </c>
      <c r="K274" s="108">
        <v>1640</v>
      </c>
      <c r="L274" s="108">
        <v>134</v>
      </c>
      <c r="M274" s="84">
        <v>8.1707317073170735E-2</v>
      </c>
      <c r="N274" s="108">
        <v>1472</v>
      </c>
      <c r="O274" s="108">
        <v>126</v>
      </c>
      <c r="P274" s="84">
        <v>8.5597826086956527E-2</v>
      </c>
      <c r="Q274" s="108">
        <v>1672</v>
      </c>
      <c r="R274" s="108">
        <v>140</v>
      </c>
      <c r="S274" s="84">
        <v>8.3732057416267949E-2</v>
      </c>
      <c r="T274" s="108">
        <v>458</v>
      </c>
      <c r="U274" s="108">
        <v>19</v>
      </c>
      <c r="V274" s="84">
        <v>4.148471615720524E-2</v>
      </c>
      <c r="W274" s="108">
        <v>816</v>
      </c>
      <c r="X274" s="108">
        <v>49</v>
      </c>
      <c r="Y274" s="84">
        <v>6.0049019607843139E-2</v>
      </c>
      <c r="Z274" s="108">
        <v>1628</v>
      </c>
      <c r="AA274" s="108">
        <v>68</v>
      </c>
      <c r="AB274" s="84">
        <v>4.1769041769041768E-2</v>
      </c>
      <c r="AC274" s="108">
        <v>2169</v>
      </c>
      <c r="AD274" s="108">
        <v>164</v>
      </c>
      <c r="AE274" s="84">
        <v>7.5610880590133697E-2</v>
      </c>
      <c r="AF274" s="108">
        <v>1888</v>
      </c>
      <c r="AG274" s="108">
        <v>134</v>
      </c>
      <c r="AH274" s="84">
        <v>7.0974576271186446E-2</v>
      </c>
      <c r="AI274" s="108">
        <v>1527</v>
      </c>
      <c r="AJ274" s="108">
        <v>125</v>
      </c>
      <c r="AK274" s="84">
        <v>8.1859855926653569E-2</v>
      </c>
      <c r="AL274" s="108">
        <v>1583</v>
      </c>
      <c r="AM274" s="108">
        <v>93</v>
      </c>
      <c r="AN274" s="84">
        <v>5.8749210360075806E-2</v>
      </c>
      <c r="AO274" s="108">
        <v>18012</v>
      </c>
      <c r="AP274" s="108">
        <v>1230</v>
      </c>
      <c r="AQ274" s="84">
        <v>6.8287808127914726E-2</v>
      </c>
    </row>
    <row r="275" spans="1:43" x14ac:dyDescent="0.25">
      <c r="A275" s="94" t="s">
        <v>253</v>
      </c>
      <c r="B275" s="94" t="s">
        <v>273</v>
      </c>
      <c r="C275" s="1" t="s">
        <v>8</v>
      </c>
      <c r="D275" s="1" t="s">
        <v>6</v>
      </c>
      <c r="E275" s="108">
        <v>5395</v>
      </c>
      <c r="F275" s="108">
        <v>347</v>
      </c>
      <c r="G275" s="84">
        <v>6.4318813716404077E-2</v>
      </c>
      <c r="H275" s="108">
        <v>3467</v>
      </c>
      <c r="I275" s="108">
        <v>207</v>
      </c>
      <c r="J275" s="84">
        <v>5.9705797519469285E-2</v>
      </c>
      <c r="K275" s="108">
        <v>4694</v>
      </c>
      <c r="L275" s="108">
        <v>289</v>
      </c>
      <c r="M275" s="84">
        <v>6.1567959096719214E-2</v>
      </c>
      <c r="N275" s="108">
        <v>3072</v>
      </c>
      <c r="O275" s="108">
        <v>291</v>
      </c>
      <c r="P275" s="84">
        <v>9.47265625E-2</v>
      </c>
      <c r="Q275" s="108">
        <v>3158</v>
      </c>
      <c r="R275" s="108">
        <v>288</v>
      </c>
      <c r="S275" s="84">
        <v>9.1196960101329952E-2</v>
      </c>
      <c r="T275" s="108">
        <v>2450</v>
      </c>
      <c r="U275" s="108">
        <v>162</v>
      </c>
      <c r="V275" s="84">
        <v>6.6122448979591839E-2</v>
      </c>
      <c r="W275" s="108">
        <v>2795</v>
      </c>
      <c r="X275" s="108">
        <v>218</v>
      </c>
      <c r="Y275" s="84">
        <v>7.7996422182468689E-2</v>
      </c>
      <c r="Z275" s="108">
        <v>2546</v>
      </c>
      <c r="AA275" s="108">
        <v>151</v>
      </c>
      <c r="AB275" s="84">
        <v>5.9308719560094265E-2</v>
      </c>
      <c r="AC275" s="108">
        <v>3800</v>
      </c>
      <c r="AD275" s="108">
        <v>273</v>
      </c>
      <c r="AE275" s="84">
        <v>7.1842105263157902E-2</v>
      </c>
      <c r="AF275" s="108">
        <v>3411</v>
      </c>
      <c r="AG275" s="108">
        <v>320</v>
      </c>
      <c r="AH275" s="84">
        <v>9.3814130753444733E-2</v>
      </c>
      <c r="AI275" s="108">
        <v>1767</v>
      </c>
      <c r="AJ275" s="108">
        <v>294</v>
      </c>
      <c r="AK275" s="84">
        <v>0.166383701188455</v>
      </c>
      <c r="AL275" s="108">
        <v>2867</v>
      </c>
      <c r="AM275" s="108">
        <v>364</v>
      </c>
      <c r="AN275" s="84">
        <v>0.12696198116498081</v>
      </c>
      <c r="AO275" s="108">
        <v>39422</v>
      </c>
      <c r="AP275" s="108">
        <v>3204</v>
      </c>
      <c r="AQ275" s="84">
        <v>8.1274415301100911E-2</v>
      </c>
    </row>
    <row r="276" spans="1:43" x14ac:dyDescent="0.25">
      <c r="A276" s="94" t="s">
        <v>253</v>
      </c>
      <c r="B276" s="94" t="s">
        <v>274</v>
      </c>
      <c r="C276" s="1" t="s">
        <v>8</v>
      </c>
      <c r="D276" s="1" t="s">
        <v>6</v>
      </c>
      <c r="E276" s="108"/>
      <c r="F276" s="108"/>
      <c r="G276" s="84">
        <v>0</v>
      </c>
      <c r="H276" s="108"/>
      <c r="I276" s="108"/>
      <c r="J276" s="84">
        <v>0</v>
      </c>
      <c r="K276" s="108"/>
      <c r="L276" s="108"/>
      <c r="M276" s="84">
        <v>0</v>
      </c>
      <c r="N276" s="108">
        <v>1494</v>
      </c>
      <c r="O276" s="108">
        <v>153</v>
      </c>
      <c r="P276" s="84">
        <v>0.10240963855421686</v>
      </c>
      <c r="Q276" s="108">
        <v>2837</v>
      </c>
      <c r="R276" s="108">
        <v>223</v>
      </c>
      <c r="S276" s="84">
        <v>7.8604159323228756E-2</v>
      </c>
      <c r="T276" s="108">
        <v>1652</v>
      </c>
      <c r="U276" s="108">
        <v>125</v>
      </c>
      <c r="V276" s="84">
        <v>7.5665859564164648E-2</v>
      </c>
      <c r="W276" s="108">
        <v>1816</v>
      </c>
      <c r="X276" s="108">
        <v>129</v>
      </c>
      <c r="Y276" s="84">
        <v>7.1035242290748896E-2</v>
      </c>
      <c r="Z276" s="108">
        <v>1442</v>
      </c>
      <c r="AA276" s="108">
        <v>113</v>
      </c>
      <c r="AB276" s="84">
        <v>7.8363384188626914E-2</v>
      </c>
      <c r="AC276" s="108">
        <v>3088</v>
      </c>
      <c r="AD276" s="108">
        <v>243</v>
      </c>
      <c r="AE276" s="84">
        <v>7.8691709844559588E-2</v>
      </c>
      <c r="AF276" s="108">
        <v>3256</v>
      </c>
      <c r="AG276" s="108">
        <v>259</v>
      </c>
      <c r="AH276" s="84">
        <v>7.9545454545454544E-2</v>
      </c>
      <c r="AI276" s="108">
        <v>2621</v>
      </c>
      <c r="AJ276" s="108">
        <v>267</v>
      </c>
      <c r="AK276" s="84">
        <v>0.10186951545211752</v>
      </c>
      <c r="AL276" s="108">
        <v>5417</v>
      </c>
      <c r="AM276" s="108">
        <v>266</v>
      </c>
      <c r="AN276" s="84">
        <v>4.9104670481816506E-2</v>
      </c>
      <c r="AO276" s="108">
        <v>23623</v>
      </c>
      <c r="AP276" s="108">
        <v>1778</v>
      </c>
      <c r="AQ276" s="84">
        <v>7.5265630952884896E-2</v>
      </c>
    </row>
    <row r="277" spans="1:43" x14ac:dyDescent="0.25">
      <c r="A277" s="94" t="s">
        <v>253</v>
      </c>
      <c r="B277" s="94" t="s">
        <v>275</v>
      </c>
      <c r="C277" s="1" t="s">
        <v>10</v>
      </c>
      <c r="D277" s="1" t="s">
        <v>6</v>
      </c>
      <c r="E277" s="108">
        <v>479</v>
      </c>
      <c r="F277" s="108">
        <v>75</v>
      </c>
      <c r="G277" s="84">
        <v>0.15657620041753653</v>
      </c>
      <c r="H277" s="108">
        <v>1163</v>
      </c>
      <c r="I277" s="108">
        <v>128</v>
      </c>
      <c r="J277" s="84">
        <v>0.11006018916595013</v>
      </c>
      <c r="K277" s="108">
        <v>1661</v>
      </c>
      <c r="L277" s="108">
        <v>195</v>
      </c>
      <c r="M277" s="84">
        <v>0.11739915713425647</v>
      </c>
      <c r="N277" s="108">
        <v>1737</v>
      </c>
      <c r="O277" s="108">
        <v>267</v>
      </c>
      <c r="P277" s="84">
        <v>0.153713298791019</v>
      </c>
      <c r="Q277" s="108">
        <v>1385</v>
      </c>
      <c r="R277" s="108">
        <v>202</v>
      </c>
      <c r="S277" s="84">
        <v>0.14584837545126353</v>
      </c>
      <c r="T277" s="108">
        <v>719</v>
      </c>
      <c r="U277" s="108">
        <v>62</v>
      </c>
      <c r="V277" s="84">
        <v>8.6230876216968011E-2</v>
      </c>
      <c r="W277" s="108">
        <v>893</v>
      </c>
      <c r="X277" s="108">
        <v>92</v>
      </c>
      <c r="Y277" s="84">
        <v>0.10302351623740201</v>
      </c>
      <c r="Z277" s="108">
        <v>1238</v>
      </c>
      <c r="AA277" s="108">
        <v>119</v>
      </c>
      <c r="AB277" s="84">
        <v>9.6122778675282711E-2</v>
      </c>
      <c r="AC277" s="108">
        <v>764</v>
      </c>
      <c r="AD277" s="108">
        <v>86</v>
      </c>
      <c r="AE277" s="84">
        <v>0.112565445026178</v>
      </c>
      <c r="AF277" s="108">
        <v>1383</v>
      </c>
      <c r="AG277" s="108">
        <v>242</v>
      </c>
      <c r="AH277" s="84">
        <v>0.1749819233550253</v>
      </c>
      <c r="AI277" s="108">
        <v>1060</v>
      </c>
      <c r="AJ277" s="108">
        <v>143</v>
      </c>
      <c r="AK277" s="84">
        <v>0.13490566037735849</v>
      </c>
      <c r="AL277" s="108">
        <v>1338</v>
      </c>
      <c r="AM277" s="108">
        <v>187</v>
      </c>
      <c r="AN277" s="84">
        <v>0.13976083707025411</v>
      </c>
      <c r="AO277" s="108">
        <v>13820</v>
      </c>
      <c r="AP277" s="108">
        <v>1798</v>
      </c>
      <c r="AQ277" s="84">
        <v>0.1301013024602026</v>
      </c>
    </row>
    <row r="278" spans="1:43" x14ac:dyDescent="0.25">
      <c r="A278" s="94" t="s">
        <v>253</v>
      </c>
      <c r="B278" s="94" t="s">
        <v>276</v>
      </c>
      <c r="C278" s="1" t="s">
        <v>8</v>
      </c>
      <c r="D278" s="1" t="s">
        <v>6</v>
      </c>
      <c r="E278" s="108">
        <v>3027</v>
      </c>
      <c r="F278" s="108">
        <v>145</v>
      </c>
      <c r="G278" s="84">
        <v>4.7902213412619757E-2</v>
      </c>
      <c r="H278" s="108">
        <v>2377</v>
      </c>
      <c r="I278" s="108">
        <v>115</v>
      </c>
      <c r="J278" s="84">
        <v>4.8380311316785864E-2</v>
      </c>
      <c r="K278" s="108">
        <v>2799</v>
      </c>
      <c r="L278" s="108">
        <v>188</v>
      </c>
      <c r="M278" s="84">
        <v>6.7166845301893527E-2</v>
      </c>
      <c r="N278" s="108">
        <v>2880</v>
      </c>
      <c r="O278" s="108">
        <v>220</v>
      </c>
      <c r="P278" s="84">
        <v>7.6388888888888895E-2</v>
      </c>
      <c r="Q278" s="108">
        <v>2744</v>
      </c>
      <c r="R278" s="108">
        <v>181</v>
      </c>
      <c r="S278" s="84">
        <v>6.5962099125364437E-2</v>
      </c>
      <c r="T278" s="108">
        <v>2749</v>
      </c>
      <c r="U278" s="108">
        <v>127</v>
      </c>
      <c r="V278" s="84">
        <v>4.6198617679156055E-2</v>
      </c>
      <c r="W278" s="108">
        <v>3178</v>
      </c>
      <c r="X278" s="108">
        <v>140</v>
      </c>
      <c r="Y278" s="84">
        <v>4.405286343612335E-2</v>
      </c>
      <c r="Z278" s="108">
        <v>2098</v>
      </c>
      <c r="AA278" s="108">
        <v>104</v>
      </c>
      <c r="AB278" s="84">
        <v>4.9571020019065777E-2</v>
      </c>
      <c r="AC278" s="108">
        <v>3154</v>
      </c>
      <c r="AD278" s="108">
        <v>227</v>
      </c>
      <c r="AE278" s="84">
        <v>7.1972098922003805E-2</v>
      </c>
      <c r="AF278" s="108">
        <v>3114</v>
      </c>
      <c r="AG278" s="108">
        <v>222</v>
      </c>
      <c r="AH278" s="84">
        <v>7.1290944123314062E-2</v>
      </c>
      <c r="AI278" s="108">
        <v>1897</v>
      </c>
      <c r="AJ278" s="108">
        <v>126</v>
      </c>
      <c r="AK278" s="84">
        <v>6.6420664206642069E-2</v>
      </c>
      <c r="AL278" s="108">
        <v>2598</v>
      </c>
      <c r="AM278" s="108">
        <v>158</v>
      </c>
      <c r="AN278" s="84">
        <v>6.0816012317167052E-2</v>
      </c>
      <c r="AO278" s="108">
        <v>32615</v>
      </c>
      <c r="AP278" s="108">
        <v>1953</v>
      </c>
      <c r="AQ278" s="84">
        <v>5.9880423118197149E-2</v>
      </c>
    </row>
    <row r="279" spans="1:43" x14ac:dyDescent="0.25">
      <c r="A279" s="94" t="s">
        <v>253</v>
      </c>
      <c r="B279" s="94" t="s">
        <v>286</v>
      </c>
      <c r="C279" s="1" t="s">
        <v>10</v>
      </c>
      <c r="D279" s="1" t="s">
        <v>37</v>
      </c>
      <c r="E279" s="108">
        <v>1105</v>
      </c>
      <c r="F279" s="108">
        <v>153</v>
      </c>
      <c r="G279" s="84">
        <v>0.13846153846153847</v>
      </c>
      <c r="H279" s="108">
        <v>957</v>
      </c>
      <c r="I279" s="108">
        <v>106</v>
      </c>
      <c r="J279" s="84">
        <v>0.11076280041797283</v>
      </c>
      <c r="K279" s="108">
        <v>1009</v>
      </c>
      <c r="L279" s="108">
        <v>82</v>
      </c>
      <c r="M279" s="84">
        <v>8.126858275520317E-2</v>
      </c>
      <c r="N279" s="108">
        <v>932</v>
      </c>
      <c r="O279" s="108">
        <v>72</v>
      </c>
      <c r="P279" s="84">
        <v>7.7253218884120178E-2</v>
      </c>
      <c r="Q279" s="108">
        <v>972</v>
      </c>
      <c r="R279" s="108">
        <v>80</v>
      </c>
      <c r="S279" s="84">
        <v>8.2304526748971193E-2</v>
      </c>
      <c r="T279" s="108">
        <v>1138</v>
      </c>
      <c r="U279" s="108">
        <v>108</v>
      </c>
      <c r="V279" s="84">
        <v>9.4903339191564143E-2</v>
      </c>
      <c r="W279" s="108">
        <v>1567</v>
      </c>
      <c r="X279" s="108">
        <v>125</v>
      </c>
      <c r="Y279" s="84">
        <v>7.9770261646458201E-2</v>
      </c>
      <c r="Z279" s="108">
        <v>1159</v>
      </c>
      <c r="AA279" s="108">
        <v>114</v>
      </c>
      <c r="AB279" s="84">
        <v>9.8360655737704916E-2</v>
      </c>
      <c r="AC279" s="108">
        <v>948</v>
      </c>
      <c r="AD279" s="108">
        <v>98</v>
      </c>
      <c r="AE279" s="84">
        <v>0.10337552742616034</v>
      </c>
      <c r="AF279" s="108">
        <v>975</v>
      </c>
      <c r="AG279" s="108">
        <v>86</v>
      </c>
      <c r="AH279" s="84">
        <v>8.82051282051282E-2</v>
      </c>
      <c r="AI279" s="108">
        <v>912</v>
      </c>
      <c r="AJ279" s="108">
        <v>98</v>
      </c>
      <c r="AK279" s="84">
        <v>0.10745614035087719</v>
      </c>
      <c r="AL279" s="108">
        <v>1196</v>
      </c>
      <c r="AM279" s="108">
        <v>163</v>
      </c>
      <c r="AN279" s="84">
        <v>0.13628762541806019</v>
      </c>
      <c r="AO279" s="108">
        <v>12870</v>
      </c>
      <c r="AP279" s="108">
        <v>1285</v>
      </c>
      <c r="AQ279" s="84">
        <v>9.9844599844599841E-2</v>
      </c>
    </row>
    <row r="280" spans="1:43" x14ac:dyDescent="0.25">
      <c r="A280" s="94" t="s">
        <v>253</v>
      </c>
      <c r="B280" s="94" t="s">
        <v>280</v>
      </c>
      <c r="C280" s="1" t="s">
        <v>10</v>
      </c>
      <c r="D280" s="1" t="s">
        <v>6</v>
      </c>
      <c r="E280" s="108">
        <v>1536</v>
      </c>
      <c r="F280" s="108">
        <v>100</v>
      </c>
      <c r="G280" s="84">
        <v>6.5104166666666671E-2</v>
      </c>
      <c r="H280" s="108">
        <v>1617</v>
      </c>
      <c r="I280" s="108">
        <v>87</v>
      </c>
      <c r="J280" s="84">
        <v>5.3803339517625233E-2</v>
      </c>
      <c r="K280" s="108">
        <v>2312</v>
      </c>
      <c r="L280" s="108">
        <v>147</v>
      </c>
      <c r="M280" s="84">
        <v>6.3581314878892736E-2</v>
      </c>
      <c r="N280" s="108">
        <v>2307</v>
      </c>
      <c r="O280" s="108">
        <v>190</v>
      </c>
      <c r="P280" s="84">
        <v>8.2358040745556998E-2</v>
      </c>
      <c r="Q280" s="108">
        <v>1665</v>
      </c>
      <c r="R280" s="108">
        <v>172</v>
      </c>
      <c r="S280" s="84">
        <v>0.1033033033033033</v>
      </c>
      <c r="T280" s="108"/>
      <c r="U280" s="108"/>
      <c r="V280" s="84">
        <v>0</v>
      </c>
      <c r="W280" s="108"/>
      <c r="X280" s="108"/>
      <c r="Y280" s="84">
        <v>0</v>
      </c>
      <c r="Z280" s="108">
        <v>332</v>
      </c>
      <c r="AA280" s="108">
        <v>24</v>
      </c>
      <c r="AB280" s="84">
        <v>7.2289156626506021E-2</v>
      </c>
      <c r="AC280" s="108">
        <v>2045</v>
      </c>
      <c r="AD280" s="108">
        <v>147</v>
      </c>
      <c r="AE280" s="84">
        <v>7.1882640586797067E-2</v>
      </c>
      <c r="AF280" s="108">
        <v>2324</v>
      </c>
      <c r="AG280" s="108">
        <v>192</v>
      </c>
      <c r="AH280" s="84">
        <v>8.2616179001721177E-2</v>
      </c>
      <c r="AI280" s="108">
        <v>1679</v>
      </c>
      <c r="AJ280" s="108">
        <v>159</v>
      </c>
      <c r="AK280" s="84">
        <v>9.4699225729600947E-2</v>
      </c>
      <c r="AL280" s="108">
        <v>1733</v>
      </c>
      <c r="AM280" s="108">
        <v>79</v>
      </c>
      <c r="AN280" s="84">
        <v>4.5585689555683782E-2</v>
      </c>
      <c r="AO280" s="108">
        <v>17550</v>
      </c>
      <c r="AP280" s="108">
        <v>1297</v>
      </c>
      <c r="AQ280" s="84">
        <v>7.3903133903133897E-2</v>
      </c>
    </row>
    <row r="281" spans="1:43" x14ac:dyDescent="0.25">
      <c r="A281" s="94" t="s">
        <v>253</v>
      </c>
      <c r="B281" s="94" t="s">
        <v>277</v>
      </c>
      <c r="C281" s="1" t="s">
        <v>8</v>
      </c>
      <c r="D281" s="1" t="s">
        <v>6</v>
      </c>
      <c r="E281" s="108">
        <v>1006</v>
      </c>
      <c r="F281" s="108">
        <v>145</v>
      </c>
      <c r="G281" s="84">
        <v>0.14413518886679921</v>
      </c>
      <c r="H281" s="108">
        <v>980</v>
      </c>
      <c r="I281" s="108">
        <v>89</v>
      </c>
      <c r="J281" s="84">
        <v>9.0816326530612251E-2</v>
      </c>
      <c r="K281" s="108">
        <v>957</v>
      </c>
      <c r="L281" s="108">
        <v>121</v>
      </c>
      <c r="M281" s="84">
        <v>0.12643678160919541</v>
      </c>
      <c r="N281" s="108">
        <v>942</v>
      </c>
      <c r="O281" s="108">
        <v>149</v>
      </c>
      <c r="P281" s="84">
        <v>0.15817409766454352</v>
      </c>
      <c r="Q281" s="108">
        <v>861</v>
      </c>
      <c r="R281" s="108">
        <v>93</v>
      </c>
      <c r="S281" s="84">
        <v>0.10801393728222997</v>
      </c>
      <c r="T281" s="108">
        <v>962</v>
      </c>
      <c r="U281" s="108">
        <v>66</v>
      </c>
      <c r="V281" s="84">
        <v>6.8607068607068611E-2</v>
      </c>
      <c r="W281" s="108">
        <v>882</v>
      </c>
      <c r="X281" s="108">
        <v>100</v>
      </c>
      <c r="Y281" s="84">
        <v>0.11337868480725624</v>
      </c>
      <c r="Z281" s="108">
        <v>499</v>
      </c>
      <c r="AA281" s="108">
        <v>82</v>
      </c>
      <c r="AB281" s="84">
        <v>0.16432865731462926</v>
      </c>
      <c r="AC281" s="108">
        <v>520</v>
      </c>
      <c r="AD281" s="108">
        <v>125</v>
      </c>
      <c r="AE281" s="84">
        <v>0.24038461538461539</v>
      </c>
      <c r="AF281" s="108">
        <v>550</v>
      </c>
      <c r="AG281" s="108">
        <v>146</v>
      </c>
      <c r="AH281" s="84">
        <v>0.26545454545454544</v>
      </c>
      <c r="AI281" s="108">
        <v>498</v>
      </c>
      <c r="AJ281" s="108">
        <v>130</v>
      </c>
      <c r="AK281" s="84">
        <v>0.26104417670682734</v>
      </c>
      <c r="AL281" s="108">
        <v>782</v>
      </c>
      <c r="AM281" s="108">
        <v>92</v>
      </c>
      <c r="AN281" s="84">
        <v>0.11764705882352941</v>
      </c>
      <c r="AO281" s="108">
        <v>9439</v>
      </c>
      <c r="AP281" s="108">
        <v>1338</v>
      </c>
      <c r="AQ281" s="84">
        <v>0.14175230426952007</v>
      </c>
    </row>
    <row r="282" spans="1:43" x14ac:dyDescent="0.25">
      <c r="A282" s="94" t="s">
        <v>253</v>
      </c>
      <c r="B282" s="94" t="s">
        <v>287</v>
      </c>
      <c r="C282" s="1" t="s">
        <v>10</v>
      </c>
      <c r="D282" s="1" t="s">
        <v>37</v>
      </c>
      <c r="E282" s="108">
        <v>1271</v>
      </c>
      <c r="F282" s="108">
        <v>141</v>
      </c>
      <c r="G282" s="84">
        <v>0.11093627065302911</v>
      </c>
      <c r="H282" s="108">
        <v>2292</v>
      </c>
      <c r="I282" s="108">
        <v>130</v>
      </c>
      <c r="J282" s="84">
        <v>5.6719022687609075E-2</v>
      </c>
      <c r="K282" s="108">
        <v>1907</v>
      </c>
      <c r="L282" s="108">
        <v>94</v>
      </c>
      <c r="M282" s="84">
        <v>4.9292081803880443E-2</v>
      </c>
      <c r="N282" s="108">
        <v>1907</v>
      </c>
      <c r="O282" s="108">
        <v>120</v>
      </c>
      <c r="P282" s="84">
        <v>6.2926061877294173E-2</v>
      </c>
      <c r="Q282" s="108">
        <v>2306</v>
      </c>
      <c r="R282" s="108">
        <v>169</v>
      </c>
      <c r="S282" s="84">
        <v>7.3287077189939293E-2</v>
      </c>
      <c r="T282" s="108">
        <v>2461</v>
      </c>
      <c r="U282" s="108">
        <v>165</v>
      </c>
      <c r="V282" s="84">
        <v>6.7045916294189351E-2</v>
      </c>
      <c r="W282" s="108">
        <v>2802</v>
      </c>
      <c r="X282" s="108">
        <v>211</v>
      </c>
      <c r="Y282" s="84">
        <v>7.5303354746609569E-2</v>
      </c>
      <c r="Z282" s="108">
        <v>2142</v>
      </c>
      <c r="AA282" s="108">
        <v>180</v>
      </c>
      <c r="AB282" s="84">
        <v>8.4033613445378158E-2</v>
      </c>
      <c r="AC282" s="108">
        <v>1928</v>
      </c>
      <c r="AD282" s="108">
        <v>198</v>
      </c>
      <c r="AE282" s="84">
        <v>0.10269709543568464</v>
      </c>
      <c r="AF282" s="108">
        <v>1894</v>
      </c>
      <c r="AG282" s="108">
        <v>164</v>
      </c>
      <c r="AH282" s="84">
        <v>8.6589229144667365E-2</v>
      </c>
      <c r="AI282" s="108">
        <v>1498</v>
      </c>
      <c r="AJ282" s="108">
        <v>109</v>
      </c>
      <c r="AK282" s="84">
        <v>7.2763684913217622E-2</v>
      </c>
      <c r="AL282" s="108">
        <v>2422</v>
      </c>
      <c r="AM282" s="108">
        <v>309</v>
      </c>
      <c r="AN282" s="84">
        <v>0.12758051197357556</v>
      </c>
      <c r="AO282" s="108">
        <v>24830</v>
      </c>
      <c r="AP282" s="108">
        <v>1990</v>
      </c>
      <c r="AQ282" s="84">
        <v>8.0144985904148203E-2</v>
      </c>
    </row>
    <row r="283" spans="1:43" x14ac:dyDescent="0.25">
      <c r="A283" s="94" t="s">
        <v>253</v>
      </c>
      <c r="B283" s="94" t="s">
        <v>278</v>
      </c>
      <c r="C283" s="1" t="s">
        <v>8</v>
      </c>
      <c r="D283" s="1" t="s">
        <v>6</v>
      </c>
      <c r="E283" s="108"/>
      <c r="F283" s="108"/>
      <c r="G283" s="84">
        <v>0</v>
      </c>
      <c r="H283" s="108">
        <v>1105</v>
      </c>
      <c r="I283" s="108">
        <v>34</v>
      </c>
      <c r="J283" s="84">
        <v>3.0769230769230771E-2</v>
      </c>
      <c r="K283" s="108">
        <v>1510</v>
      </c>
      <c r="L283" s="108">
        <v>70</v>
      </c>
      <c r="M283" s="84">
        <v>4.6357615894039736E-2</v>
      </c>
      <c r="N283" s="108">
        <v>1394</v>
      </c>
      <c r="O283" s="108">
        <v>72</v>
      </c>
      <c r="P283" s="84">
        <v>5.1649928263988523E-2</v>
      </c>
      <c r="Q283" s="108">
        <v>1644</v>
      </c>
      <c r="R283" s="108">
        <v>94</v>
      </c>
      <c r="S283" s="84">
        <v>5.7177615571776155E-2</v>
      </c>
      <c r="T283" s="108">
        <v>954</v>
      </c>
      <c r="U283" s="108">
        <v>50</v>
      </c>
      <c r="V283" s="84">
        <v>5.2410901467505239E-2</v>
      </c>
      <c r="W283" s="108">
        <v>824</v>
      </c>
      <c r="X283" s="108">
        <v>60</v>
      </c>
      <c r="Y283" s="84">
        <v>7.281553398058252E-2</v>
      </c>
      <c r="Z283" s="108">
        <v>1191</v>
      </c>
      <c r="AA283" s="108">
        <v>69</v>
      </c>
      <c r="AB283" s="84">
        <v>5.793450881612091E-2</v>
      </c>
      <c r="AC283" s="108">
        <v>2048</v>
      </c>
      <c r="AD283" s="108">
        <v>126</v>
      </c>
      <c r="AE283" s="84">
        <v>6.15234375E-2</v>
      </c>
      <c r="AF283" s="108">
        <v>1492</v>
      </c>
      <c r="AG283" s="108">
        <v>92</v>
      </c>
      <c r="AH283" s="84">
        <v>6.1662198391420911E-2</v>
      </c>
      <c r="AI283" s="108">
        <v>1422</v>
      </c>
      <c r="AJ283" s="108">
        <v>118</v>
      </c>
      <c r="AK283" s="84">
        <v>8.2981715893108293E-2</v>
      </c>
      <c r="AL283" s="108">
        <v>1629</v>
      </c>
      <c r="AM283" s="108">
        <v>67</v>
      </c>
      <c r="AN283" s="84">
        <v>4.112952731737262E-2</v>
      </c>
      <c r="AO283" s="108">
        <v>15213</v>
      </c>
      <c r="AP283" s="108">
        <v>852</v>
      </c>
      <c r="AQ283" s="84">
        <v>5.6004732794320645E-2</v>
      </c>
    </row>
    <row r="284" spans="1:43" x14ac:dyDescent="0.25">
      <c r="A284" s="94" t="s">
        <v>288</v>
      </c>
      <c r="B284" s="94" t="s">
        <v>291</v>
      </c>
      <c r="C284" s="1" t="s">
        <v>8</v>
      </c>
      <c r="D284" s="1" t="s">
        <v>6</v>
      </c>
      <c r="E284" s="108">
        <v>2103</v>
      </c>
      <c r="F284" s="108">
        <v>54</v>
      </c>
      <c r="G284" s="84">
        <v>2.5677603423680456E-2</v>
      </c>
      <c r="H284" s="108">
        <v>2112</v>
      </c>
      <c r="I284" s="108">
        <v>40</v>
      </c>
      <c r="J284" s="84">
        <v>1.893939393939394E-2</v>
      </c>
      <c r="K284" s="108">
        <v>861</v>
      </c>
      <c r="L284" s="108">
        <v>87</v>
      </c>
      <c r="M284" s="84">
        <v>0.10104529616724739</v>
      </c>
      <c r="N284" s="108">
        <v>1559</v>
      </c>
      <c r="O284" s="108">
        <v>115</v>
      </c>
      <c r="P284" s="84">
        <v>7.3765234124438736E-2</v>
      </c>
      <c r="Q284" s="108">
        <v>1759</v>
      </c>
      <c r="R284" s="108">
        <v>106</v>
      </c>
      <c r="S284" s="84">
        <v>6.0261512222853891E-2</v>
      </c>
      <c r="T284" s="108">
        <v>791</v>
      </c>
      <c r="U284" s="108">
        <v>18</v>
      </c>
      <c r="V284" s="84">
        <v>2.2756005056890013E-2</v>
      </c>
      <c r="W284" s="108">
        <v>688</v>
      </c>
      <c r="X284" s="108">
        <v>34</v>
      </c>
      <c r="Y284" s="84">
        <v>4.9418604651162788E-2</v>
      </c>
      <c r="Z284" s="108">
        <v>535</v>
      </c>
      <c r="AA284" s="108">
        <v>28</v>
      </c>
      <c r="AB284" s="84">
        <v>5.2336448598130844E-2</v>
      </c>
      <c r="AC284" s="108">
        <v>492</v>
      </c>
      <c r="AD284" s="108">
        <v>81</v>
      </c>
      <c r="AE284" s="84">
        <v>0.16463414634146342</v>
      </c>
      <c r="AF284" s="108">
        <v>473</v>
      </c>
      <c r="AG284" s="108">
        <v>93</v>
      </c>
      <c r="AH284" s="84">
        <v>0.19661733615221988</v>
      </c>
      <c r="AI284" s="108">
        <v>393</v>
      </c>
      <c r="AJ284" s="108">
        <v>63</v>
      </c>
      <c r="AK284" s="84">
        <v>0.16030534351145037</v>
      </c>
      <c r="AL284" s="108">
        <v>429</v>
      </c>
      <c r="AM284" s="108">
        <v>26</v>
      </c>
      <c r="AN284" s="84">
        <v>6.0606060606060608E-2</v>
      </c>
      <c r="AO284" s="108">
        <v>12195</v>
      </c>
      <c r="AP284" s="108">
        <v>745</v>
      </c>
      <c r="AQ284" s="84">
        <v>6.1090610906109059E-2</v>
      </c>
    </row>
    <row r="285" spans="1:43" x14ac:dyDescent="0.25">
      <c r="A285" s="94" t="s">
        <v>288</v>
      </c>
      <c r="B285" s="94" t="s">
        <v>292</v>
      </c>
      <c r="C285" s="1" t="s">
        <v>10</v>
      </c>
      <c r="D285" s="1" t="s">
        <v>6</v>
      </c>
      <c r="E285" s="108">
        <v>508</v>
      </c>
      <c r="F285" s="108">
        <v>46</v>
      </c>
      <c r="G285" s="84">
        <v>9.055118110236221E-2</v>
      </c>
      <c r="H285" s="108">
        <v>388</v>
      </c>
      <c r="I285" s="108">
        <v>47</v>
      </c>
      <c r="J285" s="84">
        <v>0.1211340206185567</v>
      </c>
      <c r="K285" s="108">
        <v>363</v>
      </c>
      <c r="L285" s="108">
        <v>107</v>
      </c>
      <c r="M285" s="84">
        <v>0.29476584022038566</v>
      </c>
      <c r="N285" s="108">
        <v>729</v>
      </c>
      <c r="O285" s="108">
        <v>148</v>
      </c>
      <c r="P285" s="84">
        <v>0.20301783264746229</v>
      </c>
      <c r="Q285" s="108">
        <v>823</v>
      </c>
      <c r="R285" s="108">
        <v>117</v>
      </c>
      <c r="S285" s="84">
        <v>0.14216281895504251</v>
      </c>
      <c r="T285" s="108">
        <v>751</v>
      </c>
      <c r="U285" s="108">
        <v>46</v>
      </c>
      <c r="V285" s="84">
        <v>6.1251664447403459E-2</v>
      </c>
      <c r="W285" s="108">
        <v>522</v>
      </c>
      <c r="X285" s="108">
        <v>56</v>
      </c>
      <c r="Y285" s="84">
        <v>0.10727969348659004</v>
      </c>
      <c r="Z285" s="108">
        <v>335</v>
      </c>
      <c r="AA285" s="108">
        <v>39</v>
      </c>
      <c r="AB285" s="84">
        <v>0.11641791044776119</v>
      </c>
      <c r="AC285" s="108">
        <v>683</v>
      </c>
      <c r="AD285" s="108">
        <v>77</v>
      </c>
      <c r="AE285" s="84">
        <v>0.11273792093704246</v>
      </c>
      <c r="AF285" s="108">
        <v>793</v>
      </c>
      <c r="AG285" s="108">
        <v>124</v>
      </c>
      <c r="AH285" s="84">
        <v>0.15636822194199243</v>
      </c>
      <c r="AI285" s="108">
        <v>585</v>
      </c>
      <c r="AJ285" s="108">
        <v>113</v>
      </c>
      <c r="AK285" s="84">
        <v>0.19316239316239317</v>
      </c>
      <c r="AL285" s="108">
        <v>496</v>
      </c>
      <c r="AM285" s="108">
        <v>40</v>
      </c>
      <c r="AN285" s="84">
        <v>8.0645161290322578E-2</v>
      </c>
      <c r="AO285" s="108">
        <v>6976</v>
      </c>
      <c r="AP285" s="108">
        <v>960</v>
      </c>
      <c r="AQ285" s="84">
        <v>0.13761467889908258</v>
      </c>
    </row>
    <row r="286" spans="1:43" x14ac:dyDescent="0.25">
      <c r="A286" s="94" t="s">
        <v>288</v>
      </c>
      <c r="B286" s="94" t="s">
        <v>293</v>
      </c>
      <c r="C286" s="1" t="s">
        <v>10</v>
      </c>
      <c r="D286" s="1" t="s">
        <v>6</v>
      </c>
      <c r="E286" s="108">
        <v>4316</v>
      </c>
      <c r="F286" s="108">
        <v>80</v>
      </c>
      <c r="G286" s="84">
        <v>1.8535681186283594E-2</v>
      </c>
      <c r="H286" s="108">
        <v>3050</v>
      </c>
      <c r="I286" s="108">
        <v>76</v>
      </c>
      <c r="J286" s="84">
        <v>2.4918032786885248E-2</v>
      </c>
      <c r="K286" s="108">
        <v>567</v>
      </c>
      <c r="L286" s="108">
        <v>26</v>
      </c>
      <c r="M286" s="84">
        <v>4.585537918871252E-2</v>
      </c>
      <c r="N286" s="108">
        <v>2720</v>
      </c>
      <c r="O286" s="108">
        <v>176</v>
      </c>
      <c r="P286" s="84">
        <v>6.4705882352941183E-2</v>
      </c>
      <c r="Q286" s="108">
        <v>2626</v>
      </c>
      <c r="R286" s="108">
        <v>136</v>
      </c>
      <c r="S286" s="84">
        <v>5.1789794364051789E-2</v>
      </c>
      <c r="T286" s="108">
        <v>2214</v>
      </c>
      <c r="U286" s="108">
        <v>56</v>
      </c>
      <c r="V286" s="84">
        <v>2.5293586269196026E-2</v>
      </c>
      <c r="W286" s="108">
        <v>2675</v>
      </c>
      <c r="X286" s="108">
        <v>101</v>
      </c>
      <c r="Y286" s="84">
        <v>3.7757009345794394E-2</v>
      </c>
      <c r="Z286" s="108">
        <v>2644</v>
      </c>
      <c r="AA286" s="108">
        <v>119</v>
      </c>
      <c r="AB286" s="84">
        <v>4.5007564296520426E-2</v>
      </c>
      <c r="AC286" s="108">
        <v>3014</v>
      </c>
      <c r="AD286" s="108">
        <v>131</v>
      </c>
      <c r="AE286" s="84">
        <v>4.3463835434638352E-2</v>
      </c>
      <c r="AF286" s="108">
        <v>2824</v>
      </c>
      <c r="AG286" s="108">
        <v>142</v>
      </c>
      <c r="AH286" s="84">
        <v>5.0283286118980169E-2</v>
      </c>
      <c r="AI286" s="108">
        <v>1708</v>
      </c>
      <c r="AJ286" s="108">
        <v>140</v>
      </c>
      <c r="AK286" s="84">
        <v>8.1967213114754092E-2</v>
      </c>
      <c r="AL286" s="108">
        <v>1328</v>
      </c>
      <c r="AM286" s="108">
        <v>76</v>
      </c>
      <c r="AN286" s="84">
        <v>5.7228915662650599E-2</v>
      </c>
      <c r="AO286" s="108">
        <v>29686</v>
      </c>
      <c r="AP286" s="108">
        <v>1259</v>
      </c>
      <c r="AQ286" s="84">
        <v>4.241056390217611E-2</v>
      </c>
    </row>
    <row r="287" spans="1:43" x14ac:dyDescent="0.25">
      <c r="A287" s="94" t="s">
        <v>288</v>
      </c>
      <c r="B287" s="94" t="s">
        <v>295</v>
      </c>
      <c r="C287" s="1" t="s">
        <v>10</v>
      </c>
      <c r="D287" s="1" t="s">
        <v>6</v>
      </c>
      <c r="E287" s="108">
        <v>680</v>
      </c>
      <c r="F287" s="108">
        <v>18</v>
      </c>
      <c r="G287" s="84">
        <v>2.6470588235294117E-2</v>
      </c>
      <c r="H287" s="108"/>
      <c r="I287" s="108"/>
      <c r="J287" s="84">
        <v>0</v>
      </c>
      <c r="K287" s="108">
        <v>665</v>
      </c>
      <c r="L287" s="108">
        <v>46</v>
      </c>
      <c r="M287" s="84">
        <v>6.9172932330827067E-2</v>
      </c>
      <c r="N287" s="108">
        <v>2048</v>
      </c>
      <c r="O287" s="108">
        <v>127</v>
      </c>
      <c r="P287" s="84">
        <v>6.201171875E-2</v>
      </c>
      <c r="Q287" s="108">
        <v>334</v>
      </c>
      <c r="R287" s="108">
        <v>26</v>
      </c>
      <c r="S287" s="84">
        <v>7.7844311377245512E-2</v>
      </c>
      <c r="T287" s="108">
        <v>422</v>
      </c>
      <c r="U287" s="108">
        <v>10</v>
      </c>
      <c r="V287" s="84">
        <v>2.3696682464454975E-2</v>
      </c>
      <c r="W287" s="108">
        <v>1732</v>
      </c>
      <c r="X287" s="108">
        <v>22</v>
      </c>
      <c r="Y287" s="84">
        <v>1.2702078521939953E-2</v>
      </c>
      <c r="Z287" s="108">
        <v>1688</v>
      </c>
      <c r="AA287" s="108">
        <v>17</v>
      </c>
      <c r="AB287" s="84">
        <v>1.0071090047393365E-2</v>
      </c>
      <c r="AC287" s="108">
        <v>2797</v>
      </c>
      <c r="AD287" s="108">
        <v>71</v>
      </c>
      <c r="AE287" s="84">
        <v>2.538434036467644E-2</v>
      </c>
      <c r="AF287" s="108">
        <v>1710</v>
      </c>
      <c r="AG287" s="108">
        <v>113</v>
      </c>
      <c r="AH287" s="84">
        <v>6.6081871345029242E-2</v>
      </c>
      <c r="AI287" s="108">
        <v>2180</v>
      </c>
      <c r="AJ287" s="108">
        <v>71</v>
      </c>
      <c r="AK287" s="84">
        <v>3.2568807339449543E-2</v>
      </c>
      <c r="AL287" s="108">
        <v>1781</v>
      </c>
      <c r="AM287" s="108">
        <v>18</v>
      </c>
      <c r="AN287" s="84">
        <v>1.0106681639528355E-2</v>
      </c>
      <c r="AO287" s="108">
        <v>16037</v>
      </c>
      <c r="AP287" s="108">
        <v>539</v>
      </c>
      <c r="AQ287" s="84">
        <v>3.360977738978612E-2</v>
      </c>
    </row>
    <row r="288" spans="1:43" x14ac:dyDescent="0.25">
      <c r="A288" s="94" t="s">
        <v>288</v>
      </c>
      <c r="B288" s="94" t="s">
        <v>294</v>
      </c>
      <c r="C288" s="1" t="s">
        <v>10</v>
      </c>
      <c r="D288" s="1" t="s">
        <v>6</v>
      </c>
      <c r="E288" s="108">
        <v>1174</v>
      </c>
      <c r="F288" s="108">
        <v>64</v>
      </c>
      <c r="G288" s="84">
        <v>5.4514480408858604E-2</v>
      </c>
      <c r="H288" s="108">
        <v>293</v>
      </c>
      <c r="I288" s="108">
        <v>54</v>
      </c>
      <c r="J288" s="84">
        <v>0.18430034129692832</v>
      </c>
      <c r="K288" s="108">
        <v>474</v>
      </c>
      <c r="L288" s="108">
        <v>140</v>
      </c>
      <c r="M288" s="84">
        <v>0.29535864978902954</v>
      </c>
      <c r="N288" s="108">
        <v>166</v>
      </c>
      <c r="O288" s="108">
        <v>119</v>
      </c>
      <c r="P288" s="84">
        <v>0.7168674698795181</v>
      </c>
      <c r="Q288" s="108">
        <v>109</v>
      </c>
      <c r="R288" s="108">
        <v>105</v>
      </c>
      <c r="S288" s="84">
        <v>0.96330275229357798</v>
      </c>
      <c r="T288" s="108">
        <v>178</v>
      </c>
      <c r="U288" s="108">
        <v>37</v>
      </c>
      <c r="V288" s="84">
        <v>0.20786516853932585</v>
      </c>
      <c r="W288" s="108">
        <v>466</v>
      </c>
      <c r="X288" s="108">
        <v>69</v>
      </c>
      <c r="Y288" s="84">
        <v>0.14806866952789699</v>
      </c>
      <c r="Z288" s="108">
        <v>266</v>
      </c>
      <c r="AA288" s="108">
        <v>49</v>
      </c>
      <c r="AB288" s="84">
        <v>0.18421052631578946</v>
      </c>
      <c r="AC288" s="108">
        <v>715</v>
      </c>
      <c r="AD288" s="108">
        <v>120</v>
      </c>
      <c r="AE288" s="84">
        <v>0.16783216783216784</v>
      </c>
      <c r="AF288" s="108">
        <v>584</v>
      </c>
      <c r="AG288" s="108">
        <v>164</v>
      </c>
      <c r="AH288" s="84">
        <v>0.28082191780821919</v>
      </c>
      <c r="AI288" s="108">
        <v>216</v>
      </c>
      <c r="AJ288" s="108">
        <v>103</v>
      </c>
      <c r="AK288" s="84">
        <v>0.47685185185185186</v>
      </c>
      <c r="AL288" s="108">
        <v>119</v>
      </c>
      <c r="AM288" s="108">
        <v>22</v>
      </c>
      <c r="AN288" s="84">
        <v>0.18487394957983194</v>
      </c>
      <c r="AO288" s="108">
        <v>4760</v>
      </c>
      <c r="AP288" s="108">
        <v>1046</v>
      </c>
      <c r="AQ288" s="84">
        <v>0.21974789915966386</v>
      </c>
    </row>
    <row r="289" spans="1:43" x14ac:dyDescent="0.25">
      <c r="A289" s="94" t="s">
        <v>288</v>
      </c>
      <c r="B289" s="94" t="s">
        <v>289</v>
      </c>
      <c r="C289" s="1" t="s">
        <v>8</v>
      </c>
      <c r="D289" s="1" t="s">
        <v>43</v>
      </c>
      <c r="E289" s="108">
        <v>3060</v>
      </c>
      <c r="F289" s="108">
        <v>81</v>
      </c>
      <c r="G289" s="84">
        <v>2.6470588235294117E-2</v>
      </c>
      <c r="H289" s="108">
        <v>2661</v>
      </c>
      <c r="I289" s="108">
        <v>79</v>
      </c>
      <c r="J289" s="84">
        <v>2.9688087185268695E-2</v>
      </c>
      <c r="K289" s="108">
        <v>3105</v>
      </c>
      <c r="L289" s="108">
        <v>76</v>
      </c>
      <c r="M289" s="84">
        <v>2.4476650563607084E-2</v>
      </c>
      <c r="N289" s="108">
        <v>2812</v>
      </c>
      <c r="O289" s="108">
        <v>120</v>
      </c>
      <c r="P289" s="84">
        <v>4.2674253200568987E-2</v>
      </c>
      <c r="Q289" s="108">
        <v>2885</v>
      </c>
      <c r="R289" s="108">
        <v>137</v>
      </c>
      <c r="S289" s="84">
        <v>4.7487001733102253E-2</v>
      </c>
      <c r="T289" s="108">
        <v>2192</v>
      </c>
      <c r="U289" s="108">
        <v>60</v>
      </c>
      <c r="V289" s="84">
        <v>2.7372262773722629E-2</v>
      </c>
      <c r="W289" s="108">
        <v>2464</v>
      </c>
      <c r="X289" s="108">
        <v>115</v>
      </c>
      <c r="Y289" s="84">
        <v>4.667207792207792E-2</v>
      </c>
      <c r="Z289" s="108">
        <v>2689</v>
      </c>
      <c r="AA289" s="108">
        <v>98</v>
      </c>
      <c r="AB289" s="84">
        <v>3.6444775009297138E-2</v>
      </c>
      <c r="AC289" s="108">
        <v>2748</v>
      </c>
      <c r="AD289" s="108">
        <v>79</v>
      </c>
      <c r="AE289" s="84">
        <v>2.8748180494905386E-2</v>
      </c>
      <c r="AF289" s="108">
        <v>2558</v>
      </c>
      <c r="AG289" s="108">
        <v>129</v>
      </c>
      <c r="AH289" s="84">
        <v>5.0430023455824861E-2</v>
      </c>
      <c r="AI289" s="108">
        <v>2340</v>
      </c>
      <c r="AJ289" s="108">
        <v>154</v>
      </c>
      <c r="AK289" s="84">
        <v>6.5811965811965814E-2</v>
      </c>
      <c r="AL289" s="108">
        <v>1708</v>
      </c>
      <c r="AM289" s="108">
        <v>74</v>
      </c>
      <c r="AN289" s="84">
        <v>4.3325526932084309E-2</v>
      </c>
      <c r="AO289" s="108">
        <v>31222</v>
      </c>
      <c r="AP289" s="108">
        <v>1202</v>
      </c>
      <c r="AQ289" s="84">
        <v>3.8498494651207485E-2</v>
      </c>
    </row>
    <row r="290" spans="1:43" x14ac:dyDescent="0.25">
      <c r="A290" s="94" t="s">
        <v>288</v>
      </c>
      <c r="B290" s="94" t="s">
        <v>296</v>
      </c>
      <c r="C290" s="1" t="s">
        <v>10</v>
      </c>
      <c r="D290" s="1" t="s">
        <v>6</v>
      </c>
      <c r="E290" s="108">
        <v>4749</v>
      </c>
      <c r="F290" s="108">
        <v>250</v>
      </c>
      <c r="G290" s="84">
        <v>5.2642661612971153E-2</v>
      </c>
      <c r="H290" s="108">
        <v>3914</v>
      </c>
      <c r="I290" s="108">
        <v>188</v>
      </c>
      <c r="J290" s="84">
        <v>4.8032703117015838E-2</v>
      </c>
      <c r="K290" s="108">
        <v>4571</v>
      </c>
      <c r="L290" s="108">
        <v>280</v>
      </c>
      <c r="M290" s="84">
        <v>6.1255742725880552E-2</v>
      </c>
      <c r="N290" s="108">
        <v>5186</v>
      </c>
      <c r="O290" s="108">
        <v>363</v>
      </c>
      <c r="P290" s="84">
        <v>6.9996143463170069E-2</v>
      </c>
      <c r="Q290" s="108">
        <v>4380</v>
      </c>
      <c r="R290" s="108">
        <v>303</v>
      </c>
      <c r="S290" s="84">
        <v>6.9178082191780815E-2</v>
      </c>
      <c r="T290" s="108">
        <v>2990</v>
      </c>
      <c r="U290" s="108">
        <v>133</v>
      </c>
      <c r="V290" s="84">
        <v>4.4481605351170565E-2</v>
      </c>
      <c r="W290" s="108">
        <v>4329</v>
      </c>
      <c r="X290" s="108">
        <v>212</v>
      </c>
      <c r="Y290" s="84">
        <v>4.8972048972048973E-2</v>
      </c>
      <c r="Z290" s="108">
        <v>4757</v>
      </c>
      <c r="AA290" s="108">
        <v>289</v>
      </c>
      <c r="AB290" s="84">
        <v>6.0752575152406979E-2</v>
      </c>
      <c r="AC290" s="108">
        <v>4620</v>
      </c>
      <c r="AD290" s="108">
        <v>240</v>
      </c>
      <c r="AE290" s="84">
        <v>5.1948051948051951E-2</v>
      </c>
      <c r="AF290" s="108">
        <v>5453</v>
      </c>
      <c r="AG290" s="108">
        <v>328</v>
      </c>
      <c r="AH290" s="84">
        <v>6.0150375939849621E-2</v>
      </c>
      <c r="AI290" s="108">
        <v>4751</v>
      </c>
      <c r="AJ290" s="108">
        <v>397</v>
      </c>
      <c r="AK290" s="84">
        <v>8.3561355504104401E-2</v>
      </c>
      <c r="AL290" s="108">
        <v>3582</v>
      </c>
      <c r="AM290" s="108">
        <v>198</v>
      </c>
      <c r="AN290" s="84">
        <v>5.5276381909547742E-2</v>
      </c>
      <c r="AO290" s="108">
        <v>53282</v>
      </c>
      <c r="AP290" s="108">
        <v>3181</v>
      </c>
      <c r="AQ290" s="84">
        <v>5.9701212416951317E-2</v>
      </c>
    </row>
    <row r="291" spans="1:43" x14ac:dyDescent="0.25">
      <c r="A291" s="94" t="s">
        <v>288</v>
      </c>
      <c r="B291" s="94" t="s">
        <v>297</v>
      </c>
      <c r="C291" s="1" t="s">
        <v>10</v>
      </c>
      <c r="D291" s="1" t="s">
        <v>6</v>
      </c>
      <c r="E291" s="108">
        <v>3353</v>
      </c>
      <c r="F291" s="108">
        <v>57</v>
      </c>
      <c r="G291" s="84">
        <v>1.6999701759618253E-2</v>
      </c>
      <c r="H291" s="108">
        <v>3100</v>
      </c>
      <c r="I291" s="108">
        <v>33</v>
      </c>
      <c r="J291" s="84">
        <v>1.064516129032258E-2</v>
      </c>
      <c r="K291" s="108">
        <v>2625</v>
      </c>
      <c r="L291" s="108">
        <v>65</v>
      </c>
      <c r="M291" s="84">
        <v>2.4761904761904763E-2</v>
      </c>
      <c r="N291" s="108">
        <v>2686</v>
      </c>
      <c r="O291" s="108">
        <v>77</v>
      </c>
      <c r="P291" s="84">
        <v>2.8667163067758749E-2</v>
      </c>
      <c r="Q291" s="108">
        <v>2628</v>
      </c>
      <c r="R291" s="108">
        <v>80</v>
      </c>
      <c r="S291" s="84">
        <v>3.0441400304414001E-2</v>
      </c>
      <c r="T291" s="108">
        <v>2214</v>
      </c>
      <c r="U291" s="108">
        <v>27</v>
      </c>
      <c r="V291" s="84">
        <v>1.2195121951219513E-2</v>
      </c>
      <c r="W291" s="108">
        <v>2748</v>
      </c>
      <c r="X291" s="108">
        <v>41</v>
      </c>
      <c r="Y291" s="84">
        <v>1.4919941775836972E-2</v>
      </c>
      <c r="Z291" s="108">
        <v>2579</v>
      </c>
      <c r="AA291" s="108">
        <v>45</v>
      </c>
      <c r="AB291" s="84">
        <v>1.7448623497479644E-2</v>
      </c>
      <c r="AC291" s="108">
        <v>3099</v>
      </c>
      <c r="AD291" s="108">
        <v>49</v>
      </c>
      <c r="AE291" s="84">
        <v>1.5811552113585026E-2</v>
      </c>
      <c r="AF291" s="108">
        <v>2985</v>
      </c>
      <c r="AG291" s="108">
        <v>122</v>
      </c>
      <c r="AH291" s="84">
        <v>4.0871021775544386E-2</v>
      </c>
      <c r="AI291" s="108">
        <v>2739</v>
      </c>
      <c r="AJ291" s="108">
        <v>153</v>
      </c>
      <c r="AK291" s="84">
        <v>5.5859802847754658E-2</v>
      </c>
      <c r="AL291" s="108">
        <v>2812</v>
      </c>
      <c r="AM291" s="108">
        <v>46</v>
      </c>
      <c r="AN291" s="84">
        <v>1.6358463726884778E-2</v>
      </c>
      <c r="AO291" s="108">
        <v>33568</v>
      </c>
      <c r="AP291" s="108">
        <v>795</v>
      </c>
      <c r="AQ291" s="84">
        <v>2.3683269780743567E-2</v>
      </c>
    </row>
    <row r="292" spans="1:43" x14ac:dyDescent="0.25">
      <c r="A292" s="94" t="s">
        <v>288</v>
      </c>
      <c r="B292" s="94" t="s">
        <v>298</v>
      </c>
      <c r="C292" s="1" t="s">
        <v>8</v>
      </c>
      <c r="D292" s="1" t="s">
        <v>6</v>
      </c>
      <c r="E292" s="108">
        <v>2003</v>
      </c>
      <c r="F292" s="108">
        <v>58</v>
      </c>
      <c r="G292" s="84">
        <v>2.8956565152271591E-2</v>
      </c>
      <c r="H292" s="108">
        <v>1878</v>
      </c>
      <c r="I292" s="108">
        <v>55</v>
      </c>
      <c r="J292" s="84">
        <v>2.9286474973375932E-2</v>
      </c>
      <c r="K292" s="108">
        <v>1496</v>
      </c>
      <c r="L292" s="108">
        <v>88</v>
      </c>
      <c r="M292" s="84">
        <v>5.8823529411764705E-2</v>
      </c>
      <c r="N292" s="108">
        <v>2133</v>
      </c>
      <c r="O292" s="108">
        <v>165</v>
      </c>
      <c r="P292" s="84">
        <v>7.7355836849507739E-2</v>
      </c>
      <c r="Q292" s="108">
        <v>2700</v>
      </c>
      <c r="R292" s="108">
        <v>123</v>
      </c>
      <c r="S292" s="84">
        <v>4.5555555555555557E-2</v>
      </c>
      <c r="T292" s="108">
        <v>1480</v>
      </c>
      <c r="U292" s="108">
        <v>40</v>
      </c>
      <c r="V292" s="84">
        <v>2.7027027027027029E-2</v>
      </c>
      <c r="W292" s="108">
        <v>1927</v>
      </c>
      <c r="X292" s="108">
        <v>65</v>
      </c>
      <c r="Y292" s="84">
        <v>3.3731188375713546E-2</v>
      </c>
      <c r="Z292" s="108">
        <v>2150</v>
      </c>
      <c r="AA292" s="108">
        <v>55</v>
      </c>
      <c r="AB292" s="84">
        <v>2.5581395348837209E-2</v>
      </c>
      <c r="AC292" s="108">
        <v>1796</v>
      </c>
      <c r="AD292" s="108">
        <v>66</v>
      </c>
      <c r="AE292" s="84">
        <v>3.6748329621380846E-2</v>
      </c>
      <c r="AF292" s="108">
        <v>1507</v>
      </c>
      <c r="AG292" s="108">
        <v>111</v>
      </c>
      <c r="AH292" s="84">
        <v>7.365627073656271E-2</v>
      </c>
      <c r="AI292" s="108">
        <v>697</v>
      </c>
      <c r="AJ292" s="108">
        <v>98</v>
      </c>
      <c r="AK292" s="84">
        <v>0.14060258249641319</v>
      </c>
      <c r="AL292" s="108">
        <v>629</v>
      </c>
      <c r="AM292" s="108">
        <v>49</v>
      </c>
      <c r="AN292" s="84">
        <v>7.7901430842607311E-2</v>
      </c>
      <c r="AO292" s="108">
        <v>20396</v>
      </c>
      <c r="AP292" s="108">
        <v>973</v>
      </c>
      <c r="AQ292" s="84">
        <v>4.7705432437732891E-2</v>
      </c>
    </row>
    <row r="293" spans="1:43" x14ac:dyDescent="0.25">
      <c r="A293" s="94" t="s">
        <v>288</v>
      </c>
      <c r="B293" s="94" t="s">
        <v>299</v>
      </c>
      <c r="C293" s="1" t="s">
        <v>10</v>
      </c>
      <c r="D293" s="1" t="s">
        <v>6</v>
      </c>
      <c r="E293" s="108">
        <v>1201</v>
      </c>
      <c r="F293" s="108">
        <v>45</v>
      </c>
      <c r="G293" s="84">
        <v>3.7468776019983351E-2</v>
      </c>
      <c r="H293" s="108">
        <v>2266</v>
      </c>
      <c r="I293" s="108">
        <v>61</v>
      </c>
      <c r="J293" s="84">
        <v>2.6919682259488084E-2</v>
      </c>
      <c r="K293" s="108">
        <v>1186</v>
      </c>
      <c r="L293" s="108">
        <v>153</v>
      </c>
      <c r="M293" s="84">
        <v>0.12900505902192244</v>
      </c>
      <c r="N293" s="108">
        <v>2507</v>
      </c>
      <c r="O293" s="108">
        <v>217</v>
      </c>
      <c r="P293" s="84">
        <v>8.6557638611886714E-2</v>
      </c>
      <c r="Q293" s="108">
        <v>2661</v>
      </c>
      <c r="R293" s="108">
        <v>166</v>
      </c>
      <c r="S293" s="84">
        <v>6.2382562946260801E-2</v>
      </c>
      <c r="T293" s="108">
        <v>1594</v>
      </c>
      <c r="U293" s="108">
        <v>55</v>
      </c>
      <c r="V293" s="84">
        <v>3.4504391468005019E-2</v>
      </c>
      <c r="W293" s="108">
        <v>2747</v>
      </c>
      <c r="X293" s="108">
        <v>103</v>
      </c>
      <c r="Y293" s="84">
        <v>3.7495449581361487E-2</v>
      </c>
      <c r="Z293" s="108">
        <v>2537</v>
      </c>
      <c r="AA293" s="108">
        <v>79</v>
      </c>
      <c r="AB293" s="84">
        <v>3.1139140717382736E-2</v>
      </c>
      <c r="AC293" s="108">
        <v>3214</v>
      </c>
      <c r="AD293" s="108">
        <v>147</v>
      </c>
      <c r="AE293" s="84">
        <v>4.5737398879900436E-2</v>
      </c>
      <c r="AF293" s="108">
        <v>2957</v>
      </c>
      <c r="AG293" s="108">
        <v>260</v>
      </c>
      <c r="AH293" s="84">
        <v>8.7926952992898211E-2</v>
      </c>
      <c r="AI293" s="108">
        <v>1438</v>
      </c>
      <c r="AJ293" s="108">
        <v>213</v>
      </c>
      <c r="AK293" s="84">
        <v>0.14812239221140472</v>
      </c>
      <c r="AL293" s="108">
        <v>853</v>
      </c>
      <c r="AM293" s="108">
        <v>54</v>
      </c>
      <c r="AN293" s="84">
        <v>6.3305978898007029E-2</v>
      </c>
      <c r="AO293" s="108">
        <v>25161</v>
      </c>
      <c r="AP293" s="108">
        <v>1553</v>
      </c>
      <c r="AQ293" s="84">
        <v>6.1722507054568582E-2</v>
      </c>
    </row>
    <row r="294" spans="1:43" x14ac:dyDescent="0.25">
      <c r="A294" s="94" t="s">
        <v>288</v>
      </c>
      <c r="B294" s="94" t="s">
        <v>300</v>
      </c>
      <c r="C294" s="1" t="s">
        <v>8</v>
      </c>
      <c r="D294" s="1" t="s">
        <v>6</v>
      </c>
      <c r="E294" s="108">
        <v>3142</v>
      </c>
      <c r="F294" s="108">
        <v>80</v>
      </c>
      <c r="G294" s="84">
        <v>2.5461489497135583E-2</v>
      </c>
      <c r="H294" s="108">
        <v>2440</v>
      </c>
      <c r="I294" s="108">
        <v>66</v>
      </c>
      <c r="J294" s="84">
        <v>2.7049180327868853E-2</v>
      </c>
      <c r="K294" s="108">
        <v>2336</v>
      </c>
      <c r="L294" s="108">
        <v>127</v>
      </c>
      <c r="M294" s="84">
        <v>5.4366438356164386E-2</v>
      </c>
      <c r="N294" s="108">
        <v>2464</v>
      </c>
      <c r="O294" s="108">
        <v>178</v>
      </c>
      <c r="P294" s="84">
        <v>7.2240259740259744E-2</v>
      </c>
      <c r="Q294" s="108">
        <v>2065</v>
      </c>
      <c r="R294" s="108">
        <v>125</v>
      </c>
      <c r="S294" s="84">
        <v>6.0532687651331719E-2</v>
      </c>
      <c r="T294" s="108">
        <v>1476</v>
      </c>
      <c r="U294" s="108">
        <v>49</v>
      </c>
      <c r="V294" s="84">
        <v>3.3197831978319783E-2</v>
      </c>
      <c r="W294" s="108">
        <v>2815</v>
      </c>
      <c r="X294" s="108">
        <v>93</v>
      </c>
      <c r="Y294" s="84">
        <v>3.3037300177619897E-2</v>
      </c>
      <c r="Z294" s="108">
        <v>3034</v>
      </c>
      <c r="AA294" s="108">
        <v>82</v>
      </c>
      <c r="AB294" s="84">
        <v>2.7027027027027029E-2</v>
      </c>
      <c r="AC294" s="108">
        <v>3705</v>
      </c>
      <c r="AD294" s="108">
        <v>127</v>
      </c>
      <c r="AE294" s="84">
        <v>3.4278002699055329E-2</v>
      </c>
      <c r="AF294" s="108">
        <v>3474</v>
      </c>
      <c r="AG294" s="108">
        <v>154</v>
      </c>
      <c r="AH294" s="84">
        <v>4.4329303396660913E-2</v>
      </c>
      <c r="AI294" s="108">
        <v>3030</v>
      </c>
      <c r="AJ294" s="108">
        <v>131</v>
      </c>
      <c r="AK294" s="84">
        <v>4.3234323432343236E-2</v>
      </c>
      <c r="AL294" s="108">
        <v>1972</v>
      </c>
      <c r="AM294" s="108">
        <v>45</v>
      </c>
      <c r="AN294" s="84">
        <v>2.281947261663286E-2</v>
      </c>
      <c r="AO294" s="108">
        <v>31953</v>
      </c>
      <c r="AP294" s="108">
        <v>1257</v>
      </c>
      <c r="AQ294" s="84">
        <v>3.9339029199136233E-2</v>
      </c>
    </row>
    <row r="295" spans="1:43" x14ac:dyDescent="0.25">
      <c r="A295" s="94" t="s">
        <v>288</v>
      </c>
      <c r="B295" s="94" t="s">
        <v>301</v>
      </c>
      <c r="C295" s="1" t="s">
        <v>8</v>
      </c>
      <c r="D295" s="1" t="s">
        <v>6</v>
      </c>
      <c r="E295" s="108">
        <v>1430</v>
      </c>
      <c r="F295" s="108">
        <v>44</v>
      </c>
      <c r="G295" s="84">
        <v>3.0769230769230771E-2</v>
      </c>
      <c r="H295" s="108">
        <v>1404</v>
      </c>
      <c r="I295" s="108">
        <v>50</v>
      </c>
      <c r="J295" s="84">
        <v>3.5612535612535613E-2</v>
      </c>
      <c r="K295" s="108">
        <v>2203</v>
      </c>
      <c r="L295" s="108">
        <v>86</v>
      </c>
      <c r="M295" s="84">
        <v>3.9037675896504767E-2</v>
      </c>
      <c r="N295" s="108">
        <v>2246</v>
      </c>
      <c r="O295" s="108">
        <v>150</v>
      </c>
      <c r="P295" s="84">
        <v>6.678539626001781E-2</v>
      </c>
      <c r="Q295" s="108">
        <v>2016</v>
      </c>
      <c r="R295" s="108">
        <v>134</v>
      </c>
      <c r="S295" s="84">
        <v>6.6468253968253968E-2</v>
      </c>
      <c r="T295" s="108">
        <v>1268</v>
      </c>
      <c r="U295" s="108">
        <v>38</v>
      </c>
      <c r="V295" s="84">
        <v>2.996845425867508E-2</v>
      </c>
      <c r="W295" s="108">
        <v>2505</v>
      </c>
      <c r="X295" s="108">
        <v>66</v>
      </c>
      <c r="Y295" s="84">
        <v>2.6347305389221556E-2</v>
      </c>
      <c r="Z295" s="108">
        <v>2416</v>
      </c>
      <c r="AA295" s="108">
        <v>41</v>
      </c>
      <c r="AB295" s="84">
        <v>1.6970198675496689E-2</v>
      </c>
      <c r="AC295" s="108">
        <v>3396</v>
      </c>
      <c r="AD295" s="108">
        <v>85</v>
      </c>
      <c r="AE295" s="84">
        <v>2.5029446407538281E-2</v>
      </c>
      <c r="AF295" s="108">
        <v>2763</v>
      </c>
      <c r="AG295" s="108">
        <v>108</v>
      </c>
      <c r="AH295" s="84">
        <v>3.9087947882736153E-2</v>
      </c>
      <c r="AI295" s="108">
        <v>1783</v>
      </c>
      <c r="AJ295" s="108">
        <v>105</v>
      </c>
      <c r="AK295" s="84">
        <v>5.8889512058328659E-2</v>
      </c>
      <c r="AL295" s="108">
        <v>1379</v>
      </c>
      <c r="AM295" s="108">
        <v>47</v>
      </c>
      <c r="AN295" s="84">
        <v>3.4082668600435101E-2</v>
      </c>
      <c r="AO295" s="108">
        <v>24809</v>
      </c>
      <c r="AP295" s="108">
        <v>954</v>
      </c>
      <c r="AQ295" s="84">
        <v>3.8453786932161713E-2</v>
      </c>
    </row>
    <row r="296" spans="1:43" x14ac:dyDescent="0.25">
      <c r="A296" s="94" t="s">
        <v>288</v>
      </c>
      <c r="B296" s="94" t="s">
        <v>302</v>
      </c>
      <c r="C296" s="1" t="s">
        <v>8</v>
      </c>
      <c r="D296" s="1" t="s">
        <v>6</v>
      </c>
      <c r="E296" s="108">
        <v>3580</v>
      </c>
      <c r="F296" s="108">
        <v>86</v>
      </c>
      <c r="G296" s="84">
        <v>2.4022346368715083E-2</v>
      </c>
      <c r="H296" s="108">
        <v>3525</v>
      </c>
      <c r="I296" s="108">
        <v>67</v>
      </c>
      <c r="J296" s="84">
        <v>1.9007092198581561E-2</v>
      </c>
      <c r="K296" s="108">
        <v>4164</v>
      </c>
      <c r="L296" s="108">
        <v>136</v>
      </c>
      <c r="M296" s="84">
        <v>3.2660902977905859E-2</v>
      </c>
      <c r="N296" s="108">
        <v>4172</v>
      </c>
      <c r="O296" s="108">
        <v>199</v>
      </c>
      <c r="P296" s="84">
        <v>4.769894534995206E-2</v>
      </c>
      <c r="Q296" s="108">
        <v>4051</v>
      </c>
      <c r="R296" s="108">
        <v>195</v>
      </c>
      <c r="S296" s="84">
        <v>4.8136262651197234E-2</v>
      </c>
      <c r="T296" s="108">
        <v>2864</v>
      </c>
      <c r="U296" s="108">
        <v>55</v>
      </c>
      <c r="V296" s="84">
        <v>1.920391061452514E-2</v>
      </c>
      <c r="W296" s="108">
        <v>3900</v>
      </c>
      <c r="X296" s="108">
        <v>106</v>
      </c>
      <c r="Y296" s="84">
        <v>2.7179487179487181E-2</v>
      </c>
      <c r="Z296" s="108">
        <v>4154</v>
      </c>
      <c r="AA296" s="108">
        <v>102</v>
      </c>
      <c r="AB296" s="84">
        <v>2.4554646124217622E-2</v>
      </c>
      <c r="AC296" s="108">
        <v>3712</v>
      </c>
      <c r="AD296" s="108">
        <v>112</v>
      </c>
      <c r="AE296" s="84">
        <v>3.017241379310345E-2</v>
      </c>
      <c r="AF296" s="108">
        <v>4082</v>
      </c>
      <c r="AG296" s="108">
        <v>186</v>
      </c>
      <c r="AH296" s="84">
        <v>4.556589906908378E-2</v>
      </c>
      <c r="AI296" s="108">
        <v>3432</v>
      </c>
      <c r="AJ296" s="108">
        <v>148</v>
      </c>
      <c r="AK296" s="84">
        <v>4.312354312354312E-2</v>
      </c>
      <c r="AL296" s="108">
        <v>1137</v>
      </c>
      <c r="AM296" s="108">
        <v>55</v>
      </c>
      <c r="AN296" s="84">
        <v>4.8372911169744945E-2</v>
      </c>
      <c r="AO296" s="108">
        <v>42773</v>
      </c>
      <c r="AP296" s="108">
        <v>1447</v>
      </c>
      <c r="AQ296" s="84">
        <v>3.382975241390597E-2</v>
      </c>
    </row>
    <row r="297" spans="1:43" x14ac:dyDescent="0.25">
      <c r="A297" s="94" t="s">
        <v>288</v>
      </c>
      <c r="B297" s="94" t="s">
        <v>303</v>
      </c>
      <c r="C297" s="1" t="s">
        <v>10</v>
      </c>
      <c r="D297" s="1" t="s">
        <v>6</v>
      </c>
      <c r="E297" s="108"/>
      <c r="F297" s="108"/>
      <c r="G297" s="84">
        <v>0</v>
      </c>
      <c r="H297" s="108"/>
      <c r="I297" s="108"/>
      <c r="J297" s="84">
        <v>0</v>
      </c>
      <c r="K297" s="108">
        <v>1181</v>
      </c>
      <c r="L297" s="108">
        <v>103</v>
      </c>
      <c r="M297" s="84">
        <v>8.7214225232853521E-2</v>
      </c>
      <c r="N297" s="108">
        <v>1363</v>
      </c>
      <c r="O297" s="108">
        <v>124</v>
      </c>
      <c r="P297" s="84">
        <v>9.0975788701393986E-2</v>
      </c>
      <c r="Q297" s="108">
        <v>1554</v>
      </c>
      <c r="R297" s="108">
        <v>96</v>
      </c>
      <c r="S297" s="84">
        <v>6.1776061776061778E-2</v>
      </c>
      <c r="T297" s="108">
        <v>1170</v>
      </c>
      <c r="U297" s="108">
        <v>42</v>
      </c>
      <c r="V297" s="84">
        <v>3.5897435897435895E-2</v>
      </c>
      <c r="W297" s="108">
        <v>1353</v>
      </c>
      <c r="X297" s="108">
        <v>74</v>
      </c>
      <c r="Y297" s="84">
        <v>5.4693274205469329E-2</v>
      </c>
      <c r="Z297" s="108">
        <v>1430</v>
      </c>
      <c r="AA297" s="108">
        <v>57</v>
      </c>
      <c r="AB297" s="84">
        <v>3.9860139860139858E-2</v>
      </c>
      <c r="AC297" s="108">
        <v>1690</v>
      </c>
      <c r="AD297" s="108">
        <v>77</v>
      </c>
      <c r="AE297" s="84">
        <v>4.5562130177514794E-2</v>
      </c>
      <c r="AF297" s="108">
        <v>1904</v>
      </c>
      <c r="AG297" s="108">
        <v>125</v>
      </c>
      <c r="AH297" s="84">
        <v>6.5651260504201683E-2</v>
      </c>
      <c r="AI297" s="108">
        <v>1433</v>
      </c>
      <c r="AJ297" s="108">
        <v>97</v>
      </c>
      <c r="AK297" s="84">
        <v>6.7690160502442434E-2</v>
      </c>
      <c r="AL297" s="108">
        <v>316</v>
      </c>
      <c r="AM297" s="108">
        <v>16</v>
      </c>
      <c r="AN297" s="84">
        <v>5.0632911392405063E-2</v>
      </c>
      <c r="AO297" s="108">
        <v>13394</v>
      </c>
      <c r="AP297" s="108">
        <v>811</v>
      </c>
      <c r="AQ297" s="84">
        <v>6.054949977601911E-2</v>
      </c>
    </row>
    <row r="298" spans="1:43" x14ac:dyDescent="0.25">
      <c r="A298" s="94" t="s">
        <v>288</v>
      </c>
      <c r="B298" s="94" t="s">
        <v>304</v>
      </c>
      <c r="C298" s="1" t="s">
        <v>8</v>
      </c>
      <c r="D298" s="1" t="s">
        <v>6</v>
      </c>
      <c r="E298" s="108">
        <v>3305</v>
      </c>
      <c r="F298" s="108">
        <v>86</v>
      </c>
      <c r="G298" s="84">
        <v>2.6021180030257187E-2</v>
      </c>
      <c r="H298" s="108">
        <v>2632</v>
      </c>
      <c r="I298" s="108">
        <v>61</v>
      </c>
      <c r="J298" s="84">
        <v>2.317629179331307E-2</v>
      </c>
      <c r="K298" s="108">
        <v>1825</v>
      </c>
      <c r="L298" s="108">
        <v>105</v>
      </c>
      <c r="M298" s="84">
        <v>5.7534246575342465E-2</v>
      </c>
      <c r="N298" s="108">
        <v>2773</v>
      </c>
      <c r="O298" s="108">
        <v>137</v>
      </c>
      <c r="P298" s="84">
        <v>4.9404976559682658E-2</v>
      </c>
      <c r="Q298" s="108">
        <v>1683</v>
      </c>
      <c r="R298" s="108">
        <v>59</v>
      </c>
      <c r="S298" s="84">
        <v>3.5056446821152706E-2</v>
      </c>
      <c r="T298" s="108">
        <v>2870</v>
      </c>
      <c r="U298" s="108">
        <v>51</v>
      </c>
      <c r="V298" s="84">
        <v>1.7770034843205575E-2</v>
      </c>
      <c r="W298" s="108">
        <v>3804</v>
      </c>
      <c r="X298" s="108">
        <v>83</v>
      </c>
      <c r="Y298" s="84">
        <v>2.1819137749737118E-2</v>
      </c>
      <c r="Z298" s="108">
        <v>3651</v>
      </c>
      <c r="AA298" s="108">
        <v>88</v>
      </c>
      <c r="AB298" s="84">
        <v>2.4102985483429196E-2</v>
      </c>
      <c r="AC298" s="108">
        <v>4397</v>
      </c>
      <c r="AD298" s="108">
        <v>122</v>
      </c>
      <c r="AE298" s="84">
        <v>2.7746190584489426E-2</v>
      </c>
      <c r="AF298" s="108">
        <v>3230</v>
      </c>
      <c r="AG298" s="108">
        <v>128</v>
      </c>
      <c r="AH298" s="84">
        <v>3.9628482972136225E-2</v>
      </c>
      <c r="AI298" s="108">
        <v>2166</v>
      </c>
      <c r="AJ298" s="108">
        <v>109</v>
      </c>
      <c r="AK298" s="84">
        <v>5.0323176361957524E-2</v>
      </c>
      <c r="AL298" s="108">
        <v>1922</v>
      </c>
      <c r="AM298" s="108">
        <v>54</v>
      </c>
      <c r="AN298" s="84">
        <v>2.8095733610822061E-2</v>
      </c>
      <c r="AO298" s="108">
        <v>34258</v>
      </c>
      <c r="AP298" s="108">
        <v>1083</v>
      </c>
      <c r="AQ298" s="84">
        <v>3.1613053885223889E-2</v>
      </c>
    </row>
    <row r="299" spans="1:43" x14ac:dyDescent="0.25">
      <c r="A299" s="94" t="s">
        <v>288</v>
      </c>
      <c r="B299" s="94" t="s">
        <v>305</v>
      </c>
      <c r="C299" s="1" t="s">
        <v>10</v>
      </c>
      <c r="D299" s="1" t="s">
        <v>6</v>
      </c>
      <c r="E299" s="108">
        <v>671</v>
      </c>
      <c r="F299" s="108">
        <v>194</v>
      </c>
      <c r="G299" s="84">
        <v>0.28912071535022354</v>
      </c>
      <c r="H299" s="108">
        <v>794</v>
      </c>
      <c r="I299" s="108">
        <v>162</v>
      </c>
      <c r="J299" s="84">
        <v>0.20403022670025189</v>
      </c>
      <c r="K299" s="108">
        <v>1636</v>
      </c>
      <c r="L299" s="108">
        <v>391</v>
      </c>
      <c r="M299" s="84">
        <v>0.23899755501222494</v>
      </c>
      <c r="N299" s="108">
        <v>1938</v>
      </c>
      <c r="O299" s="108">
        <v>508</v>
      </c>
      <c r="P299" s="84">
        <v>0.26212590299277605</v>
      </c>
      <c r="Q299" s="108">
        <v>1484</v>
      </c>
      <c r="R299" s="108">
        <v>360</v>
      </c>
      <c r="S299" s="84">
        <v>0.24258760107816713</v>
      </c>
      <c r="T299" s="108">
        <v>1334</v>
      </c>
      <c r="U299" s="108">
        <v>146</v>
      </c>
      <c r="V299" s="84">
        <v>0.10944527736131934</v>
      </c>
      <c r="W299" s="108">
        <v>1844</v>
      </c>
      <c r="X299" s="108">
        <v>216</v>
      </c>
      <c r="Y299" s="84">
        <v>0.11713665943600868</v>
      </c>
      <c r="Z299" s="108">
        <v>1802</v>
      </c>
      <c r="AA299" s="108">
        <v>199</v>
      </c>
      <c r="AB299" s="84">
        <v>0.11043285238623751</v>
      </c>
      <c r="AC299" s="108">
        <v>2321</v>
      </c>
      <c r="AD299" s="108">
        <v>314</v>
      </c>
      <c r="AE299" s="84">
        <v>0.13528651443343387</v>
      </c>
      <c r="AF299" s="108">
        <v>2073</v>
      </c>
      <c r="AG299" s="108">
        <v>489</v>
      </c>
      <c r="AH299" s="84">
        <v>0.23589001447178004</v>
      </c>
      <c r="AI299" s="108">
        <v>1729</v>
      </c>
      <c r="AJ299" s="108">
        <v>368</v>
      </c>
      <c r="AK299" s="84">
        <v>0.2128397917871602</v>
      </c>
      <c r="AL299" s="108">
        <v>1392</v>
      </c>
      <c r="AM299" s="108">
        <v>205</v>
      </c>
      <c r="AN299" s="84">
        <v>0.14727011494252873</v>
      </c>
      <c r="AO299" s="108">
        <v>19018</v>
      </c>
      <c r="AP299" s="108">
        <v>3552</v>
      </c>
      <c r="AQ299" s="84">
        <v>0.1867704280155642</v>
      </c>
    </row>
    <row r="300" spans="1:43" x14ac:dyDescent="0.25">
      <c r="A300" s="94" t="s">
        <v>288</v>
      </c>
      <c r="B300" s="94" t="s">
        <v>306</v>
      </c>
      <c r="C300" s="1" t="s">
        <v>8</v>
      </c>
      <c r="D300" s="1" t="s">
        <v>6</v>
      </c>
      <c r="E300" s="108">
        <v>563</v>
      </c>
      <c r="F300" s="108">
        <v>12</v>
      </c>
      <c r="G300" s="84">
        <v>2.1314387211367674E-2</v>
      </c>
      <c r="H300" s="108">
        <v>1215</v>
      </c>
      <c r="I300" s="108">
        <v>34</v>
      </c>
      <c r="J300" s="84">
        <v>2.7983539094650206E-2</v>
      </c>
      <c r="K300" s="108">
        <v>2763</v>
      </c>
      <c r="L300" s="108">
        <v>78</v>
      </c>
      <c r="M300" s="84">
        <v>2.8230184581976112E-2</v>
      </c>
      <c r="N300" s="108">
        <v>2969</v>
      </c>
      <c r="O300" s="108">
        <v>167</v>
      </c>
      <c r="P300" s="84">
        <v>5.6247894914112494E-2</v>
      </c>
      <c r="Q300" s="108">
        <v>2906</v>
      </c>
      <c r="R300" s="108">
        <v>131</v>
      </c>
      <c r="S300" s="84">
        <v>4.5079146593255334E-2</v>
      </c>
      <c r="T300" s="108">
        <v>2030</v>
      </c>
      <c r="U300" s="108">
        <v>30</v>
      </c>
      <c r="V300" s="84">
        <v>1.4778325123152709E-2</v>
      </c>
      <c r="W300" s="108">
        <v>2290</v>
      </c>
      <c r="X300" s="108">
        <v>33</v>
      </c>
      <c r="Y300" s="84">
        <v>1.4410480349344978E-2</v>
      </c>
      <c r="Z300" s="108">
        <v>2133</v>
      </c>
      <c r="AA300" s="108">
        <v>30</v>
      </c>
      <c r="AB300" s="84">
        <v>1.4064697609001406E-2</v>
      </c>
      <c r="AC300" s="108">
        <v>2706</v>
      </c>
      <c r="AD300" s="108">
        <v>69</v>
      </c>
      <c r="AE300" s="84">
        <v>2.5498891352549888E-2</v>
      </c>
      <c r="AF300" s="108">
        <v>2467</v>
      </c>
      <c r="AG300" s="108">
        <v>107</v>
      </c>
      <c r="AH300" s="84">
        <v>4.3372517227401701E-2</v>
      </c>
      <c r="AI300" s="108">
        <v>2032</v>
      </c>
      <c r="AJ300" s="108">
        <v>89</v>
      </c>
      <c r="AK300" s="84">
        <v>4.3799212598425195E-2</v>
      </c>
      <c r="AL300" s="108">
        <v>2112</v>
      </c>
      <c r="AM300" s="108">
        <v>28</v>
      </c>
      <c r="AN300" s="84">
        <v>1.3257575757575758E-2</v>
      </c>
      <c r="AO300" s="108">
        <v>26186</v>
      </c>
      <c r="AP300" s="108">
        <v>808</v>
      </c>
      <c r="AQ300" s="84">
        <v>3.0856182693042085E-2</v>
      </c>
    </row>
    <row r="301" spans="1:43" x14ac:dyDescent="0.25">
      <c r="A301" s="94" t="s">
        <v>288</v>
      </c>
      <c r="B301" s="94" t="s">
        <v>307</v>
      </c>
      <c r="C301" s="1" t="s">
        <v>10</v>
      </c>
      <c r="D301" s="1" t="s">
        <v>6</v>
      </c>
      <c r="E301" s="108">
        <v>690</v>
      </c>
      <c r="F301" s="108">
        <v>40</v>
      </c>
      <c r="G301" s="84">
        <v>5.7971014492753624E-2</v>
      </c>
      <c r="H301" s="108">
        <v>755</v>
      </c>
      <c r="I301" s="108">
        <v>44</v>
      </c>
      <c r="J301" s="84">
        <v>5.8278145695364242E-2</v>
      </c>
      <c r="K301" s="108">
        <v>955</v>
      </c>
      <c r="L301" s="108">
        <v>113</v>
      </c>
      <c r="M301" s="84">
        <v>0.11832460732984293</v>
      </c>
      <c r="N301" s="108">
        <v>832</v>
      </c>
      <c r="O301" s="108">
        <v>104</v>
      </c>
      <c r="P301" s="84">
        <v>0.125</v>
      </c>
      <c r="Q301" s="108">
        <v>525</v>
      </c>
      <c r="R301" s="108">
        <v>80</v>
      </c>
      <c r="S301" s="84">
        <v>0.15238095238095239</v>
      </c>
      <c r="T301" s="108">
        <v>400</v>
      </c>
      <c r="U301" s="108">
        <v>36</v>
      </c>
      <c r="V301" s="84">
        <v>0.09</v>
      </c>
      <c r="W301" s="108"/>
      <c r="X301" s="108"/>
      <c r="Y301" s="84">
        <v>0</v>
      </c>
      <c r="Z301" s="108">
        <v>165</v>
      </c>
      <c r="AA301" s="108">
        <v>8</v>
      </c>
      <c r="AB301" s="84">
        <v>4.8484848484848485E-2</v>
      </c>
      <c r="AC301" s="108">
        <v>743</v>
      </c>
      <c r="AD301" s="108">
        <v>54</v>
      </c>
      <c r="AE301" s="84">
        <v>7.2678331090174964E-2</v>
      </c>
      <c r="AF301" s="108">
        <v>690</v>
      </c>
      <c r="AG301" s="108">
        <v>91</v>
      </c>
      <c r="AH301" s="84">
        <v>0.13188405797101449</v>
      </c>
      <c r="AI301" s="108">
        <v>485</v>
      </c>
      <c r="AJ301" s="108">
        <v>65</v>
      </c>
      <c r="AK301" s="84">
        <v>0.13402061855670103</v>
      </c>
      <c r="AL301" s="108">
        <v>521</v>
      </c>
      <c r="AM301" s="108">
        <v>44</v>
      </c>
      <c r="AN301" s="84">
        <v>8.4452975047984644E-2</v>
      </c>
      <c r="AO301" s="108">
        <v>6761</v>
      </c>
      <c r="AP301" s="108">
        <v>679</v>
      </c>
      <c r="AQ301" s="84">
        <v>0.10042893063156338</v>
      </c>
    </row>
    <row r="302" spans="1:43" x14ac:dyDescent="0.25">
      <c r="A302" s="94" t="s">
        <v>288</v>
      </c>
      <c r="B302" s="94" t="s">
        <v>308</v>
      </c>
      <c r="C302" s="1" t="s">
        <v>8</v>
      </c>
      <c r="D302" s="1" t="s">
        <v>6</v>
      </c>
      <c r="E302" s="108">
        <v>3271</v>
      </c>
      <c r="F302" s="108">
        <v>127</v>
      </c>
      <c r="G302" s="84">
        <v>3.8826047080403547E-2</v>
      </c>
      <c r="H302" s="108">
        <v>4016</v>
      </c>
      <c r="I302" s="108">
        <v>139</v>
      </c>
      <c r="J302" s="84">
        <v>3.4611553784860555E-2</v>
      </c>
      <c r="K302" s="108">
        <v>4502</v>
      </c>
      <c r="L302" s="108">
        <v>222</v>
      </c>
      <c r="M302" s="84">
        <v>4.9311417147934251E-2</v>
      </c>
      <c r="N302" s="108">
        <v>4511</v>
      </c>
      <c r="O302" s="108">
        <v>258</v>
      </c>
      <c r="P302" s="84">
        <v>5.7193526934160938E-2</v>
      </c>
      <c r="Q302" s="108">
        <v>3416</v>
      </c>
      <c r="R302" s="108">
        <v>258</v>
      </c>
      <c r="S302" s="84">
        <v>7.5526932084309134E-2</v>
      </c>
      <c r="T302" s="108">
        <v>1583</v>
      </c>
      <c r="U302" s="108">
        <v>90</v>
      </c>
      <c r="V302" s="84">
        <v>5.6854074542008845E-2</v>
      </c>
      <c r="W302" s="108">
        <v>2815</v>
      </c>
      <c r="X302" s="108">
        <v>128</v>
      </c>
      <c r="Y302" s="84">
        <v>4.5470692717584367E-2</v>
      </c>
      <c r="Z302" s="108">
        <v>2803</v>
      </c>
      <c r="AA302" s="108">
        <v>93</v>
      </c>
      <c r="AB302" s="84">
        <v>3.3178737067427758E-2</v>
      </c>
      <c r="AC302" s="108">
        <v>4501</v>
      </c>
      <c r="AD302" s="108">
        <v>217</v>
      </c>
      <c r="AE302" s="84">
        <v>4.821150855365474E-2</v>
      </c>
      <c r="AF302" s="108">
        <v>4193</v>
      </c>
      <c r="AG302" s="108">
        <v>244</v>
      </c>
      <c r="AH302" s="84">
        <v>5.8192225137133319E-2</v>
      </c>
      <c r="AI302" s="108">
        <v>2437</v>
      </c>
      <c r="AJ302" s="108">
        <v>167</v>
      </c>
      <c r="AK302" s="84">
        <v>6.8526877308165784E-2</v>
      </c>
      <c r="AL302" s="108">
        <v>1835</v>
      </c>
      <c r="AM302" s="108">
        <v>93</v>
      </c>
      <c r="AN302" s="84">
        <v>5.0681198910081743E-2</v>
      </c>
      <c r="AO302" s="108">
        <v>39883</v>
      </c>
      <c r="AP302" s="108">
        <v>2036</v>
      </c>
      <c r="AQ302" s="84">
        <v>5.1049319258832083E-2</v>
      </c>
    </row>
    <row r="303" spans="1:43" x14ac:dyDescent="0.25">
      <c r="A303" s="94" t="s">
        <v>288</v>
      </c>
      <c r="B303" s="94" t="s">
        <v>309</v>
      </c>
      <c r="C303" s="1" t="s">
        <v>8</v>
      </c>
      <c r="D303" s="1" t="s">
        <v>6</v>
      </c>
      <c r="E303" s="108">
        <v>1269</v>
      </c>
      <c r="F303" s="108">
        <v>39</v>
      </c>
      <c r="G303" s="84">
        <v>3.0732860520094562E-2</v>
      </c>
      <c r="H303" s="108">
        <v>648</v>
      </c>
      <c r="I303" s="108">
        <v>41</v>
      </c>
      <c r="J303" s="84">
        <v>6.3271604938271608E-2</v>
      </c>
      <c r="K303" s="108">
        <v>894</v>
      </c>
      <c r="L303" s="108">
        <v>90</v>
      </c>
      <c r="M303" s="84">
        <v>0.10067114093959731</v>
      </c>
      <c r="N303" s="108">
        <v>2173</v>
      </c>
      <c r="O303" s="108">
        <v>104</v>
      </c>
      <c r="P303" s="84">
        <v>4.7860101242521859E-2</v>
      </c>
      <c r="Q303" s="108">
        <v>2729</v>
      </c>
      <c r="R303" s="108">
        <v>118</v>
      </c>
      <c r="S303" s="84">
        <v>4.3239281788200808E-2</v>
      </c>
      <c r="T303" s="108">
        <v>1538</v>
      </c>
      <c r="U303" s="108">
        <v>21</v>
      </c>
      <c r="V303" s="84">
        <v>1.3654096228868661E-2</v>
      </c>
      <c r="W303" s="108">
        <v>1863</v>
      </c>
      <c r="X303" s="108">
        <v>35</v>
      </c>
      <c r="Y303" s="84">
        <v>1.878690284487386E-2</v>
      </c>
      <c r="Z303" s="108">
        <v>1833</v>
      </c>
      <c r="AA303" s="108">
        <v>36</v>
      </c>
      <c r="AB303" s="84">
        <v>1.9639934533551555E-2</v>
      </c>
      <c r="AC303" s="108">
        <v>2871</v>
      </c>
      <c r="AD303" s="108">
        <v>80</v>
      </c>
      <c r="AE303" s="84">
        <v>2.7864855451062348E-2</v>
      </c>
      <c r="AF303" s="108">
        <v>2389</v>
      </c>
      <c r="AG303" s="108">
        <v>106</v>
      </c>
      <c r="AH303" s="84">
        <v>4.4370029300962746E-2</v>
      </c>
      <c r="AI303" s="108">
        <v>1217</v>
      </c>
      <c r="AJ303" s="108">
        <v>81</v>
      </c>
      <c r="AK303" s="84">
        <v>6.6557107641741983E-2</v>
      </c>
      <c r="AL303" s="108">
        <v>1371</v>
      </c>
      <c r="AM303" s="108">
        <v>73</v>
      </c>
      <c r="AN303" s="84">
        <v>5.3245805981035739E-2</v>
      </c>
      <c r="AO303" s="108">
        <v>20795</v>
      </c>
      <c r="AP303" s="108">
        <v>824</v>
      </c>
      <c r="AQ303" s="84">
        <v>3.9624909834094738E-2</v>
      </c>
    </row>
    <row r="304" spans="1:43" x14ac:dyDescent="0.25">
      <c r="A304" s="94" t="s">
        <v>288</v>
      </c>
      <c r="B304" s="94" t="s">
        <v>310</v>
      </c>
      <c r="C304" s="1" t="s">
        <v>10</v>
      </c>
      <c r="D304" s="1" t="s">
        <v>6</v>
      </c>
      <c r="E304" s="108">
        <v>929</v>
      </c>
      <c r="F304" s="108">
        <v>118</v>
      </c>
      <c r="G304" s="84">
        <v>0.12701829924650163</v>
      </c>
      <c r="H304" s="108">
        <v>670</v>
      </c>
      <c r="I304" s="108">
        <v>78</v>
      </c>
      <c r="J304" s="84">
        <v>0.11641791044776119</v>
      </c>
      <c r="K304" s="108">
        <v>773</v>
      </c>
      <c r="L304" s="108">
        <v>155</v>
      </c>
      <c r="M304" s="84">
        <v>0.20051746442432083</v>
      </c>
      <c r="N304" s="108">
        <v>1842</v>
      </c>
      <c r="O304" s="108">
        <v>194</v>
      </c>
      <c r="P304" s="84">
        <v>0.10532030401737243</v>
      </c>
      <c r="Q304" s="108">
        <v>1777</v>
      </c>
      <c r="R304" s="108">
        <v>163</v>
      </c>
      <c r="S304" s="84">
        <v>9.1727630838491836E-2</v>
      </c>
      <c r="T304" s="108">
        <v>1226</v>
      </c>
      <c r="U304" s="108">
        <v>64</v>
      </c>
      <c r="V304" s="84">
        <v>5.2202283849918436E-2</v>
      </c>
      <c r="W304" s="108">
        <v>1421</v>
      </c>
      <c r="X304" s="108">
        <v>149</v>
      </c>
      <c r="Y304" s="84">
        <v>0.10485573539760731</v>
      </c>
      <c r="Z304" s="108">
        <v>1372</v>
      </c>
      <c r="AA304" s="108">
        <v>106</v>
      </c>
      <c r="AB304" s="84">
        <v>7.7259475218658891E-2</v>
      </c>
      <c r="AC304" s="108">
        <v>1674</v>
      </c>
      <c r="AD304" s="108">
        <v>168</v>
      </c>
      <c r="AE304" s="84">
        <v>0.1003584229390681</v>
      </c>
      <c r="AF304" s="108">
        <v>1801</v>
      </c>
      <c r="AG304" s="108">
        <v>221</v>
      </c>
      <c r="AH304" s="84">
        <v>0.12270960577456969</v>
      </c>
      <c r="AI304" s="108">
        <v>1392</v>
      </c>
      <c r="AJ304" s="108">
        <v>173</v>
      </c>
      <c r="AK304" s="84">
        <v>0.12428160919540229</v>
      </c>
      <c r="AL304" s="108">
        <v>975</v>
      </c>
      <c r="AM304" s="108">
        <v>70</v>
      </c>
      <c r="AN304" s="84">
        <v>7.179487179487179E-2</v>
      </c>
      <c r="AO304" s="108">
        <v>15852</v>
      </c>
      <c r="AP304" s="108">
        <v>1659</v>
      </c>
      <c r="AQ304" s="84">
        <v>0.1046555639666919</v>
      </c>
    </row>
    <row r="305" spans="1:43" x14ac:dyDescent="0.25">
      <c r="A305" s="94" t="s">
        <v>288</v>
      </c>
      <c r="B305" s="94" t="s">
        <v>311</v>
      </c>
      <c r="C305" s="1" t="s">
        <v>10</v>
      </c>
      <c r="D305" s="1" t="s">
        <v>6</v>
      </c>
      <c r="E305" s="108">
        <v>1750</v>
      </c>
      <c r="F305" s="108">
        <v>69</v>
      </c>
      <c r="G305" s="84">
        <v>3.9428571428571431E-2</v>
      </c>
      <c r="H305" s="108">
        <v>1635</v>
      </c>
      <c r="I305" s="108">
        <v>33</v>
      </c>
      <c r="J305" s="84">
        <v>2.0183486238532111E-2</v>
      </c>
      <c r="K305" s="108">
        <v>829</v>
      </c>
      <c r="L305" s="108">
        <v>62</v>
      </c>
      <c r="M305" s="84">
        <v>7.478890229191798E-2</v>
      </c>
      <c r="N305" s="108">
        <v>853</v>
      </c>
      <c r="O305" s="108">
        <v>118</v>
      </c>
      <c r="P305" s="84">
        <v>0.13833528722157093</v>
      </c>
      <c r="Q305" s="108">
        <v>981</v>
      </c>
      <c r="R305" s="108">
        <v>83</v>
      </c>
      <c r="S305" s="84">
        <v>8.4607543323139647E-2</v>
      </c>
      <c r="T305" s="108">
        <v>1008</v>
      </c>
      <c r="U305" s="108">
        <v>28</v>
      </c>
      <c r="V305" s="84">
        <v>2.7777777777777776E-2</v>
      </c>
      <c r="W305" s="108">
        <v>1572</v>
      </c>
      <c r="X305" s="108">
        <v>39</v>
      </c>
      <c r="Y305" s="84">
        <v>2.4809160305343511E-2</v>
      </c>
      <c r="Z305" s="108">
        <v>1480</v>
      </c>
      <c r="AA305" s="108">
        <v>36</v>
      </c>
      <c r="AB305" s="84">
        <v>2.4324324324324326E-2</v>
      </c>
      <c r="AC305" s="108">
        <v>1668</v>
      </c>
      <c r="AD305" s="108">
        <v>63</v>
      </c>
      <c r="AE305" s="84">
        <v>3.7769784172661872E-2</v>
      </c>
      <c r="AF305" s="108">
        <v>1466</v>
      </c>
      <c r="AG305" s="108">
        <v>109</v>
      </c>
      <c r="AH305" s="84">
        <v>7.4351978171896316E-2</v>
      </c>
      <c r="AI305" s="108">
        <v>1755</v>
      </c>
      <c r="AJ305" s="108">
        <v>120</v>
      </c>
      <c r="AK305" s="84">
        <v>6.8376068376068383E-2</v>
      </c>
      <c r="AL305" s="108">
        <v>1382</v>
      </c>
      <c r="AM305" s="108">
        <v>47</v>
      </c>
      <c r="AN305" s="84">
        <v>3.4008683068017367E-2</v>
      </c>
      <c r="AO305" s="108">
        <v>16379</v>
      </c>
      <c r="AP305" s="108">
        <v>807</v>
      </c>
      <c r="AQ305" s="84">
        <v>4.9270407228768548E-2</v>
      </c>
    </row>
    <row r="306" spans="1:43" x14ac:dyDescent="0.25">
      <c r="A306" s="94" t="s">
        <v>288</v>
      </c>
      <c r="B306" s="94" t="s">
        <v>312</v>
      </c>
      <c r="C306" s="1" t="s">
        <v>10</v>
      </c>
      <c r="D306" s="1" t="s">
        <v>6</v>
      </c>
      <c r="E306" s="108">
        <v>1351</v>
      </c>
      <c r="F306" s="108">
        <v>58</v>
      </c>
      <c r="G306" s="84">
        <v>4.2931162102146557E-2</v>
      </c>
      <c r="H306" s="108">
        <v>506</v>
      </c>
      <c r="I306" s="108">
        <v>62</v>
      </c>
      <c r="J306" s="84">
        <v>0.1225296442687747</v>
      </c>
      <c r="K306" s="108">
        <v>768</v>
      </c>
      <c r="L306" s="108">
        <v>87</v>
      </c>
      <c r="M306" s="84">
        <v>0.11328125</v>
      </c>
      <c r="N306" s="108">
        <v>1784</v>
      </c>
      <c r="O306" s="108">
        <v>136</v>
      </c>
      <c r="P306" s="84">
        <v>7.623318385650224E-2</v>
      </c>
      <c r="Q306" s="108">
        <v>1248</v>
      </c>
      <c r="R306" s="108">
        <v>71</v>
      </c>
      <c r="S306" s="84">
        <v>5.689102564102564E-2</v>
      </c>
      <c r="T306" s="108">
        <v>368</v>
      </c>
      <c r="U306" s="108">
        <v>26</v>
      </c>
      <c r="V306" s="84">
        <v>7.0652173913043473E-2</v>
      </c>
      <c r="W306" s="108">
        <v>222</v>
      </c>
      <c r="X306" s="108">
        <v>66</v>
      </c>
      <c r="Y306" s="84">
        <v>0.29729729729729731</v>
      </c>
      <c r="Z306" s="108">
        <v>189</v>
      </c>
      <c r="AA306" s="108">
        <v>65</v>
      </c>
      <c r="AB306" s="84">
        <v>0.3439153439153439</v>
      </c>
      <c r="AC306" s="108">
        <v>208</v>
      </c>
      <c r="AD306" s="108">
        <v>56</v>
      </c>
      <c r="AE306" s="84">
        <v>0.26923076923076922</v>
      </c>
      <c r="AF306" s="108">
        <v>375</v>
      </c>
      <c r="AG306" s="108">
        <v>86</v>
      </c>
      <c r="AH306" s="84">
        <v>0.22933333333333333</v>
      </c>
      <c r="AI306" s="108">
        <v>481</v>
      </c>
      <c r="AJ306" s="108">
        <v>96</v>
      </c>
      <c r="AK306" s="84">
        <v>0.1995841995841996</v>
      </c>
      <c r="AL306" s="108">
        <v>622</v>
      </c>
      <c r="AM306" s="108">
        <v>35</v>
      </c>
      <c r="AN306" s="84">
        <v>5.6270096463022508E-2</v>
      </c>
      <c r="AO306" s="108">
        <v>8122</v>
      </c>
      <c r="AP306" s="108">
        <v>844</v>
      </c>
      <c r="AQ306" s="84">
        <v>0.10391529180004924</v>
      </c>
    </row>
    <row r="307" spans="1:43" x14ac:dyDescent="0.25">
      <c r="A307" s="94" t="s">
        <v>288</v>
      </c>
      <c r="B307" s="94" t="s">
        <v>313</v>
      </c>
      <c r="C307" s="1" t="s">
        <v>10</v>
      </c>
      <c r="D307" s="1" t="s">
        <v>6</v>
      </c>
      <c r="E307" s="108">
        <v>2493</v>
      </c>
      <c r="F307" s="108">
        <v>123</v>
      </c>
      <c r="G307" s="84">
        <v>4.9338146811071001E-2</v>
      </c>
      <c r="H307" s="108">
        <v>948</v>
      </c>
      <c r="I307" s="108">
        <v>50</v>
      </c>
      <c r="J307" s="84">
        <v>5.2742616033755275E-2</v>
      </c>
      <c r="K307" s="108">
        <v>2916</v>
      </c>
      <c r="L307" s="108">
        <v>261</v>
      </c>
      <c r="M307" s="84">
        <v>8.9506172839506168E-2</v>
      </c>
      <c r="N307" s="108">
        <v>3509</v>
      </c>
      <c r="O307" s="108">
        <v>364</v>
      </c>
      <c r="P307" s="84">
        <v>0.10373325733827302</v>
      </c>
      <c r="Q307" s="108">
        <v>3246</v>
      </c>
      <c r="R307" s="108">
        <v>285</v>
      </c>
      <c r="S307" s="84">
        <v>8.7800369685767099E-2</v>
      </c>
      <c r="T307" s="108">
        <v>2177</v>
      </c>
      <c r="U307" s="108">
        <v>79</v>
      </c>
      <c r="V307" s="84">
        <v>3.6288470372071661E-2</v>
      </c>
      <c r="W307" s="108">
        <v>2900</v>
      </c>
      <c r="X307" s="108">
        <v>144</v>
      </c>
      <c r="Y307" s="84">
        <v>4.9655172413793101E-2</v>
      </c>
      <c r="Z307" s="108">
        <v>3081</v>
      </c>
      <c r="AA307" s="108">
        <v>186</v>
      </c>
      <c r="AB307" s="84">
        <v>6.0370009737098343E-2</v>
      </c>
      <c r="AC307" s="108">
        <v>3104</v>
      </c>
      <c r="AD307" s="108">
        <v>178</v>
      </c>
      <c r="AE307" s="84">
        <v>5.7345360824742266E-2</v>
      </c>
      <c r="AF307" s="108">
        <v>4088</v>
      </c>
      <c r="AG307" s="108">
        <v>351</v>
      </c>
      <c r="AH307" s="84">
        <v>8.5861056751467713E-2</v>
      </c>
      <c r="AI307" s="108">
        <v>3759</v>
      </c>
      <c r="AJ307" s="108">
        <v>365</v>
      </c>
      <c r="AK307" s="84">
        <v>9.7100292631018895E-2</v>
      </c>
      <c r="AL307" s="108">
        <v>2445</v>
      </c>
      <c r="AM307" s="108">
        <v>115</v>
      </c>
      <c r="AN307" s="84">
        <v>4.7034764826175871E-2</v>
      </c>
      <c r="AO307" s="108">
        <v>34666</v>
      </c>
      <c r="AP307" s="108">
        <v>2501</v>
      </c>
      <c r="AQ307" s="84">
        <v>7.2145618184965093E-2</v>
      </c>
    </row>
    <row r="308" spans="1:43" x14ac:dyDescent="0.25">
      <c r="A308" s="94" t="s">
        <v>288</v>
      </c>
      <c r="B308" s="94" t="s">
        <v>314</v>
      </c>
      <c r="C308" s="1" t="s">
        <v>10</v>
      </c>
      <c r="D308" s="1" t="s">
        <v>6</v>
      </c>
      <c r="E308" s="108">
        <v>355</v>
      </c>
      <c r="F308" s="108">
        <v>58</v>
      </c>
      <c r="G308" s="84">
        <v>0.16338028169014085</v>
      </c>
      <c r="H308" s="108">
        <v>243</v>
      </c>
      <c r="I308" s="108">
        <v>56</v>
      </c>
      <c r="J308" s="84">
        <v>0.23045267489711935</v>
      </c>
      <c r="K308" s="108">
        <v>434</v>
      </c>
      <c r="L308" s="108">
        <v>129</v>
      </c>
      <c r="M308" s="84">
        <v>0.29723502304147464</v>
      </c>
      <c r="N308" s="108">
        <v>634</v>
      </c>
      <c r="O308" s="108">
        <v>188</v>
      </c>
      <c r="P308" s="84">
        <v>0.29652996845425866</v>
      </c>
      <c r="Q308" s="108">
        <v>508</v>
      </c>
      <c r="R308" s="108">
        <v>147</v>
      </c>
      <c r="S308" s="84">
        <v>0.28937007874015747</v>
      </c>
      <c r="T308" s="108">
        <v>410</v>
      </c>
      <c r="U308" s="108">
        <v>75</v>
      </c>
      <c r="V308" s="84">
        <v>0.18292682926829268</v>
      </c>
      <c r="W308" s="108">
        <v>563</v>
      </c>
      <c r="X308" s="108">
        <v>71</v>
      </c>
      <c r="Y308" s="84">
        <v>0.12611012433392541</v>
      </c>
      <c r="Z308" s="108">
        <v>506</v>
      </c>
      <c r="AA308" s="108">
        <v>60</v>
      </c>
      <c r="AB308" s="84">
        <v>0.11857707509881422</v>
      </c>
      <c r="AC308" s="108">
        <v>1079</v>
      </c>
      <c r="AD308" s="108">
        <v>142</v>
      </c>
      <c r="AE308" s="84">
        <v>0.13160333642261354</v>
      </c>
      <c r="AF308" s="108">
        <v>858</v>
      </c>
      <c r="AG308" s="108">
        <v>163</v>
      </c>
      <c r="AH308" s="84">
        <v>0.18997668997668998</v>
      </c>
      <c r="AI308" s="108">
        <v>572</v>
      </c>
      <c r="AJ308" s="108">
        <v>139</v>
      </c>
      <c r="AK308" s="84">
        <v>0.24300699300699299</v>
      </c>
      <c r="AL308" s="108">
        <v>323</v>
      </c>
      <c r="AM308" s="108">
        <v>57</v>
      </c>
      <c r="AN308" s="84">
        <v>0.17647058823529413</v>
      </c>
      <c r="AO308" s="108">
        <v>6485</v>
      </c>
      <c r="AP308" s="108">
        <v>1285</v>
      </c>
      <c r="AQ308" s="84">
        <v>0.19814957594448729</v>
      </c>
    </row>
    <row r="309" spans="1:43" x14ac:dyDescent="0.25">
      <c r="A309" s="94" t="s">
        <v>288</v>
      </c>
      <c r="B309" s="94" t="s">
        <v>290</v>
      </c>
      <c r="C309" s="1" t="s">
        <v>8</v>
      </c>
      <c r="D309" s="1" t="s">
        <v>43</v>
      </c>
      <c r="E309" s="108">
        <v>575</v>
      </c>
      <c r="F309" s="108">
        <v>69</v>
      </c>
      <c r="G309" s="84">
        <v>0.12</v>
      </c>
      <c r="H309" s="108">
        <v>311</v>
      </c>
      <c r="I309" s="108">
        <v>44</v>
      </c>
      <c r="J309" s="84">
        <v>0.14147909967845659</v>
      </c>
      <c r="K309" s="108">
        <v>344</v>
      </c>
      <c r="L309" s="108">
        <v>56</v>
      </c>
      <c r="M309" s="84">
        <v>0.16279069767441862</v>
      </c>
      <c r="N309" s="108">
        <v>469</v>
      </c>
      <c r="O309" s="108">
        <v>50</v>
      </c>
      <c r="P309" s="84">
        <v>0.10660980810234541</v>
      </c>
      <c r="Q309" s="108">
        <v>961</v>
      </c>
      <c r="R309" s="108">
        <v>70</v>
      </c>
      <c r="S309" s="84">
        <v>7.2840790842872011E-2</v>
      </c>
      <c r="T309" s="108">
        <v>686</v>
      </c>
      <c r="U309" s="108">
        <v>56</v>
      </c>
      <c r="V309" s="84">
        <v>8.1632653061224483E-2</v>
      </c>
      <c r="W309" s="108">
        <v>312</v>
      </c>
      <c r="X309" s="108">
        <v>27</v>
      </c>
      <c r="Y309" s="84">
        <v>8.6538461538461536E-2</v>
      </c>
      <c r="Z309" s="108">
        <v>286</v>
      </c>
      <c r="AA309" s="108">
        <v>17</v>
      </c>
      <c r="AB309" s="84">
        <v>5.944055944055944E-2</v>
      </c>
      <c r="AC309" s="108">
        <v>811</v>
      </c>
      <c r="AD309" s="108">
        <v>60</v>
      </c>
      <c r="AE309" s="84">
        <v>7.3982737361282372E-2</v>
      </c>
      <c r="AF309" s="108">
        <v>661</v>
      </c>
      <c r="AG309" s="108">
        <v>68</v>
      </c>
      <c r="AH309" s="84">
        <v>0.10287443267776097</v>
      </c>
      <c r="AI309" s="108">
        <v>347</v>
      </c>
      <c r="AJ309" s="108">
        <v>52</v>
      </c>
      <c r="AK309" s="84">
        <v>0.14985590778097982</v>
      </c>
      <c r="AL309" s="108">
        <v>313</v>
      </c>
      <c r="AM309" s="108">
        <v>39</v>
      </c>
      <c r="AN309" s="84">
        <v>0.12460063897763578</v>
      </c>
      <c r="AO309" s="108">
        <v>6076</v>
      </c>
      <c r="AP309" s="108">
        <v>608</v>
      </c>
      <c r="AQ309" s="84">
        <v>0.10006583278472679</v>
      </c>
    </row>
    <row r="310" spans="1:43" x14ac:dyDescent="0.25">
      <c r="A310" s="94" t="s">
        <v>315</v>
      </c>
      <c r="B310" s="94" t="s">
        <v>317</v>
      </c>
      <c r="C310" s="1" t="s">
        <v>8</v>
      </c>
      <c r="D310" s="1" t="s">
        <v>6</v>
      </c>
      <c r="E310" s="108">
        <v>1399</v>
      </c>
      <c r="F310" s="108">
        <v>98</v>
      </c>
      <c r="G310" s="84">
        <v>7.0050035739814151E-2</v>
      </c>
      <c r="H310" s="108">
        <v>1352</v>
      </c>
      <c r="I310" s="108">
        <v>106</v>
      </c>
      <c r="J310" s="84">
        <v>7.8402366863905323E-2</v>
      </c>
      <c r="K310" s="108">
        <v>1952</v>
      </c>
      <c r="L310" s="108">
        <v>139</v>
      </c>
      <c r="M310" s="84">
        <v>7.1209016393442626E-2</v>
      </c>
      <c r="N310" s="108">
        <v>2684</v>
      </c>
      <c r="O310" s="108">
        <v>201</v>
      </c>
      <c r="P310" s="84">
        <v>7.4888226527570795E-2</v>
      </c>
      <c r="Q310" s="108"/>
      <c r="R310" s="108"/>
      <c r="S310" s="84">
        <v>0</v>
      </c>
      <c r="T310" s="108"/>
      <c r="U310" s="108"/>
      <c r="V310" s="84">
        <v>0</v>
      </c>
      <c r="W310" s="108"/>
      <c r="X310" s="108"/>
      <c r="Y310" s="84">
        <v>0</v>
      </c>
      <c r="Z310" s="108"/>
      <c r="AA310" s="108"/>
      <c r="AB310" s="84">
        <v>0</v>
      </c>
      <c r="AC310" s="108"/>
      <c r="AD310" s="108"/>
      <c r="AE310" s="84">
        <v>0</v>
      </c>
      <c r="AF310" s="108"/>
      <c r="AG310" s="108"/>
      <c r="AH310" s="84">
        <v>0</v>
      </c>
      <c r="AI310" s="108"/>
      <c r="AJ310" s="108"/>
      <c r="AK310" s="84">
        <v>0</v>
      </c>
      <c r="AL310" s="108"/>
      <c r="AM310" s="108"/>
      <c r="AN310" s="84">
        <v>0</v>
      </c>
      <c r="AO310" s="108">
        <v>7387</v>
      </c>
      <c r="AP310" s="108">
        <v>544</v>
      </c>
      <c r="AQ310" s="84">
        <v>7.3642886151346967E-2</v>
      </c>
    </row>
    <row r="311" spans="1:43" x14ac:dyDescent="0.25">
      <c r="A311" s="94" t="s">
        <v>315</v>
      </c>
      <c r="B311" s="94" t="s">
        <v>318</v>
      </c>
      <c r="C311" s="1" t="s">
        <v>8</v>
      </c>
      <c r="D311" s="1" t="s">
        <v>6</v>
      </c>
      <c r="E311" s="108">
        <v>5836</v>
      </c>
      <c r="F311" s="108">
        <v>298</v>
      </c>
      <c r="G311" s="84">
        <v>5.1062371487320082E-2</v>
      </c>
      <c r="H311" s="108">
        <v>6219</v>
      </c>
      <c r="I311" s="108">
        <v>324</v>
      </c>
      <c r="J311" s="84">
        <v>5.2098408104196817E-2</v>
      </c>
      <c r="K311" s="108">
        <v>7601</v>
      </c>
      <c r="L311" s="108">
        <v>468</v>
      </c>
      <c r="M311" s="84">
        <v>6.1570845941323511E-2</v>
      </c>
      <c r="N311" s="108">
        <v>8840</v>
      </c>
      <c r="O311" s="108">
        <v>529</v>
      </c>
      <c r="P311" s="84">
        <v>5.9841628959276021E-2</v>
      </c>
      <c r="Q311" s="108">
        <v>8615</v>
      </c>
      <c r="R311" s="108">
        <v>488</v>
      </c>
      <c r="S311" s="84">
        <v>5.6645385954730121E-2</v>
      </c>
      <c r="T311" s="108">
        <v>5292</v>
      </c>
      <c r="U311" s="108">
        <v>195</v>
      </c>
      <c r="V311" s="84">
        <v>3.6848072562358274E-2</v>
      </c>
      <c r="W311" s="108">
        <v>11338</v>
      </c>
      <c r="X311" s="108">
        <v>627</v>
      </c>
      <c r="Y311" s="84">
        <v>5.5300758511201267E-2</v>
      </c>
      <c r="Z311" s="108">
        <v>6804</v>
      </c>
      <c r="AA311" s="108">
        <v>237</v>
      </c>
      <c r="AB311" s="84">
        <v>3.4832451499118164E-2</v>
      </c>
      <c r="AC311" s="108">
        <v>11236</v>
      </c>
      <c r="AD311" s="108">
        <v>574</v>
      </c>
      <c r="AE311" s="84">
        <v>5.1085795656817375E-2</v>
      </c>
      <c r="AF311" s="108">
        <v>9640</v>
      </c>
      <c r="AG311" s="108">
        <v>508</v>
      </c>
      <c r="AH311" s="84">
        <v>5.2697095435684647E-2</v>
      </c>
      <c r="AI311" s="108">
        <v>5786</v>
      </c>
      <c r="AJ311" s="108">
        <v>367</v>
      </c>
      <c r="AK311" s="84">
        <v>6.3428966470791562E-2</v>
      </c>
      <c r="AL311" s="108">
        <v>4580</v>
      </c>
      <c r="AM311" s="108">
        <v>221</v>
      </c>
      <c r="AN311" s="84">
        <v>4.8253275109170303E-2</v>
      </c>
      <c r="AO311" s="108">
        <v>91787</v>
      </c>
      <c r="AP311" s="108">
        <v>4836</v>
      </c>
      <c r="AQ311" s="84">
        <v>5.2687199712377571E-2</v>
      </c>
    </row>
    <row r="312" spans="1:43" x14ac:dyDescent="0.25">
      <c r="A312" s="94" t="s">
        <v>315</v>
      </c>
      <c r="B312" s="94" t="s">
        <v>341</v>
      </c>
      <c r="C312" s="1" t="s">
        <v>10</v>
      </c>
      <c r="D312" s="1" t="s">
        <v>37</v>
      </c>
      <c r="E312" s="108">
        <v>3261</v>
      </c>
      <c r="F312" s="108">
        <v>329</v>
      </c>
      <c r="G312" s="84">
        <v>0.10088929776142287</v>
      </c>
      <c r="H312" s="108">
        <v>2864</v>
      </c>
      <c r="I312" s="108">
        <v>305</v>
      </c>
      <c r="J312" s="84">
        <v>0.10649441340782123</v>
      </c>
      <c r="K312" s="108">
        <v>2467</v>
      </c>
      <c r="L312" s="108">
        <v>125</v>
      </c>
      <c r="M312" s="84">
        <v>5.0668828536684231E-2</v>
      </c>
      <c r="N312" s="108">
        <v>2764</v>
      </c>
      <c r="O312" s="108">
        <v>192</v>
      </c>
      <c r="P312" s="84">
        <v>6.9464544138929094E-2</v>
      </c>
      <c r="Q312" s="108">
        <v>3329</v>
      </c>
      <c r="R312" s="108">
        <v>247</v>
      </c>
      <c r="S312" s="84">
        <v>7.4196455392009614E-2</v>
      </c>
      <c r="T312" s="108">
        <v>3371</v>
      </c>
      <c r="U312" s="108">
        <v>195</v>
      </c>
      <c r="V312" s="84">
        <v>5.7846336398694749E-2</v>
      </c>
      <c r="W312" s="108">
        <v>8721</v>
      </c>
      <c r="X312" s="108">
        <v>932</v>
      </c>
      <c r="Y312" s="84">
        <v>0.10686847838550625</v>
      </c>
      <c r="Z312" s="108">
        <v>4545</v>
      </c>
      <c r="AA312" s="108">
        <v>419</v>
      </c>
      <c r="AB312" s="84">
        <v>9.2189218921892191E-2</v>
      </c>
      <c r="AC312" s="108">
        <v>1408</v>
      </c>
      <c r="AD312" s="108">
        <v>93</v>
      </c>
      <c r="AE312" s="84">
        <v>6.6051136363636367E-2</v>
      </c>
      <c r="AF312" s="108">
        <v>4004</v>
      </c>
      <c r="AG312" s="108">
        <v>287</v>
      </c>
      <c r="AH312" s="84">
        <v>7.167832167832168E-2</v>
      </c>
      <c r="AI312" s="108">
        <v>3794</v>
      </c>
      <c r="AJ312" s="108">
        <v>184</v>
      </c>
      <c r="AK312" s="84">
        <v>4.8497627833421195E-2</v>
      </c>
      <c r="AL312" s="108">
        <v>3983</v>
      </c>
      <c r="AM312" s="108">
        <v>208</v>
      </c>
      <c r="AN312" s="84">
        <v>5.2221943258850115E-2</v>
      </c>
      <c r="AO312" s="108">
        <v>44511</v>
      </c>
      <c r="AP312" s="108">
        <v>3516</v>
      </c>
      <c r="AQ312" s="84">
        <v>7.8991709914403185E-2</v>
      </c>
    </row>
    <row r="313" spans="1:43" x14ac:dyDescent="0.25">
      <c r="A313" s="94" t="s">
        <v>315</v>
      </c>
      <c r="B313" s="94" t="s">
        <v>319</v>
      </c>
      <c r="C313" s="1" t="s">
        <v>10</v>
      </c>
      <c r="D313" s="1" t="s">
        <v>6</v>
      </c>
      <c r="E313" s="108">
        <v>2031</v>
      </c>
      <c r="F313" s="108">
        <v>196</v>
      </c>
      <c r="G313" s="84">
        <v>9.6504185130477593E-2</v>
      </c>
      <c r="H313" s="108">
        <v>2014</v>
      </c>
      <c r="I313" s="108">
        <v>176</v>
      </c>
      <c r="J313" s="84">
        <v>8.7388282025819261E-2</v>
      </c>
      <c r="K313" s="108">
        <v>2731</v>
      </c>
      <c r="L313" s="108">
        <v>290</v>
      </c>
      <c r="M313" s="84">
        <v>0.10618820944708898</v>
      </c>
      <c r="N313" s="108">
        <v>3363</v>
      </c>
      <c r="O313" s="108">
        <v>415</v>
      </c>
      <c r="P313" s="84">
        <v>0.12340172465060957</v>
      </c>
      <c r="Q313" s="108">
        <v>3082</v>
      </c>
      <c r="R313" s="108">
        <v>344</v>
      </c>
      <c r="S313" s="84">
        <v>0.11161583387410773</v>
      </c>
      <c r="T313" s="108">
        <v>1970</v>
      </c>
      <c r="U313" s="108">
        <v>146</v>
      </c>
      <c r="V313" s="84">
        <v>7.4111675126903559E-2</v>
      </c>
      <c r="W313" s="108">
        <v>4267</v>
      </c>
      <c r="X313" s="108">
        <v>374</v>
      </c>
      <c r="Y313" s="84">
        <v>8.7649402390438252E-2</v>
      </c>
      <c r="Z313" s="108">
        <v>2563</v>
      </c>
      <c r="AA313" s="108">
        <v>230</v>
      </c>
      <c r="AB313" s="84">
        <v>8.9738587592664842E-2</v>
      </c>
      <c r="AC313" s="108">
        <v>4097</v>
      </c>
      <c r="AD313" s="108">
        <v>379</v>
      </c>
      <c r="AE313" s="84">
        <v>9.2506712228459853E-2</v>
      </c>
      <c r="AF313" s="108">
        <v>4192</v>
      </c>
      <c r="AG313" s="108">
        <v>451</v>
      </c>
      <c r="AH313" s="84">
        <v>0.10758587786259542</v>
      </c>
      <c r="AI313" s="108">
        <v>2737</v>
      </c>
      <c r="AJ313" s="108">
        <v>351</v>
      </c>
      <c r="AK313" s="84">
        <v>0.12824260138838145</v>
      </c>
      <c r="AL313" s="108">
        <v>1936</v>
      </c>
      <c r="AM313" s="108">
        <v>154</v>
      </c>
      <c r="AN313" s="84">
        <v>7.9545454545454544E-2</v>
      </c>
      <c r="AO313" s="108">
        <v>34983</v>
      </c>
      <c r="AP313" s="108">
        <v>3506</v>
      </c>
      <c r="AQ313" s="84">
        <v>0.10022010690907011</v>
      </c>
    </row>
    <row r="314" spans="1:43" x14ac:dyDescent="0.25">
      <c r="A314" s="94" t="s">
        <v>315</v>
      </c>
      <c r="B314" s="94" t="s">
        <v>320</v>
      </c>
      <c r="C314" s="1" t="s">
        <v>10</v>
      </c>
      <c r="D314" s="1" t="s">
        <v>6</v>
      </c>
      <c r="E314" s="108">
        <v>1660</v>
      </c>
      <c r="F314" s="108">
        <v>102</v>
      </c>
      <c r="G314" s="84">
        <v>6.1445783132530123E-2</v>
      </c>
      <c r="H314" s="108">
        <v>1494</v>
      </c>
      <c r="I314" s="108">
        <v>106</v>
      </c>
      <c r="J314" s="84">
        <v>7.0950468540829981E-2</v>
      </c>
      <c r="K314" s="108">
        <v>1760</v>
      </c>
      <c r="L314" s="108">
        <v>172</v>
      </c>
      <c r="M314" s="84">
        <v>9.7727272727272732E-2</v>
      </c>
      <c r="N314" s="108">
        <v>2681</v>
      </c>
      <c r="O314" s="108">
        <v>269</v>
      </c>
      <c r="P314" s="84">
        <v>0.10033569563595673</v>
      </c>
      <c r="Q314" s="108">
        <v>2744</v>
      </c>
      <c r="R314" s="108">
        <v>302</v>
      </c>
      <c r="S314" s="84">
        <v>0.11005830903790087</v>
      </c>
      <c r="T314" s="108">
        <v>2297</v>
      </c>
      <c r="U314" s="108">
        <v>129</v>
      </c>
      <c r="V314" s="84">
        <v>5.6160208968219417E-2</v>
      </c>
      <c r="W314" s="108">
        <v>3482</v>
      </c>
      <c r="X314" s="108">
        <v>246</v>
      </c>
      <c r="Y314" s="84">
        <v>7.0649052268811033E-2</v>
      </c>
      <c r="Z314" s="108">
        <v>2573</v>
      </c>
      <c r="AA314" s="108">
        <v>142</v>
      </c>
      <c r="AB314" s="84">
        <v>5.5188495919160516E-2</v>
      </c>
      <c r="AC314" s="108">
        <v>3529</v>
      </c>
      <c r="AD314" s="108">
        <v>314</v>
      </c>
      <c r="AE314" s="84">
        <v>8.8977047322187586E-2</v>
      </c>
      <c r="AF314" s="108">
        <v>3432</v>
      </c>
      <c r="AG314" s="108">
        <v>317</v>
      </c>
      <c r="AH314" s="84">
        <v>9.2365967365967361E-2</v>
      </c>
      <c r="AI314" s="108">
        <v>2383</v>
      </c>
      <c r="AJ314" s="108">
        <v>251</v>
      </c>
      <c r="AK314" s="84">
        <v>0.10532941670163659</v>
      </c>
      <c r="AL314" s="108">
        <v>2107</v>
      </c>
      <c r="AM314" s="108">
        <v>113</v>
      </c>
      <c r="AN314" s="84">
        <v>5.3630754627432366E-2</v>
      </c>
      <c r="AO314" s="108">
        <v>30142</v>
      </c>
      <c r="AP314" s="108">
        <v>2463</v>
      </c>
      <c r="AQ314" s="84">
        <v>8.171322407272244E-2</v>
      </c>
    </row>
    <row r="315" spans="1:43" x14ac:dyDescent="0.25">
      <c r="A315" s="94" t="s">
        <v>315</v>
      </c>
      <c r="B315" s="94" t="s">
        <v>321</v>
      </c>
      <c r="C315" s="1" t="s">
        <v>10</v>
      </c>
      <c r="D315" s="1" t="s">
        <v>6</v>
      </c>
      <c r="E315" s="108">
        <v>1422</v>
      </c>
      <c r="F315" s="108">
        <v>114</v>
      </c>
      <c r="G315" s="84">
        <v>8.0168776371308023E-2</v>
      </c>
      <c r="H315" s="108">
        <v>1016</v>
      </c>
      <c r="I315" s="108">
        <v>99</v>
      </c>
      <c r="J315" s="84">
        <v>9.7440944881889757E-2</v>
      </c>
      <c r="K315" s="108">
        <v>1249</v>
      </c>
      <c r="L315" s="108">
        <v>138</v>
      </c>
      <c r="M315" s="84">
        <v>0.11048839071257005</v>
      </c>
      <c r="N315" s="108">
        <v>1797</v>
      </c>
      <c r="O315" s="108">
        <v>149</v>
      </c>
      <c r="P315" s="84">
        <v>8.2915971062882579E-2</v>
      </c>
      <c r="Q315" s="108">
        <v>2507</v>
      </c>
      <c r="R315" s="108">
        <v>171</v>
      </c>
      <c r="S315" s="84">
        <v>6.8209014758675704E-2</v>
      </c>
      <c r="T315" s="108">
        <v>1572</v>
      </c>
      <c r="U315" s="108">
        <v>59</v>
      </c>
      <c r="V315" s="84">
        <v>3.7531806615776084E-2</v>
      </c>
      <c r="W315" s="108">
        <v>2451</v>
      </c>
      <c r="X315" s="108">
        <v>175</v>
      </c>
      <c r="Y315" s="84">
        <v>7.1399428804569565E-2</v>
      </c>
      <c r="Z315" s="108">
        <v>1479</v>
      </c>
      <c r="AA315" s="108">
        <v>76</v>
      </c>
      <c r="AB315" s="84">
        <v>5.1386071670047329E-2</v>
      </c>
      <c r="AC315" s="108">
        <v>1808</v>
      </c>
      <c r="AD315" s="108">
        <v>160</v>
      </c>
      <c r="AE315" s="84">
        <v>8.8495575221238937E-2</v>
      </c>
      <c r="AF315" s="108">
        <v>1817</v>
      </c>
      <c r="AG315" s="108">
        <v>159</v>
      </c>
      <c r="AH315" s="84">
        <v>8.7506879471656571E-2</v>
      </c>
      <c r="AI315" s="108">
        <v>636</v>
      </c>
      <c r="AJ315" s="108">
        <v>57</v>
      </c>
      <c r="AK315" s="84">
        <v>8.9622641509433956E-2</v>
      </c>
      <c r="AL315" s="108"/>
      <c r="AM315" s="108"/>
      <c r="AN315" s="84">
        <v>0</v>
      </c>
      <c r="AO315" s="108">
        <v>17754</v>
      </c>
      <c r="AP315" s="108">
        <v>1357</v>
      </c>
      <c r="AQ315" s="84">
        <v>7.6433479779204686E-2</v>
      </c>
    </row>
    <row r="316" spans="1:43" x14ac:dyDescent="0.25">
      <c r="A316" s="94" t="s">
        <v>315</v>
      </c>
      <c r="B316" s="94" t="s">
        <v>322</v>
      </c>
      <c r="C316" s="1" t="s">
        <v>10</v>
      </c>
      <c r="D316" s="1" t="s">
        <v>6</v>
      </c>
      <c r="E316" s="108">
        <v>1432</v>
      </c>
      <c r="F316" s="108">
        <v>120</v>
      </c>
      <c r="G316" s="84">
        <v>8.3798882681564241E-2</v>
      </c>
      <c r="H316" s="108">
        <v>1531</v>
      </c>
      <c r="I316" s="108">
        <v>115</v>
      </c>
      <c r="J316" s="84">
        <v>7.5114304376224683E-2</v>
      </c>
      <c r="K316" s="108">
        <v>1812</v>
      </c>
      <c r="L316" s="108">
        <v>201</v>
      </c>
      <c r="M316" s="84">
        <v>0.11092715231788079</v>
      </c>
      <c r="N316" s="108">
        <v>2472</v>
      </c>
      <c r="O316" s="108">
        <v>352</v>
      </c>
      <c r="P316" s="84">
        <v>0.14239482200647249</v>
      </c>
      <c r="Q316" s="108">
        <v>2104</v>
      </c>
      <c r="R316" s="108">
        <v>267</v>
      </c>
      <c r="S316" s="84">
        <v>0.12690114068441063</v>
      </c>
      <c r="T316" s="108">
        <v>1292</v>
      </c>
      <c r="U316" s="108">
        <v>97</v>
      </c>
      <c r="V316" s="84">
        <v>7.507739938080496E-2</v>
      </c>
      <c r="W316" s="108">
        <v>2233</v>
      </c>
      <c r="X316" s="108">
        <v>388</v>
      </c>
      <c r="Y316" s="84">
        <v>0.17375727720555306</v>
      </c>
      <c r="Z316" s="108">
        <v>1031</v>
      </c>
      <c r="AA316" s="108">
        <v>147</v>
      </c>
      <c r="AB316" s="84">
        <v>0.14258001939864209</v>
      </c>
      <c r="AC316" s="108">
        <v>1460</v>
      </c>
      <c r="AD316" s="108">
        <v>319</v>
      </c>
      <c r="AE316" s="84">
        <v>0.2184931506849315</v>
      </c>
      <c r="AF316" s="108">
        <v>1334</v>
      </c>
      <c r="AG316" s="108">
        <v>428</v>
      </c>
      <c r="AH316" s="84">
        <v>0.32083958020989506</v>
      </c>
      <c r="AI316" s="108">
        <v>828</v>
      </c>
      <c r="AJ316" s="108">
        <v>239</v>
      </c>
      <c r="AK316" s="84">
        <v>0.28864734299516909</v>
      </c>
      <c r="AL316" s="108">
        <v>431</v>
      </c>
      <c r="AM316" s="108">
        <v>117</v>
      </c>
      <c r="AN316" s="84">
        <v>0.27146171693735499</v>
      </c>
      <c r="AO316" s="108">
        <v>17960</v>
      </c>
      <c r="AP316" s="108">
        <v>2790</v>
      </c>
      <c r="AQ316" s="84">
        <v>0.15534521158129175</v>
      </c>
    </row>
    <row r="317" spans="1:43" x14ac:dyDescent="0.25">
      <c r="A317" s="94" t="s">
        <v>315</v>
      </c>
      <c r="B317" s="94" t="s">
        <v>323</v>
      </c>
      <c r="C317" s="1" t="s">
        <v>10</v>
      </c>
      <c r="D317" s="1" t="s">
        <v>6</v>
      </c>
      <c r="E317" s="108">
        <v>1242</v>
      </c>
      <c r="F317" s="108">
        <v>71</v>
      </c>
      <c r="G317" s="84">
        <v>5.7165861513687598E-2</v>
      </c>
      <c r="H317" s="108">
        <v>1421</v>
      </c>
      <c r="I317" s="108">
        <v>57</v>
      </c>
      <c r="J317" s="84">
        <v>4.0112596762843067E-2</v>
      </c>
      <c r="K317" s="108">
        <v>1666</v>
      </c>
      <c r="L317" s="108">
        <v>95</v>
      </c>
      <c r="M317" s="84">
        <v>5.7022809123649459E-2</v>
      </c>
      <c r="N317" s="108">
        <v>2277</v>
      </c>
      <c r="O317" s="108">
        <v>102</v>
      </c>
      <c r="P317" s="84">
        <v>4.4795783926218712E-2</v>
      </c>
      <c r="Q317" s="108">
        <v>2519</v>
      </c>
      <c r="R317" s="108">
        <v>119</v>
      </c>
      <c r="S317" s="84">
        <v>4.7240968638348549E-2</v>
      </c>
      <c r="T317" s="108">
        <v>1879</v>
      </c>
      <c r="U317" s="108">
        <v>47</v>
      </c>
      <c r="V317" s="84">
        <v>2.5013304949441192E-2</v>
      </c>
      <c r="W317" s="108">
        <v>2534</v>
      </c>
      <c r="X317" s="108">
        <v>131</v>
      </c>
      <c r="Y317" s="84">
        <v>5.1696921862667722E-2</v>
      </c>
      <c r="Z317" s="108">
        <v>1617</v>
      </c>
      <c r="AA317" s="108">
        <v>47</v>
      </c>
      <c r="AB317" s="84">
        <v>2.9066171923314781E-2</v>
      </c>
      <c r="AC317" s="108">
        <v>2247</v>
      </c>
      <c r="AD317" s="108">
        <v>109</v>
      </c>
      <c r="AE317" s="84">
        <v>4.8509123275478419E-2</v>
      </c>
      <c r="AF317" s="108">
        <v>2379</v>
      </c>
      <c r="AG317" s="108">
        <v>130</v>
      </c>
      <c r="AH317" s="84">
        <v>5.4644808743169397E-2</v>
      </c>
      <c r="AI317" s="108">
        <v>2317</v>
      </c>
      <c r="AJ317" s="108">
        <v>120</v>
      </c>
      <c r="AK317" s="84">
        <v>5.1791109192921882E-2</v>
      </c>
      <c r="AL317" s="108">
        <v>1847</v>
      </c>
      <c r="AM317" s="108">
        <v>38</v>
      </c>
      <c r="AN317" s="84">
        <v>2.057390362750406E-2</v>
      </c>
      <c r="AO317" s="108">
        <v>23945</v>
      </c>
      <c r="AP317" s="108">
        <v>1066</v>
      </c>
      <c r="AQ317" s="84">
        <v>4.4518688661515975E-2</v>
      </c>
    </row>
    <row r="318" spans="1:43" x14ac:dyDescent="0.25">
      <c r="A318" s="94" t="s">
        <v>315</v>
      </c>
      <c r="B318" s="94" t="s">
        <v>324</v>
      </c>
      <c r="C318" s="1" t="s">
        <v>10</v>
      </c>
      <c r="D318" s="1" t="s">
        <v>6</v>
      </c>
      <c r="E318" s="108">
        <v>1152</v>
      </c>
      <c r="F318" s="108">
        <v>57</v>
      </c>
      <c r="G318" s="84">
        <v>4.9479166666666664E-2</v>
      </c>
      <c r="H318" s="108">
        <v>1189</v>
      </c>
      <c r="I318" s="108">
        <v>65</v>
      </c>
      <c r="J318" s="84">
        <v>5.4667788057190914E-2</v>
      </c>
      <c r="K318" s="108">
        <v>1844</v>
      </c>
      <c r="L318" s="108">
        <v>99</v>
      </c>
      <c r="M318" s="84">
        <v>5.3687635574837307E-2</v>
      </c>
      <c r="N318" s="108">
        <v>2033</v>
      </c>
      <c r="O318" s="108">
        <v>200</v>
      </c>
      <c r="P318" s="84">
        <v>9.8376783079193314E-2</v>
      </c>
      <c r="Q318" s="108">
        <v>2364</v>
      </c>
      <c r="R318" s="108">
        <v>233</v>
      </c>
      <c r="S318" s="84">
        <v>9.8561759729272419E-2</v>
      </c>
      <c r="T318" s="108">
        <v>1970</v>
      </c>
      <c r="U318" s="108">
        <v>64</v>
      </c>
      <c r="V318" s="84">
        <v>3.2487309644670052E-2</v>
      </c>
      <c r="W318" s="108">
        <v>4870</v>
      </c>
      <c r="X318" s="108">
        <v>182</v>
      </c>
      <c r="Y318" s="84">
        <v>3.7371663244353183E-2</v>
      </c>
      <c r="Z318" s="108">
        <v>2429</v>
      </c>
      <c r="AA318" s="108">
        <v>59</v>
      </c>
      <c r="AB318" s="84">
        <v>2.4289831206257721E-2</v>
      </c>
      <c r="AC318" s="108">
        <v>2681</v>
      </c>
      <c r="AD318" s="108">
        <v>90</v>
      </c>
      <c r="AE318" s="84">
        <v>3.3569563595673257E-2</v>
      </c>
      <c r="AF318" s="108">
        <v>2959</v>
      </c>
      <c r="AG318" s="108">
        <v>146</v>
      </c>
      <c r="AH318" s="84">
        <v>4.9340993578911793E-2</v>
      </c>
      <c r="AI318" s="108">
        <v>2445</v>
      </c>
      <c r="AJ318" s="108">
        <v>161</v>
      </c>
      <c r="AK318" s="84">
        <v>6.5848670756646216E-2</v>
      </c>
      <c r="AL318" s="108">
        <v>2018</v>
      </c>
      <c r="AM318" s="108">
        <v>39</v>
      </c>
      <c r="AN318" s="84">
        <v>1.9326065411298315E-2</v>
      </c>
      <c r="AO318" s="108">
        <v>27954</v>
      </c>
      <c r="AP318" s="108">
        <v>1395</v>
      </c>
      <c r="AQ318" s="84">
        <v>4.9903412749517061E-2</v>
      </c>
    </row>
    <row r="319" spans="1:43" x14ac:dyDescent="0.25">
      <c r="A319" s="94" t="s">
        <v>315</v>
      </c>
      <c r="B319" s="94" t="s">
        <v>325</v>
      </c>
      <c r="C319" s="1" t="s">
        <v>10</v>
      </c>
      <c r="D319" s="1" t="s">
        <v>6</v>
      </c>
      <c r="E319" s="108">
        <v>1331</v>
      </c>
      <c r="F319" s="108">
        <v>69</v>
      </c>
      <c r="G319" s="84">
        <v>5.1840721262208865E-2</v>
      </c>
      <c r="H319" s="108">
        <v>1275</v>
      </c>
      <c r="I319" s="108">
        <v>84</v>
      </c>
      <c r="J319" s="84">
        <v>6.5882352941176475E-2</v>
      </c>
      <c r="K319" s="108">
        <v>1654</v>
      </c>
      <c r="L319" s="108">
        <v>129</v>
      </c>
      <c r="M319" s="84">
        <v>7.7992744860943167E-2</v>
      </c>
      <c r="N319" s="108">
        <v>1938</v>
      </c>
      <c r="O319" s="108">
        <v>158</v>
      </c>
      <c r="P319" s="84">
        <v>8.1527347781217757E-2</v>
      </c>
      <c r="Q319" s="108">
        <v>739</v>
      </c>
      <c r="R319" s="108">
        <v>53</v>
      </c>
      <c r="S319" s="84">
        <v>7.1718538565629222E-2</v>
      </c>
      <c r="T319" s="108"/>
      <c r="U319" s="108"/>
      <c r="V319" s="84">
        <v>0</v>
      </c>
      <c r="W319" s="108"/>
      <c r="X319" s="108"/>
      <c r="Y319" s="84">
        <v>0</v>
      </c>
      <c r="Z319" s="108"/>
      <c r="AA319" s="108"/>
      <c r="AB319" s="84">
        <v>0</v>
      </c>
      <c r="AC319" s="108"/>
      <c r="AD319" s="108"/>
      <c r="AE319" s="84">
        <v>0</v>
      </c>
      <c r="AF319" s="108"/>
      <c r="AG319" s="108"/>
      <c r="AH319" s="84">
        <v>0</v>
      </c>
      <c r="AI319" s="108"/>
      <c r="AJ319" s="108"/>
      <c r="AK319" s="84">
        <v>0</v>
      </c>
      <c r="AL319" s="108"/>
      <c r="AM319" s="108"/>
      <c r="AN319" s="84">
        <v>0</v>
      </c>
      <c r="AO319" s="108">
        <v>6937</v>
      </c>
      <c r="AP319" s="108">
        <v>493</v>
      </c>
      <c r="AQ319" s="84">
        <v>7.1068185094421213E-2</v>
      </c>
    </row>
    <row r="320" spans="1:43" x14ac:dyDescent="0.25">
      <c r="A320" s="94" t="s">
        <v>315</v>
      </c>
      <c r="B320" s="94" t="s">
        <v>609</v>
      </c>
      <c r="C320" s="1" t="s">
        <v>10</v>
      </c>
      <c r="D320" s="1" t="s">
        <v>6</v>
      </c>
      <c r="E320" s="108"/>
      <c r="F320" s="108"/>
      <c r="G320" s="84">
        <v>0</v>
      </c>
      <c r="H320" s="108"/>
      <c r="I320" s="108"/>
      <c r="J320" s="84">
        <v>0</v>
      </c>
      <c r="K320" s="108"/>
      <c r="L320" s="108"/>
      <c r="M320" s="84">
        <v>0</v>
      </c>
      <c r="N320" s="108"/>
      <c r="O320" s="108"/>
      <c r="P320" s="84">
        <v>0</v>
      </c>
      <c r="Q320" s="108"/>
      <c r="R320" s="108"/>
      <c r="S320" s="84">
        <v>0</v>
      </c>
      <c r="T320" s="108">
        <v>699</v>
      </c>
      <c r="U320" s="108">
        <v>24</v>
      </c>
      <c r="V320" s="84">
        <v>3.4334763948497854E-2</v>
      </c>
      <c r="W320" s="108">
        <v>2800</v>
      </c>
      <c r="X320" s="108">
        <v>222</v>
      </c>
      <c r="Y320" s="84">
        <v>7.9285714285714279E-2</v>
      </c>
      <c r="Z320" s="108">
        <v>1437</v>
      </c>
      <c r="AA320" s="108">
        <v>80</v>
      </c>
      <c r="AB320" s="84">
        <v>5.5671537926235214E-2</v>
      </c>
      <c r="AC320" s="108">
        <v>2246</v>
      </c>
      <c r="AD320" s="108">
        <v>167</v>
      </c>
      <c r="AE320" s="84">
        <v>7.4354407836153158E-2</v>
      </c>
      <c r="AF320" s="108">
        <v>2394</v>
      </c>
      <c r="AG320" s="108">
        <v>161</v>
      </c>
      <c r="AH320" s="84">
        <v>6.725146198830409E-2</v>
      </c>
      <c r="AI320" s="108">
        <v>1732</v>
      </c>
      <c r="AJ320" s="108">
        <v>167</v>
      </c>
      <c r="AK320" s="84">
        <v>9.6420323325635104E-2</v>
      </c>
      <c r="AL320" s="108">
        <v>1629</v>
      </c>
      <c r="AM320" s="108">
        <v>71</v>
      </c>
      <c r="AN320" s="84">
        <v>4.3585021485573971E-2</v>
      </c>
      <c r="AO320" s="108">
        <v>12937</v>
      </c>
      <c r="AP320" s="108">
        <v>892</v>
      </c>
      <c r="AQ320" s="84">
        <v>6.8949524619308963E-2</v>
      </c>
    </row>
    <row r="321" spans="1:43" x14ac:dyDescent="0.25">
      <c r="A321" s="94" t="s">
        <v>315</v>
      </c>
      <c r="B321" s="94" t="s">
        <v>326</v>
      </c>
      <c r="C321" s="1" t="s">
        <v>10</v>
      </c>
      <c r="D321" s="1" t="s">
        <v>6</v>
      </c>
      <c r="E321" s="108">
        <v>940</v>
      </c>
      <c r="F321" s="108">
        <v>71</v>
      </c>
      <c r="G321" s="84">
        <v>7.5531914893617019E-2</v>
      </c>
      <c r="H321" s="108">
        <v>963</v>
      </c>
      <c r="I321" s="108">
        <v>62</v>
      </c>
      <c r="J321" s="84">
        <v>6.4382139148494291E-2</v>
      </c>
      <c r="K321" s="108">
        <v>1868</v>
      </c>
      <c r="L321" s="108">
        <v>129</v>
      </c>
      <c r="M321" s="84">
        <v>6.9057815845824405E-2</v>
      </c>
      <c r="N321" s="108">
        <v>2069</v>
      </c>
      <c r="O321" s="108">
        <v>184</v>
      </c>
      <c r="P321" s="84">
        <v>8.8931851135814408E-2</v>
      </c>
      <c r="Q321" s="108">
        <v>1780</v>
      </c>
      <c r="R321" s="108">
        <v>130</v>
      </c>
      <c r="S321" s="84">
        <v>7.3033707865168537E-2</v>
      </c>
      <c r="T321" s="108">
        <v>955</v>
      </c>
      <c r="U321" s="108">
        <v>49</v>
      </c>
      <c r="V321" s="84">
        <v>5.1308900523560207E-2</v>
      </c>
      <c r="W321" s="108">
        <v>1685</v>
      </c>
      <c r="X321" s="108">
        <v>114</v>
      </c>
      <c r="Y321" s="84">
        <v>6.7655786350148364E-2</v>
      </c>
      <c r="Z321" s="108">
        <v>1062</v>
      </c>
      <c r="AA321" s="108">
        <v>63</v>
      </c>
      <c r="AB321" s="84">
        <v>5.9322033898305086E-2</v>
      </c>
      <c r="AC321" s="108">
        <v>1807</v>
      </c>
      <c r="AD321" s="108">
        <v>118</v>
      </c>
      <c r="AE321" s="84">
        <v>6.5301604869950194E-2</v>
      </c>
      <c r="AF321" s="108">
        <v>2157</v>
      </c>
      <c r="AG321" s="108">
        <v>191</v>
      </c>
      <c r="AH321" s="84">
        <v>8.8548910523875757E-2</v>
      </c>
      <c r="AI321" s="108">
        <v>1435</v>
      </c>
      <c r="AJ321" s="108">
        <v>135</v>
      </c>
      <c r="AK321" s="84">
        <v>9.4076655052264813E-2</v>
      </c>
      <c r="AL321" s="108">
        <v>1051</v>
      </c>
      <c r="AM321" s="108">
        <v>37</v>
      </c>
      <c r="AN321" s="84">
        <v>3.5204567078972404E-2</v>
      </c>
      <c r="AO321" s="108">
        <v>17772</v>
      </c>
      <c r="AP321" s="108">
        <v>1283</v>
      </c>
      <c r="AQ321" s="84">
        <v>7.2192212469052441E-2</v>
      </c>
    </row>
    <row r="322" spans="1:43" x14ac:dyDescent="0.25">
      <c r="A322" s="94" t="s">
        <v>315</v>
      </c>
      <c r="B322" s="94" t="s">
        <v>327</v>
      </c>
      <c r="C322" s="1" t="s">
        <v>10</v>
      </c>
      <c r="D322" s="1" t="s">
        <v>6</v>
      </c>
      <c r="E322" s="108">
        <v>1412</v>
      </c>
      <c r="F322" s="108">
        <v>31</v>
      </c>
      <c r="G322" s="84">
        <v>2.1954674220963172E-2</v>
      </c>
      <c r="H322" s="108">
        <v>1704</v>
      </c>
      <c r="I322" s="108">
        <v>38</v>
      </c>
      <c r="J322" s="84">
        <v>2.2300469483568074E-2</v>
      </c>
      <c r="K322" s="108">
        <v>1776</v>
      </c>
      <c r="L322" s="108">
        <v>69</v>
      </c>
      <c r="M322" s="84">
        <v>3.885135135135135E-2</v>
      </c>
      <c r="N322" s="108">
        <v>2026</v>
      </c>
      <c r="O322" s="108">
        <v>107</v>
      </c>
      <c r="P322" s="84">
        <v>5.2813425468904246E-2</v>
      </c>
      <c r="Q322" s="108">
        <v>1990</v>
      </c>
      <c r="R322" s="108">
        <v>98</v>
      </c>
      <c r="S322" s="84">
        <v>4.9246231155778891E-2</v>
      </c>
      <c r="T322" s="108">
        <v>1590</v>
      </c>
      <c r="U322" s="108">
        <v>36</v>
      </c>
      <c r="V322" s="84">
        <v>2.2641509433962263E-2</v>
      </c>
      <c r="W322" s="108">
        <v>2823</v>
      </c>
      <c r="X322" s="108">
        <v>90</v>
      </c>
      <c r="Y322" s="84">
        <v>3.1880977683315624E-2</v>
      </c>
      <c r="Z322" s="108">
        <v>1603</v>
      </c>
      <c r="AA322" s="108">
        <v>40</v>
      </c>
      <c r="AB322" s="84">
        <v>2.4953212726138492E-2</v>
      </c>
      <c r="AC322" s="108">
        <v>2433</v>
      </c>
      <c r="AD322" s="108">
        <v>79</v>
      </c>
      <c r="AE322" s="84">
        <v>3.2470201397451708E-2</v>
      </c>
      <c r="AF322" s="108">
        <v>2572</v>
      </c>
      <c r="AG322" s="108">
        <v>119</v>
      </c>
      <c r="AH322" s="84">
        <v>4.6267496111975115E-2</v>
      </c>
      <c r="AI322" s="108">
        <v>1995</v>
      </c>
      <c r="AJ322" s="108">
        <v>93</v>
      </c>
      <c r="AK322" s="84">
        <v>4.6616541353383459E-2</v>
      </c>
      <c r="AL322" s="108">
        <v>1403</v>
      </c>
      <c r="AM322" s="108">
        <v>58</v>
      </c>
      <c r="AN322" s="84">
        <v>4.1339985744832504E-2</v>
      </c>
      <c r="AO322" s="108">
        <v>23327</v>
      </c>
      <c r="AP322" s="108">
        <v>858</v>
      </c>
      <c r="AQ322" s="84">
        <v>3.6781412097569341E-2</v>
      </c>
    </row>
    <row r="323" spans="1:43" x14ac:dyDescent="0.25">
      <c r="A323" s="94" t="s">
        <v>315</v>
      </c>
      <c r="B323" s="94" t="s">
        <v>328</v>
      </c>
      <c r="C323" s="1" t="s">
        <v>10</v>
      </c>
      <c r="D323" s="1" t="s">
        <v>6</v>
      </c>
      <c r="E323" s="108">
        <v>1831</v>
      </c>
      <c r="F323" s="108">
        <v>59</v>
      </c>
      <c r="G323" s="84">
        <v>3.2222829055161113E-2</v>
      </c>
      <c r="H323" s="108">
        <v>1602</v>
      </c>
      <c r="I323" s="108">
        <v>67</v>
      </c>
      <c r="J323" s="84">
        <v>4.1822721598002495E-2</v>
      </c>
      <c r="K323" s="108">
        <v>1982</v>
      </c>
      <c r="L323" s="108">
        <v>98</v>
      </c>
      <c r="M323" s="84">
        <v>4.9445005045408677E-2</v>
      </c>
      <c r="N323" s="108">
        <v>2592</v>
      </c>
      <c r="O323" s="108">
        <v>180</v>
      </c>
      <c r="P323" s="84">
        <v>6.9444444444444448E-2</v>
      </c>
      <c r="Q323" s="108">
        <v>3204</v>
      </c>
      <c r="R323" s="108">
        <v>208</v>
      </c>
      <c r="S323" s="84">
        <v>6.4918851435705374E-2</v>
      </c>
      <c r="T323" s="108">
        <v>2045</v>
      </c>
      <c r="U323" s="108">
        <v>29</v>
      </c>
      <c r="V323" s="84">
        <v>1.4180929095354523E-2</v>
      </c>
      <c r="W323" s="108">
        <v>3136</v>
      </c>
      <c r="X323" s="108">
        <v>111</v>
      </c>
      <c r="Y323" s="84">
        <v>3.5395408163265307E-2</v>
      </c>
      <c r="Z323" s="108">
        <v>2992</v>
      </c>
      <c r="AA323" s="108">
        <v>68</v>
      </c>
      <c r="AB323" s="84">
        <v>2.2727272727272728E-2</v>
      </c>
      <c r="AC323" s="108">
        <v>3437</v>
      </c>
      <c r="AD323" s="108">
        <v>109</v>
      </c>
      <c r="AE323" s="84">
        <v>3.1713703811463483E-2</v>
      </c>
      <c r="AF323" s="108">
        <v>161</v>
      </c>
      <c r="AG323" s="108">
        <v>7</v>
      </c>
      <c r="AH323" s="84">
        <v>4.3478260869565216E-2</v>
      </c>
      <c r="AI323" s="108">
        <v>2226</v>
      </c>
      <c r="AJ323" s="108">
        <v>107</v>
      </c>
      <c r="AK323" s="84">
        <v>4.8068283917340519E-2</v>
      </c>
      <c r="AL323" s="108">
        <v>1867</v>
      </c>
      <c r="AM323" s="108">
        <v>32</v>
      </c>
      <c r="AN323" s="84">
        <v>1.7139796464916979E-2</v>
      </c>
      <c r="AO323" s="108">
        <v>27075</v>
      </c>
      <c r="AP323" s="108">
        <v>1075</v>
      </c>
      <c r="AQ323" s="84">
        <v>3.9704524469067408E-2</v>
      </c>
    </row>
    <row r="324" spans="1:43" x14ac:dyDescent="0.25">
      <c r="A324" s="94" t="s">
        <v>315</v>
      </c>
      <c r="B324" s="94" t="s">
        <v>329</v>
      </c>
      <c r="C324" s="1" t="s">
        <v>10</v>
      </c>
      <c r="D324" s="1" t="s">
        <v>6</v>
      </c>
      <c r="E324" s="108">
        <v>1084</v>
      </c>
      <c r="F324" s="108">
        <v>59</v>
      </c>
      <c r="G324" s="84">
        <v>5.4428044280442803E-2</v>
      </c>
      <c r="H324" s="108">
        <v>1399</v>
      </c>
      <c r="I324" s="108">
        <v>56</v>
      </c>
      <c r="J324" s="84">
        <v>4.0028591851322376E-2</v>
      </c>
      <c r="K324" s="108">
        <v>1592</v>
      </c>
      <c r="L324" s="108">
        <v>126</v>
      </c>
      <c r="M324" s="84">
        <v>7.9145728643216076E-2</v>
      </c>
      <c r="N324" s="108">
        <v>2041</v>
      </c>
      <c r="O324" s="108">
        <v>135</v>
      </c>
      <c r="P324" s="84">
        <v>6.6144047035766776E-2</v>
      </c>
      <c r="Q324" s="108">
        <v>2062</v>
      </c>
      <c r="R324" s="108">
        <v>209</v>
      </c>
      <c r="S324" s="84">
        <v>0.10135790494665374</v>
      </c>
      <c r="T324" s="108">
        <v>1872</v>
      </c>
      <c r="U324" s="108">
        <v>44</v>
      </c>
      <c r="V324" s="84">
        <v>2.3504273504273504E-2</v>
      </c>
      <c r="W324" s="108">
        <v>3485</v>
      </c>
      <c r="X324" s="108">
        <v>140</v>
      </c>
      <c r="Y324" s="84">
        <v>4.0172166427546625E-2</v>
      </c>
      <c r="Z324" s="108">
        <v>2235</v>
      </c>
      <c r="AA324" s="108">
        <v>51</v>
      </c>
      <c r="AB324" s="84">
        <v>2.2818791946308724E-2</v>
      </c>
      <c r="AC324" s="108">
        <v>3249</v>
      </c>
      <c r="AD324" s="108">
        <v>139</v>
      </c>
      <c r="AE324" s="84">
        <v>4.27823945829486E-2</v>
      </c>
      <c r="AF324" s="108">
        <v>3572</v>
      </c>
      <c r="AG324" s="108">
        <v>215</v>
      </c>
      <c r="AH324" s="84">
        <v>6.0190369540873458E-2</v>
      </c>
      <c r="AI324" s="108">
        <v>2642</v>
      </c>
      <c r="AJ324" s="108">
        <v>155</v>
      </c>
      <c r="AK324" s="84">
        <v>5.866767600302801E-2</v>
      </c>
      <c r="AL324" s="108">
        <v>2024</v>
      </c>
      <c r="AM324" s="108">
        <v>43</v>
      </c>
      <c r="AN324" s="84">
        <v>2.1245059288537548E-2</v>
      </c>
      <c r="AO324" s="108">
        <v>27257</v>
      </c>
      <c r="AP324" s="108">
        <v>1372</v>
      </c>
      <c r="AQ324" s="84">
        <v>5.0335693583299701E-2</v>
      </c>
    </row>
    <row r="325" spans="1:43" x14ac:dyDescent="0.25">
      <c r="A325" s="94" t="s">
        <v>315</v>
      </c>
      <c r="B325" s="94" t="s">
        <v>330</v>
      </c>
      <c r="C325" s="1" t="s">
        <v>10</v>
      </c>
      <c r="D325" s="1" t="s">
        <v>6</v>
      </c>
      <c r="E325" s="108"/>
      <c r="F325" s="108"/>
      <c r="G325" s="84">
        <v>0</v>
      </c>
      <c r="H325" s="108">
        <v>1074</v>
      </c>
      <c r="I325" s="108">
        <v>34</v>
      </c>
      <c r="J325" s="84">
        <v>3.165735567970205E-2</v>
      </c>
      <c r="K325" s="108">
        <v>3817</v>
      </c>
      <c r="L325" s="108">
        <v>185</v>
      </c>
      <c r="M325" s="84">
        <v>4.8467382761330891E-2</v>
      </c>
      <c r="N325" s="108">
        <v>3639</v>
      </c>
      <c r="O325" s="108">
        <v>274</v>
      </c>
      <c r="P325" s="84">
        <v>7.5295410827150314E-2</v>
      </c>
      <c r="Q325" s="108">
        <v>3940</v>
      </c>
      <c r="R325" s="108">
        <v>356</v>
      </c>
      <c r="S325" s="84">
        <v>9.0355329949238575E-2</v>
      </c>
      <c r="T325" s="108">
        <v>1929</v>
      </c>
      <c r="U325" s="108">
        <v>62</v>
      </c>
      <c r="V325" s="84">
        <v>3.2141005702436498E-2</v>
      </c>
      <c r="W325" s="108">
        <v>2859</v>
      </c>
      <c r="X325" s="108">
        <v>119</v>
      </c>
      <c r="Y325" s="84">
        <v>4.16229450856943E-2</v>
      </c>
      <c r="Z325" s="108">
        <v>2659</v>
      </c>
      <c r="AA325" s="108">
        <v>73</v>
      </c>
      <c r="AB325" s="84">
        <v>2.745393004889056E-2</v>
      </c>
      <c r="AC325" s="108">
        <v>3901</v>
      </c>
      <c r="AD325" s="108">
        <v>163</v>
      </c>
      <c r="AE325" s="84">
        <v>4.1784157908228661E-2</v>
      </c>
      <c r="AF325" s="108">
        <v>2909</v>
      </c>
      <c r="AG325" s="108">
        <v>177</v>
      </c>
      <c r="AH325" s="84">
        <v>6.0845651426607084E-2</v>
      </c>
      <c r="AI325" s="108">
        <v>2697</v>
      </c>
      <c r="AJ325" s="108">
        <v>136</v>
      </c>
      <c r="AK325" s="84">
        <v>5.042639970337412E-2</v>
      </c>
      <c r="AL325" s="108">
        <v>2198</v>
      </c>
      <c r="AM325" s="108">
        <v>51</v>
      </c>
      <c r="AN325" s="84">
        <v>2.3202911737943584E-2</v>
      </c>
      <c r="AO325" s="108">
        <v>31622</v>
      </c>
      <c r="AP325" s="108">
        <v>1630</v>
      </c>
      <c r="AQ325" s="84">
        <v>5.1546391752577317E-2</v>
      </c>
    </row>
    <row r="326" spans="1:43" x14ac:dyDescent="0.25">
      <c r="A326" s="94" t="s">
        <v>315</v>
      </c>
      <c r="B326" s="94" t="s">
        <v>331</v>
      </c>
      <c r="C326" s="1" t="s">
        <v>10</v>
      </c>
      <c r="D326" s="1" t="s">
        <v>6</v>
      </c>
      <c r="E326" s="108">
        <v>1484</v>
      </c>
      <c r="F326" s="108">
        <v>26</v>
      </c>
      <c r="G326" s="84">
        <v>1.7520215633423181E-2</v>
      </c>
      <c r="H326" s="108">
        <v>1304</v>
      </c>
      <c r="I326" s="108">
        <v>35</v>
      </c>
      <c r="J326" s="84">
        <v>2.6840490797546013E-2</v>
      </c>
      <c r="K326" s="108">
        <v>1038</v>
      </c>
      <c r="L326" s="108">
        <v>71</v>
      </c>
      <c r="M326" s="84">
        <v>6.8400770712909439E-2</v>
      </c>
      <c r="N326" s="108">
        <v>1351</v>
      </c>
      <c r="O326" s="108">
        <v>113</v>
      </c>
      <c r="P326" s="84">
        <v>8.3641746854182089E-2</v>
      </c>
      <c r="Q326" s="108">
        <v>655</v>
      </c>
      <c r="R326" s="108">
        <v>77</v>
      </c>
      <c r="S326" s="84">
        <v>0.11755725190839694</v>
      </c>
      <c r="T326" s="108">
        <v>706</v>
      </c>
      <c r="U326" s="108">
        <v>22</v>
      </c>
      <c r="V326" s="84">
        <v>3.1161473087818695E-2</v>
      </c>
      <c r="W326" s="108">
        <v>1860</v>
      </c>
      <c r="X326" s="108">
        <v>97</v>
      </c>
      <c r="Y326" s="84">
        <v>5.2150537634408599E-2</v>
      </c>
      <c r="Z326" s="108">
        <v>1610</v>
      </c>
      <c r="AA326" s="108">
        <v>31</v>
      </c>
      <c r="AB326" s="84">
        <v>1.9254658385093167E-2</v>
      </c>
      <c r="AC326" s="108">
        <v>647</v>
      </c>
      <c r="AD326" s="108">
        <v>20</v>
      </c>
      <c r="AE326" s="84">
        <v>3.0911901081916538E-2</v>
      </c>
      <c r="AF326" s="108">
        <v>410</v>
      </c>
      <c r="AG326" s="108">
        <v>38</v>
      </c>
      <c r="AH326" s="84">
        <v>9.2682926829268292E-2</v>
      </c>
      <c r="AI326" s="108">
        <v>1556</v>
      </c>
      <c r="AJ326" s="108">
        <v>129</v>
      </c>
      <c r="AK326" s="84">
        <v>8.2904884318766067E-2</v>
      </c>
      <c r="AL326" s="108">
        <v>1607</v>
      </c>
      <c r="AM326" s="108">
        <v>41</v>
      </c>
      <c r="AN326" s="84">
        <v>2.5513378967019291E-2</v>
      </c>
      <c r="AO326" s="108">
        <v>14228</v>
      </c>
      <c r="AP326" s="108">
        <v>700</v>
      </c>
      <c r="AQ326" s="84">
        <v>4.9198763002530226E-2</v>
      </c>
    </row>
    <row r="327" spans="1:43" x14ac:dyDescent="0.25">
      <c r="A327" s="94" t="s">
        <v>315</v>
      </c>
      <c r="B327" s="94" t="s">
        <v>332</v>
      </c>
      <c r="C327" s="1" t="s">
        <v>8</v>
      </c>
      <c r="D327" s="1" t="s">
        <v>6</v>
      </c>
      <c r="E327" s="108">
        <v>1932</v>
      </c>
      <c r="F327" s="108">
        <v>72</v>
      </c>
      <c r="G327" s="84">
        <v>3.7267080745341616E-2</v>
      </c>
      <c r="H327" s="108">
        <v>2663</v>
      </c>
      <c r="I327" s="108">
        <v>86</v>
      </c>
      <c r="J327" s="84">
        <v>3.2294404806609091E-2</v>
      </c>
      <c r="K327" s="108">
        <v>3426</v>
      </c>
      <c r="L327" s="108">
        <v>145</v>
      </c>
      <c r="M327" s="84">
        <v>4.2323409223584352E-2</v>
      </c>
      <c r="N327" s="108">
        <v>3231</v>
      </c>
      <c r="O327" s="108">
        <v>176</v>
      </c>
      <c r="P327" s="84">
        <v>5.4472299597647787E-2</v>
      </c>
      <c r="Q327" s="108">
        <v>413</v>
      </c>
      <c r="R327" s="108">
        <v>72</v>
      </c>
      <c r="S327" s="84">
        <v>0.17433414043583534</v>
      </c>
      <c r="T327" s="108"/>
      <c r="U327" s="108"/>
      <c r="V327" s="84">
        <v>0</v>
      </c>
      <c r="W327" s="108">
        <v>2101</v>
      </c>
      <c r="X327" s="108">
        <v>97</v>
      </c>
      <c r="Y327" s="84">
        <v>4.6168491194669203E-2</v>
      </c>
      <c r="Z327" s="108">
        <v>2558</v>
      </c>
      <c r="AA327" s="108">
        <v>61</v>
      </c>
      <c r="AB327" s="84">
        <v>2.3846755277560593E-2</v>
      </c>
      <c r="AC327" s="108">
        <v>3745</v>
      </c>
      <c r="AD327" s="108">
        <v>126</v>
      </c>
      <c r="AE327" s="84">
        <v>3.3644859813084113E-2</v>
      </c>
      <c r="AF327" s="108">
        <v>3032</v>
      </c>
      <c r="AG327" s="108">
        <v>145</v>
      </c>
      <c r="AH327" s="84">
        <v>4.7823218997361479E-2</v>
      </c>
      <c r="AI327" s="108">
        <v>2602</v>
      </c>
      <c r="AJ327" s="108">
        <v>112</v>
      </c>
      <c r="AK327" s="84">
        <v>4.3043812451960033E-2</v>
      </c>
      <c r="AL327" s="108">
        <v>2571</v>
      </c>
      <c r="AM327" s="108">
        <v>45</v>
      </c>
      <c r="AN327" s="84">
        <v>1.7502917152858809E-2</v>
      </c>
      <c r="AO327" s="108">
        <v>28274</v>
      </c>
      <c r="AP327" s="108">
        <v>1137</v>
      </c>
      <c r="AQ327" s="84">
        <v>4.0213623824007921E-2</v>
      </c>
    </row>
    <row r="328" spans="1:43" x14ac:dyDescent="0.25">
      <c r="A328" s="94" t="s">
        <v>315</v>
      </c>
      <c r="B328" s="94" t="s">
        <v>333</v>
      </c>
      <c r="C328" s="1" t="s">
        <v>10</v>
      </c>
      <c r="D328" s="1" t="s">
        <v>6</v>
      </c>
      <c r="E328" s="108">
        <v>2761</v>
      </c>
      <c r="F328" s="108">
        <v>124</v>
      </c>
      <c r="G328" s="84">
        <v>4.4911264034770013E-2</v>
      </c>
      <c r="H328" s="108">
        <v>3242</v>
      </c>
      <c r="I328" s="108">
        <v>146</v>
      </c>
      <c r="J328" s="84">
        <v>4.5033929673041331E-2</v>
      </c>
      <c r="K328" s="108">
        <v>3805</v>
      </c>
      <c r="L328" s="108">
        <v>250</v>
      </c>
      <c r="M328" s="84">
        <v>6.5703022339027597E-2</v>
      </c>
      <c r="N328" s="108">
        <v>4752</v>
      </c>
      <c r="O328" s="108">
        <v>385</v>
      </c>
      <c r="P328" s="84">
        <v>8.1018518518518517E-2</v>
      </c>
      <c r="Q328" s="108">
        <v>5102</v>
      </c>
      <c r="R328" s="108">
        <v>349</v>
      </c>
      <c r="S328" s="84">
        <v>6.8404547236377886E-2</v>
      </c>
      <c r="T328" s="108">
        <v>3776</v>
      </c>
      <c r="U328" s="108">
        <v>70</v>
      </c>
      <c r="V328" s="84">
        <v>1.8538135593220338E-2</v>
      </c>
      <c r="W328" s="108">
        <v>5865</v>
      </c>
      <c r="X328" s="108">
        <v>246</v>
      </c>
      <c r="Y328" s="84">
        <v>4.194373401534527E-2</v>
      </c>
      <c r="Z328" s="108">
        <v>4397</v>
      </c>
      <c r="AA328" s="108">
        <v>121</v>
      </c>
      <c r="AB328" s="84">
        <v>2.7518762792813282E-2</v>
      </c>
      <c r="AC328" s="108">
        <v>4905</v>
      </c>
      <c r="AD328" s="108">
        <v>220</v>
      </c>
      <c r="AE328" s="84">
        <v>4.4852191641182468E-2</v>
      </c>
      <c r="AF328" s="108">
        <v>5138</v>
      </c>
      <c r="AG328" s="108">
        <v>318</v>
      </c>
      <c r="AH328" s="84">
        <v>6.1891786687427015E-2</v>
      </c>
      <c r="AI328" s="108">
        <v>4010</v>
      </c>
      <c r="AJ328" s="108">
        <v>224</v>
      </c>
      <c r="AK328" s="84">
        <v>5.5860349127182046E-2</v>
      </c>
      <c r="AL328" s="108">
        <v>4363</v>
      </c>
      <c r="AM328" s="108">
        <v>111</v>
      </c>
      <c r="AN328" s="84">
        <v>2.5441210176484069E-2</v>
      </c>
      <c r="AO328" s="108">
        <v>52116</v>
      </c>
      <c r="AP328" s="108">
        <v>2564</v>
      </c>
      <c r="AQ328" s="84">
        <v>4.9197943050118965E-2</v>
      </c>
    </row>
    <row r="329" spans="1:43" x14ac:dyDescent="0.25">
      <c r="A329" s="94" t="s">
        <v>315</v>
      </c>
      <c r="B329" s="94" t="s">
        <v>334</v>
      </c>
      <c r="C329" s="1" t="s">
        <v>8</v>
      </c>
      <c r="D329" s="1" t="s">
        <v>6</v>
      </c>
      <c r="E329" s="108">
        <v>2013</v>
      </c>
      <c r="F329" s="108">
        <v>63</v>
      </c>
      <c r="G329" s="84">
        <v>3.129657228017884E-2</v>
      </c>
      <c r="H329" s="108">
        <v>2164</v>
      </c>
      <c r="I329" s="108">
        <v>55</v>
      </c>
      <c r="J329" s="84">
        <v>2.5415896487985212E-2</v>
      </c>
      <c r="K329" s="108">
        <v>2733</v>
      </c>
      <c r="L329" s="108">
        <v>123</v>
      </c>
      <c r="M329" s="84">
        <v>4.5005488474204172E-2</v>
      </c>
      <c r="N329" s="108">
        <v>3109</v>
      </c>
      <c r="O329" s="108">
        <v>188</v>
      </c>
      <c r="P329" s="84">
        <v>6.0469604374396912E-2</v>
      </c>
      <c r="Q329" s="108">
        <v>3367</v>
      </c>
      <c r="R329" s="108">
        <v>191</v>
      </c>
      <c r="S329" s="84">
        <v>5.6727056727056725E-2</v>
      </c>
      <c r="T329" s="108">
        <v>1395</v>
      </c>
      <c r="U329" s="108">
        <v>25</v>
      </c>
      <c r="V329" s="84">
        <v>1.7921146953405017E-2</v>
      </c>
      <c r="W329" s="108">
        <v>2638</v>
      </c>
      <c r="X329" s="108">
        <v>84</v>
      </c>
      <c r="Y329" s="84">
        <v>3.1842304776345719E-2</v>
      </c>
      <c r="Z329" s="108">
        <v>2071</v>
      </c>
      <c r="AA329" s="108">
        <v>41</v>
      </c>
      <c r="AB329" s="84">
        <v>1.9797199420569771E-2</v>
      </c>
      <c r="AC329" s="108">
        <v>3000</v>
      </c>
      <c r="AD329" s="108">
        <v>102</v>
      </c>
      <c r="AE329" s="84">
        <v>3.4000000000000002E-2</v>
      </c>
      <c r="AF329" s="108">
        <v>1535</v>
      </c>
      <c r="AG329" s="108">
        <v>81</v>
      </c>
      <c r="AH329" s="84">
        <v>5.276872964169381E-2</v>
      </c>
      <c r="AI329" s="108"/>
      <c r="AJ329" s="108"/>
      <c r="AK329" s="84">
        <v>0</v>
      </c>
      <c r="AL329" s="108"/>
      <c r="AM329" s="108"/>
      <c r="AN329" s="84">
        <v>0</v>
      </c>
      <c r="AO329" s="108">
        <v>24025</v>
      </c>
      <c r="AP329" s="108">
        <v>953</v>
      </c>
      <c r="AQ329" s="84">
        <v>3.9667013527575443E-2</v>
      </c>
    </row>
    <row r="330" spans="1:43" x14ac:dyDescent="0.25">
      <c r="A330" s="94" t="s">
        <v>315</v>
      </c>
      <c r="B330" s="94" t="s">
        <v>335</v>
      </c>
      <c r="C330" s="1" t="s">
        <v>10</v>
      </c>
      <c r="D330" s="1" t="s">
        <v>6</v>
      </c>
      <c r="E330" s="108">
        <v>1726</v>
      </c>
      <c r="F330" s="108">
        <v>89</v>
      </c>
      <c r="G330" s="84">
        <v>5.1564310544611816E-2</v>
      </c>
      <c r="H330" s="108">
        <v>1571</v>
      </c>
      <c r="I330" s="108">
        <v>124</v>
      </c>
      <c r="J330" s="84">
        <v>7.8930617441120302E-2</v>
      </c>
      <c r="K330" s="108">
        <v>2487</v>
      </c>
      <c r="L330" s="108">
        <v>261</v>
      </c>
      <c r="M330" s="84">
        <v>0.10494571773220748</v>
      </c>
      <c r="N330" s="108">
        <v>2825</v>
      </c>
      <c r="O330" s="108">
        <v>297</v>
      </c>
      <c r="P330" s="84">
        <v>0.10513274336283186</v>
      </c>
      <c r="Q330" s="108">
        <v>2791</v>
      </c>
      <c r="R330" s="108">
        <v>265</v>
      </c>
      <c r="S330" s="84">
        <v>9.4948047294876395E-2</v>
      </c>
      <c r="T330" s="108">
        <v>1837</v>
      </c>
      <c r="U330" s="108">
        <v>82</v>
      </c>
      <c r="V330" s="84">
        <v>4.463799673380512E-2</v>
      </c>
      <c r="W330" s="108">
        <v>3013</v>
      </c>
      <c r="X330" s="108">
        <v>259</v>
      </c>
      <c r="Y330" s="84">
        <v>8.5960836375705271E-2</v>
      </c>
      <c r="Z330" s="108">
        <v>1827</v>
      </c>
      <c r="AA330" s="108">
        <v>103</v>
      </c>
      <c r="AB330" s="84">
        <v>5.6376573617952931E-2</v>
      </c>
      <c r="AC330" s="108">
        <v>2731</v>
      </c>
      <c r="AD330" s="108">
        <v>164</v>
      </c>
      <c r="AE330" s="84">
        <v>6.0051263273526181E-2</v>
      </c>
      <c r="AF330" s="108">
        <v>3121</v>
      </c>
      <c r="AG330" s="108">
        <v>220</v>
      </c>
      <c r="AH330" s="84">
        <v>7.0490227491188717E-2</v>
      </c>
      <c r="AI330" s="108">
        <v>1847</v>
      </c>
      <c r="AJ330" s="108">
        <v>154</v>
      </c>
      <c r="AK330" s="84">
        <v>8.337845154304277E-2</v>
      </c>
      <c r="AL330" s="108">
        <v>1395</v>
      </c>
      <c r="AM330" s="108">
        <v>90</v>
      </c>
      <c r="AN330" s="84">
        <v>6.4516129032258063E-2</v>
      </c>
      <c r="AO330" s="108">
        <v>27171</v>
      </c>
      <c r="AP330" s="108">
        <v>2108</v>
      </c>
      <c r="AQ330" s="84">
        <v>7.7582716867248172E-2</v>
      </c>
    </row>
    <row r="331" spans="1:43" x14ac:dyDescent="0.25">
      <c r="A331" s="94" t="s">
        <v>315</v>
      </c>
      <c r="B331" s="94" t="s">
        <v>336</v>
      </c>
      <c r="C331" s="1" t="s">
        <v>10</v>
      </c>
      <c r="D331" s="1" t="s">
        <v>6</v>
      </c>
      <c r="E331" s="108">
        <v>1831</v>
      </c>
      <c r="F331" s="108">
        <v>170</v>
      </c>
      <c r="G331" s="84">
        <v>9.2845439650464226E-2</v>
      </c>
      <c r="H331" s="108">
        <v>2076</v>
      </c>
      <c r="I331" s="108">
        <v>195</v>
      </c>
      <c r="J331" s="84">
        <v>9.3930635838150284E-2</v>
      </c>
      <c r="K331" s="108">
        <v>3230</v>
      </c>
      <c r="L331" s="108">
        <v>404</v>
      </c>
      <c r="M331" s="84">
        <v>0.12507739938080495</v>
      </c>
      <c r="N331" s="108">
        <v>3503</v>
      </c>
      <c r="O331" s="108">
        <v>408</v>
      </c>
      <c r="P331" s="84">
        <v>0.11647159577504995</v>
      </c>
      <c r="Q331" s="108">
        <v>2958</v>
      </c>
      <c r="R331" s="108">
        <v>360</v>
      </c>
      <c r="S331" s="84">
        <v>0.12170385395537525</v>
      </c>
      <c r="T331" s="108">
        <v>1823</v>
      </c>
      <c r="U331" s="108">
        <v>150</v>
      </c>
      <c r="V331" s="84">
        <v>8.2281952825013716E-2</v>
      </c>
      <c r="W331" s="108">
        <v>3430</v>
      </c>
      <c r="X331" s="108">
        <v>441</v>
      </c>
      <c r="Y331" s="84">
        <v>0.12857142857142856</v>
      </c>
      <c r="Z331" s="108">
        <v>2107</v>
      </c>
      <c r="AA331" s="108">
        <v>191</v>
      </c>
      <c r="AB331" s="84">
        <v>9.0650213573801611E-2</v>
      </c>
      <c r="AC331" s="108">
        <v>3342</v>
      </c>
      <c r="AD331" s="108">
        <v>479</v>
      </c>
      <c r="AE331" s="84">
        <v>0.14332734889287851</v>
      </c>
      <c r="AF331" s="108">
        <v>3572</v>
      </c>
      <c r="AG331" s="108">
        <v>442</v>
      </c>
      <c r="AH331" s="84">
        <v>0.12374020156774916</v>
      </c>
      <c r="AI331" s="108">
        <v>2512</v>
      </c>
      <c r="AJ331" s="108">
        <v>317</v>
      </c>
      <c r="AK331" s="84">
        <v>0.12619426751592358</v>
      </c>
      <c r="AL331" s="108">
        <v>1862</v>
      </c>
      <c r="AM331" s="108">
        <v>128</v>
      </c>
      <c r="AN331" s="84">
        <v>6.8743286788399569E-2</v>
      </c>
      <c r="AO331" s="108">
        <v>32246</v>
      </c>
      <c r="AP331" s="108">
        <v>3685</v>
      </c>
      <c r="AQ331" s="84">
        <v>0.11427773987471314</v>
      </c>
    </row>
    <row r="332" spans="1:43" x14ac:dyDescent="0.25">
      <c r="A332" s="94" t="s">
        <v>315</v>
      </c>
      <c r="B332" s="94" t="s">
        <v>342</v>
      </c>
      <c r="C332" s="1" t="s">
        <v>10</v>
      </c>
      <c r="D332" s="1" t="s">
        <v>37</v>
      </c>
      <c r="E332" s="108">
        <v>4774</v>
      </c>
      <c r="F332" s="108">
        <v>392</v>
      </c>
      <c r="G332" s="84">
        <v>8.2111436950146624E-2</v>
      </c>
      <c r="H332" s="108">
        <v>4896</v>
      </c>
      <c r="I332" s="108">
        <v>334</v>
      </c>
      <c r="J332" s="84">
        <v>6.8218954248366007E-2</v>
      </c>
      <c r="K332" s="108">
        <v>4365</v>
      </c>
      <c r="L332" s="108">
        <v>231</v>
      </c>
      <c r="M332" s="84">
        <v>5.2920962199312714E-2</v>
      </c>
      <c r="N332" s="108">
        <v>4726</v>
      </c>
      <c r="O332" s="108">
        <v>341</v>
      </c>
      <c r="P332" s="84">
        <v>7.2154041472704183E-2</v>
      </c>
      <c r="Q332" s="108">
        <v>5488</v>
      </c>
      <c r="R332" s="108">
        <v>390</v>
      </c>
      <c r="S332" s="84">
        <v>7.106413994169096E-2</v>
      </c>
      <c r="T332" s="108">
        <v>4603</v>
      </c>
      <c r="U332" s="108">
        <v>327</v>
      </c>
      <c r="V332" s="84">
        <v>7.1040625678905067E-2</v>
      </c>
      <c r="W332" s="108">
        <v>10371</v>
      </c>
      <c r="X332" s="108">
        <v>1134</v>
      </c>
      <c r="Y332" s="84">
        <v>0.10934336129592132</v>
      </c>
      <c r="Z332" s="108">
        <v>5059</v>
      </c>
      <c r="AA332" s="108">
        <v>455</v>
      </c>
      <c r="AB332" s="84">
        <v>8.9938723067799958E-2</v>
      </c>
      <c r="AC332" s="108">
        <v>5122</v>
      </c>
      <c r="AD332" s="108">
        <v>478</v>
      </c>
      <c r="AE332" s="84">
        <v>9.3322920734088252E-2</v>
      </c>
      <c r="AF332" s="108">
        <v>4572</v>
      </c>
      <c r="AG332" s="108">
        <v>396</v>
      </c>
      <c r="AH332" s="84">
        <v>8.6614173228346455E-2</v>
      </c>
      <c r="AI332" s="108">
        <v>3778</v>
      </c>
      <c r="AJ332" s="108">
        <v>243</v>
      </c>
      <c r="AK332" s="84">
        <v>6.4319745897300162E-2</v>
      </c>
      <c r="AL332" s="108">
        <v>3767</v>
      </c>
      <c r="AM332" s="108">
        <v>259</v>
      </c>
      <c r="AN332" s="84">
        <v>6.875497743562517E-2</v>
      </c>
      <c r="AO332" s="108">
        <v>61521</v>
      </c>
      <c r="AP332" s="108">
        <v>4980</v>
      </c>
      <c r="AQ332" s="84">
        <v>8.0947968986199839E-2</v>
      </c>
    </row>
    <row r="333" spans="1:43" x14ac:dyDescent="0.25">
      <c r="A333" s="94" t="s">
        <v>315</v>
      </c>
      <c r="B333" s="94" t="s">
        <v>337</v>
      </c>
      <c r="C333" s="1" t="s">
        <v>10</v>
      </c>
      <c r="D333" s="1" t="s">
        <v>6</v>
      </c>
      <c r="E333" s="108">
        <v>1893</v>
      </c>
      <c r="F333" s="108">
        <v>73</v>
      </c>
      <c r="G333" s="84">
        <v>3.8563127311146327E-2</v>
      </c>
      <c r="H333" s="108">
        <v>1777</v>
      </c>
      <c r="I333" s="108">
        <v>100</v>
      </c>
      <c r="J333" s="84">
        <v>5.6274620146314014E-2</v>
      </c>
      <c r="K333" s="108">
        <v>2906</v>
      </c>
      <c r="L333" s="108">
        <v>210</v>
      </c>
      <c r="M333" s="84">
        <v>7.2264280798348249E-2</v>
      </c>
      <c r="N333" s="108">
        <v>2933</v>
      </c>
      <c r="O333" s="108">
        <v>275</v>
      </c>
      <c r="P333" s="84">
        <v>9.3760654619843162E-2</v>
      </c>
      <c r="Q333" s="108">
        <v>2475</v>
      </c>
      <c r="R333" s="108">
        <v>232</v>
      </c>
      <c r="S333" s="84">
        <v>9.3737373737373744E-2</v>
      </c>
      <c r="T333" s="108">
        <v>1323</v>
      </c>
      <c r="U333" s="108">
        <v>64</v>
      </c>
      <c r="V333" s="84">
        <v>4.8374905517762662E-2</v>
      </c>
      <c r="W333" s="108">
        <v>2258</v>
      </c>
      <c r="X333" s="108">
        <v>192</v>
      </c>
      <c r="Y333" s="84">
        <v>8.5031000885739588E-2</v>
      </c>
      <c r="Z333" s="108">
        <v>1816</v>
      </c>
      <c r="AA333" s="108">
        <v>117</v>
      </c>
      <c r="AB333" s="84">
        <v>6.4427312775330398E-2</v>
      </c>
      <c r="AC333" s="108">
        <v>2717</v>
      </c>
      <c r="AD333" s="108">
        <v>185</v>
      </c>
      <c r="AE333" s="84">
        <v>6.8089804931910192E-2</v>
      </c>
      <c r="AF333" s="108">
        <v>3036</v>
      </c>
      <c r="AG333" s="108">
        <v>247</v>
      </c>
      <c r="AH333" s="84">
        <v>8.1357048748353103E-2</v>
      </c>
      <c r="AI333" s="108">
        <v>2201</v>
      </c>
      <c r="AJ333" s="108">
        <v>194</v>
      </c>
      <c r="AK333" s="84">
        <v>8.8141753748296234E-2</v>
      </c>
      <c r="AL333" s="108">
        <v>1824</v>
      </c>
      <c r="AM333" s="108">
        <v>53</v>
      </c>
      <c r="AN333" s="84">
        <v>2.9057017543859649E-2</v>
      </c>
      <c r="AO333" s="108">
        <v>27159</v>
      </c>
      <c r="AP333" s="108">
        <v>1942</v>
      </c>
      <c r="AQ333" s="84">
        <v>7.1504841857211232E-2</v>
      </c>
    </row>
    <row r="334" spans="1:43" x14ac:dyDescent="0.25">
      <c r="A334" s="94" t="s">
        <v>315</v>
      </c>
      <c r="B334" s="94" t="s">
        <v>338</v>
      </c>
      <c r="C334" s="1" t="s">
        <v>8</v>
      </c>
      <c r="D334" s="1" t="s">
        <v>6</v>
      </c>
      <c r="E334" s="108">
        <v>5631</v>
      </c>
      <c r="F334" s="108">
        <v>199</v>
      </c>
      <c r="G334" s="84">
        <v>3.5340081690641095E-2</v>
      </c>
      <c r="H334" s="108">
        <v>6892</v>
      </c>
      <c r="I334" s="108">
        <v>266</v>
      </c>
      <c r="J334" s="84">
        <v>3.8595473012188047E-2</v>
      </c>
      <c r="K334" s="108">
        <v>6725</v>
      </c>
      <c r="L334" s="108">
        <v>345</v>
      </c>
      <c r="M334" s="84">
        <v>5.1301115241635685E-2</v>
      </c>
      <c r="N334" s="108">
        <v>8520</v>
      </c>
      <c r="O334" s="108">
        <v>476</v>
      </c>
      <c r="P334" s="84">
        <v>5.5868544600938964E-2</v>
      </c>
      <c r="Q334" s="108">
        <v>7741</v>
      </c>
      <c r="R334" s="108">
        <v>318</v>
      </c>
      <c r="S334" s="84">
        <v>4.1079963828962666E-2</v>
      </c>
      <c r="T334" s="108">
        <v>4457</v>
      </c>
      <c r="U334" s="108">
        <v>152</v>
      </c>
      <c r="V334" s="84">
        <v>3.4103657168498988E-2</v>
      </c>
      <c r="W334" s="108">
        <v>8595</v>
      </c>
      <c r="X334" s="108">
        <v>482</v>
      </c>
      <c r="Y334" s="84">
        <v>5.6079115764979641E-2</v>
      </c>
      <c r="Z334" s="108">
        <v>5180</v>
      </c>
      <c r="AA334" s="108">
        <v>196</v>
      </c>
      <c r="AB334" s="84">
        <v>3.783783783783784E-2</v>
      </c>
      <c r="AC334" s="108">
        <v>7302</v>
      </c>
      <c r="AD334" s="108">
        <v>264</v>
      </c>
      <c r="AE334" s="84">
        <v>3.6154478225143796E-2</v>
      </c>
      <c r="AF334" s="108">
        <v>7365</v>
      </c>
      <c r="AG334" s="108">
        <v>367</v>
      </c>
      <c r="AH334" s="84">
        <v>4.983027834351663E-2</v>
      </c>
      <c r="AI334" s="108">
        <v>4173</v>
      </c>
      <c r="AJ334" s="108">
        <v>214</v>
      </c>
      <c r="AK334" s="84">
        <v>5.128205128205128E-2</v>
      </c>
      <c r="AL334" s="108">
        <v>4152</v>
      </c>
      <c r="AM334" s="108">
        <v>147</v>
      </c>
      <c r="AN334" s="84">
        <v>3.5404624277456651E-2</v>
      </c>
      <c r="AO334" s="108">
        <v>76733</v>
      </c>
      <c r="AP334" s="108">
        <v>3426</v>
      </c>
      <c r="AQ334" s="84">
        <v>4.4648326013579556E-2</v>
      </c>
    </row>
    <row r="335" spans="1:43" x14ac:dyDescent="0.25">
      <c r="A335" s="94" t="s">
        <v>315</v>
      </c>
      <c r="B335" s="94" t="s">
        <v>316</v>
      </c>
      <c r="C335" s="1" t="s">
        <v>8</v>
      </c>
      <c r="D335" s="1" t="s">
        <v>43</v>
      </c>
      <c r="E335" s="108">
        <v>2605</v>
      </c>
      <c r="F335" s="108">
        <v>80</v>
      </c>
      <c r="G335" s="84">
        <v>3.0710172744721688E-2</v>
      </c>
      <c r="H335" s="108">
        <v>3165</v>
      </c>
      <c r="I335" s="108">
        <v>73</v>
      </c>
      <c r="J335" s="84">
        <v>2.306477093206951E-2</v>
      </c>
      <c r="K335" s="108">
        <v>2993</v>
      </c>
      <c r="L335" s="108">
        <v>77</v>
      </c>
      <c r="M335" s="84">
        <v>2.5726695623120615E-2</v>
      </c>
      <c r="N335" s="108">
        <v>2891</v>
      </c>
      <c r="O335" s="108">
        <v>134</v>
      </c>
      <c r="P335" s="84">
        <v>4.6350743687305428E-2</v>
      </c>
      <c r="Q335" s="108">
        <v>3076</v>
      </c>
      <c r="R335" s="108">
        <v>162</v>
      </c>
      <c r="S335" s="84">
        <v>5.2665799739921977E-2</v>
      </c>
      <c r="T335" s="108">
        <v>2209</v>
      </c>
      <c r="U335" s="108">
        <v>106</v>
      </c>
      <c r="V335" s="84">
        <v>4.7985513807152561E-2</v>
      </c>
      <c r="W335" s="108">
        <v>4528</v>
      </c>
      <c r="X335" s="108">
        <v>315</v>
      </c>
      <c r="Y335" s="84">
        <v>6.9567137809187274E-2</v>
      </c>
      <c r="Z335" s="108">
        <v>2440</v>
      </c>
      <c r="AA335" s="108">
        <v>145</v>
      </c>
      <c r="AB335" s="84">
        <v>5.9426229508196718E-2</v>
      </c>
      <c r="AC335" s="108">
        <v>2385</v>
      </c>
      <c r="AD335" s="108">
        <v>126</v>
      </c>
      <c r="AE335" s="84">
        <v>5.2830188679245285E-2</v>
      </c>
      <c r="AF335" s="108">
        <v>2745</v>
      </c>
      <c r="AG335" s="108">
        <v>163</v>
      </c>
      <c r="AH335" s="84">
        <v>5.9380692167577416E-2</v>
      </c>
      <c r="AI335" s="108">
        <v>1869</v>
      </c>
      <c r="AJ335" s="108">
        <v>133</v>
      </c>
      <c r="AK335" s="84">
        <v>7.116104868913857E-2</v>
      </c>
      <c r="AL335" s="108">
        <v>1868</v>
      </c>
      <c r="AM335" s="108">
        <v>99</v>
      </c>
      <c r="AN335" s="84">
        <v>5.2997858672376871E-2</v>
      </c>
      <c r="AO335" s="108">
        <v>32774</v>
      </c>
      <c r="AP335" s="108">
        <v>1613</v>
      </c>
      <c r="AQ335" s="84">
        <v>4.9215841825837554E-2</v>
      </c>
    </row>
    <row r="336" spans="1:43" x14ac:dyDescent="0.25">
      <c r="A336" s="94" t="s">
        <v>315</v>
      </c>
      <c r="B336" s="94" t="s">
        <v>339</v>
      </c>
      <c r="C336" s="1" t="s">
        <v>8</v>
      </c>
      <c r="D336" s="1" t="s">
        <v>6</v>
      </c>
      <c r="E336" s="108">
        <v>4492</v>
      </c>
      <c r="F336" s="108">
        <v>176</v>
      </c>
      <c r="G336" s="84">
        <v>3.9180765805877114E-2</v>
      </c>
      <c r="H336" s="108">
        <v>4934</v>
      </c>
      <c r="I336" s="108">
        <v>201</v>
      </c>
      <c r="J336" s="84">
        <v>4.0737738143494122E-2</v>
      </c>
      <c r="K336" s="108">
        <v>5684</v>
      </c>
      <c r="L336" s="108">
        <v>265</v>
      </c>
      <c r="M336" s="84">
        <v>4.6622097114707953E-2</v>
      </c>
      <c r="N336" s="108">
        <v>7531</v>
      </c>
      <c r="O336" s="108">
        <v>440</v>
      </c>
      <c r="P336" s="84">
        <v>5.842517593945027E-2</v>
      </c>
      <c r="Q336" s="108">
        <v>6483</v>
      </c>
      <c r="R336" s="108">
        <v>329</v>
      </c>
      <c r="S336" s="84">
        <v>5.0748110442696281E-2</v>
      </c>
      <c r="T336" s="108">
        <v>3506</v>
      </c>
      <c r="U336" s="108">
        <v>108</v>
      </c>
      <c r="V336" s="84">
        <v>3.080433542498574E-2</v>
      </c>
      <c r="W336" s="108">
        <v>7009</v>
      </c>
      <c r="X336" s="108">
        <v>398</v>
      </c>
      <c r="Y336" s="84">
        <v>5.6784134683977742E-2</v>
      </c>
      <c r="Z336" s="108">
        <v>4111</v>
      </c>
      <c r="AA336" s="108">
        <v>178</v>
      </c>
      <c r="AB336" s="84">
        <v>4.3298467526149353E-2</v>
      </c>
      <c r="AC336" s="108">
        <v>5992</v>
      </c>
      <c r="AD336" s="108">
        <v>287</v>
      </c>
      <c r="AE336" s="84">
        <v>4.7897196261682241E-2</v>
      </c>
      <c r="AF336" s="108">
        <v>6626</v>
      </c>
      <c r="AG336" s="108">
        <v>364</v>
      </c>
      <c r="AH336" s="84">
        <v>5.4935104135224871E-2</v>
      </c>
      <c r="AI336" s="108">
        <v>4943</v>
      </c>
      <c r="AJ336" s="108">
        <v>257</v>
      </c>
      <c r="AK336" s="84">
        <v>5.1992716973497874E-2</v>
      </c>
      <c r="AL336" s="108">
        <v>3592</v>
      </c>
      <c r="AM336" s="108">
        <v>138</v>
      </c>
      <c r="AN336" s="84">
        <v>3.8418708240534519E-2</v>
      </c>
      <c r="AO336" s="108">
        <v>64903</v>
      </c>
      <c r="AP336" s="108">
        <v>3141</v>
      </c>
      <c r="AQ336" s="84">
        <v>4.8395297597953871E-2</v>
      </c>
    </row>
    <row r="337" spans="1:43" x14ac:dyDescent="0.25">
      <c r="A337" s="94" t="s">
        <v>315</v>
      </c>
      <c r="B337" s="94" t="s">
        <v>343</v>
      </c>
      <c r="C337" s="1" t="s">
        <v>8</v>
      </c>
      <c r="D337" s="1" t="s">
        <v>37</v>
      </c>
      <c r="E337" s="108"/>
      <c r="F337" s="108"/>
      <c r="G337" s="84">
        <v>0</v>
      </c>
      <c r="H337" s="108">
        <v>2677</v>
      </c>
      <c r="I337" s="108">
        <v>126</v>
      </c>
      <c r="J337" s="84">
        <v>4.7067612999626446E-2</v>
      </c>
      <c r="K337" s="108">
        <v>2460</v>
      </c>
      <c r="L337" s="108">
        <v>87</v>
      </c>
      <c r="M337" s="84">
        <v>3.5365853658536582E-2</v>
      </c>
      <c r="N337" s="108">
        <v>2323</v>
      </c>
      <c r="O337" s="108">
        <v>119</v>
      </c>
      <c r="P337" s="84">
        <v>5.1226861816616447E-2</v>
      </c>
      <c r="Q337" s="108">
        <v>2279</v>
      </c>
      <c r="R337" s="108">
        <v>115</v>
      </c>
      <c r="S337" s="84">
        <v>5.0460728389644584E-2</v>
      </c>
      <c r="T337" s="108">
        <v>2004</v>
      </c>
      <c r="U337" s="108">
        <v>96</v>
      </c>
      <c r="V337" s="84">
        <v>4.790419161676647E-2</v>
      </c>
      <c r="W337" s="108">
        <v>5443</v>
      </c>
      <c r="X337" s="108">
        <v>388</v>
      </c>
      <c r="Y337" s="84">
        <v>7.1284218261987872E-2</v>
      </c>
      <c r="Z337" s="108">
        <v>2837</v>
      </c>
      <c r="AA337" s="108">
        <v>158</v>
      </c>
      <c r="AB337" s="84">
        <v>5.5692633063094819E-2</v>
      </c>
      <c r="AC337" s="108">
        <v>2826</v>
      </c>
      <c r="AD337" s="108">
        <v>154</v>
      </c>
      <c r="AE337" s="84">
        <v>5.449398443029016E-2</v>
      </c>
      <c r="AF337" s="108">
        <v>2898</v>
      </c>
      <c r="AG337" s="108">
        <v>160</v>
      </c>
      <c r="AH337" s="84">
        <v>5.5210489993098688E-2</v>
      </c>
      <c r="AI337" s="108">
        <v>2177</v>
      </c>
      <c r="AJ337" s="108">
        <v>115</v>
      </c>
      <c r="AK337" s="84">
        <v>5.2824988516306841E-2</v>
      </c>
      <c r="AL337" s="108">
        <v>2239</v>
      </c>
      <c r="AM337" s="108">
        <v>131</v>
      </c>
      <c r="AN337" s="84">
        <v>5.8508262617239841E-2</v>
      </c>
      <c r="AO337" s="108">
        <v>30163</v>
      </c>
      <c r="AP337" s="108">
        <v>1649</v>
      </c>
      <c r="AQ337" s="84">
        <v>5.4669628352617447E-2</v>
      </c>
    </row>
    <row r="338" spans="1:43" x14ac:dyDescent="0.25">
      <c r="A338" s="94" t="s">
        <v>315</v>
      </c>
      <c r="B338" s="94" t="s">
        <v>344</v>
      </c>
      <c r="C338" s="1" t="s">
        <v>8</v>
      </c>
      <c r="D338" s="1" t="s">
        <v>43</v>
      </c>
      <c r="E338" s="108">
        <v>3088</v>
      </c>
      <c r="F338" s="108">
        <v>222</v>
      </c>
      <c r="G338" s="84">
        <v>7.1891191709844565E-2</v>
      </c>
      <c r="H338" s="108">
        <v>2943</v>
      </c>
      <c r="I338" s="108">
        <v>171</v>
      </c>
      <c r="J338" s="84">
        <v>5.8103975535168197E-2</v>
      </c>
      <c r="K338" s="108">
        <v>2330</v>
      </c>
      <c r="L338" s="108">
        <v>109</v>
      </c>
      <c r="M338" s="84">
        <v>4.6781115879828326E-2</v>
      </c>
      <c r="N338" s="108">
        <v>2451</v>
      </c>
      <c r="O338" s="108">
        <v>125</v>
      </c>
      <c r="P338" s="84">
        <v>5.0999592003263976E-2</v>
      </c>
      <c r="Q338" s="108">
        <v>2790</v>
      </c>
      <c r="R338" s="108">
        <v>170</v>
      </c>
      <c r="S338" s="84">
        <v>6.093189964157706E-2</v>
      </c>
      <c r="T338" s="108">
        <v>2068</v>
      </c>
      <c r="U338" s="108">
        <v>103</v>
      </c>
      <c r="V338" s="84">
        <v>4.9806576402321084E-2</v>
      </c>
      <c r="W338" s="108">
        <v>4632</v>
      </c>
      <c r="X338" s="108">
        <v>377</v>
      </c>
      <c r="Y338" s="84">
        <v>8.1390328151986185E-2</v>
      </c>
      <c r="Z338" s="108">
        <v>3156</v>
      </c>
      <c r="AA338" s="108">
        <v>183</v>
      </c>
      <c r="AB338" s="84">
        <v>5.7984790874524718E-2</v>
      </c>
      <c r="AC338" s="108">
        <v>3328</v>
      </c>
      <c r="AD338" s="108">
        <v>210</v>
      </c>
      <c r="AE338" s="84">
        <v>6.3100961538461536E-2</v>
      </c>
      <c r="AF338" s="108">
        <v>2895</v>
      </c>
      <c r="AG338" s="108">
        <v>170</v>
      </c>
      <c r="AH338" s="84">
        <v>5.8721934369602762E-2</v>
      </c>
      <c r="AI338" s="108">
        <v>2522</v>
      </c>
      <c r="AJ338" s="108">
        <v>142</v>
      </c>
      <c r="AK338" s="84">
        <v>5.6304520222045996E-2</v>
      </c>
      <c r="AL338" s="108">
        <v>2410</v>
      </c>
      <c r="AM338" s="108">
        <v>129</v>
      </c>
      <c r="AN338" s="84">
        <v>5.3526970954356844E-2</v>
      </c>
      <c r="AO338" s="108">
        <v>34613</v>
      </c>
      <c r="AP338" s="108">
        <v>2111</v>
      </c>
      <c r="AQ338" s="84">
        <v>6.0988645884494264E-2</v>
      </c>
    </row>
    <row r="339" spans="1:43" x14ac:dyDescent="0.25">
      <c r="A339" s="94" t="s">
        <v>315</v>
      </c>
      <c r="B339" s="94" t="s">
        <v>340</v>
      </c>
      <c r="C339" s="1" t="s">
        <v>10</v>
      </c>
      <c r="D339" s="1" t="s">
        <v>6</v>
      </c>
      <c r="E339" s="108">
        <v>1650</v>
      </c>
      <c r="F339" s="108">
        <v>109</v>
      </c>
      <c r="G339" s="84">
        <v>6.6060606060606056E-2</v>
      </c>
      <c r="H339" s="108">
        <v>1432</v>
      </c>
      <c r="I339" s="108">
        <v>88</v>
      </c>
      <c r="J339" s="84">
        <v>6.1452513966480445E-2</v>
      </c>
      <c r="K339" s="108">
        <v>2229</v>
      </c>
      <c r="L339" s="108">
        <v>161</v>
      </c>
      <c r="M339" s="84">
        <v>7.2229699416778828E-2</v>
      </c>
      <c r="N339" s="108">
        <v>2425</v>
      </c>
      <c r="O339" s="108">
        <v>204</v>
      </c>
      <c r="P339" s="84">
        <v>8.4123711340206186E-2</v>
      </c>
      <c r="Q339" s="108">
        <v>2180</v>
      </c>
      <c r="R339" s="108">
        <v>156</v>
      </c>
      <c r="S339" s="84">
        <v>7.155963302752294E-2</v>
      </c>
      <c r="T339" s="108">
        <v>1941</v>
      </c>
      <c r="U339" s="108">
        <v>77</v>
      </c>
      <c r="V339" s="84">
        <v>3.9670273055126222E-2</v>
      </c>
      <c r="W339" s="108">
        <v>3140</v>
      </c>
      <c r="X339" s="108">
        <v>200</v>
      </c>
      <c r="Y339" s="84">
        <v>6.3694267515923567E-2</v>
      </c>
      <c r="Z339" s="108">
        <v>2235</v>
      </c>
      <c r="AA339" s="108">
        <v>96</v>
      </c>
      <c r="AB339" s="84">
        <v>4.2953020134228186E-2</v>
      </c>
      <c r="AC339" s="108">
        <v>2709</v>
      </c>
      <c r="AD339" s="108">
        <v>185</v>
      </c>
      <c r="AE339" s="84">
        <v>6.8290882244370618E-2</v>
      </c>
      <c r="AF339" s="108">
        <v>3124</v>
      </c>
      <c r="AG339" s="108">
        <v>214</v>
      </c>
      <c r="AH339" s="84">
        <v>6.8501920614596673E-2</v>
      </c>
      <c r="AI339" s="108">
        <v>2206</v>
      </c>
      <c r="AJ339" s="108">
        <v>148</v>
      </c>
      <c r="AK339" s="84">
        <v>6.708975521305531E-2</v>
      </c>
      <c r="AL339" s="108">
        <v>2143</v>
      </c>
      <c r="AM339" s="108">
        <v>91</v>
      </c>
      <c r="AN339" s="84">
        <v>4.2463835744283716E-2</v>
      </c>
      <c r="AO339" s="108">
        <v>27414</v>
      </c>
      <c r="AP339" s="108">
        <v>1729</v>
      </c>
      <c r="AQ339" s="84">
        <v>6.3069964251842123E-2</v>
      </c>
    </row>
    <row r="340" spans="1:43" x14ac:dyDescent="0.25">
      <c r="A340" s="94" t="s">
        <v>345</v>
      </c>
      <c r="B340" s="94" t="s">
        <v>360</v>
      </c>
      <c r="C340" s="1" t="s">
        <v>10</v>
      </c>
      <c r="D340" s="1" t="s">
        <v>6</v>
      </c>
      <c r="E340" s="108">
        <v>3866</v>
      </c>
      <c r="F340" s="108">
        <v>125</v>
      </c>
      <c r="G340" s="84">
        <v>3.2333160889808588E-2</v>
      </c>
      <c r="H340" s="108">
        <v>3874</v>
      </c>
      <c r="I340" s="108">
        <v>79</v>
      </c>
      <c r="J340" s="84">
        <v>2.0392359318533816E-2</v>
      </c>
      <c r="K340" s="108">
        <v>3675</v>
      </c>
      <c r="L340" s="108">
        <v>112</v>
      </c>
      <c r="M340" s="84">
        <v>3.0476190476190476E-2</v>
      </c>
      <c r="N340" s="108">
        <v>3955</v>
      </c>
      <c r="O340" s="108">
        <v>174</v>
      </c>
      <c r="P340" s="84">
        <v>4.3994943109987361E-2</v>
      </c>
      <c r="Q340" s="108">
        <v>3031</v>
      </c>
      <c r="R340" s="108">
        <v>131</v>
      </c>
      <c r="S340" s="84">
        <v>4.3220059386341145E-2</v>
      </c>
      <c r="T340" s="108"/>
      <c r="U340" s="108"/>
      <c r="V340" s="84">
        <v>0</v>
      </c>
      <c r="W340" s="108">
        <v>906</v>
      </c>
      <c r="X340" s="108">
        <v>36</v>
      </c>
      <c r="Y340" s="84">
        <v>3.9735099337748346E-2</v>
      </c>
      <c r="Z340" s="108">
        <v>3546</v>
      </c>
      <c r="AA340" s="108">
        <v>83</v>
      </c>
      <c r="AB340" s="84">
        <v>2.3406655386350818E-2</v>
      </c>
      <c r="AC340" s="108">
        <v>3949</v>
      </c>
      <c r="AD340" s="108">
        <v>155</v>
      </c>
      <c r="AE340" s="84">
        <v>3.9250443150164599E-2</v>
      </c>
      <c r="AF340" s="108">
        <v>4008</v>
      </c>
      <c r="AG340" s="108">
        <v>237</v>
      </c>
      <c r="AH340" s="84">
        <v>5.9131736526946109E-2</v>
      </c>
      <c r="AI340" s="108">
        <v>3998</v>
      </c>
      <c r="AJ340" s="108">
        <v>249</v>
      </c>
      <c r="AK340" s="84">
        <v>6.2281140570285144E-2</v>
      </c>
      <c r="AL340" s="108">
        <v>3315</v>
      </c>
      <c r="AM340" s="108">
        <v>98</v>
      </c>
      <c r="AN340" s="84">
        <v>2.956259426847662E-2</v>
      </c>
      <c r="AO340" s="108">
        <v>38123</v>
      </c>
      <c r="AP340" s="108">
        <v>1479</v>
      </c>
      <c r="AQ340" s="84">
        <v>3.8795477795556491E-2</v>
      </c>
    </row>
    <row r="341" spans="1:43" x14ac:dyDescent="0.25">
      <c r="A341" s="94" t="s">
        <v>345</v>
      </c>
      <c r="B341" s="94" t="s">
        <v>346</v>
      </c>
      <c r="C341" s="1" t="s">
        <v>10</v>
      </c>
      <c r="D341" s="1" t="s">
        <v>6</v>
      </c>
      <c r="E341" s="108">
        <v>1321</v>
      </c>
      <c r="F341" s="108">
        <v>51</v>
      </c>
      <c r="G341" s="84">
        <v>3.8607115821347467E-2</v>
      </c>
      <c r="H341" s="108">
        <v>903</v>
      </c>
      <c r="I341" s="108">
        <v>40</v>
      </c>
      <c r="J341" s="84">
        <v>4.4296788482834998E-2</v>
      </c>
      <c r="K341" s="108">
        <v>620</v>
      </c>
      <c r="L341" s="108">
        <v>60</v>
      </c>
      <c r="M341" s="84">
        <v>9.6774193548387094E-2</v>
      </c>
      <c r="N341" s="108">
        <v>1002</v>
      </c>
      <c r="O341" s="108">
        <v>113</v>
      </c>
      <c r="P341" s="84">
        <v>0.11277445109780439</v>
      </c>
      <c r="Q341" s="108">
        <v>1085</v>
      </c>
      <c r="R341" s="108">
        <v>168</v>
      </c>
      <c r="S341" s="84">
        <v>0.15483870967741936</v>
      </c>
      <c r="T341" s="108">
        <v>841</v>
      </c>
      <c r="U341" s="108">
        <v>34</v>
      </c>
      <c r="V341" s="84">
        <v>4.042806183115339E-2</v>
      </c>
      <c r="W341" s="108">
        <v>1212</v>
      </c>
      <c r="X341" s="108">
        <v>26</v>
      </c>
      <c r="Y341" s="84">
        <v>2.1452145214521452E-2</v>
      </c>
      <c r="Z341" s="108">
        <v>1095</v>
      </c>
      <c r="AA341" s="108">
        <v>26</v>
      </c>
      <c r="AB341" s="84">
        <v>2.3744292237442923E-2</v>
      </c>
      <c r="AC341" s="108">
        <v>1394</v>
      </c>
      <c r="AD341" s="108">
        <v>66</v>
      </c>
      <c r="AE341" s="84">
        <v>4.7345767575322814E-2</v>
      </c>
      <c r="AF341" s="108">
        <v>2487</v>
      </c>
      <c r="AG341" s="108">
        <v>254</v>
      </c>
      <c r="AH341" s="84">
        <v>0.10213108162444713</v>
      </c>
      <c r="AI341" s="108">
        <v>1103</v>
      </c>
      <c r="AJ341" s="108">
        <v>76</v>
      </c>
      <c r="AK341" s="84">
        <v>6.8902991840435177E-2</v>
      </c>
      <c r="AL341" s="108">
        <v>1046</v>
      </c>
      <c r="AM341" s="108">
        <v>40</v>
      </c>
      <c r="AN341" s="84">
        <v>3.8240917782026769E-2</v>
      </c>
      <c r="AO341" s="108">
        <v>14109</v>
      </c>
      <c r="AP341" s="108">
        <v>954</v>
      </c>
      <c r="AQ341" s="84">
        <v>6.761641505422071E-2</v>
      </c>
    </row>
    <row r="342" spans="1:43" x14ac:dyDescent="0.25">
      <c r="A342" s="94" t="s">
        <v>345</v>
      </c>
      <c r="B342" s="94" t="s">
        <v>347</v>
      </c>
      <c r="C342" s="1" t="s">
        <v>10</v>
      </c>
      <c r="D342" s="1" t="s">
        <v>6</v>
      </c>
      <c r="E342" s="108">
        <v>2827</v>
      </c>
      <c r="F342" s="108">
        <v>164</v>
      </c>
      <c r="G342" s="84">
        <v>5.8012026883622211E-2</v>
      </c>
      <c r="H342" s="108">
        <v>2484</v>
      </c>
      <c r="I342" s="108">
        <v>76</v>
      </c>
      <c r="J342" s="84">
        <v>3.0595813204508857E-2</v>
      </c>
      <c r="K342" s="108">
        <v>1958</v>
      </c>
      <c r="L342" s="108">
        <v>128</v>
      </c>
      <c r="M342" s="84">
        <v>6.537282941777324E-2</v>
      </c>
      <c r="N342" s="108">
        <v>1992</v>
      </c>
      <c r="O342" s="108">
        <v>148</v>
      </c>
      <c r="P342" s="84">
        <v>7.4297188755020074E-2</v>
      </c>
      <c r="Q342" s="108">
        <v>2523</v>
      </c>
      <c r="R342" s="108">
        <v>271</v>
      </c>
      <c r="S342" s="84">
        <v>0.10741181133571145</v>
      </c>
      <c r="T342" s="108">
        <v>1725</v>
      </c>
      <c r="U342" s="108">
        <v>82</v>
      </c>
      <c r="V342" s="84">
        <v>4.7536231884057971E-2</v>
      </c>
      <c r="W342" s="108">
        <v>2696</v>
      </c>
      <c r="X342" s="108">
        <v>144</v>
      </c>
      <c r="Y342" s="84">
        <v>5.3412462908011868E-2</v>
      </c>
      <c r="Z342" s="108">
        <v>2242</v>
      </c>
      <c r="AA342" s="108">
        <v>71</v>
      </c>
      <c r="AB342" s="84">
        <v>3.1668153434433542E-2</v>
      </c>
      <c r="AC342" s="108">
        <v>2937</v>
      </c>
      <c r="AD342" s="108">
        <v>209</v>
      </c>
      <c r="AE342" s="84">
        <v>7.116104868913857E-2</v>
      </c>
      <c r="AF342" s="108">
        <v>2090</v>
      </c>
      <c r="AG342" s="108">
        <v>149</v>
      </c>
      <c r="AH342" s="84">
        <v>7.1291866028708128E-2</v>
      </c>
      <c r="AI342" s="108">
        <v>2061</v>
      </c>
      <c r="AJ342" s="108">
        <v>178</v>
      </c>
      <c r="AK342" s="84">
        <v>8.6365841824357109E-2</v>
      </c>
      <c r="AL342" s="108">
        <v>2199</v>
      </c>
      <c r="AM342" s="108">
        <v>91</v>
      </c>
      <c r="AN342" s="84">
        <v>4.1382446566621191E-2</v>
      </c>
      <c r="AO342" s="108">
        <v>27734</v>
      </c>
      <c r="AP342" s="108">
        <v>1711</v>
      </c>
      <c r="AQ342" s="84">
        <v>6.1693228528160379E-2</v>
      </c>
    </row>
    <row r="343" spans="1:43" x14ac:dyDescent="0.25">
      <c r="A343" s="94" t="s">
        <v>345</v>
      </c>
      <c r="B343" s="94" t="s">
        <v>348</v>
      </c>
      <c r="C343" s="1" t="s">
        <v>8</v>
      </c>
      <c r="D343" s="1" t="s">
        <v>6</v>
      </c>
      <c r="E343" s="108">
        <v>2813</v>
      </c>
      <c r="F343" s="108">
        <v>142</v>
      </c>
      <c r="G343" s="84">
        <v>5.047991468183434E-2</v>
      </c>
      <c r="H343" s="108">
        <v>2473</v>
      </c>
      <c r="I343" s="108">
        <v>86</v>
      </c>
      <c r="J343" s="84">
        <v>3.4775576223210675E-2</v>
      </c>
      <c r="K343" s="108">
        <v>2700</v>
      </c>
      <c r="L343" s="108">
        <v>153</v>
      </c>
      <c r="M343" s="84">
        <v>5.6666666666666664E-2</v>
      </c>
      <c r="N343" s="108">
        <v>2855</v>
      </c>
      <c r="O343" s="108">
        <v>196</v>
      </c>
      <c r="P343" s="84">
        <v>6.865148861646235E-2</v>
      </c>
      <c r="Q343" s="108">
        <v>3167</v>
      </c>
      <c r="R343" s="108">
        <v>225</v>
      </c>
      <c r="S343" s="84">
        <v>7.104515314177455E-2</v>
      </c>
      <c r="T343" s="108">
        <v>1636</v>
      </c>
      <c r="U343" s="108">
        <v>74</v>
      </c>
      <c r="V343" s="84">
        <v>4.5232273838630807E-2</v>
      </c>
      <c r="W343" s="108">
        <v>1045</v>
      </c>
      <c r="X343" s="108">
        <v>88</v>
      </c>
      <c r="Y343" s="84">
        <v>8.4210526315789472E-2</v>
      </c>
      <c r="Z343" s="108">
        <v>1008</v>
      </c>
      <c r="AA343" s="108">
        <v>73</v>
      </c>
      <c r="AB343" s="84">
        <v>7.2420634920634927E-2</v>
      </c>
      <c r="AC343" s="108">
        <v>3612</v>
      </c>
      <c r="AD343" s="108">
        <v>265</v>
      </c>
      <c r="AE343" s="84">
        <v>7.3366555924695459E-2</v>
      </c>
      <c r="AF343" s="108">
        <v>6492</v>
      </c>
      <c r="AG343" s="108">
        <v>454</v>
      </c>
      <c r="AH343" s="84">
        <v>6.9932224276032046E-2</v>
      </c>
      <c r="AI343" s="108">
        <v>1417</v>
      </c>
      <c r="AJ343" s="108">
        <v>169</v>
      </c>
      <c r="AK343" s="84">
        <v>0.11926605504587157</v>
      </c>
      <c r="AL343" s="108">
        <v>1168</v>
      </c>
      <c r="AM343" s="108">
        <v>96</v>
      </c>
      <c r="AN343" s="84">
        <v>8.2191780821917804E-2</v>
      </c>
      <c r="AO343" s="108">
        <v>30386</v>
      </c>
      <c r="AP343" s="108">
        <v>2021</v>
      </c>
      <c r="AQ343" s="84">
        <v>6.6510893174488245E-2</v>
      </c>
    </row>
    <row r="344" spans="1:43" x14ac:dyDescent="0.25">
      <c r="A344" s="94" t="s">
        <v>345</v>
      </c>
      <c r="B344" s="94" t="s">
        <v>361</v>
      </c>
      <c r="C344" s="1" t="s">
        <v>10</v>
      </c>
      <c r="D344" s="1" t="s">
        <v>6</v>
      </c>
      <c r="E344" s="108">
        <v>1605</v>
      </c>
      <c r="F344" s="108">
        <v>97</v>
      </c>
      <c r="G344" s="84">
        <v>6.0436137071651089E-2</v>
      </c>
      <c r="H344" s="108">
        <v>2482</v>
      </c>
      <c r="I344" s="108">
        <v>123</v>
      </c>
      <c r="J344" s="84">
        <v>4.9556809024979852E-2</v>
      </c>
      <c r="K344" s="108">
        <v>2800</v>
      </c>
      <c r="L344" s="108">
        <v>159</v>
      </c>
      <c r="M344" s="84">
        <v>5.6785714285714287E-2</v>
      </c>
      <c r="N344" s="108">
        <v>2962</v>
      </c>
      <c r="O344" s="108">
        <v>197</v>
      </c>
      <c r="P344" s="84">
        <v>6.6509115462525317E-2</v>
      </c>
      <c r="Q344" s="108">
        <v>3083</v>
      </c>
      <c r="R344" s="108">
        <v>273</v>
      </c>
      <c r="S344" s="84">
        <v>8.8550113525786567E-2</v>
      </c>
      <c r="T344" s="108">
        <v>2102</v>
      </c>
      <c r="U344" s="108">
        <v>76</v>
      </c>
      <c r="V344" s="84">
        <v>3.6156041864890583E-2</v>
      </c>
      <c r="W344" s="108">
        <v>3414</v>
      </c>
      <c r="X344" s="108">
        <v>206</v>
      </c>
      <c r="Y344" s="84">
        <v>6.0339777387229059E-2</v>
      </c>
      <c r="Z344" s="108">
        <v>2401</v>
      </c>
      <c r="AA344" s="108">
        <v>114</v>
      </c>
      <c r="AB344" s="84">
        <v>4.7480216576426489E-2</v>
      </c>
      <c r="AC344" s="108">
        <v>2637</v>
      </c>
      <c r="AD344" s="108">
        <v>182</v>
      </c>
      <c r="AE344" s="84">
        <v>6.9017823284034885E-2</v>
      </c>
      <c r="AF344" s="108">
        <v>2442</v>
      </c>
      <c r="AG344" s="108">
        <v>220</v>
      </c>
      <c r="AH344" s="84">
        <v>9.0090090090090086E-2</v>
      </c>
      <c r="AI344" s="108">
        <v>2323</v>
      </c>
      <c r="AJ344" s="108">
        <v>207</v>
      </c>
      <c r="AK344" s="84">
        <v>8.9108910891089105E-2</v>
      </c>
      <c r="AL344" s="108">
        <v>2248</v>
      </c>
      <c r="AM344" s="108">
        <v>98</v>
      </c>
      <c r="AN344" s="84">
        <v>4.3594306049822062E-2</v>
      </c>
      <c r="AO344" s="108">
        <v>30499</v>
      </c>
      <c r="AP344" s="108">
        <v>1952</v>
      </c>
      <c r="AQ344" s="84">
        <v>6.40020984294567E-2</v>
      </c>
    </row>
    <row r="345" spans="1:43" x14ac:dyDescent="0.25">
      <c r="A345" s="94" t="s">
        <v>345</v>
      </c>
      <c r="B345" s="94" t="s">
        <v>362</v>
      </c>
      <c r="C345" s="1" t="s">
        <v>8</v>
      </c>
      <c r="D345" s="1" t="s">
        <v>6</v>
      </c>
      <c r="E345" s="108">
        <v>6732</v>
      </c>
      <c r="F345" s="108">
        <v>390</v>
      </c>
      <c r="G345" s="84">
        <v>5.7932263814616754E-2</v>
      </c>
      <c r="H345" s="108">
        <v>4926</v>
      </c>
      <c r="I345" s="108">
        <v>276</v>
      </c>
      <c r="J345" s="84">
        <v>5.6029232643118147E-2</v>
      </c>
      <c r="K345" s="108">
        <v>5908</v>
      </c>
      <c r="L345" s="108">
        <v>351</v>
      </c>
      <c r="M345" s="84">
        <v>5.941096817874069E-2</v>
      </c>
      <c r="N345" s="108">
        <v>6753</v>
      </c>
      <c r="O345" s="108">
        <v>487</v>
      </c>
      <c r="P345" s="84">
        <v>7.2116096549681624E-2</v>
      </c>
      <c r="Q345" s="108">
        <v>8452</v>
      </c>
      <c r="R345" s="108">
        <v>556</v>
      </c>
      <c r="S345" s="84">
        <v>6.5783246568859435E-2</v>
      </c>
      <c r="T345" s="108">
        <v>4944</v>
      </c>
      <c r="U345" s="108">
        <v>278</v>
      </c>
      <c r="V345" s="84">
        <v>5.622977346278317E-2</v>
      </c>
      <c r="W345" s="108">
        <v>7851</v>
      </c>
      <c r="X345" s="108">
        <v>481</v>
      </c>
      <c r="Y345" s="84">
        <v>6.1266080754044071E-2</v>
      </c>
      <c r="Z345" s="108">
        <v>5704</v>
      </c>
      <c r="AA345" s="108">
        <v>328</v>
      </c>
      <c r="AB345" s="84">
        <v>5.7503506311360447E-2</v>
      </c>
      <c r="AC345" s="108">
        <v>11955</v>
      </c>
      <c r="AD345" s="108">
        <v>496</v>
      </c>
      <c r="AE345" s="84">
        <v>4.1488916771225431E-2</v>
      </c>
      <c r="AF345" s="108">
        <v>10501</v>
      </c>
      <c r="AG345" s="108">
        <v>522</v>
      </c>
      <c r="AH345" s="84">
        <v>4.970955147128845E-2</v>
      </c>
      <c r="AI345" s="108">
        <v>5903</v>
      </c>
      <c r="AJ345" s="108">
        <v>418</v>
      </c>
      <c r="AK345" s="84">
        <v>7.0811451804167369E-2</v>
      </c>
      <c r="AL345" s="108">
        <v>4703</v>
      </c>
      <c r="AM345" s="108">
        <v>300</v>
      </c>
      <c r="AN345" s="84">
        <v>6.3789070805868597E-2</v>
      </c>
      <c r="AO345" s="108">
        <v>84332</v>
      </c>
      <c r="AP345" s="108">
        <v>4883</v>
      </c>
      <c r="AQ345" s="84">
        <v>5.7902101218991607E-2</v>
      </c>
    </row>
    <row r="346" spans="1:43" x14ac:dyDescent="0.25">
      <c r="A346" s="94" t="s">
        <v>345</v>
      </c>
      <c r="B346" s="94" t="s">
        <v>363</v>
      </c>
      <c r="C346" s="1" t="s">
        <v>8</v>
      </c>
      <c r="D346" s="1" t="s">
        <v>6</v>
      </c>
      <c r="E346" s="108"/>
      <c r="F346" s="108"/>
      <c r="G346" s="84">
        <v>0</v>
      </c>
      <c r="H346" s="108"/>
      <c r="I346" s="108"/>
      <c r="J346" s="84">
        <v>0</v>
      </c>
      <c r="K346" s="108"/>
      <c r="L346" s="108"/>
      <c r="M346" s="84">
        <v>0</v>
      </c>
      <c r="N346" s="108"/>
      <c r="O346" s="108"/>
      <c r="P346" s="84">
        <v>0</v>
      </c>
      <c r="Q346" s="108">
        <v>1458</v>
      </c>
      <c r="R346" s="108">
        <v>100</v>
      </c>
      <c r="S346" s="84">
        <v>6.8587105624142664E-2</v>
      </c>
      <c r="T346" s="108">
        <v>2068</v>
      </c>
      <c r="U346" s="108">
        <v>75</v>
      </c>
      <c r="V346" s="84">
        <v>3.6266924564796903E-2</v>
      </c>
      <c r="W346" s="108">
        <v>2344</v>
      </c>
      <c r="X346" s="108">
        <v>109</v>
      </c>
      <c r="Y346" s="84">
        <v>4.6501706484641636E-2</v>
      </c>
      <c r="Z346" s="108">
        <v>1713</v>
      </c>
      <c r="AA346" s="108">
        <v>61</v>
      </c>
      <c r="AB346" s="84">
        <v>3.561004086398132E-2</v>
      </c>
      <c r="AC346" s="108">
        <v>3057</v>
      </c>
      <c r="AD346" s="108">
        <v>147</v>
      </c>
      <c r="AE346" s="84">
        <v>4.8086359175662417E-2</v>
      </c>
      <c r="AF346" s="108">
        <v>2109</v>
      </c>
      <c r="AG346" s="108">
        <v>162</v>
      </c>
      <c r="AH346" s="84">
        <v>7.6813655761024183E-2</v>
      </c>
      <c r="AI346" s="108">
        <v>1454</v>
      </c>
      <c r="AJ346" s="108">
        <v>142</v>
      </c>
      <c r="AK346" s="84">
        <v>9.7661623108665746E-2</v>
      </c>
      <c r="AL346" s="108">
        <v>1581</v>
      </c>
      <c r="AM346" s="108">
        <v>68</v>
      </c>
      <c r="AN346" s="84">
        <v>4.3010752688172046E-2</v>
      </c>
      <c r="AO346" s="108">
        <v>15784</v>
      </c>
      <c r="AP346" s="108">
        <v>864</v>
      </c>
      <c r="AQ346" s="84">
        <v>5.4738976178408512E-2</v>
      </c>
    </row>
    <row r="347" spans="1:43" x14ac:dyDescent="0.25">
      <c r="A347" s="94" t="s">
        <v>345</v>
      </c>
      <c r="B347" s="94" t="s">
        <v>365</v>
      </c>
      <c r="C347" s="1" t="s">
        <v>10</v>
      </c>
      <c r="D347" s="1" t="s">
        <v>6</v>
      </c>
      <c r="E347" s="108">
        <v>4567</v>
      </c>
      <c r="F347" s="108">
        <v>293</v>
      </c>
      <c r="G347" s="84">
        <v>6.4155901029121956E-2</v>
      </c>
      <c r="H347" s="108">
        <v>4307</v>
      </c>
      <c r="I347" s="108">
        <v>205</v>
      </c>
      <c r="J347" s="84">
        <v>4.7596935221732063E-2</v>
      </c>
      <c r="K347" s="108">
        <v>5342</v>
      </c>
      <c r="L347" s="108">
        <v>376</v>
      </c>
      <c r="M347" s="84">
        <v>7.0385623362036687E-2</v>
      </c>
      <c r="N347" s="108">
        <v>4927</v>
      </c>
      <c r="O347" s="108">
        <v>465</v>
      </c>
      <c r="P347" s="84">
        <v>9.4377917596914954E-2</v>
      </c>
      <c r="Q347" s="108">
        <v>5833</v>
      </c>
      <c r="R347" s="108">
        <v>523</v>
      </c>
      <c r="S347" s="84">
        <v>8.9662266415223721E-2</v>
      </c>
      <c r="T347" s="108">
        <v>4464</v>
      </c>
      <c r="U347" s="108">
        <v>227</v>
      </c>
      <c r="V347" s="84">
        <v>5.0851254480286739E-2</v>
      </c>
      <c r="W347" s="108">
        <v>7234</v>
      </c>
      <c r="X347" s="108">
        <v>526</v>
      </c>
      <c r="Y347" s="84">
        <v>7.2712192424661315E-2</v>
      </c>
      <c r="Z347" s="108">
        <v>4999</v>
      </c>
      <c r="AA347" s="108">
        <v>346</v>
      </c>
      <c r="AB347" s="84">
        <v>6.9213842768553704E-2</v>
      </c>
      <c r="AC347" s="108">
        <v>3831</v>
      </c>
      <c r="AD347" s="108">
        <v>364</v>
      </c>
      <c r="AE347" s="84">
        <v>9.5014356564865565E-2</v>
      </c>
      <c r="AF347" s="108">
        <v>5484</v>
      </c>
      <c r="AG347" s="108">
        <v>454</v>
      </c>
      <c r="AH347" s="84">
        <v>8.2786287381473381E-2</v>
      </c>
      <c r="AI347" s="108">
        <v>4768</v>
      </c>
      <c r="AJ347" s="108">
        <v>353</v>
      </c>
      <c r="AK347" s="84">
        <v>7.4035234899328853E-2</v>
      </c>
      <c r="AL347" s="108">
        <v>3944</v>
      </c>
      <c r="AM347" s="108">
        <v>252</v>
      </c>
      <c r="AN347" s="84">
        <v>6.3894523326572014E-2</v>
      </c>
      <c r="AO347" s="108">
        <v>59700</v>
      </c>
      <c r="AP347" s="108">
        <v>4384</v>
      </c>
      <c r="AQ347" s="84">
        <v>7.3433835845896148E-2</v>
      </c>
    </row>
    <row r="348" spans="1:43" x14ac:dyDescent="0.25">
      <c r="A348" s="94" t="s">
        <v>345</v>
      </c>
      <c r="B348" s="94" t="s">
        <v>367</v>
      </c>
      <c r="C348" s="1" t="s">
        <v>8</v>
      </c>
      <c r="D348" s="1" t="s">
        <v>6</v>
      </c>
      <c r="E348" s="108">
        <v>4647</v>
      </c>
      <c r="F348" s="108">
        <v>410</v>
      </c>
      <c r="G348" s="84">
        <v>8.8228964923606629E-2</v>
      </c>
      <c r="H348" s="108">
        <v>4315</v>
      </c>
      <c r="I348" s="108">
        <v>371</v>
      </c>
      <c r="J348" s="84">
        <v>8.5979142526071847E-2</v>
      </c>
      <c r="K348" s="108">
        <v>6760</v>
      </c>
      <c r="L348" s="108">
        <v>496</v>
      </c>
      <c r="M348" s="84">
        <v>7.3372781065088752E-2</v>
      </c>
      <c r="N348" s="108">
        <v>7667</v>
      </c>
      <c r="O348" s="108">
        <v>605</v>
      </c>
      <c r="P348" s="84">
        <v>7.8909612625538014E-2</v>
      </c>
      <c r="Q348" s="108">
        <v>6793</v>
      </c>
      <c r="R348" s="108">
        <v>574</v>
      </c>
      <c r="S348" s="84">
        <v>8.4498748711909322E-2</v>
      </c>
      <c r="T348" s="108">
        <v>4138</v>
      </c>
      <c r="U348" s="108">
        <v>364</v>
      </c>
      <c r="V348" s="84">
        <v>8.7965200579990327E-2</v>
      </c>
      <c r="W348" s="108">
        <v>5091</v>
      </c>
      <c r="X348" s="108">
        <v>505</v>
      </c>
      <c r="Y348" s="84">
        <v>9.9194657238263609E-2</v>
      </c>
      <c r="Z348" s="108">
        <v>3804</v>
      </c>
      <c r="AA348" s="108">
        <v>308</v>
      </c>
      <c r="AB348" s="84">
        <v>8.0967402733964244E-2</v>
      </c>
      <c r="AC348" s="108">
        <v>8831</v>
      </c>
      <c r="AD348" s="108">
        <v>647</v>
      </c>
      <c r="AE348" s="84">
        <v>7.326463594156947E-2</v>
      </c>
      <c r="AF348" s="108">
        <v>7189</v>
      </c>
      <c r="AG348" s="108">
        <v>550</v>
      </c>
      <c r="AH348" s="84">
        <v>7.6505772708304359E-2</v>
      </c>
      <c r="AI348" s="108">
        <v>4781</v>
      </c>
      <c r="AJ348" s="108">
        <v>448</v>
      </c>
      <c r="AK348" s="84">
        <v>9.3704245973645683E-2</v>
      </c>
      <c r="AL348" s="108">
        <v>719</v>
      </c>
      <c r="AM348" s="108">
        <v>56</v>
      </c>
      <c r="AN348" s="84">
        <v>7.7885952712100137E-2</v>
      </c>
      <c r="AO348" s="108">
        <v>64735</v>
      </c>
      <c r="AP348" s="108">
        <v>5334</v>
      </c>
      <c r="AQ348" s="84">
        <v>8.2397466594577889E-2</v>
      </c>
    </row>
    <row r="349" spans="1:43" x14ac:dyDescent="0.25">
      <c r="A349" s="94" t="s">
        <v>345</v>
      </c>
      <c r="B349" s="94" t="s">
        <v>368</v>
      </c>
      <c r="C349" s="1" t="s">
        <v>8</v>
      </c>
      <c r="D349" s="1" t="s">
        <v>6</v>
      </c>
      <c r="E349" s="108">
        <v>3304</v>
      </c>
      <c r="F349" s="108">
        <v>96</v>
      </c>
      <c r="G349" s="84">
        <v>2.9055690072639227E-2</v>
      </c>
      <c r="H349" s="108">
        <v>3240</v>
      </c>
      <c r="I349" s="108">
        <v>63</v>
      </c>
      <c r="J349" s="84">
        <v>1.9444444444444445E-2</v>
      </c>
      <c r="K349" s="108">
        <v>4712</v>
      </c>
      <c r="L349" s="108">
        <v>123</v>
      </c>
      <c r="M349" s="84">
        <v>2.6103565365025467E-2</v>
      </c>
      <c r="N349" s="108">
        <v>6963</v>
      </c>
      <c r="O349" s="108">
        <v>409</v>
      </c>
      <c r="P349" s="84">
        <v>5.8739049260376278E-2</v>
      </c>
      <c r="Q349" s="108">
        <v>4712</v>
      </c>
      <c r="R349" s="108">
        <v>202</v>
      </c>
      <c r="S349" s="84">
        <v>4.2869269949066216E-2</v>
      </c>
      <c r="T349" s="108">
        <v>2794</v>
      </c>
      <c r="U349" s="108">
        <v>65</v>
      </c>
      <c r="V349" s="84">
        <v>2.3264137437365783E-2</v>
      </c>
      <c r="W349" s="108">
        <v>2672</v>
      </c>
      <c r="X349" s="108">
        <v>82</v>
      </c>
      <c r="Y349" s="84">
        <v>3.0688622754491017E-2</v>
      </c>
      <c r="Z349" s="108">
        <v>2229</v>
      </c>
      <c r="AA349" s="108">
        <v>74</v>
      </c>
      <c r="AB349" s="84">
        <v>3.3198743831314492E-2</v>
      </c>
      <c r="AC349" s="108">
        <v>4519</v>
      </c>
      <c r="AD349" s="108">
        <v>157</v>
      </c>
      <c r="AE349" s="84">
        <v>3.4742199601681789E-2</v>
      </c>
      <c r="AF349" s="108">
        <v>5210</v>
      </c>
      <c r="AG349" s="108">
        <v>268</v>
      </c>
      <c r="AH349" s="84">
        <v>5.143953934740883E-2</v>
      </c>
      <c r="AI349" s="108">
        <v>2681</v>
      </c>
      <c r="AJ349" s="108">
        <v>141</v>
      </c>
      <c r="AK349" s="84">
        <v>5.2592316299888101E-2</v>
      </c>
      <c r="AL349" s="108">
        <v>2007</v>
      </c>
      <c r="AM349" s="108">
        <v>78</v>
      </c>
      <c r="AN349" s="84">
        <v>3.8863976083707022E-2</v>
      </c>
      <c r="AO349" s="108">
        <v>45043</v>
      </c>
      <c r="AP349" s="108">
        <v>1758</v>
      </c>
      <c r="AQ349" s="84">
        <v>3.9029371933485782E-2</v>
      </c>
    </row>
    <row r="350" spans="1:43" x14ac:dyDescent="0.25">
      <c r="A350" s="94" t="s">
        <v>345</v>
      </c>
      <c r="B350" s="94" t="s">
        <v>375</v>
      </c>
      <c r="C350" s="1" t="s">
        <v>10</v>
      </c>
      <c r="D350" s="1" t="s">
        <v>37</v>
      </c>
      <c r="E350" s="108">
        <v>1887</v>
      </c>
      <c r="F350" s="108">
        <v>186</v>
      </c>
      <c r="G350" s="84">
        <v>9.8569157392686804E-2</v>
      </c>
      <c r="H350" s="108">
        <v>1755</v>
      </c>
      <c r="I350" s="108">
        <v>133</v>
      </c>
      <c r="J350" s="84">
        <v>7.5783475783475787E-2</v>
      </c>
      <c r="K350" s="108">
        <v>1718</v>
      </c>
      <c r="L350" s="108">
        <v>165</v>
      </c>
      <c r="M350" s="84">
        <v>9.6041909196740397E-2</v>
      </c>
      <c r="N350" s="108">
        <v>1457</v>
      </c>
      <c r="O350" s="108">
        <v>136</v>
      </c>
      <c r="P350" s="84">
        <v>9.3342484557309535E-2</v>
      </c>
      <c r="Q350" s="108">
        <v>1785</v>
      </c>
      <c r="R350" s="108">
        <v>154</v>
      </c>
      <c r="S350" s="84">
        <v>8.6274509803921567E-2</v>
      </c>
      <c r="T350" s="108">
        <v>1648</v>
      </c>
      <c r="U350" s="108">
        <v>216</v>
      </c>
      <c r="V350" s="84">
        <v>0.13106796116504854</v>
      </c>
      <c r="W350" s="108">
        <v>2670</v>
      </c>
      <c r="X350" s="108">
        <v>332</v>
      </c>
      <c r="Y350" s="84">
        <v>0.12434456928838951</v>
      </c>
      <c r="Z350" s="108">
        <v>1606</v>
      </c>
      <c r="AA350" s="108">
        <v>233</v>
      </c>
      <c r="AB350" s="84">
        <v>0.14508094645080946</v>
      </c>
      <c r="AC350" s="108">
        <v>2226</v>
      </c>
      <c r="AD350" s="108">
        <v>275</v>
      </c>
      <c r="AE350" s="84">
        <v>0.12353998203054807</v>
      </c>
      <c r="AF350" s="108">
        <v>2084</v>
      </c>
      <c r="AG350" s="108">
        <v>214</v>
      </c>
      <c r="AH350" s="84">
        <v>0.10268714011516315</v>
      </c>
      <c r="AI350" s="108">
        <v>1316</v>
      </c>
      <c r="AJ350" s="108">
        <v>148</v>
      </c>
      <c r="AK350" s="84">
        <v>0.11246200607902736</v>
      </c>
      <c r="AL350" s="108">
        <v>1366</v>
      </c>
      <c r="AM350" s="108">
        <v>172</v>
      </c>
      <c r="AN350" s="84">
        <v>0.12591508052708639</v>
      </c>
      <c r="AO350" s="108">
        <v>21518</v>
      </c>
      <c r="AP350" s="108">
        <v>2364</v>
      </c>
      <c r="AQ350" s="84">
        <v>0.10986151129287108</v>
      </c>
    </row>
    <row r="351" spans="1:43" x14ac:dyDescent="0.25">
      <c r="A351" s="94" t="s">
        <v>345</v>
      </c>
      <c r="B351" s="94" t="s">
        <v>369</v>
      </c>
      <c r="C351" s="1" t="s">
        <v>8</v>
      </c>
      <c r="D351" s="1" t="s">
        <v>6</v>
      </c>
      <c r="E351" s="108">
        <v>3676</v>
      </c>
      <c r="F351" s="108">
        <v>213</v>
      </c>
      <c r="G351" s="84">
        <v>5.7943416757344941E-2</v>
      </c>
      <c r="H351" s="108">
        <v>2534</v>
      </c>
      <c r="I351" s="108">
        <v>155</v>
      </c>
      <c r="J351" s="84">
        <v>6.1168113654301498E-2</v>
      </c>
      <c r="K351" s="108">
        <v>3714</v>
      </c>
      <c r="L351" s="108">
        <v>261</v>
      </c>
      <c r="M351" s="84">
        <v>7.027463651050081E-2</v>
      </c>
      <c r="N351" s="108">
        <v>2325</v>
      </c>
      <c r="O351" s="108">
        <v>395</v>
      </c>
      <c r="P351" s="84">
        <v>0.16989247311827957</v>
      </c>
      <c r="Q351" s="108">
        <v>2142</v>
      </c>
      <c r="R351" s="108">
        <v>440</v>
      </c>
      <c r="S351" s="84">
        <v>0.20541549953314658</v>
      </c>
      <c r="T351" s="108">
        <v>1188</v>
      </c>
      <c r="U351" s="108">
        <v>176</v>
      </c>
      <c r="V351" s="84">
        <v>0.14814814814814814</v>
      </c>
      <c r="W351" s="108">
        <v>1781</v>
      </c>
      <c r="X351" s="108">
        <v>294</v>
      </c>
      <c r="Y351" s="84">
        <v>0.16507580011229647</v>
      </c>
      <c r="Z351" s="108">
        <v>1089</v>
      </c>
      <c r="AA351" s="108">
        <v>206</v>
      </c>
      <c r="AB351" s="84">
        <v>0.18916437098255279</v>
      </c>
      <c r="AC351" s="108">
        <v>2074</v>
      </c>
      <c r="AD351" s="108">
        <v>434</v>
      </c>
      <c r="AE351" s="84">
        <v>0.20925747348119575</v>
      </c>
      <c r="AF351" s="108">
        <v>3053</v>
      </c>
      <c r="AG351" s="108">
        <v>342</v>
      </c>
      <c r="AH351" s="84">
        <v>0.11202096298722568</v>
      </c>
      <c r="AI351" s="108">
        <v>1174</v>
      </c>
      <c r="AJ351" s="108">
        <v>239</v>
      </c>
      <c r="AK351" s="84">
        <v>0.20357751277683134</v>
      </c>
      <c r="AL351" s="108">
        <v>749</v>
      </c>
      <c r="AM351" s="108">
        <v>168</v>
      </c>
      <c r="AN351" s="84">
        <v>0.22429906542056074</v>
      </c>
      <c r="AO351" s="108">
        <v>25499</v>
      </c>
      <c r="AP351" s="108">
        <v>3323</v>
      </c>
      <c r="AQ351" s="84">
        <v>0.1303188360327856</v>
      </c>
    </row>
    <row r="352" spans="1:43" x14ac:dyDescent="0.25">
      <c r="A352" s="94" t="s">
        <v>345</v>
      </c>
      <c r="B352" s="94" t="s">
        <v>349</v>
      </c>
      <c r="C352" s="1" t="s">
        <v>8</v>
      </c>
      <c r="D352" s="1" t="s">
        <v>6</v>
      </c>
      <c r="E352" s="108">
        <v>2390</v>
      </c>
      <c r="F352" s="108">
        <v>97</v>
      </c>
      <c r="G352" s="84">
        <v>4.0585774058577405E-2</v>
      </c>
      <c r="H352" s="108">
        <v>2640</v>
      </c>
      <c r="I352" s="108">
        <v>95</v>
      </c>
      <c r="J352" s="84">
        <v>3.5984848484848488E-2</v>
      </c>
      <c r="K352" s="108">
        <v>3240</v>
      </c>
      <c r="L352" s="108">
        <v>157</v>
      </c>
      <c r="M352" s="84">
        <v>4.8456790123456793E-2</v>
      </c>
      <c r="N352" s="108">
        <v>3411</v>
      </c>
      <c r="O352" s="108">
        <v>229</v>
      </c>
      <c r="P352" s="84">
        <v>6.7135737320433889E-2</v>
      </c>
      <c r="Q352" s="108">
        <v>3833</v>
      </c>
      <c r="R352" s="108">
        <v>249</v>
      </c>
      <c r="S352" s="84">
        <v>6.4962170623532475E-2</v>
      </c>
      <c r="T352" s="108">
        <v>2366</v>
      </c>
      <c r="U352" s="108">
        <v>72</v>
      </c>
      <c r="V352" s="84">
        <v>3.0431107354184278E-2</v>
      </c>
      <c r="W352" s="108">
        <v>2959</v>
      </c>
      <c r="X352" s="108">
        <v>83</v>
      </c>
      <c r="Y352" s="84">
        <v>2.805001689760054E-2</v>
      </c>
      <c r="Z352" s="108">
        <v>2247</v>
      </c>
      <c r="AA352" s="108">
        <v>69</v>
      </c>
      <c r="AB352" s="84">
        <v>3.0707610146862484E-2</v>
      </c>
      <c r="AC352" s="108">
        <v>6288</v>
      </c>
      <c r="AD352" s="108">
        <v>297</v>
      </c>
      <c r="AE352" s="84">
        <v>4.7232824427480918E-2</v>
      </c>
      <c r="AF352" s="108">
        <v>10255</v>
      </c>
      <c r="AG352" s="108">
        <v>480</v>
      </c>
      <c r="AH352" s="84">
        <v>4.6806435884934182E-2</v>
      </c>
      <c r="AI352" s="108">
        <v>2083</v>
      </c>
      <c r="AJ352" s="108">
        <v>147</v>
      </c>
      <c r="AK352" s="84">
        <v>7.0571291406625061E-2</v>
      </c>
      <c r="AL352" s="108">
        <v>1648</v>
      </c>
      <c r="AM352" s="108">
        <v>75</v>
      </c>
      <c r="AN352" s="84">
        <v>4.5509708737864078E-2</v>
      </c>
      <c r="AO352" s="108">
        <v>43360</v>
      </c>
      <c r="AP352" s="108">
        <v>2050</v>
      </c>
      <c r="AQ352" s="84">
        <v>4.7278597785977858E-2</v>
      </c>
    </row>
    <row r="353" spans="1:43" x14ac:dyDescent="0.25">
      <c r="A353" s="94" t="s">
        <v>345</v>
      </c>
      <c r="B353" s="94" t="s">
        <v>350</v>
      </c>
      <c r="C353" s="1" t="s">
        <v>10</v>
      </c>
      <c r="D353" s="1" t="s">
        <v>6</v>
      </c>
      <c r="E353" s="108">
        <v>2308</v>
      </c>
      <c r="F353" s="108">
        <v>65</v>
      </c>
      <c r="G353" s="84">
        <v>2.8162911611785094E-2</v>
      </c>
      <c r="H353" s="108">
        <v>1906</v>
      </c>
      <c r="I353" s="108">
        <v>49</v>
      </c>
      <c r="J353" s="84">
        <v>2.5708289611752359E-2</v>
      </c>
      <c r="K353" s="108">
        <v>2128</v>
      </c>
      <c r="L353" s="108">
        <v>121</v>
      </c>
      <c r="M353" s="84">
        <v>5.6860902255639098E-2</v>
      </c>
      <c r="N353" s="108">
        <v>2432</v>
      </c>
      <c r="O353" s="108">
        <v>133</v>
      </c>
      <c r="P353" s="84">
        <v>5.46875E-2</v>
      </c>
      <c r="Q353" s="108">
        <v>2663</v>
      </c>
      <c r="R353" s="108">
        <v>111</v>
      </c>
      <c r="S353" s="84">
        <v>4.1682313180623355E-2</v>
      </c>
      <c r="T353" s="108">
        <v>1922</v>
      </c>
      <c r="U353" s="108">
        <v>47</v>
      </c>
      <c r="V353" s="84">
        <v>2.445369406867846E-2</v>
      </c>
      <c r="W353" s="108">
        <v>2102</v>
      </c>
      <c r="X353" s="108">
        <v>50</v>
      </c>
      <c r="Y353" s="84">
        <v>2.3786869647954328E-2</v>
      </c>
      <c r="Z353" s="108">
        <v>2275</v>
      </c>
      <c r="AA353" s="108">
        <v>58</v>
      </c>
      <c r="AB353" s="84">
        <v>2.5494505494505496E-2</v>
      </c>
      <c r="AC353" s="108">
        <v>4938</v>
      </c>
      <c r="AD353" s="108">
        <v>210</v>
      </c>
      <c r="AE353" s="84">
        <v>4.25273390036452E-2</v>
      </c>
      <c r="AF353" s="108">
        <v>7425</v>
      </c>
      <c r="AG353" s="108">
        <v>377</v>
      </c>
      <c r="AH353" s="84">
        <v>5.0774410774410778E-2</v>
      </c>
      <c r="AI353" s="108">
        <v>2951</v>
      </c>
      <c r="AJ353" s="108">
        <v>104</v>
      </c>
      <c r="AK353" s="84">
        <v>3.5242290748898682E-2</v>
      </c>
      <c r="AL353" s="108">
        <v>1748</v>
      </c>
      <c r="AM353" s="108">
        <v>46</v>
      </c>
      <c r="AN353" s="84">
        <v>2.6315789473684209E-2</v>
      </c>
      <c r="AO353" s="108">
        <v>34798</v>
      </c>
      <c r="AP353" s="108">
        <v>1371</v>
      </c>
      <c r="AQ353" s="84">
        <v>3.9398816023909419E-2</v>
      </c>
    </row>
    <row r="354" spans="1:43" x14ac:dyDescent="0.25">
      <c r="A354" s="94" t="s">
        <v>345</v>
      </c>
      <c r="B354" s="94" t="s">
        <v>371</v>
      </c>
      <c r="C354" s="1" t="s">
        <v>10</v>
      </c>
      <c r="D354" s="1" t="s">
        <v>6</v>
      </c>
      <c r="E354" s="108">
        <v>3060</v>
      </c>
      <c r="F354" s="108">
        <v>130</v>
      </c>
      <c r="G354" s="84">
        <v>4.2483660130718956E-2</v>
      </c>
      <c r="H354" s="108">
        <v>3199</v>
      </c>
      <c r="I354" s="108">
        <v>70</v>
      </c>
      <c r="J354" s="84">
        <v>2.1881838074398249E-2</v>
      </c>
      <c r="K354" s="108">
        <v>3723</v>
      </c>
      <c r="L354" s="108">
        <v>172</v>
      </c>
      <c r="M354" s="84">
        <v>4.6199301638463607E-2</v>
      </c>
      <c r="N354" s="108">
        <v>4018</v>
      </c>
      <c r="O354" s="108">
        <v>258</v>
      </c>
      <c r="P354" s="84">
        <v>6.4211050273768042E-2</v>
      </c>
      <c r="Q354" s="108">
        <v>4617</v>
      </c>
      <c r="R354" s="108">
        <v>266</v>
      </c>
      <c r="S354" s="84">
        <v>5.7613168724279837E-2</v>
      </c>
      <c r="T354" s="108">
        <v>3198</v>
      </c>
      <c r="U354" s="108">
        <v>65</v>
      </c>
      <c r="V354" s="84">
        <v>2.032520325203252E-2</v>
      </c>
      <c r="W354" s="108">
        <v>4381</v>
      </c>
      <c r="X354" s="108">
        <v>166</v>
      </c>
      <c r="Y354" s="84">
        <v>3.7890892490299019E-2</v>
      </c>
      <c r="Z354" s="108">
        <v>3108</v>
      </c>
      <c r="AA354" s="108">
        <v>96</v>
      </c>
      <c r="AB354" s="84">
        <v>3.0888030888030889E-2</v>
      </c>
      <c r="AC354" s="108">
        <v>3624</v>
      </c>
      <c r="AD354" s="108">
        <v>194</v>
      </c>
      <c r="AE354" s="84">
        <v>5.3532008830022078E-2</v>
      </c>
      <c r="AF354" s="108">
        <v>3590</v>
      </c>
      <c r="AG354" s="108">
        <v>247</v>
      </c>
      <c r="AH354" s="84">
        <v>6.8802228412256264E-2</v>
      </c>
      <c r="AI354" s="108">
        <v>3519</v>
      </c>
      <c r="AJ354" s="108">
        <v>304</v>
      </c>
      <c r="AK354" s="84">
        <v>8.6388178459789716E-2</v>
      </c>
      <c r="AL354" s="108">
        <v>2391</v>
      </c>
      <c r="AM354" s="108">
        <v>77</v>
      </c>
      <c r="AN354" s="84">
        <v>3.2204098703471351E-2</v>
      </c>
      <c r="AO354" s="108">
        <v>42428</v>
      </c>
      <c r="AP354" s="108">
        <v>2045</v>
      </c>
      <c r="AQ354" s="84">
        <v>4.8199302347506363E-2</v>
      </c>
    </row>
    <row r="355" spans="1:43" x14ac:dyDescent="0.25">
      <c r="A355" s="94" t="s">
        <v>345</v>
      </c>
      <c r="B355" s="94" t="s">
        <v>372</v>
      </c>
      <c r="C355" s="1" t="s">
        <v>10</v>
      </c>
      <c r="D355" s="1" t="s">
        <v>6</v>
      </c>
      <c r="E355" s="108">
        <v>2871</v>
      </c>
      <c r="F355" s="108">
        <v>118</v>
      </c>
      <c r="G355" s="84">
        <v>4.1100661790316961E-2</v>
      </c>
      <c r="H355" s="108">
        <v>2229</v>
      </c>
      <c r="I355" s="108">
        <v>69</v>
      </c>
      <c r="J355" s="84">
        <v>3.095558546433378E-2</v>
      </c>
      <c r="K355" s="108">
        <v>2215</v>
      </c>
      <c r="L355" s="108">
        <v>102</v>
      </c>
      <c r="M355" s="84">
        <v>4.6049661399548532E-2</v>
      </c>
      <c r="N355" s="108">
        <v>2635</v>
      </c>
      <c r="O355" s="108">
        <v>183</v>
      </c>
      <c r="P355" s="84">
        <v>6.9449715370018969E-2</v>
      </c>
      <c r="Q355" s="108">
        <v>2840</v>
      </c>
      <c r="R355" s="108">
        <v>188</v>
      </c>
      <c r="S355" s="84">
        <v>6.6197183098591544E-2</v>
      </c>
      <c r="T355" s="108">
        <v>1864</v>
      </c>
      <c r="U355" s="108">
        <v>45</v>
      </c>
      <c r="V355" s="84">
        <v>2.4141630901287552E-2</v>
      </c>
      <c r="W355" s="108">
        <v>2450</v>
      </c>
      <c r="X355" s="108">
        <v>72</v>
      </c>
      <c r="Y355" s="84">
        <v>2.9387755102040815E-2</v>
      </c>
      <c r="Z355" s="108">
        <v>2185</v>
      </c>
      <c r="AA355" s="108">
        <v>50</v>
      </c>
      <c r="AB355" s="84">
        <v>2.2883295194508008E-2</v>
      </c>
      <c r="AC355" s="108">
        <v>3507</v>
      </c>
      <c r="AD355" s="108">
        <v>111</v>
      </c>
      <c r="AE355" s="84">
        <v>3.1650983746792129E-2</v>
      </c>
      <c r="AF355" s="108">
        <v>2653</v>
      </c>
      <c r="AG355" s="108">
        <v>135</v>
      </c>
      <c r="AH355" s="84">
        <v>5.0885789672069352E-2</v>
      </c>
      <c r="AI355" s="108">
        <v>2255</v>
      </c>
      <c r="AJ355" s="108">
        <v>144</v>
      </c>
      <c r="AK355" s="84">
        <v>6.3858093126385809E-2</v>
      </c>
      <c r="AL355" s="108">
        <v>2202</v>
      </c>
      <c r="AM355" s="108">
        <v>68</v>
      </c>
      <c r="AN355" s="84">
        <v>3.0881017257039057E-2</v>
      </c>
      <c r="AO355" s="108">
        <v>29906</v>
      </c>
      <c r="AP355" s="108">
        <v>1285</v>
      </c>
      <c r="AQ355" s="84">
        <v>4.2967966294389086E-2</v>
      </c>
    </row>
    <row r="356" spans="1:43" x14ac:dyDescent="0.25">
      <c r="A356" s="94" t="s">
        <v>345</v>
      </c>
      <c r="B356" s="94" t="s">
        <v>351</v>
      </c>
      <c r="C356" s="1" t="s">
        <v>10</v>
      </c>
      <c r="D356" s="1" t="s">
        <v>6</v>
      </c>
      <c r="E356" s="108">
        <v>2773</v>
      </c>
      <c r="F356" s="108">
        <v>92</v>
      </c>
      <c r="G356" s="84">
        <v>3.3177064551027771E-2</v>
      </c>
      <c r="H356" s="108">
        <v>678</v>
      </c>
      <c r="I356" s="108">
        <v>62</v>
      </c>
      <c r="J356" s="84">
        <v>9.1445427728613568E-2</v>
      </c>
      <c r="K356" s="108">
        <v>1333</v>
      </c>
      <c r="L356" s="108">
        <v>107</v>
      </c>
      <c r="M356" s="84">
        <v>8.027006751687922E-2</v>
      </c>
      <c r="N356" s="108">
        <v>1426</v>
      </c>
      <c r="O356" s="108">
        <v>180</v>
      </c>
      <c r="P356" s="84">
        <v>0.12622720897615708</v>
      </c>
      <c r="Q356" s="108">
        <v>1829</v>
      </c>
      <c r="R356" s="108">
        <v>200</v>
      </c>
      <c r="S356" s="84">
        <v>0.10934937124111536</v>
      </c>
      <c r="T356" s="108">
        <v>1221</v>
      </c>
      <c r="U356" s="108">
        <v>50</v>
      </c>
      <c r="V356" s="84">
        <v>4.0950040950040949E-2</v>
      </c>
      <c r="W356" s="108">
        <v>1563</v>
      </c>
      <c r="X356" s="108">
        <v>100</v>
      </c>
      <c r="Y356" s="84">
        <v>6.3979526551503518E-2</v>
      </c>
      <c r="Z356" s="108">
        <v>1425</v>
      </c>
      <c r="AA356" s="108">
        <v>65</v>
      </c>
      <c r="AB356" s="84">
        <v>4.5614035087719301E-2</v>
      </c>
      <c r="AC356" s="108">
        <v>2246</v>
      </c>
      <c r="AD356" s="108">
        <v>183</v>
      </c>
      <c r="AE356" s="84">
        <v>8.1478183437221727E-2</v>
      </c>
      <c r="AF356" s="108">
        <v>1852</v>
      </c>
      <c r="AG356" s="108">
        <v>150</v>
      </c>
      <c r="AH356" s="84">
        <v>8.0993520518358536E-2</v>
      </c>
      <c r="AI356" s="108">
        <v>1821</v>
      </c>
      <c r="AJ356" s="108">
        <v>186</v>
      </c>
      <c r="AK356" s="84">
        <v>0.10214168039538715</v>
      </c>
      <c r="AL356" s="108">
        <v>1692</v>
      </c>
      <c r="AM356" s="108">
        <v>90</v>
      </c>
      <c r="AN356" s="84">
        <v>5.3191489361702128E-2</v>
      </c>
      <c r="AO356" s="108">
        <v>19859</v>
      </c>
      <c r="AP356" s="108">
        <v>1465</v>
      </c>
      <c r="AQ356" s="84">
        <v>7.3770079057354346E-2</v>
      </c>
    </row>
    <row r="357" spans="1:43" x14ac:dyDescent="0.25">
      <c r="A357" s="94" t="s">
        <v>345</v>
      </c>
      <c r="B357" s="94" t="s">
        <v>352</v>
      </c>
      <c r="C357" s="1" t="s">
        <v>10</v>
      </c>
      <c r="D357" s="1" t="s">
        <v>6</v>
      </c>
      <c r="E357" s="108">
        <v>1002</v>
      </c>
      <c r="F357" s="108">
        <v>80</v>
      </c>
      <c r="G357" s="84">
        <v>7.9840319361277445E-2</v>
      </c>
      <c r="H357" s="108">
        <v>783</v>
      </c>
      <c r="I357" s="108">
        <v>55</v>
      </c>
      <c r="J357" s="84">
        <v>7.0242656449553006E-2</v>
      </c>
      <c r="K357" s="108">
        <v>952</v>
      </c>
      <c r="L357" s="108">
        <v>99</v>
      </c>
      <c r="M357" s="84">
        <v>0.10399159663865547</v>
      </c>
      <c r="N357" s="108">
        <v>1205</v>
      </c>
      <c r="O357" s="108">
        <v>136</v>
      </c>
      <c r="P357" s="84">
        <v>0.11286307053941909</v>
      </c>
      <c r="Q357" s="108">
        <v>1214</v>
      </c>
      <c r="R357" s="108">
        <v>157</v>
      </c>
      <c r="S357" s="84">
        <v>0.12932454695222406</v>
      </c>
      <c r="T357" s="108">
        <v>743</v>
      </c>
      <c r="U357" s="108">
        <v>37</v>
      </c>
      <c r="V357" s="84">
        <v>4.9798115746971738E-2</v>
      </c>
      <c r="W357" s="108">
        <v>686</v>
      </c>
      <c r="X357" s="108">
        <v>37</v>
      </c>
      <c r="Y357" s="84">
        <v>5.393586005830904E-2</v>
      </c>
      <c r="Z357" s="108">
        <v>763</v>
      </c>
      <c r="AA357" s="108">
        <v>38</v>
      </c>
      <c r="AB357" s="84">
        <v>4.9803407601572737E-2</v>
      </c>
      <c r="AC357" s="108">
        <v>1614</v>
      </c>
      <c r="AD357" s="108">
        <v>121</v>
      </c>
      <c r="AE357" s="84">
        <v>7.4969021065675337E-2</v>
      </c>
      <c r="AF357" s="108">
        <v>1314</v>
      </c>
      <c r="AG357" s="108">
        <v>127</v>
      </c>
      <c r="AH357" s="84">
        <v>9.6651445966514454E-2</v>
      </c>
      <c r="AI357" s="108">
        <v>1010</v>
      </c>
      <c r="AJ357" s="108">
        <v>109</v>
      </c>
      <c r="AK357" s="84">
        <v>0.10792079207920792</v>
      </c>
      <c r="AL357" s="108">
        <v>1130</v>
      </c>
      <c r="AM357" s="108">
        <v>77</v>
      </c>
      <c r="AN357" s="84">
        <v>6.8141592920353988E-2</v>
      </c>
      <c r="AO357" s="108">
        <v>12416</v>
      </c>
      <c r="AP357" s="108">
        <v>1073</v>
      </c>
      <c r="AQ357" s="84">
        <v>8.6420747422680411E-2</v>
      </c>
    </row>
    <row r="358" spans="1:43" x14ac:dyDescent="0.25">
      <c r="A358" s="94" t="s">
        <v>345</v>
      </c>
      <c r="B358" s="94" t="s">
        <v>353</v>
      </c>
      <c r="C358" s="1" t="s">
        <v>8</v>
      </c>
      <c r="D358" s="1" t="s">
        <v>6</v>
      </c>
      <c r="E358" s="108">
        <v>3443</v>
      </c>
      <c r="F358" s="108">
        <v>138</v>
      </c>
      <c r="G358" s="84">
        <v>4.0081324426372349E-2</v>
      </c>
      <c r="H358" s="108">
        <v>3256</v>
      </c>
      <c r="I358" s="108">
        <v>96</v>
      </c>
      <c r="J358" s="84">
        <v>2.9484029484029485E-2</v>
      </c>
      <c r="K358" s="108">
        <v>3553</v>
      </c>
      <c r="L358" s="108">
        <v>153</v>
      </c>
      <c r="M358" s="84">
        <v>4.3062200956937802E-2</v>
      </c>
      <c r="N358" s="108">
        <v>4105</v>
      </c>
      <c r="O358" s="108">
        <v>208</v>
      </c>
      <c r="P358" s="84">
        <v>5.0669914738124239E-2</v>
      </c>
      <c r="Q358" s="108">
        <v>4184</v>
      </c>
      <c r="R358" s="108">
        <v>306</v>
      </c>
      <c r="S358" s="84">
        <v>7.3135755258126198E-2</v>
      </c>
      <c r="T358" s="108">
        <v>3480</v>
      </c>
      <c r="U358" s="108">
        <v>107</v>
      </c>
      <c r="V358" s="84">
        <v>3.0747126436781611E-2</v>
      </c>
      <c r="W358" s="108">
        <v>4295</v>
      </c>
      <c r="X358" s="108">
        <v>125</v>
      </c>
      <c r="Y358" s="84">
        <v>2.9103608847497089E-2</v>
      </c>
      <c r="Z358" s="108">
        <v>3730</v>
      </c>
      <c r="AA358" s="108">
        <v>95</v>
      </c>
      <c r="AB358" s="84">
        <v>2.5469168900804289E-2</v>
      </c>
      <c r="AC358" s="108">
        <v>5697</v>
      </c>
      <c r="AD358" s="108">
        <v>268</v>
      </c>
      <c r="AE358" s="84">
        <v>4.7042302966473583E-2</v>
      </c>
      <c r="AF358" s="108">
        <v>5601</v>
      </c>
      <c r="AG358" s="108">
        <v>272</v>
      </c>
      <c r="AH358" s="84">
        <v>4.8562756650598109E-2</v>
      </c>
      <c r="AI358" s="108">
        <v>4370</v>
      </c>
      <c r="AJ358" s="108">
        <v>136</v>
      </c>
      <c r="AK358" s="84">
        <v>3.1121281464530894E-2</v>
      </c>
      <c r="AL358" s="108">
        <v>4277</v>
      </c>
      <c r="AM358" s="108">
        <v>107</v>
      </c>
      <c r="AN358" s="84">
        <v>2.5017535655833527E-2</v>
      </c>
      <c r="AO358" s="108">
        <v>49991</v>
      </c>
      <c r="AP358" s="108">
        <v>2011</v>
      </c>
      <c r="AQ358" s="84">
        <v>4.0227240903362604E-2</v>
      </c>
    </row>
    <row r="359" spans="1:43" x14ac:dyDescent="0.25">
      <c r="A359" s="94" t="s">
        <v>345</v>
      </c>
      <c r="B359" s="94" t="s">
        <v>373</v>
      </c>
      <c r="C359" s="1" t="s">
        <v>10</v>
      </c>
      <c r="D359" s="1" t="s">
        <v>6</v>
      </c>
      <c r="E359" s="108">
        <v>3893</v>
      </c>
      <c r="F359" s="108">
        <v>129</v>
      </c>
      <c r="G359" s="84">
        <v>3.31363986642692E-2</v>
      </c>
      <c r="H359" s="108">
        <v>3631</v>
      </c>
      <c r="I359" s="108">
        <v>101</v>
      </c>
      <c r="J359" s="84">
        <v>2.7816028642247314E-2</v>
      </c>
      <c r="K359" s="108">
        <v>3623</v>
      </c>
      <c r="L359" s="108">
        <v>202</v>
      </c>
      <c r="M359" s="84">
        <v>5.575489925476125E-2</v>
      </c>
      <c r="N359" s="108">
        <v>4068</v>
      </c>
      <c r="O359" s="108">
        <v>280</v>
      </c>
      <c r="P359" s="84">
        <v>6.88298918387414E-2</v>
      </c>
      <c r="Q359" s="108">
        <v>3240</v>
      </c>
      <c r="R359" s="108">
        <v>185</v>
      </c>
      <c r="S359" s="84">
        <v>5.7098765432098762E-2</v>
      </c>
      <c r="T359" s="108"/>
      <c r="U359" s="108"/>
      <c r="V359" s="84">
        <v>0</v>
      </c>
      <c r="W359" s="108"/>
      <c r="X359" s="108"/>
      <c r="Y359" s="84">
        <v>0</v>
      </c>
      <c r="Z359" s="108"/>
      <c r="AA359" s="108"/>
      <c r="AB359" s="84">
        <v>0</v>
      </c>
      <c r="AC359" s="108">
        <v>3639</v>
      </c>
      <c r="AD359" s="108">
        <v>222</v>
      </c>
      <c r="AE359" s="84">
        <v>6.1005770816158288E-2</v>
      </c>
      <c r="AF359" s="108">
        <v>3668</v>
      </c>
      <c r="AG359" s="108">
        <v>230</v>
      </c>
      <c r="AH359" s="84">
        <v>6.2704471101417664E-2</v>
      </c>
      <c r="AI359" s="108">
        <v>3469</v>
      </c>
      <c r="AJ359" s="108">
        <v>214</v>
      </c>
      <c r="AK359" s="84">
        <v>6.1689247621793022E-2</v>
      </c>
      <c r="AL359" s="108">
        <v>2695</v>
      </c>
      <c r="AM359" s="108">
        <v>109</v>
      </c>
      <c r="AN359" s="84">
        <v>4.0445269016697587E-2</v>
      </c>
      <c r="AO359" s="108">
        <v>31926</v>
      </c>
      <c r="AP359" s="108">
        <v>1672</v>
      </c>
      <c r="AQ359" s="84">
        <v>5.2371108187684021E-2</v>
      </c>
    </row>
    <row r="360" spans="1:43" x14ac:dyDescent="0.25">
      <c r="A360" s="94" t="s">
        <v>345</v>
      </c>
      <c r="B360" s="94" t="s">
        <v>370</v>
      </c>
      <c r="C360" s="1" t="s">
        <v>10</v>
      </c>
      <c r="D360" s="1" t="s">
        <v>6</v>
      </c>
      <c r="E360" s="108">
        <v>2538</v>
      </c>
      <c r="F360" s="108">
        <v>101</v>
      </c>
      <c r="G360" s="84">
        <v>3.9795114263199372E-2</v>
      </c>
      <c r="H360" s="108">
        <v>1806</v>
      </c>
      <c r="I360" s="108">
        <v>88</v>
      </c>
      <c r="J360" s="84">
        <v>4.8726467331118496E-2</v>
      </c>
      <c r="K360" s="108">
        <v>2151</v>
      </c>
      <c r="L360" s="108">
        <v>132</v>
      </c>
      <c r="M360" s="84">
        <v>6.1366806136680614E-2</v>
      </c>
      <c r="N360" s="108">
        <v>2580</v>
      </c>
      <c r="O360" s="108">
        <v>265</v>
      </c>
      <c r="P360" s="84">
        <v>0.10271317829457365</v>
      </c>
      <c r="Q360" s="108">
        <v>2764</v>
      </c>
      <c r="R360" s="108">
        <v>291</v>
      </c>
      <c r="S360" s="84">
        <v>0.10528219971056441</v>
      </c>
      <c r="T360" s="108">
        <v>1994</v>
      </c>
      <c r="U360" s="108">
        <v>83</v>
      </c>
      <c r="V360" s="84">
        <v>4.1624874623871613E-2</v>
      </c>
      <c r="W360" s="108">
        <v>3663</v>
      </c>
      <c r="X360" s="108">
        <v>195</v>
      </c>
      <c r="Y360" s="84">
        <v>5.3235053235053238E-2</v>
      </c>
      <c r="Z360" s="108">
        <v>2380</v>
      </c>
      <c r="AA360" s="108">
        <v>107</v>
      </c>
      <c r="AB360" s="84">
        <v>4.4957983193277311E-2</v>
      </c>
      <c r="AC360" s="108">
        <v>3183</v>
      </c>
      <c r="AD360" s="108">
        <v>212</v>
      </c>
      <c r="AE360" s="84">
        <v>6.6603832862079798E-2</v>
      </c>
      <c r="AF360" s="108">
        <v>2743</v>
      </c>
      <c r="AG360" s="108">
        <v>278</v>
      </c>
      <c r="AH360" s="84">
        <v>0.1013488880787459</v>
      </c>
      <c r="AI360" s="108">
        <v>2363</v>
      </c>
      <c r="AJ360" s="108">
        <v>107</v>
      </c>
      <c r="AK360" s="84">
        <v>4.5281421921286501E-2</v>
      </c>
      <c r="AL360" s="108">
        <v>2168</v>
      </c>
      <c r="AM360" s="108">
        <v>109</v>
      </c>
      <c r="AN360" s="84">
        <v>5.0276752767527674E-2</v>
      </c>
      <c r="AO360" s="108">
        <v>30333</v>
      </c>
      <c r="AP360" s="108">
        <v>1968</v>
      </c>
      <c r="AQ360" s="84">
        <v>6.4879833844327967E-2</v>
      </c>
    </row>
    <row r="361" spans="1:43" x14ac:dyDescent="0.25">
      <c r="A361" s="94" t="s">
        <v>345</v>
      </c>
      <c r="B361" s="94" t="s">
        <v>376</v>
      </c>
      <c r="C361" s="1" t="s">
        <v>10</v>
      </c>
      <c r="D361" s="1" t="s">
        <v>37</v>
      </c>
      <c r="E361" s="108">
        <v>828</v>
      </c>
      <c r="F361" s="108">
        <v>160</v>
      </c>
      <c r="G361" s="84">
        <v>0.19323671497584541</v>
      </c>
      <c r="H361" s="108">
        <v>577</v>
      </c>
      <c r="I361" s="108">
        <v>94</v>
      </c>
      <c r="J361" s="84">
        <v>0.16291161178509533</v>
      </c>
      <c r="K361" s="108">
        <v>698</v>
      </c>
      <c r="L361" s="108">
        <v>61</v>
      </c>
      <c r="M361" s="84">
        <v>8.7392550143266481E-2</v>
      </c>
      <c r="N361" s="108">
        <v>689</v>
      </c>
      <c r="O361" s="108">
        <v>74</v>
      </c>
      <c r="P361" s="84">
        <v>0.10740203193033382</v>
      </c>
      <c r="Q361" s="108">
        <v>745</v>
      </c>
      <c r="R361" s="108">
        <v>140</v>
      </c>
      <c r="S361" s="84">
        <v>0.18791946308724833</v>
      </c>
      <c r="T361" s="108">
        <v>694</v>
      </c>
      <c r="U361" s="108">
        <v>113</v>
      </c>
      <c r="V361" s="84">
        <v>0.16282420749279539</v>
      </c>
      <c r="W361" s="108">
        <v>1373</v>
      </c>
      <c r="X361" s="108">
        <v>265</v>
      </c>
      <c r="Y361" s="84">
        <v>0.19300801165331391</v>
      </c>
      <c r="Z361" s="108">
        <v>635</v>
      </c>
      <c r="AA361" s="108">
        <v>124</v>
      </c>
      <c r="AB361" s="84">
        <v>0.1952755905511811</v>
      </c>
      <c r="AC361" s="108">
        <v>1006</v>
      </c>
      <c r="AD361" s="108">
        <v>170</v>
      </c>
      <c r="AE361" s="84">
        <v>0.16898608349900596</v>
      </c>
      <c r="AF361" s="108">
        <v>785</v>
      </c>
      <c r="AG361" s="108">
        <v>92</v>
      </c>
      <c r="AH361" s="84">
        <v>0.11719745222929936</v>
      </c>
      <c r="AI361" s="108">
        <v>874</v>
      </c>
      <c r="AJ361" s="108">
        <v>231</v>
      </c>
      <c r="AK361" s="84">
        <v>0.26430205949656749</v>
      </c>
      <c r="AL361" s="108">
        <v>1015</v>
      </c>
      <c r="AM361" s="108">
        <v>149</v>
      </c>
      <c r="AN361" s="84">
        <v>0.14679802955665025</v>
      </c>
      <c r="AO361" s="108">
        <v>9919</v>
      </c>
      <c r="AP361" s="108">
        <v>1673</v>
      </c>
      <c r="AQ361" s="84">
        <v>0.16866619618913198</v>
      </c>
    </row>
    <row r="362" spans="1:43" x14ac:dyDescent="0.25">
      <c r="A362" s="94" t="s">
        <v>345</v>
      </c>
      <c r="B362" s="94" t="s">
        <v>354</v>
      </c>
      <c r="C362" s="1" t="s">
        <v>10</v>
      </c>
      <c r="D362" s="1" t="s">
        <v>6</v>
      </c>
      <c r="E362" s="108"/>
      <c r="F362" s="108"/>
      <c r="G362" s="84">
        <v>0</v>
      </c>
      <c r="H362" s="108">
        <v>699</v>
      </c>
      <c r="I362" s="108">
        <v>28</v>
      </c>
      <c r="J362" s="84">
        <v>4.005722460658083E-2</v>
      </c>
      <c r="K362" s="108">
        <v>1678</v>
      </c>
      <c r="L362" s="108">
        <v>79</v>
      </c>
      <c r="M362" s="84">
        <v>4.7079856972586411E-2</v>
      </c>
      <c r="N362" s="108">
        <v>1708</v>
      </c>
      <c r="O362" s="108">
        <v>124</v>
      </c>
      <c r="P362" s="84">
        <v>7.2599531615925056E-2</v>
      </c>
      <c r="Q362" s="108">
        <v>2130</v>
      </c>
      <c r="R362" s="108">
        <v>144</v>
      </c>
      <c r="S362" s="84">
        <v>6.7605633802816895E-2</v>
      </c>
      <c r="T362" s="108">
        <v>1121</v>
      </c>
      <c r="U362" s="108">
        <v>30</v>
      </c>
      <c r="V362" s="84">
        <v>2.6761819803746655E-2</v>
      </c>
      <c r="W362" s="108">
        <v>1196</v>
      </c>
      <c r="X362" s="108">
        <v>37</v>
      </c>
      <c r="Y362" s="84">
        <v>3.0936454849498328E-2</v>
      </c>
      <c r="Z362" s="108">
        <v>1117</v>
      </c>
      <c r="AA362" s="108">
        <v>70</v>
      </c>
      <c r="AB362" s="84">
        <v>6.266786034019696E-2</v>
      </c>
      <c r="AC362" s="108">
        <v>3197</v>
      </c>
      <c r="AD362" s="108">
        <v>236</v>
      </c>
      <c r="AE362" s="84">
        <v>7.3819205505161092E-2</v>
      </c>
      <c r="AF362" s="108">
        <v>5652</v>
      </c>
      <c r="AG362" s="108">
        <v>398</v>
      </c>
      <c r="AH362" s="84">
        <v>7.0417551309271048E-2</v>
      </c>
      <c r="AI362" s="108">
        <v>1729</v>
      </c>
      <c r="AJ362" s="108">
        <v>119</v>
      </c>
      <c r="AK362" s="84">
        <v>6.8825910931174086E-2</v>
      </c>
      <c r="AL362" s="108">
        <v>1192</v>
      </c>
      <c r="AM362" s="108">
        <v>52</v>
      </c>
      <c r="AN362" s="84">
        <v>4.3624161073825503E-2</v>
      </c>
      <c r="AO362" s="108">
        <v>21419</v>
      </c>
      <c r="AP362" s="108">
        <v>1317</v>
      </c>
      <c r="AQ362" s="84">
        <v>6.1487464400765676E-2</v>
      </c>
    </row>
    <row r="363" spans="1:43" x14ac:dyDescent="0.25">
      <c r="A363" s="94" t="s">
        <v>345</v>
      </c>
      <c r="B363" s="94" t="s">
        <v>355</v>
      </c>
      <c r="C363" s="1" t="s">
        <v>10</v>
      </c>
      <c r="D363" s="1" t="s">
        <v>6</v>
      </c>
      <c r="E363" s="108">
        <v>1776</v>
      </c>
      <c r="F363" s="108">
        <v>171</v>
      </c>
      <c r="G363" s="84">
        <v>9.6283783783783786E-2</v>
      </c>
      <c r="H363" s="108">
        <v>1553</v>
      </c>
      <c r="I363" s="108">
        <v>140</v>
      </c>
      <c r="J363" s="84">
        <v>9.0148100450740495E-2</v>
      </c>
      <c r="K363" s="108">
        <v>1998</v>
      </c>
      <c r="L363" s="108">
        <v>192</v>
      </c>
      <c r="M363" s="84">
        <v>9.6096096096096095E-2</v>
      </c>
      <c r="N363" s="108">
        <v>2369</v>
      </c>
      <c r="O363" s="108">
        <v>275</v>
      </c>
      <c r="P363" s="84">
        <v>0.11608273533136344</v>
      </c>
      <c r="Q363" s="108">
        <v>2568</v>
      </c>
      <c r="R363" s="108">
        <v>360</v>
      </c>
      <c r="S363" s="84">
        <v>0.14018691588785046</v>
      </c>
      <c r="T363" s="108">
        <v>2302</v>
      </c>
      <c r="U363" s="108">
        <v>111</v>
      </c>
      <c r="V363" s="84">
        <v>4.8218940052128581E-2</v>
      </c>
      <c r="W363" s="108">
        <v>2919</v>
      </c>
      <c r="X363" s="108">
        <v>137</v>
      </c>
      <c r="Y363" s="84">
        <v>4.6933881466255566E-2</v>
      </c>
      <c r="Z363" s="108">
        <v>2542</v>
      </c>
      <c r="AA363" s="108">
        <v>95</v>
      </c>
      <c r="AB363" s="84">
        <v>3.7372147915027534E-2</v>
      </c>
      <c r="AC363" s="108">
        <v>4832</v>
      </c>
      <c r="AD363" s="108">
        <v>344</v>
      </c>
      <c r="AE363" s="84">
        <v>7.1192052980132453E-2</v>
      </c>
      <c r="AF363" s="108">
        <v>7819</v>
      </c>
      <c r="AG363" s="108">
        <v>672</v>
      </c>
      <c r="AH363" s="84">
        <v>8.5944494180841546E-2</v>
      </c>
      <c r="AI363" s="108">
        <v>2796</v>
      </c>
      <c r="AJ363" s="108">
        <v>228</v>
      </c>
      <c r="AK363" s="84">
        <v>8.15450643776824E-2</v>
      </c>
      <c r="AL363" s="108">
        <v>1907</v>
      </c>
      <c r="AM363" s="108">
        <v>120</v>
      </c>
      <c r="AN363" s="84">
        <v>6.2926061877294173E-2</v>
      </c>
      <c r="AO363" s="108">
        <v>35381</v>
      </c>
      <c r="AP363" s="108">
        <v>2845</v>
      </c>
      <c r="AQ363" s="84">
        <v>8.0410389757214318E-2</v>
      </c>
    </row>
    <row r="364" spans="1:43" x14ac:dyDescent="0.25">
      <c r="A364" s="94" t="s">
        <v>345</v>
      </c>
      <c r="B364" s="94" t="s">
        <v>356</v>
      </c>
      <c r="C364" s="1" t="s">
        <v>8</v>
      </c>
      <c r="D364" s="1" t="s">
        <v>6</v>
      </c>
      <c r="E364" s="108">
        <v>5288</v>
      </c>
      <c r="F364" s="108">
        <v>206</v>
      </c>
      <c r="G364" s="84">
        <v>3.8956127080181542E-2</v>
      </c>
      <c r="H364" s="108">
        <v>4773</v>
      </c>
      <c r="I364" s="108">
        <v>162</v>
      </c>
      <c r="J364" s="84">
        <v>3.3940917661847897E-2</v>
      </c>
      <c r="K364" s="108">
        <v>6263</v>
      </c>
      <c r="L364" s="108">
        <v>251</v>
      </c>
      <c r="M364" s="84">
        <v>4.0076640587577837E-2</v>
      </c>
      <c r="N364" s="108">
        <v>6238</v>
      </c>
      <c r="O364" s="108">
        <v>366</v>
      </c>
      <c r="P364" s="84">
        <v>5.8672651490862454E-2</v>
      </c>
      <c r="Q364" s="108">
        <v>5976</v>
      </c>
      <c r="R364" s="108">
        <v>413</v>
      </c>
      <c r="S364" s="84">
        <v>6.9109772423025434E-2</v>
      </c>
      <c r="T364" s="108">
        <v>4061</v>
      </c>
      <c r="U364" s="108">
        <v>107</v>
      </c>
      <c r="V364" s="84">
        <v>2.6348190100960355E-2</v>
      </c>
      <c r="W364" s="108">
        <v>4925</v>
      </c>
      <c r="X364" s="108">
        <v>145</v>
      </c>
      <c r="Y364" s="84">
        <v>2.9441624365482234E-2</v>
      </c>
      <c r="Z364" s="108">
        <v>3364</v>
      </c>
      <c r="AA364" s="108">
        <v>110</v>
      </c>
      <c r="AB364" s="84">
        <v>3.2699167657550536E-2</v>
      </c>
      <c r="AC364" s="108">
        <v>10057</v>
      </c>
      <c r="AD364" s="108">
        <v>392</v>
      </c>
      <c r="AE364" s="84">
        <v>3.8977826389579397E-2</v>
      </c>
      <c r="AF364" s="108">
        <v>9228</v>
      </c>
      <c r="AG364" s="108">
        <v>450</v>
      </c>
      <c r="AH364" s="84">
        <v>4.8764629388816642E-2</v>
      </c>
      <c r="AI364" s="108">
        <v>4916</v>
      </c>
      <c r="AJ364" s="108">
        <v>211</v>
      </c>
      <c r="AK364" s="84">
        <v>4.2921074043938162E-2</v>
      </c>
      <c r="AL364" s="108">
        <v>4154</v>
      </c>
      <c r="AM364" s="108">
        <v>162</v>
      </c>
      <c r="AN364" s="84">
        <v>3.8998555609051515E-2</v>
      </c>
      <c r="AO364" s="108">
        <v>69243</v>
      </c>
      <c r="AP364" s="108">
        <v>2975</v>
      </c>
      <c r="AQ364" s="84">
        <v>4.2964631803936858E-2</v>
      </c>
    </row>
    <row r="365" spans="1:43" x14ac:dyDescent="0.25">
      <c r="A365" s="94" t="s">
        <v>345</v>
      </c>
      <c r="B365" s="94" t="s">
        <v>357</v>
      </c>
      <c r="C365" s="1" t="s">
        <v>8</v>
      </c>
      <c r="D365" s="1" t="s">
        <v>6</v>
      </c>
      <c r="E365" s="108">
        <v>4255</v>
      </c>
      <c r="F365" s="108">
        <v>143</v>
      </c>
      <c r="G365" s="84">
        <v>3.3607520564042301E-2</v>
      </c>
      <c r="H365" s="108">
        <v>3922</v>
      </c>
      <c r="I365" s="108">
        <v>149</v>
      </c>
      <c r="J365" s="84">
        <v>3.7990821009688931E-2</v>
      </c>
      <c r="K365" s="108">
        <v>5341</v>
      </c>
      <c r="L365" s="108">
        <v>246</v>
      </c>
      <c r="M365" s="84">
        <v>4.6058790488672535E-2</v>
      </c>
      <c r="N365" s="108">
        <v>5386</v>
      </c>
      <c r="O365" s="108">
        <v>319</v>
      </c>
      <c r="P365" s="84">
        <v>5.9227627181581879E-2</v>
      </c>
      <c r="Q365" s="108">
        <v>5974</v>
      </c>
      <c r="R365" s="108">
        <v>407</v>
      </c>
      <c r="S365" s="84">
        <v>6.8128557080682953E-2</v>
      </c>
      <c r="T365" s="108">
        <v>3903</v>
      </c>
      <c r="U365" s="108">
        <v>93</v>
      </c>
      <c r="V365" s="84">
        <v>2.3827824750192159E-2</v>
      </c>
      <c r="W365" s="108">
        <v>4506</v>
      </c>
      <c r="X365" s="108">
        <v>123</v>
      </c>
      <c r="Y365" s="84">
        <v>2.729693741677763E-2</v>
      </c>
      <c r="Z365" s="108">
        <v>3824</v>
      </c>
      <c r="AA365" s="108">
        <v>112</v>
      </c>
      <c r="AB365" s="84">
        <v>2.9288702928870293E-2</v>
      </c>
      <c r="AC365" s="108">
        <v>7385</v>
      </c>
      <c r="AD365" s="108">
        <v>338</v>
      </c>
      <c r="AE365" s="84">
        <v>4.5768449559918753E-2</v>
      </c>
      <c r="AF365" s="108">
        <v>8805</v>
      </c>
      <c r="AG365" s="108">
        <v>555</v>
      </c>
      <c r="AH365" s="84">
        <v>6.3032367972742753E-2</v>
      </c>
      <c r="AI365" s="108">
        <v>4063</v>
      </c>
      <c r="AJ365" s="108">
        <v>262</v>
      </c>
      <c r="AK365" s="84">
        <v>6.4484371154319473E-2</v>
      </c>
      <c r="AL365" s="108">
        <v>3590</v>
      </c>
      <c r="AM365" s="108">
        <v>147</v>
      </c>
      <c r="AN365" s="84">
        <v>4.094707520891365E-2</v>
      </c>
      <c r="AO365" s="108">
        <v>60954</v>
      </c>
      <c r="AP365" s="108">
        <v>2894</v>
      </c>
      <c r="AQ365" s="84">
        <v>4.7478426354299962E-2</v>
      </c>
    </row>
    <row r="366" spans="1:43" x14ac:dyDescent="0.25">
      <c r="A366" s="94" t="s">
        <v>345</v>
      </c>
      <c r="B366" s="94" t="s">
        <v>358</v>
      </c>
      <c r="C366" s="1" t="s">
        <v>10</v>
      </c>
      <c r="D366" s="1" t="s">
        <v>6</v>
      </c>
      <c r="E366" s="108">
        <v>2116</v>
      </c>
      <c r="F366" s="108">
        <v>132</v>
      </c>
      <c r="G366" s="84">
        <v>6.2381852551984876E-2</v>
      </c>
      <c r="H366" s="108">
        <v>1916</v>
      </c>
      <c r="I366" s="108">
        <v>106</v>
      </c>
      <c r="J366" s="84">
        <v>5.5323590814196244E-2</v>
      </c>
      <c r="K366" s="108">
        <v>2581</v>
      </c>
      <c r="L366" s="108">
        <v>203</v>
      </c>
      <c r="M366" s="84">
        <v>7.8651685393258425E-2</v>
      </c>
      <c r="N366" s="108">
        <v>3095</v>
      </c>
      <c r="O366" s="108">
        <v>316</v>
      </c>
      <c r="P366" s="84">
        <v>0.10210016155088852</v>
      </c>
      <c r="Q366" s="108">
        <v>3620</v>
      </c>
      <c r="R366" s="108">
        <v>409</v>
      </c>
      <c r="S366" s="84">
        <v>0.11298342541436464</v>
      </c>
      <c r="T366" s="108">
        <v>1707</v>
      </c>
      <c r="U366" s="108">
        <v>82</v>
      </c>
      <c r="V366" s="84">
        <v>4.8037492677211482E-2</v>
      </c>
      <c r="W366" s="108">
        <v>2039</v>
      </c>
      <c r="X366" s="108">
        <v>113</v>
      </c>
      <c r="Y366" s="84">
        <v>5.5419323197645906E-2</v>
      </c>
      <c r="Z366" s="108">
        <v>1836</v>
      </c>
      <c r="AA366" s="108">
        <v>79</v>
      </c>
      <c r="AB366" s="84">
        <v>4.3028322440087148E-2</v>
      </c>
      <c r="AC366" s="108">
        <v>4831</v>
      </c>
      <c r="AD366" s="108">
        <v>420</v>
      </c>
      <c r="AE366" s="84">
        <v>8.6938522045125227E-2</v>
      </c>
      <c r="AF366" s="108">
        <v>7921</v>
      </c>
      <c r="AG366" s="108">
        <v>735</v>
      </c>
      <c r="AH366" s="84">
        <v>9.279131422800152E-2</v>
      </c>
      <c r="AI366" s="108">
        <v>2892</v>
      </c>
      <c r="AJ366" s="108">
        <v>266</v>
      </c>
      <c r="AK366" s="84">
        <v>9.1977869986168748E-2</v>
      </c>
      <c r="AL366" s="108">
        <v>1810</v>
      </c>
      <c r="AM366" s="108">
        <v>157</v>
      </c>
      <c r="AN366" s="84">
        <v>8.6740331491712702E-2</v>
      </c>
      <c r="AO366" s="108">
        <v>36364</v>
      </c>
      <c r="AP366" s="108">
        <v>3018</v>
      </c>
      <c r="AQ366" s="84">
        <v>8.2994170058299413E-2</v>
      </c>
    </row>
    <row r="367" spans="1:43" x14ac:dyDescent="0.25">
      <c r="A367" s="94" t="s">
        <v>345</v>
      </c>
      <c r="B367" s="94" t="s">
        <v>359</v>
      </c>
      <c r="C367" s="1" t="s">
        <v>10</v>
      </c>
      <c r="D367" s="1" t="s">
        <v>6</v>
      </c>
      <c r="E367" s="108">
        <v>1379</v>
      </c>
      <c r="F367" s="108">
        <v>119</v>
      </c>
      <c r="G367" s="84">
        <v>8.6294416243654817E-2</v>
      </c>
      <c r="H367" s="108">
        <v>1415</v>
      </c>
      <c r="I367" s="108">
        <v>79</v>
      </c>
      <c r="J367" s="84">
        <v>5.5830388692579502E-2</v>
      </c>
      <c r="K367" s="108">
        <v>1527</v>
      </c>
      <c r="L367" s="108">
        <v>151</v>
      </c>
      <c r="M367" s="84">
        <v>9.8886705959397511E-2</v>
      </c>
      <c r="N367" s="108">
        <v>1617</v>
      </c>
      <c r="O367" s="108">
        <v>255</v>
      </c>
      <c r="P367" s="84">
        <v>0.15769944341372913</v>
      </c>
      <c r="Q367" s="108">
        <v>1838</v>
      </c>
      <c r="R367" s="108">
        <v>257</v>
      </c>
      <c r="S367" s="84">
        <v>0.1398258977149075</v>
      </c>
      <c r="T367" s="108">
        <v>1336</v>
      </c>
      <c r="U367" s="108">
        <v>77</v>
      </c>
      <c r="V367" s="84">
        <v>5.7634730538922159E-2</v>
      </c>
      <c r="W367" s="108">
        <v>1609</v>
      </c>
      <c r="X367" s="108">
        <v>95</v>
      </c>
      <c r="Y367" s="84">
        <v>5.9042883778744559E-2</v>
      </c>
      <c r="Z367" s="108">
        <v>1053</v>
      </c>
      <c r="AA367" s="108">
        <v>41</v>
      </c>
      <c r="AB367" s="84">
        <v>3.8936372269705602E-2</v>
      </c>
      <c r="AC367" s="108">
        <v>1789</v>
      </c>
      <c r="AD367" s="108">
        <v>113</v>
      </c>
      <c r="AE367" s="84">
        <v>6.316377864728899E-2</v>
      </c>
      <c r="AF367" s="108">
        <v>7448</v>
      </c>
      <c r="AG367" s="108">
        <v>507</v>
      </c>
      <c r="AH367" s="84">
        <v>6.8071965628356601E-2</v>
      </c>
      <c r="AI367" s="108">
        <v>2280</v>
      </c>
      <c r="AJ367" s="108">
        <v>187</v>
      </c>
      <c r="AK367" s="84">
        <v>8.2017543859649128E-2</v>
      </c>
      <c r="AL367" s="108">
        <v>1797</v>
      </c>
      <c r="AM367" s="108">
        <v>71</v>
      </c>
      <c r="AN367" s="84">
        <v>3.9510294936004449E-2</v>
      </c>
      <c r="AO367" s="108">
        <v>25088</v>
      </c>
      <c r="AP367" s="108">
        <v>1952</v>
      </c>
      <c r="AQ367" s="84">
        <v>7.7806122448979595E-2</v>
      </c>
    </row>
    <row r="368" spans="1:43" x14ac:dyDescent="0.25">
      <c r="A368" s="94" t="s">
        <v>378</v>
      </c>
      <c r="B368" s="94" t="s">
        <v>387</v>
      </c>
      <c r="C368" s="1" t="s">
        <v>10</v>
      </c>
      <c r="D368" s="1" t="s">
        <v>6</v>
      </c>
      <c r="E368" s="108">
        <v>4552</v>
      </c>
      <c r="F368" s="108">
        <v>209</v>
      </c>
      <c r="G368" s="84">
        <v>4.5913884007029879E-2</v>
      </c>
      <c r="H368" s="108">
        <v>5149</v>
      </c>
      <c r="I368" s="108">
        <v>116</v>
      </c>
      <c r="J368" s="84">
        <v>2.252864633909497E-2</v>
      </c>
      <c r="K368" s="108">
        <v>5820</v>
      </c>
      <c r="L368" s="108">
        <v>190</v>
      </c>
      <c r="M368" s="84">
        <v>3.2646048109965638E-2</v>
      </c>
      <c r="N368" s="108">
        <v>5540</v>
      </c>
      <c r="O368" s="108">
        <v>370</v>
      </c>
      <c r="P368" s="84">
        <v>6.6787003610108309E-2</v>
      </c>
      <c r="Q368" s="108">
        <v>4658</v>
      </c>
      <c r="R368" s="108">
        <v>269</v>
      </c>
      <c r="S368" s="84">
        <v>5.7750107342206959E-2</v>
      </c>
      <c r="T368" s="108">
        <v>3143</v>
      </c>
      <c r="U368" s="108">
        <v>108</v>
      </c>
      <c r="V368" s="84">
        <v>3.4362074451161309E-2</v>
      </c>
      <c r="W368" s="108">
        <v>3944</v>
      </c>
      <c r="X368" s="108">
        <v>127</v>
      </c>
      <c r="Y368" s="84">
        <v>3.2200811359026367E-2</v>
      </c>
      <c r="Z368" s="108">
        <v>5552</v>
      </c>
      <c r="AA368" s="108">
        <v>249</v>
      </c>
      <c r="AB368" s="84">
        <v>4.4848703170028821E-2</v>
      </c>
      <c r="AC368" s="108">
        <v>5774</v>
      </c>
      <c r="AD368" s="108">
        <v>217</v>
      </c>
      <c r="AE368" s="84">
        <v>3.758226532732941E-2</v>
      </c>
      <c r="AF368" s="108">
        <v>4844</v>
      </c>
      <c r="AG368" s="108">
        <v>308</v>
      </c>
      <c r="AH368" s="84">
        <v>6.358381502890173E-2</v>
      </c>
      <c r="AI368" s="108">
        <v>4444</v>
      </c>
      <c r="AJ368" s="108">
        <v>301</v>
      </c>
      <c r="AK368" s="84">
        <v>6.7731773177317725E-2</v>
      </c>
      <c r="AL368" s="108">
        <v>4449</v>
      </c>
      <c r="AM368" s="108">
        <v>280</v>
      </c>
      <c r="AN368" s="84">
        <v>6.2935491121600365E-2</v>
      </c>
      <c r="AO368" s="108">
        <v>57869</v>
      </c>
      <c r="AP368" s="108">
        <v>2744</v>
      </c>
      <c r="AQ368" s="84">
        <v>4.7417442845046572E-2</v>
      </c>
    </row>
    <row r="369" spans="1:43" x14ac:dyDescent="0.25">
      <c r="A369" s="94" t="s">
        <v>378</v>
      </c>
      <c r="B369" s="94" t="s">
        <v>388</v>
      </c>
      <c r="C369" s="1" t="s">
        <v>10</v>
      </c>
      <c r="D369" s="1" t="s">
        <v>6</v>
      </c>
      <c r="E369" s="108">
        <v>3331</v>
      </c>
      <c r="F369" s="108">
        <v>102</v>
      </c>
      <c r="G369" s="84">
        <v>3.0621435004503154E-2</v>
      </c>
      <c r="H369" s="108">
        <v>3291</v>
      </c>
      <c r="I369" s="108">
        <v>67</v>
      </c>
      <c r="J369" s="84">
        <v>2.0358553631115162E-2</v>
      </c>
      <c r="K369" s="108">
        <v>3914</v>
      </c>
      <c r="L369" s="108">
        <v>170</v>
      </c>
      <c r="M369" s="84">
        <v>4.3433827286663257E-2</v>
      </c>
      <c r="N369" s="108">
        <v>4622</v>
      </c>
      <c r="O369" s="108">
        <v>292</v>
      </c>
      <c r="P369" s="84">
        <v>6.3176114236261363E-2</v>
      </c>
      <c r="Q369" s="108">
        <v>3909</v>
      </c>
      <c r="R369" s="108">
        <v>189</v>
      </c>
      <c r="S369" s="84">
        <v>4.8349961627014583E-2</v>
      </c>
      <c r="T369" s="108">
        <v>1555</v>
      </c>
      <c r="U369" s="108">
        <v>38</v>
      </c>
      <c r="V369" s="84">
        <v>2.4437299035369776E-2</v>
      </c>
      <c r="W369" s="108">
        <v>770</v>
      </c>
      <c r="X369" s="108">
        <v>15</v>
      </c>
      <c r="Y369" s="84">
        <v>1.948051948051948E-2</v>
      </c>
      <c r="Z369" s="108">
        <v>3782</v>
      </c>
      <c r="AA369" s="108">
        <v>102</v>
      </c>
      <c r="AB369" s="84">
        <v>2.6969857218402962E-2</v>
      </c>
      <c r="AC369" s="108">
        <v>3315</v>
      </c>
      <c r="AD369" s="108">
        <v>113</v>
      </c>
      <c r="AE369" s="84">
        <v>3.4087481146304673E-2</v>
      </c>
      <c r="AF369" s="108">
        <v>1271</v>
      </c>
      <c r="AG369" s="108">
        <v>28</v>
      </c>
      <c r="AH369" s="84">
        <v>2.2029897718332022E-2</v>
      </c>
      <c r="AI369" s="108">
        <v>1805</v>
      </c>
      <c r="AJ369" s="108">
        <v>120</v>
      </c>
      <c r="AK369" s="84">
        <v>6.6481994459833799E-2</v>
      </c>
      <c r="AL369" s="108">
        <v>3212</v>
      </c>
      <c r="AM369" s="108">
        <v>81</v>
      </c>
      <c r="AN369" s="84">
        <v>2.5217932752179328E-2</v>
      </c>
      <c r="AO369" s="108">
        <v>34777</v>
      </c>
      <c r="AP369" s="108">
        <v>1317</v>
      </c>
      <c r="AQ369" s="84">
        <v>3.7869856514362941E-2</v>
      </c>
    </row>
    <row r="370" spans="1:43" x14ac:dyDescent="0.25">
      <c r="A370" s="94" t="s">
        <v>378</v>
      </c>
      <c r="B370" s="94" t="s">
        <v>389</v>
      </c>
      <c r="C370" s="1" t="s">
        <v>10</v>
      </c>
      <c r="D370" s="1" t="s">
        <v>6</v>
      </c>
      <c r="E370" s="108">
        <v>2429</v>
      </c>
      <c r="F370" s="108">
        <v>125</v>
      </c>
      <c r="G370" s="84">
        <v>5.1461506792918894E-2</v>
      </c>
      <c r="H370" s="108">
        <v>1572</v>
      </c>
      <c r="I370" s="108">
        <v>75</v>
      </c>
      <c r="J370" s="84">
        <v>4.7709923664122141E-2</v>
      </c>
      <c r="K370" s="108">
        <v>1812</v>
      </c>
      <c r="L370" s="108">
        <v>119</v>
      </c>
      <c r="M370" s="84">
        <v>6.567328918322296E-2</v>
      </c>
      <c r="N370" s="108">
        <v>2346</v>
      </c>
      <c r="O370" s="108">
        <v>181</v>
      </c>
      <c r="P370" s="84">
        <v>7.7152600170502988E-2</v>
      </c>
      <c r="Q370" s="108">
        <v>1989</v>
      </c>
      <c r="R370" s="108">
        <v>140</v>
      </c>
      <c r="S370" s="84">
        <v>7.0387129210658622E-2</v>
      </c>
      <c r="T370" s="108">
        <v>1195</v>
      </c>
      <c r="U370" s="108">
        <v>31</v>
      </c>
      <c r="V370" s="84">
        <v>2.5941422594142258E-2</v>
      </c>
      <c r="W370" s="108">
        <v>1346</v>
      </c>
      <c r="X370" s="108">
        <v>65</v>
      </c>
      <c r="Y370" s="84">
        <v>4.8291233283803865E-2</v>
      </c>
      <c r="Z370" s="108">
        <v>3780</v>
      </c>
      <c r="AA370" s="108">
        <v>146</v>
      </c>
      <c r="AB370" s="84">
        <v>3.8624338624338624E-2</v>
      </c>
      <c r="AC370" s="108">
        <v>3551</v>
      </c>
      <c r="AD370" s="108">
        <v>73</v>
      </c>
      <c r="AE370" s="84">
        <v>2.0557589411433399E-2</v>
      </c>
      <c r="AF370" s="108">
        <v>2802</v>
      </c>
      <c r="AG370" s="108">
        <v>144</v>
      </c>
      <c r="AH370" s="84">
        <v>5.1391862955032119E-2</v>
      </c>
      <c r="AI370" s="108">
        <v>2732</v>
      </c>
      <c r="AJ370" s="108">
        <v>160</v>
      </c>
      <c r="AK370" s="84">
        <v>5.8565153733528552E-2</v>
      </c>
      <c r="AL370" s="108">
        <v>2097</v>
      </c>
      <c r="AM370" s="108">
        <v>96</v>
      </c>
      <c r="AN370" s="84">
        <v>4.5779685264663805E-2</v>
      </c>
      <c r="AO370" s="108">
        <v>27651</v>
      </c>
      <c r="AP370" s="108">
        <v>1355</v>
      </c>
      <c r="AQ370" s="84">
        <v>4.9003652670789481E-2</v>
      </c>
    </row>
    <row r="371" spans="1:43" x14ac:dyDescent="0.25">
      <c r="A371" s="94" t="s">
        <v>378</v>
      </c>
      <c r="B371" s="94" t="s">
        <v>390</v>
      </c>
      <c r="C371" s="1" t="s">
        <v>10</v>
      </c>
      <c r="D371" s="1" t="s">
        <v>6</v>
      </c>
      <c r="E371" s="108"/>
      <c r="F371" s="108"/>
      <c r="G371" s="84">
        <v>0</v>
      </c>
      <c r="H371" s="108"/>
      <c r="I371" s="108"/>
      <c r="J371" s="84">
        <v>0</v>
      </c>
      <c r="K371" s="108"/>
      <c r="L371" s="108"/>
      <c r="M371" s="84">
        <v>0</v>
      </c>
      <c r="N371" s="108"/>
      <c r="O371" s="108"/>
      <c r="P371" s="84">
        <v>0</v>
      </c>
      <c r="Q371" s="108"/>
      <c r="R371" s="108"/>
      <c r="S371" s="84">
        <v>0</v>
      </c>
      <c r="T371" s="108">
        <v>416</v>
      </c>
      <c r="U371" s="108">
        <v>21</v>
      </c>
      <c r="V371" s="84">
        <v>5.0480769230769232E-2</v>
      </c>
      <c r="W371" s="108">
        <v>1935</v>
      </c>
      <c r="X371" s="108">
        <v>123</v>
      </c>
      <c r="Y371" s="84">
        <v>6.3565891472868216E-2</v>
      </c>
      <c r="Z371" s="108">
        <v>2029</v>
      </c>
      <c r="AA371" s="108">
        <v>164</v>
      </c>
      <c r="AB371" s="84">
        <v>8.0827994085756527E-2</v>
      </c>
      <c r="AC371" s="108">
        <v>2401</v>
      </c>
      <c r="AD371" s="108">
        <v>179</v>
      </c>
      <c r="AE371" s="84">
        <v>7.455226988754686E-2</v>
      </c>
      <c r="AF371" s="108">
        <v>1816</v>
      </c>
      <c r="AG371" s="108">
        <v>203</v>
      </c>
      <c r="AH371" s="84">
        <v>0.11178414096916299</v>
      </c>
      <c r="AI371" s="108">
        <v>1412</v>
      </c>
      <c r="AJ371" s="108">
        <v>201</v>
      </c>
      <c r="AK371" s="84">
        <v>0.1423512747875354</v>
      </c>
      <c r="AL371" s="108">
        <v>1387</v>
      </c>
      <c r="AM371" s="108">
        <v>128</v>
      </c>
      <c r="AN371" s="84">
        <v>9.228550829127613E-2</v>
      </c>
      <c r="AO371" s="108">
        <v>11396</v>
      </c>
      <c r="AP371" s="108">
        <v>1019</v>
      </c>
      <c r="AQ371" s="84">
        <v>8.9417339417339411E-2</v>
      </c>
    </row>
    <row r="372" spans="1:43" x14ac:dyDescent="0.25">
      <c r="A372" s="94" t="s">
        <v>378</v>
      </c>
      <c r="B372" s="94" t="s">
        <v>382</v>
      </c>
      <c r="C372" s="1" t="s">
        <v>8</v>
      </c>
      <c r="D372" s="1" t="s">
        <v>43</v>
      </c>
      <c r="E372" s="108"/>
      <c r="F372" s="108"/>
      <c r="G372" s="84">
        <v>0</v>
      </c>
      <c r="H372" s="108"/>
      <c r="I372" s="108"/>
      <c r="J372" s="84">
        <v>0</v>
      </c>
      <c r="K372" s="108">
        <v>1872</v>
      </c>
      <c r="L372" s="108">
        <v>39</v>
      </c>
      <c r="M372" s="84">
        <v>2.0833333333333332E-2</v>
      </c>
      <c r="N372" s="108">
        <v>2610</v>
      </c>
      <c r="O372" s="108">
        <v>116</v>
      </c>
      <c r="P372" s="84">
        <v>4.4444444444444446E-2</v>
      </c>
      <c r="Q372" s="108">
        <v>3164</v>
      </c>
      <c r="R372" s="108">
        <v>122</v>
      </c>
      <c r="S372" s="84">
        <v>3.8558786346396964E-2</v>
      </c>
      <c r="T372" s="108">
        <v>2215</v>
      </c>
      <c r="U372" s="108">
        <v>33</v>
      </c>
      <c r="V372" s="84">
        <v>1.4898419864559819E-2</v>
      </c>
      <c r="W372" s="108">
        <v>3474</v>
      </c>
      <c r="X372" s="108">
        <v>69</v>
      </c>
      <c r="Y372" s="84">
        <v>1.9861830742659757E-2</v>
      </c>
      <c r="Z372" s="108">
        <v>3125</v>
      </c>
      <c r="AA372" s="108">
        <v>86</v>
      </c>
      <c r="AB372" s="84">
        <v>2.7519999999999999E-2</v>
      </c>
      <c r="AC372" s="108">
        <v>2710</v>
      </c>
      <c r="AD372" s="108">
        <v>92</v>
      </c>
      <c r="AE372" s="84">
        <v>3.3948339483394832E-2</v>
      </c>
      <c r="AF372" s="108">
        <v>2532</v>
      </c>
      <c r="AG372" s="108">
        <v>143</v>
      </c>
      <c r="AH372" s="84">
        <v>5.6477093206951025E-2</v>
      </c>
      <c r="AI372" s="108">
        <v>1839</v>
      </c>
      <c r="AJ372" s="108">
        <v>134</v>
      </c>
      <c r="AK372" s="84">
        <v>7.2865687873844481E-2</v>
      </c>
      <c r="AL372" s="108">
        <v>1556</v>
      </c>
      <c r="AM372" s="108">
        <v>86</v>
      </c>
      <c r="AN372" s="84">
        <v>5.5269922879177376E-2</v>
      </c>
      <c r="AO372" s="108">
        <v>25097</v>
      </c>
      <c r="AP372" s="108">
        <v>920</v>
      </c>
      <c r="AQ372" s="84">
        <v>3.6657767860700484E-2</v>
      </c>
    </row>
    <row r="373" spans="1:43" x14ac:dyDescent="0.25">
      <c r="A373" s="94" t="s">
        <v>378</v>
      </c>
      <c r="B373" s="94" t="s">
        <v>391</v>
      </c>
      <c r="C373" s="1" t="s">
        <v>10</v>
      </c>
      <c r="D373" s="1" t="s">
        <v>6</v>
      </c>
      <c r="E373" s="108">
        <v>2069</v>
      </c>
      <c r="F373" s="108">
        <v>64</v>
      </c>
      <c r="G373" s="84">
        <v>3.0932817786370227E-2</v>
      </c>
      <c r="H373" s="108">
        <v>1946</v>
      </c>
      <c r="I373" s="108">
        <v>54</v>
      </c>
      <c r="J373" s="84">
        <v>2.7749229188078109E-2</v>
      </c>
      <c r="K373" s="108">
        <v>952</v>
      </c>
      <c r="L373" s="108">
        <v>34</v>
      </c>
      <c r="M373" s="84">
        <v>3.5714285714285712E-2</v>
      </c>
      <c r="N373" s="108">
        <v>2369</v>
      </c>
      <c r="O373" s="108">
        <v>165</v>
      </c>
      <c r="P373" s="84">
        <v>6.9649641198818071E-2</v>
      </c>
      <c r="Q373" s="108">
        <v>2948</v>
      </c>
      <c r="R373" s="108">
        <v>176</v>
      </c>
      <c r="S373" s="84">
        <v>5.9701492537313432E-2</v>
      </c>
      <c r="T373" s="108">
        <v>2340</v>
      </c>
      <c r="U373" s="108">
        <v>71</v>
      </c>
      <c r="V373" s="84">
        <v>3.0341880341880342E-2</v>
      </c>
      <c r="W373" s="108">
        <v>3034</v>
      </c>
      <c r="X373" s="108">
        <v>72</v>
      </c>
      <c r="Y373" s="84">
        <v>2.3731048121292023E-2</v>
      </c>
      <c r="Z373" s="108">
        <v>574</v>
      </c>
      <c r="AA373" s="108">
        <v>19</v>
      </c>
      <c r="AB373" s="84">
        <v>3.3101045296167246E-2</v>
      </c>
      <c r="AC373" s="108">
        <v>3506</v>
      </c>
      <c r="AD373" s="108">
        <v>124</v>
      </c>
      <c r="AE373" s="84">
        <v>3.5367940673131773E-2</v>
      </c>
      <c r="AF373" s="108">
        <v>2957</v>
      </c>
      <c r="AG373" s="108">
        <v>178</v>
      </c>
      <c r="AH373" s="84">
        <v>6.0196144741291847E-2</v>
      </c>
      <c r="AI373" s="108">
        <v>2331</v>
      </c>
      <c r="AJ373" s="108">
        <v>200</v>
      </c>
      <c r="AK373" s="84">
        <v>8.5800085800085801E-2</v>
      </c>
      <c r="AL373" s="108">
        <v>2602</v>
      </c>
      <c r="AM373" s="108">
        <v>168</v>
      </c>
      <c r="AN373" s="84">
        <v>6.4565718677940045E-2</v>
      </c>
      <c r="AO373" s="108">
        <v>27628</v>
      </c>
      <c r="AP373" s="108">
        <v>1325</v>
      </c>
      <c r="AQ373" s="84">
        <v>4.7958592732011002E-2</v>
      </c>
    </row>
    <row r="374" spans="1:43" x14ac:dyDescent="0.25">
      <c r="A374" s="94" t="s">
        <v>378</v>
      </c>
      <c r="B374" s="94" t="s">
        <v>392</v>
      </c>
      <c r="C374" s="1" t="s">
        <v>10</v>
      </c>
      <c r="D374" s="1" t="s">
        <v>6</v>
      </c>
      <c r="E374" s="108">
        <v>3793</v>
      </c>
      <c r="F374" s="108">
        <v>80</v>
      </c>
      <c r="G374" s="84">
        <v>2.1091484313208543E-2</v>
      </c>
      <c r="H374" s="108">
        <v>3358</v>
      </c>
      <c r="I374" s="108">
        <v>43</v>
      </c>
      <c r="J374" s="84">
        <v>1.2805241215008934E-2</v>
      </c>
      <c r="K374" s="108">
        <v>4228</v>
      </c>
      <c r="L374" s="108">
        <v>113</v>
      </c>
      <c r="M374" s="84">
        <v>2.6726584673604541E-2</v>
      </c>
      <c r="N374" s="108">
        <v>3366</v>
      </c>
      <c r="O374" s="108">
        <v>155</v>
      </c>
      <c r="P374" s="84">
        <v>4.6048722519310754E-2</v>
      </c>
      <c r="Q374" s="108">
        <v>3871</v>
      </c>
      <c r="R374" s="108">
        <v>142</v>
      </c>
      <c r="S374" s="84">
        <v>3.6683027641436321E-2</v>
      </c>
      <c r="T374" s="108">
        <v>3180</v>
      </c>
      <c r="U374" s="108">
        <v>62</v>
      </c>
      <c r="V374" s="84">
        <v>1.9496855345911949E-2</v>
      </c>
      <c r="W374" s="108">
        <v>3614</v>
      </c>
      <c r="X374" s="108">
        <v>49</v>
      </c>
      <c r="Y374" s="84">
        <v>1.3558384061981184E-2</v>
      </c>
      <c r="Z374" s="108">
        <v>4321</v>
      </c>
      <c r="AA374" s="108">
        <v>103</v>
      </c>
      <c r="AB374" s="84">
        <v>2.3837074751214996E-2</v>
      </c>
      <c r="AC374" s="108">
        <v>4039</v>
      </c>
      <c r="AD374" s="108">
        <v>73</v>
      </c>
      <c r="AE374" s="84">
        <v>1.8073780638771974E-2</v>
      </c>
      <c r="AF374" s="108">
        <v>3631</v>
      </c>
      <c r="AG374" s="108">
        <v>121</v>
      </c>
      <c r="AH374" s="84">
        <v>3.3324153125860644E-2</v>
      </c>
      <c r="AI374" s="108">
        <v>3250</v>
      </c>
      <c r="AJ374" s="108">
        <v>141</v>
      </c>
      <c r="AK374" s="84">
        <v>4.3384615384615383E-2</v>
      </c>
      <c r="AL374" s="108">
        <v>2935</v>
      </c>
      <c r="AM374" s="108">
        <v>87</v>
      </c>
      <c r="AN374" s="84">
        <v>2.9642248722316866E-2</v>
      </c>
      <c r="AO374" s="108">
        <v>43586</v>
      </c>
      <c r="AP374" s="108">
        <v>1169</v>
      </c>
      <c r="AQ374" s="84">
        <v>2.6820538705088791E-2</v>
      </c>
    </row>
    <row r="375" spans="1:43" x14ac:dyDescent="0.25">
      <c r="A375" s="94" t="s">
        <v>378</v>
      </c>
      <c r="B375" s="94" t="s">
        <v>379</v>
      </c>
      <c r="C375" s="1" t="s">
        <v>10</v>
      </c>
      <c r="D375" s="1" t="s">
        <v>43</v>
      </c>
      <c r="E375" s="108">
        <v>2333</v>
      </c>
      <c r="F375" s="108">
        <v>128</v>
      </c>
      <c r="G375" s="84">
        <v>5.4864980711530217E-2</v>
      </c>
      <c r="H375" s="108">
        <v>1518</v>
      </c>
      <c r="I375" s="108">
        <v>78</v>
      </c>
      <c r="J375" s="84">
        <v>5.1383399209486168E-2</v>
      </c>
      <c r="K375" s="108">
        <v>1625</v>
      </c>
      <c r="L375" s="108">
        <v>72</v>
      </c>
      <c r="M375" s="84">
        <v>4.4307692307692305E-2</v>
      </c>
      <c r="N375" s="108">
        <v>2145</v>
      </c>
      <c r="O375" s="108">
        <v>131</v>
      </c>
      <c r="P375" s="84">
        <v>6.1072261072261075E-2</v>
      </c>
      <c r="Q375" s="108">
        <v>2042</v>
      </c>
      <c r="R375" s="108">
        <v>132</v>
      </c>
      <c r="S375" s="84">
        <v>6.4642507345739467E-2</v>
      </c>
      <c r="T375" s="108">
        <v>1825</v>
      </c>
      <c r="U375" s="108">
        <v>86</v>
      </c>
      <c r="V375" s="84">
        <v>4.7123287671232875E-2</v>
      </c>
      <c r="W375" s="108">
        <v>1992</v>
      </c>
      <c r="X375" s="108">
        <v>73</v>
      </c>
      <c r="Y375" s="84">
        <v>3.6646586345381524E-2</v>
      </c>
      <c r="Z375" s="108">
        <v>2673</v>
      </c>
      <c r="AA375" s="108">
        <v>92</v>
      </c>
      <c r="AB375" s="84">
        <v>3.4418256640478866E-2</v>
      </c>
      <c r="AC375" s="108">
        <v>2266</v>
      </c>
      <c r="AD375" s="108">
        <v>66</v>
      </c>
      <c r="AE375" s="84">
        <v>2.9126213592233011E-2</v>
      </c>
      <c r="AF375" s="108">
        <v>2352</v>
      </c>
      <c r="AG375" s="108">
        <v>103</v>
      </c>
      <c r="AH375" s="84">
        <v>4.3792517006802721E-2</v>
      </c>
      <c r="AI375" s="108">
        <v>1912</v>
      </c>
      <c r="AJ375" s="108">
        <v>117</v>
      </c>
      <c r="AK375" s="84">
        <v>6.1192468619246862E-2</v>
      </c>
      <c r="AL375" s="108">
        <v>2096</v>
      </c>
      <c r="AM375" s="108">
        <v>109</v>
      </c>
      <c r="AN375" s="84">
        <v>5.2003816793893133E-2</v>
      </c>
      <c r="AO375" s="108">
        <v>24779</v>
      </c>
      <c r="AP375" s="108">
        <v>1187</v>
      </c>
      <c r="AQ375" s="84">
        <v>4.7903466645143063E-2</v>
      </c>
    </row>
    <row r="376" spans="1:43" x14ac:dyDescent="0.25">
      <c r="A376" s="94" t="s">
        <v>378</v>
      </c>
      <c r="B376" s="94" t="s">
        <v>393</v>
      </c>
      <c r="C376" s="1" t="s">
        <v>10</v>
      </c>
      <c r="D376" s="1" t="s">
        <v>6</v>
      </c>
      <c r="E376" s="108">
        <v>4036</v>
      </c>
      <c r="F376" s="108">
        <v>66</v>
      </c>
      <c r="G376" s="84">
        <v>1.6352824578790882E-2</v>
      </c>
      <c r="H376" s="108">
        <v>3701</v>
      </c>
      <c r="I376" s="108">
        <v>58</v>
      </c>
      <c r="J376" s="84">
        <v>1.5671440151310456E-2</v>
      </c>
      <c r="K376" s="108">
        <v>5519</v>
      </c>
      <c r="L376" s="108">
        <v>210</v>
      </c>
      <c r="M376" s="84">
        <v>3.8050371444102192E-2</v>
      </c>
      <c r="N376" s="108">
        <v>5967</v>
      </c>
      <c r="O376" s="108">
        <v>233</v>
      </c>
      <c r="P376" s="84">
        <v>3.9048097871627281E-2</v>
      </c>
      <c r="Q376" s="108">
        <v>5415</v>
      </c>
      <c r="R376" s="108">
        <v>165</v>
      </c>
      <c r="S376" s="84">
        <v>3.0470914127423823E-2</v>
      </c>
      <c r="T376" s="108">
        <v>4499</v>
      </c>
      <c r="U376" s="108">
        <v>66</v>
      </c>
      <c r="V376" s="84">
        <v>1.4669926650366748E-2</v>
      </c>
      <c r="W376" s="108">
        <v>6990</v>
      </c>
      <c r="X376" s="108">
        <v>62</v>
      </c>
      <c r="Y376" s="84">
        <v>8.8698140200286126E-3</v>
      </c>
      <c r="Z376" s="108">
        <v>6456</v>
      </c>
      <c r="AA376" s="108">
        <v>110</v>
      </c>
      <c r="AB376" s="84">
        <v>1.7038413878562579E-2</v>
      </c>
      <c r="AC376" s="108">
        <v>6107</v>
      </c>
      <c r="AD376" s="108">
        <v>117</v>
      </c>
      <c r="AE376" s="84">
        <v>1.9158342885213689E-2</v>
      </c>
      <c r="AF376" s="108">
        <v>8319</v>
      </c>
      <c r="AG376" s="108">
        <v>168</v>
      </c>
      <c r="AH376" s="84">
        <v>2.019473494410386E-2</v>
      </c>
      <c r="AI376" s="108">
        <v>5247</v>
      </c>
      <c r="AJ376" s="108">
        <v>212</v>
      </c>
      <c r="AK376" s="84">
        <v>4.0404040404040407E-2</v>
      </c>
      <c r="AL376" s="108">
        <v>5558</v>
      </c>
      <c r="AM376" s="108">
        <v>104</v>
      </c>
      <c r="AN376" s="84">
        <v>1.8711766822598057E-2</v>
      </c>
      <c r="AO376" s="108">
        <v>67814</v>
      </c>
      <c r="AP376" s="108">
        <v>1571</v>
      </c>
      <c r="AQ376" s="84">
        <v>2.3166307842038516E-2</v>
      </c>
    </row>
    <row r="377" spans="1:43" x14ac:dyDescent="0.25">
      <c r="A377" s="94" t="s">
        <v>378</v>
      </c>
      <c r="B377" s="94" t="s">
        <v>415</v>
      </c>
      <c r="C377" s="1" t="s">
        <v>10</v>
      </c>
      <c r="D377" s="1" t="s">
        <v>6</v>
      </c>
      <c r="E377" s="108">
        <v>1825</v>
      </c>
      <c r="F377" s="108">
        <v>82</v>
      </c>
      <c r="G377" s="84">
        <v>4.4931506849315066E-2</v>
      </c>
      <c r="H377" s="108">
        <v>2094</v>
      </c>
      <c r="I377" s="108">
        <v>78</v>
      </c>
      <c r="J377" s="84">
        <v>3.7249283667621778E-2</v>
      </c>
      <c r="K377" s="108">
        <v>2174</v>
      </c>
      <c r="L377" s="108">
        <v>161</v>
      </c>
      <c r="M377" s="84">
        <v>7.4057037718491259E-2</v>
      </c>
      <c r="N377" s="108">
        <v>2838</v>
      </c>
      <c r="O377" s="108">
        <v>293</v>
      </c>
      <c r="P377" s="84">
        <v>0.10324171952078928</v>
      </c>
      <c r="Q377" s="108">
        <v>2545</v>
      </c>
      <c r="R377" s="108">
        <v>225</v>
      </c>
      <c r="S377" s="84">
        <v>8.8408644400785857E-2</v>
      </c>
      <c r="T377" s="108">
        <v>2005</v>
      </c>
      <c r="U377" s="108">
        <v>110</v>
      </c>
      <c r="V377" s="84">
        <v>5.4862842892768077E-2</v>
      </c>
      <c r="W377" s="108">
        <v>3011</v>
      </c>
      <c r="X377" s="108">
        <v>132</v>
      </c>
      <c r="Y377" s="84">
        <v>4.3839256061109264E-2</v>
      </c>
      <c r="Z377" s="108">
        <v>2630</v>
      </c>
      <c r="AA377" s="108">
        <v>95</v>
      </c>
      <c r="AB377" s="84">
        <v>3.6121673003802278E-2</v>
      </c>
      <c r="AC377" s="108">
        <v>2649</v>
      </c>
      <c r="AD377" s="108">
        <v>137</v>
      </c>
      <c r="AE377" s="84">
        <v>5.1717629294073232E-2</v>
      </c>
      <c r="AF377" s="108">
        <v>2691</v>
      </c>
      <c r="AG377" s="108">
        <v>218</v>
      </c>
      <c r="AH377" s="84">
        <v>8.1010776662950576E-2</v>
      </c>
      <c r="AI377" s="108">
        <v>2261</v>
      </c>
      <c r="AJ377" s="108">
        <v>265</v>
      </c>
      <c r="AK377" s="84">
        <v>0.1172047766475011</v>
      </c>
      <c r="AL377" s="108">
        <v>1832</v>
      </c>
      <c r="AM377" s="108">
        <v>92</v>
      </c>
      <c r="AN377" s="84">
        <v>5.0218340611353711E-2</v>
      </c>
      <c r="AO377" s="108">
        <v>28555</v>
      </c>
      <c r="AP377" s="108">
        <v>1888</v>
      </c>
      <c r="AQ377" s="84">
        <v>6.6118017860269648E-2</v>
      </c>
    </row>
    <row r="378" spans="1:43" x14ac:dyDescent="0.25">
      <c r="A378" s="94" t="s">
        <v>378</v>
      </c>
      <c r="B378" s="94" t="s">
        <v>383</v>
      </c>
      <c r="C378" s="1" t="s">
        <v>8</v>
      </c>
      <c r="D378" s="1" t="s">
        <v>43</v>
      </c>
      <c r="E378" s="108">
        <v>1172</v>
      </c>
      <c r="F378" s="108">
        <v>22</v>
      </c>
      <c r="G378" s="84">
        <v>1.877133105802048E-2</v>
      </c>
      <c r="H378" s="108">
        <v>1177</v>
      </c>
      <c r="I378" s="108">
        <v>17</v>
      </c>
      <c r="J378" s="84">
        <v>1.4443500424808835E-2</v>
      </c>
      <c r="K378" s="108">
        <v>1300</v>
      </c>
      <c r="L378" s="108">
        <v>43</v>
      </c>
      <c r="M378" s="84">
        <v>3.307692307692308E-2</v>
      </c>
      <c r="N378" s="108">
        <v>1276</v>
      </c>
      <c r="O378" s="108">
        <v>75</v>
      </c>
      <c r="P378" s="84">
        <v>5.8777429467084641E-2</v>
      </c>
      <c r="Q378" s="108">
        <v>1286</v>
      </c>
      <c r="R378" s="108">
        <v>67</v>
      </c>
      <c r="S378" s="84">
        <v>5.2099533437013998E-2</v>
      </c>
      <c r="T378" s="108">
        <v>1414</v>
      </c>
      <c r="U378" s="108">
        <v>23</v>
      </c>
      <c r="V378" s="84">
        <v>1.6265912305516265E-2</v>
      </c>
      <c r="W378" s="108">
        <v>1955</v>
      </c>
      <c r="X378" s="108">
        <v>42</v>
      </c>
      <c r="Y378" s="84">
        <v>2.1483375959079284E-2</v>
      </c>
      <c r="Z378" s="108">
        <v>1466</v>
      </c>
      <c r="AA378" s="108">
        <v>19</v>
      </c>
      <c r="AB378" s="84">
        <v>1.2960436562073669E-2</v>
      </c>
      <c r="AC378" s="108">
        <v>1588</v>
      </c>
      <c r="AD378" s="108">
        <v>33</v>
      </c>
      <c r="AE378" s="84">
        <v>2.0780856423173802E-2</v>
      </c>
      <c r="AF378" s="108">
        <v>1695</v>
      </c>
      <c r="AG378" s="108">
        <v>53</v>
      </c>
      <c r="AH378" s="84">
        <v>3.1268436578171091E-2</v>
      </c>
      <c r="AI378" s="108">
        <v>1129</v>
      </c>
      <c r="AJ378" s="108">
        <v>41</v>
      </c>
      <c r="AK378" s="84">
        <v>3.6315323294951282E-2</v>
      </c>
      <c r="AL378" s="108">
        <v>1111</v>
      </c>
      <c r="AM378" s="108">
        <v>16</v>
      </c>
      <c r="AN378" s="84">
        <v>1.4401440144014401E-2</v>
      </c>
      <c r="AO378" s="108">
        <v>16569</v>
      </c>
      <c r="AP378" s="108">
        <v>451</v>
      </c>
      <c r="AQ378" s="84">
        <v>2.7219506306958779E-2</v>
      </c>
    </row>
    <row r="379" spans="1:43" x14ac:dyDescent="0.25">
      <c r="A379" s="94" t="s">
        <v>378</v>
      </c>
      <c r="B379" s="94" t="s">
        <v>384</v>
      </c>
      <c r="C379" s="1" t="s">
        <v>8</v>
      </c>
      <c r="D379" s="1" t="s">
        <v>43</v>
      </c>
      <c r="E379" s="108">
        <v>2261</v>
      </c>
      <c r="F379" s="108">
        <v>69</v>
      </c>
      <c r="G379" s="84">
        <v>3.0517470145953119E-2</v>
      </c>
      <c r="H379" s="108">
        <v>1899</v>
      </c>
      <c r="I379" s="108">
        <v>45</v>
      </c>
      <c r="J379" s="84">
        <v>2.3696682464454975E-2</v>
      </c>
      <c r="K379" s="108">
        <v>2216</v>
      </c>
      <c r="L379" s="108">
        <v>99</v>
      </c>
      <c r="M379" s="84">
        <v>4.4675090252707585E-2</v>
      </c>
      <c r="N379" s="108">
        <v>2492</v>
      </c>
      <c r="O379" s="108">
        <v>169</v>
      </c>
      <c r="P379" s="84">
        <v>6.7817014446227925E-2</v>
      </c>
      <c r="Q379" s="108">
        <v>2267</v>
      </c>
      <c r="R379" s="108">
        <v>179</v>
      </c>
      <c r="S379" s="84">
        <v>7.8958976621085128E-2</v>
      </c>
      <c r="T379" s="108">
        <v>1737</v>
      </c>
      <c r="U379" s="108">
        <v>74</v>
      </c>
      <c r="V379" s="84">
        <v>4.2602187679907887E-2</v>
      </c>
      <c r="W379" s="108">
        <v>2946</v>
      </c>
      <c r="X379" s="108">
        <v>125</v>
      </c>
      <c r="Y379" s="84">
        <v>4.2430414120841822E-2</v>
      </c>
      <c r="Z379" s="108">
        <v>2198</v>
      </c>
      <c r="AA379" s="108">
        <v>57</v>
      </c>
      <c r="AB379" s="84">
        <v>2.5932666060054597E-2</v>
      </c>
      <c r="AC379" s="108">
        <v>2761</v>
      </c>
      <c r="AD379" s="108">
        <v>103</v>
      </c>
      <c r="AE379" s="84">
        <v>3.7305324157913801E-2</v>
      </c>
      <c r="AF379" s="108">
        <v>2063</v>
      </c>
      <c r="AG379" s="108">
        <v>134</v>
      </c>
      <c r="AH379" s="84">
        <v>6.4953950557440618E-2</v>
      </c>
      <c r="AI379" s="108">
        <v>1724</v>
      </c>
      <c r="AJ379" s="108">
        <v>105</v>
      </c>
      <c r="AK379" s="84">
        <v>6.0904872389791184E-2</v>
      </c>
      <c r="AL379" s="108">
        <v>1630</v>
      </c>
      <c r="AM379" s="108">
        <v>62</v>
      </c>
      <c r="AN379" s="84">
        <v>3.8036809815950923E-2</v>
      </c>
      <c r="AO379" s="108">
        <v>26194</v>
      </c>
      <c r="AP379" s="108">
        <v>1221</v>
      </c>
      <c r="AQ379" s="84">
        <v>4.6613728334733144E-2</v>
      </c>
    </row>
    <row r="380" spans="1:43" x14ac:dyDescent="0.25">
      <c r="A380" s="94" t="s">
        <v>378</v>
      </c>
      <c r="B380" s="94" t="s">
        <v>416</v>
      </c>
      <c r="C380" s="1" t="s">
        <v>10</v>
      </c>
      <c r="D380" s="1" t="s">
        <v>6</v>
      </c>
      <c r="E380" s="108">
        <v>910</v>
      </c>
      <c r="F380" s="108">
        <v>57</v>
      </c>
      <c r="G380" s="84">
        <v>6.2637362637362637E-2</v>
      </c>
      <c r="H380" s="108">
        <v>988</v>
      </c>
      <c r="I380" s="108">
        <v>49</v>
      </c>
      <c r="J380" s="84">
        <v>4.9595141700404861E-2</v>
      </c>
      <c r="K380" s="108">
        <v>746</v>
      </c>
      <c r="L380" s="108">
        <v>75</v>
      </c>
      <c r="M380" s="84">
        <v>0.10053619302949061</v>
      </c>
      <c r="N380" s="108">
        <v>598</v>
      </c>
      <c r="O380" s="108">
        <v>81</v>
      </c>
      <c r="P380" s="84">
        <v>0.1354515050167224</v>
      </c>
      <c r="Q380" s="108">
        <v>1736</v>
      </c>
      <c r="R380" s="108">
        <v>82</v>
      </c>
      <c r="S380" s="84">
        <v>4.7235023041474651E-2</v>
      </c>
      <c r="T380" s="108">
        <v>507</v>
      </c>
      <c r="U380" s="108">
        <v>35</v>
      </c>
      <c r="V380" s="84">
        <v>6.9033530571992116E-2</v>
      </c>
      <c r="W380" s="108">
        <v>1108</v>
      </c>
      <c r="X380" s="108">
        <v>63</v>
      </c>
      <c r="Y380" s="84">
        <v>5.6859205776173288E-2</v>
      </c>
      <c r="Z380" s="108">
        <v>1360</v>
      </c>
      <c r="AA380" s="108">
        <v>19</v>
      </c>
      <c r="AB380" s="84">
        <v>1.3970588235294118E-2</v>
      </c>
      <c r="AC380" s="108">
        <v>2940</v>
      </c>
      <c r="AD380" s="108">
        <v>69</v>
      </c>
      <c r="AE380" s="84">
        <v>2.3469387755102041E-2</v>
      </c>
      <c r="AF380" s="108">
        <v>2565</v>
      </c>
      <c r="AG380" s="108">
        <v>69</v>
      </c>
      <c r="AH380" s="84">
        <v>2.6900584795321637E-2</v>
      </c>
      <c r="AI380" s="108">
        <v>1745</v>
      </c>
      <c r="AJ380" s="108">
        <v>82</v>
      </c>
      <c r="AK380" s="84">
        <v>4.6991404011461319E-2</v>
      </c>
      <c r="AL380" s="108">
        <v>1230</v>
      </c>
      <c r="AM380" s="108">
        <v>46</v>
      </c>
      <c r="AN380" s="84">
        <v>3.7398373983739838E-2</v>
      </c>
      <c r="AO380" s="108">
        <v>16433</v>
      </c>
      <c r="AP380" s="108">
        <v>727</v>
      </c>
      <c r="AQ380" s="84">
        <v>4.424024828089819E-2</v>
      </c>
    </row>
    <row r="381" spans="1:43" x14ac:dyDescent="0.25">
      <c r="A381" s="94" t="s">
        <v>378</v>
      </c>
      <c r="B381" s="94" t="s">
        <v>394</v>
      </c>
      <c r="C381" s="1" t="s">
        <v>10</v>
      </c>
      <c r="D381" s="1" t="s">
        <v>6</v>
      </c>
      <c r="E381" s="108">
        <v>2206</v>
      </c>
      <c r="F381" s="108">
        <v>87</v>
      </c>
      <c r="G381" s="84">
        <v>3.9437896645512241E-2</v>
      </c>
      <c r="H381" s="108">
        <v>1879</v>
      </c>
      <c r="I381" s="108">
        <v>74</v>
      </c>
      <c r="J381" s="84">
        <v>3.9382650345928687E-2</v>
      </c>
      <c r="K381" s="108">
        <v>2383</v>
      </c>
      <c r="L381" s="108">
        <v>125</v>
      </c>
      <c r="M381" s="84">
        <v>5.245488879563575E-2</v>
      </c>
      <c r="N381" s="108">
        <v>2089</v>
      </c>
      <c r="O381" s="108">
        <v>161</v>
      </c>
      <c r="P381" s="84">
        <v>7.7070368597415034E-2</v>
      </c>
      <c r="Q381" s="108">
        <v>2177</v>
      </c>
      <c r="R381" s="108">
        <v>209</v>
      </c>
      <c r="S381" s="84">
        <v>9.6003674781809836E-2</v>
      </c>
      <c r="T381" s="108">
        <v>1376</v>
      </c>
      <c r="U381" s="108">
        <v>29</v>
      </c>
      <c r="V381" s="84">
        <v>2.1075581395348836E-2</v>
      </c>
      <c r="W381" s="108">
        <v>1748</v>
      </c>
      <c r="X381" s="108">
        <v>70</v>
      </c>
      <c r="Y381" s="84">
        <v>4.0045766590389019E-2</v>
      </c>
      <c r="Z381" s="108">
        <v>1464</v>
      </c>
      <c r="AA381" s="108">
        <v>70</v>
      </c>
      <c r="AB381" s="84">
        <v>4.7814207650273222E-2</v>
      </c>
      <c r="AC381" s="108">
        <v>1982</v>
      </c>
      <c r="AD381" s="108">
        <v>95</v>
      </c>
      <c r="AE381" s="84">
        <v>4.7931382441977803E-2</v>
      </c>
      <c r="AF381" s="108">
        <v>2319</v>
      </c>
      <c r="AG381" s="108">
        <v>105</v>
      </c>
      <c r="AH381" s="84">
        <v>4.5278137128072445E-2</v>
      </c>
      <c r="AI381" s="108">
        <v>2012</v>
      </c>
      <c r="AJ381" s="108">
        <v>125</v>
      </c>
      <c r="AK381" s="84">
        <v>6.2127236580516901E-2</v>
      </c>
      <c r="AL381" s="108">
        <v>2187</v>
      </c>
      <c r="AM381" s="108">
        <v>129</v>
      </c>
      <c r="AN381" s="84">
        <v>5.8984910836762688E-2</v>
      </c>
      <c r="AO381" s="108">
        <v>23822</v>
      </c>
      <c r="AP381" s="108">
        <v>1279</v>
      </c>
      <c r="AQ381" s="84">
        <v>5.3689866509948787E-2</v>
      </c>
    </row>
    <row r="382" spans="1:43" x14ac:dyDescent="0.25">
      <c r="A382" s="94" t="s">
        <v>378</v>
      </c>
      <c r="B382" s="94" t="s">
        <v>395</v>
      </c>
      <c r="C382" s="1" t="s">
        <v>10</v>
      </c>
      <c r="D382" s="1" t="s">
        <v>6</v>
      </c>
      <c r="E382" s="108">
        <v>2472</v>
      </c>
      <c r="F382" s="108">
        <v>121</v>
      </c>
      <c r="G382" s="84">
        <v>4.894822006472492E-2</v>
      </c>
      <c r="H382" s="108">
        <v>1368</v>
      </c>
      <c r="I382" s="108">
        <v>65</v>
      </c>
      <c r="J382" s="84">
        <v>4.7514619883040933E-2</v>
      </c>
      <c r="K382" s="108">
        <v>1715</v>
      </c>
      <c r="L382" s="108">
        <v>128</v>
      </c>
      <c r="M382" s="84">
        <v>7.4635568513119532E-2</v>
      </c>
      <c r="N382" s="108">
        <v>2769</v>
      </c>
      <c r="O382" s="108">
        <v>242</v>
      </c>
      <c r="P382" s="84">
        <v>8.7396171903214151E-2</v>
      </c>
      <c r="Q382" s="108">
        <v>2063</v>
      </c>
      <c r="R382" s="108">
        <v>156</v>
      </c>
      <c r="S382" s="84">
        <v>7.5618031992244303E-2</v>
      </c>
      <c r="T382" s="108">
        <v>846</v>
      </c>
      <c r="U382" s="108">
        <v>48</v>
      </c>
      <c r="V382" s="84">
        <v>5.6737588652482268E-2</v>
      </c>
      <c r="W382" s="108">
        <v>1705</v>
      </c>
      <c r="X382" s="108">
        <v>78</v>
      </c>
      <c r="Y382" s="84">
        <v>4.5747800586510262E-2</v>
      </c>
      <c r="Z382" s="108">
        <v>1930</v>
      </c>
      <c r="AA382" s="108">
        <v>82</v>
      </c>
      <c r="AB382" s="84">
        <v>4.2487046632124353E-2</v>
      </c>
      <c r="AC382" s="108">
        <v>1569</v>
      </c>
      <c r="AD382" s="108">
        <v>116</v>
      </c>
      <c r="AE382" s="84">
        <v>7.3932441045251748E-2</v>
      </c>
      <c r="AF382" s="108">
        <v>1198</v>
      </c>
      <c r="AG382" s="108">
        <v>190</v>
      </c>
      <c r="AH382" s="84">
        <v>0.15859766277128548</v>
      </c>
      <c r="AI382" s="108">
        <v>941</v>
      </c>
      <c r="AJ382" s="108">
        <v>180</v>
      </c>
      <c r="AK382" s="84">
        <v>0.19128586609989373</v>
      </c>
      <c r="AL382" s="108">
        <v>440</v>
      </c>
      <c r="AM382" s="108">
        <v>76</v>
      </c>
      <c r="AN382" s="84">
        <v>0.17272727272727273</v>
      </c>
      <c r="AO382" s="108">
        <v>19016</v>
      </c>
      <c r="AP382" s="108">
        <v>1482</v>
      </c>
      <c r="AQ382" s="84">
        <v>7.7934371055952884E-2</v>
      </c>
    </row>
    <row r="383" spans="1:43" x14ac:dyDescent="0.25">
      <c r="A383" s="94" t="s">
        <v>378</v>
      </c>
      <c r="B383" s="94" t="s">
        <v>615</v>
      </c>
      <c r="C383" s="1" t="s">
        <v>10</v>
      </c>
      <c r="D383" s="1" t="s">
        <v>45</v>
      </c>
      <c r="E383" s="108"/>
      <c r="F383" s="108"/>
      <c r="G383" s="84">
        <v>0</v>
      </c>
      <c r="H383" s="108"/>
      <c r="I383" s="108"/>
      <c r="J383" s="84">
        <v>0</v>
      </c>
      <c r="K383" s="108"/>
      <c r="L383" s="108"/>
      <c r="M383" s="84">
        <v>0</v>
      </c>
      <c r="N383" s="108"/>
      <c r="O383" s="108"/>
      <c r="P383" s="84">
        <v>0</v>
      </c>
      <c r="Q383" s="108"/>
      <c r="R383" s="108"/>
      <c r="S383" s="84">
        <v>0</v>
      </c>
      <c r="T383" s="108"/>
      <c r="U383" s="108"/>
      <c r="V383" s="84">
        <v>0</v>
      </c>
      <c r="W383" s="108"/>
      <c r="X383" s="108"/>
      <c r="Y383" s="84">
        <v>0</v>
      </c>
      <c r="Z383" s="108"/>
      <c r="AA383" s="108"/>
      <c r="AB383" s="84">
        <v>0</v>
      </c>
      <c r="AC383" s="108">
        <v>3066</v>
      </c>
      <c r="AD383" s="108">
        <v>71</v>
      </c>
      <c r="AE383" s="84">
        <v>2.3157208088714937E-2</v>
      </c>
      <c r="AF383" s="108">
        <v>2526</v>
      </c>
      <c r="AG383" s="108">
        <v>108</v>
      </c>
      <c r="AH383" s="84">
        <v>4.2755344418052253E-2</v>
      </c>
      <c r="AI383" s="108">
        <v>2047</v>
      </c>
      <c r="AJ383" s="108">
        <v>99</v>
      </c>
      <c r="AK383" s="84">
        <v>4.8363458720078162E-2</v>
      </c>
      <c r="AL383" s="108">
        <v>1650</v>
      </c>
      <c r="AM383" s="108">
        <v>52</v>
      </c>
      <c r="AN383" s="84">
        <v>3.1515151515151517E-2</v>
      </c>
      <c r="AO383" s="108">
        <v>9289</v>
      </c>
      <c r="AP383" s="108">
        <v>330</v>
      </c>
      <c r="AQ383" s="84">
        <v>3.5525890838626333E-2</v>
      </c>
    </row>
    <row r="384" spans="1:43" x14ac:dyDescent="0.25">
      <c r="A384" s="94" t="s">
        <v>378</v>
      </c>
      <c r="B384" s="94" t="s">
        <v>396</v>
      </c>
      <c r="C384" s="1" t="s">
        <v>10</v>
      </c>
      <c r="D384" s="1" t="s">
        <v>6</v>
      </c>
      <c r="E384" s="108">
        <v>3985</v>
      </c>
      <c r="F384" s="108">
        <v>229</v>
      </c>
      <c r="G384" s="84">
        <v>5.7465495608531994E-2</v>
      </c>
      <c r="H384" s="108">
        <v>3462</v>
      </c>
      <c r="I384" s="108">
        <v>145</v>
      </c>
      <c r="J384" s="84">
        <v>4.1883304448295786E-2</v>
      </c>
      <c r="K384" s="108">
        <v>4150</v>
      </c>
      <c r="L384" s="108">
        <v>246</v>
      </c>
      <c r="M384" s="84">
        <v>5.9277108433734939E-2</v>
      </c>
      <c r="N384" s="108">
        <v>4842</v>
      </c>
      <c r="O384" s="108">
        <v>411</v>
      </c>
      <c r="P384" s="84">
        <v>8.48822800495663E-2</v>
      </c>
      <c r="Q384" s="108">
        <v>4050</v>
      </c>
      <c r="R384" s="108">
        <v>266</v>
      </c>
      <c r="S384" s="84">
        <v>6.5679012345679008E-2</v>
      </c>
      <c r="T384" s="108">
        <v>3145</v>
      </c>
      <c r="U384" s="108">
        <v>92</v>
      </c>
      <c r="V384" s="84">
        <v>2.9252782193958663E-2</v>
      </c>
      <c r="W384" s="108">
        <v>3476</v>
      </c>
      <c r="X384" s="108">
        <v>140</v>
      </c>
      <c r="Y384" s="84">
        <v>4.0276179516685849E-2</v>
      </c>
      <c r="Z384" s="108">
        <v>4978</v>
      </c>
      <c r="AA384" s="108">
        <v>273</v>
      </c>
      <c r="AB384" s="84">
        <v>5.4841301727601446E-2</v>
      </c>
      <c r="AC384" s="108">
        <v>4671</v>
      </c>
      <c r="AD384" s="108">
        <v>220</v>
      </c>
      <c r="AE384" s="84">
        <v>4.7099122243630914E-2</v>
      </c>
      <c r="AF384" s="108">
        <v>5101</v>
      </c>
      <c r="AG384" s="108">
        <v>315</v>
      </c>
      <c r="AH384" s="84">
        <v>6.1752597529896099E-2</v>
      </c>
      <c r="AI384" s="108">
        <v>3517</v>
      </c>
      <c r="AJ384" s="108">
        <v>267</v>
      </c>
      <c r="AK384" s="84">
        <v>7.5916974694341763E-2</v>
      </c>
      <c r="AL384" s="108">
        <v>3035</v>
      </c>
      <c r="AM384" s="108">
        <v>123</v>
      </c>
      <c r="AN384" s="84">
        <v>4.0527182866556835E-2</v>
      </c>
      <c r="AO384" s="108">
        <v>48412</v>
      </c>
      <c r="AP384" s="108">
        <v>2727</v>
      </c>
      <c r="AQ384" s="84">
        <v>5.6329009336528131E-2</v>
      </c>
    </row>
    <row r="385" spans="1:43" x14ac:dyDescent="0.25">
      <c r="A385" s="94" t="s">
        <v>378</v>
      </c>
      <c r="B385" s="94" t="s">
        <v>417</v>
      </c>
      <c r="C385" s="1" t="s">
        <v>10</v>
      </c>
      <c r="D385" s="1" t="s">
        <v>6</v>
      </c>
      <c r="E385" s="108">
        <v>1650</v>
      </c>
      <c r="F385" s="108">
        <v>71</v>
      </c>
      <c r="G385" s="84">
        <v>4.303030303030303E-2</v>
      </c>
      <c r="H385" s="108">
        <v>1355</v>
      </c>
      <c r="I385" s="108">
        <v>65</v>
      </c>
      <c r="J385" s="84">
        <v>4.797047970479705E-2</v>
      </c>
      <c r="K385" s="108">
        <v>2032</v>
      </c>
      <c r="L385" s="108">
        <v>152</v>
      </c>
      <c r="M385" s="84">
        <v>7.4803149606299218E-2</v>
      </c>
      <c r="N385" s="108">
        <v>1914</v>
      </c>
      <c r="O385" s="108">
        <v>222</v>
      </c>
      <c r="P385" s="84">
        <v>0.11598746081504702</v>
      </c>
      <c r="Q385" s="108">
        <v>1469</v>
      </c>
      <c r="R385" s="108">
        <v>143</v>
      </c>
      <c r="S385" s="84">
        <v>9.7345132743362831E-2</v>
      </c>
      <c r="T385" s="108">
        <v>908</v>
      </c>
      <c r="U385" s="108">
        <v>50</v>
      </c>
      <c r="V385" s="84">
        <v>5.5066079295154183E-2</v>
      </c>
      <c r="W385" s="108">
        <v>1675</v>
      </c>
      <c r="X385" s="108">
        <v>92</v>
      </c>
      <c r="Y385" s="84">
        <v>5.492537313432836E-2</v>
      </c>
      <c r="Z385" s="108">
        <v>1766</v>
      </c>
      <c r="AA385" s="108">
        <v>77</v>
      </c>
      <c r="AB385" s="84">
        <v>4.3601359003397511E-2</v>
      </c>
      <c r="AC385" s="108">
        <v>1990</v>
      </c>
      <c r="AD385" s="108">
        <v>150</v>
      </c>
      <c r="AE385" s="84">
        <v>7.5376884422110546E-2</v>
      </c>
      <c r="AF385" s="108">
        <v>1941</v>
      </c>
      <c r="AG385" s="108">
        <v>178</v>
      </c>
      <c r="AH385" s="84">
        <v>9.1705306543019061E-2</v>
      </c>
      <c r="AI385" s="108">
        <v>1553</v>
      </c>
      <c r="AJ385" s="108">
        <v>140</v>
      </c>
      <c r="AK385" s="84">
        <v>9.0148100450740495E-2</v>
      </c>
      <c r="AL385" s="108">
        <v>1407</v>
      </c>
      <c r="AM385" s="108">
        <v>74</v>
      </c>
      <c r="AN385" s="84">
        <v>5.2594171997157074E-2</v>
      </c>
      <c r="AO385" s="108">
        <v>19660</v>
      </c>
      <c r="AP385" s="108">
        <v>1414</v>
      </c>
      <c r="AQ385" s="84">
        <v>7.1922685656154631E-2</v>
      </c>
    </row>
    <row r="386" spans="1:43" x14ac:dyDescent="0.25">
      <c r="A386" s="94" t="s">
        <v>378</v>
      </c>
      <c r="B386" s="94" t="s">
        <v>418</v>
      </c>
      <c r="C386" s="1" t="s">
        <v>8</v>
      </c>
      <c r="D386" s="1" t="s">
        <v>6</v>
      </c>
      <c r="E386" s="108">
        <v>2237</v>
      </c>
      <c r="F386" s="108">
        <v>87</v>
      </c>
      <c r="G386" s="84">
        <v>3.8891372373714796E-2</v>
      </c>
      <c r="H386" s="108">
        <v>2246</v>
      </c>
      <c r="I386" s="108">
        <v>73</v>
      </c>
      <c r="J386" s="84">
        <v>3.2502226179875332E-2</v>
      </c>
      <c r="K386" s="108">
        <v>2958</v>
      </c>
      <c r="L386" s="108">
        <v>166</v>
      </c>
      <c r="M386" s="84">
        <v>5.6118999323867477E-2</v>
      </c>
      <c r="N386" s="108">
        <v>3475</v>
      </c>
      <c r="O386" s="108">
        <v>224</v>
      </c>
      <c r="P386" s="84">
        <v>6.4460431654676256E-2</v>
      </c>
      <c r="Q386" s="108">
        <v>3535</v>
      </c>
      <c r="R386" s="108">
        <v>200</v>
      </c>
      <c r="S386" s="84">
        <v>5.6577086280056574E-2</v>
      </c>
      <c r="T386" s="108">
        <v>2457</v>
      </c>
      <c r="U386" s="108">
        <v>80</v>
      </c>
      <c r="V386" s="84">
        <v>3.2560032560032558E-2</v>
      </c>
      <c r="W386" s="108">
        <v>3314</v>
      </c>
      <c r="X386" s="108">
        <v>128</v>
      </c>
      <c r="Y386" s="84">
        <v>3.8624019312009657E-2</v>
      </c>
      <c r="Z386" s="108">
        <v>2959</v>
      </c>
      <c r="AA386" s="108">
        <v>100</v>
      </c>
      <c r="AB386" s="84">
        <v>3.3795201081446437E-2</v>
      </c>
      <c r="AC386" s="108">
        <v>3818</v>
      </c>
      <c r="AD386" s="108">
        <v>148</v>
      </c>
      <c r="AE386" s="84">
        <v>3.8763750654793087E-2</v>
      </c>
      <c r="AF386" s="108">
        <v>2889</v>
      </c>
      <c r="AG386" s="108">
        <v>164</v>
      </c>
      <c r="AH386" s="84">
        <v>5.6767047421253027E-2</v>
      </c>
      <c r="AI386" s="108">
        <v>2300</v>
      </c>
      <c r="AJ386" s="108">
        <v>131</v>
      </c>
      <c r="AK386" s="84">
        <v>5.6956521739130433E-2</v>
      </c>
      <c r="AL386" s="108">
        <v>1821</v>
      </c>
      <c r="AM386" s="108">
        <v>66</v>
      </c>
      <c r="AN386" s="84">
        <v>3.6243822075782535E-2</v>
      </c>
      <c r="AO386" s="108">
        <v>34009</v>
      </c>
      <c r="AP386" s="108">
        <v>1567</v>
      </c>
      <c r="AQ386" s="84">
        <v>4.6076038695639393E-2</v>
      </c>
    </row>
    <row r="387" spans="1:43" x14ac:dyDescent="0.25">
      <c r="A387" s="94" t="s">
        <v>378</v>
      </c>
      <c r="B387" s="94" t="s">
        <v>419</v>
      </c>
      <c r="C387" s="1" t="s">
        <v>10</v>
      </c>
      <c r="D387" s="1" t="s">
        <v>6</v>
      </c>
      <c r="E387" s="108">
        <v>1356</v>
      </c>
      <c r="F387" s="108">
        <v>90</v>
      </c>
      <c r="G387" s="84">
        <v>6.637168141592921E-2</v>
      </c>
      <c r="H387" s="108">
        <v>1063</v>
      </c>
      <c r="I387" s="108">
        <v>56</v>
      </c>
      <c r="J387" s="84">
        <v>5.268109125117592E-2</v>
      </c>
      <c r="K387" s="108">
        <v>1408</v>
      </c>
      <c r="L387" s="108">
        <v>123</v>
      </c>
      <c r="M387" s="84">
        <v>8.7357954545454544E-2</v>
      </c>
      <c r="N387" s="108">
        <v>1595</v>
      </c>
      <c r="O387" s="108">
        <v>153</v>
      </c>
      <c r="P387" s="84">
        <v>9.5924764890282135E-2</v>
      </c>
      <c r="Q387" s="108">
        <v>1504</v>
      </c>
      <c r="R387" s="108">
        <v>139</v>
      </c>
      <c r="S387" s="84">
        <v>9.2420212765957452E-2</v>
      </c>
      <c r="T387" s="108">
        <v>1140</v>
      </c>
      <c r="U387" s="108">
        <v>72</v>
      </c>
      <c r="V387" s="84">
        <v>6.3157894736842107E-2</v>
      </c>
      <c r="W387" s="108">
        <v>1742</v>
      </c>
      <c r="X387" s="108">
        <v>90</v>
      </c>
      <c r="Y387" s="84">
        <v>5.1664753157290473E-2</v>
      </c>
      <c r="Z387" s="108">
        <v>1583</v>
      </c>
      <c r="AA387" s="108">
        <v>78</v>
      </c>
      <c r="AB387" s="84">
        <v>4.9273531269740996E-2</v>
      </c>
      <c r="AC387" s="108">
        <v>1770</v>
      </c>
      <c r="AD387" s="108">
        <v>121</v>
      </c>
      <c r="AE387" s="84">
        <v>6.8361581920903955E-2</v>
      </c>
      <c r="AF387" s="108">
        <v>1863</v>
      </c>
      <c r="AG387" s="108">
        <v>129</v>
      </c>
      <c r="AH387" s="84">
        <v>6.9243156199677941E-2</v>
      </c>
      <c r="AI387" s="108">
        <v>1195</v>
      </c>
      <c r="AJ387" s="108">
        <v>104</v>
      </c>
      <c r="AK387" s="84">
        <v>8.7029288702928864E-2</v>
      </c>
      <c r="AL387" s="108">
        <v>1136</v>
      </c>
      <c r="AM387" s="108">
        <v>75</v>
      </c>
      <c r="AN387" s="84">
        <v>6.6021126760563376E-2</v>
      </c>
      <c r="AO387" s="108">
        <v>17355</v>
      </c>
      <c r="AP387" s="108">
        <v>1230</v>
      </c>
      <c r="AQ387" s="84">
        <v>7.0872947277441659E-2</v>
      </c>
    </row>
    <row r="388" spans="1:43" x14ac:dyDescent="0.25">
      <c r="A388" s="94" t="s">
        <v>378</v>
      </c>
      <c r="B388" s="94" t="s">
        <v>617</v>
      </c>
      <c r="C388" s="1" t="s">
        <v>10</v>
      </c>
      <c r="D388" s="1" t="s">
        <v>6</v>
      </c>
      <c r="E388" s="108"/>
      <c r="F388" s="108"/>
      <c r="G388" s="84">
        <v>0</v>
      </c>
      <c r="H388" s="108"/>
      <c r="I388" s="108"/>
      <c r="J388" s="84">
        <v>0</v>
      </c>
      <c r="K388" s="108"/>
      <c r="L388" s="108"/>
      <c r="M388" s="84">
        <v>0</v>
      </c>
      <c r="N388" s="108"/>
      <c r="O388" s="108"/>
      <c r="P388" s="84">
        <v>0</v>
      </c>
      <c r="Q388" s="108"/>
      <c r="R388" s="108"/>
      <c r="S388" s="84">
        <v>0</v>
      </c>
      <c r="T388" s="108"/>
      <c r="U388" s="108"/>
      <c r="V388" s="84">
        <v>0</v>
      </c>
      <c r="W388" s="108"/>
      <c r="X388" s="108"/>
      <c r="Y388" s="84">
        <v>0</v>
      </c>
      <c r="Z388" s="108"/>
      <c r="AA388" s="108"/>
      <c r="AB388" s="84">
        <v>0</v>
      </c>
      <c r="AC388" s="108"/>
      <c r="AD388" s="108"/>
      <c r="AE388" s="84">
        <v>0</v>
      </c>
      <c r="AF388" s="108">
        <v>2867</v>
      </c>
      <c r="AG388" s="108">
        <v>91</v>
      </c>
      <c r="AH388" s="84">
        <v>3.1740495291245202E-2</v>
      </c>
      <c r="AI388" s="108">
        <v>3281</v>
      </c>
      <c r="AJ388" s="108">
        <v>79</v>
      </c>
      <c r="AK388" s="84">
        <v>2.4078024992380372E-2</v>
      </c>
      <c r="AL388" s="108">
        <v>2829</v>
      </c>
      <c r="AM388" s="108">
        <v>45</v>
      </c>
      <c r="AN388" s="84">
        <v>1.5906680805938492E-2</v>
      </c>
      <c r="AO388" s="108">
        <v>8977</v>
      </c>
      <c r="AP388" s="108">
        <v>215</v>
      </c>
      <c r="AQ388" s="84">
        <v>2.3950094686420852E-2</v>
      </c>
    </row>
    <row r="389" spans="1:43" x14ac:dyDescent="0.25">
      <c r="A389" s="94" t="s">
        <v>378</v>
      </c>
      <c r="B389" s="94" t="s">
        <v>397</v>
      </c>
      <c r="C389" s="1" t="s">
        <v>10</v>
      </c>
      <c r="D389" s="1" t="s">
        <v>6</v>
      </c>
      <c r="E389" s="108">
        <v>4779</v>
      </c>
      <c r="F389" s="108">
        <v>470</v>
      </c>
      <c r="G389" s="84">
        <v>9.834693450512659E-2</v>
      </c>
      <c r="H389" s="108">
        <v>3426</v>
      </c>
      <c r="I389" s="108">
        <v>317</v>
      </c>
      <c r="J389" s="84">
        <v>9.2527729130180966E-2</v>
      </c>
      <c r="K389" s="108">
        <v>4519</v>
      </c>
      <c r="L389" s="108">
        <v>583</v>
      </c>
      <c r="M389" s="84">
        <v>0.12901084310688204</v>
      </c>
      <c r="N389" s="108">
        <v>4042</v>
      </c>
      <c r="O389" s="108">
        <v>513</v>
      </c>
      <c r="P389" s="84">
        <v>0.12691736763978229</v>
      </c>
      <c r="Q389" s="108">
        <v>4330</v>
      </c>
      <c r="R389" s="108">
        <v>497</v>
      </c>
      <c r="S389" s="84">
        <v>0.11478060046189377</v>
      </c>
      <c r="T389" s="108">
        <v>3676</v>
      </c>
      <c r="U389" s="108">
        <v>270</v>
      </c>
      <c r="V389" s="84">
        <v>7.3449401523394992E-2</v>
      </c>
      <c r="W389" s="108">
        <v>6057</v>
      </c>
      <c r="X389" s="108">
        <v>520</v>
      </c>
      <c r="Y389" s="84">
        <v>8.5851081393429091E-2</v>
      </c>
      <c r="Z389" s="108">
        <v>6150</v>
      </c>
      <c r="AA389" s="108">
        <v>483</v>
      </c>
      <c r="AB389" s="84">
        <v>7.8536585365853659E-2</v>
      </c>
      <c r="AC389" s="108">
        <v>6313</v>
      </c>
      <c r="AD389" s="108">
        <v>489</v>
      </c>
      <c r="AE389" s="84">
        <v>7.7459211151591947E-2</v>
      </c>
      <c r="AF389" s="108">
        <v>5498</v>
      </c>
      <c r="AG389" s="108">
        <v>508</v>
      </c>
      <c r="AH389" s="84">
        <v>9.239723535831211E-2</v>
      </c>
      <c r="AI389" s="108">
        <v>4468</v>
      </c>
      <c r="AJ389" s="108">
        <v>501</v>
      </c>
      <c r="AK389" s="84">
        <v>0.11213070725156669</v>
      </c>
      <c r="AL389" s="108">
        <v>4779</v>
      </c>
      <c r="AM389" s="108">
        <v>493</v>
      </c>
      <c r="AN389" s="84">
        <v>0.10315965683197321</v>
      </c>
      <c r="AO389" s="108">
        <v>58037</v>
      </c>
      <c r="AP389" s="108">
        <v>5644</v>
      </c>
      <c r="AQ389" s="84">
        <v>9.7248307114427002E-2</v>
      </c>
    </row>
    <row r="390" spans="1:43" x14ac:dyDescent="0.25">
      <c r="A390" s="94" t="s">
        <v>378</v>
      </c>
      <c r="B390" s="94" t="s">
        <v>517</v>
      </c>
      <c r="C390" s="1" t="s">
        <v>10</v>
      </c>
      <c r="D390" s="1" t="s">
        <v>6</v>
      </c>
      <c r="E390" s="108"/>
      <c r="F390" s="108"/>
      <c r="G390" s="84">
        <v>0</v>
      </c>
      <c r="H390" s="108"/>
      <c r="I390" s="108"/>
      <c r="J390" s="84">
        <v>0</v>
      </c>
      <c r="K390" s="108"/>
      <c r="L390" s="108"/>
      <c r="M390" s="84">
        <v>0</v>
      </c>
      <c r="N390" s="108"/>
      <c r="O390" s="108"/>
      <c r="P390" s="84">
        <v>0</v>
      </c>
      <c r="Q390" s="108"/>
      <c r="R390" s="108"/>
      <c r="S390" s="84">
        <v>0</v>
      </c>
      <c r="T390" s="108"/>
      <c r="U390" s="108"/>
      <c r="V390" s="84">
        <v>0</v>
      </c>
      <c r="W390" s="108">
        <v>1552</v>
      </c>
      <c r="X390" s="108">
        <v>47</v>
      </c>
      <c r="Y390" s="84">
        <v>3.0283505154639175E-2</v>
      </c>
      <c r="Z390" s="108">
        <v>3805</v>
      </c>
      <c r="AA390" s="108">
        <v>103</v>
      </c>
      <c r="AB390" s="84">
        <v>2.7069645203679368E-2</v>
      </c>
      <c r="AC390" s="108">
        <v>2852</v>
      </c>
      <c r="AD390" s="108">
        <v>106</v>
      </c>
      <c r="AE390" s="84">
        <v>3.7166900420757362E-2</v>
      </c>
      <c r="AF390" s="108">
        <v>2746</v>
      </c>
      <c r="AG390" s="108">
        <v>123</v>
      </c>
      <c r="AH390" s="84">
        <v>4.4792425345957759E-2</v>
      </c>
      <c r="AI390" s="108">
        <v>2435</v>
      </c>
      <c r="AJ390" s="108">
        <v>137</v>
      </c>
      <c r="AK390" s="84">
        <v>5.6262833675564679E-2</v>
      </c>
      <c r="AL390" s="108">
        <v>2163</v>
      </c>
      <c r="AM390" s="108">
        <v>68</v>
      </c>
      <c r="AN390" s="84">
        <v>3.1437817845584838E-2</v>
      </c>
      <c r="AO390" s="108">
        <v>15553</v>
      </c>
      <c r="AP390" s="108">
        <v>584</v>
      </c>
      <c r="AQ390" s="84">
        <v>3.7549025911399733E-2</v>
      </c>
    </row>
    <row r="391" spans="1:43" x14ac:dyDescent="0.25">
      <c r="A391" s="94" t="s">
        <v>378</v>
      </c>
      <c r="B391" s="94" t="s">
        <v>398</v>
      </c>
      <c r="C391" s="1" t="s">
        <v>10</v>
      </c>
      <c r="D391" s="1" t="s">
        <v>6</v>
      </c>
      <c r="E391" s="108"/>
      <c r="F391" s="108"/>
      <c r="G391" s="84">
        <v>0</v>
      </c>
      <c r="H391" s="108">
        <v>1345</v>
      </c>
      <c r="I391" s="108">
        <v>36</v>
      </c>
      <c r="J391" s="84">
        <v>2.6765799256505577E-2</v>
      </c>
      <c r="K391" s="108">
        <v>3080</v>
      </c>
      <c r="L391" s="108">
        <v>199</v>
      </c>
      <c r="M391" s="84">
        <v>6.4610389610389604E-2</v>
      </c>
      <c r="N391" s="108">
        <v>2978</v>
      </c>
      <c r="O391" s="108">
        <v>286</v>
      </c>
      <c r="P391" s="84">
        <v>9.6037609133646742E-2</v>
      </c>
      <c r="Q391" s="108">
        <v>3326</v>
      </c>
      <c r="R391" s="108">
        <v>260</v>
      </c>
      <c r="S391" s="84">
        <v>7.8171978352375229E-2</v>
      </c>
      <c r="T391" s="108">
        <v>3155</v>
      </c>
      <c r="U391" s="108">
        <v>68</v>
      </c>
      <c r="V391" s="84">
        <v>2.1553090332805072E-2</v>
      </c>
      <c r="W391" s="108">
        <v>3202</v>
      </c>
      <c r="X391" s="108">
        <v>57</v>
      </c>
      <c r="Y391" s="84">
        <v>1.7801374141161775E-2</v>
      </c>
      <c r="Z391" s="108">
        <v>1530</v>
      </c>
      <c r="AA391" s="108">
        <v>73</v>
      </c>
      <c r="AB391" s="84">
        <v>4.7712418300653592E-2</v>
      </c>
      <c r="AC391" s="108">
        <v>2769</v>
      </c>
      <c r="AD391" s="108">
        <v>92</v>
      </c>
      <c r="AE391" s="84">
        <v>3.3224990971469845E-2</v>
      </c>
      <c r="AF391" s="108">
        <v>1851</v>
      </c>
      <c r="AG391" s="108">
        <v>51</v>
      </c>
      <c r="AH391" s="84">
        <v>2.7552674230145867E-2</v>
      </c>
      <c r="AI391" s="108">
        <v>1471</v>
      </c>
      <c r="AJ391" s="108">
        <v>159</v>
      </c>
      <c r="AK391" s="84">
        <v>0.10808973487423522</v>
      </c>
      <c r="AL391" s="108">
        <v>1526</v>
      </c>
      <c r="AM391" s="108">
        <v>81</v>
      </c>
      <c r="AN391" s="84">
        <v>5.3079947575360421E-2</v>
      </c>
      <c r="AO391" s="108">
        <v>26233</v>
      </c>
      <c r="AP391" s="108">
        <v>1362</v>
      </c>
      <c r="AQ391" s="84">
        <v>5.1919338238097051E-2</v>
      </c>
    </row>
    <row r="392" spans="1:43" x14ac:dyDescent="0.25">
      <c r="A392" s="94" t="s">
        <v>378</v>
      </c>
      <c r="B392" s="94" t="s">
        <v>399</v>
      </c>
      <c r="C392" s="1" t="s">
        <v>10</v>
      </c>
      <c r="D392" s="1" t="s">
        <v>6</v>
      </c>
      <c r="E392" s="108">
        <v>2624</v>
      </c>
      <c r="F392" s="108">
        <v>111</v>
      </c>
      <c r="G392" s="84">
        <v>4.2301829268292686E-2</v>
      </c>
      <c r="H392" s="108">
        <v>2113</v>
      </c>
      <c r="I392" s="108">
        <v>54</v>
      </c>
      <c r="J392" s="84">
        <v>2.555608140085187E-2</v>
      </c>
      <c r="K392" s="108"/>
      <c r="L392" s="108"/>
      <c r="M392" s="84">
        <v>0</v>
      </c>
      <c r="N392" s="108"/>
      <c r="O392" s="108"/>
      <c r="P392" s="84">
        <v>0</v>
      </c>
      <c r="Q392" s="108"/>
      <c r="R392" s="108"/>
      <c r="S392" s="84">
        <v>0</v>
      </c>
      <c r="T392" s="108"/>
      <c r="U392" s="108"/>
      <c r="V392" s="84">
        <v>0</v>
      </c>
      <c r="W392" s="108"/>
      <c r="X392" s="108"/>
      <c r="Y392" s="84">
        <v>0</v>
      </c>
      <c r="Z392" s="108"/>
      <c r="AA392" s="108"/>
      <c r="AB392" s="84">
        <v>0</v>
      </c>
      <c r="AC392" s="108">
        <v>4610</v>
      </c>
      <c r="AD392" s="108">
        <v>103</v>
      </c>
      <c r="AE392" s="84">
        <v>2.2342733188720175E-2</v>
      </c>
      <c r="AF392" s="108">
        <v>4050</v>
      </c>
      <c r="AG392" s="108">
        <v>185</v>
      </c>
      <c r="AH392" s="84">
        <v>4.5679012345679011E-2</v>
      </c>
      <c r="AI392" s="108">
        <v>4577</v>
      </c>
      <c r="AJ392" s="108">
        <v>240</v>
      </c>
      <c r="AK392" s="84">
        <v>5.2436093511033427E-2</v>
      </c>
      <c r="AL392" s="108">
        <v>3672</v>
      </c>
      <c r="AM392" s="108">
        <v>79</v>
      </c>
      <c r="AN392" s="84">
        <v>2.1514161220043574E-2</v>
      </c>
      <c r="AO392" s="108">
        <v>21646</v>
      </c>
      <c r="AP392" s="108">
        <v>772</v>
      </c>
      <c r="AQ392" s="84">
        <v>3.5664787951584585E-2</v>
      </c>
    </row>
    <row r="393" spans="1:43" x14ac:dyDescent="0.25">
      <c r="A393" s="94" t="s">
        <v>378</v>
      </c>
      <c r="B393" s="94" t="s">
        <v>400</v>
      </c>
      <c r="C393" s="1" t="s">
        <v>8</v>
      </c>
      <c r="D393" s="1" t="s">
        <v>6</v>
      </c>
      <c r="E393" s="108"/>
      <c r="F393" s="108"/>
      <c r="G393" s="84">
        <v>0</v>
      </c>
      <c r="H393" s="108"/>
      <c r="I393" s="108"/>
      <c r="J393" s="84">
        <v>0</v>
      </c>
      <c r="K393" s="108"/>
      <c r="L393" s="108"/>
      <c r="M393" s="84">
        <v>0</v>
      </c>
      <c r="N393" s="108"/>
      <c r="O393" s="108"/>
      <c r="P393" s="84">
        <v>0</v>
      </c>
      <c r="Q393" s="108"/>
      <c r="R393" s="108"/>
      <c r="S393" s="84">
        <v>0</v>
      </c>
      <c r="T393" s="108"/>
      <c r="U393" s="108"/>
      <c r="V393" s="84">
        <v>0</v>
      </c>
      <c r="W393" s="108">
        <v>4129</v>
      </c>
      <c r="X393" s="108">
        <v>74</v>
      </c>
      <c r="Y393" s="84">
        <v>1.792201501574231E-2</v>
      </c>
      <c r="Z393" s="108">
        <v>7501</v>
      </c>
      <c r="AA393" s="108">
        <v>150</v>
      </c>
      <c r="AB393" s="84">
        <v>1.9997333688841486E-2</v>
      </c>
      <c r="AC393" s="108">
        <v>6344</v>
      </c>
      <c r="AD393" s="108">
        <v>163</v>
      </c>
      <c r="AE393" s="84">
        <v>2.5693568726355611E-2</v>
      </c>
      <c r="AF393" s="108">
        <v>2447</v>
      </c>
      <c r="AG393" s="108">
        <v>67</v>
      </c>
      <c r="AH393" s="84">
        <v>2.7380465876583573E-2</v>
      </c>
      <c r="AI393" s="108">
        <v>2547</v>
      </c>
      <c r="AJ393" s="108">
        <v>104</v>
      </c>
      <c r="AK393" s="84">
        <v>4.0832351786415394E-2</v>
      </c>
      <c r="AL393" s="108">
        <v>3672</v>
      </c>
      <c r="AM393" s="108">
        <v>113</v>
      </c>
      <c r="AN393" s="84">
        <v>3.0773420479302833E-2</v>
      </c>
      <c r="AO393" s="108">
        <v>26640</v>
      </c>
      <c r="AP393" s="108">
        <v>671</v>
      </c>
      <c r="AQ393" s="84">
        <v>2.5187687687687688E-2</v>
      </c>
    </row>
    <row r="394" spans="1:43" x14ac:dyDescent="0.25">
      <c r="A394" s="94" t="s">
        <v>378</v>
      </c>
      <c r="B394" s="94" t="s">
        <v>423</v>
      </c>
      <c r="C394" s="1" t="s">
        <v>10</v>
      </c>
      <c r="D394" s="1" t="s">
        <v>37</v>
      </c>
      <c r="E394" s="108">
        <v>3585</v>
      </c>
      <c r="F394" s="108">
        <v>521</v>
      </c>
      <c r="G394" s="84">
        <v>0.14532775453277547</v>
      </c>
      <c r="H394" s="108">
        <v>2802</v>
      </c>
      <c r="I394" s="108">
        <v>250</v>
      </c>
      <c r="J394" s="84">
        <v>8.9221984296930762E-2</v>
      </c>
      <c r="K394" s="108">
        <v>2736</v>
      </c>
      <c r="L394" s="108">
        <v>197</v>
      </c>
      <c r="M394" s="84">
        <v>7.2002923976608194E-2</v>
      </c>
      <c r="N394" s="108">
        <v>2791</v>
      </c>
      <c r="O394" s="108">
        <v>222</v>
      </c>
      <c r="P394" s="84">
        <v>7.9541383016839842E-2</v>
      </c>
      <c r="Q394" s="108">
        <v>2421</v>
      </c>
      <c r="R394" s="108">
        <v>260</v>
      </c>
      <c r="S394" s="84">
        <v>0.107393638992152</v>
      </c>
      <c r="T394" s="108">
        <v>2198</v>
      </c>
      <c r="U394" s="108">
        <v>208</v>
      </c>
      <c r="V394" s="84">
        <v>9.4631483166515012E-2</v>
      </c>
      <c r="W394" s="108">
        <v>3880</v>
      </c>
      <c r="X394" s="108">
        <v>449</v>
      </c>
      <c r="Y394" s="84">
        <v>0.11572164948453609</v>
      </c>
      <c r="Z394" s="108">
        <v>4114</v>
      </c>
      <c r="AA394" s="108">
        <v>813</v>
      </c>
      <c r="AB394" s="84">
        <v>0.19761789013125911</v>
      </c>
      <c r="AC394" s="108">
        <v>1469</v>
      </c>
      <c r="AD394" s="108">
        <v>205</v>
      </c>
      <c r="AE394" s="84">
        <v>0.13955071477195372</v>
      </c>
      <c r="AF394" s="108"/>
      <c r="AG394" s="108"/>
      <c r="AH394" s="84">
        <v>0</v>
      </c>
      <c r="AI394" s="108">
        <v>1093</v>
      </c>
      <c r="AJ394" s="108">
        <v>111</v>
      </c>
      <c r="AK394" s="84">
        <v>0.10155535224153706</v>
      </c>
      <c r="AL394" s="108">
        <v>3955</v>
      </c>
      <c r="AM394" s="108">
        <v>345</v>
      </c>
      <c r="AN394" s="84">
        <v>8.7231352718078387E-2</v>
      </c>
      <c r="AO394" s="108">
        <v>31044</v>
      </c>
      <c r="AP394" s="108">
        <v>3581</v>
      </c>
      <c r="AQ394" s="84">
        <v>0.11535240304084525</v>
      </c>
    </row>
    <row r="395" spans="1:43" x14ac:dyDescent="0.25">
      <c r="A395" s="94" t="s">
        <v>378</v>
      </c>
      <c r="B395" s="94" t="s">
        <v>401</v>
      </c>
      <c r="C395" s="1" t="s">
        <v>8</v>
      </c>
      <c r="D395" s="1" t="s">
        <v>6</v>
      </c>
      <c r="E395" s="108">
        <v>3401</v>
      </c>
      <c r="F395" s="108">
        <v>70</v>
      </c>
      <c r="G395" s="84">
        <v>2.0582181711261395E-2</v>
      </c>
      <c r="H395" s="108">
        <v>3813</v>
      </c>
      <c r="I395" s="108">
        <v>44</v>
      </c>
      <c r="J395" s="84">
        <v>1.1539470233412012E-2</v>
      </c>
      <c r="K395" s="108">
        <v>3951</v>
      </c>
      <c r="L395" s="108">
        <v>116</v>
      </c>
      <c r="M395" s="84">
        <v>2.9359655783345987E-2</v>
      </c>
      <c r="N395" s="108">
        <v>4256</v>
      </c>
      <c r="O395" s="108">
        <v>122</v>
      </c>
      <c r="P395" s="84">
        <v>2.8665413533834585E-2</v>
      </c>
      <c r="Q395" s="108">
        <v>3819</v>
      </c>
      <c r="R395" s="108">
        <v>105</v>
      </c>
      <c r="S395" s="84">
        <v>2.7494108405341711E-2</v>
      </c>
      <c r="T395" s="108">
        <v>3216</v>
      </c>
      <c r="U395" s="108">
        <v>48</v>
      </c>
      <c r="V395" s="84">
        <v>1.4925373134328358E-2</v>
      </c>
      <c r="W395" s="108">
        <v>3117</v>
      </c>
      <c r="X395" s="108">
        <v>41</v>
      </c>
      <c r="Y395" s="84">
        <v>1.315367340391402E-2</v>
      </c>
      <c r="Z395" s="108">
        <v>4127</v>
      </c>
      <c r="AA395" s="108">
        <v>79</v>
      </c>
      <c r="AB395" s="84">
        <v>1.9142234068330505E-2</v>
      </c>
      <c r="AC395" s="108">
        <v>3889</v>
      </c>
      <c r="AD395" s="108">
        <v>61</v>
      </c>
      <c r="AE395" s="84">
        <v>1.5685266135253277E-2</v>
      </c>
      <c r="AF395" s="108">
        <v>3426</v>
      </c>
      <c r="AG395" s="108">
        <v>101</v>
      </c>
      <c r="AH395" s="84">
        <v>2.9480443666082896E-2</v>
      </c>
      <c r="AI395" s="108">
        <v>2859</v>
      </c>
      <c r="AJ395" s="108">
        <v>81</v>
      </c>
      <c r="AK395" s="84">
        <v>2.8331584470094439E-2</v>
      </c>
      <c r="AL395" s="108">
        <v>2293</v>
      </c>
      <c r="AM395" s="108">
        <v>44</v>
      </c>
      <c r="AN395" s="84">
        <v>1.9188835586567816E-2</v>
      </c>
      <c r="AO395" s="108">
        <v>42167</v>
      </c>
      <c r="AP395" s="108">
        <v>912</v>
      </c>
      <c r="AQ395" s="84">
        <v>2.1628287523418787E-2</v>
      </c>
    </row>
    <row r="396" spans="1:43" x14ac:dyDescent="0.25">
      <c r="A396" s="94" t="s">
        <v>378</v>
      </c>
      <c r="B396" s="94" t="s">
        <v>380</v>
      </c>
      <c r="C396" s="1" t="s">
        <v>8</v>
      </c>
      <c r="D396" s="1" t="s">
        <v>43</v>
      </c>
      <c r="E396" s="108">
        <v>4254</v>
      </c>
      <c r="F396" s="108">
        <v>81</v>
      </c>
      <c r="G396" s="84">
        <v>1.9040902679830749E-2</v>
      </c>
      <c r="H396" s="108">
        <v>3840</v>
      </c>
      <c r="I396" s="108">
        <v>51</v>
      </c>
      <c r="J396" s="84">
        <v>1.328125E-2</v>
      </c>
      <c r="K396" s="108">
        <v>4572</v>
      </c>
      <c r="L396" s="108">
        <v>76</v>
      </c>
      <c r="M396" s="84">
        <v>1.6622922134733157E-2</v>
      </c>
      <c r="N396" s="108">
        <v>4568</v>
      </c>
      <c r="O396" s="108">
        <v>107</v>
      </c>
      <c r="P396" s="84">
        <v>2.3423817863397547E-2</v>
      </c>
      <c r="Q396" s="108">
        <v>4744</v>
      </c>
      <c r="R396" s="108">
        <v>119</v>
      </c>
      <c r="S396" s="84">
        <v>2.5084317032040473E-2</v>
      </c>
      <c r="T396" s="108">
        <v>3610</v>
      </c>
      <c r="U396" s="108">
        <v>42</v>
      </c>
      <c r="V396" s="84">
        <v>1.1634349030470914E-2</v>
      </c>
      <c r="W396" s="108">
        <v>4082</v>
      </c>
      <c r="X396" s="108">
        <v>41</v>
      </c>
      <c r="Y396" s="84">
        <v>1.0044096031357178E-2</v>
      </c>
      <c r="Z396" s="108">
        <v>3201</v>
      </c>
      <c r="AA396" s="108">
        <v>46</v>
      </c>
      <c r="AB396" s="84">
        <v>1.4370509215870041E-2</v>
      </c>
      <c r="AC396" s="108">
        <v>2790</v>
      </c>
      <c r="AD396" s="108">
        <v>48</v>
      </c>
      <c r="AE396" s="84">
        <v>1.7204301075268817E-2</v>
      </c>
      <c r="AF396" s="108">
        <v>3047</v>
      </c>
      <c r="AG396" s="108">
        <v>63</v>
      </c>
      <c r="AH396" s="84">
        <v>2.0676074827699377E-2</v>
      </c>
      <c r="AI396" s="108">
        <v>2828</v>
      </c>
      <c r="AJ396" s="108">
        <v>62</v>
      </c>
      <c r="AK396" s="84">
        <v>2.1923620933521924E-2</v>
      </c>
      <c r="AL396" s="108">
        <v>2323</v>
      </c>
      <c r="AM396" s="108">
        <v>44</v>
      </c>
      <c r="AN396" s="84">
        <v>1.8941024537236333E-2</v>
      </c>
      <c r="AO396" s="108">
        <v>43859</v>
      </c>
      <c r="AP396" s="108">
        <v>780</v>
      </c>
      <c r="AQ396" s="84">
        <v>1.7784263207095464E-2</v>
      </c>
    </row>
    <row r="397" spans="1:43" x14ac:dyDescent="0.25">
      <c r="A397" s="94" t="s">
        <v>378</v>
      </c>
      <c r="B397" s="94" t="s">
        <v>385</v>
      </c>
      <c r="C397" s="1" t="s">
        <v>10</v>
      </c>
      <c r="D397" s="1" t="s">
        <v>45</v>
      </c>
      <c r="E397" s="108">
        <v>917</v>
      </c>
      <c r="F397" s="108">
        <v>103</v>
      </c>
      <c r="G397" s="84">
        <v>0.11232279171210469</v>
      </c>
      <c r="H397" s="108">
        <v>775</v>
      </c>
      <c r="I397" s="108">
        <v>40</v>
      </c>
      <c r="J397" s="84">
        <v>5.1612903225806452E-2</v>
      </c>
      <c r="K397" s="108">
        <v>1042</v>
      </c>
      <c r="L397" s="108">
        <v>104</v>
      </c>
      <c r="M397" s="84">
        <v>9.9808061420345484E-2</v>
      </c>
      <c r="N397" s="108">
        <v>1157</v>
      </c>
      <c r="O397" s="108">
        <v>168</v>
      </c>
      <c r="P397" s="84">
        <v>0.14520311149524634</v>
      </c>
      <c r="Q397" s="108">
        <v>932</v>
      </c>
      <c r="R397" s="108">
        <v>89</v>
      </c>
      <c r="S397" s="84">
        <v>9.5493562231759657E-2</v>
      </c>
      <c r="T397" s="108">
        <v>923</v>
      </c>
      <c r="U397" s="108">
        <v>31</v>
      </c>
      <c r="V397" s="84">
        <v>3.3586132177681471E-2</v>
      </c>
      <c r="W397" s="108">
        <v>1423</v>
      </c>
      <c r="X397" s="108">
        <v>77</v>
      </c>
      <c r="Y397" s="84">
        <v>5.4111033028812365E-2</v>
      </c>
      <c r="Z397" s="108">
        <v>1246</v>
      </c>
      <c r="AA397" s="108">
        <v>96</v>
      </c>
      <c r="AB397" s="84">
        <v>7.7046548956661312E-2</v>
      </c>
      <c r="AC397" s="108">
        <v>1622</v>
      </c>
      <c r="AD397" s="108">
        <v>116</v>
      </c>
      <c r="AE397" s="84">
        <v>7.1516646115906288E-2</v>
      </c>
      <c r="AF397" s="108">
        <v>1384</v>
      </c>
      <c r="AG397" s="108">
        <v>127</v>
      </c>
      <c r="AH397" s="84">
        <v>9.1763005780346824E-2</v>
      </c>
      <c r="AI397" s="108">
        <v>989</v>
      </c>
      <c r="AJ397" s="108">
        <v>102</v>
      </c>
      <c r="AK397" s="84">
        <v>0.10313447927199192</v>
      </c>
      <c r="AL397" s="108">
        <v>970</v>
      </c>
      <c r="AM397" s="108">
        <v>74</v>
      </c>
      <c r="AN397" s="84">
        <v>7.628865979381444E-2</v>
      </c>
      <c r="AO397" s="108">
        <v>13380</v>
      </c>
      <c r="AP397" s="108">
        <v>1127</v>
      </c>
      <c r="AQ397" s="84">
        <v>8.4230194319880422E-2</v>
      </c>
    </row>
    <row r="398" spans="1:43" x14ac:dyDescent="0.25">
      <c r="A398" s="94" t="s">
        <v>378</v>
      </c>
      <c r="B398" s="94" t="s">
        <v>402</v>
      </c>
      <c r="C398" s="1" t="s">
        <v>10</v>
      </c>
      <c r="D398" s="1" t="s">
        <v>6</v>
      </c>
      <c r="E398" s="108">
        <v>2943</v>
      </c>
      <c r="F398" s="108">
        <v>195</v>
      </c>
      <c r="G398" s="84">
        <v>6.6258919469928651E-2</v>
      </c>
      <c r="H398" s="108">
        <v>2549</v>
      </c>
      <c r="I398" s="108">
        <v>133</v>
      </c>
      <c r="J398" s="84">
        <v>5.217732444095724E-2</v>
      </c>
      <c r="K398" s="108">
        <v>2601</v>
      </c>
      <c r="L398" s="108">
        <v>179</v>
      </c>
      <c r="M398" s="84">
        <v>6.8819684736639755E-2</v>
      </c>
      <c r="N398" s="108">
        <v>3231</v>
      </c>
      <c r="O398" s="108">
        <v>255</v>
      </c>
      <c r="P398" s="84">
        <v>7.8922934076137416E-2</v>
      </c>
      <c r="Q398" s="108">
        <v>2867</v>
      </c>
      <c r="R398" s="108">
        <v>228</v>
      </c>
      <c r="S398" s="84">
        <v>7.9525636553889084E-2</v>
      </c>
      <c r="T398" s="108">
        <v>2148</v>
      </c>
      <c r="U398" s="108">
        <v>96</v>
      </c>
      <c r="V398" s="84">
        <v>4.4692737430167599E-2</v>
      </c>
      <c r="W398" s="108">
        <v>2900</v>
      </c>
      <c r="X398" s="108">
        <v>158</v>
      </c>
      <c r="Y398" s="84">
        <v>5.4482758620689659E-2</v>
      </c>
      <c r="Z398" s="108">
        <v>2928</v>
      </c>
      <c r="AA398" s="108">
        <v>130</v>
      </c>
      <c r="AB398" s="84">
        <v>4.4398907103825137E-2</v>
      </c>
      <c r="AC398" s="108">
        <v>3201</v>
      </c>
      <c r="AD398" s="108">
        <v>221</v>
      </c>
      <c r="AE398" s="84">
        <v>6.904092471102781E-2</v>
      </c>
      <c r="AF398" s="108">
        <v>3402</v>
      </c>
      <c r="AG398" s="108">
        <v>217</v>
      </c>
      <c r="AH398" s="84">
        <v>6.3786008230452676E-2</v>
      </c>
      <c r="AI398" s="108">
        <v>2589</v>
      </c>
      <c r="AJ398" s="108">
        <v>172</v>
      </c>
      <c r="AK398" s="84">
        <v>6.6434916956353798E-2</v>
      </c>
      <c r="AL398" s="108">
        <v>2442</v>
      </c>
      <c r="AM398" s="108">
        <v>159</v>
      </c>
      <c r="AN398" s="84">
        <v>6.5110565110565108E-2</v>
      </c>
      <c r="AO398" s="108">
        <v>33801</v>
      </c>
      <c r="AP398" s="108">
        <v>2143</v>
      </c>
      <c r="AQ398" s="84">
        <v>6.3400491109730478E-2</v>
      </c>
    </row>
    <row r="399" spans="1:43" x14ac:dyDescent="0.25">
      <c r="A399" s="94" t="s">
        <v>378</v>
      </c>
      <c r="B399" s="94" t="s">
        <v>403</v>
      </c>
      <c r="C399" s="1" t="s">
        <v>8</v>
      </c>
      <c r="D399" s="1" t="s">
        <v>6</v>
      </c>
      <c r="E399" s="108">
        <v>2719</v>
      </c>
      <c r="F399" s="108">
        <v>121</v>
      </c>
      <c r="G399" s="84">
        <v>4.4501655020228022E-2</v>
      </c>
      <c r="H399" s="108">
        <v>3292</v>
      </c>
      <c r="I399" s="108">
        <v>157</v>
      </c>
      <c r="J399" s="84">
        <v>4.7691373025516404E-2</v>
      </c>
      <c r="K399" s="108">
        <v>4668</v>
      </c>
      <c r="L399" s="108">
        <v>290</v>
      </c>
      <c r="M399" s="84">
        <v>6.2125107112253643E-2</v>
      </c>
      <c r="N399" s="108">
        <v>5683</v>
      </c>
      <c r="O399" s="108">
        <v>391</v>
      </c>
      <c r="P399" s="84">
        <v>6.8801689248636277E-2</v>
      </c>
      <c r="Q399" s="108">
        <v>4863</v>
      </c>
      <c r="R399" s="108">
        <v>270</v>
      </c>
      <c r="S399" s="84">
        <v>5.5521283158544106E-2</v>
      </c>
      <c r="T399" s="108">
        <v>3451</v>
      </c>
      <c r="U399" s="108">
        <v>128</v>
      </c>
      <c r="V399" s="84">
        <v>3.7090698348304842E-2</v>
      </c>
      <c r="W399" s="108">
        <v>3417</v>
      </c>
      <c r="X399" s="108">
        <v>186</v>
      </c>
      <c r="Y399" s="84">
        <v>5.4433713784021072E-2</v>
      </c>
      <c r="Z399" s="108">
        <v>4142</v>
      </c>
      <c r="AA399" s="108">
        <v>219</v>
      </c>
      <c r="AB399" s="84">
        <v>5.2873008208594884E-2</v>
      </c>
      <c r="AC399" s="108">
        <v>6108</v>
      </c>
      <c r="AD399" s="108">
        <v>314</v>
      </c>
      <c r="AE399" s="84">
        <v>5.1407989521938438E-2</v>
      </c>
      <c r="AF399" s="108">
        <v>5481</v>
      </c>
      <c r="AG399" s="108">
        <v>278</v>
      </c>
      <c r="AH399" s="84">
        <v>5.072067141032658E-2</v>
      </c>
      <c r="AI399" s="108">
        <v>4168</v>
      </c>
      <c r="AJ399" s="108">
        <v>275</v>
      </c>
      <c r="AK399" s="84">
        <v>6.5978886756238003E-2</v>
      </c>
      <c r="AL399" s="108">
        <v>3549</v>
      </c>
      <c r="AM399" s="108">
        <v>149</v>
      </c>
      <c r="AN399" s="84">
        <v>4.1983657368272753E-2</v>
      </c>
      <c r="AO399" s="108">
        <v>51541</v>
      </c>
      <c r="AP399" s="108">
        <v>2778</v>
      </c>
      <c r="AQ399" s="84">
        <v>5.389883781843581E-2</v>
      </c>
    </row>
    <row r="400" spans="1:43" x14ac:dyDescent="0.25">
      <c r="A400" s="94" t="s">
        <v>378</v>
      </c>
      <c r="B400" s="94" t="s">
        <v>404</v>
      </c>
      <c r="C400" s="1" t="s">
        <v>10</v>
      </c>
      <c r="D400" s="1" t="s">
        <v>6</v>
      </c>
      <c r="E400" s="108">
        <v>2530</v>
      </c>
      <c r="F400" s="108">
        <v>205</v>
      </c>
      <c r="G400" s="84">
        <v>8.1027667984189727E-2</v>
      </c>
      <c r="H400" s="108">
        <v>2113</v>
      </c>
      <c r="I400" s="108">
        <v>129</v>
      </c>
      <c r="J400" s="84">
        <v>6.105063890203502E-2</v>
      </c>
      <c r="K400" s="108">
        <v>2744</v>
      </c>
      <c r="L400" s="108">
        <v>254</v>
      </c>
      <c r="M400" s="84">
        <v>9.2565597667638486E-2</v>
      </c>
      <c r="N400" s="108">
        <v>3387</v>
      </c>
      <c r="O400" s="108">
        <v>417</v>
      </c>
      <c r="P400" s="84">
        <v>0.12311780336581045</v>
      </c>
      <c r="Q400" s="108">
        <v>2940</v>
      </c>
      <c r="R400" s="108">
        <v>276</v>
      </c>
      <c r="S400" s="84">
        <v>9.3877551020408165E-2</v>
      </c>
      <c r="T400" s="108">
        <v>2079</v>
      </c>
      <c r="U400" s="108">
        <v>94</v>
      </c>
      <c r="V400" s="84">
        <v>4.5214045214045213E-2</v>
      </c>
      <c r="W400" s="108">
        <v>2503</v>
      </c>
      <c r="X400" s="108">
        <v>150</v>
      </c>
      <c r="Y400" s="84">
        <v>5.9928086296444263E-2</v>
      </c>
      <c r="Z400" s="108">
        <v>2824</v>
      </c>
      <c r="AA400" s="108">
        <v>193</v>
      </c>
      <c r="AB400" s="84">
        <v>6.8342776203966005E-2</v>
      </c>
      <c r="AC400" s="108">
        <v>3600</v>
      </c>
      <c r="AD400" s="108">
        <v>269</v>
      </c>
      <c r="AE400" s="84">
        <v>7.4722222222222218E-2</v>
      </c>
      <c r="AF400" s="108">
        <v>3717</v>
      </c>
      <c r="AG400" s="108">
        <v>310</v>
      </c>
      <c r="AH400" s="84">
        <v>8.3400591875168142E-2</v>
      </c>
      <c r="AI400" s="108">
        <v>2639</v>
      </c>
      <c r="AJ400" s="108">
        <v>287</v>
      </c>
      <c r="AK400" s="84">
        <v>0.10875331564986737</v>
      </c>
      <c r="AL400" s="108">
        <v>879</v>
      </c>
      <c r="AM400" s="108">
        <v>84</v>
      </c>
      <c r="AN400" s="84">
        <v>9.556313993174062E-2</v>
      </c>
      <c r="AO400" s="108">
        <v>31955</v>
      </c>
      <c r="AP400" s="108">
        <v>2668</v>
      </c>
      <c r="AQ400" s="84">
        <v>8.3492411203254582E-2</v>
      </c>
    </row>
    <row r="401" spans="1:43" x14ac:dyDescent="0.25">
      <c r="A401" s="94" t="s">
        <v>378</v>
      </c>
      <c r="B401" s="94" t="s">
        <v>405</v>
      </c>
      <c r="C401" s="1" t="s">
        <v>10</v>
      </c>
      <c r="D401" s="1" t="s">
        <v>6</v>
      </c>
      <c r="E401" s="108">
        <v>3376</v>
      </c>
      <c r="F401" s="108">
        <v>70</v>
      </c>
      <c r="G401" s="84">
        <v>2.0734597156398103E-2</v>
      </c>
      <c r="H401" s="108">
        <v>3095</v>
      </c>
      <c r="I401" s="108">
        <v>48</v>
      </c>
      <c r="J401" s="84">
        <v>1.5508885298869143E-2</v>
      </c>
      <c r="K401" s="108">
        <v>3206</v>
      </c>
      <c r="L401" s="108">
        <v>93</v>
      </c>
      <c r="M401" s="84">
        <v>2.9008109794135994E-2</v>
      </c>
      <c r="N401" s="108">
        <v>4206</v>
      </c>
      <c r="O401" s="108">
        <v>164</v>
      </c>
      <c r="P401" s="84">
        <v>3.8991916310033285E-2</v>
      </c>
      <c r="Q401" s="108">
        <v>4114</v>
      </c>
      <c r="R401" s="108">
        <v>139</v>
      </c>
      <c r="S401" s="84">
        <v>3.3787068546426838E-2</v>
      </c>
      <c r="T401" s="108">
        <v>3101</v>
      </c>
      <c r="U401" s="108">
        <v>48</v>
      </c>
      <c r="V401" s="84">
        <v>1.5478877781360851E-2</v>
      </c>
      <c r="W401" s="108">
        <v>3414</v>
      </c>
      <c r="X401" s="108">
        <v>55</v>
      </c>
      <c r="Y401" s="84">
        <v>1.611013473930873E-2</v>
      </c>
      <c r="Z401" s="108">
        <v>3675</v>
      </c>
      <c r="AA401" s="108">
        <v>43</v>
      </c>
      <c r="AB401" s="84">
        <v>1.1700680272108844E-2</v>
      </c>
      <c r="AC401" s="108">
        <v>3540</v>
      </c>
      <c r="AD401" s="108">
        <v>105</v>
      </c>
      <c r="AE401" s="84">
        <v>2.9661016949152543E-2</v>
      </c>
      <c r="AF401" s="108">
        <v>4453</v>
      </c>
      <c r="AG401" s="108">
        <v>149</v>
      </c>
      <c r="AH401" s="84">
        <v>3.3460588367392768E-2</v>
      </c>
      <c r="AI401" s="108">
        <v>3059</v>
      </c>
      <c r="AJ401" s="108">
        <v>189</v>
      </c>
      <c r="AK401" s="84">
        <v>6.1784897025171627E-2</v>
      </c>
      <c r="AL401" s="108">
        <v>2193</v>
      </c>
      <c r="AM401" s="108">
        <v>59</v>
      </c>
      <c r="AN401" s="84">
        <v>2.6903784769721842E-2</v>
      </c>
      <c r="AO401" s="108">
        <v>41432</v>
      </c>
      <c r="AP401" s="108">
        <v>1162</v>
      </c>
      <c r="AQ401" s="84">
        <v>2.8045954817532342E-2</v>
      </c>
    </row>
    <row r="402" spans="1:43" x14ac:dyDescent="0.25">
      <c r="A402" s="94" t="s">
        <v>378</v>
      </c>
      <c r="B402" s="94" t="s">
        <v>406</v>
      </c>
      <c r="C402" s="1" t="s">
        <v>10</v>
      </c>
      <c r="D402" s="1" t="s">
        <v>6</v>
      </c>
      <c r="E402" s="108">
        <v>3134</v>
      </c>
      <c r="F402" s="108">
        <v>178</v>
      </c>
      <c r="G402" s="84">
        <v>5.679642629227824E-2</v>
      </c>
      <c r="H402" s="108">
        <v>3106</v>
      </c>
      <c r="I402" s="108">
        <v>108</v>
      </c>
      <c r="J402" s="84">
        <v>3.4771410173857049E-2</v>
      </c>
      <c r="K402" s="108">
        <v>3283</v>
      </c>
      <c r="L402" s="108">
        <v>239</v>
      </c>
      <c r="M402" s="84">
        <v>7.2799268961315874E-2</v>
      </c>
      <c r="N402" s="108">
        <v>5013</v>
      </c>
      <c r="O402" s="108">
        <v>450</v>
      </c>
      <c r="P402" s="84">
        <v>8.9766606822262118E-2</v>
      </c>
      <c r="Q402" s="108">
        <v>4277</v>
      </c>
      <c r="R402" s="108">
        <v>279</v>
      </c>
      <c r="S402" s="84">
        <v>6.5232639700724807E-2</v>
      </c>
      <c r="T402" s="108">
        <v>3669</v>
      </c>
      <c r="U402" s="108">
        <v>105</v>
      </c>
      <c r="V402" s="84">
        <v>2.8618152085036794E-2</v>
      </c>
      <c r="W402" s="108">
        <v>4912</v>
      </c>
      <c r="X402" s="108">
        <v>174</v>
      </c>
      <c r="Y402" s="84">
        <v>3.5423452768729644E-2</v>
      </c>
      <c r="Z402" s="108">
        <v>4716</v>
      </c>
      <c r="AA402" s="108">
        <v>201</v>
      </c>
      <c r="AB402" s="84">
        <v>4.2620865139949109E-2</v>
      </c>
      <c r="AC402" s="108">
        <v>5460</v>
      </c>
      <c r="AD402" s="108">
        <v>189</v>
      </c>
      <c r="AE402" s="84">
        <v>3.4615384615384617E-2</v>
      </c>
      <c r="AF402" s="108">
        <v>5117</v>
      </c>
      <c r="AG402" s="108">
        <v>292</v>
      </c>
      <c r="AH402" s="84">
        <v>5.7064686339652143E-2</v>
      </c>
      <c r="AI402" s="108">
        <v>2226</v>
      </c>
      <c r="AJ402" s="108">
        <v>139</v>
      </c>
      <c r="AK402" s="84">
        <v>6.2443845462713386E-2</v>
      </c>
      <c r="AL402" s="108">
        <v>2976</v>
      </c>
      <c r="AM402" s="108">
        <v>165</v>
      </c>
      <c r="AN402" s="84">
        <v>5.5443548387096774E-2</v>
      </c>
      <c r="AO402" s="108">
        <v>47889</v>
      </c>
      <c r="AP402" s="108">
        <v>2519</v>
      </c>
      <c r="AQ402" s="84">
        <v>5.2600806030612457E-2</v>
      </c>
    </row>
    <row r="403" spans="1:43" x14ac:dyDescent="0.25">
      <c r="A403" s="94" t="s">
        <v>378</v>
      </c>
      <c r="B403" s="94" t="s">
        <v>407</v>
      </c>
      <c r="C403" s="1" t="s">
        <v>10</v>
      </c>
      <c r="D403" s="1" t="s">
        <v>6</v>
      </c>
      <c r="E403" s="108">
        <v>1117</v>
      </c>
      <c r="F403" s="108">
        <v>83</v>
      </c>
      <c r="G403" s="84">
        <v>7.4306177260519246E-2</v>
      </c>
      <c r="H403" s="108">
        <v>1421</v>
      </c>
      <c r="I403" s="108">
        <v>55</v>
      </c>
      <c r="J403" s="84">
        <v>3.8705137227304717E-2</v>
      </c>
      <c r="K403" s="108">
        <v>1594</v>
      </c>
      <c r="L403" s="108">
        <v>122</v>
      </c>
      <c r="M403" s="84">
        <v>7.6537013801756593E-2</v>
      </c>
      <c r="N403" s="108">
        <v>1484</v>
      </c>
      <c r="O403" s="108">
        <v>196</v>
      </c>
      <c r="P403" s="84">
        <v>0.13207547169811321</v>
      </c>
      <c r="Q403" s="108">
        <v>1862</v>
      </c>
      <c r="R403" s="108">
        <v>245</v>
      </c>
      <c r="S403" s="84">
        <v>0.13157894736842105</v>
      </c>
      <c r="T403" s="108">
        <v>1350</v>
      </c>
      <c r="U403" s="108">
        <v>66</v>
      </c>
      <c r="V403" s="84">
        <v>4.8888888888888891E-2</v>
      </c>
      <c r="W403" s="108">
        <v>1494</v>
      </c>
      <c r="X403" s="108">
        <v>74</v>
      </c>
      <c r="Y403" s="84">
        <v>4.9531459170013385E-2</v>
      </c>
      <c r="Z403" s="108">
        <v>1287</v>
      </c>
      <c r="AA403" s="108">
        <v>77</v>
      </c>
      <c r="AB403" s="84">
        <v>5.9829059829059832E-2</v>
      </c>
      <c r="AC403" s="108">
        <v>1662</v>
      </c>
      <c r="AD403" s="108">
        <v>145</v>
      </c>
      <c r="AE403" s="84">
        <v>8.7244283995186522E-2</v>
      </c>
      <c r="AF403" s="108">
        <v>1657</v>
      </c>
      <c r="AG403" s="108">
        <v>175</v>
      </c>
      <c r="AH403" s="84">
        <v>0.10561255280627641</v>
      </c>
      <c r="AI403" s="108">
        <v>1035</v>
      </c>
      <c r="AJ403" s="108">
        <v>148</v>
      </c>
      <c r="AK403" s="84">
        <v>0.14299516908212562</v>
      </c>
      <c r="AL403" s="108">
        <v>999</v>
      </c>
      <c r="AM403" s="108">
        <v>77</v>
      </c>
      <c r="AN403" s="84">
        <v>7.7077077077077075E-2</v>
      </c>
      <c r="AO403" s="108">
        <v>16962</v>
      </c>
      <c r="AP403" s="108">
        <v>1463</v>
      </c>
      <c r="AQ403" s="84">
        <v>8.6251621271076523E-2</v>
      </c>
    </row>
    <row r="404" spans="1:43" x14ac:dyDescent="0.25">
      <c r="A404" s="94" t="s">
        <v>378</v>
      </c>
      <c r="B404" s="94" t="s">
        <v>408</v>
      </c>
      <c r="C404" s="1" t="s">
        <v>10</v>
      </c>
      <c r="D404" s="1" t="s">
        <v>6</v>
      </c>
      <c r="E404" s="108">
        <v>4457</v>
      </c>
      <c r="F404" s="108">
        <v>146</v>
      </c>
      <c r="G404" s="84">
        <v>3.2757460175005609E-2</v>
      </c>
      <c r="H404" s="108">
        <v>3230</v>
      </c>
      <c r="I404" s="108">
        <v>90</v>
      </c>
      <c r="J404" s="84">
        <v>2.7863777089783281E-2</v>
      </c>
      <c r="K404" s="108">
        <v>3982</v>
      </c>
      <c r="L404" s="108">
        <v>180</v>
      </c>
      <c r="M404" s="84">
        <v>4.5203415369161226E-2</v>
      </c>
      <c r="N404" s="108">
        <v>4829</v>
      </c>
      <c r="O404" s="108">
        <v>257</v>
      </c>
      <c r="P404" s="84">
        <v>5.3220128390971212E-2</v>
      </c>
      <c r="Q404" s="108">
        <v>5166</v>
      </c>
      <c r="R404" s="108">
        <v>199</v>
      </c>
      <c r="S404" s="84">
        <v>3.8521099496709253E-2</v>
      </c>
      <c r="T404" s="108">
        <v>4330</v>
      </c>
      <c r="U404" s="108">
        <v>68</v>
      </c>
      <c r="V404" s="84">
        <v>1.5704387990762125E-2</v>
      </c>
      <c r="W404" s="108">
        <v>5611</v>
      </c>
      <c r="X404" s="108">
        <v>116</v>
      </c>
      <c r="Y404" s="84">
        <v>2.0673676706469434E-2</v>
      </c>
      <c r="Z404" s="108">
        <v>5134</v>
      </c>
      <c r="AA404" s="108">
        <v>143</v>
      </c>
      <c r="AB404" s="84">
        <v>2.7853525516166731E-2</v>
      </c>
      <c r="AC404" s="108">
        <v>4878</v>
      </c>
      <c r="AD404" s="108">
        <v>155</v>
      </c>
      <c r="AE404" s="84">
        <v>3.1775317753177532E-2</v>
      </c>
      <c r="AF404" s="108">
        <v>3772</v>
      </c>
      <c r="AG404" s="108">
        <v>171</v>
      </c>
      <c r="AH404" s="84">
        <v>4.5334040296924706E-2</v>
      </c>
      <c r="AI404" s="108">
        <v>3113</v>
      </c>
      <c r="AJ404" s="108">
        <v>167</v>
      </c>
      <c r="AK404" s="84">
        <v>5.3646000642467072E-2</v>
      </c>
      <c r="AL404" s="108">
        <v>3098</v>
      </c>
      <c r="AM404" s="108">
        <v>89</v>
      </c>
      <c r="AN404" s="84">
        <v>2.8728211749515817E-2</v>
      </c>
      <c r="AO404" s="108">
        <v>51600</v>
      </c>
      <c r="AP404" s="108">
        <v>1781</v>
      </c>
      <c r="AQ404" s="84">
        <v>3.4515503875968995E-2</v>
      </c>
    </row>
    <row r="405" spans="1:43" x14ac:dyDescent="0.25">
      <c r="A405" s="94" t="s">
        <v>378</v>
      </c>
      <c r="B405" s="94" t="s">
        <v>409</v>
      </c>
      <c r="C405" s="1" t="s">
        <v>8</v>
      </c>
      <c r="D405" s="1" t="s">
        <v>6</v>
      </c>
      <c r="E405" s="108">
        <v>2615</v>
      </c>
      <c r="F405" s="108">
        <v>118</v>
      </c>
      <c r="G405" s="84">
        <v>4.5124282982791586E-2</v>
      </c>
      <c r="H405" s="108">
        <v>2237</v>
      </c>
      <c r="I405" s="108">
        <v>77</v>
      </c>
      <c r="J405" s="84">
        <v>3.442109968708091E-2</v>
      </c>
      <c r="K405" s="108">
        <v>3201</v>
      </c>
      <c r="L405" s="108">
        <v>179</v>
      </c>
      <c r="M405" s="84">
        <v>5.592002499218994E-2</v>
      </c>
      <c r="N405" s="108">
        <v>3789</v>
      </c>
      <c r="O405" s="108">
        <v>254</v>
      </c>
      <c r="P405" s="84">
        <v>6.7036157297439961E-2</v>
      </c>
      <c r="Q405" s="108">
        <v>3243</v>
      </c>
      <c r="R405" s="108">
        <v>188</v>
      </c>
      <c r="S405" s="84">
        <v>5.7971014492753624E-2</v>
      </c>
      <c r="T405" s="108">
        <v>2249</v>
      </c>
      <c r="U405" s="108">
        <v>75</v>
      </c>
      <c r="V405" s="84">
        <v>3.3348154735437972E-2</v>
      </c>
      <c r="W405" s="108">
        <v>2535</v>
      </c>
      <c r="X405" s="108">
        <v>88</v>
      </c>
      <c r="Y405" s="84">
        <v>3.4714003944773177E-2</v>
      </c>
      <c r="Z405" s="108">
        <v>2666</v>
      </c>
      <c r="AA405" s="108">
        <v>118</v>
      </c>
      <c r="AB405" s="84">
        <v>4.4261065266316582E-2</v>
      </c>
      <c r="AC405" s="108">
        <v>3804</v>
      </c>
      <c r="AD405" s="108">
        <v>147</v>
      </c>
      <c r="AE405" s="84">
        <v>3.8643533123028394E-2</v>
      </c>
      <c r="AF405" s="108">
        <v>3291</v>
      </c>
      <c r="AG405" s="108">
        <v>175</v>
      </c>
      <c r="AH405" s="84">
        <v>5.3175326648435127E-2</v>
      </c>
      <c r="AI405" s="108">
        <v>2025</v>
      </c>
      <c r="AJ405" s="108">
        <v>119</v>
      </c>
      <c r="AK405" s="84">
        <v>5.8765432098765433E-2</v>
      </c>
      <c r="AL405" s="108">
        <v>1990</v>
      </c>
      <c r="AM405" s="108">
        <v>82</v>
      </c>
      <c r="AN405" s="84">
        <v>4.1206030150753768E-2</v>
      </c>
      <c r="AO405" s="108">
        <v>33645</v>
      </c>
      <c r="AP405" s="108">
        <v>1620</v>
      </c>
      <c r="AQ405" s="84">
        <v>4.8149799375835932E-2</v>
      </c>
    </row>
    <row r="406" spans="1:43" x14ac:dyDescent="0.25">
      <c r="A406" s="94" t="s">
        <v>378</v>
      </c>
      <c r="B406" s="94" t="s">
        <v>410</v>
      </c>
      <c r="C406" s="1" t="s">
        <v>10</v>
      </c>
      <c r="D406" s="1" t="s">
        <v>6</v>
      </c>
      <c r="E406" s="108">
        <v>2814</v>
      </c>
      <c r="F406" s="108">
        <v>199</v>
      </c>
      <c r="G406" s="84">
        <v>7.0717839374555794E-2</v>
      </c>
      <c r="H406" s="108">
        <v>2310</v>
      </c>
      <c r="I406" s="108">
        <v>130</v>
      </c>
      <c r="J406" s="84">
        <v>5.627705627705628E-2</v>
      </c>
      <c r="K406" s="108">
        <v>1951</v>
      </c>
      <c r="L406" s="108">
        <v>209</v>
      </c>
      <c r="M406" s="84">
        <v>0.1071245515120451</v>
      </c>
      <c r="N406" s="108">
        <v>3193</v>
      </c>
      <c r="O406" s="108">
        <v>345</v>
      </c>
      <c r="P406" s="84">
        <v>0.10804885687441278</v>
      </c>
      <c r="Q406" s="108">
        <v>3094</v>
      </c>
      <c r="R406" s="108">
        <v>242</v>
      </c>
      <c r="S406" s="84">
        <v>7.821590174531351E-2</v>
      </c>
      <c r="T406" s="108">
        <v>2554</v>
      </c>
      <c r="U406" s="108">
        <v>107</v>
      </c>
      <c r="V406" s="84">
        <v>4.1895066562255286E-2</v>
      </c>
      <c r="W406" s="108">
        <v>2792</v>
      </c>
      <c r="X406" s="108">
        <v>137</v>
      </c>
      <c r="Y406" s="84">
        <v>4.9068767908309455E-2</v>
      </c>
      <c r="Z406" s="108">
        <v>2770</v>
      </c>
      <c r="AA406" s="108">
        <v>192</v>
      </c>
      <c r="AB406" s="84">
        <v>6.9314079422382671E-2</v>
      </c>
      <c r="AC406" s="108">
        <v>3710</v>
      </c>
      <c r="AD406" s="108">
        <v>235</v>
      </c>
      <c r="AE406" s="84">
        <v>6.3342318059299185E-2</v>
      </c>
      <c r="AF406" s="108">
        <v>3115</v>
      </c>
      <c r="AG406" s="108">
        <v>263</v>
      </c>
      <c r="AH406" s="84">
        <v>8.4430176565008022E-2</v>
      </c>
      <c r="AI406" s="108">
        <v>2166</v>
      </c>
      <c r="AJ406" s="108">
        <v>236</v>
      </c>
      <c r="AK406" s="84">
        <v>0.10895660203139428</v>
      </c>
      <c r="AL406" s="108">
        <v>2462</v>
      </c>
      <c r="AM406" s="108">
        <v>159</v>
      </c>
      <c r="AN406" s="84">
        <v>6.4581640942323312E-2</v>
      </c>
      <c r="AO406" s="108">
        <v>32931</v>
      </c>
      <c r="AP406" s="108">
        <v>2454</v>
      </c>
      <c r="AQ406" s="84">
        <v>7.451944975858614E-2</v>
      </c>
    </row>
    <row r="407" spans="1:43" x14ac:dyDescent="0.25">
      <c r="A407" s="94" t="s">
        <v>378</v>
      </c>
      <c r="B407" s="94" t="s">
        <v>411</v>
      </c>
      <c r="C407" s="1" t="s">
        <v>10</v>
      </c>
      <c r="D407" s="1" t="s">
        <v>6</v>
      </c>
      <c r="E407" s="108">
        <v>3554</v>
      </c>
      <c r="F407" s="108">
        <v>299</v>
      </c>
      <c r="G407" s="84">
        <v>8.4130557118739444E-2</v>
      </c>
      <c r="H407" s="108">
        <v>2692</v>
      </c>
      <c r="I407" s="108">
        <v>171</v>
      </c>
      <c r="J407" s="84">
        <v>6.3521545319465078E-2</v>
      </c>
      <c r="K407" s="108">
        <v>3454</v>
      </c>
      <c r="L407" s="108">
        <v>303</v>
      </c>
      <c r="M407" s="84">
        <v>8.7724377533294734E-2</v>
      </c>
      <c r="N407" s="108">
        <v>3489</v>
      </c>
      <c r="O407" s="108">
        <v>428</v>
      </c>
      <c r="P407" s="84">
        <v>0.12267125250788191</v>
      </c>
      <c r="Q407" s="108">
        <v>3072</v>
      </c>
      <c r="R407" s="108">
        <v>239</v>
      </c>
      <c r="S407" s="84">
        <v>7.7799479166666671E-2</v>
      </c>
      <c r="T407" s="108">
        <v>2611</v>
      </c>
      <c r="U407" s="108">
        <v>135</v>
      </c>
      <c r="V407" s="84">
        <v>5.1704327843738032E-2</v>
      </c>
      <c r="W407" s="108">
        <v>3948</v>
      </c>
      <c r="X407" s="108">
        <v>303</v>
      </c>
      <c r="Y407" s="84">
        <v>7.6747720364741645E-2</v>
      </c>
      <c r="Z407" s="108">
        <v>3138</v>
      </c>
      <c r="AA407" s="108">
        <v>194</v>
      </c>
      <c r="AB407" s="84">
        <v>6.1822817080943275E-2</v>
      </c>
      <c r="AC407" s="108">
        <v>3408</v>
      </c>
      <c r="AD407" s="108">
        <v>247</v>
      </c>
      <c r="AE407" s="84">
        <v>7.2476525821596249E-2</v>
      </c>
      <c r="AF407" s="108">
        <v>2615</v>
      </c>
      <c r="AG407" s="108">
        <v>273</v>
      </c>
      <c r="AH407" s="84">
        <v>0.10439770554493308</v>
      </c>
      <c r="AI407" s="108">
        <v>2425</v>
      </c>
      <c r="AJ407" s="108">
        <v>241</v>
      </c>
      <c r="AK407" s="84">
        <v>9.9381443298969072E-2</v>
      </c>
      <c r="AL407" s="108">
        <v>2844</v>
      </c>
      <c r="AM407" s="108">
        <v>267</v>
      </c>
      <c r="AN407" s="84">
        <v>9.3881856540084394E-2</v>
      </c>
      <c r="AO407" s="108">
        <v>37250</v>
      </c>
      <c r="AP407" s="108">
        <v>3100</v>
      </c>
      <c r="AQ407" s="84">
        <v>8.3221476510067116E-2</v>
      </c>
    </row>
    <row r="408" spans="1:43" x14ac:dyDescent="0.25">
      <c r="A408" s="94" t="s">
        <v>378</v>
      </c>
      <c r="B408" s="94" t="s">
        <v>420</v>
      </c>
      <c r="C408" s="1" t="s">
        <v>10</v>
      </c>
      <c r="D408" s="1" t="s">
        <v>6</v>
      </c>
      <c r="E408" s="108">
        <v>2315</v>
      </c>
      <c r="F408" s="108">
        <v>93</v>
      </c>
      <c r="G408" s="84">
        <v>4.0172786177105832E-2</v>
      </c>
      <c r="H408" s="108">
        <v>2322</v>
      </c>
      <c r="I408" s="108">
        <v>50</v>
      </c>
      <c r="J408" s="84">
        <v>2.1533161068044791E-2</v>
      </c>
      <c r="K408" s="108">
        <v>2807</v>
      </c>
      <c r="L408" s="108">
        <v>114</v>
      </c>
      <c r="M408" s="84">
        <v>4.0612753829711433E-2</v>
      </c>
      <c r="N408" s="108">
        <v>2913</v>
      </c>
      <c r="O408" s="108">
        <v>179</v>
      </c>
      <c r="P408" s="84">
        <v>6.1448678338482665E-2</v>
      </c>
      <c r="Q408" s="108">
        <v>2833</v>
      </c>
      <c r="R408" s="108">
        <v>196</v>
      </c>
      <c r="S408" s="84">
        <v>6.9184609954112242E-2</v>
      </c>
      <c r="T408" s="108">
        <v>2558</v>
      </c>
      <c r="U408" s="108">
        <v>93</v>
      </c>
      <c r="V408" s="84">
        <v>3.6356528537920249E-2</v>
      </c>
      <c r="W408" s="108">
        <v>3268</v>
      </c>
      <c r="X408" s="108">
        <v>94</v>
      </c>
      <c r="Y408" s="84">
        <v>2.876376988984088E-2</v>
      </c>
      <c r="Z408" s="108">
        <v>2511</v>
      </c>
      <c r="AA408" s="108">
        <v>59</v>
      </c>
      <c r="AB408" s="84">
        <v>2.3496614894464356E-2</v>
      </c>
      <c r="AC408" s="108">
        <v>3075</v>
      </c>
      <c r="AD408" s="108">
        <v>113</v>
      </c>
      <c r="AE408" s="84">
        <v>3.6747967479674799E-2</v>
      </c>
      <c r="AF408" s="108">
        <v>2799</v>
      </c>
      <c r="AG408" s="108">
        <v>174</v>
      </c>
      <c r="AH408" s="84">
        <v>6.2165058949624867E-2</v>
      </c>
      <c r="AI408" s="108">
        <v>2205</v>
      </c>
      <c r="AJ408" s="108">
        <v>138</v>
      </c>
      <c r="AK408" s="84">
        <v>6.2585034013605448E-2</v>
      </c>
      <c r="AL408" s="108">
        <v>2240</v>
      </c>
      <c r="AM408" s="108">
        <v>114</v>
      </c>
      <c r="AN408" s="84">
        <v>5.0892857142857142E-2</v>
      </c>
      <c r="AO408" s="108">
        <v>31846</v>
      </c>
      <c r="AP408" s="108">
        <v>1417</v>
      </c>
      <c r="AQ408" s="84">
        <v>4.4495384035671673E-2</v>
      </c>
    </row>
    <row r="409" spans="1:43" x14ac:dyDescent="0.25">
      <c r="A409" s="94" t="s">
        <v>378</v>
      </c>
      <c r="B409" s="94" t="s">
        <v>421</v>
      </c>
      <c r="C409" s="1" t="s">
        <v>8</v>
      </c>
      <c r="D409" s="1" t="s">
        <v>6</v>
      </c>
      <c r="E409" s="108">
        <v>3182</v>
      </c>
      <c r="F409" s="108">
        <v>105</v>
      </c>
      <c r="G409" s="84">
        <v>3.2998114393463229E-2</v>
      </c>
      <c r="H409" s="108">
        <v>3140</v>
      </c>
      <c r="I409" s="108">
        <v>84</v>
      </c>
      <c r="J409" s="84">
        <v>2.6751592356687899E-2</v>
      </c>
      <c r="K409" s="108">
        <v>3715</v>
      </c>
      <c r="L409" s="108">
        <v>131</v>
      </c>
      <c r="M409" s="84">
        <v>3.5262449528936743E-2</v>
      </c>
      <c r="N409" s="108">
        <v>4506</v>
      </c>
      <c r="O409" s="108">
        <v>214</v>
      </c>
      <c r="P409" s="84">
        <v>4.7492232578783843E-2</v>
      </c>
      <c r="Q409" s="108">
        <v>4288</v>
      </c>
      <c r="R409" s="108">
        <v>214</v>
      </c>
      <c r="S409" s="84">
        <v>4.9906716417910446E-2</v>
      </c>
      <c r="T409" s="108">
        <v>2868</v>
      </c>
      <c r="U409" s="108">
        <v>82</v>
      </c>
      <c r="V409" s="84">
        <v>2.8591352859135284E-2</v>
      </c>
      <c r="W409" s="108">
        <v>3497</v>
      </c>
      <c r="X409" s="108">
        <v>98</v>
      </c>
      <c r="Y409" s="84">
        <v>2.802402058907635E-2</v>
      </c>
      <c r="Z409" s="108">
        <v>3789</v>
      </c>
      <c r="AA409" s="108">
        <v>81</v>
      </c>
      <c r="AB409" s="84">
        <v>2.1377672209026127E-2</v>
      </c>
      <c r="AC409" s="108">
        <v>4164</v>
      </c>
      <c r="AD409" s="108">
        <v>146</v>
      </c>
      <c r="AE409" s="84">
        <v>3.506243996157541E-2</v>
      </c>
      <c r="AF409" s="108">
        <v>3403</v>
      </c>
      <c r="AG409" s="108">
        <v>156</v>
      </c>
      <c r="AH409" s="84">
        <v>4.5841904202174551E-2</v>
      </c>
      <c r="AI409" s="108">
        <v>2255</v>
      </c>
      <c r="AJ409" s="108">
        <v>136</v>
      </c>
      <c r="AK409" s="84">
        <v>6.0310421286031042E-2</v>
      </c>
      <c r="AL409" s="108">
        <v>2046</v>
      </c>
      <c r="AM409" s="108">
        <v>75</v>
      </c>
      <c r="AN409" s="84">
        <v>3.6656891495601175E-2</v>
      </c>
      <c r="AO409" s="108">
        <v>40853</v>
      </c>
      <c r="AP409" s="108">
        <v>1522</v>
      </c>
      <c r="AQ409" s="84">
        <v>3.7255525909969889E-2</v>
      </c>
    </row>
    <row r="410" spans="1:43" x14ac:dyDescent="0.25">
      <c r="A410" s="94" t="s">
        <v>378</v>
      </c>
      <c r="B410" s="94" t="s">
        <v>422</v>
      </c>
      <c r="C410" s="1" t="s">
        <v>8</v>
      </c>
      <c r="D410" s="1" t="s">
        <v>6</v>
      </c>
      <c r="E410" s="108">
        <v>3309</v>
      </c>
      <c r="F410" s="108">
        <v>112</v>
      </c>
      <c r="G410" s="84">
        <v>3.3847083711090964E-2</v>
      </c>
      <c r="H410" s="108">
        <v>3165</v>
      </c>
      <c r="I410" s="108">
        <v>101</v>
      </c>
      <c r="J410" s="84">
        <v>3.1911532385466033E-2</v>
      </c>
      <c r="K410" s="108">
        <v>3269</v>
      </c>
      <c r="L410" s="108">
        <v>165</v>
      </c>
      <c r="M410" s="84">
        <v>5.0474151116549404E-2</v>
      </c>
      <c r="N410" s="108">
        <v>4305</v>
      </c>
      <c r="O410" s="108">
        <v>301</v>
      </c>
      <c r="P410" s="84">
        <v>6.9918699186991867E-2</v>
      </c>
      <c r="Q410" s="108">
        <v>4193</v>
      </c>
      <c r="R410" s="108">
        <v>234</v>
      </c>
      <c r="S410" s="84">
        <v>5.5807297877414737E-2</v>
      </c>
      <c r="T410" s="108">
        <v>3259</v>
      </c>
      <c r="U410" s="108">
        <v>91</v>
      </c>
      <c r="V410" s="84">
        <v>2.7922675667382633E-2</v>
      </c>
      <c r="W410" s="108">
        <v>4057</v>
      </c>
      <c r="X410" s="108">
        <v>109</v>
      </c>
      <c r="Y410" s="84">
        <v>2.6867143209267932E-2</v>
      </c>
      <c r="Z410" s="108">
        <v>4194</v>
      </c>
      <c r="AA410" s="108">
        <v>105</v>
      </c>
      <c r="AB410" s="84">
        <v>2.503576537911302E-2</v>
      </c>
      <c r="AC410" s="108">
        <v>5161</v>
      </c>
      <c r="AD410" s="108">
        <v>186</v>
      </c>
      <c r="AE410" s="84">
        <v>3.6039527223406316E-2</v>
      </c>
      <c r="AF410" s="108">
        <v>3908</v>
      </c>
      <c r="AG410" s="108">
        <v>196</v>
      </c>
      <c r="AH410" s="84">
        <v>5.015353121801433E-2</v>
      </c>
      <c r="AI410" s="108">
        <v>2902</v>
      </c>
      <c r="AJ410" s="108">
        <v>183</v>
      </c>
      <c r="AK410" s="84">
        <v>6.3059958649207437E-2</v>
      </c>
      <c r="AL410" s="108">
        <v>2349</v>
      </c>
      <c r="AM410" s="108">
        <v>116</v>
      </c>
      <c r="AN410" s="84">
        <v>4.9382716049382713E-2</v>
      </c>
      <c r="AO410" s="108">
        <v>44071</v>
      </c>
      <c r="AP410" s="108">
        <v>1899</v>
      </c>
      <c r="AQ410" s="84">
        <v>4.3089560028136416E-2</v>
      </c>
    </row>
    <row r="411" spans="1:43" x14ac:dyDescent="0.25">
      <c r="A411" s="94" t="s">
        <v>378</v>
      </c>
      <c r="B411" s="94" t="s">
        <v>386</v>
      </c>
      <c r="C411" s="1" t="s">
        <v>10</v>
      </c>
      <c r="D411" s="1" t="s">
        <v>45</v>
      </c>
      <c r="E411" s="108">
        <v>2738</v>
      </c>
      <c r="F411" s="108">
        <v>48</v>
      </c>
      <c r="G411" s="84">
        <v>1.7531044558071585E-2</v>
      </c>
      <c r="H411" s="108">
        <v>2459</v>
      </c>
      <c r="I411" s="108">
        <v>33</v>
      </c>
      <c r="J411" s="84">
        <v>1.3420089467263115E-2</v>
      </c>
      <c r="K411" s="108">
        <v>3232</v>
      </c>
      <c r="L411" s="108">
        <v>62</v>
      </c>
      <c r="M411" s="84">
        <v>1.9183168316831683E-2</v>
      </c>
      <c r="N411" s="108">
        <v>3188</v>
      </c>
      <c r="O411" s="108">
        <v>108</v>
      </c>
      <c r="P411" s="84">
        <v>3.3877038895859475E-2</v>
      </c>
      <c r="Q411" s="108">
        <v>3332</v>
      </c>
      <c r="R411" s="108">
        <v>98</v>
      </c>
      <c r="S411" s="84">
        <v>2.9411764705882353E-2</v>
      </c>
      <c r="T411" s="108">
        <v>2966</v>
      </c>
      <c r="U411" s="108">
        <v>29</v>
      </c>
      <c r="V411" s="84">
        <v>9.7774780849629126E-3</v>
      </c>
      <c r="W411" s="108">
        <v>4656</v>
      </c>
      <c r="X411" s="108">
        <v>49</v>
      </c>
      <c r="Y411" s="84">
        <v>1.052405498281787E-2</v>
      </c>
      <c r="Z411" s="108">
        <v>1995</v>
      </c>
      <c r="AA411" s="108">
        <v>59</v>
      </c>
      <c r="AB411" s="84">
        <v>2.9573934837092732E-2</v>
      </c>
      <c r="AC411" s="108">
        <v>4190</v>
      </c>
      <c r="AD411" s="108">
        <v>40</v>
      </c>
      <c r="AE411" s="84">
        <v>9.5465393794749408E-3</v>
      </c>
      <c r="AF411" s="108">
        <v>3950</v>
      </c>
      <c r="AG411" s="108">
        <v>86</v>
      </c>
      <c r="AH411" s="84">
        <v>2.1772151898734177E-2</v>
      </c>
      <c r="AI411" s="108">
        <v>3568</v>
      </c>
      <c r="AJ411" s="108">
        <v>105</v>
      </c>
      <c r="AK411" s="84">
        <v>2.9428251121076235E-2</v>
      </c>
      <c r="AL411" s="108">
        <v>3173</v>
      </c>
      <c r="AM411" s="108">
        <v>57</v>
      </c>
      <c r="AN411" s="84">
        <v>1.7964071856287425E-2</v>
      </c>
      <c r="AO411" s="108">
        <v>39447</v>
      </c>
      <c r="AP411" s="108">
        <v>774</v>
      </c>
      <c r="AQ411" s="84">
        <v>1.9621263974446725E-2</v>
      </c>
    </row>
    <row r="412" spans="1:43" x14ac:dyDescent="0.25">
      <c r="A412" s="94" t="s">
        <v>378</v>
      </c>
      <c r="B412" s="94" t="s">
        <v>412</v>
      </c>
      <c r="C412" s="1" t="s">
        <v>10</v>
      </c>
      <c r="D412" s="1" t="s">
        <v>6</v>
      </c>
      <c r="E412" s="108">
        <v>1905</v>
      </c>
      <c r="F412" s="108">
        <v>124</v>
      </c>
      <c r="G412" s="84">
        <v>6.5091863517060367E-2</v>
      </c>
      <c r="H412" s="108">
        <v>1393</v>
      </c>
      <c r="I412" s="108">
        <v>81</v>
      </c>
      <c r="J412" s="84">
        <v>5.8147882268485281E-2</v>
      </c>
      <c r="K412" s="108">
        <v>1756</v>
      </c>
      <c r="L412" s="108">
        <v>219</v>
      </c>
      <c r="M412" s="84">
        <v>0.12471526195899772</v>
      </c>
      <c r="N412" s="108">
        <v>2468</v>
      </c>
      <c r="O412" s="108">
        <v>352</v>
      </c>
      <c r="P412" s="84">
        <v>0.14262560777957861</v>
      </c>
      <c r="Q412" s="108">
        <v>1807</v>
      </c>
      <c r="R412" s="108">
        <v>203</v>
      </c>
      <c r="S412" s="84">
        <v>0.11234089651355839</v>
      </c>
      <c r="T412" s="108">
        <v>1787</v>
      </c>
      <c r="U412" s="108">
        <v>98</v>
      </c>
      <c r="V412" s="84">
        <v>5.4840514829322888E-2</v>
      </c>
      <c r="W412" s="108">
        <v>2708</v>
      </c>
      <c r="X412" s="108">
        <v>150</v>
      </c>
      <c r="Y412" s="84">
        <v>5.5391432791728215E-2</v>
      </c>
      <c r="Z412" s="108">
        <v>2710</v>
      </c>
      <c r="AA412" s="108">
        <v>144</v>
      </c>
      <c r="AB412" s="84">
        <v>5.3136531365313655E-2</v>
      </c>
      <c r="AC412" s="108">
        <v>2568</v>
      </c>
      <c r="AD412" s="108">
        <v>207</v>
      </c>
      <c r="AE412" s="84">
        <v>8.0607476635514014E-2</v>
      </c>
      <c r="AF412" s="108">
        <v>2912</v>
      </c>
      <c r="AG412" s="108">
        <v>258</v>
      </c>
      <c r="AH412" s="84">
        <v>8.8598901098901103E-2</v>
      </c>
      <c r="AI412" s="108">
        <v>2508</v>
      </c>
      <c r="AJ412" s="108">
        <v>263</v>
      </c>
      <c r="AK412" s="84">
        <v>0.10486443381180223</v>
      </c>
      <c r="AL412" s="108">
        <v>1998</v>
      </c>
      <c r="AM412" s="108">
        <v>158</v>
      </c>
      <c r="AN412" s="84">
        <v>7.9079079079079073E-2</v>
      </c>
      <c r="AO412" s="108">
        <v>26520</v>
      </c>
      <c r="AP412" s="108">
        <v>2257</v>
      </c>
      <c r="AQ412" s="84">
        <v>8.5105580693815991E-2</v>
      </c>
    </row>
    <row r="413" spans="1:43" x14ac:dyDescent="0.25">
      <c r="A413" s="94" t="s">
        <v>378</v>
      </c>
      <c r="B413" s="94" t="s">
        <v>413</v>
      </c>
      <c r="C413" s="1" t="s">
        <v>10</v>
      </c>
      <c r="D413" s="1" t="s">
        <v>6</v>
      </c>
      <c r="E413" s="108">
        <v>2178</v>
      </c>
      <c r="F413" s="108">
        <v>96</v>
      </c>
      <c r="G413" s="84">
        <v>4.4077134986225897E-2</v>
      </c>
      <c r="H413" s="108">
        <v>1797</v>
      </c>
      <c r="I413" s="108">
        <v>57</v>
      </c>
      <c r="J413" s="84">
        <v>3.1719532554257093E-2</v>
      </c>
      <c r="K413" s="108">
        <v>2097</v>
      </c>
      <c r="L413" s="108">
        <v>138</v>
      </c>
      <c r="M413" s="84">
        <v>6.5808297567954227E-2</v>
      </c>
      <c r="N413" s="108">
        <v>2360</v>
      </c>
      <c r="O413" s="108">
        <v>209</v>
      </c>
      <c r="P413" s="84">
        <v>8.8559322033898311E-2</v>
      </c>
      <c r="Q413" s="108">
        <v>2095</v>
      </c>
      <c r="R413" s="108">
        <v>198</v>
      </c>
      <c r="S413" s="84">
        <v>9.4510739856801904E-2</v>
      </c>
      <c r="T413" s="108">
        <v>1897</v>
      </c>
      <c r="U413" s="108">
        <v>73</v>
      </c>
      <c r="V413" s="84">
        <v>3.8481813389562469E-2</v>
      </c>
      <c r="W413" s="108">
        <v>2223</v>
      </c>
      <c r="X413" s="108">
        <v>88</v>
      </c>
      <c r="Y413" s="84">
        <v>3.9586144849302743E-2</v>
      </c>
      <c r="Z413" s="108">
        <v>2981</v>
      </c>
      <c r="AA413" s="108">
        <v>109</v>
      </c>
      <c r="AB413" s="84">
        <v>3.6564911103656492E-2</v>
      </c>
      <c r="AC413" s="108">
        <v>2299</v>
      </c>
      <c r="AD413" s="108">
        <v>60</v>
      </c>
      <c r="AE413" s="84">
        <v>2.6098303610265331E-2</v>
      </c>
      <c r="AF413" s="108">
        <v>1516</v>
      </c>
      <c r="AG413" s="108">
        <v>102</v>
      </c>
      <c r="AH413" s="84">
        <v>6.7282321899736153E-2</v>
      </c>
      <c r="AI413" s="108">
        <v>1991</v>
      </c>
      <c r="AJ413" s="108">
        <v>175</v>
      </c>
      <c r="AK413" s="84">
        <v>8.7895529884480156E-2</v>
      </c>
      <c r="AL413" s="108">
        <v>1567</v>
      </c>
      <c r="AM413" s="108">
        <v>59</v>
      </c>
      <c r="AN413" s="84">
        <v>3.7651563497128268E-2</v>
      </c>
      <c r="AO413" s="108">
        <v>25001</v>
      </c>
      <c r="AP413" s="108">
        <v>1364</v>
      </c>
      <c r="AQ413" s="84">
        <v>5.4557817687292509E-2</v>
      </c>
    </row>
    <row r="414" spans="1:43" x14ac:dyDescent="0.25">
      <c r="A414" s="94" t="s">
        <v>378</v>
      </c>
      <c r="B414" s="94" t="s">
        <v>381</v>
      </c>
      <c r="C414" s="1" t="s">
        <v>10</v>
      </c>
      <c r="D414" s="1" t="s">
        <v>43</v>
      </c>
      <c r="E414" s="108">
        <v>2330</v>
      </c>
      <c r="F414" s="108">
        <v>57</v>
      </c>
      <c r="G414" s="84">
        <v>2.4463519313304722E-2</v>
      </c>
      <c r="H414" s="108">
        <v>2023</v>
      </c>
      <c r="I414" s="108">
        <v>51</v>
      </c>
      <c r="J414" s="84">
        <v>2.5210084033613446E-2</v>
      </c>
      <c r="K414" s="108">
        <v>2404</v>
      </c>
      <c r="L414" s="108">
        <v>74</v>
      </c>
      <c r="M414" s="84">
        <v>3.0782029950083195E-2</v>
      </c>
      <c r="N414" s="108">
        <v>2946</v>
      </c>
      <c r="O414" s="108">
        <v>108</v>
      </c>
      <c r="P414" s="84">
        <v>3.6659877800407331E-2</v>
      </c>
      <c r="Q414" s="108">
        <v>2388</v>
      </c>
      <c r="R414" s="108">
        <v>79</v>
      </c>
      <c r="S414" s="84">
        <v>3.3082077051926298E-2</v>
      </c>
      <c r="T414" s="108">
        <v>2159</v>
      </c>
      <c r="U414" s="108">
        <v>30</v>
      </c>
      <c r="V414" s="84">
        <v>1.3895321908290875E-2</v>
      </c>
      <c r="W414" s="108">
        <v>1994</v>
      </c>
      <c r="X414" s="108">
        <v>46</v>
      </c>
      <c r="Y414" s="84">
        <v>2.3069207622868605E-2</v>
      </c>
      <c r="Z414" s="108">
        <v>2152</v>
      </c>
      <c r="AA414" s="108">
        <v>90</v>
      </c>
      <c r="AB414" s="84">
        <v>4.1821561338289966E-2</v>
      </c>
      <c r="AC414" s="108">
        <v>1562</v>
      </c>
      <c r="AD414" s="108">
        <v>52</v>
      </c>
      <c r="AE414" s="84">
        <v>3.3290653008962869E-2</v>
      </c>
      <c r="AF414" s="108">
        <v>1320</v>
      </c>
      <c r="AG414" s="108">
        <v>66</v>
      </c>
      <c r="AH414" s="84">
        <v>0.05</v>
      </c>
      <c r="AI414" s="108">
        <v>1186</v>
      </c>
      <c r="AJ414" s="108">
        <v>78</v>
      </c>
      <c r="AK414" s="84">
        <v>6.5767284991568295E-2</v>
      </c>
      <c r="AL414" s="108">
        <v>1114</v>
      </c>
      <c r="AM414" s="108">
        <v>49</v>
      </c>
      <c r="AN414" s="84">
        <v>4.3985637342908439E-2</v>
      </c>
      <c r="AO414" s="108">
        <v>23578</v>
      </c>
      <c r="AP414" s="108">
        <v>780</v>
      </c>
      <c r="AQ414" s="84">
        <v>3.3081686317753836E-2</v>
      </c>
    </row>
    <row r="415" spans="1:43" x14ac:dyDescent="0.25">
      <c r="A415" s="94" t="s">
        <v>378</v>
      </c>
      <c r="B415" s="94" t="s">
        <v>424</v>
      </c>
      <c r="C415" s="1" t="s">
        <v>10</v>
      </c>
      <c r="D415" s="1" t="s">
        <v>37</v>
      </c>
      <c r="E415" s="108">
        <v>2049</v>
      </c>
      <c r="F415" s="108">
        <v>272</v>
      </c>
      <c r="G415" s="84">
        <v>0.13274768179599805</v>
      </c>
      <c r="H415" s="108">
        <v>1174</v>
      </c>
      <c r="I415" s="108">
        <v>183</v>
      </c>
      <c r="J415" s="84">
        <v>0.15587734241908008</v>
      </c>
      <c r="K415" s="108">
        <v>1553</v>
      </c>
      <c r="L415" s="108">
        <v>181</v>
      </c>
      <c r="M415" s="84">
        <v>0.11654861558274308</v>
      </c>
      <c r="N415" s="108">
        <v>1039</v>
      </c>
      <c r="O415" s="108">
        <v>85</v>
      </c>
      <c r="P415" s="84">
        <v>8.180943214629452E-2</v>
      </c>
      <c r="Q415" s="108">
        <v>1519</v>
      </c>
      <c r="R415" s="108">
        <v>199</v>
      </c>
      <c r="S415" s="84">
        <v>0.13100724160631994</v>
      </c>
      <c r="T415" s="108">
        <v>1320</v>
      </c>
      <c r="U415" s="108">
        <v>173</v>
      </c>
      <c r="V415" s="84">
        <v>0.13106060606060607</v>
      </c>
      <c r="W415" s="108">
        <v>811</v>
      </c>
      <c r="X415" s="108">
        <v>152</v>
      </c>
      <c r="Y415" s="84">
        <v>0.18742293464858201</v>
      </c>
      <c r="Z415" s="108">
        <v>1652</v>
      </c>
      <c r="AA415" s="108">
        <v>595</v>
      </c>
      <c r="AB415" s="84">
        <v>0.36016949152542371</v>
      </c>
      <c r="AC415" s="108">
        <v>1287</v>
      </c>
      <c r="AD415" s="108">
        <v>318</v>
      </c>
      <c r="AE415" s="84">
        <v>0.24708624708624707</v>
      </c>
      <c r="AF415" s="108">
        <v>1282</v>
      </c>
      <c r="AG415" s="108">
        <v>185</v>
      </c>
      <c r="AH415" s="84">
        <v>0.14430577223088922</v>
      </c>
      <c r="AI415" s="108">
        <v>1104</v>
      </c>
      <c r="AJ415" s="108">
        <v>258</v>
      </c>
      <c r="AK415" s="84">
        <v>0.23369565217391305</v>
      </c>
      <c r="AL415" s="108">
        <v>970</v>
      </c>
      <c r="AM415" s="108">
        <v>324</v>
      </c>
      <c r="AN415" s="84">
        <v>0.33402061855670101</v>
      </c>
      <c r="AO415" s="108">
        <v>15760</v>
      </c>
      <c r="AP415" s="108">
        <v>2925</v>
      </c>
      <c r="AQ415" s="84">
        <v>0.18559644670050762</v>
      </c>
    </row>
    <row r="416" spans="1:43" x14ac:dyDescent="0.25">
      <c r="A416" s="94" t="s">
        <v>378</v>
      </c>
      <c r="B416" s="94" t="s">
        <v>414</v>
      </c>
      <c r="C416" s="1" t="s">
        <v>10</v>
      </c>
      <c r="D416" s="1" t="s">
        <v>6</v>
      </c>
      <c r="E416" s="108">
        <v>3962</v>
      </c>
      <c r="F416" s="108">
        <v>76</v>
      </c>
      <c r="G416" s="84">
        <v>1.9182231196365473E-2</v>
      </c>
      <c r="H416" s="108">
        <v>3331</v>
      </c>
      <c r="I416" s="108">
        <v>47</v>
      </c>
      <c r="J416" s="84">
        <v>1.4109876913839688E-2</v>
      </c>
      <c r="K416" s="108">
        <v>3502</v>
      </c>
      <c r="L416" s="108">
        <v>81</v>
      </c>
      <c r="M416" s="84">
        <v>2.3129640205596803E-2</v>
      </c>
      <c r="N416" s="108">
        <v>4626</v>
      </c>
      <c r="O416" s="108">
        <v>118</v>
      </c>
      <c r="P416" s="84">
        <v>2.5507998270644185E-2</v>
      </c>
      <c r="Q416" s="108">
        <v>4244</v>
      </c>
      <c r="R416" s="108">
        <v>99</v>
      </c>
      <c r="S416" s="84">
        <v>2.3327049952874646E-2</v>
      </c>
      <c r="T416" s="108">
        <v>3924</v>
      </c>
      <c r="U416" s="108">
        <v>30</v>
      </c>
      <c r="V416" s="84">
        <v>7.6452599388379203E-3</v>
      </c>
      <c r="W416" s="108">
        <v>4102</v>
      </c>
      <c r="X416" s="108">
        <v>52</v>
      </c>
      <c r="Y416" s="84">
        <v>1.2676743052169674E-2</v>
      </c>
      <c r="Z416" s="108">
        <v>3298</v>
      </c>
      <c r="AA416" s="108">
        <v>64</v>
      </c>
      <c r="AB416" s="84">
        <v>1.9405700424499697E-2</v>
      </c>
      <c r="AC416" s="108">
        <v>3772</v>
      </c>
      <c r="AD416" s="108">
        <v>72</v>
      </c>
      <c r="AE416" s="84">
        <v>1.9088016967126194E-2</v>
      </c>
      <c r="AF416" s="108">
        <v>3685</v>
      </c>
      <c r="AG416" s="108">
        <v>104</v>
      </c>
      <c r="AH416" s="84">
        <v>2.8222523744911805E-2</v>
      </c>
      <c r="AI416" s="108">
        <v>3071</v>
      </c>
      <c r="AJ416" s="108">
        <v>105</v>
      </c>
      <c r="AK416" s="84">
        <v>3.4190817323347444E-2</v>
      </c>
      <c r="AL416" s="108">
        <v>3638</v>
      </c>
      <c r="AM416" s="108">
        <v>52</v>
      </c>
      <c r="AN416" s="84">
        <v>1.4293567894447499E-2</v>
      </c>
      <c r="AO416" s="108">
        <v>45155</v>
      </c>
      <c r="AP416" s="108">
        <v>900</v>
      </c>
      <c r="AQ416" s="84">
        <v>1.9931347580555862E-2</v>
      </c>
    </row>
    <row r="417" spans="1:43" x14ac:dyDescent="0.25">
      <c r="A417" s="94" t="s">
        <v>425</v>
      </c>
      <c r="B417" s="94" t="s">
        <v>438</v>
      </c>
      <c r="C417" s="1" t="s">
        <v>10</v>
      </c>
      <c r="D417" s="1" t="s">
        <v>6</v>
      </c>
      <c r="E417" s="108">
        <v>1469</v>
      </c>
      <c r="F417" s="108">
        <v>69</v>
      </c>
      <c r="G417" s="84">
        <v>4.6970728386657591E-2</v>
      </c>
      <c r="H417" s="108">
        <v>1116</v>
      </c>
      <c r="I417" s="108">
        <v>35</v>
      </c>
      <c r="J417" s="84">
        <v>3.1362007168458779E-2</v>
      </c>
      <c r="K417" s="108">
        <v>1561</v>
      </c>
      <c r="L417" s="108">
        <v>77</v>
      </c>
      <c r="M417" s="84">
        <v>4.9327354260089683E-2</v>
      </c>
      <c r="N417" s="108">
        <v>1675</v>
      </c>
      <c r="O417" s="108">
        <v>126</v>
      </c>
      <c r="P417" s="84">
        <v>7.522388059701493E-2</v>
      </c>
      <c r="Q417" s="108">
        <v>1647</v>
      </c>
      <c r="R417" s="108">
        <v>122</v>
      </c>
      <c r="S417" s="84">
        <v>7.407407407407407E-2</v>
      </c>
      <c r="T417" s="108">
        <v>1046</v>
      </c>
      <c r="U417" s="108">
        <v>34</v>
      </c>
      <c r="V417" s="84">
        <v>3.2504780114722756E-2</v>
      </c>
      <c r="W417" s="108">
        <v>1181</v>
      </c>
      <c r="X417" s="108">
        <v>38</v>
      </c>
      <c r="Y417" s="84">
        <v>3.2176121930567313E-2</v>
      </c>
      <c r="Z417" s="108">
        <v>1594</v>
      </c>
      <c r="AA417" s="108">
        <v>78</v>
      </c>
      <c r="AB417" s="84">
        <v>4.8933500627352571E-2</v>
      </c>
      <c r="AC417" s="108">
        <v>876</v>
      </c>
      <c r="AD417" s="108">
        <v>83</v>
      </c>
      <c r="AE417" s="84">
        <v>9.4748858447488579E-2</v>
      </c>
      <c r="AF417" s="108">
        <v>377</v>
      </c>
      <c r="AG417" s="108">
        <v>82</v>
      </c>
      <c r="AH417" s="84">
        <v>0.21750663129973474</v>
      </c>
      <c r="AI417" s="108">
        <v>450</v>
      </c>
      <c r="AJ417" s="108">
        <v>125</v>
      </c>
      <c r="AK417" s="84">
        <v>0.27777777777777779</v>
      </c>
      <c r="AL417" s="108">
        <v>310</v>
      </c>
      <c r="AM417" s="108">
        <v>54</v>
      </c>
      <c r="AN417" s="84">
        <v>0.17419354838709677</v>
      </c>
      <c r="AO417" s="108">
        <v>13302</v>
      </c>
      <c r="AP417" s="108">
        <v>923</v>
      </c>
      <c r="AQ417" s="84">
        <v>6.9388061945572094E-2</v>
      </c>
    </row>
    <row r="418" spans="1:43" x14ac:dyDescent="0.25">
      <c r="A418" s="94" t="s">
        <v>425</v>
      </c>
      <c r="B418" s="94" t="s">
        <v>439</v>
      </c>
      <c r="C418" s="1" t="s">
        <v>10</v>
      </c>
      <c r="D418" s="1" t="s">
        <v>6</v>
      </c>
      <c r="E418" s="108"/>
      <c r="F418" s="108"/>
      <c r="G418" s="84">
        <v>0</v>
      </c>
      <c r="H418" s="108">
        <v>56</v>
      </c>
      <c r="I418" s="108">
        <v>10</v>
      </c>
      <c r="J418" s="84">
        <v>0.17857142857142858</v>
      </c>
      <c r="K418" s="108">
        <v>1508</v>
      </c>
      <c r="L418" s="108">
        <v>90</v>
      </c>
      <c r="M418" s="84">
        <v>5.9681697612732093E-2</v>
      </c>
      <c r="N418" s="108">
        <v>1865</v>
      </c>
      <c r="O418" s="108">
        <v>182</v>
      </c>
      <c r="P418" s="84">
        <v>9.7587131367292232E-2</v>
      </c>
      <c r="Q418" s="108">
        <v>1892</v>
      </c>
      <c r="R418" s="108">
        <v>187</v>
      </c>
      <c r="S418" s="84">
        <v>9.8837209302325577E-2</v>
      </c>
      <c r="T418" s="108">
        <v>1340</v>
      </c>
      <c r="U418" s="108">
        <v>43</v>
      </c>
      <c r="V418" s="84">
        <v>3.2089552238805968E-2</v>
      </c>
      <c r="W418" s="108">
        <v>1738</v>
      </c>
      <c r="X418" s="108">
        <v>86</v>
      </c>
      <c r="Y418" s="84">
        <v>4.9482163406214037E-2</v>
      </c>
      <c r="Z418" s="108">
        <v>1723</v>
      </c>
      <c r="AA418" s="108">
        <v>87</v>
      </c>
      <c r="AB418" s="84">
        <v>5.0493325594892627E-2</v>
      </c>
      <c r="AC418" s="108">
        <v>2149</v>
      </c>
      <c r="AD418" s="108">
        <v>96</v>
      </c>
      <c r="AE418" s="84">
        <v>4.4671940437412752E-2</v>
      </c>
      <c r="AF418" s="108">
        <v>2413</v>
      </c>
      <c r="AG418" s="108">
        <v>149</v>
      </c>
      <c r="AH418" s="84">
        <v>6.1748860339825941E-2</v>
      </c>
      <c r="AI418" s="108">
        <v>2128</v>
      </c>
      <c r="AJ418" s="108">
        <v>164</v>
      </c>
      <c r="AK418" s="84">
        <v>7.7067669172932327E-2</v>
      </c>
      <c r="AL418" s="108">
        <v>1173</v>
      </c>
      <c r="AM418" s="108">
        <v>42</v>
      </c>
      <c r="AN418" s="84">
        <v>3.5805626598465472E-2</v>
      </c>
      <c r="AO418" s="108">
        <v>17985</v>
      </c>
      <c r="AP418" s="108">
        <v>1136</v>
      </c>
      <c r="AQ418" s="84">
        <v>6.3163747567417286E-2</v>
      </c>
    </row>
    <row r="419" spans="1:43" x14ac:dyDescent="0.25">
      <c r="A419" s="94" t="s">
        <v>425</v>
      </c>
      <c r="B419" s="94" t="s">
        <v>440</v>
      </c>
      <c r="C419" s="1" t="s">
        <v>10</v>
      </c>
      <c r="D419" s="1" t="s">
        <v>6</v>
      </c>
      <c r="E419" s="108">
        <v>1354</v>
      </c>
      <c r="F419" s="108">
        <v>81</v>
      </c>
      <c r="G419" s="84">
        <v>5.982274741506647E-2</v>
      </c>
      <c r="H419" s="108">
        <v>1454</v>
      </c>
      <c r="I419" s="108">
        <v>60</v>
      </c>
      <c r="J419" s="84">
        <v>4.1265474552957357E-2</v>
      </c>
      <c r="K419" s="108">
        <v>1283</v>
      </c>
      <c r="L419" s="108">
        <v>155</v>
      </c>
      <c r="M419" s="84">
        <v>0.12081060015588464</v>
      </c>
      <c r="N419" s="108">
        <v>2016</v>
      </c>
      <c r="O419" s="108">
        <v>197</v>
      </c>
      <c r="P419" s="84">
        <v>9.7718253968253968E-2</v>
      </c>
      <c r="Q419" s="108">
        <v>2849</v>
      </c>
      <c r="R419" s="108">
        <v>209</v>
      </c>
      <c r="S419" s="84">
        <v>7.3359073359073365E-2</v>
      </c>
      <c r="T419" s="108">
        <v>1870</v>
      </c>
      <c r="U419" s="108">
        <v>48</v>
      </c>
      <c r="V419" s="84">
        <v>2.5668449197860963E-2</v>
      </c>
      <c r="W419" s="108">
        <v>2085</v>
      </c>
      <c r="X419" s="108">
        <v>73</v>
      </c>
      <c r="Y419" s="84">
        <v>3.501199040767386E-2</v>
      </c>
      <c r="Z419" s="108">
        <v>1068</v>
      </c>
      <c r="AA419" s="108">
        <v>80</v>
      </c>
      <c r="AB419" s="84">
        <v>7.4906367041198504E-2</v>
      </c>
      <c r="AC419" s="108">
        <v>1743</v>
      </c>
      <c r="AD419" s="108">
        <v>116</v>
      </c>
      <c r="AE419" s="84">
        <v>6.6551921973608721E-2</v>
      </c>
      <c r="AF419" s="108">
        <v>1908</v>
      </c>
      <c r="AG419" s="108">
        <v>159</v>
      </c>
      <c r="AH419" s="84">
        <v>8.3333333333333329E-2</v>
      </c>
      <c r="AI419" s="108">
        <v>2215</v>
      </c>
      <c r="AJ419" s="108">
        <v>173</v>
      </c>
      <c r="AK419" s="84">
        <v>7.8103837471783302E-2</v>
      </c>
      <c r="AL419" s="108">
        <v>1588</v>
      </c>
      <c r="AM419" s="108">
        <v>94</v>
      </c>
      <c r="AN419" s="84">
        <v>5.9193954659949623E-2</v>
      </c>
      <c r="AO419" s="108">
        <v>21433</v>
      </c>
      <c r="AP419" s="108">
        <v>1445</v>
      </c>
      <c r="AQ419" s="84">
        <v>6.7419399990668594E-2</v>
      </c>
    </row>
    <row r="420" spans="1:43" x14ac:dyDescent="0.25">
      <c r="A420" s="94" t="s">
        <v>425</v>
      </c>
      <c r="B420" s="94" t="s">
        <v>441</v>
      </c>
      <c r="C420" s="1" t="s">
        <v>10</v>
      </c>
      <c r="D420" s="1" t="s">
        <v>6</v>
      </c>
      <c r="E420" s="108">
        <v>1820</v>
      </c>
      <c r="F420" s="108">
        <v>123</v>
      </c>
      <c r="G420" s="84">
        <v>6.7582417582417578E-2</v>
      </c>
      <c r="H420" s="108">
        <v>1475</v>
      </c>
      <c r="I420" s="108">
        <v>83</v>
      </c>
      <c r="J420" s="84">
        <v>5.6271186440677967E-2</v>
      </c>
      <c r="K420" s="108">
        <v>1375</v>
      </c>
      <c r="L420" s="108">
        <v>154</v>
      </c>
      <c r="M420" s="84">
        <v>0.112</v>
      </c>
      <c r="N420" s="108">
        <v>556</v>
      </c>
      <c r="O420" s="108">
        <v>111</v>
      </c>
      <c r="P420" s="84">
        <v>0.19964028776978418</v>
      </c>
      <c r="Q420" s="108">
        <v>2212</v>
      </c>
      <c r="R420" s="108">
        <v>199</v>
      </c>
      <c r="S420" s="84">
        <v>8.9963833634719714E-2</v>
      </c>
      <c r="T420" s="108">
        <v>1926</v>
      </c>
      <c r="U420" s="108">
        <v>105</v>
      </c>
      <c r="V420" s="84">
        <v>5.4517133956386292E-2</v>
      </c>
      <c r="W420" s="108">
        <v>1664</v>
      </c>
      <c r="X420" s="108">
        <v>105</v>
      </c>
      <c r="Y420" s="84">
        <v>6.3100961538461536E-2</v>
      </c>
      <c r="Z420" s="108">
        <v>2506</v>
      </c>
      <c r="AA420" s="108">
        <v>152</v>
      </c>
      <c r="AB420" s="84">
        <v>6.0654429369513166E-2</v>
      </c>
      <c r="AC420" s="108">
        <v>2463</v>
      </c>
      <c r="AD420" s="108">
        <v>148</v>
      </c>
      <c r="AE420" s="84">
        <v>6.008932196508323E-2</v>
      </c>
      <c r="AF420" s="108">
        <v>2702</v>
      </c>
      <c r="AG420" s="108">
        <v>207</v>
      </c>
      <c r="AH420" s="84">
        <v>7.6609918578830496E-2</v>
      </c>
      <c r="AI420" s="108">
        <v>2020</v>
      </c>
      <c r="AJ420" s="108">
        <v>227</v>
      </c>
      <c r="AK420" s="84">
        <v>0.11237623762376238</v>
      </c>
      <c r="AL420" s="108">
        <v>2016</v>
      </c>
      <c r="AM420" s="108">
        <v>159</v>
      </c>
      <c r="AN420" s="84">
        <v>7.8869047619047616E-2</v>
      </c>
      <c r="AO420" s="108">
        <v>22735</v>
      </c>
      <c r="AP420" s="108">
        <v>1773</v>
      </c>
      <c r="AQ420" s="84">
        <v>7.7985484935122057E-2</v>
      </c>
    </row>
    <row r="421" spans="1:43" x14ac:dyDescent="0.25">
      <c r="A421" s="94" t="s">
        <v>425</v>
      </c>
      <c r="B421" s="94" t="s">
        <v>442</v>
      </c>
      <c r="C421" s="1" t="s">
        <v>8</v>
      </c>
      <c r="D421" s="1" t="s">
        <v>6</v>
      </c>
      <c r="E421" s="108">
        <v>2944</v>
      </c>
      <c r="F421" s="108">
        <v>70</v>
      </c>
      <c r="G421" s="84">
        <v>2.377717391304348E-2</v>
      </c>
      <c r="H421" s="108">
        <v>2628</v>
      </c>
      <c r="I421" s="108">
        <v>60</v>
      </c>
      <c r="J421" s="84">
        <v>2.2831050228310501E-2</v>
      </c>
      <c r="K421" s="108">
        <v>2703</v>
      </c>
      <c r="L421" s="108">
        <v>136</v>
      </c>
      <c r="M421" s="84">
        <v>5.0314465408805034E-2</v>
      </c>
      <c r="N421" s="108">
        <v>2937</v>
      </c>
      <c r="O421" s="108">
        <v>202</v>
      </c>
      <c r="P421" s="84">
        <v>6.8777664283282261E-2</v>
      </c>
      <c r="Q421" s="108">
        <v>3433</v>
      </c>
      <c r="R421" s="108">
        <v>211</v>
      </c>
      <c r="S421" s="84">
        <v>6.1462277891057383E-2</v>
      </c>
      <c r="T421" s="108">
        <v>1792</v>
      </c>
      <c r="U421" s="108">
        <v>68</v>
      </c>
      <c r="V421" s="84">
        <v>3.7946428571428568E-2</v>
      </c>
      <c r="W421" s="108">
        <v>2459</v>
      </c>
      <c r="X421" s="108">
        <v>76</v>
      </c>
      <c r="Y421" s="84">
        <v>3.090687271248475E-2</v>
      </c>
      <c r="Z421" s="108">
        <v>3516</v>
      </c>
      <c r="AA421" s="108">
        <v>77</v>
      </c>
      <c r="AB421" s="84">
        <v>2.1899886234357225E-2</v>
      </c>
      <c r="AC421" s="108">
        <v>4259</v>
      </c>
      <c r="AD421" s="108">
        <v>128</v>
      </c>
      <c r="AE421" s="84">
        <v>3.005400328715661E-2</v>
      </c>
      <c r="AF421" s="108">
        <v>3955</v>
      </c>
      <c r="AG421" s="108">
        <v>141</v>
      </c>
      <c r="AH421" s="84">
        <v>3.5651074589127689E-2</v>
      </c>
      <c r="AI421" s="108">
        <v>3058</v>
      </c>
      <c r="AJ421" s="108">
        <v>160</v>
      </c>
      <c r="AK421" s="84">
        <v>5.2321778940483975E-2</v>
      </c>
      <c r="AL421" s="108">
        <v>2877</v>
      </c>
      <c r="AM421" s="108">
        <v>120</v>
      </c>
      <c r="AN421" s="84">
        <v>4.171011470281543E-2</v>
      </c>
      <c r="AO421" s="108">
        <v>36561</v>
      </c>
      <c r="AP421" s="108">
        <v>1449</v>
      </c>
      <c r="AQ421" s="84">
        <v>3.9632395175186672E-2</v>
      </c>
    </row>
    <row r="422" spans="1:43" x14ac:dyDescent="0.25">
      <c r="A422" s="94" t="s">
        <v>425</v>
      </c>
      <c r="B422" s="94" t="s">
        <v>428</v>
      </c>
      <c r="C422" s="1" t="s">
        <v>10</v>
      </c>
      <c r="D422" s="1" t="s">
        <v>45</v>
      </c>
      <c r="E422" s="108">
        <v>2620</v>
      </c>
      <c r="F422" s="108">
        <v>107</v>
      </c>
      <c r="G422" s="84">
        <v>4.0839694656488547E-2</v>
      </c>
      <c r="H422" s="108">
        <v>1998</v>
      </c>
      <c r="I422" s="108">
        <v>61</v>
      </c>
      <c r="J422" s="84">
        <v>3.0530530530530529E-2</v>
      </c>
      <c r="K422" s="108">
        <v>2228</v>
      </c>
      <c r="L422" s="108">
        <v>118</v>
      </c>
      <c r="M422" s="84">
        <v>5.2962298025134649E-2</v>
      </c>
      <c r="N422" s="108">
        <v>1866</v>
      </c>
      <c r="O422" s="108">
        <v>144</v>
      </c>
      <c r="P422" s="84">
        <v>7.7170418006430874E-2</v>
      </c>
      <c r="Q422" s="108">
        <v>1699</v>
      </c>
      <c r="R422" s="108">
        <v>148</v>
      </c>
      <c r="S422" s="84">
        <v>8.7110064743967042E-2</v>
      </c>
      <c r="T422" s="108">
        <v>1309</v>
      </c>
      <c r="U422" s="108">
        <v>54</v>
      </c>
      <c r="V422" s="84">
        <v>4.1252864782276549E-2</v>
      </c>
      <c r="W422" s="108">
        <v>1794</v>
      </c>
      <c r="X422" s="108">
        <v>31</v>
      </c>
      <c r="Y422" s="84">
        <v>1.7279821627647716E-2</v>
      </c>
      <c r="Z422" s="108">
        <v>2871</v>
      </c>
      <c r="AA422" s="108">
        <v>78</v>
      </c>
      <c r="AB422" s="84">
        <v>2.7168234064785787E-2</v>
      </c>
      <c r="AC422" s="108">
        <v>3199</v>
      </c>
      <c r="AD422" s="108">
        <v>83</v>
      </c>
      <c r="AE422" s="84">
        <v>2.5945608002500783E-2</v>
      </c>
      <c r="AF422" s="108">
        <v>3195</v>
      </c>
      <c r="AG422" s="108">
        <v>112</v>
      </c>
      <c r="AH422" s="84">
        <v>3.5054773082942095E-2</v>
      </c>
      <c r="AI422" s="108">
        <v>2704</v>
      </c>
      <c r="AJ422" s="108">
        <v>133</v>
      </c>
      <c r="AK422" s="84">
        <v>4.918639053254438E-2</v>
      </c>
      <c r="AL422" s="108">
        <v>2596</v>
      </c>
      <c r="AM422" s="108">
        <v>68</v>
      </c>
      <c r="AN422" s="84">
        <v>2.6194144838212634E-2</v>
      </c>
      <c r="AO422" s="108">
        <v>28079</v>
      </c>
      <c r="AP422" s="108">
        <v>1137</v>
      </c>
      <c r="AQ422" s="84">
        <v>4.0492895046119873E-2</v>
      </c>
    </row>
    <row r="423" spans="1:43" x14ac:dyDescent="0.25">
      <c r="A423" s="94" t="s">
        <v>425</v>
      </c>
      <c r="B423" s="94" t="s">
        <v>429</v>
      </c>
      <c r="C423" s="1" t="s">
        <v>10</v>
      </c>
      <c r="D423" s="1" t="s">
        <v>45</v>
      </c>
      <c r="E423" s="108"/>
      <c r="F423" s="108"/>
      <c r="G423" s="84">
        <v>0</v>
      </c>
      <c r="H423" s="108"/>
      <c r="I423" s="108"/>
      <c r="J423" s="84">
        <v>0</v>
      </c>
      <c r="K423" s="108"/>
      <c r="L423" s="108"/>
      <c r="M423" s="84">
        <v>0</v>
      </c>
      <c r="N423" s="108"/>
      <c r="O423" s="108"/>
      <c r="P423" s="84">
        <v>0</v>
      </c>
      <c r="Q423" s="108"/>
      <c r="R423" s="108"/>
      <c r="S423" s="84">
        <v>0</v>
      </c>
      <c r="T423" s="108">
        <v>321</v>
      </c>
      <c r="U423" s="108">
        <v>2</v>
      </c>
      <c r="V423" s="84">
        <v>6.2305295950155761E-3</v>
      </c>
      <c r="W423" s="108">
        <v>1760</v>
      </c>
      <c r="X423" s="108">
        <v>45</v>
      </c>
      <c r="Y423" s="84">
        <v>2.556818181818182E-2</v>
      </c>
      <c r="Z423" s="108">
        <v>2699</v>
      </c>
      <c r="AA423" s="108">
        <v>55</v>
      </c>
      <c r="AB423" s="84">
        <v>2.0377917747313821E-2</v>
      </c>
      <c r="AC423" s="108">
        <v>2871</v>
      </c>
      <c r="AD423" s="108">
        <v>81</v>
      </c>
      <c r="AE423" s="84">
        <v>2.8213166144200628E-2</v>
      </c>
      <c r="AF423" s="108">
        <v>2909</v>
      </c>
      <c r="AG423" s="108">
        <v>97</v>
      </c>
      <c r="AH423" s="84">
        <v>3.3344792024750776E-2</v>
      </c>
      <c r="AI423" s="108">
        <v>1321</v>
      </c>
      <c r="AJ423" s="108">
        <v>86</v>
      </c>
      <c r="AK423" s="84">
        <v>6.5102195306585925E-2</v>
      </c>
      <c r="AL423" s="108">
        <v>1563</v>
      </c>
      <c r="AM423" s="108">
        <v>36</v>
      </c>
      <c r="AN423" s="84">
        <v>2.3032629558541268E-2</v>
      </c>
      <c r="AO423" s="108">
        <v>13444</v>
      </c>
      <c r="AP423" s="108">
        <v>402</v>
      </c>
      <c r="AQ423" s="84">
        <v>2.9901814936030943E-2</v>
      </c>
    </row>
    <row r="424" spans="1:43" x14ac:dyDescent="0.25">
      <c r="A424" s="94" t="s">
        <v>425</v>
      </c>
      <c r="B424" s="94" t="s">
        <v>432</v>
      </c>
      <c r="C424" s="1" t="s">
        <v>10</v>
      </c>
      <c r="D424" s="1" t="s">
        <v>6</v>
      </c>
      <c r="E424" s="108">
        <v>880</v>
      </c>
      <c r="F424" s="108">
        <v>58</v>
      </c>
      <c r="G424" s="84">
        <v>6.5909090909090903E-2</v>
      </c>
      <c r="H424" s="108">
        <v>834</v>
      </c>
      <c r="I424" s="108">
        <v>52</v>
      </c>
      <c r="J424" s="84">
        <v>6.235011990407674E-2</v>
      </c>
      <c r="K424" s="108">
        <v>663</v>
      </c>
      <c r="L424" s="108">
        <v>66</v>
      </c>
      <c r="M424" s="84">
        <v>9.9547511312217188E-2</v>
      </c>
      <c r="N424" s="108">
        <v>681</v>
      </c>
      <c r="O424" s="108">
        <v>93</v>
      </c>
      <c r="P424" s="84">
        <v>0.13656387665198239</v>
      </c>
      <c r="Q424" s="108">
        <v>802</v>
      </c>
      <c r="R424" s="108">
        <v>110</v>
      </c>
      <c r="S424" s="84">
        <v>0.13715710723192021</v>
      </c>
      <c r="T424" s="108">
        <v>580</v>
      </c>
      <c r="U424" s="108">
        <v>38</v>
      </c>
      <c r="V424" s="84">
        <v>6.5517241379310351E-2</v>
      </c>
      <c r="W424" s="108">
        <v>467</v>
      </c>
      <c r="X424" s="108">
        <v>44</v>
      </c>
      <c r="Y424" s="84">
        <v>9.421841541755889E-2</v>
      </c>
      <c r="Z424" s="108">
        <v>535</v>
      </c>
      <c r="AA424" s="108">
        <v>43</v>
      </c>
      <c r="AB424" s="84">
        <v>8.0373831775700941E-2</v>
      </c>
      <c r="AC424" s="108">
        <v>615</v>
      </c>
      <c r="AD424" s="108">
        <v>56</v>
      </c>
      <c r="AE424" s="84">
        <v>9.1056910569105698E-2</v>
      </c>
      <c r="AF424" s="108">
        <v>439</v>
      </c>
      <c r="AG424" s="108">
        <v>70</v>
      </c>
      <c r="AH424" s="84">
        <v>0.15945330296127563</v>
      </c>
      <c r="AI424" s="108">
        <v>595</v>
      </c>
      <c r="AJ424" s="108">
        <v>120</v>
      </c>
      <c r="AK424" s="84">
        <v>0.20168067226890757</v>
      </c>
      <c r="AL424" s="108">
        <v>552</v>
      </c>
      <c r="AM424" s="108">
        <v>44</v>
      </c>
      <c r="AN424" s="84">
        <v>7.9710144927536225E-2</v>
      </c>
      <c r="AO424" s="108">
        <v>7643</v>
      </c>
      <c r="AP424" s="108">
        <v>794</v>
      </c>
      <c r="AQ424" s="84">
        <v>0.10388590867460422</v>
      </c>
    </row>
    <row r="425" spans="1:43" x14ac:dyDescent="0.25">
      <c r="A425" s="94" t="s">
        <v>425</v>
      </c>
      <c r="B425" s="94" t="s">
        <v>453</v>
      </c>
      <c r="C425" s="1" t="s">
        <v>10</v>
      </c>
      <c r="D425" s="1" t="s">
        <v>37</v>
      </c>
      <c r="E425" s="108">
        <v>737</v>
      </c>
      <c r="F425" s="108">
        <v>115</v>
      </c>
      <c r="G425" s="84">
        <v>0.15603799185888739</v>
      </c>
      <c r="H425" s="108">
        <v>550</v>
      </c>
      <c r="I425" s="108">
        <v>89</v>
      </c>
      <c r="J425" s="84">
        <v>0.16181818181818181</v>
      </c>
      <c r="K425" s="108">
        <v>556</v>
      </c>
      <c r="L425" s="108">
        <v>55</v>
      </c>
      <c r="M425" s="84">
        <v>9.8920863309352514E-2</v>
      </c>
      <c r="N425" s="108">
        <v>523</v>
      </c>
      <c r="O425" s="108">
        <v>55</v>
      </c>
      <c r="P425" s="84">
        <v>0.10516252390057361</v>
      </c>
      <c r="Q425" s="108">
        <v>530</v>
      </c>
      <c r="R425" s="108">
        <v>63</v>
      </c>
      <c r="S425" s="84">
        <v>0.11886792452830189</v>
      </c>
      <c r="T425" s="108">
        <v>462</v>
      </c>
      <c r="U425" s="108">
        <v>49</v>
      </c>
      <c r="V425" s="84">
        <v>0.10606060606060606</v>
      </c>
      <c r="W425" s="108"/>
      <c r="X425" s="108"/>
      <c r="Y425" s="84">
        <v>0</v>
      </c>
      <c r="Z425" s="108"/>
      <c r="AA425" s="108"/>
      <c r="AB425" s="84">
        <v>0</v>
      </c>
      <c r="AC425" s="108"/>
      <c r="AD425" s="108"/>
      <c r="AE425" s="84">
        <v>0</v>
      </c>
      <c r="AF425" s="108"/>
      <c r="AG425" s="108"/>
      <c r="AH425" s="84">
        <v>0</v>
      </c>
      <c r="AI425" s="108"/>
      <c r="AJ425" s="108"/>
      <c r="AK425" s="84">
        <v>0</v>
      </c>
      <c r="AL425" s="108"/>
      <c r="AM425" s="108"/>
      <c r="AN425" s="84">
        <v>0</v>
      </c>
      <c r="AO425" s="108">
        <v>3358</v>
      </c>
      <c r="AP425" s="108">
        <v>426</v>
      </c>
      <c r="AQ425" s="84">
        <v>0.12686122692078619</v>
      </c>
    </row>
    <row r="426" spans="1:43" x14ac:dyDescent="0.25">
      <c r="A426" s="94" t="s">
        <v>425</v>
      </c>
      <c r="B426" s="94" t="s">
        <v>606</v>
      </c>
      <c r="C426" s="1" t="s">
        <v>8</v>
      </c>
      <c r="D426" s="1" t="s">
        <v>6</v>
      </c>
      <c r="E426" s="108"/>
      <c r="F426" s="108"/>
      <c r="G426" s="84">
        <v>0</v>
      </c>
      <c r="H426" s="108"/>
      <c r="I426" s="108"/>
      <c r="J426" s="84">
        <v>0</v>
      </c>
      <c r="K426" s="108"/>
      <c r="L426" s="108"/>
      <c r="M426" s="84">
        <v>0</v>
      </c>
      <c r="N426" s="108"/>
      <c r="O426" s="108"/>
      <c r="P426" s="84">
        <v>0</v>
      </c>
      <c r="Q426" s="108"/>
      <c r="R426" s="108"/>
      <c r="S426" s="84">
        <v>0</v>
      </c>
      <c r="T426" s="108"/>
      <c r="U426" s="108"/>
      <c r="V426" s="84">
        <v>0</v>
      </c>
      <c r="W426" s="108">
        <v>981</v>
      </c>
      <c r="X426" s="108">
        <v>29</v>
      </c>
      <c r="Y426" s="84">
        <v>2.9561671763506627E-2</v>
      </c>
      <c r="Z426" s="108">
        <v>2002</v>
      </c>
      <c r="AA426" s="108">
        <v>47</v>
      </c>
      <c r="AB426" s="84">
        <v>2.3476523476523476E-2</v>
      </c>
      <c r="AC426" s="108">
        <v>2459</v>
      </c>
      <c r="AD426" s="108">
        <v>64</v>
      </c>
      <c r="AE426" s="84">
        <v>2.6026840178934526E-2</v>
      </c>
      <c r="AF426" s="108">
        <v>2781</v>
      </c>
      <c r="AG426" s="108">
        <v>101</v>
      </c>
      <c r="AH426" s="84">
        <v>3.6317871269327583E-2</v>
      </c>
      <c r="AI426" s="108">
        <v>2187</v>
      </c>
      <c r="AJ426" s="108">
        <v>86</v>
      </c>
      <c r="AK426" s="84">
        <v>3.9323273891175126E-2</v>
      </c>
      <c r="AL426" s="108">
        <v>1952</v>
      </c>
      <c r="AM426" s="108">
        <v>44</v>
      </c>
      <c r="AN426" s="84">
        <v>2.2540983606557378E-2</v>
      </c>
      <c r="AO426" s="108">
        <v>12362</v>
      </c>
      <c r="AP426" s="108">
        <v>371</v>
      </c>
      <c r="AQ426" s="84">
        <v>3.0011325028312569E-2</v>
      </c>
    </row>
    <row r="427" spans="1:43" x14ac:dyDescent="0.25">
      <c r="A427" s="94" t="s">
        <v>425</v>
      </c>
      <c r="B427" s="94" t="s">
        <v>433</v>
      </c>
      <c r="C427" s="1" t="s">
        <v>10</v>
      </c>
      <c r="D427" s="1" t="s">
        <v>6</v>
      </c>
      <c r="E427" s="108">
        <v>701</v>
      </c>
      <c r="F427" s="108">
        <v>56</v>
      </c>
      <c r="G427" s="84">
        <v>7.9885877318116971E-2</v>
      </c>
      <c r="H427" s="108">
        <v>535</v>
      </c>
      <c r="I427" s="108">
        <v>46</v>
      </c>
      <c r="J427" s="84">
        <v>8.5981308411214957E-2</v>
      </c>
      <c r="K427" s="108">
        <v>609</v>
      </c>
      <c r="L427" s="108">
        <v>68</v>
      </c>
      <c r="M427" s="84">
        <v>0.1116584564860427</v>
      </c>
      <c r="N427" s="108">
        <v>818</v>
      </c>
      <c r="O427" s="108">
        <v>86</v>
      </c>
      <c r="P427" s="84">
        <v>0.10513447432762836</v>
      </c>
      <c r="Q427" s="108">
        <v>1063</v>
      </c>
      <c r="R427" s="108">
        <v>91</v>
      </c>
      <c r="S427" s="84">
        <v>8.5606773283160867E-2</v>
      </c>
      <c r="T427" s="108">
        <v>661</v>
      </c>
      <c r="U427" s="108">
        <v>38</v>
      </c>
      <c r="V427" s="84">
        <v>5.7488653555219364E-2</v>
      </c>
      <c r="W427" s="108">
        <v>588</v>
      </c>
      <c r="X427" s="108">
        <v>37</v>
      </c>
      <c r="Y427" s="84">
        <v>6.2925170068027211E-2</v>
      </c>
      <c r="Z427" s="108">
        <v>611</v>
      </c>
      <c r="AA427" s="108">
        <v>39</v>
      </c>
      <c r="AB427" s="84">
        <v>6.3829787234042548E-2</v>
      </c>
      <c r="AC427" s="108">
        <v>554</v>
      </c>
      <c r="AD427" s="108">
        <v>34</v>
      </c>
      <c r="AE427" s="84">
        <v>6.1371841155234655E-2</v>
      </c>
      <c r="AF427" s="108">
        <v>762</v>
      </c>
      <c r="AG427" s="108">
        <v>74</v>
      </c>
      <c r="AH427" s="84">
        <v>9.711286089238845E-2</v>
      </c>
      <c r="AI427" s="108">
        <v>788</v>
      </c>
      <c r="AJ427" s="108">
        <v>77</v>
      </c>
      <c r="AK427" s="84">
        <v>9.7715736040609139E-2</v>
      </c>
      <c r="AL427" s="108">
        <v>731</v>
      </c>
      <c r="AM427" s="108">
        <v>67</v>
      </c>
      <c r="AN427" s="84">
        <v>9.1655266757865936E-2</v>
      </c>
      <c r="AO427" s="108">
        <v>8421</v>
      </c>
      <c r="AP427" s="108">
        <v>713</v>
      </c>
      <c r="AQ427" s="84">
        <v>8.4669279182994897E-2</v>
      </c>
    </row>
    <row r="428" spans="1:43" x14ac:dyDescent="0.25">
      <c r="A428" s="94" t="s">
        <v>425</v>
      </c>
      <c r="B428" s="94" t="s">
        <v>455</v>
      </c>
      <c r="C428" s="1" t="s">
        <v>10</v>
      </c>
      <c r="D428" s="1" t="s">
        <v>37</v>
      </c>
      <c r="E428" s="108">
        <v>1691</v>
      </c>
      <c r="F428" s="108">
        <v>324</v>
      </c>
      <c r="G428" s="84">
        <v>0.19160260201064458</v>
      </c>
      <c r="H428" s="108">
        <v>1685</v>
      </c>
      <c r="I428" s="108">
        <v>213</v>
      </c>
      <c r="J428" s="84">
        <v>0.12640949554896141</v>
      </c>
      <c r="K428" s="108">
        <v>1421</v>
      </c>
      <c r="L428" s="108">
        <v>154</v>
      </c>
      <c r="M428" s="84">
        <v>0.10837438423645321</v>
      </c>
      <c r="N428" s="108">
        <v>1497</v>
      </c>
      <c r="O428" s="108">
        <v>198</v>
      </c>
      <c r="P428" s="84">
        <v>0.13226452905811623</v>
      </c>
      <c r="Q428" s="108">
        <v>1596</v>
      </c>
      <c r="R428" s="108">
        <v>206</v>
      </c>
      <c r="S428" s="84">
        <v>0.12907268170426064</v>
      </c>
      <c r="T428" s="108">
        <v>1468</v>
      </c>
      <c r="U428" s="108">
        <v>163</v>
      </c>
      <c r="V428" s="84">
        <v>0.11103542234332425</v>
      </c>
      <c r="W428" s="108">
        <v>1915</v>
      </c>
      <c r="X428" s="108">
        <v>336</v>
      </c>
      <c r="Y428" s="84">
        <v>0.17545691906005223</v>
      </c>
      <c r="Z428" s="108">
        <v>2194</v>
      </c>
      <c r="AA428" s="108">
        <v>402</v>
      </c>
      <c r="AB428" s="84">
        <v>0.18322698268003645</v>
      </c>
      <c r="AC428" s="108">
        <v>1394</v>
      </c>
      <c r="AD428" s="108">
        <v>242</v>
      </c>
      <c r="AE428" s="84">
        <v>0.17360114777618366</v>
      </c>
      <c r="AF428" s="108">
        <v>1060</v>
      </c>
      <c r="AG428" s="108">
        <v>125</v>
      </c>
      <c r="AH428" s="84">
        <v>0.11792452830188679</v>
      </c>
      <c r="AI428" s="108">
        <v>1029</v>
      </c>
      <c r="AJ428" s="108">
        <v>169</v>
      </c>
      <c r="AK428" s="84">
        <v>0.16423712342079688</v>
      </c>
      <c r="AL428" s="108">
        <v>1373</v>
      </c>
      <c r="AM428" s="108">
        <v>268</v>
      </c>
      <c r="AN428" s="84">
        <v>0.19519300801165332</v>
      </c>
      <c r="AO428" s="108">
        <v>18323</v>
      </c>
      <c r="AP428" s="108">
        <v>2800</v>
      </c>
      <c r="AQ428" s="84">
        <v>0.15281340391857229</v>
      </c>
    </row>
    <row r="429" spans="1:43" x14ac:dyDescent="0.25">
      <c r="A429" s="94" t="s">
        <v>425</v>
      </c>
      <c r="B429" s="94" t="s">
        <v>443</v>
      </c>
      <c r="C429" s="1" t="s">
        <v>8</v>
      </c>
      <c r="D429" s="1" t="s">
        <v>6</v>
      </c>
      <c r="E429" s="108">
        <v>1100</v>
      </c>
      <c r="F429" s="108">
        <v>68</v>
      </c>
      <c r="G429" s="84">
        <v>6.1818181818181821E-2</v>
      </c>
      <c r="H429" s="108">
        <v>854</v>
      </c>
      <c r="I429" s="108">
        <v>58</v>
      </c>
      <c r="J429" s="84">
        <v>6.7915690866510545E-2</v>
      </c>
      <c r="K429" s="108">
        <v>1055</v>
      </c>
      <c r="L429" s="108">
        <v>107</v>
      </c>
      <c r="M429" s="84">
        <v>0.1014218009478673</v>
      </c>
      <c r="N429" s="108">
        <v>1291</v>
      </c>
      <c r="O429" s="108">
        <v>144</v>
      </c>
      <c r="P429" s="84">
        <v>0.11154144074360961</v>
      </c>
      <c r="Q429" s="108">
        <v>1205</v>
      </c>
      <c r="R429" s="108">
        <v>143</v>
      </c>
      <c r="S429" s="84">
        <v>0.11867219917012448</v>
      </c>
      <c r="T429" s="108">
        <v>712</v>
      </c>
      <c r="U429" s="108">
        <v>46</v>
      </c>
      <c r="V429" s="84">
        <v>6.4606741573033713E-2</v>
      </c>
      <c r="W429" s="108">
        <v>781</v>
      </c>
      <c r="X429" s="108">
        <v>56</v>
      </c>
      <c r="Y429" s="84">
        <v>7.1702944942381566E-2</v>
      </c>
      <c r="Z429" s="108">
        <v>1060</v>
      </c>
      <c r="AA429" s="108">
        <v>59</v>
      </c>
      <c r="AB429" s="84">
        <v>5.5660377358490568E-2</v>
      </c>
      <c r="AC429" s="108">
        <v>1299</v>
      </c>
      <c r="AD429" s="108">
        <v>90</v>
      </c>
      <c r="AE429" s="84">
        <v>6.9284064665127015E-2</v>
      </c>
      <c r="AF429" s="108">
        <v>1100</v>
      </c>
      <c r="AG429" s="108">
        <v>98</v>
      </c>
      <c r="AH429" s="84">
        <v>8.9090909090909096E-2</v>
      </c>
      <c r="AI429" s="108">
        <v>979</v>
      </c>
      <c r="AJ429" s="108">
        <v>117</v>
      </c>
      <c r="AK429" s="84">
        <v>0.1195097037793667</v>
      </c>
      <c r="AL429" s="108">
        <v>662</v>
      </c>
      <c r="AM429" s="108">
        <v>46</v>
      </c>
      <c r="AN429" s="84">
        <v>6.9486404833836862E-2</v>
      </c>
      <c r="AO429" s="108">
        <v>12098</v>
      </c>
      <c r="AP429" s="108">
        <v>1032</v>
      </c>
      <c r="AQ429" s="84">
        <v>8.5303355926599433E-2</v>
      </c>
    </row>
    <row r="430" spans="1:43" x14ac:dyDescent="0.25">
      <c r="A430" s="94" t="s">
        <v>425</v>
      </c>
      <c r="B430" s="94" t="s">
        <v>444</v>
      </c>
      <c r="C430" s="1" t="s">
        <v>8</v>
      </c>
      <c r="D430" s="1" t="s">
        <v>6</v>
      </c>
      <c r="E430" s="108">
        <v>2365</v>
      </c>
      <c r="F430" s="108">
        <v>86</v>
      </c>
      <c r="G430" s="84">
        <v>3.6363636363636362E-2</v>
      </c>
      <c r="H430" s="108">
        <v>2376</v>
      </c>
      <c r="I430" s="108">
        <v>65</v>
      </c>
      <c r="J430" s="84">
        <v>2.7356902356902357E-2</v>
      </c>
      <c r="K430" s="108">
        <v>2550</v>
      </c>
      <c r="L430" s="108">
        <v>107</v>
      </c>
      <c r="M430" s="84">
        <v>4.1960784313725491E-2</v>
      </c>
      <c r="N430" s="108">
        <v>2709</v>
      </c>
      <c r="O430" s="108">
        <v>132</v>
      </c>
      <c r="P430" s="84">
        <v>4.8726467331118496E-2</v>
      </c>
      <c r="Q430" s="108">
        <v>3061</v>
      </c>
      <c r="R430" s="108">
        <v>146</v>
      </c>
      <c r="S430" s="84">
        <v>4.7696831100947405E-2</v>
      </c>
      <c r="T430" s="108">
        <v>1922</v>
      </c>
      <c r="U430" s="108">
        <v>57</v>
      </c>
      <c r="V430" s="84">
        <v>2.9656607700312174E-2</v>
      </c>
      <c r="W430" s="108">
        <v>2359</v>
      </c>
      <c r="X430" s="108">
        <v>83</v>
      </c>
      <c r="Y430" s="84">
        <v>3.5184400169563375E-2</v>
      </c>
      <c r="Z430" s="108">
        <v>2462</v>
      </c>
      <c r="AA430" s="108">
        <v>93</v>
      </c>
      <c r="AB430" s="84">
        <v>3.7774167343623072E-2</v>
      </c>
      <c r="AC430" s="108">
        <v>2843</v>
      </c>
      <c r="AD430" s="108">
        <v>129</v>
      </c>
      <c r="AE430" s="84">
        <v>4.5374604291241648E-2</v>
      </c>
      <c r="AF430" s="108">
        <v>3014</v>
      </c>
      <c r="AG430" s="108">
        <v>100</v>
      </c>
      <c r="AH430" s="84">
        <v>3.3178500331785002E-2</v>
      </c>
      <c r="AI430" s="108">
        <v>2490</v>
      </c>
      <c r="AJ430" s="108">
        <v>109</v>
      </c>
      <c r="AK430" s="84">
        <v>4.3775100401606426E-2</v>
      </c>
      <c r="AL430" s="108">
        <v>3111</v>
      </c>
      <c r="AM430" s="108">
        <v>85</v>
      </c>
      <c r="AN430" s="84">
        <v>2.7322404371584699E-2</v>
      </c>
      <c r="AO430" s="108">
        <v>31262</v>
      </c>
      <c r="AP430" s="108">
        <v>1192</v>
      </c>
      <c r="AQ430" s="84">
        <v>3.8129358326402664E-2</v>
      </c>
    </row>
    <row r="431" spans="1:43" x14ac:dyDescent="0.25">
      <c r="A431" s="94" t="s">
        <v>425</v>
      </c>
      <c r="B431" s="94" t="s">
        <v>434</v>
      </c>
      <c r="C431" s="1" t="s">
        <v>10</v>
      </c>
      <c r="D431" s="1" t="s">
        <v>6</v>
      </c>
      <c r="E431" s="108">
        <v>770</v>
      </c>
      <c r="F431" s="108">
        <v>51</v>
      </c>
      <c r="G431" s="84">
        <v>6.6233766233766228E-2</v>
      </c>
      <c r="H431" s="108">
        <v>734</v>
      </c>
      <c r="I431" s="108">
        <v>41</v>
      </c>
      <c r="J431" s="84">
        <v>5.5858310626702996E-2</v>
      </c>
      <c r="K431" s="108">
        <v>819</v>
      </c>
      <c r="L431" s="108">
        <v>65</v>
      </c>
      <c r="M431" s="84">
        <v>7.9365079365079361E-2</v>
      </c>
      <c r="N431" s="108">
        <v>731</v>
      </c>
      <c r="O431" s="108">
        <v>71</v>
      </c>
      <c r="P431" s="84">
        <v>9.7127222982216141E-2</v>
      </c>
      <c r="Q431" s="108">
        <v>979</v>
      </c>
      <c r="R431" s="108">
        <v>97</v>
      </c>
      <c r="S431" s="84">
        <v>9.9080694586312565E-2</v>
      </c>
      <c r="T431" s="108">
        <v>630</v>
      </c>
      <c r="U431" s="108">
        <v>18</v>
      </c>
      <c r="V431" s="84">
        <v>2.8571428571428571E-2</v>
      </c>
      <c r="W431" s="108"/>
      <c r="X431" s="108"/>
      <c r="Y431" s="84">
        <v>0</v>
      </c>
      <c r="Z431" s="108"/>
      <c r="AA431" s="108"/>
      <c r="AB431" s="84">
        <v>0</v>
      </c>
      <c r="AC431" s="108"/>
      <c r="AD431" s="108"/>
      <c r="AE431" s="84">
        <v>0</v>
      </c>
      <c r="AF431" s="108"/>
      <c r="AG431" s="108"/>
      <c r="AH431" s="84">
        <v>0</v>
      </c>
      <c r="AI431" s="108"/>
      <c r="AJ431" s="108"/>
      <c r="AK431" s="84">
        <v>0</v>
      </c>
      <c r="AL431" s="108"/>
      <c r="AM431" s="108"/>
      <c r="AN431" s="84">
        <v>0</v>
      </c>
      <c r="AO431" s="108">
        <v>4663</v>
      </c>
      <c r="AP431" s="108">
        <v>343</v>
      </c>
      <c r="AQ431" s="84">
        <v>7.3557795410679819E-2</v>
      </c>
    </row>
    <row r="432" spans="1:43" x14ac:dyDescent="0.25">
      <c r="A432" s="94" t="s">
        <v>425</v>
      </c>
      <c r="B432" s="94" t="s">
        <v>655</v>
      </c>
      <c r="C432" s="1" t="s">
        <v>10</v>
      </c>
      <c r="D432" s="1" t="s">
        <v>6</v>
      </c>
      <c r="E432" s="108"/>
      <c r="F432" s="108"/>
      <c r="G432" s="84">
        <v>0</v>
      </c>
      <c r="H432" s="108"/>
      <c r="I432" s="108"/>
      <c r="J432" s="84">
        <v>0</v>
      </c>
      <c r="K432" s="108"/>
      <c r="L432" s="108"/>
      <c r="M432" s="84">
        <v>0</v>
      </c>
      <c r="N432" s="108"/>
      <c r="O432" s="108"/>
      <c r="P432" s="84">
        <v>0</v>
      </c>
      <c r="Q432" s="108"/>
      <c r="R432" s="108"/>
      <c r="S432" s="84">
        <v>0</v>
      </c>
      <c r="T432" s="108"/>
      <c r="U432" s="108"/>
      <c r="V432" s="84">
        <v>0</v>
      </c>
      <c r="W432" s="108"/>
      <c r="X432" s="108"/>
      <c r="Y432" s="84">
        <v>0</v>
      </c>
      <c r="Z432" s="108"/>
      <c r="AA432" s="108"/>
      <c r="AB432" s="84">
        <v>0</v>
      </c>
      <c r="AC432" s="108"/>
      <c r="AD432" s="108"/>
      <c r="AE432" s="84">
        <v>0</v>
      </c>
      <c r="AF432" s="108">
        <v>597</v>
      </c>
      <c r="AG432" s="108">
        <v>58</v>
      </c>
      <c r="AH432" s="84">
        <v>9.7152428810720268E-2</v>
      </c>
      <c r="AI432" s="108">
        <v>834</v>
      </c>
      <c r="AJ432" s="108">
        <v>66</v>
      </c>
      <c r="AK432" s="84">
        <v>7.9136690647482008E-2</v>
      </c>
      <c r="AL432" s="108">
        <v>432</v>
      </c>
      <c r="AM432" s="108">
        <v>33</v>
      </c>
      <c r="AN432" s="84">
        <v>7.6388888888888895E-2</v>
      </c>
      <c r="AO432" s="108">
        <v>1863</v>
      </c>
      <c r="AP432" s="108">
        <v>157</v>
      </c>
      <c r="AQ432" s="84">
        <v>8.4272678475577026E-2</v>
      </c>
    </row>
    <row r="433" spans="1:43" x14ac:dyDescent="0.25">
      <c r="A433" s="94" t="s">
        <v>425</v>
      </c>
      <c r="B433" s="94" t="s">
        <v>445</v>
      </c>
      <c r="C433" s="1" t="s">
        <v>10</v>
      </c>
      <c r="D433" s="1" t="s">
        <v>6</v>
      </c>
      <c r="E433" s="108">
        <v>2080</v>
      </c>
      <c r="F433" s="108">
        <v>48</v>
      </c>
      <c r="G433" s="84">
        <v>2.3076923076923078E-2</v>
      </c>
      <c r="H433" s="108">
        <v>1593</v>
      </c>
      <c r="I433" s="108">
        <v>50</v>
      </c>
      <c r="J433" s="84">
        <v>3.1387319522912745E-2</v>
      </c>
      <c r="K433" s="108">
        <v>1887</v>
      </c>
      <c r="L433" s="108">
        <v>81</v>
      </c>
      <c r="M433" s="84">
        <v>4.2925278219395867E-2</v>
      </c>
      <c r="N433" s="108">
        <v>2218</v>
      </c>
      <c r="O433" s="108">
        <v>96</v>
      </c>
      <c r="P433" s="84">
        <v>4.3282236248872862E-2</v>
      </c>
      <c r="Q433" s="108">
        <v>2902</v>
      </c>
      <c r="R433" s="108">
        <v>102</v>
      </c>
      <c r="S433" s="84">
        <v>3.5148173673328738E-2</v>
      </c>
      <c r="T433" s="108">
        <v>2342</v>
      </c>
      <c r="U433" s="108">
        <v>30</v>
      </c>
      <c r="V433" s="84">
        <v>1.2809564474807857E-2</v>
      </c>
      <c r="W433" s="108">
        <v>2264</v>
      </c>
      <c r="X433" s="108">
        <v>31</v>
      </c>
      <c r="Y433" s="84">
        <v>1.3692579505300354E-2</v>
      </c>
      <c r="Z433" s="108">
        <v>3223</v>
      </c>
      <c r="AA433" s="108">
        <v>64</v>
      </c>
      <c r="AB433" s="84">
        <v>1.9857275829972074E-2</v>
      </c>
      <c r="AC433" s="108">
        <v>3558</v>
      </c>
      <c r="AD433" s="108">
        <v>80</v>
      </c>
      <c r="AE433" s="84">
        <v>2.2484541877459248E-2</v>
      </c>
      <c r="AF433" s="108">
        <v>3563</v>
      </c>
      <c r="AG433" s="108">
        <v>100</v>
      </c>
      <c r="AH433" s="84">
        <v>2.8066236317709794E-2</v>
      </c>
      <c r="AI433" s="108">
        <v>3180</v>
      </c>
      <c r="AJ433" s="108">
        <v>158</v>
      </c>
      <c r="AK433" s="84">
        <v>4.9685534591194971E-2</v>
      </c>
      <c r="AL433" s="108">
        <v>2876</v>
      </c>
      <c r="AM433" s="108">
        <v>54</v>
      </c>
      <c r="AN433" s="84">
        <v>1.8776077885952713E-2</v>
      </c>
      <c r="AO433" s="108">
        <v>31686</v>
      </c>
      <c r="AP433" s="108">
        <v>894</v>
      </c>
      <c r="AQ433" s="84">
        <v>2.8214353342170043E-2</v>
      </c>
    </row>
    <row r="434" spans="1:43" x14ac:dyDescent="0.25">
      <c r="A434" s="94" t="s">
        <v>425</v>
      </c>
      <c r="B434" s="94" t="s">
        <v>454</v>
      </c>
      <c r="C434" s="1" t="s">
        <v>8</v>
      </c>
      <c r="D434" s="1" t="s">
        <v>37</v>
      </c>
      <c r="E434" s="108">
        <v>2119</v>
      </c>
      <c r="F434" s="108">
        <v>164</v>
      </c>
      <c r="G434" s="84">
        <v>7.739499764039641E-2</v>
      </c>
      <c r="H434" s="108">
        <v>1833</v>
      </c>
      <c r="I434" s="108">
        <v>109</v>
      </c>
      <c r="J434" s="84">
        <v>5.9465357337697762E-2</v>
      </c>
      <c r="K434" s="108">
        <v>1897</v>
      </c>
      <c r="L434" s="108">
        <v>100</v>
      </c>
      <c r="M434" s="84">
        <v>5.2714812862414341E-2</v>
      </c>
      <c r="N434" s="108">
        <v>1655</v>
      </c>
      <c r="O434" s="108">
        <v>101</v>
      </c>
      <c r="P434" s="84">
        <v>6.1027190332326287E-2</v>
      </c>
      <c r="Q434" s="108">
        <v>1904</v>
      </c>
      <c r="R434" s="108">
        <v>99</v>
      </c>
      <c r="S434" s="84">
        <v>5.1995798319327734E-2</v>
      </c>
      <c r="T434" s="108">
        <v>1527</v>
      </c>
      <c r="U434" s="108">
        <v>114</v>
      </c>
      <c r="V434" s="84">
        <v>7.4656188605108059E-2</v>
      </c>
      <c r="W434" s="108">
        <v>2029</v>
      </c>
      <c r="X434" s="108">
        <v>165</v>
      </c>
      <c r="Y434" s="84">
        <v>8.1320847708230656E-2</v>
      </c>
      <c r="Z434" s="108">
        <v>2160</v>
      </c>
      <c r="AA434" s="108">
        <v>166</v>
      </c>
      <c r="AB434" s="84">
        <v>7.6851851851851852E-2</v>
      </c>
      <c r="AC434" s="108">
        <v>1952</v>
      </c>
      <c r="AD434" s="108">
        <v>129</v>
      </c>
      <c r="AE434" s="84">
        <v>6.6086065573770489E-2</v>
      </c>
      <c r="AF434" s="108">
        <v>1708</v>
      </c>
      <c r="AG434" s="108">
        <v>65</v>
      </c>
      <c r="AH434" s="84">
        <v>3.8056206088992975E-2</v>
      </c>
      <c r="AI434" s="108">
        <v>1614</v>
      </c>
      <c r="AJ434" s="108">
        <v>79</v>
      </c>
      <c r="AK434" s="84">
        <v>4.8946716232961589E-2</v>
      </c>
      <c r="AL434" s="108">
        <v>1794</v>
      </c>
      <c r="AM434" s="108">
        <v>143</v>
      </c>
      <c r="AN434" s="84">
        <v>7.9710144927536225E-2</v>
      </c>
      <c r="AO434" s="108">
        <v>22192</v>
      </c>
      <c r="AP434" s="108">
        <v>1434</v>
      </c>
      <c r="AQ434" s="84">
        <v>6.4617880317231438E-2</v>
      </c>
    </row>
    <row r="435" spans="1:43" x14ac:dyDescent="0.25">
      <c r="A435" s="94" t="s">
        <v>425</v>
      </c>
      <c r="B435" s="94" t="s">
        <v>446</v>
      </c>
      <c r="C435" s="1" t="s">
        <v>10</v>
      </c>
      <c r="D435" s="1" t="s">
        <v>6</v>
      </c>
      <c r="E435" s="108">
        <v>1894</v>
      </c>
      <c r="F435" s="108">
        <v>97</v>
      </c>
      <c r="G435" s="84">
        <v>5.1214361140443504E-2</v>
      </c>
      <c r="H435" s="108">
        <v>1409</v>
      </c>
      <c r="I435" s="108">
        <v>61</v>
      </c>
      <c r="J435" s="84">
        <v>4.3293115684882894E-2</v>
      </c>
      <c r="K435" s="108">
        <v>1295</v>
      </c>
      <c r="L435" s="108">
        <v>85</v>
      </c>
      <c r="M435" s="84">
        <v>6.5637065637065631E-2</v>
      </c>
      <c r="N435" s="108">
        <v>1809</v>
      </c>
      <c r="O435" s="108">
        <v>130</v>
      </c>
      <c r="P435" s="84">
        <v>7.1862907683803212E-2</v>
      </c>
      <c r="Q435" s="108">
        <v>1957</v>
      </c>
      <c r="R435" s="108">
        <v>90</v>
      </c>
      <c r="S435" s="84">
        <v>4.5988758303525806E-2</v>
      </c>
      <c r="T435" s="108">
        <v>1667</v>
      </c>
      <c r="U435" s="108">
        <v>48</v>
      </c>
      <c r="V435" s="84">
        <v>2.8794241151769647E-2</v>
      </c>
      <c r="W435" s="108">
        <v>2283</v>
      </c>
      <c r="X435" s="108">
        <v>90</v>
      </c>
      <c r="Y435" s="84">
        <v>3.9421813403416557E-2</v>
      </c>
      <c r="Z435" s="108">
        <v>1754</v>
      </c>
      <c r="AA435" s="108">
        <v>69</v>
      </c>
      <c r="AB435" s="84">
        <v>3.9338654503990877E-2</v>
      </c>
      <c r="AC435" s="108">
        <v>2648</v>
      </c>
      <c r="AD435" s="108">
        <v>122</v>
      </c>
      <c r="AE435" s="84">
        <v>4.6072507552870089E-2</v>
      </c>
      <c r="AF435" s="108">
        <v>2909</v>
      </c>
      <c r="AG435" s="108">
        <v>131</v>
      </c>
      <c r="AH435" s="84">
        <v>4.5032657270539705E-2</v>
      </c>
      <c r="AI435" s="108">
        <v>2243</v>
      </c>
      <c r="AJ435" s="108">
        <v>141</v>
      </c>
      <c r="AK435" s="84">
        <v>6.2862238074008023E-2</v>
      </c>
      <c r="AL435" s="108">
        <v>1733</v>
      </c>
      <c r="AM435" s="108">
        <v>60</v>
      </c>
      <c r="AN435" s="84">
        <v>3.4622042700519329E-2</v>
      </c>
      <c r="AO435" s="108">
        <v>23601</v>
      </c>
      <c r="AP435" s="108">
        <v>1124</v>
      </c>
      <c r="AQ435" s="84">
        <v>4.762510063132918E-2</v>
      </c>
    </row>
    <row r="436" spans="1:43" x14ac:dyDescent="0.25">
      <c r="A436" s="94" t="s">
        <v>425</v>
      </c>
      <c r="B436" s="94" t="s">
        <v>435</v>
      </c>
      <c r="C436" s="1" t="s">
        <v>10</v>
      </c>
      <c r="D436" s="1" t="s">
        <v>6</v>
      </c>
      <c r="E436" s="108">
        <v>1420</v>
      </c>
      <c r="F436" s="108">
        <v>108</v>
      </c>
      <c r="G436" s="84">
        <v>7.605633802816901E-2</v>
      </c>
      <c r="H436" s="108">
        <v>889</v>
      </c>
      <c r="I436" s="108">
        <v>45</v>
      </c>
      <c r="J436" s="84">
        <v>5.0618672665916763E-2</v>
      </c>
      <c r="K436" s="108">
        <v>528</v>
      </c>
      <c r="L436" s="108">
        <v>68</v>
      </c>
      <c r="M436" s="84">
        <v>0.12878787878787878</v>
      </c>
      <c r="N436" s="108">
        <v>822</v>
      </c>
      <c r="O436" s="108">
        <v>106</v>
      </c>
      <c r="P436" s="84">
        <v>0.12895377128953772</v>
      </c>
      <c r="Q436" s="108">
        <v>1250</v>
      </c>
      <c r="R436" s="108">
        <v>73</v>
      </c>
      <c r="S436" s="84">
        <v>5.8400000000000001E-2</v>
      </c>
      <c r="T436" s="108">
        <v>995</v>
      </c>
      <c r="U436" s="108">
        <v>34</v>
      </c>
      <c r="V436" s="84">
        <v>3.4170854271356785E-2</v>
      </c>
      <c r="W436" s="108">
        <v>1563</v>
      </c>
      <c r="X436" s="108">
        <v>42</v>
      </c>
      <c r="Y436" s="84">
        <v>2.6871401151631478E-2</v>
      </c>
      <c r="Z436" s="108">
        <v>2159</v>
      </c>
      <c r="AA436" s="108">
        <v>59</v>
      </c>
      <c r="AB436" s="84">
        <v>2.7327466419638721E-2</v>
      </c>
      <c r="AC436" s="108">
        <v>1682</v>
      </c>
      <c r="AD436" s="108">
        <v>49</v>
      </c>
      <c r="AE436" s="84">
        <v>2.9131985731272295E-2</v>
      </c>
      <c r="AF436" s="108">
        <v>1925</v>
      </c>
      <c r="AG436" s="108">
        <v>78</v>
      </c>
      <c r="AH436" s="84">
        <v>4.0519480519480518E-2</v>
      </c>
      <c r="AI436" s="108">
        <v>1862</v>
      </c>
      <c r="AJ436" s="108">
        <v>112</v>
      </c>
      <c r="AK436" s="84">
        <v>6.0150375939849621E-2</v>
      </c>
      <c r="AL436" s="108">
        <v>1503</v>
      </c>
      <c r="AM436" s="108">
        <v>51</v>
      </c>
      <c r="AN436" s="84">
        <v>3.3932135728542916E-2</v>
      </c>
      <c r="AO436" s="108">
        <v>16598</v>
      </c>
      <c r="AP436" s="108">
        <v>825</v>
      </c>
      <c r="AQ436" s="84">
        <v>4.9704783708880589E-2</v>
      </c>
    </row>
    <row r="437" spans="1:43" x14ac:dyDescent="0.25">
      <c r="A437" s="94" t="s">
        <v>425</v>
      </c>
      <c r="B437" s="94" t="s">
        <v>426</v>
      </c>
      <c r="C437" s="1" t="s">
        <v>10</v>
      </c>
      <c r="D437" s="1" t="s">
        <v>45</v>
      </c>
      <c r="E437" s="108">
        <v>577</v>
      </c>
      <c r="F437" s="108">
        <v>59</v>
      </c>
      <c r="G437" s="84">
        <v>0.10225303292894281</v>
      </c>
      <c r="H437" s="108">
        <v>267</v>
      </c>
      <c r="I437" s="108">
        <v>31</v>
      </c>
      <c r="J437" s="84">
        <v>0.11610486891385768</v>
      </c>
      <c r="K437" s="108">
        <v>460</v>
      </c>
      <c r="L437" s="108">
        <v>47</v>
      </c>
      <c r="M437" s="84">
        <v>0.10217391304347827</v>
      </c>
      <c r="N437" s="108">
        <v>443</v>
      </c>
      <c r="O437" s="108">
        <v>40</v>
      </c>
      <c r="P437" s="84">
        <v>9.0293453724604969E-2</v>
      </c>
      <c r="Q437" s="108">
        <v>446</v>
      </c>
      <c r="R437" s="108">
        <v>49</v>
      </c>
      <c r="S437" s="84">
        <v>0.10986547085201794</v>
      </c>
      <c r="T437" s="108">
        <v>401</v>
      </c>
      <c r="U437" s="108">
        <v>19</v>
      </c>
      <c r="V437" s="84">
        <v>4.738154613466334E-2</v>
      </c>
      <c r="W437" s="108">
        <v>577</v>
      </c>
      <c r="X437" s="108">
        <v>42</v>
      </c>
      <c r="Y437" s="84">
        <v>7.2790294627383012E-2</v>
      </c>
      <c r="Z437" s="108">
        <v>808</v>
      </c>
      <c r="AA437" s="108">
        <v>43</v>
      </c>
      <c r="AB437" s="84">
        <v>5.3217821782178217E-2</v>
      </c>
      <c r="AC437" s="108">
        <v>658</v>
      </c>
      <c r="AD437" s="108">
        <v>32</v>
      </c>
      <c r="AE437" s="84">
        <v>4.8632218844984802E-2</v>
      </c>
      <c r="AF437" s="108">
        <v>586</v>
      </c>
      <c r="AG437" s="108">
        <v>37</v>
      </c>
      <c r="AH437" s="84">
        <v>6.313993174061433E-2</v>
      </c>
      <c r="AI437" s="108">
        <v>584</v>
      </c>
      <c r="AJ437" s="108">
        <v>45</v>
      </c>
      <c r="AK437" s="84">
        <v>7.7054794520547948E-2</v>
      </c>
      <c r="AL437" s="108">
        <v>580</v>
      </c>
      <c r="AM437" s="108">
        <v>29</v>
      </c>
      <c r="AN437" s="84">
        <v>0.05</v>
      </c>
      <c r="AO437" s="108">
        <v>6387</v>
      </c>
      <c r="AP437" s="108">
        <v>473</v>
      </c>
      <c r="AQ437" s="84">
        <v>7.4056677626428688E-2</v>
      </c>
    </row>
    <row r="438" spans="1:43" x14ac:dyDescent="0.25">
      <c r="A438" s="94" t="s">
        <v>425</v>
      </c>
      <c r="B438" s="94" t="s">
        <v>447</v>
      </c>
      <c r="C438" s="1" t="s">
        <v>10</v>
      </c>
      <c r="D438" s="1" t="s">
        <v>6</v>
      </c>
      <c r="E438" s="108">
        <v>909</v>
      </c>
      <c r="F438" s="108">
        <v>89</v>
      </c>
      <c r="G438" s="84">
        <v>9.790979097909791E-2</v>
      </c>
      <c r="H438" s="108">
        <v>549</v>
      </c>
      <c r="I438" s="108">
        <v>64</v>
      </c>
      <c r="J438" s="84">
        <v>0.11657559198542805</v>
      </c>
      <c r="K438" s="108">
        <v>672</v>
      </c>
      <c r="L438" s="108">
        <v>123</v>
      </c>
      <c r="M438" s="84">
        <v>0.18303571428571427</v>
      </c>
      <c r="N438" s="108">
        <v>1131</v>
      </c>
      <c r="O438" s="108">
        <v>183</v>
      </c>
      <c r="P438" s="84">
        <v>0.16180371352785147</v>
      </c>
      <c r="Q438" s="108">
        <v>1092</v>
      </c>
      <c r="R438" s="108">
        <v>188</v>
      </c>
      <c r="S438" s="84">
        <v>0.17216117216117216</v>
      </c>
      <c r="T438" s="108">
        <v>575</v>
      </c>
      <c r="U438" s="108">
        <v>55</v>
      </c>
      <c r="V438" s="84">
        <v>9.5652173913043481E-2</v>
      </c>
      <c r="W438" s="108">
        <v>733</v>
      </c>
      <c r="X438" s="108">
        <v>73</v>
      </c>
      <c r="Y438" s="84">
        <v>9.9590723055934513E-2</v>
      </c>
      <c r="Z438" s="108">
        <v>1091</v>
      </c>
      <c r="AA438" s="108">
        <v>87</v>
      </c>
      <c r="AB438" s="84">
        <v>7.974335472043996E-2</v>
      </c>
      <c r="AC438" s="108">
        <v>1319</v>
      </c>
      <c r="AD438" s="108">
        <v>119</v>
      </c>
      <c r="AE438" s="84">
        <v>9.0219863532979533E-2</v>
      </c>
      <c r="AF438" s="108">
        <v>1438</v>
      </c>
      <c r="AG438" s="108">
        <v>129</v>
      </c>
      <c r="AH438" s="84">
        <v>8.970792767732963E-2</v>
      </c>
      <c r="AI438" s="108">
        <v>1308</v>
      </c>
      <c r="AJ438" s="108">
        <v>170</v>
      </c>
      <c r="AK438" s="84">
        <v>0.12996941896024464</v>
      </c>
      <c r="AL438" s="108">
        <v>853</v>
      </c>
      <c r="AM438" s="108">
        <v>81</v>
      </c>
      <c r="AN438" s="84">
        <v>9.495896834701055E-2</v>
      </c>
      <c r="AO438" s="108">
        <v>11670</v>
      </c>
      <c r="AP438" s="108">
        <v>1361</v>
      </c>
      <c r="AQ438" s="84">
        <v>0.11662382176520994</v>
      </c>
    </row>
    <row r="439" spans="1:43" x14ac:dyDescent="0.25">
      <c r="A439" s="94" t="s">
        <v>425</v>
      </c>
      <c r="B439" s="94" t="s">
        <v>448</v>
      </c>
      <c r="C439" s="1" t="s">
        <v>10</v>
      </c>
      <c r="D439" s="1" t="s">
        <v>6</v>
      </c>
      <c r="E439" s="108"/>
      <c r="F439" s="108"/>
      <c r="G439" s="84">
        <v>0</v>
      </c>
      <c r="H439" s="108"/>
      <c r="I439" s="108"/>
      <c r="J439" s="84">
        <v>0</v>
      </c>
      <c r="K439" s="108">
        <v>1021</v>
      </c>
      <c r="L439" s="108">
        <v>100</v>
      </c>
      <c r="M439" s="84">
        <v>9.7943192948090105E-2</v>
      </c>
      <c r="N439" s="108">
        <v>1564</v>
      </c>
      <c r="O439" s="108">
        <v>148</v>
      </c>
      <c r="P439" s="84">
        <v>9.4629156010230184E-2</v>
      </c>
      <c r="Q439" s="108">
        <v>1701</v>
      </c>
      <c r="R439" s="108">
        <v>114</v>
      </c>
      <c r="S439" s="84">
        <v>6.7019400352733682E-2</v>
      </c>
      <c r="T439" s="108">
        <v>1162</v>
      </c>
      <c r="U439" s="108">
        <v>53</v>
      </c>
      <c r="V439" s="84">
        <v>4.5611015490533563E-2</v>
      </c>
      <c r="W439" s="108">
        <v>1183</v>
      </c>
      <c r="X439" s="108">
        <v>63</v>
      </c>
      <c r="Y439" s="84">
        <v>5.3254437869822487E-2</v>
      </c>
      <c r="Z439" s="108">
        <v>1435</v>
      </c>
      <c r="AA439" s="108">
        <v>72</v>
      </c>
      <c r="AB439" s="84">
        <v>5.0174216027874564E-2</v>
      </c>
      <c r="AC439" s="108">
        <v>1538</v>
      </c>
      <c r="AD439" s="108">
        <v>126</v>
      </c>
      <c r="AE439" s="84">
        <v>8.192457737321196E-2</v>
      </c>
      <c r="AF439" s="108">
        <v>1364</v>
      </c>
      <c r="AG439" s="108">
        <v>90</v>
      </c>
      <c r="AH439" s="84">
        <v>6.5982404692082108E-2</v>
      </c>
      <c r="AI439" s="108">
        <v>1273</v>
      </c>
      <c r="AJ439" s="108">
        <v>129</v>
      </c>
      <c r="AK439" s="84">
        <v>0.10133542812254517</v>
      </c>
      <c r="AL439" s="108">
        <v>921</v>
      </c>
      <c r="AM439" s="108">
        <v>74</v>
      </c>
      <c r="AN439" s="84">
        <v>8.0347448425624315E-2</v>
      </c>
      <c r="AO439" s="108">
        <v>13162</v>
      </c>
      <c r="AP439" s="108">
        <v>969</v>
      </c>
      <c r="AQ439" s="84">
        <v>7.3621030238565574E-2</v>
      </c>
    </row>
    <row r="440" spans="1:43" x14ac:dyDescent="0.25">
      <c r="A440" s="94" t="s">
        <v>425</v>
      </c>
      <c r="B440" s="94" t="s">
        <v>449</v>
      </c>
      <c r="C440" s="1" t="s">
        <v>10</v>
      </c>
      <c r="D440" s="1" t="s">
        <v>6</v>
      </c>
      <c r="E440" s="108"/>
      <c r="F440" s="108"/>
      <c r="G440" s="84">
        <v>0</v>
      </c>
      <c r="H440" s="108">
        <v>1309</v>
      </c>
      <c r="I440" s="108">
        <v>61</v>
      </c>
      <c r="J440" s="84">
        <v>4.660045836516425E-2</v>
      </c>
      <c r="K440" s="108">
        <v>988</v>
      </c>
      <c r="L440" s="108">
        <v>95</v>
      </c>
      <c r="M440" s="84">
        <v>9.6153846153846159E-2</v>
      </c>
      <c r="N440" s="108">
        <v>1229</v>
      </c>
      <c r="O440" s="108">
        <v>188</v>
      </c>
      <c r="P440" s="84">
        <v>0.15296989422294549</v>
      </c>
      <c r="Q440" s="108">
        <v>1453</v>
      </c>
      <c r="R440" s="108">
        <v>193</v>
      </c>
      <c r="S440" s="84">
        <v>0.13282863041982107</v>
      </c>
      <c r="T440" s="108">
        <v>809</v>
      </c>
      <c r="U440" s="108">
        <v>66</v>
      </c>
      <c r="V440" s="84">
        <v>8.1582200247218795E-2</v>
      </c>
      <c r="W440" s="108">
        <v>903</v>
      </c>
      <c r="X440" s="108">
        <v>64</v>
      </c>
      <c r="Y440" s="84">
        <v>7.0874861572535988E-2</v>
      </c>
      <c r="Z440" s="108">
        <v>1377</v>
      </c>
      <c r="AA440" s="108">
        <v>101</v>
      </c>
      <c r="AB440" s="84">
        <v>7.3347857661583152E-2</v>
      </c>
      <c r="AC440" s="108">
        <v>1118</v>
      </c>
      <c r="AD440" s="108">
        <v>90</v>
      </c>
      <c r="AE440" s="84">
        <v>8.0500894454382826E-2</v>
      </c>
      <c r="AF440" s="108">
        <v>1199</v>
      </c>
      <c r="AG440" s="108">
        <v>177</v>
      </c>
      <c r="AH440" s="84">
        <v>0.14762301918265222</v>
      </c>
      <c r="AI440" s="108">
        <v>1092</v>
      </c>
      <c r="AJ440" s="108">
        <v>181</v>
      </c>
      <c r="AK440" s="84">
        <v>0.16575091575091574</v>
      </c>
      <c r="AL440" s="108">
        <v>650</v>
      </c>
      <c r="AM440" s="108">
        <v>71</v>
      </c>
      <c r="AN440" s="84">
        <v>0.10923076923076923</v>
      </c>
      <c r="AO440" s="108">
        <v>12127</v>
      </c>
      <c r="AP440" s="108">
        <v>1287</v>
      </c>
      <c r="AQ440" s="84">
        <v>0.10612682444132926</v>
      </c>
    </row>
    <row r="441" spans="1:43" x14ac:dyDescent="0.25">
      <c r="A441" s="94" t="s">
        <v>425</v>
      </c>
      <c r="B441" s="94" t="s">
        <v>450</v>
      </c>
      <c r="C441" s="1" t="s">
        <v>8</v>
      </c>
      <c r="D441" s="1" t="s">
        <v>6</v>
      </c>
      <c r="E441" s="108">
        <v>2970</v>
      </c>
      <c r="F441" s="108">
        <v>105</v>
      </c>
      <c r="G441" s="84">
        <v>3.5353535353535352E-2</v>
      </c>
      <c r="H441" s="108">
        <v>2036</v>
      </c>
      <c r="I441" s="108">
        <v>56</v>
      </c>
      <c r="J441" s="84">
        <v>2.75049115913556E-2</v>
      </c>
      <c r="K441" s="108">
        <v>2373</v>
      </c>
      <c r="L441" s="108">
        <v>164</v>
      </c>
      <c r="M441" s="84">
        <v>6.9110830172777069E-2</v>
      </c>
      <c r="N441" s="108">
        <v>2925</v>
      </c>
      <c r="O441" s="108">
        <v>200</v>
      </c>
      <c r="P441" s="84">
        <v>6.8376068376068383E-2</v>
      </c>
      <c r="Q441" s="108">
        <v>3119</v>
      </c>
      <c r="R441" s="108">
        <v>219</v>
      </c>
      <c r="S441" s="84">
        <v>7.0214812439884575E-2</v>
      </c>
      <c r="T441" s="108">
        <v>1964</v>
      </c>
      <c r="U441" s="108">
        <v>57</v>
      </c>
      <c r="V441" s="84">
        <v>2.9022403258655804E-2</v>
      </c>
      <c r="W441" s="108">
        <v>2273</v>
      </c>
      <c r="X441" s="108">
        <v>88</v>
      </c>
      <c r="Y441" s="84">
        <v>3.8715354157501103E-2</v>
      </c>
      <c r="Z441" s="108">
        <v>2404</v>
      </c>
      <c r="AA441" s="108">
        <v>88</v>
      </c>
      <c r="AB441" s="84">
        <v>3.6605657237936774E-2</v>
      </c>
      <c r="AC441" s="108">
        <v>3288</v>
      </c>
      <c r="AD441" s="108">
        <v>122</v>
      </c>
      <c r="AE441" s="84">
        <v>3.7104622871046232E-2</v>
      </c>
      <c r="AF441" s="108">
        <v>3587</v>
      </c>
      <c r="AG441" s="108">
        <v>176</v>
      </c>
      <c r="AH441" s="84">
        <v>4.9066071926400889E-2</v>
      </c>
      <c r="AI441" s="108">
        <v>2532</v>
      </c>
      <c r="AJ441" s="108">
        <v>171</v>
      </c>
      <c r="AK441" s="84">
        <v>6.7535545023696686E-2</v>
      </c>
      <c r="AL441" s="108">
        <v>1767</v>
      </c>
      <c r="AM441" s="108">
        <v>61</v>
      </c>
      <c r="AN441" s="84">
        <v>3.4521788341822297E-2</v>
      </c>
      <c r="AO441" s="108">
        <v>31238</v>
      </c>
      <c r="AP441" s="108">
        <v>1507</v>
      </c>
      <c r="AQ441" s="84">
        <v>4.8242525129649785E-2</v>
      </c>
    </row>
    <row r="442" spans="1:43" x14ac:dyDescent="0.25">
      <c r="A442" s="94" t="s">
        <v>425</v>
      </c>
      <c r="B442" s="94" t="s">
        <v>430</v>
      </c>
      <c r="C442" s="1" t="s">
        <v>10</v>
      </c>
      <c r="D442" s="1" t="s">
        <v>45</v>
      </c>
      <c r="E442" s="108">
        <v>4070</v>
      </c>
      <c r="F442" s="108">
        <v>101</v>
      </c>
      <c r="G442" s="84">
        <v>2.4815724815724815E-2</v>
      </c>
      <c r="H442" s="108">
        <v>3481</v>
      </c>
      <c r="I442" s="108">
        <v>63</v>
      </c>
      <c r="J442" s="84">
        <v>1.8098247629991383E-2</v>
      </c>
      <c r="K442" s="108">
        <v>3574</v>
      </c>
      <c r="L442" s="108">
        <v>102</v>
      </c>
      <c r="M442" s="84">
        <v>2.8539451594851706E-2</v>
      </c>
      <c r="N442" s="108">
        <v>4377</v>
      </c>
      <c r="O442" s="108">
        <v>157</v>
      </c>
      <c r="P442" s="84">
        <v>3.5869316883710305E-2</v>
      </c>
      <c r="Q442" s="108">
        <v>3902</v>
      </c>
      <c r="R442" s="108">
        <v>132</v>
      </c>
      <c r="S442" s="84">
        <v>3.3828805740645826E-2</v>
      </c>
      <c r="T442" s="108">
        <v>2771</v>
      </c>
      <c r="U442" s="108">
        <v>34</v>
      </c>
      <c r="V442" s="84">
        <v>1.2269938650306749E-2</v>
      </c>
      <c r="W442" s="108">
        <v>3640</v>
      </c>
      <c r="X442" s="108">
        <v>78</v>
      </c>
      <c r="Y442" s="84">
        <v>2.1428571428571429E-2</v>
      </c>
      <c r="Z442" s="108">
        <v>5428</v>
      </c>
      <c r="AA442" s="108">
        <v>111</v>
      </c>
      <c r="AB442" s="84">
        <v>2.0449521002210758E-2</v>
      </c>
      <c r="AC442" s="108">
        <v>5981</v>
      </c>
      <c r="AD442" s="108">
        <v>126</v>
      </c>
      <c r="AE442" s="84">
        <v>2.1066711252298947E-2</v>
      </c>
      <c r="AF442" s="108">
        <v>5745</v>
      </c>
      <c r="AG442" s="108">
        <v>123</v>
      </c>
      <c r="AH442" s="84">
        <v>2.1409921671018278E-2</v>
      </c>
      <c r="AI442" s="108">
        <v>4577</v>
      </c>
      <c r="AJ442" s="108">
        <v>147</v>
      </c>
      <c r="AK442" s="84">
        <v>3.2117107275507976E-2</v>
      </c>
      <c r="AL442" s="108">
        <v>3727</v>
      </c>
      <c r="AM442" s="108">
        <v>72</v>
      </c>
      <c r="AN442" s="84">
        <v>1.9318486718540379E-2</v>
      </c>
      <c r="AO442" s="108">
        <v>51273</v>
      </c>
      <c r="AP442" s="108">
        <v>1246</v>
      </c>
      <c r="AQ442" s="84">
        <v>2.4301289177539837E-2</v>
      </c>
    </row>
    <row r="443" spans="1:43" x14ac:dyDescent="0.25">
      <c r="A443" s="94" t="s">
        <v>425</v>
      </c>
      <c r="B443" s="94" t="s">
        <v>451</v>
      </c>
      <c r="C443" s="1" t="s">
        <v>10</v>
      </c>
      <c r="D443" s="1" t="s">
        <v>6</v>
      </c>
      <c r="E443" s="108">
        <v>883</v>
      </c>
      <c r="F443" s="108">
        <v>101</v>
      </c>
      <c r="G443" s="84">
        <v>0.1143827859569649</v>
      </c>
      <c r="H443" s="108">
        <v>652</v>
      </c>
      <c r="I443" s="108">
        <v>88</v>
      </c>
      <c r="J443" s="84">
        <v>0.13496932515337423</v>
      </c>
      <c r="K443" s="108">
        <v>702</v>
      </c>
      <c r="L443" s="108">
        <v>85</v>
      </c>
      <c r="M443" s="84">
        <v>0.12108262108262108</v>
      </c>
      <c r="N443" s="108">
        <v>848</v>
      </c>
      <c r="O443" s="108">
        <v>138</v>
      </c>
      <c r="P443" s="84">
        <v>0.16273584905660377</v>
      </c>
      <c r="Q443" s="108">
        <v>1113</v>
      </c>
      <c r="R443" s="108">
        <v>139</v>
      </c>
      <c r="S443" s="84">
        <v>0.12488769092542677</v>
      </c>
      <c r="T443" s="108">
        <v>947</v>
      </c>
      <c r="U443" s="108">
        <v>72</v>
      </c>
      <c r="V443" s="84">
        <v>7.6029567053854274E-2</v>
      </c>
      <c r="W443" s="108">
        <v>1006</v>
      </c>
      <c r="X443" s="108">
        <v>95</v>
      </c>
      <c r="Y443" s="84">
        <v>9.4433399602385684E-2</v>
      </c>
      <c r="Z443" s="108">
        <v>1331</v>
      </c>
      <c r="AA443" s="108">
        <v>150</v>
      </c>
      <c r="AB443" s="84">
        <v>0.11269722013523667</v>
      </c>
      <c r="AC443" s="108">
        <v>1374</v>
      </c>
      <c r="AD443" s="108">
        <v>152</v>
      </c>
      <c r="AE443" s="84">
        <v>0.11062590975254731</v>
      </c>
      <c r="AF443" s="108">
        <v>1372</v>
      </c>
      <c r="AG443" s="108">
        <v>140</v>
      </c>
      <c r="AH443" s="84">
        <v>0.10204081632653061</v>
      </c>
      <c r="AI443" s="108">
        <v>1204</v>
      </c>
      <c r="AJ443" s="108">
        <v>198</v>
      </c>
      <c r="AK443" s="84">
        <v>0.16445182724252491</v>
      </c>
      <c r="AL443" s="108">
        <v>976</v>
      </c>
      <c r="AM443" s="108">
        <v>75</v>
      </c>
      <c r="AN443" s="84">
        <v>7.6844262295081969E-2</v>
      </c>
      <c r="AO443" s="108">
        <v>12408</v>
      </c>
      <c r="AP443" s="108">
        <v>1433</v>
      </c>
      <c r="AQ443" s="84">
        <v>0.11549000644745326</v>
      </c>
    </row>
    <row r="444" spans="1:43" x14ac:dyDescent="0.25">
      <c r="A444" s="94" t="s">
        <v>425</v>
      </c>
      <c r="B444" s="94" t="s">
        <v>427</v>
      </c>
      <c r="C444" s="1" t="s">
        <v>10</v>
      </c>
      <c r="D444" s="1" t="s">
        <v>43</v>
      </c>
      <c r="E444" s="108">
        <v>2271</v>
      </c>
      <c r="F444" s="108">
        <v>39</v>
      </c>
      <c r="G444" s="84">
        <v>1.7173051519154558E-2</v>
      </c>
      <c r="H444" s="108">
        <v>1466</v>
      </c>
      <c r="I444" s="108">
        <v>35</v>
      </c>
      <c r="J444" s="84">
        <v>2.3874488403819918E-2</v>
      </c>
      <c r="K444" s="108">
        <v>224</v>
      </c>
      <c r="L444" s="108">
        <v>7</v>
      </c>
      <c r="M444" s="84">
        <v>3.125E-2</v>
      </c>
      <c r="N444" s="108">
        <v>1708</v>
      </c>
      <c r="O444" s="108">
        <v>100</v>
      </c>
      <c r="P444" s="84">
        <v>5.8548009367681501E-2</v>
      </c>
      <c r="Q444" s="108">
        <v>1814</v>
      </c>
      <c r="R444" s="108">
        <v>76</v>
      </c>
      <c r="S444" s="84">
        <v>4.1896361631753032E-2</v>
      </c>
      <c r="T444" s="108">
        <v>1584</v>
      </c>
      <c r="U444" s="108">
        <v>43</v>
      </c>
      <c r="V444" s="84">
        <v>2.7146464646464648E-2</v>
      </c>
      <c r="W444" s="108">
        <v>1234</v>
      </c>
      <c r="X444" s="108">
        <v>38</v>
      </c>
      <c r="Y444" s="84">
        <v>3.0794165316045379E-2</v>
      </c>
      <c r="Z444" s="108">
        <v>682</v>
      </c>
      <c r="AA444" s="108">
        <v>42</v>
      </c>
      <c r="AB444" s="84">
        <v>6.1583577712609971E-2</v>
      </c>
      <c r="AC444" s="108">
        <v>757</v>
      </c>
      <c r="AD444" s="108">
        <v>40</v>
      </c>
      <c r="AE444" s="84">
        <v>5.2840158520475564E-2</v>
      </c>
      <c r="AF444" s="108">
        <v>1027</v>
      </c>
      <c r="AG444" s="108">
        <v>65</v>
      </c>
      <c r="AH444" s="84">
        <v>6.3291139240506333E-2</v>
      </c>
      <c r="AI444" s="108">
        <v>975</v>
      </c>
      <c r="AJ444" s="108">
        <v>94</v>
      </c>
      <c r="AK444" s="84">
        <v>9.6410256410256412E-2</v>
      </c>
      <c r="AL444" s="108">
        <v>1416</v>
      </c>
      <c r="AM444" s="108">
        <v>60</v>
      </c>
      <c r="AN444" s="84">
        <v>4.2372881355932202E-2</v>
      </c>
      <c r="AO444" s="108">
        <v>15158</v>
      </c>
      <c r="AP444" s="108">
        <v>639</v>
      </c>
      <c r="AQ444" s="84">
        <v>4.2155957250296874E-2</v>
      </c>
    </row>
    <row r="445" spans="1:43" x14ac:dyDescent="0.25">
      <c r="A445" s="94" t="s">
        <v>425</v>
      </c>
      <c r="B445" s="94" t="s">
        <v>436</v>
      </c>
      <c r="C445" s="1" t="s">
        <v>10</v>
      </c>
      <c r="D445" s="1" t="s">
        <v>6</v>
      </c>
      <c r="E445" s="108">
        <v>1901</v>
      </c>
      <c r="F445" s="108">
        <v>97</v>
      </c>
      <c r="G445" s="84">
        <v>5.1025775907417151E-2</v>
      </c>
      <c r="H445" s="108">
        <v>2167</v>
      </c>
      <c r="I445" s="108">
        <v>64</v>
      </c>
      <c r="J445" s="84">
        <v>2.9533917858790955E-2</v>
      </c>
      <c r="K445" s="108">
        <v>1985</v>
      </c>
      <c r="L445" s="108">
        <v>86</v>
      </c>
      <c r="M445" s="84">
        <v>4.3324937027707809E-2</v>
      </c>
      <c r="N445" s="108">
        <v>2058</v>
      </c>
      <c r="O445" s="108">
        <v>140</v>
      </c>
      <c r="P445" s="84">
        <v>6.8027210884353748E-2</v>
      </c>
      <c r="Q445" s="108">
        <v>2753</v>
      </c>
      <c r="R445" s="108">
        <v>170</v>
      </c>
      <c r="S445" s="84">
        <v>6.175081729022884E-2</v>
      </c>
      <c r="T445" s="108">
        <v>2025</v>
      </c>
      <c r="U445" s="108">
        <v>51</v>
      </c>
      <c r="V445" s="84">
        <v>2.5185185185185185E-2</v>
      </c>
      <c r="W445" s="108">
        <v>2192</v>
      </c>
      <c r="X445" s="108">
        <v>41</v>
      </c>
      <c r="Y445" s="84">
        <v>1.8704379562043797E-2</v>
      </c>
      <c r="Z445" s="108">
        <v>2219</v>
      </c>
      <c r="AA445" s="108">
        <v>49</v>
      </c>
      <c r="AB445" s="84">
        <v>2.2082018927444796E-2</v>
      </c>
      <c r="AC445" s="108">
        <v>2625</v>
      </c>
      <c r="AD445" s="108">
        <v>71</v>
      </c>
      <c r="AE445" s="84">
        <v>2.7047619047619046E-2</v>
      </c>
      <c r="AF445" s="108">
        <v>2566</v>
      </c>
      <c r="AG445" s="108">
        <v>91</v>
      </c>
      <c r="AH445" s="84">
        <v>3.5463756819953236E-2</v>
      </c>
      <c r="AI445" s="108">
        <v>2372</v>
      </c>
      <c r="AJ445" s="108">
        <v>111</v>
      </c>
      <c r="AK445" s="84">
        <v>4.6795952782462055E-2</v>
      </c>
      <c r="AL445" s="108">
        <v>2232</v>
      </c>
      <c r="AM445" s="108">
        <v>51</v>
      </c>
      <c r="AN445" s="84">
        <v>2.2849462365591398E-2</v>
      </c>
      <c r="AO445" s="108">
        <v>27095</v>
      </c>
      <c r="AP445" s="108">
        <v>1022</v>
      </c>
      <c r="AQ445" s="84">
        <v>3.7719136372024356E-2</v>
      </c>
    </row>
    <row r="446" spans="1:43" x14ac:dyDescent="0.25">
      <c r="A446" s="94" t="s">
        <v>425</v>
      </c>
      <c r="B446" s="94" t="s">
        <v>437</v>
      </c>
      <c r="C446" s="1" t="s">
        <v>8</v>
      </c>
      <c r="D446" s="1" t="s">
        <v>6</v>
      </c>
      <c r="E446" s="108">
        <v>2025</v>
      </c>
      <c r="F446" s="108">
        <v>88</v>
      </c>
      <c r="G446" s="84">
        <v>4.3456790123456789E-2</v>
      </c>
      <c r="H446" s="108">
        <v>2150</v>
      </c>
      <c r="I446" s="108">
        <v>64</v>
      </c>
      <c r="J446" s="84">
        <v>2.9767441860465118E-2</v>
      </c>
      <c r="K446" s="108">
        <v>2739</v>
      </c>
      <c r="L446" s="108">
        <v>108</v>
      </c>
      <c r="M446" s="84">
        <v>3.9430449069003289E-2</v>
      </c>
      <c r="N446" s="108">
        <v>2501</v>
      </c>
      <c r="O446" s="108">
        <v>135</v>
      </c>
      <c r="P446" s="84">
        <v>5.3978408636545384E-2</v>
      </c>
      <c r="Q446" s="108">
        <v>2735</v>
      </c>
      <c r="R446" s="108">
        <v>142</v>
      </c>
      <c r="S446" s="84">
        <v>5.1919561243144424E-2</v>
      </c>
      <c r="T446" s="108">
        <v>2392</v>
      </c>
      <c r="U446" s="108">
        <v>71</v>
      </c>
      <c r="V446" s="84">
        <v>2.968227424749164E-2</v>
      </c>
      <c r="W446" s="108">
        <v>2463</v>
      </c>
      <c r="X446" s="108">
        <v>46</v>
      </c>
      <c r="Y446" s="84">
        <v>1.8676410881039381E-2</v>
      </c>
      <c r="Z446" s="108">
        <v>2818</v>
      </c>
      <c r="AA446" s="108">
        <v>87</v>
      </c>
      <c r="AB446" s="84">
        <v>3.0872959545777148E-2</v>
      </c>
      <c r="AC446" s="108">
        <v>2969</v>
      </c>
      <c r="AD446" s="108">
        <v>89</v>
      </c>
      <c r="AE446" s="84">
        <v>2.9976423038059953E-2</v>
      </c>
      <c r="AF446" s="108">
        <v>2922</v>
      </c>
      <c r="AG446" s="108">
        <v>136</v>
      </c>
      <c r="AH446" s="84">
        <v>4.6543463381245723E-2</v>
      </c>
      <c r="AI446" s="108">
        <v>2135</v>
      </c>
      <c r="AJ446" s="108">
        <v>92</v>
      </c>
      <c r="AK446" s="84">
        <v>4.3091334894613587E-2</v>
      </c>
      <c r="AL446" s="108">
        <v>2102</v>
      </c>
      <c r="AM446" s="108">
        <v>49</v>
      </c>
      <c r="AN446" s="84">
        <v>2.3311132254995242E-2</v>
      </c>
      <c r="AO446" s="108">
        <v>29951</v>
      </c>
      <c r="AP446" s="108">
        <v>1107</v>
      </c>
      <c r="AQ446" s="84">
        <v>3.6960368602050014E-2</v>
      </c>
    </row>
    <row r="447" spans="1:43" x14ac:dyDescent="0.25">
      <c r="A447" s="94" t="s">
        <v>425</v>
      </c>
      <c r="B447" s="94" t="s">
        <v>431</v>
      </c>
      <c r="C447" s="1" t="s">
        <v>10</v>
      </c>
      <c r="D447" s="1" t="s">
        <v>45</v>
      </c>
      <c r="E447" s="108">
        <v>2973</v>
      </c>
      <c r="F447" s="108">
        <v>46</v>
      </c>
      <c r="G447" s="84">
        <v>1.5472586612848975E-2</v>
      </c>
      <c r="H447" s="108">
        <v>2185</v>
      </c>
      <c r="I447" s="108">
        <v>35</v>
      </c>
      <c r="J447" s="84">
        <v>1.6018306636155607E-2</v>
      </c>
      <c r="K447" s="108">
        <v>2244</v>
      </c>
      <c r="L447" s="108">
        <v>82</v>
      </c>
      <c r="M447" s="84">
        <v>3.6541889483065956E-2</v>
      </c>
      <c r="N447" s="108">
        <v>2801</v>
      </c>
      <c r="O447" s="108">
        <v>104</v>
      </c>
      <c r="P447" s="84">
        <v>3.7129596572652628E-2</v>
      </c>
      <c r="Q447" s="108">
        <v>3079</v>
      </c>
      <c r="R447" s="108">
        <v>132</v>
      </c>
      <c r="S447" s="84">
        <v>4.2871062033127641E-2</v>
      </c>
      <c r="T447" s="108">
        <v>2368</v>
      </c>
      <c r="U447" s="108">
        <v>31</v>
      </c>
      <c r="V447" s="84">
        <v>1.3091216216216216E-2</v>
      </c>
      <c r="W447" s="108">
        <v>2546</v>
      </c>
      <c r="X447" s="108">
        <v>41</v>
      </c>
      <c r="Y447" s="84">
        <v>1.6103692065985858E-2</v>
      </c>
      <c r="Z447" s="108">
        <v>2522</v>
      </c>
      <c r="AA447" s="108">
        <v>46</v>
      </c>
      <c r="AB447" s="84">
        <v>1.8239492466296591E-2</v>
      </c>
      <c r="AC447" s="108">
        <v>2907</v>
      </c>
      <c r="AD447" s="108">
        <v>63</v>
      </c>
      <c r="AE447" s="84">
        <v>2.1671826625386997E-2</v>
      </c>
      <c r="AF447" s="108">
        <v>3156</v>
      </c>
      <c r="AG447" s="108">
        <v>122</v>
      </c>
      <c r="AH447" s="84">
        <v>3.8656527249683145E-2</v>
      </c>
      <c r="AI447" s="108">
        <v>1098</v>
      </c>
      <c r="AJ447" s="108">
        <v>86</v>
      </c>
      <c r="AK447" s="84">
        <v>7.8324225865209471E-2</v>
      </c>
      <c r="AL447" s="108">
        <v>2076</v>
      </c>
      <c r="AM447" s="108">
        <v>47</v>
      </c>
      <c r="AN447" s="84">
        <v>2.2639691714836225E-2</v>
      </c>
      <c r="AO447" s="108">
        <v>29955</v>
      </c>
      <c r="AP447" s="108">
        <v>835</v>
      </c>
      <c r="AQ447" s="84">
        <v>2.787514605241195E-2</v>
      </c>
    </row>
    <row r="448" spans="1:43" x14ac:dyDescent="0.25">
      <c r="A448" s="94" t="s">
        <v>425</v>
      </c>
      <c r="B448" s="94" t="s">
        <v>452</v>
      </c>
      <c r="C448" s="1" t="s">
        <v>10</v>
      </c>
      <c r="D448" s="1" t="s">
        <v>6</v>
      </c>
      <c r="E448" s="108">
        <v>2173</v>
      </c>
      <c r="F448" s="108">
        <v>65</v>
      </c>
      <c r="G448" s="84">
        <v>2.9912563276576161E-2</v>
      </c>
      <c r="H448" s="108">
        <v>1797</v>
      </c>
      <c r="I448" s="108">
        <v>48</v>
      </c>
      <c r="J448" s="84">
        <v>2.6711185308848081E-2</v>
      </c>
      <c r="K448" s="108">
        <v>1508</v>
      </c>
      <c r="L448" s="108">
        <v>79</v>
      </c>
      <c r="M448" s="84">
        <v>5.2387267904509281E-2</v>
      </c>
      <c r="N448" s="108">
        <v>1535</v>
      </c>
      <c r="O448" s="108">
        <v>116</v>
      </c>
      <c r="P448" s="84">
        <v>7.5570032573289897E-2</v>
      </c>
      <c r="Q448" s="108">
        <v>1073</v>
      </c>
      <c r="R448" s="108">
        <v>113</v>
      </c>
      <c r="S448" s="84">
        <v>0.10531220876048462</v>
      </c>
      <c r="T448" s="108">
        <v>874</v>
      </c>
      <c r="U448" s="108">
        <v>56</v>
      </c>
      <c r="V448" s="84">
        <v>6.4073226544622428E-2</v>
      </c>
      <c r="W448" s="108">
        <v>1384</v>
      </c>
      <c r="X448" s="108">
        <v>46</v>
      </c>
      <c r="Y448" s="84">
        <v>3.3236994219653176E-2</v>
      </c>
      <c r="Z448" s="108">
        <v>1581</v>
      </c>
      <c r="AA448" s="108">
        <v>58</v>
      </c>
      <c r="AB448" s="84">
        <v>3.6685641998734975E-2</v>
      </c>
      <c r="AC448" s="108">
        <v>1709</v>
      </c>
      <c r="AD448" s="108">
        <v>55</v>
      </c>
      <c r="AE448" s="84">
        <v>3.2182562902282039E-2</v>
      </c>
      <c r="AF448" s="108">
        <v>1641</v>
      </c>
      <c r="AG448" s="108">
        <v>96</v>
      </c>
      <c r="AH448" s="84">
        <v>5.850091407678245E-2</v>
      </c>
      <c r="AI448" s="108">
        <v>1039</v>
      </c>
      <c r="AJ448" s="108">
        <v>82</v>
      </c>
      <c r="AK448" s="84">
        <v>7.8922040423484122E-2</v>
      </c>
      <c r="AL448" s="108"/>
      <c r="AM448" s="108"/>
      <c r="AN448" s="84">
        <v>0</v>
      </c>
      <c r="AO448" s="108">
        <v>16314</v>
      </c>
      <c r="AP448" s="108">
        <v>814</v>
      </c>
      <c r="AQ448" s="84">
        <v>4.9895795022679906E-2</v>
      </c>
    </row>
  </sheetData>
  <autoFilter ref="A3:AR3" xr:uid="{0C4AA31A-3CB1-43BB-A372-B9711F08DC3A}"/>
  <mergeCells count="13">
    <mergeCell ref="A1:B1"/>
    <mergeCell ref="W1:Y1"/>
    <mergeCell ref="Z1:AB1"/>
    <mergeCell ref="AC1:AE1"/>
    <mergeCell ref="AF1:AH1"/>
    <mergeCell ref="AI1:AK1"/>
    <mergeCell ref="AL1:AN1"/>
    <mergeCell ref="E1:G1"/>
    <mergeCell ref="H1:J1"/>
    <mergeCell ref="K1:M1"/>
    <mergeCell ref="N1:P1"/>
    <mergeCell ref="Q1:S1"/>
    <mergeCell ref="T1:V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82964-DDE7-4CF1-9019-5CAC8ADE7C01}">
  <dimension ref="A1:AO473"/>
  <sheetViews>
    <sheetView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A4" sqref="A4"/>
    </sheetView>
  </sheetViews>
  <sheetFormatPr defaultColWidth="10.85546875" defaultRowHeight="15" x14ac:dyDescent="0.25"/>
  <cols>
    <col min="1" max="1" width="20.7109375" bestFit="1" customWidth="1"/>
    <col min="2" max="2" width="37.5703125" bestFit="1" customWidth="1"/>
    <col min="3" max="3" width="14.5703125" customWidth="1"/>
    <col min="4" max="4" width="12.42578125" bestFit="1" customWidth="1"/>
    <col min="5" max="5" width="16.5703125" bestFit="1" customWidth="1"/>
    <col min="6" max="6" width="17.28515625" bestFit="1" customWidth="1"/>
    <col min="7" max="7" width="16.5703125" bestFit="1" customWidth="1"/>
    <col min="8" max="8" width="9.7109375" bestFit="1" customWidth="1"/>
    <col min="9" max="9" width="10.42578125" bestFit="1" customWidth="1"/>
    <col min="10" max="10" width="11.42578125" bestFit="1" customWidth="1"/>
    <col min="11" max="11" width="12.28515625" bestFit="1" customWidth="1"/>
    <col min="12" max="12" width="11.140625" bestFit="1" customWidth="1"/>
    <col min="13" max="13" width="13" bestFit="1" customWidth="1"/>
    <col min="14" max="17" width="13" customWidth="1"/>
    <col min="18" max="18" width="11.85546875" bestFit="1" customWidth="1"/>
    <col min="19" max="19" width="9.7109375" bestFit="1" customWidth="1"/>
    <col min="20" max="20" width="10.42578125" bestFit="1" customWidth="1"/>
    <col min="21" max="21" width="11.42578125" bestFit="1" customWidth="1"/>
    <col min="22" max="22" width="12.28515625" bestFit="1" customWidth="1"/>
    <col min="23" max="23" width="11.140625" bestFit="1" customWidth="1"/>
    <col min="24" max="24" width="13" bestFit="1" customWidth="1"/>
    <col min="25" max="28" width="13" customWidth="1"/>
    <col min="29" max="29" width="11.85546875" bestFit="1" customWidth="1"/>
    <col min="30" max="30" width="9.7109375" style="27" bestFit="1" customWidth="1"/>
    <col min="31" max="31" width="10.42578125" style="27" bestFit="1" customWidth="1"/>
    <col min="32" max="32" width="11.42578125" style="27" bestFit="1" customWidth="1"/>
    <col min="33" max="33" width="12.28515625" style="27" bestFit="1" customWidth="1"/>
    <col min="34" max="35" width="11.140625" style="27" bestFit="1" customWidth="1"/>
    <col min="36" max="36" width="11.140625" style="27" customWidth="1"/>
    <col min="37" max="37" width="12.7109375" style="27" bestFit="1" customWidth="1"/>
    <col min="38" max="39" width="11.140625" style="27" customWidth="1"/>
    <col min="40" max="40" width="11" style="27" bestFit="1" customWidth="1"/>
    <col min="41" max="41" width="26.7109375" style="27" bestFit="1" customWidth="1"/>
  </cols>
  <sheetData>
    <row r="1" spans="1:41" x14ac:dyDescent="0.25">
      <c r="A1" s="114" t="s">
        <v>608</v>
      </c>
      <c r="B1" s="76" t="s">
        <v>674</v>
      </c>
      <c r="C1" s="76"/>
      <c r="D1" s="114"/>
      <c r="E1" s="115">
        <f>SUBTOTAL(9,E5:E473)</f>
        <v>1131295</v>
      </c>
      <c r="F1" s="115">
        <f t="shared" ref="F1:AC1" si="0">SUBTOTAL(9,F5:F473)</f>
        <v>751408</v>
      </c>
      <c r="G1" s="115">
        <f t="shared" si="0"/>
        <v>245647</v>
      </c>
      <c r="H1" s="115">
        <f t="shared" si="0"/>
        <v>342829</v>
      </c>
      <c r="I1" s="115">
        <f t="shared" si="0"/>
        <v>215272</v>
      </c>
      <c r="J1" s="115">
        <f t="shared" si="0"/>
        <v>72284</v>
      </c>
      <c r="K1" s="115">
        <f t="shared" si="0"/>
        <v>18719</v>
      </c>
      <c r="L1" s="115">
        <f t="shared" si="0"/>
        <v>0</v>
      </c>
      <c r="M1" s="115">
        <f t="shared" si="0"/>
        <v>8024</v>
      </c>
      <c r="N1" s="115">
        <f t="shared" si="0"/>
        <v>12640</v>
      </c>
      <c r="O1" s="115">
        <f t="shared" si="0"/>
        <v>28362</v>
      </c>
      <c r="P1" s="115">
        <f t="shared" si="0"/>
        <v>12138</v>
      </c>
      <c r="Q1" s="115">
        <f t="shared" si="0"/>
        <v>5504</v>
      </c>
      <c r="R1" s="115">
        <f t="shared" si="0"/>
        <v>35636</v>
      </c>
      <c r="S1" s="115">
        <f t="shared" si="0"/>
        <v>537525</v>
      </c>
      <c r="T1" s="115">
        <f t="shared" si="0"/>
        <v>293478</v>
      </c>
      <c r="U1" s="115">
        <f t="shared" si="0"/>
        <v>106232</v>
      </c>
      <c r="V1" s="115">
        <f t="shared" si="0"/>
        <v>33174</v>
      </c>
      <c r="W1" s="115">
        <f t="shared" si="0"/>
        <v>0</v>
      </c>
      <c r="X1" s="115">
        <f t="shared" si="0"/>
        <v>13543</v>
      </c>
      <c r="Y1" s="115">
        <f t="shared" si="0"/>
        <v>18975</v>
      </c>
      <c r="Z1" s="115">
        <f t="shared" si="0"/>
        <v>51236</v>
      </c>
      <c r="AA1" s="115">
        <f t="shared" si="0"/>
        <v>18008</v>
      </c>
      <c r="AB1" s="115">
        <f t="shared" si="0"/>
        <v>8017</v>
      </c>
      <c r="AC1" s="115">
        <f t="shared" si="0"/>
        <v>51107</v>
      </c>
      <c r="AD1" s="116">
        <f t="shared" ref="AD1:AI1" si="1">H1/S1</f>
        <v>0.63779173061718064</v>
      </c>
      <c r="AE1" s="116">
        <f t="shared" si="1"/>
        <v>0.73352005942523801</v>
      </c>
      <c r="AF1" s="116">
        <f t="shared" si="1"/>
        <v>0.68043527374049251</v>
      </c>
      <c r="AG1" s="116">
        <f t="shared" si="1"/>
        <v>0.56426719720262852</v>
      </c>
      <c r="AH1" s="116" t="e">
        <f t="shared" si="1"/>
        <v>#DIV/0!</v>
      </c>
      <c r="AI1" s="116">
        <f t="shared" si="1"/>
        <v>0.59248320165399104</v>
      </c>
      <c r="AJ1" s="48">
        <f t="shared" ref="AJ1" si="2">IFERROR(N1/Y1,0)</f>
        <v>0.66613965744400527</v>
      </c>
      <c r="AK1" s="48">
        <f t="shared" ref="AK1" si="3">IFERROR(O1/Z1,0)</f>
        <v>0.55355609337184797</v>
      </c>
      <c r="AL1" s="48">
        <f t="shared" ref="AL1" si="4">IFERROR(P1/AA1,0)</f>
        <v>0.67403376277210125</v>
      </c>
      <c r="AM1" s="48">
        <f>IFERROR(Q1/AB1,0)</f>
        <v>0.68654110016215542</v>
      </c>
      <c r="AN1" s="116">
        <f t="shared" ref="AN1" si="5">R1/AC1</f>
        <v>0.6972821726964995</v>
      </c>
      <c r="AO1" s="48">
        <f>IFERROR(F1/E1,0)</f>
        <v>0.66420164501743573</v>
      </c>
    </row>
    <row r="2" spans="1:41" x14ac:dyDescent="0.25">
      <c r="A2" s="73"/>
      <c r="B2" s="50"/>
      <c r="C2" s="50"/>
      <c r="D2" s="50"/>
      <c r="E2" s="47" t="s">
        <v>572</v>
      </c>
      <c r="F2" s="47"/>
      <c r="G2" s="47" t="s">
        <v>521</v>
      </c>
      <c r="H2" s="225" t="s">
        <v>522</v>
      </c>
      <c r="I2" s="226"/>
      <c r="J2" s="226"/>
      <c r="K2" s="226"/>
      <c r="L2" s="226"/>
      <c r="M2" s="226"/>
      <c r="N2" s="226"/>
      <c r="O2" s="226"/>
      <c r="P2" s="226"/>
      <c r="Q2" s="226"/>
      <c r="R2" s="227"/>
      <c r="S2" s="228" t="s">
        <v>522</v>
      </c>
      <c r="T2" s="229"/>
      <c r="U2" s="229"/>
      <c r="V2" s="229"/>
      <c r="W2" s="229"/>
      <c r="X2" s="229"/>
      <c r="Y2" s="229"/>
      <c r="Z2" s="229"/>
      <c r="AA2" s="229"/>
      <c r="AB2" s="229"/>
      <c r="AC2" s="230"/>
      <c r="AD2" s="231" t="s">
        <v>523</v>
      </c>
      <c r="AE2" s="232"/>
      <c r="AF2" s="232"/>
      <c r="AG2" s="232"/>
      <c r="AH2" s="232"/>
      <c r="AI2" s="232"/>
      <c r="AJ2" s="232"/>
      <c r="AK2" s="232"/>
      <c r="AL2" s="232"/>
      <c r="AM2" s="232"/>
      <c r="AN2" s="233"/>
      <c r="AO2" s="21" t="s">
        <v>573</v>
      </c>
    </row>
    <row r="3" spans="1:41" x14ac:dyDescent="0.25">
      <c r="A3" s="96"/>
      <c r="B3" s="50"/>
      <c r="C3" s="50"/>
      <c r="D3" s="50"/>
      <c r="E3" s="16" t="s">
        <v>524</v>
      </c>
      <c r="F3" s="16"/>
      <c r="G3" s="16" t="s">
        <v>525</v>
      </c>
      <c r="H3" s="223" t="s">
        <v>526</v>
      </c>
      <c r="I3" s="223"/>
      <c r="J3" s="223"/>
      <c r="K3" s="223"/>
      <c r="L3" s="223"/>
      <c r="M3" s="223"/>
      <c r="N3" s="223"/>
      <c r="O3" s="223"/>
      <c r="P3" s="223"/>
      <c r="Q3" s="223"/>
      <c r="R3" s="223"/>
      <c r="S3" s="224" t="s">
        <v>572</v>
      </c>
      <c r="T3" s="224"/>
      <c r="U3" s="224"/>
      <c r="V3" s="224"/>
      <c r="W3" s="224"/>
      <c r="X3" s="224"/>
      <c r="Y3" s="224"/>
      <c r="Z3" s="224"/>
      <c r="AA3" s="224"/>
      <c r="AB3" s="224"/>
      <c r="AC3" s="224"/>
      <c r="AD3" s="231" t="s">
        <v>527</v>
      </c>
      <c r="AE3" s="232"/>
      <c r="AF3" s="232"/>
      <c r="AG3" s="232"/>
      <c r="AH3" s="232"/>
      <c r="AI3" s="232"/>
      <c r="AJ3" s="232"/>
      <c r="AK3" s="232"/>
      <c r="AL3" s="232"/>
      <c r="AM3" s="232"/>
      <c r="AN3" s="233"/>
      <c r="AO3" s="21"/>
    </row>
    <row r="4" spans="1:41" x14ac:dyDescent="0.25">
      <c r="A4" s="74" t="s">
        <v>485</v>
      </c>
      <c r="B4" s="49" t="s">
        <v>497</v>
      </c>
      <c r="C4" s="49" t="s">
        <v>675</v>
      </c>
      <c r="D4" s="49" t="s">
        <v>519</v>
      </c>
      <c r="E4" s="22" t="s">
        <v>529</v>
      </c>
      <c r="F4" s="22" t="s">
        <v>530</v>
      </c>
      <c r="G4" s="22" t="s">
        <v>529</v>
      </c>
      <c r="H4" s="118" t="s">
        <v>531</v>
      </c>
      <c r="I4" s="118" t="s">
        <v>532</v>
      </c>
      <c r="J4" s="118" t="s">
        <v>533</v>
      </c>
      <c r="K4" s="118" t="s">
        <v>534</v>
      </c>
      <c r="L4" s="118" t="s">
        <v>535</v>
      </c>
      <c r="M4" s="118" t="s">
        <v>656</v>
      </c>
      <c r="N4" s="118" t="s">
        <v>657</v>
      </c>
      <c r="O4" s="118" t="s">
        <v>658</v>
      </c>
      <c r="P4" s="118" t="s">
        <v>659</v>
      </c>
      <c r="Q4" s="118" t="s">
        <v>660</v>
      </c>
      <c r="R4" s="118" t="s">
        <v>539</v>
      </c>
      <c r="S4" s="2" t="s">
        <v>531</v>
      </c>
      <c r="T4" s="2" t="s">
        <v>532</v>
      </c>
      <c r="U4" s="2" t="s">
        <v>533</v>
      </c>
      <c r="V4" s="2" t="s">
        <v>534</v>
      </c>
      <c r="W4" s="2" t="s">
        <v>535</v>
      </c>
      <c r="X4" s="2" t="s">
        <v>656</v>
      </c>
      <c r="Y4" s="144" t="s">
        <v>657</v>
      </c>
      <c r="Z4" s="144" t="s">
        <v>658</v>
      </c>
      <c r="AA4" s="144" t="s">
        <v>659</v>
      </c>
      <c r="AB4" s="144" t="s">
        <v>660</v>
      </c>
      <c r="AC4" s="2" t="s">
        <v>539</v>
      </c>
      <c r="AD4" s="145" t="s">
        <v>531</v>
      </c>
      <c r="AE4" s="145" t="s">
        <v>532</v>
      </c>
      <c r="AF4" s="145" t="s">
        <v>533</v>
      </c>
      <c r="AG4" s="145" t="s">
        <v>534</v>
      </c>
      <c r="AH4" s="145" t="s">
        <v>535</v>
      </c>
      <c r="AI4" s="145" t="s">
        <v>538</v>
      </c>
      <c r="AJ4" s="146" t="s">
        <v>657</v>
      </c>
      <c r="AK4" s="146" t="s">
        <v>658</v>
      </c>
      <c r="AL4" s="146" t="s">
        <v>659</v>
      </c>
      <c r="AM4" s="146" t="s">
        <v>660</v>
      </c>
      <c r="AN4" s="145" t="s">
        <v>539</v>
      </c>
      <c r="AO4" s="21" t="s">
        <v>573</v>
      </c>
    </row>
    <row r="5" spans="1:41" x14ac:dyDescent="0.25">
      <c r="A5" s="75" t="s">
        <v>345</v>
      </c>
      <c r="B5" s="1" t="s">
        <v>360</v>
      </c>
      <c r="C5" s="1" t="s">
        <v>651</v>
      </c>
      <c r="D5" s="15" t="s">
        <v>6</v>
      </c>
      <c r="E5" s="23">
        <v>2180</v>
      </c>
      <c r="F5" s="23">
        <v>1703</v>
      </c>
      <c r="G5" s="23">
        <v>477</v>
      </c>
      <c r="H5" s="24">
        <v>957</v>
      </c>
      <c r="I5" s="24">
        <v>523</v>
      </c>
      <c r="J5" s="24">
        <v>126</v>
      </c>
      <c r="K5" s="24">
        <v>38</v>
      </c>
      <c r="L5" s="24">
        <v>0</v>
      </c>
      <c r="M5" s="24">
        <v>7</v>
      </c>
      <c r="N5" s="24">
        <v>11</v>
      </c>
      <c r="O5" s="24">
        <v>26</v>
      </c>
      <c r="P5" s="24">
        <v>0</v>
      </c>
      <c r="Q5" s="24">
        <v>0</v>
      </c>
      <c r="R5" s="24">
        <v>15</v>
      </c>
      <c r="S5" s="24">
        <v>1198</v>
      </c>
      <c r="T5" s="24">
        <v>634</v>
      </c>
      <c r="U5" s="24">
        <v>168</v>
      </c>
      <c r="V5" s="24">
        <v>54</v>
      </c>
      <c r="W5" s="24">
        <v>0</v>
      </c>
      <c r="X5" s="24">
        <v>12</v>
      </c>
      <c r="Y5" s="24">
        <v>34</v>
      </c>
      <c r="Z5" s="24">
        <v>60</v>
      </c>
      <c r="AA5" s="24">
        <v>0</v>
      </c>
      <c r="AB5" s="24">
        <v>0</v>
      </c>
      <c r="AC5" s="24">
        <v>20</v>
      </c>
      <c r="AD5" s="25">
        <f t="shared" ref="AD5:AM5" si="6">IFERROR(H5/S5,0)</f>
        <v>0.79883138564273792</v>
      </c>
      <c r="AE5" s="25">
        <f t="shared" si="6"/>
        <v>0.82492113564668768</v>
      </c>
      <c r="AF5" s="25">
        <f t="shared" si="6"/>
        <v>0.75</v>
      </c>
      <c r="AG5" s="25">
        <f t="shared" si="6"/>
        <v>0.70370370370370372</v>
      </c>
      <c r="AH5" s="25">
        <f t="shared" si="6"/>
        <v>0</v>
      </c>
      <c r="AI5" s="25">
        <f t="shared" si="6"/>
        <v>0.58333333333333337</v>
      </c>
      <c r="AJ5" s="25">
        <f t="shared" si="6"/>
        <v>0.3235294117647059</v>
      </c>
      <c r="AK5" s="25">
        <f t="shared" si="6"/>
        <v>0.43333333333333335</v>
      </c>
      <c r="AL5" s="25">
        <f t="shared" si="6"/>
        <v>0</v>
      </c>
      <c r="AM5" s="25">
        <f t="shared" si="6"/>
        <v>0</v>
      </c>
      <c r="AN5" s="25">
        <f t="shared" ref="AN5:AN55" si="7">IFERROR(R5/AC5,0)</f>
        <v>0.75</v>
      </c>
      <c r="AO5" s="25">
        <f>IFERROR(F5/E5,0)</f>
        <v>0.78119266055045866</v>
      </c>
    </row>
    <row r="6" spans="1:41" x14ac:dyDescent="0.25">
      <c r="A6" s="75" t="s">
        <v>59</v>
      </c>
      <c r="B6" s="1" t="s">
        <v>64</v>
      </c>
      <c r="C6" s="1" t="s">
        <v>651</v>
      </c>
      <c r="D6" s="15" t="s">
        <v>6</v>
      </c>
      <c r="E6" s="23">
        <v>2932</v>
      </c>
      <c r="F6" s="23">
        <v>1064</v>
      </c>
      <c r="G6" s="23">
        <v>1891</v>
      </c>
      <c r="H6" s="24">
        <v>673</v>
      </c>
      <c r="I6" s="24">
        <v>243</v>
      </c>
      <c r="J6" s="24">
        <v>58</v>
      </c>
      <c r="K6" s="24">
        <v>17</v>
      </c>
      <c r="L6" s="24">
        <v>0</v>
      </c>
      <c r="M6" s="24">
        <v>1</v>
      </c>
      <c r="N6" s="24">
        <v>11</v>
      </c>
      <c r="O6" s="24">
        <v>20</v>
      </c>
      <c r="P6" s="24">
        <v>16</v>
      </c>
      <c r="Q6" s="24">
        <v>9</v>
      </c>
      <c r="R6" s="24">
        <v>16</v>
      </c>
      <c r="S6" s="24">
        <v>1883</v>
      </c>
      <c r="T6" s="24">
        <v>627</v>
      </c>
      <c r="U6" s="24">
        <v>148</v>
      </c>
      <c r="V6" s="24">
        <v>38</v>
      </c>
      <c r="W6" s="24">
        <v>0</v>
      </c>
      <c r="X6" s="24">
        <v>12</v>
      </c>
      <c r="Y6" s="24">
        <v>40</v>
      </c>
      <c r="Z6" s="24">
        <v>65</v>
      </c>
      <c r="AA6" s="24">
        <v>35</v>
      </c>
      <c r="AB6" s="24">
        <v>28</v>
      </c>
      <c r="AC6" s="24">
        <v>56</v>
      </c>
      <c r="AD6" s="25">
        <f t="shared" ref="AD6:AD69" si="8">IFERROR(H6/S6,0)</f>
        <v>0.35740839086563991</v>
      </c>
      <c r="AE6" s="25">
        <f t="shared" ref="AE6:AE69" si="9">IFERROR(I6/T6,0)</f>
        <v>0.38755980861244022</v>
      </c>
      <c r="AF6" s="25">
        <f t="shared" ref="AF6:AF69" si="10">IFERROR(J6/U6,0)</f>
        <v>0.39189189189189189</v>
      </c>
      <c r="AG6" s="25">
        <f t="shared" ref="AG6:AG69" si="11">IFERROR(K6/V6,0)</f>
        <v>0.44736842105263158</v>
      </c>
      <c r="AH6" s="25">
        <f t="shared" ref="AH6:AH69" si="12">IFERROR(L6/W6,0)</f>
        <v>0</v>
      </c>
      <c r="AI6" s="25">
        <f t="shared" ref="AI6:AI69" si="13">IFERROR(M6/X6,0)</f>
        <v>8.3333333333333329E-2</v>
      </c>
      <c r="AJ6" s="25">
        <f t="shared" ref="AJ6:AJ69" si="14">IFERROR(N6/Y6,0)</f>
        <v>0.27500000000000002</v>
      </c>
      <c r="AK6" s="25">
        <f t="shared" ref="AK6:AK69" si="15">IFERROR(O6/Z6,0)</f>
        <v>0.30769230769230771</v>
      </c>
      <c r="AL6" s="25">
        <f t="shared" ref="AL6:AL69" si="16">IFERROR(P6/AA6,0)</f>
        <v>0.45714285714285713</v>
      </c>
      <c r="AM6" s="25">
        <f t="shared" ref="AM6:AM69" si="17">IFERROR(Q6/AB6,0)</f>
        <v>0.32142857142857145</v>
      </c>
      <c r="AN6" s="25">
        <f t="shared" si="7"/>
        <v>0.2857142857142857</v>
      </c>
      <c r="AO6" s="25">
        <f t="shared" ref="AO6:AO69" si="18">IFERROR(F6/E6,0)</f>
        <v>0.36289222373806274</v>
      </c>
    </row>
    <row r="7" spans="1:41" x14ac:dyDescent="0.25">
      <c r="A7" s="75" t="s">
        <v>425</v>
      </c>
      <c r="B7" s="1" t="s">
        <v>438</v>
      </c>
      <c r="C7" s="1" t="s">
        <v>651</v>
      </c>
      <c r="D7" s="15" t="s">
        <v>6</v>
      </c>
      <c r="E7" s="23">
        <v>1430</v>
      </c>
      <c r="F7" s="23">
        <v>838</v>
      </c>
      <c r="G7" s="23">
        <v>589</v>
      </c>
      <c r="H7" s="24">
        <v>384</v>
      </c>
      <c r="I7" s="24">
        <v>187</v>
      </c>
      <c r="J7" s="24">
        <v>42</v>
      </c>
      <c r="K7" s="24">
        <v>13</v>
      </c>
      <c r="L7" s="24">
        <v>0</v>
      </c>
      <c r="M7" s="24">
        <v>10</v>
      </c>
      <c r="N7" s="24">
        <v>19</v>
      </c>
      <c r="O7" s="24">
        <v>56</v>
      </c>
      <c r="P7" s="24">
        <v>35</v>
      </c>
      <c r="Q7" s="24">
        <v>9</v>
      </c>
      <c r="R7" s="24">
        <v>83</v>
      </c>
      <c r="S7" s="24">
        <v>704</v>
      </c>
      <c r="T7" s="24">
        <v>308</v>
      </c>
      <c r="U7" s="24">
        <v>62</v>
      </c>
      <c r="V7" s="24">
        <v>40</v>
      </c>
      <c r="W7" s="24">
        <v>0</v>
      </c>
      <c r="X7" s="24">
        <v>19</v>
      </c>
      <c r="Y7" s="24">
        <v>30</v>
      </c>
      <c r="Z7" s="24">
        <v>94</v>
      </c>
      <c r="AA7" s="24">
        <v>39</v>
      </c>
      <c r="AB7" s="24">
        <v>16</v>
      </c>
      <c r="AC7" s="24">
        <v>118</v>
      </c>
      <c r="AD7" s="25">
        <f t="shared" si="8"/>
        <v>0.54545454545454541</v>
      </c>
      <c r="AE7" s="25">
        <f t="shared" si="9"/>
        <v>0.6071428571428571</v>
      </c>
      <c r="AF7" s="25">
        <f t="shared" si="10"/>
        <v>0.67741935483870963</v>
      </c>
      <c r="AG7" s="25">
        <f t="shared" si="11"/>
        <v>0.32500000000000001</v>
      </c>
      <c r="AH7" s="25">
        <f t="shared" si="12"/>
        <v>0</v>
      </c>
      <c r="AI7" s="25">
        <f t="shared" si="13"/>
        <v>0.52631578947368418</v>
      </c>
      <c r="AJ7" s="25">
        <f t="shared" si="14"/>
        <v>0.6333333333333333</v>
      </c>
      <c r="AK7" s="25">
        <f t="shared" si="15"/>
        <v>0.5957446808510638</v>
      </c>
      <c r="AL7" s="25">
        <f t="shared" si="16"/>
        <v>0.89743589743589747</v>
      </c>
      <c r="AM7" s="25">
        <f t="shared" si="17"/>
        <v>0.5625</v>
      </c>
      <c r="AN7" s="25">
        <f t="shared" si="7"/>
        <v>0.70338983050847459</v>
      </c>
      <c r="AO7" s="25">
        <f t="shared" si="18"/>
        <v>0.58601398601398602</v>
      </c>
    </row>
    <row r="8" spans="1:41" x14ac:dyDescent="0.25">
      <c r="A8" s="75" t="s">
        <v>425</v>
      </c>
      <c r="B8" s="1" t="s">
        <v>439</v>
      </c>
      <c r="C8" s="1" t="s">
        <v>651</v>
      </c>
      <c r="D8" s="15" t="s">
        <v>6</v>
      </c>
      <c r="E8" s="23">
        <v>2193</v>
      </c>
      <c r="F8" s="23">
        <v>1433</v>
      </c>
      <c r="G8" s="23">
        <v>255</v>
      </c>
      <c r="H8" s="24">
        <v>489</v>
      </c>
      <c r="I8" s="24">
        <v>451</v>
      </c>
      <c r="J8" s="24">
        <v>66</v>
      </c>
      <c r="K8" s="24">
        <v>32</v>
      </c>
      <c r="L8" s="24">
        <v>0</v>
      </c>
      <c r="M8" s="24">
        <v>12</v>
      </c>
      <c r="N8" s="24">
        <v>56</v>
      </c>
      <c r="O8" s="24">
        <v>89</v>
      </c>
      <c r="P8" s="24">
        <v>74</v>
      </c>
      <c r="Q8" s="24">
        <v>33</v>
      </c>
      <c r="R8" s="24">
        <v>131</v>
      </c>
      <c r="S8" s="24">
        <v>810</v>
      </c>
      <c r="T8" s="24">
        <v>612</v>
      </c>
      <c r="U8" s="24">
        <v>92</v>
      </c>
      <c r="V8" s="24">
        <v>64</v>
      </c>
      <c r="W8" s="24">
        <v>0</v>
      </c>
      <c r="X8" s="24">
        <v>24</v>
      </c>
      <c r="Y8" s="24">
        <v>75</v>
      </c>
      <c r="Z8" s="24">
        <v>160</v>
      </c>
      <c r="AA8" s="24">
        <v>108</v>
      </c>
      <c r="AB8" s="24">
        <v>46</v>
      </c>
      <c r="AC8" s="24">
        <v>202</v>
      </c>
      <c r="AD8" s="25">
        <f t="shared" si="8"/>
        <v>0.60370370370370374</v>
      </c>
      <c r="AE8" s="25">
        <f t="shared" si="9"/>
        <v>0.73692810457516345</v>
      </c>
      <c r="AF8" s="25">
        <f t="shared" si="10"/>
        <v>0.71739130434782605</v>
      </c>
      <c r="AG8" s="25">
        <f t="shared" si="11"/>
        <v>0.5</v>
      </c>
      <c r="AH8" s="25">
        <f t="shared" si="12"/>
        <v>0</v>
      </c>
      <c r="AI8" s="25">
        <f t="shared" si="13"/>
        <v>0.5</v>
      </c>
      <c r="AJ8" s="25">
        <f t="shared" si="14"/>
        <v>0.7466666666666667</v>
      </c>
      <c r="AK8" s="25">
        <f t="shared" si="15"/>
        <v>0.55625000000000002</v>
      </c>
      <c r="AL8" s="25">
        <f t="shared" si="16"/>
        <v>0.68518518518518523</v>
      </c>
      <c r="AM8" s="25">
        <f t="shared" si="17"/>
        <v>0.71739130434782605</v>
      </c>
      <c r="AN8" s="25">
        <f t="shared" si="7"/>
        <v>0.64851485148514854</v>
      </c>
      <c r="AO8" s="25">
        <f t="shared" si="18"/>
        <v>0.65344277245782034</v>
      </c>
    </row>
    <row r="9" spans="1:41" x14ac:dyDescent="0.25">
      <c r="A9" s="75" t="s">
        <v>315</v>
      </c>
      <c r="B9" s="1" t="s">
        <v>317</v>
      </c>
      <c r="C9" s="1" t="s">
        <v>597</v>
      </c>
      <c r="D9" s="15" t="s">
        <v>6</v>
      </c>
      <c r="E9" s="23">
        <v>0</v>
      </c>
      <c r="F9" s="23">
        <v>0</v>
      </c>
      <c r="G9" s="23">
        <v>0</v>
      </c>
      <c r="H9" s="24">
        <v>0</v>
      </c>
      <c r="I9" s="24">
        <v>0</v>
      </c>
      <c r="J9" s="24">
        <v>0</v>
      </c>
      <c r="K9" s="24">
        <v>0</v>
      </c>
      <c r="L9" s="24">
        <v>0</v>
      </c>
      <c r="M9" s="24">
        <v>0</v>
      </c>
      <c r="N9" s="24">
        <v>0</v>
      </c>
      <c r="O9" s="24">
        <v>0</v>
      </c>
      <c r="P9" s="24">
        <v>0</v>
      </c>
      <c r="Q9" s="24">
        <v>0</v>
      </c>
      <c r="R9" s="24">
        <v>0</v>
      </c>
      <c r="S9" s="24">
        <v>0</v>
      </c>
      <c r="T9" s="24">
        <v>0</v>
      </c>
      <c r="U9" s="24">
        <v>0</v>
      </c>
      <c r="V9" s="24">
        <v>0</v>
      </c>
      <c r="W9" s="24">
        <v>0</v>
      </c>
      <c r="X9" s="24">
        <v>0</v>
      </c>
      <c r="Y9" s="24">
        <v>0</v>
      </c>
      <c r="Z9" s="24">
        <v>0</v>
      </c>
      <c r="AA9" s="24">
        <v>0</v>
      </c>
      <c r="AB9" s="24">
        <v>0</v>
      </c>
      <c r="AC9" s="24">
        <v>0</v>
      </c>
      <c r="AD9" s="25">
        <f t="shared" si="8"/>
        <v>0</v>
      </c>
      <c r="AE9" s="25">
        <f t="shared" si="9"/>
        <v>0</v>
      </c>
      <c r="AF9" s="25">
        <f t="shared" si="10"/>
        <v>0</v>
      </c>
      <c r="AG9" s="25">
        <f t="shared" si="11"/>
        <v>0</v>
      </c>
      <c r="AH9" s="25">
        <f t="shared" si="12"/>
        <v>0</v>
      </c>
      <c r="AI9" s="25">
        <f t="shared" si="13"/>
        <v>0</v>
      </c>
      <c r="AJ9" s="25">
        <f t="shared" si="14"/>
        <v>0</v>
      </c>
      <c r="AK9" s="25">
        <f t="shared" si="15"/>
        <v>0</v>
      </c>
      <c r="AL9" s="25">
        <f t="shared" si="16"/>
        <v>0</v>
      </c>
      <c r="AM9" s="25">
        <f t="shared" si="17"/>
        <v>0</v>
      </c>
      <c r="AN9" s="25">
        <f t="shared" si="7"/>
        <v>0</v>
      </c>
      <c r="AO9" s="25">
        <f t="shared" si="18"/>
        <v>0</v>
      </c>
    </row>
    <row r="10" spans="1:41" x14ac:dyDescent="0.25">
      <c r="A10" s="75" t="s">
        <v>315</v>
      </c>
      <c r="B10" s="1" t="s">
        <v>318</v>
      </c>
      <c r="C10" s="1" t="s">
        <v>651</v>
      </c>
      <c r="D10" s="15" t="s">
        <v>6</v>
      </c>
      <c r="E10" s="23">
        <v>7479</v>
      </c>
      <c r="F10" s="23">
        <v>6032</v>
      </c>
      <c r="G10" s="23">
        <v>804</v>
      </c>
      <c r="H10" s="24">
        <v>2686</v>
      </c>
      <c r="I10" s="24">
        <v>1658</v>
      </c>
      <c r="J10" s="24">
        <v>821</v>
      </c>
      <c r="K10" s="24">
        <v>214</v>
      </c>
      <c r="L10" s="24">
        <v>0</v>
      </c>
      <c r="M10" s="24">
        <v>74</v>
      </c>
      <c r="N10" s="24">
        <v>99</v>
      </c>
      <c r="O10" s="24">
        <v>198</v>
      </c>
      <c r="P10" s="24">
        <v>76</v>
      </c>
      <c r="Q10" s="24">
        <v>29</v>
      </c>
      <c r="R10" s="24">
        <v>177</v>
      </c>
      <c r="S10" s="24">
        <v>3387</v>
      </c>
      <c r="T10" s="24">
        <v>1812</v>
      </c>
      <c r="U10" s="24">
        <v>1024</v>
      </c>
      <c r="V10" s="24">
        <v>277</v>
      </c>
      <c r="W10" s="24">
        <v>0</v>
      </c>
      <c r="X10" s="24">
        <v>85</v>
      </c>
      <c r="Y10" s="24">
        <v>130</v>
      </c>
      <c r="Z10" s="24">
        <v>318</v>
      </c>
      <c r="AA10" s="24">
        <v>115</v>
      </c>
      <c r="AB10" s="24">
        <v>55</v>
      </c>
      <c r="AC10" s="24">
        <v>276</v>
      </c>
      <c r="AD10" s="25">
        <f t="shared" si="8"/>
        <v>0.79303218187186297</v>
      </c>
      <c r="AE10" s="25">
        <f t="shared" si="9"/>
        <v>0.91501103752759383</v>
      </c>
      <c r="AF10" s="25">
        <f t="shared" si="10"/>
        <v>0.8017578125</v>
      </c>
      <c r="AG10" s="25">
        <f t="shared" si="11"/>
        <v>0.77256317689530685</v>
      </c>
      <c r="AH10" s="25">
        <f t="shared" si="12"/>
        <v>0</v>
      </c>
      <c r="AI10" s="25">
        <f t="shared" si="13"/>
        <v>0.87058823529411766</v>
      </c>
      <c r="AJ10" s="25">
        <f t="shared" si="14"/>
        <v>0.7615384615384615</v>
      </c>
      <c r="AK10" s="25">
        <f t="shared" si="15"/>
        <v>0.62264150943396224</v>
      </c>
      <c r="AL10" s="25">
        <f t="shared" si="16"/>
        <v>0.66086956521739126</v>
      </c>
      <c r="AM10" s="25">
        <f t="shared" si="17"/>
        <v>0.52727272727272723</v>
      </c>
      <c r="AN10" s="25">
        <f t="shared" si="7"/>
        <v>0.64130434782608692</v>
      </c>
      <c r="AO10" s="25">
        <f t="shared" si="18"/>
        <v>0.80652493648883539</v>
      </c>
    </row>
    <row r="11" spans="1:41" x14ac:dyDescent="0.25">
      <c r="A11" s="75" t="s">
        <v>315</v>
      </c>
      <c r="B11" s="1" t="s">
        <v>341</v>
      </c>
      <c r="C11" s="1" t="s">
        <v>651</v>
      </c>
      <c r="D11" s="15" t="s">
        <v>37</v>
      </c>
      <c r="E11" s="23">
        <v>305</v>
      </c>
      <c r="F11" s="23">
        <v>50</v>
      </c>
      <c r="G11" s="23">
        <v>208</v>
      </c>
      <c r="H11" s="24">
        <v>42</v>
      </c>
      <c r="I11" s="24">
        <v>2</v>
      </c>
      <c r="J11" s="24">
        <v>6</v>
      </c>
      <c r="K11" s="24">
        <v>0</v>
      </c>
      <c r="L11" s="24">
        <v>0</v>
      </c>
      <c r="M11" s="24">
        <v>0</v>
      </c>
      <c r="N11" s="24">
        <v>0</v>
      </c>
      <c r="O11" s="24">
        <v>0</v>
      </c>
      <c r="P11" s="24">
        <v>0</v>
      </c>
      <c r="Q11" s="24">
        <v>0</v>
      </c>
      <c r="R11" s="24">
        <v>0</v>
      </c>
      <c r="S11" s="24">
        <v>240</v>
      </c>
      <c r="T11" s="24">
        <v>5</v>
      </c>
      <c r="U11" s="24">
        <v>60</v>
      </c>
      <c r="V11" s="24">
        <v>0</v>
      </c>
      <c r="W11" s="24">
        <v>0</v>
      </c>
      <c r="X11" s="24">
        <v>0</v>
      </c>
      <c r="Y11" s="24">
        <v>0</v>
      </c>
      <c r="Z11" s="24">
        <v>0</v>
      </c>
      <c r="AA11" s="24">
        <v>0</v>
      </c>
      <c r="AB11" s="24">
        <v>0</v>
      </c>
      <c r="AC11" s="24">
        <v>0</v>
      </c>
      <c r="AD11" s="25">
        <f t="shared" si="8"/>
        <v>0.17499999999999999</v>
      </c>
      <c r="AE11" s="25">
        <f t="shared" si="9"/>
        <v>0.4</v>
      </c>
      <c r="AF11" s="25">
        <f t="shared" si="10"/>
        <v>0.1</v>
      </c>
      <c r="AG11" s="25">
        <f t="shared" si="11"/>
        <v>0</v>
      </c>
      <c r="AH11" s="25">
        <f t="shared" si="12"/>
        <v>0</v>
      </c>
      <c r="AI11" s="25">
        <f t="shared" si="13"/>
        <v>0</v>
      </c>
      <c r="AJ11" s="25">
        <f t="shared" si="14"/>
        <v>0</v>
      </c>
      <c r="AK11" s="25">
        <f t="shared" si="15"/>
        <v>0</v>
      </c>
      <c r="AL11" s="25">
        <f t="shared" si="16"/>
        <v>0</v>
      </c>
      <c r="AM11" s="25">
        <f t="shared" si="17"/>
        <v>0</v>
      </c>
      <c r="AN11" s="25">
        <f t="shared" si="7"/>
        <v>0</v>
      </c>
      <c r="AO11" s="25">
        <f t="shared" si="18"/>
        <v>0.16393442622950818</v>
      </c>
    </row>
    <row r="12" spans="1:41" x14ac:dyDescent="0.25">
      <c r="A12" s="75" t="s">
        <v>315</v>
      </c>
      <c r="B12" s="1" t="s">
        <v>319</v>
      </c>
      <c r="C12" s="1" t="s">
        <v>651</v>
      </c>
      <c r="D12" s="15" t="s">
        <v>6</v>
      </c>
      <c r="E12" s="23">
        <v>6509</v>
      </c>
      <c r="F12" s="23">
        <v>5107</v>
      </c>
      <c r="G12" s="23">
        <v>1111</v>
      </c>
      <c r="H12" s="24">
        <v>2401</v>
      </c>
      <c r="I12" s="24">
        <v>1314</v>
      </c>
      <c r="J12" s="24">
        <v>649</v>
      </c>
      <c r="K12" s="24">
        <v>205</v>
      </c>
      <c r="L12" s="24">
        <v>0</v>
      </c>
      <c r="M12" s="24">
        <v>57</v>
      </c>
      <c r="N12" s="24">
        <v>108</v>
      </c>
      <c r="O12" s="24">
        <v>188</v>
      </c>
      <c r="P12" s="24">
        <v>83</v>
      </c>
      <c r="Q12" s="24">
        <v>19</v>
      </c>
      <c r="R12" s="24">
        <v>83</v>
      </c>
      <c r="S12" s="24">
        <v>2983</v>
      </c>
      <c r="T12" s="24">
        <v>1565</v>
      </c>
      <c r="U12" s="24">
        <v>850</v>
      </c>
      <c r="V12" s="24">
        <v>244</v>
      </c>
      <c r="W12" s="24">
        <v>0</v>
      </c>
      <c r="X12" s="24">
        <v>63</v>
      </c>
      <c r="Y12" s="24">
        <v>141</v>
      </c>
      <c r="Z12" s="24">
        <v>296</v>
      </c>
      <c r="AA12" s="24">
        <v>119</v>
      </c>
      <c r="AB12" s="24">
        <v>56</v>
      </c>
      <c r="AC12" s="24">
        <v>192</v>
      </c>
      <c r="AD12" s="25">
        <f t="shared" si="8"/>
        <v>0.80489440160911829</v>
      </c>
      <c r="AE12" s="25">
        <f t="shared" si="9"/>
        <v>0.83961661341853033</v>
      </c>
      <c r="AF12" s="25">
        <f t="shared" si="10"/>
        <v>0.7635294117647059</v>
      </c>
      <c r="AG12" s="25">
        <f t="shared" si="11"/>
        <v>0.8401639344262295</v>
      </c>
      <c r="AH12" s="25">
        <f t="shared" si="12"/>
        <v>0</v>
      </c>
      <c r="AI12" s="25">
        <f t="shared" si="13"/>
        <v>0.90476190476190477</v>
      </c>
      <c r="AJ12" s="25">
        <f t="shared" si="14"/>
        <v>0.76595744680851063</v>
      </c>
      <c r="AK12" s="25">
        <f t="shared" si="15"/>
        <v>0.63513513513513509</v>
      </c>
      <c r="AL12" s="25">
        <f t="shared" si="16"/>
        <v>0.69747899159663862</v>
      </c>
      <c r="AM12" s="25">
        <f t="shared" si="17"/>
        <v>0.3392857142857143</v>
      </c>
      <c r="AN12" s="25">
        <f t="shared" si="7"/>
        <v>0.43229166666666669</v>
      </c>
      <c r="AO12" s="25">
        <f t="shared" si="18"/>
        <v>0.78460593025042247</v>
      </c>
    </row>
    <row r="13" spans="1:41" x14ac:dyDescent="0.25">
      <c r="A13" s="75" t="s">
        <v>315</v>
      </c>
      <c r="B13" s="1" t="s">
        <v>320</v>
      </c>
      <c r="C13" s="1" t="s">
        <v>651</v>
      </c>
      <c r="D13" s="15" t="s">
        <v>6</v>
      </c>
      <c r="E13" s="23">
        <v>4419</v>
      </c>
      <c r="F13" s="23">
        <v>3217</v>
      </c>
      <c r="G13" s="23">
        <v>944</v>
      </c>
      <c r="H13" s="24">
        <v>1503</v>
      </c>
      <c r="I13" s="24">
        <v>752</v>
      </c>
      <c r="J13" s="24">
        <v>495</v>
      </c>
      <c r="K13" s="24">
        <v>131</v>
      </c>
      <c r="L13" s="24">
        <v>0</v>
      </c>
      <c r="M13" s="24">
        <v>26</v>
      </c>
      <c r="N13" s="24">
        <v>44</v>
      </c>
      <c r="O13" s="24">
        <v>101</v>
      </c>
      <c r="P13" s="24">
        <v>62</v>
      </c>
      <c r="Q13" s="24">
        <v>21</v>
      </c>
      <c r="R13" s="24">
        <v>82</v>
      </c>
      <c r="S13" s="24">
        <v>2044</v>
      </c>
      <c r="T13" s="24">
        <v>957</v>
      </c>
      <c r="U13" s="24">
        <v>691</v>
      </c>
      <c r="V13" s="24">
        <v>187</v>
      </c>
      <c r="W13" s="24">
        <v>0</v>
      </c>
      <c r="X13" s="24">
        <v>41</v>
      </c>
      <c r="Y13" s="24">
        <v>60</v>
      </c>
      <c r="Z13" s="24">
        <v>175</v>
      </c>
      <c r="AA13" s="24">
        <v>94</v>
      </c>
      <c r="AB13" s="24">
        <v>27</v>
      </c>
      <c r="AC13" s="24">
        <v>143</v>
      </c>
      <c r="AD13" s="25">
        <f t="shared" si="8"/>
        <v>0.73532289628180036</v>
      </c>
      <c r="AE13" s="25">
        <f t="shared" si="9"/>
        <v>0.78578892371995823</v>
      </c>
      <c r="AF13" s="25">
        <f t="shared" si="10"/>
        <v>0.71635311143270619</v>
      </c>
      <c r="AG13" s="25">
        <f t="shared" si="11"/>
        <v>0.70053475935828879</v>
      </c>
      <c r="AH13" s="25">
        <f t="shared" si="12"/>
        <v>0</v>
      </c>
      <c r="AI13" s="25">
        <f t="shared" si="13"/>
        <v>0.63414634146341464</v>
      </c>
      <c r="AJ13" s="25">
        <f t="shared" si="14"/>
        <v>0.73333333333333328</v>
      </c>
      <c r="AK13" s="25">
        <f t="shared" si="15"/>
        <v>0.57714285714285718</v>
      </c>
      <c r="AL13" s="25">
        <f t="shared" si="16"/>
        <v>0.65957446808510634</v>
      </c>
      <c r="AM13" s="25">
        <f t="shared" si="17"/>
        <v>0.77777777777777779</v>
      </c>
      <c r="AN13" s="25">
        <f t="shared" si="7"/>
        <v>0.57342657342657344</v>
      </c>
      <c r="AO13" s="25">
        <f t="shared" si="18"/>
        <v>0.72799275854265666</v>
      </c>
    </row>
    <row r="14" spans="1:41" x14ac:dyDescent="0.25">
      <c r="A14" s="75" t="s">
        <v>315</v>
      </c>
      <c r="B14" s="1" t="s">
        <v>321</v>
      </c>
      <c r="C14" s="1" t="s">
        <v>651</v>
      </c>
      <c r="D14" s="15" t="s">
        <v>6</v>
      </c>
      <c r="E14" s="23">
        <v>3853</v>
      </c>
      <c r="F14" s="23">
        <v>2034</v>
      </c>
      <c r="G14" s="23">
        <v>920</v>
      </c>
      <c r="H14" s="24">
        <v>979</v>
      </c>
      <c r="I14" s="24">
        <v>481</v>
      </c>
      <c r="J14" s="24">
        <v>304</v>
      </c>
      <c r="K14" s="24">
        <v>109</v>
      </c>
      <c r="L14" s="24">
        <v>0</v>
      </c>
      <c r="M14" s="24">
        <v>22</v>
      </c>
      <c r="N14" s="24">
        <v>44</v>
      </c>
      <c r="O14" s="24">
        <v>35</v>
      </c>
      <c r="P14" s="24">
        <v>19</v>
      </c>
      <c r="Q14" s="24">
        <v>21</v>
      </c>
      <c r="R14" s="24">
        <v>20</v>
      </c>
      <c r="S14" s="24">
        <v>1841</v>
      </c>
      <c r="T14" s="24">
        <v>853</v>
      </c>
      <c r="U14" s="24">
        <v>602</v>
      </c>
      <c r="V14" s="24">
        <v>164</v>
      </c>
      <c r="W14" s="24">
        <v>0</v>
      </c>
      <c r="X14" s="24">
        <v>51</v>
      </c>
      <c r="Y14" s="24">
        <v>63</v>
      </c>
      <c r="Z14" s="24">
        <v>92</v>
      </c>
      <c r="AA14" s="24">
        <v>45</v>
      </c>
      <c r="AB14" s="24">
        <v>41</v>
      </c>
      <c r="AC14" s="24">
        <v>101</v>
      </c>
      <c r="AD14" s="25">
        <f t="shared" si="8"/>
        <v>0.53177620858229224</v>
      </c>
      <c r="AE14" s="25">
        <f t="shared" si="9"/>
        <v>0.56389214536928489</v>
      </c>
      <c r="AF14" s="25">
        <f t="shared" si="10"/>
        <v>0.50498338870431891</v>
      </c>
      <c r="AG14" s="25">
        <f t="shared" si="11"/>
        <v>0.66463414634146345</v>
      </c>
      <c r="AH14" s="25">
        <f t="shared" si="12"/>
        <v>0</v>
      </c>
      <c r="AI14" s="25">
        <f t="shared" si="13"/>
        <v>0.43137254901960786</v>
      </c>
      <c r="AJ14" s="25">
        <f t="shared" si="14"/>
        <v>0.69841269841269837</v>
      </c>
      <c r="AK14" s="25">
        <f t="shared" si="15"/>
        <v>0.38043478260869568</v>
      </c>
      <c r="AL14" s="25">
        <f t="shared" si="16"/>
        <v>0.42222222222222222</v>
      </c>
      <c r="AM14" s="25">
        <f t="shared" si="17"/>
        <v>0.51219512195121952</v>
      </c>
      <c r="AN14" s="25">
        <f t="shared" si="7"/>
        <v>0.19801980198019803</v>
      </c>
      <c r="AO14" s="25">
        <f t="shared" si="18"/>
        <v>0.52790033739942899</v>
      </c>
    </row>
    <row r="15" spans="1:41" x14ac:dyDescent="0.25">
      <c r="A15" s="75" t="s">
        <v>288</v>
      </c>
      <c r="B15" s="1" t="s">
        <v>291</v>
      </c>
      <c r="C15" s="1" t="s">
        <v>651</v>
      </c>
      <c r="D15" s="15" t="s">
        <v>6</v>
      </c>
      <c r="E15" s="23">
        <v>1713</v>
      </c>
      <c r="F15" s="23">
        <v>966</v>
      </c>
      <c r="G15" s="23">
        <v>691</v>
      </c>
      <c r="H15" s="24">
        <v>515</v>
      </c>
      <c r="I15" s="24">
        <v>248</v>
      </c>
      <c r="J15" s="24">
        <v>13</v>
      </c>
      <c r="K15" s="24">
        <v>18</v>
      </c>
      <c r="L15" s="24">
        <v>0</v>
      </c>
      <c r="M15" s="24">
        <v>9</v>
      </c>
      <c r="N15" s="24">
        <v>0</v>
      </c>
      <c r="O15" s="24">
        <v>43</v>
      </c>
      <c r="P15" s="24">
        <v>37</v>
      </c>
      <c r="Q15" s="24">
        <v>14</v>
      </c>
      <c r="R15" s="24">
        <v>69</v>
      </c>
      <c r="S15" s="24">
        <v>918</v>
      </c>
      <c r="T15" s="24">
        <v>406</v>
      </c>
      <c r="U15" s="24">
        <v>22</v>
      </c>
      <c r="V15" s="24">
        <v>60</v>
      </c>
      <c r="W15" s="24">
        <v>0</v>
      </c>
      <c r="X15" s="24">
        <v>18</v>
      </c>
      <c r="Y15" s="24">
        <v>0</v>
      </c>
      <c r="Z15" s="24">
        <v>88</v>
      </c>
      <c r="AA15" s="24">
        <v>51</v>
      </c>
      <c r="AB15" s="24">
        <v>39</v>
      </c>
      <c r="AC15" s="24">
        <v>111</v>
      </c>
      <c r="AD15" s="25">
        <f t="shared" si="8"/>
        <v>0.56100217864923752</v>
      </c>
      <c r="AE15" s="25">
        <f t="shared" si="9"/>
        <v>0.61083743842364535</v>
      </c>
      <c r="AF15" s="25">
        <f t="shared" si="10"/>
        <v>0.59090909090909094</v>
      </c>
      <c r="AG15" s="25">
        <f t="shared" si="11"/>
        <v>0.3</v>
      </c>
      <c r="AH15" s="25">
        <f t="shared" si="12"/>
        <v>0</v>
      </c>
      <c r="AI15" s="25">
        <f t="shared" si="13"/>
        <v>0.5</v>
      </c>
      <c r="AJ15" s="25">
        <f t="shared" si="14"/>
        <v>0</v>
      </c>
      <c r="AK15" s="25">
        <f t="shared" si="15"/>
        <v>0.48863636363636365</v>
      </c>
      <c r="AL15" s="25">
        <f t="shared" si="16"/>
        <v>0.72549019607843135</v>
      </c>
      <c r="AM15" s="25">
        <f t="shared" si="17"/>
        <v>0.35897435897435898</v>
      </c>
      <c r="AN15" s="25">
        <f t="shared" si="7"/>
        <v>0.6216216216216216</v>
      </c>
      <c r="AO15" s="25">
        <f t="shared" si="18"/>
        <v>0.56392294220665495</v>
      </c>
    </row>
    <row r="16" spans="1:41" x14ac:dyDescent="0.25">
      <c r="A16" s="75" t="s">
        <v>288</v>
      </c>
      <c r="B16" s="1" t="s">
        <v>292</v>
      </c>
      <c r="C16" s="1" t="s">
        <v>651</v>
      </c>
      <c r="D16" s="15" t="s">
        <v>6</v>
      </c>
      <c r="E16" s="23">
        <v>1794</v>
      </c>
      <c r="F16" s="23">
        <v>1151</v>
      </c>
      <c r="G16" s="23">
        <v>448</v>
      </c>
      <c r="H16" s="24">
        <v>560</v>
      </c>
      <c r="I16" s="24">
        <v>326</v>
      </c>
      <c r="J16" s="24">
        <v>61</v>
      </c>
      <c r="K16" s="24">
        <v>22</v>
      </c>
      <c r="L16" s="24">
        <v>0</v>
      </c>
      <c r="M16" s="24">
        <v>20</v>
      </c>
      <c r="N16" s="24">
        <v>20</v>
      </c>
      <c r="O16" s="24">
        <v>55</v>
      </c>
      <c r="P16" s="24">
        <v>24</v>
      </c>
      <c r="Q16" s="24">
        <v>8</v>
      </c>
      <c r="R16" s="24">
        <v>55</v>
      </c>
      <c r="S16" s="24">
        <v>911</v>
      </c>
      <c r="T16" s="24">
        <v>443</v>
      </c>
      <c r="U16" s="24">
        <v>102</v>
      </c>
      <c r="V16" s="24">
        <v>42</v>
      </c>
      <c r="W16" s="24">
        <v>0</v>
      </c>
      <c r="X16" s="24">
        <v>28</v>
      </c>
      <c r="Y16" s="24">
        <v>32</v>
      </c>
      <c r="Z16" s="24">
        <v>97</v>
      </c>
      <c r="AA16" s="24">
        <v>31</v>
      </c>
      <c r="AB16" s="24">
        <v>31</v>
      </c>
      <c r="AC16" s="24">
        <v>77</v>
      </c>
      <c r="AD16" s="25">
        <f t="shared" si="8"/>
        <v>0.61470911086717894</v>
      </c>
      <c r="AE16" s="25">
        <f t="shared" si="9"/>
        <v>0.73589164785553052</v>
      </c>
      <c r="AF16" s="25">
        <f t="shared" si="10"/>
        <v>0.59803921568627449</v>
      </c>
      <c r="AG16" s="25">
        <f t="shared" si="11"/>
        <v>0.52380952380952384</v>
      </c>
      <c r="AH16" s="25">
        <f t="shared" si="12"/>
        <v>0</v>
      </c>
      <c r="AI16" s="25">
        <f t="shared" si="13"/>
        <v>0.7142857142857143</v>
      </c>
      <c r="AJ16" s="25">
        <f t="shared" si="14"/>
        <v>0.625</v>
      </c>
      <c r="AK16" s="25">
        <f t="shared" si="15"/>
        <v>0.5670103092783505</v>
      </c>
      <c r="AL16" s="25">
        <f t="shared" si="16"/>
        <v>0.77419354838709675</v>
      </c>
      <c r="AM16" s="25">
        <f t="shared" si="17"/>
        <v>0.25806451612903225</v>
      </c>
      <c r="AN16" s="25">
        <f t="shared" si="7"/>
        <v>0.7142857142857143</v>
      </c>
      <c r="AO16" s="25">
        <f t="shared" si="18"/>
        <v>0.64158305462653287</v>
      </c>
    </row>
    <row r="17" spans="1:41" x14ac:dyDescent="0.25">
      <c r="A17" s="75" t="s">
        <v>42</v>
      </c>
      <c r="B17" s="1" t="s">
        <v>47</v>
      </c>
      <c r="C17" s="1" t="s">
        <v>651</v>
      </c>
      <c r="D17" s="15" t="s">
        <v>6</v>
      </c>
      <c r="E17" s="23">
        <v>1782</v>
      </c>
      <c r="F17" s="23">
        <v>1104</v>
      </c>
      <c r="G17" s="23">
        <v>310</v>
      </c>
      <c r="H17" s="24">
        <v>438</v>
      </c>
      <c r="I17" s="24">
        <v>373</v>
      </c>
      <c r="J17" s="24">
        <v>42</v>
      </c>
      <c r="K17" s="24">
        <v>18</v>
      </c>
      <c r="L17" s="24">
        <v>0</v>
      </c>
      <c r="M17" s="24">
        <v>16</v>
      </c>
      <c r="N17" s="24">
        <v>26</v>
      </c>
      <c r="O17" s="24">
        <v>41</v>
      </c>
      <c r="P17" s="24">
        <v>31</v>
      </c>
      <c r="Q17" s="24">
        <v>33</v>
      </c>
      <c r="R17" s="24">
        <v>86</v>
      </c>
      <c r="S17" s="24">
        <v>803</v>
      </c>
      <c r="T17" s="24">
        <v>506</v>
      </c>
      <c r="U17" s="24">
        <v>80</v>
      </c>
      <c r="V17" s="24">
        <v>42</v>
      </c>
      <c r="W17" s="24">
        <v>0</v>
      </c>
      <c r="X17" s="24">
        <v>19</v>
      </c>
      <c r="Y17" s="24">
        <v>33</v>
      </c>
      <c r="Z17" s="24">
        <v>86</v>
      </c>
      <c r="AA17" s="24">
        <v>59</v>
      </c>
      <c r="AB17" s="24">
        <v>41</v>
      </c>
      <c r="AC17" s="24">
        <v>113</v>
      </c>
      <c r="AD17" s="25">
        <f t="shared" si="8"/>
        <v>0.54545454545454541</v>
      </c>
      <c r="AE17" s="25">
        <f t="shared" si="9"/>
        <v>0.73715415019762842</v>
      </c>
      <c r="AF17" s="25">
        <f t="shared" si="10"/>
        <v>0.52500000000000002</v>
      </c>
      <c r="AG17" s="25">
        <f t="shared" si="11"/>
        <v>0.42857142857142855</v>
      </c>
      <c r="AH17" s="25">
        <f t="shared" si="12"/>
        <v>0</v>
      </c>
      <c r="AI17" s="25">
        <f t="shared" si="13"/>
        <v>0.84210526315789469</v>
      </c>
      <c r="AJ17" s="25">
        <f t="shared" si="14"/>
        <v>0.78787878787878785</v>
      </c>
      <c r="AK17" s="25">
        <f t="shared" si="15"/>
        <v>0.47674418604651164</v>
      </c>
      <c r="AL17" s="25">
        <f t="shared" si="16"/>
        <v>0.52542372881355937</v>
      </c>
      <c r="AM17" s="25">
        <f t="shared" si="17"/>
        <v>0.80487804878048785</v>
      </c>
      <c r="AN17" s="25">
        <f t="shared" si="7"/>
        <v>0.76106194690265483</v>
      </c>
      <c r="AO17" s="25">
        <f t="shared" si="18"/>
        <v>0.61952861952861948</v>
      </c>
    </row>
    <row r="18" spans="1:41" x14ac:dyDescent="0.25">
      <c r="A18" s="75" t="s">
        <v>42</v>
      </c>
      <c r="B18" s="1" t="s">
        <v>51</v>
      </c>
      <c r="C18" s="1" t="s">
        <v>651</v>
      </c>
      <c r="D18" s="15" t="s">
        <v>6</v>
      </c>
      <c r="E18" s="23">
        <v>3341</v>
      </c>
      <c r="F18" s="23">
        <v>2415</v>
      </c>
      <c r="G18" s="23">
        <v>677</v>
      </c>
      <c r="H18" s="24">
        <v>915</v>
      </c>
      <c r="I18" s="24">
        <v>684</v>
      </c>
      <c r="J18" s="24">
        <v>187</v>
      </c>
      <c r="K18" s="24">
        <v>81</v>
      </c>
      <c r="L18" s="24">
        <v>0</v>
      </c>
      <c r="M18" s="24">
        <v>28</v>
      </c>
      <c r="N18" s="24">
        <v>63</v>
      </c>
      <c r="O18" s="24">
        <v>97</v>
      </c>
      <c r="P18" s="24">
        <v>88</v>
      </c>
      <c r="Q18" s="24">
        <v>55</v>
      </c>
      <c r="R18" s="24">
        <v>217</v>
      </c>
      <c r="S18" s="24">
        <v>1383</v>
      </c>
      <c r="T18" s="24">
        <v>881</v>
      </c>
      <c r="U18" s="24">
        <v>236</v>
      </c>
      <c r="V18" s="24">
        <v>112</v>
      </c>
      <c r="W18" s="24">
        <v>0</v>
      </c>
      <c r="X18" s="24">
        <v>44</v>
      </c>
      <c r="Y18" s="24">
        <v>80</v>
      </c>
      <c r="Z18" s="24">
        <v>149</v>
      </c>
      <c r="AA18" s="24">
        <v>109</v>
      </c>
      <c r="AB18" s="24">
        <v>55</v>
      </c>
      <c r="AC18" s="24">
        <v>292</v>
      </c>
      <c r="AD18" s="25">
        <f t="shared" si="8"/>
        <v>0.66160520607375273</v>
      </c>
      <c r="AE18" s="25">
        <f t="shared" si="9"/>
        <v>0.77639046538024969</v>
      </c>
      <c r="AF18" s="25">
        <f t="shared" si="10"/>
        <v>0.7923728813559322</v>
      </c>
      <c r="AG18" s="25">
        <f t="shared" si="11"/>
        <v>0.7232142857142857</v>
      </c>
      <c r="AH18" s="25">
        <f t="shared" si="12"/>
        <v>0</v>
      </c>
      <c r="AI18" s="25">
        <f t="shared" si="13"/>
        <v>0.63636363636363635</v>
      </c>
      <c r="AJ18" s="25">
        <f t="shared" si="14"/>
        <v>0.78749999999999998</v>
      </c>
      <c r="AK18" s="25">
        <f t="shared" si="15"/>
        <v>0.65100671140939592</v>
      </c>
      <c r="AL18" s="25">
        <f t="shared" si="16"/>
        <v>0.80733944954128445</v>
      </c>
      <c r="AM18" s="25">
        <f t="shared" si="17"/>
        <v>1</v>
      </c>
      <c r="AN18" s="25">
        <f t="shared" si="7"/>
        <v>0.74315068493150682</v>
      </c>
      <c r="AO18" s="25">
        <f t="shared" si="18"/>
        <v>0.72283747381023644</v>
      </c>
    </row>
    <row r="19" spans="1:41" x14ac:dyDescent="0.25">
      <c r="A19" s="75" t="s">
        <v>42</v>
      </c>
      <c r="B19" s="1" t="s">
        <v>57</v>
      </c>
      <c r="C19" s="1" t="s">
        <v>651</v>
      </c>
      <c r="D19" s="15" t="s">
        <v>37</v>
      </c>
      <c r="E19" s="23">
        <v>2</v>
      </c>
      <c r="F19" s="23">
        <v>0</v>
      </c>
      <c r="G19" s="23">
        <v>2</v>
      </c>
      <c r="H19" s="24">
        <v>0</v>
      </c>
      <c r="I19" s="24">
        <v>0</v>
      </c>
      <c r="J19" s="24">
        <v>0</v>
      </c>
      <c r="K19" s="24">
        <v>0</v>
      </c>
      <c r="L19" s="24">
        <v>0</v>
      </c>
      <c r="M19" s="24">
        <v>0</v>
      </c>
      <c r="N19" s="24">
        <v>0</v>
      </c>
      <c r="O19" s="24">
        <v>0</v>
      </c>
      <c r="P19" s="24">
        <v>0</v>
      </c>
      <c r="Q19" s="24">
        <v>0</v>
      </c>
      <c r="R19" s="24">
        <v>0</v>
      </c>
      <c r="S19" s="24">
        <v>0</v>
      </c>
      <c r="T19" s="24">
        <v>2</v>
      </c>
      <c r="U19" s="24">
        <v>0</v>
      </c>
      <c r="V19" s="24">
        <v>0</v>
      </c>
      <c r="W19" s="24">
        <v>0</v>
      </c>
      <c r="X19" s="24">
        <v>0</v>
      </c>
      <c r="Y19" s="24">
        <v>0</v>
      </c>
      <c r="Z19" s="24">
        <v>0</v>
      </c>
      <c r="AA19" s="24">
        <v>0</v>
      </c>
      <c r="AB19" s="24">
        <v>0</v>
      </c>
      <c r="AC19" s="24">
        <v>0</v>
      </c>
      <c r="AD19" s="25">
        <f t="shared" si="8"/>
        <v>0</v>
      </c>
      <c r="AE19" s="25">
        <f t="shared" si="9"/>
        <v>0</v>
      </c>
      <c r="AF19" s="25">
        <f t="shared" si="10"/>
        <v>0</v>
      </c>
      <c r="AG19" s="25">
        <f t="shared" si="11"/>
        <v>0</v>
      </c>
      <c r="AH19" s="25">
        <f t="shared" si="12"/>
        <v>0</v>
      </c>
      <c r="AI19" s="25">
        <f t="shared" si="13"/>
        <v>0</v>
      </c>
      <c r="AJ19" s="25">
        <f t="shared" si="14"/>
        <v>0</v>
      </c>
      <c r="AK19" s="25">
        <f t="shared" si="15"/>
        <v>0</v>
      </c>
      <c r="AL19" s="25">
        <f t="shared" si="16"/>
        <v>0</v>
      </c>
      <c r="AM19" s="25">
        <f t="shared" si="17"/>
        <v>0</v>
      </c>
      <c r="AN19" s="25">
        <f t="shared" si="7"/>
        <v>0</v>
      </c>
      <c r="AO19" s="25">
        <f t="shared" si="18"/>
        <v>0</v>
      </c>
    </row>
    <row r="20" spans="1:41" x14ac:dyDescent="0.25">
      <c r="A20" s="75" t="s">
        <v>425</v>
      </c>
      <c r="B20" s="1" t="s">
        <v>440</v>
      </c>
      <c r="C20" s="1" t="s">
        <v>651</v>
      </c>
      <c r="D20" s="15" t="s">
        <v>6</v>
      </c>
      <c r="E20" s="23">
        <v>2328</v>
      </c>
      <c r="F20" s="23">
        <v>1644</v>
      </c>
      <c r="G20" s="23">
        <v>486</v>
      </c>
      <c r="H20" s="24">
        <v>604</v>
      </c>
      <c r="I20" s="24">
        <v>531</v>
      </c>
      <c r="J20" s="24">
        <v>68</v>
      </c>
      <c r="K20" s="24">
        <v>43</v>
      </c>
      <c r="L20" s="24">
        <v>0</v>
      </c>
      <c r="M20" s="24">
        <v>18</v>
      </c>
      <c r="N20" s="24">
        <v>57</v>
      </c>
      <c r="O20" s="24">
        <v>82</v>
      </c>
      <c r="P20" s="24">
        <v>73</v>
      </c>
      <c r="Q20" s="24">
        <v>27</v>
      </c>
      <c r="R20" s="24">
        <v>141</v>
      </c>
      <c r="S20" s="24">
        <v>882</v>
      </c>
      <c r="T20" s="24">
        <v>707</v>
      </c>
      <c r="U20" s="24">
        <v>80</v>
      </c>
      <c r="V20" s="24">
        <v>81</v>
      </c>
      <c r="W20" s="24">
        <v>0</v>
      </c>
      <c r="X20" s="24">
        <v>38</v>
      </c>
      <c r="Y20" s="24">
        <v>81</v>
      </c>
      <c r="Z20" s="24">
        <v>140</v>
      </c>
      <c r="AA20" s="24">
        <v>103</v>
      </c>
      <c r="AB20" s="24">
        <v>43</v>
      </c>
      <c r="AC20" s="24">
        <v>173</v>
      </c>
      <c r="AD20" s="25">
        <f t="shared" si="8"/>
        <v>0.68480725623582761</v>
      </c>
      <c r="AE20" s="25">
        <f t="shared" si="9"/>
        <v>0.75106082036775101</v>
      </c>
      <c r="AF20" s="25">
        <f t="shared" si="10"/>
        <v>0.85</v>
      </c>
      <c r="AG20" s="25">
        <f t="shared" si="11"/>
        <v>0.53086419753086422</v>
      </c>
      <c r="AH20" s="25">
        <f t="shared" si="12"/>
        <v>0</v>
      </c>
      <c r="AI20" s="25">
        <f t="shared" si="13"/>
        <v>0.47368421052631576</v>
      </c>
      <c r="AJ20" s="25">
        <f t="shared" si="14"/>
        <v>0.70370370370370372</v>
      </c>
      <c r="AK20" s="25">
        <f t="shared" si="15"/>
        <v>0.58571428571428574</v>
      </c>
      <c r="AL20" s="25">
        <f t="shared" si="16"/>
        <v>0.70873786407766992</v>
      </c>
      <c r="AM20" s="25">
        <f t="shared" si="17"/>
        <v>0.62790697674418605</v>
      </c>
      <c r="AN20" s="25">
        <f t="shared" si="7"/>
        <v>0.81502890173410403</v>
      </c>
      <c r="AO20" s="25">
        <f t="shared" si="18"/>
        <v>0.70618556701030932</v>
      </c>
    </row>
    <row r="21" spans="1:41" x14ac:dyDescent="0.25">
      <c r="A21" s="75" t="s">
        <v>194</v>
      </c>
      <c r="B21" s="1" t="s">
        <v>195</v>
      </c>
      <c r="C21" s="1" t="s">
        <v>651</v>
      </c>
      <c r="D21" s="15" t="s">
        <v>6</v>
      </c>
      <c r="E21" s="23">
        <v>4675</v>
      </c>
      <c r="F21" s="23">
        <v>3563</v>
      </c>
      <c r="G21" s="23">
        <v>875</v>
      </c>
      <c r="H21" s="24">
        <v>1613</v>
      </c>
      <c r="I21" s="24">
        <v>1120</v>
      </c>
      <c r="J21" s="24">
        <v>255</v>
      </c>
      <c r="K21" s="24">
        <v>36</v>
      </c>
      <c r="L21" s="24">
        <v>0</v>
      </c>
      <c r="M21" s="24">
        <v>10</v>
      </c>
      <c r="N21" s="24">
        <v>82</v>
      </c>
      <c r="O21" s="24">
        <v>142</v>
      </c>
      <c r="P21" s="24">
        <v>102</v>
      </c>
      <c r="Q21" s="24">
        <v>11</v>
      </c>
      <c r="R21" s="24">
        <v>192</v>
      </c>
      <c r="S21" s="24">
        <v>2182</v>
      </c>
      <c r="T21" s="24">
        <v>1283</v>
      </c>
      <c r="U21" s="24">
        <v>319</v>
      </c>
      <c r="V21" s="24">
        <v>84</v>
      </c>
      <c r="W21" s="24">
        <v>0</v>
      </c>
      <c r="X21" s="24">
        <v>28</v>
      </c>
      <c r="Y21" s="24">
        <v>101</v>
      </c>
      <c r="Z21" s="24">
        <v>218</v>
      </c>
      <c r="AA21" s="24">
        <v>135</v>
      </c>
      <c r="AB21" s="24">
        <v>38</v>
      </c>
      <c r="AC21" s="24">
        <v>287</v>
      </c>
      <c r="AD21" s="25">
        <f t="shared" si="8"/>
        <v>0.73923006416131987</v>
      </c>
      <c r="AE21" s="25">
        <f t="shared" si="9"/>
        <v>0.87295401402961803</v>
      </c>
      <c r="AF21" s="25">
        <f t="shared" si="10"/>
        <v>0.79937304075235105</v>
      </c>
      <c r="AG21" s="25">
        <f t="shared" si="11"/>
        <v>0.42857142857142855</v>
      </c>
      <c r="AH21" s="25">
        <f t="shared" si="12"/>
        <v>0</v>
      </c>
      <c r="AI21" s="25">
        <f t="shared" si="13"/>
        <v>0.35714285714285715</v>
      </c>
      <c r="AJ21" s="25">
        <f t="shared" si="14"/>
        <v>0.81188118811881194</v>
      </c>
      <c r="AK21" s="25">
        <f t="shared" si="15"/>
        <v>0.65137614678899081</v>
      </c>
      <c r="AL21" s="25">
        <f t="shared" si="16"/>
        <v>0.75555555555555554</v>
      </c>
      <c r="AM21" s="25">
        <f t="shared" si="17"/>
        <v>0.28947368421052633</v>
      </c>
      <c r="AN21" s="25">
        <f t="shared" si="7"/>
        <v>0.66898954703832758</v>
      </c>
      <c r="AO21" s="25">
        <f t="shared" si="18"/>
        <v>0.76213903743315503</v>
      </c>
    </row>
    <row r="22" spans="1:41" x14ac:dyDescent="0.25">
      <c r="A22" s="75" t="s">
        <v>194</v>
      </c>
      <c r="B22" s="1" t="s">
        <v>196</v>
      </c>
      <c r="C22" s="1" t="s">
        <v>651</v>
      </c>
      <c r="D22" s="15" t="s">
        <v>6</v>
      </c>
      <c r="E22" s="23">
        <v>1994</v>
      </c>
      <c r="F22" s="23">
        <v>1493</v>
      </c>
      <c r="G22" s="23">
        <v>92</v>
      </c>
      <c r="H22" s="24">
        <v>616</v>
      </c>
      <c r="I22" s="24">
        <v>520</v>
      </c>
      <c r="J22" s="24">
        <v>12</v>
      </c>
      <c r="K22" s="24">
        <v>19</v>
      </c>
      <c r="L22" s="24">
        <v>0</v>
      </c>
      <c r="M22" s="24">
        <v>9</v>
      </c>
      <c r="N22" s="24">
        <v>25</v>
      </c>
      <c r="O22" s="24">
        <v>74</v>
      </c>
      <c r="P22" s="24">
        <v>65</v>
      </c>
      <c r="Q22" s="24">
        <v>12</v>
      </c>
      <c r="R22" s="24">
        <v>141</v>
      </c>
      <c r="S22" s="24">
        <v>864</v>
      </c>
      <c r="T22" s="24">
        <v>638</v>
      </c>
      <c r="U22" s="24">
        <v>14</v>
      </c>
      <c r="V22" s="24">
        <v>42</v>
      </c>
      <c r="W22" s="24">
        <v>0</v>
      </c>
      <c r="X22" s="24">
        <v>18</v>
      </c>
      <c r="Y22" s="24">
        <v>33</v>
      </c>
      <c r="Z22" s="24">
        <v>105</v>
      </c>
      <c r="AA22" s="24">
        <v>71</v>
      </c>
      <c r="AB22" s="24">
        <v>15</v>
      </c>
      <c r="AC22" s="24">
        <v>194</v>
      </c>
      <c r="AD22" s="25">
        <f t="shared" si="8"/>
        <v>0.71296296296296291</v>
      </c>
      <c r="AE22" s="25">
        <f t="shared" si="9"/>
        <v>0.8150470219435737</v>
      </c>
      <c r="AF22" s="25">
        <f t="shared" si="10"/>
        <v>0.8571428571428571</v>
      </c>
      <c r="AG22" s="25">
        <f t="shared" si="11"/>
        <v>0.45238095238095238</v>
      </c>
      <c r="AH22" s="25">
        <f t="shared" si="12"/>
        <v>0</v>
      </c>
      <c r="AI22" s="25">
        <f t="shared" si="13"/>
        <v>0.5</v>
      </c>
      <c r="AJ22" s="25">
        <f t="shared" si="14"/>
        <v>0.75757575757575757</v>
      </c>
      <c r="AK22" s="25">
        <f t="shared" si="15"/>
        <v>0.70476190476190481</v>
      </c>
      <c r="AL22" s="25">
        <f t="shared" si="16"/>
        <v>0.91549295774647887</v>
      </c>
      <c r="AM22" s="25">
        <f t="shared" si="17"/>
        <v>0.8</v>
      </c>
      <c r="AN22" s="25">
        <f t="shared" si="7"/>
        <v>0.72680412371134018</v>
      </c>
      <c r="AO22" s="25">
        <f t="shared" si="18"/>
        <v>0.74874623871614843</v>
      </c>
    </row>
    <row r="23" spans="1:41" x14ac:dyDescent="0.25">
      <c r="A23" s="75" t="s">
        <v>288</v>
      </c>
      <c r="B23" s="1" t="s">
        <v>293</v>
      </c>
      <c r="C23" s="1" t="s">
        <v>651</v>
      </c>
      <c r="D23" s="15" t="s">
        <v>6</v>
      </c>
      <c r="E23" s="23">
        <v>1933</v>
      </c>
      <c r="F23" s="23">
        <v>1325</v>
      </c>
      <c r="G23" s="23">
        <v>535</v>
      </c>
      <c r="H23" s="24">
        <v>522</v>
      </c>
      <c r="I23" s="24">
        <v>419</v>
      </c>
      <c r="J23" s="24">
        <v>57</v>
      </c>
      <c r="K23" s="24">
        <v>13</v>
      </c>
      <c r="L23" s="24">
        <v>0</v>
      </c>
      <c r="M23" s="24">
        <v>30</v>
      </c>
      <c r="N23" s="24">
        <v>31</v>
      </c>
      <c r="O23" s="24">
        <v>47</v>
      </c>
      <c r="P23" s="24">
        <v>70</v>
      </c>
      <c r="Q23" s="24">
        <v>20</v>
      </c>
      <c r="R23" s="24">
        <v>116</v>
      </c>
      <c r="S23" s="24">
        <v>862</v>
      </c>
      <c r="T23" s="24">
        <v>556</v>
      </c>
      <c r="U23" s="24">
        <v>68</v>
      </c>
      <c r="V23" s="24">
        <v>48</v>
      </c>
      <c r="W23" s="24">
        <v>0</v>
      </c>
      <c r="X23" s="24">
        <v>34</v>
      </c>
      <c r="Y23" s="24">
        <v>36</v>
      </c>
      <c r="Z23" s="24">
        <v>84</v>
      </c>
      <c r="AA23" s="24">
        <v>77</v>
      </c>
      <c r="AB23" s="24">
        <v>28</v>
      </c>
      <c r="AC23" s="24">
        <v>140</v>
      </c>
      <c r="AD23" s="25">
        <f t="shared" si="8"/>
        <v>0.60556844547563804</v>
      </c>
      <c r="AE23" s="25">
        <f t="shared" si="9"/>
        <v>0.75359712230215825</v>
      </c>
      <c r="AF23" s="25">
        <f t="shared" si="10"/>
        <v>0.83823529411764708</v>
      </c>
      <c r="AG23" s="25">
        <f t="shared" si="11"/>
        <v>0.27083333333333331</v>
      </c>
      <c r="AH23" s="25">
        <f t="shared" si="12"/>
        <v>0</v>
      </c>
      <c r="AI23" s="25">
        <f t="shared" si="13"/>
        <v>0.88235294117647056</v>
      </c>
      <c r="AJ23" s="25">
        <f t="shared" si="14"/>
        <v>0.86111111111111116</v>
      </c>
      <c r="AK23" s="25">
        <f t="shared" si="15"/>
        <v>0.55952380952380953</v>
      </c>
      <c r="AL23" s="25">
        <f t="shared" si="16"/>
        <v>0.90909090909090906</v>
      </c>
      <c r="AM23" s="25">
        <f t="shared" si="17"/>
        <v>0.7142857142857143</v>
      </c>
      <c r="AN23" s="25">
        <f t="shared" si="7"/>
        <v>0.82857142857142863</v>
      </c>
      <c r="AO23" s="25">
        <f t="shared" si="18"/>
        <v>0.68546301086394201</v>
      </c>
    </row>
    <row r="24" spans="1:41" x14ac:dyDescent="0.25">
      <c r="A24" s="75" t="s">
        <v>211</v>
      </c>
      <c r="B24" s="1" t="s">
        <v>224</v>
      </c>
      <c r="C24" s="1" t="s">
        <v>651</v>
      </c>
      <c r="D24" s="15" t="s">
        <v>37</v>
      </c>
      <c r="E24" s="23">
        <v>145</v>
      </c>
      <c r="F24" s="23">
        <v>95</v>
      </c>
      <c r="G24" s="23">
        <v>34</v>
      </c>
      <c r="H24" s="24">
        <v>70</v>
      </c>
      <c r="I24" s="24">
        <v>25</v>
      </c>
      <c r="J24" s="24">
        <v>0</v>
      </c>
      <c r="K24" s="24">
        <v>0</v>
      </c>
      <c r="L24" s="24">
        <v>0</v>
      </c>
      <c r="M24" s="24">
        <v>0</v>
      </c>
      <c r="N24" s="24">
        <v>0</v>
      </c>
      <c r="O24" s="24">
        <v>0</v>
      </c>
      <c r="P24" s="24">
        <v>0</v>
      </c>
      <c r="Q24" s="24">
        <v>0</v>
      </c>
      <c r="R24" s="24">
        <v>0</v>
      </c>
      <c r="S24" s="24">
        <v>100</v>
      </c>
      <c r="T24" s="24">
        <v>45</v>
      </c>
      <c r="U24" s="24">
        <v>0</v>
      </c>
      <c r="V24" s="24">
        <v>0</v>
      </c>
      <c r="W24" s="24">
        <v>0</v>
      </c>
      <c r="X24" s="24">
        <v>0</v>
      </c>
      <c r="Y24" s="24">
        <v>0</v>
      </c>
      <c r="Z24" s="24">
        <v>0</v>
      </c>
      <c r="AA24" s="24">
        <v>0</v>
      </c>
      <c r="AB24" s="24">
        <v>0</v>
      </c>
      <c r="AC24" s="24">
        <v>0</v>
      </c>
      <c r="AD24" s="25">
        <f t="shared" si="8"/>
        <v>0.7</v>
      </c>
      <c r="AE24" s="25">
        <f t="shared" si="9"/>
        <v>0.55555555555555558</v>
      </c>
      <c r="AF24" s="25">
        <f t="shared" si="10"/>
        <v>0</v>
      </c>
      <c r="AG24" s="25">
        <f t="shared" si="11"/>
        <v>0</v>
      </c>
      <c r="AH24" s="25">
        <f t="shared" si="12"/>
        <v>0</v>
      </c>
      <c r="AI24" s="25">
        <f t="shared" si="13"/>
        <v>0</v>
      </c>
      <c r="AJ24" s="25">
        <f t="shared" si="14"/>
        <v>0</v>
      </c>
      <c r="AK24" s="25">
        <f t="shared" si="15"/>
        <v>0</v>
      </c>
      <c r="AL24" s="25">
        <f t="shared" si="16"/>
        <v>0</v>
      </c>
      <c r="AM24" s="25">
        <f t="shared" si="17"/>
        <v>0</v>
      </c>
      <c r="AN24" s="25">
        <f t="shared" si="7"/>
        <v>0</v>
      </c>
      <c r="AO24" s="25">
        <f t="shared" si="18"/>
        <v>0.65517241379310343</v>
      </c>
    </row>
    <row r="25" spans="1:41" x14ac:dyDescent="0.25">
      <c r="A25" s="75" t="s">
        <v>211</v>
      </c>
      <c r="B25" s="1" t="s">
        <v>225</v>
      </c>
      <c r="C25" s="1" t="s">
        <v>651</v>
      </c>
      <c r="D25" s="15" t="s">
        <v>37</v>
      </c>
      <c r="E25" s="23">
        <v>719</v>
      </c>
      <c r="F25" s="23">
        <v>407</v>
      </c>
      <c r="G25" s="23">
        <v>277</v>
      </c>
      <c r="H25" s="24">
        <v>242</v>
      </c>
      <c r="I25" s="24">
        <v>92</v>
      </c>
      <c r="J25" s="24">
        <v>18</v>
      </c>
      <c r="K25" s="24">
        <v>11</v>
      </c>
      <c r="L25" s="24">
        <v>0</v>
      </c>
      <c r="M25" s="24">
        <v>10</v>
      </c>
      <c r="N25" s="24">
        <v>3</v>
      </c>
      <c r="O25" s="24">
        <v>14</v>
      </c>
      <c r="P25" s="24">
        <v>2</v>
      </c>
      <c r="Q25" s="24">
        <v>4</v>
      </c>
      <c r="R25" s="24">
        <v>11</v>
      </c>
      <c r="S25" s="24">
        <v>358</v>
      </c>
      <c r="T25" s="24">
        <v>205</v>
      </c>
      <c r="U25" s="24">
        <v>28</v>
      </c>
      <c r="V25" s="24">
        <v>23</v>
      </c>
      <c r="W25" s="24">
        <v>0</v>
      </c>
      <c r="X25" s="24">
        <v>22</v>
      </c>
      <c r="Y25" s="24">
        <v>7</v>
      </c>
      <c r="Z25" s="24">
        <v>34</v>
      </c>
      <c r="AA25" s="24">
        <v>10</v>
      </c>
      <c r="AB25" s="24">
        <v>8</v>
      </c>
      <c r="AC25" s="24">
        <v>24</v>
      </c>
      <c r="AD25" s="25">
        <f t="shared" si="8"/>
        <v>0.67597765363128492</v>
      </c>
      <c r="AE25" s="25">
        <f t="shared" si="9"/>
        <v>0.44878048780487806</v>
      </c>
      <c r="AF25" s="25">
        <f t="shared" si="10"/>
        <v>0.6428571428571429</v>
      </c>
      <c r="AG25" s="25">
        <f t="shared" si="11"/>
        <v>0.47826086956521741</v>
      </c>
      <c r="AH25" s="25">
        <f t="shared" si="12"/>
        <v>0</v>
      </c>
      <c r="AI25" s="25">
        <f t="shared" si="13"/>
        <v>0.45454545454545453</v>
      </c>
      <c r="AJ25" s="25">
        <f t="shared" si="14"/>
        <v>0.42857142857142855</v>
      </c>
      <c r="AK25" s="25">
        <f t="shared" si="15"/>
        <v>0.41176470588235292</v>
      </c>
      <c r="AL25" s="25">
        <f t="shared" si="16"/>
        <v>0.2</v>
      </c>
      <c r="AM25" s="25">
        <f t="shared" si="17"/>
        <v>0.5</v>
      </c>
      <c r="AN25" s="25">
        <f t="shared" si="7"/>
        <v>0.45833333333333331</v>
      </c>
      <c r="AO25" s="25">
        <f t="shared" si="18"/>
        <v>0.56606397774687067</v>
      </c>
    </row>
    <row r="26" spans="1:41" x14ac:dyDescent="0.25">
      <c r="A26" s="75" t="s">
        <v>148</v>
      </c>
      <c r="B26" s="1" t="s">
        <v>149</v>
      </c>
      <c r="C26" s="1" t="s">
        <v>597</v>
      </c>
      <c r="D26" s="15" t="s">
        <v>43</v>
      </c>
      <c r="E26" s="23">
        <v>674</v>
      </c>
      <c r="F26" s="23">
        <v>58</v>
      </c>
      <c r="G26" s="23">
        <v>0</v>
      </c>
      <c r="H26" s="24">
        <v>34</v>
      </c>
      <c r="I26" s="24">
        <v>9</v>
      </c>
      <c r="J26" s="24">
        <v>13</v>
      </c>
      <c r="K26" s="24">
        <v>2</v>
      </c>
      <c r="L26" s="24">
        <v>0</v>
      </c>
      <c r="M26" s="24">
        <v>0</v>
      </c>
      <c r="N26" s="24">
        <v>0</v>
      </c>
      <c r="O26" s="24">
        <v>0</v>
      </c>
      <c r="P26" s="24">
        <v>0</v>
      </c>
      <c r="Q26" s="24">
        <v>0</v>
      </c>
      <c r="R26" s="24">
        <v>0</v>
      </c>
      <c r="S26" s="24">
        <v>395</v>
      </c>
      <c r="T26" s="24">
        <v>220</v>
      </c>
      <c r="U26" s="24">
        <v>47</v>
      </c>
      <c r="V26" s="24">
        <v>12</v>
      </c>
      <c r="W26" s="24">
        <v>0</v>
      </c>
      <c r="X26" s="24">
        <v>0</v>
      </c>
      <c r="Y26" s="24">
        <v>0</v>
      </c>
      <c r="Z26" s="24">
        <v>0</v>
      </c>
      <c r="AA26" s="24">
        <v>0</v>
      </c>
      <c r="AB26" s="24">
        <v>0</v>
      </c>
      <c r="AC26" s="24">
        <v>0</v>
      </c>
      <c r="AD26" s="25">
        <f t="shared" si="8"/>
        <v>8.6075949367088608E-2</v>
      </c>
      <c r="AE26" s="25">
        <f t="shared" si="9"/>
        <v>4.0909090909090909E-2</v>
      </c>
      <c r="AF26" s="25">
        <f t="shared" si="10"/>
        <v>0.27659574468085107</v>
      </c>
      <c r="AG26" s="25">
        <f t="shared" si="11"/>
        <v>0.16666666666666666</v>
      </c>
      <c r="AH26" s="25">
        <f t="shared" si="12"/>
        <v>0</v>
      </c>
      <c r="AI26" s="25">
        <f t="shared" si="13"/>
        <v>0</v>
      </c>
      <c r="AJ26" s="25">
        <f t="shared" si="14"/>
        <v>0</v>
      </c>
      <c r="AK26" s="25">
        <f t="shared" si="15"/>
        <v>0</v>
      </c>
      <c r="AL26" s="25">
        <f t="shared" si="16"/>
        <v>0</v>
      </c>
      <c r="AM26" s="25">
        <f t="shared" si="17"/>
        <v>0</v>
      </c>
      <c r="AN26" s="25">
        <f t="shared" si="7"/>
        <v>0</v>
      </c>
      <c r="AO26" s="25">
        <f t="shared" si="18"/>
        <v>8.6053412462908013E-2</v>
      </c>
    </row>
    <row r="27" spans="1:41" x14ac:dyDescent="0.25">
      <c r="A27" s="75" t="s">
        <v>667</v>
      </c>
      <c r="B27" s="1" t="s">
        <v>11</v>
      </c>
      <c r="C27" s="1" t="s">
        <v>651</v>
      </c>
      <c r="D27" s="15" t="s">
        <v>6</v>
      </c>
      <c r="E27" s="23">
        <v>3244</v>
      </c>
      <c r="F27" s="23">
        <v>2369</v>
      </c>
      <c r="G27" s="23">
        <v>263</v>
      </c>
      <c r="H27" s="24">
        <v>1280</v>
      </c>
      <c r="I27" s="24">
        <v>691</v>
      </c>
      <c r="J27" s="24">
        <v>184</v>
      </c>
      <c r="K27" s="24">
        <v>81</v>
      </c>
      <c r="L27" s="24">
        <v>0</v>
      </c>
      <c r="M27" s="24">
        <v>31</v>
      </c>
      <c r="N27" s="24">
        <v>17</v>
      </c>
      <c r="O27" s="24">
        <v>50</v>
      </c>
      <c r="P27" s="24">
        <v>4</v>
      </c>
      <c r="Q27" s="24">
        <v>0</v>
      </c>
      <c r="R27" s="24">
        <v>31</v>
      </c>
      <c r="S27" s="24">
        <v>1734</v>
      </c>
      <c r="T27" s="24">
        <v>874</v>
      </c>
      <c r="U27" s="24">
        <v>273</v>
      </c>
      <c r="V27" s="24">
        <v>124</v>
      </c>
      <c r="W27" s="24">
        <v>0</v>
      </c>
      <c r="X27" s="24">
        <v>47</v>
      </c>
      <c r="Y27" s="24">
        <v>47</v>
      </c>
      <c r="Z27" s="24">
        <v>96</v>
      </c>
      <c r="AA27" s="24">
        <v>9</v>
      </c>
      <c r="AB27" s="24">
        <v>0</v>
      </c>
      <c r="AC27" s="24">
        <v>40</v>
      </c>
      <c r="AD27" s="25">
        <f t="shared" si="8"/>
        <v>0.7381776239907728</v>
      </c>
      <c r="AE27" s="25">
        <f t="shared" si="9"/>
        <v>0.79061784897025167</v>
      </c>
      <c r="AF27" s="25">
        <f t="shared" si="10"/>
        <v>0.67399267399267404</v>
      </c>
      <c r="AG27" s="25">
        <f t="shared" si="11"/>
        <v>0.65322580645161288</v>
      </c>
      <c r="AH27" s="25">
        <f t="shared" si="12"/>
        <v>0</v>
      </c>
      <c r="AI27" s="25">
        <f t="shared" si="13"/>
        <v>0.65957446808510634</v>
      </c>
      <c r="AJ27" s="25">
        <f t="shared" si="14"/>
        <v>0.36170212765957449</v>
      </c>
      <c r="AK27" s="25">
        <f t="shared" si="15"/>
        <v>0.52083333333333337</v>
      </c>
      <c r="AL27" s="25">
        <f t="shared" si="16"/>
        <v>0.44444444444444442</v>
      </c>
      <c r="AM27" s="25">
        <f t="shared" si="17"/>
        <v>0</v>
      </c>
      <c r="AN27" s="25">
        <f t="shared" si="7"/>
        <v>0.77500000000000002</v>
      </c>
      <c r="AO27" s="25">
        <f t="shared" si="18"/>
        <v>0.73027127003699133</v>
      </c>
    </row>
    <row r="28" spans="1:41" x14ac:dyDescent="0.25">
      <c r="A28" s="75" t="s">
        <v>667</v>
      </c>
      <c r="B28" s="1" t="s">
        <v>12</v>
      </c>
      <c r="C28" s="1" t="s">
        <v>651</v>
      </c>
      <c r="D28" s="15" t="s">
        <v>6</v>
      </c>
      <c r="E28" s="23">
        <v>2467</v>
      </c>
      <c r="F28" s="23">
        <v>1688</v>
      </c>
      <c r="G28" s="23">
        <v>369</v>
      </c>
      <c r="H28" s="24">
        <v>868</v>
      </c>
      <c r="I28" s="24">
        <v>525</v>
      </c>
      <c r="J28" s="24">
        <v>151</v>
      </c>
      <c r="K28" s="24">
        <v>41</v>
      </c>
      <c r="L28" s="24">
        <v>0</v>
      </c>
      <c r="M28" s="24">
        <v>21</v>
      </c>
      <c r="N28" s="24">
        <v>29</v>
      </c>
      <c r="O28" s="24">
        <v>31</v>
      </c>
      <c r="P28" s="24">
        <v>0</v>
      </c>
      <c r="Q28" s="24">
        <v>0</v>
      </c>
      <c r="R28" s="24">
        <v>22</v>
      </c>
      <c r="S28" s="24">
        <v>1332</v>
      </c>
      <c r="T28" s="24">
        <v>709</v>
      </c>
      <c r="U28" s="24">
        <v>176</v>
      </c>
      <c r="V28" s="24">
        <v>62</v>
      </c>
      <c r="W28" s="24">
        <v>0</v>
      </c>
      <c r="X28" s="24">
        <v>33</v>
      </c>
      <c r="Y28" s="24">
        <v>68</v>
      </c>
      <c r="Z28" s="24">
        <v>62</v>
      </c>
      <c r="AA28" s="24">
        <v>0</v>
      </c>
      <c r="AB28" s="24">
        <v>0</v>
      </c>
      <c r="AC28" s="24">
        <v>25</v>
      </c>
      <c r="AD28" s="25">
        <f t="shared" si="8"/>
        <v>0.65165165165165162</v>
      </c>
      <c r="AE28" s="25">
        <f t="shared" si="9"/>
        <v>0.74047954866008459</v>
      </c>
      <c r="AF28" s="25">
        <f t="shared" si="10"/>
        <v>0.85795454545454541</v>
      </c>
      <c r="AG28" s="25">
        <f t="shared" si="11"/>
        <v>0.66129032258064513</v>
      </c>
      <c r="AH28" s="25">
        <f t="shared" si="12"/>
        <v>0</v>
      </c>
      <c r="AI28" s="25">
        <f t="shared" si="13"/>
        <v>0.63636363636363635</v>
      </c>
      <c r="AJ28" s="25">
        <f t="shared" si="14"/>
        <v>0.4264705882352941</v>
      </c>
      <c r="AK28" s="25">
        <f t="shared" si="15"/>
        <v>0.5</v>
      </c>
      <c r="AL28" s="25">
        <f t="shared" si="16"/>
        <v>0</v>
      </c>
      <c r="AM28" s="25">
        <f t="shared" si="17"/>
        <v>0</v>
      </c>
      <c r="AN28" s="25">
        <f t="shared" si="7"/>
        <v>0.88</v>
      </c>
      <c r="AO28" s="25">
        <f t="shared" si="18"/>
        <v>0.6842318605593839</v>
      </c>
    </row>
    <row r="29" spans="1:41" x14ac:dyDescent="0.25">
      <c r="A29" s="75" t="s">
        <v>232</v>
      </c>
      <c r="B29" s="1" t="s">
        <v>246</v>
      </c>
      <c r="C29" s="1" t="s">
        <v>651</v>
      </c>
      <c r="D29" s="15" t="s">
        <v>37</v>
      </c>
      <c r="E29" s="23">
        <v>15</v>
      </c>
      <c r="F29" s="23">
        <v>5</v>
      </c>
      <c r="G29" s="23">
        <v>11</v>
      </c>
      <c r="H29" s="24">
        <v>0</v>
      </c>
      <c r="I29" s="24">
        <v>0</v>
      </c>
      <c r="J29" s="24">
        <v>0</v>
      </c>
      <c r="K29" s="24">
        <v>0</v>
      </c>
      <c r="L29" s="24">
        <v>0</v>
      </c>
      <c r="M29" s="24">
        <v>5</v>
      </c>
      <c r="N29" s="24">
        <v>0</v>
      </c>
      <c r="O29" s="24">
        <v>0</v>
      </c>
      <c r="P29" s="24">
        <v>0</v>
      </c>
      <c r="Q29" s="24">
        <v>0</v>
      </c>
      <c r="R29" s="24">
        <v>0</v>
      </c>
      <c r="S29" s="24">
        <v>0</v>
      </c>
      <c r="T29" s="24">
        <v>1</v>
      </c>
      <c r="U29" s="24">
        <v>0</v>
      </c>
      <c r="V29" s="24">
        <v>0</v>
      </c>
      <c r="W29" s="24">
        <v>0</v>
      </c>
      <c r="X29" s="24">
        <v>14</v>
      </c>
      <c r="Y29" s="24">
        <v>0</v>
      </c>
      <c r="Z29" s="24">
        <v>0</v>
      </c>
      <c r="AA29" s="24">
        <v>0</v>
      </c>
      <c r="AB29" s="24">
        <v>0</v>
      </c>
      <c r="AC29" s="24">
        <v>0</v>
      </c>
      <c r="AD29" s="25">
        <f t="shared" si="8"/>
        <v>0</v>
      </c>
      <c r="AE29" s="25">
        <f t="shared" si="9"/>
        <v>0</v>
      </c>
      <c r="AF29" s="25">
        <f t="shared" si="10"/>
        <v>0</v>
      </c>
      <c r="AG29" s="25">
        <f t="shared" si="11"/>
        <v>0</v>
      </c>
      <c r="AH29" s="25">
        <f t="shared" si="12"/>
        <v>0</v>
      </c>
      <c r="AI29" s="25">
        <f t="shared" si="13"/>
        <v>0.35714285714285715</v>
      </c>
      <c r="AJ29" s="25">
        <f t="shared" si="14"/>
        <v>0</v>
      </c>
      <c r="AK29" s="25">
        <f t="shared" si="15"/>
        <v>0</v>
      </c>
      <c r="AL29" s="25">
        <f t="shared" si="16"/>
        <v>0</v>
      </c>
      <c r="AM29" s="25">
        <f t="shared" si="17"/>
        <v>0</v>
      </c>
      <c r="AN29" s="25">
        <f t="shared" si="7"/>
        <v>0</v>
      </c>
      <c r="AO29" s="25">
        <f t="shared" si="18"/>
        <v>0.33333333333333331</v>
      </c>
    </row>
    <row r="30" spans="1:41" x14ac:dyDescent="0.25">
      <c r="A30" s="75" t="s">
        <v>232</v>
      </c>
      <c r="B30" s="1" t="s">
        <v>236</v>
      </c>
      <c r="C30" s="1" t="s">
        <v>651</v>
      </c>
      <c r="D30" s="15" t="s">
        <v>6</v>
      </c>
      <c r="E30" s="23">
        <v>1602</v>
      </c>
      <c r="F30" s="23">
        <v>729</v>
      </c>
      <c r="G30" s="23">
        <v>659</v>
      </c>
      <c r="H30" s="24">
        <v>279</v>
      </c>
      <c r="I30" s="24">
        <v>166</v>
      </c>
      <c r="J30" s="24">
        <v>39</v>
      </c>
      <c r="K30" s="24">
        <v>24</v>
      </c>
      <c r="L30" s="24">
        <v>0</v>
      </c>
      <c r="M30" s="24">
        <v>2</v>
      </c>
      <c r="N30" s="24">
        <v>21</v>
      </c>
      <c r="O30" s="24">
        <v>41</v>
      </c>
      <c r="P30" s="24">
        <v>34</v>
      </c>
      <c r="Q30" s="24">
        <v>7</v>
      </c>
      <c r="R30" s="24">
        <v>116</v>
      </c>
      <c r="S30" s="24">
        <v>619</v>
      </c>
      <c r="T30" s="24">
        <v>428</v>
      </c>
      <c r="U30" s="24">
        <v>90</v>
      </c>
      <c r="V30" s="24">
        <v>61</v>
      </c>
      <c r="W30" s="24">
        <v>0</v>
      </c>
      <c r="X30" s="24">
        <v>18</v>
      </c>
      <c r="Y30" s="24">
        <v>33</v>
      </c>
      <c r="Z30" s="24">
        <v>105</v>
      </c>
      <c r="AA30" s="24">
        <v>47</v>
      </c>
      <c r="AB30" s="24">
        <v>14</v>
      </c>
      <c r="AC30" s="24">
        <v>187</v>
      </c>
      <c r="AD30" s="25">
        <f t="shared" si="8"/>
        <v>0.45072697899838449</v>
      </c>
      <c r="AE30" s="25">
        <f t="shared" si="9"/>
        <v>0.38785046728971961</v>
      </c>
      <c r="AF30" s="25">
        <f t="shared" si="10"/>
        <v>0.43333333333333335</v>
      </c>
      <c r="AG30" s="25">
        <f t="shared" si="11"/>
        <v>0.39344262295081966</v>
      </c>
      <c r="AH30" s="25">
        <f t="shared" si="12"/>
        <v>0</v>
      </c>
      <c r="AI30" s="25">
        <f t="shared" si="13"/>
        <v>0.1111111111111111</v>
      </c>
      <c r="AJ30" s="25">
        <f t="shared" si="14"/>
        <v>0.63636363636363635</v>
      </c>
      <c r="AK30" s="25">
        <f t="shared" si="15"/>
        <v>0.39047619047619048</v>
      </c>
      <c r="AL30" s="25">
        <f t="shared" si="16"/>
        <v>0.72340425531914898</v>
      </c>
      <c r="AM30" s="25">
        <f t="shared" si="17"/>
        <v>0.5</v>
      </c>
      <c r="AN30" s="25">
        <f t="shared" si="7"/>
        <v>0.6203208556149733</v>
      </c>
      <c r="AO30" s="25">
        <f t="shared" si="18"/>
        <v>0.4550561797752809</v>
      </c>
    </row>
    <row r="31" spans="1:41" x14ac:dyDescent="0.25">
      <c r="A31" s="75" t="s">
        <v>345</v>
      </c>
      <c r="B31" s="1" t="s">
        <v>346</v>
      </c>
      <c r="C31" s="1" t="s">
        <v>651</v>
      </c>
      <c r="D31" s="15" t="s">
        <v>6</v>
      </c>
      <c r="E31" s="23">
        <v>3524</v>
      </c>
      <c r="F31" s="23">
        <v>1111</v>
      </c>
      <c r="G31" s="23">
        <v>1955</v>
      </c>
      <c r="H31" s="24">
        <v>609</v>
      </c>
      <c r="I31" s="24">
        <v>295</v>
      </c>
      <c r="J31" s="24">
        <v>76</v>
      </c>
      <c r="K31" s="24">
        <v>34</v>
      </c>
      <c r="L31" s="24">
        <v>0</v>
      </c>
      <c r="M31" s="24">
        <v>27</v>
      </c>
      <c r="N31" s="24">
        <v>16</v>
      </c>
      <c r="O31" s="24">
        <v>43</v>
      </c>
      <c r="P31" s="24">
        <v>0</v>
      </c>
      <c r="Q31" s="24">
        <v>0</v>
      </c>
      <c r="R31" s="24">
        <v>11</v>
      </c>
      <c r="S31" s="24">
        <v>1986</v>
      </c>
      <c r="T31" s="24">
        <v>689</v>
      </c>
      <c r="U31" s="24">
        <v>503</v>
      </c>
      <c r="V31" s="24">
        <v>58</v>
      </c>
      <c r="W31" s="24">
        <v>0</v>
      </c>
      <c r="X31" s="24">
        <v>44</v>
      </c>
      <c r="Y31" s="24">
        <v>75</v>
      </c>
      <c r="Z31" s="24">
        <v>101</v>
      </c>
      <c r="AA31" s="24">
        <v>44</v>
      </c>
      <c r="AB31" s="24">
        <v>0</v>
      </c>
      <c r="AC31" s="24">
        <v>24</v>
      </c>
      <c r="AD31" s="25">
        <f t="shared" si="8"/>
        <v>0.30664652567975831</v>
      </c>
      <c r="AE31" s="25">
        <f t="shared" si="9"/>
        <v>0.42815674891146588</v>
      </c>
      <c r="AF31" s="25">
        <f t="shared" si="10"/>
        <v>0.15109343936381708</v>
      </c>
      <c r="AG31" s="25">
        <f t="shared" si="11"/>
        <v>0.58620689655172409</v>
      </c>
      <c r="AH31" s="25">
        <f t="shared" si="12"/>
        <v>0</v>
      </c>
      <c r="AI31" s="25">
        <f t="shared" si="13"/>
        <v>0.61363636363636365</v>
      </c>
      <c r="AJ31" s="25">
        <f t="shared" si="14"/>
        <v>0.21333333333333335</v>
      </c>
      <c r="AK31" s="25">
        <f t="shared" si="15"/>
        <v>0.42574257425742573</v>
      </c>
      <c r="AL31" s="25">
        <f t="shared" si="16"/>
        <v>0</v>
      </c>
      <c r="AM31" s="25">
        <f t="shared" si="17"/>
        <v>0</v>
      </c>
      <c r="AN31" s="25">
        <f t="shared" si="7"/>
        <v>0.45833333333333331</v>
      </c>
      <c r="AO31" s="25">
        <f t="shared" si="18"/>
        <v>0.31526674233825197</v>
      </c>
    </row>
    <row r="32" spans="1:41" x14ac:dyDescent="0.25">
      <c r="A32" s="75" t="s">
        <v>315</v>
      </c>
      <c r="B32" s="1" t="s">
        <v>322</v>
      </c>
      <c r="C32" s="1" t="s">
        <v>651</v>
      </c>
      <c r="D32" s="15" t="s">
        <v>6</v>
      </c>
      <c r="E32" s="23">
        <v>5404</v>
      </c>
      <c r="F32" s="23">
        <v>4585</v>
      </c>
      <c r="G32" s="23">
        <v>651</v>
      </c>
      <c r="H32" s="24">
        <v>2186</v>
      </c>
      <c r="I32" s="24">
        <v>1083</v>
      </c>
      <c r="J32" s="24">
        <v>673</v>
      </c>
      <c r="K32" s="24">
        <v>159</v>
      </c>
      <c r="L32" s="24">
        <v>0</v>
      </c>
      <c r="M32" s="24">
        <v>53</v>
      </c>
      <c r="N32" s="24">
        <v>74</v>
      </c>
      <c r="O32" s="24">
        <v>199</v>
      </c>
      <c r="P32" s="24">
        <v>11</v>
      </c>
      <c r="Q32" s="24">
        <v>68</v>
      </c>
      <c r="R32" s="24">
        <v>79</v>
      </c>
      <c r="S32" s="24">
        <v>2555</v>
      </c>
      <c r="T32" s="24">
        <v>1214</v>
      </c>
      <c r="U32" s="24">
        <v>779</v>
      </c>
      <c r="V32" s="24">
        <v>189</v>
      </c>
      <c r="W32" s="24">
        <v>0</v>
      </c>
      <c r="X32" s="24">
        <v>66</v>
      </c>
      <c r="Y32" s="24">
        <v>85</v>
      </c>
      <c r="Z32" s="24">
        <v>281</v>
      </c>
      <c r="AA32" s="24">
        <v>18</v>
      </c>
      <c r="AB32" s="24">
        <v>73</v>
      </c>
      <c r="AC32" s="24">
        <v>144</v>
      </c>
      <c r="AD32" s="25">
        <f t="shared" si="8"/>
        <v>0.85557729941291583</v>
      </c>
      <c r="AE32" s="25">
        <f t="shared" si="9"/>
        <v>0.8920922570016474</v>
      </c>
      <c r="AF32" s="25">
        <f t="shared" si="10"/>
        <v>0.86392811296534022</v>
      </c>
      <c r="AG32" s="25">
        <f t="shared" si="11"/>
        <v>0.84126984126984128</v>
      </c>
      <c r="AH32" s="25">
        <f t="shared" si="12"/>
        <v>0</v>
      </c>
      <c r="AI32" s="25">
        <f t="shared" si="13"/>
        <v>0.80303030303030298</v>
      </c>
      <c r="AJ32" s="25">
        <f t="shared" si="14"/>
        <v>0.87058823529411766</v>
      </c>
      <c r="AK32" s="25">
        <f t="shared" si="15"/>
        <v>0.70818505338078297</v>
      </c>
      <c r="AL32" s="25">
        <f t="shared" si="16"/>
        <v>0.61111111111111116</v>
      </c>
      <c r="AM32" s="25">
        <f t="shared" si="17"/>
        <v>0.93150684931506844</v>
      </c>
      <c r="AN32" s="25">
        <f t="shared" si="7"/>
        <v>0.54861111111111116</v>
      </c>
      <c r="AO32" s="25">
        <f t="shared" si="18"/>
        <v>0.8484455958549223</v>
      </c>
    </row>
    <row r="33" spans="1:41" x14ac:dyDescent="0.25">
      <c r="A33" s="75" t="s">
        <v>345</v>
      </c>
      <c r="B33" s="1" t="s">
        <v>347</v>
      </c>
      <c r="C33" s="1" t="s">
        <v>651</v>
      </c>
      <c r="D33" s="15" t="s">
        <v>6</v>
      </c>
      <c r="E33" s="23">
        <v>2962</v>
      </c>
      <c r="F33" s="23">
        <v>1965</v>
      </c>
      <c r="G33" s="23">
        <v>919</v>
      </c>
      <c r="H33" s="24">
        <v>1133</v>
      </c>
      <c r="I33" s="24">
        <v>537</v>
      </c>
      <c r="J33" s="24">
        <v>133</v>
      </c>
      <c r="K33" s="24">
        <v>61</v>
      </c>
      <c r="L33" s="24">
        <v>0</v>
      </c>
      <c r="M33" s="24">
        <v>22</v>
      </c>
      <c r="N33" s="24">
        <v>3</v>
      </c>
      <c r="O33" s="24">
        <v>64</v>
      </c>
      <c r="P33" s="24">
        <v>0</v>
      </c>
      <c r="Q33" s="24">
        <v>0</v>
      </c>
      <c r="R33" s="24">
        <v>12</v>
      </c>
      <c r="S33" s="24">
        <v>1720</v>
      </c>
      <c r="T33" s="24">
        <v>854</v>
      </c>
      <c r="U33" s="24">
        <v>165</v>
      </c>
      <c r="V33" s="24">
        <v>80</v>
      </c>
      <c r="W33" s="24">
        <v>0</v>
      </c>
      <c r="X33" s="24">
        <v>39</v>
      </c>
      <c r="Y33" s="24">
        <v>8</v>
      </c>
      <c r="Z33" s="24">
        <v>80</v>
      </c>
      <c r="AA33" s="24">
        <v>0</v>
      </c>
      <c r="AB33" s="24">
        <v>0</v>
      </c>
      <c r="AC33" s="24">
        <v>16</v>
      </c>
      <c r="AD33" s="25">
        <f t="shared" si="8"/>
        <v>0.65872093023255818</v>
      </c>
      <c r="AE33" s="25">
        <f t="shared" si="9"/>
        <v>0.62880562060889933</v>
      </c>
      <c r="AF33" s="25">
        <f t="shared" si="10"/>
        <v>0.80606060606060603</v>
      </c>
      <c r="AG33" s="25">
        <f t="shared" si="11"/>
        <v>0.76249999999999996</v>
      </c>
      <c r="AH33" s="25">
        <f t="shared" si="12"/>
        <v>0</v>
      </c>
      <c r="AI33" s="25">
        <f t="shared" si="13"/>
        <v>0.5641025641025641</v>
      </c>
      <c r="AJ33" s="25">
        <f t="shared" si="14"/>
        <v>0.375</v>
      </c>
      <c r="AK33" s="25">
        <f t="shared" si="15"/>
        <v>0.8</v>
      </c>
      <c r="AL33" s="25">
        <f t="shared" si="16"/>
        <v>0</v>
      </c>
      <c r="AM33" s="25">
        <f t="shared" si="17"/>
        <v>0</v>
      </c>
      <c r="AN33" s="25">
        <f t="shared" si="7"/>
        <v>0.75</v>
      </c>
      <c r="AO33" s="25">
        <f t="shared" si="18"/>
        <v>0.66340310600945307</v>
      </c>
    </row>
    <row r="34" spans="1:41" x14ac:dyDescent="0.25">
      <c r="A34" s="75" t="s">
        <v>125</v>
      </c>
      <c r="B34" s="1" t="s">
        <v>126</v>
      </c>
      <c r="C34" s="1" t="s">
        <v>651</v>
      </c>
      <c r="D34" s="15" t="s">
        <v>43</v>
      </c>
      <c r="E34" s="23">
        <v>1411</v>
      </c>
      <c r="F34" s="23">
        <v>900</v>
      </c>
      <c r="G34" s="23">
        <v>489</v>
      </c>
      <c r="H34" s="24">
        <v>468</v>
      </c>
      <c r="I34" s="24">
        <v>294</v>
      </c>
      <c r="J34" s="24">
        <v>80</v>
      </c>
      <c r="K34" s="24">
        <v>20</v>
      </c>
      <c r="L34" s="24">
        <v>0</v>
      </c>
      <c r="M34" s="24">
        <v>6</v>
      </c>
      <c r="N34" s="24">
        <v>0</v>
      </c>
      <c r="O34" s="24">
        <v>14</v>
      </c>
      <c r="P34" s="24">
        <v>0</v>
      </c>
      <c r="Q34" s="24">
        <v>0</v>
      </c>
      <c r="R34" s="24">
        <v>18</v>
      </c>
      <c r="S34" s="24">
        <v>742</v>
      </c>
      <c r="T34" s="24">
        <v>426</v>
      </c>
      <c r="U34" s="24">
        <v>95</v>
      </c>
      <c r="V34" s="24">
        <v>41</v>
      </c>
      <c r="W34" s="24">
        <v>0</v>
      </c>
      <c r="X34" s="24">
        <v>21</v>
      </c>
      <c r="Y34" s="24">
        <v>0</v>
      </c>
      <c r="Z34" s="24">
        <v>50</v>
      </c>
      <c r="AA34" s="24">
        <v>0</v>
      </c>
      <c r="AB34" s="24">
        <v>0</v>
      </c>
      <c r="AC34" s="24">
        <v>36</v>
      </c>
      <c r="AD34" s="25">
        <f t="shared" si="8"/>
        <v>0.6307277628032345</v>
      </c>
      <c r="AE34" s="25">
        <f t="shared" si="9"/>
        <v>0.6901408450704225</v>
      </c>
      <c r="AF34" s="25">
        <f t="shared" si="10"/>
        <v>0.84210526315789469</v>
      </c>
      <c r="AG34" s="25">
        <f t="shared" si="11"/>
        <v>0.48780487804878048</v>
      </c>
      <c r="AH34" s="25">
        <f t="shared" si="12"/>
        <v>0</v>
      </c>
      <c r="AI34" s="25">
        <f t="shared" si="13"/>
        <v>0.2857142857142857</v>
      </c>
      <c r="AJ34" s="25">
        <f t="shared" si="14"/>
        <v>0</v>
      </c>
      <c r="AK34" s="25">
        <f t="shared" si="15"/>
        <v>0.28000000000000003</v>
      </c>
      <c r="AL34" s="25">
        <f t="shared" si="16"/>
        <v>0</v>
      </c>
      <c r="AM34" s="25">
        <f t="shared" si="17"/>
        <v>0</v>
      </c>
      <c r="AN34" s="25">
        <f t="shared" si="7"/>
        <v>0.5</v>
      </c>
      <c r="AO34" s="25">
        <f t="shared" si="18"/>
        <v>0.63784549964564141</v>
      </c>
    </row>
    <row r="35" spans="1:41" x14ac:dyDescent="0.25">
      <c r="A35" s="75" t="s">
        <v>378</v>
      </c>
      <c r="B35" s="1" t="s">
        <v>387</v>
      </c>
      <c r="C35" s="1" t="s">
        <v>651</v>
      </c>
      <c r="D35" s="15" t="s">
        <v>6</v>
      </c>
      <c r="E35" s="23">
        <v>3901</v>
      </c>
      <c r="F35" s="23">
        <v>2705</v>
      </c>
      <c r="G35" s="23">
        <v>664</v>
      </c>
      <c r="H35" s="24">
        <v>882</v>
      </c>
      <c r="I35" s="24">
        <v>906</v>
      </c>
      <c r="J35" s="24">
        <v>234</v>
      </c>
      <c r="K35" s="24">
        <v>37</v>
      </c>
      <c r="L35" s="24">
        <v>0</v>
      </c>
      <c r="M35" s="24">
        <v>39</v>
      </c>
      <c r="N35" s="24">
        <v>67</v>
      </c>
      <c r="O35" s="24">
        <v>195</v>
      </c>
      <c r="P35" s="24">
        <v>72</v>
      </c>
      <c r="Q35" s="24">
        <v>25</v>
      </c>
      <c r="R35" s="24">
        <v>248</v>
      </c>
      <c r="S35" s="24">
        <v>1586</v>
      </c>
      <c r="T35" s="24">
        <v>1052</v>
      </c>
      <c r="U35" s="24">
        <v>323</v>
      </c>
      <c r="V35" s="24">
        <v>86</v>
      </c>
      <c r="W35" s="24">
        <v>0</v>
      </c>
      <c r="X35" s="24">
        <v>55</v>
      </c>
      <c r="Y35" s="24">
        <v>82</v>
      </c>
      <c r="Z35" s="24">
        <v>294</v>
      </c>
      <c r="AA35" s="24">
        <v>94</v>
      </c>
      <c r="AB35" s="24">
        <v>33</v>
      </c>
      <c r="AC35" s="24">
        <v>296</v>
      </c>
      <c r="AD35" s="25">
        <f t="shared" si="8"/>
        <v>0.5561160151324086</v>
      </c>
      <c r="AE35" s="25">
        <f t="shared" si="9"/>
        <v>0.86121673003802279</v>
      </c>
      <c r="AF35" s="25">
        <f t="shared" si="10"/>
        <v>0.72445820433436536</v>
      </c>
      <c r="AG35" s="25">
        <f t="shared" si="11"/>
        <v>0.43023255813953487</v>
      </c>
      <c r="AH35" s="25">
        <f t="shared" si="12"/>
        <v>0</v>
      </c>
      <c r="AI35" s="25">
        <f t="shared" si="13"/>
        <v>0.70909090909090911</v>
      </c>
      <c r="AJ35" s="25">
        <f t="shared" si="14"/>
        <v>0.81707317073170727</v>
      </c>
      <c r="AK35" s="25">
        <f t="shared" si="15"/>
        <v>0.66326530612244894</v>
      </c>
      <c r="AL35" s="25">
        <f t="shared" si="16"/>
        <v>0.76595744680851063</v>
      </c>
      <c r="AM35" s="25">
        <f t="shared" si="17"/>
        <v>0.75757575757575757</v>
      </c>
      <c r="AN35" s="25">
        <f t="shared" si="7"/>
        <v>0.83783783783783783</v>
      </c>
      <c r="AO35" s="25">
        <f t="shared" si="18"/>
        <v>0.69341194565496023</v>
      </c>
    </row>
    <row r="36" spans="1:41" x14ac:dyDescent="0.25">
      <c r="A36" s="75" t="s">
        <v>59</v>
      </c>
      <c r="B36" s="1" t="s">
        <v>65</v>
      </c>
      <c r="C36" s="1" t="s">
        <v>651</v>
      </c>
      <c r="D36" s="15" t="s">
        <v>6</v>
      </c>
      <c r="E36" s="23">
        <v>1866</v>
      </c>
      <c r="F36" s="23">
        <v>765</v>
      </c>
      <c r="G36" s="23">
        <v>0</v>
      </c>
      <c r="H36" s="24">
        <v>417</v>
      </c>
      <c r="I36" s="24">
        <v>215</v>
      </c>
      <c r="J36" s="24">
        <v>26</v>
      </c>
      <c r="K36" s="24">
        <v>21</v>
      </c>
      <c r="L36" s="24">
        <v>0</v>
      </c>
      <c r="M36" s="24">
        <v>3</v>
      </c>
      <c r="N36" s="24">
        <v>0</v>
      </c>
      <c r="O36" s="24">
        <v>28</v>
      </c>
      <c r="P36" s="24">
        <v>0</v>
      </c>
      <c r="Q36" s="24">
        <v>2</v>
      </c>
      <c r="R36" s="24">
        <v>53</v>
      </c>
      <c r="S36" s="24">
        <v>1049</v>
      </c>
      <c r="T36" s="24">
        <v>577</v>
      </c>
      <c r="U36" s="24">
        <v>29</v>
      </c>
      <c r="V36" s="24">
        <v>43</v>
      </c>
      <c r="W36" s="24">
        <v>0</v>
      </c>
      <c r="X36" s="24">
        <v>12</v>
      </c>
      <c r="Y36" s="24">
        <v>0</v>
      </c>
      <c r="Z36" s="24">
        <v>63</v>
      </c>
      <c r="AA36" s="24">
        <v>0</v>
      </c>
      <c r="AB36" s="24">
        <v>14</v>
      </c>
      <c r="AC36" s="24">
        <v>79</v>
      </c>
      <c r="AD36" s="25">
        <f t="shared" si="8"/>
        <v>0.39752144899904673</v>
      </c>
      <c r="AE36" s="25">
        <f t="shared" si="9"/>
        <v>0.37261698440207974</v>
      </c>
      <c r="AF36" s="25">
        <f t="shared" si="10"/>
        <v>0.89655172413793105</v>
      </c>
      <c r="AG36" s="25">
        <f t="shared" si="11"/>
        <v>0.48837209302325579</v>
      </c>
      <c r="AH36" s="25">
        <f t="shared" si="12"/>
        <v>0</v>
      </c>
      <c r="AI36" s="25">
        <f t="shared" si="13"/>
        <v>0.25</v>
      </c>
      <c r="AJ36" s="25">
        <f t="shared" si="14"/>
        <v>0</v>
      </c>
      <c r="AK36" s="25">
        <f t="shared" si="15"/>
        <v>0.44444444444444442</v>
      </c>
      <c r="AL36" s="25">
        <f t="shared" si="16"/>
        <v>0</v>
      </c>
      <c r="AM36" s="25">
        <f t="shared" si="17"/>
        <v>0.14285714285714285</v>
      </c>
      <c r="AN36" s="25">
        <f t="shared" si="7"/>
        <v>0.67088607594936711</v>
      </c>
      <c r="AO36" s="25">
        <f t="shared" si="18"/>
        <v>0.409967845659164</v>
      </c>
    </row>
    <row r="37" spans="1:41" x14ac:dyDescent="0.25">
      <c r="A37" s="75" t="s">
        <v>59</v>
      </c>
      <c r="B37" s="1" t="s">
        <v>66</v>
      </c>
      <c r="C37" s="1" t="s">
        <v>651</v>
      </c>
      <c r="D37" s="15" t="s">
        <v>6</v>
      </c>
      <c r="E37" s="23">
        <v>2282</v>
      </c>
      <c r="F37" s="23">
        <v>1467</v>
      </c>
      <c r="G37" s="23">
        <v>298</v>
      </c>
      <c r="H37" s="24">
        <v>620</v>
      </c>
      <c r="I37" s="24">
        <v>460</v>
      </c>
      <c r="J37" s="24">
        <v>135</v>
      </c>
      <c r="K37" s="24">
        <v>25</v>
      </c>
      <c r="L37" s="24">
        <v>0</v>
      </c>
      <c r="M37" s="24">
        <v>20</v>
      </c>
      <c r="N37" s="24">
        <v>27</v>
      </c>
      <c r="O37" s="24">
        <v>73</v>
      </c>
      <c r="P37" s="24">
        <v>26</v>
      </c>
      <c r="Q37" s="24">
        <v>0</v>
      </c>
      <c r="R37" s="24">
        <v>81</v>
      </c>
      <c r="S37" s="24">
        <v>1021</v>
      </c>
      <c r="T37" s="24">
        <v>618</v>
      </c>
      <c r="U37" s="24">
        <v>176</v>
      </c>
      <c r="V37" s="24">
        <v>75</v>
      </c>
      <c r="W37" s="24">
        <v>0</v>
      </c>
      <c r="X37" s="24">
        <v>41</v>
      </c>
      <c r="Y37" s="24">
        <v>38</v>
      </c>
      <c r="Z37" s="24">
        <v>141</v>
      </c>
      <c r="AA37" s="24">
        <v>65</v>
      </c>
      <c r="AB37" s="24">
        <v>0</v>
      </c>
      <c r="AC37" s="24">
        <v>107</v>
      </c>
      <c r="AD37" s="25">
        <f t="shared" si="8"/>
        <v>0.60724779627815861</v>
      </c>
      <c r="AE37" s="25">
        <f t="shared" si="9"/>
        <v>0.74433656957928807</v>
      </c>
      <c r="AF37" s="25">
        <f t="shared" si="10"/>
        <v>0.76704545454545459</v>
      </c>
      <c r="AG37" s="25">
        <f t="shared" si="11"/>
        <v>0.33333333333333331</v>
      </c>
      <c r="AH37" s="25">
        <f t="shared" si="12"/>
        <v>0</v>
      </c>
      <c r="AI37" s="25">
        <f t="shared" si="13"/>
        <v>0.48780487804878048</v>
      </c>
      <c r="AJ37" s="25">
        <f t="shared" si="14"/>
        <v>0.71052631578947367</v>
      </c>
      <c r="AK37" s="25">
        <f t="shared" si="15"/>
        <v>0.51773049645390068</v>
      </c>
      <c r="AL37" s="25">
        <f t="shared" si="16"/>
        <v>0.4</v>
      </c>
      <c r="AM37" s="25">
        <f t="shared" si="17"/>
        <v>0</v>
      </c>
      <c r="AN37" s="25">
        <f t="shared" si="7"/>
        <v>0.7570093457943925</v>
      </c>
      <c r="AO37" s="25">
        <f t="shared" si="18"/>
        <v>0.6428571428571429</v>
      </c>
    </row>
    <row r="38" spans="1:41" x14ac:dyDescent="0.25">
      <c r="A38" s="75" t="s">
        <v>667</v>
      </c>
      <c r="B38" s="1" t="s">
        <v>13</v>
      </c>
      <c r="C38" s="1" t="s">
        <v>651</v>
      </c>
      <c r="D38" s="15" t="s">
        <v>6</v>
      </c>
      <c r="E38" s="23">
        <v>4029</v>
      </c>
      <c r="F38" s="23">
        <v>2919</v>
      </c>
      <c r="G38" s="23">
        <v>944</v>
      </c>
      <c r="H38" s="24">
        <v>1406</v>
      </c>
      <c r="I38" s="24">
        <v>843</v>
      </c>
      <c r="J38" s="24">
        <v>412</v>
      </c>
      <c r="K38" s="24">
        <v>81</v>
      </c>
      <c r="L38" s="24">
        <v>0</v>
      </c>
      <c r="M38" s="24">
        <v>20</v>
      </c>
      <c r="N38" s="24">
        <v>66</v>
      </c>
      <c r="O38" s="24">
        <v>43</v>
      </c>
      <c r="P38" s="24">
        <v>5</v>
      </c>
      <c r="Q38" s="24">
        <v>0</v>
      </c>
      <c r="R38" s="24">
        <v>43</v>
      </c>
      <c r="S38" s="24">
        <v>1985</v>
      </c>
      <c r="T38" s="24">
        <v>988</v>
      </c>
      <c r="U38" s="24">
        <v>596</v>
      </c>
      <c r="V38" s="24">
        <v>127</v>
      </c>
      <c r="W38" s="24">
        <v>0</v>
      </c>
      <c r="X38" s="24">
        <v>32</v>
      </c>
      <c r="Y38" s="24">
        <v>92</v>
      </c>
      <c r="Z38" s="24">
        <v>121</v>
      </c>
      <c r="AA38" s="24">
        <v>13</v>
      </c>
      <c r="AB38" s="24">
        <v>0</v>
      </c>
      <c r="AC38" s="24">
        <v>75</v>
      </c>
      <c r="AD38" s="25">
        <f t="shared" si="8"/>
        <v>0.70831234256926956</v>
      </c>
      <c r="AE38" s="25">
        <f t="shared" si="9"/>
        <v>0.85323886639676116</v>
      </c>
      <c r="AF38" s="25">
        <f t="shared" si="10"/>
        <v>0.6912751677852349</v>
      </c>
      <c r="AG38" s="25">
        <f t="shared" si="11"/>
        <v>0.63779527559055116</v>
      </c>
      <c r="AH38" s="25">
        <f t="shared" si="12"/>
        <v>0</v>
      </c>
      <c r="AI38" s="25">
        <f t="shared" si="13"/>
        <v>0.625</v>
      </c>
      <c r="AJ38" s="25">
        <f t="shared" si="14"/>
        <v>0.71739130434782605</v>
      </c>
      <c r="AK38" s="25">
        <f t="shared" si="15"/>
        <v>0.35537190082644626</v>
      </c>
      <c r="AL38" s="25">
        <f t="shared" si="16"/>
        <v>0.38461538461538464</v>
      </c>
      <c r="AM38" s="25">
        <f t="shared" si="17"/>
        <v>0</v>
      </c>
      <c r="AN38" s="25">
        <f t="shared" si="7"/>
        <v>0.57333333333333336</v>
      </c>
      <c r="AO38" s="25">
        <f t="shared" si="18"/>
        <v>0.72449739389426659</v>
      </c>
    </row>
    <row r="39" spans="1:41" x14ac:dyDescent="0.25">
      <c r="A39" s="75" t="s">
        <v>667</v>
      </c>
      <c r="B39" s="1" t="s">
        <v>14</v>
      </c>
      <c r="C39" s="1" t="s">
        <v>651</v>
      </c>
      <c r="D39" s="15" t="s">
        <v>6</v>
      </c>
      <c r="E39" s="23">
        <v>4528</v>
      </c>
      <c r="F39" s="23">
        <v>3203</v>
      </c>
      <c r="G39" s="23">
        <v>1156</v>
      </c>
      <c r="H39" s="24">
        <v>1545</v>
      </c>
      <c r="I39" s="24">
        <v>945</v>
      </c>
      <c r="J39" s="24">
        <v>411</v>
      </c>
      <c r="K39" s="24">
        <v>92</v>
      </c>
      <c r="L39" s="24">
        <v>0</v>
      </c>
      <c r="M39" s="24">
        <v>32</v>
      </c>
      <c r="N39" s="24">
        <v>56</v>
      </c>
      <c r="O39" s="24">
        <v>67</v>
      </c>
      <c r="P39" s="24">
        <v>0</v>
      </c>
      <c r="Q39" s="24">
        <v>0</v>
      </c>
      <c r="R39" s="24">
        <v>55</v>
      </c>
      <c r="S39" s="24">
        <v>2302</v>
      </c>
      <c r="T39" s="24">
        <v>1144</v>
      </c>
      <c r="U39" s="24">
        <v>563</v>
      </c>
      <c r="V39" s="24">
        <v>144</v>
      </c>
      <c r="W39" s="24">
        <v>0</v>
      </c>
      <c r="X39" s="24">
        <v>56</v>
      </c>
      <c r="Y39" s="24">
        <v>91</v>
      </c>
      <c r="Z39" s="24">
        <v>145</v>
      </c>
      <c r="AA39" s="24">
        <v>0</v>
      </c>
      <c r="AB39" s="24">
        <v>0</v>
      </c>
      <c r="AC39" s="24">
        <v>83</v>
      </c>
      <c r="AD39" s="25">
        <f t="shared" si="8"/>
        <v>0.67115551694178976</v>
      </c>
      <c r="AE39" s="25">
        <f t="shared" si="9"/>
        <v>0.82604895104895104</v>
      </c>
      <c r="AF39" s="25">
        <f t="shared" si="10"/>
        <v>0.73001776198934276</v>
      </c>
      <c r="AG39" s="25">
        <f t="shared" si="11"/>
        <v>0.63888888888888884</v>
      </c>
      <c r="AH39" s="25">
        <f t="shared" si="12"/>
        <v>0</v>
      </c>
      <c r="AI39" s="25">
        <f t="shared" si="13"/>
        <v>0.5714285714285714</v>
      </c>
      <c r="AJ39" s="25">
        <f t="shared" si="14"/>
        <v>0.61538461538461542</v>
      </c>
      <c r="AK39" s="25">
        <f t="shared" si="15"/>
        <v>0.46206896551724136</v>
      </c>
      <c r="AL39" s="25">
        <f t="shared" si="16"/>
        <v>0</v>
      </c>
      <c r="AM39" s="25">
        <f t="shared" si="17"/>
        <v>0</v>
      </c>
      <c r="AN39" s="25">
        <f t="shared" si="7"/>
        <v>0.66265060240963858</v>
      </c>
      <c r="AO39" s="25">
        <f t="shared" si="18"/>
        <v>0.70737632508833925</v>
      </c>
    </row>
    <row r="40" spans="1:41" x14ac:dyDescent="0.25">
      <c r="A40" s="75" t="s">
        <v>194</v>
      </c>
      <c r="B40" s="1" t="s">
        <v>614</v>
      </c>
      <c r="C40" s="1" t="s">
        <v>651</v>
      </c>
      <c r="D40" s="15" t="s">
        <v>6</v>
      </c>
      <c r="E40" s="23">
        <v>1968</v>
      </c>
      <c r="F40" s="23">
        <v>1261</v>
      </c>
      <c r="G40" s="23">
        <v>336</v>
      </c>
      <c r="H40" s="24">
        <v>409</v>
      </c>
      <c r="I40" s="24">
        <v>396</v>
      </c>
      <c r="J40" s="24">
        <v>78</v>
      </c>
      <c r="K40" s="24">
        <v>20</v>
      </c>
      <c r="L40" s="24">
        <v>0</v>
      </c>
      <c r="M40" s="24">
        <v>10</v>
      </c>
      <c r="N40" s="24">
        <v>35</v>
      </c>
      <c r="O40" s="24">
        <v>86</v>
      </c>
      <c r="P40" s="24">
        <v>52</v>
      </c>
      <c r="Q40" s="24">
        <v>33</v>
      </c>
      <c r="R40" s="24">
        <v>142</v>
      </c>
      <c r="S40" s="24">
        <v>768</v>
      </c>
      <c r="T40" s="24">
        <v>505</v>
      </c>
      <c r="U40" s="24">
        <v>118</v>
      </c>
      <c r="V40" s="24">
        <v>44</v>
      </c>
      <c r="W40" s="24">
        <v>0</v>
      </c>
      <c r="X40" s="24">
        <v>16</v>
      </c>
      <c r="Y40" s="24">
        <v>40</v>
      </c>
      <c r="Z40" s="24">
        <v>168</v>
      </c>
      <c r="AA40" s="24">
        <v>65</v>
      </c>
      <c r="AB40" s="24">
        <v>40</v>
      </c>
      <c r="AC40" s="24">
        <v>204</v>
      </c>
      <c r="AD40" s="25">
        <f t="shared" si="8"/>
        <v>0.53255208333333337</v>
      </c>
      <c r="AE40" s="25">
        <f t="shared" si="9"/>
        <v>0.78415841584158419</v>
      </c>
      <c r="AF40" s="25">
        <f t="shared" si="10"/>
        <v>0.66101694915254239</v>
      </c>
      <c r="AG40" s="25">
        <f t="shared" si="11"/>
        <v>0.45454545454545453</v>
      </c>
      <c r="AH40" s="25">
        <f t="shared" si="12"/>
        <v>0</v>
      </c>
      <c r="AI40" s="25">
        <f t="shared" si="13"/>
        <v>0.625</v>
      </c>
      <c r="AJ40" s="25">
        <f t="shared" si="14"/>
        <v>0.875</v>
      </c>
      <c r="AK40" s="25">
        <f t="shared" si="15"/>
        <v>0.51190476190476186</v>
      </c>
      <c r="AL40" s="25">
        <f t="shared" si="16"/>
        <v>0.8</v>
      </c>
      <c r="AM40" s="25">
        <f t="shared" si="17"/>
        <v>0.82499999999999996</v>
      </c>
      <c r="AN40" s="25">
        <f t="shared" si="7"/>
        <v>0.69607843137254899</v>
      </c>
      <c r="AO40" s="25">
        <f t="shared" si="18"/>
        <v>0.6407520325203252</v>
      </c>
    </row>
    <row r="41" spans="1:41" x14ac:dyDescent="0.25">
      <c r="A41" s="75" t="s">
        <v>148</v>
      </c>
      <c r="B41" s="1" t="s">
        <v>191</v>
      </c>
      <c r="C41" s="1" t="s">
        <v>651</v>
      </c>
      <c r="D41" s="15" t="s">
        <v>37</v>
      </c>
      <c r="E41" s="23">
        <v>0</v>
      </c>
      <c r="F41" s="23">
        <v>0</v>
      </c>
      <c r="G41" s="23">
        <v>0</v>
      </c>
      <c r="H41" s="24">
        <v>0</v>
      </c>
      <c r="I41" s="24">
        <v>0</v>
      </c>
      <c r="J41" s="24">
        <v>0</v>
      </c>
      <c r="K41" s="24">
        <v>0</v>
      </c>
      <c r="L41" s="24">
        <v>0</v>
      </c>
      <c r="M41" s="24">
        <v>0</v>
      </c>
      <c r="N41" s="24">
        <v>0</v>
      </c>
      <c r="O41" s="24">
        <v>0</v>
      </c>
      <c r="P41" s="24">
        <v>0</v>
      </c>
      <c r="Q41" s="24">
        <v>0</v>
      </c>
      <c r="R41" s="24">
        <v>0</v>
      </c>
      <c r="S41" s="24">
        <v>0</v>
      </c>
      <c r="T41" s="24">
        <v>0</v>
      </c>
      <c r="U41" s="24">
        <v>0</v>
      </c>
      <c r="V41" s="24">
        <v>0</v>
      </c>
      <c r="W41" s="24">
        <v>0</v>
      </c>
      <c r="X41" s="24">
        <v>0</v>
      </c>
      <c r="Y41" s="24">
        <v>0</v>
      </c>
      <c r="Z41" s="24">
        <v>0</v>
      </c>
      <c r="AA41" s="24">
        <v>0</v>
      </c>
      <c r="AB41" s="24">
        <v>0</v>
      </c>
      <c r="AC41" s="24">
        <v>0</v>
      </c>
      <c r="AD41" s="25">
        <f t="shared" si="8"/>
        <v>0</v>
      </c>
      <c r="AE41" s="25">
        <f t="shared" si="9"/>
        <v>0</v>
      </c>
      <c r="AF41" s="25">
        <f t="shared" si="10"/>
        <v>0</v>
      </c>
      <c r="AG41" s="25">
        <f t="shared" si="11"/>
        <v>0</v>
      </c>
      <c r="AH41" s="25">
        <f t="shared" si="12"/>
        <v>0</v>
      </c>
      <c r="AI41" s="25">
        <f t="shared" si="13"/>
        <v>0</v>
      </c>
      <c r="AJ41" s="25">
        <f t="shared" si="14"/>
        <v>0</v>
      </c>
      <c r="AK41" s="25">
        <f t="shared" si="15"/>
        <v>0</v>
      </c>
      <c r="AL41" s="25">
        <f t="shared" si="16"/>
        <v>0</v>
      </c>
      <c r="AM41" s="25">
        <f t="shared" si="17"/>
        <v>0</v>
      </c>
      <c r="AN41" s="25">
        <f t="shared" si="7"/>
        <v>0</v>
      </c>
      <c r="AO41" s="25">
        <f t="shared" si="18"/>
        <v>0</v>
      </c>
    </row>
    <row r="42" spans="1:41" x14ac:dyDescent="0.25">
      <c r="A42" s="75" t="s">
        <v>125</v>
      </c>
      <c r="B42" s="1" t="s">
        <v>131</v>
      </c>
      <c r="C42" s="1" t="s">
        <v>651</v>
      </c>
      <c r="D42" s="15" t="s">
        <v>6</v>
      </c>
      <c r="E42" s="23">
        <v>1890</v>
      </c>
      <c r="F42" s="23">
        <v>1282</v>
      </c>
      <c r="G42" s="23">
        <v>596</v>
      </c>
      <c r="H42" s="24">
        <v>650</v>
      </c>
      <c r="I42" s="24">
        <v>380</v>
      </c>
      <c r="J42" s="24">
        <v>158</v>
      </c>
      <c r="K42" s="24">
        <v>38</v>
      </c>
      <c r="L42" s="24">
        <v>0</v>
      </c>
      <c r="M42" s="24">
        <v>14</v>
      </c>
      <c r="N42" s="24">
        <v>8</v>
      </c>
      <c r="O42" s="24">
        <v>22</v>
      </c>
      <c r="P42" s="24">
        <v>0</v>
      </c>
      <c r="Q42" s="24">
        <v>0</v>
      </c>
      <c r="R42" s="24">
        <v>12</v>
      </c>
      <c r="S42" s="24">
        <v>997</v>
      </c>
      <c r="T42" s="24">
        <v>510</v>
      </c>
      <c r="U42" s="24">
        <v>208</v>
      </c>
      <c r="V42" s="24">
        <v>60</v>
      </c>
      <c r="W42" s="24">
        <v>0</v>
      </c>
      <c r="X42" s="24">
        <v>20</v>
      </c>
      <c r="Y42" s="24">
        <v>23</v>
      </c>
      <c r="Z42" s="24">
        <v>45</v>
      </c>
      <c r="AA42" s="24">
        <v>0</v>
      </c>
      <c r="AB42" s="24">
        <v>0</v>
      </c>
      <c r="AC42" s="24">
        <v>27</v>
      </c>
      <c r="AD42" s="25">
        <f t="shared" si="8"/>
        <v>0.65195586760280844</v>
      </c>
      <c r="AE42" s="25">
        <f t="shared" si="9"/>
        <v>0.74509803921568629</v>
      </c>
      <c r="AF42" s="25">
        <f t="shared" si="10"/>
        <v>0.75961538461538458</v>
      </c>
      <c r="AG42" s="25">
        <f t="shared" si="11"/>
        <v>0.6333333333333333</v>
      </c>
      <c r="AH42" s="25">
        <f t="shared" si="12"/>
        <v>0</v>
      </c>
      <c r="AI42" s="25">
        <f t="shared" si="13"/>
        <v>0.7</v>
      </c>
      <c r="AJ42" s="25">
        <f t="shared" si="14"/>
        <v>0.34782608695652173</v>
      </c>
      <c r="AK42" s="25">
        <f t="shared" si="15"/>
        <v>0.48888888888888887</v>
      </c>
      <c r="AL42" s="25">
        <f t="shared" si="16"/>
        <v>0</v>
      </c>
      <c r="AM42" s="25">
        <f t="shared" si="17"/>
        <v>0</v>
      </c>
      <c r="AN42" s="25">
        <f t="shared" si="7"/>
        <v>0.44444444444444442</v>
      </c>
      <c r="AO42" s="25">
        <f t="shared" si="18"/>
        <v>0.6783068783068783</v>
      </c>
    </row>
    <row r="43" spans="1:41" x14ac:dyDescent="0.25">
      <c r="A43" s="75" t="s">
        <v>125</v>
      </c>
      <c r="B43" s="1" t="s">
        <v>132</v>
      </c>
      <c r="C43" s="1" t="s">
        <v>651</v>
      </c>
      <c r="D43" s="15" t="s">
        <v>6</v>
      </c>
      <c r="E43" s="23">
        <v>2404</v>
      </c>
      <c r="F43" s="23">
        <v>1636</v>
      </c>
      <c r="G43" s="23">
        <v>767</v>
      </c>
      <c r="H43" s="24">
        <v>819</v>
      </c>
      <c r="I43" s="24">
        <v>571</v>
      </c>
      <c r="J43" s="24">
        <v>138</v>
      </c>
      <c r="K43" s="24">
        <v>23</v>
      </c>
      <c r="L43" s="24">
        <v>0</v>
      </c>
      <c r="M43" s="24">
        <v>15</v>
      </c>
      <c r="N43" s="24">
        <v>0</v>
      </c>
      <c r="O43" s="24">
        <v>42</v>
      </c>
      <c r="P43" s="24">
        <v>0</v>
      </c>
      <c r="Q43" s="24">
        <v>0</v>
      </c>
      <c r="R43" s="24">
        <v>28</v>
      </c>
      <c r="S43" s="24">
        <v>1328</v>
      </c>
      <c r="T43" s="24">
        <v>732</v>
      </c>
      <c r="U43" s="24">
        <v>172</v>
      </c>
      <c r="V43" s="24">
        <v>55</v>
      </c>
      <c r="W43" s="24">
        <v>0</v>
      </c>
      <c r="X43" s="24">
        <v>21</v>
      </c>
      <c r="Y43" s="24">
        <v>0</v>
      </c>
      <c r="Z43" s="24">
        <v>66</v>
      </c>
      <c r="AA43" s="24">
        <v>0</v>
      </c>
      <c r="AB43" s="24">
        <v>0</v>
      </c>
      <c r="AC43" s="24">
        <v>30</v>
      </c>
      <c r="AD43" s="25">
        <f t="shared" si="8"/>
        <v>0.61671686746987953</v>
      </c>
      <c r="AE43" s="25">
        <f t="shared" si="9"/>
        <v>0.7800546448087432</v>
      </c>
      <c r="AF43" s="25">
        <f t="shared" si="10"/>
        <v>0.80232558139534882</v>
      </c>
      <c r="AG43" s="25">
        <f t="shared" si="11"/>
        <v>0.41818181818181815</v>
      </c>
      <c r="AH43" s="25">
        <f t="shared" si="12"/>
        <v>0</v>
      </c>
      <c r="AI43" s="25">
        <f t="shared" si="13"/>
        <v>0.7142857142857143</v>
      </c>
      <c r="AJ43" s="25">
        <f t="shared" si="14"/>
        <v>0</v>
      </c>
      <c r="AK43" s="25">
        <f t="shared" si="15"/>
        <v>0.63636363636363635</v>
      </c>
      <c r="AL43" s="25">
        <f t="shared" si="16"/>
        <v>0</v>
      </c>
      <c r="AM43" s="25">
        <f t="shared" si="17"/>
        <v>0</v>
      </c>
      <c r="AN43" s="25">
        <f t="shared" si="7"/>
        <v>0.93333333333333335</v>
      </c>
      <c r="AO43" s="25">
        <f t="shared" si="18"/>
        <v>0.68053244592346085</v>
      </c>
    </row>
    <row r="44" spans="1:41" x14ac:dyDescent="0.25">
      <c r="A44" s="75" t="s">
        <v>253</v>
      </c>
      <c r="B44" s="1" t="s">
        <v>254</v>
      </c>
      <c r="C44" s="1" t="s">
        <v>651</v>
      </c>
      <c r="D44" s="15" t="s">
        <v>43</v>
      </c>
      <c r="E44" s="23">
        <v>1436</v>
      </c>
      <c r="F44" s="23">
        <v>764</v>
      </c>
      <c r="G44" s="23">
        <v>670</v>
      </c>
      <c r="H44" s="24">
        <v>454</v>
      </c>
      <c r="I44" s="24">
        <v>195</v>
      </c>
      <c r="J44" s="24">
        <v>29</v>
      </c>
      <c r="K44" s="24">
        <v>37</v>
      </c>
      <c r="L44" s="24">
        <v>0</v>
      </c>
      <c r="M44" s="24">
        <v>16</v>
      </c>
      <c r="N44" s="24">
        <v>4</v>
      </c>
      <c r="O44" s="24">
        <v>22</v>
      </c>
      <c r="P44" s="24">
        <v>0</v>
      </c>
      <c r="Q44" s="24">
        <v>0</v>
      </c>
      <c r="R44" s="24">
        <v>7</v>
      </c>
      <c r="S44" s="24">
        <v>796</v>
      </c>
      <c r="T44" s="24">
        <v>381</v>
      </c>
      <c r="U44" s="24">
        <v>87</v>
      </c>
      <c r="V44" s="24">
        <v>62</v>
      </c>
      <c r="W44" s="24">
        <v>0</v>
      </c>
      <c r="X44" s="24">
        <v>32</v>
      </c>
      <c r="Y44" s="24">
        <v>5</v>
      </c>
      <c r="Z44" s="24">
        <v>54</v>
      </c>
      <c r="AA44" s="24">
        <v>0</v>
      </c>
      <c r="AB44" s="24">
        <v>0</v>
      </c>
      <c r="AC44" s="24">
        <v>19</v>
      </c>
      <c r="AD44" s="25">
        <f t="shared" si="8"/>
        <v>0.57035175879396982</v>
      </c>
      <c r="AE44" s="25">
        <f t="shared" si="9"/>
        <v>0.51181102362204722</v>
      </c>
      <c r="AF44" s="25">
        <f t="shared" si="10"/>
        <v>0.33333333333333331</v>
      </c>
      <c r="AG44" s="25">
        <f t="shared" si="11"/>
        <v>0.59677419354838712</v>
      </c>
      <c r="AH44" s="25">
        <f t="shared" si="12"/>
        <v>0</v>
      </c>
      <c r="AI44" s="25">
        <f t="shared" si="13"/>
        <v>0.5</v>
      </c>
      <c r="AJ44" s="25">
        <f t="shared" si="14"/>
        <v>0.8</v>
      </c>
      <c r="AK44" s="25">
        <f t="shared" si="15"/>
        <v>0.40740740740740738</v>
      </c>
      <c r="AL44" s="25">
        <f t="shared" si="16"/>
        <v>0</v>
      </c>
      <c r="AM44" s="25">
        <f t="shared" si="17"/>
        <v>0</v>
      </c>
      <c r="AN44" s="25">
        <f t="shared" si="7"/>
        <v>0.36842105263157893</v>
      </c>
      <c r="AO44" s="25">
        <f t="shared" si="18"/>
        <v>0.53203342618384397</v>
      </c>
    </row>
    <row r="45" spans="1:41" x14ac:dyDescent="0.25">
      <c r="A45" s="75" t="s">
        <v>194</v>
      </c>
      <c r="B45" s="1" t="s">
        <v>197</v>
      </c>
      <c r="C45" s="1" t="s">
        <v>651</v>
      </c>
      <c r="D45" s="15" t="s">
        <v>6</v>
      </c>
      <c r="E45" s="23">
        <v>1300</v>
      </c>
      <c r="F45" s="23">
        <v>621</v>
      </c>
      <c r="G45" s="23">
        <v>560</v>
      </c>
      <c r="H45" s="24">
        <v>247</v>
      </c>
      <c r="I45" s="24">
        <v>251</v>
      </c>
      <c r="J45" s="24">
        <v>0</v>
      </c>
      <c r="K45" s="24">
        <v>7</v>
      </c>
      <c r="L45" s="24">
        <v>0</v>
      </c>
      <c r="M45" s="24">
        <v>1</v>
      </c>
      <c r="N45" s="24">
        <v>15</v>
      </c>
      <c r="O45" s="24">
        <v>33</v>
      </c>
      <c r="P45" s="24">
        <v>4</v>
      </c>
      <c r="Q45" s="24">
        <v>10</v>
      </c>
      <c r="R45" s="24">
        <v>53</v>
      </c>
      <c r="S45" s="24">
        <v>564</v>
      </c>
      <c r="T45" s="24">
        <v>470</v>
      </c>
      <c r="U45" s="24">
        <v>0</v>
      </c>
      <c r="V45" s="24">
        <v>36</v>
      </c>
      <c r="W45" s="24">
        <v>0</v>
      </c>
      <c r="X45" s="24">
        <v>12</v>
      </c>
      <c r="Y45" s="24">
        <v>35</v>
      </c>
      <c r="Z45" s="24">
        <v>84</v>
      </c>
      <c r="AA45" s="24">
        <v>10</v>
      </c>
      <c r="AB45" s="24">
        <v>14</v>
      </c>
      <c r="AC45" s="24">
        <v>75</v>
      </c>
      <c r="AD45" s="25">
        <f t="shared" si="8"/>
        <v>0.43794326241134751</v>
      </c>
      <c r="AE45" s="25">
        <f t="shared" si="9"/>
        <v>0.53404255319148941</v>
      </c>
      <c r="AF45" s="25">
        <f t="shared" si="10"/>
        <v>0</v>
      </c>
      <c r="AG45" s="25">
        <f t="shared" si="11"/>
        <v>0.19444444444444445</v>
      </c>
      <c r="AH45" s="25">
        <f t="shared" si="12"/>
        <v>0</v>
      </c>
      <c r="AI45" s="25">
        <f t="shared" si="13"/>
        <v>8.3333333333333329E-2</v>
      </c>
      <c r="AJ45" s="25">
        <f t="shared" si="14"/>
        <v>0.42857142857142855</v>
      </c>
      <c r="AK45" s="25">
        <f t="shared" si="15"/>
        <v>0.39285714285714285</v>
      </c>
      <c r="AL45" s="25">
        <f t="shared" si="16"/>
        <v>0.4</v>
      </c>
      <c r="AM45" s="25">
        <f t="shared" si="17"/>
        <v>0.7142857142857143</v>
      </c>
      <c r="AN45" s="25">
        <f t="shared" si="7"/>
        <v>0.70666666666666667</v>
      </c>
      <c r="AO45" s="25">
        <f t="shared" si="18"/>
        <v>0.47769230769230769</v>
      </c>
    </row>
    <row r="46" spans="1:41" x14ac:dyDescent="0.25">
      <c r="A46" s="75" t="s">
        <v>253</v>
      </c>
      <c r="B46" s="1" t="s">
        <v>259</v>
      </c>
      <c r="C46" s="1" t="s">
        <v>651</v>
      </c>
      <c r="D46" s="15" t="s">
        <v>6</v>
      </c>
      <c r="E46" s="23">
        <v>4559</v>
      </c>
      <c r="F46" s="23">
        <v>2870</v>
      </c>
      <c r="G46" s="23">
        <v>1605</v>
      </c>
      <c r="H46" s="24">
        <v>1413</v>
      </c>
      <c r="I46" s="24">
        <v>636</v>
      </c>
      <c r="J46" s="24">
        <v>481</v>
      </c>
      <c r="K46" s="24">
        <v>89</v>
      </c>
      <c r="L46" s="24">
        <v>0</v>
      </c>
      <c r="M46" s="24">
        <v>36</v>
      </c>
      <c r="N46" s="24">
        <v>59</v>
      </c>
      <c r="O46" s="24">
        <v>94</v>
      </c>
      <c r="P46" s="24">
        <v>3</v>
      </c>
      <c r="Q46" s="24">
        <v>5</v>
      </c>
      <c r="R46" s="24">
        <v>54</v>
      </c>
      <c r="S46" s="24">
        <v>2232</v>
      </c>
      <c r="T46" s="24">
        <v>1000</v>
      </c>
      <c r="U46" s="24">
        <v>707</v>
      </c>
      <c r="V46" s="24">
        <v>148</v>
      </c>
      <c r="W46" s="24">
        <v>0</v>
      </c>
      <c r="X46" s="24">
        <v>68</v>
      </c>
      <c r="Y46" s="24">
        <v>84</v>
      </c>
      <c r="Z46" s="24">
        <v>186</v>
      </c>
      <c r="AA46" s="24">
        <v>19</v>
      </c>
      <c r="AB46" s="24">
        <v>18</v>
      </c>
      <c r="AC46" s="24">
        <v>97</v>
      </c>
      <c r="AD46" s="25">
        <f t="shared" si="8"/>
        <v>0.63306451612903225</v>
      </c>
      <c r="AE46" s="25">
        <f t="shared" si="9"/>
        <v>0.63600000000000001</v>
      </c>
      <c r="AF46" s="25">
        <f t="shared" si="10"/>
        <v>0.68033946251768029</v>
      </c>
      <c r="AG46" s="25">
        <f t="shared" si="11"/>
        <v>0.60135135135135132</v>
      </c>
      <c r="AH46" s="25">
        <f t="shared" si="12"/>
        <v>0</v>
      </c>
      <c r="AI46" s="25">
        <f t="shared" si="13"/>
        <v>0.52941176470588236</v>
      </c>
      <c r="AJ46" s="25">
        <f t="shared" si="14"/>
        <v>0.70238095238095233</v>
      </c>
      <c r="AK46" s="25">
        <f t="shared" si="15"/>
        <v>0.5053763440860215</v>
      </c>
      <c r="AL46" s="25">
        <f t="shared" si="16"/>
        <v>0.15789473684210525</v>
      </c>
      <c r="AM46" s="25">
        <f t="shared" si="17"/>
        <v>0.27777777777777779</v>
      </c>
      <c r="AN46" s="25">
        <f t="shared" si="7"/>
        <v>0.55670103092783507</v>
      </c>
      <c r="AO46" s="25">
        <f t="shared" si="18"/>
        <v>0.6295240184250932</v>
      </c>
    </row>
    <row r="47" spans="1:41" x14ac:dyDescent="0.25">
      <c r="A47" s="75" t="s">
        <v>253</v>
      </c>
      <c r="B47" s="1" t="s">
        <v>605</v>
      </c>
      <c r="C47" s="1" t="s">
        <v>651</v>
      </c>
      <c r="D47" s="15" t="s">
        <v>6</v>
      </c>
      <c r="E47" s="23">
        <v>2173</v>
      </c>
      <c r="F47" s="23">
        <v>1039</v>
      </c>
      <c r="G47" s="23">
        <v>923</v>
      </c>
      <c r="H47" s="24">
        <v>523</v>
      </c>
      <c r="I47" s="24">
        <v>265</v>
      </c>
      <c r="J47" s="24">
        <v>121</v>
      </c>
      <c r="K47" s="24">
        <v>33</v>
      </c>
      <c r="L47" s="24">
        <v>0</v>
      </c>
      <c r="M47" s="24">
        <v>17</v>
      </c>
      <c r="N47" s="24">
        <v>14</v>
      </c>
      <c r="O47" s="24">
        <v>47</v>
      </c>
      <c r="P47" s="24">
        <v>0</v>
      </c>
      <c r="Q47" s="24">
        <v>0</v>
      </c>
      <c r="R47" s="24">
        <v>19</v>
      </c>
      <c r="S47" s="24">
        <v>1097</v>
      </c>
      <c r="T47" s="24">
        <v>621</v>
      </c>
      <c r="U47" s="24">
        <v>205</v>
      </c>
      <c r="V47" s="24">
        <v>56</v>
      </c>
      <c r="W47" s="24">
        <v>0</v>
      </c>
      <c r="X47" s="24">
        <v>41</v>
      </c>
      <c r="Y47" s="24">
        <v>36</v>
      </c>
      <c r="Z47" s="24">
        <v>96</v>
      </c>
      <c r="AA47" s="24">
        <v>0</v>
      </c>
      <c r="AB47" s="24">
        <v>0</v>
      </c>
      <c r="AC47" s="24">
        <v>21</v>
      </c>
      <c r="AD47" s="25">
        <f t="shared" si="8"/>
        <v>0.47675478577939834</v>
      </c>
      <c r="AE47" s="25">
        <f t="shared" si="9"/>
        <v>0.42673107890499196</v>
      </c>
      <c r="AF47" s="25">
        <f t="shared" si="10"/>
        <v>0.59024390243902436</v>
      </c>
      <c r="AG47" s="25">
        <f t="shared" si="11"/>
        <v>0.5892857142857143</v>
      </c>
      <c r="AH47" s="25">
        <f t="shared" si="12"/>
        <v>0</v>
      </c>
      <c r="AI47" s="25">
        <f t="shared" si="13"/>
        <v>0.41463414634146339</v>
      </c>
      <c r="AJ47" s="25">
        <f t="shared" si="14"/>
        <v>0.3888888888888889</v>
      </c>
      <c r="AK47" s="25">
        <f t="shared" si="15"/>
        <v>0.48958333333333331</v>
      </c>
      <c r="AL47" s="25">
        <f t="shared" si="16"/>
        <v>0</v>
      </c>
      <c r="AM47" s="25">
        <f t="shared" si="17"/>
        <v>0</v>
      </c>
      <c r="AN47" s="25">
        <f t="shared" si="7"/>
        <v>0.90476190476190477</v>
      </c>
      <c r="AO47" s="25">
        <f t="shared" si="18"/>
        <v>0.4781408191440405</v>
      </c>
    </row>
    <row r="48" spans="1:41" x14ac:dyDescent="0.25">
      <c r="A48" s="75" t="s">
        <v>253</v>
      </c>
      <c r="B48" s="1" t="s">
        <v>283</v>
      </c>
      <c r="C48" s="1" t="s">
        <v>651</v>
      </c>
      <c r="D48" s="15" t="s">
        <v>37</v>
      </c>
      <c r="E48" s="23">
        <v>177</v>
      </c>
      <c r="F48" s="23">
        <v>50</v>
      </c>
      <c r="G48" s="23">
        <v>4</v>
      </c>
      <c r="H48" s="24">
        <v>29</v>
      </c>
      <c r="I48" s="24">
        <v>21</v>
      </c>
      <c r="J48" s="24">
        <v>0</v>
      </c>
      <c r="K48" s="24">
        <v>0</v>
      </c>
      <c r="L48" s="24">
        <v>0</v>
      </c>
      <c r="M48" s="24">
        <v>0</v>
      </c>
      <c r="N48" s="24">
        <v>0</v>
      </c>
      <c r="O48" s="24">
        <v>0</v>
      </c>
      <c r="P48" s="24">
        <v>0</v>
      </c>
      <c r="Q48" s="24">
        <v>0</v>
      </c>
      <c r="R48" s="24">
        <v>0</v>
      </c>
      <c r="S48" s="24">
        <v>117</v>
      </c>
      <c r="T48" s="24">
        <v>60</v>
      </c>
      <c r="U48" s="24">
        <v>0</v>
      </c>
      <c r="V48" s="24">
        <v>0</v>
      </c>
      <c r="W48" s="24">
        <v>0</v>
      </c>
      <c r="X48" s="24">
        <v>0</v>
      </c>
      <c r="Y48" s="24">
        <v>0</v>
      </c>
      <c r="Z48" s="24">
        <v>0</v>
      </c>
      <c r="AA48" s="24">
        <v>0</v>
      </c>
      <c r="AB48" s="24">
        <v>0</v>
      </c>
      <c r="AC48" s="24">
        <v>0</v>
      </c>
      <c r="AD48" s="25">
        <f t="shared" si="8"/>
        <v>0.24786324786324787</v>
      </c>
      <c r="AE48" s="25">
        <f t="shared" si="9"/>
        <v>0.35</v>
      </c>
      <c r="AF48" s="25">
        <f t="shared" si="10"/>
        <v>0</v>
      </c>
      <c r="AG48" s="25">
        <f t="shared" si="11"/>
        <v>0</v>
      </c>
      <c r="AH48" s="25">
        <f t="shared" si="12"/>
        <v>0</v>
      </c>
      <c r="AI48" s="25">
        <f t="shared" si="13"/>
        <v>0</v>
      </c>
      <c r="AJ48" s="25">
        <f t="shared" si="14"/>
        <v>0</v>
      </c>
      <c r="AK48" s="25">
        <f t="shared" si="15"/>
        <v>0</v>
      </c>
      <c r="AL48" s="25">
        <f t="shared" si="16"/>
        <v>0</v>
      </c>
      <c r="AM48" s="25">
        <f t="shared" si="17"/>
        <v>0</v>
      </c>
      <c r="AN48" s="25">
        <f t="shared" si="7"/>
        <v>0</v>
      </c>
      <c r="AO48" s="25">
        <f t="shared" si="18"/>
        <v>0.2824858757062147</v>
      </c>
    </row>
    <row r="49" spans="1:41" x14ac:dyDescent="0.25">
      <c r="A49" s="75" t="s">
        <v>253</v>
      </c>
      <c r="B49" s="1" t="s">
        <v>255</v>
      </c>
      <c r="C49" s="1" t="s">
        <v>651</v>
      </c>
      <c r="D49" s="15" t="s">
        <v>43</v>
      </c>
      <c r="E49" s="23">
        <v>3261</v>
      </c>
      <c r="F49" s="23">
        <v>2234</v>
      </c>
      <c r="G49" s="23">
        <v>570</v>
      </c>
      <c r="H49" s="24">
        <v>1119</v>
      </c>
      <c r="I49" s="24">
        <v>667</v>
      </c>
      <c r="J49" s="24">
        <v>248</v>
      </c>
      <c r="K49" s="24">
        <v>74</v>
      </c>
      <c r="L49" s="24">
        <v>0</v>
      </c>
      <c r="M49" s="24">
        <v>26</v>
      </c>
      <c r="N49" s="24">
        <v>7</v>
      </c>
      <c r="O49" s="24">
        <v>77</v>
      </c>
      <c r="P49" s="24">
        <v>3</v>
      </c>
      <c r="Q49" s="24">
        <v>1</v>
      </c>
      <c r="R49" s="24">
        <v>12</v>
      </c>
      <c r="S49" s="24">
        <v>1658</v>
      </c>
      <c r="T49" s="24">
        <v>912</v>
      </c>
      <c r="U49" s="24">
        <v>382</v>
      </c>
      <c r="V49" s="24">
        <v>91</v>
      </c>
      <c r="W49" s="24">
        <v>0</v>
      </c>
      <c r="X49" s="24">
        <v>56</v>
      </c>
      <c r="Y49" s="24">
        <v>10</v>
      </c>
      <c r="Z49" s="24">
        <v>114</v>
      </c>
      <c r="AA49" s="24">
        <v>6</v>
      </c>
      <c r="AB49" s="24">
        <v>2</v>
      </c>
      <c r="AC49" s="24">
        <v>30</v>
      </c>
      <c r="AD49" s="25">
        <f t="shared" si="8"/>
        <v>0.67490952955367911</v>
      </c>
      <c r="AE49" s="25">
        <f t="shared" si="9"/>
        <v>0.73135964912280704</v>
      </c>
      <c r="AF49" s="25">
        <f t="shared" si="10"/>
        <v>0.64921465968586389</v>
      </c>
      <c r="AG49" s="25">
        <f t="shared" si="11"/>
        <v>0.81318681318681318</v>
      </c>
      <c r="AH49" s="25">
        <f t="shared" si="12"/>
        <v>0</v>
      </c>
      <c r="AI49" s="25">
        <f t="shared" si="13"/>
        <v>0.4642857142857143</v>
      </c>
      <c r="AJ49" s="25">
        <f t="shared" si="14"/>
        <v>0.7</v>
      </c>
      <c r="AK49" s="25">
        <f t="shared" si="15"/>
        <v>0.67543859649122806</v>
      </c>
      <c r="AL49" s="25">
        <f t="shared" si="16"/>
        <v>0.5</v>
      </c>
      <c r="AM49" s="25">
        <f t="shared" si="17"/>
        <v>0.5</v>
      </c>
      <c r="AN49" s="25">
        <f t="shared" si="7"/>
        <v>0.4</v>
      </c>
      <c r="AO49" s="25">
        <f t="shared" si="18"/>
        <v>0.68506593069610544</v>
      </c>
    </row>
    <row r="50" spans="1:41" x14ac:dyDescent="0.25">
      <c r="A50" s="75" t="s">
        <v>253</v>
      </c>
      <c r="B50" s="1" t="s">
        <v>260</v>
      </c>
      <c r="C50" s="1" t="s">
        <v>651</v>
      </c>
      <c r="D50" s="15" t="s">
        <v>6</v>
      </c>
      <c r="E50" s="23">
        <v>1498</v>
      </c>
      <c r="F50" s="23">
        <v>908</v>
      </c>
      <c r="G50" s="23">
        <v>568</v>
      </c>
      <c r="H50" s="24">
        <v>497</v>
      </c>
      <c r="I50" s="24">
        <v>186</v>
      </c>
      <c r="J50" s="24">
        <v>87</v>
      </c>
      <c r="K50" s="24">
        <v>39</v>
      </c>
      <c r="L50" s="24">
        <v>0</v>
      </c>
      <c r="M50" s="24">
        <v>20</v>
      </c>
      <c r="N50" s="24">
        <v>19</v>
      </c>
      <c r="O50" s="24">
        <v>34</v>
      </c>
      <c r="P50" s="24">
        <v>0</v>
      </c>
      <c r="Q50" s="24">
        <v>0</v>
      </c>
      <c r="R50" s="24">
        <v>26</v>
      </c>
      <c r="S50" s="24">
        <v>767</v>
      </c>
      <c r="T50" s="24">
        <v>379</v>
      </c>
      <c r="U50" s="24">
        <v>138</v>
      </c>
      <c r="V50" s="24">
        <v>71</v>
      </c>
      <c r="W50" s="24">
        <v>0</v>
      </c>
      <c r="X50" s="24">
        <v>27</v>
      </c>
      <c r="Y50" s="24">
        <v>34</v>
      </c>
      <c r="Z50" s="24">
        <v>50</v>
      </c>
      <c r="AA50" s="24">
        <v>0</v>
      </c>
      <c r="AB50" s="24">
        <v>0</v>
      </c>
      <c r="AC50" s="24">
        <v>32</v>
      </c>
      <c r="AD50" s="25">
        <f t="shared" si="8"/>
        <v>0.64797913950456321</v>
      </c>
      <c r="AE50" s="25">
        <f t="shared" si="9"/>
        <v>0.49076517150395776</v>
      </c>
      <c r="AF50" s="25">
        <f t="shared" si="10"/>
        <v>0.63043478260869568</v>
      </c>
      <c r="AG50" s="25">
        <f t="shared" si="11"/>
        <v>0.54929577464788737</v>
      </c>
      <c r="AH50" s="25">
        <f t="shared" si="12"/>
        <v>0</v>
      </c>
      <c r="AI50" s="25">
        <f t="shared" si="13"/>
        <v>0.7407407407407407</v>
      </c>
      <c r="AJ50" s="25">
        <f t="shared" si="14"/>
        <v>0.55882352941176472</v>
      </c>
      <c r="AK50" s="25">
        <f t="shared" si="15"/>
        <v>0.68</v>
      </c>
      <c r="AL50" s="25">
        <f t="shared" si="16"/>
        <v>0</v>
      </c>
      <c r="AM50" s="25">
        <f t="shared" si="17"/>
        <v>0</v>
      </c>
      <c r="AN50" s="25">
        <f t="shared" si="7"/>
        <v>0.8125</v>
      </c>
      <c r="AO50" s="25">
        <f t="shared" si="18"/>
        <v>0.60614152202937255</v>
      </c>
    </row>
    <row r="51" spans="1:41" x14ac:dyDescent="0.25">
      <c r="A51" s="75" t="s">
        <v>253</v>
      </c>
      <c r="B51" s="1" t="s">
        <v>261</v>
      </c>
      <c r="C51" s="1" t="s">
        <v>651</v>
      </c>
      <c r="D51" s="15" t="s">
        <v>6</v>
      </c>
      <c r="E51" s="23">
        <v>5779</v>
      </c>
      <c r="F51" s="23">
        <v>3683</v>
      </c>
      <c r="G51" s="23">
        <v>1489</v>
      </c>
      <c r="H51" s="24">
        <v>1647</v>
      </c>
      <c r="I51" s="24">
        <v>740</v>
      </c>
      <c r="J51" s="24">
        <v>585</v>
      </c>
      <c r="K51" s="24">
        <v>154</v>
      </c>
      <c r="L51" s="24">
        <v>0</v>
      </c>
      <c r="M51" s="24">
        <v>53</v>
      </c>
      <c r="N51" s="24">
        <v>89</v>
      </c>
      <c r="O51" s="24">
        <v>127</v>
      </c>
      <c r="P51" s="24">
        <v>90</v>
      </c>
      <c r="Q51" s="24">
        <v>32</v>
      </c>
      <c r="R51" s="24">
        <v>166</v>
      </c>
      <c r="S51" s="24">
        <v>2585</v>
      </c>
      <c r="T51" s="24">
        <v>1122</v>
      </c>
      <c r="U51" s="24">
        <v>893</v>
      </c>
      <c r="V51" s="24">
        <v>195</v>
      </c>
      <c r="W51" s="24">
        <v>0</v>
      </c>
      <c r="X51" s="24">
        <v>85</v>
      </c>
      <c r="Y51" s="24">
        <v>156</v>
      </c>
      <c r="Z51" s="24">
        <v>304</v>
      </c>
      <c r="AA51" s="24">
        <v>150</v>
      </c>
      <c r="AB51" s="24">
        <v>43</v>
      </c>
      <c r="AC51" s="24">
        <v>246</v>
      </c>
      <c r="AD51" s="25">
        <f t="shared" si="8"/>
        <v>0.63713733075435208</v>
      </c>
      <c r="AE51" s="25">
        <f t="shared" si="9"/>
        <v>0.65953654188948307</v>
      </c>
      <c r="AF51" s="25">
        <f t="shared" si="10"/>
        <v>0.65509518477043671</v>
      </c>
      <c r="AG51" s="25">
        <f t="shared" si="11"/>
        <v>0.78974358974358971</v>
      </c>
      <c r="AH51" s="25">
        <f t="shared" si="12"/>
        <v>0</v>
      </c>
      <c r="AI51" s="25">
        <f t="shared" si="13"/>
        <v>0.62352941176470589</v>
      </c>
      <c r="AJ51" s="25">
        <f t="shared" si="14"/>
        <v>0.57051282051282048</v>
      </c>
      <c r="AK51" s="25">
        <f t="shared" si="15"/>
        <v>0.41776315789473684</v>
      </c>
      <c r="AL51" s="25">
        <f t="shared" si="16"/>
        <v>0.6</v>
      </c>
      <c r="AM51" s="25">
        <f t="shared" si="17"/>
        <v>0.7441860465116279</v>
      </c>
      <c r="AN51" s="25">
        <f t="shared" si="7"/>
        <v>0.67479674796747968</v>
      </c>
      <c r="AO51" s="25">
        <f t="shared" si="18"/>
        <v>0.63730749264578646</v>
      </c>
    </row>
    <row r="52" spans="1:41" x14ac:dyDescent="0.25">
      <c r="A52" s="75" t="s">
        <v>253</v>
      </c>
      <c r="B52" s="1" t="s">
        <v>262</v>
      </c>
      <c r="C52" s="1" t="s">
        <v>651</v>
      </c>
      <c r="D52" s="15" t="s">
        <v>6</v>
      </c>
      <c r="E52" s="23">
        <v>5972</v>
      </c>
      <c r="F52" s="23">
        <v>4272</v>
      </c>
      <c r="G52" s="23">
        <v>1104</v>
      </c>
      <c r="H52" s="24">
        <v>1998</v>
      </c>
      <c r="I52" s="24">
        <v>846</v>
      </c>
      <c r="J52" s="24">
        <v>575</v>
      </c>
      <c r="K52" s="24">
        <v>183</v>
      </c>
      <c r="L52" s="24">
        <v>0</v>
      </c>
      <c r="M52" s="24">
        <v>56</v>
      </c>
      <c r="N52" s="24">
        <v>98</v>
      </c>
      <c r="O52" s="24">
        <v>172</v>
      </c>
      <c r="P52" s="24">
        <v>73</v>
      </c>
      <c r="Q52" s="24">
        <v>100</v>
      </c>
      <c r="R52" s="24">
        <v>171</v>
      </c>
      <c r="S52" s="24">
        <v>2707</v>
      </c>
      <c r="T52" s="24">
        <v>1191</v>
      </c>
      <c r="U52" s="24">
        <v>850</v>
      </c>
      <c r="V52" s="24">
        <v>226</v>
      </c>
      <c r="W52" s="24">
        <v>0</v>
      </c>
      <c r="X52" s="24">
        <v>74</v>
      </c>
      <c r="Y52" s="24">
        <v>119</v>
      </c>
      <c r="Z52" s="24">
        <v>288</v>
      </c>
      <c r="AA52" s="24">
        <v>128</v>
      </c>
      <c r="AB52" s="24">
        <v>122</v>
      </c>
      <c r="AC52" s="24">
        <v>267</v>
      </c>
      <c r="AD52" s="25">
        <f t="shared" si="8"/>
        <v>0.73808644255633538</v>
      </c>
      <c r="AE52" s="25">
        <f t="shared" si="9"/>
        <v>0.7103274559193955</v>
      </c>
      <c r="AF52" s="25">
        <f t="shared" si="10"/>
        <v>0.67647058823529416</v>
      </c>
      <c r="AG52" s="25">
        <f t="shared" si="11"/>
        <v>0.80973451327433632</v>
      </c>
      <c r="AH52" s="25">
        <f t="shared" si="12"/>
        <v>0</v>
      </c>
      <c r="AI52" s="25">
        <f t="shared" si="13"/>
        <v>0.7567567567567568</v>
      </c>
      <c r="AJ52" s="25">
        <f t="shared" si="14"/>
        <v>0.82352941176470584</v>
      </c>
      <c r="AK52" s="25">
        <f t="shared" si="15"/>
        <v>0.59722222222222221</v>
      </c>
      <c r="AL52" s="25">
        <f t="shared" si="16"/>
        <v>0.5703125</v>
      </c>
      <c r="AM52" s="25">
        <f t="shared" si="17"/>
        <v>0.81967213114754101</v>
      </c>
      <c r="AN52" s="25">
        <f t="shared" si="7"/>
        <v>0.6404494382022472</v>
      </c>
      <c r="AO52" s="25">
        <f t="shared" si="18"/>
        <v>0.71533824514400535</v>
      </c>
    </row>
    <row r="53" spans="1:41" x14ac:dyDescent="0.25">
      <c r="A53" s="75" t="s">
        <v>253</v>
      </c>
      <c r="B53" s="1" t="s">
        <v>263</v>
      </c>
      <c r="C53" s="1" t="s">
        <v>651</v>
      </c>
      <c r="D53" s="15" t="s">
        <v>6</v>
      </c>
      <c r="E53" s="23">
        <v>2442</v>
      </c>
      <c r="F53" s="23">
        <v>1559</v>
      </c>
      <c r="G53" s="23">
        <v>597</v>
      </c>
      <c r="H53" s="24">
        <v>768</v>
      </c>
      <c r="I53" s="24">
        <v>387</v>
      </c>
      <c r="J53" s="24">
        <v>211</v>
      </c>
      <c r="K53" s="24">
        <v>78</v>
      </c>
      <c r="L53" s="24">
        <v>0</v>
      </c>
      <c r="M53" s="24">
        <v>26</v>
      </c>
      <c r="N53" s="24">
        <v>7</v>
      </c>
      <c r="O53" s="24">
        <v>60</v>
      </c>
      <c r="P53" s="24">
        <v>0</v>
      </c>
      <c r="Q53" s="24">
        <v>-1</v>
      </c>
      <c r="R53" s="24">
        <v>23</v>
      </c>
      <c r="S53" s="24">
        <v>1234</v>
      </c>
      <c r="T53" s="24">
        <v>631</v>
      </c>
      <c r="U53" s="24">
        <v>287</v>
      </c>
      <c r="V53" s="24">
        <v>112</v>
      </c>
      <c r="W53" s="24">
        <v>0</v>
      </c>
      <c r="X53" s="24">
        <v>50</v>
      </c>
      <c r="Y53" s="24">
        <v>13</v>
      </c>
      <c r="Z53" s="24">
        <v>77</v>
      </c>
      <c r="AA53" s="24">
        <v>0</v>
      </c>
      <c r="AB53" s="24">
        <v>0</v>
      </c>
      <c r="AC53" s="24">
        <v>38</v>
      </c>
      <c r="AD53" s="25">
        <f t="shared" si="8"/>
        <v>0.6223662884927067</v>
      </c>
      <c r="AE53" s="25">
        <f t="shared" si="9"/>
        <v>0.6133122028526149</v>
      </c>
      <c r="AF53" s="25">
        <f t="shared" si="10"/>
        <v>0.73519163763066198</v>
      </c>
      <c r="AG53" s="25">
        <f t="shared" si="11"/>
        <v>0.6964285714285714</v>
      </c>
      <c r="AH53" s="25">
        <f t="shared" si="12"/>
        <v>0</v>
      </c>
      <c r="AI53" s="25">
        <f t="shared" si="13"/>
        <v>0.52</v>
      </c>
      <c r="AJ53" s="25">
        <f t="shared" si="14"/>
        <v>0.53846153846153844</v>
      </c>
      <c r="AK53" s="25">
        <f t="shared" si="15"/>
        <v>0.77922077922077926</v>
      </c>
      <c r="AL53" s="25">
        <f t="shared" si="16"/>
        <v>0</v>
      </c>
      <c r="AM53" s="25">
        <f t="shared" si="17"/>
        <v>0</v>
      </c>
      <c r="AN53" s="25">
        <f t="shared" si="7"/>
        <v>0.60526315789473684</v>
      </c>
      <c r="AO53" s="25">
        <f t="shared" si="18"/>
        <v>0.63841113841113839</v>
      </c>
    </row>
    <row r="54" spans="1:41" x14ac:dyDescent="0.25">
      <c r="A54" s="75" t="s">
        <v>253</v>
      </c>
      <c r="B54" s="1" t="s">
        <v>512</v>
      </c>
      <c r="C54" s="1" t="s">
        <v>597</v>
      </c>
      <c r="D54" s="15" t="s">
        <v>6</v>
      </c>
      <c r="E54" s="23">
        <v>0</v>
      </c>
      <c r="F54" s="23">
        <v>0</v>
      </c>
      <c r="G54" s="23">
        <v>0</v>
      </c>
      <c r="H54" s="24">
        <v>0</v>
      </c>
      <c r="I54" s="24">
        <v>0</v>
      </c>
      <c r="J54" s="24">
        <v>0</v>
      </c>
      <c r="K54" s="24">
        <v>0</v>
      </c>
      <c r="L54" s="24">
        <v>0</v>
      </c>
      <c r="M54" s="24">
        <v>0</v>
      </c>
      <c r="N54" s="24">
        <v>0</v>
      </c>
      <c r="O54" s="24">
        <v>0</v>
      </c>
      <c r="P54" s="24">
        <v>0</v>
      </c>
      <c r="Q54" s="24">
        <v>0</v>
      </c>
      <c r="R54" s="24">
        <v>0</v>
      </c>
      <c r="S54" s="24">
        <v>0</v>
      </c>
      <c r="T54" s="24">
        <v>0</v>
      </c>
      <c r="U54" s="24">
        <v>0</v>
      </c>
      <c r="V54" s="24">
        <v>0</v>
      </c>
      <c r="W54" s="24">
        <v>0</v>
      </c>
      <c r="X54" s="24">
        <v>0</v>
      </c>
      <c r="Y54" s="24">
        <v>0</v>
      </c>
      <c r="Z54" s="24">
        <v>0</v>
      </c>
      <c r="AA54" s="24">
        <v>0</v>
      </c>
      <c r="AB54" s="24">
        <v>0</v>
      </c>
      <c r="AC54" s="24">
        <v>0</v>
      </c>
      <c r="AD54" s="25">
        <f t="shared" si="8"/>
        <v>0</v>
      </c>
      <c r="AE54" s="25">
        <f t="shared" si="9"/>
        <v>0</v>
      </c>
      <c r="AF54" s="25">
        <f t="shared" si="10"/>
        <v>0</v>
      </c>
      <c r="AG54" s="25">
        <f t="shared" si="11"/>
        <v>0</v>
      </c>
      <c r="AH54" s="25">
        <f t="shared" si="12"/>
        <v>0</v>
      </c>
      <c r="AI54" s="25">
        <f t="shared" si="13"/>
        <v>0</v>
      </c>
      <c r="AJ54" s="25">
        <f t="shared" si="14"/>
        <v>0</v>
      </c>
      <c r="AK54" s="25">
        <f t="shared" si="15"/>
        <v>0</v>
      </c>
      <c r="AL54" s="25">
        <f t="shared" si="16"/>
        <v>0</v>
      </c>
      <c r="AM54" s="25">
        <f t="shared" si="17"/>
        <v>0</v>
      </c>
      <c r="AN54" s="25">
        <f t="shared" si="7"/>
        <v>0</v>
      </c>
      <c r="AO54" s="25">
        <f t="shared" si="18"/>
        <v>0</v>
      </c>
    </row>
    <row r="55" spans="1:41" x14ac:dyDescent="0.25">
      <c r="A55" s="75" t="s">
        <v>253</v>
      </c>
      <c r="B55" s="1" t="s">
        <v>264</v>
      </c>
      <c r="C55" s="1" t="s">
        <v>651</v>
      </c>
      <c r="D55" s="15" t="s">
        <v>6</v>
      </c>
      <c r="E55" s="23">
        <v>3552</v>
      </c>
      <c r="F55" s="23">
        <v>2521</v>
      </c>
      <c r="G55" s="23">
        <v>657</v>
      </c>
      <c r="H55" s="24">
        <v>1237</v>
      </c>
      <c r="I55" s="24">
        <v>670</v>
      </c>
      <c r="J55" s="24">
        <v>316</v>
      </c>
      <c r="K55" s="24">
        <v>109</v>
      </c>
      <c r="L55" s="24">
        <v>0</v>
      </c>
      <c r="M55" s="24">
        <v>35</v>
      </c>
      <c r="N55" s="24">
        <v>63</v>
      </c>
      <c r="O55" s="24">
        <v>61</v>
      </c>
      <c r="P55" s="24">
        <v>0</v>
      </c>
      <c r="Q55" s="24">
        <v>0</v>
      </c>
      <c r="R55" s="24">
        <v>30</v>
      </c>
      <c r="S55" s="24">
        <v>1728</v>
      </c>
      <c r="T55" s="24">
        <v>928</v>
      </c>
      <c r="U55" s="24">
        <v>441</v>
      </c>
      <c r="V55" s="24">
        <v>155</v>
      </c>
      <c r="W55" s="24">
        <v>0</v>
      </c>
      <c r="X55" s="24">
        <v>65</v>
      </c>
      <c r="Y55" s="24">
        <v>76</v>
      </c>
      <c r="Z55" s="24">
        <v>106</v>
      </c>
      <c r="AA55" s="24">
        <v>0</v>
      </c>
      <c r="AB55" s="24">
        <v>0</v>
      </c>
      <c r="AC55" s="24">
        <v>53</v>
      </c>
      <c r="AD55" s="25">
        <f t="shared" si="8"/>
        <v>0.71585648148148151</v>
      </c>
      <c r="AE55" s="25">
        <f t="shared" si="9"/>
        <v>0.72198275862068961</v>
      </c>
      <c r="AF55" s="25">
        <f t="shared" si="10"/>
        <v>0.71655328798185947</v>
      </c>
      <c r="AG55" s="25">
        <f t="shared" si="11"/>
        <v>0.70322580645161292</v>
      </c>
      <c r="AH55" s="25">
        <f t="shared" si="12"/>
        <v>0</v>
      </c>
      <c r="AI55" s="25">
        <f t="shared" si="13"/>
        <v>0.53846153846153844</v>
      </c>
      <c r="AJ55" s="25">
        <f t="shared" si="14"/>
        <v>0.82894736842105265</v>
      </c>
      <c r="AK55" s="25">
        <f t="shared" si="15"/>
        <v>0.57547169811320753</v>
      </c>
      <c r="AL55" s="25">
        <f t="shared" si="16"/>
        <v>0</v>
      </c>
      <c r="AM55" s="25">
        <f t="shared" si="17"/>
        <v>0</v>
      </c>
      <c r="AN55" s="25">
        <f t="shared" si="7"/>
        <v>0.56603773584905659</v>
      </c>
      <c r="AO55" s="25">
        <f t="shared" si="18"/>
        <v>0.70974099099099097</v>
      </c>
    </row>
    <row r="56" spans="1:41" x14ac:dyDescent="0.25">
      <c r="A56" s="75" t="s">
        <v>253</v>
      </c>
      <c r="B56" s="1" t="s">
        <v>265</v>
      </c>
      <c r="C56" s="1" t="s">
        <v>651</v>
      </c>
      <c r="D56" s="15" t="s">
        <v>6</v>
      </c>
      <c r="E56" s="23">
        <v>3336</v>
      </c>
      <c r="F56" s="23">
        <v>1746</v>
      </c>
      <c r="G56" s="23">
        <v>1272</v>
      </c>
      <c r="H56" s="24">
        <v>892</v>
      </c>
      <c r="I56" s="24">
        <v>419</v>
      </c>
      <c r="J56" s="24">
        <v>213</v>
      </c>
      <c r="K56" s="24">
        <v>86</v>
      </c>
      <c r="L56" s="24">
        <v>0</v>
      </c>
      <c r="M56" s="24">
        <v>18</v>
      </c>
      <c r="N56" s="24">
        <v>18</v>
      </c>
      <c r="O56" s="24">
        <v>65</v>
      </c>
      <c r="P56" s="24">
        <v>1</v>
      </c>
      <c r="Q56" s="24">
        <v>2</v>
      </c>
      <c r="R56" s="24">
        <v>32</v>
      </c>
      <c r="S56" s="24">
        <v>1700</v>
      </c>
      <c r="T56" s="24">
        <v>768</v>
      </c>
      <c r="U56" s="24">
        <v>466</v>
      </c>
      <c r="V56" s="24">
        <v>135</v>
      </c>
      <c r="W56" s="24">
        <v>0</v>
      </c>
      <c r="X56" s="24">
        <v>51</v>
      </c>
      <c r="Y56" s="24">
        <v>30</v>
      </c>
      <c r="Z56" s="24">
        <v>123</v>
      </c>
      <c r="AA56" s="24">
        <v>3</v>
      </c>
      <c r="AB56" s="24">
        <v>15</v>
      </c>
      <c r="AC56" s="24">
        <v>45</v>
      </c>
      <c r="AD56" s="25">
        <f t="shared" si="8"/>
        <v>0.52470588235294113</v>
      </c>
      <c r="AE56" s="25">
        <f t="shared" si="9"/>
        <v>0.54557291666666663</v>
      </c>
      <c r="AF56" s="25">
        <f t="shared" si="10"/>
        <v>0.4570815450643777</v>
      </c>
      <c r="AG56" s="25">
        <f t="shared" si="11"/>
        <v>0.63703703703703707</v>
      </c>
      <c r="AH56" s="25">
        <f t="shared" si="12"/>
        <v>0</v>
      </c>
      <c r="AI56" s="25">
        <f t="shared" si="13"/>
        <v>0.35294117647058826</v>
      </c>
      <c r="AJ56" s="25">
        <f t="shared" si="14"/>
        <v>0.6</v>
      </c>
      <c r="AK56" s="25">
        <f t="shared" si="15"/>
        <v>0.52845528455284552</v>
      </c>
      <c r="AL56" s="25">
        <f t="shared" si="16"/>
        <v>0.33333333333333331</v>
      </c>
      <c r="AM56" s="25">
        <f t="shared" si="17"/>
        <v>0.13333333333333333</v>
      </c>
      <c r="AN56" s="25">
        <f t="shared" ref="AN56:AN68" si="19">IFERROR(R56/AC56,0)</f>
        <v>0.71111111111111114</v>
      </c>
      <c r="AO56" s="25">
        <f t="shared" si="18"/>
        <v>0.52338129496402874</v>
      </c>
    </row>
    <row r="57" spans="1:41" x14ac:dyDescent="0.25">
      <c r="A57" s="75" t="s">
        <v>253</v>
      </c>
      <c r="B57" s="1" t="s">
        <v>284</v>
      </c>
      <c r="C57" s="1" t="s">
        <v>651</v>
      </c>
      <c r="D57" s="15" t="s">
        <v>37</v>
      </c>
      <c r="E57" s="23">
        <v>291</v>
      </c>
      <c r="F57" s="23">
        <v>34</v>
      </c>
      <c r="G57" s="23">
        <v>243</v>
      </c>
      <c r="H57" s="24">
        <v>18</v>
      </c>
      <c r="I57" s="24">
        <v>11</v>
      </c>
      <c r="J57" s="24">
        <v>3</v>
      </c>
      <c r="K57" s="24">
        <v>0</v>
      </c>
      <c r="L57" s="24">
        <v>0</v>
      </c>
      <c r="M57" s="24">
        <v>0</v>
      </c>
      <c r="N57" s="24">
        <v>1</v>
      </c>
      <c r="O57" s="24">
        <v>1</v>
      </c>
      <c r="P57" s="24">
        <v>0</v>
      </c>
      <c r="Q57" s="24">
        <v>0</v>
      </c>
      <c r="R57" s="24">
        <v>0</v>
      </c>
      <c r="S57" s="24">
        <v>181</v>
      </c>
      <c r="T57" s="24">
        <v>62</v>
      </c>
      <c r="U57" s="24">
        <v>24</v>
      </c>
      <c r="V57" s="24">
        <v>10</v>
      </c>
      <c r="W57" s="24">
        <v>0</v>
      </c>
      <c r="X57" s="24">
        <v>1</v>
      </c>
      <c r="Y57" s="24">
        <v>7</v>
      </c>
      <c r="Z57" s="24">
        <v>6</v>
      </c>
      <c r="AA57" s="24">
        <v>0</v>
      </c>
      <c r="AB57" s="24">
        <v>0</v>
      </c>
      <c r="AC57" s="24">
        <v>0</v>
      </c>
      <c r="AD57" s="25">
        <f t="shared" si="8"/>
        <v>9.9447513812154692E-2</v>
      </c>
      <c r="AE57" s="25">
        <f t="shared" si="9"/>
        <v>0.17741935483870969</v>
      </c>
      <c r="AF57" s="25">
        <f t="shared" si="10"/>
        <v>0.125</v>
      </c>
      <c r="AG57" s="25">
        <f t="shared" si="11"/>
        <v>0</v>
      </c>
      <c r="AH57" s="25">
        <f t="shared" si="12"/>
        <v>0</v>
      </c>
      <c r="AI57" s="25">
        <f t="shared" si="13"/>
        <v>0</v>
      </c>
      <c r="AJ57" s="25">
        <f t="shared" si="14"/>
        <v>0.14285714285714285</v>
      </c>
      <c r="AK57" s="25">
        <f t="shared" si="15"/>
        <v>0.16666666666666666</v>
      </c>
      <c r="AL57" s="25">
        <f t="shared" si="16"/>
        <v>0</v>
      </c>
      <c r="AM57" s="25">
        <f t="shared" si="17"/>
        <v>0</v>
      </c>
      <c r="AN57" s="25">
        <f t="shared" si="19"/>
        <v>0</v>
      </c>
      <c r="AO57" s="25">
        <f t="shared" si="18"/>
        <v>0.11683848797250859</v>
      </c>
    </row>
    <row r="58" spans="1:41" x14ac:dyDescent="0.25">
      <c r="A58" s="75" t="s">
        <v>253</v>
      </c>
      <c r="B58" s="1" t="s">
        <v>266</v>
      </c>
      <c r="C58" s="1" t="s">
        <v>651</v>
      </c>
      <c r="D58" s="15" t="s">
        <v>6</v>
      </c>
      <c r="E58" s="23">
        <v>3965</v>
      </c>
      <c r="F58" s="23">
        <v>2527</v>
      </c>
      <c r="G58" s="23">
        <v>1011</v>
      </c>
      <c r="H58" s="24">
        <v>1321</v>
      </c>
      <c r="I58" s="24">
        <v>524</v>
      </c>
      <c r="J58" s="24">
        <v>356</v>
      </c>
      <c r="K58" s="24">
        <v>98</v>
      </c>
      <c r="L58" s="24">
        <v>0</v>
      </c>
      <c r="M58" s="24">
        <v>29</v>
      </c>
      <c r="N58" s="24">
        <v>9</v>
      </c>
      <c r="O58" s="24">
        <v>63</v>
      </c>
      <c r="P58" s="24">
        <v>45</v>
      </c>
      <c r="Q58" s="24">
        <v>5</v>
      </c>
      <c r="R58" s="24">
        <v>77</v>
      </c>
      <c r="S58" s="24">
        <v>1985</v>
      </c>
      <c r="T58" s="24">
        <v>862</v>
      </c>
      <c r="U58" s="24">
        <v>509</v>
      </c>
      <c r="V58" s="24">
        <v>144</v>
      </c>
      <c r="W58" s="24">
        <v>0</v>
      </c>
      <c r="X58" s="24">
        <v>55</v>
      </c>
      <c r="Y58" s="24">
        <v>9</v>
      </c>
      <c r="Z58" s="24">
        <v>170</v>
      </c>
      <c r="AA58" s="24">
        <v>66</v>
      </c>
      <c r="AB58" s="24">
        <v>28</v>
      </c>
      <c r="AC58" s="24">
        <v>137</v>
      </c>
      <c r="AD58" s="25">
        <f t="shared" si="8"/>
        <v>0.66549118387909323</v>
      </c>
      <c r="AE58" s="25">
        <f t="shared" si="9"/>
        <v>0.60788863109048719</v>
      </c>
      <c r="AF58" s="25">
        <f t="shared" si="10"/>
        <v>0.6994106090373281</v>
      </c>
      <c r="AG58" s="25">
        <f t="shared" si="11"/>
        <v>0.68055555555555558</v>
      </c>
      <c r="AH58" s="25">
        <f t="shared" si="12"/>
        <v>0</v>
      </c>
      <c r="AI58" s="25">
        <f t="shared" si="13"/>
        <v>0.52727272727272723</v>
      </c>
      <c r="AJ58" s="25">
        <f t="shared" si="14"/>
        <v>1</v>
      </c>
      <c r="AK58" s="25">
        <f t="shared" si="15"/>
        <v>0.37058823529411766</v>
      </c>
      <c r="AL58" s="25">
        <f t="shared" si="16"/>
        <v>0.68181818181818177</v>
      </c>
      <c r="AM58" s="25">
        <f t="shared" si="17"/>
        <v>0.17857142857142858</v>
      </c>
      <c r="AN58" s="25">
        <f t="shared" si="19"/>
        <v>0.56204379562043794</v>
      </c>
      <c r="AO58" s="25">
        <f t="shared" si="18"/>
        <v>0.63732660781841111</v>
      </c>
    </row>
    <row r="59" spans="1:41" x14ac:dyDescent="0.25">
      <c r="A59" s="75" t="s">
        <v>253</v>
      </c>
      <c r="B59" s="1" t="s">
        <v>267</v>
      </c>
      <c r="C59" s="1" t="s">
        <v>651</v>
      </c>
      <c r="D59" s="15" t="s">
        <v>6</v>
      </c>
      <c r="E59" s="23">
        <v>2608</v>
      </c>
      <c r="F59" s="23">
        <v>1333</v>
      </c>
      <c r="G59" s="23">
        <v>790</v>
      </c>
      <c r="H59" s="24">
        <v>721</v>
      </c>
      <c r="I59" s="24">
        <v>280</v>
      </c>
      <c r="J59" s="24">
        <v>155</v>
      </c>
      <c r="K59" s="24">
        <v>47</v>
      </c>
      <c r="L59" s="24">
        <v>0</v>
      </c>
      <c r="M59" s="24">
        <v>15</v>
      </c>
      <c r="N59" s="24">
        <v>58</v>
      </c>
      <c r="O59" s="24">
        <v>37</v>
      </c>
      <c r="P59" s="24">
        <v>0</v>
      </c>
      <c r="Q59" s="24">
        <v>0</v>
      </c>
      <c r="R59" s="24">
        <v>20</v>
      </c>
      <c r="S59" s="24">
        <v>1401</v>
      </c>
      <c r="T59" s="24">
        <v>617</v>
      </c>
      <c r="U59" s="24">
        <v>278</v>
      </c>
      <c r="V59" s="24">
        <v>78</v>
      </c>
      <c r="W59" s="24">
        <v>0</v>
      </c>
      <c r="X59" s="24">
        <v>38</v>
      </c>
      <c r="Y59" s="24">
        <v>80</v>
      </c>
      <c r="Z59" s="24">
        <v>87</v>
      </c>
      <c r="AA59" s="24">
        <v>0</v>
      </c>
      <c r="AB59" s="24">
        <v>0</v>
      </c>
      <c r="AC59" s="24">
        <v>29</v>
      </c>
      <c r="AD59" s="25">
        <f t="shared" si="8"/>
        <v>0.51463240542469668</v>
      </c>
      <c r="AE59" s="25">
        <f t="shared" si="9"/>
        <v>0.45380875202593191</v>
      </c>
      <c r="AF59" s="25">
        <f t="shared" si="10"/>
        <v>0.55755395683453235</v>
      </c>
      <c r="AG59" s="25">
        <f t="shared" si="11"/>
        <v>0.60256410256410253</v>
      </c>
      <c r="AH59" s="25">
        <f t="shared" si="12"/>
        <v>0</v>
      </c>
      <c r="AI59" s="25">
        <f t="shared" si="13"/>
        <v>0.39473684210526316</v>
      </c>
      <c r="AJ59" s="25">
        <f t="shared" si="14"/>
        <v>0.72499999999999998</v>
      </c>
      <c r="AK59" s="25">
        <f t="shared" si="15"/>
        <v>0.42528735632183906</v>
      </c>
      <c r="AL59" s="25">
        <f t="shared" si="16"/>
        <v>0</v>
      </c>
      <c r="AM59" s="25">
        <f t="shared" si="17"/>
        <v>0</v>
      </c>
      <c r="AN59" s="25">
        <f t="shared" si="19"/>
        <v>0.68965517241379315</v>
      </c>
      <c r="AO59" s="25">
        <f t="shared" si="18"/>
        <v>0.51111963190184051</v>
      </c>
    </row>
    <row r="60" spans="1:41" x14ac:dyDescent="0.25">
      <c r="A60" s="75" t="s">
        <v>253</v>
      </c>
      <c r="B60" s="1" t="s">
        <v>285</v>
      </c>
      <c r="C60" s="1" t="s">
        <v>651</v>
      </c>
      <c r="D60" s="15" t="s">
        <v>37</v>
      </c>
      <c r="E60" s="23">
        <v>275</v>
      </c>
      <c r="F60" s="23">
        <v>79</v>
      </c>
      <c r="G60" s="23">
        <v>45</v>
      </c>
      <c r="H60" s="24">
        <v>62</v>
      </c>
      <c r="I60" s="24">
        <v>6</v>
      </c>
      <c r="J60" s="24">
        <v>7</v>
      </c>
      <c r="K60" s="24">
        <v>0</v>
      </c>
      <c r="L60" s="24">
        <v>0</v>
      </c>
      <c r="M60" s="24">
        <v>0</v>
      </c>
      <c r="N60" s="24">
        <v>0</v>
      </c>
      <c r="O60" s="24">
        <v>4</v>
      </c>
      <c r="P60" s="24">
        <v>0</v>
      </c>
      <c r="Q60" s="24">
        <v>0</v>
      </c>
      <c r="R60" s="24">
        <v>0</v>
      </c>
      <c r="S60" s="24">
        <v>189</v>
      </c>
      <c r="T60" s="24">
        <v>59</v>
      </c>
      <c r="U60" s="24">
        <v>15</v>
      </c>
      <c r="V60" s="24">
        <v>0</v>
      </c>
      <c r="W60" s="24">
        <v>0</v>
      </c>
      <c r="X60" s="24">
        <v>0</v>
      </c>
      <c r="Y60" s="24">
        <v>0</v>
      </c>
      <c r="Z60" s="24">
        <v>12</v>
      </c>
      <c r="AA60" s="24">
        <v>0</v>
      </c>
      <c r="AB60" s="24">
        <v>0</v>
      </c>
      <c r="AC60" s="24">
        <v>0</v>
      </c>
      <c r="AD60" s="25">
        <f t="shared" si="8"/>
        <v>0.32804232804232802</v>
      </c>
      <c r="AE60" s="25">
        <f t="shared" si="9"/>
        <v>0.10169491525423729</v>
      </c>
      <c r="AF60" s="25">
        <f t="shared" si="10"/>
        <v>0.46666666666666667</v>
      </c>
      <c r="AG60" s="25">
        <f t="shared" si="11"/>
        <v>0</v>
      </c>
      <c r="AH60" s="25">
        <f t="shared" si="12"/>
        <v>0</v>
      </c>
      <c r="AI60" s="25">
        <f t="shared" si="13"/>
        <v>0</v>
      </c>
      <c r="AJ60" s="25">
        <f t="shared" si="14"/>
        <v>0</v>
      </c>
      <c r="AK60" s="25">
        <f t="shared" si="15"/>
        <v>0.33333333333333331</v>
      </c>
      <c r="AL60" s="25">
        <f t="shared" si="16"/>
        <v>0</v>
      </c>
      <c r="AM60" s="25">
        <f t="shared" si="17"/>
        <v>0</v>
      </c>
      <c r="AN60" s="25">
        <f t="shared" si="19"/>
        <v>0</v>
      </c>
      <c r="AO60" s="25">
        <f t="shared" si="18"/>
        <v>0.28727272727272729</v>
      </c>
    </row>
    <row r="61" spans="1:41" x14ac:dyDescent="0.25">
      <c r="A61" s="75" t="s">
        <v>315</v>
      </c>
      <c r="B61" s="1" t="s">
        <v>323</v>
      </c>
      <c r="C61" s="1" t="s">
        <v>651</v>
      </c>
      <c r="D61" s="15" t="s">
        <v>6</v>
      </c>
      <c r="E61" s="23">
        <v>2045</v>
      </c>
      <c r="F61" s="23">
        <v>1404</v>
      </c>
      <c r="G61" s="23">
        <v>565</v>
      </c>
      <c r="H61" s="24">
        <v>735</v>
      </c>
      <c r="I61" s="24">
        <v>366</v>
      </c>
      <c r="J61" s="24">
        <v>178</v>
      </c>
      <c r="K61" s="24">
        <v>35</v>
      </c>
      <c r="L61" s="24">
        <v>0</v>
      </c>
      <c r="M61" s="24">
        <v>31</v>
      </c>
      <c r="N61" s="24">
        <v>20</v>
      </c>
      <c r="O61" s="24">
        <v>31</v>
      </c>
      <c r="P61" s="24">
        <v>0</v>
      </c>
      <c r="Q61" s="24">
        <v>0</v>
      </c>
      <c r="R61" s="24">
        <v>8</v>
      </c>
      <c r="S61" s="24">
        <v>1069</v>
      </c>
      <c r="T61" s="24">
        <v>555</v>
      </c>
      <c r="U61" s="24">
        <v>190</v>
      </c>
      <c r="V61" s="24">
        <v>66</v>
      </c>
      <c r="W61" s="24">
        <v>0</v>
      </c>
      <c r="X61" s="24">
        <v>44</v>
      </c>
      <c r="Y61" s="24">
        <v>29</v>
      </c>
      <c r="Z61" s="24">
        <v>69</v>
      </c>
      <c r="AA61" s="24">
        <v>0</v>
      </c>
      <c r="AB61" s="24">
        <v>0</v>
      </c>
      <c r="AC61" s="24">
        <v>23</v>
      </c>
      <c r="AD61" s="25">
        <f t="shared" si="8"/>
        <v>0.68755846585594016</v>
      </c>
      <c r="AE61" s="25">
        <f t="shared" si="9"/>
        <v>0.6594594594594595</v>
      </c>
      <c r="AF61" s="25">
        <f t="shared" si="10"/>
        <v>0.93684210526315792</v>
      </c>
      <c r="AG61" s="25">
        <f t="shared" si="11"/>
        <v>0.53030303030303028</v>
      </c>
      <c r="AH61" s="25">
        <f t="shared" si="12"/>
        <v>0</v>
      </c>
      <c r="AI61" s="25">
        <f t="shared" si="13"/>
        <v>0.70454545454545459</v>
      </c>
      <c r="AJ61" s="25">
        <f t="shared" si="14"/>
        <v>0.68965517241379315</v>
      </c>
      <c r="AK61" s="25">
        <f t="shared" si="15"/>
        <v>0.44927536231884058</v>
      </c>
      <c r="AL61" s="25">
        <f t="shared" si="16"/>
        <v>0</v>
      </c>
      <c r="AM61" s="25">
        <f t="shared" si="17"/>
        <v>0</v>
      </c>
      <c r="AN61" s="25">
        <f t="shared" si="19"/>
        <v>0.34782608695652173</v>
      </c>
      <c r="AO61" s="25">
        <f t="shared" si="18"/>
        <v>0.68655256723716385</v>
      </c>
    </row>
    <row r="62" spans="1:41" x14ac:dyDescent="0.25">
      <c r="A62" s="75" t="s">
        <v>425</v>
      </c>
      <c r="B62" s="1" t="s">
        <v>441</v>
      </c>
      <c r="C62" s="1" t="s">
        <v>651</v>
      </c>
      <c r="D62" s="15" t="s">
        <v>6</v>
      </c>
      <c r="E62" s="23">
        <v>2979</v>
      </c>
      <c r="F62" s="23">
        <v>2142</v>
      </c>
      <c r="G62" s="23">
        <v>297</v>
      </c>
      <c r="H62" s="24">
        <v>797</v>
      </c>
      <c r="I62" s="24">
        <v>594</v>
      </c>
      <c r="J62" s="24">
        <v>92</v>
      </c>
      <c r="K62" s="24">
        <v>68</v>
      </c>
      <c r="L62" s="24">
        <v>0</v>
      </c>
      <c r="M62" s="24">
        <v>13</v>
      </c>
      <c r="N62" s="24">
        <v>67</v>
      </c>
      <c r="O62" s="24">
        <v>146</v>
      </c>
      <c r="P62" s="24">
        <v>78</v>
      </c>
      <c r="Q62" s="24">
        <v>52</v>
      </c>
      <c r="R62" s="24">
        <v>235</v>
      </c>
      <c r="S62" s="24">
        <v>1207</v>
      </c>
      <c r="T62" s="24">
        <v>785</v>
      </c>
      <c r="U62" s="24">
        <v>126</v>
      </c>
      <c r="V62" s="24">
        <v>120</v>
      </c>
      <c r="W62" s="24">
        <v>0</v>
      </c>
      <c r="X62" s="24">
        <v>20</v>
      </c>
      <c r="Y62" s="24">
        <v>82</v>
      </c>
      <c r="Z62" s="24">
        <v>205</v>
      </c>
      <c r="AA62" s="24">
        <v>99</v>
      </c>
      <c r="AB62" s="24">
        <v>61</v>
      </c>
      <c r="AC62" s="24">
        <v>274</v>
      </c>
      <c r="AD62" s="25">
        <f t="shared" si="8"/>
        <v>0.6603148301574151</v>
      </c>
      <c r="AE62" s="25">
        <f t="shared" si="9"/>
        <v>0.75668789808917203</v>
      </c>
      <c r="AF62" s="25">
        <f t="shared" si="10"/>
        <v>0.73015873015873012</v>
      </c>
      <c r="AG62" s="25">
        <f t="shared" si="11"/>
        <v>0.56666666666666665</v>
      </c>
      <c r="AH62" s="25">
        <f t="shared" si="12"/>
        <v>0</v>
      </c>
      <c r="AI62" s="25">
        <f t="shared" si="13"/>
        <v>0.65</v>
      </c>
      <c r="AJ62" s="25">
        <f t="shared" si="14"/>
        <v>0.81707317073170727</v>
      </c>
      <c r="AK62" s="25">
        <f t="shared" si="15"/>
        <v>0.71219512195121948</v>
      </c>
      <c r="AL62" s="25">
        <f t="shared" si="16"/>
        <v>0.78787878787878785</v>
      </c>
      <c r="AM62" s="25">
        <f t="shared" si="17"/>
        <v>0.85245901639344257</v>
      </c>
      <c r="AN62" s="25">
        <f t="shared" si="19"/>
        <v>0.85766423357664234</v>
      </c>
      <c r="AO62" s="25">
        <f t="shared" si="18"/>
        <v>0.7190332326283988</v>
      </c>
    </row>
    <row r="63" spans="1:41" x14ac:dyDescent="0.25">
      <c r="A63" s="75" t="s">
        <v>425</v>
      </c>
      <c r="B63" s="1" t="s">
        <v>442</v>
      </c>
      <c r="C63" s="1" t="s">
        <v>651</v>
      </c>
      <c r="D63" s="15" t="s">
        <v>6</v>
      </c>
      <c r="E63" s="23">
        <v>2206</v>
      </c>
      <c r="F63" s="23">
        <v>1562</v>
      </c>
      <c r="G63" s="23">
        <v>302</v>
      </c>
      <c r="H63" s="24">
        <v>564</v>
      </c>
      <c r="I63" s="24">
        <v>472</v>
      </c>
      <c r="J63" s="24">
        <v>42</v>
      </c>
      <c r="K63" s="24">
        <v>28</v>
      </c>
      <c r="L63" s="24">
        <v>0</v>
      </c>
      <c r="M63" s="24">
        <v>15</v>
      </c>
      <c r="N63" s="24">
        <v>72</v>
      </c>
      <c r="O63" s="24">
        <v>81</v>
      </c>
      <c r="P63" s="24">
        <v>44</v>
      </c>
      <c r="Q63" s="24">
        <v>36</v>
      </c>
      <c r="R63" s="24">
        <v>208</v>
      </c>
      <c r="S63" s="24">
        <v>849</v>
      </c>
      <c r="T63" s="24">
        <v>615</v>
      </c>
      <c r="U63" s="24">
        <v>60</v>
      </c>
      <c r="V63" s="24">
        <v>67</v>
      </c>
      <c r="W63" s="24">
        <v>0</v>
      </c>
      <c r="X63" s="24">
        <v>27</v>
      </c>
      <c r="Y63" s="24">
        <v>78</v>
      </c>
      <c r="Z63" s="24">
        <v>132</v>
      </c>
      <c r="AA63" s="24">
        <v>81</v>
      </c>
      <c r="AB63" s="24">
        <v>48</v>
      </c>
      <c r="AC63" s="24">
        <v>249</v>
      </c>
      <c r="AD63" s="25">
        <f t="shared" si="8"/>
        <v>0.66431095406360419</v>
      </c>
      <c r="AE63" s="25">
        <f t="shared" si="9"/>
        <v>0.76747967479674795</v>
      </c>
      <c r="AF63" s="25">
        <f t="shared" si="10"/>
        <v>0.7</v>
      </c>
      <c r="AG63" s="25">
        <f t="shared" si="11"/>
        <v>0.41791044776119401</v>
      </c>
      <c r="AH63" s="25">
        <f t="shared" si="12"/>
        <v>0</v>
      </c>
      <c r="AI63" s="25">
        <f t="shared" si="13"/>
        <v>0.55555555555555558</v>
      </c>
      <c r="AJ63" s="25">
        <f t="shared" si="14"/>
        <v>0.92307692307692313</v>
      </c>
      <c r="AK63" s="25">
        <f t="shared" si="15"/>
        <v>0.61363636363636365</v>
      </c>
      <c r="AL63" s="25">
        <f t="shared" si="16"/>
        <v>0.54320987654320985</v>
      </c>
      <c r="AM63" s="25">
        <f t="shared" si="17"/>
        <v>0.75</v>
      </c>
      <c r="AN63" s="25">
        <f t="shared" si="19"/>
        <v>0.83534136546184734</v>
      </c>
      <c r="AO63" s="25">
        <f t="shared" si="18"/>
        <v>0.70806890299184044</v>
      </c>
    </row>
    <row r="64" spans="1:41" x14ac:dyDescent="0.25">
      <c r="A64" s="75" t="s">
        <v>125</v>
      </c>
      <c r="B64" s="1" t="s">
        <v>133</v>
      </c>
      <c r="C64" s="1" t="s">
        <v>651</v>
      </c>
      <c r="D64" s="15" t="s">
        <v>6</v>
      </c>
      <c r="E64" s="23">
        <v>1660</v>
      </c>
      <c r="F64" s="23">
        <v>1039</v>
      </c>
      <c r="G64" s="23">
        <v>604</v>
      </c>
      <c r="H64" s="24">
        <v>500</v>
      </c>
      <c r="I64" s="24">
        <v>360</v>
      </c>
      <c r="J64" s="24">
        <v>96</v>
      </c>
      <c r="K64" s="24">
        <v>21</v>
      </c>
      <c r="L64" s="24">
        <v>0</v>
      </c>
      <c r="M64" s="24">
        <v>9</v>
      </c>
      <c r="N64" s="24">
        <v>0</v>
      </c>
      <c r="O64" s="24">
        <v>32</v>
      </c>
      <c r="P64" s="24">
        <v>0</v>
      </c>
      <c r="Q64" s="24">
        <v>0</v>
      </c>
      <c r="R64" s="24">
        <v>21</v>
      </c>
      <c r="S64" s="24">
        <v>893</v>
      </c>
      <c r="T64" s="24">
        <v>512</v>
      </c>
      <c r="U64" s="24">
        <v>108</v>
      </c>
      <c r="V64" s="24">
        <v>52</v>
      </c>
      <c r="W64" s="24">
        <v>0</v>
      </c>
      <c r="X64" s="24">
        <v>18</v>
      </c>
      <c r="Y64" s="24">
        <v>0</v>
      </c>
      <c r="Z64" s="24">
        <v>50</v>
      </c>
      <c r="AA64" s="24">
        <v>0</v>
      </c>
      <c r="AB64" s="24">
        <v>0</v>
      </c>
      <c r="AC64" s="24">
        <v>27</v>
      </c>
      <c r="AD64" s="25">
        <f t="shared" si="8"/>
        <v>0.55991041433370659</v>
      </c>
      <c r="AE64" s="25">
        <f t="shared" si="9"/>
        <v>0.703125</v>
      </c>
      <c r="AF64" s="25">
        <f t="shared" si="10"/>
        <v>0.88888888888888884</v>
      </c>
      <c r="AG64" s="25">
        <f t="shared" si="11"/>
        <v>0.40384615384615385</v>
      </c>
      <c r="AH64" s="25">
        <f t="shared" si="12"/>
        <v>0</v>
      </c>
      <c r="AI64" s="25">
        <f t="shared" si="13"/>
        <v>0.5</v>
      </c>
      <c r="AJ64" s="25">
        <f t="shared" si="14"/>
        <v>0</v>
      </c>
      <c r="AK64" s="25">
        <f t="shared" si="15"/>
        <v>0.64</v>
      </c>
      <c r="AL64" s="25">
        <f t="shared" si="16"/>
        <v>0</v>
      </c>
      <c r="AM64" s="25">
        <f t="shared" si="17"/>
        <v>0</v>
      </c>
      <c r="AN64" s="25">
        <f t="shared" si="19"/>
        <v>0.77777777777777779</v>
      </c>
      <c r="AO64" s="25">
        <f t="shared" si="18"/>
        <v>0.62590361445783127</v>
      </c>
    </row>
    <row r="65" spans="1:41" x14ac:dyDescent="0.25">
      <c r="A65" s="75" t="s">
        <v>42</v>
      </c>
      <c r="B65" s="1" t="s">
        <v>48</v>
      </c>
      <c r="C65" s="1" t="s">
        <v>651</v>
      </c>
      <c r="D65" s="15" t="s">
        <v>6</v>
      </c>
      <c r="E65" s="23">
        <v>1946</v>
      </c>
      <c r="F65" s="23">
        <v>1246</v>
      </c>
      <c r="G65" s="23">
        <v>703</v>
      </c>
      <c r="H65" s="24">
        <v>485</v>
      </c>
      <c r="I65" s="24">
        <v>471</v>
      </c>
      <c r="J65" s="24">
        <v>34</v>
      </c>
      <c r="K65" s="24">
        <v>25</v>
      </c>
      <c r="L65" s="24">
        <v>0</v>
      </c>
      <c r="M65" s="24">
        <v>5</v>
      </c>
      <c r="N65" s="24">
        <v>31</v>
      </c>
      <c r="O65" s="24">
        <v>52</v>
      </c>
      <c r="P65" s="24">
        <v>31</v>
      </c>
      <c r="Q65" s="24">
        <v>9</v>
      </c>
      <c r="R65" s="24">
        <v>103</v>
      </c>
      <c r="S65" s="24">
        <v>863</v>
      </c>
      <c r="T65" s="24">
        <v>636</v>
      </c>
      <c r="U65" s="24">
        <v>56</v>
      </c>
      <c r="V65" s="24">
        <v>55</v>
      </c>
      <c r="W65" s="24">
        <v>0</v>
      </c>
      <c r="X65" s="24">
        <v>19</v>
      </c>
      <c r="Y65" s="24">
        <v>36</v>
      </c>
      <c r="Z65" s="24">
        <v>89</v>
      </c>
      <c r="AA65" s="24">
        <v>54</v>
      </c>
      <c r="AB65" s="24">
        <v>15</v>
      </c>
      <c r="AC65" s="24">
        <v>123</v>
      </c>
      <c r="AD65" s="25">
        <f t="shared" si="8"/>
        <v>0.56199304750869061</v>
      </c>
      <c r="AE65" s="25">
        <f t="shared" si="9"/>
        <v>0.74056603773584906</v>
      </c>
      <c r="AF65" s="25">
        <f t="shared" si="10"/>
        <v>0.6071428571428571</v>
      </c>
      <c r="AG65" s="25">
        <f t="shared" si="11"/>
        <v>0.45454545454545453</v>
      </c>
      <c r="AH65" s="25">
        <f t="shared" si="12"/>
        <v>0</v>
      </c>
      <c r="AI65" s="25">
        <f t="shared" si="13"/>
        <v>0.26315789473684209</v>
      </c>
      <c r="AJ65" s="25">
        <f t="shared" si="14"/>
        <v>0.86111111111111116</v>
      </c>
      <c r="AK65" s="25">
        <f t="shared" si="15"/>
        <v>0.5842696629213483</v>
      </c>
      <c r="AL65" s="25">
        <f t="shared" si="16"/>
        <v>0.57407407407407407</v>
      </c>
      <c r="AM65" s="25">
        <f t="shared" si="17"/>
        <v>0.6</v>
      </c>
      <c r="AN65" s="25">
        <f t="shared" si="19"/>
        <v>0.83739837398373984</v>
      </c>
      <c r="AO65" s="25">
        <f t="shared" si="18"/>
        <v>0.64028776978417268</v>
      </c>
    </row>
    <row r="66" spans="1:41" x14ac:dyDescent="0.25">
      <c r="A66" s="75" t="s">
        <v>378</v>
      </c>
      <c r="B66" s="1" t="s">
        <v>388</v>
      </c>
      <c r="C66" s="1" t="s">
        <v>651</v>
      </c>
      <c r="D66" s="15" t="s">
        <v>6</v>
      </c>
      <c r="E66" s="23">
        <v>2150</v>
      </c>
      <c r="F66" s="23">
        <v>1553</v>
      </c>
      <c r="G66" s="23">
        <v>296</v>
      </c>
      <c r="H66" s="24">
        <v>652</v>
      </c>
      <c r="I66" s="24">
        <v>596</v>
      </c>
      <c r="J66" s="24">
        <v>53</v>
      </c>
      <c r="K66" s="24">
        <v>11</v>
      </c>
      <c r="L66" s="24">
        <v>0</v>
      </c>
      <c r="M66" s="24">
        <v>19</v>
      </c>
      <c r="N66" s="24">
        <v>3</v>
      </c>
      <c r="O66" s="24">
        <v>78</v>
      </c>
      <c r="P66" s="24">
        <v>29</v>
      </c>
      <c r="Q66" s="24">
        <v>0</v>
      </c>
      <c r="R66" s="24">
        <v>112</v>
      </c>
      <c r="S66" s="24">
        <v>995</v>
      </c>
      <c r="T66" s="24">
        <v>729</v>
      </c>
      <c r="U66" s="24">
        <v>75</v>
      </c>
      <c r="V66" s="24">
        <v>35</v>
      </c>
      <c r="W66" s="24">
        <v>0</v>
      </c>
      <c r="X66" s="24">
        <v>27</v>
      </c>
      <c r="Y66" s="24">
        <v>5</v>
      </c>
      <c r="Z66" s="24">
        <v>108</v>
      </c>
      <c r="AA66" s="24">
        <v>44</v>
      </c>
      <c r="AB66" s="24">
        <v>0</v>
      </c>
      <c r="AC66" s="24">
        <v>132</v>
      </c>
      <c r="AD66" s="25">
        <f t="shared" si="8"/>
        <v>0.65527638190954773</v>
      </c>
      <c r="AE66" s="25">
        <f t="shared" si="9"/>
        <v>0.8175582990397805</v>
      </c>
      <c r="AF66" s="25">
        <f t="shared" si="10"/>
        <v>0.70666666666666667</v>
      </c>
      <c r="AG66" s="25">
        <f t="shared" si="11"/>
        <v>0.31428571428571428</v>
      </c>
      <c r="AH66" s="25">
        <f t="shared" si="12"/>
        <v>0</v>
      </c>
      <c r="AI66" s="25">
        <f t="shared" si="13"/>
        <v>0.70370370370370372</v>
      </c>
      <c r="AJ66" s="25">
        <f t="shared" si="14"/>
        <v>0.6</v>
      </c>
      <c r="AK66" s="25">
        <f t="shared" si="15"/>
        <v>0.72222222222222221</v>
      </c>
      <c r="AL66" s="25">
        <f t="shared" si="16"/>
        <v>0.65909090909090906</v>
      </c>
      <c r="AM66" s="25">
        <f t="shared" si="17"/>
        <v>0</v>
      </c>
      <c r="AN66" s="25">
        <f t="shared" si="19"/>
        <v>0.84848484848484851</v>
      </c>
      <c r="AO66" s="25">
        <f t="shared" si="18"/>
        <v>0.72232558139534886</v>
      </c>
    </row>
    <row r="67" spans="1:41" x14ac:dyDescent="0.25">
      <c r="A67" s="75" t="s">
        <v>253</v>
      </c>
      <c r="B67" s="1" t="s">
        <v>268</v>
      </c>
      <c r="C67" s="1" t="s">
        <v>651</v>
      </c>
      <c r="D67" s="15" t="s">
        <v>6</v>
      </c>
      <c r="E67" s="23">
        <v>4241</v>
      </c>
      <c r="F67" s="23">
        <v>2919</v>
      </c>
      <c r="G67" s="23">
        <v>1189</v>
      </c>
      <c r="H67" s="24">
        <v>1492</v>
      </c>
      <c r="I67" s="24">
        <v>786</v>
      </c>
      <c r="J67" s="24">
        <v>365</v>
      </c>
      <c r="K67" s="24">
        <v>88</v>
      </c>
      <c r="L67" s="24">
        <v>0</v>
      </c>
      <c r="M67" s="24">
        <v>33</v>
      </c>
      <c r="N67" s="24">
        <v>51</v>
      </c>
      <c r="O67" s="24">
        <v>64</v>
      </c>
      <c r="P67" s="24">
        <v>5</v>
      </c>
      <c r="Q67" s="24">
        <v>4</v>
      </c>
      <c r="R67" s="24">
        <v>31</v>
      </c>
      <c r="S67" s="24">
        <v>2095</v>
      </c>
      <c r="T67" s="24">
        <v>1077</v>
      </c>
      <c r="U67" s="24">
        <v>580</v>
      </c>
      <c r="V67" s="24">
        <v>120</v>
      </c>
      <c r="W67" s="24">
        <v>0</v>
      </c>
      <c r="X67" s="24">
        <v>63</v>
      </c>
      <c r="Y67" s="24">
        <v>63</v>
      </c>
      <c r="Z67" s="24">
        <v>139</v>
      </c>
      <c r="AA67" s="24">
        <v>21</v>
      </c>
      <c r="AB67" s="24">
        <v>14</v>
      </c>
      <c r="AC67" s="24">
        <v>69</v>
      </c>
      <c r="AD67" s="25">
        <f t="shared" si="8"/>
        <v>0.71217183770883052</v>
      </c>
      <c r="AE67" s="25">
        <f t="shared" si="9"/>
        <v>0.72980501392757657</v>
      </c>
      <c r="AF67" s="25">
        <f t="shared" si="10"/>
        <v>0.62931034482758619</v>
      </c>
      <c r="AG67" s="25">
        <f t="shared" si="11"/>
        <v>0.73333333333333328</v>
      </c>
      <c r="AH67" s="25">
        <f t="shared" si="12"/>
        <v>0</v>
      </c>
      <c r="AI67" s="25">
        <f t="shared" si="13"/>
        <v>0.52380952380952384</v>
      </c>
      <c r="AJ67" s="25">
        <f t="shared" si="14"/>
        <v>0.80952380952380953</v>
      </c>
      <c r="AK67" s="25">
        <f t="shared" si="15"/>
        <v>0.46043165467625902</v>
      </c>
      <c r="AL67" s="25">
        <f t="shared" si="16"/>
        <v>0.23809523809523808</v>
      </c>
      <c r="AM67" s="25">
        <f t="shared" si="17"/>
        <v>0.2857142857142857</v>
      </c>
      <c r="AN67" s="25">
        <f t="shared" si="19"/>
        <v>0.44927536231884058</v>
      </c>
      <c r="AO67" s="25">
        <f t="shared" si="18"/>
        <v>0.68828106578637116</v>
      </c>
    </row>
    <row r="68" spans="1:41" x14ac:dyDescent="0.25">
      <c r="A68" s="75" t="s">
        <v>59</v>
      </c>
      <c r="B68" s="1" t="s">
        <v>506</v>
      </c>
      <c r="C68" s="1" t="s">
        <v>597</v>
      </c>
      <c r="D68" s="15" t="s">
        <v>6</v>
      </c>
      <c r="E68" s="23">
        <v>0</v>
      </c>
      <c r="F68" s="23">
        <v>0</v>
      </c>
      <c r="G68" s="23">
        <v>0</v>
      </c>
      <c r="H68" s="24">
        <v>0</v>
      </c>
      <c r="I68" s="24">
        <v>0</v>
      </c>
      <c r="J68" s="24">
        <v>0</v>
      </c>
      <c r="K68" s="24">
        <v>0</v>
      </c>
      <c r="L68" s="24">
        <v>0</v>
      </c>
      <c r="M68" s="24">
        <v>0</v>
      </c>
      <c r="N68" s="24">
        <v>0</v>
      </c>
      <c r="O68" s="24">
        <v>0</v>
      </c>
      <c r="P68" s="24">
        <v>0</v>
      </c>
      <c r="Q68" s="24">
        <v>0</v>
      </c>
      <c r="R68" s="24">
        <v>0</v>
      </c>
      <c r="S68" s="24">
        <v>0</v>
      </c>
      <c r="T68" s="24">
        <v>0</v>
      </c>
      <c r="U68" s="24">
        <v>0</v>
      </c>
      <c r="V68" s="24">
        <v>0</v>
      </c>
      <c r="W68" s="24">
        <v>0</v>
      </c>
      <c r="X68" s="24">
        <v>0</v>
      </c>
      <c r="Y68" s="24">
        <v>0</v>
      </c>
      <c r="Z68" s="24">
        <v>0</v>
      </c>
      <c r="AA68" s="24">
        <v>0</v>
      </c>
      <c r="AB68" s="24">
        <v>0</v>
      </c>
      <c r="AC68" s="24">
        <v>0</v>
      </c>
      <c r="AD68" s="25">
        <f t="shared" si="8"/>
        <v>0</v>
      </c>
      <c r="AE68" s="25">
        <f t="shared" si="9"/>
        <v>0</v>
      </c>
      <c r="AF68" s="25">
        <f t="shared" si="10"/>
        <v>0</v>
      </c>
      <c r="AG68" s="25">
        <f t="shared" si="11"/>
        <v>0</v>
      </c>
      <c r="AH68" s="25">
        <f t="shared" si="12"/>
        <v>0</v>
      </c>
      <c r="AI68" s="25">
        <f t="shared" si="13"/>
        <v>0</v>
      </c>
      <c r="AJ68" s="25">
        <f t="shared" si="14"/>
        <v>0</v>
      </c>
      <c r="AK68" s="25">
        <f t="shared" si="15"/>
        <v>0</v>
      </c>
      <c r="AL68" s="25">
        <f t="shared" si="16"/>
        <v>0</v>
      </c>
      <c r="AM68" s="25">
        <f t="shared" si="17"/>
        <v>0</v>
      </c>
      <c r="AN68" s="25">
        <f t="shared" si="19"/>
        <v>0</v>
      </c>
      <c r="AO68" s="25">
        <f t="shared" si="18"/>
        <v>0</v>
      </c>
    </row>
    <row r="69" spans="1:41" x14ac:dyDescent="0.25">
      <c r="A69" s="75" t="s">
        <v>125</v>
      </c>
      <c r="B69" s="1" t="s">
        <v>134</v>
      </c>
      <c r="C69" s="1" t="s">
        <v>651</v>
      </c>
      <c r="D69" s="15" t="s">
        <v>6</v>
      </c>
      <c r="E69" s="23">
        <v>3545</v>
      </c>
      <c r="F69" s="23">
        <v>2448</v>
      </c>
      <c r="G69" s="23">
        <v>708</v>
      </c>
      <c r="H69" s="24">
        <v>1108</v>
      </c>
      <c r="I69" s="24">
        <v>791</v>
      </c>
      <c r="J69" s="24">
        <v>290</v>
      </c>
      <c r="K69" s="24">
        <v>66</v>
      </c>
      <c r="L69" s="24">
        <v>0</v>
      </c>
      <c r="M69" s="24">
        <v>46</v>
      </c>
      <c r="N69" s="24">
        <v>25</v>
      </c>
      <c r="O69" s="24">
        <v>54</v>
      </c>
      <c r="P69" s="24">
        <v>28</v>
      </c>
      <c r="Q69" s="24">
        <v>0</v>
      </c>
      <c r="R69" s="24">
        <v>40</v>
      </c>
      <c r="S69" s="24">
        <v>1662</v>
      </c>
      <c r="T69" s="24">
        <v>975</v>
      </c>
      <c r="U69" s="24">
        <v>409</v>
      </c>
      <c r="V69" s="24">
        <v>107</v>
      </c>
      <c r="W69" s="24">
        <v>0</v>
      </c>
      <c r="X69" s="24">
        <v>71</v>
      </c>
      <c r="Y69" s="24">
        <v>45</v>
      </c>
      <c r="Z69" s="24">
        <v>135</v>
      </c>
      <c r="AA69" s="24">
        <v>72</v>
      </c>
      <c r="AB69" s="24">
        <v>0</v>
      </c>
      <c r="AC69" s="24">
        <v>69</v>
      </c>
      <c r="AD69" s="25">
        <f t="shared" si="8"/>
        <v>0.66666666666666663</v>
      </c>
      <c r="AE69" s="25">
        <f t="shared" si="9"/>
        <v>0.81128205128205133</v>
      </c>
      <c r="AF69" s="25">
        <f t="shared" si="10"/>
        <v>0.70904645476772621</v>
      </c>
      <c r="AG69" s="25">
        <f t="shared" si="11"/>
        <v>0.61682242990654201</v>
      </c>
      <c r="AH69" s="25">
        <f t="shared" si="12"/>
        <v>0</v>
      </c>
      <c r="AI69" s="25">
        <f t="shared" si="13"/>
        <v>0.647887323943662</v>
      </c>
      <c r="AJ69" s="25">
        <f t="shared" si="14"/>
        <v>0.55555555555555558</v>
      </c>
      <c r="AK69" s="25">
        <f t="shared" si="15"/>
        <v>0.4</v>
      </c>
      <c r="AL69" s="25">
        <f t="shared" si="16"/>
        <v>0.3888888888888889</v>
      </c>
      <c r="AM69" s="25">
        <f t="shared" si="17"/>
        <v>0</v>
      </c>
      <c r="AN69" s="25">
        <f t="shared" ref="AN69:AN104" si="20">IFERROR(R69/AC69,0)</f>
        <v>0.57971014492753625</v>
      </c>
      <c r="AO69" s="25">
        <f t="shared" si="18"/>
        <v>0.69055007052186179</v>
      </c>
    </row>
    <row r="70" spans="1:41" x14ac:dyDescent="0.25">
      <c r="A70" s="75" t="s">
        <v>125</v>
      </c>
      <c r="B70" s="1" t="s">
        <v>135</v>
      </c>
      <c r="C70" s="1" t="s">
        <v>651</v>
      </c>
      <c r="D70" s="15" t="s">
        <v>6</v>
      </c>
      <c r="E70" s="23">
        <v>2691</v>
      </c>
      <c r="F70" s="23">
        <v>2149</v>
      </c>
      <c r="G70" s="23">
        <v>542</v>
      </c>
      <c r="H70" s="24">
        <v>1065</v>
      </c>
      <c r="I70" s="24">
        <v>689</v>
      </c>
      <c r="J70" s="24">
        <v>201</v>
      </c>
      <c r="K70" s="24">
        <v>42</v>
      </c>
      <c r="L70" s="24">
        <v>0</v>
      </c>
      <c r="M70" s="24">
        <v>36</v>
      </c>
      <c r="N70" s="24">
        <v>10</v>
      </c>
      <c r="O70" s="24">
        <v>39</v>
      </c>
      <c r="P70" s="24">
        <v>40</v>
      </c>
      <c r="Q70" s="24">
        <v>0</v>
      </c>
      <c r="R70" s="24">
        <v>27</v>
      </c>
      <c r="S70" s="24">
        <v>1383</v>
      </c>
      <c r="T70" s="24">
        <v>780</v>
      </c>
      <c r="U70" s="24">
        <v>231</v>
      </c>
      <c r="V70" s="24">
        <v>68</v>
      </c>
      <c r="W70" s="24">
        <v>0</v>
      </c>
      <c r="X70" s="24">
        <v>40</v>
      </c>
      <c r="Y70" s="24">
        <v>18</v>
      </c>
      <c r="Z70" s="24">
        <v>59</v>
      </c>
      <c r="AA70" s="24">
        <v>72</v>
      </c>
      <c r="AB70" s="24">
        <v>0</v>
      </c>
      <c r="AC70" s="24">
        <v>40</v>
      </c>
      <c r="AD70" s="25">
        <f t="shared" ref="AD70:AD131" si="21">IFERROR(H70/S70,0)</f>
        <v>0.77006507592190887</v>
      </c>
      <c r="AE70" s="25">
        <f t="shared" ref="AE70:AE131" si="22">IFERROR(I70/T70,0)</f>
        <v>0.8833333333333333</v>
      </c>
      <c r="AF70" s="25">
        <f t="shared" ref="AF70:AF131" si="23">IFERROR(J70/U70,0)</f>
        <v>0.87012987012987009</v>
      </c>
      <c r="AG70" s="25">
        <f t="shared" ref="AG70:AG131" si="24">IFERROR(K70/V70,0)</f>
        <v>0.61764705882352944</v>
      </c>
      <c r="AH70" s="25">
        <f t="shared" ref="AH70:AH131" si="25">IFERROR(L70/W70,0)</f>
        <v>0</v>
      </c>
      <c r="AI70" s="25">
        <f t="shared" ref="AI70:AI131" si="26">IFERROR(M70/X70,0)</f>
        <v>0.9</v>
      </c>
      <c r="AJ70" s="25">
        <f t="shared" ref="AJ70:AJ131" si="27">IFERROR(N70/Y70,0)</f>
        <v>0.55555555555555558</v>
      </c>
      <c r="AK70" s="25">
        <f t="shared" ref="AK70:AK131" si="28">IFERROR(O70/Z70,0)</f>
        <v>0.66101694915254239</v>
      </c>
      <c r="AL70" s="25">
        <f t="shared" ref="AL70:AL131" si="29">IFERROR(P70/AA70,0)</f>
        <v>0.55555555555555558</v>
      </c>
      <c r="AM70" s="25">
        <f t="shared" ref="AM70:AM131" si="30">IFERROR(Q70/AB70,0)</f>
        <v>0</v>
      </c>
      <c r="AN70" s="25">
        <f t="shared" si="20"/>
        <v>0.67500000000000004</v>
      </c>
      <c r="AO70" s="25">
        <f t="shared" ref="AO70:AO131" si="31">IFERROR(F70/E70,0)</f>
        <v>0.79858788554440729</v>
      </c>
    </row>
    <row r="71" spans="1:41" x14ac:dyDescent="0.25">
      <c r="A71" s="75" t="s">
        <v>378</v>
      </c>
      <c r="B71" s="1" t="s">
        <v>389</v>
      </c>
      <c r="C71" s="1" t="s">
        <v>651</v>
      </c>
      <c r="D71" s="15" t="s">
        <v>6</v>
      </c>
      <c r="E71" s="23">
        <v>2245</v>
      </c>
      <c r="F71" s="23">
        <v>1363</v>
      </c>
      <c r="G71" s="23">
        <v>186</v>
      </c>
      <c r="H71" s="24">
        <v>502</v>
      </c>
      <c r="I71" s="24">
        <v>563</v>
      </c>
      <c r="J71" s="24">
        <v>62</v>
      </c>
      <c r="K71" s="24">
        <v>22</v>
      </c>
      <c r="L71" s="24">
        <v>0</v>
      </c>
      <c r="M71" s="24">
        <v>14</v>
      </c>
      <c r="N71" s="24">
        <v>17</v>
      </c>
      <c r="O71" s="24">
        <v>61</v>
      </c>
      <c r="P71" s="24">
        <v>8</v>
      </c>
      <c r="Q71" s="24">
        <v>10</v>
      </c>
      <c r="R71" s="24">
        <v>104</v>
      </c>
      <c r="S71" s="24">
        <v>1006</v>
      </c>
      <c r="T71" s="24">
        <v>777</v>
      </c>
      <c r="U71" s="24">
        <v>89</v>
      </c>
      <c r="V71" s="24">
        <v>56</v>
      </c>
      <c r="W71" s="24">
        <v>0</v>
      </c>
      <c r="X71" s="24">
        <v>19</v>
      </c>
      <c r="Y71" s="24">
        <v>32</v>
      </c>
      <c r="Z71" s="24">
        <v>100</v>
      </c>
      <c r="AA71" s="24">
        <v>13</v>
      </c>
      <c r="AB71" s="24">
        <v>16</v>
      </c>
      <c r="AC71" s="24">
        <v>137</v>
      </c>
      <c r="AD71" s="25">
        <f t="shared" si="21"/>
        <v>0.49900596421471172</v>
      </c>
      <c r="AE71" s="25">
        <f t="shared" si="22"/>
        <v>0.72458172458172454</v>
      </c>
      <c r="AF71" s="25">
        <f t="shared" si="23"/>
        <v>0.6966292134831461</v>
      </c>
      <c r="AG71" s="25">
        <f t="shared" si="24"/>
        <v>0.39285714285714285</v>
      </c>
      <c r="AH71" s="25">
        <f t="shared" si="25"/>
        <v>0</v>
      </c>
      <c r="AI71" s="25">
        <f t="shared" si="26"/>
        <v>0.73684210526315785</v>
      </c>
      <c r="AJ71" s="25">
        <f t="shared" si="27"/>
        <v>0.53125</v>
      </c>
      <c r="AK71" s="25">
        <f t="shared" si="28"/>
        <v>0.61</v>
      </c>
      <c r="AL71" s="25">
        <f t="shared" si="29"/>
        <v>0.61538461538461542</v>
      </c>
      <c r="AM71" s="25">
        <f t="shared" si="30"/>
        <v>0.625</v>
      </c>
      <c r="AN71" s="25">
        <f t="shared" si="20"/>
        <v>0.75912408759124084</v>
      </c>
      <c r="AO71" s="25">
        <f t="shared" si="31"/>
        <v>0.60712694877505569</v>
      </c>
    </row>
    <row r="72" spans="1:41" x14ac:dyDescent="0.25">
      <c r="A72" s="75" t="s">
        <v>148</v>
      </c>
      <c r="B72" s="1" t="s">
        <v>151</v>
      </c>
      <c r="C72" s="1" t="s">
        <v>597</v>
      </c>
      <c r="D72" s="15" t="s">
        <v>43</v>
      </c>
      <c r="E72" s="23">
        <v>221</v>
      </c>
      <c r="F72" s="23">
        <v>14</v>
      </c>
      <c r="G72" s="23">
        <v>0</v>
      </c>
      <c r="H72" s="24">
        <v>7</v>
      </c>
      <c r="I72" s="24">
        <v>7</v>
      </c>
      <c r="J72" s="24">
        <v>0</v>
      </c>
      <c r="K72" s="24">
        <v>0</v>
      </c>
      <c r="L72" s="24">
        <v>0</v>
      </c>
      <c r="M72" s="24">
        <v>0</v>
      </c>
      <c r="N72" s="24">
        <v>0</v>
      </c>
      <c r="O72" s="24">
        <v>0</v>
      </c>
      <c r="P72" s="24">
        <v>0</v>
      </c>
      <c r="Q72" s="24">
        <v>0</v>
      </c>
      <c r="R72" s="24">
        <v>0</v>
      </c>
      <c r="S72" s="24">
        <v>97</v>
      </c>
      <c r="T72" s="24">
        <v>124</v>
      </c>
      <c r="U72" s="24">
        <v>0</v>
      </c>
      <c r="V72" s="24">
        <v>0</v>
      </c>
      <c r="W72" s="24">
        <v>0</v>
      </c>
      <c r="X72" s="24">
        <v>0</v>
      </c>
      <c r="Y72" s="24">
        <v>0</v>
      </c>
      <c r="Z72" s="24">
        <v>0</v>
      </c>
      <c r="AA72" s="24">
        <v>0</v>
      </c>
      <c r="AB72" s="24">
        <v>0</v>
      </c>
      <c r="AC72" s="24">
        <v>0</v>
      </c>
      <c r="AD72" s="25">
        <f t="shared" si="21"/>
        <v>7.2164948453608241E-2</v>
      </c>
      <c r="AE72" s="25">
        <f t="shared" si="22"/>
        <v>5.6451612903225805E-2</v>
      </c>
      <c r="AF72" s="25">
        <f t="shared" si="23"/>
        <v>0</v>
      </c>
      <c r="AG72" s="25">
        <f t="shared" si="24"/>
        <v>0</v>
      </c>
      <c r="AH72" s="25">
        <f t="shared" si="25"/>
        <v>0</v>
      </c>
      <c r="AI72" s="25">
        <f t="shared" si="26"/>
        <v>0</v>
      </c>
      <c r="AJ72" s="25">
        <f t="shared" si="27"/>
        <v>0</v>
      </c>
      <c r="AK72" s="25">
        <f t="shared" si="28"/>
        <v>0</v>
      </c>
      <c r="AL72" s="25">
        <f t="shared" si="29"/>
        <v>0</v>
      </c>
      <c r="AM72" s="25">
        <f t="shared" si="30"/>
        <v>0</v>
      </c>
      <c r="AN72" s="25">
        <f t="shared" si="20"/>
        <v>0</v>
      </c>
      <c r="AO72" s="25">
        <f t="shared" si="31"/>
        <v>6.3348416289592757E-2</v>
      </c>
    </row>
    <row r="73" spans="1:41" x14ac:dyDescent="0.25">
      <c r="A73" s="75" t="s">
        <v>232</v>
      </c>
      <c r="B73" s="1" t="s">
        <v>247</v>
      </c>
      <c r="C73" s="1" t="s">
        <v>651</v>
      </c>
      <c r="D73" s="15" t="s">
        <v>37</v>
      </c>
      <c r="E73" s="23">
        <v>1</v>
      </c>
      <c r="F73" s="23">
        <v>0</v>
      </c>
      <c r="G73" s="23">
        <v>1</v>
      </c>
      <c r="H73" s="24">
        <v>0</v>
      </c>
      <c r="I73" s="24">
        <v>0</v>
      </c>
      <c r="J73" s="24">
        <v>0</v>
      </c>
      <c r="K73" s="24">
        <v>0</v>
      </c>
      <c r="L73" s="24">
        <v>0</v>
      </c>
      <c r="M73" s="24">
        <v>0</v>
      </c>
      <c r="N73" s="24">
        <v>0</v>
      </c>
      <c r="O73" s="24">
        <v>0</v>
      </c>
      <c r="P73" s="24">
        <v>0</v>
      </c>
      <c r="Q73" s="24">
        <v>0</v>
      </c>
      <c r="R73" s="24">
        <v>0</v>
      </c>
      <c r="S73" s="24">
        <v>0</v>
      </c>
      <c r="T73" s="24">
        <v>1</v>
      </c>
      <c r="U73" s="24">
        <v>0</v>
      </c>
      <c r="V73" s="24">
        <v>0</v>
      </c>
      <c r="W73" s="24">
        <v>0</v>
      </c>
      <c r="X73" s="24">
        <v>0</v>
      </c>
      <c r="Y73" s="24">
        <v>0</v>
      </c>
      <c r="Z73" s="24">
        <v>0</v>
      </c>
      <c r="AA73" s="24">
        <v>0</v>
      </c>
      <c r="AB73" s="24">
        <v>0</v>
      </c>
      <c r="AC73" s="24">
        <v>0</v>
      </c>
      <c r="AD73" s="25">
        <f t="shared" si="21"/>
        <v>0</v>
      </c>
      <c r="AE73" s="25">
        <f t="shared" si="22"/>
        <v>0</v>
      </c>
      <c r="AF73" s="25">
        <f t="shared" si="23"/>
        <v>0</v>
      </c>
      <c r="AG73" s="25">
        <f t="shared" si="24"/>
        <v>0</v>
      </c>
      <c r="AH73" s="25">
        <f t="shared" si="25"/>
        <v>0</v>
      </c>
      <c r="AI73" s="25">
        <f t="shared" si="26"/>
        <v>0</v>
      </c>
      <c r="AJ73" s="25">
        <f t="shared" si="27"/>
        <v>0</v>
      </c>
      <c r="AK73" s="25">
        <f t="shared" si="28"/>
        <v>0</v>
      </c>
      <c r="AL73" s="25">
        <f t="shared" si="29"/>
        <v>0</v>
      </c>
      <c r="AM73" s="25">
        <f t="shared" si="30"/>
        <v>0</v>
      </c>
      <c r="AN73" s="25">
        <f t="shared" si="20"/>
        <v>0</v>
      </c>
      <c r="AO73" s="25">
        <f t="shared" si="31"/>
        <v>0</v>
      </c>
    </row>
    <row r="74" spans="1:41" x14ac:dyDescent="0.25">
      <c r="A74" s="75" t="s">
        <v>232</v>
      </c>
      <c r="B74" s="1" t="s">
        <v>237</v>
      </c>
      <c r="C74" s="1" t="s">
        <v>651</v>
      </c>
      <c r="D74" s="15" t="s">
        <v>6</v>
      </c>
      <c r="E74" s="23">
        <v>1422</v>
      </c>
      <c r="F74" s="23">
        <v>873</v>
      </c>
      <c r="G74" s="23">
        <v>422</v>
      </c>
      <c r="H74" s="24">
        <v>343</v>
      </c>
      <c r="I74" s="24">
        <v>240</v>
      </c>
      <c r="J74" s="24">
        <v>16</v>
      </c>
      <c r="K74" s="24">
        <v>25</v>
      </c>
      <c r="L74" s="24">
        <v>0</v>
      </c>
      <c r="M74" s="24">
        <v>6</v>
      </c>
      <c r="N74" s="24">
        <v>24</v>
      </c>
      <c r="O74" s="24">
        <v>60</v>
      </c>
      <c r="P74" s="24">
        <v>19</v>
      </c>
      <c r="Q74" s="24">
        <v>14</v>
      </c>
      <c r="R74" s="24">
        <v>126</v>
      </c>
      <c r="S74" s="24">
        <v>625</v>
      </c>
      <c r="T74" s="24">
        <v>376</v>
      </c>
      <c r="U74" s="24">
        <v>19</v>
      </c>
      <c r="V74" s="24">
        <v>51</v>
      </c>
      <c r="W74" s="24">
        <v>0</v>
      </c>
      <c r="X74" s="24">
        <v>12</v>
      </c>
      <c r="Y74" s="24">
        <v>38</v>
      </c>
      <c r="Z74" s="24">
        <v>79</v>
      </c>
      <c r="AA74" s="24">
        <v>30</v>
      </c>
      <c r="AB74" s="24">
        <v>15</v>
      </c>
      <c r="AC74" s="24">
        <v>177</v>
      </c>
      <c r="AD74" s="25">
        <f t="shared" si="21"/>
        <v>0.54879999999999995</v>
      </c>
      <c r="AE74" s="25">
        <f t="shared" si="22"/>
        <v>0.63829787234042556</v>
      </c>
      <c r="AF74" s="25">
        <f t="shared" si="23"/>
        <v>0.84210526315789469</v>
      </c>
      <c r="AG74" s="25">
        <f t="shared" si="24"/>
        <v>0.49019607843137253</v>
      </c>
      <c r="AH74" s="25">
        <f t="shared" si="25"/>
        <v>0</v>
      </c>
      <c r="AI74" s="25">
        <f t="shared" si="26"/>
        <v>0.5</v>
      </c>
      <c r="AJ74" s="25">
        <f t="shared" si="27"/>
        <v>0.63157894736842102</v>
      </c>
      <c r="AK74" s="25">
        <f t="shared" si="28"/>
        <v>0.759493670886076</v>
      </c>
      <c r="AL74" s="25">
        <f t="shared" si="29"/>
        <v>0.6333333333333333</v>
      </c>
      <c r="AM74" s="25">
        <f t="shared" si="30"/>
        <v>0.93333333333333335</v>
      </c>
      <c r="AN74" s="25">
        <f t="shared" si="20"/>
        <v>0.71186440677966101</v>
      </c>
      <c r="AO74" s="25">
        <f t="shared" si="31"/>
        <v>0.61392405063291144</v>
      </c>
    </row>
    <row r="75" spans="1:41" x14ac:dyDescent="0.25">
      <c r="A75" s="75" t="s">
        <v>315</v>
      </c>
      <c r="B75" s="1" t="s">
        <v>324</v>
      </c>
      <c r="C75" s="1" t="s">
        <v>651</v>
      </c>
      <c r="D75" s="15" t="s">
        <v>6</v>
      </c>
      <c r="E75" s="23">
        <v>2824</v>
      </c>
      <c r="F75" s="23">
        <v>1872</v>
      </c>
      <c r="G75" s="23">
        <v>679</v>
      </c>
      <c r="H75" s="24">
        <v>980</v>
      </c>
      <c r="I75" s="24">
        <v>464</v>
      </c>
      <c r="J75" s="24">
        <v>248</v>
      </c>
      <c r="K75" s="24">
        <v>54</v>
      </c>
      <c r="L75" s="24">
        <v>0</v>
      </c>
      <c r="M75" s="24">
        <v>33</v>
      </c>
      <c r="N75" s="24">
        <v>34</v>
      </c>
      <c r="O75" s="24">
        <v>42</v>
      </c>
      <c r="P75" s="24">
        <v>0</v>
      </c>
      <c r="Q75" s="24">
        <v>0</v>
      </c>
      <c r="R75" s="24">
        <v>17</v>
      </c>
      <c r="S75" s="24">
        <v>1437</v>
      </c>
      <c r="T75" s="24">
        <v>748</v>
      </c>
      <c r="U75" s="24">
        <v>303</v>
      </c>
      <c r="V75" s="24">
        <v>96</v>
      </c>
      <c r="W75" s="24">
        <v>0</v>
      </c>
      <c r="X75" s="24">
        <v>48</v>
      </c>
      <c r="Y75" s="24">
        <v>52</v>
      </c>
      <c r="Z75" s="24">
        <v>104</v>
      </c>
      <c r="AA75" s="24">
        <v>0</v>
      </c>
      <c r="AB75" s="24">
        <v>0</v>
      </c>
      <c r="AC75" s="24">
        <v>36</v>
      </c>
      <c r="AD75" s="25">
        <f t="shared" si="21"/>
        <v>0.68197633959638138</v>
      </c>
      <c r="AE75" s="25">
        <f t="shared" si="22"/>
        <v>0.6203208556149733</v>
      </c>
      <c r="AF75" s="25">
        <f t="shared" si="23"/>
        <v>0.81848184818481851</v>
      </c>
      <c r="AG75" s="25">
        <f t="shared" si="24"/>
        <v>0.5625</v>
      </c>
      <c r="AH75" s="25">
        <f t="shared" si="25"/>
        <v>0</v>
      </c>
      <c r="AI75" s="25">
        <f t="shared" si="26"/>
        <v>0.6875</v>
      </c>
      <c r="AJ75" s="25">
        <f t="shared" si="27"/>
        <v>0.65384615384615385</v>
      </c>
      <c r="AK75" s="25">
        <f t="shared" si="28"/>
        <v>0.40384615384615385</v>
      </c>
      <c r="AL75" s="25">
        <f t="shared" si="29"/>
        <v>0</v>
      </c>
      <c r="AM75" s="25">
        <f t="shared" si="30"/>
        <v>0</v>
      </c>
      <c r="AN75" s="25">
        <f t="shared" si="20"/>
        <v>0.47222222222222221</v>
      </c>
      <c r="AO75" s="25">
        <f t="shared" si="31"/>
        <v>0.66288951841359778</v>
      </c>
    </row>
    <row r="76" spans="1:41" x14ac:dyDescent="0.25">
      <c r="A76" s="75" t="s">
        <v>148</v>
      </c>
      <c r="B76" s="1" t="s">
        <v>159</v>
      </c>
      <c r="C76" s="1" t="s">
        <v>651</v>
      </c>
      <c r="D76" s="15" t="s">
        <v>6</v>
      </c>
      <c r="E76" s="23">
        <v>2925</v>
      </c>
      <c r="F76" s="23">
        <v>2174</v>
      </c>
      <c r="G76" s="23">
        <v>265</v>
      </c>
      <c r="H76" s="24">
        <v>1034</v>
      </c>
      <c r="I76" s="24">
        <v>604</v>
      </c>
      <c r="J76" s="24">
        <v>216</v>
      </c>
      <c r="K76" s="24">
        <v>32</v>
      </c>
      <c r="L76" s="24">
        <v>0</v>
      </c>
      <c r="M76" s="24">
        <v>46</v>
      </c>
      <c r="N76" s="24">
        <v>50</v>
      </c>
      <c r="O76" s="24">
        <v>66</v>
      </c>
      <c r="P76" s="24">
        <v>41</v>
      </c>
      <c r="Q76" s="24">
        <v>0</v>
      </c>
      <c r="R76" s="24">
        <v>85</v>
      </c>
      <c r="S76" s="24">
        <v>1402</v>
      </c>
      <c r="T76" s="24">
        <v>755</v>
      </c>
      <c r="U76" s="24">
        <v>262</v>
      </c>
      <c r="V76" s="24">
        <v>69</v>
      </c>
      <c r="W76" s="24">
        <v>0</v>
      </c>
      <c r="X76" s="24">
        <v>58</v>
      </c>
      <c r="Y76" s="24">
        <v>80</v>
      </c>
      <c r="Z76" s="24">
        <v>120</v>
      </c>
      <c r="AA76" s="24">
        <v>55</v>
      </c>
      <c r="AB76" s="24">
        <v>0</v>
      </c>
      <c r="AC76" s="24">
        <v>124</v>
      </c>
      <c r="AD76" s="25">
        <f t="shared" si="21"/>
        <v>0.73751783166904428</v>
      </c>
      <c r="AE76" s="25">
        <f t="shared" si="22"/>
        <v>0.8</v>
      </c>
      <c r="AF76" s="25">
        <f t="shared" si="23"/>
        <v>0.82442748091603058</v>
      </c>
      <c r="AG76" s="25">
        <f t="shared" si="24"/>
        <v>0.46376811594202899</v>
      </c>
      <c r="AH76" s="25">
        <f t="shared" si="25"/>
        <v>0</v>
      </c>
      <c r="AI76" s="25">
        <f t="shared" si="26"/>
        <v>0.7931034482758621</v>
      </c>
      <c r="AJ76" s="25">
        <f t="shared" si="27"/>
        <v>0.625</v>
      </c>
      <c r="AK76" s="25">
        <f t="shared" si="28"/>
        <v>0.55000000000000004</v>
      </c>
      <c r="AL76" s="25">
        <f t="shared" si="29"/>
        <v>0.74545454545454548</v>
      </c>
      <c r="AM76" s="25">
        <f t="shared" si="30"/>
        <v>0</v>
      </c>
      <c r="AN76" s="25">
        <f t="shared" si="20"/>
        <v>0.68548387096774188</v>
      </c>
      <c r="AO76" s="25">
        <f t="shared" si="31"/>
        <v>0.74324786324786329</v>
      </c>
    </row>
    <row r="77" spans="1:41" x14ac:dyDescent="0.25">
      <c r="A77" s="75" t="s">
        <v>148</v>
      </c>
      <c r="B77" s="1" t="s">
        <v>160</v>
      </c>
      <c r="C77" s="1" t="s">
        <v>651</v>
      </c>
      <c r="D77" s="15" t="s">
        <v>6</v>
      </c>
      <c r="E77" s="23">
        <v>3341</v>
      </c>
      <c r="F77" s="23">
        <v>2490</v>
      </c>
      <c r="G77" s="23">
        <v>233</v>
      </c>
      <c r="H77" s="24">
        <v>1131</v>
      </c>
      <c r="I77" s="24">
        <v>634</v>
      </c>
      <c r="J77" s="24">
        <v>315</v>
      </c>
      <c r="K77" s="24">
        <v>57</v>
      </c>
      <c r="L77" s="24">
        <v>0</v>
      </c>
      <c r="M77" s="24">
        <v>31</v>
      </c>
      <c r="N77" s="24">
        <v>40</v>
      </c>
      <c r="O77" s="24">
        <v>54</v>
      </c>
      <c r="P77" s="24">
        <v>37</v>
      </c>
      <c r="Q77" s="24">
        <v>24</v>
      </c>
      <c r="R77" s="24">
        <v>167</v>
      </c>
      <c r="S77" s="24">
        <v>1509</v>
      </c>
      <c r="T77" s="24">
        <v>783</v>
      </c>
      <c r="U77" s="24">
        <v>423</v>
      </c>
      <c r="V77" s="24">
        <v>87</v>
      </c>
      <c r="W77" s="24">
        <v>0</v>
      </c>
      <c r="X77" s="24">
        <v>46</v>
      </c>
      <c r="Y77" s="24">
        <v>66</v>
      </c>
      <c r="Z77" s="24">
        <v>118</v>
      </c>
      <c r="AA77" s="24">
        <v>47</v>
      </c>
      <c r="AB77" s="24">
        <v>39</v>
      </c>
      <c r="AC77" s="24">
        <v>223</v>
      </c>
      <c r="AD77" s="25">
        <f t="shared" si="21"/>
        <v>0.74950298210735589</v>
      </c>
      <c r="AE77" s="25">
        <f t="shared" si="22"/>
        <v>0.80970625798212004</v>
      </c>
      <c r="AF77" s="25">
        <f t="shared" si="23"/>
        <v>0.74468085106382975</v>
      </c>
      <c r="AG77" s="25">
        <f t="shared" si="24"/>
        <v>0.65517241379310343</v>
      </c>
      <c r="AH77" s="25">
        <f t="shared" si="25"/>
        <v>0</v>
      </c>
      <c r="AI77" s="25">
        <f t="shared" si="26"/>
        <v>0.67391304347826086</v>
      </c>
      <c r="AJ77" s="25">
        <f t="shared" si="27"/>
        <v>0.60606060606060608</v>
      </c>
      <c r="AK77" s="25">
        <f t="shared" si="28"/>
        <v>0.4576271186440678</v>
      </c>
      <c r="AL77" s="25">
        <f t="shared" si="29"/>
        <v>0.78723404255319152</v>
      </c>
      <c r="AM77" s="25">
        <f t="shared" si="30"/>
        <v>0.61538461538461542</v>
      </c>
      <c r="AN77" s="25">
        <f t="shared" si="20"/>
        <v>0.7488789237668162</v>
      </c>
      <c r="AO77" s="25">
        <f t="shared" si="31"/>
        <v>0.74528584256210717</v>
      </c>
    </row>
    <row r="78" spans="1:41" x14ac:dyDescent="0.25">
      <c r="A78" s="75" t="s">
        <v>288</v>
      </c>
      <c r="B78" s="1" t="s">
        <v>294</v>
      </c>
      <c r="C78" s="1" t="s">
        <v>651</v>
      </c>
      <c r="D78" s="15" t="s">
        <v>6</v>
      </c>
      <c r="E78" s="23">
        <v>2067</v>
      </c>
      <c r="F78" s="23">
        <v>1498</v>
      </c>
      <c r="G78" s="23">
        <v>198</v>
      </c>
      <c r="H78" s="24">
        <v>581</v>
      </c>
      <c r="I78" s="24">
        <v>428</v>
      </c>
      <c r="J78" s="24">
        <v>157</v>
      </c>
      <c r="K78" s="24">
        <v>15</v>
      </c>
      <c r="L78" s="24">
        <v>0</v>
      </c>
      <c r="M78" s="24">
        <v>19</v>
      </c>
      <c r="N78" s="24">
        <v>26</v>
      </c>
      <c r="O78" s="24">
        <v>87</v>
      </c>
      <c r="P78" s="24">
        <v>37</v>
      </c>
      <c r="Q78" s="24">
        <v>22</v>
      </c>
      <c r="R78" s="24">
        <v>126</v>
      </c>
      <c r="S78" s="24">
        <v>832</v>
      </c>
      <c r="T78" s="24">
        <v>545</v>
      </c>
      <c r="U78" s="24">
        <v>203</v>
      </c>
      <c r="V78" s="24">
        <v>39</v>
      </c>
      <c r="W78" s="24">
        <v>0</v>
      </c>
      <c r="X78" s="24">
        <v>34</v>
      </c>
      <c r="Y78" s="24">
        <v>37</v>
      </c>
      <c r="Z78" s="24">
        <v>119</v>
      </c>
      <c r="AA78" s="24">
        <v>48</v>
      </c>
      <c r="AB78" s="24">
        <v>39</v>
      </c>
      <c r="AC78" s="24">
        <v>171</v>
      </c>
      <c r="AD78" s="25">
        <f t="shared" si="21"/>
        <v>0.69831730769230771</v>
      </c>
      <c r="AE78" s="25">
        <f t="shared" si="22"/>
        <v>0.78532110091743124</v>
      </c>
      <c r="AF78" s="25">
        <f t="shared" si="23"/>
        <v>0.77339901477832518</v>
      </c>
      <c r="AG78" s="25">
        <f t="shared" si="24"/>
        <v>0.38461538461538464</v>
      </c>
      <c r="AH78" s="25">
        <f t="shared" si="25"/>
        <v>0</v>
      </c>
      <c r="AI78" s="25">
        <f t="shared" si="26"/>
        <v>0.55882352941176472</v>
      </c>
      <c r="AJ78" s="25">
        <f t="shared" si="27"/>
        <v>0.70270270270270274</v>
      </c>
      <c r="AK78" s="25">
        <f t="shared" si="28"/>
        <v>0.73109243697478987</v>
      </c>
      <c r="AL78" s="25">
        <f t="shared" si="29"/>
        <v>0.77083333333333337</v>
      </c>
      <c r="AM78" s="25">
        <f t="shared" si="30"/>
        <v>0.5641025641025641</v>
      </c>
      <c r="AN78" s="25">
        <f t="shared" si="20"/>
        <v>0.73684210526315785</v>
      </c>
      <c r="AO78" s="25">
        <f t="shared" si="31"/>
        <v>0.72472181906144173</v>
      </c>
    </row>
    <row r="79" spans="1:41" x14ac:dyDescent="0.25">
      <c r="A79" s="75" t="s">
        <v>288</v>
      </c>
      <c r="B79" s="1" t="s">
        <v>295</v>
      </c>
      <c r="C79" s="1" t="s">
        <v>651</v>
      </c>
      <c r="D79" s="15" t="s">
        <v>6</v>
      </c>
      <c r="E79" s="23">
        <v>1373</v>
      </c>
      <c r="F79" s="23">
        <v>869</v>
      </c>
      <c r="G79" s="23">
        <v>474</v>
      </c>
      <c r="H79" s="24">
        <v>345</v>
      </c>
      <c r="I79" s="24">
        <v>260</v>
      </c>
      <c r="J79" s="24">
        <v>52</v>
      </c>
      <c r="K79" s="24">
        <v>13</v>
      </c>
      <c r="L79" s="24">
        <v>0</v>
      </c>
      <c r="M79" s="24">
        <v>0</v>
      </c>
      <c r="N79" s="24">
        <v>6</v>
      </c>
      <c r="O79" s="24">
        <v>62</v>
      </c>
      <c r="P79" s="24">
        <v>51</v>
      </c>
      <c r="Q79" s="24">
        <v>12</v>
      </c>
      <c r="R79" s="24">
        <v>68</v>
      </c>
      <c r="S79" s="24">
        <v>597</v>
      </c>
      <c r="T79" s="24">
        <v>333</v>
      </c>
      <c r="U79" s="24">
        <v>86</v>
      </c>
      <c r="V79" s="24">
        <v>45</v>
      </c>
      <c r="W79" s="24">
        <v>0</v>
      </c>
      <c r="X79" s="24">
        <v>2</v>
      </c>
      <c r="Y79" s="24">
        <v>8</v>
      </c>
      <c r="Z79" s="24">
        <v>94</v>
      </c>
      <c r="AA79" s="24">
        <v>66</v>
      </c>
      <c r="AB79" s="24">
        <v>25</v>
      </c>
      <c r="AC79" s="24">
        <v>117</v>
      </c>
      <c r="AD79" s="25">
        <f t="shared" si="21"/>
        <v>0.57788944723618085</v>
      </c>
      <c r="AE79" s="25">
        <f t="shared" si="22"/>
        <v>0.78078078078078073</v>
      </c>
      <c r="AF79" s="25">
        <f t="shared" si="23"/>
        <v>0.60465116279069764</v>
      </c>
      <c r="AG79" s="25">
        <f t="shared" si="24"/>
        <v>0.28888888888888886</v>
      </c>
      <c r="AH79" s="25">
        <f t="shared" si="25"/>
        <v>0</v>
      </c>
      <c r="AI79" s="25">
        <f t="shared" si="26"/>
        <v>0</v>
      </c>
      <c r="AJ79" s="25">
        <f t="shared" si="27"/>
        <v>0.75</v>
      </c>
      <c r="AK79" s="25">
        <f t="shared" si="28"/>
        <v>0.65957446808510634</v>
      </c>
      <c r="AL79" s="25">
        <f t="shared" si="29"/>
        <v>0.77272727272727271</v>
      </c>
      <c r="AM79" s="25">
        <f t="shared" si="30"/>
        <v>0.48</v>
      </c>
      <c r="AN79" s="25">
        <f t="shared" si="20"/>
        <v>0.58119658119658124</v>
      </c>
      <c r="AO79" s="25">
        <f t="shared" si="31"/>
        <v>0.63292061179898029</v>
      </c>
    </row>
    <row r="80" spans="1:41" x14ac:dyDescent="0.25">
      <c r="A80" s="75" t="s">
        <v>345</v>
      </c>
      <c r="B80" s="1" t="s">
        <v>348</v>
      </c>
      <c r="C80" s="1" t="s">
        <v>651</v>
      </c>
      <c r="D80" s="15" t="s">
        <v>6</v>
      </c>
      <c r="E80" s="23">
        <v>3892</v>
      </c>
      <c r="F80" s="23">
        <v>3024</v>
      </c>
      <c r="G80" s="23">
        <v>867</v>
      </c>
      <c r="H80" s="24">
        <v>1741</v>
      </c>
      <c r="I80" s="24">
        <v>714</v>
      </c>
      <c r="J80" s="24">
        <v>246</v>
      </c>
      <c r="K80" s="24">
        <v>119</v>
      </c>
      <c r="L80" s="24">
        <v>0</v>
      </c>
      <c r="M80" s="24">
        <v>40</v>
      </c>
      <c r="N80" s="24">
        <v>21</v>
      </c>
      <c r="O80" s="24">
        <v>68</v>
      </c>
      <c r="P80" s="24">
        <v>53</v>
      </c>
      <c r="Q80" s="24">
        <v>2</v>
      </c>
      <c r="R80" s="24">
        <v>20</v>
      </c>
      <c r="S80" s="24">
        <v>2183</v>
      </c>
      <c r="T80" s="24">
        <v>902</v>
      </c>
      <c r="U80" s="24">
        <v>369</v>
      </c>
      <c r="V80" s="24">
        <v>147</v>
      </c>
      <c r="W80" s="24">
        <v>0</v>
      </c>
      <c r="X80" s="24">
        <v>48</v>
      </c>
      <c r="Y80" s="24">
        <v>41</v>
      </c>
      <c r="Z80" s="24">
        <v>98</v>
      </c>
      <c r="AA80" s="24">
        <v>72</v>
      </c>
      <c r="AB80" s="24">
        <v>2</v>
      </c>
      <c r="AC80" s="24">
        <v>30</v>
      </c>
      <c r="AD80" s="25">
        <f t="shared" si="21"/>
        <v>0.79752633989922128</v>
      </c>
      <c r="AE80" s="25">
        <f t="shared" si="22"/>
        <v>0.79157427937915747</v>
      </c>
      <c r="AF80" s="25">
        <f t="shared" si="23"/>
        <v>0.66666666666666663</v>
      </c>
      <c r="AG80" s="25">
        <f t="shared" si="24"/>
        <v>0.80952380952380953</v>
      </c>
      <c r="AH80" s="25">
        <f t="shared" si="25"/>
        <v>0</v>
      </c>
      <c r="AI80" s="25">
        <f t="shared" si="26"/>
        <v>0.83333333333333337</v>
      </c>
      <c r="AJ80" s="25">
        <f t="shared" si="27"/>
        <v>0.51219512195121952</v>
      </c>
      <c r="AK80" s="25">
        <f t="shared" si="28"/>
        <v>0.69387755102040816</v>
      </c>
      <c r="AL80" s="25">
        <f t="shared" si="29"/>
        <v>0.73611111111111116</v>
      </c>
      <c r="AM80" s="25">
        <f t="shared" si="30"/>
        <v>1</v>
      </c>
      <c r="AN80" s="25">
        <f t="shared" si="20"/>
        <v>0.66666666666666663</v>
      </c>
      <c r="AO80" s="25">
        <f t="shared" si="31"/>
        <v>0.7769784172661871</v>
      </c>
    </row>
    <row r="81" spans="1:41" x14ac:dyDescent="0.25">
      <c r="A81" s="75" t="s">
        <v>288</v>
      </c>
      <c r="B81" s="1" t="s">
        <v>289</v>
      </c>
      <c r="C81" s="1" t="s">
        <v>651</v>
      </c>
      <c r="D81" s="15" t="s">
        <v>43</v>
      </c>
      <c r="E81" s="23">
        <v>1405</v>
      </c>
      <c r="F81" s="23">
        <v>848</v>
      </c>
      <c r="G81" s="23">
        <v>352</v>
      </c>
      <c r="H81" s="24">
        <v>407</v>
      </c>
      <c r="I81" s="24">
        <v>170</v>
      </c>
      <c r="J81" s="24">
        <v>40</v>
      </c>
      <c r="K81" s="24">
        <v>20</v>
      </c>
      <c r="L81" s="24">
        <v>0</v>
      </c>
      <c r="M81" s="24">
        <v>0</v>
      </c>
      <c r="N81" s="24">
        <v>0</v>
      </c>
      <c r="O81" s="24">
        <v>51</v>
      </c>
      <c r="P81" s="24">
        <v>41</v>
      </c>
      <c r="Q81" s="24">
        <v>17</v>
      </c>
      <c r="R81" s="24">
        <v>102</v>
      </c>
      <c r="S81" s="24">
        <v>626</v>
      </c>
      <c r="T81" s="24">
        <v>338</v>
      </c>
      <c r="U81" s="24">
        <v>64</v>
      </c>
      <c r="V81" s="24">
        <v>38</v>
      </c>
      <c r="W81" s="24">
        <v>0</v>
      </c>
      <c r="X81" s="24">
        <v>0</v>
      </c>
      <c r="Y81" s="24">
        <v>0</v>
      </c>
      <c r="Z81" s="24">
        <v>92</v>
      </c>
      <c r="AA81" s="24">
        <v>54</v>
      </c>
      <c r="AB81" s="24">
        <v>35</v>
      </c>
      <c r="AC81" s="24">
        <v>158</v>
      </c>
      <c r="AD81" s="25">
        <f t="shared" si="21"/>
        <v>0.65015974440894564</v>
      </c>
      <c r="AE81" s="25">
        <f t="shared" si="22"/>
        <v>0.50295857988165682</v>
      </c>
      <c r="AF81" s="25">
        <f t="shared" si="23"/>
        <v>0.625</v>
      </c>
      <c r="AG81" s="25">
        <f t="shared" si="24"/>
        <v>0.52631578947368418</v>
      </c>
      <c r="AH81" s="25">
        <f t="shared" si="25"/>
        <v>0</v>
      </c>
      <c r="AI81" s="25">
        <f t="shared" si="26"/>
        <v>0</v>
      </c>
      <c r="AJ81" s="25">
        <f t="shared" si="27"/>
        <v>0</v>
      </c>
      <c r="AK81" s="25">
        <f t="shared" si="28"/>
        <v>0.55434782608695654</v>
      </c>
      <c r="AL81" s="25">
        <f t="shared" si="29"/>
        <v>0.7592592592592593</v>
      </c>
      <c r="AM81" s="25">
        <f t="shared" si="30"/>
        <v>0.48571428571428571</v>
      </c>
      <c r="AN81" s="25">
        <f t="shared" si="20"/>
        <v>0.64556962025316456</v>
      </c>
      <c r="AO81" s="25">
        <f t="shared" si="31"/>
        <v>0.60355871886120993</v>
      </c>
    </row>
    <row r="82" spans="1:41" x14ac:dyDescent="0.25">
      <c r="A82" s="75" t="s">
        <v>211</v>
      </c>
      <c r="B82" s="1" t="s">
        <v>226</v>
      </c>
      <c r="C82" s="1" t="s">
        <v>651</v>
      </c>
      <c r="D82" s="15" t="s">
        <v>37</v>
      </c>
      <c r="E82" s="23">
        <v>187</v>
      </c>
      <c r="F82" s="23">
        <v>66</v>
      </c>
      <c r="G82" s="23">
        <v>121</v>
      </c>
      <c r="H82" s="24">
        <v>56</v>
      </c>
      <c r="I82" s="24">
        <v>2</v>
      </c>
      <c r="J82" s="24">
        <v>8</v>
      </c>
      <c r="K82" s="24">
        <v>0</v>
      </c>
      <c r="L82" s="24">
        <v>0</v>
      </c>
      <c r="M82" s="24">
        <v>0</v>
      </c>
      <c r="N82" s="24">
        <v>0</v>
      </c>
      <c r="O82" s="24">
        <v>0</v>
      </c>
      <c r="P82" s="24">
        <v>0</v>
      </c>
      <c r="Q82" s="24">
        <v>0</v>
      </c>
      <c r="R82" s="24">
        <v>0</v>
      </c>
      <c r="S82" s="24">
        <v>165</v>
      </c>
      <c r="T82" s="24">
        <v>4</v>
      </c>
      <c r="U82" s="24">
        <v>18</v>
      </c>
      <c r="V82" s="24">
        <v>0</v>
      </c>
      <c r="W82" s="24">
        <v>0</v>
      </c>
      <c r="X82" s="24">
        <v>0</v>
      </c>
      <c r="Y82" s="24">
        <v>0</v>
      </c>
      <c r="Z82" s="24">
        <v>0</v>
      </c>
      <c r="AA82" s="24">
        <v>0</v>
      </c>
      <c r="AB82" s="24">
        <v>0</v>
      </c>
      <c r="AC82" s="24">
        <v>0</v>
      </c>
      <c r="AD82" s="25">
        <f t="shared" si="21"/>
        <v>0.33939393939393941</v>
      </c>
      <c r="AE82" s="25">
        <f t="shared" si="22"/>
        <v>0.5</v>
      </c>
      <c r="AF82" s="25">
        <f t="shared" si="23"/>
        <v>0.44444444444444442</v>
      </c>
      <c r="AG82" s="25">
        <f t="shared" si="24"/>
        <v>0</v>
      </c>
      <c r="AH82" s="25">
        <f t="shared" si="25"/>
        <v>0</v>
      </c>
      <c r="AI82" s="25">
        <f t="shared" si="26"/>
        <v>0</v>
      </c>
      <c r="AJ82" s="25">
        <f t="shared" si="27"/>
        <v>0</v>
      </c>
      <c r="AK82" s="25">
        <f t="shared" si="28"/>
        <v>0</v>
      </c>
      <c r="AL82" s="25">
        <f t="shared" si="29"/>
        <v>0</v>
      </c>
      <c r="AM82" s="25">
        <f t="shared" si="30"/>
        <v>0</v>
      </c>
      <c r="AN82" s="25">
        <f t="shared" si="20"/>
        <v>0</v>
      </c>
      <c r="AO82" s="25">
        <f t="shared" si="31"/>
        <v>0.35294117647058826</v>
      </c>
    </row>
    <row r="83" spans="1:41" x14ac:dyDescent="0.25">
      <c r="A83" s="75" t="s">
        <v>148</v>
      </c>
      <c r="B83" s="1" t="s">
        <v>152</v>
      </c>
      <c r="C83" s="1" t="s">
        <v>651</v>
      </c>
      <c r="D83" s="15" t="s">
        <v>43</v>
      </c>
      <c r="E83" s="23">
        <v>1101</v>
      </c>
      <c r="F83" s="23">
        <v>670</v>
      </c>
      <c r="G83" s="23">
        <v>381</v>
      </c>
      <c r="H83" s="24">
        <v>315</v>
      </c>
      <c r="I83" s="24">
        <v>214</v>
      </c>
      <c r="J83" s="24">
        <v>1</v>
      </c>
      <c r="K83" s="24">
        <v>18</v>
      </c>
      <c r="L83" s="24">
        <v>0</v>
      </c>
      <c r="M83" s="24">
        <v>0</v>
      </c>
      <c r="N83" s="24">
        <v>3</v>
      </c>
      <c r="O83" s="24">
        <v>48</v>
      </c>
      <c r="P83" s="24">
        <v>26</v>
      </c>
      <c r="Q83" s="24">
        <v>0</v>
      </c>
      <c r="R83" s="24">
        <v>45</v>
      </c>
      <c r="S83" s="24">
        <v>474</v>
      </c>
      <c r="T83" s="24">
        <v>349</v>
      </c>
      <c r="U83" s="24">
        <v>4</v>
      </c>
      <c r="V83" s="24">
        <v>38</v>
      </c>
      <c r="W83" s="24">
        <v>0</v>
      </c>
      <c r="X83" s="24">
        <v>0</v>
      </c>
      <c r="Y83" s="24">
        <v>5</v>
      </c>
      <c r="Z83" s="24">
        <v>86</v>
      </c>
      <c r="AA83" s="24">
        <v>46</v>
      </c>
      <c r="AB83" s="24">
        <v>0</v>
      </c>
      <c r="AC83" s="24">
        <v>99</v>
      </c>
      <c r="AD83" s="25">
        <f t="shared" si="21"/>
        <v>0.66455696202531644</v>
      </c>
      <c r="AE83" s="25">
        <f t="shared" si="22"/>
        <v>0.61318051575931232</v>
      </c>
      <c r="AF83" s="25">
        <f t="shared" si="23"/>
        <v>0.25</v>
      </c>
      <c r="AG83" s="25">
        <f t="shared" si="24"/>
        <v>0.47368421052631576</v>
      </c>
      <c r="AH83" s="25">
        <f t="shared" si="25"/>
        <v>0</v>
      </c>
      <c r="AI83" s="25">
        <f t="shared" si="26"/>
        <v>0</v>
      </c>
      <c r="AJ83" s="25">
        <f t="shared" si="27"/>
        <v>0.6</v>
      </c>
      <c r="AK83" s="25">
        <f t="shared" si="28"/>
        <v>0.55813953488372092</v>
      </c>
      <c r="AL83" s="25">
        <f t="shared" si="29"/>
        <v>0.56521739130434778</v>
      </c>
      <c r="AM83" s="25">
        <f t="shared" si="30"/>
        <v>0</v>
      </c>
      <c r="AN83" s="25">
        <f t="shared" si="20"/>
        <v>0.45454545454545453</v>
      </c>
      <c r="AO83" s="25">
        <f t="shared" si="31"/>
        <v>0.60853769300635785</v>
      </c>
    </row>
    <row r="84" spans="1:41" x14ac:dyDescent="0.25">
      <c r="A84" s="75" t="s">
        <v>148</v>
      </c>
      <c r="B84" s="1" t="s">
        <v>167</v>
      </c>
      <c r="C84" s="1" t="s">
        <v>651</v>
      </c>
      <c r="D84" s="15" t="s">
        <v>6</v>
      </c>
      <c r="E84" s="23">
        <v>4680</v>
      </c>
      <c r="F84" s="23">
        <v>3664</v>
      </c>
      <c r="G84" s="23">
        <v>787</v>
      </c>
      <c r="H84" s="24">
        <v>1469</v>
      </c>
      <c r="I84" s="24">
        <v>1053</v>
      </c>
      <c r="J84" s="24">
        <v>317</v>
      </c>
      <c r="K84" s="24">
        <v>147</v>
      </c>
      <c r="L84" s="24">
        <v>0</v>
      </c>
      <c r="M84" s="24">
        <v>30</v>
      </c>
      <c r="N84" s="24">
        <v>76</v>
      </c>
      <c r="O84" s="24">
        <v>165</v>
      </c>
      <c r="P84" s="24">
        <v>79</v>
      </c>
      <c r="Q84" s="24">
        <v>42</v>
      </c>
      <c r="R84" s="24">
        <v>286</v>
      </c>
      <c r="S84" s="24">
        <v>2011</v>
      </c>
      <c r="T84" s="24">
        <v>1143</v>
      </c>
      <c r="U84" s="24">
        <v>379</v>
      </c>
      <c r="V84" s="24">
        <v>185</v>
      </c>
      <c r="W84" s="24">
        <v>0</v>
      </c>
      <c r="X84" s="24">
        <v>55</v>
      </c>
      <c r="Y84" s="24">
        <v>94</v>
      </c>
      <c r="Z84" s="24">
        <v>277</v>
      </c>
      <c r="AA84" s="24">
        <v>122</v>
      </c>
      <c r="AB84" s="24">
        <v>47</v>
      </c>
      <c r="AC84" s="24">
        <v>367</v>
      </c>
      <c r="AD84" s="25">
        <f t="shared" si="21"/>
        <v>0.73048234709099946</v>
      </c>
      <c r="AE84" s="25">
        <f t="shared" si="22"/>
        <v>0.92125984251968507</v>
      </c>
      <c r="AF84" s="25">
        <f t="shared" si="23"/>
        <v>0.83641160949868076</v>
      </c>
      <c r="AG84" s="25">
        <f t="shared" si="24"/>
        <v>0.79459459459459458</v>
      </c>
      <c r="AH84" s="25">
        <f t="shared" si="25"/>
        <v>0</v>
      </c>
      <c r="AI84" s="25">
        <f t="shared" si="26"/>
        <v>0.54545454545454541</v>
      </c>
      <c r="AJ84" s="25">
        <f t="shared" si="27"/>
        <v>0.80851063829787229</v>
      </c>
      <c r="AK84" s="25">
        <f t="shared" si="28"/>
        <v>0.59566787003610111</v>
      </c>
      <c r="AL84" s="25">
        <f t="shared" si="29"/>
        <v>0.64754098360655743</v>
      </c>
      <c r="AM84" s="25">
        <f t="shared" si="30"/>
        <v>0.8936170212765957</v>
      </c>
      <c r="AN84" s="25">
        <f t="shared" si="20"/>
        <v>0.77929155313351495</v>
      </c>
      <c r="AO84" s="25">
        <f t="shared" si="31"/>
        <v>0.7829059829059829</v>
      </c>
    </row>
    <row r="85" spans="1:41" x14ac:dyDescent="0.25">
      <c r="A85" s="75" t="s">
        <v>148</v>
      </c>
      <c r="B85" s="1" t="s">
        <v>168</v>
      </c>
      <c r="C85" s="1" t="s">
        <v>651</v>
      </c>
      <c r="D85" s="15" t="s">
        <v>6</v>
      </c>
      <c r="E85" s="23">
        <v>3353</v>
      </c>
      <c r="F85" s="23">
        <v>2302</v>
      </c>
      <c r="G85" s="23">
        <v>449</v>
      </c>
      <c r="H85" s="24">
        <v>874</v>
      </c>
      <c r="I85" s="24">
        <v>739</v>
      </c>
      <c r="J85" s="24">
        <v>173</v>
      </c>
      <c r="K85" s="24">
        <v>60</v>
      </c>
      <c r="L85" s="24">
        <v>0</v>
      </c>
      <c r="M85" s="24">
        <v>40</v>
      </c>
      <c r="N85" s="24">
        <v>56</v>
      </c>
      <c r="O85" s="24">
        <v>123</v>
      </c>
      <c r="P85" s="24">
        <v>43</v>
      </c>
      <c r="Q85" s="24">
        <v>35</v>
      </c>
      <c r="R85" s="24">
        <v>159</v>
      </c>
      <c r="S85" s="24">
        <v>1380</v>
      </c>
      <c r="T85" s="24">
        <v>909</v>
      </c>
      <c r="U85" s="24">
        <v>259</v>
      </c>
      <c r="V85" s="24">
        <v>103</v>
      </c>
      <c r="W85" s="24">
        <v>0</v>
      </c>
      <c r="X85" s="24">
        <v>50</v>
      </c>
      <c r="Y85" s="24">
        <v>73</v>
      </c>
      <c r="Z85" s="24">
        <v>278</v>
      </c>
      <c r="AA85" s="24">
        <v>71</v>
      </c>
      <c r="AB85" s="24">
        <v>45</v>
      </c>
      <c r="AC85" s="24">
        <v>185</v>
      </c>
      <c r="AD85" s="25">
        <f t="shared" si="21"/>
        <v>0.6333333333333333</v>
      </c>
      <c r="AE85" s="25">
        <f t="shared" si="22"/>
        <v>0.81298129812981301</v>
      </c>
      <c r="AF85" s="25">
        <f t="shared" si="23"/>
        <v>0.66795366795366795</v>
      </c>
      <c r="AG85" s="25">
        <f t="shared" si="24"/>
        <v>0.58252427184466016</v>
      </c>
      <c r="AH85" s="25">
        <f t="shared" si="25"/>
        <v>0</v>
      </c>
      <c r="AI85" s="25">
        <f t="shared" si="26"/>
        <v>0.8</v>
      </c>
      <c r="AJ85" s="25">
        <f t="shared" si="27"/>
        <v>0.76712328767123283</v>
      </c>
      <c r="AK85" s="25">
        <f t="shared" si="28"/>
        <v>0.44244604316546765</v>
      </c>
      <c r="AL85" s="25">
        <f t="shared" si="29"/>
        <v>0.60563380281690138</v>
      </c>
      <c r="AM85" s="25">
        <f t="shared" si="30"/>
        <v>0.77777777777777779</v>
      </c>
      <c r="AN85" s="25">
        <f t="shared" si="20"/>
        <v>0.85945945945945945</v>
      </c>
      <c r="AO85" s="25">
        <f t="shared" si="31"/>
        <v>0.68654935878317924</v>
      </c>
    </row>
    <row r="86" spans="1:41" x14ac:dyDescent="0.25">
      <c r="A86" s="75" t="s">
        <v>148</v>
      </c>
      <c r="B86" s="1" t="s">
        <v>169</v>
      </c>
      <c r="C86" s="1" t="s">
        <v>651</v>
      </c>
      <c r="D86" s="15" t="s">
        <v>6</v>
      </c>
      <c r="E86" s="23">
        <v>1792</v>
      </c>
      <c r="F86" s="23">
        <v>1353</v>
      </c>
      <c r="G86" s="23">
        <v>110</v>
      </c>
      <c r="H86" s="24">
        <v>580</v>
      </c>
      <c r="I86" s="24">
        <v>423</v>
      </c>
      <c r="J86" s="24">
        <v>56</v>
      </c>
      <c r="K86" s="24">
        <v>29</v>
      </c>
      <c r="L86" s="24">
        <v>0</v>
      </c>
      <c r="M86" s="24">
        <v>16</v>
      </c>
      <c r="N86" s="24">
        <v>21</v>
      </c>
      <c r="O86" s="24">
        <v>51</v>
      </c>
      <c r="P86" s="24">
        <v>60</v>
      </c>
      <c r="Q86" s="24">
        <v>16</v>
      </c>
      <c r="R86" s="24">
        <v>101</v>
      </c>
      <c r="S86" s="24">
        <v>771</v>
      </c>
      <c r="T86" s="24">
        <v>520</v>
      </c>
      <c r="U86" s="24">
        <v>79</v>
      </c>
      <c r="V86" s="24">
        <v>52</v>
      </c>
      <c r="W86" s="24">
        <v>0</v>
      </c>
      <c r="X86" s="24">
        <v>19</v>
      </c>
      <c r="Y86" s="24">
        <v>23</v>
      </c>
      <c r="Z86" s="24">
        <v>91</v>
      </c>
      <c r="AA86" s="24">
        <v>80</v>
      </c>
      <c r="AB86" s="24">
        <v>30</v>
      </c>
      <c r="AC86" s="24">
        <v>127</v>
      </c>
      <c r="AD86" s="25">
        <f t="shared" si="21"/>
        <v>0.75226977950713358</v>
      </c>
      <c r="AE86" s="25">
        <f t="shared" si="22"/>
        <v>0.81346153846153846</v>
      </c>
      <c r="AF86" s="25">
        <f t="shared" si="23"/>
        <v>0.70886075949367089</v>
      </c>
      <c r="AG86" s="25">
        <f t="shared" si="24"/>
        <v>0.55769230769230771</v>
      </c>
      <c r="AH86" s="25">
        <f t="shared" si="25"/>
        <v>0</v>
      </c>
      <c r="AI86" s="25">
        <f t="shared" si="26"/>
        <v>0.84210526315789469</v>
      </c>
      <c r="AJ86" s="25">
        <f t="shared" si="27"/>
        <v>0.91304347826086951</v>
      </c>
      <c r="AK86" s="25">
        <f t="shared" si="28"/>
        <v>0.56043956043956045</v>
      </c>
      <c r="AL86" s="25">
        <f t="shared" si="29"/>
        <v>0.75</v>
      </c>
      <c r="AM86" s="25">
        <f t="shared" si="30"/>
        <v>0.53333333333333333</v>
      </c>
      <c r="AN86" s="25">
        <f t="shared" si="20"/>
        <v>0.79527559055118113</v>
      </c>
      <c r="AO86" s="25">
        <f t="shared" si="31"/>
        <v>0.7550223214285714</v>
      </c>
    </row>
    <row r="87" spans="1:41" x14ac:dyDescent="0.25">
      <c r="A87" s="75" t="s">
        <v>148</v>
      </c>
      <c r="B87" s="1" t="s">
        <v>192</v>
      </c>
      <c r="C87" s="1" t="s">
        <v>651</v>
      </c>
      <c r="D87" s="15" t="s">
        <v>37</v>
      </c>
      <c r="E87" s="23">
        <v>1</v>
      </c>
      <c r="F87" s="23">
        <v>2</v>
      </c>
      <c r="G87" s="23">
        <v>0</v>
      </c>
      <c r="H87" s="24">
        <v>0</v>
      </c>
      <c r="I87" s="24">
        <v>2</v>
      </c>
      <c r="J87" s="24">
        <v>0</v>
      </c>
      <c r="K87" s="24">
        <v>0</v>
      </c>
      <c r="L87" s="24">
        <v>0</v>
      </c>
      <c r="M87" s="24">
        <v>0</v>
      </c>
      <c r="N87" s="24">
        <v>0</v>
      </c>
      <c r="O87" s="24">
        <v>0</v>
      </c>
      <c r="P87" s="24">
        <v>0</v>
      </c>
      <c r="Q87" s="24">
        <v>0</v>
      </c>
      <c r="R87" s="24">
        <v>0</v>
      </c>
      <c r="S87" s="24">
        <v>0</v>
      </c>
      <c r="T87" s="24">
        <v>1</v>
      </c>
      <c r="U87" s="24">
        <v>0</v>
      </c>
      <c r="V87" s="24">
        <v>0</v>
      </c>
      <c r="W87" s="24">
        <v>0</v>
      </c>
      <c r="X87" s="24">
        <v>0</v>
      </c>
      <c r="Y87" s="24">
        <v>0</v>
      </c>
      <c r="Z87" s="24">
        <v>0</v>
      </c>
      <c r="AA87" s="24">
        <v>0</v>
      </c>
      <c r="AB87" s="24">
        <v>0</v>
      </c>
      <c r="AC87" s="24">
        <v>0</v>
      </c>
      <c r="AD87" s="25">
        <f t="shared" si="21"/>
        <v>0</v>
      </c>
      <c r="AE87" s="25">
        <f t="shared" si="22"/>
        <v>2</v>
      </c>
      <c r="AF87" s="25">
        <f t="shared" si="23"/>
        <v>0</v>
      </c>
      <c r="AG87" s="25">
        <f t="shared" si="24"/>
        <v>0</v>
      </c>
      <c r="AH87" s="25">
        <f t="shared" si="25"/>
        <v>0</v>
      </c>
      <c r="AI87" s="25">
        <f t="shared" si="26"/>
        <v>0</v>
      </c>
      <c r="AJ87" s="25">
        <f t="shared" si="27"/>
        <v>0</v>
      </c>
      <c r="AK87" s="25">
        <f t="shared" si="28"/>
        <v>0</v>
      </c>
      <c r="AL87" s="25">
        <f t="shared" si="29"/>
        <v>0</v>
      </c>
      <c r="AM87" s="25">
        <f t="shared" si="30"/>
        <v>0</v>
      </c>
      <c r="AN87" s="25">
        <f t="shared" si="20"/>
        <v>0</v>
      </c>
      <c r="AO87" s="25">
        <f t="shared" si="31"/>
        <v>2</v>
      </c>
    </row>
    <row r="88" spans="1:41" x14ac:dyDescent="0.25">
      <c r="A88" s="75" t="s">
        <v>125</v>
      </c>
      <c r="B88" s="1" t="s">
        <v>136</v>
      </c>
      <c r="C88" s="1" t="s">
        <v>651</v>
      </c>
      <c r="D88" s="15" t="s">
        <v>6</v>
      </c>
      <c r="E88" s="23">
        <v>5104</v>
      </c>
      <c r="F88" s="23">
        <v>3876</v>
      </c>
      <c r="G88" s="23">
        <v>207</v>
      </c>
      <c r="H88" s="24">
        <v>1823</v>
      </c>
      <c r="I88" s="24">
        <v>1117</v>
      </c>
      <c r="J88" s="24">
        <v>552</v>
      </c>
      <c r="K88" s="24">
        <v>127</v>
      </c>
      <c r="L88" s="24">
        <v>0</v>
      </c>
      <c r="M88" s="24">
        <v>52</v>
      </c>
      <c r="N88" s="24">
        <v>37</v>
      </c>
      <c r="O88" s="24">
        <v>78</v>
      </c>
      <c r="P88" s="24">
        <v>0</v>
      </c>
      <c r="Q88" s="24">
        <v>10</v>
      </c>
      <c r="R88" s="24">
        <v>80</v>
      </c>
      <c r="S88" s="24">
        <v>2590</v>
      </c>
      <c r="T88" s="24">
        <v>1264</v>
      </c>
      <c r="U88" s="24">
        <v>677</v>
      </c>
      <c r="V88" s="24">
        <v>167</v>
      </c>
      <c r="W88" s="24">
        <v>0</v>
      </c>
      <c r="X88" s="24">
        <v>77</v>
      </c>
      <c r="Y88" s="24">
        <v>71</v>
      </c>
      <c r="Z88" s="24">
        <v>125</v>
      </c>
      <c r="AA88" s="24">
        <v>0</v>
      </c>
      <c r="AB88" s="24">
        <v>21</v>
      </c>
      <c r="AC88" s="24">
        <v>112</v>
      </c>
      <c r="AD88" s="25">
        <f t="shared" si="21"/>
        <v>0.70386100386100381</v>
      </c>
      <c r="AE88" s="25">
        <f t="shared" si="22"/>
        <v>0.88370253164556967</v>
      </c>
      <c r="AF88" s="25">
        <f t="shared" si="23"/>
        <v>0.81536189069423926</v>
      </c>
      <c r="AG88" s="25">
        <f t="shared" si="24"/>
        <v>0.76047904191616766</v>
      </c>
      <c r="AH88" s="25">
        <f t="shared" si="25"/>
        <v>0</v>
      </c>
      <c r="AI88" s="25">
        <f t="shared" si="26"/>
        <v>0.67532467532467533</v>
      </c>
      <c r="AJ88" s="25">
        <f t="shared" si="27"/>
        <v>0.52112676056338025</v>
      </c>
      <c r="AK88" s="25">
        <f t="shared" si="28"/>
        <v>0.624</v>
      </c>
      <c r="AL88" s="25">
        <f t="shared" si="29"/>
        <v>0</v>
      </c>
      <c r="AM88" s="25">
        <f t="shared" si="30"/>
        <v>0.47619047619047616</v>
      </c>
      <c r="AN88" s="25">
        <f t="shared" si="20"/>
        <v>0.7142857142857143</v>
      </c>
      <c r="AO88" s="25">
        <f t="shared" si="31"/>
        <v>0.75940438871473359</v>
      </c>
    </row>
    <row r="89" spans="1:41" x14ac:dyDescent="0.25">
      <c r="A89" s="75" t="s">
        <v>125</v>
      </c>
      <c r="B89" s="1" t="s">
        <v>137</v>
      </c>
      <c r="C89" s="1" t="s">
        <v>651</v>
      </c>
      <c r="D89" s="15" t="s">
        <v>6</v>
      </c>
      <c r="E89" s="23">
        <v>4913</v>
      </c>
      <c r="F89" s="23">
        <v>4041</v>
      </c>
      <c r="G89" s="23">
        <v>872</v>
      </c>
      <c r="H89" s="24">
        <v>1896</v>
      </c>
      <c r="I89" s="24">
        <v>1122</v>
      </c>
      <c r="J89" s="24">
        <v>642</v>
      </c>
      <c r="K89" s="24">
        <v>143</v>
      </c>
      <c r="L89" s="24">
        <v>0</v>
      </c>
      <c r="M89" s="24">
        <v>29</v>
      </c>
      <c r="N89" s="24">
        <v>63</v>
      </c>
      <c r="O89" s="24">
        <v>80</v>
      </c>
      <c r="P89" s="24">
        <v>0</v>
      </c>
      <c r="Q89" s="24">
        <v>18</v>
      </c>
      <c r="R89" s="24">
        <v>48</v>
      </c>
      <c r="S89" s="24">
        <v>2421</v>
      </c>
      <c r="T89" s="24">
        <v>1314</v>
      </c>
      <c r="U89" s="24">
        <v>699</v>
      </c>
      <c r="V89" s="24">
        <v>186</v>
      </c>
      <c r="W89" s="24">
        <v>0</v>
      </c>
      <c r="X89" s="24">
        <v>36</v>
      </c>
      <c r="Y89" s="24">
        <v>87</v>
      </c>
      <c r="Z89" s="24">
        <v>94</v>
      </c>
      <c r="AA89" s="24">
        <v>0</v>
      </c>
      <c r="AB89" s="24">
        <v>23</v>
      </c>
      <c r="AC89" s="24">
        <v>53</v>
      </c>
      <c r="AD89" s="25">
        <f t="shared" si="21"/>
        <v>0.78314745972738542</v>
      </c>
      <c r="AE89" s="25">
        <f t="shared" si="22"/>
        <v>0.85388127853881279</v>
      </c>
      <c r="AF89" s="25">
        <f t="shared" si="23"/>
        <v>0.91845493562231761</v>
      </c>
      <c r="AG89" s="25">
        <f t="shared" si="24"/>
        <v>0.76881720430107525</v>
      </c>
      <c r="AH89" s="25">
        <f t="shared" si="25"/>
        <v>0</v>
      </c>
      <c r="AI89" s="25">
        <f t="shared" si="26"/>
        <v>0.80555555555555558</v>
      </c>
      <c r="AJ89" s="25">
        <f t="shared" si="27"/>
        <v>0.72413793103448276</v>
      </c>
      <c r="AK89" s="25">
        <f t="shared" si="28"/>
        <v>0.85106382978723405</v>
      </c>
      <c r="AL89" s="25">
        <f t="shared" si="29"/>
        <v>0</v>
      </c>
      <c r="AM89" s="25">
        <f t="shared" si="30"/>
        <v>0.78260869565217395</v>
      </c>
      <c r="AN89" s="25">
        <f t="shared" si="20"/>
        <v>0.90566037735849059</v>
      </c>
      <c r="AO89" s="25">
        <f t="shared" si="31"/>
        <v>0.8225117036433951</v>
      </c>
    </row>
    <row r="90" spans="1:41" x14ac:dyDescent="0.25">
      <c r="A90" s="75" t="s">
        <v>125</v>
      </c>
      <c r="B90" s="1" t="s">
        <v>138</v>
      </c>
      <c r="C90" s="1" t="s">
        <v>651</v>
      </c>
      <c r="D90" s="15" t="s">
        <v>6</v>
      </c>
      <c r="E90" s="23">
        <v>2744</v>
      </c>
      <c r="F90" s="23">
        <v>1878</v>
      </c>
      <c r="G90" s="23">
        <v>151</v>
      </c>
      <c r="H90" s="24">
        <v>900</v>
      </c>
      <c r="I90" s="24">
        <v>542</v>
      </c>
      <c r="J90" s="24">
        <v>275</v>
      </c>
      <c r="K90" s="24">
        <v>32</v>
      </c>
      <c r="L90" s="24">
        <v>0</v>
      </c>
      <c r="M90" s="24">
        <v>22</v>
      </c>
      <c r="N90" s="24">
        <v>13</v>
      </c>
      <c r="O90" s="24">
        <v>40</v>
      </c>
      <c r="P90" s="24">
        <v>27</v>
      </c>
      <c r="Q90" s="24">
        <v>0</v>
      </c>
      <c r="R90" s="24">
        <v>27</v>
      </c>
      <c r="S90" s="24">
        <v>1330</v>
      </c>
      <c r="T90" s="24">
        <v>729</v>
      </c>
      <c r="U90" s="24">
        <v>322</v>
      </c>
      <c r="V90" s="24">
        <v>92</v>
      </c>
      <c r="W90" s="24">
        <v>0</v>
      </c>
      <c r="X90" s="24">
        <v>35</v>
      </c>
      <c r="Y90" s="24">
        <v>35</v>
      </c>
      <c r="Z90" s="24">
        <v>96</v>
      </c>
      <c r="AA90" s="24">
        <v>59</v>
      </c>
      <c r="AB90" s="24">
        <v>0</v>
      </c>
      <c r="AC90" s="24">
        <v>46</v>
      </c>
      <c r="AD90" s="25">
        <f t="shared" si="21"/>
        <v>0.67669172932330823</v>
      </c>
      <c r="AE90" s="25">
        <f t="shared" si="22"/>
        <v>0.74348422496570643</v>
      </c>
      <c r="AF90" s="25">
        <f t="shared" si="23"/>
        <v>0.85403726708074534</v>
      </c>
      <c r="AG90" s="25">
        <f t="shared" si="24"/>
        <v>0.34782608695652173</v>
      </c>
      <c r="AH90" s="25">
        <f t="shared" si="25"/>
        <v>0</v>
      </c>
      <c r="AI90" s="25">
        <f t="shared" si="26"/>
        <v>0.62857142857142856</v>
      </c>
      <c r="AJ90" s="25">
        <f t="shared" si="27"/>
        <v>0.37142857142857144</v>
      </c>
      <c r="AK90" s="25">
        <f t="shared" si="28"/>
        <v>0.41666666666666669</v>
      </c>
      <c r="AL90" s="25">
        <f t="shared" si="29"/>
        <v>0.4576271186440678</v>
      </c>
      <c r="AM90" s="25">
        <f t="shared" si="30"/>
        <v>0</v>
      </c>
      <c r="AN90" s="25">
        <f t="shared" si="20"/>
        <v>0.58695652173913049</v>
      </c>
      <c r="AO90" s="25">
        <f t="shared" si="31"/>
        <v>0.68440233236151604</v>
      </c>
    </row>
    <row r="91" spans="1:41" x14ac:dyDescent="0.25">
      <c r="A91" s="75" t="s">
        <v>125</v>
      </c>
      <c r="B91" s="1" t="s">
        <v>663</v>
      </c>
      <c r="C91" s="1" t="s">
        <v>651</v>
      </c>
      <c r="D91" s="15" t="s">
        <v>6</v>
      </c>
      <c r="E91" s="23">
        <v>1685</v>
      </c>
      <c r="F91" s="23">
        <v>324</v>
      </c>
      <c r="G91" s="23">
        <v>428</v>
      </c>
      <c r="H91" s="24">
        <v>174</v>
      </c>
      <c r="I91" s="24">
        <v>83</v>
      </c>
      <c r="J91" s="24">
        <v>49</v>
      </c>
      <c r="K91" s="24">
        <v>5</v>
      </c>
      <c r="L91" s="24">
        <v>0</v>
      </c>
      <c r="M91" s="24">
        <v>9</v>
      </c>
      <c r="N91" s="24">
        <v>0</v>
      </c>
      <c r="O91" s="24">
        <v>0</v>
      </c>
      <c r="P91" s="24">
        <v>2</v>
      </c>
      <c r="Q91" s="24">
        <v>0</v>
      </c>
      <c r="R91" s="24">
        <v>2</v>
      </c>
      <c r="S91" s="24">
        <v>756</v>
      </c>
      <c r="T91" s="24">
        <v>331</v>
      </c>
      <c r="U91" s="24">
        <v>290</v>
      </c>
      <c r="V91" s="24">
        <v>36</v>
      </c>
      <c r="W91" s="24">
        <v>0</v>
      </c>
      <c r="X91" s="24">
        <v>25</v>
      </c>
      <c r="Y91" s="24">
        <v>8</v>
      </c>
      <c r="Z91" s="24">
        <v>80</v>
      </c>
      <c r="AA91" s="24">
        <v>42</v>
      </c>
      <c r="AB91" s="24">
        <v>0</v>
      </c>
      <c r="AC91" s="24">
        <v>117</v>
      </c>
      <c r="AD91" s="25">
        <f t="shared" si="21"/>
        <v>0.23015873015873015</v>
      </c>
      <c r="AE91" s="25">
        <f t="shared" si="22"/>
        <v>0.25075528700906347</v>
      </c>
      <c r="AF91" s="25">
        <f t="shared" si="23"/>
        <v>0.16896551724137931</v>
      </c>
      <c r="AG91" s="25">
        <f t="shared" si="24"/>
        <v>0.1388888888888889</v>
      </c>
      <c r="AH91" s="25">
        <f t="shared" si="25"/>
        <v>0</v>
      </c>
      <c r="AI91" s="25">
        <f t="shared" si="26"/>
        <v>0.36</v>
      </c>
      <c r="AJ91" s="25">
        <f t="shared" si="27"/>
        <v>0</v>
      </c>
      <c r="AK91" s="25">
        <f t="shared" si="28"/>
        <v>0</v>
      </c>
      <c r="AL91" s="25">
        <f t="shared" si="29"/>
        <v>4.7619047619047616E-2</v>
      </c>
      <c r="AM91" s="25">
        <f t="shared" si="30"/>
        <v>0</v>
      </c>
      <c r="AN91" s="25">
        <f t="shared" si="20"/>
        <v>1.7094017094017096E-2</v>
      </c>
      <c r="AO91" s="25">
        <f t="shared" si="31"/>
        <v>0.19228486646884274</v>
      </c>
    </row>
    <row r="92" spans="1:41" x14ac:dyDescent="0.25">
      <c r="A92" s="75" t="s">
        <v>125</v>
      </c>
      <c r="B92" s="1" t="s">
        <v>139</v>
      </c>
      <c r="C92" s="1" t="s">
        <v>651</v>
      </c>
      <c r="D92" s="15" t="s">
        <v>6</v>
      </c>
      <c r="E92" s="23">
        <v>4371</v>
      </c>
      <c r="F92" s="23">
        <v>3310</v>
      </c>
      <c r="G92" s="23">
        <v>1047</v>
      </c>
      <c r="H92" s="24">
        <v>1712</v>
      </c>
      <c r="I92" s="24">
        <v>810</v>
      </c>
      <c r="J92" s="24">
        <v>541</v>
      </c>
      <c r="K92" s="24">
        <v>87</v>
      </c>
      <c r="L92" s="24">
        <v>0</v>
      </c>
      <c r="M92" s="24">
        <v>25</v>
      </c>
      <c r="N92" s="24">
        <v>42</v>
      </c>
      <c r="O92" s="24">
        <v>46</v>
      </c>
      <c r="P92" s="24">
        <v>0</v>
      </c>
      <c r="Q92" s="24">
        <v>12</v>
      </c>
      <c r="R92" s="24">
        <v>35</v>
      </c>
      <c r="S92" s="24">
        <v>2353</v>
      </c>
      <c r="T92" s="24">
        <v>936</v>
      </c>
      <c r="U92" s="24">
        <v>663</v>
      </c>
      <c r="V92" s="24">
        <v>135</v>
      </c>
      <c r="W92" s="24">
        <v>0</v>
      </c>
      <c r="X92" s="24">
        <v>39</v>
      </c>
      <c r="Y92" s="24">
        <v>72</v>
      </c>
      <c r="Z92" s="24">
        <v>92</v>
      </c>
      <c r="AA92" s="24">
        <v>0</v>
      </c>
      <c r="AB92" s="24">
        <v>24</v>
      </c>
      <c r="AC92" s="24">
        <v>57</v>
      </c>
      <c r="AD92" s="25">
        <f t="shared" si="21"/>
        <v>0.72758181045473869</v>
      </c>
      <c r="AE92" s="25">
        <f t="shared" si="22"/>
        <v>0.86538461538461542</v>
      </c>
      <c r="AF92" s="25">
        <f t="shared" si="23"/>
        <v>0.81598793363499245</v>
      </c>
      <c r="AG92" s="25">
        <f t="shared" si="24"/>
        <v>0.64444444444444449</v>
      </c>
      <c r="AH92" s="25">
        <f t="shared" si="25"/>
        <v>0</v>
      </c>
      <c r="AI92" s="25">
        <f t="shared" si="26"/>
        <v>0.64102564102564108</v>
      </c>
      <c r="AJ92" s="25">
        <f t="shared" si="27"/>
        <v>0.58333333333333337</v>
      </c>
      <c r="AK92" s="25">
        <f t="shared" si="28"/>
        <v>0.5</v>
      </c>
      <c r="AL92" s="25">
        <f t="shared" si="29"/>
        <v>0</v>
      </c>
      <c r="AM92" s="25">
        <f t="shared" si="30"/>
        <v>0.5</v>
      </c>
      <c r="AN92" s="25">
        <f t="shared" si="20"/>
        <v>0.61403508771929827</v>
      </c>
      <c r="AO92" s="25">
        <f t="shared" si="31"/>
        <v>0.75726378403111416</v>
      </c>
    </row>
    <row r="93" spans="1:41" x14ac:dyDescent="0.25">
      <c r="A93" s="75" t="s">
        <v>125</v>
      </c>
      <c r="B93" s="1" t="s">
        <v>140</v>
      </c>
      <c r="C93" s="1" t="s">
        <v>651</v>
      </c>
      <c r="D93" s="15" t="s">
        <v>6</v>
      </c>
      <c r="E93" s="23">
        <v>3014</v>
      </c>
      <c r="F93" s="23">
        <v>2205</v>
      </c>
      <c r="G93" s="23">
        <v>146</v>
      </c>
      <c r="H93" s="24">
        <v>1047</v>
      </c>
      <c r="I93" s="24">
        <v>689</v>
      </c>
      <c r="J93" s="24">
        <v>253</v>
      </c>
      <c r="K93" s="24">
        <v>72</v>
      </c>
      <c r="L93" s="24">
        <v>0</v>
      </c>
      <c r="M93" s="24">
        <v>23</v>
      </c>
      <c r="N93" s="24">
        <v>25</v>
      </c>
      <c r="O93" s="24">
        <v>59</v>
      </c>
      <c r="P93" s="24">
        <v>0</v>
      </c>
      <c r="Q93" s="24">
        <v>0</v>
      </c>
      <c r="R93" s="24">
        <v>37</v>
      </c>
      <c r="S93" s="24">
        <v>1536</v>
      </c>
      <c r="T93" s="24">
        <v>832</v>
      </c>
      <c r="U93" s="24">
        <v>305</v>
      </c>
      <c r="V93" s="24">
        <v>96</v>
      </c>
      <c r="W93" s="24">
        <v>0</v>
      </c>
      <c r="X93" s="24">
        <v>55</v>
      </c>
      <c r="Y93" s="24">
        <v>38</v>
      </c>
      <c r="Z93" s="24">
        <v>111</v>
      </c>
      <c r="AA93" s="24">
        <v>0</v>
      </c>
      <c r="AB93" s="24">
        <v>0</v>
      </c>
      <c r="AC93" s="24">
        <v>41</v>
      </c>
      <c r="AD93" s="25">
        <f t="shared" si="21"/>
        <v>0.681640625</v>
      </c>
      <c r="AE93" s="25">
        <f t="shared" si="22"/>
        <v>0.828125</v>
      </c>
      <c r="AF93" s="25">
        <f t="shared" si="23"/>
        <v>0.82950819672131149</v>
      </c>
      <c r="AG93" s="25">
        <f t="shared" si="24"/>
        <v>0.75</v>
      </c>
      <c r="AH93" s="25">
        <f t="shared" si="25"/>
        <v>0</v>
      </c>
      <c r="AI93" s="25">
        <f t="shared" si="26"/>
        <v>0.41818181818181815</v>
      </c>
      <c r="AJ93" s="25">
        <f t="shared" si="27"/>
        <v>0.65789473684210531</v>
      </c>
      <c r="AK93" s="25">
        <f t="shared" si="28"/>
        <v>0.53153153153153154</v>
      </c>
      <c r="AL93" s="25">
        <f t="shared" si="29"/>
        <v>0</v>
      </c>
      <c r="AM93" s="25">
        <f t="shared" si="30"/>
        <v>0</v>
      </c>
      <c r="AN93" s="25">
        <f t="shared" si="20"/>
        <v>0.90243902439024393</v>
      </c>
      <c r="AO93" s="25">
        <f t="shared" si="31"/>
        <v>0.73158593231585933</v>
      </c>
    </row>
    <row r="94" spans="1:41" x14ac:dyDescent="0.25">
      <c r="A94" s="75" t="s">
        <v>315</v>
      </c>
      <c r="B94" s="1" t="s">
        <v>325</v>
      </c>
      <c r="C94" s="1" t="s">
        <v>597</v>
      </c>
      <c r="D94" s="15" t="s">
        <v>6</v>
      </c>
      <c r="E94" s="23">
        <v>1536</v>
      </c>
      <c r="F94" s="23">
        <v>4</v>
      </c>
      <c r="G94" s="23">
        <v>0</v>
      </c>
      <c r="H94" s="24">
        <v>3</v>
      </c>
      <c r="I94" s="24">
        <v>0</v>
      </c>
      <c r="J94" s="24">
        <v>1</v>
      </c>
      <c r="K94" s="24">
        <v>0</v>
      </c>
      <c r="L94" s="24">
        <v>0</v>
      </c>
      <c r="M94" s="24">
        <v>0</v>
      </c>
      <c r="N94" s="24">
        <v>0</v>
      </c>
      <c r="O94" s="24">
        <v>0</v>
      </c>
      <c r="P94" s="24">
        <v>0</v>
      </c>
      <c r="Q94" s="24">
        <v>0</v>
      </c>
      <c r="R94" s="24">
        <v>0</v>
      </c>
      <c r="S94" s="24">
        <v>889</v>
      </c>
      <c r="T94" s="24">
        <v>467</v>
      </c>
      <c r="U94" s="24">
        <v>145</v>
      </c>
      <c r="V94" s="24">
        <v>35</v>
      </c>
      <c r="W94" s="24">
        <v>0</v>
      </c>
      <c r="X94" s="24">
        <v>0</v>
      </c>
      <c r="Y94" s="24">
        <v>0</v>
      </c>
      <c r="Z94" s="24">
        <v>0</v>
      </c>
      <c r="AA94" s="24">
        <v>0</v>
      </c>
      <c r="AB94" s="24">
        <v>0</v>
      </c>
      <c r="AC94" s="24">
        <v>0</v>
      </c>
      <c r="AD94" s="25">
        <f t="shared" si="21"/>
        <v>3.3745781777277839E-3</v>
      </c>
      <c r="AE94" s="25">
        <f t="shared" si="22"/>
        <v>0</v>
      </c>
      <c r="AF94" s="25">
        <f t="shared" si="23"/>
        <v>6.8965517241379309E-3</v>
      </c>
      <c r="AG94" s="25">
        <f t="shared" si="24"/>
        <v>0</v>
      </c>
      <c r="AH94" s="25">
        <f t="shared" si="25"/>
        <v>0</v>
      </c>
      <c r="AI94" s="25">
        <f t="shared" si="26"/>
        <v>0</v>
      </c>
      <c r="AJ94" s="25">
        <f t="shared" si="27"/>
        <v>0</v>
      </c>
      <c r="AK94" s="25">
        <f t="shared" si="28"/>
        <v>0</v>
      </c>
      <c r="AL94" s="25">
        <f t="shared" si="29"/>
        <v>0</v>
      </c>
      <c r="AM94" s="25">
        <f t="shared" si="30"/>
        <v>0</v>
      </c>
      <c r="AN94" s="25">
        <f t="shared" si="20"/>
        <v>0</v>
      </c>
      <c r="AO94" s="25">
        <f t="shared" si="31"/>
        <v>2.6041666666666665E-3</v>
      </c>
    </row>
    <row r="95" spans="1:41" x14ac:dyDescent="0.25">
      <c r="A95" s="75" t="s">
        <v>315</v>
      </c>
      <c r="B95" s="1" t="s">
        <v>609</v>
      </c>
      <c r="C95" s="1" t="s">
        <v>651</v>
      </c>
      <c r="D95" s="15" t="s">
        <v>6</v>
      </c>
      <c r="E95" s="23">
        <v>3503</v>
      </c>
      <c r="F95" s="23">
        <v>2547</v>
      </c>
      <c r="G95" s="23">
        <v>433</v>
      </c>
      <c r="H95" s="24">
        <v>1322</v>
      </c>
      <c r="I95" s="24">
        <v>729</v>
      </c>
      <c r="J95" s="24">
        <v>281</v>
      </c>
      <c r="K95" s="24">
        <v>65</v>
      </c>
      <c r="L95" s="24">
        <v>0</v>
      </c>
      <c r="M95" s="24">
        <v>25</v>
      </c>
      <c r="N95" s="24">
        <v>48</v>
      </c>
      <c r="O95" s="24">
        <v>40</v>
      </c>
      <c r="P95" s="24">
        <v>0</v>
      </c>
      <c r="Q95" s="24">
        <v>0</v>
      </c>
      <c r="R95" s="24">
        <v>37</v>
      </c>
      <c r="S95" s="24">
        <v>1802</v>
      </c>
      <c r="T95" s="24">
        <v>965</v>
      </c>
      <c r="U95" s="24">
        <v>364</v>
      </c>
      <c r="V95" s="24">
        <v>104</v>
      </c>
      <c r="W95" s="24">
        <v>0</v>
      </c>
      <c r="X95" s="24">
        <v>43</v>
      </c>
      <c r="Y95" s="24">
        <v>80</v>
      </c>
      <c r="Z95" s="24">
        <v>72</v>
      </c>
      <c r="AA95" s="24">
        <v>0</v>
      </c>
      <c r="AB95" s="24">
        <v>0</v>
      </c>
      <c r="AC95" s="24">
        <v>73</v>
      </c>
      <c r="AD95" s="25">
        <f t="shared" si="21"/>
        <v>0.73362930077691457</v>
      </c>
      <c r="AE95" s="25">
        <f t="shared" si="22"/>
        <v>0.755440414507772</v>
      </c>
      <c r="AF95" s="25">
        <f t="shared" si="23"/>
        <v>0.77197802197802201</v>
      </c>
      <c r="AG95" s="25">
        <f t="shared" si="24"/>
        <v>0.625</v>
      </c>
      <c r="AH95" s="25">
        <f t="shared" si="25"/>
        <v>0</v>
      </c>
      <c r="AI95" s="25">
        <f t="shared" si="26"/>
        <v>0.58139534883720934</v>
      </c>
      <c r="AJ95" s="25">
        <f t="shared" si="27"/>
        <v>0.6</v>
      </c>
      <c r="AK95" s="25">
        <f t="shared" si="28"/>
        <v>0.55555555555555558</v>
      </c>
      <c r="AL95" s="25">
        <f t="shared" si="29"/>
        <v>0</v>
      </c>
      <c r="AM95" s="25">
        <f t="shared" si="30"/>
        <v>0</v>
      </c>
      <c r="AN95" s="25">
        <f t="shared" si="20"/>
        <v>0.50684931506849318</v>
      </c>
      <c r="AO95" s="25">
        <f t="shared" si="31"/>
        <v>0.72709106480159857</v>
      </c>
    </row>
    <row r="96" spans="1:41" x14ac:dyDescent="0.25">
      <c r="A96" s="75" t="s">
        <v>378</v>
      </c>
      <c r="B96" s="1" t="s">
        <v>390</v>
      </c>
      <c r="C96" s="1" t="s">
        <v>651</v>
      </c>
      <c r="D96" s="15" t="s">
        <v>6</v>
      </c>
      <c r="E96" s="23">
        <v>2290</v>
      </c>
      <c r="F96" s="23">
        <v>1685</v>
      </c>
      <c r="G96" s="23">
        <v>297</v>
      </c>
      <c r="H96" s="24">
        <v>653</v>
      </c>
      <c r="I96" s="24">
        <v>579</v>
      </c>
      <c r="J96" s="24">
        <v>122</v>
      </c>
      <c r="K96" s="24">
        <v>21</v>
      </c>
      <c r="L96" s="24">
        <v>0</v>
      </c>
      <c r="M96" s="24">
        <v>14</v>
      </c>
      <c r="N96" s="24">
        <v>0</v>
      </c>
      <c r="O96" s="24">
        <v>96</v>
      </c>
      <c r="P96" s="24">
        <v>52</v>
      </c>
      <c r="Q96" s="24">
        <v>18</v>
      </c>
      <c r="R96" s="24">
        <v>130</v>
      </c>
      <c r="S96" s="24">
        <v>1048</v>
      </c>
      <c r="T96" s="24">
        <v>679</v>
      </c>
      <c r="U96" s="24">
        <v>147</v>
      </c>
      <c r="V96" s="24">
        <v>45</v>
      </c>
      <c r="W96" s="24">
        <v>0</v>
      </c>
      <c r="X96" s="24">
        <v>29</v>
      </c>
      <c r="Y96" s="24">
        <v>0</v>
      </c>
      <c r="Z96" s="24">
        <v>115</v>
      </c>
      <c r="AA96" s="24">
        <v>57</v>
      </c>
      <c r="AB96" s="24">
        <v>23</v>
      </c>
      <c r="AC96" s="24">
        <v>147</v>
      </c>
      <c r="AD96" s="25">
        <f t="shared" si="21"/>
        <v>0.62309160305343514</v>
      </c>
      <c r="AE96" s="25">
        <f t="shared" si="22"/>
        <v>0.8527245949926362</v>
      </c>
      <c r="AF96" s="25">
        <f t="shared" si="23"/>
        <v>0.82993197278911568</v>
      </c>
      <c r="AG96" s="25">
        <f t="shared" si="24"/>
        <v>0.46666666666666667</v>
      </c>
      <c r="AH96" s="25">
        <f t="shared" si="25"/>
        <v>0</v>
      </c>
      <c r="AI96" s="25">
        <f t="shared" si="26"/>
        <v>0.48275862068965519</v>
      </c>
      <c r="AJ96" s="25">
        <f t="shared" si="27"/>
        <v>0</v>
      </c>
      <c r="AK96" s="25">
        <f t="shared" si="28"/>
        <v>0.83478260869565213</v>
      </c>
      <c r="AL96" s="25">
        <f t="shared" si="29"/>
        <v>0.91228070175438591</v>
      </c>
      <c r="AM96" s="25">
        <f t="shared" si="30"/>
        <v>0.78260869565217395</v>
      </c>
      <c r="AN96" s="25">
        <f t="shared" si="20"/>
        <v>0.88435374149659862</v>
      </c>
      <c r="AO96" s="25">
        <f t="shared" si="31"/>
        <v>0.73580786026200873</v>
      </c>
    </row>
    <row r="97" spans="1:41" x14ac:dyDescent="0.25">
      <c r="A97" s="75" t="s">
        <v>253</v>
      </c>
      <c r="B97" s="1" t="s">
        <v>483</v>
      </c>
      <c r="C97" s="1" t="s">
        <v>597</v>
      </c>
      <c r="D97" s="15" t="s">
        <v>43</v>
      </c>
      <c r="E97" s="23">
        <v>0</v>
      </c>
      <c r="F97" s="23">
        <v>0</v>
      </c>
      <c r="G97" s="23">
        <v>0</v>
      </c>
      <c r="H97" s="24">
        <v>0</v>
      </c>
      <c r="I97" s="24">
        <v>0</v>
      </c>
      <c r="J97" s="24">
        <v>0</v>
      </c>
      <c r="K97" s="24">
        <v>0</v>
      </c>
      <c r="L97" s="24">
        <v>0</v>
      </c>
      <c r="M97" s="24">
        <v>0</v>
      </c>
      <c r="N97" s="24">
        <v>0</v>
      </c>
      <c r="O97" s="24">
        <v>0</v>
      </c>
      <c r="P97" s="24">
        <v>0</v>
      </c>
      <c r="Q97" s="24">
        <v>0</v>
      </c>
      <c r="R97" s="24">
        <v>0</v>
      </c>
      <c r="S97" s="24">
        <v>0</v>
      </c>
      <c r="T97" s="24">
        <v>0</v>
      </c>
      <c r="U97" s="24">
        <v>0</v>
      </c>
      <c r="V97" s="24">
        <v>0</v>
      </c>
      <c r="W97" s="24">
        <v>0</v>
      </c>
      <c r="X97" s="24">
        <v>0</v>
      </c>
      <c r="Y97" s="24">
        <v>0</v>
      </c>
      <c r="Z97" s="24">
        <v>0</v>
      </c>
      <c r="AA97" s="24">
        <v>0</v>
      </c>
      <c r="AB97" s="24">
        <v>0</v>
      </c>
      <c r="AC97" s="24">
        <v>0</v>
      </c>
      <c r="AD97" s="25">
        <f t="shared" si="21"/>
        <v>0</v>
      </c>
      <c r="AE97" s="25">
        <f t="shared" si="22"/>
        <v>0</v>
      </c>
      <c r="AF97" s="25">
        <f t="shared" si="23"/>
        <v>0</v>
      </c>
      <c r="AG97" s="25">
        <f t="shared" si="24"/>
        <v>0</v>
      </c>
      <c r="AH97" s="25">
        <f t="shared" si="25"/>
        <v>0</v>
      </c>
      <c r="AI97" s="25">
        <f t="shared" si="26"/>
        <v>0</v>
      </c>
      <c r="AJ97" s="25">
        <f t="shared" si="27"/>
        <v>0</v>
      </c>
      <c r="AK97" s="25">
        <f t="shared" si="28"/>
        <v>0</v>
      </c>
      <c r="AL97" s="25">
        <f t="shared" si="29"/>
        <v>0</v>
      </c>
      <c r="AM97" s="25">
        <f t="shared" si="30"/>
        <v>0</v>
      </c>
      <c r="AN97" s="25">
        <f t="shared" si="20"/>
        <v>0</v>
      </c>
      <c r="AO97" s="25">
        <f t="shared" si="31"/>
        <v>0</v>
      </c>
    </row>
    <row r="98" spans="1:41" x14ac:dyDescent="0.25">
      <c r="A98" s="75" t="s">
        <v>425</v>
      </c>
      <c r="B98" s="1" t="s">
        <v>428</v>
      </c>
      <c r="C98" s="1" t="s">
        <v>651</v>
      </c>
      <c r="D98" s="15" t="s">
        <v>45</v>
      </c>
      <c r="E98" s="23">
        <v>1661</v>
      </c>
      <c r="F98" s="23">
        <v>871</v>
      </c>
      <c r="G98" s="23">
        <v>414</v>
      </c>
      <c r="H98" s="24">
        <v>317</v>
      </c>
      <c r="I98" s="24">
        <v>208</v>
      </c>
      <c r="J98" s="24">
        <v>32</v>
      </c>
      <c r="K98" s="24">
        <v>24</v>
      </c>
      <c r="L98" s="24">
        <v>0</v>
      </c>
      <c r="M98" s="24">
        <v>14</v>
      </c>
      <c r="N98" s="24">
        <v>38</v>
      </c>
      <c r="O98" s="24">
        <v>61</v>
      </c>
      <c r="P98" s="24">
        <v>48</v>
      </c>
      <c r="Q98" s="24">
        <v>13</v>
      </c>
      <c r="R98" s="24">
        <v>116</v>
      </c>
      <c r="S98" s="24">
        <v>703</v>
      </c>
      <c r="T98" s="24">
        <v>440</v>
      </c>
      <c r="U98" s="24">
        <v>56</v>
      </c>
      <c r="V98" s="24">
        <v>61</v>
      </c>
      <c r="W98" s="24">
        <v>0</v>
      </c>
      <c r="X98" s="24">
        <v>33</v>
      </c>
      <c r="Y98" s="24">
        <v>42</v>
      </c>
      <c r="Z98" s="24">
        <v>112</v>
      </c>
      <c r="AA98" s="24">
        <v>53</v>
      </c>
      <c r="AB98" s="24">
        <v>15</v>
      </c>
      <c r="AC98" s="24">
        <v>146</v>
      </c>
      <c r="AD98" s="25">
        <f t="shared" si="21"/>
        <v>0.45092460881934565</v>
      </c>
      <c r="AE98" s="25">
        <f t="shared" si="22"/>
        <v>0.47272727272727272</v>
      </c>
      <c r="AF98" s="25">
        <f t="shared" si="23"/>
        <v>0.5714285714285714</v>
      </c>
      <c r="AG98" s="25">
        <f t="shared" si="24"/>
        <v>0.39344262295081966</v>
      </c>
      <c r="AH98" s="25">
        <f t="shared" si="25"/>
        <v>0</v>
      </c>
      <c r="AI98" s="25">
        <f t="shared" si="26"/>
        <v>0.42424242424242425</v>
      </c>
      <c r="AJ98" s="25">
        <f t="shared" si="27"/>
        <v>0.90476190476190477</v>
      </c>
      <c r="AK98" s="25">
        <f t="shared" si="28"/>
        <v>0.5446428571428571</v>
      </c>
      <c r="AL98" s="25">
        <f t="shared" si="29"/>
        <v>0.90566037735849059</v>
      </c>
      <c r="AM98" s="25">
        <f t="shared" si="30"/>
        <v>0.8666666666666667</v>
      </c>
      <c r="AN98" s="25">
        <f t="shared" si="20"/>
        <v>0.79452054794520544</v>
      </c>
      <c r="AO98" s="25">
        <f t="shared" si="31"/>
        <v>0.52438290186634562</v>
      </c>
    </row>
    <row r="99" spans="1:41" x14ac:dyDescent="0.25">
      <c r="A99" s="75" t="s">
        <v>288</v>
      </c>
      <c r="B99" s="1" t="s">
        <v>515</v>
      </c>
      <c r="C99" s="1" t="s">
        <v>597</v>
      </c>
      <c r="D99" s="15" t="s">
        <v>6</v>
      </c>
      <c r="E99" s="23">
        <v>0</v>
      </c>
      <c r="F99" s="23">
        <v>0</v>
      </c>
      <c r="G99" s="23">
        <v>0</v>
      </c>
      <c r="H99" s="24">
        <v>0</v>
      </c>
      <c r="I99" s="24">
        <v>0</v>
      </c>
      <c r="J99" s="24">
        <v>0</v>
      </c>
      <c r="K99" s="24">
        <v>0</v>
      </c>
      <c r="L99" s="24">
        <v>0</v>
      </c>
      <c r="M99" s="24">
        <v>0</v>
      </c>
      <c r="N99" s="24">
        <v>0</v>
      </c>
      <c r="O99" s="24">
        <v>0</v>
      </c>
      <c r="P99" s="24">
        <v>0</v>
      </c>
      <c r="Q99" s="24">
        <v>0</v>
      </c>
      <c r="R99" s="24">
        <v>0</v>
      </c>
      <c r="S99" s="24">
        <v>0</v>
      </c>
      <c r="T99" s="24">
        <v>0</v>
      </c>
      <c r="U99" s="24">
        <v>0</v>
      </c>
      <c r="V99" s="24">
        <v>0</v>
      </c>
      <c r="W99" s="24">
        <v>0</v>
      </c>
      <c r="X99" s="24">
        <v>0</v>
      </c>
      <c r="Y99" s="24">
        <v>0</v>
      </c>
      <c r="Z99" s="24">
        <v>0</v>
      </c>
      <c r="AA99" s="24">
        <v>0</v>
      </c>
      <c r="AB99" s="24">
        <v>0</v>
      </c>
      <c r="AC99" s="24">
        <v>0</v>
      </c>
      <c r="AD99" s="25">
        <f t="shared" si="21"/>
        <v>0</v>
      </c>
      <c r="AE99" s="25">
        <f t="shared" si="22"/>
        <v>0</v>
      </c>
      <c r="AF99" s="25">
        <f t="shared" si="23"/>
        <v>0</v>
      </c>
      <c r="AG99" s="25">
        <f t="shared" si="24"/>
        <v>0</v>
      </c>
      <c r="AH99" s="25">
        <f t="shared" si="25"/>
        <v>0</v>
      </c>
      <c r="AI99" s="25">
        <f t="shared" si="26"/>
        <v>0</v>
      </c>
      <c r="AJ99" s="25">
        <f t="shared" si="27"/>
        <v>0</v>
      </c>
      <c r="AK99" s="25">
        <f t="shared" si="28"/>
        <v>0</v>
      </c>
      <c r="AL99" s="25">
        <f t="shared" si="29"/>
        <v>0</v>
      </c>
      <c r="AM99" s="25">
        <f t="shared" si="30"/>
        <v>0</v>
      </c>
      <c r="AN99" s="25">
        <f t="shared" si="20"/>
        <v>0</v>
      </c>
      <c r="AO99" s="25">
        <f t="shared" si="31"/>
        <v>0</v>
      </c>
    </row>
    <row r="100" spans="1:41" x14ac:dyDescent="0.25">
      <c r="A100" s="75" t="s">
        <v>288</v>
      </c>
      <c r="B100" s="1" t="s">
        <v>296</v>
      </c>
      <c r="C100" s="1" t="s">
        <v>651</v>
      </c>
      <c r="D100" s="15" t="s">
        <v>6</v>
      </c>
      <c r="E100" s="23">
        <v>4296</v>
      </c>
      <c r="F100" s="23">
        <v>3127</v>
      </c>
      <c r="G100" s="23">
        <v>1121</v>
      </c>
      <c r="H100" s="24">
        <v>1428</v>
      </c>
      <c r="I100" s="24">
        <v>1001</v>
      </c>
      <c r="J100" s="24">
        <v>181</v>
      </c>
      <c r="K100" s="24">
        <v>70</v>
      </c>
      <c r="L100" s="24">
        <v>0</v>
      </c>
      <c r="M100" s="24">
        <v>48</v>
      </c>
      <c r="N100" s="24">
        <v>29</v>
      </c>
      <c r="O100" s="24">
        <v>103</v>
      </c>
      <c r="P100" s="24">
        <v>57</v>
      </c>
      <c r="Q100" s="24">
        <v>27</v>
      </c>
      <c r="R100" s="24">
        <v>183</v>
      </c>
      <c r="S100" s="24">
        <v>2037</v>
      </c>
      <c r="T100" s="24">
        <v>1138</v>
      </c>
      <c r="U100" s="24">
        <v>304</v>
      </c>
      <c r="V100" s="24">
        <v>129</v>
      </c>
      <c r="W100" s="24">
        <v>0</v>
      </c>
      <c r="X100" s="24">
        <v>61</v>
      </c>
      <c r="Y100" s="24">
        <v>39</v>
      </c>
      <c r="Z100" s="24">
        <v>190</v>
      </c>
      <c r="AA100" s="24">
        <v>80</v>
      </c>
      <c r="AB100" s="24">
        <v>44</v>
      </c>
      <c r="AC100" s="24">
        <v>274</v>
      </c>
      <c r="AD100" s="25">
        <f t="shared" si="21"/>
        <v>0.7010309278350515</v>
      </c>
      <c r="AE100" s="25">
        <f t="shared" si="22"/>
        <v>0.87961335676625663</v>
      </c>
      <c r="AF100" s="25">
        <f t="shared" si="23"/>
        <v>0.59539473684210531</v>
      </c>
      <c r="AG100" s="25">
        <f t="shared" si="24"/>
        <v>0.54263565891472865</v>
      </c>
      <c r="AH100" s="25">
        <f t="shared" si="25"/>
        <v>0</v>
      </c>
      <c r="AI100" s="25">
        <f t="shared" si="26"/>
        <v>0.78688524590163933</v>
      </c>
      <c r="AJ100" s="25">
        <f t="shared" si="27"/>
        <v>0.74358974358974361</v>
      </c>
      <c r="AK100" s="25">
        <f t="shared" si="28"/>
        <v>0.54210526315789476</v>
      </c>
      <c r="AL100" s="25">
        <f t="shared" si="29"/>
        <v>0.71250000000000002</v>
      </c>
      <c r="AM100" s="25">
        <f t="shared" si="30"/>
        <v>0.61363636363636365</v>
      </c>
      <c r="AN100" s="25">
        <f t="shared" si="20"/>
        <v>0.66788321167883213</v>
      </c>
      <c r="AO100" s="25">
        <f t="shared" si="31"/>
        <v>0.72788640595903165</v>
      </c>
    </row>
    <row r="101" spans="1:41" x14ac:dyDescent="0.25">
      <c r="A101" s="75" t="s">
        <v>148</v>
      </c>
      <c r="B101" s="1" t="s">
        <v>161</v>
      </c>
      <c r="C101" s="1" t="s">
        <v>651</v>
      </c>
      <c r="D101" s="15" t="s">
        <v>6</v>
      </c>
      <c r="E101" s="23">
        <v>3375</v>
      </c>
      <c r="F101" s="23">
        <v>2306</v>
      </c>
      <c r="G101" s="23">
        <v>474</v>
      </c>
      <c r="H101" s="24">
        <v>1049</v>
      </c>
      <c r="I101" s="24">
        <v>694</v>
      </c>
      <c r="J101" s="24">
        <v>344</v>
      </c>
      <c r="K101" s="24">
        <v>42</v>
      </c>
      <c r="L101" s="24">
        <v>0</v>
      </c>
      <c r="M101" s="24">
        <v>9</v>
      </c>
      <c r="N101" s="24">
        <v>7</v>
      </c>
      <c r="O101" s="24">
        <v>51</v>
      </c>
      <c r="P101" s="24">
        <v>7</v>
      </c>
      <c r="Q101" s="24">
        <v>11</v>
      </c>
      <c r="R101" s="24">
        <v>92</v>
      </c>
      <c r="S101" s="24">
        <v>1641</v>
      </c>
      <c r="T101" s="24">
        <v>834</v>
      </c>
      <c r="U101" s="24">
        <v>468</v>
      </c>
      <c r="V101" s="24">
        <v>78</v>
      </c>
      <c r="W101" s="24">
        <v>0</v>
      </c>
      <c r="X101" s="24">
        <v>27</v>
      </c>
      <c r="Y101" s="24">
        <v>16</v>
      </c>
      <c r="Z101" s="24">
        <v>135</v>
      </c>
      <c r="AA101" s="24">
        <v>18</v>
      </c>
      <c r="AB101" s="24">
        <v>18</v>
      </c>
      <c r="AC101" s="24">
        <v>140</v>
      </c>
      <c r="AD101" s="25">
        <f t="shared" si="21"/>
        <v>0.6392443631931749</v>
      </c>
      <c r="AE101" s="25">
        <f t="shared" si="22"/>
        <v>0.83213429256594729</v>
      </c>
      <c r="AF101" s="25">
        <f t="shared" si="23"/>
        <v>0.7350427350427351</v>
      </c>
      <c r="AG101" s="25">
        <f t="shared" si="24"/>
        <v>0.53846153846153844</v>
      </c>
      <c r="AH101" s="25">
        <f t="shared" si="25"/>
        <v>0</v>
      </c>
      <c r="AI101" s="25">
        <f t="shared" si="26"/>
        <v>0.33333333333333331</v>
      </c>
      <c r="AJ101" s="25">
        <f t="shared" si="27"/>
        <v>0.4375</v>
      </c>
      <c r="AK101" s="25">
        <f t="shared" si="28"/>
        <v>0.37777777777777777</v>
      </c>
      <c r="AL101" s="25">
        <f t="shared" si="29"/>
        <v>0.3888888888888889</v>
      </c>
      <c r="AM101" s="25">
        <f t="shared" si="30"/>
        <v>0.61111111111111116</v>
      </c>
      <c r="AN101" s="25">
        <f t="shared" si="20"/>
        <v>0.65714285714285714</v>
      </c>
      <c r="AO101" s="25">
        <f t="shared" si="31"/>
        <v>0.68325925925925923</v>
      </c>
    </row>
    <row r="102" spans="1:41" x14ac:dyDescent="0.25">
      <c r="A102" s="75" t="s">
        <v>148</v>
      </c>
      <c r="B102" s="1" t="s">
        <v>162</v>
      </c>
      <c r="C102" s="1" t="s">
        <v>651</v>
      </c>
      <c r="D102" s="15" t="s">
        <v>6</v>
      </c>
      <c r="E102" s="23">
        <v>4147</v>
      </c>
      <c r="F102" s="23">
        <v>2912</v>
      </c>
      <c r="G102" s="23">
        <v>929</v>
      </c>
      <c r="H102" s="24">
        <v>1245</v>
      </c>
      <c r="I102" s="24">
        <v>883</v>
      </c>
      <c r="J102" s="24">
        <v>331</v>
      </c>
      <c r="K102" s="24">
        <v>41</v>
      </c>
      <c r="L102" s="24">
        <v>0</v>
      </c>
      <c r="M102" s="24">
        <v>31</v>
      </c>
      <c r="N102" s="24">
        <v>32</v>
      </c>
      <c r="O102" s="24">
        <v>71</v>
      </c>
      <c r="P102" s="24">
        <v>52</v>
      </c>
      <c r="Q102" s="24">
        <v>37</v>
      </c>
      <c r="R102" s="24">
        <v>189</v>
      </c>
      <c r="S102" s="24">
        <v>1811</v>
      </c>
      <c r="T102" s="24">
        <v>1014</v>
      </c>
      <c r="U102" s="24">
        <v>537</v>
      </c>
      <c r="V102" s="24">
        <v>86</v>
      </c>
      <c r="W102" s="24">
        <v>0</v>
      </c>
      <c r="X102" s="24">
        <v>50</v>
      </c>
      <c r="Y102" s="24">
        <v>55</v>
      </c>
      <c r="Z102" s="24">
        <v>184</v>
      </c>
      <c r="AA102" s="24">
        <v>88</v>
      </c>
      <c r="AB102" s="24">
        <v>43</v>
      </c>
      <c r="AC102" s="24">
        <v>279</v>
      </c>
      <c r="AD102" s="25">
        <f t="shared" si="21"/>
        <v>0.68746548868028712</v>
      </c>
      <c r="AE102" s="25">
        <f t="shared" si="22"/>
        <v>0.8708086785009862</v>
      </c>
      <c r="AF102" s="25">
        <f t="shared" si="23"/>
        <v>0.61638733705772808</v>
      </c>
      <c r="AG102" s="25">
        <f t="shared" si="24"/>
        <v>0.47674418604651164</v>
      </c>
      <c r="AH102" s="25">
        <f t="shared" si="25"/>
        <v>0</v>
      </c>
      <c r="AI102" s="25">
        <f t="shared" si="26"/>
        <v>0.62</v>
      </c>
      <c r="AJ102" s="25">
        <f t="shared" si="27"/>
        <v>0.58181818181818179</v>
      </c>
      <c r="AK102" s="25">
        <f t="shared" si="28"/>
        <v>0.3858695652173913</v>
      </c>
      <c r="AL102" s="25">
        <f t="shared" si="29"/>
        <v>0.59090909090909094</v>
      </c>
      <c r="AM102" s="25">
        <f t="shared" si="30"/>
        <v>0.86046511627906974</v>
      </c>
      <c r="AN102" s="25">
        <f t="shared" si="20"/>
        <v>0.67741935483870963</v>
      </c>
      <c r="AO102" s="25">
        <f t="shared" si="31"/>
        <v>0.70219435736677116</v>
      </c>
    </row>
    <row r="103" spans="1:41" x14ac:dyDescent="0.25">
      <c r="A103" s="75" t="s">
        <v>378</v>
      </c>
      <c r="B103" s="1" t="s">
        <v>382</v>
      </c>
      <c r="C103" s="1" t="s">
        <v>651</v>
      </c>
      <c r="D103" s="15" t="s">
        <v>43</v>
      </c>
      <c r="E103" s="23">
        <v>977</v>
      </c>
      <c r="F103" s="23">
        <v>709</v>
      </c>
      <c r="G103" s="23">
        <v>260</v>
      </c>
      <c r="H103" s="24">
        <v>289</v>
      </c>
      <c r="I103" s="24">
        <v>228</v>
      </c>
      <c r="J103" s="24">
        <v>6</v>
      </c>
      <c r="K103" s="24">
        <v>15</v>
      </c>
      <c r="L103" s="24">
        <v>0</v>
      </c>
      <c r="M103" s="24">
        <v>0</v>
      </c>
      <c r="N103" s="24">
        <v>0</v>
      </c>
      <c r="O103" s="24">
        <v>40</v>
      </c>
      <c r="P103" s="24">
        <v>43</v>
      </c>
      <c r="Q103" s="24">
        <v>0</v>
      </c>
      <c r="R103" s="24">
        <v>88</v>
      </c>
      <c r="S103" s="24">
        <v>434</v>
      </c>
      <c r="T103" s="24">
        <v>270</v>
      </c>
      <c r="U103" s="24">
        <v>6</v>
      </c>
      <c r="V103" s="24">
        <v>33</v>
      </c>
      <c r="W103" s="24">
        <v>0</v>
      </c>
      <c r="X103" s="24">
        <v>0</v>
      </c>
      <c r="Y103" s="24">
        <v>0</v>
      </c>
      <c r="Z103" s="24">
        <v>67</v>
      </c>
      <c r="AA103" s="24">
        <v>64</v>
      </c>
      <c r="AB103" s="24">
        <v>0</v>
      </c>
      <c r="AC103" s="24">
        <v>103</v>
      </c>
      <c r="AD103" s="25">
        <f t="shared" si="21"/>
        <v>0.66589861751152069</v>
      </c>
      <c r="AE103" s="25">
        <f t="shared" si="22"/>
        <v>0.84444444444444444</v>
      </c>
      <c r="AF103" s="25">
        <f t="shared" si="23"/>
        <v>1</v>
      </c>
      <c r="AG103" s="25">
        <f t="shared" si="24"/>
        <v>0.45454545454545453</v>
      </c>
      <c r="AH103" s="25">
        <f t="shared" si="25"/>
        <v>0</v>
      </c>
      <c r="AI103" s="25">
        <f t="shared" si="26"/>
        <v>0</v>
      </c>
      <c r="AJ103" s="25">
        <f t="shared" si="27"/>
        <v>0</v>
      </c>
      <c r="AK103" s="25">
        <f t="shared" si="28"/>
        <v>0.59701492537313428</v>
      </c>
      <c r="AL103" s="25">
        <f t="shared" si="29"/>
        <v>0.671875</v>
      </c>
      <c r="AM103" s="25">
        <f t="shared" si="30"/>
        <v>0</v>
      </c>
      <c r="AN103" s="25">
        <f t="shared" si="20"/>
        <v>0.85436893203883491</v>
      </c>
      <c r="AO103" s="25">
        <f t="shared" si="31"/>
        <v>0.7256908904810645</v>
      </c>
    </row>
    <row r="104" spans="1:41" x14ac:dyDescent="0.25">
      <c r="A104" s="75" t="s">
        <v>425</v>
      </c>
      <c r="B104" s="1" t="s">
        <v>429</v>
      </c>
      <c r="C104" s="1" t="s">
        <v>651</v>
      </c>
      <c r="D104" s="15" t="s">
        <v>45</v>
      </c>
      <c r="E104" s="23">
        <v>1616</v>
      </c>
      <c r="F104" s="23">
        <v>915</v>
      </c>
      <c r="G104" s="23">
        <v>352</v>
      </c>
      <c r="H104" s="24">
        <v>407</v>
      </c>
      <c r="I104" s="24">
        <v>262</v>
      </c>
      <c r="J104" s="24">
        <v>42</v>
      </c>
      <c r="K104" s="24">
        <v>13</v>
      </c>
      <c r="L104" s="24">
        <v>0</v>
      </c>
      <c r="M104" s="24">
        <v>13</v>
      </c>
      <c r="N104" s="24">
        <v>9</v>
      </c>
      <c r="O104" s="24">
        <v>55</v>
      </c>
      <c r="P104" s="24">
        <v>32</v>
      </c>
      <c r="Q104" s="24">
        <v>0</v>
      </c>
      <c r="R104" s="24">
        <v>82</v>
      </c>
      <c r="S104" s="24">
        <v>765</v>
      </c>
      <c r="T104" s="24">
        <v>467</v>
      </c>
      <c r="U104" s="24">
        <v>72</v>
      </c>
      <c r="V104" s="24">
        <v>50</v>
      </c>
      <c r="W104" s="24">
        <v>0</v>
      </c>
      <c r="X104" s="24">
        <v>21</v>
      </c>
      <c r="Y104" s="24">
        <v>12</v>
      </c>
      <c r="Z104" s="24">
        <v>93</v>
      </c>
      <c r="AA104" s="24">
        <v>41</v>
      </c>
      <c r="AB104" s="24">
        <v>0</v>
      </c>
      <c r="AC104" s="24">
        <v>95</v>
      </c>
      <c r="AD104" s="25">
        <f t="shared" si="21"/>
        <v>0.53202614379084967</v>
      </c>
      <c r="AE104" s="25">
        <f t="shared" si="22"/>
        <v>0.56102783725910066</v>
      </c>
      <c r="AF104" s="25">
        <f t="shared" si="23"/>
        <v>0.58333333333333337</v>
      </c>
      <c r="AG104" s="25">
        <f t="shared" si="24"/>
        <v>0.26</v>
      </c>
      <c r="AH104" s="25">
        <f t="shared" si="25"/>
        <v>0</v>
      </c>
      <c r="AI104" s="25">
        <f t="shared" si="26"/>
        <v>0.61904761904761907</v>
      </c>
      <c r="AJ104" s="25">
        <f t="shared" si="27"/>
        <v>0.75</v>
      </c>
      <c r="AK104" s="25">
        <f t="shared" si="28"/>
        <v>0.59139784946236562</v>
      </c>
      <c r="AL104" s="25">
        <f t="shared" si="29"/>
        <v>0.78048780487804881</v>
      </c>
      <c r="AM104" s="25">
        <f t="shared" si="30"/>
        <v>0</v>
      </c>
      <c r="AN104" s="25">
        <f t="shared" si="20"/>
        <v>0.86315789473684212</v>
      </c>
      <c r="AO104" s="25">
        <f t="shared" si="31"/>
        <v>0.56621287128712872</v>
      </c>
    </row>
    <row r="105" spans="1:41" x14ac:dyDescent="0.25">
      <c r="A105" s="75" t="s">
        <v>378</v>
      </c>
      <c r="B105" s="1" t="s">
        <v>391</v>
      </c>
      <c r="C105" s="1" t="s">
        <v>651</v>
      </c>
      <c r="D105" s="15" t="s">
        <v>6</v>
      </c>
      <c r="E105" s="23">
        <v>3069</v>
      </c>
      <c r="F105" s="23">
        <v>1918</v>
      </c>
      <c r="G105" s="23">
        <v>645</v>
      </c>
      <c r="H105" s="24">
        <v>673</v>
      </c>
      <c r="I105" s="24">
        <v>772</v>
      </c>
      <c r="J105" s="24">
        <v>52</v>
      </c>
      <c r="K105" s="24">
        <v>20</v>
      </c>
      <c r="L105" s="24">
        <v>0</v>
      </c>
      <c r="M105" s="24">
        <v>14</v>
      </c>
      <c r="N105" s="24">
        <v>30</v>
      </c>
      <c r="O105" s="24">
        <v>133</v>
      </c>
      <c r="P105" s="24">
        <v>40</v>
      </c>
      <c r="Q105" s="24">
        <v>9</v>
      </c>
      <c r="R105" s="24">
        <v>175</v>
      </c>
      <c r="S105" s="24">
        <v>1264</v>
      </c>
      <c r="T105" s="24">
        <v>943</v>
      </c>
      <c r="U105" s="24">
        <v>99</v>
      </c>
      <c r="V105" s="24">
        <v>75</v>
      </c>
      <c r="W105" s="24">
        <v>0</v>
      </c>
      <c r="X105" s="24">
        <v>24</v>
      </c>
      <c r="Y105" s="24">
        <v>69</v>
      </c>
      <c r="Z105" s="24">
        <v>253</v>
      </c>
      <c r="AA105" s="24">
        <v>76</v>
      </c>
      <c r="AB105" s="24">
        <v>11</v>
      </c>
      <c r="AC105" s="24">
        <v>255</v>
      </c>
      <c r="AD105" s="25">
        <f t="shared" si="21"/>
        <v>0.53243670886075944</v>
      </c>
      <c r="AE105" s="25">
        <f t="shared" si="22"/>
        <v>0.8186638388123012</v>
      </c>
      <c r="AF105" s="25">
        <f t="shared" si="23"/>
        <v>0.5252525252525253</v>
      </c>
      <c r="AG105" s="25">
        <f t="shared" si="24"/>
        <v>0.26666666666666666</v>
      </c>
      <c r="AH105" s="25">
        <f t="shared" si="25"/>
        <v>0</v>
      </c>
      <c r="AI105" s="25">
        <f t="shared" si="26"/>
        <v>0.58333333333333337</v>
      </c>
      <c r="AJ105" s="25">
        <f t="shared" si="27"/>
        <v>0.43478260869565216</v>
      </c>
      <c r="AK105" s="25">
        <f t="shared" si="28"/>
        <v>0.52569169960474305</v>
      </c>
      <c r="AL105" s="25">
        <f t="shared" si="29"/>
        <v>0.52631578947368418</v>
      </c>
      <c r="AM105" s="25">
        <f t="shared" si="30"/>
        <v>0.81818181818181823</v>
      </c>
      <c r="AN105" s="25">
        <f t="shared" ref="AN105:AN162" si="32">IFERROR(R105/AC105,0)</f>
        <v>0.68627450980392157</v>
      </c>
      <c r="AO105" s="25">
        <f t="shared" si="31"/>
        <v>0.62495927012056041</v>
      </c>
    </row>
    <row r="106" spans="1:41" x14ac:dyDescent="0.25">
      <c r="A106" s="75" t="s">
        <v>253</v>
      </c>
      <c r="B106" s="1" t="s">
        <v>257</v>
      </c>
      <c r="C106" s="1" t="s">
        <v>597</v>
      </c>
      <c r="D106" s="15" t="s">
        <v>43</v>
      </c>
      <c r="E106" s="23">
        <v>0</v>
      </c>
      <c r="F106" s="23">
        <v>0</v>
      </c>
      <c r="G106" s="23">
        <v>0</v>
      </c>
      <c r="H106" s="24">
        <v>0</v>
      </c>
      <c r="I106" s="24">
        <v>0</v>
      </c>
      <c r="J106" s="24">
        <v>0</v>
      </c>
      <c r="K106" s="24">
        <v>0</v>
      </c>
      <c r="L106" s="24">
        <v>0</v>
      </c>
      <c r="M106" s="24">
        <v>0</v>
      </c>
      <c r="N106" s="24">
        <v>0</v>
      </c>
      <c r="O106" s="24">
        <v>0</v>
      </c>
      <c r="P106" s="24">
        <v>0</v>
      </c>
      <c r="Q106" s="24">
        <v>0</v>
      </c>
      <c r="R106" s="24">
        <v>0</v>
      </c>
      <c r="S106" s="24">
        <v>0</v>
      </c>
      <c r="T106" s="24">
        <v>0</v>
      </c>
      <c r="U106" s="24">
        <v>0</v>
      </c>
      <c r="V106" s="24">
        <v>0</v>
      </c>
      <c r="W106" s="24">
        <v>0</v>
      </c>
      <c r="X106" s="24">
        <v>0</v>
      </c>
      <c r="Y106" s="24">
        <v>0</v>
      </c>
      <c r="Z106" s="24">
        <v>0</v>
      </c>
      <c r="AA106" s="24">
        <v>0</v>
      </c>
      <c r="AB106" s="24">
        <v>0</v>
      </c>
      <c r="AC106" s="24">
        <v>0</v>
      </c>
      <c r="AD106" s="25">
        <f t="shared" si="21"/>
        <v>0</v>
      </c>
      <c r="AE106" s="25">
        <f t="shared" si="22"/>
        <v>0</v>
      </c>
      <c r="AF106" s="25">
        <f t="shared" si="23"/>
        <v>0</v>
      </c>
      <c r="AG106" s="25">
        <f t="shared" si="24"/>
        <v>0</v>
      </c>
      <c r="AH106" s="25">
        <f t="shared" si="25"/>
        <v>0</v>
      </c>
      <c r="AI106" s="25">
        <f t="shared" si="26"/>
        <v>0</v>
      </c>
      <c r="AJ106" s="25">
        <f t="shared" si="27"/>
        <v>0</v>
      </c>
      <c r="AK106" s="25">
        <f t="shared" si="28"/>
        <v>0</v>
      </c>
      <c r="AL106" s="25">
        <f t="shared" si="29"/>
        <v>0</v>
      </c>
      <c r="AM106" s="25">
        <f t="shared" si="30"/>
        <v>0</v>
      </c>
      <c r="AN106" s="25">
        <f t="shared" si="32"/>
        <v>0</v>
      </c>
      <c r="AO106" s="25">
        <f t="shared" si="31"/>
        <v>0</v>
      </c>
    </row>
    <row r="107" spans="1:41" x14ac:dyDescent="0.25">
      <c r="A107" s="75" t="s">
        <v>232</v>
      </c>
      <c r="B107" s="1" t="s">
        <v>238</v>
      </c>
      <c r="C107" s="1" t="s">
        <v>651</v>
      </c>
      <c r="D107" s="15" t="s">
        <v>6</v>
      </c>
      <c r="E107" s="23">
        <v>3420</v>
      </c>
      <c r="F107" s="23">
        <v>1808</v>
      </c>
      <c r="G107" s="23">
        <v>877</v>
      </c>
      <c r="H107" s="24">
        <v>669</v>
      </c>
      <c r="I107" s="24">
        <v>454</v>
      </c>
      <c r="J107" s="24">
        <v>130</v>
      </c>
      <c r="K107" s="24">
        <v>31</v>
      </c>
      <c r="L107" s="24">
        <v>0</v>
      </c>
      <c r="M107" s="24">
        <v>19</v>
      </c>
      <c r="N107" s="24">
        <v>49</v>
      </c>
      <c r="O107" s="24">
        <v>104</v>
      </c>
      <c r="P107" s="24">
        <v>60</v>
      </c>
      <c r="Q107" s="24">
        <v>50</v>
      </c>
      <c r="R107" s="24">
        <v>242</v>
      </c>
      <c r="S107" s="24">
        <v>1461</v>
      </c>
      <c r="T107" s="24">
        <v>756</v>
      </c>
      <c r="U107" s="24">
        <v>280</v>
      </c>
      <c r="V107" s="24">
        <v>105</v>
      </c>
      <c r="W107" s="24">
        <v>0</v>
      </c>
      <c r="X107" s="24">
        <v>52</v>
      </c>
      <c r="Y107" s="24">
        <v>79</v>
      </c>
      <c r="Z107" s="24">
        <v>207</v>
      </c>
      <c r="AA107" s="24">
        <v>87</v>
      </c>
      <c r="AB107" s="24">
        <v>55</v>
      </c>
      <c r="AC107" s="24">
        <v>338</v>
      </c>
      <c r="AD107" s="25">
        <f t="shared" si="21"/>
        <v>0.45790554414784396</v>
      </c>
      <c r="AE107" s="25">
        <f t="shared" si="22"/>
        <v>0.60052910052910058</v>
      </c>
      <c r="AF107" s="25">
        <f t="shared" si="23"/>
        <v>0.4642857142857143</v>
      </c>
      <c r="AG107" s="25">
        <f t="shared" si="24"/>
        <v>0.29523809523809524</v>
      </c>
      <c r="AH107" s="25">
        <f t="shared" si="25"/>
        <v>0</v>
      </c>
      <c r="AI107" s="25">
        <f t="shared" si="26"/>
        <v>0.36538461538461536</v>
      </c>
      <c r="AJ107" s="25">
        <f t="shared" si="27"/>
        <v>0.620253164556962</v>
      </c>
      <c r="AK107" s="25">
        <f t="shared" si="28"/>
        <v>0.50241545893719808</v>
      </c>
      <c r="AL107" s="25">
        <f t="shared" si="29"/>
        <v>0.68965517241379315</v>
      </c>
      <c r="AM107" s="25">
        <f t="shared" si="30"/>
        <v>0.90909090909090906</v>
      </c>
      <c r="AN107" s="25">
        <f t="shared" si="32"/>
        <v>0.71597633136094674</v>
      </c>
      <c r="AO107" s="25">
        <f t="shared" si="31"/>
        <v>0.52865497076023393</v>
      </c>
    </row>
    <row r="108" spans="1:41" x14ac:dyDescent="0.25">
      <c r="A108" s="75" t="s">
        <v>232</v>
      </c>
      <c r="B108" s="1" t="s">
        <v>239</v>
      </c>
      <c r="C108" s="1" t="s">
        <v>597</v>
      </c>
      <c r="D108" s="15" t="s">
        <v>6</v>
      </c>
      <c r="E108" s="23">
        <v>788</v>
      </c>
      <c r="F108" s="23">
        <v>61</v>
      </c>
      <c r="G108" s="23">
        <v>0</v>
      </c>
      <c r="H108" s="24">
        <v>54</v>
      </c>
      <c r="I108" s="24">
        <v>5</v>
      </c>
      <c r="J108" s="24">
        <v>1</v>
      </c>
      <c r="K108" s="24">
        <v>1</v>
      </c>
      <c r="L108" s="24">
        <v>0</v>
      </c>
      <c r="M108" s="24">
        <v>0</v>
      </c>
      <c r="N108" s="24">
        <v>0</v>
      </c>
      <c r="O108" s="24">
        <v>0</v>
      </c>
      <c r="P108" s="24">
        <v>0</v>
      </c>
      <c r="Q108" s="24">
        <v>0</v>
      </c>
      <c r="R108" s="24">
        <v>0</v>
      </c>
      <c r="S108" s="24">
        <v>490</v>
      </c>
      <c r="T108" s="24">
        <v>257</v>
      </c>
      <c r="U108" s="24">
        <v>20</v>
      </c>
      <c r="V108" s="24">
        <v>21</v>
      </c>
      <c r="W108" s="24">
        <v>0</v>
      </c>
      <c r="X108" s="24">
        <v>0</v>
      </c>
      <c r="Y108" s="24">
        <v>0</v>
      </c>
      <c r="Z108" s="24">
        <v>0</v>
      </c>
      <c r="AA108" s="24">
        <v>0</v>
      </c>
      <c r="AB108" s="24">
        <v>0</v>
      </c>
      <c r="AC108" s="24">
        <v>0</v>
      </c>
      <c r="AD108" s="25">
        <f t="shared" si="21"/>
        <v>0.11020408163265306</v>
      </c>
      <c r="AE108" s="25">
        <f t="shared" si="22"/>
        <v>1.9455252918287938E-2</v>
      </c>
      <c r="AF108" s="25">
        <f t="shared" si="23"/>
        <v>0.05</v>
      </c>
      <c r="AG108" s="25">
        <f t="shared" si="24"/>
        <v>4.7619047619047616E-2</v>
      </c>
      <c r="AH108" s="25">
        <f t="shared" si="25"/>
        <v>0</v>
      </c>
      <c r="AI108" s="25">
        <f t="shared" si="26"/>
        <v>0</v>
      </c>
      <c r="AJ108" s="25">
        <f t="shared" si="27"/>
        <v>0</v>
      </c>
      <c r="AK108" s="25">
        <f t="shared" si="28"/>
        <v>0</v>
      </c>
      <c r="AL108" s="25">
        <f t="shared" si="29"/>
        <v>0</v>
      </c>
      <c r="AM108" s="25">
        <f t="shared" si="30"/>
        <v>0</v>
      </c>
      <c r="AN108" s="25">
        <f t="shared" si="32"/>
        <v>0</v>
      </c>
      <c r="AO108" s="25">
        <f t="shared" si="31"/>
        <v>7.7411167512690351E-2</v>
      </c>
    </row>
    <row r="109" spans="1:41" x14ac:dyDescent="0.25">
      <c r="A109" s="75" t="s">
        <v>232</v>
      </c>
      <c r="B109" s="1" t="s">
        <v>611</v>
      </c>
      <c r="C109" s="1" t="s">
        <v>651</v>
      </c>
      <c r="D109" s="15" t="s">
        <v>6</v>
      </c>
      <c r="E109" s="23">
        <v>2196</v>
      </c>
      <c r="F109" s="23">
        <v>1627</v>
      </c>
      <c r="G109" s="23">
        <v>560</v>
      </c>
      <c r="H109" s="24">
        <v>686</v>
      </c>
      <c r="I109" s="24">
        <v>414</v>
      </c>
      <c r="J109" s="24">
        <v>69</v>
      </c>
      <c r="K109" s="24">
        <v>47</v>
      </c>
      <c r="L109" s="24">
        <v>0</v>
      </c>
      <c r="M109" s="24">
        <v>20</v>
      </c>
      <c r="N109" s="24">
        <v>52</v>
      </c>
      <c r="O109" s="24">
        <v>64</v>
      </c>
      <c r="P109" s="24">
        <v>64</v>
      </c>
      <c r="Q109" s="24">
        <v>51</v>
      </c>
      <c r="R109" s="24">
        <v>160</v>
      </c>
      <c r="S109" s="24">
        <v>897</v>
      </c>
      <c r="T109" s="24">
        <v>572</v>
      </c>
      <c r="U109" s="24">
        <v>89</v>
      </c>
      <c r="V109" s="24">
        <v>85</v>
      </c>
      <c r="W109" s="24">
        <v>0</v>
      </c>
      <c r="X109" s="24">
        <v>32</v>
      </c>
      <c r="Y109" s="24">
        <v>71</v>
      </c>
      <c r="Z109" s="24">
        <v>101</v>
      </c>
      <c r="AA109" s="24">
        <v>77</v>
      </c>
      <c r="AB109" s="24">
        <v>53</v>
      </c>
      <c r="AC109" s="24">
        <v>219</v>
      </c>
      <c r="AD109" s="25">
        <f t="shared" si="21"/>
        <v>0.76477146042363431</v>
      </c>
      <c r="AE109" s="25">
        <f t="shared" si="22"/>
        <v>0.72377622377622375</v>
      </c>
      <c r="AF109" s="25">
        <f t="shared" si="23"/>
        <v>0.7752808988764045</v>
      </c>
      <c r="AG109" s="25">
        <f t="shared" si="24"/>
        <v>0.55294117647058827</v>
      </c>
      <c r="AH109" s="25">
        <f t="shared" si="25"/>
        <v>0</v>
      </c>
      <c r="AI109" s="25">
        <f t="shared" si="26"/>
        <v>0.625</v>
      </c>
      <c r="AJ109" s="25">
        <f t="shared" si="27"/>
        <v>0.73239436619718312</v>
      </c>
      <c r="AK109" s="25">
        <f t="shared" si="28"/>
        <v>0.63366336633663367</v>
      </c>
      <c r="AL109" s="25">
        <f t="shared" si="29"/>
        <v>0.83116883116883122</v>
      </c>
      <c r="AM109" s="25">
        <f t="shared" si="30"/>
        <v>0.96226415094339623</v>
      </c>
      <c r="AN109" s="25">
        <f t="shared" si="32"/>
        <v>0.73059360730593603</v>
      </c>
      <c r="AO109" s="25">
        <f t="shared" si="31"/>
        <v>0.74089253187613846</v>
      </c>
    </row>
    <row r="110" spans="1:41" x14ac:dyDescent="0.25">
      <c r="A110" s="75" t="s">
        <v>667</v>
      </c>
      <c r="B110" s="1" t="s">
        <v>15</v>
      </c>
      <c r="C110" s="1" t="s">
        <v>651</v>
      </c>
      <c r="D110" s="15" t="s">
        <v>6</v>
      </c>
      <c r="E110" s="23">
        <v>2781</v>
      </c>
      <c r="F110" s="23">
        <v>1940</v>
      </c>
      <c r="G110" s="23">
        <v>296</v>
      </c>
      <c r="H110" s="24">
        <v>1012</v>
      </c>
      <c r="I110" s="24">
        <v>596</v>
      </c>
      <c r="J110" s="24">
        <v>172</v>
      </c>
      <c r="K110" s="24">
        <v>46</v>
      </c>
      <c r="L110" s="24">
        <v>0</v>
      </c>
      <c r="M110" s="24">
        <v>18</v>
      </c>
      <c r="N110" s="24">
        <v>20</v>
      </c>
      <c r="O110" s="24">
        <v>38</v>
      </c>
      <c r="P110" s="24">
        <v>0</v>
      </c>
      <c r="Q110" s="24">
        <v>8</v>
      </c>
      <c r="R110" s="24">
        <v>30</v>
      </c>
      <c r="S110" s="24">
        <v>1477</v>
      </c>
      <c r="T110" s="24">
        <v>775</v>
      </c>
      <c r="U110" s="24">
        <v>252</v>
      </c>
      <c r="V110" s="24">
        <v>93</v>
      </c>
      <c r="W110" s="24">
        <v>0</v>
      </c>
      <c r="X110" s="24">
        <v>33</v>
      </c>
      <c r="Y110" s="24">
        <v>41</v>
      </c>
      <c r="Z110" s="24">
        <v>62</v>
      </c>
      <c r="AA110" s="24">
        <v>0</v>
      </c>
      <c r="AB110" s="24">
        <v>17</v>
      </c>
      <c r="AC110" s="24">
        <v>31</v>
      </c>
      <c r="AD110" s="25">
        <f t="shared" si="21"/>
        <v>0.68517264725795535</v>
      </c>
      <c r="AE110" s="25">
        <f t="shared" si="22"/>
        <v>0.76903225806451614</v>
      </c>
      <c r="AF110" s="25">
        <f t="shared" si="23"/>
        <v>0.68253968253968256</v>
      </c>
      <c r="AG110" s="25">
        <f t="shared" si="24"/>
        <v>0.4946236559139785</v>
      </c>
      <c r="AH110" s="25">
        <f t="shared" si="25"/>
        <v>0</v>
      </c>
      <c r="AI110" s="25">
        <f t="shared" si="26"/>
        <v>0.54545454545454541</v>
      </c>
      <c r="AJ110" s="25">
        <f t="shared" si="27"/>
        <v>0.48780487804878048</v>
      </c>
      <c r="AK110" s="25">
        <f t="shared" si="28"/>
        <v>0.61290322580645162</v>
      </c>
      <c r="AL110" s="25">
        <f t="shared" si="29"/>
        <v>0</v>
      </c>
      <c r="AM110" s="25">
        <f t="shared" si="30"/>
        <v>0.47058823529411764</v>
      </c>
      <c r="AN110" s="25">
        <f t="shared" si="32"/>
        <v>0.967741935483871</v>
      </c>
      <c r="AO110" s="25">
        <f t="shared" si="31"/>
        <v>0.69759079467817331</v>
      </c>
    </row>
    <row r="111" spans="1:41" x14ac:dyDescent="0.25">
      <c r="A111" s="75" t="s">
        <v>253</v>
      </c>
      <c r="B111" s="1" t="s">
        <v>281</v>
      </c>
      <c r="C111" s="1" t="s">
        <v>651</v>
      </c>
      <c r="D111" s="15" t="s">
        <v>6</v>
      </c>
      <c r="E111" s="23">
        <v>2201</v>
      </c>
      <c r="F111" s="23">
        <v>1296</v>
      </c>
      <c r="G111" s="23">
        <v>561</v>
      </c>
      <c r="H111" s="24">
        <v>751</v>
      </c>
      <c r="I111" s="24">
        <v>255</v>
      </c>
      <c r="J111" s="24">
        <v>139</v>
      </c>
      <c r="K111" s="24">
        <v>85</v>
      </c>
      <c r="L111" s="24">
        <v>0</v>
      </c>
      <c r="M111" s="24">
        <v>14</v>
      </c>
      <c r="N111" s="24">
        <v>14</v>
      </c>
      <c r="O111" s="24">
        <v>28</v>
      </c>
      <c r="P111" s="24">
        <v>0</v>
      </c>
      <c r="Q111" s="24">
        <v>0</v>
      </c>
      <c r="R111" s="24">
        <v>10</v>
      </c>
      <c r="S111" s="24">
        <v>1161</v>
      </c>
      <c r="T111" s="24">
        <v>579</v>
      </c>
      <c r="U111" s="24">
        <v>200</v>
      </c>
      <c r="V111" s="24">
        <v>102</v>
      </c>
      <c r="W111" s="24">
        <v>0</v>
      </c>
      <c r="X111" s="24">
        <v>28</v>
      </c>
      <c r="Y111" s="24">
        <v>32</v>
      </c>
      <c r="Z111" s="24">
        <v>69</v>
      </c>
      <c r="AA111" s="24">
        <v>0</v>
      </c>
      <c r="AB111" s="24">
        <v>0</v>
      </c>
      <c r="AC111" s="24">
        <v>30</v>
      </c>
      <c r="AD111" s="25">
        <f t="shared" si="21"/>
        <v>0.64685615848406541</v>
      </c>
      <c r="AE111" s="25">
        <f t="shared" si="22"/>
        <v>0.44041450777202074</v>
      </c>
      <c r="AF111" s="25">
        <f t="shared" si="23"/>
        <v>0.69499999999999995</v>
      </c>
      <c r="AG111" s="25">
        <f t="shared" si="24"/>
        <v>0.83333333333333337</v>
      </c>
      <c r="AH111" s="25">
        <f t="shared" si="25"/>
        <v>0</v>
      </c>
      <c r="AI111" s="25">
        <f t="shared" si="26"/>
        <v>0.5</v>
      </c>
      <c r="AJ111" s="25">
        <f t="shared" si="27"/>
        <v>0.4375</v>
      </c>
      <c r="AK111" s="25">
        <f t="shared" si="28"/>
        <v>0.40579710144927539</v>
      </c>
      <c r="AL111" s="25">
        <f t="shared" si="29"/>
        <v>0</v>
      </c>
      <c r="AM111" s="25">
        <f t="shared" si="30"/>
        <v>0</v>
      </c>
      <c r="AN111" s="25">
        <f t="shared" si="32"/>
        <v>0.33333333333333331</v>
      </c>
      <c r="AO111" s="25">
        <f t="shared" si="31"/>
        <v>0.58882326215356651</v>
      </c>
    </row>
    <row r="112" spans="1:41" x14ac:dyDescent="0.25">
      <c r="A112" s="75" t="s">
        <v>253</v>
      </c>
      <c r="B112" s="1" t="s">
        <v>282</v>
      </c>
      <c r="C112" s="1" t="s">
        <v>651</v>
      </c>
      <c r="D112" s="15" t="s">
        <v>6</v>
      </c>
      <c r="E112" s="23">
        <v>3788</v>
      </c>
      <c r="F112" s="23">
        <v>2890</v>
      </c>
      <c r="G112" s="23">
        <v>838</v>
      </c>
      <c r="H112" s="24">
        <v>1490</v>
      </c>
      <c r="I112" s="24">
        <v>730</v>
      </c>
      <c r="J112" s="24">
        <v>336</v>
      </c>
      <c r="K112" s="24">
        <v>120</v>
      </c>
      <c r="L112" s="24">
        <v>0</v>
      </c>
      <c r="M112" s="24">
        <v>44</v>
      </c>
      <c r="N112" s="24">
        <v>38</v>
      </c>
      <c r="O112" s="24">
        <v>105</v>
      </c>
      <c r="P112" s="24">
        <v>0</v>
      </c>
      <c r="Q112" s="24">
        <v>0</v>
      </c>
      <c r="R112" s="24">
        <v>27</v>
      </c>
      <c r="S112" s="24">
        <v>1972</v>
      </c>
      <c r="T112" s="24">
        <v>914</v>
      </c>
      <c r="U112" s="24">
        <v>467</v>
      </c>
      <c r="V112" s="24">
        <v>148</v>
      </c>
      <c r="W112" s="24">
        <v>0</v>
      </c>
      <c r="X112" s="24">
        <v>49</v>
      </c>
      <c r="Y112" s="24">
        <v>51</v>
      </c>
      <c r="Z112" s="24">
        <v>145</v>
      </c>
      <c r="AA112" s="24">
        <v>0</v>
      </c>
      <c r="AB112" s="24">
        <v>0</v>
      </c>
      <c r="AC112" s="24">
        <v>42</v>
      </c>
      <c r="AD112" s="25">
        <f t="shared" si="21"/>
        <v>0.755578093306288</v>
      </c>
      <c r="AE112" s="25">
        <f t="shared" si="22"/>
        <v>0.79868708971553615</v>
      </c>
      <c r="AF112" s="25">
        <f t="shared" si="23"/>
        <v>0.71948608137044967</v>
      </c>
      <c r="AG112" s="25">
        <f t="shared" si="24"/>
        <v>0.81081081081081086</v>
      </c>
      <c r="AH112" s="25">
        <f t="shared" si="25"/>
        <v>0</v>
      </c>
      <c r="AI112" s="25">
        <f t="shared" si="26"/>
        <v>0.89795918367346939</v>
      </c>
      <c r="AJ112" s="25">
        <f t="shared" si="27"/>
        <v>0.74509803921568629</v>
      </c>
      <c r="AK112" s="25">
        <f t="shared" si="28"/>
        <v>0.72413793103448276</v>
      </c>
      <c r="AL112" s="25">
        <f t="shared" si="29"/>
        <v>0</v>
      </c>
      <c r="AM112" s="25">
        <f t="shared" si="30"/>
        <v>0</v>
      </c>
      <c r="AN112" s="25">
        <f t="shared" si="32"/>
        <v>0.6428571428571429</v>
      </c>
      <c r="AO112" s="25">
        <f t="shared" si="31"/>
        <v>0.76293558606124601</v>
      </c>
    </row>
    <row r="113" spans="1:41" x14ac:dyDescent="0.25">
      <c r="A113" s="75" t="s">
        <v>148</v>
      </c>
      <c r="B113" s="1" t="s">
        <v>629</v>
      </c>
      <c r="C113" s="1" t="s">
        <v>651</v>
      </c>
      <c r="D113" s="15" t="s">
        <v>6</v>
      </c>
      <c r="E113" s="23">
        <v>1598</v>
      </c>
      <c r="F113" s="23">
        <v>864</v>
      </c>
      <c r="G113" s="23">
        <v>734</v>
      </c>
      <c r="H113" s="24">
        <v>286</v>
      </c>
      <c r="I113" s="24">
        <v>235</v>
      </c>
      <c r="J113" s="24">
        <v>31</v>
      </c>
      <c r="K113" s="24">
        <v>20</v>
      </c>
      <c r="L113" s="24">
        <v>0</v>
      </c>
      <c r="M113" s="24">
        <v>0</v>
      </c>
      <c r="N113" s="24">
        <v>15</v>
      </c>
      <c r="O113" s="24">
        <v>74</v>
      </c>
      <c r="P113" s="24">
        <v>47</v>
      </c>
      <c r="Q113" s="24">
        <v>26</v>
      </c>
      <c r="R113" s="24">
        <v>130</v>
      </c>
      <c r="S113" s="24">
        <v>723</v>
      </c>
      <c r="T113" s="24">
        <v>378</v>
      </c>
      <c r="U113" s="24">
        <v>43</v>
      </c>
      <c r="V113" s="24">
        <v>37</v>
      </c>
      <c r="W113" s="24">
        <v>0</v>
      </c>
      <c r="X113" s="24">
        <v>0</v>
      </c>
      <c r="Y113" s="24">
        <v>19</v>
      </c>
      <c r="Z113" s="24">
        <v>153</v>
      </c>
      <c r="AA113" s="24">
        <v>58</v>
      </c>
      <c r="AB113" s="24">
        <v>33</v>
      </c>
      <c r="AC113" s="24">
        <v>154</v>
      </c>
      <c r="AD113" s="25">
        <f t="shared" si="21"/>
        <v>0.39557399723374825</v>
      </c>
      <c r="AE113" s="25">
        <f t="shared" si="22"/>
        <v>0.62169312169312174</v>
      </c>
      <c r="AF113" s="25">
        <f t="shared" si="23"/>
        <v>0.72093023255813948</v>
      </c>
      <c r="AG113" s="25">
        <f t="shared" si="24"/>
        <v>0.54054054054054057</v>
      </c>
      <c r="AH113" s="25">
        <f t="shared" si="25"/>
        <v>0</v>
      </c>
      <c r="AI113" s="25">
        <f t="shared" si="26"/>
        <v>0</v>
      </c>
      <c r="AJ113" s="25">
        <f t="shared" si="27"/>
        <v>0.78947368421052633</v>
      </c>
      <c r="AK113" s="25">
        <f t="shared" si="28"/>
        <v>0.48366013071895425</v>
      </c>
      <c r="AL113" s="25">
        <f t="shared" si="29"/>
        <v>0.81034482758620685</v>
      </c>
      <c r="AM113" s="25">
        <f t="shared" si="30"/>
        <v>0.78787878787878785</v>
      </c>
      <c r="AN113" s="25">
        <f t="shared" si="32"/>
        <v>0.8441558441558441</v>
      </c>
      <c r="AO113" s="25">
        <f t="shared" si="31"/>
        <v>0.5406758448060075</v>
      </c>
    </row>
    <row r="114" spans="1:41" x14ac:dyDescent="0.25">
      <c r="A114" s="75" t="s">
        <v>148</v>
      </c>
      <c r="B114" s="1" t="s">
        <v>163</v>
      </c>
      <c r="C114" s="1" t="s">
        <v>651</v>
      </c>
      <c r="D114" s="15" t="s">
        <v>6</v>
      </c>
      <c r="E114" s="23">
        <v>2932</v>
      </c>
      <c r="F114" s="23">
        <v>2043</v>
      </c>
      <c r="G114" s="23">
        <v>413</v>
      </c>
      <c r="H114" s="24">
        <v>824</v>
      </c>
      <c r="I114" s="24">
        <v>643</v>
      </c>
      <c r="J114" s="24">
        <v>257</v>
      </c>
      <c r="K114" s="24">
        <v>38</v>
      </c>
      <c r="L114" s="24">
        <v>0</v>
      </c>
      <c r="M114" s="24">
        <v>10</v>
      </c>
      <c r="N114" s="24">
        <v>60</v>
      </c>
      <c r="O114" s="24">
        <v>69</v>
      </c>
      <c r="P114" s="24">
        <v>8</v>
      </c>
      <c r="Q114" s="24">
        <v>22</v>
      </c>
      <c r="R114" s="24">
        <v>112</v>
      </c>
      <c r="S114" s="24">
        <v>1378</v>
      </c>
      <c r="T114" s="24">
        <v>716</v>
      </c>
      <c r="U114" s="24">
        <v>302</v>
      </c>
      <c r="V114" s="24">
        <v>81</v>
      </c>
      <c r="W114" s="24">
        <v>0</v>
      </c>
      <c r="X114" s="24">
        <v>12</v>
      </c>
      <c r="Y114" s="24">
        <v>92</v>
      </c>
      <c r="Z114" s="24">
        <v>128</v>
      </c>
      <c r="AA114" s="24">
        <v>10</v>
      </c>
      <c r="AB114" s="24">
        <v>38</v>
      </c>
      <c r="AC114" s="24">
        <v>175</v>
      </c>
      <c r="AD114" s="25">
        <f t="shared" si="21"/>
        <v>0.59796806966618288</v>
      </c>
      <c r="AE114" s="25">
        <f t="shared" si="22"/>
        <v>0.89804469273743015</v>
      </c>
      <c r="AF114" s="25">
        <f t="shared" si="23"/>
        <v>0.85099337748344372</v>
      </c>
      <c r="AG114" s="25">
        <f t="shared" si="24"/>
        <v>0.46913580246913578</v>
      </c>
      <c r="AH114" s="25">
        <f t="shared" si="25"/>
        <v>0</v>
      </c>
      <c r="AI114" s="25">
        <f t="shared" si="26"/>
        <v>0.83333333333333337</v>
      </c>
      <c r="AJ114" s="25">
        <f t="shared" si="27"/>
        <v>0.65217391304347827</v>
      </c>
      <c r="AK114" s="25">
        <f t="shared" si="28"/>
        <v>0.5390625</v>
      </c>
      <c r="AL114" s="25">
        <f t="shared" si="29"/>
        <v>0.8</v>
      </c>
      <c r="AM114" s="25">
        <f t="shared" si="30"/>
        <v>0.57894736842105265</v>
      </c>
      <c r="AN114" s="25">
        <f t="shared" si="32"/>
        <v>0.64</v>
      </c>
      <c r="AO114" s="25">
        <f t="shared" si="31"/>
        <v>0.69679399727148705</v>
      </c>
    </row>
    <row r="115" spans="1:41" x14ac:dyDescent="0.25">
      <c r="A115" s="75" t="s">
        <v>148</v>
      </c>
      <c r="B115" s="1" t="s">
        <v>170</v>
      </c>
      <c r="C115" s="1" t="s">
        <v>651</v>
      </c>
      <c r="D115" s="15" t="s">
        <v>6</v>
      </c>
      <c r="E115" s="23">
        <v>1999</v>
      </c>
      <c r="F115" s="23">
        <v>1391</v>
      </c>
      <c r="G115" s="23">
        <v>226</v>
      </c>
      <c r="H115" s="24">
        <v>606</v>
      </c>
      <c r="I115" s="24">
        <v>398</v>
      </c>
      <c r="J115" s="24">
        <v>63</v>
      </c>
      <c r="K115" s="24">
        <v>20</v>
      </c>
      <c r="L115" s="24">
        <v>0</v>
      </c>
      <c r="M115" s="24">
        <v>15</v>
      </c>
      <c r="N115" s="24">
        <v>19</v>
      </c>
      <c r="O115" s="24">
        <v>40</v>
      </c>
      <c r="P115" s="24">
        <v>41</v>
      </c>
      <c r="Q115" s="24">
        <v>38</v>
      </c>
      <c r="R115" s="24">
        <v>151</v>
      </c>
      <c r="S115" s="24">
        <v>862</v>
      </c>
      <c r="T115" s="24">
        <v>534</v>
      </c>
      <c r="U115" s="24">
        <v>88</v>
      </c>
      <c r="V115" s="24">
        <v>45</v>
      </c>
      <c r="W115" s="24">
        <v>0</v>
      </c>
      <c r="X115" s="24">
        <v>26</v>
      </c>
      <c r="Y115" s="24">
        <v>32</v>
      </c>
      <c r="Z115" s="24">
        <v>91</v>
      </c>
      <c r="AA115" s="24">
        <v>76</v>
      </c>
      <c r="AB115" s="24">
        <v>41</v>
      </c>
      <c r="AC115" s="24">
        <v>204</v>
      </c>
      <c r="AD115" s="25">
        <f t="shared" si="21"/>
        <v>0.70301624129930396</v>
      </c>
      <c r="AE115" s="25">
        <f t="shared" si="22"/>
        <v>0.74531835205992514</v>
      </c>
      <c r="AF115" s="25">
        <f t="shared" si="23"/>
        <v>0.71590909090909094</v>
      </c>
      <c r="AG115" s="25">
        <f t="shared" si="24"/>
        <v>0.44444444444444442</v>
      </c>
      <c r="AH115" s="25">
        <f t="shared" si="25"/>
        <v>0</v>
      </c>
      <c r="AI115" s="25">
        <f t="shared" si="26"/>
        <v>0.57692307692307687</v>
      </c>
      <c r="AJ115" s="25">
        <f t="shared" si="27"/>
        <v>0.59375</v>
      </c>
      <c r="AK115" s="25">
        <f t="shared" si="28"/>
        <v>0.43956043956043955</v>
      </c>
      <c r="AL115" s="25">
        <f t="shared" si="29"/>
        <v>0.53947368421052633</v>
      </c>
      <c r="AM115" s="25">
        <f t="shared" si="30"/>
        <v>0.92682926829268297</v>
      </c>
      <c r="AN115" s="25">
        <f t="shared" si="32"/>
        <v>0.74019607843137258</v>
      </c>
      <c r="AO115" s="25">
        <f t="shared" si="31"/>
        <v>0.69584792396198103</v>
      </c>
    </row>
    <row r="116" spans="1:41" x14ac:dyDescent="0.25">
      <c r="A116" s="75" t="s">
        <v>253</v>
      </c>
      <c r="B116" s="1" t="s">
        <v>279</v>
      </c>
      <c r="C116" s="1" t="s">
        <v>651</v>
      </c>
      <c r="D116" s="15" t="s">
        <v>6</v>
      </c>
      <c r="E116" s="23">
        <v>1326</v>
      </c>
      <c r="F116" s="23">
        <v>715</v>
      </c>
      <c r="G116" s="23">
        <v>483</v>
      </c>
      <c r="H116" s="24">
        <v>500</v>
      </c>
      <c r="I116" s="24">
        <v>112</v>
      </c>
      <c r="J116" s="24">
        <v>52</v>
      </c>
      <c r="K116" s="24">
        <v>18</v>
      </c>
      <c r="L116" s="24">
        <v>0</v>
      </c>
      <c r="M116" s="24">
        <v>9</v>
      </c>
      <c r="N116" s="24">
        <v>0</v>
      </c>
      <c r="O116" s="24">
        <v>18</v>
      </c>
      <c r="P116" s="24">
        <v>0</v>
      </c>
      <c r="Q116" s="24">
        <v>0</v>
      </c>
      <c r="R116" s="24">
        <v>6</v>
      </c>
      <c r="S116" s="24">
        <v>716</v>
      </c>
      <c r="T116" s="24">
        <v>367</v>
      </c>
      <c r="U116" s="24">
        <v>103</v>
      </c>
      <c r="V116" s="24">
        <v>53</v>
      </c>
      <c r="W116" s="24">
        <v>0</v>
      </c>
      <c r="X116" s="24">
        <v>21</v>
      </c>
      <c r="Y116" s="24">
        <v>0</v>
      </c>
      <c r="Z116" s="24">
        <v>45</v>
      </c>
      <c r="AA116" s="24">
        <v>0</v>
      </c>
      <c r="AB116" s="24">
        <v>0</v>
      </c>
      <c r="AC116" s="24">
        <v>21</v>
      </c>
      <c r="AD116" s="25">
        <f t="shared" si="21"/>
        <v>0.6983240223463687</v>
      </c>
      <c r="AE116" s="25">
        <f t="shared" si="22"/>
        <v>0.30517711171662126</v>
      </c>
      <c r="AF116" s="25">
        <f t="shared" si="23"/>
        <v>0.50485436893203883</v>
      </c>
      <c r="AG116" s="25">
        <f t="shared" si="24"/>
        <v>0.33962264150943394</v>
      </c>
      <c r="AH116" s="25">
        <f t="shared" si="25"/>
        <v>0</v>
      </c>
      <c r="AI116" s="25">
        <f t="shared" si="26"/>
        <v>0.42857142857142855</v>
      </c>
      <c r="AJ116" s="25">
        <f t="shared" si="27"/>
        <v>0</v>
      </c>
      <c r="AK116" s="25">
        <f t="shared" si="28"/>
        <v>0.4</v>
      </c>
      <c r="AL116" s="25">
        <f t="shared" si="29"/>
        <v>0</v>
      </c>
      <c r="AM116" s="25">
        <f t="shared" si="30"/>
        <v>0</v>
      </c>
      <c r="AN116" s="25">
        <f t="shared" si="32"/>
        <v>0.2857142857142857</v>
      </c>
      <c r="AO116" s="25">
        <f t="shared" si="31"/>
        <v>0.53921568627450978</v>
      </c>
    </row>
    <row r="117" spans="1:41" x14ac:dyDescent="0.25">
      <c r="A117" s="75" t="s">
        <v>253</v>
      </c>
      <c r="B117" s="1" t="s">
        <v>258</v>
      </c>
      <c r="C117" s="1" t="s">
        <v>651</v>
      </c>
      <c r="D117" s="15" t="s">
        <v>43</v>
      </c>
      <c r="E117" s="23">
        <v>1587</v>
      </c>
      <c r="F117" s="23">
        <v>856</v>
      </c>
      <c r="G117" s="23">
        <v>728</v>
      </c>
      <c r="H117" s="24">
        <v>537</v>
      </c>
      <c r="I117" s="24">
        <v>172</v>
      </c>
      <c r="J117" s="24">
        <v>62</v>
      </c>
      <c r="K117" s="24">
        <v>32</v>
      </c>
      <c r="L117" s="24">
        <v>0</v>
      </c>
      <c r="M117" s="24">
        <v>4</v>
      </c>
      <c r="N117" s="24">
        <v>4</v>
      </c>
      <c r="O117" s="24">
        <v>38</v>
      </c>
      <c r="P117" s="24">
        <v>0</v>
      </c>
      <c r="Q117" s="24">
        <v>0</v>
      </c>
      <c r="R117" s="24">
        <v>7</v>
      </c>
      <c r="S117" s="24">
        <v>892</v>
      </c>
      <c r="T117" s="24">
        <v>448</v>
      </c>
      <c r="U117" s="24">
        <v>92</v>
      </c>
      <c r="V117" s="24">
        <v>45</v>
      </c>
      <c r="W117" s="24">
        <v>0</v>
      </c>
      <c r="X117" s="24">
        <v>12</v>
      </c>
      <c r="Y117" s="24">
        <v>5</v>
      </c>
      <c r="Z117" s="24">
        <v>76</v>
      </c>
      <c r="AA117" s="24">
        <v>0</v>
      </c>
      <c r="AB117" s="24">
        <v>0</v>
      </c>
      <c r="AC117" s="24">
        <v>17</v>
      </c>
      <c r="AD117" s="25">
        <f t="shared" si="21"/>
        <v>0.60201793721973096</v>
      </c>
      <c r="AE117" s="25">
        <f t="shared" si="22"/>
        <v>0.38392857142857145</v>
      </c>
      <c r="AF117" s="25">
        <f t="shared" si="23"/>
        <v>0.67391304347826086</v>
      </c>
      <c r="AG117" s="25">
        <f t="shared" si="24"/>
        <v>0.71111111111111114</v>
      </c>
      <c r="AH117" s="25">
        <f t="shared" si="25"/>
        <v>0</v>
      </c>
      <c r="AI117" s="25">
        <f t="shared" si="26"/>
        <v>0.33333333333333331</v>
      </c>
      <c r="AJ117" s="25">
        <f t="shared" si="27"/>
        <v>0.8</v>
      </c>
      <c r="AK117" s="25">
        <f t="shared" si="28"/>
        <v>0.5</v>
      </c>
      <c r="AL117" s="25">
        <f t="shared" si="29"/>
        <v>0</v>
      </c>
      <c r="AM117" s="25">
        <f t="shared" si="30"/>
        <v>0</v>
      </c>
      <c r="AN117" s="25">
        <f t="shared" si="32"/>
        <v>0.41176470588235292</v>
      </c>
      <c r="AO117" s="25">
        <f t="shared" si="31"/>
        <v>0.53938248267170763</v>
      </c>
    </row>
    <row r="118" spans="1:41" x14ac:dyDescent="0.25">
      <c r="A118" s="75" t="s">
        <v>59</v>
      </c>
      <c r="B118" s="1" t="s">
        <v>61</v>
      </c>
      <c r="C118" s="1" t="s">
        <v>651</v>
      </c>
      <c r="D118" s="15" t="s">
        <v>43</v>
      </c>
      <c r="E118" s="23">
        <v>1532</v>
      </c>
      <c r="F118" s="23">
        <v>468</v>
      </c>
      <c r="G118" s="23">
        <v>1054</v>
      </c>
      <c r="H118" s="24">
        <v>205</v>
      </c>
      <c r="I118" s="24">
        <v>153</v>
      </c>
      <c r="J118" s="24">
        <v>36</v>
      </c>
      <c r="K118" s="24">
        <v>13</v>
      </c>
      <c r="L118" s="24">
        <v>0</v>
      </c>
      <c r="M118" s="24">
        <v>3</v>
      </c>
      <c r="N118" s="24">
        <v>0</v>
      </c>
      <c r="O118" s="24">
        <v>27</v>
      </c>
      <c r="P118" s="24">
        <v>0</v>
      </c>
      <c r="Q118" s="24">
        <v>0</v>
      </c>
      <c r="R118" s="24">
        <v>31</v>
      </c>
      <c r="S118" s="24">
        <v>885</v>
      </c>
      <c r="T118" s="24">
        <v>365</v>
      </c>
      <c r="U118" s="24">
        <v>119</v>
      </c>
      <c r="V118" s="24">
        <v>37</v>
      </c>
      <c r="W118" s="24">
        <v>0</v>
      </c>
      <c r="X118" s="24">
        <v>13</v>
      </c>
      <c r="Y118" s="24">
        <v>0</v>
      </c>
      <c r="Z118" s="24">
        <v>48</v>
      </c>
      <c r="AA118" s="24">
        <v>0</v>
      </c>
      <c r="AB118" s="24">
        <v>0</v>
      </c>
      <c r="AC118" s="24">
        <v>65</v>
      </c>
      <c r="AD118" s="25">
        <f t="shared" si="21"/>
        <v>0.23163841807909605</v>
      </c>
      <c r="AE118" s="25">
        <f t="shared" si="22"/>
        <v>0.41917808219178082</v>
      </c>
      <c r="AF118" s="25">
        <f t="shared" si="23"/>
        <v>0.30252100840336132</v>
      </c>
      <c r="AG118" s="25">
        <f t="shared" si="24"/>
        <v>0.35135135135135137</v>
      </c>
      <c r="AH118" s="25">
        <f t="shared" si="25"/>
        <v>0</v>
      </c>
      <c r="AI118" s="25">
        <f t="shared" si="26"/>
        <v>0.23076923076923078</v>
      </c>
      <c r="AJ118" s="25">
        <f t="shared" si="27"/>
        <v>0</v>
      </c>
      <c r="AK118" s="25">
        <f t="shared" si="28"/>
        <v>0.5625</v>
      </c>
      <c r="AL118" s="25">
        <f t="shared" si="29"/>
        <v>0</v>
      </c>
      <c r="AM118" s="25">
        <f t="shared" si="30"/>
        <v>0</v>
      </c>
      <c r="AN118" s="25">
        <f t="shared" si="32"/>
        <v>0.47692307692307695</v>
      </c>
      <c r="AO118" s="25">
        <f t="shared" si="31"/>
        <v>0.30548302872062666</v>
      </c>
    </row>
    <row r="119" spans="1:41" x14ac:dyDescent="0.25">
      <c r="A119" s="75" t="s">
        <v>125</v>
      </c>
      <c r="B119" s="1" t="s">
        <v>141</v>
      </c>
      <c r="C119" s="1" t="s">
        <v>651</v>
      </c>
      <c r="D119" s="15" t="s">
        <v>6</v>
      </c>
      <c r="E119" s="23">
        <v>3714</v>
      </c>
      <c r="F119" s="23">
        <v>1738</v>
      </c>
      <c r="G119" s="23">
        <v>744</v>
      </c>
      <c r="H119" s="24">
        <v>826</v>
      </c>
      <c r="I119" s="24">
        <v>542</v>
      </c>
      <c r="J119" s="24">
        <v>223</v>
      </c>
      <c r="K119" s="24">
        <v>26</v>
      </c>
      <c r="L119" s="24">
        <v>0</v>
      </c>
      <c r="M119" s="24">
        <v>8</v>
      </c>
      <c r="N119" s="24">
        <v>23</v>
      </c>
      <c r="O119" s="24">
        <v>29</v>
      </c>
      <c r="P119" s="24">
        <v>48</v>
      </c>
      <c r="Q119" s="24">
        <v>0</v>
      </c>
      <c r="R119" s="24">
        <v>13</v>
      </c>
      <c r="S119" s="24">
        <v>1912</v>
      </c>
      <c r="T119" s="24">
        <v>1106</v>
      </c>
      <c r="U119" s="24">
        <v>390</v>
      </c>
      <c r="V119" s="24">
        <v>84</v>
      </c>
      <c r="W119" s="24">
        <v>0</v>
      </c>
      <c r="X119" s="24">
        <v>12</v>
      </c>
      <c r="Y119" s="24">
        <v>40</v>
      </c>
      <c r="Z119" s="24">
        <v>69</v>
      </c>
      <c r="AA119" s="24">
        <v>73</v>
      </c>
      <c r="AB119" s="24">
        <v>0</v>
      </c>
      <c r="AC119" s="24">
        <v>28</v>
      </c>
      <c r="AD119" s="25">
        <f t="shared" si="21"/>
        <v>0.43200836820083682</v>
      </c>
      <c r="AE119" s="25">
        <f t="shared" si="22"/>
        <v>0.49005424954792043</v>
      </c>
      <c r="AF119" s="25">
        <f t="shared" si="23"/>
        <v>0.57179487179487176</v>
      </c>
      <c r="AG119" s="25">
        <f t="shared" si="24"/>
        <v>0.30952380952380953</v>
      </c>
      <c r="AH119" s="25">
        <f t="shared" si="25"/>
        <v>0</v>
      </c>
      <c r="AI119" s="25">
        <f t="shared" si="26"/>
        <v>0.66666666666666663</v>
      </c>
      <c r="AJ119" s="25">
        <f t="shared" si="27"/>
        <v>0.57499999999999996</v>
      </c>
      <c r="AK119" s="25">
        <f t="shared" si="28"/>
        <v>0.42028985507246375</v>
      </c>
      <c r="AL119" s="25">
        <f t="shared" si="29"/>
        <v>0.65753424657534243</v>
      </c>
      <c r="AM119" s="25">
        <f t="shared" si="30"/>
        <v>0</v>
      </c>
      <c r="AN119" s="25">
        <f t="shared" si="32"/>
        <v>0.4642857142857143</v>
      </c>
      <c r="AO119" s="25">
        <f t="shared" si="31"/>
        <v>0.46795907377490575</v>
      </c>
    </row>
    <row r="120" spans="1:41" x14ac:dyDescent="0.25">
      <c r="A120" s="75" t="s">
        <v>125</v>
      </c>
      <c r="B120" s="1" t="s">
        <v>142</v>
      </c>
      <c r="C120" s="1" t="s">
        <v>651</v>
      </c>
      <c r="D120" s="15" t="s">
        <v>6</v>
      </c>
      <c r="E120" s="23">
        <v>1957</v>
      </c>
      <c r="F120" s="23">
        <v>1385</v>
      </c>
      <c r="G120" s="23">
        <v>520</v>
      </c>
      <c r="H120" s="24">
        <v>737</v>
      </c>
      <c r="I120" s="24">
        <v>355</v>
      </c>
      <c r="J120" s="24">
        <v>161</v>
      </c>
      <c r="K120" s="24">
        <v>32</v>
      </c>
      <c r="L120" s="24">
        <v>0</v>
      </c>
      <c r="M120" s="24">
        <v>8</v>
      </c>
      <c r="N120" s="24">
        <v>9</v>
      </c>
      <c r="O120" s="24">
        <v>28</v>
      </c>
      <c r="P120" s="24">
        <v>32</v>
      </c>
      <c r="Q120" s="24">
        <v>0</v>
      </c>
      <c r="R120" s="24">
        <v>23</v>
      </c>
      <c r="S120" s="24">
        <v>963</v>
      </c>
      <c r="T120" s="24">
        <v>533</v>
      </c>
      <c r="U120" s="24">
        <v>211</v>
      </c>
      <c r="V120" s="24">
        <v>55</v>
      </c>
      <c r="W120" s="24">
        <v>0</v>
      </c>
      <c r="X120" s="24">
        <v>12</v>
      </c>
      <c r="Y120" s="24">
        <v>28</v>
      </c>
      <c r="Z120" s="24">
        <v>61</v>
      </c>
      <c r="AA120" s="24">
        <v>52</v>
      </c>
      <c r="AB120" s="24">
        <v>0</v>
      </c>
      <c r="AC120" s="24">
        <v>42</v>
      </c>
      <c r="AD120" s="25">
        <f t="shared" si="21"/>
        <v>0.76531671858774664</v>
      </c>
      <c r="AE120" s="25">
        <f t="shared" si="22"/>
        <v>0.66604127579737338</v>
      </c>
      <c r="AF120" s="25">
        <f t="shared" si="23"/>
        <v>0.76303317535545023</v>
      </c>
      <c r="AG120" s="25">
        <f t="shared" si="24"/>
        <v>0.58181818181818179</v>
      </c>
      <c r="AH120" s="25">
        <f t="shared" si="25"/>
        <v>0</v>
      </c>
      <c r="AI120" s="25">
        <f t="shared" si="26"/>
        <v>0.66666666666666663</v>
      </c>
      <c r="AJ120" s="25">
        <f t="shared" si="27"/>
        <v>0.32142857142857145</v>
      </c>
      <c r="AK120" s="25">
        <f t="shared" si="28"/>
        <v>0.45901639344262296</v>
      </c>
      <c r="AL120" s="25">
        <f t="shared" si="29"/>
        <v>0.61538461538461542</v>
      </c>
      <c r="AM120" s="25">
        <f t="shared" si="30"/>
        <v>0</v>
      </c>
      <c r="AN120" s="25">
        <f t="shared" si="32"/>
        <v>0.54761904761904767</v>
      </c>
      <c r="AO120" s="25">
        <f t="shared" si="31"/>
        <v>0.70771589167092486</v>
      </c>
    </row>
    <row r="121" spans="1:41" x14ac:dyDescent="0.25">
      <c r="A121" s="75" t="s">
        <v>211</v>
      </c>
      <c r="B121" s="1" t="s">
        <v>214</v>
      </c>
      <c r="C121" s="1" t="s">
        <v>651</v>
      </c>
      <c r="D121" s="15" t="s">
        <v>6</v>
      </c>
      <c r="E121" s="23">
        <v>1775</v>
      </c>
      <c r="F121" s="23">
        <v>1186</v>
      </c>
      <c r="G121" s="23">
        <v>588</v>
      </c>
      <c r="H121" s="24">
        <v>557</v>
      </c>
      <c r="I121" s="24">
        <v>383</v>
      </c>
      <c r="J121" s="24">
        <v>40</v>
      </c>
      <c r="K121" s="24">
        <v>14</v>
      </c>
      <c r="L121" s="24">
        <v>0</v>
      </c>
      <c r="M121" s="24">
        <v>18</v>
      </c>
      <c r="N121" s="24">
        <v>13</v>
      </c>
      <c r="O121" s="24">
        <v>43</v>
      </c>
      <c r="P121" s="24">
        <v>32</v>
      </c>
      <c r="Q121" s="24">
        <v>0</v>
      </c>
      <c r="R121" s="24">
        <v>86</v>
      </c>
      <c r="S121" s="24">
        <v>839</v>
      </c>
      <c r="T121" s="24">
        <v>502</v>
      </c>
      <c r="U121" s="24">
        <v>69</v>
      </c>
      <c r="V121" s="24">
        <v>57</v>
      </c>
      <c r="W121" s="24">
        <v>0</v>
      </c>
      <c r="X121" s="24">
        <v>28</v>
      </c>
      <c r="Y121" s="24">
        <v>22</v>
      </c>
      <c r="Z121" s="24">
        <v>92</v>
      </c>
      <c r="AA121" s="24">
        <v>44</v>
      </c>
      <c r="AB121" s="24">
        <v>0</v>
      </c>
      <c r="AC121" s="24">
        <v>122</v>
      </c>
      <c r="AD121" s="25">
        <f t="shared" si="21"/>
        <v>0.66388557806912996</v>
      </c>
      <c r="AE121" s="25">
        <f t="shared" si="22"/>
        <v>0.76294820717131473</v>
      </c>
      <c r="AF121" s="25">
        <f t="shared" si="23"/>
        <v>0.57971014492753625</v>
      </c>
      <c r="AG121" s="25">
        <f t="shared" si="24"/>
        <v>0.24561403508771928</v>
      </c>
      <c r="AH121" s="25">
        <f t="shared" si="25"/>
        <v>0</v>
      </c>
      <c r="AI121" s="25">
        <f t="shared" si="26"/>
        <v>0.6428571428571429</v>
      </c>
      <c r="AJ121" s="25">
        <f t="shared" si="27"/>
        <v>0.59090909090909094</v>
      </c>
      <c r="AK121" s="25">
        <f t="shared" si="28"/>
        <v>0.46739130434782611</v>
      </c>
      <c r="AL121" s="25">
        <f t="shared" si="29"/>
        <v>0.72727272727272729</v>
      </c>
      <c r="AM121" s="25">
        <f t="shared" si="30"/>
        <v>0</v>
      </c>
      <c r="AN121" s="25">
        <f t="shared" si="32"/>
        <v>0.70491803278688525</v>
      </c>
      <c r="AO121" s="25">
        <f t="shared" si="31"/>
        <v>0.66816901408450702</v>
      </c>
    </row>
    <row r="122" spans="1:41" x14ac:dyDescent="0.25">
      <c r="A122" s="75" t="s">
        <v>378</v>
      </c>
      <c r="B122" s="1" t="s">
        <v>392</v>
      </c>
      <c r="C122" s="1" t="s">
        <v>651</v>
      </c>
      <c r="D122" s="15" t="s">
        <v>6</v>
      </c>
      <c r="E122" s="23">
        <v>1914</v>
      </c>
      <c r="F122" s="23">
        <v>1193</v>
      </c>
      <c r="G122" s="23">
        <v>561</v>
      </c>
      <c r="H122" s="24">
        <v>455</v>
      </c>
      <c r="I122" s="24">
        <v>442</v>
      </c>
      <c r="J122" s="24">
        <v>46</v>
      </c>
      <c r="K122" s="24">
        <v>14</v>
      </c>
      <c r="L122" s="24">
        <v>0</v>
      </c>
      <c r="M122" s="24">
        <v>19</v>
      </c>
      <c r="N122" s="24">
        <v>0</v>
      </c>
      <c r="O122" s="24">
        <v>60</v>
      </c>
      <c r="P122" s="24">
        <v>44</v>
      </c>
      <c r="Q122" s="24">
        <v>16</v>
      </c>
      <c r="R122" s="24">
        <v>97</v>
      </c>
      <c r="S122" s="24">
        <v>824</v>
      </c>
      <c r="T122" s="24">
        <v>600</v>
      </c>
      <c r="U122" s="24">
        <v>85</v>
      </c>
      <c r="V122" s="24">
        <v>38</v>
      </c>
      <c r="W122" s="24">
        <v>0</v>
      </c>
      <c r="X122" s="24">
        <v>36</v>
      </c>
      <c r="Y122" s="24">
        <v>0</v>
      </c>
      <c r="Z122" s="24">
        <v>116</v>
      </c>
      <c r="AA122" s="24">
        <v>70</v>
      </c>
      <c r="AB122" s="24">
        <v>18</v>
      </c>
      <c r="AC122" s="24">
        <v>127</v>
      </c>
      <c r="AD122" s="25">
        <f t="shared" si="21"/>
        <v>0.55218446601941751</v>
      </c>
      <c r="AE122" s="25">
        <f t="shared" si="22"/>
        <v>0.73666666666666669</v>
      </c>
      <c r="AF122" s="25">
        <f t="shared" si="23"/>
        <v>0.54117647058823526</v>
      </c>
      <c r="AG122" s="25">
        <f t="shared" si="24"/>
        <v>0.36842105263157893</v>
      </c>
      <c r="AH122" s="25">
        <f t="shared" si="25"/>
        <v>0</v>
      </c>
      <c r="AI122" s="25">
        <f t="shared" si="26"/>
        <v>0.52777777777777779</v>
      </c>
      <c r="AJ122" s="25">
        <f t="shared" si="27"/>
        <v>0</v>
      </c>
      <c r="AK122" s="25">
        <f t="shared" si="28"/>
        <v>0.51724137931034486</v>
      </c>
      <c r="AL122" s="25">
        <f t="shared" si="29"/>
        <v>0.62857142857142856</v>
      </c>
      <c r="AM122" s="25">
        <f t="shared" si="30"/>
        <v>0.88888888888888884</v>
      </c>
      <c r="AN122" s="25">
        <f t="shared" si="32"/>
        <v>0.76377952755905509</v>
      </c>
      <c r="AO122" s="25">
        <f t="shared" si="31"/>
        <v>0.62330198537095094</v>
      </c>
    </row>
    <row r="123" spans="1:41" x14ac:dyDescent="0.25">
      <c r="A123" s="75" t="s">
        <v>378</v>
      </c>
      <c r="B123" s="1" t="s">
        <v>379</v>
      </c>
      <c r="C123" s="1" t="s">
        <v>651</v>
      </c>
      <c r="D123" s="15" t="s">
        <v>43</v>
      </c>
      <c r="E123" s="23">
        <v>1354</v>
      </c>
      <c r="F123" s="23">
        <v>768</v>
      </c>
      <c r="G123" s="23">
        <v>584</v>
      </c>
      <c r="H123" s="24">
        <v>304</v>
      </c>
      <c r="I123" s="24">
        <v>277</v>
      </c>
      <c r="J123" s="24">
        <v>16</v>
      </c>
      <c r="K123" s="24">
        <v>6</v>
      </c>
      <c r="L123" s="24">
        <v>0</v>
      </c>
      <c r="M123" s="24">
        <v>15</v>
      </c>
      <c r="N123" s="24">
        <v>0</v>
      </c>
      <c r="O123" s="24">
        <v>44</v>
      </c>
      <c r="P123" s="24">
        <v>16</v>
      </c>
      <c r="Q123" s="24">
        <v>7</v>
      </c>
      <c r="R123" s="24">
        <v>83</v>
      </c>
      <c r="S123" s="24">
        <v>569</v>
      </c>
      <c r="T123" s="24">
        <v>400</v>
      </c>
      <c r="U123" s="24">
        <v>40</v>
      </c>
      <c r="V123" s="24">
        <v>26</v>
      </c>
      <c r="W123" s="24">
        <v>0</v>
      </c>
      <c r="X123" s="24">
        <v>22</v>
      </c>
      <c r="Y123" s="24">
        <v>0</v>
      </c>
      <c r="Z123" s="24">
        <v>87</v>
      </c>
      <c r="AA123" s="24">
        <v>35</v>
      </c>
      <c r="AB123" s="24">
        <v>20</v>
      </c>
      <c r="AC123" s="24">
        <v>155</v>
      </c>
      <c r="AD123" s="25">
        <f t="shared" si="21"/>
        <v>0.53427065026362042</v>
      </c>
      <c r="AE123" s="25">
        <f t="shared" si="22"/>
        <v>0.6925</v>
      </c>
      <c r="AF123" s="25">
        <f t="shared" si="23"/>
        <v>0.4</v>
      </c>
      <c r="AG123" s="25">
        <f t="shared" si="24"/>
        <v>0.23076923076923078</v>
      </c>
      <c r="AH123" s="25">
        <f t="shared" si="25"/>
        <v>0</v>
      </c>
      <c r="AI123" s="25">
        <f t="shared" si="26"/>
        <v>0.68181818181818177</v>
      </c>
      <c r="AJ123" s="25">
        <f t="shared" si="27"/>
        <v>0</v>
      </c>
      <c r="AK123" s="25">
        <f t="shared" si="28"/>
        <v>0.50574712643678166</v>
      </c>
      <c r="AL123" s="25">
        <f t="shared" si="29"/>
        <v>0.45714285714285713</v>
      </c>
      <c r="AM123" s="25">
        <f t="shared" si="30"/>
        <v>0.35</v>
      </c>
      <c r="AN123" s="25">
        <f t="shared" si="32"/>
        <v>0.53548387096774197</v>
      </c>
      <c r="AO123" s="25">
        <f t="shared" si="31"/>
        <v>0.56720827178729694</v>
      </c>
    </row>
    <row r="124" spans="1:41" x14ac:dyDescent="0.25">
      <c r="A124" s="75" t="s">
        <v>378</v>
      </c>
      <c r="B124" s="1" t="s">
        <v>393</v>
      </c>
      <c r="C124" s="1" t="s">
        <v>651</v>
      </c>
      <c r="D124" s="15" t="s">
        <v>6</v>
      </c>
      <c r="E124" s="23">
        <v>2598</v>
      </c>
      <c r="F124" s="23">
        <v>1732</v>
      </c>
      <c r="G124" s="23">
        <v>444</v>
      </c>
      <c r="H124" s="24">
        <v>657</v>
      </c>
      <c r="I124" s="24">
        <v>655</v>
      </c>
      <c r="J124" s="24">
        <v>98</v>
      </c>
      <c r="K124" s="24">
        <v>11</v>
      </c>
      <c r="L124" s="24">
        <v>0</v>
      </c>
      <c r="M124" s="24">
        <v>17</v>
      </c>
      <c r="N124" s="24">
        <v>16</v>
      </c>
      <c r="O124" s="24">
        <v>84</v>
      </c>
      <c r="P124" s="24">
        <v>49</v>
      </c>
      <c r="Q124" s="24">
        <v>17</v>
      </c>
      <c r="R124" s="24">
        <v>128</v>
      </c>
      <c r="S124" s="24">
        <v>1142</v>
      </c>
      <c r="T124" s="24">
        <v>795</v>
      </c>
      <c r="U124" s="24">
        <v>168</v>
      </c>
      <c r="V124" s="24">
        <v>54</v>
      </c>
      <c r="W124" s="24">
        <v>0</v>
      </c>
      <c r="X124" s="24">
        <v>26</v>
      </c>
      <c r="Y124" s="24">
        <v>35</v>
      </c>
      <c r="Z124" s="24">
        <v>124</v>
      </c>
      <c r="AA124" s="24">
        <v>81</v>
      </c>
      <c r="AB124" s="24">
        <v>18</v>
      </c>
      <c r="AC124" s="24">
        <v>155</v>
      </c>
      <c r="AD124" s="25">
        <f t="shared" si="21"/>
        <v>0.57530647985989491</v>
      </c>
      <c r="AE124" s="25">
        <f t="shared" si="22"/>
        <v>0.82389937106918243</v>
      </c>
      <c r="AF124" s="25">
        <f t="shared" si="23"/>
        <v>0.58333333333333337</v>
      </c>
      <c r="AG124" s="25">
        <f t="shared" si="24"/>
        <v>0.20370370370370369</v>
      </c>
      <c r="AH124" s="25">
        <f t="shared" si="25"/>
        <v>0</v>
      </c>
      <c r="AI124" s="25">
        <f t="shared" si="26"/>
        <v>0.65384615384615385</v>
      </c>
      <c r="AJ124" s="25">
        <f t="shared" si="27"/>
        <v>0.45714285714285713</v>
      </c>
      <c r="AK124" s="25">
        <f t="shared" si="28"/>
        <v>0.67741935483870963</v>
      </c>
      <c r="AL124" s="25">
        <f t="shared" si="29"/>
        <v>0.60493827160493829</v>
      </c>
      <c r="AM124" s="25">
        <f t="shared" si="30"/>
        <v>0.94444444444444442</v>
      </c>
      <c r="AN124" s="25">
        <f t="shared" si="32"/>
        <v>0.82580645161290323</v>
      </c>
      <c r="AO124" s="25">
        <f t="shared" si="31"/>
        <v>0.66666666666666663</v>
      </c>
    </row>
    <row r="125" spans="1:41" x14ac:dyDescent="0.25">
      <c r="A125" s="75" t="s">
        <v>253</v>
      </c>
      <c r="B125" s="1" t="s">
        <v>256</v>
      </c>
      <c r="C125" s="1" t="s">
        <v>651</v>
      </c>
      <c r="D125" s="15" t="s">
        <v>43</v>
      </c>
      <c r="E125" s="23">
        <v>1815</v>
      </c>
      <c r="F125" s="23">
        <v>1367</v>
      </c>
      <c r="G125" s="23">
        <v>300</v>
      </c>
      <c r="H125" s="24">
        <v>752</v>
      </c>
      <c r="I125" s="24">
        <v>378</v>
      </c>
      <c r="J125" s="24">
        <v>113</v>
      </c>
      <c r="K125" s="24">
        <v>43</v>
      </c>
      <c r="L125" s="24">
        <v>0</v>
      </c>
      <c r="M125" s="24">
        <v>16</v>
      </c>
      <c r="N125" s="24">
        <v>26</v>
      </c>
      <c r="O125" s="24">
        <v>28</v>
      </c>
      <c r="P125" s="24">
        <v>0</v>
      </c>
      <c r="Q125" s="24">
        <v>0</v>
      </c>
      <c r="R125" s="24">
        <v>11</v>
      </c>
      <c r="S125" s="24">
        <v>1044</v>
      </c>
      <c r="T125" s="24">
        <v>457</v>
      </c>
      <c r="U125" s="24">
        <v>130</v>
      </c>
      <c r="V125" s="24">
        <v>53</v>
      </c>
      <c r="W125" s="24">
        <v>0</v>
      </c>
      <c r="X125" s="24">
        <v>24</v>
      </c>
      <c r="Y125" s="24">
        <v>42</v>
      </c>
      <c r="Z125" s="24">
        <v>49</v>
      </c>
      <c r="AA125" s="24">
        <v>0</v>
      </c>
      <c r="AB125" s="24">
        <v>0</v>
      </c>
      <c r="AC125" s="24">
        <v>16</v>
      </c>
      <c r="AD125" s="25">
        <f t="shared" si="21"/>
        <v>0.72030651340996166</v>
      </c>
      <c r="AE125" s="25">
        <f t="shared" si="22"/>
        <v>0.82713347921225377</v>
      </c>
      <c r="AF125" s="25">
        <f t="shared" si="23"/>
        <v>0.86923076923076925</v>
      </c>
      <c r="AG125" s="25">
        <f t="shared" si="24"/>
        <v>0.81132075471698117</v>
      </c>
      <c r="AH125" s="25">
        <f t="shared" si="25"/>
        <v>0</v>
      </c>
      <c r="AI125" s="25">
        <f t="shared" si="26"/>
        <v>0.66666666666666663</v>
      </c>
      <c r="AJ125" s="25">
        <f t="shared" si="27"/>
        <v>0.61904761904761907</v>
      </c>
      <c r="AK125" s="25">
        <f t="shared" si="28"/>
        <v>0.5714285714285714</v>
      </c>
      <c r="AL125" s="25">
        <f t="shared" si="29"/>
        <v>0</v>
      </c>
      <c r="AM125" s="25">
        <f t="shared" si="30"/>
        <v>0</v>
      </c>
      <c r="AN125" s="25">
        <f t="shared" si="32"/>
        <v>0.6875</v>
      </c>
      <c r="AO125" s="25">
        <f t="shared" si="31"/>
        <v>0.753168044077135</v>
      </c>
    </row>
    <row r="126" spans="1:41" x14ac:dyDescent="0.25">
      <c r="A126" s="75" t="s">
        <v>425</v>
      </c>
      <c r="B126" s="1" t="s">
        <v>432</v>
      </c>
      <c r="C126" s="1" t="s">
        <v>651</v>
      </c>
      <c r="D126" s="15" t="s">
        <v>6</v>
      </c>
      <c r="E126" s="23">
        <v>1869</v>
      </c>
      <c r="F126" s="23">
        <v>748</v>
      </c>
      <c r="G126" s="23">
        <v>756</v>
      </c>
      <c r="H126" s="24">
        <v>327</v>
      </c>
      <c r="I126" s="24">
        <v>188</v>
      </c>
      <c r="J126" s="24">
        <v>36</v>
      </c>
      <c r="K126" s="24">
        <v>29</v>
      </c>
      <c r="L126" s="24">
        <v>0</v>
      </c>
      <c r="M126" s="24">
        <v>12</v>
      </c>
      <c r="N126" s="24">
        <v>25</v>
      </c>
      <c r="O126" s="24">
        <v>42</v>
      </c>
      <c r="P126" s="24">
        <v>32</v>
      </c>
      <c r="Q126" s="24">
        <v>0</v>
      </c>
      <c r="R126" s="24">
        <v>57</v>
      </c>
      <c r="S126" s="24">
        <v>940</v>
      </c>
      <c r="T126" s="24">
        <v>471</v>
      </c>
      <c r="U126" s="24">
        <v>62</v>
      </c>
      <c r="V126" s="24">
        <v>55</v>
      </c>
      <c r="W126" s="24">
        <v>0</v>
      </c>
      <c r="X126" s="24">
        <v>34</v>
      </c>
      <c r="Y126" s="24">
        <v>60</v>
      </c>
      <c r="Z126" s="24">
        <v>85</v>
      </c>
      <c r="AA126" s="24">
        <v>42</v>
      </c>
      <c r="AB126" s="24">
        <v>0</v>
      </c>
      <c r="AC126" s="24">
        <v>120</v>
      </c>
      <c r="AD126" s="25">
        <f t="shared" si="21"/>
        <v>0.34787234042553189</v>
      </c>
      <c r="AE126" s="25">
        <f t="shared" si="22"/>
        <v>0.39915074309978771</v>
      </c>
      <c r="AF126" s="25">
        <f t="shared" si="23"/>
        <v>0.58064516129032262</v>
      </c>
      <c r="AG126" s="25">
        <f t="shared" si="24"/>
        <v>0.52727272727272723</v>
      </c>
      <c r="AH126" s="25">
        <f t="shared" si="25"/>
        <v>0</v>
      </c>
      <c r="AI126" s="25">
        <f t="shared" si="26"/>
        <v>0.35294117647058826</v>
      </c>
      <c r="AJ126" s="25">
        <f t="shared" si="27"/>
        <v>0.41666666666666669</v>
      </c>
      <c r="AK126" s="25">
        <f t="shared" si="28"/>
        <v>0.49411764705882355</v>
      </c>
      <c r="AL126" s="25">
        <f t="shared" si="29"/>
        <v>0.76190476190476186</v>
      </c>
      <c r="AM126" s="25">
        <f t="shared" si="30"/>
        <v>0</v>
      </c>
      <c r="AN126" s="25">
        <f t="shared" si="32"/>
        <v>0.47499999999999998</v>
      </c>
      <c r="AO126" s="25">
        <f t="shared" si="31"/>
        <v>0.40021401819154628</v>
      </c>
    </row>
    <row r="127" spans="1:41" x14ac:dyDescent="0.25">
      <c r="A127" s="75" t="s">
        <v>425</v>
      </c>
      <c r="B127" s="1" t="s">
        <v>453</v>
      </c>
      <c r="C127" s="1" t="s">
        <v>597</v>
      </c>
      <c r="D127" s="15" t="s">
        <v>37</v>
      </c>
      <c r="E127" s="23">
        <v>0</v>
      </c>
      <c r="F127" s="23">
        <v>0</v>
      </c>
      <c r="G127" s="23">
        <v>0</v>
      </c>
      <c r="H127" s="24">
        <v>0</v>
      </c>
      <c r="I127" s="24">
        <v>0</v>
      </c>
      <c r="J127" s="24">
        <v>0</v>
      </c>
      <c r="K127" s="24">
        <v>0</v>
      </c>
      <c r="L127" s="24">
        <v>0</v>
      </c>
      <c r="M127" s="24">
        <v>0</v>
      </c>
      <c r="N127" s="24">
        <v>0</v>
      </c>
      <c r="O127" s="24">
        <v>0</v>
      </c>
      <c r="P127" s="24">
        <v>0</v>
      </c>
      <c r="Q127" s="24">
        <v>0</v>
      </c>
      <c r="R127" s="24">
        <v>0</v>
      </c>
      <c r="S127" s="24">
        <v>0</v>
      </c>
      <c r="T127" s="24">
        <v>0</v>
      </c>
      <c r="U127" s="24">
        <v>0</v>
      </c>
      <c r="V127" s="24">
        <v>0</v>
      </c>
      <c r="W127" s="24">
        <v>0</v>
      </c>
      <c r="X127" s="24">
        <v>0</v>
      </c>
      <c r="Y127" s="24">
        <v>0</v>
      </c>
      <c r="Z127" s="24">
        <v>0</v>
      </c>
      <c r="AA127" s="24">
        <v>0</v>
      </c>
      <c r="AB127" s="24">
        <v>0</v>
      </c>
      <c r="AC127" s="24">
        <v>0</v>
      </c>
      <c r="AD127" s="25">
        <f t="shared" si="21"/>
        <v>0</v>
      </c>
      <c r="AE127" s="25">
        <f t="shared" si="22"/>
        <v>0</v>
      </c>
      <c r="AF127" s="25">
        <f t="shared" si="23"/>
        <v>0</v>
      </c>
      <c r="AG127" s="25">
        <f t="shared" si="24"/>
        <v>0</v>
      </c>
      <c r="AH127" s="25">
        <f t="shared" si="25"/>
        <v>0</v>
      </c>
      <c r="AI127" s="25">
        <f t="shared" si="26"/>
        <v>0</v>
      </c>
      <c r="AJ127" s="25">
        <f t="shared" si="27"/>
        <v>0</v>
      </c>
      <c r="AK127" s="25">
        <f t="shared" si="28"/>
        <v>0</v>
      </c>
      <c r="AL127" s="25">
        <f t="shared" si="29"/>
        <v>0</v>
      </c>
      <c r="AM127" s="25">
        <f t="shared" si="30"/>
        <v>0</v>
      </c>
      <c r="AN127" s="25">
        <f t="shared" si="32"/>
        <v>0</v>
      </c>
      <c r="AO127" s="25">
        <f t="shared" si="31"/>
        <v>0</v>
      </c>
    </row>
    <row r="128" spans="1:41" x14ac:dyDescent="0.25">
      <c r="A128" s="75" t="s">
        <v>425</v>
      </c>
      <c r="B128" s="1" t="s">
        <v>606</v>
      </c>
      <c r="C128" s="1" t="s">
        <v>651</v>
      </c>
      <c r="D128" s="15" t="s">
        <v>6</v>
      </c>
      <c r="E128" s="23">
        <v>1840</v>
      </c>
      <c r="F128" s="23">
        <v>745</v>
      </c>
      <c r="G128" s="23">
        <v>723</v>
      </c>
      <c r="H128" s="24">
        <v>257</v>
      </c>
      <c r="I128" s="24">
        <v>187</v>
      </c>
      <c r="J128" s="24">
        <v>19</v>
      </c>
      <c r="K128" s="24">
        <v>35</v>
      </c>
      <c r="L128" s="24">
        <v>0</v>
      </c>
      <c r="M128" s="24">
        <v>3</v>
      </c>
      <c r="N128" s="24">
        <v>34</v>
      </c>
      <c r="O128" s="24">
        <v>58</v>
      </c>
      <c r="P128" s="24">
        <v>35</v>
      </c>
      <c r="Q128" s="24">
        <v>0</v>
      </c>
      <c r="R128" s="24">
        <v>117</v>
      </c>
      <c r="S128" s="24">
        <v>879</v>
      </c>
      <c r="T128" s="24">
        <v>360</v>
      </c>
      <c r="U128" s="24">
        <v>97</v>
      </c>
      <c r="V128" s="24">
        <v>96</v>
      </c>
      <c r="W128" s="24">
        <v>0</v>
      </c>
      <c r="X128" s="24">
        <v>13</v>
      </c>
      <c r="Y128" s="24">
        <v>47</v>
      </c>
      <c r="Z128" s="24">
        <v>131</v>
      </c>
      <c r="AA128" s="24">
        <v>55</v>
      </c>
      <c r="AB128" s="24">
        <v>0</v>
      </c>
      <c r="AC128" s="24">
        <v>162</v>
      </c>
      <c r="AD128" s="25">
        <f t="shared" si="21"/>
        <v>0.29237770193401591</v>
      </c>
      <c r="AE128" s="25">
        <f t="shared" si="22"/>
        <v>0.51944444444444449</v>
      </c>
      <c r="AF128" s="25">
        <f t="shared" si="23"/>
        <v>0.19587628865979381</v>
      </c>
      <c r="AG128" s="25">
        <f t="shared" si="24"/>
        <v>0.36458333333333331</v>
      </c>
      <c r="AH128" s="25">
        <f t="shared" si="25"/>
        <v>0</v>
      </c>
      <c r="AI128" s="25">
        <f t="shared" si="26"/>
        <v>0.23076923076923078</v>
      </c>
      <c r="AJ128" s="25">
        <f t="shared" si="27"/>
        <v>0.72340425531914898</v>
      </c>
      <c r="AK128" s="25">
        <f t="shared" si="28"/>
        <v>0.44274809160305345</v>
      </c>
      <c r="AL128" s="25">
        <f t="shared" si="29"/>
        <v>0.63636363636363635</v>
      </c>
      <c r="AM128" s="25">
        <f t="shared" si="30"/>
        <v>0</v>
      </c>
      <c r="AN128" s="25">
        <f t="shared" si="32"/>
        <v>0.72222222222222221</v>
      </c>
      <c r="AO128" s="25">
        <f t="shared" si="31"/>
        <v>0.40489130434782611</v>
      </c>
    </row>
    <row r="129" spans="1:41" x14ac:dyDescent="0.25">
      <c r="A129" s="75" t="s">
        <v>425</v>
      </c>
      <c r="B129" s="1" t="s">
        <v>433</v>
      </c>
      <c r="C129" s="1" t="s">
        <v>651</v>
      </c>
      <c r="D129" s="15" t="s">
        <v>6</v>
      </c>
      <c r="E129" s="23">
        <v>2031</v>
      </c>
      <c r="F129" s="23">
        <v>712</v>
      </c>
      <c r="G129" s="23">
        <v>1020</v>
      </c>
      <c r="H129" s="24">
        <v>277</v>
      </c>
      <c r="I129" s="24">
        <v>210</v>
      </c>
      <c r="J129" s="24">
        <v>34</v>
      </c>
      <c r="K129" s="24">
        <v>30</v>
      </c>
      <c r="L129" s="24">
        <v>0</v>
      </c>
      <c r="M129" s="24">
        <v>7</v>
      </c>
      <c r="N129" s="24">
        <v>35</v>
      </c>
      <c r="O129" s="24">
        <v>38</v>
      </c>
      <c r="P129" s="24">
        <v>18</v>
      </c>
      <c r="Q129" s="24">
        <v>6</v>
      </c>
      <c r="R129" s="24">
        <v>57</v>
      </c>
      <c r="S129" s="24">
        <v>961</v>
      </c>
      <c r="T129" s="24">
        <v>618</v>
      </c>
      <c r="U129" s="24">
        <v>62</v>
      </c>
      <c r="V129" s="24">
        <v>62</v>
      </c>
      <c r="W129" s="24">
        <v>0</v>
      </c>
      <c r="X129" s="24">
        <v>18</v>
      </c>
      <c r="Y129" s="24">
        <v>58</v>
      </c>
      <c r="Z129" s="24">
        <v>97</v>
      </c>
      <c r="AA129" s="24">
        <v>35</v>
      </c>
      <c r="AB129" s="24">
        <v>9</v>
      </c>
      <c r="AC129" s="24">
        <v>111</v>
      </c>
      <c r="AD129" s="25">
        <f t="shared" si="21"/>
        <v>0.28824141519250779</v>
      </c>
      <c r="AE129" s="25">
        <f t="shared" si="22"/>
        <v>0.33980582524271846</v>
      </c>
      <c r="AF129" s="25">
        <f t="shared" si="23"/>
        <v>0.54838709677419351</v>
      </c>
      <c r="AG129" s="25">
        <f t="shared" si="24"/>
        <v>0.4838709677419355</v>
      </c>
      <c r="AH129" s="25">
        <f t="shared" si="25"/>
        <v>0</v>
      </c>
      <c r="AI129" s="25">
        <f t="shared" si="26"/>
        <v>0.3888888888888889</v>
      </c>
      <c r="AJ129" s="25">
        <f t="shared" si="27"/>
        <v>0.60344827586206895</v>
      </c>
      <c r="AK129" s="25">
        <f t="shared" si="28"/>
        <v>0.39175257731958762</v>
      </c>
      <c r="AL129" s="25">
        <f t="shared" si="29"/>
        <v>0.51428571428571423</v>
      </c>
      <c r="AM129" s="25">
        <f t="shared" si="30"/>
        <v>0.66666666666666663</v>
      </c>
      <c r="AN129" s="25">
        <f t="shared" si="32"/>
        <v>0.51351351351351349</v>
      </c>
      <c r="AO129" s="25">
        <f t="shared" si="31"/>
        <v>0.35056622353520434</v>
      </c>
    </row>
    <row r="130" spans="1:41" x14ac:dyDescent="0.25">
      <c r="A130" s="75" t="s">
        <v>378</v>
      </c>
      <c r="B130" s="1" t="s">
        <v>415</v>
      </c>
      <c r="C130" s="1" t="s">
        <v>651</v>
      </c>
      <c r="D130" s="15" t="s">
        <v>6</v>
      </c>
      <c r="E130" s="23">
        <v>2832</v>
      </c>
      <c r="F130" s="23">
        <v>2053</v>
      </c>
      <c r="G130" s="23">
        <v>240</v>
      </c>
      <c r="H130" s="24">
        <v>760</v>
      </c>
      <c r="I130" s="24">
        <v>652</v>
      </c>
      <c r="J130" s="24">
        <v>188</v>
      </c>
      <c r="K130" s="24">
        <v>56</v>
      </c>
      <c r="L130" s="24">
        <v>0</v>
      </c>
      <c r="M130" s="24">
        <v>25</v>
      </c>
      <c r="N130" s="24">
        <v>43</v>
      </c>
      <c r="O130" s="24">
        <v>87</v>
      </c>
      <c r="P130" s="24">
        <v>52</v>
      </c>
      <c r="Q130" s="24">
        <v>27</v>
      </c>
      <c r="R130" s="24">
        <v>163</v>
      </c>
      <c r="S130" s="24">
        <v>1180</v>
      </c>
      <c r="T130" s="24">
        <v>808</v>
      </c>
      <c r="U130" s="24">
        <v>246</v>
      </c>
      <c r="V130" s="24">
        <v>82</v>
      </c>
      <c r="W130" s="24">
        <v>0</v>
      </c>
      <c r="X130" s="24">
        <v>29</v>
      </c>
      <c r="Y130" s="24">
        <v>61</v>
      </c>
      <c r="Z130" s="24">
        <v>133</v>
      </c>
      <c r="AA130" s="24">
        <v>64</v>
      </c>
      <c r="AB130" s="24">
        <v>34</v>
      </c>
      <c r="AC130" s="24">
        <v>195</v>
      </c>
      <c r="AD130" s="25">
        <f t="shared" si="21"/>
        <v>0.64406779661016944</v>
      </c>
      <c r="AE130" s="25">
        <f t="shared" si="22"/>
        <v>0.80693069306930698</v>
      </c>
      <c r="AF130" s="25">
        <f t="shared" si="23"/>
        <v>0.76422764227642281</v>
      </c>
      <c r="AG130" s="25">
        <f t="shared" si="24"/>
        <v>0.68292682926829273</v>
      </c>
      <c r="AH130" s="25">
        <f t="shared" si="25"/>
        <v>0</v>
      </c>
      <c r="AI130" s="25">
        <f t="shared" si="26"/>
        <v>0.86206896551724133</v>
      </c>
      <c r="AJ130" s="25">
        <f t="shared" si="27"/>
        <v>0.70491803278688525</v>
      </c>
      <c r="AK130" s="25">
        <f t="shared" si="28"/>
        <v>0.65413533834586468</v>
      </c>
      <c r="AL130" s="25">
        <f t="shared" si="29"/>
        <v>0.8125</v>
      </c>
      <c r="AM130" s="25">
        <f t="shared" si="30"/>
        <v>0.79411764705882348</v>
      </c>
      <c r="AN130" s="25">
        <f t="shared" si="32"/>
        <v>0.83589743589743593</v>
      </c>
      <c r="AO130" s="25">
        <f t="shared" si="31"/>
        <v>0.72492937853107342</v>
      </c>
    </row>
    <row r="131" spans="1:41" x14ac:dyDescent="0.25">
      <c r="A131" s="75" t="s">
        <v>194</v>
      </c>
      <c r="B131" s="1" t="s">
        <v>198</v>
      </c>
      <c r="C131" s="1" t="s">
        <v>597</v>
      </c>
      <c r="D131" s="15" t="s">
        <v>6</v>
      </c>
      <c r="E131" s="23">
        <v>1391</v>
      </c>
      <c r="F131" s="23">
        <v>93</v>
      </c>
      <c r="G131" s="23">
        <v>0</v>
      </c>
      <c r="H131" s="24">
        <v>69</v>
      </c>
      <c r="I131" s="24">
        <v>19</v>
      </c>
      <c r="J131" s="24">
        <v>2</v>
      </c>
      <c r="K131" s="24">
        <v>2</v>
      </c>
      <c r="L131" s="24">
        <v>0</v>
      </c>
      <c r="M131" s="24">
        <v>1</v>
      </c>
      <c r="N131" s="24">
        <v>0</v>
      </c>
      <c r="O131" s="24">
        <v>0</v>
      </c>
      <c r="P131" s="24">
        <v>0</v>
      </c>
      <c r="Q131" s="24">
        <v>0</v>
      </c>
      <c r="R131" s="24">
        <v>0</v>
      </c>
      <c r="S131" s="24">
        <v>711</v>
      </c>
      <c r="T131" s="24">
        <v>388</v>
      </c>
      <c r="U131" s="24">
        <v>47</v>
      </c>
      <c r="V131" s="24">
        <v>57</v>
      </c>
      <c r="W131" s="24">
        <v>0</v>
      </c>
      <c r="X131" s="24">
        <v>12</v>
      </c>
      <c r="Y131" s="24">
        <v>5</v>
      </c>
      <c r="Z131" s="24">
        <v>79</v>
      </c>
      <c r="AA131" s="24">
        <v>0</v>
      </c>
      <c r="AB131" s="24">
        <v>35</v>
      </c>
      <c r="AC131" s="24">
        <v>57</v>
      </c>
      <c r="AD131" s="25">
        <f t="shared" si="21"/>
        <v>9.7046413502109699E-2</v>
      </c>
      <c r="AE131" s="25">
        <f t="shared" si="22"/>
        <v>4.8969072164948453E-2</v>
      </c>
      <c r="AF131" s="25">
        <f t="shared" si="23"/>
        <v>4.2553191489361701E-2</v>
      </c>
      <c r="AG131" s="25">
        <f t="shared" si="24"/>
        <v>3.5087719298245612E-2</v>
      </c>
      <c r="AH131" s="25">
        <f t="shared" si="25"/>
        <v>0</v>
      </c>
      <c r="AI131" s="25">
        <f t="shared" si="26"/>
        <v>8.3333333333333329E-2</v>
      </c>
      <c r="AJ131" s="25">
        <f t="shared" si="27"/>
        <v>0</v>
      </c>
      <c r="AK131" s="25">
        <f t="shared" si="28"/>
        <v>0</v>
      </c>
      <c r="AL131" s="25">
        <f t="shared" si="29"/>
        <v>0</v>
      </c>
      <c r="AM131" s="25">
        <f t="shared" si="30"/>
        <v>0</v>
      </c>
      <c r="AN131" s="25">
        <f t="shared" si="32"/>
        <v>0</v>
      </c>
      <c r="AO131" s="25">
        <f t="shared" si="31"/>
        <v>6.6858375269590223E-2</v>
      </c>
    </row>
    <row r="132" spans="1:41" x14ac:dyDescent="0.25">
      <c r="A132" s="75" t="s">
        <v>378</v>
      </c>
      <c r="B132" s="1" t="s">
        <v>383</v>
      </c>
      <c r="C132" s="1" t="s">
        <v>651</v>
      </c>
      <c r="D132" s="15" t="s">
        <v>43</v>
      </c>
      <c r="E132" s="23">
        <v>882</v>
      </c>
      <c r="F132" s="23">
        <v>364</v>
      </c>
      <c r="G132" s="23">
        <v>494</v>
      </c>
      <c r="H132" s="24">
        <v>151</v>
      </c>
      <c r="I132" s="24">
        <v>147</v>
      </c>
      <c r="J132" s="24">
        <v>0</v>
      </c>
      <c r="K132" s="24">
        <v>1</v>
      </c>
      <c r="L132" s="24">
        <v>0</v>
      </c>
      <c r="M132" s="24">
        <v>0</v>
      </c>
      <c r="N132" s="24">
        <v>0</v>
      </c>
      <c r="O132" s="24">
        <v>23</v>
      </c>
      <c r="P132" s="24">
        <v>14</v>
      </c>
      <c r="Q132" s="24">
        <v>0</v>
      </c>
      <c r="R132" s="24">
        <v>28</v>
      </c>
      <c r="S132" s="24">
        <v>417</v>
      </c>
      <c r="T132" s="24">
        <v>253</v>
      </c>
      <c r="U132" s="24">
        <v>6</v>
      </c>
      <c r="V132" s="24">
        <v>30</v>
      </c>
      <c r="W132" s="24">
        <v>0</v>
      </c>
      <c r="X132" s="24">
        <v>0</v>
      </c>
      <c r="Y132" s="24">
        <v>0</v>
      </c>
      <c r="Z132" s="24">
        <v>63</v>
      </c>
      <c r="AA132" s="24">
        <v>40</v>
      </c>
      <c r="AB132" s="24">
        <v>0</v>
      </c>
      <c r="AC132" s="24">
        <v>73</v>
      </c>
      <c r="AD132" s="25">
        <f t="shared" ref="AD132:AD193" si="33">IFERROR(H132/S132,0)</f>
        <v>0.36211031175059955</v>
      </c>
      <c r="AE132" s="25">
        <f t="shared" ref="AE132:AE193" si="34">IFERROR(I132/T132,0)</f>
        <v>0.5810276679841897</v>
      </c>
      <c r="AF132" s="25">
        <f t="shared" ref="AF132:AF193" si="35">IFERROR(J132/U132,0)</f>
        <v>0</v>
      </c>
      <c r="AG132" s="25">
        <f t="shared" ref="AG132:AG193" si="36">IFERROR(K132/V132,0)</f>
        <v>3.3333333333333333E-2</v>
      </c>
      <c r="AH132" s="25">
        <f t="shared" ref="AH132:AH193" si="37">IFERROR(L132/W132,0)</f>
        <v>0</v>
      </c>
      <c r="AI132" s="25">
        <f t="shared" ref="AI132:AI193" si="38">IFERROR(M132/X132,0)</f>
        <v>0</v>
      </c>
      <c r="AJ132" s="25">
        <f t="shared" ref="AJ132:AJ193" si="39">IFERROR(N132/Y132,0)</f>
        <v>0</v>
      </c>
      <c r="AK132" s="25">
        <f t="shared" ref="AK132:AK193" si="40">IFERROR(O132/Z132,0)</f>
        <v>0.36507936507936506</v>
      </c>
      <c r="AL132" s="25">
        <f t="shared" ref="AL132:AL193" si="41">IFERROR(P132/AA132,0)</f>
        <v>0.35</v>
      </c>
      <c r="AM132" s="25">
        <f t="shared" ref="AM132:AM193" si="42">IFERROR(Q132/AB132,0)</f>
        <v>0</v>
      </c>
      <c r="AN132" s="25">
        <f t="shared" si="32"/>
        <v>0.38356164383561642</v>
      </c>
      <c r="AO132" s="25">
        <f t="shared" ref="AO132:AO193" si="43">IFERROR(F132/E132,0)</f>
        <v>0.41269841269841268</v>
      </c>
    </row>
    <row r="133" spans="1:41" x14ac:dyDescent="0.25">
      <c r="A133" s="75" t="s">
        <v>378</v>
      </c>
      <c r="B133" s="1" t="s">
        <v>384</v>
      </c>
      <c r="C133" s="1" t="s">
        <v>651</v>
      </c>
      <c r="D133" s="15" t="s">
        <v>43</v>
      </c>
      <c r="E133" s="23">
        <v>1416</v>
      </c>
      <c r="F133" s="23">
        <v>990</v>
      </c>
      <c r="G133" s="23">
        <v>424</v>
      </c>
      <c r="H133" s="24">
        <v>407</v>
      </c>
      <c r="I133" s="24">
        <v>378</v>
      </c>
      <c r="J133" s="24">
        <v>30</v>
      </c>
      <c r="K133" s="24">
        <v>18</v>
      </c>
      <c r="L133" s="24">
        <v>0</v>
      </c>
      <c r="M133" s="24">
        <v>0</v>
      </c>
      <c r="N133" s="24">
        <v>5</v>
      </c>
      <c r="O133" s="24">
        <v>35</v>
      </c>
      <c r="P133" s="24">
        <v>29</v>
      </c>
      <c r="Q133" s="24">
        <v>19</v>
      </c>
      <c r="R133" s="24">
        <v>69</v>
      </c>
      <c r="S133" s="24">
        <v>658</v>
      </c>
      <c r="T133" s="24">
        <v>455</v>
      </c>
      <c r="U133" s="24">
        <v>46</v>
      </c>
      <c r="V133" s="24">
        <v>32</v>
      </c>
      <c r="W133" s="24">
        <v>0</v>
      </c>
      <c r="X133" s="24">
        <v>0</v>
      </c>
      <c r="Y133" s="24">
        <v>5</v>
      </c>
      <c r="Z133" s="24">
        <v>65</v>
      </c>
      <c r="AA133" s="24">
        <v>35</v>
      </c>
      <c r="AB133" s="24">
        <v>36</v>
      </c>
      <c r="AC133" s="24">
        <v>84</v>
      </c>
      <c r="AD133" s="25">
        <f t="shared" si="33"/>
        <v>0.6185410334346505</v>
      </c>
      <c r="AE133" s="25">
        <f t="shared" si="34"/>
        <v>0.83076923076923082</v>
      </c>
      <c r="AF133" s="25">
        <f t="shared" si="35"/>
        <v>0.65217391304347827</v>
      </c>
      <c r="AG133" s="25">
        <f t="shared" si="36"/>
        <v>0.5625</v>
      </c>
      <c r="AH133" s="25">
        <f t="shared" si="37"/>
        <v>0</v>
      </c>
      <c r="AI133" s="25">
        <f t="shared" si="38"/>
        <v>0</v>
      </c>
      <c r="AJ133" s="25">
        <f t="shared" si="39"/>
        <v>1</v>
      </c>
      <c r="AK133" s="25">
        <f t="shared" si="40"/>
        <v>0.53846153846153844</v>
      </c>
      <c r="AL133" s="25">
        <f t="shared" si="41"/>
        <v>0.82857142857142863</v>
      </c>
      <c r="AM133" s="25">
        <f t="shared" si="42"/>
        <v>0.52777777777777779</v>
      </c>
      <c r="AN133" s="25">
        <f t="shared" si="32"/>
        <v>0.8214285714285714</v>
      </c>
      <c r="AO133" s="25">
        <f t="shared" si="43"/>
        <v>0.69915254237288138</v>
      </c>
    </row>
    <row r="134" spans="1:41" x14ac:dyDescent="0.25">
      <c r="A134" s="75" t="s">
        <v>253</v>
      </c>
      <c r="B134" s="1" t="s">
        <v>269</v>
      </c>
      <c r="C134" s="1" t="s">
        <v>651</v>
      </c>
      <c r="D134" s="15" t="s">
        <v>6</v>
      </c>
      <c r="E134" s="23">
        <v>1634</v>
      </c>
      <c r="F134" s="23">
        <v>902</v>
      </c>
      <c r="G134" s="23">
        <v>705</v>
      </c>
      <c r="H134" s="24">
        <v>468</v>
      </c>
      <c r="I134" s="24">
        <v>228</v>
      </c>
      <c r="J134" s="24">
        <v>114</v>
      </c>
      <c r="K134" s="24">
        <v>37</v>
      </c>
      <c r="L134" s="24">
        <v>0</v>
      </c>
      <c r="M134" s="24">
        <v>6</v>
      </c>
      <c r="N134" s="24">
        <v>7</v>
      </c>
      <c r="O134" s="24">
        <v>30</v>
      </c>
      <c r="P134" s="24">
        <v>0</v>
      </c>
      <c r="Q134" s="24">
        <v>0</v>
      </c>
      <c r="R134" s="24">
        <v>12</v>
      </c>
      <c r="S134" s="24">
        <v>814</v>
      </c>
      <c r="T134" s="24">
        <v>473</v>
      </c>
      <c r="U134" s="24">
        <v>184</v>
      </c>
      <c r="V134" s="24">
        <v>51</v>
      </c>
      <c r="W134" s="24">
        <v>0</v>
      </c>
      <c r="X134" s="24">
        <v>12</v>
      </c>
      <c r="Y134" s="24">
        <v>20</v>
      </c>
      <c r="Z134" s="24">
        <v>60</v>
      </c>
      <c r="AA134" s="24">
        <v>0</v>
      </c>
      <c r="AB134" s="24">
        <v>0</v>
      </c>
      <c r="AC134" s="24">
        <v>20</v>
      </c>
      <c r="AD134" s="25">
        <f t="shared" si="33"/>
        <v>0.57493857493857492</v>
      </c>
      <c r="AE134" s="25">
        <f t="shared" si="34"/>
        <v>0.48202959830866809</v>
      </c>
      <c r="AF134" s="25">
        <f t="shared" si="35"/>
        <v>0.61956521739130432</v>
      </c>
      <c r="AG134" s="25">
        <f t="shared" si="36"/>
        <v>0.72549019607843135</v>
      </c>
      <c r="AH134" s="25">
        <f t="shared" si="37"/>
        <v>0</v>
      </c>
      <c r="AI134" s="25">
        <f t="shared" si="38"/>
        <v>0.5</v>
      </c>
      <c r="AJ134" s="25">
        <f t="shared" si="39"/>
        <v>0.35</v>
      </c>
      <c r="AK134" s="25">
        <f t="shared" si="40"/>
        <v>0.5</v>
      </c>
      <c r="AL134" s="25">
        <f t="shared" si="41"/>
        <v>0</v>
      </c>
      <c r="AM134" s="25">
        <f t="shared" si="42"/>
        <v>0</v>
      </c>
      <c r="AN134" s="25">
        <f t="shared" si="32"/>
        <v>0.6</v>
      </c>
      <c r="AO134" s="25">
        <f t="shared" si="43"/>
        <v>0.55201958384332928</v>
      </c>
    </row>
    <row r="135" spans="1:41" x14ac:dyDescent="0.25">
      <c r="A135" s="75" t="s">
        <v>667</v>
      </c>
      <c r="B135" s="1" t="s">
        <v>16</v>
      </c>
      <c r="C135" s="1" t="s">
        <v>651</v>
      </c>
      <c r="D135" s="15" t="s">
        <v>6</v>
      </c>
      <c r="E135" s="23">
        <v>2046</v>
      </c>
      <c r="F135" s="23">
        <v>1163</v>
      </c>
      <c r="G135" s="23">
        <v>875</v>
      </c>
      <c r="H135" s="24">
        <v>617</v>
      </c>
      <c r="I135" s="24">
        <v>324</v>
      </c>
      <c r="J135" s="24">
        <v>118</v>
      </c>
      <c r="K135" s="24">
        <v>22</v>
      </c>
      <c r="L135" s="24">
        <v>0</v>
      </c>
      <c r="M135" s="24">
        <v>10</v>
      </c>
      <c r="N135" s="24">
        <v>16</v>
      </c>
      <c r="O135" s="24">
        <v>15</v>
      </c>
      <c r="P135" s="24">
        <v>20</v>
      </c>
      <c r="Q135" s="24">
        <v>0</v>
      </c>
      <c r="R135" s="24">
        <v>21</v>
      </c>
      <c r="S135" s="24">
        <v>1058</v>
      </c>
      <c r="T135" s="24">
        <v>522</v>
      </c>
      <c r="U135" s="24">
        <v>209</v>
      </c>
      <c r="V135" s="24">
        <v>40</v>
      </c>
      <c r="W135" s="24">
        <v>0</v>
      </c>
      <c r="X135" s="24">
        <v>18</v>
      </c>
      <c r="Y135" s="24">
        <v>39</v>
      </c>
      <c r="Z135" s="24">
        <v>67</v>
      </c>
      <c r="AA135" s="24">
        <v>52</v>
      </c>
      <c r="AB135" s="24">
        <v>0</v>
      </c>
      <c r="AC135" s="24">
        <v>41</v>
      </c>
      <c r="AD135" s="25">
        <f t="shared" si="33"/>
        <v>0.58317580340264652</v>
      </c>
      <c r="AE135" s="25">
        <f t="shared" si="34"/>
        <v>0.62068965517241381</v>
      </c>
      <c r="AF135" s="25">
        <f t="shared" si="35"/>
        <v>0.56459330143540665</v>
      </c>
      <c r="AG135" s="25">
        <f t="shared" si="36"/>
        <v>0.55000000000000004</v>
      </c>
      <c r="AH135" s="25">
        <f t="shared" si="37"/>
        <v>0</v>
      </c>
      <c r="AI135" s="25">
        <f t="shared" si="38"/>
        <v>0.55555555555555558</v>
      </c>
      <c r="AJ135" s="25">
        <f t="shared" si="39"/>
        <v>0.41025641025641024</v>
      </c>
      <c r="AK135" s="25">
        <f t="shared" si="40"/>
        <v>0.22388059701492538</v>
      </c>
      <c r="AL135" s="25">
        <f t="shared" si="41"/>
        <v>0.38461538461538464</v>
      </c>
      <c r="AM135" s="25">
        <f t="shared" si="42"/>
        <v>0</v>
      </c>
      <c r="AN135" s="25">
        <f t="shared" si="32"/>
        <v>0.51219512195121952</v>
      </c>
      <c r="AO135" s="25">
        <f t="shared" si="43"/>
        <v>0.56842619745845557</v>
      </c>
    </row>
    <row r="136" spans="1:41" x14ac:dyDescent="0.25">
      <c r="A136" s="75" t="s">
        <v>378</v>
      </c>
      <c r="B136" s="1" t="s">
        <v>416</v>
      </c>
      <c r="C136" s="1" t="s">
        <v>651</v>
      </c>
      <c r="D136" s="15" t="s">
        <v>6</v>
      </c>
      <c r="E136" s="23">
        <v>1589</v>
      </c>
      <c r="F136" s="23">
        <v>748</v>
      </c>
      <c r="G136" s="23">
        <v>797</v>
      </c>
      <c r="H136" s="24">
        <v>302</v>
      </c>
      <c r="I136" s="24">
        <v>267</v>
      </c>
      <c r="J136" s="24">
        <v>8</v>
      </c>
      <c r="K136" s="24">
        <v>16</v>
      </c>
      <c r="L136" s="24">
        <v>0</v>
      </c>
      <c r="M136" s="24">
        <v>12</v>
      </c>
      <c r="N136" s="24">
        <v>18</v>
      </c>
      <c r="O136" s="24">
        <v>37</v>
      </c>
      <c r="P136" s="24">
        <v>27</v>
      </c>
      <c r="Q136" s="24">
        <v>0</v>
      </c>
      <c r="R136" s="24">
        <v>61</v>
      </c>
      <c r="S136" s="24">
        <v>739</v>
      </c>
      <c r="T136" s="24">
        <v>530</v>
      </c>
      <c r="U136" s="24">
        <v>9</v>
      </c>
      <c r="V136" s="24">
        <v>45</v>
      </c>
      <c r="W136" s="24">
        <v>0</v>
      </c>
      <c r="X136" s="24">
        <v>19</v>
      </c>
      <c r="Y136" s="24">
        <v>32</v>
      </c>
      <c r="Z136" s="24">
        <v>79</v>
      </c>
      <c r="AA136" s="24">
        <v>36</v>
      </c>
      <c r="AB136" s="24">
        <v>0</v>
      </c>
      <c r="AC136" s="24">
        <v>100</v>
      </c>
      <c r="AD136" s="25">
        <f t="shared" si="33"/>
        <v>0.40866035182679294</v>
      </c>
      <c r="AE136" s="25">
        <f t="shared" si="34"/>
        <v>0.50377358490566038</v>
      </c>
      <c r="AF136" s="25">
        <f t="shared" si="35"/>
        <v>0.88888888888888884</v>
      </c>
      <c r="AG136" s="25">
        <f t="shared" si="36"/>
        <v>0.35555555555555557</v>
      </c>
      <c r="AH136" s="25">
        <f t="shared" si="37"/>
        <v>0</v>
      </c>
      <c r="AI136" s="25">
        <f t="shared" si="38"/>
        <v>0.63157894736842102</v>
      </c>
      <c r="AJ136" s="25">
        <f t="shared" si="39"/>
        <v>0.5625</v>
      </c>
      <c r="AK136" s="25">
        <f t="shared" si="40"/>
        <v>0.46835443037974683</v>
      </c>
      <c r="AL136" s="25">
        <f t="shared" si="41"/>
        <v>0.75</v>
      </c>
      <c r="AM136" s="25">
        <f t="shared" si="42"/>
        <v>0</v>
      </c>
      <c r="AN136" s="25">
        <f t="shared" si="32"/>
        <v>0.61</v>
      </c>
      <c r="AO136" s="25">
        <f t="shared" si="43"/>
        <v>0.47073631214600375</v>
      </c>
    </row>
    <row r="137" spans="1:41" x14ac:dyDescent="0.25">
      <c r="A137" s="75" t="s">
        <v>59</v>
      </c>
      <c r="B137" s="1" t="s">
        <v>67</v>
      </c>
      <c r="C137" s="1" t="s">
        <v>651</v>
      </c>
      <c r="D137" s="15" t="s">
        <v>6</v>
      </c>
      <c r="E137" s="23">
        <v>2411</v>
      </c>
      <c r="F137" s="23">
        <v>1211</v>
      </c>
      <c r="G137" s="23">
        <v>1200</v>
      </c>
      <c r="H137" s="24">
        <v>528</v>
      </c>
      <c r="I137" s="24">
        <v>359</v>
      </c>
      <c r="J137" s="24">
        <v>98</v>
      </c>
      <c r="K137" s="24">
        <v>28</v>
      </c>
      <c r="L137" s="24">
        <v>0</v>
      </c>
      <c r="M137" s="24">
        <v>13</v>
      </c>
      <c r="N137" s="24">
        <v>36</v>
      </c>
      <c r="O137" s="24">
        <v>70</v>
      </c>
      <c r="P137" s="24">
        <v>43</v>
      </c>
      <c r="Q137" s="24">
        <v>0</v>
      </c>
      <c r="R137" s="24">
        <v>36</v>
      </c>
      <c r="S137" s="24">
        <v>1210</v>
      </c>
      <c r="T137" s="24">
        <v>555</v>
      </c>
      <c r="U137" s="24">
        <v>222</v>
      </c>
      <c r="V137" s="24">
        <v>66</v>
      </c>
      <c r="W137" s="24">
        <v>0</v>
      </c>
      <c r="X137" s="24">
        <v>29</v>
      </c>
      <c r="Y137" s="24">
        <v>63</v>
      </c>
      <c r="Z137" s="24">
        <v>138</v>
      </c>
      <c r="AA137" s="24">
        <v>64</v>
      </c>
      <c r="AB137" s="24">
        <v>0</v>
      </c>
      <c r="AC137" s="24">
        <v>64</v>
      </c>
      <c r="AD137" s="25">
        <f t="shared" si="33"/>
        <v>0.43636363636363634</v>
      </c>
      <c r="AE137" s="25">
        <f t="shared" si="34"/>
        <v>0.6468468468468469</v>
      </c>
      <c r="AF137" s="25">
        <f t="shared" si="35"/>
        <v>0.44144144144144143</v>
      </c>
      <c r="AG137" s="25">
        <f t="shared" si="36"/>
        <v>0.42424242424242425</v>
      </c>
      <c r="AH137" s="25">
        <f t="shared" si="37"/>
        <v>0</v>
      </c>
      <c r="AI137" s="25">
        <f t="shared" si="38"/>
        <v>0.44827586206896552</v>
      </c>
      <c r="AJ137" s="25">
        <f t="shared" si="39"/>
        <v>0.5714285714285714</v>
      </c>
      <c r="AK137" s="25">
        <f t="shared" si="40"/>
        <v>0.50724637681159424</v>
      </c>
      <c r="AL137" s="25">
        <f t="shared" si="41"/>
        <v>0.671875</v>
      </c>
      <c r="AM137" s="25">
        <f t="shared" si="42"/>
        <v>0</v>
      </c>
      <c r="AN137" s="25">
        <f t="shared" si="32"/>
        <v>0.5625</v>
      </c>
      <c r="AO137" s="25">
        <f t="shared" si="43"/>
        <v>0.50228121111571966</v>
      </c>
    </row>
    <row r="138" spans="1:41" x14ac:dyDescent="0.25">
      <c r="A138" s="75" t="s">
        <v>42</v>
      </c>
      <c r="B138" s="1" t="s">
        <v>503</v>
      </c>
      <c r="C138" s="1" t="s">
        <v>597</v>
      </c>
      <c r="D138" s="15" t="s">
        <v>6</v>
      </c>
      <c r="E138" s="23">
        <v>0</v>
      </c>
      <c r="F138" s="23">
        <v>0</v>
      </c>
      <c r="G138" s="23">
        <v>0</v>
      </c>
      <c r="H138" s="24">
        <v>0</v>
      </c>
      <c r="I138" s="24">
        <v>0</v>
      </c>
      <c r="J138" s="24">
        <v>0</v>
      </c>
      <c r="K138" s="24">
        <v>0</v>
      </c>
      <c r="L138" s="24">
        <v>0</v>
      </c>
      <c r="M138" s="24">
        <v>0</v>
      </c>
      <c r="N138" s="24">
        <v>0</v>
      </c>
      <c r="O138" s="24">
        <v>0</v>
      </c>
      <c r="P138" s="24">
        <v>0</v>
      </c>
      <c r="Q138" s="24">
        <v>0</v>
      </c>
      <c r="R138" s="24">
        <v>0</v>
      </c>
      <c r="S138" s="24">
        <v>0</v>
      </c>
      <c r="T138" s="24">
        <v>0</v>
      </c>
      <c r="U138" s="24">
        <v>0</v>
      </c>
      <c r="V138" s="24">
        <v>0</v>
      </c>
      <c r="W138" s="24">
        <v>0</v>
      </c>
      <c r="X138" s="24">
        <v>0</v>
      </c>
      <c r="Y138" s="24">
        <v>0</v>
      </c>
      <c r="Z138" s="24">
        <v>0</v>
      </c>
      <c r="AA138" s="24">
        <v>0</v>
      </c>
      <c r="AB138" s="24">
        <v>0</v>
      </c>
      <c r="AC138" s="24">
        <v>0</v>
      </c>
      <c r="AD138" s="25">
        <f t="shared" si="33"/>
        <v>0</v>
      </c>
      <c r="AE138" s="25">
        <f t="shared" si="34"/>
        <v>0</v>
      </c>
      <c r="AF138" s="25">
        <f t="shared" si="35"/>
        <v>0</v>
      </c>
      <c r="AG138" s="25">
        <f t="shared" si="36"/>
        <v>0</v>
      </c>
      <c r="AH138" s="25">
        <f t="shared" si="37"/>
        <v>0</v>
      </c>
      <c r="AI138" s="25">
        <f t="shared" si="38"/>
        <v>0</v>
      </c>
      <c r="AJ138" s="25">
        <f t="shared" si="39"/>
        <v>0</v>
      </c>
      <c r="AK138" s="25">
        <f t="shared" si="40"/>
        <v>0</v>
      </c>
      <c r="AL138" s="25">
        <f t="shared" si="41"/>
        <v>0</v>
      </c>
      <c r="AM138" s="25">
        <f t="shared" si="42"/>
        <v>0</v>
      </c>
      <c r="AN138" s="25">
        <f t="shared" si="32"/>
        <v>0</v>
      </c>
      <c r="AO138" s="25">
        <f t="shared" si="43"/>
        <v>0</v>
      </c>
    </row>
    <row r="139" spans="1:41" x14ac:dyDescent="0.25">
      <c r="A139" s="75" t="s">
        <v>194</v>
      </c>
      <c r="B139" s="1" t="s">
        <v>199</v>
      </c>
      <c r="C139" s="1" t="s">
        <v>651</v>
      </c>
      <c r="D139" s="15" t="s">
        <v>6</v>
      </c>
      <c r="E139" s="23">
        <v>2530</v>
      </c>
      <c r="F139" s="23">
        <v>1733</v>
      </c>
      <c r="G139" s="23">
        <v>397</v>
      </c>
      <c r="H139" s="24">
        <v>678</v>
      </c>
      <c r="I139" s="24">
        <v>578</v>
      </c>
      <c r="J139" s="24">
        <v>57</v>
      </c>
      <c r="K139" s="24">
        <v>21</v>
      </c>
      <c r="L139" s="24">
        <v>0</v>
      </c>
      <c r="M139" s="24">
        <v>15</v>
      </c>
      <c r="N139" s="24">
        <v>52</v>
      </c>
      <c r="O139" s="24">
        <v>65</v>
      </c>
      <c r="P139" s="24">
        <v>59</v>
      </c>
      <c r="Q139" s="24">
        <v>27</v>
      </c>
      <c r="R139" s="24">
        <v>181</v>
      </c>
      <c r="S139" s="24">
        <v>1094</v>
      </c>
      <c r="T139" s="24">
        <v>723</v>
      </c>
      <c r="U139" s="24">
        <v>85</v>
      </c>
      <c r="V139" s="24">
        <v>65</v>
      </c>
      <c r="W139" s="24">
        <v>0</v>
      </c>
      <c r="X139" s="24">
        <v>29</v>
      </c>
      <c r="Y139" s="24">
        <v>69</v>
      </c>
      <c r="Z139" s="24">
        <v>106</v>
      </c>
      <c r="AA139" s="24">
        <v>73</v>
      </c>
      <c r="AB139" s="24">
        <v>46</v>
      </c>
      <c r="AC139" s="24">
        <v>240</v>
      </c>
      <c r="AD139" s="25">
        <f t="shared" si="33"/>
        <v>0.61974405850091407</v>
      </c>
      <c r="AE139" s="25">
        <f t="shared" si="34"/>
        <v>0.79944674965421858</v>
      </c>
      <c r="AF139" s="25">
        <f t="shared" si="35"/>
        <v>0.6705882352941176</v>
      </c>
      <c r="AG139" s="25">
        <f t="shared" si="36"/>
        <v>0.32307692307692309</v>
      </c>
      <c r="AH139" s="25">
        <f t="shared" si="37"/>
        <v>0</v>
      </c>
      <c r="AI139" s="25">
        <f t="shared" si="38"/>
        <v>0.51724137931034486</v>
      </c>
      <c r="AJ139" s="25">
        <f t="shared" si="39"/>
        <v>0.75362318840579712</v>
      </c>
      <c r="AK139" s="25">
        <f t="shared" si="40"/>
        <v>0.6132075471698113</v>
      </c>
      <c r="AL139" s="25">
        <f t="shared" si="41"/>
        <v>0.80821917808219179</v>
      </c>
      <c r="AM139" s="25">
        <f t="shared" si="42"/>
        <v>0.58695652173913049</v>
      </c>
      <c r="AN139" s="25">
        <f t="shared" si="32"/>
        <v>0.75416666666666665</v>
      </c>
      <c r="AO139" s="25">
        <f t="shared" si="43"/>
        <v>0.68498023715415024</v>
      </c>
    </row>
    <row r="140" spans="1:41" x14ac:dyDescent="0.25">
      <c r="A140" s="75" t="s">
        <v>76</v>
      </c>
      <c r="B140" s="1" t="s">
        <v>77</v>
      </c>
      <c r="C140" s="1" t="s">
        <v>651</v>
      </c>
      <c r="D140" s="15" t="s">
        <v>43</v>
      </c>
      <c r="E140" s="23">
        <v>998</v>
      </c>
      <c r="F140" s="23">
        <v>354</v>
      </c>
      <c r="G140" s="23">
        <v>557</v>
      </c>
      <c r="H140" s="24">
        <v>180</v>
      </c>
      <c r="I140" s="24">
        <v>105</v>
      </c>
      <c r="J140" s="24">
        <v>0</v>
      </c>
      <c r="K140" s="24">
        <v>8</v>
      </c>
      <c r="L140" s="24">
        <v>0</v>
      </c>
      <c r="M140" s="24">
        <v>0</v>
      </c>
      <c r="N140" s="24">
        <v>0</v>
      </c>
      <c r="O140" s="24">
        <v>17</v>
      </c>
      <c r="P140" s="24">
        <v>19</v>
      </c>
      <c r="Q140" s="24">
        <v>7</v>
      </c>
      <c r="R140" s="24">
        <v>18</v>
      </c>
      <c r="S140" s="24">
        <v>436</v>
      </c>
      <c r="T140" s="24">
        <v>286</v>
      </c>
      <c r="U140" s="24">
        <v>3</v>
      </c>
      <c r="V140" s="24">
        <v>36</v>
      </c>
      <c r="W140" s="24">
        <v>0</v>
      </c>
      <c r="X140" s="24">
        <v>0</v>
      </c>
      <c r="Y140" s="24">
        <v>0</v>
      </c>
      <c r="Z140" s="24">
        <v>83</v>
      </c>
      <c r="AA140" s="24">
        <v>40</v>
      </c>
      <c r="AB140" s="24">
        <v>14</v>
      </c>
      <c r="AC140" s="24">
        <v>100</v>
      </c>
      <c r="AD140" s="25">
        <f t="shared" si="33"/>
        <v>0.41284403669724773</v>
      </c>
      <c r="AE140" s="25">
        <f t="shared" si="34"/>
        <v>0.36713286713286714</v>
      </c>
      <c r="AF140" s="25">
        <f t="shared" si="35"/>
        <v>0</v>
      </c>
      <c r="AG140" s="25">
        <f t="shared" si="36"/>
        <v>0.22222222222222221</v>
      </c>
      <c r="AH140" s="25">
        <f t="shared" si="37"/>
        <v>0</v>
      </c>
      <c r="AI140" s="25">
        <f t="shared" si="38"/>
        <v>0</v>
      </c>
      <c r="AJ140" s="25">
        <f t="shared" si="39"/>
        <v>0</v>
      </c>
      <c r="AK140" s="25">
        <f t="shared" si="40"/>
        <v>0.20481927710843373</v>
      </c>
      <c r="AL140" s="25">
        <f t="shared" si="41"/>
        <v>0.47499999999999998</v>
      </c>
      <c r="AM140" s="25">
        <f t="shared" si="42"/>
        <v>0.5</v>
      </c>
      <c r="AN140" s="25">
        <f t="shared" si="32"/>
        <v>0.18</v>
      </c>
      <c r="AO140" s="25">
        <f t="shared" si="43"/>
        <v>0.35470941883767537</v>
      </c>
    </row>
    <row r="141" spans="1:41" x14ac:dyDescent="0.25">
      <c r="A141" s="75" t="s">
        <v>76</v>
      </c>
      <c r="B141" s="1" t="s">
        <v>80</v>
      </c>
      <c r="C141" s="1" t="s">
        <v>651</v>
      </c>
      <c r="D141" s="15" t="s">
        <v>6</v>
      </c>
      <c r="E141" s="23">
        <v>3070</v>
      </c>
      <c r="F141" s="23">
        <v>1966</v>
      </c>
      <c r="G141" s="23">
        <v>1069</v>
      </c>
      <c r="H141" s="24">
        <v>705</v>
      </c>
      <c r="I141" s="24">
        <v>662</v>
      </c>
      <c r="J141" s="24">
        <v>105</v>
      </c>
      <c r="K141" s="24">
        <v>19</v>
      </c>
      <c r="L141" s="24">
        <v>0</v>
      </c>
      <c r="M141" s="24">
        <v>28</v>
      </c>
      <c r="N141" s="24">
        <v>57</v>
      </c>
      <c r="O141" s="24">
        <v>80</v>
      </c>
      <c r="P141" s="24">
        <v>75</v>
      </c>
      <c r="Q141" s="24">
        <v>36</v>
      </c>
      <c r="R141" s="24">
        <v>199</v>
      </c>
      <c r="S141" s="24">
        <v>1250</v>
      </c>
      <c r="T141" s="24">
        <v>837</v>
      </c>
      <c r="U141" s="24">
        <v>214</v>
      </c>
      <c r="V141" s="24">
        <v>71</v>
      </c>
      <c r="W141" s="24">
        <v>0</v>
      </c>
      <c r="X141" s="24">
        <v>48</v>
      </c>
      <c r="Y141" s="24">
        <v>90</v>
      </c>
      <c r="Z141" s="24">
        <v>148</v>
      </c>
      <c r="AA141" s="24">
        <v>101</v>
      </c>
      <c r="AB141" s="24">
        <v>42</v>
      </c>
      <c r="AC141" s="24">
        <v>269</v>
      </c>
      <c r="AD141" s="25">
        <f t="shared" si="33"/>
        <v>0.56399999999999995</v>
      </c>
      <c r="AE141" s="25">
        <f t="shared" si="34"/>
        <v>0.79091995221027478</v>
      </c>
      <c r="AF141" s="25">
        <f t="shared" si="35"/>
        <v>0.49065420560747663</v>
      </c>
      <c r="AG141" s="25">
        <f t="shared" si="36"/>
        <v>0.26760563380281688</v>
      </c>
      <c r="AH141" s="25">
        <f t="shared" si="37"/>
        <v>0</v>
      </c>
      <c r="AI141" s="25">
        <f t="shared" si="38"/>
        <v>0.58333333333333337</v>
      </c>
      <c r="AJ141" s="25">
        <f t="shared" si="39"/>
        <v>0.6333333333333333</v>
      </c>
      <c r="AK141" s="25">
        <f t="shared" si="40"/>
        <v>0.54054054054054057</v>
      </c>
      <c r="AL141" s="25">
        <f t="shared" si="41"/>
        <v>0.74257425742574257</v>
      </c>
      <c r="AM141" s="25">
        <f t="shared" si="42"/>
        <v>0.8571428571428571</v>
      </c>
      <c r="AN141" s="25">
        <f t="shared" si="32"/>
        <v>0.7397769516728625</v>
      </c>
      <c r="AO141" s="25">
        <f t="shared" si="43"/>
        <v>0.64039087947882734</v>
      </c>
    </row>
    <row r="142" spans="1:41" x14ac:dyDescent="0.25">
      <c r="A142" s="75" t="s">
        <v>378</v>
      </c>
      <c r="B142" s="1" t="s">
        <v>394</v>
      </c>
      <c r="C142" s="1" t="s">
        <v>651</v>
      </c>
      <c r="D142" s="15" t="s">
        <v>6</v>
      </c>
      <c r="E142" s="23">
        <v>2232</v>
      </c>
      <c r="F142" s="23">
        <v>1340</v>
      </c>
      <c r="G142" s="23">
        <v>370</v>
      </c>
      <c r="H142" s="24">
        <v>623</v>
      </c>
      <c r="I142" s="24">
        <v>500</v>
      </c>
      <c r="J142" s="24">
        <v>40</v>
      </c>
      <c r="K142" s="24">
        <v>17</v>
      </c>
      <c r="L142" s="24">
        <v>0</v>
      </c>
      <c r="M142" s="24">
        <v>7</v>
      </c>
      <c r="N142" s="24">
        <v>17</v>
      </c>
      <c r="O142" s="24">
        <v>49</v>
      </c>
      <c r="P142" s="24">
        <v>5</v>
      </c>
      <c r="Q142" s="24">
        <v>23</v>
      </c>
      <c r="R142" s="24">
        <v>59</v>
      </c>
      <c r="S142" s="24">
        <v>1034</v>
      </c>
      <c r="T142" s="24">
        <v>803</v>
      </c>
      <c r="U142" s="24">
        <v>66</v>
      </c>
      <c r="V142" s="24">
        <v>67</v>
      </c>
      <c r="W142" s="24">
        <v>0</v>
      </c>
      <c r="X142" s="24">
        <v>18</v>
      </c>
      <c r="Y142" s="24">
        <v>32</v>
      </c>
      <c r="Z142" s="24">
        <v>89</v>
      </c>
      <c r="AA142" s="24">
        <v>10</v>
      </c>
      <c r="AB142" s="24">
        <v>23</v>
      </c>
      <c r="AC142" s="24">
        <v>90</v>
      </c>
      <c r="AD142" s="25">
        <f t="shared" si="33"/>
        <v>0.60251450676982587</v>
      </c>
      <c r="AE142" s="25">
        <f t="shared" si="34"/>
        <v>0.62266500622665011</v>
      </c>
      <c r="AF142" s="25">
        <f t="shared" si="35"/>
        <v>0.60606060606060608</v>
      </c>
      <c r="AG142" s="25">
        <f t="shared" si="36"/>
        <v>0.2537313432835821</v>
      </c>
      <c r="AH142" s="25">
        <f t="shared" si="37"/>
        <v>0</v>
      </c>
      <c r="AI142" s="25">
        <f t="shared" si="38"/>
        <v>0.3888888888888889</v>
      </c>
      <c r="AJ142" s="25">
        <f t="shared" si="39"/>
        <v>0.53125</v>
      </c>
      <c r="AK142" s="25">
        <f t="shared" si="40"/>
        <v>0.550561797752809</v>
      </c>
      <c r="AL142" s="25">
        <f t="shared" si="41"/>
        <v>0.5</v>
      </c>
      <c r="AM142" s="25">
        <f t="shared" si="42"/>
        <v>1</v>
      </c>
      <c r="AN142" s="25">
        <f t="shared" si="32"/>
        <v>0.65555555555555556</v>
      </c>
      <c r="AO142" s="25">
        <f t="shared" si="43"/>
        <v>0.60035842293906805</v>
      </c>
    </row>
    <row r="143" spans="1:41" x14ac:dyDescent="0.25">
      <c r="A143" s="75" t="s">
        <v>315</v>
      </c>
      <c r="B143" s="1" t="s">
        <v>516</v>
      </c>
      <c r="C143" s="1" t="s">
        <v>597</v>
      </c>
      <c r="D143" s="15" t="s">
        <v>6</v>
      </c>
      <c r="E143" s="23">
        <v>0</v>
      </c>
      <c r="F143" s="23">
        <v>0</v>
      </c>
      <c r="G143" s="23">
        <v>0</v>
      </c>
      <c r="H143" s="24">
        <v>0</v>
      </c>
      <c r="I143" s="24">
        <v>0</v>
      </c>
      <c r="J143" s="24">
        <v>0</v>
      </c>
      <c r="K143" s="24">
        <v>0</v>
      </c>
      <c r="L143" s="24">
        <v>0</v>
      </c>
      <c r="M143" s="24">
        <v>0</v>
      </c>
      <c r="N143" s="24">
        <v>0</v>
      </c>
      <c r="O143" s="24">
        <v>0</v>
      </c>
      <c r="P143" s="24">
        <v>0</v>
      </c>
      <c r="Q143" s="24">
        <v>0</v>
      </c>
      <c r="R143" s="24">
        <v>0</v>
      </c>
      <c r="S143" s="24">
        <v>0</v>
      </c>
      <c r="T143" s="24">
        <v>0</v>
      </c>
      <c r="U143" s="24">
        <v>0</v>
      </c>
      <c r="V143" s="24">
        <v>0</v>
      </c>
      <c r="W143" s="24">
        <v>0</v>
      </c>
      <c r="X143" s="24">
        <v>0</v>
      </c>
      <c r="Y143" s="24">
        <v>0</v>
      </c>
      <c r="Z143" s="24">
        <v>0</v>
      </c>
      <c r="AA143" s="24">
        <v>0</v>
      </c>
      <c r="AB143" s="24">
        <v>0</v>
      </c>
      <c r="AC143" s="24">
        <v>0</v>
      </c>
      <c r="AD143" s="25">
        <f t="shared" si="33"/>
        <v>0</v>
      </c>
      <c r="AE143" s="25">
        <f t="shared" si="34"/>
        <v>0</v>
      </c>
      <c r="AF143" s="25">
        <f t="shared" si="35"/>
        <v>0</v>
      </c>
      <c r="AG143" s="25">
        <f t="shared" si="36"/>
        <v>0</v>
      </c>
      <c r="AH143" s="25">
        <f t="shared" si="37"/>
        <v>0</v>
      </c>
      <c r="AI143" s="25">
        <f t="shared" si="38"/>
        <v>0</v>
      </c>
      <c r="AJ143" s="25">
        <f t="shared" si="39"/>
        <v>0</v>
      </c>
      <c r="AK143" s="25">
        <f t="shared" si="40"/>
        <v>0</v>
      </c>
      <c r="AL143" s="25">
        <f t="shared" si="41"/>
        <v>0</v>
      </c>
      <c r="AM143" s="25">
        <f t="shared" si="42"/>
        <v>0</v>
      </c>
      <c r="AN143" s="25">
        <f t="shared" si="32"/>
        <v>0</v>
      </c>
      <c r="AO143" s="25">
        <f t="shared" si="43"/>
        <v>0</v>
      </c>
    </row>
    <row r="144" spans="1:41" x14ac:dyDescent="0.25">
      <c r="A144" s="75" t="s">
        <v>315</v>
      </c>
      <c r="B144" s="1" t="s">
        <v>326</v>
      </c>
      <c r="C144" s="1" t="s">
        <v>651</v>
      </c>
      <c r="D144" s="15" t="s">
        <v>6</v>
      </c>
      <c r="E144" s="23">
        <v>2656</v>
      </c>
      <c r="F144" s="23">
        <v>1787</v>
      </c>
      <c r="G144" s="23">
        <v>502</v>
      </c>
      <c r="H144" s="24">
        <v>875</v>
      </c>
      <c r="I144" s="24">
        <v>536</v>
      </c>
      <c r="J144" s="24">
        <v>244</v>
      </c>
      <c r="K144" s="24">
        <v>36</v>
      </c>
      <c r="L144" s="24">
        <v>0</v>
      </c>
      <c r="M144" s="24">
        <v>14</v>
      </c>
      <c r="N144" s="24">
        <v>35</v>
      </c>
      <c r="O144" s="24">
        <v>33</v>
      </c>
      <c r="P144" s="24">
        <v>0</v>
      </c>
      <c r="Q144" s="24">
        <v>0</v>
      </c>
      <c r="R144" s="24">
        <v>14</v>
      </c>
      <c r="S144" s="24">
        <v>1283</v>
      </c>
      <c r="T144" s="24">
        <v>702</v>
      </c>
      <c r="U144" s="24">
        <v>398</v>
      </c>
      <c r="V144" s="24">
        <v>64</v>
      </c>
      <c r="W144" s="24">
        <v>0</v>
      </c>
      <c r="X144" s="24">
        <v>34</v>
      </c>
      <c r="Y144" s="24">
        <v>51</v>
      </c>
      <c r="Z144" s="24">
        <v>78</v>
      </c>
      <c r="AA144" s="24">
        <v>11</v>
      </c>
      <c r="AB144" s="24">
        <v>0</v>
      </c>
      <c r="AC144" s="24">
        <v>35</v>
      </c>
      <c r="AD144" s="25">
        <f t="shared" si="33"/>
        <v>0.68199532346063918</v>
      </c>
      <c r="AE144" s="25">
        <f t="shared" si="34"/>
        <v>0.76353276353276356</v>
      </c>
      <c r="AF144" s="25">
        <f t="shared" si="35"/>
        <v>0.61306532663316582</v>
      </c>
      <c r="AG144" s="25">
        <f t="shared" si="36"/>
        <v>0.5625</v>
      </c>
      <c r="AH144" s="25">
        <f t="shared" si="37"/>
        <v>0</v>
      </c>
      <c r="AI144" s="25">
        <f t="shared" si="38"/>
        <v>0.41176470588235292</v>
      </c>
      <c r="AJ144" s="25">
        <f t="shared" si="39"/>
        <v>0.68627450980392157</v>
      </c>
      <c r="AK144" s="25">
        <f t="shared" si="40"/>
        <v>0.42307692307692307</v>
      </c>
      <c r="AL144" s="25">
        <f t="shared" si="41"/>
        <v>0</v>
      </c>
      <c r="AM144" s="25">
        <f t="shared" si="42"/>
        <v>0</v>
      </c>
      <c r="AN144" s="25">
        <f t="shared" si="32"/>
        <v>0.4</v>
      </c>
      <c r="AO144" s="25">
        <f t="shared" si="43"/>
        <v>0.67281626506024095</v>
      </c>
    </row>
    <row r="145" spans="1:41" x14ac:dyDescent="0.25">
      <c r="A145" s="75" t="s">
        <v>315</v>
      </c>
      <c r="B145" s="1" t="s">
        <v>327</v>
      </c>
      <c r="C145" s="1" t="s">
        <v>651</v>
      </c>
      <c r="D145" s="15" t="s">
        <v>6</v>
      </c>
      <c r="E145" s="23">
        <v>2070</v>
      </c>
      <c r="F145" s="23">
        <v>1148</v>
      </c>
      <c r="G145" s="23">
        <v>629</v>
      </c>
      <c r="H145" s="24">
        <v>630</v>
      </c>
      <c r="I145" s="24">
        <v>305</v>
      </c>
      <c r="J145" s="24">
        <v>109</v>
      </c>
      <c r="K145" s="24">
        <v>35</v>
      </c>
      <c r="L145" s="24">
        <v>0</v>
      </c>
      <c r="M145" s="24">
        <v>8</v>
      </c>
      <c r="N145" s="24">
        <v>0</v>
      </c>
      <c r="O145" s="24">
        <v>38</v>
      </c>
      <c r="P145" s="24">
        <v>0</v>
      </c>
      <c r="Q145" s="24">
        <v>0</v>
      </c>
      <c r="R145" s="24">
        <v>23</v>
      </c>
      <c r="S145" s="24">
        <v>1076</v>
      </c>
      <c r="T145" s="24">
        <v>504</v>
      </c>
      <c r="U145" s="24">
        <v>231</v>
      </c>
      <c r="V145" s="24">
        <v>62</v>
      </c>
      <c r="W145" s="24">
        <v>0</v>
      </c>
      <c r="X145" s="24">
        <v>28</v>
      </c>
      <c r="Y145" s="24">
        <v>0</v>
      </c>
      <c r="Z145" s="24">
        <v>108</v>
      </c>
      <c r="AA145" s="24">
        <v>10</v>
      </c>
      <c r="AB145" s="24">
        <v>0</v>
      </c>
      <c r="AC145" s="24">
        <v>51</v>
      </c>
      <c r="AD145" s="25">
        <f t="shared" si="33"/>
        <v>0.58550185873605953</v>
      </c>
      <c r="AE145" s="25">
        <f t="shared" si="34"/>
        <v>0.60515873015873012</v>
      </c>
      <c r="AF145" s="25">
        <f t="shared" si="35"/>
        <v>0.47186147186147187</v>
      </c>
      <c r="AG145" s="25">
        <f t="shared" si="36"/>
        <v>0.56451612903225812</v>
      </c>
      <c r="AH145" s="25">
        <f t="shared" si="37"/>
        <v>0</v>
      </c>
      <c r="AI145" s="25">
        <f t="shared" si="38"/>
        <v>0.2857142857142857</v>
      </c>
      <c r="AJ145" s="25">
        <f t="shared" si="39"/>
        <v>0</v>
      </c>
      <c r="AK145" s="25">
        <f t="shared" si="40"/>
        <v>0.35185185185185186</v>
      </c>
      <c r="AL145" s="25">
        <f t="shared" si="41"/>
        <v>0</v>
      </c>
      <c r="AM145" s="25">
        <f t="shared" si="42"/>
        <v>0</v>
      </c>
      <c r="AN145" s="25">
        <f t="shared" si="32"/>
        <v>0.45098039215686275</v>
      </c>
      <c r="AO145" s="25">
        <f t="shared" si="43"/>
        <v>0.55458937198067637</v>
      </c>
    </row>
    <row r="146" spans="1:41" x14ac:dyDescent="0.25">
      <c r="A146" s="75" t="s">
        <v>378</v>
      </c>
      <c r="B146" s="1" t="s">
        <v>395</v>
      </c>
      <c r="C146" s="1" t="s">
        <v>651</v>
      </c>
      <c r="D146" s="15" t="s">
        <v>6</v>
      </c>
      <c r="E146" s="23">
        <v>1929</v>
      </c>
      <c r="F146" s="23">
        <v>1146</v>
      </c>
      <c r="G146" s="23">
        <v>280</v>
      </c>
      <c r="H146" s="24">
        <v>429</v>
      </c>
      <c r="I146" s="24">
        <v>436</v>
      </c>
      <c r="J146" s="24">
        <v>46</v>
      </c>
      <c r="K146" s="24">
        <v>12</v>
      </c>
      <c r="L146" s="24">
        <v>0</v>
      </c>
      <c r="M146" s="24">
        <v>14</v>
      </c>
      <c r="N146" s="24">
        <v>21</v>
      </c>
      <c r="O146" s="24">
        <v>50</v>
      </c>
      <c r="P146" s="24">
        <v>36</v>
      </c>
      <c r="Q146" s="24">
        <v>5</v>
      </c>
      <c r="R146" s="24">
        <v>97</v>
      </c>
      <c r="S146" s="24">
        <v>813</v>
      </c>
      <c r="T146" s="24">
        <v>636</v>
      </c>
      <c r="U146" s="24">
        <v>71</v>
      </c>
      <c r="V146" s="24">
        <v>44</v>
      </c>
      <c r="W146" s="24">
        <v>0</v>
      </c>
      <c r="X146" s="24">
        <v>18</v>
      </c>
      <c r="Y146" s="24">
        <v>32</v>
      </c>
      <c r="Z146" s="24">
        <v>86</v>
      </c>
      <c r="AA146" s="24">
        <v>46</v>
      </c>
      <c r="AB146" s="24">
        <v>9</v>
      </c>
      <c r="AC146" s="24">
        <v>174</v>
      </c>
      <c r="AD146" s="25">
        <f t="shared" si="33"/>
        <v>0.52767527675276749</v>
      </c>
      <c r="AE146" s="25">
        <f t="shared" si="34"/>
        <v>0.68553459119496851</v>
      </c>
      <c r="AF146" s="25">
        <f t="shared" si="35"/>
        <v>0.647887323943662</v>
      </c>
      <c r="AG146" s="25">
        <f t="shared" si="36"/>
        <v>0.27272727272727271</v>
      </c>
      <c r="AH146" s="25">
        <f t="shared" si="37"/>
        <v>0</v>
      </c>
      <c r="AI146" s="25">
        <f t="shared" si="38"/>
        <v>0.77777777777777779</v>
      </c>
      <c r="AJ146" s="25">
        <f t="shared" si="39"/>
        <v>0.65625</v>
      </c>
      <c r="AK146" s="25">
        <f t="shared" si="40"/>
        <v>0.58139534883720934</v>
      </c>
      <c r="AL146" s="25">
        <f t="shared" si="41"/>
        <v>0.78260869565217395</v>
      </c>
      <c r="AM146" s="25">
        <f t="shared" si="42"/>
        <v>0.55555555555555558</v>
      </c>
      <c r="AN146" s="25">
        <f t="shared" si="32"/>
        <v>0.55747126436781613</v>
      </c>
      <c r="AO146" s="25">
        <f t="shared" si="43"/>
        <v>0.59409020217729391</v>
      </c>
    </row>
    <row r="147" spans="1:41" x14ac:dyDescent="0.25">
      <c r="A147" s="75" t="s">
        <v>425</v>
      </c>
      <c r="B147" s="1" t="s">
        <v>518</v>
      </c>
      <c r="C147" s="1" t="s">
        <v>597</v>
      </c>
      <c r="D147" s="15" t="s">
        <v>37</v>
      </c>
      <c r="E147" s="23">
        <v>0</v>
      </c>
      <c r="F147" s="23">
        <v>0</v>
      </c>
      <c r="G147" s="23">
        <v>0</v>
      </c>
      <c r="H147" s="24">
        <v>0</v>
      </c>
      <c r="I147" s="24">
        <v>0</v>
      </c>
      <c r="J147" s="24">
        <v>0</v>
      </c>
      <c r="K147" s="24">
        <v>0</v>
      </c>
      <c r="L147" s="24">
        <v>0</v>
      </c>
      <c r="M147" s="24">
        <v>0</v>
      </c>
      <c r="N147" s="24">
        <v>0</v>
      </c>
      <c r="O147" s="24">
        <v>0</v>
      </c>
      <c r="P147" s="24">
        <v>0</v>
      </c>
      <c r="Q147" s="24">
        <v>0</v>
      </c>
      <c r="R147" s="24">
        <v>0</v>
      </c>
      <c r="S147" s="24">
        <v>0</v>
      </c>
      <c r="T147" s="24">
        <v>0</v>
      </c>
      <c r="U147" s="24">
        <v>0</v>
      </c>
      <c r="V147" s="24">
        <v>0</v>
      </c>
      <c r="W147" s="24">
        <v>0</v>
      </c>
      <c r="X147" s="24">
        <v>0</v>
      </c>
      <c r="Y147" s="24">
        <v>0</v>
      </c>
      <c r="Z147" s="24">
        <v>0</v>
      </c>
      <c r="AA147" s="24">
        <v>0</v>
      </c>
      <c r="AB147" s="24">
        <v>0</v>
      </c>
      <c r="AC147" s="24">
        <v>0</v>
      </c>
      <c r="AD147" s="25">
        <f t="shared" si="33"/>
        <v>0</v>
      </c>
      <c r="AE147" s="25">
        <f t="shared" si="34"/>
        <v>0</v>
      </c>
      <c r="AF147" s="25">
        <f t="shared" si="35"/>
        <v>0</v>
      </c>
      <c r="AG147" s="25">
        <f t="shared" si="36"/>
        <v>0</v>
      </c>
      <c r="AH147" s="25">
        <f t="shared" si="37"/>
        <v>0</v>
      </c>
      <c r="AI147" s="25">
        <f t="shared" si="38"/>
        <v>0</v>
      </c>
      <c r="AJ147" s="25">
        <f t="shared" si="39"/>
        <v>0</v>
      </c>
      <c r="AK147" s="25">
        <f t="shared" si="40"/>
        <v>0</v>
      </c>
      <c r="AL147" s="25">
        <f t="shared" si="41"/>
        <v>0</v>
      </c>
      <c r="AM147" s="25">
        <f t="shared" si="42"/>
        <v>0</v>
      </c>
      <c r="AN147" s="25">
        <f t="shared" si="32"/>
        <v>0</v>
      </c>
      <c r="AO147" s="25">
        <f t="shared" si="43"/>
        <v>0</v>
      </c>
    </row>
    <row r="148" spans="1:41" x14ac:dyDescent="0.25">
      <c r="A148" s="75" t="s">
        <v>425</v>
      </c>
      <c r="B148" s="1" t="s">
        <v>455</v>
      </c>
      <c r="C148" s="1" t="s">
        <v>651</v>
      </c>
      <c r="D148" s="15" t="s">
        <v>37</v>
      </c>
      <c r="E148" s="23">
        <v>1</v>
      </c>
      <c r="F148" s="23">
        <v>-2</v>
      </c>
      <c r="G148" s="23">
        <v>1</v>
      </c>
      <c r="H148" s="24">
        <v>-2</v>
      </c>
      <c r="I148" s="24">
        <v>0</v>
      </c>
      <c r="J148" s="24">
        <v>0</v>
      </c>
      <c r="K148" s="24">
        <v>0</v>
      </c>
      <c r="L148" s="24">
        <v>0</v>
      </c>
      <c r="M148" s="24">
        <v>0</v>
      </c>
      <c r="N148" s="24">
        <v>0</v>
      </c>
      <c r="O148" s="24">
        <v>0</v>
      </c>
      <c r="P148" s="24">
        <v>0</v>
      </c>
      <c r="Q148" s="24">
        <v>0</v>
      </c>
      <c r="R148" s="24">
        <v>0</v>
      </c>
      <c r="S148" s="24">
        <v>0</v>
      </c>
      <c r="T148" s="24">
        <v>1</v>
      </c>
      <c r="U148" s="24">
        <v>0</v>
      </c>
      <c r="V148" s="24">
        <v>0</v>
      </c>
      <c r="W148" s="24">
        <v>0</v>
      </c>
      <c r="X148" s="24">
        <v>0</v>
      </c>
      <c r="Y148" s="24">
        <v>0</v>
      </c>
      <c r="Z148" s="24">
        <v>0</v>
      </c>
      <c r="AA148" s="24">
        <v>0</v>
      </c>
      <c r="AB148" s="24">
        <v>0</v>
      </c>
      <c r="AC148" s="24">
        <v>0</v>
      </c>
      <c r="AD148" s="25">
        <f t="shared" si="33"/>
        <v>0</v>
      </c>
      <c r="AE148" s="25">
        <f t="shared" si="34"/>
        <v>0</v>
      </c>
      <c r="AF148" s="25">
        <f t="shared" si="35"/>
        <v>0</v>
      </c>
      <c r="AG148" s="25">
        <f t="shared" si="36"/>
        <v>0</v>
      </c>
      <c r="AH148" s="25">
        <f t="shared" si="37"/>
        <v>0</v>
      </c>
      <c r="AI148" s="25">
        <f t="shared" si="38"/>
        <v>0</v>
      </c>
      <c r="AJ148" s="25">
        <f t="shared" si="39"/>
        <v>0</v>
      </c>
      <c r="AK148" s="25">
        <f t="shared" si="40"/>
        <v>0</v>
      </c>
      <c r="AL148" s="25">
        <f t="shared" si="41"/>
        <v>0</v>
      </c>
      <c r="AM148" s="25">
        <f t="shared" si="42"/>
        <v>0</v>
      </c>
      <c r="AN148" s="25">
        <f t="shared" si="32"/>
        <v>0</v>
      </c>
      <c r="AO148" s="25">
        <f t="shared" si="43"/>
        <v>-2</v>
      </c>
    </row>
    <row r="149" spans="1:41" x14ac:dyDescent="0.25">
      <c r="A149" s="75" t="s">
        <v>425</v>
      </c>
      <c r="B149" s="1" t="s">
        <v>443</v>
      </c>
      <c r="C149" s="1" t="s">
        <v>651</v>
      </c>
      <c r="D149" s="15" t="s">
        <v>6</v>
      </c>
      <c r="E149" s="23">
        <v>1609</v>
      </c>
      <c r="F149" s="23">
        <v>955</v>
      </c>
      <c r="G149" s="23">
        <v>389</v>
      </c>
      <c r="H149" s="24">
        <v>397</v>
      </c>
      <c r="I149" s="24">
        <v>195</v>
      </c>
      <c r="J149" s="24">
        <v>44</v>
      </c>
      <c r="K149" s="24">
        <v>42</v>
      </c>
      <c r="L149" s="24">
        <v>0</v>
      </c>
      <c r="M149" s="24">
        <v>6</v>
      </c>
      <c r="N149" s="24">
        <v>25</v>
      </c>
      <c r="O149" s="24">
        <v>53</v>
      </c>
      <c r="P149" s="24">
        <v>59</v>
      </c>
      <c r="Q149" s="24">
        <v>20</v>
      </c>
      <c r="R149" s="24">
        <v>114</v>
      </c>
      <c r="S149" s="24">
        <v>730</v>
      </c>
      <c r="T149" s="24">
        <v>374</v>
      </c>
      <c r="U149" s="24">
        <v>63</v>
      </c>
      <c r="V149" s="24">
        <v>60</v>
      </c>
      <c r="W149" s="24">
        <v>0</v>
      </c>
      <c r="X149" s="24">
        <v>18</v>
      </c>
      <c r="Y149" s="24">
        <v>34</v>
      </c>
      <c r="Z149" s="24">
        <v>77</v>
      </c>
      <c r="AA149" s="24">
        <v>65</v>
      </c>
      <c r="AB149" s="24">
        <v>26</v>
      </c>
      <c r="AC149" s="24">
        <v>162</v>
      </c>
      <c r="AD149" s="25">
        <f t="shared" si="33"/>
        <v>0.54383561643835621</v>
      </c>
      <c r="AE149" s="25">
        <f t="shared" si="34"/>
        <v>0.52139037433155078</v>
      </c>
      <c r="AF149" s="25">
        <f t="shared" si="35"/>
        <v>0.69841269841269837</v>
      </c>
      <c r="AG149" s="25">
        <f t="shared" si="36"/>
        <v>0.7</v>
      </c>
      <c r="AH149" s="25">
        <f t="shared" si="37"/>
        <v>0</v>
      </c>
      <c r="AI149" s="25">
        <f t="shared" si="38"/>
        <v>0.33333333333333331</v>
      </c>
      <c r="AJ149" s="25">
        <f t="shared" si="39"/>
        <v>0.73529411764705888</v>
      </c>
      <c r="AK149" s="25">
        <f t="shared" si="40"/>
        <v>0.68831168831168832</v>
      </c>
      <c r="AL149" s="25">
        <f t="shared" si="41"/>
        <v>0.90769230769230769</v>
      </c>
      <c r="AM149" s="25">
        <f t="shared" si="42"/>
        <v>0.76923076923076927</v>
      </c>
      <c r="AN149" s="25">
        <f t="shared" si="32"/>
        <v>0.70370370370370372</v>
      </c>
      <c r="AO149" s="25">
        <f t="shared" si="43"/>
        <v>0.59353635798632687</v>
      </c>
    </row>
    <row r="150" spans="1:41" x14ac:dyDescent="0.25">
      <c r="A150" s="75" t="s">
        <v>425</v>
      </c>
      <c r="B150" s="1" t="s">
        <v>444</v>
      </c>
      <c r="C150" s="1" t="s">
        <v>651</v>
      </c>
      <c r="D150" s="15" t="s">
        <v>6</v>
      </c>
      <c r="E150" s="23">
        <v>1863</v>
      </c>
      <c r="F150" s="23">
        <v>1275</v>
      </c>
      <c r="G150" s="23">
        <v>292</v>
      </c>
      <c r="H150" s="24">
        <v>492</v>
      </c>
      <c r="I150" s="24">
        <v>405</v>
      </c>
      <c r="J150" s="24">
        <v>57</v>
      </c>
      <c r="K150" s="24">
        <v>23</v>
      </c>
      <c r="L150" s="24">
        <v>0</v>
      </c>
      <c r="M150" s="24">
        <v>28</v>
      </c>
      <c r="N150" s="24">
        <v>45</v>
      </c>
      <c r="O150" s="24">
        <v>36</v>
      </c>
      <c r="P150" s="24">
        <v>42</v>
      </c>
      <c r="Q150" s="24">
        <v>8</v>
      </c>
      <c r="R150" s="24">
        <v>139</v>
      </c>
      <c r="S150" s="24">
        <v>784</v>
      </c>
      <c r="T150" s="24">
        <v>534</v>
      </c>
      <c r="U150" s="24">
        <v>82</v>
      </c>
      <c r="V150" s="24">
        <v>45</v>
      </c>
      <c r="W150" s="24">
        <v>0</v>
      </c>
      <c r="X150" s="24">
        <v>41</v>
      </c>
      <c r="Y150" s="24">
        <v>63</v>
      </c>
      <c r="Z150" s="24">
        <v>80</v>
      </c>
      <c r="AA150" s="24">
        <v>50</v>
      </c>
      <c r="AB150" s="24">
        <v>9</v>
      </c>
      <c r="AC150" s="24">
        <v>175</v>
      </c>
      <c r="AD150" s="25">
        <f t="shared" si="33"/>
        <v>0.62755102040816324</v>
      </c>
      <c r="AE150" s="25">
        <f t="shared" si="34"/>
        <v>0.7584269662921348</v>
      </c>
      <c r="AF150" s="25">
        <f t="shared" si="35"/>
        <v>0.69512195121951215</v>
      </c>
      <c r="AG150" s="25">
        <f t="shared" si="36"/>
        <v>0.51111111111111107</v>
      </c>
      <c r="AH150" s="25">
        <f t="shared" si="37"/>
        <v>0</v>
      </c>
      <c r="AI150" s="25">
        <f t="shared" si="38"/>
        <v>0.68292682926829273</v>
      </c>
      <c r="AJ150" s="25">
        <f t="shared" si="39"/>
        <v>0.7142857142857143</v>
      </c>
      <c r="AK150" s="25">
        <f t="shared" si="40"/>
        <v>0.45</v>
      </c>
      <c r="AL150" s="25">
        <f t="shared" si="41"/>
        <v>0.84</v>
      </c>
      <c r="AM150" s="25">
        <f t="shared" si="42"/>
        <v>0.88888888888888884</v>
      </c>
      <c r="AN150" s="25">
        <f t="shared" si="32"/>
        <v>0.79428571428571426</v>
      </c>
      <c r="AO150" s="25">
        <f t="shared" si="43"/>
        <v>0.6843800322061192</v>
      </c>
    </row>
    <row r="151" spans="1:41" x14ac:dyDescent="0.25">
      <c r="A151" s="75" t="s">
        <v>194</v>
      </c>
      <c r="B151" s="1" t="s">
        <v>200</v>
      </c>
      <c r="C151" s="1" t="s">
        <v>651</v>
      </c>
      <c r="D151" s="15" t="s">
        <v>6</v>
      </c>
      <c r="E151" s="23">
        <v>2336</v>
      </c>
      <c r="F151" s="23">
        <v>1339</v>
      </c>
      <c r="G151" s="23">
        <v>364</v>
      </c>
      <c r="H151" s="24">
        <v>486</v>
      </c>
      <c r="I151" s="24">
        <v>534</v>
      </c>
      <c r="J151" s="24">
        <v>29</v>
      </c>
      <c r="K151" s="24">
        <v>10</v>
      </c>
      <c r="L151" s="24">
        <v>0</v>
      </c>
      <c r="M151" s="24">
        <v>9</v>
      </c>
      <c r="N151" s="24">
        <v>24</v>
      </c>
      <c r="O151" s="24">
        <v>48</v>
      </c>
      <c r="P151" s="24">
        <v>44</v>
      </c>
      <c r="Q151" s="24">
        <v>21</v>
      </c>
      <c r="R151" s="24">
        <v>134</v>
      </c>
      <c r="S151" s="24">
        <v>957</v>
      </c>
      <c r="T151" s="24">
        <v>701</v>
      </c>
      <c r="U151" s="24">
        <v>83</v>
      </c>
      <c r="V151" s="24">
        <v>60</v>
      </c>
      <c r="W151" s="24">
        <v>0</v>
      </c>
      <c r="X151" s="24">
        <v>29</v>
      </c>
      <c r="Y151" s="24">
        <v>44</v>
      </c>
      <c r="Z151" s="24">
        <v>113</v>
      </c>
      <c r="AA151" s="24">
        <v>70</v>
      </c>
      <c r="AB151" s="24">
        <v>43</v>
      </c>
      <c r="AC151" s="24">
        <v>236</v>
      </c>
      <c r="AD151" s="25">
        <f t="shared" si="33"/>
        <v>0.50783699059561127</v>
      </c>
      <c r="AE151" s="25">
        <f t="shared" si="34"/>
        <v>0.76176890156918686</v>
      </c>
      <c r="AF151" s="25">
        <f t="shared" si="35"/>
        <v>0.3493975903614458</v>
      </c>
      <c r="AG151" s="25">
        <f t="shared" si="36"/>
        <v>0.16666666666666666</v>
      </c>
      <c r="AH151" s="25">
        <f t="shared" si="37"/>
        <v>0</v>
      </c>
      <c r="AI151" s="25">
        <f t="shared" si="38"/>
        <v>0.31034482758620691</v>
      </c>
      <c r="AJ151" s="25">
        <f t="shared" si="39"/>
        <v>0.54545454545454541</v>
      </c>
      <c r="AK151" s="25">
        <f t="shared" si="40"/>
        <v>0.4247787610619469</v>
      </c>
      <c r="AL151" s="25">
        <f t="shared" si="41"/>
        <v>0.62857142857142856</v>
      </c>
      <c r="AM151" s="25">
        <f t="shared" si="42"/>
        <v>0.48837209302325579</v>
      </c>
      <c r="AN151" s="25">
        <f t="shared" si="32"/>
        <v>0.56779661016949157</v>
      </c>
      <c r="AO151" s="25">
        <f t="shared" si="43"/>
        <v>0.57320205479452058</v>
      </c>
    </row>
    <row r="152" spans="1:41" x14ac:dyDescent="0.25">
      <c r="A152" s="75" t="s">
        <v>42</v>
      </c>
      <c r="B152" s="1" t="s">
        <v>49</v>
      </c>
      <c r="C152" s="1" t="s">
        <v>651</v>
      </c>
      <c r="D152" s="15" t="s">
        <v>6</v>
      </c>
      <c r="E152" s="23">
        <v>3099</v>
      </c>
      <c r="F152" s="23">
        <v>2161</v>
      </c>
      <c r="G152" s="23">
        <v>537</v>
      </c>
      <c r="H152" s="24">
        <v>807</v>
      </c>
      <c r="I152" s="24">
        <v>742</v>
      </c>
      <c r="J152" s="24">
        <v>123</v>
      </c>
      <c r="K152" s="24">
        <v>22</v>
      </c>
      <c r="L152" s="24">
        <v>0</v>
      </c>
      <c r="M152" s="24">
        <v>7</v>
      </c>
      <c r="N152" s="24">
        <v>67</v>
      </c>
      <c r="O152" s="24">
        <v>103</v>
      </c>
      <c r="P152" s="24">
        <v>86</v>
      </c>
      <c r="Q152" s="24">
        <v>35</v>
      </c>
      <c r="R152" s="24">
        <v>169</v>
      </c>
      <c r="S152" s="24">
        <v>1332</v>
      </c>
      <c r="T152" s="24">
        <v>943</v>
      </c>
      <c r="U152" s="24">
        <v>176</v>
      </c>
      <c r="V152" s="24">
        <v>62</v>
      </c>
      <c r="W152" s="24">
        <v>0</v>
      </c>
      <c r="X152" s="24">
        <v>12</v>
      </c>
      <c r="Y152" s="24">
        <v>81</v>
      </c>
      <c r="Z152" s="24">
        <v>126</v>
      </c>
      <c r="AA152" s="24">
        <v>102</v>
      </c>
      <c r="AB152" s="24">
        <v>37</v>
      </c>
      <c r="AC152" s="24">
        <v>228</v>
      </c>
      <c r="AD152" s="25">
        <f t="shared" si="33"/>
        <v>0.60585585585585588</v>
      </c>
      <c r="AE152" s="25">
        <f t="shared" si="34"/>
        <v>0.78685047720042423</v>
      </c>
      <c r="AF152" s="25">
        <f t="shared" si="35"/>
        <v>0.69886363636363635</v>
      </c>
      <c r="AG152" s="25">
        <f t="shared" si="36"/>
        <v>0.35483870967741937</v>
      </c>
      <c r="AH152" s="25">
        <f t="shared" si="37"/>
        <v>0</v>
      </c>
      <c r="AI152" s="25">
        <f t="shared" si="38"/>
        <v>0.58333333333333337</v>
      </c>
      <c r="AJ152" s="25">
        <f t="shared" si="39"/>
        <v>0.8271604938271605</v>
      </c>
      <c r="AK152" s="25">
        <f t="shared" si="40"/>
        <v>0.81746031746031744</v>
      </c>
      <c r="AL152" s="25">
        <f t="shared" si="41"/>
        <v>0.84313725490196079</v>
      </c>
      <c r="AM152" s="25">
        <f t="shared" si="42"/>
        <v>0.94594594594594594</v>
      </c>
      <c r="AN152" s="25">
        <f t="shared" si="32"/>
        <v>0.74122807017543857</v>
      </c>
      <c r="AO152" s="25">
        <f t="shared" si="43"/>
        <v>0.69732171668280085</v>
      </c>
    </row>
    <row r="153" spans="1:41" x14ac:dyDescent="0.25">
      <c r="A153" s="75" t="s">
        <v>378</v>
      </c>
      <c r="B153" s="1" t="s">
        <v>615</v>
      </c>
      <c r="C153" s="1" t="s">
        <v>651</v>
      </c>
      <c r="D153" s="15" t="s">
        <v>45</v>
      </c>
      <c r="E153" s="23">
        <v>1055</v>
      </c>
      <c r="F153" s="23">
        <v>573</v>
      </c>
      <c r="G153" s="23">
        <v>251</v>
      </c>
      <c r="H153" s="24">
        <v>185</v>
      </c>
      <c r="I153" s="24">
        <v>191</v>
      </c>
      <c r="J153" s="24">
        <v>0</v>
      </c>
      <c r="K153" s="24">
        <v>10</v>
      </c>
      <c r="L153" s="24">
        <v>0</v>
      </c>
      <c r="M153" s="24">
        <v>0</v>
      </c>
      <c r="N153" s="24">
        <v>0</v>
      </c>
      <c r="O153" s="24">
        <v>61</v>
      </c>
      <c r="P153" s="24">
        <v>35</v>
      </c>
      <c r="Q153" s="24">
        <v>0</v>
      </c>
      <c r="R153" s="24">
        <v>91</v>
      </c>
      <c r="S153" s="24">
        <v>515</v>
      </c>
      <c r="T153" s="24">
        <v>250</v>
      </c>
      <c r="U153" s="24">
        <v>0</v>
      </c>
      <c r="V153" s="24">
        <v>25</v>
      </c>
      <c r="W153" s="24">
        <v>0</v>
      </c>
      <c r="X153" s="24">
        <v>0</v>
      </c>
      <c r="Y153" s="24">
        <v>0</v>
      </c>
      <c r="Z153" s="24">
        <v>104</v>
      </c>
      <c r="AA153" s="24">
        <v>50</v>
      </c>
      <c r="AB153" s="24">
        <v>0</v>
      </c>
      <c r="AC153" s="24">
        <v>111</v>
      </c>
      <c r="AD153" s="25">
        <f t="shared" si="33"/>
        <v>0.35922330097087379</v>
      </c>
      <c r="AE153" s="25">
        <f t="shared" si="34"/>
        <v>0.76400000000000001</v>
      </c>
      <c r="AF153" s="25">
        <f t="shared" si="35"/>
        <v>0</v>
      </c>
      <c r="AG153" s="25">
        <f t="shared" si="36"/>
        <v>0.4</v>
      </c>
      <c r="AH153" s="25">
        <f t="shared" si="37"/>
        <v>0</v>
      </c>
      <c r="AI153" s="25">
        <f t="shared" si="38"/>
        <v>0</v>
      </c>
      <c r="AJ153" s="25">
        <f t="shared" si="39"/>
        <v>0</v>
      </c>
      <c r="AK153" s="25">
        <f t="shared" si="40"/>
        <v>0.58653846153846156</v>
      </c>
      <c r="AL153" s="25">
        <f t="shared" si="41"/>
        <v>0.7</v>
      </c>
      <c r="AM153" s="25">
        <f t="shared" si="42"/>
        <v>0</v>
      </c>
      <c r="AN153" s="25">
        <f t="shared" si="32"/>
        <v>0.81981981981981977</v>
      </c>
      <c r="AO153" s="25">
        <f t="shared" si="43"/>
        <v>0.543127962085308</v>
      </c>
    </row>
    <row r="154" spans="1:41" x14ac:dyDescent="0.25">
      <c r="A154" s="75" t="s">
        <v>194</v>
      </c>
      <c r="B154" s="1" t="s">
        <v>201</v>
      </c>
      <c r="C154" s="1" t="s">
        <v>651</v>
      </c>
      <c r="D154" s="15" t="s">
        <v>6</v>
      </c>
      <c r="E154" s="23">
        <v>3592</v>
      </c>
      <c r="F154" s="23">
        <v>2272</v>
      </c>
      <c r="G154" s="23">
        <v>518</v>
      </c>
      <c r="H154" s="24">
        <v>860</v>
      </c>
      <c r="I154" s="24">
        <v>747</v>
      </c>
      <c r="J154" s="24">
        <v>134</v>
      </c>
      <c r="K154" s="24">
        <v>47</v>
      </c>
      <c r="L154" s="24">
        <v>0</v>
      </c>
      <c r="M154" s="24">
        <v>10</v>
      </c>
      <c r="N154" s="24">
        <v>74</v>
      </c>
      <c r="O154" s="24">
        <v>100</v>
      </c>
      <c r="P154" s="24">
        <v>82</v>
      </c>
      <c r="Q154" s="24">
        <v>24</v>
      </c>
      <c r="R154" s="24">
        <v>194</v>
      </c>
      <c r="S154" s="24">
        <v>1524</v>
      </c>
      <c r="T154" s="24">
        <v>998</v>
      </c>
      <c r="U154" s="24">
        <v>244</v>
      </c>
      <c r="V154" s="24">
        <v>70</v>
      </c>
      <c r="W154" s="24">
        <v>0</v>
      </c>
      <c r="X154" s="24">
        <v>34</v>
      </c>
      <c r="Y154" s="24">
        <v>91</v>
      </c>
      <c r="Z154" s="24">
        <v>166</v>
      </c>
      <c r="AA154" s="24">
        <v>126</v>
      </c>
      <c r="AB154" s="24">
        <v>51</v>
      </c>
      <c r="AC154" s="24">
        <v>288</v>
      </c>
      <c r="AD154" s="25">
        <f t="shared" si="33"/>
        <v>0.56430446194225725</v>
      </c>
      <c r="AE154" s="25">
        <f t="shared" si="34"/>
        <v>0.74849699398797598</v>
      </c>
      <c r="AF154" s="25">
        <f t="shared" si="35"/>
        <v>0.54918032786885251</v>
      </c>
      <c r="AG154" s="25">
        <f t="shared" si="36"/>
        <v>0.67142857142857137</v>
      </c>
      <c r="AH154" s="25">
        <f t="shared" si="37"/>
        <v>0</v>
      </c>
      <c r="AI154" s="25">
        <f t="shared" si="38"/>
        <v>0.29411764705882354</v>
      </c>
      <c r="AJ154" s="25">
        <f t="shared" si="39"/>
        <v>0.81318681318681318</v>
      </c>
      <c r="AK154" s="25">
        <f t="shared" si="40"/>
        <v>0.60240963855421692</v>
      </c>
      <c r="AL154" s="25">
        <f t="shared" si="41"/>
        <v>0.65079365079365081</v>
      </c>
      <c r="AM154" s="25">
        <f t="shared" si="42"/>
        <v>0.47058823529411764</v>
      </c>
      <c r="AN154" s="25">
        <f t="shared" si="32"/>
        <v>0.67361111111111116</v>
      </c>
      <c r="AO154" s="25">
        <f t="shared" si="43"/>
        <v>0.63251670378619151</v>
      </c>
    </row>
    <row r="155" spans="1:41" x14ac:dyDescent="0.25">
      <c r="A155" s="75" t="s">
        <v>194</v>
      </c>
      <c r="B155" s="1" t="s">
        <v>202</v>
      </c>
      <c r="C155" s="1" t="s">
        <v>651</v>
      </c>
      <c r="D155" s="15" t="s">
        <v>6</v>
      </c>
      <c r="E155" s="23">
        <v>2546</v>
      </c>
      <c r="F155" s="23">
        <v>1817</v>
      </c>
      <c r="G155" s="23">
        <v>303</v>
      </c>
      <c r="H155" s="24">
        <v>645</v>
      </c>
      <c r="I155" s="24">
        <v>586</v>
      </c>
      <c r="J155" s="24">
        <v>95</v>
      </c>
      <c r="K155" s="24">
        <v>55</v>
      </c>
      <c r="L155" s="24">
        <v>0</v>
      </c>
      <c r="M155" s="24">
        <v>11</v>
      </c>
      <c r="N155" s="24">
        <v>61</v>
      </c>
      <c r="O155" s="24">
        <v>84</v>
      </c>
      <c r="P155" s="24">
        <v>71</v>
      </c>
      <c r="Q155" s="24">
        <v>33</v>
      </c>
      <c r="R155" s="24">
        <v>176</v>
      </c>
      <c r="S155" s="24">
        <v>948</v>
      </c>
      <c r="T155" s="24">
        <v>797</v>
      </c>
      <c r="U155" s="24">
        <v>137</v>
      </c>
      <c r="V155" s="24">
        <v>93</v>
      </c>
      <c r="W155" s="24">
        <v>0</v>
      </c>
      <c r="X155" s="24">
        <v>37</v>
      </c>
      <c r="Y155" s="24">
        <v>69</v>
      </c>
      <c r="Z155" s="24">
        <v>101</v>
      </c>
      <c r="AA155" s="24">
        <v>88</v>
      </c>
      <c r="AB155" s="24">
        <v>37</v>
      </c>
      <c r="AC155" s="24">
        <v>239</v>
      </c>
      <c r="AD155" s="25">
        <f t="shared" si="33"/>
        <v>0.680379746835443</v>
      </c>
      <c r="AE155" s="25">
        <f t="shared" si="34"/>
        <v>0.73525721455457971</v>
      </c>
      <c r="AF155" s="25">
        <f t="shared" si="35"/>
        <v>0.69343065693430661</v>
      </c>
      <c r="AG155" s="25">
        <f t="shared" si="36"/>
        <v>0.59139784946236562</v>
      </c>
      <c r="AH155" s="25">
        <f t="shared" si="37"/>
        <v>0</v>
      </c>
      <c r="AI155" s="25">
        <f t="shared" si="38"/>
        <v>0.29729729729729731</v>
      </c>
      <c r="AJ155" s="25">
        <f t="shared" si="39"/>
        <v>0.88405797101449279</v>
      </c>
      <c r="AK155" s="25">
        <f t="shared" si="40"/>
        <v>0.83168316831683164</v>
      </c>
      <c r="AL155" s="25">
        <f t="shared" si="41"/>
        <v>0.80681818181818177</v>
      </c>
      <c r="AM155" s="25">
        <f t="shared" si="42"/>
        <v>0.89189189189189189</v>
      </c>
      <c r="AN155" s="25">
        <f t="shared" si="32"/>
        <v>0.7364016736401674</v>
      </c>
      <c r="AO155" s="25">
        <f t="shared" si="43"/>
        <v>0.713668499607227</v>
      </c>
    </row>
    <row r="156" spans="1:41" x14ac:dyDescent="0.25">
      <c r="A156" s="75" t="s">
        <v>194</v>
      </c>
      <c r="B156" s="1" t="s">
        <v>203</v>
      </c>
      <c r="C156" s="1" t="s">
        <v>651</v>
      </c>
      <c r="D156" s="15" t="s">
        <v>6</v>
      </c>
      <c r="E156" s="23">
        <v>2727</v>
      </c>
      <c r="F156" s="23">
        <v>1734</v>
      </c>
      <c r="G156" s="23">
        <v>500</v>
      </c>
      <c r="H156" s="24">
        <v>701</v>
      </c>
      <c r="I156" s="24">
        <v>519</v>
      </c>
      <c r="J156" s="24">
        <v>69</v>
      </c>
      <c r="K156" s="24">
        <v>48</v>
      </c>
      <c r="L156" s="24">
        <v>0</v>
      </c>
      <c r="M156" s="24">
        <v>8</v>
      </c>
      <c r="N156" s="24">
        <v>57</v>
      </c>
      <c r="O156" s="24">
        <v>86</v>
      </c>
      <c r="P156" s="24">
        <v>58</v>
      </c>
      <c r="Q156" s="24">
        <v>42</v>
      </c>
      <c r="R156" s="24">
        <v>146</v>
      </c>
      <c r="S156" s="24">
        <v>1276</v>
      </c>
      <c r="T156" s="24">
        <v>739</v>
      </c>
      <c r="U156" s="24">
        <v>117</v>
      </c>
      <c r="V156" s="24">
        <v>72</v>
      </c>
      <c r="W156" s="24">
        <v>0</v>
      </c>
      <c r="X156" s="24">
        <v>27</v>
      </c>
      <c r="Y156" s="24">
        <v>69</v>
      </c>
      <c r="Z156" s="24">
        <v>126</v>
      </c>
      <c r="AA156" s="24">
        <v>75</v>
      </c>
      <c r="AB156" s="24">
        <v>46</v>
      </c>
      <c r="AC156" s="24">
        <v>180</v>
      </c>
      <c r="AD156" s="25">
        <f t="shared" si="33"/>
        <v>0.54937304075235105</v>
      </c>
      <c r="AE156" s="25">
        <f t="shared" si="34"/>
        <v>0.7023004059539919</v>
      </c>
      <c r="AF156" s="25">
        <f t="shared" si="35"/>
        <v>0.58974358974358976</v>
      </c>
      <c r="AG156" s="25">
        <f t="shared" si="36"/>
        <v>0.66666666666666663</v>
      </c>
      <c r="AH156" s="25">
        <f t="shared" si="37"/>
        <v>0</v>
      </c>
      <c r="AI156" s="25">
        <f t="shared" si="38"/>
        <v>0.29629629629629628</v>
      </c>
      <c r="AJ156" s="25">
        <f t="shared" si="39"/>
        <v>0.82608695652173914</v>
      </c>
      <c r="AK156" s="25">
        <f t="shared" si="40"/>
        <v>0.68253968253968256</v>
      </c>
      <c r="AL156" s="25">
        <f t="shared" si="41"/>
        <v>0.77333333333333332</v>
      </c>
      <c r="AM156" s="25">
        <f t="shared" si="42"/>
        <v>0.91304347826086951</v>
      </c>
      <c r="AN156" s="25">
        <f t="shared" si="32"/>
        <v>0.81111111111111112</v>
      </c>
      <c r="AO156" s="25">
        <f t="shared" si="43"/>
        <v>0.63586358635863582</v>
      </c>
    </row>
    <row r="157" spans="1:41" x14ac:dyDescent="0.25">
      <c r="A157" s="75" t="s">
        <v>194</v>
      </c>
      <c r="B157" s="1" t="s">
        <v>204</v>
      </c>
      <c r="C157" s="1" t="s">
        <v>651</v>
      </c>
      <c r="D157" s="15" t="s">
        <v>6</v>
      </c>
      <c r="E157" s="23">
        <v>2986</v>
      </c>
      <c r="F157" s="23">
        <v>1910</v>
      </c>
      <c r="G157" s="23">
        <v>329</v>
      </c>
      <c r="H157" s="24">
        <v>762</v>
      </c>
      <c r="I157" s="24">
        <v>645</v>
      </c>
      <c r="J157" s="24">
        <v>96</v>
      </c>
      <c r="K157" s="24">
        <v>16</v>
      </c>
      <c r="L157" s="24">
        <v>0</v>
      </c>
      <c r="M157" s="24">
        <v>8</v>
      </c>
      <c r="N157" s="24">
        <v>53</v>
      </c>
      <c r="O157" s="24">
        <v>73</v>
      </c>
      <c r="P157" s="24">
        <v>58</v>
      </c>
      <c r="Q157" s="24">
        <v>33</v>
      </c>
      <c r="R157" s="24">
        <v>166</v>
      </c>
      <c r="S157" s="24">
        <v>1265</v>
      </c>
      <c r="T157" s="24">
        <v>904</v>
      </c>
      <c r="U157" s="24">
        <v>119</v>
      </c>
      <c r="V157" s="24">
        <v>84</v>
      </c>
      <c r="W157" s="24">
        <v>0</v>
      </c>
      <c r="X157" s="24">
        <v>37</v>
      </c>
      <c r="Y157" s="24">
        <v>79</v>
      </c>
      <c r="Z157" s="24">
        <v>133</v>
      </c>
      <c r="AA157" s="24">
        <v>71</v>
      </c>
      <c r="AB157" s="24">
        <v>43</v>
      </c>
      <c r="AC157" s="24">
        <v>251</v>
      </c>
      <c r="AD157" s="25">
        <f t="shared" si="33"/>
        <v>0.60237154150197625</v>
      </c>
      <c r="AE157" s="25">
        <f t="shared" si="34"/>
        <v>0.71349557522123896</v>
      </c>
      <c r="AF157" s="25">
        <f t="shared" si="35"/>
        <v>0.80672268907563027</v>
      </c>
      <c r="AG157" s="25">
        <f t="shared" si="36"/>
        <v>0.19047619047619047</v>
      </c>
      <c r="AH157" s="25">
        <f t="shared" si="37"/>
        <v>0</v>
      </c>
      <c r="AI157" s="25">
        <f t="shared" si="38"/>
        <v>0.21621621621621623</v>
      </c>
      <c r="AJ157" s="25">
        <f t="shared" si="39"/>
        <v>0.67088607594936711</v>
      </c>
      <c r="AK157" s="25">
        <f t="shared" si="40"/>
        <v>0.54887218045112784</v>
      </c>
      <c r="AL157" s="25">
        <f t="shared" si="41"/>
        <v>0.81690140845070425</v>
      </c>
      <c r="AM157" s="25">
        <f t="shared" si="42"/>
        <v>0.76744186046511631</v>
      </c>
      <c r="AN157" s="25">
        <f t="shared" si="32"/>
        <v>0.66135458167330674</v>
      </c>
      <c r="AO157" s="25">
        <f t="shared" si="43"/>
        <v>0.63965170797052917</v>
      </c>
    </row>
    <row r="158" spans="1:41" x14ac:dyDescent="0.25">
      <c r="A158" s="75" t="s">
        <v>148</v>
      </c>
      <c r="B158" s="1" t="s">
        <v>156</v>
      </c>
      <c r="C158" s="1" t="s">
        <v>651</v>
      </c>
      <c r="D158" s="15" t="s">
        <v>45</v>
      </c>
      <c r="E158" s="23">
        <v>1504</v>
      </c>
      <c r="F158" s="23">
        <v>1013</v>
      </c>
      <c r="G158" s="23">
        <v>486</v>
      </c>
      <c r="H158" s="24">
        <v>361</v>
      </c>
      <c r="I158" s="24">
        <v>281</v>
      </c>
      <c r="J158" s="24">
        <v>92</v>
      </c>
      <c r="K158" s="24">
        <v>34</v>
      </c>
      <c r="L158" s="24">
        <v>0</v>
      </c>
      <c r="M158" s="24">
        <v>7</v>
      </c>
      <c r="N158" s="24">
        <v>0</v>
      </c>
      <c r="O158" s="24">
        <v>44</v>
      </c>
      <c r="P158" s="24">
        <v>66</v>
      </c>
      <c r="Q158" s="24">
        <v>0</v>
      </c>
      <c r="R158" s="24">
        <v>128</v>
      </c>
      <c r="S158" s="24">
        <v>580</v>
      </c>
      <c r="T158" s="24">
        <v>401</v>
      </c>
      <c r="U158" s="24">
        <v>145</v>
      </c>
      <c r="V158" s="24">
        <v>43</v>
      </c>
      <c r="W158" s="24">
        <v>0</v>
      </c>
      <c r="X158" s="24">
        <v>12</v>
      </c>
      <c r="Y158" s="24">
        <v>0</v>
      </c>
      <c r="Z158" s="24">
        <v>81</v>
      </c>
      <c r="AA158" s="24">
        <v>90</v>
      </c>
      <c r="AB158" s="24">
        <v>0</v>
      </c>
      <c r="AC158" s="24">
        <v>152</v>
      </c>
      <c r="AD158" s="25">
        <f t="shared" si="33"/>
        <v>0.62241379310344824</v>
      </c>
      <c r="AE158" s="25">
        <f t="shared" si="34"/>
        <v>0.70074812967581046</v>
      </c>
      <c r="AF158" s="25">
        <f t="shared" si="35"/>
        <v>0.6344827586206897</v>
      </c>
      <c r="AG158" s="25">
        <f t="shared" si="36"/>
        <v>0.79069767441860461</v>
      </c>
      <c r="AH158" s="25">
        <f t="shared" si="37"/>
        <v>0</v>
      </c>
      <c r="AI158" s="25">
        <f t="shared" si="38"/>
        <v>0.58333333333333337</v>
      </c>
      <c r="AJ158" s="25">
        <f t="shared" si="39"/>
        <v>0</v>
      </c>
      <c r="AK158" s="25">
        <f t="shared" si="40"/>
        <v>0.54320987654320985</v>
      </c>
      <c r="AL158" s="25">
        <f t="shared" si="41"/>
        <v>0.73333333333333328</v>
      </c>
      <c r="AM158" s="25">
        <f t="shared" si="42"/>
        <v>0</v>
      </c>
      <c r="AN158" s="25">
        <f t="shared" si="32"/>
        <v>0.84210526315789469</v>
      </c>
      <c r="AO158" s="25">
        <f t="shared" si="43"/>
        <v>0.67353723404255317</v>
      </c>
    </row>
    <row r="159" spans="1:41" x14ac:dyDescent="0.25">
      <c r="A159" s="75" t="s">
        <v>76</v>
      </c>
      <c r="B159" s="1" t="s">
        <v>81</v>
      </c>
      <c r="C159" s="1" t="s">
        <v>651</v>
      </c>
      <c r="D159" s="15" t="s">
        <v>6</v>
      </c>
      <c r="E159" s="23">
        <v>2818</v>
      </c>
      <c r="F159" s="23">
        <v>1766</v>
      </c>
      <c r="G159" s="23">
        <v>1026</v>
      </c>
      <c r="H159" s="24">
        <v>653</v>
      </c>
      <c r="I159" s="24">
        <v>430</v>
      </c>
      <c r="J159" s="24">
        <v>123</v>
      </c>
      <c r="K159" s="24">
        <v>75</v>
      </c>
      <c r="L159" s="24">
        <v>0</v>
      </c>
      <c r="M159" s="24">
        <v>28</v>
      </c>
      <c r="N159" s="24">
        <v>50</v>
      </c>
      <c r="O159" s="24">
        <v>87</v>
      </c>
      <c r="P159" s="24">
        <v>65</v>
      </c>
      <c r="Q159" s="24">
        <v>56</v>
      </c>
      <c r="R159" s="24">
        <v>199</v>
      </c>
      <c r="S159" s="24">
        <v>1159</v>
      </c>
      <c r="T159" s="24">
        <v>675</v>
      </c>
      <c r="U159" s="24">
        <v>209</v>
      </c>
      <c r="V159" s="24">
        <v>115</v>
      </c>
      <c r="W159" s="24">
        <v>0</v>
      </c>
      <c r="X159" s="24">
        <v>45</v>
      </c>
      <c r="Y159" s="24">
        <v>62</v>
      </c>
      <c r="Z159" s="24">
        <v>165</v>
      </c>
      <c r="AA159" s="24">
        <v>82</v>
      </c>
      <c r="AB159" s="24">
        <v>58</v>
      </c>
      <c r="AC159" s="24">
        <v>248</v>
      </c>
      <c r="AD159" s="25">
        <f t="shared" si="33"/>
        <v>0.56341673856773078</v>
      </c>
      <c r="AE159" s="25">
        <f t="shared" si="34"/>
        <v>0.63703703703703707</v>
      </c>
      <c r="AF159" s="25">
        <f t="shared" si="35"/>
        <v>0.58851674641148322</v>
      </c>
      <c r="AG159" s="25">
        <f t="shared" si="36"/>
        <v>0.65217391304347827</v>
      </c>
      <c r="AH159" s="25">
        <f t="shared" si="37"/>
        <v>0</v>
      </c>
      <c r="AI159" s="25">
        <f t="shared" si="38"/>
        <v>0.62222222222222223</v>
      </c>
      <c r="AJ159" s="25">
        <f t="shared" si="39"/>
        <v>0.80645161290322576</v>
      </c>
      <c r="AK159" s="25">
        <f t="shared" si="40"/>
        <v>0.52727272727272723</v>
      </c>
      <c r="AL159" s="25">
        <f t="shared" si="41"/>
        <v>0.79268292682926833</v>
      </c>
      <c r="AM159" s="25">
        <f t="shared" si="42"/>
        <v>0.96551724137931039</v>
      </c>
      <c r="AN159" s="25">
        <f t="shared" si="32"/>
        <v>0.80241935483870963</v>
      </c>
      <c r="AO159" s="25">
        <f t="shared" si="43"/>
        <v>0.62668559261887868</v>
      </c>
    </row>
    <row r="160" spans="1:41" x14ac:dyDescent="0.25">
      <c r="A160" s="75" t="s">
        <v>76</v>
      </c>
      <c r="B160" s="1" t="s">
        <v>82</v>
      </c>
      <c r="C160" s="1" t="s">
        <v>651</v>
      </c>
      <c r="D160" s="15" t="s">
        <v>6</v>
      </c>
      <c r="E160" s="23">
        <v>3742</v>
      </c>
      <c r="F160" s="23">
        <v>2521</v>
      </c>
      <c r="G160" s="23">
        <v>848</v>
      </c>
      <c r="H160" s="24">
        <v>969</v>
      </c>
      <c r="I160" s="24">
        <v>690</v>
      </c>
      <c r="J160" s="24">
        <v>168</v>
      </c>
      <c r="K160" s="24">
        <v>114</v>
      </c>
      <c r="L160" s="24">
        <v>0</v>
      </c>
      <c r="M160" s="24">
        <v>30</v>
      </c>
      <c r="N160" s="24">
        <v>39</v>
      </c>
      <c r="O160" s="24">
        <v>167</v>
      </c>
      <c r="P160" s="24">
        <v>76</v>
      </c>
      <c r="Q160" s="24">
        <v>39</v>
      </c>
      <c r="R160" s="24">
        <v>229</v>
      </c>
      <c r="S160" s="24">
        <v>1599</v>
      </c>
      <c r="T160" s="24">
        <v>929</v>
      </c>
      <c r="U160" s="24">
        <v>292</v>
      </c>
      <c r="V160" s="24">
        <v>174</v>
      </c>
      <c r="W160" s="24">
        <v>0</v>
      </c>
      <c r="X160" s="24">
        <v>44</v>
      </c>
      <c r="Y160" s="24">
        <v>47</v>
      </c>
      <c r="Z160" s="24">
        <v>222</v>
      </c>
      <c r="AA160" s="24">
        <v>98</v>
      </c>
      <c r="AB160" s="24">
        <v>46</v>
      </c>
      <c r="AC160" s="24">
        <v>291</v>
      </c>
      <c r="AD160" s="25">
        <f t="shared" si="33"/>
        <v>0.60600375234521575</v>
      </c>
      <c r="AE160" s="25">
        <f t="shared" si="34"/>
        <v>0.7427341227125942</v>
      </c>
      <c r="AF160" s="25">
        <f t="shared" si="35"/>
        <v>0.57534246575342463</v>
      </c>
      <c r="AG160" s="25">
        <f t="shared" si="36"/>
        <v>0.65517241379310343</v>
      </c>
      <c r="AH160" s="25">
        <f t="shared" si="37"/>
        <v>0</v>
      </c>
      <c r="AI160" s="25">
        <f t="shared" si="38"/>
        <v>0.68181818181818177</v>
      </c>
      <c r="AJ160" s="25">
        <f t="shared" si="39"/>
        <v>0.82978723404255317</v>
      </c>
      <c r="AK160" s="25">
        <f t="shared" si="40"/>
        <v>0.75225225225225223</v>
      </c>
      <c r="AL160" s="25">
        <f t="shared" si="41"/>
        <v>0.77551020408163263</v>
      </c>
      <c r="AM160" s="25">
        <f t="shared" si="42"/>
        <v>0.84782608695652173</v>
      </c>
      <c r="AN160" s="25">
        <f t="shared" si="32"/>
        <v>0.78694158075601373</v>
      </c>
      <c r="AO160" s="25">
        <f t="shared" si="43"/>
        <v>0.673703901656868</v>
      </c>
    </row>
    <row r="161" spans="1:41" x14ac:dyDescent="0.25">
      <c r="A161" s="75" t="s">
        <v>76</v>
      </c>
      <c r="B161" s="1" t="s">
        <v>95</v>
      </c>
      <c r="C161" s="1" t="s">
        <v>651</v>
      </c>
      <c r="D161" s="15" t="s">
        <v>37</v>
      </c>
      <c r="E161" s="23">
        <v>270</v>
      </c>
      <c r="F161" s="23">
        <v>20</v>
      </c>
      <c r="G161" s="23">
        <v>250</v>
      </c>
      <c r="H161" s="24">
        <v>14</v>
      </c>
      <c r="I161" s="24">
        <v>1</v>
      </c>
      <c r="J161" s="24">
        <v>4</v>
      </c>
      <c r="K161" s="24">
        <v>0</v>
      </c>
      <c r="L161" s="24">
        <v>0</v>
      </c>
      <c r="M161" s="24">
        <v>1</v>
      </c>
      <c r="N161" s="24">
        <v>0</v>
      </c>
      <c r="O161" s="24">
        <v>0</v>
      </c>
      <c r="P161" s="24">
        <v>0</v>
      </c>
      <c r="Q161" s="24">
        <v>0</v>
      </c>
      <c r="R161" s="24">
        <v>0</v>
      </c>
      <c r="S161" s="24">
        <v>183</v>
      </c>
      <c r="T161" s="24">
        <v>11</v>
      </c>
      <c r="U161" s="24">
        <v>61</v>
      </c>
      <c r="V161" s="24">
        <v>13</v>
      </c>
      <c r="W161" s="24">
        <v>0</v>
      </c>
      <c r="X161" s="24">
        <v>2</v>
      </c>
      <c r="Y161" s="24">
        <v>0</v>
      </c>
      <c r="Z161" s="24">
        <v>0</v>
      </c>
      <c r="AA161" s="24">
        <v>0</v>
      </c>
      <c r="AB161" s="24">
        <v>0</v>
      </c>
      <c r="AC161" s="24">
        <v>0</v>
      </c>
      <c r="AD161" s="25">
        <f t="shared" si="33"/>
        <v>7.650273224043716E-2</v>
      </c>
      <c r="AE161" s="25">
        <f t="shared" si="34"/>
        <v>9.0909090909090912E-2</v>
      </c>
      <c r="AF161" s="25">
        <f t="shared" si="35"/>
        <v>6.5573770491803282E-2</v>
      </c>
      <c r="AG161" s="25">
        <f t="shared" si="36"/>
        <v>0</v>
      </c>
      <c r="AH161" s="25">
        <f t="shared" si="37"/>
        <v>0</v>
      </c>
      <c r="AI161" s="25">
        <f t="shared" si="38"/>
        <v>0.5</v>
      </c>
      <c r="AJ161" s="25">
        <f t="shared" si="39"/>
        <v>0</v>
      </c>
      <c r="AK161" s="25">
        <f t="shared" si="40"/>
        <v>0</v>
      </c>
      <c r="AL161" s="25">
        <f t="shared" si="41"/>
        <v>0</v>
      </c>
      <c r="AM161" s="25">
        <f t="shared" si="42"/>
        <v>0</v>
      </c>
      <c r="AN161" s="25">
        <f t="shared" si="32"/>
        <v>0</v>
      </c>
      <c r="AO161" s="25">
        <f t="shared" si="43"/>
        <v>7.407407407407407E-2</v>
      </c>
    </row>
    <row r="162" spans="1:41" x14ac:dyDescent="0.25">
      <c r="A162" s="75" t="s">
        <v>59</v>
      </c>
      <c r="B162" s="1" t="s">
        <v>62</v>
      </c>
      <c r="C162" s="1" t="s">
        <v>651</v>
      </c>
      <c r="D162" s="15" t="s">
        <v>6</v>
      </c>
      <c r="E162" s="23">
        <v>2154</v>
      </c>
      <c r="F162" s="23">
        <v>1325</v>
      </c>
      <c r="G162" s="23">
        <v>826</v>
      </c>
      <c r="H162" s="24">
        <v>551</v>
      </c>
      <c r="I162" s="24">
        <v>417</v>
      </c>
      <c r="J162" s="24">
        <v>81</v>
      </c>
      <c r="K162" s="24">
        <v>42</v>
      </c>
      <c r="L162" s="24">
        <v>0</v>
      </c>
      <c r="M162" s="24">
        <v>22</v>
      </c>
      <c r="N162" s="24">
        <v>41</v>
      </c>
      <c r="O162" s="24">
        <v>40</v>
      </c>
      <c r="P162" s="24">
        <v>41</v>
      </c>
      <c r="Q162" s="24">
        <v>0</v>
      </c>
      <c r="R162" s="24">
        <v>90</v>
      </c>
      <c r="S162" s="24">
        <v>985</v>
      </c>
      <c r="T162" s="24">
        <v>618</v>
      </c>
      <c r="U162" s="24">
        <v>168</v>
      </c>
      <c r="V162" s="24">
        <v>66</v>
      </c>
      <c r="W162" s="24">
        <v>0</v>
      </c>
      <c r="X162" s="24">
        <v>28</v>
      </c>
      <c r="Y162" s="24">
        <v>52</v>
      </c>
      <c r="Z162" s="24">
        <v>78</v>
      </c>
      <c r="AA162" s="24">
        <v>47</v>
      </c>
      <c r="AB162" s="24">
        <v>0</v>
      </c>
      <c r="AC162" s="24">
        <v>112</v>
      </c>
      <c r="AD162" s="25">
        <f t="shared" si="33"/>
        <v>0.5593908629441624</v>
      </c>
      <c r="AE162" s="25">
        <f t="shared" si="34"/>
        <v>0.67475728155339809</v>
      </c>
      <c r="AF162" s="25">
        <f t="shared" si="35"/>
        <v>0.48214285714285715</v>
      </c>
      <c r="AG162" s="25">
        <f t="shared" si="36"/>
        <v>0.63636363636363635</v>
      </c>
      <c r="AH162" s="25">
        <f t="shared" si="37"/>
        <v>0</v>
      </c>
      <c r="AI162" s="25">
        <f t="shared" si="38"/>
        <v>0.7857142857142857</v>
      </c>
      <c r="AJ162" s="25">
        <f t="shared" si="39"/>
        <v>0.78846153846153844</v>
      </c>
      <c r="AK162" s="25">
        <f t="shared" si="40"/>
        <v>0.51282051282051277</v>
      </c>
      <c r="AL162" s="25">
        <f t="shared" si="41"/>
        <v>0.87234042553191493</v>
      </c>
      <c r="AM162" s="25">
        <f t="shared" si="42"/>
        <v>0</v>
      </c>
      <c r="AN162" s="25">
        <f t="shared" si="32"/>
        <v>0.8035714285714286</v>
      </c>
      <c r="AO162" s="25">
        <f t="shared" si="43"/>
        <v>0.61513463324048279</v>
      </c>
    </row>
    <row r="163" spans="1:41" x14ac:dyDescent="0.25">
      <c r="A163" s="75" t="s">
        <v>59</v>
      </c>
      <c r="B163" s="1" t="s">
        <v>63</v>
      </c>
      <c r="C163" s="1" t="s">
        <v>651</v>
      </c>
      <c r="D163" s="15" t="s">
        <v>6</v>
      </c>
      <c r="E163" s="23">
        <v>1443</v>
      </c>
      <c r="F163" s="23">
        <v>357</v>
      </c>
      <c r="G163" s="23">
        <v>960</v>
      </c>
      <c r="H163" s="24">
        <v>160</v>
      </c>
      <c r="I163" s="24">
        <v>77</v>
      </c>
      <c r="J163" s="24">
        <v>5</v>
      </c>
      <c r="K163" s="24">
        <v>7</v>
      </c>
      <c r="L163" s="24">
        <v>0</v>
      </c>
      <c r="M163" s="24">
        <v>0</v>
      </c>
      <c r="N163" s="24">
        <v>4</v>
      </c>
      <c r="O163" s="24">
        <v>21</v>
      </c>
      <c r="P163" s="24">
        <v>21</v>
      </c>
      <c r="Q163" s="24">
        <v>0</v>
      </c>
      <c r="R163" s="24">
        <v>62</v>
      </c>
      <c r="S163" s="24">
        <v>779</v>
      </c>
      <c r="T163" s="24">
        <v>401</v>
      </c>
      <c r="U163" s="24">
        <v>26</v>
      </c>
      <c r="V163" s="24">
        <v>27</v>
      </c>
      <c r="W163" s="24">
        <v>0</v>
      </c>
      <c r="X163" s="24">
        <v>0</v>
      </c>
      <c r="Y163" s="24">
        <v>20</v>
      </c>
      <c r="Z163" s="24">
        <v>71</v>
      </c>
      <c r="AA163" s="24">
        <v>32</v>
      </c>
      <c r="AB163" s="24">
        <v>0</v>
      </c>
      <c r="AC163" s="24">
        <v>87</v>
      </c>
      <c r="AD163" s="25">
        <f t="shared" si="33"/>
        <v>0.20539152759948653</v>
      </c>
      <c r="AE163" s="25">
        <f t="shared" si="34"/>
        <v>0.19201995012468828</v>
      </c>
      <c r="AF163" s="25">
        <f t="shared" si="35"/>
        <v>0.19230769230769232</v>
      </c>
      <c r="AG163" s="25">
        <f t="shared" si="36"/>
        <v>0.25925925925925924</v>
      </c>
      <c r="AH163" s="25">
        <f t="shared" si="37"/>
        <v>0</v>
      </c>
      <c r="AI163" s="25">
        <f t="shared" si="38"/>
        <v>0</v>
      </c>
      <c r="AJ163" s="25">
        <f t="shared" si="39"/>
        <v>0.2</v>
      </c>
      <c r="AK163" s="25">
        <f t="shared" si="40"/>
        <v>0.29577464788732394</v>
      </c>
      <c r="AL163" s="25">
        <f t="shared" si="41"/>
        <v>0.65625</v>
      </c>
      <c r="AM163" s="25">
        <f t="shared" si="42"/>
        <v>0</v>
      </c>
      <c r="AN163" s="25">
        <f t="shared" ref="AN163" si="44">IFERROR(R163/AC163,0)</f>
        <v>0.71264367816091956</v>
      </c>
      <c r="AO163" s="25">
        <f t="shared" si="43"/>
        <v>0.24740124740124741</v>
      </c>
    </row>
    <row r="164" spans="1:41" x14ac:dyDescent="0.25">
      <c r="A164" s="75" t="s">
        <v>148</v>
      </c>
      <c r="B164" s="1" t="s">
        <v>171</v>
      </c>
      <c r="C164" s="1" t="s">
        <v>651</v>
      </c>
      <c r="D164" s="15" t="s">
        <v>6</v>
      </c>
      <c r="E164" s="23">
        <v>4487</v>
      </c>
      <c r="F164" s="23">
        <v>3361</v>
      </c>
      <c r="G164" s="23">
        <v>1109</v>
      </c>
      <c r="H164" s="24">
        <v>1277</v>
      </c>
      <c r="I164" s="24">
        <v>923</v>
      </c>
      <c r="J164" s="24">
        <v>280</v>
      </c>
      <c r="K164" s="24">
        <v>64</v>
      </c>
      <c r="L164" s="24">
        <v>0</v>
      </c>
      <c r="M164" s="24">
        <v>46</v>
      </c>
      <c r="N164" s="24">
        <v>80</v>
      </c>
      <c r="O164" s="24">
        <v>225</v>
      </c>
      <c r="P164" s="24">
        <v>79</v>
      </c>
      <c r="Q164" s="24">
        <v>51</v>
      </c>
      <c r="R164" s="24">
        <v>336</v>
      </c>
      <c r="S164" s="24">
        <v>1929</v>
      </c>
      <c r="T164" s="24">
        <v>1067</v>
      </c>
      <c r="U164" s="24">
        <v>330</v>
      </c>
      <c r="V164" s="24">
        <v>110</v>
      </c>
      <c r="W164" s="24">
        <v>0</v>
      </c>
      <c r="X164" s="24">
        <v>54</v>
      </c>
      <c r="Y164" s="24">
        <v>99</v>
      </c>
      <c r="Z164" s="24">
        <v>331</v>
      </c>
      <c r="AA164" s="24">
        <v>119</v>
      </c>
      <c r="AB164" s="24">
        <v>55</v>
      </c>
      <c r="AC164" s="24">
        <v>393</v>
      </c>
      <c r="AD164" s="25">
        <f t="shared" si="33"/>
        <v>0.66200103680663558</v>
      </c>
      <c r="AE164" s="25">
        <f t="shared" si="34"/>
        <v>0.86504217432052488</v>
      </c>
      <c r="AF164" s="25">
        <f t="shared" si="35"/>
        <v>0.84848484848484851</v>
      </c>
      <c r="AG164" s="25">
        <f t="shared" si="36"/>
        <v>0.58181818181818179</v>
      </c>
      <c r="AH164" s="25">
        <f t="shared" si="37"/>
        <v>0</v>
      </c>
      <c r="AI164" s="25">
        <f t="shared" si="38"/>
        <v>0.85185185185185186</v>
      </c>
      <c r="AJ164" s="25">
        <f t="shared" si="39"/>
        <v>0.80808080808080807</v>
      </c>
      <c r="AK164" s="25">
        <f t="shared" si="40"/>
        <v>0.6797583081570997</v>
      </c>
      <c r="AL164" s="25">
        <f t="shared" si="41"/>
        <v>0.66386554621848737</v>
      </c>
      <c r="AM164" s="25">
        <f t="shared" si="42"/>
        <v>0.92727272727272725</v>
      </c>
      <c r="AN164" s="25">
        <f t="shared" ref="AN164:AN198" si="45">IFERROR(R164/AC164,0)</f>
        <v>0.85496183206106868</v>
      </c>
      <c r="AO164" s="25">
        <f t="shared" si="43"/>
        <v>0.74905281925562739</v>
      </c>
    </row>
    <row r="165" spans="1:41" x14ac:dyDescent="0.25">
      <c r="A165" s="75" t="s">
        <v>148</v>
      </c>
      <c r="B165" s="1" t="s">
        <v>172</v>
      </c>
      <c r="C165" s="1" t="s">
        <v>651</v>
      </c>
      <c r="D165" s="15" t="s">
        <v>43</v>
      </c>
      <c r="E165" s="23">
        <v>1531</v>
      </c>
      <c r="F165" s="23">
        <v>781</v>
      </c>
      <c r="G165" s="23">
        <v>714</v>
      </c>
      <c r="H165" s="24">
        <v>319</v>
      </c>
      <c r="I165" s="24">
        <v>210</v>
      </c>
      <c r="J165" s="24">
        <v>33</v>
      </c>
      <c r="K165" s="24">
        <v>10</v>
      </c>
      <c r="L165" s="24">
        <v>0</v>
      </c>
      <c r="M165" s="24">
        <v>6</v>
      </c>
      <c r="N165" s="24">
        <v>23</v>
      </c>
      <c r="O165" s="24">
        <v>36</v>
      </c>
      <c r="P165" s="24">
        <v>44</v>
      </c>
      <c r="Q165" s="24">
        <v>23</v>
      </c>
      <c r="R165" s="24">
        <v>77</v>
      </c>
      <c r="S165" s="24">
        <v>643</v>
      </c>
      <c r="T165" s="24">
        <v>397</v>
      </c>
      <c r="U165" s="24">
        <v>62</v>
      </c>
      <c r="V165" s="24">
        <v>35</v>
      </c>
      <c r="W165" s="24">
        <v>0</v>
      </c>
      <c r="X165" s="24">
        <v>12</v>
      </c>
      <c r="Y165" s="24">
        <v>35</v>
      </c>
      <c r="Z165" s="24">
        <v>85</v>
      </c>
      <c r="AA165" s="24">
        <v>83</v>
      </c>
      <c r="AB165" s="24">
        <v>41</v>
      </c>
      <c r="AC165" s="24">
        <v>138</v>
      </c>
      <c r="AD165" s="25">
        <f t="shared" si="33"/>
        <v>0.49611197511664074</v>
      </c>
      <c r="AE165" s="25">
        <f t="shared" si="34"/>
        <v>0.52896725440806047</v>
      </c>
      <c r="AF165" s="25">
        <f t="shared" si="35"/>
        <v>0.532258064516129</v>
      </c>
      <c r="AG165" s="25">
        <f t="shared" si="36"/>
        <v>0.2857142857142857</v>
      </c>
      <c r="AH165" s="25">
        <f t="shared" si="37"/>
        <v>0</v>
      </c>
      <c r="AI165" s="25">
        <f t="shared" si="38"/>
        <v>0.5</v>
      </c>
      <c r="AJ165" s="25">
        <f t="shared" si="39"/>
        <v>0.65714285714285714</v>
      </c>
      <c r="AK165" s="25">
        <f t="shared" si="40"/>
        <v>0.42352941176470588</v>
      </c>
      <c r="AL165" s="25">
        <f t="shared" si="41"/>
        <v>0.53012048192771088</v>
      </c>
      <c r="AM165" s="25">
        <f t="shared" si="42"/>
        <v>0.56097560975609762</v>
      </c>
      <c r="AN165" s="25">
        <f t="shared" si="45"/>
        <v>0.55797101449275366</v>
      </c>
      <c r="AO165" s="25">
        <f t="shared" si="43"/>
        <v>0.51012410189418678</v>
      </c>
    </row>
    <row r="166" spans="1:41" x14ac:dyDescent="0.25">
      <c r="A166" s="75" t="s">
        <v>148</v>
      </c>
      <c r="B166" s="1" t="s">
        <v>157</v>
      </c>
      <c r="C166" s="1" t="s">
        <v>651</v>
      </c>
      <c r="D166" s="15" t="s">
        <v>45</v>
      </c>
      <c r="E166" s="23">
        <v>1807</v>
      </c>
      <c r="F166" s="23">
        <v>1309</v>
      </c>
      <c r="G166" s="23">
        <v>475</v>
      </c>
      <c r="H166" s="24">
        <v>494</v>
      </c>
      <c r="I166" s="24">
        <v>376</v>
      </c>
      <c r="J166" s="24">
        <v>61</v>
      </c>
      <c r="K166" s="24">
        <v>41</v>
      </c>
      <c r="L166" s="24">
        <v>0</v>
      </c>
      <c r="M166" s="24">
        <v>14</v>
      </c>
      <c r="N166" s="24">
        <v>47</v>
      </c>
      <c r="O166" s="24">
        <v>50</v>
      </c>
      <c r="P166" s="24">
        <v>25</v>
      </c>
      <c r="Q166" s="24">
        <v>29</v>
      </c>
      <c r="R166" s="24">
        <v>172</v>
      </c>
      <c r="S166" s="24">
        <v>690</v>
      </c>
      <c r="T166" s="24">
        <v>475</v>
      </c>
      <c r="U166" s="24">
        <v>72</v>
      </c>
      <c r="V166" s="24">
        <v>85</v>
      </c>
      <c r="W166" s="24">
        <v>0</v>
      </c>
      <c r="X166" s="24">
        <v>32</v>
      </c>
      <c r="Y166" s="24">
        <v>76</v>
      </c>
      <c r="Z166" s="24">
        <v>79</v>
      </c>
      <c r="AA166" s="24">
        <v>30</v>
      </c>
      <c r="AB166" s="24">
        <v>40</v>
      </c>
      <c r="AC166" s="24">
        <v>228</v>
      </c>
      <c r="AD166" s="25">
        <f t="shared" si="33"/>
        <v>0.71594202898550729</v>
      </c>
      <c r="AE166" s="25">
        <f t="shared" si="34"/>
        <v>0.79157894736842105</v>
      </c>
      <c r="AF166" s="25">
        <f t="shared" si="35"/>
        <v>0.84722222222222221</v>
      </c>
      <c r="AG166" s="25">
        <f t="shared" si="36"/>
        <v>0.4823529411764706</v>
      </c>
      <c r="AH166" s="25">
        <f t="shared" si="37"/>
        <v>0</v>
      </c>
      <c r="AI166" s="25">
        <f t="shared" si="38"/>
        <v>0.4375</v>
      </c>
      <c r="AJ166" s="25">
        <f t="shared" si="39"/>
        <v>0.61842105263157898</v>
      </c>
      <c r="AK166" s="25">
        <f t="shared" si="40"/>
        <v>0.63291139240506333</v>
      </c>
      <c r="AL166" s="25">
        <f t="shared" si="41"/>
        <v>0.83333333333333337</v>
      </c>
      <c r="AM166" s="25">
        <f t="shared" si="42"/>
        <v>0.72499999999999998</v>
      </c>
      <c r="AN166" s="25">
        <f t="shared" si="45"/>
        <v>0.75438596491228072</v>
      </c>
      <c r="AO166" s="25">
        <f t="shared" si="43"/>
        <v>0.72440509131156616</v>
      </c>
    </row>
    <row r="167" spans="1:41" x14ac:dyDescent="0.25">
      <c r="A167" s="75" t="s">
        <v>148</v>
      </c>
      <c r="B167" s="1" t="s">
        <v>153</v>
      </c>
      <c r="C167" s="1" t="s">
        <v>651</v>
      </c>
      <c r="D167" s="15" t="s">
        <v>43</v>
      </c>
      <c r="E167" s="23">
        <v>1219</v>
      </c>
      <c r="F167" s="23">
        <v>822</v>
      </c>
      <c r="G167" s="23">
        <v>237</v>
      </c>
      <c r="H167" s="24">
        <v>385</v>
      </c>
      <c r="I167" s="24">
        <v>231</v>
      </c>
      <c r="J167" s="24">
        <v>6</v>
      </c>
      <c r="K167" s="24">
        <v>20</v>
      </c>
      <c r="L167" s="24">
        <v>0</v>
      </c>
      <c r="M167" s="24">
        <v>9</v>
      </c>
      <c r="N167" s="24">
        <v>5</v>
      </c>
      <c r="O167" s="24">
        <v>49</v>
      </c>
      <c r="P167" s="24">
        <v>41</v>
      </c>
      <c r="Q167" s="24">
        <v>0</v>
      </c>
      <c r="R167" s="24">
        <v>76</v>
      </c>
      <c r="S167" s="24">
        <v>544</v>
      </c>
      <c r="T167" s="24">
        <v>335</v>
      </c>
      <c r="U167" s="24">
        <v>6</v>
      </c>
      <c r="V167" s="24">
        <v>46</v>
      </c>
      <c r="W167" s="24">
        <v>0</v>
      </c>
      <c r="X167" s="24">
        <v>20</v>
      </c>
      <c r="Y167" s="24">
        <v>5</v>
      </c>
      <c r="Z167" s="24">
        <v>76</v>
      </c>
      <c r="AA167" s="24">
        <v>68</v>
      </c>
      <c r="AB167" s="24">
        <v>0</v>
      </c>
      <c r="AC167" s="24">
        <v>119</v>
      </c>
      <c r="AD167" s="25">
        <f t="shared" si="33"/>
        <v>0.70772058823529416</v>
      </c>
      <c r="AE167" s="25">
        <f t="shared" si="34"/>
        <v>0.68955223880597016</v>
      </c>
      <c r="AF167" s="25">
        <f t="shared" si="35"/>
        <v>1</v>
      </c>
      <c r="AG167" s="25">
        <f t="shared" si="36"/>
        <v>0.43478260869565216</v>
      </c>
      <c r="AH167" s="25">
        <f t="shared" si="37"/>
        <v>0</v>
      </c>
      <c r="AI167" s="25">
        <f t="shared" si="38"/>
        <v>0.45</v>
      </c>
      <c r="AJ167" s="25">
        <f t="shared" si="39"/>
        <v>1</v>
      </c>
      <c r="AK167" s="25">
        <f t="shared" si="40"/>
        <v>0.64473684210526316</v>
      </c>
      <c r="AL167" s="25">
        <f t="shared" si="41"/>
        <v>0.6029411764705882</v>
      </c>
      <c r="AM167" s="25">
        <f t="shared" si="42"/>
        <v>0</v>
      </c>
      <c r="AN167" s="25">
        <f t="shared" si="45"/>
        <v>0.6386554621848739</v>
      </c>
      <c r="AO167" s="25">
        <f t="shared" si="43"/>
        <v>0.67432321575061527</v>
      </c>
    </row>
    <row r="168" spans="1:41" x14ac:dyDescent="0.25">
      <c r="A168" s="75" t="s">
        <v>345</v>
      </c>
      <c r="B168" s="1" t="s">
        <v>361</v>
      </c>
      <c r="C168" s="1" t="s">
        <v>651</v>
      </c>
      <c r="D168" s="15" t="s">
        <v>6</v>
      </c>
      <c r="E168" s="23">
        <v>4128</v>
      </c>
      <c r="F168" s="23">
        <v>2798</v>
      </c>
      <c r="G168" s="23">
        <v>936</v>
      </c>
      <c r="H168" s="24">
        <v>1459</v>
      </c>
      <c r="I168" s="24">
        <v>797</v>
      </c>
      <c r="J168" s="24">
        <v>322</v>
      </c>
      <c r="K168" s="24">
        <v>84</v>
      </c>
      <c r="L168" s="24">
        <v>0</v>
      </c>
      <c r="M168" s="24">
        <v>31</v>
      </c>
      <c r="N168" s="24">
        <v>30</v>
      </c>
      <c r="O168" s="24">
        <v>65</v>
      </c>
      <c r="P168" s="24">
        <v>0</v>
      </c>
      <c r="Q168" s="24">
        <v>0</v>
      </c>
      <c r="R168" s="24">
        <v>10</v>
      </c>
      <c r="S168" s="24">
        <v>2227</v>
      </c>
      <c r="T168" s="24">
        <v>1127</v>
      </c>
      <c r="U168" s="24">
        <v>447</v>
      </c>
      <c r="V168" s="24">
        <v>123</v>
      </c>
      <c r="W168" s="24">
        <v>0</v>
      </c>
      <c r="X168" s="24">
        <v>46</v>
      </c>
      <c r="Y168" s="24">
        <v>48</v>
      </c>
      <c r="Z168" s="24">
        <v>84</v>
      </c>
      <c r="AA168" s="24">
        <v>0</v>
      </c>
      <c r="AB168" s="24">
        <v>0</v>
      </c>
      <c r="AC168" s="24">
        <v>26</v>
      </c>
      <c r="AD168" s="25">
        <f t="shared" si="33"/>
        <v>0.65514144589133361</v>
      </c>
      <c r="AE168" s="25">
        <f t="shared" si="34"/>
        <v>0.70718722271517298</v>
      </c>
      <c r="AF168" s="25">
        <f t="shared" si="35"/>
        <v>0.7203579418344519</v>
      </c>
      <c r="AG168" s="25">
        <f t="shared" si="36"/>
        <v>0.68292682926829273</v>
      </c>
      <c r="AH168" s="25">
        <f t="shared" si="37"/>
        <v>0</v>
      </c>
      <c r="AI168" s="25">
        <f t="shared" si="38"/>
        <v>0.67391304347826086</v>
      </c>
      <c r="AJ168" s="25">
        <f t="shared" si="39"/>
        <v>0.625</v>
      </c>
      <c r="AK168" s="25">
        <f t="shared" si="40"/>
        <v>0.77380952380952384</v>
      </c>
      <c r="AL168" s="25">
        <f t="shared" si="41"/>
        <v>0</v>
      </c>
      <c r="AM168" s="25">
        <f t="shared" si="42"/>
        <v>0</v>
      </c>
      <c r="AN168" s="25">
        <f t="shared" si="45"/>
        <v>0.38461538461538464</v>
      </c>
      <c r="AO168" s="25">
        <f t="shared" si="43"/>
        <v>0.67781007751937983</v>
      </c>
    </row>
    <row r="169" spans="1:41" x14ac:dyDescent="0.25">
      <c r="A169" s="75" t="s">
        <v>378</v>
      </c>
      <c r="B169" s="1" t="s">
        <v>396</v>
      </c>
      <c r="C169" s="1" t="s">
        <v>651</v>
      </c>
      <c r="D169" s="15" t="s">
        <v>6</v>
      </c>
      <c r="E169" s="23">
        <v>3807</v>
      </c>
      <c r="F169" s="23">
        <v>2479</v>
      </c>
      <c r="G169" s="23">
        <v>706</v>
      </c>
      <c r="H169" s="24">
        <v>927</v>
      </c>
      <c r="I169" s="24">
        <v>864</v>
      </c>
      <c r="J169" s="24">
        <v>166</v>
      </c>
      <c r="K169" s="24">
        <v>40</v>
      </c>
      <c r="L169" s="24">
        <v>0</v>
      </c>
      <c r="M169" s="24">
        <v>28</v>
      </c>
      <c r="N169" s="24">
        <v>37</v>
      </c>
      <c r="O169" s="24">
        <v>146</v>
      </c>
      <c r="P169" s="24">
        <v>52</v>
      </c>
      <c r="Q169" s="24">
        <v>35</v>
      </c>
      <c r="R169" s="24">
        <v>184</v>
      </c>
      <c r="S169" s="24">
        <v>1647</v>
      </c>
      <c r="T169" s="24">
        <v>995</v>
      </c>
      <c r="U169" s="24">
        <v>330</v>
      </c>
      <c r="V169" s="24">
        <v>117</v>
      </c>
      <c r="W169" s="24">
        <v>0</v>
      </c>
      <c r="X169" s="24">
        <v>48</v>
      </c>
      <c r="Y169" s="24">
        <v>78</v>
      </c>
      <c r="Z169" s="24">
        <v>217</v>
      </c>
      <c r="AA169" s="24">
        <v>87</v>
      </c>
      <c r="AB169" s="24">
        <v>38</v>
      </c>
      <c r="AC169" s="24">
        <v>250</v>
      </c>
      <c r="AD169" s="25">
        <f t="shared" si="33"/>
        <v>0.56284153005464477</v>
      </c>
      <c r="AE169" s="25">
        <f t="shared" si="34"/>
        <v>0.86834170854271353</v>
      </c>
      <c r="AF169" s="25">
        <f t="shared" si="35"/>
        <v>0.50303030303030305</v>
      </c>
      <c r="AG169" s="25">
        <f t="shared" si="36"/>
        <v>0.34188034188034189</v>
      </c>
      <c r="AH169" s="25">
        <f t="shared" si="37"/>
        <v>0</v>
      </c>
      <c r="AI169" s="25">
        <f t="shared" si="38"/>
        <v>0.58333333333333337</v>
      </c>
      <c r="AJ169" s="25">
        <f t="shared" si="39"/>
        <v>0.47435897435897434</v>
      </c>
      <c r="AK169" s="25">
        <f t="shared" si="40"/>
        <v>0.67281105990783407</v>
      </c>
      <c r="AL169" s="25">
        <f t="shared" si="41"/>
        <v>0.5977011494252874</v>
      </c>
      <c r="AM169" s="25">
        <f t="shared" si="42"/>
        <v>0.92105263157894735</v>
      </c>
      <c r="AN169" s="25">
        <f t="shared" si="45"/>
        <v>0.73599999999999999</v>
      </c>
      <c r="AO169" s="25">
        <f t="shared" si="43"/>
        <v>0.65116889939584977</v>
      </c>
    </row>
    <row r="170" spans="1:41" x14ac:dyDescent="0.25">
      <c r="A170" s="75" t="s">
        <v>425</v>
      </c>
      <c r="B170" s="1" t="s">
        <v>434</v>
      </c>
      <c r="C170" s="1" t="s">
        <v>597</v>
      </c>
      <c r="D170" s="15" t="s">
        <v>6</v>
      </c>
      <c r="E170" s="23">
        <v>1146</v>
      </c>
      <c r="F170" s="23">
        <v>52</v>
      </c>
      <c r="G170" s="23">
        <v>0</v>
      </c>
      <c r="H170" s="24">
        <v>28</v>
      </c>
      <c r="I170" s="24">
        <v>21</v>
      </c>
      <c r="J170" s="24">
        <v>0</v>
      </c>
      <c r="K170" s="24">
        <v>2</v>
      </c>
      <c r="L170" s="24">
        <v>0</v>
      </c>
      <c r="M170" s="24">
        <v>0</v>
      </c>
      <c r="N170" s="24">
        <v>1</v>
      </c>
      <c r="O170" s="24">
        <v>0</v>
      </c>
      <c r="P170" s="24">
        <v>0</v>
      </c>
      <c r="Q170" s="24">
        <v>0</v>
      </c>
      <c r="R170" s="24">
        <v>0</v>
      </c>
      <c r="S170" s="24">
        <v>559</v>
      </c>
      <c r="T170" s="24">
        <v>381</v>
      </c>
      <c r="U170" s="24">
        <v>12</v>
      </c>
      <c r="V170" s="24">
        <v>38</v>
      </c>
      <c r="W170" s="24">
        <v>0</v>
      </c>
      <c r="X170" s="24">
        <v>13</v>
      </c>
      <c r="Y170" s="24">
        <v>42</v>
      </c>
      <c r="Z170" s="24">
        <v>73</v>
      </c>
      <c r="AA170" s="24">
        <v>0</v>
      </c>
      <c r="AB170" s="24">
        <v>0</v>
      </c>
      <c r="AC170" s="24">
        <v>28</v>
      </c>
      <c r="AD170" s="25">
        <f t="shared" si="33"/>
        <v>5.008944543828265E-2</v>
      </c>
      <c r="AE170" s="25">
        <f t="shared" si="34"/>
        <v>5.5118110236220472E-2</v>
      </c>
      <c r="AF170" s="25">
        <f t="shared" si="35"/>
        <v>0</v>
      </c>
      <c r="AG170" s="25">
        <f t="shared" si="36"/>
        <v>5.2631578947368418E-2</v>
      </c>
      <c r="AH170" s="25">
        <f t="shared" si="37"/>
        <v>0</v>
      </c>
      <c r="AI170" s="25">
        <f t="shared" si="38"/>
        <v>0</v>
      </c>
      <c r="AJ170" s="25">
        <f t="shared" si="39"/>
        <v>2.3809523809523808E-2</v>
      </c>
      <c r="AK170" s="25">
        <f t="shared" si="40"/>
        <v>0</v>
      </c>
      <c r="AL170" s="25">
        <f t="shared" si="41"/>
        <v>0</v>
      </c>
      <c r="AM170" s="25">
        <f t="shared" si="42"/>
        <v>0</v>
      </c>
      <c r="AN170" s="25">
        <f t="shared" si="45"/>
        <v>0</v>
      </c>
      <c r="AO170" s="25">
        <f t="shared" si="43"/>
        <v>4.5375218150087257E-2</v>
      </c>
    </row>
    <row r="171" spans="1:41" x14ac:dyDescent="0.25">
      <c r="A171" s="75" t="s">
        <v>425</v>
      </c>
      <c r="B171" s="1" t="s">
        <v>655</v>
      </c>
      <c r="C171" s="1" t="s">
        <v>651</v>
      </c>
      <c r="D171" s="15" t="s">
        <v>6</v>
      </c>
      <c r="E171" s="23">
        <v>1297</v>
      </c>
      <c r="F171" s="23">
        <v>287</v>
      </c>
      <c r="G171" s="23">
        <v>716</v>
      </c>
      <c r="H171" s="24">
        <v>80</v>
      </c>
      <c r="I171" s="24">
        <v>87</v>
      </c>
      <c r="J171" s="24">
        <v>4</v>
      </c>
      <c r="K171" s="24">
        <v>3</v>
      </c>
      <c r="L171" s="24">
        <v>0</v>
      </c>
      <c r="M171" s="24">
        <v>0</v>
      </c>
      <c r="N171" s="24">
        <v>0</v>
      </c>
      <c r="O171" s="24">
        <v>30</v>
      </c>
      <c r="P171" s="24">
        <v>25</v>
      </c>
      <c r="Q171" s="24">
        <v>10</v>
      </c>
      <c r="R171" s="24">
        <v>48</v>
      </c>
      <c r="S171" s="24">
        <v>588</v>
      </c>
      <c r="T171" s="24">
        <v>366</v>
      </c>
      <c r="U171" s="24">
        <v>11</v>
      </c>
      <c r="V171" s="24">
        <v>44</v>
      </c>
      <c r="W171" s="24">
        <v>0</v>
      </c>
      <c r="X171" s="24">
        <v>0</v>
      </c>
      <c r="Y171" s="24">
        <v>0</v>
      </c>
      <c r="Z171" s="24">
        <v>112</v>
      </c>
      <c r="AA171" s="24">
        <v>51</v>
      </c>
      <c r="AB171" s="24">
        <v>24</v>
      </c>
      <c r="AC171" s="24">
        <v>101</v>
      </c>
      <c r="AD171" s="25">
        <f t="shared" si="33"/>
        <v>0.1360544217687075</v>
      </c>
      <c r="AE171" s="25">
        <f t="shared" si="34"/>
        <v>0.23770491803278687</v>
      </c>
      <c r="AF171" s="25">
        <f t="shared" si="35"/>
        <v>0.36363636363636365</v>
      </c>
      <c r="AG171" s="25">
        <f t="shared" si="36"/>
        <v>6.8181818181818177E-2</v>
      </c>
      <c r="AH171" s="25">
        <f t="shared" si="37"/>
        <v>0</v>
      </c>
      <c r="AI171" s="25">
        <f t="shared" si="38"/>
        <v>0</v>
      </c>
      <c r="AJ171" s="25">
        <f t="shared" si="39"/>
        <v>0</v>
      </c>
      <c r="AK171" s="25">
        <f t="shared" si="40"/>
        <v>0.26785714285714285</v>
      </c>
      <c r="AL171" s="25">
        <f t="shared" si="41"/>
        <v>0.49019607843137253</v>
      </c>
      <c r="AM171" s="25">
        <f t="shared" si="42"/>
        <v>0.41666666666666669</v>
      </c>
      <c r="AN171" s="25">
        <f t="shared" si="45"/>
        <v>0.47524752475247523</v>
      </c>
      <c r="AO171" s="25">
        <f t="shared" si="43"/>
        <v>0.22127987663839629</v>
      </c>
    </row>
    <row r="172" spans="1:41" x14ac:dyDescent="0.25">
      <c r="A172" s="75" t="s">
        <v>211</v>
      </c>
      <c r="B172" s="1" t="s">
        <v>227</v>
      </c>
      <c r="C172" s="1" t="s">
        <v>651</v>
      </c>
      <c r="D172" s="15" t="s">
        <v>37</v>
      </c>
      <c r="E172" s="23">
        <v>0</v>
      </c>
      <c r="F172" s="23">
        <v>0</v>
      </c>
      <c r="G172" s="23">
        <v>0</v>
      </c>
      <c r="H172" s="24">
        <v>0</v>
      </c>
      <c r="I172" s="24">
        <v>0</v>
      </c>
      <c r="J172" s="24">
        <v>0</v>
      </c>
      <c r="K172" s="24">
        <v>0</v>
      </c>
      <c r="L172" s="24">
        <v>0</v>
      </c>
      <c r="M172" s="24">
        <v>0</v>
      </c>
      <c r="N172" s="24">
        <v>0</v>
      </c>
      <c r="O172" s="24">
        <v>0</v>
      </c>
      <c r="P172" s="24">
        <v>0</v>
      </c>
      <c r="Q172" s="24">
        <v>0</v>
      </c>
      <c r="R172" s="24">
        <v>0</v>
      </c>
      <c r="S172" s="24">
        <v>0</v>
      </c>
      <c r="T172" s="24">
        <v>0</v>
      </c>
      <c r="U172" s="24">
        <v>0</v>
      </c>
      <c r="V172" s="24">
        <v>0</v>
      </c>
      <c r="W172" s="24">
        <v>0</v>
      </c>
      <c r="X172" s="24">
        <v>0</v>
      </c>
      <c r="Y172" s="24">
        <v>0</v>
      </c>
      <c r="Z172" s="24">
        <v>0</v>
      </c>
      <c r="AA172" s="24">
        <v>0</v>
      </c>
      <c r="AB172" s="24">
        <v>0</v>
      </c>
      <c r="AC172" s="24">
        <v>0</v>
      </c>
      <c r="AD172" s="25">
        <f t="shared" si="33"/>
        <v>0</v>
      </c>
      <c r="AE172" s="25">
        <f t="shared" si="34"/>
        <v>0</v>
      </c>
      <c r="AF172" s="25">
        <f t="shared" si="35"/>
        <v>0</v>
      </c>
      <c r="AG172" s="25">
        <f t="shared" si="36"/>
        <v>0</v>
      </c>
      <c r="AH172" s="25">
        <f t="shared" si="37"/>
        <v>0</v>
      </c>
      <c r="AI172" s="25">
        <f t="shared" si="38"/>
        <v>0</v>
      </c>
      <c r="AJ172" s="25">
        <f t="shared" si="39"/>
        <v>0</v>
      </c>
      <c r="AK172" s="25">
        <f t="shared" si="40"/>
        <v>0</v>
      </c>
      <c r="AL172" s="25">
        <f t="shared" si="41"/>
        <v>0</v>
      </c>
      <c r="AM172" s="25">
        <f t="shared" si="42"/>
        <v>0</v>
      </c>
      <c r="AN172" s="25">
        <f t="shared" si="45"/>
        <v>0</v>
      </c>
      <c r="AO172" s="25">
        <f t="shared" si="43"/>
        <v>0</v>
      </c>
    </row>
    <row r="173" spans="1:41" x14ac:dyDescent="0.25">
      <c r="A173" s="75" t="s">
        <v>211</v>
      </c>
      <c r="B173" s="1" t="s">
        <v>228</v>
      </c>
      <c r="C173" s="1" t="s">
        <v>651</v>
      </c>
      <c r="D173" s="15" t="s">
        <v>37</v>
      </c>
      <c r="E173" s="23">
        <v>0</v>
      </c>
      <c r="F173" s="23">
        <v>0</v>
      </c>
      <c r="G173" s="23">
        <v>0</v>
      </c>
      <c r="H173" s="24">
        <v>0</v>
      </c>
      <c r="I173" s="24">
        <v>0</v>
      </c>
      <c r="J173" s="24">
        <v>0</v>
      </c>
      <c r="K173" s="24">
        <v>0</v>
      </c>
      <c r="L173" s="24">
        <v>0</v>
      </c>
      <c r="M173" s="24">
        <v>0</v>
      </c>
      <c r="N173" s="24">
        <v>0</v>
      </c>
      <c r="O173" s="24">
        <v>0</v>
      </c>
      <c r="P173" s="24">
        <v>0</v>
      </c>
      <c r="Q173" s="24">
        <v>0</v>
      </c>
      <c r="R173" s="24">
        <v>0</v>
      </c>
      <c r="S173" s="24">
        <v>0</v>
      </c>
      <c r="T173" s="24">
        <v>0</v>
      </c>
      <c r="U173" s="24">
        <v>0</v>
      </c>
      <c r="V173" s="24">
        <v>0</v>
      </c>
      <c r="W173" s="24">
        <v>0</v>
      </c>
      <c r="X173" s="24">
        <v>0</v>
      </c>
      <c r="Y173" s="24">
        <v>0</v>
      </c>
      <c r="Z173" s="24">
        <v>0</v>
      </c>
      <c r="AA173" s="24">
        <v>0</v>
      </c>
      <c r="AB173" s="24">
        <v>0</v>
      </c>
      <c r="AC173" s="24">
        <v>0</v>
      </c>
      <c r="AD173" s="25">
        <f t="shared" si="33"/>
        <v>0</v>
      </c>
      <c r="AE173" s="25">
        <f t="shared" si="34"/>
        <v>0</v>
      </c>
      <c r="AF173" s="25">
        <f t="shared" si="35"/>
        <v>0</v>
      </c>
      <c r="AG173" s="25">
        <f t="shared" si="36"/>
        <v>0</v>
      </c>
      <c r="AH173" s="25">
        <f t="shared" si="37"/>
        <v>0</v>
      </c>
      <c r="AI173" s="25">
        <f t="shared" si="38"/>
        <v>0</v>
      </c>
      <c r="AJ173" s="25">
        <f t="shared" si="39"/>
        <v>0</v>
      </c>
      <c r="AK173" s="25">
        <f t="shared" si="40"/>
        <v>0</v>
      </c>
      <c r="AL173" s="25">
        <f t="shared" si="41"/>
        <v>0</v>
      </c>
      <c r="AM173" s="25">
        <f t="shared" si="42"/>
        <v>0</v>
      </c>
      <c r="AN173" s="25">
        <f t="shared" si="45"/>
        <v>0</v>
      </c>
      <c r="AO173" s="25">
        <f t="shared" si="43"/>
        <v>0</v>
      </c>
    </row>
    <row r="174" spans="1:41" x14ac:dyDescent="0.25">
      <c r="A174" s="75" t="s">
        <v>425</v>
      </c>
      <c r="B174" s="1" t="s">
        <v>445</v>
      </c>
      <c r="C174" s="1" t="s">
        <v>651</v>
      </c>
      <c r="D174" s="15" t="s">
        <v>6</v>
      </c>
      <c r="E174" s="23">
        <v>1738</v>
      </c>
      <c r="F174" s="23">
        <v>1124</v>
      </c>
      <c r="G174" s="23">
        <v>271</v>
      </c>
      <c r="H174" s="24">
        <v>460</v>
      </c>
      <c r="I174" s="24">
        <v>328</v>
      </c>
      <c r="J174" s="24">
        <v>45</v>
      </c>
      <c r="K174" s="24">
        <v>26</v>
      </c>
      <c r="L174" s="24">
        <v>0</v>
      </c>
      <c r="M174" s="24">
        <v>8</v>
      </c>
      <c r="N174" s="24">
        <v>34</v>
      </c>
      <c r="O174" s="24">
        <v>53</v>
      </c>
      <c r="P174" s="24">
        <v>48</v>
      </c>
      <c r="Q174" s="24">
        <v>14</v>
      </c>
      <c r="R174" s="24">
        <v>108</v>
      </c>
      <c r="S174" s="24">
        <v>744</v>
      </c>
      <c r="T174" s="24">
        <v>507</v>
      </c>
      <c r="U174" s="24">
        <v>61</v>
      </c>
      <c r="V174" s="24">
        <v>59</v>
      </c>
      <c r="W174" s="24">
        <v>0</v>
      </c>
      <c r="X174" s="24">
        <v>26</v>
      </c>
      <c r="Y174" s="24">
        <v>46</v>
      </c>
      <c r="Z174" s="24">
        <v>90</v>
      </c>
      <c r="AA174" s="24">
        <v>52</v>
      </c>
      <c r="AB174" s="24">
        <v>15</v>
      </c>
      <c r="AC174" s="24">
        <v>138</v>
      </c>
      <c r="AD174" s="25">
        <f t="shared" si="33"/>
        <v>0.61827956989247312</v>
      </c>
      <c r="AE174" s="25">
        <f t="shared" si="34"/>
        <v>0.64694280078895461</v>
      </c>
      <c r="AF174" s="25">
        <f t="shared" si="35"/>
        <v>0.73770491803278693</v>
      </c>
      <c r="AG174" s="25">
        <f t="shared" si="36"/>
        <v>0.44067796610169491</v>
      </c>
      <c r="AH174" s="25">
        <f t="shared" si="37"/>
        <v>0</v>
      </c>
      <c r="AI174" s="25">
        <f t="shared" si="38"/>
        <v>0.30769230769230771</v>
      </c>
      <c r="AJ174" s="25">
        <f t="shared" si="39"/>
        <v>0.73913043478260865</v>
      </c>
      <c r="AK174" s="25">
        <f t="shared" si="40"/>
        <v>0.58888888888888891</v>
      </c>
      <c r="AL174" s="25">
        <f t="shared" si="41"/>
        <v>0.92307692307692313</v>
      </c>
      <c r="AM174" s="25">
        <f t="shared" si="42"/>
        <v>0.93333333333333335</v>
      </c>
      <c r="AN174" s="25">
        <f t="shared" si="45"/>
        <v>0.78260869565217395</v>
      </c>
      <c r="AO174" s="25">
        <f t="shared" si="43"/>
        <v>0.64672036823935564</v>
      </c>
    </row>
    <row r="175" spans="1:41" x14ac:dyDescent="0.25">
      <c r="A175" s="75" t="s">
        <v>148</v>
      </c>
      <c r="B175" s="1" t="s">
        <v>173</v>
      </c>
      <c r="C175" s="1" t="s">
        <v>651</v>
      </c>
      <c r="D175" s="15" t="s">
        <v>6</v>
      </c>
      <c r="E175" s="23">
        <v>2377</v>
      </c>
      <c r="F175" s="23">
        <v>1759</v>
      </c>
      <c r="G175" s="23">
        <v>609</v>
      </c>
      <c r="H175" s="24">
        <v>793</v>
      </c>
      <c r="I175" s="24">
        <v>560</v>
      </c>
      <c r="J175" s="24">
        <v>74</v>
      </c>
      <c r="K175" s="24">
        <v>49</v>
      </c>
      <c r="L175" s="24">
        <v>0</v>
      </c>
      <c r="M175" s="24">
        <v>25</v>
      </c>
      <c r="N175" s="24">
        <v>22</v>
      </c>
      <c r="O175" s="24">
        <v>47</v>
      </c>
      <c r="P175" s="24">
        <v>38</v>
      </c>
      <c r="Q175" s="24">
        <v>30</v>
      </c>
      <c r="R175" s="24">
        <v>121</v>
      </c>
      <c r="S175" s="24">
        <v>1062</v>
      </c>
      <c r="T175" s="24">
        <v>675</v>
      </c>
      <c r="U175" s="24">
        <v>106</v>
      </c>
      <c r="V175" s="24">
        <v>97</v>
      </c>
      <c r="W175" s="24">
        <v>0</v>
      </c>
      <c r="X175" s="24">
        <v>40</v>
      </c>
      <c r="Y175" s="24">
        <v>32</v>
      </c>
      <c r="Z175" s="24">
        <v>93</v>
      </c>
      <c r="AA175" s="24">
        <v>77</v>
      </c>
      <c r="AB175" s="24">
        <v>39</v>
      </c>
      <c r="AC175" s="24">
        <v>156</v>
      </c>
      <c r="AD175" s="25">
        <f t="shared" si="33"/>
        <v>0.74670433145009418</v>
      </c>
      <c r="AE175" s="25">
        <f t="shared" si="34"/>
        <v>0.82962962962962961</v>
      </c>
      <c r="AF175" s="25">
        <f t="shared" si="35"/>
        <v>0.69811320754716977</v>
      </c>
      <c r="AG175" s="25">
        <f t="shared" si="36"/>
        <v>0.50515463917525771</v>
      </c>
      <c r="AH175" s="25">
        <f t="shared" si="37"/>
        <v>0</v>
      </c>
      <c r="AI175" s="25">
        <f t="shared" si="38"/>
        <v>0.625</v>
      </c>
      <c r="AJ175" s="25">
        <f t="shared" si="39"/>
        <v>0.6875</v>
      </c>
      <c r="AK175" s="25">
        <f t="shared" si="40"/>
        <v>0.5053763440860215</v>
      </c>
      <c r="AL175" s="25">
        <f t="shared" si="41"/>
        <v>0.4935064935064935</v>
      </c>
      <c r="AM175" s="25">
        <f t="shared" si="42"/>
        <v>0.76923076923076927</v>
      </c>
      <c r="AN175" s="25">
        <f t="shared" si="45"/>
        <v>0.77564102564102566</v>
      </c>
      <c r="AO175" s="25">
        <f t="shared" si="43"/>
        <v>0.74000841396718553</v>
      </c>
    </row>
    <row r="176" spans="1:41" x14ac:dyDescent="0.25">
      <c r="A176" s="75" t="s">
        <v>425</v>
      </c>
      <c r="B176" s="1" t="s">
        <v>454</v>
      </c>
      <c r="C176" s="1" t="s">
        <v>651</v>
      </c>
      <c r="D176" s="15" t="s">
        <v>37</v>
      </c>
      <c r="E176" s="23">
        <v>7</v>
      </c>
      <c r="F176" s="23">
        <v>3</v>
      </c>
      <c r="G176" s="23">
        <v>4</v>
      </c>
      <c r="H176" s="24">
        <v>1</v>
      </c>
      <c r="I176" s="24">
        <v>2</v>
      </c>
      <c r="J176" s="24">
        <v>0</v>
      </c>
      <c r="K176" s="24">
        <v>0</v>
      </c>
      <c r="L176" s="24">
        <v>0</v>
      </c>
      <c r="M176" s="24">
        <v>0</v>
      </c>
      <c r="N176" s="24">
        <v>0</v>
      </c>
      <c r="O176" s="24">
        <v>0</v>
      </c>
      <c r="P176" s="24">
        <v>0</v>
      </c>
      <c r="Q176" s="24">
        <v>0</v>
      </c>
      <c r="R176" s="24">
        <v>0</v>
      </c>
      <c r="S176" s="24">
        <v>3</v>
      </c>
      <c r="T176" s="24">
        <v>4</v>
      </c>
      <c r="U176" s="24">
        <v>0</v>
      </c>
      <c r="V176" s="24">
        <v>0</v>
      </c>
      <c r="W176" s="24">
        <v>0</v>
      </c>
      <c r="X176" s="24">
        <v>0</v>
      </c>
      <c r="Y176" s="24">
        <v>0</v>
      </c>
      <c r="Z176" s="24">
        <v>0</v>
      </c>
      <c r="AA176" s="24">
        <v>0</v>
      </c>
      <c r="AB176" s="24">
        <v>0</v>
      </c>
      <c r="AC176" s="24">
        <v>0</v>
      </c>
      <c r="AD176" s="25">
        <f t="shared" si="33"/>
        <v>0.33333333333333331</v>
      </c>
      <c r="AE176" s="25">
        <f t="shared" si="34"/>
        <v>0.5</v>
      </c>
      <c r="AF176" s="25">
        <f t="shared" si="35"/>
        <v>0</v>
      </c>
      <c r="AG176" s="25">
        <f t="shared" si="36"/>
        <v>0</v>
      </c>
      <c r="AH176" s="25">
        <f t="shared" si="37"/>
        <v>0</v>
      </c>
      <c r="AI176" s="25">
        <f t="shared" si="38"/>
        <v>0</v>
      </c>
      <c r="AJ176" s="25">
        <f t="shared" si="39"/>
        <v>0</v>
      </c>
      <c r="AK176" s="25">
        <f t="shared" si="40"/>
        <v>0</v>
      </c>
      <c r="AL176" s="25">
        <f t="shared" si="41"/>
        <v>0</v>
      </c>
      <c r="AM176" s="25">
        <f t="shared" si="42"/>
        <v>0</v>
      </c>
      <c r="AN176" s="25">
        <f t="shared" si="45"/>
        <v>0</v>
      </c>
      <c r="AO176" s="25">
        <f t="shared" si="43"/>
        <v>0.42857142857142855</v>
      </c>
    </row>
    <row r="177" spans="1:41" x14ac:dyDescent="0.25">
      <c r="A177" s="75" t="s">
        <v>211</v>
      </c>
      <c r="B177" s="1" t="s">
        <v>215</v>
      </c>
      <c r="C177" s="1" t="s">
        <v>651</v>
      </c>
      <c r="D177" s="15" t="s">
        <v>6</v>
      </c>
      <c r="E177" s="23">
        <v>2699</v>
      </c>
      <c r="F177" s="23">
        <v>1837</v>
      </c>
      <c r="G177" s="23">
        <v>862</v>
      </c>
      <c r="H177" s="24">
        <v>761</v>
      </c>
      <c r="I177" s="24">
        <v>578</v>
      </c>
      <c r="J177" s="24">
        <v>111</v>
      </c>
      <c r="K177" s="24">
        <v>17</v>
      </c>
      <c r="L177" s="24">
        <v>0</v>
      </c>
      <c r="M177" s="24">
        <v>20</v>
      </c>
      <c r="N177" s="24">
        <v>42</v>
      </c>
      <c r="O177" s="24">
        <v>81</v>
      </c>
      <c r="P177" s="24">
        <v>59</v>
      </c>
      <c r="Q177" s="24">
        <v>30</v>
      </c>
      <c r="R177" s="24">
        <v>138</v>
      </c>
      <c r="S177" s="24">
        <v>1139</v>
      </c>
      <c r="T177" s="24">
        <v>761</v>
      </c>
      <c r="U177" s="24">
        <v>172</v>
      </c>
      <c r="V177" s="24">
        <v>64</v>
      </c>
      <c r="W177" s="24">
        <v>0</v>
      </c>
      <c r="X177" s="24">
        <v>29</v>
      </c>
      <c r="Y177" s="24">
        <v>58</v>
      </c>
      <c r="Z177" s="24">
        <v>145</v>
      </c>
      <c r="AA177" s="24">
        <v>89</v>
      </c>
      <c r="AB177" s="24">
        <v>40</v>
      </c>
      <c r="AC177" s="24">
        <v>202</v>
      </c>
      <c r="AD177" s="25">
        <f t="shared" si="33"/>
        <v>0.66812993854258118</v>
      </c>
      <c r="AE177" s="25">
        <f t="shared" si="34"/>
        <v>0.75952693823915896</v>
      </c>
      <c r="AF177" s="25">
        <f t="shared" si="35"/>
        <v>0.64534883720930236</v>
      </c>
      <c r="AG177" s="25">
        <f t="shared" si="36"/>
        <v>0.265625</v>
      </c>
      <c r="AH177" s="25">
        <f t="shared" si="37"/>
        <v>0</v>
      </c>
      <c r="AI177" s="25">
        <f t="shared" si="38"/>
        <v>0.68965517241379315</v>
      </c>
      <c r="AJ177" s="25">
        <f t="shared" si="39"/>
        <v>0.72413793103448276</v>
      </c>
      <c r="AK177" s="25">
        <f t="shared" si="40"/>
        <v>0.55862068965517242</v>
      </c>
      <c r="AL177" s="25">
        <f t="shared" si="41"/>
        <v>0.6629213483146067</v>
      </c>
      <c r="AM177" s="25">
        <f t="shared" si="42"/>
        <v>0.75</v>
      </c>
      <c r="AN177" s="25">
        <f t="shared" si="45"/>
        <v>0.68316831683168322</v>
      </c>
      <c r="AO177" s="25">
        <f t="shared" si="43"/>
        <v>0.68062245276028155</v>
      </c>
    </row>
    <row r="178" spans="1:41" x14ac:dyDescent="0.25">
      <c r="A178" s="75" t="s">
        <v>232</v>
      </c>
      <c r="B178" s="1" t="s">
        <v>248</v>
      </c>
      <c r="C178" s="1" t="s">
        <v>651</v>
      </c>
      <c r="D178" s="15" t="s">
        <v>37</v>
      </c>
      <c r="E178" s="23">
        <v>2</v>
      </c>
      <c r="F178" s="23">
        <v>1</v>
      </c>
      <c r="G178" s="23">
        <v>1</v>
      </c>
      <c r="H178" s="24">
        <v>0</v>
      </c>
      <c r="I178" s="24">
        <v>1</v>
      </c>
      <c r="J178" s="24">
        <v>0</v>
      </c>
      <c r="K178" s="24">
        <v>0</v>
      </c>
      <c r="L178" s="24">
        <v>0</v>
      </c>
      <c r="M178" s="24">
        <v>0</v>
      </c>
      <c r="N178" s="24">
        <v>0</v>
      </c>
      <c r="O178" s="24">
        <v>0</v>
      </c>
      <c r="P178" s="24">
        <v>0</v>
      </c>
      <c r="Q178" s="24">
        <v>0</v>
      </c>
      <c r="R178" s="24">
        <v>0</v>
      </c>
      <c r="S178" s="24">
        <v>0</v>
      </c>
      <c r="T178" s="24">
        <v>2</v>
      </c>
      <c r="U178" s="24">
        <v>0</v>
      </c>
      <c r="V178" s="24">
        <v>0</v>
      </c>
      <c r="W178" s="24">
        <v>0</v>
      </c>
      <c r="X178" s="24">
        <v>0</v>
      </c>
      <c r="Y178" s="24">
        <v>0</v>
      </c>
      <c r="Z178" s="24">
        <v>0</v>
      </c>
      <c r="AA178" s="24">
        <v>0</v>
      </c>
      <c r="AB178" s="24">
        <v>0</v>
      </c>
      <c r="AC178" s="24">
        <v>0</v>
      </c>
      <c r="AD178" s="25">
        <f t="shared" si="33"/>
        <v>0</v>
      </c>
      <c r="AE178" s="25">
        <f t="shared" si="34"/>
        <v>0.5</v>
      </c>
      <c r="AF178" s="25">
        <f t="shared" si="35"/>
        <v>0</v>
      </c>
      <c r="AG178" s="25">
        <f t="shared" si="36"/>
        <v>0</v>
      </c>
      <c r="AH178" s="25">
        <f t="shared" si="37"/>
        <v>0</v>
      </c>
      <c r="AI178" s="25">
        <f t="shared" si="38"/>
        <v>0</v>
      </c>
      <c r="AJ178" s="25">
        <f t="shared" si="39"/>
        <v>0</v>
      </c>
      <c r="AK178" s="25">
        <f t="shared" si="40"/>
        <v>0</v>
      </c>
      <c r="AL178" s="25">
        <f t="shared" si="41"/>
        <v>0</v>
      </c>
      <c r="AM178" s="25">
        <f t="shared" si="42"/>
        <v>0</v>
      </c>
      <c r="AN178" s="25">
        <f t="shared" si="45"/>
        <v>0</v>
      </c>
      <c r="AO178" s="25">
        <f t="shared" si="43"/>
        <v>0.5</v>
      </c>
    </row>
    <row r="179" spans="1:41" x14ac:dyDescent="0.25">
      <c r="A179" s="75" t="s">
        <v>59</v>
      </c>
      <c r="B179" s="1" t="s">
        <v>68</v>
      </c>
      <c r="C179" s="1" t="s">
        <v>651</v>
      </c>
      <c r="D179" s="15" t="s">
        <v>6</v>
      </c>
      <c r="E179" s="23">
        <v>3801</v>
      </c>
      <c r="F179" s="23">
        <v>2438</v>
      </c>
      <c r="G179" s="23">
        <v>314</v>
      </c>
      <c r="H179" s="24">
        <v>946</v>
      </c>
      <c r="I179" s="24">
        <v>833</v>
      </c>
      <c r="J179" s="24">
        <v>352</v>
      </c>
      <c r="K179" s="24">
        <v>47</v>
      </c>
      <c r="L179" s="24">
        <v>0</v>
      </c>
      <c r="M179" s="24">
        <v>32</v>
      </c>
      <c r="N179" s="24">
        <v>40</v>
      </c>
      <c r="O179" s="24">
        <v>111</v>
      </c>
      <c r="P179" s="24">
        <v>0</v>
      </c>
      <c r="Q179" s="24">
        <v>0</v>
      </c>
      <c r="R179" s="24">
        <v>77</v>
      </c>
      <c r="S179" s="24">
        <v>1661</v>
      </c>
      <c r="T179" s="24">
        <v>1084</v>
      </c>
      <c r="U179" s="24">
        <v>549</v>
      </c>
      <c r="V179" s="24">
        <v>110</v>
      </c>
      <c r="W179" s="24">
        <v>0</v>
      </c>
      <c r="X179" s="24">
        <v>54</v>
      </c>
      <c r="Y179" s="24">
        <v>67</v>
      </c>
      <c r="Z179" s="24">
        <v>187</v>
      </c>
      <c r="AA179" s="24">
        <v>0</v>
      </c>
      <c r="AB179" s="24">
        <v>0</v>
      </c>
      <c r="AC179" s="24">
        <v>89</v>
      </c>
      <c r="AD179" s="25">
        <f t="shared" si="33"/>
        <v>0.56953642384105962</v>
      </c>
      <c r="AE179" s="25">
        <f t="shared" si="34"/>
        <v>0.76845018450184499</v>
      </c>
      <c r="AF179" s="25">
        <f t="shared" si="35"/>
        <v>0.64116575591985425</v>
      </c>
      <c r="AG179" s="25">
        <f t="shared" si="36"/>
        <v>0.42727272727272725</v>
      </c>
      <c r="AH179" s="25">
        <f t="shared" si="37"/>
        <v>0</v>
      </c>
      <c r="AI179" s="25">
        <f t="shared" si="38"/>
        <v>0.59259259259259256</v>
      </c>
      <c r="AJ179" s="25">
        <f t="shared" si="39"/>
        <v>0.59701492537313428</v>
      </c>
      <c r="AK179" s="25">
        <f t="shared" si="40"/>
        <v>0.5935828877005348</v>
      </c>
      <c r="AL179" s="25">
        <f t="shared" si="41"/>
        <v>0</v>
      </c>
      <c r="AM179" s="25">
        <f t="shared" si="42"/>
        <v>0</v>
      </c>
      <c r="AN179" s="25">
        <f t="shared" si="45"/>
        <v>0.8651685393258427</v>
      </c>
      <c r="AO179" s="25">
        <f t="shared" si="43"/>
        <v>0.64141015522230993</v>
      </c>
    </row>
    <row r="180" spans="1:41" x14ac:dyDescent="0.25">
      <c r="A180" s="75" t="s">
        <v>253</v>
      </c>
      <c r="B180" s="1" t="s">
        <v>270</v>
      </c>
      <c r="C180" s="1" t="s">
        <v>651</v>
      </c>
      <c r="D180" s="15" t="s">
        <v>6</v>
      </c>
      <c r="E180" s="23">
        <v>4482</v>
      </c>
      <c r="F180" s="23">
        <v>3198</v>
      </c>
      <c r="G180" s="23">
        <v>1161</v>
      </c>
      <c r="H180" s="24">
        <v>1627</v>
      </c>
      <c r="I180" s="24">
        <v>824</v>
      </c>
      <c r="J180" s="24">
        <v>416</v>
      </c>
      <c r="K180" s="24">
        <v>92</v>
      </c>
      <c r="L180" s="24">
        <v>0</v>
      </c>
      <c r="M180" s="24">
        <v>30</v>
      </c>
      <c r="N180" s="24">
        <v>64</v>
      </c>
      <c r="O180" s="24">
        <v>69</v>
      </c>
      <c r="P180" s="24">
        <v>35</v>
      </c>
      <c r="Q180" s="24">
        <v>0</v>
      </c>
      <c r="R180" s="24">
        <v>41</v>
      </c>
      <c r="S180" s="24">
        <v>2255</v>
      </c>
      <c r="T180" s="24">
        <v>1060</v>
      </c>
      <c r="U180" s="24">
        <v>552</v>
      </c>
      <c r="V180" s="24">
        <v>149</v>
      </c>
      <c r="W180" s="24">
        <v>0</v>
      </c>
      <c r="X180" s="24">
        <v>66</v>
      </c>
      <c r="Y180" s="24">
        <v>81</v>
      </c>
      <c r="Z180" s="24">
        <v>153</v>
      </c>
      <c r="AA180" s="24">
        <v>77</v>
      </c>
      <c r="AB180" s="24">
        <v>0</v>
      </c>
      <c r="AC180" s="24">
        <v>89</v>
      </c>
      <c r="AD180" s="25">
        <f t="shared" si="33"/>
        <v>0.72150776053215082</v>
      </c>
      <c r="AE180" s="25">
        <f t="shared" si="34"/>
        <v>0.77735849056603779</v>
      </c>
      <c r="AF180" s="25">
        <f t="shared" si="35"/>
        <v>0.75362318840579712</v>
      </c>
      <c r="AG180" s="25">
        <f t="shared" si="36"/>
        <v>0.6174496644295302</v>
      </c>
      <c r="AH180" s="25">
        <f t="shared" si="37"/>
        <v>0</v>
      </c>
      <c r="AI180" s="25">
        <f t="shared" si="38"/>
        <v>0.45454545454545453</v>
      </c>
      <c r="AJ180" s="25">
        <f t="shared" si="39"/>
        <v>0.79012345679012341</v>
      </c>
      <c r="AK180" s="25">
        <f t="shared" si="40"/>
        <v>0.45098039215686275</v>
      </c>
      <c r="AL180" s="25">
        <f t="shared" si="41"/>
        <v>0.45454545454545453</v>
      </c>
      <c r="AM180" s="25">
        <f t="shared" si="42"/>
        <v>0</v>
      </c>
      <c r="AN180" s="25">
        <f t="shared" si="45"/>
        <v>0.4606741573033708</v>
      </c>
      <c r="AO180" s="25">
        <f t="shared" si="43"/>
        <v>0.71352074966532797</v>
      </c>
    </row>
    <row r="181" spans="1:41" x14ac:dyDescent="0.25">
      <c r="A181" s="75" t="s">
        <v>345</v>
      </c>
      <c r="B181" s="1" t="s">
        <v>362</v>
      </c>
      <c r="C181" s="1" t="s">
        <v>651</v>
      </c>
      <c r="D181" s="15" t="s">
        <v>6</v>
      </c>
      <c r="E181" s="23">
        <v>6304</v>
      </c>
      <c r="F181" s="23">
        <v>4990</v>
      </c>
      <c r="G181" s="23">
        <v>982</v>
      </c>
      <c r="H181" s="24">
        <v>2476</v>
      </c>
      <c r="I181" s="24">
        <v>1148</v>
      </c>
      <c r="J181" s="24">
        <v>750</v>
      </c>
      <c r="K181" s="24">
        <v>193</v>
      </c>
      <c r="L181" s="24">
        <v>0</v>
      </c>
      <c r="M181" s="24">
        <v>69</v>
      </c>
      <c r="N181" s="24">
        <v>107</v>
      </c>
      <c r="O181" s="24">
        <v>169</v>
      </c>
      <c r="P181" s="24">
        <v>0</v>
      </c>
      <c r="Q181" s="24">
        <v>16</v>
      </c>
      <c r="R181" s="24">
        <v>62</v>
      </c>
      <c r="S181" s="24">
        <v>3232</v>
      </c>
      <c r="T181" s="24">
        <v>1377</v>
      </c>
      <c r="U181" s="24">
        <v>883</v>
      </c>
      <c r="V181" s="24">
        <v>235</v>
      </c>
      <c r="W181" s="24">
        <v>0</v>
      </c>
      <c r="X181" s="24">
        <v>74</v>
      </c>
      <c r="Y181" s="24">
        <v>148</v>
      </c>
      <c r="Z181" s="24">
        <v>227</v>
      </c>
      <c r="AA181" s="24">
        <v>0</v>
      </c>
      <c r="AB181" s="24">
        <v>40</v>
      </c>
      <c r="AC181" s="24">
        <v>88</v>
      </c>
      <c r="AD181" s="25">
        <f t="shared" si="33"/>
        <v>0.7660891089108911</v>
      </c>
      <c r="AE181" s="25">
        <f t="shared" si="34"/>
        <v>0.83369644153957878</v>
      </c>
      <c r="AF181" s="25">
        <f t="shared" si="35"/>
        <v>0.84937712344280858</v>
      </c>
      <c r="AG181" s="25">
        <f t="shared" si="36"/>
        <v>0.82127659574468082</v>
      </c>
      <c r="AH181" s="25">
        <f t="shared" si="37"/>
        <v>0</v>
      </c>
      <c r="AI181" s="25">
        <f t="shared" si="38"/>
        <v>0.93243243243243246</v>
      </c>
      <c r="AJ181" s="25">
        <f t="shared" si="39"/>
        <v>0.72297297297297303</v>
      </c>
      <c r="AK181" s="25">
        <f t="shared" si="40"/>
        <v>0.74449339207048459</v>
      </c>
      <c r="AL181" s="25">
        <f t="shared" si="41"/>
        <v>0</v>
      </c>
      <c r="AM181" s="25">
        <f t="shared" si="42"/>
        <v>0.4</v>
      </c>
      <c r="AN181" s="25">
        <f t="shared" si="45"/>
        <v>0.70454545454545459</v>
      </c>
      <c r="AO181" s="25">
        <f t="shared" si="43"/>
        <v>0.79156091370558379</v>
      </c>
    </row>
    <row r="182" spans="1:41" x14ac:dyDescent="0.25">
      <c r="A182" s="75" t="s">
        <v>345</v>
      </c>
      <c r="B182" s="1" t="s">
        <v>363</v>
      </c>
      <c r="C182" s="1" t="s">
        <v>651</v>
      </c>
      <c r="D182" s="15" t="s">
        <v>6</v>
      </c>
      <c r="E182" s="23">
        <v>2989</v>
      </c>
      <c r="F182" s="23">
        <v>1463</v>
      </c>
      <c r="G182" s="23">
        <v>1114</v>
      </c>
      <c r="H182" s="24">
        <v>767</v>
      </c>
      <c r="I182" s="24">
        <v>302</v>
      </c>
      <c r="J182" s="24">
        <v>253</v>
      </c>
      <c r="K182" s="24">
        <v>47</v>
      </c>
      <c r="L182" s="24">
        <v>0</v>
      </c>
      <c r="M182" s="24">
        <v>2</v>
      </c>
      <c r="N182" s="24">
        <v>19</v>
      </c>
      <c r="O182" s="24">
        <v>40</v>
      </c>
      <c r="P182" s="24">
        <v>0</v>
      </c>
      <c r="Q182" s="24">
        <v>16</v>
      </c>
      <c r="R182" s="24">
        <v>17</v>
      </c>
      <c r="S182" s="24">
        <v>1448</v>
      </c>
      <c r="T182" s="24">
        <v>785</v>
      </c>
      <c r="U182" s="24">
        <v>446</v>
      </c>
      <c r="V182" s="24">
        <v>87</v>
      </c>
      <c r="W182" s="24">
        <v>0</v>
      </c>
      <c r="X182" s="24">
        <v>28</v>
      </c>
      <c r="Y182" s="24">
        <v>47</v>
      </c>
      <c r="Z182" s="24">
        <v>71</v>
      </c>
      <c r="AA182" s="24">
        <v>0</v>
      </c>
      <c r="AB182" s="24">
        <v>33</v>
      </c>
      <c r="AC182" s="24">
        <v>44</v>
      </c>
      <c r="AD182" s="25">
        <f t="shared" si="33"/>
        <v>0.52969613259668513</v>
      </c>
      <c r="AE182" s="25">
        <f t="shared" si="34"/>
        <v>0.38471337579617837</v>
      </c>
      <c r="AF182" s="25">
        <f t="shared" si="35"/>
        <v>0.56726457399103136</v>
      </c>
      <c r="AG182" s="25">
        <f t="shared" si="36"/>
        <v>0.54022988505747127</v>
      </c>
      <c r="AH182" s="25">
        <f t="shared" si="37"/>
        <v>0</v>
      </c>
      <c r="AI182" s="25">
        <f t="shared" si="38"/>
        <v>7.1428571428571425E-2</v>
      </c>
      <c r="AJ182" s="25">
        <f t="shared" si="39"/>
        <v>0.40425531914893614</v>
      </c>
      <c r="AK182" s="25">
        <f t="shared" si="40"/>
        <v>0.56338028169014087</v>
      </c>
      <c r="AL182" s="25">
        <f t="shared" si="41"/>
        <v>0</v>
      </c>
      <c r="AM182" s="25">
        <f t="shared" si="42"/>
        <v>0.48484848484848486</v>
      </c>
      <c r="AN182" s="25">
        <f t="shared" si="45"/>
        <v>0.38636363636363635</v>
      </c>
      <c r="AO182" s="25">
        <f t="shared" si="43"/>
        <v>0.48946135831381732</v>
      </c>
    </row>
    <row r="183" spans="1:41" x14ac:dyDescent="0.25">
      <c r="A183" s="75" t="s">
        <v>345</v>
      </c>
      <c r="B183" s="1" t="s">
        <v>364</v>
      </c>
      <c r="C183" s="1" t="s">
        <v>651</v>
      </c>
      <c r="D183" s="15" t="s">
        <v>6</v>
      </c>
      <c r="E183" s="23">
        <v>4743</v>
      </c>
      <c r="F183" s="23">
        <v>3067</v>
      </c>
      <c r="G183" s="23">
        <v>186</v>
      </c>
      <c r="H183" s="24">
        <v>1521</v>
      </c>
      <c r="I183" s="24">
        <v>794</v>
      </c>
      <c r="J183" s="24">
        <v>409</v>
      </c>
      <c r="K183" s="24">
        <v>170</v>
      </c>
      <c r="L183" s="24">
        <v>0</v>
      </c>
      <c r="M183" s="24">
        <v>37</v>
      </c>
      <c r="N183" s="24">
        <v>39</v>
      </c>
      <c r="O183" s="24">
        <v>63</v>
      </c>
      <c r="P183" s="24">
        <v>0</v>
      </c>
      <c r="Q183" s="24">
        <v>14</v>
      </c>
      <c r="R183" s="24">
        <v>20</v>
      </c>
      <c r="S183" s="24">
        <v>2431</v>
      </c>
      <c r="T183" s="24">
        <v>1123</v>
      </c>
      <c r="U183" s="24">
        <v>657</v>
      </c>
      <c r="V183" s="24">
        <v>234</v>
      </c>
      <c r="W183" s="24">
        <v>0</v>
      </c>
      <c r="X183" s="24">
        <v>47</v>
      </c>
      <c r="Y183" s="24">
        <v>63</v>
      </c>
      <c r="Z183" s="24">
        <v>112</v>
      </c>
      <c r="AA183" s="24">
        <v>0</v>
      </c>
      <c r="AB183" s="24">
        <v>36</v>
      </c>
      <c r="AC183" s="24">
        <v>40</v>
      </c>
      <c r="AD183" s="25">
        <f t="shared" si="33"/>
        <v>0.62566844919786091</v>
      </c>
      <c r="AE183" s="25">
        <f t="shared" si="34"/>
        <v>0.70703472840605519</v>
      </c>
      <c r="AF183" s="25">
        <f t="shared" si="35"/>
        <v>0.62252663622526638</v>
      </c>
      <c r="AG183" s="25">
        <f t="shared" si="36"/>
        <v>0.72649572649572647</v>
      </c>
      <c r="AH183" s="25">
        <f t="shared" si="37"/>
        <v>0</v>
      </c>
      <c r="AI183" s="25">
        <f t="shared" si="38"/>
        <v>0.78723404255319152</v>
      </c>
      <c r="AJ183" s="25">
        <f t="shared" si="39"/>
        <v>0.61904761904761907</v>
      </c>
      <c r="AK183" s="25">
        <f t="shared" si="40"/>
        <v>0.5625</v>
      </c>
      <c r="AL183" s="25">
        <f t="shared" si="41"/>
        <v>0</v>
      </c>
      <c r="AM183" s="25">
        <f t="shared" si="42"/>
        <v>0.3888888888888889</v>
      </c>
      <c r="AN183" s="25">
        <f t="shared" si="45"/>
        <v>0.5</v>
      </c>
      <c r="AO183" s="25">
        <f t="shared" si="43"/>
        <v>0.6466371494834493</v>
      </c>
    </row>
    <row r="184" spans="1:41" x14ac:dyDescent="0.25">
      <c r="A184" s="75" t="s">
        <v>345</v>
      </c>
      <c r="B184" s="1" t="s">
        <v>365</v>
      </c>
      <c r="C184" s="1" t="s">
        <v>651</v>
      </c>
      <c r="D184" s="15" t="s">
        <v>6</v>
      </c>
      <c r="E184" s="23">
        <v>7798</v>
      </c>
      <c r="F184" s="23">
        <v>6691</v>
      </c>
      <c r="G184" s="23">
        <v>1106</v>
      </c>
      <c r="H184" s="24">
        <v>3396</v>
      </c>
      <c r="I184" s="24">
        <v>1868</v>
      </c>
      <c r="J184" s="24">
        <v>815</v>
      </c>
      <c r="K184" s="24">
        <v>261</v>
      </c>
      <c r="L184" s="24">
        <v>0</v>
      </c>
      <c r="M184" s="24">
        <v>78</v>
      </c>
      <c r="N184" s="24">
        <v>95</v>
      </c>
      <c r="O184" s="24">
        <v>118</v>
      </c>
      <c r="P184" s="24">
        <v>0</v>
      </c>
      <c r="Q184" s="24">
        <v>17</v>
      </c>
      <c r="R184" s="24">
        <v>43</v>
      </c>
      <c r="S184" s="24">
        <v>4096</v>
      </c>
      <c r="T184" s="24">
        <v>1936</v>
      </c>
      <c r="U184" s="24">
        <v>1010</v>
      </c>
      <c r="V184" s="24">
        <v>294</v>
      </c>
      <c r="W184" s="24">
        <v>0</v>
      </c>
      <c r="X184" s="24">
        <v>82</v>
      </c>
      <c r="Y184" s="24">
        <v>144</v>
      </c>
      <c r="Z184" s="24">
        <v>146</v>
      </c>
      <c r="AA184" s="24">
        <v>0</v>
      </c>
      <c r="AB184" s="24">
        <v>38</v>
      </c>
      <c r="AC184" s="24">
        <v>52</v>
      </c>
      <c r="AD184" s="25">
        <f t="shared" si="33"/>
        <v>0.8291015625</v>
      </c>
      <c r="AE184" s="25">
        <f t="shared" si="34"/>
        <v>0.96487603305785119</v>
      </c>
      <c r="AF184" s="25">
        <f t="shared" si="35"/>
        <v>0.80693069306930698</v>
      </c>
      <c r="AG184" s="25">
        <f t="shared" si="36"/>
        <v>0.88775510204081631</v>
      </c>
      <c r="AH184" s="25">
        <f t="shared" si="37"/>
        <v>0</v>
      </c>
      <c r="AI184" s="25">
        <f t="shared" si="38"/>
        <v>0.95121951219512191</v>
      </c>
      <c r="AJ184" s="25">
        <f t="shared" si="39"/>
        <v>0.65972222222222221</v>
      </c>
      <c r="AK184" s="25">
        <f t="shared" si="40"/>
        <v>0.80821917808219179</v>
      </c>
      <c r="AL184" s="25">
        <f t="shared" si="41"/>
        <v>0</v>
      </c>
      <c r="AM184" s="25">
        <f t="shared" si="42"/>
        <v>0.44736842105263158</v>
      </c>
      <c r="AN184" s="25">
        <f t="shared" si="45"/>
        <v>0.82692307692307687</v>
      </c>
      <c r="AO184" s="25">
        <f t="shared" si="43"/>
        <v>0.85804052321107971</v>
      </c>
    </row>
    <row r="185" spans="1:41" x14ac:dyDescent="0.25">
      <c r="A185" s="75" t="s">
        <v>345</v>
      </c>
      <c r="B185" s="1" t="s">
        <v>366</v>
      </c>
      <c r="C185" s="1" t="s">
        <v>651</v>
      </c>
      <c r="D185" s="15" t="s">
        <v>6</v>
      </c>
      <c r="E185" s="23">
        <v>7822</v>
      </c>
      <c r="F185" s="23">
        <v>6631</v>
      </c>
      <c r="G185" s="23">
        <v>1180</v>
      </c>
      <c r="H185" s="24">
        <v>3379</v>
      </c>
      <c r="I185" s="24">
        <v>1608</v>
      </c>
      <c r="J185" s="24">
        <v>1004</v>
      </c>
      <c r="K185" s="24">
        <v>246</v>
      </c>
      <c r="L185" s="24">
        <v>0</v>
      </c>
      <c r="M185" s="24">
        <v>56</v>
      </c>
      <c r="N185" s="24">
        <v>141</v>
      </c>
      <c r="O185" s="24">
        <v>161</v>
      </c>
      <c r="P185" s="24">
        <v>0</v>
      </c>
      <c r="Q185" s="24">
        <v>11</v>
      </c>
      <c r="R185" s="24">
        <v>25</v>
      </c>
      <c r="S185" s="24">
        <v>4033</v>
      </c>
      <c r="T185" s="24">
        <v>1824</v>
      </c>
      <c r="U185" s="24">
        <v>1112</v>
      </c>
      <c r="V185" s="24">
        <v>303</v>
      </c>
      <c r="W185" s="24">
        <v>0</v>
      </c>
      <c r="X185" s="24">
        <v>80</v>
      </c>
      <c r="Y185" s="24">
        <v>162</v>
      </c>
      <c r="Z185" s="24">
        <v>218</v>
      </c>
      <c r="AA185" s="24">
        <v>0</v>
      </c>
      <c r="AB185" s="24">
        <v>39</v>
      </c>
      <c r="AC185" s="24">
        <v>51</v>
      </c>
      <c r="AD185" s="25">
        <f t="shared" si="33"/>
        <v>0.83783783783783783</v>
      </c>
      <c r="AE185" s="25">
        <f t="shared" si="34"/>
        <v>0.88157894736842102</v>
      </c>
      <c r="AF185" s="25">
        <f t="shared" si="35"/>
        <v>0.90287769784172667</v>
      </c>
      <c r="AG185" s="25">
        <f t="shared" si="36"/>
        <v>0.81188118811881194</v>
      </c>
      <c r="AH185" s="25">
        <f t="shared" si="37"/>
        <v>0</v>
      </c>
      <c r="AI185" s="25">
        <f t="shared" si="38"/>
        <v>0.7</v>
      </c>
      <c r="AJ185" s="25">
        <f t="shared" si="39"/>
        <v>0.87037037037037035</v>
      </c>
      <c r="AK185" s="25">
        <f t="shared" si="40"/>
        <v>0.73853211009174313</v>
      </c>
      <c r="AL185" s="25">
        <f t="shared" si="41"/>
        <v>0</v>
      </c>
      <c r="AM185" s="25">
        <f t="shared" si="42"/>
        <v>0.28205128205128205</v>
      </c>
      <c r="AN185" s="25">
        <f t="shared" si="45"/>
        <v>0.49019607843137253</v>
      </c>
      <c r="AO185" s="25">
        <f t="shared" si="43"/>
        <v>0.84773715162362562</v>
      </c>
    </row>
    <row r="186" spans="1:41" x14ac:dyDescent="0.25">
      <c r="A186" s="75" t="s">
        <v>345</v>
      </c>
      <c r="B186" s="1" t="s">
        <v>367</v>
      </c>
      <c r="C186" s="1" t="s">
        <v>651</v>
      </c>
      <c r="D186" s="15" t="s">
        <v>6</v>
      </c>
      <c r="E186" s="23">
        <v>7996</v>
      </c>
      <c r="F186" s="23">
        <v>6484</v>
      </c>
      <c r="G186" s="23">
        <v>1141</v>
      </c>
      <c r="H186" s="24">
        <v>3131</v>
      </c>
      <c r="I186" s="24">
        <v>1581</v>
      </c>
      <c r="J186" s="24">
        <v>943</v>
      </c>
      <c r="K186" s="24">
        <v>266</v>
      </c>
      <c r="L186" s="24">
        <v>0</v>
      </c>
      <c r="M186" s="24">
        <v>63</v>
      </c>
      <c r="N186" s="24">
        <v>151</v>
      </c>
      <c r="O186" s="24">
        <v>269</v>
      </c>
      <c r="P186" s="24">
        <v>0</v>
      </c>
      <c r="Q186" s="24">
        <v>15</v>
      </c>
      <c r="R186" s="24">
        <v>65</v>
      </c>
      <c r="S186" s="24">
        <v>3982</v>
      </c>
      <c r="T186" s="24">
        <v>1762</v>
      </c>
      <c r="U186" s="24">
        <v>1193</v>
      </c>
      <c r="V186" s="24">
        <v>325</v>
      </c>
      <c r="W186" s="24">
        <v>0</v>
      </c>
      <c r="X186" s="24">
        <v>88</v>
      </c>
      <c r="Y186" s="24">
        <v>165</v>
      </c>
      <c r="Z186" s="24">
        <v>326</v>
      </c>
      <c r="AA186" s="24">
        <v>0</v>
      </c>
      <c r="AB186" s="24">
        <v>53</v>
      </c>
      <c r="AC186" s="24">
        <v>102</v>
      </c>
      <c r="AD186" s="25">
        <f t="shared" si="33"/>
        <v>0.78628829733802108</v>
      </c>
      <c r="AE186" s="25">
        <f t="shared" si="34"/>
        <v>0.8972758229284904</v>
      </c>
      <c r="AF186" s="25">
        <f t="shared" si="35"/>
        <v>0.79044425817267394</v>
      </c>
      <c r="AG186" s="25">
        <f t="shared" si="36"/>
        <v>0.81846153846153846</v>
      </c>
      <c r="AH186" s="25">
        <f t="shared" si="37"/>
        <v>0</v>
      </c>
      <c r="AI186" s="25">
        <f t="shared" si="38"/>
        <v>0.71590909090909094</v>
      </c>
      <c r="AJ186" s="25">
        <f t="shared" si="39"/>
        <v>0.91515151515151516</v>
      </c>
      <c r="AK186" s="25">
        <f t="shared" si="40"/>
        <v>0.82515337423312884</v>
      </c>
      <c r="AL186" s="25">
        <f t="shared" si="41"/>
        <v>0</v>
      </c>
      <c r="AM186" s="25">
        <f t="shared" si="42"/>
        <v>0.28301886792452829</v>
      </c>
      <c r="AN186" s="25">
        <f t="shared" si="45"/>
        <v>0.63725490196078427</v>
      </c>
      <c r="AO186" s="25">
        <f t="shared" si="43"/>
        <v>0.81090545272636316</v>
      </c>
    </row>
    <row r="187" spans="1:41" x14ac:dyDescent="0.25">
      <c r="A187" s="75" t="s">
        <v>345</v>
      </c>
      <c r="B187" s="1" t="s">
        <v>368</v>
      </c>
      <c r="C187" s="1" t="s">
        <v>651</v>
      </c>
      <c r="D187" s="15" t="s">
        <v>6</v>
      </c>
      <c r="E187" s="23">
        <v>3386</v>
      </c>
      <c r="F187" s="23">
        <v>2130</v>
      </c>
      <c r="G187" s="23">
        <v>874</v>
      </c>
      <c r="H187" s="24">
        <v>1070</v>
      </c>
      <c r="I187" s="24">
        <v>580</v>
      </c>
      <c r="J187" s="24">
        <v>274</v>
      </c>
      <c r="K187" s="24">
        <v>47</v>
      </c>
      <c r="L187" s="24">
        <v>0</v>
      </c>
      <c r="M187" s="24">
        <v>16</v>
      </c>
      <c r="N187" s="24">
        <v>42</v>
      </c>
      <c r="O187" s="24">
        <v>75</v>
      </c>
      <c r="P187" s="24">
        <v>0</v>
      </c>
      <c r="Q187" s="24">
        <v>8</v>
      </c>
      <c r="R187" s="24">
        <v>18</v>
      </c>
      <c r="S187" s="24">
        <v>1649</v>
      </c>
      <c r="T187" s="24">
        <v>817</v>
      </c>
      <c r="U187" s="24">
        <v>507</v>
      </c>
      <c r="V187" s="24">
        <v>95</v>
      </c>
      <c r="W187" s="24">
        <v>0</v>
      </c>
      <c r="X187" s="24">
        <v>20</v>
      </c>
      <c r="Y187" s="24">
        <v>78</v>
      </c>
      <c r="Z187" s="24">
        <v>133</v>
      </c>
      <c r="AA187" s="24">
        <v>0</v>
      </c>
      <c r="AB187" s="24">
        <v>22</v>
      </c>
      <c r="AC187" s="24">
        <v>65</v>
      </c>
      <c r="AD187" s="25">
        <f t="shared" si="33"/>
        <v>0.64887810794420864</v>
      </c>
      <c r="AE187" s="25">
        <f t="shared" si="34"/>
        <v>0.70991432068543447</v>
      </c>
      <c r="AF187" s="25">
        <f t="shared" si="35"/>
        <v>0.54043392504930965</v>
      </c>
      <c r="AG187" s="25">
        <f t="shared" si="36"/>
        <v>0.49473684210526314</v>
      </c>
      <c r="AH187" s="25">
        <f t="shared" si="37"/>
        <v>0</v>
      </c>
      <c r="AI187" s="25">
        <f t="shared" si="38"/>
        <v>0.8</v>
      </c>
      <c r="AJ187" s="25">
        <f t="shared" si="39"/>
        <v>0.53846153846153844</v>
      </c>
      <c r="AK187" s="25">
        <f t="shared" si="40"/>
        <v>0.56390977443609025</v>
      </c>
      <c r="AL187" s="25">
        <f t="shared" si="41"/>
        <v>0</v>
      </c>
      <c r="AM187" s="25">
        <f t="shared" si="42"/>
        <v>0.36363636363636365</v>
      </c>
      <c r="AN187" s="25">
        <f t="shared" si="45"/>
        <v>0.27692307692307694</v>
      </c>
      <c r="AO187" s="25">
        <f t="shared" si="43"/>
        <v>0.62906083874778496</v>
      </c>
    </row>
    <row r="188" spans="1:41" x14ac:dyDescent="0.25">
      <c r="A188" s="75" t="s">
        <v>345</v>
      </c>
      <c r="B188" s="1" t="s">
        <v>375</v>
      </c>
      <c r="C188" s="1" t="s">
        <v>651</v>
      </c>
      <c r="D188" s="15" t="s">
        <v>37</v>
      </c>
      <c r="E188" s="23">
        <v>1825</v>
      </c>
      <c r="F188" s="23">
        <v>913</v>
      </c>
      <c r="G188" s="23">
        <v>899</v>
      </c>
      <c r="H188" s="24">
        <v>524</v>
      </c>
      <c r="I188" s="24">
        <v>274</v>
      </c>
      <c r="J188" s="24">
        <v>108</v>
      </c>
      <c r="K188" s="24">
        <v>0</v>
      </c>
      <c r="L188" s="24">
        <v>0</v>
      </c>
      <c r="M188" s="24">
        <v>0</v>
      </c>
      <c r="N188" s="24">
        <v>7</v>
      </c>
      <c r="O188" s="24">
        <v>1</v>
      </c>
      <c r="P188" s="24">
        <v>0</v>
      </c>
      <c r="Q188" s="24">
        <v>0</v>
      </c>
      <c r="R188" s="24">
        <v>-1</v>
      </c>
      <c r="S188" s="24">
        <v>1182</v>
      </c>
      <c r="T188" s="24">
        <v>371</v>
      </c>
      <c r="U188" s="24">
        <v>180</v>
      </c>
      <c r="V188" s="24">
        <v>0</v>
      </c>
      <c r="W188" s="24">
        <v>0</v>
      </c>
      <c r="X188" s="24">
        <v>0</v>
      </c>
      <c r="Y188" s="24">
        <v>38</v>
      </c>
      <c r="Z188" s="24">
        <v>54</v>
      </c>
      <c r="AA188" s="24">
        <v>0</v>
      </c>
      <c r="AB188" s="24">
        <v>0</v>
      </c>
      <c r="AC188" s="24">
        <v>0</v>
      </c>
      <c r="AD188" s="25">
        <f t="shared" si="33"/>
        <v>0.44331641285956008</v>
      </c>
      <c r="AE188" s="25">
        <f t="shared" si="34"/>
        <v>0.73854447439353099</v>
      </c>
      <c r="AF188" s="25">
        <f t="shared" si="35"/>
        <v>0.6</v>
      </c>
      <c r="AG188" s="25">
        <f t="shared" si="36"/>
        <v>0</v>
      </c>
      <c r="AH188" s="25">
        <f t="shared" si="37"/>
        <v>0</v>
      </c>
      <c r="AI188" s="25">
        <f t="shared" si="38"/>
        <v>0</v>
      </c>
      <c r="AJ188" s="25">
        <f t="shared" si="39"/>
        <v>0.18421052631578946</v>
      </c>
      <c r="AK188" s="25">
        <f t="shared" si="40"/>
        <v>1.8518518518518517E-2</v>
      </c>
      <c r="AL188" s="25">
        <f t="shared" si="41"/>
        <v>0</v>
      </c>
      <c r="AM188" s="25">
        <f t="shared" si="42"/>
        <v>0</v>
      </c>
      <c r="AN188" s="25">
        <f t="shared" si="45"/>
        <v>0</v>
      </c>
      <c r="AO188" s="25">
        <f t="shared" si="43"/>
        <v>0.50027397260273976</v>
      </c>
    </row>
    <row r="189" spans="1:41" x14ac:dyDescent="0.25">
      <c r="A189" s="75" t="s">
        <v>345</v>
      </c>
      <c r="B189" s="1" t="s">
        <v>369</v>
      </c>
      <c r="C189" s="1" t="s">
        <v>651</v>
      </c>
      <c r="D189" s="15" t="s">
        <v>6</v>
      </c>
      <c r="E189" s="23">
        <v>5339</v>
      </c>
      <c r="F189" s="23">
        <v>4040</v>
      </c>
      <c r="G189" s="23">
        <v>833</v>
      </c>
      <c r="H189" s="24">
        <v>2098</v>
      </c>
      <c r="I189" s="24">
        <v>1169</v>
      </c>
      <c r="J189" s="24">
        <v>255</v>
      </c>
      <c r="K189" s="24">
        <v>159</v>
      </c>
      <c r="L189" s="24">
        <v>0</v>
      </c>
      <c r="M189" s="24">
        <v>59</v>
      </c>
      <c r="N189" s="24">
        <v>59</v>
      </c>
      <c r="O189" s="24">
        <v>151</v>
      </c>
      <c r="P189" s="24">
        <v>69</v>
      </c>
      <c r="Q189" s="24">
        <v>0</v>
      </c>
      <c r="R189" s="24">
        <v>21</v>
      </c>
      <c r="S189" s="24">
        <v>2777</v>
      </c>
      <c r="T189" s="24">
        <v>1326</v>
      </c>
      <c r="U189" s="24">
        <v>531</v>
      </c>
      <c r="V189" s="24">
        <v>203</v>
      </c>
      <c r="W189" s="24">
        <v>0</v>
      </c>
      <c r="X189" s="24">
        <v>66</v>
      </c>
      <c r="Y189" s="24">
        <v>91</v>
      </c>
      <c r="Z189" s="24">
        <v>218</v>
      </c>
      <c r="AA189" s="24">
        <v>95</v>
      </c>
      <c r="AB189" s="24">
        <v>0</v>
      </c>
      <c r="AC189" s="24">
        <v>32</v>
      </c>
      <c r="AD189" s="25">
        <f t="shared" si="33"/>
        <v>0.75549153763053656</v>
      </c>
      <c r="AE189" s="25">
        <f t="shared" si="34"/>
        <v>0.88159879336349922</v>
      </c>
      <c r="AF189" s="25">
        <f t="shared" si="35"/>
        <v>0.48022598870056499</v>
      </c>
      <c r="AG189" s="25">
        <f t="shared" si="36"/>
        <v>0.78325123152709364</v>
      </c>
      <c r="AH189" s="25">
        <f t="shared" si="37"/>
        <v>0</v>
      </c>
      <c r="AI189" s="25">
        <f t="shared" si="38"/>
        <v>0.89393939393939392</v>
      </c>
      <c r="AJ189" s="25">
        <f t="shared" si="39"/>
        <v>0.64835164835164838</v>
      </c>
      <c r="AK189" s="25">
        <f t="shared" si="40"/>
        <v>0.69266055045871555</v>
      </c>
      <c r="AL189" s="25">
        <f t="shared" si="41"/>
        <v>0.72631578947368425</v>
      </c>
      <c r="AM189" s="25">
        <f t="shared" si="42"/>
        <v>0</v>
      </c>
      <c r="AN189" s="25">
        <f t="shared" si="45"/>
        <v>0.65625</v>
      </c>
      <c r="AO189" s="25">
        <f t="shared" si="43"/>
        <v>0.7566960104888556</v>
      </c>
    </row>
    <row r="190" spans="1:41" x14ac:dyDescent="0.25">
      <c r="A190" s="75" t="s">
        <v>667</v>
      </c>
      <c r="B190" s="1" t="s">
        <v>38</v>
      </c>
      <c r="C190" s="1" t="s">
        <v>651</v>
      </c>
      <c r="D190" s="15" t="s">
        <v>37</v>
      </c>
      <c r="E190" s="23">
        <v>0</v>
      </c>
      <c r="F190" s="23">
        <v>0</v>
      </c>
      <c r="G190" s="23">
        <v>0</v>
      </c>
      <c r="H190" s="24">
        <v>0</v>
      </c>
      <c r="I190" s="24">
        <v>0</v>
      </c>
      <c r="J190" s="24">
        <v>0</v>
      </c>
      <c r="K190" s="24">
        <v>0</v>
      </c>
      <c r="L190" s="24">
        <v>0</v>
      </c>
      <c r="M190" s="24">
        <v>0</v>
      </c>
      <c r="N190" s="24">
        <v>0</v>
      </c>
      <c r="O190" s="24">
        <v>0</v>
      </c>
      <c r="P190" s="24">
        <v>0</v>
      </c>
      <c r="Q190" s="24">
        <v>0</v>
      </c>
      <c r="R190" s="24">
        <v>0</v>
      </c>
      <c r="S190" s="24">
        <v>0</v>
      </c>
      <c r="T190" s="24">
        <v>0</v>
      </c>
      <c r="U190" s="24">
        <v>0</v>
      </c>
      <c r="V190" s="24">
        <v>0</v>
      </c>
      <c r="W190" s="24">
        <v>0</v>
      </c>
      <c r="X190" s="24">
        <v>0</v>
      </c>
      <c r="Y190" s="24">
        <v>0</v>
      </c>
      <c r="Z190" s="24">
        <v>0</v>
      </c>
      <c r="AA190" s="24">
        <v>0</v>
      </c>
      <c r="AB190" s="24">
        <v>0</v>
      </c>
      <c r="AC190" s="24">
        <v>0</v>
      </c>
      <c r="AD190" s="25">
        <f t="shared" si="33"/>
        <v>0</v>
      </c>
      <c r="AE190" s="25">
        <f t="shared" si="34"/>
        <v>0</v>
      </c>
      <c r="AF190" s="25">
        <f t="shared" si="35"/>
        <v>0</v>
      </c>
      <c r="AG190" s="25">
        <f t="shared" si="36"/>
        <v>0</v>
      </c>
      <c r="AH190" s="25">
        <f t="shared" si="37"/>
        <v>0</v>
      </c>
      <c r="AI190" s="25">
        <f t="shared" si="38"/>
        <v>0</v>
      </c>
      <c r="AJ190" s="25">
        <f t="shared" si="39"/>
        <v>0</v>
      </c>
      <c r="AK190" s="25">
        <f t="shared" si="40"/>
        <v>0</v>
      </c>
      <c r="AL190" s="25">
        <f t="shared" si="41"/>
        <v>0</v>
      </c>
      <c r="AM190" s="25">
        <f t="shared" si="42"/>
        <v>0</v>
      </c>
      <c r="AN190" s="25">
        <f t="shared" si="45"/>
        <v>0</v>
      </c>
      <c r="AO190" s="25">
        <f t="shared" si="43"/>
        <v>0</v>
      </c>
    </row>
    <row r="191" spans="1:41" x14ac:dyDescent="0.25">
      <c r="A191" s="75" t="s">
        <v>148</v>
      </c>
      <c r="B191" s="1" t="s">
        <v>669</v>
      </c>
      <c r="C191" s="1" t="s">
        <v>651</v>
      </c>
      <c r="D191" s="15" t="s">
        <v>6</v>
      </c>
      <c r="E191" s="23">
        <v>0</v>
      </c>
      <c r="F191" s="23">
        <v>0</v>
      </c>
      <c r="G191" s="23">
        <v>0</v>
      </c>
      <c r="H191" s="24">
        <v>0</v>
      </c>
      <c r="I191" s="24">
        <v>0</v>
      </c>
      <c r="J191" s="24">
        <v>0</v>
      </c>
      <c r="K191" s="24">
        <v>0</v>
      </c>
      <c r="L191" s="24">
        <v>0</v>
      </c>
      <c r="M191" s="24">
        <v>0</v>
      </c>
      <c r="N191" s="24">
        <v>0</v>
      </c>
      <c r="O191" s="24">
        <v>0</v>
      </c>
      <c r="P191" s="24">
        <v>0</v>
      </c>
      <c r="Q191" s="24">
        <v>0</v>
      </c>
      <c r="R191" s="24">
        <v>0</v>
      </c>
      <c r="S191" s="24">
        <v>0</v>
      </c>
      <c r="T191" s="24">
        <v>0</v>
      </c>
      <c r="U191" s="24">
        <v>0</v>
      </c>
      <c r="V191" s="24">
        <v>0</v>
      </c>
      <c r="W191" s="24">
        <v>0</v>
      </c>
      <c r="X191" s="24">
        <v>0</v>
      </c>
      <c r="Y191" s="24">
        <v>0</v>
      </c>
      <c r="Z191" s="24">
        <v>0</v>
      </c>
      <c r="AA191" s="24">
        <v>0</v>
      </c>
      <c r="AB191" s="24">
        <v>0</v>
      </c>
      <c r="AC191" s="24">
        <v>0</v>
      </c>
      <c r="AD191" s="25">
        <f t="shared" si="33"/>
        <v>0</v>
      </c>
      <c r="AE191" s="25">
        <f t="shared" si="34"/>
        <v>0</v>
      </c>
      <c r="AF191" s="25">
        <f t="shared" si="35"/>
        <v>0</v>
      </c>
      <c r="AG191" s="25">
        <f t="shared" si="36"/>
        <v>0</v>
      </c>
      <c r="AH191" s="25">
        <f t="shared" si="37"/>
        <v>0</v>
      </c>
      <c r="AI191" s="25">
        <f t="shared" si="38"/>
        <v>0</v>
      </c>
      <c r="AJ191" s="25">
        <f t="shared" si="39"/>
        <v>0</v>
      </c>
      <c r="AK191" s="25">
        <f t="shared" si="40"/>
        <v>0</v>
      </c>
      <c r="AL191" s="25">
        <f t="shared" si="41"/>
        <v>0</v>
      </c>
      <c r="AM191" s="25">
        <f t="shared" si="42"/>
        <v>0</v>
      </c>
      <c r="AN191" s="25">
        <f t="shared" si="45"/>
        <v>0</v>
      </c>
      <c r="AO191" s="25">
        <f t="shared" si="43"/>
        <v>0</v>
      </c>
    </row>
    <row r="192" spans="1:41" x14ac:dyDescent="0.25">
      <c r="A192" s="75" t="s">
        <v>148</v>
      </c>
      <c r="B192" s="1" t="s">
        <v>174</v>
      </c>
      <c r="C192" s="1" t="s">
        <v>651</v>
      </c>
      <c r="D192" s="15" t="s">
        <v>6</v>
      </c>
      <c r="E192" s="23">
        <v>4656</v>
      </c>
      <c r="F192" s="23">
        <v>3671</v>
      </c>
      <c r="G192" s="23">
        <v>973</v>
      </c>
      <c r="H192" s="24">
        <v>1594</v>
      </c>
      <c r="I192" s="24">
        <v>1064</v>
      </c>
      <c r="J192" s="24">
        <v>314</v>
      </c>
      <c r="K192" s="24">
        <v>64</v>
      </c>
      <c r="L192" s="24">
        <v>0</v>
      </c>
      <c r="M192" s="24">
        <v>34</v>
      </c>
      <c r="N192" s="24">
        <v>63</v>
      </c>
      <c r="O192" s="24">
        <v>212</v>
      </c>
      <c r="P192" s="24">
        <v>74</v>
      </c>
      <c r="Q192" s="24">
        <v>35</v>
      </c>
      <c r="R192" s="24">
        <v>217</v>
      </c>
      <c r="S192" s="24">
        <v>2090</v>
      </c>
      <c r="T192" s="24">
        <v>1175</v>
      </c>
      <c r="U192" s="24">
        <v>412</v>
      </c>
      <c r="V192" s="24">
        <v>101</v>
      </c>
      <c r="W192" s="24">
        <v>0</v>
      </c>
      <c r="X192" s="24">
        <v>50</v>
      </c>
      <c r="Y192" s="24">
        <v>82</v>
      </c>
      <c r="Z192" s="24">
        <v>318</v>
      </c>
      <c r="AA192" s="24">
        <v>93</v>
      </c>
      <c r="AB192" s="24">
        <v>41</v>
      </c>
      <c r="AC192" s="24">
        <v>294</v>
      </c>
      <c r="AD192" s="25">
        <f t="shared" si="33"/>
        <v>0.76267942583732062</v>
      </c>
      <c r="AE192" s="25">
        <f t="shared" si="34"/>
        <v>0.90553191489361706</v>
      </c>
      <c r="AF192" s="25">
        <f t="shared" si="35"/>
        <v>0.76213592233009708</v>
      </c>
      <c r="AG192" s="25">
        <f t="shared" si="36"/>
        <v>0.63366336633663367</v>
      </c>
      <c r="AH192" s="25">
        <f t="shared" si="37"/>
        <v>0</v>
      </c>
      <c r="AI192" s="25">
        <f t="shared" si="38"/>
        <v>0.68</v>
      </c>
      <c r="AJ192" s="25">
        <f t="shared" si="39"/>
        <v>0.76829268292682928</v>
      </c>
      <c r="AK192" s="25">
        <f t="shared" si="40"/>
        <v>0.66666666666666663</v>
      </c>
      <c r="AL192" s="25">
        <f t="shared" si="41"/>
        <v>0.79569892473118276</v>
      </c>
      <c r="AM192" s="25">
        <f t="shared" si="42"/>
        <v>0.85365853658536583</v>
      </c>
      <c r="AN192" s="25">
        <f t="shared" si="45"/>
        <v>0.73809523809523814</v>
      </c>
      <c r="AO192" s="25">
        <f t="shared" si="43"/>
        <v>0.78844501718213056</v>
      </c>
    </row>
    <row r="193" spans="1:41" x14ac:dyDescent="0.25">
      <c r="A193" s="75" t="s">
        <v>148</v>
      </c>
      <c r="B193" s="1" t="s">
        <v>175</v>
      </c>
      <c r="C193" s="1" t="s">
        <v>651</v>
      </c>
      <c r="D193" s="15" t="s">
        <v>6</v>
      </c>
      <c r="E193" s="23">
        <v>3712</v>
      </c>
      <c r="F193" s="23">
        <v>2802</v>
      </c>
      <c r="G193" s="23">
        <v>911</v>
      </c>
      <c r="H193" s="24">
        <v>1141</v>
      </c>
      <c r="I193" s="24">
        <v>846</v>
      </c>
      <c r="J193" s="24">
        <v>200</v>
      </c>
      <c r="K193" s="24">
        <v>50</v>
      </c>
      <c r="L193" s="24">
        <v>0</v>
      </c>
      <c r="M193" s="24">
        <v>25</v>
      </c>
      <c r="N193" s="24">
        <v>56</v>
      </c>
      <c r="O193" s="24">
        <v>135</v>
      </c>
      <c r="P193" s="24">
        <v>60</v>
      </c>
      <c r="Q193" s="24">
        <v>35</v>
      </c>
      <c r="R193" s="24">
        <v>254</v>
      </c>
      <c r="S193" s="24">
        <v>1639</v>
      </c>
      <c r="T193" s="24">
        <v>926</v>
      </c>
      <c r="U193" s="24">
        <v>325</v>
      </c>
      <c r="V193" s="24">
        <v>105</v>
      </c>
      <c r="W193" s="24">
        <v>0</v>
      </c>
      <c r="X193" s="24">
        <v>47</v>
      </c>
      <c r="Y193" s="24">
        <v>76</v>
      </c>
      <c r="Z193" s="24">
        <v>192</v>
      </c>
      <c r="AA193" s="24">
        <v>80</v>
      </c>
      <c r="AB193" s="24">
        <v>37</v>
      </c>
      <c r="AC193" s="24">
        <v>285</v>
      </c>
      <c r="AD193" s="25">
        <f t="shared" si="33"/>
        <v>0.69615619280048813</v>
      </c>
      <c r="AE193" s="25">
        <f t="shared" si="34"/>
        <v>0.91360691144708428</v>
      </c>
      <c r="AF193" s="25">
        <f t="shared" si="35"/>
        <v>0.61538461538461542</v>
      </c>
      <c r="AG193" s="25">
        <f t="shared" si="36"/>
        <v>0.47619047619047616</v>
      </c>
      <c r="AH193" s="25">
        <f t="shared" si="37"/>
        <v>0</v>
      </c>
      <c r="AI193" s="25">
        <f t="shared" si="38"/>
        <v>0.53191489361702127</v>
      </c>
      <c r="AJ193" s="25">
        <f t="shared" si="39"/>
        <v>0.73684210526315785</v>
      </c>
      <c r="AK193" s="25">
        <f t="shared" si="40"/>
        <v>0.703125</v>
      </c>
      <c r="AL193" s="25">
        <f t="shared" si="41"/>
        <v>0.75</v>
      </c>
      <c r="AM193" s="25">
        <f t="shared" si="42"/>
        <v>0.94594594594594594</v>
      </c>
      <c r="AN193" s="25">
        <f t="shared" si="45"/>
        <v>0.89122807017543859</v>
      </c>
      <c r="AO193" s="25">
        <f t="shared" si="43"/>
        <v>0.75484913793103448</v>
      </c>
    </row>
    <row r="194" spans="1:41" x14ac:dyDescent="0.25">
      <c r="A194" s="75" t="s">
        <v>148</v>
      </c>
      <c r="B194" s="1" t="s">
        <v>176</v>
      </c>
      <c r="C194" s="1" t="s">
        <v>651</v>
      </c>
      <c r="D194" s="15" t="s">
        <v>6</v>
      </c>
      <c r="E194" s="23">
        <v>2308</v>
      </c>
      <c r="F194" s="23">
        <v>1437</v>
      </c>
      <c r="G194" s="23">
        <v>205</v>
      </c>
      <c r="H194" s="24">
        <v>666</v>
      </c>
      <c r="I194" s="24">
        <v>497</v>
      </c>
      <c r="J194" s="24">
        <v>71</v>
      </c>
      <c r="K194" s="24">
        <v>5</v>
      </c>
      <c r="L194" s="24">
        <v>0</v>
      </c>
      <c r="M194" s="24">
        <v>4</v>
      </c>
      <c r="N194" s="24">
        <v>11</v>
      </c>
      <c r="O194" s="24">
        <v>56</v>
      </c>
      <c r="P194" s="24">
        <v>30</v>
      </c>
      <c r="Q194" s="24">
        <v>9</v>
      </c>
      <c r="R194" s="24">
        <v>88</v>
      </c>
      <c r="S194" s="24">
        <v>1037</v>
      </c>
      <c r="T194" s="24">
        <v>707</v>
      </c>
      <c r="U194" s="24">
        <v>134</v>
      </c>
      <c r="V194" s="24">
        <v>68</v>
      </c>
      <c r="W194" s="24">
        <v>0</v>
      </c>
      <c r="X194" s="24">
        <v>18</v>
      </c>
      <c r="Y194" s="24">
        <v>23</v>
      </c>
      <c r="Z194" s="24">
        <v>118</v>
      </c>
      <c r="AA194" s="24">
        <v>40</v>
      </c>
      <c r="AB194" s="24">
        <v>31</v>
      </c>
      <c r="AC194" s="24">
        <v>132</v>
      </c>
      <c r="AD194" s="25">
        <f t="shared" ref="AD194:AD256" si="46">IFERROR(H194/S194,0)</f>
        <v>0.64223722275795569</v>
      </c>
      <c r="AE194" s="25">
        <f t="shared" ref="AE194:AE256" si="47">IFERROR(I194/T194,0)</f>
        <v>0.70297029702970293</v>
      </c>
      <c r="AF194" s="25">
        <f t="shared" ref="AF194:AF256" si="48">IFERROR(J194/U194,0)</f>
        <v>0.52985074626865669</v>
      </c>
      <c r="AG194" s="25">
        <f t="shared" ref="AG194:AG256" si="49">IFERROR(K194/V194,0)</f>
        <v>7.3529411764705885E-2</v>
      </c>
      <c r="AH194" s="25">
        <f t="shared" ref="AH194:AH256" si="50">IFERROR(L194/W194,0)</f>
        <v>0</v>
      </c>
      <c r="AI194" s="25">
        <f t="shared" ref="AI194:AI256" si="51">IFERROR(M194/X194,0)</f>
        <v>0.22222222222222221</v>
      </c>
      <c r="AJ194" s="25">
        <f t="shared" ref="AJ194:AJ256" si="52">IFERROR(N194/Y194,0)</f>
        <v>0.47826086956521741</v>
      </c>
      <c r="AK194" s="25">
        <f t="shared" ref="AK194:AK256" si="53">IFERROR(O194/Z194,0)</f>
        <v>0.47457627118644069</v>
      </c>
      <c r="AL194" s="25">
        <f t="shared" ref="AL194:AL256" si="54">IFERROR(P194/AA194,0)</f>
        <v>0.75</v>
      </c>
      <c r="AM194" s="25">
        <f t="shared" ref="AM194:AM256" si="55">IFERROR(Q194/AB194,0)</f>
        <v>0.29032258064516131</v>
      </c>
      <c r="AN194" s="25">
        <f t="shared" si="45"/>
        <v>0.66666666666666663</v>
      </c>
      <c r="AO194" s="25">
        <f t="shared" ref="AO194:AO256" si="56">IFERROR(F194/E194,0)</f>
        <v>0.62261698440207969</v>
      </c>
    </row>
    <row r="195" spans="1:41" x14ac:dyDescent="0.25">
      <c r="A195" s="75" t="s">
        <v>148</v>
      </c>
      <c r="B195" s="1" t="s">
        <v>177</v>
      </c>
      <c r="C195" s="1" t="s">
        <v>651</v>
      </c>
      <c r="D195" s="15" t="s">
        <v>6</v>
      </c>
      <c r="E195" s="23">
        <v>1979</v>
      </c>
      <c r="F195" s="23">
        <v>1539</v>
      </c>
      <c r="G195" s="23">
        <v>132</v>
      </c>
      <c r="H195" s="24">
        <v>719</v>
      </c>
      <c r="I195" s="24">
        <v>496</v>
      </c>
      <c r="J195" s="24">
        <v>82</v>
      </c>
      <c r="K195" s="24">
        <v>14</v>
      </c>
      <c r="L195" s="24">
        <v>0</v>
      </c>
      <c r="M195" s="24">
        <v>15</v>
      </c>
      <c r="N195" s="24">
        <v>21</v>
      </c>
      <c r="O195" s="24">
        <v>54</v>
      </c>
      <c r="P195" s="24">
        <v>31</v>
      </c>
      <c r="Q195" s="24">
        <v>14</v>
      </c>
      <c r="R195" s="24">
        <v>93</v>
      </c>
      <c r="S195" s="24">
        <v>922</v>
      </c>
      <c r="T195" s="24">
        <v>572</v>
      </c>
      <c r="U195" s="24">
        <v>111</v>
      </c>
      <c r="V195" s="24">
        <v>38</v>
      </c>
      <c r="W195" s="24">
        <v>0</v>
      </c>
      <c r="X195" s="24">
        <v>26</v>
      </c>
      <c r="Y195" s="24">
        <v>36</v>
      </c>
      <c r="Z195" s="24">
        <v>86</v>
      </c>
      <c r="AA195" s="24">
        <v>40</v>
      </c>
      <c r="AB195" s="24">
        <v>30</v>
      </c>
      <c r="AC195" s="24">
        <v>118</v>
      </c>
      <c r="AD195" s="25">
        <f t="shared" si="46"/>
        <v>0.77982646420824298</v>
      </c>
      <c r="AE195" s="25">
        <f t="shared" si="47"/>
        <v>0.86713286713286708</v>
      </c>
      <c r="AF195" s="25">
        <f t="shared" si="48"/>
        <v>0.73873873873873874</v>
      </c>
      <c r="AG195" s="25">
        <f t="shared" si="49"/>
        <v>0.36842105263157893</v>
      </c>
      <c r="AH195" s="25">
        <f t="shared" si="50"/>
        <v>0</v>
      </c>
      <c r="AI195" s="25">
        <f t="shared" si="51"/>
        <v>0.57692307692307687</v>
      </c>
      <c r="AJ195" s="25">
        <f t="shared" si="52"/>
        <v>0.58333333333333337</v>
      </c>
      <c r="AK195" s="25">
        <f t="shared" si="53"/>
        <v>0.62790697674418605</v>
      </c>
      <c r="AL195" s="25">
        <f t="shared" si="54"/>
        <v>0.77500000000000002</v>
      </c>
      <c r="AM195" s="25">
        <f t="shared" si="55"/>
        <v>0.46666666666666667</v>
      </c>
      <c r="AN195" s="25">
        <f t="shared" si="45"/>
        <v>0.78813559322033899</v>
      </c>
      <c r="AO195" s="25">
        <f t="shared" si="56"/>
        <v>0.77766548762001009</v>
      </c>
    </row>
    <row r="196" spans="1:41" x14ac:dyDescent="0.25">
      <c r="A196" s="75" t="s">
        <v>148</v>
      </c>
      <c r="B196" s="1" t="s">
        <v>178</v>
      </c>
      <c r="C196" s="1" t="s">
        <v>651</v>
      </c>
      <c r="D196" s="15" t="s">
        <v>6</v>
      </c>
      <c r="E196" s="23">
        <v>1983</v>
      </c>
      <c r="F196" s="23">
        <v>1380</v>
      </c>
      <c r="G196" s="23">
        <v>222</v>
      </c>
      <c r="H196" s="24">
        <v>651</v>
      </c>
      <c r="I196" s="24">
        <v>429</v>
      </c>
      <c r="J196" s="24">
        <v>62</v>
      </c>
      <c r="K196" s="24">
        <v>24</v>
      </c>
      <c r="L196" s="24">
        <v>0</v>
      </c>
      <c r="M196" s="24">
        <v>12</v>
      </c>
      <c r="N196" s="24">
        <v>38</v>
      </c>
      <c r="O196" s="24">
        <v>43</v>
      </c>
      <c r="P196" s="24">
        <v>29</v>
      </c>
      <c r="Q196" s="24">
        <v>10</v>
      </c>
      <c r="R196" s="24">
        <v>82</v>
      </c>
      <c r="S196" s="24">
        <v>849</v>
      </c>
      <c r="T196" s="24">
        <v>619</v>
      </c>
      <c r="U196" s="24">
        <v>94</v>
      </c>
      <c r="V196" s="24">
        <v>65</v>
      </c>
      <c r="W196" s="24">
        <v>0</v>
      </c>
      <c r="X196" s="24">
        <v>21</v>
      </c>
      <c r="Y196" s="24">
        <v>55</v>
      </c>
      <c r="Z196" s="24">
        <v>103</v>
      </c>
      <c r="AA196" s="24">
        <v>39</v>
      </c>
      <c r="AB196" s="24">
        <v>14</v>
      </c>
      <c r="AC196" s="24">
        <v>124</v>
      </c>
      <c r="AD196" s="25">
        <f t="shared" si="46"/>
        <v>0.7667844522968198</v>
      </c>
      <c r="AE196" s="25">
        <f t="shared" si="47"/>
        <v>0.69305331179321483</v>
      </c>
      <c r="AF196" s="25">
        <f t="shared" si="48"/>
        <v>0.65957446808510634</v>
      </c>
      <c r="AG196" s="25">
        <f t="shared" si="49"/>
        <v>0.36923076923076925</v>
      </c>
      <c r="AH196" s="25">
        <f t="shared" si="50"/>
        <v>0</v>
      </c>
      <c r="AI196" s="25">
        <f t="shared" si="51"/>
        <v>0.5714285714285714</v>
      </c>
      <c r="AJ196" s="25">
        <f t="shared" si="52"/>
        <v>0.69090909090909092</v>
      </c>
      <c r="AK196" s="25">
        <f t="shared" si="53"/>
        <v>0.41747572815533979</v>
      </c>
      <c r="AL196" s="25">
        <f t="shared" si="54"/>
        <v>0.74358974358974361</v>
      </c>
      <c r="AM196" s="25">
        <f t="shared" si="55"/>
        <v>0.7142857142857143</v>
      </c>
      <c r="AN196" s="25">
        <f t="shared" si="45"/>
        <v>0.66129032258064513</v>
      </c>
      <c r="AO196" s="25">
        <f t="shared" si="56"/>
        <v>0.69591527987897128</v>
      </c>
    </row>
    <row r="197" spans="1:41" x14ac:dyDescent="0.25">
      <c r="A197" s="75" t="s">
        <v>148</v>
      </c>
      <c r="B197" s="1" t="s">
        <v>179</v>
      </c>
      <c r="C197" s="1" t="s">
        <v>651</v>
      </c>
      <c r="D197" s="15" t="s">
        <v>6</v>
      </c>
      <c r="E197" s="23">
        <v>4131</v>
      </c>
      <c r="F197" s="23">
        <v>3330</v>
      </c>
      <c r="G197" s="23">
        <v>764</v>
      </c>
      <c r="H197" s="24">
        <v>1487</v>
      </c>
      <c r="I197" s="24">
        <v>1006</v>
      </c>
      <c r="J197" s="24">
        <v>234</v>
      </c>
      <c r="K197" s="24">
        <v>68</v>
      </c>
      <c r="L197" s="24">
        <v>0</v>
      </c>
      <c r="M197" s="24">
        <v>41</v>
      </c>
      <c r="N197" s="24">
        <v>43</v>
      </c>
      <c r="O197" s="24">
        <v>149</v>
      </c>
      <c r="P197" s="24">
        <v>58</v>
      </c>
      <c r="Q197" s="24">
        <v>13</v>
      </c>
      <c r="R197" s="24">
        <v>231</v>
      </c>
      <c r="S197" s="24">
        <v>1924</v>
      </c>
      <c r="T197" s="24">
        <v>1053</v>
      </c>
      <c r="U197" s="24">
        <v>320</v>
      </c>
      <c r="V197" s="24">
        <v>106</v>
      </c>
      <c r="W197" s="24">
        <v>0</v>
      </c>
      <c r="X197" s="24">
        <v>51</v>
      </c>
      <c r="Y197" s="24">
        <v>55</v>
      </c>
      <c r="Z197" s="24">
        <v>220</v>
      </c>
      <c r="AA197" s="24">
        <v>80</v>
      </c>
      <c r="AB197" s="24">
        <v>45</v>
      </c>
      <c r="AC197" s="24">
        <v>277</v>
      </c>
      <c r="AD197" s="25">
        <f t="shared" si="46"/>
        <v>0.77286902286902281</v>
      </c>
      <c r="AE197" s="25">
        <f t="shared" si="47"/>
        <v>0.9553656220322887</v>
      </c>
      <c r="AF197" s="25">
        <f t="shared" si="48"/>
        <v>0.73124999999999996</v>
      </c>
      <c r="AG197" s="25">
        <f t="shared" si="49"/>
        <v>0.64150943396226412</v>
      </c>
      <c r="AH197" s="25">
        <f t="shared" si="50"/>
        <v>0</v>
      </c>
      <c r="AI197" s="25">
        <f t="shared" si="51"/>
        <v>0.80392156862745101</v>
      </c>
      <c r="AJ197" s="25">
        <f t="shared" si="52"/>
        <v>0.78181818181818186</v>
      </c>
      <c r="AK197" s="25">
        <f t="shared" si="53"/>
        <v>0.67727272727272725</v>
      </c>
      <c r="AL197" s="25">
        <f t="shared" si="54"/>
        <v>0.72499999999999998</v>
      </c>
      <c r="AM197" s="25">
        <f t="shared" si="55"/>
        <v>0.28888888888888886</v>
      </c>
      <c r="AN197" s="25">
        <f t="shared" si="45"/>
        <v>0.83393501805054149</v>
      </c>
      <c r="AO197" s="25">
        <f t="shared" si="56"/>
        <v>0.8061002178649237</v>
      </c>
    </row>
    <row r="198" spans="1:41" x14ac:dyDescent="0.25">
      <c r="A198" s="75" t="s">
        <v>148</v>
      </c>
      <c r="B198" s="1" t="s">
        <v>616</v>
      </c>
      <c r="C198" s="1" t="s">
        <v>651</v>
      </c>
      <c r="D198" s="15" t="s">
        <v>37</v>
      </c>
      <c r="E198" s="23">
        <v>1</v>
      </c>
      <c r="F198" s="23">
        <v>0</v>
      </c>
      <c r="G198" s="23">
        <v>1</v>
      </c>
      <c r="H198" s="24">
        <v>0</v>
      </c>
      <c r="I198" s="24">
        <v>0</v>
      </c>
      <c r="J198" s="24">
        <v>0</v>
      </c>
      <c r="K198" s="24">
        <v>0</v>
      </c>
      <c r="L198" s="24">
        <v>0</v>
      </c>
      <c r="M198" s="24">
        <v>0</v>
      </c>
      <c r="N198" s="24">
        <v>0</v>
      </c>
      <c r="O198" s="24">
        <v>0</v>
      </c>
      <c r="P198" s="24">
        <v>0</v>
      </c>
      <c r="Q198" s="24">
        <v>0</v>
      </c>
      <c r="R198" s="24">
        <v>0</v>
      </c>
      <c r="S198" s="24">
        <v>0</v>
      </c>
      <c r="T198" s="24">
        <v>1</v>
      </c>
      <c r="U198" s="24">
        <v>0</v>
      </c>
      <c r="V198" s="24">
        <v>0</v>
      </c>
      <c r="W198" s="24">
        <v>0</v>
      </c>
      <c r="X198" s="24">
        <v>0</v>
      </c>
      <c r="Y198" s="24">
        <v>0</v>
      </c>
      <c r="Z198" s="24">
        <v>0</v>
      </c>
      <c r="AA198" s="24">
        <v>0</v>
      </c>
      <c r="AB198" s="24">
        <v>0</v>
      </c>
      <c r="AC198" s="24">
        <v>0</v>
      </c>
      <c r="AD198" s="25">
        <f t="shared" si="46"/>
        <v>0</v>
      </c>
      <c r="AE198" s="25">
        <f t="shared" si="47"/>
        <v>0</v>
      </c>
      <c r="AF198" s="25">
        <f t="shared" si="48"/>
        <v>0</v>
      </c>
      <c r="AG198" s="25">
        <f t="shared" si="49"/>
        <v>0</v>
      </c>
      <c r="AH198" s="25">
        <f t="shared" si="50"/>
        <v>0</v>
      </c>
      <c r="AI198" s="25">
        <f t="shared" si="51"/>
        <v>0</v>
      </c>
      <c r="AJ198" s="25">
        <f t="shared" si="52"/>
        <v>0</v>
      </c>
      <c r="AK198" s="25">
        <f t="shared" si="53"/>
        <v>0</v>
      </c>
      <c r="AL198" s="25">
        <f t="shared" si="54"/>
        <v>0</v>
      </c>
      <c r="AM198" s="25">
        <f t="shared" si="55"/>
        <v>0</v>
      </c>
      <c r="AN198" s="25">
        <f t="shared" si="45"/>
        <v>0</v>
      </c>
      <c r="AO198" s="25">
        <f t="shared" si="56"/>
        <v>0</v>
      </c>
    </row>
    <row r="199" spans="1:41" x14ac:dyDescent="0.25">
      <c r="A199" s="75" t="s">
        <v>148</v>
      </c>
      <c r="B199" s="1" t="s">
        <v>180</v>
      </c>
      <c r="C199" s="1" t="s">
        <v>651</v>
      </c>
      <c r="D199" s="15" t="s">
        <v>6</v>
      </c>
      <c r="E199" s="23">
        <v>4627</v>
      </c>
      <c r="F199" s="23">
        <v>3640</v>
      </c>
      <c r="G199" s="23">
        <v>975</v>
      </c>
      <c r="H199" s="24">
        <v>1551</v>
      </c>
      <c r="I199" s="24">
        <v>1044</v>
      </c>
      <c r="J199" s="24">
        <v>227</v>
      </c>
      <c r="K199" s="24">
        <v>93</v>
      </c>
      <c r="L199" s="24">
        <v>0</v>
      </c>
      <c r="M199" s="24">
        <v>28</v>
      </c>
      <c r="N199" s="24">
        <v>58</v>
      </c>
      <c r="O199" s="24">
        <v>196</v>
      </c>
      <c r="P199" s="24">
        <v>93</v>
      </c>
      <c r="Q199" s="24">
        <v>37</v>
      </c>
      <c r="R199" s="24">
        <v>313</v>
      </c>
      <c r="S199" s="24">
        <v>2050</v>
      </c>
      <c r="T199" s="24">
        <v>1147</v>
      </c>
      <c r="U199" s="24">
        <v>296</v>
      </c>
      <c r="V199" s="24">
        <v>138</v>
      </c>
      <c r="W199" s="24">
        <v>0</v>
      </c>
      <c r="X199" s="24">
        <v>51</v>
      </c>
      <c r="Y199" s="24">
        <v>93</v>
      </c>
      <c r="Z199" s="24">
        <v>289</v>
      </c>
      <c r="AA199" s="24">
        <v>126</v>
      </c>
      <c r="AB199" s="24">
        <v>47</v>
      </c>
      <c r="AC199" s="24">
        <v>390</v>
      </c>
      <c r="AD199" s="25">
        <f t="shared" si="46"/>
        <v>0.75658536585365854</v>
      </c>
      <c r="AE199" s="25">
        <f t="shared" si="47"/>
        <v>0.91020052310374888</v>
      </c>
      <c r="AF199" s="25">
        <f t="shared" si="48"/>
        <v>0.76689189189189189</v>
      </c>
      <c r="AG199" s="25">
        <f t="shared" si="49"/>
        <v>0.67391304347826086</v>
      </c>
      <c r="AH199" s="25">
        <f t="shared" si="50"/>
        <v>0</v>
      </c>
      <c r="AI199" s="25">
        <f t="shared" si="51"/>
        <v>0.5490196078431373</v>
      </c>
      <c r="AJ199" s="25">
        <f t="shared" si="52"/>
        <v>0.62365591397849462</v>
      </c>
      <c r="AK199" s="25">
        <f t="shared" si="53"/>
        <v>0.67820069204152245</v>
      </c>
      <c r="AL199" s="25">
        <f t="shared" si="54"/>
        <v>0.73809523809523814</v>
      </c>
      <c r="AM199" s="25">
        <f t="shared" si="55"/>
        <v>0.78723404255319152</v>
      </c>
      <c r="AN199" s="25">
        <f t="shared" ref="AN199:AN258" si="57">IFERROR(R199/AC199,0)</f>
        <v>0.8025641025641026</v>
      </c>
      <c r="AO199" s="25">
        <f t="shared" si="56"/>
        <v>0.78668683812405449</v>
      </c>
    </row>
    <row r="200" spans="1:41" x14ac:dyDescent="0.25">
      <c r="A200" s="75" t="s">
        <v>148</v>
      </c>
      <c r="B200" s="1" t="s">
        <v>181</v>
      </c>
      <c r="C200" s="1" t="s">
        <v>651</v>
      </c>
      <c r="D200" s="15" t="s">
        <v>6</v>
      </c>
      <c r="E200" s="23">
        <v>1635</v>
      </c>
      <c r="F200" s="23">
        <v>1100</v>
      </c>
      <c r="G200" s="23">
        <v>207</v>
      </c>
      <c r="H200" s="24">
        <v>425</v>
      </c>
      <c r="I200" s="24">
        <v>325</v>
      </c>
      <c r="J200" s="24">
        <v>66</v>
      </c>
      <c r="K200" s="24">
        <v>29</v>
      </c>
      <c r="L200" s="24">
        <v>0</v>
      </c>
      <c r="M200" s="24">
        <v>18</v>
      </c>
      <c r="N200" s="24">
        <v>26</v>
      </c>
      <c r="O200" s="24">
        <v>57</v>
      </c>
      <c r="P200" s="24">
        <v>46</v>
      </c>
      <c r="Q200" s="24">
        <v>24</v>
      </c>
      <c r="R200" s="24">
        <v>84</v>
      </c>
      <c r="S200" s="24">
        <v>666</v>
      </c>
      <c r="T200" s="24">
        <v>474</v>
      </c>
      <c r="U200" s="24">
        <v>87</v>
      </c>
      <c r="V200" s="24">
        <v>54</v>
      </c>
      <c r="W200" s="24">
        <v>0</v>
      </c>
      <c r="X200" s="24">
        <v>37</v>
      </c>
      <c r="Y200" s="24">
        <v>33</v>
      </c>
      <c r="Z200" s="24">
        <v>85</v>
      </c>
      <c r="AA200" s="24">
        <v>56</v>
      </c>
      <c r="AB200" s="24">
        <v>33</v>
      </c>
      <c r="AC200" s="24">
        <v>110</v>
      </c>
      <c r="AD200" s="25">
        <f t="shared" si="46"/>
        <v>0.63813813813813813</v>
      </c>
      <c r="AE200" s="25">
        <f t="shared" si="47"/>
        <v>0.68565400843881852</v>
      </c>
      <c r="AF200" s="25">
        <f t="shared" si="48"/>
        <v>0.75862068965517238</v>
      </c>
      <c r="AG200" s="25">
        <f t="shared" si="49"/>
        <v>0.53703703703703709</v>
      </c>
      <c r="AH200" s="25">
        <f t="shared" si="50"/>
        <v>0</v>
      </c>
      <c r="AI200" s="25">
        <f t="shared" si="51"/>
        <v>0.48648648648648651</v>
      </c>
      <c r="AJ200" s="25">
        <f t="shared" si="52"/>
        <v>0.78787878787878785</v>
      </c>
      <c r="AK200" s="25">
        <f t="shared" si="53"/>
        <v>0.6705882352941176</v>
      </c>
      <c r="AL200" s="25">
        <f t="shared" si="54"/>
        <v>0.8214285714285714</v>
      </c>
      <c r="AM200" s="25">
        <f t="shared" si="55"/>
        <v>0.72727272727272729</v>
      </c>
      <c r="AN200" s="25">
        <f t="shared" si="57"/>
        <v>0.76363636363636367</v>
      </c>
      <c r="AO200" s="25">
        <f t="shared" si="56"/>
        <v>0.672782874617737</v>
      </c>
    </row>
    <row r="201" spans="1:41" x14ac:dyDescent="0.25">
      <c r="A201" s="75" t="s">
        <v>288</v>
      </c>
      <c r="B201" s="1" t="s">
        <v>297</v>
      </c>
      <c r="C201" s="1" t="s">
        <v>651</v>
      </c>
      <c r="D201" s="15" t="s">
        <v>6</v>
      </c>
      <c r="E201" s="23">
        <v>1413</v>
      </c>
      <c r="F201" s="23">
        <v>743</v>
      </c>
      <c r="G201" s="23">
        <v>395</v>
      </c>
      <c r="H201" s="24">
        <v>277</v>
      </c>
      <c r="I201" s="24">
        <v>309</v>
      </c>
      <c r="J201" s="24">
        <v>16</v>
      </c>
      <c r="K201" s="24">
        <v>11</v>
      </c>
      <c r="L201" s="24">
        <v>0</v>
      </c>
      <c r="M201" s="24">
        <v>6</v>
      </c>
      <c r="N201" s="24">
        <v>0</v>
      </c>
      <c r="O201" s="24">
        <v>32</v>
      </c>
      <c r="P201" s="24">
        <v>17</v>
      </c>
      <c r="Q201" s="24">
        <v>0</v>
      </c>
      <c r="R201" s="24">
        <v>75</v>
      </c>
      <c r="S201" s="24">
        <v>658</v>
      </c>
      <c r="T201" s="24">
        <v>434</v>
      </c>
      <c r="U201" s="24">
        <v>37</v>
      </c>
      <c r="V201" s="24">
        <v>37</v>
      </c>
      <c r="W201" s="24">
        <v>0</v>
      </c>
      <c r="X201" s="24">
        <v>17</v>
      </c>
      <c r="Y201" s="24">
        <v>0</v>
      </c>
      <c r="Z201" s="24">
        <v>74</v>
      </c>
      <c r="AA201" s="24">
        <v>38</v>
      </c>
      <c r="AB201" s="24">
        <v>0</v>
      </c>
      <c r="AC201" s="24">
        <v>118</v>
      </c>
      <c r="AD201" s="25">
        <f t="shared" si="46"/>
        <v>0.42097264437689969</v>
      </c>
      <c r="AE201" s="25">
        <f t="shared" si="47"/>
        <v>0.71198156682027647</v>
      </c>
      <c r="AF201" s="25">
        <f t="shared" si="48"/>
        <v>0.43243243243243246</v>
      </c>
      <c r="AG201" s="25">
        <f t="shared" si="49"/>
        <v>0.29729729729729731</v>
      </c>
      <c r="AH201" s="25">
        <f t="shared" si="50"/>
        <v>0</v>
      </c>
      <c r="AI201" s="25">
        <f t="shared" si="51"/>
        <v>0.35294117647058826</v>
      </c>
      <c r="AJ201" s="25">
        <f t="shared" si="52"/>
        <v>0</v>
      </c>
      <c r="AK201" s="25">
        <f t="shared" si="53"/>
        <v>0.43243243243243246</v>
      </c>
      <c r="AL201" s="25">
        <f t="shared" si="54"/>
        <v>0.44736842105263158</v>
      </c>
      <c r="AM201" s="25">
        <f t="shared" si="55"/>
        <v>0</v>
      </c>
      <c r="AN201" s="25">
        <f t="shared" si="57"/>
        <v>0.63559322033898302</v>
      </c>
      <c r="AO201" s="25">
        <f t="shared" si="56"/>
        <v>0.52583156404812459</v>
      </c>
    </row>
    <row r="202" spans="1:41" x14ac:dyDescent="0.25">
      <c r="A202" s="75" t="s">
        <v>288</v>
      </c>
      <c r="B202" s="1" t="s">
        <v>298</v>
      </c>
      <c r="C202" s="1" t="s">
        <v>651</v>
      </c>
      <c r="D202" s="15" t="s">
        <v>6</v>
      </c>
      <c r="E202" s="23">
        <v>1721</v>
      </c>
      <c r="F202" s="23">
        <v>1144</v>
      </c>
      <c r="G202" s="23">
        <v>406</v>
      </c>
      <c r="H202" s="24">
        <v>550</v>
      </c>
      <c r="I202" s="24">
        <v>304</v>
      </c>
      <c r="J202" s="24">
        <v>23</v>
      </c>
      <c r="K202" s="24">
        <v>38</v>
      </c>
      <c r="L202" s="24">
        <v>0</v>
      </c>
      <c r="M202" s="24">
        <v>34</v>
      </c>
      <c r="N202" s="24">
        <v>22</v>
      </c>
      <c r="O202" s="24">
        <v>43</v>
      </c>
      <c r="P202" s="24">
        <v>35</v>
      </c>
      <c r="Q202" s="24">
        <v>20</v>
      </c>
      <c r="R202" s="24">
        <v>75</v>
      </c>
      <c r="S202" s="24">
        <v>791</v>
      </c>
      <c r="T202" s="24">
        <v>478</v>
      </c>
      <c r="U202" s="24">
        <v>51</v>
      </c>
      <c r="V202" s="24">
        <v>66</v>
      </c>
      <c r="W202" s="24">
        <v>0</v>
      </c>
      <c r="X202" s="24">
        <v>38</v>
      </c>
      <c r="Y202" s="24">
        <v>32</v>
      </c>
      <c r="Z202" s="24">
        <v>100</v>
      </c>
      <c r="AA202" s="24">
        <v>40</v>
      </c>
      <c r="AB202" s="24">
        <v>27</v>
      </c>
      <c r="AC202" s="24">
        <v>98</v>
      </c>
      <c r="AD202" s="25">
        <f t="shared" si="46"/>
        <v>0.69532237673830599</v>
      </c>
      <c r="AE202" s="25">
        <f t="shared" si="47"/>
        <v>0.63598326359832635</v>
      </c>
      <c r="AF202" s="25">
        <f t="shared" si="48"/>
        <v>0.45098039215686275</v>
      </c>
      <c r="AG202" s="25">
        <f t="shared" si="49"/>
        <v>0.5757575757575758</v>
      </c>
      <c r="AH202" s="25">
        <f t="shared" si="50"/>
        <v>0</v>
      </c>
      <c r="AI202" s="25">
        <f t="shared" si="51"/>
        <v>0.89473684210526316</v>
      </c>
      <c r="AJ202" s="25">
        <f t="shared" si="52"/>
        <v>0.6875</v>
      </c>
      <c r="AK202" s="25">
        <f t="shared" si="53"/>
        <v>0.43</v>
      </c>
      <c r="AL202" s="25">
        <f t="shared" si="54"/>
        <v>0.875</v>
      </c>
      <c r="AM202" s="25">
        <f t="shared" si="55"/>
        <v>0.7407407407407407</v>
      </c>
      <c r="AN202" s="25">
        <f t="shared" si="57"/>
        <v>0.76530612244897955</v>
      </c>
      <c r="AO202" s="25">
        <f t="shared" si="56"/>
        <v>0.6647298082510168</v>
      </c>
    </row>
    <row r="203" spans="1:41" x14ac:dyDescent="0.25">
      <c r="A203" s="75" t="s">
        <v>288</v>
      </c>
      <c r="B203" s="1" t="s">
        <v>299</v>
      </c>
      <c r="C203" s="1" t="s">
        <v>651</v>
      </c>
      <c r="D203" s="15" t="s">
        <v>6</v>
      </c>
      <c r="E203" s="23">
        <v>2709</v>
      </c>
      <c r="F203" s="23">
        <v>2128</v>
      </c>
      <c r="G203" s="23">
        <v>363</v>
      </c>
      <c r="H203" s="24">
        <v>984</v>
      </c>
      <c r="I203" s="24">
        <v>609</v>
      </c>
      <c r="J203" s="24">
        <v>135</v>
      </c>
      <c r="K203" s="24">
        <v>25</v>
      </c>
      <c r="L203" s="24">
        <v>0</v>
      </c>
      <c r="M203" s="24">
        <v>24</v>
      </c>
      <c r="N203" s="24">
        <v>19</v>
      </c>
      <c r="O203" s="24">
        <v>91</v>
      </c>
      <c r="P203" s="24">
        <v>42</v>
      </c>
      <c r="Q203" s="24">
        <v>27</v>
      </c>
      <c r="R203" s="24">
        <v>172</v>
      </c>
      <c r="S203" s="24">
        <v>1283</v>
      </c>
      <c r="T203" s="24">
        <v>714</v>
      </c>
      <c r="U203" s="24">
        <v>167</v>
      </c>
      <c r="V203" s="24">
        <v>36</v>
      </c>
      <c r="W203" s="24">
        <v>0</v>
      </c>
      <c r="X203" s="24">
        <v>27</v>
      </c>
      <c r="Y203" s="24">
        <v>20</v>
      </c>
      <c r="Z203" s="24">
        <v>146</v>
      </c>
      <c r="AA203" s="24">
        <v>49</v>
      </c>
      <c r="AB203" s="24">
        <v>38</v>
      </c>
      <c r="AC203" s="24">
        <v>229</v>
      </c>
      <c r="AD203" s="25">
        <f t="shared" si="46"/>
        <v>0.76695245518316446</v>
      </c>
      <c r="AE203" s="25">
        <f t="shared" si="47"/>
        <v>0.8529411764705882</v>
      </c>
      <c r="AF203" s="25">
        <f t="shared" si="48"/>
        <v>0.80838323353293418</v>
      </c>
      <c r="AG203" s="25">
        <f t="shared" si="49"/>
        <v>0.69444444444444442</v>
      </c>
      <c r="AH203" s="25">
        <f t="shared" si="50"/>
        <v>0</v>
      </c>
      <c r="AI203" s="25">
        <f t="shared" si="51"/>
        <v>0.88888888888888884</v>
      </c>
      <c r="AJ203" s="25">
        <f t="shared" si="52"/>
        <v>0.95</v>
      </c>
      <c r="AK203" s="25">
        <f t="shared" si="53"/>
        <v>0.62328767123287676</v>
      </c>
      <c r="AL203" s="25">
        <f t="shared" si="54"/>
        <v>0.8571428571428571</v>
      </c>
      <c r="AM203" s="25">
        <f t="shared" si="55"/>
        <v>0.71052631578947367</v>
      </c>
      <c r="AN203" s="25">
        <f t="shared" si="57"/>
        <v>0.75109170305676853</v>
      </c>
      <c r="AO203" s="25">
        <f t="shared" si="56"/>
        <v>0.78552971576227393</v>
      </c>
    </row>
    <row r="204" spans="1:41" x14ac:dyDescent="0.25">
      <c r="A204" s="75" t="s">
        <v>288</v>
      </c>
      <c r="B204" s="1" t="s">
        <v>300</v>
      </c>
      <c r="C204" s="1" t="s">
        <v>651</v>
      </c>
      <c r="D204" s="15" t="s">
        <v>6</v>
      </c>
      <c r="E204" s="23">
        <v>2366</v>
      </c>
      <c r="F204" s="23">
        <v>1775</v>
      </c>
      <c r="G204" s="23">
        <v>174</v>
      </c>
      <c r="H204" s="24">
        <v>699</v>
      </c>
      <c r="I204" s="24">
        <v>591</v>
      </c>
      <c r="J204" s="24">
        <v>64</v>
      </c>
      <c r="K204" s="24">
        <v>43</v>
      </c>
      <c r="L204" s="24">
        <v>0</v>
      </c>
      <c r="M204" s="24">
        <v>20</v>
      </c>
      <c r="N204" s="24">
        <v>18</v>
      </c>
      <c r="O204" s="24">
        <v>77</v>
      </c>
      <c r="P204" s="24">
        <v>60</v>
      </c>
      <c r="Q204" s="24">
        <v>30</v>
      </c>
      <c r="R204" s="24">
        <v>173</v>
      </c>
      <c r="S204" s="24">
        <v>933</v>
      </c>
      <c r="T204" s="24">
        <v>754</v>
      </c>
      <c r="U204" s="24">
        <v>77</v>
      </c>
      <c r="V204" s="24">
        <v>69</v>
      </c>
      <c r="W204" s="24">
        <v>0</v>
      </c>
      <c r="X204" s="24">
        <v>32</v>
      </c>
      <c r="Y204" s="24">
        <v>39</v>
      </c>
      <c r="Z204" s="24">
        <v>127</v>
      </c>
      <c r="AA204" s="24">
        <v>72</v>
      </c>
      <c r="AB204" s="24">
        <v>42</v>
      </c>
      <c r="AC204" s="24">
        <v>221</v>
      </c>
      <c r="AD204" s="25">
        <f t="shared" si="46"/>
        <v>0.74919614147909963</v>
      </c>
      <c r="AE204" s="25">
        <f t="shared" si="47"/>
        <v>0.78381962864721488</v>
      </c>
      <c r="AF204" s="25">
        <f t="shared" si="48"/>
        <v>0.83116883116883122</v>
      </c>
      <c r="AG204" s="25">
        <f t="shared" si="49"/>
        <v>0.62318840579710144</v>
      </c>
      <c r="AH204" s="25">
        <f t="shared" si="50"/>
        <v>0</v>
      </c>
      <c r="AI204" s="25">
        <f t="shared" si="51"/>
        <v>0.625</v>
      </c>
      <c r="AJ204" s="25">
        <f t="shared" si="52"/>
        <v>0.46153846153846156</v>
      </c>
      <c r="AK204" s="25">
        <f t="shared" si="53"/>
        <v>0.60629921259842523</v>
      </c>
      <c r="AL204" s="25">
        <f t="shared" si="54"/>
        <v>0.83333333333333337</v>
      </c>
      <c r="AM204" s="25">
        <f t="shared" si="55"/>
        <v>0.7142857142857143</v>
      </c>
      <c r="AN204" s="25">
        <f t="shared" si="57"/>
        <v>0.78280542986425339</v>
      </c>
      <c r="AO204" s="25">
        <f t="shared" si="56"/>
        <v>0.75021132713440408</v>
      </c>
    </row>
    <row r="205" spans="1:41" x14ac:dyDescent="0.25">
      <c r="A205" s="75" t="s">
        <v>288</v>
      </c>
      <c r="B205" s="1" t="s">
        <v>301</v>
      </c>
      <c r="C205" s="1" t="s">
        <v>651</v>
      </c>
      <c r="D205" s="15" t="s">
        <v>6</v>
      </c>
      <c r="E205" s="23">
        <v>1638</v>
      </c>
      <c r="F205" s="23">
        <v>1084</v>
      </c>
      <c r="G205" s="23">
        <v>441</v>
      </c>
      <c r="H205" s="24">
        <v>443</v>
      </c>
      <c r="I205" s="24">
        <v>332</v>
      </c>
      <c r="J205" s="24">
        <v>56</v>
      </c>
      <c r="K205" s="24">
        <v>15</v>
      </c>
      <c r="L205" s="24">
        <v>0</v>
      </c>
      <c r="M205" s="24">
        <v>7</v>
      </c>
      <c r="N205" s="24">
        <v>0</v>
      </c>
      <c r="O205" s="24">
        <v>72</v>
      </c>
      <c r="P205" s="24">
        <v>46</v>
      </c>
      <c r="Q205" s="24">
        <v>4</v>
      </c>
      <c r="R205" s="24">
        <v>109</v>
      </c>
      <c r="S205" s="24">
        <v>684</v>
      </c>
      <c r="T205" s="24">
        <v>522</v>
      </c>
      <c r="U205" s="24">
        <v>74</v>
      </c>
      <c r="V205" s="24">
        <v>45</v>
      </c>
      <c r="W205" s="24">
        <v>0</v>
      </c>
      <c r="X205" s="24">
        <v>12</v>
      </c>
      <c r="Y205" s="24">
        <v>0</v>
      </c>
      <c r="Z205" s="24">
        <v>101</v>
      </c>
      <c r="AA205" s="24">
        <v>53</v>
      </c>
      <c r="AB205" s="24">
        <v>10</v>
      </c>
      <c r="AC205" s="24">
        <v>137</v>
      </c>
      <c r="AD205" s="25">
        <f t="shared" si="46"/>
        <v>0.64766081871345027</v>
      </c>
      <c r="AE205" s="25">
        <f t="shared" si="47"/>
        <v>0.63601532567049812</v>
      </c>
      <c r="AF205" s="25">
        <f t="shared" si="48"/>
        <v>0.7567567567567568</v>
      </c>
      <c r="AG205" s="25">
        <f t="shared" si="49"/>
        <v>0.33333333333333331</v>
      </c>
      <c r="AH205" s="25">
        <f t="shared" si="50"/>
        <v>0</v>
      </c>
      <c r="AI205" s="25">
        <f t="shared" si="51"/>
        <v>0.58333333333333337</v>
      </c>
      <c r="AJ205" s="25">
        <f t="shared" si="52"/>
        <v>0</v>
      </c>
      <c r="AK205" s="25">
        <f t="shared" si="53"/>
        <v>0.71287128712871284</v>
      </c>
      <c r="AL205" s="25">
        <f t="shared" si="54"/>
        <v>0.86792452830188682</v>
      </c>
      <c r="AM205" s="25">
        <f t="shared" si="55"/>
        <v>0.4</v>
      </c>
      <c r="AN205" s="25">
        <f t="shared" si="57"/>
        <v>0.79562043795620441</v>
      </c>
      <c r="AO205" s="25">
        <f t="shared" si="56"/>
        <v>0.66178266178266176</v>
      </c>
    </row>
    <row r="206" spans="1:41" x14ac:dyDescent="0.25">
      <c r="A206" s="75" t="s">
        <v>288</v>
      </c>
      <c r="B206" s="1" t="s">
        <v>302</v>
      </c>
      <c r="C206" s="1" t="s">
        <v>651</v>
      </c>
      <c r="D206" s="15" t="s">
        <v>6</v>
      </c>
      <c r="E206" s="23">
        <v>2608</v>
      </c>
      <c r="F206" s="23">
        <v>1669</v>
      </c>
      <c r="G206" s="23">
        <v>730</v>
      </c>
      <c r="H206" s="24">
        <v>635</v>
      </c>
      <c r="I206" s="24">
        <v>562</v>
      </c>
      <c r="J206" s="24">
        <v>80</v>
      </c>
      <c r="K206" s="24">
        <v>39</v>
      </c>
      <c r="L206" s="24">
        <v>0</v>
      </c>
      <c r="M206" s="24">
        <v>52</v>
      </c>
      <c r="N206" s="24">
        <v>29</v>
      </c>
      <c r="O206" s="24">
        <v>72</v>
      </c>
      <c r="P206" s="24">
        <v>34</v>
      </c>
      <c r="Q206" s="24">
        <v>38</v>
      </c>
      <c r="R206" s="24">
        <v>128</v>
      </c>
      <c r="S206" s="24">
        <v>1050</v>
      </c>
      <c r="T206" s="24">
        <v>746</v>
      </c>
      <c r="U206" s="24">
        <v>161</v>
      </c>
      <c r="V206" s="24">
        <v>83</v>
      </c>
      <c r="W206" s="24">
        <v>0</v>
      </c>
      <c r="X206" s="24">
        <v>82</v>
      </c>
      <c r="Y206" s="24">
        <v>47</v>
      </c>
      <c r="Z206" s="24">
        <v>168</v>
      </c>
      <c r="AA206" s="24">
        <v>51</v>
      </c>
      <c r="AB206" s="24">
        <v>43</v>
      </c>
      <c r="AC206" s="24">
        <v>177</v>
      </c>
      <c r="AD206" s="25">
        <f t="shared" si="46"/>
        <v>0.60476190476190472</v>
      </c>
      <c r="AE206" s="25">
        <f t="shared" si="47"/>
        <v>0.7533512064343163</v>
      </c>
      <c r="AF206" s="25">
        <f t="shared" si="48"/>
        <v>0.49689440993788819</v>
      </c>
      <c r="AG206" s="25">
        <f t="shared" si="49"/>
        <v>0.46987951807228917</v>
      </c>
      <c r="AH206" s="25">
        <f t="shared" si="50"/>
        <v>0</v>
      </c>
      <c r="AI206" s="25">
        <f t="shared" si="51"/>
        <v>0.63414634146341464</v>
      </c>
      <c r="AJ206" s="25">
        <f t="shared" si="52"/>
        <v>0.61702127659574468</v>
      </c>
      <c r="AK206" s="25">
        <f t="shared" si="53"/>
        <v>0.42857142857142855</v>
      </c>
      <c r="AL206" s="25">
        <f t="shared" si="54"/>
        <v>0.66666666666666663</v>
      </c>
      <c r="AM206" s="25">
        <f t="shared" si="55"/>
        <v>0.88372093023255816</v>
      </c>
      <c r="AN206" s="25">
        <f t="shared" si="57"/>
        <v>0.7231638418079096</v>
      </c>
      <c r="AO206" s="25">
        <f t="shared" si="56"/>
        <v>0.6399539877300614</v>
      </c>
    </row>
    <row r="207" spans="1:41" x14ac:dyDescent="0.25">
      <c r="A207" s="75" t="s">
        <v>288</v>
      </c>
      <c r="B207" s="1" t="s">
        <v>303</v>
      </c>
      <c r="C207" s="1" t="s">
        <v>651</v>
      </c>
      <c r="D207" s="15" t="s">
        <v>6</v>
      </c>
      <c r="E207" s="23">
        <v>2367</v>
      </c>
      <c r="F207" s="23">
        <v>1306</v>
      </c>
      <c r="G207" s="23">
        <v>196</v>
      </c>
      <c r="H207" s="24">
        <v>534</v>
      </c>
      <c r="I207" s="24">
        <v>443</v>
      </c>
      <c r="J207" s="24">
        <v>60</v>
      </c>
      <c r="K207" s="24">
        <v>42</v>
      </c>
      <c r="L207" s="24">
        <v>0</v>
      </c>
      <c r="M207" s="24">
        <v>31</v>
      </c>
      <c r="N207" s="24">
        <v>19</v>
      </c>
      <c r="O207" s="24">
        <v>62</v>
      </c>
      <c r="P207" s="24">
        <v>30</v>
      </c>
      <c r="Q207" s="24">
        <v>13</v>
      </c>
      <c r="R207" s="24">
        <v>72</v>
      </c>
      <c r="S207" s="24">
        <v>1083</v>
      </c>
      <c r="T207" s="24">
        <v>589</v>
      </c>
      <c r="U207" s="24">
        <v>130</v>
      </c>
      <c r="V207" s="24">
        <v>70</v>
      </c>
      <c r="W207" s="24">
        <v>0</v>
      </c>
      <c r="X207" s="24">
        <v>50</v>
      </c>
      <c r="Y207" s="24">
        <v>34</v>
      </c>
      <c r="Z207" s="24">
        <v>174</v>
      </c>
      <c r="AA207" s="24">
        <v>76</v>
      </c>
      <c r="AB207" s="24">
        <v>17</v>
      </c>
      <c r="AC207" s="24">
        <v>144</v>
      </c>
      <c r="AD207" s="25">
        <f t="shared" si="46"/>
        <v>0.49307479224376732</v>
      </c>
      <c r="AE207" s="25">
        <f t="shared" si="47"/>
        <v>0.75212224108658743</v>
      </c>
      <c r="AF207" s="25">
        <f t="shared" si="48"/>
        <v>0.46153846153846156</v>
      </c>
      <c r="AG207" s="25">
        <f t="shared" si="49"/>
        <v>0.6</v>
      </c>
      <c r="AH207" s="25">
        <f t="shared" si="50"/>
        <v>0</v>
      </c>
      <c r="AI207" s="25">
        <f t="shared" si="51"/>
        <v>0.62</v>
      </c>
      <c r="AJ207" s="25">
        <f t="shared" si="52"/>
        <v>0.55882352941176472</v>
      </c>
      <c r="AK207" s="25">
        <f t="shared" si="53"/>
        <v>0.35632183908045978</v>
      </c>
      <c r="AL207" s="25">
        <f t="shared" si="54"/>
        <v>0.39473684210526316</v>
      </c>
      <c r="AM207" s="25">
        <f t="shared" si="55"/>
        <v>0.76470588235294112</v>
      </c>
      <c r="AN207" s="25">
        <f t="shared" si="57"/>
        <v>0.5</v>
      </c>
      <c r="AO207" s="25">
        <f t="shared" si="56"/>
        <v>0.55175327418673425</v>
      </c>
    </row>
    <row r="208" spans="1:41" x14ac:dyDescent="0.25">
      <c r="A208" s="75" t="s">
        <v>288</v>
      </c>
      <c r="B208" s="1" t="s">
        <v>304</v>
      </c>
      <c r="C208" s="1" t="s">
        <v>651</v>
      </c>
      <c r="D208" s="15" t="s">
        <v>6</v>
      </c>
      <c r="E208" s="23">
        <v>2692</v>
      </c>
      <c r="F208" s="23">
        <v>1752</v>
      </c>
      <c r="G208" s="23">
        <v>455</v>
      </c>
      <c r="H208" s="24">
        <v>655</v>
      </c>
      <c r="I208" s="24">
        <v>536</v>
      </c>
      <c r="J208" s="24">
        <v>137</v>
      </c>
      <c r="K208" s="24">
        <v>31</v>
      </c>
      <c r="L208" s="24">
        <v>0</v>
      </c>
      <c r="M208" s="24">
        <v>30</v>
      </c>
      <c r="N208" s="24">
        <v>29</v>
      </c>
      <c r="O208" s="24">
        <v>95</v>
      </c>
      <c r="P208" s="24">
        <v>64</v>
      </c>
      <c r="Q208" s="24">
        <v>38</v>
      </c>
      <c r="R208" s="24">
        <v>137</v>
      </c>
      <c r="S208" s="24">
        <v>1105</v>
      </c>
      <c r="T208" s="24">
        <v>704</v>
      </c>
      <c r="U208" s="24">
        <v>227</v>
      </c>
      <c r="V208" s="24">
        <v>91</v>
      </c>
      <c r="W208" s="24">
        <v>0</v>
      </c>
      <c r="X208" s="24">
        <v>41</v>
      </c>
      <c r="Y208" s="24">
        <v>55</v>
      </c>
      <c r="Z208" s="24">
        <v>157</v>
      </c>
      <c r="AA208" s="24">
        <v>66</v>
      </c>
      <c r="AB208" s="24">
        <v>45</v>
      </c>
      <c r="AC208" s="24">
        <v>201</v>
      </c>
      <c r="AD208" s="25">
        <f t="shared" si="46"/>
        <v>0.59276018099547512</v>
      </c>
      <c r="AE208" s="25">
        <f t="shared" si="47"/>
        <v>0.76136363636363635</v>
      </c>
      <c r="AF208" s="25">
        <f t="shared" si="48"/>
        <v>0.6035242290748899</v>
      </c>
      <c r="AG208" s="25">
        <f t="shared" si="49"/>
        <v>0.34065934065934067</v>
      </c>
      <c r="AH208" s="25">
        <f t="shared" si="50"/>
        <v>0</v>
      </c>
      <c r="AI208" s="25">
        <f t="shared" si="51"/>
        <v>0.73170731707317072</v>
      </c>
      <c r="AJ208" s="25">
        <f t="shared" si="52"/>
        <v>0.52727272727272723</v>
      </c>
      <c r="AK208" s="25">
        <f t="shared" si="53"/>
        <v>0.60509554140127386</v>
      </c>
      <c r="AL208" s="25">
        <f t="shared" si="54"/>
        <v>0.96969696969696972</v>
      </c>
      <c r="AM208" s="25">
        <f t="shared" si="55"/>
        <v>0.84444444444444444</v>
      </c>
      <c r="AN208" s="25">
        <f t="shared" si="57"/>
        <v>0.68159203980099503</v>
      </c>
      <c r="AO208" s="25">
        <f t="shared" si="56"/>
        <v>0.65081723625557208</v>
      </c>
    </row>
    <row r="209" spans="1:41" x14ac:dyDescent="0.25">
      <c r="A209" s="75" t="s">
        <v>125</v>
      </c>
      <c r="B209" s="1" t="s">
        <v>127</v>
      </c>
      <c r="C209" s="1" t="s">
        <v>651</v>
      </c>
      <c r="D209" s="15" t="s">
        <v>43</v>
      </c>
      <c r="E209" s="23">
        <v>1738</v>
      </c>
      <c r="F209" s="23">
        <v>1339</v>
      </c>
      <c r="G209" s="23">
        <v>398</v>
      </c>
      <c r="H209" s="24">
        <v>640</v>
      </c>
      <c r="I209" s="24">
        <v>435</v>
      </c>
      <c r="J209" s="24">
        <v>123</v>
      </c>
      <c r="K209" s="24">
        <v>30</v>
      </c>
      <c r="L209" s="24">
        <v>0</v>
      </c>
      <c r="M209" s="24">
        <v>7</v>
      </c>
      <c r="N209" s="24">
        <v>0</v>
      </c>
      <c r="O209" s="24">
        <v>29</v>
      </c>
      <c r="P209" s="24">
        <v>35</v>
      </c>
      <c r="Q209" s="24">
        <v>0</v>
      </c>
      <c r="R209" s="24">
        <v>40</v>
      </c>
      <c r="S209" s="24">
        <v>855</v>
      </c>
      <c r="T209" s="24">
        <v>537</v>
      </c>
      <c r="U209" s="24">
        <v>130</v>
      </c>
      <c r="V209" s="24">
        <v>40</v>
      </c>
      <c r="W209" s="24">
        <v>0</v>
      </c>
      <c r="X209" s="24">
        <v>13</v>
      </c>
      <c r="Y209" s="24">
        <v>0</v>
      </c>
      <c r="Z209" s="24">
        <v>57</v>
      </c>
      <c r="AA209" s="24">
        <v>63</v>
      </c>
      <c r="AB209" s="24">
        <v>0</v>
      </c>
      <c r="AC209" s="24">
        <v>43</v>
      </c>
      <c r="AD209" s="25">
        <f t="shared" si="46"/>
        <v>0.74853801169590639</v>
      </c>
      <c r="AE209" s="25">
        <f t="shared" si="47"/>
        <v>0.81005586592178769</v>
      </c>
      <c r="AF209" s="25">
        <f t="shared" si="48"/>
        <v>0.94615384615384612</v>
      </c>
      <c r="AG209" s="25">
        <f t="shared" si="49"/>
        <v>0.75</v>
      </c>
      <c r="AH209" s="25">
        <f t="shared" si="50"/>
        <v>0</v>
      </c>
      <c r="AI209" s="25">
        <f t="shared" si="51"/>
        <v>0.53846153846153844</v>
      </c>
      <c r="AJ209" s="25">
        <f t="shared" si="52"/>
        <v>0</v>
      </c>
      <c r="AK209" s="25">
        <f t="shared" si="53"/>
        <v>0.50877192982456143</v>
      </c>
      <c r="AL209" s="25">
        <f t="shared" si="54"/>
        <v>0.55555555555555558</v>
      </c>
      <c r="AM209" s="25">
        <f t="shared" si="55"/>
        <v>0</v>
      </c>
      <c r="AN209" s="25">
        <f t="shared" si="57"/>
        <v>0.93023255813953487</v>
      </c>
      <c r="AO209" s="25">
        <f t="shared" si="56"/>
        <v>0.77042577675489066</v>
      </c>
    </row>
    <row r="210" spans="1:41" x14ac:dyDescent="0.25">
      <c r="A210" s="75" t="s">
        <v>232</v>
      </c>
      <c r="B210" s="1" t="s">
        <v>240</v>
      </c>
      <c r="C210" s="1" t="s">
        <v>651</v>
      </c>
      <c r="D210" s="15" t="s">
        <v>6</v>
      </c>
      <c r="E210" s="23">
        <v>2010</v>
      </c>
      <c r="F210" s="23">
        <v>1083</v>
      </c>
      <c r="G210" s="23">
        <v>608</v>
      </c>
      <c r="H210" s="24">
        <v>381</v>
      </c>
      <c r="I210" s="24">
        <v>336</v>
      </c>
      <c r="J210" s="24">
        <v>51</v>
      </c>
      <c r="K210" s="24">
        <v>40</v>
      </c>
      <c r="L210" s="24">
        <v>0</v>
      </c>
      <c r="M210" s="24">
        <v>12</v>
      </c>
      <c r="N210" s="24">
        <v>21</v>
      </c>
      <c r="O210" s="24">
        <v>64</v>
      </c>
      <c r="P210" s="24">
        <v>58</v>
      </c>
      <c r="Q210" s="24">
        <v>29</v>
      </c>
      <c r="R210" s="24">
        <v>91</v>
      </c>
      <c r="S210" s="24">
        <v>754</v>
      </c>
      <c r="T210" s="24">
        <v>580</v>
      </c>
      <c r="U210" s="24">
        <v>92</v>
      </c>
      <c r="V210" s="24">
        <v>80</v>
      </c>
      <c r="W210" s="24">
        <v>0</v>
      </c>
      <c r="X210" s="24">
        <v>26</v>
      </c>
      <c r="Y210" s="24">
        <v>36</v>
      </c>
      <c r="Z210" s="24">
        <v>111</v>
      </c>
      <c r="AA210" s="24">
        <v>91</v>
      </c>
      <c r="AB210" s="24">
        <v>40</v>
      </c>
      <c r="AC210" s="24">
        <v>200</v>
      </c>
      <c r="AD210" s="25">
        <f t="shared" si="46"/>
        <v>0.50530503978779839</v>
      </c>
      <c r="AE210" s="25">
        <f t="shared" si="47"/>
        <v>0.57931034482758625</v>
      </c>
      <c r="AF210" s="25">
        <f t="shared" si="48"/>
        <v>0.55434782608695654</v>
      </c>
      <c r="AG210" s="25">
        <f t="shared" si="49"/>
        <v>0.5</v>
      </c>
      <c r="AH210" s="25">
        <f t="shared" si="50"/>
        <v>0</v>
      </c>
      <c r="AI210" s="25">
        <f t="shared" si="51"/>
        <v>0.46153846153846156</v>
      </c>
      <c r="AJ210" s="25">
        <f t="shared" si="52"/>
        <v>0.58333333333333337</v>
      </c>
      <c r="AK210" s="25">
        <f t="shared" si="53"/>
        <v>0.57657657657657657</v>
      </c>
      <c r="AL210" s="25">
        <f t="shared" si="54"/>
        <v>0.63736263736263732</v>
      </c>
      <c r="AM210" s="25">
        <f t="shared" si="55"/>
        <v>0.72499999999999998</v>
      </c>
      <c r="AN210" s="25">
        <f t="shared" si="57"/>
        <v>0.45500000000000002</v>
      </c>
      <c r="AO210" s="25">
        <f t="shared" si="56"/>
        <v>0.53880597014925369</v>
      </c>
    </row>
    <row r="211" spans="1:41" x14ac:dyDescent="0.25">
      <c r="A211" s="75" t="s">
        <v>232</v>
      </c>
      <c r="B211" s="1" t="s">
        <v>249</v>
      </c>
      <c r="C211" s="1" t="s">
        <v>651</v>
      </c>
      <c r="D211" s="15" t="s">
        <v>37</v>
      </c>
      <c r="E211" s="23">
        <v>35</v>
      </c>
      <c r="F211" s="23">
        <v>11</v>
      </c>
      <c r="G211" s="23">
        <v>24</v>
      </c>
      <c r="H211" s="24">
        <v>7</v>
      </c>
      <c r="I211" s="24">
        <v>0</v>
      </c>
      <c r="J211" s="24">
        <v>2</v>
      </c>
      <c r="K211" s="24">
        <v>0</v>
      </c>
      <c r="L211" s="24">
        <v>0</v>
      </c>
      <c r="M211" s="24">
        <v>0</v>
      </c>
      <c r="N211" s="24">
        <v>0</v>
      </c>
      <c r="O211" s="24">
        <v>0</v>
      </c>
      <c r="P211" s="24">
        <v>1</v>
      </c>
      <c r="Q211" s="24">
        <v>0</v>
      </c>
      <c r="R211" s="24">
        <v>1</v>
      </c>
      <c r="S211" s="24">
        <v>13</v>
      </c>
      <c r="T211" s="24">
        <v>12</v>
      </c>
      <c r="U211" s="24">
        <v>3</v>
      </c>
      <c r="V211" s="24">
        <v>0</v>
      </c>
      <c r="W211" s="24">
        <v>0</v>
      </c>
      <c r="X211" s="24">
        <v>0</v>
      </c>
      <c r="Y211" s="24">
        <v>2</v>
      </c>
      <c r="Z211" s="24">
        <v>0</v>
      </c>
      <c r="AA211" s="24">
        <v>1</v>
      </c>
      <c r="AB211" s="24">
        <v>0</v>
      </c>
      <c r="AC211" s="24">
        <v>4</v>
      </c>
      <c r="AD211" s="25">
        <f t="shared" si="46"/>
        <v>0.53846153846153844</v>
      </c>
      <c r="AE211" s="25">
        <f t="shared" si="47"/>
        <v>0</v>
      </c>
      <c r="AF211" s="25">
        <f t="shared" si="48"/>
        <v>0.66666666666666663</v>
      </c>
      <c r="AG211" s="25">
        <f t="shared" si="49"/>
        <v>0</v>
      </c>
      <c r="AH211" s="25">
        <f t="shared" si="50"/>
        <v>0</v>
      </c>
      <c r="AI211" s="25">
        <f t="shared" si="51"/>
        <v>0</v>
      </c>
      <c r="AJ211" s="25">
        <f t="shared" si="52"/>
        <v>0</v>
      </c>
      <c r="AK211" s="25">
        <f t="shared" si="53"/>
        <v>0</v>
      </c>
      <c r="AL211" s="25">
        <f t="shared" si="54"/>
        <v>1</v>
      </c>
      <c r="AM211" s="25">
        <f t="shared" si="55"/>
        <v>0</v>
      </c>
      <c r="AN211" s="25">
        <f t="shared" si="57"/>
        <v>0.25</v>
      </c>
      <c r="AO211" s="25">
        <f t="shared" si="56"/>
        <v>0.31428571428571428</v>
      </c>
    </row>
    <row r="212" spans="1:41" x14ac:dyDescent="0.25">
      <c r="A212" s="75" t="s">
        <v>667</v>
      </c>
      <c r="B212" s="1" t="s">
        <v>17</v>
      </c>
      <c r="C212" s="1" t="s">
        <v>651</v>
      </c>
      <c r="D212" s="15" t="s">
        <v>6</v>
      </c>
      <c r="E212" s="23">
        <v>3139</v>
      </c>
      <c r="F212" s="23">
        <v>2034</v>
      </c>
      <c r="G212" s="23">
        <v>164</v>
      </c>
      <c r="H212" s="24">
        <v>1036</v>
      </c>
      <c r="I212" s="24">
        <v>632</v>
      </c>
      <c r="J212" s="24">
        <v>222</v>
      </c>
      <c r="K212" s="24">
        <v>36</v>
      </c>
      <c r="L212" s="24">
        <v>0</v>
      </c>
      <c r="M212" s="24">
        <v>8</v>
      </c>
      <c r="N212" s="24">
        <v>26</v>
      </c>
      <c r="O212" s="24">
        <v>41</v>
      </c>
      <c r="P212" s="24">
        <v>0</v>
      </c>
      <c r="Q212" s="24">
        <v>0</v>
      </c>
      <c r="R212" s="24">
        <v>33</v>
      </c>
      <c r="S212" s="24">
        <v>1659</v>
      </c>
      <c r="T212" s="24">
        <v>842</v>
      </c>
      <c r="U212" s="24">
        <v>372</v>
      </c>
      <c r="V212" s="24">
        <v>79</v>
      </c>
      <c r="W212" s="24">
        <v>0</v>
      </c>
      <c r="X212" s="24">
        <v>19</v>
      </c>
      <c r="Y212" s="24">
        <v>40</v>
      </c>
      <c r="Z212" s="24">
        <v>79</v>
      </c>
      <c r="AA212" s="24">
        <v>0</v>
      </c>
      <c r="AB212" s="24">
        <v>0</v>
      </c>
      <c r="AC212" s="24">
        <v>49</v>
      </c>
      <c r="AD212" s="25">
        <f t="shared" si="46"/>
        <v>0.62447257383966248</v>
      </c>
      <c r="AE212" s="25">
        <f t="shared" si="47"/>
        <v>0.75059382422802845</v>
      </c>
      <c r="AF212" s="25">
        <f t="shared" si="48"/>
        <v>0.59677419354838712</v>
      </c>
      <c r="AG212" s="25">
        <f t="shared" si="49"/>
        <v>0.45569620253164556</v>
      </c>
      <c r="AH212" s="25">
        <f t="shared" si="50"/>
        <v>0</v>
      </c>
      <c r="AI212" s="25">
        <f t="shared" si="51"/>
        <v>0.42105263157894735</v>
      </c>
      <c r="AJ212" s="25">
        <f t="shared" si="52"/>
        <v>0.65</v>
      </c>
      <c r="AK212" s="25">
        <f t="shared" si="53"/>
        <v>0.51898734177215189</v>
      </c>
      <c r="AL212" s="25">
        <f t="shared" si="54"/>
        <v>0</v>
      </c>
      <c r="AM212" s="25">
        <f t="shared" si="55"/>
        <v>0</v>
      </c>
      <c r="AN212" s="25">
        <f t="shared" si="57"/>
        <v>0.67346938775510201</v>
      </c>
      <c r="AO212" s="25">
        <f t="shared" si="56"/>
        <v>0.64797706275884037</v>
      </c>
    </row>
    <row r="213" spans="1:41" x14ac:dyDescent="0.25">
      <c r="A213" s="75" t="s">
        <v>232</v>
      </c>
      <c r="B213" s="1" t="s">
        <v>235</v>
      </c>
      <c r="C213" s="1" t="s">
        <v>651</v>
      </c>
      <c r="D213" s="15" t="s">
        <v>6</v>
      </c>
      <c r="E213" s="23">
        <v>1750</v>
      </c>
      <c r="F213" s="23">
        <v>1083</v>
      </c>
      <c r="G213" s="23">
        <v>670</v>
      </c>
      <c r="H213" s="24">
        <v>347</v>
      </c>
      <c r="I213" s="24">
        <v>334</v>
      </c>
      <c r="J213" s="24">
        <v>33</v>
      </c>
      <c r="K213" s="24">
        <v>30</v>
      </c>
      <c r="L213" s="24">
        <v>0</v>
      </c>
      <c r="M213" s="24">
        <v>21</v>
      </c>
      <c r="N213" s="24">
        <v>35</v>
      </c>
      <c r="O213" s="24">
        <v>63</v>
      </c>
      <c r="P213" s="24">
        <v>38</v>
      </c>
      <c r="Q213" s="24">
        <v>32</v>
      </c>
      <c r="R213" s="24">
        <v>150</v>
      </c>
      <c r="S213" s="24">
        <v>687</v>
      </c>
      <c r="T213" s="24">
        <v>476</v>
      </c>
      <c r="U213" s="24">
        <v>58</v>
      </c>
      <c r="V213" s="24">
        <v>52</v>
      </c>
      <c r="W213" s="24">
        <v>0</v>
      </c>
      <c r="X213" s="24">
        <v>35</v>
      </c>
      <c r="Y213" s="24">
        <v>44</v>
      </c>
      <c r="Z213" s="24">
        <v>121</v>
      </c>
      <c r="AA213" s="24">
        <v>44</v>
      </c>
      <c r="AB213" s="24">
        <v>42</v>
      </c>
      <c r="AC213" s="24">
        <v>191</v>
      </c>
      <c r="AD213" s="25">
        <f t="shared" si="46"/>
        <v>0.50509461426491997</v>
      </c>
      <c r="AE213" s="25">
        <f t="shared" si="47"/>
        <v>0.70168067226890751</v>
      </c>
      <c r="AF213" s="25">
        <f t="shared" si="48"/>
        <v>0.56896551724137934</v>
      </c>
      <c r="AG213" s="25">
        <f t="shared" si="49"/>
        <v>0.57692307692307687</v>
      </c>
      <c r="AH213" s="25">
        <f t="shared" si="50"/>
        <v>0</v>
      </c>
      <c r="AI213" s="25">
        <f t="shared" si="51"/>
        <v>0.6</v>
      </c>
      <c r="AJ213" s="25">
        <f t="shared" si="52"/>
        <v>0.79545454545454541</v>
      </c>
      <c r="AK213" s="25">
        <f t="shared" si="53"/>
        <v>0.52066115702479343</v>
      </c>
      <c r="AL213" s="25">
        <f t="shared" si="54"/>
        <v>0.86363636363636365</v>
      </c>
      <c r="AM213" s="25">
        <f t="shared" si="55"/>
        <v>0.76190476190476186</v>
      </c>
      <c r="AN213" s="25">
        <f t="shared" si="57"/>
        <v>0.78534031413612571</v>
      </c>
      <c r="AO213" s="25">
        <f t="shared" si="56"/>
        <v>0.61885714285714288</v>
      </c>
    </row>
    <row r="214" spans="1:41" x14ac:dyDescent="0.25">
      <c r="A214" s="75" t="s">
        <v>315</v>
      </c>
      <c r="B214" s="1" t="s">
        <v>328</v>
      </c>
      <c r="C214" s="1" t="s">
        <v>651</v>
      </c>
      <c r="D214" s="15" t="s">
        <v>6</v>
      </c>
      <c r="E214" s="23">
        <v>2066</v>
      </c>
      <c r="F214" s="23">
        <v>1468</v>
      </c>
      <c r="G214" s="23">
        <v>569</v>
      </c>
      <c r="H214" s="24">
        <v>813</v>
      </c>
      <c r="I214" s="24">
        <v>473</v>
      </c>
      <c r="J214" s="24">
        <v>86</v>
      </c>
      <c r="K214" s="24">
        <v>13</v>
      </c>
      <c r="L214" s="24">
        <v>0</v>
      </c>
      <c r="M214" s="24">
        <v>16</v>
      </c>
      <c r="N214" s="24">
        <v>14</v>
      </c>
      <c r="O214" s="24">
        <v>41</v>
      </c>
      <c r="P214" s="24">
        <v>0</v>
      </c>
      <c r="Q214" s="24">
        <v>0</v>
      </c>
      <c r="R214" s="24">
        <v>12</v>
      </c>
      <c r="S214" s="24">
        <v>1121</v>
      </c>
      <c r="T214" s="24">
        <v>639</v>
      </c>
      <c r="U214" s="24">
        <v>146</v>
      </c>
      <c r="V214" s="24">
        <v>34</v>
      </c>
      <c r="W214" s="24">
        <v>0</v>
      </c>
      <c r="X214" s="24">
        <v>18</v>
      </c>
      <c r="Y214" s="24">
        <v>23</v>
      </c>
      <c r="Z214" s="24">
        <v>65</v>
      </c>
      <c r="AA214" s="24">
        <v>0</v>
      </c>
      <c r="AB214" s="24">
        <v>0</v>
      </c>
      <c r="AC214" s="24">
        <v>20</v>
      </c>
      <c r="AD214" s="25">
        <f t="shared" si="46"/>
        <v>0.72524531668153436</v>
      </c>
      <c r="AE214" s="25">
        <f t="shared" si="47"/>
        <v>0.74021909233176841</v>
      </c>
      <c r="AF214" s="25">
        <f t="shared" si="48"/>
        <v>0.58904109589041098</v>
      </c>
      <c r="AG214" s="25">
        <f t="shared" si="49"/>
        <v>0.38235294117647056</v>
      </c>
      <c r="AH214" s="25">
        <f t="shared" si="50"/>
        <v>0</v>
      </c>
      <c r="AI214" s="25">
        <f t="shared" si="51"/>
        <v>0.88888888888888884</v>
      </c>
      <c r="AJ214" s="25">
        <f t="shared" si="52"/>
        <v>0.60869565217391308</v>
      </c>
      <c r="AK214" s="25">
        <f t="shared" si="53"/>
        <v>0.63076923076923075</v>
      </c>
      <c r="AL214" s="25">
        <f t="shared" si="54"/>
        <v>0</v>
      </c>
      <c r="AM214" s="25">
        <f t="shared" si="55"/>
        <v>0</v>
      </c>
      <c r="AN214" s="25">
        <f t="shared" si="57"/>
        <v>0.6</v>
      </c>
      <c r="AO214" s="25">
        <f t="shared" si="56"/>
        <v>0.71055179090029041</v>
      </c>
    </row>
    <row r="215" spans="1:41" x14ac:dyDescent="0.25">
      <c r="A215" s="75" t="s">
        <v>378</v>
      </c>
      <c r="B215" s="1" t="s">
        <v>417</v>
      </c>
      <c r="C215" s="1" t="s">
        <v>651</v>
      </c>
      <c r="D215" s="15" t="s">
        <v>6</v>
      </c>
      <c r="E215" s="23">
        <v>2311</v>
      </c>
      <c r="F215" s="23">
        <v>1778</v>
      </c>
      <c r="G215" s="23">
        <v>257</v>
      </c>
      <c r="H215" s="24">
        <v>778</v>
      </c>
      <c r="I215" s="24">
        <v>593</v>
      </c>
      <c r="J215" s="24">
        <v>159</v>
      </c>
      <c r="K215" s="24">
        <v>31</v>
      </c>
      <c r="L215" s="24">
        <v>0</v>
      </c>
      <c r="M215" s="24">
        <v>12</v>
      </c>
      <c r="N215" s="24">
        <v>33</v>
      </c>
      <c r="O215" s="24">
        <v>72</v>
      </c>
      <c r="P215" s="24">
        <v>21</v>
      </c>
      <c r="Q215" s="24">
        <v>10</v>
      </c>
      <c r="R215" s="24">
        <v>69</v>
      </c>
      <c r="S215" s="24">
        <v>1057</v>
      </c>
      <c r="T215" s="24">
        <v>651</v>
      </c>
      <c r="U215" s="24">
        <v>206</v>
      </c>
      <c r="V215" s="24">
        <v>59</v>
      </c>
      <c r="W215" s="24">
        <v>0</v>
      </c>
      <c r="X215" s="24">
        <v>30</v>
      </c>
      <c r="Y215" s="24">
        <v>55</v>
      </c>
      <c r="Z215" s="24">
        <v>133</v>
      </c>
      <c r="AA215" s="24">
        <v>31</v>
      </c>
      <c r="AB215" s="24">
        <v>12</v>
      </c>
      <c r="AC215" s="24">
        <v>77</v>
      </c>
      <c r="AD215" s="25">
        <f t="shared" si="46"/>
        <v>0.73604541154210024</v>
      </c>
      <c r="AE215" s="25">
        <f t="shared" si="47"/>
        <v>0.91090629800307221</v>
      </c>
      <c r="AF215" s="25">
        <f t="shared" si="48"/>
        <v>0.77184466019417475</v>
      </c>
      <c r="AG215" s="25">
        <f t="shared" si="49"/>
        <v>0.52542372881355937</v>
      </c>
      <c r="AH215" s="25">
        <f t="shared" si="50"/>
        <v>0</v>
      </c>
      <c r="AI215" s="25">
        <f t="shared" si="51"/>
        <v>0.4</v>
      </c>
      <c r="AJ215" s="25">
        <f t="shared" si="52"/>
        <v>0.6</v>
      </c>
      <c r="AK215" s="25">
        <f t="shared" si="53"/>
        <v>0.54135338345864659</v>
      </c>
      <c r="AL215" s="25">
        <f t="shared" si="54"/>
        <v>0.67741935483870963</v>
      </c>
      <c r="AM215" s="25">
        <f t="shared" si="55"/>
        <v>0.83333333333333337</v>
      </c>
      <c r="AN215" s="25">
        <f t="shared" si="57"/>
        <v>0.89610389610389607</v>
      </c>
      <c r="AO215" s="25">
        <f t="shared" si="56"/>
        <v>0.7693639117265253</v>
      </c>
    </row>
    <row r="216" spans="1:41" x14ac:dyDescent="0.25">
      <c r="A216" s="75" t="s">
        <v>378</v>
      </c>
      <c r="B216" s="1" t="s">
        <v>418</v>
      </c>
      <c r="C216" s="1" t="s">
        <v>651</v>
      </c>
      <c r="D216" s="15" t="s">
        <v>6</v>
      </c>
      <c r="E216" s="23">
        <v>2258</v>
      </c>
      <c r="F216" s="23">
        <v>1573</v>
      </c>
      <c r="G216" s="23">
        <v>204</v>
      </c>
      <c r="H216" s="24">
        <v>669</v>
      </c>
      <c r="I216" s="24">
        <v>477</v>
      </c>
      <c r="J216" s="24">
        <v>122</v>
      </c>
      <c r="K216" s="24">
        <v>50</v>
      </c>
      <c r="L216" s="24">
        <v>0</v>
      </c>
      <c r="M216" s="24">
        <v>29</v>
      </c>
      <c r="N216" s="24">
        <v>0</v>
      </c>
      <c r="O216" s="24">
        <v>80</v>
      </c>
      <c r="P216" s="24">
        <v>33</v>
      </c>
      <c r="Q216" s="24">
        <v>15</v>
      </c>
      <c r="R216" s="24">
        <v>98</v>
      </c>
      <c r="S216" s="24">
        <v>1031</v>
      </c>
      <c r="T216" s="24">
        <v>607</v>
      </c>
      <c r="U216" s="24">
        <v>141</v>
      </c>
      <c r="V216" s="24">
        <v>75</v>
      </c>
      <c r="W216" s="24">
        <v>0</v>
      </c>
      <c r="X216" s="24">
        <v>44</v>
      </c>
      <c r="Y216" s="24">
        <v>0</v>
      </c>
      <c r="Z216" s="24">
        <v>130</v>
      </c>
      <c r="AA216" s="24">
        <v>47</v>
      </c>
      <c r="AB216" s="24">
        <v>23</v>
      </c>
      <c r="AC216" s="24">
        <v>160</v>
      </c>
      <c r="AD216" s="25">
        <f t="shared" si="46"/>
        <v>0.64888457807953448</v>
      </c>
      <c r="AE216" s="25">
        <f t="shared" si="47"/>
        <v>0.78583196046128501</v>
      </c>
      <c r="AF216" s="25">
        <f t="shared" si="48"/>
        <v>0.86524822695035464</v>
      </c>
      <c r="AG216" s="25">
        <f t="shared" si="49"/>
        <v>0.66666666666666663</v>
      </c>
      <c r="AH216" s="25">
        <f t="shared" si="50"/>
        <v>0</v>
      </c>
      <c r="AI216" s="25">
        <f t="shared" si="51"/>
        <v>0.65909090909090906</v>
      </c>
      <c r="AJ216" s="25">
        <f t="shared" si="52"/>
        <v>0</v>
      </c>
      <c r="AK216" s="25">
        <f t="shared" si="53"/>
        <v>0.61538461538461542</v>
      </c>
      <c r="AL216" s="25">
        <f t="shared" si="54"/>
        <v>0.7021276595744681</v>
      </c>
      <c r="AM216" s="25">
        <f t="shared" si="55"/>
        <v>0.65217391304347827</v>
      </c>
      <c r="AN216" s="25">
        <f t="shared" si="57"/>
        <v>0.61250000000000004</v>
      </c>
      <c r="AO216" s="25">
        <f t="shared" si="56"/>
        <v>0.69663418954827283</v>
      </c>
    </row>
    <row r="217" spans="1:41" x14ac:dyDescent="0.25">
      <c r="A217" s="75" t="s">
        <v>378</v>
      </c>
      <c r="B217" s="1" t="s">
        <v>419</v>
      </c>
      <c r="C217" s="1" t="s">
        <v>651</v>
      </c>
      <c r="D217" s="15" t="s">
        <v>6</v>
      </c>
      <c r="E217" s="23">
        <v>2206</v>
      </c>
      <c r="F217" s="23">
        <v>1453</v>
      </c>
      <c r="G217" s="23">
        <v>612</v>
      </c>
      <c r="H217" s="24">
        <v>615</v>
      </c>
      <c r="I217" s="24">
        <v>541</v>
      </c>
      <c r="J217" s="24">
        <v>95</v>
      </c>
      <c r="K217" s="24">
        <v>13</v>
      </c>
      <c r="L217" s="24">
        <v>0</v>
      </c>
      <c r="M217" s="24">
        <v>9</v>
      </c>
      <c r="N217" s="24">
        <v>0</v>
      </c>
      <c r="O217" s="24">
        <v>63</v>
      </c>
      <c r="P217" s="24">
        <v>32</v>
      </c>
      <c r="Q217" s="24">
        <v>5</v>
      </c>
      <c r="R217" s="24">
        <v>80</v>
      </c>
      <c r="S217" s="24">
        <v>1038</v>
      </c>
      <c r="T217" s="24">
        <v>720</v>
      </c>
      <c r="U217" s="24">
        <v>124</v>
      </c>
      <c r="V217" s="24">
        <v>42</v>
      </c>
      <c r="W217" s="24">
        <v>0</v>
      </c>
      <c r="X217" s="24">
        <v>11</v>
      </c>
      <c r="Y217" s="24">
        <v>0</v>
      </c>
      <c r="Z217" s="24">
        <v>108</v>
      </c>
      <c r="AA217" s="24">
        <v>47</v>
      </c>
      <c r="AB217" s="24">
        <v>10</v>
      </c>
      <c r="AC217" s="24">
        <v>106</v>
      </c>
      <c r="AD217" s="25">
        <f t="shared" si="46"/>
        <v>0.59248554913294793</v>
      </c>
      <c r="AE217" s="25">
        <f t="shared" si="47"/>
        <v>0.75138888888888888</v>
      </c>
      <c r="AF217" s="25">
        <f t="shared" si="48"/>
        <v>0.7661290322580645</v>
      </c>
      <c r="AG217" s="25">
        <f t="shared" si="49"/>
        <v>0.30952380952380953</v>
      </c>
      <c r="AH217" s="25">
        <f t="shared" si="50"/>
        <v>0</v>
      </c>
      <c r="AI217" s="25">
        <f t="shared" si="51"/>
        <v>0.81818181818181823</v>
      </c>
      <c r="AJ217" s="25">
        <f t="shared" si="52"/>
        <v>0</v>
      </c>
      <c r="AK217" s="25">
        <f t="shared" si="53"/>
        <v>0.58333333333333337</v>
      </c>
      <c r="AL217" s="25">
        <f t="shared" si="54"/>
        <v>0.68085106382978722</v>
      </c>
      <c r="AM217" s="25">
        <f t="shared" si="55"/>
        <v>0.5</v>
      </c>
      <c r="AN217" s="25">
        <f t="shared" si="57"/>
        <v>0.75471698113207553</v>
      </c>
      <c r="AO217" s="25">
        <f t="shared" si="56"/>
        <v>0.6586582048957389</v>
      </c>
    </row>
    <row r="218" spans="1:41" x14ac:dyDescent="0.25">
      <c r="A218" s="75" t="s">
        <v>378</v>
      </c>
      <c r="B218" s="1" t="s">
        <v>617</v>
      </c>
      <c r="C218" s="1" t="s">
        <v>651</v>
      </c>
      <c r="D218" s="15" t="s">
        <v>6</v>
      </c>
      <c r="E218" s="23">
        <v>2187</v>
      </c>
      <c r="F218" s="23">
        <v>835</v>
      </c>
      <c r="G218" s="23">
        <v>833</v>
      </c>
      <c r="H218" s="24">
        <v>275</v>
      </c>
      <c r="I218" s="24">
        <v>279</v>
      </c>
      <c r="J218" s="24">
        <v>61</v>
      </c>
      <c r="K218" s="24">
        <v>10</v>
      </c>
      <c r="L218" s="24">
        <v>0</v>
      </c>
      <c r="M218" s="24">
        <v>18</v>
      </c>
      <c r="N218" s="24">
        <v>22</v>
      </c>
      <c r="O218" s="24">
        <v>43</v>
      </c>
      <c r="P218" s="24">
        <v>28</v>
      </c>
      <c r="Q218" s="24">
        <v>10</v>
      </c>
      <c r="R218" s="24">
        <v>89</v>
      </c>
      <c r="S218" s="24">
        <v>937</v>
      </c>
      <c r="T218" s="24">
        <v>572</v>
      </c>
      <c r="U218" s="24">
        <v>214</v>
      </c>
      <c r="V218" s="24">
        <v>48</v>
      </c>
      <c r="W218" s="24">
        <v>0</v>
      </c>
      <c r="X218" s="24">
        <v>36</v>
      </c>
      <c r="Y218" s="24">
        <v>46</v>
      </c>
      <c r="Z218" s="24">
        <v>130</v>
      </c>
      <c r="AA218" s="24">
        <v>39</v>
      </c>
      <c r="AB218" s="24">
        <v>22</v>
      </c>
      <c r="AC218" s="24">
        <v>143</v>
      </c>
      <c r="AD218" s="25">
        <f t="shared" si="46"/>
        <v>0.29348986125933829</v>
      </c>
      <c r="AE218" s="25">
        <f t="shared" si="47"/>
        <v>0.48776223776223776</v>
      </c>
      <c r="AF218" s="25">
        <f t="shared" si="48"/>
        <v>0.28504672897196259</v>
      </c>
      <c r="AG218" s="25">
        <f t="shared" si="49"/>
        <v>0.20833333333333334</v>
      </c>
      <c r="AH218" s="25">
        <f t="shared" si="50"/>
        <v>0</v>
      </c>
      <c r="AI218" s="25">
        <f t="shared" si="51"/>
        <v>0.5</v>
      </c>
      <c r="AJ218" s="25">
        <f t="shared" si="52"/>
        <v>0.47826086956521741</v>
      </c>
      <c r="AK218" s="25">
        <f t="shared" si="53"/>
        <v>0.33076923076923076</v>
      </c>
      <c r="AL218" s="25">
        <f t="shared" si="54"/>
        <v>0.71794871794871795</v>
      </c>
      <c r="AM218" s="25">
        <f t="shared" si="55"/>
        <v>0.45454545454545453</v>
      </c>
      <c r="AN218" s="25">
        <f t="shared" si="57"/>
        <v>0.6223776223776224</v>
      </c>
      <c r="AO218" s="25">
        <f t="shared" si="56"/>
        <v>0.3818015546410608</v>
      </c>
    </row>
    <row r="219" spans="1:41" x14ac:dyDescent="0.25">
      <c r="A219" s="75" t="s">
        <v>76</v>
      </c>
      <c r="B219" s="1" t="s">
        <v>83</v>
      </c>
      <c r="C219" s="1" t="s">
        <v>651</v>
      </c>
      <c r="D219" s="15" t="s">
        <v>6</v>
      </c>
      <c r="E219" s="23">
        <v>2743</v>
      </c>
      <c r="F219" s="23">
        <v>1756</v>
      </c>
      <c r="G219" s="23">
        <v>971</v>
      </c>
      <c r="H219" s="24">
        <v>641</v>
      </c>
      <c r="I219" s="24">
        <v>479</v>
      </c>
      <c r="J219" s="24">
        <v>129</v>
      </c>
      <c r="K219" s="24">
        <v>29</v>
      </c>
      <c r="L219" s="24">
        <v>0</v>
      </c>
      <c r="M219" s="24">
        <v>28</v>
      </c>
      <c r="N219" s="24">
        <v>63</v>
      </c>
      <c r="O219" s="24">
        <v>84</v>
      </c>
      <c r="P219" s="24">
        <v>85</v>
      </c>
      <c r="Q219" s="24">
        <v>49</v>
      </c>
      <c r="R219" s="24">
        <v>169</v>
      </c>
      <c r="S219" s="24">
        <v>1175</v>
      </c>
      <c r="T219" s="24">
        <v>690</v>
      </c>
      <c r="U219" s="24">
        <v>209</v>
      </c>
      <c r="V219" s="24">
        <v>69</v>
      </c>
      <c r="W219" s="24">
        <v>0</v>
      </c>
      <c r="X219" s="24">
        <v>44</v>
      </c>
      <c r="Y219" s="24">
        <v>76</v>
      </c>
      <c r="Z219" s="24">
        <v>121</v>
      </c>
      <c r="AA219" s="24">
        <v>107</v>
      </c>
      <c r="AB219" s="24">
        <v>52</v>
      </c>
      <c r="AC219" s="24">
        <v>200</v>
      </c>
      <c r="AD219" s="25">
        <f t="shared" si="46"/>
        <v>0.54553191489361708</v>
      </c>
      <c r="AE219" s="25">
        <f t="shared" si="47"/>
        <v>0.69420289855072459</v>
      </c>
      <c r="AF219" s="25">
        <f t="shared" si="48"/>
        <v>0.61722488038277512</v>
      </c>
      <c r="AG219" s="25">
        <f t="shared" si="49"/>
        <v>0.42028985507246375</v>
      </c>
      <c r="AH219" s="25">
        <f t="shared" si="50"/>
        <v>0</v>
      </c>
      <c r="AI219" s="25">
        <f t="shared" si="51"/>
        <v>0.63636363636363635</v>
      </c>
      <c r="AJ219" s="25">
        <f t="shared" si="52"/>
        <v>0.82894736842105265</v>
      </c>
      <c r="AK219" s="25">
        <f t="shared" si="53"/>
        <v>0.69421487603305787</v>
      </c>
      <c r="AL219" s="25">
        <f t="shared" si="54"/>
        <v>0.79439252336448596</v>
      </c>
      <c r="AM219" s="25">
        <f t="shared" si="55"/>
        <v>0.94230769230769229</v>
      </c>
      <c r="AN219" s="25">
        <f t="shared" si="57"/>
        <v>0.84499999999999997</v>
      </c>
      <c r="AO219" s="25">
        <f t="shared" si="56"/>
        <v>0.64017499088589136</v>
      </c>
    </row>
    <row r="220" spans="1:41" x14ac:dyDescent="0.25">
      <c r="A220" s="75" t="s">
        <v>42</v>
      </c>
      <c r="B220" s="1" t="s">
        <v>504</v>
      </c>
      <c r="C220" s="1" t="s">
        <v>597</v>
      </c>
      <c r="D220" s="15" t="s">
        <v>6</v>
      </c>
      <c r="E220" s="23">
        <v>0</v>
      </c>
      <c r="F220" s="23">
        <v>0</v>
      </c>
      <c r="G220" s="23">
        <v>0</v>
      </c>
      <c r="H220" s="24">
        <v>0</v>
      </c>
      <c r="I220" s="24">
        <v>0</v>
      </c>
      <c r="J220" s="24">
        <v>0</v>
      </c>
      <c r="K220" s="24">
        <v>0</v>
      </c>
      <c r="L220" s="24">
        <v>0</v>
      </c>
      <c r="M220" s="24">
        <v>0</v>
      </c>
      <c r="N220" s="24">
        <v>0</v>
      </c>
      <c r="O220" s="24">
        <v>0</v>
      </c>
      <c r="P220" s="24">
        <v>0</v>
      </c>
      <c r="Q220" s="24">
        <v>0</v>
      </c>
      <c r="R220" s="24">
        <v>0</v>
      </c>
      <c r="S220" s="24">
        <v>0</v>
      </c>
      <c r="T220" s="24">
        <v>0</v>
      </c>
      <c r="U220" s="24">
        <v>0</v>
      </c>
      <c r="V220" s="24">
        <v>0</v>
      </c>
      <c r="W220" s="24">
        <v>0</v>
      </c>
      <c r="X220" s="24">
        <v>0</v>
      </c>
      <c r="Y220" s="24">
        <v>0</v>
      </c>
      <c r="Z220" s="24">
        <v>0</v>
      </c>
      <c r="AA220" s="24">
        <v>0</v>
      </c>
      <c r="AB220" s="24">
        <v>0</v>
      </c>
      <c r="AC220" s="24">
        <v>0</v>
      </c>
      <c r="AD220" s="25">
        <f t="shared" si="46"/>
        <v>0</v>
      </c>
      <c r="AE220" s="25">
        <f t="shared" si="47"/>
        <v>0</v>
      </c>
      <c r="AF220" s="25">
        <f t="shared" si="48"/>
        <v>0</v>
      </c>
      <c r="AG220" s="25">
        <f t="shared" si="49"/>
        <v>0</v>
      </c>
      <c r="AH220" s="25">
        <f t="shared" si="50"/>
        <v>0</v>
      </c>
      <c r="AI220" s="25">
        <f t="shared" si="51"/>
        <v>0</v>
      </c>
      <c r="AJ220" s="25">
        <f t="shared" si="52"/>
        <v>0</v>
      </c>
      <c r="AK220" s="25">
        <f t="shared" si="53"/>
        <v>0</v>
      </c>
      <c r="AL220" s="25">
        <f t="shared" si="54"/>
        <v>0</v>
      </c>
      <c r="AM220" s="25">
        <f t="shared" si="55"/>
        <v>0</v>
      </c>
      <c r="AN220" s="25">
        <f t="shared" si="57"/>
        <v>0</v>
      </c>
      <c r="AO220" s="25">
        <f t="shared" si="56"/>
        <v>0</v>
      </c>
    </row>
    <row r="221" spans="1:41" x14ac:dyDescent="0.25">
      <c r="A221" s="75" t="s">
        <v>125</v>
      </c>
      <c r="B221" s="1" t="s">
        <v>128</v>
      </c>
      <c r="C221" s="1" t="s">
        <v>651</v>
      </c>
      <c r="D221" s="15" t="s">
        <v>43</v>
      </c>
      <c r="E221" s="23">
        <v>0</v>
      </c>
      <c r="F221" s="23">
        <v>0</v>
      </c>
      <c r="G221" s="23">
        <v>0</v>
      </c>
      <c r="H221" s="24">
        <v>0</v>
      </c>
      <c r="I221" s="24">
        <v>0</v>
      </c>
      <c r="J221" s="24">
        <v>0</v>
      </c>
      <c r="K221" s="24">
        <v>0</v>
      </c>
      <c r="L221" s="24">
        <v>0</v>
      </c>
      <c r="M221" s="24">
        <v>0</v>
      </c>
      <c r="N221" s="24">
        <v>0</v>
      </c>
      <c r="O221" s="24">
        <v>0</v>
      </c>
      <c r="P221" s="24">
        <v>0</v>
      </c>
      <c r="Q221" s="24">
        <v>0</v>
      </c>
      <c r="R221" s="24">
        <v>0</v>
      </c>
      <c r="S221" s="24">
        <v>0</v>
      </c>
      <c r="T221" s="24">
        <v>0</v>
      </c>
      <c r="U221" s="24">
        <v>0</v>
      </c>
      <c r="V221" s="24">
        <v>0</v>
      </c>
      <c r="W221" s="24">
        <v>0</v>
      </c>
      <c r="X221" s="24">
        <v>0</v>
      </c>
      <c r="Y221" s="24">
        <v>0</v>
      </c>
      <c r="Z221" s="24">
        <v>0</v>
      </c>
      <c r="AA221" s="24">
        <v>0</v>
      </c>
      <c r="AB221" s="24">
        <v>0</v>
      </c>
      <c r="AC221" s="24">
        <v>0</v>
      </c>
      <c r="AD221" s="25">
        <f t="shared" si="46"/>
        <v>0</v>
      </c>
      <c r="AE221" s="25">
        <f t="shared" si="47"/>
        <v>0</v>
      </c>
      <c r="AF221" s="25">
        <f t="shared" si="48"/>
        <v>0</v>
      </c>
      <c r="AG221" s="25">
        <f t="shared" si="49"/>
        <v>0</v>
      </c>
      <c r="AH221" s="25">
        <f t="shared" si="50"/>
        <v>0</v>
      </c>
      <c r="AI221" s="25">
        <f t="shared" si="51"/>
        <v>0</v>
      </c>
      <c r="AJ221" s="25">
        <f t="shared" si="52"/>
        <v>0</v>
      </c>
      <c r="AK221" s="25">
        <f t="shared" si="53"/>
        <v>0</v>
      </c>
      <c r="AL221" s="25">
        <f t="shared" si="54"/>
        <v>0</v>
      </c>
      <c r="AM221" s="25">
        <f t="shared" si="55"/>
        <v>0</v>
      </c>
      <c r="AN221" s="25">
        <f t="shared" si="57"/>
        <v>0</v>
      </c>
      <c r="AO221" s="25">
        <f t="shared" si="56"/>
        <v>0</v>
      </c>
    </row>
    <row r="222" spans="1:41" x14ac:dyDescent="0.25">
      <c r="A222" s="75" t="s">
        <v>232</v>
      </c>
      <c r="B222" s="1" t="s">
        <v>511</v>
      </c>
      <c r="C222" s="1" t="s">
        <v>597</v>
      </c>
      <c r="D222" s="15" t="s">
        <v>37</v>
      </c>
      <c r="E222" s="23">
        <v>0</v>
      </c>
      <c r="F222" s="23">
        <v>0</v>
      </c>
      <c r="G222" s="23">
        <v>0</v>
      </c>
      <c r="H222" s="24">
        <v>0</v>
      </c>
      <c r="I222" s="24">
        <v>0</v>
      </c>
      <c r="J222" s="24">
        <v>0</v>
      </c>
      <c r="K222" s="24">
        <v>0</v>
      </c>
      <c r="L222" s="24">
        <v>0</v>
      </c>
      <c r="M222" s="24">
        <v>0</v>
      </c>
      <c r="N222" s="24">
        <v>0</v>
      </c>
      <c r="O222" s="24">
        <v>0</v>
      </c>
      <c r="P222" s="24">
        <v>0</v>
      </c>
      <c r="Q222" s="24">
        <v>0</v>
      </c>
      <c r="R222" s="24">
        <v>0</v>
      </c>
      <c r="S222" s="24">
        <v>0</v>
      </c>
      <c r="T222" s="24">
        <v>0</v>
      </c>
      <c r="U222" s="24">
        <v>0</v>
      </c>
      <c r="V222" s="24">
        <v>0</v>
      </c>
      <c r="W222" s="24">
        <v>0</v>
      </c>
      <c r="X222" s="24">
        <v>0</v>
      </c>
      <c r="Y222" s="24">
        <v>0</v>
      </c>
      <c r="Z222" s="24">
        <v>0</v>
      </c>
      <c r="AA222" s="24">
        <v>0</v>
      </c>
      <c r="AB222" s="24">
        <v>0</v>
      </c>
      <c r="AC222" s="24">
        <v>0</v>
      </c>
      <c r="AD222" s="25">
        <f t="shared" si="46"/>
        <v>0</v>
      </c>
      <c r="AE222" s="25">
        <f t="shared" si="47"/>
        <v>0</v>
      </c>
      <c r="AF222" s="25">
        <f t="shared" si="48"/>
        <v>0</v>
      </c>
      <c r="AG222" s="25">
        <f t="shared" si="49"/>
        <v>0</v>
      </c>
      <c r="AH222" s="25">
        <f t="shared" si="50"/>
        <v>0</v>
      </c>
      <c r="AI222" s="25">
        <f t="shared" si="51"/>
        <v>0</v>
      </c>
      <c r="AJ222" s="25">
        <f t="shared" si="52"/>
        <v>0</v>
      </c>
      <c r="AK222" s="25">
        <f t="shared" si="53"/>
        <v>0</v>
      </c>
      <c r="AL222" s="25">
        <f t="shared" si="54"/>
        <v>0</v>
      </c>
      <c r="AM222" s="25">
        <f t="shared" si="55"/>
        <v>0</v>
      </c>
      <c r="AN222" s="25">
        <f t="shared" si="57"/>
        <v>0</v>
      </c>
      <c r="AO222" s="25">
        <f t="shared" si="56"/>
        <v>0</v>
      </c>
    </row>
    <row r="223" spans="1:41" x14ac:dyDescent="0.25">
      <c r="A223" s="75" t="s">
        <v>425</v>
      </c>
      <c r="B223" s="1" t="s">
        <v>446</v>
      </c>
      <c r="C223" s="1" t="s">
        <v>651</v>
      </c>
      <c r="D223" s="15" t="s">
        <v>6</v>
      </c>
      <c r="E223" s="23">
        <v>1995</v>
      </c>
      <c r="F223" s="23">
        <v>1349</v>
      </c>
      <c r="G223" s="23">
        <v>458</v>
      </c>
      <c r="H223" s="24">
        <v>530</v>
      </c>
      <c r="I223" s="24">
        <v>436</v>
      </c>
      <c r="J223" s="24">
        <v>42</v>
      </c>
      <c r="K223" s="24">
        <v>18</v>
      </c>
      <c r="L223" s="24">
        <v>0</v>
      </c>
      <c r="M223" s="24">
        <v>19</v>
      </c>
      <c r="N223" s="24">
        <v>19</v>
      </c>
      <c r="O223" s="24">
        <v>47</v>
      </c>
      <c r="P223" s="24">
        <v>77</v>
      </c>
      <c r="Q223" s="24">
        <v>24</v>
      </c>
      <c r="R223" s="24">
        <v>137</v>
      </c>
      <c r="S223" s="24">
        <v>831</v>
      </c>
      <c r="T223" s="24">
        <v>562</v>
      </c>
      <c r="U223" s="24">
        <v>77</v>
      </c>
      <c r="V223" s="24">
        <v>30</v>
      </c>
      <c r="W223" s="24">
        <v>0</v>
      </c>
      <c r="X223" s="24">
        <v>36</v>
      </c>
      <c r="Y223" s="24">
        <v>44</v>
      </c>
      <c r="Z223" s="24">
        <v>99</v>
      </c>
      <c r="AA223" s="24">
        <v>104</v>
      </c>
      <c r="AB223" s="24">
        <v>39</v>
      </c>
      <c r="AC223" s="24">
        <v>173</v>
      </c>
      <c r="AD223" s="25">
        <f t="shared" si="46"/>
        <v>0.63778580024067388</v>
      </c>
      <c r="AE223" s="25">
        <f t="shared" si="47"/>
        <v>0.77580071174377219</v>
      </c>
      <c r="AF223" s="25">
        <f t="shared" si="48"/>
        <v>0.54545454545454541</v>
      </c>
      <c r="AG223" s="25">
        <f t="shared" si="49"/>
        <v>0.6</v>
      </c>
      <c r="AH223" s="25">
        <f t="shared" si="50"/>
        <v>0</v>
      </c>
      <c r="AI223" s="25">
        <f t="shared" si="51"/>
        <v>0.52777777777777779</v>
      </c>
      <c r="AJ223" s="25">
        <f t="shared" si="52"/>
        <v>0.43181818181818182</v>
      </c>
      <c r="AK223" s="25">
        <f t="shared" si="53"/>
        <v>0.47474747474747475</v>
      </c>
      <c r="AL223" s="25">
        <f t="shared" si="54"/>
        <v>0.74038461538461542</v>
      </c>
      <c r="AM223" s="25">
        <f t="shared" si="55"/>
        <v>0.61538461538461542</v>
      </c>
      <c r="AN223" s="25">
        <f t="shared" si="57"/>
        <v>0.79190751445086704</v>
      </c>
      <c r="AO223" s="25">
        <f t="shared" si="56"/>
        <v>0.67619047619047623</v>
      </c>
    </row>
    <row r="224" spans="1:41" x14ac:dyDescent="0.25">
      <c r="A224" s="75" t="s">
        <v>125</v>
      </c>
      <c r="B224" s="1" t="s">
        <v>143</v>
      </c>
      <c r="C224" s="1" t="s">
        <v>651</v>
      </c>
      <c r="D224" s="15" t="s">
        <v>6</v>
      </c>
      <c r="E224" s="23">
        <v>2238</v>
      </c>
      <c r="F224" s="23">
        <v>1603</v>
      </c>
      <c r="G224" s="23">
        <v>269</v>
      </c>
      <c r="H224" s="24">
        <v>713</v>
      </c>
      <c r="I224" s="24">
        <v>503</v>
      </c>
      <c r="J224" s="24">
        <v>201</v>
      </c>
      <c r="K224" s="24">
        <v>16</v>
      </c>
      <c r="L224" s="24">
        <v>0</v>
      </c>
      <c r="M224" s="24">
        <v>12</v>
      </c>
      <c r="N224" s="24">
        <v>38</v>
      </c>
      <c r="O224" s="24">
        <v>24</v>
      </c>
      <c r="P224" s="24">
        <v>25</v>
      </c>
      <c r="Q224" s="24">
        <v>9</v>
      </c>
      <c r="R224" s="24">
        <v>62</v>
      </c>
      <c r="S224" s="24">
        <v>1000</v>
      </c>
      <c r="T224" s="24">
        <v>672</v>
      </c>
      <c r="U224" s="24">
        <v>216</v>
      </c>
      <c r="V224" s="24">
        <v>55</v>
      </c>
      <c r="W224" s="24">
        <v>0</v>
      </c>
      <c r="X224" s="24">
        <v>41</v>
      </c>
      <c r="Y224" s="24">
        <v>52</v>
      </c>
      <c r="Z224" s="24">
        <v>53</v>
      </c>
      <c r="AA224" s="24">
        <v>46</v>
      </c>
      <c r="AB224" s="24">
        <v>10</v>
      </c>
      <c r="AC224" s="24">
        <v>93</v>
      </c>
      <c r="AD224" s="25">
        <f t="shared" si="46"/>
        <v>0.71299999999999997</v>
      </c>
      <c r="AE224" s="25">
        <f t="shared" si="47"/>
        <v>0.74851190476190477</v>
      </c>
      <c r="AF224" s="25">
        <f t="shared" si="48"/>
        <v>0.93055555555555558</v>
      </c>
      <c r="AG224" s="25">
        <f t="shared" si="49"/>
        <v>0.29090909090909089</v>
      </c>
      <c r="AH224" s="25">
        <f t="shared" si="50"/>
        <v>0</v>
      </c>
      <c r="AI224" s="25">
        <f t="shared" si="51"/>
        <v>0.29268292682926828</v>
      </c>
      <c r="AJ224" s="25">
        <f t="shared" si="52"/>
        <v>0.73076923076923073</v>
      </c>
      <c r="AK224" s="25">
        <f t="shared" si="53"/>
        <v>0.45283018867924529</v>
      </c>
      <c r="AL224" s="25">
        <f t="shared" si="54"/>
        <v>0.54347826086956519</v>
      </c>
      <c r="AM224" s="25">
        <f t="shared" si="55"/>
        <v>0.9</v>
      </c>
      <c r="AN224" s="25">
        <f t="shared" si="57"/>
        <v>0.66666666666666663</v>
      </c>
      <c r="AO224" s="25">
        <f t="shared" si="56"/>
        <v>0.7162645218945487</v>
      </c>
    </row>
    <row r="225" spans="1:41" x14ac:dyDescent="0.25">
      <c r="A225" s="75" t="s">
        <v>211</v>
      </c>
      <c r="B225" s="1" t="s">
        <v>229</v>
      </c>
      <c r="C225" s="1" t="s">
        <v>651</v>
      </c>
      <c r="D225" s="15" t="s">
        <v>37</v>
      </c>
      <c r="E225" s="23">
        <v>0</v>
      </c>
      <c r="F225" s="23">
        <v>0</v>
      </c>
      <c r="G225" s="23">
        <v>0</v>
      </c>
      <c r="H225" s="24">
        <v>0</v>
      </c>
      <c r="I225" s="24">
        <v>0</v>
      </c>
      <c r="J225" s="24">
        <v>0</v>
      </c>
      <c r="K225" s="24">
        <v>0</v>
      </c>
      <c r="L225" s="24">
        <v>0</v>
      </c>
      <c r="M225" s="24">
        <v>0</v>
      </c>
      <c r="N225" s="24">
        <v>0</v>
      </c>
      <c r="O225" s="24">
        <v>0</v>
      </c>
      <c r="P225" s="24">
        <v>0</v>
      </c>
      <c r="Q225" s="24">
        <v>0</v>
      </c>
      <c r="R225" s="24">
        <v>0</v>
      </c>
      <c r="S225" s="24">
        <v>0</v>
      </c>
      <c r="T225" s="24">
        <v>0</v>
      </c>
      <c r="U225" s="24">
        <v>0</v>
      </c>
      <c r="V225" s="24">
        <v>0</v>
      </c>
      <c r="W225" s="24">
        <v>0</v>
      </c>
      <c r="X225" s="24">
        <v>0</v>
      </c>
      <c r="Y225" s="24">
        <v>0</v>
      </c>
      <c r="Z225" s="24">
        <v>0</v>
      </c>
      <c r="AA225" s="24">
        <v>0</v>
      </c>
      <c r="AB225" s="24">
        <v>0</v>
      </c>
      <c r="AC225" s="24">
        <v>0</v>
      </c>
      <c r="AD225" s="25">
        <f t="shared" si="46"/>
        <v>0</v>
      </c>
      <c r="AE225" s="25">
        <f t="shared" si="47"/>
        <v>0</v>
      </c>
      <c r="AF225" s="25">
        <f t="shared" si="48"/>
        <v>0</v>
      </c>
      <c r="AG225" s="25">
        <f t="shared" si="49"/>
        <v>0</v>
      </c>
      <c r="AH225" s="25">
        <f t="shared" si="50"/>
        <v>0</v>
      </c>
      <c r="AI225" s="25">
        <f t="shared" si="51"/>
        <v>0</v>
      </c>
      <c r="AJ225" s="25">
        <f t="shared" si="52"/>
        <v>0</v>
      </c>
      <c r="AK225" s="25">
        <f t="shared" si="53"/>
        <v>0</v>
      </c>
      <c r="AL225" s="25">
        <f t="shared" si="54"/>
        <v>0</v>
      </c>
      <c r="AM225" s="25">
        <f t="shared" si="55"/>
        <v>0</v>
      </c>
      <c r="AN225" s="25">
        <f t="shared" si="57"/>
        <v>0</v>
      </c>
      <c r="AO225" s="25">
        <f t="shared" si="56"/>
        <v>0</v>
      </c>
    </row>
    <row r="226" spans="1:41" x14ac:dyDescent="0.25">
      <c r="A226" s="75" t="s">
        <v>288</v>
      </c>
      <c r="B226" s="1" t="s">
        <v>305</v>
      </c>
      <c r="C226" s="1" t="s">
        <v>651</v>
      </c>
      <c r="D226" s="15" t="s">
        <v>6</v>
      </c>
      <c r="E226" s="23">
        <v>6596</v>
      </c>
      <c r="F226" s="23">
        <v>5365</v>
      </c>
      <c r="G226" s="23">
        <v>796</v>
      </c>
      <c r="H226" s="24">
        <v>2238</v>
      </c>
      <c r="I226" s="24">
        <v>1989</v>
      </c>
      <c r="J226" s="24">
        <v>382</v>
      </c>
      <c r="K226" s="24">
        <v>91</v>
      </c>
      <c r="L226" s="24">
        <v>0</v>
      </c>
      <c r="M226" s="24">
        <v>51</v>
      </c>
      <c r="N226" s="24">
        <v>63</v>
      </c>
      <c r="O226" s="24">
        <v>238</v>
      </c>
      <c r="P226" s="24">
        <v>74</v>
      </c>
      <c r="Q226" s="24">
        <v>35</v>
      </c>
      <c r="R226" s="24">
        <v>204</v>
      </c>
      <c r="S226" s="24">
        <v>2825</v>
      </c>
      <c r="T226" s="24">
        <v>2128</v>
      </c>
      <c r="U226" s="24">
        <v>476</v>
      </c>
      <c r="V226" s="24">
        <v>159</v>
      </c>
      <c r="W226" s="24">
        <v>0</v>
      </c>
      <c r="X226" s="24">
        <v>64</v>
      </c>
      <c r="Y226" s="24">
        <v>101</v>
      </c>
      <c r="Z226" s="24">
        <v>355</v>
      </c>
      <c r="AA226" s="24">
        <v>117</v>
      </c>
      <c r="AB226" s="24">
        <v>52</v>
      </c>
      <c r="AC226" s="24">
        <v>319</v>
      </c>
      <c r="AD226" s="25">
        <f t="shared" si="46"/>
        <v>0.79221238938053096</v>
      </c>
      <c r="AE226" s="25">
        <f t="shared" si="47"/>
        <v>0.9346804511278195</v>
      </c>
      <c r="AF226" s="25">
        <f t="shared" si="48"/>
        <v>0.80252100840336138</v>
      </c>
      <c r="AG226" s="25">
        <f t="shared" si="49"/>
        <v>0.57232704402515722</v>
      </c>
      <c r="AH226" s="25">
        <f t="shared" si="50"/>
        <v>0</v>
      </c>
      <c r="AI226" s="25">
        <f t="shared" si="51"/>
        <v>0.796875</v>
      </c>
      <c r="AJ226" s="25">
        <f t="shared" si="52"/>
        <v>0.62376237623762376</v>
      </c>
      <c r="AK226" s="25">
        <f t="shared" si="53"/>
        <v>0.6704225352112676</v>
      </c>
      <c r="AL226" s="25">
        <f t="shared" si="54"/>
        <v>0.63247863247863245</v>
      </c>
      <c r="AM226" s="25">
        <f t="shared" si="55"/>
        <v>0.67307692307692313</v>
      </c>
      <c r="AN226" s="25">
        <f t="shared" si="57"/>
        <v>0.63949843260188088</v>
      </c>
      <c r="AO226" s="25">
        <f t="shared" si="56"/>
        <v>0.81337174044875682</v>
      </c>
    </row>
    <row r="227" spans="1:41" x14ac:dyDescent="0.25">
      <c r="A227" s="75" t="s">
        <v>288</v>
      </c>
      <c r="B227" s="1" t="s">
        <v>306</v>
      </c>
      <c r="C227" s="1" t="s">
        <v>651</v>
      </c>
      <c r="D227" s="15" t="s">
        <v>6</v>
      </c>
      <c r="E227" s="23">
        <v>1565</v>
      </c>
      <c r="F227" s="23">
        <v>926</v>
      </c>
      <c r="G227" s="23">
        <v>442</v>
      </c>
      <c r="H227" s="24">
        <v>499</v>
      </c>
      <c r="I227" s="24">
        <v>278</v>
      </c>
      <c r="J227" s="24">
        <v>0</v>
      </c>
      <c r="K227" s="24">
        <v>16</v>
      </c>
      <c r="L227" s="24">
        <v>0</v>
      </c>
      <c r="M227" s="24">
        <v>10</v>
      </c>
      <c r="N227" s="24">
        <v>12</v>
      </c>
      <c r="O227" s="24">
        <v>33</v>
      </c>
      <c r="P227" s="24">
        <v>2</v>
      </c>
      <c r="Q227" s="24">
        <v>0</v>
      </c>
      <c r="R227" s="24">
        <v>76</v>
      </c>
      <c r="S227" s="24">
        <v>814</v>
      </c>
      <c r="T227" s="24">
        <v>471</v>
      </c>
      <c r="U227" s="24">
        <v>0</v>
      </c>
      <c r="V227" s="24">
        <v>49</v>
      </c>
      <c r="W227" s="24">
        <v>0</v>
      </c>
      <c r="X227" s="24">
        <v>20</v>
      </c>
      <c r="Y227" s="24">
        <v>23</v>
      </c>
      <c r="Z227" s="24">
        <v>78</v>
      </c>
      <c r="AA227" s="24">
        <v>10</v>
      </c>
      <c r="AB227" s="24">
        <v>0</v>
      </c>
      <c r="AC227" s="24">
        <v>100</v>
      </c>
      <c r="AD227" s="25">
        <f t="shared" si="46"/>
        <v>0.61302211302211307</v>
      </c>
      <c r="AE227" s="25">
        <f t="shared" si="47"/>
        <v>0.59023354564755837</v>
      </c>
      <c r="AF227" s="25">
        <f t="shared" si="48"/>
        <v>0</v>
      </c>
      <c r="AG227" s="25">
        <f t="shared" si="49"/>
        <v>0.32653061224489793</v>
      </c>
      <c r="AH227" s="25">
        <f t="shared" si="50"/>
        <v>0</v>
      </c>
      <c r="AI227" s="25">
        <f t="shared" si="51"/>
        <v>0.5</v>
      </c>
      <c r="AJ227" s="25">
        <f t="shared" si="52"/>
        <v>0.52173913043478259</v>
      </c>
      <c r="AK227" s="25">
        <f t="shared" si="53"/>
        <v>0.42307692307692307</v>
      </c>
      <c r="AL227" s="25">
        <f t="shared" si="54"/>
        <v>0.2</v>
      </c>
      <c r="AM227" s="25">
        <f t="shared" si="55"/>
        <v>0</v>
      </c>
      <c r="AN227" s="25">
        <f t="shared" si="57"/>
        <v>0.76</v>
      </c>
      <c r="AO227" s="25">
        <f t="shared" si="56"/>
        <v>0.59169329073482424</v>
      </c>
    </row>
    <row r="228" spans="1:41" x14ac:dyDescent="0.25">
      <c r="A228" s="75" t="s">
        <v>315</v>
      </c>
      <c r="B228" s="1" t="s">
        <v>329</v>
      </c>
      <c r="C228" s="1" t="s">
        <v>651</v>
      </c>
      <c r="D228" s="15" t="s">
        <v>6</v>
      </c>
      <c r="E228" s="23">
        <v>2680</v>
      </c>
      <c r="F228" s="23">
        <v>1977</v>
      </c>
      <c r="G228" s="23">
        <v>694</v>
      </c>
      <c r="H228" s="24">
        <v>1009</v>
      </c>
      <c r="I228" s="24">
        <v>543</v>
      </c>
      <c r="J228" s="24">
        <v>255</v>
      </c>
      <c r="K228" s="24">
        <v>53</v>
      </c>
      <c r="L228" s="24">
        <v>0</v>
      </c>
      <c r="M228" s="24">
        <v>8</v>
      </c>
      <c r="N228" s="24">
        <v>6</v>
      </c>
      <c r="O228" s="24">
        <v>43</v>
      </c>
      <c r="P228" s="24">
        <v>0</v>
      </c>
      <c r="Q228" s="24">
        <v>0</v>
      </c>
      <c r="R228" s="24">
        <v>60</v>
      </c>
      <c r="S228" s="24">
        <v>1386</v>
      </c>
      <c r="T228" s="24">
        <v>675</v>
      </c>
      <c r="U228" s="24">
        <v>350</v>
      </c>
      <c r="V228" s="24">
        <v>69</v>
      </c>
      <c r="W228" s="24">
        <v>0</v>
      </c>
      <c r="X228" s="24">
        <v>18</v>
      </c>
      <c r="Y228" s="24">
        <v>7</v>
      </c>
      <c r="Z228" s="24">
        <v>77</v>
      </c>
      <c r="AA228" s="24">
        <v>0</v>
      </c>
      <c r="AB228" s="24">
        <v>0</v>
      </c>
      <c r="AC228" s="24">
        <v>98</v>
      </c>
      <c r="AD228" s="25">
        <f t="shared" si="46"/>
        <v>0.72799422799422797</v>
      </c>
      <c r="AE228" s="25">
        <f t="shared" si="47"/>
        <v>0.80444444444444441</v>
      </c>
      <c r="AF228" s="25">
        <f t="shared" si="48"/>
        <v>0.72857142857142854</v>
      </c>
      <c r="AG228" s="25">
        <f t="shared" si="49"/>
        <v>0.76811594202898548</v>
      </c>
      <c r="AH228" s="25">
        <f t="shared" si="50"/>
        <v>0</v>
      </c>
      <c r="AI228" s="25">
        <f t="shared" si="51"/>
        <v>0.44444444444444442</v>
      </c>
      <c r="AJ228" s="25">
        <f t="shared" si="52"/>
        <v>0.8571428571428571</v>
      </c>
      <c r="AK228" s="25">
        <f t="shared" si="53"/>
        <v>0.55844155844155841</v>
      </c>
      <c r="AL228" s="25">
        <f t="shared" si="54"/>
        <v>0</v>
      </c>
      <c r="AM228" s="25">
        <f t="shared" si="55"/>
        <v>0</v>
      </c>
      <c r="AN228" s="25">
        <f t="shared" si="57"/>
        <v>0.61224489795918369</v>
      </c>
      <c r="AO228" s="25">
        <f t="shared" si="56"/>
        <v>0.73768656716417913</v>
      </c>
    </row>
    <row r="229" spans="1:41" x14ac:dyDescent="0.25">
      <c r="A229" s="75" t="s">
        <v>211</v>
      </c>
      <c r="B229" s="1" t="s">
        <v>216</v>
      </c>
      <c r="C229" s="1" t="s">
        <v>651</v>
      </c>
      <c r="D229" s="15" t="s">
        <v>6</v>
      </c>
      <c r="E229" s="23">
        <v>1620</v>
      </c>
      <c r="F229" s="23">
        <v>1187</v>
      </c>
      <c r="G229" s="23">
        <v>429</v>
      </c>
      <c r="H229" s="24">
        <v>493</v>
      </c>
      <c r="I229" s="24">
        <v>390</v>
      </c>
      <c r="J229" s="24">
        <v>59</v>
      </c>
      <c r="K229" s="24">
        <v>13</v>
      </c>
      <c r="L229" s="24">
        <v>0</v>
      </c>
      <c r="M229" s="24">
        <v>10</v>
      </c>
      <c r="N229" s="24">
        <v>23</v>
      </c>
      <c r="O229" s="24">
        <v>65</v>
      </c>
      <c r="P229" s="24">
        <v>38</v>
      </c>
      <c r="Q229" s="24">
        <v>0</v>
      </c>
      <c r="R229" s="24">
        <v>96</v>
      </c>
      <c r="S229" s="24">
        <v>711</v>
      </c>
      <c r="T229" s="24">
        <v>496</v>
      </c>
      <c r="U229" s="24">
        <v>78</v>
      </c>
      <c r="V229" s="24">
        <v>37</v>
      </c>
      <c r="W229" s="24">
        <v>0</v>
      </c>
      <c r="X229" s="24">
        <v>18</v>
      </c>
      <c r="Y229" s="24">
        <v>29</v>
      </c>
      <c r="Z229" s="24">
        <v>97</v>
      </c>
      <c r="AA229" s="24">
        <v>46</v>
      </c>
      <c r="AB229" s="24">
        <v>0</v>
      </c>
      <c r="AC229" s="24">
        <v>108</v>
      </c>
      <c r="AD229" s="25">
        <f t="shared" si="46"/>
        <v>0.69338959212376938</v>
      </c>
      <c r="AE229" s="25">
        <f t="shared" si="47"/>
        <v>0.78629032258064513</v>
      </c>
      <c r="AF229" s="25">
        <f t="shared" si="48"/>
        <v>0.75641025641025639</v>
      </c>
      <c r="AG229" s="25">
        <f t="shared" si="49"/>
        <v>0.35135135135135137</v>
      </c>
      <c r="AH229" s="25">
        <f t="shared" si="50"/>
        <v>0</v>
      </c>
      <c r="AI229" s="25">
        <f t="shared" si="51"/>
        <v>0.55555555555555558</v>
      </c>
      <c r="AJ229" s="25">
        <f t="shared" si="52"/>
        <v>0.7931034482758621</v>
      </c>
      <c r="AK229" s="25">
        <f t="shared" si="53"/>
        <v>0.67010309278350511</v>
      </c>
      <c r="AL229" s="25">
        <f t="shared" si="54"/>
        <v>0.82608695652173914</v>
      </c>
      <c r="AM229" s="25">
        <f t="shared" si="55"/>
        <v>0</v>
      </c>
      <c r="AN229" s="25">
        <f t="shared" si="57"/>
        <v>0.88888888888888884</v>
      </c>
      <c r="AO229" s="25">
        <f t="shared" si="56"/>
        <v>0.73271604938271606</v>
      </c>
    </row>
    <row r="230" spans="1:41" x14ac:dyDescent="0.25">
      <c r="A230" s="75" t="s">
        <v>345</v>
      </c>
      <c r="B230" s="1" t="s">
        <v>349</v>
      </c>
      <c r="C230" s="1" t="s">
        <v>651</v>
      </c>
      <c r="D230" s="15" t="s">
        <v>6</v>
      </c>
      <c r="E230" s="23">
        <v>3144</v>
      </c>
      <c r="F230" s="23">
        <v>2554</v>
      </c>
      <c r="G230" s="23">
        <v>117</v>
      </c>
      <c r="H230" s="24">
        <v>1485</v>
      </c>
      <c r="I230" s="24">
        <v>570</v>
      </c>
      <c r="J230" s="24">
        <v>198</v>
      </c>
      <c r="K230" s="24">
        <v>99</v>
      </c>
      <c r="L230" s="24">
        <v>0</v>
      </c>
      <c r="M230" s="24">
        <v>40</v>
      </c>
      <c r="N230" s="24">
        <v>27</v>
      </c>
      <c r="O230" s="24">
        <v>63</v>
      </c>
      <c r="P230" s="24">
        <v>52</v>
      </c>
      <c r="Q230" s="24">
        <v>0</v>
      </c>
      <c r="R230" s="24">
        <v>20</v>
      </c>
      <c r="S230" s="24">
        <v>1785</v>
      </c>
      <c r="T230" s="24">
        <v>688</v>
      </c>
      <c r="U230" s="24">
        <v>301</v>
      </c>
      <c r="V230" s="24">
        <v>117</v>
      </c>
      <c r="W230" s="24">
        <v>0</v>
      </c>
      <c r="X230" s="24">
        <v>41</v>
      </c>
      <c r="Y230" s="24">
        <v>48</v>
      </c>
      <c r="Z230" s="24">
        <v>78</v>
      </c>
      <c r="AA230" s="24">
        <v>61</v>
      </c>
      <c r="AB230" s="24">
        <v>0</v>
      </c>
      <c r="AC230" s="24">
        <v>25</v>
      </c>
      <c r="AD230" s="25">
        <f t="shared" si="46"/>
        <v>0.83193277310924374</v>
      </c>
      <c r="AE230" s="25">
        <f t="shared" si="47"/>
        <v>0.82848837209302328</v>
      </c>
      <c r="AF230" s="25">
        <f t="shared" si="48"/>
        <v>0.65780730897009965</v>
      </c>
      <c r="AG230" s="25">
        <f t="shared" si="49"/>
        <v>0.84615384615384615</v>
      </c>
      <c r="AH230" s="25">
        <f t="shared" si="50"/>
        <v>0</v>
      </c>
      <c r="AI230" s="25">
        <f t="shared" si="51"/>
        <v>0.97560975609756095</v>
      </c>
      <c r="AJ230" s="25">
        <f t="shared" si="52"/>
        <v>0.5625</v>
      </c>
      <c r="AK230" s="25">
        <f t="shared" si="53"/>
        <v>0.80769230769230771</v>
      </c>
      <c r="AL230" s="25">
        <f t="shared" si="54"/>
        <v>0.85245901639344257</v>
      </c>
      <c r="AM230" s="25">
        <f t="shared" si="55"/>
        <v>0</v>
      </c>
      <c r="AN230" s="25">
        <f t="shared" si="57"/>
        <v>0.8</v>
      </c>
      <c r="AO230" s="25">
        <f t="shared" si="56"/>
        <v>0.81234096692111957</v>
      </c>
    </row>
    <row r="231" spans="1:41" x14ac:dyDescent="0.25">
      <c r="A231" s="75" t="s">
        <v>345</v>
      </c>
      <c r="B231" s="1" t="s">
        <v>350</v>
      </c>
      <c r="C231" s="1" t="s">
        <v>651</v>
      </c>
      <c r="D231" s="15" t="s">
        <v>6</v>
      </c>
      <c r="E231" s="23">
        <v>3009</v>
      </c>
      <c r="F231" s="23">
        <v>2137</v>
      </c>
      <c r="G231" s="23">
        <v>430</v>
      </c>
      <c r="H231" s="24">
        <v>1177</v>
      </c>
      <c r="I231" s="24">
        <v>579</v>
      </c>
      <c r="J231" s="24">
        <v>188</v>
      </c>
      <c r="K231" s="24">
        <v>54</v>
      </c>
      <c r="L231" s="24">
        <v>0</v>
      </c>
      <c r="M231" s="24">
        <v>49</v>
      </c>
      <c r="N231" s="24">
        <v>24</v>
      </c>
      <c r="O231" s="24">
        <v>55</v>
      </c>
      <c r="P231" s="24">
        <v>0</v>
      </c>
      <c r="Q231" s="24">
        <v>0</v>
      </c>
      <c r="R231" s="24">
        <v>11</v>
      </c>
      <c r="S231" s="24">
        <v>1711</v>
      </c>
      <c r="T231" s="24">
        <v>686</v>
      </c>
      <c r="U231" s="24">
        <v>304</v>
      </c>
      <c r="V231" s="24">
        <v>79</v>
      </c>
      <c r="W231" s="24">
        <v>0</v>
      </c>
      <c r="X231" s="24">
        <v>62</v>
      </c>
      <c r="Y231" s="24">
        <v>50</v>
      </c>
      <c r="Z231" s="24">
        <v>97</v>
      </c>
      <c r="AA231" s="24">
        <v>0</v>
      </c>
      <c r="AB231" s="24">
        <v>0</v>
      </c>
      <c r="AC231" s="24">
        <v>20</v>
      </c>
      <c r="AD231" s="25">
        <f t="shared" si="46"/>
        <v>0.68790181180596144</v>
      </c>
      <c r="AE231" s="25">
        <f t="shared" si="47"/>
        <v>0.8440233236151603</v>
      </c>
      <c r="AF231" s="25">
        <f t="shared" si="48"/>
        <v>0.61842105263157898</v>
      </c>
      <c r="AG231" s="25">
        <f t="shared" si="49"/>
        <v>0.68354430379746833</v>
      </c>
      <c r="AH231" s="25">
        <f t="shared" si="50"/>
        <v>0</v>
      </c>
      <c r="AI231" s="25">
        <f t="shared" si="51"/>
        <v>0.79032258064516125</v>
      </c>
      <c r="AJ231" s="25">
        <f t="shared" si="52"/>
        <v>0.48</v>
      </c>
      <c r="AK231" s="25">
        <f t="shared" si="53"/>
        <v>0.5670103092783505</v>
      </c>
      <c r="AL231" s="25">
        <f t="shared" si="54"/>
        <v>0</v>
      </c>
      <c r="AM231" s="25">
        <f t="shared" si="55"/>
        <v>0</v>
      </c>
      <c r="AN231" s="25">
        <f t="shared" si="57"/>
        <v>0.55000000000000004</v>
      </c>
      <c r="AO231" s="25">
        <f t="shared" si="56"/>
        <v>0.71020272515785976</v>
      </c>
    </row>
    <row r="232" spans="1:41" x14ac:dyDescent="0.25">
      <c r="A232" s="75" t="s">
        <v>253</v>
      </c>
      <c r="B232" s="1" t="s">
        <v>271</v>
      </c>
      <c r="C232" s="1" t="s">
        <v>651</v>
      </c>
      <c r="D232" s="15" t="s">
        <v>6</v>
      </c>
      <c r="E232" s="23">
        <v>1920</v>
      </c>
      <c r="F232" s="23">
        <v>1418</v>
      </c>
      <c r="G232" s="23">
        <v>457</v>
      </c>
      <c r="H232" s="24">
        <v>771</v>
      </c>
      <c r="I232" s="24">
        <v>439</v>
      </c>
      <c r="J232" s="24">
        <v>113</v>
      </c>
      <c r="K232" s="24">
        <v>38</v>
      </c>
      <c r="L232" s="24">
        <v>0</v>
      </c>
      <c r="M232" s="24">
        <v>12</v>
      </c>
      <c r="N232" s="24">
        <v>3</v>
      </c>
      <c r="O232" s="24">
        <v>29</v>
      </c>
      <c r="P232" s="24">
        <v>0</v>
      </c>
      <c r="Q232" s="24">
        <v>0</v>
      </c>
      <c r="R232" s="24">
        <v>13</v>
      </c>
      <c r="S232" s="24">
        <v>958</v>
      </c>
      <c r="T232" s="24">
        <v>642</v>
      </c>
      <c r="U232" s="24">
        <v>138</v>
      </c>
      <c r="V232" s="24">
        <v>85</v>
      </c>
      <c r="W232" s="24">
        <v>0</v>
      </c>
      <c r="X232" s="24">
        <v>14</v>
      </c>
      <c r="Y232" s="24">
        <v>8</v>
      </c>
      <c r="Z232" s="24">
        <v>45</v>
      </c>
      <c r="AA232" s="24">
        <v>0</v>
      </c>
      <c r="AB232" s="24">
        <v>0</v>
      </c>
      <c r="AC232" s="24">
        <v>30</v>
      </c>
      <c r="AD232" s="25">
        <f t="shared" si="46"/>
        <v>0.80480167014613779</v>
      </c>
      <c r="AE232" s="25">
        <f t="shared" si="47"/>
        <v>0.68380062305295952</v>
      </c>
      <c r="AF232" s="25">
        <f t="shared" si="48"/>
        <v>0.8188405797101449</v>
      </c>
      <c r="AG232" s="25">
        <f t="shared" si="49"/>
        <v>0.44705882352941179</v>
      </c>
      <c r="AH232" s="25">
        <f t="shared" si="50"/>
        <v>0</v>
      </c>
      <c r="AI232" s="25">
        <f t="shared" si="51"/>
        <v>0.8571428571428571</v>
      </c>
      <c r="AJ232" s="25">
        <f t="shared" si="52"/>
        <v>0.375</v>
      </c>
      <c r="AK232" s="25">
        <f t="shared" si="53"/>
        <v>0.64444444444444449</v>
      </c>
      <c r="AL232" s="25">
        <f t="shared" si="54"/>
        <v>0</v>
      </c>
      <c r="AM232" s="25">
        <f t="shared" si="55"/>
        <v>0</v>
      </c>
      <c r="AN232" s="25">
        <f t="shared" si="57"/>
        <v>0.43333333333333335</v>
      </c>
      <c r="AO232" s="25">
        <f t="shared" si="56"/>
        <v>0.73854166666666665</v>
      </c>
    </row>
    <row r="233" spans="1:41" x14ac:dyDescent="0.25">
      <c r="A233" s="75" t="s">
        <v>101</v>
      </c>
      <c r="B233" s="1" t="s">
        <v>116</v>
      </c>
      <c r="C233" s="1" t="s">
        <v>651</v>
      </c>
      <c r="D233" s="15" t="s">
        <v>6</v>
      </c>
      <c r="E233" s="23">
        <v>3546</v>
      </c>
      <c r="F233" s="23">
        <v>2018</v>
      </c>
      <c r="G233" s="23">
        <v>648</v>
      </c>
      <c r="H233" s="24">
        <v>1051</v>
      </c>
      <c r="I233" s="24">
        <v>536</v>
      </c>
      <c r="J233" s="24">
        <v>255</v>
      </c>
      <c r="K233" s="24">
        <v>36</v>
      </c>
      <c r="L233" s="24">
        <v>0</v>
      </c>
      <c r="M233" s="24">
        <v>24</v>
      </c>
      <c r="N233" s="24">
        <v>49</v>
      </c>
      <c r="O233" s="24">
        <v>42</v>
      </c>
      <c r="P233" s="24">
        <v>0</v>
      </c>
      <c r="Q233" s="24">
        <v>0</v>
      </c>
      <c r="R233" s="24">
        <v>25</v>
      </c>
      <c r="S233" s="24">
        <v>1937</v>
      </c>
      <c r="T233" s="24">
        <v>885</v>
      </c>
      <c r="U233" s="24">
        <v>413</v>
      </c>
      <c r="V233" s="24">
        <v>79</v>
      </c>
      <c r="W233" s="24">
        <v>0</v>
      </c>
      <c r="X233" s="24">
        <v>32</v>
      </c>
      <c r="Y233" s="24">
        <v>76</v>
      </c>
      <c r="Z233" s="24">
        <v>85</v>
      </c>
      <c r="AA233" s="24">
        <v>0</v>
      </c>
      <c r="AB233" s="24">
        <v>0</v>
      </c>
      <c r="AC233" s="24">
        <v>39</v>
      </c>
      <c r="AD233" s="25">
        <f t="shared" si="46"/>
        <v>0.54259163655136811</v>
      </c>
      <c r="AE233" s="25">
        <f t="shared" si="47"/>
        <v>0.60564971751412433</v>
      </c>
      <c r="AF233" s="25">
        <f t="shared" si="48"/>
        <v>0.61743341404358354</v>
      </c>
      <c r="AG233" s="25">
        <f t="shared" si="49"/>
        <v>0.45569620253164556</v>
      </c>
      <c r="AH233" s="25">
        <f t="shared" si="50"/>
        <v>0</v>
      </c>
      <c r="AI233" s="25">
        <f t="shared" si="51"/>
        <v>0.75</v>
      </c>
      <c r="AJ233" s="25">
        <f t="shared" si="52"/>
        <v>0.64473684210526316</v>
      </c>
      <c r="AK233" s="25">
        <f t="shared" si="53"/>
        <v>0.49411764705882355</v>
      </c>
      <c r="AL233" s="25">
        <f t="shared" si="54"/>
        <v>0</v>
      </c>
      <c r="AM233" s="25">
        <f t="shared" si="55"/>
        <v>0</v>
      </c>
      <c r="AN233" s="25">
        <f t="shared" si="57"/>
        <v>0.64102564102564108</v>
      </c>
      <c r="AO233" s="25">
        <f t="shared" si="56"/>
        <v>0.56909193457416807</v>
      </c>
    </row>
    <row r="234" spans="1:41" x14ac:dyDescent="0.25">
      <c r="A234" s="75" t="s">
        <v>59</v>
      </c>
      <c r="B234" s="1" t="s">
        <v>69</v>
      </c>
      <c r="C234" s="1" t="s">
        <v>651</v>
      </c>
      <c r="D234" s="15" t="s">
        <v>6</v>
      </c>
      <c r="E234" s="23">
        <v>2074</v>
      </c>
      <c r="F234" s="23">
        <v>1025</v>
      </c>
      <c r="G234" s="23">
        <v>966</v>
      </c>
      <c r="H234" s="24">
        <v>515</v>
      </c>
      <c r="I234" s="24">
        <v>276</v>
      </c>
      <c r="J234" s="24">
        <v>97</v>
      </c>
      <c r="K234" s="24">
        <v>23</v>
      </c>
      <c r="L234" s="24">
        <v>0</v>
      </c>
      <c r="M234" s="24">
        <v>5</v>
      </c>
      <c r="N234" s="24">
        <v>19</v>
      </c>
      <c r="O234" s="24">
        <v>41</v>
      </c>
      <c r="P234" s="24">
        <v>0</v>
      </c>
      <c r="Q234" s="24">
        <v>20</v>
      </c>
      <c r="R234" s="24">
        <v>29</v>
      </c>
      <c r="S234" s="24">
        <v>1192</v>
      </c>
      <c r="T234" s="24">
        <v>518</v>
      </c>
      <c r="U234" s="24">
        <v>157</v>
      </c>
      <c r="V234" s="24">
        <v>38</v>
      </c>
      <c r="W234" s="24">
        <v>0</v>
      </c>
      <c r="X234" s="24">
        <v>12</v>
      </c>
      <c r="Y234" s="24">
        <v>23</v>
      </c>
      <c r="Z234" s="24">
        <v>63</v>
      </c>
      <c r="AA234" s="24">
        <v>0</v>
      </c>
      <c r="AB234" s="24">
        <v>26</v>
      </c>
      <c r="AC234" s="24">
        <v>45</v>
      </c>
      <c r="AD234" s="25">
        <f t="shared" si="46"/>
        <v>0.43204697986577179</v>
      </c>
      <c r="AE234" s="25">
        <f t="shared" si="47"/>
        <v>0.53281853281853286</v>
      </c>
      <c r="AF234" s="25">
        <f t="shared" si="48"/>
        <v>0.61783439490445857</v>
      </c>
      <c r="AG234" s="25">
        <f t="shared" si="49"/>
        <v>0.60526315789473684</v>
      </c>
      <c r="AH234" s="25">
        <f t="shared" si="50"/>
        <v>0</v>
      </c>
      <c r="AI234" s="25">
        <f t="shared" si="51"/>
        <v>0.41666666666666669</v>
      </c>
      <c r="AJ234" s="25">
        <f t="shared" si="52"/>
        <v>0.82608695652173914</v>
      </c>
      <c r="AK234" s="25">
        <f t="shared" si="53"/>
        <v>0.65079365079365081</v>
      </c>
      <c r="AL234" s="25">
        <f t="shared" si="54"/>
        <v>0</v>
      </c>
      <c r="AM234" s="25">
        <f t="shared" si="55"/>
        <v>0.76923076923076927</v>
      </c>
      <c r="AN234" s="25">
        <f t="shared" si="57"/>
        <v>0.64444444444444449</v>
      </c>
      <c r="AO234" s="25">
        <f t="shared" si="56"/>
        <v>0.49421407907425263</v>
      </c>
    </row>
    <row r="235" spans="1:41" x14ac:dyDescent="0.25">
      <c r="A235" s="75" t="s">
        <v>42</v>
      </c>
      <c r="B235" s="1" t="s">
        <v>44</v>
      </c>
      <c r="C235" s="1" t="s">
        <v>651</v>
      </c>
      <c r="D235" s="15" t="s">
        <v>43</v>
      </c>
      <c r="E235" s="23">
        <v>1311</v>
      </c>
      <c r="F235" s="23">
        <v>849</v>
      </c>
      <c r="G235" s="23">
        <v>276</v>
      </c>
      <c r="H235" s="24">
        <v>321</v>
      </c>
      <c r="I235" s="24">
        <v>234</v>
      </c>
      <c r="J235" s="24">
        <v>40</v>
      </c>
      <c r="K235" s="24">
        <v>20</v>
      </c>
      <c r="L235" s="24">
        <v>0</v>
      </c>
      <c r="M235" s="24">
        <v>5</v>
      </c>
      <c r="N235" s="24">
        <v>33</v>
      </c>
      <c r="O235" s="24">
        <v>41</v>
      </c>
      <c r="P235" s="24">
        <v>41</v>
      </c>
      <c r="Q235" s="24">
        <v>16</v>
      </c>
      <c r="R235" s="24">
        <v>98</v>
      </c>
      <c r="S235" s="24">
        <v>494</v>
      </c>
      <c r="T235" s="24">
        <v>343</v>
      </c>
      <c r="U235" s="24">
        <v>59</v>
      </c>
      <c r="V235" s="24">
        <v>35</v>
      </c>
      <c r="W235" s="24">
        <v>0</v>
      </c>
      <c r="X235" s="24">
        <v>12</v>
      </c>
      <c r="Y235" s="24">
        <v>54</v>
      </c>
      <c r="Z235" s="24">
        <v>82</v>
      </c>
      <c r="AA235" s="24">
        <v>48</v>
      </c>
      <c r="AB235" s="24">
        <v>37</v>
      </c>
      <c r="AC235" s="24">
        <v>147</v>
      </c>
      <c r="AD235" s="25">
        <f t="shared" si="46"/>
        <v>0.6497975708502024</v>
      </c>
      <c r="AE235" s="25">
        <f t="shared" si="47"/>
        <v>0.68221574344023328</v>
      </c>
      <c r="AF235" s="25">
        <f t="shared" si="48"/>
        <v>0.67796610169491522</v>
      </c>
      <c r="AG235" s="25">
        <f t="shared" si="49"/>
        <v>0.5714285714285714</v>
      </c>
      <c r="AH235" s="25">
        <f t="shared" si="50"/>
        <v>0</v>
      </c>
      <c r="AI235" s="25">
        <f t="shared" si="51"/>
        <v>0.41666666666666669</v>
      </c>
      <c r="AJ235" s="25">
        <f t="shared" si="52"/>
        <v>0.61111111111111116</v>
      </c>
      <c r="AK235" s="25">
        <f t="shared" si="53"/>
        <v>0.5</v>
      </c>
      <c r="AL235" s="25">
        <f t="shared" si="54"/>
        <v>0.85416666666666663</v>
      </c>
      <c r="AM235" s="25">
        <f t="shared" si="55"/>
        <v>0.43243243243243246</v>
      </c>
      <c r="AN235" s="25">
        <f t="shared" si="57"/>
        <v>0.66666666666666663</v>
      </c>
      <c r="AO235" s="25">
        <f t="shared" si="56"/>
        <v>0.64759725400457668</v>
      </c>
    </row>
    <row r="236" spans="1:41" x14ac:dyDescent="0.25">
      <c r="A236" s="75" t="s">
        <v>42</v>
      </c>
      <c r="B236" s="1" t="s">
        <v>50</v>
      </c>
      <c r="C236" s="1" t="s">
        <v>651</v>
      </c>
      <c r="D236" s="15" t="s">
        <v>6</v>
      </c>
      <c r="E236" s="23">
        <v>4344</v>
      </c>
      <c r="F236" s="23">
        <v>3334</v>
      </c>
      <c r="G236" s="23">
        <v>1007</v>
      </c>
      <c r="H236" s="24">
        <v>1245</v>
      </c>
      <c r="I236" s="24">
        <v>1033</v>
      </c>
      <c r="J236" s="24">
        <v>200</v>
      </c>
      <c r="K236" s="24">
        <v>74</v>
      </c>
      <c r="L236" s="24">
        <v>0</v>
      </c>
      <c r="M236" s="24">
        <v>17</v>
      </c>
      <c r="N236" s="24">
        <v>80</v>
      </c>
      <c r="O236" s="24">
        <v>218</v>
      </c>
      <c r="P236" s="24">
        <v>106</v>
      </c>
      <c r="Q236" s="24">
        <v>52</v>
      </c>
      <c r="R236" s="24">
        <v>309</v>
      </c>
      <c r="S236" s="24">
        <v>1777</v>
      </c>
      <c r="T236" s="24">
        <v>1131</v>
      </c>
      <c r="U236" s="24">
        <v>303</v>
      </c>
      <c r="V236" s="24">
        <v>128</v>
      </c>
      <c r="W236" s="24">
        <v>0</v>
      </c>
      <c r="X236" s="24">
        <v>29</v>
      </c>
      <c r="Y236" s="24">
        <v>90</v>
      </c>
      <c r="Z236" s="24">
        <v>333</v>
      </c>
      <c r="AA236" s="24">
        <v>136</v>
      </c>
      <c r="AB236" s="24">
        <v>67</v>
      </c>
      <c r="AC236" s="24">
        <v>350</v>
      </c>
      <c r="AD236" s="25">
        <f t="shared" si="46"/>
        <v>0.70061902082160943</v>
      </c>
      <c r="AE236" s="25">
        <f t="shared" si="47"/>
        <v>0.91335101679929265</v>
      </c>
      <c r="AF236" s="25">
        <f t="shared" si="48"/>
        <v>0.66006600660066006</v>
      </c>
      <c r="AG236" s="25">
        <f t="shared" si="49"/>
        <v>0.578125</v>
      </c>
      <c r="AH236" s="25">
        <f t="shared" si="50"/>
        <v>0</v>
      </c>
      <c r="AI236" s="25">
        <f t="shared" si="51"/>
        <v>0.58620689655172409</v>
      </c>
      <c r="AJ236" s="25">
        <f t="shared" si="52"/>
        <v>0.88888888888888884</v>
      </c>
      <c r="AK236" s="25">
        <f t="shared" si="53"/>
        <v>0.65465465465465467</v>
      </c>
      <c r="AL236" s="25">
        <f t="shared" si="54"/>
        <v>0.77941176470588236</v>
      </c>
      <c r="AM236" s="25">
        <f t="shared" si="55"/>
        <v>0.77611940298507465</v>
      </c>
      <c r="AN236" s="25">
        <f t="shared" si="57"/>
        <v>0.8828571428571429</v>
      </c>
      <c r="AO236" s="25">
        <f t="shared" si="56"/>
        <v>0.76749539594843463</v>
      </c>
    </row>
    <row r="237" spans="1:41" x14ac:dyDescent="0.25">
      <c r="A237" s="75" t="s">
        <v>345</v>
      </c>
      <c r="B237" s="1" t="s">
        <v>371</v>
      </c>
      <c r="C237" s="1" t="s">
        <v>651</v>
      </c>
      <c r="D237" s="15" t="s">
        <v>6</v>
      </c>
      <c r="E237" s="23">
        <v>3062</v>
      </c>
      <c r="F237" s="23">
        <v>2400</v>
      </c>
      <c r="G237" s="23">
        <v>660</v>
      </c>
      <c r="H237" s="24">
        <v>1168</v>
      </c>
      <c r="I237" s="24">
        <v>853</v>
      </c>
      <c r="J237" s="24">
        <v>170</v>
      </c>
      <c r="K237" s="24">
        <v>70</v>
      </c>
      <c r="L237" s="24">
        <v>0</v>
      </c>
      <c r="M237" s="24">
        <v>42</v>
      </c>
      <c r="N237" s="24">
        <v>26</v>
      </c>
      <c r="O237" s="24">
        <v>59</v>
      </c>
      <c r="P237" s="24">
        <v>0</v>
      </c>
      <c r="Q237" s="24">
        <v>0</v>
      </c>
      <c r="R237" s="24">
        <v>12</v>
      </c>
      <c r="S237" s="24">
        <v>1507</v>
      </c>
      <c r="T237" s="24">
        <v>1047</v>
      </c>
      <c r="U237" s="24">
        <v>185</v>
      </c>
      <c r="V237" s="24">
        <v>108</v>
      </c>
      <c r="W237" s="24">
        <v>0</v>
      </c>
      <c r="X237" s="24">
        <v>52</v>
      </c>
      <c r="Y237" s="24">
        <v>37</v>
      </c>
      <c r="Z237" s="24">
        <v>109</v>
      </c>
      <c r="AA237" s="24">
        <v>0</v>
      </c>
      <c r="AB237" s="24">
        <v>0</v>
      </c>
      <c r="AC237" s="24">
        <v>17</v>
      </c>
      <c r="AD237" s="25">
        <f t="shared" si="46"/>
        <v>0.77504976775049772</v>
      </c>
      <c r="AE237" s="25">
        <f t="shared" si="47"/>
        <v>0.81470869149952241</v>
      </c>
      <c r="AF237" s="25">
        <f t="shared" si="48"/>
        <v>0.91891891891891897</v>
      </c>
      <c r="AG237" s="25">
        <f t="shared" si="49"/>
        <v>0.64814814814814814</v>
      </c>
      <c r="AH237" s="25">
        <f t="shared" si="50"/>
        <v>0</v>
      </c>
      <c r="AI237" s="25">
        <f t="shared" si="51"/>
        <v>0.80769230769230771</v>
      </c>
      <c r="AJ237" s="25">
        <f t="shared" si="52"/>
        <v>0.70270270270270274</v>
      </c>
      <c r="AK237" s="25">
        <f t="shared" si="53"/>
        <v>0.54128440366972475</v>
      </c>
      <c r="AL237" s="25">
        <f t="shared" si="54"/>
        <v>0</v>
      </c>
      <c r="AM237" s="25">
        <f t="shared" si="55"/>
        <v>0</v>
      </c>
      <c r="AN237" s="25">
        <f t="shared" si="57"/>
        <v>0.70588235294117652</v>
      </c>
      <c r="AO237" s="25">
        <f t="shared" si="56"/>
        <v>0.78380143696930116</v>
      </c>
    </row>
    <row r="238" spans="1:41" x14ac:dyDescent="0.25">
      <c r="A238" s="75" t="s">
        <v>211</v>
      </c>
      <c r="B238" s="1" t="s">
        <v>217</v>
      </c>
      <c r="C238" s="1" t="s">
        <v>651</v>
      </c>
      <c r="D238" s="15" t="s">
        <v>6</v>
      </c>
      <c r="E238" s="23">
        <v>2248</v>
      </c>
      <c r="F238" s="23">
        <v>1600</v>
      </c>
      <c r="G238" s="23">
        <v>636</v>
      </c>
      <c r="H238" s="24">
        <v>600</v>
      </c>
      <c r="I238" s="24">
        <v>510</v>
      </c>
      <c r="J238" s="24">
        <v>168</v>
      </c>
      <c r="K238" s="24">
        <v>12</v>
      </c>
      <c r="L238" s="24">
        <v>0</v>
      </c>
      <c r="M238" s="24">
        <v>19</v>
      </c>
      <c r="N238" s="24">
        <v>48</v>
      </c>
      <c r="O238" s="24">
        <v>80</v>
      </c>
      <c r="P238" s="24">
        <v>50</v>
      </c>
      <c r="Q238" s="24">
        <v>13</v>
      </c>
      <c r="R238" s="24">
        <v>100</v>
      </c>
      <c r="S238" s="24">
        <v>922</v>
      </c>
      <c r="T238" s="24">
        <v>647</v>
      </c>
      <c r="U238" s="24">
        <v>204</v>
      </c>
      <c r="V238" s="24">
        <v>40</v>
      </c>
      <c r="W238" s="24">
        <v>0</v>
      </c>
      <c r="X238" s="24">
        <v>31</v>
      </c>
      <c r="Y238" s="24">
        <v>59</v>
      </c>
      <c r="Z238" s="24">
        <v>122</v>
      </c>
      <c r="AA238" s="24">
        <v>60</v>
      </c>
      <c r="AB238" s="24">
        <v>14</v>
      </c>
      <c r="AC238" s="24">
        <v>149</v>
      </c>
      <c r="AD238" s="25">
        <f t="shared" si="46"/>
        <v>0.65075921908893708</v>
      </c>
      <c r="AE238" s="25">
        <f t="shared" si="47"/>
        <v>0.78825347758887176</v>
      </c>
      <c r="AF238" s="25">
        <f t="shared" si="48"/>
        <v>0.82352941176470584</v>
      </c>
      <c r="AG238" s="25">
        <f t="shared" si="49"/>
        <v>0.3</v>
      </c>
      <c r="AH238" s="25">
        <f t="shared" si="50"/>
        <v>0</v>
      </c>
      <c r="AI238" s="25">
        <f t="shared" si="51"/>
        <v>0.61290322580645162</v>
      </c>
      <c r="AJ238" s="25">
        <f t="shared" si="52"/>
        <v>0.81355932203389836</v>
      </c>
      <c r="AK238" s="25">
        <f t="shared" si="53"/>
        <v>0.65573770491803274</v>
      </c>
      <c r="AL238" s="25">
        <f t="shared" si="54"/>
        <v>0.83333333333333337</v>
      </c>
      <c r="AM238" s="25">
        <f t="shared" si="55"/>
        <v>0.9285714285714286</v>
      </c>
      <c r="AN238" s="25">
        <f t="shared" si="57"/>
        <v>0.67114093959731547</v>
      </c>
      <c r="AO238" s="25">
        <f t="shared" si="56"/>
        <v>0.71174377224199292</v>
      </c>
    </row>
    <row r="239" spans="1:41" x14ac:dyDescent="0.25">
      <c r="A239" s="75" t="s">
        <v>425</v>
      </c>
      <c r="B239" s="1" t="s">
        <v>435</v>
      </c>
      <c r="C239" s="1" t="s">
        <v>651</v>
      </c>
      <c r="D239" s="15" t="s">
        <v>6</v>
      </c>
      <c r="E239" s="23">
        <v>1753</v>
      </c>
      <c r="F239" s="23">
        <v>913</v>
      </c>
      <c r="G239" s="23">
        <v>694</v>
      </c>
      <c r="H239" s="24">
        <v>365</v>
      </c>
      <c r="I239" s="24">
        <v>230</v>
      </c>
      <c r="J239" s="24">
        <v>40</v>
      </c>
      <c r="K239" s="24">
        <v>25</v>
      </c>
      <c r="L239" s="24">
        <v>0</v>
      </c>
      <c r="M239" s="24">
        <v>10</v>
      </c>
      <c r="N239" s="24">
        <v>41</v>
      </c>
      <c r="O239" s="24">
        <v>45</v>
      </c>
      <c r="P239" s="24">
        <v>51</v>
      </c>
      <c r="Q239" s="24">
        <v>0</v>
      </c>
      <c r="R239" s="24">
        <v>106</v>
      </c>
      <c r="S239" s="24">
        <v>756</v>
      </c>
      <c r="T239" s="24">
        <v>474</v>
      </c>
      <c r="U239" s="24">
        <v>61</v>
      </c>
      <c r="V239" s="24">
        <v>45</v>
      </c>
      <c r="W239" s="24">
        <v>0</v>
      </c>
      <c r="X239" s="24">
        <v>18</v>
      </c>
      <c r="Y239" s="24">
        <v>59</v>
      </c>
      <c r="Z239" s="24">
        <v>110</v>
      </c>
      <c r="AA239" s="24">
        <v>72</v>
      </c>
      <c r="AB239" s="24">
        <v>0</v>
      </c>
      <c r="AC239" s="24">
        <v>158</v>
      </c>
      <c r="AD239" s="25">
        <f t="shared" si="46"/>
        <v>0.48280423280423279</v>
      </c>
      <c r="AE239" s="25">
        <f t="shared" si="47"/>
        <v>0.48523206751054854</v>
      </c>
      <c r="AF239" s="25">
        <f t="shared" si="48"/>
        <v>0.65573770491803274</v>
      </c>
      <c r="AG239" s="25">
        <f t="shared" si="49"/>
        <v>0.55555555555555558</v>
      </c>
      <c r="AH239" s="25">
        <f t="shared" si="50"/>
        <v>0</v>
      </c>
      <c r="AI239" s="25">
        <f t="shared" si="51"/>
        <v>0.55555555555555558</v>
      </c>
      <c r="AJ239" s="25">
        <f t="shared" si="52"/>
        <v>0.69491525423728817</v>
      </c>
      <c r="AK239" s="25">
        <f t="shared" si="53"/>
        <v>0.40909090909090912</v>
      </c>
      <c r="AL239" s="25">
        <f t="shared" si="54"/>
        <v>0.70833333333333337</v>
      </c>
      <c r="AM239" s="25">
        <f t="shared" si="55"/>
        <v>0</v>
      </c>
      <c r="AN239" s="25">
        <f t="shared" si="57"/>
        <v>0.67088607594936711</v>
      </c>
      <c r="AO239" s="25">
        <f t="shared" si="56"/>
        <v>0.52082144894466631</v>
      </c>
    </row>
    <row r="240" spans="1:41" x14ac:dyDescent="0.25">
      <c r="A240" s="75" t="s">
        <v>378</v>
      </c>
      <c r="B240" s="1" t="s">
        <v>397</v>
      </c>
      <c r="C240" s="1" t="s">
        <v>651</v>
      </c>
      <c r="D240" s="15" t="s">
        <v>6</v>
      </c>
      <c r="E240" s="23">
        <v>6450</v>
      </c>
      <c r="F240" s="23">
        <v>5336</v>
      </c>
      <c r="G240" s="23">
        <v>1114</v>
      </c>
      <c r="H240" s="24">
        <v>2072</v>
      </c>
      <c r="I240" s="24">
        <v>1639</v>
      </c>
      <c r="J240" s="24">
        <v>585</v>
      </c>
      <c r="K240" s="24">
        <v>118</v>
      </c>
      <c r="L240" s="24">
        <v>0</v>
      </c>
      <c r="M240" s="24">
        <v>36</v>
      </c>
      <c r="N240" s="24">
        <v>90</v>
      </c>
      <c r="O240" s="24">
        <v>270</v>
      </c>
      <c r="P240" s="24">
        <v>106</v>
      </c>
      <c r="Q240" s="24">
        <v>62</v>
      </c>
      <c r="R240" s="24">
        <v>358</v>
      </c>
      <c r="S240" s="24">
        <v>2783</v>
      </c>
      <c r="T240" s="24">
        <v>1788</v>
      </c>
      <c r="U240" s="24">
        <v>652</v>
      </c>
      <c r="V240" s="24">
        <v>164</v>
      </c>
      <c r="W240" s="24">
        <v>0</v>
      </c>
      <c r="X240" s="24">
        <v>44</v>
      </c>
      <c r="Y240" s="24">
        <v>98</v>
      </c>
      <c r="Z240" s="24">
        <v>310</v>
      </c>
      <c r="AA240" s="24">
        <v>129</v>
      </c>
      <c r="AB240" s="24">
        <v>62</v>
      </c>
      <c r="AC240" s="24">
        <v>420</v>
      </c>
      <c r="AD240" s="25">
        <f t="shared" si="46"/>
        <v>0.7445203018325548</v>
      </c>
      <c r="AE240" s="25">
        <f t="shared" si="47"/>
        <v>0.91666666666666663</v>
      </c>
      <c r="AF240" s="25">
        <f t="shared" si="48"/>
        <v>0.89723926380368102</v>
      </c>
      <c r="AG240" s="25">
        <f t="shared" si="49"/>
        <v>0.71951219512195119</v>
      </c>
      <c r="AH240" s="25">
        <f t="shared" si="50"/>
        <v>0</v>
      </c>
      <c r="AI240" s="25">
        <f t="shared" si="51"/>
        <v>0.81818181818181823</v>
      </c>
      <c r="AJ240" s="25">
        <f t="shared" si="52"/>
        <v>0.91836734693877553</v>
      </c>
      <c r="AK240" s="25">
        <f t="shared" si="53"/>
        <v>0.87096774193548387</v>
      </c>
      <c r="AL240" s="25">
        <f t="shared" si="54"/>
        <v>0.82170542635658916</v>
      </c>
      <c r="AM240" s="25">
        <f t="shared" si="55"/>
        <v>1</v>
      </c>
      <c r="AN240" s="25">
        <f t="shared" si="57"/>
        <v>0.85238095238095235</v>
      </c>
      <c r="AO240" s="25">
        <f t="shared" si="56"/>
        <v>0.82728682170542633</v>
      </c>
    </row>
    <row r="241" spans="1:41" x14ac:dyDescent="0.25">
      <c r="A241" s="75" t="s">
        <v>148</v>
      </c>
      <c r="B241" s="1" t="s">
        <v>182</v>
      </c>
      <c r="C241" s="1" t="s">
        <v>651</v>
      </c>
      <c r="D241" s="15" t="s">
        <v>6</v>
      </c>
      <c r="E241" s="23">
        <v>1498</v>
      </c>
      <c r="F241" s="23">
        <v>789</v>
      </c>
      <c r="G241" s="23">
        <v>283</v>
      </c>
      <c r="H241" s="24">
        <v>314</v>
      </c>
      <c r="I241" s="24">
        <v>258</v>
      </c>
      <c r="J241" s="24">
        <v>31</v>
      </c>
      <c r="K241" s="24">
        <v>10</v>
      </c>
      <c r="L241" s="24">
        <v>0</v>
      </c>
      <c r="M241" s="24">
        <v>4</v>
      </c>
      <c r="N241" s="24">
        <v>23</v>
      </c>
      <c r="O241" s="24">
        <v>39</v>
      </c>
      <c r="P241" s="24">
        <v>27</v>
      </c>
      <c r="Q241" s="24">
        <v>9</v>
      </c>
      <c r="R241" s="24">
        <v>74</v>
      </c>
      <c r="S241" s="24">
        <v>632</v>
      </c>
      <c r="T241" s="24">
        <v>407</v>
      </c>
      <c r="U241" s="24">
        <v>76</v>
      </c>
      <c r="V241" s="24">
        <v>32</v>
      </c>
      <c r="W241" s="24">
        <v>0</v>
      </c>
      <c r="X241" s="24">
        <v>12</v>
      </c>
      <c r="Y241" s="24">
        <v>39</v>
      </c>
      <c r="Z241" s="24">
        <v>79</v>
      </c>
      <c r="AA241" s="24">
        <v>52</v>
      </c>
      <c r="AB241" s="24">
        <v>13</v>
      </c>
      <c r="AC241" s="24">
        <v>156</v>
      </c>
      <c r="AD241" s="25">
        <f t="shared" si="46"/>
        <v>0.49683544303797467</v>
      </c>
      <c r="AE241" s="25">
        <f t="shared" si="47"/>
        <v>0.63390663390663393</v>
      </c>
      <c r="AF241" s="25">
        <f t="shared" si="48"/>
        <v>0.40789473684210525</v>
      </c>
      <c r="AG241" s="25">
        <f t="shared" si="49"/>
        <v>0.3125</v>
      </c>
      <c r="AH241" s="25">
        <f t="shared" si="50"/>
        <v>0</v>
      </c>
      <c r="AI241" s="25">
        <f t="shared" si="51"/>
        <v>0.33333333333333331</v>
      </c>
      <c r="AJ241" s="25">
        <f t="shared" si="52"/>
        <v>0.58974358974358976</v>
      </c>
      <c r="AK241" s="25">
        <f t="shared" si="53"/>
        <v>0.49367088607594939</v>
      </c>
      <c r="AL241" s="25">
        <f t="shared" si="54"/>
        <v>0.51923076923076927</v>
      </c>
      <c r="AM241" s="25">
        <f t="shared" si="55"/>
        <v>0.69230769230769229</v>
      </c>
      <c r="AN241" s="25">
        <f t="shared" si="57"/>
        <v>0.47435897435897434</v>
      </c>
      <c r="AO241" s="25">
        <f t="shared" si="56"/>
        <v>0.52670226969292389</v>
      </c>
    </row>
    <row r="242" spans="1:41" x14ac:dyDescent="0.25">
      <c r="A242" s="75" t="s">
        <v>125</v>
      </c>
      <c r="B242" s="1" t="s">
        <v>144</v>
      </c>
      <c r="C242" s="1" t="s">
        <v>651</v>
      </c>
      <c r="D242" s="15" t="s">
        <v>6</v>
      </c>
      <c r="E242" s="23">
        <v>2215</v>
      </c>
      <c r="F242" s="23">
        <v>1070</v>
      </c>
      <c r="G242" s="23">
        <v>500</v>
      </c>
      <c r="H242" s="24">
        <v>477</v>
      </c>
      <c r="I242" s="24">
        <v>383</v>
      </c>
      <c r="J242" s="24">
        <v>150</v>
      </c>
      <c r="K242" s="24">
        <v>9</v>
      </c>
      <c r="L242" s="24">
        <v>0</v>
      </c>
      <c r="M242" s="24">
        <v>5</v>
      </c>
      <c r="N242" s="24">
        <v>4</v>
      </c>
      <c r="O242" s="24">
        <v>20</v>
      </c>
      <c r="P242" s="24">
        <v>0</v>
      </c>
      <c r="Q242" s="24">
        <v>0</v>
      </c>
      <c r="R242" s="24">
        <v>22</v>
      </c>
      <c r="S242" s="24">
        <v>1184</v>
      </c>
      <c r="T242" s="24">
        <v>639</v>
      </c>
      <c r="U242" s="24">
        <v>234</v>
      </c>
      <c r="V242" s="24">
        <v>43</v>
      </c>
      <c r="W242" s="24">
        <v>0</v>
      </c>
      <c r="X242" s="24">
        <v>18</v>
      </c>
      <c r="Y242" s="24">
        <v>7</v>
      </c>
      <c r="Z242" s="24">
        <v>47</v>
      </c>
      <c r="AA242" s="24">
        <v>0</v>
      </c>
      <c r="AB242" s="24">
        <v>0</v>
      </c>
      <c r="AC242" s="24">
        <v>43</v>
      </c>
      <c r="AD242" s="25">
        <f t="shared" si="46"/>
        <v>0.4028716216216216</v>
      </c>
      <c r="AE242" s="25">
        <f t="shared" si="47"/>
        <v>0.59937402190923317</v>
      </c>
      <c r="AF242" s="25">
        <f t="shared" si="48"/>
        <v>0.64102564102564108</v>
      </c>
      <c r="AG242" s="25">
        <f t="shared" si="49"/>
        <v>0.20930232558139536</v>
      </c>
      <c r="AH242" s="25">
        <f t="shared" si="50"/>
        <v>0</v>
      </c>
      <c r="AI242" s="25">
        <f t="shared" si="51"/>
        <v>0.27777777777777779</v>
      </c>
      <c r="AJ242" s="25">
        <f t="shared" si="52"/>
        <v>0.5714285714285714</v>
      </c>
      <c r="AK242" s="25">
        <f t="shared" si="53"/>
        <v>0.42553191489361702</v>
      </c>
      <c r="AL242" s="25">
        <f t="shared" si="54"/>
        <v>0</v>
      </c>
      <c r="AM242" s="25">
        <f t="shared" si="55"/>
        <v>0</v>
      </c>
      <c r="AN242" s="25">
        <f t="shared" si="57"/>
        <v>0.51162790697674421</v>
      </c>
      <c r="AO242" s="25">
        <f t="shared" si="56"/>
        <v>0.48306997742663654</v>
      </c>
    </row>
    <row r="243" spans="1:41" x14ac:dyDescent="0.25">
      <c r="A243" s="75" t="s">
        <v>378</v>
      </c>
      <c r="B243" s="1" t="s">
        <v>517</v>
      </c>
      <c r="C243" s="1" t="s">
        <v>651</v>
      </c>
      <c r="D243" s="15" t="s">
        <v>6</v>
      </c>
      <c r="E243" s="23">
        <v>2434</v>
      </c>
      <c r="F243" s="23">
        <v>1382</v>
      </c>
      <c r="G243" s="23">
        <v>599</v>
      </c>
      <c r="H243" s="24">
        <v>562</v>
      </c>
      <c r="I243" s="24">
        <v>506</v>
      </c>
      <c r="J243" s="24">
        <v>76</v>
      </c>
      <c r="K243" s="24">
        <v>20</v>
      </c>
      <c r="L243" s="24">
        <v>0</v>
      </c>
      <c r="M243" s="24">
        <v>14</v>
      </c>
      <c r="N243" s="24">
        <v>24</v>
      </c>
      <c r="O243" s="24">
        <v>83</v>
      </c>
      <c r="P243" s="24">
        <v>28</v>
      </c>
      <c r="Q243" s="24">
        <v>0</v>
      </c>
      <c r="R243" s="24">
        <v>69</v>
      </c>
      <c r="S243" s="24">
        <v>1237</v>
      </c>
      <c r="T243" s="24">
        <v>713</v>
      </c>
      <c r="U243" s="24">
        <v>124</v>
      </c>
      <c r="V243" s="24">
        <v>55</v>
      </c>
      <c r="W243" s="24">
        <v>0</v>
      </c>
      <c r="X243" s="24">
        <v>31</v>
      </c>
      <c r="Y243" s="24">
        <v>31</v>
      </c>
      <c r="Z243" s="24">
        <v>122</v>
      </c>
      <c r="AA243" s="24">
        <v>37</v>
      </c>
      <c r="AB243" s="24">
        <v>0</v>
      </c>
      <c r="AC243" s="24">
        <v>84</v>
      </c>
      <c r="AD243" s="25">
        <f t="shared" si="46"/>
        <v>0.45432497978981407</v>
      </c>
      <c r="AE243" s="25">
        <f t="shared" si="47"/>
        <v>0.70967741935483875</v>
      </c>
      <c r="AF243" s="25">
        <f t="shared" si="48"/>
        <v>0.61290322580645162</v>
      </c>
      <c r="AG243" s="25">
        <f t="shared" si="49"/>
        <v>0.36363636363636365</v>
      </c>
      <c r="AH243" s="25">
        <f t="shared" si="50"/>
        <v>0</v>
      </c>
      <c r="AI243" s="25">
        <f t="shared" si="51"/>
        <v>0.45161290322580644</v>
      </c>
      <c r="AJ243" s="25">
        <f t="shared" si="52"/>
        <v>0.77419354838709675</v>
      </c>
      <c r="AK243" s="25">
        <f t="shared" si="53"/>
        <v>0.68032786885245899</v>
      </c>
      <c r="AL243" s="25">
        <f t="shared" si="54"/>
        <v>0.7567567567567568</v>
      </c>
      <c r="AM243" s="25">
        <f t="shared" si="55"/>
        <v>0</v>
      </c>
      <c r="AN243" s="25">
        <f t="shared" si="57"/>
        <v>0.8214285714285714</v>
      </c>
      <c r="AO243" s="25">
        <f t="shared" si="56"/>
        <v>0.5677896466721446</v>
      </c>
    </row>
    <row r="244" spans="1:41" x14ac:dyDescent="0.25">
      <c r="A244" s="75" t="s">
        <v>345</v>
      </c>
      <c r="B244" s="1" t="s">
        <v>372</v>
      </c>
      <c r="C244" s="1" t="s">
        <v>651</v>
      </c>
      <c r="D244" s="15" t="s">
        <v>6</v>
      </c>
      <c r="E244" s="23">
        <v>2309</v>
      </c>
      <c r="F244" s="23">
        <v>1431</v>
      </c>
      <c r="G244" s="23">
        <v>876</v>
      </c>
      <c r="H244" s="24">
        <v>775</v>
      </c>
      <c r="I244" s="24">
        <v>445</v>
      </c>
      <c r="J244" s="24">
        <v>108</v>
      </c>
      <c r="K244" s="24">
        <v>32</v>
      </c>
      <c r="L244" s="24">
        <v>0</v>
      </c>
      <c r="M244" s="24">
        <v>20</v>
      </c>
      <c r="N244" s="24">
        <v>7</v>
      </c>
      <c r="O244" s="24">
        <v>35</v>
      </c>
      <c r="P244" s="24">
        <v>0</v>
      </c>
      <c r="Q244" s="24">
        <v>0</v>
      </c>
      <c r="R244" s="24">
        <v>9</v>
      </c>
      <c r="S244" s="24">
        <v>1277</v>
      </c>
      <c r="T244" s="24">
        <v>674</v>
      </c>
      <c r="U244" s="24">
        <v>147</v>
      </c>
      <c r="V244" s="24">
        <v>64</v>
      </c>
      <c r="W244" s="24">
        <v>0</v>
      </c>
      <c r="X244" s="24">
        <v>41</v>
      </c>
      <c r="Y244" s="24">
        <v>22</v>
      </c>
      <c r="Z244" s="24">
        <v>64</v>
      </c>
      <c r="AA244" s="24">
        <v>0</v>
      </c>
      <c r="AB244" s="24">
        <v>0</v>
      </c>
      <c r="AC244" s="24">
        <v>20</v>
      </c>
      <c r="AD244" s="25">
        <f t="shared" si="46"/>
        <v>0.60689115113547376</v>
      </c>
      <c r="AE244" s="25">
        <f t="shared" si="47"/>
        <v>0.66023738872403559</v>
      </c>
      <c r="AF244" s="25">
        <f t="shared" si="48"/>
        <v>0.73469387755102045</v>
      </c>
      <c r="AG244" s="25">
        <f t="shared" si="49"/>
        <v>0.5</v>
      </c>
      <c r="AH244" s="25">
        <f t="shared" si="50"/>
        <v>0</v>
      </c>
      <c r="AI244" s="25">
        <f t="shared" si="51"/>
        <v>0.48780487804878048</v>
      </c>
      <c r="AJ244" s="25">
        <f t="shared" si="52"/>
        <v>0.31818181818181818</v>
      </c>
      <c r="AK244" s="25">
        <f t="shared" si="53"/>
        <v>0.546875</v>
      </c>
      <c r="AL244" s="25">
        <f t="shared" si="54"/>
        <v>0</v>
      </c>
      <c r="AM244" s="25">
        <f t="shared" si="55"/>
        <v>0</v>
      </c>
      <c r="AN244" s="25">
        <f t="shared" si="57"/>
        <v>0.45</v>
      </c>
      <c r="AO244" s="25">
        <f t="shared" si="56"/>
        <v>0.61974880900822871</v>
      </c>
    </row>
    <row r="245" spans="1:41" x14ac:dyDescent="0.25">
      <c r="A245" s="75" t="s">
        <v>148</v>
      </c>
      <c r="B245" s="1" t="s">
        <v>664</v>
      </c>
      <c r="C245" s="1" t="s">
        <v>651</v>
      </c>
      <c r="D245" s="15" t="s">
        <v>43</v>
      </c>
      <c r="E245" s="23">
        <v>1027</v>
      </c>
      <c r="F245" s="23">
        <v>158</v>
      </c>
      <c r="G245" s="23">
        <v>869</v>
      </c>
      <c r="H245" s="24">
        <v>88</v>
      </c>
      <c r="I245" s="24">
        <v>59</v>
      </c>
      <c r="J245" s="24">
        <v>0</v>
      </c>
      <c r="K245" s="24">
        <v>4</v>
      </c>
      <c r="L245" s="24">
        <v>0</v>
      </c>
      <c r="M245" s="24">
        <v>0</v>
      </c>
      <c r="N245" s="24">
        <v>0</v>
      </c>
      <c r="O245" s="24">
        <v>3</v>
      </c>
      <c r="P245" s="24">
        <v>2</v>
      </c>
      <c r="Q245" s="24">
        <v>0</v>
      </c>
      <c r="R245" s="24">
        <v>2</v>
      </c>
      <c r="S245" s="24">
        <v>462</v>
      </c>
      <c r="T245" s="24">
        <v>305</v>
      </c>
      <c r="U245" s="24">
        <v>0</v>
      </c>
      <c r="V245" s="24">
        <v>12</v>
      </c>
      <c r="W245" s="24">
        <v>0</v>
      </c>
      <c r="X245" s="24">
        <v>0</v>
      </c>
      <c r="Y245" s="24">
        <v>3</v>
      </c>
      <c r="Z245" s="24">
        <v>95</v>
      </c>
      <c r="AA245" s="24">
        <v>67</v>
      </c>
      <c r="AB245" s="24">
        <v>0</v>
      </c>
      <c r="AC245" s="24">
        <v>83</v>
      </c>
      <c r="AD245" s="25">
        <f t="shared" si="46"/>
        <v>0.19047619047619047</v>
      </c>
      <c r="AE245" s="25">
        <f t="shared" si="47"/>
        <v>0.19344262295081968</v>
      </c>
      <c r="AF245" s="25">
        <f t="shared" si="48"/>
        <v>0</v>
      </c>
      <c r="AG245" s="25">
        <f t="shared" si="49"/>
        <v>0.33333333333333331</v>
      </c>
      <c r="AH245" s="25">
        <f t="shared" si="50"/>
        <v>0</v>
      </c>
      <c r="AI245" s="25">
        <f t="shared" si="51"/>
        <v>0</v>
      </c>
      <c r="AJ245" s="25">
        <f t="shared" si="52"/>
        <v>0</v>
      </c>
      <c r="AK245" s="25">
        <f t="shared" si="53"/>
        <v>3.1578947368421054E-2</v>
      </c>
      <c r="AL245" s="25">
        <f t="shared" si="54"/>
        <v>2.9850746268656716E-2</v>
      </c>
      <c r="AM245" s="25">
        <f t="shared" si="55"/>
        <v>0</v>
      </c>
      <c r="AN245" s="25">
        <f t="shared" si="57"/>
        <v>2.4096385542168676E-2</v>
      </c>
      <c r="AO245" s="25">
        <f t="shared" si="56"/>
        <v>0.15384615384615385</v>
      </c>
    </row>
    <row r="246" spans="1:41" x14ac:dyDescent="0.25">
      <c r="A246" s="75" t="s">
        <v>232</v>
      </c>
      <c r="B246" s="1" t="s">
        <v>250</v>
      </c>
      <c r="C246" s="1" t="s">
        <v>651</v>
      </c>
      <c r="D246" s="15" t="s">
        <v>37</v>
      </c>
      <c r="E246" s="23">
        <v>0</v>
      </c>
      <c r="F246" s="23">
        <v>0</v>
      </c>
      <c r="G246" s="23">
        <v>0</v>
      </c>
      <c r="H246" s="24">
        <v>0</v>
      </c>
      <c r="I246" s="24">
        <v>0</v>
      </c>
      <c r="J246" s="24">
        <v>0</v>
      </c>
      <c r="K246" s="24">
        <v>0</v>
      </c>
      <c r="L246" s="24">
        <v>0</v>
      </c>
      <c r="M246" s="24">
        <v>0</v>
      </c>
      <c r="N246" s="24">
        <v>0</v>
      </c>
      <c r="O246" s="24">
        <v>0</v>
      </c>
      <c r="P246" s="24">
        <v>0</v>
      </c>
      <c r="Q246" s="24">
        <v>0</v>
      </c>
      <c r="R246" s="24">
        <v>0</v>
      </c>
      <c r="S246" s="24">
        <v>0</v>
      </c>
      <c r="T246" s="24">
        <v>0</v>
      </c>
      <c r="U246" s="24">
        <v>0</v>
      </c>
      <c r="V246" s="24">
        <v>0</v>
      </c>
      <c r="W246" s="24">
        <v>0</v>
      </c>
      <c r="X246" s="24">
        <v>0</v>
      </c>
      <c r="Y246" s="24">
        <v>0</v>
      </c>
      <c r="Z246" s="24">
        <v>0</v>
      </c>
      <c r="AA246" s="24">
        <v>0</v>
      </c>
      <c r="AB246" s="24">
        <v>0</v>
      </c>
      <c r="AC246" s="24">
        <v>0</v>
      </c>
      <c r="AD246" s="25">
        <f t="shared" si="46"/>
        <v>0</v>
      </c>
      <c r="AE246" s="25">
        <f t="shared" si="47"/>
        <v>0</v>
      </c>
      <c r="AF246" s="25">
        <f t="shared" si="48"/>
        <v>0</v>
      </c>
      <c r="AG246" s="25">
        <f t="shared" si="49"/>
        <v>0</v>
      </c>
      <c r="AH246" s="25">
        <f t="shared" si="50"/>
        <v>0</v>
      </c>
      <c r="AI246" s="25">
        <f t="shared" si="51"/>
        <v>0</v>
      </c>
      <c r="AJ246" s="25">
        <f t="shared" si="52"/>
        <v>0</v>
      </c>
      <c r="AK246" s="25">
        <f t="shared" si="53"/>
        <v>0</v>
      </c>
      <c r="AL246" s="25">
        <f t="shared" si="54"/>
        <v>0</v>
      </c>
      <c r="AM246" s="25">
        <f t="shared" si="55"/>
        <v>0</v>
      </c>
      <c r="AN246" s="25">
        <f t="shared" si="57"/>
        <v>0</v>
      </c>
      <c r="AO246" s="25">
        <f t="shared" si="56"/>
        <v>0</v>
      </c>
    </row>
    <row r="247" spans="1:41" x14ac:dyDescent="0.25">
      <c r="A247" s="75" t="s">
        <v>232</v>
      </c>
      <c r="B247" s="1" t="s">
        <v>251</v>
      </c>
      <c r="C247" s="1" t="s">
        <v>651</v>
      </c>
      <c r="D247" s="15" t="s">
        <v>37</v>
      </c>
      <c r="E247" s="23">
        <v>1</v>
      </c>
      <c r="F247" s="23">
        <v>0</v>
      </c>
      <c r="G247" s="23">
        <v>1</v>
      </c>
      <c r="H247" s="24">
        <v>0</v>
      </c>
      <c r="I247" s="24">
        <v>0</v>
      </c>
      <c r="J247" s="24">
        <v>0</v>
      </c>
      <c r="K247" s="24">
        <v>0</v>
      </c>
      <c r="L247" s="24">
        <v>0</v>
      </c>
      <c r="M247" s="24">
        <v>0</v>
      </c>
      <c r="N247" s="24">
        <v>0</v>
      </c>
      <c r="O247" s="24">
        <v>0</v>
      </c>
      <c r="P247" s="24">
        <v>0</v>
      </c>
      <c r="Q247" s="24">
        <v>0</v>
      </c>
      <c r="R247" s="24">
        <v>0</v>
      </c>
      <c r="S247" s="24">
        <v>0</v>
      </c>
      <c r="T247" s="24">
        <v>1</v>
      </c>
      <c r="U247" s="24">
        <v>0</v>
      </c>
      <c r="V247" s="24">
        <v>0</v>
      </c>
      <c r="W247" s="24">
        <v>0</v>
      </c>
      <c r="X247" s="24">
        <v>0</v>
      </c>
      <c r="Y247" s="24">
        <v>0</v>
      </c>
      <c r="Z247" s="24">
        <v>0</v>
      </c>
      <c r="AA247" s="24">
        <v>0</v>
      </c>
      <c r="AB247" s="24">
        <v>0</v>
      </c>
      <c r="AC247" s="24">
        <v>0</v>
      </c>
      <c r="AD247" s="25">
        <f t="shared" si="46"/>
        <v>0</v>
      </c>
      <c r="AE247" s="25">
        <f t="shared" si="47"/>
        <v>0</v>
      </c>
      <c r="AF247" s="25">
        <f t="shared" si="48"/>
        <v>0</v>
      </c>
      <c r="AG247" s="25">
        <f t="shared" si="49"/>
        <v>0</v>
      </c>
      <c r="AH247" s="25">
        <f t="shared" si="50"/>
        <v>0</v>
      </c>
      <c r="AI247" s="25">
        <f t="shared" si="51"/>
        <v>0</v>
      </c>
      <c r="AJ247" s="25">
        <f t="shared" si="52"/>
        <v>0</v>
      </c>
      <c r="AK247" s="25">
        <f t="shared" si="53"/>
        <v>0</v>
      </c>
      <c r="AL247" s="25">
        <f t="shared" si="54"/>
        <v>0</v>
      </c>
      <c r="AM247" s="25">
        <f t="shared" si="55"/>
        <v>0</v>
      </c>
      <c r="AN247" s="25">
        <f t="shared" si="57"/>
        <v>0</v>
      </c>
      <c r="AO247" s="25">
        <f t="shared" si="56"/>
        <v>0</v>
      </c>
    </row>
    <row r="248" spans="1:41" x14ac:dyDescent="0.25">
      <c r="A248" s="75" t="s">
        <v>101</v>
      </c>
      <c r="B248" s="1" t="s">
        <v>111</v>
      </c>
      <c r="C248" s="1" t="s">
        <v>651</v>
      </c>
      <c r="D248" s="15" t="s">
        <v>6</v>
      </c>
      <c r="E248" s="23">
        <v>3534</v>
      </c>
      <c r="F248" s="23">
        <v>2464</v>
      </c>
      <c r="G248" s="23">
        <v>274</v>
      </c>
      <c r="H248" s="24">
        <v>1297</v>
      </c>
      <c r="I248" s="24">
        <v>574</v>
      </c>
      <c r="J248" s="24">
        <v>386</v>
      </c>
      <c r="K248" s="24">
        <v>47</v>
      </c>
      <c r="L248" s="24">
        <v>0</v>
      </c>
      <c r="M248" s="24">
        <v>38</v>
      </c>
      <c r="N248" s="24">
        <v>18</v>
      </c>
      <c r="O248" s="24">
        <v>69</v>
      </c>
      <c r="P248" s="24">
        <v>0</v>
      </c>
      <c r="Q248" s="24">
        <v>0</v>
      </c>
      <c r="R248" s="24">
        <v>35</v>
      </c>
      <c r="S248" s="24">
        <v>1855</v>
      </c>
      <c r="T248" s="24">
        <v>834</v>
      </c>
      <c r="U248" s="24">
        <v>483</v>
      </c>
      <c r="V248" s="24">
        <v>86</v>
      </c>
      <c r="W248" s="24">
        <v>0</v>
      </c>
      <c r="X248" s="24">
        <v>55</v>
      </c>
      <c r="Y248" s="24">
        <v>37</v>
      </c>
      <c r="Z248" s="24">
        <v>138</v>
      </c>
      <c r="AA248" s="24">
        <v>0</v>
      </c>
      <c r="AB248" s="24">
        <v>0</v>
      </c>
      <c r="AC248" s="24">
        <v>46</v>
      </c>
      <c r="AD248" s="25">
        <f t="shared" si="46"/>
        <v>0.6991913746630728</v>
      </c>
      <c r="AE248" s="25">
        <f t="shared" si="47"/>
        <v>0.68824940047961636</v>
      </c>
      <c r="AF248" s="25">
        <f t="shared" si="48"/>
        <v>0.79917184265010355</v>
      </c>
      <c r="AG248" s="25">
        <f t="shared" si="49"/>
        <v>0.54651162790697672</v>
      </c>
      <c r="AH248" s="25">
        <f t="shared" si="50"/>
        <v>0</v>
      </c>
      <c r="AI248" s="25">
        <f t="shared" si="51"/>
        <v>0.69090909090909092</v>
      </c>
      <c r="AJ248" s="25">
        <f t="shared" si="52"/>
        <v>0.48648648648648651</v>
      </c>
      <c r="AK248" s="25">
        <f t="shared" si="53"/>
        <v>0.5</v>
      </c>
      <c r="AL248" s="25">
        <f t="shared" si="54"/>
        <v>0</v>
      </c>
      <c r="AM248" s="25">
        <f t="shared" si="55"/>
        <v>0</v>
      </c>
      <c r="AN248" s="25">
        <f t="shared" si="57"/>
        <v>0.76086956521739135</v>
      </c>
      <c r="AO248" s="25">
        <f t="shared" si="56"/>
        <v>0.69722693831352578</v>
      </c>
    </row>
    <row r="249" spans="1:41" x14ac:dyDescent="0.25">
      <c r="A249" s="75" t="s">
        <v>101</v>
      </c>
      <c r="B249" s="1" t="s">
        <v>124</v>
      </c>
      <c r="C249" s="1" t="s">
        <v>651</v>
      </c>
      <c r="D249" s="15" t="s">
        <v>37</v>
      </c>
      <c r="E249" s="23">
        <v>234</v>
      </c>
      <c r="F249" s="23">
        <v>64</v>
      </c>
      <c r="G249" s="23">
        <v>169</v>
      </c>
      <c r="H249" s="24">
        <v>21</v>
      </c>
      <c r="I249" s="24">
        <v>28</v>
      </c>
      <c r="J249" s="24">
        <v>15</v>
      </c>
      <c r="K249" s="24">
        <v>0</v>
      </c>
      <c r="L249" s="24">
        <v>0</v>
      </c>
      <c r="M249" s="24">
        <v>0</v>
      </c>
      <c r="N249" s="24">
        <v>0</v>
      </c>
      <c r="O249" s="24">
        <v>0</v>
      </c>
      <c r="P249" s="24">
        <v>0</v>
      </c>
      <c r="Q249" s="24">
        <v>0</v>
      </c>
      <c r="R249" s="24">
        <v>0</v>
      </c>
      <c r="S249" s="24">
        <v>130</v>
      </c>
      <c r="T249" s="24">
        <v>64</v>
      </c>
      <c r="U249" s="24">
        <v>40</v>
      </c>
      <c r="V249" s="24">
        <v>0</v>
      </c>
      <c r="W249" s="24">
        <v>0</v>
      </c>
      <c r="X249" s="24">
        <v>0</v>
      </c>
      <c r="Y249" s="24">
        <v>0</v>
      </c>
      <c r="Z249" s="24">
        <v>0</v>
      </c>
      <c r="AA249" s="24">
        <v>0</v>
      </c>
      <c r="AB249" s="24">
        <v>0</v>
      </c>
      <c r="AC249" s="24">
        <v>0</v>
      </c>
      <c r="AD249" s="25">
        <f t="shared" si="46"/>
        <v>0.16153846153846155</v>
      </c>
      <c r="AE249" s="25">
        <f t="shared" si="47"/>
        <v>0.4375</v>
      </c>
      <c r="AF249" s="25">
        <f t="shared" si="48"/>
        <v>0.375</v>
      </c>
      <c r="AG249" s="25">
        <f t="shared" si="49"/>
        <v>0</v>
      </c>
      <c r="AH249" s="25">
        <f t="shared" si="50"/>
        <v>0</v>
      </c>
      <c r="AI249" s="25">
        <f t="shared" si="51"/>
        <v>0</v>
      </c>
      <c r="AJ249" s="25">
        <f t="shared" si="52"/>
        <v>0</v>
      </c>
      <c r="AK249" s="25">
        <f t="shared" si="53"/>
        <v>0</v>
      </c>
      <c r="AL249" s="25">
        <f t="shared" si="54"/>
        <v>0</v>
      </c>
      <c r="AM249" s="25">
        <f t="shared" si="55"/>
        <v>0</v>
      </c>
      <c r="AN249" s="25">
        <f t="shared" si="57"/>
        <v>0</v>
      </c>
      <c r="AO249" s="25">
        <f t="shared" si="56"/>
        <v>0.27350427350427353</v>
      </c>
    </row>
    <row r="250" spans="1:41" x14ac:dyDescent="0.25">
      <c r="A250" s="75" t="s">
        <v>148</v>
      </c>
      <c r="B250" s="1" t="s">
        <v>154</v>
      </c>
      <c r="C250" s="1" t="s">
        <v>651</v>
      </c>
      <c r="D250" s="15" t="s">
        <v>43</v>
      </c>
      <c r="E250" s="23">
        <v>1322</v>
      </c>
      <c r="F250" s="23">
        <v>984</v>
      </c>
      <c r="G250" s="23">
        <v>318</v>
      </c>
      <c r="H250" s="24">
        <v>460</v>
      </c>
      <c r="I250" s="24">
        <v>297</v>
      </c>
      <c r="J250" s="24">
        <v>34</v>
      </c>
      <c r="K250" s="24">
        <v>22</v>
      </c>
      <c r="L250" s="24">
        <v>0</v>
      </c>
      <c r="M250" s="24">
        <v>0</v>
      </c>
      <c r="N250" s="24">
        <v>26</v>
      </c>
      <c r="O250" s="24">
        <v>37</v>
      </c>
      <c r="P250" s="24">
        <v>36</v>
      </c>
      <c r="Q250" s="24">
        <v>0</v>
      </c>
      <c r="R250" s="24">
        <v>72</v>
      </c>
      <c r="S250" s="24">
        <v>631</v>
      </c>
      <c r="T250" s="24">
        <v>375</v>
      </c>
      <c r="U250" s="24">
        <v>49</v>
      </c>
      <c r="V250" s="24">
        <v>34</v>
      </c>
      <c r="W250" s="24">
        <v>0</v>
      </c>
      <c r="X250" s="24">
        <v>0</v>
      </c>
      <c r="Y250" s="24">
        <v>33</v>
      </c>
      <c r="Z250" s="24">
        <v>64</v>
      </c>
      <c r="AA250" s="24">
        <v>45</v>
      </c>
      <c r="AB250" s="24">
        <v>0</v>
      </c>
      <c r="AC250" s="24">
        <v>91</v>
      </c>
      <c r="AD250" s="25">
        <f t="shared" si="46"/>
        <v>0.72900158478605392</v>
      </c>
      <c r="AE250" s="25">
        <f t="shared" si="47"/>
        <v>0.79200000000000004</v>
      </c>
      <c r="AF250" s="25">
        <f t="shared" si="48"/>
        <v>0.69387755102040816</v>
      </c>
      <c r="AG250" s="25">
        <f t="shared" si="49"/>
        <v>0.6470588235294118</v>
      </c>
      <c r="AH250" s="25">
        <f t="shared" si="50"/>
        <v>0</v>
      </c>
      <c r="AI250" s="25">
        <f t="shared" si="51"/>
        <v>0</v>
      </c>
      <c r="AJ250" s="25">
        <f t="shared" si="52"/>
        <v>0.78787878787878785</v>
      </c>
      <c r="AK250" s="25">
        <f t="shared" si="53"/>
        <v>0.578125</v>
      </c>
      <c r="AL250" s="25">
        <f t="shared" si="54"/>
        <v>0.8</v>
      </c>
      <c r="AM250" s="25">
        <f t="shared" si="55"/>
        <v>0</v>
      </c>
      <c r="AN250" s="25">
        <f t="shared" si="57"/>
        <v>0.79120879120879117</v>
      </c>
      <c r="AO250" s="25">
        <f t="shared" si="56"/>
        <v>0.74432677760968224</v>
      </c>
    </row>
    <row r="251" spans="1:41" x14ac:dyDescent="0.25">
      <c r="A251" s="75" t="s">
        <v>125</v>
      </c>
      <c r="B251" s="1" t="s">
        <v>670</v>
      </c>
      <c r="C251" s="1" t="s">
        <v>651</v>
      </c>
      <c r="D251" s="15" t="s">
        <v>6</v>
      </c>
      <c r="E251" s="23">
        <v>41</v>
      </c>
      <c r="F251" s="23">
        <v>0</v>
      </c>
      <c r="G251" s="23">
        <v>41</v>
      </c>
      <c r="H251" s="24">
        <v>0</v>
      </c>
      <c r="I251" s="24">
        <v>0</v>
      </c>
      <c r="J251" s="24">
        <v>0</v>
      </c>
      <c r="K251" s="24">
        <v>0</v>
      </c>
      <c r="L251" s="24">
        <v>0</v>
      </c>
      <c r="M251" s="24">
        <v>0</v>
      </c>
      <c r="N251" s="24">
        <v>0</v>
      </c>
      <c r="O251" s="24">
        <v>0</v>
      </c>
      <c r="P251" s="24">
        <v>0</v>
      </c>
      <c r="Q251" s="24">
        <v>0</v>
      </c>
      <c r="R251" s="24">
        <v>0</v>
      </c>
      <c r="S251" s="24">
        <v>32</v>
      </c>
      <c r="T251" s="24">
        <v>0</v>
      </c>
      <c r="U251" s="24">
        <v>0</v>
      </c>
      <c r="V251" s="24">
        <v>9</v>
      </c>
      <c r="W251" s="24">
        <v>0</v>
      </c>
      <c r="X251" s="24">
        <v>0</v>
      </c>
      <c r="Y251" s="24">
        <v>0</v>
      </c>
      <c r="Z251" s="24">
        <v>0</v>
      </c>
      <c r="AA251" s="24">
        <v>0</v>
      </c>
      <c r="AB251" s="24">
        <v>0</v>
      </c>
      <c r="AC251" s="24">
        <v>0</v>
      </c>
      <c r="AD251" s="25">
        <f t="shared" si="46"/>
        <v>0</v>
      </c>
      <c r="AE251" s="25">
        <f t="shared" si="47"/>
        <v>0</v>
      </c>
      <c r="AF251" s="25">
        <f t="shared" si="48"/>
        <v>0</v>
      </c>
      <c r="AG251" s="25">
        <f t="shared" si="49"/>
        <v>0</v>
      </c>
      <c r="AH251" s="25">
        <f t="shared" si="50"/>
        <v>0</v>
      </c>
      <c r="AI251" s="25">
        <f t="shared" si="51"/>
        <v>0</v>
      </c>
      <c r="AJ251" s="25">
        <f t="shared" si="52"/>
        <v>0</v>
      </c>
      <c r="AK251" s="25">
        <f t="shared" si="53"/>
        <v>0</v>
      </c>
      <c r="AL251" s="25">
        <f t="shared" si="54"/>
        <v>0</v>
      </c>
      <c r="AM251" s="25">
        <f t="shared" si="55"/>
        <v>0</v>
      </c>
      <c r="AN251" s="25">
        <f t="shared" si="57"/>
        <v>0</v>
      </c>
      <c r="AO251" s="25">
        <f t="shared" si="56"/>
        <v>0</v>
      </c>
    </row>
    <row r="252" spans="1:41" x14ac:dyDescent="0.25">
      <c r="A252" s="75" t="s">
        <v>288</v>
      </c>
      <c r="B252" s="1" t="s">
        <v>307</v>
      </c>
      <c r="C252" s="1" t="s">
        <v>651</v>
      </c>
      <c r="D252" s="15" t="s">
        <v>6</v>
      </c>
      <c r="E252" s="23">
        <v>1488</v>
      </c>
      <c r="F252" s="23">
        <v>759</v>
      </c>
      <c r="G252" s="23">
        <v>638</v>
      </c>
      <c r="H252" s="24">
        <v>359</v>
      </c>
      <c r="I252" s="24">
        <v>266</v>
      </c>
      <c r="J252" s="24">
        <v>4</v>
      </c>
      <c r="K252" s="24">
        <v>16</v>
      </c>
      <c r="L252" s="24">
        <v>0</v>
      </c>
      <c r="M252" s="24">
        <v>8</v>
      </c>
      <c r="N252" s="24">
        <v>15</v>
      </c>
      <c r="O252" s="24">
        <v>28</v>
      </c>
      <c r="P252" s="24">
        <v>24</v>
      </c>
      <c r="Q252" s="24">
        <v>0</v>
      </c>
      <c r="R252" s="24">
        <v>39</v>
      </c>
      <c r="S252" s="24">
        <v>682</v>
      </c>
      <c r="T252" s="24">
        <v>449</v>
      </c>
      <c r="U252" s="24">
        <v>16</v>
      </c>
      <c r="V252" s="24">
        <v>60</v>
      </c>
      <c r="W252" s="24">
        <v>0</v>
      </c>
      <c r="X252" s="24">
        <v>18</v>
      </c>
      <c r="Y252" s="24">
        <v>32</v>
      </c>
      <c r="Z252" s="24">
        <v>82</v>
      </c>
      <c r="AA252" s="24">
        <v>45</v>
      </c>
      <c r="AB252" s="24">
        <v>14</v>
      </c>
      <c r="AC252" s="24">
        <v>90</v>
      </c>
      <c r="AD252" s="25">
        <f t="shared" si="46"/>
        <v>0.52639296187683282</v>
      </c>
      <c r="AE252" s="25">
        <f t="shared" si="47"/>
        <v>0.59242761692650336</v>
      </c>
      <c r="AF252" s="25">
        <f t="shared" si="48"/>
        <v>0.25</v>
      </c>
      <c r="AG252" s="25">
        <f t="shared" si="49"/>
        <v>0.26666666666666666</v>
      </c>
      <c r="AH252" s="25">
        <f t="shared" si="50"/>
        <v>0</v>
      </c>
      <c r="AI252" s="25">
        <f t="shared" si="51"/>
        <v>0.44444444444444442</v>
      </c>
      <c r="AJ252" s="25">
        <f t="shared" si="52"/>
        <v>0.46875</v>
      </c>
      <c r="AK252" s="25">
        <f t="shared" si="53"/>
        <v>0.34146341463414637</v>
      </c>
      <c r="AL252" s="25">
        <f t="shared" si="54"/>
        <v>0.53333333333333333</v>
      </c>
      <c r="AM252" s="25">
        <f t="shared" si="55"/>
        <v>0</v>
      </c>
      <c r="AN252" s="25">
        <f t="shared" si="57"/>
        <v>0.43333333333333335</v>
      </c>
      <c r="AO252" s="25">
        <f t="shared" si="56"/>
        <v>0.51008064516129037</v>
      </c>
    </row>
    <row r="253" spans="1:41" x14ac:dyDescent="0.25">
      <c r="A253" s="75" t="s">
        <v>253</v>
      </c>
      <c r="B253" s="1" t="s">
        <v>513</v>
      </c>
      <c r="C253" s="1" t="s">
        <v>597</v>
      </c>
      <c r="D253" s="15" t="s">
        <v>6</v>
      </c>
      <c r="E253" s="23">
        <v>0</v>
      </c>
      <c r="F253" s="23">
        <v>0</v>
      </c>
      <c r="G253" s="23">
        <v>0</v>
      </c>
      <c r="H253" s="24">
        <v>0</v>
      </c>
      <c r="I253" s="24">
        <v>0</v>
      </c>
      <c r="J253" s="24">
        <v>0</v>
      </c>
      <c r="K253" s="24">
        <v>0</v>
      </c>
      <c r="L253" s="24">
        <v>0</v>
      </c>
      <c r="M253" s="24">
        <v>0</v>
      </c>
      <c r="N253" s="24">
        <v>0</v>
      </c>
      <c r="O253" s="24">
        <v>0</v>
      </c>
      <c r="P253" s="24">
        <v>0</v>
      </c>
      <c r="Q253" s="24">
        <v>0</v>
      </c>
      <c r="R253" s="24">
        <v>0</v>
      </c>
      <c r="S253" s="24">
        <v>0</v>
      </c>
      <c r="T253" s="24">
        <v>0</v>
      </c>
      <c r="U253" s="24">
        <v>0</v>
      </c>
      <c r="V253" s="24">
        <v>0</v>
      </c>
      <c r="W253" s="24">
        <v>0</v>
      </c>
      <c r="X253" s="24">
        <v>0</v>
      </c>
      <c r="Y253" s="24">
        <v>0</v>
      </c>
      <c r="Z253" s="24">
        <v>0</v>
      </c>
      <c r="AA253" s="24">
        <v>0</v>
      </c>
      <c r="AB253" s="24">
        <v>0</v>
      </c>
      <c r="AC253" s="24">
        <v>0</v>
      </c>
      <c r="AD253" s="25">
        <f t="shared" si="46"/>
        <v>0</v>
      </c>
      <c r="AE253" s="25">
        <f t="shared" si="47"/>
        <v>0</v>
      </c>
      <c r="AF253" s="25">
        <f t="shared" si="48"/>
        <v>0</v>
      </c>
      <c r="AG253" s="25">
        <f t="shared" si="49"/>
        <v>0</v>
      </c>
      <c r="AH253" s="25">
        <f t="shared" si="50"/>
        <v>0</v>
      </c>
      <c r="AI253" s="25">
        <f t="shared" si="51"/>
        <v>0</v>
      </c>
      <c r="AJ253" s="25">
        <f t="shared" si="52"/>
        <v>0</v>
      </c>
      <c r="AK253" s="25">
        <f t="shared" si="53"/>
        <v>0</v>
      </c>
      <c r="AL253" s="25">
        <f t="shared" si="54"/>
        <v>0</v>
      </c>
      <c r="AM253" s="25">
        <f t="shared" si="55"/>
        <v>0</v>
      </c>
      <c r="AN253" s="25">
        <f t="shared" si="57"/>
        <v>0</v>
      </c>
      <c r="AO253" s="25">
        <f t="shared" si="56"/>
        <v>0</v>
      </c>
    </row>
    <row r="254" spans="1:41" x14ac:dyDescent="0.25">
      <c r="A254" s="75" t="s">
        <v>667</v>
      </c>
      <c r="B254" s="1" t="s">
        <v>18</v>
      </c>
      <c r="C254" s="1" t="s">
        <v>651</v>
      </c>
      <c r="D254" s="15" t="s">
        <v>6</v>
      </c>
      <c r="E254" s="23">
        <v>3311</v>
      </c>
      <c r="F254" s="23">
        <v>2522</v>
      </c>
      <c r="G254" s="23">
        <v>294</v>
      </c>
      <c r="H254" s="24">
        <v>1342</v>
      </c>
      <c r="I254" s="24">
        <v>737</v>
      </c>
      <c r="J254" s="24">
        <v>301</v>
      </c>
      <c r="K254" s="24">
        <v>15</v>
      </c>
      <c r="L254" s="24">
        <v>0</v>
      </c>
      <c r="M254" s="24">
        <v>20</v>
      </c>
      <c r="N254" s="24">
        <v>41</v>
      </c>
      <c r="O254" s="24">
        <v>40</v>
      </c>
      <c r="P254" s="24">
        <v>1</v>
      </c>
      <c r="Q254" s="24">
        <v>0</v>
      </c>
      <c r="R254" s="24">
        <v>25</v>
      </c>
      <c r="S254" s="24">
        <v>1781</v>
      </c>
      <c r="T254" s="24">
        <v>835</v>
      </c>
      <c r="U254" s="24">
        <v>367</v>
      </c>
      <c r="V254" s="24">
        <v>67</v>
      </c>
      <c r="W254" s="24">
        <v>0</v>
      </c>
      <c r="X254" s="24">
        <v>39</v>
      </c>
      <c r="Y254" s="24">
        <v>59</v>
      </c>
      <c r="Z254" s="24">
        <v>101</v>
      </c>
      <c r="AA254" s="24">
        <v>11</v>
      </c>
      <c r="AB254" s="24">
        <v>0</v>
      </c>
      <c r="AC254" s="24">
        <v>51</v>
      </c>
      <c r="AD254" s="25">
        <f t="shared" si="46"/>
        <v>0.75350926445816957</v>
      </c>
      <c r="AE254" s="25">
        <f t="shared" si="47"/>
        <v>0.88263473053892216</v>
      </c>
      <c r="AF254" s="25">
        <f t="shared" si="48"/>
        <v>0.82016348773841963</v>
      </c>
      <c r="AG254" s="25">
        <f t="shared" si="49"/>
        <v>0.22388059701492538</v>
      </c>
      <c r="AH254" s="25">
        <f t="shared" si="50"/>
        <v>0</v>
      </c>
      <c r="AI254" s="25">
        <f t="shared" si="51"/>
        <v>0.51282051282051277</v>
      </c>
      <c r="AJ254" s="25">
        <f t="shared" si="52"/>
        <v>0.69491525423728817</v>
      </c>
      <c r="AK254" s="25">
        <f t="shared" si="53"/>
        <v>0.39603960396039606</v>
      </c>
      <c r="AL254" s="25">
        <f t="shared" si="54"/>
        <v>9.0909090909090912E-2</v>
      </c>
      <c r="AM254" s="25">
        <f t="shared" si="55"/>
        <v>0</v>
      </c>
      <c r="AN254" s="25">
        <f t="shared" si="57"/>
        <v>0.49019607843137253</v>
      </c>
      <c r="AO254" s="25">
        <f t="shared" si="56"/>
        <v>0.76170341286620358</v>
      </c>
    </row>
    <row r="255" spans="1:41" x14ac:dyDescent="0.25">
      <c r="A255" s="75" t="s">
        <v>59</v>
      </c>
      <c r="B255" s="1" t="s">
        <v>75</v>
      </c>
      <c r="C255" s="1" t="s">
        <v>651</v>
      </c>
      <c r="D255" s="15" t="s">
        <v>37</v>
      </c>
      <c r="E255" s="23">
        <v>1</v>
      </c>
      <c r="F255" s="23">
        <v>0</v>
      </c>
      <c r="G255" s="23">
        <v>1</v>
      </c>
      <c r="H255" s="24">
        <v>0</v>
      </c>
      <c r="I255" s="24">
        <v>0</v>
      </c>
      <c r="J255" s="24">
        <v>0</v>
      </c>
      <c r="K255" s="24">
        <v>0</v>
      </c>
      <c r="L255" s="24">
        <v>0</v>
      </c>
      <c r="M255" s="24">
        <v>0</v>
      </c>
      <c r="N255" s="24">
        <v>0</v>
      </c>
      <c r="O255" s="24">
        <v>0</v>
      </c>
      <c r="P255" s="24">
        <v>0</v>
      </c>
      <c r="Q255" s="24">
        <v>0</v>
      </c>
      <c r="R255" s="24">
        <v>0</v>
      </c>
      <c r="S255" s="24">
        <v>0</v>
      </c>
      <c r="T255" s="24">
        <v>1</v>
      </c>
      <c r="U255" s="24">
        <v>0</v>
      </c>
      <c r="V255" s="24">
        <v>0</v>
      </c>
      <c r="W255" s="24">
        <v>0</v>
      </c>
      <c r="X255" s="24">
        <v>0</v>
      </c>
      <c r="Y255" s="24">
        <v>0</v>
      </c>
      <c r="Z255" s="24">
        <v>0</v>
      </c>
      <c r="AA255" s="24">
        <v>0</v>
      </c>
      <c r="AB255" s="24">
        <v>0</v>
      </c>
      <c r="AC255" s="24">
        <v>0</v>
      </c>
      <c r="AD255" s="25">
        <f t="shared" si="46"/>
        <v>0</v>
      </c>
      <c r="AE255" s="25">
        <f t="shared" si="47"/>
        <v>0</v>
      </c>
      <c r="AF255" s="25">
        <f t="shared" si="48"/>
        <v>0</v>
      </c>
      <c r="AG255" s="25">
        <f t="shared" si="49"/>
        <v>0</v>
      </c>
      <c r="AH255" s="25">
        <f t="shared" si="50"/>
        <v>0</v>
      </c>
      <c r="AI255" s="25">
        <f t="shared" si="51"/>
        <v>0</v>
      </c>
      <c r="AJ255" s="25">
        <f t="shared" si="52"/>
        <v>0</v>
      </c>
      <c r="AK255" s="25">
        <f t="shared" si="53"/>
        <v>0</v>
      </c>
      <c r="AL255" s="25">
        <f t="shared" si="54"/>
        <v>0</v>
      </c>
      <c r="AM255" s="25">
        <f t="shared" si="55"/>
        <v>0</v>
      </c>
      <c r="AN255" s="25">
        <f t="shared" si="57"/>
        <v>0</v>
      </c>
      <c r="AO255" s="25">
        <f t="shared" si="56"/>
        <v>0</v>
      </c>
    </row>
    <row r="256" spans="1:41" x14ac:dyDescent="0.25">
      <c r="A256" s="75" t="s">
        <v>59</v>
      </c>
      <c r="B256" s="1" t="s">
        <v>70</v>
      </c>
      <c r="C256" s="1" t="s">
        <v>651</v>
      </c>
      <c r="D256" s="15" t="s">
        <v>6</v>
      </c>
      <c r="E256" s="23">
        <v>5134</v>
      </c>
      <c r="F256" s="23">
        <v>3352</v>
      </c>
      <c r="G256" s="23">
        <v>1780</v>
      </c>
      <c r="H256" s="24">
        <v>1556</v>
      </c>
      <c r="I256" s="24">
        <v>816</v>
      </c>
      <c r="J256" s="24">
        <v>540</v>
      </c>
      <c r="K256" s="24">
        <v>66</v>
      </c>
      <c r="L256" s="24">
        <v>0</v>
      </c>
      <c r="M256" s="24">
        <v>42</v>
      </c>
      <c r="N256" s="24">
        <v>64</v>
      </c>
      <c r="O256" s="24">
        <v>129</v>
      </c>
      <c r="P256" s="24">
        <v>0</v>
      </c>
      <c r="Q256" s="24">
        <v>44</v>
      </c>
      <c r="R256" s="24">
        <v>95</v>
      </c>
      <c r="S256" s="24">
        <v>2573</v>
      </c>
      <c r="T256" s="24">
        <v>1125</v>
      </c>
      <c r="U256" s="24">
        <v>729</v>
      </c>
      <c r="V256" s="24">
        <v>136</v>
      </c>
      <c r="W256" s="24">
        <v>0</v>
      </c>
      <c r="X256" s="24">
        <v>73</v>
      </c>
      <c r="Y256" s="24">
        <v>118</v>
      </c>
      <c r="Z256" s="24">
        <v>200</v>
      </c>
      <c r="AA256" s="24">
        <v>0</v>
      </c>
      <c r="AB256" s="24">
        <v>48</v>
      </c>
      <c r="AC256" s="24">
        <v>132</v>
      </c>
      <c r="AD256" s="25">
        <f t="shared" si="46"/>
        <v>0.60474154683249126</v>
      </c>
      <c r="AE256" s="25">
        <f t="shared" si="47"/>
        <v>0.72533333333333339</v>
      </c>
      <c r="AF256" s="25">
        <f t="shared" si="48"/>
        <v>0.7407407407407407</v>
      </c>
      <c r="AG256" s="25">
        <f t="shared" si="49"/>
        <v>0.48529411764705882</v>
      </c>
      <c r="AH256" s="25">
        <f t="shared" si="50"/>
        <v>0</v>
      </c>
      <c r="AI256" s="25">
        <f t="shared" si="51"/>
        <v>0.57534246575342463</v>
      </c>
      <c r="AJ256" s="25">
        <f t="shared" si="52"/>
        <v>0.5423728813559322</v>
      </c>
      <c r="AK256" s="25">
        <f t="shared" si="53"/>
        <v>0.64500000000000002</v>
      </c>
      <c r="AL256" s="25">
        <f t="shared" si="54"/>
        <v>0</v>
      </c>
      <c r="AM256" s="25">
        <f t="shared" si="55"/>
        <v>0.91666666666666663</v>
      </c>
      <c r="AN256" s="25">
        <f t="shared" si="57"/>
        <v>0.71969696969696972</v>
      </c>
      <c r="AO256" s="25">
        <f t="shared" si="56"/>
        <v>0.65290222049084534</v>
      </c>
    </row>
    <row r="257" spans="1:41" x14ac:dyDescent="0.25">
      <c r="A257" s="75" t="s">
        <v>59</v>
      </c>
      <c r="B257" s="1" t="s">
        <v>71</v>
      </c>
      <c r="C257" s="1" t="s">
        <v>651</v>
      </c>
      <c r="D257" s="15" t="s">
        <v>6</v>
      </c>
      <c r="E257" s="23">
        <v>3521</v>
      </c>
      <c r="F257" s="23">
        <v>2020</v>
      </c>
      <c r="G257" s="23">
        <v>272</v>
      </c>
      <c r="H257" s="24">
        <v>937</v>
      </c>
      <c r="I257" s="24">
        <v>685</v>
      </c>
      <c r="J257" s="24">
        <v>226</v>
      </c>
      <c r="K257" s="24">
        <v>22</v>
      </c>
      <c r="L257" s="24">
        <v>0</v>
      </c>
      <c r="M257" s="24">
        <v>22</v>
      </c>
      <c r="N257" s="24">
        <v>18</v>
      </c>
      <c r="O257" s="24">
        <v>53</v>
      </c>
      <c r="P257" s="24">
        <v>0</v>
      </c>
      <c r="Q257" s="24">
        <v>0</v>
      </c>
      <c r="R257" s="24">
        <v>57</v>
      </c>
      <c r="S257" s="24">
        <v>1868</v>
      </c>
      <c r="T257" s="24">
        <v>956</v>
      </c>
      <c r="U257" s="24">
        <v>386</v>
      </c>
      <c r="V257" s="24">
        <v>74</v>
      </c>
      <c r="W257" s="24">
        <v>0</v>
      </c>
      <c r="X257" s="24">
        <v>36</v>
      </c>
      <c r="Y257" s="24">
        <v>42</v>
      </c>
      <c r="Z257" s="24">
        <v>79</v>
      </c>
      <c r="AA257" s="24">
        <v>0</v>
      </c>
      <c r="AB257" s="24">
        <v>0</v>
      </c>
      <c r="AC257" s="24">
        <v>80</v>
      </c>
      <c r="AD257" s="25">
        <f t="shared" ref="AD257:AD319" si="58">IFERROR(H257/S257,0)</f>
        <v>0.50160599571734477</v>
      </c>
      <c r="AE257" s="25">
        <f t="shared" ref="AE257:AE319" si="59">IFERROR(I257/T257,0)</f>
        <v>0.71652719665271969</v>
      </c>
      <c r="AF257" s="25">
        <f t="shared" ref="AF257:AF319" si="60">IFERROR(J257/U257,0)</f>
        <v>0.58549222797927458</v>
      </c>
      <c r="AG257" s="25">
        <f t="shared" ref="AG257:AG319" si="61">IFERROR(K257/V257,0)</f>
        <v>0.29729729729729731</v>
      </c>
      <c r="AH257" s="25">
        <f t="shared" ref="AH257:AH319" si="62">IFERROR(L257/W257,0)</f>
        <v>0</v>
      </c>
      <c r="AI257" s="25">
        <f t="shared" ref="AI257:AI319" si="63">IFERROR(M257/X257,0)</f>
        <v>0.61111111111111116</v>
      </c>
      <c r="AJ257" s="25">
        <f t="shared" ref="AJ257:AJ319" si="64">IFERROR(N257/Y257,0)</f>
        <v>0.42857142857142855</v>
      </c>
      <c r="AK257" s="25">
        <f t="shared" ref="AK257:AK319" si="65">IFERROR(O257/Z257,0)</f>
        <v>0.67088607594936711</v>
      </c>
      <c r="AL257" s="25">
        <f t="shared" ref="AL257:AL319" si="66">IFERROR(P257/AA257,0)</f>
        <v>0</v>
      </c>
      <c r="AM257" s="25">
        <f t="shared" ref="AM257:AM319" si="67">IFERROR(Q257/AB257,0)</f>
        <v>0</v>
      </c>
      <c r="AN257" s="25">
        <f t="shared" si="57"/>
        <v>0.71250000000000002</v>
      </c>
      <c r="AO257" s="25">
        <f t="shared" ref="AO257:AO319" si="68">IFERROR(F257/E257,0)</f>
        <v>0.57370065322351604</v>
      </c>
    </row>
    <row r="258" spans="1:41" x14ac:dyDescent="0.25">
      <c r="A258" s="75" t="s">
        <v>59</v>
      </c>
      <c r="B258" s="1" t="s">
        <v>72</v>
      </c>
      <c r="C258" s="1" t="s">
        <v>651</v>
      </c>
      <c r="D258" s="15" t="s">
        <v>6</v>
      </c>
      <c r="E258" s="23">
        <v>4728</v>
      </c>
      <c r="F258" s="23">
        <v>2688</v>
      </c>
      <c r="G258" s="23">
        <v>1315</v>
      </c>
      <c r="H258" s="24">
        <v>1140</v>
      </c>
      <c r="I258" s="24">
        <v>863</v>
      </c>
      <c r="J258" s="24">
        <v>358</v>
      </c>
      <c r="K258" s="24">
        <v>59</v>
      </c>
      <c r="L258" s="24">
        <v>0</v>
      </c>
      <c r="M258" s="24">
        <v>31</v>
      </c>
      <c r="N258" s="24">
        <v>57</v>
      </c>
      <c r="O258" s="24">
        <v>93</v>
      </c>
      <c r="P258" s="24">
        <v>0</v>
      </c>
      <c r="Q258" s="24">
        <v>27</v>
      </c>
      <c r="R258" s="24">
        <v>60</v>
      </c>
      <c r="S258" s="24">
        <v>2370</v>
      </c>
      <c r="T258" s="24">
        <v>1148</v>
      </c>
      <c r="U258" s="24">
        <v>622</v>
      </c>
      <c r="V258" s="24">
        <v>141</v>
      </c>
      <c r="W258" s="24">
        <v>0</v>
      </c>
      <c r="X258" s="24">
        <v>44</v>
      </c>
      <c r="Y258" s="24">
        <v>101</v>
      </c>
      <c r="Z258" s="24">
        <v>174</v>
      </c>
      <c r="AA258" s="24">
        <v>0</v>
      </c>
      <c r="AB258" s="24">
        <v>45</v>
      </c>
      <c r="AC258" s="24">
        <v>83</v>
      </c>
      <c r="AD258" s="25">
        <f t="shared" si="58"/>
        <v>0.48101265822784811</v>
      </c>
      <c r="AE258" s="25">
        <f t="shared" si="59"/>
        <v>0.75174216027874563</v>
      </c>
      <c r="AF258" s="25">
        <f t="shared" si="60"/>
        <v>0.57556270096463025</v>
      </c>
      <c r="AG258" s="25">
        <f t="shared" si="61"/>
        <v>0.41843971631205673</v>
      </c>
      <c r="AH258" s="25">
        <f t="shared" si="62"/>
        <v>0</v>
      </c>
      <c r="AI258" s="25">
        <f t="shared" si="63"/>
        <v>0.70454545454545459</v>
      </c>
      <c r="AJ258" s="25">
        <f t="shared" si="64"/>
        <v>0.5643564356435643</v>
      </c>
      <c r="AK258" s="25">
        <f t="shared" si="65"/>
        <v>0.53448275862068961</v>
      </c>
      <c r="AL258" s="25">
        <f t="shared" si="66"/>
        <v>0</v>
      </c>
      <c r="AM258" s="25">
        <f t="shared" si="67"/>
        <v>0.6</v>
      </c>
      <c r="AN258" s="25">
        <f t="shared" si="57"/>
        <v>0.72289156626506024</v>
      </c>
      <c r="AO258" s="25">
        <f t="shared" si="68"/>
        <v>0.56852791878172593</v>
      </c>
    </row>
    <row r="259" spans="1:41" x14ac:dyDescent="0.25">
      <c r="A259" s="75" t="s">
        <v>148</v>
      </c>
      <c r="B259" s="1" t="s">
        <v>150</v>
      </c>
      <c r="C259" s="1" t="s">
        <v>651</v>
      </c>
      <c r="D259" s="15" t="s">
        <v>43</v>
      </c>
      <c r="E259" s="23">
        <v>1062</v>
      </c>
      <c r="F259" s="23">
        <v>595</v>
      </c>
      <c r="G259" s="23">
        <v>266</v>
      </c>
      <c r="H259" s="24">
        <v>260</v>
      </c>
      <c r="I259" s="24">
        <v>126</v>
      </c>
      <c r="J259" s="24">
        <v>49</v>
      </c>
      <c r="K259" s="24">
        <v>27</v>
      </c>
      <c r="L259" s="24">
        <v>0</v>
      </c>
      <c r="M259" s="24">
        <v>7</v>
      </c>
      <c r="N259" s="24">
        <v>0</v>
      </c>
      <c r="O259" s="24">
        <v>36</v>
      </c>
      <c r="P259" s="24">
        <v>27</v>
      </c>
      <c r="Q259" s="24">
        <v>0</v>
      </c>
      <c r="R259" s="24">
        <v>63</v>
      </c>
      <c r="S259" s="24">
        <v>515</v>
      </c>
      <c r="T259" s="24">
        <v>237</v>
      </c>
      <c r="U259" s="24">
        <v>66</v>
      </c>
      <c r="V259" s="24">
        <v>35</v>
      </c>
      <c r="W259" s="24">
        <v>0</v>
      </c>
      <c r="X259" s="24">
        <v>12</v>
      </c>
      <c r="Y259" s="24">
        <v>0</v>
      </c>
      <c r="Z259" s="24">
        <v>73</v>
      </c>
      <c r="AA259" s="24">
        <v>31</v>
      </c>
      <c r="AB259" s="24">
        <v>0</v>
      </c>
      <c r="AC259" s="24">
        <v>93</v>
      </c>
      <c r="AD259" s="25">
        <f t="shared" si="58"/>
        <v>0.50485436893203883</v>
      </c>
      <c r="AE259" s="25">
        <f t="shared" si="59"/>
        <v>0.53164556962025311</v>
      </c>
      <c r="AF259" s="25">
        <f t="shared" si="60"/>
        <v>0.74242424242424243</v>
      </c>
      <c r="AG259" s="25">
        <f t="shared" si="61"/>
        <v>0.77142857142857146</v>
      </c>
      <c r="AH259" s="25">
        <f t="shared" si="62"/>
        <v>0</v>
      </c>
      <c r="AI259" s="25">
        <f t="shared" si="63"/>
        <v>0.58333333333333337</v>
      </c>
      <c r="AJ259" s="25">
        <f t="shared" si="64"/>
        <v>0</v>
      </c>
      <c r="AK259" s="25">
        <f t="shared" si="65"/>
        <v>0.49315068493150682</v>
      </c>
      <c r="AL259" s="25">
        <f t="shared" si="66"/>
        <v>0.87096774193548387</v>
      </c>
      <c r="AM259" s="25">
        <f t="shared" si="67"/>
        <v>0</v>
      </c>
      <c r="AN259" s="25">
        <f t="shared" ref="AN259" si="69">IFERROR(R259/AC259,0)</f>
        <v>0.67741935483870963</v>
      </c>
      <c r="AO259" s="25">
        <f t="shared" si="68"/>
        <v>0.56026365348399243</v>
      </c>
    </row>
    <row r="260" spans="1:41" x14ac:dyDescent="0.25">
      <c r="A260" s="75" t="s">
        <v>288</v>
      </c>
      <c r="B260" s="1" t="s">
        <v>308</v>
      </c>
      <c r="C260" s="1" t="s">
        <v>651</v>
      </c>
      <c r="D260" s="15" t="s">
        <v>6</v>
      </c>
      <c r="E260" s="23">
        <v>3512</v>
      </c>
      <c r="F260" s="23">
        <v>2571</v>
      </c>
      <c r="G260" s="23">
        <v>717</v>
      </c>
      <c r="H260" s="24">
        <v>1017</v>
      </c>
      <c r="I260" s="24">
        <v>703</v>
      </c>
      <c r="J260" s="24">
        <v>182</v>
      </c>
      <c r="K260" s="24">
        <v>93</v>
      </c>
      <c r="L260" s="24">
        <v>0</v>
      </c>
      <c r="M260" s="24">
        <v>38</v>
      </c>
      <c r="N260" s="24">
        <v>59</v>
      </c>
      <c r="O260" s="24">
        <v>110</v>
      </c>
      <c r="P260" s="24">
        <v>76</v>
      </c>
      <c r="Q260" s="24">
        <v>42</v>
      </c>
      <c r="R260" s="24">
        <v>251</v>
      </c>
      <c r="S260" s="24">
        <v>1492</v>
      </c>
      <c r="T260" s="24">
        <v>815</v>
      </c>
      <c r="U260" s="24">
        <v>261</v>
      </c>
      <c r="V260" s="24">
        <v>141</v>
      </c>
      <c r="W260" s="24">
        <v>0</v>
      </c>
      <c r="X260" s="24">
        <v>58</v>
      </c>
      <c r="Y260" s="24">
        <v>84</v>
      </c>
      <c r="Z260" s="24">
        <v>195</v>
      </c>
      <c r="AA260" s="24">
        <v>106</v>
      </c>
      <c r="AB260" s="24">
        <v>47</v>
      </c>
      <c r="AC260" s="24">
        <v>313</v>
      </c>
      <c r="AD260" s="25">
        <f t="shared" si="58"/>
        <v>0.68163538873994634</v>
      </c>
      <c r="AE260" s="25">
        <f t="shared" si="59"/>
        <v>0.86257668711656443</v>
      </c>
      <c r="AF260" s="25">
        <f t="shared" si="60"/>
        <v>0.69731800766283525</v>
      </c>
      <c r="AG260" s="25">
        <f t="shared" si="61"/>
        <v>0.65957446808510634</v>
      </c>
      <c r="AH260" s="25">
        <f t="shared" si="62"/>
        <v>0</v>
      </c>
      <c r="AI260" s="25">
        <f t="shared" si="63"/>
        <v>0.65517241379310343</v>
      </c>
      <c r="AJ260" s="25">
        <f t="shared" si="64"/>
        <v>0.70238095238095233</v>
      </c>
      <c r="AK260" s="25">
        <f t="shared" si="65"/>
        <v>0.5641025641025641</v>
      </c>
      <c r="AL260" s="25">
        <f t="shared" si="66"/>
        <v>0.71698113207547165</v>
      </c>
      <c r="AM260" s="25">
        <f t="shared" si="67"/>
        <v>0.8936170212765957</v>
      </c>
      <c r="AN260" s="25">
        <f t="shared" ref="AN260:AN294" si="70">IFERROR(R260/AC260,0)</f>
        <v>0.80191693290734822</v>
      </c>
      <c r="AO260" s="25">
        <f t="shared" si="68"/>
        <v>0.7320615034168565</v>
      </c>
    </row>
    <row r="261" spans="1:41" x14ac:dyDescent="0.25">
      <c r="A261" s="75" t="s">
        <v>288</v>
      </c>
      <c r="B261" s="1" t="s">
        <v>309</v>
      </c>
      <c r="C261" s="1" t="s">
        <v>651</v>
      </c>
      <c r="D261" s="15" t="s">
        <v>6</v>
      </c>
      <c r="E261" s="23">
        <v>1373</v>
      </c>
      <c r="F261" s="23">
        <v>733</v>
      </c>
      <c r="G261" s="23">
        <v>543</v>
      </c>
      <c r="H261" s="24">
        <v>338</v>
      </c>
      <c r="I261" s="24">
        <v>183</v>
      </c>
      <c r="J261" s="24">
        <v>30</v>
      </c>
      <c r="K261" s="24">
        <v>13</v>
      </c>
      <c r="L261" s="24">
        <v>0</v>
      </c>
      <c r="M261" s="24">
        <v>6</v>
      </c>
      <c r="N261" s="24">
        <v>12</v>
      </c>
      <c r="O261" s="24">
        <v>28</v>
      </c>
      <c r="P261" s="24">
        <v>26</v>
      </c>
      <c r="Q261" s="24">
        <v>14</v>
      </c>
      <c r="R261" s="24">
        <v>83</v>
      </c>
      <c r="S261" s="24">
        <v>615</v>
      </c>
      <c r="T261" s="24">
        <v>318</v>
      </c>
      <c r="U261" s="24">
        <v>64</v>
      </c>
      <c r="V261" s="24">
        <v>33</v>
      </c>
      <c r="W261" s="24">
        <v>0</v>
      </c>
      <c r="X261" s="24">
        <v>25</v>
      </c>
      <c r="Y261" s="24">
        <v>23</v>
      </c>
      <c r="Z261" s="24">
        <v>69</v>
      </c>
      <c r="AA261" s="24">
        <v>52</v>
      </c>
      <c r="AB261" s="24">
        <v>39</v>
      </c>
      <c r="AC261" s="24">
        <v>135</v>
      </c>
      <c r="AD261" s="25">
        <f t="shared" si="58"/>
        <v>0.54959349593495932</v>
      </c>
      <c r="AE261" s="25">
        <f t="shared" si="59"/>
        <v>0.57547169811320753</v>
      </c>
      <c r="AF261" s="25">
        <f t="shared" si="60"/>
        <v>0.46875</v>
      </c>
      <c r="AG261" s="25">
        <f t="shared" si="61"/>
        <v>0.39393939393939392</v>
      </c>
      <c r="AH261" s="25">
        <f t="shared" si="62"/>
        <v>0</v>
      </c>
      <c r="AI261" s="25">
        <f t="shared" si="63"/>
        <v>0.24</v>
      </c>
      <c r="AJ261" s="25">
        <f t="shared" si="64"/>
        <v>0.52173913043478259</v>
      </c>
      <c r="AK261" s="25">
        <f t="shared" si="65"/>
        <v>0.40579710144927539</v>
      </c>
      <c r="AL261" s="25">
        <f t="shared" si="66"/>
        <v>0.5</v>
      </c>
      <c r="AM261" s="25">
        <f t="shared" si="67"/>
        <v>0.35897435897435898</v>
      </c>
      <c r="AN261" s="25">
        <f t="shared" si="70"/>
        <v>0.61481481481481481</v>
      </c>
      <c r="AO261" s="25">
        <f t="shared" si="68"/>
        <v>0.53386744355426075</v>
      </c>
    </row>
    <row r="262" spans="1:41" x14ac:dyDescent="0.25">
      <c r="A262" s="75" t="s">
        <v>288</v>
      </c>
      <c r="B262" s="1" t="s">
        <v>310</v>
      </c>
      <c r="C262" s="1" t="s">
        <v>651</v>
      </c>
      <c r="D262" s="15" t="s">
        <v>6</v>
      </c>
      <c r="E262" s="23">
        <v>2949</v>
      </c>
      <c r="F262" s="23">
        <v>2128</v>
      </c>
      <c r="G262" s="23">
        <v>558</v>
      </c>
      <c r="H262" s="24">
        <v>923</v>
      </c>
      <c r="I262" s="24">
        <v>691</v>
      </c>
      <c r="J262" s="24">
        <v>134</v>
      </c>
      <c r="K262" s="24">
        <v>40</v>
      </c>
      <c r="L262" s="24">
        <v>0</v>
      </c>
      <c r="M262" s="24">
        <v>9</v>
      </c>
      <c r="N262" s="24">
        <v>31</v>
      </c>
      <c r="O262" s="24">
        <v>91</v>
      </c>
      <c r="P262" s="24">
        <v>35</v>
      </c>
      <c r="Q262" s="24">
        <v>24</v>
      </c>
      <c r="R262" s="24">
        <v>150</v>
      </c>
      <c r="S262" s="24">
        <v>1354</v>
      </c>
      <c r="T262" s="24">
        <v>831</v>
      </c>
      <c r="U262" s="24">
        <v>173</v>
      </c>
      <c r="V262" s="24">
        <v>83</v>
      </c>
      <c r="W262" s="24">
        <v>0</v>
      </c>
      <c r="X262" s="24">
        <v>13</v>
      </c>
      <c r="Y262" s="24">
        <v>40</v>
      </c>
      <c r="Z262" s="24">
        <v>158</v>
      </c>
      <c r="AA262" s="24">
        <v>52</v>
      </c>
      <c r="AB262" s="24">
        <v>34</v>
      </c>
      <c r="AC262" s="24">
        <v>211</v>
      </c>
      <c r="AD262" s="25">
        <f t="shared" si="58"/>
        <v>0.68168389955686859</v>
      </c>
      <c r="AE262" s="25">
        <f t="shared" si="59"/>
        <v>0.8315282791817088</v>
      </c>
      <c r="AF262" s="25">
        <f t="shared" si="60"/>
        <v>0.77456647398843925</v>
      </c>
      <c r="AG262" s="25">
        <f t="shared" si="61"/>
        <v>0.48192771084337349</v>
      </c>
      <c r="AH262" s="25">
        <f t="shared" si="62"/>
        <v>0</v>
      </c>
      <c r="AI262" s="25">
        <f t="shared" si="63"/>
        <v>0.69230769230769229</v>
      </c>
      <c r="AJ262" s="25">
        <f t="shared" si="64"/>
        <v>0.77500000000000002</v>
      </c>
      <c r="AK262" s="25">
        <f t="shared" si="65"/>
        <v>0.57594936708860756</v>
      </c>
      <c r="AL262" s="25">
        <f t="shared" si="66"/>
        <v>0.67307692307692313</v>
      </c>
      <c r="AM262" s="25">
        <f t="shared" si="67"/>
        <v>0.70588235294117652</v>
      </c>
      <c r="AN262" s="25">
        <f t="shared" si="70"/>
        <v>0.7109004739336493</v>
      </c>
      <c r="AO262" s="25">
        <f t="shared" si="68"/>
        <v>0.72160054255679895</v>
      </c>
    </row>
    <row r="263" spans="1:41" x14ac:dyDescent="0.25">
      <c r="A263" s="75" t="s">
        <v>425</v>
      </c>
      <c r="B263" s="1" t="s">
        <v>426</v>
      </c>
      <c r="C263" s="1" t="s">
        <v>651</v>
      </c>
      <c r="D263" s="15" t="s">
        <v>45</v>
      </c>
      <c r="E263" s="23">
        <v>1081</v>
      </c>
      <c r="F263" s="23">
        <v>373</v>
      </c>
      <c r="G263" s="23">
        <v>491</v>
      </c>
      <c r="H263" s="24">
        <v>101</v>
      </c>
      <c r="I263" s="24">
        <v>89</v>
      </c>
      <c r="J263" s="24">
        <v>8</v>
      </c>
      <c r="K263" s="24">
        <v>20</v>
      </c>
      <c r="L263" s="24">
        <v>0</v>
      </c>
      <c r="M263" s="24">
        <v>0</v>
      </c>
      <c r="N263" s="24">
        <v>18</v>
      </c>
      <c r="O263" s="24">
        <v>33</v>
      </c>
      <c r="P263" s="24">
        <v>38</v>
      </c>
      <c r="Q263" s="24">
        <v>2</v>
      </c>
      <c r="R263" s="24">
        <v>64</v>
      </c>
      <c r="S263" s="24">
        <v>439</v>
      </c>
      <c r="T263" s="24">
        <v>293</v>
      </c>
      <c r="U263" s="24">
        <v>8</v>
      </c>
      <c r="V263" s="24">
        <v>51</v>
      </c>
      <c r="W263" s="24">
        <v>0</v>
      </c>
      <c r="X263" s="24">
        <v>0</v>
      </c>
      <c r="Y263" s="24">
        <v>36</v>
      </c>
      <c r="Z263" s="24">
        <v>74</v>
      </c>
      <c r="AA263" s="24">
        <v>58</v>
      </c>
      <c r="AB263" s="24">
        <v>14</v>
      </c>
      <c r="AC263" s="24">
        <v>108</v>
      </c>
      <c r="AD263" s="25">
        <f t="shared" si="58"/>
        <v>0.23006833712984054</v>
      </c>
      <c r="AE263" s="25">
        <f t="shared" si="59"/>
        <v>0.30375426621160412</v>
      </c>
      <c r="AF263" s="25">
        <f t="shared" si="60"/>
        <v>1</v>
      </c>
      <c r="AG263" s="25">
        <f t="shared" si="61"/>
        <v>0.39215686274509803</v>
      </c>
      <c r="AH263" s="25">
        <f t="shared" si="62"/>
        <v>0</v>
      </c>
      <c r="AI263" s="25">
        <f t="shared" si="63"/>
        <v>0</v>
      </c>
      <c r="AJ263" s="25">
        <f t="shared" si="64"/>
        <v>0.5</v>
      </c>
      <c r="AK263" s="25">
        <f t="shared" si="65"/>
        <v>0.44594594594594594</v>
      </c>
      <c r="AL263" s="25">
        <f t="shared" si="66"/>
        <v>0.65517241379310343</v>
      </c>
      <c r="AM263" s="25">
        <f t="shared" si="67"/>
        <v>0.14285714285714285</v>
      </c>
      <c r="AN263" s="25">
        <f t="shared" si="70"/>
        <v>0.59259259259259256</v>
      </c>
      <c r="AO263" s="25">
        <f t="shared" si="68"/>
        <v>0.34505087881591118</v>
      </c>
    </row>
    <row r="264" spans="1:41" x14ac:dyDescent="0.25">
      <c r="A264" s="75" t="s">
        <v>211</v>
      </c>
      <c r="B264" s="1" t="s">
        <v>231</v>
      </c>
      <c r="C264" s="1" t="s">
        <v>597</v>
      </c>
      <c r="D264" s="15" t="s">
        <v>37</v>
      </c>
      <c r="E264" s="23">
        <v>0</v>
      </c>
      <c r="F264" s="23">
        <v>0</v>
      </c>
      <c r="G264" s="23">
        <v>0</v>
      </c>
      <c r="H264" s="24">
        <v>0</v>
      </c>
      <c r="I264" s="24">
        <v>0</v>
      </c>
      <c r="J264" s="24">
        <v>0</v>
      </c>
      <c r="K264" s="24">
        <v>0</v>
      </c>
      <c r="L264" s="24">
        <v>0</v>
      </c>
      <c r="M264" s="24">
        <v>0</v>
      </c>
      <c r="N264" s="24">
        <v>0</v>
      </c>
      <c r="O264" s="24">
        <v>0</v>
      </c>
      <c r="P264" s="24">
        <v>0</v>
      </c>
      <c r="Q264" s="24">
        <v>0</v>
      </c>
      <c r="R264" s="24">
        <v>0</v>
      </c>
      <c r="S264" s="24">
        <v>0</v>
      </c>
      <c r="T264" s="24">
        <v>0</v>
      </c>
      <c r="U264" s="24">
        <v>0</v>
      </c>
      <c r="V264" s="24">
        <v>0</v>
      </c>
      <c r="W264" s="24">
        <v>0</v>
      </c>
      <c r="X264" s="24">
        <v>0</v>
      </c>
      <c r="Y264" s="24">
        <v>0</v>
      </c>
      <c r="Z264" s="24">
        <v>0</v>
      </c>
      <c r="AA264" s="24">
        <v>0</v>
      </c>
      <c r="AB264" s="24">
        <v>0</v>
      </c>
      <c r="AC264" s="24">
        <v>0</v>
      </c>
      <c r="AD264" s="25">
        <f t="shared" si="58"/>
        <v>0</v>
      </c>
      <c r="AE264" s="25">
        <f t="shared" si="59"/>
        <v>0</v>
      </c>
      <c r="AF264" s="25">
        <f t="shared" si="60"/>
        <v>0</v>
      </c>
      <c r="AG264" s="25">
        <f t="shared" si="61"/>
        <v>0</v>
      </c>
      <c r="AH264" s="25">
        <f t="shared" si="62"/>
        <v>0</v>
      </c>
      <c r="AI264" s="25">
        <f t="shared" si="63"/>
        <v>0</v>
      </c>
      <c r="AJ264" s="25">
        <f t="shared" si="64"/>
        <v>0</v>
      </c>
      <c r="AK264" s="25">
        <f t="shared" si="65"/>
        <v>0</v>
      </c>
      <c r="AL264" s="25">
        <f t="shared" si="66"/>
        <v>0</v>
      </c>
      <c r="AM264" s="25">
        <f t="shared" si="67"/>
        <v>0</v>
      </c>
      <c r="AN264" s="25">
        <f t="shared" si="70"/>
        <v>0</v>
      </c>
      <c r="AO264" s="25">
        <f t="shared" si="68"/>
        <v>0</v>
      </c>
    </row>
    <row r="265" spans="1:41" x14ac:dyDescent="0.25">
      <c r="A265" s="75" t="s">
        <v>345</v>
      </c>
      <c r="B265" s="1" t="s">
        <v>351</v>
      </c>
      <c r="C265" s="1" t="s">
        <v>651</v>
      </c>
      <c r="D265" s="15" t="s">
        <v>6</v>
      </c>
      <c r="E265" s="23">
        <v>2696</v>
      </c>
      <c r="F265" s="23">
        <v>1909</v>
      </c>
      <c r="G265" s="23">
        <v>779</v>
      </c>
      <c r="H265" s="24">
        <v>1063</v>
      </c>
      <c r="I265" s="24">
        <v>577</v>
      </c>
      <c r="J265" s="24">
        <v>139</v>
      </c>
      <c r="K265" s="24">
        <v>55</v>
      </c>
      <c r="L265" s="24">
        <v>0</v>
      </c>
      <c r="M265" s="24">
        <v>19</v>
      </c>
      <c r="N265" s="24">
        <v>2</v>
      </c>
      <c r="O265" s="24">
        <v>38</v>
      </c>
      <c r="P265" s="24">
        <v>0</v>
      </c>
      <c r="Q265" s="24">
        <v>0</v>
      </c>
      <c r="R265" s="24">
        <v>16</v>
      </c>
      <c r="S265" s="24">
        <v>1499</v>
      </c>
      <c r="T265" s="24">
        <v>819</v>
      </c>
      <c r="U265" s="24">
        <v>189</v>
      </c>
      <c r="V265" s="24">
        <v>79</v>
      </c>
      <c r="W265" s="24">
        <v>0</v>
      </c>
      <c r="X265" s="24">
        <v>21</v>
      </c>
      <c r="Y265" s="24">
        <v>6</v>
      </c>
      <c r="Z265" s="24">
        <v>65</v>
      </c>
      <c r="AA265" s="24">
        <v>0</v>
      </c>
      <c r="AB265" s="24">
        <v>0</v>
      </c>
      <c r="AC265" s="24">
        <v>18</v>
      </c>
      <c r="AD265" s="25">
        <f t="shared" si="58"/>
        <v>0.70913942628418947</v>
      </c>
      <c r="AE265" s="25">
        <f t="shared" si="59"/>
        <v>0.70451770451770457</v>
      </c>
      <c r="AF265" s="25">
        <f t="shared" si="60"/>
        <v>0.73544973544973546</v>
      </c>
      <c r="AG265" s="25">
        <f t="shared" si="61"/>
        <v>0.69620253164556967</v>
      </c>
      <c r="AH265" s="25">
        <f t="shared" si="62"/>
        <v>0</v>
      </c>
      <c r="AI265" s="25">
        <f t="shared" si="63"/>
        <v>0.90476190476190477</v>
      </c>
      <c r="AJ265" s="25">
        <f t="shared" si="64"/>
        <v>0.33333333333333331</v>
      </c>
      <c r="AK265" s="25">
        <f t="shared" si="65"/>
        <v>0.58461538461538465</v>
      </c>
      <c r="AL265" s="25">
        <f t="shared" si="66"/>
        <v>0</v>
      </c>
      <c r="AM265" s="25">
        <f t="shared" si="67"/>
        <v>0</v>
      </c>
      <c r="AN265" s="25">
        <f t="shared" si="70"/>
        <v>0.88888888888888884</v>
      </c>
      <c r="AO265" s="25">
        <f t="shared" si="68"/>
        <v>0.70808605341246289</v>
      </c>
    </row>
    <row r="266" spans="1:41" x14ac:dyDescent="0.25">
      <c r="A266" s="75" t="s">
        <v>211</v>
      </c>
      <c r="B266" s="1" t="s">
        <v>218</v>
      </c>
      <c r="C266" s="1" t="s">
        <v>651</v>
      </c>
      <c r="D266" s="15" t="s">
        <v>6</v>
      </c>
      <c r="E266" s="23">
        <v>3168</v>
      </c>
      <c r="F266" s="23">
        <v>2008</v>
      </c>
      <c r="G266" s="23">
        <v>587</v>
      </c>
      <c r="H266" s="24">
        <v>771</v>
      </c>
      <c r="I266" s="24">
        <v>534</v>
      </c>
      <c r="J266" s="24">
        <v>156</v>
      </c>
      <c r="K266" s="24">
        <v>80</v>
      </c>
      <c r="L266" s="24">
        <v>0</v>
      </c>
      <c r="M266" s="24">
        <v>24</v>
      </c>
      <c r="N266" s="24">
        <v>54</v>
      </c>
      <c r="O266" s="24">
        <v>116</v>
      </c>
      <c r="P266" s="24">
        <v>76</v>
      </c>
      <c r="Q266" s="24">
        <v>13</v>
      </c>
      <c r="R266" s="24">
        <v>184</v>
      </c>
      <c r="S266" s="24">
        <v>1404</v>
      </c>
      <c r="T266" s="24">
        <v>751</v>
      </c>
      <c r="U266" s="24">
        <v>203</v>
      </c>
      <c r="V266" s="24">
        <v>142</v>
      </c>
      <c r="W266" s="24">
        <v>0</v>
      </c>
      <c r="X266" s="24">
        <v>51</v>
      </c>
      <c r="Y266" s="24">
        <v>78</v>
      </c>
      <c r="Z266" s="24">
        <v>174</v>
      </c>
      <c r="AA266" s="24">
        <v>84</v>
      </c>
      <c r="AB266" s="24">
        <v>42</v>
      </c>
      <c r="AC266" s="24">
        <v>239</v>
      </c>
      <c r="AD266" s="25">
        <f t="shared" si="58"/>
        <v>0.54914529914529919</v>
      </c>
      <c r="AE266" s="25">
        <f t="shared" si="59"/>
        <v>0.71105193075898798</v>
      </c>
      <c r="AF266" s="25">
        <f t="shared" si="60"/>
        <v>0.76847290640394084</v>
      </c>
      <c r="AG266" s="25">
        <f t="shared" si="61"/>
        <v>0.56338028169014087</v>
      </c>
      <c r="AH266" s="25">
        <f t="shared" si="62"/>
        <v>0</v>
      </c>
      <c r="AI266" s="25">
        <f t="shared" si="63"/>
        <v>0.47058823529411764</v>
      </c>
      <c r="AJ266" s="25">
        <f t="shared" si="64"/>
        <v>0.69230769230769229</v>
      </c>
      <c r="AK266" s="25">
        <f t="shared" si="65"/>
        <v>0.66666666666666663</v>
      </c>
      <c r="AL266" s="25">
        <f t="shared" si="66"/>
        <v>0.90476190476190477</v>
      </c>
      <c r="AM266" s="25">
        <f t="shared" si="67"/>
        <v>0.30952380952380953</v>
      </c>
      <c r="AN266" s="25">
        <f t="shared" si="70"/>
        <v>0.76987447698744771</v>
      </c>
      <c r="AO266" s="25">
        <f t="shared" si="68"/>
        <v>0.63383838383838387</v>
      </c>
    </row>
    <row r="267" spans="1:41" x14ac:dyDescent="0.25">
      <c r="A267" s="75" t="s">
        <v>194</v>
      </c>
      <c r="B267" s="1" t="s">
        <v>205</v>
      </c>
      <c r="C267" s="1" t="s">
        <v>651</v>
      </c>
      <c r="D267" s="15" t="s">
        <v>6</v>
      </c>
      <c r="E267" s="23">
        <v>2122</v>
      </c>
      <c r="F267" s="23">
        <v>1678</v>
      </c>
      <c r="G267" s="23">
        <v>444</v>
      </c>
      <c r="H267" s="24">
        <v>613</v>
      </c>
      <c r="I267" s="24">
        <v>476</v>
      </c>
      <c r="J267" s="24">
        <v>52</v>
      </c>
      <c r="K267" s="24">
        <v>55</v>
      </c>
      <c r="L267" s="24">
        <v>0</v>
      </c>
      <c r="M267" s="24">
        <v>16</v>
      </c>
      <c r="N267" s="24">
        <v>46</v>
      </c>
      <c r="O267" s="24">
        <v>109</v>
      </c>
      <c r="P267" s="24">
        <v>59</v>
      </c>
      <c r="Q267" s="24">
        <v>39</v>
      </c>
      <c r="R267" s="24">
        <v>213</v>
      </c>
      <c r="S267" s="24">
        <v>823</v>
      </c>
      <c r="T267" s="24">
        <v>540</v>
      </c>
      <c r="U267" s="24">
        <v>76</v>
      </c>
      <c r="V267" s="24">
        <v>71</v>
      </c>
      <c r="W267" s="24">
        <v>0</v>
      </c>
      <c r="X267" s="24">
        <v>21</v>
      </c>
      <c r="Y267" s="24">
        <v>56</v>
      </c>
      <c r="Z267" s="24">
        <v>133</v>
      </c>
      <c r="AA267" s="24">
        <v>84</v>
      </c>
      <c r="AB267" s="24">
        <v>40</v>
      </c>
      <c r="AC267" s="24">
        <v>278</v>
      </c>
      <c r="AD267" s="25">
        <f t="shared" si="58"/>
        <v>0.74483596597812884</v>
      </c>
      <c r="AE267" s="25">
        <f t="shared" si="59"/>
        <v>0.88148148148148153</v>
      </c>
      <c r="AF267" s="25">
        <f t="shared" si="60"/>
        <v>0.68421052631578949</v>
      </c>
      <c r="AG267" s="25">
        <f t="shared" si="61"/>
        <v>0.77464788732394363</v>
      </c>
      <c r="AH267" s="25">
        <f t="shared" si="62"/>
        <v>0</v>
      </c>
      <c r="AI267" s="25">
        <f t="shared" si="63"/>
        <v>0.76190476190476186</v>
      </c>
      <c r="AJ267" s="25">
        <f t="shared" si="64"/>
        <v>0.8214285714285714</v>
      </c>
      <c r="AK267" s="25">
        <f t="shared" si="65"/>
        <v>0.81954887218045114</v>
      </c>
      <c r="AL267" s="25">
        <f t="shared" si="66"/>
        <v>0.70238095238095233</v>
      </c>
      <c r="AM267" s="25">
        <f t="shared" si="67"/>
        <v>0.97499999999999998</v>
      </c>
      <c r="AN267" s="25">
        <f t="shared" si="70"/>
        <v>0.76618705035971224</v>
      </c>
      <c r="AO267" s="25">
        <f t="shared" si="68"/>
        <v>0.79076343072573041</v>
      </c>
    </row>
    <row r="268" spans="1:41" x14ac:dyDescent="0.25">
      <c r="A268" s="75" t="s">
        <v>667</v>
      </c>
      <c r="B268" s="1" t="s">
        <v>19</v>
      </c>
      <c r="C268" s="1" t="s">
        <v>651</v>
      </c>
      <c r="D268" s="15" t="s">
        <v>6</v>
      </c>
      <c r="E268" s="23">
        <v>4422</v>
      </c>
      <c r="F268" s="23">
        <v>3261</v>
      </c>
      <c r="G268" s="23">
        <v>1064</v>
      </c>
      <c r="H268" s="24">
        <v>1659</v>
      </c>
      <c r="I268" s="24">
        <v>1128</v>
      </c>
      <c r="J268" s="24">
        <v>307</v>
      </c>
      <c r="K268" s="24">
        <v>51</v>
      </c>
      <c r="L268" s="24">
        <v>0</v>
      </c>
      <c r="M268" s="24">
        <v>15</v>
      </c>
      <c r="N268" s="24">
        <v>10</v>
      </c>
      <c r="O268" s="24">
        <v>47</v>
      </c>
      <c r="P268" s="24">
        <v>0</v>
      </c>
      <c r="Q268" s="24">
        <v>0</v>
      </c>
      <c r="R268" s="24">
        <v>44</v>
      </c>
      <c r="S268" s="24">
        <v>2316</v>
      </c>
      <c r="T268" s="24">
        <v>1257</v>
      </c>
      <c r="U268" s="24">
        <v>482</v>
      </c>
      <c r="V268" s="24">
        <v>85</v>
      </c>
      <c r="W268" s="24">
        <v>0</v>
      </c>
      <c r="X268" s="24">
        <v>41</v>
      </c>
      <c r="Y268" s="24">
        <v>24</v>
      </c>
      <c r="Z268" s="24">
        <v>115</v>
      </c>
      <c r="AA268" s="24">
        <v>16</v>
      </c>
      <c r="AB268" s="24">
        <v>0</v>
      </c>
      <c r="AC268" s="24">
        <v>86</v>
      </c>
      <c r="AD268" s="25">
        <f t="shared" si="58"/>
        <v>0.71632124352331605</v>
      </c>
      <c r="AE268" s="25">
        <f t="shared" si="59"/>
        <v>0.89737470167064437</v>
      </c>
      <c r="AF268" s="25">
        <f t="shared" si="60"/>
        <v>0.63692946058091282</v>
      </c>
      <c r="AG268" s="25">
        <f t="shared" si="61"/>
        <v>0.6</v>
      </c>
      <c r="AH268" s="25">
        <f t="shared" si="62"/>
        <v>0</v>
      </c>
      <c r="AI268" s="25">
        <f t="shared" si="63"/>
        <v>0.36585365853658536</v>
      </c>
      <c r="AJ268" s="25">
        <f t="shared" si="64"/>
        <v>0.41666666666666669</v>
      </c>
      <c r="AK268" s="25">
        <f t="shared" si="65"/>
        <v>0.40869565217391307</v>
      </c>
      <c r="AL268" s="25">
        <f t="shared" si="66"/>
        <v>0</v>
      </c>
      <c r="AM268" s="25">
        <f t="shared" si="67"/>
        <v>0</v>
      </c>
      <c r="AN268" s="25">
        <f t="shared" si="70"/>
        <v>0.51162790697674421</v>
      </c>
      <c r="AO268" s="25">
        <f t="shared" si="68"/>
        <v>0.737449118046133</v>
      </c>
    </row>
    <row r="269" spans="1:41" x14ac:dyDescent="0.25">
      <c r="A269" s="75" t="s">
        <v>42</v>
      </c>
      <c r="B269" s="1" t="s">
        <v>58</v>
      </c>
      <c r="C269" s="1" t="s">
        <v>651</v>
      </c>
      <c r="D269" s="15" t="s">
        <v>37</v>
      </c>
      <c r="E269" s="23">
        <v>2</v>
      </c>
      <c r="F269" s="23">
        <v>0</v>
      </c>
      <c r="G269" s="23">
        <v>1</v>
      </c>
      <c r="H269" s="24">
        <v>0</v>
      </c>
      <c r="I269" s="24">
        <v>0</v>
      </c>
      <c r="J269" s="24">
        <v>0</v>
      </c>
      <c r="K269" s="24">
        <v>0</v>
      </c>
      <c r="L269" s="24">
        <v>0</v>
      </c>
      <c r="M269" s="24">
        <v>0</v>
      </c>
      <c r="N269" s="24">
        <v>0</v>
      </c>
      <c r="O269" s="24">
        <v>0</v>
      </c>
      <c r="P269" s="24">
        <v>0</v>
      </c>
      <c r="Q269" s="24">
        <v>0</v>
      </c>
      <c r="R269" s="24">
        <v>0</v>
      </c>
      <c r="S269" s="24">
        <v>0</v>
      </c>
      <c r="T269" s="24">
        <v>2</v>
      </c>
      <c r="U269" s="24">
        <v>0</v>
      </c>
      <c r="V269" s="24">
        <v>0</v>
      </c>
      <c r="W269" s="24">
        <v>0</v>
      </c>
      <c r="X269" s="24">
        <v>0</v>
      </c>
      <c r="Y269" s="24">
        <v>0</v>
      </c>
      <c r="Z269" s="24">
        <v>0</v>
      </c>
      <c r="AA269" s="24">
        <v>0</v>
      </c>
      <c r="AB269" s="24">
        <v>0</v>
      </c>
      <c r="AC269" s="24">
        <v>0</v>
      </c>
      <c r="AD269" s="25">
        <f t="shared" si="58"/>
        <v>0</v>
      </c>
      <c r="AE269" s="25">
        <f t="shared" si="59"/>
        <v>0</v>
      </c>
      <c r="AF269" s="25">
        <f t="shared" si="60"/>
        <v>0</v>
      </c>
      <c r="AG269" s="25">
        <f t="shared" si="61"/>
        <v>0</v>
      </c>
      <c r="AH269" s="25">
        <f t="shared" si="62"/>
        <v>0</v>
      </c>
      <c r="AI269" s="25">
        <f t="shared" si="63"/>
        <v>0</v>
      </c>
      <c r="AJ269" s="25">
        <f t="shared" si="64"/>
        <v>0</v>
      </c>
      <c r="AK269" s="25">
        <f t="shared" si="65"/>
        <v>0</v>
      </c>
      <c r="AL269" s="25">
        <f t="shared" si="66"/>
        <v>0</v>
      </c>
      <c r="AM269" s="25">
        <f t="shared" si="67"/>
        <v>0</v>
      </c>
      <c r="AN269" s="25">
        <f t="shared" si="70"/>
        <v>0</v>
      </c>
      <c r="AO269" s="25">
        <f t="shared" si="68"/>
        <v>0</v>
      </c>
    </row>
    <row r="270" spans="1:41" x14ac:dyDescent="0.25">
      <c r="A270" s="75" t="s">
        <v>42</v>
      </c>
      <c r="B270" s="1" t="s">
        <v>52</v>
      </c>
      <c r="C270" s="1" t="s">
        <v>651</v>
      </c>
      <c r="D270" s="15" t="s">
        <v>6</v>
      </c>
      <c r="E270" s="23">
        <v>1652</v>
      </c>
      <c r="F270" s="23">
        <v>737</v>
      </c>
      <c r="G270" s="23">
        <v>701</v>
      </c>
      <c r="H270" s="24">
        <v>292</v>
      </c>
      <c r="I270" s="24">
        <v>200</v>
      </c>
      <c r="J270" s="24">
        <v>43</v>
      </c>
      <c r="K270" s="24">
        <v>45</v>
      </c>
      <c r="L270" s="24">
        <v>0</v>
      </c>
      <c r="M270" s="24">
        <v>7</v>
      </c>
      <c r="N270" s="24">
        <v>21</v>
      </c>
      <c r="O270" s="24">
        <v>42</v>
      </c>
      <c r="P270" s="24">
        <v>24</v>
      </c>
      <c r="Q270" s="24">
        <v>13</v>
      </c>
      <c r="R270" s="24">
        <v>50</v>
      </c>
      <c r="S270" s="24">
        <v>750</v>
      </c>
      <c r="T270" s="24">
        <v>465</v>
      </c>
      <c r="U270" s="24">
        <v>80</v>
      </c>
      <c r="V270" s="24">
        <v>70</v>
      </c>
      <c r="W270" s="24">
        <v>0</v>
      </c>
      <c r="X270" s="24">
        <v>12</v>
      </c>
      <c r="Y270" s="24">
        <v>30</v>
      </c>
      <c r="Z270" s="24">
        <v>101</v>
      </c>
      <c r="AA270" s="24">
        <v>41</v>
      </c>
      <c r="AB270" s="24">
        <v>15</v>
      </c>
      <c r="AC270" s="24">
        <v>88</v>
      </c>
      <c r="AD270" s="25">
        <f t="shared" si="58"/>
        <v>0.38933333333333331</v>
      </c>
      <c r="AE270" s="25">
        <f t="shared" si="59"/>
        <v>0.43010752688172044</v>
      </c>
      <c r="AF270" s="25">
        <f t="shared" si="60"/>
        <v>0.53749999999999998</v>
      </c>
      <c r="AG270" s="25">
        <f t="shared" si="61"/>
        <v>0.6428571428571429</v>
      </c>
      <c r="AH270" s="25">
        <f t="shared" si="62"/>
        <v>0</v>
      </c>
      <c r="AI270" s="25">
        <f t="shared" si="63"/>
        <v>0.58333333333333337</v>
      </c>
      <c r="AJ270" s="25">
        <f t="shared" si="64"/>
        <v>0.7</v>
      </c>
      <c r="AK270" s="25">
        <f t="shared" si="65"/>
        <v>0.41584158415841582</v>
      </c>
      <c r="AL270" s="25">
        <f t="shared" si="66"/>
        <v>0.58536585365853655</v>
      </c>
      <c r="AM270" s="25">
        <f t="shared" si="67"/>
        <v>0.8666666666666667</v>
      </c>
      <c r="AN270" s="25">
        <f t="shared" si="70"/>
        <v>0.56818181818181823</v>
      </c>
      <c r="AO270" s="25">
        <f t="shared" si="68"/>
        <v>0.44612590799031476</v>
      </c>
    </row>
    <row r="271" spans="1:41" x14ac:dyDescent="0.25">
      <c r="A271" s="75" t="s">
        <v>42</v>
      </c>
      <c r="B271" s="1" t="s">
        <v>53</v>
      </c>
      <c r="C271" s="1" t="s">
        <v>651</v>
      </c>
      <c r="D271" s="15" t="s">
        <v>6</v>
      </c>
      <c r="E271" s="23">
        <v>4457</v>
      </c>
      <c r="F271" s="23">
        <v>3231</v>
      </c>
      <c r="G271" s="23">
        <v>1191</v>
      </c>
      <c r="H271" s="24">
        <v>1303</v>
      </c>
      <c r="I271" s="24">
        <v>959</v>
      </c>
      <c r="J271" s="24">
        <v>203</v>
      </c>
      <c r="K271" s="24">
        <v>102</v>
      </c>
      <c r="L271" s="24">
        <v>0</v>
      </c>
      <c r="M271" s="24">
        <v>25</v>
      </c>
      <c r="N271" s="24">
        <v>74</v>
      </c>
      <c r="O271" s="24">
        <v>157</v>
      </c>
      <c r="P271" s="24">
        <v>83</v>
      </c>
      <c r="Q271" s="24">
        <v>44</v>
      </c>
      <c r="R271" s="24">
        <v>281</v>
      </c>
      <c r="S271" s="24">
        <v>1883</v>
      </c>
      <c r="T271" s="24">
        <v>1113</v>
      </c>
      <c r="U271" s="24">
        <v>342</v>
      </c>
      <c r="V271" s="24">
        <v>175</v>
      </c>
      <c r="W271" s="24">
        <v>0</v>
      </c>
      <c r="X271" s="24">
        <v>42</v>
      </c>
      <c r="Y271" s="24">
        <v>94</v>
      </c>
      <c r="Z271" s="24">
        <v>292</v>
      </c>
      <c r="AA271" s="24">
        <v>103</v>
      </c>
      <c r="AB271" s="24">
        <v>55</v>
      </c>
      <c r="AC271" s="24">
        <v>358</v>
      </c>
      <c r="AD271" s="25">
        <f t="shared" si="58"/>
        <v>0.69198088157195969</v>
      </c>
      <c r="AE271" s="25">
        <f t="shared" si="59"/>
        <v>0.86163522012578619</v>
      </c>
      <c r="AF271" s="25">
        <f t="shared" si="60"/>
        <v>0.5935672514619883</v>
      </c>
      <c r="AG271" s="25">
        <f t="shared" si="61"/>
        <v>0.58285714285714285</v>
      </c>
      <c r="AH271" s="25">
        <f t="shared" si="62"/>
        <v>0</v>
      </c>
      <c r="AI271" s="25">
        <f t="shared" si="63"/>
        <v>0.59523809523809523</v>
      </c>
      <c r="AJ271" s="25">
        <f t="shared" si="64"/>
        <v>0.78723404255319152</v>
      </c>
      <c r="AK271" s="25">
        <f t="shared" si="65"/>
        <v>0.53767123287671237</v>
      </c>
      <c r="AL271" s="25">
        <f t="shared" si="66"/>
        <v>0.80582524271844658</v>
      </c>
      <c r="AM271" s="25">
        <f t="shared" si="67"/>
        <v>0.8</v>
      </c>
      <c r="AN271" s="25">
        <f t="shared" si="70"/>
        <v>0.78491620111731841</v>
      </c>
      <c r="AO271" s="25">
        <f t="shared" si="68"/>
        <v>0.72492708099618575</v>
      </c>
    </row>
    <row r="272" spans="1:41" x14ac:dyDescent="0.25">
      <c r="A272" s="75" t="s">
        <v>42</v>
      </c>
      <c r="B272" s="1" t="s">
        <v>54</v>
      </c>
      <c r="C272" s="1" t="s">
        <v>651</v>
      </c>
      <c r="D272" s="15" t="s">
        <v>6</v>
      </c>
      <c r="E272" s="23">
        <v>5773</v>
      </c>
      <c r="F272" s="23">
        <v>4660</v>
      </c>
      <c r="G272" s="23">
        <v>1109</v>
      </c>
      <c r="H272" s="24">
        <v>1894</v>
      </c>
      <c r="I272" s="24">
        <v>1379</v>
      </c>
      <c r="J272" s="24">
        <v>304</v>
      </c>
      <c r="K272" s="24">
        <v>138</v>
      </c>
      <c r="L272" s="24">
        <v>0</v>
      </c>
      <c r="M272" s="24">
        <v>42</v>
      </c>
      <c r="N272" s="24">
        <v>107</v>
      </c>
      <c r="O272" s="24">
        <v>274</v>
      </c>
      <c r="P272" s="24">
        <v>135</v>
      </c>
      <c r="Q272" s="24">
        <v>53</v>
      </c>
      <c r="R272" s="24">
        <v>334</v>
      </c>
      <c r="S272" s="24">
        <v>2560</v>
      </c>
      <c r="T272" s="24">
        <v>1504</v>
      </c>
      <c r="U272" s="24">
        <v>405</v>
      </c>
      <c r="V272" s="24">
        <v>168</v>
      </c>
      <c r="W272" s="24">
        <v>0</v>
      </c>
      <c r="X272" s="24">
        <v>67</v>
      </c>
      <c r="Y272" s="24">
        <v>113</v>
      </c>
      <c r="Z272" s="24">
        <v>335</v>
      </c>
      <c r="AA272" s="24">
        <v>149</v>
      </c>
      <c r="AB272" s="24">
        <v>57</v>
      </c>
      <c r="AC272" s="24">
        <v>415</v>
      </c>
      <c r="AD272" s="25">
        <f t="shared" si="58"/>
        <v>0.73984375000000002</v>
      </c>
      <c r="AE272" s="25">
        <f t="shared" si="59"/>
        <v>0.91688829787234039</v>
      </c>
      <c r="AF272" s="25">
        <f t="shared" si="60"/>
        <v>0.75061728395061733</v>
      </c>
      <c r="AG272" s="25">
        <f t="shared" si="61"/>
        <v>0.8214285714285714</v>
      </c>
      <c r="AH272" s="25">
        <f t="shared" si="62"/>
        <v>0</v>
      </c>
      <c r="AI272" s="25">
        <f t="shared" si="63"/>
        <v>0.62686567164179108</v>
      </c>
      <c r="AJ272" s="25">
        <f t="shared" si="64"/>
        <v>0.94690265486725667</v>
      </c>
      <c r="AK272" s="25">
        <f t="shared" si="65"/>
        <v>0.81791044776119404</v>
      </c>
      <c r="AL272" s="25">
        <f t="shared" si="66"/>
        <v>0.90604026845637586</v>
      </c>
      <c r="AM272" s="25">
        <f t="shared" si="67"/>
        <v>0.92982456140350878</v>
      </c>
      <c r="AN272" s="25">
        <f t="shared" si="70"/>
        <v>0.80481927710843371</v>
      </c>
      <c r="AO272" s="25">
        <f t="shared" si="68"/>
        <v>0.80720595877360124</v>
      </c>
    </row>
    <row r="273" spans="1:41" x14ac:dyDescent="0.25">
      <c r="A273" s="75" t="s">
        <v>42</v>
      </c>
      <c r="B273" s="1" t="s">
        <v>55</v>
      </c>
      <c r="C273" s="1" t="s">
        <v>651</v>
      </c>
      <c r="D273" s="15" t="s">
        <v>6</v>
      </c>
      <c r="E273" s="23">
        <v>1840</v>
      </c>
      <c r="F273" s="23">
        <v>1162</v>
      </c>
      <c r="G273" s="23">
        <v>310</v>
      </c>
      <c r="H273" s="24">
        <v>451</v>
      </c>
      <c r="I273" s="24">
        <v>423</v>
      </c>
      <c r="J273" s="24">
        <v>40</v>
      </c>
      <c r="K273" s="24">
        <v>15</v>
      </c>
      <c r="L273" s="24">
        <v>0</v>
      </c>
      <c r="M273" s="24">
        <v>5</v>
      </c>
      <c r="N273" s="24">
        <v>25</v>
      </c>
      <c r="O273" s="24">
        <v>36</v>
      </c>
      <c r="P273" s="24">
        <v>45</v>
      </c>
      <c r="Q273" s="24">
        <v>27</v>
      </c>
      <c r="R273" s="24">
        <v>95</v>
      </c>
      <c r="S273" s="24">
        <v>777</v>
      </c>
      <c r="T273" s="24">
        <v>578</v>
      </c>
      <c r="U273" s="24">
        <v>65</v>
      </c>
      <c r="V273" s="24">
        <v>55</v>
      </c>
      <c r="W273" s="24">
        <v>0</v>
      </c>
      <c r="X273" s="24">
        <v>19</v>
      </c>
      <c r="Y273" s="24">
        <v>47</v>
      </c>
      <c r="Z273" s="24">
        <v>67</v>
      </c>
      <c r="AA273" s="24">
        <v>64</v>
      </c>
      <c r="AB273" s="24">
        <v>37</v>
      </c>
      <c r="AC273" s="24">
        <v>131</v>
      </c>
      <c r="AD273" s="25">
        <f t="shared" si="58"/>
        <v>0.58043758043758042</v>
      </c>
      <c r="AE273" s="25">
        <f t="shared" si="59"/>
        <v>0.73183391003460208</v>
      </c>
      <c r="AF273" s="25">
        <f t="shared" si="60"/>
        <v>0.61538461538461542</v>
      </c>
      <c r="AG273" s="25">
        <f t="shared" si="61"/>
        <v>0.27272727272727271</v>
      </c>
      <c r="AH273" s="25">
        <f t="shared" si="62"/>
        <v>0</v>
      </c>
      <c r="AI273" s="25">
        <f t="shared" si="63"/>
        <v>0.26315789473684209</v>
      </c>
      <c r="AJ273" s="25">
        <f t="shared" si="64"/>
        <v>0.53191489361702127</v>
      </c>
      <c r="AK273" s="25">
        <f t="shared" si="65"/>
        <v>0.53731343283582089</v>
      </c>
      <c r="AL273" s="25">
        <f t="shared" si="66"/>
        <v>0.703125</v>
      </c>
      <c r="AM273" s="25">
        <f t="shared" si="67"/>
        <v>0.72972972972972971</v>
      </c>
      <c r="AN273" s="25">
        <f t="shared" si="70"/>
        <v>0.72519083969465647</v>
      </c>
      <c r="AO273" s="25">
        <f t="shared" si="68"/>
        <v>0.63152173913043474</v>
      </c>
    </row>
    <row r="274" spans="1:41" x14ac:dyDescent="0.25">
      <c r="A274" s="75" t="s">
        <v>42</v>
      </c>
      <c r="B274" s="1" t="s">
        <v>505</v>
      </c>
      <c r="C274" s="1" t="s">
        <v>597</v>
      </c>
      <c r="D274" s="15" t="s">
        <v>6</v>
      </c>
      <c r="E274" s="23">
        <v>0</v>
      </c>
      <c r="F274" s="23">
        <v>0</v>
      </c>
      <c r="G274" s="23">
        <v>0</v>
      </c>
      <c r="H274" s="24">
        <v>0</v>
      </c>
      <c r="I274" s="24">
        <v>0</v>
      </c>
      <c r="J274" s="24">
        <v>0</v>
      </c>
      <c r="K274" s="24">
        <v>0</v>
      </c>
      <c r="L274" s="24">
        <v>0</v>
      </c>
      <c r="M274" s="24">
        <v>0</v>
      </c>
      <c r="N274" s="24">
        <v>0</v>
      </c>
      <c r="O274" s="24">
        <v>0</v>
      </c>
      <c r="P274" s="24">
        <v>0</v>
      </c>
      <c r="Q274" s="24">
        <v>0</v>
      </c>
      <c r="R274" s="24">
        <v>0</v>
      </c>
      <c r="S274" s="24">
        <v>0</v>
      </c>
      <c r="T274" s="24">
        <v>0</v>
      </c>
      <c r="U274" s="24">
        <v>0</v>
      </c>
      <c r="V274" s="24">
        <v>0</v>
      </c>
      <c r="W274" s="24">
        <v>0</v>
      </c>
      <c r="X274" s="24">
        <v>0</v>
      </c>
      <c r="Y274" s="24">
        <v>0</v>
      </c>
      <c r="Z274" s="24">
        <v>0</v>
      </c>
      <c r="AA274" s="24">
        <v>0</v>
      </c>
      <c r="AB274" s="24">
        <v>0</v>
      </c>
      <c r="AC274" s="24">
        <v>0</v>
      </c>
      <c r="AD274" s="25">
        <f t="shared" si="58"/>
        <v>0</v>
      </c>
      <c r="AE274" s="25">
        <f t="shared" si="59"/>
        <v>0</v>
      </c>
      <c r="AF274" s="25">
        <f t="shared" si="60"/>
        <v>0</v>
      </c>
      <c r="AG274" s="25">
        <f t="shared" si="61"/>
        <v>0</v>
      </c>
      <c r="AH274" s="25">
        <f t="shared" si="62"/>
        <v>0</v>
      </c>
      <c r="AI274" s="25">
        <f t="shared" si="63"/>
        <v>0</v>
      </c>
      <c r="AJ274" s="25">
        <f t="shared" si="64"/>
        <v>0</v>
      </c>
      <c r="AK274" s="25">
        <f t="shared" si="65"/>
        <v>0</v>
      </c>
      <c r="AL274" s="25">
        <f t="shared" si="66"/>
        <v>0</v>
      </c>
      <c r="AM274" s="25">
        <f t="shared" si="67"/>
        <v>0</v>
      </c>
      <c r="AN274" s="25">
        <f t="shared" si="70"/>
        <v>0</v>
      </c>
      <c r="AO274" s="25">
        <f t="shared" si="68"/>
        <v>0</v>
      </c>
    </row>
    <row r="275" spans="1:41" x14ac:dyDescent="0.25">
      <c r="A275" s="75" t="s">
        <v>232</v>
      </c>
      <c r="B275" s="1" t="s">
        <v>241</v>
      </c>
      <c r="C275" s="1" t="s">
        <v>651</v>
      </c>
      <c r="D275" s="15" t="s">
        <v>6</v>
      </c>
      <c r="E275" s="23">
        <v>2169</v>
      </c>
      <c r="F275" s="23">
        <v>1414</v>
      </c>
      <c r="G275" s="23">
        <v>750</v>
      </c>
      <c r="H275" s="24">
        <v>450</v>
      </c>
      <c r="I275" s="24">
        <v>535</v>
      </c>
      <c r="J275" s="24">
        <v>16</v>
      </c>
      <c r="K275" s="24">
        <v>26</v>
      </c>
      <c r="L275" s="24">
        <v>0</v>
      </c>
      <c r="M275" s="24">
        <v>13</v>
      </c>
      <c r="N275" s="24">
        <v>21</v>
      </c>
      <c r="O275" s="24">
        <v>116</v>
      </c>
      <c r="P275" s="24">
        <v>57</v>
      </c>
      <c r="Q275" s="24">
        <v>11</v>
      </c>
      <c r="R275" s="24">
        <v>169</v>
      </c>
      <c r="S275" s="24">
        <v>845</v>
      </c>
      <c r="T275" s="24">
        <v>728</v>
      </c>
      <c r="U275" s="24">
        <v>23</v>
      </c>
      <c r="V275" s="24">
        <v>57</v>
      </c>
      <c r="W275" s="24">
        <v>0</v>
      </c>
      <c r="X275" s="24">
        <v>44</v>
      </c>
      <c r="Y275" s="24">
        <v>36</v>
      </c>
      <c r="Z275" s="24">
        <v>155</v>
      </c>
      <c r="AA275" s="24">
        <v>79</v>
      </c>
      <c r="AB275" s="24">
        <v>14</v>
      </c>
      <c r="AC275" s="24">
        <v>188</v>
      </c>
      <c r="AD275" s="25">
        <f t="shared" si="58"/>
        <v>0.53254437869822491</v>
      </c>
      <c r="AE275" s="25">
        <f t="shared" si="59"/>
        <v>0.73489010989010994</v>
      </c>
      <c r="AF275" s="25">
        <f t="shared" si="60"/>
        <v>0.69565217391304346</v>
      </c>
      <c r="AG275" s="25">
        <f t="shared" si="61"/>
        <v>0.45614035087719296</v>
      </c>
      <c r="AH275" s="25">
        <f t="shared" si="62"/>
        <v>0</v>
      </c>
      <c r="AI275" s="25">
        <f t="shared" si="63"/>
        <v>0.29545454545454547</v>
      </c>
      <c r="AJ275" s="25">
        <f t="shared" si="64"/>
        <v>0.58333333333333337</v>
      </c>
      <c r="AK275" s="25">
        <f t="shared" si="65"/>
        <v>0.74838709677419357</v>
      </c>
      <c r="AL275" s="25">
        <f t="shared" si="66"/>
        <v>0.72151898734177211</v>
      </c>
      <c r="AM275" s="25">
        <f t="shared" si="67"/>
        <v>0.7857142857142857</v>
      </c>
      <c r="AN275" s="25">
        <f t="shared" si="70"/>
        <v>0.89893617021276595</v>
      </c>
      <c r="AO275" s="25">
        <f t="shared" si="68"/>
        <v>0.65191332411249425</v>
      </c>
    </row>
    <row r="276" spans="1:41" x14ac:dyDescent="0.25">
      <c r="A276" s="75" t="s">
        <v>378</v>
      </c>
      <c r="B276" s="1" t="s">
        <v>398</v>
      </c>
      <c r="C276" s="1" t="s">
        <v>651</v>
      </c>
      <c r="D276" s="15" t="s">
        <v>6</v>
      </c>
      <c r="E276" s="23">
        <v>2421</v>
      </c>
      <c r="F276" s="23">
        <v>1276</v>
      </c>
      <c r="G276" s="23">
        <v>861</v>
      </c>
      <c r="H276" s="24">
        <v>520</v>
      </c>
      <c r="I276" s="24">
        <v>421</v>
      </c>
      <c r="J276" s="24">
        <v>64</v>
      </c>
      <c r="K276" s="24">
        <v>17</v>
      </c>
      <c r="L276" s="24">
        <v>0</v>
      </c>
      <c r="M276" s="24">
        <v>26</v>
      </c>
      <c r="N276" s="24">
        <v>0</v>
      </c>
      <c r="O276" s="24">
        <v>74</v>
      </c>
      <c r="P276" s="24">
        <v>30</v>
      </c>
      <c r="Q276" s="24">
        <v>19</v>
      </c>
      <c r="R276" s="24">
        <v>105</v>
      </c>
      <c r="S276" s="24">
        <v>1242</v>
      </c>
      <c r="T276" s="24">
        <v>679</v>
      </c>
      <c r="U276" s="24">
        <v>92</v>
      </c>
      <c r="V276" s="24">
        <v>57</v>
      </c>
      <c r="W276" s="24">
        <v>0</v>
      </c>
      <c r="X276" s="24">
        <v>48</v>
      </c>
      <c r="Y276" s="24">
        <v>0</v>
      </c>
      <c r="Z276" s="24">
        <v>98</v>
      </c>
      <c r="AA276" s="24">
        <v>44</v>
      </c>
      <c r="AB276" s="24">
        <v>23</v>
      </c>
      <c r="AC276" s="24">
        <v>138</v>
      </c>
      <c r="AD276" s="25">
        <f t="shared" si="58"/>
        <v>0.41867954911433175</v>
      </c>
      <c r="AE276" s="25">
        <f t="shared" si="59"/>
        <v>0.62002945508100149</v>
      </c>
      <c r="AF276" s="25">
        <f t="shared" si="60"/>
        <v>0.69565217391304346</v>
      </c>
      <c r="AG276" s="25">
        <f t="shared" si="61"/>
        <v>0.2982456140350877</v>
      </c>
      <c r="AH276" s="25">
        <f t="shared" si="62"/>
        <v>0</v>
      </c>
      <c r="AI276" s="25">
        <f t="shared" si="63"/>
        <v>0.54166666666666663</v>
      </c>
      <c r="AJ276" s="25">
        <f t="shared" si="64"/>
        <v>0</v>
      </c>
      <c r="AK276" s="25">
        <f t="shared" si="65"/>
        <v>0.75510204081632648</v>
      </c>
      <c r="AL276" s="25">
        <f t="shared" si="66"/>
        <v>0.68181818181818177</v>
      </c>
      <c r="AM276" s="25">
        <f t="shared" si="67"/>
        <v>0.82608695652173914</v>
      </c>
      <c r="AN276" s="25">
        <f t="shared" si="70"/>
        <v>0.76086956521739135</v>
      </c>
      <c r="AO276" s="25">
        <f t="shared" si="68"/>
        <v>0.52705493597686903</v>
      </c>
    </row>
    <row r="277" spans="1:41" x14ac:dyDescent="0.25">
      <c r="A277" s="75" t="s">
        <v>148</v>
      </c>
      <c r="B277" s="1" t="s">
        <v>183</v>
      </c>
      <c r="C277" s="1" t="s">
        <v>651</v>
      </c>
      <c r="D277" s="15" t="s">
        <v>6</v>
      </c>
      <c r="E277" s="23">
        <v>1611</v>
      </c>
      <c r="F277" s="23">
        <v>990</v>
      </c>
      <c r="G277" s="23">
        <v>226</v>
      </c>
      <c r="H277" s="24">
        <v>410</v>
      </c>
      <c r="I277" s="24">
        <v>356</v>
      </c>
      <c r="J277" s="24">
        <v>57</v>
      </c>
      <c r="K277" s="24">
        <v>19</v>
      </c>
      <c r="L277" s="24">
        <v>0</v>
      </c>
      <c r="M277" s="24">
        <v>13</v>
      </c>
      <c r="N277" s="24">
        <v>0</v>
      </c>
      <c r="O277" s="24">
        <v>46</v>
      </c>
      <c r="P277" s="24">
        <v>17</v>
      </c>
      <c r="Q277" s="24">
        <v>5</v>
      </c>
      <c r="R277" s="24">
        <v>67</v>
      </c>
      <c r="S277" s="24">
        <v>677</v>
      </c>
      <c r="T277" s="24">
        <v>556</v>
      </c>
      <c r="U277" s="24">
        <v>77</v>
      </c>
      <c r="V277" s="24">
        <v>56</v>
      </c>
      <c r="W277" s="24">
        <v>0</v>
      </c>
      <c r="X277" s="24">
        <v>18</v>
      </c>
      <c r="Y277" s="24">
        <v>0</v>
      </c>
      <c r="Z277" s="24">
        <v>84</v>
      </c>
      <c r="AA277" s="24">
        <v>34</v>
      </c>
      <c r="AB277" s="24">
        <v>14</v>
      </c>
      <c r="AC277" s="24">
        <v>95</v>
      </c>
      <c r="AD277" s="25">
        <f t="shared" si="58"/>
        <v>0.60561299852289507</v>
      </c>
      <c r="AE277" s="25">
        <f t="shared" si="59"/>
        <v>0.64028776978417268</v>
      </c>
      <c r="AF277" s="25">
        <f t="shared" si="60"/>
        <v>0.74025974025974028</v>
      </c>
      <c r="AG277" s="25">
        <f t="shared" si="61"/>
        <v>0.3392857142857143</v>
      </c>
      <c r="AH277" s="25">
        <f t="shared" si="62"/>
        <v>0</v>
      </c>
      <c r="AI277" s="25">
        <f t="shared" si="63"/>
        <v>0.72222222222222221</v>
      </c>
      <c r="AJ277" s="25">
        <f t="shared" si="64"/>
        <v>0</v>
      </c>
      <c r="AK277" s="25">
        <f t="shared" si="65"/>
        <v>0.54761904761904767</v>
      </c>
      <c r="AL277" s="25">
        <f t="shared" si="66"/>
        <v>0.5</v>
      </c>
      <c r="AM277" s="25">
        <f t="shared" si="67"/>
        <v>0.35714285714285715</v>
      </c>
      <c r="AN277" s="25">
        <f t="shared" si="70"/>
        <v>0.70526315789473681</v>
      </c>
      <c r="AO277" s="25">
        <f t="shared" si="68"/>
        <v>0.61452513966480449</v>
      </c>
    </row>
    <row r="278" spans="1:41" x14ac:dyDescent="0.25">
      <c r="A278" s="75" t="s">
        <v>253</v>
      </c>
      <c r="B278" s="1" t="s">
        <v>272</v>
      </c>
      <c r="C278" s="1" t="s">
        <v>651</v>
      </c>
      <c r="D278" s="15" t="s">
        <v>6</v>
      </c>
      <c r="E278" s="23">
        <v>1171</v>
      </c>
      <c r="F278" s="23">
        <v>571</v>
      </c>
      <c r="G278" s="23">
        <v>129</v>
      </c>
      <c r="H278" s="24">
        <v>277</v>
      </c>
      <c r="I278" s="24">
        <v>69</v>
      </c>
      <c r="J278" s="24">
        <v>108</v>
      </c>
      <c r="K278" s="24">
        <v>35</v>
      </c>
      <c r="L278" s="24">
        <v>0</v>
      </c>
      <c r="M278" s="24">
        <v>14</v>
      </c>
      <c r="N278" s="24">
        <v>0</v>
      </c>
      <c r="O278" s="24">
        <v>49</v>
      </c>
      <c r="P278" s="24">
        <v>0</v>
      </c>
      <c r="Q278" s="24">
        <v>0</v>
      </c>
      <c r="R278" s="24">
        <v>19</v>
      </c>
      <c r="S278" s="24">
        <v>575</v>
      </c>
      <c r="T278" s="24">
        <v>272</v>
      </c>
      <c r="U278" s="24">
        <v>166</v>
      </c>
      <c r="V278" s="24">
        <v>48</v>
      </c>
      <c r="W278" s="24">
        <v>0</v>
      </c>
      <c r="X278" s="24">
        <v>25</v>
      </c>
      <c r="Y278" s="24">
        <v>0</v>
      </c>
      <c r="Z278" s="24">
        <v>63</v>
      </c>
      <c r="AA278" s="24">
        <v>0</v>
      </c>
      <c r="AB278" s="24">
        <v>0</v>
      </c>
      <c r="AC278" s="24">
        <v>22</v>
      </c>
      <c r="AD278" s="25">
        <f t="shared" si="58"/>
        <v>0.48173913043478261</v>
      </c>
      <c r="AE278" s="25">
        <f t="shared" si="59"/>
        <v>0.25367647058823528</v>
      </c>
      <c r="AF278" s="25">
        <f t="shared" si="60"/>
        <v>0.6506024096385542</v>
      </c>
      <c r="AG278" s="25">
        <f t="shared" si="61"/>
        <v>0.72916666666666663</v>
      </c>
      <c r="AH278" s="25">
        <f t="shared" si="62"/>
        <v>0</v>
      </c>
      <c r="AI278" s="25">
        <f t="shared" si="63"/>
        <v>0.56000000000000005</v>
      </c>
      <c r="AJ278" s="25">
        <f t="shared" si="64"/>
        <v>0</v>
      </c>
      <c r="AK278" s="25">
        <f t="shared" si="65"/>
        <v>0.77777777777777779</v>
      </c>
      <c r="AL278" s="25">
        <f t="shared" si="66"/>
        <v>0</v>
      </c>
      <c r="AM278" s="25">
        <f t="shared" si="67"/>
        <v>0</v>
      </c>
      <c r="AN278" s="25">
        <f t="shared" si="70"/>
        <v>0.86363636363636365</v>
      </c>
      <c r="AO278" s="25">
        <f t="shared" si="68"/>
        <v>0.48761742100768574</v>
      </c>
    </row>
    <row r="279" spans="1:41" x14ac:dyDescent="0.25">
      <c r="A279" s="75" t="s">
        <v>253</v>
      </c>
      <c r="B279" s="1" t="s">
        <v>273</v>
      </c>
      <c r="C279" s="1" t="s">
        <v>651</v>
      </c>
      <c r="D279" s="15" t="s">
        <v>6</v>
      </c>
      <c r="E279" s="23">
        <v>4819</v>
      </c>
      <c r="F279" s="23">
        <v>3343</v>
      </c>
      <c r="G279" s="23">
        <v>969</v>
      </c>
      <c r="H279" s="24">
        <v>1866</v>
      </c>
      <c r="I279" s="24">
        <v>802</v>
      </c>
      <c r="J279" s="24">
        <v>476</v>
      </c>
      <c r="K279" s="24">
        <v>52</v>
      </c>
      <c r="L279" s="24">
        <v>0</v>
      </c>
      <c r="M279" s="24">
        <v>31</v>
      </c>
      <c r="N279" s="24">
        <v>26</v>
      </c>
      <c r="O279" s="24">
        <v>46</v>
      </c>
      <c r="P279" s="24">
        <v>25</v>
      </c>
      <c r="Q279" s="24">
        <v>3</v>
      </c>
      <c r="R279" s="24">
        <v>16</v>
      </c>
      <c r="S279" s="24">
        <v>2515</v>
      </c>
      <c r="T279" s="24">
        <v>1103</v>
      </c>
      <c r="U279" s="24">
        <v>674</v>
      </c>
      <c r="V279" s="24">
        <v>108</v>
      </c>
      <c r="W279" s="24">
        <v>0</v>
      </c>
      <c r="X279" s="24">
        <v>58</v>
      </c>
      <c r="Y279" s="24">
        <v>98</v>
      </c>
      <c r="Z279" s="24">
        <v>111</v>
      </c>
      <c r="AA279" s="24">
        <v>96</v>
      </c>
      <c r="AB279" s="24">
        <v>13</v>
      </c>
      <c r="AC279" s="24">
        <v>43</v>
      </c>
      <c r="AD279" s="25">
        <f t="shared" si="58"/>
        <v>0.74194831013916496</v>
      </c>
      <c r="AE279" s="25">
        <f t="shared" si="59"/>
        <v>0.72710788757932909</v>
      </c>
      <c r="AF279" s="25">
        <f t="shared" si="60"/>
        <v>0.70623145400593468</v>
      </c>
      <c r="AG279" s="25">
        <f t="shared" si="61"/>
        <v>0.48148148148148145</v>
      </c>
      <c r="AH279" s="25">
        <f t="shared" si="62"/>
        <v>0</v>
      </c>
      <c r="AI279" s="25">
        <f t="shared" si="63"/>
        <v>0.53448275862068961</v>
      </c>
      <c r="AJ279" s="25">
        <f t="shared" si="64"/>
        <v>0.26530612244897961</v>
      </c>
      <c r="AK279" s="25">
        <f t="shared" si="65"/>
        <v>0.4144144144144144</v>
      </c>
      <c r="AL279" s="25">
        <f t="shared" si="66"/>
        <v>0.26041666666666669</v>
      </c>
      <c r="AM279" s="25">
        <f t="shared" si="67"/>
        <v>0.23076923076923078</v>
      </c>
      <c r="AN279" s="25">
        <f t="shared" si="70"/>
        <v>0.37209302325581395</v>
      </c>
      <c r="AO279" s="25">
        <f t="shared" si="68"/>
        <v>0.69371238846233663</v>
      </c>
    </row>
    <row r="280" spans="1:41" x14ac:dyDescent="0.25">
      <c r="A280" s="75" t="s">
        <v>253</v>
      </c>
      <c r="B280" s="1" t="s">
        <v>274</v>
      </c>
      <c r="C280" s="1" t="s">
        <v>651</v>
      </c>
      <c r="D280" s="15" t="s">
        <v>6</v>
      </c>
      <c r="E280" s="23">
        <v>3267</v>
      </c>
      <c r="F280" s="23">
        <v>2404</v>
      </c>
      <c r="G280" s="23">
        <v>866</v>
      </c>
      <c r="H280" s="24">
        <v>1373</v>
      </c>
      <c r="I280" s="24">
        <v>528</v>
      </c>
      <c r="J280" s="24">
        <v>316</v>
      </c>
      <c r="K280" s="24">
        <v>76</v>
      </c>
      <c r="L280" s="24">
        <v>0</v>
      </c>
      <c r="M280" s="24">
        <v>31</v>
      </c>
      <c r="N280" s="24">
        <v>13</v>
      </c>
      <c r="O280" s="24">
        <v>47</v>
      </c>
      <c r="P280" s="24">
        <v>9</v>
      </c>
      <c r="Q280" s="24">
        <v>0</v>
      </c>
      <c r="R280" s="24">
        <v>11</v>
      </c>
      <c r="S280" s="24">
        <v>1734</v>
      </c>
      <c r="T280" s="24">
        <v>786</v>
      </c>
      <c r="U280" s="24">
        <v>437</v>
      </c>
      <c r="V280" s="24">
        <v>98</v>
      </c>
      <c r="W280" s="24">
        <v>0</v>
      </c>
      <c r="X280" s="24">
        <v>52</v>
      </c>
      <c r="Y280" s="24">
        <v>20</v>
      </c>
      <c r="Z280" s="24">
        <v>91</v>
      </c>
      <c r="AA280" s="24">
        <v>13</v>
      </c>
      <c r="AB280" s="24">
        <v>0</v>
      </c>
      <c r="AC280" s="24">
        <v>36</v>
      </c>
      <c r="AD280" s="25">
        <f t="shared" si="58"/>
        <v>0.79181084198385232</v>
      </c>
      <c r="AE280" s="25">
        <f t="shared" si="59"/>
        <v>0.6717557251908397</v>
      </c>
      <c r="AF280" s="25">
        <f t="shared" si="60"/>
        <v>0.72311212814645309</v>
      </c>
      <c r="AG280" s="25">
        <f t="shared" si="61"/>
        <v>0.77551020408163263</v>
      </c>
      <c r="AH280" s="25">
        <f t="shared" si="62"/>
        <v>0</v>
      </c>
      <c r="AI280" s="25">
        <f t="shared" si="63"/>
        <v>0.59615384615384615</v>
      </c>
      <c r="AJ280" s="25">
        <f t="shared" si="64"/>
        <v>0.65</v>
      </c>
      <c r="AK280" s="25">
        <f t="shared" si="65"/>
        <v>0.51648351648351654</v>
      </c>
      <c r="AL280" s="25">
        <f t="shared" si="66"/>
        <v>0.69230769230769229</v>
      </c>
      <c r="AM280" s="25">
        <f t="shared" si="67"/>
        <v>0</v>
      </c>
      <c r="AN280" s="25">
        <f t="shared" si="70"/>
        <v>0.30555555555555558</v>
      </c>
      <c r="AO280" s="25">
        <f t="shared" si="68"/>
        <v>0.73584328129782672</v>
      </c>
    </row>
    <row r="281" spans="1:41" x14ac:dyDescent="0.25">
      <c r="A281" s="75" t="s">
        <v>253</v>
      </c>
      <c r="B281" s="1" t="s">
        <v>514</v>
      </c>
      <c r="C281" s="1" t="s">
        <v>597</v>
      </c>
      <c r="D281" s="15" t="s">
        <v>6</v>
      </c>
      <c r="E281" s="23">
        <v>0</v>
      </c>
      <c r="F281" s="23">
        <v>0</v>
      </c>
      <c r="G281" s="23">
        <v>0</v>
      </c>
      <c r="H281" s="24">
        <v>0</v>
      </c>
      <c r="I281" s="24">
        <v>0</v>
      </c>
      <c r="J281" s="24">
        <v>0</v>
      </c>
      <c r="K281" s="24">
        <v>0</v>
      </c>
      <c r="L281" s="24">
        <v>0</v>
      </c>
      <c r="M281" s="24">
        <v>0</v>
      </c>
      <c r="N281" s="24">
        <v>0</v>
      </c>
      <c r="O281" s="24">
        <v>0</v>
      </c>
      <c r="P281" s="24">
        <v>0</v>
      </c>
      <c r="Q281" s="24">
        <v>0</v>
      </c>
      <c r="R281" s="24">
        <v>0</v>
      </c>
      <c r="S281" s="24">
        <v>0</v>
      </c>
      <c r="T281" s="24">
        <v>0</v>
      </c>
      <c r="U281" s="24">
        <v>0</v>
      </c>
      <c r="V281" s="24">
        <v>0</v>
      </c>
      <c r="W281" s="24">
        <v>0</v>
      </c>
      <c r="X281" s="24">
        <v>0</v>
      </c>
      <c r="Y281" s="24">
        <v>0</v>
      </c>
      <c r="Z281" s="24">
        <v>0</v>
      </c>
      <c r="AA281" s="24">
        <v>0</v>
      </c>
      <c r="AB281" s="24">
        <v>0</v>
      </c>
      <c r="AC281" s="24">
        <v>0</v>
      </c>
      <c r="AD281" s="25">
        <f t="shared" si="58"/>
        <v>0</v>
      </c>
      <c r="AE281" s="25">
        <f t="shared" si="59"/>
        <v>0</v>
      </c>
      <c r="AF281" s="25">
        <f t="shared" si="60"/>
        <v>0</v>
      </c>
      <c r="AG281" s="25">
        <f t="shared" si="61"/>
        <v>0</v>
      </c>
      <c r="AH281" s="25">
        <f t="shared" si="62"/>
        <v>0</v>
      </c>
      <c r="AI281" s="25">
        <f t="shared" si="63"/>
        <v>0</v>
      </c>
      <c r="AJ281" s="25">
        <f t="shared" si="64"/>
        <v>0</v>
      </c>
      <c r="AK281" s="25">
        <f t="shared" si="65"/>
        <v>0</v>
      </c>
      <c r="AL281" s="25">
        <f t="shared" si="66"/>
        <v>0</v>
      </c>
      <c r="AM281" s="25">
        <f t="shared" si="67"/>
        <v>0</v>
      </c>
      <c r="AN281" s="25">
        <f t="shared" si="70"/>
        <v>0</v>
      </c>
      <c r="AO281" s="25">
        <f t="shared" si="68"/>
        <v>0</v>
      </c>
    </row>
    <row r="282" spans="1:41" x14ac:dyDescent="0.25">
      <c r="A282" s="75" t="s">
        <v>101</v>
      </c>
      <c r="B282" s="1" t="s">
        <v>120</v>
      </c>
      <c r="C282" s="1" t="s">
        <v>651</v>
      </c>
      <c r="D282" s="15" t="s">
        <v>37</v>
      </c>
      <c r="E282" s="23">
        <v>769</v>
      </c>
      <c r="F282" s="23">
        <v>337</v>
      </c>
      <c r="G282" s="23">
        <v>0</v>
      </c>
      <c r="H282" s="24">
        <v>232</v>
      </c>
      <c r="I282" s="24">
        <v>1</v>
      </c>
      <c r="J282" s="24">
        <v>90</v>
      </c>
      <c r="K282" s="24">
        <v>0</v>
      </c>
      <c r="L282" s="24">
        <v>0</v>
      </c>
      <c r="M282" s="24">
        <v>0</v>
      </c>
      <c r="N282" s="24">
        <v>6</v>
      </c>
      <c r="O282" s="24">
        <v>8</v>
      </c>
      <c r="P282" s="24">
        <v>0</v>
      </c>
      <c r="Q282" s="24">
        <v>0</v>
      </c>
      <c r="R282" s="24">
        <v>0</v>
      </c>
      <c r="S282" s="24">
        <v>525</v>
      </c>
      <c r="T282" s="24">
        <v>2</v>
      </c>
      <c r="U282" s="24">
        <v>213</v>
      </c>
      <c r="V282" s="24">
        <v>0</v>
      </c>
      <c r="W282" s="24">
        <v>0</v>
      </c>
      <c r="X282" s="24">
        <v>0</v>
      </c>
      <c r="Y282" s="24">
        <v>12</v>
      </c>
      <c r="Z282" s="24">
        <v>17</v>
      </c>
      <c r="AA282" s="24">
        <v>0</v>
      </c>
      <c r="AB282" s="24">
        <v>0</v>
      </c>
      <c r="AC282" s="24">
        <v>0</v>
      </c>
      <c r="AD282" s="25">
        <f t="shared" si="58"/>
        <v>0.44190476190476191</v>
      </c>
      <c r="AE282" s="25">
        <f t="shared" si="59"/>
        <v>0.5</v>
      </c>
      <c r="AF282" s="25">
        <f t="shared" si="60"/>
        <v>0.42253521126760563</v>
      </c>
      <c r="AG282" s="25">
        <f t="shared" si="61"/>
        <v>0</v>
      </c>
      <c r="AH282" s="25">
        <f t="shared" si="62"/>
        <v>0</v>
      </c>
      <c r="AI282" s="25">
        <f t="shared" si="63"/>
        <v>0</v>
      </c>
      <c r="AJ282" s="25">
        <f t="shared" si="64"/>
        <v>0.5</v>
      </c>
      <c r="AK282" s="25">
        <f t="shared" si="65"/>
        <v>0.47058823529411764</v>
      </c>
      <c r="AL282" s="25">
        <f t="shared" si="66"/>
        <v>0</v>
      </c>
      <c r="AM282" s="25">
        <f t="shared" si="67"/>
        <v>0</v>
      </c>
      <c r="AN282" s="25">
        <f t="shared" si="70"/>
        <v>0</v>
      </c>
      <c r="AO282" s="25">
        <f t="shared" si="68"/>
        <v>0.43823146944083224</v>
      </c>
    </row>
    <row r="283" spans="1:41" x14ac:dyDescent="0.25">
      <c r="A283" s="75" t="s">
        <v>425</v>
      </c>
      <c r="B283" s="1" t="s">
        <v>447</v>
      </c>
      <c r="C283" s="1" t="s">
        <v>651</v>
      </c>
      <c r="D283" s="15" t="s">
        <v>6</v>
      </c>
      <c r="E283" s="23">
        <v>1873</v>
      </c>
      <c r="F283" s="23">
        <v>1310</v>
      </c>
      <c r="G283" s="23">
        <v>444</v>
      </c>
      <c r="H283" s="24">
        <v>501</v>
      </c>
      <c r="I283" s="24">
        <v>383</v>
      </c>
      <c r="J283" s="24">
        <v>51</v>
      </c>
      <c r="K283" s="24">
        <v>29</v>
      </c>
      <c r="L283" s="24">
        <v>0</v>
      </c>
      <c r="M283" s="24">
        <v>26</v>
      </c>
      <c r="N283" s="24">
        <v>45</v>
      </c>
      <c r="O283" s="24">
        <v>69</v>
      </c>
      <c r="P283" s="24">
        <v>41</v>
      </c>
      <c r="Q283" s="24">
        <v>25</v>
      </c>
      <c r="R283" s="24">
        <v>140</v>
      </c>
      <c r="S283" s="24">
        <v>792</v>
      </c>
      <c r="T283" s="24">
        <v>501</v>
      </c>
      <c r="U283" s="24">
        <v>74</v>
      </c>
      <c r="V283" s="24">
        <v>54</v>
      </c>
      <c r="W283" s="24">
        <v>0</v>
      </c>
      <c r="X283" s="24">
        <v>33</v>
      </c>
      <c r="Y283" s="24">
        <v>54</v>
      </c>
      <c r="Z283" s="24">
        <v>114</v>
      </c>
      <c r="AA283" s="24">
        <v>52</v>
      </c>
      <c r="AB283" s="24">
        <v>38</v>
      </c>
      <c r="AC283" s="24">
        <v>161</v>
      </c>
      <c r="AD283" s="25">
        <f t="shared" si="58"/>
        <v>0.63257575757575757</v>
      </c>
      <c r="AE283" s="25">
        <f t="shared" si="59"/>
        <v>0.76447105788423153</v>
      </c>
      <c r="AF283" s="25">
        <f t="shared" si="60"/>
        <v>0.68918918918918914</v>
      </c>
      <c r="AG283" s="25">
        <f t="shared" si="61"/>
        <v>0.53703703703703709</v>
      </c>
      <c r="AH283" s="25">
        <f t="shared" si="62"/>
        <v>0</v>
      </c>
      <c r="AI283" s="25">
        <f t="shared" si="63"/>
        <v>0.78787878787878785</v>
      </c>
      <c r="AJ283" s="25">
        <f t="shared" si="64"/>
        <v>0.83333333333333337</v>
      </c>
      <c r="AK283" s="25">
        <f t="shared" si="65"/>
        <v>0.60526315789473684</v>
      </c>
      <c r="AL283" s="25">
        <f t="shared" si="66"/>
        <v>0.78846153846153844</v>
      </c>
      <c r="AM283" s="25">
        <f t="shared" si="67"/>
        <v>0.65789473684210531</v>
      </c>
      <c r="AN283" s="25">
        <f t="shared" si="70"/>
        <v>0.86956521739130432</v>
      </c>
      <c r="AO283" s="25">
        <f t="shared" si="68"/>
        <v>0.69941270688734647</v>
      </c>
    </row>
    <row r="284" spans="1:41" x14ac:dyDescent="0.25">
      <c r="A284" s="75" t="s">
        <v>194</v>
      </c>
      <c r="B284" s="1" t="s">
        <v>206</v>
      </c>
      <c r="C284" s="1" t="s">
        <v>651</v>
      </c>
      <c r="D284" s="15" t="s">
        <v>6</v>
      </c>
      <c r="E284" s="23">
        <v>2440</v>
      </c>
      <c r="F284" s="23">
        <v>1662</v>
      </c>
      <c r="G284" s="23">
        <v>446</v>
      </c>
      <c r="H284" s="24">
        <v>581</v>
      </c>
      <c r="I284" s="24">
        <v>497</v>
      </c>
      <c r="J284" s="24">
        <v>69</v>
      </c>
      <c r="K284" s="24">
        <v>34</v>
      </c>
      <c r="L284" s="24">
        <v>0</v>
      </c>
      <c r="M284" s="24">
        <v>18</v>
      </c>
      <c r="N284" s="24">
        <v>43</v>
      </c>
      <c r="O284" s="24">
        <v>69</v>
      </c>
      <c r="P284" s="24">
        <v>86</v>
      </c>
      <c r="Q284" s="24">
        <v>48</v>
      </c>
      <c r="R284" s="24">
        <v>217</v>
      </c>
      <c r="S284" s="24">
        <v>936</v>
      </c>
      <c r="T284" s="24">
        <v>679</v>
      </c>
      <c r="U284" s="24">
        <v>114</v>
      </c>
      <c r="V284" s="24">
        <v>70</v>
      </c>
      <c r="W284" s="24">
        <v>0</v>
      </c>
      <c r="X284" s="24">
        <v>29</v>
      </c>
      <c r="Y284" s="24">
        <v>47</v>
      </c>
      <c r="Z284" s="24">
        <v>125</v>
      </c>
      <c r="AA284" s="24">
        <v>135</v>
      </c>
      <c r="AB284" s="24">
        <v>51</v>
      </c>
      <c r="AC284" s="24">
        <v>254</v>
      </c>
      <c r="AD284" s="25">
        <f t="shared" si="58"/>
        <v>0.62072649572649574</v>
      </c>
      <c r="AE284" s="25">
        <f t="shared" si="59"/>
        <v>0.73195876288659789</v>
      </c>
      <c r="AF284" s="25">
        <f t="shared" si="60"/>
        <v>0.60526315789473684</v>
      </c>
      <c r="AG284" s="25">
        <f t="shared" si="61"/>
        <v>0.48571428571428571</v>
      </c>
      <c r="AH284" s="25">
        <f t="shared" si="62"/>
        <v>0</v>
      </c>
      <c r="AI284" s="25">
        <f t="shared" si="63"/>
        <v>0.62068965517241381</v>
      </c>
      <c r="AJ284" s="25">
        <f t="shared" si="64"/>
        <v>0.91489361702127658</v>
      </c>
      <c r="AK284" s="25">
        <f t="shared" si="65"/>
        <v>0.55200000000000005</v>
      </c>
      <c r="AL284" s="25">
        <f t="shared" si="66"/>
        <v>0.63703703703703707</v>
      </c>
      <c r="AM284" s="25">
        <f t="shared" si="67"/>
        <v>0.94117647058823528</v>
      </c>
      <c r="AN284" s="25">
        <f t="shared" si="70"/>
        <v>0.85433070866141736</v>
      </c>
      <c r="AO284" s="25">
        <f t="shared" si="68"/>
        <v>0.68114754098360653</v>
      </c>
    </row>
    <row r="285" spans="1:41" x14ac:dyDescent="0.25">
      <c r="A285" s="75" t="s">
        <v>425</v>
      </c>
      <c r="B285" s="1" t="s">
        <v>448</v>
      </c>
      <c r="C285" s="1" t="s">
        <v>651</v>
      </c>
      <c r="D285" s="15" t="s">
        <v>6</v>
      </c>
      <c r="E285" s="23">
        <v>1758</v>
      </c>
      <c r="F285" s="23">
        <v>1090</v>
      </c>
      <c r="G285" s="23">
        <v>408</v>
      </c>
      <c r="H285" s="24">
        <v>471</v>
      </c>
      <c r="I285" s="24">
        <v>335</v>
      </c>
      <c r="J285" s="24">
        <v>39</v>
      </c>
      <c r="K285" s="24">
        <v>28</v>
      </c>
      <c r="L285" s="24">
        <v>0</v>
      </c>
      <c r="M285" s="24">
        <v>3</v>
      </c>
      <c r="N285" s="24">
        <v>22</v>
      </c>
      <c r="O285" s="24">
        <v>45</v>
      </c>
      <c r="P285" s="24">
        <v>43</v>
      </c>
      <c r="Q285" s="24">
        <v>16</v>
      </c>
      <c r="R285" s="24">
        <v>88</v>
      </c>
      <c r="S285" s="24">
        <v>755</v>
      </c>
      <c r="T285" s="24">
        <v>490</v>
      </c>
      <c r="U285" s="24">
        <v>74</v>
      </c>
      <c r="V285" s="24">
        <v>50</v>
      </c>
      <c r="W285" s="24">
        <v>0</v>
      </c>
      <c r="X285" s="24">
        <v>12</v>
      </c>
      <c r="Y285" s="24">
        <v>36</v>
      </c>
      <c r="Z285" s="24">
        <v>90</v>
      </c>
      <c r="AA285" s="24">
        <v>71</v>
      </c>
      <c r="AB285" s="24">
        <v>38</v>
      </c>
      <c r="AC285" s="24">
        <v>142</v>
      </c>
      <c r="AD285" s="25">
        <f t="shared" si="58"/>
        <v>0.62384105960264902</v>
      </c>
      <c r="AE285" s="25">
        <f t="shared" si="59"/>
        <v>0.68367346938775508</v>
      </c>
      <c r="AF285" s="25">
        <f t="shared" si="60"/>
        <v>0.52702702702702697</v>
      </c>
      <c r="AG285" s="25">
        <f t="shared" si="61"/>
        <v>0.56000000000000005</v>
      </c>
      <c r="AH285" s="25">
        <f t="shared" si="62"/>
        <v>0</v>
      </c>
      <c r="AI285" s="25">
        <f t="shared" si="63"/>
        <v>0.25</v>
      </c>
      <c r="AJ285" s="25">
        <f t="shared" si="64"/>
        <v>0.61111111111111116</v>
      </c>
      <c r="AK285" s="25">
        <f t="shared" si="65"/>
        <v>0.5</v>
      </c>
      <c r="AL285" s="25">
        <f t="shared" si="66"/>
        <v>0.60563380281690138</v>
      </c>
      <c r="AM285" s="25">
        <f t="shared" si="67"/>
        <v>0.42105263157894735</v>
      </c>
      <c r="AN285" s="25">
        <f t="shared" si="70"/>
        <v>0.61971830985915488</v>
      </c>
      <c r="AO285" s="25">
        <f t="shared" si="68"/>
        <v>0.62002275312855515</v>
      </c>
    </row>
    <row r="286" spans="1:41" x14ac:dyDescent="0.25">
      <c r="A286" s="75" t="s">
        <v>232</v>
      </c>
      <c r="B286" s="1" t="s">
        <v>242</v>
      </c>
      <c r="C286" s="1" t="s">
        <v>651</v>
      </c>
      <c r="D286" s="15" t="s">
        <v>6</v>
      </c>
      <c r="E286" s="23">
        <v>2073</v>
      </c>
      <c r="F286" s="23">
        <v>1069</v>
      </c>
      <c r="G286" s="23">
        <v>834</v>
      </c>
      <c r="H286" s="24">
        <v>472</v>
      </c>
      <c r="I286" s="24">
        <v>230</v>
      </c>
      <c r="J286" s="24">
        <v>48</v>
      </c>
      <c r="K286" s="24">
        <v>25</v>
      </c>
      <c r="L286" s="24">
        <v>0</v>
      </c>
      <c r="M286" s="24">
        <v>12</v>
      </c>
      <c r="N286" s="24">
        <v>35</v>
      </c>
      <c r="O286" s="24">
        <v>49</v>
      </c>
      <c r="P286" s="24">
        <v>46</v>
      </c>
      <c r="Q286" s="24">
        <v>31</v>
      </c>
      <c r="R286" s="24">
        <v>121</v>
      </c>
      <c r="S286" s="24">
        <v>932</v>
      </c>
      <c r="T286" s="24">
        <v>523</v>
      </c>
      <c r="U286" s="24">
        <v>94</v>
      </c>
      <c r="V286" s="24">
        <v>68</v>
      </c>
      <c r="W286" s="24">
        <v>0</v>
      </c>
      <c r="X286" s="24">
        <v>28</v>
      </c>
      <c r="Y286" s="24">
        <v>42</v>
      </c>
      <c r="Z286" s="24">
        <v>105</v>
      </c>
      <c r="AA286" s="24">
        <v>55</v>
      </c>
      <c r="AB286" s="24">
        <v>37</v>
      </c>
      <c r="AC286" s="24">
        <v>189</v>
      </c>
      <c r="AD286" s="25">
        <f t="shared" si="58"/>
        <v>0.50643776824034337</v>
      </c>
      <c r="AE286" s="25">
        <f t="shared" si="59"/>
        <v>0.43977055449330782</v>
      </c>
      <c r="AF286" s="25">
        <f t="shared" si="60"/>
        <v>0.51063829787234039</v>
      </c>
      <c r="AG286" s="25">
        <f t="shared" si="61"/>
        <v>0.36764705882352944</v>
      </c>
      <c r="AH286" s="25">
        <f t="shared" si="62"/>
        <v>0</v>
      </c>
      <c r="AI286" s="25">
        <f t="shared" si="63"/>
        <v>0.42857142857142855</v>
      </c>
      <c r="AJ286" s="25">
        <f t="shared" si="64"/>
        <v>0.83333333333333337</v>
      </c>
      <c r="AK286" s="25">
        <f t="shared" si="65"/>
        <v>0.46666666666666667</v>
      </c>
      <c r="AL286" s="25">
        <f t="shared" si="66"/>
        <v>0.83636363636363631</v>
      </c>
      <c r="AM286" s="25">
        <f t="shared" si="67"/>
        <v>0.83783783783783783</v>
      </c>
      <c r="AN286" s="25">
        <f t="shared" si="70"/>
        <v>0.64021164021164023</v>
      </c>
      <c r="AO286" s="25">
        <f t="shared" si="68"/>
        <v>0.51567776169802215</v>
      </c>
    </row>
    <row r="287" spans="1:41" x14ac:dyDescent="0.25">
      <c r="A287" s="75" t="s">
        <v>315</v>
      </c>
      <c r="B287" s="1" t="s">
        <v>330</v>
      </c>
      <c r="C287" s="1" t="s">
        <v>651</v>
      </c>
      <c r="D287" s="15" t="s">
        <v>6</v>
      </c>
      <c r="E287" s="23">
        <v>3767</v>
      </c>
      <c r="F287" s="23">
        <v>1811</v>
      </c>
      <c r="G287" s="23">
        <v>941</v>
      </c>
      <c r="H287" s="24">
        <v>794</v>
      </c>
      <c r="I287" s="24">
        <v>592</v>
      </c>
      <c r="J287" s="24">
        <v>230</v>
      </c>
      <c r="K287" s="24">
        <v>35</v>
      </c>
      <c r="L287" s="24">
        <v>0</v>
      </c>
      <c r="M287" s="24">
        <v>5</v>
      </c>
      <c r="N287" s="24">
        <v>0</v>
      </c>
      <c r="O287" s="24">
        <v>49</v>
      </c>
      <c r="P287" s="24">
        <v>2</v>
      </c>
      <c r="Q287" s="24">
        <v>0</v>
      </c>
      <c r="R287" s="24">
        <v>104</v>
      </c>
      <c r="S287" s="24">
        <v>1750</v>
      </c>
      <c r="T287" s="24">
        <v>1116</v>
      </c>
      <c r="U287" s="24">
        <v>424</v>
      </c>
      <c r="V287" s="24">
        <v>97</v>
      </c>
      <c r="W287" s="24">
        <v>0</v>
      </c>
      <c r="X287" s="24">
        <v>55</v>
      </c>
      <c r="Y287" s="24">
        <v>0</v>
      </c>
      <c r="Z287" s="24">
        <v>135</v>
      </c>
      <c r="AA287" s="24">
        <v>10</v>
      </c>
      <c r="AB287" s="24">
        <v>0</v>
      </c>
      <c r="AC287" s="24">
        <v>180</v>
      </c>
      <c r="AD287" s="25">
        <f t="shared" si="58"/>
        <v>0.45371428571428574</v>
      </c>
      <c r="AE287" s="25">
        <f t="shared" si="59"/>
        <v>0.53046594982078854</v>
      </c>
      <c r="AF287" s="25">
        <f t="shared" si="60"/>
        <v>0.54245283018867929</v>
      </c>
      <c r="AG287" s="25">
        <f t="shared" si="61"/>
        <v>0.36082474226804123</v>
      </c>
      <c r="AH287" s="25">
        <f t="shared" si="62"/>
        <v>0</v>
      </c>
      <c r="AI287" s="25">
        <f t="shared" si="63"/>
        <v>9.0909090909090912E-2</v>
      </c>
      <c r="AJ287" s="25">
        <f t="shared" si="64"/>
        <v>0</v>
      </c>
      <c r="AK287" s="25">
        <f t="shared" si="65"/>
        <v>0.36296296296296299</v>
      </c>
      <c r="AL287" s="25">
        <f t="shared" si="66"/>
        <v>0.2</v>
      </c>
      <c r="AM287" s="25">
        <f t="shared" si="67"/>
        <v>0</v>
      </c>
      <c r="AN287" s="25">
        <f t="shared" si="70"/>
        <v>0.57777777777777772</v>
      </c>
      <c r="AO287" s="25">
        <f t="shared" si="68"/>
        <v>0.48075391558269182</v>
      </c>
    </row>
    <row r="288" spans="1:41" x14ac:dyDescent="0.25">
      <c r="A288" s="75" t="s">
        <v>378</v>
      </c>
      <c r="B288" s="1" t="s">
        <v>399</v>
      </c>
      <c r="C288" s="1" t="s">
        <v>651</v>
      </c>
      <c r="D288" s="15" t="s">
        <v>6</v>
      </c>
      <c r="E288" s="23">
        <v>3536</v>
      </c>
      <c r="F288" s="23">
        <v>2559</v>
      </c>
      <c r="G288" s="23">
        <v>883</v>
      </c>
      <c r="H288" s="24">
        <v>986</v>
      </c>
      <c r="I288" s="24">
        <v>959</v>
      </c>
      <c r="J288" s="24">
        <v>103</v>
      </c>
      <c r="K288" s="24">
        <v>38</v>
      </c>
      <c r="L288" s="24">
        <v>0</v>
      </c>
      <c r="M288" s="24">
        <v>18</v>
      </c>
      <c r="N288" s="24">
        <v>39</v>
      </c>
      <c r="O288" s="24">
        <v>173</v>
      </c>
      <c r="P288" s="24">
        <v>48</v>
      </c>
      <c r="Q288" s="24">
        <v>29</v>
      </c>
      <c r="R288" s="24">
        <v>166</v>
      </c>
      <c r="S288" s="24">
        <v>1495</v>
      </c>
      <c r="T288" s="24">
        <v>1203</v>
      </c>
      <c r="U288" s="24">
        <v>137</v>
      </c>
      <c r="V288" s="24">
        <v>65</v>
      </c>
      <c r="W288" s="24">
        <v>0</v>
      </c>
      <c r="X288" s="24">
        <v>19</v>
      </c>
      <c r="Y288" s="24">
        <v>48</v>
      </c>
      <c r="Z288" s="24">
        <v>229</v>
      </c>
      <c r="AA288" s="24">
        <v>62</v>
      </c>
      <c r="AB288" s="24">
        <v>38</v>
      </c>
      <c r="AC288" s="24">
        <v>240</v>
      </c>
      <c r="AD288" s="25">
        <f t="shared" si="58"/>
        <v>0.65953177257525086</v>
      </c>
      <c r="AE288" s="25">
        <f t="shared" si="59"/>
        <v>0.79717373233582711</v>
      </c>
      <c r="AF288" s="25">
        <f t="shared" si="60"/>
        <v>0.75182481751824815</v>
      </c>
      <c r="AG288" s="25">
        <f t="shared" si="61"/>
        <v>0.58461538461538465</v>
      </c>
      <c r="AH288" s="25">
        <f t="shared" si="62"/>
        <v>0</v>
      </c>
      <c r="AI288" s="25">
        <f t="shared" si="63"/>
        <v>0.94736842105263153</v>
      </c>
      <c r="AJ288" s="25">
        <f t="shared" si="64"/>
        <v>0.8125</v>
      </c>
      <c r="AK288" s="25">
        <f t="shared" si="65"/>
        <v>0.75545851528384278</v>
      </c>
      <c r="AL288" s="25">
        <f t="shared" si="66"/>
        <v>0.77419354838709675</v>
      </c>
      <c r="AM288" s="25">
        <f t="shared" si="67"/>
        <v>0.76315789473684215</v>
      </c>
      <c r="AN288" s="25">
        <f t="shared" si="70"/>
        <v>0.69166666666666665</v>
      </c>
      <c r="AO288" s="25">
        <f t="shared" si="68"/>
        <v>0.72369909502262442</v>
      </c>
    </row>
    <row r="289" spans="1:41" x14ac:dyDescent="0.25">
      <c r="A289" s="75" t="s">
        <v>101</v>
      </c>
      <c r="B289" s="1" t="s">
        <v>112</v>
      </c>
      <c r="C289" s="1" t="s">
        <v>651</v>
      </c>
      <c r="D289" s="15" t="s">
        <v>6</v>
      </c>
      <c r="E289" s="23">
        <v>4005</v>
      </c>
      <c r="F289" s="23">
        <v>2305</v>
      </c>
      <c r="G289" s="23">
        <v>455</v>
      </c>
      <c r="H289" s="24">
        <v>1166</v>
      </c>
      <c r="I289" s="24">
        <v>660</v>
      </c>
      <c r="J289" s="24">
        <v>351</v>
      </c>
      <c r="K289" s="24">
        <v>30</v>
      </c>
      <c r="L289" s="24">
        <v>0</v>
      </c>
      <c r="M289" s="24">
        <v>18</v>
      </c>
      <c r="N289" s="24">
        <v>23</v>
      </c>
      <c r="O289" s="24">
        <v>41</v>
      </c>
      <c r="P289" s="24">
        <v>3</v>
      </c>
      <c r="Q289" s="24">
        <v>0</v>
      </c>
      <c r="R289" s="24">
        <v>13</v>
      </c>
      <c r="S289" s="24">
        <v>2062</v>
      </c>
      <c r="T289" s="24">
        <v>976</v>
      </c>
      <c r="U289" s="24">
        <v>640</v>
      </c>
      <c r="V289" s="24">
        <v>82</v>
      </c>
      <c r="W289" s="24">
        <v>0</v>
      </c>
      <c r="X289" s="24">
        <v>36</v>
      </c>
      <c r="Y289" s="24">
        <v>57</v>
      </c>
      <c r="Z289" s="24">
        <v>103</v>
      </c>
      <c r="AA289" s="24">
        <v>10</v>
      </c>
      <c r="AB289" s="24">
        <v>0</v>
      </c>
      <c r="AC289" s="24">
        <v>39</v>
      </c>
      <c r="AD289" s="25">
        <f t="shared" si="58"/>
        <v>0.56547041707080503</v>
      </c>
      <c r="AE289" s="25">
        <f t="shared" si="59"/>
        <v>0.67622950819672134</v>
      </c>
      <c r="AF289" s="25">
        <f t="shared" si="60"/>
        <v>0.54843750000000002</v>
      </c>
      <c r="AG289" s="25">
        <f t="shared" si="61"/>
        <v>0.36585365853658536</v>
      </c>
      <c r="AH289" s="25">
        <f t="shared" si="62"/>
        <v>0</v>
      </c>
      <c r="AI289" s="25">
        <f t="shared" si="63"/>
        <v>0.5</v>
      </c>
      <c r="AJ289" s="25">
        <f t="shared" si="64"/>
        <v>0.40350877192982454</v>
      </c>
      <c r="AK289" s="25">
        <f t="shared" si="65"/>
        <v>0.39805825242718446</v>
      </c>
      <c r="AL289" s="25">
        <f t="shared" si="66"/>
        <v>0.3</v>
      </c>
      <c r="AM289" s="25">
        <f t="shared" si="67"/>
        <v>0</v>
      </c>
      <c r="AN289" s="25">
        <f t="shared" si="70"/>
        <v>0.33333333333333331</v>
      </c>
      <c r="AO289" s="25">
        <f t="shared" si="68"/>
        <v>0.57553058676654179</v>
      </c>
    </row>
    <row r="290" spans="1:41" x14ac:dyDescent="0.25">
      <c r="A290" s="75" t="s">
        <v>101</v>
      </c>
      <c r="B290" s="1" t="s">
        <v>121</v>
      </c>
      <c r="C290" s="1" t="s">
        <v>651</v>
      </c>
      <c r="D290" s="15" t="s">
        <v>37</v>
      </c>
      <c r="E290" s="23">
        <v>0</v>
      </c>
      <c r="F290" s="23">
        <v>0</v>
      </c>
      <c r="G290" s="23">
        <v>0</v>
      </c>
      <c r="H290" s="24">
        <v>0</v>
      </c>
      <c r="I290" s="24">
        <v>0</v>
      </c>
      <c r="J290" s="24">
        <v>0</v>
      </c>
      <c r="K290" s="24">
        <v>0</v>
      </c>
      <c r="L290" s="24">
        <v>0</v>
      </c>
      <c r="M290" s="24">
        <v>0</v>
      </c>
      <c r="N290" s="24">
        <v>0</v>
      </c>
      <c r="O290" s="24">
        <v>0</v>
      </c>
      <c r="P290" s="24">
        <v>0</v>
      </c>
      <c r="Q290" s="24">
        <v>0</v>
      </c>
      <c r="R290" s="24">
        <v>0</v>
      </c>
      <c r="S290" s="24">
        <v>0</v>
      </c>
      <c r="T290" s="24">
        <v>0</v>
      </c>
      <c r="U290" s="24">
        <v>0</v>
      </c>
      <c r="V290" s="24">
        <v>0</v>
      </c>
      <c r="W290" s="24">
        <v>0</v>
      </c>
      <c r="X290" s="24">
        <v>0</v>
      </c>
      <c r="Y290" s="24">
        <v>0</v>
      </c>
      <c r="Z290" s="24">
        <v>0</v>
      </c>
      <c r="AA290" s="24">
        <v>0</v>
      </c>
      <c r="AB290" s="24">
        <v>0</v>
      </c>
      <c r="AC290" s="24">
        <v>0</v>
      </c>
      <c r="AD290" s="25">
        <f t="shared" si="58"/>
        <v>0</v>
      </c>
      <c r="AE290" s="25">
        <f t="shared" si="59"/>
        <v>0</v>
      </c>
      <c r="AF290" s="25">
        <f t="shared" si="60"/>
        <v>0</v>
      </c>
      <c r="AG290" s="25">
        <f t="shared" si="61"/>
        <v>0</v>
      </c>
      <c r="AH290" s="25">
        <f t="shared" si="62"/>
        <v>0</v>
      </c>
      <c r="AI290" s="25">
        <f t="shared" si="63"/>
        <v>0</v>
      </c>
      <c r="AJ290" s="25">
        <f t="shared" si="64"/>
        <v>0</v>
      </c>
      <c r="AK290" s="25">
        <f t="shared" si="65"/>
        <v>0</v>
      </c>
      <c r="AL290" s="25">
        <f t="shared" si="66"/>
        <v>0</v>
      </c>
      <c r="AM290" s="25">
        <f t="shared" si="67"/>
        <v>0</v>
      </c>
      <c r="AN290" s="25">
        <f t="shared" si="70"/>
        <v>0</v>
      </c>
      <c r="AO290" s="25">
        <f t="shared" si="68"/>
        <v>0</v>
      </c>
    </row>
    <row r="291" spans="1:41" x14ac:dyDescent="0.25">
      <c r="A291" s="75" t="s">
        <v>101</v>
      </c>
      <c r="B291" s="1" t="s">
        <v>104</v>
      </c>
      <c r="C291" s="1" t="s">
        <v>651</v>
      </c>
      <c r="D291" s="15" t="s">
        <v>6</v>
      </c>
      <c r="E291" s="23">
        <v>5818</v>
      </c>
      <c r="F291" s="23">
        <v>3980</v>
      </c>
      <c r="G291" s="23">
        <v>1576</v>
      </c>
      <c r="H291" s="24">
        <v>1956</v>
      </c>
      <c r="I291" s="24">
        <v>1109</v>
      </c>
      <c r="J291" s="24">
        <v>605</v>
      </c>
      <c r="K291" s="24">
        <v>81</v>
      </c>
      <c r="L291" s="24">
        <v>0</v>
      </c>
      <c r="M291" s="24">
        <v>55</v>
      </c>
      <c r="N291" s="24">
        <v>79</v>
      </c>
      <c r="O291" s="24">
        <v>70</v>
      </c>
      <c r="P291" s="24">
        <v>0</v>
      </c>
      <c r="Q291" s="24">
        <v>0</v>
      </c>
      <c r="R291" s="24">
        <v>25</v>
      </c>
      <c r="S291" s="24">
        <v>2880</v>
      </c>
      <c r="T291" s="24">
        <v>1401</v>
      </c>
      <c r="U291" s="24">
        <v>946</v>
      </c>
      <c r="V291" s="24">
        <v>156</v>
      </c>
      <c r="W291" s="24">
        <v>0</v>
      </c>
      <c r="X291" s="24">
        <v>72</v>
      </c>
      <c r="Y291" s="24">
        <v>123</v>
      </c>
      <c r="Z291" s="24">
        <v>173</v>
      </c>
      <c r="AA291" s="24">
        <v>11</v>
      </c>
      <c r="AB291" s="24">
        <v>0</v>
      </c>
      <c r="AC291" s="24">
        <v>56</v>
      </c>
      <c r="AD291" s="25">
        <f t="shared" si="58"/>
        <v>0.6791666666666667</v>
      </c>
      <c r="AE291" s="25">
        <f t="shared" si="59"/>
        <v>0.79157744468236979</v>
      </c>
      <c r="AF291" s="25">
        <f t="shared" si="60"/>
        <v>0.63953488372093026</v>
      </c>
      <c r="AG291" s="25">
        <f t="shared" si="61"/>
        <v>0.51923076923076927</v>
      </c>
      <c r="AH291" s="25">
        <f t="shared" si="62"/>
        <v>0</v>
      </c>
      <c r="AI291" s="25">
        <f t="shared" si="63"/>
        <v>0.76388888888888884</v>
      </c>
      <c r="AJ291" s="25">
        <f t="shared" si="64"/>
        <v>0.64227642276422769</v>
      </c>
      <c r="AK291" s="25">
        <f t="shared" si="65"/>
        <v>0.40462427745664742</v>
      </c>
      <c r="AL291" s="25">
        <f t="shared" si="66"/>
        <v>0</v>
      </c>
      <c r="AM291" s="25">
        <f t="shared" si="67"/>
        <v>0</v>
      </c>
      <c r="AN291" s="25">
        <f t="shared" si="70"/>
        <v>0.44642857142857145</v>
      </c>
      <c r="AO291" s="25">
        <f t="shared" si="68"/>
        <v>0.68408387762117562</v>
      </c>
    </row>
    <row r="292" spans="1:41" x14ac:dyDescent="0.25">
      <c r="A292" s="75" t="s">
        <v>101</v>
      </c>
      <c r="B292" s="1" t="s">
        <v>113</v>
      </c>
      <c r="C292" s="1" t="s">
        <v>651</v>
      </c>
      <c r="D292" s="15" t="s">
        <v>6</v>
      </c>
      <c r="E292" s="23">
        <v>4570</v>
      </c>
      <c r="F292" s="23">
        <v>2742</v>
      </c>
      <c r="G292" s="23">
        <v>603</v>
      </c>
      <c r="H292" s="24">
        <v>1338</v>
      </c>
      <c r="I292" s="24">
        <v>775</v>
      </c>
      <c r="J292" s="24">
        <v>426</v>
      </c>
      <c r="K292" s="24">
        <v>50</v>
      </c>
      <c r="L292" s="24">
        <v>0</v>
      </c>
      <c r="M292" s="24">
        <v>28</v>
      </c>
      <c r="N292" s="24">
        <v>40</v>
      </c>
      <c r="O292" s="24">
        <v>53</v>
      </c>
      <c r="P292" s="24">
        <v>0</v>
      </c>
      <c r="Q292" s="24">
        <v>3</v>
      </c>
      <c r="R292" s="24">
        <v>29</v>
      </c>
      <c r="S292" s="24">
        <v>2180</v>
      </c>
      <c r="T292" s="24">
        <v>1155</v>
      </c>
      <c r="U292" s="24">
        <v>747</v>
      </c>
      <c r="V292" s="24">
        <v>104</v>
      </c>
      <c r="W292" s="24">
        <v>0</v>
      </c>
      <c r="X292" s="24">
        <v>47</v>
      </c>
      <c r="Y292" s="24">
        <v>70</v>
      </c>
      <c r="Z292" s="24">
        <v>171</v>
      </c>
      <c r="AA292" s="24">
        <v>16</v>
      </c>
      <c r="AB292" s="24">
        <v>15</v>
      </c>
      <c r="AC292" s="24">
        <v>65</v>
      </c>
      <c r="AD292" s="25">
        <f t="shared" si="58"/>
        <v>0.61376146788990826</v>
      </c>
      <c r="AE292" s="25">
        <f t="shared" si="59"/>
        <v>0.67099567099567103</v>
      </c>
      <c r="AF292" s="25">
        <f t="shared" si="60"/>
        <v>0.57028112449799195</v>
      </c>
      <c r="AG292" s="25">
        <f t="shared" si="61"/>
        <v>0.48076923076923078</v>
      </c>
      <c r="AH292" s="25">
        <f t="shared" si="62"/>
        <v>0</v>
      </c>
      <c r="AI292" s="25">
        <f t="shared" si="63"/>
        <v>0.5957446808510638</v>
      </c>
      <c r="AJ292" s="25">
        <f t="shared" si="64"/>
        <v>0.5714285714285714</v>
      </c>
      <c r="AK292" s="25">
        <f t="shared" si="65"/>
        <v>0.30994152046783624</v>
      </c>
      <c r="AL292" s="25">
        <f t="shared" si="66"/>
        <v>0</v>
      </c>
      <c r="AM292" s="25">
        <f t="shared" si="67"/>
        <v>0.2</v>
      </c>
      <c r="AN292" s="25">
        <f t="shared" si="70"/>
        <v>0.44615384615384618</v>
      </c>
      <c r="AO292" s="25">
        <f t="shared" si="68"/>
        <v>0.6</v>
      </c>
    </row>
    <row r="293" spans="1:41" x14ac:dyDescent="0.25">
      <c r="A293" s="75" t="s">
        <v>101</v>
      </c>
      <c r="B293" s="1" t="s">
        <v>508</v>
      </c>
      <c r="C293" s="1" t="s">
        <v>597</v>
      </c>
      <c r="D293" s="15" t="s">
        <v>6</v>
      </c>
      <c r="E293" s="23">
        <v>0</v>
      </c>
      <c r="F293" s="23">
        <v>0</v>
      </c>
      <c r="G293" s="23">
        <v>0</v>
      </c>
      <c r="H293" s="24">
        <v>0</v>
      </c>
      <c r="I293" s="24">
        <v>0</v>
      </c>
      <c r="J293" s="24">
        <v>0</v>
      </c>
      <c r="K293" s="24">
        <v>0</v>
      </c>
      <c r="L293" s="24">
        <v>0</v>
      </c>
      <c r="M293" s="24">
        <v>0</v>
      </c>
      <c r="N293" s="24">
        <v>0</v>
      </c>
      <c r="O293" s="24">
        <v>0</v>
      </c>
      <c r="P293" s="24">
        <v>0</v>
      </c>
      <c r="Q293" s="24">
        <v>0</v>
      </c>
      <c r="R293" s="24">
        <v>0</v>
      </c>
      <c r="S293" s="24">
        <v>0</v>
      </c>
      <c r="T293" s="24">
        <v>0</v>
      </c>
      <c r="U293" s="24">
        <v>0</v>
      </c>
      <c r="V293" s="24">
        <v>0</v>
      </c>
      <c r="W293" s="24">
        <v>0</v>
      </c>
      <c r="X293" s="24">
        <v>0</v>
      </c>
      <c r="Y293" s="24">
        <v>0</v>
      </c>
      <c r="Z293" s="24">
        <v>0</v>
      </c>
      <c r="AA293" s="24">
        <v>0</v>
      </c>
      <c r="AB293" s="24">
        <v>0</v>
      </c>
      <c r="AC293" s="24">
        <v>0</v>
      </c>
      <c r="AD293" s="25">
        <f t="shared" si="58"/>
        <v>0</v>
      </c>
      <c r="AE293" s="25">
        <f t="shared" si="59"/>
        <v>0</v>
      </c>
      <c r="AF293" s="25">
        <f t="shared" si="60"/>
        <v>0</v>
      </c>
      <c r="AG293" s="25">
        <f t="shared" si="61"/>
        <v>0</v>
      </c>
      <c r="AH293" s="25">
        <f t="shared" si="62"/>
        <v>0</v>
      </c>
      <c r="AI293" s="25">
        <f t="shared" si="63"/>
        <v>0</v>
      </c>
      <c r="AJ293" s="25">
        <f t="shared" si="64"/>
        <v>0</v>
      </c>
      <c r="AK293" s="25">
        <f t="shared" si="65"/>
        <v>0</v>
      </c>
      <c r="AL293" s="25">
        <f t="shared" si="66"/>
        <v>0</v>
      </c>
      <c r="AM293" s="25">
        <f t="shared" si="67"/>
        <v>0</v>
      </c>
      <c r="AN293" s="25">
        <f t="shared" si="70"/>
        <v>0</v>
      </c>
      <c r="AO293" s="25">
        <f t="shared" si="68"/>
        <v>0</v>
      </c>
    </row>
    <row r="294" spans="1:41" x14ac:dyDescent="0.25">
      <c r="A294" s="75" t="s">
        <v>101</v>
      </c>
      <c r="B294" s="1" t="s">
        <v>105</v>
      </c>
      <c r="C294" s="1" t="s">
        <v>651</v>
      </c>
      <c r="D294" s="15" t="s">
        <v>6</v>
      </c>
      <c r="E294" s="23">
        <v>5992</v>
      </c>
      <c r="F294" s="23">
        <v>4249</v>
      </c>
      <c r="G294" s="23">
        <v>1451</v>
      </c>
      <c r="H294" s="24">
        <v>2010</v>
      </c>
      <c r="I294" s="24">
        <v>1030</v>
      </c>
      <c r="J294" s="24">
        <v>645</v>
      </c>
      <c r="K294" s="24">
        <v>147</v>
      </c>
      <c r="L294" s="24">
        <v>0</v>
      </c>
      <c r="M294" s="24">
        <v>66</v>
      </c>
      <c r="N294" s="24">
        <v>108</v>
      </c>
      <c r="O294" s="24">
        <v>152</v>
      </c>
      <c r="P294" s="24">
        <v>7</v>
      </c>
      <c r="Q294" s="24">
        <v>19</v>
      </c>
      <c r="R294" s="24">
        <v>65</v>
      </c>
      <c r="S294" s="24">
        <v>2906</v>
      </c>
      <c r="T294" s="24">
        <v>1237</v>
      </c>
      <c r="U294" s="24">
        <v>951</v>
      </c>
      <c r="V294" s="24">
        <v>218</v>
      </c>
      <c r="W294" s="24">
        <v>0</v>
      </c>
      <c r="X294" s="24">
        <v>82</v>
      </c>
      <c r="Y294" s="24">
        <v>140</v>
      </c>
      <c r="Z294" s="24">
        <v>290</v>
      </c>
      <c r="AA294" s="24">
        <v>12</v>
      </c>
      <c r="AB294" s="24">
        <v>43</v>
      </c>
      <c r="AC294" s="24">
        <v>113</v>
      </c>
      <c r="AD294" s="25">
        <f t="shared" si="58"/>
        <v>0.69167240192704749</v>
      </c>
      <c r="AE294" s="25">
        <f t="shared" si="59"/>
        <v>0.83265966046887629</v>
      </c>
      <c r="AF294" s="25">
        <f t="shared" si="60"/>
        <v>0.67823343848580442</v>
      </c>
      <c r="AG294" s="25">
        <f t="shared" si="61"/>
        <v>0.67431192660550454</v>
      </c>
      <c r="AH294" s="25">
        <f t="shared" si="62"/>
        <v>0</v>
      </c>
      <c r="AI294" s="25">
        <f t="shared" si="63"/>
        <v>0.80487804878048785</v>
      </c>
      <c r="AJ294" s="25">
        <f t="shared" si="64"/>
        <v>0.77142857142857146</v>
      </c>
      <c r="AK294" s="25">
        <f t="shared" si="65"/>
        <v>0.52413793103448281</v>
      </c>
      <c r="AL294" s="25">
        <f t="shared" si="66"/>
        <v>0.58333333333333337</v>
      </c>
      <c r="AM294" s="25">
        <f t="shared" si="67"/>
        <v>0.44186046511627908</v>
      </c>
      <c r="AN294" s="25">
        <f t="shared" si="70"/>
        <v>0.5752212389380531</v>
      </c>
      <c r="AO294" s="25">
        <f t="shared" si="68"/>
        <v>0.70911214953271029</v>
      </c>
    </row>
    <row r="295" spans="1:41" x14ac:dyDescent="0.25">
      <c r="A295" s="75" t="s">
        <v>101</v>
      </c>
      <c r="B295" s="1" t="s">
        <v>102</v>
      </c>
      <c r="C295" s="1" t="s">
        <v>651</v>
      </c>
      <c r="D295" s="15" t="s">
        <v>43</v>
      </c>
      <c r="E295" s="23">
        <v>1608</v>
      </c>
      <c r="F295" s="23">
        <v>901</v>
      </c>
      <c r="G295" s="23">
        <v>385</v>
      </c>
      <c r="H295" s="24">
        <v>533</v>
      </c>
      <c r="I295" s="24">
        <v>215</v>
      </c>
      <c r="J295" s="24">
        <v>95</v>
      </c>
      <c r="K295" s="24">
        <v>24</v>
      </c>
      <c r="L295" s="24">
        <v>0</v>
      </c>
      <c r="M295" s="24">
        <v>0</v>
      </c>
      <c r="N295" s="24">
        <v>0</v>
      </c>
      <c r="O295" s="24">
        <v>30</v>
      </c>
      <c r="P295" s="24">
        <v>0</v>
      </c>
      <c r="Q295" s="24">
        <v>0</v>
      </c>
      <c r="R295" s="24">
        <v>4</v>
      </c>
      <c r="S295" s="24">
        <v>867</v>
      </c>
      <c r="T295" s="24">
        <v>448</v>
      </c>
      <c r="U295" s="24">
        <v>178</v>
      </c>
      <c r="V295" s="24">
        <v>40</v>
      </c>
      <c r="W295" s="24">
        <v>0</v>
      </c>
      <c r="X295" s="24">
        <v>0</v>
      </c>
      <c r="Y295" s="24">
        <v>0</v>
      </c>
      <c r="Z295" s="24">
        <v>55</v>
      </c>
      <c r="AA295" s="24">
        <v>0</v>
      </c>
      <c r="AB295" s="24">
        <v>0</v>
      </c>
      <c r="AC295" s="24">
        <v>20</v>
      </c>
      <c r="AD295" s="25">
        <f t="shared" si="58"/>
        <v>0.6147635524798154</v>
      </c>
      <c r="AE295" s="25">
        <f t="shared" si="59"/>
        <v>0.4799107142857143</v>
      </c>
      <c r="AF295" s="25">
        <f t="shared" si="60"/>
        <v>0.5337078651685393</v>
      </c>
      <c r="AG295" s="25">
        <f t="shared" si="61"/>
        <v>0.6</v>
      </c>
      <c r="AH295" s="25">
        <f t="shared" si="62"/>
        <v>0</v>
      </c>
      <c r="AI295" s="25">
        <f t="shared" si="63"/>
        <v>0</v>
      </c>
      <c r="AJ295" s="25">
        <f t="shared" si="64"/>
        <v>0</v>
      </c>
      <c r="AK295" s="25">
        <f t="shared" si="65"/>
        <v>0.54545454545454541</v>
      </c>
      <c r="AL295" s="25">
        <f t="shared" si="66"/>
        <v>0</v>
      </c>
      <c r="AM295" s="25">
        <f t="shared" si="67"/>
        <v>0</v>
      </c>
      <c r="AN295" s="25">
        <f t="shared" ref="AN295:AN352" si="71">IFERROR(R295/AC295,0)</f>
        <v>0.2</v>
      </c>
      <c r="AO295" s="25">
        <f t="shared" si="68"/>
        <v>0.56032338308457708</v>
      </c>
    </row>
    <row r="296" spans="1:41" x14ac:dyDescent="0.25">
      <c r="A296" s="75" t="s">
        <v>101</v>
      </c>
      <c r="B296" s="1" t="s">
        <v>106</v>
      </c>
      <c r="C296" s="1" t="s">
        <v>651</v>
      </c>
      <c r="D296" s="15" t="s">
        <v>6</v>
      </c>
      <c r="E296" s="23">
        <v>6000</v>
      </c>
      <c r="F296" s="23">
        <v>4229</v>
      </c>
      <c r="G296" s="23">
        <v>1127</v>
      </c>
      <c r="H296" s="24">
        <v>2175</v>
      </c>
      <c r="I296" s="24">
        <v>1117</v>
      </c>
      <c r="J296" s="24">
        <v>566</v>
      </c>
      <c r="K296" s="24">
        <v>137</v>
      </c>
      <c r="L296" s="24">
        <v>0</v>
      </c>
      <c r="M296" s="24">
        <v>57</v>
      </c>
      <c r="N296" s="24">
        <v>90</v>
      </c>
      <c r="O296" s="24">
        <v>60</v>
      </c>
      <c r="P296" s="24">
        <v>0</v>
      </c>
      <c r="Q296" s="24">
        <v>4</v>
      </c>
      <c r="R296" s="24">
        <v>23</v>
      </c>
      <c r="S296" s="24">
        <v>3045</v>
      </c>
      <c r="T296" s="24">
        <v>1378</v>
      </c>
      <c r="U296" s="24">
        <v>892</v>
      </c>
      <c r="V296" s="24">
        <v>202</v>
      </c>
      <c r="W296" s="24">
        <v>0</v>
      </c>
      <c r="X296" s="24">
        <v>81</v>
      </c>
      <c r="Y296" s="24">
        <v>140</v>
      </c>
      <c r="Z296" s="24">
        <v>156</v>
      </c>
      <c r="AA296" s="24">
        <v>0</v>
      </c>
      <c r="AB296" s="24">
        <v>56</v>
      </c>
      <c r="AC296" s="24">
        <v>50</v>
      </c>
      <c r="AD296" s="25">
        <f t="shared" si="58"/>
        <v>0.7142857142857143</v>
      </c>
      <c r="AE296" s="25">
        <f t="shared" si="59"/>
        <v>0.81059506531204639</v>
      </c>
      <c r="AF296" s="25">
        <f t="shared" si="60"/>
        <v>0.63452914798206284</v>
      </c>
      <c r="AG296" s="25">
        <f t="shared" si="61"/>
        <v>0.67821782178217827</v>
      </c>
      <c r="AH296" s="25">
        <f t="shared" si="62"/>
        <v>0</v>
      </c>
      <c r="AI296" s="25">
        <f t="shared" si="63"/>
        <v>0.70370370370370372</v>
      </c>
      <c r="AJ296" s="25">
        <f t="shared" si="64"/>
        <v>0.6428571428571429</v>
      </c>
      <c r="AK296" s="25">
        <f t="shared" si="65"/>
        <v>0.38461538461538464</v>
      </c>
      <c r="AL296" s="25">
        <f t="shared" si="66"/>
        <v>0</v>
      </c>
      <c r="AM296" s="25">
        <f t="shared" si="67"/>
        <v>7.1428571428571425E-2</v>
      </c>
      <c r="AN296" s="25">
        <f t="shared" si="71"/>
        <v>0.46</v>
      </c>
      <c r="AO296" s="25">
        <f t="shared" si="68"/>
        <v>0.70483333333333331</v>
      </c>
    </row>
    <row r="297" spans="1:41" x14ac:dyDescent="0.25">
      <c r="A297" s="75" t="s">
        <v>101</v>
      </c>
      <c r="B297" s="1" t="s">
        <v>117</v>
      </c>
      <c r="C297" s="1" t="s">
        <v>651</v>
      </c>
      <c r="D297" s="15" t="s">
        <v>6</v>
      </c>
      <c r="E297" s="23">
        <v>2667</v>
      </c>
      <c r="F297" s="23">
        <v>1504</v>
      </c>
      <c r="G297" s="23">
        <v>385</v>
      </c>
      <c r="H297" s="24">
        <v>826</v>
      </c>
      <c r="I297" s="24">
        <v>395</v>
      </c>
      <c r="J297" s="24">
        <v>184</v>
      </c>
      <c r="K297" s="24">
        <v>18</v>
      </c>
      <c r="L297" s="24">
        <v>0</v>
      </c>
      <c r="M297" s="24">
        <v>19</v>
      </c>
      <c r="N297" s="24">
        <v>22</v>
      </c>
      <c r="O297" s="24">
        <v>31</v>
      </c>
      <c r="P297" s="24">
        <v>0</v>
      </c>
      <c r="Q297" s="24">
        <v>0</v>
      </c>
      <c r="R297" s="24">
        <v>9</v>
      </c>
      <c r="S297" s="24">
        <v>1401</v>
      </c>
      <c r="T297" s="24">
        <v>731</v>
      </c>
      <c r="U297" s="24">
        <v>267</v>
      </c>
      <c r="V297" s="24">
        <v>71</v>
      </c>
      <c r="W297" s="24">
        <v>0</v>
      </c>
      <c r="X297" s="24">
        <v>36</v>
      </c>
      <c r="Y297" s="24">
        <v>45</v>
      </c>
      <c r="Z297" s="24">
        <v>94</v>
      </c>
      <c r="AA297" s="24">
        <v>0</v>
      </c>
      <c r="AB297" s="24">
        <v>0</v>
      </c>
      <c r="AC297" s="24">
        <v>22</v>
      </c>
      <c r="AD297" s="25">
        <f t="shared" si="58"/>
        <v>0.58957887223411853</v>
      </c>
      <c r="AE297" s="25">
        <f t="shared" si="59"/>
        <v>0.54035567715458277</v>
      </c>
      <c r="AF297" s="25">
        <f t="shared" si="60"/>
        <v>0.68913857677902624</v>
      </c>
      <c r="AG297" s="25">
        <f t="shared" si="61"/>
        <v>0.25352112676056338</v>
      </c>
      <c r="AH297" s="25">
        <f t="shared" si="62"/>
        <v>0</v>
      </c>
      <c r="AI297" s="25">
        <f t="shared" si="63"/>
        <v>0.52777777777777779</v>
      </c>
      <c r="AJ297" s="25">
        <f t="shared" si="64"/>
        <v>0.48888888888888887</v>
      </c>
      <c r="AK297" s="25">
        <f t="shared" si="65"/>
        <v>0.32978723404255317</v>
      </c>
      <c r="AL297" s="25">
        <f t="shared" si="66"/>
        <v>0</v>
      </c>
      <c r="AM297" s="25">
        <f t="shared" si="67"/>
        <v>0</v>
      </c>
      <c r="AN297" s="25">
        <f t="shared" si="71"/>
        <v>0.40909090909090912</v>
      </c>
      <c r="AO297" s="25">
        <f t="shared" si="68"/>
        <v>0.56392950881139858</v>
      </c>
    </row>
    <row r="298" spans="1:41" x14ac:dyDescent="0.25">
      <c r="A298" s="75" t="s">
        <v>101</v>
      </c>
      <c r="B298" s="1" t="s">
        <v>114</v>
      </c>
      <c r="C298" s="1" t="s">
        <v>651</v>
      </c>
      <c r="D298" s="15" t="s">
        <v>6</v>
      </c>
      <c r="E298" s="23">
        <v>4482</v>
      </c>
      <c r="F298" s="23">
        <v>2903</v>
      </c>
      <c r="G298" s="23">
        <v>741</v>
      </c>
      <c r="H298" s="24">
        <v>1493</v>
      </c>
      <c r="I298" s="24">
        <v>828</v>
      </c>
      <c r="J298" s="24">
        <v>371</v>
      </c>
      <c r="K298" s="24">
        <v>68</v>
      </c>
      <c r="L298" s="24">
        <v>0</v>
      </c>
      <c r="M298" s="24">
        <v>40</v>
      </c>
      <c r="N298" s="24">
        <v>27</v>
      </c>
      <c r="O298" s="24">
        <v>41</v>
      </c>
      <c r="P298" s="24">
        <v>0</v>
      </c>
      <c r="Q298" s="24">
        <v>0</v>
      </c>
      <c r="R298" s="24">
        <v>35</v>
      </c>
      <c r="S298" s="24">
        <v>2383</v>
      </c>
      <c r="T298" s="24">
        <v>1073</v>
      </c>
      <c r="U298" s="24">
        <v>627</v>
      </c>
      <c r="V298" s="24">
        <v>116</v>
      </c>
      <c r="W298" s="24">
        <v>0</v>
      </c>
      <c r="X298" s="24">
        <v>59</v>
      </c>
      <c r="Y298" s="24">
        <v>68</v>
      </c>
      <c r="Z298" s="24">
        <v>95</v>
      </c>
      <c r="AA298" s="24">
        <v>0</v>
      </c>
      <c r="AB298" s="24">
        <v>0</v>
      </c>
      <c r="AC298" s="24">
        <v>61</v>
      </c>
      <c r="AD298" s="25">
        <f t="shared" si="58"/>
        <v>0.62652119177507348</v>
      </c>
      <c r="AE298" s="25">
        <f t="shared" si="59"/>
        <v>0.77166821994408197</v>
      </c>
      <c r="AF298" s="25">
        <f t="shared" si="60"/>
        <v>0.59170653907496018</v>
      </c>
      <c r="AG298" s="25">
        <f t="shared" si="61"/>
        <v>0.58620689655172409</v>
      </c>
      <c r="AH298" s="25">
        <f t="shared" si="62"/>
        <v>0</v>
      </c>
      <c r="AI298" s="25">
        <f t="shared" si="63"/>
        <v>0.67796610169491522</v>
      </c>
      <c r="AJ298" s="25">
        <f t="shared" si="64"/>
        <v>0.39705882352941174</v>
      </c>
      <c r="AK298" s="25">
        <f t="shared" si="65"/>
        <v>0.43157894736842106</v>
      </c>
      <c r="AL298" s="25">
        <f t="shared" si="66"/>
        <v>0</v>
      </c>
      <c r="AM298" s="25">
        <f t="shared" si="67"/>
        <v>0</v>
      </c>
      <c r="AN298" s="25">
        <f t="shared" si="71"/>
        <v>0.57377049180327866</v>
      </c>
      <c r="AO298" s="25">
        <f t="shared" si="68"/>
        <v>0.64770191878625616</v>
      </c>
    </row>
    <row r="299" spans="1:41" x14ac:dyDescent="0.25">
      <c r="A299" s="75" t="s">
        <v>101</v>
      </c>
      <c r="B299" s="1" t="s">
        <v>107</v>
      </c>
      <c r="C299" s="1" t="s">
        <v>651</v>
      </c>
      <c r="D299" s="15" t="s">
        <v>6</v>
      </c>
      <c r="E299" s="23">
        <v>4589</v>
      </c>
      <c r="F299" s="23">
        <v>3105</v>
      </c>
      <c r="G299" s="23">
        <v>1204</v>
      </c>
      <c r="H299" s="24">
        <v>1566</v>
      </c>
      <c r="I299" s="24">
        <v>811</v>
      </c>
      <c r="J299" s="24">
        <v>487</v>
      </c>
      <c r="K299" s="24">
        <v>76</v>
      </c>
      <c r="L299" s="24">
        <v>0</v>
      </c>
      <c r="M299" s="24">
        <v>18</v>
      </c>
      <c r="N299" s="24">
        <v>52</v>
      </c>
      <c r="O299" s="24">
        <v>75</v>
      </c>
      <c r="P299" s="24">
        <v>0</v>
      </c>
      <c r="Q299" s="24">
        <v>0</v>
      </c>
      <c r="R299" s="24">
        <v>20</v>
      </c>
      <c r="S299" s="24">
        <v>2247</v>
      </c>
      <c r="T299" s="24">
        <v>1147</v>
      </c>
      <c r="U299" s="24">
        <v>689</v>
      </c>
      <c r="V299" s="24">
        <v>134</v>
      </c>
      <c r="W299" s="24">
        <v>0</v>
      </c>
      <c r="X299" s="24">
        <v>44</v>
      </c>
      <c r="Y299" s="24">
        <v>82</v>
      </c>
      <c r="Z299" s="24">
        <v>185</v>
      </c>
      <c r="AA299" s="24">
        <v>9</v>
      </c>
      <c r="AB299" s="24">
        <v>0</v>
      </c>
      <c r="AC299" s="24">
        <v>52</v>
      </c>
      <c r="AD299" s="25">
        <f t="shared" si="58"/>
        <v>0.69692923898531378</v>
      </c>
      <c r="AE299" s="25">
        <f t="shared" si="59"/>
        <v>0.70706190061028773</v>
      </c>
      <c r="AF299" s="25">
        <f t="shared" si="60"/>
        <v>0.70682148040638604</v>
      </c>
      <c r="AG299" s="25">
        <f t="shared" si="61"/>
        <v>0.56716417910447758</v>
      </c>
      <c r="AH299" s="25">
        <f t="shared" si="62"/>
        <v>0</v>
      </c>
      <c r="AI299" s="25">
        <f t="shared" si="63"/>
        <v>0.40909090909090912</v>
      </c>
      <c r="AJ299" s="25">
        <f t="shared" si="64"/>
        <v>0.63414634146341464</v>
      </c>
      <c r="AK299" s="25">
        <f t="shared" si="65"/>
        <v>0.40540540540540543</v>
      </c>
      <c r="AL299" s="25">
        <f t="shared" si="66"/>
        <v>0</v>
      </c>
      <c r="AM299" s="25">
        <f t="shared" si="67"/>
        <v>0</v>
      </c>
      <c r="AN299" s="25">
        <f t="shared" si="71"/>
        <v>0.38461538461538464</v>
      </c>
      <c r="AO299" s="25">
        <f t="shared" si="68"/>
        <v>0.67661799956417523</v>
      </c>
    </row>
    <row r="300" spans="1:41" x14ac:dyDescent="0.25">
      <c r="A300" s="75" t="s">
        <v>101</v>
      </c>
      <c r="B300" s="1" t="s">
        <v>108</v>
      </c>
      <c r="C300" s="1" t="s">
        <v>651</v>
      </c>
      <c r="D300" s="15" t="s">
        <v>6</v>
      </c>
      <c r="E300" s="23">
        <v>3010</v>
      </c>
      <c r="F300" s="23">
        <v>1703</v>
      </c>
      <c r="G300" s="23">
        <v>188</v>
      </c>
      <c r="H300" s="24">
        <v>894</v>
      </c>
      <c r="I300" s="24">
        <v>464</v>
      </c>
      <c r="J300" s="24">
        <v>239</v>
      </c>
      <c r="K300" s="24">
        <v>24</v>
      </c>
      <c r="L300" s="24">
        <v>0</v>
      </c>
      <c r="M300" s="24">
        <v>24</v>
      </c>
      <c r="N300" s="24">
        <v>19</v>
      </c>
      <c r="O300" s="24">
        <v>23</v>
      </c>
      <c r="P300" s="24">
        <v>0</v>
      </c>
      <c r="Q300" s="24">
        <v>0</v>
      </c>
      <c r="R300" s="24">
        <v>16</v>
      </c>
      <c r="S300" s="24">
        <v>1530</v>
      </c>
      <c r="T300" s="24">
        <v>807</v>
      </c>
      <c r="U300" s="24">
        <v>417</v>
      </c>
      <c r="V300" s="24">
        <v>64</v>
      </c>
      <c r="W300" s="24">
        <v>0</v>
      </c>
      <c r="X300" s="24">
        <v>51</v>
      </c>
      <c r="Y300" s="24">
        <v>38</v>
      </c>
      <c r="Z300" s="24">
        <v>65</v>
      </c>
      <c r="AA300" s="24">
        <v>0</v>
      </c>
      <c r="AB300" s="24">
        <v>0</v>
      </c>
      <c r="AC300" s="24">
        <v>38</v>
      </c>
      <c r="AD300" s="25">
        <f t="shared" si="58"/>
        <v>0.58431372549019611</v>
      </c>
      <c r="AE300" s="25">
        <f t="shared" si="59"/>
        <v>0.57496902106567538</v>
      </c>
      <c r="AF300" s="25">
        <f t="shared" si="60"/>
        <v>0.57314148681055155</v>
      </c>
      <c r="AG300" s="25">
        <f t="shared" si="61"/>
        <v>0.375</v>
      </c>
      <c r="AH300" s="25">
        <f t="shared" si="62"/>
        <v>0</v>
      </c>
      <c r="AI300" s="25">
        <f t="shared" si="63"/>
        <v>0.47058823529411764</v>
      </c>
      <c r="AJ300" s="25">
        <f t="shared" si="64"/>
        <v>0.5</v>
      </c>
      <c r="AK300" s="25">
        <f t="shared" si="65"/>
        <v>0.35384615384615387</v>
      </c>
      <c r="AL300" s="25">
        <f t="shared" si="66"/>
        <v>0</v>
      </c>
      <c r="AM300" s="25">
        <f t="shared" si="67"/>
        <v>0</v>
      </c>
      <c r="AN300" s="25">
        <f t="shared" si="71"/>
        <v>0.42105263157894735</v>
      </c>
      <c r="AO300" s="25">
        <f t="shared" si="68"/>
        <v>0.56578073089700998</v>
      </c>
    </row>
    <row r="301" spans="1:41" x14ac:dyDescent="0.25">
      <c r="A301" s="75" t="s">
        <v>101</v>
      </c>
      <c r="B301" s="1" t="s">
        <v>122</v>
      </c>
      <c r="C301" s="1" t="s">
        <v>651</v>
      </c>
      <c r="D301" s="15" t="s">
        <v>37</v>
      </c>
      <c r="E301" s="23">
        <v>200</v>
      </c>
      <c r="F301" s="23">
        <v>39</v>
      </c>
      <c r="G301" s="23">
        <v>112</v>
      </c>
      <c r="H301" s="24">
        <v>25</v>
      </c>
      <c r="I301" s="24">
        <v>1</v>
      </c>
      <c r="J301" s="24">
        <v>13</v>
      </c>
      <c r="K301" s="24">
        <v>0</v>
      </c>
      <c r="L301" s="24">
        <v>0</v>
      </c>
      <c r="M301" s="24">
        <v>0</v>
      </c>
      <c r="N301" s="24">
        <v>0</v>
      </c>
      <c r="O301" s="24">
        <v>0</v>
      </c>
      <c r="P301" s="24">
        <v>0</v>
      </c>
      <c r="Q301" s="24">
        <v>0</v>
      </c>
      <c r="R301" s="24">
        <v>0</v>
      </c>
      <c r="S301" s="24">
        <v>117</v>
      </c>
      <c r="T301" s="24">
        <v>2</v>
      </c>
      <c r="U301" s="24">
        <v>80</v>
      </c>
      <c r="V301" s="24">
        <v>0</v>
      </c>
      <c r="W301" s="24">
        <v>0</v>
      </c>
      <c r="X301" s="24">
        <v>1</v>
      </c>
      <c r="Y301" s="24">
        <v>0</v>
      </c>
      <c r="Z301" s="24">
        <v>0</v>
      </c>
      <c r="AA301" s="24">
        <v>0</v>
      </c>
      <c r="AB301" s="24">
        <v>0</v>
      </c>
      <c r="AC301" s="24">
        <v>0</v>
      </c>
      <c r="AD301" s="25">
        <f t="shared" si="58"/>
        <v>0.21367521367521367</v>
      </c>
      <c r="AE301" s="25">
        <f t="shared" si="59"/>
        <v>0.5</v>
      </c>
      <c r="AF301" s="25">
        <f t="shared" si="60"/>
        <v>0.16250000000000001</v>
      </c>
      <c r="AG301" s="25">
        <f t="shared" si="61"/>
        <v>0</v>
      </c>
      <c r="AH301" s="25">
        <f t="shared" si="62"/>
        <v>0</v>
      </c>
      <c r="AI301" s="25">
        <f t="shared" si="63"/>
        <v>0</v>
      </c>
      <c r="AJ301" s="25">
        <f t="shared" si="64"/>
        <v>0</v>
      </c>
      <c r="AK301" s="25">
        <f t="shared" si="65"/>
        <v>0</v>
      </c>
      <c r="AL301" s="25">
        <f t="shared" si="66"/>
        <v>0</v>
      </c>
      <c r="AM301" s="25">
        <f t="shared" si="67"/>
        <v>0</v>
      </c>
      <c r="AN301" s="25">
        <f t="shared" si="71"/>
        <v>0</v>
      </c>
      <c r="AO301" s="25">
        <f t="shared" si="68"/>
        <v>0.19500000000000001</v>
      </c>
    </row>
    <row r="302" spans="1:41" x14ac:dyDescent="0.25">
      <c r="A302" s="75" t="s">
        <v>101</v>
      </c>
      <c r="B302" s="1" t="s">
        <v>109</v>
      </c>
      <c r="C302" s="1" t="s">
        <v>651</v>
      </c>
      <c r="D302" s="15" t="s">
        <v>6</v>
      </c>
      <c r="E302" s="23">
        <v>4829</v>
      </c>
      <c r="F302" s="23">
        <v>2955</v>
      </c>
      <c r="G302" s="23">
        <v>261</v>
      </c>
      <c r="H302" s="24">
        <v>1185</v>
      </c>
      <c r="I302" s="24">
        <v>221</v>
      </c>
      <c r="J302" s="24">
        <v>464</v>
      </c>
      <c r="K302" s="24">
        <v>128</v>
      </c>
      <c r="L302" s="24">
        <v>0</v>
      </c>
      <c r="M302" s="24">
        <v>61</v>
      </c>
      <c r="N302" s="24">
        <v>143</v>
      </c>
      <c r="O302" s="24">
        <v>313</v>
      </c>
      <c r="P302" s="24">
        <v>102</v>
      </c>
      <c r="Q302" s="24">
        <v>98</v>
      </c>
      <c r="R302" s="24">
        <v>240</v>
      </c>
      <c r="S302" s="24">
        <v>2122</v>
      </c>
      <c r="T302" s="24">
        <v>536</v>
      </c>
      <c r="U302" s="24">
        <v>682</v>
      </c>
      <c r="V302" s="24">
        <v>174</v>
      </c>
      <c r="W302" s="24">
        <v>0</v>
      </c>
      <c r="X302" s="24">
        <v>76</v>
      </c>
      <c r="Y302" s="24">
        <v>198</v>
      </c>
      <c r="Z302" s="24">
        <v>434</v>
      </c>
      <c r="AA302" s="24">
        <v>105</v>
      </c>
      <c r="AB302" s="24">
        <v>131</v>
      </c>
      <c r="AC302" s="24">
        <v>371</v>
      </c>
      <c r="AD302" s="25">
        <f t="shared" si="58"/>
        <v>0.55843543826578701</v>
      </c>
      <c r="AE302" s="25">
        <f t="shared" si="59"/>
        <v>0.41231343283582089</v>
      </c>
      <c r="AF302" s="25">
        <f t="shared" si="60"/>
        <v>0.68035190615835772</v>
      </c>
      <c r="AG302" s="25">
        <f t="shared" si="61"/>
        <v>0.73563218390804597</v>
      </c>
      <c r="AH302" s="25">
        <f t="shared" si="62"/>
        <v>0</v>
      </c>
      <c r="AI302" s="25">
        <f t="shared" si="63"/>
        <v>0.80263157894736847</v>
      </c>
      <c r="AJ302" s="25">
        <f t="shared" si="64"/>
        <v>0.72222222222222221</v>
      </c>
      <c r="AK302" s="25">
        <f t="shared" si="65"/>
        <v>0.72119815668202769</v>
      </c>
      <c r="AL302" s="25">
        <f t="shared" si="66"/>
        <v>0.97142857142857142</v>
      </c>
      <c r="AM302" s="25">
        <f t="shared" si="67"/>
        <v>0.74809160305343514</v>
      </c>
      <c r="AN302" s="25">
        <f t="shared" si="71"/>
        <v>0.64690026954177893</v>
      </c>
      <c r="AO302" s="25">
        <f t="shared" si="68"/>
        <v>0.61192793539034995</v>
      </c>
    </row>
    <row r="303" spans="1:41" x14ac:dyDescent="0.25">
      <c r="A303" s="75" t="s">
        <v>101</v>
      </c>
      <c r="B303" s="1" t="s">
        <v>110</v>
      </c>
      <c r="C303" s="1" t="s">
        <v>651</v>
      </c>
      <c r="D303" s="15" t="s">
        <v>6</v>
      </c>
      <c r="E303" s="23">
        <v>2956</v>
      </c>
      <c r="F303" s="23">
        <v>1910</v>
      </c>
      <c r="G303" s="23">
        <v>386</v>
      </c>
      <c r="H303" s="24">
        <v>937</v>
      </c>
      <c r="I303" s="24">
        <v>191</v>
      </c>
      <c r="J303" s="24">
        <v>395</v>
      </c>
      <c r="K303" s="24">
        <v>44</v>
      </c>
      <c r="L303" s="24">
        <v>0</v>
      </c>
      <c r="M303" s="24">
        <v>25</v>
      </c>
      <c r="N303" s="24">
        <v>51</v>
      </c>
      <c r="O303" s="24">
        <v>91</v>
      </c>
      <c r="P303" s="24">
        <v>0</v>
      </c>
      <c r="Q303" s="24">
        <v>24</v>
      </c>
      <c r="R303" s="24">
        <v>152</v>
      </c>
      <c r="S303" s="24">
        <v>1414</v>
      </c>
      <c r="T303" s="24">
        <v>456</v>
      </c>
      <c r="U303" s="24">
        <v>489</v>
      </c>
      <c r="V303" s="24">
        <v>55</v>
      </c>
      <c r="W303" s="24">
        <v>0</v>
      </c>
      <c r="X303" s="24">
        <v>46</v>
      </c>
      <c r="Y303" s="24">
        <v>82</v>
      </c>
      <c r="Z303" s="24">
        <v>162</v>
      </c>
      <c r="AA303" s="24">
        <v>0</v>
      </c>
      <c r="AB303" s="24">
        <v>43</v>
      </c>
      <c r="AC303" s="24">
        <v>209</v>
      </c>
      <c r="AD303" s="25">
        <f t="shared" si="58"/>
        <v>0.66265912305516261</v>
      </c>
      <c r="AE303" s="25">
        <f t="shared" si="59"/>
        <v>0.41885964912280704</v>
      </c>
      <c r="AF303" s="25">
        <f t="shared" si="60"/>
        <v>0.80777096114519431</v>
      </c>
      <c r="AG303" s="25">
        <f t="shared" si="61"/>
        <v>0.8</v>
      </c>
      <c r="AH303" s="25">
        <f t="shared" si="62"/>
        <v>0</v>
      </c>
      <c r="AI303" s="25">
        <f t="shared" si="63"/>
        <v>0.54347826086956519</v>
      </c>
      <c r="AJ303" s="25">
        <f t="shared" si="64"/>
        <v>0.62195121951219512</v>
      </c>
      <c r="AK303" s="25">
        <f t="shared" si="65"/>
        <v>0.56172839506172845</v>
      </c>
      <c r="AL303" s="25">
        <f t="shared" si="66"/>
        <v>0</v>
      </c>
      <c r="AM303" s="25">
        <f t="shared" si="67"/>
        <v>0.55813953488372092</v>
      </c>
      <c r="AN303" s="25">
        <f t="shared" si="71"/>
        <v>0.72727272727272729</v>
      </c>
      <c r="AO303" s="25">
        <f t="shared" si="68"/>
        <v>0.64614343707713129</v>
      </c>
    </row>
    <row r="304" spans="1:41" x14ac:dyDescent="0.25">
      <c r="A304" s="75" t="s">
        <v>101</v>
      </c>
      <c r="B304" s="1" t="s">
        <v>118</v>
      </c>
      <c r="C304" s="1" t="s">
        <v>651</v>
      </c>
      <c r="D304" s="15" t="s">
        <v>6</v>
      </c>
      <c r="E304" s="23">
        <v>6176</v>
      </c>
      <c r="F304" s="23">
        <v>4707</v>
      </c>
      <c r="G304" s="23">
        <v>975</v>
      </c>
      <c r="H304" s="24">
        <v>2391</v>
      </c>
      <c r="I304" s="24">
        <v>1250</v>
      </c>
      <c r="J304" s="24">
        <v>618</v>
      </c>
      <c r="K304" s="24">
        <v>140</v>
      </c>
      <c r="L304" s="24">
        <v>0</v>
      </c>
      <c r="M304" s="24">
        <v>46</v>
      </c>
      <c r="N304" s="24">
        <v>90</v>
      </c>
      <c r="O304" s="24">
        <v>144</v>
      </c>
      <c r="P304" s="24">
        <v>0</v>
      </c>
      <c r="Q304" s="24">
        <v>20</v>
      </c>
      <c r="R304" s="24">
        <v>8</v>
      </c>
      <c r="S304" s="24">
        <v>3104</v>
      </c>
      <c r="T304" s="24">
        <v>1437</v>
      </c>
      <c r="U304" s="24">
        <v>833</v>
      </c>
      <c r="V304" s="24">
        <v>237</v>
      </c>
      <c r="W304" s="24">
        <v>0</v>
      </c>
      <c r="X304" s="24">
        <v>70</v>
      </c>
      <c r="Y304" s="24">
        <v>131</v>
      </c>
      <c r="Z304" s="24">
        <v>310</v>
      </c>
      <c r="AA304" s="24">
        <v>0</v>
      </c>
      <c r="AB304" s="24">
        <v>36</v>
      </c>
      <c r="AC304" s="24">
        <v>18</v>
      </c>
      <c r="AD304" s="25">
        <f t="shared" si="58"/>
        <v>0.77029639175257736</v>
      </c>
      <c r="AE304" s="25">
        <f t="shared" si="59"/>
        <v>0.86986778009742516</v>
      </c>
      <c r="AF304" s="25">
        <f t="shared" si="60"/>
        <v>0.74189675870348137</v>
      </c>
      <c r="AG304" s="25">
        <f t="shared" si="61"/>
        <v>0.59071729957805907</v>
      </c>
      <c r="AH304" s="25">
        <f t="shared" si="62"/>
        <v>0</v>
      </c>
      <c r="AI304" s="25">
        <f t="shared" si="63"/>
        <v>0.65714285714285714</v>
      </c>
      <c r="AJ304" s="25">
        <f t="shared" si="64"/>
        <v>0.68702290076335881</v>
      </c>
      <c r="AK304" s="25">
        <f t="shared" si="65"/>
        <v>0.46451612903225808</v>
      </c>
      <c r="AL304" s="25">
        <f t="shared" si="66"/>
        <v>0</v>
      </c>
      <c r="AM304" s="25">
        <f t="shared" si="67"/>
        <v>0.55555555555555558</v>
      </c>
      <c r="AN304" s="25">
        <f t="shared" si="71"/>
        <v>0.44444444444444442</v>
      </c>
      <c r="AO304" s="25">
        <f t="shared" si="68"/>
        <v>0.76214378238341973</v>
      </c>
    </row>
    <row r="305" spans="1:41" x14ac:dyDescent="0.25">
      <c r="A305" s="75" t="s">
        <v>425</v>
      </c>
      <c r="B305" s="1" t="s">
        <v>449</v>
      </c>
      <c r="C305" s="1" t="s">
        <v>651</v>
      </c>
      <c r="D305" s="15" t="s">
        <v>6</v>
      </c>
      <c r="E305" s="23">
        <v>2238</v>
      </c>
      <c r="F305" s="23">
        <v>1478</v>
      </c>
      <c r="G305" s="23">
        <v>351</v>
      </c>
      <c r="H305" s="24">
        <v>568</v>
      </c>
      <c r="I305" s="24">
        <v>438</v>
      </c>
      <c r="J305" s="24">
        <v>73</v>
      </c>
      <c r="K305" s="24">
        <v>43</v>
      </c>
      <c r="L305" s="24">
        <v>0</v>
      </c>
      <c r="M305" s="24">
        <v>7</v>
      </c>
      <c r="N305" s="24">
        <v>41</v>
      </c>
      <c r="O305" s="24">
        <v>73</v>
      </c>
      <c r="P305" s="24">
        <v>49</v>
      </c>
      <c r="Q305" s="24">
        <v>25</v>
      </c>
      <c r="R305" s="24">
        <v>161</v>
      </c>
      <c r="S305" s="24">
        <v>927</v>
      </c>
      <c r="T305" s="24">
        <v>633</v>
      </c>
      <c r="U305" s="24">
        <v>110</v>
      </c>
      <c r="V305" s="24">
        <v>79</v>
      </c>
      <c r="W305" s="24">
        <v>0</v>
      </c>
      <c r="X305" s="24">
        <v>12</v>
      </c>
      <c r="Y305" s="24">
        <v>48</v>
      </c>
      <c r="Z305" s="24">
        <v>116</v>
      </c>
      <c r="AA305" s="24">
        <v>59</v>
      </c>
      <c r="AB305" s="24">
        <v>30</v>
      </c>
      <c r="AC305" s="24">
        <v>224</v>
      </c>
      <c r="AD305" s="25">
        <f t="shared" si="58"/>
        <v>0.61272923408845736</v>
      </c>
      <c r="AE305" s="25">
        <f t="shared" si="59"/>
        <v>0.69194312796208535</v>
      </c>
      <c r="AF305" s="25">
        <f t="shared" si="60"/>
        <v>0.66363636363636369</v>
      </c>
      <c r="AG305" s="25">
        <f t="shared" si="61"/>
        <v>0.54430379746835444</v>
      </c>
      <c r="AH305" s="25">
        <f t="shared" si="62"/>
        <v>0</v>
      </c>
      <c r="AI305" s="25">
        <f t="shared" si="63"/>
        <v>0.58333333333333337</v>
      </c>
      <c r="AJ305" s="25">
        <f t="shared" si="64"/>
        <v>0.85416666666666663</v>
      </c>
      <c r="AK305" s="25">
        <f t="shared" si="65"/>
        <v>0.62931034482758619</v>
      </c>
      <c r="AL305" s="25">
        <f t="shared" si="66"/>
        <v>0.83050847457627119</v>
      </c>
      <c r="AM305" s="25">
        <f t="shared" si="67"/>
        <v>0.83333333333333337</v>
      </c>
      <c r="AN305" s="25">
        <f t="shared" si="71"/>
        <v>0.71875</v>
      </c>
      <c r="AO305" s="25">
        <f t="shared" si="68"/>
        <v>0.66041108132260951</v>
      </c>
    </row>
    <row r="306" spans="1:41" x14ac:dyDescent="0.25">
      <c r="A306" s="75" t="s">
        <v>425</v>
      </c>
      <c r="B306" s="1" t="s">
        <v>450</v>
      </c>
      <c r="C306" s="1" t="s">
        <v>651</v>
      </c>
      <c r="D306" s="15" t="s">
        <v>6</v>
      </c>
      <c r="E306" s="23">
        <v>2571</v>
      </c>
      <c r="F306" s="23">
        <v>1598</v>
      </c>
      <c r="G306" s="23">
        <v>509</v>
      </c>
      <c r="H306" s="24">
        <v>554</v>
      </c>
      <c r="I306" s="24">
        <v>520</v>
      </c>
      <c r="J306" s="24">
        <v>72</v>
      </c>
      <c r="K306" s="24">
        <v>41</v>
      </c>
      <c r="L306" s="24">
        <v>0</v>
      </c>
      <c r="M306" s="24">
        <v>8</v>
      </c>
      <c r="N306" s="24">
        <v>57</v>
      </c>
      <c r="O306" s="24">
        <v>101</v>
      </c>
      <c r="P306" s="24">
        <v>52</v>
      </c>
      <c r="Q306" s="24">
        <v>30</v>
      </c>
      <c r="R306" s="24">
        <v>163</v>
      </c>
      <c r="S306" s="24">
        <v>1071</v>
      </c>
      <c r="T306" s="24">
        <v>710</v>
      </c>
      <c r="U306" s="24">
        <v>121</v>
      </c>
      <c r="V306" s="24">
        <v>74</v>
      </c>
      <c r="W306" s="24">
        <v>0</v>
      </c>
      <c r="X306" s="24">
        <v>12</v>
      </c>
      <c r="Y306" s="24">
        <v>76</v>
      </c>
      <c r="Z306" s="24">
        <v>186</v>
      </c>
      <c r="AA306" s="24">
        <v>64</v>
      </c>
      <c r="AB306" s="24">
        <v>36</v>
      </c>
      <c r="AC306" s="24">
        <v>221</v>
      </c>
      <c r="AD306" s="25">
        <f t="shared" si="58"/>
        <v>0.51727357609710556</v>
      </c>
      <c r="AE306" s="25">
        <f t="shared" si="59"/>
        <v>0.73239436619718312</v>
      </c>
      <c r="AF306" s="25">
        <f t="shared" si="60"/>
        <v>0.5950413223140496</v>
      </c>
      <c r="AG306" s="25">
        <f t="shared" si="61"/>
        <v>0.55405405405405406</v>
      </c>
      <c r="AH306" s="25">
        <f t="shared" si="62"/>
        <v>0</v>
      </c>
      <c r="AI306" s="25">
        <f t="shared" si="63"/>
        <v>0.66666666666666663</v>
      </c>
      <c r="AJ306" s="25">
        <f t="shared" si="64"/>
        <v>0.75</v>
      </c>
      <c r="AK306" s="25">
        <f t="shared" si="65"/>
        <v>0.543010752688172</v>
      </c>
      <c r="AL306" s="25">
        <f t="shared" si="66"/>
        <v>0.8125</v>
      </c>
      <c r="AM306" s="25">
        <f t="shared" si="67"/>
        <v>0.83333333333333337</v>
      </c>
      <c r="AN306" s="25">
        <f t="shared" si="71"/>
        <v>0.73755656108597289</v>
      </c>
      <c r="AO306" s="25">
        <f t="shared" si="68"/>
        <v>0.62154803578374174</v>
      </c>
    </row>
    <row r="307" spans="1:41" x14ac:dyDescent="0.25">
      <c r="A307" s="75" t="s">
        <v>425</v>
      </c>
      <c r="B307" s="1" t="s">
        <v>430</v>
      </c>
      <c r="C307" s="1" t="s">
        <v>651</v>
      </c>
      <c r="D307" s="15" t="s">
        <v>45</v>
      </c>
      <c r="E307" s="23">
        <v>1951</v>
      </c>
      <c r="F307" s="23">
        <v>1358</v>
      </c>
      <c r="G307" s="23">
        <v>296</v>
      </c>
      <c r="H307" s="24">
        <v>463</v>
      </c>
      <c r="I307" s="24">
        <v>426</v>
      </c>
      <c r="J307" s="24">
        <v>41</v>
      </c>
      <c r="K307" s="24">
        <v>21</v>
      </c>
      <c r="L307" s="24">
        <v>0</v>
      </c>
      <c r="M307" s="24">
        <v>10</v>
      </c>
      <c r="N307" s="24">
        <v>44</v>
      </c>
      <c r="O307" s="24">
        <v>63</v>
      </c>
      <c r="P307" s="24">
        <v>90</v>
      </c>
      <c r="Q307" s="24">
        <v>19</v>
      </c>
      <c r="R307" s="24">
        <v>181</v>
      </c>
      <c r="S307" s="24">
        <v>688</v>
      </c>
      <c r="T307" s="24">
        <v>556</v>
      </c>
      <c r="U307" s="24">
        <v>66</v>
      </c>
      <c r="V307" s="24">
        <v>61</v>
      </c>
      <c r="W307" s="24">
        <v>0</v>
      </c>
      <c r="X307" s="24">
        <v>30</v>
      </c>
      <c r="Y307" s="24">
        <v>84</v>
      </c>
      <c r="Z307" s="24">
        <v>103</v>
      </c>
      <c r="AA307" s="24">
        <v>108</v>
      </c>
      <c r="AB307" s="24">
        <v>24</v>
      </c>
      <c r="AC307" s="24">
        <v>231</v>
      </c>
      <c r="AD307" s="25">
        <f t="shared" si="58"/>
        <v>0.67296511627906974</v>
      </c>
      <c r="AE307" s="25">
        <f t="shared" si="59"/>
        <v>0.76618705035971224</v>
      </c>
      <c r="AF307" s="25">
        <f t="shared" si="60"/>
        <v>0.62121212121212122</v>
      </c>
      <c r="AG307" s="25">
        <f t="shared" si="61"/>
        <v>0.34426229508196721</v>
      </c>
      <c r="AH307" s="25">
        <f t="shared" si="62"/>
        <v>0</v>
      </c>
      <c r="AI307" s="25">
        <f t="shared" si="63"/>
        <v>0.33333333333333331</v>
      </c>
      <c r="AJ307" s="25">
        <f t="shared" si="64"/>
        <v>0.52380952380952384</v>
      </c>
      <c r="AK307" s="25">
        <f t="shared" si="65"/>
        <v>0.61165048543689315</v>
      </c>
      <c r="AL307" s="25">
        <f t="shared" si="66"/>
        <v>0.83333333333333337</v>
      </c>
      <c r="AM307" s="25">
        <f t="shared" si="67"/>
        <v>0.79166666666666663</v>
      </c>
      <c r="AN307" s="25">
        <f t="shared" si="71"/>
        <v>0.78354978354978355</v>
      </c>
      <c r="AO307" s="25">
        <f t="shared" si="68"/>
        <v>0.69605330599692461</v>
      </c>
    </row>
    <row r="308" spans="1:41" x14ac:dyDescent="0.25">
      <c r="A308" s="75" t="s">
        <v>378</v>
      </c>
      <c r="B308" s="1" t="s">
        <v>400</v>
      </c>
      <c r="C308" s="1" t="s">
        <v>651</v>
      </c>
      <c r="D308" s="15" t="s">
        <v>6</v>
      </c>
      <c r="E308" s="23">
        <v>2414</v>
      </c>
      <c r="F308" s="23">
        <v>1705</v>
      </c>
      <c r="G308" s="23">
        <v>706</v>
      </c>
      <c r="H308" s="24">
        <v>712</v>
      </c>
      <c r="I308" s="24">
        <v>518</v>
      </c>
      <c r="J308" s="24">
        <v>73</v>
      </c>
      <c r="K308" s="24">
        <v>20</v>
      </c>
      <c r="L308" s="24">
        <v>0</v>
      </c>
      <c r="M308" s="24">
        <v>14</v>
      </c>
      <c r="N308" s="24">
        <v>24</v>
      </c>
      <c r="O308" s="24">
        <v>110</v>
      </c>
      <c r="P308" s="24">
        <v>60</v>
      </c>
      <c r="Q308" s="24">
        <v>20</v>
      </c>
      <c r="R308" s="24">
        <v>154</v>
      </c>
      <c r="S308" s="24">
        <v>1095</v>
      </c>
      <c r="T308" s="24">
        <v>665</v>
      </c>
      <c r="U308" s="24">
        <v>105</v>
      </c>
      <c r="V308" s="24">
        <v>58</v>
      </c>
      <c r="W308" s="24">
        <v>0</v>
      </c>
      <c r="X308" s="24">
        <v>28</v>
      </c>
      <c r="Y308" s="24">
        <v>34</v>
      </c>
      <c r="Z308" s="24">
        <v>158</v>
      </c>
      <c r="AA308" s="24">
        <v>72</v>
      </c>
      <c r="AB308" s="24">
        <v>25</v>
      </c>
      <c r="AC308" s="24">
        <v>174</v>
      </c>
      <c r="AD308" s="25">
        <f t="shared" si="58"/>
        <v>0.65022831050228314</v>
      </c>
      <c r="AE308" s="25">
        <f t="shared" si="59"/>
        <v>0.77894736842105261</v>
      </c>
      <c r="AF308" s="25">
        <f t="shared" si="60"/>
        <v>0.69523809523809521</v>
      </c>
      <c r="AG308" s="25">
        <f t="shared" si="61"/>
        <v>0.34482758620689657</v>
      </c>
      <c r="AH308" s="25">
        <f t="shared" si="62"/>
        <v>0</v>
      </c>
      <c r="AI308" s="25">
        <f t="shared" si="63"/>
        <v>0.5</v>
      </c>
      <c r="AJ308" s="25">
        <f t="shared" si="64"/>
        <v>0.70588235294117652</v>
      </c>
      <c r="AK308" s="25">
        <f t="shared" si="65"/>
        <v>0.69620253164556967</v>
      </c>
      <c r="AL308" s="25">
        <f t="shared" si="66"/>
        <v>0.83333333333333337</v>
      </c>
      <c r="AM308" s="25">
        <f t="shared" si="67"/>
        <v>0.8</v>
      </c>
      <c r="AN308" s="25">
        <f t="shared" si="71"/>
        <v>0.88505747126436785</v>
      </c>
      <c r="AO308" s="25">
        <f t="shared" si="68"/>
        <v>0.70629660314830156</v>
      </c>
    </row>
    <row r="309" spans="1:41" x14ac:dyDescent="0.25">
      <c r="A309" s="75" t="s">
        <v>378</v>
      </c>
      <c r="B309" s="1" t="s">
        <v>423</v>
      </c>
      <c r="C309" s="1" t="s">
        <v>651</v>
      </c>
      <c r="D309" s="15" t="s">
        <v>37</v>
      </c>
      <c r="E309" s="23">
        <v>0</v>
      </c>
      <c r="F309" s="23">
        <v>0</v>
      </c>
      <c r="G309" s="23">
        <v>0</v>
      </c>
      <c r="H309" s="24">
        <v>0</v>
      </c>
      <c r="I309" s="24">
        <v>0</v>
      </c>
      <c r="J309" s="24">
        <v>0</v>
      </c>
      <c r="K309" s="24">
        <v>0</v>
      </c>
      <c r="L309" s="24">
        <v>0</v>
      </c>
      <c r="M309" s="24">
        <v>0</v>
      </c>
      <c r="N309" s="24">
        <v>0</v>
      </c>
      <c r="O309" s="24">
        <v>0</v>
      </c>
      <c r="P309" s="24">
        <v>0</v>
      </c>
      <c r="Q309" s="24">
        <v>0</v>
      </c>
      <c r="R309" s="24">
        <v>0</v>
      </c>
      <c r="S309" s="24">
        <v>0</v>
      </c>
      <c r="T309" s="24">
        <v>0</v>
      </c>
      <c r="U309" s="24">
        <v>0</v>
      </c>
      <c r="V309" s="24">
        <v>0</v>
      </c>
      <c r="W309" s="24">
        <v>0</v>
      </c>
      <c r="X309" s="24">
        <v>0</v>
      </c>
      <c r="Y309" s="24">
        <v>0</v>
      </c>
      <c r="Z309" s="24">
        <v>0</v>
      </c>
      <c r="AA309" s="24">
        <v>0</v>
      </c>
      <c r="AB309" s="24">
        <v>0</v>
      </c>
      <c r="AC309" s="24">
        <v>0</v>
      </c>
      <c r="AD309" s="25">
        <f t="shared" si="58"/>
        <v>0</v>
      </c>
      <c r="AE309" s="25">
        <f t="shared" si="59"/>
        <v>0</v>
      </c>
      <c r="AF309" s="25">
        <f t="shared" si="60"/>
        <v>0</v>
      </c>
      <c r="AG309" s="25">
        <f t="shared" si="61"/>
        <v>0</v>
      </c>
      <c r="AH309" s="25">
        <f t="shared" si="62"/>
        <v>0</v>
      </c>
      <c r="AI309" s="25">
        <f t="shared" si="63"/>
        <v>0</v>
      </c>
      <c r="AJ309" s="25">
        <f t="shared" si="64"/>
        <v>0</v>
      </c>
      <c r="AK309" s="25">
        <f t="shared" si="65"/>
        <v>0</v>
      </c>
      <c r="AL309" s="25">
        <f t="shared" si="66"/>
        <v>0</v>
      </c>
      <c r="AM309" s="25">
        <f t="shared" si="67"/>
        <v>0</v>
      </c>
      <c r="AN309" s="25">
        <f t="shared" si="71"/>
        <v>0</v>
      </c>
      <c r="AO309" s="25">
        <f t="shared" si="68"/>
        <v>0</v>
      </c>
    </row>
    <row r="310" spans="1:41" x14ac:dyDescent="0.25">
      <c r="A310" s="75" t="s">
        <v>378</v>
      </c>
      <c r="B310" s="1" t="s">
        <v>401</v>
      </c>
      <c r="C310" s="1" t="s">
        <v>651</v>
      </c>
      <c r="D310" s="15" t="s">
        <v>6</v>
      </c>
      <c r="E310" s="23">
        <v>1621</v>
      </c>
      <c r="F310" s="23">
        <v>966</v>
      </c>
      <c r="G310" s="23">
        <v>645</v>
      </c>
      <c r="H310" s="24">
        <v>446</v>
      </c>
      <c r="I310" s="24">
        <v>298</v>
      </c>
      <c r="J310" s="24">
        <v>32</v>
      </c>
      <c r="K310" s="24">
        <v>21</v>
      </c>
      <c r="L310" s="24">
        <v>0</v>
      </c>
      <c r="M310" s="24">
        <v>7</v>
      </c>
      <c r="N310" s="24">
        <v>11</v>
      </c>
      <c r="O310" s="24">
        <v>54</v>
      </c>
      <c r="P310" s="24">
        <v>27</v>
      </c>
      <c r="Q310" s="24">
        <v>6</v>
      </c>
      <c r="R310" s="24">
        <v>64</v>
      </c>
      <c r="S310" s="24">
        <v>725</v>
      </c>
      <c r="T310" s="24">
        <v>515</v>
      </c>
      <c r="U310" s="24">
        <v>59</v>
      </c>
      <c r="V310" s="24">
        <v>40</v>
      </c>
      <c r="W310" s="24">
        <v>0</v>
      </c>
      <c r="X310" s="24">
        <v>19</v>
      </c>
      <c r="Y310" s="24">
        <v>32</v>
      </c>
      <c r="Z310" s="24">
        <v>85</v>
      </c>
      <c r="AA310" s="24">
        <v>42</v>
      </c>
      <c r="AB310" s="24">
        <v>9</v>
      </c>
      <c r="AC310" s="24">
        <v>95</v>
      </c>
      <c r="AD310" s="25">
        <f t="shared" si="58"/>
        <v>0.6151724137931035</v>
      </c>
      <c r="AE310" s="25">
        <f t="shared" si="59"/>
        <v>0.57864077669902914</v>
      </c>
      <c r="AF310" s="25">
        <f t="shared" si="60"/>
        <v>0.5423728813559322</v>
      </c>
      <c r="AG310" s="25">
        <f t="shared" si="61"/>
        <v>0.52500000000000002</v>
      </c>
      <c r="AH310" s="25">
        <f t="shared" si="62"/>
        <v>0</v>
      </c>
      <c r="AI310" s="25">
        <f t="shared" si="63"/>
        <v>0.36842105263157893</v>
      </c>
      <c r="AJ310" s="25">
        <f t="shared" si="64"/>
        <v>0.34375</v>
      </c>
      <c r="AK310" s="25">
        <f t="shared" si="65"/>
        <v>0.63529411764705879</v>
      </c>
      <c r="AL310" s="25">
        <f t="shared" si="66"/>
        <v>0.6428571428571429</v>
      </c>
      <c r="AM310" s="25">
        <f t="shared" si="67"/>
        <v>0.66666666666666663</v>
      </c>
      <c r="AN310" s="25">
        <f t="shared" si="71"/>
        <v>0.67368421052631577</v>
      </c>
      <c r="AO310" s="25">
        <f t="shared" si="68"/>
        <v>0.59592843923504013</v>
      </c>
    </row>
    <row r="311" spans="1:41" x14ac:dyDescent="0.25">
      <c r="A311" s="75" t="s">
        <v>378</v>
      </c>
      <c r="B311" s="1" t="s">
        <v>380</v>
      </c>
      <c r="C311" s="1" t="s">
        <v>651</v>
      </c>
      <c r="D311" s="15" t="s">
        <v>43</v>
      </c>
      <c r="E311" s="23">
        <v>1343</v>
      </c>
      <c r="F311" s="23">
        <v>560</v>
      </c>
      <c r="G311" s="23">
        <v>742</v>
      </c>
      <c r="H311" s="24">
        <v>206</v>
      </c>
      <c r="I311" s="24">
        <v>198</v>
      </c>
      <c r="J311" s="24">
        <v>26</v>
      </c>
      <c r="K311" s="24">
        <v>11</v>
      </c>
      <c r="L311" s="24">
        <v>0</v>
      </c>
      <c r="M311" s="24">
        <v>0</v>
      </c>
      <c r="N311" s="24">
        <v>0</v>
      </c>
      <c r="O311" s="24">
        <v>28</v>
      </c>
      <c r="P311" s="24">
        <v>18</v>
      </c>
      <c r="Q311" s="24">
        <v>0</v>
      </c>
      <c r="R311" s="24">
        <v>73</v>
      </c>
      <c r="S311" s="24">
        <v>595</v>
      </c>
      <c r="T311" s="24">
        <v>385</v>
      </c>
      <c r="U311" s="24">
        <v>57</v>
      </c>
      <c r="V311" s="24">
        <v>44</v>
      </c>
      <c r="W311" s="24">
        <v>0</v>
      </c>
      <c r="X311" s="24">
        <v>0</v>
      </c>
      <c r="Y311" s="24">
        <v>0</v>
      </c>
      <c r="Z311" s="24">
        <v>86</v>
      </c>
      <c r="AA311" s="24">
        <v>50</v>
      </c>
      <c r="AB311" s="24">
        <v>0</v>
      </c>
      <c r="AC311" s="24">
        <v>126</v>
      </c>
      <c r="AD311" s="25">
        <f t="shared" si="58"/>
        <v>0.34621848739495797</v>
      </c>
      <c r="AE311" s="25">
        <f t="shared" si="59"/>
        <v>0.51428571428571423</v>
      </c>
      <c r="AF311" s="25">
        <f t="shared" si="60"/>
        <v>0.45614035087719296</v>
      </c>
      <c r="AG311" s="25">
        <f t="shared" si="61"/>
        <v>0.25</v>
      </c>
      <c r="AH311" s="25">
        <f t="shared" si="62"/>
        <v>0</v>
      </c>
      <c r="AI311" s="25">
        <f t="shared" si="63"/>
        <v>0</v>
      </c>
      <c r="AJ311" s="25">
        <f t="shared" si="64"/>
        <v>0</v>
      </c>
      <c r="AK311" s="25">
        <f t="shared" si="65"/>
        <v>0.32558139534883723</v>
      </c>
      <c r="AL311" s="25">
        <f t="shared" si="66"/>
        <v>0.36</v>
      </c>
      <c r="AM311" s="25">
        <f t="shared" si="67"/>
        <v>0</v>
      </c>
      <c r="AN311" s="25">
        <f t="shared" si="71"/>
        <v>0.57936507936507942</v>
      </c>
      <c r="AO311" s="25">
        <f t="shared" si="68"/>
        <v>0.41697691734921816</v>
      </c>
    </row>
    <row r="312" spans="1:41" x14ac:dyDescent="0.25">
      <c r="A312" s="75" t="s">
        <v>253</v>
      </c>
      <c r="B312" s="1" t="s">
        <v>275</v>
      </c>
      <c r="C312" s="1" t="s">
        <v>651</v>
      </c>
      <c r="D312" s="15" t="s">
        <v>6</v>
      </c>
      <c r="E312" s="23">
        <v>3787</v>
      </c>
      <c r="F312" s="23">
        <v>2817</v>
      </c>
      <c r="G312" s="23">
        <v>395</v>
      </c>
      <c r="H312" s="24">
        <v>1424</v>
      </c>
      <c r="I312" s="24">
        <v>812</v>
      </c>
      <c r="J312" s="24">
        <v>314</v>
      </c>
      <c r="K312" s="24">
        <v>50</v>
      </c>
      <c r="L312" s="24">
        <v>0</v>
      </c>
      <c r="M312" s="24">
        <v>31</v>
      </c>
      <c r="N312" s="24">
        <v>52</v>
      </c>
      <c r="O312" s="24">
        <v>58</v>
      </c>
      <c r="P312" s="24">
        <v>49</v>
      </c>
      <c r="Q312" s="24">
        <v>0</v>
      </c>
      <c r="R312" s="24">
        <v>27</v>
      </c>
      <c r="S312" s="24">
        <v>2041</v>
      </c>
      <c r="T312" s="24">
        <v>960</v>
      </c>
      <c r="U312" s="24">
        <v>375</v>
      </c>
      <c r="V312" s="24">
        <v>90</v>
      </c>
      <c r="W312" s="24">
        <v>0</v>
      </c>
      <c r="X312" s="24">
        <v>43</v>
      </c>
      <c r="Y312" s="24">
        <v>86</v>
      </c>
      <c r="Z312" s="24">
        <v>89</v>
      </c>
      <c r="AA312" s="24">
        <v>54</v>
      </c>
      <c r="AB312" s="24">
        <v>0</v>
      </c>
      <c r="AC312" s="24">
        <v>49</v>
      </c>
      <c r="AD312" s="25">
        <f t="shared" si="58"/>
        <v>0.69769720725134743</v>
      </c>
      <c r="AE312" s="25">
        <f t="shared" si="59"/>
        <v>0.84583333333333333</v>
      </c>
      <c r="AF312" s="25">
        <f t="shared" si="60"/>
        <v>0.83733333333333337</v>
      </c>
      <c r="AG312" s="25">
        <f t="shared" si="61"/>
        <v>0.55555555555555558</v>
      </c>
      <c r="AH312" s="25">
        <f t="shared" si="62"/>
        <v>0</v>
      </c>
      <c r="AI312" s="25">
        <f t="shared" si="63"/>
        <v>0.72093023255813948</v>
      </c>
      <c r="AJ312" s="25">
        <f t="shared" si="64"/>
        <v>0.60465116279069764</v>
      </c>
      <c r="AK312" s="25">
        <f t="shared" si="65"/>
        <v>0.651685393258427</v>
      </c>
      <c r="AL312" s="25">
        <f t="shared" si="66"/>
        <v>0.90740740740740744</v>
      </c>
      <c r="AM312" s="25">
        <f t="shared" si="67"/>
        <v>0</v>
      </c>
      <c r="AN312" s="25">
        <f t="shared" si="71"/>
        <v>0.55102040816326525</v>
      </c>
      <c r="AO312" s="25">
        <f t="shared" si="68"/>
        <v>0.74386057565355157</v>
      </c>
    </row>
    <row r="313" spans="1:41" x14ac:dyDescent="0.25">
      <c r="A313" s="75" t="s">
        <v>253</v>
      </c>
      <c r="B313" s="1" t="s">
        <v>276</v>
      </c>
      <c r="C313" s="1" t="s">
        <v>651</v>
      </c>
      <c r="D313" s="15" t="s">
        <v>6</v>
      </c>
      <c r="E313" s="23">
        <v>3668</v>
      </c>
      <c r="F313" s="23">
        <v>2904</v>
      </c>
      <c r="G313" s="23">
        <v>282</v>
      </c>
      <c r="H313" s="24">
        <v>1410</v>
      </c>
      <c r="I313" s="24">
        <v>809</v>
      </c>
      <c r="J313" s="24">
        <v>362</v>
      </c>
      <c r="K313" s="24">
        <v>73</v>
      </c>
      <c r="L313" s="24">
        <v>0</v>
      </c>
      <c r="M313" s="24">
        <v>30</v>
      </c>
      <c r="N313" s="24">
        <v>58</v>
      </c>
      <c r="O313" s="24">
        <v>82</v>
      </c>
      <c r="P313" s="24">
        <v>50</v>
      </c>
      <c r="Q313" s="24">
        <v>0</v>
      </c>
      <c r="R313" s="24">
        <v>30</v>
      </c>
      <c r="S313" s="24">
        <v>1878</v>
      </c>
      <c r="T313" s="24">
        <v>944</v>
      </c>
      <c r="U313" s="24">
        <v>423</v>
      </c>
      <c r="V313" s="24">
        <v>120</v>
      </c>
      <c r="W313" s="24">
        <v>0</v>
      </c>
      <c r="X313" s="24">
        <v>41</v>
      </c>
      <c r="Y313" s="24">
        <v>74</v>
      </c>
      <c r="Z313" s="24">
        <v>91</v>
      </c>
      <c r="AA313" s="24">
        <v>53</v>
      </c>
      <c r="AB313" s="24">
        <v>0</v>
      </c>
      <c r="AC313" s="24">
        <v>44</v>
      </c>
      <c r="AD313" s="25">
        <f t="shared" si="58"/>
        <v>0.75079872204472842</v>
      </c>
      <c r="AE313" s="25">
        <f t="shared" si="59"/>
        <v>0.85699152542372881</v>
      </c>
      <c r="AF313" s="25">
        <f t="shared" si="60"/>
        <v>0.85579196217494091</v>
      </c>
      <c r="AG313" s="25">
        <f t="shared" si="61"/>
        <v>0.60833333333333328</v>
      </c>
      <c r="AH313" s="25">
        <f t="shared" si="62"/>
        <v>0</v>
      </c>
      <c r="AI313" s="25">
        <f t="shared" si="63"/>
        <v>0.73170731707317072</v>
      </c>
      <c r="AJ313" s="25">
        <f t="shared" si="64"/>
        <v>0.78378378378378377</v>
      </c>
      <c r="AK313" s="25">
        <f t="shared" si="65"/>
        <v>0.90109890109890112</v>
      </c>
      <c r="AL313" s="25">
        <f t="shared" si="66"/>
        <v>0.94339622641509435</v>
      </c>
      <c r="AM313" s="25">
        <f t="shared" si="67"/>
        <v>0</v>
      </c>
      <c r="AN313" s="25">
        <f t="shared" si="71"/>
        <v>0.68181818181818177</v>
      </c>
      <c r="AO313" s="25">
        <f t="shared" si="68"/>
        <v>0.79171210468920394</v>
      </c>
    </row>
    <row r="314" spans="1:41" x14ac:dyDescent="0.25">
      <c r="A314" s="75" t="s">
        <v>125</v>
      </c>
      <c r="B314" s="1" t="s">
        <v>129</v>
      </c>
      <c r="C314" s="1" t="s">
        <v>651</v>
      </c>
      <c r="D314" s="15" t="s">
        <v>43</v>
      </c>
      <c r="E314" s="23">
        <v>1554</v>
      </c>
      <c r="F314" s="23">
        <v>926</v>
      </c>
      <c r="G314" s="23">
        <v>618</v>
      </c>
      <c r="H314" s="24">
        <v>455</v>
      </c>
      <c r="I314" s="24">
        <v>277</v>
      </c>
      <c r="J314" s="24">
        <v>53</v>
      </c>
      <c r="K314" s="24">
        <v>36</v>
      </c>
      <c r="L314" s="24">
        <v>0</v>
      </c>
      <c r="M314" s="24">
        <v>26</v>
      </c>
      <c r="N314" s="24">
        <v>2</v>
      </c>
      <c r="O314" s="24">
        <v>51</v>
      </c>
      <c r="P314" s="24">
        <v>0</v>
      </c>
      <c r="Q314" s="24">
        <v>0</v>
      </c>
      <c r="R314" s="24">
        <v>26</v>
      </c>
      <c r="S314" s="24">
        <v>743</v>
      </c>
      <c r="T314" s="24">
        <v>412</v>
      </c>
      <c r="U314" s="24">
        <v>60</v>
      </c>
      <c r="V314" s="24">
        <v>59</v>
      </c>
      <c r="W314" s="24">
        <v>0</v>
      </c>
      <c r="X314" s="24">
        <v>44</v>
      </c>
      <c r="Y314" s="24">
        <v>43</v>
      </c>
      <c r="Z314" s="24">
        <v>128</v>
      </c>
      <c r="AA314" s="24">
        <v>6</v>
      </c>
      <c r="AB314" s="24">
        <v>0</v>
      </c>
      <c r="AC314" s="24">
        <v>59</v>
      </c>
      <c r="AD314" s="25">
        <f t="shared" si="58"/>
        <v>0.61238223418573356</v>
      </c>
      <c r="AE314" s="25">
        <f t="shared" si="59"/>
        <v>0.67233009708737868</v>
      </c>
      <c r="AF314" s="25">
        <f t="shared" si="60"/>
        <v>0.8833333333333333</v>
      </c>
      <c r="AG314" s="25">
        <f t="shared" si="61"/>
        <v>0.61016949152542377</v>
      </c>
      <c r="AH314" s="25">
        <f t="shared" si="62"/>
        <v>0</v>
      </c>
      <c r="AI314" s="25">
        <f t="shared" si="63"/>
        <v>0.59090909090909094</v>
      </c>
      <c r="AJ314" s="25">
        <f t="shared" si="64"/>
        <v>4.6511627906976744E-2</v>
      </c>
      <c r="AK314" s="25">
        <f t="shared" si="65"/>
        <v>0.3984375</v>
      </c>
      <c r="AL314" s="25">
        <f t="shared" si="66"/>
        <v>0</v>
      </c>
      <c r="AM314" s="25">
        <f t="shared" si="67"/>
        <v>0</v>
      </c>
      <c r="AN314" s="25">
        <f t="shared" si="71"/>
        <v>0.44067796610169491</v>
      </c>
      <c r="AO314" s="25">
        <f t="shared" si="68"/>
        <v>0.59588159588159584</v>
      </c>
    </row>
    <row r="315" spans="1:41" x14ac:dyDescent="0.25">
      <c r="A315" s="75" t="s">
        <v>288</v>
      </c>
      <c r="B315" s="1" t="s">
        <v>311</v>
      </c>
      <c r="C315" s="1" t="s">
        <v>651</v>
      </c>
      <c r="D315" s="15" t="s">
        <v>6</v>
      </c>
      <c r="E315" s="23">
        <v>1736</v>
      </c>
      <c r="F315" s="23">
        <v>1041</v>
      </c>
      <c r="G315" s="23">
        <v>589</v>
      </c>
      <c r="H315" s="24">
        <v>511</v>
      </c>
      <c r="I315" s="24">
        <v>398</v>
      </c>
      <c r="J315" s="24">
        <v>0</v>
      </c>
      <c r="K315" s="24">
        <v>10</v>
      </c>
      <c r="L315" s="24">
        <v>0</v>
      </c>
      <c r="M315" s="24">
        <v>3</v>
      </c>
      <c r="N315" s="24">
        <v>0</v>
      </c>
      <c r="O315" s="24">
        <v>37</v>
      </c>
      <c r="P315" s="24">
        <v>3</v>
      </c>
      <c r="Q315" s="24">
        <v>14</v>
      </c>
      <c r="R315" s="24">
        <v>65</v>
      </c>
      <c r="S315" s="24">
        <v>874</v>
      </c>
      <c r="T315" s="24">
        <v>586</v>
      </c>
      <c r="U315" s="24">
        <v>0</v>
      </c>
      <c r="V315" s="24">
        <v>33</v>
      </c>
      <c r="W315" s="24">
        <v>0</v>
      </c>
      <c r="X315" s="24">
        <v>12</v>
      </c>
      <c r="Y315" s="24">
        <v>0</v>
      </c>
      <c r="Z315" s="24">
        <v>87</v>
      </c>
      <c r="AA315" s="24">
        <v>10</v>
      </c>
      <c r="AB315" s="24">
        <v>35</v>
      </c>
      <c r="AC315" s="24">
        <v>99</v>
      </c>
      <c r="AD315" s="25">
        <f t="shared" si="58"/>
        <v>0.58466819221967958</v>
      </c>
      <c r="AE315" s="25">
        <f t="shared" si="59"/>
        <v>0.67918088737201365</v>
      </c>
      <c r="AF315" s="25">
        <f t="shared" si="60"/>
        <v>0</v>
      </c>
      <c r="AG315" s="25">
        <f t="shared" si="61"/>
        <v>0.30303030303030304</v>
      </c>
      <c r="AH315" s="25">
        <f t="shared" si="62"/>
        <v>0</v>
      </c>
      <c r="AI315" s="25">
        <f t="shared" si="63"/>
        <v>0.25</v>
      </c>
      <c r="AJ315" s="25">
        <f t="shared" si="64"/>
        <v>0</v>
      </c>
      <c r="AK315" s="25">
        <f t="shared" si="65"/>
        <v>0.42528735632183906</v>
      </c>
      <c r="AL315" s="25">
        <f t="shared" si="66"/>
        <v>0.3</v>
      </c>
      <c r="AM315" s="25">
        <f t="shared" si="67"/>
        <v>0.4</v>
      </c>
      <c r="AN315" s="25">
        <f t="shared" si="71"/>
        <v>0.65656565656565657</v>
      </c>
      <c r="AO315" s="25">
        <f t="shared" si="68"/>
        <v>0.59965437788018439</v>
      </c>
    </row>
    <row r="316" spans="1:41" x14ac:dyDescent="0.25">
      <c r="A316" s="75" t="s">
        <v>667</v>
      </c>
      <c r="B316" s="1" t="s">
        <v>20</v>
      </c>
      <c r="C316" s="1" t="s">
        <v>651</v>
      </c>
      <c r="D316" s="15" t="s">
        <v>6</v>
      </c>
      <c r="E316" s="23">
        <v>2458</v>
      </c>
      <c r="F316" s="23">
        <v>1571</v>
      </c>
      <c r="G316" s="23">
        <v>276</v>
      </c>
      <c r="H316" s="24">
        <v>752</v>
      </c>
      <c r="I316" s="24">
        <v>227</v>
      </c>
      <c r="J316" s="24">
        <v>260</v>
      </c>
      <c r="K316" s="24">
        <v>39</v>
      </c>
      <c r="L316" s="24">
        <v>0</v>
      </c>
      <c r="M316" s="24">
        <v>26</v>
      </c>
      <c r="N316" s="24">
        <v>47</v>
      </c>
      <c r="O316" s="24">
        <v>62</v>
      </c>
      <c r="P316" s="24">
        <v>0</v>
      </c>
      <c r="Q316" s="24">
        <v>24</v>
      </c>
      <c r="R316" s="24">
        <v>134</v>
      </c>
      <c r="S316" s="24">
        <v>1234</v>
      </c>
      <c r="T316" s="24">
        <v>385</v>
      </c>
      <c r="U316" s="24">
        <v>406</v>
      </c>
      <c r="V316" s="24">
        <v>79</v>
      </c>
      <c r="W316" s="24">
        <v>0</v>
      </c>
      <c r="X316" s="24">
        <v>44</v>
      </c>
      <c r="Y316" s="24">
        <v>57</v>
      </c>
      <c r="Z316" s="24">
        <v>75</v>
      </c>
      <c r="AA316" s="24">
        <v>0</v>
      </c>
      <c r="AB316" s="24">
        <v>37</v>
      </c>
      <c r="AC316" s="24">
        <v>141</v>
      </c>
      <c r="AD316" s="25">
        <f t="shared" si="58"/>
        <v>0.60940032414910861</v>
      </c>
      <c r="AE316" s="25">
        <f t="shared" si="59"/>
        <v>0.58961038961038958</v>
      </c>
      <c r="AF316" s="25">
        <f t="shared" si="60"/>
        <v>0.64039408866995073</v>
      </c>
      <c r="AG316" s="25">
        <f t="shared" si="61"/>
        <v>0.49367088607594939</v>
      </c>
      <c r="AH316" s="25">
        <f t="shared" si="62"/>
        <v>0</v>
      </c>
      <c r="AI316" s="25">
        <f t="shared" si="63"/>
        <v>0.59090909090909094</v>
      </c>
      <c r="AJ316" s="25">
        <f t="shared" si="64"/>
        <v>0.82456140350877194</v>
      </c>
      <c r="AK316" s="25">
        <f t="shared" si="65"/>
        <v>0.82666666666666666</v>
      </c>
      <c r="AL316" s="25">
        <f t="shared" si="66"/>
        <v>0</v>
      </c>
      <c r="AM316" s="25">
        <f t="shared" si="67"/>
        <v>0.64864864864864868</v>
      </c>
      <c r="AN316" s="25">
        <f t="shared" si="71"/>
        <v>0.95035460992907805</v>
      </c>
      <c r="AO316" s="25">
        <f t="shared" si="68"/>
        <v>0.63913751017087062</v>
      </c>
    </row>
    <row r="317" spans="1:41" x14ac:dyDescent="0.25">
      <c r="A317" s="75" t="s">
        <v>667</v>
      </c>
      <c r="B317" s="1" t="s">
        <v>21</v>
      </c>
      <c r="C317" s="1" t="s">
        <v>651</v>
      </c>
      <c r="D317" s="15" t="s">
        <v>6</v>
      </c>
      <c r="E317" s="23">
        <v>3702</v>
      </c>
      <c r="F317" s="23">
        <v>2369</v>
      </c>
      <c r="G317" s="23">
        <v>224</v>
      </c>
      <c r="H317" s="24">
        <v>1197</v>
      </c>
      <c r="I317" s="24">
        <v>725</v>
      </c>
      <c r="J317" s="24">
        <v>276</v>
      </c>
      <c r="K317" s="24">
        <v>33</v>
      </c>
      <c r="L317" s="24">
        <v>0</v>
      </c>
      <c r="M317" s="24">
        <v>16</v>
      </c>
      <c r="N317" s="24">
        <v>32</v>
      </c>
      <c r="O317" s="24">
        <v>49</v>
      </c>
      <c r="P317" s="24">
        <v>0</v>
      </c>
      <c r="Q317" s="24">
        <v>6</v>
      </c>
      <c r="R317" s="24">
        <v>35</v>
      </c>
      <c r="S317" s="24">
        <v>1850</v>
      </c>
      <c r="T317" s="24">
        <v>1060</v>
      </c>
      <c r="U317" s="24">
        <v>414</v>
      </c>
      <c r="V317" s="24">
        <v>97</v>
      </c>
      <c r="W317" s="24">
        <v>0</v>
      </c>
      <c r="X317" s="24">
        <v>27</v>
      </c>
      <c r="Y317" s="24">
        <v>67</v>
      </c>
      <c r="Z317" s="24">
        <v>107</v>
      </c>
      <c r="AA317" s="24">
        <v>9</v>
      </c>
      <c r="AB317" s="24">
        <v>15</v>
      </c>
      <c r="AC317" s="24">
        <v>56</v>
      </c>
      <c r="AD317" s="25">
        <f t="shared" si="58"/>
        <v>0.64702702702702708</v>
      </c>
      <c r="AE317" s="25">
        <f t="shared" si="59"/>
        <v>0.68396226415094341</v>
      </c>
      <c r="AF317" s="25">
        <f t="shared" si="60"/>
        <v>0.66666666666666663</v>
      </c>
      <c r="AG317" s="25">
        <f t="shared" si="61"/>
        <v>0.34020618556701032</v>
      </c>
      <c r="AH317" s="25">
        <f t="shared" si="62"/>
        <v>0</v>
      </c>
      <c r="AI317" s="25">
        <f t="shared" si="63"/>
        <v>0.59259259259259256</v>
      </c>
      <c r="AJ317" s="25">
        <f t="shared" si="64"/>
        <v>0.47761194029850745</v>
      </c>
      <c r="AK317" s="25">
        <f t="shared" si="65"/>
        <v>0.45794392523364486</v>
      </c>
      <c r="AL317" s="25">
        <f t="shared" si="66"/>
        <v>0</v>
      </c>
      <c r="AM317" s="25">
        <f t="shared" si="67"/>
        <v>0.4</v>
      </c>
      <c r="AN317" s="25">
        <f t="shared" si="71"/>
        <v>0.625</v>
      </c>
      <c r="AO317" s="25">
        <f t="shared" si="68"/>
        <v>0.63992436520799567</v>
      </c>
    </row>
    <row r="318" spans="1:41" x14ac:dyDescent="0.25">
      <c r="A318" s="75" t="s">
        <v>667</v>
      </c>
      <c r="B318" s="1" t="s">
        <v>22</v>
      </c>
      <c r="C318" s="1" t="s">
        <v>651</v>
      </c>
      <c r="D318" s="15" t="s">
        <v>6</v>
      </c>
      <c r="E318" s="23">
        <v>1762</v>
      </c>
      <c r="F318" s="23">
        <v>659</v>
      </c>
      <c r="G318" s="23">
        <v>745</v>
      </c>
      <c r="H318" s="24">
        <v>354</v>
      </c>
      <c r="I318" s="24">
        <v>220</v>
      </c>
      <c r="J318" s="24">
        <v>44</v>
      </c>
      <c r="K318" s="24">
        <v>16</v>
      </c>
      <c r="L318" s="24">
        <v>0</v>
      </c>
      <c r="M318" s="24">
        <v>1</v>
      </c>
      <c r="N318" s="24">
        <v>0</v>
      </c>
      <c r="O318" s="24">
        <v>15</v>
      </c>
      <c r="P318" s="24">
        <v>1</v>
      </c>
      <c r="Q318" s="24">
        <v>0</v>
      </c>
      <c r="R318" s="24">
        <v>8</v>
      </c>
      <c r="S318" s="24">
        <v>871</v>
      </c>
      <c r="T318" s="24">
        <v>550</v>
      </c>
      <c r="U318" s="24">
        <v>154</v>
      </c>
      <c r="V318" s="24">
        <v>54</v>
      </c>
      <c r="W318" s="24">
        <v>0</v>
      </c>
      <c r="X318" s="24">
        <v>17</v>
      </c>
      <c r="Y318" s="24">
        <v>0</v>
      </c>
      <c r="Z318" s="24">
        <v>68</v>
      </c>
      <c r="AA318" s="24">
        <v>11</v>
      </c>
      <c r="AB318" s="24">
        <v>0</v>
      </c>
      <c r="AC318" s="24">
        <v>37</v>
      </c>
      <c r="AD318" s="25">
        <f t="shared" si="58"/>
        <v>0.40642939150401836</v>
      </c>
      <c r="AE318" s="25">
        <f t="shared" si="59"/>
        <v>0.4</v>
      </c>
      <c r="AF318" s="25">
        <f t="shared" si="60"/>
        <v>0.2857142857142857</v>
      </c>
      <c r="AG318" s="25">
        <f t="shared" si="61"/>
        <v>0.29629629629629628</v>
      </c>
      <c r="AH318" s="25">
        <f t="shared" si="62"/>
        <v>0</v>
      </c>
      <c r="AI318" s="25">
        <f t="shared" si="63"/>
        <v>5.8823529411764705E-2</v>
      </c>
      <c r="AJ318" s="25">
        <f t="shared" si="64"/>
        <v>0</v>
      </c>
      <c r="AK318" s="25">
        <f t="shared" si="65"/>
        <v>0.22058823529411764</v>
      </c>
      <c r="AL318" s="25">
        <f t="shared" si="66"/>
        <v>9.0909090909090912E-2</v>
      </c>
      <c r="AM318" s="25">
        <f t="shared" si="67"/>
        <v>0</v>
      </c>
      <c r="AN318" s="25">
        <f t="shared" si="71"/>
        <v>0.21621621621621623</v>
      </c>
      <c r="AO318" s="25">
        <f t="shared" si="68"/>
        <v>0.37400681044267875</v>
      </c>
    </row>
    <row r="319" spans="1:41" x14ac:dyDescent="0.25">
      <c r="A319" s="75" t="s">
        <v>667</v>
      </c>
      <c r="B319" s="1" t="s">
        <v>23</v>
      </c>
      <c r="C319" s="1" t="s">
        <v>651</v>
      </c>
      <c r="D319" s="15" t="s">
        <v>6</v>
      </c>
      <c r="E319" s="23">
        <v>4604</v>
      </c>
      <c r="F319" s="23">
        <v>3274</v>
      </c>
      <c r="G319" s="23">
        <v>848</v>
      </c>
      <c r="H319" s="24">
        <v>1756</v>
      </c>
      <c r="I319" s="24">
        <v>959</v>
      </c>
      <c r="J319" s="24">
        <v>361</v>
      </c>
      <c r="K319" s="24">
        <v>28</v>
      </c>
      <c r="L319" s="24">
        <v>0</v>
      </c>
      <c r="M319" s="24">
        <v>33</v>
      </c>
      <c r="N319" s="24">
        <v>30</v>
      </c>
      <c r="O319" s="24">
        <v>69</v>
      </c>
      <c r="P319" s="24">
        <v>5</v>
      </c>
      <c r="Q319" s="24">
        <v>0</v>
      </c>
      <c r="R319" s="24">
        <v>33</v>
      </c>
      <c r="S319" s="24">
        <v>2489</v>
      </c>
      <c r="T319" s="24">
        <v>1137</v>
      </c>
      <c r="U319" s="24">
        <v>526</v>
      </c>
      <c r="V319" s="24">
        <v>85</v>
      </c>
      <c r="W319" s="24">
        <v>0</v>
      </c>
      <c r="X319" s="24">
        <v>51</v>
      </c>
      <c r="Y319" s="24">
        <v>62</v>
      </c>
      <c r="Z319" s="24">
        <v>176</v>
      </c>
      <c r="AA319" s="24">
        <v>12</v>
      </c>
      <c r="AB319" s="24">
        <v>0</v>
      </c>
      <c r="AC319" s="24">
        <v>66</v>
      </c>
      <c r="AD319" s="25">
        <f t="shared" si="58"/>
        <v>0.70550421856167134</v>
      </c>
      <c r="AE319" s="25">
        <f t="shared" si="59"/>
        <v>0.84344766930518911</v>
      </c>
      <c r="AF319" s="25">
        <f t="shared" si="60"/>
        <v>0.68631178707224338</v>
      </c>
      <c r="AG319" s="25">
        <f t="shared" si="61"/>
        <v>0.32941176470588235</v>
      </c>
      <c r="AH319" s="25">
        <f t="shared" si="62"/>
        <v>0</v>
      </c>
      <c r="AI319" s="25">
        <f t="shared" si="63"/>
        <v>0.6470588235294118</v>
      </c>
      <c r="AJ319" s="25">
        <f t="shared" si="64"/>
        <v>0.4838709677419355</v>
      </c>
      <c r="AK319" s="25">
        <f t="shared" si="65"/>
        <v>0.39204545454545453</v>
      </c>
      <c r="AL319" s="25">
        <f t="shared" si="66"/>
        <v>0.41666666666666669</v>
      </c>
      <c r="AM319" s="25">
        <f t="shared" si="67"/>
        <v>0</v>
      </c>
      <c r="AN319" s="25">
        <f t="shared" si="71"/>
        <v>0.5</v>
      </c>
      <c r="AO319" s="25">
        <f t="shared" si="68"/>
        <v>0.71112076455256301</v>
      </c>
    </row>
    <row r="320" spans="1:41" x14ac:dyDescent="0.25">
      <c r="A320" s="75" t="s">
        <v>345</v>
      </c>
      <c r="B320" s="1" t="s">
        <v>352</v>
      </c>
      <c r="C320" s="1" t="s">
        <v>651</v>
      </c>
      <c r="D320" s="15" t="s">
        <v>6</v>
      </c>
      <c r="E320" s="23">
        <v>2011</v>
      </c>
      <c r="F320" s="23">
        <v>1241</v>
      </c>
      <c r="G320" s="23">
        <v>766</v>
      </c>
      <c r="H320" s="24">
        <v>697</v>
      </c>
      <c r="I320" s="24">
        <v>279</v>
      </c>
      <c r="J320" s="24">
        <v>79</v>
      </c>
      <c r="K320" s="24">
        <v>57</v>
      </c>
      <c r="L320" s="24">
        <v>0</v>
      </c>
      <c r="M320" s="24">
        <v>21</v>
      </c>
      <c r="N320" s="24">
        <v>23</v>
      </c>
      <c r="O320" s="24">
        <v>34</v>
      </c>
      <c r="P320" s="24">
        <v>41</v>
      </c>
      <c r="Q320" s="24">
        <v>0</v>
      </c>
      <c r="R320" s="24">
        <v>10</v>
      </c>
      <c r="S320" s="24">
        <v>1121</v>
      </c>
      <c r="T320" s="24">
        <v>488</v>
      </c>
      <c r="U320" s="24">
        <v>136</v>
      </c>
      <c r="V320" s="24">
        <v>68</v>
      </c>
      <c r="W320" s="24">
        <v>0</v>
      </c>
      <c r="X320" s="24">
        <v>35</v>
      </c>
      <c r="Y320" s="24">
        <v>34</v>
      </c>
      <c r="Z320" s="24">
        <v>61</v>
      </c>
      <c r="AA320" s="24">
        <v>52</v>
      </c>
      <c r="AB320" s="24">
        <v>0</v>
      </c>
      <c r="AC320" s="24">
        <v>16</v>
      </c>
      <c r="AD320" s="25">
        <f t="shared" ref="AD320:AD382" si="72">IFERROR(H320/S320,0)</f>
        <v>0.62176628010704726</v>
      </c>
      <c r="AE320" s="25">
        <f t="shared" ref="AE320:AE382" si="73">IFERROR(I320/T320,0)</f>
        <v>0.57172131147540983</v>
      </c>
      <c r="AF320" s="25">
        <f t="shared" ref="AF320:AF382" si="74">IFERROR(J320/U320,0)</f>
        <v>0.58088235294117652</v>
      </c>
      <c r="AG320" s="25">
        <f t="shared" ref="AG320:AG382" si="75">IFERROR(K320/V320,0)</f>
        <v>0.83823529411764708</v>
      </c>
      <c r="AH320" s="25">
        <f t="shared" ref="AH320:AH382" si="76">IFERROR(L320/W320,0)</f>
        <v>0</v>
      </c>
      <c r="AI320" s="25">
        <f t="shared" ref="AI320:AI382" si="77">IFERROR(M320/X320,0)</f>
        <v>0.6</v>
      </c>
      <c r="AJ320" s="25">
        <f t="shared" ref="AJ320:AJ382" si="78">IFERROR(N320/Y320,0)</f>
        <v>0.67647058823529416</v>
      </c>
      <c r="AK320" s="25">
        <f t="shared" ref="AK320:AK382" si="79">IFERROR(O320/Z320,0)</f>
        <v>0.55737704918032782</v>
      </c>
      <c r="AL320" s="25">
        <f t="shared" ref="AL320:AL382" si="80">IFERROR(P320/AA320,0)</f>
        <v>0.78846153846153844</v>
      </c>
      <c r="AM320" s="25">
        <f t="shared" ref="AM320:AM382" si="81">IFERROR(Q320/AB320,0)</f>
        <v>0</v>
      </c>
      <c r="AN320" s="25">
        <f t="shared" si="71"/>
        <v>0.625</v>
      </c>
      <c r="AO320" s="25">
        <f t="shared" ref="AO320:AO382" si="82">IFERROR(F320/E320,0)</f>
        <v>0.61710591745400301</v>
      </c>
    </row>
    <row r="321" spans="1:41" x14ac:dyDescent="0.25">
      <c r="A321" s="75" t="s">
        <v>667</v>
      </c>
      <c r="B321" s="1" t="s">
        <v>24</v>
      </c>
      <c r="C321" s="1" t="s">
        <v>651</v>
      </c>
      <c r="D321" s="15" t="s">
        <v>6</v>
      </c>
      <c r="E321" s="23">
        <v>4477</v>
      </c>
      <c r="F321" s="23">
        <v>3175</v>
      </c>
      <c r="G321" s="23">
        <v>1177</v>
      </c>
      <c r="H321" s="24">
        <v>1559</v>
      </c>
      <c r="I321" s="24">
        <v>1010</v>
      </c>
      <c r="J321" s="24">
        <v>286</v>
      </c>
      <c r="K321" s="24">
        <v>53</v>
      </c>
      <c r="L321" s="24">
        <v>0</v>
      </c>
      <c r="M321" s="24">
        <v>30</v>
      </c>
      <c r="N321" s="24">
        <v>46</v>
      </c>
      <c r="O321" s="24">
        <v>111</v>
      </c>
      <c r="P321" s="24">
        <v>7</v>
      </c>
      <c r="Q321" s="24">
        <v>14</v>
      </c>
      <c r="R321" s="24">
        <v>59</v>
      </c>
      <c r="S321" s="24">
        <v>2244</v>
      </c>
      <c r="T321" s="24">
        <v>1247</v>
      </c>
      <c r="U321" s="24">
        <v>434</v>
      </c>
      <c r="V321" s="24">
        <v>99</v>
      </c>
      <c r="W321" s="24">
        <v>0</v>
      </c>
      <c r="X321" s="24">
        <v>53</v>
      </c>
      <c r="Y321" s="24">
        <v>63</v>
      </c>
      <c r="Z321" s="24">
        <v>209</v>
      </c>
      <c r="AA321" s="24">
        <v>28</v>
      </c>
      <c r="AB321" s="24">
        <v>22</v>
      </c>
      <c r="AC321" s="24">
        <v>78</v>
      </c>
      <c r="AD321" s="25">
        <f t="shared" si="72"/>
        <v>0.69474153297682706</v>
      </c>
      <c r="AE321" s="25">
        <f t="shared" si="73"/>
        <v>0.80994386527666395</v>
      </c>
      <c r="AF321" s="25">
        <f t="shared" si="74"/>
        <v>0.65898617511520741</v>
      </c>
      <c r="AG321" s="25">
        <f t="shared" si="75"/>
        <v>0.53535353535353536</v>
      </c>
      <c r="AH321" s="25">
        <f t="shared" si="76"/>
        <v>0</v>
      </c>
      <c r="AI321" s="25">
        <f t="shared" si="77"/>
        <v>0.56603773584905659</v>
      </c>
      <c r="AJ321" s="25">
        <f t="shared" si="78"/>
        <v>0.73015873015873012</v>
      </c>
      <c r="AK321" s="25">
        <f t="shared" si="79"/>
        <v>0.53110047846889952</v>
      </c>
      <c r="AL321" s="25">
        <f t="shared" si="80"/>
        <v>0.25</v>
      </c>
      <c r="AM321" s="25">
        <f t="shared" si="81"/>
        <v>0.63636363636363635</v>
      </c>
      <c r="AN321" s="25">
        <f t="shared" si="71"/>
        <v>0.75641025641025639</v>
      </c>
      <c r="AO321" s="25">
        <f t="shared" si="82"/>
        <v>0.70918025463480006</v>
      </c>
    </row>
    <row r="322" spans="1:41" x14ac:dyDescent="0.25">
      <c r="A322" s="75" t="s">
        <v>667</v>
      </c>
      <c r="B322" s="1" t="s">
        <v>25</v>
      </c>
      <c r="C322" s="1" t="s">
        <v>651</v>
      </c>
      <c r="D322" s="15" t="s">
        <v>6</v>
      </c>
      <c r="E322" s="23">
        <v>4370</v>
      </c>
      <c r="F322" s="23">
        <v>2990</v>
      </c>
      <c r="G322" s="23">
        <v>1127</v>
      </c>
      <c r="H322" s="24">
        <v>1507</v>
      </c>
      <c r="I322" s="24">
        <v>868</v>
      </c>
      <c r="J322" s="24">
        <v>336</v>
      </c>
      <c r="K322" s="24">
        <v>41</v>
      </c>
      <c r="L322" s="24">
        <v>0</v>
      </c>
      <c r="M322" s="24">
        <v>36</v>
      </c>
      <c r="N322" s="24">
        <v>49</v>
      </c>
      <c r="O322" s="24">
        <v>73</v>
      </c>
      <c r="P322" s="24">
        <v>0</v>
      </c>
      <c r="Q322" s="24">
        <v>0</v>
      </c>
      <c r="R322" s="24">
        <v>80</v>
      </c>
      <c r="S322" s="24">
        <v>2293</v>
      </c>
      <c r="T322" s="24">
        <v>1105</v>
      </c>
      <c r="U322" s="24">
        <v>496</v>
      </c>
      <c r="V322" s="24">
        <v>75</v>
      </c>
      <c r="W322" s="24">
        <v>0</v>
      </c>
      <c r="X322" s="24">
        <v>49</v>
      </c>
      <c r="Y322" s="24">
        <v>93</v>
      </c>
      <c r="Z322" s="24">
        <v>156</v>
      </c>
      <c r="AA322" s="24">
        <v>0</v>
      </c>
      <c r="AB322" s="24">
        <v>0</v>
      </c>
      <c r="AC322" s="24">
        <v>103</v>
      </c>
      <c r="AD322" s="25">
        <f t="shared" si="72"/>
        <v>0.65721761883994767</v>
      </c>
      <c r="AE322" s="25">
        <f t="shared" si="73"/>
        <v>0.78552036199095021</v>
      </c>
      <c r="AF322" s="25">
        <f t="shared" si="74"/>
        <v>0.67741935483870963</v>
      </c>
      <c r="AG322" s="25">
        <f t="shared" si="75"/>
        <v>0.54666666666666663</v>
      </c>
      <c r="AH322" s="25">
        <f t="shared" si="76"/>
        <v>0</v>
      </c>
      <c r="AI322" s="25">
        <f t="shared" si="77"/>
        <v>0.73469387755102045</v>
      </c>
      <c r="AJ322" s="25">
        <f t="shared" si="78"/>
        <v>0.5268817204301075</v>
      </c>
      <c r="AK322" s="25">
        <f t="shared" si="79"/>
        <v>0.46794871794871795</v>
      </c>
      <c r="AL322" s="25">
        <f t="shared" si="80"/>
        <v>0</v>
      </c>
      <c r="AM322" s="25">
        <f t="shared" si="81"/>
        <v>0</v>
      </c>
      <c r="AN322" s="25">
        <f t="shared" si="71"/>
        <v>0.77669902912621358</v>
      </c>
      <c r="AO322" s="25">
        <f t="shared" si="82"/>
        <v>0.68421052631578949</v>
      </c>
    </row>
    <row r="323" spans="1:41" x14ac:dyDescent="0.25">
      <c r="A323" s="75" t="s">
        <v>101</v>
      </c>
      <c r="B323" s="1" t="s">
        <v>115</v>
      </c>
      <c r="C323" s="1" t="s">
        <v>597</v>
      </c>
      <c r="D323" s="15" t="s">
        <v>6</v>
      </c>
      <c r="E323" s="23">
        <v>2140</v>
      </c>
      <c r="F323" s="23">
        <v>428</v>
      </c>
      <c r="G323" s="23">
        <v>0</v>
      </c>
      <c r="H323" s="24">
        <v>263</v>
      </c>
      <c r="I323" s="24">
        <v>95</v>
      </c>
      <c r="J323" s="24">
        <v>55</v>
      </c>
      <c r="K323" s="24">
        <v>2</v>
      </c>
      <c r="L323" s="24">
        <v>0</v>
      </c>
      <c r="M323" s="24">
        <v>0</v>
      </c>
      <c r="N323" s="24">
        <v>5</v>
      </c>
      <c r="O323" s="24">
        <v>8</v>
      </c>
      <c r="P323" s="24">
        <v>0</v>
      </c>
      <c r="Q323" s="24">
        <v>0</v>
      </c>
      <c r="R323" s="24">
        <v>0</v>
      </c>
      <c r="S323" s="24">
        <v>1153</v>
      </c>
      <c r="T323" s="24">
        <v>601</v>
      </c>
      <c r="U323" s="24">
        <v>193</v>
      </c>
      <c r="V323" s="24">
        <v>50</v>
      </c>
      <c r="W323" s="24">
        <v>0</v>
      </c>
      <c r="X323" s="24">
        <v>15</v>
      </c>
      <c r="Y323" s="24">
        <v>33</v>
      </c>
      <c r="Z323" s="24">
        <v>79</v>
      </c>
      <c r="AA323" s="24">
        <v>0</v>
      </c>
      <c r="AB323" s="24">
        <v>0</v>
      </c>
      <c r="AC323" s="24">
        <v>16</v>
      </c>
      <c r="AD323" s="25">
        <f t="shared" si="72"/>
        <v>0.22810060711188204</v>
      </c>
      <c r="AE323" s="25">
        <f t="shared" si="73"/>
        <v>0.15806988352745424</v>
      </c>
      <c r="AF323" s="25">
        <f t="shared" si="74"/>
        <v>0.28497409326424872</v>
      </c>
      <c r="AG323" s="25">
        <f t="shared" si="75"/>
        <v>0.04</v>
      </c>
      <c r="AH323" s="25">
        <f t="shared" si="76"/>
        <v>0</v>
      </c>
      <c r="AI323" s="25">
        <f t="shared" si="77"/>
        <v>0</v>
      </c>
      <c r="AJ323" s="25">
        <f t="shared" si="78"/>
        <v>0.15151515151515152</v>
      </c>
      <c r="AK323" s="25">
        <f t="shared" si="79"/>
        <v>0.10126582278481013</v>
      </c>
      <c r="AL323" s="25">
        <f t="shared" si="80"/>
        <v>0</v>
      </c>
      <c r="AM323" s="25">
        <f t="shared" si="81"/>
        <v>0</v>
      </c>
      <c r="AN323" s="25">
        <f t="shared" si="71"/>
        <v>0</v>
      </c>
      <c r="AO323" s="25">
        <f t="shared" si="82"/>
        <v>0.2</v>
      </c>
    </row>
    <row r="324" spans="1:41" x14ac:dyDescent="0.25">
      <c r="A324" s="75" t="s">
        <v>101</v>
      </c>
      <c r="B324" s="1" t="s">
        <v>618</v>
      </c>
      <c r="C324" s="1" t="s">
        <v>651</v>
      </c>
      <c r="D324" s="15" t="s">
        <v>6</v>
      </c>
      <c r="E324" s="23">
        <v>2588</v>
      </c>
      <c r="F324" s="23">
        <v>1619</v>
      </c>
      <c r="G324" s="23">
        <v>231</v>
      </c>
      <c r="H324" s="24">
        <v>893</v>
      </c>
      <c r="I324" s="24">
        <v>377</v>
      </c>
      <c r="J324" s="24">
        <v>195</v>
      </c>
      <c r="K324" s="24">
        <v>29</v>
      </c>
      <c r="L324" s="24">
        <v>0</v>
      </c>
      <c r="M324" s="24">
        <v>23</v>
      </c>
      <c r="N324" s="24">
        <v>30</v>
      </c>
      <c r="O324" s="24">
        <v>57</v>
      </c>
      <c r="P324" s="24">
        <v>0</v>
      </c>
      <c r="Q324" s="24">
        <v>0</v>
      </c>
      <c r="R324" s="24">
        <v>15</v>
      </c>
      <c r="S324" s="24">
        <v>1452</v>
      </c>
      <c r="T324" s="24">
        <v>604</v>
      </c>
      <c r="U324" s="24">
        <v>243</v>
      </c>
      <c r="V324" s="24">
        <v>72</v>
      </c>
      <c r="W324" s="24">
        <v>0</v>
      </c>
      <c r="X324" s="24">
        <v>40</v>
      </c>
      <c r="Y324" s="24">
        <v>46</v>
      </c>
      <c r="Z324" s="24">
        <v>108</v>
      </c>
      <c r="AA324" s="24">
        <v>0</v>
      </c>
      <c r="AB324" s="24">
        <v>0</v>
      </c>
      <c r="AC324" s="24">
        <v>23</v>
      </c>
      <c r="AD324" s="25">
        <f t="shared" si="72"/>
        <v>0.61501377410468316</v>
      </c>
      <c r="AE324" s="25">
        <f t="shared" si="73"/>
        <v>0.6241721854304636</v>
      </c>
      <c r="AF324" s="25">
        <f t="shared" si="74"/>
        <v>0.80246913580246915</v>
      </c>
      <c r="AG324" s="25">
        <f t="shared" si="75"/>
        <v>0.40277777777777779</v>
      </c>
      <c r="AH324" s="25">
        <f t="shared" si="76"/>
        <v>0</v>
      </c>
      <c r="AI324" s="25">
        <f t="shared" si="77"/>
        <v>0.57499999999999996</v>
      </c>
      <c r="AJ324" s="25">
        <f t="shared" si="78"/>
        <v>0.65217391304347827</v>
      </c>
      <c r="AK324" s="25">
        <f t="shared" si="79"/>
        <v>0.52777777777777779</v>
      </c>
      <c r="AL324" s="25">
        <f t="shared" si="80"/>
        <v>0</v>
      </c>
      <c r="AM324" s="25">
        <f t="shared" si="81"/>
        <v>0</v>
      </c>
      <c r="AN324" s="25">
        <f t="shared" si="71"/>
        <v>0.65217391304347827</v>
      </c>
      <c r="AO324" s="25">
        <f t="shared" si="82"/>
        <v>0.62557959814528596</v>
      </c>
    </row>
    <row r="325" spans="1:41" x14ac:dyDescent="0.25">
      <c r="A325" s="75" t="s">
        <v>315</v>
      </c>
      <c r="B325" s="1" t="s">
        <v>331</v>
      </c>
      <c r="C325" s="1" t="s">
        <v>651</v>
      </c>
      <c r="D325" s="15" t="s">
        <v>6</v>
      </c>
      <c r="E325" s="23">
        <v>1954</v>
      </c>
      <c r="F325" s="23">
        <v>1185</v>
      </c>
      <c r="G325" s="23">
        <v>622</v>
      </c>
      <c r="H325" s="24">
        <v>522</v>
      </c>
      <c r="I325" s="24">
        <v>300</v>
      </c>
      <c r="J325" s="24">
        <v>230</v>
      </c>
      <c r="K325" s="24">
        <v>46</v>
      </c>
      <c r="L325" s="24">
        <v>0</v>
      </c>
      <c r="M325" s="24">
        <v>19</v>
      </c>
      <c r="N325" s="24">
        <v>25</v>
      </c>
      <c r="O325" s="24">
        <v>29</v>
      </c>
      <c r="P325" s="24">
        <v>0</v>
      </c>
      <c r="Q325" s="24">
        <v>0</v>
      </c>
      <c r="R325" s="24">
        <v>14</v>
      </c>
      <c r="S325" s="24">
        <v>882</v>
      </c>
      <c r="T325" s="24">
        <v>437</v>
      </c>
      <c r="U325" s="24">
        <v>343</v>
      </c>
      <c r="V325" s="24">
        <v>67</v>
      </c>
      <c r="W325" s="24">
        <v>0</v>
      </c>
      <c r="X325" s="24">
        <v>34</v>
      </c>
      <c r="Y325" s="24">
        <v>45</v>
      </c>
      <c r="Z325" s="24">
        <v>89</v>
      </c>
      <c r="AA325" s="24">
        <v>10</v>
      </c>
      <c r="AB325" s="24">
        <v>0</v>
      </c>
      <c r="AC325" s="24">
        <v>47</v>
      </c>
      <c r="AD325" s="25">
        <f t="shared" si="72"/>
        <v>0.59183673469387754</v>
      </c>
      <c r="AE325" s="25">
        <f t="shared" si="73"/>
        <v>0.68649885583524028</v>
      </c>
      <c r="AF325" s="25">
        <f t="shared" si="74"/>
        <v>0.67055393586005829</v>
      </c>
      <c r="AG325" s="25">
        <f t="shared" si="75"/>
        <v>0.68656716417910446</v>
      </c>
      <c r="AH325" s="25">
        <f t="shared" si="76"/>
        <v>0</v>
      </c>
      <c r="AI325" s="25">
        <f t="shared" si="77"/>
        <v>0.55882352941176472</v>
      </c>
      <c r="AJ325" s="25">
        <f t="shared" si="78"/>
        <v>0.55555555555555558</v>
      </c>
      <c r="AK325" s="25">
        <f t="shared" si="79"/>
        <v>0.3258426966292135</v>
      </c>
      <c r="AL325" s="25">
        <f t="shared" si="80"/>
        <v>0</v>
      </c>
      <c r="AM325" s="25">
        <f t="shared" si="81"/>
        <v>0</v>
      </c>
      <c r="AN325" s="25">
        <f t="shared" si="71"/>
        <v>0.2978723404255319</v>
      </c>
      <c r="AO325" s="25">
        <f t="shared" si="82"/>
        <v>0.6064483111566018</v>
      </c>
    </row>
    <row r="326" spans="1:41" x14ac:dyDescent="0.25">
      <c r="A326" s="75" t="s">
        <v>378</v>
      </c>
      <c r="B326" s="1" t="s">
        <v>385</v>
      </c>
      <c r="C326" s="1" t="s">
        <v>651</v>
      </c>
      <c r="D326" s="15" t="s">
        <v>45</v>
      </c>
      <c r="E326" s="23">
        <v>1549</v>
      </c>
      <c r="F326" s="23">
        <v>1029</v>
      </c>
      <c r="G326" s="23">
        <v>178</v>
      </c>
      <c r="H326" s="24">
        <v>308</v>
      </c>
      <c r="I326" s="24">
        <v>369</v>
      </c>
      <c r="J326" s="24">
        <v>42</v>
      </c>
      <c r="K326" s="24">
        <v>24</v>
      </c>
      <c r="L326" s="24">
        <v>0</v>
      </c>
      <c r="M326" s="24">
        <v>10</v>
      </c>
      <c r="N326" s="24">
        <v>10</v>
      </c>
      <c r="O326" s="24">
        <v>54</v>
      </c>
      <c r="P326" s="24">
        <v>43</v>
      </c>
      <c r="Q326" s="24">
        <v>4</v>
      </c>
      <c r="R326" s="24">
        <v>165</v>
      </c>
      <c r="S326" s="24">
        <v>576</v>
      </c>
      <c r="T326" s="24">
        <v>454</v>
      </c>
      <c r="U326" s="24">
        <v>62</v>
      </c>
      <c r="V326" s="24">
        <v>39</v>
      </c>
      <c r="W326" s="24">
        <v>0</v>
      </c>
      <c r="X326" s="24">
        <v>20</v>
      </c>
      <c r="Y326" s="24">
        <v>17</v>
      </c>
      <c r="Z326" s="24">
        <v>86</v>
      </c>
      <c r="AA326" s="24">
        <v>83</v>
      </c>
      <c r="AB326" s="24">
        <v>10</v>
      </c>
      <c r="AC326" s="24">
        <v>202</v>
      </c>
      <c r="AD326" s="25">
        <f t="shared" si="72"/>
        <v>0.53472222222222221</v>
      </c>
      <c r="AE326" s="25">
        <f t="shared" si="73"/>
        <v>0.81277533039647576</v>
      </c>
      <c r="AF326" s="25">
        <f t="shared" si="74"/>
        <v>0.67741935483870963</v>
      </c>
      <c r="AG326" s="25">
        <f t="shared" si="75"/>
        <v>0.61538461538461542</v>
      </c>
      <c r="AH326" s="25">
        <f t="shared" si="76"/>
        <v>0</v>
      </c>
      <c r="AI326" s="25">
        <f t="shared" si="77"/>
        <v>0.5</v>
      </c>
      <c r="AJ326" s="25">
        <f t="shared" si="78"/>
        <v>0.58823529411764708</v>
      </c>
      <c r="AK326" s="25">
        <f t="shared" si="79"/>
        <v>0.62790697674418605</v>
      </c>
      <c r="AL326" s="25">
        <f t="shared" si="80"/>
        <v>0.51807228915662651</v>
      </c>
      <c r="AM326" s="25">
        <f t="shared" si="81"/>
        <v>0.4</v>
      </c>
      <c r="AN326" s="25">
        <f t="shared" si="71"/>
        <v>0.81683168316831678</v>
      </c>
      <c r="AO326" s="25">
        <f t="shared" si="82"/>
        <v>0.66429954809554548</v>
      </c>
    </row>
    <row r="327" spans="1:41" x14ac:dyDescent="0.25">
      <c r="A327" s="75" t="s">
        <v>148</v>
      </c>
      <c r="B327" s="1" t="s">
        <v>184</v>
      </c>
      <c r="C327" s="1" t="s">
        <v>651</v>
      </c>
      <c r="D327" s="15" t="s">
        <v>6</v>
      </c>
      <c r="E327" s="23">
        <v>1924</v>
      </c>
      <c r="F327" s="23">
        <v>1414</v>
      </c>
      <c r="G327" s="23">
        <v>195</v>
      </c>
      <c r="H327" s="24">
        <v>615</v>
      </c>
      <c r="I327" s="24">
        <v>449</v>
      </c>
      <c r="J327" s="24">
        <v>58</v>
      </c>
      <c r="K327" s="24">
        <v>28</v>
      </c>
      <c r="L327" s="24">
        <v>0</v>
      </c>
      <c r="M327" s="24">
        <v>22</v>
      </c>
      <c r="N327" s="24">
        <v>16</v>
      </c>
      <c r="O327" s="24">
        <v>48</v>
      </c>
      <c r="P327" s="24">
        <v>30</v>
      </c>
      <c r="Q327" s="24">
        <v>26</v>
      </c>
      <c r="R327" s="24">
        <v>122</v>
      </c>
      <c r="S327" s="24">
        <v>804</v>
      </c>
      <c r="T327" s="24">
        <v>557</v>
      </c>
      <c r="U327" s="24">
        <v>87</v>
      </c>
      <c r="V327" s="24">
        <v>68</v>
      </c>
      <c r="W327" s="24">
        <v>0</v>
      </c>
      <c r="X327" s="24">
        <v>36</v>
      </c>
      <c r="Y327" s="24">
        <v>24</v>
      </c>
      <c r="Z327" s="24">
        <v>110</v>
      </c>
      <c r="AA327" s="24">
        <v>49</v>
      </c>
      <c r="AB327" s="24">
        <v>35</v>
      </c>
      <c r="AC327" s="24">
        <v>154</v>
      </c>
      <c r="AD327" s="25">
        <f t="shared" si="72"/>
        <v>0.7649253731343284</v>
      </c>
      <c r="AE327" s="25">
        <f t="shared" si="73"/>
        <v>0.80610412926391384</v>
      </c>
      <c r="AF327" s="25">
        <f t="shared" si="74"/>
        <v>0.66666666666666663</v>
      </c>
      <c r="AG327" s="25">
        <f t="shared" si="75"/>
        <v>0.41176470588235292</v>
      </c>
      <c r="AH327" s="25">
        <f t="shared" si="76"/>
        <v>0</v>
      </c>
      <c r="AI327" s="25">
        <f t="shared" si="77"/>
        <v>0.61111111111111116</v>
      </c>
      <c r="AJ327" s="25">
        <f t="shared" si="78"/>
        <v>0.66666666666666663</v>
      </c>
      <c r="AK327" s="25">
        <f t="shared" si="79"/>
        <v>0.43636363636363634</v>
      </c>
      <c r="AL327" s="25">
        <f t="shared" si="80"/>
        <v>0.61224489795918369</v>
      </c>
      <c r="AM327" s="25">
        <f t="shared" si="81"/>
        <v>0.74285714285714288</v>
      </c>
      <c r="AN327" s="25">
        <f t="shared" si="71"/>
        <v>0.79220779220779225</v>
      </c>
      <c r="AO327" s="25">
        <f t="shared" si="82"/>
        <v>0.73492723492723488</v>
      </c>
    </row>
    <row r="328" spans="1:41" x14ac:dyDescent="0.25">
      <c r="A328" s="75" t="s">
        <v>253</v>
      </c>
      <c r="B328" s="1" t="s">
        <v>286</v>
      </c>
      <c r="C328" s="1" t="s">
        <v>651</v>
      </c>
      <c r="D328" s="15" t="s">
        <v>37</v>
      </c>
      <c r="E328" s="23">
        <v>1</v>
      </c>
      <c r="F328" s="23">
        <v>0</v>
      </c>
      <c r="G328" s="23">
        <v>1</v>
      </c>
      <c r="H328" s="24">
        <v>0</v>
      </c>
      <c r="I328" s="24">
        <v>0</v>
      </c>
      <c r="J328" s="24">
        <v>0</v>
      </c>
      <c r="K328" s="24">
        <v>0</v>
      </c>
      <c r="L328" s="24">
        <v>0</v>
      </c>
      <c r="M328" s="24">
        <v>0</v>
      </c>
      <c r="N328" s="24">
        <v>0</v>
      </c>
      <c r="O328" s="24">
        <v>0</v>
      </c>
      <c r="P328" s="24">
        <v>0</v>
      </c>
      <c r="Q328" s="24">
        <v>0</v>
      </c>
      <c r="R328" s="24">
        <v>0</v>
      </c>
      <c r="S328" s="24">
        <v>0</v>
      </c>
      <c r="T328" s="24">
        <v>1</v>
      </c>
      <c r="U328" s="24">
        <v>0</v>
      </c>
      <c r="V328" s="24">
        <v>0</v>
      </c>
      <c r="W328" s="24">
        <v>0</v>
      </c>
      <c r="X328" s="24">
        <v>0</v>
      </c>
      <c r="Y328" s="24">
        <v>0</v>
      </c>
      <c r="Z328" s="24">
        <v>0</v>
      </c>
      <c r="AA328" s="24">
        <v>0</v>
      </c>
      <c r="AB328" s="24">
        <v>0</v>
      </c>
      <c r="AC328" s="24">
        <v>0</v>
      </c>
      <c r="AD328" s="25">
        <f t="shared" si="72"/>
        <v>0</v>
      </c>
      <c r="AE328" s="25">
        <f t="shared" si="73"/>
        <v>0</v>
      </c>
      <c r="AF328" s="25">
        <f t="shared" si="74"/>
        <v>0</v>
      </c>
      <c r="AG328" s="25">
        <f t="shared" si="75"/>
        <v>0</v>
      </c>
      <c r="AH328" s="25">
        <f t="shared" si="76"/>
        <v>0</v>
      </c>
      <c r="AI328" s="25">
        <f t="shared" si="77"/>
        <v>0</v>
      </c>
      <c r="AJ328" s="25">
        <f t="shared" si="78"/>
        <v>0</v>
      </c>
      <c r="AK328" s="25">
        <f t="shared" si="79"/>
        <v>0</v>
      </c>
      <c r="AL328" s="25">
        <f t="shared" si="80"/>
        <v>0</v>
      </c>
      <c r="AM328" s="25">
        <f t="shared" si="81"/>
        <v>0</v>
      </c>
      <c r="AN328" s="25">
        <f t="shared" si="71"/>
        <v>0</v>
      </c>
      <c r="AO328" s="25">
        <f t="shared" si="82"/>
        <v>0</v>
      </c>
    </row>
    <row r="329" spans="1:41" x14ac:dyDescent="0.25">
      <c r="A329" s="75" t="s">
        <v>345</v>
      </c>
      <c r="B329" s="1" t="s">
        <v>353</v>
      </c>
      <c r="C329" s="1" t="s">
        <v>651</v>
      </c>
      <c r="D329" s="15" t="s">
        <v>6</v>
      </c>
      <c r="E329" s="23">
        <v>3871</v>
      </c>
      <c r="F329" s="23">
        <v>2886</v>
      </c>
      <c r="G329" s="23">
        <v>660</v>
      </c>
      <c r="H329" s="24">
        <v>1642</v>
      </c>
      <c r="I329" s="24">
        <v>631</v>
      </c>
      <c r="J329" s="24">
        <v>311</v>
      </c>
      <c r="K329" s="24">
        <v>78</v>
      </c>
      <c r="L329" s="24">
        <v>0</v>
      </c>
      <c r="M329" s="24">
        <v>38</v>
      </c>
      <c r="N329" s="24">
        <v>52</v>
      </c>
      <c r="O329" s="24">
        <v>57</v>
      </c>
      <c r="P329" s="24">
        <v>42</v>
      </c>
      <c r="Q329" s="24">
        <v>6</v>
      </c>
      <c r="R329" s="24">
        <v>29</v>
      </c>
      <c r="S329" s="24">
        <v>2075</v>
      </c>
      <c r="T329" s="24">
        <v>869</v>
      </c>
      <c r="U329" s="24">
        <v>461</v>
      </c>
      <c r="V329" s="24">
        <v>110</v>
      </c>
      <c r="W329" s="24">
        <v>0</v>
      </c>
      <c r="X329" s="24">
        <v>50</v>
      </c>
      <c r="Y329" s="24">
        <v>85</v>
      </c>
      <c r="Z329" s="24">
        <v>78</v>
      </c>
      <c r="AA329" s="24">
        <v>79</v>
      </c>
      <c r="AB329" s="24">
        <v>16</v>
      </c>
      <c r="AC329" s="24">
        <v>48</v>
      </c>
      <c r="AD329" s="25">
        <f t="shared" si="72"/>
        <v>0.79132530120481925</v>
      </c>
      <c r="AE329" s="25">
        <f t="shared" si="73"/>
        <v>0.72612197928653621</v>
      </c>
      <c r="AF329" s="25">
        <f t="shared" si="74"/>
        <v>0.67462039045553146</v>
      </c>
      <c r="AG329" s="25">
        <f t="shared" si="75"/>
        <v>0.70909090909090911</v>
      </c>
      <c r="AH329" s="25">
        <f t="shared" si="76"/>
        <v>0</v>
      </c>
      <c r="AI329" s="25">
        <f t="shared" si="77"/>
        <v>0.76</v>
      </c>
      <c r="AJ329" s="25">
        <f t="shared" si="78"/>
        <v>0.61176470588235299</v>
      </c>
      <c r="AK329" s="25">
        <f t="shared" si="79"/>
        <v>0.73076923076923073</v>
      </c>
      <c r="AL329" s="25">
        <f t="shared" si="80"/>
        <v>0.53164556962025311</v>
      </c>
      <c r="AM329" s="25">
        <f t="shared" si="81"/>
        <v>0.375</v>
      </c>
      <c r="AN329" s="25">
        <f t="shared" si="71"/>
        <v>0.60416666666666663</v>
      </c>
      <c r="AO329" s="25">
        <f t="shared" si="82"/>
        <v>0.74554378713510716</v>
      </c>
    </row>
    <row r="330" spans="1:41" x14ac:dyDescent="0.25">
      <c r="A330" s="75" t="s">
        <v>76</v>
      </c>
      <c r="B330" s="1" t="s">
        <v>84</v>
      </c>
      <c r="C330" s="1" t="s">
        <v>651</v>
      </c>
      <c r="D330" s="15" t="s">
        <v>6</v>
      </c>
      <c r="E330" s="23">
        <v>4990</v>
      </c>
      <c r="F330" s="23">
        <v>3664</v>
      </c>
      <c r="G330" s="23">
        <v>910</v>
      </c>
      <c r="H330" s="24">
        <v>1384</v>
      </c>
      <c r="I330" s="24">
        <v>1071</v>
      </c>
      <c r="J330" s="24">
        <v>305</v>
      </c>
      <c r="K330" s="24">
        <v>150</v>
      </c>
      <c r="L330" s="24">
        <v>0</v>
      </c>
      <c r="M330" s="24">
        <v>51</v>
      </c>
      <c r="N330" s="24">
        <v>86</v>
      </c>
      <c r="O330" s="24">
        <v>218</v>
      </c>
      <c r="P330" s="24">
        <v>99</v>
      </c>
      <c r="Q330" s="24">
        <v>51</v>
      </c>
      <c r="R330" s="24">
        <v>249</v>
      </c>
      <c r="S330" s="24">
        <v>2135</v>
      </c>
      <c r="T330" s="24">
        <v>1179</v>
      </c>
      <c r="U330" s="24">
        <v>452</v>
      </c>
      <c r="V330" s="24">
        <v>204</v>
      </c>
      <c r="W330" s="24">
        <v>0</v>
      </c>
      <c r="X330" s="24">
        <v>60</v>
      </c>
      <c r="Y330" s="24">
        <v>100</v>
      </c>
      <c r="Z330" s="24">
        <v>333</v>
      </c>
      <c r="AA330" s="24">
        <v>137</v>
      </c>
      <c r="AB330" s="24">
        <v>55</v>
      </c>
      <c r="AC330" s="24">
        <v>335</v>
      </c>
      <c r="AD330" s="25">
        <f t="shared" si="72"/>
        <v>0.64824355971896952</v>
      </c>
      <c r="AE330" s="25">
        <f t="shared" si="73"/>
        <v>0.90839694656488545</v>
      </c>
      <c r="AF330" s="25">
        <f t="shared" si="74"/>
        <v>0.6747787610619469</v>
      </c>
      <c r="AG330" s="25">
        <f t="shared" si="75"/>
        <v>0.73529411764705888</v>
      </c>
      <c r="AH330" s="25">
        <f t="shared" si="76"/>
        <v>0</v>
      </c>
      <c r="AI330" s="25">
        <f t="shared" si="77"/>
        <v>0.85</v>
      </c>
      <c r="AJ330" s="25">
        <f t="shared" si="78"/>
        <v>0.86</v>
      </c>
      <c r="AK330" s="25">
        <f t="shared" si="79"/>
        <v>0.65465465465465467</v>
      </c>
      <c r="AL330" s="25">
        <f t="shared" si="80"/>
        <v>0.72262773722627738</v>
      </c>
      <c r="AM330" s="25">
        <f t="shared" si="81"/>
        <v>0.92727272727272725</v>
      </c>
      <c r="AN330" s="25">
        <f t="shared" si="71"/>
        <v>0.74328358208955225</v>
      </c>
      <c r="AO330" s="25">
        <f t="shared" si="82"/>
        <v>0.7342685370741483</v>
      </c>
    </row>
    <row r="331" spans="1:41" x14ac:dyDescent="0.25">
      <c r="A331" s="75" t="s">
        <v>76</v>
      </c>
      <c r="B331" s="1" t="s">
        <v>85</v>
      </c>
      <c r="C331" s="1" t="s">
        <v>651</v>
      </c>
      <c r="D331" s="15" t="s">
        <v>6</v>
      </c>
      <c r="E331" s="23">
        <v>2253</v>
      </c>
      <c r="F331" s="23">
        <v>1578</v>
      </c>
      <c r="G331" s="23">
        <v>427</v>
      </c>
      <c r="H331" s="24">
        <v>626</v>
      </c>
      <c r="I331" s="24">
        <v>508</v>
      </c>
      <c r="J331" s="24">
        <v>74</v>
      </c>
      <c r="K331" s="24">
        <v>51</v>
      </c>
      <c r="L331" s="24">
        <v>0</v>
      </c>
      <c r="M331" s="24">
        <v>18</v>
      </c>
      <c r="N331" s="24">
        <v>21</v>
      </c>
      <c r="O331" s="24">
        <v>86</v>
      </c>
      <c r="P331" s="24">
        <v>40</v>
      </c>
      <c r="Q331" s="24">
        <v>27</v>
      </c>
      <c r="R331" s="24">
        <v>127</v>
      </c>
      <c r="S331" s="24">
        <v>955</v>
      </c>
      <c r="T331" s="24">
        <v>666</v>
      </c>
      <c r="U331" s="24">
        <v>109</v>
      </c>
      <c r="V331" s="24">
        <v>85</v>
      </c>
      <c r="W331" s="24">
        <v>0</v>
      </c>
      <c r="X331" s="24">
        <v>28</v>
      </c>
      <c r="Y331" s="24">
        <v>36</v>
      </c>
      <c r="Z331" s="24">
        <v>134</v>
      </c>
      <c r="AA331" s="24">
        <v>49</v>
      </c>
      <c r="AB331" s="24">
        <v>36</v>
      </c>
      <c r="AC331" s="24">
        <v>155</v>
      </c>
      <c r="AD331" s="25">
        <f t="shared" si="72"/>
        <v>0.65549738219895293</v>
      </c>
      <c r="AE331" s="25">
        <f t="shared" si="73"/>
        <v>0.76276276276276278</v>
      </c>
      <c r="AF331" s="25">
        <f t="shared" si="74"/>
        <v>0.67889908256880738</v>
      </c>
      <c r="AG331" s="25">
        <f t="shared" si="75"/>
        <v>0.6</v>
      </c>
      <c r="AH331" s="25">
        <f t="shared" si="76"/>
        <v>0</v>
      </c>
      <c r="AI331" s="25">
        <f t="shared" si="77"/>
        <v>0.6428571428571429</v>
      </c>
      <c r="AJ331" s="25">
        <f t="shared" si="78"/>
        <v>0.58333333333333337</v>
      </c>
      <c r="AK331" s="25">
        <f t="shared" si="79"/>
        <v>0.64179104477611937</v>
      </c>
      <c r="AL331" s="25">
        <f t="shared" si="80"/>
        <v>0.81632653061224492</v>
      </c>
      <c r="AM331" s="25">
        <f t="shared" si="81"/>
        <v>0.75</v>
      </c>
      <c r="AN331" s="25">
        <f t="shared" si="71"/>
        <v>0.8193548387096774</v>
      </c>
      <c r="AO331" s="25">
        <f t="shared" si="82"/>
        <v>0.7003994673768309</v>
      </c>
    </row>
    <row r="332" spans="1:41" x14ac:dyDescent="0.25">
      <c r="A332" s="75" t="s">
        <v>76</v>
      </c>
      <c r="B332" s="1" t="s">
        <v>86</v>
      </c>
      <c r="C332" s="1" t="s">
        <v>651</v>
      </c>
      <c r="D332" s="15" t="s">
        <v>6</v>
      </c>
      <c r="E332" s="23">
        <v>3233</v>
      </c>
      <c r="F332" s="23">
        <v>1983</v>
      </c>
      <c r="G332" s="23">
        <v>745</v>
      </c>
      <c r="H332" s="24">
        <v>872</v>
      </c>
      <c r="I332" s="24">
        <v>536</v>
      </c>
      <c r="J332" s="24">
        <v>161</v>
      </c>
      <c r="K332" s="24">
        <v>48</v>
      </c>
      <c r="L332" s="24">
        <v>0</v>
      </c>
      <c r="M332" s="24">
        <v>30</v>
      </c>
      <c r="N332" s="24">
        <v>32</v>
      </c>
      <c r="O332" s="24">
        <v>60</v>
      </c>
      <c r="P332" s="24">
        <v>56</v>
      </c>
      <c r="Q332" s="24">
        <v>29</v>
      </c>
      <c r="R332" s="24">
        <v>159</v>
      </c>
      <c r="S332" s="24">
        <v>1485</v>
      </c>
      <c r="T332" s="24">
        <v>794</v>
      </c>
      <c r="U332" s="24">
        <v>279</v>
      </c>
      <c r="V332" s="24">
        <v>97</v>
      </c>
      <c r="W332" s="24">
        <v>0</v>
      </c>
      <c r="X332" s="24">
        <v>52</v>
      </c>
      <c r="Y332" s="24">
        <v>55</v>
      </c>
      <c r="Z332" s="24">
        <v>130</v>
      </c>
      <c r="AA332" s="24">
        <v>83</v>
      </c>
      <c r="AB332" s="24">
        <v>34</v>
      </c>
      <c r="AC332" s="24">
        <v>224</v>
      </c>
      <c r="AD332" s="25">
        <f t="shared" si="72"/>
        <v>0.58720538720538717</v>
      </c>
      <c r="AE332" s="25">
        <f t="shared" si="73"/>
        <v>0.67506297229219148</v>
      </c>
      <c r="AF332" s="25">
        <f t="shared" si="74"/>
        <v>0.57706093189964158</v>
      </c>
      <c r="AG332" s="25">
        <f t="shared" si="75"/>
        <v>0.49484536082474229</v>
      </c>
      <c r="AH332" s="25">
        <f t="shared" si="76"/>
        <v>0</v>
      </c>
      <c r="AI332" s="25">
        <f t="shared" si="77"/>
        <v>0.57692307692307687</v>
      </c>
      <c r="AJ332" s="25">
        <f t="shared" si="78"/>
        <v>0.58181818181818179</v>
      </c>
      <c r="AK332" s="25">
        <f t="shared" si="79"/>
        <v>0.46153846153846156</v>
      </c>
      <c r="AL332" s="25">
        <f t="shared" si="80"/>
        <v>0.67469879518072284</v>
      </c>
      <c r="AM332" s="25">
        <f t="shared" si="81"/>
        <v>0.8529411764705882</v>
      </c>
      <c r="AN332" s="25">
        <f t="shared" si="71"/>
        <v>0.7098214285714286</v>
      </c>
      <c r="AO332" s="25">
        <f t="shared" si="82"/>
        <v>0.61336220228889571</v>
      </c>
    </row>
    <row r="333" spans="1:41" x14ac:dyDescent="0.25">
      <c r="A333" s="75" t="s">
        <v>76</v>
      </c>
      <c r="B333" s="1" t="s">
        <v>96</v>
      </c>
      <c r="C333" s="1" t="s">
        <v>651</v>
      </c>
      <c r="D333" s="15" t="s">
        <v>37</v>
      </c>
      <c r="E333" s="23">
        <v>228</v>
      </c>
      <c r="F333" s="23">
        <v>23</v>
      </c>
      <c r="G333" s="23">
        <v>205</v>
      </c>
      <c r="H333" s="24">
        <v>17</v>
      </c>
      <c r="I333" s="24">
        <v>1</v>
      </c>
      <c r="J333" s="24">
        <v>5</v>
      </c>
      <c r="K333" s="24">
        <v>0</v>
      </c>
      <c r="L333" s="24">
        <v>0</v>
      </c>
      <c r="M333" s="24">
        <v>0</v>
      </c>
      <c r="N333" s="24">
        <v>0</v>
      </c>
      <c r="O333" s="24">
        <v>0</v>
      </c>
      <c r="P333" s="24">
        <v>0</v>
      </c>
      <c r="Q333" s="24">
        <v>0</v>
      </c>
      <c r="R333" s="24">
        <v>0</v>
      </c>
      <c r="S333" s="24">
        <v>160</v>
      </c>
      <c r="T333" s="24">
        <v>18</v>
      </c>
      <c r="U333" s="24">
        <v>31</v>
      </c>
      <c r="V333" s="24">
        <v>11</v>
      </c>
      <c r="W333" s="24">
        <v>0</v>
      </c>
      <c r="X333" s="24">
        <v>4</v>
      </c>
      <c r="Y333" s="24">
        <v>0</v>
      </c>
      <c r="Z333" s="24">
        <v>4</v>
      </c>
      <c r="AA333" s="24">
        <v>0</v>
      </c>
      <c r="AB333" s="24">
        <v>0</v>
      </c>
      <c r="AC333" s="24">
        <v>0</v>
      </c>
      <c r="AD333" s="25">
        <f t="shared" si="72"/>
        <v>0.10625</v>
      </c>
      <c r="AE333" s="25">
        <f t="shared" si="73"/>
        <v>5.5555555555555552E-2</v>
      </c>
      <c r="AF333" s="25">
        <f t="shared" si="74"/>
        <v>0.16129032258064516</v>
      </c>
      <c r="AG333" s="25">
        <f t="shared" si="75"/>
        <v>0</v>
      </c>
      <c r="AH333" s="25">
        <f t="shared" si="76"/>
        <v>0</v>
      </c>
      <c r="AI333" s="25">
        <f t="shared" si="77"/>
        <v>0</v>
      </c>
      <c r="AJ333" s="25">
        <f t="shared" si="78"/>
        <v>0</v>
      </c>
      <c r="AK333" s="25">
        <f t="shared" si="79"/>
        <v>0</v>
      </c>
      <c r="AL333" s="25">
        <f t="shared" si="80"/>
        <v>0</v>
      </c>
      <c r="AM333" s="25">
        <f t="shared" si="81"/>
        <v>0</v>
      </c>
      <c r="AN333" s="25">
        <f t="shared" si="71"/>
        <v>0</v>
      </c>
      <c r="AO333" s="25">
        <f t="shared" si="82"/>
        <v>0.10087719298245613</v>
      </c>
    </row>
    <row r="334" spans="1:41" x14ac:dyDescent="0.25">
      <c r="A334" s="75" t="s">
        <v>76</v>
      </c>
      <c r="B334" s="1" t="s">
        <v>97</v>
      </c>
      <c r="C334" s="1" t="s">
        <v>597</v>
      </c>
      <c r="D334" s="15" t="s">
        <v>37</v>
      </c>
      <c r="E334" s="23">
        <v>0</v>
      </c>
      <c r="F334" s="23">
        <v>0</v>
      </c>
      <c r="G334" s="23">
        <v>0</v>
      </c>
      <c r="H334" s="24">
        <v>0</v>
      </c>
      <c r="I334" s="24">
        <v>0</v>
      </c>
      <c r="J334" s="24">
        <v>0</v>
      </c>
      <c r="K334" s="24">
        <v>0</v>
      </c>
      <c r="L334" s="24">
        <v>0</v>
      </c>
      <c r="M334" s="24">
        <v>0</v>
      </c>
      <c r="N334" s="24">
        <v>0</v>
      </c>
      <c r="O334" s="24">
        <v>0</v>
      </c>
      <c r="P334" s="24">
        <v>0</v>
      </c>
      <c r="Q334" s="24">
        <v>0</v>
      </c>
      <c r="R334" s="24">
        <v>0</v>
      </c>
      <c r="S334" s="24">
        <v>0</v>
      </c>
      <c r="T334" s="24">
        <v>0</v>
      </c>
      <c r="U334" s="24">
        <v>0</v>
      </c>
      <c r="V334" s="24">
        <v>0</v>
      </c>
      <c r="W334" s="24">
        <v>0</v>
      </c>
      <c r="X334" s="24">
        <v>0</v>
      </c>
      <c r="Y334" s="24">
        <v>0</v>
      </c>
      <c r="Z334" s="24">
        <v>0</v>
      </c>
      <c r="AA334" s="24">
        <v>0</v>
      </c>
      <c r="AB334" s="24">
        <v>0</v>
      </c>
      <c r="AC334" s="24">
        <v>0</v>
      </c>
      <c r="AD334" s="25">
        <f t="shared" si="72"/>
        <v>0</v>
      </c>
      <c r="AE334" s="25">
        <f t="shared" si="73"/>
        <v>0</v>
      </c>
      <c r="AF334" s="25">
        <f t="shared" si="74"/>
        <v>0</v>
      </c>
      <c r="AG334" s="25">
        <f t="shared" si="75"/>
        <v>0</v>
      </c>
      <c r="AH334" s="25">
        <f t="shared" si="76"/>
        <v>0</v>
      </c>
      <c r="AI334" s="25">
        <f t="shared" si="77"/>
        <v>0</v>
      </c>
      <c r="AJ334" s="25">
        <f t="shared" si="78"/>
        <v>0</v>
      </c>
      <c r="AK334" s="25">
        <f t="shared" si="79"/>
        <v>0</v>
      </c>
      <c r="AL334" s="25">
        <f t="shared" si="80"/>
        <v>0</v>
      </c>
      <c r="AM334" s="25">
        <f t="shared" si="81"/>
        <v>0</v>
      </c>
      <c r="AN334" s="25">
        <f t="shared" si="71"/>
        <v>0</v>
      </c>
      <c r="AO334" s="25">
        <f t="shared" si="82"/>
        <v>0</v>
      </c>
    </row>
    <row r="335" spans="1:41" x14ac:dyDescent="0.25">
      <c r="A335" s="75" t="s">
        <v>76</v>
      </c>
      <c r="B335" s="1" t="s">
        <v>98</v>
      </c>
      <c r="C335" s="1" t="s">
        <v>651</v>
      </c>
      <c r="D335" s="15" t="s">
        <v>37</v>
      </c>
      <c r="E335" s="23">
        <v>0</v>
      </c>
      <c r="F335" s="23">
        <v>-4</v>
      </c>
      <c r="G335" s="23">
        <v>3</v>
      </c>
      <c r="H335" s="24">
        <v>-3</v>
      </c>
      <c r="I335" s="24">
        <v>-1</v>
      </c>
      <c r="J335" s="24">
        <v>0</v>
      </c>
      <c r="K335" s="24">
        <v>0</v>
      </c>
      <c r="L335" s="24">
        <v>0</v>
      </c>
      <c r="M335" s="24">
        <v>0</v>
      </c>
      <c r="N335" s="24">
        <v>0</v>
      </c>
      <c r="O335" s="24">
        <v>0</v>
      </c>
      <c r="P335" s="24">
        <v>0</v>
      </c>
      <c r="Q335" s="24">
        <v>0</v>
      </c>
      <c r="R335" s="24">
        <v>0</v>
      </c>
      <c r="S335" s="24">
        <v>0</v>
      </c>
      <c r="T335" s="24">
        <v>0</v>
      </c>
      <c r="U335" s="24">
        <v>0</v>
      </c>
      <c r="V335" s="24">
        <v>0</v>
      </c>
      <c r="W335" s="24">
        <v>0</v>
      </c>
      <c r="X335" s="24">
        <v>0</v>
      </c>
      <c r="Y335" s="24">
        <v>0</v>
      </c>
      <c r="Z335" s="24">
        <v>0</v>
      </c>
      <c r="AA335" s="24">
        <v>0</v>
      </c>
      <c r="AB335" s="24">
        <v>0</v>
      </c>
      <c r="AC335" s="24">
        <v>0</v>
      </c>
      <c r="AD335" s="25">
        <f t="shared" si="72"/>
        <v>0</v>
      </c>
      <c r="AE335" s="25">
        <f t="shared" si="73"/>
        <v>0</v>
      </c>
      <c r="AF335" s="25">
        <f t="shared" si="74"/>
        <v>0</v>
      </c>
      <c r="AG335" s="25">
        <f t="shared" si="75"/>
        <v>0</v>
      </c>
      <c r="AH335" s="25">
        <f t="shared" si="76"/>
        <v>0</v>
      </c>
      <c r="AI335" s="25">
        <f t="shared" si="77"/>
        <v>0</v>
      </c>
      <c r="AJ335" s="25">
        <f t="shared" si="78"/>
        <v>0</v>
      </c>
      <c r="AK335" s="25">
        <f t="shared" si="79"/>
        <v>0</v>
      </c>
      <c r="AL335" s="25">
        <f t="shared" si="80"/>
        <v>0</v>
      </c>
      <c r="AM335" s="25">
        <f t="shared" si="81"/>
        <v>0</v>
      </c>
      <c r="AN335" s="25">
        <f t="shared" si="71"/>
        <v>0</v>
      </c>
      <c r="AO335" s="25">
        <f t="shared" si="82"/>
        <v>0</v>
      </c>
    </row>
    <row r="336" spans="1:41" x14ac:dyDescent="0.25">
      <c r="A336" s="75" t="s">
        <v>76</v>
      </c>
      <c r="B336" s="1" t="s">
        <v>99</v>
      </c>
      <c r="C336" s="1" t="s">
        <v>651</v>
      </c>
      <c r="D336" s="15" t="s">
        <v>37</v>
      </c>
      <c r="E336" s="23">
        <v>3</v>
      </c>
      <c r="F336" s="23">
        <v>1</v>
      </c>
      <c r="G336" s="23">
        <v>2</v>
      </c>
      <c r="H336" s="24">
        <v>1</v>
      </c>
      <c r="I336" s="24">
        <v>0</v>
      </c>
      <c r="J336" s="24">
        <v>0</v>
      </c>
      <c r="K336" s="24">
        <v>0</v>
      </c>
      <c r="L336" s="24">
        <v>0</v>
      </c>
      <c r="M336" s="24">
        <v>0</v>
      </c>
      <c r="N336" s="24">
        <v>0</v>
      </c>
      <c r="O336" s="24">
        <v>0</v>
      </c>
      <c r="P336" s="24">
        <v>0</v>
      </c>
      <c r="Q336" s="24">
        <v>0</v>
      </c>
      <c r="R336" s="24">
        <v>0</v>
      </c>
      <c r="S336" s="24">
        <v>1</v>
      </c>
      <c r="T336" s="24">
        <v>2</v>
      </c>
      <c r="U336" s="24">
        <v>0</v>
      </c>
      <c r="V336" s="24">
        <v>0</v>
      </c>
      <c r="W336" s="24">
        <v>0</v>
      </c>
      <c r="X336" s="24">
        <v>0</v>
      </c>
      <c r="Y336" s="24">
        <v>0</v>
      </c>
      <c r="Z336" s="24">
        <v>0</v>
      </c>
      <c r="AA336" s="24">
        <v>0</v>
      </c>
      <c r="AB336" s="24">
        <v>0</v>
      </c>
      <c r="AC336" s="24">
        <v>0</v>
      </c>
      <c r="AD336" s="25">
        <f t="shared" si="72"/>
        <v>1</v>
      </c>
      <c r="AE336" s="25">
        <f t="shared" si="73"/>
        <v>0</v>
      </c>
      <c r="AF336" s="25">
        <f t="shared" si="74"/>
        <v>0</v>
      </c>
      <c r="AG336" s="25">
        <f t="shared" si="75"/>
        <v>0</v>
      </c>
      <c r="AH336" s="25">
        <f t="shared" si="76"/>
        <v>0</v>
      </c>
      <c r="AI336" s="25">
        <f t="shared" si="77"/>
        <v>0</v>
      </c>
      <c r="AJ336" s="25">
        <f t="shared" si="78"/>
        <v>0</v>
      </c>
      <c r="AK336" s="25">
        <f t="shared" si="79"/>
        <v>0</v>
      </c>
      <c r="AL336" s="25">
        <f t="shared" si="80"/>
        <v>0</v>
      </c>
      <c r="AM336" s="25">
        <f t="shared" si="81"/>
        <v>0</v>
      </c>
      <c r="AN336" s="25">
        <f t="shared" si="71"/>
        <v>0</v>
      </c>
      <c r="AO336" s="25">
        <f t="shared" si="82"/>
        <v>0.33333333333333331</v>
      </c>
    </row>
    <row r="337" spans="1:41" x14ac:dyDescent="0.25">
      <c r="A337" s="75" t="s">
        <v>76</v>
      </c>
      <c r="B337" s="1" t="s">
        <v>87</v>
      </c>
      <c r="C337" s="1" t="s">
        <v>651</v>
      </c>
      <c r="D337" s="15" t="s">
        <v>6</v>
      </c>
      <c r="E337" s="23">
        <v>4732</v>
      </c>
      <c r="F337" s="23">
        <v>3659</v>
      </c>
      <c r="G337" s="23">
        <v>1009</v>
      </c>
      <c r="H337" s="24">
        <v>1483</v>
      </c>
      <c r="I337" s="24">
        <v>979</v>
      </c>
      <c r="J337" s="24">
        <v>321</v>
      </c>
      <c r="K337" s="24">
        <v>165</v>
      </c>
      <c r="L337" s="24">
        <v>0</v>
      </c>
      <c r="M337" s="24">
        <v>48</v>
      </c>
      <c r="N337" s="24">
        <v>83</v>
      </c>
      <c r="O337" s="24">
        <v>222</v>
      </c>
      <c r="P337" s="24">
        <v>73</v>
      </c>
      <c r="Q337" s="24">
        <v>41</v>
      </c>
      <c r="R337" s="24">
        <v>244</v>
      </c>
      <c r="S337" s="24">
        <v>2033</v>
      </c>
      <c r="T337" s="24">
        <v>1139</v>
      </c>
      <c r="U337" s="24">
        <v>399</v>
      </c>
      <c r="V337" s="24">
        <v>223</v>
      </c>
      <c r="W337" s="24">
        <v>0</v>
      </c>
      <c r="X337" s="24">
        <v>52</v>
      </c>
      <c r="Y337" s="24">
        <v>101</v>
      </c>
      <c r="Z337" s="24">
        <v>331</v>
      </c>
      <c r="AA337" s="24">
        <v>118</v>
      </c>
      <c r="AB337" s="24">
        <v>50</v>
      </c>
      <c r="AC337" s="24">
        <v>286</v>
      </c>
      <c r="AD337" s="25">
        <f t="shared" si="72"/>
        <v>0.72946384653221841</v>
      </c>
      <c r="AE337" s="25">
        <f t="shared" si="73"/>
        <v>0.85952589991220374</v>
      </c>
      <c r="AF337" s="25">
        <f t="shared" si="74"/>
        <v>0.80451127819548873</v>
      </c>
      <c r="AG337" s="25">
        <f t="shared" si="75"/>
        <v>0.73991031390134532</v>
      </c>
      <c r="AH337" s="25">
        <f t="shared" si="76"/>
        <v>0</v>
      </c>
      <c r="AI337" s="25">
        <f t="shared" si="77"/>
        <v>0.92307692307692313</v>
      </c>
      <c r="AJ337" s="25">
        <f t="shared" si="78"/>
        <v>0.82178217821782173</v>
      </c>
      <c r="AK337" s="25">
        <f t="shared" si="79"/>
        <v>0.67069486404833834</v>
      </c>
      <c r="AL337" s="25">
        <f t="shared" si="80"/>
        <v>0.61864406779661019</v>
      </c>
      <c r="AM337" s="25">
        <f t="shared" si="81"/>
        <v>0.82</v>
      </c>
      <c r="AN337" s="25">
        <f t="shared" si="71"/>
        <v>0.85314685314685312</v>
      </c>
      <c r="AO337" s="25">
        <f t="shared" si="82"/>
        <v>0.77324598478444628</v>
      </c>
    </row>
    <row r="338" spans="1:41" x14ac:dyDescent="0.25">
      <c r="A338" s="75" t="s">
        <v>76</v>
      </c>
      <c r="B338" s="1" t="s">
        <v>88</v>
      </c>
      <c r="C338" s="1" t="s">
        <v>651</v>
      </c>
      <c r="D338" s="15" t="s">
        <v>6</v>
      </c>
      <c r="E338" s="23">
        <v>3180</v>
      </c>
      <c r="F338" s="23">
        <v>2018</v>
      </c>
      <c r="G338" s="23">
        <v>871</v>
      </c>
      <c r="H338" s="24">
        <v>747</v>
      </c>
      <c r="I338" s="24">
        <v>514</v>
      </c>
      <c r="J338" s="24">
        <v>114</v>
      </c>
      <c r="K338" s="24">
        <v>32</v>
      </c>
      <c r="L338" s="24">
        <v>0</v>
      </c>
      <c r="M338" s="24">
        <v>41</v>
      </c>
      <c r="N338" s="24">
        <v>60</v>
      </c>
      <c r="O338" s="24">
        <v>132</v>
      </c>
      <c r="P338" s="24">
        <v>82</v>
      </c>
      <c r="Q338" s="24">
        <v>57</v>
      </c>
      <c r="R338" s="24">
        <v>239</v>
      </c>
      <c r="S338" s="24">
        <v>1369</v>
      </c>
      <c r="T338" s="24">
        <v>730</v>
      </c>
      <c r="U338" s="24">
        <v>229</v>
      </c>
      <c r="V338" s="24">
        <v>51</v>
      </c>
      <c r="W338" s="24">
        <v>0</v>
      </c>
      <c r="X338" s="24">
        <v>49</v>
      </c>
      <c r="Y338" s="24">
        <v>81</v>
      </c>
      <c r="Z338" s="24">
        <v>233</v>
      </c>
      <c r="AA338" s="24">
        <v>101</v>
      </c>
      <c r="AB338" s="24">
        <v>60</v>
      </c>
      <c r="AC338" s="24">
        <v>277</v>
      </c>
      <c r="AD338" s="25">
        <f t="shared" si="72"/>
        <v>0.54565376186997805</v>
      </c>
      <c r="AE338" s="25">
        <f t="shared" si="73"/>
        <v>0.70410958904109588</v>
      </c>
      <c r="AF338" s="25">
        <f t="shared" si="74"/>
        <v>0.49781659388646288</v>
      </c>
      <c r="AG338" s="25">
        <f t="shared" si="75"/>
        <v>0.62745098039215685</v>
      </c>
      <c r="AH338" s="25">
        <f t="shared" si="76"/>
        <v>0</v>
      </c>
      <c r="AI338" s="25">
        <f t="shared" si="77"/>
        <v>0.83673469387755106</v>
      </c>
      <c r="AJ338" s="25">
        <f t="shared" si="78"/>
        <v>0.7407407407407407</v>
      </c>
      <c r="AK338" s="25">
        <f t="shared" si="79"/>
        <v>0.5665236051502146</v>
      </c>
      <c r="AL338" s="25">
        <f t="shared" si="80"/>
        <v>0.81188118811881194</v>
      </c>
      <c r="AM338" s="25">
        <f t="shared" si="81"/>
        <v>0.95</v>
      </c>
      <c r="AN338" s="25">
        <f t="shared" si="71"/>
        <v>0.86281588447653434</v>
      </c>
      <c r="AO338" s="25">
        <f t="shared" si="82"/>
        <v>0.63459119496855343</v>
      </c>
    </row>
    <row r="339" spans="1:41" x14ac:dyDescent="0.25">
      <c r="A339" s="75" t="s">
        <v>76</v>
      </c>
      <c r="B339" s="1" t="s">
        <v>89</v>
      </c>
      <c r="C339" s="1" t="s">
        <v>651</v>
      </c>
      <c r="D339" s="15" t="s">
        <v>6</v>
      </c>
      <c r="E339" s="23">
        <v>2105</v>
      </c>
      <c r="F339" s="23">
        <v>1220</v>
      </c>
      <c r="G339" s="23">
        <v>442</v>
      </c>
      <c r="H339" s="24">
        <v>461</v>
      </c>
      <c r="I339" s="24">
        <v>289</v>
      </c>
      <c r="J339" s="24">
        <v>63</v>
      </c>
      <c r="K339" s="24">
        <v>32</v>
      </c>
      <c r="L339" s="24">
        <v>0</v>
      </c>
      <c r="M339" s="24">
        <v>26</v>
      </c>
      <c r="N339" s="24">
        <v>67</v>
      </c>
      <c r="O339" s="24">
        <v>55</v>
      </c>
      <c r="P339" s="24">
        <v>51</v>
      </c>
      <c r="Q339" s="24">
        <v>26</v>
      </c>
      <c r="R339" s="24">
        <v>150</v>
      </c>
      <c r="S339" s="24">
        <v>869</v>
      </c>
      <c r="T339" s="24">
        <v>512</v>
      </c>
      <c r="U339" s="24">
        <v>100</v>
      </c>
      <c r="V339" s="24">
        <v>68</v>
      </c>
      <c r="W339" s="24">
        <v>0</v>
      </c>
      <c r="X339" s="24">
        <v>42</v>
      </c>
      <c r="Y339" s="24">
        <v>73</v>
      </c>
      <c r="Z339" s="24">
        <v>115</v>
      </c>
      <c r="AA339" s="24">
        <v>79</v>
      </c>
      <c r="AB339" s="24">
        <v>34</v>
      </c>
      <c r="AC339" s="24">
        <v>213</v>
      </c>
      <c r="AD339" s="25">
        <f t="shared" si="72"/>
        <v>0.53049482163406214</v>
      </c>
      <c r="AE339" s="25">
        <f t="shared" si="73"/>
        <v>0.564453125</v>
      </c>
      <c r="AF339" s="25">
        <f t="shared" si="74"/>
        <v>0.63</v>
      </c>
      <c r="AG339" s="25">
        <f t="shared" si="75"/>
        <v>0.47058823529411764</v>
      </c>
      <c r="AH339" s="25">
        <f t="shared" si="76"/>
        <v>0</v>
      </c>
      <c r="AI339" s="25">
        <f t="shared" si="77"/>
        <v>0.61904761904761907</v>
      </c>
      <c r="AJ339" s="25">
        <f t="shared" si="78"/>
        <v>0.9178082191780822</v>
      </c>
      <c r="AK339" s="25">
        <f t="shared" si="79"/>
        <v>0.47826086956521741</v>
      </c>
      <c r="AL339" s="25">
        <f t="shared" si="80"/>
        <v>0.64556962025316456</v>
      </c>
      <c r="AM339" s="25">
        <f t="shared" si="81"/>
        <v>0.76470588235294112</v>
      </c>
      <c r="AN339" s="25">
        <f t="shared" si="71"/>
        <v>0.70422535211267601</v>
      </c>
      <c r="AO339" s="25">
        <f t="shared" si="82"/>
        <v>0.57957244655581952</v>
      </c>
    </row>
    <row r="340" spans="1:41" x14ac:dyDescent="0.25">
      <c r="A340" s="75" t="s">
        <v>76</v>
      </c>
      <c r="B340" s="1" t="s">
        <v>100</v>
      </c>
      <c r="C340" s="1" t="s">
        <v>651</v>
      </c>
      <c r="D340" s="15" t="s">
        <v>37</v>
      </c>
      <c r="E340" s="23">
        <v>5</v>
      </c>
      <c r="F340" s="23">
        <v>1</v>
      </c>
      <c r="G340" s="23">
        <v>3</v>
      </c>
      <c r="H340" s="24">
        <v>1</v>
      </c>
      <c r="I340" s="24">
        <v>0</v>
      </c>
      <c r="J340" s="24">
        <v>0</v>
      </c>
      <c r="K340" s="24">
        <v>0</v>
      </c>
      <c r="L340" s="24">
        <v>0</v>
      </c>
      <c r="M340" s="24">
        <v>0</v>
      </c>
      <c r="N340" s="24">
        <v>0</v>
      </c>
      <c r="O340" s="24">
        <v>0</v>
      </c>
      <c r="P340" s="24">
        <v>0</v>
      </c>
      <c r="Q340" s="24">
        <v>0</v>
      </c>
      <c r="R340" s="24">
        <v>0</v>
      </c>
      <c r="S340" s="24">
        <v>1</v>
      </c>
      <c r="T340" s="24">
        <v>3</v>
      </c>
      <c r="U340" s="24">
        <v>0</v>
      </c>
      <c r="V340" s="24">
        <v>1</v>
      </c>
      <c r="W340" s="24">
        <v>0</v>
      </c>
      <c r="X340" s="24">
        <v>0</v>
      </c>
      <c r="Y340" s="24">
        <v>0</v>
      </c>
      <c r="Z340" s="24">
        <v>0</v>
      </c>
      <c r="AA340" s="24">
        <v>0</v>
      </c>
      <c r="AB340" s="24">
        <v>0</v>
      </c>
      <c r="AC340" s="24">
        <v>0</v>
      </c>
      <c r="AD340" s="25">
        <f t="shared" si="72"/>
        <v>1</v>
      </c>
      <c r="AE340" s="25">
        <f t="shared" si="73"/>
        <v>0</v>
      </c>
      <c r="AF340" s="25">
        <f t="shared" si="74"/>
        <v>0</v>
      </c>
      <c r="AG340" s="25">
        <f t="shared" si="75"/>
        <v>0</v>
      </c>
      <c r="AH340" s="25">
        <f t="shared" si="76"/>
        <v>0</v>
      </c>
      <c r="AI340" s="25">
        <f t="shared" si="77"/>
        <v>0</v>
      </c>
      <c r="AJ340" s="25">
        <f t="shared" si="78"/>
        <v>0</v>
      </c>
      <c r="AK340" s="25">
        <f t="shared" si="79"/>
        <v>0</v>
      </c>
      <c r="AL340" s="25">
        <f t="shared" si="80"/>
        <v>0</v>
      </c>
      <c r="AM340" s="25">
        <f t="shared" si="81"/>
        <v>0</v>
      </c>
      <c r="AN340" s="25">
        <f t="shared" si="71"/>
        <v>0</v>
      </c>
      <c r="AO340" s="25">
        <f t="shared" si="82"/>
        <v>0.2</v>
      </c>
    </row>
    <row r="341" spans="1:41" x14ac:dyDescent="0.25">
      <c r="A341" s="75" t="s">
        <v>76</v>
      </c>
      <c r="B341" s="1" t="s">
        <v>90</v>
      </c>
      <c r="C341" s="1" t="s">
        <v>651</v>
      </c>
      <c r="D341" s="15" t="s">
        <v>6</v>
      </c>
      <c r="E341" s="23">
        <v>2192</v>
      </c>
      <c r="F341" s="23">
        <v>1304</v>
      </c>
      <c r="G341" s="23">
        <v>866</v>
      </c>
      <c r="H341" s="24">
        <v>574</v>
      </c>
      <c r="I341" s="24">
        <v>332</v>
      </c>
      <c r="J341" s="24">
        <v>109</v>
      </c>
      <c r="K341" s="24">
        <v>68</v>
      </c>
      <c r="L341" s="24">
        <v>0</v>
      </c>
      <c r="M341" s="24">
        <v>13</v>
      </c>
      <c r="N341" s="24">
        <v>21</v>
      </c>
      <c r="O341" s="24">
        <v>57</v>
      </c>
      <c r="P341" s="24">
        <v>35</v>
      </c>
      <c r="Q341" s="24">
        <v>15</v>
      </c>
      <c r="R341" s="24">
        <v>80</v>
      </c>
      <c r="S341" s="24">
        <v>945</v>
      </c>
      <c r="T341" s="24">
        <v>612</v>
      </c>
      <c r="U341" s="24">
        <v>158</v>
      </c>
      <c r="V341" s="24">
        <v>107</v>
      </c>
      <c r="W341" s="24">
        <v>0</v>
      </c>
      <c r="X341" s="24">
        <v>25</v>
      </c>
      <c r="Y341" s="24">
        <v>36</v>
      </c>
      <c r="Z341" s="24">
        <v>128</v>
      </c>
      <c r="AA341" s="24">
        <v>46</v>
      </c>
      <c r="AB341" s="24">
        <v>22</v>
      </c>
      <c r="AC341" s="24">
        <v>113</v>
      </c>
      <c r="AD341" s="25">
        <f t="shared" si="72"/>
        <v>0.6074074074074074</v>
      </c>
      <c r="AE341" s="25">
        <f t="shared" si="73"/>
        <v>0.54248366013071891</v>
      </c>
      <c r="AF341" s="25">
        <f t="shared" si="74"/>
        <v>0.689873417721519</v>
      </c>
      <c r="AG341" s="25">
        <f t="shared" si="75"/>
        <v>0.63551401869158874</v>
      </c>
      <c r="AH341" s="25">
        <f t="shared" si="76"/>
        <v>0</v>
      </c>
      <c r="AI341" s="25">
        <f t="shared" si="77"/>
        <v>0.52</v>
      </c>
      <c r="AJ341" s="25">
        <f t="shared" si="78"/>
        <v>0.58333333333333337</v>
      </c>
      <c r="AK341" s="25">
        <f t="shared" si="79"/>
        <v>0.4453125</v>
      </c>
      <c r="AL341" s="25">
        <f t="shared" si="80"/>
        <v>0.76086956521739135</v>
      </c>
      <c r="AM341" s="25">
        <f t="shared" si="81"/>
        <v>0.68181818181818177</v>
      </c>
      <c r="AN341" s="25">
        <f t="shared" si="71"/>
        <v>0.70796460176991149</v>
      </c>
      <c r="AO341" s="25">
        <f t="shared" si="82"/>
        <v>0.5948905109489051</v>
      </c>
    </row>
    <row r="342" spans="1:41" x14ac:dyDescent="0.25">
      <c r="A342" s="75" t="s">
        <v>76</v>
      </c>
      <c r="B342" s="1" t="s">
        <v>91</v>
      </c>
      <c r="C342" s="1" t="s">
        <v>651</v>
      </c>
      <c r="D342" s="15" t="s">
        <v>6</v>
      </c>
      <c r="E342" s="23">
        <v>2148</v>
      </c>
      <c r="F342" s="23">
        <v>1124</v>
      </c>
      <c r="G342" s="23">
        <v>527</v>
      </c>
      <c r="H342" s="24">
        <v>468</v>
      </c>
      <c r="I342" s="24">
        <v>324</v>
      </c>
      <c r="J342" s="24">
        <v>98</v>
      </c>
      <c r="K342" s="24">
        <v>27</v>
      </c>
      <c r="L342" s="24">
        <v>0</v>
      </c>
      <c r="M342" s="24">
        <v>9</v>
      </c>
      <c r="N342" s="24">
        <v>27</v>
      </c>
      <c r="O342" s="24">
        <v>78</v>
      </c>
      <c r="P342" s="24">
        <v>26</v>
      </c>
      <c r="Q342" s="24">
        <v>10</v>
      </c>
      <c r="R342" s="24">
        <v>57</v>
      </c>
      <c r="S342" s="24">
        <v>989</v>
      </c>
      <c r="T342" s="24">
        <v>564</v>
      </c>
      <c r="U342" s="24">
        <v>172</v>
      </c>
      <c r="V342" s="24">
        <v>55</v>
      </c>
      <c r="W342" s="24">
        <v>0</v>
      </c>
      <c r="X342" s="24">
        <v>18</v>
      </c>
      <c r="Y342" s="24">
        <v>50</v>
      </c>
      <c r="Z342" s="24">
        <v>130</v>
      </c>
      <c r="AA342" s="24">
        <v>41</v>
      </c>
      <c r="AB342" s="24">
        <v>32</v>
      </c>
      <c r="AC342" s="24">
        <v>97</v>
      </c>
      <c r="AD342" s="25">
        <f t="shared" si="72"/>
        <v>0.47320525783619816</v>
      </c>
      <c r="AE342" s="25">
        <f t="shared" si="73"/>
        <v>0.57446808510638303</v>
      </c>
      <c r="AF342" s="25">
        <f t="shared" si="74"/>
        <v>0.56976744186046513</v>
      </c>
      <c r="AG342" s="25">
        <f t="shared" si="75"/>
        <v>0.49090909090909091</v>
      </c>
      <c r="AH342" s="25">
        <f t="shared" si="76"/>
        <v>0</v>
      </c>
      <c r="AI342" s="25">
        <f t="shared" si="77"/>
        <v>0.5</v>
      </c>
      <c r="AJ342" s="25">
        <f t="shared" si="78"/>
        <v>0.54</v>
      </c>
      <c r="AK342" s="25">
        <f t="shared" si="79"/>
        <v>0.6</v>
      </c>
      <c r="AL342" s="25">
        <f t="shared" si="80"/>
        <v>0.63414634146341464</v>
      </c>
      <c r="AM342" s="25">
        <f t="shared" si="81"/>
        <v>0.3125</v>
      </c>
      <c r="AN342" s="25">
        <f t="shared" si="71"/>
        <v>0.58762886597938147</v>
      </c>
      <c r="AO342" s="25">
        <f t="shared" si="82"/>
        <v>0.52327746741154557</v>
      </c>
    </row>
    <row r="343" spans="1:41" x14ac:dyDescent="0.25">
      <c r="A343" s="75" t="s">
        <v>76</v>
      </c>
      <c r="B343" s="1" t="s">
        <v>92</v>
      </c>
      <c r="C343" s="1" t="s">
        <v>651</v>
      </c>
      <c r="D343" s="15" t="s">
        <v>6</v>
      </c>
      <c r="E343" s="23">
        <v>3535</v>
      </c>
      <c r="F343" s="23">
        <v>2420</v>
      </c>
      <c r="G343" s="23">
        <v>1108</v>
      </c>
      <c r="H343" s="24">
        <v>972</v>
      </c>
      <c r="I343" s="24">
        <v>817</v>
      </c>
      <c r="J343" s="24">
        <v>121</v>
      </c>
      <c r="K343" s="24">
        <v>39</v>
      </c>
      <c r="L343" s="24">
        <v>0</v>
      </c>
      <c r="M343" s="24">
        <v>37</v>
      </c>
      <c r="N343" s="24">
        <v>44</v>
      </c>
      <c r="O343" s="24">
        <v>125</v>
      </c>
      <c r="P343" s="24">
        <v>83</v>
      </c>
      <c r="Q343" s="24">
        <v>30</v>
      </c>
      <c r="R343" s="24">
        <v>152</v>
      </c>
      <c r="S343" s="24">
        <v>1584</v>
      </c>
      <c r="T343" s="24">
        <v>938</v>
      </c>
      <c r="U343" s="24">
        <v>272</v>
      </c>
      <c r="V343" s="24">
        <v>95</v>
      </c>
      <c r="W343" s="24">
        <v>0</v>
      </c>
      <c r="X343" s="24">
        <v>52</v>
      </c>
      <c r="Y343" s="24">
        <v>66</v>
      </c>
      <c r="Z343" s="24">
        <v>195</v>
      </c>
      <c r="AA343" s="24">
        <v>105</v>
      </c>
      <c r="AB343" s="24">
        <v>34</v>
      </c>
      <c r="AC343" s="24">
        <v>194</v>
      </c>
      <c r="AD343" s="25">
        <f t="shared" si="72"/>
        <v>0.61363636363636365</v>
      </c>
      <c r="AE343" s="25">
        <f t="shared" si="73"/>
        <v>0.87100213219616207</v>
      </c>
      <c r="AF343" s="25">
        <f t="shared" si="74"/>
        <v>0.44485294117647056</v>
      </c>
      <c r="AG343" s="25">
        <f t="shared" si="75"/>
        <v>0.41052631578947368</v>
      </c>
      <c r="AH343" s="25">
        <f t="shared" si="76"/>
        <v>0</v>
      </c>
      <c r="AI343" s="25">
        <f t="shared" si="77"/>
        <v>0.71153846153846156</v>
      </c>
      <c r="AJ343" s="25">
        <f t="shared" si="78"/>
        <v>0.66666666666666663</v>
      </c>
      <c r="AK343" s="25">
        <f t="shared" si="79"/>
        <v>0.64102564102564108</v>
      </c>
      <c r="AL343" s="25">
        <f t="shared" si="80"/>
        <v>0.79047619047619044</v>
      </c>
      <c r="AM343" s="25">
        <f t="shared" si="81"/>
        <v>0.88235294117647056</v>
      </c>
      <c r="AN343" s="25">
        <f t="shared" si="71"/>
        <v>0.78350515463917525</v>
      </c>
      <c r="AO343" s="25">
        <f t="shared" si="82"/>
        <v>0.68458274398868457</v>
      </c>
    </row>
    <row r="344" spans="1:41" x14ac:dyDescent="0.25">
      <c r="A344" s="75" t="s">
        <v>76</v>
      </c>
      <c r="B344" s="1" t="s">
        <v>93</v>
      </c>
      <c r="C344" s="1" t="s">
        <v>651</v>
      </c>
      <c r="D344" s="15" t="s">
        <v>6</v>
      </c>
      <c r="E344" s="23">
        <v>3647</v>
      </c>
      <c r="F344" s="23">
        <v>2841</v>
      </c>
      <c r="G344" s="23">
        <v>752</v>
      </c>
      <c r="H344" s="24">
        <v>1128</v>
      </c>
      <c r="I344" s="24">
        <v>814</v>
      </c>
      <c r="J344" s="24">
        <v>163</v>
      </c>
      <c r="K344" s="24">
        <v>74</v>
      </c>
      <c r="L344" s="24">
        <v>0</v>
      </c>
      <c r="M344" s="24">
        <v>47</v>
      </c>
      <c r="N344" s="24">
        <v>72</v>
      </c>
      <c r="O344" s="24">
        <v>174</v>
      </c>
      <c r="P344" s="24">
        <v>89</v>
      </c>
      <c r="Q344" s="24">
        <v>42</v>
      </c>
      <c r="R344" s="24">
        <v>238</v>
      </c>
      <c r="S344" s="24">
        <v>1543</v>
      </c>
      <c r="T344" s="24">
        <v>912</v>
      </c>
      <c r="U344" s="24">
        <v>257</v>
      </c>
      <c r="V344" s="24">
        <v>118</v>
      </c>
      <c r="W344" s="24">
        <v>0</v>
      </c>
      <c r="X344" s="24">
        <v>58</v>
      </c>
      <c r="Y344" s="24">
        <v>80</v>
      </c>
      <c r="Z344" s="24">
        <v>257</v>
      </c>
      <c r="AA344" s="24">
        <v>105</v>
      </c>
      <c r="AB344" s="24">
        <v>46</v>
      </c>
      <c r="AC344" s="24">
        <v>271</v>
      </c>
      <c r="AD344" s="25">
        <f t="shared" si="72"/>
        <v>0.73104342190537908</v>
      </c>
      <c r="AE344" s="25">
        <f t="shared" si="73"/>
        <v>0.89254385964912286</v>
      </c>
      <c r="AF344" s="25">
        <f t="shared" si="74"/>
        <v>0.63424124513618674</v>
      </c>
      <c r="AG344" s="25">
        <f t="shared" si="75"/>
        <v>0.6271186440677966</v>
      </c>
      <c r="AH344" s="25">
        <f t="shared" si="76"/>
        <v>0</v>
      </c>
      <c r="AI344" s="25">
        <f t="shared" si="77"/>
        <v>0.81034482758620685</v>
      </c>
      <c r="AJ344" s="25">
        <f t="shared" si="78"/>
        <v>0.9</v>
      </c>
      <c r="AK344" s="25">
        <f t="shared" si="79"/>
        <v>0.67704280155642027</v>
      </c>
      <c r="AL344" s="25">
        <f t="shared" si="80"/>
        <v>0.84761904761904761</v>
      </c>
      <c r="AM344" s="25">
        <f t="shared" si="81"/>
        <v>0.91304347826086951</v>
      </c>
      <c r="AN344" s="25">
        <f t="shared" si="71"/>
        <v>0.87822878228782286</v>
      </c>
      <c r="AO344" s="25">
        <f t="shared" si="82"/>
        <v>0.77899643542637786</v>
      </c>
    </row>
    <row r="345" spans="1:41" x14ac:dyDescent="0.25">
      <c r="A345" s="75" t="s">
        <v>345</v>
      </c>
      <c r="B345" s="1" t="s">
        <v>373</v>
      </c>
      <c r="C345" s="1" t="s">
        <v>651</v>
      </c>
      <c r="D345" s="15" t="s">
        <v>6</v>
      </c>
      <c r="E345" s="23">
        <v>3538</v>
      </c>
      <c r="F345" s="23">
        <v>2695</v>
      </c>
      <c r="G345" s="23">
        <v>775</v>
      </c>
      <c r="H345" s="24">
        <v>1520</v>
      </c>
      <c r="I345" s="24">
        <v>787</v>
      </c>
      <c r="J345" s="24">
        <v>197</v>
      </c>
      <c r="K345" s="24">
        <v>55</v>
      </c>
      <c r="L345" s="24">
        <v>0</v>
      </c>
      <c r="M345" s="24">
        <v>40</v>
      </c>
      <c r="N345" s="24">
        <v>38</v>
      </c>
      <c r="O345" s="24">
        <v>35</v>
      </c>
      <c r="P345" s="24">
        <v>0</v>
      </c>
      <c r="Q345" s="24">
        <v>0</v>
      </c>
      <c r="R345" s="24">
        <v>23</v>
      </c>
      <c r="S345" s="24">
        <v>1990</v>
      </c>
      <c r="T345" s="24">
        <v>1026</v>
      </c>
      <c r="U345" s="24">
        <v>224</v>
      </c>
      <c r="V345" s="24">
        <v>90</v>
      </c>
      <c r="W345" s="24">
        <v>0</v>
      </c>
      <c r="X345" s="24">
        <v>44</v>
      </c>
      <c r="Y345" s="24">
        <v>59</v>
      </c>
      <c r="Z345" s="24">
        <v>74</v>
      </c>
      <c r="AA345" s="24">
        <v>0</v>
      </c>
      <c r="AB345" s="24">
        <v>0</v>
      </c>
      <c r="AC345" s="24">
        <v>31</v>
      </c>
      <c r="AD345" s="25">
        <f t="shared" si="72"/>
        <v>0.76381909547738691</v>
      </c>
      <c r="AE345" s="25">
        <f t="shared" si="73"/>
        <v>0.76705653021442499</v>
      </c>
      <c r="AF345" s="25">
        <f t="shared" si="74"/>
        <v>0.8794642857142857</v>
      </c>
      <c r="AG345" s="25">
        <f t="shared" si="75"/>
        <v>0.61111111111111116</v>
      </c>
      <c r="AH345" s="25">
        <f t="shared" si="76"/>
        <v>0</v>
      </c>
      <c r="AI345" s="25">
        <f t="shared" si="77"/>
        <v>0.90909090909090906</v>
      </c>
      <c r="AJ345" s="25">
        <f t="shared" si="78"/>
        <v>0.64406779661016944</v>
      </c>
      <c r="AK345" s="25">
        <f t="shared" si="79"/>
        <v>0.47297297297297297</v>
      </c>
      <c r="AL345" s="25">
        <f t="shared" si="80"/>
        <v>0</v>
      </c>
      <c r="AM345" s="25">
        <f t="shared" si="81"/>
        <v>0</v>
      </c>
      <c r="AN345" s="25">
        <f t="shared" si="71"/>
        <v>0.74193548387096775</v>
      </c>
      <c r="AO345" s="25">
        <f t="shared" si="82"/>
        <v>0.76172979084228376</v>
      </c>
    </row>
    <row r="346" spans="1:41" x14ac:dyDescent="0.25">
      <c r="A346" s="75" t="s">
        <v>76</v>
      </c>
      <c r="B346" s="1" t="s">
        <v>94</v>
      </c>
      <c r="C346" s="1" t="s">
        <v>651</v>
      </c>
      <c r="D346" s="15" t="s">
        <v>6</v>
      </c>
      <c r="E346" s="23">
        <v>3449</v>
      </c>
      <c r="F346" s="23">
        <v>2361</v>
      </c>
      <c r="G346" s="23">
        <v>1074</v>
      </c>
      <c r="H346" s="24">
        <v>931</v>
      </c>
      <c r="I346" s="24">
        <v>736</v>
      </c>
      <c r="J346" s="24">
        <v>138</v>
      </c>
      <c r="K346" s="24">
        <v>70</v>
      </c>
      <c r="L346" s="24">
        <v>0</v>
      </c>
      <c r="M346" s="24">
        <v>29</v>
      </c>
      <c r="N346" s="24">
        <v>58</v>
      </c>
      <c r="O346" s="24">
        <v>100</v>
      </c>
      <c r="P346" s="24">
        <v>63</v>
      </c>
      <c r="Q346" s="24">
        <v>41</v>
      </c>
      <c r="R346" s="24">
        <v>195</v>
      </c>
      <c r="S346" s="24">
        <v>1520</v>
      </c>
      <c r="T346" s="24">
        <v>889</v>
      </c>
      <c r="U346" s="24">
        <v>258</v>
      </c>
      <c r="V346" s="24">
        <v>99</v>
      </c>
      <c r="W346" s="24">
        <v>0</v>
      </c>
      <c r="X346" s="24">
        <v>49</v>
      </c>
      <c r="Y346" s="24">
        <v>71</v>
      </c>
      <c r="Z346" s="24">
        <v>162</v>
      </c>
      <c r="AA346" s="24">
        <v>99</v>
      </c>
      <c r="AB346" s="24">
        <v>43</v>
      </c>
      <c r="AC346" s="24">
        <v>259</v>
      </c>
      <c r="AD346" s="25">
        <f t="shared" si="72"/>
        <v>0.61250000000000004</v>
      </c>
      <c r="AE346" s="25">
        <f t="shared" si="73"/>
        <v>0.82789651293588307</v>
      </c>
      <c r="AF346" s="25">
        <f t="shared" si="74"/>
        <v>0.53488372093023251</v>
      </c>
      <c r="AG346" s="25">
        <f t="shared" si="75"/>
        <v>0.70707070707070707</v>
      </c>
      <c r="AH346" s="25">
        <f t="shared" si="76"/>
        <v>0</v>
      </c>
      <c r="AI346" s="25">
        <f t="shared" si="77"/>
        <v>0.59183673469387754</v>
      </c>
      <c r="AJ346" s="25">
        <f t="shared" si="78"/>
        <v>0.81690140845070425</v>
      </c>
      <c r="AK346" s="25">
        <f t="shared" si="79"/>
        <v>0.61728395061728392</v>
      </c>
      <c r="AL346" s="25">
        <f t="shared" si="80"/>
        <v>0.63636363636363635</v>
      </c>
      <c r="AM346" s="25">
        <f t="shared" si="81"/>
        <v>0.95348837209302328</v>
      </c>
      <c r="AN346" s="25">
        <f t="shared" si="71"/>
        <v>0.75289575289575295</v>
      </c>
      <c r="AO346" s="25">
        <f t="shared" si="82"/>
        <v>0.6845462452884894</v>
      </c>
    </row>
    <row r="347" spans="1:41" x14ac:dyDescent="0.25">
      <c r="A347" s="75" t="s">
        <v>76</v>
      </c>
      <c r="B347" s="1" t="s">
        <v>665</v>
      </c>
      <c r="C347" s="1" t="s">
        <v>651</v>
      </c>
      <c r="D347" s="15" t="s">
        <v>6</v>
      </c>
      <c r="E347" s="23">
        <v>1518</v>
      </c>
      <c r="F347" s="23">
        <v>265</v>
      </c>
      <c r="G347" s="23">
        <v>1203</v>
      </c>
      <c r="H347" s="24">
        <v>115</v>
      </c>
      <c r="I347" s="24">
        <v>51</v>
      </c>
      <c r="J347" s="24">
        <v>8</v>
      </c>
      <c r="K347" s="24">
        <v>14</v>
      </c>
      <c r="L347" s="24">
        <v>0</v>
      </c>
      <c r="M347" s="24">
        <v>2</v>
      </c>
      <c r="N347" s="24">
        <v>0</v>
      </c>
      <c r="O347" s="24">
        <v>9</v>
      </c>
      <c r="P347" s="24">
        <v>15</v>
      </c>
      <c r="Q347" s="24">
        <v>0</v>
      </c>
      <c r="R347" s="24">
        <v>51</v>
      </c>
      <c r="S347" s="24">
        <v>619</v>
      </c>
      <c r="T347" s="24">
        <v>295</v>
      </c>
      <c r="U347" s="24">
        <v>97</v>
      </c>
      <c r="V347" s="24">
        <v>45</v>
      </c>
      <c r="W347" s="24">
        <v>0</v>
      </c>
      <c r="X347" s="24">
        <v>26</v>
      </c>
      <c r="Y347" s="24">
        <v>21</v>
      </c>
      <c r="Z347" s="24">
        <v>119</v>
      </c>
      <c r="AA347" s="24">
        <v>107</v>
      </c>
      <c r="AB347" s="24">
        <v>0</v>
      </c>
      <c r="AC347" s="24">
        <v>189</v>
      </c>
      <c r="AD347" s="25">
        <f t="shared" si="72"/>
        <v>0.18578352180936994</v>
      </c>
      <c r="AE347" s="25">
        <f t="shared" si="73"/>
        <v>0.17288135593220338</v>
      </c>
      <c r="AF347" s="25">
        <f t="shared" si="74"/>
        <v>8.247422680412371E-2</v>
      </c>
      <c r="AG347" s="25">
        <f t="shared" si="75"/>
        <v>0.31111111111111112</v>
      </c>
      <c r="AH347" s="25">
        <f t="shared" si="76"/>
        <v>0</v>
      </c>
      <c r="AI347" s="25">
        <f t="shared" si="77"/>
        <v>7.6923076923076927E-2</v>
      </c>
      <c r="AJ347" s="25">
        <f t="shared" si="78"/>
        <v>0</v>
      </c>
      <c r="AK347" s="25">
        <f t="shared" si="79"/>
        <v>7.5630252100840331E-2</v>
      </c>
      <c r="AL347" s="25">
        <f t="shared" si="80"/>
        <v>0.14018691588785046</v>
      </c>
      <c r="AM347" s="25">
        <f t="shared" si="81"/>
        <v>0</v>
      </c>
      <c r="AN347" s="25">
        <f t="shared" si="71"/>
        <v>0.26984126984126983</v>
      </c>
      <c r="AO347" s="25">
        <f t="shared" si="82"/>
        <v>0.17457180500658762</v>
      </c>
    </row>
    <row r="348" spans="1:41" x14ac:dyDescent="0.25">
      <c r="A348" s="75" t="s">
        <v>76</v>
      </c>
      <c r="B348" s="1" t="s">
        <v>507</v>
      </c>
      <c r="C348" s="1" t="s">
        <v>597</v>
      </c>
      <c r="D348" s="15" t="s">
        <v>37</v>
      </c>
      <c r="E348" s="23">
        <v>0</v>
      </c>
      <c r="F348" s="23">
        <v>0</v>
      </c>
      <c r="G348" s="23">
        <v>0</v>
      </c>
      <c r="H348" s="24">
        <v>0</v>
      </c>
      <c r="I348" s="24">
        <v>0</v>
      </c>
      <c r="J348" s="24">
        <v>0</v>
      </c>
      <c r="K348" s="24">
        <v>0</v>
      </c>
      <c r="L348" s="24">
        <v>0</v>
      </c>
      <c r="M348" s="24">
        <v>0</v>
      </c>
      <c r="N348" s="24">
        <v>0</v>
      </c>
      <c r="O348" s="24">
        <v>0</v>
      </c>
      <c r="P348" s="24">
        <v>0</v>
      </c>
      <c r="Q348" s="24">
        <v>0</v>
      </c>
      <c r="R348" s="24">
        <v>0</v>
      </c>
      <c r="S348" s="24">
        <v>0</v>
      </c>
      <c r="T348" s="24">
        <v>0</v>
      </c>
      <c r="U348" s="24">
        <v>0</v>
      </c>
      <c r="V348" s="24">
        <v>0</v>
      </c>
      <c r="W348" s="24">
        <v>0</v>
      </c>
      <c r="X348" s="24">
        <v>0</v>
      </c>
      <c r="Y348" s="24">
        <v>0</v>
      </c>
      <c r="Z348" s="24">
        <v>0</v>
      </c>
      <c r="AA348" s="24">
        <v>0</v>
      </c>
      <c r="AB348" s="24">
        <v>0</v>
      </c>
      <c r="AC348" s="24">
        <v>0</v>
      </c>
      <c r="AD348" s="25">
        <f t="shared" si="72"/>
        <v>0</v>
      </c>
      <c r="AE348" s="25">
        <f t="shared" si="73"/>
        <v>0</v>
      </c>
      <c r="AF348" s="25">
        <f t="shared" si="74"/>
        <v>0</v>
      </c>
      <c r="AG348" s="25">
        <f t="shared" si="75"/>
        <v>0</v>
      </c>
      <c r="AH348" s="25">
        <f t="shared" si="76"/>
        <v>0</v>
      </c>
      <c r="AI348" s="25">
        <f t="shared" si="77"/>
        <v>0</v>
      </c>
      <c r="AJ348" s="25">
        <f t="shared" si="78"/>
        <v>0</v>
      </c>
      <c r="AK348" s="25">
        <f t="shared" si="79"/>
        <v>0</v>
      </c>
      <c r="AL348" s="25">
        <f t="shared" si="80"/>
        <v>0</v>
      </c>
      <c r="AM348" s="25">
        <f t="shared" si="81"/>
        <v>0</v>
      </c>
      <c r="AN348" s="25">
        <f t="shared" si="71"/>
        <v>0</v>
      </c>
      <c r="AO348" s="25">
        <f t="shared" si="82"/>
        <v>0</v>
      </c>
    </row>
    <row r="349" spans="1:41" x14ac:dyDescent="0.25">
      <c r="A349" s="75" t="s">
        <v>76</v>
      </c>
      <c r="B349" s="1" t="s">
        <v>78</v>
      </c>
      <c r="C349" s="1" t="s">
        <v>651</v>
      </c>
      <c r="D349" s="15" t="s">
        <v>43</v>
      </c>
      <c r="E349" s="23">
        <v>1424</v>
      </c>
      <c r="F349" s="23">
        <v>822</v>
      </c>
      <c r="G349" s="23">
        <v>594</v>
      </c>
      <c r="H349" s="24">
        <v>455</v>
      </c>
      <c r="I349" s="24">
        <v>151</v>
      </c>
      <c r="J349" s="24">
        <v>57</v>
      </c>
      <c r="K349" s="24">
        <v>11</v>
      </c>
      <c r="L349" s="24">
        <v>0</v>
      </c>
      <c r="M349" s="24">
        <v>0</v>
      </c>
      <c r="N349" s="24">
        <v>0</v>
      </c>
      <c r="O349" s="24">
        <v>30</v>
      </c>
      <c r="P349" s="24">
        <v>27</v>
      </c>
      <c r="Q349" s="24">
        <v>17</v>
      </c>
      <c r="R349" s="24">
        <v>74</v>
      </c>
      <c r="S349" s="24">
        <v>745</v>
      </c>
      <c r="T349" s="24">
        <v>309</v>
      </c>
      <c r="U349" s="24">
        <v>81</v>
      </c>
      <c r="V349" s="24">
        <v>26</v>
      </c>
      <c r="W349" s="24">
        <v>0</v>
      </c>
      <c r="X349" s="24">
        <v>0</v>
      </c>
      <c r="Y349" s="24">
        <v>0</v>
      </c>
      <c r="Z349" s="24">
        <v>92</v>
      </c>
      <c r="AA349" s="24">
        <v>30</v>
      </c>
      <c r="AB349" s="24">
        <v>27</v>
      </c>
      <c r="AC349" s="24">
        <v>114</v>
      </c>
      <c r="AD349" s="25">
        <f t="shared" si="72"/>
        <v>0.61073825503355705</v>
      </c>
      <c r="AE349" s="25">
        <f t="shared" si="73"/>
        <v>0.48867313915857608</v>
      </c>
      <c r="AF349" s="25">
        <f t="shared" si="74"/>
        <v>0.70370370370370372</v>
      </c>
      <c r="AG349" s="25">
        <f t="shared" si="75"/>
        <v>0.42307692307692307</v>
      </c>
      <c r="AH349" s="25">
        <f t="shared" si="76"/>
        <v>0</v>
      </c>
      <c r="AI349" s="25">
        <f t="shared" si="77"/>
        <v>0</v>
      </c>
      <c r="AJ349" s="25">
        <f t="shared" si="78"/>
        <v>0</v>
      </c>
      <c r="AK349" s="25">
        <f t="shared" si="79"/>
        <v>0.32608695652173914</v>
      </c>
      <c r="AL349" s="25">
        <f t="shared" si="80"/>
        <v>0.9</v>
      </c>
      <c r="AM349" s="25">
        <f t="shared" si="81"/>
        <v>0.62962962962962965</v>
      </c>
      <c r="AN349" s="25">
        <f t="shared" si="71"/>
        <v>0.64912280701754388</v>
      </c>
      <c r="AO349" s="25">
        <f t="shared" si="82"/>
        <v>0.577247191011236</v>
      </c>
    </row>
    <row r="350" spans="1:41" x14ac:dyDescent="0.25">
      <c r="A350" s="75" t="s">
        <v>232</v>
      </c>
      <c r="B350" s="1" t="s">
        <v>234</v>
      </c>
      <c r="C350" s="1" t="s">
        <v>651</v>
      </c>
      <c r="D350" s="15" t="s">
        <v>6</v>
      </c>
      <c r="E350" s="23">
        <v>2213</v>
      </c>
      <c r="F350" s="23">
        <v>1334</v>
      </c>
      <c r="G350" s="23">
        <v>649</v>
      </c>
      <c r="H350" s="24">
        <v>510</v>
      </c>
      <c r="I350" s="24">
        <v>348</v>
      </c>
      <c r="J350" s="24">
        <v>72</v>
      </c>
      <c r="K350" s="24">
        <v>41</v>
      </c>
      <c r="L350" s="24">
        <v>0</v>
      </c>
      <c r="M350" s="24">
        <v>8</v>
      </c>
      <c r="N350" s="24">
        <v>37</v>
      </c>
      <c r="O350" s="24">
        <v>61</v>
      </c>
      <c r="P350" s="24">
        <v>58</v>
      </c>
      <c r="Q350" s="24">
        <v>39</v>
      </c>
      <c r="R350" s="24">
        <v>160</v>
      </c>
      <c r="S350" s="24">
        <v>882</v>
      </c>
      <c r="T350" s="24">
        <v>547</v>
      </c>
      <c r="U350" s="24">
        <v>105</v>
      </c>
      <c r="V350" s="24">
        <v>86</v>
      </c>
      <c r="W350" s="24">
        <v>0</v>
      </c>
      <c r="X350" s="24">
        <v>30</v>
      </c>
      <c r="Y350" s="24">
        <v>52</v>
      </c>
      <c r="Z350" s="24">
        <v>136</v>
      </c>
      <c r="AA350" s="24">
        <v>82</v>
      </c>
      <c r="AB350" s="24">
        <v>44</v>
      </c>
      <c r="AC350" s="24">
        <v>249</v>
      </c>
      <c r="AD350" s="25">
        <f t="shared" si="72"/>
        <v>0.57823129251700678</v>
      </c>
      <c r="AE350" s="25">
        <f t="shared" si="73"/>
        <v>0.63619744058500916</v>
      </c>
      <c r="AF350" s="25">
        <f t="shared" si="74"/>
        <v>0.68571428571428572</v>
      </c>
      <c r="AG350" s="25">
        <f t="shared" si="75"/>
        <v>0.47674418604651164</v>
      </c>
      <c r="AH350" s="25">
        <f t="shared" si="76"/>
        <v>0</v>
      </c>
      <c r="AI350" s="25">
        <f t="shared" si="77"/>
        <v>0.26666666666666666</v>
      </c>
      <c r="AJ350" s="25">
        <f t="shared" si="78"/>
        <v>0.71153846153846156</v>
      </c>
      <c r="AK350" s="25">
        <f t="shared" si="79"/>
        <v>0.4485294117647059</v>
      </c>
      <c r="AL350" s="25">
        <f t="shared" si="80"/>
        <v>0.70731707317073167</v>
      </c>
      <c r="AM350" s="25">
        <f t="shared" si="81"/>
        <v>0.88636363636363635</v>
      </c>
      <c r="AN350" s="25">
        <f t="shared" si="71"/>
        <v>0.64257028112449799</v>
      </c>
      <c r="AO350" s="25">
        <f t="shared" si="82"/>
        <v>0.60280162675101667</v>
      </c>
    </row>
    <row r="351" spans="1:41" x14ac:dyDescent="0.25">
      <c r="A351" s="75" t="s">
        <v>148</v>
      </c>
      <c r="B351" s="1" t="s">
        <v>164</v>
      </c>
      <c r="C351" s="1" t="s">
        <v>651</v>
      </c>
      <c r="D351" s="15" t="s">
        <v>6</v>
      </c>
      <c r="E351" s="23">
        <v>2358</v>
      </c>
      <c r="F351" s="23">
        <v>1543</v>
      </c>
      <c r="G351" s="23">
        <v>458</v>
      </c>
      <c r="H351" s="24">
        <v>737</v>
      </c>
      <c r="I351" s="24">
        <v>469</v>
      </c>
      <c r="J351" s="24">
        <v>174</v>
      </c>
      <c r="K351" s="24">
        <v>26</v>
      </c>
      <c r="L351" s="24">
        <v>0</v>
      </c>
      <c r="M351" s="24">
        <v>22</v>
      </c>
      <c r="N351" s="24">
        <v>9</v>
      </c>
      <c r="O351" s="24">
        <v>29</v>
      </c>
      <c r="P351" s="24">
        <v>14</v>
      </c>
      <c r="Q351" s="24">
        <v>5</v>
      </c>
      <c r="R351" s="24">
        <v>58</v>
      </c>
      <c r="S351" s="24">
        <v>1158</v>
      </c>
      <c r="T351" s="24">
        <v>587</v>
      </c>
      <c r="U351" s="24">
        <v>249</v>
      </c>
      <c r="V351" s="24">
        <v>51</v>
      </c>
      <c r="W351" s="24">
        <v>0</v>
      </c>
      <c r="X351" s="24">
        <v>38</v>
      </c>
      <c r="Y351" s="24">
        <v>33</v>
      </c>
      <c r="Z351" s="24">
        <v>82</v>
      </c>
      <c r="AA351" s="24">
        <v>33</v>
      </c>
      <c r="AB351" s="24">
        <v>25</v>
      </c>
      <c r="AC351" s="24">
        <v>102</v>
      </c>
      <c r="AD351" s="25">
        <f t="shared" si="72"/>
        <v>0.63644214162348878</v>
      </c>
      <c r="AE351" s="25">
        <f t="shared" si="73"/>
        <v>0.79897785349233386</v>
      </c>
      <c r="AF351" s="25">
        <f t="shared" si="74"/>
        <v>0.6987951807228916</v>
      </c>
      <c r="AG351" s="25">
        <f t="shared" si="75"/>
        <v>0.50980392156862742</v>
      </c>
      <c r="AH351" s="25">
        <f t="shared" si="76"/>
        <v>0</v>
      </c>
      <c r="AI351" s="25">
        <f t="shared" si="77"/>
        <v>0.57894736842105265</v>
      </c>
      <c r="AJ351" s="25">
        <f t="shared" si="78"/>
        <v>0.27272727272727271</v>
      </c>
      <c r="AK351" s="25">
        <f t="shared" si="79"/>
        <v>0.35365853658536583</v>
      </c>
      <c r="AL351" s="25">
        <f t="shared" si="80"/>
        <v>0.42424242424242425</v>
      </c>
      <c r="AM351" s="25">
        <f t="shared" si="81"/>
        <v>0.2</v>
      </c>
      <c r="AN351" s="25">
        <f t="shared" si="71"/>
        <v>0.56862745098039214</v>
      </c>
      <c r="AO351" s="25">
        <f t="shared" si="82"/>
        <v>0.6543681085665819</v>
      </c>
    </row>
    <row r="352" spans="1:41" x14ac:dyDescent="0.25">
      <c r="A352" s="75" t="s">
        <v>211</v>
      </c>
      <c r="B352" s="1" t="s">
        <v>219</v>
      </c>
      <c r="C352" s="1" t="s">
        <v>597</v>
      </c>
      <c r="D352" s="15" t="s">
        <v>6</v>
      </c>
      <c r="E352" s="23">
        <v>1869</v>
      </c>
      <c r="F352" s="23">
        <v>900</v>
      </c>
      <c r="G352" s="23">
        <v>1</v>
      </c>
      <c r="H352" s="24">
        <v>309</v>
      </c>
      <c r="I352" s="24">
        <v>244</v>
      </c>
      <c r="J352" s="24">
        <v>104</v>
      </c>
      <c r="K352" s="24">
        <v>15</v>
      </c>
      <c r="L352" s="24">
        <v>0</v>
      </c>
      <c r="M352" s="24">
        <v>6</v>
      </c>
      <c r="N352" s="24">
        <v>27</v>
      </c>
      <c r="O352" s="24">
        <v>62</v>
      </c>
      <c r="P352" s="24">
        <v>43</v>
      </c>
      <c r="Q352" s="24">
        <v>12</v>
      </c>
      <c r="R352" s="24">
        <v>78</v>
      </c>
      <c r="S352" s="24">
        <v>779</v>
      </c>
      <c r="T352" s="24">
        <v>469</v>
      </c>
      <c r="U352" s="24">
        <v>223</v>
      </c>
      <c r="V352" s="24">
        <v>41</v>
      </c>
      <c r="W352" s="24">
        <v>0</v>
      </c>
      <c r="X352" s="24">
        <v>27</v>
      </c>
      <c r="Y352" s="24">
        <v>34</v>
      </c>
      <c r="Z352" s="24">
        <v>99</v>
      </c>
      <c r="AA352" s="24">
        <v>58</v>
      </c>
      <c r="AB352" s="24">
        <v>34</v>
      </c>
      <c r="AC352" s="24">
        <v>105</v>
      </c>
      <c r="AD352" s="25">
        <f t="shared" si="72"/>
        <v>0.39666238767650835</v>
      </c>
      <c r="AE352" s="25">
        <f t="shared" si="73"/>
        <v>0.52025586353944564</v>
      </c>
      <c r="AF352" s="25">
        <f t="shared" si="74"/>
        <v>0.46636771300448432</v>
      </c>
      <c r="AG352" s="25">
        <f t="shared" si="75"/>
        <v>0.36585365853658536</v>
      </c>
      <c r="AH352" s="25">
        <f t="shared" si="76"/>
        <v>0</v>
      </c>
      <c r="AI352" s="25">
        <f t="shared" si="77"/>
        <v>0.22222222222222221</v>
      </c>
      <c r="AJ352" s="25">
        <f t="shared" si="78"/>
        <v>0.79411764705882348</v>
      </c>
      <c r="AK352" s="25">
        <f t="shared" si="79"/>
        <v>0.6262626262626263</v>
      </c>
      <c r="AL352" s="25">
        <f t="shared" si="80"/>
        <v>0.74137931034482762</v>
      </c>
      <c r="AM352" s="25">
        <f t="shared" si="81"/>
        <v>0.35294117647058826</v>
      </c>
      <c r="AN352" s="25">
        <f t="shared" si="71"/>
        <v>0.74285714285714288</v>
      </c>
      <c r="AO352" s="25">
        <f t="shared" si="82"/>
        <v>0.48154093097913325</v>
      </c>
    </row>
    <row r="353" spans="1:41" x14ac:dyDescent="0.25">
      <c r="A353" s="75" t="s">
        <v>211</v>
      </c>
      <c r="B353" s="1" t="s">
        <v>220</v>
      </c>
      <c r="C353" s="1" t="s">
        <v>651</v>
      </c>
      <c r="D353" s="15" t="s">
        <v>6</v>
      </c>
      <c r="E353" s="23">
        <v>2247</v>
      </c>
      <c r="F353" s="23">
        <v>1495</v>
      </c>
      <c r="G353" s="23">
        <v>752</v>
      </c>
      <c r="H353" s="24">
        <v>549</v>
      </c>
      <c r="I353" s="24">
        <v>525</v>
      </c>
      <c r="J353" s="24">
        <v>98</v>
      </c>
      <c r="K353" s="24">
        <v>25</v>
      </c>
      <c r="L353" s="24">
        <v>0</v>
      </c>
      <c r="M353" s="24">
        <v>21</v>
      </c>
      <c r="N353" s="24">
        <v>43</v>
      </c>
      <c r="O353" s="24">
        <v>45</v>
      </c>
      <c r="P353" s="24">
        <v>62</v>
      </c>
      <c r="Q353" s="24">
        <v>35</v>
      </c>
      <c r="R353" s="24">
        <v>92</v>
      </c>
      <c r="S353" s="24">
        <v>925</v>
      </c>
      <c r="T353" s="24">
        <v>663</v>
      </c>
      <c r="U353" s="24">
        <v>136</v>
      </c>
      <c r="V353" s="24">
        <v>48</v>
      </c>
      <c r="W353" s="24">
        <v>0</v>
      </c>
      <c r="X353" s="24">
        <v>26</v>
      </c>
      <c r="Y353" s="24">
        <v>74</v>
      </c>
      <c r="Z353" s="24">
        <v>95</v>
      </c>
      <c r="AA353" s="24">
        <v>84</v>
      </c>
      <c r="AB353" s="24">
        <v>43</v>
      </c>
      <c r="AC353" s="24">
        <v>153</v>
      </c>
      <c r="AD353" s="25">
        <f t="shared" si="72"/>
        <v>0.59351351351351356</v>
      </c>
      <c r="AE353" s="25">
        <f t="shared" si="73"/>
        <v>0.79185520361990946</v>
      </c>
      <c r="AF353" s="25">
        <f t="shared" si="74"/>
        <v>0.72058823529411764</v>
      </c>
      <c r="AG353" s="25">
        <f t="shared" si="75"/>
        <v>0.52083333333333337</v>
      </c>
      <c r="AH353" s="25">
        <f t="shared" si="76"/>
        <v>0</v>
      </c>
      <c r="AI353" s="25">
        <f t="shared" si="77"/>
        <v>0.80769230769230771</v>
      </c>
      <c r="AJ353" s="25">
        <f t="shared" si="78"/>
        <v>0.58108108108108103</v>
      </c>
      <c r="AK353" s="25">
        <f t="shared" si="79"/>
        <v>0.47368421052631576</v>
      </c>
      <c r="AL353" s="25">
        <f t="shared" si="80"/>
        <v>0.73809523809523814</v>
      </c>
      <c r="AM353" s="25">
        <f t="shared" si="81"/>
        <v>0.81395348837209303</v>
      </c>
      <c r="AN353" s="25">
        <f t="shared" ref="AN353" si="83">IFERROR(R353/AC353,0)</f>
        <v>0.60130718954248363</v>
      </c>
      <c r="AO353" s="25">
        <f t="shared" si="82"/>
        <v>0.66533155318202042</v>
      </c>
    </row>
    <row r="354" spans="1:41" x14ac:dyDescent="0.25">
      <c r="A354" s="75" t="s">
        <v>667</v>
      </c>
      <c r="B354" s="1" t="s">
        <v>7</v>
      </c>
      <c r="C354" s="1" t="s">
        <v>651</v>
      </c>
      <c r="D354" s="15" t="s">
        <v>6</v>
      </c>
      <c r="E354" s="23">
        <v>3990</v>
      </c>
      <c r="F354" s="23">
        <v>2722</v>
      </c>
      <c r="G354" s="23">
        <v>344</v>
      </c>
      <c r="H354" s="24">
        <v>1511</v>
      </c>
      <c r="I354" s="24">
        <v>564</v>
      </c>
      <c r="J354" s="24">
        <v>429</v>
      </c>
      <c r="K354" s="24">
        <v>58</v>
      </c>
      <c r="L354" s="24">
        <v>0</v>
      </c>
      <c r="M354" s="24">
        <v>26</v>
      </c>
      <c r="N354" s="24">
        <v>44</v>
      </c>
      <c r="O354" s="24">
        <v>73</v>
      </c>
      <c r="P354" s="24">
        <v>0</v>
      </c>
      <c r="Q354" s="24">
        <v>0</v>
      </c>
      <c r="R354" s="24">
        <v>17</v>
      </c>
      <c r="S354" s="24">
        <v>2185</v>
      </c>
      <c r="T354" s="24">
        <v>822</v>
      </c>
      <c r="U354" s="24">
        <v>571</v>
      </c>
      <c r="V354" s="24">
        <v>120</v>
      </c>
      <c r="W354" s="24">
        <v>0</v>
      </c>
      <c r="X354" s="24">
        <v>45</v>
      </c>
      <c r="Y354" s="24">
        <v>83</v>
      </c>
      <c r="Z354" s="24">
        <v>145</v>
      </c>
      <c r="AA354" s="24">
        <v>0</v>
      </c>
      <c r="AB354" s="24">
        <v>0</v>
      </c>
      <c r="AC354" s="24">
        <v>19</v>
      </c>
      <c r="AD354" s="25">
        <f t="shared" si="72"/>
        <v>0.69153318077803205</v>
      </c>
      <c r="AE354" s="25">
        <f t="shared" si="73"/>
        <v>0.68613138686131392</v>
      </c>
      <c r="AF354" s="25">
        <f t="shared" si="74"/>
        <v>0.75131348511383533</v>
      </c>
      <c r="AG354" s="25">
        <f t="shared" si="75"/>
        <v>0.48333333333333334</v>
      </c>
      <c r="AH354" s="25">
        <f t="shared" si="76"/>
        <v>0</v>
      </c>
      <c r="AI354" s="25">
        <f t="shared" si="77"/>
        <v>0.57777777777777772</v>
      </c>
      <c r="AJ354" s="25">
        <f t="shared" si="78"/>
        <v>0.53012048192771088</v>
      </c>
      <c r="AK354" s="25">
        <f t="shared" si="79"/>
        <v>0.50344827586206897</v>
      </c>
      <c r="AL354" s="25">
        <f t="shared" si="80"/>
        <v>0</v>
      </c>
      <c r="AM354" s="25">
        <f t="shared" si="81"/>
        <v>0</v>
      </c>
      <c r="AN354" s="25">
        <f t="shared" ref="AN354:AN389" si="84">IFERROR(R354/AC354,0)</f>
        <v>0.89473684210526316</v>
      </c>
      <c r="AO354" s="25">
        <f t="shared" si="82"/>
        <v>0.68220551378446115</v>
      </c>
    </row>
    <row r="355" spans="1:41" x14ac:dyDescent="0.25">
      <c r="A355" s="75" t="s">
        <v>76</v>
      </c>
      <c r="B355" s="1" t="s">
        <v>79</v>
      </c>
      <c r="C355" s="1" t="s">
        <v>651</v>
      </c>
      <c r="D355" s="15" t="s">
        <v>45</v>
      </c>
      <c r="E355" s="23">
        <v>1102</v>
      </c>
      <c r="F355" s="23">
        <v>526</v>
      </c>
      <c r="G355" s="23">
        <v>564</v>
      </c>
      <c r="H355" s="24">
        <v>197</v>
      </c>
      <c r="I355" s="24">
        <v>157</v>
      </c>
      <c r="J355" s="24">
        <v>12</v>
      </c>
      <c r="K355" s="24">
        <v>21</v>
      </c>
      <c r="L355" s="24">
        <v>0</v>
      </c>
      <c r="M355" s="24">
        <v>5</v>
      </c>
      <c r="N355" s="24">
        <v>8</v>
      </c>
      <c r="O355" s="24">
        <v>37</v>
      </c>
      <c r="P355" s="24">
        <v>21</v>
      </c>
      <c r="Q355" s="24">
        <v>10</v>
      </c>
      <c r="R355" s="24">
        <v>58</v>
      </c>
      <c r="S355" s="24">
        <v>470</v>
      </c>
      <c r="T355" s="24">
        <v>320</v>
      </c>
      <c r="U355" s="24">
        <v>22</v>
      </c>
      <c r="V355" s="24">
        <v>52</v>
      </c>
      <c r="W355" s="24">
        <v>0</v>
      </c>
      <c r="X355" s="24">
        <v>12</v>
      </c>
      <c r="Y355" s="24">
        <v>18</v>
      </c>
      <c r="Z355" s="24">
        <v>87</v>
      </c>
      <c r="AA355" s="24">
        <v>31</v>
      </c>
      <c r="AB355" s="24">
        <v>14</v>
      </c>
      <c r="AC355" s="24">
        <v>76</v>
      </c>
      <c r="AD355" s="25">
        <f t="shared" si="72"/>
        <v>0.41914893617021276</v>
      </c>
      <c r="AE355" s="25">
        <f t="shared" si="73"/>
        <v>0.49062499999999998</v>
      </c>
      <c r="AF355" s="25">
        <f t="shared" si="74"/>
        <v>0.54545454545454541</v>
      </c>
      <c r="AG355" s="25">
        <f t="shared" si="75"/>
        <v>0.40384615384615385</v>
      </c>
      <c r="AH355" s="25">
        <f t="shared" si="76"/>
        <v>0</v>
      </c>
      <c r="AI355" s="25">
        <f t="shared" si="77"/>
        <v>0.41666666666666669</v>
      </c>
      <c r="AJ355" s="25">
        <f t="shared" si="78"/>
        <v>0.44444444444444442</v>
      </c>
      <c r="AK355" s="25">
        <f t="shared" si="79"/>
        <v>0.42528735632183906</v>
      </c>
      <c r="AL355" s="25">
        <f t="shared" si="80"/>
        <v>0.67741935483870963</v>
      </c>
      <c r="AM355" s="25">
        <f t="shared" si="81"/>
        <v>0.7142857142857143</v>
      </c>
      <c r="AN355" s="25">
        <f t="shared" si="84"/>
        <v>0.76315789473684215</v>
      </c>
      <c r="AO355" s="25">
        <f t="shared" si="82"/>
        <v>0.47731397459165154</v>
      </c>
    </row>
    <row r="356" spans="1:41" x14ac:dyDescent="0.25">
      <c r="A356" s="75" t="s">
        <v>232</v>
      </c>
      <c r="B356" s="1" t="s">
        <v>243</v>
      </c>
      <c r="C356" s="1" t="s">
        <v>651</v>
      </c>
      <c r="D356" s="15" t="s">
        <v>6</v>
      </c>
      <c r="E356" s="23">
        <v>1543</v>
      </c>
      <c r="F356" s="23">
        <v>724</v>
      </c>
      <c r="G356" s="23">
        <v>662</v>
      </c>
      <c r="H356" s="24">
        <v>279</v>
      </c>
      <c r="I356" s="24">
        <v>247</v>
      </c>
      <c r="J356" s="24">
        <v>0</v>
      </c>
      <c r="K356" s="24">
        <v>19</v>
      </c>
      <c r="L356" s="24">
        <v>0</v>
      </c>
      <c r="M356" s="24">
        <v>3</v>
      </c>
      <c r="N356" s="24">
        <v>0</v>
      </c>
      <c r="O356" s="24">
        <v>57</v>
      </c>
      <c r="P356" s="24">
        <v>31</v>
      </c>
      <c r="Q356" s="24">
        <v>14</v>
      </c>
      <c r="R356" s="24">
        <v>74</v>
      </c>
      <c r="S356" s="24">
        <v>693</v>
      </c>
      <c r="T356" s="24">
        <v>519</v>
      </c>
      <c r="U356" s="24">
        <v>0</v>
      </c>
      <c r="V356" s="24">
        <v>51</v>
      </c>
      <c r="W356" s="24">
        <v>0</v>
      </c>
      <c r="X356" s="24">
        <v>18</v>
      </c>
      <c r="Y356" s="24">
        <v>0</v>
      </c>
      <c r="Z356" s="24">
        <v>92</v>
      </c>
      <c r="AA356" s="24">
        <v>36</v>
      </c>
      <c r="AB356" s="24">
        <v>21</v>
      </c>
      <c r="AC356" s="24">
        <v>113</v>
      </c>
      <c r="AD356" s="25">
        <f t="shared" si="72"/>
        <v>0.40259740259740262</v>
      </c>
      <c r="AE356" s="25">
        <f t="shared" si="73"/>
        <v>0.47591522157996147</v>
      </c>
      <c r="AF356" s="25">
        <f t="shared" si="74"/>
        <v>0</v>
      </c>
      <c r="AG356" s="25">
        <f t="shared" si="75"/>
        <v>0.37254901960784315</v>
      </c>
      <c r="AH356" s="25">
        <f t="shared" si="76"/>
        <v>0</v>
      </c>
      <c r="AI356" s="25">
        <f t="shared" si="77"/>
        <v>0.16666666666666666</v>
      </c>
      <c r="AJ356" s="25">
        <f t="shared" si="78"/>
        <v>0</v>
      </c>
      <c r="AK356" s="25">
        <f t="shared" si="79"/>
        <v>0.61956521739130432</v>
      </c>
      <c r="AL356" s="25">
        <f t="shared" si="80"/>
        <v>0.86111111111111116</v>
      </c>
      <c r="AM356" s="25">
        <f t="shared" si="81"/>
        <v>0.66666666666666663</v>
      </c>
      <c r="AN356" s="25">
        <f t="shared" si="84"/>
        <v>0.65486725663716816</v>
      </c>
      <c r="AO356" s="25">
        <f t="shared" si="82"/>
        <v>0.46921581335061568</v>
      </c>
    </row>
    <row r="357" spans="1:41" x14ac:dyDescent="0.25">
      <c r="A357" s="75" t="s">
        <v>232</v>
      </c>
      <c r="B357" s="1" t="s">
        <v>244</v>
      </c>
      <c r="C357" s="1" t="s">
        <v>651</v>
      </c>
      <c r="D357" s="15" t="s">
        <v>6</v>
      </c>
      <c r="E357" s="23">
        <v>1091</v>
      </c>
      <c r="F357" s="23">
        <v>180</v>
      </c>
      <c r="G357" s="23">
        <v>301</v>
      </c>
      <c r="H357" s="24">
        <v>105</v>
      </c>
      <c r="I357" s="24">
        <v>40</v>
      </c>
      <c r="J357" s="24">
        <v>0</v>
      </c>
      <c r="K357" s="24">
        <v>3</v>
      </c>
      <c r="L357" s="24">
        <v>0</v>
      </c>
      <c r="M357" s="24">
        <v>0</v>
      </c>
      <c r="N357" s="24">
        <v>0</v>
      </c>
      <c r="O357" s="24">
        <v>4</v>
      </c>
      <c r="P357" s="24">
        <v>11</v>
      </c>
      <c r="Q357" s="24">
        <v>0</v>
      </c>
      <c r="R357" s="24">
        <v>17</v>
      </c>
      <c r="S357" s="24">
        <v>524</v>
      </c>
      <c r="T357" s="24">
        <v>320</v>
      </c>
      <c r="U357" s="24">
        <v>10</v>
      </c>
      <c r="V357" s="24">
        <v>36</v>
      </c>
      <c r="W357" s="24">
        <v>0</v>
      </c>
      <c r="X357" s="24">
        <v>12</v>
      </c>
      <c r="Y357" s="24">
        <v>0</v>
      </c>
      <c r="Z357" s="24">
        <v>85</v>
      </c>
      <c r="AA357" s="24">
        <v>35</v>
      </c>
      <c r="AB357" s="24">
        <v>0</v>
      </c>
      <c r="AC357" s="24">
        <v>69</v>
      </c>
      <c r="AD357" s="25">
        <f t="shared" si="72"/>
        <v>0.20038167938931298</v>
      </c>
      <c r="AE357" s="25">
        <f t="shared" si="73"/>
        <v>0.125</v>
      </c>
      <c r="AF357" s="25">
        <f t="shared" si="74"/>
        <v>0</v>
      </c>
      <c r="AG357" s="25">
        <f t="shared" si="75"/>
        <v>8.3333333333333329E-2</v>
      </c>
      <c r="AH357" s="25">
        <f t="shared" si="76"/>
        <v>0</v>
      </c>
      <c r="AI357" s="25">
        <f t="shared" si="77"/>
        <v>0</v>
      </c>
      <c r="AJ357" s="25">
        <f t="shared" si="78"/>
        <v>0</v>
      </c>
      <c r="AK357" s="25">
        <f t="shared" si="79"/>
        <v>4.7058823529411764E-2</v>
      </c>
      <c r="AL357" s="25">
        <f t="shared" si="80"/>
        <v>0.31428571428571428</v>
      </c>
      <c r="AM357" s="25">
        <f t="shared" si="81"/>
        <v>0</v>
      </c>
      <c r="AN357" s="25">
        <f t="shared" si="84"/>
        <v>0.24637681159420291</v>
      </c>
      <c r="AO357" s="25">
        <f t="shared" si="82"/>
        <v>0.16498625114573787</v>
      </c>
    </row>
    <row r="358" spans="1:41" x14ac:dyDescent="0.25">
      <c r="A358" s="75" t="s">
        <v>232</v>
      </c>
      <c r="B358" s="1" t="s">
        <v>245</v>
      </c>
      <c r="C358" s="1" t="s">
        <v>651</v>
      </c>
      <c r="D358" s="15" t="s">
        <v>6</v>
      </c>
      <c r="E358" s="23">
        <v>1494</v>
      </c>
      <c r="F358" s="23">
        <v>614</v>
      </c>
      <c r="G358" s="23">
        <v>607</v>
      </c>
      <c r="H358" s="24">
        <v>239</v>
      </c>
      <c r="I358" s="24">
        <v>149</v>
      </c>
      <c r="J358" s="24">
        <v>23</v>
      </c>
      <c r="K358" s="24">
        <v>23</v>
      </c>
      <c r="L358" s="24">
        <v>0</v>
      </c>
      <c r="M358" s="24">
        <v>3</v>
      </c>
      <c r="N358" s="24">
        <v>0</v>
      </c>
      <c r="O358" s="24">
        <v>27</v>
      </c>
      <c r="P358" s="24">
        <v>48</v>
      </c>
      <c r="Q358" s="24">
        <v>7</v>
      </c>
      <c r="R358" s="24">
        <v>95</v>
      </c>
      <c r="S358" s="24">
        <v>637</v>
      </c>
      <c r="T358" s="24">
        <v>372</v>
      </c>
      <c r="U358" s="24">
        <v>51</v>
      </c>
      <c r="V358" s="24">
        <v>48</v>
      </c>
      <c r="W358" s="24">
        <v>0</v>
      </c>
      <c r="X358" s="24">
        <v>11</v>
      </c>
      <c r="Y358" s="24">
        <v>0</v>
      </c>
      <c r="Z358" s="24">
        <v>87</v>
      </c>
      <c r="AA358" s="24">
        <v>69</v>
      </c>
      <c r="AB358" s="24">
        <v>9</v>
      </c>
      <c r="AC358" s="24">
        <v>210</v>
      </c>
      <c r="AD358" s="25">
        <f t="shared" si="72"/>
        <v>0.3751962323390895</v>
      </c>
      <c r="AE358" s="25">
        <f t="shared" si="73"/>
        <v>0.40053763440860213</v>
      </c>
      <c r="AF358" s="25">
        <f t="shared" si="74"/>
        <v>0.45098039215686275</v>
      </c>
      <c r="AG358" s="25">
        <f t="shared" si="75"/>
        <v>0.47916666666666669</v>
      </c>
      <c r="AH358" s="25">
        <f t="shared" si="76"/>
        <v>0</v>
      </c>
      <c r="AI358" s="25">
        <f t="shared" si="77"/>
        <v>0.27272727272727271</v>
      </c>
      <c r="AJ358" s="25">
        <f t="shared" si="78"/>
        <v>0</v>
      </c>
      <c r="AK358" s="25">
        <f t="shared" si="79"/>
        <v>0.31034482758620691</v>
      </c>
      <c r="AL358" s="25">
        <f t="shared" si="80"/>
        <v>0.69565217391304346</v>
      </c>
      <c r="AM358" s="25">
        <f t="shared" si="81"/>
        <v>0.77777777777777779</v>
      </c>
      <c r="AN358" s="25">
        <f t="shared" si="84"/>
        <v>0.45238095238095238</v>
      </c>
      <c r="AO358" s="25">
        <f t="shared" si="82"/>
        <v>0.41097724230254351</v>
      </c>
    </row>
    <row r="359" spans="1:41" x14ac:dyDescent="0.25">
      <c r="A359" s="75" t="s">
        <v>378</v>
      </c>
      <c r="B359" s="1" t="s">
        <v>402</v>
      </c>
      <c r="C359" s="1" t="s">
        <v>651</v>
      </c>
      <c r="D359" s="15" t="s">
        <v>6</v>
      </c>
      <c r="E359" s="23">
        <v>3463</v>
      </c>
      <c r="F359" s="23">
        <v>2119</v>
      </c>
      <c r="G359" s="23">
        <v>927</v>
      </c>
      <c r="H359" s="24">
        <v>775</v>
      </c>
      <c r="I359" s="24">
        <v>757</v>
      </c>
      <c r="J359" s="24">
        <v>155</v>
      </c>
      <c r="K359" s="24">
        <v>31</v>
      </c>
      <c r="L359" s="24">
        <v>0</v>
      </c>
      <c r="M359" s="24">
        <v>30</v>
      </c>
      <c r="N359" s="24">
        <v>20</v>
      </c>
      <c r="O359" s="24">
        <v>126</v>
      </c>
      <c r="P359" s="24">
        <v>36</v>
      </c>
      <c r="Q359" s="24">
        <v>43</v>
      </c>
      <c r="R359" s="24">
        <v>146</v>
      </c>
      <c r="S359" s="24">
        <v>1481</v>
      </c>
      <c r="T359" s="24">
        <v>990</v>
      </c>
      <c r="U359" s="24">
        <v>304</v>
      </c>
      <c r="V359" s="24">
        <v>77</v>
      </c>
      <c r="W359" s="24">
        <v>0</v>
      </c>
      <c r="X359" s="24">
        <v>41</v>
      </c>
      <c r="Y359" s="24">
        <v>30</v>
      </c>
      <c r="Z359" s="24">
        <v>210</v>
      </c>
      <c r="AA359" s="24">
        <v>48</v>
      </c>
      <c r="AB359" s="24">
        <v>47</v>
      </c>
      <c r="AC359" s="24">
        <v>235</v>
      </c>
      <c r="AD359" s="25">
        <f t="shared" si="72"/>
        <v>0.52329507089804184</v>
      </c>
      <c r="AE359" s="25">
        <f t="shared" si="73"/>
        <v>0.76464646464646469</v>
      </c>
      <c r="AF359" s="25">
        <f t="shared" si="74"/>
        <v>0.50986842105263153</v>
      </c>
      <c r="AG359" s="25">
        <f t="shared" si="75"/>
        <v>0.40259740259740262</v>
      </c>
      <c r="AH359" s="25">
        <f t="shared" si="76"/>
        <v>0</v>
      </c>
      <c r="AI359" s="25">
        <f t="shared" si="77"/>
        <v>0.73170731707317072</v>
      </c>
      <c r="AJ359" s="25">
        <f t="shared" si="78"/>
        <v>0.66666666666666663</v>
      </c>
      <c r="AK359" s="25">
        <f t="shared" si="79"/>
        <v>0.6</v>
      </c>
      <c r="AL359" s="25">
        <f t="shared" si="80"/>
        <v>0.75</v>
      </c>
      <c r="AM359" s="25">
        <f t="shared" si="81"/>
        <v>0.91489361702127658</v>
      </c>
      <c r="AN359" s="25">
        <f t="shared" si="84"/>
        <v>0.62127659574468086</v>
      </c>
      <c r="AO359" s="25">
        <f t="shared" si="82"/>
        <v>0.61189719896043893</v>
      </c>
    </row>
    <row r="360" spans="1:41" x14ac:dyDescent="0.25">
      <c r="A360" s="75" t="s">
        <v>378</v>
      </c>
      <c r="B360" s="1" t="s">
        <v>403</v>
      </c>
      <c r="C360" s="1" t="s">
        <v>651</v>
      </c>
      <c r="D360" s="15" t="s">
        <v>6</v>
      </c>
      <c r="E360" s="23">
        <v>3849</v>
      </c>
      <c r="F360" s="23">
        <v>2978</v>
      </c>
      <c r="G360" s="23">
        <v>870</v>
      </c>
      <c r="H360" s="24">
        <v>1110</v>
      </c>
      <c r="I360" s="24">
        <v>949</v>
      </c>
      <c r="J360" s="24">
        <v>223</v>
      </c>
      <c r="K360" s="24">
        <v>89</v>
      </c>
      <c r="L360" s="24">
        <v>0</v>
      </c>
      <c r="M360" s="24">
        <v>35</v>
      </c>
      <c r="N360" s="24">
        <v>35</v>
      </c>
      <c r="O360" s="24">
        <v>148</v>
      </c>
      <c r="P360" s="24">
        <v>87</v>
      </c>
      <c r="Q360" s="24">
        <v>34</v>
      </c>
      <c r="R360" s="24">
        <v>268</v>
      </c>
      <c r="S360" s="24">
        <v>1676</v>
      </c>
      <c r="T360" s="24">
        <v>995</v>
      </c>
      <c r="U360" s="24">
        <v>312</v>
      </c>
      <c r="V360" s="24">
        <v>115</v>
      </c>
      <c r="W360" s="24">
        <v>0</v>
      </c>
      <c r="X360" s="24">
        <v>43</v>
      </c>
      <c r="Y360" s="24">
        <v>37</v>
      </c>
      <c r="Z360" s="24">
        <v>214</v>
      </c>
      <c r="AA360" s="24">
        <v>118</v>
      </c>
      <c r="AB360" s="24">
        <v>34</v>
      </c>
      <c r="AC360" s="24">
        <v>305</v>
      </c>
      <c r="AD360" s="25">
        <f t="shared" si="72"/>
        <v>0.66229116945107402</v>
      </c>
      <c r="AE360" s="25">
        <f t="shared" si="73"/>
        <v>0.95376884422110553</v>
      </c>
      <c r="AF360" s="25">
        <f t="shared" si="74"/>
        <v>0.71474358974358976</v>
      </c>
      <c r="AG360" s="25">
        <f t="shared" si="75"/>
        <v>0.77391304347826084</v>
      </c>
      <c r="AH360" s="25">
        <f t="shared" si="76"/>
        <v>0</v>
      </c>
      <c r="AI360" s="25">
        <f t="shared" si="77"/>
        <v>0.81395348837209303</v>
      </c>
      <c r="AJ360" s="25">
        <f t="shared" si="78"/>
        <v>0.94594594594594594</v>
      </c>
      <c r="AK360" s="25">
        <f t="shared" si="79"/>
        <v>0.69158878504672894</v>
      </c>
      <c r="AL360" s="25">
        <f t="shared" si="80"/>
        <v>0.73728813559322037</v>
      </c>
      <c r="AM360" s="25">
        <f t="shared" si="81"/>
        <v>1</v>
      </c>
      <c r="AN360" s="25">
        <f t="shared" si="84"/>
        <v>0.87868852459016389</v>
      </c>
      <c r="AO360" s="25">
        <f t="shared" si="82"/>
        <v>0.77370745648220318</v>
      </c>
    </row>
    <row r="361" spans="1:41" x14ac:dyDescent="0.25">
      <c r="A361" s="75" t="s">
        <v>378</v>
      </c>
      <c r="B361" s="1" t="s">
        <v>404</v>
      </c>
      <c r="C361" s="1" t="s">
        <v>651</v>
      </c>
      <c r="D361" s="15" t="s">
        <v>6</v>
      </c>
      <c r="E361" s="23">
        <v>3930</v>
      </c>
      <c r="F361" s="23">
        <v>2812</v>
      </c>
      <c r="G361" s="23">
        <v>475</v>
      </c>
      <c r="H361" s="24">
        <v>1058</v>
      </c>
      <c r="I361" s="24">
        <v>875</v>
      </c>
      <c r="J361" s="24">
        <v>178</v>
      </c>
      <c r="K361" s="24">
        <v>66</v>
      </c>
      <c r="L361" s="24">
        <v>0</v>
      </c>
      <c r="M361" s="24">
        <v>28</v>
      </c>
      <c r="N361" s="24">
        <v>67</v>
      </c>
      <c r="O361" s="24">
        <v>184</v>
      </c>
      <c r="P361" s="24">
        <v>76</v>
      </c>
      <c r="Q361" s="24">
        <v>35</v>
      </c>
      <c r="R361" s="24">
        <v>245</v>
      </c>
      <c r="S361" s="24">
        <v>1670</v>
      </c>
      <c r="T361" s="24">
        <v>1004</v>
      </c>
      <c r="U361" s="24">
        <v>273</v>
      </c>
      <c r="V361" s="24">
        <v>119</v>
      </c>
      <c r="W361" s="24">
        <v>0</v>
      </c>
      <c r="X361" s="24">
        <v>37</v>
      </c>
      <c r="Y361" s="24">
        <v>85</v>
      </c>
      <c r="Z361" s="24">
        <v>296</v>
      </c>
      <c r="AA361" s="24">
        <v>106</v>
      </c>
      <c r="AB361" s="24">
        <v>39</v>
      </c>
      <c r="AC361" s="24">
        <v>301</v>
      </c>
      <c r="AD361" s="25">
        <f t="shared" si="72"/>
        <v>0.6335329341317365</v>
      </c>
      <c r="AE361" s="25">
        <f t="shared" si="73"/>
        <v>0.87151394422310757</v>
      </c>
      <c r="AF361" s="25">
        <f t="shared" si="74"/>
        <v>0.65201465201465203</v>
      </c>
      <c r="AG361" s="25">
        <f t="shared" si="75"/>
        <v>0.55462184873949583</v>
      </c>
      <c r="AH361" s="25">
        <f t="shared" si="76"/>
        <v>0</v>
      </c>
      <c r="AI361" s="25">
        <f t="shared" si="77"/>
        <v>0.7567567567567568</v>
      </c>
      <c r="AJ361" s="25">
        <f t="shared" si="78"/>
        <v>0.78823529411764703</v>
      </c>
      <c r="AK361" s="25">
        <f t="shared" si="79"/>
        <v>0.6216216216216216</v>
      </c>
      <c r="AL361" s="25">
        <f t="shared" si="80"/>
        <v>0.71698113207547165</v>
      </c>
      <c r="AM361" s="25">
        <f t="shared" si="81"/>
        <v>0.89743589743589747</v>
      </c>
      <c r="AN361" s="25">
        <f t="shared" si="84"/>
        <v>0.81395348837209303</v>
      </c>
      <c r="AO361" s="25">
        <f t="shared" si="82"/>
        <v>0.71552162849872769</v>
      </c>
    </row>
    <row r="362" spans="1:41" x14ac:dyDescent="0.25">
      <c r="A362" s="75" t="s">
        <v>378</v>
      </c>
      <c r="B362" s="1" t="s">
        <v>405</v>
      </c>
      <c r="C362" s="1" t="s">
        <v>651</v>
      </c>
      <c r="D362" s="15" t="s">
        <v>6</v>
      </c>
      <c r="E362" s="23">
        <v>1702</v>
      </c>
      <c r="F362" s="23">
        <v>1100</v>
      </c>
      <c r="G362" s="23">
        <v>240</v>
      </c>
      <c r="H362" s="24">
        <v>448</v>
      </c>
      <c r="I362" s="24">
        <v>403</v>
      </c>
      <c r="J362" s="24">
        <v>27</v>
      </c>
      <c r="K362" s="24">
        <v>24</v>
      </c>
      <c r="L362" s="24">
        <v>0</v>
      </c>
      <c r="M362" s="24">
        <v>7</v>
      </c>
      <c r="N362" s="24">
        <v>0</v>
      </c>
      <c r="O362" s="24">
        <v>51</v>
      </c>
      <c r="P362" s="24">
        <v>12</v>
      </c>
      <c r="Q362" s="24">
        <v>9</v>
      </c>
      <c r="R362" s="24">
        <v>119</v>
      </c>
      <c r="S362" s="24">
        <v>758</v>
      </c>
      <c r="T362" s="24">
        <v>569</v>
      </c>
      <c r="U362" s="24">
        <v>36</v>
      </c>
      <c r="V362" s="24">
        <v>59</v>
      </c>
      <c r="W362" s="24">
        <v>0</v>
      </c>
      <c r="X362" s="24">
        <v>12</v>
      </c>
      <c r="Y362" s="24">
        <v>0</v>
      </c>
      <c r="Z362" s="24">
        <v>83</v>
      </c>
      <c r="AA362" s="24">
        <v>14</v>
      </c>
      <c r="AB362" s="24">
        <v>10</v>
      </c>
      <c r="AC362" s="24">
        <v>161</v>
      </c>
      <c r="AD362" s="25">
        <f t="shared" si="72"/>
        <v>0.59102902374670185</v>
      </c>
      <c r="AE362" s="25">
        <f t="shared" si="73"/>
        <v>0.70826010544815465</v>
      </c>
      <c r="AF362" s="25">
        <f t="shared" si="74"/>
        <v>0.75</v>
      </c>
      <c r="AG362" s="25">
        <f t="shared" si="75"/>
        <v>0.40677966101694918</v>
      </c>
      <c r="AH362" s="25">
        <f t="shared" si="76"/>
        <v>0</v>
      </c>
      <c r="AI362" s="25">
        <f t="shared" si="77"/>
        <v>0.58333333333333337</v>
      </c>
      <c r="AJ362" s="25">
        <f t="shared" si="78"/>
        <v>0</v>
      </c>
      <c r="AK362" s="25">
        <f t="shared" si="79"/>
        <v>0.61445783132530118</v>
      </c>
      <c r="AL362" s="25">
        <f t="shared" si="80"/>
        <v>0.8571428571428571</v>
      </c>
      <c r="AM362" s="25">
        <f t="shared" si="81"/>
        <v>0.9</v>
      </c>
      <c r="AN362" s="25">
        <f t="shared" si="84"/>
        <v>0.73913043478260865</v>
      </c>
      <c r="AO362" s="25">
        <f t="shared" si="82"/>
        <v>0.64629847238542892</v>
      </c>
    </row>
    <row r="363" spans="1:41" x14ac:dyDescent="0.25">
      <c r="A363" s="75" t="s">
        <v>378</v>
      </c>
      <c r="B363" s="1" t="s">
        <v>406</v>
      </c>
      <c r="C363" s="1" t="s">
        <v>651</v>
      </c>
      <c r="D363" s="15" t="s">
        <v>6</v>
      </c>
      <c r="E363" s="23">
        <v>4213</v>
      </c>
      <c r="F363" s="23">
        <v>2627</v>
      </c>
      <c r="G363" s="23">
        <v>1334</v>
      </c>
      <c r="H363" s="24">
        <v>912</v>
      </c>
      <c r="I363" s="24">
        <v>914</v>
      </c>
      <c r="J363" s="24">
        <v>161</v>
      </c>
      <c r="K363" s="24">
        <v>58</v>
      </c>
      <c r="L363" s="24">
        <v>0</v>
      </c>
      <c r="M363" s="24">
        <v>38</v>
      </c>
      <c r="N363" s="24">
        <v>50</v>
      </c>
      <c r="O363" s="24">
        <v>186</v>
      </c>
      <c r="P363" s="24">
        <v>47</v>
      </c>
      <c r="Q363" s="24">
        <v>39</v>
      </c>
      <c r="R363" s="24">
        <v>222</v>
      </c>
      <c r="S363" s="24">
        <v>1801</v>
      </c>
      <c r="T363" s="24">
        <v>1098</v>
      </c>
      <c r="U363" s="24">
        <v>327</v>
      </c>
      <c r="V363" s="24">
        <v>116</v>
      </c>
      <c r="W363" s="24">
        <v>0</v>
      </c>
      <c r="X363" s="24">
        <v>57</v>
      </c>
      <c r="Y363" s="24">
        <v>81</v>
      </c>
      <c r="Z363" s="24">
        <v>301</v>
      </c>
      <c r="AA363" s="24">
        <v>97</v>
      </c>
      <c r="AB363" s="24">
        <v>50</v>
      </c>
      <c r="AC363" s="24">
        <v>285</v>
      </c>
      <c r="AD363" s="25">
        <f t="shared" si="72"/>
        <v>0.50638534147695724</v>
      </c>
      <c r="AE363" s="25">
        <f t="shared" si="73"/>
        <v>0.83242258652094714</v>
      </c>
      <c r="AF363" s="25">
        <f t="shared" si="74"/>
        <v>0.49235474006116209</v>
      </c>
      <c r="AG363" s="25">
        <f t="shared" si="75"/>
        <v>0.5</v>
      </c>
      <c r="AH363" s="25">
        <f t="shared" si="76"/>
        <v>0</v>
      </c>
      <c r="AI363" s="25">
        <f t="shared" si="77"/>
        <v>0.66666666666666663</v>
      </c>
      <c r="AJ363" s="25">
        <f t="shared" si="78"/>
        <v>0.61728395061728392</v>
      </c>
      <c r="AK363" s="25">
        <f t="shared" si="79"/>
        <v>0.61794019933554822</v>
      </c>
      <c r="AL363" s="25">
        <f t="shared" si="80"/>
        <v>0.4845360824742268</v>
      </c>
      <c r="AM363" s="25">
        <f t="shared" si="81"/>
        <v>0.78</v>
      </c>
      <c r="AN363" s="25">
        <f t="shared" si="84"/>
        <v>0.77894736842105261</v>
      </c>
      <c r="AO363" s="25">
        <f t="shared" si="82"/>
        <v>0.6235461666271066</v>
      </c>
    </row>
    <row r="364" spans="1:41" x14ac:dyDescent="0.25">
      <c r="A364" s="75" t="s">
        <v>378</v>
      </c>
      <c r="B364" s="1" t="s">
        <v>407</v>
      </c>
      <c r="C364" s="1" t="s">
        <v>651</v>
      </c>
      <c r="D364" s="15" t="s">
        <v>6</v>
      </c>
      <c r="E364" s="23">
        <v>2955</v>
      </c>
      <c r="F364" s="23">
        <v>1851</v>
      </c>
      <c r="G364" s="23">
        <v>547</v>
      </c>
      <c r="H364" s="24">
        <v>713</v>
      </c>
      <c r="I364" s="24">
        <v>702</v>
      </c>
      <c r="J364" s="24">
        <v>123</v>
      </c>
      <c r="K364" s="24">
        <v>21</v>
      </c>
      <c r="L364" s="24">
        <v>0</v>
      </c>
      <c r="M364" s="24">
        <v>17</v>
      </c>
      <c r="N364" s="24">
        <v>0</v>
      </c>
      <c r="O364" s="24">
        <v>99</v>
      </c>
      <c r="P364" s="24">
        <v>33</v>
      </c>
      <c r="Q364" s="24">
        <v>20</v>
      </c>
      <c r="R364" s="24">
        <v>123</v>
      </c>
      <c r="S364" s="24">
        <v>1350</v>
      </c>
      <c r="T364" s="24">
        <v>869</v>
      </c>
      <c r="U364" s="24">
        <v>288</v>
      </c>
      <c r="V364" s="24">
        <v>73</v>
      </c>
      <c r="W364" s="24">
        <v>0</v>
      </c>
      <c r="X364" s="24">
        <v>28</v>
      </c>
      <c r="Y364" s="24">
        <v>0</v>
      </c>
      <c r="Z364" s="24">
        <v>133</v>
      </c>
      <c r="AA364" s="24">
        <v>39</v>
      </c>
      <c r="AB364" s="24">
        <v>32</v>
      </c>
      <c r="AC364" s="24">
        <v>143</v>
      </c>
      <c r="AD364" s="25">
        <f t="shared" si="72"/>
        <v>0.52814814814814814</v>
      </c>
      <c r="AE364" s="25">
        <f t="shared" si="73"/>
        <v>0.80782508630609895</v>
      </c>
      <c r="AF364" s="25">
        <f t="shared" si="74"/>
        <v>0.42708333333333331</v>
      </c>
      <c r="AG364" s="25">
        <f t="shared" si="75"/>
        <v>0.28767123287671231</v>
      </c>
      <c r="AH364" s="25">
        <f t="shared" si="76"/>
        <v>0</v>
      </c>
      <c r="AI364" s="25">
        <f t="shared" si="77"/>
        <v>0.6071428571428571</v>
      </c>
      <c r="AJ364" s="25">
        <f t="shared" si="78"/>
        <v>0</v>
      </c>
      <c r="AK364" s="25">
        <f t="shared" si="79"/>
        <v>0.74436090225563911</v>
      </c>
      <c r="AL364" s="25">
        <f t="shared" si="80"/>
        <v>0.84615384615384615</v>
      </c>
      <c r="AM364" s="25">
        <f t="shared" si="81"/>
        <v>0.625</v>
      </c>
      <c r="AN364" s="25">
        <f t="shared" si="84"/>
        <v>0.8601398601398601</v>
      </c>
      <c r="AO364" s="25">
        <f t="shared" si="82"/>
        <v>0.62639593908629443</v>
      </c>
    </row>
    <row r="365" spans="1:41" x14ac:dyDescent="0.25">
      <c r="A365" s="75" t="s">
        <v>378</v>
      </c>
      <c r="B365" s="1" t="s">
        <v>408</v>
      </c>
      <c r="C365" s="1" t="s">
        <v>651</v>
      </c>
      <c r="D365" s="15" t="s">
        <v>6</v>
      </c>
      <c r="E365" s="23">
        <v>2184</v>
      </c>
      <c r="F365" s="23">
        <v>1540</v>
      </c>
      <c r="G365" s="23">
        <v>290</v>
      </c>
      <c r="H365" s="24">
        <v>658</v>
      </c>
      <c r="I365" s="24">
        <v>591</v>
      </c>
      <c r="J365" s="24">
        <v>27</v>
      </c>
      <c r="K365" s="24">
        <v>4</v>
      </c>
      <c r="L365" s="24">
        <v>0</v>
      </c>
      <c r="M365" s="24">
        <v>4</v>
      </c>
      <c r="N365" s="24">
        <v>0</v>
      </c>
      <c r="O365" s="24">
        <v>51</v>
      </c>
      <c r="P365" s="24">
        <v>18</v>
      </c>
      <c r="Q365" s="24">
        <v>25</v>
      </c>
      <c r="R365" s="24">
        <v>162</v>
      </c>
      <c r="S365" s="24">
        <v>1016</v>
      </c>
      <c r="T365" s="24">
        <v>724</v>
      </c>
      <c r="U365" s="24">
        <v>34</v>
      </c>
      <c r="V365" s="24">
        <v>43</v>
      </c>
      <c r="W365" s="24">
        <v>0</v>
      </c>
      <c r="X365" s="24">
        <v>12</v>
      </c>
      <c r="Y365" s="24">
        <v>0</v>
      </c>
      <c r="Z365" s="24">
        <v>101</v>
      </c>
      <c r="AA365" s="24">
        <v>35</v>
      </c>
      <c r="AB365" s="24">
        <v>33</v>
      </c>
      <c r="AC365" s="24">
        <v>186</v>
      </c>
      <c r="AD365" s="25">
        <f t="shared" si="72"/>
        <v>0.64763779527559051</v>
      </c>
      <c r="AE365" s="25">
        <f t="shared" si="73"/>
        <v>0.81629834254143652</v>
      </c>
      <c r="AF365" s="25">
        <f t="shared" si="74"/>
        <v>0.79411764705882348</v>
      </c>
      <c r="AG365" s="25">
        <f t="shared" si="75"/>
        <v>9.3023255813953487E-2</v>
      </c>
      <c r="AH365" s="25">
        <f t="shared" si="76"/>
        <v>0</v>
      </c>
      <c r="AI365" s="25">
        <f t="shared" si="77"/>
        <v>0.33333333333333331</v>
      </c>
      <c r="AJ365" s="25">
        <f t="shared" si="78"/>
        <v>0</v>
      </c>
      <c r="AK365" s="25">
        <f t="shared" si="79"/>
        <v>0.50495049504950495</v>
      </c>
      <c r="AL365" s="25">
        <f t="shared" si="80"/>
        <v>0.51428571428571423</v>
      </c>
      <c r="AM365" s="25">
        <f t="shared" si="81"/>
        <v>0.75757575757575757</v>
      </c>
      <c r="AN365" s="25">
        <f t="shared" si="84"/>
        <v>0.87096774193548387</v>
      </c>
      <c r="AO365" s="25">
        <f t="shared" si="82"/>
        <v>0.70512820512820518</v>
      </c>
    </row>
    <row r="366" spans="1:41" x14ac:dyDescent="0.25">
      <c r="A366" s="75" t="s">
        <v>378</v>
      </c>
      <c r="B366" s="1" t="s">
        <v>409</v>
      </c>
      <c r="C366" s="1" t="s">
        <v>651</v>
      </c>
      <c r="D366" s="15" t="s">
        <v>6</v>
      </c>
      <c r="E366" s="23">
        <v>2914</v>
      </c>
      <c r="F366" s="23">
        <v>1718</v>
      </c>
      <c r="G366" s="23">
        <v>341</v>
      </c>
      <c r="H366" s="24">
        <v>635</v>
      </c>
      <c r="I366" s="24">
        <v>612</v>
      </c>
      <c r="J366" s="24">
        <v>98</v>
      </c>
      <c r="K366" s="24">
        <v>28</v>
      </c>
      <c r="L366" s="24">
        <v>0</v>
      </c>
      <c r="M366" s="24">
        <v>17</v>
      </c>
      <c r="N366" s="24">
        <v>26</v>
      </c>
      <c r="O366" s="24">
        <v>91</v>
      </c>
      <c r="P366" s="24">
        <v>44</v>
      </c>
      <c r="Q366" s="24">
        <v>8</v>
      </c>
      <c r="R366" s="24">
        <v>159</v>
      </c>
      <c r="S366" s="24">
        <v>1270</v>
      </c>
      <c r="T366" s="24">
        <v>886</v>
      </c>
      <c r="U366" s="24">
        <v>157</v>
      </c>
      <c r="V366" s="24">
        <v>73</v>
      </c>
      <c r="W366" s="24">
        <v>0</v>
      </c>
      <c r="X366" s="24">
        <v>41</v>
      </c>
      <c r="Y366" s="24">
        <v>35</v>
      </c>
      <c r="Z366" s="24">
        <v>148</v>
      </c>
      <c r="AA366" s="24">
        <v>65</v>
      </c>
      <c r="AB366" s="24">
        <v>23</v>
      </c>
      <c r="AC366" s="24">
        <v>216</v>
      </c>
      <c r="AD366" s="25">
        <f t="shared" si="72"/>
        <v>0.5</v>
      </c>
      <c r="AE366" s="25">
        <f t="shared" si="73"/>
        <v>0.69074492099322804</v>
      </c>
      <c r="AF366" s="25">
        <f t="shared" si="74"/>
        <v>0.62420382165605093</v>
      </c>
      <c r="AG366" s="25">
        <f t="shared" si="75"/>
        <v>0.38356164383561642</v>
      </c>
      <c r="AH366" s="25">
        <f t="shared" si="76"/>
        <v>0</v>
      </c>
      <c r="AI366" s="25">
        <f t="shared" si="77"/>
        <v>0.41463414634146339</v>
      </c>
      <c r="AJ366" s="25">
        <f t="shared" si="78"/>
        <v>0.74285714285714288</v>
      </c>
      <c r="AK366" s="25">
        <f t="shared" si="79"/>
        <v>0.61486486486486491</v>
      </c>
      <c r="AL366" s="25">
        <f t="shared" si="80"/>
        <v>0.67692307692307696</v>
      </c>
      <c r="AM366" s="25">
        <f t="shared" si="81"/>
        <v>0.34782608695652173</v>
      </c>
      <c r="AN366" s="25">
        <f t="shared" si="84"/>
        <v>0.73611111111111116</v>
      </c>
      <c r="AO366" s="25">
        <f t="shared" si="82"/>
        <v>0.58956760466712421</v>
      </c>
    </row>
    <row r="367" spans="1:41" x14ac:dyDescent="0.25">
      <c r="A367" s="75" t="s">
        <v>378</v>
      </c>
      <c r="B367" s="1" t="s">
        <v>410</v>
      </c>
      <c r="C367" s="1" t="s">
        <v>651</v>
      </c>
      <c r="D367" s="15" t="s">
        <v>6</v>
      </c>
      <c r="E367" s="23">
        <v>3467</v>
      </c>
      <c r="F367" s="23">
        <v>2173</v>
      </c>
      <c r="G367" s="23">
        <v>588</v>
      </c>
      <c r="H367" s="24">
        <v>819</v>
      </c>
      <c r="I367" s="24">
        <v>726</v>
      </c>
      <c r="J367" s="24">
        <v>146</v>
      </c>
      <c r="K367" s="24">
        <v>58</v>
      </c>
      <c r="L367" s="24">
        <v>0</v>
      </c>
      <c r="M367" s="24">
        <v>24</v>
      </c>
      <c r="N367" s="24">
        <v>55</v>
      </c>
      <c r="O367" s="24">
        <v>99</v>
      </c>
      <c r="P367" s="24">
        <v>68</v>
      </c>
      <c r="Q367" s="24">
        <v>12</v>
      </c>
      <c r="R367" s="24">
        <v>166</v>
      </c>
      <c r="S367" s="24">
        <v>1533</v>
      </c>
      <c r="T367" s="24">
        <v>924</v>
      </c>
      <c r="U367" s="24">
        <v>263</v>
      </c>
      <c r="V367" s="24">
        <v>91</v>
      </c>
      <c r="W367" s="24">
        <v>0</v>
      </c>
      <c r="X367" s="24">
        <v>46</v>
      </c>
      <c r="Y367" s="24">
        <v>70</v>
      </c>
      <c r="Z367" s="24">
        <v>171</v>
      </c>
      <c r="AA367" s="24">
        <v>111</v>
      </c>
      <c r="AB367" s="24">
        <v>13</v>
      </c>
      <c r="AC367" s="24">
        <v>245</v>
      </c>
      <c r="AD367" s="25">
        <f t="shared" si="72"/>
        <v>0.53424657534246578</v>
      </c>
      <c r="AE367" s="25">
        <f t="shared" si="73"/>
        <v>0.7857142857142857</v>
      </c>
      <c r="AF367" s="25">
        <f t="shared" si="74"/>
        <v>0.55513307984790872</v>
      </c>
      <c r="AG367" s="25">
        <f t="shared" si="75"/>
        <v>0.63736263736263732</v>
      </c>
      <c r="AH367" s="25">
        <f t="shared" si="76"/>
        <v>0</v>
      </c>
      <c r="AI367" s="25">
        <f t="shared" si="77"/>
        <v>0.52173913043478259</v>
      </c>
      <c r="AJ367" s="25">
        <f t="shared" si="78"/>
        <v>0.7857142857142857</v>
      </c>
      <c r="AK367" s="25">
        <f t="shared" si="79"/>
        <v>0.57894736842105265</v>
      </c>
      <c r="AL367" s="25">
        <f t="shared" si="80"/>
        <v>0.61261261261261257</v>
      </c>
      <c r="AM367" s="25">
        <f t="shared" si="81"/>
        <v>0.92307692307692313</v>
      </c>
      <c r="AN367" s="25">
        <f t="shared" si="84"/>
        <v>0.67755102040816328</v>
      </c>
      <c r="AO367" s="25">
        <f t="shared" si="82"/>
        <v>0.62676665705220647</v>
      </c>
    </row>
    <row r="368" spans="1:41" x14ac:dyDescent="0.25">
      <c r="A368" s="75" t="s">
        <v>667</v>
      </c>
      <c r="B368" s="1" t="s">
        <v>26</v>
      </c>
      <c r="C368" s="1" t="s">
        <v>651</v>
      </c>
      <c r="D368" s="15" t="s">
        <v>6</v>
      </c>
      <c r="E368" s="23">
        <v>4867</v>
      </c>
      <c r="F368" s="23">
        <v>2980</v>
      </c>
      <c r="G368" s="23">
        <v>1179</v>
      </c>
      <c r="H368" s="24">
        <v>1408</v>
      </c>
      <c r="I368" s="24">
        <v>747</v>
      </c>
      <c r="J368" s="24">
        <v>513</v>
      </c>
      <c r="K368" s="24">
        <v>66</v>
      </c>
      <c r="L368" s="24">
        <v>0</v>
      </c>
      <c r="M368" s="24">
        <v>23</v>
      </c>
      <c r="N368" s="24">
        <v>69</v>
      </c>
      <c r="O368" s="24">
        <v>86</v>
      </c>
      <c r="P368" s="24">
        <v>1</v>
      </c>
      <c r="Q368" s="24">
        <v>19</v>
      </c>
      <c r="R368" s="24">
        <v>48</v>
      </c>
      <c r="S368" s="24">
        <v>2380</v>
      </c>
      <c r="T368" s="24">
        <v>1067</v>
      </c>
      <c r="U368" s="24">
        <v>749</v>
      </c>
      <c r="V368" s="24">
        <v>141</v>
      </c>
      <c r="W368" s="24">
        <v>0</v>
      </c>
      <c r="X368" s="24">
        <v>55</v>
      </c>
      <c r="Y368" s="24">
        <v>90</v>
      </c>
      <c r="Z368" s="24">
        <v>259</v>
      </c>
      <c r="AA368" s="24">
        <v>17</v>
      </c>
      <c r="AB368" s="24">
        <v>36</v>
      </c>
      <c r="AC368" s="24">
        <v>73</v>
      </c>
      <c r="AD368" s="25">
        <f t="shared" si="72"/>
        <v>0.59159663865546219</v>
      </c>
      <c r="AE368" s="25">
        <f t="shared" si="73"/>
        <v>0.70009372071227738</v>
      </c>
      <c r="AF368" s="25">
        <f t="shared" si="74"/>
        <v>0.68491321762349799</v>
      </c>
      <c r="AG368" s="25">
        <f t="shared" si="75"/>
        <v>0.46808510638297873</v>
      </c>
      <c r="AH368" s="25">
        <f t="shared" si="76"/>
        <v>0</v>
      </c>
      <c r="AI368" s="25">
        <f t="shared" si="77"/>
        <v>0.41818181818181815</v>
      </c>
      <c r="AJ368" s="25">
        <f t="shared" si="78"/>
        <v>0.76666666666666672</v>
      </c>
      <c r="AK368" s="25">
        <f t="shared" si="79"/>
        <v>0.33204633204633205</v>
      </c>
      <c r="AL368" s="25">
        <f t="shared" si="80"/>
        <v>5.8823529411764705E-2</v>
      </c>
      <c r="AM368" s="25">
        <f t="shared" si="81"/>
        <v>0.52777777777777779</v>
      </c>
      <c r="AN368" s="25">
        <f t="shared" si="84"/>
        <v>0.65753424657534243</v>
      </c>
      <c r="AO368" s="25">
        <f t="shared" si="82"/>
        <v>0.61228682966920078</v>
      </c>
    </row>
    <row r="369" spans="1:41" x14ac:dyDescent="0.25">
      <c r="A369" s="75" t="s">
        <v>253</v>
      </c>
      <c r="B369" s="1" t="s">
        <v>280</v>
      </c>
      <c r="C369" s="1" t="s">
        <v>651</v>
      </c>
      <c r="D369" s="15" t="s">
        <v>6</v>
      </c>
      <c r="E369" s="23">
        <v>2135</v>
      </c>
      <c r="F369" s="23">
        <v>1649</v>
      </c>
      <c r="G369" s="23">
        <v>461</v>
      </c>
      <c r="H369" s="24">
        <v>1002</v>
      </c>
      <c r="I369" s="24">
        <v>304</v>
      </c>
      <c r="J369" s="24">
        <v>177</v>
      </c>
      <c r="K369" s="24">
        <v>51</v>
      </c>
      <c r="L369" s="24">
        <v>0</v>
      </c>
      <c r="M369" s="24">
        <v>32</v>
      </c>
      <c r="N369" s="24">
        <v>10</v>
      </c>
      <c r="O369" s="24">
        <v>51</v>
      </c>
      <c r="P369" s="24">
        <v>1</v>
      </c>
      <c r="Q369" s="24">
        <v>0</v>
      </c>
      <c r="R369" s="24">
        <v>21</v>
      </c>
      <c r="S369" s="24">
        <v>1243</v>
      </c>
      <c r="T369" s="24">
        <v>398</v>
      </c>
      <c r="U369" s="24">
        <v>218</v>
      </c>
      <c r="V369" s="24">
        <v>81</v>
      </c>
      <c r="W369" s="24">
        <v>0</v>
      </c>
      <c r="X369" s="24">
        <v>46</v>
      </c>
      <c r="Y369" s="24">
        <v>12</v>
      </c>
      <c r="Z369" s="24">
        <v>95</v>
      </c>
      <c r="AA369" s="24">
        <v>10</v>
      </c>
      <c r="AB369" s="24">
        <v>0</v>
      </c>
      <c r="AC369" s="24">
        <v>32</v>
      </c>
      <c r="AD369" s="25">
        <f t="shared" si="72"/>
        <v>0.80611423974255836</v>
      </c>
      <c r="AE369" s="25">
        <f t="shared" si="73"/>
        <v>0.76381909547738691</v>
      </c>
      <c r="AF369" s="25">
        <f t="shared" si="74"/>
        <v>0.81192660550458717</v>
      </c>
      <c r="AG369" s="25">
        <f t="shared" si="75"/>
        <v>0.62962962962962965</v>
      </c>
      <c r="AH369" s="25">
        <f t="shared" si="76"/>
        <v>0</v>
      </c>
      <c r="AI369" s="25">
        <f t="shared" si="77"/>
        <v>0.69565217391304346</v>
      </c>
      <c r="AJ369" s="25">
        <f t="shared" si="78"/>
        <v>0.83333333333333337</v>
      </c>
      <c r="AK369" s="25">
        <f t="shared" si="79"/>
        <v>0.5368421052631579</v>
      </c>
      <c r="AL369" s="25">
        <f t="shared" si="80"/>
        <v>0.1</v>
      </c>
      <c r="AM369" s="25">
        <f t="shared" si="81"/>
        <v>0</v>
      </c>
      <c r="AN369" s="25">
        <f t="shared" si="84"/>
        <v>0.65625</v>
      </c>
      <c r="AO369" s="25">
        <f t="shared" si="82"/>
        <v>0.77236533957845432</v>
      </c>
    </row>
    <row r="370" spans="1:41" x14ac:dyDescent="0.25">
      <c r="A370" s="75" t="s">
        <v>42</v>
      </c>
      <c r="B370" s="1" t="s">
        <v>666</v>
      </c>
      <c r="C370" s="1" t="s">
        <v>651</v>
      </c>
      <c r="D370" s="15" t="s">
        <v>45</v>
      </c>
      <c r="E370" s="23">
        <v>864</v>
      </c>
      <c r="F370" s="23">
        <v>84</v>
      </c>
      <c r="G370" s="23">
        <v>780</v>
      </c>
      <c r="H370" s="24">
        <v>45</v>
      </c>
      <c r="I370" s="24">
        <v>31</v>
      </c>
      <c r="J370" s="24">
        <v>0</v>
      </c>
      <c r="K370" s="24">
        <v>0</v>
      </c>
      <c r="L370" s="24">
        <v>0</v>
      </c>
      <c r="M370" s="24">
        <v>0</v>
      </c>
      <c r="N370" s="24">
        <v>0</v>
      </c>
      <c r="O370" s="24">
        <v>3</v>
      </c>
      <c r="P370" s="24">
        <v>2</v>
      </c>
      <c r="Q370" s="24">
        <v>0</v>
      </c>
      <c r="R370" s="24">
        <v>3</v>
      </c>
      <c r="S370" s="24">
        <v>386</v>
      </c>
      <c r="T370" s="24">
        <v>199</v>
      </c>
      <c r="U370" s="24">
        <v>0</v>
      </c>
      <c r="V370" s="24">
        <v>19</v>
      </c>
      <c r="W370" s="24">
        <v>0</v>
      </c>
      <c r="X370" s="24">
        <v>22</v>
      </c>
      <c r="Y370" s="24">
        <v>0</v>
      </c>
      <c r="Z370" s="24">
        <v>72</v>
      </c>
      <c r="AA370" s="24">
        <v>48</v>
      </c>
      <c r="AB370" s="24">
        <v>0</v>
      </c>
      <c r="AC370" s="24">
        <v>118</v>
      </c>
      <c r="AD370" s="25">
        <f t="shared" si="72"/>
        <v>0.11658031088082901</v>
      </c>
      <c r="AE370" s="25">
        <f t="shared" si="73"/>
        <v>0.15577889447236182</v>
      </c>
      <c r="AF370" s="25">
        <f t="shared" si="74"/>
        <v>0</v>
      </c>
      <c r="AG370" s="25">
        <f t="shared" si="75"/>
        <v>0</v>
      </c>
      <c r="AH370" s="25">
        <f t="shared" si="76"/>
        <v>0</v>
      </c>
      <c r="AI370" s="25">
        <f t="shared" si="77"/>
        <v>0</v>
      </c>
      <c r="AJ370" s="25">
        <f t="shared" si="78"/>
        <v>0</v>
      </c>
      <c r="AK370" s="25">
        <f t="shared" si="79"/>
        <v>4.1666666666666664E-2</v>
      </c>
      <c r="AL370" s="25">
        <f t="shared" si="80"/>
        <v>4.1666666666666664E-2</v>
      </c>
      <c r="AM370" s="25">
        <f t="shared" si="81"/>
        <v>0</v>
      </c>
      <c r="AN370" s="25">
        <f t="shared" si="84"/>
        <v>2.5423728813559324E-2</v>
      </c>
      <c r="AO370" s="25">
        <f t="shared" si="82"/>
        <v>9.7222222222222224E-2</v>
      </c>
    </row>
    <row r="371" spans="1:41" x14ac:dyDescent="0.25">
      <c r="A371" s="75" t="s">
        <v>667</v>
      </c>
      <c r="B371" s="1" t="s">
        <v>502</v>
      </c>
      <c r="C371" s="1" t="s">
        <v>597</v>
      </c>
      <c r="D371" s="15" t="s">
        <v>6</v>
      </c>
      <c r="E371" s="23">
        <v>0</v>
      </c>
      <c r="F371" s="23">
        <v>0</v>
      </c>
      <c r="G371" s="23">
        <v>0</v>
      </c>
      <c r="H371" s="24">
        <v>0</v>
      </c>
      <c r="I371" s="24">
        <v>0</v>
      </c>
      <c r="J371" s="24">
        <v>0</v>
      </c>
      <c r="K371" s="24">
        <v>0</v>
      </c>
      <c r="L371" s="24">
        <v>0</v>
      </c>
      <c r="M371" s="24">
        <v>0</v>
      </c>
      <c r="N371" s="24">
        <v>0</v>
      </c>
      <c r="O371" s="24">
        <v>0</v>
      </c>
      <c r="P371" s="24">
        <v>0</v>
      </c>
      <c r="Q371" s="24">
        <v>0</v>
      </c>
      <c r="R371" s="24">
        <v>0</v>
      </c>
      <c r="S371" s="24">
        <v>0</v>
      </c>
      <c r="T371" s="24">
        <v>0</v>
      </c>
      <c r="U371" s="24">
        <v>0</v>
      </c>
      <c r="V371" s="24">
        <v>0</v>
      </c>
      <c r="W371" s="24">
        <v>0</v>
      </c>
      <c r="X371" s="24">
        <v>0</v>
      </c>
      <c r="Y371" s="24">
        <v>0</v>
      </c>
      <c r="Z371" s="24">
        <v>0</v>
      </c>
      <c r="AA371" s="24">
        <v>0</v>
      </c>
      <c r="AB371" s="24">
        <v>0</v>
      </c>
      <c r="AC371" s="24">
        <v>0</v>
      </c>
      <c r="AD371" s="25">
        <f t="shared" si="72"/>
        <v>0</v>
      </c>
      <c r="AE371" s="25">
        <f t="shared" si="73"/>
        <v>0</v>
      </c>
      <c r="AF371" s="25">
        <f t="shared" si="74"/>
        <v>0</v>
      </c>
      <c r="AG371" s="25">
        <f t="shared" si="75"/>
        <v>0</v>
      </c>
      <c r="AH371" s="25">
        <f t="shared" si="76"/>
        <v>0</v>
      </c>
      <c r="AI371" s="25">
        <f t="shared" si="77"/>
        <v>0</v>
      </c>
      <c r="AJ371" s="25">
        <f t="shared" si="78"/>
        <v>0</v>
      </c>
      <c r="AK371" s="25">
        <f t="shared" si="79"/>
        <v>0</v>
      </c>
      <c r="AL371" s="25">
        <f t="shared" si="80"/>
        <v>0</v>
      </c>
      <c r="AM371" s="25">
        <f t="shared" si="81"/>
        <v>0</v>
      </c>
      <c r="AN371" s="25">
        <f t="shared" si="84"/>
        <v>0</v>
      </c>
      <c r="AO371" s="25">
        <f t="shared" si="82"/>
        <v>0</v>
      </c>
    </row>
    <row r="372" spans="1:41" x14ac:dyDescent="0.25">
      <c r="A372" s="75" t="s">
        <v>667</v>
      </c>
      <c r="B372" s="1" t="s">
        <v>27</v>
      </c>
      <c r="C372" s="1" t="s">
        <v>651</v>
      </c>
      <c r="D372" s="15" t="s">
        <v>6</v>
      </c>
      <c r="E372" s="23">
        <v>4859</v>
      </c>
      <c r="F372" s="23">
        <v>3757</v>
      </c>
      <c r="G372" s="23">
        <v>990</v>
      </c>
      <c r="H372" s="24">
        <v>2011</v>
      </c>
      <c r="I372" s="24">
        <v>958</v>
      </c>
      <c r="J372" s="24">
        <v>495</v>
      </c>
      <c r="K372" s="24">
        <v>53</v>
      </c>
      <c r="L372" s="24">
        <v>0</v>
      </c>
      <c r="M372" s="24">
        <v>20</v>
      </c>
      <c r="N372" s="24">
        <v>79</v>
      </c>
      <c r="O372" s="24">
        <v>77</v>
      </c>
      <c r="P372" s="24">
        <v>4</v>
      </c>
      <c r="Q372" s="24">
        <v>0</v>
      </c>
      <c r="R372" s="24">
        <v>60</v>
      </c>
      <c r="S372" s="24">
        <v>2561</v>
      </c>
      <c r="T372" s="24">
        <v>1057</v>
      </c>
      <c r="U372" s="24">
        <v>657</v>
      </c>
      <c r="V372" s="24">
        <v>99</v>
      </c>
      <c r="W372" s="24">
        <v>0</v>
      </c>
      <c r="X372" s="24">
        <v>34</v>
      </c>
      <c r="Y372" s="24">
        <v>121</v>
      </c>
      <c r="Z372" s="24">
        <v>231</v>
      </c>
      <c r="AA372" s="24">
        <v>14</v>
      </c>
      <c r="AB372" s="24">
        <v>0</v>
      </c>
      <c r="AC372" s="24">
        <v>85</v>
      </c>
      <c r="AD372" s="25">
        <f t="shared" si="72"/>
        <v>0.78524014057008984</v>
      </c>
      <c r="AE372" s="25">
        <f t="shared" si="73"/>
        <v>0.90633869441816461</v>
      </c>
      <c r="AF372" s="25">
        <f t="shared" si="74"/>
        <v>0.75342465753424659</v>
      </c>
      <c r="AG372" s="25">
        <f t="shared" si="75"/>
        <v>0.53535353535353536</v>
      </c>
      <c r="AH372" s="25">
        <f t="shared" si="76"/>
        <v>0</v>
      </c>
      <c r="AI372" s="25">
        <f t="shared" si="77"/>
        <v>0.58823529411764708</v>
      </c>
      <c r="AJ372" s="25">
        <f t="shared" si="78"/>
        <v>0.65289256198347112</v>
      </c>
      <c r="AK372" s="25">
        <f t="shared" si="79"/>
        <v>0.33333333333333331</v>
      </c>
      <c r="AL372" s="25">
        <f t="shared" si="80"/>
        <v>0.2857142857142857</v>
      </c>
      <c r="AM372" s="25">
        <f t="shared" si="81"/>
        <v>0</v>
      </c>
      <c r="AN372" s="25">
        <f t="shared" si="84"/>
        <v>0.70588235294117652</v>
      </c>
      <c r="AO372" s="25">
        <f t="shared" si="82"/>
        <v>0.77320436303766205</v>
      </c>
    </row>
    <row r="373" spans="1:41" x14ac:dyDescent="0.25">
      <c r="A373" s="75" t="s">
        <v>667</v>
      </c>
      <c r="B373" s="1" t="s">
        <v>28</v>
      </c>
      <c r="C373" s="1" t="s">
        <v>651</v>
      </c>
      <c r="D373" s="15" t="s">
        <v>6</v>
      </c>
      <c r="E373" s="23">
        <v>7134</v>
      </c>
      <c r="F373" s="23">
        <v>5662</v>
      </c>
      <c r="G373" s="23">
        <v>568</v>
      </c>
      <c r="H373" s="24">
        <v>2802</v>
      </c>
      <c r="I373" s="24">
        <v>1405</v>
      </c>
      <c r="J373" s="24">
        <v>771</v>
      </c>
      <c r="K373" s="24">
        <v>133</v>
      </c>
      <c r="L373" s="24">
        <v>0</v>
      </c>
      <c r="M373" s="24">
        <v>65</v>
      </c>
      <c r="N373" s="24">
        <v>104</v>
      </c>
      <c r="O373" s="24">
        <v>217</v>
      </c>
      <c r="P373" s="24">
        <v>62</v>
      </c>
      <c r="Q373" s="24">
        <v>2</v>
      </c>
      <c r="R373" s="24">
        <v>101</v>
      </c>
      <c r="S373" s="24">
        <v>3419</v>
      </c>
      <c r="T373" s="24">
        <v>1563</v>
      </c>
      <c r="U373" s="24">
        <v>986</v>
      </c>
      <c r="V373" s="24">
        <v>224</v>
      </c>
      <c r="W373" s="24">
        <v>0</v>
      </c>
      <c r="X373" s="24">
        <v>88</v>
      </c>
      <c r="Y373" s="24">
        <v>147</v>
      </c>
      <c r="Z373" s="24">
        <v>436</v>
      </c>
      <c r="AA373" s="24">
        <v>104</v>
      </c>
      <c r="AB373" s="24">
        <v>15</v>
      </c>
      <c r="AC373" s="24">
        <v>152</v>
      </c>
      <c r="AD373" s="25">
        <f t="shared" si="72"/>
        <v>0.81953787657209709</v>
      </c>
      <c r="AE373" s="25">
        <f t="shared" si="73"/>
        <v>0.89891234804862441</v>
      </c>
      <c r="AF373" s="25">
        <f t="shared" si="74"/>
        <v>0.78194726166328599</v>
      </c>
      <c r="AG373" s="25">
        <f t="shared" si="75"/>
        <v>0.59375</v>
      </c>
      <c r="AH373" s="25">
        <f t="shared" si="76"/>
        <v>0</v>
      </c>
      <c r="AI373" s="25">
        <f t="shared" si="77"/>
        <v>0.73863636363636365</v>
      </c>
      <c r="AJ373" s="25">
        <f t="shared" si="78"/>
        <v>0.70748299319727892</v>
      </c>
      <c r="AK373" s="25">
        <f t="shared" si="79"/>
        <v>0.49770642201834864</v>
      </c>
      <c r="AL373" s="25">
        <f t="shared" si="80"/>
        <v>0.59615384615384615</v>
      </c>
      <c r="AM373" s="25">
        <f t="shared" si="81"/>
        <v>0.13333333333333333</v>
      </c>
      <c r="AN373" s="25">
        <f t="shared" si="84"/>
        <v>0.66447368421052633</v>
      </c>
      <c r="AO373" s="25">
        <f t="shared" si="82"/>
        <v>0.79366414353798709</v>
      </c>
    </row>
    <row r="374" spans="1:41" x14ac:dyDescent="0.25">
      <c r="A374" s="75" t="s">
        <v>667</v>
      </c>
      <c r="B374" s="1" t="s">
        <v>29</v>
      </c>
      <c r="C374" s="1" t="s">
        <v>651</v>
      </c>
      <c r="D374" s="15" t="s">
        <v>6</v>
      </c>
      <c r="E374" s="23">
        <v>2906</v>
      </c>
      <c r="F374" s="23">
        <v>1816</v>
      </c>
      <c r="G374" s="23">
        <v>529</v>
      </c>
      <c r="H374" s="24">
        <v>914</v>
      </c>
      <c r="I374" s="24">
        <v>449</v>
      </c>
      <c r="J374" s="24">
        <v>232</v>
      </c>
      <c r="K374" s="24">
        <v>52</v>
      </c>
      <c r="L374" s="24">
        <v>0</v>
      </c>
      <c r="M374" s="24">
        <v>11</v>
      </c>
      <c r="N374" s="24">
        <v>47</v>
      </c>
      <c r="O374" s="24">
        <v>52</v>
      </c>
      <c r="P374" s="24">
        <v>0</v>
      </c>
      <c r="Q374" s="24">
        <v>0</v>
      </c>
      <c r="R374" s="24">
        <v>59</v>
      </c>
      <c r="S374" s="24">
        <v>1491</v>
      </c>
      <c r="T374" s="24">
        <v>692</v>
      </c>
      <c r="U374" s="24">
        <v>326</v>
      </c>
      <c r="V374" s="24">
        <v>87</v>
      </c>
      <c r="W374" s="24">
        <v>0</v>
      </c>
      <c r="X374" s="24">
        <v>27</v>
      </c>
      <c r="Y374" s="24">
        <v>78</v>
      </c>
      <c r="Z374" s="24">
        <v>127</v>
      </c>
      <c r="AA374" s="24">
        <v>0</v>
      </c>
      <c r="AB374" s="24">
        <v>0</v>
      </c>
      <c r="AC374" s="24">
        <v>78</v>
      </c>
      <c r="AD374" s="25">
        <f t="shared" si="72"/>
        <v>0.61301140174379609</v>
      </c>
      <c r="AE374" s="25">
        <f t="shared" si="73"/>
        <v>0.64884393063583812</v>
      </c>
      <c r="AF374" s="25">
        <f t="shared" si="74"/>
        <v>0.71165644171779141</v>
      </c>
      <c r="AG374" s="25">
        <f t="shared" si="75"/>
        <v>0.5977011494252874</v>
      </c>
      <c r="AH374" s="25">
        <f t="shared" si="76"/>
        <v>0</v>
      </c>
      <c r="AI374" s="25">
        <f t="shared" si="77"/>
        <v>0.40740740740740738</v>
      </c>
      <c r="AJ374" s="25">
        <f t="shared" si="78"/>
        <v>0.60256410256410253</v>
      </c>
      <c r="AK374" s="25">
        <f t="shared" si="79"/>
        <v>0.40944881889763779</v>
      </c>
      <c r="AL374" s="25">
        <f t="shared" si="80"/>
        <v>0</v>
      </c>
      <c r="AM374" s="25">
        <f t="shared" si="81"/>
        <v>0</v>
      </c>
      <c r="AN374" s="25">
        <f t="shared" si="84"/>
        <v>0.75641025641025639</v>
      </c>
      <c r="AO374" s="25">
        <f t="shared" si="82"/>
        <v>0.6249139710942877</v>
      </c>
    </row>
    <row r="375" spans="1:41" x14ac:dyDescent="0.25">
      <c r="A375" s="75" t="s">
        <v>667</v>
      </c>
      <c r="B375" s="1" t="s">
        <v>30</v>
      </c>
      <c r="C375" s="1" t="s">
        <v>651</v>
      </c>
      <c r="D375" s="15" t="s">
        <v>6</v>
      </c>
      <c r="E375" s="23">
        <v>8430</v>
      </c>
      <c r="F375" s="23">
        <v>6661</v>
      </c>
      <c r="G375" s="23">
        <v>349</v>
      </c>
      <c r="H375" s="24">
        <v>3095</v>
      </c>
      <c r="I375" s="24">
        <v>1706</v>
      </c>
      <c r="J375" s="24">
        <v>1016</v>
      </c>
      <c r="K375" s="24">
        <v>124</v>
      </c>
      <c r="L375" s="24">
        <v>0</v>
      </c>
      <c r="M375" s="24">
        <v>83</v>
      </c>
      <c r="N375" s="24">
        <v>122</v>
      </c>
      <c r="O375" s="24">
        <v>254</v>
      </c>
      <c r="P375" s="24">
        <v>72</v>
      </c>
      <c r="Q375" s="24">
        <v>34</v>
      </c>
      <c r="R375" s="24">
        <v>155</v>
      </c>
      <c r="S375" s="24">
        <v>3842</v>
      </c>
      <c r="T375" s="24">
        <v>1924</v>
      </c>
      <c r="U375" s="24">
        <v>1228</v>
      </c>
      <c r="V375" s="24">
        <v>237</v>
      </c>
      <c r="W375" s="24">
        <v>0</v>
      </c>
      <c r="X375" s="24">
        <v>101</v>
      </c>
      <c r="Y375" s="24">
        <v>176</v>
      </c>
      <c r="Z375" s="24">
        <v>467</v>
      </c>
      <c r="AA375" s="24">
        <v>122</v>
      </c>
      <c r="AB375" s="24">
        <v>46</v>
      </c>
      <c r="AC375" s="24">
        <v>287</v>
      </c>
      <c r="AD375" s="25">
        <f t="shared" si="72"/>
        <v>0.80557001561686625</v>
      </c>
      <c r="AE375" s="25">
        <f t="shared" si="73"/>
        <v>0.88669438669438672</v>
      </c>
      <c r="AF375" s="25">
        <f t="shared" si="74"/>
        <v>0.82736156351791534</v>
      </c>
      <c r="AG375" s="25">
        <f t="shared" si="75"/>
        <v>0.52320675105485237</v>
      </c>
      <c r="AH375" s="25">
        <f t="shared" si="76"/>
        <v>0</v>
      </c>
      <c r="AI375" s="25">
        <f t="shared" si="77"/>
        <v>0.82178217821782173</v>
      </c>
      <c r="AJ375" s="25">
        <f t="shared" si="78"/>
        <v>0.69318181818181823</v>
      </c>
      <c r="AK375" s="25">
        <f t="shared" si="79"/>
        <v>0.54389721627408993</v>
      </c>
      <c r="AL375" s="25">
        <f t="shared" si="80"/>
        <v>0.5901639344262295</v>
      </c>
      <c r="AM375" s="25">
        <f t="shared" si="81"/>
        <v>0.73913043478260865</v>
      </c>
      <c r="AN375" s="25">
        <f t="shared" si="84"/>
        <v>0.54006968641114983</v>
      </c>
      <c r="AO375" s="25">
        <f t="shared" si="82"/>
        <v>0.79015421115065243</v>
      </c>
    </row>
    <row r="376" spans="1:41" x14ac:dyDescent="0.25">
      <c r="A376" s="75" t="s">
        <v>667</v>
      </c>
      <c r="B376" s="1" t="s">
        <v>31</v>
      </c>
      <c r="C376" s="1" t="s">
        <v>651</v>
      </c>
      <c r="D376" s="15" t="s">
        <v>6</v>
      </c>
      <c r="E376" s="23">
        <v>5154</v>
      </c>
      <c r="F376" s="23">
        <v>3886</v>
      </c>
      <c r="G376" s="23">
        <v>1137</v>
      </c>
      <c r="H376" s="24">
        <v>1894</v>
      </c>
      <c r="I376" s="24">
        <v>1058</v>
      </c>
      <c r="J376" s="24">
        <v>471</v>
      </c>
      <c r="K376" s="24">
        <v>100</v>
      </c>
      <c r="L376" s="24">
        <v>0</v>
      </c>
      <c r="M376" s="24">
        <v>27</v>
      </c>
      <c r="N376" s="24">
        <v>61</v>
      </c>
      <c r="O376" s="24">
        <v>150</v>
      </c>
      <c r="P376" s="24">
        <v>39</v>
      </c>
      <c r="Q376" s="24">
        <v>14</v>
      </c>
      <c r="R376" s="24">
        <v>72</v>
      </c>
      <c r="S376" s="24">
        <v>2367</v>
      </c>
      <c r="T376" s="24">
        <v>1229</v>
      </c>
      <c r="U376" s="24">
        <v>672</v>
      </c>
      <c r="V376" s="24">
        <v>180</v>
      </c>
      <c r="W376" s="24">
        <v>0</v>
      </c>
      <c r="X376" s="24">
        <v>41</v>
      </c>
      <c r="Y376" s="24">
        <v>108</v>
      </c>
      <c r="Z376" s="24">
        <v>329</v>
      </c>
      <c r="AA376" s="24">
        <v>77</v>
      </c>
      <c r="AB376" s="24">
        <v>38</v>
      </c>
      <c r="AC376" s="24">
        <v>113</v>
      </c>
      <c r="AD376" s="25">
        <f t="shared" si="72"/>
        <v>0.80016899028305877</v>
      </c>
      <c r="AE376" s="25">
        <f t="shared" si="73"/>
        <v>0.86086248982912938</v>
      </c>
      <c r="AF376" s="25">
        <f t="shared" si="74"/>
        <v>0.7008928571428571</v>
      </c>
      <c r="AG376" s="25">
        <f t="shared" si="75"/>
        <v>0.55555555555555558</v>
      </c>
      <c r="AH376" s="25">
        <f t="shared" si="76"/>
        <v>0</v>
      </c>
      <c r="AI376" s="25">
        <f t="shared" si="77"/>
        <v>0.65853658536585369</v>
      </c>
      <c r="AJ376" s="25">
        <f t="shared" si="78"/>
        <v>0.56481481481481477</v>
      </c>
      <c r="AK376" s="25">
        <f t="shared" si="79"/>
        <v>0.45592705167173253</v>
      </c>
      <c r="AL376" s="25">
        <f t="shared" si="80"/>
        <v>0.50649350649350644</v>
      </c>
      <c r="AM376" s="25">
        <f t="shared" si="81"/>
        <v>0.36842105263157893</v>
      </c>
      <c r="AN376" s="25">
        <f t="shared" si="84"/>
        <v>0.63716814159292035</v>
      </c>
      <c r="AO376" s="25">
        <f t="shared" si="82"/>
        <v>0.75397749320915797</v>
      </c>
    </row>
    <row r="377" spans="1:41" x14ac:dyDescent="0.25">
      <c r="A377" s="75" t="s">
        <v>667</v>
      </c>
      <c r="B377" s="1" t="s">
        <v>32</v>
      </c>
      <c r="C377" s="1" t="s">
        <v>651</v>
      </c>
      <c r="D377" s="15" t="s">
        <v>6</v>
      </c>
      <c r="E377" s="23">
        <v>7239</v>
      </c>
      <c r="F377" s="23">
        <v>5757</v>
      </c>
      <c r="G377" s="23">
        <v>1251</v>
      </c>
      <c r="H377" s="24">
        <v>2742</v>
      </c>
      <c r="I377" s="24">
        <v>1413</v>
      </c>
      <c r="J377" s="24">
        <v>848</v>
      </c>
      <c r="K377" s="24">
        <v>147</v>
      </c>
      <c r="L377" s="24">
        <v>0</v>
      </c>
      <c r="M377" s="24">
        <v>51</v>
      </c>
      <c r="N377" s="24">
        <v>123</v>
      </c>
      <c r="O377" s="24">
        <v>277</v>
      </c>
      <c r="P377" s="24">
        <v>4</v>
      </c>
      <c r="Q377" s="24">
        <v>31</v>
      </c>
      <c r="R377" s="24">
        <v>121</v>
      </c>
      <c r="S377" s="24">
        <v>3476</v>
      </c>
      <c r="T377" s="24">
        <v>1571</v>
      </c>
      <c r="U377" s="24">
        <v>1070</v>
      </c>
      <c r="V377" s="24">
        <v>221</v>
      </c>
      <c r="W377" s="24">
        <v>0</v>
      </c>
      <c r="X377" s="24">
        <v>77</v>
      </c>
      <c r="Y377" s="24">
        <v>155</v>
      </c>
      <c r="Z377" s="24">
        <v>442</v>
      </c>
      <c r="AA377" s="24">
        <v>20</v>
      </c>
      <c r="AB377" s="24">
        <v>46</v>
      </c>
      <c r="AC377" s="24">
        <v>161</v>
      </c>
      <c r="AD377" s="25">
        <f t="shared" si="72"/>
        <v>0.78883774453394706</v>
      </c>
      <c r="AE377" s="25">
        <f t="shared" si="73"/>
        <v>0.89942711648631446</v>
      </c>
      <c r="AF377" s="25">
        <f t="shared" si="74"/>
        <v>0.79252336448598126</v>
      </c>
      <c r="AG377" s="25">
        <f t="shared" si="75"/>
        <v>0.66515837104072395</v>
      </c>
      <c r="AH377" s="25">
        <f t="shared" si="76"/>
        <v>0</v>
      </c>
      <c r="AI377" s="25">
        <f t="shared" si="77"/>
        <v>0.66233766233766234</v>
      </c>
      <c r="AJ377" s="25">
        <f t="shared" si="78"/>
        <v>0.79354838709677422</v>
      </c>
      <c r="AK377" s="25">
        <f t="shared" si="79"/>
        <v>0.62669683257918551</v>
      </c>
      <c r="AL377" s="25">
        <f t="shared" si="80"/>
        <v>0.2</v>
      </c>
      <c r="AM377" s="25">
        <f t="shared" si="81"/>
        <v>0.67391304347826086</v>
      </c>
      <c r="AN377" s="25">
        <f t="shared" si="84"/>
        <v>0.75155279503105588</v>
      </c>
      <c r="AO377" s="25">
        <f t="shared" si="82"/>
        <v>0.79527559055118113</v>
      </c>
    </row>
    <row r="378" spans="1:41" x14ac:dyDescent="0.25">
      <c r="A378" s="75" t="s">
        <v>667</v>
      </c>
      <c r="B378" s="1" t="s">
        <v>39</v>
      </c>
      <c r="C378" s="1" t="s">
        <v>651</v>
      </c>
      <c r="D378" s="15" t="s">
        <v>37</v>
      </c>
      <c r="E378" s="23">
        <v>1</v>
      </c>
      <c r="F378" s="23">
        <v>0</v>
      </c>
      <c r="G378" s="23">
        <v>0</v>
      </c>
      <c r="H378" s="24">
        <v>0</v>
      </c>
      <c r="I378" s="24">
        <v>0</v>
      </c>
      <c r="J378" s="24">
        <v>0</v>
      </c>
      <c r="K378" s="24">
        <v>0</v>
      </c>
      <c r="L378" s="24">
        <v>0</v>
      </c>
      <c r="M378" s="24">
        <v>0</v>
      </c>
      <c r="N378" s="24">
        <v>0</v>
      </c>
      <c r="O378" s="24">
        <v>0</v>
      </c>
      <c r="P378" s="24">
        <v>0</v>
      </c>
      <c r="Q378" s="24">
        <v>0</v>
      </c>
      <c r="R378" s="24">
        <v>0</v>
      </c>
      <c r="S378" s="24">
        <v>0</v>
      </c>
      <c r="T378" s="24">
        <v>1</v>
      </c>
      <c r="U378" s="24">
        <v>0</v>
      </c>
      <c r="V378" s="24">
        <v>0</v>
      </c>
      <c r="W378" s="24">
        <v>0</v>
      </c>
      <c r="X378" s="24">
        <v>0</v>
      </c>
      <c r="Y378" s="24">
        <v>0</v>
      </c>
      <c r="Z378" s="24">
        <v>0</v>
      </c>
      <c r="AA378" s="24">
        <v>0</v>
      </c>
      <c r="AB378" s="24">
        <v>0</v>
      </c>
      <c r="AC378" s="24">
        <v>0</v>
      </c>
      <c r="AD378" s="25">
        <f t="shared" si="72"/>
        <v>0</v>
      </c>
      <c r="AE378" s="25">
        <f t="shared" si="73"/>
        <v>0</v>
      </c>
      <c r="AF378" s="25">
        <f t="shared" si="74"/>
        <v>0</v>
      </c>
      <c r="AG378" s="25">
        <f t="shared" si="75"/>
        <v>0</v>
      </c>
      <c r="AH378" s="25">
        <f t="shared" si="76"/>
        <v>0</v>
      </c>
      <c r="AI378" s="25">
        <f t="shared" si="77"/>
        <v>0</v>
      </c>
      <c r="AJ378" s="25">
        <f t="shared" si="78"/>
        <v>0</v>
      </c>
      <c r="AK378" s="25">
        <f t="shared" si="79"/>
        <v>0</v>
      </c>
      <c r="AL378" s="25">
        <f t="shared" si="80"/>
        <v>0</v>
      </c>
      <c r="AM378" s="25">
        <f t="shared" si="81"/>
        <v>0</v>
      </c>
      <c r="AN378" s="25">
        <f t="shared" si="84"/>
        <v>0</v>
      </c>
      <c r="AO378" s="25">
        <f t="shared" si="82"/>
        <v>0</v>
      </c>
    </row>
    <row r="379" spans="1:41" x14ac:dyDescent="0.25">
      <c r="A379" s="75" t="s">
        <v>667</v>
      </c>
      <c r="B379" s="1" t="s">
        <v>40</v>
      </c>
      <c r="C379" s="1" t="s">
        <v>651</v>
      </c>
      <c r="D379" s="15" t="s">
        <v>37</v>
      </c>
      <c r="E379" s="23">
        <v>0</v>
      </c>
      <c r="F379" s="23">
        <v>0</v>
      </c>
      <c r="G379" s="23">
        <v>0</v>
      </c>
      <c r="H379" s="24">
        <v>0</v>
      </c>
      <c r="I379" s="24">
        <v>0</v>
      </c>
      <c r="J379" s="24">
        <v>0</v>
      </c>
      <c r="K379" s="24">
        <v>0</v>
      </c>
      <c r="L379" s="24">
        <v>0</v>
      </c>
      <c r="M379" s="24">
        <v>0</v>
      </c>
      <c r="N379" s="24">
        <v>0</v>
      </c>
      <c r="O379" s="24">
        <v>0</v>
      </c>
      <c r="P379" s="24">
        <v>0</v>
      </c>
      <c r="Q379" s="24">
        <v>0</v>
      </c>
      <c r="R379" s="24">
        <v>0</v>
      </c>
      <c r="S379" s="24">
        <v>0</v>
      </c>
      <c r="T379" s="24">
        <v>0</v>
      </c>
      <c r="U379" s="24">
        <v>0</v>
      </c>
      <c r="V379" s="24">
        <v>0</v>
      </c>
      <c r="W379" s="24">
        <v>0</v>
      </c>
      <c r="X379" s="24">
        <v>0</v>
      </c>
      <c r="Y379" s="24">
        <v>0</v>
      </c>
      <c r="Z379" s="24">
        <v>0</v>
      </c>
      <c r="AA379" s="24">
        <v>0</v>
      </c>
      <c r="AB379" s="24">
        <v>0</v>
      </c>
      <c r="AC379" s="24">
        <v>0</v>
      </c>
      <c r="AD379" s="25">
        <f t="shared" si="72"/>
        <v>0</v>
      </c>
      <c r="AE379" s="25">
        <f t="shared" si="73"/>
        <v>0</v>
      </c>
      <c r="AF379" s="25">
        <f t="shared" si="74"/>
        <v>0</v>
      </c>
      <c r="AG379" s="25">
        <f t="shared" si="75"/>
        <v>0</v>
      </c>
      <c r="AH379" s="25">
        <f t="shared" si="76"/>
        <v>0</v>
      </c>
      <c r="AI379" s="25">
        <f t="shared" si="77"/>
        <v>0</v>
      </c>
      <c r="AJ379" s="25">
        <f t="shared" si="78"/>
        <v>0</v>
      </c>
      <c r="AK379" s="25">
        <f t="shared" si="79"/>
        <v>0</v>
      </c>
      <c r="AL379" s="25">
        <f t="shared" si="80"/>
        <v>0</v>
      </c>
      <c r="AM379" s="25">
        <f t="shared" si="81"/>
        <v>0</v>
      </c>
      <c r="AN379" s="25">
        <f t="shared" si="84"/>
        <v>0</v>
      </c>
      <c r="AO379" s="25">
        <f t="shared" si="82"/>
        <v>0</v>
      </c>
    </row>
    <row r="380" spans="1:41" x14ac:dyDescent="0.25">
      <c r="A380" s="75" t="s">
        <v>667</v>
      </c>
      <c r="B380" s="1" t="s">
        <v>33</v>
      </c>
      <c r="C380" s="1" t="s">
        <v>651</v>
      </c>
      <c r="D380" s="15" t="s">
        <v>6</v>
      </c>
      <c r="E380" s="23">
        <v>6070</v>
      </c>
      <c r="F380" s="23">
        <v>4634</v>
      </c>
      <c r="G380" s="23">
        <v>1323</v>
      </c>
      <c r="H380" s="24">
        <v>2392</v>
      </c>
      <c r="I380" s="24">
        <v>1314</v>
      </c>
      <c r="J380" s="24">
        <v>532</v>
      </c>
      <c r="K380" s="24">
        <v>68</v>
      </c>
      <c r="L380" s="24">
        <v>0</v>
      </c>
      <c r="M380" s="24">
        <v>23</v>
      </c>
      <c r="N380" s="24">
        <v>71</v>
      </c>
      <c r="O380" s="24">
        <v>161</v>
      </c>
      <c r="P380" s="24">
        <v>5</v>
      </c>
      <c r="Q380" s="24">
        <v>0</v>
      </c>
      <c r="R380" s="24">
        <v>68</v>
      </c>
      <c r="S380" s="24">
        <v>2998</v>
      </c>
      <c r="T380" s="24">
        <v>1539</v>
      </c>
      <c r="U380" s="24">
        <v>785</v>
      </c>
      <c r="V380" s="24">
        <v>105</v>
      </c>
      <c r="W380" s="24">
        <v>0</v>
      </c>
      <c r="X380" s="24">
        <v>60</v>
      </c>
      <c r="Y380" s="24">
        <v>110</v>
      </c>
      <c r="Z380" s="24">
        <v>333</v>
      </c>
      <c r="AA380" s="24">
        <v>18</v>
      </c>
      <c r="AB380" s="24">
        <v>1</v>
      </c>
      <c r="AC380" s="24">
        <v>121</v>
      </c>
      <c r="AD380" s="25">
        <f t="shared" si="72"/>
        <v>0.79786524349566379</v>
      </c>
      <c r="AE380" s="25">
        <f t="shared" si="73"/>
        <v>0.85380116959064323</v>
      </c>
      <c r="AF380" s="25">
        <f t="shared" si="74"/>
        <v>0.67770700636942671</v>
      </c>
      <c r="AG380" s="25">
        <f t="shared" si="75"/>
        <v>0.64761904761904765</v>
      </c>
      <c r="AH380" s="25">
        <f t="shared" si="76"/>
        <v>0</v>
      </c>
      <c r="AI380" s="25">
        <f t="shared" si="77"/>
        <v>0.38333333333333336</v>
      </c>
      <c r="AJ380" s="25">
        <f t="shared" si="78"/>
        <v>0.6454545454545455</v>
      </c>
      <c r="AK380" s="25">
        <f t="shared" si="79"/>
        <v>0.48348348348348347</v>
      </c>
      <c r="AL380" s="25">
        <f t="shared" si="80"/>
        <v>0.27777777777777779</v>
      </c>
      <c r="AM380" s="25">
        <f t="shared" si="81"/>
        <v>0</v>
      </c>
      <c r="AN380" s="25">
        <f t="shared" si="84"/>
        <v>0.56198347107438018</v>
      </c>
      <c r="AO380" s="25">
        <f t="shared" si="82"/>
        <v>0.76342668863261942</v>
      </c>
    </row>
    <row r="381" spans="1:41" x14ac:dyDescent="0.25">
      <c r="A381" s="75" t="s">
        <v>667</v>
      </c>
      <c r="B381" s="1" t="s">
        <v>41</v>
      </c>
      <c r="C381" s="1" t="s">
        <v>651</v>
      </c>
      <c r="D381" s="15" t="s">
        <v>37</v>
      </c>
      <c r="E381" s="23">
        <v>165</v>
      </c>
      <c r="F381" s="23">
        <v>77</v>
      </c>
      <c r="G381" s="23">
        <v>40</v>
      </c>
      <c r="H381" s="24">
        <v>72</v>
      </c>
      <c r="I381" s="24">
        <v>5</v>
      </c>
      <c r="J381" s="24">
        <v>0</v>
      </c>
      <c r="K381" s="24">
        <v>0</v>
      </c>
      <c r="L381" s="24">
        <v>0</v>
      </c>
      <c r="M381" s="24">
        <v>0</v>
      </c>
      <c r="N381" s="24">
        <v>0</v>
      </c>
      <c r="O381" s="24">
        <v>0</v>
      </c>
      <c r="P381" s="24">
        <v>0</v>
      </c>
      <c r="Q381" s="24">
        <v>0</v>
      </c>
      <c r="R381" s="24">
        <v>0</v>
      </c>
      <c r="S381" s="24">
        <v>103</v>
      </c>
      <c r="T381" s="24">
        <v>62</v>
      </c>
      <c r="U381" s="24">
        <v>0</v>
      </c>
      <c r="V381" s="24">
        <v>0</v>
      </c>
      <c r="W381" s="24">
        <v>0</v>
      </c>
      <c r="X381" s="24">
        <v>0</v>
      </c>
      <c r="Y381" s="24">
        <v>0</v>
      </c>
      <c r="Z381" s="24">
        <v>0</v>
      </c>
      <c r="AA381" s="24">
        <v>0</v>
      </c>
      <c r="AB381" s="24">
        <v>0</v>
      </c>
      <c r="AC381" s="24">
        <v>0</v>
      </c>
      <c r="AD381" s="25">
        <f t="shared" si="72"/>
        <v>0.69902912621359226</v>
      </c>
      <c r="AE381" s="25">
        <f t="shared" si="73"/>
        <v>8.0645161290322578E-2</v>
      </c>
      <c r="AF381" s="25">
        <f t="shared" si="74"/>
        <v>0</v>
      </c>
      <c r="AG381" s="25">
        <f t="shared" si="75"/>
        <v>0</v>
      </c>
      <c r="AH381" s="25">
        <f t="shared" si="76"/>
        <v>0</v>
      </c>
      <c r="AI381" s="25">
        <f t="shared" si="77"/>
        <v>0</v>
      </c>
      <c r="AJ381" s="25">
        <f t="shared" si="78"/>
        <v>0</v>
      </c>
      <c r="AK381" s="25">
        <f t="shared" si="79"/>
        <v>0</v>
      </c>
      <c r="AL381" s="25">
        <f t="shared" si="80"/>
        <v>0</v>
      </c>
      <c r="AM381" s="25">
        <f t="shared" si="81"/>
        <v>0</v>
      </c>
      <c r="AN381" s="25">
        <f t="shared" si="84"/>
        <v>0</v>
      </c>
      <c r="AO381" s="25">
        <f t="shared" si="82"/>
        <v>0.46666666666666667</v>
      </c>
    </row>
    <row r="382" spans="1:41" x14ac:dyDescent="0.25">
      <c r="A382" s="75" t="s">
        <v>667</v>
      </c>
      <c r="B382" s="1" t="s">
        <v>34</v>
      </c>
      <c r="C382" s="1" t="s">
        <v>651</v>
      </c>
      <c r="D382" s="15" t="s">
        <v>6</v>
      </c>
      <c r="E382" s="23">
        <v>5306</v>
      </c>
      <c r="F382" s="23">
        <v>3751</v>
      </c>
      <c r="G382" s="23">
        <v>1334</v>
      </c>
      <c r="H382" s="24">
        <v>1783</v>
      </c>
      <c r="I382" s="24">
        <v>1008</v>
      </c>
      <c r="J382" s="24">
        <v>568</v>
      </c>
      <c r="K382" s="24">
        <v>81</v>
      </c>
      <c r="L382" s="24">
        <v>0</v>
      </c>
      <c r="M382" s="24">
        <v>42</v>
      </c>
      <c r="N382" s="24">
        <v>57</v>
      </c>
      <c r="O382" s="24">
        <v>98</v>
      </c>
      <c r="P382" s="24">
        <v>0</v>
      </c>
      <c r="Q382" s="24">
        <v>38</v>
      </c>
      <c r="R382" s="24">
        <v>76</v>
      </c>
      <c r="S382" s="24">
        <v>2588</v>
      </c>
      <c r="T382" s="24">
        <v>1174</v>
      </c>
      <c r="U382" s="24">
        <v>849</v>
      </c>
      <c r="V382" s="24">
        <v>147</v>
      </c>
      <c r="W382" s="24">
        <v>0</v>
      </c>
      <c r="X382" s="24">
        <v>65</v>
      </c>
      <c r="Y382" s="24">
        <v>74</v>
      </c>
      <c r="Z382" s="24">
        <v>241</v>
      </c>
      <c r="AA382" s="24">
        <v>14</v>
      </c>
      <c r="AB382" s="24">
        <v>45</v>
      </c>
      <c r="AC382" s="24">
        <v>109</v>
      </c>
      <c r="AD382" s="25">
        <f t="shared" si="72"/>
        <v>0.68894899536321486</v>
      </c>
      <c r="AE382" s="25">
        <f t="shared" si="73"/>
        <v>0.858603066439523</v>
      </c>
      <c r="AF382" s="25">
        <f t="shared" si="74"/>
        <v>0.66902237926972907</v>
      </c>
      <c r="AG382" s="25">
        <f t="shared" si="75"/>
        <v>0.55102040816326525</v>
      </c>
      <c r="AH382" s="25">
        <f t="shared" si="76"/>
        <v>0</v>
      </c>
      <c r="AI382" s="25">
        <f t="shared" si="77"/>
        <v>0.64615384615384619</v>
      </c>
      <c r="AJ382" s="25">
        <f t="shared" si="78"/>
        <v>0.77027027027027029</v>
      </c>
      <c r="AK382" s="25">
        <f t="shared" si="79"/>
        <v>0.40663900414937759</v>
      </c>
      <c r="AL382" s="25">
        <f t="shared" si="80"/>
        <v>0</v>
      </c>
      <c r="AM382" s="25">
        <f t="shared" si="81"/>
        <v>0.84444444444444444</v>
      </c>
      <c r="AN382" s="25">
        <f t="shared" si="84"/>
        <v>0.69724770642201839</v>
      </c>
      <c r="AO382" s="25">
        <f t="shared" si="82"/>
        <v>0.70693554466641539</v>
      </c>
    </row>
    <row r="383" spans="1:41" x14ac:dyDescent="0.25">
      <c r="A383" s="75" t="s">
        <v>667</v>
      </c>
      <c r="B383" s="1" t="s">
        <v>619</v>
      </c>
      <c r="C383" s="1" t="s">
        <v>651</v>
      </c>
      <c r="D383" s="15" t="s">
        <v>37</v>
      </c>
      <c r="E383" s="23">
        <v>508</v>
      </c>
      <c r="F383" s="23">
        <v>335</v>
      </c>
      <c r="G383" s="23">
        <v>173</v>
      </c>
      <c r="H383" s="24">
        <v>309</v>
      </c>
      <c r="I383" s="24">
        <v>0</v>
      </c>
      <c r="J383" s="24">
        <v>0</v>
      </c>
      <c r="K383" s="24">
        <v>26</v>
      </c>
      <c r="L383" s="24">
        <v>0</v>
      </c>
      <c r="M383" s="24">
        <v>0</v>
      </c>
      <c r="N383" s="24">
        <v>0</v>
      </c>
      <c r="O383" s="24">
        <v>0</v>
      </c>
      <c r="P383" s="24">
        <v>0</v>
      </c>
      <c r="Q383" s="24">
        <v>0</v>
      </c>
      <c r="R383" s="24">
        <v>0</v>
      </c>
      <c r="S383" s="24">
        <v>464</v>
      </c>
      <c r="T383" s="24">
        <v>0</v>
      </c>
      <c r="U383" s="24">
        <v>0</v>
      </c>
      <c r="V383" s="24">
        <v>44</v>
      </c>
      <c r="W383" s="24">
        <v>0</v>
      </c>
      <c r="X383" s="24">
        <v>0</v>
      </c>
      <c r="Y383" s="24">
        <v>0</v>
      </c>
      <c r="Z383" s="24">
        <v>0</v>
      </c>
      <c r="AA383" s="24">
        <v>0</v>
      </c>
      <c r="AB383" s="24">
        <v>0</v>
      </c>
      <c r="AC383" s="24">
        <v>0</v>
      </c>
      <c r="AD383" s="25">
        <f t="shared" ref="AD383:AD441" si="85">IFERROR(H383/S383,0)</f>
        <v>0.66594827586206895</v>
      </c>
      <c r="AE383" s="25">
        <f t="shared" ref="AE383:AE441" si="86">IFERROR(I383/T383,0)</f>
        <v>0</v>
      </c>
      <c r="AF383" s="25">
        <f t="shared" ref="AF383:AF441" si="87">IFERROR(J383/U383,0)</f>
        <v>0</v>
      </c>
      <c r="AG383" s="25">
        <f t="shared" ref="AG383:AG441" si="88">IFERROR(K383/V383,0)</f>
        <v>0.59090909090909094</v>
      </c>
      <c r="AH383" s="25">
        <f t="shared" ref="AH383:AH441" si="89">IFERROR(L383/W383,0)</f>
        <v>0</v>
      </c>
      <c r="AI383" s="25">
        <f t="shared" ref="AI383:AI441" si="90">IFERROR(M383/X383,0)</f>
        <v>0</v>
      </c>
      <c r="AJ383" s="25">
        <f t="shared" ref="AJ383:AJ444" si="91">IFERROR(N383/Y383,0)</f>
        <v>0</v>
      </c>
      <c r="AK383" s="25">
        <f t="shared" ref="AK383:AK444" si="92">IFERROR(O383/Z383,0)</f>
        <v>0</v>
      </c>
      <c r="AL383" s="25">
        <f t="shared" ref="AL383:AL444" si="93">IFERROR(P383/AA383,0)</f>
        <v>0</v>
      </c>
      <c r="AM383" s="25">
        <f t="shared" ref="AM383:AM444" si="94">IFERROR(Q383/AB383,0)</f>
        <v>0</v>
      </c>
      <c r="AN383" s="25">
        <f t="shared" si="84"/>
        <v>0</v>
      </c>
      <c r="AO383" s="25">
        <f t="shared" ref="AO383:AO444" si="95">IFERROR(F383/E383,0)</f>
        <v>0.65944881889763785</v>
      </c>
    </row>
    <row r="384" spans="1:41" x14ac:dyDescent="0.25">
      <c r="A384" s="75" t="s">
        <v>667</v>
      </c>
      <c r="B384" s="1" t="s">
        <v>620</v>
      </c>
      <c r="C384" s="1" t="s">
        <v>651</v>
      </c>
      <c r="D384" s="15" t="s">
        <v>37</v>
      </c>
      <c r="E384" s="23">
        <v>0</v>
      </c>
      <c r="F384" s="23">
        <v>0</v>
      </c>
      <c r="G384" s="23">
        <v>0</v>
      </c>
      <c r="H384" s="24">
        <v>0</v>
      </c>
      <c r="I384" s="24">
        <v>0</v>
      </c>
      <c r="J384" s="24">
        <v>0</v>
      </c>
      <c r="K384" s="24">
        <v>0</v>
      </c>
      <c r="L384" s="24">
        <v>0</v>
      </c>
      <c r="M384" s="24">
        <v>0</v>
      </c>
      <c r="N384" s="24">
        <v>0</v>
      </c>
      <c r="O384" s="24">
        <v>0</v>
      </c>
      <c r="P384" s="24">
        <v>0</v>
      </c>
      <c r="Q384" s="24">
        <v>0</v>
      </c>
      <c r="R384" s="24">
        <v>0</v>
      </c>
      <c r="S384" s="24">
        <v>0</v>
      </c>
      <c r="T384" s="24">
        <v>0</v>
      </c>
      <c r="U384" s="24">
        <v>0</v>
      </c>
      <c r="V384" s="24">
        <v>0</v>
      </c>
      <c r="W384" s="24">
        <v>0</v>
      </c>
      <c r="X384" s="24">
        <v>0</v>
      </c>
      <c r="Y384" s="24">
        <v>0</v>
      </c>
      <c r="Z384" s="24">
        <v>0</v>
      </c>
      <c r="AA384" s="24">
        <v>0</v>
      </c>
      <c r="AB384" s="24">
        <v>0</v>
      </c>
      <c r="AC384" s="24">
        <v>0</v>
      </c>
      <c r="AD384" s="25">
        <f t="shared" si="85"/>
        <v>0</v>
      </c>
      <c r="AE384" s="25">
        <f t="shared" si="86"/>
        <v>0</v>
      </c>
      <c r="AF384" s="25">
        <f t="shared" si="87"/>
        <v>0</v>
      </c>
      <c r="AG384" s="25">
        <f t="shared" si="88"/>
        <v>0</v>
      </c>
      <c r="AH384" s="25">
        <f t="shared" si="89"/>
        <v>0</v>
      </c>
      <c r="AI384" s="25">
        <f t="shared" si="90"/>
        <v>0</v>
      </c>
      <c r="AJ384" s="25">
        <f t="shared" si="91"/>
        <v>0</v>
      </c>
      <c r="AK384" s="25">
        <f t="shared" si="92"/>
        <v>0</v>
      </c>
      <c r="AL384" s="25">
        <f t="shared" si="93"/>
        <v>0</v>
      </c>
      <c r="AM384" s="25">
        <f t="shared" si="94"/>
        <v>0</v>
      </c>
      <c r="AN384" s="25">
        <f t="shared" si="84"/>
        <v>0</v>
      </c>
      <c r="AO384" s="25">
        <f t="shared" si="95"/>
        <v>0</v>
      </c>
    </row>
    <row r="385" spans="1:41" x14ac:dyDescent="0.25">
      <c r="A385" s="75" t="s">
        <v>125</v>
      </c>
      <c r="B385" s="1" t="s">
        <v>145</v>
      </c>
      <c r="C385" s="1" t="s">
        <v>651</v>
      </c>
      <c r="D385" s="15" t="s">
        <v>6</v>
      </c>
      <c r="E385" s="23">
        <v>4079</v>
      </c>
      <c r="F385" s="23">
        <v>3099</v>
      </c>
      <c r="G385" s="23">
        <v>944</v>
      </c>
      <c r="H385" s="24">
        <v>1468</v>
      </c>
      <c r="I385" s="24">
        <v>793</v>
      </c>
      <c r="J385" s="24">
        <v>491</v>
      </c>
      <c r="K385" s="24">
        <v>83</v>
      </c>
      <c r="L385" s="24">
        <v>0</v>
      </c>
      <c r="M385" s="24">
        <v>35</v>
      </c>
      <c r="N385" s="24">
        <v>36</v>
      </c>
      <c r="O385" s="24">
        <v>94</v>
      </c>
      <c r="P385" s="24">
        <v>63</v>
      </c>
      <c r="Q385" s="24">
        <v>1</v>
      </c>
      <c r="R385" s="24">
        <v>35</v>
      </c>
      <c r="S385" s="24">
        <v>2055</v>
      </c>
      <c r="T385" s="24">
        <v>969</v>
      </c>
      <c r="U385" s="24">
        <v>562</v>
      </c>
      <c r="V385" s="24">
        <v>129</v>
      </c>
      <c r="W385" s="24">
        <v>0</v>
      </c>
      <c r="X385" s="24">
        <v>49</v>
      </c>
      <c r="Y385" s="24">
        <v>52</v>
      </c>
      <c r="Z385" s="24">
        <v>142</v>
      </c>
      <c r="AA385" s="24">
        <v>72</v>
      </c>
      <c r="AB385" s="24">
        <v>11</v>
      </c>
      <c r="AC385" s="24">
        <v>38</v>
      </c>
      <c r="AD385" s="25">
        <f t="shared" si="85"/>
        <v>0.71435523114355226</v>
      </c>
      <c r="AE385" s="25">
        <f t="shared" si="86"/>
        <v>0.81836945304437569</v>
      </c>
      <c r="AF385" s="25">
        <f t="shared" si="87"/>
        <v>0.87366548042704628</v>
      </c>
      <c r="AG385" s="25">
        <f t="shared" si="88"/>
        <v>0.64341085271317833</v>
      </c>
      <c r="AH385" s="25">
        <f t="shared" si="89"/>
        <v>0</v>
      </c>
      <c r="AI385" s="25">
        <f t="shared" si="90"/>
        <v>0.7142857142857143</v>
      </c>
      <c r="AJ385" s="25">
        <f t="shared" si="91"/>
        <v>0.69230769230769229</v>
      </c>
      <c r="AK385" s="25">
        <f t="shared" si="92"/>
        <v>0.6619718309859155</v>
      </c>
      <c r="AL385" s="25">
        <f t="shared" si="93"/>
        <v>0.875</v>
      </c>
      <c r="AM385" s="25">
        <f t="shared" si="94"/>
        <v>9.0909090909090912E-2</v>
      </c>
      <c r="AN385" s="25">
        <f t="shared" si="84"/>
        <v>0.92105263157894735</v>
      </c>
      <c r="AO385" s="25">
        <f t="shared" si="95"/>
        <v>0.75974503554792838</v>
      </c>
    </row>
    <row r="386" spans="1:41" x14ac:dyDescent="0.25">
      <c r="A386" s="75" t="s">
        <v>378</v>
      </c>
      <c r="B386" s="1" t="s">
        <v>411</v>
      </c>
      <c r="C386" s="1" t="s">
        <v>651</v>
      </c>
      <c r="D386" s="15" t="s">
        <v>6</v>
      </c>
      <c r="E386" s="23">
        <v>3903</v>
      </c>
      <c r="F386" s="23">
        <v>2861</v>
      </c>
      <c r="G386" s="23">
        <v>1042</v>
      </c>
      <c r="H386" s="24">
        <v>1144</v>
      </c>
      <c r="I386" s="24">
        <v>1023</v>
      </c>
      <c r="J386" s="24">
        <v>149</v>
      </c>
      <c r="K386" s="24">
        <v>19</v>
      </c>
      <c r="L386" s="24">
        <v>0</v>
      </c>
      <c r="M386" s="24">
        <v>14</v>
      </c>
      <c r="N386" s="24">
        <v>41</v>
      </c>
      <c r="O386" s="24">
        <v>170</v>
      </c>
      <c r="P386" s="24">
        <v>72</v>
      </c>
      <c r="Q386" s="24">
        <v>32</v>
      </c>
      <c r="R386" s="24">
        <v>197</v>
      </c>
      <c r="S386" s="24">
        <v>1808</v>
      </c>
      <c r="T386" s="24">
        <v>1107</v>
      </c>
      <c r="U386" s="24">
        <v>217</v>
      </c>
      <c r="V386" s="24">
        <v>48</v>
      </c>
      <c r="W386" s="24">
        <v>0</v>
      </c>
      <c r="X386" s="24">
        <v>27</v>
      </c>
      <c r="Y386" s="24">
        <v>55</v>
      </c>
      <c r="Z386" s="24">
        <v>243</v>
      </c>
      <c r="AA386" s="24">
        <v>98</v>
      </c>
      <c r="AB386" s="24">
        <v>40</v>
      </c>
      <c r="AC386" s="24">
        <v>260</v>
      </c>
      <c r="AD386" s="25">
        <f t="shared" si="85"/>
        <v>0.63274336283185839</v>
      </c>
      <c r="AE386" s="25">
        <f t="shared" si="86"/>
        <v>0.92411924119241196</v>
      </c>
      <c r="AF386" s="25">
        <f t="shared" si="87"/>
        <v>0.68663594470046085</v>
      </c>
      <c r="AG386" s="25">
        <f t="shared" si="88"/>
        <v>0.39583333333333331</v>
      </c>
      <c r="AH386" s="25">
        <f t="shared" si="89"/>
        <v>0</v>
      </c>
      <c r="AI386" s="25">
        <f t="shared" si="90"/>
        <v>0.51851851851851849</v>
      </c>
      <c r="AJ386" s="25">
        <f t="shared" si="91"/>
        <v>0.74545454545454548</v>
      </c>
      <c r="AK386" s="25">
        <f t="shared" si="92"/>
        <v>0.69958847736625518</v>
      </c>
      <c r="AL386" s="25">
        <f t="shared" si="93"/>
        <v>0.73469387755102045</v>
      </c>
      <c r="AM386" s="25">
        <f t="shared" si="94"/>
        <v>0.8</v>
      </c>
      <c r="AN386" s="25">
        <f t="shared" si="84"/>
        <v>0.75769230769230766</v>
      </c>
      <c r="AO386" s="25">
        <f t="shared" si="95"/>
        <v>0.73302587753010506</v>
      </c>
    </row>
    <row r="387" spans="1:41" x14ac:dyDescent="0.25">
      <c r="A387" s="75" t="s">
        <v>345</v>
      </c>
      <c r="B387" s="1" t="s">
        <v>370</v>
      </c>
      <c r="C387" s="1" t="s">
        <v>651</v>
      </c>
      <c r="D387" s="15" t="s">
        <v>6</v>
      </c>
      <c r="E387" s="23">
        <v>4681</v>
      </c>
      <c r="F387" s="23">
        <v>3136</v>
      </c>
      <c r="G387" s="23">
        <v>115</v>
      </c>
      <c r="H387" s="24">
        <v>1729</v>
      </c>
      <c r="I387" s="24">
        <v>804</v>
      </c>
      <c r="J387" s="24">
        <v>327</v>
      </c>
      <c r="K387" s="24">
        <v>167</v>
      </c>
      <c r="L387" s="24">
        <v>0</v>
      </c>
      <c r="M387" s="24">
        <v>37</v>
      </c>
      <c r="N387" s="24">
        <v>23</v>
      </c>
      <c r="O387" s="24">
        <v>33</v>
      </c>
      <c r="P387" s="24">
        <v>0</v>
      </c>
      <c r="Q387" s="24">
        <v>0</v>
      </c>
      <c r="R387" s="24">
        <v>16</v>
      </c>
      <c r="S387" s="24">
        <v>2497</v>
      </c>
      <c r="T387" s="24">
        <v>1216</v>
      </c>
      <c r="U387" s="24">
        <v>548</v>
      </c>
      <c r="V387" s="24">
        <v>199</v>
      </c>
      <c r="W387" s="24">
        <v>0</v>
      </c>
      <c r="X387" s="24">
        <v>53</v>
      </c>
      <c r="Y387" s="24">
        <v>33</v>
      </c>
      <c r="Z387" s="24">
        <v>94</v>
      </c>
      <c r="AA387" s="24">
        <v>0</v>
      </c>
      <c r="AB387" s="24">
        <v>0</v>
      </c>
      <c r="AC387" s="24">
        <v>41</v>
      </c>
      <c r="AD387" s="25">
        <f t="shared" si="85"/>
        <v>0.69243091710052063</v>
      </c>
      <c r="AE387" s="25">
        <f t="shared" si="86"/>
        <v>0.66118421052631582</v>
      </c>
      <c r="AF387" s="25">
        <f t="shared" si="87"/>
        <v>0.59671532846715325</v>
      </c>
      <c r="AG387" s="25">
        <f t="shared" si="88"/>
        <v>0.83919597989949746</v>
      </c>
      <c r="AH387" s="25">
        <f t="shared" si="89"/>
        <v>0</v>
      </c>
      <c r="AI387" s="25">
        <f t="shared" si="90"/>
        <v>0.69811320754716977</v>
      </c>
      <c r="AJ387" s="25">
        <f t="shared" si="91"/>
        <v>0.69696969696969702</v>
      </c>
      <c r="AK387" s="25">
        <f t="shared" si="92"/>
        <v>0.35106382978723405</v>
      </c>
      <c r="AL387" s="25">
        <f t="shared" si="93"/>
        <v>0</v>
      </c>
      <c r="AM387" s="25">
        <f t="shared" si="94"/>
        <v>0</v>
      </c>
      <c r="AN387" s="25">
        <f t="shared" si="84"/>
        <v>0.3902439024390244</v>
      </c>
      <c r="AO387" s="25">
        <f t="shared" si="95"/>
        <v>0.66994232001709042</v>
      </c>
    </row>
    <row r="388" spans="1:41" x14ac:dyDescent="0.25">
      <c r="A388" s="75" t="s">
        <v>345</v>
      </c>
      <c r="B388" s="1" t="s">
        <v>376</v>
      </c>
      <c r="C388" s="1" t="s">
        <v>651</v>
      </c>
      <c r="D388" s="15" t="s">
        <v>37</v>
      </c>
      <c r="E388" s="23">
        <v>1835</v>
      </c>
      <c r="F388" s="23">
        <v>225</v>
      </c>
      <c r="G388" s="23">
        <v>1604</v>
      </c>
      <c r="H388" s="24">
        <v>109</v>
      </c>
      <c r="I388" s="24">
        <v>67</v>
      </c>
      <c r="J388" s="24">
        <v>33</v>
      </c>
      <c r="K388" s="24">
        <v>0</v>
      </c>
      <c r="L388" s="24">
        <v>0</v>
      </c>
      <c r="M388" s="24">
        <v>5</v>
      </c>
      <c r="N388" s="24">
        <v>1</v>
      </c>
      <c r="O388" s="24">
        <v>8</v>
      </c>
      <c r="P388" s="24">
        <v>0</v>
      </c>
      <c r="Q388" s="24">
        <v>0</v>
      </c>
      <c r="R388" s="24">
        <v>2</v>
      </c>
      <c r="S388" s="24">
        <v>895</v>
      </c>
      <c r="T388" s="24">
        <v>441</v>
      </c>
      <c r="U388" s="24">
        <v>342</v>
      </c>
      <c r="V388" s="24">
        <v>1</v>
      </c>
      <c r="W388" s="24">
        <v>0</v>
      </c>
      <c r="X388" s="24">
        <v>31</v>
      </c>
      <c r="Y388" s="24">
        <v>28</v>
      </c>
      <c r="Z388" s="24">
        <v>80</v>
      </c>
      <c r="AA388" s="24">
        <v>0</v>
      </c>
      <c r="AB388" s="24">
        <v>0</v>
      </c>
      <c r="AC388" s="24">
        <v>17</v>
      </c>
      <c r="AD388" s="25">
        <f t="shared" si="85"/>
        <v>0.1217877094972067</v>
      </c>
      <c r="AE388" s="25">
        <f t="shared" si="86"/>
        <v>0.15192743764172337</v>
      </c>
      <c r="AF388" s="25">
        <f t="shared" si="87"/>
        <v>9.6491228070175433E-2</v>
      </c>
      <c r="AG388" s="25">
        <f t="shared" si="88"/>
        <v>0</v>
      </c>
      <c r="AH388" s="25">
        <f t="shared" si="89"/>
        <v>0</v>
      </c>
      <c r="AI388" s="25">
        <f t="shared" si="90"/>
        <v>0.16129032258064516</v>
      </c>
      <c r="AJ388" s="25">
        <f t="shared" si="91"/>
        <v>3.5714285714285712E-2</v>
      </c>
      <c r="AK388" s="25">
        <f t="shared" si="92"/>
        <v>0.1</v>
      </c>
      <c r="AL388" s="25">
        <f t="shared" si="93"/>
        <v>0</v>
      </c>
      <c r="AM388" s="25">
        <f t="shared" si="94"/>
        <v>0</v>
      </c>
      <c r="AN388" s="25">
        <f t="shared" si="84"/>
        <v>0.11764705882352941</v>
      </c>
      <c r="AO388" s="25">
        <f t="shared" si="95"/>
        <v>0.1226158038147139</v>
      </c>
    </row>
    <row r="389" spans="1:41" x14ac:dyDescent="0.25">
      <c r="A389" s="75" t="s">
        <v>42</v>
      </c>
      <c r="B389" s="1" t="s">
        <v>46</v>
      </c>
      <c r="C389" s="1" t="s">
        <v>651</v>
      </c>
      <c r="D389" s="15" t="s">
        <v>45</v>
      </c>
      <c r="E389" s="23">
        <v>1568</v>
      </c>
      <c r="F389" s="23">
        <v>1048</v>
      </c>
      <c r="G389" s="23">
        <v>170</v>
      </c>
      <c r="H389" s="24">
        <v>385</v>
      </c>
      <c r="I389" s="24">
        <v>381</v>
      </c>
      <c r="J389" s="24">
        <v>25</v>
      </c>
      <c r="K389" s="24">
        <v>9</v>
      </c>
      <c r="L389" s="24">
        <v>0</v>
      </c>
      <c r="M389" s="24">
        <v>9</v>
      </c>
      <c r="N389" s="24">
        <v>31</v>
      </c>
      <c r="O389" s="24">
        <v>39</v>
      </c>
      <c r="P389" s="24">
        <v>59</v>
      </c>
      <c r="Q389" s="24">
        <v>0</v>
      </c>
      <c r="R389" s="24">
        <v>110</v>
      </c>
      <c r="S389" s="24">
        <v>631</v>
      </c>
      <c r="T389" s="24">
        <v>472</v>
      </c>
      <c r="U389" s="24">
        <v>47</v>
      </c>
      <c r="V389" s="24">
        <v>30</v>
      </c>
      <c r="W389" s="24">
        <v>0</v>
      </c>
      <c r="X389" s="24">
        <v>12</v>
      </c>
      <c r="Y389" s="24">
        <v>43</v>
      </c>
      <c r="Z389" s="24">
        <v>74</v>
      </c>
      <c r="AA389" s="24">
        <v>82</v>
      </c>
      <c r="AB389" s="24">
        <v>0</v>
      </c>
      <c r="AC389" s="24">
        <v>177</v>
      </c>
      <c r="AD389" s="25">
        <f t="shared" si="85"/>
        <v>0.61014263074484942</v>
      </c>
      <c r="AE389" s="25">
        <f t="shared" si="86"/>
        <v>0.80720338983050843</v>
      </c>
      <c r="AF389" s="25">
        <f t="shared" si="87"/>
        <v>0.53191489361702127</v>
      </c>
      <c r="AG389" s="25">
        <f t="shared" si="88"/>
        <v>0.3</v>
      </c>
      <c r="AH389" s="25">
        <f t="shared" si="89"/>
        <v>0</v>
      </c>
      <c r="AI389" s="25">
        <f t="shared" si="90"/>
        <v>0.75</v>
      </c>
      <c r="AJ389" s="25">
        <f t="shared" si="91"/>
        <v>0.72093023255813948</v>
      </c>
      <c r="AK389" s="25">
        <f t="shared" si="92"/>
        <v>0.52702702702702697</v>
      </c>
      <c r="AL389" s="25">
        <f t="shared" si="93"/>
        <v>0.71951219512195119</v>
      </c>
      <c r="AM389" s="25">
        <f t="shared" si="94"/>
        <v>0</v>
      </c>
      <c r="AN389" s="25">
        <f t="shared" si="84"/>
        <v>0.62146892655367236</v>
      </c>
      <c r="AO389" s="25">
        <f t="shared" si="95"/>
        <v>0.66836734693877553</v>
      </c>
    </row>
    <row r="390" spans="1:41" x14ac:dyDescent="0.25">
      <c r="A390" s="75" t="s">
        <v>148</v>
      </c>
      <c r="B390" s="1" t="s">
        <v>621</v>
      </c>
      <c r="C390" s="1" t="s">
        <v>651</v>
      </c>
      <c r="D390" s="15" t="s">
        <v>6</v>
      </c>
      <c r="E390" s="23">
        <v>2099</v>
      </c>
      <c r="F390" s="23">
        <v>1065</v>
      </c>
      <c r="G390" s="23">
        <v>331</v>
      </c>
      <c r="H390" s="24">
        <v>394</v>
      </c>
      <c r="I390" s="24">
        <v>286</v>
      </c>
      <c r="J390" s="24">
        <v>156</v>
      </c>
      <c r="K390" s="24">
        <v>25</v>
      </c>
      <c r="L390" s="24">
        <v>0</v>
      </c>
      <c r="M390" s="24">
        <v>12</v>
      </c>
      <c r="N390" s="24">
        <v>24</v>
      </c>
      <c r="O390" s="24">
        <v>33</v>
      </c>
      <c r="P390" s="24">
        <v>27</v>
      </c>
      <c r="Q390" s="24">
        <v>15</v>
      </c>
      <c r="R390" s="24">
        <v>93</v>
      </c>
      <c r="S390" s="24">
        <v>858</v>
      </c>
      <c r="T390" s="24">
        <v>591</v>
      </c>
      <c r="U390" s="24">
        <v>215</v>
      </c>
      <c r="V390" s="24">
        <v>57</v>
      </c>
      <c r="W390" s="24">
        <v>0</v>
      </c>
      <c r="X390" s="24">
        <v>33</v>
      </c>
      <c r="Y390" s="24">
        <v>36</v>
      </c>
      <c r="Z390" s="24">
        <v>100</v>
      </c>
      <c r="AA390" s="24">
        <v>35</v>
      </c>
      <c r="AB390" s="24">
        <v>26</v>
      </c>
      <c r="AC390" s="24">
        <v>148</v>
      </c>
      <c r="AD390" s="25">
        <f t="shared" si="85"/>
        <v>0.4592074592074592</v>
      </c>
      <c r="AE390" s="25">
        <f t="shared" si="86"/>
        <v>0.48392554991539766</v>
      </c>
      <c r="AF390" s="25">
        <f t="shared" si="87"/>
        <v>0.72558139534883725</v>
      </c>
      <c r="AG390" s="25">
        <f t="shared" si="88"/>
        <v>0.43859649122807015</v>
      </c>
      <c r="AH390" s="25">
        <f t="shared" si="89"/>
        <v>0</v>
      </c>
      <c r="AI390" s="25">
        <f t="shared" si="90"/>
        <v>0.36363636363636365</v>
      </c>
      <c r="AJ390" s="25">
        <f t="shared" si="91"/>
        <v>0.66666666666666663</v>
      </c>
      <c r="AK390" s="25">
        <f t="shared" si="92"/>
        <v>0.33</v>
      </c>
      <c r="AL390" s="25">
        <f t="shared" si="93"/>
        <v>0.77142857142857146</v>
      </c>
      <c r="AM390" s="25">
        <f t="shared" si="94"/>
        <v>0.57692307692307687</v>
      </c>
      <c r="AN390" s="25">
        <f t="shared" ref="AN390:AN414" si="96">IFERROR(R390/AC390,0)</f>
        <v>0.6283783783783784</v>
      </c>
      <c r="AO390" s="25">
        <f t="shared" si="95"/>
        <v>0.50738446879466415</v>
      </c>
    </row>
    <row r="391" spans="1:41" x14ac:dyDescent="0.25">
      <c r="A391" s="75" t="s">
        <v>148</v>
      </c>
      <c r="B391" s="1" t="s">
        <v>165</v>
      </c>
      <c r="C391" s="1" t="s">
        <v>651</v>
      </c>
      <c r="D391" s="15" t="s">
        <v>6</v>
      </c>
      <c r="E391" s="23">
        <v>3350</v>
      </c>
      <c r="F391" s="23">
        <v>2623</v>
      </c>
      <c r="G391" s="23">
        <v>161</v>
      </c>
      <c r="H391" s="24">
        <v>1199</v>
      </c>
      <c r="I391" s="24">
        <v>776</v>
      </c>
      <c r="J391" s="24">
        <v>366</v>
      </c>
      <c r="K391" s="24">
        <v>61</v>
      </c>
      <c r="L391" s="24">
        <v>0</v>
      </c>
      <c r="M391" s="24">
        <v>23</v>
      </c>
      <c r="N391" s="24">
        <v>34</v>
      </c>
      <c r="O391" s="24">
        <v>55</v>
      </c>
      <c r="P391" s="24">
        <v>5</v>
      </c>
      <c r="Q391" s="24">
        <v>26</v>
      </c>
      <c r="R391" s="24">
        <v>78</v>
      </c>
      <c r="S391" s="24">
        <v>1531</v>
      </c>
      <c r="T391" s="24">
        <v>871</v>
      </c>
      <c r="U391" s="24">
        <v>464</v>
      </c>
      <c r="V391" s="24">
        <v>96</v>
      </c>
      <c r="W391" s="24">
        <v>0</v>
      </c>
      <c r="X391" s="24">
        <v>45</v>
      </c>
      <c r="Y391" s="24">
        <v>46</v>
      </c>
      <c r="Z391" s="24">
        <v>142</v>
      </c>
      <c r="AA391" s="24">
        <v>14</v>
      </c>
      <c r="AB391" s="24">
        <v>33</v>
      </c>
      <c r="AC391" s="24">
        <v>108</v>
      </c>
      <c r="AD391" s="25">
        <f t="shared" si="85"/>
        <v>0.78314826910516</v>
      </c>
      <c r="AE391" s="25">
        <f t="shared" si="86"/>
        <v>0.89092996555683124</v>
      </c>
      <c r="AF391" s="25">
        <f t="shared" si="87"/>
        <v>0.78879310344827591</v>
      </c>
      <c r="AG391" s="25">
        <f t="shared" si="88"/>
        <v>0.63541666666666663</v>
      </c>
      <c r="AH391" s="25">
        <f t="shared" si="89"/>
        <v>0</v>
      </c>
      <c r="AI391" s="25">
        <f t="shared" si="90"/>
        <v>0.51111111111111107</v>
      </c>
      <c r="AJ391" s="25">
        <f t="shared" si="91"/>
        <v>0.73913043478260865</v>
      </c>
      <c r="AK391" s="25">
        <f t="shared" si="92"/>
        <v>0.38732394366197181</v>
      </c>
      <c r="AL391" s="25">
        <f t="shared" si="93"/>
        <v>0.35714285714285715</v>
      </c>
      <c r="AM391" s="25">
        <f t="shared" si="94"/>
        <v>0.78787878787878785</v>
      </c>
      <c r="AN391" s="25">
        <f t="shared" si="96"/>
        <v>0.72222222222222221</v>
      </c>
      <c r="AO391" s="25">
        <f t="shared" si="95"/>
        <v>0.78298507462686562</v>
      </c>
    </row>
    <row r="392" spans="1:41" x14ac:dyDescent="0.25">
      <c r="A392" s="75" t="s">
        <v>148</v>
      </c>
      <c r="B392" s="1" t="s">
        <v>190</v>
      </c>
      <c r="C392" s="1" t="s">
        <v>651</v>
      </c>
      <c r="D392" s="15" t="s">
        <v>37</v>
      </c>
      <c r="E392" s="23">
        <v>306</v>
      </c>
      <c r="F392" s="23">
        <v>94</v>
      </c>
      <c r="G392" s="23">
        <v>211</v>
      </c>
      <c r="H392" s="24">
        <v>39</v>
      </c>
      <c r="I392" s="24">
        <v>1</v>
      </c>
      <c r="J392" s="24">
        <v>51</v>
      </c>
      <c r="K392" s="24">
        <v>0</v>
      </c>
      <c r="L392" s="24">
        <v>0</v>
      </c>
      <c r="M392" s="24">
        <v>0</v>
      </c>
      <c r="N392" s="24">
        <v>0</v>
      </c>
      <c r="O392" s="24">
        <v>3</v>
      </c>
      <c r="P392" s="24">
        <v>0</v>
      </c>
      <c r="Q392" s="24">
        <v>0</v>
      </c>
      <c r="R392" s="24">
        <v>0</v>
      </c>
      <c r="S392" s="24">
        <v>160</v>
      </c>
      <c r="T392" s="24">
        <v>2</v>
      </c>
      <c r="U392" s="24">
        <v>129</v>
      </c>
      <c r="V392" s="24">
        <v>0</v>
      </c>
      <c r="W392" s="24">
        <v>0</v>
      </c>
      <c r="X392" s="24">
        <v>0</v>
      </c>
      <c r="Y392" s="24">
        <v>3</v>
      </c>
      <c r="Z392" s="24">
        <v>12</v>
      </c>
      <c r="AA392" s="24">
        <v>0</v>
      </c>
      <c r="AB392" s="24">
        <v>0</v>
      </c>
      <c r="AC392" s="24">
        <v>0</v>
      </c>
      <c r="AD392" s="25">
        <f t="shared" si="85"/>
        <v>0.24374999999999999</v>
      </c>
      <c r="AE392" s="25">
        <f t="shared" si="86"/>
        <v>0.5</v>
      </c>
      <c r="AF392" s="25">
        <f t="shared" si="87"/>
        <v>0.39534883720930231</v>
      </c>
      <c r="AG392" s="25">
        <f t="shared" si="88"/>
        <v>0</v>
      </c>
      <c r="AH392" s="25">
        <f t="shared" si="89"/>
        <v>0</v>
      </c>
      <c r="AI392" s="25">
        <f t="shared" si="90"/>
        <v>0</v>
      </c>
      <c r="AJ392" s="25">
        <f t="shared" si="91"/>
        <v>0</v>
      </c>
      <c r="AK392" s="25">
        <f t="shared" si="92"/>
        <v>0.25</v>
      </c>
      <c r="AL392" s="25">
        <f t="shared" si="93"/>
        <v>0</v>
      </c>
      <c r="AM392" s="25">
        <f t="shared" si="94"/>
        <v>0</v>
      </c>
      <c r="AN392" s="25">
        <f t="shared" si="96"/>
        <v>0</v>
      </c>
      <c r="AO392" s="25">
        <f t="shared" si="95"/>
        <v>0.30718954248366015</v>
      </c>
    </row>
    <row r="393" spans="1:41" x14ac:dyDescent="0.25">
      <c r="A393" s="75" t="s">
        <v>148</v>
      </c>
      <c r="B393" s="1" t="s">
        <v>166</v>
      </c>
      <c r="C393" s="1" t="s">
        <v>597</v>
      </c>
      <c r="D393" s="15" t="s">
        <v>6</v>
      </c>
      <c r="E393" s="23">
        <v>1199</v>
      </c>
      <c r="F393" s="23">
        <v>197</v>
      </c>
      <c r="G393" s="23">
        <v>0</v>
      </c>
      <c r="H393" s="24">
        <v>99</v>
      </c>
      <c r="I393" s="24">
        <v>56</v>
      </c>
      <c r="J393" s="24">
        <v>42</v>
      </c>
      <c r="K393" s="24">
        <v>0</v>
      </c>
      <c r="L393" s="24">
        <v>0</v>
      </c>
      <c r="M393" s="24">
        <v>0</v>
      </c>
      <c r="N393" s="24">
        <v>0</v>
      </c>
      <c r="O393" s="24">
        <v>0</v>
      </c>
      <c r="P393" s="24">
        <v>0</v>
      </c>
      <c r="Q393" s="24">
        <v>0</v>
      </c>
      <c r="R393" s="24">
        <v>0</v>
      </c>
      <c r="S393" s="24">
        <v>656</v>
      </c>
      <c r="T393" s="24">
        <v>389</v>
      </c>
      <c r="U393" s="24">
        <v>136</v>
      </c>
      <c r="V393" s="24">
        <v>18</v>
      </c>
      <c r="W393" s="24">
        <v>0</v>
      </c>
      <c r="X393" s="24">
        <v>0</v>
      </c>
      <c r="Y393" s="24">
        <v>0</v>
      </c>
      <c r="Z393" s="24">
        <v>0</v>
      </c>
      <c r="AA393" s="24">
        <v>0</v>
      </c>
      <c r="AB393" s="24">
        <v>0</v>
      </c>
      <c r="AC393" s="24">
        <v>0</v>
      </c>
      <c r="AD393" s="25">
        <f t="shared" si="85"/>
        <v>0.15091463414634146</v>
      </c>
      <c r="AE393" s="25">
        <f t="shared" si="86"/>
        <v>0.14395886889460155</v>
      </c>
      <c r="AF393" s="25">
        <f t="shared" si="87"/>
        <v>0.30882352941176472</v>
      </c>
      <c r="AG393" s="25">
        <f t="shared" si="88"/>
        <v>0</v>
      </c>
      <c r="AH393" s="25">
        <f t="shared" si="89"/>
        <v>0</v>
      </c>
      <c r="AI393" s="25">
        <f t="shared" si="90"/>
        <v>0</v>
      </c>
      <c r="AJ393" s="25">
        <f t="shared" si="91"/>
        <v>0</v>
      </c>
      <c r="AK393" s="25">
        <f t="shared" si="92"/>
        <v>0</v>
      </c>
      <c r="AL393" s="25">
        <f t="shared" si="93"/>
        <v>0</v>
      </c>
      <c r="AM393" s="25">
        <f t="shared" si="94"/>
        <v>0</v>
      </c>
      <c r="AN393" s="25">
        <f t="shared" si="96"/>
        <v>0</v>
      </c>
      <c r="AO393" s="25">
        <f t="shared" si="95"/>
        <v>0.16430358632193495</v>
      </c>
    </row>
    <row r="394" spans="1:41" x14ac:dyDescent="0.25">
      <c r="A394" s="75" t="s">
        <v>148</v>
      </c>
      <c r="B394" s="1" t="s">
        <v>509</v>
      </c>
      <c r="C394" s="1" t="s">
        <v>651</v>
      </c>
      <c r="D394" s="15" t="s">
        <v>6</v>
      </c>
      <c r="E394" s="23">
        <v>2956</v>
      </c>
      <c r="F394" s="23">
        <v>2300</v>
      </c>
      <c r="G394" s="23">
        <v>291</v>
      </c>
      <c r="H394" s="24">
        <v>998</v>
      </c>
      <c r="I394" s="24">
        <v>637</v>
      </c>
      <c r="J394" s="24">
        <v>198</v>
      </c>
      <c r="K394" s="24">
        <v>47</v>
      </c>
      <c r="L394" s="24">
        <v>0</v>
      </c>
      <c r="M394" s="24">
        <v>27</v>
      </c>
      <c r="N394" s="24">
        <v>29</v>
      </c>
      <c r="O394" s="24">
        <v>95</v>
      </c>
      <c r="P394" s="24">
        <v>41</v>
      </c>
      <c r="Q394" s="24">
        <v>31</v>
      </c>
      <c r="R394" s="24">
        <v>197</v>
      </c>
      <c r="S394" s="24">
        <v>1289</v>
      </c>
      <c r="T394" s="24">
        <v>793</v>
      </c>
      <c r="U394" s="24">
        <v>225</v>
      </c>
      <c r="V394" s="24">
        <v>69</v>
      </c>
      <c r="W394" s="24">
        <v>0</v>
      </c>
      <c r="X394" s="24">
        <v>43</v>
      </c>
      <c r="Y394" s="24">
        <v>41</v>
      </c>
      <c r="Z394" s="24">
        <v>151</v>
      </c>
      <c r="AA394" s="24">
        <v>61</v>
      </c>
      <c r="AB394" s="24">
        <v>41</v>
      </c>
      <c r="AC394" s="24">
        <v>243</v>
      </c>
      <c r="AD394" s="25">
        <f t="shared" si="85"/>
        <v>0.77424359968968193</v>
      </c>
      <c r="AE394" s="25">
        <f t="shared" si="86"/>
        <v>0.80327868852459017</v>
      </c>
      <c r="AF394" s="25">
        <f t="shared" si="87"/>
        <v>0.88</v>
      </c>
      <c r="AG394" s="25">
        <f t="shared" si="88"/>
        <v>0.6811594202898551</v>
      </c>
      <c r="AH394" s="25">
        <f t="shared" si="89"/>
        <v>0</v>
      </c>
      <c r="AI394" s="25">
        <f t="shared" si="90"/>
        <v>0.62790697674418605</v>
      </c>
      <c r="AJ394" s="25">
        <f t="shared" si="91"/>
        <v>0.70731707317073167</v>
      </c>
      <c r="AK394" s="25">
        <f t="shared" si="92"/>
        <v>0.62913907284768211</v>
      </c>
      <c r="AL394" s="25">
        <f t="shared" si="93"/>
        <v>0.67213114754098358</v>
      </c>
      <c r="AM394" s="25">
        <f t="shared" si="94"/>
        <v>0.75609756097560976</v>
      </c>
      <c r="AN394" s="25">
        <f t="shared" si="96"/>
        <v>0.81069958847736623</v>
      </c>
      <c r="AO394" s="25">
        <f t="shared" si="95"/>
        <v>0.77807848443843031</v>
      </c>
    </row>
    <row r="395" spans="1:41" x14ac:dyDescent="0.25">
      <c r="A395" s="75" t="s">
        <v>345</v>
      </c>
      <c r="B395" s="1" t="s">
        <v>354</v>
      </c>
      <c r="C395" s="1" t="s">
        <v>651</v>
      </c>
      <c r="D395" s="15" t="s">
        <v>6</v>
      </c>
      <c r="E395" s="23">
        <v>2147</v>
      </c>
      <c r="F395" s="23">
        <v>1689</v>
      </c>
      <c r="G395" s="23">
        <v>262</v>
      </c>
      <c r="H395" s="24">
        <v>895</v>
      </c>
      <c r="I395" s="24">
        <v>478</v>
      </c>
      <c r="J395" s="24">
        <v>185</v>
      </c>
      <c r="K395" s="24">
        <v>39</v>
      </c>
      <c r="L395" s="24">
        <v>0</v>
      </c>
      <c r="M395" s="24">
        <v>23</v>
      </c>
      <c r="N395" s="24">
        <v>0</v>
      </c>
      <c r="O395" s="24">
        <v>57</v>
      </c>
      <c r="P395" s="24">
        <v>0</v>
      </c>
      <c r="Q395" s="24">
        <v>0</v>
      </c>
      <c r="R395" s="24">
        <v>12</v>
      </c>
      <c r="S395" s="24">
        <v>1109</v>
      </c>
      <c r="T395" s="24">
        <v>621</v>
      </c>
      <c r="U395" s="24">
        <v>254</v>
      </c>
      <c r="V395" s="24">
        <v>53</v>
      </c>
      <c r="W395" s="24">
        <v>0</v>
      </c>
      <c r="X395" s="24">
        <v>26</v>
      </c>
      <c r="Y395" s="24">
        <v>0</v>
      </c>
      <c r="Z395" s="24">
        <v>68</v>
      </c>
      <c r="AA395" s="24">
        <v>0</v>
      </c>
      <c r="AB395" s="24">
        <v>0</v>
      </c>
      <c r="AC395" s="24">
        <v>16</v>
      </c>
      <c r="AD395" s="25">
        <f t="shared" si="85"/>
        <v>0.80703336339044185</v>
      </c>
      <c r="AE395" s="25">
        <f t="shared" si="86"/>
        <v>0.76972624798711753</v>
      </c>
      <c r="AF395" s="25">
        <f t="shared" si="87"/>
        <v>0.72834645669291342</v>
      </c>
      <c r="AG395" s="25">
        <f t="shared" si="88"/>
        <v>0.73584905660377353</v>
      </c>
      <c r="AH395" s="25">
        <f t="shared" si="89"/>
        <v>0</v>
      </c>
      <c r="AI395" s="25">
        <f t="shared" si="90"/>
        <v>0.88461538461538458</v>
      </c>
      <c r="AJ395" s="25">
        <f t="shared" si="91"/>
        <v>0</v>
      </c>
      <c r="AK395" s="25">
        <f t="shared" si="92"/>
        <v>0.83823529411764708</v>
      </c>
      <c r="AL395" s="25">
        <f t="shared" si="93"/>
        <v>0</v>
      </c>
      <c r="AM395" s="25">
        <f t="shared" si="94"/>
        <v>0</v>
      </c>
      <c r="AN395" s="25">
        <f t="shared" si="96"/>
        <v>0.75</v>
      </c>
      <c r="AO395" s="25">
        <f t="shared" si="95"/>
        <v>0.78667908709827672</v>
      </c>
    </row>
    <row r="396" spans="1:41" x14ac:dyDescent="0.25">
      <c r="A396" s="75" t="s">
        <v>315</v>
      </c>
      <c r="B396" s="1" t="s">
        <v>332</v>
      </c>
      <c r="C396" s="1" t="s">
        <v>651</v>
      </c>
      <c r="D396" s="15" t="s">
        <v>6</v>
      </c>
      <c r="E396" s="23">
        <v>3220</v>
      </c>
      <c r="F396" s="23">
        <v>1898</v>
      </c>
      <c r="G396" s="23">
        <v>597</v>
      </c>
      <c r="H396" s="24">
        <v>830</v>
      </c>
      <c r="I396" s="24">
        <v>606</v>
      </c>
      <c r="J396" s="24">
        <v>298</v>
      </c>
      <c r="K396" s="24">
        <v>40</v>
      </c>
      <c r="L396" s="24">
        <v>0</v>
      </c>
      <c r="M396" s="24">
        <v>13</v>
      </c>
      <c r="N396" s="24">
        <v>6</v>
      </c>
      <c r="O396" s="24">
        <v>48</v>
      </c>
      <c r="P396" s="24">
        <v>0</v>
      </c>
      <c r="Q396" s="24">
        <v>0</v>
      </c>
      <c r="R396" s="24">
        <v>57</v>
      </c>
      <c r="S396" s="24">
        <v>1462</v>
      </c>
      <c r="T396" s="24">
        <v>1002</v>
      </c>
      <c r="U396" s="24">
        <v>445</v>
      </c>
      <c r="V396" s="24">
        <v>64</v>
      </c>
      <c r="W396" s="24">
        <v>0</v>
      </c>
      <c r="X396" s="24">
        <v>23</v>
      </c>
      <c r="Y396" s="24">
        <v>10</v>
      </c>
      <c r="Z396" s="24">
        <v>101</v>
      </c>
      <c r="AA396" s="24">
        <v>13</v>
      </c>
      <c r="AB396" s="24">
        <v>0</v>
      </c>
      <c r="AC396" s="24">
        <v>100</v>
      </c>
      <c r="AD396" s="25">
        <f t="shared" si="85"/>
        <v>0.56771545827633374</v>
      </c>
      <c r="AE396" s="25">
        <f t="shared" si="86"/>
        <v>0.60479041916167664</v>
      </c>
      <c r="AF396" s="25">
        <f t="shared" si="87"/>
        <v>0.66966292134831462</v>
      </c>
      <c r="AG396" s="25">
        <f t="shared" si="88"/>
        <v>0.625</v>
      </c>
      <c r="AH396" s="25">
        <f t="shared" si="89"/>
        <v>0</v>
      </c>
      <c r="AI396" s="25">
        <f t="shared" si="90"/>
        <v>0.56521739130434778</v>
      </c>
      <c r="AJ396" s="25">
        <f t="shared" si="91"/>
        <v>0.6</v>
      </c>
      <c r="AK396" s="25">
        <f t="shared" si="92"/>
        <v>0.47524752475247523</v>
      </c>
      <c r="AL396" s="25">
        <f t="shared" si="93"/>
        <v>0</v>
      </c>
      <c r="AM396" s="25">
        <f t="shared" si="94"/>
        <v>0</v>
      </c>
      <c r="AN396" s="25">
        <f t="shared" si="96"/>
        <v>0.56999999999999995</v>
      </c>
      <c r="AO396" s="25">
        <f t="shared" si="95"/>
        <v>0.58944099378881987</v>
      </c>
    </row>
    <row r="397" spans="1:41" x14ac:dyDescent="0.25">
      <c r="A397" s="75" t="s">
        <v>315</v>
      </c>
      <c r="B397" s="1" t="s">
        <v>333</v>
      </c>
      <c r="C397" s="1" t="s">
        <v>651</v>
      </c>
      <c r="D397" s="15" t="s">
        <v>6</v>
      </c>
      <c r="E397" s="23">
        <v>4873</v>
      </c>
      <c r="F397" s="23">
        <v>3640</v>
      </c>
      <c r="G397" s="23">
        <v>1157</v>
      </c>
      <c r="H397" s="24">
        <v>1794</v>
      </c>
      <c r="I397" s="24">
        <v>1009</v>
      </c>
      <c r="J397" s="24">
        <v>543</v>
      </c>
      <c r="K397" s="24">
        <v>49</v>
      </c>
      <c r="L397" s="24">
        <v>0</v>
      </c>
      <c r="M397" s="24">
        <v>32</v>
      </c>
      <c r="N397" s="24">
        <v>42</v>
      </c>
      <c r="O397" s="24">
        <v>99</v>
      </c>
      <c r="P397" s="24">
        <v>3</v>
      </c>
      <c r="Q397" s="24">
        <v>0</v>
      </c>
      <c r="R397" s="24">
        <v>69</v>
      </c>
      <c r="S397" s="24">
        <v>2380</v>
      </c>
      <c r="T397" s="24">
        <v>1142</v>
      </c>
      <c r="U397" s="24">
        <v>787</v>
      </c>
      <c r="V397" s="24">
        <v>118</v>
      </c>
      <c r="W397" s="24">
        <v>0</v>
      </c>
      <c r="X397" s="24">
        <v>47</v>
      </c>
      <c r="Y397" s="24">
        <v>67</v>
      </c>
      <c r="Z397" s="24">
        <v>186</v>
      </c>
      <c r="AA397" s="24">
        <v>29</v>
      </c>
      <c r="AB397" s="24">
        <v>0</v>
      </c>
      <c r="AC397" s="24">
        <v>117</v>
      </c>
      <c r="AD397" s="25">
        <f t="shared" si="85"/>
        <v>0.753781512605042</v>
      </c>
      <c r="AE397" s="25">
        <f t="shared" si="86"/>
        <v>0.88353765323992994</v>
      </c>
      <c r="AF397" s="25">
        <f t="shared" si="87"/>
        <v>0.68996188055908514</v>
      </c>
      <c r="AG397" s="25">
        <f t="shared" si="88"/>
        <v>0.4152542372881356</v>
      </c>
      <c r="AH397" s="25">
        <f t="shared" si="89"/>
        <v>0</v>
      </c>
      <c r="AI397" s="25">
        <f t="shared" si="90"/>
        <v>0.68085106382978722</v>
      </c>
      <c r="AJ397" s="25">
        <f t="shared" si="91"/>
        <v>0.62686567164179108</v>
      </c>
      <c r="AK397" s="25">
        <f t="shared" si="92"/>
        <v>0.532258064516129</v>
      </c>
      <c r="AL397" s="25">
        <f t="shared" si="93"/>
        <v>0.10344827586206896</v>
      </c>
      <c r="AM397" s="25">
        <f t="shared" si="94"/>
        <v>0</v>
      </c>
      <c r="AN397" s="25">
        <f t="shared" si="96"/>
        <v>0.58974358974358976</v>
      </c>
      <c r="AO397" s="25">
        <f t="shared" si="95"/>
        <v>0.74697311717627746</v>
      </c>
    </row>
    <row r="398" spans="1:41" x14ac:dyDescent="0.25">
      <c r="A398" s="75" t="s">
        <v>315</v>
      </c>
      <c r="B398" s="1" t="s">
        <v>334</v>
      </c>
      <c r="C398" s="1" t="s">
        <v>651</v>
      </c>
      <c r="D398" s="15" t="s">
        <v>6</v>
      </c>
      <c r="E398" s="23">
        <v>1832</v>
      </c>
      <c r="F398" s="23">
        <v>1209</v>
      </c>
      <c r="G398" s="23">
        <v>617</v>
      </c>
      <c r="H398" s="24">
        <v>612</v>
      </c>
      <c r="I398" s="24">
        <v>388</v>
      </c>
      <c r="J398" s="24">
        <v>132</v>
      </c>
      <c r="K398" s="24">
        <v>16</v>
      </c>
      <c r="L398" s="24">
        <v>0</v>
      </c>
      <c r="M398" s="24">
        <v>8</v>
      </c>
      <c r="N398" s="24">
        <v>3</v>
      </c>
      <c r="O398" s="24">
        <v>38</v>
      </c>
      <c r="P398" s="24">
        <v>0</v>
      </c>
      <c r="Q398" s="24">
        <v>0</v>
      </c>
      <c r="R398" s="24">
        <v>12</v>
      </c>
      <c r="S398" s="24">
        <v>925</v>
      </c>
      <c r="T398" s="24">
        <v>588</v>
      </c>
      <c r="U398" s="24">
        <v>176</v>
      </c>
      <c r="V398" s="24">
        <v>36</v>
      </c>
      <c r="W398" s="24">
        <v>0</v>
      </c>
      <c r="X398" s="24">
        <v>19</v>
      </c>
      <c r="Y398" s="24">
        <v>7</v>
      </c>
      <c r="Z398" s="24">
        <v>62</v>
      </c>
      <c r="AA398" s="24">
        <v>0</v>
      </c>
      <c r="AB398" s="24">
        <v>0</v>
      </c>
      <c r="AC398" s="24">
        <v>19</v>
      </c>
      <c r="AD398" s="25">
        <f t="shared" si="85"/>
        <v>0.66162162162162164</v>
      </c>
      <c r="AE398" s="25">
        <f t="shared" si="86"/>
        <v>0.65986394557823125</v>
      </c>
      <c r="AF398" s="25">
        <f t="shared" si="87"/>
        <v>0.75</v>
      </c>
      <c r="AG398" s="25">
        <f t="shared" si="88"/>
        <v>0.44444444444444442</v>
      </c>
      <c r="AH398" s="25">
        <f t="shared" si="89"/>
        <v>0</v>
      </c>
      <c r="AI398" s="25">
        <f t="shared" si="90"/>
        <v>0.42105263157894735</v>
      </c>
      <c r="AJ398" s="25">
        <f t="shared" si="91"/>
        <v>0.42857142857142855</v>
      </c>
      <c r="AK398" s="25">
        <f t="shared" si="92"/>
        <v>0.61290322580645162</v>
      </c>
      <c r="AL398" s="25">
        <f t="shared" si="93"/>
        <v>0</v>
      </c>
      <c r="AM398" s="25">
        <f t="shared" si="94"/>
        <v>0</v>
      </c>
      <c r="AN398" s="25">
        <f t="shared" si="96"/>
        <v>0.63157894736842102</v>
      </c>
      <c r="AO398" s="25">
        <f t="shared" si="95"/>
        <v>0.65993449781659386</v>
      </c>
    </row>
    <row r="399" spans="1:41" x14ac:dyDescent="0.25">
      <c r="A399" s="75" t="s">
        <v>148</v>
      </c>
      <c r="B399" s="1" t="s">
        <v>622</v>
      </c>
      <c r="C399" s="1" t="s">
        <v>651</v>
      </c>
      <c r="D399" s="15" t="s">
        <v>6</v>
      </c>
      <c r="E399" s="23">
        <v>2485</v>
      </c>
      <c r="F399" s="23">
        <v>1442</v>
      </c>
      <c r="G399" s="23">
        <v>425</v>
      </c>
      <c r="H399" s="24">
        <v>642</v>
      </c>
      <c r="I399" s="24">
        <v>367</v>
      </c>
      <c r="J399" s="24">
        <v>195</v>
      </c>
      <c r="K399" s="24">
        <v>38</v>
      </c>
      <c r="L399" s="24">
        <v>0</v>
      </c>
      <c r="M399" s="24">
        <v>13</v>
      </c>
      <c r="N399" s="24">
        <v>14</v>
      </c>
      <c r="O399" s="24">
        <v>48</v>
      </c>
      <c r="P399" s="24">
        <v>26</v>
      </c>
      <c r="Q399" s="24">
        <v>14</v>
      </c>
      <c r="R399" s="24">
        <v>85</v>
      </c>
      <c r="S399" s="24">
        <v>1081</v>
      </c>
      <c r="T399" s="24">
        <v>675</v>
      </c>
      <c r="U399" s="24">
        <v>264</v>
      </c>
      <c r="V399" s="24">
        <v>53</v>
      </c>
      <c r="W399" s="24">
        <v>0</v>
      </c>
      <c r="X399" s="24">
        <v>27</v>
      </c>
      <c r="Y399" s="24">
        <v>26</v>
      </c>
      <c r="Z399" s="24">
        <v>175</v>
      </c>
      <c r="AA399" s="24">
        <v>38</v>
      </c>
      <c r="AB399" s="24">
        <v>23</v>
      </c>
      <c r="AC399" s="24">
        <v>123</v>
      </c>
      <c r="AD399" s="25">
        <f t="shared" si="85"/>
        <v>0.59389454209065684</v>
      </c>
      <c r="AE399" s="25">
        <f t="shared" si="86"/>
        <v>0.54370370370370369</v>
      </c>
      <c r="AF399" s="25">
        <f t="shared" si="87"/>
        <v>0.73863636363636365</v>
      </c>
      <c r="AG399" s="25">
        <f t="shared" si="88"/>
        <v>0.71698113207547165</v>
      </c>
      <c r="AH399" s="25">
        <f t="shared" si="89"/>
        <v>0</v>
      </c>
      <c r="AI399" s="25">
        <f t="shared" si="90"/>
        <v>0.48148148148148145</v>
      </c>
      <c r="AJ399" s="25">
        <f t="shared" si="91"/>
        <v>0.53846153846153844</v>
      </c>
      <c r="AK399" s="25">
        <f t="shared" si="92"/>
        <v>0.2742857142857143</v>
      </c>
      <c r="AL399" s="25">
        <f t="shared" si="93"/>
        <v>0.68421052631578949</v>
      </c>
      <c r="AM399" s="25">
        <f t="shared" si="94"/>
        <v>0.60869565217391308</v>
      </c>
      <c r="AN399" s="25">
        <f t="shared" si="96"/>
        <v>0.69105691056910568</v>
      </c>
      <c r="AO399" s="25">
        <f t="shared" si="95"/>
        <v>0.58028169014084507</v>
      </c>
    </row>
    <row r="400" spans="1:41" x14ac:dyDescent="0.25">
      <c r="A400" s="75" t="s">
        <v>425</v>
      </c>
      <c r="B400" s="1" t="s">
        <v>451</v>
      </c>
      <c r="C400" s="1" t="s">
        <v>651</v>
      </c>
      <c r="D400" s="15" t="s">
        <v>6</v>
      </c>
      <c r="E400" s="23">
        <v>2207</v>
      </c>
      <c r="F400" s="23">
        <v>1625</v>
      </c>
      <c r="G400" s="23">
        <v>377</v>
      </c>
      <c r="H400" s="24">
        <v>563</v>
      </c>
      <c r="I400" s="24">
        <v>519</v>
      </c>
      <c r="J400" s="24">
        <v>64</v>
      </c>
      <c r="K400" s="24">
        <v>21</v>
      </c>
      <c r="L400" s="24">
        <v>0</v>
      </c>
      <c r="M400" s="24">
        <v>13</v>
      </c>
      <c r="N400" s="24">
        <v>53</v>
      </c>
      <c r="O400" s="24">
        <v>84</v>
      </c>
      <c r="P400" s="24">
        <v>83</v>
      </c>
      <c r="Q400" s="24">
        <v>21</v>
      </c>
      <c r="R400" s="24">
        <v>204</v>
      </c>
      <c r="S400" s="24">
        <v>829</v>
      </c>
      <c r="T400" s="24">
        <v>630</v>
      </c>
      <c r="U400" s="24">
        <v>81</v>
      </c>
      <c r="V400" s="24">
        <v>51</v>
      </c>
      <c r="W400" s="24">
        <v>0</v>
      </c>
      <c r="X400" s="24">
        <v>44</v>
      </c>
      <c r="Y400" s="24">
        <v>61</v>
      </c>
      <c r="Z400" s="24">
        <v>141</v>
      </c>
      <c r="AA400" s="24">
        <v>95</v>
      </c>
      <c r="AB400" s="24">
        <v>24</v>
      </c>
      <c r="AC400" s="24">
        <v>251</v>
      </c>
      <c r="AD400" s="25">
        <f t="shared" si="85"/>
        <v>0.67913148371531962</v>
      </c>
      <c r="AE400" s="25">
        <f t="shared" si="86"/>
        <v>0.82380952380952377</v>
      </c>
      <c r="AF400" s="25">
        <f t="shared" si="87"/>
        <v>0.79012345679012341</v>
      </c>
      <c r="AG400" s="25">
        <f t="shared" si="88"/>
        <v>0.41176470588235292</v>
      </c>
      <c r="AH400" s="25">
        <f t="shared" si="89"/>
        <v>0</v>
      </c>
      <c r="AI400" s="25">
        <f t="shared" si="90"/>
        <v>0.29545454545454547</v>
      </c>
      <c r="AJ400" s="25">
        <f t="shared" si="91"/>
        <v>0.86885245901639341</v>
      </c>
      <c r="AK400" s="25">
        <f t="shared" si="92"/>
        <v>0.5957446808510638</v>
      </c>
      <c r="AL400" s="25">
        <f t="shared" si="93"/>
        <v>0.87368421052631584</v>
      </c>
      <c r="AM400" s="25">
        <f t="shared" si="94"/>
        <v>0.875</v>
      </c>
      <c r="AN400" s="25">
        <f t="shared" si="96"/>
        <v>0.8127490039840638</v>
      </c>
      <c r="AO400" s="25">
        <f t="shared" si="95"/>
        <v>0.73629361123697323</v>
      </c>
    </row>
    <row r="401" spans="1:41" x14ac:dyDescent="0.25">
      <c r="A401" s="75" t="s">
        <v>378</v>
      </c>
      <c r="B401" s="1" t="s">
        <v>420</v>
      </c>
      <c r="C401" s="1" t="s">
        <v>651</v>
      </c>
      <c r="D401" s="15" t="s">
        <v>6</v>
      </c>
      <c r="E401" s="23">
        <v>2660</v>
      </c>
      <c r="F401" s="23">
        <v>1520</v>
      </c>
      <c r="G401" s="23">
        <v>733</v>
      </c>
      <c r="H401" s="24">
        <v>659</v>
      </c>
      <c r="I401" s="24">
        <v>475</v>
      </c>
      <c r="J401" s="24">
        <v>92</v>
      </c>
      <c r="K401" s="24">
        <v>34</v>
      </c>
      <c r="L401" s="24">
        <v>0</v>
      </c>
      <c r="M401" s="24">
        <v>9</v>
      </c>
      <c r="N401" s="24">
        <v>35</v>
      </c>
      <c r="O401" s="24">
        <v>75</v>
      </c>
      <c r="P401" s="24">
        <v>11</v>
      </c>
      <c r="Q401" s="24">
        <v>9</v>
      </c>
      <c r="R401" s="24">
        <v>121</v>
      </c>
      <c r="S401" s="24">
        <v>1261</v>
      </c>
      <c r="T401" s="24">
        <v>677</v>
      </c>
      <c r="U401" s="24">
        <v>205</v>
      </c>
      <c r="V401" s="24">
        <v>89</v>
      </c>
      <c r="W401" s="24">
        <v>0</v>
      </c>
      <c r="X401" s="24">
        <v>24</v>
      </c>
      <c r="Y401" s="24">
        <v>57</v>
      </c>
      <c r="Z401" s="24">
        <v>146</v>
      </c>
      <c r="AA401" s="24">
        <v>21</v>
      </c>
      <c r="AB401" s="24">
        <v>12</v>
      </c>
      <c r="AC401" s="24">
        <v>168</v>
      </c>
      <c r="AD401" s="25">
        <f t="shared" si="85"/>
        <v>0.52260111022997624</v>
      </c>
      <c r="AE401" s="25">
        <f t="shared" si="86"/>
        <v>0.7016248153618907</v>
      </c>
      <c r="AF401" s="25">
        <f t="shared" si="87"/>
        <v>0.44878048780487806</v>
      </c>
      <c r="AG401" s="25">
        <f t="shared" si="88"/>
        <v>0.38202247191011235</v>
      </c>
      <c r="AH401" s="25">
        <f t="shared" si="89"/>
        <v>0</v>
      </c>
      <c r="AI401" s="25">
        <f t="shared" si="90"/>
        <v>0.375</v>
      </c>
      <c r="AJ401" s="25">
        <f t="shared" si="91"/>
        <v>0.61403508771929827</v>
      </c>
      <c r="AK401" s="25">
        <f t="shared" si="92"/>
        <v>0.51369863013698636</v>
      </c>
      <c r="AL401" s="25">
        <f t="shared" si="93"/>
        <v>0.52380952380952384</v>
      </c>
      <c r="AM401" s="25">
        <f t="shared" si="94"/>
        <v>0.75</v>
      </c>
      <c r="AN401" s="25">
        <f t="shared" si="96"/>
        <v>0.72023809523809523</v>
      </c>
      <c r="AO401" s="25">
        <f t="shared" si="95"/>
        <v>0.5714285714285714</v>
      </c>
    </row>
    <row r="402" spans="1:41" x14ac:dyDescent="0.25">
      <c r="A402" s="75" t="s">
        <v>378</v>
      </c>
      <c r="B402" s="1" t="s">
        <v>421</v>
      </c>
      <c r="C402" s="1" t="s">
        <v>651</v>
      </c>
      <c r="D402" s="15" t="s">
        <v>6</v>
      </c>
      <c r="E402" s="23">
        <v>2410</v>
      </c>
      <c r="F402" s="23">
        <v>1547</v>
      </c>
      <c r="G402" s="23">
        <v>424</v>
      </c>
      <c r="H402" s="24">
        <v>632</v>
      </c>
      <c r="I402" s="24">
        <v>432</v>
      </c>
      <c r="J402" s="24">
        <v>147</v>
      </c>
      <c r="K402" s="24">
        <v>39</v>
      </c>
      <c r="L402" s="24">
        <v>0</v>
      </c>
      <c r="M402" s="24">
        <v>5</v>
      </c>
      <c r="N402" s="24">
        <v>40</v>
      </c>
      <c r="O402" s="24">
        <v>80</v>
      </c>
      <c r="P402" s="24">
        <v>26</v>
      </c>
      <c r="Q402" s="24">
        <v>11</v>
      </c>
      <c r="R402" s="24">
        <v>135</v>
      </c>
      <c r="S402" s="24">
        <v>1144</v>
      </c>
      <c r="T402" s="24">
        <v>597</v>
      </c>
      <c r="U402" s="24">
        <v>199</v>
      </c>
      <c r="V402" s="24">
        <v>68</v>
      </c>
      <c r="W402" s="24">
        <v>0</v>
      </c>
      <c r="X402" s="24">
        <v>20</v>
      </c>
      <c r="Y402" s="24">
        <v>53</v>
      </c>
      <c r="Z402" s="24">
        <v>121</v>
      </c>
      <c r="AA402" s="24">
        <v>44</v>
      </c>
      <c r="AB402" s="24">
        <v>13</v>
      </c>
      <c r="AC402" s="24">
        <v>151</v>
      </c>
      <c r="AD402" s="25">
        <f t="shared" si="85"/>
        <v>0.55244755244755239</v>
      </c>
      <c r="AE402" s="25">
        <f t="shared" si="86"/>
        <v>0.72361809045226133</v>
      </c>
      <c r="AF402" s="25">
        <f t="shared" si="87"/>
        <v>0.7386934673366834</v>
      </c>
      <c r="AG402" s="25">
        <f t="shared" si="88"/>
        <v>0.57352941176470584</v>
      </c>
      <c r="AH402" s="25">
        <f t="shared" si="89"/>
        <v>0</v>
      </c>
      <c r="AI402" s="25">
        <f t="shared" si="90"/>
        <v>0.25</v>
      </c>
      <c r="AJ402" s="25">
        <f t="shared" si="91"/>
        <v>0.75471698113207553</v>
      </c>
      <c r="AK402" s="25">
        <f t="shared" si="92"/>
        <v>0.66115702479338845</v>
      </c>
      <c r="AL402" s="25">
        <f t="shared" si="93"/>
        <v>0.59090909090909094</v>
      </c>
      <c r="AM402" s="25">
        <f t="shared" si="94"/>
        <v>0.84615384615384615</v>
      </c>
      <c r="AN402" s="25">
        <f t="shared" si="96"/>
        <v>0.89403973509933776</v>
      </c>
      <c r="AO402" s="25">
        <f t="shared" si="95"/>
        <v>0.64190871369294611</v>
      </c>
    </row>
    <row r="403" spans="1:41" x14ac:dyDescent="0.25">
      <c r="A403" s="75" t="s">
        <v>378</v>
      </c>
      <c r="B403" s="1" t="s">
        <v>422</v>
      </c>
      <c r="C403" s="1" t="s">
        <v>651</v>
      </c>
      <c r="D403" s="15" t="s">
        <v>6</v>
      </c>
      <c r="E403" s="23">
        <v>3415</v>
      </c>
      <c r="F403" s="23">
        <v>2039</v>
      </c>
      <c r="G403" s="23">
        <v>227</v>
      </c>
      <c r="H403" s="24">
        <v>801</v>
      </c>
      <c r="I403" s="24">
        <v>643</v>
      </c>
      <c r="J403" s="24">
        <v>101</v>
      </c>
      <c r="K403" s="24">
        <v>28</v>
      </c>
      <c r="L403" s="24">
        <v>0</v>
      </c>
      <c r="M403" s="24">
        <v>18</v>
      </c>
      <c r="N403" s="24">
        <v>45</v>
      </c>
      <c r="O403" s="24">
        <v>126</v>
      </c>
      <c r="P403" s="24">
        <v>28</v>
      </c>
      <c r="Q403" s="24">
        <v>26</v>
      </c>
      <c r="R403" s="24">
        <v>223</v>
      </c>
      <c r="S403" s="24">
        <v>1564</v>
      </c>
      <c r="T403" s="24">
        <v>864</v>
      </c>
      <c r="U403" s="24">
        <v>211</v>
      </c>
      <c r="V403" s="24">
        <v>124</v>
      </c>
      <c r="W403" s="24">
        <v>0</v>
      </c>
      <c r="X403" s="24">
        <v>46</v>
      </c>
      <c r="Y403" s="24">
        <v>68</v>
      </c>
      <c r="Z403" s="24">
        <v>186</v>
      </c>
      <c r="AA403" s="24">
        <v>47</v>
      </c>
      <c r="AB403" s="24">
        <v>35</v>
      </c>
      <c r="AC403" s="24">
        <v>270</v>
      </c>
      <c r="AD403" s="25">
        <f t="shared" si="85"/>
        <v>0.51214833759590794</v>
      </c>
      <c r="AE403" s="25">
        <f t="shared" si="86"/>
        <v>0.74421296296296291</v>
      </c>
      <c r="AF403" s="25">
        <f t="shared" si="87"/>
        <v>0.47867298578199052</v>
      </c>
      <c r="AG403" s="25">
        <f t="shared" si="88"/>
        <v>0.22580645161290322</v>
      </c>
      <c r="AH403" s="25">
        <f t="shared" si="89"/>
        <v>0</v>
      </c>
      <c r="AI403" s="25">
        <f t="shared" si="90"/>
        <v>0.39130434782608697</v>
      </c>
      <c r="AJ403" s="25">
        <f t="shared" si="91"/>
        <v>0.66176470588235292</v>
      </c>
      <c r="AK403" s="25">
        <f t="shared" si="92"/>
        <v>0.67741935483870963</v>
      </c>
      <c r="AL403" s="25">
        <f t="shared" si="93"/>
        <v>0.5957446808510638</v>
      </c>
      <c r="AM403" s="25">
        <f t="shared" si="94"/>
        <v>0.74285714285714288</v>
      </c>
      <c r="AN403" s="25">
        <f t="shared" si="96"/>
        <v>0.82592592592592595</v>
      </c>
      <c r="AO403" s="25">
        <f t="shared" si="95"/>
        <v>0.59707174231332361</v>
      </c>
    </row>
    <row r="404" spans="1:41" x14ac:dyDescent="0.25">
      <c r="A404" s="75" t="s">
        <v>378</v>
      </c>
      <c r="B404" s="1" t="s">
        <v>386</v>
      </c>
      <c r="C404" s="1" t="s">
        <v>651</v>
      </c>
      <c r="D404" s="15" t="s">
        <v>45</v>
      </c>
      <c r="E404" s="23">
        <v>1495</v>
      </c>
      <c r="F404" s="23">
        <v>825</v>
      </c>
      <c r="G404" s="23">
        <v>316</v>
      </c>
      <c r="H404" s="24">
        <v>300</v>
      </c>
      <c r="I404" s="24">
        <v>275</v>
      </c>
      <c r="J404" s="24">
        <v>32</v>
      </c>
      <c r="K404" s="24">
        <v>13</v>
      </c>
      <c r="L404" s="24">
        <v>0</v>
      </c>
      <c r="M404" s="24">
        <v>8</v>
      </c>
      <c r="N404" s="24">
        <v>14</v>
      </c>
      <c r="O404" s="24">
        <v>46</v>
      </c>
      <c r="P404" s="24">
        <v>25</v>
      </c>
      <c r="Q404" s="24">
        <v>23</v>
      </c>
      <c r="R404" s="24">
        <v>89</v>
      </c>
      <c r="S404" s="24">
        <v>673</v>
      </c>
      <c r="T404" s="24">
        <v>387</v>
      </c>
      <c r="U404" s="24">
        <v>64</v>
      </c>
      <c r="V404" s="24">
        <v>43</v>
      </c>
      <c r="W404" s="24">
        <v>0</v>
      </c>
      <c r="X404" s="24">
        <v>12</v>
      </c>
      <c r="Y404" s="24">
        <v>45</v>
      </c>
      <c r="Z404" s="24">
        <v>73</v>
      </c>
      <c r="AA404" s="24">
        <v>46</v>
      </c>
      <c r="AB404" s="24">
        <v>28</v>
      </c>
      <c r="AC404" s="24">
        <v>124</v>
      </c>
      <c r="AD404" s="25">
        <f t="shared" si="85"/>
        <v>0.44576523031203569</v>
      </c>
      <c r="AE404" s="25">
        <f t="shared" si="86"/>
        <v>0.710594315245478</v>
      </c>
      <c r="AF404" s="25">
        <f t="shared" si="87"/>
        <v>0.5</v>
      </c>
      <c r="AG404" s="25">
        <f t="shared" si="88"/>
        <v>0.30232558139534882</v>
      </c>
      <c r="AH404" s="25">
        <f t="shared" si="89"/>
        <v>0</v>
      </c>
      <c r="AI404" s="25">
        <f t="shared" si="90"/>
        <v>0.66666666666666663</v>
      </c>
      <c r="AJ404" s="25">
        <f t="shared" si="91"/>
        <v>0.31111111111111112</v>
      </c>
      <c r="AK404" s="25">
        <f t="shared" si="92"/>
        <v>0.63013698630136983</v>
      </c>
      <c r="AL404" s="25">
        <f t="shared" si="93"/>
        <v>0.54347826086956519</v>
      </c>
      <c r="AM404" s="25">
        <f t="shared" si="94"/>
        <v>0.8214285714285714</v>
      </c>
      <c r="AN404" s="25">
        <f t="shared" si="96"/>
        <v>0.717741935483871</v>
      </c>
      <c r="AO404" s="25">
        <f t="shared" si="95"/>
        <v>0.55183946488294311</v>
      </c>
    </row>
    <row r="405" spans="1:41" x14ac:dyDescent="0.25">
      <c r="A405" s="75" t="s">
        <v>125</v>
      </c>
      <c r="B405" s="1" t="s">
        <v>146</v>
      </c>
      <c r="C405" s="1" t="s">
        <v>651</v>
      </c>
      <c r="D405" s="15" t="s">
        <v>6</v>
      </c>
      <c r="E405" s="23">
        <v>2214</v>
      </c>
      <c r="F405" s="23">
        <v>1669</v>
      </c>
      <c r="G405" s="23">
        <v>543</v>
      </c>
      <c r="H405" s="24">
        <v>791</v>
      </c>
      <c r="I405" s="24">
        <v>455</v>
      </c>
      <c r="J405" s="24">
        <v>284</v>
      </c>
      <c r="K405" s="24">
        <v>52</v>
      </c>
      <c r="L405" s="24">
        <v>0</v>
      </c>
      <c r="M405" s="24">
        <v>20</v>
      </c>
      <c r="N405" s="24">
        <v>5</v>
      </c>
      <c r="O405" s="24">
        <v>42</v>
      </c>
      <c r="P405" s="24">
        <v>0</v>
      </c>
      <c r="Q405" s="24">
        <v>0</v>
      </c>
      <c r="R405" s="24">
        <v>20</v>
      </c>
      <c r="S405" s="24">
        <v>1110</v>
      </c>
      <c r="T405" s="24">
        <v>525</v>
      </c>
      <c r="U405" s="24">
        <v>337</v>
      </c>
      <c r="V405" s="24">
        <v>73</v>
      </c>
      <c r="W405" s="24">
        <v>0</v>
      </c>
      <c r="X405" s="24">
        <v>66</v>
      </c>
      <c r="Y405" s="24">
        <v>11</v>
      </c>
      <c r="Z405" s="24">
        <v>60</v>
      </c>
      <c r="AA405" s="24">
        <v>0</v>
      </c>
      <c r="AB405" s="24">
        <v>0</v>
      </c>
      <c r="AC405" s="24">
        <v>32</v>
      </c>
      <c r="AD405" s="25">
        <f t="shared" si="85"/>
        <v>0.71261261261261266</v>
      </c>
      <c r="AE405" s="25">
        <f t="shared" si="86"/>
        <v>0.8666666666666667</v>
      </c>
      <c r="AF405" s="25">
        <f t="shared" si="87"/>
        <v>0.84272997032640951</v>
      </c>
      <c r="AG405" s="25">
        <f t="shared" si="88"/>
        <v>0.71232876712328763</v>
      </c>
      <c r="AH405" s="25">
        <f t="shared" si="89"/>
        <v>0</v>
      </c>
      <c r="AI405" s="25">
        <f t="shared" si="90"/>
        <v>0.30303030303030304</v>
      </c>
      <c r="AJ405" s="25">
        <f t="shared" si="91"/>
        <v>0.45454545454545453</v>
      </c>
      <c r="AK405" s="25">
        <f t="shared" si="92"/>
        <v>0.7</v>
      </c>
      <c r="AL405" s="25">
        <f t="shared" si="93"/>
        <v>0</v>
      </c>
      <c r="AM405" s="25">
        <f t="shared" si="94"/>
        <v>0</v>
      </c>
      <c r="AN405" s="25">
        <f t="shared" si="96"/>
        <v>0.625</v>
      </c>
      <c r="AO405" s="25">
        <f t="shared" si="95"/>
        <v>0.75383920505871727</v>
      </c>
    </row>
    <row r="406" spans="1:41" x14ac:dyDescent="0.25">
      <c r="A406" s="75" t="s">
        <v>148</v>
      </c>
      <c r="B406" s="1" t="s">
        <v>185</v>
      </c>
      <c r="C406" s="1" t="s">
        <v>651</v>
      </c>
      <c r="D406" s="15" t="s">
        <v>6</v>
      </c>
      <c r="E406" s="23">
        <v>3268</v>
      </c>
      <c r="F406" s="23">
        <v>2355</v>
      </c>
      <c r="G406" s="23">
        <v>464</v>
      </c>
      <c r="H406" s="24">
        <v>981</v>
      </c>
      <c r="I406" s="24">
        <v>784</v>
      </c>
      <c r="J406" s="24">
        <v>136</v>
      </c>
      <c r="K406" s="24">
        <v>40</v>
      </c>
      <c r="L406" s="24">
        <v>0</v>
      </c>
      <c r="M406" s="24">
        <v>15</v>
      </c>
      <c r="N406" s="24">
        <v>41</v>
      </c>
      <c r="O406" s="24">
        <v>95</v>
      </c>
      <c r="P406" s="24">
        <v>74</v>
      </c>
      <c r="Q406" s="24">
        <v>32</v>
      </c>
      <c r="R406" s="24">
        <v>157</v>
      </c>
      <c r="S406" s="24">
        <v>1461</v>
      </c>
      <c r="T406" s="24">
        <v>947</v>
      </c>
      <c r="U406" s="24">
        <v>201</v>
      </c>
      <c r="V406" s="24">
        <v>67</v>
      </c>
      <c r="W406" s="24">
        <v>0</v>
      </c>
      <c r="X406" s="24">
        <v>42</v>
      </c>
      <c r="Y406" s="24">
        <v>47</v>
      </c>
      <c r="Z406" s="24">
        <v>137</v>
      </c>
      <c r="AA406" s="24">
        <v>94</v>
      </c>
      <c r="AB406" s="24">
        <v>41</v>
      </c>
      <c r="AC406" s="24">
        <v>231</v>
      </c>
      <c r="AD406" s="25">
        <f t="shared" si="85"/>
        <v>0.67145790554414786</v>
      </c>
      <c r="AE406" s="25">
        <f t="shared" si="86"/>
        <v>0.82787750791974657</v>
      </c>
      <c r="AF406" s="25">
        <f t="shared" si="87"/>
        <v>0.6766169154228856</v>
      </c>
      <c r="AG406" s="25">
        <f t="shared" si="88"/>
        <v>0.59701492537313428</v>
      </c>
      <c r="AH406" s="25">
        <f t="shared" si="89"/>
        <v>0</v>
      </c>
      <c r="AI406" s="25">
        <f t="shared" si="90"/>
        <v>0.35714285714285715</v>
      </c>
      <c r="AJ406" s="25">
        <f t="shared" si="91"/>
        <v>0.87234042553191493</v>
      </c>
      <c r="AK406" s="25">
        <f t="shared" si="92"/>
        <v>0.69343065693430661</v>
      </c>
      <c r="AL406" s="25">
        <f t="shared" si="93"/>
        <v>0.78723404255319152</v>
      </c>
      <c r="AM406" s="25">
        <f t="shared" si="94"/>
        <v>0.78048780487804881</v>
      </c>
      <c r="AN406" s="25">
        <f t="shared" si="96"/>
        <v>0.67965367965367962</v>
      </c>
      <c r="AO406" s="25">
        <f t="shared" si="95"/>
        <v>0.72062423500611994</v>
      </c>
    </row>
    <row r="407" spans="1:41" x14ac:dyDescent="0.25">
      <c r="A407" s="75" t="s">
        <v>211</v>
      </c>
      <c r="B407" s="1" t="s">
        <v>212</v>
      </c>
      <c r="C407" s="1" t="s">
        <v>651</v>
      </c>
      <c r="D407" s="15" t="s">
        <v>43</v>
      </c>
      <c r="E407" s="23">
        <v>1451</v>
      </c>
      <c r="F407" s="23">
        <v>863</v>
      </c>
      <c r="G407" s="23">
        <v>580</v>
      </c>
      <c r="H407" s="24">
        <v>427</v>
      </c>
      <c r="I407" s="24">
        <v>226</v>
      </c>
      <c r="J407" s="24">
        <v>34</v>
      </c>
      <c r="K407" s="24">
        <v>32</v>
      </c>
      <c r="L407" s="24">
        <v>0</v>
      </c>
      <c r="M407" s="24">
        <v>9</v>
      </c>
      <c r="N407" s="24">
        <v>0</v>
      </c>
      <c r="O407" s="24">
        <v>29</v>
      </c>
      <c r="P407" s="24">
        <v>16</v>
      </c>
      <c r="Q407" s="24">
        <v>8</v>
      </c>
      <c r="R407" s="24">
        <v>82</v>
      </c>
      <c r="S407" s="24">
        <v>760</v>
      </c>
      <c r="T407" s="24">
        <v>333</v>
      </c>
      <c r="U407" s="24">
        <v>50</v>
      </c>
      <c r="V407" s="24">
        <v>64</v>
      </c>
      <c r="W407" s="24">
        <v>0</v>
      </c>
      <c r="X407" s="24">
        <v>20</v>
      </c>
      <c r="Y407" s="24">
        <v>0</v>
      </c>
      <c r="Z407" s="24">
        <v>78</v>
      </c>
      <c r="AA407" s="24">
        <v>22</v>
      </c>
      <c r="AB407" s="24">
        <v>13</v>
      </c>
      <c r="AC407" s="24">
        <v>111</v>
      </c>
      <c r="AD407" s="25">
        <f t="shared" si="85"/>
        <v>0.56184210526315792</v>
      </c>
      <c r="AE407" s="25">
        <f t="shared" si="86"/>
        <v>0.6786786786786787</v>
      </c>
      <c r="AF407" s="25">
        <f t="shared" si="87"/>
        <v>0.68</v>
      </c>
      <c r="AG407" s="25">
        <f t="shared" si="88"/>
        <v>0.5</v>
      </c>
      <c r="AH407" s="25">
        <f t="shared" si="89"/>
        <v>0</v>
      </c>
      <c r="AI407" s="25">
        <f t="shared" si="90"/>
        <v>0.45</v>
      </c>
      <c r="AJ407" s="25">
        <f t="shared" si="91"/>
        <v>0</v>
      </c>
      <c r="AK407" s="25">
        <f t="shared" si="92"/>
        <v>0.37179487179487181</v>
      </c>
      <c r="AL407" s="25">
        <f t="shared" si="93"/>
        <v>0.72727272727272729</v>
      </c>
      <c r="AM407" s="25">
        <f t="shared" si="94"/>
        <v>0.61538461538461542</v>
      </c>
      <c r="AN407" s="25">
        <f t="shared" si="96"/>
        <v>0.73873873873873874</v>
      </c>
      <c r="AO407" s="25">
        <f t="shared" si="95"/>
        <v>0.59476223294279806</v>
      </c>
    </row>
    <row r="408" spans="1:41" x14ac:dyDescent="0.25">
      <c r="A408" s="75" t="s">
        <v>194</v>
      </c>
      <c r="B408" s="1" t="s">
        <v>207</v>
      </c>
      <c r="C408" s="1" t="s">
        <v>651</v>
      </c>
      <c r="D408" s="15" t="s">
        <v>6</v>
      </c>
      <c r="E408" s="23">
        <v>2026</v>
      </c>
      <c r="F408" s="23">
        <v>1048</v>
      </c>
      <c r="G408" s="23">
        <v>504</v>
      </c>
      <c r="H408" s="24">
        <v>457</v>
      </c>
      <c r="I408" s="24">
        <v>316</v>
      </c>
      <c r="J408" s="24">
        <v>32</v>
      </c>
      <c r="K408" s="24">
        <v>16</v>
      </c>
      <c r="L408" s="24">
        <v>0</v>
      </c>
      <c r="M408" s="24">
        <v>13</v>
      </c>
      <c r="N408" s="24">
        <v>0</v>
      </c>
      <c r="O408" s="24">
        <v>47</v>
      </c>
      <c r="P408" s="24">
        <v>39</v>
      </c>
      <c r="Q408" s="24">
        <v>28</v>
      </c>
      <c r="R408" s="24">
        <v>100</v>
      </c>
      <c r="S408" s="24">
        <v>940</v>
      </c>
      <c r="T408" s="24">
        <v>586</v>
      </c>
      <c r="U408" s="24">
        <v>57</v>
      </c>
      <c r="V408" s="24">
        <v>45</v>
      </c>
      <c r="W408" s="24">
        <v>0</v>
      </c>
      <c r="X408" s="24">
        <v>43</v>
      </c>
      <c r="Y408" s="24">
        <v>0</v>
      </c>
      <c r="Z408" s="24">
        <v>94</v>
      </c>
      <c r="AA408" s="24">
        <v>56</v>
      </c>
      <c r="AB408" s="24">
        <v>37</v>
      </c>
      <c r="AC408" s="24">
        <v>168</v>
      </c>
      <c r="AD408" s="25">
        <f t="shared" si="85"/>
        <v>0.48617021276595745</v>
      </c>
      <c r="AE408" s="25">
        <f t="shared" si="86"/>
        <v>0.53924914675767921</v>
      </c>
      <c r="AF408" s="25">
        <f t="shared" si="87"/>
        <v>0.56140350877192979</v>
      </c>
      <c r="AG408" s="25">
        <f t="shared" si="88"/>
        <v>0.35555555555555557</v>
      </c>
      <c r="AH408" s="25">
        <f t="shared" si="89"/>
        <v>0</v>
      </c>
      <c r="AI408" s="25">
        <f t="shared" si="90"/>
        <v>0.30232558139534882</v>
      </c>
      <c r="AJ408" s="25">
        <f t="shared" si="91"/>
        <v>0</v>
      </c>
      <c r="AK408" s="25">
        <f t="shared" si="92"/>
        <v>0.5</v>
      </c>
      <c r="AL408" s="25">
        <f t="shared" si="93"/>
        <v>0.6964285714285714</v>
      </c>
      <c r="AM408" s="25">
        <f t="shared" si="94"/>
        <v>0.7567567567567568</v>
      </c>
      <c r="AN408" s="25">
        <f t="shared" si="96"/>
        <v>0.59523809523809523</v>
      </c>
      <c r="AO408" s="25">
        <f t="shared" si="95"/>
        <v>0.51727541954590328</v>
      </c>
    </row>
    <row r="409" spans="1:41" x14ac:dyDescent="0.25">
      <c r="A409" s="75" t="s">
        <v>211</v>
      </c>
      <c r="B409" s="1" t="s">
        <v>221</v>
      </c>
      <c r="C409" s="1" t="s">
        <v>651</v>
      </c>
      <c r="D409" s="15" t="s">
        <v>6</v>
      </c>
      <c r="E409" s="23">
        <v>4017</v>
      </c>
      <c r="F409" s="23">
        <v>3026</v>
      </c>
      <c r="G409" s="23">
        <v>972</v>
      </c>
      <c r="H409" s="24">
        <v>1348</v>
      </c>
      <c r="I409" s="24">
        <v>939</v>
      </c>
      <c r="J409" s="24">
        <v>208</v>
      </c>
      <c r="K409" s="24">
        <v>32</v>
      </c>
      <c r="L409" s="24">
        <v>0</v>
      </c>
      <c r="M409" s="24">
        <v>48</v>
      </c>
      <c r="N409" s="24">
        <v>40</v>
      </c>
      <c r="O409" s="24">
        <v>156</v>
      </c>
      <c r="P409" s="24">
        <v>87</v>
      </c>
      <c r="Q409" s="24">
        <v>33</v>
      </c>
      <c r="R409" s="24">
        <v>135</v>
      </c>
      <c r="S409" s="24">
        <v>1885</v>
      </c>
      <c r="T409" s="24">
        <v>1057</v>
      </c>
      <c r="U409" s="24">
        <v>278</v>
      </c>
      <c r="V409" s="24">
        <v>75</v>
      </c>
      <c r="W409" s="24">
        <v>0</v>
      </c>
      <c r="X409" s="24">
        <v>55</v>
      </c>
      <c r="Y409" s="24">
        <v>53</v>
      </c>
      <c r="Z409" s="24">
        <v>252</v>
      </c>
      <c r="AA409" s="24">
        <v>107</v>
      </c>
      <c r="AB409" s="24">
        <v>41</v>
      </c>
      <c r="AC409" s="24">
        <v>214</v>
      </c>
      <c r="AD409" s="25">
        <f t="shared" si="85"/>
        <v>0.71511936339522542</v>
      </c>
      <c r="AE409" s="25">
        <f t="shared" si="86"/>
        <v>0.88836329233680222</v>
      </c>
      <c r="AF409" s="25">
        <f t="shared" si="87"/>
        <v>0.74820143884892087</v>
      </c>
      <c r="AG409" s="25">
        <f t="shared" si="88"/>
        <v>0.42666666666666669</v>
      </c>
      <c r="AH409" s="25">
        <f t="shared" si="89"/>
        <v>0</v>
      </c>
      <c r="AI409" s="25">
        <f t="shared" si="90"/>
        <v>0.87272727272727268</v>
      </c>
      <c r="AJ409" s="25">
        <f t="shared" si="91"/>
        <v>0.75471698113207553</v>
      </c>
      <c r="AK409" s="25">
        <f t="shared" si="92"/>
        <v>0.61904761904761907</v>
      </c>
      <c r="AL409" s="25">
        <f t="shared" si="93"/>
        <v>0.81308411214953269</v>
      </c>
      <c r="AM409" s="25">
        <f t="shared" si="94"/>
        <v>0.80487804878048785</v>
      </c>
      <c r="AN409" s="25">
        <f t="shared" si="96"/>
        <v>0.63084112149532712</v>
      </c>
      <c r="AO409" s="25">
        <f t="shared" si="95"/>
        <v>0.75329848145382128</v>
      </c>
    </row>
    <row r="410" spans="1:41" x14ac:dyDescent="0.25">
      <c r="A410" s="75" t="s">
        <v>425</v>
      </c>
      <c r="B410" s="1" t="s">
        <v>427</v>
      </c>
      <c r="C410" s="1" t="s">
        <v>651</v>
      </c>
      <c r="D410" s="15" t="s">
        <v>43</v>
      </c>
      <c r="E410" s="23">
        <v>1146</v>
      </c>
      <c r="F410" s="23">
        <v>595</v>
      </c>
      <c r="G410" s="23">
        <v>460</v>
      </c>
      <c r="H410" s="24">
        <v>229</v>
      </c>
      <c r="I410" s="24">
        <v>157</v>
      </c>
      <c r="J410" s="24">
        <v>4</v>
      </c>
      <c r="K410" s="24">
        <v>14</v>
      </c>
      <c r="L410" s="24">
        <v>0</v>
      </c>
      <c r="M410" s="24">
        <v>0</v>
      </c>
      <c r="N410" s="24">
        <v>29</v>
      </c>
      <c r="O410" s="24">
        <v>37</v>
      </c>
      <c r="P410" s="24">
        <v>47</v>
      </c>
      <c r="Q410" s="24">
        <v>0</v>
      </c>
      <c r="R410" s="24">
        <v>78</v>
      </c>
      <c r="S410" s="24">
        <v>519</v>
      </c>
      <c r="T410" s="24">
        <v>303</v>
      </c>
      <c r="U410" s="24">
        <v>8</v>
      </c>
      <c r="V410" s="24">
        <v>29</v>
      </c>
      <c r="W410" s="24">
        <v>0</v>
      </c>
      <c r="X410" s="24">
        <v>0</v>
      </c>
      <c r="Y410" s="24">
        <v>39</v>
      </c>
      <c r="Z410" s="24">
        <v>73</v>
      </c>
      <c r="AA410" s="24">
        <v>60</v>
      </c>
      <c r="AB410" s="24">
        <v>0</v>
      </c>
      <c r="AC410" s="24">
        <v>115</v>
      </c>
      <c r="AD410" s="25">
        <f t="shared" si="85"/>
        <v>0.44123314065510599</v>
      </c>
      <c r="AE410" s="25">
        <f t="shared" si="86"/>
        <v>0.5181518151815182</v>
      </c>
      <c r="AF410" s="25">
        <f t="shared" si="87"/>
        <v>0.5</v>
      </c>
      <c r="AG410" s="25">
        <f t="shared" si="88"/>
        <v>0.48275862068965519</v>
      </c>
      <c r="AH410" s="25">
        <f t="shared" si="89"/>
        <v>0</v>
      </c>
      <c r="AI410" s="25">
        <f t="shared" si="90"/>
        <v>0</v>
      </c>
      <c r="AJ410" s="25">
        <f t="shared" si="91"/>
        <v>0.74358974358974361</v>
      </c>
      <c r="AK410" s="25">
        <f t="shared" si="92"/>
        <v>0.50684931506849318</v>
      </c>
      <c r="AL410" s="25">
        <f t="shared" si="93"/>
        <v>0.78333333333333333</v>
      </c>
      <c r="AM410" s="25">
        <f t="shared" si="94"/>
        <v>0</v>
      </c>
      <c r="AN410" s="25">
        <f t="shared" si="96"/>
        <v>0.67826086956521736</v>
      </c>
      <c r="AO410" s="25">
        <f t="shared" si="95"/>
        <v>0.51919720767888311</v>
      </c>
    </row>
    <row r="411" spans="1:41" x14ac:dyDescent="0.25">
      <c r="A411" s="75" t="s">
        <v>125</v>
      </c>
      <c r="B411" s="1" t="s">
        <v>130</v>
      </c>
      <c r="C411" s="1" t="s">
        <v>651</v>
      </c>
      <c r="D411" s="15" t="s">
        <v>43</v>
      </c>
      <c r="E411" s="23">
        <v>1160</v>
      </c>
      <c r="F411" s="23">
        <v>530</v>
      </c>
      <c r="G411" s="23">
        <v>609</v>
      </c>
      <c r="H411" s="24">
        <v>207</v>
      </c>
      <c r="I411" s="24">
        <v>214</v>
      </c>
      <c r="J411" s="24">
        <v>47</v>
      </c>
      <c r="K411" s="24">
        <v>26</v>
      </c>
      <c r="L411" s="24">
        <v>0</v>
      </c>
      <c r="M411" s="24">
        <v>0</v>
      </c>
      <c r="N411" s="24">
        <v>3</v>
      </c>
      <c r="O411" s="24">
        <v>13</v>
      </c>
      <c r="P411" s="24">
        <v>0</v>
      </c>
      <c r="Q411" s="24">
        <v>0</v>
      </c>
      <c r="R411" s="24">
        <v>20</v>
      </c>
      <c r="S411" s="24">
        <v>597</v>
      </c>
      <c r="T411" s="24">
        <v>367</v>
      </c>
      <c r="U411" s="24">
        <v>69</v>
      </c>
      <c r="V411" s="24">
        <v>45</v>
      </c>
      <c r="W411" s="24">
        <v>0</v>
      </c>
      <c r="X411" s="24">
        <v>0</v>
      </c>
      <c r="Y411" s="24">
        <v>5</v>
      </c>
      <c r="Z411" s="24">
        <v>45</v>
      </c>
      <c r="AA411" s="24">
        <v>0</v>
      </c>
      <c r="AB411" s="24">
        <v>0</v>
      </c>
      <c r="AC411" s="24">
        <v>32</v>
      </c>
      <c r="AD411" s="25">
        <f t="shared" si="85"/>
        <v>0.34673366834170855</v>
      </c>
      <c r="AE411" s="25">
        <f t="shared" si="86"/>
        <v>0.5831062670299727</v>
      </c>
      <c r="AF411" s="25">
        <f t="shared" si="87"/>
        <v>0.6811594202898551</v>
      </c>
      <c r="AG411" s="25">
        <f t="shared" si="88"/>
        <v>0.57777777777777772</v>
      </c>
      <c r="AH411" s="25">
        <f t="shared" si="89"/>
        <v>0</v>
      </c>
      <c r="AI411" s="25">
        <f t="shared" si="90"/>
        <v>0</v>
      </c>
      <c r="AJ411" s="25">
        <f t="shared" si="91"/>
        <v>0.6</v>
      </c>
      <c r="AK411" s="25">
        <f t="shared" si="92"/>
        <v>0.28888888888888886</v>
      </c>
      <c r="AL411" s="25">
        <f t="shared" si="93"/>
        <v>0</v>
      </c>
      <c r="AM411" s="25">
        <f t="shared" si="94"/>
        <v>0</v>
      </c>
      <c r="AN411" s="25">
        <f t="shared" si="96"/>
        <v>0.625</v>
      </c>
      <c r="AO411" s="25">
        <f t="shared" si="95"/>
        <v>0.45689655172413796</v>
      </c>
    </row>
    <row r="412" spans="1:41" x14ac:dyDescent="0.25">
      <c r="A412" s="75" t="s">
        <v>425</v>
      </c>
      <c r="B412" s="1" t="s">
        <v>436</v>
      </c>
      <c r="C412" s="1" t="s">
        <v>651</v>
      </c>
      <c r="D412" s="15" t="s">
        <v>6</v>
      </c>
      <c r="E412" s="23">
        <v>1666</v>
      </c>
      <c r="F412" s="23">
        <v>928</v>
      </c>
      <c r="G412" s="23">
        <v>368</v>
      </c>
      <c r="H412" s="24">
        <v>345</v>
      </c>
      <c r="I412" s="24">
        <v>310</v>
      </c>
      <c r="J412" s="24">
        <v>36</v>
      </c>
      <c r="K412" s="24">
        <v>28</v>
      </c>
      <c r="L412" s="24">
        <v>0</v>
      </c>
      <c r="M412" s="24">
        <v>13</v>
      </c>
      <c r="N412" s="24">
        <v>27</v>
      </c>
      <c r="O412" s="24">
        <v>54</v>
      </c>
      <c r="P412" s="24">
        <v>30</v>
      </c>
      <c r="Q412" s="24">
        <v>15</v>
      </c>
      <c r="R412" s="24">
        <v>70</v>
      </c>
      <c r="S412" s="24">
        <v>724</v>
      </c>
      <c r="T412" s="24">
        <v>492</v>
      </c>
      <c r="U412" s="24">
        <v>60</v>
      </c>
      <c r="V412" s="24">
        <v>59</v>
      </c>
      <c r="W412" s="24">
        <v>0</v>
      </c>
      <c r="X412" s="24">
        <v>26</v>
      </c>
      <c r="Y412" s="24">
        <v>40</v>
      </c>
      <c r="Z412" s="24">
        <v>102</v>
      </c>
      <c r="AA412" s="24">
        <v>35</v>
      </c>
      <c r="AB412" s="24">
        <v>35</v>
      </c>
      <c r="AC412" s="24">
        <v>93</v>
      </c>
      <c r="AD412" s="25">
        <f t="shared" si="85"/>
        <v>0.47651933701657456</v>
      </c>
      <c r="AE412" s="25">
        <f t="shared" si="86"/>
        <v>0.63008130081300817</v>
      </c>
      <c r="AF412" s="25">
        <f t="shared" si="87"/>
        <v>0.6</v>
      </c>
      <c r="AG412" s="25">
        <f t="shared" si="88"/>
        <v>0.47457627118644069</v>
      </c>
      <c r="AH412" s="25">
        <f t="shared" si="89"/>
        <v>0</v>
      </c>
      <c r="AI412" s="25">
        <f t="shared" si="90"/>
        <v>0.5</v>
      </c>
      <c r="AJ412" s="25">
        <f t="shared" si="91"/>
        <v>0.67500000000000004</v>
      </c>
      <c r="AK412" s="25">
        <f t="shared" si="92"/>
        <v>0.52941176470588236</v>
      </c>
      <c r="AL412" s="25">
        <f t="shared" si="93"/>
        <v>0.8571428571428571</v>
      </c>
      <c r="AM412" s="25">
        <f t="shared" si="94"/>
        <v>0.42857142857142855</v>
      </c>
      <c r="AN412" s="25">
        <f t="shared" si="96"/>
        <v>0.75268817204301075</v>
      </c>
      <c r="AO412" s="25">
        <f t="shared" si="95"/>
        <v>0.55702280912364943</v>
      </c>
    </row>
    <row r="413" spans="1:41" x14ac:dyDescent="0.25">
      <c r="A413" s="75" t="s">
        <v>425</v>
      </c>
      <c r="B413" s="1" t="s">
        <v>437</v>
      </c>
      <c r="C413" s="1" t="s">
        <v>651</v>
      </c>
      <c r="D413" s="15" t="s">
        <v>6</v>
      </c>
      <c r="E413" s="23">
        <v>2006</v>
      </c>
      <c r="F413" s="23">
        <v>1054</v>
      </c>
      <c r="G413" s="23">
        <v>440</v>
      </c>
      <c r="H413" s="24">
        <v>380</v>
      </c>
      <c r="I413" s="24">
        <v>314</v>
      </c>
      <c r="J413" s="24">
        <v>37</v>
      </c>
      <c r="K413" s="24">
        <v>27</v>
      </c>
      <c r="L413" s="24">
        <v>0</v>
      </c>
      <c r="M413" s="24">
        <v>4</v>
      </c>
      <c r="N413" s="24">
        <v>47</v>
      </c>
      <c r="O413" s="24">
        <v>46</v>
      </c>
      <c r="P413" s="24">
        <v>46</v>
      </c>
      <c r="Q413" s="24">
        <v>16</v>
      </c>
      <c r="R413" s="24">
        <v>137</v>
      </c>
      <c r="S413" s="24">
        <v>693</v>
      </c>
      <c r="T413" s="24">
        <v>613</v>
      </c>
      <c r="U413" s="24">
        <v>67</v>
      </c>
      <c r="V413" s="24">
        <v>71</v>
      </c>
      <c r="W413" s="24">
        <v>0</v>
      </c>
      <c r="X413" s="24">
        <v>38</v>
      </c>
      <c r="Y413" s="24">
        <v>79</v>
      </c>
      <c r="Z413" s="24">
        <v>130</v>
      </c>
      <c r="AA413" s="24">
        <v>64</v>
      </c>
      <c r="AB413" s="24">
        <v>32</v>
      </c>
      <c r="AC413" s="24">
        <v>219</v>
      </c>
      <c r="AD413" s="25">
        <f t="shared" si="85"/>
        <v>0.54834054834054835</v>
      </c>
      <c r="AE413" s="25">
        <f t="shared" si="86"/>
        <v>0.5122349102773246</v>
      </c>
      <c r="AF413" s="25">
        <f t="shared" si="87"/>
        <v>0.55223880597014929</v>
      </c>
      <c r="AG413" s="25">
        <f t="shared" si="88"/>
        <v>0.38028169014084506</v>
      </c>
      <c r="AH413" s="25">
        <f t="shared" si="89"/>
        <v>0</v>
      </c>
      <c r="AI413" s="25">
        <f t="shared" si="90"/>
        <v>0.10526315789473684</v>
      </c>
      <c r="AJ413" s="25">
        <f t="shared" si="91"/>
        <v>0.59493670886075944</v>
      </c>
      <c r="AK413" s="25">
        <f t="shared" si="92"/>
        <v>0.35384615384615387</v>
      </c>
      <c r="AL413" s="25">
        <f t="shared" si="93"/>
        <v>0.71875</v>
      </c>
      <c r="AM413" s="25">
        <f t="shared" si="94"/>
        <v>0.5</v>
      </c>
      <c r="AN413" s="25">
        <f t="shared" si="96"/>
        <v>0.62557077625570778</v>
      </c>
      <c r="AO413" s="25">
        <f t="shared" si="95"/>
        <v>0.52542372881355937</v>
      </c>
    </row>
    <row r="414" spans="1:41" x14ac:dyDescent="0.25">
      <c r="A414" s="75" t="s">
        <v>148</v>
      </c>
      <c r="B414" s="1" t="s">
        <v>510</v>
      </c>
      <c r="C414" s="1" t="s">
        <v>597</v>
      </c>
      <c r="D414" s="15" t="s">
        <v>6</v>
      </c>
      <c r="E414" s="23">
        <v>0</v>
      </c>
      <c r="F414" s="23">
        <v>0</v>
      </c>
      <c r="G414" s="23">
        <v>0</v>
      </c>
      <c r="H414" s="24">
        <v>0</v>
      </c>
      <c r="I414" s="24">
        <v>0</v>
      </c>
      <c r="J414" s="24">
        <v>0</v>
      </c>
      <c r="K414" s="24">
        <v>0</v>
      </c>
      <c r="L414" s="24">
        <v>0</v>
      </c>
      <c r="M414" s="24">
        <v>0</v>
      </c>
      <c r="N414" s="24">
        <v>0</v>
      </c>
      <c r="O414" s="24">
        <v>0</v>
      </c>
      <c r="P414" s="24">
        <v>0</v>
      </c>
      <c r="Q414" s="24">
        <v>0</v>
      </c>
      <c r="R414" s="24">
        <v>0</v>
      </c>
      <c r="S414" s="24">
        <v>0</v>
      </c>
      <c r="T414" s="24">
        <v>0</v>
      </c>
      <c r="U414" s="24">
        <v>0</v>
      </c>
      <c r="V414" s="24">
        <v>0</v>
      </c>
      <c r="W414" s="24">
        <v>0</v>
      </c>
      <c r="X414" s="24">
        <v>0</v>
      </c>
      <c r="Y414" s="24">
        <v>0</v>
      </c>
      <c r="Z414" s="24">
        <v>0</v>
      </c>
      <c r="AA414" s="24">
        <v>0</v>
      </c>
      <c r="AB414" s="24">
        <v>0</v>
      </c>
      <c r="AC414" s="24">
        <v>0</v>
      </c>
      <c r="AD414" s="25">
        <f t="shared" si="85"/>
        <v>0</v>
      </c>
      <c r="AE414" s="25">
        <f t="shared" si="86"/>
        <v>0</v>
      </c>
      <c r="AF414" s="25">
        <f t="shared" si="87"/>
        <v>0</v>
      </c>
      <c r="AG414" s="25">
        <f t="shared" si="88"/>
        <v>0</v>
      </c>
      <c r="AH414" s="25">
        <f t="shared" si="89"/>
        <v>0</v>
      </c>
      <c r="AI414" s="25">
        <f t="shared" si="90"/>
        <v>0</v>
      </c>
      <c r="AJ414" s="25">
        <f t="shared" si="91"/>
        <v>0</v>
      </c>
      <c r="AK414" s="25">
        <f t="shared" si="92"/>
        <v>0</v>
      </c>
      <c r="AL414" s="25">
        <f t="shared" si="93"/>
        <v>0</v>
      </c>
      <c r="AM414" s="25">
        <f t="shared" si="94"/>
        <v>0</v>
      </c>
      <c r="AN414" s="25">
        <f t="shared" si="96"/>
        <v>0</v>
      </c>
      <c r="AO414" s="25">
        <f t="shared" si="95"/>
        <v>0</v>
      </c>
    </row>
    <row r="415" spans="1:41" x14ac:dyDescent="0.25">
      <c r="A415" s="75" t="s">
        <v>148</v>
      </c>
      <c r="B415" s="1" t="s">
        <v>158</v>
      </c>
      <c r="C415" s="1" t="s">
        <v>651</v>
      </c>
      <c r="D415" s="15" t="s">
        <v>45</v>
      </c>
      <c r="E415" s="23">
        <v>1433</v>
      </c>
      <c r="F415" s="23">
        <v>986</v>
      </c>
      <c r="G415" s="23">
        <v>434</v>
      </c>
      <c r="H415" s="24">
        <v>366</v>
      </c>
      <c r="I415" s="24">
        <v>307</v>
      </c>
      <c r="J415" s="24">
        <v>43</v>
      </c>
      <c r="K415" s="24">
        <v>27</v>
      </c>
      <c r="L415" s="24">
        <v>0</v>
      </c>
      <c r="M415" s="24">
        <v>9</v>
      </c>
      <c r="N415" s="24">
        <v>5</v>
      </c>
      <c r="O415" s="24">
        <v>63</v>
      </c>
      <c r="P415" s="24">
        <v>33</v>
      </c>
      <c r="Q415" s="24">
        <v>13</v>
      </c>
      <c r="R415" s="24">
        <v>120</v>
      </c>
      <c r="S415" s="24">
        <v>623</v>
      </c>
      <c r="T415" s="24">
        <v>396</v>
      </c>
      <c r="U415" s="24">
        <v>65</v>
      </c>
      <c r="V415" s="24">
        <v>38</v>
      </c>
      <c r="W415" s="24">
        <v>0</v>
      </c>
      <c r="X415" s="24">
        <v>12</v>
      </c>
      <c r="Y415" s="24">
        <v>5</v>
      </c>
      <c r="Z415" s="24">
        <v>90</v>
      </c>
      <c r="AA415" s="24">
        <v>38</v>
      </c>
      <c r="AB415" s="24">
        <v>14</v>
      </c>
      <c r="AC415" s="24">
        <v>152</v>
      </c>
      <c r="AD415" s="25">
        <f t="shared" si="85"/>
        <v>0.5874799357945425</v>
      </c>
      <c r="AE415" s="25">
        <f t="shared" si="86"/>
        <v>0.7752525252525253</v>
      </c>
      <c r="AF415" s="25">
        <f t="shared" si="87"/>
        <v>0.66153846153846152</v>
      </c>
      <c r="AG415" s="25">
        <f t="shared" si="88"/>
        <v>0.71052631578947367</v>
      </c>
      <c r="AH415" s="25">
        <f t="shared" si="89"/>
        <v>0</v>
      </c>
      <c r="AI415" s="25">
        <f t="shared" si="90"/>
        <v>0.75</v>
      </c>
      <c r="AJ415" s="25">
        <f t="shared" si="91"/>
        <v>1</v>
      </c>
      <c r="AK415" s="25">
        <f t="shared" si="92"/>
        <v>0.7</v>
      </c>
      <c r="AL415" s="25">
        <f t="shared" si="93"/>
        <v>0.86842105263157898</v>
      </c>
      <c r="AM415" s="25">
        <f t="shared" si="94"/>
        <v>0.9285714285714286</v>
      </c>
      <c r="AN415" s="25">
        <f t="shared" ref="AN415:AN441" si="97">IFERROR(R415/AC415,0)</f>
        <v>0.78947368421052633</v>
      </c>
      <c r="AO415" s="25">
        <f t="shared" si="95"/>
        <v>0.6880669923237962</v>
      </c>
    </row>
    <row r="416" spans="1:41" x14ac:dyDescent="0.25">
      <c r="A416" s="75" t="s">
        <v>425</v>
      </c>
      <c r="B416" s="1" t="s">
        <v>431</v>
      </c>
      <c r="C416" s="1" t="s">
        <v>651</v>
      </c>
      <c r="D416" s="15" t="s">
        <v>45</v>
      </c>
      <c r="E416" s="23">
        <v>1472</v>
      </c>
      <c r="F416" s="23">
        <v>970</v>
      </c>
      <c r="G416" s="23">
        <v>482</v>
      </c>
      <c r="H416" s="24">
        <v>297</v>
      </c>
      <c r="I416" s="24">
        <v>293</v>
      </c>
      <c r="J416" s="24">
        <v>32</v>
      </c>
      <c r="K416" s="24">
        <v>18</v>
      </c>
      <c r="L416" s="24">
        <v>0</v>
      </c>
      <c r="M416" s="24">
        <v>5</v>
      </c>
      <c r="N416" s="24">
        <v>35</v>
      </c>
      <c r="O416" s="24">
        <v>54</v>
      </c>
      <c r="P416" s="24">
        <v>67</v>
      </c>
      <c r="Q416" s="24">
        <v>40</v>
      </c>
      <c r="R416" s="24">
        <v>129</v>
      </c>
      <c r="S416" s="24">
        <v>523</v>
      </c>
      <c r="T416" s="24">
        <v>412</v>
      </c>
      <c r="U416" s="24">
        <v>43</v>
      </c>
      <c r="V416" s="24">
        <v>41</v>
      </c>
      <c r="W416" s="24">
        <v>0</v>
      </c>
      <c r="X416" s="24">
        <v>12</v>
      </c>
      <c r="Y416" s="24">
        <v>56</v>
      </c>
      <c r="Z416" s="24">
        <v>74</v>
      </c>
      <c r="AA416" s="24">
        <v>96</v>
      </c>
      <c r="AB416" s="24">
        <v>42</v>
      </c>
      <c r="AC416" s="24">
        <v>173</v>
      </c>
      <c r="AD416" s="25">
        <f t="shared" si="85"/>
        <v>0.56787762906309747</v>
      </c>
      <c r="AE416" s="25">
        <f t="shared" si="86"/>
        <v>0.71116504854368934</v>
      </c>
      <c r="AF416" s="25">
        <f t="shared" si="87"/>
        <v>0.7441860465116279</v>
      </c>
      <c r="AG416" s="25">
        <f t="shared" si="88"/>
        <v>0.43902439024390244</v>
      </c>
      <c r="AH416" s="25">
        <f t="shared" si="89"/>
        <v>0</v>
      </c>
      <c r="AI416" s="25">
        <f t="shared" si="90"/>
        <v>0.41666666666666669</v>
      </c>
      <c r="AJ416" s="25">
        <f t="shared" si="91"/>
        <v>0.625</v>
      </c>
      <c r="AK416" s="25">
        <f t="shared" si="92"/>
        <v>0.72972972972972971</v>
      </c>
      <c r="AL416" s="25">
        <f t="shared" si="93"/>
        <v>0.69791666666666663</v>
      </c>
      <c r="AM416" s="25">
        <f t="shared" si="94"/>
        <v>0.95238095238095233</v>
      </c>
      <c r="AN416" s="25">
        <f t="shared" si="97"/>
        <v>0.74566473988439308</v>
      </c>
      <c r="AO416" s="25">
        <f t="shared" si="95"/>
        <v>0.65896739130434778</v>
      </c>
    </row>
    <row r="417" spans="1:41" x14ac:dyDescent="0.25">
      <c r="A417" s="75" t="s">
        <v>378</v>
      </c>
      <c r="B417" s="1" t="s">
        <v>412</v>
      </c>
      <c r="C417" s="1" t="s">
        <v>651</v>
      </c>
      <c r="D417" s="15" t="s">
        <v>6</v>
      </c>
      <c r="E417" s="23">
        <v>3207</v>
      </c>
      <c r="F417" s="23">
        <v>2340</v>
      </c>
      <c r="G417" s="23">
        <v>391</v>
      </c>
      <c r="H417" s="24">
        <v>928</v>
      </c>
      <c r="I417" s="24">
        <v>792</v>
      </c>
      <c r="J417" s="24">
        <v>105</v>
      </c>
      <c r="K417" s="24">
        <v>30</v>
      </c>
      <c r="L417" s="24">
        <v>0</v>
      </c>
      <c r="M417" s="24">
        <v>32</v>
      </c>
      <c r="N417" s="24">
        <v>33</v>
      </c>
      <c r="O417" s="24">
        <v>119</v>
      </c>
      <c r="P417" s="24">
        <v>71</v>
      </c>
      <c r="Q417" s="24">
        <v>33</v>
      </c>
      <c r="R417" s="24">
        <v>197</v>
      </c>
      <c r="S417" s="24">
        <v>1413</v>
      </c>
      <c r="T417" s="24">
        <v>972</v>
      </c>
      <c r="U417" s="24">
        <v>140</v>
      </c>
      <c r="V417" s="24">
        <v>68</v>
      </c>
      <c r="W417" s="24">
        <v>0</v>
      </c>
      <c r="X417" s="24">
        <v>47</v>
      </c>
      <c r="Y417" s="24">
        <v>33</v>
      </c>
      <c r="Z417" s="24">
        <v>157</v>
      </c>
      <c r="AA417" s="24">
        <v>88</v>
      </c>
      <c r="AB417" s="24">
        <v>45</v>
      </c>
      <c r="AC417" s="24">
        <v>244</v>
      </c>
      <c r="AD417" s="25">
        <f t="shared" si="85"/>
        <v>0.65675866949752304</v>
      </c>
      <c r="AE417" s="25">
        <f t="shared" si="86"/>
        <v>0.81481481481481477</v>
      </c>
      <c r="AF417" s="25">
        <f t="shared" si="87"/>
        <v>0.75</v>
      </c>
      <c r="AG417" s="25">
        <f t="shared" si="88"/>
        <v>0.44117647058823528</v>
      </c>
      <c r="AH417" s="25">
        <f t="shared" si="89"/>
        <v>0</v>
      </c>
      <c r="AI417" s="25">
        <f t="shared" si="90"/>
        <v>0.68085106382978722</v>
      </c>
      <c r="AJ417" s="25">
        <f t="shared" si="91"/>
        <v>1</v>
      </c>
      <c r="AK417" s="25">
        <f t="shared" si="92"/>
        <v>0.7579617834394905</v>
      </c>
      <c r="AL417" s="25">
        <f t="shared" si="93"/>
        <v>0.80681818181818177</v>
      </c>
      <c r="AM417" s="25">
        <f t="shared" si="94"/>
        <v>0.73333333333333328</v>
      </c>
      <c r="AN417" s="25">
        <f t="shared" si="97"/>
        <v>0.80737704918032782</v>
      </c>
      <c r="AO417" s="25">
        <f t="shared" si="95"/>
        <v>0.72965388213283444</v>
      </c>
    </row>
    <row r="418" spans="1:41" x14ac:dyDescent="0.25">
      <c r="A418" s="75" t="s">
        <v>378</v>
      </c>
      <c r="B418" s="1" t="s">
        <v>413</v>
      </c>
      <c r="C418" s="1" t="s">
        <v>651</v>
      </c>
      <c r="D418" s="15" t="s">
        <v>6</v>
      </c>
      <c r="E418" s="23">
        <v>2211</v>
      </c>
      <c r="F418" s="23">
        <v>1331</v>
      </c>
      <c r="G418" s="23">
        <v>873</v>
      </c>
      <c r="H418" s="24">
        <v>563</v>
      </c>
      <c r="I418" s="24">
        <v>467</v>
      </c>
      <c r="J418" s="24">
        <v>73</v>
      </c>
      <c r="K418" s="24">
        <v>17</v>
      </c>
      <c r="L418" s="24">
        <v>0</v>
      </c>
      <c r="M418" s="24">
        <v>11</v>
      </c>
      <c r="N418" s="24">
        <v>11</v>
      </c>
      <c r="O418" s="24">
        <v>50</v>
      </c>
      <c r="P418" s="24">
        <v>30</v>
      </c>
      <c r="Q418" s="24">
        <v>0</v>
      </c>
      <c r="R418" s="24">
        <v>109</v>
      </c>
      <c r="S418" s="24">
        <v>1022</v>
      </c>
      <c r="T418" s="24">
        <v>710</v>
      </c>
      <c r="U418" s="24">
        <v>122</v>
      </c>
      <c r="V418" s="24">
        <v>42</v>
      </c>
      <c r="W418" s="24">
        <v>0</v>
      </c>
      <c r="X418" s="24">
        <v>20</v>
      </c>
      <c r="Y418" s="24">
        <v>22</v>
      </c>
      <c r="Z418" s="24">
        <v>89</v>
      </c>
      <c r="AA418" s="24">
        <v>37</v>
      </c>
      <c r="AB418" s="24">
        <v>0</v>
      </c>
      <c r="AC418" s="24">
        <v>147</v>
      </c>
      <c r="AD418" s="25">
        <f t="shared" si="85"/>
        <v>0.55088062622309197</v>
      </c>
      <c r="AE418" s="25">
        <f t="shared" si="86"/>
        <v>0.65774647887323945</v>
      </c>
      <c r="AF418" s="25">
        <f t="shared" si="87"/>
        <v>0.59836065573770492</v>
      </c>
      <c r="AG418" s="25">
        <f t="shared" si="88"/>
        <v>0.40476190476190477</v>
      </c>
      <c r="AH418" s="25">
        <f t="shared" si="89"/>
        <v>0</v>
      </c>
      <c r="AI418" s="25">
        <f t="shared" si="90"/>
        <v>0.55000000000000004</v>
      </c>
      <c r="AJ418" s="25">
        <f t="shared" si="91"/>
        <v>0.5</v>
      </c>
      <c r="AK418" s="25">
        <f t="shared" si="92"/>
        <v>0.5617977528089888</v>
      </c>
      <c r="AL418" s="25">
        <f t="shared" si="93"/>
        <v>0.81081081081081086</v>
      </c>
      <c r="AM418" s="25">
        <f t="shared" si="94"/>
        <v>0</v>
      </c>
      <c r="AN418" s="25">
        <f t="shared" si="97"/>
        <v>0.74149659863945583</v>
      </c>
      <c r="AO418" s="25">
        <f t="shared" si="95"/>
        <v>0.60199004975124382</v>
      </c>
    </row>
    <row r="419" spans="1:41" x14ac:dyDescent="0.25">
      <c r="A419" s="75" t="s">
        <v>125</v>
      </c>
      <c r="B419" s="1" t="s">
        <v>147</v>
      </c>
      <c r="C419" s="1" t="s">
        <v>651</v>
      </c>
      <c r="D419" s="15" t="s">
        <v>6</v>
      </c>
      <c r="E419" s="23">
        <v>2173</v>
      </c>
      <c r="F419" s="23">
        <v>1136</v>
      </c>
      <c r="G419" s="23">
        <v>941</v>
      </c>
      <c r="H419" s="24">
        <v>557</v>
      </c>
      <c r="I419" s="24">
        <v>318</v>
      </c>
      <c r="J419" s="24">
        <v>159</v>
      </c>
      <c r="K419" s="24">
        <v>15</v>
      </c>
      <c r="L419" s="24">
        <v>0</v>
      </c>
      <c r="M419" s="24">
        <v>12</v>
      </c>
      <c r="N419" s="24">
        <v>4</v>
      </c>
      <c r="O419" s="24">
        <v>19</v>
      </c>
      <c r="P419" s="24">
        <v>22</v>
      </c>
      <c r="Q419" s="24">
        <v>0</v>
      </c>
      <c r="R419" s="24">
        <v>30</v>
      </c>
      <c r="S419" s="24">
        <v>1157</v>
      </c>
      <c r="T419" s="24">
        <v>540</v>
      </c>
      <c r="U419" s="24">
        <v>257</v>
      </c>
      <c r="V419" s="24">
        <v>40</v>
      </c>
      <c r="W419" s="24">
        <v>0</v>
      </c>
      <c r="X419" s="24">
        <v>31</v>
      </c>
      <c r="Y419" s="24">
        <v>7</v>
      </c>
      <c r="Z419" s="24">
        <v>64</v>
      </c>
      <c r="AA419" s="24">
        <v>34</v>
      </c>
      <c r="AB419" s="24">
        <v>0</v>
      </c>
      <c r="AC419" s="24">
        <v>43</v>
      </c>
      <c r="AD419" s="25">
        <f t="shared" si="85"/>
        <v>0.48141745894554883</v>
      </c>
      <c r="AE419" s="25">
        <f t="shared" si="86"/>
        <v>0.58888888888888891</v>
      </c>
      <c r="AF419" s="25">
        <f t="shared" si="87"/>
        <v>0.61867704280155644</v>
      </c>
      <c r="AG419" s="25">
        <f t="shared" si="88"/>
        <v>0.375</v>
      </c>
      <c r="AH419" s="25">
        <f t="shared" si="89"/>
        <v>0</v>
      </c>
      <c r="AI419" s="25">
        <f t="shared" si="90"/>
        <v>0.38709677419354838</v>
      </c>
      <c r="AJ419" s="25">
        <f t="shared" si="91"/>
        <v>0.5714285714285714</v>
      </c>
      <c r="AK419" s="25">
        <f t="shared" si="92"/>
        <v>0.296875</v>
      </c>
      <c r="AL419" s="25">
        <f t="shared" si="93"/>
        <v>0.6470588235294118</v>
      </c>
      <c r="AM419" s="25">
        <f t="shared" si="94"/>
        <v>0</v>
      </c>
      <c r="AN419" s="25">
        <f t="shared" si="97"/>
        <v>0.69767441860465118</v>
      </c>
      <c r="AO419" s="25">
        <f t="shared" si="95"/>
        <v>0.52277956741831566</v>
      </c>
    </row>
    <row r="420" spans="1:41" x14ac:dyDescent="0.25">
      <c r="A420" s="75" t="s">
        <v>667</v>
      </c>
      <c r="B420" s="1" t="s">
        <v>35</v>
      </c>
      <c r="C420" s="1" t="s">
        <v>651</v>
      </c>
      <c r="D420" s="15" t="s">
        <v>6</v>
      </c>
      <c r="E420" s="23">
        <v>2108</v>
      </c>
      <c r="F420" s="23">
        <v>1229</v>
      </c>
      <c r="G420" s="23">
        <v>879</v>
      </c>
      <c r="H420" s="24">
        <v>646</v>
      </c>
      <c r="I420" s="24">
        <v>327</v>
      </c>
      <c r="J420" s="24">
        <v>161</v>
      </c>
      <c r="K420" s="24">
        <v>19</v>
      </c>
      <c r="L420" s="24">
        <v>0</v>
      </c>
      <c r="M420" s="24">
        <v>4</v>
      </c>
      <c r="N420" s="24">
        <v>4</v>
      </c>
      <c r="O420" s="24">
        <v>20</v>
      </c>
      <c r="P420" s="24">
        <v>31</v>
      </c>
      <c r="Q420" s="24">
        <v>0</v>
      </c>
      <c r="R420" s="24">
        <v>17</v>
      </c>
      <c r="S420" s="24">
        <v>1082</v>
      </c>
      <c r="T420" s="24">
        <v>536</v>
      </c>
      <c r="U420" s="24">
        <v>274</v>
      </c>
      <c r="V420" s="24">
        <v>47</v>
      </c>
      <c r="W420" s="24">
        <v>0</v>
      </c>
      <c r="X420" s="24">
        <v>12</v>
      </c>
      <c r="Y420" s="24">
        <v>11</v>
      </c>
      <c r="Z420" s="24">
        <v>63</v>
      </c>
      <c r="AA420" s="24">
        <v>47</v>
      </c>
      <c r="AB420" s="24">
        <v>0</v>
      </c>
      <c r="AC420" s="24">
        <v>36</v>
      </c>
      <c r="AD420" s="25">
        <f t="shared" si="85"/>
        <v>0.59704251386321627</v>
      </c>
      <c r="AE420" s="25">
        <f t="shared" si="86"/>
        <v>0.6100746268656716</v>
      </c>
      <c r="AF420" s="25">
        <f t="shared" si="87"/>
        <v>0.58759124087591241</v>
      </c>
      <c r="AG420" s="25">
        <f t="shared" si="88"/>
        <v>0.40425531914893614</v>
      </c>
      <c r="AH420" s="25">
        <f t="shared" si="89"/>
        <v>0</v>
      </c>
      <c r="AI420" s="25">
        <f t="shared" si="90"/>
        <v>0.33333333333333331</v>
      </c>
      <c r="AJ420" s="25">
        <f t="shared" si="91"/>
        <v>0.36363636363636365</v>
      </c>
      <c r="AK420" s="25">
        <f t="shared" si="92"/>
        <v>0.31746031746031744</v>
      </c>
      <c r="AL420" s="25">
        <f t="shared" si="93"/>
        <v>0.65957446808510634</v>
      </c>
      <c r="AM420" s="25">
        <f t="shared" si="94"/>
        <v>0</v>
      </c>
      <c r="AN420" s="25">
        <f t="shared" si="97"/>
        <v>0.47222222222222221</v>
      </c>
      <c r="AO420" s="25">
        <f t="shared" si="95"/>
        <v>0.58301707779886147</v>
      </c>
    </row>
    <row r="421" spans="1:41" x14ac:dyDescent="0.25">
      <c r="A421" s="75" t="s">
        <v>148</v>
      </c>
      <c r="B421" s="1" t="s">
        <v>186</v>
      </c>
      <c r="C421" s="1" t="s">
        <v>651</v>
      </c>
      <c r="D421" s="15" t="s">
        <v>6</v>
      </c>
      <c r="E421" s="23">
        <v>1881</v>
      </c>
      <c r="F421" s="23">
        <v>1385</v>
      </c>
      <c r="G421" s="23">
        <v>467</v>
      </c>
      <c r="H421" s="24">
        <v>580</v>
      </c>
      <c r="I421" s="24">
        <v>487</v>
      </c>
      <c r="J421" s="24">
        <v>53</v>
      </c>
      <c r="K421" s="24">
        <v>27</v>
      </c>
      <c r="L421" s="24">
        <v>0</v>
      </c>
      <c r="M421" s="24">
        <v>13</v>
      </c>
      <c r="N421" s="24">
        <v>22</v>
      </c>
      <c r="O421" s="24">
        <v>59</v>
      </c>
      <c r="P421" s="24">
        <v>35</v>
      </c>
      <c r="Q421" s="24">
        <v>0</v>
      </c>
      <c r="R421" s="24">
        <v>109</v>
      </c>
      <c r="S421" s="24">
        <v>826</v>
      </c>
      <c r="T421" s="24">
        <v>568</v>
      </c>
      <c r="U421" s="24">
        <v>89</v>
      </c>
      <c r="V421" s="24">
        <v>44</v>
      </c>
      <c r="W421" s="24">
        <v>0</v>
      </c>
      <c r="X421" s="24">
        <v>38</v>
      </c>
      <c r="Y421" s="24">
        <v>27</v>
      </c>
      <c r="Z421" s="24">
        <v>93</v>
      </c>
      <c r="AA421" s="24">
        <v>46</v>
      </c>
      <c r="AB421" s="24">
        <v>0</v>
      </c>
      <c r="AC421" s="24">
        <v>150</v>
      </c>
      <c r="AD421" s="25">
        <f t="shared" si="85"/>
        <v>0.70217917675544794</v>
      </c>
      <c r="AE421" s="25">
        <f t="shared" si="86"/>
        <v>0.85739436619718312</v>
      </c>
      <c r="AF421" s="25">
        <f t="shared" si="87"/>
        <v>0.5955056179775281</v>
      </c>
      <c r="AG421" s="25">
        <f t="shared" si="88"/>
        <v>0.61363636363636365</v>
      </c>
      <c r="AH421" s="25">
        <f t="shared" si="89"/>
        <v>0</v>
      </c>
      <c r="AI421" s="25">
        <f t="shared" si="90"/>
        <v>0.34210526315789475</v>
      </c>
      <c r="AJ421" s="25">
        <f t="shared" si="91"/>
        <v>0.81481481481481477</v>
      </c>
      <c r="AK421" s="25">
        <f t="shared" si="92"/>
        <v>0.63440860215053763</v>
      </c>
      <c r="AL421" s="25">
        <f t="shared" si="93"/>
        <v>0.76086956521739135</v>
      </c>
      <c r="AM421" s="25">
        <f t="shared" si="94"/>
        <v>0</v>
      </c>
      <c r="AN421" s="25">
        <f t="shared" si="97"/>
        <v>0.72666666666666668</v>
      </c>
      <c r="AO421" s="25">
        <f t="shared" si="95"/>
        <v>0.73631047315257847</v>
      </c>
    </row>
    <row r="422" spans="1:41" x14ac:dyDescent="0.25">
      <c r="A422" s="75" t="s">
        <v>667</v>
      </c>
      <c r="B422" s="1" t="s">
        <v>9</v>
      </c>
      <c r="C422" s="1" t="s">
        <v>651</v>
      </c>
      <c r="D422" s="15" t="s">
        <v>6</v>
      </c>
      <c r="E422" s="23">
        <v>4597</v>
      </c>
      <c r="F422" s="23">
        <v>3413</v>
      </c>
      <c r="G422" s="23">
        <v>785</v>
      </c>
      <c r="H422" s="24">
        <v>1657</v>
      </c>
      <c r="I422" s="24">
        <v>1037</v>
      </c>
      <c r="J422" s="24">
        <v>415</v>
      </c>
      <c r="K422" s="24">
        <v>101</v>
      </c>
      <c r="L422" s="24">
        <v>0</v>
      </c>
      <c r="M422" s="24">
        <v>37</v>
      </c>
      <c r="N422" s="24">
        <v>28</v>
      </c>
      <c r="O422" s="24">
        <v>97</v>
      </c>
      <c r="P422" s="24">
        <v>4</v>
      </c>
      <c r="Q422" s="24">
        <v>0</v>
      </c>
      <c r="R422" s="24">
        <v>37</v>
      </c>
      <c r="S422" s="24">
        <v>2305</v>
      </c>
      <c r="T422" s="24">
        <v>1148</v>
      </c>
      <c r="U422" s="24">
        <v>567</v>
      </c>
      <c r="V422" s="24">
        <v>129</v>
      </c>
      <c r="W422" s="24">
        <v>0</v>
      </c>
      <c r="X422" s="24">
        <v>66</v>
      </c>
      <c r="Y422" s="24">
        <v>64</v>
      </c>
      <c r="Z422" s="24">
        <v>224</v>
      </c>
      <c r="AA422" s="24">
        <v>21</v>
      </c>
      <c r="AB422" s="24">
        <v>0</v>
      </c>
      <c r="AC422" s="24">
        <v>73</v>
      </c>
      <c r="AD422" s="25">
        <f t="shared" si="85"/>
        <v>0.7188720173535792</v>
      </c>
      <c r="AE422" s="25">
        <f t="shared" si="86"/>
        <v>0.90331010452961669</v>
      </c>
      <c r="AF422" s="25">
        <f t="shared" si="87"/>
        <v>0.73192239858906527</v>
      </c>
      <c r="AG422" s="25">
        <f t="shared" si="88"/>
        <v>0.78294573643410847</v>
      </c>
      <c r="AH422" s="25">
        <f t="shared" si="89"/>
        <v>0</v>
      </c>
      <c r="AI422" s="25">
        <f t="shared" si="90"/>
        <v>0.56060606060606055</v>
      </c>
      <c r="AJ422" s="25">
        <f t="shared" si="91"/>
        <v>0.4375</v>
      </c>
      <c r="AK422" s="25">
        <f t="shared" si="92"/>
        <v>0.4330357142857143</v>
      </c>
      <c r="AL422" s="25">
        <f t="shared" si="93"/>
        <v>0.19047619047619047</v>
      </c>
      <c r="AM422" s="25">
        <f t="shared" si="94"/>
        <v>0</v>
      </c>
      <c r="AN422" s="25">
        <f t="shared" si="97"/>
        <v>0.50684931506849318</v>
      </c>
      <c r="AO422" s="25">
        <f t="shared" si="95"/>
        <v>0.74244072221013702</v>
      </c>
    </row>
    <row r="423" spans="1:41" x14ac:dyDescent="0.25">
      <c r="A423" s="75" t="s">
        <v>345</v>
      </c>
      <c r="B423" s="1" t="s">
        <v>377</v>
      </c>
      <c r="C423" s="1" t="s">
        <v>651</v>
      </c>
      <c r="D423" s="15" t="s">
        <v>37</v>
      </c>
      <c r="E423" s="23">
        <v>1688</v>
      </c>
      <c r="F423" s="23">
        <v>343</v>
      </c>
      <c r="G423" s="23">
        <v>1342</v>
      </c>
      <c r="H423" s="24">
        <v>178</v>
      </c>
      <c r="I423" s="24">
        <v>45</v>
      </c>
      <c r="J423" s="24">
        <v>90</v>
      </c>
      <c r="K423" s="24">
        <v>0</v>
      </c>
      <c r="L423" s="24">
        <v>0</v>
      </c>
      <c r="M423" s="24">
        <v>6</v>
      </c>
      <c r="N423" s="24">
        <v>11</v>
      </c>
      <c r="O423" s="24">
        <v>6</v>
      </c>
      <c r="P423" s="24">
        <v>6</v>
      </c>
      <c r="Q423" s="24">
        <v>0</v>
      </c>
      <c r="R423" s="24">
        <v>1</v>
      </c>
      <c r="S423" s="24">
        <v>880</v>
      </c>
      <c r="T423" s="24">
        <v>332</v>
      </c>
      <c r="U423" s="24">
        <v>260</v>
      </c>
      <c r="V423" s="24">
        <v>1</v>
      </c>
      <c r="W423" s="24">
        <v>0</v>
      </c>
      <c r="X423" s="24">
        <v>17</v>
      </c>
      <c r="Y423" s="24">
        <v>35</v>
      </c>
      <c r="Z423" s="24">
        <v>71</v>
      </c>
      <c r="AA423" s="24">
        <v>28</v>
      </c>
      <c r="AB423" s="24">
        <v>22</v>
      </c>
      <c r="AC423" s="24">
        <v>42</v>
      </c>
      <c r="AD423" s="25">
        <f t="shared" si="85"/>
        <v>0.20227272727272727</v>
      </c>
      <c r="AE423" s="25">
        <f t="shared" si="86"/>
        <v>0.13554216867469879</v>
      </c>
      <c r="AF423" s="25">
        <f t="shared" si="87"/>
        <v>0.34615384615384615</v>
      </c>
      <c r="AG423" s="25">
        <f t="shared" si="88"/>
        <v>0</v>
      </c>
      <c r="AH423" s="25">
        <f t="shared" si="89"/>
        <v>0</v>
      </c>
      <c r="AI423" s="25">
        <f t="shared" si="90"/>
        <v>0.35294117647058826</v>
      </c>
      <c r="AJ423" s="25">
        <f t="shared" si="91"/>
        <v>0.31428571428571428</v>
      </c>
      <c r="AK423" s="25">
        <f t="shared" si="92"/>
        <v>8.4507042253521125E-2</v>
      </c>
      <c r="AL423" s="25">
        <f t="shared" si="93"/>
        <v>0.21428571428571427</v>
      </c>
      <c r="AM423" s="25">
        <f t="shared" si="94"/>
        <v>0</v>
      </c>
      <c r="AN423" s="25">
        <f t="shared" si="97"/>
        <v>2.3809523809523808E-2</v>
      </c>
      <c r="AO423" s="25">
        <f t="shared" si="95"/>
        <v>0.20319905213270142</v>
      </c>
    </row>
    <row r="424" spans="1:41" x14ac:dyDescent="0.25">
      <c r="A424" s="75" t="s">
        <v>345</v>
      </c>
      <c r="B424" s="1" t="s">
        <v>374</v>
      </c>
      <c r="C424" s="1" t="s">
        <v>651</v>
      </c>
      <c r="D424" s="15" t="s">
        <v>6</v>
      </c>
      <c r="E424" s="23">
        <v>3499</v>
      </c>
      <c r="F424" s="23">
        <v>1895</v>
      </c>
      <c r="G424" s="23">
        <v>98</v>
      </c>
      <c r="H424" s="24">
        <v>1081</v>
      </c>
      <c r="I424" s="24">
        <v>456</v>
      </c>
      <c r="J424" s="24">
        <v>115</v>
      </c>
      <c r="K424" s="24">
        <v>79</v>
      </c>
      <c r="L424" s="24">
        <v>0</v>
      </c>
      <c r="M424" s="24">
        <v>33</v>
      </c>
      <c r="N424" s="24">
        <v>30</v>
      </c>
      <c r="O424" s="24">
        <v>56</v>
      </c>
      <c r="P424" s="24">
        <v>37</v>
      </c>
      <c r="Q424" s="24">
        <v>0</v>
      </c>
      <c r="R424" s="24">
        <v>8</v>
      </c>
      <c r="S424" s="24">
        <v>1847</v>
      </c>
      <c r="T424" s="24">
        <v>1006</v>
      </c>
      <c r="U424" s="24">
        <v>264</v>
      </c>
      <c r="V424" s="24">
        <v>92</v>
      </c>
      <c r="W424" s="24">
        <v>0</v>
      </c>
      <c r="X424" s="24">
        <v>51</v>
      </c>
      <c r="Y424" s="24">
        <v>53</v>
      </c>
      <c r="Z424" s="24">
        <v>84</v>
      </c>
      <c r="AA424" s="24">
        <v>65</v>
      </c>
      <c r="AB424" s="24">
        <v>0</v>
      </c>
      <c r="AC424" s="24">
        <v>37</v>
      </c>
      <c r="AD424" s="25">
        <f t="shared" si="85"/>
        <v>0.58527341635083918</v>
      </c>
      <c r="AE424" s="25">
        <f t="shared" si="86"/>
        <v>0.45328031809145131</v>
      </c>
      <c r="AF424" s="25">
        <f t="shared" si="87"/>
        <v>0.43560606060606061</v>
      </c>
      <c r="AG424" s="25">
        <f t="shared" si="88"/>
        <v>0.85869565217391308</v>
      </c>
      <c r="AH424" s="25">
        <f t="shared" si="89"/>
        <v>0</v>
      </c>
      <c r="AI424" s="25">
        <f t="shared" si="90"/>
        <v>0.6470588235294118</v>
      </c>
      <c r="AJ424" s="25">
        <f t="shared" si="91"/>
        <v>0.56603773584905659</v>
      </c>
      <c r="AK424" s="25">
        <f t="shared" si="92"/>
        <v>0.66666666666666663</v>
      </c>
      <c r="AL424" s="25">
        <f t="shared" si="93"/>
        <v>0.56923076923076921</v>
      </c>
      <c r="AM424" s="25">
        <f t="shared" si="94"/>
        <v>0</v>
      </c>
      <c r="AN424" s="25">
        <f t="shared" si="97"/>
        <v>0.21621621621621623</v>
      </c>
      <c r="AO424" s="25">
        <f t="shared" si="95"/>
        <v>0.54158330951700484</v>
      </c>
    </row>
    <row r="425" spans="1:41" x14ac:dyDescent="0.25">
      <c r="A425" s="75" t="s">
        <v>148</v>
      </c>
      <c r="B425" s="1" t="s">
        <v>155</v>
      </c>
      <c r="C425" s="1" t="s">
        <v>651</v>
      </c>
      <c r="D425" s="15" t="s">
        <v>43</v>
      </c>
      <c r="E425" s="23">
        <v>1427</v>
      </c>
      <c r="F425" s="23">
        <v>892</v>
      </c>
      <c r="G425" s="23">
        <v>532</v>
      </c>
      <c r="H425" s="24">
        <v>355</v>
      </c>
      <c r="I425" s="24">
        <v>266</v>
      </c>
      <c r="J425" s="24">
        <v>47</v>
      </c>
      <c r="K425" s="24">
        <v>22</v>
      </c>
      <c r="L425" s="24">
        <v>0</v>
      </c>
      <c r="M425" s="24">
        <v>6</v>
      </c>
      <c r="N425" s="24">
        <v>9</v>
      </c>
      <c r="O425" s="24">
        <v>43</v>
      </c>
      <c r="P425" s="24">
        <v>39</v>
      </c>
      <c r="Q425" s="24">
        <v>24</v>
      </c>
      <c r="R425" s="24">
        <v>81</v>
      </c>
      <c r="S425" s="24">
        <v>638</v>
      </c>
      <c r="T425" s="24">
        <v>365</v>
      </c>
      <c r="U425" s="24">
        <v>67</v>
      </c>
      <c r="V425" s="24">
        <v>53</v>
      </c>
      <c r="W425" s="24">
        <v>0</v>
      </c>
      <c r="X425" s="24">
        <v>12</v>
      </c>
      <c r="Y425" s="24">
        <v>12</v>
      </c>
      <c r="Z425" s="24">
        <v>75</v>
      </c>
      <c r="AA425" s="24">
        <v>57</v>
      </c>
      <c r="AB425" s="24">
        <v>36</v>
      </c>
      <c r="AC425" s="24">
        <v>112</v>
      </c>
      <c r="AD425" s="25">
        <f t="shared" si="85"/>
        <v>0.55642633228840122</v>
      </c>
      <c r="AE425" s="25">
        <f t="shared" si="86"/>
        <v>0.72876712328767124</v>
      </c>
      <c r="AF425" s="25">
        <f t="shared" si="87"/>
        <v>0.70149253731343286</v>
      </c>
      <c r="AG425" s="25">
        <f t="shared" si="88"/>
        <v>0.41509433962264153</v>
      </c>
      <c r="AH425" s="25">
        <f t="shared" si="89"/>
        <v>0</v>
      </c>
      <c r="AI425" s="25">
        <f t="shared" si="90"/>
        <v>0.5</v>
      </c>
      <c r="AJ425" s="25">
        <f t="shared" si="91"/>
        <v>0.75</v>
      </c>
      <c r="AK425" s="25">
        <f t="shared" si="92"/>
        <v>0.57333333333333336</v>
      </c>
      <c r="AL425" s="25">
        <f t="shared" si="93"/>
        <v>0.68421052631578949</v>
      </c>
      <c r="AM425" s="25">
        <f t="shared" si="94"/>
        <v>0.66666666666666663</v>
      </c>
      <c r="AN425" s="25">
        <f t="shared" si="97"/>
        <v>0.7232142857142857</v>
      </c>
      <c r="AO425" s="25">
        <f t="shared" si="95"/>
        <v>0.62508759635599154</v>
      </c>
    </row>
    <row r="426" spans="1:41" x14ac:dyDescent="0.25">
      <c r="A426" s="75" t="s">
        <v>425</v>
      </c>
      <c r="B426" s="1" t="s">
        <v>452</v>
      </c>
      <c r="C426" s="1" t="s">
        <v>651</v>
      </c>
      <c r="D426" s="15" t="s">
        <v>6</v>
      </c>
      <c r="E426" s="23">
        <v>1464</v>
      </c>
      <c r="F426" s="23">
        <v>818</v>
      </c>
      <c r="G426" s="23">
        <v>643</v>
      </c>
      <c r="H426" s="24">
        <v>359</v>
      </c>
      <c r="I426" s="24">
        <v>241</v>
      </c>
      <c r="J426" s="24">
        <v>20</v>
      </c>
      <c r="K426" s="24">
        <v>16</v>
      </c>
      <c r="L426" s="24">
        <v>0</v>
      </c>
      <c r="M426" s="24">
        <v>4</v>
      </c>
      <c r="N426" s="24">
        <v>21</v>
      </c>
      <c r="O426" s="24">
        <v>39</v>
      </c>
      <c r="P426" s="24">
        <v>16</v>
      </c>
      <c r="Q426" s="24">
        <v>25</v>
      </c>
      <c r="R426" s="24">
        <v>77</v>
      </c>
      <c r="S426" s="24">
        <v>667</v>
      </c>
      <c r="T426" s="24">
        <v>417</v>
      </c>
      <c r="U426" s="24">
        <v>43</v>
      </c>
      <c r="V426" s="24">
        <v>36</v>
      </c>
      <c r="W426" s="24">
        <v>0</v>
      </c>
      <c r="X426" s="24">
        <v>12</v>
      </c>
      <c r="Y426" s="24">
        <v>40</v>
      </c>
      <c r="Z426" s="24">
        <v>86</v>
      </c>
      <c r="AA426" s="24">
        <v>30</v>
      </c>
      <c r="AB426" s="24">
        <v>33</v>
      </c>
      <c r="AC426" s="24">
        <v>100</v>
      </c>
      <c r="AD426" s="25">
        <f t="shared" si="85"/>
        <v>0.53823088455772117</v>
      </c>
      <c r="AE426" s="25">
        <f t="shared" si="86"/>
        <v>0.57793764988009588</v>
      </c>
      <c r="AF426" s="25">
        <f t="shared" si="87"/>
        <v>0.46511627906976744</v>
      </c>
      <c r="AG426" s="25">
        <f t="shared" si="88"/>
        <v>0.44444444444444442</v>
      </c>
      <c r="AH426" s="25">
        <f t="shared" si="89"/>
        <v>0</v>
      </c>
      <c r="AI426" s="25">
        <f t="shared" si="90"/>
        <v>0.33333333333333331</v>
      </c>
      <c r="AJ426" s="25">
        <f t="shared" si="91"/>
        <v>0.52500000000000002</v>
      </c>
      <c r="AK426" s="25">
        <f t="shared" si="92"/>
        <v>0.45348837209302323</v>
      </c>
      <c r="AL426" s="25">
        <f t="shared" si="93"/>
        <v>0.53333333333333333</v>
      </c>
      <c r="AM426" s="25">
        <f t="shared" si="94"/>
        <v>0.75757575757575757</v>
      </c>
      <c r="AN426" s="25">
        <f t="shared" si="97"/>
        <v>0.77</v>
      </c>
      <c r="AO426" s="25">
        <f t="shared" si="95"/>
        <v>0.55874316939890711</v>
      </c>
    </row>
    <row r="427" spans="1:41" x14ac:dyDescent="0.25">
      <c r="A427" s="75" t="s">
        <v>253</v>
      </c>
      <c r="B427" s="1" t="s">
        <v>277</v>
      </c>
      <c r="C427" s="1" t="s">
        <v>651</v>
      </c>
      <c r="D427" s="15" t="s">
        <v>6</v>
      </c>
      <c r="E427" s="23">
        <v>2395</v>
      </c>
      <c r="F427" s="23">
        <v>1537</v>
      </c>
      <c r="G427" s="23">
        <v>351</v>
      </c>
      <c r="H427" s="24">
        <v>791</v>
      </c>
      <c r="I427" s="24">
        <v>391</v>
      </c>
      <c r="J427" s="24">
        <v>201</v>
      </c>
      <c r="K427" s="24">
        <v>50</v>
      </c>
      <c r="L427" s="24">
        <v>0</v>
      </c>
      <c r="M427" s="24">
        <v>20</v>
      </c>
      <c r="N427" s="24">
        <v>21</v>
      </c>
      <c r="O427" s="24">
        <v>35</v>
      </c>
      <c r="P427" s="24">
        <v>0</v>
      </c>
      <c r="Q427" s="24">
        <v>0</v>
      </c>
      <c r="R427" s="24">
        <v>28</v>
      </c>
      <c r="S427" s="24">
        <v>1215</v>
      </c>
      <c r="T427" s="24">
        <v>626</v>
      </c>
      <c r="U427" s="24">
        <v>287</v>
      </c>
      <c r="V427" s="24">
        <v>73</v>
      </c>
      <c r="W427" s="24">
        <v>0</v>
      </c>
      <c r="X427" s="24">
        <v>45</v>
      </c>
      <c r="Y427" s="24">
        <v>41</v>
      </c>
      <c r="Z427" s="24">
        <v>67</v>
      </c>
      <c r="AA427" s="24">
        <v>0</v>
      </c>
      <c r="AB427" s="24">
        <v>0</v>
      </c>
      <c r="AC427" s="24">
        <v>41</v>
      </c>
      <c r="AD427" s="25">
        <f t="shared" si="85"/>
        <v>0.65102880658436213</v>
      </c>
      <c r="AE427" s="25">
        <f t="shared" si="86"/>
        <v>0.62460063897763574</v>
      </c>
      <c r="AF427" s="25">
        <f t="shared" si="87"/>
        <v>0.70034843205574915</v>
      </c>
      <c r="AG427" s="25">
        <f t="shared" si="88"/>
        <v>0.68493150684931503</v>
      </c>
      <c r="AH427" s="25">
        <f t="shared" si="89"/>
        <v>0</v>
      </c>
      <c r="AI427" s="25">
        <f t="shared" si="90"/>
        <v>0.44444444444444442</v>
      </c>
      <c r="AJ427" s="25">
        <f t="shared" si="91"/>
        <v>0.51219512195121952</v>
      </c>
      <c r="AK427" s="25">
        <f t="shared" si="92"/>
        <v>0.52238805970149249</v>
      </c>
      <c r="AL427" s="25">
        <f t="shared" si="93"/>
        <v>0</v>
      </c>
      <c r="AM427" s="25">
        <f t="shared" si="94"/>
        <v>0</v>
      </c>
      <c r="AN427" s="25">
        <f t="shared" si="97"/>
        <v>0.68292682926829273</v>
      </c>
      <c r="AO427" s="25">
        <f t="shared" si="95"/>
        <v>0.64175365344467639</v>
      </c>
    </row>
    <row r="428" spans="1:41" x14ac:dyDescent="0.25">
      <c r="A428" s="75" t="s">
        <v>148</v>
      </c>
      <c r="B428" s="1" t="s">
        <v>187</v>
      </c>
      <c r="C428" s="1" t="s">
        <v>651</v>
      </c>
      <c r="D428" s="15" t="s">
        <v>6</v>
      </c>
      <c r="E428" s="23">
        <v>1691</v>
      </c>
      <c r="F428" s="23">
        <v>1050</v>
      </c>
      <c r="G428" s="23">
        <v>255</v>
      </c>
      <c r="H428" s="24">
        <v>431</v>
      </c>
      <c r="I428" s="24">
        <v>323</v>
      </c>
      <c r="J428" s="24">
        <v>43</v>
      </c>
      <c r="K428" s="24">
        <v>31</v>
      </c>
      <c r="L428" s="24">
        <v>0</v>
      </c>
      <c r="M428" s="24">
        <v>7</v>
      </c>
      <c r="N428" s="24">
        <v>11</v>
      </c>
      <c r="O428" s="24">
        <v>46</v>
      </c>
      <c r="P428" s="24">
        <v>20</v>
      </c>
      <c r="Q428" s="24">
        <v>22</v>
      </c>
      <c r="R428" s="24">
        <v>116</v>
      </c>
      <c r="S428" s="24">
        <v>699</v>
      </c>
      <c r="T428" s="24">
        <v>497</v>
      </c>
      <c r="U428" s="24">
        <v>66</v>
      </c>
      <c r="V428" s="24">
        <v>51</v>
      </c>
      <c r="W428" s="24">
        <v>0</v>
      </c>
      <c r="X428" s="24">
        <v>19</v>
      </c>
      <c r="Y428" s="24">
        <v>32</v>
      </c>
      <c r="Z428" s="24">
        <v>90</v>
      </c>
      <c r="AA428" s="24">
        <v>46</v>
      </c>
      <c r="AB428" s="24">
        <v>35</v>
      </c>
      <c r="AC428" s="24">
        <v>156</v>
      </c>
      <c r="AD428" s="25">
        <f t="shared" si="85"/>
        <v>0.61659513590844062</v>
      </c>
      <c r="AE428" s="25">
        <f t="shared" si="86"/>
        <v>0.64989939637826966</v>
      </c>
      <c r="AF428" s="25">
        <f t="shared" si="87"/>
        <v>0.65151515151515149</v>
      </c>
      <c r="AG428" s="25">
        <f t="shared" si="88"/>
        <v>0.60784313725490191</v>
      </c>
      <c r="AH428" s="25">
        <f t="shared" si="89"/>
        <v>0</v>
      </c>
      <c r="AI428" s="25">
        <f t="shared" si="90"/>
        <v>0.36842105263157893</v>
      </c>
      <c r="AJ428" s="25">
        <f t="shared" si="91"/>
        <v>0.34375</v>
      </c>
      <c r="AK428" s="25">
        <f t="shared" si="92"/>
        <v>0.51111111111111107</v>
      </c>
      <c r="AL428" s="25">
        <f t="shared" si="93"/>
        <v>0.43478260869565216</v>
      </c>
      <c r="AM428" s="25">
        <f t="shared" si="94"/>
        <v>0.62857142857142856</v>
      </c>
      <c r="AN428" s="25">
        <f t="shared" si="97"/>
        <v>0.74358974358974361</v>
      </c>
      <c r="AO428" s="25">
        <f t="shared" si="95"/>
        <v>0.62093435836782973</v>
      </c>
    </row>
    <row r="429" spans="1:41" x14ac:dyDescent="0.25">
      <c r="A429" s="75" t="s">
        <v>288</v>
      </c>
      <c r="B429" s="1" t="s">
        <v>312</v>
      </c>
      <c r="C429" s="1" t="s">
        <v>651</v>
      </c>
      <c r="D429" s="15" t="s">
        <v>6</v>
      </c>
      <c r="E429" s="23">
        <v>1779</v>
      </c>
      <c r="F429" s="23">
        <v>971</v>
      </c>
      <c r="G429" s="23">
        <v>672</v>
      </c>
      <c r="H429" s="24">
        <v>417</v>
      </c>
      <c r="I429" s="24">
        <v>358</v>
      </c>
      <c r="J429" s="24">
        <v>54</v>
      </c>
      <c r="K429" s="24">
        <v>17</v>
      </c>
      <c r="L429" s="24">
        <v>0</v>
      </c>
      <c r="M429" s="24">
        <v>6</v>
      </c>
      <c r="N429" s="24">
        <v>0</v>
      </c>
      <c r="O429" s="24">
        <v>39</v>
      </c>
      <c r="P429" s="24">
        <v>20</v>
      </c>
      <c r="Q429" s="24">
        <v>4</v>
      </c>
      <c r="R429" s="24">
        <v>56</v>
      </c>
      <c r="S429" s="24">
        <v>766</v>
      </c>
      <c r="T429" s="24">
        <v>604</v>
      </c>
      <c r="U429" s="24">
        <v>98</v>
      </c>
      <c r="V429" s="24">
        <v>40</v>
      </c>
      <c r="W429" s="24">
        <v>0</v>
      </c>
      <c r="X429" s="24">
        <v>27</v>
      </c>
      <c r="Y429" s="24">
        <v>0</v>
      </c>
      <c r="Z429" s="24">
        <v>96</v>
      </c>
      <c r="AA429" s="24">
        <v>37</v>
      </c>
      <c r="AB429" s="24">
        <v>14</v>
      </c>
      <c r="AC429" s="24">
        <v>97</v>
      </c>
      <c r="AD429" s="25">
        <f t="shared" si="85"/>
        <v>0.54438642297650131</v>
      </c>
      <c r="AE429" s="25">
        <f t="shared" si="86"/>
        <v>0.5927152317880795</v>
      </c>
      <c r="AF429" s="25">
        <f t="shared" si="87"/>
        <v>0.55102040816326525</v>
      </c>
      <c r="AG429" s="25">
        <f t="shared" si="88"/>
        <v>0.42499999999999999</v>
      </c>
      <c r="AH429" s="25">
        <f t="shared" si="89"/>
        <v>0</v>
      </c>
      <c r="AI429" s="25">
        <f t="shared" si="90"/>
        <v>0.22222222222222221</v>
      </c>
      <c r="AJ429" s="25">
        <f t="shared" si="91"/>
        <v>0</v>
      </c>
      <c r="AK429" s="25">
        <f t="shared" si="92"/>
        <v>0.40625</v>
      </c>
      <c r="AL429" s="25">
        <f t="shared" si="93"/>
        <v>0.54054054054054057</v>
      </c>
      <c r="AM429" s="25">
        <f t="shared" si="94"/>
        <v>0.2857142857142857</v>
      </c>
      <c r="AN429" s="25">
        <f t="shared" si="97"/>
        <v>0.57731958762886593</v>
      </c>
      <c r="AO429" s="25">
        <f t="shared" si="95"/>
        <v>0.54581225407532319</v>
      </c>
    </row>
    <row r="430" spans="1:41" x14ac:dyDescent="0.25">
      <c r="A430" s="75" t="s">
        <v>59</v>
      </c>
      <c r="B430" s="1" t="s">
        <v>60</v>
      </c>
      <c r="C430" s="1" t="s">
        <v>651</v>
      </c>
      <c r="D430" s="15" t="s">
        <v>43</v>
      </c>
      <c r="E430" s="23">
        <v>1176</v>
      </c>
      <c r="F430" s="23">
        <v>438</v>
      </c>
      <c r="G430" s="23">
        <v>718</v>
      </c>
      <c r="H430" s="24">
        <v>257</v>
      </c>
      <c r="I430" s="24">
        <v>106</v>
      </c>
      <c r="J430" s="24">
        <v>3</v>
      </c>
      <c r="K430" s="24">
        <v>9</v>
      </c>
      <c r="L430" s="24">
        <v>0</v>
      </c>
      <c r="M430" s="24">
        <v>0</v>
      </c>
      <c r="N430" s="24">
        <v>1</v>
      </c>
      <c r="O430" s="24">
        <v>36</v>
      </c>
      <c r="P430" s="24">
        <v>4</v>
      </c>
      <c r="Q430" s="24">
        <v>0</v>
      </c>
      <c r="R430" s="24">
        <v>22</v>
      </c>
      <c r="S430" s="24">
        <v>632</v>
      </c>
      <c r="T430" s="24">
        <v>340</v>
      </c>
      <c r="U430" s="24">
        <v>7</v>
      </c>
      <c r="V430" s="24">
        <v>32</v>
      </c>
      <c r="W430" s="24">
        <v>0</v>
      </c>
      <c r="X430" s="24">
        <v>0</v>
      </c>
      <c r="Y430" s="24">
        <v>5</v>
      </c>
      <c r="Z430" s="24">
        <v>83</v>
      </c>
      <c r="AA430" s="24">
        <v>10</v>
      </c>
      <c r="AB430" s="24">
        <v>0</v>
      </c>
      <c r="AC430" s="24">
        <v>67</v>
      </c>
      <c r="AD430" s="25">
        <f t="shared" si="85"/>
        <v>0.40664556962025317</v>
      </c>
      <c r="AE430" s="25">
        <f t="shared" si="86"/>
        <v>0.31176470588235294</v>
      </c>
      <c r="AF430" s="25">
        <f t="shared" si="87"/>
        <v>0.42857142857142855</v>
      </c>
      <c r="AG430" s="25">
        <f t="shared" si="88"/>
        <v>0.28125</v>
      </c>
      <c r="AH430" s="25">
        <f t="shared" si="89"/>
        <v>0</v>
      </c>
      <c r="AI430" s="25">
        <f t="shared" si="90"/>
        <v>0</v>
      </c>
      <c r="AJ430" s="25">
        <f t="shared" si="91"/>
        <v>0.2</v>
      </c>
      <c r="AK430" s="25">
        <f t="shared" si="92"/>
        <v>0.43373493975903615</v>
      </c>
      <c r="AL430" s="25">
        <f t="shared" si="93"/>
        <v>0.4</v>
      </c>
      <c r="AM430" s="25">
        <f t="shared" si="94"/>
        <v>0</v>
      </c>
      <c r="AN430" s="25">
        <f t="shared" si="97"/>
        <v>0.32835820895522388</v>
      </c>
      <c r="AO430" s="25">
        <f t="shared" si="95"/>
        <v>0.37244897959183676</v>
      </c>
    </row>
    <row r="431" spans="1:41" x14ac:dyDescent="0.25">
      <c r="A431" s="75" t="s">
        <v>59</v>
      </c>
      <c r="B431" s="1" t="s">
        <v>73</v>
      </c>
      <c r="C431" s="1" t="s">
        <v>651</v>
      </c>
      <c r="D431" s="15" t="s">
        <v>6</v>
      </c>
      <c r="E431" s="23">
        <v>5027</v>
      </c>
      <c r="F431" s="23">
        <v>3156</v>
      </c>
      <c r="G431" s="23">
        <v>1196</v>
      </c>
      <c r="H431" s="24">
        <v>1095</v>
      </c>
      <c r="I431" s="24">
        <v>735</v>
      </c>
      <c r="J431" s="24">
        <v>466</v>
      </c>
      <c r="K431" s="24">
        <v>80</v>
      </c>
      <c r="L431" s="24">
        <v>0</v>
      </c>
      <c r="M431" s="24">
        <v>44</v>
      </c>
      <c r="N431" s="24">
        <v>96</v>
      </c>
      <c r="O431" s="24">
        <v>202</v>
      </c>
      <c r="P431" s="24">
        <v>101</v>
      </c>
      <c r="Q431" s="24">
        <v>66</v>
      </c>
      <c r="R431" s="24">
        <v>271</v>
      </c>
      <c r="S431" s="24">
        <v>2257</v>
      </c>
      <c r="T431" s="24">
        <v>1007</v>
      </c>
      <c r="U431" s="24">
        <v>632</v>
      </c>
      <c r="V431" s="24">
        <v>173</v>
      </c>
      <c r="W431" s="24">
        <v>0</v>
      </c>
      <c r="X431" s="24">
        <v>73</v>
      </c>
      <c r="Y431" s="24">
        <v>116</v>
      </c>
      <c r="Z431" s="24">
        <v>280</v>
      </c>
      <c r="AA431" s="24">
        <v>121</v>
      </c>
      <c r="AB431" s="24">
        <v>68</v>
      </c>
      <c r="AC431" s="24">
        <v>300</v>
      </c>
      <c r="AD431" s="25">
        <f t="shared" si="85"/>
        <v>0.48515728843597694</v>
      </c>
      <c r="AE431" s="25">
        <f t="shared" si="86"/>
        <v>0.72989076464746772</v>
      </c>
      <c r="AF431" s="25">
        <f t="shared" si="87"/>
        <v>0.73734177215189878</v>
      </c>
      <c r="AG431" s="25">
        <f t="shared" si="88"/>
        <v>0.46242774566473988</v>
      </c>
      <c r="AH431" s="25">
        <f t="shared" si="89"/>
        <v>0</v>
      </c>
      <c r="AI431" s="25">
        <f t="shared" si="90"/>
        <v>0.60273972602739723</v>
      </c>
      <c r="AJ431" s="25">
        <f t="shared" si="91"/>
        <v>0.82758620689655171</v>
      </c>
      <c r="AK431" s="25">
        <f t="shared" si="92"/>
        <v>0.72142857142857142</v>
      </c>
      <c r="AL431" s="25">
        <f t="shared" si="93"/>
        <v>0.83471074380165289</v>
      </c>
      <c r="AM431" s="25">
        <f t="shared" si="94"/>
        <v>0.97058823529411764</v>
      </c>
      <c r="AN431" s="25">
        <f t="shared" si="97"/>
        <v>0.90333333333333332</v>
      </c>
      <c r="AO431" s="25">
        <f t="shared" si="95"/>
        <v>0.62780982693455345</v>
      </c>
    </row>
    <row r="432" spans="1:41" x14ac:dyDescent="0.25">
      <c r="A432" s="75" t="s">
        <v>59</v>
      </c>
      <c r="B432" s="1" t="s">
        <v>74</v>
      </c>
      <c r="C432" s="1" t="s">
        <v>651</v>
      </c>
      <c r="D432" s="15" t="s">
        <v>6</v>
      </c>
      <c r="E432" s="23">
        <v>4507</v>
      </c>
      <c r="F432" s="23">
        <v>2803</v>
      </c>
      <c r="G432" s="23">
        <v>1011</v>
      </c>
      <c r="H432" s="24">
        <v>1012</v>
      </c>
      <c r="I432" s="24">
        <v>704</v>
      </c>
      <c r="J432" s="24">
        <v>376</v>
      </c>
      <c r="K432" s="24">
        <v>55</v>
      </c>
      <c r="L432" s="24">
        <v>0</v>
      </c>
      <c r="M432" s="24">
        <v>39</v>
      </c>
      <c r="N432" s="24">
        <v>78</v>
      </c>
      <c r="O432" s="24">
        <v>186</v>
      </c>
      <c r="P432" s="24">
        <v>90</v>
      </c>
      <c r="Q432" s="24">
        <v>39</v>
      </c>
      <c r="R432" s="24">
        <v>224</v>
      </c>
      <c r="S432" s="24">
        <v>2089</v>
      </c>
      <c r="T432" s="24">
        <v>952</v>
      </c>
      <c r="U432" s="24">
        <v>524</v>
      </c>
      <c r="V432" s="24">
        <v>99</v>
      </c>
      <c r="W432" s="24">
        <v>0</v>
      </c>
      <c r="X432" s="24">
        <v>61</v>
      </c>
      <c r="Y432" s="24">
        <v>95</v>
      </c>
      <c r="Z432" s="24">
        <v>259</v>
      </c>
      <c r="AA432" s="24">
        <v>113</v>
      </c>
      <c r="AB432" s="24">
        <v>45</v>
      </c>
      <c r="AC432" s="24">
        <v>270</v>
      </c>
      <c r="AD432" s="25">
        <f t="shared" si="85"/>
        <v>0.48444231689803735</v>
      </c>
      <c r="AE432" s="25">
        <f t="shared" si="86"/>
        <v>0.73949579831932777</v>
      </c>
      <c r="AF432" s="25">
        <f t="shared" si="87"/>
        <v>0.71755725190839692</v>
      </c>
      <c r="AG432" s="25">
        <f t="shared" si="88"/>
        <v>0.55555555555555558</v>
      </c>
      <c r="AH432" s="25">
        <f t="shared" si="89"/>
        <v>0</v>
      </c>
      <c r="AI432" s="25">
        <f t="shared" si="90"/>
        <v>0.63934426229508201</v>
      </c>
      <c r="AJ432" s="25">
        <f t="shared" si="91"/>
        <v>0.82105263157894737</v>
      </c>
      <c r="AK432" s="25">
        <f t="shared" si="92"/>
        <v>0.71814671814671815</v>
      </c>
      <c r="AL432" s="25">
        <f t="shared" si="93"/>
        <v>0.79646017699115046</v>
      </c>
      <c r="AM432" s="25">
        <f t="shared" si="94"/>
        <v>0.8666666666666667</v>
      </c>
      <c r="AN432" s="25">
        <f t="shared" si="97"/>
        <v>0.82962962962962961</v>
      </c>
      <c r="AO432" s="25">
        <f t="shared" si="95"/>
        <v>0.62192145551364542</v>
      </c>
    </row>
    <row r="433" spans="1:41" x14ac:dyDescent="0.25">
      <c r="A433" s="75" t="s">
        <v>211</v>
      </c>
      <c r="B433" s="1" t="s">
        <v>222</v>
      </c>
      <c r="C433" s="1" t="s">
        <v>651</v>
      </c>
      <c r="D433" s="15" t="s">
        <v>6</v>
      </c>
      <c r="E433" s="23">
        <v>1650</v>
      </c>
      <c r="F433" s="23">
        <v>994</v>
      </c>
      <c r="G433" s="23">
        <v>577</v>
      </c>
      <c r="H433" s="24">
        <v>395</v>
      </c>
      <c r="I433" s="24">
        <v>334</v>
      </c>
      <c r="J433" s="24">
        <v>36</v>
      </c>
      <c r="K433" s="24">
        <v>12</v>
      </c>
      <c r="L433" s="24">
        <v>0</v>
      </c>
      <c r="M433" s="24">
        <v>3</v>
      </c>
      <c r="N433" s="24">
        <v>21</v>
      </c>
      <c r="O433" s="24">
        <v>60</v>
      </c>
      <c r="P433" s="24">
        <v>32</v>
      </c>
      <c r="Q433" s="24">
        <v>10</v>
      </c>
      <c r="R433" s="24">
        <v>91</v>
      </c>
      <c r="S433" s="24">
        <v>690</v>
      </c>
      <c r="T433" s="24">
        <v>539</v>
      </c>
      <c r="U433" s="24">
        <v>66</v>
      </c>
      <c r="V433" s="24">
        <v>35</v>
      </c>
      <c r="W433" s="24">
        <v>0</v>
      </c>
      <c r="X433" s="24">
        <v>12</v>
      </c>
      <c r="Y433" s="24">
        <v>43</v>
      </c>
      <c r="Z433" s="24">
        <v>102</v>
      </c>
      <c r="AA433" s="24">
        <v>55</v>
      </c>
      <c r="AB433" s="24">
        <v>14</v>
      </c>
      <c r="AC433" s="24">
        <v>94</v>
      </c>
      <c r="AD433" s="25">
        <f t="shared" si="85"/>
        <v>0.57246376811594202</v>
      </c>
      <c r="AE433" s="25">
        <f t="shared" si="86"/>
        <v>0.61966604823747684</v>
      </c>
      <c r="AF433" s="25">
        <f t="shared" si="87"/>
        <v>0.54545454545454541</v>
      </c>
      <c r="AG433" s="25">
        <f t="shared" si="88"/>
        <v>0.34285714285714286</v>
      </c>
      <c r="AH433" s="25">
        <f t="shared" si="89"/>
        <v>0</v>
      </c>
      <c r="AI433" s="25">
        <f t="shared" si="90"/>
        <v>0.25</v>
      </c>
      <c r="AJ433" s="25">
        <f t="shared" si="91"/>
        <v>0.48837209302325579</v>
      </c>
      <c r="AK433" s="25">
        <f t="shared" si="92"/>
        <v>0.58823529411764708</v>
      </c>
      <c r="AL433" s="25">
        <f t="shared" si="93"/>
        <v>0.58181818181818179</v>
      </c>
      <c r="AM433" s="25">
        <f t="shared" si="94"/>
        <v>0.7142857142857143</v>
      </c>
      <c r="AN433" s="25">
        <f t="shared" si="97"/>
        <v>0.96808510638297873</v>
      </c>
      <c r="AO433" s="25">
        <f t="shared" si="95"/>
        <v>0.60242424242424242</v>
      </c>
    </row>
    <row r="434" spans="1:41" x14ac:dyDescent="0.25">
      <c r="A434" s="75" t="s">
        <v>211</v>
      </c>
      <c r="B434" s="1" t="s">
        <v>230</v>
      </c>
      <c r="C434" s="1" t="s">
        <v>651</v>
      </c>
      <c r="D434" s="15" t="s">
        <v>37</v>
      </c>
      <c r="E434" s="23">
        <v>145</v>
      </c>
      <c r="F434" s="23">
        <v>105</v>
      </c>
      <c r="G434" s="23">
        <v>40</v>
      </c>
      <c r="H434" s="24">
        <v>68</v>
      </c>
      <c r="I434" s="24">
        <v>37</v>
      </c>
      <c r="J434" s="24">
        <v>0</v>
      </c>
      <c r="K434" s="24">
        <v>0</v>
      </c>
      <c r="L434" s="24">
        <v>0</v>
      </c>
      <c r="M434" s="24">
        <v>0</v>
      </c>
      <c r="N434" s="24">
        <v>0</v>
      </c>
      <c r="O434" s="24">
        <v>0</v>
      </c>
      <c r="P434" s="24">
        <v>0</v>
      </c>
      <c r="Q434" s="24">
        <v>0</v>
      </c>
      <c r="R434" s="24">
        <v>0</v>
      </c>
      <c r="S434" s="24">
        <v>100</v>
      </c>
      <c r="T434" s="24">
        <v>45</v>
      </c>
      <c r="U434" s="24">
        <v>0</v>
      </c>
      <c r="V434" s="24">
        <v>0</v>
      </c>
      <c r="W434" s="24">
        <v>0</v>
      </c>
      <c r="X434" s="24">
        <v>0</v>
      </c>
      <c r="Y434" s="24">
        <v>0</v>
      </c>
      <c r="Z434" s="24">
        <v>0</v>
      </c>
      <c r="AA434" s="24">
        <v>0</v>
      </c>
      <c r="AB434" s="24">
        <v>0</v>
      </c>
      <c r="AC434" s="24">
        <v>0</v>
      </c>
      <c r="AD434" s="25">
        <f t="shared" si="85"/>
        <v>0.68</v>
      </c>
      <c r="AE434" s="25">
        <f t="shared" si="86"/>
        <v>0.82222222222222219</v>
      </c>
      <c r="AF434" s="25">
        <f t="shared" si="87"/>
        <v>0</v>
      </c>
      <c r="AG434" s="25">
        <f t="shared" si="88"/>
        <v>0</v>
      </c>
      <c r="AH434" s="25">
        <f t="shared" si="89"/>
        <v>0</v>
      </c>
      <c r="AI434" s="25">
        <f t="shared" si="90"/>
        <v>0</v>
      </c>
      <c r="AJ434" s="25">
        <f t="shared" si="91"/>
        <v>0</v>
      </c>
      <c r="AK434" s="25">
        <f t="shared" si="92"/>
        <v>0</v>
      </c>
      <c r="AL434" s="25">
        <f t="shared" si="93"/>
        <v>0</v>
      </c>
      <c r="AM434" s="25">
        <f t="shared" si="94"/>
        <v>0</v>
      </c>
      <c r="AN434" s="25">
        <f t="shared" si="97"/>
        <v>0</v>
      </c>
      <c r="AO434" s="25">
        <f t="shared" si="95"/>
        <v>0.72413793103448276</v>
      </c>
    </row>
    <row r="435" spans="1:41" x14ac:dyDescent="0.25">
      <c r="A435" s="75" t="s">
        <v>378</v>
      </c>
      <c r="B435" s="1" t="s">
        <v>381</v>
      </c>
      <c r="C435" s="1" t="s">
        <v>651</v>
      </c>
      <c r="D435" s="15" t="s">
        <v>43</v>
      </c>
      <c r="E435" s="23">
        <v>1326</v>
      </c>
      <c r="F435" s="23">
        <v>698</v>
      </c>
      <c r="G435" s="23">
        <v>622</v>
      </c>
      <c r="H435" s="24">
        <v>290</v>
      </c>
      <c r="I435" s="24">
        <v>269</v>
      </c>
      <c r="J435" s="24">
        <v>3</v>
      </c>
      <c r="K435" s="24">
        <v>12</v>
      </c>
      <c r="L435" s="24">
        <v>0</v>
      </c>
      <c r="M435" s="24">
        <v>0</v>
      </c>
      <c r="N435" s="24">
        <v>1</v>
      </c>
      <c r="O435" s="24">
        <v>36</v>
      </c>
      <c r="P435" s="24">
        <v>27</v>
      </c>
      <c r="Q435" s="24">
        <v>0</v>
      </c>
      <c r="R435" s="24">
        <v>60</v>
      </c>
      <c r="S435" s="24">
        <v>570</v>
      </c>
      <c r="T435" s="24">
        <v>445</v>
      </c>
      <c r="U435" s="24">
        <v>7</v>
      </c>
      <c r="V435" s="24">
        <v>28</v>
      </c>
      <c r="W435" s="24">
        <v>0</v>
      </c>
      <c r="X435" s="24">
        <v>0</v>
      </c>
      <c r="Y435" s="24">
        <v>5</v>
      </c>
      <c r="Z435" s="24">
        <v>69</v>
      </c>
      <c r="AA435" s="24">
        <v>86</v>
      </c>
      <c r="AB435" s="24">
        <v>0</v>
      </c>
      <c r="AC435" s="24">
        <v>116</v>
      </c>
      <c r="AD435" s="25">
        <f t="shared" si="85"/>
        <v>0.50877192982456143</v>
      </c>
      <c r="AE435" s="25">
        <f t="shared" si="86"/>
        <v>0.60449438202247197</v>
      </c>
      <c r="AF435" s="25">
        <f t="shared" si="87"/>
        <v>0.42857142857142855</v>
      </c>
      <c r="AG435" s="25">
        <f t="shared" si="88"/>
        <v>0.42857142857142855</v>
      </c>
      <c r="AH435" s="25">
        <f t="shared" si="89"/>
        <v>0</v>
      </c>
      <c r="AI435" s="25">
        <f t="shared" si="90"/>
        <v>0</v>
      </c>
      <c r="AJ435" s="25">
        <f t="shared" si="91"/>
        <v>0.2</v>
      </c>
      <c r="AK435" s="25">
        <f t="shared" si="92"/>
        <v>0.52173913043478259</v>
      </c>
      <c r="AL435" s="25">
        <f t="shared" si="93"/>
        <v>0.31395348837209303</v>
      </c>
      <c r="AM435" s="25">
        <f t="shared" si="94"/>
        <v>0</v>
      </c>
      <c r="AN435" s="25">
        <f t="shared" si="97"/>
        <v>0.51724137931034486</v>
      </c>
      <c r="AO435" s="25">
        <f t="shared" si="95"/>
        <v>0.526395173453997</v>
      </c>
    </row>
    <row r="436" spans="1:41" x14ac:dyDescent="0.25">
      <c r="A436" s="75" t="s">
        <v>378</v>
      </c>
      <c r="B436" s="1" t="s">
        <v>424</v>
      </c>
      <c r="C436" s="1" t="s">
        <v>651</v>
      </c>
      <c r="D436" s="15" t="s">
        <v>37</v>
      </c>
      <c r="E436" s="23">
        <v>1</v>
      </c>
      <c r="F436" s="23">
        <v>0</v>
      </c>
      <c r="G436" s="23">
        <v>1</v>
      </c>
      <c r="H436" s="24">
        <v>0</v>
      </c>
      <c r="I436" s="24">
        <v>0</v>
      </c>
      <c r="J436" s="24">
        <v>0</v>
      </c>
      <c r="K436" s="24">
        <v>0</v>
      </c>
      <c r="L436" s="24">
        <v>0</v>
      </c>
      <c r="M436" s="24">
        <v>0</v>
      </c>
      <c r="N436" s="24">
        <v>0</v>
      </c>
      <c r="O436" s="24">
        <v>0</v>
      </c>
      <c r="P436" s="24">
        <v>0</v>
      </c>
      <c r="Q436" s="24">
        <v>0</v>
      </c>
      <c r="R436" s="24">
        <v>0</v>
      </c>
      <c r="S436" s="24">
        <v>1</v>
      </c>
      <c r="T436" s="24">
        <v>0</v>
      </c>
      <c r="U436" s="24">
        <v>0</v>
      </c>
      <c r="V436" s="24">
        <v>0</v>
      </c>
      <c r="W436" s="24">
        <v>0</v>
      </c>
      <c r="X436" s="24">
        <v>0</v>
      </c>
      <c r="Y436" s="24">
        <v>0</v>
      </c>
      <c r="Z436" s="24">
        <v>0</v>
      </c>
      <c r="AA436" s="24">
        <v>0</v>
      </c>
      <c r="AB436" s="24">
        <v>0</v>
      </c>
      <c r="AC436" s="24">
        <v>0</v>
      </c>
      <c r="AD436" s="25">
        <f t="shared" si="85"/>
        <v>0</v>
      </c>
      <c r="AE436" s="25">
        <f t="shared" si="86"/>
        <v>0</v>
      </c>
      <c r="AF436" s="25">
        <f t="shared" si="87"/>
        <v>0</v>
      </c>
      <c r="AG436" s="25">
        <f t="shared" si="88"/>
        <v>0</v>
      </c>
      <c r="AH436" s="25">
        <f t="shared" si="89"/>
        <v>0</v>
      </c>
      <c r="AI436" s="25">
        <f t="shared" si="90"/>
        <v>0</v>
      </c>
      <c r="AJ436" s="25">
        <f t="shared" si="91"/>
        <v>0</v>
      </c>
      <c r="AK436" s="25">
        <f t="shared" si="92"/>
        <v>0</v>
      </c>
      <c r="AL436" s="25">
        <f t="shared" si="93"/>
        <v>0</v>
      </c>
      <c r="AM436" s="25">
        <f t="shared" si="94"/>
        <v>0</v>
      </c>
      <c r="AN436" s="25">
        <f t="shared" si="97"/>
        <v>0</v>
      </c>
      <c r="AO436" s="25">
        <f t="shared" si="95"/>
        <v>0</v>
      </c>
    </row>
    <row r="437" spans="1:41" x14ac:dyDescent="0.25">
      <c r="A437" s="75" t="s">
        <v>667</v>
      </c>
      <c r="B437" s="1" t="s">
        <v>36</v>
      </c>
      <c r="C437" s="1" t="s">
        <v>651</v>
      </c>
      <c r="D437" s="15" t="s">
        <v>6</v>
      </c>
      <c r="E437" s="23">
        <v>4259</v>
      </c>
      <c r="F437" s="23">
        <v>3278</v>
      </c>
      <c r="G437" s="23">
        <v>881</v>
      </c>
      <c r="H437" s="24">
        <v>1627</v>
      </c>
      <c r="I437" s="24">
        <v>1061</v>
      </c>
      <c r="J437" s="24">
        <v>334</v>
      </c>
      <c r="K437" s="24">
        <v>83</v>
      </c>
      <c r="L437" s="24">
        <v>0</v>
      </c>
      <c r="M437" s="24">
        <v>35</v>
      </c>
      <c r="N437" s="24">
        <v>17</v>
      </c>
      <c r="O437" s="24">
        <v>79</v>
      </c>
      <c r="P437" s="24">
        <v>1</v>
      </c>
      <c r="Q437" s="24">
        <v>0</v>
      </c>
      <c r="R437" s="24">
        <v>41</v>
      </c>
      <c r="S437" s="24">
        <v>2181</v>
      </c>
      <c r="T437" s="24">
        <v>1179</v>
      </c>
      <c r="U437" s="24">
        <v>457</v>
      </c>
      <c r="V437" s="24">
        <v>129</v>
      </c>
      <c r="W437" s="24">
        <v>0</v>
      </c>
      <c r="X437" s="24">
        <v>60</v>
      </c>
      <c r="Y437" s="24">
        <v>41</v>
      </c>
      <c r="Z437" s="24">
        <v>146</v>
      </c>
      <c r="AA437" s="24">
        <v>11</v>
      </c>
      <c r="AB437" s="24">
        <v>0</v>
      </c>
      <c r="AC437" s="24">
        <v>55</v>
      </c>
      <c r="AD437" s="25">
        <f t="shared" si="85"/>
        <v>0.74598807886290697</v>
      </c>
      <c r="AE437" s="25">
        <f t="shared" si="86"/>
        <v>0.89991518235793044</v>
      </c>
      <c r="AF437" s="25">
        <f t="shared" si="87"/>
        <v>0.73085339168490149</v>
      </c>
      <c r="AG437" s="25">
        <f t="shared" si="88"/>
        <v>0.64341085271317833</v>
      </c>
      <c r="AH437" s="25">
        <f t="shared" si="89"/>
        <v>0</v>
      </c>
      <c r="AI437" s="25">
        <f t="shared" si="90"/>
        <v>0.58333333333333337</v>
      </c>
      <c r="AJ437" s="25">
        <f t="shared" si="91"/>
        <v>0.41463414634146339</v>
      </c>
      <c r="AK437" s="25">
        <f t="shared" si="92"/>
        <v>0.54109589041095896</v>
      </c>
      <c r="AL437" s="25">
        <f t="shared" si="93"/>
        <v>9.0909090909090912E-2</v>
      </c>
      <c r="AM437" s="25">
        <f t="shared" si="94"/>
        <v>0</v>
      </c>
      <c r="AN437" s="25">
        <f t="shared" si="97"/>
        <v>0.74545454545454548</v>
      </c>
      <c r="AO437" s="25">
        <f t="shared" si="95"/>
        <v>0.7696642404320263</v>
      </c>
    </row>
    <row r="438" spans="1:41" x14ac:dyDescent="0.25">
      <c r="A438" s="75" t="s">
        <v>211</v>
      </c>
      <c r="B438" s="1" t="s">
        <v>223</v>
      </c>
      <c r="C438" s="1" t="s">
        <v>651</v>
      </c>
      <c r="D438" s="15" t="s">
        <v>6</v>
      </c>
      <c r="E438" s="23">
        <v>1950</v>
      </c>
      <c r="F438" s="23">
        <v>1318</v>
      </c>
      <c r="G438" s="23">
        <v>626</v>
      </c>
      <c r="H438" s="24">
        <v>595</v>
      </c>
      <c r="I438" s="24">
        <v>410</v>
      </c>
      <c r="J438" s="24">
        <v>34</v>
      </c>
      <c r="K438" s="24">
        <v>20</v>
      </c>
      <c r="L438" s="24">
        <v>0</v>
      </c>
      <c r="M438" s="24">
        <v>18</v>
      </c>
      <c r="N438" s="24">
        <v>26</v>
      </c>
      <c r="O438" s="24">
        <v>51</v>
      </c>
      <c r="P438" s="24">
        <v>33</v>
      </c>
      <c r="Q438" s="24">
        <v>33</v>
      </c>
      <c r="R438" s="24">
        <v>98</v>
      </c>
      <c r="S438" s="24">
        <v>926</v>
      </c>
      <c r="T438" s="24">
        <v>538</v>
      </c>
      <c r="U438" s="24">
        <v>40</v>
      </c>
      <c r="V438" s="24">
        <v>48</v>
      </c>
      <c r="W438" s="24">
        <v>0</v>
      </c>
      <c r="X438" s="24">
        <v>48</v>
      </c>
      <c r="Y438" s="24">
        <v>36</v>
      </c>
      <c r="Z438" s="24">
        <v>97</v>
      </c>
      <c r="AA438" s="24">
        <v>35</v>
      </c>
      <c r="AB438" s="24">
        <v>41</v>
      </c>
      <c r="AC438" s="24">
        <v>141</v>
      </c>
      <c r="AD438" s="25">
        <f t="shared" si="85"/>
        <v>0.64254859611231097</v>
      </c>
      <c r="AE438" s="25">
        <f t="shared" si="86"/>
        <v>0.76208178438661711</v>
      </c>
      <c r="AF438" s="25">
        <f t="shared" si="87"/>
        <v>0.85</v>
      </c>
      <c r="AG438" s="25">
        <f t="shared" si="88"/>
        <v>0.41666666666666669</v>
      </c>
      <c r="AH438" s="25">
        <f t="shared" si="89"/>
        <v>0</v>
      </c>
      <c r="AI438" s="25">
        <f t="shared" si="90"/>
        <v>0.375</v>
      </c>
      <c r="AJ438" s="25">
        <f t="shared" si="91"/>
        <v>0.72222222222222221</v>
      </c>
      <c r="AK438" s="25">
        <f t="shared" si="92"/>
        <v>0.52577319587628868</v>
      </c>
      <c r="AL438" s="25">
        <f t="shared" si="93"/>
        <v>0.94285714285714284</v>
      </c>
      <c r="AM438" s="25">
        <f t="shared" si="94"/>
        <v>0.80487804878048785</v>
      </c>
      <c r="AN438" s="25">
        <f t="shared" si="97"/>
        <v>0.69503546099290781</v>
      </c>
      <c r="AO438" s="25">
        <f t="shared" si="95"/>
        <v>0.67589743589743589</v>
      </c>
    </row>
    <row r="439" spans="1:41" x14ac:dyDescent="0.25">
      <c r="A439" s="75" t="s">
        <v>288</v>
      </c>
      <c r="B439" s="1" t="s">
        <v>313</v>
      </c>
      <c r="C439" s="1" t="s">
        <v>651</v>
      </c>
      <c r="D439" s="15" t="s">
        <v>6</v>
      </c>
      <c r="E439" s="23">
        <v>3954</v>
      </c>
      <c r="F439" s="23">
        <v>2998</v>
      </c>
      <c r="G439" s="23">
        <v>875</v>
      </c>
      <c r="H439" s="24">
        <v>1294</v>
      </c>
      <c r="I439" s="24">
        <v>926</v>
      </c>
      <c r="J439" s="24">
        <v>204</v>
      </c>
      <c r="K439" s="24">
        <v>75</v>
      </c>
      <c r="L439" s="24">
        <v>0</v>
      </c>
      <c r="M439" s="24">
        <v>11</v>
      </c>
      <c r="N439" s="24">
        <v>31</v>
      </c>
      <c r="O439" s="24">
        <v>111</v>
      </c>
      <c r="P439" s="24">
        <v>59</v>
      </c>
      <c r="Q439" s="24">
        <v>41</v>
      </c>
      <c r="R439" s="24">
        <v>246</v>
      </c>
      <c r="S439" s="24">
        <v>1735</v>
      </c>
      <c r="T439" s="24">
        <v>1046</v>
      </c>
      <c r="U439" s="24">
        <v>274</v>
      </c>
      <c r="V439" s="24">
        <v>148</v>
      </c>
      <c r="W439" s="24">
        <v>0</v>
      </c>
      <c r="X439" s="24">
        <v>55</v>
      </c>
      <c r="Y439" s="24">
        <v>50</v>
      </c>
      <c r="Z439" s="24">
        <v>199</v>
      </c>
      <c r="AA439" s="24">
        <v>78</v>
      </c>
      <c r="AB439" s="24">
        <v>44</v>
      </c>
      <c r="AC439" s="24">
        <v>325</v>
      </c>
      <c r="AD439" s="25">
        <f t="shared" si="85"/>
        <v>0.74582132564841497</v>
      </c>
      <c r="AE439" s="25">
        <f t="shared" si="86"/>
        <v>0.88527724665391971</v>
      </c>
      <c r="AF439" s="25">
        <f t="shared" si="87"/>
        <v>0.74452554744525545</v>
      </c>
      <c r="AG439" s="25">
        <f t="shared" si="88"/>
        <v>0.5067567567567568</v>
      </c>
      <c r="AH439" s="25">
        <f t="shared" si="89"/>
        <v>0</v>
      </c>
      <c r="AI439" s="25">
        <f t="shared" si="90"/>
        <v>0.2</v>
      </c>
      <c r="AJ439" s="25">
        <f t="shared" si="91"/>
        <v>0.62</v>
      </c>
      <c r="AK439" s="25">
        <f t="shared" si="92"/>
        <v>0.55778894472361806</v>
      </c>
      <c r="AL439" s="25">
        <f t="shared" si="93"/>
        <v>0.75641025641025639</v>
      </c>
      <c r="AM439" s="25">
        <f t="shared" si="94"/>
        <v>0.93181818181818177</v>
      </c>
      <c r="AN439" s="25">
        <f t="shared" si="97"/>
        <v>0.75692307692307692</v>
      </c>
      <c r="AO439" s="25">
        <f t="shared" si="95"/>
        <v>0.75821952453211938</v>
      </c>
    </row>
    <row r="440" spans="1:41" x14ac:dyDescent="0.25">
      <c r="A440" s="75" t="s">
        <v>345</v>
      </c>
      <c r="B440" s="1" t="s">
        <v>355</v>
      </c>
      <c r="C440" s="1" t="s">
        <v>651</v>
      </c>
      <c r="D440" s="15" t="s">
        <v>6</v>
      </c>
      <c r="E440" s="23">
        <v>3999</v>
      </c>
      <c r="F440" s="23">
        <v>3280</v>
      </c>
      <c r="G440" s="23">
        <v>718</v>
      </c>
      <c r="H440" s="24">
        <v>1735</v>
      </c>
      <c r="I440" s="24">
        <v>813</v>
      </c>
      <c r="J440" s="24">
        <v>407</v>
      </c>
      <c r="K440" s="24">
        <v>110</v>
      </c>
      <c r="L440" s="24">
        <v>0</v>
      </c>
      <c r="M440" s="24">
        <v>41</v>
      </c>
      <c r="N440" s="24">
        <v>45</v>
      </c>
      <c r="O440" s="24">
        <v>63</v>
      </c>
      <c r="P440" s="24">
        <v>55</v>
      </c>
      <c r="Q440" s="24">
        <v>0</v>
      </c>
      <c r="R440" s="24">
        <v>11</v>
      </c>
      <c r="S440" s="24">
        <v>2108</v>
      </c>
      <c r="T440" s="24">
        <v>934</v>
      </c>
      <c r="U440" s="24">
        <v>521</v>
      </c>
      <c r="V440" s="24">
        <v>136</v>
      </c>
      <c r="W440" s="24">
        <v>0</v>
      </c>
      <c r="X440" s="24">
        <v>48</v>
      </c>
      <c r="Y440" s="24">
        <v>70</v>
      </c>
      <c r="Z440" s="24">
        <v>80</v>
      </c>
      <c r="AA440" s="24">
        <v>75</v>
      </c>
      <c r="AB440" s="24">
        <v>0</v>
      </c>
      <c r="AC440" s="24">
        <v>27</v>
      </c>
      <c r="AD440" s="25">
        <f t="shared" si="85"/>
        <v>0.82305502846299805</v>
      </c>
      <c r="AE440" s="25">
        <f t="shared" si="86"/>
        <v>0.87044967880085655</v>
      </c>
      <c r="AF440" s="25">
        <f t="shared" si="87"/>
        <v>0.781190019193858</v>
      </c>
      <c r="AG440" s="25">
        <f t="shared" si="88"/>
        <v>0.80882352941176472</v>
      </c>
      <c r="AH440" s="25">
        <f t="shared" si="89"/>
        <v>0</v>
      </c>
      <c r="AI440" s="25">
        <f t="shared" si="90"/>
        <v>0.85416666666666663</v>
      </c>
      <c r="AJ440" s="25">
        <f t="shared" si="91"/>
        <v>0.6428571428571429</v>
      </c>
      <c r="AK440" s="25">
        <f t="shared" si="92"/>
        <v>0.78749999999999998</v>
      </c>
      <c r="AL440" s="25">
        <f t="shared" si="93"/>
        <v>0.73333333333333328</v>
      </c>
      <c r="AM440" s="25">
        <f t="shared" si="94"/>
        <v>0</v>
      </c>
      <c r="AN440" s="25">
        <f t="shared" si="97"/>
        <v>0.40740740740740738</v>
      </c>
      <c r="AO440" s="25">
        <f t="shared" si="95"/>
        <v>0.82020505126281573</v>
      </c>
    </row>
    <row r="441" spans="1:41" x14ac:dyDescent="0.25">
      <c r="A441" s="75" t="s">
        <v>42</v>
      </c>
      <c r="B441" s="1" t="s">
        <v>56</v>
      </c>
      <c r="C441" s="1" t="s">
        <v>651</v>
      </c>
      <c r="D441" s="15" t="s">
        <v>6</v>
      </c>
      <c r="E441" s="23">
        <v>2265</v>
      </c>
      <c r="F441" s="23">
        <v>1341</v>
      </c>
      <c r="G441" s="23">
        <v>497</v>
      </c>
      <c r="H441" s="24">
        <v>506</v>
      </c>
      <c r="I441" s="24">
        <v>486</v>
      </c>
      <c r="J441" s="24">
        <v>65</v>
      </c>
      <c r="K441" s="24">
        <v>20</v>
      </c>
      <c r="L441" s="24">
        <v>0</v>
      </c>
      <c r="M441" s="24">
        <v>9</v>
      </c>
      <c r="N441" s="24">
        <v>35</v>
      </c>
      <c r="O441" s="24">
        <v>63</v>
      </c>
      <c r="P441" s="24">
        <v>42</v>
      </c>
      <c r="Q441" s="24">
        <v>22</v>
      </c>
      <c r="R441" s="24">
        <v>93</v>
      </c>
      <c r="S441" s="24">
        <v>987</v>
      </c>
      <c r="T441" s="24">
        <v>701</v>
      </c>
      <c r="U441" s="24">
        <v>109</v>
      </c>
      <c r="V441" s="24">
        <v>66</v>
      </c>
      <c r="W441" s="24">
        <v>0</v>
      </c>
      <c r="X441" s="24">
        <v>18</v>
      </c>
      <c r="Y441" s="24">
        <v>43</v>
      </c>
      <c r="Z441" s="24">
        <v>100</v>
      </c>
      <c r="AA441" s="24">
        <v>54</v>
      </c>
      <c r="AB441" s="24">
        <v>35</v>
      </c>
      <c r="AC441" s="24">
        <v>152</v>
      </c>
      <c r="AD441" s="25">
        <f t="shared" si="85"/>
        <v>0.51266464032421477</v>
      </c>
      <c r="AE441" s="25">
        <f t="shared" si="86"/>
        <v>0.69329529243937238</v>
      </c>
      <c r="AF441" s="25">
        <f t="shared" si="87"/>
        <v>0.59633027522935778</v>
      </c>
      <c r="AG441" s="25">
        <f t="shared" si="88"/>
        <v>0.30303030303030304</v>
      </c>
      <c r="AH441" s="25">
        <f t="shared" si="89"/>
        <v>0</v>
      </c>
      <c r="AI441" s="25">
        <f t="shared" si="90"/>
        <v>0.5</v>
      </c>
      <c r="AJ441" s="25">
        <f t="shared" si="91"/>
        <v>0.81395348837209303</v>
      </c>
      <c r="AK441" s="25">
        <f t="shared" si="92"/>
        <v>0.63</v>
      </c>
      <c r="AL441" s="25">
        <f t="shared" si="93"/>
        <v>0.77777777777777779</v>
      </c>
      <c r="AM441" s="25">
        <f t="shared" si="94"/>
        <v>0.62857142857142856</v>
      </c>
      <c r="AN441" s="25">
        <f t="shared" si="97"/>
        <v>0.61184210526315785</v>
      </c>
      <c r="AO441" s="25">
        <f t="shared" si="95"/>
        <v>0.59205298013245033</v>
      </c>
    </row>
    <row r="442" spans="1:41" x14ac:dyDescent="0.25">
      <c r="A442" s="75" t="s">
        <v>232</v>
      </c>
      <c r="B442" s="1" t="s">
        <v>233</v>
      </c>
      <c r="C442" s="1" t="s">
        <v>651</v>
      </c>
      <c r="D442" s="15" t="s">
        <v>43</v>
      </c>
      <c r="E442" s="23">
        <v>1005</v>
      </c>
      <c r="F442" s="23">
        <v>325</v>
      </c>
      <c r="G442" s="23">
        <v>553</v>
      </c>
      <c r="H442" s="24">
        <v>133</v>
      </c>
      <c r="I442" s="24">
        <v>77</v>
      </c>
      <c r="J442" s="24">
        <v>0</v>
      </c>
      <c r="K442" s="24">
        <v>10</v>
      </c>
      <c r="L442" s="24">
        <v>0</v>
      </c>
      <c r="M442" s="24">
        <v>0</v>
      </c>
      <c r="N442" s="24">
        <v>5</v>
      </c>
      <c r="O442" s="24">
        <v>25</v>
      </c>
      <c r="P442" s="24">
        <v>26</v>
      </c>
      <c r="Q442" s="24">
        <v>12</v>
      </c>
      <c r="R442" s="24">
        <v>37</v>
      </c>
      <c r="S442" s="24">
        <v>465</v>
      </c>
      <c r="T442" s="24">
        <v>283</v>
      </c>
      <c r="U442" s="24">
        <v>0</v>
      </c>
      <c r="V442" s="24">
        <v>37</v>
      </c>
      <c r="W442" s="24">
        <v>0</v>
      </c>
      <c r="X442" s="24">
        <v>0</v>
      </c>
      <c r="Y442" s="24">
        <v>5</v>
      </c>
      <c r="Z442" s="24">
        <v>67</v>
      </c>
      <c r="AA442" s="24">
        <v>44</v>
      </c>
      <c r="AB442" s="24">
        <v>18</v>
      </c>
      <c r="AC442" s="24">
        <v>86</v>
      </c>
      <c r="AD442" s="25">
        <f t="shared" ref="AD442:AD451" si="98">IFERROR(H442/S442,0)</f>
        <v>0.28602150537634408</v>
      </c>
      <c r="AE442" s="25">
        <f t="shared" ref="AE442:AE451" si="99">IFERROR(I442/T442,0)</f>
        <v>0.27208480565371024</v>
      </c>
      <c r="AF442" s="25">
        <f t="shared" ref="AF442:AF451" si="100">IFERROR(J442/U442,0)</f>
        <v>0</v>
      </c>
      <c r="AG442" s="25">
        <f t="shared" ref="AG442" si="101">IFERROR(K442/V442,0)</f>
        <v>0.27027027027027029</v>
      </c>
      <c r="AH442" s="25">
        <f t="shared" ref="AH442" si="102">IFERROR(L442/W442,0)</f>
        <v>0</v>
      </c>
      <c r="AI442" s="25">
        <f t="shared" ref="AI442" si="103">IFERROR(M442/X442,0)</f>
        <v>0</v>
      </c>
      <c r="AJ442" s="25">
        <f t="shared" si="91"/>
        <v>1</v>
      </c>
      <c r="AK442" s="25">
        <f t="shared" si="92"/>
        <v>0.37313432835820898</v>
      </c>
      <c r="AL442" s="25">
        <f t="shared" si="93"/>
        <v>0.59090909090909094</v>
      </c>
      <c r="AM442" s="25">
        <f t="shared" si="94"/>
        <v>0.66666666666666663</v>
      </c>
      <c r="AN442" s="25">
        <f t="shared" ref="AN442" si="104">IFERROR(R442/AC442,0)</f>
        <v>0.43023255813953487</v>
      </c>
      <c r="AO442" s="25">
        <f t="shared" si="95"/>
        <v>0.32338308457711445</v>
      </c>
    </row>
    <row r="443" spans="1:41" x14ac:dyDescent="0.25">
      <c r="A443" s="75" t="s">
        <v>378</v>
      </c>
      <c r="B443" s="1" t="s">
        <v>414</v>
      </c>
      <c r="C443" s="1" t="s">
        <v>651</v>
      </c>
      <c r="D443" s="15" t="s">
        <v>6</v>
      </c>
      <c r="E443" s="23">
        <v>1405</v>
      </c>
      <c r="F443" s="23">
        <v>827</v>
      </c>
      <c r="G443" s="23">
        <v>341</v>
      </c>
      <c r="H443" s="24">
        <v>337</v>
      </c>
      <c r="I443" s="24">
        <v>332</v>
      </c>
      <c r="J443" s="24">
        <v>6</v>
      </c>
      <c r="K443" s="24">
        <v>7</v>
      </c>
      <c r="L443" s="24">
        <v>0</v>
      </c>
      <c r="M443" s="24">
        <v>10</v>
      </c>
      <c r="N443" s="24">
        <v>0</v>
      </c>
      <c r="O443" s="24">
        <v>40</v>
      </c>
      <c r="P443" s="24">
        <v>26</v>
      </c>
      <c r="Q443" s="24">
        <v>0</v>
      </c>
      <c r="R443" s="24">
        <v>69</v>
      </c>
      <c r="S443" s="24">
        <v>667</v>
      </c>
      <c r="T443" s="24">
        <v>471</v>
      </c>
      <c r="U443" s="24">
        <v>8</v>
      </c>
      <c r="V443" s="24">
        <v>24</v>
      </c>
      <c r="W443" s="24">
        <v>0</v>
      </c>
      <c r="X443" s="24">
        <v>19</v>
      </c>
      <c r="Y443" s="24">
        <v>0</v>
      </c>
      <c r="Z443" s="24">
        <v>84</v>
      </c>
      <c r="AA443" s="24">
        <v>34</v>
      </c>
      <c r="AB443" s="24">
        <v>0</v>
      </c>
      <c r="AC443" s="24">
        <v>98</v>
      </c>
      <c r="AD443" s="25">
        <f t="shared" si="98"/>
        <v>0.50524737631184413</v>
      </c>
      <c r="AE443" s="25">
        <f t="shared" si="99"/>
        <v>0.70488322717622076</v>
      </c>
      <c r="AF443" s="25">
        <f t="shared" si="100"/>
        <v>0.75</v>
      </c>
      <c r="AG443" s="25">
        <f t="shared" ref="AG443:AG451" si="105">IFERROR(K443/V443,0)</f>
        <v>0.29166666666666669</v>
      </c>
      <c r="AH443" s="25">
        <f t="shared" ref="AH443:AH451" si="106">IFERROR(L443/W443,0)</f>
        <v>0</v>
      </c>
      <c r="AI443" s="25">
        <f t="shared" ref="AI443:AI451" si="107">IFERROR(M443/X443,0)</f>
        <v>0.52631578947368418</v>
      </c>
      <c r="AJ443" s="25">
        <f t="shared" si="91"/>
        <v>0</v>
      </c>
      <c r="AK443" s="25">
        <f t="shared" si="92"/>
        <v>0.47619047619047616</v>
      </c>
      <c r="AL443" s="25">
        <f t="shared" si="93"/>
        <v>0.76470588235294112</v>
      </c>
      <c r="AM443" s="25">
        <f t="shared" si="94"/>
        <v>0</v>
      </c>
      <c r="AN443" s="25">
        <f t="shared" ref="AN443:AN451" si="108">IFERROR(R443/AC443,0)</f>
        <v>0.70408163265306123</v>
      </c>
      <c r="AO443" s="25">
        <f t="shared" si="95"/>
        <v>0.58861209964412808</v>
      </c>
    </row>
    <row r="444" spans="1:41" x14ac:dyDescent="0.25">
      <c r="A444" s="75" t="s">
        <v>315</v>
      </c>
      <c r="B444" s="1" t="s">
        <v>335</v>
      </c>
      <c r="C444" s="1" t="s">
        <v>651</v>
      </c>
      <c r="D444" s="15" t="s">
        <v>6</v>
      </c>
      <c r="E444" s="23">
        <v>3921</v>
      </c>
      <c r="F444" s="23">
        <v>2338</v>
      </c>
      <c r="G444" s="23">
        <v>718</v>
      </c>
      <c r="H444" s="24">
        <v>1053</v>
      </c>
      <c r="I444" s="24">
        <v>650</v>
      </c>
      <c r="J444" s="24">
        <v>438</v>
      </c>
      <c r="K444" s="24">
        <v>60</v>
      </c>
      <c r="L444" s="24">
        <v>0</v>
      </c>
      <c r="M444" s="24">
        <v>22</v>
      </c>
      <c r="N444" s="24">
        <v>41</v>
      </c>
      <c r="O444" s="24">
        <v>59</v>
      </c>
      <c r="P444" s="24">
        <v>0</v>
      </c>
      <c r="Q444" s="24">
        <v>9</v>
      </c>
      <c r="R444" s="24">
        <v>6</v>
      </c>
      <c r="S444" s="24">
        <v>1889</v>
      </c>
      <c r="T444" s="24">
        <v>887</v>
      </c>
      <c r="U444" s="24">
        <v>710</v>
      </c>
      <c r="V444" s="24">
        <v>133</v>
      </c>
      <c r="W444" s="24">
        <v>0</v>
      </c>
      <c r="X444" s="24">
        <v>46</v>
      </c>
      <c r="Y444" s="24">
        <v>65</v>
      </c>
      <c r="Z444" s="24">
        <v>128</v>
      </c>
      <c r="AA444" s="24">
        <v>0</v>
      </c>
      <c r="AB444" s="24">
        <v>33</v>
      </c>
      <c r="AC444" s="24">
        <v>30</v>
      </c>
      <c r="AD444" s="25">
        <f t="shared" si="98"/>
        <v>0.55743779777660141</v>
      </c>
      <c r="AE444" s="25">
        <f t="shared" si="99"/>
        <v>0.73280721533258175</v>
      </c>
      <c r="AF444" s="25">
        <f t="shared" si="100"/>
        <v>0.61690140845070418</v>
      </c>
      <c r="AG444" s="25">
        <f t="shared" si="105"/>
        <v>0.45112781954887216</v>
      </c>
      <c r="AH444" s="25">
        <f t="shared" si="106"/>
        <v>0</v>
      </c>
      <c r="AI444" s="25">
        <f t="shared" si="107"/>
        <v>0.47826086956521741</v>
      </c>
      <c r="AJ444" s="25">
        <f t="shared" si="91"/>
        <v>0.63076923076923075</v>
      </c>
      <c r="AK444" s="25">
        <f t="shared" si="92"/>
        <v>0.4609375</v>
      </c>
      <c r="AL444" s="25">
        <f t="shared" si="93"/>
        <v>0</v>
      </c>
      <c r="AM444" s="25">
        <f t="shared" si="94"/>
        <v>0.27272727272727271</v>
      </c>
      <c r="AN444" s="25">
        <f t="shared" si="108"/>
        <v>0.2</v>
      </c>
      <c r="AO444" s="25">
        <f t="shared" si="95"/>
        <v>0.59627646008671253</v>
      </c>
    </row>
    <row r="445" spans="1:41" x14ac:dyDescent="0.25">
      <c r="A445" s="75" t="s">
        <v>315</v>
      </c>
      <c r="B445" s="1" t="s">
        <v>336</v>
      </c>
      <c r="C445" s="1" t="s">
        <v>651</v>
      </c>
      <c r="D445" s="15" t="s">
        <v>6</v>
      </c>
      <c r="E445" s="23">
        <v>7168</v>
      </c>
      <c r="F445" s="23">
        <v>5887</v>
      </c>
      <c r="G445" s="23">
        <v>729</v>
      </c>
      <c r="H445" s="24">
        <v>2492</v>
      </c>
      <c r="I445" s="24">
        <v>1832</v>
      </c>
      <c r="J445" s="24">
        <v>1021</v>
      </c>
      <c r="K445" s="24">
        <v>186</v>
      </c>
      <c r="L445" s="24">
        <v>0</v>
      </c>
      <c r="M445" s="24">
        <v>50</v>
      </c>
      <c r="N445" s="24">
        <v>114</v>
      </c>
      <c r="O445" s="24">
        <v>112</v>
      </c>
      <c r="P445" s="24">
        <v>0</v>
      </c>
      <c r="Q445" s="24">
        <v>11</v>
      </c>
      <c r="R445" s="24">
        <v>69</v>
      </c>
      <c r="S445" s="24">
        <v>3108</v>
      </c>
      <c r="T445" s="24">
        <v>1979</v>
      </c>
      <c r="U445" s="24">
        <v>1220</v>
      </c>
      <c r="V445" s="24">
        <v>259</v>
      </c>
      <c r="W445" s="24">
        <v>0</v>
      </c>
      <c r="X445" s="24">
        <v>70</v>
      </c>
      <c r="Y445" s="24">
        <v>148</v>
      </c>
      <c r="Z445" s="24">
        <v>197</v>
      </c>
      <c r="AA445" s="24">
        <v>0</v>
      </c>
      <c r="AB445" s="24">
        <v>14</v>
      </c>
      <c r="AC445" s="24">
        <v>173</v>
      </c>
      <c r="AD445" s="25">
        <f t="shared" si="98"/>
        <v>0.80180180180180183</v>
      </c>
      <c r="AE445" s="25">
        <f t="shared" si="99"/>
        <v>0.92572006063668522</v>
      </c>
      <c r="AF445" s="25">
        <f t="shared" si="100"/>
        <v>0.83688524590163937</v>
      </c>
      <c r="AG445" s="25">
        <f t="shared" si="105"/>
        <v>0.71814671814671815</v>
      </c>
      <c r="AH445" s="25">
        <f t="shared" si="106"/>
        <v>0</v>
      </c>
      <c r="AI445" s="25">
        <f t="shared" si="107"/>
        <v>0.7142857142857143</v>
      </c>
      <c r="AJ445" s="25">
        <f t="shared" ref="AJ445:AJ451" si="109">IFERROR(N445/Y445,0)</f>
        <v>0.77027027027027029</v>
      </c>
      <c r="AK445" s="25">
        <f t="shared" ref="AK445:AK451" si="110">IFERROR(O445/Z445,0)</f>
        <v>0.56852791878172593</v>
      </c>
      <c r="AL445" s="25">
        <f t="shared" ref="AL445:AL451" si="111">IFERROR(P445/AA445,0)</f>
        <v>0</v>
      </c>
      <c r="AM445" s="25">
        <f t="shared" ref="AM445:AM451" si="112">IFERROR(Q445/AB445,0)</f>
        <v>0.7857142857142857</v>
      </c>
      <c r="AN445" s="25">
        <f t="shared" si="108"/>
        <v>0.39884393063583817</v>
      </c>
      <c r="AO445" s="25">
        <f t="shared" ref="AO445:AO451" si="113">IFERROR(F445/E445,0)</f>
        <v>0.8212890625</v>
      </c>
    </row>
    <row r="446" spans="1:41" x14ac:dyDescent="0.25">
      <c r="A446" s="75" t="s">
        <v>315</v>
      </c>
      <c r="B446" s="1" t="s">
        <v>342</v>
      </c>
      <c r="C446" s="1" t="s">
        <v>651</v>
      </c>
      <c r="D446" s="15" t="s">
        <v>37</v>
      </c>
      <c r="E446" s="23">
        <v>461</v>
      </c>
      <c r="F446" s="23">
        <v>155</v>
      </c>
      <c r="G446" s="23">
        <v>274</v>
      </c>
      <c r="H446" s="24">
        <v>45</v>
      </c>
      <c r="I446" s="24">
        <v>2</v>
      </c>
      <c r="J446" s="24">
        <v>29</v>
      </c>
      <c r="K446" s="24">
        <v>6</v>
      </c>
      <c r="L446" s="24">
        <v>0</v>
      </c>
      <c r="M446" s="24">
        <v>0</v>
      </c>
      <c r="N446" s="24">
        <v>5</v>
      </c>
      <c r="O446" s="24">
        <v>31</v>
      </c>
      <c r="P446" s="24">
        <v>0</v>
      </c>
      <c r="Q446" s="24">
        <v>0</v>
      </c>
      <c r="R446" s="24">
        <v>37</v>
      </c>
      <c r="S446" s="24">
        <v>208</v>
      </c>
      <c r="T446" s="24">
        <v>2</v>
      </c>
      <c r="U446" s="24">
        <v>41</v>
      </c>
      <c r="V446" s="24">
        <v>46</v>
      </c>
      <c r="W446" s="24">
        <v>0</v>
      </c>
      <c r="X446" s="24">
        <v>0</v>
      </c>
      <c r="Y446" s="24">
        <v>20</v>
      </c>
      <c r="Z446" s="24">
        <v>78</v>
      </c>
      <c r="AA446" s="24">
        <v>0</v>
      </c>
      <c r="AB446" s="24">
        <v>0</v>
      </c>
      <c r="AC446" s="24">
        <v>66</v>
      </c>
      <c r="AD446" s="25">
        <f t="shared" si="98"/>
        <v>0.21634615384615385</v>
      </c>
      <c r="AE446" s="25">
        <f t="shared" si="99"/>
        <v>1</v>
      </c>
      <c r="AF446" s="25">
        <f t="shared" si="100"/>
        <v>0.70731707317073167</v>
      </c>
      <c r="AG446" s="25">
        <f t="shared" si="105"/>
        <v>0.13043478260869565</v>
      </c>
      <c r="AH446" s="25">
        <f t="shared" si="106"/>
        <v>0</v>
      </c>
      <c r="AI446" s="25">
        <f t="shared" si="107"/>
        <v>0</v>
      </c>
      <c r="AJ446" s="25">
        <f t="shared" si="109"/>
        <v>0.25</v>
      </c>
      <c r="AK446" s="25">
        <f t="shared" si="110"/>
        <v>0.39743589743589741</v>
      </c>
      <c r="AL446" s="25">
        <f t="shared" si="111"/>
        <v>0</v>
      </c>
      <c r="AM446" s="25">
        <f t="shared" si="112"/>
        <v>0</v>
      </c>
      <c r="AN446" s="25">
        <f t="shared" si="108"/>
        <v>0.56060606060606055</v>
      </c>
      <c r="AO446" s="25">
        <f t="shared" si="113"/>
        <v>0.33622559652928419</v>
      </c>
    </row>
    <row r="447" spans="1:41" x14ac:dyDescent="0.25">
      <c r="A447" s="75" t="s">
        <v>315</v>
      </c>
      <c r="B447" s="1" t="s">
        <v>337</v>
      </c>
      <c r="C447" s="1" t="s">
        <v>651</v>
      </c>
      <c r="D447" s="15" t="s">
        <v>6</v>
      </c>
      <c r="E447" s="23">
        <v>3313</v>
      </c>
      <c r="F447" s="23">
        <v>2285</v>
      </c>
      <c r="G447" s="23">
        <v>385</v>
      </c>
      <c r="H447" s="24">
        <v>1023</v>
      </c>
      <c r="I447" s="24">
        <v>607</v>
      </c>
      <c r="J447" s="24">
        <v>453</v>
      </c>
      <c r="K447" s="24">
        <v>42</v>
      </c>
      <c r="L447" s="24">
        <v>0</v>
      </c>
      <c r="M447" s="24">
        <v>24</v>
      </c>
      <c r="N447" s="24">
        <v>46</v>
      </c>
      <c r="O447" s="24">
        <v>43</v>
      </c>
      <c r="P447" s="24">
        <v>0</v>
      </c>
      <c r="Q447" s="24">
        <v>0</v>
      </c>
      <c r="R447" s="24">
        <v>47</v>
      </c>
      <c r="S447" s="24">
        <v>1608</v>
      </c>
      <c r="T447" s="24">
        <v>727</v>
      </c>
      <c r="U447" s="24">
        <v>570</v>
      </c>
      <c r="V447" s="24">
        <v>107</v>
      </c>
      <c r="W447" s="24">
        <v>0</v>
      </c>
      <c r="X447" s="24">
        <v>39</v>
      </c>
      <c r="Y447" s="24">
        <v>67</v>
      </c>
      <c r="Z447" s="24">
        <v>104</v>
      </c>
      <c r="AA447" s="24">
        <v>0</v>
      </c>
      <c r="AB447" s="24">
        <v>0</v>
      </c>
      <c r="AC447" s="24">
        <v>91</v>
      </c>
      <c r="AD447" s="25">
        <f t="shared" si="98"/>
        <v>0.63619402985074625</v>
      </c>
      <c r="AE447" s="25">
        <f t="shared" si="99"/>
        <v>0.83493810178817052</v>
      </c>
      <c r="AF447" s="25">
        <f t="shared" si="100"/>
        <v>0.79473684210526319</v>
      </c>
      <c r="AG447" s="25">
        <f t="shared" si="105"/>
        <v>0.3925233644859813</v>
      </c>
      <c r="AH447" s="25">
        <f t="shared" si="106"/>
        <v>0</v>
      </c>
      <c r="AI447" s="25">
        <f t="shared" si="107"/>
        <v>0.61538461538461542</v>
      </c>
      <c r="AJ447" s="25">
        <f t="shared" si="109"/>
        <v>0.68656716417910446</v>
      </c>
      <c r="AK447" s="25">
        <f t="shared" si="110"/>
        <v>0.41346153846153844</v>
      </c>
      <c r="AL447" s="25">
        <f t="shared" si="111"/>
        <v>0</v>
      </c>
      <c r="AM447" s="25">
        <f t="shared" si="112"/>
        <v>0</v>
      </c>
      <c r="AN447" s="25">
        <f t="shared" si="108"/>
        <v>0.51648351648351654</v>
      </c>
      <c r="AO447" s="25">
        <f t="shared" si="113"/>
        <v>0.68970721400543311</v>
      </c>
    </row>
    <row r="448" spans="1:41" x14ac:dyDescent="0.25">
      <c r="A448" s="75" t="s">
        <v>315</v>
      </c>
      <c r="B448" s="1" t="s">
        <v>338</v>
      </c>
      <c r="C448" s="1" t="s">
        <v>651</v>
      </c>
      <c r="D448" s="15" t="s">
        <v>6</v>
      </c>
      <c r="E448" s="23">
        <v>5529</v>
      </c>
      <c r="F448" s="23">
        <v>3963</v>
      </c>
      <c r="G448" s="23">
        <v>786</v>
      </c>
      <c r="H448" s="24">
        <v>1841</v>
      </c>
      <c r="I448" s="24">
        <v>1212</v>
      </c>
      <c r="J448" s="24">
        <v>508</v>
      </c>
      <c r="K448" s="24">
        <v>123</v>
      </c>
      <c r="L448" s="24">
        <v>0</v>
      </c>
      <c r="M448" s="24">
        <v>49</v>
      </c>
      <c r="N448" s="24">
        <v>65</v>
      </c>
      <c r="O448" s="24">
        <v>100</v>
      </c>
      <c r="P448" s="24">
        <v>0</v>
      </c>
      <c r="Q448" s="24">
        <v>9</v>
      </c>
      <c r="R448" s="24">
        <v>56</v>
      </c>
      <c r="S448" s="24">
        <v>2505</v>
      </c>
      <c r="T448" s="24">
        <v>1427</v>
      </c>
      <c r="U448" s="24">
        <v>784</v>
      </c>
      <c r="V448" s="24">
        <v>198</v>
      </c>
      <c r="W448" s="24">
        <v>0</v>
      </c>
      <c r="X448" s="24">
        <v>64</v>
      </c>
      <c r="Y448" s="24">
        <v>120</v>
      </c>
      <c r="Z448" s="24">
        <v>253</v>
      </c>
      <c r="AA448" s="24">
        <v>0</v>
      </c>
      <c r="AB448" s="24">
        <v>28</v>
      </c>
      <c r="AC448" s="24">
        <v>150</v>
      </c>
      <c r="AD448" s="25">
        <f t="shared" si="98"/>
        <v>0.73493013972055887</v>
      </c>
      <c r="AE448" s="25">
        <f t="shared" si="99"/>
        <v>0.84933426769446396</v>
      </c>
      <c r="AF448" s="25">
        <f t="shared" si="100"/>
        <v>0.64795918367346939</v>
      </c>
      <c r="AG448" s="25">
        <f t="shared" si="105"/>
        <v>0.62121212121212122</v>
      </c>
      <c r="AH448" s="25">
        <f t="shared" si="106"/>
        <v>0</v>
      </c>
      <c r="AI448" s="25">
        <f t="shared" si="107"/>
        <v>0.765625</v>
      </c>
      <c r="AJ448" s="25">
        <f t="shared" si="109"/>
        <v>0.54166666666666663</v>
      </c>
      <c r="AK448" s="25">
        <f t="shared" si="110"/>
        <v>0.39525691699604742</v>
      </c>
      <c r="AL448" s="25">
        <f t="shared" si="111"/>
        <v>0</v>
      </c>
      <c r="AM448" s="25">
        <f t="shared" si="112"/>
        <v>0.32142857142857145</v>
      </c>
      <c r="AN448" s="25">
        <f t="shared" si="108"/>
        <v>0.37333333333333335</v>
      </c>
      <c r="AO448" s="25">
        <f t="shared" si="113"/>
        <v>0.7167661421595225</v>
      </c>
    </row>
    <row r="449" spans="1:41" x14ac:dyDescent="0.25">
      <c r="A449" s="75" t="s">
        <v>101</v>
      </c>
      <c r="B449" s="1" t="s">
        <v>103</v>
      </c>
      <c r="C449" s="1" t="s">
        <v>651</v>
      </c>
      <c r="D449" s="15" t="s">
        <v>6</v>
      </c>
      <c r="E449" s="23">
        <v>2741</v>
      </c>
      <c r="F449" s="23">
        <v>1736</v>
      </c>
      <c r="G449" s="23">
        <v>470</v>
      </c>
      <c r="H449" s="24">
        <v>838</v>
      </c>
      <c r="I449" s="24">
        <v>514</v>
      </c>
      <c r="J449" s="24">
        <v>258</v>
      </c>
      <c r="K449" s="24">
        <v>20</v>
      </c>
      <c r="L449" s="24">
        <v>0</v>
      </c>
      <c r="M449" s="24">
        <v>31</v>
      </c>
      <c r="N449" s="24">
        <v>46</v>
      </c>
      <c r="O449" s="24">
        <v>21</v>
      </c>
      <c r="P449" s="24">
        <v>0</v>
      </c>
      <c r="Q449" s="24">
        <v>0</v>
      </c>
      <c r="R449" s="24">
        <v>8</v>
      </c>
      <c r="S449" s="24">
        <v>1269</v>
      </c>
      <c r="T449" s="24">
        <v>779</v>
      </c>
      <c r="U449" s="24">
        <v>384</v>
      </c>
      <c r="V449" s="24">
        <v>55</v>
      </c>
      <c r="W449" s="24">
        <v>0</v>
      </c>
      <c r="X449" s="24">
        <v>43</v>
      </c>
      <c r="Y449" s="24">
        <v>63</v>
      </c>
      <c r="Z449" s="24">
        <v>101</v>
      </c>
      <c r="AA449" s="24">
        <v>7</v>
      </c>
      <c r="AB449" s="24">
        <v>0</v>
      </c>
      <c r="AC449" s="24">
        <v>40</v>
      </c>
      <c r="AD449" s="25">
        <f t="shared" si="98"/>
        <v>0.66036249014972415</v>
      </c>
      <c r="AE449" s="25">
        <f t="shared" si="99"/>
        <v>0.65982028241335045</v>
      </c>
      <c r="AF449" s="25">
        <f t="shared" si="100"/>
        <v>0.671875</v>
      </c>
      <c r="AG449" s="25">
        <f t="shared" si="105"/>
        <v>0.36363636363636365</v>
      </c>
      <c r="AH449" s="25">
        <f t="shared" si="106"/>
        <v>0</v>
      </c>
      <c r="AI449" s="25">
        <f t="shared" si="107"/>
        <v>0.72093023255813948</v>
      </c>
      <c r="AJ449" s="25">
        <f t="shared" si="109"/>
        <v>0.73015873015873012</v>
      </c>
      <c r="AK449" s="25">
        <f t="shared" si="110"/>
        <v>0.20792079207920791</v>
      </c>
      <c r="AL449" s="25">
        <f t="shared" si="111"/>
        <v>0</v>
      </c>
      <c r="AM449" s="25">
        <f t="shared" si="112"/>
        <v>0</v>
      </c>
      <c r="AN449" s="25">
        <f t="shared" si="108"/>
        <v>0.2</v>
      </c>
      <c r="AO449" s="25">
        <f t="shared" si="113"/>
        <v>0.63334549434512954</v>
      </c>
    </row>
    <row r="450" spans="1:41" x14ac:dyDescent="0.25">
      <c r="A450" s="75" t="s">
        <v>253</v>
      </c>
      <c r="B450" s="1" t="s">
        <v>287</v>
      </c>
      <c r="C450" s="1" t="s">
        <v>651</v>
      </c>
      <c r="D450" s="15" t="s">
        <v>37</v>
      </c>
      <c r="E450" s="23">
        <v>199</v>
      </c>
      <c r="F450" s="23">
        <v>24</v>
      </c>
      <c r="G450" s="23">
        <v>166</v>
      </c>
      <c r="H450" s="24">
        <v>12</v>
      </c>
      <c r="I450" s="24">
        <v>5</v>
      </c>
      <c r="J450" s="24">
        <v>1</v>
      </c>
      <c r="K450" s="24">
        <v>0</v>
      </c>
      <c r="L450" s="24">
        <v>0</v>
      </c>
      <c r="M450" s="24">
        <v>1</v>
      </c>
      <c r="N450" s="24">
        <v>2</v>
      </c>
      <c r="O450" s="24">
        <v>2</v>
      </c>
      <c r="P450" s="24">
        <v>0</v>
      </c>
      <c r="Q450" s="24">
        <v>0</v>
      </c>
      <c r="R450" s="24">
        <v>1</v>
      </c>
      <c r="S450" s="24">
        <v>48</v>
      </c>
      <c r="T450" s="24">
        <v>80</v>
      </c>
      <c r="U450" s="24">
        <v>11</v>
      </c>
      <c r="V450" s="24">
        <v>7</v>
      </c>
      <c r="W450" s="24">
        <v>0</v>
      </c>
      <c r="X450" s="24">
        <v>6</v>
      </c>
      <c r="Y450" s="24">
        <v>11</v>
      </c>
      <c r="Z450" s="24">
        <v>29</v>
      </c>
      <c r="AA450" s="24">
        <v>0</v>
      </c>
      <c r="AB450" s="24">
        <v>0</v>
      </c>
      <c r="AC450" s="24">
        <v>7</v>
      </c>
      <c r="AD450" s="25">
        <f t="shared" si="98"/>
        <v>0.25</v>
      </c>
      <c r="AE450" s="25">
        <f t="shared" si="99"/>
        <v>6.25E-2</v>
      </c>
      <c r="AF450" s="25">
        <f t="shared" si="100"/>
        <v>9.0909090909090912E-2</v>
      </c>
      <c r="AG450" s="25">
        <f t="shared" si="105"/>
        <v>0</v>
      </c>
      <c r="AH450" s="25">
        <f t="shared" si="106"/>
        <v>0</v>
      </c>
      <c r="AI450" s="25">
        <f t="shared" si="107"/>
        <v>0.16666666666666666</v>
      </c>
      <c r="AJ450" s="25">
        <f t="shared" si="109"/>
        <v>0.18181818181818182</v>
      </c>
      <c r="AK450" s="25">
        <f t="shared" si="110"/>
        <v>6.8965517241379309E-2</v>
      </c>
      <c r="AL450" s="25">
        <f t="shared" si="111"/>
        <v>0</v>
      </c>
      <c r="AM450" s="25">
        <f t="shared" si="112"/>
        <v>0</v>
      </c>
      <c r="AN450" s="25">
        <f t="shared" si="108"/>
        <v>0.14285714285714285</v>
      </c>
      <c r="AO450" s="25">
        <f t="shared" si="113"/>
        <v>0.12060301507537688</v>
      </c>
    </row>
    <row r="451" spans="1:41" x14ac:dyDescent="0.25">
      <c r="A451" s="75" t="s">
        <v>288</v>
      </c>
      <c r="B451" s="1" t="s">
        <v>314</v>
      </c>
      <c r="C451" s="1" t="s">
        <v>651</v>
      </c>
      <c r="D451" s="15" t="s">
        <v>6</v>
      </c>
      <c r="E451" s="23">
        <v>2397</v>
      </c>
      <c r="F451" s="23">
        <v>1788</v>
      </c>
      <c r="G451" s="23">
        <v>207</v>
      </c>
      <c r="H451" s="24">
        <v>800</v>
      </c>
      <c r="I451" s="24">
        <v>494</v>
      </c>
      <c r="J451" s="24">
        <v>141</v>
      </c>
      <c r="K451" s="24">
        <v>22</v>
      </c>
      <c r="L451" s="24">
        <v>0</v>
      </c>
      <c r="M451" s="24">
        <v>10</v>
      </c>
      <c r="N451" s="24">
        <v>32</v>
      </c>
      <c r="O451" s="24">
        <v>98</v>
      </c>
      <c r="P451" s="24">
        <v>32</v>
      </c>
      <c r="Q451" s="24">
        <v>9</v>
      </c>
      <c r="R451" s="24">
        <v>150</v>
      </c>
      <c r="S451" s="24">
        <v>1053</v>
      </c>
      <c r="T451" s="24">
        <v>643</v>
      </c>
      <c r="U451" s="24">
        <v>175</v>
      </c>
      <c r="V451" s="24">
        <v>61</v>
      </c>
      <c r="W451" s="24">
        <v>0</v>
      </c>
      <c r="X451" s="24">
        <v>21</v>
      </c>
      <c r="Y451" s="24">
        <v>37</v>
      </c>
      <c r="Z451" s="24">
        <v>152</v>
      </c>
      <c r="AA451" s="24">
        <v>45</v>
      </c>
      <c r="AB451" s="24">
        <v>15</v>
      </c>
      <c r="AC451" s="24">
        <v>195</v>
      </c>
      <c r="AD451" s="25">
        <f t="shared" si="98"/>
        <v>0.75973409306742645</v>
      </c>
      <c r="AE451" s="25">
        <f t="shared" si="99"/>
        <v>0.76827371695178848</v>
      </c>
      <c r="AF451" s="25">
        <f t="shared" si="100"/>
        <v>0.80571428571428572</v>
      </c>
      <c r="AG451" s="25">
        <f t="shared" si="105"/>
        <v>0.36065573770491804</v>
      </c>
      <c r="AH451" s="25">
        <f t="shared" si="106"/>
        <v>0</v>
      </c>
      <c r="AI451" s="25">
        <f t="shared" si="107"/>
        <v>0.47619047619047616</v>
      </c>
      <c r="AJ451" s="25">
        <f t="shared" si="109"/>
        <v>0.86486486486486491</v>
      </c>
      <c r="AK451" s="25">
        <f t="shared" si="110"/>
        <v>0.64473684210526316</v>
      </c>
      <c r="AL451" s="25">
        <f t="shared" si="111"/>
        <v>0.71111111111111114</v>
      </c>
      <c r="AM451" s="25">
        <f t="shared" si="112"/>
        <v>0.6</v>
      </c>
      <c r="AN451" s="25">
        <f t="shared" si="108"/>
        <v>0.76923076923076927</v>
      </c>
      <c r="AO451" s="25">
        <f t="shared" si="113"/>
        <v>0.74593241551939926</v>
      </c>
    </row>
    <row r="452" spans="1:41" x14ac:dyDescent="0.25">
      <c r="A452" s="75" t="s">
        <v>288</v>
      </c>
      <c r="B452" s="1" t="s">
        <v>290</v>
      </c>
      <c r="C452" s="1" t="s">
        <v>651</v>
      </c>
      <c r="D452" s="15" t="s">
        <v>43</v>
      </c>
      <c r="E452" s="23">
        <v>947</v>
      </c>
      <c r="F452" s="23">
        <v>495</v>
      </c>
      <c r="G452" s="23">
        <v>263</v>
      </c>
      <c r="H452" s="24">
        <v>262</v>
      </c>
      <c r="I452" s="24">
        <v>118</v>
      </c>
      <c r="J452" s="24">
        <v>9</v>
      </c>
      <c r="K452" s="24">
        <v>9</v>
      </c>
      <c r="L452" s="24">
        <v>0</v>
      </c>
      <c r="M452" s="24">
        <v>0</v>
      </c>
      <c r="N452" s="24">
        <v>0</v>
      </c>
      <c r="O452" s="24">
        <v>39</v>
      </c>
      <c r="P452" s="24">
        <v>8</v>
      </c>
      <c r="Q452" s="24">
        <v>0</v>
      </c>
      <c r="R452" s="24">
        <v>50</v>
      </c>
      <c r="S452" s="24">
        <v>515</v>
      </c>
      <c r="T452" s="24">
        <v>226</v>
      </c>
      <c r="U452" s="24">
        <v>12</v>
      </c>
      <c r="V452" s="24">
        <v>39</v>
      </c>
      <c r="W452" s="24">
        <v>0</v>
      </c>
      <c r="X452" s="24">
        <v>0</v>
      </c>
      <c r="Y452" s="24">
        <v>0</v>
      </c>
      <c r="Z452" s="24">
        <v>68</v>
      </c>
      <c r="AA452" s="24">
        <v>10</v>
      </c>
      <c r="AB452" s="24">
        <v>0</v>
      </c>
      <c r="AC452" s="24">
        <v>77</v>
      </c>
      <c r="AD452" s="25">
        <f t="shared" ref="AD452" si="114">IFERROR(H452/S452,0)</f>
        <v>0.50873786407766985</v>
      </c>
      <c r="AE452" s="25">
        <f t="shared" ref="AE452" si="115">IFERROR(I452/T452,0)</f>
        <v>0.52212389380530977</v>
      </c>
      <c r="AF452" s="25">
        <f t="shared" ref="AF452" si="116">IFERROR(J452/U452,0)</f>
        <v>0.75</v>
      </c>
      <c r="AG452" s="25">
        <f t="shared" ref="AG452" si="117">IFERROR(K452/V452,0)</f>
        <v>0.23076923076923078</v>
      </c>
      <c r="AH452" s="25">
        <f t="shared" ref="AH452" si="118">IFERROR(L452/W452,0)</f>
        <v>0</v>
      </c>
      <c r="AI452" s="25">
        <f t="shared" ref="AI452" si="119">IFERROR(M452/X452,0)</f>
        <v>0</v>
      </c>
      <c r="AJ452" s="25">
        <f t="shared" ref="AJ452" si="120">IFERROR(N452/Y452,0)</f>
        <v>0</v>
      </c>
      <c r="AK452" s="25">
        <f t="shared" ref="AK452" si="121">IFERROR(O452/Z452,0)</f>
        <v>0.57352941176470584</v>
      </c>
      <c r="AL452" s="25">
        <f t="shared" ref="AL452" si="122">IFERROR(P452/AA452,0)</f>
        <v>0.8</v>
      </c>
      <c r="AM452" s="25">
        <f t="shared" ref="AM452" si="123">IFERROR(Q452/AB452,0)</f>
        <v>0</v>
      </c>
      <c r="AN452" s="25">
        <f t="shared" ref="AN452" si="124">IFERROR(R452/AC452,0)</f>
        <v>0.64935064935064934</v>
      </c>
      <c r="AO452" s="25">
        <f t="shared" ref="AO452" si="125">IFERROR(F452/E452,0)</f>
        <v>0.52270327349524814</v>
      </c>
    </row>
    <row r="453" spans="1:41" x14ac:dyDescent="0.25">
      <c r="A453" s="75" t="s">
        <v>253</v>
      </c>
      <c r="B453" s="1" t="s">
        <v>278</v>
      </c>
      <c r="C453" s="1" t="s">
        <v>651</v>
      </c>
      <c r="D453" s="15" t="s">
        <v>6</v>
      </c>
      <c r="E453" s="23">
        <v>1822</v>
      </c>
      <c r="F453" s="23">
        <v>987</v>
      </c>
      <c r="G453" s="23">
        <v>786</v>
      </c>
      <c r="H453" s="24">
        <v>609</v>
      </c>
      <c r="I453" s="24">
        <v>274</v>
      </c>
      <c r="J453" s="24">
        <v>27</v>
      </c>
      <c r="K453" s="24">
        <v>45</v>
      </c>
      <c r="L453" s="24">
        <v>0</v>
      </c>
      <c r="M453" s="24">
        <v>7</v>
      </c>
      <c r="N453" s="24">
        <v>0</v>
      </c>
      <c r="O453" s="24">
        <v>22</v>
      </c>
      <c r="P453" s="24">
        <v>0</v>
      </c>
      <c r="Q453" s="24">
        <v>0</v>
      </c>
      <c r="R453" s="24">
        <v>3</v>
      </c>
      <c r="S453" s="24">
        <v>911</v>
      </c>
      <c r="T453" s="24">
        <v>635</v>
      </c>
      <c r="U453" s="24">
        <v>75</v>
      </c>
      <c r="V453" s="24">
        <v>81</v>
      </c>
      <c r="W453" s="24">
        <v>0</v>
      </c>
      <c r="X453" s="24">
        <v>32</v>
      </c>
      <c r="Y453" s="24">
        <v>0</v>
      </c>
      <c r="Z453" s="24">
        <v>71</v>
      </c>
      <c r="AA453" s="24">
        <v>0</v>
      </c>
      <c r="AB453" s="24">
        <v>0</v>
      </c>
      <c r="AC453" s="24">
        <v>17</v>
      </c>
      <c r="AD453" s="25">
        <f t="shared" ref="AD453:AD456" si="126">IFERROR(H453/S453,0)</f>
        <v>0.66849615806805707</v>
      </c>
      <c r="AE453" s="25">
        <f t="shared" ref="AE453:AE456" si="127">IFERROR(I453/T453,0)</f>
        <v>0.43149606299212601</v>
      </c>
      <c r="AF453" s="25">
        <f t="shared" ref="AF453:AF456" si="128">IFERROR(J453/U453,0)</f>
        <v>0.36</v>
      </c>
      <c r="AG453" s="25">
        <f t="shared" ref="AG453:AG456" si="129">IFERROR(K453/V453,0)</f>
        <v>0.55555555555555558</v>
      </c>
      <c r="AH453" s="25">
        <f t="shared" ref="AH453:AH456" si="130">IFERROR(L453/W453,0)</f>
        <v>0</v>
      </c>
      <c r="AI453" s="25">
        <f t="shared" ref="AI453:AI456" si="131">IFERROR(M453/X453,0)</f>
        <v>0.21875</v>
      </c>
      <c r="AJ453" s="25">
        <f t="shared" ref="AJ453:AJ456" si="132">IFERROR(N453/Y453,0)</f>
        <v>0</v>
      </c>
      <c r="AK453" s="25">
        <f t="shared" ref="AK453:AK456" si="133">IFERROR(O453/Z453,0)</f>
        <v>0.30985915492957744</v>
      </c>
      <c r="AL453" s="25">
        <f t="shared" ref="AL453:AL456" si="134">IFERROR(P453/AA453,0)</f>
        <v>0</v>
      </c>
      <c r="AM453" s="25">
        <f t="shared" ref="AM453:AM456" si="135">IFERROR(Q453/AB453,0)</f>
        <v>0</v>
      </c>
      <c r="AN453" s="25">
        <f t="shared" ref="AN453:AN456" si="136">IFERROR(R453/AC453,0)</f>
        <v>0.17647058823529413</v>
      </c>
      <c r="AO453" s="25">
        <f t="shared" ref="AO453:AO456" si="137">IFERROR(F453/E453,0)</f>
        <v>0.54171240395170139</v>
      </c>
    </row>
    <row r="454" spans="1:41" x14ac:dyDescent="0.25">
      <c r="A454" s="75" t="s">
        <v>148</v>
      </c>
      <c r="B454" s="1" t="s">
        <v>188</v>
      </c>
      <c r="C454" s="1" t="s">
        <v>651</v>
      </c>
      <c r="D454" s="15" t="s">
        <v>6</v>
      </c>
      <c r="E454" s="23">
        <v>2083</v>
      </c>
      <c r="F454" s="23">
        <v>1761</v>
      </c>
      <c r="G454" s="23">
        <v>150</v>
      </c>
      <c r="H454" s="24">
        <v>786</v>
      </c>
      <c r="I454" s="24">
        <v>588</v>
      </c>
      <c r="J454" s="24">
        <v>67</v>
      </c>
      <c r="K454" s="24">
        <v>29</v>
      </c>
      <c r="L454" s="24">
        <v>0</v>
      </c>
      <c r="M454" s="24">
        <v>33</v>
      </c>
      <c r="N454" s="24">
        <v>0</v>
      </c>
      <c r="O454" s="24">
        <v>100</v>
      </c>
      <c r="P454" s="24">
        <v>32</v>
      </c>
      <c r="Q454" s="24">
        <v>0</v>
      </c>
      <c r="R454" s="24">
        <v>126</v>
      </c>
      <c r="S454" s="24">
        <v>951</v>
      </c>
      <c r="T454" s="24">
        <v>651</v>
      </c>
      <c r="U454" s="24">
        <v>80</v>
      </c>
      <c r="V454" s="24">
        <v>51</v>
      </c>
      <c r="W454" s="24">
        <v>0</v>
      </c>
      <c r="X454" s="24">
        <v>48</v>
      </c>
      <c r="Y454" s="24">
        <v>0</v>
      </c>
      <c r="Z454" s="24">
        <v>123</v>
      </c>
      <c r="AA454" s="24">
        <v>45</v>
      </c>
      <c r="AB454" s="24">
        <v>0</v>
      </c>
      <c r="AC454" s="24">
        <v>134</v>
      </c>
      <c r="AD454" s="25">
        <f t="shared" si="126"/>
        <v>0.82649842271293372</v>
      </c>
      <c r="AE454" s="25">
        <f t="shared" si="127"/>
        <v>0.90322580645161288</v>
      </c>
      <c r="AF454" s="25">
        <f t="shared" si="128"/>
        <v>0.83750000000000002</v>
      </c>
      <c r="AG454" s="25">
        <f t="shared" si="129"/>
        <v>0.56862745098039214</v>
      </c>
      <c r="AH454" s="25">
        <f t="shared" si="130"/>
        <v>0</v>
      </c>
      <c r="AI454" s="25">
        <f t="shared" si="131"/>
        <v>0.6875</v>
      </c>
      <c r="AJ454" s="25">
        <f t="shared" si="132"/>
        <v>0</v>
      </c>
      <c r="AK454" s="25">
        <f t="shared" si="133"/>
        <v>0.81300813008130079</v>
      </c>
      <c r="AL454" s="25">
        <f t="shared" si="134"/>
        <v>0.71111111111111114</v>
      </c>
      <c r="AM454" s="25">
        <f t="shared" si="135"/>
        <v>0</v>
      </c>
      <c r="AN454" s="25">
        <f t="shared" si="136"/>
        <v>0.94029850746268662</v>
      </c>
      <c r="AO454" s="25">
        <f t="shared" si="137"/>
        <v>0.84541526644263087</v>
      </c>
    </row>
    <row r="455" spans="1:41" x14ac:dyDescent="0.25">
      <c r="A455" s="75" t="s">
        <v>148</v>
      </c>
      <c r="B455" s="1" t="s">
        <v>189</v>
      </c>
      <c r="C455" s="1" t="s">
        <v>651</v>
      </c>
      <c r="D455" s="15" t="s">
        <v>6</v>
      </c>
      <c r="E455" s="23">
        <v>2141</v>
      </c>
      <c r="F455" s="23">
        <v>1494</v>
      </c>
      <c r="G455" s="23">
        <v>176</v>
      </c>
      <c r="H455" s="24">
        <v>630</v>
      </c>
      <c r="I455" s="24">
        <v>466</v>
      </c>
      <c r="J455" s="24">
        <v>39</v>
      </c>
      <c r="K455" s="24">
        <v>21</v>
      </c>
      <c r="L455" s="24">
        <v>0</v>
      </c>
      <c r="M455" s="24">
        <v>15</v>
      </c>
      <c r="N455" s="24">
        <v>42</v>
      </c>
      <c r="O455" s="24">
        <v>68</v>
      </c>
      <c r="P455" s="24">
        <v>25</v>
      </c>
      <c r="Q455" s="24">
        <v>32</v>
      </c>
      <c r="R455" s="24">
        <v>156</v>
      </c>
      <c r="S455" s="24">
        <v>880</v>
      </c>
      <c r="T455" s="24">
        <v>647</v>
      </c>
      <c r="U455" s="24">
        <v>74</v>
      </c>
      <c r="V455" s="24">
        <v>44</v>
      </c>
      <c r="W455" s="24">
        <v>0</v>
      </c>
      <c r="X455" s="24">
        <v>25</v>
      </c>
      <c r="Y455" s="24">
        <v>59</v>
      </c>
      <c r="Z455" s="24">
        <v>113</v>
      </c>
      <c r="AA455" s="24">
        <v>56</v>
      </c>
      <c r="AB455" s="24">
        <v>32</v>
      </c>
      <c r="AC455" s="24">
        <v>211</v>
      </c>
      <c r="AD455" s="25">
        <f t="shared" si="126"/>
        <v>0.71590909090909094</v>
      </c>
      <c r="AE455" s="25">
        <f t="shared" si="127"/>
        <v>0.72024729520865538</v>
      </c>
      <c r="AF455" s="25">
        <f t="shared" si="128"/>
        <v>0.52702702702702697</v>
      </c>
      <c r="AG455" s="25">
        <f t="shared" si="129"/>
        <v>0.47727272727272729</v>
      </c>
      <c r="AH455" s="25">
        <f t="shared" si="130"/>
        <v>0</v>
      </c>
      <c r="AI455" s="25">
        <f t="shared" si="131"/>
        <v>0.6</v>
      </c>
      <c r="AJ455" s="25">
        <f t="shared" si="132"/>
        <v>0.71186440677966101</v>
      </c>
      <c r="AK455" s="25">
        <f t="shared" si="133"/>
        <v>0.60176991150442483</v>
      </c>
      <c r="AL455" s="25">
        <f t="shared" si="134"/>
        <v>0.44642857142857145</v>
      </c>
      <c r="AM455" s="25">
        <f t="shared" si="135"/>
        <v>1</v>
      </c>
      <c r="AN455" s="25">
        <f t="shared" si="136"/>
        <v>0.73933649289099523</v>
      </c>
      <c r="AO455" s="25">
        <f t="shared" si="137"/>
        <v>0.69780476412891168</v>
      </c>
    </row>
    <row r="456" spans="1:41" x14ac:dyDescent="0.25">
      <c r="A456" s="75" t="s">
        <v>315</v>
      </c>
      <c r="B456" s="1" t="s">
        <v>316</v>
      </c>
      <c r="C456" s="1" t="s">
        <v>651</v>
      </c>
      <c r="D456" s="15" t="s">
        <v>43</v>
      </c>
      <c r="E456" s="23">
        <v>1727</v>
      </c>
      <c r="F456" s="23">
        <v>1028</v>
      </c>
      <c r="G456" s="23">
        <v>506</v>
      </c>
      <c r="H456" s="24">
        <v>590</v>
      </c>
      <c r="I456" s="24">
        <v>311</v>
      </c>
      <c r="J456" s="24">
        <v>54</v>
      </c>
      <c r="K456" s="24">
        <v>29</v>
      </c>
      <c r="L456" s="24">
        <v>0</v>
      </c>
      <c r="M456" s="24">
        <v>0</v>
      </c>
      <c r="N456" s="24">
        <v>0</v>
      </c>
      <c r="O456" s="24">
        <v>32</v>
      </c>
      <c r="P456" s="24">
        <v>2</v>
      </c>
      <c r="Q456" s="24">
        <v>0</v>
      </c>
      <c r="R456" s="24">
        <v>10</v>
      </c>
      <c r="S456" s="24">
        <v>999</v>
      </c>
      <c r="T456" s="24">
        <v>422</v>
      </c>
      <c r="U456" s="24">
        <v>150</v>
      </c>
      <c r="V456" s="24">
        <v>37</v>
      </c>
      <c r="W456" s="24">
        <v>0</v>
      </c>
      <c r="X456" s="24">
        <v>5</v>
      </c>
      <c r="Y456" s="24">
        <v>0</v>
      </c>
      <c r="Z456" s="24">
        <v>77</v>
      </c>
      <c r="AA456" s="24">
        <v>10</v>
      </c>
      <c r="AB456" s="24">
        <v>0</v>
      </c>
      <c r="AC456" s="24">
        <v>27</v>
      </c>
      <c r="AD456" s="25">
        <f t="shared" si="126"/>
        <v>0.5905905905905906</v>
      </c>
      <c r="AE456" s="25">
        <f t="shared" si="127"/>
        <v>0.73696682464454977</v>
      </c>
      <c r="AF456" s="25">
        <f t="shared" si="128"/>
        <v>0.36</v>
      </c>
      <c r="AG456" s="25">
        <f t="shared" si="129"/>
        <v>0.78378378378378377</v>
      </c>
      <c r="AH456" s="25">
        <f t="shared" si="130"/>
        <v>0</v>
      </c>
      <c r="AI456" s="25">
        <f t="shared" si="131"/>
        <v>0</v>
      </c>
      <c r="AJ456" s="25">
        <f t="shared" si="132"/>
        <v>0</v>
      </c>
      <c r="AK456" s="25">
        <f t="shared" si="133"/>
        <v>0.41558441558441561</v>
      </c>
      <c r="AL456" s="25">
        <f t="shared" si="134"/>
        <v>0.2</v>
      </c>
      <c r="AM456" s="25">
        <f t="shared" si="135"/>
        <v>0</v>
      </c>
      <c r="AN456" s="25">
        <f t="shared" si="136"/>
        <v>0.37037037037037035</v>
      </c>
      <c r="AO456" s="25">
        <f t="shared" si="137"/>
        <v>0.59525188187608569</v>
      </c>
    </row>
    <row r="457" spans="1:41" x14ac:dyDescent="0.25">
      <c r="A457" s="75" t="s">
        <v>315</v>
      </c>
      <c r="B457" s="1" t="s">
        <v>339</v>
      </c>
      <c r="C457" s="1" t="s">
        <v>651</v>
      </c>
      <c r="D457" s="15" t="s">
        <v>6</v>
      </c>
      <c r="E457" s="23">
        <v>5154</v>
      </c>
      <c r="F457" s="23">
        <v>3893</v>
      </c>
      <c r="G457" s="23">
        <v>690</v>
      </c>
      <c r="H457" s="24">
        <v>1813</v>
      </c>
      <c r="I457" s="24">
        <v>1120</v>
      </c>
      <c r="J457" s="24">
        <v>586</v>
      </c>
      <c r="K457" s="24">
        <v>83</v>
      </c>
      <c r="L457" s="24">
        <v>0</v>
      </c>
      <c r="M457" s="24">
        <v>57</v>
      </c>
      <c r="N457" s="24">
        <v>49</v>
      </c>
      <c r="O457" s="24">
        <v>109</v>
      </c>
      <c r="P457" s="24">
        <v>0</v>
      </c>
      <c r="Q457" s="24">
        <v>0</v>
      </c>
      <c r="R457" s="24">
        <v>76</v>
      </c>
      <c r="S457" s="24">
        <v>2497</v>
      </c>
      <c r="T457" s="24">
        <v>1275</v>
      </c>
      <c r="U457" s="24">
        <v>773</v>
      </c>
      <c r="V457" s="24">
        <v>138</v>
      </c>
      <c r="W457" s="24">
        <v>0</v>
      </c>
      <c r="X457" s="24">
        <v>82</v>
      </c>
      <c r="Y457" s="24">
        <v>71</v>
      </c>
      <c r="Z457" s="24">
        <v>196</v>
      </c>
      <c r="AA457" s="24">
        <v>0</v>
      </c>
      <c r="AB457" s="24">
        <v>0</v>
      </c>
      <c r="AC457" s="24">
        <v>122</v>
      </c>
      <c r="AD457" s="25">
        <f t="shared" ref="AD457:AD471" si="138">IFERROR(H457/S457,0)</f>
        <v>0.72607128554265121</v>
      </c>
      <c r="AE457" s="25">
        <f t="shared" ref="AE457:AE471" si="139">IFERROR(I457/T457,0)</f>
        <v>0.8784313725490196</v>
      </c>
      <c r="AF457" s="25">
        <f t="shared" ref="AF457:AF471" si="140">IFERROR(J457/U457,0)</f>
        <v>0.75808538163001293</v>
      </c>
      <c r="AG457" s="25">
        <f t="shared" ref="AG457:AG471" si="141">IFERROR(K457/V457,0)</f>
        <v>0.60144927536231885</v>
      </c>
      <c r="AH457" s="25">
        <f t="shared" ref="AH457:AH471" si="142">IFERROR(L457/W457,0)</f>
        <v>0</v>
      </c>
      <c r="AI457" s="25">
        <f t="shared" ref="AI457:AI471" si="143">IFERROR(M457/X457,0)</f>
        <v>0.69512195121951215</v>
      </c>
      <c r="AJ457" s="25">
        <f t="shared" ref="AJ457:AJ471" si="144">IFERROR(N457/Y457,0)</f>
        <v>0.6901408450704225</v>
      </c>
      <c r="AK457" s="25">
        <f t="shared" ref="AK457:AK471" si="145">IFERROR(O457/Z457,0)</f>
        <v>0.55612244897959184</v>
      </c>
      <c r="AL457" s="25">
        <f t="shared" ref="AL457:AL471" si="146">IFERROR(P457/AA457,0)</f>
        <v>0</v>
      </c>
      <c r="AM457" s="25">
        <f t="shared" ref="AM457:AM471" si="147">IFERROR(Q457/AB457,0)</f>
        <v>0</v>
      </c>
      <c r="AN457" s="25">
        <f t="shared" ref="AN457:AN471" si="148">IFERROR(R457/AC457,0)</f>
        <v>0.62295081967213117</v>
      </c>
      <c r="AO457" s="25">
        <f t="shared" ref="AO457:AO471" si="149">IFERROR(F457/E457,0)</f>
        <v>0.75533566162204113</v>
      </c>
    </row>
    <row r="458" spans="1:41" x14ac:dyDescent="0.25">
      <c r="A458" s="75" t="s">
        <v>315</v>
      </c>
      <c r="B458" s="1" t="s">
        <v>343</v>
      </c>
      <c r="C458" s="1" t="s">
        <v>651</v>
      </c>
      <c r="D458" s="15" t="s">
        <v>37</v>
      </c>
      <c r="E458" s="23">
        <v>311</v>
      </c>
      <c r="F458" s="23">
        <v>6</v>
      </c>
      <c r="G458" s="23">
        <v>263</v>
      </c>
      <c r="H458" s="24">
        <v>3</v>
      </c>
      <c r="I458" s="24">
        <v>1</v>
      </c>
      <c r="J458" s="24">
        <v>2</v>
      </c>
      <c r="K458" s="24">
        <v>0</v>
      </c>
      <c r="L458" s="24">
        <v>0</v>
      </c>
      <c r="M458" s="24">
        <v>0</v>
      </c>
      <c r="N458" s="24">
        <v>0</v>
      </c>
      <c r="O458" s="24">
        <v>0</v>
      </c>
      <c r="P458" s="24">
        <v>0</v>
      </c>
      <c r="Q458" s="24">
        <v>0</v>
      </c>
      <c r="R458" s="24">
        <v>0</v>
      </c>
      <c r="S458" s="24">
        <v>202</v>
      </c>
      <c r="T458" s="24">
        <v>11</v>
      </c>
      <c r="U458" s="24">
        <v>75</v>
      </c>
      <c r="V458" s="24">
        <v>0</v>
      </c>
      <c r="W458" s="24">
        <v>0</v>
      </c>
      <c r="X458" s="24">
        <v>23</v>
      </c>
      <c r="Y458" s="24">
        <v>0</v>
      </c>
      <c r="Z458" s="24">
        <v>0</v>
      </c>
      <c r="AA458" s="24">
        <v>0</v>
      </c>
      <c r="AB458" s="24">
        <v>0</v>
      </c>
      <c r="AC458" s="24">
        <v>0</v>
      </c>
      <c r="AD458" s="25">
        <f t="shared" si="138"/>
        <v>1.4851485148514851E-2</v>
      </c>
      <c r="AE458" s="25">
        <f t="shared" si="139"/>
        <v>9.0909090909090912E-2</v>
      </c>
      <c r="AF458" s="25">
        <f t="shared" si="140"/>
        <v>2.6666666666666668E-2</v>
      </c>
      <c r="AG458" s="25">
        <f t="shared" si="141"/>
        <v>0</v>
      </c>
      <c r="AH458" s="25">
        <f t="shared" si="142"/>
        <v>0</v>
      </c>
      <c r="AI458" s="25">
        <f t="shared" si="143"/>
        <v>0</v>
      </c>
      <c r="AJ458" s="25">
        <f t="shared" si="144"/>
        <v>0</v>
      </c>
      <c r="AK458" s="25">
        <f t="shared" si="145"/>
        <v>0</v>
      </c>
      <c r="AL458" s="25">
        <f t="shared" si="146"/>
        <v>0</v>
      </c>
      <c r="AM458" s="25">
        <f t="shared" si="147"/>
        <v>0</v>
      </c>
      <c r="AN458" s="25">
        <f t="shared" si="148"/>
        <v>0</v>
      </c>
      <c r="AO458" s="25">
        <f t="shared" si="149"/>
        <v>1.9292604501607719E-2</v>
      </c>
    </row>
    <row r="459" spans="1:41" x14ac:dyDescent="0.25">
      <c r="A459" s="75" t="s">
        <v>315</v>
      </c>
      <c r="B459" s="1" t="s">
        <v>344</v>
      </c>
      <c r="C459" s="1" t="s">
        <v>651</v>
      </c>
      <c r="D459" s="15" t="s">
        <v>43</v>
      </c>
      <c r="E459" s="23">
        <v>946</v>
      </c>
      <c r="F459" s="23">
        <v>400</v>
      </c>
      <c r="G459" s="23">
        <v>338</v>
      </c>
      <c r="H459" s="24">
        <v>290</v>
      </c>
      <c r="I459" s="24">
        <v>24</v>
      </c>
      <c r="J459" s="24">
        <v>81</v>
      </c>
      <c r="K459" s="24">
        <v>4</v>
      </c>
      <c r="L459" s="24">
        <v>0</v>
      </c>
      <c r="M459" s="24">
        <v>1</v>
      </c>
      <c r="N459" s="24">
        <v>0</v>
      </c>
      <c r="O459" s="24">
        <v>0</v>
      </c>
      <c r="P459" s="24">
        <v>0</v>
      </c>
      <c r="Q459" s="24">
        <v>0</v>
      </c>
      <c r="R459" s="24">
        <v>0</v>
      </c>
      <c r="S459" s="24">
        <v>583</v>
      </c>
      <c r="T459" s="24">
        <v>142</v>
      </c>
      <c r="U459" s="24">
        <v>149</v>
      </c>
      <c r="V459" s="24">
        <v>44</v>
      </c>
      <c r="W459" s="24">
        <v>0</v>
      </c>
      <c r="X459" s="24">
        <v>28</v>
      </c>
      <c r="Y459" s="24">
        <v>0</v>
      </c>
      <c r="Z459" s="24">
        <v>0</v>
      </c>
      <c r="AA459" s="24">
        <v>0</v>
      </c>
      <c r="AB459" s="24">
        <v>0</v>
      </c>
      <c r="AC459" s="24">
        <v>0</v>
      </c>
      <c r="AD459" s="25">
        <f t="shared" si="138"/>
        <v>0.49742710120068612</v>
      </c>
      <c r="AE459" s="25">
        <f t="shared" si="139"/>
        <v>0.16901408450704225</v>
      </c>
      <c r="AF459" s="25">
        <f t="shared" si="140"/>
        <v>0.5436241610738255</v>
      </c>
      <c r="AG459" s="25">
        <f t="shared" si="141"/>
        <v>9.0909090909090912E-2</v>
      </c>
      <c r="AH459" s="25">
        <f t="shared" si="142"/>
        <v>0</v>
      </c>
      <c r="AI459" s="25">
        <f t="shared" si="143"/>
        <v>3.5714285714285712E-2</v>
      </c>
      <c r="AJ459" s="25">
        <f t="shared" si="144"/>
        <v>0</v>
      </c>
      <c r="AK459" s="25">
        <f t="shared" si="145"/>
        <v>0</v>
      </c>
      <c r="AL459" s="25">
        <f t="shared" si="146"/>
        <v>0</v>
      </c>
      <c r="AM459" s="25">
        <f t="shared" si="147"/>
        <v>0</v>
      </c>
      <c r="AN459" s="25">
        <f t="shared" si="148"/>
        <v>0</v>
      </c>
      <c r="AO459" s="25">
        <f t="shared" si="149"/>
        <v>0.42283298097251587</v>
      </c>
    </row>
    <row r="460" spans="1:41" x14ac:dyDescent="0.25">
      <c r="A460" s="75" t="s">
        <v>315</v>
      </c>
      <c r="B460" s="1" t="s">
        <v>340</v>
      </c>
      <c r="C460" s="1" t="s">
        <v>651</v>
      </c>
      <c r="D460" s="15" t="s">
        <v>6</v>
      </c>
      <c r="E460" s="23">
        <v>3011</v>
      </c>
      <c r="F460" s="23">
        <v>2252</v>
      </c>
      <c r="G460" s="23">
        <v>533</v>
      </c>
      <c r="H460" s="24">
        <v>1059</v>
      </c>
      <c r="I460" s="24">
        <v>733</v>
      </c>
      <c r="J460" s="24">
        <v>261</v>
      </c>
      <c r="K460" s="24">
        <v>22</v>
      </c>
      <c r="L460" s="24">
        <v>0</v>
      </c>
      <c r="M460" s="24">
        <v>34</v>
      </c>
      <c r="N460" s="24">
        <v>60</v>
      </c>
      <c r="O460" s="24">
        <v>60</v>
      </c>
      <c r="P460" s="24">
        <v>0</v>
      </c>
      <c r="Q460" s="24">
        <v>0</v>
      </c>
      <c r="R460" s="24">
        <v>23</v>
      </c>
      <c r="S460" s="24">
        <v>1397</v>
      </c>
      <c r="T460" s="24">
        <v>972</v>
      </c>
      <c r="U460" s="24">
        <v>325</v>
      </c>
      <c r="V460" s="24">
        <v>68</v>
      </c>
      <c r="W460" s="24">
        <v>0</v>
      </c>
      <c r="X460" s="24">
        <v>53</v>
      </c>
      <c r="Y460" s="24">
        <v>65</v>
      </c>
      <c r="Z460" s="24">
        <v>94</v>
      </c>
      <c r="AA460" s="24">
        <v>0</v>
      </c>
      <c r="AB460" s="24">
        <v>0</v>
      </c>
      <c r="AC460" s="24">
        <v>37</v>
      </c>
      <c r="AD460" s="25">
        <f t="shared" si="138"/>
        <v>0.75805297065139587</v>
      </c>
      <c r="AE460" s="25">
        <f t="shared" si="139"/>
        <v>0.75411522633744854</v>
      </c>
      <c r="AF460" s="25">
        <f t="shared" si="140"/>
        <v>0.80307692307692302</v>
      </c>
      <c r="AG460" s="25">
        <f t="shared" si="141"/>
        <v>0.3235294117647059</v>
      </c>
      <c r="AH460" s="25">
        <f t="shared" si="142"/>
        <v>0</v>
      </c>
      <c r="AI460" s="25">
        <f t="shared" si="143"/>
        <v>0.64150943396226412</v>
      </c>
      <c r="AJ460" s="25">
        <f t="shared" si="144"/>
        <v>0.92307692307692313</v>
      </c>
      <c r="AK460" s="25">
        <f t="shared" si="145"/>
        <v>0.63829787234042556</v>
      </c>
      <c r="AL460" s="25">
        <f t="shared" si="146"/>
        <v>0</v>
      </c>
      <c r="AM460" s="25">
        <f t="shared" si="147"/>
        <v>0</v>
      </c>
      <c r="AN460" s="25">
        <f t="shared" si="148"/>
        <v>0.6216216216216216</v>
      </c>
      <c r="AO460" s="25">
        <f t="shared" si="149"/>
        <v>0.74792427764862168</v>
      </c>
    </row>
    <row r="461" spans="1:41" x14ac:dyDescent="0.25">
      <c r="A461" s="75" t="s">
        <v>194</v>
      </c>
      <c r="B461" s="1" t="s">
        <v>208</v>
      </c>
      <c r="C461" s="1" t="s">
        <v>651</v>
      </c>
      <c r="D461" s="15" t="s">
        <v>6</v>
      </c>
      <c r="E461" s="23">
        <v>4983</v>
      </c>
      <c r="F461" s="23">
        <v>3154</v>
      </c>
      <c r="G461" s="23">
        <v>876</v>
      </c>
      <c r="H461" s="24">
        <v>1300</v>
      </c>
      <c r="I461" s="24">
        <v>974</v>
      </c>
      <c r="J461" s="24">
        <v>160</v>
      </c>
      <c r="K461" s="24">
        <v>59</v>
      </c>
      <c r="L461" s="24">
        <v>0</v>
      </c>
      <c r="M461" s="24">
        <v>42</v>
      </c>
      <c r="N461" s="24">
        <v>61</v>
      </c>
      <c r="O461" s="24">
        <v>150</v>
      </c>
      <c r="P461" s="24">
        <v>85</v>
      </c>
      <c r="Q461" s="24">
        <v>63</v>
      </c>
      <c r="R461" s="24">
        <v>260</v>
      </c>
      <c r="S461" s="24">
        <v>2311</v>
      </c>
      <c r="T461" s="24">
        <v>1348</v>
      </c>
      <c r="U461" s="24">
        <v>236</v>
      </c>
      <c r="V461" s="24">
        <v>128</v>
      </c>
      <c r="W461" s="24">
        <v>0</v>
      </c>
      <c r="X461" s="24">
        <v>64</v>
      </c>
      <c r="Y461" s="24">
        <v>81</v>
      </c>
      <c r="Z461" s="24">
        <v>254</v>
      </c>
      <c r="AA461" s="24">
        <v>121</v>
      </c>
      <c r="AB461" s="24">
        <v>103</v>
      </c>
      <c r="AC461" s="24">
        <v>337</v>
      </c>
      <c r="AD461" s="25">
        <f t="shared" si="138"/>
        <v>0.56252704456945046</v>
      </c>
      <c r="AE461" s="25">
        <f t="shared" si="139"/>
        <v>0.72255192878338281</v>
      </c>
      <c r="AF461" s="25">
        <f t="shared" si="140"/>
        <v>0.67796610169491522</v>
      </c>
      <c r="AG461" s="25">
        <f t="shared" si="141"/>
        <v>0.4609375</v>
      </c>
      <c r="AH461" s="25">
        <f t="shared" si="142"/>
        <v>0</v>
      </c>
      <c r="AI461" s="25">
        <f t="shared" si="143"/>
        <v>0.65625</v>
      </c>
      <c r="AJ461" s="25">
        <f t="shared" si="144"/>
        <v>0.75308641975308643</v>
      </c>
      <c r="AK461" s="25">
        <f t="shared" si="145"/>
        <v>0.59055118110236215</v>
      </c>
      <c r="AL461" s="25">
        <f t="shared" si="146"/>
        <v>0.7024793388429752</v>
      </c>
      <c r="AM461" s="25">
        <f t="shared" si="147"/>
        <v>0.61165048543689315</v>
      </c>
      <c r="AN461" s="25">
        <f t="shared" si="148"/>
        <v>0.771513353115727</v>
      </c>
      <c r="AO461" s="25">
        <f t="shared" si="149"/>
        <v>0.63295203692554691</v>
      </c>
    </row>
    <row r="462" spans="1:41" x14ac:dyDescent="0.25">
      <c r="A462" s="75" t="s">
        <v>194</v>
      </c>
      <c r="B462" s="1" t="s">
        <v>209</v>
      </c>
      <c r="C462" s="1" t="s">
        <v>651</v>
      </c>
      <c r="D462" s="15" t="s">
        <v>6</v>
      </c>
      <c r="E462" s="23">
        <v>4401</v>
      </c>
      <c r="F462" s="23">
        <v>3342</v>
      </c>
      <c r="G462" s="23">
        <v>1044</v>
      </c>
      <c r="H462" s="24">
        <v>1382</v>
      </c>
      <c r="I462" s="24">
        <v>866</v>
      </c>
      <c r="J462" s="24">
        <v>199</v>
      </c>
      <c r="K462" s="24">
        <v>114</v>
      </c>
      <c r="L462" s="24">
        <v>0</v>
      </c>
      <c r="M462" s="24">
        <v>42</v>
      </c>
      <c r="N462" s="24">
        <v>72</v>
      </c>
      <c r="O462" s="24">
        <v>195</v>
      </c>
      <c r="P462" s="24">
        <v>79</v>
      </c>
      <c r="Q462" s="24">
        <v>42</v>
      </c>
      <c r="R462" s="24">
        <v>351</v>
      </c>
      <c r="S462" s="24">
        <v>1933</v>
      </c>
      <c r="T462" s="24">
        <v>1038</v>
      </c>
      <c r="U462" s="24">
        <v>273</v>
      </c>
      <c r="V462" s="24">
        <v>172</v>
      </c>
      <c r="W462" s="24">
        <v>0</v>
      </c>
      <c r="X462" s="24">
        <v>63</v>
      </c>
      <c r="Y462" s="24">
        <v>84</v>
      </c>
      <c r="Z462" s="24">
        <v>278</v>
      </c>
      <c r="AA462" s="24">
        <v>100</v>
      </c>
      <c r="AB462" s="24">
        <v>56</v>
      </c>
      <c r="AC462" s="24">
        <v>404</v>
      </c>
      <c r="AD462" s="25">
        <f t="shared" si="138"/>
        <v>0.71495085359544752</v>
      </c>
      <c r="AE462" s="25">
        <f t="shared" si="139"/>
        <v>0.83429672447013492</v>
      </c>
      <c r="AF462" s="25">
        <f t="shared" si="140"/>
        <v>0.7289377289377289</v>
      </c>
      <c r="AG462" s="25">
        <f t="shared" si="141"/>
        <v>0.66279069767441856</v>
      </c>
      <c r="AH462" s="25">
        <f t="shared" si="142"/>
        <v>0</v>
      </c>
      <c r="AI462" s="25">
        <f t="shared" si="143"/>
        <v>0.66666666666666663</v>
      </c>
      <c r="AJ462" s="25">
        <f t="shared" si="144"/>
        <v>0.8571428571428571</v>
      </c>
      <c r="AK462" s="25">
        <f t="shared" si="145"/>
        <v>0.70143884892086328</v>
      </c>
      <c r="AL462" s="25">
        <f t="shared" si="146"/>
        <v>0.79</v>
      </c>
      <c r="AM462" s="25">
        <f t="shared" si="147"/>
        <v>0.75</v>
      </c>
      <c r="AN462" s="25">
        <f t="shared" si="148"/>
        <v>0.86881188118811881</v>
      </c>
      <c r="AO462" s="25">
        <f t="shared" si="149"/>
        <v>0.75937286980231766</v>
      </c>
    </row>
    <row r="463" spans="1:41" x14ac:dyDescent="0.25">
      <c r="A463" s="75" t="s">
        <v>194</v>
      </c>
      <c r="B463" s="1" t="s">
        <v>210</v>
      </c>
      <c r="C463" s="1" t="s">
        <v>651</v>
      </c>
      <c r="D463" s="15" t="s">
        <v>6</v>
      </c>
      <c r="E463" s="23">
        <v>2699</v>
      </c>
      <c r="F463" s="23">
        <v>1449</v>
      </c>
      <c r="G463" s="23">
        <v>334</v>
      </c>
      <c r="H463" s="24">
        <v>587</v>
      </c>
      <c r="I463" s="24">
        <v>477</v>
      </c>
      <c r="J463" s="24">
        <v>115</v>
      </c>
      <c r="K463" s="24">
        <v>19</v>
      </c>
      <c r="L463" s="24">
        <v>0</v>
      </c>
      <c r="M463" s="24">
        <v>17</v>
      </c>
      <c r="N463" s="24">
        <v>25</v>
      </c>
      <c r="O463" s="24">
        <v>65</v>
      </c>
      <c r="P463" s="24">
        <v>41</v>
      </c>
      <c r="Q463" s="24">
        <v>24</v>
      </c>
      <c r="R463" s="24">
        <v>79</v>
      </c>
      <c r="S463" s="24">
        <v>1099</v>
      </c>
      <c r="T463" s="24">
        <v>796</v>
      </c>
      <c r="U463" s="24">
        <v>241</v>
      </c>
      <c r="V463" s="24">
        <v>38</v>
      </c>
      <c r="W463" s="24">
        <v>0</v>
      </c>
      <c r="X463" s="24">
        <v>42</v>
      </c>
      <c r="Y463" s="24">
        <v>57</v>
      </c>
      <c r="Z463" s="24">
        <v>116</v>
      </c>
      <c r="AA463" s="24">
        <v>65</v>
      </c>
      <c r="AB463" s="24">
        <v>41</v>
      </c>
      <c r="AC463" s="24">
        <v>204</v>
      </c>
      <c r="AD463" s="25">
        <f t="shared" si="138"/>
        <v>0.53412192902638767</v>
      </c>
      <c r="AE463" s="25">
        <f t="shared" si="139"/>
        <v>0.59924623115577891</v>
      </c>
      <c r="AF463" s="25">
        <f t="shared" si="140"/>
        <v>0.47717842323651455</v>
      </c>
      <c r="AG463" s="25">
        <f t="shared" si="141"/>
        <v>0.5</v>
      </c>
      <c r="AH463" s="25">
        <f t="shared" si="142"/>
        <v>0</v>
      </c>
      <c r="AI463" s="25">
        <f t="shared" si="143"/>
        <v>0.40476190476190477</v>
      </c>
      <c r="AJ463" s="25">
        <f t="shared" si="144"/>
        <v>0.43859649122807015</v>
      </c>
      <c r="AK463" s="25">
        <f t="shared" si="145"/>
        <v>0.56034482758620685</v>
      </c>
      <c r="AL463" s="25">
        <f t="shared" si="146"/>
        <v>0.63076923076923075</v>
      </c>
      <c r="AM463" s="25">
        <f t="shared" si="147"/>
        <v>0.58536585365853655</v>
      </c>
      <c r="AN463" s="25">
        <f t="shared" si="148"/>
        <v>0.38725490196078433</v>
      </c>
      <c r="AO463" s="25">
        <f t="shared" si="149"/>
        <v>0.53686550574286773</v>
      </c>
    </row>
    <row r="464" spans="1:41" x14ac:dyDescent="0.25">
      <c r="A464" s="75" t="s">
        <v>101</v>
      </c>
      <c r="B464" s="1" t="s">
        <v>119</v>
      </c>
      <c r="C464" s="1" t="s">
        <v>651</v>
      </c>
      <c r="D464" s="15" t="s">
        <v>6</v>
      </c>
      <c r="E464" s="23">
        <v>3383</v>
      </c>
      <c r="F464" s="23">
        <v>2327</v>
      </c>
      <c r="G464" s="23">
        <v>247</v>
      </c>
      <c r="H464" s="24">
        <v>1173</v>
      </c>
      <c r="I464" s="24">
        <v>757</v>
      </c>
      <c r="J464" s="24">
        <v>184</v>
      </c>
      <c r="K464" s="24">
        <v>33</v>
      </c>
      <c r="L464" s="24">
        <v>0</v>
      </c>
      <c r="M464" s="24">
        <v>18</v>
      </c>
      <c r="N464" s="24">
        <v>50</v>
      </c>
      <c r="O464" s="24">
        <v>93</v>
      </c>
      <c r="P464" s="24">
        <v>0</v>
      </c>
      <c r="Q464" s="24">
        <v>0</v>
      </c>
      <c r="R464" s="24">
        <v>19</v>
      </c>
      <c r="S464" s="24">
        <v>1771</v>
      </c>
      <c r="T464" s="24">
        <v>969</v>
      </c>
      <c r="U464" s="24">
        <v>259</v>
      </c>
      <c r="V464" s="24">
        <v>93</v>
      </c>
      <c r="W464" s="24">
        <v>0</v>
      </c>
      <c r="X464" s="24">
        <v>35</v>
      </c>
      <c r="Y464" s="24">
        <v>65</v>
      </c>
      <c r="Z464" s="24">
        <v>162</v>
      </c>
      <c r="AA464" s="24">
        <v>0</v>
      </c>
      <c r="AB464" s="24">
        <v>0</v>
      </c>
      <c r="AC464" s="24">
        <v>29</v>
      </c>
      <c r="AD464" s="25">
        <f t="shared" si="138"/>
        <v>0.66233766233766234</v>
      </c>
      <c r="AE464" s="25">
        <f t="shared" si="139"/>
        <v>0.78121775025799789</v>
      </c>
      <c r="AF464" s="25">
        <f t="shared" si="140"/>
        <v>0.71042471042471045</v>
      </c>
      <c r="AG464" s="25">
        <f t="shared" si="141"/>
        <v>0.35483870967741937</v>
      </c>
      <c r="AH464" s="25">
        <f t="shared" si="142"/>
        <v>0</v>
      </c>
      <c r="AI464" s="25">
        <f t="shared" si="143"/>
        <v>0.51428571428571423</v>
      </c>
      <c r="AJ464" s="25">
        <f t="shared" si="144"/>
        <v>0.76923076923076927</v>
      </c>
      <c r="AK464" s="25">
        <f t="shared" si="145"/>
        <v>0.57407407407407407</v>
      </c>
      <c r="AL464" s="25">
        <f t="shared" si="146"/>
        <v>0</v>
      </c>
      <c r="AM464" s="25">
        <f t="shared" si="147"/>
        <v>0</v>
      </c>
      <c r="AN464" s="25">
        <f t="shared" si="148"/>
        <v>0.65517241379310343</v>
      </c>
      <c r="AO464" s="25">
        <f t="shared" si="149"/>
        <v>0.68785101980490693</v>
      </c>
    </row>
    <row r="465" spans="1:41" x14ac:dyDescent="0.25">
      <c r="A465" s="75" t="s">
        <v>345</v>
      </c>
      <c r="B465" s="1" t="s">
        <v>356</v>
      </c>
      <c r="C465" s="1" t="s">
        <v>651</v>
      </c>
      <c r="D465" s="15" t="s">
        <v>6</v>
      </c>
      <c r="E465" s="23">
        <v>5104</v>
      </c>
      <c r="F465" s="23">
        <v>3768</v>
      </c>
      <c r="G465" s="23">
        <v>979</v>
      </c>
      <c r="H465" s="24">
        <v>1974</v>
      </c>
      <c r="I465" s="24">
        <v>903</v>
      </c>
      <c r="J465" s="24">
        <v>424</v>
      </c>
      <c r="K465" s="24">
        <v>176</v>
      </c>
      <c r="L465" s="24">
        <v>0</v>
      </c>
      <c r="M465" s="24">
        <v>41</v>
      </c>
      <c r="N465" s="24">
        <v>41</v>
      </c>
      <c r="O465" s="24">
        <v>137</v>
      </c>
      <c r="P465" s="24">
        <v>63</v>
      </c>
      <c r="Q465" s="24">
        <v>2</v>
      </c>
      <c r="R465" s="24">
        <v>7</v>
      </c>
      <c r="S465" s="24">
        <v>2568</v>
      </c>
      <c r="T465" s="24">
        <v>1111</v>
      </c>
      <c r="U465" s="24">
        <v>730</v>
      </c>
      <c r="V465" s="24">
        <v>215</v>
      </c>
      <c r="W465" s="24">
        <v>0</v>
      </c>
      <c r="X465" s="24">
        <v>53</v>
      </c>
      <c r="Y465" s="24">
        <v>55</v>
      </c>
      <c r="Z465" s="24">
        <v>231</v>
      </c>
      <c r="AA465" s="24">
        <v>83</v>
      </c>
      <c r="AB465" s="24">
        <v>15</v>
      </c>
      <c r="AC465" s="24">
        <v>43</v>
      </c>
      <c r="AD465" s="25">
        <f t="shared" si="138"/>
        <v>0.76869158878504673</v>
      </c>
      <c r="AE465" s="25">
        <f t="shared" si="139"/>
        <v>0.81278127812781276</v>
      </c>
      <c r="AF465" s="25">
        <f t="shared" si="140"/>
        <v>0.58082191780821912</v>
      </c>
      <c r="AG465" s="25">
        <f t="shared" si="141"/>
        <v>0.81860465116279069</v>
      </c>
      <c r="AH465" s="25">
        <f t="shared" si="142"/>
        <v>0</v>
      </c>
      <c r="AI465" s="25">
        <f t="shared" si="143"/>
        <v>0.77358490566037741</v>
      </c>
      <c r="AJ465" s="25">
        <f t="shared" si="144"/>
        <v>0.74545454545454548</v>
      </c>
      <c r="AK465" s="25">
        <f t="shared" si="145"/>
        <v>0.59307359307359309</v>
      </c>
      <c r="AL465" s="25">
        <f t="shared" si="146"/>
        <v>0.75903614457831325</v>
      </c>
      <c r="AM465" s="25">
        <f t="shared" si="147"/>
        <v>0.13333333333333333</v>
      </c>
      <c r="AN465" s="25">
        <f t="shared" si="148"/>
        <v>0.16279069767441862</v>
      </c>
      <c r="AO465" s="25">
        <f t="shared" si="149"/>
        <v>0.73824451410658309</v>
      </c>
    </row>
    <row r="466" spans="1:41" x14ac:dyDescent="0.25">
      <c r="A466" s="75" t="s">
        <v>101</v>
      </c>
      <c r="B466" s="1" t="s">
        <v>123</v>
      </c>
      <c r="C466" s="1" t="s">
        <v>651</v>
      </c>
      <c r="D466" s="15" t="s">
        <v>37</v>
      </c>
      <c r="E466" s="23">
        <v>210</v>
      </c>
      <c r="F466" s="23">
        <v>99</v>
      </c>
      <c r="G466" s="23">
        <v>110</v>
      </c>
      <c r="H466" s="24">
        <v>73</v>
      </c>
      <c r="I466" s="24">
        <v>0</v>
      </c>
      <c r="J466" s="24">
        <v>23</v>
      </c>
      <c r="K466" s="24">
        <v>1</v>
      </c>
      <c r="L466" s="24">
        <v>0</v>
      </c>
      <c r="M466" s="24">
        <v>0</v>
      </c>
      <c r="N466" s="24">
        <v>2</v>
      </c>
      <c r="O466" s="24">
        <v>0</v>
      </c>
      <c r="P466" s="24">
        <v>0</v>
      </c>
      <c r="Q466" s="24">
        <v>0</v>
      </c>
      <c r="R466" s="24">
        <v>0</v>
      </c>
      <c r="S466" s="24">
        <v>169</v>
      </c>
      <c r="T466" s="24">
        <v>1</v>
      </c>
      <c r="U466" s="24">
        <v>37</v>
      </c>
      <c r="V466" s="24">
        <v>1</v>
      </c>
      <c r="W466" s="24">
        <v>0</v>
      </c>
      <c r="X466" s="24">
        <v>0</v>
      </c>
      <c r="Y466" s="24">
        <v>2</v>
      </c>
      <c r="Z466" s="24">
        <v>0</v>
      </c>
      <c r="AA466" s="24">
        <v>0</v>
      </c>
      <c r="AB466" s="24">
        <v>0</v>
      </c>
      <c r="AC466" s="24">
        <v>0</v>
      </c>
      <c r="AD466" s="25">
        <f t="shared" si="138"/>
        <v>0.43195266272189348</v>
      </c>
      <c r="AE466" s="25">
        <f t="shared" si="139"/>
        <v>0</v>
      </c>
      <c r="AF466" s="25">
        <f t="shared" si="140"/>
        <v>0.6216216216216216</v>
      </c>
      <c r="AG466" s="25">
        <f t="shared" si="141"/>
        <v>1</v>
      </c>
      <c r="AH466" s="25">
        <f t="shared" si="142"/>
        <v>0</v>
      </c>
      <c r="AI466" s="25">
        <f t="shared" si="143"/>
        <v>0</v>
      </c>
      <c r="AJ466" s="25">
        <f t="shared" si="144"/>
        <v>1</v>
      </c>
      <c r="AK466" s="25">
        <f t="shared" si="145"/>
        <v>0</v>
      </c>
      <c r="AL466" s="25">
        <f t="shared" si="146"/>
        <v>0</v>
      </c>
      <c r="AM466" s="25">
        <f t="shared" si="147"/>
        <v>0</v>
      </c>
      <c r="AN466" s="25">
        <f t="shared" si="148"/>
        <v>0</v>
      </c>
      <c r="AO466" s="25">
        <f t="shared" si="149"/>
        <v>0.47142857142857142</v>
      </c>
    </row>
    <row r="467" spans="1:41" x14ac:dyDescent="0.25">
      <c r="A467" s="75" t="s">
        <v>345</v>
      </c>
      <c r="B467" s="1" t="s">
        <v>357</v>
      </c>
      <c r="C467" s="1" t="s">
        <v>651</v>
      </c>
      <c r="D467" s="15" t="s">
        <v>6</v>
      </c>
      <c r="E467" s="23">
        <v>4459</v>
      </c>
      <c r="F467" s="23">
        <v>3242</v>
      </c>
      <c r="G467" s="23">
        <v>663</v>
      </c>
      <c r="H467" s="24">
        <v>1635</v>
      </c>
      <c r="I467" s="24">
        <v>775</v>
      </c>
      <c r="J467" s="24">
        <v>442</v>
      </c>
      <c r="K467" s="24">
        <v>129</v>
      </c>
      <c r="L467" s="24">
        <v>0</v>
      </c>
      <c r="M467" s="24">
        <v>45</v>
      </c>
      <c r="N467" s="24">
        <v>38</v>
      </c>
      <c r="O467" s="24">
        <v>93</v>
      </c>
      <c r="P467" s="24">
        <v>56</v>
      </c>
      <c r="Q467" s="24">
        <v>0</v>
      </c>
      <c r="R467" s="24">
        <v>29</v>
      </c>
      <c r="S467" s="24">
        <v>2189</v>
      </c>
      <c r="T467" s="24">
        <v>1030</v>
      </c>
      <c r="U467" s="24">
        <v>643</v>
      </c>
      <c r="V467" s="24">
        <v>174</v>
      </c>
      <c r="W467" s="24">
        <v>0</v>
      </c>
      <c r="X467" s="24">
        <v>54</v>
      </c>
      <c r="Y467" s="24">
        <v>69</v>
      </c>
      <c r="Z467" s="24">
        <v>166</v>
      </c>
      <c r="AA467" s="24">
        <v>88</v>
      </c>
      <c r="AB467" s="24">
        <v>0</v>
      </c>
      <c r="AC467" s="24">
        <v>46</v>
      </c>
      <c r="AD467" s="25">
        <f t="shared" si="138"/>
        <v>0.74691640018273187</v>
      </c>
      <c r="AE467" s="25">
        <f t="shared" si="139"/>
        <v>0.75242718446601942</v>
      </c>
      <c r="AF467" s="25">
        <f t="shared" si="140"/>
        <v>0.68740279937791604</v>
      </c>
      <c r="AG467" s="25">
        <f t="shared" si="141"/>
        <v>0.74137931034482762</v>
      </c>
      <c r="AH467" s="25">
        <f t="shared" si="142"/>
        <v>0</v>
      </c>
      <c r="AI467" s="25">
        <f t="shared" si="143"/>
        <v>0.83333333333333337</v>
      </c>
      <c r="AJ467" s="25">
        <f t="shared" si="144"/>
        <v>0.55072463768115942</v>
      </c>
      <c r="AK467" s="25">
        <f t="shared" si="145"/>
        <v>0.56024096385542166</v>
      </c>
      <c r="AL467" s="25">
        <f t="shared" si="146"/>
        <v>0.63636363636363635</v>
      </c>
      <c r="AM467" s="25">
        <f t="shared" si="147"/>
        <v>0</v>
      </c>
      <c r="AN467" s="25">
        <f t="shared" si="148"/>
        <v>0.63043478260869568</v>
      </c>
      <c r="AO467" s="25">
        <f t="shared" si="149"/>
        <v>0.72706884951782913</v>
      </c>
    </row>
    <row r="468" spans="1:41" x14ac:dyDescent="0.25">
      <c r="A468" s="75" t="s">
        <v>345</v>
      </c>
      <c r="B468" s="1" t="s">
        <v>358</v>
      </c>
      <c r="C468" s="1" t="s">
        <v>651</v>
      </c>
      <c r="D468" s="15" t="s">
        <v>6</v>
      </c>
      <c r="E468" s="23">
        <v>4042</v>
      </c>
      <c r="F468" s="23">
        <v>3373</v>
      </c>
      <c r="G468" s="23">
        <v>538</v>
      </c>
      <c r="H468" s="24">
        <v>1760</v>
      </c>
      <c r="I468" s="24">
        <v>883</v>
      </c>
      <c r="J468" s="24">
        <v>437</v>
      </c>
      <c r="K468" s="24">
        <v>97</v>
      </c>
      <c r="L468" s="24">
        <v>0</v>
      </c>
      <c r="M468" s="24">
        <v>25</v>
      </c>
      <c r="N468" s="24">
        <v>39</v>
      </c>
      <c r="O468" s="24">
        <v>65</v>
      </c>
      <c r="P468" s="24">
        <v>42</v>
      </c>
      <c r="Q468" s="24">
        <v>0</v>
      </c>
      <c r="R468" s="24">
        <v>25</v>
      </c>
      <c r="S468" s="24">
        <v>2118</v>
      </c>
      <c r="T468" s="24">
        <v>998</v>
      </c>
      <c r="U468" s="24">
        <v>553</v>
      </c>
      <c r="V468" s="24">
        <v>120</v>
      </c>
      <c r="W468" s="24">
        <v>0</v>
      </c>
      <c r="X468" s="24">
        <v>27</v>
      </c>
      <c r="Y468" s="24">
        <v>59</v>
      </c>
      <c r="Z468" s="24">
        <v>86</v>
      </c>
      <c r="AA468" s="24">
        <v>48</v>
      </c>
      <c r="AB468" s="24">
        <v>0</v>
      </c>
      <c r="AC468" s="24">
        <v>33</v>
      </c>
      <c r="AD468" s="25">
        <f t="shared" si="138"/>
        <v>0.83097261567516523</v>
      </c>
      <c r="AE468" s="25">
        <f t="shared" si="139"/>
        <v>0.88476953907815636</v>
      </c>
      <c r="AF468" s="25">
        <f t="shared" si="140"/>
        <v>0.79023508137432186</v>
      </c>
      <c r="AG468" s="25">
        <f t="shared" si="141"/>
        <v>0.80833333333333335</v>
      </c>
      <c r="AH468" s="25">
        <f t="shared" si="142"/>
        <v>0</v>
      </c>
      <c r="AI468" s="25">
        <f t="shared" si="143"/>
        <v>0.92592592592592593</v>
      </c>
      <c r="AJ468" s="25">
        <f t="shared" si="144"/>
        <v>0.66101694915254239</v>
      </c>
      <c r="AK468" s="25">
        <f t="shared" si="145"/>
        <v>0.7558139534883721</v>
      </c>
      <c r="AL468" s="25">
        <f t="shared" si="146"/>
        <v>0.875</v>
      </c>
      <c r="AM468" s="25">
        <f t="shared" si="147"/>
        <v>0</v>
      </c>
      <c r="AN468" s="25">
        <f t="shared" si="148"/>
        <v>0.75757575757575757</v>
      </c>
      <c r="AO468" s="25">
        <f t="shared" si="149"/>
        <v>0.83448787728847107</v>
      </c>
    </row>
    <row r="469" spans="1:41" x14ac:dyDescent="0.25">
      <c r="A469" s="75" t="s">
        <v>345</v>
      </c>
      <c r="B469" s="1" t="s">
        <v>671</v>
      </c>
      <c r="C469" s="1" t="s">
        <v>651</v>
      </c>
      <c r="D469" s="15" t="s">
        <v>6</v>
      </c>
      <c r="E469" s="23">
        <v>2616</v>
      </c>
      <c r="F469" s="23">
        <v>1950</v>
      </c>
      <c r="G469" s="23">
        <v>78</v>
      </c>
      <c r="H469" s="24">
        <v>838</v>
      </c>
      <c r="I469" s="24">
        <v>262</v>
      </c>
      <c r="J469" s="24">
        <v>381</v>
      </c>
      <c r="K469" s="24">
        <v>54</v>
      </c>
      <c r="L469" s="24">
        <v>0</v>
      </c>
      <c r="M469" s="24">
        <v>32</v>
      </c>
      <c r="N469" s="24">
        <v>86</v>
      </c>
      <c r="O469" s="24">
        <v>57</v>
      </c>
      <c r="P469" s="24">
        <v>80</v>
      </c>
      <c r="Q469" s="24">
        <v>0</v>
      </c>
      <c r="R469" s="24">
        <v>160</v>
      </c>
      <c r="S469" s="24">
        <v>1163</v>
      </c>
      <c r="T469" s="24">
        <v>382</v>
      </c>
      <c r="U469" s="24">
        <v>515</v>
      </c>
      <c r="V469" s="24">
        <v>61</v>
      </c>
      <c r="W469" s="24">
        <v>0</v>
      </c>
      <c r="X469" s="24">
        <v>48</v>
      </c>
      <c r="Y469" s="24">
        <v>99</v>
      </c>
      <c r="Z469" s="24">
        <v>76</v>
      </c>
      <c r="AA469" s="24">
        <v>95</v>
      </c>
      <c r="AB469" s="24">
        <v>0</v>
      </c>
      <c r="AC469" s="24">
        <v>177</v>
      </c>
      <c r="AD469" s="25">
        <f t="shared" si="138"/>
        <v>0.72055030094582972</v>
      </c>
      <c r="AE469" s="25">
        <f t="shared" si="139"/>
        <v>0.68586387434554974</v>
      </c>
      <c r="AF469" s="25">
        <f t="shared" si="140"/>
        <v>0.73980582524271843</v>
      </c>
      <c r="AG469" s="25">
        <f t="shared" si="141"/>
        <v>0.88524590163934425</v>
      </c>
      <c r="AH469" s="25">
        <f t="shared" si="142"/>
        <v>0</v>
      </c>
      <c r="AI469" s="25">
        <f t="shared" si="143"/>
        <v>0.66666666666666663</v>
      </c>
      <c r="AJ469" s="25">
        <f t="shared" si="144"/>
        <v>0.86868686868686873</v>
      </c>
      <c r="AK469" s="25">
        <f t="shared" si="145"/>
        <v>0.75</v>
      </c>
      <c r="AL469" s="25">
        <f t="shared" si="146"/>
        <v>0.84210526315789469</v>
      </c>
      <c r="AM469" s="25">
        <f t="shared" si="147"/>
        <v>0</v>
      </c>
      <c r="AN469" s="25">
        <f t="shared" si="148"/>
        <v>0.903954802259887</v>
      </c>
      <c r="AO469" s="25">
        <f t="shared" si="149"/>
        <v>0.74541284403669728</v>
      </c>
    </row>
    <row r="470" spans="1:41" x14ac:dyDescent="0.25">
      <c r="A470" s="75" t="s">
        <v>345</v>
      </c>
      <c r="B470" s="165" t="s">
        <v>359</v>
      </c>
      <c r="C470" s="1" t="s">
        <v>651</v>
      </c>
      <c r="D470" s="15" t="s">
        <v>6</v>
      </c>
      <c r="E470" s="23">
        <v>3461</v>
      </c>
      <c r="F470" s="23">
        <v>2717</v>
      </c>
      <c r="G470" s="23">
        <v>262</v>
      </c>
      <c r="H470" s="24">
        <v>1499</v>
      </c>
      <c r="I470" s="24">
        <v>755</v>
      </c>
      <c r="J470" s="24">
        <v>174</v>
      </c>
      <c r="K470" s="24">
        <v>61</v>
      </c>
      <c r="L470" s="24">
        <v>0</v>
      </c>
      <c r="M470" s="24">
        <v>38</v>
      </c>
      <c r="N470" s="24">
        <v>26</v>
      </c>
      <c r="O470" s="24">
        <v>65</v>
      </c>
      <c r="P470" s="24">
        <v>52</v>
      </c>
      <c r="Q470" s="24">
        <v>0</v>
      </c>
      <c r="R470" s="24">
        <v>47</v>
      </c>
      <c r="S470" s="24">
        <v>1853</v>
      </c>
      <c r="T470" s="24">
        <v>892</v>
      </c>
      <c r="U470" s="24">
        <v>320</v>
      </c>
      <c r="V470" s="24">
        <v>93</v>
      </c>
      <c r="W470" s="24">
        <v>0</v>
      </c>
      <c r="X470" s="24">
        <v>43</v>
      </c>
      <c r="Y470" s="24">
        <v>47</v>
      </c>
      <c r="Z470" s="24">
        <v>75</v>
      </c>
      <c r="AA470" s="24">
        <v>87</v>
      </c>
      <c r="AB470" s="24">
        <v>0</v>
      </c>
      <c r="AC470" s="24">
        <v>51</v>
      </c>
      <c r="AD470" s="25">
        <f t="shared" si="138"/>
        <v>0.80895844576362652</v>
      </c>
      <c r="AE470" s="25">
        <f t="shared" si="139"/>
        <v>0.8464125560538116</v>
      </c>
      <c r="AF470" s="25">
        <f t="shared" si="140"/>
        <v>0.54374999999999996</v>
      </c>
      <c r="AG470" s="25">
        <f t="shared" si="141"/>
        <v>0.65591397849462363</v>
      </c>
      <c r="AH470" s="25">
        <f t="shared" si="142"/>
        <v>0</v>
      </c>
      <c r="AI470" s="25">
        <f t="shared" si="143"/>
        <v>0.88372093023255816</v>
      </c>
      <c r="AJ470" s="25">
        <f t="shared" si="144"/>
        <v>0.55319148936170215</v>
      </c>
      <c r="AK470" s="25">
        <f t="shared" si="145"/>
        <v>0.8666666666666667</v>
      </c>
      <c r="AL470" s="25">
        <f t="shared" si="146"/>
        <v>0.5977011494252874</v>
      </c>
      <c r="AM470" s="25">
        <f t="shared" si="147"/>
        <v>0</v>
      </c>
      <c r="AN470" s="25">
        <f t="shared" si="148"/>
        <v>0.92156862745098034</v>
      </c>
      <c r="AO470" s="25">
        <f t="shared" si="149"/>
        <v>0.78503322739092751</v>
      </c>
    </row>
    <row r="471" spans="1:41" x14ac:dyDescent="0.25">
      <c r="A471" s="75" t="s">
        <v>148</v>
      </c>
      <c r="B471" s="1" t="s">
        <v>193</v>
      </c>
      <c r="C471" s="1" t="s">
        <v>651</v>
      </c>
      <c r="D471" s="15" t="s">
        <v>37</v>
      </c>
      <c r="E471" s="23">
        <v>0</v>
      </c>
      <c r="F471" s="23">
        <v>0</v>
      </c>
      <c r="G471" s="23">
        <v>0</v>
      </c>
      <c r="H471" s="24">
        <v>0</v>
      </c>
      <c r="I471" s="24">
        <v>0</v>
      </c>
      <c r="J471" s="24">
        <v>0</v>
      </c>
      <c r="K471" s="24">
        <v>0</v>
      </c>
      <c r="L471" s="24">
        <v>0</v>
      </c>
      <c r="M471" s="24">
        <v>0</v>
      </c>
      <c r="N471" s="24">
        <v>0</v>
      </c>
      <c r="O471" s="24">
        <v>0</v>
      </c>
      <c r="P471" s="24">
        <v>0</v>
      </c>
      <c r="Q471" s="24">
        <v>0</v>
      </c>
      <c r="R471" s="24">
        <v>0</v>
      </c>
      <c r="S471" s="24">
        <v>0</v>
      </c>
      <c r="T471" s="24">
        <v>0</v>
      </c>
      <c r="U471" s="24">
        <v>0</v>
      </c>
      <c r="V471" s="24">
        <v>0</v>
      </c>
      <c r="W471" s="24">
        <v>0</v>
      </c>
      <c r="X471" s="24">
        <v>0</v>
      </c>
      <c r="Y471" s="24">
        <v>0</v>
      </c>
      <c r="Z471" s="24">
        <v>0</v>
      </c>
      <c r="AA471" s="24">
        <v>0</v>
      </c>
      <c r="AB471" s="24">
        <v>0</v>
      </c>
      <c r="AC471" s="24">
        <v>0</v>
      </c>
      <c r="AD471" s="25">
        <f t="shared" si="138"/>
        <v>0</v>
      </c>
      <c r="AE471" s="25">
        <f t="shared" si="139"/>
        <v>0</v>
      </c>
      <c r="AF471" s="25">
        <f t="shared" si="140"/>
        <v>0</v>
      </c>
      <c r="AG471" s="25">
        <f t="shared" si="141"/>
        <v>0</v>
      </c>
      <c r="AH471" s="25">
        <f t="shared" si="142"/>
        <v>0</v>
      </c>
      <c r="AI471" s="25">
        <f t="shared" si="143"/>
        <v>0</v>
      </c>
      <c r="AJ471" s="25">
        <f t="shared" si="144"/>
        <v>0</v>
      </c>
      <c r="AK471" s="25">
        <f t="shared" si="145"/>
        <v>0</v>
      </c>
      <c r="AL471" s="25">
        <f t="shared" si="146"/>
        <v>0</v>
      </c>
      <c r="AM471" s="25">
        <f t="shared" si="147"/>
        <v>0</v>
      </c>
      <c r="AN471" s="25">
        <f t="shared" si="148"/>
        <v>0</v>
      </c>
      <c r="AO471" s="25">
        <f t="shared" si="149"/>
        <v>0</v>
      </c>
    </row>
    <row r="472" spans="1:41" x14ac:dyDescent="0.25">
      <c r="A472" s="75" t="s">
        <v>211</v>
      </c>
      <c r="B472" s="1" t="s">
        <v>213</v>
      </c>
      <c r="C472" s="1" t="s">
        <v>651</v>
      </c>
      <c r="D472" s="15" t="s">
        <v>43</v>
      </c>
      <c r="E472" s="23">
        <v>1325</v>
      </c>
      <c r="F472" s="23">
        <v>662</v>
      </c>
      <c r="G472" s="23">
        <v>529</v>
      </c>
      <c r="H472" s="24">
        <v>313</v>
      </c>
      <c r="I472" s="24">
        <v>160</v>
      </c>
      <c r="J472" s="24">
        <v>25</v>
      </c>
      <c r="K472" s="24">
        <v>32</v>
      </c>
      <c r="L472" s="24">
        <v>0</v>
      </c>
      <c r="M472" s="24">
        <v>9</v>
      </c>
      <c r="N472" s="24">
        <v>0</v>
      </c>
      <c r="O472" s="24">
        <v>39</v>
      </c>
      <c r="P472" s="24">
        <v>26</v>
      </c>
      <c r="Q472" s="24">
        <v>0</v>
      </c>
      <c r="R472" s="24">
        <v>58</v>
      </c>
      <c r="S472" s="24">
        <v>678</v>
      </c>
      <c r="T472" s="24">
        <v>313</v>
      </c>
      <c r="U472" s="24">
        <v>42</v>
      </c>
      <c r="V472" s="24">
        <v>66</v>
      </c>
      <c r="W472" s="24">
        <v>0</v>
      </c>
      <c r="X472" s="24">
        <v>20</v>
      </c>
      <c r="Y472" s="24">
        <v>0</v>
      </c>
      <c r="Z472" s="24">
        <v>69</v>
      </c>
      <c r="AA472" s="24">
        <v>40</v>
      </c>
      <c r="AB472" s="24">
        <v>0</v>
      </c>
      <c r="AC472" s="24">
        <v>97</v>
      </c>
      <c r="AD472" s="25">
        <f t="shared" ref="AD472:AD473" si="150">IFERROR(H472/S472,0)</f>
        <v>0.46165191740412981</v>
      </c>
      <c r="AE472" s="25">
        <f t="shared" ref="AE472:AE473" si="151">IFERROR(I472/T472,0)</f>
        <v>0.51118210862619806</v>
      </c>
      <c r="AF472" s="25">
        <f t="shared" ref="AF472:AF473" si="152">IFERROR(J472/U472,0)</f>
        <v>0.59523809523809523</v>
      </c>
      <c r="AG472" s="25">
        <f t="shared" ref="AG472:AG473" si="153">IFERROR(K472/V472,0)</f>
        <v>0.48484848484848486</v>
      </c>
      <c r="AH472" s="25">
        <f t="shared" ref="AH472:AH473" si="154">IFERROR(L472/W472,0)</f>
        <v>0</v>
      </c>
      <c r="AI472" s="25">
        <f t="shared" ref="AI472:AI473" si="155">IFERROR(M472/X472,0)</f>
        <v>0.45</v>
      </c>
      <c r="AJ472" s="25">
        <f t="shared" ref="AJ472:AJ473" si="156">IFERROR(N472/Y472,0)</f>
        <v>0</v>
      </c>
      <c r="AK472" s="25">
        <f t="shared" ref="AK472:AK473" si="157">IFERROR(O472/Z472,0)</f>
        <v>0.56521739130434778</v>
      </c>
      <c r="AL472" s="25">
        <f t="shared" ref="AL472:AL473" si="158">IFERROR(P472/AA472,0)</f>
        <v>0.65</v>
      </c>
      <c r="AM472" s="25">
        <f t="shared" ref="AM472:AM473" si="159">IFERROR(Q472/AB472,0)</f>
        <v>0</v>
      </c>
      <c r="AN472" s="25">
        <f t="shared" ref="AN472" si="160">IFERROR(R472/AC472,0)</f>
        <v>0.59793814432989689</v>
      </c>
      <c r="AO472" s="25">
        <f t="shared" ref="AO472:AO473" si="161">IFERROR(F472/E472,0)</f>
        <v>0.49962264150943397</v>
      </c>
    </row>
    <row r="473" spans="1:41" x14ac:dyDescent="0.25">
      <c r="A473" s="75" t="s">
        <v>232</v>
      </c>
      <c r="B473" s="1" t="s">
        <v>252</v>
      </c>
      <c r="C473" s="1" t="s">
        <v>651</v>
      </c>
      <c r="D473" s="15" t="s">
        <v>37</v>
      </c>
      <c r="E473" s="23">
        <v>359</v>
      </c>
      <c r="F473" s="23">
        <v>26</v>
      </c>
      <c r="G473" s="23">
        <v>312</v>
      </c>
      <c r="H473" s="24">
        <v>25</v>
      </c>
      <c r="I473" s="24">
        <v>-1</v>
      </c>
      <c r="J473" s="24">
        <v>0</v>
      </c>
      <c r="K473" s="24">
        <v>0</v>
      </c>
      <c r="L473" s="24">
        <v>0</v>
      </c>
      <c r="M473" s="24">
        <v>0</v>
      </c>
      <c r="N473" s="24">
        <v>1</v>
      </c>
      <c r="O473" s="24">
        <v>0</v>
      </c>
      <c r="P473" s="24">
        <v>1</v>
      </c>
      <c r="Q473" s="24">
        <v>0</v>
      </c>
      <c r="R473" s="24">
        <v>0</v>
      </c>
      <c r="S473" s="24">
        <v>259</v>
      </c>
      <c r="T473" s="24">
        <v>6</v>
      </c>
      <c r="U473" s="24">
        <v>0</v>
      </c>
      <c r="V473" s="24">
        <v>0</v>
      </c>
      <c r="W473" s="24">
        <v>0</v>
      </c>
      <c r="X473" s="24">
        <v>0</v>
      </c>
      <c r="Y473" s="24">
        <v>14</v>
      </c>
      <c r="Z473" s="24">
        <v>17</v>
      </c>
      <c r="AA473" s="24">
        <v>10</v>
      </c>
      <c r="AB473" s="24">
        <v>0</v>
      </c>
      <c r="AC473" s="24">
        <v>53</v>
      </c>
      <c r="AD473" s="25">
        <f t="shared" si="150"/>
        <v>9.6525096525096526E-2</v>
      </c>
      <c r="AE473" s="25">
        <f t="shared" si="151"/>
        <v>-0.16666666666666666</v>
      </c>
      <c r="AF473" s="25">
        <f t="shared" si="152"/>
        <v>0</v>
      </c>
      <c r="AG473" s="25">
        <f t="shared" si="153"/>
        <v>0</v>
      </c>
      <c r="AH473" s="25">
        <f t="shared" si="154"/>
        <v>0</v>
      </c>
      <c r="AI473" s="25">
        <f t="shared" si="155"/>
        <v>0</v>
      </c>
      <c r="AJ473" s="25">
        <f t="shared" si="156"/>
        <v>7.1428571428571425E-2</v>
      </c>
      <c r="AK473" s="25">
        <f t="shared" si="157"/>
        <v>0</v>
      </c>
      <c r="AL473" s="25">
        <f t="shared" si="158"/>
        <v>0.1</v>
      </c>
      <c r="AM473" s="25">
        <f t="shared" si="159"/>
        <v>0</v>
      </c>
      <c r="AN473" s="25">
        <f>IFERROR(R473/AC473,0)</f>
        <v>0</v>
      </c>
      <c r="AO473" s="25">
        <f t="shared" si="161"/>
        <v>7.2423398328690811E-2</v>
      </c>
    </row>
  </sheetData>
  <autoFilter ref="A4:AO4" xr:uid="{BD982964-DDE7-4CF1-9019-5CAC8ADE7C01}"/>
  <mergeCells count="6">
    <mergeCell ref="H3:R3"/>
    <mergeCell ref="S3:AC3"/>
    <mergeCell ref="H2:R2"/>
    <mergeCell ref="S2:AC2"/>
    <mergeCell ref="AD2:AN2"/>
    <mergeCell ref="AD3:AN3"/>
  </mergeCells>
  <conditionalFormatting sqref="B471:B473">
    <cfRule type="duplicateValues" dxfId="1" priority="1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E5310-F89B-4390-8469-3286EE280406}">
  <dimension ref="A1:AC473"/>
  <sheetViews>
    <sheetView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B4" sqref="B4"/>
    </sheetView>
  </sheetViews>
  <sheetFormatPr defaultColWidth="10.85546875" defaultRowHeight="15" x14ac:dyDescent="0.25"/>
  <cols>
    <col min="1" max="1" width="20.7109375" bestFit="1" customWidth="1"/>
    <col min="2" max="2" width="37.5703125" bestFit="1" customWidth="1"/>
    <col min="3" max="3" width="13.7109375" bestFit="1" customWidth="1"/>
    <col min="4" max="4" width="12.42578125" bestFit="1" customWidth="1"/>
    <col min="5" max="5" width="16.5703125" bestFit="1" customWidth="1"/>
    <col min="6" max="6" width="17.28515625" bestFit="1" customWidth="1"/>
    <col min="7" max="7" width="16.5703125" bestFit="1" customWidth="1"/>
    <col min="8" max="8" width="9.7109375" bestFit="1" customWidth="1"/>
    <col min="9" max="9" width="10.42578125" bestFit="1" customWidth="1"/>
    <col min="10" max="10" width="11.42578125" bestFit="1" customWidth="1"/>
    <col min="11" max="11" width="12.28515625" bestFit="1" customWidth="1"/>
    <col min="12" max="12" width="11.140625" bestFit="1" customWidth="1"/>
    <col min="13" max="13" width="13" bestFit="1" customWidth="1"/>
    <col min="14" max="14" width="11.85546875" bestFit="1" customWidth="1"/>
    <col min="15" max="15" width="9.7109375" bestFit="1" customWidth="1"/>
    <col min="16" max="16" width="10.42578125" bestFit="1" customWidth="1"/>
    <col min="17" max="17" width="11.42578125" bestFit="1" customWidth="1"/>
    <col min="18" max="18" width="12.28515625" bestFit="1" customWidth="1"/>
    <col min="19" max="19" width="11.140625" bestFit="1" customWidth="1"/>
    <col min="20" max="20" width="13" bestFit="1" customWidth="1"/>
    <col min="21" max="21" width="11.85546875" bestFit="1" customWidth="1"/>
    <col min="22" max="22" width="9.7109375" style="27" bestFit="1" customWidth="1"/>
    <col min="23" max="23" width="10.42578125" style="27" bestFit="1" customWidth="1"/>
    <col min="24" max="24" width="11.42578125" style="27" bestFit="1" customWidth="1"/>
    <col min="25" max="25" width="12.28515625" style="27" bestFit="1" customWidth="1"/>
    <col min="26" max="27" width="11.140625" style="27" bestFit="1" customWidth="1"/>
    <col min="28" max="28" width="11" style="27" bestFit="1" customWidth="1"/>
    <col min="29" max="29" width="26.7109375" style="27" bestFit="1" customWidth="1"/>
  </cols>
  <sheetData>
    <row r="1" spans="1:29" x14ac:dyDescent="0.25">
      <c r="A1" s="18" t="s">
        <v>520</v>
      </c>
      <c r="B1" s="46" t="s">
        <v>676</v>
      </c>
      <c r="C1" s="46"/>
      <c r="D1" s="18"/>
      <c r="E1" s="19">
        <f t="shared" ref="E1:F1" si="0">SUBTOTAL(9,E5:E473)</f>
        <v>1776895</v>
      </c>
      <c r="F1" s="19">
        <f t="shared" si="0"/>
        <v>1102049</v>
      </c>
      <c r="G1" s="19">
        <f>SUBTOTAL(9,G5:G473)</f>
        <v>161095</v>
      </c>
      <c r="H1" s="19">
        <f>SUBTOTAL(9,H5:H473)</f>
        <v>568897</v>
      </c>
      <c r="I1" s="19">
        <f t="shared" ref="I1:U1" si="1">SUBTOTAL(9,I5:I473)</f>
        <v>314449</v>
      </c>
      <c r="J1" s="19">
        <f t="shared" si="1"/>
        <v>158180</v>
      </c>
      <c r="K1" s="19">
        <f t="shared" si="1"/>
        <v>42274</v>
      </c>
      <c r="L1" s="19">
        <f t="shared" si="1"/>
        <v>2651</v>
      </c>
      <c r="M1" s="19">
        <f t="shared" si="1"/>
        <v>14222</v>
      </c>
      <c r="N1" s="19">
        <f t="shared" si="1"/>
        <v>1376</v>
      </c>
      <c r="O1" s="19">
        <f t="shared" si="1"/>
        <v>947140</v>
      </c>
      <c r="P1" s="19">
        <f t="shared" si="1"/>
        <v>499282</v>
      </c>
      <c r="Q1" s="19">
        <f t="shared" si="1"/>
        <v>241594</v>
      </c>
      <c r="R1" s="19">
        <f t="shared" si="1"/>
        <v>62413</v>
      </c>
      <c r="S1" s="19">
        <f t="shared" si="1"/>
        <v>4850</v>
      </c>
      <c r="T1" s="19">
        <f t="shared" si="1"/>
        <v>18057</v>
      </c>
      <c r="U1" s="19">
        <f t="shared" si="1"/>
        <v>3559</v>
      </c>
      <c r="V1" s="20">
        <f t="shared" ref="V1:AB1" si="2">H1/O1</f>
        <v>0.60064721160546486</v>
      </c>
      <c r="W1" s="20">
        <f t="shared" si="2"/>
        <v>0.62980239624100209</v>
      </c>
      <c r="X1" s="20">
        <f t="shared" si="2"/>
        <v>0.65473480301663123</v>
      </c>
      <c r="Y1" s="20">
        <f t="shared" si="2"/>
        <v>0.67732683895983203</v>
      </c>
      <c r="Z1" s="20">
        <f t="shared" si="2"/>
        <v>0.54659793814432989</v>
      </c>
      <c r="AA1" s="20">
        <f t="shared" si="2"/>
        <v>0.78761699064074875</v>
      </c>
      <c r="AB1" s="20">
        <f t="shared" si="2"/>
        <v>0.38662545658892949</v>
      </c>
      <c r="AC1" s="48">
        <f>IFERROR(F1/E1,0)</f>
        <v>0.62021053579418028</v>
      </c>
    </row>
    <row r="2" spans="1:29" x14ac:dyDescent="0.25">
      <c r="A2" s="96"/>
      <c r="B2" s="50"/>
      <c r="C2" s="50"/>
      <c r="D2" s="50"/>
      <c r="E2" s="47" t="s">
        <v>572</v>
      </c>
      <c r="F2" s="47"/>
      <c r="G2" s="47" t="s">
        <v>521</v>
      </c>
      <c r="H2" s="235" t="s">
        <v>522</v>
      </c>
      <c r="I2" s="236"/>
      <c r="J2" s="236"/>
      <c r="K2" s="236"/>
      <c r="L2" s="236"/>
      <c r="M2" s="236"/>
      <c r="N2" s="236"/>
      <c r="O2" s="237" t="s">
        <v>522</v>
      </c>
      <c r="P2" s="238"/>
      <c r="Q2" s="238"/>
      <c r="R2" s="238"/>
      <c r="S2" s="238"/>
      <c r="T2" s="238"/>
      <c r="U2" s="238"/>
      <c r="V2" s="234" t="s">
        <v>523</v>
      </c>
      <c r="W2" s="234"/>
      <c r="X2" s="234"/>
      <c r="Y2" s="234"/>
      <c r="Z2" s="234"/>
      <c r="AA2" s="234"/>
      <c r="AB2" s="21"/>
      <c r="AC2" s="21" t="s">
        <v>573</v>
      </c>
    </row>
    <row r="3" spans="1:29" x14ac:dyDescent="0.25">
      <c r="A3" s="73"/>
      <c r="B3" s="50"/>
      <c r="C3" s="50"/>
      <c r="D3" s="50"/>
      <c r="E3" s="16" t="s">
        <v>524</v>
      </c>
      <c r="F3" s="16"/>
      <c r="G3" s="16" t="s">
        <v>525</v>
      </c>
      <c r="H3" s="223" t="s">
        <v>526</v>
      </c>
      <c r="I3" s="223"/>
      <c r="J3" s="223"/>
      <c r="K3" s="223"/>
      <c r="L3" s="223"/>
      <c r="M3" s="223"/>
      <c r="N3" s="223"/>
      <c r="O3" s="224" t="s">
        <v>572</v>
      </c>
      <c r="P3" s="224"/>
      <c r="Q3" s="224"/>
      <c r="R3" s="224"/>
      <c r="S3" s="224"/>
      <c r="T3" s="224"/>
      <c r="U3" s="224"/>
      <c r="V3" s="234" t="s">
        <v>527</v>
      </c>
      <c r="W3" s="234"/>
      <c r="X3" s="234"/>
      <c r="Y3" s="234"/>
      <c r="Z3" s="234"/>
      <c r="AA3" s="234"/>
      <c r="AB3" s="21"/>
      <c r="AC3" s="21"/>
    </row>
    <row r="4" spans="1:29" x14ac:dyDescent="0.25">
      <c r="A4" s="49" t="s">
        <v>485</v>
      </c>
      <c r="B4" s="49" t="s">
        <v>497</v>
      </c>
      <c r="C4" s="49" t="s">
        <v>675</v>
      </c>
      <c r="D4" s="49" t="s">
        <v>519</v>
      </c>
      <c r="E4" s="22" t="s">
        <v>529</v>
      </c>
      <c r="F4" s="22" t="s">
        <v>530</v>
      </c>
      <c r="G4" s="22" t="s">
        <v>529</v>
      </c>
      <c r="H4" s="3" t="s">
        <v>531</v>
      </c>
      <c r="I4" s="3" t="s">
        <v>532</v>
      </c>
      <c r="J4" s="3" t="s">
        <v>533</v>
      </c>
      <c r="K4" s="3" t="s">
        <v>534</v>
      </c>
      <c r="L4" s="3" t="s">
        <v>535</v>
      </c>
      <c r="M4" s="3" t="s">
        <v>536</v>
      </c>
      <c r="N4" s="3" t="s">
        <v>537</v>
      </c>
      <c r="O4" s="2" t="s">
        <v>531</v>
      </c>
      <c r="P4" s="2" t="s">
        <v>532</v>
      </c>
      <c r="Q4" s="2" t="s">
        <v>533</v>
      </c>
      <c r="R4" s="2" t="s">
        <v>534</v>
      </c>
      <c r="S4" s="2" t="s">
        <v>535</v>
      </c>
      <c r="T4" s="2" t="s">
        <v>536</v>
      </c>
      <c r="U4" s="2" t="s">
        <v>537</v>
      </c>
      <c r="V4" s="21" t="s">
        <v>531</v>
      </c>
      <c r="W4" s="21" t="s">
        <v>532</v>
      </c>
      <c r="X4" s="21" t="s">
        <v>533</v>
      </c>
      <c r="Y4" s="21" t="s">
        <v>534</v>
      </c>
      <c r="Z4" s="21" t="s">
        <v>535</v>
      </c>
      <c r="AA4" s="21" t="s">
        <v>538</v>
      </c>
      <c r="AB4" s="21" t="s">
        <v>539</v>
      </c>
      <c r="AC4" s="21" t="s">
        <v>573</v>
      </c>
    </row>
    <row r="5" spans="1:29" x14ac:dyDescent="0.25">
      <c r="A5" s="75" t="s">
        <v>345</v>
      </c>
      <c r="B5" s="1" t="s">
        <v>360</v>
      </c>
      <c r="C5" s="107" t="s">
        <v>651</v>
      </c>
      <c r="D5" s="95" t="s">
        <v>6</v>
      </c>
      <c r="E5" s="23">
        <v>3526</v>
      </c>
      <c r="F5" s="23">
        <v>1988</v>
      </c>
      <c r="G5" s="23">
        <v>338</v>
      </c>
      <c r="H5" s="24">
        <v>1062</v>
      </c>
      <c r="I5" s="24">
        <v>587</v>
      </c>
      <c r="J5" s="24">
        <v>253</v>
      </c>
      <c r="K5" s="24">
        <v>70</v>
      </c>
      <c r="L5" s="24">
        <v>0</v>
      </c>
      <c r="M5" s="24">
        <v>16</v>
      </c>
      <c r="N5" s="24">
        <v>0</v>
      </c>
      <c r="O5" s="24">
        <v>1958</v>
      </c>
      <c r="P5" s="24">
        <v>935</v>
      </c>
      <c r="Q5" s="24">
        <v>514</v>
      </c>
      <c r="R5" s="24">
        <v>87</v>
      </c>
      <c r="S5" s="24">
        <v>0</v>
      </c>
      <c r="T5" s="24">
        <v>30</v>
      </c>
      <c r="U5" s="24">
        <v>2</v>
      </c>
      <c r="V5" s="25">
        <f t="shared" ref="V5:V68" si="3">IFERROR(H5/O5,0)</f>
        <v>0.54239019407558731</v>
      </c>
      <c r="W5" s="25">
        <f t="shared" ref="W5:W68" si="4">IFERROR(I5/P5,0)</f>
        <v>0.62780748663101604</v>
      </c>
      <c r="X5" s="25">
        <f t="shared" ref="X5:X68" si="5">IFERROR(J5/Q5,0)</f>
        <v>0.49221789883268485</v>
      </c>
      <c r="Y5" s="25">
        <f t="shared" ref="Y5:Y68" si="6">IFERROR(K5/R5,0)</f>
        <v>0.8045977011494253</v>
      </c>
      <c r="Z5" s="25">
        <f t="shared" ref="Z5:Z68" si="7">IFERROR(L5/S5,0)</f>
        <v>0</v>
      </c>
      <c r="AA5" s="25">
        <f t="shared" ref="AA5:AA68" si="8">IFERROR(M5/T5,0)</f>
        <v>0.53333333333333333</v>
      </c>
      <c r="AB5" s="25">
        <f t="shared" ref="AB5:AB68" si="9">IFERROR(N5/U5,0)</f>
        <v>0</v>
      </c>
      <c r="AC5" s="25">
        <f t="shared" ref="AC5:AC68" si="10">IFERROR(F5/E5,0)</f>
        <v>0.5638116846284742</v>
      </c>
    </row>
    <row r="6" spans="1:29" x14ac:dyDescent="0.25">
      <c r="A6" s="75" t="s">
        <v>59</v>
      </c>
      <c r="B6" s="1" t="s">
        <v>64</v>
      </c>
      <c r="C6" s="107" t="s">
        <v>651</v>
      </c>
      <c r="D6" s="95" t="s">
        <v>6</v>
      </c>
      <c r="E6" s="23">
        <v>2499</v>
      </c>
      <c r="F6" s="23">
        <v>1097</v>
      </c>
      <c r="G6" s="23">
        <v>1367</v>
      </c>
      <c r="H6" s="24">
        <v>681</v>
      </c>
      <c r="I6" s="24">
        <v>217</v>
      </c>
      <c r="J6" s="24">
        <v>158</v>
      </c>
      <c r="K6" s="24">
        <v>25</v>
      </c>
      <c r="L6" s="24">
        <v>1</v>
      </c>
      <c r="M6" s="24">
        <v>15</v>
      </c>
      <c r="N6" s="24">
        <v>0</v>
      </c>
      <c r="O6" s="24">
        <v>1420</v>
      </c>
      <c r="P6" s="24">
        <v>573</v>
      </c>
      <c r="Q6" s="24">
        <v>383</v>
      </c>
      <c r="R6" s="24">
        <v>93</v>
      </c>
      <c r="S6" s="24">
        <v>6</v>
      </c>
      <c r="T6" s="24">
        <v>24</v>
      </c>
      <c r="U6" s="24">
        <v>0</v>
      </c>
      <c r="V6" s="25">
        <f t="shared" si="3"/>
        <v>0.47957746478873242</v>
      </c>
      <c r="W6" s="25">
        <f t="shared" si="4"/>
        <v>0.37870855148342059</v>
      </c>
      <c r="X6" s="25">
        <f t="shared" si="5"/>
        <v>0.41253263707571802</v>
      </c>
      <c r="Y6" s="25">
        <f t="shared" si="6"/>
        <v>0.26881720430107525</v>
      </c>
      <c r="Z6" s="25">
        <f t="shared" si="7"/>
        <v>0.16666666666666666</v>
      </c>
      <c r="AA6" s="25">
        <f t="shared" si="8"/>
        <v>0.625</v>
      </c>
      <c r="AB6" s="25">
        <f t="shared" si="9"/>
        <v>0</v>
      </c>
      <c r="AC6" s="25">
        <f t="shared" si="10"/>
        <v>0.43897559023609445</v>
      </c>
    </row>
    <row r="7" spans="1:29" x14ac:dyDescent="0.25">
      <c r="A7" s="75" t="s">
        <v>425</v>
      </c>
      <c r="B7" s="1" t="s">
        <v>438</v>
      </c>
      <c r="C7" s="107" t="s">
        <v>651</v>
      </c>
      <c r="D7" s="95" t="s">
        <v>6</v>
      </c>
      <c r="E7" s="23">
        <v>2592</v>
      </c>
      <c r="F7" s="23">
        <v>1200</v>
      </c>
      <c r="G7" s="23">
        <v>44</v>
      </c>
      <c r="H7" s="24">
        <v>608</v>
      </c>
      <c r="I7" s="24">
        <v>271</v>
      </c>
      <c r="J7" s="24">
        <v>228</v>
      </c>
      <c r="K7" s="24">
        <v>69</v>
      </c>
      <c r="L7" s="24">
        <v>0</v>
      </c>
      <c r="M7" s="24">
        <v>24</v>
      </c>
      <c r="N7" s="24">
        <v>0</v>
      </c>
      <c r="O7" s="24">
        <v>1340</v>
      </c>
      <c r="P7" s="24">
        <v>835</v>
      </c>
      <c r="Q7" s="24">
        <v>293</v>
      </c>
      <c r="R7" s="24">
        <v>97</v>
      </c>
      <c r="S7" s="24">
        <v>0</v>
      </c>
      <c r="T7" s="24">
        <v>27</v>
      </c>
      <c r="U7" s="24">
        <v>0</v>
      </c>
      <c r="V7" s="25">
        <f t="shared" si="3"/>
        <v>0.45373134328358211</v>
      </c>
      <c r="W7" s="25">
        <f t="shared" si="4"/>
        <v>0.32455089820359284</v>
      </c>
      <c r="X7" s="25">
        <f t="shared" si="5"/>
        <v>0.77815699658703075</v>
      </c>
      <c r="Y7" s="25">
        <f t="shared" si="6"/>
        <v>0.71134020618556704</v>
      </c>
      <c r="Z7" s="25">
        <f t="shared" si="7"/>
        <v>0</v>
      </c>
      <c r="AA7" s="25">
        <f t="shared" si="8"/>
        <v>0.88888888888888884</v>
      </c>
      <c r="AB7" s="25">
        <f t="shared" si="9"/>
        <v>0</v>
      </c>
      <c r="AC7" s="25">
        <f t="shared" si="10"/>
        <v>0.46296296296296297</v>
      </c>
    </row>
    <row r="8" spans="1:29" x14ac:dyDescent="0.25">
      <c r="A8" s="75" t="s">
        <v>425</v>
      </c>
      <c r="B8" s="1" t="s">
        <v>439</v>
      </c>
      <c r="C8" s="107" t="s">
        <v>651</v>
      </c>
      <c r="D8" s="95" t="s">
        <v>6</v>
      </c>
      <c r="E8" s="23">
        <v>3347</v>
      </c>
      <c r="F8" s="23">
        <v>2010</v>
      </c>
      <c r="G8" s="23">
        <v>141</v>
      </c>
      <c r="H8" s="24">
        <v>990</v>
      </c>
      <c r="I8" s="24">
        <v>573</v>
      </c>
      <c r="J8" s="24">
        <v>333</v>
      </c>
      <c r="K8" s="24">
        <v>87</v>
      </c>
      <c r="L8" s="24">
        <v>0</v>
      </c>
      <c r="M8" s="24">
        <v>27</v>
      </c>
      <c r="N8" s="24">
        <v>0</v>
      </c>
      <c r="O8" s="24">
        <v>1642</v>
      </c>
      <c r="P8" s="24">
        <v>1019</v>
      </c>
      <c r="Q8" s="24">
        <v>514</v>
      </c>
      <c r="R8" s="24">
        <v>136</v>
      </c>
      <c r="S8" s="24">
        <v>0</v>
      </c>
      <c r="T8" s="24">
        <v>36</v>
      </c>
      <c r="U8" s="24">
        <v>0</v>
      </c>
      <c r="V8" s="25">
        <f t="shared" si="3"/>
        <v>0.60292326431181487</v>
      </c>
      <c r="W8" s="25">
        <f t="shared" si="4"/>
        <v>0.56231599607458294</v>
      </c>
      <c r="X8" s="25">
        <f t="shared" si="5"/>
        <v>0.64785992217898836</v>
      </c>
      <c r="Y8" s="25">
        <f t="shared" si="6"/>
        <v>0.63970588235294112</v>
      </c>
      <c r="Z8" s="25">
        <f t="shared" si="7"/>
        <v>0</v>
      </c>
      <c r="AA8" s="25">
        <f t="shared" si="8"/>
        <v>0.75</v>
      </c>
      <c r="AB8" s="25">
        <f t="shared" si="9"/>
        <v>0</v>
      </c>
      <c r="AC8" s="25">
        <f t="shared" si="10"/>
        <v>0.60053779504033467</v>
      </c>
    </row>
    <row r="9" spans="1:29" x14ac:dyDescent="0.25">
      <c r="A9" s="75" t="s">
        <v>315</v>
      </c>
      <c r="B9" s="1" t="s">
        <v>317</v>
      </c>
      <c r="C9" s="107" t="s">
        <v>597</v>
      </c>
      <c r="D9" s="95" t="s">
        <v>6</v>
      </c>
      <c r="E9" s="23">
        <v>4317</v>
      </c>
      <c r="F9" s="23">
        <v>2030</v>
      </c>
      <c r="G9" s="23">
        <v>0</v>
      </c>
      <c r="H9" s="24">
        <v>1094</v>
      </c>
      <c r="I9" s="24">
        <v>501</v>
      </c>
      <c r="J9" s="24">
        <v>331</v>
      </c>
      <c r="K9" s="24">
        <v>55</v>
      </c>
      <c r="L9" s="24">
        <v>2</v>
      </c>
      <c r="M9" s="24">
        <v>47</v>
      </c>
      <c r="N9" s="24">
        <v>0</v>
      </c>
      <c r="O9" s="24">
        <v>2320</v>
      </c>
      <c r="P9" s="24">
        <v>1074</v>
      </c>
      <c r="Q9" s="24">
        <v>716</v>
      </c>
      <c r="R9" s="24">
        <v>131</v>
      </c>
      <c r="S9" s="24">
        <v>6</v>
      </c>
      <c r="T9" s="24">
        <v>70</v>
      </c>
      <c r="U9" s="24">
        <v>0</v>
      </c>
      <c r="V9" s="25">
        <f t="shared" si="3"/>
        <v>0.47155172413793106</v>
      </c>
      <c r="W9" s="25">
        <f t="shared" si="4"/>
        <v>0.46648044692737428</v>
      </c>
      <c r="X9" s="25">
        <f t="shared" si="5"/>
        <v>0.46229050279329609</v>
      </c>
      <c r="Y9" s="25">
        <f t="shared" si="6"/>
        <v>0.41984732824427479</v>
      </c>
      <c r="Z9" s="25">
        <f t="shared" si="7"/>
        <v>0.33333333333333331</v>
      </c>
      <c r="AA9" s="25">
        <f t="shared" si="8"/>
        <v>0.67142857142857137</v>
      </c>
      <c r="AB9" s="25">
        <f t="shared" si="9"/>
        <v>0</v>
      </c>
      <c r="AC9" s="25">
        <f t="shared" si="10"/>
        <v>0.47023395876766272</v>
      </c>
    </row>
    <row r="10" spans="1:29" x14ac:dyDescent="0.25">
      <c r="A10" s="75" t="s">
        <v>315</v>
      </c>
      <c r="B10" s="1" t="s">
        <v>318</v>
      </c>
      <c r="C10" s="107" t="s">
        <v>651</v>
      </c>
      <c r="D10" s="95" t="s">
        <v>6</v>
      </c>
      <c r="E10" s="23">
        <v>10095</v>
      </c>
      <c r="F10" s="23">
        <v>7984</v>
      </c>
      <c r="G10" s="23">
        <v>546</v>
      </c>
      <c r="H10" s="24">
        <v>3995</v>
      </c>
      <c r="I10" s="24">
        <v>2123</v>
      </c>
      <c r="J10" s="24">
        <v>1329</v>
      </c>
      <c r="K10" s="24">
        <v>346</v>
      </c>
      <c r="L10" s="24">
        <v>66</v>
      </c>
      <c r="M10" s="24">
        <v>100</v>
      </c>
      <c r="N10" s="24">
        <v>25</v>
      </c>
      <c r="O10" s="24">
        <v>5260</v>
      </c>
      <c r="P10" s="24">
        <v>2520</v>
      </c>
      <c r="Q10" s="24">
        <v>1647</v>
      </c>
      <c r="R10" s="24">
        <v>430</v>
      </c>
      <c r="S10" s="24">
        <v>73</v>
      </c>
      <c r="T10" s="24">
        <v>104</v>
      </c>
      <c r="U10" s="24">
        <v>61</v>
      </c>
      <c r="V10" s="25">
        <f t="shared" si="3"/>
        <v>0.75950570342205326</v>
      </c>
      <c r="W10" s="25">
        <f t="shared" si="4"/>
        <v>0.84246031746031746</v>
      </c>
      <c r="X10" s="25">
        <f t="shared" si="5"/>
        <v>0.80692167577413476</v>
      </c>
      <c r="Y10" s="25">
        <f t="shared" si="6"/>
        <v>0.8046511627906977</v>
      </c>
      <c r="Z10" s="25">
        <f t="shared" si="7"/>
        <v>0.90410958904109584</v>
      </c>
      <c r="AA10" s="25">
        <f t="shared" si="8"/>
        <v>0.96153846153846156</v>
      </c>
      <c r="AB10" s="25">
        <f t="shared" si="9"/>
        <v>0.4098360655737705</v>
      </c>
      <c r="AC10" s="25">
        <f t="shared" si="10"/>
        <v>0.79088657751362057</v>
      </c>
    </row>
    <row r="11" spans="1:29" x14ac:dyDescent="0.25">
      <c r="A11" s="75" t="s">
        <v>315</v>
      </c>
      <c r="B11" s="1" t="s">
        <v>341</v>
      </c>
      <c r="C11" s="107" t="s">
        <v>651</v>
      </c>
      <c r="D11" s="95" t="s">
        <v>37</v>
      </c>
      <c r="E11" s="23">
        <v>7527</v>
      </c>
      <c r="F11" s="23">
        <v>4817</v>
      </c>
      <c r="G11" s="23">
        <v>2241</v>
      </c>
      <c r="H11" s="24">
        <v>2582</v>
      </c>
      <c r="I11" s="24">
        <v>1774</v>
      </c>
      <c r="J11" s="24">
        <v>429</v>
      </c>
      <c r="K11" s="24">
        <v>4</v>
      </c>
      <c r="L11" s="24">
        <v>5</v>
      </c>
      <c r="M11" s="24">
        <v>21</v>
      </c>
      <c r="N11" s="24">
        <v>2</v>
      </c>
      <c r="O11" s="24">
        <v>4028</v>
      </c>
      <c r="P11" s="24">
        <v>2686</v>
      </c>
      <c r="Q11" s="24">
        <v>672</v>
      </c>
      <c r="R11" s="24">
        <v>66</v>
      </c>
      <c r="S11" s="24">
        <v>7</v>
      </c>
      <c r="T11" s="24">
        <v>40</v>
      </c>
      <c r="U11" s="24">
        <v>28</v>
      </c>
      <c r="V11" s="25">
        <f t="shared" si="3"/>
        <v>0.64101290963257196</v>
      </c>
      <c r="W11" s="25">
        <f t="shared" si="4"/>
        <v>0.66046165301563664</v>
      </c>
      <c r="X11" s="25">
        <f t="shared" si="5"/>
        <v>0.6383928571428571</v>
      </c>
      <c r="Y11" s="25">
        <f t="shared" si="6"/>
        <v>6.0606060606060608E-2</v>
      </c>
      <c r="Z11" s="25">
        <f t="shared" si="7"/>
        <v>0.7142857142857143</v>
      </c>
      <c r="AA11" s="25">
        <f t="shared" si="8"/>
        <v>0.52500000000000002</v>
      </c>
      <c r="AB11" s="25">
        <f t="shared" si="9"/>
        <v>7.1428571428571425E-2</v>
      </c>
      <c r="AC11" s="25">
        <f t="shared" si="10"/>
        <v>0.63996280058456223</v>
      </c>
    </row>
    <row r="12" spans="1:29" x14ac:dyDescent="0.25">
      <c r="A12" s="75" t="s">
        <v>315</v>
      </c>
      <c r="B12" s="1" t="s">
        <v>319</v>
      </c>
      <c r="C12" s="107" t="s">
        <v>651</v>
      </c>
      <c r="D12" s="95" t="s">
        <v>6</v>
      </c>
      <c r="E12" s="23">
        <v>8325</v>
      </c>
      <c r="F12" s="23">
        <v>5815</v>
      </c>
      <c r="G12" s="23">
        <v>366</v>
      </c>
      <c r="H12" s="24">
        <v>2922</v>
      </c>
      <c r="I12" s="24">
        <v>1669</v>
      </c>
      <c r="J12" s="24">
        <v>858</v>
      </c>
      <c r="K12" s="24">
        <v>253</v>
      </c>
      <c r="L12" s="24">
        <v>28</v>
      </c>
      <c r="M12" s="24">
        <v>66</v>
      </c>
      <c r="N12" s="24">
        <v>19</v>
      </c>
      <c r="O12" s="24">
        <v>4368</v>
      </c>
      <c r="P12" s="24">
        <v>2278</v>
      </c>
      <c r="Q12" s="24">
        <v>1161</v>
      </c>
      <c r="R12" s="24">
        <v>331</v>
      </c>
      <c r="S12" s="24">
        <v>52</v>
      </c>
      <c r="T12" s="24">
        <v>79</v>
      </c>
      <c r="U12" s="24">
        <v>56</v>
      </c>
      <c r="V12" s="25">
        <f t="shared" si="3"/>
        <v>0.66895604395604391</v>
      </c>
      <c r="W12" s="25">
        <f t="shared" si="4"/>
        <v>0.73266022827041266</v>
      </c>
      <c r="X12" s="25">
        <f t="shared" si="5"/>
        <v>0.73901808785529721</v>
      </c>
      <c r="Y12" s="25">
        <f t="shared" si="6"/>
        <v>0.7643504531722054</v>
      </c>
      <c r="Z12" s="25">
        <f t="shared" si="7"/>
        <v>0.53846153846153844</v>
      </c>
      <c r="AA12" s="25">
        <f t="shared" si="8"/>
        <v>0.83544303797468356</v>
      </c>
      <c r="AB12" s="25">
        <f t="shared" si="9"/>
        <v>0.3392857142857143</v>
      </c>
      <c r="AC12" s="25">
        <f t="shared" si="10"/>
        <v>0.69849849849849854</v>
      </c>
    </row>
    <row r="13" spans="1:29" x14ac:dyDescent="0.25">
      <c r="A13" s="75" t="s">
        <v>315</v>
      </c>
      <c r="B13" s="1" t="s">
        <v>320</v>
      </c>
      <c r="C13" s="107" t="s">
        <v>651</v>
      </c>
      <c r="D13" s="95" t="s">
        <v>6</v>
      </c>
      <c r="E13" s="23">
        <v>18083</v>
      </c>
      <c r="F13" s="23">
        <v>3031</v>
      </c>
      <c r="G13" s="23">
        <v>304</v>
      </c>
      <c r="H13" s="24">
        <v>1543</v>
      </c>
      <c r="I13" s="24">
        <v>706</v>
      </c>
      <c r="J13" s="24">
        <v>535</v>
      </c>
      <c r="K13" s="24">
        <v>199</v>
      </c>
      <c r="L13" s="24">
        <v>7</v>
      </c>
      <c r="M13" s="24">
        <v>41</v>
      </c>
      <c r="N13" s="24">
        <v>0</v>
      </c>
      <c r="O13" s="24">
        <v>9552</v>
      </c>
      <c r="P13" s="24">
        <v>5626</v>
      </c>
      <c r="Q13" s="24">
        <v>2462</v>
      </c>
      <c r="R13" s="24">
        <v>277</v>
      </c>
      <c r="S13" s="24">
        <v>15</v>
      </c>
      <c r="T13" s="24">
        <v>119</v>
      </c>
      <c r="U13" s="24">
        <v>32</v>
      </c>
      <c r="V13" s="25">
        <f t="shared" si="3"/>
        <v>0.16153685092127304</v>
      </c>
      <c r="W13" s="25">
        <f t="shared" si="4"/>
        <v>0.12548880199075721</v>
      </c>
      <c r="X13" s="25">
        <f t="shared" si="5"/>
        <v>0.21730300568643379</v>
      </c>
      <c r="Y13" s="25">
        <f t="shared" si="6"/>
        <v>0.71841155234657039</v>
      </c>
      <c r="Z13" s="25">
        <f t="shared" si="7"/>
        <v>0.46666666666666667</v>
      </c>
      <c r="AA13" s="25">
        <f t="shared" si="8"/>
        <v>0.34453781512605042</v>
      </c>
      <c r="AB13" s="25">
        <f t="shared" si="9"/>
        <v>0</v>
      </c>
      <c r="AC13" s="25">
        <f t="shared" si="10"/>
        <v>0.16761599292152851</v>
      </c>
    </row>
    <row r="14" spans="1:29" x14ac:dyDescent="0.25">
      <c r="A14" s="75" t="s">
        <v>315</v>
      </c>
      <c r="B14" s="1" t="s">
        <v>321</v>
      </c>
      <c r="C14" s="107" t="s">
        <v>651</v>
      </c>
      <c r="D14" s="95" t="s">
        <v>6</v>
      </c>
      <c r="E14" s="23">
        <v>6987</v>
      </c>
      <c r="F14" s="23">
        <v>2538</v>
      </c>
      <c r="G14" s="23">
        <v>171</v>
      </c>
      <c r="H14" s="24">
        <v>1211</v>
      </c>
      <c r="I14" s="24">
        <v>515</v>
      </c>
      <c r="J14" s="24">
        <v>524</v>
      </c>
      <c r="K14" s="24">
        <v>219</v>
      </c>
      <c r="L14" s="24">
        <v>20</v>
      </c>
      <c r="M14" s="24">
        <v>31</v>
      </c>
      <c r="N14" s="24">
        <v>18</v>
      </c>
      <c r="O14" s="24">
        <v>3880</v>
      </c>
      <c r="P14" s="24">
        <v>1322</v>
      </c>
      <c r="Q14" s="24">
        <v>1261</v>
      </c>
      <c r="R14" s="24">
        <v>370</v>
      </c>
      <c r="S14" s="24">
        <v>36</v>
      </c>
      <c r="T14" s="24">
        <v>62</v>
      </c>
      <c r="U14" s="24">
        <v>56</v>
      </c>
      <c r="V14" s="25">
        <f t="shared" si="3"/>
        <v>0.31211340206185567</v>
      </c>
      <c r="W14" s="25">
        <f t="shared" si="4"/>
        <v>0.38956127080181541</v>
      </c>
      <c r="X14" s="25">
        <f t="shared" si="5"/>
        <v>0.41554321966693103</v>
      </c>
      <c r="Y14" s="25">
        <f t="shared" si="6"/>
        <v>0.59189189189189184</v>
      </c>
      <c r="Z14" s="25">
        <f t="shared" si="7"/>
        <v>0.55555555555555558</v>
      </c>
      <c r="AA14" s="25">
        <f t="shared" si="8"/>
        <v>0.5</v>
      </c>
      <c r="AB14" s="25">
        <f t="shared" si="9"/>
        <v>0.32142857142857145</v>
      </c>
      <c r="AC14" s="25">
        <f t="shared" si="10"/>
        <v>0.36324602833834263</v>
      </c>
    </row>
    <row r="15" spans="1:29" x14ac:dyDescent="0.25">
      <c r="A15" s="75" t="s">
        <v>288</v>
      </c>
      <c r="B15" s="1" t="s">
        <v>291</v>
      </c>
      <c r="C15" s="107" t="s">
        <v>651</v>
      </c>
      <c r="D15" s="95" t="s">
        <v>6</v>
      </c>
      <c r="E15" s="23">
        <v>4930</v>
      </c>
      <c r="F15" s="23">
        <v>1495</v>
      </c>
      <c r="G15" s="23">
        <v>94</v>
      </c>
      <c r="H15" s="24">
        <v>844</v>
      </c>
      <c r="I15" s="24">
        <v>354</v>
      </c>
      <c r="J15" s="24">
        <v>200</v>
      </c>
      <c r="K15" s="24">
        <v>73</v>
      </c>
      <c r="L15" s="24">
        <v>0</v>
      </c>
      <c r="M15" s="24">
        <v>24</v>
      </c>
      <c r="N15" s="24">
        <v>0</v>
      </c>
      <c r="O15" s="24">
        <v>2707</v>
      </c>
      <c r="P15" s="24">
        <v>1335</v>
      </c>
      <c r="Q15" s="24">
        <v>630</v>
      </c>
      <c r="R15" s="24">
        <v>204</v>
      </c>
      <c r="S15" s="24">
        <v>0</v>
      </c>
      <c r="T15" s="24">
        <v>54</v>
      </c>
      <c r="U15" s="24">
        <v>0</v>
      </c>
      <c r="V15" s="25">
        <f t="shared" si="3"/>
        <v>0.31178426302179535</v>
      </c>
      <c r="W15" s="25">
        <f t="shared" si="4"/>
        <v>0.26516853932584272</v>
      </c>
      <c r="X15" s="25">
        <f t="shared" si="5"/>
        <v>0.31746031746031744</v>
      </c>
      <c r="Y15" s="25">
        <f t="shared" si="6"/>
        <v>0.35784313725490197</v>
      </c>
      <c r="Z15" s="25">
        <f t="shared" si="7"/>
        <v>0</v>
      </c>
      <c r="AA15" s="25">
        <f t="shared" si="8"/>
        <v>0.44444444444444442</v>
      </c>
      <c r="AB15" s="25">
        <f t="shared" si="9"/>
        <v>0</v>
      </c>
      <c r="AC15" s="25">
        <f t="shared" si="10"/>
        <v>0.30324543610547666</v>
      </c>
    </row>
    <row r="16" spans="1:29" x14ac:dyDescent="0.25">
      <c r="A16" s="75" t="s">
        <v>288</v>
      </c>
      <c r="B16" s="1" t="s">
        <v>292</v>
      </c>
      <c r="C16" s="107" t="s">
        <v>651</v>
      </c>
      <c r="D16" s="95" t="s">
        <v>6</v>
      </c>
      <c r="E16" s="23">
        <v>3263</v>
      </c>
      <c r="F16" s="23">
        <v>1893</v>
      </c>
      <c r="G16" s="23">
        <v>210</v>
      </c>
      <c r="H16" s="24">
        <v>1001</v>
      </c>
      <c r="I16" s="24">
        <v>560</v>
      </c>
      <c r="J16" s="24">
        <v>223</v>
      </c>
      <c r="K16" s="24">
        <v>77</v>
      </c>
      <c r="L16" s="24">
        <v>7</v>
      </c>
      <c r="M16" s="24">
        <v>25</v>
      </c>
      <c r="N16" s="24">
        <v>0</v>
      </c>
      <c r="O16" s="24">
        <v>1748</v>
      </c>
      <c r="P16" s="24">
        <v>1073</v>
      </c>
      <c r="Q16" s="24">
        <v>289</v>
      </c>
      <c r="R16" s="24">
        <v>106</v>
      </c>
      <c r="S16" s="24">
        <v>16</v>
      </c>
      <c r="T16" s="24">
        <v>31</v>
      </c>
      <c r="U16" s="24">
        <v>0</v>
      </c>
      <c r="V16" s="25">
        <f t="shared" si="3"/>
        <v>0.57265446224256289</v>
      </c>
      <c r="W16" s="25">
        <f t="shared" si="4"/>
        <v>0.52190121155638391</v>
      </c>
      <c r="X16" s="25">
        <f t="shared" si="5"/>
        <v>0.77162629757785473</v>
      </c>
      <c r="Y16" s="25">
        <f t="shared" si="6"/>
        <v>0.72641509433962259</v>
      </c>
      <c r="Z16" s="25">
        <f t="shared" si="7"/>
        <v>0.4375</v>
      </c>
      <c r="AA16" s="25">
        <f t="shared" si="8"/>
        <v>0.80645161290322576</v>
      </c>
      <c r="AB16" s="25">
        <f t="shared" si="9"/>
        <v>0</v>
      </c>
      <c r="AC16" s="25">
        <f t="shared" si="10"/>
        <v>0.58014097456328528</v>
      </c>
    </row>
    <row r="17" spans="1:29" x14ac:dyDescent="0.25">
      <c r="A17" s="75" t="s">
        <v>42</v>
      </c>
      <c r="B17" s="1" t="s">
        <v>47</v>
      </c>
      <c r="C17" s="107" t="s">
        <v>651</v>
      </c>
      <c r="D17" s="95" t="s">
        <v>6</v>
      </c>
      <c r="E17" s="23">
        <v>2386</v>
      </c>
      <c r="F17" s="23">
        <v>1327</v>
      </c>
      <c r="G17" s="23">
        <v>110</v>
      </c>
      <c r="H17" s="24">
        <v>668</v>
      </c>
      <c r="I17" s="24">
        <v>405</v>
      </c>
      <c r="J17" s="24">
        <v>177</v>
      </c>
      <c r="K17" s="24">
        <v>57</v>
      </c>
      <c r="L17" s="24">
        <v>1</v>
      </c>
      <c r="M17" s="24">
        <v>19</v>
      </c>
      <c r="N17" s="24">
        <v>0</v>
      </c>
      <c r="O17" s="24">
        <v>1235</v>
      </c>
      <c r="P17" s="24">
        <v>733</v>
      </c>
      <c r="Q17" s="24">
        <v>279</v>
      </c>
      <c r="R17" s="24">
        <v>94</v>
      </c>
      <c r="S17" s="24">
        <v>1</v>
      </c>
      <c r="T17" s="24">
        <v>44</v>
      </c>
      <c r="U17" s="24">
        <v>0</v>
      </c>
      <c r="V17" s="25">
        <f t="shared" si="3"/>
        <v>0.54089068825910935</v>
      </c>
      <c r="W17" s="25">
        <f t="shared" si="4"/>
        <v>0.55252387448840379</v>
      </c>
      <c r="X17" s="25">
        <f t="shared" si="5"/>
        <v>0.63440860215053763</v>
      </c>
      <c r="Y17" s="25">
        <f t="shared" si="6"/>
        <v>0.6063829787234043</v>
      </c>
      <c r="Z17" s="25">
        <f t="shared" si="7"/>
        <v>1</v>
      </c>
      <c r="AA17" s="25">
        <f t="shared" si="8"/>
        <v>0.43181818181818182</v>
      </c>
      <c r="AB17" s="25">
        <f t="shared" si="9"/>
        <v>0</v>
      </c>
      <c r="AC17" s="25">
        <f t="shared" si="10"/>
        <v>0.55616093880972339</v>
      </c>
    </row>
    <row r="18" spans="1:29" x14ac:dyDescent="0.25">
      <c r="A18" s="75" t="s">
        <v>42</v>
      </c>
      <c r="B18" s="1" t="s">
        <v>51</v>
      </c>
      <c r="C18" s="107" t="s">
        <v>651</v>
      </c>
      <c r="D18" s="95" t="s">
        <v>6</v>
      </c>
      <c r="E18" s="23">
        <v>4022</v>
      </c>
      <c r="F18" s="23">
        <v>3020</v>
      </c>
      <c r="G18" s="23">
        <v>215</v>
      </c>
      <c r="H18" s="24">
        <v>1549</v>
      </c>
      <c r="I18" s="24">
        <v>858</v>
      </c>
      <c r="J18" s="24">
        <v>429</v>
      </c>
      <c r="K18" s="24">
        <v>131</v>
      </c>
      <c r="L18" s="24">
        <v>15</v>
      </c>
      <c r="M18" s="24">
        <v>38</v>
      </c>
      <c r="N18" s="24">
        <v>0</v>
      </c>
      <c r="O18" s="24">
        <v>2103</v>
      </c>
      <c r="P18" s="24">
        <v>1152</v>
      </c>
      <c r="Q18" s="24">
        <v>530</v>
      </c>
      <c r="R18" s="24">
        <v>172</v>
      </c>
      <c r="S18" s="24">
        <v>18</v>
      </c>
      <c r="T18" s="24">
        <v>47</v>
      </c>
      <c r="U18" s="24">
        <v>0</v>
      </c>
      <c r="V18" s="25">
        <f t="shared" si="3"/>
        <v>0.73656680932001906</v>
      </c>
      <c r="W18" s="25">
        <f t="shared" si="4"/>
        <v>0.74479166666666663</v>
      </c>
      <c r="X18" s="25">
        <f t="shared" si="5"/>
        <v>0.80943396226415099</v>
      </c>
      <c r="Y18" s="25">
        <f t="shared" si="6"/>
        <v>0.76162790697674421</v>
      </c>
      <c r="Z18" s="25">
        <f t="shared" si="7"/>
        <v>0.83333333333333337</v>
      </c>
      <c r="AA18" s="25">
        <f t="shared" si="8"/>
        <v>0.80851063829787229</v>
      </c>
      <c r="AB18" s="25">
        <f t="shared" si="9"/>
        <v>0</v>
      </c>
      <c r="AC18" s="25">
        <f t="shared" si="10"/>
        <v>0.75087021382396812</v>
      </c>
    </row>
    <row r="19" spans="1:29" x14ac:dyDescent="0.25">
      <c r="A19" s="75" t="s">
        <v>42</v>
      </c>
      <c r="B19" s="1" t="s">
        <v>57</v>
      </c>
      <c r="C19" s="107" t="s">
        <v>651</v>
      </c>
      <c r="D19" s="95" t="s">
        <v>37</v>
      </c>
      <c r="E19" s="23">
        <v>4484</v>
      </c>
      <c r="F19" s="23">
        <v>2713</v>
      </c>
      <c r="G19" s="23">
        <v>1537</v>
      </c>
      <c r="H19" s="24">
        <v>1335</v>
      </c>
      <c r="I19" s="24">
        <v>1243</v>
      </c>
      <c r="J19" s="24">
        <v>100</v>
      </c>
      <c r="K19" s="24">
        <v>0</v>
      </c>
      <c r="L19" s="24">
        <v>2</v>
      </c>
      <c r="M19" s="24">
        <v>32</v>
      </c>
      <c r="N19" s="24">
        <v>1</v>
      </c>
      <c r="O19" s="24">
        <v>2407</v>
      </c>
      <c r="P19" s="24">
        <v>1814</v>
      </c>
      <c r="Q19" s="24">
        <v>162</v>
      </c>
      <c r="R19" s="24">
        <v>16</v>
      </c>
      <c r="S19" s="24">
        <v>4</v>
      </c>
      <c r="T19" s="24">
        <v>36</v>
      </c>
      <c r="U19" s="24">
        <v>45</v>
      </c>
      <c r="V19" s="25">
        <f t="shared" si="3"/>
        <v>0.5546323223930204</v>
      </c>
      <c r="W19" s="25">
        <f t="shared" si="4"/>
        <v>0.68522601984564502</v>
      </c>
      <c r="X19" s="25">
        <f t="shared" si="5"/>
        <v>0.61728395061728392</v>
      </c>
      <c r="Y19" s="25">
        <f t="shared" si="6"/>
        <v>0</v>
      </c>
      <c r="Z19" s="25">
        <f t="shared" si="7"/>
        <v>0.5</v>
      </c>
      <c r="AA19" s="25">
        <f t="shared" si="8"/>
        <v>0.88888888888888884</v>
      </c>
      <c r="AB19" s="25">
        <f t="shared" si="9"/>
        <v>2.2222222222222223E-2</v>
      </c>
      <c r="AC19" s="25">
        <f t="shared" si="10"/>
        <v>0.60504014272970563</v>
      </c>
    </row>
    <row r="20" spans="1:29" x14ac:dyDescent="0.25">
      <c r="A20" s="75" t="s">
        <v>425</v>
      </c>
      <c r="B20" s="1" t="s">
        <v>440</v>
      </c>
      <c r="C20" s="107" t="s">
        <v>651</v>
      </c>
      <c r="D20" s="95" t="s">
        <v>6</v>
      </c>
      <c r="E20" s="23">
        <v>3306</v>
      </c>
      <c r="F20" s="23">
        <v>2446</v>
      </c>
      <c r="G20" s="23">
        <v>175</v>
      </c>
      <c r="H20" s="24">
        <v>1257</v>
      </c>
      <c r="I20" s="24">
        <v>665</v>
      </c>
      <c r="J20" s="24">
        <v>361</v>
      </c>
      <c r="K20" s="24">
        <v>129</v>
      </c>
      <c r="L20" s="24">
        <v>0</v>
      </c>
      <c r="M20" s="24">
        <v>34</v>
      </c>
      <c r="N20" s="24">
        <v>0</v>
      </c>
      <c r="O20" s="24">
        <v>1716</v>
      </c>
      <c r="P20" s="24">
        <v>920</v>
      </c>
      <c r="Q20" s="24">
        <v>432</v>
      </c>
      <c r="R20" s="24">
        <v>197</v>
      </c>
      <c r="S20" s="24">
        <v>0</v>
      </c>
      <c r="T20" s="24">
        <v>41</v>
      </c>
      <c r="U20" s="24">
        <v>0</v>
      </c>
      <c r="V20" s="25">
        <f t="shared" si="3"/>
        <v>0.7325174825174825</v>
      </c>
      <c r="W20" s="25">
        <f t="shared" si="4"/>
        <v>0.72282608695652173</v>
      </c>
      <c r="X20" s="25">
        <f t="shared" si="5"/>
        <v>0.83564814814814814</v>
      </c>
      <c r="Y20" s="25">
        <f t="shared" si="6"/>
        <v>0.65482233502538068</v>
      </c>
      <c r="Z20" s="25">
        <f t="shared" si="7"/>
        <v>0</v>
      </c>
      <c r="AA20" s="25">
        <f t="shared" si="8"/>
        <v>0.82926829268292679</v>
      </c>
      <c r="AB20" s="25">
        <f t="shared" si="9"/>
        <v>0</v>
      </c>
      <c r="AC20" s="25">
        <f t="shared" si="10"/>
        <v>0.73986690865093774</v>
      </c>
    </row>
    <row r="21" spans="1:29" x14ac:dyDescent="0.25">
      <c r="A21" s="75" t="s">
        <v>194</v>
      </c>
      <c r="B21" s="1" t="s">
        <v>195</v>
      </c>
      <c r="C21" s="107" t="s">
        <v>651</v>
      </c>
      <c r="D21" s="95" t="s">
        <v>6</v>
      </c>
      <c r="E21" s="23">
        <v>7563</v>
      </c>
      <c r="F21" s="23">
        <v>5612</v>
      </c>
      <c r="G21" s="23">
        <v>319</v>
      </c>
      <c r="H21" s="24">
        <v>2968</v>
      </c>
      <c r="I21" s="24">
        <v>1883</v>
      </c>
      <c r="J21" s="24">
        <v>618</v>
      </c>
      <c r="K21" s="24">
        <v>85</v>
      </c>
      <c r="L21" s="24">
        <v>17</v>
      </c>
      <c r="M21" s="24">
        <v>40</v>
      </c>
      <c r="N21" s="24">
        <v>1</v>
      </c>
      <c r="O21" s="24">
        <v>4122</v>
      </c>
      <c r="P21" s="24">
        <v>2317</v>
      </c>
      <c r="Q21" s="24">
        <v>844</v>
      </c>
      <c r="R21" s="24">
        <v>170</v>
      </c>
      <c r="S21" s="24">
        <v>22</v>
      </c>
      <c r="T21" s="24">
        <v>57</v>
      </c>
      <c r="U21" s="24">
        <v>31</v>
      </c>
      <c r="V21" s="25">
        <f t="shared" si="3"/>
        <v>0.72003881610868514</v>
      </c>
      <c r="W21" s="25">
        <f t="shared" si="4"/>
        <v>0.81268882175226587</v>
      </c>
      <c r="X21" s="25">
        <f t="shared" si="5"/>
        <v>0.73222748815165872</v>
      </c>
      <c r="Y21" s="25">
        <f t="shared" si="6"/>
        <v>0.5</v>
      </c>
      <c r="Z21" s="25">
        <f t="shared" si="7"/>
        <v>0.77272727272727271</v>
      </c>
      <c r="AA21" s="25">
        <f t="shared" si="8"/>
        <v>0.70175438596491224</v>
      </c>
      <c r="AB21" s="25">
        <f t="shared" si="9"/>
        <v>3.2258064516129031E-2</v>
      </c>
      <c r="AC21" s="25">
        <f t="shared" si="10"/>
        <v>0.74203358455639301</v>
      </c>
    </row>
    <row r="22" spans="1:29" x14ac:dyDescent="0.25">
      <c r="A22" s="75" t="s">
        <v>194</v>
      </c>
      <c r="B22" s="1" t="s">
        <v>196</v>
      </c>
      <c r="C22" s="107" t="s">
        <v>651</v>
      </c>
      <c r="D22" s="95" t="s">
        <v>6</v>
      </c>
      <c r="E22" s="23">
        <v>2983</v>
      </c>
      <c r="F22" s="23">
        <v>1853</v>
      </c>
      <c r="G22" s="23">
        <v>83</v>
      </c>
      <c r="H22" s="24">
        <v>963</v>
      </c>
      <c r="I22" s="24">
        <v>569</v>
      </c>
      <c r="J22" s="24">
        <v>226</v>
      </c>
      <c r="K22" s="24">
        <v>65</v>
      </c>
      <c r="L22" s="24">
        <v>0</v>
      </c>
      <c r="M22" s="24">
        <v>30</v>
      </c>
      <c r="N22" s="24">
        <v>0</v>
      </c>
      <c r="O22" s="24">
        <v>1592</v>
      </c>
      <c r="P22" s="24">
        <v>939</v>
      </c>
      <c r="Q22" s="24">
        <v>311</v>
      </c>
      <c r="R22" s="24">
        <v>111</v>
      </c>
      <c r="S22" s="24">
        <v>0</v>
      </c>
      <c r="T22" s="24">
        <v>30</v>
      </c>
      <c r="U22" s="24">
        <v>0</v>
      </c>
      <c r="V22" s="25">
        <f t="shared" si="3"/>
        <v>0.60489949748743721</v>
      </c>
      <c r="W22" s="25">
        <f t="shared" si="4"/>
        <v>0.6059637912673056</v>
      </c>
      <c r="X22" s="25">
        <f t="shared" si="5"/>
        <v>0.72668810289389063</v>
      </c>
      <c r="Y22" s="25">
        <f t="shared" si="6"/>
        <v>0.5855855855855856</v>
      </c>
      <c r="Z22" s="25">
        <f t="shared" si="7"/>
        <v>0</v>
      </c>
      <c r="AA22" s="25">
        <f t="shared" si="8"/>
        <v>1</v>
      </c>
      <c r="AB22" s="25">
        <f t="shared" si="9"/>
        <v>0</v>
      </c>
      <c r="AC22" s="25">
        <f t="shared" si="10"/>
        <v>0.62118672477371772</v>
      </c>
    </row>
    <row r="23" spans="1:29" x14ac:dyDescent="0.25">
      <c r="A23" s="75" t="s">
        <v>288</v>
      </c>
      <c r="B23" s="1" t="s">
        <v>293</v>
      </c>
      <c r="C23" s="107" t="s">
        <v>651</v>
      </c>
      <c r="D23" s="95" t="s">
        <v>6</v>
      </c>
      <c r="E23" s="23">
        <v>2775</v>
      </c>
      <c r="F23" s="23">
        <v>1827</v>
      </c>
      <c r="G23" s="23">
        <v>199</v>
      </c>
      <c r="H23" s="24">
        <v>972</v>
      </c>
      <c r="I23" s="24">
        <v>492</v>
      </c>
      <c r="J23" s="24">
        <v>217</v>
      </c>
      <c r="K23" s="24">
        <v>96</v>
      </c>
      <c r="L23" s="24">
        <v>16</v>
      </c>
      <c r="M23" s="24">
        <v>34</v>
      </c>
      <c r="N23" s="24">
        <v>0</v>
      </c>
      <c r="O23" s="24">
        <v>1447</v>
      </c>
      <c r="P23" s="24">
        <v>871</v>
      </c>
      <c r="Q23" s="24">
        <v>261</v>
      </c>
      <c r="R23" s="24">
        <v>134</v>
      </c>
      <c r="S23" s="24">
        <v>22</v>
      </c>
      <c r="T23" s="24">
        <v>40</v>
      </c>
      <c r="U23" s="24">
        <v>0</v>
      </c>
      <c r="V23" s="25">
        <f t="shared" si="3"/>
        <v>0.67173462335867307</v>
      </c>
      <c r="W23" s="25">
        <f t="shared" si="4"/>
        <v>0.5648679678530425</v>
      </c>
      <c r="X23" s="25">
        <f t="shared" si="5"/>
        <v>0.83141762452107282</v>
      </c>
      <c r="Y23" s="25">
        <f t="shared" si="6"/>
        <v>0.71641791044776115</v>
      </c>
      <c r="Z23" s="25">
        <f t="shared" si="7"/>
        <v>0.72727272727272729</v>
      </c>
      <c r="AA23" s="25">
        <f t="shared" si="8"/>
        <v>0.85</v>
      </c>
      <c r="AB23" s="25">
        <f t="shared" si="9"/>
        <v>0</v>
      </c>
      <c r="AC23" s="25">
        <f t="shared" si="10"/>
        <v>0.65837837837837843</v>
      </c>
    </row>
    <row r="24" spans="1:29" x14ac:dyDescent="0.25">
      <c r="A24" s="75" t="s">
        <v>211</v>
      </c>
      <c r="B24" s="1" t="s">
        <v>224</v>
      </c>
      <c r="C24" s="107" t="s">
        <v>651</v>
      </c>
      <c r="D24" s="95" t="s">
        <v>37</v>
      </c>
      <c r="E24" s="23">
        <v>3093</v>
      </c>
      <c r="F24" s="23">
        <v>1482</v>
      </c>
      <c r="G24" s="23">
        <v>1261</v>
      </c>
      <c r="H24" s="24">
        <v>783</v>
      </c>
      <c r="I24" s="24">
        <v>594</v>
      </c>
      <c r="J24" s="24">
        <v>90</v>
      </c>
      <c r="K24" s="24">
        <v>0</v>
      </c>
      <c r="L24" s="24">
        <v>0</v>
      </c>
      <c r="M24" s="24">
        <v>15</v>
      </c>
      <c r="N24" s="24">
        <v>0</v>
      </c>
      <c r="O24" s="24">
        <v>1754</v>
      </c>
      <c r="P24" s="24">
        <v>1097</v>
      </c>
      <c r="Q24" s="24">
        <v>220</v>
      </c>
      <c r="R24" s="24">
        <v>0</v>
      </c>
      <c r="S24" s="24">
        <v>0</v>
      </c>
      <c r="T24" s="24">
        <v>22</v>
      </c>
      <c r="U24" s="24">
        <v>0</v>
      </c>
      <c r="V24" s="25">
        <f t="shared" si="3"/>
        <v>0.44640820980615736</v>
      </c>
      <c r="W24" s="25">
        <f t="shared" si="4"/>
        <v>0.54147675478577939</v>
      </c>
      <c r="X24" s="25">
        <f t="shared" si="5"/>
        <v>0.40909090909090912</v>
      </c>
      <c r="Y24" s="25">
        <f t="shared" si="6"/>
        <v>0</v>
      </c>
      <c r="Z24" s="25">
        <f t="shared" si="7"/>
        <v>0</v>
      </c>
      <c r="AA24" s="25">
        <f t="shared" si="8"/>
        <v>0.68181818181818177</v>
      </c>
      <c r="AB24" s="25">
        <f t="shared" si="9"/>
        <v>0</v>
      </c>
      <c r="AC24" s="25">
        <f t="shared" si="10"/>
        <v>0.47914645974781767</v>
      </c>
    </row>
    <row r="25" spans="1:29" x14ac:dyDescent="0.25">
      <c r="A25" s="75" t="s">
        <v>211</v>
      </c>
      <c r="B25" s="1" t="s">
        <v>225</v>
      </c>
      <c r="C25" s="107" t="s">
        <v>651</v>
      </c>
      <c r="D25" s="95" t="s">
        <v>37</v>
      </c>
      <c r="E25" s="23">
        <v>6460</v>
      </c>
      <c r="F25" s="23">
        <v>3819</v>
      </c>
      <c r="G25" s="23">
        <v>2114</v>
      </c>
      <c r="H25" s="24">
        <v>2041</v>
      </c>
      <c r="I25" s="24">
        <v>1585</v>
      </c>
      <c r="J25" s="24">
        <v>137</v>
      </c>
      <c r="K25" s="24">
        <v>24</v>
      </c>
      <c r="L25" s="24">
        <v>0</v>
      </c>
      <c r="M25" s="24">
        <v>32</v>
      </c>
      <c r="N25" s="24">
        <v>0</v>
      </c>
      <c r="O25" s="24">
        <v>3524</v>
      </c>
      <c r="P25" s="24">
        <v>2602</v>
      </c>
      <c r="Q25" s="24">
        <v>229</v>
      </c>
      <c r="R25" s="24">
        <v>72</v>
      </c>
      <c r="S25" s="24">
        <v>0</v>
      </c>
      <c r="T25" s="24">
        <v>33</v>
      </c>
      <c r="U25" s="24">
        <v>0</v>
      </c>
      <c r="V25" s="25">
        <f t="shared" si="3"/>
        <v>0.5791713961407492</v>
      </c>
      <c r="W25" s="25">
        <f t="shared" si="4"/>
        <v>0.60914681014604155</v>
      </c>
      <c r="X25" s="25">
        <f t="shared" si="5"/>
        <v>0.59825327510917026</v>
      </c>
      <c r="Y25" s="25">
        <f t="shared" si="6"/>
        <v>0.33333333333333331</v>
      </c>
      <c r="Z25" s="25">
        <f t="shared" si="7"/>
        <v>0</v>
      </c>
      <c r="AA25" s="25">
        <f t="shared" si="8"/>
        <v>0.96969696969696972</v>
      </c>
      <c r="AB25" s="25">
        <f t="shared" si="9"/>
        <v>0</v>
      </c>
      <c r="AC25" s="25">
        <f t="shared" si="10"/>
        <v>0.5911764705882353</v>
      </c>
    </row>
    <row r="26" spans="1:29" x14ac:dyDescent="0.25">
      <c r="A26" s="75" t="s">
        <v>148</v>
      </c>
      <c r="B26" s="1" t="s">
        <v>149</v>
      </c>
      <c r="C26" s="107" t="s">
        <v>597</v>
      </c>
      <c r="D26" s="95" t="s">
        <v>43</v>
      </c>
      <c r="E26" s="23">
        <v>1504</v>
      </c>
      <c r="F26" s="23">
        <v>1118</v>
      </c>
      <c r="G26" s="23">
        <v>0</v>
      </c>
      <c r="H26" s="24">
        <v>565</v>
      </c>
      <c r="I26" s="24">
        <v>307</v>
      </c>
      <c r="J26" s="24">
        <v>210</v>
      </c>
      <c r="K26" s="24">
        <v>35</v>
      </c>
      <c r="L26" s="24">
        <v>0</v>
      </c>
      <c r="M26" s="24">
        <v>1</v>
      </c>
      <c r="N26" s="24">
        <v>0</v>
      </c>
      <c r="O26" s="24">
        <v>793</v>
      </c>
      <c r="P26" s="24">
        <v>422</v>
      </c>
      <c r="Q26" s="24">
        <v>234</v>
      </c>
      <c r="R26" s="24">
        <v>52</v>
      </c>
      <c r="S26" s="24">
        <v>0</v>
      </c>
      <c r="T26" s="24">
        <v>3</v>
      </c>
      <c r="U26" s="24">
        <v>0</v>
      </c>
      <c r="V26" s="25">
        <f t="shared" si="3"/>
        <v>0.71248423707440101</v>
      </c>
      <c r="W26" s="25">
        <f t="shared" si="4"/>
        <v>0.72748815165876779</v>
      </c>
      <c r="X26" s="25">
        <f t="shared" si="5"/>
        <v>0.89743589743589747</v>
      </c>
      <c r="Y26" s="25">
        <f t="shared" si="6"/>
        <v>0.67307692307692313</v>
      </c>
      <c r="Z26" s="25">
        <f t="shared" si="7"/>
        <v>0</v>
      </c>
      <c r="AA26" s="25">
        <f t="shared" si="8"/>
        <v>0.33333333333333331</v>
      </c>
      <c r="AB26" s="25">
        <f t="shared" si="9"/>
        <v>0</v>
      </c>
      <c r="AC26" s="25">
        <f t="shared" si="10"/>
        <v>0.74335106382978722</v>
      </c>
    </row>
    <row r="27" spans="1:29" x14ac:dyDescent="0.25">
      <c r="A27" s="75" t="s">
        <v>667</v>
      </c>
      <c r="B27" s="1" t="s">
        <v>11</v>
      </c>
      <c r="C27" s="107" t="s">
        <v>651</v>
      </c>
      <c r="D27" s="95" t="s">
        <v>6</v>
      </c>
      <c r="E27" s="23">
        <v>4315</v>
      </c>
      <c r="F27" s="23">
        <v>3329</v>
      </c>
      <c r="G27" s="23">
        <v>98</v>
      </c>
      <c r="H27" s="24">
        <v>1684</v>
      </c>
      <c r="I27" s="24">
        <v>980</v>
      </c>
      <c r="J27" s="24">
        <v>400</v>
      </c>
      <c r="K27" s="24">
        <v>209</v>
      </c>
      <c r="L27" s="24">
        <v>1</v>
      </c>
      <c r="M27" s="24">
        <v>55</v>
      </c>
      <c r="N27" s="24">
        <v>0</v>
      </c>
      <c r="O27" s="24">
        <v>2204</v>
      </c>
      <c r="P27" s="24">
        <v>1259</v>
      </c>
      <c r="Q27" s="24">
        <v>539</v>
      </c>
      <c r="R27" s="24">
        <v>252</v>
      </c>
      <c r="S27" s="24">
        <v>6</v>
      </c>
      <c r="T27" s="24">
        <v>55</v>
      </c>
      <c r="U27" s="24">
        <v>0</v>
      </c>
      <c r="V27" s="25">
        <f t="shared" si="3"/>
        <v>0.76406533575317603</v>
      </c>
      <c r="W27" s="25">
        <f t="shared" si="4"/>
        <v>0.77839555202541699</v>
      </c>
      <c r="X27" s="25">
        <f t="shared" si="5"/>
        <v>0.74211502782931349</v>
      </c>
      <c r="Y27" s="25">
        <f t="shared" si="6"/>
        <v>0.82936507936507942</v>
      </c>
      <c r="Z27" s="25">
        <f t="shared" si="7"/>
        <v>0.16666666666666666</v>
      </c>
      <c r="AA27" s="25">
        <f t="shared" si="8"/>
        <v>1</v>
      </c>
      <c r="AB27" s="25">
        <f t="shared" si="9"/>
        <v>0</v>
      </c>
      <c r="AC27" s="25">
        <f t="shared" si="10"/>
        <v>0.77149478563151797</v>
      </c>
    </row>
    <row r="28" spans="1:29" x14ac:dyDescent="0.25">
      <c r="A28" s="75" t="s">
        <v>667</v>
      </c>
      <c r="B28" s="1" t="s">
        <v>12</v>
      </c>
      <c r="C28" s="107" t="s">
        <v>651</v>
      </c>
      <c r="D28" s="95" t="s">
        <v>6</v>
      </c>
      <c r="E28" s="23">
        <v>2754</v>
      </c>
      <c r="F28" s="23">
        <v>1944</v>
      </c>
      <c r="G28" s="23">
        <v>91</v>
      </c>
      <c r="H28" s="24">
        <v>980</v>
      </c>
      <c r="I28" s="24">
        <v>524</v>
      </c>
      <c r="J28" s="24">
        <v>305</v>
      </c>
      <c r="K28" s="24">
        <v>100</v>
      </c>
      <c r="L28" s="24">
        <v>0</v>
      </c>
      <c r="M28" s="24">
        <v>35</v>
      </c>
      <c r="N28" s="24">
        <v>0</v>
      </c>
      <c r="O28" s="24">
        <v>1384</v>
      </c>
      <c r="P28" s="24">
        <v>741</v>
      </c>
      <c r="Q28" s="24">
        <v>456</v>
      </c>
      <c r="R28" s="24">
        <v>128</v>
      </c>
      <c r="S28" s="24">
        <v>0</v>
      </c>
      <c r="T28" s="24">
        <v>45</v>
      </c>
      <c r="U28" s="24">
        <v>0</v>
      </c>
      <c r="V28" s="25">
        <f t="shared" si="3"/>
        <v>0.70809248554913296</v>
      </c>
      <c r="W28" s="25">
        <f t="shared" si="4"/>
        <v>0.70715249662618085</v>
      </c>
      <c r="X28" s="25">
        <f t="shared" si="5"/>
        <v>0.66885964912280704</v>
      </c>
      <c r="Y28" s="25">
        <f t="shared" si="6"/>
        <v>0.78125</v>
      </c>
      <c r="Z28" s="25">
        <f t="shared" si="7"/>
        <v>0</v>
      </c>
      <c r="AA28" s="25">
        <f t="shared" si="8"/>
        <v>0.77777777777777779</v>
      </c>
      <c r="AB28" s="25">
        <f t="shared" si="9"/>
        <v>0</v>
      </c>
      <c r="AC28" s="25">
        <f t="shared" si="10"/>
        <v>0.70588235294117652</v>
      </c>
    </row>
    <row r="29" spans="1:29" x14ac:dyDescent="0.25">
      <c r="A29" s="75" t="s">
        <v>232</v>
      </c>
      <c r="B29" s="1" t="s">
        <v>246</v>
      </c>
      <c r="C29" s="107" t="s">
        <v>651</v>
      </c>
      <c r="D29" s="95" t="s">
        <v>37</v>
      </c>
      <c r="E29" s="23">
        <v>2159</v>
      </c>
      <c r="F29" s="23">
        <v>812</v>
      </c>
      <c r="G29" s="23">
        <v>1238</v>
      </c>
      <c r="H29" s="24">
        <v>375</v>
      </c>
      <c r="I29" s="24">
        <v>296</v>
      </c>
      <c r="J29" s="24">
        <v>117</v>
      </c>
      <c r="K29" s="24">
        <v>0</v>
      </c>
      <c r="L29" s="24">
        <v>0</v>
      </c>
      <c r="M29" s="24">
        <v>24</v>
      </c>
      <c r="N29" s="24">
        <v>0</v>
      </c>
      <c r="O29" s="24">
        <v>1137</v>
      </c>
      <c r="P29" s="24">
        <v>742</v>
      </c>
      <c r="Q29" s="24">
        <v>252</v>
      </c>
      <c r="R29" s="24">
        <v>0</v>
      </c>
      <c r="S29" s="24">
        <v>0</v>
      </c>
      <c r="T29" s="24">
        <v>28</v>
      </c>
      <c r="U29" s="24">
        <v>0</v>
      </c>
      <c r="V29" s="25">
        <f t="shared" si="3"/>
        <v>0.32981530343007914</v>
      </c>
      <c r="W29" s="25">
        <f t="shared" si="4"/>
        <v>0.39892183288409705</v>
      </c>
      <c r="X29" s="25">
        <f t="shared" si="5"/>
        <v>0.4642857142857143</v>
      </c>
      <c r="Y29" s="25">
        <f t="shared" si="6"/>
        <v>0</v>
      </c>
      <c r="Z29" s="25">
        <f t="shared" si="7"/>
        <v>0</v>
      </c>
      <c r="AA29" s="25">
        <f t="shared" si="8"/>
        <v>0.8571428571428571</v>
      </c>
      <c r="AB29" s="25">
        <f t="shared" si="9"/>
        <v>0</v>
      </c>
      <c r="AC29" s="25">
        <f t="shared" si="10"/>
        <v>0.37610004631773969</v>
      </c>
    </row>
    <row r="30" spans="1:29" x14ac:dyDescent="0.25">
      <c r="A30" s="75" t="s">
        <v>232</v>
      </c>
      <c r="B30" s="1" t="s">
        <v>236</v>
      </c>
      <c r="C30" s="107" t="s">
        <v>651</v>
      </c>
      <c r="D30" s="95" t="s">
        <v>6</v>
      </c>
      <c r="E30" s="23">
        <v>3036</v>
      </c>
      <c r="F30" s="23">
        <v>1404</v>
      </c>
      <c r="G30" s="23">
        <v>84</v>
      </c>
      <c r="H30" s="24">
        <v>894</v>
      </c>
      <c r="I30" s="24">
        <v>222</v>
      </c>
      <c r="J30" s="24">
        <v>215</v>
      </c>
      <c r="K30" s="24">
        <v>53</v>
      </c>
      <c r="L30" s="24">
        <v>0</v>
      </c>
      <c r="M30" s="24">
        <v>20</v>
      </c>
      <c r="N30" s="24">
        <v>0</v>
      </c>
      <c r="O30" s="24">
        <v>1737</v>
      </c>
      <c r="P30" s="24">
        <v>776</v>
      </c>
      <c r="Q30" s="24">
        <v>394</v>
      </c>
      <c r="R30" s="24">
        <v>99</v>
      </c>
      <c r="S30" s="24">
        <v>0</v>
      </c>
      <c r="T30" s="24">
        <v>30</v>
      </c>
      <c r="U30" s="24">
        <v>0</v>
      </c>
      <c r="V30" s="25">
        <f t="shared" si="3"/>
        <v>0.51468048359240071</v>
      </c>
      <c r="W30" s="25">
        <f t="shared" si="4"/>
        <v>0.28608247422680411</v>
      </c>
      <c r="X30" s="25">
        <f t="shared" si="5"/>
        <v>0.54568527918781728</v>
      </c>
      <c r="Y30" s="25">
        <f t="shared" si="6"/>
        <v>0.53535353535353536</v>
      </c>
      <c r="Z30" s="25">
        <f t="shared" si="7"/>
        <v>0</v>
      </c>
      <c r="AA30" s="25">
        <f t="shared" si="8"/>
        <v>0.66666666666666663</v>
      </c>
      <c r="AB30" s="25">
        <f t="shared" si="9"/>
        <v>0</v>
      </c>
      <c r="AC30" s="25">
        <f t="shared" si="10"/>
        <v>0.46245059288537549</v>
      </c>
    </row>
    <row r="31" spans="1:29" x14ac:dyDescent="0.25">
      <c r="A31" s="75" t="s">
        <v>345</v>
      </c>
      <c r="B31" s="1" t="s">
        <v>346</v>
      </c>
      <c r="C31" s="107" t="s">
        <v>651</v>
      </c>
      <c r="D31" s="95" t="s">
        <v>6</v>
      </c>
      <c r="E31" s="23">
        <v>10118</v>
      </c>
      <c r="F31" s="23">
        <v>1450</v>
      </c>
      <c r="G31" s="23">
        <v>2191</v>
      </c>
      <c r="H31" s="24">
        <v>726</v>
      </c>
      <c r="I31" s="24">
        <v>457</v>
      </c>
      <c r="J31" s="24">
        <v>186</v>
      </c>
      <c r="K31" s="24">
        <v>55</v>
      </c>
      <c r="L31" s="24">
        <v>0</v>
      </c>
      <c r="M31" s="24">
        <v>26</v>
      </c>
      <c r="N31" s="24">
        <v>0</v>
      </c>
      <c r="O31" s="24">
        <v>5387</v>
      </c>
      <c r="P31" s="24">
        <v>2780</v>
      </c>
      <c r="Q31" s="24">
        <v>1777</v>
      </c>
      <c r="R31" s="24">
        <v>98</v>
      </c>
      <c r="S31" s="24">
        <v>13</v>
      </c>
      <c r="T31" s="24">
        <v>63</v>
      </c>
      <c r="U31" s="24">
        <v>0</v>
      </c>
      <c r="V31" s="25">
        <f t="shared" si="3"/>
        <v>0.13476888806385742</v>
      </c>
      <c r="W31" s="25">
        <f t="shared" si="4"/>
        <v>0.16438848920863308</v>
      </c>
      <c r="X31" s="25">
        <f t="shared" si="5"/>
        <v>0.10467079347214406</v>
      </c>
      <c r="Y31" s="25">
        <f t="shared" si="6"/>
        <v>0.56122448979591832</v>
      </c>
      <c r="Z31" s="25">
        <f t="shared" si="7"/>
        <v>0</v>
      </c>
      <c r="AA31" s="25">
        <f t="shared" si="8"/>
        <v>0.41269841269841268</v>
      </c>
      <c r="AB31" s="25">
        <f t="shared" si="9"/>
        <v>0</v>
      </c>
      <c r="AC31" s="25">
        <f t="shared" si="10"/>
        <v>0.14330895433880214</v>
      </c>
    </row>
    <row r="32" spans="1:29" x14ac:dyDescent="0.25">
      <c r="A32" s="75" t="s">
        <v>315</v>
      </c>
      <c r="B32" s="1" t="s">
        <v>322</v>
      </c>
      <c r="C32" s="107" t="s">
        <v>651</v>
      </c>
      <c r="D32" s="95" t="s">
        <v>6</v>
      </c>
      <c r="E32" s="23">
        <v>6127</v>
      </c>
      <c r="F32" s="23">
        <v>4416</v>
      </c>
      <c r="G32" s="23">
        <v>211</v>
      </c>
      <c r="H32" s="24">
        <v>2373</v>
      </c>
      <c r="I32" s="24">
        <v>1015</v>
      </c>
      <c r="J32" s="24">
        <v>763</v>
      </c>
      <c r="K32" s="24">
        <v>218</v>
      </c>
      <c r="L32" s="24">
        <v>17</v>
      </c>
      <c r="M32" s="24">
        <v>30</v>
      </c>
      <c r="N32" s="24">
        <v>0</v>
      </c>
      <c r="O32" s="24">
        <v>3462</v>
      </c>
      <c r="P32" s="24">
        <v>1431</v>
      </c>
      <c r="Q32" s="24">
        <v>932</v>
      </c>
      <c r="R32" s="24">
        <v>241</v>
      </c>
      <c r="S32" s="24">
        <v>28</v>
      </c>
      <c r="T32" s="24">
        <v>33</v>
      </c>
      <c r="U32" s="24">
        <v>0</v>
      </c>
      <c r="V32" s="25">
        <f t="shared" si="3"/>
        <v>0.68544194107452339</v>
      </c>
      <c r="W32" s="25">
        <f t="shared" si="4"/>
        <v>0.70929419986023756</v>
      </c>
      <c r="X32" s="25">
        <f t="shared" si="5"/>
        <v>0.81866952789699576</v>
      </c>
      <c r="Y32" s="25">
        <f t="shared" si="6"/>
        <v>0.9045643153526971</v>
      </c>
      <c r="Z32" s="25">
        <f t="shared" si="7"/>
        <v>0.6071428571428571</v>
      </c>
      <c r="AA32" s="25">
        <f t="shared" si="8"/>
        <v>0.90909090909090906</v>
      </c>
      <c r="AB32" s="25">
        <f t="shared" si="9"/>
        <v>0</v>
      </c>
      <c r="AC32" s="25">
        <f t="shared" si="10"/>
        <v>0.72074424677656279</v>
      </c>
    </row>
    <row r="33" spans="1:29" x14ac:dyDescent="0.25">
      <c r="A33" s="75" t="s">
        <v>345</v>
      </c>
      <c r="B33" s="1" t="s">
        <v>347</v>
      </c>
      <c r="C33" s="107" t="s">
        <v>651</v>
      </c>
      <c r="D33" s="95" t="s">
        <v>6</v>
      </c>
      <c r="E33" s="23">
        <v>4049</v>
      </c>
      <c r="F33" s="23">
        <v>2464</v>
      </c>
      <c r="G33" s="23">
        <v>66</v>
      </c>
      <c r="H33" s="24">
        <v>1321</v>
      </c>
      <c r="I33" s="24">
        <v>615</v>
      </c>
      <c r="J33" s="24">
        <v>325</v>
      </c>
      <c r="K33" s="24">
        <v>163</v>
      </c>
      <c r="L33" s="24">
        <v>0</v>
      </c>
      <c r="M33" s="24">
        <v>40</v>
      </c>
      <c r="N33" s="24">
        <v>0</v>
      </c>
      <c r="O33" s="24">
        <v>2182</v>
      </c>
      <c r="P33" s="24">
        <v>1014</v>
      </c>
      <c r="Q33" s="24">
        <v>637</v>
      </c>
      <c r="R33" s="24">
        <v>169</v>
      </c>
      <c r="S33" s="24">
        <v>0</v>
      </c>
      <c r="T33" s="24">
        <v>47</v>
      </c>
      <c r="U33" s="24">
        <v>0</v>
      </c>
      <c r="V33" s="25">
        <f t="shared" si="3"/>
        <v>0.60540788267644363</v>
      </c>
      <c r="W33" s="25">
        <f t="shared" si="4"/>
        <v>0.60650887573964496</v>
      </c>
      <c r="X33" s="25">
        <f t="shared" si="5"/>
        <v>0.51020408163265307</v>
      </c>
      <c r="Y33" s="25">
        <f t="shared" si="6"/>
        <v>0.96449704142011838</v>
      </c>
      <c r="Z33" s="25">
        <f t="shared" si="7"/>
        <v>0</v>
      </c>
      <c r="AA33" s="25">
        <f t="shared" si="8"/>
        <v>0.85106382978723405</v>
      </c>
      <c r="AB33" s="25">
        <f t="shared" si="9"/>
        <v>0</v>
      </c>
      <c r="AC33" s="25">
        <f t="shared" si="10"/>
        <v>0.60854531983205729</v>
      </c>
    </row>
    <row r="34" spans="1:29" x14ac:dyDescent="0.25">
      <c r="A34" s="75" t="s">
        <v>125</v>
      </c>
      <c r="B34" s="1" t="s">
        <v>126</v>
      </c>
      <c r="C34" s="107" t="s">
        <v>651</v>
      </c>
      <c r="D34" s="95" t="s">
        <v>43</v>
      </c>
      <c r="E34" s="23">
        <v>2192</v>
      </c>
      <c r="F34" s="23">
        <v>1637</v>
      </c>
      <c r="G34" s="23">
        <v>439</v>
      </c>
      <c r="H34" s="24">
        <v>888</v>
      </c>
      <c r="I34" s="24">
        <v>536</v>
      </c>
      <c r="J34" s="24">
        <v>159</v>
      </c>
      <c r="K34" s="24">
        <v>54</v>
      </c>
      <c r="L34" s="24">
        <v>0</v>
      </c>
      <c r="M34" s="24">
        <v>0</v>
      </c>
      <c r="N34" s="24">
        <v>0</v>
      </c>
      <c r="O34" s="24">
        <v>1232</v>
      </c>
      <c r="P34" s="24">
        <v>653</v>
      </c>
      <c r="Q34" s="24">
        <v>234</v>
      </c>
      <c r="R34" s="24">
        <v>73</v>
      </c>
      <c r="S34" s="24">
        <v>0</v>
      </c>
      <c r="T34" s="24">
        <v>0</v>
      </c>
      <c r="U34" s="24">
        <v>0</v>
      </c>
      <c r="V34" s="25">
        <f t="shared" si="3"/>
        <v>0.72077922077922074</v>
      </c>
      <c r="W34" s="25">
        <f t="shared" si="4"/>
        <v>0.82082695252679938</v>
      </c>
      <c r="X34" s="25">
        <f t="shared" si="5"/>
        <v>0.67948717948717952</v>
      </c>
      <c r="Y34" s="25">
        <f t="shared" si="6"/>
        <v>0.73972602739726023</v>
      </c>
      <c r="Z34" s="25">
        <f t="shared" si="7"/>
        <v>0</v>
      </c>
      <c r="AA34" s="25">
        <f t="shared" si="8"/>
        <v>0</v>
      </c>
      <c r="AB34" s="25">
        <f t="shared" si="9"/>
        <v>0</v>
      </c>
      <c r="AC34" s="25">
        <f t="shared" si="10"/>
        <v>0.74680656934306566</v>
      </c>
    </row>
    <row r="35" spans="1:29" x14ac:dyDescent="0.25">
      <c r="A35" s="75" t="s">
        <v>378</v>
      </c>
      <c r="B35" s="1" t="s">
        <v>387</v>
      </c>
      <c r="C35" s="107" t="s">
        <v>651</v>
      </c>
      <c r="D35" s="95" t="s">
        <v>6</v>
      </c>
      <c r="E35" s="23">
        <v>5180</v>
      </c>
      <c r="F35" s="23">
        <v>3443</v>
      </c>
      <c r="G35" s="23">
        <v>159</v>
      </c>
      <c r="H35" s="24">
        <v>1551</v>
      </c>
      <c r="I35" s="24">
        <v>1204</v>
      </c>
      <c r="J35" s="24">
        <v>519</v>
      </c>
      <c r="K35" s="24">
        <v>112</v>
      </c>
      <c r="L35" s="24">
        <v>15</v>
      </c>
      <c r="M35" s="24">
        <v>42</v>
      </c>
      <c r="N35" s="24">
        <v>0</v>
      </c>
      <c r="O35" s="24">
        <v>2770</v>
      </c>
      <c r="P35" s="24">
        <v>1559</v>
      </c>
      <c r="Q35" s="24">
        <v>617</v>
      </c>
      <c r="R35" s="24">
        <v>160</v>
      </c>
      <c r="S35" s="24">
        <v>19</v>
      </c>
      <c r="T35" s="24">
        <v>55</v>
      </c>
      <c r="U35" s="24">
        <v>0</v>
      </c>
      <c r="V35" s="25">
        <f t="shared" si="3"/>
        <v>0.55992779783393498</v>
      </c>
      <c r="W35" s="25">
        <f t="shared" si="4"/>
        <v>0.77228992944194996</v>
      </c>
      <c r="X35" s="25">
        <f t="shared" si="5"/>
        <v>0.8411669367909238</v>
      </c>
      <c r="Y35" s="25">
        <f t="shared" si="6"/>
        <v>0.7</v>
      </c>
      <c r="Z35" s="25">
        <f t="shared" si="7"/>
        <v>0.78947368421052633</v>
      </c>
      <c r="AA35" s="25">
        <f t="shared" si="8"/>
        <v>0.76363636363636367</v>
      </c>
      <c r="AB35" s="25">
        <f t="shared" si="9"/>
        <v>0</v>
      </c>
      <c r="AC35" s="25">
        <f t="shared" si="10"/>
        <v>0.66467181467181469</v>
      </c>
    </row>
    <row r="36" spans="1:29" x14ac:dyDescent="0.25">
      <c r="A36" s="75" t="s">
        <v>59</v>
      </c>
      <c r="B36" s="1" t="s">
        <v>65</v>
      </c>
      <c r="C36" s="107" t="s">
        <v>651</v>
      </c>
      <c r="D36" s="95" t="s">
        <v>6</v>
      </c>
      <c r="E36" s="23">
        <v>2222</v>
      </c>
      <c r="F36" s="23">
        <v>1041</v>
      </c>
      <c r="G36" s="23">
        <v>0</v>
      </c>
      <c r="H36" s="24">
        <v>542</v>
      </c>
      <c r="I36" s="24">
        <v>220</v>
      </c>
      <c r="J36" s="24">
        <v>185</v>
      </c>
      <c r="K36" s="24">
        <v>75</v>
      </c>
      <c r="L36" s="24">
        <v>0</v>
      </c>
      <c r="M36" s="24">
        <v>19</v>
      </c>
      <c r="N36" s="24">
        <v>0</v>
      </c>
      <c r="O36" s="24">
        <v>1102</v>
      </c>
      <c r="P36" s="24">
        <v>648</v>
      </c>
      <c r="Q36" s="24">
        <v>324</v>
      </c>
      <c r="R36" s="24">
        <v>120</v>
      </c>
      <c r="S36" s="24">
        <v>0</v>
      </c>
      <c r="T36" s="24">
        <v>28</v>
      </c>
      <c r="U36" s="24">
        <v>0</v>
      </c>
      <c r="V36" s="25">
        <f t="shared" si="3"/>
        <v>0.49183303085299457</v>
      </c>
      <c r="W36" s="25">
        <f t="shared" si="4"/>
        <v>0.33950617283950618</v>
      </c>
      <c r="X36" s="25">
        <f t="shared" si="5"/>
        <v>0.57098765432098764</v>
      </c>
      <c r="Y36" s="25">
        <f t="shared" si="6"/>
        <v>0.625</v>
      </c>
      <c r="Z36" s="25">
        <f t="shared" si="7"/>
        <v>0</v>
      </c>
      <c r="AA36" s="25">
        <f t="shared" si="8"/>
        <v>0.6785714285714286</v>
      </c>
      <c r="AB36" s="25">
        <f t="shared" si="9"/>
        <v>0</v>
      </c>
      <c r="AC36" s="25">
        <f t="shared" si="10"/>
        <v>0.46849684968496852</v>
      </c>
    </row>
    <row r="37" spans="1:29" x14ac:dyDescent="0.25">
      <c r="A37" s="75" t="s">
        <v>59</v>
      </c>
      <c r="B37" s="1" t="s">
        <v>66</v>
      </c>
      <c r="C37" s="107" t="s">
        <v>651</v>
      </c>
      <c r="D37" s="95" t="s">
        <v>6</v>
      </c>
      <c r="E37" s="23">
        <v>2547</v>
      </c>
      <c r="F37" s="23">
        <v>1689</v>
      </c>
      <c r="G37" s="23">
        <v>151</v>
      </c>
      <c r="H37" s="24">
        <v>832</v>
      </c>
      <c r="I37" s="24">
        <v>490</v>
      </c>
      <c r="J37" s="24">
        <v>287</v>
      </c>
      <c r="K37" s="24">
        <v>45</v>
      </c>
      <c r="L37" s="24">
        <v>0</v>
      </c>
      <c r="M37" s="24">
        <v>35</v>
      </c>
      <c r="N37" s="24">
        <v>0</v>
      </c>
      <c r="O37" s="24">
        <v>1314</v>
      </c>
      <c r="P37" s="24">
        <v>701</v>
      </c>
      <c r="Q37" s="24">
        <v>380</v>
      </c>
      <c r="R37" s="24">
        <v>106</v>
      </c>
      <c r="S37" s="24">
        <v>0</v>
      </c>
      <c r="T37" s="24">
        <v>46</v>
      </c>
      <c r="U37" s="24">
        <v>0</v>
      </c>
      <c r="V37" s="25">
        <f t="shared" si="3"/>
        <v>0.63318112633181123</v>
      </c>
      <c r="W37" s="25">
        <f t="shared" si="4"/>
        <v>0.69900142653352348</v>
      </c>
      <c r="X37" s="25">
        <f t="shared" si="5"/>
        <v>0.75526315789473686</v>
      </c>
      <c r="Y37" s="25">
        <f t="shared" si="6"/>
        <v>0.42452830188679247</v>
      </c>
      <c r="Z37" s="25">
        <f t="shared" si="7"/>
        <v>0</v>
      </c>
      <c r="AA37" s="25">
        <f t="shared" si="8"/>
        <v>0.76086956521739135</v>
      </c>
      <c r="AB37" s="25">
        <f t="shared" si="9"/>
        <v>0</v>
      </c>
      <c r="AC37" s="25">
        <f t="shared" si="10"/>
        <v>0.66313309776207308</v>
      </c>
    </row>
    <row r="38" spans="1:29" x14ac:dyDescent="0.25">
      <c r="A38" s="75" t="s">
        <v>667</v>
      </c>
      <c r="B38" s="1" t="s">
        <v>13</v>
      </c>
      <c r="C38" s="107" t="s">
        <v>651</v>
      </c>
      <c r="D38" s="95" t="s">
        <v>6</v>
      </c>
      <c r="E38" s="23">
        <v>5154</v>
      </c>
      <c r="F38" s="23">
        <v>3877</v>
      </c>
      <c r="G38" s="23">
        <v>89</v>
      </c>
      <c r="H38" s="24">
        <v>2015</v>
      </c>
      <c r="I38" s="24">
        <v>1035</v>
      </c>
      <c r="J38" s="24">
        <v>584</v>
      </c>
      <c r="K38" s="24">
        <v>184</v>
      </c>
      <c r="L38" s="24">
        <v>5</v>
      </c>
      <c r="M38" s="24">
        <v>54</v>
      </c>
      <c r="N38" s="24">
        <v>0</v>
      </c>
      <c r="O38" s="24">
        <v>2730</v>
      </c>
      <c r="P38" s="24">
        <v>1311</v>
      </c>
      <c r="Q38" s="24">
        <v>805</v>
      </c>
      <c r="R38" s="24">
        <v>241</v>
      </c>
      <c r="S38" s="24">
        <v>6</v>
      </c>
      <c r="T38" s="24">
        <v>61</v>
      </c>
      <c r="U38" s="24">
        <v>0</v>
      </c>
      <c r="V38" s="25">
        <f t="shared" si="3"/>
        <v>0.73809523809523814</v>
      </c>
      <c r="W38" s="25">
        <f t="shared" si="4"/>
        <v>0.78947368421052633</v>
      </c>
      <c r="X38" s="25">
        <f t="shared" si="5"/>
        <v>0.72546583850931678</v>
      </c>
      <c r="Y38" s="25">
        <f t="shared" si="6"/>
        <v>0.76348547717842319</v>
      </c>
      <c r="Z38" s="25">
        <f t="shared" si="7"/>
        <v>0.83333333333333337</v>
      </c>
      <c r="AA38" s="25">
        <f t="shared" si="8"/>
        <v>0.88524590163934425</v>
      </c>
      <c r="AB38" s="25">
        <f t="shared" si="9"/>
        <v>0</v>
      </c>
      <c r="AC38" s="25">
        <f t="shared" si="10"/>
        <v>0.75223127667830814</v>
      </c>
    </row>
    <row r="39" spans="1:29" x14ac:dyDescent="0.25">
      <c r="A39" s="75" t="s">
        <v>667</v>
      </c>
      <c r="B39" s="1" t="s">
        <v>14</v>
      </c>
      <c r="C39" s="107" t="s">
        <v>651</v>
      </c>
      <c r="D39" s="95" t="s">
        <v>6</v>
      </c>
      <c r="E39" s="23">
        <v>6422</v>
      </c>
      <c r="F39" s="23">
        <v>4861</v>
      </c>
      <c r="G39" s="23">
        <v>411</v>
      </c>
      <c r="H39" s="24">
        <v>2415</v>
      </c>
      <c r="I39" s="24">
        <v>1412</v>
      </c>
      <c r="J39" s="24">
        <v>752</v>
      </c>
      <c r="K39" s="24">
        <v>202</v>
      </c>
      <c r="L39" s="24">
        <v>13</v>
      </c>
      <c r="M39" s="24">
        <v>67</v>
      </c>
      <c r="N39" s="24">
        <v>0</v>
      </c>
      <c r="O39" s="24">
        <v>3475</v>
      </c>
      <c r="P39" s="24">
        <v>1681</v>
      </c>
      <c r="Q39" s="24">
        <v>934</v>
      </c>
      <c r="R39" s="24">
        <v>235</v>
      </c>
      <c r="S39" s="24">
        <v>25</v>
      </c>
      <c r="T39" s="24">
        <v>72</v>
      </c>
      <c r="U39" s="24">
        <v>0</v>
      </c>
      <c r="V39" s="25">
        <f t="shared" si="3"/>
        <v>0.69496402877697838</v>
      </c>
      <c r="W39" s="25">
        <f t="shared" si="4"/>
        <v>0.83997620464009515</v>
      </c>
      <c r="X39" s="25">
        <f t="shared" si="5"/>
        <v>0.80513918629550318</v>
      </c>
      <c r="Y39" s="25">
        <f t="shared" si="6"/>
        <v>0.8595744680851064</v>
      </c>
      <c r="Z39" s="25">
        <f t="shared" si="7"/>
        <v>0.52</v>
      </c>
      <c r="AA39" s="25">
        <f t="shared" si="8"/>
        <v>0.93055555555555558</v>
      </c>
      <c r="AB39" s="25">
        <f t="shared" si="9"/>
        <v>0</v>
      </c>
      <c r="AC39" s="25">
        <f t="shared" si="10"/>
        <v>0.75692930551230142</v>
      </c>
    </row>
    <row r="40" spans="1:29" x14ac:dyDescent="0.25">
      <c r="A40" s="75" t="s">
        <v>194</v>
      </c>
      <c r="B40" s="1" t="s">
        <v>614</v>
      </c>
      <c r="C40" s="107" t="s">
        <v>651</v>
      </c>
      <c r="D40" s="95" t="s">
        <v>6</v>
      </c>
      <c r="E40" s="23">
        <v>312</v>
      </c>
      <c r="F40" s="23">
        <v>123</v>
      </c>
      <c r="G40" s="23">
        <v>35</v>
      </c>
      <c r="H40" s="24">
        <v>27</v>
      </c>
      <c r="I40" s="24">
        <v>71</v>
      </c>
      <c r="J40" s="24">
        <v>0</v>
      </c>
      <c r="K40" s="24">
        <v>25</v>
      </c>
      <c r="L40" s="24">
        <v>0</v>
      </c>
      <c r="M40" s="24">
        <v>0</v>
      </c>
      <c r="N40" s="24">
        <v>0</v>
      </c>
      <c r="O40" s="24">
        <v>122</v>
      </c>
      <c r="P40" s="24">
        <v>160</v>
      </c>
      <c r="Q40" s="24">
        <v>0</v>
      </c>
      <c r="R40" s="24">
        <v>30</v>
      </c>
      <c r="S40" s="24">
        <v>0</v>
      </c>
      <c r="T40" s="24">
        <v>0</v>
      </c>
      <c r="U40" s="24">
        <v>0</v>
      </c>
      <c r="V40" s="25">
        <f t="shared" si="3"/>
        <v>0.22131147540983606</v>
      </c>
      <c r="W40" s="25">
        <f t="shared" si="4"/>
        <v>0.44374999999999998</v>
      </c>
      <c r="X40" s="25">
        <f t="shared" si="5"/>
        <v>0</v>
      </c>
      <c r="Y40" s="25">
        <f t="shared" si="6"/>
        <v>0.83333333333333337</v>
      </c>
      <c r="Z40" s="25">
        <f t="shared" si="7"/>
        <v>0</v>
      </c>
      <c r="AA40" s="25">
        <f t="shared" si="8"/>
        <v>0</v>
      </c>
      <c r="AB40" s="25">
        <f t="shared" si="9"/>
        <v>0</v>
      </c>
      <c r="AC40" s="25">
        <f t="shared" si="10"/>
        <v>0.39423076923076922</v>
      </c>
    </row>
    <row r="41" spans="1:29" x14ac:dyDescent="0.25">
      <c r="A41" s="75" t="s">
        <v>148</v>
      </c>
      <c r="B41" s="1" t="s">
        <v>191</v>
      </c>
      <c r="C41" s="107" t="s">
        <v>651</v>
      </c>
      <c r="D41" s="95" t="s">
        <v>37</v>
      </c>
      <c r="E41" s="23">
        <v>833</v>
      </c>
      <c r="F41" s="23">
        <v>157</v>
      </c>
      <c r="G41" s="23">
        <v>681</v>
      </c>
      <c r="H41" s="24">
        <v>107</v>
      </c>
      <c r="I41" s="24">
        <v>41</v>
      </c>
      <c r="J41" s="24">
        <v>6</v>
      </c>
      <c r="K41" s="24">
        <v>0</v>
      </c>
      <c r="L41" s="24">
        <v>0</v>
      </c>
      <c r="M41" s="24">
        <v>3</v>
      </c>
      <c r="N41" s="24">
        <v>0</v>
      </c>
      <c r="O41" s="24">
        <v>471</v>
      </c>
      <c r="P41" s="24">
        <v>292</v>
      </c>
      <c r="Q41" s="24">
        <v>57</v>
      </c>
      <c r="R41" s="24">
        <v>0</v>
      </c>
      <c r="S41" s="24">
        <v>0</v>
      </c>
      <c r="T41" s="24">
        <v>13</v>
      </c>
      <c r="U41" s="24">
        <v>0</v>
      </c>
      <c r="V41" s="25">
        <f t="shared" si="3"/>
        <v>0.22717622080679406</v>
      </c>
      <c r="W41" s="25">
        <f t="shared" si="4"/>
        <v>0.1404109589041096</v>
      </c>
      <c r="X41" s="25">
        <f t="shared" si="5"/>
        <v>0.10526315789473684</v>
      </c>
      <c r="Y41" s="25">
        <f t="shared" si="6"/>
        <v>0</v>
      </c>
      <c r="Z41" s="25">
        <f t="shared" si="7"/>
        <v>0</v>
      </c>
      <c r="AA41" s="25">
        <f t="shared" si="8"/>
        <v>0.23076923076923078</v>
      </c>
      <c r="AB41" s="25">
        <f t="shared" si="9"/>
        <v>0</v>
      </c>
      <c r="AC41" s="25">
        <f t="shared" si="10"/>
        <v>0.18847539015606243</v>
      </c>
    </row>
    <row r="42" spans="1:29" x14ac:dyDescent="0.25">
      <c r="A42" s="75" t="s">
        <v>125</v>
      </c>
      <c r="B42" s="1" t="s">
        <v>131</v>
      </c>
      <c r="C42" s="107" t="s">
        <v>651</v>
      </c>
      <c r="D42" s="95" t="s">
        <v>6</v>
      </c>
      <c r="E42" s="23">
        <v>2222</v>
      </c>
      <c r="F42" s="23">
        <v>1477</v>
      </c>
      <c r="G42" s="23">
        <v>92</v>
      </c>
      <c r="H42" s="24">
        <v>731</v>
      </c>
      <c r="I42" s="24">
        <v>415</v>
      </c>
      <c r="J42" s="24">
        <v>235</v>
      </c>
      <c r="K42" s="24">
        <v>68</v>
      </c>
      <c r="L42" s="24">
        <v>5</v>
      </c>
      <c r="M42" s="24">
        <v>23</v>
      </c>
      <c r="N42" s="24">
        <v>0</v>
      </c>
      <c r="O42" s="24">
        <v>1167</v>
      </c>
      <c r="P42" s="24">
        <v>622</v>
      </c>
      <c r="Q42" s="24">
        <v>307</v>
      </c>
      <c r="R42" s="24">
        <v>94</v>
      </c>
      <c r="S42" s="24">
        <v>6</v>
      </c>
      <c r="T42" s="24">
        <v>26</v>
      </c>
      <c r="U42" s="24">
        <v>0</v>
      </c>
      <c r="V42" s="25">
        <f t="shared" si="3"/>
        <v>0.62639245929734366</v>
      </c>
      <c r="W42" s="25">
        <f t="shared" si="4"/>
        <v>0.66720257234726688</v>
      </c>
      <c r="X42" s="25">
        <f t="shared" si="5"/>
        <v>0.76547231270358307</v>
      </c>
      <c r="Y42" s="25">
        <f t="shared" si="6"/>
        <v>0.72340425531914898</v>
      </c>
      <c r="Z42" s="25">
        <f t="shared" si="7"/>
        <v>0.83333333333333337</v>
      </c>
      <c r="AA42" s="25">
        <f t="shared" si="8"/>
        <v>0.88461538461538458</v>
      </c>
      <c r="AB42" s="25">
        <f t="shared" si="9"/>
        <v>0</v>
      </c>
      <c r="AC42" s="25">
        <f t="shared" si="10"/>
        <v>0.66471647164716474</v>
      </c>
    </row>
    <row r="43" spans="1:29" x14ac:dyDescent="0.25">
      <c r="A43" s="75" t="s">
        <v>125</v>
      </c>
      <c r="B43" s="1" t="s">
        <v>132</v>
      </c>
      <c r="C43" s="107" t="s">
        <v>651</v>
      </c>
      <c r="D43" s="95" t="s">
        <v>6</v>
      </c>
      <c r="E43" s="23">
        <v>3977</v>
      </c>
      <c r="F43" s="23">
        <v>2664</v>
      </c>
      <c r="G43" s="23">
        <v>437</v>
      </c>
      <c r="H43" s="24">
        <v>1235</v>
      </c>
      <c r="I43" s="24">
        <v>834</v>
      </c>
      <c r="J43" s="24">
        <v>470</v>
      </c>
      <c r="K43" s="24">
        <v>99</v>
      </c>
      <c r="L43" s="24">
        <v>0</v>
      </c>
      <c r="M43" s="24">
        <v>26</v>
      </c>
      <c r="N43" s="24">
        <v>0</v>
      </c>
      <c r="O43" s="24">
        <v>2089</v>
      </c>
      <c r="P43" s="24">
        <v>1136</v>
      </c>
      <c r="Q43" s="24">
        <v>564</v>
      </c>
      <c r="R43" s="24">
        <v>159</v>
      </c>
      <c r="S43" s="24">
        <v>0</v>
      </c>
      <c r="T43" s="24">
        <v>29</v>
      </c>
      <c r="U43" s="24">
        <v>0</v>
      </c>
      <c r="V43" s="25">
        <f t="shared" si="3"/>
        <v>0.59119195787458112</v>
      </c>
      <c r="W43" s="25">
        <f t="shared" si="4"/>
        <v>0.73415492957746475</v>
      </c>
      <c r="X43" s="25">
        <f t="shared" si="5"/>
        <v>0.83333333333333337</v>
      </c>
      <c r="Y43" s="25">
        <f t="shared" si="6"/>
        <v>0.62264150943396224</v>
      </c>
      <c r="Z43" s="25">
        <f t="shared" si="7"/>
        <v>0</v>
      </c>
      <c r="AA43" s="25">
        <f t="shared" si="8"/>
        <v>0.89655172413793105</v>
      </c>
      <c r="AB43" s="25">
        <f t="shared" si="9"/>
        <v>0</v>
      </c>
      <c r="AC43" s="25">
        <f t="shared" si="10"/>
        <v>0.66985164697007793</v>
      </c>
    </row>
    <row r="44" spans="1:29" x14ac:dyDescent="0.25">
      <c r="A44" s="75" t="s">
        <v>253</v>
      </c>
      <c r="B44" s="1" t="s">
        <v>254</v>
      </c>
      <c r="C44" s="107" t="s">
        <v>651</v>
      </c>
      <c r="D44" s="95" t="s">
        <v>43</v>
      </c>
      <c r="E44" s="23">
        <v>1448</v>
      </c>
      <c r="F44" s="23">
        <v>878</v>
      </c>
      <c r="G44" s="23">
        <v>65</v>
      </c>
      <c r="H44" s="24">
        <v>517</v>
      </c>
      <c r="I44" s="24">
        <v>178</v>
      </c>
      <c r="J44" s="24">
        <v>116</v>
      </c>
      <c r="K44" s="24">
        <v>67</v>
      </c>
      <c r="L44" s="24">
        <v>0</v>
      </c>
      <c r="M44" s="24">
        <v>0</v>
      </c>
      <c r="N44" s="24">
        <v>0</v>
      </c>
      <c r="O44" s="24">
        <v>817</v>
      </c>
      <c r="P44" s="24">
        <v>342</v>
      </c>
      <c r="Q44" s="24">
        <v>215</v>
      </c>
      <c r="R44" s="24">
        <v>74</v>
      </c>
      <c r="S44" s="24">
        <v>0</v>
      </c>
      <c r="T44" s="24">
        <v>0</v>
      </c>
      <c r="U44" s="24">
        <v>0</v>
      </c>
      <c r="V44" s="25">
        <f t="shared" si="3"/>
        <v>0.63280293757649941</v>
      </c>
      <c r="W44" s="25">
        <f t="shared" si="4"/>
        <v>0.52046783625730997</v>
      </c>
      <c r="X44" s="25">
        <f t="shared" si="5"/>
        <v>0.53953488372093028</v>
      </c>
      <c r="Y44" s="25">
        <f t="shared" si="6"/>
        <v>0.90540540540540537</v>
      </c>
      <c r="Z44" s="25">
        <f t="shared" si="7"/>
        <v>0</v>
      </c>
      <c r="AA44" s="25">
        <f t="shared" si="8"/>
        <v>0</v>
      </c>
      <c r="AB44" s="25">
        <f t="shared" si="9"/>
        <v>0</v>
      </c>
      <c r="AC44" s="25">
        <f t="shared" si="10"/>
        <v>0.60635359116022103</v>
      </c>
    </row>
    <row r="45" spans="1:29" x14ac:dyDescent="0.25">
      <c r="A45" s="75" t="s">
        <v>194</v>
      </c>
      <c r="B45" s="1" t="s">
        <v>197</v>
      </c>
      <c r="C45" s="107" t="s">
        <v>651</v>
      </c>
      <c r="D45" s="95" t="s">
        <v>6</v>
      </c>
      <c r="E45" s="23">
        <v>2032</v>
      </c>
      <c r="F45" s="23">
        <v>1121</v>
      </c>
      <c r="G45" s="23">
        <v>108</v>
      </c>
      <c r="H45" s="24">
        <v>503</v>
      </c>
      <c r="I45" s="24">
        <v>397</v>
      </c>
      <c r="J45" s="24">
        <v>153</v>
      </c>
      <c r="K45" s="24">
        <v>48</v>
      </c>
      <c r="L45" s="24">
        <v>1</v>
      </c>
      <c r="M45" s="24">
        <v>19</v>
      </c>
      <c r="N45" s="24">
        <v>0</v>
      </c>
      <c r="O45" s="24">
        <v>1052</v>
      </c>
      <c r="P45" s="24">
        <v>585</v>
      </c>
      <c r="Q45" s="24">
        <v>274</v>
      </c>
      <c r="R45" s="24">
        <v>82</v>
      </c>
      <c r="S45" s="24">
        <v>12</v>
      </c>
      <c r="T45" s="24">
        <v>27</v>
      </c>
      <c r="U45" s="24">
        <v>0</v>
      </c>
      <c r="V45" s="25">
        <f t="shared" si="3"/>
        <v>0.47813688212927757</v>
      </c>
      <c r="W45" s="25">
        <f t="shared" si="4"/>
        <v>0.67863247863247866</v>
      </c>
      <c r="X45" s="25">
        <f t="shared" si="5"/>
        <v>0.55839416058394165</v>
      </c>
      <c r="Y45" s="25">
        <f t="shared" si="6"/>
        <v>0.58536585365853655</v>
      </c>
      <c r="Z45" s="25">
        <f t="shared" si="7"/>
        <v>8.3333333333333329E-2</v>
      </c>
      <c r="AA45" s="25">
        <f t="shared" si="8"/>
        <v>0.70370370370370372</v>
      </c>
      <c r="AB45" s="25">
        <f t="shared" si="9"/>
        <v>0</v>
      </c>
      <c r="AC45" s="25">
        <f t="shared" si="10"/>
        <v>0.55167322834645671</v>
      </c>
    </row>
    <row r="46" spans="1:29" x14ac:dyDescent="0.25">
      <c r="A46" s="75" t="s">
        <v>253</v>
      </c>
      <c r="B46" s="1" t="s">
        <v>259</v>
      </c>
      <c r="C46" s="107" t="s">
        <v>651</v>
      </c>
      <c r="D46" s="95" t="s">
        <v>6</v>
      </c>
      <c r="E46" s="23">
        <v>5448</v>
      </c>
      <c r="F46" s="23">
        <v>3104</v>
      </c>
      <c r="G46" s="23">
        <v>75</v>
      </c>
      <c r="H46" s="24">
        <v>1601</v>
      </c>
      <c r="I46" s="24">
        <v>681</v>
      </c>
      <c r="J46" s="24">
        <v>584</v>
      </c>
      <c r="K46" s="24">
        <v>173</v>
      </c>
      <c r="L46" s="24">
        <v>8</v>
      </c>
      <c r="M46" s="24">
        <v>57</v>
      </c>
      <c r="N46" s="24">
        <v>0</v>
      </c>
      <c r="O46" s="24">
        <v>3069</v>
      </c>
      <c r="P46" s="24">
        <v>1142</v>
      </c>
      <c r="Q46" s="24">
        <v>937</v>
      </c>
      <c r="R46" s="24">
        <v>219</v>
      </c>
      <c r="S46" s="24">
        <v>14</v>
      </c>
      <c r="T46" s="24">
        <v>67</v>
      </c>
      <c r="U46" s="24">
        <v>0</v>
      </c>
      <c r="V46" s="25">
        <f t="shared" si="3"/>
        <v>0.52166829586184427</v>
      </c>
      <c r="W46" s="25">
        <f t="shared" si="4"/>
        <v>0.59632224168126091</v>
      </c>
      <c r="X46" s="25">
        <f t="shared" si="5"/>
        <v>0.62326574172892213</v>
      </c>
      <c r="Y46" s="25">
        <f t="shared" si="6"/>
        <v>0.78995433789954339</v>
      </c>
      <c r="Z46" s="25">
        <f t="shared" si="7"/>
        <v>0.5714285714285714</v>
      </c>
      <c r="AA46" s="25">
        <f t="shared" si="8"/>
        <v>0.85074626865671643</v>
      </c>
      <c r="AB46" s="25">
        <f t="shared" si="9"/>
        <v>0</v>
      </c>
      <c r="AC46" s="25">
        <f t="shared" si="10"/>
        <v>0.56975036710719529</v>
      </c>
    </row>
    <row r="47" spans="1:29" x14ac:dyDescent="0.25">
      <c r="A47" s="75" t="s">
        <v>253</v>
      </c>
      <c r="B47" s="1" t="s">
        <v>605</v>
      </c>
      <c r="C47" s="107" t="s">
        <v>651</v>
      </c>
      <c r="D47" s="95" t="s">
        <v>6</v>
      </c>
      <c r="E47" s="23">
        <v>2469</v>
      </c>
      <c r="F47" s="23">
        <v>787</v>
      </c>
      <c r="G47" s="23">
        <v>287</v>
      </c>
      <c r="H47" s="24">
        <v>359</v>
      </c>
      <c r="I47" s="24">
        <v>201</v>
      </c>
      <c r="J47" s="24">
        <v>146</v>
      </c>
      <c r="K47" s="24">
        <v>63</v>
      </c>
      <c r="L47" s="24">
        <v>0</v>
      </c>
      <c r="M47" s="24">
        <v>18</v>
      </c>
      <c r="N47" s="24">
        <v>0</v>
      </c>
      <c r="O47" s="24">
        <v>1196</v>
      </c>
      <c r="P47" s="24">
        <v>760</v>
      </c>
      <c r="Q47" s="24">
        <v>403</v>
      </c>
      <c r="R47" s="24">
        <v>83</v>
      </c>
      <c r="S47" s="24">
        <v>0</v>
      </c>
      <c r="T47" s="24">
        <v>27</v>
      </c>
      <c r="U47" s="24">
        <v>0</v>
      </c>
      <c r="V47" s="25">
        <f t="shared" si="3"/>
        <v>0.30016722408026758</v>
      </c>
      <c r="W47" s="25">
        <f t="shared" si="4"/>
        <v>0.26447368421052631</v>
      </c>
      <c r="X47" s="25">
        <f t="shared" si="5"/>
        <v>0.36228287841191065</v>
      </c>
      <c r="Y47" s="25">
        <f t="shared" si="6"/>
        <v>0.75903614457831325</v>
      </c>
      <c r="Z47" s="25">
        <f t="shared" si="7"/>
        <v>0</v>
      </c>
      <c r="AA47" s="25">
        <f t="shared" si="8"/>
        <v>0.66666666666666663</v>
      </c>
      <c r="AB47" s="25">
        <f t="shared" si="9"/>
        <v>0</v>
      </c>
      <c r="AC47" s="25">
        <f t="shared" si="10"/>
        <v>0.31875253138922643</v>
      </c>
    </row>
    <row r="48" spans="1:29" x14ac:dyDescent="0.25">
      <c r="A48" s="75" t="s">
        <v>253</v>
      </c>
      <c r="B48" s="1" t="s">
        <v>283</v>
      </c>
      <c r="C48" s="107" t="s">
        <v>651</v>
      </c>
      <c r="D48" s="95" t="s">
        <v>37</v>
      </c>
      <c r="E48" s="23">
        <v>5767</v>
      </c>
      <c r="F48" s="23">
        <v>1887</v>
      </c>
      <c r="G48" s="23">
        <v>2481</v>
      </c>
      <c r="H48" s="24">
        <v>937</v>
      </c>
      <c r="I48" s="24">
        <v>614</v>
      </c>
      <c r="J48" s="24">
        <v>273</v>
      </c>
      <c r="K48" s="24">
        <v>3</v>
      </c>
      <c r="L48" s="24">
        <v>16</v>
      </c>
      <c r="M48" s="24">
        <v>44</v>
      </c>
      <c r="N48" s="24">
        <v>0</v>
      </c>
      <c r="O48" s="24">
        <v>2858</v>
      </c>
      <c r="P48" s="24">
        <v>1731</v>
      </c>
      <c r="Q48" s="24">
        <v>902</v>
      </c>
      <c r="R48" s="24">
        <v>94</v>
      </c>
      <c r="S48" s="24">
        <v>57</v>
      </c>
      <c r="T48" s="24">
        <v>51</v>
      </c>
      <c r="U48" s="24">
        <v>74</v>
      </c>
      <c r="V48" s="25">
        <f t="shared" si="3"/>
        <v>0.327851644506648</v>
      </c>
      <c r="W48" s="25">
        <f t="shared" si="4"/>
        <v>0.35470826112073944</v>
      </c>
      <c r="X48" s="25">
        <f t="shared" si="5"/>
        <v>0.30266075388026609</v>
      </c>
      <c r="Y48" s="25">
        <f t="shared" si="6"/>
        <v>3.1914893617021274E-2</v>
      </c>
      <c r="Z48" s="25">
        <f t="shared" si="7"/>
        <v>0.2807017543859649</v>
      </c>
      <c r="AA48" s="25">
        <f t="shared" si="8"/>
        <v>0.86274509803921573</v>
      </c>
      <c r="AB48" s="25">
        <f t="shared" si="9"/>
        <v>0</v>
      </c>
      <c r="AC48" s="25">
        <f t="shared" si="10"/>
        <v>0.32720651985434368</v>
      </c>
    </row>
    <row r="49" spans="1:29" x14ac:dyDescent="0.25">
      <c r="A49" s="75" t="s">
        <v>253</v>
      </c>
      <c r="B49" s="1" t="s">
        <v>255</v>
      </c>
      <c r="C49" s="107" t="s">
        <v>651</v>
      </c>
      <c r="D49" s="95" t="s">
        <v>43</v>
      </c>
      <c r="E49" s="23">
        <v>4640</v>
      </c>
      <c r="F49" s="23">
        <v>2364</v>
      </c>
      <c r="G49" s="23">
        <v>25</v>
      </c>
      <c r="H49" s="24">
        <v>1303</v>
      </c>
      <c r="I49" s="24">
        <v>612</v>
      </c>
      <c r="J49" s="24">
        <v>352</v>
      </c>
      <c r="K49" s="24">
        <v>57</v>
      </c>
      <c r="L49" s="24">
        <v>10</v>
      </c>
      <c r="M49" s="24">
        <v>30</v>
      </c>
      <c r="N49" s="24">
        <v>0</v>
      </c>
      <c r="O49" s="24">
        <v>2716</v>
      </c>
      <c r="P49" s="24">
        <v>1059</v>
      </c>
      <c r="Q49" s="24">
        <v>743</v>
      </c>
      <c r="R49" s="24">
        <v>63</v>
      </c>
      <c r="S49" s="24">
        <v>16</v>
      </c>
      <c r="T49" s="24">
        <v>34</v>
      </c>
      <c r="U49" s="24">
        <v>9</v>
      </c>
      <c r="V49" s="25">
        <f t="shared" si="3"/>
        <v>0.4797496318114875</v>
      </c>
      <c r="W49" s="25">
        <f t="shared" si="4"/>
        <v>0.57790368271954673</v>
      </c>
      <c r="X49" s="25">
        <f t="shared" si="5"/>
        <v>0.47375504710632571</v>
      </c>
      <c r="Y49" s="25">
        <f t="shared" si="6"/>
        <v>0.90476190476190477</v>
      </c>
      <c r="Z49" s="25">
        <f t="shared" si="7"/>
        <v>0.625</v>
      </c>
      <c r="AA49" s="25">
        <f t="shared" si="8"/>
        <v>0.88235294117647056</v>
      </c>
      <c r="AB49" s="25">
        <f t="shared" si="9"/>
        <v>0</v>
      </c>
      <c r="AC49" s="25">
        <f t="shared" si="10"/>
        <v>0.5094827586206897</v>
      </c>
    </row>
    <row r="50" spans="1:29" x14ac:dyDescent="0.25">
      <c r="A50" s="75" t="s">
        <v>253</v>
      </c>
      <c r="B50" s="1" t="s">
        <v>260</v>
      </c>
      <c r="C50" s="107" t="s">
        <v>651</v>
      </c>
      <c r="D50" s="95" t="s">
        <v>6</v>
      </c>
      <c r="E50" s="23">
        <v>2201</v>
      </c>
      <c r="F50" s="23">
        <v>1117</v>
      </c>
      <c r="G50" s="23">
        <v>172</v>
      </c>
      <c r="H50" s="24">
        <v>584</v>
      </c>
      <c r="I50" s="24">
        <v>212</v>
      </c>
      <c r="J50" s="24">
        <v>228</v>
      </c>
      <c r="K50" s="24">
        <v>64</v>
      </c>
      <c r="L50" s="24">
        <v>0</v>
      </c>
      <c r="M50" s="24">
        <v>29</v>
      </c>
      <c r="N50" s="24">
        <v>0</v>
      </c>
      <c r="O50" s="24">
        <v>1182</v>
      </c>
      <c r="P50" s="24">
        <v>502</v>
      </c>
      <c r="Q50" s="24">
        <v>394</v>
      </c>
      <c r="R50" s="24">
        <v>87</v>
      </c>
      <c r="S50" s="24">
        <v>0</v>
      </c>
      <c r="T50" s="24">
        <v>36</v>
      </c>
      <c r="U50" s="24">
        <v>0</v>
      </c>
      <c r="V50" s="25">
        <f t="shared" si="3"/>
        <v>0.49407783417935702</v>
      </c>
      <c r="W50" s="25">
        <f t="shared" si="4"/>
        <v>0.42231075697211157</v>
      </c>
      <c r="X50" s="25">
        <f t="shared" si="5"/>
        <v>0.57868020304568524</v>
      </c>
      <c r="Y50" s="25">
        <f t="shared" si="6"/>
        <v>0.73563218390804597</v>
      </c>
      <c r="Z50" s="25">
        <f t="shared" si="7"/>
        <v>0</v>
      </c>
      <c r="AA50" s="25">
        <f t="shared" si="8"/>
        <v>0.80555555555555558</v>
      </c>
      <c r="AB50" s="25">
        <f t="shared" si="9"/>
        <v>0</v>
      </c>
      <c r="AC50" s="25">
        <f t="shared" si="10"/>
        <v>0.50749659245797363</v>
      </c>
    </row>
    <row r="51" spans="1:29" x14ac:dyDescent="0.25">
      <c r="A51" s="75" t="s">
        <v>253</v>
      </c>
      <c r="B51" s="1" t="s">
        <v>261</v>
      </c>
      <c r="C51" s="107" t="s">
        <v>651</v>
      </c>
      <c r="D51" s="95" t="s">
        <v>6</v>
      </c>
      <c r="E51" s="23">
        <v>6702</v>
      </c>
      <c r="F51" s="23">
        <v>4246</v>
      </c>
      <c r="G51" s="23">
        <v>105</v>
      </c>
      <c r="H51" s="24">
        <v>2404</v>
      </c>
      <c r="I51" s="24">
        <v>834</v>
      </c>
      <c r="J51" s="24">
        <v>666</v>
      </c>
      <c r="K51" s="24">
        <v>211</v>
      </c>
      <c r="L51" s="24">
        <v>11</v>
      </c>
      <c r="M51" s="24">
        <v>95</v>
      </c>
      <c r="N51" s="24">
        <v>25</v>
      </c>
      <c r="O51" s="24">
        <v>3786</v>
      </c>
      <c r="P51" s="24">
        <v>1330</v>
      </c>
      <c r="Q51" s="24">
        <v>1076</v>
      </c>
      <c r="R51" s="24">
        <v>291</v>
      </c>
      <c r="S51" s="24">
        <v>65</v>
      </c>
      <c r="T51" s="24">
        <v>100</v>
      </c>
      <c r="U51" s="24">
        <v>54</v>
      </c>
      <c r="V51" s="25">
        <f t="shared" si="3"/>
        <v>0.63497094558901213</v>
      </c>
      <c r="W51" s="25">
        <f t="shared" si="4"/>
        <v>0.62706766917293233</v>
      </c>
      <c r="X51" s="25">
        <f t="shared" si="5"/>
        <v>0.6189591078066915</v>
      </c>
      <c r="Y51" s="25">
        <f t="shared" si="6"/>
        <v>0.72508591065292094</v>
      </c>
      <c r="Z51" s="25">
        <f t="shared" si="7"/>
        <v>0.16923076923076924</v>
      </c>
      <c r="AA51" s="25">
        <f t="shared" si="8"/>
        <v>0.95</v>
      </c>
      <c r="AB51" s="25">
        <f t="shared" si="9"/>
        <v>0.46296296296296297</v>
      </c>
      <c r="AC51" s="25">
        <f t="shared" si="10"/>
        <v>0.63354222620113398</v>
      </c>
    </row>
    <row r="52" spans="1:29" x14ac:dyDescent="0.25">
      <c r="A52" s="75" t="s">
        <v>253</v>
      </c>
      <c r="B52" s="1" t="s">
        <v>262</v>
      </c>
      <c r="C52" s="107" t="s">
        <v>651</v>
      </c>
      <c r="D52" s="95" t="s">
        <v>6</v>
      </c>
      <c r="E52" s="23">
        <v>7219</v>
      </c>
      <c r="F52" s="23">
        <v>4802</v>
      </c>
      <c r="G52" s="23">
        <v>222</v>
      </c>
      <c r="H52" s="24">
        <v>2606</v>
      </c>
      <c r="I52" s="24">
        <v>1112</v>
      </c>
      <c r="J52" s="24">
        <v>715</v>
      </c>
      <c r="K52" s="24">
        <v>259</v>
      </c>
      <c r="L52" s="24">
        <v>12</v>
      </c>
      <c r="M52" s="24">
        <v>77</v>
      </c>
      <c r="N52" s="24">
        <v>21</v>
      </c>
      <c r="O52" s="24">
        <v>4015</v>
      </c>
      <c r="P52" s="24">
        <v>1659</v>
      </c>
      <c r="Q52" s="24">
        <v>1043</v>
      </c>
      <c r="R52" s="24">
        <v>326</v>
      </c>
      <c r="S52" s="24">
        <v>38</v>
      </c>
      <c r="T52" s="24">
        <v>88</v>
      </c>
      <c r="U52" s="24">
        <v>50</v>
      </c>
      <c r="V52" s="25">
        <f t="shared" si="3"/>
        <v>0.64906600249066004</v>
      </c>
      <c r="W52" s="25">
        <f t="shared" si="4"/>
        <v>0.67028330319469565</v>
      </c>
      <c r="X52" s="25">
        <f t="shared" si="5"/>
        <v>0.68552253116011508</v>
      </c>
      <c r="Y52" s="25">
        <f t="shared" si="6"/>
        <v>0.79447852760736193</v>
      </c>
      <c r="Z52" s="25">
        <f t="shared" si="7"/>
        <v>0.31578947368421051</v>
      </c>
      <c r="AA52" s="25">
        <f t="shared" si="8"/>
        <v>0.875</v>
      </c>
      <c r="AB52" s="25">
        <f t="shared" si="9"/>
        <v>0.42</v>
      </c>
      <c r="AC52" s="25">
        <f t="shared" si="10"/>
        <v>0.66518908436071478</v>
      </c>
    </row>
    <row r="53" spans="1:29" x14ac:dyDescent="0.25">
      <c r="A53" s="75" t="s">
        <v>253</v>
      </c>
      <c r="B53" s="1" t="s">
        <v>263</v>
      </c>
      <c r="C53" s="107" t="s">
        <v>651</v>
      </c>
      <c r="D53" s="95" t="s">
        <v>6</v>
      </c>
      <c r="E53" s="23">
        <v>3353</v>
      </c>
      <c r="F53" s="23">
        <v>1844</v>
      </c>
      <c r="G53" s="23">
        <v>34</v>
      </c>
      <c r="H53" s="24">
        <v>957</v>
      </c>
      <c r="I53" s="24">
        <v>442</v>
      </c>
      <c r="J53" s="24">
        <v>301</v>
      </c>
      <c r="K53" s="24">
        <v>97</v>
      </c>
      <c r="L53" s="24">
        <v>0</v>
      </c>
      <c r="M53" s="24">
        <v>47</v>
      </c>
      <c r="N53" s="24">
        <v>0</v>
      </c>
      <c r="O53" s="24">
        <v>1746</v>
      </c>
      <c r="P53" s="24">
        <v>827</v>
      </c>
      <c r="Q53" s="24">
        <v>572</v>
      </c>
      <c r="R53" s="24">
        <v>139</v>
      </c>
      <c r="S53" s="24">
        <v>0</v>
      </c>
      <c r="T53" s="24">
        <v>69</v>
      </c>
      <c r="U53" s="24">
        <v>0</v>
      </c>
      <c r="V53" s="25">
        <f t="shared" si="3"/>
        <v>0.54810996563573888</v>
      </c>
      <c r="W53" s="25">
        <f t="shared" si="4"/>
        <v>0.53446191051995162</v>
      </c>
      <c r="X53" s="25">
        <f t="shared" si="5"/>
        <v>0.52622377622377625</v>
      </c>
      <c r="Y53" s="25">
        <f t="shared" si="6"/>
        <v>0.69784172661870503</v>
      </c>
      <c r="Z53" s="25">
        <f t="shared" si="7"/>
        <v>0</v>
      </c>
      <c r="AA53" s="25">
        <f t="shared" si="8"/>
        <v>0.6811594202898551</v>
      </c>
      <c r="AB53" s="25">
        <f t="shared" si="9"/>
        <v>0</v>
      </c>
      <c r="AC53" s="25">
        <f t="shared" si="10"/>
        <v>0.54995526394273786</v>
      </c>
    </row>
    <row r="54" spans="1:29" x14ac:dyDescent="0.25">
      <c r="A54" s="75" t="s">
        <v>253</v>
      </c>
      <c r="B54" s="1" t="s">
        <v>512</v>
      </c>
      <c r="C54" s="107" t="s">
        <v>597</v>
      </c>
      <c r="D54" s="95" t="s">
        <v>6</v>
      </c>
      <c r="E54" s="23">
        <v>3346</v>
      </c>
      <c r="F54" s="23">
        <v>520</v>
      </c>
      <c r="G54" s="23">
        <v>0</v>
      </c>
      <c r="H54" s="24">
        <v>290</v>
      </c>
      <c r="I54" s="24">
        <v>87</v>
      </c>
      <c r="J54" s="24">
        <v>128</v>
      </c>
      <c r="K54" s="24">
        <v>0</v>
      </c>
      <c r="L54" s="24">
        <v>6</v>
      </c>
      <c r="M54" s="24">
        <v>9</v>
      </c>
      <c r="N54" s="24">
        <v>0</v>
      </c>
      <c r="O54" s="24">
        <v>1958</v>
      </c>
      <c r="P54" s="24">
        <v>798</v>
      </c>
      <c r="Q54" s="24">
        <v>534</v>
      </c>
      <c r="R54" s="24">
        <v>0</v>
      </c>
      <c r="S54" s="24">
        <v>17</v>
      </c>
      <c r="T54" s="24">
        <v>39</v>
      </c>
      <c r="U54" s="24">
        <v>0</v>
      </c>
      <c r="V54" s="25">
        <f t="shared" si="3"/>
        <v>0.1481103166496425</v>
      </c>
      <c r="W54" s="25">
        <f t="shared" si="4"/>
        <v>0.10902255639097744</v>
      </c>
      <c r="X54" s="25">
        <f t="shared" si="5"/>
        <v>0.23970037453183521</v>
      </c>
      <c r="Y54" s="25">
        <f t="shared" si="6"/>
        <v>0</v>
      </c>
      <c r="Z54" s="25">
        <f t="shared" si="7"/>
        <v>0.35294117647058826</v>
      </c>
      <c r="AA54" s="25">
        <f t="shared" si="8"/>
        <v>0.23076923076923078</v>
      </c>
      <c r="AB54" s="25">
        <f t="shared" si="9"/>
        <v>0</v>
      </c>
      <c r="AC54" s="25">
        <f t="shared" si="10"/>
        <v>0.15540944411237298</v>
      </c>
    </row>
    <row r="55" spans="1:29" x14ac:dyDescent="0.25">
      <c r="A55" s="75" t="s">
        <v>253</v>
      </c>
      <c r="B55" s="1" t="s">
        <v>264</v>
      </c>
      <c r="C55" s="107" t="s">
        <v>651</v>
      </c>
      <c r="D55" s="95" t="s">
        <v>6</v>
      </c>
      <c r="E55" s="23">
        <v>3829</v>
      </c>
      <c r="F55" s="23">
        <v>2387</v>
      </c>
      <c r="G55" s="23">
        <v>64</v>
      </c>
      <c r="H55" s="24">
        <v>1233</v>
      </c>
      <c r="I55" s="24">
        <v>585</v>
      </c>
      <c r="J55" s="24">
        <v>376</v>
      </c>
      <c r="K55" s="24">
        <v>150</v>
      </c>
      <c r="L55" s="24">
        <v>5</v>
      </c>
      <c r="M55" s="24">
        <v>38</v>
      </c>
      <c r="N55" s="24">
        <v>0</v>
      </c>
      <c r="O55" s="24">
        <v>2041</v>
      </c>
      <c r="P55" s="24">
        <v>910</v>
      </c>
      <c r="Q55" s="24">
        <v>618</v>
      </c>
      <c r="R55" s="24">
        <v>187</v>
      </c>
      <c r="S55" s="24">
        <v>15</v>
      </c>
      <c r="T55" s="24">
        <v>58</v>
      </c>
      <c r="U55" s="24">
        <v>0</v>
      </c>
      <c r="V55" s="25">
        <f t="shared" si="3"/>
        <v>0.60411562959333664</v>
      </c>
      <c r="W55" s="25">
        <f t="shared" si="4"/>
        <v>0.6428571428571429</v>
      </c>
      <c r="X55" s="25">
        <f t="shared" si="5"/>
        <v>0.60841423948220064</v>
      </c>
      <c r="Y55" s="25">
        <f t="shared" si="6"/>
        <v>0.80213903743315507</v>
      </c>
      <c r="Z55" s="25">
        <f t="shared" si="7"/>
        <v>0.33333333333333331</v>
      </c>
      <c r="AA55" s="25">
        <f t="shared" si="8"/>
        <v>0.65517241379310343</v>
      </c>
      <c r="AB55" s="25">
        <f t="shared" si="9"/>
        <v>0</v>
      </c>
      <c r="AC55" s="25">
        <f t="shared" si="10"/>
        <v>0.62340036563071299</v>
      </c>
    </row>
    <row r="56" spans="1:29" x14ac:dyDescent="0.25">
      <c r="A56" s="75" t="s">
        <v>253</v>
      </c>
      <c r="B56" s="1" t="s">
        <v>265</v>
      </c>
      <c r="C56" s="107" t="s">
        <v>651</v>
      </c>
      <c r="D56" s="95" t="s">
        <v>6</v>
      </c>
      <c r="E56" s="23">
        <v>4464</v>
      </c>
      <c r="F56" s="23">
        <v>2826</v>
      </c>
      <c r="G56" s="23">
        <v>52</v>
      </c>
      <c r="H56" s="24">
        <v>1517</v>
      </c>
      <c r="I56" s="24">
        <v>665</v>
      </c>
      <c r="J56" s="24">
        <v>410</v>
      </c>
      <c r="K56" s="24">
        <v>155</v>
      </c>
      <c r="L56" s="24">
        <v>12</v>
      </c>
      <c r="M56" s="24">
        <v>48</v>
      </c>
      <c r="N56" s="24">
        <v>19</v>
      </c>
      <c r="O56" s="24">
        <v>2391</v>
      </c>
      <c r="P56" s="24">
        <v>1064</v>
      </c>
      <c r="Q56" s="24">
        <v>704</v>
      </c>
      <c r="R56" s="24">
        <v>189</v>
      </c>
      <c r="S56" s="24">
        <v>39</v>
      </c>
      <c r="T56" s="24">
        <v>56</v>
      </c>
      <c r="U56" s="24">
        <v>21</v>
      </c>
      <c r="V56" s="25">
        <f t="shared" si="3"/>
        <v>0.63446256796319533</v>
      </c>
      <c r="W56" s="25">
        <f t="shared" si="4"/>
        <v>0.625</v>
      </c>
      <c r="X56" s="25">
        <f t="shared" si="5"/>
        <v>0.58238636363636365</v>
      </c>
      <c r="Y56" s="25">
        <f t="shared" si="6"/>
        <v>0.82010582010582012</v>
      </c>
      <c r="Z56" s="25">
        <f t="shared" si="7"/>
        <v>0.30769230769230771</v>
      </c>
      <c r="AA56" s="25">
        <f t="shared" si="8"/>
        <v>0.8571428571428571</v>
      </c>
      <c r="AB56" s="25">
        <f t="shared" si="9"/>
        <v>0.90476190476190477</v>
      </c>
      <c r="AC56" s="25">
        <f t="shared" si="10"/>
        <v>0.63306451612903225</v>
      </c>
    </row>
    <row r="57" spans="1:29" x14ac:dyDescent="0.25">
      <c r="A57" s="75" t="s">
        <v>253</v>
      </c>
      <c r="B57" s="1" t="s">
        <v>284</v>
      </c>
      <c r="C57" s="107" t="s">
        <v>651</v>
      </c>
      <c r="D57" s="95" t="s">
        <v>37</v>
      </c>
      <c r="E57" s="23">
        <v>4432</v>
      </c>
      <c r="F57" s="23">
        <v>1215</v>
      </c>
      <c r="G57" s="23">
        <v>2276</v>
      </c>
      <c r="H57" s="24">
        <v>601</v>
      </c>
      <c r="I57" s="24">
        <v>408</v>
      </c>
      <c r="J57" s="24">
        <v>196</v>
      </c>
      <c r="K57" s="24">
        <v>1</v>
      </c>
      <c r="L57" s="24">
        <v>0</v>
      </c>
      <c r="M57" s="24">
        <v>9</v>
      </c>
      <c r="N57" s="24">
        <v>0</v>
      </c>
      <c r="O57" s="24">
        <v>2311</v>
      </c>
      <c r="P57" s="24">
        <v>1324</v>
      </c>
      <c r="Q57" s="24">
        <v>687</v>
      </c>
      <c r="R57" s="24">
        <v>57</v>
      </c>
      <c r="S57" s="24">
        <v>22</v>
      </c>
      <c r="T57" s="24">
        <v>20</v>
      </c>
      <c r="U57" s="24">
        <v>11</v>
      </c>
      <c r="V57" s="25">
        <f t="shared" si="3"/>
        <v>0.26006057983556902</v>
      </c>
      <c r="W57" s="25">
        <f t="shared" si="4"/>
        <v>0.30815709969788518</v>
      </c>
      <c r="X57" s="25">
        <f t="shared" si="5"/>
        <v>0.28529839883551672</v>
      </c>
      <c r="Y57" s="25">
        <f t="shared" si="6"/>
        <v>1.7543859649122806E-2</v>
      </c>
      <c r="Z57" s="25">
        <f t="shared" si="7"/>
        <v>0</v>
      </c>
      <c r="AA57" s="25">
        <f t="shared" si="8"/>
        <v>0.45</v>
      </c>
      <c r="AB57" s="25">
        <f t="shared" si="9"/>
        <v>0</v>
      </c>
      <c r="AC57" s="25">
        <f t="shared" si="10"/>
        <v>0.27414259927797835</v>
      </c>
    </row>
    <row r="58" spans="1:29" x14ac:dyDescent="0.25">
      <c r="A58" s="75" t="s">
        <v>253</v>
      </c>
      <c r="B58" s="1" t="s">
        <v>266</v>
      </c>
      <c r="C58" s="107" t="s">
        <v>651</v>
      </c>
      <c r="D58" s="95" t="s">
        <v>6</v>
      </c>
      <c r="E58" s="23">
        <v>4834</v>
      </c>
      <c r="F58" s="23">
        <v>2907</v>
      </c>
      <c r="G58" s="23">
        <v>92</v>
      </c>
      <c r="H58" s="24">
        <v>1666</v>
      </c>
      <c r="I58" s="24">
        <v>565</v>
      </c>
      <c r="J58" s="24">
        <v>437</v>
      </c>
      <c r="K58" s="24">
        <v>190</v>
      </c>
      <c r="L58" s="24">
        <v>0</v>
      </c>
      <c r="M58" s="24">
        <v>49</v>
      </c>
      <c r="N58" s="24">
        <v>0</v>
      </c>
      <c r="O58" s="24">
        <v>2711</v>
      </c>
      <c r="P58" s="24">
        <v>1104</v>
      </c>
      <c r="Q58" s="24">
        <v>717</v>
      </c>
      <c r="R58" s="24">
        <v>235</v>
      </c>
      <c r="S58" s="24">
        <v>0</v>
      </c>
      <c r="T58" s="24">
        <v>67</v>
      </c>
      <c r="U58" s="24">
        <v>0</v>
      </c>
      <c r="V58" s="25">
        <f t="shared" si="3"/>
        <v>0.61453338251567691</v>
      </c>
      <c r="W58" s="25">
        <f t="shared" si="4"/>
        <v>0.51177536231884058</v>
      </c>
      <c r="X58" s="25">
        <f t="shared" si="5"/>
        <v>0.60948396094839608</v>
      </c>
      <c r="Y58" s="25">
        <f t="shared" si="6"/>
        <v>0.80851063829787229</v>
      </c>
      <c r="Z58" s="25">
        <f t="shared" si="7"/>
        <v>0</v>
      </c>
      <c r="AA58" s="25">
        <f t="shared" si="8"/>
        <v>0.73134328358208955</v>
      </c>
      <c r="AB58" s="25">
        <f t="shared" si="9"/>
        <v>0</v>
      </c>
      <c r="AC58" s="25">
        <f t="shared" si="10"/>
        <v>0.60136532892014893</v>
      </c>
    </row>
    <row r="59" spans="1:29" x14ac:dyDescent="0.25">
      <c r="A59" s="75" t="s">
        <v>253</v>
      </c>
      <c r="B59" s="1" t="s">
        <v>267</v>
      </c>
      <c r="C59" s="107" t="s">
        <v>651</v>
      </c>
      <c r="D59" s="95" t="s">
        <v>6</v>
      </c>
      <c r="E59" s="23">
        <v>2822</v>
      </c>
      <c r="F59" s="23">
        <v>1562</v>
      </c>
      <c r="G59" s="23">
        <v>49</v>
      </c>
      <c r="H59" s="24">
        <v>886</v>
      </c>
      <c r="I59" s="24">
        <v>322</v>
      </c>
      <c r="J59" s="24">
        <v>250</v>
      </c>
      <c r="K59" s="24">
        <v>80</v>
      </c>
      <c r="L59" s="24">
        <v>0</v>
      </c>
      <c r="M59" s="24">
        <v>24</v>
      </c>
      <c r="N59" s="24">
        <v>0</v>
      </c>
      <c r="O59" s="24">
        <v>1531</v>
      </c>
      <c r="P59" s="24">
        <v>670</v>
      </c>
      <c r="Q59" s="24">
        <v>466</v>
      </c>
      <c r="R59" s="24">
        <v>115</v>
      </c>
      <c r="S59" s="24">
        <v>0</v>
      </c>
      <c r="T59" s="24">
        <v>40</v>
      </c>
      <c r="U59" s="24">
        <v>0</v>
      </c>
      <c r="V59" s="25">
        <f t="shared" si="3"/>
        <v>0.57870672762900066</v>
      </c>
      <c r="W59" s="25">
        <f t="shared" si="4"/>
        <v>0.48059701492537316</v>
      </c>
      <c r="X59" s="25">
        <f t="shared" si="5"/>
        <v>0.53648068669527893</v>
      </c>
      <c r="Y59" s="25">
        <f t="shared" si="6"/>
        <v>0.69565217391304346</v>
      </c>
      <c r="Z59" s="25">
        <f t="shared" si="7"/>
        <v>0</v>
      </c>
      <c r="AA59" s="25">
        <f t="shared" si="8"/>
        <v>0.6</v>
      </c>
      <c r="AB59" s="25">
        <f t="shared" si="9"/>
        <v>0</v>
      </c>
      <c r="AC59" s="25">
        <f t="shared" si="10"/>
        <v>0.553508150248051</v>
      </c>
    </row>
    <row r="60" spans="1:29" x14ac:dyDescent="0.25">
      <c r="A60" s="75" t="s">
        <v>253</v>
      </c>
      <c r="B60" s="1" t="s">
        <v>285</v>
      </c>
      <c r="C60" s="107" t="s">
        <v>651</v>
      </c>
      <c r="D60" s="95" t="s">
        <v>37</v>
      </c>
      <c r="E60" s="23">
        <v>5960</v>
      </c>
      <c r="F60" s="23">
        <v>2147</v>
      </c>
      <c r="G60" s="23">
        <v>1543</v>
      </c>
      <c r="H60" s="24">
        <v>1174</v>
      </c>
      <c r="I60" s="24">
        <v>642</v>
      </c>
      <c r="J60" s="24">
        <v>297</v>
      </c>
      <c r="K60" s="24">
        <v>7</v>
      </c>
      <c r="L60" s="24">
        <v>13</v>
      </c>
      <c r="M60" s="24">
        <v>14</v>
      </c>
      <c r="N60" s="24">
        <v>0</v>
      </c>
      <c r="O60" s="24">
        <v>3460</v>
      </c>
      <c r="P60" s="24">
        <v>1447</v>
      </c>
      <c r="Q60" s="24">
        <v>960</v>
      </c>
      <c r="R60" s="24">
        <v>27</v>
      </c>
      <c r="S60" s="24">
        <v>33</v>
      </c>
      <c r="T60" s="24">
        <v>31</v>
      </c>
      <c r="U60" s="24">
        <v>2</v>
      </c>
      <c r="V60" s="25">
        <f t="shared" si="3"/>
        <v>0.33930635838150291</v>
      </c>
      <c r="W60" s="25">
        <f t="shared" si="4"/>
        <v>0.44367657221838286</v>
      </c>
      <c r="X60" s="25">
        <f t="shared" si="5"/>
        <v>0.30937500000000001</v>
      </c>
      <c r="Y60" s="25">
        <f t="shared" si="6"/>
        <v>0.25925925925925924</v>
      </c>
      <c r="Z60" s="25">
        <f t="shared" si="7"/>
        <v>0.39393939393939392</v>
      </c>
      <c r="AA60" s="25">
        <f t="shared" si="8"/>
        <v>0.45161290322580644</v>
      </c>
      <c r="AB60" s="25">
        <f t="shared" si="9"/>
        <v>0</v>
      </c>
      <c r="AC60" s="25">
        <f t="shared" si="10"/>
        <v>0.36023489932885905</v>
      </c>
    </row>
    <row r="61" spans="1:29" x14ac:dyDescent="0.25">
      <c r="A61" s="75" t="s">
        <v>315</v>
      </c>
      <c r="B61" s="1" t="s">
        <v>323</v>
      </c>
      <c r="C61" s="107" t="s">
        <v>651</v>
      </c>
      <c r="D61" s="95" t="s">
        <v>6</v>
      </c>
      <c r="E61" s="23">
        <v>3067</v>
      </c>
      <c r="F61" s="23">
        <v>1715</v>
      </c>
      <c r="G61" s="23">
        <v>78</v>
      </c>
      <c r="H61" s="24">
        <v>819</v>
      </c>
      <c r="I61" s="24">
        <v>424</v>
      </c>
      <c r="J61" s="24">
        <v>335</v>
      </c>
      <c r="K61" s="24">
        <v>104</v>
      </c>
      <c r="L61" s="24">
        <v>6</v>
      </c>
      <c r="M61" s="24">
        <v>27</v>
      </c>
      <c r="N61" s="24">
        <v>0</v>
      </c>
      <c r="O61" s="24">
        <v>1696</v>
      </c>
      <c r="P61" s="24">
        <v>744</v>
      </c>
      <c r="Q61" s="24">
        <v>451</v>
      </c>
      <c r="R61" s="24">
        <v>128</v>
      </c>
      <c r="S61" s="24">
        <v>12</v>
      </c>
      <c r="T61" s="24">
        <v>36</v>
      </c>
      <c r="U61" s="24">
        <v>0</v>
      </c>
      <c r="V61" s="25">
        <f t="shared" si="3"/>
        <v>0.48290094339622641</v>
      </c>
      <c r="W61" s="25">
        <f t="shared" si="4"/>
        <v>0.56989247311827962</v>
      </c>
      <c r="X61" s="25">
        <f t="shared" si="5"/>
        <v>0.74279379157427938</v>
      </c>
      <c r="Y61" s="25">
        <f t="shared" si="6"/>
        <v>0.8125</v>
      </c>
      <c r="Z61" s="25">
        <f t="shared" si="7"/>
        <v>0.5</v>
      </c>
      <c r="AA61" s="25">
        <f t="shared" si="8"/>
        <v>0.75</v>
      </c>
      <c r="AB61" s="25">
        <f t="shared" si="9"/>
        <v>0</v>
      </c>
      <c r="AC61" s="25">
        <f t="shared" si="10"/>
        <v>0.55917835017932838</v>
      </c>
    </row>
    <row r="62" spans="1:29" x14ac:dyDescent="0.25">
      <c r="A62" s="75" t="s">
        <v>425</v>
      </c>
      <c r="B62" s="1" t="s">
        <v>441</v>
      </c>
      <c r="C62" s="107" t="s">
        <v>651</v>
      </c>
      <c r="D62" s="95" t="s">
        <v>6</v>
      </c>
      <c r="E62" s="23">
        <v>4143</v>
      </c>
      <c r="F62" s="23">
        <v>2857</v>
      </c>
      <c r="G62" s="23">
        <v>136</v>
      </c>
      <c r="H62" s="24">
        <v>1494</v>
      </c>
      <c r="I62" s="24">
        <v>648</v>
      </c>
      <c r="J62" s="24">
        <v>495</v>
      </c>
      <c r="K62" s="24">
        <v>191</v>
      </c>
      <c r="L62" s="24">
        <v>0</v>
      </c>
      <c r="M62" s="24">
        <v>29</v>
      </c>
      <c r="N62" s="24">
        <v>0</v>
      </c>
      <c r="O62" s="24">
        <v>2040</v>
      </c>
      <c r="P62" s="24">
        <v>1243</v>
      </c>
      <c r="Q62" s="24">
        <v>577</v>
      </c>
      <c r="R62" s="24">
        <v>250</v>
      </c>
      <c r="S62" s="24">
        <v>0</v>
      </c>
      <c r="T62" s="24">
        <v>33</v>
      </c>
      <c r="U62" s="24">
        <v>0</v>
      </c>
      <c r="V62" s="25">
        <f t="shared" si="3"/>
        <v>0.73235294117647054</v>
      </c>
      <c r="W62" s="25">
        <f t="shared" si="4"/>
        <v>0.52131938857602578</v>
      </c>
      <c r="X62" s="25">
        <f t="shared" si="5"/>
        <v>0.8578856152512998</v>
      </c>
      <c r="Y62" s="25">
        <f t="shared" si="6"/>
        <v>0.76400000000000001</v>
      </c>
      <c r="Z62" s="25">
        <f t="shared" si="7"/>
        <v>0</v>
      </c>
      <c r="AA62" s="25">
        <f t="shared" si="8"/>
        <v>0.87878787878787878</v>
      </c>
      <c r="AB62" s="25">
        <f t="shared" si="9"/>
        <v>0</v>
      </c>
      <c r="AC62" s="25">
        <f t="shared" si="10"/>
        <v>0.68959691045136373</v>
      </c>
    </row>
    <row r="63" spans="1:29" x14ac:dyDescent="0.25">
      <c r="A63" s="75" t="s">
        <v>425</v>
      </c>
      <c r="B63" s="1" t="s">
        <v>442</v>
      </c>
      <c r="C63" s="107" t="s">
        <v>651</v>
      </c>
      <c r="D63" s="95" t="s">
        <v>6</v>
      </c>
      <c r="E63" s="23">
        <v>3210</v>
      </c>
      <c r="F63" s="23">
        <v>2325</v>
      </c>
      <c r="G63" s="23">
        <v>160</v>
      </c>
      <c r="H63" s="24">
        <v>1224</v>
      </c>
      <c r="I63" s="24">
        <v>639</v>
      </c>
      <c r="J63" s="24">
        <v>302</v>
      </c>
      <c r="K63" s="24">
        <v>123</v>
      </c>
      <c r="L63" s="24">
        <v>0</v>
      </c>
      <c r="M63" s="24">
        <v>37</v>
      </c>
      <c r="N63" s="24">
        <v>0</v>
      </c>
      <c r="O63" s="24">
        <v>1629</v>
      </c>
      <c r="P63" s="24">
        <v>977</v>
      </c>
      <c r="Q63" s="24">
        <v>377</v>
      </c>
      <c r="R63" s="24">
        <v>182</v>
      </c>
      <c r="S63" s="24">
        <v>0</v>
      </c>
      <c r="T63" s="24">
        <v>45</v>
      </c>
      <c r="U63" s="24">
        <v>0</v>
      </c>
      <c r="V63" s="25">
        <f t="shared" si="3"/>
        <v>0.75138121546961323</v>
      </c>
      <c r="W63" s="25">
        <f t="shared" si="4"/>
        <v>0.65404298874104405</v>
      </c>
      <c r="X63" s="25">
        <f t="shared" si="5"/>
        <v>0.80106100795755963</v>
      </c>
      <c r="Y63" s="25">
        <f t="shared" si="6"/>
        <v>0.67582417582417587</v>
      </c>
      <c r="Z63" s="25">
        <f t="shared" si="7"/>
        <v>0</v>
      </c>
      <c r="AA63" s="25">
        <f t="shared" si="8"/>
        <v>0.82222222222222219</v>
      </c>
      <c r="AB63" s="25">
        <f t="shared" si="9"/>
        <v>0</v>
      </c>
      <c r="AC63" s="25">
        <f t="shared" si="10"/>
        <v>0.72429906542056077</v>
      </c>
    </row>
    <row r="64" spans="1:29" x14ac:dyDescent="0.25">
      <c r="A64" s="75" t="s">
        <v>125</v>
      </c>
      <c r="B64" s="1" t="s">
        <v>133</v>
      </c>
      <c r="C64" s="107" t="s">
        <v>651</v>
      </c>
      <c r="D64" s="95" t="s">
        <v>6</v>
      </c>
      <c r="E64" s="23">
        <v>2707</v>
      </c>
      <c r="F64" s="23">
        <v>1530</v>
      </c>
      <c r="G64" s="23">
        <v>116</v>
      </c>
      <c r="H64" s="24">
        <v>786</v>
      </c>
      <c r="I64" s="24">
        <v>413</v>
      </c>
      <c r="J64" s="24">
        <v>266</v>
      </c>
      <c r="K64" s="24">
        <v>56</v>
      </c>
      <c r="L64" s="24">
        <v>0</v>
      </c>
      <c r="M64" s="24">
        <v>9</v>
      </c>
      <c r="N64" s="24">
        <v>0</v>
      </c>
      <c r="O64" s="24">
        <v>1470</v>
      </c>
      <c r="P64" s="24">
        <v>749</v>
      </c>
      <c r="Q64" s="24">
        <v>367</v>
      </c>
      <c r="R64" s="24">
        <v>95</v>
      </c>
      <c r="S64" s="24">
        <v>0</v>
      </c>
      <c r="T64" s="24">
        <v>26</v>
      </c>
      <c r="U64" s="24">
        <v>0</v>
      </c>
      <c r="V64" s="25">
        <f t="shared" si="3"/>
        <v>0.53469387755102038</v>
      </c>
      <c r="W64" s="25">
        <f t="shared" si="4"/>
        <v>0.55140186915887845</v>
      </c>
      <c r="X64" s="25">
        <f t="shared" si="5"/>
        <v>0.72479564032697552</v>
      </c>
      <c r="Y64" s="25">
        <f t="shared" si="6"/>
        <v>0.58947368421052626</v>
      </c>
      <c r="Z64" s="25">
        <f t="shared" si="7"/>
        <v>0</v>
      </c>
      <c r="AA64" s="25">
        <f t="shared" si="8"/>
        <v>0.34615384615384615</v>
      </c>
      <c r="AB64" s="25">
        <f t="shared" si="9"/>
        <v>0</v>
      </c>
      <c r="AC64" s="25">
        <f t="shared" si="10"/>
        <v>0.56520132988548211</v>
      </c>
    </row>
    <row r="65" spans="1:29" x14ac:dyDescent="0.25">
      <c r="A65" s="75" t="s">
        <v>42</v>
      </c>
      <c r="B65" s="1" t="s">
        <v>48</v>
      </c>
      <c r="C65" s="107" t="s">
        <v>651</v>
      </c>
      <c r="D65" s="95" t="s">
        <v>6</v>
      </c>
      <c r="E65" s="23">
        <v>3026</v>
      </c>
      <c r="F65" s="23">
        <v>1999</v>
      </c>
      <c r="G65" s="23">
        <v>293</v>
      </c>
      <c r="H65" s="24">
        <v>1072</v>
      </c>
      <c r="I65" s="24">
        <v>604</v>
      </c>
      <c r="J65" s="24">
        <v>215</v>
      </c>
      <c r="K65" s="24">
        <v>89</v>
      </c>
      <c r="L65" s="24">
        <v>0</v>
      </c>
      <c r="M65" s="24">
        <v>19</v>
      </c>
      <c r="N65" s="24">
        <v>0</v>
      </c>
      <c r="O65" s="24">
        <v>1721</v>
      </c>
      <c r="P65" s="24">
        <v>819</v>
      </c>
      <c r="Q65" s="24">
        <v>310</v>
      </c>
      <c r="R65" s="24">
        <v>146</v>
      </c>
      <c r="S65" s="24">
        <v>0</v>
      </c>
      <c r="T65" s="24">
        <v>30</v>
      </c>
      <c r="U65" s="24">
        <v>0</v>
      </c>
      <c r="V65" s="25">
        <f t="shared" si="3"/>
        <v>0.62289366647298083</v>
      </c>
      <c r="W65" s="25">
        <f t="shared" si="4"/>
        <v>0.73748473748473753</v>
      </c>
      <c r="X65" s="25">
        <f t="shared" si="5"/>
        <v>0.69354838709677424</v>
      </c>
      <c r="Y65" s="25">
        <f t="shared" si="6"/>
        <v>0.6095890410958904</v>
      </c>
      <c r="Z65" s="25">
        <f t="shared" si="7"/>
        <v>0</v>
      </c>
      <c r="AA65" s="25">
        <f t="shared" si="8"/>
        <v>0.6333333333333333</v>
      </c>
      <c r="AB65" s="25">
        <f t="shared" si="9"/>
        <v>0</v>
      </c>
      <c r="AC65" s="25">
        <f t="shared" si="10"/>
        <v>0.66060806345009915</v>
      </c>
    </row>
    <row r="66" spans="1:29" x14ac:dyDescent="0.25">
      <c r="A66" s="75" t="s">
        <v>378</v>
      </c>
      <c r="B66" s="1" t="s">
        <v>388</v>
      </c>
      <c r="C66" s="107" t="s">
        <v>651</v>
      </c>
      <c r="D66" s="95" t="s">
        <v>6</v>
      </c>
      <c r="E66" s="23">
        <v>3099</v>
      </c>
      <c r="F66" s="23">
        <v>2406</v>
      </c>
      <c r="G66" s="23">
        <v>108</v>
      </c>
      <c r="H66" s="24">
        <v>1193</v>
      </c>
      <c r="I66" s="24">
        <v>744</v>
      </c>
      <c r="J66" s="24">
        <v>357</v>
      </c>
      <c r="K66" s="24">
        <v>70</v>
      </c>
      <c r="L66" s="24">
        <v>0</v>
      </c>
      <c r="M66" s="24">
        <v>42</v>
      </c>
      <c r="N66" s="24">
        <v>0</v>
      </c>
      <c r="O66" s="24">
        <v>1532</v>
      </c>
      <c r="P66" s="24">
        <v>909</v>
      </c>
      <c r="Q66" s="24">
        <v>472</v>
      </c>
      <c r="R66" s="24">
        <v>135</v>
      </c>
      <c r="S66" s="24">
        <v>0</v>
      </c>
      <c r="T66" s="24">
        <v>51</v>
      </c>
      <c r="U66" s="24">
        <v>0</v>
      </c>
      <c r="V66" s="25">
        <f t="shared" si="3"/>
        <v>0.77872062663185382</v>
      </c>
      <c r="W66" s="25">
        <f t="shared" si="4"/>
        <v>0.81848184818481851</v>
      </c>
      <c r="X66" s="25">
        <f t="shared" si="5"/>
        <v>0.75635593220338981</v>
      </c>
      <c r="Y66" s="25">
        <f t="shared" si="6"/>
        <v>0.51851851851851849</v>
      </c>
      <c r="Z66" s="25">
        <f t="shared" si="7"/>
        <v>0</v>
      </c>
      <c r="AA66" s="25">
        <f t="shared" si="8"/>
        <v>0.82352941176470584</v>
      </c>
      <c r="AB66" s="25">
        <f t="shared" si="9"/>
        <v>0</v>
      </c>
      <c r="AC66" s="25">
        <f t="shared" si="10"/>
        <v>0.77637947725072609</v>
      </c>
    </row>
    <row r="67" spans="1:29" x14ac:dyDescent="0.25">
      <c r="A67" s="75" t="s">
        <v>253</v>
      </c>
      <c r="B67" s="1" t="s">
        <v>268</v>
      </c>
      <c r="C67" s="107" t="s">
        <v>651</v>
      </c>
      <c r="D67" s="95" t="s">
        <v>6</v>
      </c>
      <c r="E67" s="23">
        <v>5778</v>
      </c>
      <c r="F67" s="23">
        <v>3785</v>
      </c>
      <c r="G67" s="23">
        <v>302</v>
      </c>
      <c r="H67" s="24">
        <v>2016</v>
      </c>
      <c r="I67" s="24">
        <v>969</v>
      </c>
      <c r="J67" s="24">
        <v>594</v>
      </c>
      <c r="K67" s="24">
        <v>124</v>
      </c>
      <c r="L67" s="24">
        <v>10</v>
      </c>
      <c r="M67" s="24">
        <v>72</v>
      </c>
      <c r="N67" s="24">
        <v>0</v>
      </c>
      <c r="O67" s="24">
        <v>3136</v>
      </c>
      <c r="P67" s="24">
        <v>1509</v>
      </c>
      <c r="Q67" s="24">
        <v>855</v>
      </c>
      <c r="R67" s="24">
        <v>157</v>
      </c>
      <c r="S67" s="24">
        <v>26</v>
      </c>
      <c r="T67" s="24">
        <v>95</v>
      </c>
      <c r="U67" s="24">
        <v>0</v>
      </c>
      <c r="V67" s="25">
        <f t="shared" si="3"/>
        <v>0.6428571428571429</v>
      </c>
      <c r="W67" s="25">
        <f t="shared" si="4"/>
        <v>0.64214711729622265</v>
      </c>
      <c r="X67" s="25">
        <f t="shared" si="5"/>
        <v>0.69473684210526321</v>
      </c>
      <c r="Y67" s="25">
        <f t="shared" si="6"/>
        <v>0.78980891719745228</v>
      </c>
      <c r="Z67" s="25">
        <f t="shared" si="7"/>
        <v>0.38461538461538464</v>
      </c>
      <c r="AA67" s="25">
        <f t="shared" si="8"/>
        <v>0.75789473684210529</v>
      </c>
      <c r="AB67" s="25">
        <f t="shared" si="9"/>
        <v>0</v>
      </c>
      <c r="AC67" s="25">
        <f t="shared" si="10"/>
        <v>0.65507095880927657</v>
      </c>
    </row>
    <row r="68" spans="1:29" x14ac:dyDescent="0.25">
      <c r="A68" s="75" t="s">
        <v>59</v>
      </c>
      <c r="B68" s="1" t="s">
        <v>506</v>
      </c>
      <c r="C68" s="107" t="s">
        <v>597</v>
      </c>
      <c r="D68" s="95" t="s">
        <v>6</v>
      </c>
      <c r="E68" s="23">
        <v>0</v>
      </c>
      <c r="F68" s="23">
        <v>0</v>
      </c>
      <c r="G68" s="23">
        <v>0</v>
      </c>
      <c r="H68" s="24">
        <v>0</v>
      </c>
      <c r="I68" s="24">
        <v>0</v>
      </c>
      <c r="J68" s="24">
        <v>0</v>
      </c>
      <c r="K68" s="24">
        <v>0</v>
      </c>
      <c r="L68" s="24">
        <v>0</v>
      </c>
      <c r="M68" s="24">
        <v>0</v>
      </c>
      <c r="N68" s="24">
        <v>0</v>
      </c>
      <c r="O68" s="24">
        <v>0</v>
      </c>
      <c r="P68" s="24">
        <v>0</v>
      </c>
      <c r="Q68" s="24">
        <v>0</v>
      </c>
      <c r="R68" s="24">
        <v>0</v>
      </c>
      <c r="S68" s="24">
        <v>0</v>
      </c>
      <c r="T68" s="24">
        <v>0</v>
      </c>
      <c r="U68" s="24">
        <v>0</v>
      </c>
      <c r="V68" s="25">
        <f t="shared" si="3"/>
        <v>0</v>
      </c>
      <c r="W68" s="25">
        <f t="shared" si="4"/>
        <v>0</v>
      </c>
      <c r="X68" s="25">
        <f t="shared" si="5"/>
        <v>0</v>
      </c>
      <c r="Y68" s="25">
        <f t="shared" si="6"/>
        <v>0</v>
      </c>
      <c r="Z68" s="25">
        <f t="shared" si="7"/>
        <v>0</v>
      </c>
      <c r="AA68" s="25">
        <f t="shared" si="8"/>
        <v>0</v>
      </c>
      <c r="AB68" s="25">
        <f t="shared" si="9"/>
        <v>0</v>
      </c>
      <c r="AC68" s="25">
        <f t="shared" si="10"/>
        <v>0</v>
      </c>
    </row>
    <row r="69" spans="1:29" x14ac:dyDescent="0.25">
      <c r="A69" s="75" t="s">
        <v>125</v>
      </c>
      <c r="B69" s="1" t="s">
        <v>134</v>
      </c>
      <c r="C69" s="107" t="s">
        <v>651</v>
      </c>
      <c r="D69" s="95" t="s">
        <v>6</v>
      </c>
      <c r="E69" s="23">
        <v>4065</v>
      </c>
      <c r="F69" s="23">
        <v>3198</v>
      </c>
      <c r="G69" s="23">
        <v>267</v>
      </c>
      <c r="H69" s="24">
        <v>1607</v>
      </c>
      <c r="I69" s="24">
        <v>866</v>
      </c>
      <c r="J69" s="24">
        <v>540</v>
      </c>
      <c r="K69" s="24">
        <v>122</v>
      </c>
      <c r="L69" s="24">
        <v>6</v>
      </c>
      <c r="M69" s="24">
        <v>57</v>
      </c>
      <c r="N69" s="24">
        <v>0</v>
      </c>
      <c r="O69" s="24">
        <v>2189</v>
      </c>
      <c r="P69" s="24">
        <v>1044</v>
      </c>
      <c r="Q69" s="24">
        <v>595</v>
      </c>
      <c r="R69" s="24">
        <v>166</v>
      </c>
      <c r="S69" s="24">
        <v>6</v>
      </c>
      <c r="T69" s="24">
        <v>65</v>
      </c>
      <c r="U69" s="24">
        <v>0</v>
      </c>
      <c r="V69" s="25">
        <f t="shared" ref="V69:V130" si="11">IFERROR(H69/O69,0)</f>
        <v>0.734125171311101</v>
      </c>
      <c r="W69" s="25">
        <f t="shared" ref="W69:W130" si="12">IFERROR(I69/P69,0)</f>
        <v>0.82950191570881227</v>
      </c>
      <c r="X69" s="25">
        <f t="shared" ref="X69:X130" si="13">IFERROR(J69/Q69,0)</f>
        <v>0.90756302521008403</v>
      </c>
      <c r="Y69" s="25">
        <f t="shared" ref="Y69:Y130" si="14">IFERROR(K69/R69,0)</f>
        <v>0.73493975903614461</v>
      </c>
      <c r="Z69" s="25">
        <f t="shared" ref="Z69:Z130" si="15">IFERROR(L69/S69,0)</f>
        <v>1</v>
      </c>
      <c r="AA69" s="25">
        <f t="shared" ref="AA69:AA130" si="16">IFERROR(M69/T69,0)</f>
        <v>0.87692307692307692</v>
      </c>
      <c r="AB69" s="25">
        <f t="shared" ref="AB69:AB130" si="17">IFERROR(N69/U69,0)</f>
        <v>0</v>
      </c>
      <c r="AC69" s="25">
        <f t="shared" ref="AC69:AC130" si="18">IFERROR(F69/E69,0)</f>
        <v>0.78671586715867159</v>
      </c>
    </row>
    <row r="70" spans="1:29" x14ac:dyDescent="0.25">
      <c r="A70" s="75" t="s">
        <v>125</v>
      </c>
      <c r="B70" s="1" t="s">
        <v>135</v>
      </c>
      <c r="C70" s="107" t="s">
        <v>651</v>
      </c>
      <c r="D70" s="95" t="s">
        <v>6</v>
      </c>
      <c r="E70" s="23">
        <v>4050</v>
      </c>
      <c r="F70" s="23">
        <v>3124</v>
      </c>
      <c r="G70" s="23">
        <v>382</v>
      </c>
      <c r="H70" s="24">
        <v>1560</v>
      </c>
      <c r="I70" s="24">
        <v>852</v>
      </c>
      <c r="J70" s="24">
        <v>529</v>
      </c>
      <c r="K70" s="24">
        <v>126</v>
      </c>
      <c r="L70" s="24">
        <v>14</v>
      </c>
      <c r="M70" s="24">
        <v>43</v>
      </c>
      <c r="N70" s="24">
        <v>0</v>
      </c>
      <c r="O70" s="24">
        <v>2065</v>
      </c>
      <c r="P70" s="24">
        <v>1063</v>
      </c>
      <c r="Q70" s="24">
        <v>702</v>
      </c>
      <c r="R70" s="24">
        <v>155</v>
      </c>
      <c r="S70" s="24">
        <v>17</v>
      </c>
      <c r="T70" s="24">
        <v>48</v>
      </c>
      <c r="U70" s="24">
        <v>0</v>
      </c>
      <c r="V70" s="25">
        <f t="shared" si="11"/>
        <v>0.75544794188861986</v>
      </c>
      <c r="W70" s="25">
        <f t="shared" si="12"/>
        <v>0.80150517403574784</v>
      </c>
      <c r="X70" s="25">
        <f t="shared" si="13"/>
        <v>0.75356125356125359</v>
      </c>
      <c r="Y70" s="25">
        <f t="shared" si="14"/>
        <v>0.81290322580645158</v>
      </c>
      <c r="Z70" s="25">
        <f t="shared" si="15"/>
        <v>0.82352941176470584</v>
      </c>
      <c r="AA70" s="25">
        <f t="shared" si="16"/>
        <v>0.89583333333333337</v>
      </c>
      <c r="AB70" s="25">
        <f t="shared" si="17"/>
        <v>0</v>
      </c>
      <c r="AC70" s="25">
        <f t="shared" si="18"/>
        <v>0.77135802469135806</v>
      </c>
    </row>
    <row r="71" spans="1:29" x14ac:dyDescent="0.25">
      <c r="A71" s="75" t="s">
        <v>378</v>
      </c>
      <c r="B71" s="1" t="s">
        <v>389</v>
      </c>
      <c r="C71" s="107" t="s">
        <v>651</v>
      </c>
      <c r="D71" s="95" t="s">
        <v>6</v>
      </c>
      <c r="E71" s="23">
        <v>2713</v>
      </c>
      <c r="F71" s="23">
        <v>1874</v>
      </c>
      <c r="G71" s="23">
        <v>54</v>
      </c>
      <c r="H71" s="24">
        <v>902</v>
      </c>
      <c r="I71" s="24">
        <v>626</v>
      </c>
      <c r="J71" s="24">
        <v>265</v>
      </c>
      <c r="K71" s="24">
        <v>53</v>
      </c>
      <c r="L71" s="24">
        <v>0</v>
      </c>
      <c r="M71" s="24">
        <v>28</v>
      </c>
      <c r="N71" s="24">
        <v>0</v>
      </c>
      <c r="O71" s="24">
        <v>1353</v>
      </c>
      <c r="P71" s="24">
        <v>872</v>
      </c>
      <c r="Q71" s="24">
        <v>324</v>
      </c>
      <c r="R71" s="24">
        <v>129</v>
      </c>
      <c r="S71" s="24">
        <v>0</v>
      </c>
      <c r="T71" s="24">
        <v>35</v>
      </c>
      <c r="U71" s="24">
        <v>0</v>
      </c>
      <c r="V71" s="25">
        <f t="shared" si="11"/>
        <v>0.66666666666666663</v>
      </c>
      <c r="W71" s="25">
        <f t="shared" si="12"/>
        <v>0.7178899082568807</v>
      </c>
      <c r="X71" s="25">
        <f t="shared" si="13"/>
        <v>0.8179012345679012</v>
      </c>
      <c r="Y71" s="25">
        <f t="shared" si="14"/>
        <v>0.41085271317829458</v>
      </c>
      <c r="Z71" s="25">
        <f t="shared" si="15"/>
        <v>0</v>
      </c>
      <c r="AA71" s="25">
        <f t="shared" si="16"/>
        <v>0.8</v>
      </c>
      <c r="AB71" s="25">
        <f t="shared" si="17"/>
        <v>0</v>
      </c>
      <c r="AC71" s="25">
        <f t="shared" si="18"/>
        <v>0.6907482491706598</v>
      </c>
    </row>
    <row r="72" spans="1:29" x14ac:dyDescent="0.25">
      <c r="A72" s="75" t="s">
        <v>148</v>
      </c>
      <c r="B72" s="1" t="s">
        <v>151</v>
      </c>
      <c r="C72" s="107" t="s">
        <v>597</v>
      </c>
      <c r="D72" s="95" t="s">
        <v>43</v>
      </c>
      <c r="E72" s="23">
        <v>1303</v>
      </c>
      <c r="F72" s="23">
        <v>751</v>
      </c>
      <c r="G72" s="23">
        <v>0</v>
      </c>
      <c r="H72" s="24">
        <v>383</v>
      </c>
      <c r="I72" s="24">
        <v>208</v>
      </c>
      <c r="J72" s="24">
        <v>126</v>
      </c>
      <c r="K72" s="24">
        <v>34</v>
      </c>
      <c r="L72" s="24">
        <v>0</v>
      </c>
      <c r="M72" s="24">
        <v>0</v>
      </c>
      <c r="N72" s="24">
        <v>0</v>
      </c>
      <c r="O72" s="24">
        <v>697</v>
      </c>
      <c r="P72" s="24">
        <v>340</v>
      </c>
      <c r="Q72" s="24">
        <v>214</v>
      </c>
      <c r="R72" s="24">
        <v>52</v>
      </c>
      <c r="S72" s="24">
        <v>0</v>
      </c>
      <c r="T72" s="24">
        <v>0</v>
      </c>
      <c r="U72" s="24">
        <v>0</v>
      </c>
      <c r="V72" s="25">
        <f t="shared" si="11"/>
        <v>0.54949784791965561</v>
      </c>
      <c r="W72" s="25">
        <f t="shared" si="12"/>
        <v>0.61176470588235299</v>
      </c>
      <c r="X72" s="25">
        <f t="shared" si="13"/>
        <v>0.58878504672897192</v>
      </c>
      <c r="Y72" s="25">
        <f t="shared" si="14"/>
        <v>0.65384615384615385</v>
      </c>
      <c r="Z72" s="25">
        <f t="shared" si="15"/>
        <v>0</v>
      </c>
      <c r="AA72" s="25">
        <f t="shared" si="16"/>
        <v>0</v>
      </c>
      <c r="AB72" s="25">
        <f t="shared" si="17"/>
        <v>0</v>
      </c>
      <c r="AC72" s="25">
        <f t="shared" si="18"/>
        <v>0.57636224098234845</v>
      </c>
    </row>
    <row r="73" spans="1:29" x14ac:dyDescent="0.25">
      <c r="A73" s="75" t="s">
        <v>232</v>
      </c>
      <c r="B73" s="1" t="s">
        <v>247</v>
      </c>
      <c r="C73" s="107" t="s">
        <v>651</v>
      </c>
      <c r="D73" s="95" t="s">
        <v>37</v>
      </c>
      <c r="E73" s="23">
        <v>1668</v>
      </c>
      <c r="F73" s="23">
        <v>485</v>
      </c>
      <c r="G73" s="23">
        <v>1139</v>
      </c>
      <c r="H73" s="24">
        <v>224</v>
      </c>
      <c r="I73" s="24">
        <v>228</v>
      </c>
      <c r="J73" s="24">
        <v>22</v>
      </c>
      <c r="K73" s="24">
        <v>2</v>
      </c>
      <c r="L73" s="24">
        <v>0</v>
      </c>
      <c r="M73" s="24">
        <v>9</v>
      </c>
      <c r="N73" s="24">
        <v>0</v>
      </c>
      <c r="O73" s="24">
        <v>789</v>
      </c>
      <c r="P73" s="24">
        <v>750</v>
      </c>
      <c r="Q73" s="24">
        <v>71</v>
      </c>
      <c r="R73" s="24">
        <v>46</v>
      </c>
      <c r="S73" s="24">
        <v>3</v>
      </c>
      <c r="T73" s="24">
        <v>9</v>
      </c>
      <c r="U73" s="24">
        <v>0</v>
      </c>
      <c r="V73" s="25">
        <f t="shared" si="11"/>
        <v>0.28390367553865653</v>
      </c>
      <c r="W73" s="25">
        <f t="shared" si="12"/>
        <v>0.30399999999999999</v>
      </c>
      <c r="X73" s="25">
        <f t="shared" si="13"/>
        <v>0.30985915492957744</v>
      </c>
      <c r="Y73" s="25">
        <f t="shared" si="14"/>
        <v>4.3478260869565216E-2</v>
      </c>
      <c r="Z73" s="25">
        <f t="shared" si="15"/>
        <v>0</v>
      </c>
      <c r="AA73" s="25">
        <f t="shared" si="16"/>
        <v>1</v>
      </c>
      <c r="AB73" s="25">
        <f t="shared" si="17"/>
        <v>0</v>
      </c>
      <c r="AC73" s="25">
        <f t="shared" si="18"/>
        <v>0.29076738609112712</v>
      </c>
    </row>
    <row r="74" spans="1:29" x14ac:dyDescent="0.25">
      <c r="A74" s="75" t="s">
        <v>232</v>
      </c>
      <c r="B74" s="1" t="s">
        <v>237</v>
      </c>
      <c r="C74" s="107" t="s">
        <v>651</v>
      </c>
      <c r="D74" s="95" t="s">
        <v>6</v>
      </c>
      <c r="E74" s="23">
        <v>2268</v>
      </c>
      <c r="F74" s="23">
        <v>1004</v>
      </c>
      <c r="G74" s="23">
        <v>62</v>
      </c>
      <c r="H74" s="24">
        <v>580</v>
      </c>
      <c r="I74" s="24">
        <v>193</v>
      </c>
      <c r="J74" s="24">
        <v>154</v>
      </c>
      <c r="K74" s="24">
        <v>50</v>
      </c>
      <c r="L74" s="24">
        <v>10</v>
      </c>
      <c r="M74" s="24">
        <v>17</v>
      </c>
      <c r="N74" s="24">
        <v>0</v>
      </c>
      <c r="O74" s="24">
        <v>1117</v>
      </c>
      <c r="P74" s="24">
        <v>717</v>
      </c>
      <c r="Q74" s="24">
        <v>263</v>
      </c>
      <c r="R74" s="24">
        <v>127</v>
      </c>
      <c r="S74" s="24">
        <v>14</v>
      </c>
      <c r="T74" s="24">
        <v>30</v>
      </c>
      <c r="U74" s="24">
        <v>0</v>
      </c>
      <c r="V74" s="25">
        <f t="shared" si="11"/>
        <v>0.51924798567591768</v>
      </c>
      <c r="W74" s="25">
        <f t="shared" si="12"/>
        <v>0.26917712691771267</v>
      </c>
      <c r="X74" s="25">
        <f t="shared" si="13"/>
        <v>0.5855513307984791</v>
      </c>
      <c r="Y74" s="25">
        <f t="shared" si="14"/>
        <v>0.39370078740157483</v>
      </c>
      <c r="Z74" s="25">
        <f t="shared" si="15"/>
        <v>0.7142857142857143</v>
      </c>
      <c r="AA74" s="25">
        <f t="shared" si="16"/>
        <v>0.56666666666666665</v>
      </c>
      <c r="AB74" s="25">
        <f t="shared" si="17"/>
        <v>0</v>
      </c>
      <c r="AC74" s="25">
        <f t="shared" si="18"/>
        <v>0.44268077601410932</v>
      </c>
    </row>
    <row r="75" spans="1:29" x14ac:dyDescent="0.25">
      <c r="A75" s="75" t="s">
        <v>315</v>
      </c>
      <c r="B75" s="1" t="s">
        <v>324</v>
      </c>
      <c r="C75" s="107" t="s">
        <v>651</v>
      </c>
      <c r="D75" s="95" t="s">
        <v>6</v>
      </c>
      <c r="E75" s="23">
        <v>3963</v>
      </c>
      <c r="F75" s="23">
        <v>2343</v>
      </c>
      <c r="G75" s="23">
        <v>137</v>
      </c>
      <c r="H75" s="24">
        <v>1205</v>
      </c>
      <c r="I75" s="24">
        <v>563</v>
      </c>
      <c r="J75" s="24">
        <v>410</v>
      </c>
      <c r="K75" s="24">
        <v>128</v>
      </c>
      <c r="L75" s="24">
        <v>6</v>
      </c>
      <c r="M75" s="24">
        <v>30</v>
      </c>
      <c r="N75" s="24">
        <v>1</v>
      </c>
      <c r="O75" s="24">
        <v>2127</v>
      </c>
      <c r="P75" s="24">
        <v>977</v>
      </c>
      <c r="Q75" s="24">
        <v>620</v>
      </c>
      <c r="R75" s="24">
        <v>187</v>
      </c>
      <c r="S75" s="24">
        <v>12</v>
      </c>
      <c r="T75" s="24">
        <v>38</v>
      </c>
      <c r="U75" s="24">
        <v>2</v>
      </c>
      <c r="V75" s="25">
        <f t="shared" si="11"/>
        <v>0.56652562294311237</v>
      </c>
      <c r="W75" s="25">
        <f t="shared" si="12"/>
        <v>0.5762538382804504</v>
      </c>
      <c r="X75" s="25">
        <f t="shared" si="13"/>
        <v>0.66129032258064513</v>
      </c>
      <c r="Y75" s="25">
        <f t="shared" si="14"/>
        <v>0.68449197860962563</v>
      </c>
      <c r="Z75" s="25">
        <f t="shared" si="15"/>
        <v>0.5</v>
      </c>
      <c r="AA75" s="25">
        <f t="shared" si="16"/>
        <v>0.78947368421052633</v>
      </c>
      <c r="AB75" s="25">
        <f t="shared" si="17"/>
        <v>0.5</v>
      </c>
      <c r="AC75" s="25">
        <f t="shared" si="18"/>
        <v>0.59121877365632092</v>
      </c>
    </row>
    <row r="76" spans="1:29" x14ac:dyDescent="0.25">
      <c r="A76" s="75" t="s">
        <v>148</v>
      </c>
      <c r="B76" s="1" t="s">
        <v>159</v>
      </c>
      <c r="C76" s="107" t="s">
        <v>651</v>
      </c>
      <c r="D76" s="95" t="s">
        <v>6</v>
      </c>
      <c r="E76" s="23">
        <v>3914</v>
      </c>
      <c r="F76" s="23">
        <v>2885</v>
      </c>
      <c r="G76" s="23">
        <v>175</v>
      </c>
      <c r="H76" s="24">
        <v>1449</v>
      </c>
      <c r="I76" s="24">
        <v>790</v>
      </c>
      <c r="J76" s="24">
        <v>514</v>
      </c>
      <c r="K76" s="24">
        <v>80</v>
      </c>
      <c r="L76" s="24">
        <v>0</v>
      </c>
      <c r="M76" s="24">
        <v>52</v>
      </c>
      <c r="N76" s="24">
        <v>0</v>
      </c>
      <c r="O76" s="24">
        <v>1930</v>
      </c>
      <c r="P76" s="24">
        <v>1163</v>
      </c>
      <c r="Q76" s="24">
        <v>613</v>
      </c>
      <c r="R76" s="24">
        <v>156</v>
      </c>
      <c r="S76" s="24">
        <v>0</v>
      </c>
      <c r="T76" s="24">
        <v>52</v>
      </c>
      <c r="U76" s="24">
        <v>0</v>
      </c>
      <c r="V76" s="25">
        <f t="shared" si="11"/>
        <v>0.75077720207253884</v>
      </c>
      <c r="W76" s="25">
        <f t="shared" si="12"/>
        <v>0.67927773000859848</v>
      </c>
      <c r="X76" s="25">
        <f t="shared" si="13"/>
        <v>0.83849918433931481</v>
      </c>
      <c r="Y76" s="25">
        <f t="shared" si="14"/>
        <v>0.51282051282051277</v>
      </c>
      <c r="Z76" s="25">
        <f t="shared" si="15"/>
        <v>0</v>
      </c>
      <c r="AA76" s="25">
        <f t="shared" si="16"/>
        <v>1</v>
      </c>
      <c r="AB76" s="25">
        <f t="shared" si="17"/>
        <v>0</v>
      </c>
      <c r="AC76" s="25">
        <f t="shared" si="18"/>
        <v>0.73709759836484412</v>
      </c>
    </row>
    <row r="77" spans="1:29" x14ac:dyDescent="0.25">
      <c r="A77" s="75" t="s">
        <v>148</v>
      </c>
      <c r="B77" s="1" t="s">
        <v>160</v>
      </c>
      <c r="C77" s="107" t="s">
        <v>651</v>
      </c>
      <c r="D77" s="95" t="s">
        <v>6</v>
      </c>
      <c r="E77" s="23">
        <v>4557</v>
      </c>
      <c r="F77" s="23">
        <v>3535</v>
      </c>
      <c r="G77" s="23">
        <v>86</v>
      </c>
      <c r="H77" s="24">
        <v>1705</v>
      </c>
      <c r="I77" s="24">
        <v>1029</v>
      </c>
      <c r="J77" s="24">
        <v>579</v>
      </c>
      <c r="K77" s="24">
        <v>154</v>
      </c>
      <c r="L77" s="24">
        <v>17</v>
      </c>
      <c r="M77" s="24">
        <v>51</v>
      </c>
      <c r="N77" s="24">
        <v>0</v>
      </c>
      <c r="O77" s="24">
        <v>2244</v>
      </c>
      <c r="P77" s="24">
        <v>1373</v>
      </c>
      <c r="Q77" s="24">
        <v>680</v>
      </c>
      <c r="R77" s="24">
        <v>177</v>
      </c>
      <c r="S77" s="24">
        <v>20</v>
      </c>
      <c r="T77" s="24">
        <v>63</v>
      </c>
      <c r="U77" s="24">
        <v>0</v>
      </c>
      <c r="V77" s="25">
        <f t="shared" si="11"/>
        <v>0.75980392156862742</v>
      </c>
      <c r="W77" s="25">
        <f t="shared" si="12"/>
        <v>0.74945375091041511</v>
      </c>
      <c r="X77" s="25">
        <f t="shared" si="13"/>
        <v>0.85147058823529409</v>
      </c>
      <c r="Y77" s="25">
        <f t="shared" si="14"/>
        <v>0.87005649717514122</v>
      </c>
      <c r="Z77" s="25">
        <f t="shared" si="15"/>
        <v>0.85</v>
      </c>
      <c r="AA77" s="25">
        <f t="shared" si="16"/>
        <v>0.80952380952380953</v>
      </c>
      <c r="AB77" s="25">
        <f t="shared" si="17"/>
        <v>0</v>
      </c>
      <c r="AC77" s="25">
        <f t="shared" si="18"/>
        <v>0.77572964669738864</v>
      </c>
    </row>
    <row r="78" spans="1:29" x14ac:dyDescent="0.25">
      <c r="A78" s="75" t="s">
        <v>288</v>
      </c>
      <c r="B78" s="1" t="s">
        <v>294</v>
      </c>
      <c r="C78" s="107" t="s">
        <v>651</v>
      </c>
      <c r="D78" s="95" t="s">
        <v>6</v>
      </c>
      <c r="E78" s="23">
        <v>3607</v>
      </c>
      <c r="F78" s="23">
        <v>2183</v>
      </c>
      <c r="G78" s="23">
        <v>125</v>
      </c>
      <c r="H78" s="24">
        <v>1111</v>
      </c>
      <c r="I78" s="24">
        <v>641</v>
      </c>
      <c r="J78" s="24">
        <v>321</v>
      </c>
      <c r="K78" s="24">
        <v>80</v>
      </c>
      <c r="L78" s="24">
        <v>0</v>
      </c>
      <c r="M78" s="24">
        <v>28</v>
      </c>
      <c r="N78" s="24">
        <v>2</v>
      </c>
      <c r="O78" s="24">
        <v>1835</v>
      </c>
      <c r="P78" s="24">
        <v>1103</v>
      </c>
      <c r="Q78" s="24">
        <v>490</v>
      </c>
      <c r="R78" s="24">
        <v>147</v>
      </c>
      <c r="S78" s="24">
        <v>0</v>
      </c>
      <c r="T78" s="24">
        <v>30</v>
      </c>
      <c r="U78" s="24">
        <v>2</v>
      </c>
      <c r="V78" s="25">
        <f t="shared" si="11"/>
        <v>0.6054495912806539</v>
      </c>
      <c r="W78" s="25">
        <f t="shared" si="12"/>
        <v>0.58114233907524937</v>
      </c>
      <c r="X78" s="25">
        <f t="shared" si="13"/>
        <v>0.6551020408163265</v>
      </c>
      <c r="Y78" s="25">
        <f t="shared" si="14"/>
        <v>0.54421768707482998</v>
      </c>
      <c r="Z78" s="25">
        <f t="shared" si="15"/>
        <v>0</v>
      </c>
      <c r="AA78" s="25">
        <f t="shared" si="16"/>
        <v>0.93333333333333335</v>
      </c>
      <c r="AB78" s="25">
        <f t="shared" si="17"/>
        <v>1</v>
      </c>
      <c r="AC78" s="25">
        <f t="shared" si="18"/>
        <v>0.60521208760742995</v>
      </c>
    </row>
    <row r="79" spans="1:29" x14ac:dyDescent="0.25">
      <c r="A79" s="75" t="s">
        <v>288</v>
      </c>
      <c r="B79" s="1" t="s">
        <v>295</v>
      </c>
      <c r="C79" s="107" t="s">
        <v>651</v>
      </c>
      <c r="D79" s="95" t="s">
        <v>6</v>
      </c>
      <c r="E79" s="23">
        <v>2405</v>
      </c>
      <c r="F79" s="23">
        <v>1525</v>
      </c>
      <c r="G79" s="23">
        <v>185</v>
      </c>
      <c r="H79" s="24">
        <v>730</v>
      </c>
      <c r="I79" s="24">
        <v>408</v>
      </c>
      <c r="J79" s="24">
        <v>309</v>
      </c>
      <c r="K79" s="24">
        <v>61</v>
      </c>
      <c r="L79" s="24">
        <v>0</v>
      </c>
      <c r="M79" s="24">
        <v>17</v>
      </c>
      <c r="N79" s="24">
        <v>0</v>
      </c>
      <c r="O79" s="24">
        <v>1187</v>
      </c>
      <c r="P79" s="24">
        <v>712</v>
      </c>
      <c r="Q79" s="24">
        <v>385</v>
      </c>
      <c r="R79" s="24">
        <v>103</v>
      </c>
      <c r="S79" s="24">
        <v>0</v>
      </c>
      <c r="T79" s="24">
        <v>18</v>
      </c>
      <c r="U79" s="24">
        <v>0</v>
      </c>
      <c r="V79" s="25">
        <f t="shared" si="11"/>
        <v>0.61499578770008423</v>
      </c>
      <c r="W79" s="25">
        <f t="shared" si="12"/>
        <v>0.5730337078651685</v>
      </c>
      <c r="X79" s="25">
        <f t="shared" si="13"/>
        <v>0.80259740259740264</v>
      </c>
      <c r="Y79" s="25">
        <f t="shared" si="14"/>
        <v>0.59223300970873782</v>
      </c>
      <c r="Z79" s="25">
        <f t="shared" si="15"/>
        <v>0</v>
      </c>
      <c r="AA79" s="25">
        <f t="shared" si="16"/>
        <v>0.94444444444444442</v>
      </c>
      <c r="AB79" s="25">
        <f t="shared" si="17"/>
        <v>0</v>
      </c>
      <c r="AC79" s="25">
        <f t="shared" si="18"/>
        <v>0.63409563409563408</v>
      </c>
    </row>
    <row r="80" spans="1:29" x14ac:dyDescent="0.25">
      <c r="A80" s="75" t="s">
        <v>345</v>
      </c>
      <c r="B80" s="1" t="s">
        <v>348</v>
      </c>
      <c r="C80" s="107" t="s">
        <v>651</v>
      </c>
      <c r="D80" s="95" t="s">
        <v>6</v>
      </c>
      <c r="E80" s="23">
        <v>6278</v>
      </c>
      <c r="F80" s="23">
        <v>3634</v>
      </c>
      <c r="G80" s="23">
        <v>533</v>
      </c>
      <c r="H80" s="24">
        <v>2166</v>
      </c>
      <c r="I80" s="24">
        <v>947</v>
      </c>
      <c r="J80" s="24">
        <v>282</v>
      </c>
      <c r="K80" s="24">
        <v>189</v>
      </c>
      <c r="L80" s="24">
        <v>4</v>
      </c>
      <c r="M80" s="24">
        <v>46</v>
      </c>
      <c r="N80" s="24">
        <v>0</v>
      </c>
      <c r="O80" s="24">
        <v>3583</v>
      </c>
      <c r="P80" s="24">
        <v>1695</v>
      </c>
      <c r="Q80" s="24">
        <v>735</v>
      </c>
      <c r="R80" s="24">
        <v>202</v>
      </c>
      <c r="S80" s="24">
        <v>6</v>
      </c>
      <c r="T80" s="24">
        <v>57</v>
      </c>
      <c r="U80" s="24">
        <v>0</v>
      </c>
      <c r="V80" s="25">
        <f t="shared" si="11"/>
        <v>0.60452135082333236</v>
      </c>
      <c r="W80" s="25">
        <f t="shared" si="12"/>
        <v>0.55870206489675511</v>
      </c>
      <c r="X80" s="25">
        <f t="shared" si="13"/>
        <v>0.3836734693877551</v>
      </c>
      <c r="Y80" s="25">
        <f t="shared" si="14"/>
        <v>0.9356435643564357</v>
      </c>
      <c r="Z80" s="25">
        <f t="shared" si="15"/>
        <v>0.66666666666666663</v>
      </c>
      <c r="AA80" s="25">
        <f t="shared" si="16"/>
        <v>0.80701754385964908</v>
      </c>
      <c r="AB80" s="25">
        <f t="shared" si="17"/>
        <v>0</v>
      </c>
      <c r="AC80" s="25">
        <f t="shared" si="18"/>
        <v>0.57884676648614208</v>
      </c>
    </row>
    <row r="81" spans="1:29" x14ac:dyDescent="0.25">
      <c r="A81" s="75" t="s">
        <v>288</v>
      </c>
      <c r="B81" s="1" t="s">
        <v>289</v>
      </c>
      <c r="C81" s="107" t="s">
        <v>651</v>
      </c>
      <c r="D81" s="95" t="s">
        <v>43</v>
      </c>
      <c r="E81" s="23">
        <v>1975</v>
      </c>
      <c r="F81" s="23">
        <v>1309</v>
      </c>
      <c r="G81" s="23">
        <v>576</v>
      </c>
      <c r="H81" s="24">
        <v>691</v>
      </c>
      <c r="I81" s="24">
        <v>399</v>
      </c>
      <c r="J81" s="24">
        <v>154</v>
      </c>
      <c r="K81" s="24">
        <v>65</v>
      </c>
      <c r="L81" s="24">
        <v>0</v>
      </c>
      <c r="M81" s="24">
        <v>0</v>
      </c>
      <c r="N81" s="24">
        <v>0</v>
      </c>
      <c r="O81" s="24">
        <v>1061</v>
      </c>
      <c r="P81" s="24">
        <v>654</v>
      </c>
      <c r="Q81" s="24">
        <v>183</v>
      </c>
      <c r="R81" s="24">
        <v>77</v>
      </c>
      <c r="S81" s="24">
        <v>0</v>
      </c>
      <c r="T81" s="24">
        <v>0</v>
      </c>
      <c r="U81" s="24">
        <v>0</v>
      </c>
      <c r="V81" s="25">
        <f t="shared" si="11"/>
        <v>0.65127238454288405</v>
      </c>
      <c r="W81" s="25">
        <f t="shared" si="12"/>
        <v>0.61009174311926606</v>
      </c>
      <c r="X81" s="25">
        <f t="shared" si="13"/>
        <v>0.84153005464480879</v>
      </c>
      <c r="Y81" s="25">
        <f t="shared" si="14"/>
        <v>0.8441558441558441</v>
      </c>
      <c r="Z81" s="25">
        <f t="shared" si="15"/>
        <v>0</v>
      </c>
      <c r="AA81" s="25">
        <f t="shared" si="16"/>
        <v>0</v>
      </c>
      <c r="AB81" s="25">
        <f t="shared" si="17"/>
        <v>0</v>
      </c>
      <c r="AC81" s="25">
        <f t="shared" si="18"/>
        <v>0.6627848101265823</v>
      </c>
    </row>
    <row r="82" spans="1:29" x14ac:dyDescent="0.25">
      <c r="A82" s="75" t="s">
        <v>211</v>
      </c>
      <c r="B82" s="1" t="s">
        <v>226</v>
      </c>
      <c r="C82" s="107" t="s">
        <v>651</v>
      </c>
      <c r="D82" s="95" t="s">
        <v>37</v>
      </c>
      <c r="E82" s="23">
        <v>2806</v>
      </c>
      <c r="F82" s="23">
        <v>1682</v>
      </c>
      <c r="G82" s="23">
        <v>1124</v>
      </c>
      <c r="H82" s="24">
        <v>843</v>
      </c>
      <c r="I82" s="24">
        <v>786</v>
      </c>
      <c r="J82" s="24">
        <v>49</v>
      </c>
      <c r="K82" s="24">
        <v>2</v>
      </c>
      <c r="L82" s="24">
        <v>0</v>
      </c>
      <c r="M82" s="24">
        <v>2</v>
      </c>
      <c r="N82" s="24">
        <v>0</v>
      </c>
      <c r="O82" s="24">
        <v>1428</v>
      </c>
      <c r="P82" s="24">
        <v>1289</v>
      </c>
      <c r="Q82" s="24">
        <v>68</v>
      </c>
      <c r="R82" s="24">
        <v>11</v>
      </c>
      <c r="S82" s="24">
        <v>1</v>
      </c>
      <c r="T82" s="24">
        <v>9</v>
      </c>
      <c r="U82" s="24">
        <v>0</v>
      </c>
      <c r="V82" s="25">
        <f t="shared" si="11"/>
        <v>0.59033613445378152</v>
      </c>
      <c r="W82" s="25">
        <f t="shared" si="12"/>
        <v>0.60977501939487977</v>
      </c>
      <c r="X82" s="25">
        <f t="shared" si="13"/>
        <v>0.72058823529411764</v>
      </c>
      <c r="Y82" s="25">
        <f t="shared" si="14"/>
        <v>0.18181818181818182</v>
      </c>
      <c r="Z82" s="25">
        <f t="shared" si="15"/>
        <v>0</v>
      </c>
      <c r="AA82" s="25">
        <f t="shared" si="16"/>
        <v>0.22222222222222221</v>
      </c>
      <c r="AB82" s="25">
        <f t="shared" si="17"/>
        <v>0</v>
      </c>
      <c r="AC82" s="25">
        <f t="shared" si="18"/>
        <v>0.59942979330007129</v>
      </c>
    </row>
    <row r="83" spans="1:29" x14ac:dyDescent="0.25">
      <c r="A83" s="75" t="s">
        <v>148</v>
      </c>
      <c r="B83" s="1" t="s">
        <v>152</v>
      </c>
      <c r="C83" s="107" t="s">
        <v>651</v>
      </c>
      <c r="D83" s="95" t="s">
        <v>43</v>
      </c>
      <c r="E83" s="23">
        <v>2131</v>
      </c>
      <c r="F83" s="23">
        <v>1400</v>
      </c>
      <c r="G83" s="23">
        <v>191</v>
      </c>
      <c r="H83" s="24">
        <v>712</v>
      </c>
      <c r="I83" s="24">
        <v>466</v>
      </c>
      <c r="J83" s="24">
        <v>166</v>
      </c>
      <c r="K83" s="24">
        <v>45</v>
      </c>
      <c r="L83" s="24">
        <v>4</v>
      </c>
      <c r="M83" s="24">
        <v>7</v>
      </c>
      <c r="N83" s="24">
        <v>0</v>
      </c>
      <c r="O83" s="24">
        <v>1053</v>
      </c>
      <c r="P83" s="24">
        <v>762</v>
      </c>
      <c r="Q83" s="24">
        <v>222</v>
      </c>
      <c r="R83" s="24">
        <v>75</v>
      </c>
      <c r="S83" s="24">
        <v>12</v>
      </c>
      <c r="T83" s="24">
        <v>7</v>
      </c>
      <c r="U83" s="24">
        <v>0</v>
      </c>
      <c r="V83" s="25">
        <f t="shared" si="11"/>
        <v>0.67616334283000945</v>
      </c>
      <c r="W83" s="25">
        <f t="shared" si="12"/>
        <v>0.61154855643044614</v>
      </c>
      <c r="X83" s="25">
        <f t="shared" si="13"/>
        <v>0.74774774774774777</v>
      </c>
      <c r="Y83" s="25">
        <f t="shared" si="14"/>
        <v>0.6</v>
      </c>
      <c r="Z83" s="25">
        <f t="shared" si="15"/>
        <v>0.33333333333333331</v>
      </c>
      <c r="AA83" s="25">
        <f t="shared" si="16"/>
        <v>1</v>
      </c>
      <c r="AB83" s="25">
        <f t="shared" si="17"/>
        <v>0</v>
      </c>
      <c r="AC83" s="25">
        <f t="shared" si="18"/>
        <v>0.65696855936180198</v>
      </c>
    </row>
    <row r="84" spans="1:29" x14ac:dyDescent="0.25">
      <c r="A84" s="75" t="s">
        <v>148</v>
      </c>
      <c r="B84" s="1" t="s">
        <v>167</v>
      </c>
      <c r="C84" s="107" t="s">
        <v>651</v>
      </c>
      <c r="D84" s="95" t="s">
        <v>6</v>
      </c>
      <c r="E84" s="23">
        <v>6658</v>
      </c>
      <c r="F84" s="23">
        <v>5438</v>
      </c>
      <c r="G84" s="23">
        <v>185</v>
      </c>
      <c r="H84" s="24">
        <v>2864</v>
      </c>
      <c r="I84" s="24">
        <v>1550</v>
      </c>
      <c r="J84" s="24">
        <v>713</v>
      </c>
      <c r="K84" s="24">
        <v>215</v>
      </c>
      <c r="L84" s="24">
        <v>20</v>
      </c>
      <c r="M84" s="24">
        <v>54</v>
      </c>
      <c r="N84" s="24">
        <v>22</v>
      </c>
      <c r="O84" s="24">
        <v>3713</v>
      </c>
      <c r="P84" s="24">
        <v>1752</v>
      </c>
      <c r="Q84" s="24">
        <v>831</v>
      </c>
      <c r="R84" s="24">
        <v>255</v>
      </c>
      <c r="S84" s="24">
        <v>27</v>
      </c>
      <c r="T84" s="24">
        <v>58</v>
      </c>
      <c r="U84" s="24">
        <v>22</v>
      </c>
      <c r="V84" s="25">
        <f t="shared" si="11"/>
        <v>0.77134392674387287</v>
      </c>
      <c r="W84" s="25">
        <f t="shared" si="12"/>
        <v>0.88470319634703198</v>
      </c>
      <c r="X84" s="25">
        <f t="shared" si="13"/>
        <v>0.85800240673886885</v>
      </c>
      <c r="Y84" s="25">
        <f t="shared" si="14"/>
        <v>0.84313725490196079</v>
      </c>
      <c r="Z84" s="25">
        <f t="shared" si="15"/>
        <v>0.7407407407407407</v>
      </c>
      <c r="AA84" s="25">
        <f t="shared" si="16"/>
        <v>0.93103448275862066</v>
      </c>
      <c r="AB84" s="25">
        <f t="shared" si="17"/>
        <v>1</v>
      </c>
      <c r="AC84" s="25">
        <f t="shared" si="18"/>
        <v>0.81676179032742569</v>
      </c>
    </row>
    <row r="85" spans="1:29" x14ac:dyDescent="0.25">
      <c r="A85" s="75" t="s">
        <v>148</v>
      </c>
      <c r="B85" s="1" t="s">
        <v>168</v>
      </c>
      <c r="C85" s="107" t="s">
        <v>651</v>
      </c>
      <c r="D85" s="95" t="s">
        <v>6</v>
      </c>
      <c r="E85" s="23">
        <v>4799</v>
      </c>
      <c r="F85" s="23">
        <v>3051</v>
      </c>
      <c r="G85" s="23">
        <v>188</v>
      </c>
      <c r="H85" s="24">
        <v>1633</v>
      </c>
      <c r="I85" s="24">
        <v>852</v>
      </c>
      <c r="J85" s="24">
        <v>388</v>
      </c>
      <c r="K85" s="24">
        <v>127</v>
      </c>
      <c r="L85" s="24">
        <v>11</v>
      </c>
      <c r="M85" s="24">
        <v>21</v>
      </c>
      <c r="N85" s="24">
        <v>19</v>
      </c>
      <c r="O85" s="24">
        <v>2675</v>
      </c>
      <c r="P85" s="24">
        <v>1326</v>
      </c>
      <c r="Q85" s="24">
        <v>555</v>
      </c>
      <c r="R85" s="24">
        <v>178</v>
      </c>
      <c r="S85" s="24">
        <v>21</v>
      </c>
      <c r="T85" s="24">
        <v>24</v>
      </c>
      <c r="U85" s="24">
        <v>20</v>
      </c>
      <c r="V85" s="25">
        <f t="shared" si="11"/>
        <v>0.61046728971962616</v>
      </c>
      <c r="W85" s="25">
        <f t="shared" si="12"/>
        <v>0.64253393665158376</v>
      </c>
      <c r="X85" s="25">
        <f t="shared" si="13"/>
        <v>0.69909909909909906</v>
      </c>
      <c r="Y85" s="25">
        <f t="shared" si="14"/>
        <v>0.7134831460674157</v>
      </c>
      <c r="Z85" s="25">
        <f t="shared" si="15"/>
        <v>0.52380952380952384</v>
      </c>
      <c r="AA85" s="25">
        <f t="shared" si="16"/>
        <v>0.875</v>
      </c>
      <c r="AB85" s="25">
        <f t="shared" si="17"/>
        <v>0.95</v>
      </c>
      <c r="AC85" s="25">
        <f t="shared" si="18"/>
        <v>0.63575744946863932</v>
      </c>
    </row>
    <row r="86" spans="1:29" x14ac:dyDescent="0.25">
      <c r="A86" s="75" t="s">
        <v>148</v>
      </c>
      <c r="B86" s="1" t="s">
        <v>169</v>
      </c>
      <c r="C86" s="107" t="s">
        <v>651</v>
      </c>
      <c r="D86" s="95" t="s">
        <v>6</v>
      </c>
      <c r="E86" s="23">
        <v>3244</v>
      </c>
      <c r="F86" s="23">
        <v>2243</v>
      </c>
      <c r="G86" s="23">
        <v>112</v>
      </c>
      <c r="H86" s="24">
        <v>1166</v>
      </c>
      <c r="I86" s="24">
        <v>651</v>
      </c>
      <c r="J86" s="24">
        <v>297</v>
      </c>
      <c r="K86" s="24">
        <v>99</v>
      </c>
      <c r="L86" s="24">
        <v>0</v>
      </c>
      <c r="M86" s="24">
        <v>30</v>
      </c>
      <c r="N86" s="24">
        <v>0</v>
      </c>
      <c r="O86" s="24">
        <v>1687</v>
      </c>
      <c r="P86" s="24">
        <v>922</v>
      </c>
      <c r="Q86" s="24">
        <v>490</v>
      </c>
      <c r="R86" s="24">
        <v>111</v>
      </c>
      <c r="S86" s="24">
        <v>0</v>
      </c>
      <c r="T86" s="24">
        <v>34</v>
      </c>
      <c r="U86" s="24">
        <v>0</v>
      </c>
      <c r="V86" s="25">
        <f t="shared" si="11"/>
        <v>0.6911677534084173</v>
      </c>
      <c r="W86" s="25">
        <f t="shared" si="12"/>
        <v>0.70607375271149675</v>
      </c>
      <c r="X86" s="25">
        <f t="shared" si="13"/>
        <v>0.60612244897959189</v>
      </c>
      <c r="Y86" s="25">
        <f t="shared" si="14"/>
        <v>0.89189189189189189</v>
      </c>
      <c r="Z86" s="25">
        <f t="shared" si="15"/>
        <v>0</v>
      </c>
      <c r="AA86" s="25">
        <f t="shared" si="16"/>
        <v>0.88235294117647056</v>
      </c>
      <c r="AB86" s="25">
        <f t="shared" si="17"/>
        <v>0</v>
      </c>
      <c r="AC86" s="25">
        <f t="shared" si="18"/>
        <v>0.69143033292231815</v>
      </c>
    </row>
    <row r="87" spans="1:29" x14ac:dyDescent="0.25">
      <c r="A87" s="75" t="s">
        <v>148</v>
      </c>
      <c r="B87" s="1" t="s">
        <v>192</v>
      </c>
      <c r="C87" s="107" t="s">
        <v>651</v>
      </c>
      <c r="D87" s="95" t="s">
        <v>37</v>
      </c>
      <c r="E87" s="23">
        <v>2122</v>
      </c>
      <c r="F87" s="23">
        <v>679</v>
      </c>
      <c r="G87" s="23">
        <v>1210</v>
      </c>
      <c r="H87" s="24">
        <v>287</v>
      </c>
      <c r="I87" s="24">
        <v>257</v>
      </c>
      <c r="J87" s="24">
        <v>115</v>
      </c>
      <c r="K87" s="24">
        <v>1</v>
      </c>
      <c r="L87" s="24">
        <v>0</v>
      </c>
      <c r="M87" s="24">
        <v>19</v>
      </c>
      <c r="N87" s="24">
        <v>0</v>
      </c>
      <c r="O87" s="24">
        <v>1070</v>
      </c>
      <c r="P87" s="24">
        <v>655</v>
      </c>
      <c r="Q87" s="24">
        <v>358</v>
      </c>
      <c r="R87" s="24">
        <v>14</v>
      </c>
      <c r="S87" s="24">
        <v>0</v>
      </c>
      <c r="T87" s="24">
        <v>25</v>
      </c>
      <c r="U87" s="24">
        <v>0</v>
      </c>
      <c r="V87" s="25">
        <f t="shared" si="11"/>
        <v>0.26822429906542056</v>
      </c>
      <c r="W87" s="25">
        <f t="shared" si="12"/>
        <v>0.39236641221374047</v>
      </c>
      <c r="X87" s="25">
        <f t="shared" si="13"/>
        <v>0.32122905027932963</v>
      </c>
      <c r="Y87" s="25">
        <f t="shared" si="14"/>
        <v>7.1428571428571425E-2</v>
      </c>
      <c r="Z87" s="25">
        <f t="shared" si="15"/>
        <v>0</v>
      </c>
      <c r="AA87" s="25">
        <f t="shared" si="16"/>
        <v>0.76</v>
      </c>
      <c r="AB87" s="25">
        <f t="shared" si="17"/>
        <v>0</v>
      </c>
      <c r="AC87" s="25">
        <f t="shared" si="18"/>
        <v>0.31998114985862391</v>
      </c>
    </row>
    <row r="88" spans="1:29" x14ac:dyDescent="0.25">
      <c r="A88" s="75" t="s">
        <v>125</v>
      </c>
      <c r="B88" s="1" t="s">
        <v>136</v>
      </c>
      <c r="C88" s="107" t="s">
        <v>651</v>
      </c>
      <c r="D88" s="95" t="s">
        <v>6</v>
      </c>
      <c r="E88" s="23">
        <v>6859</v>
      </c>
      <c r="F88" s="23">
        <v>5230</v>
      </c>
      <c r="G88" s="23">
        <v>131</v>
      </c>
      <c r="H88" s="24">
        <v>2510</v>
      </c>
      <c r="I88" s="24">
        <v>1508</v>
      </c>
      <c r="J88" s="24">
        <v>907</v>
      </c>
      <c r="K88" s="24">
        <v>167</v>
      </c>
      <c r="L88" s="24">
        <v>44</v>
      </c>
      <c r="M88" s="24">
        <v>76</v>
      </c>
      <c r="N88" s="24">
        <v>18</v>
      </c>
      <c r="O88" s="24">
        <v>3598</v>
      </c>
      <c r="P88" s="24">
        <v>1836</v>
      </c>
      <c r="Q88" s="24">
        <v>1049</v>
      </c>
      <c r="R88" s="24">
        <v>213</v>
      </c>
      <c r="S88" s="24">
        <v>60</v>
      </c>
      <c r="T88" s="24">
        <v>82</v>
      </c>
      <c r="U88" s="24">
        <v>21</v>
      </c>
      <c r="V88" s="25">
        <f t="shared" si="11"/>
        <v>0.69760978321289602</v>
      </c>
      <c r="W88" s="25">
        <f t="shared" si="12"/>
        <v>0.82135076252723316</v>
      </c>
      <c r="X88" s="25">
        <f t="shared" si="13"/>
        <v>0.86463298379408959</v>
      </c>
      <c r="Y88" s="25">
        <f t="shared" si="14"/>
        <v>0.784037558685446</v>
      </c>
      <c r="Z88" s="25">
        <f t="shared" si="15"/>
        <v>0.73333333333333328</v>
      </c>
      <c r="AA88" s="25">
        <f t="shared" si="16"/>
        <v>0.92682926829268297</v>
      </c>
      <c r="AB88" s="25">
        <f t="shared" si="17"/>
        <v>0.8571428571428571</v>
      </c>
      <c r="AC88" s="25">
        <f t="shared" si="18"/>
        <v>0.76250182242309372</v>
      </c>
    </row>
    <row r="89" spans="1:29" x14ac:dyDescent="0.25">
      <c r="A89" s="75" t="s">
        <v>125</v>
      </c>
      <c r="B89" s="1" t="s">
        <v>137</v>
      </c>
      <c r="C89" s="107" t="s">
        <v>651</v>
      </c>
      <c r="D89" s="95" t="s">
        <v>6</v>
      </c>
      <c r="E89" s="23">
        <v>6291</v>
      </c>
      <c r="F89" s="23">
        <v>4809</v>
      </c>
      <c r="G89" s="23">
        <v>409</v>
      </c>
      <c r="H89" s="24">
        <v>2411</v>
      </c>
      <c r="I89" s="24">
        <v>1326</v>
      </c>
      <c r="J89" s="24">
        <v>818</v>
      </c>
      <c r="K89" s="24">
        <v>151</v>
      </c>
      <c r="L89" s="24">
        <v>36</v>
      </c>
      <c r="M89" s="24">
        <v>46</v>
      </c>
      <c r="N89" s="24">
        <v>21</v>
      </c>
      <c r="O89" s="24">
        <v>3249</v>
      </c>
      <c r="P89" s="24">
        <v>1783</v>
      </c>
      <c r="Q89" s="24">
        <v>945</v>
      </c>
      <c r="R89" s="24">
        <v>188</v>
      </c>
      <c r="S89" s="24">
        <v>49</v>
      </c>
      <c r="T89" s="24">
        <v>56</v>
      </c>
      <c r="U89" s="24">
        <v>21</v>
      </c>
      <c r="V89" s="25">
        <f t="shared" si="11"/>
        <v>0.74207448445675595</v>
      </c>
      <c r="W89" s="25">
        <f t="shared" si="12"/>
        <v>0.7436904094223219</v>
      </c>
      <c r="X89" s="25">
        <f t="shared" si="13"/>
        <v>0.8656084656084656</v>
      </c>
      <c r="Y89" s="25">
        <f t="shared" si="14"/>
        <v>0.80319148936170215</v>
      </c>
      <c r="Z89" s="25">
        <f t="shared" si="15"/>
        <v>0.73469387755102045</v>
      </c>
      <c r="AA89" s="25">
        <f t="shared" si="16"/>
        <v>0.8214285714285714</v>
      </c>
      <c r="AB89" s="25">
        <f t="shared" si="17"/>
        <v>1</v>
      </c>
      <c r="AC89" s="25">
        <f t="shared" si="18"/>
        <v>0.76442536957558416</v>
      </c>
    </row>
    <row r="90" spans="1:29" x14ac:dyDescent="0.25">
      <c r="A90" s="75" t="s">
        <v>125</v>
      </c>
      <c r="B90" s="1" t="s">
        <v>138</v>
      </c>
      <c r="C90" s="107" t="s">
        <v>651</v>
      </c>
      <c r="D90" s="95" t="s">
        <v>6</v>
      </c>
      <c r="E90" s="23">
        <v>3559</v>
      </c>
      <c r="F90" s="23">
        <v>2660</v>
      </c>
      <c r="G90" s="23">
        <v>52</v>
      </c>
      <c r="H90" s="24">
        <v>1387</v>
      </c>
      <c r="I90" s="24">
        <v>646</v>
      </c>
      <c r="J90" s="24">
        <v>443</v>
      </c>
      <c r="K90" s="24">
        <v>136</v>
      </c>
      <c r="L90" s="24">
        <v>6</v>
      </c>
      <c r="M90" s="24">
        <v>42</v>
      </c>
      <c r="N90" s="24">
        <v>0</v>
      </c>
      <c r="O90" s="24">
        <v>1863</v>
      </c>
      <c r="P90" s="24">
        <v>857</v>
      </c>
      <c r="Q90" s="24">
        <v>590</v>
      </c>
      <c r="R90" s="24">
        <v>189</v>
      </c>
      <c r="S90" s="24">
        <v>7</v>
      </c>
      <c r="T90" s="24">
        <v>53</v>
      </c>
      <c r="U90" s="24">
        <v>0</v>
      </c>
      <c r="V90" s="25">
        <f t="shared" si="11"/>
        <v>0.74449812130971549</v>
      </c>
      <c r="W90" s="25">
        <f t="shared" si="12"/>
        <v>0.7537922987164527</v>
      </c>
      <c r="X90" s="25">
        <f t="shared" si="13"/>
        <v>0.75084745762711869</v>
      </c>
      <c r="Y90" s="25">
        <f t="shared" si="14"/>
        <v>0.71957671957671954</v>
      </c>
      <c r="Z90" s="25">
        <f t="shared" si="15"/>
        <v>0.8571428571428571</v>
      </c>
      <c r="AA90" s="25">
        <f t="shared" si="16"/>
        <v>0.79245283018867929</v>
      </c>
      <c r="AB90" s="25">
        <f t="shared" si="17"/>
        <v>0</v>
      </c>
      <c r="AC90" s="25">
        <f t="shared" si="18"/>
        <v>0.74740095532452933</v>
      </c>
    </row>
    <row r="91" spans="1:29" x14ac:dyDescent="0.25">
      <c r="A91" s="75" t="s">
        <v>125</v>
      </c>
      <c r="B91" s="1" t="s">
        <v>663</v>
      </c>
      <c r="C91" s="107" t="s">
        <v>651</v>
      </c>
      <c r="D91" s="95" t="s">
        <v>6</v>
      </c>
      <c r="E91" s="23">
        <v>456</v>
      </c>
      <c r="F91" s="23">
        <v>71</v>
      </c>
      <c r="G91" s="23">
        <v>230</v>
      </c>
      <c r="H91" s="24">
        <v>40</v>
      </c>
      <c r="I91" s="24">
        <v>18</v>
      </c>
      <c r="J91" s="24">
        <v>0</v>
      </c>
      <c r="K91" s="24">
        <v>13</v>
      </c>
      <c r="L91" s="24">
        <v>0</v>
      </c>
      <c r="M91" s="24">
        <v>0</v>
      </c>
      <c r="N91" s="24">
        <v>0</v>
      </c>
      <c r="O91" s="24">
        <v>254</v>
      </c>
      <c r="P91" s="24">
        <v>129</v>
      </c>
      <c r="Q91" s="24">
        <v>0</v>
      </c>
      <c r="R91" s="24">
        <v>73</v>
      </c>
      <c r="S91" s="24">
        <v>0</v>
      </c>
      <c r="T91" s="24">
        <v>0</v>
      </c>
      <c r="U91" s="24">
        <v>0</v>
      </c>
      <c r="V91" s="25">
        <f t="shared" si="11"/>
        <v>0.15748031496062992</v>
      </c>
      <c r="W91" s="25">
        <f t="shared" si="12"/>
        <v>0.13953488372093023</v>
      </c>
      <c r="X91" s="25">
        <f t="shared" si="13"/>
        <v>0</v>
      </c>
      <c r="Y91" s="25">
        <f t="shared" si="14"/>
        <v>0.17808219178082191</v>
      </c>
      <c r="Z91" s="25">
        <f t="shared" si="15"/>
        <v>0</v>
      </c>
      <c r="AA91" s="25">
        <f t="shared" si="16"/>
        <v>0</v>
      </c>
      <c r="AB91" s="25">
        <f t="shared" si="17"/>
        <v>0</v>
      </c>
      <c r="AC91" s="25">
        <f t="shared" si="18"/>
        <v>0.15570175438596492</v>
      </c>
    </row>
    <row r="92" spans="1:29" x14ac:dyDescent="0.25">
      <c r="A92" s="75" t="s">
        <v>125</v>
      </c>
      <c r="B92" s="1" t="s">
        <v>139</v>
      </c>
      <c r="C92" s="107" t="s">
        <v>651</v>
      </c>
      <c r="D92" s="95" t="s">
        <v>6</v>
      </c>
      <c r="E92" s="23">
        <v>5560</v>
      </c>
      <c r="F92" s="23">
        <v>4040</v>
      </c>
      <c r="G92" s="23">
        <v>78</v>
      </c>
      <c r="H92" s="24">
        <v>2114</v>
      </c>
      <c r="I92" s="24">
        <v>1048</v>
      </c>
      <c r="J92" s="24">
        <v>646</v>
      </c>
      <c r="K92" s="24">
        <v>145</v>
      </c>
      <c r="L92" s="24">
        <v>40</v>
      </c>
      <c r="M92" s="24">
        <v>29</v>
      </c>
      <c r="N92" s="24">
        <v>18</v>
      </c>
      <c r="O92" s="24">
        <v>3004</v>
      </c>
      <c r="P92" s="24">
        <v>1356</v>
      </c>
      <c r="Q92" s="24">
        <v>934</v>
      </c>
      <c r="R92" s="24">
        <v>165</v>
      </c>
      <c r="S92" s="24">
        <v>50</v>
      </c>
      <c r="T92" s="24">
        <v>31</v>
      </c>
      <c r="U92" s="24">
        <v>20</v>
      </c>
      <c r="V92" s="25">
        <f t="shared" si="11"/>
        <v>0.70372836218375501</v>
      </c>
      <c r="W92" s="25">
        <f t="shared" si="12"/>
        <v>0.77286135693215341</v>
      </c>
      <c r="X92" s="25">
        <f t="shared" si="13"/>
        <v>0.69164882226980728</v>
      </c>
      <c r="Y92" s="25">
        <f t="shared" si="14"/>
        <v>0.87878787878787878</v>
      </c>
      <c r="Z92" s="25">
        <f t="shared" si="15"/>
        <v>0.8</v>
      </c>
      <c r="AA92" s="25">
        <f t="shared" si="16"/>
        <v>0.93548387096774188</v>
      </c>
      <c r="AB92" s="25">
        <f t="shared" si="17"/>
        <v>0.9</v>
      </c>
      <c r="AC92" s="25">
        <f t="shared" si="18"/>
        <v>0.72661870503597126</v>
      </c>
    </row>
    <row r="93" spans="1:29" x14ac:dyDescent="0.25">
      <c r="A93" s="75" t="s">
        <v>125</v>
      </c>
      <c r="B93" s="1" t="s">
        <v>140</v>
      </c>
      <c r="C93" s="107" t="s">
        <v>651</v>
      </c>
      <c r="D93" s="95" t="s">
        <v>6</v>
      </c>
      <c r="E93" s="23">
        <v>3618</v>
      </c>
      <c r="F93" s="23">
        <v>2834</v>
      </c>
      <c r="G93" s="23">
        <v>106</v>
      </c>
      <c r="H93" s="24">
        <v>1409</v>
      </c>
      <c r="I93" s="24">
        <v>771</v>
      </c>
      <c r="J93" s="24">
        <v>436</v>
      </c>
      <c r="K93" s="24">
        <v>165</v>
      </c>
      <c r="L93" s="24">
        <v>8</v>
      </c>
      <c r="M93" s="24">
        <v>45</v>
      </c>
      <c r="N93" s="24">
        <v>0</v>
      </c>
      <c r="O93" s="24">
        <v>1885</v>
      </c>
      <c r="P93" s="24">
        <v>948</v>
      </c>
      <c r="Q93" s="24">
        <v>520</v>
      </c>
      <c r="R93" s="24">
        <v>200</v>
      </c>
      <c r="S93" s="24">
        <v>8</v>
      </c>
      <c r="T93" s="24">
        <v>57</v>
      </c>
      <c r="U93" s="24">
        <v>0</v>
      </c>
      <c r="V93" s="25">
        <f t="shared" si="11"/>
        <v>0.74748010610079574</v>
      </c>
      <c r="W93" s="25">
        <f t="shared" si="12"/>
        <v>0.81329113924050633</v>
      </c>
      <c r="X93" s="25">
        <f t="shared" si="13"/>
        <v>0.83846153846153848</v>
      </c>
      <c r="Y93" s="25">
        <f t="shared" si="14"/>
        <v>0.82499999999999996</v>
      </c>
      <c r="Z93" s="25">
        <f t="shared" si="15"/>
        <v>1</v>
      </c>
      <c r="AA93" s="25">
        <f t="shared" si="16"/>
        <v>0.78947368421052633</v>
      </c>
      <c r="AB93" s="25">
        <f t="shared" si="17"/>
        <v>0</v>
      </c>
      <c r="AC93" s="25">
        <f t="shared" si="18"/>
        <v>0.78330569375345493</v>
      </c>
    </row>
    <row r="94" spans="1:29" x14ac:dyDescent="0.25">
      <c r="A94" s="75" t="s">
        <v>315</v>
      </c>
      <c r="B94" s="1" t="s">
        <v>325</v>
      </c>
      <c r="C94" s="107" t="s">
        <v>597</v>
      </c>
      <c r="D94" s="95" t="s">
        <v>6</v>
      </c>
      <c r="E94" s="23">
        <v>3683</v>
      </c>
      <c r="F94" s="23">
        <v>2155</v>
      </c>
      <c r="G94" s="23">
        <v>0</v>
      </c>
      <c r="H94" s="24">
        <v>1168</v>
      </c>
      <c r="I94" s="24">
        <v>568</v>
      </c>
      <c r="J94" s="24">
        <v>306</v>
      </c>
      <c r="K94" s="24">
        <v>79</v>
      </c>
      <c r="L94" s="24">
        <v>1</v>
      </c>
      <c r="M94" s="24">
        <v>33</v>
      </c>
      <c r="N94" s="24">
        <v>0</v>
      </c>
      <c r="O94" s="24">
        <v>2095</v>
      </c>
      <c r="P94" s="24">
        <v>891</v>
      </c>
      <c r="Q94" s="24">
        <v>524</v>
      </c>
      <c r="R94" s="24">
        <v>109</v>
      </c>
      <c r="S94" s="24">
        <v>6</v>
      </c>
      <c r="T94" s="24">
        <v>58</v>
      </c>
      <c r="U94" s="24">
        <v>0</v>
      </c>
      <c r="V94" s="25">
        <f t="shared" si="11"/>
        <v>0.55751789976133648</v>
      </c>
      <c r="W94" s="25">
        <f t="shared" si="12"/>
        <v>0.63748597081930414</v>
      </c>
      <c r="X94" s="25">
        <f t="shared" si="13"/>
        <v>0.58396946564885499</v>
      </c>
      <c r="Y94" s="25">
        <f t="shared" si="14"/>
        <v>0.72477064220183485</v>
      </c>
      <c r="Z94" s="25">
        <f t="shared" si="15"/>
        <v>0.16666666666666666</v>
      </c>
      <c r="AA94" s="25">
        <f t="shared" si="16"/>
        <v>0.56896551724137934</v>
      </c>
      <c r="AB94" s="25">
        <f t="shared" si="17"/>
        <v>0</v>
      </c>
      <c r="AC94" s="25">
        <f t="shared" si="18"/>
        <v>0.58512082541406463</v>
      </c>
    </row>
    <row r="95" spans="1:29" x14ac:dyDescent="0.25">
      <c r="A95" s="75" t="s">
        <v>315</v>
      </c>
      <c r="B95" s="1" t="s">
        <v>609</v>
      </c>
      <c r="C95" s="107" t="s">
        <v>651</v>
      </c>
      <c r="D95" s="95" t="s">
        <v>6</v>
      </c>
      <c r="E95" s="23">
        <v>1335</v>
      </c>
      <c r="F95" s="23">
        <v>351</v>
      </c>
      <c r="G95" s="23">
        <v>67</v>
      </c>
      <c r="H95" s="24">
        <v>166</v>
      </c>
      <c r="I95" s="24">
        <v>105</v>
      </c>
      <c r="J95" s="24">
        <v>23</v>
      </c>
      <c r="K95" s="24">
        <v>55</v>
      </c>
      <c r="L95" s="24">
        <v>0</v>
      </c>
      <c r="M95" s="24">
        <v>2</v>
      </c>
      <c r="N95" s="24">
        <v>0</v>
      </c>
      <c r="O95" s="24">
        <v>760</v>
      </c>
      <c r="P95" s="24">
        <v>333</v>
      </c>
      <c r="Q95" s="24">
        <v>140</v>
      </c>
      <c r="R95" s="24">
        <v>74</v>
      </c>
      <c r="S95" s="24">
        <v>5</v>
      </c>
      <c r="T95" s="24">
        <v>22</v>
      </c>
      <c r="U95" s="24">
        <v>1</v>
      </c>
      <c r="V95" s="25">
        <f t="shared" si="11"/>
        <v>0.21842105263157896</v>
      </c>
      <c r="W95" s="25">
        <f t="shared" si="12"/>
        <v>0.31531531531531531</v>
      </c>
      <c r="X95" s="25">
        <f t="shared" si="13"/>
        <v>0.16428571428571428</v>
      </c>
      <c r="Y95" s="25">
        <f t="shared" si="14"/>
        <v>0.7432432432432432</v>
      </c>
      <c r="Z95" s="25">
        <f t="shared" si="15"/>
        <v>0</v>
      </c>
      <c r="AA95" s="25">
        <f t="shared" si="16"/>
        <v>9.0909090909090912E-2</v>
      </c>
      <c r="AB95" s="25">
        <f t="shared" si="17"/>
        <v>0</v>
      </c>
      <c r="AC95" s="25">
        <f t="shared" si="18"/>
        <v>0.26292134831460673</v>
      </c>
    </row>
    <row r="96" spans="1:29" x14ac:dyDescent="0.25">
      <c r="A96" s="75" t="s">
        <v>378</v>
      </c>
      <c r="B96" s="1" t="s">
        <v>390</v>
      </c>
      <c r="C96" s="107" t="s">
        <v>651</v>
      </c>
      <c r="D96" s="95" t="s">
        <v>6</v>
      </c>
      <c r="E96" s="23">
        <v>4011</v>
      </c>
      <c r="F96" s="23">
        <v>2392</v>
      </c>
      <c r="G96" s="23">
        <v>260</v>
      </c>
      <c r="H96" s="24">
        <v>1161</v>
      </c>
      <c r="I96" s="24">
        <v>764</v>
      </c>
      <c r="J96" s="24">
        <v>347</v>
      </c>
      <c r="K96" s="24">
        <v>99</v>
      </c>
      <c r="L96" s="24">
        <v>0</v>
      </c>
      <c r="M96" s="24">
        <v>21</v>
      </c>
      <c r="N96" s="24">
        <v>0</v>
      </c>
      <c r="O96" s="24">
        <v>2303</v>
      </c>
      <c r="P96" s="24">
        <v>1074</v>
      </c>
      <c r="Q96" s="24">
        <v>471</v>
      </c>
      <c r="R96" s="24">
        <v>137</v>
      </c>
      <c r="S96" s="24">
        <v>0</v>
      </c>
      <c r="T96" s="24">
        <v>26</v>
      </c>
      <c r="U96" s="24">
        <v>0</v>
      </c>
      <c r="V96" s="25">
        <f t="shared" si="11"/>
        <v>0.50412505427702992</v>
      </c>
      <c r="W96" s="25">
        <f t="shared" si="12"/>
        <v>0.71135940409683429</v>
      </c>
      <c r="X96" s="25">
        <f t="shared" si="13"/>
        <v>0.73673036093418254</v>
      </c>
      <c r="Y96" s="25">
        <f t="shared" si="14"/>
        <v>0.72262773722627738</v>
      </c>
      <c r="Z96" s="25">
        <f t="shared" si="15"/>
        <v>0</v>
      </c>
      <c r="AA96" s="25">
        <f t="shared" si="16"/>
        <v>0.80769230769230771</v>
      </c>
      <c r="AB96" s="25">
        <f t="shared" si="17"/>
        <v>0</v>
      </c>
      <c r="AC96" s="25">
        <f t="shared" si="18"/>
        <v>0.59636000997257543</v>
      </c>
    </row>
    <row r="97" spans="1:29" x14ac:dyDescent="0.25">
      <c r="A97" s="75" t="s">
        <v>253</v>
      </c>
      <c r="B97" s="1" t="s">
        <v>483</v>
      </c>
      <c r="C97" s="107" t="s">
        <v>597</v>
      </c>
      <c r="D97" s="95" t="s">
        <v>43</v>
      </c>
      <c r="E97" s="23">
        <v>1110</v>
      </c>
      <c r="F97" s="23">
        <v>261</v>
      </c>
      <c r="G97" s="23">
        <v>0</v>
      </c>
      <c r="H97" s="24">
        <v>154</v>
      </c>
      <c r="I97" s="24">
        <v>71</v>
      </c>
      <c r="J97" s="24">
        <v>36</v>
      </c>
      <c r="K97" s="24">
        <v>0</v>
      </c>
      <c r="L97" s="24">
        <v>0</v>
      </c>
      <c r="M97" s="24">
        <v>0</v>
      </c>
      <c r="N97" s="24">
        <v>0</v>
      </c>
      <c r="O97" s="24">
        <v>675</v>
      </c>
      <c r="P97" s="24">
        <v>274</v>
      </c>
      <c r="Q97" s="24">
        <v>161</v>
      </c>
      <c r="R97" s="24">
        <v>0</v>
      </c>
      <c r="S97" s="24">
        <v>0</v>
      </c>
      <c r="T97" s="24">
        <v>0</v>
      </c>
      <c r="U97" s="24">
        <v>0</v>
      </c>
      <c r="V97" s="25">
        <f t="shared" si="11"/>
        <v>0.22814814814814816</v>
      </c>
      <c r="W97" s="25">
        <f t="shared" si="12"/>
        <v>0.25912408759124089</v>
      </c>
      <c r="X97" s="25">
        <f t="shared" si="13"/>
        <v>0.2236024844720497</v>
      </c>
      <c r="Y97" s="25">
        <f t="shared" si="14"/>
        <v>0</v>
      </c>
      <c r="Z97" s="25">
        <f t="shared" si="15"/>
        <v>0</v>
      </c>
      <c r="AA97" s="25">
        <f t="shared" si="16"/>
        <v>0</v>
      </c>
      <c r="AB97" s="25">
        <f t="shared" si="17"/>
        <v>0</v>
      </c>
      <c r="AC97" s="25">
        <f t="shared" si="18"/>
        <v>0.23513513513513515</v>
      </c>
    </row>
    <row r="98" spans="1:29" x14ac:dyDescent="0.25">
      <c r="A98" s="75" t="s">
        <v>425</v>
      </c>
      <c r="B98" s="1" t="s">
        <v>428</v>
      </c>
      <c r="C98" s="107" t="s">
        <v>651</v>
      </c>
      <c r="D98" s="95" t="s">
        <v>45</v>
      </c>
      <c r="E98" s="23">
        <v>2335</v>
      </c>
      <c r="F98" s="23">
        <v>1479</v>
      </c>
      <c r="G98" s="23">
        <v>70</v>
      </c>
      <c r="H98" s="24">
        <v>844</v>
      </c>
      <c r="I98" s="24">
        <v>302</v>
      </c>
      <c r="J98" s="24">
        <v>204</v>
      </c>
      <c r="K98" s="24">
        <v>97</v>
      </c>
      <c r="L98" s="24">
        <v>0</v>
      </c>
      <c r="M98" s="24">
        <v>32</v>
      </c>
      <c r="N98" s="24">
        <v>0</v>
      </c>
      <c r="O98" s="24">
        <v>1257</v>
      </c>
      <c r="P98" s="24">
        <v>647</v>
      </c>
      <c r="Q98" s="24">
        <v>257</v>
      </c>
      <c r="R98" s="24">
        <v>125</v>
      </c>
      <c r="S98" s="24">
        <v>0</v>
      </c>
      <c r="T98" s="24">
        <v>49</v>
      </c>
      <c r="U98" s="24">
        <v>0</v>
      </c>
      <c r="V98" s="25">
        <f t="shared" si="11"/>
        <v>0.67143993635640409</v>
      </c>
      <c r="W98" s="25">
        <f t="shared" si="12"/>
        <v>0.4667697063369397</v>
      </c>
      <c r="X98" s="25">
        <f t="shared" si="13"/>
        <v>0.79377431906614782</v>
      </c>
      <c r="Y98" s="25">
        <f t="shared" si="14"/>
        <v>0.77600000000000002</v>
      </c>
      <c r="Z98" s="25">
        <f t="shared" si="15"/>
        <v>0</v>
      </c>
      <c r="AA98" s="25">
        <f t="shared" si="16"/>
        <v>0.65306122448979587</v>
      </c>
      <c r="AB98" s="25">
        <f t="shared" si="17"/>
        <v>0</v>
      </c>
      <c r="AC98" s="25">
        <f t="shared" si="18"/>
        <v>0.63340471092077089</v>
      </c>
    </row>
    <row r="99" spans="1:29" x14ac:dyDescent="0.25">
      <c r="A99" s="75" t="s">
        <v>288</v>
      </c>
      <c r="B99" s="1" t="s">
        <v>515</v>
      </c>
      <c r="C99" s="107" t="s">
        <v>597</v>
      </c>
      <c r="D99" s="95" t="s">
        <v>6</v>
      </c>
      <c r="E99" s="23">
        <v>0</v>
      </c>
      <c r="F99" s="23">
        <v>0</v>
      </c>
      <c r="G99" s="23">
        <v>0</v>
      </c>
      <c r="H99" s="24">
        <v>0</v>
      </c>
      <c r="I99" s="24">
        <v>0</v>
      </c>
      <c r="J99" s="24">
        <v>0</v>
      </c>
      <c r="K99" s="24">
        <v>0</v>
      </c>
      <c r="L99" s="24">
        <v>0</v>
      </c>
      <c r="M99" s="24">
        <v>0</v>
      </c>
      <c r="N99" s="24">
        <v>0</v>
      </c>
      <c r="O99" s="24">
        <v>0</v>
      </c>
      <c r="P99" s="24">
        <v>0</v>
      </c>
      <c r="Q99" s="24">
        <v>0</v>
      </c>
      <c r="R99" s="24">
        <v>0</v>
      </c>
      <c r="S99" s="24">
        <v>0</v>
      </c>
      <c r="T99" s="24">
        <v>0</v>
      </c>
      <c r="U99" s="24">
        <v>0</v>
      </c>
      <c r="V99" s="25">
        <f t="shared" si="11"/>
        <v>0</v>
      </c>
      <c r="W99" s="25">
        <f t="shared" si="12"/>
        <v>0</v>
      </c>
      <c r="X99" s="25">
        <f t="shared" si="13"/>
        <v>0</v>
      </c>
      <c r="Y99" s="25">
        <f t="shared" si="14"/>
        <v>0</v>
      </c>
      <c r="Z99" s="25">
        <f t="shared" si="15"/>
        <v>0</v>
      </c>
      <c r="AA99" s="25">
        <f t="shared" si="16"/>
        <v>0</v>
      </c>
      <c r="AB99" s="25">
        <f t="shared" si="17"/>
        <v>0</v>
      </c>
      <c r="AC99" s="25">
        <f t="shared" si="18"/>
        <v>0</v>
      </c>
    </row>
    <row r="100" spans="1:29" x14ac:dyDescent="0.25">
      <c r="A100" s="75" t="s">
        <v>288</v>
      </c>
      <c r="B100" s="1" t="s">
        <v>296</v>
      </c>
      <c r="C100" s="107" t="s">
        <v>651</v>
      </c>
      <c r="D100" s="95" t="s">
        <v>6</v>
      </c>
      <c r="E100" s="23">
        <v>7296</v>
      </c>
      <c r="F100" s="23">
        <v>5484</v>
      </c>
      <c r="G100" s="23">
        <v>535</v>
      </c>
      <c r="H100" s="24">
        <v>2872</v>
      </c>
      <c r="I100" s="24">
        <v>1847</v>
      </c>
      <c r="J100" s="24">
        <v>534</v>
      </c>
      <c r="K100" s="24">
        <v>177</v>
      </c>
      <c r="L100" s="24">
        <v>0</v>
      </c>
      <c r="M100" s="24">
        <v>54</v>
      </c>
      <c r="N100" s="24">
        <v>0</v>
      </c>
      <c r="O100" s="24">
        <v>4078</v>
      </c>
      <c r="P100" s="24">
        <v>2222</v>
      </c>
      <c r="Q100" s="24">
        <v>680</v>
      </c>
      <c r="R100" s="24">
        <v>240</v>
      </c>
      <c r="S100" s="24">
        <v>0</v>
      </c>
      <c r="T100" s="24">
        <v>55</v>
      </c>
      <c r="U100" s="24">
        <v>21</v>
      </c>
      <c r="V100" s="25">
        <f t="shared" si="11"/>
        <v>0.70426679744973031</v>
      </c>
      <c r="W100" s="25">
        <f t="shared" si="12"/>
        <v>0.83123312331233123</v>
      </c>
      <c r="X100" s="25">
        <f t="shared" si="13"/>
        <v>0.78529411764705881</v>
      </c>
      <c r="Y100" s="25">
        <f t="shared" si="14"/>
        <v>0.73750000000000004</v>
      </c>
      <c r="Z100" s="25">
        <f t="shared" si="15"/>
        <v>0</v>
      </c>
      <c r="AA100" s="25">
        <f t="shared" si="16"/>
        <v>0.98181818181818181</v>
      </c>
      <c r="AB100" s="25">
        <f t="shared" si="17"/>
        <v>0</v>
      </c>
      <c r="AC100" s="25">
        <f t="shared" si="18"/>
        <v>0.75164473684210531</v>
      </c>
    </row>
    <row r="101" spans="1:29" x14ac:dyDescent="0.25">
      <c r="A101" s="75" t="s">
        <v>148</v>
      </c>
      <c r="B101" s="1" t="s">
        <v>161</v>
      </c>
      <c r="C101" s="107" t="s">
        <v>651</v>
      </c>
      <c r="D101" s="95" t="s">
        <v>6</v>
      </c>
      <c r="E101" s="23">
        <v>4709</v>
      </c>
      <c r="F101" s="23">
        <v>3317</v>
      </c>
      <c r="G101" s="23">
        <v>167</v>
      </c>
      <c r="H101" s="24">
        <v>1585</v>
      </c>
      <c r="I101" s="24">
        <v>1102</v>
      </c>
      <c r="J101" s="24">
        <v>456</v>
      </c>
      <c r="K101" s="24">
        <v>128</v>
      </c>
      <c r="L101" s="24">
        <v>8</v>
      </c>
      <c r="M101" s="24">
        <v>38</v>
      </c>
      <c r="N101" s="24">
        <v>0</v>
      </c>
      <c r="O101" s="24">
        <v>2374</v>
      </c>
      <c r="P101" s="24">
        <v>1445</v>
      </c>
      <c r="Q101" s="24">
        <v>651</v>
      </c>
      <c r="R101" s="24">
        <v>170</v>
      </c>
      <c r="S101" s="24">
        <v>26</v>
      </c>
      <c r="T101" s="24">
        <v>43</v>
      </c>
      <c r="U101" s="24">
        <v>0</v>
      </c>
      <c r="V101" s="25">
        <f t="shared" si="11"/>
        <v>0.66764953664700921</v>
      </c>
      <c r="W101" s="25">
        <f t="shared" si="12"/>
        <v>0.76262975778546715</v>
      </c>
      <c r="X101" s="25">
        <f t="shared" si="13"/>
        <v>0.70046082949308752</v>
      </c>
      <c r="Y101" s="25">
        <f t="shared" si="14"/>
        <v>0.75294117647058822</v>
      </c>
      <c r="Z101" s="25">
        <f t="shared" si="15"/>
        <v>0.30769230769230771</v>
      </c>
      <c r="AA101" s="25">
        <f t="shared" si="16"/>
        <v>0.88372093023255816</v>
      </c>
      <c r="AB101" s="25">
        <f t="shared" si="17"/>
        <v>0</v>
      </c>
      <c r="AC101" s="25">
        <f t="shared" si="18"/>
        <v>0.70439583775748571</v>
      </c>
    </row>
    <row r="102" spans="1:29" x14ac:dyDescent="0.25">
      <c r="A102" s="75" t="s">
        <v>148</v>
      </c>
      <c r="B102" s="1" t="s">
        <v>162</v>
      </c>
      <c r="C102" s="107" t="s">
        <v>651</v>
      </c>
      <c r="D102" s="95" t="s">
        <v>6</v>
      </c>
      <c r="E102" s="23">
        <v>6067</v>
      </c>
      <c r="F102" s="23">
        <v>4880</v>
      </c>
      <c r="G102" s="23">
        <v>164</v>
      </c>
      <c r="H102" s="24">
        <v>2225</v>
      </c>
      <c r="I102" s="24">
        <v>1706</v>
      </c>
      <c r="J102" s="24">
        <v>686</v>
      </c>
      <c r="K102" s="24">
        <v>175</v>
      </c>
      <c r="L102" s="24">
        <v>31</v>
      </c>
      <c r="M102" s="24">
        <v>57</v>
      </c>
      <c r="N102" s="24">
        <v>0</v>
      </c>
      <c r="O102" s="24">
        <v>2991</v>
      </c>
      <c r="P102" s="24">
        <v>1909</v>
      </c>
      <c r="Q102" s="24">
        <v>843</v>
      </c>
      <c r="R102" s="24">
        <v>226</v>
      </c>
      <c r="S102" s="24">
        <v>36</v>
      </c>
      <c r="T102" s="24">
        <v>62</v>
      </c>
      <c r="U102" s="24">
        <v>0</v>
      </c>
      <c r="V102" s="25">
        <f t="shared" si="11"/>
        <v>0.74389836175192248</v>
      </c>
      <c r="W102" s="25">
        <f t="shared" si="12"/>
        <v>0.89366160293347308</v>
      </c>
      <c r="X102" s="25">
        <f t="shared" si="13"/>
        <v>0.81376037959667857</v>
      </c>
      <c r="Y102" s="25">
        <f t="shared" si="14"/>
        <v>0.77433628318584069</v>
      </c>
      <c r="Z102" s="25">
        <f t="shared" si="15"/>
        <v>0.86111111111111116</v>
      </c>
      <c r="AA102" s="25">
        <f t="shared" si="16"/>
        <v>0.91935483870967738</v>
      </c>
      <c r="AB102" s="25">
        <f t="shared" si="17"/>
        <v>0</v>
      </c>
      <c r="AC102" s="25">
        <f t="shared" si="18"/>
        <v>0.80435140926322735</v>
      </c>
    </row>
    <row r="103" spans="1:29" x14ac:dyDescent="0.25">
      <c r="A103" s="75" t="s">
        <v>378</v>
      </c>
      <c r="B103" s="1" t="s">
        <v>382</v>
      </c>
      <c r="C103" s="107" t="s">
        <v>651</v>
      </c>
      <c r="D103" s="95" t="s">
        <v>43</v>
      </c>
      <c r="E103" s="23">
        <v>1840</v>
      </c>
      <c r="F103" s="23">
        <v>1118</v>
      </c>
      <c r="G103" s="23">
        <v>197</v>
      </c>
      <c r="H103" s="24">
        <v>521</v>
      </c>
      <c r="I103" s="24">
        <v>398</v>
      </c>
      <c r="J103" s="24">
        <v>161</v>
      </c>
      <c r="K103" s="24">
        <v>38</v>
      </c>
      <c r="L103" s="24">
        <v>0</v>
      </c>
      <c r="M103" s="24">
        <v>0</v>
      </c>
      <c r="N103" s="24">
        <v>0</v>
      </c>
      <c r="O103" s="24">
        <v>1063</v>
      </c>
      <c r="P103" s="24">
        <v>511</v>
      </c>
      <c r="Q103" s="24">
        <v>200</v>
      </c>
      <c r="R103" s="24">
        <v>66</v>
      </c>
      <c r="S103" s="24">
        <v>0</v>
      </c>
      <c r="T103" s="24">
        <v>0</v>
      </c>
      <c r="U103" s="24">
        <v>0</v>
      </c>
      <c r="V103" s="25">
        <f t="shared" si="11"/>
        <v>0.49012229539040453</v>
      </c>
      <c r="W103" s="25">
        <f t="shared" si="12"/>
        <v>0.77886497064579252</v>
      </c>
      <c r="X103" s="25">
        <f t="shared" si="13"/>
        <v>0.80500000000000005</v>
      </c>
      <c r="Y103" s="25">
        <f t="shared" si="14"/>
        <v>0.5757575757575758</v>
      </c>
      <c r="Z103" s="25">
        <f t="shared" si="15"/>
        <v>0</v>
      </c>
      <c r="AA103" s="25">
        <f t="shared" si="16"/>
        <v>0</v>
      </c>
      <c r="AB103" s="25">
        <f t="shared" si="17"/>
        <v>0</v>
      </c>
      <c r="AC103" s="25">
        <f t="shared" si="18"/>
        <v>0.6076086956521739</v>
      </c>
    </row>
    <row r="104" spans="1:29" x14ac:dyDescent="0.25">
      <c r="A104" s="75" t="s">
        <v>425</v>
      </c>
      <c r="B104" s="1" t="s">
        <v>429</v>
      </c>
      <c r="C104" s="107" t="s">
        <v>651</v>
      </c>
      <c r="D104" s="95" t="s">
        <v>45</v>
      </c>
      <c r="E104" s="23">
        <v>2196</v>
      </c>
      <c r="F104" s="23">
        <v>1086</v>
      </c>
      <c r="G104" s="23">
        <v>210</v>
      </c>
      <c r="H104" s="24">
        <v>514</v>
      </c>
      <c r="I104" s="24">
        <v>294</v>
      </c>
      <c r="J104" s="24">
        <v>203</v>
      </c>
      <c r="K104" s="24">
        <v>57</v>
      </c>
      <c r="L104" s="24">
        <v>0</v>
      </c>
      <c r="M104" s="24">
        <v>18</v>
      </c>
      <c r="N104" s="24">
        <v>0</v>
      </c>
      <c r="O104" s="24">
        <v>1111</v>
      </c>
      <c r="P104" s="24">
        <v>696</v>
      </c>
      <c r="Q104" s="24">
        <v>265</v>
      </c>
      <c r="R104" s="24">
        <v>94</v>
      </c>
      <c r="S104" s="24">
        <v>0</v>
      </c>
      <c r="T104" s="24">
        <v>30</v>
      </c>
      <c r="U104" s="24">
        <v>0</v>
      </c>
      <c r="V104" s="25">
        <f t="shared" si="11"/>
        <v>0.46264626462646263</v>
      </c>
      <c r="W104" s="25">
        <f t="shared" si="12"/>
        <v>0.42241379310344829</v>
      </c>
      <c r="X104" s="25">
        <f t="shared" si="13"/>
        <v>0.76603773584905666</v>
      </c>
      <c r="Y104" s="25">
        <f t="shared" si="14"/>
        <v>0.6063829787234043</v>
      </c>
      <c r="Z104" s="25">
        <f t="shared" si="15"/>
        <v>0</v>
      </c>
      <c r="AA104" s="25">
        <f t="shared" si="16"/>
        <v>0.6</v>
      </c>
      <c r="AB104" s="25">
        <f t="shared" si="17"/>
        <v>0</v>
      </c>
      <c r="AC104" s="25">
        <f t="shared" si="18"/>
        <v>0.49453551912568305</v>
      </c>
    </row>
    <row r="105" spans="1:29" x14ac:dyDescent="0.25">
      <c r="A105" s="75" t="s">
        <v>378</v>
      </c>
      <c r="B105" s="1" t="s">
        <v>391</v>
      </c>
      <c r="C105" s="107" t="s">
        <v>651</v>
      </c>
      <c r="D105" s="95" t="s">
        <v>6</v>
      </c>
      <c r="E105" s="23">
        <v>3023</v>
      </c>
      <c r="F105" s="23">
        <v>2036</v>
      </c>
      <c r="G105" s="23">
        <v>51</v>
      </c>
      <c r="H105" s="24">
        <v>912</v>
      </c>
      <c r="I105" s="24">
        <v>754</v>
      </c>
      <c r="J105" s="24">
        <v>281</v>
      </c>
      <c r="K105" s="24">
        <v>64</v>
      </c>
      <c r="L105" s="24">
        <v>0</v>
      </c>
      <c r="M105" s="24">
        <v>25</v>
      </c>
      <c r="N105" s="24">
        <v>0</v>
      </c>
      <c r="O105" s="24">
        <v>1516</v>
      </c>
      <c r="P105" s="24">
        <v>969</v>
      </c>
      <c r="Q105" s="24">
        <v>345</v>
      </c>
      <c r="R105" s="24">
        <v>160</v>
      </c>
      <c r="S105" s="24">
        <v>0</v>
      </c>
      <c r="T105" s="24">
        <v>33</v>
      </c>
      <c r="U105" s="24">
        <v>0</v>
      </c>
      <c r="V105" s="25">
        <f t="shared" si="11"/>
        <v>0.60158311345646442</v>
      </c>
      <c r="W105" s="25">
        <f t="shared" si="12"/>
        <v>0.77812177502579982</v>
      </c>
      <c r="X105" s="25">
        <f t="shared" si="13"/>
        <v>0.8144927536231884</v>
      </c>
      <c r="Y105" s="25">
        <f t="shared" si="14"/>
        <v>0.4</v>
      </c>
      <c r="Z105" s="25">
        <f t="shared" si="15"/>
        <v>0</v>
      </c>
      <c r="AA105" s="25">
        <f t="shared" si="16"/>
        <v>0.75757575757575757</v>
      </c>
      <c r="AB105" s="25">
        <f t="shared" si="17"/>
        <v>0</v>
      </c>
      <c r="AC105" s="25">
        <f t="shared" si="18"/>
        <v>0.67350314257360233</v>
      </c>
    </row>
    <row r="106" spans="1:29" x14ac:dyDescent="0.25">
      <c r="A106" s="75" t="s">
        <v>253</v>
      </c>
      <c r="B106" s="1" t="s">
        <v>257</v>
      </c>
      <c r="C106" s="107" t="s">
        <v>597</v>
      </c>
      <c r="D106" s="95" t="s">
        <v>43</v>
      </c>
      <c r="E106" s="23">
        <v>1332</v>
      </c>
      <c r="F106" s="23">
        <v>429</v>
      </c>
      <c r="G106" s="23">
        <v>0</v>
      </c>
      <c r="H106" s="24">
        <v>318</v>
      </c>
      <c r="I106" s="24">
        <v>58</v>
      </c>
      <c r="J106" s="24">
        <v>46</v>
      </c>
      <c r="K106" s="24">
        <v>7</v>
      </c>
      <c r="L106" s="24">
        <v>0</v>
      </c>
      <c r="M106" s="24">
        <v>0</v>
      </c>
      <c r="N106" s="24">
        <v>0</v>
      </c>
      <c r="O106" s="24">
        <v>776</v>
      </c>
      <c r="P106" s="24">
        <v>303</v>
      </c>
      <c r="Q106" s="24">
        <v>201</v>
      </c>
      <c r="R106" s="24">
        <v>52</v>
      </c>
      <c r="S106" s="24">
        <v>0</v>
      </c>
      <c r="T106" s="24">
        <v>0</v>
      </c>
      <c r="U106" s="24">
        <v>0</v>
      </c>
      <c r="V106" s="25">
        <f t="shared" si="11"/>
        <v>0.40979381443298968</v>
      </c>
      <c r="W106" s="25">
        <f t="shared" si="12"/>
        <v>0.19141914191419143</v>
      </c>
      <c r="X106" s="25">
        <f t="shared" si="13"/>
        <v>0.22885572139303484</v>
      </c>
      <c r="Y106" s="25">
        <f t="shared" si="14"/>
        <v>0.13461538461538461</v>
      </c>
      <c r="Z106" s="25">
        <f t="shared" si="15"/>
        <v>0</v>
      </c>
      <c r="AA106" s="25">
        <f t="shared" si="16"/>
        <v>0</v>
      </c>
      <c r="AB106" s="25">
        <f t="shared" si="17"/>
        <v>0</v>
      </c>
      <c r="AC106" s="25">
        <f t="shared" si="18"/>
        <v>0.32207207207207206</v>
      </c>
    </row>
    <row r="107" spans="1:29" x14ac:dyDescent="0.25">
      <c r="A107" s="75" t="s">
        <v>232</v>
      </c>
      <c r="B107" s="1" t="s">
        <v>238</v>
      </c>
      <c r="C107" s="107" t="s">
        <v>651</v>
      </c>
      <c r="D107" s="95" t="s">
        <v>6</v>
      </c>
      <c r="E107" s="23">
        <v>4250</v>
      </c>
      <c r="F107" s="23">
        <v>2561</v>
      </c>
      <c r="G107" s="23">
        <v>77</v>
      </c>
      <c r="H107" s="24">
        <v>1459</v>
      </c>
      <c r="I107" s="24">
        <v>547</v>
      </c>
      <c r="J107" s="24">
        <v>361</v>
      </c>
      <c r="K107" s="24">
        <v>118</v>
      </c>
      <c r="L107" s="24">
        <v>4</v>
      </c>
      <c r="M107" s="24">
        <v>51</v>
      </c>
      <c r="N107" s="24">
        <v>21</v>
      </c>
      <c r="O107" s="24">
        <v>2271</v>
      </c>
      <c r="P107" s="24">
        <v>1037</v>
      </c>
      <c r="Q107" s="24">
        <v>599</v>
      </c>
      <c r="R107" s="24">
        <v>226</v>
      </c>
      <c r="S107" s="24">
        <v>7</v>
      </c>
      <c r="T107" s="24">
        <v>62</v>
      </c>
      <c r="U107" s="24">
        <v>48</v>
      </c>
      <c r="V107" s="25">
        <f t="shared" si="11"/>
        <v>0.64244826067811533</v>
      </c>
      <c r="W107" s="25">
        <f t="shared" si="12"/>
        <v>0.52748312439729994</v>
      </c>
      <c r="X107" s="25">
        <f t="shared" si="13"/>
        <v>0.60267111853088484</v>
      </c>
      <c r="Y107" s="25">
        <f t="shared" si="14"/>
        <v>0.52212389380530977</v>
      </c>
      <c r="Z107" s="25">
        <f t="shared" si="15"/>
        <v>0.5714285714285714</v>
      </c>
      <c r="AA107" s="25">
        <f t="shared" si="16"/>
        <v>0.82258064516129037</v>
      </c>
      <c r="AB107" s="25">
        <f t="shared" si="17"/>
        <v>0.4375</v>
      </c>
      <c r="AC107" s="25">
        <f t="shared" si="18"/>
        <v>0.60258823529411765</v>
      </c>
    </row>
    <row r="108" spans="1:29" x14ac:dyDescent="0.25">
      <c r="A108" s="75" t="s">
        <v>232</v>
      </c>
      <c r="B108" s="1" t="s">
        <v>239</v>
      </c>
      <c r="C108" s="107" t="s">
        <v>597</v>
      </c>
      <c r="D108" s="95" t="s">
        <v>6</v>
      </c>
      <c r="E108" s="23">
        <v>2439</v>
      </c>
      <c r="F108" s="23">
        <v>1754</v>
      </c>
      <c r="G108" s="23">
        <v>0</v>
      </c>
      <c r="H108" s="24">
        <v>1003</v>
      </c>
      <c r="I108" s="24">
        <v>370</v>
      </c>
      <c r="J108" s="24">
        <v>259</v>
      </c>
      <c r="K108" s="24">
        <v>79</v>
      </c>
      <c r="L108" s="24">
        <v>0</v>
      </c>
      <c r="M108" s="24">
        <v>43</v>
      </c>
      <c r="N108" s="24">
        <v>0</v>
      </c>
      <c r="O108" s="24">
        <v>1257</v>
      </c>
      <c r="P108" s="24">
        <v>687</v>
      </c>
      <c r="Q108" s="24">
        <v>296</v>
      </c>
      <c r="R108" s="24">
        <v>151</v>
      </c>
      <c r="S108" s="24">
        <v>0</v>
      </c>
      <c r="T108" s="24">
        <v>48</v>
      </c>
      <c r="U108" s="24">
        <v>0</v>
      </c>
      <c r="V108" s="25">
        <f t="shared" si="11"/>
        <v>0.79793158313444712</v>
      </c>
      <c r="W108" s="25">
        <f t="shared" si="12"/>
        <v>0.53857350800582238</v>
      </c>
      <c r="X108" s="25">
        <f t="shared" si="13"/>
        <v>0.875</v>
      </c>
      <c r="Y108" s="25">
        <f t="shared" si="14"/>
        <v>0.52317880794701987</v>
      </c>
      <c r="Z108" s="25">
        <f t="shared" si="15"/>
        <v>0</v>
      </c>
      <c r="AA108" s="25">
        <f t="shared" si="16"/>
        <v>0.89583333333333337</v>
      </c>
      <c r="AB108" s="25">
        <f t="shared" si="17"/>
        <v>0</v>
      </c>
      <c r="AC108" s="25">
        <f t="shared" si="18"/>
        <v>0.71914719147191475</v>
      </c>
    </row>
    <row r="109" spans="1:29" x14ac:dyDescent="0.25">
      <c r="A109" s="75" t="s">
        <v>232</v>
      </c>
      <c r="B109" s="1" t="s">
        <v>611</v>
      </c>
      <c r="C109" s="107" t="s">
        <v>651</v>
      </c>
      <c r="D109" s="95" t="s">
        <v>6</v>
      </c>
      <c r="E109" s="23">
        <v>792</v>
      </c>
      <c r="F109" s="23">
        <v>162</v>
      </c>
      <c r="G109" s="23">
        <v>107</v>
      </c>
      <c r="H109" s="24">
        <v>44</v>
      </c>
      <c r="I109" s="24">
        <v>30</v>
      </c>
      <c r="J109" s="24">
        <v>4</v>
      </c>
      <c r="K109" s="24">
        <v>84</v>
      </c>
      <c r="L109" s="24">
        <v>0</v>
      </c>
      <c r="M109" s="24">
        <v>0</v>
      </c>
      <c r="N109" s="24">
        <v>0</v>
      </c>
      <c r="O109" s="24">
        <v>278</v>
      </c>
      <c r="P109" s="24">
        <v>329</v>
      </c>
      <c r="Q109" s="24">
        <v>37</v>
      </c>
      <c r="R109" s="24">
        <v>143</v>
      </c>
      <c r="S109" s="24">
        <v>0</v>
      </c>
      <c r="T109" s="24">
        <v>5</v>
      </c>
      <c r="U109" s="24">
        <v>0</v>
      </c>
      <c r="V109" s="25">
        <f t="shared" si="11"/>
        <v>0.15827338129496402</v>
      </c>
      <c r="W109" s="25">
        <f t="shared" si="12"/>
        <v>9.1185410334346503E-2</v>
      </c>
      <c r="X109" s="25">
        <f t="shared" si="13"/>
        <v>0.10810810810810811</v>
      </c>
      <c r="Y109" s="25">
        <f t="shared" si="14"/>
        <v>0.58741258741258739</v>
      </c>
      <c r="Z109" s="25">
        <f t="shared" si="15"/>
        <v>0</v>
      </c>
      <c r="AA109" s="25">
        <f t="shared" si="16"/>
        <v>0</v>
      </c>
      <c r="AB109" s="25">
        <f t="shared" si="17"/>
        <v>0</v>
      </c>
      <c r="AC109" s="25">
        <f t="shared" si="18"/>
        <v>0.20454545454545456</v>
      </c>
    </row>
    <row r="110" spans="1:29" x14ac:dyDescent="0.25">
      <c r="A110" s="75" t="s">
        <v>667</v>
      </c>
      <c r="B110" s="1" t="s">
        <v>15</v>
      </c>
      <c r="C110" s="107" t="s">
        <v>651</v>
      </c>
      <c r="D110" s="95" t="s">
        <v>6</v>
      </c>
      <c r="E110" s="23">
        <v>4206</v>
      </c>
      <c r="F110" s="23">
        <v>2700</v>
      </c>
      <c r="G110" s="23">
        <v>99</v>
      </c>
      <c r="H110" s="24">
        <v>1336</v>
      </c>
      <c r="I110" s="24">
        <v>832</v>
      </c>
      <c r="J110" s="24">
        <v>372</v>
      </c>
      <c r="K110" s="24">
        <v>107</v>
      </c>
      <c r="L110" s="24">
        <v>1</v>
      </c>
      <c r="M110" s="24">
        <v>52</v>
      </c>
      <c r="N110" s="24">
        <v>0</v>
      </c>
      <c r="O110" s="24">
        <v>2051</v>
      </c>
      <c r="P110" s="24">
        <v>1296</v>
      </c>
      <c r="Q110" s="24">
        <v>630</v>
      </c>
      <c r="R110" s="24">
        <v>162</v>
      </c>
      <c r="S110" s="24">
        <v>7</v>
      </c>
      <c r="T110" s="24">
        <v>60</v>
      </c>
      <c r="U110" s="24">
        <v>0</v>
      </c>
      <c r="V110" s="25">
        <f t="shared" si="11"/>
        <v>0.65138956606533394</v>
      </c>
      <c r="W110" s="25">
        <f t="shared" si="12"/>
        <v>0.64197530864197527</v>
      </c>
      <c r="X110" s="25">
        <f t="shared" si="13"/>
        <v>0.59047619047619049</v>
      </c>
      <c r="Y110" s="25">
        <f t="shared" si="14"/>
        <v>0.66049382716049387</v>
      </c>
      <c r="Z110" s="25">
        <f t="shared" si="15"/>
        <v>0.14285714285714285</v>
      </c>
      <c r="AA110" s="25">
        <f t="shared" si="16"/>
        <v>0.8666666666666667</v>
      </c>
      <c r="AB110" s="25">
        <f t="shared" si="17"/>
        <v>0</v>
      </c>
      <c r="AC110" s="25">
        <f t="shared" si="18"/>
        <v>0.64194008559201143</v>
      </c>
    </row>
    <row r="111" spans="1:29" x14ac:dyDescent="0.25">
      <c r="A111" s="75" t="s">
        <v>253</v>
      </c>
      <c r="B111" s="1" t="s">
        <v>281</v>
      </c>
      <c r="C111" s="107" t="s">
        <v>651</v>
      </c>
      <c r="D111" s="95" t="s">
        <v>6</v>
      </c>
      <c r="E111" s="23">
        <v>3025</v>
      </c>
      <c r="F111" s="23">
        <v>1777</v>
      </c>
      <c r="G111" s="23">
        <v>50</v>
      </c>
      <c r="H111" s="24">
        <v>1063</v>
      </c>
      <c r="I111" s="24">
        <v>307</v>
      </c>
      <c r="J111" s="24">
        <v>254</v>
      </c>
      <c r="K111" s="24">
        <v>112</v>
      </c>
      <c r="L111" s="24">
        <v>7</v>
      </c>
      <c r="M111" s="24">
        <v>34</v>
      </c>
      <c r="N111" s="24">
        <v>0</v>
      </c>
      <c r="O111" s="24">
        <v>1633</v>
      </c>
      <c r="P111" s="24">
        <v>685</v>
      </c>
      <c r="Q111" s="24">
        <v>465</v>
      </c>
      <c r="R111" s="24">
        <v>185</v>
      </c>
      <c r="S111" s="24">
        <v>13</v>
      </c>
      <c r="T111" s="24">
        <v>44</v>
      </c>
      <c r="U111" s="24">
        <v>0</v>
      </c>
      <c r="V111" s="25">
        <f t="shared" si="11"/>
        <v>0.65094917330067359</v>
      </c>
      <c r="W111" s="25">
        <f t="shared" si="12"/>
        <v>0.44817518248175181</v>
      </c>
      <c r="X111" s="25">
        <f t="shared" si="13"/>
        <v>0.54623655913978497</v>
      </c>
      <c r="Y111" s="25">
        <f t="shared" si="14"/>
        <v>0.60540540540540544</v>
      </c>
      <c r="Z111" s="25">
        <f t="shared" si="15"/>
        <v>0.53846153846153844</v>
      </c>
      <c r="AA111" s="25">
        <f t="shared" si="16"/>
        <v>0.77272727272727271</v>
      </c>
      <c r="AB111" s="25">
        <f t="shared" si="17"/>
        <v>0</v>
      </c>
      <c r="AC111" s="25">
        <f t="shared" si="18"/>
        <v>0.58743801652892558</v>
      </c>
    </row>
    <row r="112" spans="1:29" x14ac:dyDescent="0.25">
      <c r="A112" s="75" t="s">
        <v>253</v>
      </c>
      <c r="B112" s="1" t="s">
        <v>282</v>
      </c>
      <c r="C112" s="107" t="s">
        <v>651</v>
      </c>
      <c r="D112" s="95" t="s">
        <v>6</v>
      </c>
      <c r="E112" s="23">
        <v>4434</v>
      </c>
      <c r="F112" s="23">
        <v>3338</v>
      </c>
      <c r="G112" s="23">
        <v>140</v>
      </c>
      <c r="H112" s="24">
        <v>1617</v>
      </c>
      <c r="I112" s="24">
        <v>794</v>
      </c>
      <c r="J112" s="24">
        <v>626</v>
      </c>
      <c r="K112" s="24">
        <v>215</v>
      </c>
      <c r="L112" s="24">
        <v>15</v>
      </c>
      <c r="M112" s="24">
        <v>71</v>
      </c>
      <c r="N112" s="24">
        <v>0</v>
      </c>
      <c r="O112" s="24">
        <v>2219</v>
      </c>
      <c r="P112" s="24">
        <v>1074</v>
      </c>
      <c r="Q112" s="24">
        <v>803</v>
      </c>
      <c r="R112" s="24">
        <v>251</v>
      </c>
      <c r="S112" s="24">
        <v>15</v>
      </c>
      <c r="T112" s="24">
        <v>72</v>
      </c>
      <c r="U112" s="24">
        <v>0</v>
      </c>
      <c r="V112" s="25">
        <f t="shared" si="11"/>
        <v>0.72870662460567825</v>
      </c>
      <c r="W112" s="25">
        <f t="shared" si="12"/>
        <v>0.73929236499068907</v>
      </c>
      <c r="X112" s="25">
        <f t="shared" si="13"/>
        <v>0.77957658779576589</v>
      </c>
      <c r="Y112" s="25">
        <f t="shared" si="14"/>
        <v>0.85657370517928288</v>
      </c>
      <c r="Z112" s="25">
        <f t="shared" si="15"/>
        <v>1</v>
      </c>
      <c r="AA112" s="25">
        <f t="shared" si="16"/>
        <v>0.98611111111111116</v>
      </c>
      <c r="AB112" s="25">
        <f t="shared" si="17"/>
        <v>0</v>
      </c>
      <c r="AC112" s="25">
        <f t="shared" si="18"/>
        <v>0.75281912494361747</v>
      </c>
    </row>
    <row r="113" spans="1:29" x14ac:dyDescent="0.25">
      <c r="A113" s="75" t="s">
        <v>148</v>
      </c>
      <c r="B113" s="1" t="s">
        <v>629</v>
      </c>
      <c r="C113" s="107" t="s">
        <v>651</v>
      </c>
      <c r="D113" s="95" t="s">
        <v>6</v>
      </c>
      <c r="E113" s="23">
        <v>320</v>
      </c>
      <c r="F113" s="23">
        <v>103</v>
      </c>
      <c r="G113" s="23">
        <v>217</v>
      </c>
      <c r="H113" s="24">
        <v>26</v>
      </c>
      <c r="I113" s="24">
        <v>63</v>
      </c>
      <c r="J113" s="24">
        <v>0</v>
      </c>
      <c r="K113" s="24">
        <v>14</v>
      </c>
      <c r="L113" s="24">
        <v>0</v>
      </c>
      <c r="M113" s="24">
        <v>0</v>
      </c>
      <c r="N113" s="24">
        <v>0</v>
      </c>
      <c r="O113" s="24">
        <v>139</v>
      </c>
      <c r="P113" s="24">
        <v>156</v>
      </c>
      <c r="Q113" s="24">
        <v>0</v>
      </c>
      <c r="R113" s="24">
        <v>25</v>
      </c>
      <c r="S113" s="24">
        <v>0</v>
      </c>
      <c r="T113" s="24">
        <v>0</v>
      </c>
      <c r="U113" s="24">
        <v>0</v>
      </c>
      <c r="V113" s="25">
        <f t="shared" si="11"/>
        <v>0.18705035971223022</v>
      </c>
      <c r="W113" s="25">
        <f t="shared" si="12"/>
        <v>0.40384615384615385</v>
      </c>
      <c r="X113" s="25">
        <f t="shared" si="13"/>
        <v>0</v>
      </c>
      <c r="Y113" s="25">
        <f t="shared" si="14"/>
        <v>0.56000000000000005</v>
      </c>
      <c r="Z113" s="25">
        <f t="shared" si="15"/>
        <v>0</v>
      </c>
      <c r="AA113" s="25">
        <f t="shared" si="16"/>
        <v>0</v>
      </c>
      <c r="AB113" s="25">
        <f t="shared" si="17"/>
        <v>0</v>
      </c>
      <c r="AC113" s="25">
        <f t="shared" si="18"/>
        <v>0.32187500000000002</v>
      </c>
    </row>
    <row r="114" spans="1:29" x14ac:dyDescent="0.25">
      <c r="A114" s="75" t="s">
        <v>148</v>
      </c>
      <c r="B114" s="1" t="s">
        <v>163</v>
      </c>
      <c r="C114" s="107" t="s">
        <v>651</v>
      </c>
      <c r="D114" s="95" t="s">
        <v>6</v>
      </c>
      <c r="E114" s="23">
        <v>4297</v>
      </c>
      <c r="F114" s="23">
        <v>3225</v>
      </c>
      <c r="G114" s="23">
        <v>122</v>
      </c>
      <c r="H114" s="24">
        <v>1477</v>
      </c>
      <c r="I114" s="24">
        <v>960</v>
      </c>
      <c r="J114" s="24">
        <v>631</v>
      </c>
      <c r="K114" s="24">
        <v>133</v>
      </c>
      <c r="L114" s="24">
        <v>0</v>
      </c>
      <c r="M114" s="24">
        <v>24</v>
      </c>
      <c r="N114" s="24">
        <v>0</v>
      </c>
      <c r="O114" s="24">
        <v>2033</v>
      </c>
      <c r="P114" s="24">
        <v>1311</v>
      </c>
      <c r="Q114" s="24">
        <v>754</v>
      </c>
      <c r="R114" s="24">
        <v>168</v>
      </c>
      <c r="S114" s="24">
        <v>0</v>
      </c>
      <c r="T114" s="24">
        <v>31</v>
      </c>
      <c r="U114" s="24">
        <v>0</v>
      </c>
      <c r="V114" s="25">
        <f t="shared" si="11"/>
        <v>0.72651254303984258</v>
      </c>
      <c r="W114" s="25">
        <f t="shared" si="12"/>
        <v>0.73226544622425627</v>
      </c>
      <c r="X114" s="25">
        <f t="shared" si="13"/>
        <v>0.83687002652519893</v>
      </c>
      <c r="Y114" s="25">
        <f t="shared" si="14"/>
        <v>0.79166666666666663</v>
      </c>
      <c r="Z114" s="25">
        <f t="shared" si="15"/>
        <v>0</v>
      </c>
      <c r="AA114" s="25">
        <f t="shared" si="16"/>
        <v>0.77419354838709675</v>
      </c>
      <c r="AB114" s="25">
        <f t="shared" si="17"/>
        <v>0</v>
      </c>
      <c r="AC114" s="25">
        <f t="shared" si="18"/>
        <v>0.75052362113102167</v>
      </c>
    </row>
    <row r="115" spans="1:29" x14ac:dyDescent="0.25">
      <c r="A115" s="75" t="s">
        <v>148</v>
      </c>
      <c r="B115" s="1" t="s">
        <v>170</v>
      </c>
      <c r="C115" s="107" t="s">
        <v>651</v>
      </c>
      <c r="D115" s="95" t="s">
        <v>6</v>
      </c>
      <c r="E115" s="23">
        <v>3123</v>
      </c>
      <c r="F115" s="23">
        <v>2364</v>
      </c>
      <c r="G115" s="23">
        <v>83</v>
      </c>
      <c r="H115" s="24">
        <v>1281</v>
      </c>
      <c r="I115" s="24">
        <v>640</v>
      </c>
      <c r="J115" s="24">
        <v>325</v>
      </c>
      <c r="K115" s="24">
        <v>90</v>
      </c>
      <c r="L115" s="24">
        <v>0</v>
      </c>
      <c r="M115" s="24">
        <v>28</v>
      </c>
      <c r="N115" s="24">
        <v>0</v>
      </c>
      <c r="O115" s="24">
        <v>1568</v>
      </c>
      <c r="P115" s="24">
        <v>961</v>
      </c>
      <c r="Q115" s="24">
        <v>430</v>
      </c>
      <c r="R115" s="24">
        <v>133</v>
      </c>
      <c r="S115" s="24">
        <v>0</v>
      </c>
      <c r="T115" s="24">
        <v>31</v>
      </c>
      <c r="U115" s="24">
        <v>0</v>
      </c>
      <c r="V115" s="25">
        <f t="shared" si="11"/>
        <v>0.8169642857142857</v>
      </c>
      <c r="W115" s="25">
        <f t="shared" si="12"/>
        <v>0.66597294484911551</v>
      </c>
      <c r="X115" s="25">
        <f t="shared" si="13"/>
        <v>0.7558139534883721</v>
      </c>
      <c r="Y115" s="25">
        <f t="shared" si="14"/>
        <v>0.67669172932330823</v>
      </c>
      <c r="Z115" s="25">
        <f t="shared" si="15"/>
        <v>0</v>
      </c>
      <c r="AA115" s="25">
        <f t="shared" si="16"/>
        <v>0.90322580645161288</v>
      </c>
      <c r="AB115" s="25">
        <f t="shared" si="17"/>
        <v>0</v>
      </c>
      <c r="AC115" s="25">
        <f t="shared" si="18"/>
        <v>0.75696445725264172</v>
      </c>
    </row>
    <row r="116" spans="1:29" x14ac:dyDescent="0.25">
      <c r="A116" s="75" t="s">
        <v>253</v>
      </c>
      <c r="B116" s="1" t="s">
        <v>279</v>
      </c>
      <c r="C116" s="107" t="s">
        <v>651</v>
      </c>
      <c r="D116" s="95" t="s">
        <v>6</v>
      </c>
      <c r="E116" s="23">
        <v>1914</v>
      </c>
      <c r="F116" s="23">
        <v>1054</v>
      </c>
      <c r="G116" s="23">
        <v>61</v>
      </c>
      <c r="H116" s="24">
        <v>673</v>
      </c>
      <c r="I116" s="24">
        <v>155</v>
      </c>
      <c r="J116" s="24">
        <v>142</v>
      </c>
      <c r="K116" s="24">
        <v>64</v>
      </c>
      <c r="L116" s="24">
        <v>0</v>
      </c>
      <c r="M116" s="24">
        <v>20</v>
      </c>
      <c r="N116" s="24">
        <v>0</v>
      </c>
      <c r="O116" s="24">
        <v>1052</v>
      </c>
      <c r="P116" s="24">
        <v>423</v>
      </c>
      <c r="Q116" s="24">
        <v>312</v>
      </c>
      <c r="R116" s="24">
        <v>93</v>
      </c>
      <c r="S116" s="24">
        <v>0</v>
      </c>
      <c r="T116" s="24">
        <v>34</v>
      </c>
      <c r="U116" s="24">
        <v>0</v>
      </c>
      <c r="V116" s="25">
        <f t="shared" si="11"/>
        <v>0.63973384030418246</v>
      </c>
      <c r="W116" s="25">
        <f t="shared" si="12"/>
        <v>0.3664302600472813</v>
      </c>
      <c r="X116" s="25">
        <f t="shared" si="13"/>
        <v>0.45512820512820512</v>
      </c>
      <c r="Y116" s="25">
        <f t="shared" si="14"/>
        <v>0.68817204301075274</v>
      </c>
      <c r="Z116" s="25">
        <f t="shared" si="15"/>
        <v>0</v>
      </c>
      <c r="AA116" s="25">
        <f t="shared" si="16"/>
        <v>0.58823529411764708</v>
      </c>
      <c r="AB116" s="25">
        <f t="shared" si="17"/>
        <v>0</v>
      </c>
      <c r="AC116" s="25">
        <f t="shared" si="18"/>
        <v>0.55067920585161967</v>
      </c>
    </row>
    <row r="117" spans="1:29" x14ac:dyDescent="0.25">
      <c r="A117" s="75" t="s">
        <v>253</v>
      </c>
      <c r="B117" s="1" t="s">
        <v>258</v>
      </c>
      <c r="C117" s="107" t="s">
        <v>651</v>
      </c>
      <c r="D117" s="95" t="s">
        <v>43</v>
      </c>
      <c r="E117" s="23">
        <v>5643</v>
      </c>
      <c r="F117" s="23">
        <v>2297</v>
      </c>
      <c r="G117" s="23">
        <v>710</v>
      </c>
      <c r="H117" s="24">
        <v>1412</v>
      </c>
      <c r="I117" s="24">
        <v>501</v>
      </c>
      <c r="J117" s="24">
        <v>281</v>
      </c>
      <c r="K117" s="24">
        <v>74</v>
      </c>
      <c r="L117" s="24">
        <v>0</v>
      </c>
      <c r="M117" s="24">
        <v>29</v>
      </c>
      <c r="N117" s="24">
        <v>0</v>
      </c>
      <c r="O117" s="24">
        <v>3048</v>
      </c>
      <c r="P117" s="24">
        <v>1632</v>
      </c>
      <c r="Q117" s="24">
        <v>833</v>
      </c>
      <c r="R117" s="24">
        <v>90</v>
      </c>
      <c r="S117" s="24">
        <v>2</v>
      </c>
      <c r="T117" s="24">
        <v>38</v>
      </c>
      <c r="U117" s="24">
        <v>0</v>
      </c>
      <c r="V117" s="25">
        <f t="shared" si="11"/>
        <v>0.46325459317585299</v>
      </c>
      <c r="W117" s="25">
        <f t="shared" si="12"/>
        <v>0.30698529411764708</v>
      </c>
      <c r="X117" s="25">
        <f t="shared" si="13"/>
        <v>0.33733493397358943</v>
      </c>
      <c r="Y117" s="25">
        <f t="shared" si="14"/>
        <v>0.82222222222222219</v>
      </c>
      <c r="Z117" s="25">
        <f t="shared" si="15"/>
        <v>0</v>
      </c>
      <c r="AA117" s="25">
        <f t="shared" si="16"/>
        <v>0.76315789473684215</v>
      </c>
      <c r="AB117" s="25">
        <f t="shared" si="17"/>
        <v>0</v>
      </c>
      <c r="AC117" s="25">
        <f t="shared" si="18"/>
        <v>0.40705298600035444</v>
      </c>
    </row>
    <row r="118" spans="1:29" x14ac:dyDescent="0.25">
      <c r="A118" s="75" t="s">
        <v>59</v>
      </c>
      <c r="B118" s="1" t="s">
        <v>61</v>
      </c>
      <c r="C118" s="107" t="s">
        <v>651</v>
      </c>
      <c r="D118" s="95" t="s">
        <v>43</v>
      </c>
      <c r="E118" s="23">
        <v>2179</v>
      </c>
      <c r="F118" s="23">
        <v>1157</v>
      </c>
      <c r="G118" s="23">
        <v>1023</v>
      </c>
      <c r="H118" s="24">
        <v>606</v>
      </c>
      <c r="I118" s="24">
        <v>324</v>
      </c>
      <c r="J118" s="24">
        <v>189</v>
      </c>
      <c r="K118" s="24">
        <v>20</v>
      </c>
      <c r="L118" s="24">
        <v>0</v>
      </c>
      <c r="M118" s="24">
        <v>18</v>
      </c>
      <c r="N118" s="24">
        <v>0</v>
      </c>
      <c r="O118" s="24">
        <v>1202</v>
      </c>
      <c r="P118" s="24">
        <v>518</v>
      </c>
      <c r="Q118" s="24">
        <v>368</v>
      </c>
      <c r="R118" s="24">
        <v>65</v>
      </c>
      <c r="S118" s="24">
        <v>0</v>
      </c>
      <c r="T118" s="24">
        <v>26</v>
      </c>
      <c r="U118" s="24">
        <v>0</v>
      </c>
      <c r="V118" s="25">
        <f t="shared" si="11"/>
        <v>0.50415973377703827</v>
      </c>
      <c r="W118" s="25">
        <f t="shared" si="12"/>
        <v>0.62548262548262545</v>
      </c>
      <c r="X118" s="25">
        <f t="shared" si="13"/>
        <v>0.51358695652173914</v>
      </c>
      <c r="Y118" s="25">
        <f t="shared" si="14"/>
        <v>0.30769230769230771</v>
      </c>
      <c r="Z118" s="25">
        <f t="shared" si="15"/>
        <v>0</v>
      </c>
      <c r="AA118" s="25">
        <f t="shared" si="16"/>
        <v>0.69230769230769229</v>
      </c>
      <c r="AB118" s="25">
        <f t="shared" si="17"/>
        <v>0</v>
      </c>
      <c r="AC118" s="25">
        <f t="shared" si="18"/>
        <v>0.53097751262046811</v>
      </c>
    </row>
    <row r="119" spans="1:29" x14ac:dyDescent="0.25">
      <c r="A119" s="75" t="s">
        <v>125</v>
      </c>
      <c r="B119" s="1" t="s">
        <v>141</v>
      </c>
      <c r="C119" s="107" t="s">
        <v>651</v>
      </c>
      <c r="D119" s="95" t="s">
        <v>6</v>
      </c>
      <c r="E119" s="23">
        <v>4320</v>
      </c>
      <c r="F119" s="23">
        <v>2518</v>
      </c>
      <c r="G119" s="23">
        <v>238</v>
      </c>
      <c r="H119" s="24">
        <v>1182</v>
      </c>
      <c r="I119" s="24">
        <v>737</v>
      </c>
      <c r="J119" s="24">
        <v>465</v>
      </c>
      <c r="K119" s="24">
        <v>104</v>
      </c>
      <c r="L119" s="24">
        <v>1</v>
      </c>
      <c r="M119" s="24">
        <v>29</v>
      </c>
      <c r="N119" s="24">
        <v>0</v>
      </c>
      <c r="O119" s="24">
        <v>1930</v>
      </c>
      <c r="P119" s="24">
        <v>1368</v>
      </c>
      <c r="Q119" s="24">
        <v>721</v>
      </c>
      <c r="R119" s="24">
        <v>248</v>
      </c>
      <c r="S119" s="24">
        <v>13</v>
      </c>
      <c r="T119" s="24">
        <v>40</v>
      </c>
      <c r="U119" s="24">
        <v>0</v>
      </c>
      <c r="V119" s="25">
        <f t="shared" si="11"/>
        <v>0.61243523316062176</v>
      </c>
      <c r="W119" s="25">
        <f t="shared" si="12"/>
        <v>0.53874269005847952</v>
      </c>
      <c r="X119" s="25">
        <f t="shared" si="13"/>
        <v>0.64493758668515955</v>
      </c>
      <c r="Y119" s="25">
        <f t="shared" si="14"/>
        <v>0.41935483870967744</v>
      </c>
      <c r="Z119" s="25">
        <f t="shared" si="15"/>
        <v>7.6923076923076927E-2</v>
      </c>
      <c r="AA119" s="25">
        <f t="shared" si="16"/>
        <v>0.72499999999999998</v>
      </c>
      <c r="AB119" s="25">
        <f t="shared" si="17"/>
        <v>0</v>
      </c>
      <c r="AC119" s="25">
        <f t="shared" si="18"/>
        <v>0.58287037037037037</v>
      </c>
    </row>
    <row r="120" spans="1:29" x14ac:dyDescent="0.25">
      <c r="A120" s="75" t="s">
        <v>125</v>
      </c>
      <c r="B120" s="1" t="s">
        <v>142</v>
      </c>
      <c r="C120" s="107" t="s">
        <v>651</v>
      </c>
      <c r="D120" s="95" t="s">
        <v>6</v>
      </c>
      <c r="E120" s="23">
        <v>2749</v>
      </c>
      <c r="F120" s="23">
        <v>1966</v>
      </c>
      <c r="G120" s="23">
        <v>250</v>
      </c>
      <c r="H120" s="24">
        <v>943</v>
      </c>
      <c r="I120" s="24">
        <v>534</v>
      </c>
      <c r="J120" s="24">
        <v>380</v>
      </c>
      <c r="K120" s="24">
        <v>77</v>
      </c>
      <c r="L120" s="24">
        <v>11</v>
      </c>
      <c r="M120" s="24">
        <v>21</v>
      </c>
      <c r="N120" s="24">
        <v>0</v>
      </c>
      <c r="O120" s="24">
        <v>1299</v>
      </c>
      <c r="P120" s="24">
        <v>791</v>
      </c>
      <c r="Q120" s="24">
        <v>513</v>
      </c>
      <c r="R120" s="24">
        <v>109</v>
      </c>
      <c r="S120" s="24">
        <v>12</v>
      </c>
      <c r="T120" s="24">
        <v>25</v>
      </c>
      <c r="U120" s="24">
        <v>0</v>
      </c>
      <c r="V120" s="25">
        <f t="shared" si="11"/>
        <v>0.7259430331023865</v>
      </c>
      <c r="W120" s="25">
        <f t="shared" si="12"/>
        <v>0.67509481668773708</v>
      </c>
      <c r="X120" s="25">
        <f t="shared" si="13"/>
        <v>0.7407407407407407</v>
      </c>
      <c r="Y120" s="25">
        <f t="shared" si="14"/>
        <v>0.70642201834862384</v>
      </c>
      <c r="Z120" s="25">
        <f t="shared" si="15"/>
        <v>0.91666666666666663</v>
      </c>
      <c r="AA120" s="25">
        <f t="shared" si="16"/>
        <v>0.84</v>
      </c>
      <c r="AB120" s="25">
        <f t="shared" si="17"/>
        <v>0</v>
      </c>
      <c r="AC120" s="25">
        <f t="shared" si="18"/>
        <v>0.71516915241906143</v>
      </c>
    </row>
    <row r="121" spans="1:29" x14ac:dyDescent="0.25">
      <c r="A121" s="75" t="s">
        <v>211</v>
      </c>
      <c r="B121" s="1" t="s">
        <v>214</v>
      </c>
      <c r="C121" s="107" t="s">
        <v>651</v>
      </c>
      <c r="D121" s="95" t="s">
        <v>6</v>
      </c>
      <c r="E121" s="23">
        <v>2450</v>
      </c>
      <c r="F121" s="23">
        <v>1520</v>
      </c>
      <c r="G121" s="23">
        <v>91</v>
      </c>
      <c r="H121" s="24">
        <v>808</v>
      </c>
      <c r="I121" s="24">
        <v>417</v>
      </c>
      <c r="J121" s="24">
        <v>211</v>
      </c>
      <c r="K121" s="24">
        <v>68</v>
      </c>
      <c r="L121" s="24">
        <v>0</v>
      </c>
      <c r="M121" s="24">
        <v>16</v>
      </c>
      <c r="N121" s="24">
        <v>0</v>
      </c>
      <c r="O121" s="24">
        <v>1274</v>
      </c>
      <c r="P121" s="24">
        <v>796</v>
      </c>
      <c r="Q121" s="24">
        <v>252</v>
      </c>
      <c r="R121" s="24">
        <v>98</v>
      </c>
      <c r="S121" s="24">
        <v>0</v>
      </c>
      <c r="T121" s="24">
        <v>30</v>
      </c>
      <c r="U121" s="24">
        <v>0</v>
      </c>
      <c r="V121" s="25">
        <f t="shared" si="11"/>
        <v>0.6342229199372057</v>
      </c>
      <c r="W121" s="25">
        <f t="shared" si="12"/>
        <v>0.52386934673366836</v>
      </c>
      <c r="X121" s="25">
        <f t="shared" si="13"/>
        <v>0.83730158730158732</v>
      </c>
      <c r="Y121" s="25">
        <f t="shared" si="14"/>
        <v>0.69387755102040816</v>
      </c>
      <c r="Z121" s="25">
        <f t="shared" si="15"/>
        <v>0</v>
      </c>
      <c r="AA121" s="25">
        <f t="shared" si="16"/>
        <v>0.53333333333333333</v>
      </c>
      <c r="AB121" s="25">
        <f t="shared" si="17"/>
        <v>0</v>
      </c>
      <c r="AC121" s="25">
        <f t="shared" si="18"/>
        <v>0.62040816326530612</v>
      </c>
    </row>
    <row r="122" spans="1:29" x14ac:dyDescent="0.25">
      <c r="A122" s="75" t="s">
        <v>378</v>
      </c>
      <c r="B122" s="1" t="s">
        <v>392</v>
      </c>
      <c r="C122" s="107" t="s">
        <v>651</v>
      </c>
      <c r="D122" s="95" t="s">
        <v>6</v>
      </c>
      <c r="E122" s="23">
        <v>2497</v>
      </c>
      <c r="F122" s="23">
        <v>1821</v>
      </c>
      <c r="G122" s="23">
        <v>127</v>
      </c>
      <c r="H122" s="24">
        <v>899</v>
      </c>
      <c r="I122" s="24">
        <v>615</v>
      </c>
      <c r="J122" s="24">
        <v>202</v>
      </c>
      <c r="K122" s="24">
        <v>64</v>
      </c>
      <c r="L122" s="24">
        <v>0</v>
      </c>
      <c r="M122" s="24">
        <v>41</v>
      </c>
      <c r="N122" s="24">
        <v>0</v>
      </c>
      <c r="O122" s="24">
        <v>1269</v>
      </c>
      <c r="P122" s="24">
        <v>789</v>
      </c>
      <c r="Q122" s="24">
        <v>281</v>
      </c>
      <c r="R122" s="24">
        <v>112</v>
      </c>
      <c r="S122" s="24">
        <v>0</v>
      </c>
      <c r="T122" s="24">
        <v>46</v>
      </c>
      <c r="U122" s="24">
        <v>0</v>
      </c>
      <c r="V122" s="25">
        <f t="shared" si="11"/>
        <v>0.70843183609141058</v>
      </c>
      <c r="W122" s="25">
        <f t="shared" si="12"/>
        <v>0.77946768060836502</v>
      </c>
      <c r="X122" s="25">
        <f t="shared" si="13"/>
        <v>0.71886120996441283</v>
      </c>
      <c r="Y122" s="25">
        <f t="shared" si="14"/>
        <v>0.5714285714285714</v>
      </c>
      <c r="Z122" s="25">
        <f t="shared" si="15"/>
        <v>0</v>
      </c>
      <c r="AA122" s="25">
        <f t="shared" si="16"/>
        <v>0.89130434782608692</v>
      </c>
      <c r="AB122" s="25">
        <f t="shared" si="17"/>
        <v>0</v>
      </c>
      <c r="AC122" s="25">
        <f t="shared" si="18"/>
        <v>0.72927513015618739</v>
      </c>
    </row>
    <row r="123" spans="1:29" x14ac:dyDescent="0.25">
      <c r="A123" s="75" t="s">
        <v>378</v>
      </c>
      <c r="B123" s="1" t="s">
        <v>379</v>
      </c>
      <c r="C123" s="107" t="s">
        <v>651</v>
      </c>
      <c r="D123" s="95" t="s">
        <v>43</v>
      </c>
      <c r="E123" s="23">
        <v>1691</v>
      </c>
      <c r="F123" s="23">
        <v>1226</v>
      </c>
      <c r="G123" s="23">
        <v>93</v>
      </c>
      <c r="H123" s="24">
        <v>704</v>
      </c>
      <c r="I123" s="24">
        <v>324</v>
      </c>
      <c r="J123" s="24">
        <v>156</v>
      </c>
      <c r="K123" s="24">
        <v>42</v>
      </c>
      <c r="L123" s="24">
        <v>0</v>
      </c>
      <c r="M123" s="24">
        <v>0</v>
      </c>
      <c r="N123" s="24">
        <v>0</v>
      </c>
      <c r="O123" s="24">
        <v>1001</v>
      </c>
      <c r="P123" s="24">
        <v>439</v>
      </c>
      <c r="Q123" s="24">
        <v>177</v>
      </c>
      <c r="R123" s="24">
        <v>74</v>
      </c>
      <c r="S123" s="24">
        <v>0</v>
      </c>
      <c r="T123" s="24">
        <v>0</v>
      </c>
      <c r="U123" s="24">
        <v>0</v>
      </c>
      <c r="V123" s="25">
        <f t="shared" si="11"/>
        <v>0.70329670329670335</v>
      </c>
      <c r="W123" s="25">
        <f t="shared" si="12"/>
        <v>0.73804100227790437</v>
      </c>
      <c r="X123" s="25">
        <f t="shared" si="13"/>
        <v>0.88135593220338981</v>
      </c>
      <c r="Y123" s="25">
        <f t="shared" si="14"/>
        <v>0.56756756756756754</v>
      </c>
      <c r="Z123" s="25">
        <f t="shared" si="15"/>
        <v>0</v>
      </c>
      <c r="AA123" s="25">
        <f t="shared" si="16"/>
        <v>0</v>
      </c>
      <c r="AB123" s="25">
        <f t="shared" si="17"/>
        <v>0</v>
      </c>
      <c r="AC123" s="25">
        <f t="shared" si="18"/>
        <v>0.72501478415138976</v>
      </c>
    </row>
    <row r="124" spans="1:29" x14ac:dyDescent="0.25">
      <c r="A124" s="75" t="s">
        <v>378</v>
      </c>
      <c r="B124" s="1" t="s">
        <v>393</v>
      </c>
      <c r="C124" s="107" t="s">
        <v>651</v>
      </c>
      <c r="D124" s="95" t="s">
        <v>6</v>
      </c>
      <c r="E124" s="23">
        <v>2915</v>
      </c>
      <c r="F124" s="23">
        <v>2316</v>
      </c>
      <c r="G124" s="23">
        <v>152</v>
      </c>
      <c r="H124" s="24">
        <v>1150</v>
      </c>
      <c r="I124" s="24">
        <v>724</v>
      </c>
      <c r="J124" s="24">
        <v>332</v>
      </c>
      <c r="K124" s="24">
        <v>64</v>
      </c>
      <c r="L124" s="24">
        <v>0</v>
      </c>
      <c r="M124" s="24">
        <v>46</v>
      </c>
      <c r="N124" s="24">
        <v>0</v>
      </c>
      <c r="O124" s="24">
        <v>1545</v>
      </c>
      <c r="P124" s="24">
        <v>843</v>
      </c>
      <c r="Q124" s="24">
        <v>363</v>
      </c>
      <c r="R124" s="24">
        <v>117</v>
      </c>
      <c r="S124" s="24">
        <v>0</v>
      </c>
      <c r="T124" s="24">
        <v>47</v>
      </c>
      <c r="U124" s="24">
        <v>0</v>
      </c>
      <c r="V124" s="25">
        <f t="shared" si="11"/>
        <v>0.74433656957928807</v>
      </c>
      <c r="W124" s="25">
        <f t="shared" si="12"/>
        <v>0.85883748517200476</v>
      </c>
      <c r="X124" s="25">
        <f t="shared" si="13"/>
        <v>0.91460055096418735</v>
      </c>
      <c r="Y124" s="25">
        <f t="shared" si="14"/>
        <v>0.54700854700854706</v>
      </c>
      <c r="Z124" s="25">
        <f t="shared" si="15"/>
        <v>0</v>
      </c>
      <c r="AA124" s="25">
        <f t="shared" si="16"/>
        <v>0.97872340425531912</v>
      </c>
      <c r="AB124" s="25">
        <f t="shared" si="17"/>
        <v>0</v>
      </c>
      <c r="AC124" s="25">
        <f t="shared" si="18"/>
        <v>0.79451114922813038</v>
      </c>
    </row>
    <row r="125" spans="1:29" x14ac:dyDescent="0.25">
      <c r="A125" s="75" t="s">
        <v>253</v>
      </c>
      <c r="B125" s="1" t="s">
        <v>256</v>
      </c>
      <c r="C125" s="107" t="s">
        <v>651</v>
      </c>
      <c r="D125" s="95" t="s">
        <v>43</v>
      </c>
      <c r="E125" s="23">
        <v>2614</v>
      </c>
      <c r="F125" s="23">
        <v>1646</v>
      </c>
      <c r="G125" s="23">
        <v>119</v>
      </c>
      <c r="H125" s="24">
        <v>923</v>
      </c>
      <c r="I125" s="24">
        <v>412</v>
      </c>
      <c r="J125" s="24">
        <v>216</v>
      </c>
      <c r="K125" s="24">
        <v>90</v>
      </c>
      <c r="L125" s="24">
        <v>0</v>
      </c>
      <c r="M125" s="24">
        <v>5</v>
      </c>
      <c r="N125" s="24">
        <v>0</v>
      </c>
      <c r="O125" s="24">
        <v>1508</v>
      </c>
      <c r="P125" s="24">
        <v>705</v>
      </c>
      <c r="Q125" s="24">
        <v>288</v>
      </c>
      <c r="R125" s="24">
        <v>102</v>
      </c>
      <c r="S125" s="24">
        <v>0</v>
      </c>
      <c r="T125" s="24">
        <v>11</v>
      </c>
      <c r="U125" s="24">
        <v>0</v>
      </c>
      <c r="V125" s="25">
        <f t="shared" si="11"/>
        <v>0.61206896551724133</v>
      </c>
      <c r="W125" s="25">
        <f t="shared" si="12"/>
        <v>0.58439716312056733</v>
      </c>
      <c r="X125" s="25">
        <f t="shared" si="13"/>
        <v>0.75</v>
      </c>
      <c r="Y125" s="25">
        <f t="shared" si="14"/>
        <v>0.88235294117647056</v>
      </c>
      <c r="Z125" s="25">
        <f t="shared" si="15"/>
        <v>0</v>
      </c>
      <c r="AA125" s="25">
        <f t="shared" si="16"/>
        <v>0.45454545454545453</v>
      </c>
      <c r="AB125" s="25">
        <f t="shared" si="17"/>
        <v>0</v>
      </c>
      <c r="AC125" s="25">
        <f t="shared" si="18"/>
        <v>0.62968630451415453</v>
      </c>
    </row>
    <row r="126" spans="1:29" x14ac:dyDescent="0.25">
      <c r="A126" s="75" t="s">
        <v>425</v>
      </c>
      <c r="B126" s="1" t="s">
        <v>432</v>
      </c>
      <c r="C126" s="107" t="s">
        <v>651</v>
      </c>
      <c r="D126" s="95" t="s">
        <v>6</v>
      </c>
      <c r="E126" s="23">
        <v>2084</v>
      </c>
      <c r="F126" s="23">
        <v>1102</v>
      </c>
      <c r="G126" s="23">
        <v>88</v>
      </c>
      <c r="H126" s="24">
        <v>609</v>
      </c>
      <c r="I126" s="24">
        <v>208</v>
      </c>
      <c r="J126" s="24">
        <v>188</v>
      </c>
      <c r="K126" s="24">
        <v>70</v>
      </c>
      <c r="L126" s="24">
        <v>0</v>
      </c>
      <c r="M126" s="24">
        <v>27</v>
      </c>
      <c r="N126" s="24">
        <v>0</v>
      </c>
      <c r="O126" s="24">
        <v>1070</v>
      </c>
      <c r="P126" s="24">
        <v>596</v>
      </c>
      <c r="Q126" s="24">
        <v>256</v>
      </c>
      <c r="R126" s="24">
        <v>102</v>
      </c>
      <c r="S126" s="24">
        <v>0</v>
      </c>
      <c r="T126" s="24">
        <v>35</v>
      </c>
      <c r="U126" s="24">
        <v>25</v>
      </c>
      <c r="V126" s="25">
        <f t="shared" si="11"/>
        <v>0.56915887850467295</v>
      </c>
      <c r="W126" s="25">
        <f t="shared" si="12"/>
        <v>0.34899328859060402</v>
      </c>
      <c r="X126" s="25">
        <f t="shared" si="13"/>
        <v>0.734375</v>
      </c>
      <c r="Y126" s="25">
        <f t="shared" si="14"/>
        <v>0.68627450980392157</v>
      </c>
      <c r="Z126" s="25">
        <f t="shared" si="15"/>
        <v>0</v>
      </c>
      <c r="AA126" s="25">
        <f t="shared" si="16"/>
        <v>0.77142857142857146</v>
      </c>
      <c r="AB126" s="25">
        <f t="shared" si="17"/>
        <v>0</v>
      </c>
      <c r="AC126" s="25">
        <f t="shared" si="18"/>
        <v>0.52879078694817661</v>
      </c>
    </row>
    <row r="127" spans="1:29" x14ac:dyDescent="0.25">
      <c r="A127" s="75" t="s">
        <v>425</v>
      </c>
      <c r="B127" s="1" t="s">
        <v>453</v>
      </c>
      <c r="C127" s="107" t="s">
        <v>597</v>
      </c>
      <c r="D127" s="95" t="s">
        <v>37</v>
      </c>
      <c r="E127" s="23">
        <v>5</v>
      </c>
      <c r="F127" s="23">
        <v>0</v>
      </c>
      <c r="G127" s="23">
        <v>0</v>
      </c>
      <c r="H127" s="24">
        <v>0</v>
      </c>
      <c r="I127" s="24">
        <v>0</v>
      </c>
      <c r="J127" s="24">
        <v>0</v>
      </c>
      <c r="K127" s="24">
        <v>0</v>
      </c>
      <c r="L127" s="24">
        <v>0</v>
      </c>
      <c r="M127" s="24">
        <v>0</v>
      </c>
      <c r="N127" s="24">
        <v>0</v>
      </c>
      <c r="O127" s="24">
        <v>0</v>
      </c>
      <c r="P127" s="24">
        <v>5</v>
      </c>
      <c r="Q127" s="24">
        <v>0</v>
      </c>
      <c r="R127" s="24">
        <v>0</v>
      </c>
      <c r="S127" s="24">
        <v>0</v>
      </c>
      <c r="T127" s="24">
        <v>0</v>
      </c>
      <c r="U127" s="24">
        <v>0</v>
      </c>
      <c r="V127" s="25">
        <f t="shared" si="11"/>
        <v>0</v>
      </c>
      <c r="W127" s="25">
        <f t="shared" si="12"/>
        <v>0</v>
      </c>
      <c r="X127" s="25">
        <f t="shared" si="13"/>
        <v>0</v>
      </c>
      <c r="Y127" s="25">
        <f t="shared" si="14"/>
        <v>0</v>
      </c>
      <c r="Z127" s="25">
        <f t="shared" si="15"/>
        <v>0</v>
      </c>
      <c r="AA127" s="25">
        <f t="shared" si="16"/>
        <v>0</v>
      </c>
      <c r="AB127" s="25">
        <f t="shared" si="17"/>
        <v>0</v>
      </c>
      <c r="AC127" s="25">
        <f t="shared" si="18"/>
        <v>0</v>
      </c>
    </row>
    <row r="128" spans="1:29" x14ac:dyDescent="0.25">
      <c r="A128" s="75" t="s">
        <v>425</v>
      </c>
      <c r="B128" s="1" t="s">
        <v>606</v>
      </c>
      <c r="C128" s="107" t="s">
        <v>651</v>
      </c>
      <c r="D128" s="95" t="s">
        <v>6</v>
      </c>
      <c r="E128" s="23">
        <v>1591</v>
      </c>
      <c r="F128" s="23">
        <v>526</v>
      </c>
      <c r="G128" s="23">
        <v>149</v>
      </c>
      <c r="H128" s="24">
        <v>271</v>
      </c>
      <c r="I128" s="24">
        <v>119</v>
      </c>
      <c r="J128" s="24">
        <v>68</v>
      </c>
      <c r="K128" s="24">
        <v>48</v>
      </c>
      <c r="L128" s="24">
        <v>0</v>
      </c>
      <c r="M128" s="24">
        <v>12</v>
      </c>
      <c r="N128" s="24">
        <v>8</v>
      </c>
      <c r="O128" s="24">
        <v>785</v>
      </c>
      <c r="P128" s="24">
        <v>427</v>
      </c>
      <c r="Q128" s="24">
        <v>230</v>
      </c>
      <c r="R128" s="24">
        <v>95</v>
      </c>
      <c r="S128" s="24">
        <v>0</v>
      </c>
      <c r="T128" s="24">
        <v>25</v>
      </c>
      <c r="U128" s="24">
        <v>29</v>
      </c>
      <c r="V128" s="25">
        <f t="shared" si="11"/>
        <v>0.34522292993630571</v>
      </c>
      <c r="W128" s="25">
        <f t="shared" si="12"/>
        <v>0.27868852459016391</v>
      </c>
      <c r="X128" s="25">
        <f t="shared" si="13"/>
        <v>0.29565217391304349</v>
      </c>
      <c r="Y128" s="25">
        <f t="shared" si="14"/>
        <v>0.50526315789473686</v>
      </c>
      <c r="Z128" s="25">
        <f t="shared" si="15"/>
        <v>0</v>
      </c>
      <c r="AA128" s="25">
        <f t="shared" si="16"/>
        <v>0.48</v>
      </c>
      <c r="AB128" s="25">
        <f t="shared" si="17"/>
        <v>0.27586206896551724</v>
      </c>
      <c r="AC128" s="25">
        <f t="shared" si="18"/>
        <v>0.33060967944688874</v>
      </c>
    </row>
    <row r="129" spans="1:29" x14ac:dyDescent="0.25">
      <c r="A129" s="75" t="s">
        <v>425</v>
      </c>
      <c r="B129" s="1" t="s">
        <v>433</v>
      </c>
      <c r="C129" s="107" t="s">
        <v>651</v>
      </c>
      <c r="D129" s="95" t="s">
        <v>6</v>
      </c>
      <c r="E129" s="23">
        <v>2295</v>
      </c>
      <c r="F129" s="23">
        <v>1158</v>
      </c>
      <c r="G129" s="23">
        <v>81</v>
      </c>
      <c r="H129" s="24">
        <v>596</v>
      </c>
      <c r="I129" s="24">
        <v>230</v>
      </c>
      <c r="J129" s="24">
        <v>242</v>
      </c>
      <c r="K129" s="24">
        <v>71</v>
      </c>
      <c r="L129" s="24">
        <v>0</v>
      </c>
      <c r="M129" s="24">
        <v>19</v>
      </c>
      <c r="N129" s="24">
        <v>0</v>
      </c>
      <c r="O129" s="24">
        <v>1202</v>
      </c>
      <c r="P129" s="24">
        <v>609</v>
      </c>
      <c r="Q129" s="24">
        <v>328</v>
      </c>
      <c r="R129" s="24">
        <v>105</v>
      </c>
      <c r="S129" s="24">
        <v>0</v>
      </c>
      <c r="T129" s="24">
        <v>26</v>
      </c>
      <c r="U129" s="24">
        <v>25</v>
      </c>
      <c r="V129" s="25">
        <f t="shared" si="11"/>
        <v>0.49584026622296173</v>
      </c>
      <c r="W129" s="25">
        <f t="shared" si="12"/>
        <v>0.37766830870279144</v>
      </c>
      <c r="X129" s="25">
        <f t="shared" si="13"/>
        <v>0.73780487804878048</v>
      </c>
      <c r="Y129" s="25">
        <f t="shared" si="14"/>
        <v>0.67619047619047623</v>
      </c>
      <c r="Z129" s="25">
        <f t="shared" si="15"/>
        <v>0</v>
      </c>
      <c r="AA129" s="25">
        <f t="shared" si="16"/>
        <v>0.73076923076923073</v>
      </c>
      <c r="AB129" s="25">
        <f t="shared" si="17"/>
        <v>0</v>
      </c>
      <c r="AC129" s="25">
        <f t="shared" si="18"/>
        <v>0.50457516339869279</v>
      </c>
    </row>
    <row r="130" spans="1:29" x14ac:dyDescent="0.25">
      <c r="A130" s="75" t="s">
        <v>378</v>
      </c>
      <c r="B130" s="1" t="s">
        <v>415</v>
      </c>
      <c r="C130" s="107" t="s">
        <v>651</v>
      </c>
      <c r="D130" s="95" t="s">
        <v>6</v>
      </c>
      <c r="E130" s="23">
        <v>3392</v>
      </c>
      <c r="F130" s="23">
        <v>2696</v>
      </c>
      <c r="G130" s="23">
        <v>63</v>
      </c>
      <c r="H130" s="24">
        <v>1262</v>
      </c>
      <c r="I130" s="24">
        <v>674</v>
      </c>
      <c r="J130" s="24">
        <v>567</v>
      </c>
      <c r="K130" s="24">
        <v>157</v>
      </c>
      <c r="L130" s="24">
        <v>0</v>
      </c>
      <c r="M130" s="24">
        <v>36</v>
      </c>
      <c r="N130" s="24">
        <v>0</v>
      </c>
      <c r="O130" s="24">
        <v>1584</v>
      </c>
      <c r="P130" s="24">
        <v>922</v>
      </c>
      <c r="Q130" s="24">
        <v>664</v>
      </c>
      <c r="R130" s="24">
        <v>186</v>
      </c>
      <c r="S130" s="24">
        <v>0</v>
      </c>
      <c r="T130" s="24">
        <v>36</v>
      </c>
      <c r="U130" s="24">
        <v>0</v>
      </c>
      <c r="V130" s="25">
        <f t="shared" si="11"/>
        <v>0.79671717171717171</v>
      </c>
      <c r="W130" s="25">
        <f t="shared" si="12"/>
        <v>0.73101952277657267</v>
      </c>
      <c r="X130" s="25">
        <f t="shared" si="13"/>
        <v>0.85391566265060237</v>
      </c>
      <c r="Y130" s="25">
        <f t="shared" si="14"/>
        <v>0.84408602150537637</v>
      </c>
      <c r="Z130" s="25">
        <f t="shared" si="15"/>
        <v>0</v>
      </c>
      <c r="AA130" s="25">
        <f t="shared" si="16"/>
        <v>1</v>
      </c>
      <c r="AB130" s="25">
        <f t="shared" si="17"/>
        <v>0</v>
      </c>
      <c r="AC130" s="25">
        <f t="shared" si="18"/>
        <v>0.79481132075471694</v>
      </c>
    </row>
    <row r="131" spans="1:29" x14ac:dyDescent="0.25">
      <c r="A131" s="75" t="s">
        <v>194</v>
      </c>
      <c r="B131" s="1" t="s">
        <v>198</v>
      </c>
      <c r="C131" s="107" t="s">
        <v>597</v>
      </c>
      <c r="D131" s="95" t="s">
        <v>6</v>
      </c>
      <c r="E131" s="23">
        <v>2494</v>
      </c>
      <c r="F131" s="23">
        <v>1584</v>
      </c>
      <c r="G131" s="23">
        <v>0</v>
      </c>
      <c r="H131" s="24">
        <v>789</v>
      </c>
      <c r="I131" s="24">
        <v>521</v>
      </c>
      <c r="J131" s="24">
        <v>212</v>
      </c>
      <c r="K131" s="24">
        <v>33</v>
      </c>
      <c r="L131" s="24">
        <v>0</v>
      </c>
      <c r="M131" s="24">
        <v>29</v>
      </c>
      <c r="N131" s="24">
        <v>0</v>
      </c>
      <c r="O131" s="24">
        <v>1313</v>
      </c>
      <c r="P131" s="24">
        <v>764</v>
      </c>
      <c r="Q131" s="24">
        <v>282</v>
      </c>
      <c r="R131" s="24">
        <v>103</v>
      </c>
      <c r="S131" s="24">
        <v>0</v>
      </c>
      <c r="T131" s="24">
        <v>32</v>
      </c>
      <c r="U131" s="24">
        <v>0</v>
      </c>
      <c r="V131" s="25">
        <f t="shared" ref="V131:V192" si="19">IFERROR(H131/O131,0)</f>
        <v>0.60091393754760092</v>
      </c>
      <c r="W131" s="25">
        <f t="shared" ref="W131:W192" si="20">IFERROR(I131/P131,0)</f>
        <v>0.68193717277486909</v>
      </c>
      <c r="X131" s="25">
        <f t="shared" ref="X131:X192" si="21">IFERROR(J131/Q131,0)</f>
        <v>0.75177304964539005</v>
      </c>
      <c r="Y131" s="25">
        <f t="shared" ref="Y131:Y192" si="22">IFERROR(K131/R131,0)</f>
        <v>0.32038834951456313</v>
      </c>
      <c r="Z131" s="25">
        <f t="shared" ref="Z131:Z192" si="23">IFERROR(L131/S131,0)</f>
        <v>0</v>
      </c>
      <c r="AA131" s="25">
        <f t="shared" ref="AA131:AA192" si="24">IFERROR(M131/T131,0)</f>
        <v>0.90625</v>
      </c>
      <c r="AB131" s="25">
        <f t="shared" ref="AB131:AB192" si="25">IFERROR(N131/U131,0)</f>
        <v>0</v>
      </c>
      <c r="AC131" s="25">
        <f t="shared" ref="AC131:AC192" si="26">IFERROR(F131/E131,0)</f>
        <v>0.63512429831595829</v>
      </c>
    </row>
    <row r="132" spans="1:29" x14ac:dyDescent="0.25">
      <c r="A132" s="75" t="s">
        <v>378</v>
      </c>
      <c r="B132" s="1" t="s">
        <v>383</v>
      </c>
      <c r="C132" s="107" t="s">
        <v>651</v>
      </c>
      <c r="D132" s="95" t="s">
        <v>43</v>
      </c>
      <c r="E132" s="23">
        <v>1427</v>
      </c>
      <c r="F132" s="23">
        <v>560</v>
      </c>
      <c r="G132" s="23">
        <v>660</v>
      </c>
      <c r="H132" s="24">
        <v>263</v>
      </c>
      <c r="I132" s="24">
        <v>185</v>
      </c>
      <c r="J132" s="24">
        <v>100</v>
      </c>
      <c r="K132" s="24">
        <v>12</v>
      </c>
      <c r="L132" s="24">
        <v>0</v>
      </c>
      <c r="M132" s="24">
        <v>0</v>
      </c>
      <c r="N132" s="24">
        <v>0</v>
      </c>
      <c r="O132" s="24">
        <v>869</v>
      </c>
      <c r="P132" s="24">
        <v>298</v>
      </c>
      <c r="Q132" s="24">
        <v>200</v>
      </c>
      <c r="R132" s="24">
        <v>60</v>
      </c>
      <c r="S132" s="24">
        <v>0</v>
      </c>
      <c r="T132" s="24">
        <v>0</v>
      </c>
      <c r="U132" s="24">
        <v>0</v>
      </c>
      <c r="V132" s="25">
        <f t="shared" si="19"/>
        <v>0.30264672036823936</v>
      </c>
      <c r="W132" s="25">
        <f t="shared" si="20"/>
        <v>0.62080536912751683</v>
      </c>
      <c r="X132" s="25">
        <f t="shared" si="21"/>
        <v>0.5</v>
      </c>
      <c r="Y132" s="25">
        <f t="shared" si="22"/>
        <v>0.2</v>
      </c>
      <c r="Z132" s="25">
        <f t="shared" si="23"/>
        <v>0</v>
      </c>
      <c r="AA132" s="25">
        <f t="shared" si="24"/>
        <v>0</v>
      </c>
      <c r="AB132" s="25">
        <f t="shared" si="25"/>
        <v>0</v>
      </c>
      <c r="AC132" s="25">
        <f t="shared" si="26"/>
        <v>0.39243167484232655</v>
      </c>
    </row>
    <row r="133" spans="1:29" x14ac:dyDescent="0.25">
      <c r="A133" s="75" t="s">
        <v>378</v>
      </c>
      <c r="B133" s="1" t="s">
        <v>384</v>
      </c>
      <c r="C133" s="107" t="s">
        <v>651</v>
      </c>
      <c r="D133" s="95" t="s">
        <v>43</v>
      </c>
      <c r="E133" s="23">
        <v>1969</v>
      </c>
      <c r="F133" s="23">
        <v>1374</v>
      </c>
      <c r="G133" s="23">
        <v>426</v>
      </c>
      <c r="H133" s="24">
        <v>714</v>
      </c>
      <c r="I133" s="24">
        <v>429</v>
      </c>
      <c r="J133" s="24">
        <v>194</v>
      </c>
      <c r="K133" s="24">
        <v>26</v>
      </c>
      <c r="L133" s="24">
        <v>0</v>
      </c>
      <c r="M133" s="24">
        <v>11</v>
      </c>
      <c r="N133" s="24">
        <v>0</v>
      </c>
      <c r="O133" s="24">
        <v>1150</v>
      </c>
      <c r="P133" s="24">
        <v>503</v>
      </c>
      <c r="Q133" s="24">
        <v>225</v>
      </c>
      <c r="R133" s="24">
        <v>66</v>
      </c>
      <c r="S133" s="24">
        <v>0</v>
      </c>
      <c r="T133" s="24">
        <v>25</v>
      </c>
      <c r="U133" s="24">
        <v>0</v>
      </c>
      <c r="V133" s="25">
        <f t="shared" si="19"/>
        <v>0.62086956521739134</v>
      </c>
      <c r="W133" s="25">
        <f t="shared" si="20"/>
        <v>0.85288270377733599</v>
      </c>
      <c r="X133" s="25">
        <f t="shared" si="21"/>
        <v>0.86222222222222222</v>
      </c>
      <c r="Y133" s="25">
        <f t="shared" si="22"/>
        <v>0.39393939393939392</v>
      </c>
      <c r="Z133" s="25">
        <f t="shared" si="23"/>
        <v>0</v>
      </c>
      <c r="AA133" s="25">
        <f t="shared" si="24"/>
        <v>0.44</v>
      </c>
      <c r="AB133" s="25">
        <f t="shared" si="25"/>
        <v>0</v>
      </c>
      <c r="AC133" s="25">
        <f t="shared" si="26"/>
        <v>0.69781615033011679</v>
      </c>
    </row>
    <row r="134" spans="1:29" x14ac:dyDescent="0.25">
      <c r="A134" s="75" t="s">
        <v>253</v>
      </c>
      <c r="B134" s="1" t="s">
        <v>269</v>
      </c>
      <c r="C134" s="107" t="s">
        <v>651</v>
      </c>
      <c r="D134" s="95" t="s">
        <v>6</v>
      </c>
      <c r="E134" s="23">
        <v>3972</v>
      </c>
      <c r="F134" s="23">
        <v>1029</v>
      </c>
      <c r="G134" s="23">
        <v>478</v>
      </c>
      <c r="H134" s="24">
        <v>513</v>
      </c>
      <c r="I134" s="24">
        <v>260</v>
      </c>
      <c r="J134" s="24">
        <v>182</v>
      </c>
      <c r="K134" s="24">
        <v>58</v>
      </c>
      <c r="L134" s="24">
        <v>0</v>
      </c>
      <c r="M134" s="24">
        <v>16</v>
      </c>
      <c r="N134" s="24">
        <v>0</v>
      </c>
      <c r="O134" s="24">
        <v>2086</v>
      </c>
      <c r="P134" s="24">
        <v>1134</v>
      </c>
      <c r="Q134" s="24">
        <v>612</v>
      </c>
      <c r="R134" s="24">
        <v>94</v>
      </c>
      <c r="S134" s="24">
        <v>2</v>
      </c>
      <c r="T134" s="24">
        <v>44</v>
      </c>
      <c r="U134" s="24">
        <v>0</v>
      </c>
      <c r="V134" s="25">
        <f t="shared" si="19"/>
        <v>0.24592521572387344</v>
      </c>
      <c r="W134" s="25">
        <f t="shared" si="20"/>
        <v>0.2292768959435626</v>
      </c>
      <c r="X134" s="25">
        <f t="shared" si="21"/>
        <v>0.29738562091503268</v>
      </c>
      <c r="Y134" s="25">
        <f t="shared" si="22"/>
        <v>0.61702127659574468</v>
      </c>
      <c r="Z134" s="25">
        <f t="shared" si="23"/>
        <v>0</v>
      </c>
      <c r="AA134" s="25">
        <f t="shared" si="24"/>
        <v>0.36363636363636365</v>
      </c>
      <c r="AB134" s="25">
        <f t="shared" si="25"/>
        <v>0</v>
      </c>
      <c r="AC134" s="25">
        <f t="shared" si="26"/>
        <v>0.25906344410876131</v>
      </c>
    </row>
    <row r="135" spans="1:29" x14ac:dyDescent="0.25">
      <c r="A135" s="75" t="s">
        <v>667</v>
      </c>
      <c r="B135" s="1" t="s">
        <v>16</v>
      </c>
      <c r="C135" s="107" t="s">
        <v>651</v>
      </c>
      <c r="D135" s="95" t="s">
        <v>6</v>
      </c>
      <c r="E135" s="23">
        <v>2675</v>
      </c>
      <c r="F135" s="23">
        <v>1699</v>
      </c>
      <c r="G135" s="23">
        <v>88</v>
      </c>
      <c r="H135" s="24">
        <v>870</v>
      </c>
      <c r="I135" s="24">
        <v>439</v>
      </c>
      <c r="J135" s="24">
        <v>297</v>
      </c>
      <c r="K135" s="24">
        <v>60</v>
      </c>
      <c r="L135" s="24">
        <v>6</v>
      </c>
      <c r="M135" s="24">
        <v>27</v>
      </c>
      <c r="N135" s="24">
        <v>0</v>
      </c>
      <c r="O135" s="24">
        <v>1466</v>
      </c>
      <c r="P135" s="24">
        <v>617</v>
      </c>
      <c r="Q135" s="24">
        <v>444</v>
      </c>
      <c r="R135" s="24">
        <v>104</v>
      </c>
      <c r="S135" s="24">
        <v>13</v>
      </c>
      <c r="T135" s="24">
        <v>31</v>
      </c>
      <c r="U135" s="24">
        <v>0</v>
      </c>
      <c r="V135" s="25">
        <f t="shared" si="19"/>
        <v>0.59345156889495221</v>
      </c>
      <c r="W135" s="25">
        <f t="shared" si="20"/>
        <v>0.71150729335494323</v>
      </c>
      <c r="X135" s="25">
        <f t="shared" si="21"/>
        <v>0.66891891891891897</v>
      </c>
      <c r="Y135" s="25">
        <f t="shared" si="22"/>
        <v>0.57692307692307687</v>
      </c>
      <c r="Z135" s="25">
        <f t="shared" si="23"/>
        <v>0.46153846153846156</v>
      </c>
      <c r="AA135" s="25">
        <f t="shared" si="24"/>
        <v>0.87096774193548387</v>
      </c>
      <c r="AB135" s="25">
        <f t="shared" si="25"/>
        <v>0</v>
      </c>
      <c r="AC135" s="25">
        <f t="shared" si="26"/>
        <v>0.63514018691588781</v>
      </c>
    </row>
    <row r="136" spans="1:29" x14ac:dyDescent="0.25">
      <c r="A136" s="75" t="s">
        <v>378</v>
      </c>
      <c r="B136" s="1" t="s">
        <v>416</v>
      </c>
      <c r="C136" s="107" t="s">
        <v>651</v>
      </c>
      <c r="D136" s="95" t="s">
        <v>6</v>
      </c>
      <c r="E136" s="23">
        <v>1921</v>
      </c>
      <c r="F136" s="23">
        <v>1019</v>
      </c>
      <c r="G136" s="23">
        <v>106</v>
      </c>
      <c r="H136" s="24">
        <v>486</v>
      </c>
      <c r="I136" s="24">
        <v>284</v>
      </c>
      <c r="J136" s="24">
        <v>177</v>
      </c>
      <c r="K136" s="24">
        <v>53</v>
      </c>
      <c r="L136" s="24">
        <v>0</v>
      </c>
      <c r="M136" s="24">
        <v>19</v>
      </c>
      <c r="N136" s="24">
        <v>0</v>
      </c>
      <c r="O136" s="24">
        <v>1027</v>
      </c>
      <c r="P136" s="24">
        <v>519</v>
      </c>
      <c r="Q136" s="24">
        <v>253</v>
      </c>
      <c r="R136" s="24">
        <v>97</v>
      </c>
      <c r="S136" s="24">
        <v>0</v>
      </c>
      <c r="T136" s="24">
        <v>25</v>
      </c>
      <c r="U136" s="24">
        <v>0</v>
      </c>
      <c r="V136" s="25">
        <f t="shared" si="19"/>
        <v>0.47322297955209347</v>
      </c>
      <c r="W136" s="25">
        <f t="shared" si="20"/>
        <v>0.54720616570327552</v>
      </c>
      <c r="X136" s="25">
        <f t="shared" si="21"/>
        <v>0.69960474308300391</v>
      </c>
      <c r="Y136" s="25">
        <f t="shared" si="22"/>
        <v>0.54639175257731953</v>
      </c>
      <c r="Z136" s="25">
        <f t="shared" si="23"/>
        <v>0</v>
      </c>
      <c r="AA136" s="25">
        <f t="shared" si="24"/>
        <v>0.76</v>
      </c>
      <c r="AB136" s="25">
        <f t="shared" si="25"/>
        <v>0</v>
      </c>
      <c r="AC136" s="25">
        <f t="shared" si="26"/>
        <v>0.5304528891202499</v>
      </c>
    </row>
    <row r="137" spans="1:29" x14ac:dyDescent="0.25">
      <c r="A137" s="75" t="s">
        <v>59</v>
      </c>
      <c r="B137" s="1" t="s">
        <v>67</v>
      </c>
      <c r="C137" s="107" t="s">
        <v>651</v>
      </c>
      <c r="D137" s="95" t="s">
        <v>6</v>
      </c>
      <c r="E137" s="23">
        <v>2443</v>
      </c>
      <c r="F137" s="23">
        <v>1704</v>
      </c>
      <c r="G137" s="23">
        <v>147</v>
      </c>
      <c r="H137" s="24">
        <v>798</v>
      </c>
      <c r="I137" s="24">
        <v>499</v>
      </c>
      <c r="J137" s="24">
        <v>273</v>
      </c>
      <c r="K137" s="24">
        <v>99</v>
      </c>
      <c r="L137" s="24">
        <v>0</v>
      </c>
      <c r="M137" s="24">
        <v>35</v>
      </c>
      <c r="N137" s="24">
        <v>0</v>
      </c>
      <c r="O137" s="24">
        <v>1244</v>
      </c>
      <c r="P137" s="24">
        <v>640</v>
      </c>
      <c r="Q137" s="24">
        <v>385</v>
      </c>
      <c r="R137" s="24">
        <v>137</v>
      </c>
      <c r="S137" s="24">
        <v>0</v>
      </c>
      <c r="T137" s="24">
        <v>37</v>
      </c>
      <c r="U137" s="24">
        <v>0</v>
      </c>
      <c r="V137" s="25">
        <f t="shared" si="19"/>
        <v>0.64147909967845662</v>
      </c>
      <c r="W137" s="25">
        <f t="shared" si="20"/>
        <v>0.77968749999999998</v>
      </c>
      <c r="X137" s="25">
        <f t="shared" si="21"/>
        <v>0.70909090909090911</v>
      </c>
      <c r="Y137" s="25">
        <f t="shared" si="22"/>
        <v>0.72262773722627738</v>
      </c>
      <c r="Z137" s="25">
        <f t="shared" si="23"/>
        <v>0</v>
      </c>
      <c r="AA137" s="25">
        <f t="shared" si="24"/>
        <v>0.94594594594594594</v>
      </c>
      <c r="AB137" s="25">
        <f t="shared" si="25"/>
        <v>0</v>
      </c>
      <c r="AC137" s="25">
        <f t="shared" si="26"/>
        <v>0.69750306999590672</v>
      </c>
    </row>
    <row r="138" spans="1:29" x14ac:dyDescent="0.25">
      <c r="A138" s="75" t="s">
        <v>42</v>
      </c>
      <c r="B138" s="1" t="s">
        <v>503</v>
      </c>
      <c r="C138" s="107" t="s">
        <v>597</v>
      </c>
      <c r="D138" s="95" t="s">
        <v>6</v>
      </c>
      <c r="E138" s="23">
        <v>0</v>
      </c>
      <c r="F138" s="23">
        <v>0</v>
      </c>
      <c r="G138" s="23">
        <v>0</v>
      </c>
      <c r="H138" s="24">
        <v>0</v>
      </c>
      <c r="I138" s="24">
        <v>0</v>
      </c>
      <c r="J138" s="24">
        <v>0</v>
      </c>
      <c r="K138" s="24">
        <v>0</v>
      </c>
      <c r="L138" s="24">
        <v>0</v>
      </c>
      <c r="M138" s="24">
        <v>0</v>
      </c>
      <c r="N138" s="24">
        <v>0</v>
      </c>
      <c r="O138" s="24">
        <v>0</v>
      </c>
      <c r="P138" s="24">
        <v>0</v>
      </c>
      <c r="Q138" s="24">
        <v>0</v>
      </c>
      <c r="R138" s="24">
        <v>0</v>
      </c>
      <c r="S138" s="24">
        <v>0</v>
      </c>
      <c r="T138" s="24">
        <v>0</v>
      </c>
      <c r="U138" s="24">
        <v>0</v>
      </c>
      <c r="V138" s="25">
        <f t="shared" si="19"/>
        <v>0</v>
      </c>
      <c r="W138" s="25">
        <f t="shared" si="20"/>
        <v>0</v>
      </c>
      <c r="X138" s="25">
        <f t="shared" si="21"/>
        <v>0</v>
      </c>
      <c r="Y138" s="25">
        <f t="shared" si="22"/>
        <v>0</v>
      </c>
      <c r="Z138" s="25">
        <f t="shared" si="23"/>
        <v>0</v>
      </c>
      <c r="AA138" s="25">
        <f t="shared" si="24"/>
        <v>0</v>
      </c>
      <c r="AB138" s="25">
        <f t="shared" si="25"/>
        <v>0</v>
      </c>
      <c r="AC138" s="25">
        <f t="shared" si="26"/>
        <v>0</v>
      </c>
    </row>
    <row r="139" spans="1:29" x14ac:dyDescent="0.25">
      <c r="A139" s="75" t="s">
        <v>194</v>
      </c>
      <c r="B139" s="1" t="s">
        <v>199</v>
      </c>
      <c r="C139" s="107" t="s">
        <v>651</v>
      </c>
      <c r="D139" s="95" t="s">
        <v>6</v>
      </c>
      <c r="E139" s="23">
        <v>3241</v>
      </c>
      <c r="F139" s="23">
        <v>2392</v>
      </c>
      <c r="G139" s="23">
        <v>147</v>
      </c>
      <c r="H139" s="24">
        <v>1111</v>
      </c>
      <c r="I139" s="24">
        <v>832</v>
      </c>
      <c r="J139" s="24">
        <v>323</v>
      </c>
      <c r="K139" s="24">
        <v>100</v>
      </c>
      <c r="L139" s="24">
        <v>0</v>
      </c>
      <c r="M139" s="24">
        <v>26</v>
      </c>
      <c r="N139" s="24">
        <v>0</v>
      </c>
      <c r="O139" s="24">
        <v>1517</v>
      </c>
      <c r="P139" s="24">
        <v>1126</v>
      </c>
      <c r="Q139" s="24">
        <v>418</v>
      </c>
      <c r="R139" s="24">
        <v>145</v>
      </c>
      <c r="S139" s="24">
        <v>0</v>
      </c>
      <c r="T139" s="24">
        <v>35</v>
      </c>
      <c r="U139" s="24">
        <v>0</v>
      </c>
      <c r="V139" s="25">
        <f t="shared" si="19"/>
        <v>0.73236651285431775</v>
      </c>
      <c r="W139" s="25">
        <f t="shared" si="20"/>
        <v>0.738898756660746</v>
      </c>
      <c r="X139" s="25">
        <f t="shared" si="21"/>
        <v>0.77272727272727271</v>
      </c>
      <c r="Y139" s="25">
        <f t="shared" si="22"/>
        <v>0.68965517241379315</v>
      </c>
      <c r="Z139" s="25">
        <f t="shared" si="23"/>
        <v>0</v>
      </c>
      <c r="AA139" s="25">
        <f t="shared" si="24"/>
        <v>0.74285714285714288</v>
      </c>
      <c r="AB139" s="25">
        <f t="shared" si="25"/>
        <v>0</v>
      </c>
      <c r="AC139" s="25">
        <f t="shared" si="26"/>
        <v>0.73804381363776617</v>
      </c>
    </row>
    <row r="140" spans="1:29" x14ac:dyDescent="0.25">
      <c r="A140" s="75" t="s">
        <v>76</v>
      </c>
      <c r="B140" s="1" t="s">
        <v>77</v>
      </c>
      <c r="C140" s="107" t="s">
        <v>651</v>
      </c>
      <c r="D140" s="95" t="s">
        <v>43</v>
      </c>
      <c r="E140" s="23">
        <v>1820</v>
      </c>
      <c r="F140" s="23">
        <v>1001</v>
      </c>
      <c r="G140" s="23">
        <v>722</v>
      </c>
      <c r="H140" s="24">
        <v>503</v>
      </c>
      <c r="I140" s="24">
        <v>323</v>
      </c>
      <c r="J140" s="24">
        <v>153</v>
      </c>
      <c r="K140" s="24">
        <v>22</v>
      </c>
      <c r="L140" s="24">
        <v>0</v>
      </c>
      <c r="M140" s="24">
        <v>0</v>
      </c>
      <c r="N140" s="24">
        <v>0</v>
      </c>
      <c r="O140" s="24">
        <v>937</v>
      </c>
      <c r="P140" s="24">
        <v>584</v>
      </c>
      <c r="Q140" s="24">
        <v>240</v>
      </c>
      <c r="R140" s="24">
        <v>59</v>
      </c>
      <c r="S140" s="24">
        <v>0</v>
      </c>
      <c r="T140" s="24">
        <v>0</v>
      </c>
      <c r="U140" s="24">
        <v>0</v>
      </c>
      <c r="V140" s="25">
        <f t="shared" si="19"/>
        <v>0.53681963713980785</v>
      </c>
      <c r="W140" s="25">
        <f t="shared" si="20"/>
        <v>0.55308219178082196</v>
      </c>
      <c r="X140" s="25">
        <f t="shared" si="21"/>
        <v>0.63749999999999996</v>
      </c>
      <c r="Y140" s="25">
        <f t="shared" si="22"/>
        <v>0.3728813559322034</v>
      </c>
      <c r="Z140" s="25">
        <f t="shared" si="23"/>
        <v>0</v>
      </c>
      <c r="AA140" s="25">
        <f t="shared" si="24"/>
        <v>0</v>
      </c>
      <c r="AB140" s="25">
        <f t="shared" si="25"/>
        <v>0</v>
      </c>
      <c r="AC140" s="25">
        <f t="shared" si="26"/>
        <v>0.55000000000000004</v>
      </c>
    </row>
    <row r="141" spans="1:29" x14ac:dyDescent="0.25">
      <c r="A141" s="75" t="s">
        <v>76</v>
      </c>
      <c r="B141" s="1" t="s">
        <v>80</v>
      </c>
      <c r="C141" s="107" t="s">
        <v>651</v>
      </c>
      <c r="D141" s="95" t="s">
        <v>6</v>
      </c>
      <c r="E141" s="23">
        <v>4198</v>
      </c>
      <c r="F141" s="23">
        <v>2421</v>
      </c>
      <c r="G141" s="23">
        <v>173</v>
      </c>
      <c r="H141" s="24">
        <v>1310</v>
      </c>
      <c r="I141" s="24">
        <v>698</v>
      </c>
      <c r="J141" s="24">
        <v>312</v>
      </c>
      <c r="K141" s="24">
        <v>54</v>
      </c>
      <c r="L141" s="24">
        <v>4</v>
      </c>
      <c r="M141" s="24">
        <v>43</v>
      </c>
      <c r="N141" s="24">
        <v>0</v>
      </c>
      <c r="O141" s="24">
        <v>2257</v>
      </c>
      <c r="P141" s="24">
        <v>1105</v>
      </c>
      <c r="Q141" s="24">
        <v>603</v>
      </c>
      <c r="R141" s="24">
        <v>163</v>
      </c>
      <c r="S141" s="24">
        <v>19</v>
      </c>
      <c r="T141" s="24">
        <v>51</v>
      </c>
      <c r="U141" s="24">
        <v>0</v>
      </c>
      <c r="V141" s="25">
        <f t="shared" si="19"/>
        <v>0.5804164820558263</v>
      </c>
      <c r="W141" s="25">
        <f t="shared" si="20"/>
        <v>0.63167420814479636</v>
      </c>
      <c r="X141" s="25">
        <f t="shared" si="21"/>
        <v>0.51741293532338306</v>
      </c>
      <c r="Y141" s="25">
        <f t="shared" si="22"/>
        <v>0.33128834355828218</v>
      </c>
      <c r="Z141" s="25">
        <f t="shared" si="23"/>
        <v>0.21052631578947367</v>
      </c>
      <c r="AA141" s="25">
        <f t="shared" si="24"/>
        <v>0.84313725490196079</v>
      </c>
      <c r="AB141" s="25">
        <f t="shared" si="25"/>
        <v>0</v>
      </c>
      <c r="AC141" s="25">
        <f t="shared" si="26"/>
        <v>0.57670319199618869</v>
      </c>
    </row>
    <row r="142" spans="1:29" x14ac:dyDescent="0.25">
      <c r="A142" s="75" t="s">
        <v>378</v>
      </c>
      <c r="B142" s="1" t="s">
        <v>394</v>
      </c>
      <c r="C142" s="107" t="s">
        <v>651</v>
      </c>
      <c r="D142" s="95" t="s">
        <v>6</v>
      </c>
      <c r="E142" s="23">
        <v>3404</v>
      </c>
      <c r="F142" s="23">
        <v>2481</v>
      </c>
      <c r="G142" s="23">
        <v>107</v>
      </c>
      <c r="H142" s="24">
        <v>1154</v>
      </c>
      <c r="I142" s="24">
        <v>911</v>
      </c>
      <c r="J142" s="24">
        <v>314</v>
      </c>
      <c r="K142" s="24">
        <v>81</v>
      </c>
      <c r="L142" s="24">
        <v>0</v>
      </c>
      <c r="M142" s="24">
        <v>21</v>
      </c>
      <c r="N142" s="24">
        <v>0</v>
      </c>
      <c r="O142" s="24">
        <v>1648</v>
      </c>
      <c r="P142" s="24">
        <v>1155</v>
      </c>
      <c r="Q142" s="24">
        <v>412</v>
      </c>
      <c r="R142" s="24">
        <v>162</v>
      </c>
      <c r="S142" s="24">
        <v>0</v>
      </c>
      <c r="T142" s="24">
        <v>27</v>
      </c>
      <c r="U142" s="24">
        <v>0</v>
      </c>
      <c r="V142" s="25">
        <f t="shared" si="19"/>
        <v>0.70024271844660191</v>
      </c>
      <c r="W142" s="25">
        <f t="shared" si="20"/>
        <v>0.78874458874458875</v>
      </c>
      <c r="X142" s="25">
        <f t="shared" si="21"/>
        <v>0.76213592233009708</v>
      </c>
      <c r="Y142" s="25">
        <f t="shared" si="22"/>
        <v>0.5</v>
      </c>
      <c r="Z142" s="25">
        <f t="shared" si="23"/>
        <v>0</v>
      </c>
      <c r="AA142" s="25">
        <f t="shared" si="24"/>
        <v>0.77777777777777779</v>
      </c>
      <c r="AB142" s="25">
        <f t="shared" si="25"/>
        <v>0</v>
      </c>
      <c r="AC142" s="25">
        <f t="shared" si="26"/>
        <v>0.72884841363102237</v>
      </c>
    </row>
    <row r="143" spans="1:29" x14ac:dyDescent="0.25">
      <c r="A143" s="75" t="s">
        <v>315</v>
      </c>
      <c r="B143" s="1" t="s">
        <v>516</v>
      </c>
      <c r="C143" s="107" t="s">
        <v>597</v>
      </c>
      <c r="D143" s="95" t="s">
        <v>6</v>
      </c>
      <c r="E143" s="23">
        <v>0</v>
      </c>
      <c r="F143" s="23">
        <v>0</v>
      </c>
      <c r="G143" s="23">
        <v>0</v>
      </c>
      <c r="H143" s="24">
        <v>0</v>
      </c>
      <c r="I143" s="24">
        <v>0</v>
      </c>
      <c r="J143" s="24">
        <v>0</v>
      </c>
      <c r="K143" s="24">
        <v>0</v>
      </c>
      <c r="L143" s="24">
        <v>0</v>
      </c>
      <c r="M143" s="24">
        <v>0</v>
      </c>
      <c r="N143" s="24">
        <v>0</v>
      </c>
      <c r="O143" s="24">
        <v>0</v>
      </c>
      <c r="P143" s="24">
        <v>0</v>
      </c>
      <c r="Q143" s="24">
        <v>0</v>
      </c>
      <c r="R143" s="24">
        <v>0</v>
      </c>
      <c r="S143" s="24">
        <v>0</v>
      </c>
      <c r="T143" s="24">
        <v>0</v>
      </c>
      <c r="U143" s="24">
        <v>0</v>
      </c>
      <c r="V143" s="25">
        <f t="shared" si="19"/>
        <v>0</v>
      </c>
      <c r="W143" s="25">
        <f t="shared" si="20"/>
        <v>0</v>
      </c>
      <c r="X143" s="25">
        <f t="shared" si="21"/>
        <v>0</v>
      </c>
      <c r="Y143" s="25">
        <f t="shared" si="22"/>
        <v>0</v>
      </c>
      <c r="Z143" s="25">
        <f t="shared" si="23"/>
        <v>0</v>
      </c>
      <c r="AA143" s="25">
        <f t="shared" si="24"/>
        <v>0</v>
      </c>
      <c r="AB143" s="25">
        <f t="shared" si="25"/>
        <v>0</v>
      </c>
      <c r="AC143" s="25">
        <f t="shared" si="26"/>
        <v>0</v>
      </c>
    </row>
    <row r="144" spans="1:29" x14ac:dyDescent="0.25">
      <c r="A144" s="75" t="s">
        <v>315</v>
      </c>
      <c r="B144" s="1" t="s">
        <v>326</v>
      </c>
      <c r="C144" s="107" t="s">
        <v>651</v>
      </c>
      <c r="D144" s="95" t="s">
        <v>6</v>
      </c>
      <c r="E144" s="23">
        <v>3362</v>
      </c>
      <c r="F144" s="23">
        <v>2223</v>
      </c>
      <c r="G144" s="23">
        <v>68</v>
      </c>
      <c r="H144" s="24">
        <v>1141</v>
      </c>
      <c r="I144" s="24">
        <v>627</v>
      </c>
      <c r="J144" s="24">
        <v>339</v>
      </c>
      <c r="K144" s="24">
        <v>85</v>
      </c>
      <c r="L144" s="24">
        <v>5</v>
      </c>
      <c r="M144" s="24">
        <v>26</v>
      </c>
      <c r="N144" s="24">
        <v>0</v>
      </c>
      <c r="O144" s="24">
        <v>1861</v>
      </c>
      <c r="P144" s="24">
        <v>881</v>
      </c>
      <c r="Q144" s="24">
        <v>470</v>
      </c>
      <c r="R144" s="24">
        <v>111</v>
      </c>
      <c r="S144" s="24">
        <v>6</v>
      </c>
      <c r="T144" s="24">
        <v>33</v>
      </c>
      <c r="U144" s="24">
        <v>0</v>
      </c>
      <c r="V144" s="25">
        <f t="shared" si="19"/>
        <v>0.61311123052122518</v>
      </c>
      <c r="W144" s="25">
        <f t="shared" si="20"/>
        <v>0.71169125993189553</v>
      </c>
      <c r="X144" s="25">
        <f t="shared" si="21"/>
        <v>0.72127659574468084</v>
      </c>
      <c r="Y144" s="25">
        <f t="shared" si="22"/>
        <v>0.76576576576576572</v>
      </c>
      <c r="Z144" s="25">
        <f t="shared" si="23"/>
        <v>0.83333333333333337</v>
      </c>
      <c r="AA144" s="25">
        <f t="shared" si="24"/>
        <v>0.78787878787878785</v>
      </c>
      <c r="AB144" s="25">
        <f t="shared" si="25"/>
        <v>0</v>
      </c>
      <c r="AC144" s="25">
        <f t="shared" si="26"/>
        <v>0.66121356335514569</v>
      </c>
    </row>
    <row r="145" spans="1:29" x14ac:dyDescent="0.25">
      <c r="A145" s="75" t="s">
        <v>315</v>
      </c>
      <c r="B145" s="1" t="s">
        <v>327</v>
      </c>
      <c r="C145" s="107" t="s">
        <v>651</v>
      </c>
      <c r="D145" s="95" t="s">
        <v>6</v>
      </c>
      <c r="E145" s="23">
        <v>3406</v>
      </c>
      <c r="F145" s="23">
        <v>1334</v>
      </c>
      <c r="G145" s="23">
        <v>189</v>
      </c>
      <c r="H145" s="24">
        <v>726</v>
      </c>
      <c r="I145" s="24">
        <v>337</v>
      </c>
      <c r="J145" s="24">
        <v>178</v>
      </c>
      <c r="K145" s="24">
        <v>75</v>
      </c>
      <c r="L145" s="24">
        <v>0</v>
      </c>
      <c r="M145" s="24">
        <v>18</v>
      </c>
      <c r="N145" s="24">
        <v>0</v>
      </c>
      <c r="O145" s="24">
        <v>1890</v>
      </c>
      <c r="P145" s="24">
        <v>848</v>
      </c>
      <c r="Q145" s="24">
        <v>500</v>
      </c>
      <c r="R145" s="24">
        <v>133</v>
      </c>
      <c r="S145" s="24">
        <v>1</v>
      </c>
      <c r="T145" s="24">
        <v>27</v>
      </c>
      <c r="U145" s="24">
        <v>7</v>
      </c>
      <c r="V145" s="25">
        <f t="shared" si="19"/>
        <v>0.38412698412698415</v>
      </c>
      <c r="W145" s="25">
        <f t="shared" si="20"/>
        <v>0.39740566037735847</v>
      </c>
      <c r="X145" s="25">
        <f t="shared" si="21"/>
        <v>0.35599999999999998</v>
      </c>
      <c r="Y145" s="25">
        <f t="shared" si="22"/>
        <v>0.56390977443609025</v>
      </c>
      <c r="Z145" s="25">
        <f t="shared" si="23"/>
        <v>0</v>
      </c>
      <c r="AA145" s="25">
        <f t="shared" si="24"/>
        <v>0.66666666666666663</v>
      </c>
      <c r="AB145" s="25">
        <f t="shared" si="25"/>
        <v>0</v>
      </c>
      <c r="AC145" s="25">
        <f t="shared" si="26"/>
        <v>0.39166177334116264</v>
      </c>
    </row>
    <row r="146" spans="1:29" x14ac:dyDescent="0.25">
      <c r="A146" s="75" t="s">
        <v>378</v>
      </c>
      <c r="B146" s="1" t="s">
        <v>395</v>
      </c>
      <c r="C146" s="107" t="s">
        <v>651</v>
      </c>
      <c r="D146" s="95" t="s">
        <v>6</v>
      </c>
      <c r="E146" s="23">
        <v>3091</v>
      </c>
      <c r="F146" s="23">
        <v>2143</v>
      </c>
      <c r="G146" s="23">
        <v>119</v>
      </c>
      <c r="H146" s="24">
        <v>984</v>
      </c>
      <c r="I146" s="24">
        <v>756</v>
      </c>
      <c r="J146" s="24">
        <v>291</v>
      </c>
      <c r="K146" s="24">
        <v>75</v>
      </c>
      <c r="L146" s="24">
        <v>13</v>
      </c>
      <c r="M146" s="24">
        <v>24</v>
      </c>
      <c r="N146" s="24">
        <v>0</v>
      </c>
      <c r="O146" s="24">
        <v>1594</v>
      </c>
      <c r="P146" s="24">
        <v>1005</v>
      </c>
      <c r="Q146" s="24">
        <v>327</v>
      </c>
      <c r="R146" s="24">
        <v>112</v>
      </c>
      <c r="S146" s="24">
        <v>13</v>
      </c>
      <c r="T146" s="24">
        <v>40</v>
      </c>
      <c r="U146" s="24">
        <v>0</v>
      </c>
      <c r="V146" s="25">
        <f t="shared" si="19"/>
        <v>0.61731493099121704</v>
      </c>
      <c r="W146" s="25">
        <f t="shared" si="20"/>
        <v>0.75223880597014925</v>
      </c>
      <c r="X146" s="25">
        <f t="shared" si="21"/>
        <v>0.88990825688073394</v>
      </c>
      <c r="Y146" s="25">
        <f t="shared" si="22"/>
        <v>0.6696428571428571</v>
      </c>
      <c r="Z146" s="25">
        <f t="shared" si="23"/>
        <v>1</v>
      </c>
      <c r="AA146" s="25">
        <f t="shared" si="24"/>
        <v>0.6</v>
      </c>
      <c r="AB146" s="25">
        <f t="shared" si="25"/>
        <v>0</v>
      </c>
      <c r="AC146" s="25">
        <f t="shared" si="26"/>
        <v>0.69330313814299582</v>
      </c>
    </row>
    <row r="147" spans="1:29" x14ac:dyDescent="0.25">
      <c r="A147" s="75" t="s">
        <v>425</v>
      </c>
      <c r="B147" s="1" t="s">
        <v>518</v>
      </c>
      <c r="C147" s="107" t="s">
        <v>597</v>
      </c>
      <c r="D147" s="95" t="s">
        <v>37</v>
      </c>
      <c r="E147" s="23">
        <v>1</v>
      </c>
      <c r="F147" s="23">
        <v>0</v>
      </c>
      <c r="G147" s="23">
        <v>0</v>
      </c>
      <c r="H147" s="24">
        <v>0</v>
      </c>
      <c r="I147" s="24">
        <v>0</v>
      </c>
      <c r="J147" s="24">
        <v>0</v>
      </c>
      <c r="K147" s="24">
        <v>0</v>
      </c>
      <c r="L147" s="24">
        <v>0</v>
      </c>
      <c r="M147" s="24">
        <v>0</v>
      </c>
      <c r="N147" s="24">
        <v>0</v>
      </c>
      <c r="O147" s="24">
        <v>0</v>
      </c>
      <c r="P147" s="24">
        <v>1</v>
      </c>
      <c r="Q147" s="24">
        <v>0</v>
      </c>
      <c r="R147" s="24">
        <v>0</v>
      </c>
      <c r="S147" s="24">
        <v>0</v>
      </c>
      <c r="T147" s="24">
        <v>0</v>
      </c>
      <c r="U147" s="24">
        <v>0</v>
      </c>
      <c r="V147" s="25">
        <f t="shared" si="19"/>
        <v>0</v>
      </c>
      <c r="W147" s="25">
        <f t="shared" si="20"/>
        <v>0</v>
      </c>
      <c r="X147" s="25">
        <f t="shared" si="21"/>
        <v>0</v>
      </c>
      <c r="Y147" s="25">
        <f t="shared" si="22"/>
        <v>0</v>
      </c>
      <c r="Z147" s="25">
        <f t="shared" si="23"/>
        <v>0</v>
      </c>
      <c r="AA147" s="25">
        <f t="shared" si="24"/>
        <v>0</v>
      </c>
      <c r="AB147" s="25">
        <f t="shared" si="25"/>
        <v>0</v>
      </c>
      <c r="AC147" s="25">
        <f t="shared" si="26"/>
        <v>0</v>
      </c>
    </row>
    <row r="148" spans="1:29" x14ac:dyDescent="0.25">
      <c r="A148" s="75" t="s">
        <v>425</v>
      </c>
      <c r="B148" s="1" t="s">
        <v>455</v>
      </c>
      <c r="C148" s="107" t="s">
        <v>651</v>
      </c>
      <c r="D148" s="95" t="s">
        <v>37</v>
      </c>
      <c r="E148" s="23">
        <v>4978</v>
      </c>
      <c r="F148" s="23">
        <v>2263</v>
      </c>
      <c r="G148" s="23">
        <v>1754</v>
      </c>
      <c r="H148" s="24">
        <v>1140</v>
      </c>
      <c r="I148" s="24">
        <v>956</v>
      </c>
      <c r="J148" s="24">
        <v>140</v>
      </c>
      <c r="K148" s="24">
        <v>2</v>
      </c>
      <c r="L148" s="24">
        <v>0</v>
      </c>
      <c r="M148" s="24">
        <v>25</v>
      </c>
      <c r="N148" s="24">
        <v>0</v>
      </c>
      <c r="O148" s="24">
        <v>2983</v>
      </c>
      <c r="P148" s="24">
        <v>1505</v>
      </c>
      <c r="Q148" s="24">
        <v>431</v>
      </c>
      <c r="R148" s="24">
        <v>15</v>
      </c>
      <c r="S148" s="24">
        <v>0</v>
      </c>
      <c r="T148" s="24">
        <v>44</v>
      </c>
      <c r="U148" s="24">
        <v>0</v>
      </c>
      <c r="V148" s="25">
        <f t="shared" si="19"/>
        <v>0.38216560509554143</v>
      </c>
      <c r="W148" s="25">
        <f t="shared" si="20"/>
        <v>0.63521594684385385</v>
      </c>
      <c r="X148" s="25">
        <f t="shared" si="21"/>
        <v>0.3248259860788863</v>
      </c>
      <c r="Y148" s="25">
        <f t="shared" si="22"/>
        <v>0.13333333333333333</v>
      </c>
      <c r="Z148" s="25">
        <f t="shared" si="23"/>
        <v>0</v>
      </c>
      <c r="AA148" s="25">
        <f t="shared" si="24"/>
        <v>0.56818181818181823</v>
      </c>
      <c r="AB148" s="25">
        <f t="shared" si="25"/>
        <v>0</v>
      </c>
      <c r="AC148" s="25">
        <f t="shared" si="26"/>
        <v>0.45460024106066693</v>
      </c>
    </row>
    <row r="149" spans="1:29" x14ac:dyDescent="0.25">
      <c r="A149" s="75" t="s">
        <v>425</v>
      </c>
      <c r="B149" s="1" t="s">
        <v>443</v>
      </c>
      <c r="C149" s="107" t="s">
        <v>651</v>
      </c>
      <c r="D149" s="95" t="s">
        <v>6</v>
      </c>
      <c r="E149" s="23">
        <v>2111</v>
      </c>
      <c r="F149" s="23">
        <v>1514</v>
      </c>
      <c r="G149" s="23">
        <v>62</v>
      </c>
      <c r="H149" s="24">
        <v>842</v>
      </c>
      <c r="I149" s="24">
        <v>308</v>
      </c>
      <c r="J149" s="24">
        <v>236</v>
      </c>
      <c r="K149" s="24">
        <v>93</v>
      </c>
      <c r="L149" s="24">
        <v>0</v>
      </c>
      <c r="M149" s="24">
        <v>35</v>
      </c>
      <c r="N149" s="24">
        <v>0</v>
      </c>
      <c r="O149" s="24">
        <v>1141</v>
      </c>
      <c r="P149" s="24">
        <v>537</v>
      </c>
      <c r="Q149" s="24">
        <v>277</v>
      </c>
      <c r="R149" s="24">
        <v>112</v>
      </c>
      <c r="S149" s="24">
        <v>0</v>
      </c>
      <c r="T149" s="24">
        <v>44</v>
      </c>
      <c r="U149" s="24">
        <v>0</v>
      </c>
      <c r="V149" s="25">
        <f t="shared" si="19"/>
        <v>0.73794916739702021</v>
      </c>
      <c r="W149" s="25">
        <f t="shared" si="20"/>
        <v>0.57355679702048412</v>
      </c>
      <c r="X149" s="25">
        <f t="shared" si="21"/>
        <v>0.85198555956678701</v>
      </c>
      <c r="Y149" s="25">
        <f t="shared" si="22"/>
        <v>0.8303571428571429</v>
      </c>
      <c r="Z149" s="25">
        <f t="shared" si="23"/>
        <v>0</v>
      </c>
      <c r="AA149" s="25">
        <f t="shared" si="24"/>
        <v>0.79545454545454541</v>
      </c>
      <c r="AB149" s="25">
        <f t="shared" si="25"/>
        <v>0</v>
      </c>
      <c r="AC149" s="25">
        <f t="shared" si="26"/>
        <v>0.71719564187588825</v>
      </c>
    </row>
    <row r="150" spans="1:29" x14ac:dyDescent="0.25">
      <c r="A150" s="75" t="s">
        <v>425</v>
      </c>
      <c r="B150" s="1" t="s">
        <v>444</v>
      </c>
      <c r="C150" s="107" t="s">
        <v>651</v>
      </c>
      <c r="D150" s="95" t="s">
        <v>6</v>
      </c>
      <c r="E150" s="23">
        <v>2710</v>
      </c>
      <c r="F150" s="23">
        <v>1609</v>
      </c>
      <c r="G150" s="23">
        <v>56</v>
      </c>
      <c r="H150" s="24">
        <v>860</v>
      </c>
      <c r="I150" s="24">
        <v>404</v>
      </c>
      <c r="J150" s="24">
        <v>216</v>
      </c>
      <c r="K150" s="24">
        <v>97</v>
      </c>
      <c r="L150" s="24">
        <v>0</v>
      </c>
      <c r="M150" s="24">
        <v>32</v>
      </c>
      <c r="N150" s="24">
        <v>0</v>
      </c>
      <c r="O150" s="24">
        <v>1410</v>
      </c>
      <c r="P150" s="24">
        <v>753</v>
      </c>
      <c r="Q150" s="24">
        <v>343</v>
      </c>
      <c r="R150" s="24">
        <v>159</v>
      </c>
      <c r="S150" s="24">
        <v>0</v>
      </c>
      <c r="T150" s="24">
        <v>45</v>
      </c>
      <c r="U150" s="24">
        <v>0</v>
      </c>
      <c r="V150" s="25">
        <f t="shared" si="19"/>
        <v>0.60992907801418439</v>
      </c>
      <c r="W150" s="25">
        <f t="shared" si="20"/>
        <v>0.53652058432934924</v>
      </c>
      <c r="X150" s="25">
        <f t="shared" si="21"/>
        <v>0.62973760932944611</v>
      </c>
      <c r="Y150" s="25">
        <f t="shared" si="22"/>
        <v>0.61006289308176098</v>
      </c>
      <c r="Z150" s="25">
        <f t="shared" si="23"/>
        <v>0</v>
      </c>
      <c r="AA150" s="25">
        <f t="shared" si="24"/>
        <v>0.71111111111111114</v>
      </c>
      <c r="AB150" s="25">
        <f t="shared" si="25"/>
        <v>0</v>
      </c>
      <c r="AC150" s="25">
        <f t="shared" si="26"/>
        <v>0.59372693726937265</v>
      </c>
    </row>
    <row r="151" spans="1:29" x14ac:dyDescent="0.25">
      <c r="A151" s="75" t="s">
        <v>194</v>
      </c>
      <c r="B151" s="1" t="s">
        <v>200</v>
      </c>
      <c r="C151" s="107" t="s">
        <v>651</v>
      </c>
      <c r="D151" s="95" t="s">
        <v>6</v>
      </c>
      <c r="E151" s="23">
        <v>2762</v>
      </c>
      <c r="F151" s="23">
        <v>1920</v>
      </c>
      <c r="G151" s="23">
        <v>100</v>
      </c>
      <c r="H151" s="24">
        <v>908</v>
      </c>
      <c r="I151" s="24">
        <v>653</v>
      </c>
      <c r="J151" s="24">
        <v>246</v>
      </c>
      <c r="K151" s="24">
        <v>77</v>
      </c>
      <c r="L151" s="24">
        <v>3</v>
      </c>
      <c r="M151" s="24">
        <v>33</v>
      </c>
      <c r="N151" s="24">
        <v>0</v>
      </c>
      <c r="O151" s="24">
        <v>1415</v>
      </c>
      <c r="P151" s="24">
        <v>828</v>
      </c>
      <c r="Q151" s="24">
        <v>313</v>
      </c>
      <c r="R151" s="24">
        <v>146</v>
      </c>
      <c r="S151" s="24">
        <v>14</v>
      </c>
      <c r="T151" s="24">
        <v>46</v>
      </c>
      <c r="U151" s="24">
        <v>0</v>
      </c>
      <c r="V151" s="25">
        <f t="shared" si="19"/>
        <v>0.64169611307420493</v>
      </c>
      <c r="W151" s="25">
        <f t="shared" si="20"/>
        <v>0.78864734299516903</v>
      </c>
      <c r="X151" s="25">
        <f t="shared" si="21"/>
        <v>0.78594249201277955</v>
      </c>
      <c r="Y151" s="25">
        <f t="shared" si="22"/>
        <v>0.5273972602739726</v>
      </c>
      <c r="Z151" s="25">
        <f t="shared" si="23"/>
        <v>0.21428571428571427</v>
      </c>
      <c r="AA151" s="25">
        <f t="shared" si="24"/>
        <v>0.71739130434782605</v>
      </c>
      <c r="AB151" s="25">
        <f t="shared" si="25"/>
        <v>0</v>
      </c>
      <c r="AC151" s="25">
        <f t="shared" si="26"/>
        <v>0.69514844315713253</v>
      </c>
    </row>
    <row r="152" spans="1:29" x14ac:dyDescent="0.25">
      <c r="A152" s="75" t="s">
        <v>42</v>
      </c>
      <c r="B152" s="1" t="s">
        <v>49</v>
      </c>
      <c r="C152" s="107" t="s">
        <v>651</v>
      </c>
      <c r="D152" s="95" t="s">
        <v>6</v>
      </c>
      <c r="E152" s="23">
        <v>3958</v>
      </c>
      <c r="F152" s="23">
        <v>2943</v>
      </c>
      <c r="G152" s="23">
        <v>134</v>
      </c>
      <c r="H152" s="24">
        <v>1569</v>
      </c>
      <c r="I152" s="24">
        <v>864</v>
      </c>
      <c r="J152" s="24">
        <v>371</v>
      </c>
      <c r="K152" s="24">
        <v>125</v>
      </c>
      <c r="L152" s="24">
        <v>0</v>
      </c>
      <c r="M152" s="24">
        <v>14</v>
      </c>
      <c r="N152" s="24">
        <v>0</v>
      </c>
      <c r="O152" s="24">
        <v>2140</v>
      </c>
      <c r="P152" s="24">
        <v>1151</v>
      </c>
      <c r="Q152" s="24">
        <v>459</v>
      </c>
      <c r="R152" s="24">
        <v>187</v>
      </c>
      <c r="S152" s="24">
        <v>0</v>
      </c>
      <c r="T152" s="24">
        <v>21</v>
      </c>
      <c r="U152" s="24">
        <v>0</v>
      </c>
      <c r="V152" s="25">
        <f t="shared" si="19"/>
        <v>0.73317757009345796</v>
      </c>
      <c r="W152" s="25">
        <f t="shared" si="20"/>
        <v>0.75065160729800173</v>
      </c>
      <c r="X152" s="25">
        <f t="shared" si="21"/>
        <v>0.80827886710239649</v>
      </c>
      <c r="Y152" s="25">
        <f t="shared" si="22"/>
        <v>0.66844919786096257</v>
      </c>
      <c r="Z152" s="25">
        <f t="shared" si="23"/>
        <v>0</v>
      </c>
      <c r="AA152" s="25">
        <f t="shared" si="24"/>
        <v>0.66666666666666663</v>
      </c>
      <c r="AB152" s="25">
        <f t="shared" si="25"/>
        <v>0</v>
      </c>
      <c r="AC152" s="25">
        <f t="shared" si="26"/>
        <v>0.74355735219807984</v>
      </c>
    </row>
    <row r="153" spans="1:29" x14ac:dyDescent="0.25">
      <c r="A153" s="75" t="s">
        <v>378</v>
      </c>
      <c r="B153" s="1" t="s">
        <v>615</v>
      </c>
      <c r="C153" s="107" t="s">
        <v>651</v>
      </c>
      <c r="D153" s="95" t="s">
        <v>45</v>
      </c>
      <c r="E153" s="23">
        <v>483</v>
      </c>
      <c r="F153" s="23">
        <v>86</v>
      </c>
      <c r="G153" s="23">
        <v>75</v>
      </c>
      <c r="H153" s="24">
        <v>36</v>
      </c>
      <c r="I153" s="24">
        <v>41</v>
      </c>
      <c r="J153" s="24">
        <v>0</v>
      </c>
      <c r="K153" s="24">
        <v>9</v>
      </c>
      <c r="L153" s="24">
        <v>0</v>
      </c>
      <c r="M153" s="24">
        <v>0</v>
      </c>
      <c r="N153" s="24">
        <v>0</v>
      </c>
      <c r="O153" s="24">
        <v>364</v>
      </c>
      <c r="P153" s="24">
        <v>105</v>
      </c>
      <c r="Q153" s="24">
        <v>0</v>
      </c>
      <c r="R153" s="24">
        <v>14</v>
      </c>
      <c r="S153" s="24">
        <v>0</v>
      </c>
      <c r="T153" s="24">
        <v>0</v>
      </c>
      <c r="U153" s="24">
        <v>0</v>
      </c>
      <c r="V153" s="25">
        <f t="shared" si="19"/>
        <v>9.8901098901098897E-2</v>
      </c>
      <c r="W153" s="25">
        <f t="shared" si="20"/>
        <v>0.39047619047619048</v>
      </c>
      <c r="X153" s="25">
        <f t="shared" si="21"/>
        <v>0</v>
      </c>
      <c r="Y153" s="25">
        <f t="shared" si="22"/>
        <v>0.6428571428571429</v>
      </c>
      <c r="Z153" s="25">
        <f t="shared" si="23"/>
        <v>0</v>
      </c>
      <c r="AA153" s="25">
        <f t="shared" si="24"/>
        <v>0</v>
      </c>
      <c r="AB153" s="25">
        <f t="shared" si="25"/>
        <v>0</v>
      </c>
      <c r="AC153" s="25">
        <f t="shared" si="26"/>
        <v>0.17805383022774326</v>
      </c>
    </row>
    <row r="154" spans="1:29" x14ac:dyDescent="0.25">
      <c r="A154" s="75" t="s">
        <v>194</v>
      </c>
      <c r="B154" s="1" t="s">
        <v>201</v>
      </c>
      <c r="C154" s="107" t="s">
        <v>651</v>
      </c>
      <c r="D154" s="95" t="s">
        <v>6</v>
      </c>
      <c r="E154" s="23">
        <v>5087</v>
      </c>
      <c r="F154" s="23">
        <v>3634</v>
      </c>
      <c r="G154" s="23">
        <v>62</v>
      </c>
      <c r="H154" s="24">
        <v>1717</v>
      </c>
      <c r="I154" s="24">
        <v>1226</v>
      </c>
      <c r="J154" s="24">
        <v>511</v>
      </c>
      <c r="K154" s="24">
        <v>115</v>
      </c>
      <c r="L154" s="24">
        <v>23</v>
      </c>
      <c r="M154" s="24">
        <v>42</v>
      </c>
      <c r="N154" s="24">
        <v>0</v>
      </c>
      <c r="O154" s="24">
        <v>2518</v>
      </c>
      <c r="P154" s="24">
        <v>1632</v>
      </c>
      <c r="Q154" s="24">
        <v>685</v>
      </c>
      <c r="R154" s="24">
        <v>178</v>
      </c>
      <c r="S154" s="24">
        <v>25</v>
      </c>
      <c r="T154" s="24">
        <v>49</v>
      </c>
      <c r="U154" s="24">
        <v>0</v>
      </c>
      <c r="V154" s="25">
        <f t="shared" si="19"/>
        <v>0.681890389197776</v>
      </c>
      <c r="W154" s="25">
        <f t="shared" si="20"/>
        <v>0.75122549019607843</v>
      </c>
      <c r="X154" s="25">
        <f t="shared" si="21"/>
        <v>0.74598540145985404</v>
      </c>
      <c r="Y154" s="25">
        <f t="shared" si="22"/>
        <v>0.6460674157303371</v>
      </c>
      <c r="Z154" s="25">
        <f t="shared" si="23"/>
        <v>0.92</v>
      </c>
      <c r="AA154" s="25">
        <f t="shared" si="24"/>
        <v>0.8571428571428571</v>
      </c>
      <c r="AB154" s="25">
        <f t="shared" si="25"/>
        <v>0</v>
      </c>
      <c r="AC154" s="25">
        <f t="shared" si="26"/>
        <v>0.71436996264989183</v>
      </c>
    </row>
    <row r="155" spans="1:29" x14ac:dyDescent="0.25">
      <c r="A155" s="75" t="s">
        <v>194</v>
      </c>
      <c r="B155" s="1" t="s">
        <v>202</v>
      </c>
      <c r="C155" s="107" t="s">
        <v>651</v>
      </c>
      <c r="D155" s="95" t="s">
        <v>6</v>
      </c>
      <c r="E155" s="23">
        <v>3300</v>
      </c>
      <c r="F155" s="23">
        <v>2529</v>
      </c>
      <c r="G155" s="23">
        <v>90</v>
      </c>
      <c r="H155" s="24">
        <v>1224</v>
      </c>
      <c r="I155" s="24">
        <v>713</v>
      </c>
      <c r="J155" s="24">
        <v>406</v>
      </c>
      <c r="K155" s="24">
        <v>153</v>
      </c>
      <c r="L155" s="24">
        <v>0</v>
      </c>
      <c r="M155" s="24">
        <v>33</v>
      </c>
      <c r="N155" s="24">
        <v>0</v>
      </c>
      <c r="O155" s="24">
        <v>1609</v>
      </c>
      <c r="P155" s="24">
        <v>989</v>
      </c>
      <c r="Q155" s="24">
        <v>477</v>
      </c>
      <c r="R155" s="24">
        <v>189</v>
      </c>
      <c r="S155" s="24">
        <v>0</v>
      </c>
      <c r="T155" s="24">
        <v>36</v>
      </c>
      <c r="U155" s="24">
        <v>0</v>
      </c>
      <c r="V155" s="25">
        <f t="shared" si="19"/>
        <v>0.76072094468614049</v>
      </c>
      <c r="W155" s="25">
        <f t="shared" si="20"/>
        <v>0.72093023255813948</v>
      </c>
      <c r="X155" s="25">
        <f t="shared" si="21"/>
        <v>0.85115303983228507</v>
      </c>
      <c r="Y155" s="25">
        <f t="shared" si="22"/>
        <v>0.80952380952380953</v>
      </c>
      <c r="Z155" s="25">
        <f t="shared" si="23"/>
        <v>0</v>
      </c>
      <c r="AA155" s="25">
        <f t="shared" si="24"/>
        <v>0.91666666666666663</v>
      </c>
      <c r="AB155" s="25">
        <f t="shared" si="25"/>
        <v>0</v>
      </c>
      <c r="AC155" s="25">
        <f t="shared" si="26"/>
        <v>0.76636363636363636</v>
      </c>
    </row>
    <row r="156" spans="1:29" x14ac:dyDescent="0.25">
      <c r="A156" s="75" t="s">
        <v>194</v>
      </c>
      <c r="B156" s="1" t="s">
        <v>203</v>
      </c>
      <c r="C156" s="107" t="s">
        <v>651</v>
      </c>
      <c r="D156" s="95" t="s">
        <v>6</v>
      </c>
      <c r="E156" s="23">
        <v>4331</v>
      </c>
      <c r="F156" s="23">
        <v>2991</v>
      </c>
      <c r="G156" s="23">
        <v>156</v>
      </c>
      <c r="H156" s="24">
        <v>1541</v>
      </c>
      <c r="I156" s="24">
        <v>815</v>
      </c>
      <c r="J156" s="24">
        <v>454</v>
      </c>
      <c r="K156" s="24">
        <v>154</v>
      </c>
      <c r="L156" s="24">
        <v>0</v>
      </c>
      <c r="M156" s="24">
        <v>27</v>
      </c>
      <c r="N156" s="24">
        <v>0</v>
      </c>
      <c r="O156" s="24">
        <v>2212</v>
      </c>
      <c r="P156" s="24">
        <v>1285</v>
      </c>
      <c r="Q156" s="24">
        <v>616</v>
      </c>
      <c r="R156" s="24">
        <v>187</v>
      </c>
      <c r="S156" s="24">
        <v>0</v>
      </c>
      <c r="T156" s="24">
        <v>31</v>
      </c>
      <c r="U156" s="24">
        <v>0</v>
      </c>
      <c r="V156" s="25">
        <f t="shared" si="19"/>
        <v>0.69665461121157324</v>
      </c>
      <c r="W156" s="25">
        <f t="shared" si="20"/>
        <v>0.63424124513618674</v>
      </c>
      <c r="X156" s="25">
        <f t="shared" si="21"/>
        <v>0.73701298701298701</v>
      </c>
      <c r="Y156" s="25">
        <f t="shared" si="22"/>
        <v>0.82352941176470584</v>
      </c>
      <c r="Z156" s="25">
        <f t="shared" si="23"/>
        <v>0</v>
      </c>
      <c r="AA156" s="25">
        <f t="shared" si="24"/>
        <v>0.87096774193548387</v>
      </c>
      <c r="AB156" s="25">
        <f t="shared" si="25"/>
        <v>0</v>
      </c>
      <c r="AC156" s="25">
        <f t="shared" si="26"/>
        <v>0.69060263218656204</v>
      </c>
    </row>
    <row r="157" spans="1:29" x14ac:dyDescent="0.25">
      <c r="A157" s="75" t="s">
        <v>194</v>
      </c>
      <c r="B157" s="1" t="s">
        <v>204</v>
      </c>
      <c r="C157" s="107" t="s">
        <v>651</v>
      </c>
      <c r="D157" s="95" t="s">
        <v>6</v>
      </c>
      <c r="E157" s="23">
        <v>3757</v>
      </c>
      <c r="F157" s="23">
        <v>2797</v>
      </c>
      <c r="G157" s="23">
        <v>126</v>
      </c>
      <c r="H157" s="24">
        <v>1451</v>
      </c>
      <c r="I157" s="24">
        <v>923</v>
      </c>
      <c r="J157" s="24">
        <v>269</v>
      </c>
      <c r="K157" s="24">
        <v>127</v>
      </c>
      <c r="L157" s="24">
        <v>0</v>
      </c>
      <c r="M157" s="24">
        <v>27</v>
      </c>
      <c r="N157" s="24">
        <v>0</v>
      </c>
      <c r="O157" s="24">
        <v>2009</v>
      </c>
      <c r="P157" s="24">
        <v>1177</v>
      </c>
      <c r="Q157" s="24">
        <v>348</v>
      </c>
      <c r="R157" s="24">
        <v>189</v>
      </c>
      <c r="S157" s="24">
        <v>0</v>
      </c>
      <c r="T157" s="24">
        <v>34</v>
      </c>
      <c r="U157" s="24">
        <v>0</v>
      </c>
      <c r="V157" s="25">
        <f t="shared" si="19"/>
        <v>0.7222498755599801</v>
      </c>
      <c r="W157" s="25">
        <f t="shared" si="20"/>
        <v>0.78419711129991498</v>
      </c>
      <c r="X157" s="25">
        <f t="shared" si="21"/>
        <v>0.77298850574712641</v>
      </c>
      <c r="Y157" s="25">
        <f t="shared" si="22"/>
        <v>0.67195767195767198</v>
      </c>
      <c r="Z157" s="25">
        <f t="shared" si="23"/>
        <v>0</v>
      </c>
      <c r="AA157" s="25">
        <f t="shared" si="24"/>
        <v>0.79411764705882348</v>
      </c>
      <c r="AB157" s="25">
        <f t="shared" si="25"/>
        <v>0</v>
      </c>
      <c r="AC157" s="25">
        <f t="shared" si="26"/>
        <v>0.74447697631088638</v>
      </c>
    </row>
    <row r="158" spans="1:29" x14ac:dyDescent="0.25">
      <c r="A158" s="75" t="s">
        <v>148</v>
      </c>
      <c r="B158" s="1" t="s">
        <v>156</v>
      </c>
      <c r="C158" s="107" t="s">
        <v>651</v>
      </c>
      <c r="D158" s="95" t="s">
        <v>45</v>
      </c>
      <c r="E158" s="23">
        <v>2474</v>
      </c>
      <c r="F158" s="23">
        <v>1515</v>
      </c>
      <c r="G158" s="23">
        <v>283</v>
      </c>
      <c r="H158" s="24">
        <v>764</v>
      </c>
      <c r="I158" s="24">
        <v>397</v>
      </c>
      <c r="J158" s="24">
        <v>226</v>
      </c>
      <c r="K158" s="24">
        <v>106</v>
      </c>
      <c r="L158" s="24">
        <v>0</v>
      </c>
      <c r="M158" s="24">
        <v>22</v>
      </c>
      <c r="N158" s="24">
        <v>0</v>
      </c>
      <c r="O158" s="24">
        <v>1188</v>
      </c>
      <c r="P158" s="24">
        <v>800</v>
      </c>
      <c r="Q158" s="24">
        <v>320</v>
      </c>
      <c r="R158" s="24">
        <v>140</v>
      </c>
      <c r="S158" s="24">
        <v>0</v>
      </c>
      <c r="T158" s="24">
        <v>26</v>
      </c>
      <c r="U158" s="24">
        <v>0</v>
      </c>
      <c r="V158" s="25">
        <f t="shared" si="19"/>
        <v>0.64309764309764306</v>
      </c>
      <c r="W158" s="25">
        <f t="shared" si="20"/>
        <v>0.49625000000000002</v>
      </c>
      <c r="X158" s="25">
        <f t="shared" si="21"/>
        <v>0.70625000000000004</v>
      </c>
      <c r="Y158" s="25">
        <f t="shared" si="22"/>
        <v>0.75714285714285712</v>
      </c>
      <c r="Z158" s="25">
        <f t="shared" si="23"/>
        <v>0</v>
      </c>
      <c r="AA158" s="25">
        <f t="shared" si="24"/>
        <v>0.84615384615384615</v>
      </c>
      <c r="AB158" s="25">
        <f t="shared" si="25"/>
        <v>0</v>
      </c>
      <c r="AC158" s="25">
        <f t="shared" si="26"/>
        <v>0.61236863379143092</v>
      </c>
    </row>
    <row r="159" spans="1:29" x14ac:dyDescent="0.25">
      <c r="A159" s="75" t="s">
        <v>76</v>
      </c>
      <c r="B159" s="1" t="s">
        <v>81</v>
      </c>
      <c r="C159" s="107" t="s">
        <v>651</v>
      </c>
      <c r="D159" s="95" t="s">
        <v>6</v>
      </c>
      <c r="E159" s="23">
        <v>3252</v>
      </c>
      <c r="F159" s="23">
        <v>2233</v>
      </c>
      <c r="G159" s="23">
        <v>54</v>
      </c>
      <c r="H159" s="24">
        <v>1238</v>
      </c>
      <c r="I159" s="24">
        <v>463</v>
      </c>
      <c r="J159" s="24">
        <v>362</v>
      </c>
      <c r="K159" s="24">
        <v>125</v>
      </c>
      <c r="L159" s="24">
        <v>0</v>
      </c>
      <c r="M159" s="24">
        <v>45</v>
      </c>
      <c r="N159" s="24">
        <v>0</v>
      </c>
      <c r="O159" s="24">
        <v>1823</v>
      </c>
      <c r="P159" s="24">
        <v>768</v>
      </c>
      <c r="Q159" s="24">
        <v>452</v>
      </c>
      <c r="R159" s="24">
        <v>158</v>
      </c>
      <c r="S159" s="24">
        <v>0</v>
      </c>
      <c r="T159" s="24">
        <v>51</v>
      </c>
      <c r="U159" s="24">
        <v>0</v>
      </c>
      <c r="V159" s="25">
        <f t="shared" si="19"/>
        <v>0.67910038398244654</v>
      </c>
      <c r="W159" s="25">
        <f t="shared" si="20"/>
        <v>0.60286458333333337</v>
      </c>
      <c r="X159" s="25">
        <f t="shared" si="21"/>
        <v>0.80088495575221241</v>
      </c>
      <c r="Y159" s="25">
        <f t="shared" si="22"/>
        <v>0.79113924050632911</v>
      </c>
      <c r="Z159" s="25">
        <f t="shared" si="23"/>
        <v>0</v>
      </c>
      <c r="AA159" s="25">
        <f t="shared" si="24"/>
        <v>0.88235294117647056</v>
      </c>
      <c r="AB159" s="25">
        <f t="shared" si="25"/>
        <v>0</v>
      </c>
      <c r="AC159" s="25">
        <f t="shared" si="26"/>
        <v>0.68665436654366541</v>
      </c>
    </row>
    <row r="160" spans="1:29" x14ac:dyDescent="0.25">
      <c r="A160" s="75" t="s">
        <v>76</v>
      </c>
      <c r="B160" s="1" t="s">
        <v>82</v>
      </c>
      <c r="C160" s="107" t="s">
        <v>651</v>
      </c>
      <c r="D160" s="95" t="s">
        <v>6</v>
      </c>
      <c r="E160" s="23">
        <v>4225</v>
      </c>
      <c r="F160" s="23">
        <v>2975</v>
      </c>
      <c r="G160" s="23">
        <v>72</v>
      </c>
      <c r="H160" s="24">
        <v>1580</v>
      </c>
      <c r="I160" s="24">
        <v>705</v>
      </c>
      <c r="J160" s="24">
        <v>419</v>
      </c>
      <c r="K160" s="24">
        <v>190</v>
      </c>
      <c r="L160" s="24">
        <v>8</v>
      </c>
      <c r="M160" s="24">
        <v>41</v>
      </c>
      <c r="N160" s="24">
        <v>32</v>
      </c>
      <c r="O160" s="24">
        <v>2319</v>
      </c>
      <c r="P160" s="24">
        <v>970</v>
      </c>
      <c r="Q160" s="24">
        <v>560</v>
      </c>
      <c r="R160" s="24">
        <v>249</v>
      </c>
      <c r="S160" s="24">
        <v>16</v>
      </c>
      <c r="T160" s="24">
        <v>52</v>
      </c>
      <c r="U160" s="24">
        <v>59</v>
      </c>
      <c r="V160" s="25">
        <f t="shared" si="19"/>
        <v>0.68132815868909014</v>
      </c>
      <c r="W160" s="25">
        <f t="shared" si="20"/>
        <v>0.72680412371134018</v>
      </c>
      <c r="X160" s="25">
        <f t="shared" si="21"/>
        <v>0.74821428571428572</v>
      </c>
      <c r="Y160" s="25">
        <f t="shared" si="22"/>
        <v>0.76305220883534142</v>
      </c>
      <c r="Z160" s="25">
        <f t="shared" si="23"/>
        <v>0.5</v>
      </c>
      <c r="AA160" s="25">
        <f t="shared" si="24"/>
        <v>0.78846153846153844</v>
      </c>
      <c r="AB160" s="25">
        <f t="shared" si="25"/>
        <v>0.5423728813559322</v>
      </c>
      <c r="AC160" s="25">
        <f t="shared" si="26"/>
        <v>0.70414201183431957</v>
      </c>
    </row>
    <row r="161" spans="1:29" x14ac:dyDescent="0.25">
      <c r="A161" s="75" t="s">
        <v>76</v>
      </c>
      <c r="B161" s="1" t="s">
        <v>95</v>
      </c>
      <c r="C161" s="107" t="s">
        <v>651</v>
      </c>
      <c r="D161" s="95" t="s">
        <v>37</v>
      </c>
      <c r="E161" s="23">
        <v>1598</v>
      </c>
      <c r="F161" s="23">
        <v>770</v>
      </c>
      <c r="G161" s="23">
        <v>818</v>
      </c>
      <c r="H161" s="24">
        <v>470</v>
      </c>
      <c r="I161" s="24">
        <v>256</v>
      </c>
      <c r="J161" s="24">
        <v>39</v>
      </c>
      <c r="K161" s="24">
        <v>-2</v>
      </c>
      <c r="L161" s="24">
        <v>0</v>
      </c>
      <c r="M161" s="24">
        <v>7</v>
      </c>
      <c r="N161" s="24">
        <v>0</v>
      </c>
      <c r="O161" s="24">
        <v>1006</v>
      </c>
      <c r="P161" s="24">
        <v>447</v>
      </c>
      <c r="Q161" s="24">
        <v>118</v>
      </c>
      <c r="R161" s="24">
        <v>19</v>
      </c>
      <c r="S161" s="24">
        <v>0</v>
      </c>
      <c r="T161" s="24">
        <v>8</v>
      </c>
      <c r="U161" s="24">
        <v>0</v>
      </c>
      <c r="V161" s="25">
        <f t="shared" si="19"/>
        <v>0.4671968190854871</v>
      </c>
      <c r="W161" s="25">
        <f t="shared" si="20"/>
        <v>0.57270693512304249</v>
      </c>
      <c r="X161" s="25">
        <f t="shared" si="21"/>
        <v>0.33050847457627119</v>
      </c>
      <c r="Y161" s="25">
        <f t="shared" si="22"/>
        <v>-0.10526315789473684</v>
      </c>
      <c r="Z161" s="25">
        <f t="shared" si="23"/>
        <v>0</v>
      </c>
      <c r="AA161" s="25">
        <f t="shared" si="24"/>
        <v>0.875</v>
      </c>
      <c r="AB161" s="25">
        <f t="shared" si="25"/>
        <v>0</v>
      </c>
      <c r="AC161" s="25">
        <f t="shared" si="26"/>
        <v>0.48185231539424278</v>
      </c>
    </row>
    <row r="162" spans="1:29" x14ac:dyDescent="0.25">
      <c r="A162" s="75" t="s">
        <v>59</v>
      </c>
      <c r="B162" s="1" t="s">
        <v>62</v>
      </c>
      <c r="C162" s="107" t="s">
        <v>651</v>
      </c>
      <c r="D162" s="95" t="s">
        <v>6</v>
      </c>
      <c r="E162" s="23">
        <v>2273</v>
      </c>
      <c r="F162" s="23">
        <v>1526</v>
      </c>
      <c r="G162" s="23">
        <v>83</v>
      </c>
      <c r="H162" s="24">
        <v>818</v>
      </c>
      <c r="I162" s="24">
        <v>355</v>
      </c>
      <c r="J162" s="24">
        <v>262</v>
      </c>
      <c r="K162" s="24">
        <v>73</v>
      </c>
      <c r="L162" s="24">
        <v>0</v>
      </c>
      <c r="M162" s="24">
        <v>19</v>
      </c>
      <c r="N162" s="24">
        <v>-1</v>
      </c>
      <c r="O162" s="24">
        <v>1141</v>
      </c>
      <c r="P162" s="24">
        <v>665</v>
      </c>
      <c r="Q162" s="24">
        <v>338</v>
      </c>
      <c r="R162" s="24">
        <v>97</v>
      </c>
      <c r="S162" s="24">
        <v>0</v>
      </c>
      <c r="T162" s="24">
        <v>32</v>
      </c>
      <c r="U162" s="24">
        <v>0</v>
      </c>
      <c r="V162" s="25">
        <f t="shared" si="19"/>
        <v>0.71691498685363719</v>
      </c>
      <c r="W162" s="25">
        <f t="shared" si="20"/>
        <v>0.53383458646616544</v>
      </c>
      <c r="X162" s="25">
        <f t="shared" si="21"/>
        <v>0.7751479289940828</v>
      </c>
      <c r="Y162" s="25">
        <f t="shared" si="22"/>
        <v>0.75257731958762886</v>
      </c>
      <c r="Z162" s="25">
        <f t="shared" si="23"/>
        <v>0</v>
      </c>
      <c r="AA162" s="25">
        <f t="shared" si="24"/>
        <v>0.59375</v>
      </c>
      <c r="AB162" s="25">
        <f t="shared" si="25"/>
        <v>0</v>
      </c>
      <c r="AC162" s="25">
        <f t="shared" si="26"/>
        <v>0.67135943686757593</v>
      </c>
    </row>
    <row r="163" spans="1:29" x14ac:dyDescent="0.25">
      <c r="A163" s="75" t="s">
        <v>59</v>
      </c>
      <c r="B163" s="1" t="s">
        <v>63</v>
      </c>
      <c r="C163" s="107" t="s">
        <v>651</v>
      </c>
      <c r="D163" s="95" t="s">
        <v>6</v>
      </c>
      <c r="E163" s="23">
        <v>1894</v>
      </c>
      <c r="F163" s="23">
        <v>793</v>
      </c>
      <c r="G163" s="23">
        <v>372</v>
      </c>
      <c r="H163" s="24">
        <v>371</v>
      </c>
      <c r="I163" s="24">
        <v>190</v>
      </c>
      <c r="J163" s="24">
        <v>163</v>
      </c>
      <c r="K163" s="24">
        <v>47</v>
      </c>
      <c r="L163" s="24">
        <v>0</v>
      </c>
      <c r="M163" s="24">
        <v>22</v>
      </c>
      <c r="N163" s="24">
        <v>0</v>
      </c>
      <c r="O163" s="24">
        <v>1006</v>
      </c>
      <c r="P163" s="24">
        <v>497</v>
      </c>
      <c r="Q163" s="24">
        <v>273</v>
      </c>
      <c r="R163" s="24">
        <v>93</v>
      </c>
      <c r="S163" s="24">
        <v>0</v>
      </c>
      <c r="T163" s="24">
        <v>25</v>
      </c>
      <c r="U163" s="24">
        <v>0</v>
      </c>
      <c r="V163" s="25">
        <f t="shared" si="19"/>
        <v>0.3687872763419483</v>
      </c>
      <c r="W163" s="25">
        <f t="shared" si="20"/>
        <v>0.38229376257545272</v>
      </c>
      <c r="X163" s="25">
        <f t="shared" si="21"/>
        <v>0.59706959706959706</v>
      </c>
      <c r="Y163" s="25">
        <f t="shared" si="22"/>
        <v>0.5053763440860215</v>
      </c>
      <c r="Z163" s="25">
        <f t="shared" si="23"/>
        <v>0</v>
      </c>
      <c r="AA163" s="25">
        <f t="shared" si="24"/>
        <v>0.88</v>
      </c>
      <c r="AB163" s="25">
        <f t="shared" si="25"/>
        <v>0</v>
      </c>
      <c r="AC163" s="25">
        <f t="shared" si="26"/>
        <v>0.4186906019007392</v>
      </c>
    </row>
    <row r="164" spans="1:29" x14ac:dyDescent="0.25">
      <c r="A164" s="75" t="s">
        <v>148</v>
      </c>
      <c r="B164" s="1" t="s">
        <v>171</v>
      </c>
      <c r="C164" s="107" t="s">
        <v>651</v>
      </c>
      <c r="D164" s="95" t="s">
        <v>6</v>
      </c>
      <c r="E164" s="23">
        <v>5785</v>
      </c>
      <c r="F164" s="23">
        <v>4468</v>
      </c>
      <c r="G164" s="23">
        <v>437</v>
      </c>
      <c r="H164" s="24">
        <v>2263</v>
      </c>
      <c r="I164" s="24">
        <v>1457</v>
      </c>
      <c r="J164" s="24">
        <v>519</v>
      </c>
      <c r="K164" s="24">
        <v>168</v>
      </c>
      <c r="L164" s="24">
        <v>9</v>
      </c>
      <c r="M164" s="24">
        <v>52</v>
      </c>
      <c r="N164" s="24">
        <v>0</v>
      </c>
      <c r="O164" s="24">
        <v>3180</v>
      </c>
      <c r="P164" s="24">
        <v>1646</v>
      </c>
      <c r="Q164" s="24">
        <v>655</v>
      </c>
      <c r="R164" s="24">
        <v>233</v>
      </c>
      <c r="S164" s="24">
        <v>18</v>
      </c>
      <c r="T164" s="24">
        <v>53</v>
      </c>
      <c r="U164" s="24">
        <v>0</v>
      </c>
      <c r="V164" s="25">
        <f t="shared" si="19"/>
        <v>0.71163522012578617</v>
      </c>
      <c r="W164" s="25">
        <f t="shared" si="20"/>
        <v>0.88517618469015791</v>
      </c>
      <c r="X164" s="25">
        <f t="shared" si="21"/>
        <v>0.79236641221374049</v>
      </c>
      <c r="Y164" s="25">
        <f t="shared" si="22"/>
        <v>0.72103004291845496</v>
      </c>
      <c r="Z164" s="25">
        <f t="shared" si="23"/>
        <v>0.5</v>
      </c>
      <c r="AA164" s="25">
        <f t="shared" si="24"/>
        <v>0.98113207547169812</v>
      </c>
      <c r="AB164" s="25">
        <f t="shared" si="25"/>
        <v>0</v>
      </c>
      <c r="AC164" s="25">
        <f t="shared" si="26"/>
        <v>0.77234226447709597</v>
      </c>
    </row>
    <row r="165" spans="1:29" x14ac:dyDescent="0.25">
      <c r="A165" s="75" t="s">
        <v>148</v>
      </c>
      <c r="B165" s="1" t="s">
        <v>172</v>
      </c>
      <c r="C165" s="107" t="s">
        <v>651</v>
      </c>
      <c r="D165" s="95" t="s">
        <v>43</v>
      </c>
      <c r="E165" s="23">
        <v>3236</v>
      </c>
      <c r="F165" s="23">
        <v>1749</v>
      </c>
      <c r="G165" s="23">
        <v>307</v>
      </c>
      <c r="H165" s="24">
        <v>821</v>
      </c>
      <c r="I165" s="24">
        <v>605</v>
      </c>
      <c r="J165" s="24">
        <v>253</v>
      </c>
      <c r="K165" s="24">
        <v>46</v>
      </c>
      <c r="L165" s="24">
        <v>0</v>
      </c>
      <c r="M165" s="24">
        <v>24</v>
      </c>
      <c r="N165" s="24">
        <v>0</v>
      </c>
      <c r="O165" s="24">
        <v>1414</v>
      </c>
      <c r="P165" s="24">
        <v>1297</v>
      </c>
      <c r="Q165" s="24">
        <v>383</v>
      </c>
      <c r="R165" s="24">
        <v>90</v>
      </c>
      <c r="S165" s="24">
        <v>0</v>
      </c>
      <c r="T165" s="24">
        <v>52</v>
      </c>
      <c r="U165" s="24">
        <v>0</v>
      </c>
      <c r="V165" s="25">
        <f t="shared" si="19"/>
        <v>0.58062234794908063</v>
      </c>
      <c r="W165" s="25">
        <f t="shared" si="20"/>
        <v>0.46646106399383191</v>
      </c>
      <c r="X165" s="25">
        <f t="shared" si="21"/>
        <v>0.66057441253263705</v>
      </c>
      <c r="Y165" s="25">
        <f t="shared" si="22"/>
        <v>0.51111111111111107</v>
      </c>
      <c r="Z165" s="25">
        <f t="shared" si="23"/>
        <v>0</v>
      </c>
      <c r="AA165" s="25">
        <f t="shared" si="24"/>
        <v>0.46153846153846156</v>
      </c>
      <c r="AB165" s="25">
        <f t="shared" si="25"/>
        <v>0</v>
      </c>
      <c r="AC165" s="25">
        <f t="shared" si="26"/>
        <v>0.54048207663782444</v>
      </c>
    </row>
    <row r="166" spans="1:29" x14ac:dyDescent="0.25">
      <c r="A166" s="75" t="s">
        <v>148</v>
      </c>
      <c r="B166" s="1" t="s">
        <v>157</v>
      </c>
      <c r="C166" s="107" t="s">
        <v>651</v>
      </c>
      <c r="D166" s="95" t="s">
        <v>45</v>
      </c>
      <c r="E166" s="23">
        <v>3099</v>
      </c>
      <c r="F166" s="23">
        <v>2355</v>
      </c>
      <c r="G166" s="23">
        <v>210</v>
      </c>
      <c r="H166" s="24">
        <v>1203</v>
      </c>
      <c r="I166" s="24">
        <v>671</v>
      </c>
      <c r="J166" s="24">
        <v>334</v>
      </c>
      <c r="K166" s="24">
        <v>95</v>
      </c>
      <c r="L166" s="24">
        <v>17</v>
      </c>
      <c r="M166" s="24">
        <v>35</v>
      </c>
      <c r="N166" s="24">
        <v>0</v>
      </c>
      <c r="O166" s="24">
        <v>1570</v>
      </c>
      <c r="P166" s="24">
        <v>940</v>
      </c>
      <c r="Q166" s="24">
        <v>394</v>
      </c>
      <c r="R166" s="24">
        <v>139</v>
      </c>
      <c r="S166" s="24">
        <v>18</v>
      </c>
      <c r="T166" s="24">
        <v>38</v>
      </c>
      <c r="U166" s="24">
        <v>0</v>
      </c>
      <c r="V166" s="25">
        <f t="shared" si="19"/>
        <v>0.76624203821656056</v>
      </c>
      <c r="W166" s="25">
        <f t="shared" si="20"/>
        <v>0.71382978723404256</v>
      </c>
      <c r="X166" s="25">
        <f t="shared" si="21"/>
        <v>0.84771573604060912</v>
      </c>
      <c r="Y166" s="25">
        <f t="shared" si="22"/>
        <v>0.68345323741007191</v>
      </c>
      <c r="Z166" s="25">
        <f t="shared" si="23"/>
        <v>0.94444444444444442</v>
      </c>
      <c r="AA166" s="25">
        <f t="shared" si="24"/>
        <v>0.92105263157894735</v>
      </c>
      <c r="AB166" s="25">
        <f t="shared" si="25"/>
        <v>0</v>
      </c>
      <c r="AC166" s="25">
        <f t="shared" si="26"/>
        <v>0.75992255566311717</v>
      </c>
    </row>
    <row r="167" spans="1:29" x14ac:dyDescent="0.25">
      <c r="A167" s="75" t="s">
        <v>148</v>
      </c>
      <c r="B167" s="1" t="s">
        <v>153</v>
      </c>
      <c r="C167" s="107" t="s">
        <v>651</v>
      </c>
      <c r="D167" s="95" t="s">
        <v>43</v>
      </c>
      <c r="E167" s="23">
        <v>3761</v>
      </c>
      <c r="F167" s="23">
        <v>2169</v>
      </c>
      <c r="G167" s="23">
        <v>175</v>
      </c>
      <c r="H167" s="24">
        <v>1104</v>
      </c>
      <c r="I167" s="24">
        <v>778</v>
      </c>
      <c r="J167" s="24">
        <v>221</v>
      </c>
      <c r="K167" s="24">
        <v>56</v>
      </c>
      <c r="L167" s="24">
        <v>7</v>
      </c>
      <c r="M167" s="24">
        <v>3</v>
      </c>
      <c r="N167" s="24">
        <v>0</v>
      </c>
      <c r="O167" s="24">
        <v>2032</v>
      </c>
      <c r="P167" s="24">
        <v>1345</v>
      </c>
      <c r="Q167" s="24">
        <v>285</v>
      </c>
      <c r="R167" s="24">
        <v>75</v>
      </c>
      <c r="S167" s="24">
        <v>12</v>
      </c>
      <c r="T167" s="24">
        <v>12</v>
      </c>
      <c r="U167" s="24">
        <v>0</v>
      </c>
      <c r="V167" s="25">
        <f t="shared" si="19"/>
        <v>0.54330708661417326</v>
      </c>
      <c r="W167" s="25">
        <f t="shared" si="20"/>
        <v>0.57843866171003722</v>
      </c>
      <c r="X167" s="25">
        <f t="shared" si="21"/>
        <v>0.77543859649122804</v>
      </c>
      <c r="Y167" s="25">
        <f t="shared" si="22"/>
        <v>0.7466666666666667</v>
      </c>
      <c r="Z167" s="25">
        <f t="shared" si="23"/>
        <v>0.58333333333333337</v>
      </c>
      <c r="AA167" s="25">
        <f t="shared" si="24"/>
        <v>0.25</v>
      </c>
      <c r="AB167" s="25">
        <f t="shared" si="25"/>
        <v>0</v>
      </c>
      <c r="AC167" s="25">
        <f t="shared" si="26"/>
        <v>0.57670832225471946</v>
      </c>
    </row>
    <row r="168" spans="1:29" x14ac:dyDescent="0.25">
      <c r="A168" s="75" t="s">
        <v>345</v>
      </c>
      <c r="B168" s="1" t="s">
        <v>361</v>
      </c>
      <c r="C168" s="107" t="s">
        <v>651</v>
      </c>
      <c r="D168" s="95" t="s">
        <v>6</v>
      </c>
      <c r="E168" s="23">
        <v>5368</v>
      </c>
      <c r="F168" s="23">
        <v>3210</v>
      </c>
      <c r="G168" s="23">
        <v>69</v>
      </c>
      <c r="H168" s="24">
        <v>1707</v>
      </c>
      <c r="I168" s="24">
        <v>817</v>
      </c>
      <c r="J168" s="24">
        <v>474</v>
      </c>
      <c r="K168" s="24">
        <v>154</v>
      </c>
      <c r="L168" s="24">
        <v>5</v>
      </c>
      <c r="M168" s="24">
        <v>53</v>
      </c>
      <c r="N168" s="24">
        <v>0</v>
      </c>
      <c r="O168" s="24">
        <v>2938</v>
      </c>
      <c r="P168" s="24">
        <v>1402</v>
      </c>
      <c r="Q168" s="24">
        <v>756</v>
      </c>
      <c r="R168" s="24">
        <v>175</v>
      </c>
      <c r="S168" s="24">
        <v>24</v>
      </c>
      <c r="T168" s="24">
        <v>73</v>
      </c>
      <c r="U168" s="24">
        <v>0</v>
      </c>
      <c r="V168" s="25">
        <f t="shared" si="19"/>
        <v>0.58100748808713409</v>
      </c>
      <c r="W168" s="25">
        <f t="shared" si="20"/>
        <v>0.58273894436519258</v>
      </c>
      <c r="X168" s="25">
        <f t="shared" si="21"/>
        <v>0.62698412698412698</v>
      </c>
      <c r="Y168" s="25">
        <f t="shared" si="22"/>
        <v>0.88</v>
      </c>
      <c r="Z168" s="25">
        <f t="shared" si="23"/>
        <v>0.20833333333333334</v>
      </c>
      <c r="AA168" s="25">
        <f t="shared" si="24"/>
        <v>0.72602739726027399</v>
      </c>
      <c r="AB168" s="25">
        <f t="shared" si="25"/>
        <v>0</v>
      </c>
      <c r="AC168" s="25">
        <f t="shared" si="26"/>
        <v>0.59798807749627425</v>
      </c>
    </row>
    <row r="169" spans="1:29" x14ac:dyDescent="0.25">
      <c r="A169" s="75" t="s">
        <v>378</v>
      </c>
      <c r="B169" s="1" t="s">
        <v>396</v>
      </c>
      <c r="C169" s="107" t="s">
        <v>651</v>
      </c>
      <c r="D169" s="95" t="s">
        <v>6</v>
      </c>
      <c r="E169" s="23">
        <v>5259</v>
      </c>
      <c r="F169" s="23">
        <v>3430</v>
      </c>
      <c r="G169" s="23">
        <v>223</v>
      </c>
      <c r="H169" s="24">
        <v>1681</v>
      </c>
      <c r="I169" s="24">
        <v>1225</v>
      </c>
      <c r="J169" s="24">
        <v>361</v>
      </c>
      <c r="K169" s="24">
        <v>97</v>
      </c>
      <c r="L169" s="24">
        <v>15</v>
      </c>
      <c r="M169" s="24">
        <v>51</v>
      </c>
      <c r="N169" s="24">
        <v>0</v>
      </c>
      <c r="O169" s="24">
        <v>2844</v>
      </c>
      <c r="P169" s="24">
        <v>1612</v>
      </c>
      <c r="Q169" s="24">
        <v>532</v>
      </c>
      <c r="R169" s="24">
        <v>195</v>
      </c>
      <c r="S169" s="24">
        <v>22</v>
      </c>
      <c r="T169" s="24">
        <v>54</v>
      </c>
      <c r="U169" s="24">
        <v>0</v>
      </c>
      <c r="V169" s="25">
        <f t="shared" si="19"/>
        <v>0.59106891701828412</v>
      </c>
      <c r="W169" s="25">
        <f t="shared" si="20"/>
        <v>0.75992555831265507</v>
      </c>
      <c r="X169" s="25">
        <f t="shared" si="21"/>
        <v>0.6785714285714286</v>
      </c>
      <c r="Y169" s="25">
        <f t="shared" si="22"/>
        <v>0.49743589743589745</v>
      </c>
      <c r="Z169" s="25">
        <f t="shared" si="23"/>
        <v>0.68181818181818177</v>
      </c>
      <c r="AA169" s="25">
        <f t="shared" si="24"/>
        <v>0.94444444444444442</v>
      </c>
      <c r="AB169" s="25">
        <f t="shared" si="25"/>
        <v>0</v>
      </c>
      <c r="AC169" s="25">
        <f t="shared" si="26"/>
        <v>0.65221525004753755</v>
      </c>
    </row>
    <row r="170" spans="1:29" x14ac:dyDescent="0.25">
      <c r="A170" s="75" t="s">
        <v>425</v>
      </c>
      <c r="B170" s="1" t="s">
        <v>434</v>
      </c>
      <c r="C170" s="107" t="s">
        <v>597</v>
      </c>
      <c r="D170" s="95" t="s">
        <v>6</v>
      </c>
      <c r="E170" s="23">
        <v>1881</v>
      </c>
      <c r="F170" s="23">
        <v>969</v>
      </c>
      <c r="G170" s="23">
        <v>0</v>
      </c>
      <c r="H170" s="24">
        <v>522</v>
      </c>
      <c r="I170" s="24">
        <v>241</v>
      </c>
      <c r="J170" s="24">
        <v>155</v>
      </c>
      <c r="K170" s="24">
        <v>33</v>
      </c>
      <c r="L170" s="24">
        <v>0</v>
      </c>
      <c r="M170" s="24">
        <v>18</v>
      </c>
      <c r="N170" s="24">
        <v>0</v>
      </c>
      <c r="O170" s="24">
        <v>924</v>
      </c>
      <c r="P170" s="24">
        <v>569</v>
      </c>
      <c r="Q170" s="24">
        <v>291</v>
      </c>
      <c r="R170" s="24">
        <v>70</v>
      </c>
      <c r="S170" s="24">
        <v>0</v>
      </c>
      <c r="T170" s="24">
        <v>27</v>
      </c>
      <c r="U170" s="24">
        <v>0</v>
      </c>
      <c r="V170" s="25">
        <f t="shared" si="19"/>
        <v>0.56493506493506496</v>
      </c>
      <c r="W170" s="25">
        <f t="shared" si="20"/>
        <v>0.42355008787346221</v>
      </c>
      <c r="X170" s="25">
        <f t="shared" si="21"/>
        <v>0.53264604810996563</v>
      </c>
      <c r="Y170" s="25">
        <f t="shared" si="22"/>
        <v>0.47142857142857142</v>
      </c>
      <c r="Z170" s="25">
        <f t="shared" si="23"/>
        <v>0</v>
      </c>
      <c r="AA170" s="25">
        <f t="shared" si="24"/>
        <v>0.66666666666666663</v>
      </c>
      <c r="AB170" s="25">
        <f t="shared" si="25"/>
        <v>0</v>
      </c>
      <c r="AC170" s="25">
        <f t="shared" si="26"/>
        <v>0.51515151515151514</v>
      </c>
    </row>
    <row r="171" spans="1:29" x14ac:dyDescent="0.25">
      <c r="A171" s="75" t="s">
        <v>425</v>
      </c>
      <c r="B171" s="1" t="s">
        <v>655</v>
      </c>
      <c r="C171" s="107" t="s">
        <v>651</v>
      </c>
      <c r="D171" s="95" t="s">
        <v>6</v>
      </c>
      <c r="E171" s="23">
        <v>618</v>
      </c>
      <c r="F171" s="23">
        <v>58</v>
      </c>
      <c r="G171" s="23">
        <v>523</v>
      </c>
      <c r="H171" s="24">
        <v>32</v>
      </c>
      <c r="I171" s="24">
        <v>22</v>
      </c>
      <c r="J171" s="24">
        <v>0</v>
      </c>
      <c r="K171" s="24">
        <v>4</v>
      </c>
      <c r="L171" s="24">
        <v>0</v>
      </c>
      <c r="M171" s="24">
        <v>0</v>
      </c>
      <c r="N171" s="24">
        <v>0</v>
      </c>
      <c r="O171" s="24">
        <v>423</v>
      </c>
      <c r="P171" s="24">
        <v>145</v>
      </c>
      <c r="Q171" s="24">
        <v>0</v>
      </c>
      <c r="R171" s="24">
        <v>50</v>
      </c>
      <c r="S171" s="24">
        <v>0</v>
      </c>
      <c r="T171" s="24">
        <v>0</v>
      </c>
      <c r="U171" s="24">
        <v>0</v>
      </c>
      <c r="V171" s="25">
        <f t="shared" si="19"/>
        <v>7.5650118203309691E-2</v>
      </c>
      <c r="W171" s="25">
        <f t="shared" si="20"/>
        <v>0.15172413793103448</v>
      </c>
      <c r="X171" s="25">
        <f t="shared" si="21"/>
        <v>0</v>
      </c>
      <c r="Y171" s="25">
        <f t="shared" si="22"/>
        <v>0.08</v>
      </c>
      <c r="Z171" s="25">
        <f t="shared" si="23"/>
        <v>0</v>
      </c>
      <c r="AA171" s="25">
        <f t="shared" si="24"/>
        <v>0</v>
      </c>
      <c r="AB171" s="25">
        <f t="shared" si="25"/>
        <v>0</v>
      </c>
      <c r="AC171" s="25">
        <f t="shared" si="26"/>
        <v>9.3851132686084138E-2</v>
      </c>
    </row>
    <row r="172" spans="1:29" x14ac:dyDescent="0.25">
      <c r="A172" s="75" t="s">
        <v>211</v>
      </c>
      <c r="B172" s="1" t="s">
        <v>227</v>
      </c>
      <c r="C172" s="107" t="s">
        <v>651</v>
      </c>
      <c r="D172" s="95" t="s">
        <v>37</v>
      </c>
      <c r="E172" s="23">
        <v>891</v>
      </c>
      <c r="F172" s="23">
        <v>318</v>
      </c>
      <c r="G172" s="23">
        <v>573</v>
      </c>
      <c r="H172" s="24">
        <v>199</v>
      </c>
      <c r="I172" s="24">
        <v>119</v>
      </c>
      <c r="J172" s="24">
        <v>0</v>
      </c>
      <c r="K172" s="24">
        <v>0</v>
      </c>
      <c r="L172" s="24">
        <v>0</v>
      </c>
      <c r="M172" s="24">
        <v>0</v>
      </c>
      <c r="N172" s="24">
        <v>0</v>
      </c>
      <c r="O172" s="24">
        <v>598</v>
      </c>
      <c r="P172" s="24">
        <v>293</v>
      </c>
      <c r="Q172" s="24">
        <v>0</v>
      </c>
      <c r="R172" s="24">
        <v>0</v>
      </c>
      <c r="S172" s="24">
        <v>0</v>
      </c>
      <c r="T172" s="24">
        <v>0</v>
      </c>
      <c r="U172" s="24">
        <v>0</v>
      </c>
      <c r="V172" s="25">
        <f t="shared" si="19"/>
        <v>0.33277591973244147</v>
      </c>
      <c r="W172" s="25">
        <f t="shared" si="20"/>
        <v>0.4061433447098976</v>
      </c>
      <c r="X172" s="25">
        <f t="shared" si="21"/>
        <v>0</v>
      </c>
      <c r="Y172" s="25">
        <f t="shared" si="22"/>
        <v>0</v>
      </c>
      <c r="Z172" s="25">
        <f t="shared" si="23"/>
        <v>0</v>
      </c>
      <c r="AA172" s="25">
        <f t="shared" si="24"/>
        <v>0</v>
      </c>
      <c r="AB172" s="25">
        <f t="shared" si="25"/>
        <v>0</v>
      </c>
      <c r="AC172" s="25">
        <f t="shared" si="26"/>
        <v>0.35690235690235689</v>
      </c>
    </row>
    <row r="173" spans="1:29" x14ac:dyDescent="0.25">
      <c r="A173" s="75" t="s">
        <v>211</v>
      </c>
      <c r="B173" s="1" t="s">
        <v>228</v>
      </c>
      <c r="C173" s="107" t="s">
        <v>651</v>
      </c>
      <c r="D173" s="95" t="s">
        <v>37</v>
      </c>
      <c r="E173" s="23">
        <v>1839</v>
      </c>
      <c r="F173" s="23">
        <v>811</v>
      </c>
      <c r="G173" s="23">
        <v>1027</v>
      </c>
      <c r="H173" s="24">
        <v>535</v>
      </c>
      <c r="I173" s="24">
        <v>275</v>
      </c>
      <c r="J173" s="24">
        <v>0</v>
      </c>
      <c r="K173" s="24">
        <v>0</v>
      </c>
      <c r="L173" s="24">
        <v>0</v>
      </c>
      <c r="M173" s="24">
        <v>1</v>
      </c>
      <c r="N173" s="24">
        <v>0</v>
      </c>
      <c r="O173" s="24">
        <v>1175</v>
      </c>
      <c r="P173" s="24">
        <v>663</v>
      </c>
      <c r="Q173" s="24">
        <v>0</v>
      </c>
      <c r="R173" s="24">
        <v>0</v>
      </c>
      <c r="S173" s="24">
        <v>0</v>
      </c>
      <c r="T173" s="24">
        <v>1</v>
      </c>
      <c r="U173" s="24">
        <v>0</v>
      </c>
      <c r="V173" s="25">
        <f t="shared" si="19"/>
        <v>0.4553191489361702</v>
      </c>
      <c r="W173" s="25">
        <f t="shared" si="20"/>
        <v>0.41478129713423834</v>
      </c>
      <c r="X173" s="25">
        <f t="shared" si="21"/>
        <v>0</v>
      </c>
      <c r="Y173" s="25">
        <f t="shared" si="22"/>
        <v>0</v>
      </c>
      <c r="Z173" s="25">
        <f t="shared" si="23"/>
        <v>0</v>
      </c>
      <c r="AA173" s="25">
        <f t="shared" si="24"/>
        <v>1</v>
      </c>
      <c r="AB173" s="25">
        <f t="shared" si="25"/>
        <v>0</v>
      </c>
      <c r="AC173" s="25">
        <f t="shared" si="26"/>
        <v>0.44100054377379011</v>
      </c>
    </row>
    <row r="174" spans="1:29" x14ac:dyDescent="0.25">
      <c r="A174" s="75" t="s">
        <v>425</v>
      </c>
      <c r="B174" s="1" t="s">
        <v>445</v>
      </c>
      <c r="C174" s="107" t="s">
        <v>651</v>
      </c>
      <c r="D174" s="95" t="s">
        <v>6</v>
      </c>
      <c r="E174" s="23">
        <v>2379</v>
      </c>
      <c r="F174" s="23">
        <v>1523</v>
      </c>
      <c r="G174" s="23">
        <v>100</v>
      </c>
      <c r="H174" s="24">
        <v>733</v>
      </c>
      <c r="I174" s="24">
        <v>380</v>
      </c>
      <c r="J174" s="24">
        <v>267</v>
      </c>
      <c r="K174" s="24">
        <v>118</v>
      </c>
      <c r="L174" s="24">
        <v>2</v>
      </c>
      <c r="M174" s="24">
        <v>23</v>
      </c>
      <c r="N174" s="24">
        <v>0</v>
      </c>
      <c r="O174" s="24">
        <v>1162</v>
      </c>
      <c r="P174" s="24">
        <v>687</v>
      </c>
      <c r="Q174" s="24">
        <v>328</v>
      </c>
      <c r="R174" s="24">
        <v>162</v>
      </c>
      <c r="S174" s="24">
        <v>13</v>
      </c>
      <c r="T174" s="24">
        <v>27</v>
      </c>
      <c r="U174" s="24">
        <v>0</v>
      </c>
      <c r="V174" s="25">
        <f t="shared" si="19"/>
        <v>0.63080895008605853</v>
      </c>
      <c r="W174" s="25">
        <f t="shared" si="20"/>
        <v>0.55312954876273657</v>
      </c>
      <c r="X174" s="25">
        <f t="shared" si="21"/>
        <v>0.81402439024390238</v>
      </c>
      <c r="Y174" s="25">
        <f t="shared" si="22"/>
        <v>0.72839506172839508</v>
      </c>
      <c r="Z174" s="25">
        <f t="shared" si="23"/>
        <v>0.15384615384615385</v>
      </c>
      <c r="AA174" s="25">
        <f t="shared" si="24"/>
        <v>0.85185185185185186</v>
      </c>
      <c r="AB174" s="25">
        <f t="shared" si="25"/>
        <v>0</v>
      </c>
      <c r="AC174" s="25">
        <f t="shared" si="26"/>
        <v>0.64018495166036149</v>
      </c>
    </row>
    <row r="175" spans="1:29" x14ac:dyDescent="0.25">
      <c r="A175" s="75" t="s">
        <v>148</v>
      </c>
      <c r="B175" s="1" t="s">
        <v>173</v>
      </c>
      <c r="C175" s="107" t="s">
        <v>651</v>
      </c>
      <c r="D175" s="95" t="s">
        <v>6</v>
      </c>
      <c r="E175" s="23">
        <v>2893</v>
      </c>
      <c r="F175" s="23">
        <v>2115</v>
      </c>
      <c r="G175" s="23">
        <v>137</v>
      </c>
      <c r="H175" s="24">
        <v>1090</v>
      </c>
      <c r="I175" s="24">
        <v>646</v>
      </c>
      <c r="J175" s="24">
        <v>242</v>
      </c>
      <c r="K175" s="24">
        <v>111</v>
      </c>
      <c r="L175" s="24">
        <v>0</v>
      </c>
      <c r="M175" s="24">
        <v>26</v>
      </c>
      <c r="N175" s="24">
        <v>0</v>
      </c>
      <c r="O175" s="24">
        <v>1500</v>
      </c>
      <c r="P175" s="24">
        <v>905</v>
      </c>
      <c r="Q175" s="24">
        <v>301</v>
      </c>
      <c r="R175" s="24">
        <v>157</v>
      </c>
      <c r="S175" s="24">
        <v>0</v>
      </c>
      <c r="T175" s="24">
        <v>30</v>
      </c>
      <c r="U175" s="24">
        <v>0</v>
      </c>
      <c r="V175" s="25">
        <f t="shared" si="19"/>
        <v>0.72666666666666668</v>
      </c>
      <c r="W175" s="25">
        <f t="shared" si="20"/>
        <v>0.71381215469613257</v>
      </c>
      <c r="X175" s="25">
        <f t="shared" si="21"/>
        <v>0.8039867109634552</v>
      </c>
      <c r="Y175" s="25">
        <f t="shared" si="22"/>
        <v>0.70700636942675155</v>
      </c>
      <c r="Z175" s="25">
        <f t="shared" si="23"/>
        <v>0</v>
      </c>
      <c r="AA175" s="25">
        <f t="shared" si="24"/>
        <v>0.8666666666666667</v>
      </c>
      <c r="AB175" s="25">
        <f t="shared" si="25"/>
        <v>0</v>
      </c>
      <c r="AC175" s="25">
        <f t="shared" si="26"/>
        <v>0.73107500864154862</v>
      </c>
    </row>
    <row r="176" spans="1:29" x14ac:dyDescent="0.25">
      <c r="A176" s="75" t="s">
        <v>425</v>
      </c>
      <c r="B176" s="1" t="s">
        <v>454</v>
      </c>
      <c r="C176" s="107" t="s">
        <v>651</v>
      </c>
      <c r="D176" s="95" t="s">
        <v>37</v>
      </c>
      <c r="E176" s="23">
        <v>2925</v>
      </c>
      <c r="F176" s="23">
        <v>1046</v>
      </c>
      <c r="G176" s="23">
        <v>1876</v>
      </c>
      <c r="H176" s="24">
        <v>522</v>
      </c>
      <c r="I176" s="24">
        <v>413</v>
      </c>
      <c r="J176" s="24">
        <v>85</v>
      </c>
      <c r="K176" s="24">
        <v>5</v>
      </c>
      <c r="L176" s="24">
        <v>0</v>
      </c>
      <c r="M176" s="24">
        <v>21</v>
      </c>
      <c r="N176" s="24">
        <v>0</v>
      </c>
      <c r="O176" s="24">
        <v>1527</v>
      </c>
      <c r="P176" s="24">
        <v>913</v>
      </c>
      <c r="Q176" s="24">
        <v>432</v>
      </c>
      <c r="R176" s="24">
        <v>20</v>
      </c>
      <c r="S176" s="24">
        <v>0</v>
      </c>
      <c r="T176" s="24">
        <v>33</v>
      </c>
      <c r="U176" s="24">
        <v>0</v>
      </c>
      <c r="V176" s="25">
        <f t="shared" si="19"/>
        <v>0.34184675834970529</v>
      </c>
      <c r="W176" s="25">
        <f t="shared" si="20"/>
        <v>0.452354874041621</v>
      </c>
      <c r="X176" s="25">
        <f t="shared" si="21"/>
        <v>0.19675925925925927</v>
      </c>
      <c r="Y176" s="25">
        <f t="shared" si="22"/>
        <v>0.25</v>
      </c>
      <c r="Z176" s="25">
        <f t="shared" si="23"/>
        <v>0</v>
      </c>
      <c r="AA176" s="25">
        <f t="shared" si="24"/>
        <v>0.63636363636363635</v>
      </c>
      <c r="AB176" s="25">
        <f t="shared" si="25"/>
        <v>0</v>
      </c>
      <c r="AC176" s="25">
        <f t="shared" si="26"/>
        <v>0.35760683760683759</v>
      </c>
    </row>
    <row r="177" spans="1:29" x14ac:dyDescent="0.25">
      <c r="A177" s="75" t="s">
        <v>211</v>
      </c>
      <c r="B177" s="1" t="s">
        <v>215</v>
      </c>
      <c r="C177" s="107" t="s">
        <v>651</v>
      </c>
      <c r="D177" s="95" t="s">
        <v>6</v>
      </c>
      <c r="E177" s="23">
        <v>3258</v>
      </c>
      <c r="F177" s="23">
        <v>2240</v>
      </c>
      <c r="G177" s="23">
        <v>173</v>
      </c>
      <c r="H177" s="24">
        <v>1102</v>
      </c>
      <c r="I177" s="24">
        <v>635</v>
      </c>
      <c r="J177" s="24">
        <v>347</v>
      </c>
      <c r="K177" s="24">
        <v>121</v>
      </c>
      <c r="L177" s="24">
        <v>0</v>
      </c>
      <c r="M177" s="24">
        <v>35</v>
      </c>
      <c r="N177" s="24">
        <v>0</v>
      </c>
      <c r="O177" s="24">
        <v>1658</v>
      </c>
      <c r="P177" s="24">
        <v>918</v>
      </c>
      <c r="Q177" s="24">
        <v>457</v>
      </c>
      <c r="R177" s="24">
        <v>187</v>
      </c>
      <c r="S177" s="24">
        <v>0</v>
      </c>
      <c r="T177" s="24">
        <v>38</v>
      </c>
      <c r="U177" s="24">
        <v>0</v>
      </c>
      <c r="V177" s="25">
        <f t="shared" si="19"/>
        <v>0.66465621230398075</v>
      </c>
      <c r="W177" s="25">
        <f t="shared" si="20"/>
        <v>0.69172113289760351</v>
      </c>
      <c r="X177" s="25">
        <f t="shared" si="21"/>
        <v>0.75929978118161923</v>
      </c>
      <c r="Y177" s="25">
        <f t="shared" si="22"/>
        <v>0.6470588235294118</v>
      </c>
      <c r="Z177" s="25">
        <f t="shared" si="23"/>
        <v>0</v>
      </c>
      <c r="AA177" s="25">
        <f t="shared" si="24"/>
        <v>0.92105263157894735</v>
      </c>
      <c r="AB177" s="25">
        <f t="shared" si="25"/>
        <v>0</v>
      </c>
      <c r="AC177" s="25">
        <f t="shared" si="26"/>
        <v>0.68753836709637817</v>
      </c>
    </row>
    <row r="178" spans="1:29" x14ac:dyDescent="0.25">
      <c r="A178" s="75" t="s">
        <v>232</v>
      </c>
      <c r="B178" s="1" t="s">
        <v>248</v>
      </c>
      <c r="C178" s="107" t="s">
        <v>651</v>
      </c>
      <c r="D178" s="95" t="s">
        <v>37</v>
      </c>
      <c r="E178" s="23">
        <v>704</v>
      </c>
      <c r="F178" s="23">
        <v>184</v>
      </c>
      <c r="G178" s="23">
        <v>440</v>
      </c>
      <c r="H178" s="24">
        <v>94</v>
      </c>
      <c r="I178" s="24">
        <v>84</v>
      </c>
      <c r="J178" s="24">
        <v>6</v>
      </c>
      <c r="K178" s="24">
        <v>0</v>
      </c>
      <c r="L178" s="24">
        <v>0</v>
      </c>
      <c r="M178" s="24">
        <v>0</v>
      </c>
      <c r="N178" s="24">
        <v>0</v>
      </c>
      <c r="O178" s="24">
        <v>361</v>
      </c>
      <c r="P178" s="24">
        <v>311</v>
      </c>
      <c r="Q178" s="24">
        <v>30</v>
      </c>
      <c r="R178" s="24">
        <v>1</v>
      </c>
      <c r="S178" s="24">
        <v>0</v>
      </c>
      <c r="T178" s="24">
        <v>1</v>
      </c>
      <c r="U178" s="24">
        <v>0</v>
      </c>
      <c r="V178" s="25">
        <f t="shared" si="19"/>
        <v>0.26038781163434904</v>
      </c>
      <c r="W178" s="25">
        <f t="shared" si="20"/>
        <v>0.27009646302250806</v>
      </c>
      <c r="X178" s="25">
        <f t="shared" si="21"/>
        <v>0.2</v>
      </c>
      <c r="Y178" s="25">
        <f t="shared" si="22"/>
        <v>0</v>
      </c>
      <c r="Z178" s="25">
        <f t="shared" si="23"/>
        <v>0</v>
      </c>
      <c r="AA178" s="25">
        <f t="shared" si="24"/>
        <v>0</v>
      </c>
      <c r="AB178" s="25">
        <f t="shared" si="25"/>
        <v>0</v>
      </c>
      <c r="AC178" s="25">
        <f t="shared" si="26"/>
        <v>0.26136363636363635</v>
      </c>
    </row>
    <row r="179" spans="1:29" x14ac:dyDescent="0.25">
      <c r="A179" s="75" t="s">
        <v>59</v>
      </c>
      <c r="B179" s="1" t="s">
        <v>68</v>
      </c>
      <c r="C179" s="107" t="s">
        <v>651</v>
      </c>
      <c r="D179" s="95" t="s">
        <v>6</v>
      </c>
      <c r="E179" s="23">
        <v>4386</v>
      </c>
      <c r="F179" s="23">
        <v>2938</v>
      </c>
      <c r="G179" s="23">
        <v>134</v>
      </c>
      <c r="H179" s="24">
        <v>1357</v>
      </c>
      <c r="I179" s="24">
        <v>839</v>
      </c>
      <c r="J179" s="24">
        <v>559</v>
      </c>
      <c r="K179" s="24">
        <v>126</v>
      </c>
      <c r="L179" s="24">
        <v>8</v>
      </c>
      <c r="M179" s="24">
        <v>49</v>
      </c>
      <c r="N179" s="24">
        <v>0</v>
      </c>
      <c r="O179" s="24">
        <v>2192</v>
      </c>
      <c r="P179" s="24">
        <v>1160</v>
      </c>
      <c r="Q179" s="24">
        <v>743</v>
      </c>
      <c r="R179" s="24">
        <v>205</v>
      </c>
      <c r="S179" s="24">
        <v>20</v>
      </c>
      <c r="T179" s="24">
        <v>66</v>
      </c>
      <c r="U179" s="24">
        <v>0</v>
      </c>
      <c r="V179" s="25">
        <f t="shared" si="19"/>
        <v>0.61906934306569339</v>
      </c>
      <c r="W179" s="25">
        <f t="shared" si="20"/>
        <v>0.72327586206896555</v>
      </c>
      <c r="X179" s="25">
        <f t="shared" si="21"/>
        <v>0.7523553162853297</v>
      </c>
      <c r="Y179" s="25">
        <f t="shared" si="22"/>
        <v>0.61463414634146341</v>
      </c>
      <c r="Z179" s="25">
        <f t="shared" si="23"/>
        <v>0.4</v>
      </c>
      <c r="AA179" s="25">
        <f t="shared" si="24"/>
        <v>0.74242424242424243</v>
      </c>
      <c r="AB179" s="25">
        <f t="shared" si="25"/>
        <v>0</v>
      </c>
      <c r="AC179" s="25">
        <f t="shared" si="26"/>
        <v>0.6698586411308709</v>
      </c>
    </row>
    <row r="180" spans="1:29" x14ac:dyDescent="0.25">
      <c r="A180" s="75" t="s">
        <v>253</v>
      </c>
      <c r="B180" s="1" t="s">
        <v>270</v>
      </c>
      <c r="C180" s="107" t="s">
        <v>651</v>
      </c>
      <c r="D180" s="95" t="s">
        <v>6</v>
      </c>
      <c r="E180" s="23">
        <v>5615</v>
      </c>
      <c r="F180" s="23">
        <v>3791</v>
      </c>
      <c r="G180" s="23">
        <v>309</v>
      </c>
      <c r="H180" s="24">
        <v>1968</v>
      </c>
      <c r="I180" s="24">
        <v>937</v>
      </c>
      <c r="J180" s="24">
        <v>681</v>
      </c>
      <c r="K180" s="24">
        <v>149</v>
      </c>
      <c r="L180" s="24">
        <v>7</v>
      </c>
      <c r="M180" s="24">
        <v>49</v>
      </c>
      <c r="N180" s="24">
        <v>0</v>
      </c>
      <c r="O180" s="24">
        <v>2964</v>
      </c>
      <c r="P180" s="24">
        <v>1460</v>
      </c>
      <c r="Q180" s="24">
        <v>905</v>
      </c>
      <c r="R180" s="24">
        <v>191</v>
      </c>
      <c r="S180" s="24">
        <v>22</v>
      </c>
      <c r="T180" s="24">
        <v>73</v>
      </c>
      <c r="U180" s="24">
        <v>0</v>
      </c>
      <c r="V180" s="25">
        <f t="shared" si="19"/>
        <v>0.66396761133603244</v>
      </c>
      <c r="W180" s="25">
        <f t="shared" si="20"/>
        <v>0.64178082191780816</v>
      </c>
      <c r="X180" s="25">
        <f t="shared" si="21"/>
        <v>0.75248618784530386</v>
      </c>
      <c r="Y180" s="25">
        <f t="shared" si="22"/>
        <v>0.78010471204188481</v>
      </c>
      <c r="Z180" s="25">
        <f t="shared" si="23"/>
        <v>0.31818181818181818</v>
      </c>
      <c r="AA180" s="25">
        <f t="shared" si="24"/>
        <v>0.67123287671232879</v>
      </c>
      <c r="AB180" s="25">
        <f t="shared" si="25"/>
        <v>0</v>
      </c>
      <c r="AC180" s="25">
        <f t="shared" si="26"/>
        <v>0.67515583259127343</v>
      </c>
    </row>
    <row r="181" spans="1:29" x14ac:dyDescent="0.25">
      <c r="A181" s="75" t="s">
        <v>345</v>
      </c>
      <c r="B181" s="1" t="s">
        <v>362</v>
      </c>
      <c r="C181" s="107" t="s">
        <v>651</v>
      </c>
      <c r="D181" s="95" t="s">
        <v>6</v>
      </c>
      <c r="E181" s="23">
        <v>8574</v>
      </c>
      <c r="F181" s="23">
        <v>6217</v>
      </c>
      <c r="G181" s="23">
        <v>77</v>
      </c>
      <c r="H181" s="24">
        <v>3473</v>
      </c>
      <c r="I181" s="24">
        <v>1331</v>
      </c>
      <c r="J181" s="24">
        <v>957</v>
      </c>
      <c r="K181" s="24">
        <v>297</v>
      </c>
      <c r="L181" s="24">
        <v>29</v>
      </c>
      <c r="M181" s="24">
        <v>96</v>
      </c>
      <c r="N181" s="24">
        <v>34</v>
      </c>
      <c r="O181" s="24">
        <v>4872</v>
      </c>
      <c r="P181" s="24">
        <v>1849</v>
      </c>
      <c r="Q181" s="24">
        <v>1274</v>
      </c>
      <c r="R181" s="24">
        <v>344</v>
      </c>
      <c r="S181" s="24">
        <v>56</v>
      </c>
      <c r="T181" s="24">
        <v>109</v>
      </c>
      <c r="U181" s="24">
        <v>70</v>
      </c>
      <c r="V181" s="25">
        <f t="shared" si="19"/>
        <v>0.71284893267651883</v>
      </c>
      <c r="W181" s="25">
        <f t="shared" si="20"/>
        <v>0.71984856679286102</v>
      </c>
      <c r="X181" s="25">
        <f t="shared" si="21"/>
        <v>0.75117739403453687</v>
      </c>
      <c r="Y181" s="25">
        <f t="shared" si="22"/>
        <v>0.86337209302325579</v>
      </c>
      <c r="Z181" s="25">
        <f t="shared" si="23"/>
        <v>0.5178571428571429</v>
      </c>
      <c r="AA181" s="25">
        <f t="shared" si="24"/>
        <v>0.88073394495412849</v>
      </c>
      <c r="AB181" s="25">
        <f t="shared" si="25"/>
        <v>0.48571428571428571</v>
      </c>
      <c r="AC181" s="25">
        <f t="shared" si="26"/>
        <v>0.72509913692558903</v>
      </c>
    </row>
    <row r="182" spans="1:29" x14ac:dyDescent="0.25">
      <c r="A182" s="75" t="s">
        <v>345</v>
      </c>
      <c r="B182" s="1" t="s">
        <v>363</v>
      </c>
      <c r="C182" s="107" t="s">
        <v>651</v>
      </c>
      <c r="D182" s="95" t="s">
        <v>6</v>
      </c>
      <c r="E182" s="23">
        <v>4603</v>
      </c>
      <c r="F182" s="23">
        <v>1914</v>
      </c>
      <c r="G182" s="23">
        <v>112</v>
      </c>
      <c r="H182" s="24">
        <v>1026</v>
      </c>
      <c r="I182" s="24">
        <v>370</v>
      </c>
      <c r="J182" s="24">
        <v>331</v>
      </c>
      <c r="K182" s="24">
        <v>148</v>
      </c>
      <c r="L182" s="24">
        <v>0</v>
      </c>
      <c r="M182" s="24">
        <v>39</v>
      </c>
      <c r="N182" s="24">
        <v>0</v>
      </c>
      <c r="O182" s="24">
        <v>2453</v>
      </c>
      <c r="P182" s="24">
        <v>1211</v>
      </c>
      <c r="Q182" s="24">
        <v>699</v>
      </c>
      <c r="R182" s="24">
        <v>192</v>
      </c>
      <c r="S182" s="24">
        <v>0</v>
      </c>
      <c r="T182" s="24">
        <v>48</v>
      </c>
      <c r="U182" s="24">
        <v>0</v>
      </c>
      <c r="V182" s="25">
        <f t="shared" si="19"/>
        <v>0.41826335099877698</v>
      </c>
      <c r="W182" s="25">
        <f t="shared" si="20"/>
        <v>0.30553261767134599</v>
      </c>
      <c r="X182" s="25">
        <f t="shared" si="21"/>
        <v>0.47353361945636624</v>
      </c>
      <c r="Y182" s="25">
        <f t="shared" si="22"/>
        <v>0.77083333333333337</v>
      </c>
      <c r="Z182" s="25">
        <f t="shared" si="23"/>
        <v>0</v>
      </c>
      <c r="AA182" s="25">
        <f t="shared" si="24"/>
        <v>0.8125</v>
      </c>
      <c r="AB182" s="25">
        <f t="shared" si="25"/>
        <v>0</v>
      </c>
      <c r="AC182" s="25">
        <f t="shared" si="26"/>
        <v>0.41581577232239841</v>
      </c>
    </row>
    <row r="183" spans="1:29" x14ac:dyDescent="0.25">
      <c r="A183" s="75" t="s">
        <v>345</v>
      </c>
      <c r="B183" s="1" t="s">
        <v>364</v>
      </c>
      <c r="C183" s="107" t="s">
        <v>651</v>
      </c>
      <c r="D183" s="95" t="s">
        <v>6</v>
      </c>
      <c r="E183" s="23">
        <v>6666</v>
      </c>
      <c r="F183" s="23">
        <v>3609</v>
      </c>
      <c r="G183" s="23">
        <v>106</v>
      </c>
      <c r="H183" s="24">
        <v>1819</v>
      </c>
      <c r="I183" s="24">
        <v>918</v>
      </c>
      <c r="J183" s="24">
        <v>519</v>
      </c>
      <c r="K183" s="24">
        <v>234</v>
      </c>
      <c r="L183" s="24">
        <v>28</v>
      </c>
      <c r="M183" s="24">
        <v>61</v>
      </c>
      <c r="N183" s="24">
        <v>30</v>
      </c>
      <c r="O183" s="24">
        <v>3656</v>
      </c>
      <c r="P183" s="24">
        <v>1570</v>
      </c>
      <c r="Q183" s="24">
        <v>959</v>
      </c>
      <c r="R183" s="24">
        <v>305</v>
      </c>
      <c r="S183" s="24">
        <v>42</v>
      </c>
      <c r="T183" s="24">
        <v>75</v>
      </c>
      <c r="U183" s="24">
        <v>59</v>
      </c>
      <c r="V183" s="25">
        <f t="shared" si="19"/>
        <v>0.49753829321663018</v>
      </c>
      <c r="W183" s="25">
        <f t="shared" si="20"/>
        <v>0.58471337579617833</v>
      </c>
      <c r="X183" s="25">
        <f t="shared" si="21"/>
        <v>0.54118873826903025</v>
      </c>
      <c r="Y183" s="25">
        <f t="shared" si="22"/>
        <v>0.76721311475409837</v>
      </c>
      <c r="Z183" s="25">
        <f t="shared" si="23"/>
        <v>0.66666666666666663</v>
      </c>
      <c r="AA183" s="25">
        <f t="shared" si="24"/>
        <v>0.81333333333333335</v>
      </c>
      <c r="AB183" s="25">
        <f t="shared" si="25"/>
        <v>0.50847457627118642</v>
      </c>
      <c r="AC183" s="25">
        <f t="shared" si="26"/>
        <v>0.54140414041404139</v>
      </c>
    </row>
    <row r="184" spans="1:29" x14ac:dyDescent="0.25">
      <c r="A184" s="75" t="s">
        <v>345</v>
      </c>
      <c r="B184" s="1" t="s">
        <v>365</v>
      </c>
      <c r="C184" s="107" t="s">
        <v>651</v>
      </c>
      <c r="D184" s="95" t="s">
        <v>6</v>
      </c>
      <c r="E184" s="23">
        <v>9062</v>
      </c>
      <c r="F184" s="23">
        <v>6900</v>
      </c>
      <c r="G184" s="23">
        <v>257</v>
      </c>
      <c r="H184" s="24">
        <v>3874</v>
      </c>
      <c r="I184" s="24">
        <v>1717</v>
      </c>
      <c r="J184" s="24">
        <v>901</v>
      </c>
      <c r="K184" s="24">
        <v>283</v>
      </c>
      <c r="L184" s="24">
        <v>16</v>
      </c>
      <c r="M184" s="24">
        <v>77</v>
      </c>
      <c r="N184" s="24">
        <v>32</v>
      </c>
      <c r="O184" s="24">
        <v>5415</v>
      </c>
      <c r="P184" s="24">
        <v>1889</v>
      </c>
      <c r="Q184" s="24">
        <v>1241</v>
      </c>
      <c r="R184" s="24">
        <v>326</v>
      </c>
      <c r="S184" s="24">
        <v>50</v>
      </c>
      <c r="T184" s="24">
        <v>82</v>
      </c>
      <c r="U184" s="24">
        <v>59</v>
      </c>
      <c r="V184" s="25">
        <f t="shared" si="19"/>
        <v>0.71542012927054477</v>
      </c>
      <c r="W184" s="25">
        <f t="shared" si="20"/>
        <v>0.90894653255690838</v>
      </c>
      <c r="X184" s="25">
        <f t="shared" si="21"/>
        <v>0.72602739726027399</v>
      </c>
      <c r="Y184" s="25">
        <f t="shared" si="22"/>
        <v>0.86809815950920244</v>
      </c>
      <c r="Z184" s="25">
        <f t="shared" si="23"/>
        <v>0.32</v>
      </c>
      <c r="AA184" s="25">
        <f t="shared" si="24"/>
        <v>0.93902439024390238</v>
      </c>
      <c r="AB184" s="25">
        <f t="shared" si="25"/>
        <v>0.5423728813559322</v>
      </c>
      <c r="AC184" s="25">
        <f t="shared" si="26"/>
        <v>0.76142131979695427</v>
      </c>
    </row>
    <row r="185" spans="1:29" x14ac:dyDescent="0.25">
      <c r="A185" s="75" t="s">
        <v>345</v>
      </c>
      <c r="B185" s="1" t="s">
        <v>366</v>
      </c>
      <c r="C185" s="107" t="s">
        <v>651</v>
      </c>
      <c r="D185" s="95" t="s">
        <v>6</v>
      </c>
      <c r="E185" s="23">
        <v>11439</v>
      </c>
      <c r="F185" s="23">
        <v>8874</v>
      </c>
      <c r="G185" s="23">
        <v>100</v>
      </c>
      <c r="H185" s="24">
        <v>4730</v>
      </c>
      <c r="I185" s="24">
        <v>2060</v>
      </c>
      <c r="J185" s="24">
        <v>1547</v>
      </c>
      <c r="K185" s="24">
        <v>374</v>
      </c>
      <c r="L185" s="24">
        <v>16</v>
      </c>
      <c r="M185" s="24">
        <v>123</v>
      </c>
      <c r="N185" s="24">
        <v>24</v>
      </c>
      <c r="O185" s="24">
        <v>6216</v>
      </c>
      <c r="P185" s="24">
        <v>2577</v>
      </c>
      <c r="Q185" s="24">
        <v>1944</v>
      </c>
      <c r="R185" s="24">
        <v>446</v>
      </c>
      <c r="S185" s="24">
        <v>58</v>
      </c>
      <c r="T185" s="24">
        <v>126</v>
      </c>
      <c r="U185" s="24">
        <v>72</v>
      </c>
      <c r="V185" s="25">
        <f t="shared" si="19"/>
        <v>0.76093951093951095</v>
      </c>
      <c r="W185" s="25">
        <f t="shared" si="20"/>
        <v>0.79937912301125336</v>
      </c>
      <c r="X185" s="25">
        <f t="shared" si="21"/>
        <v>0.79578189300411528</v>
      </c>
      <c r="Y185" s="25">
        <f t="shared" si="22"/>
        <v>0.83856502242152464</v>
      </c>
      <c r="Z185" s="25">
        <f t="shared" si="23"/>
        <v>0.27586206896551724</v>
      </c>
      <c r="AA185" s="25">
        <f t="shared" si="24"/>
        <v>0.97619047619047616</v>
      </c>
      <c r="AB185" s="25">
        <f t="shared" si="25"/>
        <v>0.33333333333333331</v>
      </c>
      <c r="AC185" s="25">
        <f t="shared" si="26"/>
        <v>0.77576711250983477</v>
      </c>
    </row>
    <row r="186" spans="1:29" x14ac:dyDescent="0.25">
      <c r="A186" s="75" t="s">
        <v>345</v>
      </c>
      <c r="B186" s="1" t="s">
        <v>367</v>
      </c>
      <c r="C186" s="107" t="s">
        <v>651</v>
      </c>
      <c r="D186" s="95" t="s">
        <v>6</v>
      </c>
      <c r="E186" s="23">
        <v>10317</v>
      </c>
      <c r="F186" s="23">
        <v>7856</v>
      </c>
      <c r="G186" s="23">
        <v>53</v>
      </c>
      <c r="H186" s="24">
        <v>4329</v>
      </c>
      <c r="I186" s="24">
        <v>1725</v>
      </c>
      <c r="J186" s="24">
        <v>1286</v>
      </c>
      <c r="K186" s="24">
        <v>341</v>
      </c>
      <c r="L186" s="24">
        <v>45</v>
      </c>
      <c r="M186" s="24">
        <v>87</v>
      </c>
      <c r="N186" s="24">
        <v>43</v>
      </c>
      <c r="O186" s="24">
        <v>5615</v>
      </c>
      <c r="P186" s="24">
        <v>2347</v>
      </c>
      <c r="Q186" s="24">
        <v>1746</v>
      </c>
      <c r="R186" s="24">
        <v>389</v>
      </c>
      <c r="S186" s="24">
        <v>63</v>
      </c>
      <c r="T186" s="24">
        <v>93</v>
      </c>
      <c r="U186" s="24">
        <v>64</v>
      </c>
      <c r="V186" s="25">
        <f t="shared" si="19"/>
        <v>0.77097061442564563</v>
      </c>
      <c r="W186" s="25">
        <f t="shared" si="20"/>
        <v>0.73498082658713249</v>
      </c>
      <c r="X186" s="25">
        <f t="shared" si="21"/>
        <v>0.73654066437571597</v>
      </c>
      <c r="Y186" s="25">
        <f t="shared" si="22"/>
        <v>0.87660668380462725</v>
      </c>
      <c r="Z186" s="25">
        <f t="shared" si="23"/>
        <v>0.7142857142857143</v>
      </c>
      <c r="AA186" s="25">
        <f t="shared" si="24"/>
        <v>0.93548387096774188</v>
      </c>
      <c r="AB186" s="25">
        <f t="shared" si="25"/>
        <v>0.671875</v>
      </c>
      <c r="AC186" s="25">
        <f t="shared" si="26"/>
        <v>0.7614616652127556</v>
      </c>
    </row>
    <row r="187" spans="1:29" x14ac:dyDescent="0.25">
      <c r="A187" s="75" t="s">
        <v>345</v>
      </c>
      <c r="B187" s="1" t="s">
        <v>368</v>
      </c>
      <c r="C187" s="107" t="s">
        <v>651</v>
      </c>
      <c r="D187" s="95" t="s">
        <v>6</v>
      </c>
      <c r="E187" s="23">
        <v>4716</v>
      </c>
      <c r="F187" s="23">
        <v>2828</v>
      </c>
      <c r="G187" s="23">
        <v>71</v>
      </c>
      <c r="H187" s="24">
        <v>1438</v>
      </c>
      <c r="I187" s="24">
        <v>638</v>
      </c>
      <c r="J187" s="24">
        <v>535</v>
      </c>
      <c r="K187" s="24">
        <v>156</v>
      </c>
      <c r="L187" s="24">
        <v>0</v>
      </c>
      <c r="M187" s="24">
        <v>34</v>
      </c>
      <c r="N187" s="24">
        <v>27</v>
      </c>
      <c r="O187" s="24">
        <v>2602</v>
      </c>
      <c r="P187" s="24">
        <v>1051</v>
      </c>
      <c r="Q187" s="24">
        <v>818</v>
      </c>
      <c r="R187" s="24">
        <v>184</v>
      </c>
      <c r="S187" s="24">
        <v>0</v>
      </c>
      <c r="T187" s="24">
        <v>34</v>
      </c>
      <c r="U187" s="24">
        <v>27</v>
      </c>
      <c r="V187" s="25">
        <f t="shared" si="19"/>
        <v>0.55265180630284394</v>
      </c>
      <c r="W187" s="25">
        <f t="shared" si="20"/>
        <v>0.60704091341579447</v>
      </c>
      <c r="X187" s="25">
        <f t="shared" si="21"/>
        <v>0.65403422982885084</v>
      </c>
      <c r="Y187" s="25">
        <f t="shared" si="22"/>
        <v>0.84782608695652173</v>
      </c>
      <c r="Z187" s="25">
        <f t="shared" si="23"/>
        <v>0</v>
      </c>
      <c r="AA187" s="25">
        <f t="shared" si="24"/>
        <v>1</v>
      </c>
      <c r="AB187" s="25">
        <f t="shared" si="25"/>
        <v>1</v>
      </c>
      <c r="AC187" s="25">
        <f t="shared" si="26"/>
        <v>0.59966072943172177</v>
      </c>
    </row>
    <row r="188" spans="1:29" x14ac:dyDescent="0.25">
      <c r="A188" s="75" t="s">
        <v>345</v>
      </c>
      <c r="B188" s="1" t="s">
        <v>375</v>
      </c>
      <c r="C188" s="107" t="s">
        <v>651</v>
      </c>
      <c r="D188" s="95" t="s">
        <v>37</v>
      </c>
      <c r="E188" s="23">
        <v>10566</v>
      </c>
      <c r="F188" s="23">
        <v>5303</v>
      </c>
      <c r="G188" s="23">
        <v>3124</v>
      </c>
      <c r="H188" s="24">
        <v>3315</v>
      </c>
      <c r="I188" s="24">
        <v>1073</v>
      </c>
      <c r="J188" s="24">
        <v>837</v>
      </c>
      <c r="K188" s="24">
        <v>11</v>
      </c>
      <c r="L188" s="24">
        <v>19</v>
      </c>
      <c r="M188" s="24">
        <v>48</v>
      </c>
      <c r="N188" s="24">
        <v>0</v>
      </c>
      <c r="O188" s="24">
        <v>6456</v>
      </c>
      <c r="P188" s="24">
        <v>2391</v>
      </c>
      <c r="Q188" s="24">
        <v>1568</v>
      </c>
      <c r="R188" s="24">
        <v>41</v>
      </c>
      <c r="S188" s="24">
        <v>55</v>
      </c>
      <c r="T188" s="24">
        <v>54</v>
      </c>
      <c r="U188" s="24">
        <v>1</v>
      </c>
      <c r="V188" s="25">
        <f t="shared" si="19"/>
        <v>0.51347583643122674</v>
      </c>
      <c r="W188" s="25">
        <f t="shared" si="20"/>
        <v>0.44876620660811378</v>
      </c>
      <c r="X188" s="25">
        <f t="shared" si="21"/>
        <v>0.53380102040816324</v>
      </c>
      <c r="Y188" s="25">
        <f t="shared" si="22"/>
        <v>0.26829268292682928</v>
      </c>
      <c r="Z188" s="25">
        <f t="shared" si="23"/>
        <v>0.34545454545454546</v>
      </c>
      <c r="AA188" s="25">
        <f t="shared" si="24"/>
        <v>0.88888888888888884</v>
      </c>
      <c r="AB188" s="25">
        <f t="shared" si="25"/>
        <v>0</v>
      </c>
      <c r="AC188" s="25">
        <f t="shared" si="26"/>
        <v>0.50189286390308541</v>
      </c>
    </row>
    <row r="189" spans="1:29" x14ac:dyDescent="0.25">
      <c r="A189" s="75" t="s">
        <v>345</v>
      </c>
      <c r="B189" s="1" t="s">
        <v>369</v>
      </c>
      <c r="C189" s="107" t="s">
        <v>651</v>
      </c>
      <c r="D189" s="95" t="s">
        <v>6</v>
      </c>
      <c r="E189" s="23">
        <v>6899</v>
      </c>
      <c r="F189" s="23">
        <v>4546</v>
      </c>
      <c r="G189" s="23">
        <v>255</v>
      </c>
      <c r="H189" s="24">
        <v>2522</v>
      </c>
      <c r="I189" s="24">
        <v>1202</v>
      </c>
      <c r="J189" s="24">
        <v>524</v>
      </c>
      <c r="K189" s="24">
        <v>200</v>
      </c>
      <c r="L189" s="24">
        <v>11</v>
      </c>
      <c r="M189" s="24">
        <v>65</v>
      </c>
      <c r="N189" s="24">
        <v>22</v>
      </c>
      <c r="O189" s="24">
        <v>4054</v>
      </c>
      <c r="P189" s="24">
        <v>1501</v>
      </c>
      <c r="Q189" s="24">
        <v>939</v>
      </c>
      <c r="R189" s="24">
        <v>261</v>
      </c>
      <c r="S189" s="24">
        <v>27</v>
      </c>
      <c r="T189" s="24">
        <v>68</v>
      </c>
      <c r="U189" s="24">
        <v>49</v>
      </c>
      <c r="V189" s="25">
        <f t="shared" si="19"/>
        <v>0.62210162802170699</v>
      </c>
      <c r="W189" s="25">
        <f t="shared" si="20"/>
        <v>0.80079946702198535</v>
      </c>
      <c r="X189" s="25">
        <f t="shared" si="21"/>
        <v>0.55804046858359957</v>
      </c>
      <c r="Y189" s="25">
        <f t="shared" si="22"/>
        <v>0.76628352490421459</v>
      </c>
      <c r="Z189" s="25">
        <f t="shared" si="23"/>
        <v>0.40740740740740738</v>
      </c>
      <c r="AA189" s="25">
        <f t="shared" si="24"/>
        <v>0.95588235294117652</v>
      </c>
      <c r="AB189" s="25">
        <f t="shared" si="25"/>
        <v>0.44897959183673469</v>
      </c>
      <c r="AC189" s="25">
        <f t="shared" si="26"/>
        <v>0.65893607769241924</v>
      </c>
    </row>
    <row r="190" spans="1:29" x14ac:dyDescent="0.25">
      <c r="A190" s="75" t="s">
        <v>667</v>
      </c>
      <c r="B190" s="1" t="s">
        <v>38</v>
      </c>
      <c r="C190" s="107" t="s">
        <v>651</v>
      </c>
      <c r="D190" s="95" t="s">
        <v>37</v>
      </c>
      <c r="E190" s="23">
        <v>3048</v>
      </c>
      <c r="F190" s="23">
        <v>1491</v>
      </c>
      <c r="G190" s="23">
        <v>1273</v>
      </c>
      <c r="H190" s="24">
        <v>848</v>
      </c>
      <c r="I190" s="24">
        <v>381</v>
      </c>
      <c r="J190" s="24">
        <v>238</v>
      </c>
      <c r="K190" s="24">
        <v>0</v>
      </c>
      <c r="L190" s="24">
        <v>9</v>
      </c>
      <c r="M190" s="24">
        <v>15</v>
      </c>
      <c r="N190" s="24">
        <v>0</v>
      </c>
      <c r="O190" s="24">
        <v>1888</v>
      </c>
      <c r="P190" s="24">
        <v>735</v>
      </c>
      <c r="Q190" s="24">
        <v>384</v>
      </c>
      <c r="R190" s="24">
        <v>0</v>
      </c>
      <c r="S190" s="24">
        <v>21</v>
      </c>
      <c r="T190" s="24">
        <v>17</v>
      </c>
      <c r="U190" s="24">
        <v>3</v>
      </c>
      <c r="V190" s="25">
        <f t="shared" si="19"/>
        <v>0.44915254237288138</v>
      </c>
      <c r="W190" s="25">
        <f t="shared" si="20"/>
        <v>0.51836734693877551</v>
      </c>
      <c r="X190" s="25">
        <f t="shared" si="21"/>
        <v>0.61979166666666663</v>
      </c>
      <c r="Y190" s="25">
        <f t="shared" si="22"/>
        <v>0</v>
      </c>
      <c r="Z190" s="25">
        <f t="shared" si="23"/>
        <v>0.42857142857142855</v>
      </c>
      <c r="AA190" s="25">
        <f t="shared" si="24"/>
        <v>0.88235294117647056</v>
      </c>
      <c r="AB190" s="25">
        <f t="shared" si="25"/>
        <v>0</v>
      </c>
      <c r="AC190" s="25">
        <f t="shared" si="26"/>
        <v>0.48917322834645671</v>
      </c>
    </row>
    <row r="191" spans="1:29" x14ac:dyDescent="0.25">
      <c r="A191" s="75" t="s">
        <v>148</v>
      </c>
      <c r="B191" s="1" t="s">
        <v>669</v>
      </c>
      <c r="C191" s="107" t="s">
        <v>651</v>
      </c>
      <c r="D191" s="95" t="s">
        <v>6</v>
      </c>
      <c r="E191" s="23">
        <v>0</v>
      </c>
      <c r="F191" s="23">
        <v>0</v>
      </c>
      <c r="G191" s="23">
        <v>0</v>
      </c>
      <c r="H191" s="24">
        <v>0</v>
      </c>
      <c r="I191" s="24">
        <v>0</v>
      </c>
      <c r="J191" s="24">
        <v>0</v>
      </c>
      <c r="K191" s="24">
        <v>0</v>
      </c>
      <c r="L191" s="24">
        <v>0</v>
      </c>
      <c r="M191" s="24">
        <v>0</v>
      </c>
      <c r="N191" s="24">
        <v>0</v>
      </c>
      <c r="O191" s="24">
        <v>0</v>
      </c>
      <c r="P191" s="24">
        <v>0</v>
      </c>
      <c r="Q191" s="24">
        <v>0</v>
      </c>
      <c r="R191" s="24">
        <v>0</v>
      </c>
      <c r="S191" s="24">
        <v>0</v>
      </c>
      <c r="T191" s="24">
        <v>0</v>
      </c>
      <c r="U191" s="24">
        <v>0</v>
      </c>
      <c r="V191" s="25">
        <f t="shared" si="19"/>
        <v>0</v>
      </c>
      <c r="W191" s="25">
        <f t="shared" si="20"/>
        <v>0</v>
      </c>
      <c r="X191" s="25">
        <f t="shared" si="21"/>
        <v>0</v>
      </c>
      <c r="Y191" s="25">
        <f t="shared" si="22"/>
        <v>0</v>
      </c>
      <c r="Z191" s="25">
        <f t="shared" si="23"/>
        <v>0</v>
      </c>
      <c r="AA191" s="25">
        <f t="shared" si="24"/>
        <v>0</v>
      </c>
      <c r="AB191" s="25">
        <f t="shared" si="25"/>
        <v>0</v>
      </c>
      <c r="AC191" s="25">
        <f t="shared" si="26"/>
        <v>0</v>
      </c>
    </row>
    <row r="192" spans="1:29" x14ac:dyDescent="0.25">
      <c r="A192" s="75" t="s">
        <v>148</v>
      </c>
      <c r="B192" s="1" t="s">
        <v>174</v>
      </c>
      <c r="C192" s="107" t="s">
        <v>651</v>
      </c>
      <c r="D192" s="95" t="s">
        <v>6</v>
      </c>
      <c r="E192" s="23">
        <v>6639</v>
      </c>
      <c r="F192" s="23">
        <v>5466</v>
      </c>
      <c r="G192" s="23">
        <v>428</v>
      </c>
      <c r="H192" s="24">
        <v>2990</v>
      </c>
      <c r="I192" s="24">
        <v>1633</v>
      </c>
      <c r="J192" s="24">
        <v>623</v>
      </c>
      <c r="K192" s="24">
        <v>156</v>
      </c>
      <c r="L192" s="24">
        <v>24</v>
      </c>
      <c r="M192" s="24">
        <v>36</v>
      </c>
      <c r="N192" s="24">
        <v>4</v>
      </c>
      <c r="O192" s="24">
        <v>3816</v>
      </c>
      <c r="P192" s="24">
        <v>1809</v>
      </c>
      <c r="Q192" s="24">
        <v>715</v>
      </c>
      <c r="R192" s="24">
        <v>197</v>
      </c>
      <c r="S192" s="24">
        <v>35</v>
      </c>
      <c r="T192" s="24">
        <v>41</v>
      </c>
      <c r="U192" s="24">
        <v>26</v>
      </c>
      <c r="V192" s="25">
        <f t="shared" si="19"/>
        <v>0.78354297693920338</v>
      </c>
      <c r="W192" s="25">
        <f t="shared" si="20"/>
        <v>0.90270867882808181</v>
      </c>
      <c r="X192" s="25">
        <f t="shared" si="21"/>
        <v>0.87132867132867131</v>
      </c>
      <c r="Y192" s="25">
        <f t="shared" si="22"/>
        <v>0.79187817258883253</v>
      </c>
      <c r="Z192" s="25">
        <f t="shared" si="23"/>
        <v>0.68571428571428572</v>
      </c>
      <c r="AA192" s="25">
        <f t="shared" si="24"/>
        <v>0.87804878048780488</v>
      </c>
      <c r="AB192" s="25">
        <f t="shared" si="25"/>
        <v>0.15384615384615385</v>
      </c>
      <c r="AC192" s="25">
        <f t="shared" si="26"/>
        <v>0.82331676457297787</v>
      </c>
    </row>
    <row r="193" spans="1:29" x14ac:dyDescent="0.25">
      <c r="A193" s="75" t="s">
        <v>148</v>
      </c>
      <c r="B193" s="1" t="s">
        <v>175</v>
      </c>
      <c r="C193" s="107" t="s">
        <v>651</v>
      </c>
      <c r="D193" s="95" t="s">
        <v>6</v>
      </c>
      <c r="E193" s="23">
        <v>5472</v>
      </c>
      <c r="F193" s="23">
        <v>4160</v>
      </c>
      <c r="G193" s="23">
        <v>281</v>
      </c>
      <c r="H193" s="24">
        <v>2102</v>
      </c>
      <c r="I193" s="24">
        <v>1293</v>
      </c>
      <c r="J193" s="24">
        <v>528</v>
      </c>
      <c r="K193" s="24">
        <v>171</v>
      </c>
      <c r="L193" s="24">
        <v>8</v>
      </c>
      <c r="M193" s="24">
        <v>28</v>
      </c>
      <c r="N193" s="24">
        <v>30</v>
      </c>
      <c r="O193" s="24">
        <v>2926</v>
      </c>
      <c r="P193" s="24">
        <v>1481</v>
      </c>
      <c r="Q193" s="24">
        <v>732</v>
      </c>
      <c r="R193" s="24">
        <v>238</v>
      </c>
      <c r="S193" s="24">
        <v>12</v>
      </c>
      <c r="T193" s="24">
        <v>29</v>
      </c>
      <c r="U193" s="24">
        <v>54</v>
      </c>
      <c r="V193" s="25">
        <f t="shared" ref="V193:V255" si="27">IFERROR(H193/O193,0)</f>
        <v>0.71838687628161313</v>
      </c>
      <c r="W193" s="25">
        <f t="shared" ref="W193:W255" si="28">IFERROR(I193/P193,0)</f>
        <v>0.87305874409182982</v>
      </c>
      <c r="X193" s="25">
        <f t="shared" ref="X193:X255" si="29">IFERROR(J193/Q193,0)</f>
        <v>0.72131147540983609</v>
      </c>
      <c r="Y193" s="25">
        <f t="shared" ref="Y193:Y255" si="30">IFERROR(K193/R193,0)</f>
        <v>0.71848739495798319</v>
      </c>
      <c r="Z193" s="25">
        <f t="shared" ref="Z193:Z255" si="31">IFERROR(L193/S193,0)</f>
        <v>0.66666666666666663</v>
      </c>
      <c r="AA193" s="25">
        <f t="shared" ref="AA193:AA255" si="32">IFERROR(M193/T193,0)</f>
        <v>0.96551724137931039</v>
      </c>
      <c r="AB193" s="25">
        <f t="shared" ref="AB193:AB255" si="33">IFERROR(N193/U193,0)</f>
        <v>0.55555555555555558</v>
      </c>
      <c r="AC193" s="25">
        <f t="shared" ref="AC193:AC255" si="34">IFERROR(F193/E193,0)</f>
        <v>0.76023391812865493</v>
      </c>
    </row>
    <row r="194" spans="1:29" x14ac:dyDescent="0.25">
      <c r="A194" s="75" t="s">
        <v>148</v>
      </c>
      <c r="B194" s="1" t="s">
        <v>176</v>
      </c>
      <c r="C194" s="107" t="s">
        <v>651</v>
      </c>
      <c r="D194" s="95" t="s">
        <v>6</v>
      </c>
      <c r="E194" s="23">
        <v>3215</v>
      </c>
      <c r="F194" s="23">
        <v>1971</v>
      </c>
      <c r="G194" s="23">
        <v>53</v>
      </c>
      <c r="H194" s="24">
        <v>991</v>
      </c>
      <c r="I194" s="24">
        <v>641</v>
      </c>
      <c r="J194" s="24">
        <v>272</v>
      </c>
      <c r="K194" s="24">
        <v>51</v>
      </c>
      <c r="L194" s="24">
        <v>0</v>
      </c>
      <c r="M194" s="24">
        <v>16</v>
      </c>
      <c r="N194" s="24">
        <v>0</v>
      </c>
      <c r="O194" s="24">
        <v>1515</v>
      </c>
      <c r="P194" s="24">
        <v>1078</v>
      </c>
      <c r="Q194" s="24">
        <v>477</v>
      </c>
      <c r="R194" s="24">
        <v>117</v>
      </c>
      <c r="S194" s="24">
        <v>0</v>
      </c>
      <c r="T194" s="24">
        <v>28</v>
      </c>
      <c r="U194" s="24">
        <v>0</v>
      </c>
      <c r="V194" s="25">
        <f t="shared" si="27"/>
        <v>0.65412541254125411</v>
      </c>
      <c r="W194" s="25">
        <f t="shared" si="28"/>
        <v>0.59461966604823746</v>
      </c>
      <c r="X194" s="25">
        <f t="shared" si="29"/>
        <v>0.57023060796645697</v>
      </c>
      <c r="Y194" s="25">
        <f t="shared" si="30"/>
        <v>0.4358974358974359</v>
      </c>
      <c r="Z194" s="25">
        <f t="shared" si="31"/>
        <v>0</v>
      </c>
      <c r="AA194" s="25">
        <f t="shared" si="32"/>
        <v>0.5714285714285714</v>
      </c>
      <c r="AB194" s="25">
        <f t="shared" si="33"/>
        <v>0</v>
      </c>
      <c r="AC194" s="25">
        <f t="shared" si="34"/>
        <v>0.61306376360808712</v>
      </c>
    </row>
    <row r="195" spans="1:29" x14ac:dyDescent="0.25">
      <c r="A195" s="75" t="s">
        <v>148</v>
      </c>
      <c r="B195" s="1" t="s">
        <v>177</v>
      </c>
      <c r="C195" s="107" t="s">
        <v>651</v>
      </c>
      <c r="D195" s="95" t="s">
        <v>6</v>
      </c>
      <c r="E195" s="23">
        <v>3302</v>
      </c>
      <c r="F195" s="23">
        <v>2367</v>
      </c>
      <c r="G195" s="23">
        <v>122</v>
      </c>
      <c r="H195" s="24">
        <v>1189</v>
      </c>
      <c r="I195" s="24">
        <v>706</v>
      </c>
      <c r="J195" s="24">
        <v>358</v>
      </c>
      <c r="K195" s="24">
        <v>89</v>
      </c>
      <c r="L195" s="24">
        <v>0</v>
      </c>
      <c r="M195" s="24">
        <v>25</v>
      </c>
      <c r="N195" s="24">
        <v>0</v>
      </c>
      <c r="O195" s="24">
        <v>1642</v>
      </c>
      <c r="P195" s="24">
        <v>1042</v>
      </c>
      <c r="Q195" s="24">
        <v>474</v>
      </c>
      <c r="R195" s="24">
        <v>117</v>
      </c>
      <c r="S195" s="24">
        <v>0</v>
      </c>
      <c r="T195" s="24">
        <v>27</v>
      </c>
      <c r="U195" s="24">
        <v>0</v>
      </c>
      <c r="V195" s="25">
        <f t="shared" si="27"/>
        <v>0.72411693057247262</v>
      </c>
      <c r="W195" s="25">
        <f t="shared" si="28"/>
        <v>0.67754318618042231</v>
      </c>
      <c r="X195" s="25">
        <f t="shared" si="29"/>
        <v>0.75527426160337552</v>
      </c>
      <c r="Y195" s="25">
        <f t="shared" si="30"/>
        <v>0.76068376068376065</v>
      </c>
      <c r="Z195" s="25">
        <f t="shared" si="31"/>
        <v>0</v>
      </c>
      <c r="AA195" s="25">
        <f t="shared" si="32"/>
        <v>0.92592592592592593</v>
      </c>
      <c r="AB195" s="25">
        <f t="shared" si="33"/>
        <v>0</v>
      </c>
      <c r="AC195" s="25">
        <f t="shared" si="34"/>
        <v>0.71683827983040582</v>
      </c>
    </row>
    <row r="196" spans="1:29" x14ac:dyDescent="0.25">
      <c r="A196" s="75" t="s">
        <v>148</v>
      </c>
      <c r="B196" s="1" t="s">
        <v>178</v>
      </c>
      <c r="C196" s="107" t="s">
        <v>651</v>
      </c>
      <c r="D196" s="95" t="s">
        <v>6</v>
      </c>
      <c r="E196" s="23">
        <v>3093</v>
      </c>
      <c r="F196" s="23">
        <v>2058</v>
      </c>
      <c r="G196" s="23">
        <v>148</v>
      </c>
      <c r="H196" s="24">
        <v>1068</v>
      </c>
      <c r="I196" s="24">
        <v>637</v>
      </c>
      <c r="J196" s="24">
        <v>269</v>
      </c>
      <c r="K196" s="24">
        <v>60</v>
      </c>
      <c r="L196" s="24">
        <v>0</v>
      </c>
      <c r="M196" s="24">
        <v>24</v>
      </c>
      <c r="N196" s="24">
        <v>0</v>
      </c>
      <c r="O196" s="24">
        <v>1604</v>
      </c>
      <c r="P196" s="24">
        <v>982</v>
      </c>
      <c r="Q196" s="24">
        <v>372</v>
      </c>
      <c r="R196" s="24">
        <v>101</v>
      </c>
      <c r="S196" s="24">
        <v>0</v>
      </c>
      <c r="T196" s="24">
        <v>34</v>
      </c>
      <c r="U196" s="24">
        <v>0</v>
      </c>
      <c r="V196" s="25">
        <f t="shared" si="27"/>
        <v>0.66583541147132175</v>
      </c>
      <c r="W196" s="25">
        <f t="shared" si="28"/>
        <v>0.64867617107942976</v>
      </c>
      <c r="X196" s="25">
        <f t="shared" si="29"/>
        <v>0.7231182795698925</v>
      </c>
      <c r="Y196" s="25">
        <f t="shared" si="30"/>
        <v>0.59405940594059403</v>
      </c>
      <c r="Z196" s="25">
        <f t="shared" si="31"/>
        <v>0</v>
      </c>
      <c r="AA196" s="25">
        <f t="shared" si="32"/>
        <v>0.70588235294117652</v>
      </c>
      <c r="AB196" s="25">
        <f t="shared" si="33"/>
        <v>0</v>
      </c>
      <c r="AC196" s="25">
        <f t="shared" si="34"/>
        <v>0.66537342386032983</v>
      </c>
    </row>
    <row r="197" spans="1:29" x14ac:dyDescent="0.25">
      <c r="A197" s="75" t="s">
        <v>148</v>
      </c>
      <c r="B197" s="1" t="s">
        <v>179</v>
      </c>
      <c r="C197" s="107" t="s">
        <v>651</v>
      </c>
      <c r="D197" s="95" t="s">
        <v>6</v>
      </c>
      <c r="E197" s="23">
        <v>6061</v>
      </c>
      <c r="F197" s="23">
        <v>4592</v>
      </c>
      <c r="G197" s="23">
        <v>389</v>
      </c>
      <c r="H197" s="24">
        <v>2352</v>
      </c>
      <c r="I197" s="24">
        <v>1521</v>
      </c>
      <c r="J197" s="24">
        <v>503</v>
      </c>
      <c r="K197" s="24">
        <v>153</v>
      </c>
      <c r="L197" s="24">
        <v>20</v>
      </c>
      <c r="M197" s="24">
        <v>34</v>
      </c>
      <c r="N197" s="24">
        <v>9</v>
      </c>
      <c r="O197" s="24">
        <v>3320</v>
      </c>
      <c r="P197" s="24">
        <v>1802</v>
      </c>
      <c r="Q197" s="24">
        <v>625</v>
      </c>
      <c r="R197" s="24">
        <v>209</v>
      </c>
      <c r="S197" s="24">
        <v>33</v>
      </c>
      <c r="T197" s="24">
        <v>39</v>
      </c>
      <c r="U197" s="24">
        <v>33</v>
      </c>
      <c r="V197" s="25">
        <f t="shared" si="27"/>
        <v>0.70843373493975903</v>
      </c>
      <c r="W197" s="25">
        <f t="shared" si="28"/>
        <v>0.84406215316315203</v>
      </c>
      <c r="X197" s="25">
        <f t="shared" si="29"/>
        <v>0.80479999999999996</v>
      </c>
      <c r="Y197" s="25">
        <f t="shared" si="30"/>
        <v>0.73205741626794263</v>
      </c>
      <c r="Z197" s="25">
        <f t="shared" si="31"/>
        <v>0.60606060606060608</v>
      </c>
      <c r="AA197" s="25">
        <f t="shared" si="32"/>
        <v>0.87179487179487181</v>
      </c>
      <c r="AB197" s="25">
        <f t="shared" si="33"/>
        <v>0.27272727272727271</v>
      </c>
      <c r="AC197" s="25">
        <f t="shared" si="34"/>
        <v>0.75763075400098989</v>
      </c>
    </row>
    <row r="198" spans="1:29" x14ac:dyDescent="0.25">
      <c r="A198" s="75" t="s">
        <v>148</v>
      </c>
      <c r="B198" s="1" t="s">
        <v>616</v>
      </c>
      <c r="C198" s="107" t="s">
        <v>651</v>
      </c>
      <c r="D198" s="95" t="s">
        <v>37</v>
      </c>
      <c r="E198" s="23">
        <v>2751</v>
      </c>
      <c r="F198" s="23">
        <v>1267</v>
      </c>
      <c r="G198" s="23">
        <v>1482</v>
      </c>
      <c r="H198" s="24">
        <v>703</v>
      </c>
      <c r="I198" s="24">
        <v>421</v>
      </c>
      <c r="J198" s="24">
        <v>117</v>
      </c>
      <c r="K198" s="24">
        <v>0</v>
      </c>
      <c r="L198" s="24">
        <v>0</v>
      </c>
      <c r="M198" s="24">
        <v>26</v>
      </c>
      <c r="N198" s="24">
        <v>0</v>
      </c>
      <c r="O198" s="24">
        <v>1522</v>
      </c>
      <c r="P198" s="24">
        <v>941</v>
      </c>
      <c r="Q198" s="24">
        <v>226</v>
      </c>
      <c r="R198" s="24">
        <v>13</v>
      </c>
      <c r="S198" s="24">
        <v>0</v>
      </c>
      <c r="T198" s="24">
        <v>49</v>
      </c>
      <c r="U198" s="24">
        <v>0</v>
      </c>
      <c r="V198" s="25">
        <f t="shared" si="27"/>
        <v>0.46189224704336401</v>
      </c>
      <c r="W198" s="25">
        <f t="shared" si="28"/>
        <v>0.44739638682252925</v>
      </c>
      <c r="X198" s="25">
        <f t="shared" si="29"/>
        <v>0.51769911504424782</v>
      </c>
      <c r="Y198" s="25">
        <f t="shared" si="30"/>
        <v>0</v>
      </c>
      <c r="Z198" s="25">
        <f t="shared" si="31"/>
        <v>0</v>
      </c>
      <c r="AA198" s="25">
        <f t="shared" si="32"/>
        <v>0.53061224489795922</v>
      </c>
      <c r="AB198" s="25">
        <f t="shared" si="33"/>
        <v>0</v>
      </c>
      <c r="AC198" s="25">
        <f t="shared" si="34"/>
        <v>0.46055979643765904</v>
      </c>
    </row>
    <row r="199" spans="1:29" x14ac:dyDescent="0.25">
      <c r="A199" s="75" t="s">
        <v>148</v>
      </c>
      <c r="B199" s="1" t="s">
        <v>180</v>
      </c>
      <c r="C199" s="107" t="s">
        <v>651</v>
      </c>
      <c r="D199" s="95" t="s">
        <v>6</v>
      </c>
      <c r="E199" s="23">
        <v>5875</v>
      </c>
      <c r="F199" s="23">
        <v>4874</v>
      </c>
      <c r="G199" s="23">
        <v>237</v>
      </c>
      <c r="H199" s="24">
        <v>2472</v>
      </c>
      <c r="I199" s="24">
        <v>1570</v>
      </c>
      <c r="J199" s="24">
        <v>573</v>
      </c>
      <c r="K199" s="24">
        <v>195</v>
      </c>
      <c r="L199" s="24">
        <v>6</v>
      </c>
      <c r="M199" s="24">
        <v>58</v>
      </c>
      <c r="N199" s="24">
        <v>0</v>
      </c>
      <c r="O199" s="24">
        <v>3052</v>
      </c>
      <c r="P199" s="24">
        <v>1829</v>
      </c>
      <c r="Q199" s="24">
        <v>665</v>
      </c>
      <c r="R199" s="24">
        <v>240</v>
      </c>
      <c r="S199" s="24">
        <v>17</v>
      </c>
      <c r="T199" s="24">
        <v>72</v>
      </c>
      <c r="U199" s="24">
        <v>0</v>
      </c>
      <c r="V199" s="25">
        <f t="shared" si="27"/>
        <v>0.80996068152031453</v>
      </c>
      <c r="W199" s="25">
        <f t="shared" si="28"/>
        <v>0.85839256424275556</v>
      </c>
      <c r="X199" s="25">
        <f t="shared" si="29"/>
        <v>0.86165413533834589</v>
      </c>
      <c r="Y199" s="25">
        <f t="shared" si="30"/>
        <v>0.8125</v>
      </c>
      <c r="Z199" s="25">
        <f t="shared" si="31"/>
        <v>0.35294117647058826</v>
      </c>
      <c r="AA199" s="25">
        <f t="shared" si="32"/>
        <v>0.80555555555555558</v>
      </c>
      <c r="AB199" s="25">
        <f t="shared" si="33"/>
        <v>0</v>
      </c>
      <c r="AC199" s="25">
        <f t="shared" si="34"/>
        <v>0.82961702127659576</v>
      </c>
    </row>
    <row r="200" spans="1:29" x14ac:dyDescent="0.25">
      <c r="A200" s="75" t="s">
        <v>148</v>
      </c>
      <c r="B200" s="1" t="s">
        <v>181</v>
      </c>
      <c r="C200" s="107" t="s">
        <v>651</v>
      </c>
      <c r="D200" s="95" t="s">
        <v>6</v>
      </c>
      <c r="E200" s="23">
        <v>2964</v>
      </c>
      <c r="F200" s="23">
        <v>2120</v>
      </c>
      <c r="G200" s="23">
        <v>124</v>
      </c>
      <c r="H200" s="24">
        <v>1031</v>
      </c>
      <c r="I200" s="24">
        <v>604</v>
      </c>
      <c r="J200" s="24">
        <v>351</v>
      </c>
      <c r="K200" s="24">
        <v>92</v>
      </c>
      <c r="L200" s="24">
        <v>0</v>
      </c>
      <c r="M200" s="24">
        <v>42</v>
      </c>
      <c r="N200" s="24">
        <v>0</v>
      </c>
      <c r="O200" s="24">
        <v>1434</v>
      </c>
      <c r="P200" s="24">
        <v>979</v>
      </c>
      <c r="Q200" s="24">
        <v>372</v>
      </c>
      <c r="R200" s="24">
        <v>126</v>
      </c>
      <c r="S200" s="24">
        <v>0</v>
      </c>
      <c r="T200" s="24">
        <v>53</v>
      </c>
      <c r="U200" s="24">
        <v>0</v>
      </c>
      <c r="V200" s="25">
        <f t="shared" si="27"/>
        <v>0.71896792189679215</v>
      </c>
      <c r="W200" s="25">
        <f t="shared" si="28"/>
        <v>0.61695607763023497</v>
      </c>
      <c r="X200" s="25">
        <f t="shared" si="29"/>
        <v>0.94354838709677424</v>
      </c>
      <c r="Y200" s="25">
        <f t="shared" si="30"/>
        <v>0.73015873015873012</v>
      </c>
      <c r="Z200" s="25">
        <f t="shared" si="31"/>
        <v>0</v>
      </c>
      <c r="AA200" s="25">
        <f t="shared" si="32"/>
        <v>0.79245283018867929</v>
      </c>
      <c r="AB200" s="25">
        <f t="shared" si="33"/>
        <v>0</v>
      </c>
      <c r="AC200" s="25">
        <f t="shared" si="34"/>
        <v>0.71524966261808365</v>
      </c>
    </row>
    <row r="201" spans="1:29" x14ac:dyDescent="0.25">
      <c r="A201" s="75" t="s">
        <v>288</v>
      </c>
      <c r="B201" s="1" t="s">
        <v>297</v>
      </c>
      <c r="C201" s="107" t="s">
        <v>651</v>
      </c>
      <c r="D201" s="95" t="s">
        <v>6</v>
      </c>
      <c r="E201" s="23">
        <v>1945</v>
      </c>
      <c r="F201" s="23">
        <v>901</v>
      </c>
      <c r="G201" s="23">
        <v>91</v>
      </c>
      <c r="H201" s="24">
        <v>441</v>
      </c>
      <c r="I201" s="24">
        <v>253</v>
      </c>
      <c r="J201" s="24">
        <v>155</v>
      </c>
      <c r="K201" s="24">
        <v>39</v>
      </c>
      <c r="L201" s="24">
        <v>0</v>
      </c>
      <c r="M201" s="24">
        <v>13</v>
      </c>
      <c r="N201" s="24">
        <v>0</v>
      </c>
      <c r="O201" s="24">
        <v>951</v>
      </c>
      <c r="P201" s="24">
        <v>682</v>
      </c>
      <c r="Q201" s="24">
        <v>224</v>
      </c>
      <c r="R201" s="24">
        <v>70</v>
      </c>
      <c r="S201" s="24">
        <v>0</v>
      </c>
      <c r="T201" s="24">
        <v>18</v>
      </c>
      <c r="U201" s="24">
        <v>0</v>
      </c>
      <c r="V201" s="25">
        <f t="shared" si="27"/>
        <v>0.4637223974763407</v>
      </c>
      <c r="W201" s="25">
        <f t="shared" si="28"/>
        <v>0.37096774193548387</v>
      </c>
      <c r="X201" s="25">
        <f t="shared" si="29"/>
        <v>0.6919642857142857</v>
      </c>
      <c r="Y201" s="25">
        <f t="shared" si="30"/>
        <v>0.55714285714285716</v>
      </c>
      <c r="Z201" s="25">
        <f t="shared" si="31"/>
        <v>0</v>
      </c>
      <c r="AA201" s="25">
        <f t="shared" si="32"/>
        <v>0.72222222222222221</v>
      </c>
      <c r="AB201" s="25">
        <f t="shared" si="33"/>
        <v>0</v>
      </c>
      <c r="AC201" s="25">
        <f t="shared" si="34"/>
        <v>0.46323907455012853</v>
      </c>
    </row>
    <row r="202" spans="1:29" x14ac:dyDescent="0.25">
      <c r="A202" s="75" t="s">
        <v>288</v>
      </c>
      <c r="B202" s="1" t="s">
        <v>298</v>
      </c>
      <c r="C202" s="107" t="s">
        <v>651</v>
      </c>
      <c r="D202" s="95" t="s">
        <v>6</v>
      </c>
      <c r="E202" s="23">
        <v>2523</v>
      </c>
      <c r="F202" s="23">
        <v>1734</v>
      </c>
      <c r="G202" s="23">
        <v>77</v>
      </c>
      <c r="H202" s="24">
        <v>895</v>
      </c>
      <c r="I202" s="24">
        <v>449</v>
      </c>
      <c r="J202" s="24">
        <v>244</v>
      </c>
      <c r="K202" s="24">
        <v>105</v>
      </c>
      <c r="L202" s="24">
        <v>5</v>
      </c>
      <c r="M202" s="24">
        <v>36</v>
      </c>
      <c r="N202" s="24">
        <v>0</v>
      </c>
      <c r="O202" s="24">
        <v>1290</v>
      </c>
      <c r="P202" s="24">
        <v>768</v>
      </c>
      <c r="Q202" s="24">
        <v>293</v>
      </c>
      <c r="R202" s="24">
        <v>122</v>
      </c>
      <c r="S202" s="24">
        <v>12</v>
      </c>
      <c r="T202" s="24">
        <v>38</v>
      </c>
      <c r="U202" s="24">
        <v>0</v>
      </c>
      <c r="V202" s="25">
        <f t="shared" si="27"/>
        <v>0.69379844961240311</v>
      </c>
      <c r="W202" s="25">
        <f t="shared" si="28"/>
        <v>0.58463541666666663</v>
      </c>
      <c r="X202" s="25">
        <f t="shared" si="29"/>
        <v>0.83276450511945388</v>
      </c>
      <c r="Y202" s="25">
        <f t="shared" si="30"/>
        <v>0.86065573770491799</v>
      </c>
      <c r="Z202" s="25">
        <f t="shared" si="31"/>
        <v>0.41666666666666669</v>
      </c>
      <c r="AA202" s="25">
        <f t="shared" si="32"/>
        <v>0.94736842105263153</v>
      </c>
      <c r="AB202" s="25">
        <f t="shared" si="33"/>
        <v>0</v>
      </c>
      <c r="AC202" s="25">
        <f t="shared" si="34"/>
        <v>0.68727705112960757</v>
      </c>
    </row>
    <row r="203" spans="1:29" x14ac:dyDescent="0.25">
      <c r="A203" s="75" t="s">
        <v>288</v>
      </c>
      <c r="B203" s="1" t="s">
        <v>299</v>
      </c>
      <c r="C203" s="107" t="s">
        <v>651</v>
      </c>
      <c r="D203" s="95" t="s">
        <v>6</v>
      </c>
      <c r="E203" s="23">
        <v>3860</v>
      </c>
      <c r="F203" s="23">
        <v>2576</v>
      </c>
      <c r="G203" s="23">
        <v>299</v>
      </c>
      <c r="H203" s="24">
        <v>1389</v>
      </c>
      <c r="I203" s="24">
        <v>675</v>
      </c>
      <c r="J203" s="24">
        <v>364</v>
      </c>
      <c r="K203" s="24">
        <v>121</v>
      </c>
      <c r="L203" s="24">
        <v>0</v>
      </c>
      <c r="M203" s="24">
        <v>27</v>
      </c>
      <c r="N203" s="24">
        <v>0</v>
      </c>
      <c r="O203" s="24">
        <v>2109</v>
      </c>
      <c r="P203" s="24">
        <v>1087</v>
      </c>
      <c r="Q203" s="24">
        <v>476</v>
      </c>
      <c r="R203" s="24">
        <v>157</v>
      </c>
      <c r="S203" s="24">
        <v>0</v>
      </c>
      <c r="T203" s="24">
        <v>31</v>
      </c>
      <c r="U203" s="24">
        <v>0</v>
      </c>
      <c r="V203" s="25">
        <f t="shared" si="27"/>
        <v>0.6586059743954481</v>
      </c>
      <c r="W203" s="25">
        <f t="shared" si="28"/>
        <v>0.6209751609935602</v>
      </c>
      <c r="X203" s="25">
        <f t="shared" si="29"/>
        <v>0.76470588235294112</v>
      </c>
      <c r="Y203" s="25">
        <f t="shared" si="30"/>
        <v>0.77070063694267521</v>
      </c>
      <c r="Z203" s="25">
        <f t="shared" si="31"/>
        <v>0</v>
      </c>
      <c r="AA203" s="25">
        <f t="shared" si="32"/>
        <v>0.87096774193548387</v>
      </c>
      <c r="AB203" s="25">
        <f t="shared" si="33"/>
        <v>0</v>
      </c>
      <c r="AC203" s="25">
        <f t="shared" si="34"/>
        <v>0.66735751295336787</v>
      </c>
    </row>
    <row r="204" spans="1:29" x14ac:dyDescent="0.25">
      <c r="A204" s="75" t="s">
        <v>288</v>
      </c>
      <c r="B204" s="1" t="s">
        <v>300</v>
      </c>
      <c r="C204" s="107" t="s">
        <v>651</v>
      </c>
      <c r="D204" s="95" t="s">
        <v>6</v>
      </c>
      <c r="E204" s="23">
        <v>3195</v>
      </c>
      <c r="F204" s="23">
        <v>2377</v>
      </c>
      <c r="G204" s="23">
        <v>62</v>
      </c>
      <c r="H204" s="24">
        <v>1209</v>
      </c>
      <c r="I204" s="24">
        <v>752</v>
      </c>
      <c r="J204" s="24">
        <v>258</v>
      </c>
      <c r="K204" s="24">
        <v>116</v>
      </c>
      <c r="L204" s="24">
        <v>0</v>
      </c>
      <c r="M204" s="24">
        <v>42</v>
      </c>
      <c r="N204" s="24">
        <v>0</v>
      </c>
      <c r="O204" s="24">
        <v>1549</v>
      </c>
      <c r="P204" s="24">
        <v>1148</v>
      </c>
      <c r="Q204" s="24">
        <v>294</v>
      </c>
      <c r="R204" s="24">
        <v>152</v>
      </c>
      <c r="S204" s="24">
        <v>0</v>
      </c>
      <c r="T204" s="24">
        <v>52</v>
      </c>
      <c r="U204" s="24">
        <v>0</v>
      </c>
      <c r="V204" s="25">
        <f t="shared" si="27"/>
        <v>0.78050355067785671</v>
      </c>
      <c r="W204" s="25">
        <f t="shared" si="28"/>
        <v>0.65505226480836232</v>
      </c>
      <c r="X204" s="25">
        <f t="shared" si="29"/>
        <v>0.87755102040816324</v>
      </c>
      <c r="Y204" s="25">
        <f t="shared" si="30"/>
        <v>0.76315789473684215</v>
      </c>
      <c r="Z204" s="25">
        <f t="shared" si="31"/>
        <v>0</v>
      </c>
      <c r="AA204" s="25">
        <f t="shared" si="32"/>
        <v>0.80769230769230771</v>
      </c>
      <c r="AB204" s="25">
        <f t="shared" si="33"/>
        <v>0</v>
      </c>
      <c r="AC204" s="25">
        <f t="shared" si="34"/>
        <v>0.74397496087636927</v>
      </c>
    </row>
    <row r="205" spans="1:29" x14ac:dyDescent="0.25">
      <c r="A205" s="75" t="s">
        <v>288</v>
      </c>
      <c r="B205" s="1" t="s">
        <v>301</v>
      </c>
      <c r="C205" s="107" t="s">
        <v>651</v>
      </c>
      <c r="D205" s="95" t="s">
        <v>6</v>
      </c>
      <c r="E205" s="23">
        <v>2859</v>
      </c>
      <c r="F205" s="23">
        <v>1695</v>
      </c>
      <c r="G205" s="23">
        <v>252</v>
      </c>
      <c r="H205" s="24">
        <v>881</v>
      </c>
      <c r="I205" s="24">
        <v>483</v>
      </c>
      <c r="J205" s="24">
        <v>249</v>
      </c>
      <c r="K205" s="24">
        <v>57</v>
      </c>
      <c r="L205" s="24">
        <v>0</v>
      </c>
      <c r="M205" s="24">
        <v>25</v>
      </c>
      <c r="N205" s="24">
        <v>0</v>
      </c>
      <c r="O205" s="24">
        <v>1426</v>
      </c>
      <c r="P205" s="24">
        <v>966</v>
      </c>
      <c r="Q205" s="24">
        <v>338</v>
      </c>
      <c r="R205" s="24">
        <v>102</v>
      </c>
      <c r="S205" s="24">
        <v>0</v>
      </c>
      <c r="T205" s="24">
        <v>27</v>
      </c>
      <c r="U205" s="24">
        <v>0</v>
      </c>
      <c r="V205" s="25">
        <f t="shared" si="27"/>
        <v>0.61781206171107994</v>
      </c>
      <c r="W205" s="25">
        <f t="shared" si="28"/>
        <v>0.5</v>
      </c>
      <c r="X205" s="25">
        <f t="shared" si="29"/>
        <v>0.73668639053254437</v>
      </c>
      <c r="Y205" s="25">
        <f t="shared" si="30"/>
        <v>0.55882352941176472</v>
      </c>
      <c r="Z205" s="25">
        <f t="shared" si="31"/>
        <v>0</v>
      </c>
      <c r="AA205" s="25">
        <f t="shared" si="32"/>
        <v>0.92592592592592593</v>
      </c>
      <c r="AB205" s="25">
        <f t="shared" si="33"/>
        <v>0</v>
      </c>
      <c r="AC205" s="25">
        <f t="shared" si="34"/>
        <v>0.59286463798530953</v>
      </c>
    </row>
    <row r="206" spans="1:29" x14ac:dyDescent="0.25">
      <c r="A206" s="75" t="s">
        <v>288</v>
      </c>
      <c r="B206" s="1" t="s">
        <v>302</v>
      </c>
      <c r="C206" s="107" t="s">
        <v>651</v>
      </c>
      <c r="D206" s="95" t="s">
        <v>6</v>
      </c>
      <c r="E206" s="23">
        <v>3813</v>
      </c>
      <c r="F206" s="23">
        <v>2385</v>
      </c>
      <c r="G206" s="23">
        <v>412</v>
      </c>
      <c r="H206" s="24">
        <v>1220</v>
      </c>
      <c r="I206" s="24">
        <v>736</v>
      </c>
      <c r="J206" s="24">
        <v>302</v>
      </c>
      <c r="K206" s="24">
        <v>94</v>
      </c>
      <c r="L206" s="24">
        <v>0</v>
      </c>
      <c r="M206" s="24">
        <v>33</v>
      </c>
      <c r="N206" s="24">
        <v>0</v>
      </c>
      <c r="O206" s="24">
        <v>2062</v>
      </c>
      <c r="P206" s="24">
        <v>1136</v>
      </c>
      <c r="Q206" s="24">
        <v>410</v>
      </c>
      <c r="R206" s="24">
        <v>166</v>
      </c>
      <c r="S206" s="24">
        <v>0</v>
      </c>
      <c r="T206" s="24">
        <v>39</v>
      </c>
      <c r="U206" s="24">
        <v>0</v>
      </c>
      <c r="V206" s="25">
        <f t="shared" si="27"/>
        <v>0.59165858389912707</v>
      </c>
      <c r="W206" s="25">
        <f t="shared" si="28"/>
        <v>0.647887323943662</v>
      </c>
      <c r="X206" s="25">
        <f t="shared" si="29"/>
        <v>0.73658536585365852</v>
      </c>
      <c r="Y206" s="25">
        <f t="shared" si="30"/>
        <v>0.5662650602409639</v>
      </c>
      <c r="Z206" s="25">
        <f t="shared" si="31"/>
        <v>0</v>
      </c>
      <c r="AA206" s="25">
        <f t="shared" si="32"/>
        <v>0.84615384615384615</v>
      </c>
      <c r="AB206" s="25">
        <f t="shared" si="33"/>
        <v>0</v>
      </c>
      <c r="AC206" s="25">
        <f t="shared" si="34"/>
        <v>0.62549173878835562</v>
      </c>
    </row>
    <row r="207" spans="1:29" x14ac:dyDescent="0.25">
      <c r="A207" s="75" t="s">
        <v>288</v>
      </c>
      <c r="B207" s="1" t="s">
        <v>303</v>
      </c>
      <c r="C207" s="107" t="s">
        <v>651</v>
      </c>
      <c r="D207" s="95" t="s">
        <v>6</v>
      </c>
      <c r="E207" s="23">
        <v>2980</v>
      </c>
      <c r="F207" s="23">
        <v>1389</v>
      </c>
      <c r="G207" s="23">
        <v>44</v>
      </c>
      <c r="H207" s="24">
        <v>724</v>
      </c>
      <c r="I207" s="24">
        <v>373</v>
      </c>
      <c r="J207" s="24">
        <v>197</v>
      </c>
      <c r="K207" s="24">
        <v>68</v>
      </c>
      <c r="L207" s="24">
        <v>0</v>
      </c>
      <c r="M207" s="24">
        <v>27</v>
      </c>
      <c r="N207" s="24">
        <v>0</v>
      </c>
      <c r="O207" s="24">
        <v>1704</v>
      </c>
      <c r="P207" s="24">
        <v>715</v>
      </c>
      <c r="Q207" s="24">
        <v>405</v>
      </c>
      <c r="R207" s="24">
        <v>119</v>
      </c>
      <c r="S207" s="24">
        <v>0</v>
      </c>
      <c r="T207" s="24">
        <v>37</v>
      </c>
      <c r="U207" s="24">
        <v>0</v>
      </c>
      <c r="V207" s="25">
        <f t="shared" si="27"/>
        <v>0.42488262910798125</v>
      </c>
      <c r="W207" s="25">
        <f t="shared" si="28"/>
        <v>0.52167832167832173</v>
      </c>
      <c r="X207" s="25">
        <f t="shared" si="29"/>
        <v>0.48641975308641977</v>
      </c>
      <c r="Y207" s="25">
        <f t="shared" si="30"/>
        <v>0.5714285714285714</v>
      </c>
      <c r="Z207" s="25">
        <f t="shared" si="31"/>
        <v>0</v>
      </c>
      <c r="AA207" s="25">
        <f t="shared" si="32"/>
        <v>0.72972972972972971</v>
      </c>
      <c r="AB207" s="25">
        <f t="shared" si="33"/>
        <v>0</v>
      </c>
      <c r="AC207" s="25">
        <f t="shared" si="34"/>
        <v>0.46610738255033557</v>
      </c>
    </row>
    <row r="208" spans="1:29" x14ac:dyDescent="0.25">
      <c r="A208" s="75" t="s">
        <v>288</v>
      </c>
      <c r="B208" s="1" t="s">
        <v>304</v>
      </c>
      <c r="C208" s="107" t="s">
        <v>651</v>
      </c>
      <c r="D208" s="95" t="s">
        <v>6</v>
      </c>
      <c r="E208" s="23">
        <v>3289</v>
      </c>
      <c r="F208" s="23">
        <v>2215</v>
      </c>
      <c r="G208" s="23">
        <v>104</v>
      </c>
      <c r="H208" s="24">
        <v>1054</v>
      </c>
      <c r="I208" s="24">
        <v>723</v>
      </c>
      <c r="J208" s="24">
        <v>319</v>
      </c>
      <c r="K208" s="24">
        <v>89</v>
      </c>
      <c r="L208" s="24">
        <v>0</v>
      </c>
      <c r="M208" s="24">
        <v>30</v>
      </c>
      <c r="N208" s="24">
        <v>0</v>
      </c>
      <c r="O208" s="24">
        <v>1593</v>
      </c>
      <c r="P208" s="24">
        <v>1005</v>
      </c>
      <c r="Q208" s="24">
        <v>514</v>
      </c>
      <c r="R208" s="24">
        <v>146</v>
      </c>
      <c r="S208" s="24">
        <v>0</v>
      </c>
      <c r="T208" s="24">
        <v>31</v>
      </c>
      <c r="U208" s="24">
        <v>0</v>
      </c>
      <c r="V208" s="25">
        <f t="shared" si="27"/>
        <v>0.66164469554300065</v>
      </c>
      <c r="W208" s="25">
        <f t="shared" si="28"/>
        <v>0.71940298507462686</v>
      </c>
      <c r="X208" s="25">
        <f t="shared" si="29"/>
        <v>0.62062256809338523</v>
      </c>
      <c r="Y208" s="25">
        <f t="shared" si="30"/>
        <v>0.6095890410958904</v>
      </c>
      <c r="Z208" s="25">
        <f t="shared" si="31"/>
        <v>0</v>
      </c>
      <c r="AA208" s="25">
        <f t="shared" si="32"/>
        <v>0.967741935483871</v>
      </c>
      <c r="AB208" s="25">
        <f t="shared" si="33"/>
        <v>0</v>
      </c>
      <c r="AC208" s="25">
        <f t="shared" si="34"/>
        <v>0.67345697780480385</v>
      </c>
    </row>
    <row r="209" spans="1:29" x14ac:dyDescent="0.25">
      <c r="A209" s="75" t="s">
        <v>125</v>
      </c>
      <c r="B209" s="1" t="s">
        <v>127</v>
      </c>
      <c r="C209" s="107" t="s">
        <v>651</v>
      </c>
      <c r="D209" s="95" t="s">
        <v>43</v>
      </c>
      <c r="E209" s="23">
        <v>2884</v>
      </c>
      <c r="F209" s="23">
        <v>2184</v>
      </c>
      <c r="G209" s="23">
        <v>94</v>
      </c>
      <c r="H209" s="24">
        <v>1103</v>
      </c>
      <c r="I209" s="24">
        <v>657</v>
      </c>
      <c r="J209" s="24">
        <v>346</v>
      </c>
      <c r="K209" s="24">
        <v>63</v>
      </c>
      <c r="L209" s="24">
        <v>0</v>
      </c>
      <c r="M209" s="24">
        <v>15</v>
      </c>
      <c r="N209" s="24">
        <v>0</v>
      </c>
      <c r="O209" s="24">
        <v>1507</v>
      </c>
      <c r="P209" s="24">
        <v>839</v>
      </c>
      <c r="Q209" s="24">
        <v>420</v>
      </c>
      <c r="R209" s="24">
        <v>87</v>
      </c>
      <c r="S209" s="24">
        <v>0</v>
      </c>
      <c r="T209" s="24">
        <v>31</v>
      </c>
      <c r="U209" s="24">
        <v>0</v>
      </c>
      <c r="V209" s="25">
        <f t="shared" si="27"/>
        <v>0.73191771731917721</v>
      </c>
      <c r="W209" s="25">
        <f t="shared" si="28"/>
        <v>0.78307508939213344</v>
      </c>
      <c r="X209" s="25">
        <f t="shared" si="29"/>
        <v>0.82380952380952377</v>
      </c>
      <c r="Y209" s="25">
        <f t="shared" si="30"/>
        <v>0.72413793103448276</v>
      </c>
      <c r="Z209" s="25">
        <f t="shared" si="31"/>
        <v>0</v>
      </c>
      <c r="AA209" s="25">
        <f t="shared" si="32"/>
        <v>0.4838709677419355</v>
      </c>
      <c r="AB209" s="25">
        <f t="shared" si="33"/>
        <v>0</v>
      </c>
      <c r="AC209" s="25">
        <f t="shared" si="34"/>
        <v>0.75728155339805825</v>
      </c>
    </row>
    <row r="210" spans="1:29" x14ac:dyDescent="0.25">
      <c r="A210" s="75" t="s">
        <v>232</v>
      </c>
      <c r="B210" s="1" t="s">
        <v>240</v>
      </c>
      <c r="C210" s="107" t="s">
        <v>651</v>
      </c>
      <c r="D210" s="95" t="s">
        <v>6</v>
      </c>
      <c r="E210" s="23">
        <v>3082</v>
      </c>
      <c r="F210" s="23">
        <v>1675</v>
      </c>
      <c r="G210" s="23">
        <v>144</v>
      </c>
      <c r="H210" s="24">
        <v>899</v>
      </c>
      <c r="I210" s="24">
        <v>381</v>
      </c>
      <c r="J210" s="24">
        <v>267</v>
      </c>
      <c r="K210" s="24">
        <v>99</v>
      </c>
      <c r="L210" s="24">
        <v>0</v>
      </c>
      <c r="M210" s="24">
        <v>29</v>
      </c>
      <c r="N210" s="24">
        <v>0</v>
      </c>
      <c r="O210" s="24">
        <v>1501</v>
      </c>
      <c r="P210" s="24">
        <v>851</v>
      </c>
      <c r="Q210" s="24">
        <v>505</v>
      </c>
      <c r="R210" s="24">
        <v>178</v>
      </c>
      <c r="S210" s="24">
        <v>1</v>
      </c>
      <c r="T210" s="24">
        <v>46</v>
      </c>
      <c r="U210" s="24">
        <v>0</v>
      </c>
      <c r="V210" s="25">
        <f t="shared" si="27"/>
        <v>0.59893404397068617</v>
      </c>
      <c r="W210" s="25">
        <f t="shared" si="28"/>
        <v>0.44770857814336074</v>
      </c>
      <c r="X210" s="25">
        <f t="shared" si="29"/>
        <v>0.52871287128712874</v>
      </c>
      <c r="Y210" s="25">
        <f t="shared" si="30"/>
        <v>0.5561797752808989</v>
      </c>
      <c r="Z210" s="25">
        <f t="shared" si="31"/>
        <v>0</v>
      </c>
      <c r="AA210" s="25">
        <f t="shared" si="32"/>
        <v>0.63043478260869568</v>
      </c>
      <c r="AB210" s="25">
        <f t="shared" si="33"/>
        <v>0</v>
      </c>
      <c r="AC210" s="25">
        <f t="shared" si="34"/>
        <v>0.54347826086956519</v>
      </c>
    </row>
    <row r="211" spans="1:29" x14ac:dyDescent="0.25">
      <c r="A211" s="75" t="s">
        <v>232</v>
      </c>
      <c r="B211" s="1" t="s">
        <v>249</v>
      </c>
      <c r="C211" s="107" t="s">
        <v>651</v>
      </c>
      <c r="D211" s="95" t="s">
        <v>37</v>
      </c>
      <c r="E211" s="23">
        <v>2889</v>
      </c>
      <c r="F211" s="23">
        <v>1330</v>
      </c>
      <c r="G211" s="23">
        <v>1045</v>
      </c>
      <c r="H211" s="24">
        <v>716</v>
      </c>
      <c r="I211" s="24">
        <v>374</v>
      </c>
      <c r="J211" s="24">
        <v>167</v>
      </c>
      <c r="K211" s="24">
        <v>31</v>
      </c>
      <c r="L211" s="24">
        <v>1</v>
      </c>
      <c r="M211" s="24">
        <v>35</v>
      </c>
      <c r="N211" s="24">
        <v>6</v>
      </c>
      <c r="O211" s="24">
        <v>1520</v>
      </c>
      <c r="P211" s="24">
        <v>964</v>
      </c>
      <c r="Q211" s="24">
        <v>290</v>
      </c>
      <c r="R211" s="24">
        <v>57</v>
      </c>
      <c r="S211" s="24">
        <v>1</v>
      </c>
      <c r="T211" s="24">
        <v>42</v>
      </c>
      <c r="U211" s="24">
        <v>15</v>
      </c>
      <c r="V211" s="25">
        <f t="shared" si="27"/>
        <v>0.47105263157894739</v>
      </c>
      <c r="W211" s="25">
        <f t="shared" si="28"/>
        <v>0.38796680497925312</v>
      </c>
      <c r="X211" s="25">
        <f t="shared" si="29"/>
        <v>0.57586206896551728</v>
      </c>
      <c r="Y211" s="25">
        <f t="shared" si="30"/>
        <v>0.54385964912280704</v>
      </c>
      <c r="Z211" s="25">
        <f t="shared" si="31"/>
        <v>1</v>
      </c>
      <c r="AA211" s="25">
        <f t="shared" si="32"/>
        <v>0.83333333333333337</v>
      </c>
      <c r="AB211" s="25">
        <f t="shared" si="33"/>
        <v>0.4</v>
      </c>
      <c r="AC211" s="25">
        <f t="shared" si="34"/>
        <v>0.46036690896503979</v>
      </c>
    </row>
    <row r="212" spans="1:29" x14ac:dyDescent="0.25">
      <c r="A212" s="75" t="s">
        <v>667</v>
      </c>
      <c r="B212" s="1" t="s">
        <v>17</v>
      </c>
      <c r="C212" s="107" t="s">
        <v>651</v>
      </c>
      <c r="D212" s="95" t="s">
        <v>6</v>
      </c>
      <c r="E212" s="23">
        <v>3869</v>
      </c>
      <c r="F212" s="23">
        <v>2792</v>
      </c>
      <c r="G212" s="23">
        <v>52</v>
      </c>
      <c r="H212" s="24">
        <v>1324</v>
      </c>
      <c r="I212" s="24">
        <v>834</v>
      </c>
      <c r="J212" s="24">
        <v>468</v>
      </c>
      <c r="K212" s="24">
        <v>129</v>
      </c>
      <c r="L212" s="24">
        <v>7</v>
      </c>
      <c r="M212" s="24">
        <v>30</v>
      </c>
      <c r="N212" s="24">
        <v>0</v>
      </c>
      <c r="O212" s="24">
        <v>1852</v>
      </c>
      <c r="P212" s="24">
        <v>1165</v>
      </c>
      <c r="Q212" s="24">
        <v>608</v>
      </c>
      <c r="R212" s="24">
        <v>183</v>
      </c>
      <c r="S212" s="24">
        <v>20</v>
      </c>
      <c r="T212" s="24">
        <v>41</v>
      </c>
      <c r="U212" s="24">
        <v>0</v>
      </c>
      <c r="V212" s="25">
        <f t="shared" si="27"/>
        <v>0.71490280777537796</v>
      </c>
      <c r="W212" s="25">
        <f t="shared" si="28"/>
        <v>0.71587982832618025</v>
      </c>
      <c r="X212" s="25">
        <f t="shared" si="29"/>
        <v>0.76973684210526316</v>
      </c>
      <c r="Y212" s="25">
        <f t="shared" si="30"/>
        <v>0.70491803278688525</v>
      </c>
      <c r="Z212" s="25">
        <f t="shared" si="31"/>
        <v>0.35</v>
      </c>
      <c r="AA212" s="25">
        <f t="shared" si="32"/>
        <v>0.73170731707317072</v>
      </c>
      <c r="AB212" s="25">
        <f t="shared" si="33"/>
        <v>0</v>
      </c>
      <c r="AC212" s="25">
        <f t="shared" si="34"/>
        <v>0.72163349702765578</v>
      </c>
    </row>
    <row r="213" spans="1:29" x14ac:dyDescent="0.25">
      <c r="A213" s="75" t="s">
        <v>232</v>
      </c>
      <c r="B213" s="1" t="s">
        <v>235</v>
      </c>
      <c r="C213" s="107" t="s">
        <v>651</v>
      </c>
      <c r="D213" s="95" t="s">
        <v>6</v>
      </c>
      <c r="E213" s="23">
        <v>2380</v>
      </c>
      <c r="F213" s="23">
        <v>1575</v>
      </c>
      <c r="G213" s="23">
        <v>132</v>
      </c>
      <c r="H213" s="24">
        <v>802</v>
      </c>
      <c r="I213" s="24">
        <v>390</v>
      </c>
      <c r="J213" s="24">
        <v>230</v>
      </c>
      <c r="K213" s="24">
        <v>115</v>
      </c>
      <c r="L213" s="24">
        <v>0</v>
      </c>
      <c r="M213" s="24">
        <v>38</v>
      </c>
      <c r="N213" s="24">
        <v>0</v>
      </c>
      <c r="O213" s="24">
        <v>1144</v>
      </c>
      <c r="P213" s="24">
        <v>728</v>
      </c>
      <c r="Q213" s="24">
        <v>280</v>
      </c>
      <c r="R213" s="24">
        <v>158</v>
      </c>
      <c r="S213" s="24">
        <v>0</v>
      </c>
      <c r="T213" s="24">
        <v>45</v>
      </c>
      <c r="U213" s="24">
        <v>25</v>
      </c>
      <c r="V213" s="25">
        <f t="shared" si="27"/>
        <v>0.70104895104895104</v>
      </c>
      <c r="W213" s="25">
        <f t="shared" si="28"/>
        <v>0.5357142857142857</v>
      </c>
      <c r="X213" s="25">
        <f t="shared" si="29"/>
        <v>0.8214285714285714</v>
      </c>
      <c r="Y213" s="25">
        <f t="shared" si="30"/>
        <v>0.72784810126582278</v>
      </c>
      <c r="Z213" s="25">
        <f t="shared" si="31"/>
        <v>0</v>
      </c>
      <c r="AA213" s="25">
        <f t="shared" si="32"/>
        <v>0.84444444444444444</v>
      </c>
      <c r="AB213" s="25">
        <f t="shared" si="33"/>
        <v>0</v>
      </c>
      <c r="AC213" s="25">
        <f t="shared" si="34"/>
        <v>0.66176470588235292</v>
      </c>
    </row>
    <row r="214" spans="1:29" x14ac:dyDescent="0.25">
      <c r="A214" s="75" t="s">
        <v>315</v>
      </c>
      <c r="B214" s="1" t="s">
        <v>328</v>
      </c>
      <c r="C214" s="107" t="s">
        <v>651</v>
      </c>
      <c r="D214" s="95" t="s">
        <v>6</v>
      </c>
      <c r="E214" s="23">
        <v>2993</v>
      </c>
      <c r="F214" s="23">
        <v>1896</v>
      </c>
      <c r="G214" s="23">
        <v>118</v>
      </c>
      <c r="H214" s="24">
        <v>1045</v>
      </c>
      <c r="I214" s="24">
        <v>546</v>
      </c>
      <c r="J214" s="24">
        <v>241</v>
      </c>
      <c r="K214" s="24">
        <v>44</v>
      </c>
      <c r="L214" s="24">
        <v>0</v>
      </c>
      <c r="M214" s="24">
        <v>20</v>
      </c>
      <c r="N214" s="24">
        <v>0</v>
      </c>
      <c r="O214" s="24">
        <v>1674</v>
      </c>
      <c r="P214" s="24">
        <v>761</v>
      </c>
      <c r="Q214" s="24">
        <v>443</v>
      </c>
      <c r="R214" s="24">
        <v>91</v>
      </c>
      <c r="S214" s="24">
        <v>0</v>
      </c>
      <c r="T214" s="24">
        <v>24</v>
      </c>
      <c r="U214" s="24">
        <v>0</v>
      </c>
      <c r="V214" s="25">
        <f t="shared" si="27"/>
        <v>0.62425328554360815</v>
      </c>
      <c r="W214" s="25">
        <f t="shared" si="28"/>
        <v>0.71747700394218139</v>
      </c>
      <c r="X214" s="25">
        <f t="shared" si="29"/>
        <v>0.54401805869074493</v>
      </c>
      <c r="Y214" s="25">
        <f t="shared" si="30"/>
        <v>0.48351648351648352</v>
      </c>
      <c r="Z214" s="25">
        <f t="shared" si="31"/>
        <v>0</v>
      </c>
      <c r="AA214" s="25">
        <f t="shared" si="32"/>
        <v>0.83333333333333337</v>
      </c>
      <c r="AB214" s="25">
        <f t="shared" si="33"/>
        <v>0</v>
      </c>
      <c r="AC214" s="25">
        <f t="shared" si="34"/>
        <v>0.63347811560307388</v>
      </c>
    </row>
    <row r="215" spans="1:29" x14ac:dyDescent="0.25">
      <c r="A215" s="75" t="s">
        <v>378</v>
      </c>
      <c r="B215" s="1" t="s">
        <v>417</v>
      </c>
      <c r="C215" s="107" t="s">
        <v>651</v>
      </c>
      <c r="D215" s="95" t="s">
        <v>6</v>
      </c>
      <c r="E215" s="23">
        <v>2666</v>
      </c>
      <c r="F215" s="23">
        <v>2131</v>
      </c>
      <c r="G215" s="23">
        <v>103</v>
      </c>
      <c r="H215" s="24">
        <v>1094</v>
      </c>
      <c r="I215" s="24">
        <v>558</v>
      </c>
      <c r="J215" s="24">
        <v>363</v>
      </c>
      <c r="K215" s="24">
        <v>68</v>
      </c>
      <c r="L215" s="24">
        <v>0</v>
      </c>
      <c r="M215" s="24">
        <v>48</v>
      </c>
      <c r="N215" s="24">
        <v>0</v>
      </c>
      <c r="O215" s="24">
        <v>1367</v>
      </c>
      <c r="P215" s="24">
        <v>712</v>
      </c>
      <c r="Q215" s="24">
        <v>414</v>
      </c>
      <c r="R215" s="24">
        <v>117</v>
      </c>
      <c r="S215" s="24">
        <v>0</v>
      </c>
      <c r="T215" s="24">
        <v>56</v>
      </c>
      <c r="U215" s="24">
        <v>0</v>
      </c>
      <c r="V215" s="25">
        <f t="shared" si="27"/>
        <v>0.80029261155815656</v>
      </c>
      <c r="W215" s="25">
        <f t="shared" si="28"/>
        <v>0.7837078651685393</v>
      </c>
      <c r="X215" s="25">
        <f t="shared" si="29"/>
        <v>0.87681159420289856</v>
      </c>
      <c r="Y215" s="25">
        <f t="shared" si="30"/>
        <v>0.58119658119658124</v>
      </c>
      <c r="Z215" s="25">
        <f t="shared" si="31"/>
        <v>0</v>
      </c>
      <c r="AA215" s="25">
        <f t="shared" si="32"/>
        <v>0.8571428571428571</v>
      </c>
      <c r="AB215" s="25">
        <f t="shared" si="33"/>
        <v>0</v>
      </c>
      <c r="AC215" s="25">
        <f t="shared" si="34"/>
        <v>0.79932483120780196</v>
      </c>
    </row>
    <row r="216" spans="1:29" x14ac:dyDescent="0.25">
      <c r="A216" s="75" t="s">
        <v>378</v>
      </c>
      <c r="B216" s="1" t="s">
        <v>418</v>
      </c>
      <c r="C216" s="107" t="s">
        <v>651</v>
      </c>
      <c r="D216" s="95" t="s">
        <v>6</v>
      </c>
      <c r="E216" s="23">
        <v>3069</v>
      </c>
      <c r="F216" s="23">
        <v>2221</v>
      </c>
      <c r="G216" s="23">
        <v>120</v>
      </c>
      <c r="H216" s="24">
        <v>1092</v>
      </c>
      <c r="I216" s="24">
        <v>673</v>
      </c>
      <c r="J216" s="24">
        <v>289</v>
      </c>
      <c r="K216" s="24">
        <v>119</v>
      </c>
      <c r="L216" s="24">
        <v>0</v>
      </c>
      <c r="M216" s="24">
        <v>48</v>
      </c>
      <c r="N216" s="24">
        <v>0</v>
      </c>
      <c r="O216" s="24">
        <v>1602</v>
      </c>
      <c r="P216" s="24">
        <v>932</v>
      </c>
      <c r="Q216" s="24">
        <v>328</v>
      </c>
      <c r="R216" s="24">
        <v>154</v>
      </c>
      <c r="S216" s="24">
        <v>0</v>
      </c>
      <c r="T216" s="24">
        <v>53</v>
      </c>
      <c r="U216" s="24">
        <v>0</v>
      </c>
      <c r="V216" s="25">
        <f t="shared" si="27"/>
        <v>0.68164794007490637</v>
      </c>
      <c r="W216" s="25">
        <f t="shared" si="28"/>
        <v>0.72210300429184548</v>
      </c>
      <c r="X216" s="25">
        <f t="shared" si="29"/>
        <v>0.88109756097560976</v>
      </c>
      <c r="Y216" s="25">
        <f t="shared" si="30"/>
        <v>0.77272727272727271</v>
      </c>
      <c r="Z216" s="25">
        <f t="shared" si="31"/>
        <v>0</v>
      </c>
      <c r="AA216" s="25">
        <f t="shared" si="32"/>
        <v>0.90566037735849059</v>
      </c>
      <c r="AB216" s="25">
        <f t="shared" si="33"/>
        <v>0</v>
      </c>
      <c r="AC216" s="25">
        <f t="shared" si="34"/>
        <v>0.72368849788204626</v>
      </c>
    </row>
    <row r="217" spans="1:29" x14ac:dyDescent="0.25">
      <c r="A217" s="75" t="s">
        <v>378</v>
      </c>
      <c r="B217" s="1" t="s">
        <v>419</v>
      </c>
      <c r="C217" s="107" t="s">
        <v>651</v>
      </c>
      <c r="D217" s="95" t="s">
        <v>6</v>
      </c>
      <c r="E217" s="23">
        <v>2636</v>
      </c>
      <c r="F217" s="23">
        <v>1755</v>
      </c>
      <c r="G217" s="23">
        <v>128</v>
      </c>
      <c r="H217" s="24">
        <v>846</v>
      </c>
      <c r="I217" s="24">
        <v>538</v>
      </c>
      <c r="J217" s="24">
        <v>294</v>
      </c>
      <c r="K217" s="24">
        <v>53</v>
      </c>
      <c r="L217" s="24">
        <v>0</v>
      </c>
      <c r="M217" s="24">
        <v>24</v>
      </c>
      <c r="N217" s="24">
        <v>0</v>
      </c>
      <c r="O217" s="24">
        <v>1338</v>
      </c>
      <c r="P217" s="24">
        <v>782</v>
      </c>
      <c r="Q217" s="24">
        <v>387</v>
      </c>
      <c r="R217" s="24">
        <v>104</v>
      </c>
      <c r="S217" s="24">
        <v>0</v>
      </c>
      <c r="T217" s="24">
        <v>25</v>
      </c>
      <c r="U217" s="24">
        <v>0</v>
      </c>
      <c r="V217" s="25">
        <f t="shared" si="27"/>
        <v>0.63228699551569512</v>
      </c>
      <c r="W217" s="25">
        <f t="shared" si="28"/>
        <v>0.68797953964194369</v>
      </c>
      <c r="X217" s="25">
        <f t="shared" si="29"/>
        <v>0.75968992248062017</v>
      </c>
      <c r="Y217" s="25">
        <f t="shared" si="30"/>
        <v>0.50961538461538458</v>
      </c>
      <c r="Z217" s="25">
        <f t="shared" si="31"/>
        <v>0</v>
      </c>
      <c r="AA217" s="25">
        <f t="shared" si="32"/>
        <v>0.96</v>
      </c>
      <c r="AB217" s="25">
        <f t="shared" si="33"/>
        <v>0</v>
      </c>
      <c r="AC217" s="25">
        <f t="shared" si="34"/>
        <v>0.66578148710166918</v>
      </c>
    </row>
    <row r="218" spans="1:29" x14ac:dyDescent="0.25">
      <c r="A218" s="75" t="s">
        <v>378</v>
      </c>
      <c r="B218" s="1" t="s">
        <v>617</v>
      </c>
      <c r="C218" s="107" t="s">
        <v>651</v>
      </c>
      <c r="D218" s="95" t="s">
        <v>6</v>
      </c>
      <c r="E218" s="23">
        <v>307</v>
      </c>
      <c r="F218" s="23">
        <v>47</v>
      </c>
      <c r="G218" s="23">
        <v>134</v>
      </c>
      <c r="H218" s="24">
        <v>15</v>
      </c>
      <c r="I218" s="24">
        <v>29</v>
      </c>
      <c r="J218" s="24">
        <v>0</v>
      </c>
      <c r="K218" s="24">
        <v>3</v>
      </c>
      <c r="L218" s="24">
        <v>0</v>
      </c>
      <c r="M218" s="24">
        <v>0</v>
      </c>
      <c r="N218" s="24">
        <v>0</v>
      </c>
      <c r="O218" s="24">
        <v>142</v>
      </c>
      <c r="P218" s="24">
        <v>154</v>
      </c>
      <c r="Q218" s="24">
        <v>0</v>
      </c>
      <c r="R218" s="24">
        <v>11</v>
      </c>
      <c r="S218" s="24">
        <v>0</v>
      </c>
      <c r="T218" s="24">
        <v>0</v>
      </c>
      <c r="U218" s="24">
        <v>0</v>
      </c>
      <c r="V218" s="25">
        <f t="shared" si="27"/>
        <v>0.10563380281690141</v>
      </c>
      <c r="W218" s="25">
        <f t="shared" si="28"/>
        <v>0.18831168831168832</v>
      </c>
      <c r="X218" s="25">
        <f t="shared" si="29"/>
        <v>0</v>
      </c>
      <c r="Y218" s="25">
        <f t="shared" si="30"/>
        <v>0.27272727272727271</v>
      </c>
      <c r="Z218" s="25">
        <f t="shared" si="31"/>
        <v>0</v>
      </c>
      <c r="AA218" s="25">
        <f t="shared" si="32"/>
        <v>0</v>
      </c>
      <c r="AB218" s="25">
        <f t="shared" si="33"/>
        <v>0</v>
      </c>
      <c r="AC218" s="25">
        <f t="shared" si="34"/>
        <v>0.15309446254071662</v>
      </c>
    </row>
    <row r="219" spans="1:29" x14ac:dyDescent="0.25">
      <c r="A219" s="75" t="s">
        <v>76</v>
      </c>
      <c r="B219" s="1" t="s">
        <v>83</v>
      </c>
      <c r="C219" s="107" t="s">
        <v>651</v>
      </c>
      <c r="D219" s="95" t="s">
        <v>6</v>
      </c>
      <c r="E219" s="23">
        <v>3672</v>
      </c>
      <c r="F219" s="23">
        <v>2284</v>
      </c>
      <c r="G219" s="23">
        <v>116</v>
      </c>
      <c r="H219" s="24">
        <v>1206</v>
      </c>
      <c r="I219" s="24">
        <v>504</v>
      </c>
      <c r="J219" s="24">
        <v>399</v>
      </c>
      <c r="K219" s="24">
        <v>125</v>
      </c>
      <c r="L219" s="24">
        <v>0</v>
      </c>
      <c r="M219" s="24">
        <v>50</v>
      </c>
      <c r="N219" s="24">
        <v>0</v>
      </c>
      <c r="O219" s="24">
        <v>1951</v>
      </c>
      <c r="P219" s="24">
        <v>908</v>
      </c>
      <c r="Q219" s="24">
        <v>598</v>
      </c>
      <c r="R219" s="24">
        <v>158</v>
      </c>
      <c r="S219" s="24">
        <v>0</v>
      </c>
      <c r="T219" s="24">
        <v>57</v>
      </c>
      <c r="U219" s="24">
        <v>0</v>
      </c>
      <c r="V219" s="25">
        <f t="shared" si="27"/>
        <v>0.6181445412608918</v>
      </c>
      <c r="W219" s="25">
        <f t="shared" si="28"/>
        <v>0.55506607929515417</v>
      </c>
      <c r="X219" s="25">
        <f t="shared" si="29"/>
        <v>0.66722408026755853</v>
      </c>
      <c r="Y219" s="25">
        <f t="shared" si="30"/>
        <v>0.79113924050632911</v>
      </c>
      <c r="Z219" s="25">
        <f t="shared" si="31"/>
        <v>0</v>
      </c>
      <c r="AA219" s="25">
        <f t="shared" si="32"/>
        <v>0.8771929824561403</v>
      </c>
      <c r="AB219" s="25">
        <f t="shared" si="33"/>
        <v>0</v>
      </c>
      <c r="AC219" s="25">
        <f t="shared" si="34"/>
        <v>0.62200435729847492</v>
      </c>
    </row>
    <row r="220" spans="1:29" x14ac:dyDescent="0.25">
      <c r="A220" s="75" t="s">
        <v>42</v>
      </c>
      <c r="B220" s="1" t="s">
        <v>504</v>
      </c>
      <c r="C220" s="107" t="s">
        <v>597</v>
      </c>
      <c r="D220" s="95" t="s">
        <v>6</v>
      </c>
      <c r="E220" s="23">
        <v>423</v>
      </c>
      <c r="F220" s="23">
        <v>35</v>
      </c>
      <c r="G220" s="23">
        <v>0</v>
      </c>
      <c r="H220" s="24">
        <v>17</v>
      </c>
      <c r="I220" s="24">
        <v>11</v>
      </c>
      <c r="J220" s="24">
        <v>7</v>
      </c>
      <c r="K220" s="24">
        <v>0</v>
      </c>
      <c r="L220" s="24">
        <v>0</v>
      </c>
      <c r="M220" s="24">
        <v>0</v>
      </c>
      <c r="N220" s="24">
        <v>0</v>
      </c>
      <c r="O220" s="24">
        <v>281</v>
      </c>
      <c r="P220" s="24">
        <v>96</v>
      </c>
      <c r="Q220" s="24">
        <v>46</v>
      </c>
      <c r="R220" s="24">
        <v>0</v>
      </c>
      <c r="S220" s="24">
        <v>0</v>
      </c>
      <c r="T220" s="24">
        <v>0</v>
      </c>
      <c r="U220" s="24">
        <v>0</v>
      </c>
      <c r="V220" s="25">
        <f t="shared" si="27"/>
        <v>6.0498220640569395E-2</v>
      </c>
      <c r="W220" s="25">
        <f t="shared" si="28"/>
        <v>0.11458333333333333</v>
      </c>
      <c r="X220" s="25">
        <f t="shared" si="29"/>
        <v>0.15217391304347827</v>
      </c>
      <c r="Y220" s="25">
        <f t="shared" si="30"/>
        <v>0</v>
      </c>
      <c r="Z220" s="25">
        <f t="shared" si="31"/>
        <v>0</v>
      </c>
      <c r="AA220" s="25">
        <f t="shared" si="32"/>
        <v>0</v>
      </c>
      <c r="AB220" s="25">
        <f t="shared" si="33"/>
        <v>0</v>
      </c>
      <c r="AC220" s="25">
        <f t="shared" si="34"/>
        <v>8.2742316784869971E-2</v>
      </c>
    </row>
    <row r="221" spans="1:29" x14ac:dyDescent="0.25">
      <c r="A221" s="75" t="s">
        <v>125</v>
      </c>
      <c r="B221" s="1" t="s">
        <v>128</v>
      </c>
      <c r="C221" s="107" t="s">
        <v>651</v>
      </c>
      <c r="D221" s="95" t="s">
        <v>43</v>
      </c>
      <c r="E221" s="23">
        <v>314</v>
      </c>
      <c r="F221" s="23">
        <v>136</v>
      </c>
      <c r="G221" s="23">
        <v>86</v>
      </c>
      <c r="H221" s="24">
        <v>98</v>
      </c>
      <c r="I221" s="24">
        <v>21</v>
      </c>
      <c r="J221" s="24">
        <v>17</v>
      </c>
      <c r="K221" s="24">
        <v>0</v>
      </c>
      <c r="L221" s="24">
        <v>0</v>
      </c>
      <c r="M221" s="24">
        <v>0</v>
      </c>
      <c r="N221" s="24">
        <v>0</v>
      </c>
      <c r="O221" s="24">
        <v>200</v>
      </c>
      <c r="P221" s="24">
        <v>82</v>
      </c>
      <c r="Q221" s="24">
        <v>32</v>
      </c>
      <c r="R221" s="24">
        <v>0</v>
      </c>
      <c r="S221" s="24">
        <v>0</v>
      </c>
      <c r="T221" s="24">
        <v>0</v>
      </c>
      <c r="U221" s="24">
        <v>0</v>
      </c>
      <c r="V221" s="25">
        <f t="shared" si="27"/>
        <v>0.49</v>
      </c>
      <c r="W221" s="25">
        <f t="shared" si="28"/>
        <v>0.25609756097560976</v>
      </c>
      <c r="X221" s="25">
        <f t="shared" si="29"/>
        <v>0.53125</v>
      </c>
      <c r="Y221" s="25">
        <f t="shared" si="30"/>
        <v>0</v>
      </c>
      <c r="Z221" s="25">
        <f t="shared" si="31"/>
        <v>0</v>
      </c>
      <c r="AA221" s="25">
        <f t="shared" si="32"/>
        <v>0</v>
      </c>
      <c r="AB221" s="25">
        <f t="shared" si="33"/>
        <v>0</v>
      </c>
      <c r="AC221" s="25">
        <f t="shared" si="34"/>
        <v>0.43312101910828027</v>
      </c>
    </row>
    <row r="222" spans="1:29" x14ac:dyDescent="0.25">
      <c r="A222" s="75" t="s">
        <v>232</v>
      </c>
      <c r="B222" s="1" t="s">
        <v>511</v>
      </c>
      <c r="C222" s="107" t="s">
        <v>597</v>
      </c>
      <c r="D222" s="95" t="s">
        <v>37</v>
      </c>
      <c r="E222" s="23">
        <v>0</v>
      </c>
      <c r="F222" s="23">
        <v>0</v>
      </c>
      <c r="G222" s="23">
        <v>0</v>
      </c>
      <c r="H222" s="24">
        <v>0</v>
      </c>
      <c r="I222" s="24">
        <v>0</v>
      </c>
      <c r="J222" s="24">
        <v>0</v>
      </c>
      <c r="K222" s="24">
        <v>0</v>
      </c>
      <c r="L222" s="24">
        <v>0</v>
      </c>
      <c r="M222" s="24">
        <v>0</v>
      </c>
      <c r="N222" s="24">
        <v>0</v>
      </c>
      <c r="O222" s="24">
        <v>0</v>
      </c>
      <c r="P222" s="24">
        <v>0</v>
      </c>
      <c r="Q222" s="24">
        <v>0</v>
      </c>
      <c r="R222" s="24">
        <v>0</v>
      </c>
      <c r="S222" s="24">
        <v>0</v>
      </c>
      <c r="T222" s="24">
        <v>0</v>
      </c>
      <c r="U222" s="24">
        <v>0</v>
      </c>
      <c r="V222" s="25">
        <f t="shared" si="27"/>
        <v>0</v>
      </c>
      <c r="W222" s="25">
        <f t="shared" si="28"/>
        <v>0</v>
      </c>
      <c r="X222" s="25">
        <f t="shared" si="29"/>
        <v>0</v>
      </c>
      <c r="Y222" s="25">
        <f t="shared" si="30"/>
        <v>0</v>
      </c>
      <c r="Z222" s="25">
        <f t="shared" si="31"/>
        <v>0</v>
      </c>
      <c r="AA222" s="25">
        <f t="shared" si="32"/>
        <v>0</v>
      </c>
      <c r="AB222" s="25">
        <f t="shared" si="33"/>
        <v>0</v>
      </c>
      <c r="AC222" s="25">
        <f t="shared" si="34"/>
        <v>0</v>
      </c>
    </row>
    <row r="223" spans="1:29" x14ac:dyDescent="0.25">
      <c r="A223" s="75" t="s">
        <v>425</v>
      </c>
      <c r="B223" s="1" t="s">
        <v>446</v>
      </c>
      <c r="C223" s="107" t="s">
        <v>651</v>
      </c>
      <c r="D223" s="95" t="s">
        <v>6</v>
      </c>
      <c r="E223" s="23">
        <v>2419</v>
      </c>
      <c r="F223" s="23">
        <v>1651</v>
      </c>
      <c r="G223" s="23">
        <v>170</v>
      </c>
      <c r="H223" s="24">
        <v>798</v>
      </c>
      <c r="I223" s="24">
        <v>589</v>
      </c>
      <c r="J223" s="24">
        <v>182</v>
      </c>
      <c r="K223" s="24">
        <v>61</v>
      </c>
      <c r="L223" s="24">
        <v>0</v>
      </c>
      <c r="M223" s="24">
        <v>21</v>
      </c>
      <c r="N223" s="24">
        <v>0</v>
      </c>
      <c r="O223" s="24">
        <v>1170</v>
      </c>
      <c r="P223" s="24">
        <v>860</v>
      </c>
      <c r="Q223" s="24">
        <v>263</v>
      </c>
      <c r="R223" s="24">
        <v>103</v>
      </c>
      <c r="S223" s="24">
        <v>0</v>
      </c>
      <c r="T223" s="24">
        <v>23</v>
      </c>
      <c r="U223" s="24">
        <v>0</v>
      </c>
      <c r="V223" s="25">
        <f t="shared" si="27"/>
        <v>0.68205128205128207</v>
      </c>
      <c r="W223" s="25">
        <f t="shared" si="28"/>
        <v>0.68488372093023253</v>
      </c>
      <c r="X223" s="25">
        <f t="shared" si="29"/>
        <v>0.69201520912547532</v>
      </c>
      <c r="Y223" s="25">
        <f t="shared" si="30"/>
        <v>0.59223300970873782</v>
      </c>
      <c r="Z223" s="25">
        <f t="shared" si="31"/>
        <v>0</v>
      </c>
      <c r="AA223" s="25">
        <f t="shared" si="32"/>
        <v>0.91304347826086951</v>
      </c>
      <c r="AB223" s="25">
        <f t="shared" si="33"/>
        <v>0</v>
      </c>
      <c r="AC223" s="25">
        <f t="shared" si="34"/>
        <v>0.68251343530384456</v>
      </c>
    </row>
    <row r="224" spans="1:29" x14ac:dyDescent="0.25">
      <c r="A224" s="75" t="s">
        <v>125</v>
      </c>
      <c r="B224" s="1" t="s">
        <v>143</v>
      </c>
      <c r="C224" s="107" t="s">
        <v>651</v>
      </c>
      <c r="D224" s="95" t="s">
        <v>6</v>
      </c>
      <c r="E224" s="23">
        <v>2901</v>
      </c>
      <c r="F224" s="23">
        <v>2206</v>
      </c>
      <c r="G224" s="23">
        <v>161</v>
      </c>
      <c r="H224" s="24">
        <v>1036</v>
      </c>
      <c r="I224" s="24">
        <v>680</v>
      </c>
      <c r="J224" s="24">
        <v>386</v>
      </c>
      <c r="K224" s="24">
        <v>54</v>
      </c>
      <c r="L224" s="24">
        <v>7</v>
      </c>
      <c r="M224" s="24">
        <v>43</v>
      </c>
      <c r="N224" s="24">
        <v>0</v>
      </c>
      <c r="O224" s="24">
        <v>1384</v>
      </c>
      <c r="P224" s="24">
        <v>914</v>
      </c>
      <c r="Q224" s="24">
        <v>432</v>
      </c>
      <c r="R224" s="24">
        <v>113</v>
      </c>
      <c r="S224" s="24">
        <v>7</v>
      </c>
      <c r="T224" s="24">
        <v>51</v>
      </c>
      <c r="U224" s="24">
        <v>0</v>
      </c>
      <c r="V224" s="25">
        <f t="shared" si="27"/>
        <v>0.74855491329479773</v>
      </c>
      <c r="W224" s="25">
        <f t="shared" si="28"/>
        <v>0.74398249452954046</v>
      </c>
      <c r="X224" s="25">
        <f t="shared" si="29"/>
        <v>0.89351851851851849</v>
      </c>
      <c r="Y224" s="25">
        <f t="shared" si="30"/>
        <v>0.47787610619469029</v>
      </c>
      <c r="Z224" s="25">
        <f t="shared" si="31"/>
        <v>1</v>
      </c>
      <c r="AA224" s="25">
        <f t="shared" si="32"/>
        <v>0.84313725490196079</v>
      </c>
      <c r="AB224" s="25">
        <f t="shared" si="33"/>
        <v>0</v>
      </c>
      <c r="AC224" s="25">
        <f t="shared" si="34"/>
        <v>0.76042743881420205</v>
      </c>
    </row>
    <row r="225" spans="1:29" x14ac:dyDescent="0.25">
      <c r="A225" s="75" t="s">
        <v>211</v>
      </c>
      <c r="B225" s="1" t="s">
        <v>229</v>
      </c>
      <c r="C225" s="107" t="s">
        <v>651</v>
      </c>
      <c r="D225" s="95" t="s">
        <v>37</v>
      </c>
      <c r="E225" s="23">
        <v>3355</v>
      </c>
      <c r="F225" s="23">
        <v>2242</v>
      </c>
      <c r="G225" s="23">
        <v>1095</v>
      </c>
      <c r="H225" s="24">
        <v>1133</v>
      </c>
      <c r="I225" s="24">
        <v>966</v>
      </c>
      <c r="J225" s="24">
        <v>130</v>
      </c>
      <c r="K225" s="24">
        <v>3</v>
      </c>
      <c r="L225" s="24">
        <v>0</v>
      </c>
      <c r="M225" s="24">
        <v>10</v>
      </c>
      <c r="N225" s="24">
        <v>0</v>
      </c>
      <c r="O225" s="24">
        <v>1764</v>
      </c>
      <c r="P225" s="24">
        <v>1373</v>
      </c>
      <c r="Q225" s="24">
        <v>176</v>
      </c>
      <c r="R225" s="24">
        <v>32</v>
      </c>
      <c r="S225" s="24">
        <v>0</v>
      </c>
      <c r="T225" s="24">
        <v>10</v>
      </c>
      <c r="U225" s="24">
        <v>0</v>
      </c>
      <c r="V225" s="25">
        <f t="shared" si="27"/>
        <v>0.64229024943310653</v>
      </c>
      <c r="W225" s="25">
        <f t="shared" si="28"/>
        <v>0.7035688273852877</v>
      </c>
      <c r="X225" s="25">
        <f t="shared" si="29"/>
        <v>0.73863636363636365</v>
      </c>
      <c r="Y225" s="25">
        <f t="shared" si="30"/>
        <v>9.375E-2</v>
      </c>
      <c r="Z225" s="25">
        <f t="shared" si="31"/>
        <v>0</v>
      </c>
      <c r="AA225" s="25">
        <f t="shared" si="32"/>
        <v>1</v>
      </c>
      <c r="AB225" s="25">
        <f t="shared" si="33"/>
        <v>0</v>
      </c>
      <c r="AC225" s="25">
        <f t="shared" si="34"/>
        <v>0.6682563338301043</v>
      </c>
    </row>
    <row r="226" spans="1:29" x14ac:dyDescent="0.25">
      <c r="A226" s="75" t="s">
        <v>288</v>
      </c>
      <c r="B226" s="1" t="s">
        <v>305</v>
      </c>
      <c r="C226" s="107" t="s">
        <v>651</v>
      </c>
      <c r="D226" s="95" t="s">
        <v>6</v>
      </c>
      <c r="E226" s="23">
        <v>10076</v>
      </c>
      <c r="F226" s="23">
        <v>7668</v>
      </c>
      <c r="G226" s="23">
        <v>429</v>
      </c>
      <c r="H226" s="24">
        <v>3650</v>
      </c>
      <c r="I226" s="24">
        <v>2755</v>
      </c>
      <c r="J226" s="24">
        <v>913</v>
      </c>
      <c r="K226" s="24">
        <v>188</v>
      </c>
      <c r="L226" s="24">
        <v>42</v>
      </c>
      <c r="M226" s="24">
        <v>101</v>
      </c>
      <c r="N226" s="24">
        <v>19</v>
      </c>
      <c r="O226" s="24">
        <v>5002</v>
      </c>
      <c r="P226" s="24">
        <v>3298</v>
      </c>
      <c r="Q226" s="24">
        <v>1223</v>
      </c>
      <c r="R226" s="24">
        <v>323</v>
      </c>
      <c r="S226" s="24">
        <v>62</v>
      </c>
      <c r="T226" s="24">
        <v>118</v>
      </c>
      <c r="U226" s="24">
        <v>50</v>
      </c>
      <c r="V226" s="25">
        <f t="shared" si="27"/>
        <v>0.72970811675329872</v>
      </c>
      <c r="W226" s="25">
        <f t="shared" si="28"/>
        <v>0.83535476046088541</v>
      </c>
      <c r="X226" s="25">
        <f t="shared" si="29"/>
        <v>0.74652493867538838</v>
      </c>
      <c r="Y226" s="25">
        <f t="shared" si="30"/>
        <v>0.58204334365325072</v>
      </c>
      <c r="Z226" s="25">
        <f t="shared" si="31"/>
        <v>0.67741935483870963</v>
      </c>
      <c r="AA226" s="25">
        <f t="shared" si="32"/>
        <v>0.85593220338983056</v>
      </c>
      <c r="AB226" s="25">
        <f t="shared" si="33"/>
        <v>0.38</v>
      </c>
      <c r="AC226" s="25">
        <f t="shared" si="34"/>
        <v>0.76101627630011914</v>
      </c>
    </row>
    <row r="227" spans="1:29" x14ac:dyDescent="0.25">
      <c r="A227" s="75" t="s">
        <v>288</v>
      </c>
      <c r="B227" s="1" t="s">
        <v>306</v>
      </c>
      <c r="C227" s="107" t="s">
        <v>651</v>
      </c>
      <c r="D227" s="95" t="s">
        <v>6</v>
      </c>
      <c r="E227" s="23">
        <v>2887</v>
      </c>
      <c r="F227" s="23">
        <v>1625</v>
      </c>
      <c r="G227" s="23">
        <v>169</v>
      </c>
      <c r="H227" s="24">
        <v>880</v>
      </c>
      <c r="I227" s="24">
        <v>437</v>
      </c>
      <c r="J227" s="24">
        <v>210</v>
      </c>
      <c r="K227" s="24">
        <v>72</v>
      </c>
      <c r="L227" s="24">
        <v>0</v>
      </c>
      <c r="M227" s="24">
        <v>26</v>
      </c>
      <c r="N227" s="24">
        <v>0</v>
      </c>
      <c r="O227" s="24">
        <v>1610</v>
      </c>
      <c r="P227" s="24">
        <v>820</v>
      </c>
      <c r="Q227" s="24">
        <v>305</v>
      </c>
      <c r="R227" s="24">
        <v>120</v>
      </c>
      <c r="S227" s="24">
        <v>0</v>
      </c>
      <c r="T227" s="24">
        <v>32</v>
      </c>
      <c r="U227" s="24">
        <v>0</v>
      </c>
      <c r="V227" s="25">
        <f t="shared" si="27"/>
        <v>0.54658385093167705</v>
      </c>
      <c r="W227" s="25">
        <f t="shared" si="28"/>
        <v>0.53292682926829271</v>
      </c>
      <c r="X227" s="25">
        <f t="shared" si="29"/>
        <v>0.68852459016393441</v>
      </c>
      <c r="Y227" s="25">
        <f t="shared" si="30"/>
        <v>0.6</v>
      </c>
      <c r="Z227" s="25">
        <f t="shared" si="31"/>
        <v>0</v>
      </c>
      <c r="AA227" s="25">
        <f t="shared" si="32"/>
        <v>0.8125</v>
      </c>
      <c r="AB227" s="25">
        <f t="shared" si="33"/>
        <v>0</v>
      </c>
      <c r="AC227" s="25">
        <f t="shared" si="34"/>
        <v>0.56286802909594735</v>
      </c>
    </row>
    <row r="228" spans="1:29" x14ac:dyDescent="0.25">
      <c r="A228" s="75" t="s">
        <v>315</v>
      </c>
      <c r="B228" s="1" t="s">
        <v>329</v>
      </c>
      <c r="C228" s="107" t="s">
        <v>651</v>
      </c>
      <c r="D228" s="95" t="s">
        <v>6</v>
      </c>
      <c r="E228" s="23">
        <v>3999</v>
      </c>
      <c r="F228" s="23">
        <v>2119</v>
      </c>
      <c r="G228" s="23">
        <v>309</v>
      </c>
      <c r="H228" s="24">
        <v>1072</v>
      </c>
      <c r="I228" s="24">
        <v>624</v>
      </c>
      <c r="J228" s="24">
        <v>299</v>
      </c>
      <c r="K228" s="24">
        <v>103</v>
      </c>
      <c r="L228" s="24">
        <v>0</v>
      </c>
      <c r="M228" s="24">
        <v>21</v>
      </c>
      <c r="N228" s="24">
        <v>0</v>
      </c>
      <c r="O228" s="24">
        <v>2162</v>
      </c>
      <c r="P228" s="24">
        <v>1092</v>
      </c>
      <c r="Q228" s="24">
        <v>557</v>
      </c>
      <c r="R228" s="24">
        <v>143</v>
      </c>
      <c r="S228" s="24">
        <v>5</v>
      </c>
      <c r="T228" s="24">
        <v>40</v>
      </c>
      <c r="U228" s="24">
        <v>0</v>
      </c>
      <c r="V228" s="25">
        <f t="shared" si="27"/>
        <v>0.4958371877890842</v>
      </c>
      <c r="W228" s="25">
        <f t="shared" si="28"/>
        <v>0.5714285714285714</v>
      </c>
      <c r="X228" s="25">
        <f t="shared" si="29"/>
        <v>0.53680430879712748</v>
      </c>
      <c r="Y228" s="25">
        <f t="shared" si="30"/>
        <v>0.72027972027972031</v>
      </c>
      <c r="Z228" s="25">
        <f t="shared" si="31"/>
        <v>0</v>
      </c>
      <c r="AA228" s="25">
        <f t="shared" si="32"/>
        <v>0.52500000000000002</v>
      </c>
      <c r="AB228" s="25">
        <f t="shared" si="33"/>
        <v>0</v>
      </c>
      <c r="AC228" s="25">
        <f t="shared" si="34"/>
        <v>0.52988247061765437</v>
      </c>
    </row>
    <row r="229" spans="1:29" x14ac:dyDescent="0.25">
      <c r="A229" s="75" t="s">
        <v>211</v>
      </c>
      <c r="B229" s="1" t="s">
        <v>216</v>
      </c>
      <c r="C229" s="107" t="s">
        <v>651</v>
      </c>
      <c r="D229" s="95" t="s">
        <v>6</v>
      </c>
      <c r="E229" s="23">
        <v>2353</v>
      </c>
      <c r="F229" s="23">
        <v>1563</v>
      </c>
      <c r="G229" s="23">
        <v>139</v>
      </c>
      <c r="H229" s="24">
        <v>778</v>
      </c>
      <c r="I229" s="24">
        <v>425</v>
      </c>
      <c r="J229" s="24">
        <v>254</v>
      </c>
      <c r="K229" s="24">
        <v>79</v>
      </c>
      <c r="L229" s="24">
        <v>0</v>
      </c>
      <c r="M229" s="24">
        <v>27</v>
      </c>
      <c r="N229" s="24">
        <v>0</v>
      </c>
      <c r="O229" s="24">
        <v>1171</v>
      </c>
      <c r="P229" s="24">
        <v>709</v>
      </c>
      <c r="Q229" s="24">
        <v>317</v>
      </c>
      <c r="R229" s="24">
        <v>124</v>
      </c>
      <c r="S229" s="24">
        <v>0</v>
      </c>
      <c r="T229" s="24">
        <v>32</v>
      </c>
      <c r="U229" s="24">
        <v>0</v>
      </c>
      <c r="V229" s="25">
        <f t="shared" si="27"/>
        <v>0.6643894107600341</v>
      </c>
      <c r="W229" s="25">
        <f t="shared" si="28"/>
        <v>0.59943582510578275</v>
      </c>
      <c r="X229" s="25">
        <f t="shared" si="29"/>
        <v>0.80126182965299686</v>
      </c>
      <c r="Y229" s="25">
        <f t="shared" si="30"/>
        <v>0.63709677419354838</v>
      </c>
      <c r="Z229" s="25">
        <f t="shared" si="31"/>
        <v>0</v>
      </c>
      <c r="AA229" s="25">
        <f t="shared" si="32"/>
        <v>0.84375</v>
      </c>
      <c r="AB229" s="25">
        <f t="shared" si="33"/>
        <v>0</v>
      </c>
      <c r="AC229" s="25">
        <f t="shared" si="34"/>
        <v>0.66425839354016147</v>
      </c>
    </row>
    <row r="230" spans="1:29" x14ac:dyDescent="0.25">
      <c r="A230" s="75" t="s">
        <v>345</v>
      </c>
      <c r="B230" s="1" t="s">
        <v>349</v>
      </c>
      <c r="C230" s="107" t="s">
        <v>651</v>
      </c>
      <c r="D230" s="95" t="s">
        <v>6</v>
      </c>
      <c r="E230" s="23">
        <v>6439</v>
      </c>
      <c r="F230" s="23">
        <v>3882</v>
      </c>
      <c r="G230" s="23">
        <v>725</v>
      </c>
      <c r="H230" s="24">
        <v>2141</v>
      </c>
      <c r="I230" s="24">
        <v>1156</v>
      </c>
      <c r="J230" s="24">
        <v>342</v>
      </c>
      <c r="K230" s="24">
        <v>166</v>
      </c>
      <c r="L230" s="24">
        <v>9</v>
      </c>
      <c r="M230" s="24">
        <v>68</v>
      </c>
      <c r="N230" s="24">
        <v>0</v>
      </c>
      <c r="O230" s="24">
        <v>3515</v>
      </c>
      <c r="P230" s="24">
        <v>1980</v>
      </c>
      <c r="Q230" s="24">
        <v>678</v>
      </c>
      <c r="R230" s="24">
        <v>171</v>
      </c>
      <c r="S230" s="24">
        <v>24</v>
      </c>
      <c r="T230" s="24">
        <v>71</v>
      </c>
      <c r="U230" s="24">
        <v>0</v>
      </c>
      <c r="V230" s="25">
        <f t="shared" si="27"/>
        <v>0.609103840682788</v>
      </c>
      <c r="W230" s="25">
        <f t="shared" si="28"/>
        <v>0.58383838383838382</v>
      </c>
      <c r="X230" s="25">
        <f t="shared" si="29"/>
        <v>0.50442477876106195</v>
      </c>
      <c r="Y230" s="25">
        <f t="shared" si="30"/>
        <v>0.9707602339181286</v>
      </c>
      <c r="Z230" s="25">
        <f t="shared" si="31"/>
        <v>0.375</v>
      </c>
      <c r="AA230" s="25">
        <f t="shared" si="32"/>
        <v>0.95774647887323938</v>
      </c>
      <c r="AB230" s="25">
        <f t="shared" si="33"/>
        <v>0</v>
      </c>
      <c r="AC230" s="25">
        <f t="shared" si="34"/>
        <v>0.60288864730548219</v>
      </c>
    </row>
    <row r="231" spans="1:29" x14ac:dyDescent="0.25">
      <c r="A231" s="75" t="s">
        <v>345</v>
      </c>
      <c r="B231" s="1" t="s">
        <v>350</v>
      </c>
      <c r="C231" s="107" t="s">
        <v>651</v>
      </c>
      <c r="D231" s="95" t="s">
        <v>6</v>
      </c>
      <c r="E231" s="23">
        <v>6778</v>
      </c>
      <c r="F231" s="23">
        <v>3141</v>
      </c>
      <c r="G231" s="23">
        <v>41</v>
      </c>
      <c r="H231" s="24">
        <v>1744</v>
      </c>
      <c r="I231" s="24">
        <v>945</v>
      </c>
      <c r="J231" s="24">
        <v>229</v>
      </c>
      <c r="K231" s="24">
        <v>157</v>
      </c>
      <c r="L231" s="24">
        <v>9</v>
      </c>
      <c r="M231" s="24">
        <v>57</v>
      </c>
      <c r="N231" s="24">
        <v>0</v>
      </c>
      <c r="O231" s="24">
        <v>3861</v>
      </c>
      <c r="P231" s="24">
        <v>1871</v>
      </c>
      <c r="Q231" s="24">
        <v>754</v>
      </c>
      <c r="R231" s="24">
        <v>195</v>
      </c>
      <c r="S231" s="24">
        <v>19</v>
      </c>
      <c r="T231" s="24">
        <v>78</v>
      </c>
      <c r="U231" s="24">
        <v>0</v>
      </c>
      <c r="V231" s="25">
        <f t="shared" si="27"/>
        <v>0.45169645169645167</v>
      </c>
      <c r="W231" s="25">
        <f t="shared" si="28"/>
        <v>0.50507749866381613</v>
      </c>
      <c r="X231" s="25">
        <f t="shared" si="29"/>
        <v>0.30371352785145889</v>
      </c>
      <c r="Y231" s="25">
        <f t="shared" si="30"/>
        <v>0.80512820512820515</v>
      </c>
      <c r="Z231" s="25">
        <f t="shared" si="31"/>
        <v>0.47368421052631576</v>
      </c>
      <c r="AA231" s="25">
        <f t="shared" si="32"/>
        <v>0.73076923076923073</v>
      </c>
      <c r="AB231" s="25">
        <f t="shared" si="33"/>
        <v>0</v>
      </c>
      <c r="AC231" s="25">
        <f t="shared" si="34"/>
        <v>0.46341103570374742</v>
      </c>
    </row>
    <row r="232" spans="1:29" x14ac:dyDescent="0.25">
      <c r="A232" s="75" t="s">
        <v>253</v>
      </c>
      <c r="B232" s="1" t="s">
        <v>271</v>
      </c>
      <c r="C232" s="107" t="s">
        <v>651</v>
      </c>
      <c r="D232" s="95" t="s">
        <v>6</v>
      </c>
      <c r="E232" s="23">
        <v>2459</v>
      </c>
      <c r="F232" s="23">
        <v>1603</v>
      </c>
      <c r="G232" s="23">
        <v>61</v>
      </c>
      <c r="H232" s="24">
        <v>899</v>
      </c>
      <c r="I232" s="24">
        <v>408</v>
      </c>
      <c r="J232" s="24">
        <v>206</v>
      </c>
      <c r="K232" s="24">
        <v>63</v>
      </c>
      <c r="L232" s="24">
        <v>0</v>
      </c>
      <c r="M232" s="24">
        <v>27</v>
      </c>
      <c r="N232" s="24">
        <v>0</v>
      </c>
      <c r="O232" s="24">
        <v>1325</v>
      </c>
      <c r="P232" s="24">
        <v>666</v>
      </c>
      <c r="Q232" s="24">
        <v>320</v>
      </c>
      <c r="R232" s="24">
        <v>100</v>
      </c>
      <c r="S232" s="24">
        <v>0</v>
      </c>
      <c r="T232" s="24">
        <v>48</v>
      </c>
      <c r="U232" s="24">
        <v>0</v>
      </c>
      <c r="V232" s="25">
        <f t="shared" si="27"/>
        <v>0.67849056603773583</v>
      </c>
      <c r="W232" s="25">
        <f t="shared" si="28"/>
        <v>0.61261261261261257</v>
      </c>
      <c r="X232" s="25">
        <f t="shared" si="29"/>
        <v>0.64375000000000004</v>
      </c>
      <c r="Y232" s="25">
        <f t="shared" si="30"/>
        <v>0.63</v>
      </c>
      <c r="Z232" s="25">
        <f t="shared" si="31"/>
        <v>0</v>
      </c>
      <c r="AA232" s="25">
        <f t="shared" si="32"/>
        <v>0.5625</v>
      </c>
      <c r="AB232" s="25">
        <f t="shared" si="33"/>
        <v>0</v>
      </c>
      <c r="AC232" s="25">
        <f t="shared" si="34"/>
        <v>0.65189101260675075</v>
      </c>
    </row>
    <row r="233" spans="1:29" x14ac:dyDescent="0.25">
      <c r="A233" s="75" t="s">
        <v>101</v>
      </c>
      <c r="B233" s="1" t="s">
        <v>116</v>
      </c>
      <c r="C233" s="107" t="s">
        <v>651</v>
      </c>
      <c r="D233" s="95" t="s">
        <v>6</v>
      </c>
      <c r="E233" s="23">
        <v>3484</v>
      </c>
      <c r="F233" s="23">
        <v>2006</v>
      </c>
      <c r="G233" s="23">
        <v>101</v>
      </c>
      <c r="H233" s="24">
        <v>1047</v>
      </c>
      <c r="I233" s="24">
        <v>495</v>
      </c>
      <c r="J233" s="24">
        <v>331</v>
      </c>
      <c r="K233" s="24">
        <v>102</v>
      </c>
      <c r="L233" s="24">
        <v>0</v>
      </c>
      <c r="M233" s="24">
        <v>31</v>
      </c>
      <c r="N233" s="24">
        <v>0</v>
      </c>
      <c r="O233" s="24">
        <v>1858</v>
      </c>
      <c r="P233" s="24">
        <v>857</v>
      </c>
      <c r="Q233" s="24">
        <v>559</v>
      </c>
      <c r="R233" s="24">
        <v>165</v>
      </c>
      <c r="S233" s="24">
        <v>6</v>
      </c>
      <c r="T233" s="24">
        <v>39</v>
      </c>
      <c r="U233" s="24">
        <v>0</v>
      </c>
      <c r="V233" s="25">
        <f t="shared" si="27"/>
        <v>0.56350914962325083</v>
      </c>
      <c r="W233" s="25">
        <f t="shared" si="28"/>
        <v>0.57759626604434078</v>
      </c>
      <c r="X233" s="25">
        <f t="shared" si="29"/>
        <v>0.59212880143112701</v>
      </c>
      <c r="Y233" s="25">
        <f t="shared" si="30"/>
        <v>0.61818181818181817</v>
      </c>
      <c r="Z233" s="25">
        <f t="shared" si="31"/>
        <v>0</v>
      </c>
      <c r="AA233" s="25">
        <f t="shared" si="32"/>
        <v>0.79487179487179482</v>
      </c>
      <c r="AB233" s="25">
        <f t="shared" si="33"/>
        <v>0</v>
      </c>
      <c r="AC233" s="25">
        <f t="shared" si="34"/>
        <v>0.57577497129735933</v>
      </c>
    </row>
    <row r="234" spans="1:29" x14ac:dyDescent="0.25">
      <c r="A234" s="75" t="s">
        <v>59</v>
      </c>
      <c r="B234" s="1" t="s">
        <v>69</v>
      </c>
      <c r="C234" s="107" t="s">
        <v>651</v>
      </c>
      <c r="D234" s="95" t="s">
        <v>6</v>
      </c>
      <c r="E234" s="23">
        <v>2643</v>
      </c>
      <c r="F234" s="23">
        <v>1265</v>
      </c>
      <c r="G234" s="23">
        <v>699</v>
      </c>
      <c r="H234" s="24">
        <v>596</v>
      </c>
      <c r="I234" s="24">
        <v>288</v>
      </c>
      <c r="J234" s="24">
        <v>299</v>
      </c>
      <c r="K234" s="24">
        <v>59</v>
      </c>
      <c r="L234" s="24">
        <v>5</v>
      </c>
      <c r="M234" s="24">
        <v>18</v>
      </c>
      <c r="N234" s="24">
        <v>0</v>
      </c>
      <c r="O234" s="24">
        <v>1234</v>
      </c>
      <c r="P234" s="24">
        <v>736</v>
      </c>
      <c r="Q234" s="24">
        <v>548</v>
      </c>
      <c r="R234" s="24">
        <v>88</v>
      </c>
      <c r="S234" s="24">
        <v>12</v>
      </c>
      <c r="T234" s="24">
        <v>25</v>
      </c>
      <c r="U234" s="24">
        <v>0</v>
      </c>
      <c r="V234" s="25">
        <f t="shared" si="27"/>
        <v>0.48298217179902753</v>
      </c>
      <c r="W234" s="25">
        <f t="shared" si="28"/>
        <v>0.39130434782608697</v>
      </c>
      <c r="X234" s="25">
        <f t="shared" si="29"/>
        <v>0.54562043795620441</v>
      </c>
      <c r="Y234" s="25">
        <f t="shared" si="30"/>
        <v>0.67045454545454541</v>
      </c>
      <c r="Z234" s="25">
        <f t="shared" si="31"/>
        <v>0.41666666666666669</v>
      </c>
      <c r="AA234" s="25">
        <f t="shared" si="32"/>
        <v>0.72</v>
      </c>
      <c r="AB234" s="25">
        <f t="shared" si="33"/>
        <v>0</v>
      </c>
      <c r="AC234" s="25">
        <f t="shared" si="34"/>
        <v>0.47862277714718121</v>
      </c>
    </row>
    <row r="235" spans="1:29" x14ac:dyDescent="0.25">
      <c r="A235" s="75" t="s">
        <v>42</v>
      </c>
      <c r="B235" s="1" t="s">
        <v>44</v>
      </c>
      <c r="C235" s="107" t="s">
        <v>651</v>
      </c>
      <c r="D235" s="95" t="s">
        <v>43</v>
      </c>
      <c r="E235" s="23">
        <v>2427</v>
      </c>
      <c r="F235" s="23">
        <v>1504</v>
      </c>
      <c r="G235" s="23">
        <v>333</v>
      </c>
      <c r="H235" s="24">
        <v>774</v>
      </c>
      <c r="I235" s="24">
        <v>449</v>
      </c>
      <c r="J235" s="24">
        <v>215</v>
      </c>
      <c r="K235" s="24">
        <v>54</v>
      </c>
      <c r="L235" s="24">
        <v>0</v>
      </c>
      <c r="M235" s="24">
        <v>12</v>
      </c>
      <c r="N235" s="24">
        <v>0</v>
      </c>
      <c r="O235" s="24">
        <v>1264</v>
      </c>
      <c r="P235" s="24">
        <v>770</v>
      </c>
      <c r="Q235" s="24">
        <v>274</v>
      </c>
      <c r="R235" s="24">
        <v>74</v>
      </c>
      <c r="S235" s="24">
        <v>0</v>
      </c>
      <c r="T235" s="24">
        <v>45</v>
      </c>
      <c r="U235" s="24">
        <v>0</v>
      </c>
      <c r="V235" s="25">
        <f t="shared" si="27"/>
        <v>0.61234177215189878</v>
      </c>
      <c r="W235" s="25">
        <f t="shared" si="28"/>
        <v>0.58311688311688314</v>
      </c>
      <c r="X235" s="25">
        <f t="shared" si="29"/>
        <v>0.78467153284671531</v>
      </c>
      <c r="Y235" s="25">
        <f t="shared" si="30"/>
        <v>0.72972972972972971</v>
      </c>
      <c r="Z235" s="25">
        <f t="shared" si="31"/>
        <v>0</v>
      </c>
      <c r="AA235" s="25">
        <f t="shared" si="32"/>
        <v>0.26666666666666666</v>
      </c>
      <c r="AB235" s="25">
        <f t="shared" si="33"/>
        <v>0</v>
      </c>
      <c r="AC235" s="25">
        <f t="shared" si="34"/>
        <v>0.6196950968273589</v>
      </c>
    </row>
    <row r="236" spans="1:29" x14ac:dyDescent="0.25">
      <c r="A236" s="75" t="s">
        <v>42</v>
      </c>
      <c r="B236" s="1" t="s">
        <v>50</v>
      </c>
      <c r="C236" s="107" t="s">
        <v>651</v>
      </c>
      <c r="D236" s="95" t="s">
        <v>6</v>
      </c>
      <c r="E236" s="23">
        <v>5124</v>
      </c>
      <c r="F236" s="23">
        <v>3547</v>
      </c>
      <c r="G236" s="23">
        <v>241</v>
      </c>
      <c r="H236" s="24">
        <v>1736</v>
      </c>
      <c r="I236" s="24">
        <v>1240</v>
      </c>
      <c r="J236" s="24">
        <v>409</v>
      </c>
      <c r="K236" s="24">
        <v>113</v>
      </c>
      <c r="L236" s="24">
        <v>2</v>
      </c>
      <c r="M236" s="24">
        <v>28</v>
      </c>
      <c r="N236" s="24">
        <v>19</v>
      </c>
      <c r="O236" s="24">
        <v>2788</v>
      </c>
      <c r="P236" s="24">
        <v>1514</v>
      </c>
      <c r="Q236" s="24">
        <v>590</v>
      </c>
      <c r="R236" s="24">
        <v>164</v>
      </c>
      <c r="S236" s="24">
        <v>18</v>
      </c>
      <c r="T236" s="24">
        <v>29</v>
      </c>
      <c r="U236" s="24">
        <v>21</v>
      </c>
      <c r="V236" s="25">
        <f t="shared" si="27"/>
        <v>0.62266857962697275</v>
      </c>
      <c r="W236" s="25">
        <f t="shared" si="28"/>
        <v>0.8190224570673712</v>
      </c>
      <c r="X236" s="25">
        <f t="shared" si="29"/>
        <v>0.6932203389830508</v>
      </c>
      <c r="Y236" s="25">
        <f t="shared" si="30"/>
        <v>0.68902439024390238</v>
      </c>
      <c r="Z236" s="25">
        <f t="shared" si="31"/>
        <v>0.1111111111111111</v>
      </c>
      <c r="AA236" s="25">
        <f t="shared" si="32"/>
        <v>0.96551724137931039</v>
      </c>
      <c r="AB236" s="25">
        <f t="shared" si="33"/>
        <v>0.90476190476190477</v>
      </c>
      <c r="AC236" s="25">
        <f t="shared" si="34"/>
        <v>0.69223263075722097</v>
      </c>
    </row>
    <row r="237" spans="1:29" x14ac:dyDescent="0.25">
      <c r="A237" s="75" t="s">
        <v>345</v>
      </c>
      <c r="B237" s="1" t="s">
        <v>371</v>
      </c>
      <c r="C237" s="107" t="s">
        <v>651</v>
      </c>
      <c r="D237" s="95" t="s">
        <v>6</v>
      </c>
      <c r="E237" s="23">
        <v>4241</v>
      </c>
      <c r="F237" s="23">
        <v>2916</v>
      </c>
      <c r="G237" s="23">
        <v>66</v>
      </c>
      <c r="H237" s="24">
        <v>1469</v>
      </c>
      <c r="I237" s="24">
        <v>778</v>
      </c>
      <c r="J237" s="24">
        <v>451</v>
      </c>
      <c r="K237" s="24">
        <v>169</v>
      </c>
      <c r="L237" s="24">
        <v>3</v>
      </c>
      <c r="M237" s="24">
        <v>46</v>
      </c>
      <c r="N237" s="24">
        <v>0</v>
      </c>
      <c r="O237" s="24">
        <v>2265</v>
      </c>
      <c r="P237" s="24">
        <v>1072</v>
      </c>
      <c r="Q237" s="24">
        <v>638</v>
      </c>
      <c r="R237" s="24">
        <v>210</v>
      </c>
      <c r="S237" s="24">
        <v>6</v>
      </c>
      <c r="T237" s="24">
        <v>50</v>
      </c>
      <c r="U237" s="24">
        <v>0</v>
      </c>
      <c r="V237" s="25">
        <f t="shared" si="27"/>
        <v>0.64856512141280354</v>
      </c>
      <c r="W237" s="25">
        <f t="shared" si="28"/>
        <v>0.72574626865671643</v>
      </c>
      <c r="X237" s="25">
        <f t="shared" si="29"/>
        <v>0.7068965517241379</v>
      </c>
      <c r="Y237" s="25">
        <f t="shared" si="30"/>
        <v>0.80476190476190479</v>
      </c>
      <c r="Z237" s="25">
        <f t="shared" si="31"/>
        <v>0.5</v>
      </c>
      <c r="AA237" s="25">
        <f t="shared" si="32"/>
        <v>0.92</v>
      </c>
      <c r="AB237" s="25">
        <f t="shared" si="33"/>
        <v>0</v>
      </c>
      <c r="AC237" s="25">
        <f t="shared" si="34"/>
        <v>0.6875736854515444</v>
      </c>
    </row>
    <row r="238" spans="1:29" x14ac:dyDescent="0.25">
      <c r="A238" s="75" t="s">
        <v>211</v>
      </c>
      <c r="B238" s="1" t="s">
        <v>217</v>
      </c>
      <c r="C238" s="107" t="s">
        <v>651</v>
      </c>
      <c r="D238" s="95" t="s">
        <v>6</v>
      </c>
      <c r="E238" s="23">
        <v>2943</v>
      </c>
      <c r="F238" s="23">
        <v>1897</v>
      </c>
      <c r="G238" s="23">
        <v>167</v>
      </c>
      <c r="H238" s="24">
        <v>965</v>
      </c>
      <c r="I238" s="24">
        <v>468</v>
      </c>
      <c r="J238" s="24">
        <v>361</v>
      </c>
      <c r="K238" s="24">
        <v>72</v>
      </c>
      <c r="L238" s="24">
        <v>0</v>
      </c>
      <c r="M238" s="24">
        <v>31</v>
      </c>
      <c r="N238" s="24">
        <v>0</v>
      </c>
      <c r="O238" s="24">
        <v>1438</v>
      </c>
      <c r="P238" s="24">
        <v>884</v>
      </c>
      <c r="Q238" s="24">
        <v>429</v>
      </c>
      <c r="R238" s="24">
        <v>156</v>
      </c>
      <c r="S238" s="24">
        <v>0</v>
      </c>
      <c r="T238" s="24">
        <v>36</v>
      </c>
      <c r="U238" s="24">
        <v>0</v>
      </c>
      <c r="V238" s="25">
        <f t="shared" si="27"/>
        <v>0.67107093184979139</v>
      </c>
      <c r="W238" s="25">
        <f t="shared" si="28"/>
        <v>0.52941176470588236</v>
      </c>
      <c r="X238" s="25">
        <f t="shared" si="29"/>
        <v>0.84149184149184153</v>
      </c>
      <c r="Y238" s="25">
        <f t="shared" si="30"/>
        <v>0.46153846153846156</v>
      </c>
      <c r="Z238" s="25">
        <f t="shared" si="31"/>
        <v>0</v>
      </c>
      <c r="AA238" s="25">
        <f t="shared" si="32"/>
        <v>0.86111111111111116</v>
      </c>
      <c r="AB238" s="25">
        <f t="shared" si="33"/>
        <v>0</v>
      </c>
      <c r="AC238" s="25">
        <f t="shared" si="34"/>
        <v>0.6445803601766904</v>
      </c>
    </row>
    <row r="239" spans="1:29" x14ac:dyDescent="0.25">
      <c r="A239" s="75" t="s">
        <v>425</v>
      </c>
      <c r="B239" s="1" t="s">
        <v>435</v>
      </c>
      <c r="C239" s="107" t="s">
        <v>651</v>
      </c>
      <c r="D239" s="95" t="s">
        <v>6</v>
      </c>
      <c r="E239" s="23">
        <v>2602</v>
      </c>
      <c r="F239" s="23">
        <v>1411</v>
      </c>
      <c r="G239" s="23">
        <v>114</v>
      </c>
      <c r="H239" s="24">
        <v>746</v>
      </c>
      <c r="I239" s="24">
        <v>301</v>
      </c>
      <c r="J239" s="24">
        <v>264</v>
      </c>
      <c r="K239" s="24">
        <v>73</v>
      </c>
      <c r="L239" s="24">
        <v>6</v>
      </c>
      <c r="M239" s="24">
        <v>21</v>
      </c>
      <c r="N239" s="24">
        <v>0</v>
      </c>
      <c r="O239" s="24">
        <v>1332</v>
      </c>
      <c r="P239" s="24">
        <v>758</v>
      </c>
      <c r="Q239" s="24">
        <v>373</v>
      </c>
      <c r="R239" s="24">
        <v>92</v>
      </c>
      <c r="S239" s="24">
        <v>12</v>
      </c>
      <c r="T239" s="24">
        <v>35</v>
      </c>
      <c r="U239" s="24">
        <v>0</v>
      </c>
      <c r="V239" s="25">
        <f t="shared" si="27"/>
        <v>0.56006006006006004</v>
      </c>
      <c r="W239" s="25">
        <f t="shared" si="28"/>
        <v>0.3970976253298153</v>
      </c>
      <c r="X239" s="25">
        <f t="shared" si="29"/>
        <v>0.70777479892761397</v>
      </c>
      <c r="Y239" s="25">
        <f t="shared" si="30"/>
        <v>0.79347826086956519</v>
      </c>
      <c r="Z239" s="25">
        <f t="shared" si="31"/>
        <v>0.5</v>
      </c>
      <c r="AA239" s="25">
        <f t="shared" si="32"/>
        <v>0.6</v>
      </c>
      <c r="AB239" s="25">
        <f t="shared" si="33"/>
        <v>0</v>
      </c>
      <c r="AC239" s="25">
        <f t="shared" si="34"/>
        <v>0.54227517294388927</v>
      </c>
    </row>
    <row r="240" spans="1:29" x14ac:dyDescent="0.25">
      <c r="A240" s="75" t="s">
        <v>378</v>
      </c>
      <c r="B240" s="1" t="s">
        <v>397</v>
      </c>
      <c r="C240" s="107" t="s">
        <v>651</v>
      </c>
      <c r="D240" s="95" t="s">
        <v>6</v>
      </c>
      <c r="E240" s="23">
        <v>8711</v>
      </c>
      <c r="F240" s="23">
        <v>7092</v>
      </c>
      <c r="G240" s="23">
        <v>412</v>
      </c>
      <c r="H240" s="24">
        <v>3440</v>
      </c>
      <c r="I240" s="24">
        <v>2358</v>
      </c>
      <c r="J240" s="24">
        <v>1038</v>
      </c>
      <c r="K240" s="24">
        <v>168</v>
      </c>
      <c r="L240" s="24">
        <v>30</v>
      </c>
      <c r="M240" s="24">
        <v>55</v>
      </c>
      <c r="N240" s="24">
        <v>3</v>
      </c>
      <c r="O240" s="24">
        <v>4426</v>
      </c>
      <c r="P240" s="24">
        <v>2720</v>
      </c>
      <c r="Q240" s="24">
        <v>1182</v>
      </c>
      <c r="R240" s="24">
        <v>258</v>
      </c>
      <c r="S240" s="24">
        <v>34</v>
      </c>
      <c r="T240" s="24">
        <v>64</v>
      </c>
      <c r="U240" s="24">
        <v>27</v>
      </c>
      <c r="V240" s="25">
        <f t="shared" si="27"/>
        <v>0.77722548576592865</v>
      </c>
      <c r="W240" s="25">
        <f t="shared" si="28"/>
        <v>0.86691176470588238</v>
      </c>
      <c r="X240" s="25">
        <f t="shared" si="29"/>
        <v>0.87817258883248728</v>
      </c>
      <c r="Y240" s="25">
        <f t="shared" si="30"/>
        <v>0.65116279069767447</v>
      </c>
      <c r="Z240" s="25">
        <f t="shared" si="31"/>
        <v>0.88235294117647056</v>
      </c>
      <c r="AA240" s="25">
        <f t="shared" si="32"/>
        <v>0.859375</v>
      </c>
      <c r="AB240" s="25">
        <f t="shared" si="33"/>
        <v>0.1111111111111111</v>
      </c>
      <c r="AC240" s="25">
        <f t="shared" si="34"/>
        <v>0.81414303753874406</v>
      </c>
    </row>
    <row r="241" spans="1:29" x14ac:dyDescent="0.25">
      <c r="A241" s="75" t="s">
        <v>148</v>
      </c>
      <c r="B241" s="1" t="s">
        <v>182</v>
      </c>
      <c r="C241" s="107" t="s">
        <v>651</v>
      </c>
      <c r="D241" s="95" t="s">
        <v>6</v>
      </c>
      <c r="E241" s="23">
        <v>2243</v>
      </c>
      <c r="F241" s="23">
        <v>1340</v>
      </c>
      <c r="G241" s="23">
        <v>136</v>
      </c>
      <c r="H241" s="24">
        <v>624</v>
      </c>
      <c r="I241" s="24">
        <v>415</v>
      </c>
      <c r="J241" s="24">
        <v>214</v>
      </c>
      <c r="K241" s="24">
        <v>71</v>
      </c>
      <c r="L241" s="24">
        <v>0</v>
      </c>
      <c r="M241" s="24">
        <v>16</v>
      </c>
      <c r="N241" s="24">
        <v>0</v>
      </c>
      <c r="O241" s="24">
        <v>1108</v>
      </c>
      <c r="P241" s="24">
        <v>741</v>
      </c>
      <c r="Q241" s="24">
        <v>275</v>
      </c>
      <c r="R241" s="24">
        <v>99</v>
      </c>
      <c r="S241" s="24">
        <v>0</v>
      </c>
      <c r="T241" s="24">
        <v>20</v>
      </c>
      <c r="U241" s="24">
        <v>0</v>
      </c>
      <c r="V241" s="25">
        <f t="shared" si="27"/>
        <v>0.56317689530685922</v>
      </c>
      <c r="W241" s="25">
        <f t="shared" si="28"/>
        <v>0.56005398110661264</v>
      </c>
      <c r="X241" s="25">
        <f t="shared" si="29"/>
        <v>0.7781818181818182</v>
      </c>
      <c r="Y241" s="25">
        <f t="shared" si="30"/>
        <v>0.71717171717171713</v>
      </c>
      <c r="Z241" s="25">
        <f t="shared" si="31"/>
        <v>0</v>
      </c>
      <c r="AA241" s="25">
        <f t="shared" si="32"/>
        <v>0.8</v>
      </c>
      <c r="AB241" s="25">
        <f t="shared" si="33"/>
        <v>0</v>
      </c>
      <c r="AC241" s="25">
        <f t="shared" si="34"/>
        <v>0.59741417744092729</v>
      </c>
    </row>
    <row r="242" spans="1:29" x14ac:dyDescent="0.25">
      <c r="A242" s="75" t="s">
        <v>125</v>
      </c>
      <c r="B242" s="1" t="s">
        <v>144</v>
      </c>
      <c r="C242" s="107" t="s">
        <v>651</v>
      </c>
      <c r="D242" s="95" t="s">
        <v>6</v>
      </c>
      <c r="E242" s="23">
        <v>2827</v>
      </c>
      <c r="F242" s="23">
        <v>1554</v>
      </c>
      <c r="G242" s="23">
        <v>92</v>
      </c>
      <c r="H242" s="24">
        <v>815</v>
      </c>
      <c r="I242" s="24">
        <v>408</v>
      </c>
      <c r="J242" s="24">
        <v>253</v>
      </c>
      <c r="K242" s="24">
        <v>55</v>
      </c>
      <c r="L242" s="24">
        <v>0</v>
      </c>
      <c r="M242" s="24">
        <v>23</v>
      </c>
      <c r="N242" s="24">
        <v>0</v>
      </c>
      <c r="O242" s="24">
        <v>1631</v>
      </c>
      <c r="P242" s="24">
        <v>659</v>
      </c>
      <c r="Q242" s="24">
        <v>389</v>
      </c>
      <c r="R242" s="24">
        <v>120</v>
      </c>
      <c r="S242" s="24">
        <v>0</v>
      </c>
      <c r="T242" s="24">
        <v>28</v>
      </c>
      <c r="U242" s="24">
        <v>0</v>
      </c>
      <c r="V242" s="25">
        <f t="shared" si="27"/>
        <v>0.49969343960760271</v>
      </c>
      <c r="W242" s="25">
        <f t="shared" si="28"/>
        <v>0.61911987860394535</v>
      </c>
      <c r="X242" s="25">
        <f t="shared" si="29"/>
        <v>0.65038560411311053</v>
      </c>
      <c r="Y242" s="25">
        <f t="shared" si="30"/>
        <v>0.45833333333333331</v>
      </c>
      <c r="Z242" s="25">
        <f t="shared" si="31"/>
        <v>0</v>
      </c>
      <c r="AA242" s="25">
        <f t="shared" si="32"/>
        <v>0.8214285714285714</v>
      </c>
      <c r="AB242" s="25">
        <f t="shared" si="33"/>
        <v>0</v>
      </c>
      <c r="AC242" s="25">
        <f t="shared" si="34"/>
        <v>0.54969932790944465</v>
      </c>
    </row>
    <row r="243" spans="1:29" x14ac:dyDescent="0.25">
      <c r="A243" s="75" t="s">
        <v>378</v>
      </c>
      <c r="B243" s="1" t="s">
        <v>517</v>
      </c>
      <c r="C243" s="107" t="s">
        <v>651</v>
      </c>
      <c r="D243" s="95" t="s">
        <v>6</v>
      </c>
      <c r="E243" s="23">
        <v>3733</v>
      </c>
      <c r="F243" s="23">
        <v>1984</v>
      </c>
      <c r="G243" s="23">
        <v>284</v>
      </c>
      <c r="H243" s="24">
        <v>891</v>
      </c>
      <c r="I243" s="24">
        <v>661</v>
      </c>
      <c r="J243" s="24">
        <v>333</v>
      </c>
      <c r="K243" s="24">
        <v>65</v>
      </c>
      <c r="L243" s="24">
        <v>18</v>
      </c>
      <c r="M243" s="24">
        <v>16</v>
      </c>
      <c r="N243" s="24">
        <v>0</v>
      </c>
      <c r="O243" s="24">
        <v>1828</v>
      </c>
      <c r="P243" s="24">
        <v>1058</v>
      </c>
      <c r="Q243" s="24">
        <v>645</v>
      </c>
      <c r="R243" s="24">
        <v>144</v>
      </c>
      <c r="S243" s="24">
        <v>32</v>
      </c>
      <c r="T243" s="24">
        <v>26</v>
      </c>
      <c r="U243" s="24">
        <v>0</v>
      </c>
      <c r="V243" s="25">
        <f t="shared" si="27"/>
        <v>0.48741794310722103</v>
      </c>
      <c r="W243" s="25">
        <f t="shared" si="28"/>
        <v>0.62476370510396972</v>
      </c>
      <c r="X243" s="25">
        <f t="shared" si="29"/>
        <v>0.51627906976744187</v>
      </c>
      <c r="Y243" s="25">
        <f t="shared" si="30"/>
        <v>0.4513888888888889</v>
      </c>
      <c r="Z243" s="25">
        <f t="shared" si="31"/>
        <v>0.5625</v>
      </c>
      <c r="AA243" s="25">
        <f t="shared" si="32"/>
        <v>0.61538461538461542</v>
      </c>
      <c r="AB243" s="25">
        <f t="shared" si="33"/>
        <v>0</v>
      </c>
      <c r="AC243" s="25">
        <f t="shared" si="34"/>
        <v>0.53147602464505761</v>
      </c>
    </row>
    <row r="244" spans="1:29" x14ac:dyDescent="0.25">
      <c r="A244" s="75" t="s">
        <v>345</v>
      </c>
      <c r="B244" s="1" t="s">
        <v>372</v>
      </c>
      <c r="C244" s="107" t="s">
        <v>651</v>
      </c>
      <c r="D244" s="95" t="s">
        <v>6</v>
      </c>
      <c r="E244" s="23">
        <v>3764</v>
      </c>
      <c r="F244" s="23">
        <v>2154</v>
      </c>
      <c r="G244" s="23">
        <v>86</v>
      </c>
      <c r="H244" s="24">
        <v>1134</v>
      </c>
      <c r="I244" s="24">
        <v>649</v>
      </c>
      <c r="J244" s="24">
        <v>213</v>
      </c>
      <c r="K244" s="24">
        <v>119</v>
      </c>
      <c r="L244" s="24">
        <v>1</v>
      </c>
      <c r="M244" s="24">
        <v>38</v>
      </c>
      <c r="N244" s="24">
        <v>0</v>
      </c>
      <c r="O244" s="24">
        <v>2012</v>
      </c>
      <c r="P244" s="24">
        <v>1106</v>
      </c>
      <c r="Q244" s="24">
        <v>428</v>
      </c>
      <c r="R244" s="24">
        <v>157</v>
      </c>
      <c r="S244" s="24">
        <v>6</v>
      </c>
      <c r="T244" s="24">
        <v>55</v>
      </c>
      <c r="U244" s="24">
        <v>0</v>
      </c>
      <c r="V244" s="25">
        <f t="shared" si="27"/>
        <v>0.56361829025844934</v>
      </c>
      <c r="W244" s="25">
        <f t="shared" si="28"/>
        <v>0.58679927667269438</v>
      </c>
      <c r="X244" s="25">
        <f t="shared" si="29"/>
        <v>0.49766355140186919</v>
      </c>
      <c r="Y244" s="25">
        <f t="shared" si="30"/>
        <v>0.7579617834394905</v>
      </c>
      <c r="Z244" s="25">
        <f t="shared" si="31"/>
        <v>0.16666666666666666</v>
      </c>
      <c r="AA244" s="25">
        <f t="shared" si="32"/>
        <v>0.69090909090909092</v>
      </c>
      <c r="AB244" s="25">
        <f t="shared" si="33"/>
        <v>0</v>
      </c>
      <c r="AC244" s="25">
        <f t="shared" si="34"/>
        <v>0.57226354941551538</v>
      </c>
    </row>
    <row r="245" spans="1:29" x14ac:dyDescent="0.25">
      <c r="A245" s="75" t="s">
        <v>148</v>
      </c>
      <c r="B245" s="1" t="s">
        <v>664</v>
      </c>
      <c r="C245" s="107" t="s">
        <v>651</v>
      </c>
      <c r="D245" s="95" t="s">
        <v>43</v>
      </c>
      <c r="E245" s="23">
        <v>225</v>
      </c>
      <c r="F245" s="23">
        <v>19</v>
      </c>
      <c r="G245" s="23">
        <v>172</v>
      </c>
      <c r="H245" s="24">
        <v>14</v>
      </c>
      <c r="I245" s="24">
        <v>4</v>
      </c>
      <c r="J245" s="24">
        <v>1</v>
      </c>
      <c r="K245" s="24">
        <v>0</v>
      </c>
      <c r="L245" s="24">
        <v>0</v>
      </c>
      <c r="M245" s="24">
        <v>0</v>
      </c>
      <c r="N245" s="24">
        <v>0</v>
      </c>
      <c r="O245" s="24">
        <v>199</v>
      </c>
      <c r="P245" s="24">
        <v>22</v>
      </c>
      <c r="Q245" s="24">
        <v>4</v>
      </c>
      <c r="R245" s="24">
        <v>0</v>
      </c>
      <c r="S245" s="24">
        <v>0</v>
      </c>
      <c r="T245" s="24">
        <v>0</v>
      </c>
      <c r="U245" s="24">
        <v>0</v>
      </c>
      <c r="V245" s="25">
        <f t="shared" si="27"/>
        <v>7.0351758793969849E-2</v>
      </c>
      <c r="W245" s="25">
        <f t="shared" si="28"/>
        <v>0.18181818181818182</v>
      </c>
      <c r="X245" s="25">
        <f t="shared" si="29"/>
        <v>0.25</v>
      </c>
      <c r="Y245" s="25">
        <f t="shared" si="30"/>
        <v>0</v>
      </c>
      <c r="Z245" s="25">
        <f t="shared" si="31"/>
        <v>0</v>
      </c>
      <c r="AA245" s="25">
        <f t="shared" si="32"/>
        <v>0</v>
      </c>
      <c r="AB245" s="25">
        <f t="shared" si="33"/>
        <v>0</v>
      </c>
      <c r="AC245" s="25">
        <f t="shared" si="34"/>
        <v>8.4444444444444447E-2</v>
      </c>
    </row>
    <row r="246" spans="1:29" x14ac:dyDescent="0.25">
      <c r="A246" s="75" t="s">
        <v>232</v>
      </c>
      <c r="B246" s="1" t="s">
        <v>250</v>
      </c>
      <c r="C246" s="107" t="s">
        <v>651</v>
      </c>
      <c r="D246" s="95" t="s">
        <v>37</v>
      </c>
      <c r="E246" s="23">
        <v>691</v>
      </c>
      <c r="F246" s="23">
        <v>198</v>
      </c>
      <c r="G246" s="23">
        <v>458</v>
      </c>
      <c r="H246" s="24">
        <v>74</v>
      </c>
      <c r="I246" s="24">
        <v>99</v>
      </c>
      <c r="J246" s="24">
        <v>23</v>
      </c>
      <c r="K246" s="24">
        <v>0</v>
      </c>
      <c r="L246" s="24">
        <v>0</v>
      </c>
      <c r="M246" s="24">
        <v>2</v>
      </c>
      <c r="N246" s="24">
        <v>0</v>
      </c>
      <c r="O246" s="24">
        <v>252</v>
      </c>
      <c r="P246" s="24">
        <v>368</v>
      </c>
      <c r="Q246" s="24">
        <v>64</v>
      </c>
      <c r="R246" s="24">
        <v>0</v>
      </c>
      <c r="S246" s="24">
        <v>0</v>
      </c>
      <c r="T246" s="24">
        <v>7</v>
      </c>
      <c r="U246" s="24">
        <v>0</v>
      </c>
      <c r="V246" s="25">
        <f t="shared" si="27"/>
        <v>0.29365079365079366</v>
      </c>
      <c r="W246" s="25">
        <f t="shared" si="28"/>
        <v>0.26902173913043476</v>
      </c>
      <c r="X246" s="25">
        <f t="shared" si="29"/>
        <v>0.359375</v>
      </c>
      <c r="Y246" s="25">
        <f t="shared" si="30"/>
        <v>0</v>
      </c>
      <c r="Z246" s="25">
        <f t="shared" si="31"/>
        <v>0</v>
      </c>
      <c r="AA246" s="25">
        <f t="shared" si="32"/>
        <v>0.2857142857142857</v>
      </c>
      <c r="AB246" s="25">
        <f t="shared" si="33"/>
        <v>0</v>
      </c>
      <c r="AC246" s="25">
        <f t="shared" si="34"/>
        <v>0.2865412445730825</v>
      </c>
    </row>
    <row r="247" spans="1:29" x14ac:dyDescent="0.25">
      <c r="A247" s="75" t="s">
        <v>232</v>
      </c>
      <c r="B247" s="1" t="s">
        <v>251</v>
      </c>
      <c r="C247" s="107" t="s">
        <v>651</v>
      </c>
      <c r="D247" s="95" t="s">
        <v>37</v>
      </c>
      <c r="E247" s="23">
        <v>2956</v>
      </c>
      <c r="F247" s="23">
        <v>1306</v>
      </c>
      <c r="G247" s="23">
        <v>1350</v>
      </c>
      <c r="H247" s="24">
        <v>758</v>
      </c>
      <c r="I247" s="24">
        <v>466</v>
      </c>
      <c r="J247" s="24">
        <v>57</v>
      </c>
      <c r="K247" s="24">
        <v>5</v>
      </c>
      <c r="L247" s="24">
        <v>5</v>
      </c>
      <c r="M247" s="24">
        <v>15</v>
      </c>
      <c r="N247" s="24">
        <v>0</v>
      </c>
      <c r="O247" s="24">
        <v>1612</v>
      </c>
      <c r="P247" s="24">
        <v>1088</v>
      </c>
      <c r="Q247" s="24">
        <v>217</v>
      </c>
      <c r="R247" s="24">
        <v>15</v>
      </c>
      <c r="S247" s="24">
        <v>6</v>
      </c>
      <c r="T247" s="24">
        <v>18</v>
      </c>
      <c r="U247" s="24">
        <v>0</v>
      </c>
      <c r="V247" s="25">
        <f t="shared" si="27"/>
        <v>0.47022332506203474</v>
      </c>
      <c r="W247" s="25">
        <f t="shared" si="28"/>
        <v>0.42830882352941174</v>
      </c>
      <c r="X247" s="25">
        <f t="shared" si="29"/>
        <v>0.26267281105990781</v>
      </c>
      <c r="Y247" s="25">
        <f t="shared" si="30"/>
        <v>0.33333333333333331</v>
      </c>
      <c r="Z247" s="25">
        <f t="shared" si="31"/>
        <v>0.83333333333333337</v>
      </c>
      <c r="AA247" s="25">
        <f t="shared" si="32"/>
        <v>0.83333333333333337</v>
      </c>
      <c r="AB247" s="25">
        <f t="shared" si="33"/>
        <v>0</v>
      </c>
      <c r="AC247" s="25">
        <f t="shared" si="34"/>
        <v>0.44181326116373476</v>
      </c>
    </row>
    <row r="248" spans="1:29" x14ac:dyDescent="0.25">
      <c r="A248" s="75" t="s">
        <v>101</v>
      </c>
      <c r="B248" s="1" t="s">
        <v>111</v>
      </c>
      <c r="C248" s="107" t="s">
        <v>651</v>
      </c>
      <c r="D248" s="95" t="s">
        <v>6</v>
      </c>
      <c r="E248" s="23">
        <v>4448</v>
      </c>
      <c r="F248" s="23">
        <v>3009</v>
      </c>
      <c r="G248" s="23">
        <v>118</v>
      </c>
      <c r="H248" s="24">
        <v>1622</v>
      </c>
      <c r="I248" s="24">
        <v>712</v>
      </c>
      <c r="J248" s="24">
        <v>452</v>
      </c>
      <c r="K248" s="24">
        <v>171</v>
      </c>
      <c r="L248" s="24">
        <v>3</v>
      </c>
      <c r="M248" s="24">
        <v>46</v>
      </c>
      <c r="N248" s="24">
        <v>3</v>
      </c>
      <c r="O248" s="24">
        <v>2410</v>
      </c>
      <c r="P248" s="24">
        <v>1185</v>
      </c>
      <c r="Q248" s="24">
        <v>596</v>
      </c>
      <c r="R248" s="24">
        <v>201</v>
      </c>
      <c r="S248" s="24">
        <v>5</v>
      </c>
      <c r="T248" s="24">
        <v>48</v>
      </c>
      <c r="U248" s="24">
        <v>3</v>
      </c>
      <c r="V248" s="25">
        <f t="shared" si="27"/>
        <v>0.67302904564315358</v>
      </c>
      <c r="W248" s="25">
        <f t="shared" si="28"/>
        <v>0.60084388185654003</v>
      </c>
      <c r="X248" s="25">
        <f t="shared" si="29"/>
        <v>0.75838926174496646</v>
      </c>
      <c r="Y248" s="25">
        <f t="shared" si="30"/>
        <v>0.85074626865671643</v>
      </c>
      <c r="Z248" s="25">
        <f t="shared" si="31"/>
        <v>0.6</v>
      </c>
      <c r="AA248" s="25">
        <f t="shared" si="32"/>
        <v>0.95833333333333337</v>
      </c>
      <c r="AB248" s="25">
        <f t="shared" si="33"/>
        <v>1</v>
      </c>
      <c r="AC248" s="25">
        <f t="shared" si="34"/>
        <v>0.67648381294964033</v>
      </c>
    </row>
    <row r="249" spans="1:29" x14ac:dyDescent="0.25">
      <c r="A249" s="75" t="s">
        <v>101</v>
      </c>
      <c r="B249" s="1" t="s">
        <v>124</v>
      </c>
      <c r="C249" s="107" t="s">
        <v>651</v>
      </c>
      <c r="D249" s="95" t="s">
        <v>37</v>
      </c>
      <c r="E249" s="23">
        <v>3509</v>
      </c>
      <c r="F249" s="23">
        <v>1318</v>
      </c>
      <c r="G249" s="23">
        <v>1234</v>
      </c>
      <c r="H249" s="24">
        <v>702</v>
      </c>
      <c r="I249" s="24">
        <v>372</v>
      </c>
      <c r="J249" s="24">
        <v>220</v>
      </c>
      <c r="K249" s="24">
        <v>-2</v>
      </c>
      <c r="L249" s="24">
        <v>1</v>
      </c>
      <c r="M249" s="24">
        <v>25</v>
      </c>
      <c r="N249" s="24">
        <v>0</v>
      </c>
      <c r="O249" s="24">
        <v>2069</v>
      </c>
      <c r="P249" s="24">
        <v>923</v>
      </c>
      <c r="Q249" s="24">
        <v>458</v>
      </c>
      <c r="R249" s="24">
        <v>0</v>
      </c>
      <c r="S249" s="24">
        <v>21</v>
      </c>
      <c r="T249" s="24">
        <v>38</v>
      </c>
      <c r="U249" s="24">
        <v>0</v>
      </c>
      <c r="V249" s="25">
        <f t="shared" si="27"/>
        <v>0.33929434509424844</v>
      </c>
      <c r="W249" s="25">
        <f t="shared" si="28"/>
        <v>0.40303358613217766</v>
      </c>
      <c r="X249" s="25">
        <f t="shared" si="29"/>
        <v>0.48034934497816595</v>
      </c>
      <c r="Y249" s="25">
        <f t="shared" si="30"/>
        <v>0</v>
      </c>
      <c r="Z249" s="25">
        <f t="shared" si="31"/>
        <v>4.7619047619047616E-2</v>
      </c>
      <c r="AA249" s="25">
        <f t="shared" si="32"/>
        <v>0.65789473684210531</v>
      </c>
      <c r="AB249" s="25">
        <f t="shared" si="33"/>
        <v>0</v>
      </c>
      <c r="AC249" s="25">
        <f t="shared" si="34"/>
        <v>0.37560558563693358</v>
      </c>
    </row>
    <row r="250" spans="1:29" x14ac:dyDescent="0.25">
      <c r="A250" s="75" t="s">
        <v>148</v>
      </c>
      <c r="B250" s="1" t="s">
        <v>154</v>
      </c>
      <c r="C250" s="107" t="s">
        <v>651</v>
      </c>
      <c r="D250" s="95" t="s">
        <v>43</v>
      </c>
      <c r="E250" s="23">
        <v>2501</v>
      </c>
      <c r="F250" s="23">
        <v>1927</v>
      </c>
      <c r="G250" s="23">
        <v>413</v>
      </c>
      <c r="H250" s="24">
        <v>988</v>
      </c>
      <c r="I250" s="24">
        <v>587</v>
      </c>
      <c r="J250" s="24">
        <v>290</v>
      </c>
      <c r="K250" s="24">
        <v>60</v>
      </c>
      <c r="L250" s="24">
        <v>0</v>
      </c>
      <c r="M250" s="24">
        <v>2</v>
      </c>
      <c r="N250" s="24">
        <v>0</v>
      </c>
      <c r="O250" s="24">
        <v>1375</v>
      </c>
      <c r="P250" s="24">
        <v>702</v>
      </c>
      <c r="Q250" s="24">
        <v>349</v>
      </c>
      <c r="R250" s="24">
        <v>73</v>
      </c>
      <c r="S250" s="24">
        <v>0</v>
      </c>
      <c r="T250" s="24">
        <v>2</v>
      </c>
      <c r="U250" s="24">
        <v>0</v>
      </c>
      <c r="V250" s="25">
        <f t="shared" si="27"/>
        <v>0.7185454545454546</v>
      </c>
      <c r="W250" s="25">
        <f t="shared" si="28"/>
        <v>0.83618233618233617</v>
      </c>
      <c r="X250" s="25">
        <f t="shared" si="29"/>
        <v>0.83094555873925502</v>
      </c>
      <c r="Y250" s="25">
        <f t="shared" si="30"/>
        <v>0.82191780821917804</v>
      </c>
      <c r="Z250" s="25">
        <f t="shared" si="31"/>
        <v>0</v>
      </c>
      <c r="AA250" s="25">
        <f t="shared" si="32"/>
        <v>1</v>
      </c>
      <c r="AB250" s="25">
        <f t="shared" si="33"/>
        <v>0</v>
      </c>
      <c r="AC250" s="25">
        <f t="shared" si="34"/>
        <v>0.77049180327868849</v>
      </c>
    </row>
    <row r="251" spans="1:29" x14ac:dyDescent="0.25">
      <c r="A251" s="75" t="s">
        <v>125</v>
      </c>
      <c r="B251" s="1" t="s">
        <v>670</v>
      </c>
      <c r="C251" s="107" t="s">
        <v>651</v>
      </c>
      <c r="D251" s="95" t="s">
        <v>6</v>
      </c>
      <c r="E251" s="23">
        <v>112</v>
      </c>
      <c r="F251" s="23">
        <v>0</v>
      </c>
      <c r="G251" s="23">
        <v>112</v>
      </c>
      <c r="H251" s="24">
        <v>0</v>
      </c>
      <c r="I251" s="24">
        <v>0</v>
      </c>
      <c r="J251" s="24">
        <v>0</v>
      </c>
      <c r="K251" s="24">
        <v>0</v>
      </c>
      <c r="L251" s="24">
        <v>0</v>
      </c>
      <c r="M251" s="24">
        <v>0</v>
      </c>
      <c r="N251" s="24">
        <v>0</v>
      </c>
      <c r="O251" s="24">
        <v>66</v>
      </c>
      <c r="P251" s="24">
        <v>11</v>
      </c>
      <c r="Q251" s="24">
        <v>0</v>
      </c>
      <c r="R251" s="24">
        <v>35</v>
      </c>
      <c r="S251" s="24">
        <v>0</v>
      </c>
      <c r="T251" s="24">
        <v>0</v>
      </c>
      <c r="U251" s="24">
        <v>0</v>
      </c>
      <c r="V251" s="25">
        <f t="shared" si="27"/>
        <v>0</v>
      </c>
      <c r="W251" s="25">
        <f t="shared" si="28"/>
        <v>0</v>
      </c>
      <c r="X251" s="25">
        <f t="shared" si="29"/>
        <v>0</v>
      </c>
      <c r="Y251" s="25">
        <f t="shared" si="30"/>
        <v>0</v>
      </c>
      <c r="Z251" s="25">
        <f t="shared" si="31"/>
        <v>0</v>
      </c>
      <c r="AA251" s="25">
        <f t="shared" si="32"/>
        <v>0</v>
      </c>
      <c r="AB251" s="25">
        <f t="shared" si="33"/>
        <v>0</v>
      </c>
      <c r="AC251" s="25">
        <f t="shared" si="34"/>
        <v>0</v>
      </c>
    </row>
    <row r="252" spans="1:29" x14ac:dyDescent="0.25">
      <c r="A252" s="75" t="s">
        <v>288</v>
      </c>
      <c r="B252" s="1" t="s">
        <v>307</v>
      </c>
      <c r="C252" s="107" t="s">
        <v>651</v>
      </c>
      <c r="D252" s="95" t="s">
        <v>6</v>
      </c>
      <c r="E252" s="23">
        <v>2825</v>
      </c>
      <c r="F252" s="23">
        <v>1538</v>
      </c>
      <c r="G252" s="23">
        <v>322</v>
      </c>
      <c r="H252" s="24">
        <v>733</v>
      </c>
      <c r="I252" s="24">
        <v>442</v>
      </c>
      <c r="J252" s="24">
        <v>276</v>
      </c>
      <c r="K252" s="24">
        <v>68</v>
      </c>
      <c r="L252" s="24">
        <v>0</v>
      </c>
      <c r="M252" s="24">
        <v>19</v>
      </c>
      <c r="N252" s="24">
        <v>0</v>
      </c>
      <c r="O252" s="24">
        <v>1370</v>
      </c>
      <c r="P252" s="24">
        <v>920</v>
      </c>
      <c r="Q252" s="24">
        <v>361</v>
      </c>
      <c r="R252" s="24">
        <v>149</v>
      </c>
      <c r="S252" s="24">
        <v>0</v>
      </c>
      <c r="T252" s="24">
        <v>25</v>
      </c>
      <c r="U252" s="24">
        <v>0</v>
      </c>
      <c r="V252" s="25">
        <f t="shared" si="27"/>
        <v>0.53503649635036499</v>
      </c>
      <c r="W252" s="25">
        <f t="shared" si="28"/>
        <v>0.48043478260869565</v>
      </c>
      <c r="X252" s="25">
        <f t="shared" si="29"/>
        <v>0.76454293628808867</v>
      </c>
      <c r="Y252" s="25">
        <f t="shared" si="30"/>
        <v>0.4563758389261745</v>
      </c>
      <c r="Z252" s="25">
        <f t="shared" si="31"/>
        <v>0</v>
      </c>
      <c r="AA252" s="25">
        <f t="shared" si="32"/>
        <v>0.76</v>
      </c>
      <c r="AB252" s="25">
        <f t="shared" si="33"/>
        <v>0</v>
      </c>
      <c r="AC252" s="25">
        <f t="shared" si="34"/>
        <v>0.54442477876106199</v>
      </c>
    </row>
    <row r="253" spans="1:29" x14ac:dyDescent="0.25">
      <c r="A253" s="75" t="s">
        <v>253</v>
      </c>
      <c r="B253" s="1" t="s">
        <v>513</v>
      </c>
      <c r="C253" s="107" t="s">
        <v>597</v>
      </c>
      <c r="D253" s="95" t="s">
        <v>6</v>
      </c>
      <c r="E253" s="23">
        <v>2157</v>
      </c>
      <c r="F253" s="23">
        <v>502</v>
      </c>
      <c r="G253" s="23">
        <v>0</v>
      </c>
      <c r="H253" s="24">
        <v>365</v>
      </c>
      <c r="I253" s="24">
        <v>41</v>
      </c>
      <c r="J253" s="24">
        <v>92</v>
      </c>
      <c r="K253" s="24">
        <v>0</v>
      </c>
      <c r="L253" s="24">
        <v>0</v>
      </c>
      <c r="M253" s="24">
        <v>4</v>
      </c>
      <c r="N253" s="24">
        <v>0</v>
      </c>
      <c r="O253" s="24">
        <v>1332</v>
      </c>
      <c r="P253" s="24">
        <v>432</v>
      </c>
      <c r="Q253" s="24">
        <v>358</v>
      </c>
      <c r="R253" s="24">
        <v>0</v>
      </c>
      <c r="S253" s="24">
        <v>0</v>
      </c>
      <c r="T253" s="24">
        <v>35</v>
      </c>
      <c r="U253" s="24">
        <v>0</v>
      </c>
      <c r="V253" s="25">
        <f t="shared" si="27"/>
        <v>0.27402402402402404</v>
      </c>
      <c r="W253" s="25">
        <f t="shared" si="28"/>
        <v>9.4907407407407413E-2</v>
      </c>
      <c r="X253" s="25">
        <f t="shared" si="29"/>
        <v>0.25698324022346369</v>
      </c>
      <c r="Y253" s="25">
        <f t="shared" si="30"/>
        <v>0</v>
      </c>
      <c r="Z253" s="25">
        <f t="shared" si="31"/>
        <v>0</v>
      </c>
      <c r="AA253" s="25">
        <f t="shared" si="32"/>
        <v>0.11428571428571428</v>
      </c>
      <c r="AB253" s="25">
        <f t="shared" si="33"/>
        <v>0</v>
      </c>
      <c r="AC253" s="25">
        <f t="shared" si="34"/>
        <v>0.23273064441353733</v>
      </c>
    </row>
    <row r="254" spans="1:29" x14ac:dyDescent="0.25">
      <c r="A254" s="75" t="s">
        <v>667</v>
      </c>
      <c r="B254" s="1" t="s">
        <v>18</v>
      </c>
      <c r="C254" s="107" t="s">
        <v>651</v>
      </c>
      <c r="D254" s="95" t="s">
        <v>6</v>
      </c>
      <c r="E254" s="23">
        <v>4495</v>
      </c>
      <c r="F254" s="23">
        <v>3331</v>
      </c>
      <c r="G254" s="23">
        <v>109</v>
      </c>
      <c r="H254" s="24">
        <v>1823</v>
      </c>
      <c r="I254" s="24">
        <v>936</v>
      </c>
      <c r="J254" s="24">
        <v>459</v>
      </c>
      <c r="K254" s="24">
        <v>69</v>
      </c>
      <c r="L254" s="24">
        <v>0</v>
      </c>
      <c r="M254" s="24">
        <v>44</v>
      </c>
      <c r="N254" s="24">
        <v>0</v>
      </c>
      <c r="O254" s="24">
        <v>2470</v>
      </c>
      <c r="P254" s="24">
        <v>1210</v>
      </c>
      <c r="Q254" s="24">
        <v>628</v>
      </c>
      <c r="R254" s="24">
        <v>126</v>
      </c>
      <c r="S254" s="24">
        <v>8</v>
      </c>
      <c r="T254" s="24">
        <v>53</v>
      </c>
      <c r="U254" s="24">
        <v>0</v>
      </c>
      <c r="V254" s="25">
        <f t="shared" si="27"/>
        <v>0.73805668016194337</v>
      </c>
      <c r="W254" s="25">
        <f t="shared" si="28"/>
        <v>0.77355371900826442</v>
      </c>
      <c r="X254" s="25">
        <f t="shared" si="29"/>
        <v>0.73089171974522293</v>
      </c>
      <c r="Y254" s="25">
        <f t="shared" si="30"/>
        <v>0.54761904761904767</v>
      </c>
      <c r="Z254" s="25">
        <f t="shared" si="31"/>
        <v>0</v>
      </c>
      <c r="AA254" s="25">
        <f t="shared" si="32"/>
        <v>0.83018867924528306</v>
      </c>
      <c r="AB254" s="25">
        <f t="shared" si="33"/>
        <v>0</v>
      </c>
      <c r="AC254" s="25">
        <f t="shared" si="34"/>
        <v>0.74104560622914351</v>
      </c>
    </row>
    <row r="255" spans="1:29" x14ac:dyDescent="0.25">
      <c r="A255" s="75" t="s">
        <v>59</v>
      </c>
      <c r="B255" s="1" t="s">
        <v>75</v>
      </c>
      <c r="C255" s="107" t="s">
        <v>651</v>
      </c>
      <c r="D255" s="95" t="s">
        <v>37</v>
      </c>
      <c r="E255" s="23">
        <v>2432</v>
      </c>
      <c r="F255" s="23">
        <v>915</v>
      </c>
      <c r="G255" s="23">
        <v>1316</v>
      </c>
      <c r="H255" s="24">
        <v>437</v>
      </c>
      <c r="I255" s="24">
        <v>318</v>
      </c>
      <c r="J255" s="24">
        <v>140</v>
      </c>
      <c r="K255" s="24">
        <v>2</v>
      </c>
      <c r="L255" s="24">
        <v>0</v>
      </c>
      <c r="M255" s="24">
        <v>18</v>
      </c>
      <c r="N255" s="24">
        <v>0</v>
      </c>
      <c r="O255" s="24">
        <v>1329</v>
      </c>
      <c r="P255" s="24">
        <v>823</v>
      </c>
      <c r="Q255" s="24">
        <v>248</v>
      </c>
      <c r="R255" s="24">
        <v>2</v>
      </c>
      <c r="S255" s="24">
        <v>2</v>
      </c>
      <c r="T255" s="24">
        <v>28</v>
      </c>
      <c r="U255" s="24">
        <v>0</v>
      </c>
      <c r="V255" s="25">
        <f t="shared" si="27"/>
        <v>0.32881866064710308</v>
      </c>
      <c r="W255" s="25">
        <f t="shared" si="28"/>
        <v>0.38639125151883352</v>
      </c>
      <c r="X255" s="25">
        <f t="shared" si="29"/>
        <v>0.56451612903225812</v>
      </c>
      <c r="Y255" s="25">
        <f t="shared" si="30"/>
        <v>1</v>
      </c>
      <c r="Z255" s="25">
        <f t="shared" si="31"/>
        <v>0</v>
      </c>
      <c r="AA255" s="25">
        <f t="shared" si="32"/>
        <v>0.6428571428571429</v>
      </c>
      <c r="AB255" s="25">
        <f t="shared" si="33"/>
        <v>0</v>
      </c>
      <c r="AC255" s="25">
        <f t="shared" si="34"/>
        <v>0.37623355263157893</v>
      </c>
    </row>
    <row r="256" spans="1:29" x14ac:dyDescent="0.25">
      <c r="A256" s="75" t="s">
        <v>59</v>
      </c>
      <c r="B256" s="1" t="s">
        <v>70</v>
      </c>
      <c r="C256" s="107" t="s">
        <v>651</v>
      </c>
      <c r="D256" s="95" t="s">
        <v>6</v>
      </c>
      <c r="E256" s="23">
        <v>5650</v>
      </c>
      <c r="F256" s="23">
        <v>3923</v>
      </c>
      <c r="G256" s="23">
        <v>162</v>
      </c>
      <c r="H256" s="24">
        <v>2123</v>
      </c>
      <c r="I256" s="24">
        <v>847</v>
      </c>
      <c r="J256" s="24">
        <v>688</v>
      </c>
      <c r="K256" s="24">
        <v>155</v>
      </c>
      <c r="L256" s="24">
        <v>18</v>
      </c>
      <c r="M256" s="24">
        <v>72</v>
      </c>
      <c r="N256" s="24">
        <v>20</v>
      </c>
      <c r="O256" s="24">
        <v>3075</v>
      </c>
      <c r="P256" s="24">
        <v>1297</v>
      </c>
      <c r="Q256" s="24">
        <v>938</v>
      </c>
      <c r="R256" s="24">
        <v>209</v>
      </c>
      <c r="S256" s="24">
        <v>28</v>
      </c>
      <c r="T256" s="24">
        <v>82</v>
      </c>
      <c r="U256" s="24">
        <v>21</v>
      </c>
      <c r="V256" s="25">
        <f t="shared" ref="V256:V318" si="35">IFERROR(H256/O256,0)</f>
        <v>0.69040650406504067</v>
      </c>
      <c r="W256" s="25">
        <f t="shared" ref="W256:W318" si="36">IFERROR(I256/P256,0)</f>
        <v>0.65304548959136466</v>
      </c>
      <c r="X256" s="25">
        <f t="shared" ref="X256:X318" si="37">IFERROR(J256/Q256,0)</f>
        <v>0.73347547974413652</v>
      </c>
      <c r="Y256" s="25">
        <f t="shared" ref="Y256:Y318" si="38">IFERROR(K256/R256,0)</f>
        <v>0.74162679425837319</v>
      </c>
      <c r="Z256" s="25">
        <f t="shared" ref="Z256:Z318" si="39">IFERROR(L256/S256,0)</f>
        <v>0.6428571428571429</v>
      </c>
      <c r="AA256" s="25">
        <f t="shared" ref="AA256:AA318" si="40">IFERROR(M256/T256,0)</f>
        <v>0.87804878048780488</v>
      </c>
      <c r="AB256" s="25">
        <f t="shared" ref="AB256:AB318" si="41">IFERROR(N256/U256,0)</f>
        <v>0.95238095238095233</v>
      </c>
      <c r="AC256" s="25">
        <f t="shared" ref="AC256:AC318" si="42">IFERROR(F256/E256,0)</f>
        <v>0.69433628318584073</v>
      </c>
    </row>
    <row r="257" spans="1:29" x14ac:dyDescent="0.25">
      <c r="A257" s="75" t="s">
        <v>59</v>
      </c>
      <c r="B257" s="1" t="s">
        <v>71</v>
      </c>
      <c r="C257" s="107" t="s">
        <v>651</v>
      </c>
      <c r="D257" s="95" t="s">
        <v>6</v>
      </c>
      <c r="E257" s="23">
        <v>3701</v>
      </c>
      <c r="F257" s="23">
        <v>2556</v>
      </c>
      <c r="G257" s="23">
        <v>107</v>
      </c>
      <c r="H257" s="24">
        <v>1306</v>
      </c>
      <c r="I257" s="24">
        <v>717</v>
      </c>
      <c r="J257" s="24">
        <v>409</v>
      </c>
      <c r="K257" s="24">
        <v>66</v>
      </c>
      <c r="L257" s="24">
        <v>17</v>
      </c>
      <c r="M257" s="24">
        <v>41</v>
      </c>
      <c r="N257" s="24">
        <v>0</v>
      </c>
      <c r="O257" s="24">
        <v>1917</v>
      </c>
      <c r="P257" s="24">
        <v>1040</v>
      </c>
      <c r="Q257" s="24">
        <v>541</v>
      </c>
      <c r="R257" s="24">
        <v>136</v>
      </c>
      <c r="S257" s="24">
        <v>19</v>
      </c>
      <c r="T257" s="24">
        <v>48</v>
      </c>
      <c r="U257" s="24">
        <v>0</v>
      </c>
      <c r="V257" s="25">
        <f t="shared" si="35"/>
        <v>0.68127282211789253</v>
      </c>
      <c r="W257" s="25">
        <f t="shared" si="36"/>
        <v>0.68942307692307692</v>
      </c>
      <c r="X257" s="25">
        <f t="shared" si="37"/>
        <v>0.75600739371534198</v>
      </c>
      <c r="Y257" s="25">
        <f t="shared" si="38"/>
        <v>0.48529411764705882</v>
      </c>
      <c r="Z257" s="25">
        <f t="shared" si="39"/>
        <v>0.89473684210526316</v>
      </c>
      <c r="AA257" s="25">
        <f t="shared" si="40"/>
        <v>0.85416666666666663</v>
      </c>
      <c r="AB257" s="25">
        <f t="shared" si="41"/>
        <v>0</v>
      </c>
      <c r="AC257" s="25">
        <f t="shared" si="42"/>
        <v>0.69062415563361257</v>
      </c>
    </row>
    <row r="258" spans="1:29" x14ac:dyDescent="0.25">
      <c r="A258" s="75" t="s">
        <v>59</v>
      </c>
      <c r="B258" s="1" t="s">
        <v>72</v>
      </c>
      <c r="C258" s="107" t="s">
        <v>651</v>
      </c>
      <c r="D258" s="95" t="s">
        <v>6</v>
      </c>
      <c r="E258" s="23">
        <v>5109</v>
      </c>
      <c r="F258" s="23">
        <v>3210</v>
      </c>
      <c r="G258" s="23">
        <v>135</v>
      </c>
      <c r="H258" s="24">
        <v>1568</v>
      </c>
      <c r="I258" s="24">
        <v>871</v>
      </c>
      <c r="J258" s="24">
        <v>534</v>
      </c>
      <c r="K258" s="24">
        <v>156</v>
      </c>
      <c r="L258" s="24">
        <v>26</v>
      </c>
      <c r="M258" s="24">
        <v>41</v>
      </c>
      <c r="N258" s="24">
        <v>14</v>
      </c>
      <c r="O258" s="24">
        <v>2708</v>
      </c>
      <c r="P258" s="24">
        <v>1272</v>
      </c>
      <c r="Q258" s="24">
        <v>821</v>
      </c>
      <c r="R258" s="24">
        <v>206</v>
      </c>
      <c r="S258" s="24">
        <v>31</v>
      </c>
      <c r="T258" s="24">
        <v>50</v>
      </c>
      <c r="U258" s="24">
        <v>21</v>
      </c>
      <c r="V258" s="25">
        <f t="shared" si="35"/>
        <v>0.57902511078286556</v>
      </c>
      <c r="W258" s="25">
        <f t="shared" si="36"/>
        <v>0.68474842767295596</v>
      </c>
      <c r="X258" s="25">
        <f t="shared" si="37"/>
        <v>0.6504263093788063</v>
      </c>
      <c r="Y258" s="25">
        <f t="shared" si="38"/>
        <v>0.75728155339805825</v>
      </c>
      <c r="Z258" s="25">
        <f t="shared" si="39"/>
        <v>0.83870967741935487</v>
      </c>
      <c r="AA258" s="25">
        <f t="shared" si="40"/>
        <v>0.82</v>
      </c>
      <c r="AB258" s="25">
        <f t="shared" si="41"/>
        <v>0.66666666666666663</v>
      </c>
      <c r="AC258" s="25">
        <f t="shared" si="42"/>
        <v>0.62830299471520845</v>
      </c>
    </row>
    <row r="259" spans="1:29" x14ac:dyDescent="0.25">
      <c r="A259" s="75" t="s">
        <v>148</v>
      </c>
      <c r="B259" s="1" t="s">
        <v>150</v>
      </c>
      <c r="C259" s="107" t="s">
        <v>651</v>
      </c>
      <c r="D259" s="95" t="s">
        <v>43</v>
      </c>
      <c r="E259" s="23">
        <v>2068</v>
      </c>
      <c r="F259" s="23">
        <v>1469</v>
      </c>
      <c r="G259" s="23">
        <v>414</v>
      </c>
      <c r="H259" s="24">
        <v>766</v>
      </c>
      <c r="I259" s="24">
        <v>362</v>
      </c>
      <c r="J259" s="24">
        <v>276</v>
      </c>
      <c r="K259" s="24">
        <v>53</v>
      </c>
      <c r="L259" s="24">
        <v>0</v>
      </c>
      <c r="M259" s="24">
        <v>12</v>
      </c>
      <c r="N259" s="24">
        <v>0</v>
      </c>
      <c r="O259" s="24">
        <v>1135</v>
      </c>
      <c r="P259" s="24">
        <v>502</v>
      </c>
      <c r="Q259" s="24">
        <v>350</v>
      </c>
      <c r="R259" s="24">
        <v>65</v>
      </c>
      <c r="S259" s="24">
        <v>0</v>
      </c>
      <c r="T259" s="24">
        <v>16</v>
      </c>
      <c r="U259" s="24">
        <v>0</v>
      </c>
      <c r="V259" s="25">
        <f t="shared" si="35"/>
        <v>0.6748898678414097</v>
      </c>
      <c r="W259" s="25">
        <f t="shared" si="36"/>
        <v>0.7211155378486056</v>
      </c>
      <c r="X259" s="25">
        <f t="shared" si="37"/>
        <v>0.78857142857142859</v>
      </c>
      <c r="Y259" s="25">
        <f t="shared" si="38"/>
        <v>0.81538461538461537</v>
      </c>
      <c r="Z259" s="25">
        <f t="shared" si="39"/>
        <v>0</v>
      </c>
      <c r="AA259" s="25">
        <f t="shared" si="40"/>
        <v>0.75</v>
      </c>
      <c r="AB259" s="25">
        <f t="shared" si="41"/>
        <v>0</v>
      </c>
      <c r="AC259" s="25">
        <f t="shared" si="42"/>
        <v>0.710348162475822</v>
      </c>
    </row>
    <row r="260" spans="1:29" x14ac:dyDescent="0.25">
      <c r="A260" s="75" t="s">
        <v>288</v>
      </c>
      <c r="B260" s="1" t="s">
        <v>308</v>
      </c>
      <c r="C260" s="107" t="s">
        <v>651</v>
      </c>
      <c r="D260" s="95" t="s">
        <v>6</v>
      </c>
      <c r="E260" s="23">
        <v>4707</v>
      </c>
      <c r="F260" s="23">
        <v>3443</v>
      </c>
      <c r="G260" s="23">
        <v>151</v>
      </c>
      <c r="H260" s="24">
        <v>1688</v>
      </c>
      <c r="I260" s="24">
        <v>1030</v>
      </c>
      <c r="J260" s="24">
        <v>521</v>
      </c>
      <c r="K260" s="24">
        <v>143</v>
      </c>
      <c r="L260" s="24">
        <v>8</v>
      </c>
      <c r="M260" s="24">
        <v>53</v>
      </c>
      <c r="N260" s="24">
        <v>0</v>
      </c>
      <c r="O260" s="24">
        <v>2350</v>
      </c>
      <c r="P260" s="24">
        <v>1462</v>
      </c>
      <c r="Q260" s="24">
        <v>619</v>
      </c>
      <c r="R260" s="24">
        <v>199</v>
      </c>
      <c r="S260" s="24">
        <v>18</v>
      </c>
      <c r="T260" s="24">
        <v>59</v>
      </c>
      <c r="U260" s="24">
        <v>0</v>
      </c>
      <c r="V260" s="25">
        <f t="shared" si="35"/>
        <v>0.71829787234042553</v>
      </c>
      <c r="W260" s="25">
        <f t="shared" si="36"/>
        <v>0.70451436388508892</v>
      </c>
      <c r="X260" s="25">
        <f t="shared" si="37"/>
        <v>0.84168012924071078</v>
      </c>
      <c r="Y260" s="25">
        <f t="shared" si="38"/>
        <v>0.71859296482412061</v>
      </c>
      <c r="Z260" s="25">
        <f t="shared" si="39"/>
        <v>0.44444444444444442</v>
      </c>
      <c r="AA260" s="25">
        <f t="shared" si="40"/>
        <v>0.89830508474576276</v>
      </c>
      <c r="AB260" s="25">
        <f t="shared" si="41"/>
        <v>0</v>
      </c>
      <c r="AC260" s="25">
        <f t="shared" si="42"/>
        <v>0.73146377735287871</v>
      </c>
    </row>
    <row r="261" spans="1:29" x14ac:dyDescent="0.25">
      <c r="A261" s="75" t="s">
        <v>288</v>
      </c>
      <c r="B261" s="1" t="s">
        <v>309</v>
      </c>
      <c r="C261" s="107" t="s">
        <v>651</v>
      </c>
      <c r="D261" s="95" t="s">
        <v>6</v>
      </c>
      <c r="E261" s="23">
        <v>2186</v>
      </c>
      <c r="F261" s="23">
        <v>1225</v>
      </c>
      <c r="G261" s="23">
        <v>143</v>
      </c>
      <c r="H261" s="24">
        <v>631</v>
      </c>
      <c r="I261" s="24">
        <v>278</v>
      </c>
      <c r="J261" s="24">
        <v>230</v>
      </c>
      <c r="K261" s="24">
        <v>61</v>
      </c>
      <c r="L261" s="24">
        <v>0</v>
      </c>
      <c r="M261" s="24">
        <v>25</v>
      </c>
      <c r="N261" s="24">
        <v>0</v>
      </c>
      <c r="O261" s="24">
        <v>1117</v>
      </c>
      <c r="P261" s="24">
        <v>642</v>
      </c>
      <c r="Q261" s="24">
        <v>303</v>
      </c>
      <c r="R261" s="24">
        <v>92</v>
      </c>
      <c r="S261" s="24">
        <v>0</v>
      </c>
      <c r="T261" s="24">
        <v>32</v>
      </c>
      <c r="U261" s="24">
        <v>0</v>
      </c>
      <c r="V261" s="25">
        <f t="shared" si="35"/>
        <v>0.56490599820948972</v>
      </c>
      <c r="W261" s="25">
        <f t="shared" si="36"/>
        <v>0.43302180685358255</v>
      </c>
      <c r="X261" s="25">
        <f t="shared" si="37"/>
        <v>0.75907590759075905</v>
      </c>
      <c r="Y261" s="25">
        <f t="shared" si="38"/>
        <v>0.66304347826086951</v>
      </c>
      <c r="Z261" s="25">
        <f t="shared" si="39"/>
        <v>0</v>
      </c>
      <c r="AA261" s="25">
        <f t="shared" si="40"/>
        <v>0.78125</v>
      </c>
      <c r="AB261" s="25">
        <f t="shared" si="41"/>
        <v>0</v>
      </c>
      <c r="AC261" s="25">
        <f t="shared" si="42"/>
        <v>0.56038426349496795</v>
      </c>
    </row>
    <row r="262" spans="1:29" x14ac:dyDescent="0.25">
      <c r="A262" s="75" t="s">
        <v>288</v>
      </c>
      <c r="B262" s="1" t="s">
        <v>310</v>
      </c>
      <c r="C262" s="107" t="s">
        <v>651</v>
      </c>
      <c r="D262" s="95" t="s">
        <v>6</v>
      </c>
      <c r="E262" s="23">
        <v>3954</v>
      </c>
      <c r="F262" s="23">
        <v>2402</v>
      </c>
      <c r="G262" s="23">
        <v>168</v>
      </c>
      <c r="H262" s="24">
        <v>1209</v>
      </c>
      <c r="I262" s="24">
        <v>769</v>
      </c>
      <c r="J262" s="24">
        <v>319</v>
      </c>
      <c r="K262" s="24">
        <v>86</v>
      </c>
      <c r="L262" s="24">
        <v>0</v>
      </c>
      <c r="M262" s="24">
        <v>19</v>
      </c>
      <c r="N262" s="24">
        <v>0</v>
      </c>
      <c r="O262" s="24">
        <v>1928</v>
      </c>
      <c r="P262" s="24">
        <v>1369</v>
      </c>
      <c r="Q262" s="24">
        <v>490</v>
      </c>
      <c r="R262" s="24">
        <v>135</v>
      </c>
      <c r="S262" s="24">
        <v>0</v>
      </c>
      <c r="T262" s="24">
        <v>32</v>
      </c>
      <c r="U262" s="24">
        <v>0</v>
      </c>
      <c r="V262" s="25">
        <f t="shared" si="35"/>
        <v>0.62707468879668049</v>
      </c>
      <c r="W262" s="25">
        <f t="shared" si="36"/>
        <v>0.56172388604821033</v>
      </c>
      <c r="X262" s="25">
        <f t="shared" si="37"/>
        <v>0.65102040816326534</v>
      </c>
      <c r="Y262" s="25">
        <f t="shared" si="38"/>
        <v>0.63703703703703707</v>
      </c>
      <c r="Z262" s="25">
        <f t="shared" si="39"/>
        <v>0</v>
      </c>
      <c r="AA262" s="25">
        <f t="shared" si="40"/>
        <v>0.59375</v>
      </c>
      <c r="AB262" s="25">
        <f t="shared" si="41"/>
        <v>0</v>
      </c>
      <c r="AC262" s="25">
        <f t="shared" si="42"/>
        <v>0.60748609003540721</v>
      </c>
    </row>
    <row r="263" spans="1:29" x14ac:dyDescent="0.25">
      <c r="A263" s="75" t="s">
        <v>425</v>
      </c>
      <c r="B263" s="1" t="s">
        <v>426</v>
      </c>
      <c r="C263" s="107" t="s">
        <v>651</v>
      </c>
      <c r="D263" s="95" t="s">
        <v>45</v>
      </c>
      <c r="E263" s="23">
        <v>1260</v>
      </c>
      <c r="F263" s="23">
        <v>594</v>
      </c>
      <c r="G263" s="23">
        <v>438</v>
      </c>
      <c r="H263" s="24">
        <v>295</v>
      </c>
      <c r="I263" s="24">
        <v>139</v>
      </c>
      <c r="J263" s="24">
        <v>122</v>
      </c>
      <c r="K263" s="24">
        <v>38</v>
      </c>
      <c r="L263" s="24">
        <v>0</v>
      </c>
      <c r="M263" s="24">
        <v>0</v>
      </c>
      <c r="N263" s="24">
        <v>0</v>
      </c>
      <c r="O263" s="24">
        <v>704</v>
      </c>
      <c r="P263" s="24">
        <v>320</v>
      </c>
      <c r="Q263" s="24">
        <v>164</v>
      </c>
      <c r="R263" s="24">
        <v>72</v>
      </c>
      <c r="S263" s="24">
        <v>0</v>
      </c>
      <c r="T263" s="24">
        <v>0</v>
      </c>
      <c r="U263" s="24">
        <v>0</v>
      </c>
      <c r="V263" s="25">
        <f t="shared" si="35"/>
        <v>0.41903409090909088</v>
      </c>
      <c r="W263" s="25">
        <f t="shared" si="36"/>
        <v>0.43437500000000001</v>
      </c>
      <c r="X263" s="25">
        <f t="shared" si="37"/>
        <v>0.74390243902439024</v>
      </c>
      <c r="Y263" s="25">
        <f t="shared" si="38"/>
        <v>0.52777777777777779</v>
      </c>
      <c r="Z263" s="25">
        <f t="shared" si="39"/>
        <v>0</v>
      </c>
      <c r="AA263" s="25">
        <f t="shared" si="40"/>
        <v>0</v>
      </c>
      <c r="AB263" s="25">
        <f t="shared" si="41"/>
        <v>0</v>
      </c>
      <c r="AC263" s="25">
        <f t="shared" si="42"/>
        <v>0.47142857142857142</v>
      </c>
    </row>
    <row r="264" spans="1:29" x14ac:dyDescent="0.25">
      <c r="A264" s="75" t="s">
        <v>211</v>
      </c>
      <c r="B264" s="1" t="s">
        <v>231</v>
      </c>
      <c r="C264" s="107" t="s">
        <v>597</v>
      </c>
      <c r="D264" s="95" t="s">
        <v>37</v>
      </c>
      <c r="E264" s="23">
        <v>1</v>
      </c>
      <c r="F264" s="23">
        <v>0</v>
      </c>
      <c r="G264" s="23">
        <v>0</v>
      </c>
      <c r="H264" s="24">
        <v>0</v>
      </c>
      <c r="I264" s="24">
        <v>0</v>
      </c>
      <c r="J264" s="24">
        <v>0</v>
      </c>
      <c r="K264" s="24">
        <v>0</v>
      </c>
      <c r="L264" s="24">
        <v>0</v>
      </c>
      <c r="M264" s="24">
        <v>0</v>
      </c>
      <c r="N264" s="24">
        <v>0</v>
      </c>
      <c r="O264" s="24">
        <v>0</v>
      </c>
      <c r="P264" s="24">
        <v>1</v>
      </c>
      <c r="Q264" s="24">
        <v>0</v>
      </c>
      <c r="R264" s="24">
        <v>0</v>
      </c>
      <c r="S264" s="24">
        <v>0</v>
      </c>
      <c r="T264" s="24">
        <v>0</v>
      </c>
      <c r="U264" s="24">
        <v>0</v>
      </c>
      <c r="V264" s="25">
        <f t="shared" si="35"/>
        <v>0</v>
      </c>
      <c r="W264" s="25">
        <f t="shared" si="36"/>
        <v>0</v>
      </c>
      <c r="X264" s="25">
        <f t="shared" si="37"/>
        <v>0</v>
      </c>
      <c r="Y264" s="25">
        <f t="shared" si="38"/>
        <v>0</v>
      </c>
      <c r="Z264" s="25">
        <f t="shared" si="39"/>
        <v>0</v>
      </c>
      <c r="AA264" s="25">
        <f t="shared" si="40"/>
        <v>0</v>
      </c>
      <c r="AB264" s="25">
        <f t="shared" si="41"/>
        <v>0</v>
      </c>
      <c r="AC264" s="25">
        <f t="shared" si="42"/>
        <v>0</v>
      </c>
    </row>
    <row r="265" spans="1:29" x14ac:dyDescent="0.25">
      <c r="A265" s="75" t="s">
        <v>345</v>
      </c>
      <c r="B265" s="1" t="s">
        <v>351</v>
      </c>
      <c r="C265" s="107" t="s">
        <v>651</v>
      </c>
      <c r="D265" s="95" t="s">
        <v>6</v>
      </c>
      <c r="E265" s="23">
        <v>3750</v>
      </c>
      <c r="F265" s="23">
        <v>2256</v>
      </c>
      <c r="G265" s="23">
        <v>42</v>
      </c>
      <c r="H265" s="24">
        <v>1181</v>
      </c>
      <c r="I265" s="24">
        <v>615</v>
      </c>
      <c r="J265" s="24">
        <v>305</v>
      </c>
      <c r="K265" s="24">
        <v>138</v>
      </c>
      <c r="L265" s="24">
        <v>0</v>
      </c>
      <c r="M265" s="24">
        <v>17</v>
      </c>
      <c r="N265" s="24">
        <v>0</v>
      </c>
      <c r="O265" s="24">
        <v>1939</v>
      </c>
      <c r="P265" s="24">
        <v>1063</v>
      </c>
      <c r="Q265" s="24">
        <v>578</v>
      </c>
      <c r="R265" s="24">
        <v>148</v>
      </c>
      <c r="S265" s="24">
        <v>0</v>
      </c>
      <c r="T265" s="24">
        <v>22</v>
      </c>
      <c r="U265" s="24">
        <v>0</v>
      </c>
      <c r="V265" s="25">
        <f t="shared" si="35"/>
        <v>0.60907684373388349</v>
      </c>
      <c r="W265" s="25">
        <f t="shared" si="36"/>
        <v>0.5785512699905927</v>
      </c>
      <c r="X265" s="25">
        <f t="shared" si="37"/>
        <v>0.52768166089965396</v>
      </c>
      <c r="Y265" s="25">
        <f t="shared" si="38"/>
        <v>0.93243243243243246</v>
      </c>
      <c r="Z265" s="25">
        <f t="shared" si="39"/>
        <v>0</v>
      </c>
      <c r="AA265" s="25">
        <f t="shared" si="40"/>
        <v>0.77272727272727271</v>
      </c>
      <c r="AB265" s="25">
        <f t="shared" si="41"/>
        <v>0</v>
      </c>
      <c r="AC265" s="25">
        <f t="shared" si="42"/>
        <v>0.60160000000000002</v>
      </c>
    </row>
    <row r="266" spans="1:29" x14ac:dyDescent="0.25">
      <c r="A266" s="75" t="s">
        <v>211</v>
      </c>
      <c r="B266" s="1" t="s">
        <v>218</v>
      </c>
      <c r="C266" s="107" t="s">
        <v>651</v>
      </c>
      <c r="D266" s="95" t="s">
        <v>6</v>
      </c>
      <c r="E266" s="23">
        <v>4355</v>
      </c>
      <c r="F266" s="23">
        <v>2915</v>
      </c>
      <c r="G266" s="23">
        <v>48</v>
      </c>
      <c r="H266" s="24">
        <v>1551</v>
      </c>
      <c r="I266" s="24">
        <v>683</v>
      </c>
      <c r="J266" s="24">
        <v>472</v>
      </c>
      <c r="K266" s="24">
        <v>131</v>
      </c>
      <c r="L266" s="24">
        <v>16</v>
      </c>
      <c r="M266" s="24">
        <v>62</v>
      </c>
      <c r="N266" s="24">
        <v>0</v>
      </c>
      <c r="O266" s="24">
        <v>2272</v>
      </c>
      <c r="P266" s="24">
        <v>1258</v>
      </c>
      <c r="Q266" s="24">
        <v>549</v>
      </c>
      <c r="R266" s="24">
        <v>191</v>
      </c>
      <c r="S266" s="24">
        <v>17</v>
      </c>
      <c r="T266" s="24">
        <v>68</v>
      </c>
      <c r="U266" s="24">
        <v>0</v>
      </c>
      <c r="V266" s="25">
        <f t="shared" si="35"/>
        <v>0.68265845070422537</v>
      </c>
      <c r="W266" s="25">
        <f t="shared" si="36"/>
        <v>0.54292527821939585</v>
      </c>
      <c r="X266" s="25">
        <f t="shared" si="37"/>
        <v>0.85974499089253187</v>
      </c>
      <c r="Y266" s="25">
        <f t="shared" si="38"/>
        <v>0.68586387434554974</v>
      </c>
      <c r="Z266" s="25">
        <f t="shared" si="39"/>
        <v>0.94117647058823528</v>
      </c>
      <c r="AA266" s="25">
        <f t="shared" si="40"/>
        <v>0.91176470588235292</v>
      </c>
      <c r="AB266" s="25">
        <f t="shared" si="41"/>
        <v>0</v>
      </c>
      <c r="AC266" s="25">
        <f t="shared" si="42"/>
        <v>0.66934557979334097</v>
      </c>
    </row>
    <row r="267" spans="1:29" x14ac:dyDescent="0.25">
      <c r="A267" s="75" t="s">
        <v>194</v>
      </c>
      <c r="B267" s="1" t="s">
        <v>205</v>
      </c>
      <c r="C267" s="107" t="s">
        <v>651</v>
      </c>
      <c r="D267" s="95" t="s">
        <v>6</v>
      </c>
      <c r="E267" s="23">
        <v>3367</v>
      </c>
      <c r="F267" s="23">
        <v>2715</v>
      </c>
      <c r="G267" s="23">
        <v>197</v>
      </c>
      <c r="H267" s="24">
        <v>1263</v>
      </c>
      <c r="I267" s="24">
        <v>899</v>
      </c>
      <c r="J267" s="24">
        <v>384</v>
      </c>
      <c r="K267" s="24">
        <v>138</v>
      </c>
      <c r="L267" s="24">
        <v>0</v>
      </c>
      <c r="M267" s="24">
        <v>31</v>
      </c>
      <c r="N267" s="24">
        <v>0</v>
      </c>
      <c r="O267" s="24">
        <v>1580</v>
      </c>
      <c r="P267" s="24">
        <v>1149</v>
      </c>
      <c r="Q267" s="24">
        <v>441</v>
      </c>
      <c r="R267" s="24">
        <v>161</v>
      </c>
      <c r="S267" s="24">
        <v>0</v>
      </c>
      <c r="T267" s="24">
        <v>36</v>
      </c>
      <c r="U267" s="24">
        <v>0</v>
      </c>
      <c r="V267" s="25">
        <f t="shared" si="35"/>
        <v>0.79936708860759498</v>
      </c>
      <c r="W267" s="25">
        <f t="shared" si="36"/>
        <v>0.78241949521322884</v>
      </c>
      <c r="X267" s="25">
        <f t="shared" si="37"/>
        <v>0.87074829931972786</v>
      </c>
      <c r="Y267" s="25">
        <f t="shared" si="38"/>
        <v>0.8571428571428571</v>
      </c>
      <c r="Z267" s="25">
        <f t="shared" si="39"/>
        <v>0</v>
      </c>
      <c r="AA267" s="25">
        <f t="shared" si="40"/>
        <v>0.86111111111111116</v>
      </c>
      <c r="AB267" s="25">
        <f t="shared" si="41"/>
        <v>0</v>
      </c>
      <c r="AC267" s="25">
        <f t="shared" si="42"/>
        <v>0.80635580635580639</v>
      </c>
    </row>
    <row r="268" spans="1:29" x14ac:dyDescent="0.25">
      <c r="A268" s="75" t="s">
        <v>667</v>
      </c>
      <c r="B268" s="1" t="s">
        <v>19</v>
      </c>
      <c r="C268" s="107" t="s">
        <v>651</v>
      </c>
      <c r="D268" s="95" t="s">
        <v>6</v>
      </c>
      <c r="E268" s="23">
        <v>6967</v>
      </c>
      <c r="F268" s="23">
        <v>4816</v>
      </c>
      <c r="G268" s="23">
        <v>261</v>
      </c>
      <c r="H268" s="24">
        <v>2441</v>
      </c>
      <c r="I268" s="24">
        <v>1687</v>
      </c>
      <c r="J268" s="24">
        <v>478</v>
      </c>
      <c r="K268" s="24">
        <v>161</v>
      </c>
      <c r="L268" s="24">
        <v>8</v>
      </c>
      <c r="M268" s="24">
        <v>41</v>
      </c>
      <c r="N268" s="24">
        <v>0</v>
      </c>
      <c r="O268" s="24">
        <v>3723</v>
      </c>
      <c r="P268" s="24">
        <v>2120</v>
      </c>
      <c r="Q268" s="24">
        <v>842</v>
      </c>
      <c r="R268" s="24">
        <v>204</v>
      </c>
      <c r="S268" s="24">
        <v>21</v>
      </c>
      <c r="T268" s="24">
        <v>57</v>
      </c>
      <c r="U268" s="24">
        <v>0</v>
      </c>
      <c r="V268" s="25">
        <f t="shared" si="35"/>
        <v>0.65565404243889336</v>
      </c>
      <c r="W268" s="25">
        <f t="shared" si="36"/>
        <v>0.79575471698113209</v>
      </c>
      <c r="X268" s="25">
        <f t="shared" si="37"/>
        <v>0.56769596199524941</v>
      </c>
      <c r="Y268" s="25">
        <f t="shared" si="38"/>
        <v>0.78921568627450978</v>
      </c>
      <c r="Z268" s="25">
        <f t="shared" si="39"/>
        <v>0.38095238095238093</v>
      </c>
      <c r="AA268" s="25">
        <f t="shared" si="40"/>
        <v>0.7192982456140351</v>
      </c>
      <c r="AB268" s="25">
        <f t="shared" si="41"/>
        <v>0</v>
      </c>
      <c r="AC268" s="25">
        <f t="shared" si="42"/>
        <v>0.69125879144538538</v>
      </c>
    </row>
    <row r="269" spans="1:29" x14ac:dyDescent="0.25">
      <c r="A269" s="75" t="s">
        <v>42</v>
      </c>
      <c r="B269" s="1" t="s">
        <v>58</v>
      </c>
      <c r="C269" s="107" t="s">
        <v>651</v>
      </c>
      <c r="D269" s="95" t="s">
        <v>37</v>
      </c>
      <c r="E269" s="23">
        <v>2922</v>
      </c>
      <c r="F269" s="23">
        <v>918</v>
      </c>
      <c r="G269" s="23">
        <v>1059</v>
      </c>
      <c r="H269" s="24">
        <v>518</v>
      </c>
      <c r="I269" s="24">
        <v>358</v>
      </c>
      <c r="J269" s="24">
        <v>35</v>
      </c>
      <c r="K269" s="24">
        <v>2</v>
      </c>
      <c r="L269" s="24">
        <v>1</v>
      </c>
      <c r="M269" s="24">
        <v>4</v>
      </c>
      <c r="N269" s="24">
        <v>0</v>
      </c>
      <c r="O269" s="24">
        <v>1795</v>
      </c>
      <c r="P269" s="24">
        <v>682</v>
      </c>
      <c r="Q269" s="24">
        <v>317</v>
      </c>
      <c r="R269" s="24">
        <v>38</v>
      </c>
      <c r="S269" s="24">
        <v>21</v>
      </c>
      <c r="T269" s="24">
        <v>23</v>
      </c>
      <c r="U269" s="24">
        <v>46</v>
      </c>
      <c r="V269" s="25">
        <f t="shared" si="35"/>
        <v>0.28857938718662951</v>
      </c>
      <c r="W269" s="25">
        <f t="shared" si="36"/>
        <v>0.52492668621700878</v>
      </c>
      <c r="X269" s="25">
        <f t="shared" si="37"/>
        <v>0.11041009463722397</v>
      </c>
      <c r="Y269" s="25">
        <f t="shared" si="38"/>
        <v>5.2631578947368418E-2</v>
      </c>
      <c r="Z269" s="25">
        <f t="shared" si="39"/>
        <v>4.7619047619047616E-2</v>
      </c>
      <c r="AA269" s="25">
        <f t="shared" si="40"/>
        <v>0.17391304347826086</v>
      </c>
      <c r="AB269" s="25">
        <f t="shared" si="41"/>
        <v>0</v>
      </c>
      <c r="AC269" s="25">
        <f t="shared" si="42"/>
        <v>0.31416837782340862</v>
      </c>
    </row>
    <row r="270" spans="1:29" x14ac:dyDescent="0.25">
      <c r="A270" s="75" t="s">
        <v>42</v>
      </c>
      <c r="B270" s="1" t="s">
        <v>52</v>
      </c>
      <c r="C270" s="107" t="s">
        <v>651</v>
      </c>
      <c r="D270" s="95" t="s">
        <v>6</v>
      </c>
      <c r="E270" s="23">
        <v>2825</v>
      </c>
      <c r="F270" s="23">
        <v>1241</v>
      </c>
      <c r="G270" s="23">
        <v>80</v>
      </c>
      <c r="H270" s="24">
        <v>701</v>
      </c>
      <c r="I270" s="24">
        <v>277</v>
      </c>
      <c r="J270" s="24">
        <v>186</v>
      </c>
      <c r="K270" s="24">
        <v>65</v>
      </c>
      <c r="L270" s="24">
        <v>0</v>
      </c>
      <c r="M270" s="24">
        <v>12</v>
      </c>
      <c r="N270" s="24">
        <v>0</v>
      </c>
      <c r="O270" s="24">
        <v>1545</v>
      </c>
      <c r="P270" s="24">
        <v>724</v>
      </c>
      <c r="Q270" s="24">
        <v>425</v>
      </c>
      <c r="R270" s="24">
        <v>100</v>
      </c>
      <c r="S270" s="24">
        <v>0</v>
      </c>
      <c r="T270" s="24">
        <v>31</v>
      </c>
      <c r="U270" s="24">
        <v>0</v>
      </c>
      <c r="V270" s="25">
        <f t="shared" si="35"/>
        <v>0.45372168284789643</v>
      </c>
      <c r="W270" s="25">
        <f t="shared" si="36"/>
        <v>0.38259668508287292</v>
      </c>
      <c r="X270" s="25">
        <f t="shared" si="37"/>
        <v>0.43764705882352939</v>
      </c>
      <c r="Y270" s="25">
        <f t="shared" si="38"/>
        <v>0.65</v>
      </c>
      <c r="Z270" s="25">
        <f t="shared" si="39"/>
        <v>0</v>
      </c>
      <c r="AA270" s="25">
        <f t="shared" si="40"/>
        <v>0.38709677419354838</v>
      </c>
      <c r="AB270" s="25">
        <f t="shared" si="41"/>
        <v>0</v>
      </c>
      <c r="AC270" s="25">
        <f t="shared" si="42"/>
        <v>0.43929203539823009</v>
      </c>
    </row>
    <row r="271" spans="1:29" x14ac:dyDescent="0.25">
      <c r="A271" s="75" t="s">
        <v>42</v>
      </c>
      <c r="B271" s="1" t="s">
        <v>53</v>
      </c>
      <c r="C271" s="107" t="s">
        <v>651</v>
      </c>
      <c r="D271" s="95" t="s">
        <v>6</v>
      </c>
      <c r="E271" s="23">
        <v>5671</v>
      </c>
      <c r="F271" s="23">
        <v>4503</v>
      </c>
      <c r="G271" s="23">
        <v>154</v>
      </c>
      <c r="H271" s="24">
        <v>2375</v>
      </c>
      <c r="I271" s="24">
        <v>1342</v>
      </c>
      <c r="J271" s="24">
        <v>507</v>
      </c>
      <c r="K271" s="24">
        <v>191</v>
      </c>
      <c r="L271" s="24">
        <v>19</v>
      </c>
      <c r="M271" s="24">
        <v>52</v>
      </c>
      <c r="N271" s="24">
        <v>17</v>
      </c>
      <c r="O271" s="24">
        <v>2965</v>
      </c>
      <c r="P271" s="24">
        <v>1614</v>
      </c>
      <c r="Q271" s="24">
        <v>722</v>
      </c>
      <c r="R271" s="24">
        <v>258</v>
      </c>
      <c r="S271" s="24">
        <v>27</v>
      </c>
      <c r="T271" s="24">
        <v>62</v>
      </c>
      <c r="U271" s="24">
        <v>23</v>
      </c>
      <c r="V271" s="25">
        <f t="shared" si="35"/>
        <v>0.80101180438448571</v>
      </c>
      <c r="W271" s="25">
        <f t="shared" si="36"/>
        <v>0.83147459727385375</v>
      </c>
      <c r="X271" s="25">
        <f t="shared" si="37"/>
        <v>0.70221606648199442</v>
      </c>
      <c r="Y271" s="25">
        <f t="shared" si="38"/>
        <v>0.74031007751937983</v>
      </c>
      <c r="Z271" s="25">
        <f t="shared" si="39"/>
        <v>0.70370370370370372</v>
      </c>
      <c r="AA271" s="25">
        <f t="shared" si="40"/>
        <v>0.83870967741935487</v>
      </c>
      <c r="AB271" s="25">
        <f t="shared" si="41"/>
        <v>0.73913043478260865</v>
      </c>
      <c r="AC271" s="25">
        <f t="shared" si="42"/>
        <v>0.79403985187797566</v>
      </c>
    </row>
    <row r="272" spans="1:29" x14ac:dyDescent="0.25">
      <c r="A272" s="75" t="s">
        <v>42</v>
      </c>
      <c r="B272" s="1" t="s">
        <v>54</v>
      </c>
      <c r="C272" s="107" t="s">
        <v>651</v>
      </c>
      <c r="D272" s="95" t="s">
        <v>6</v>
      </c>
      <c r="E272" s="23">
        <v>7214</v>
      </c>
      <c r="F272" s="23">
        <v>5700</v>
      </c>
      <c r="G272" s="23">
        <v>323</v>
      </c>
      <c r="H272" s="24">
        <v>2908</v>
      </c>
      <c r="I272" s="24">
        <v>1823</v>
      </c>
      <c r="J272" s="24">
        <v>603</v>
      </c>
      <c r="K272" s="24">
        <v>242</v>
      </c>
      <c r="L272" s="24">
        <v>35</v>
      </c>
      <c r="M272" s="24">
        <v>65</v>
      </c>
      <c r="N272" s="24">
        <v>24</v>
      </c>
      <c r="O272" s="24">
        <v>3903</v>
      </c>
      <c r="P272" s="24">
        <v>2059</v>
      </c>
      <c r="Q272" s="24">
        <v>776</v>
      </c>
      <c r="R272" s="24">
        <v>303</v>
      </c>
      <c r="S272" s="24">
        <v>46</v>
      </c>
      <c r="T272" s="24">
        <v>68</v>
      </c>
      <c r="U272" s="24">
        <v>59</v>
      </c>
      <c r="V272" s="25">
        <f t="shared" si="35"/>
        <v>0.74506789648987959</v>
      </c>
      <c r="W272" s="25">
        <f t="shared" si="36"/>
        <v>0.88538125303545412</v>
      </c>
      <c r="X272" s="25">
        <f t="shared" si="37"/>
        <v>0.77706185567010311</v>
      </c>
      <c r="Y272" s="25">
        <f t="shared" si="38"/>
        <v>0.79867986798679869</v>
      </c>
      <c r="Z272" s="25">
        <f t="shared" si="39"/>
        <v>0.76086956521739135</v>
      </c>
      <c r="AA272" s="25">
        <f t="shared" si="40"/>
        <v>0.95588235294117652</v>
      </c>
      <c r="AB272" s="25">
        <f t="shared" si="41"/>
        <v>0.40677966101694918</v>
      </c>
      <c r="AC272" s="25">
        <f t="shared" si="42"/>
        <v>0.79013030219018576</v>
      </c>
    </row>
    <row r="273" spans="1:29" x14ac:dyDescent="0.25">
      <c r="A273" s="75" t="s">
        <v>42</v>
      </c>
      <c r="B273" s="1" t="s">
        <v>55</v>
      </c>
      <c r="C273" s="107" t="s">
        <v>651</v>
      </c>
      <c r="D273" s="95" t="s">
        <v>6</v>
      </c>
      <c r="E273" s="23">
        <v>2953</v>
      </c>
      <c r="F273" s="23">
        <v>1939</v>
      </c>
      <c r="G273" s="23">
        <v>154</v>
      </c>
      <c r="H273" s="24">
        <v>1058</v>
      </c>
      <c r="I273" s="24">
        <v>543</v>
      </c>
      <c r="J273" s="24">
        <v>253</v>
      </c>
      <c r="K273" s="24">
        <v>68</v>
      </c>
      <c r="L273" s="24">
        <v>0</v>
      </c>
      <c r="M273" s="24">
        <v>17</v>
      </c>
      <c r="N273" s="24">
        <v>0</v>
      </c>
      <c r="O273" s="24">
        <v>1538</v>
      </c>
      <c r="P273" s="24">
        <v>903</v>
      </c>
      <c r="Q273" s="24">
        <v>337</v>
      </c>
      <c r="R273" s="24">
        <v>144</v>
      </c>
      <c r="S273" s="24">
        <v>0</v>
      </c>
      <c r="T273" s="24">
        <v>31</v>
      </c>
      <c r="U273" s="24">
        <v>0</v>
      </c>
      <c r="V273" s="25">
        <f t="shared" si="35"/>
        <v>0.68790637191157344</v>
      </c>
      <c r="W273" s="25">
        <f t="shared" si="36"/>
        <v>0.6013289036544851</v>
      </c>
      <c r="X273" s="25">
        <f t="shared" si="37"/>
        <v>0.75074183976261133</v>
      </c>
      <c r="Y273" s="25">
        <f t="shared" si="38"/>
        <v>0.47222222222222221</v>
      </c>
      <c r="Z273" s="25">
        <f t="shared" si="39"/>
        <v>0</v>
      </c>
      <c r="AA273" s="25">
        <f t="shared" si="40"/>
        <v>0.54838709677419351</v>
      </c>
      <c r="AB273" s="25">
        <f t="shared" si="41"/>
        <v>0</v>
      </c>
      <c r="AC273" s="25">
        <f t="shared" si="42"/>
        <v>0.6566203860480867</v>
      </c>
    </row>
    <row r="274" spans="1:29" x14ac:dyDescent="0.25">
      <c r="A274" s="75" t="s">
        <v>42</v>
      </c>
      <c r="B274" s="1" t="s">
        <v>505</v>
      </c>
      <c r="C274" s="107" t="s">
        <v>597</v>
      </c>
      <c r="D274" s="95" t="s">
        <v>6</v>
      </c>
      <c r="E274" s="23">
        <v>2158</v>
      </c>
      <c r="F274" s="23">
        <v>315</v>
      </c>
      <c r="G274" s="23">
        <v>0</v>
      </c>
      <c r="H274" s="24">
        <v>175</v>
      </c>
      <c r="I274" s="24">
        <v>90</v>
      </c>
      <c r="J274" s="24">
        <v>45</v>
      </c>
      <c r="K274" s="24">
        <v>2</v>
      </c>
      <c r="L274" s="24">
        <v>0</v>
      </c>
      <c r="M274" s="24">
        <v>3</v>
      </c>
      <c r="N274" s="24">
        <v>0</v>
      </c>
      <c r="O274" s="24">
        <v>1122</v>
      </c>
      <c r="P274" s="24">
        <v>648</v>
      </c>
      <c r="Q274" s="24">
        <v>284</v>
      </c>
      <c r="R274" s="24">
        <v>79</v>
      </c>
      <c r="S274" s="24">
        <v>0</v>
      </c>
      <c r="T274" s="24">
        <v>25</v>
      </c>
      <c r="U274" s="24">
        <v>0</v>
      </c>
      <c r="V274" s="25">
        <f t="shared" si="35"/>
        <v>0.15597147950089127</v>
      </c>
      <c r="W274" s="25">
        <f t="shared" si="36"/>
        <v>0.1388888888888889</v>
      </c>
      <c r="X274" s="25">
        <f t="shared" si="37"/>
        <v>0.15845070422535212</v>
      </c>
      <c r="Y274" s="25">
        <f t="shared" si="38"/>
        <v>2.5316455696202531E-2</v>
      </c>
      <c r="Z274" s="25">
        <f t="shared" si="39"/>
        <v>0</v>
      </c>
      <c r="AA274" s="25">
        <f t="shared" si="40"/>
        <v>0.12</v>
      </c>
      <c r="AB274" s="25">
        <f t="shared" si="41"/>
        <v>0</v>
      </c>
      <c r="AC274" s="25">
        <f t="shared" si="42"/>
        <v>0.14596848934198331</v>
      </c>
    </row>
    <row r="275" spans="1:29" x14ac:dyDescent="0.25">
      <c r="A275" s="75" t="s">
        <v>232</v>
      </c>
      <c r="B275" s="1" t="s">
        <v>241</v>
      </c>
      <c r="C275" s="107" t="s">
        <v>651</v>
      </c>
      <c r="D275" s="95" t="s">
        <v>6</v>
      </c>
      <c r="E275" s="23">
        <v>3297</v>
      </c>
      <c r="F275" s="23">
        <v>2207</v>
      </c>
      <c r="G275" s="23">
        <v>272</v>
      </c>
      <c r="H275" s="24">
        <v>1041</v>
      </c>
      <c r="I275" s="24">
        <v>702</v>
      </c>
      <c r="J275" s="24">
        <v>349</v>
      </c>
      <c r="K275" s="24">
        <v>64</v>
      </c>
      <c r="L275" s="24">
        <v>0</v>
      </c>
      <c r="M275" s="24">
        <v>51</v>
      </c>
      <c r="N275" s="24">
        <v>0</v>
      </c>
      <c r="O275" s="24">
        <v>1616</v>
      </c>
      <c r="P275" s="24">
        <v>1054</v>
      </c>
      <c r="Q275" s="24">
        <v>471</v>
      </c>
      <c r="R275" s="24">
        <v>97</v>
      </c>
      <c r="S275" s="24">
        <v>0</v>
      </c>
      <c r="T275" s="24">
        <v>59</v>
      </c>
      <c r="U275" s="24">
        <v>0</v>
      </c>
      <c r="V275" s="25">
        <f t="shared" si="35"/>
        <v>0.64418316831683164</v>
      </c>
      <c r="W275" s="25">
        <f t="shared" si="36"/>
        <v>0.66603415559772294</v>
      </c>
      <c r="X275" s="25">
        <f t="shared" si="37"/>
        <v>0.74097664543524411</v>
      </c>
      <c r="Y275" s="25">
        <f t="shared" si="38"/>
        <v>0.65979381443298968</v>
      </c>
      <c r="Z275" s="25">
        <f t="shared" si="39"/>
        <v>0</v>
      </c>
      <c r="AA275" s="25">
        <f t="shared" si="40"/>
        <v>0.86440677966101698</v>
      </c>
      <c r="AB275" s="25">
        <f t="shared" si="41"/>
        <v>0</v>
      </c>
      <c r="AC275" s="25">
        <f t="shared" si="42"/>
        <v>0.66939642098877772</v>
      </c>
    </row>
    <row r="276" spans="1:29" x14ac:dyDescent="0.25">
      <c r="A276" s="75" t="s">
        <v>378</v>
      </c>
      <c r="B276" s="1" t="s">
        <v>398</v>
      </c>
      <c r="C276" s="107" t="s">
        <v>651</v>
      </c>
      <c r="D276" s="95" t="s">
        <v>6</v>
      </c>
      <c r="E276" s="23">
        <v>3924</v>
      </c>
      <c r="F276" s="23">
        <v>2534</v>
      </c>
      <c r="G276" s="23">
        <v>419</v>
      </c>
      <c r="H276" s="24">
        <v>1271</v>
      </c>
      <c r="I276" s="24">
        <v>643</v>
      </c>
      <c r="J276" s="24">
        <v>430</v>
      </c>
      <c r="K276" s="24">
        <v>154</v>
      </c>
      <c r="L276" s="24">
        <v>0</v>
      </c>
      <c r="M276" s="24">
        <v>36</v>
      </c>
      <c r="N276" s="24">
        <v>0</v>
      </c>
      <c r="O276" s="24">
        <v>1950</v>
      </c>
      <c r="P276" s="24">
        <v>1129</v>
      </c>
      <c r="Q276" s="24">
        <v>574</v>
      </c>
      <c r="R276" s="24">
        <v>235</v>
      </c>
      <c r="S276" s="24">
        <v>0</v>
      </c>
      <c r="T276" s="24">
        <v>36</v>
      </c>
      <c r="U276" s="24">
        <v>0</v>
      </c>
      <c r="V276" s="25">
        <f t="shared" si="35"/>
        <v>0.65179487179487183</v>
      </c>
      <c r="W276" s="25">
        <f t="shared" si="36"/>
        <v>0.56953055801594332</v>
      </c>
      <c r="X276" s="25">
        <f t="shared" si="37"/>
        <v>0.74912891986062713</v>
      </c>
      <c r="Y276" s="25">
        <f t="shared" si="38"/>
        <v>0.65531914893617016</v>
      </c>
      <c r="Z276" s="25">
        <f t="shared" si="39"/>
        <v>0</v>
      </c>
      <c r="AA276" s="25">
        <f t="shared" si="40"/>
        <v>1</v>
      </c>
      <c r="AB276" s="25">
        <f t="shared" si="41"/>
        <v>0</v>
      </c>
      <c r="AC276" s="25">
        <f t="shared" si="42"/>
        <v>0.64576962283384298</v>
      </c>
    </row>
    <row r="277" spans="1:29" x14ac:dyDescent="0.25">
      <c r="A277" s="75" t="s">
        <v>148</v>
      </c>
      <c r="B277" s="1" t="s">
        <v>183</v>
      </c>
      <c r="C277" s="107" t="s">
        <v>651</v>
      </c>
      <c r="D277" s="95" t="s">
        <v>6</v>
      </c>
      <c r="E277" s="23">
        <v>2748</v>
      </c>
      <c r="F277" s="23">
        <v>1762</v>
      </c>
      <c r="G277" s="23">
        <v>144</v>
      </c>
      <c r="H277" s="24">
        <v>810</v>
      </c>
      <c r="I277" s="24">
        <v>549</v>
      </c>
      <c r="J277" s="24">
        <v>310</v>
      </c>
      <c r="K277" s="24">
        <v>77</v>
      </c>
      <c r="L277" s="24">
        <v>0</v>
      </c>
      <c r="M277" s="24">
        <v>16</v>
      </c>
      <c r="N277" s="24">
        <v>0</v>
      </c>
      <c r="O277" s="24">
        <v>1327</v>
      </c>
      <c r="P277" s="24">
        <v>871</v>
      </c>
      <c r="Q277" s="24">
        <v>418</v>
      </c>
      <c r="R277" s="24">
        <v>114</v>
      </c>
      <c r="S277" s="24">
        <v>0</v>
      </c>
      <c r="T277" s="24">
        <v>18</v>
      </c>
      <c r="U277" s="24">
        <v>0</v>
      </c>
      <c r="V277" s="25">
        <f t="shared" si="35"/>
        <v>0.6103993971363979</v>
      </c>
      <c r="W277" s="25">
        <f t="shared" si="36"/>
        <v>0.63030998851894371</v>
      </c>
      <c r="X277" s="25">
        <f t="shared" si="37"/>
        <v>0.74162679425837319</v>
      </c>
      <c r="Y277" s="25">
        <f t="shared" si="38"/>
        <v>0.67543859649122806</v>
      </c>
      <c r="Z277" s="25">
        <f t="shared" si="39"/>
        <v>0</v>
      </c>
      <c r="AA277" s="25">
        <f t="shared" si="40"/>
        <v>0.88888888888888884</v>
      </c>
      <c r="AB277" s="25">
        <f t="shared" si="41"/>
        <v>0</v>
      </c>
      <c r="AC277" s="25">
        <f t="shared" si="42"/>
        <v>0.64119359534206699</v>
      </c>
    </row>
    <row r="278" spans="1:29" x14ac:dyDescent="0.25">
      <c r="A278" s="75" t="s">
        <v>253</v>
      </c>
      <c r="B278" s="1" t="s">
        <v>272</v>
      </c>
      <c r="C278" s="107" t="s">
        <v>651</v>
      </c>
      <c r="D278" s="95" t="s">
        <v>6</v>
      </c>
      <c r="E278" s="23">
        <v>1886</v>
      </c>
      <c r="F278" s="23">
        <v>606</v>
      </c>
      <c r="G278" s="23">
        <v>7</v>
      </c>
      <c r="H278" s="24">
        <v>343</v>
      </c>
      <c r="I278" s="24">
        <v>57</v>
      </c>
      <c r="J278" s="24">
        <v>139</v>
      </c>
      <c r="K278" s="24">
        <v>36</v>
      </c>
      <c r="L278" s="24">
        <v>0</v>
      </c>
      <c r="M278" s="24">
        <v>26</v>
      </c>
      <c r="N278" s="24">
        <v>5</v>
      </c>
      <c r="O278" s="24">
        <v>965</v>
      </c>
      <c r="P278" s="24">
        <v>428</v>
      </c>
      <c r="Q278" s="24">
        <v>360</v>
      </c>
      <c r="R278" s="24">
        <v>82</v>
      </c>
      <c r="S278" s="24">
        <v>0</v>
      </c>
      <c r="T278" s="24">
        <v>26</v>
      </c>
      <c r="U278" s="24">
        <v>25</v>
      </c>
      <c r="V278" s="25">
        <f t="shared" si="35"/>
        <v>0.35544041450777203</v>
      </c>
      <c r="W278" s="25">
        <f t="shared" si="36"/>
        <v>0.13317757009345793</v>
      </c>
      <c r="X278" s="25">
        <f t="shared" si="37"/>
        <v>0.38611111111111113</v>
      </c>
      <c r="Y278" s="25">
        <f t="shared" si="38"/>
        <v>0.43902439024390244</v>
      </c>
      <c r="Z278" s="25">
        <f t="shared" si="39"/>
        <v>0</v>
      </c>
      <c r="AA278" s="25">
        <f t="shared" si="40"/>
        <v>1</v>
      </c>
      <c r="AB278" s="25">
        <f t="shared" si="41"/>
        <v>0.2</v>
      </c>
      <c r="AC278" s="25">
        <f t="shared" si="42"/>
        <v>0.3213149522799576</v>
      </c>
    </row>
    <row r="279" spans="1:29" x14ac:dyDescent="0.25">
      <c r="A279" s="75" t="s">
        <v>253</v>
      </c>
      <c r="B279" s="1" t="s">
        <v>273</v>
      </c>
      <c r="C279" s="107" t="s">
        <v>651</v>
      </c>
      <c r="D279" s="95" t="s">
        <v>6</v>
      </c>
      <c r="E279" s="23">
        <v>7323</v>
      </c>
      <c r="F279" s="23">
        <v>4904</v>
      </c>
      <c r="G279" s="23">
        <v>282</v>
      </c>
      <c r="H279" s="24">
        <v>2679</v>
      </c>
      <c r="I279" s="24">
        <v>1201</v>
      </c>
      <c r="J279" s="24">
        <v>763</v>
      </c>
      <c r="K279" s="24">
        <v>186</v>
      </c>
      <c r="L279" s="24">
        <v>10</v>
      </c>
      <c r="M279" s="24">
        <v>65</v>
      </c>
      <c r="N279" s="24">
        <v>0</v>
      </c>
      <c r="O279" s="24">
        <v>4035</v>
      </c>
      <c r="P279" s="24">
        <v>1773</v>
      </c>
      <c r="Q279" s="24">
        <v>1197</v>
      </c>
      <c r="R279" s="24">
        <v>213</v>
      </c>
      <c r="S279" s="24">
        <v>33</v>
      </c>
      <c r="T279" s="24">
        <v>72</v>
      </c>
      <c r="U279" s="24">
        <v>0</v>
      </c>
      <c r="V279" s="25">
        <f t="shared" si="35"/>
        <v>0.66394052044609664</v>
      </c>
      <c r="W279" s="25">
        <f t="shared" si="36"/>
        <v>0.67738296672306819</v>
      </c>
      <c r="X279" s="25">
        <f t="shared" si="37"/>
        <v>0.63742690058479534</v>
      </c>
      <c r="Y279" s="25">
        <f t="shared" si="38"/>
        <v>0.87323943661971826</v>
      </c>
      <c r="Z279" s="25">
        <f t="shared" si="39"/>
        <v>0.30303030303030304</v>
      </c>
      <c r="AA279" s="25">
        <f t="shared" si="40"/>
        <v>0.90277777777777779</v>
      </c>
      <c r="AB279" s="25">
        <f t="shared" si="41"/>
        <v>0</v>
      </c>
      <c r="AC279" s="25">
        <f t="shared" si="42"/>
        <v>0.66967089990441075</v>
      </c>
    </row>
    <row r="280" spans="1:29" x14ac:dyDescent="0.25">
      <c r="A280" s="75" t="s">
        <v>253</v>
      </c>
      <c r="B280" s="1" t="s">
        <v>274</v>
      </c>
      <c r="C280" s="107" t="s">
        <v>651</v>
      </c>
      <c r="D280" s="95" t="s">
        <v>6</v>
      </c>
      <c r="E280" s="23">
        <v>4451</v>
      </c>
      <c r="F280" s="23">
        <v>2379</v>
      </c>
      <c r="G280" s="23">
        <v>353</v>
      </c>
      <c r="H280" s="24">
        <v>1313</v>
      </c>
      <c r="I280" s="24">
        <v>500</v>
      </c>
      <c r="J280" s="24">
        <v>390</v>
      </c>
      <c r="K280" s="24">
        <v>146</v>
      </c>
      <c r="L280" s="24">
        <v>0</v>
      </c>
      <c r="M280" s="24">
        <v>30</v>
      </c>
      <c r="N280" s="24">
        <v>0</v>
      </c>
      <c r="O280" s="24">
        <v>2498</v>
      </c>
      <c r="P280" s="24">
        <v>999</v>
      </c>
      <c r="Q280" s="24">
        <v>737</v>
      </c>
      <c r="R280" s="24">
        <v>185</v>
      </c>
      <c r="S280" s="24">
        <v>0</v>
      </c>
      <c r="T280" s="24">
        <v>32</v>
      </c>
      <c r="U280" s="24">
        <v>0</v>
      </c>
      <c r="V280" s="25">
        <f t="shared" si="35"/>
        <v>0.52562049639711772</v>
      </c>
      <c r="W280" s="25">
        <f t="shared" si="36"/>
        <v>0.50050050050050054</v>
      </c>
      <c r="X280" s="25">
        <f t="shared" si="37"/>
        <v>0.52917232021709637</v>
      </c>
      <c r="Y280" s="25">
        <f t="shared" si="38"/>
        <v>0.78918918918918923</v>
      </c>
      <c r="Z280" s="25">
        <f t="shared" si="39"/>
        <v>0</v>
      </c>
      <c r="AA280" s="25">
        <f t="shared" si="40"/>
        <v>0.9375</v>
      </c>
      <c r="AB280" s="25">
        <f t="shared" si="41"/>
        <v>0</v>
      </c>
      <c r="AC280" s="25">
        <f t="shared" si="42"/>
        <v>0.53448663221747916</v>
      </c>
    </row>
    <row r="281" spans="1:29" x14ac:dyDescent="0.25">
      <c r="A281" s="75" t="s">
        <v>253</v>
      </c>
      <c r="B281" s="1" t="s">
        <v>514</v>
      </c>
      <c r="C281" s="107" t="s">
        <v>597</v>
      </c>
      <c r="D281" s="95" t="s">
        <v>6</v>
      </c>
      <c r="E281" s="23">
        <v>0</v>
      </c>
      <c r="F281" s="23">
        <v>0</v>
      </c>
      <c r="G281" s="23">
        <v>0</v>
      </c>
      <c r="H281" s="24">
        <v>0</v>
      </c>
      <c r="I281" s="24">
        <v>0</v>
      </c>
      <c r="J281" s="24">
        <v>0</v>
      </c>
      <c r="K281" s="24">
        <v>0</v>
      </c>
      <c r="L281" s="24">
        <v>0</v>
      </c>
      <c r="M281" s="24">
        <v>0</v>
      </c>
      <c r="N281" s="24">
        <v>0</v>
      </c>
      <c r="O281" s="24">
        <v>0</v>
      </c>
      <c r="P281" s="24">
        <v>0</v>
      </c>
      <c r="Q281" s="24">
        <v>0</v>
      </c>
      <c r="R281" s="24">
        <v>0</v>
      </c>
      <c r="S281" s="24">
        <v>0</v>
      </c>
      <c r="T281" s="24">
        <v>0</v>
      </c>
      <c r="U281" s="24">
        <v>0</v>
      </c>
      <c r="V281" s="25">
        <f t="shared" si="35"/>
        <v>0</v>
      </c>
      <c r="W281" s="25">
        <f t="shared" si="36"/>
        <v>0</v>
      </c>
      <c r="X281" s="25">
        <f t="shared" si="37"/>
        <v>0</v>
      </c>
      <c r="Y281" s="25">
        <f t="shared" si="38"/>
        <v>0</v>
      </c>
      <c r="Z281" s="25">
        <f t="shared" si="39"/>
        <v>0</v>
      </c>
      <c r="AA281" s="25">
        <f t="shared" si="40"/>
        <v>0</v>
      </c>
      <c r="AB281" s="25">
        <f t="shared" si="41"/>
        <v>0</v>
      </c>
      <c r="AC281" s="25">
        <f t="shared" si="42"/>
        <v>0</v>
      </c>
    </row>
    <row r="282" spans="1:29" x14ac:dyDescent="0.25">
      <c r="A282" s="75" t="s">
        <v>101</v>
      </c>
      <c r="B282" s="1" t="s">
        <v>120</v>
      </c>
      <c r="C282" s="107" t="s">
        <v>651</v>
      </c>
      <c r="D282" s="95" t="s">
        <v>37</v>
      </c>
      <c r="E282" s="23">
        <v>8106</v>
      </c>
      <c r="F282" s="23">
        <v>4004</v>
      </c>
      <c r="G282" s="23">
        <v>1</v>
      </c>
      <c r="H282" s="24">
        <v>2455</v>
      </c>
      <c r="I282" s="24">
        <v>1117</v>
      </c>
      <c r="J282" s="24">
        <v>283</v>
      </c>
      <c r="K282" s="24">
        <v>22</v>
      </c>
      <c r="L282" s="24">
        <v>15</v>
      </c>
      <c r="M282" s="24">
        <v>103</v>
      </c>
      <c r="N282" s="24">
        <v>9</v>
      </c>
      <c r="O282" s="24">
        <v>5224</v>
      </c>
      <c r="P282" s="24">
        <v>1835</v>
      </c>
      <c r="Q282" s="24">
        <v>714</v>
      </c>
      <c r="R282" s="24">
        <v>68</v>
      </c>
      <c r="S282" s="24">
        <v>24</v>
      </c>
      <c r="T282" s="24">
        <v>163</v>
      </c>
      <c r="U282" s="24">
        <v>78</v>
      </c>
      <c r="V282" s="25">
        <f t="shared" si="35"/>
        <v>0.46994640122511483</v>
      </c>
      <c r="W282" s="25">
        <f t="shared" si="36"/>
        <v>0.60871934604904632</v>
      </c>
      <c r="X282" s="25">
        <f t="shared" si="37"/>
        <v>0.39635854341736693</v>
      </c>
      <c r="Y282" s="25">
        <f t="shared" si="38"/>
        <v>0.3235294117647059</v>
      </c>
      <c r="Z282" s="25">
        <f t="shared" si="39"/>
        <v>0.625</v>
      </c>
      <c r="AA282" s="25">
        <f t="shared" si="40"/>
        <v>0.63190184049079756</v>
      </c>
      <c r="AB282" s="25">
        <f t="shared" si="41"/>
        <v>0.11538461538461539</v>
      </c>
      <c r="AC282" s="25">
        <f t="shared" si="42"/>
        <v>0.49395509499136442</v>
      </c>
    </row>
    <row r="283" spans="1:29" x14ac:dyDescent="0.25">
      <c r="A283" s="75" t="s">
        <v>425</v>
      </c>
      <c r="B283" s="1" t="s">
        <v>447</v>
      </c>
      <c r="C283" s="107" t="s">
        <v>651</v>
      </c>
      <c r="D283" s="95" t="s">
        <v>6</v>
      </c>
      <c r="E283" s="23">
        <v>3023</v>
      </c>
      <c r="F283" s="23">
        <v>2117</v>
      </c>
      <c r="G283" s="23">
        <v>95</v>
      </c>
      <c r="H283" s="24">
        <v>1118</v>
      </c>
      <c r="I283" s="24">
        <v>517</v>
      </c>
      <c r="J283" s="24">
        <v>316</v>
      </c>
      <c r="K283" s="24">
        <v>121</v>
      </c>
      <c r="L283" s="24">
        <v>0</v>
      </c>
      <c r="M283" s="24">
        <v>45</v>
      </c>
      <c r="N283" s="24">
        <v>0</v>
      </c>
      <c r="O283" s="24">
        <v>1591</v>
      </c>
      <c r="P283" s="24">
        <v>772</v>
      </c>
      <c r="Q283" s="24">
        <v>435</v>
      </c>
      <c r="R283" s="24">
        <v>176</v>
      </c>
      <c r="S283" s="24">
        <v>0</v>
      </c>
      <c r="T283" s="24">
        <v>49</v>
      </c>
      <c r="U283" s="24">
        <v>0</v>
      </c>
      <c r="V283" s="25">
        <f t="shared" si="35"/>
        <v>0.70270270270270274</v>
      </c>
      <c r="W283" s="25">
        <f t="shared" si="36"/>
        <v>0.6696891191709845</v>
      </c>
      <c r="X283" s="25">
        <f t="shared" si="37"/>
        <v>0.72643678160919545</v>
      </c>
      <c r="Y283" s="25">
        <f t="shared" si="38"/>
        <v>0.6875</v>
      </c>
      <c r="Z283" s="25">
        <f t="shared" si="39"/>
        <v>0</v>
      </c>
      <c r="AA283" s="25">
        <f t="shared" si="40"/>
        <v>0.91836734693877553</v>
      </c>
      <c r="AB283" s="25">
        <f t="shared" si="41"/>
        <v>0</v>
      </c>
      <c r="AC283" s="25">
        <f t="shared" si="42"/>
        <v>0.70029771749917302</v>
      </c>
    </row>
    <row r="284" spans="1:29" x14ac:dyDescent="0.25">
      <c r="A284" s="75" t="s">
        <v>194</v>
      </c>
      <c r="B284" s="1" t="s">
        <v>206</v>
      </c>
      <c r="C284" s="107" t="s">
        <v>651</v>
      </c>
      <c r="D284" s="95" t="s">
        <v>6</v>
      </c>
      <c r="E284" s="23">
        <v>3574</v>
      </c>
      <c r="F284" s="23">
        <v>2084</v>
      </c>
      <c r="G284" s="23">
        <v>199</v>
      </c>
      <c r="H284" s="24">
        <v>982</v>
      </c>
      <c r="I284" s="24">
        <v>697</v>
      </c>
      <c r="J284" s="24">
        <v>291</v>
      </c>
      <c r="K284" s="24">
        <v>96</v>
      </c>
      <c r="L284" s="24">
        <v>0</v>
      </c>
      <c r="M284" s="24">
        <v>18</v>
      </c>
      <c r="N284" s="24">
        <v>0</v>
      </c>
      <c r="O284" s="24">
        <v>1772</v>
      </c>
      <c r="P284" s="24">
        <v>1148</v>
      </c>
      <c r="Q284" s="24">
        <v>468</v>
      </c>
      <c r="R284" s="24">
        <v>168</v>
      </c>
      <c r="S284" s="24">
        <v>0</v>
      </c>
      <c r="T284" s="24">
        <v>18</v>
      </c>
      <c r="U284" s="24">
        <v>0</v>
      </c>
      <c r="V284" s="25">
        <f t="shared" si="35"/>
        <v>0.55417607223476295</v>
      </c>
      <c r="W284" s="25">
        <f t="shared" si="36"/>
        <v>0.6071428571428571</v>
      </c>
      <c r="X284" s="25">
        <f t="shared" si="37"/>
        <v>0.62179487179487181</v>
      </c>
      <c r="Y284" s="25">
        <f t="shared" si="38"/>
        <v>0.5714285714285714</v>
      </c>
      <c r="Z284" s="25">
        <f t="shared" si="39"/>
        <v>0</v>
      </c>
      <c r="AA284" s="25">
        <f t="shared" si="40"/>
        <v>1</v>
      </c>
      <c r="AB284" s="25">
        <f t="shared" si="41"/>
        <v>0</v>
      </c>
      <c r="AC284" s="25">
        <f t="shared" si="42"/>
        <v>0.583100167879127</v>
      </c>
    </row>
    <row r="285" spans="1:29" x14ac:dyDescent="0.25">
      <c r="A285" s="75" t="s">
        <v>425</v>
      </c>
      <c r="B285" s="1" t="s">
        <v>448</v>
      </c>
      <c r="C285" s="107" t="s">
        <v>651</v>
      </c>
      <c r="D285" s="95" t="s">
        <v>6</v>
      </c>
      <c r="E285" s="23">
        <v>2046</v>
      </c>
      <c r="F285" s="23">
        <v>1403</v>
      </c>
      <c r="G285" s="23">
        <v>33</v>
      </c>
      <c r="H285" s="24">
        <v>797</v>
      </c>
      <c r="I285" s="24">
        <v>354</v>
      </c>
      <c r="J285" s="24">
        <v>171</v>
      </c>
      <c r="K285" s="24">
        <v>66</v>
      </c>
      <c r="L285" s="24">
        <v>0</v>
      </c>
      <c r="M285" s="24">
        <v>15</v>
      </c>
      <c r="N285" s="24">
        <v>0</v>
      </c>
      <c r="O285" s="24">
        <v>1128</v>
      </c>
      <c r="P285" s="24">
        <v>552</v>
      </c>
      <c r="Q285" s="24">
        <v>256</v>
      </c>
      <c r="R285" s="24">
        <v>85</v>
      </c>
      <c r="S285" s="24">
        <v>0</v>
      </c>
      <c r="T285" s="24">
        <v>25</v>
      </c>
      <c r="U285" s="24">
        <v>0</v>
      </c>
      <c r="V285" s="25">
        <f t="shared" si="35"/>
        <v>0.70656028368794321</v>
      </c>
      <c r="W285" s="25">
        <f t="shared" si="36"/>
        <v>0.64130434782608692</v>
      </c>
      <c r="X285" s="25">
        <f t="shared" si="37"/>
        <v>0.66796875</v>
      </c>
      <c r="Y285" s="25">
        <f t="shared" si="38"/>
        <v>0.77647058823529413</v>
      </c>
      <c r="Z285" s="25">
        <f t="shared" si="39"/>
        <v>0</v>
      </c>
      <c r="AA285" s="25">
        <f t="shared" si="40"/>
        <v>0.6</v>
      </c>
      <c r="AB285" s="25">
        <f t="shared" si="41"/>
        <v>0</v>
      </c>
      <c r="AC285" s="25">
        <f t="shared" si="42"/>
        <v>0.68572825024437922</v>
      </c>
    </row>
    <row r="286" spans="1:29" x14ac:dyDescent="0.25">
      <c r="A286" s="75" t="s">
        <v>232</v>
      </c>
      <c r="B286" s="1" t="s">
        <v>242</v>
      </c>
      <c r="C286" s="107" t="s">
        <v>651</v>
      </c>
      <c r="D286" s="95" t="s">
        <v>6</v>
      </c>
      <c r="E286" s="23">
        <v>3122</v>
      </c>
      <c r="F286" s="23">
        <v>1657</v>
      </c>
      <c r="G286" s="23">
        <v>200</v>
      </c>
      <c r="H286" s="24">
        <v>1014</v>
      </c>
      <c r="I286" s="24">
        <v>310</v>
      </c>
      <c r="J286" s="24">
        <v>223</v>
      </c>
      <c r="K286" s="24">
        <v>75</v>
      </c>
      <c r="L286" s="24">
        <v>6</v>
      </c>
      <c r="M286" s="24">
        <v>29</v>
      </c>
      <c r="N286" s="24">
        <v>0</v>
      </c>
      <c r="O286" s="24">
        <v>1668</v>
      </c>
      <c r="P286" s="24">
        <v>990</v>
      </c>
      <c r="Q286" s="24">
        <v>301</v>
      </c>
      <c r="R286" s="24">
        <v>120</v>
      </c>
      <c r="S286" s="24">
        <v>12</v>
      </c>
      <c r="T286" s="24">
        <v>31</v>
      </c>
      <c r="U286" s="24">
        <v>0</v>
      </c>
      <c r="V286" s="25">
        <f t="shared" si="35"/>
        <v>0.6079136690647482</v>
      </c>
      <c r="W286" s="25">
        <f t="shared" si="36"/>
        <v>0.31313131313131315</v>
      </c>
      <c r="X286" s="25">
        <f t="shared" si="37"/>
        <v>0.74086378737541525</v>
      </c>
      <c r="Y286" s="25">
        <f t="shared" si="38"/>
        <v>0.625</v>
      </c>
      <c r="Z286" s="25">
        <f t="shared" si="39"/>
        <v>0.5</v>
      </c>
      <c r="AA286" s="25">
        <f t="shared" si="40"/>
        <v>0.93548387096774188</v>
      </c>
      <c r="AB286" s="25">
        <f t="shared" si="41"/>
        <v>0</v>
      </c>
      <c r="AC286" s="25">
        <f t="shared" si="42"/>
        <v>0.53074951953875715</v>
      </c>
    </row>
    <row r="287" spans="1:29" x14ac:dyDescent="0.25">
      <c r="A287" s="75" t="s">
        <v>315</v>
      </c>
      <c r="B287" s="1" t="s">
        <v>330</v>
      </c>
      <c r="C287" s="107" t="s">
        <v>651</v>
      </c>
      <c r="D287" s="95" t="s">
        <v>6</v>
      </c>
      <c r="E287" s="23">
        <v>4795</v>
      </c>
      <c r="F287" s="23">
        <v>2779</v>
      </c>
      <c r="G287" s="23">
        <v>198</v>
      </c>
      <c r="H287" s="24">
        <v>1258</v>
      </c>
      <c r="I287" s="24">
        <v>896</v>
      </c>
      <c r="J287" s="24">
        <v>497</v>
      </c>
      <c r="K287" s="24">
        <v>104</v>
      </c>
      <c r="L287" s="24">
        <v>0</v>
      </c>
      <c r="M287" s="24">
        <v>24</v>
      </c>
      <c r="N287" s="24">
        <v>0</v>
      </c>
      <c r="O287" s="24">
        <v>2449</v>
      </c>
      <c r="P287" s="24">
        <v>1351</v>
      </c>
      <c r="Q287" s="24">
        <v>705</v>
      </c>
      <c r="R287" s="24">
        <v>246</v>
      </c>
      <c r="S287" s="24">
        <v>0</v>
      </c>
      <c r="T287" s="24">
        <v>44</v>
      </c>
      <c r="U287" s="24">
        <v>0</v>
      </c>
      <c r="V287" s="25">
        <f t="shared" si="35"/>
        <v>0.51367905267456104</v>
      </c>
      <c r="W287" s="25">
        <f t="shared" si="36"/>
        <v>0.66321243523316065</v>
      </c>
      <c r="X287" s="25">
        <f t="shared" si="37"/>
        <v>0.70496453900709222</v>
      </c>
      <c r="Y287" s="25">
        <f t="shared" si="38"/>
        <v>0.42276422764227645</v>
      </c>
      <c r="Z287" s="25">
        <f t="shared" si="39"/>
        <v>0</v>
      </c>
      <c r="AA287" s="25">
        <f t="shared" si="40"/>
        <v>0.54545454545454541</v>
      </c>
      <c r="AB287" s="25">
        <f t="shared" si="41"/>
        <v>0</v>
      </c>
      <c r="AC287" s="25">
        <f t="shared" si="42"/>
        <v>0.57956204379562049</v>
      </c>
    </row>
    <row r="288" spans="1:29" x14ac:dyDescent="0.25">
      <c r="A288" s="75" t="s">
        <v>378</v>
      </c>
      <c r="B288" s="1" t="s">
        <v>399</v>
      </c>
      <c r="C288" s="107" t="s">
        <v>651</v>
      </c>
      <c r="D288" s="95" t="s">
        <v>6</v>
      </c>
      <c r="E288" s="23">
        <v>4086</v>
      </c>
      <c r="F288" s="23">
        <v>2753</v>
      </c>
      <c r="G288" s="23">
        <v>268</v>
      </c>
      <c r="H288" s="24">
        <v>1367</v>
      </c>
      <c r="I288" s="24">
        <v>1067</v>
      </c>
      <c r="J288" s="24">
        <v>236</v>
      </c>
      <c r="K288" s="24">
        <v>49</v>
      </c>
      <c r="L288" s="24">
        <v>8</v>
      </c>
      <c r="M288" s="24">
        <v>26</v>
      </c>
      <c r="N288" s="24">
        <v>0</v>
      </c>
      <c r="O288" s="24">
        <v>2227</v>
      </c>
      <c r="P288" s="24">
        <v>1413</v>
      </c>
      <c r="Q288" s="24">
        <v>285</v>
      </c>
      <c r="R288" s="24">
        <v>112</v>
      </c>
      <c r="S288" s="24">
        <v>12</v>
      </c>
      <c r="T288" s="24">
        <v>37</v>
      </c>
      <c r="U288" s="24">
        <v>0</v>
      </c>
      <c r="V288" s="25">
        <f t="shared" si="35"/>
        <v>0.61383026493039961</v>
      </c>
      <c r="W288" s="25">
        <f t="shared" si="36"/>
        <v>0.75513092710544938</v>
      </c>
      <c r="X288" s="25">
        <f t="shared" si="37"/>
        <v>0.82807017543859651</v>
      </c>
      <c r="Y288" s="25">
        <f t="shared" si="38"/>
        <v>0.4375</v>
      </c>
      <c r="Z288" s="25">
        <f t="shared" si="39"/>
        <v>0.66666666666666663</v>
      </c>
      <c r="AA288" s="25">
        <f t="shared" si="40"/>
        <v>0.70270270270270274</v>
      </c>
      <c r="AB288" s="25">
        <f t="shared" si="41"/>
        <v>0</v>
      </c>
      <c r="AC288" s="25">
        <f t="shared" si="42"/>
        <v>0.67376407244248659</v>
      </c>
    </row>
    <row r="289" spans="1:29" x14ac:dyDescent="0.25">
      <c r="A289" s="75" t="s">
        <v>101</v>
      </c>
      <c r="B289" s="1" t="s">
        <v>112</v>
      </c>
      <c r="C289" s="107" t="s">
        <v>651</v>
      </c>
      <c r="D289" s="95" t="s">
        <v>6</v>
      </c>
      <c r="E289" s="23">
        <v>5179</v>
      </c>
      <c r="F289" s="23">
        <v>2799</v>
      </c>
      <c r="G289" s="23">
        <v>115</v>
      </c>
      <c r="H289" s="24">
        <v>1467</v>
      </c>
      <c r="I289" s="24">
        <v>732</v>
      </c>
      <c r="J289" s="24">
        <v>461</v>
      </c>
      <c r="K289" s="24">
        <v>108</v>
      </c>
      <c r="L289" s="24">
        <v>2</v>
      </c>
      <c r="M289" s="24">
        <v>29</v>
      </c>
      <c r="N289" s="24">
        <v>0</v>
      </c>
      <c r="O289" s="24">
        <v>2825</v>
      </c>
      <c r="P289" s="24">
        <v>1300</v>
      </c>
      <c r="Q289" s="24">
        <v>796</v>
      </c>
      <c r="R289" s="24">
        <v>180</v>
      </c>
      <c r="S289" s="24">
        <v>16</v>
      </c>
      <c r="T289" s="24">
        <v>62</v>
      </c>
      <c r="U289" s="24">
        <v>0</v>
      </c>
      <c r="V289" s="25">
        <f t="shared" si="35"/>
        <v>0.5192920353982301</v>
      </c>
      <c r="W289" s="25">
        <f t="shared" si="36"/>
        <v>0.56307692307692303</v>
      </c>
      <c r="X289" s="25">
        <f t="shared" si="37"/>
        <v>0.57914572864321612</v>
      </c>
      <c r="Y289" s="25">
        <f t="shared" si="38"/>
        <v>0.6</v>
      </c>
      <c r="Z289" s="25">
        <f t="shared" si="39"/>
        <v>0.125</v>
      </c>
      <c r="AA289" s="25">
        <f t="shared" si="40"/>
        <v>0.46774193548387094</v>
      </c>
      <c r="AB289" s="25">
        <f t="shared" si="41"/>
        <v>0</v>
      </c>
      <c r="AC289" s="25">
        <f t="shared" si="42"/>
        <v>0.54045182467657849</v>
      </c>
    </row>
    <row r="290" spans="1:29" x14ac:dyDescent="0.25">
      <c r="A290" s="75" t="s">
        <v>101</v>
      </c>
      <c r="B290" s="1" t="s">
        <v>121</v>
      </c>
      <c r="C290" s="107" t="s">
        <v>651</v>
      </c>
      <c r="D290" s="95" t="s">
        <v>37</v>
      </c>
      <c r="E290" s="23">
        <v>2696</v>
      </c>
      <c r="F290" s="23">
        <v>1006</v>
      </c>
      <c r="G290" s="23">
        <v>1369</v>
      </c>
      <c r="H290" s="24">
        <v>504</v>
      </c>
      <c r="I290" s="24">
        <v>347</v>
      </c>
      <c r="J290" s="24">
        <v>133</v>
      </c>
      <c r="K290" s="24">
        <v>5</v>
      </c>
      <c r="L290" s="24">
        <v>0</v>
      </c>
      <c r="M290" s="24">
        <v>17</v>
      </c>
      <c r="N290" s="24">
        <v>0</v>
      </c>
      <c r="O290" s="24">
        <v>1425</v>
      </c>
      <c r="P290" s="24">
        <v>788</v>
      </c>
      <c r="Q290" s="24">
        <v>396</v>
      </c>
      <c r="R290" s="24">
        <v>29</v>
      </c>
      <c r="S290" s="24">
        <v>13</v>
      </c>
      <c r="T290" s="24">
        <v>32</v>
      </c>
      <c r="U290" s="24">
        <v>13</v>
      </c>
      <c r="V290" s="25">
        <f t="shared" si="35"/>
        <v>0.35368421052631577</v>
      </c>
      <c r="W290" s="25">
        <f t="shared" si="36"/>
        <v>0.44035532994923859</v>
      </c>
      <c r="X290" s="25">
        <f t="shared" si="37"/>
        <v>0.33585858585858586</v>
      </c>
      <c r="Y290" s="25">
        <f t="shared" si="38"/>
        <v>0.17241379310344829</v>
      </c>
      <c r="Z290" s="25">
        <f t="shared" si="39"/>
        <v>0</v>
      </c>
      <c r="AA290" s="25">
        <f t="shared" si="40"/>
        <v>0.53125</v>
      </c>
      <c r="AB290" s="25">
        <f t="shared" si="41"/>
        <v>0</v>
      </c>
      <c r="AC290" s="25">
        <f t="shared" si="42"/>
        <v>0.37314540059347179</v>
      </c>
    </row>
    <row r="291" spans="1:29" x14ac:dyDescent="0.25">
      <c r="A291" s="75" t="s">
        <v>101</v>
      </c>
      <c r="B291" s="1" t="s">
        <v>104</v>
      </c>
      <c r="C291" s="107" t="s">
        <v>651</v>
      </c>
      <c r="D291" s="95" t="s">
        <v>6</v>
      </c>
      <c r="E291" s="23">
        <v>6696</v>
      </c>
      <c r="F291" s="23">
        <v>4487</v>
      </c>
      <c r="G291" s="23">
        <v>162</v>
      </c>
      <c r="H291" s="24">
        <v>2311</v>
      </c>
      <c r="I291" s="24">
        <v>1131</v>
      </c>
      <c r="J291" s="24">
        <v>772</v>
      </c>
      <c r="K291" s="24">
        <v>151</v>
      </c>
      <c r="L291" s="24">
        <v>36</v>
      </c>
      <c r="M291" s="24">
        <v>56</v>
      </c>
      <c r="N291" s="24">
        <v>30</v>
      </c>
      <c r="O291" s="24">
        <v>3569</v>
      </c>
      <c r="P291" s="24">
        <v>1726</v>
      </c>
      <c r="Q291" s="24">
        <v>1024</v>
      </c>
      <c r="R291" s="24">
        <v>229</v>
      </c>
      <c r="S291" s="24">
        <v>50</v>
      </c>
      <c r="T291" s="24">
        <v>67</v>
      </c>
      <c r="U291" s="24">
        <v>31</v>
      </c>
      <c r="V291" s="25">
        <f t="shared" si="35"/>
        <v>0.64752031381339314</v>
      </c>
      <c r="W291" s="25">
        <f t="shared" si="36"/>
        <v>0.6552723059096176</v>
      </c>
      <c r="X291" s="25">
        <f t="shared" si="37"/>
        <v>0.75390625</v>
      </c>
      <c r="Y291" s="25">
        <f t="shared" si="38"/>
        <v>0.65938864628820959</v>
      </c>
      <c r="Z291" s="25">
        <f t="shared" si="39"/>
        <v>0.72</v>
      </c>
      <c r="AA291" s="25">
        <f t="shared" si="40"/>
        <v>0.83582089552238803</v>
      </c>
      <c r="AB291" s="25">
        <f t="shared" si="41"/>
        <v>0.967741935483871</v>
      </c>
      <c r="AC291" s="25">
        <f t="shared" si="42"/>
        <v>0.67010155316606934</v>
      </c>
    </row>
    <row r="292" spans="1:29" x14ac:dyDescent="0.25">
      <c r="A292" s="75" t="s">
        <v>101</v>
      </c>
      <c r="B292" s="1" t="s">
        <v>113</v>
      </c>
      <c r="C292" s="107" t="s">
        <v>651</v>
      </c>
      <c r="D292" s="95" t="s">
        <v>6</v>
      </c>
      <c r="E292" s="23">
        <v>5226</v>
      </c>
      <c r="F292" s="23">
        <v>2834</v>
      </c>
      <c r="G292" s="23">
        <v>62</v>
      </c>
      <c r="H292" s="24">
        <v>1444</v>
      </c>
      <c r="I292" s="24">
        <v>777</v>
      </c>
      <c r="J292" s="24">
        <v>400</v>
      </c>
      <c r="K292" s="24">
        <v>141</v>
      </c>
      <c r="L292" s="24">
        <v>25</v>
      </c>
      <c r="M292" s="24">
        <v>47</v>
      </c>
      <c r="N292" s="24">
        <v>0</v>
      </c>
      <c r="O292" s="24">
        <v>2845</v>
      </c>
      <c r="P292" s="24">
        <v>1232</v>
      </c>
      <c r="Q292" s="24">
        <v>850</v>
      </c>
      <c r="R292" s="24">
        <v>201</v>
      </c>
      <c r="S292" s="24">
        <v>32</v>
      </c>
      <c r="T292" s="24">
        <v>66</v>
      </c>
      <c r="U292" s="24">
        <v>0</v>
      </c>
      <c r="V292" s="25">
        <f t="shared" si="35"/>
        <v>0.50755711775043932</v>
      </c>
      <c r="W292" s="25">
        <f t="shared" si="36"/>
        <v>0.63068181818181823</v>
      </c>
      <c r="X292" s="25">
        <f t="shared" si="37"/>
        <v>0.47058823529411764</v>
      </c>
      <c r="Y292" s="25">
        <f t="shared" si="38"/>
        <v>0.70149253731343286</v>
      </c>
      <c r="Z292" s="25">
        <f t="shared" si="39"/>
        <v>0.78125</v>
      </c>
      <c r="AA292" s="25">
        <f t="shared" si="40"/>
        <v>0.71212121212121215</v>
      </c>
      <c r="AB292" s="25">
        <f t="shared" si="41"/>
        <v>0</v>
      </c>
      <c r="AC292" s="25">
        <f t="shared" si="42"/>
        <v>0.54228855721393032</v>
      </c>
    </row>
    <row r="293" spans="1:29" x14ac:dyDescent="0.25">
      <c r="A293" s="75" t="s">
        <v>101</v>
      </c>
      <c r="B293" s="1" t="s">
        <v>508</v>
      </c>
      <c r="C293" s="107" t="s">
        <v>597</v>
      </c>
      <c r="D293" s="95" t="s">
        <v>6</v>
      </c>
      <c r="E293" s="23">
        <v>0</v>
      </c>
      <c r="F293" s="23">
        <v>0</v>
      </c>
      <c r="G293" s="23">
        <v>0</v>
      </c>
      <c r="H293" s="24">
        <v>0</v>
      </c>
      <c r="I293" s="24">
        <v>0</v>
      </c>
      <c r="J293" s="24">
        <v>0</v>
      </c>
      <c r="K293" s="24">
        <v>0</v>
      </c>
      <c r="L293" s="24">
        <v>0</v>
      </c>
      <c r="M293" s="24">
        <v>0</v>
      </c>
      <c r="N293" s="24">
        <v>0</v>
      </c>
      <c r="O293" s="24">
        <v>0</v>
      </c>
      <c r="P293" s="24">
        <v>0</v>
      </c>
      <c r="Q293" s="24">
        <v>0</v>
      </c>
      <c r="R293" s="24">
        <v>0</v>
      </c>
      <c r="S293" s="24">
        <v>0</v>
      </c>
      <c r="T293" s="24">
        <v>0</v>
      </c>
      <c r="U293" s="24">
        <v>0</v>
      </c>
      <c r="V293" s="25">
        <f t="shared" si="35"/>
        <v>0</v>
      </c>
      <c r="W293" s="25">
        <f t="shared" si="36"/>
        <v>0</v>
      </c>
      <c r="X293" s="25">
        <f t="shared" si="37"/>
        <v>0</v>
      </c>
      <c r="Y293" s="25">
        <f t="shared" si="38"/>
        <v>0</v>
      </c>
      <c r="Z293" s="25">
        <f t="shared" si="39"/>
        <v>0</v>
      </c>
      <c r="AA293" s="25">
        <f t="shared" si="40"/>
        <v>0</v>
      </c>
      <c r="AB293" s="25">
        <f t="shared" si="41"/>
        <v>0</v>
      </c>
      <c r="AC293" s="25">
        <f t="shared" si="42"/>
        <v>0</v>
      </c>
    </row>
    <row r="294" spans="1:29" x14ac:dyDescent="0.25">
      <c r="A294" s="75" t="s">
        <v>101</v>
      </c>
      <c r="B294" s="1" t="s">
        <v>105</v>
      </c>
      <c r="C294" s="107" t="s">
        <v>651</v>
      </c>
      <c r="D294" s="95" t="s">
        <v>6</v>
      </c>
      <c r="E294" s="23">
        <v>7867</v>
      </c>
      <c r="F294" s="23">
        <v>4767</v>
      </c>
      <c r="G294" s="23">
        <v>95</v>
      </c>
      <c r="H294" s="24">
        <v>2562</v>
      </c>
      <c r="I294" s="24">
        <v>1111</v>
      </c>
      <c r="J294" s="24">
        <v>766</v>
      </c>
      <c r="K294" s="24">
        <v>201</v>
      </c>
      <c r="L294" s="24">
        <v>26</v>
      </c>
      <c r="M294" s="24">
        <v>69</v>
      </c>
      <c r="N294" s="24">
        <v>32</v>
      </c>
      <c r="O294" s="24">
        <v>4272</v>
      </c>
      <c r="P294" s="24">
        <v>1886</v>
      </c>
      <c r="Q294" s="24">
        <v>1268</v>
      </c>
      <c r="R294" s="24">
        <v>265</v>
      </c>
      <c r="S294" s="24">
        <v>43</v>
      </c>
      <c r="T294" s="24">
        <v>72</v>
      </c>
      <c r="U294" s="24">
        <v>61</v>
      </c>
      <c r="V294" s="25">
        <f t="shared" si="35"/>
        <v>0.5997191011235955</v>
      </c>
      <c r="W294" s="25">
        <f t="shared" si="36"/>
        <v>0.58907741251325552</v>
      </c>
      <c r="X294" s="25">
        <f t="shared" si="37"/>
        <v>0.60410094637223977</v>
      </c>
      <c r="Y294" s="25">
        <f t="shared" si="38"/>
        <v>0.7584905660377359</v>
      </c>
      <c r="Z294" s="25">
        <f t="shared" si="39"/>
        <v>0.60465116279069764</v>
      </c>
      <c r="AA294" s="25">
        <f t="shared" si="40"/>
        <v>0.95833333333333337</v>
      </c>
      <c r="AB294" s="25">
        <f t="shared" si="41"/>
        <v>0.52459016393442626</v>
      </c>
      <c r="AC294" s="25">
        <f t="shared" si="42"/>
        <v>0.60594890047031902</v>
      </c>
    </row>
    <row r="295" spans="1:29" x14ac:dyDescent="0.25">
      <c r="A295" s="75" t="s">
        <v>101</v>
      </c>
      <c r="B295" s="1" t="s">
        <v>102</v>
      </c>
      <c r="C295" s="107" t="s">
        <v>651</v>
      </c>
      <c r="D295" s="95" t="s">
        <v>43</v>
      </c>
      <c r="E295" s="23">
        <v>5049</v>
      </c>
      <c r="F295" s="23">
        <v>2190</v>
      </c>
      <c r="G295" s="23">
        <v>651</v>
      </c>
      <c r="H295" s="24">
        <v>1174</v>
      </c>
      <c r="I295" s="24">
        <v>588</v>
      </c>
      <c r="J295" s="24">
        <v>361</v>
      </c>
      <c r="K295" s="24">
        <v>66</v>
      </c>
      <c r="L295" s="24">
        <v>0</v>
      </c>
      <c r="M295" s="24">
        <v>1</v>
      </c>
      <c r="N295" s="24">
        <v>0</v>
      </c>
      <c r="O295" s="24">
        <v>2793</v>
      </c>
      <c r="P295" s="24">
        <v>1306</v>
      </c>
      <c r="Q295" s="24">
        <v>842</v>
      </c>
      <c r="R295" s="24">
        <v>97</v>
      </c>
      <c r="S295" s="24">
        <v>1</v>
      </c>
      <c r="T295" s="24">
        <v>4</v>
      </c>
      <c r="U295" s="24">
        <v>6</v>
      </c>
      <c r="V295" s="25">
        <f t="shared" si="35"/>
        <v>0.42033655567490152</v>
      </c>
      <c r="W295" s="25">
        <f t="shared" si="36"/>
        <v>0.45022970903522203</v>
      </c>
      <c r="X295" s="25">
        <f t="shared" si="37"/>
        <v>0.42874109263657956</v>
      </c>
      <c r="Y295" s="25">
        <f t="shared" si="38"/>
        <v>0.68041237113402064</v>
      </c>
      <c r="Z295" s="25">
        <f t="shared" si="39"/>
        <v>0</v>
      </c>
      <c r="AA295" s="25">
        <f t="shared" si="40"/>
        <v>0.25</v>
      </c>
      <c r="AB295" s="25">
        <f t="shared" si="41"/>
        <v>0</v>
      </c>
      <c r="AC295" s="25">
        <f t="shared" si="42"/>
        <v>0.43374925727866903</v>
      </c>
    </row>
    <row r="296" spans="1:29" x14ac:dyDescent="0.25">
      <c r="A296" s="75" t="s">
        <v>101</v>
      </c>
      <c r="B296" s="1" t="s">
        <v>106</v>
      </c>
      <c r="C296" s="107" t="s">
        <v>651</v>
      </c>
      <c r="D296" s="95" t="s">
        <v>6</v>
      </c>
      <c r="E296" s="23">
        <v>8242</v>
      </c>
      <c r="F296" s="23">
        <v>5076</v>
      </c>
      <c r="G296" s="23">
        <v>394</v>
      </c>
      <c r="H296" s="24">
        <v>2912</v>
      </c>
      <c r="I296" s="24">
        <v>1173</v>
      </c>
      <c r="J296" s="24">
        <v>697</v>
      </c>
      <c r="K296" s="24">
        <v>169</v>
      </c>
      <c r="L296" s="24">
        <v>37</v>
      </c>
      <c r="M296" s="24">
        <v>73</v>
      </c>
      <c r="N296" s="24">
        <v>15</v>
      </c>
      <c r="O296" s="24">
        <v>4661</v>
      </c>
      <c r="P296" s="24">
        <v>1909</v>
      </c>
      <c r="Q296" s="24">
        <v>1186</v>
      </c>
      <c r="R296" s="24">
        <v>285</v>
      </c>
      <c r="S296" s="24">
        <v>53</v>
      </c>
      <c r="T296" s="24">
        <v>90</v>
      </c>
      <c r="U296" s="24">
        <v>58</v>
      </c>
      <c r="V296" s="25">
        <f t="shared" si="35"/>
        <v>0.62475863548594723</v>
      </c>
      <c r="W296" s="25">
        <f t="shared" si="36"/>
        <v>0.61445783132530118</v>
      </c>
      <c r="X296" s="25">
        <f t="shared" si="37"/>
        <v>0.58768971332209108</v>
      </c>
      <c r="Y296" s="25">
        <f t="shared" si="38"/>
        <v>0.59298245614035083</v>
      </c>
      <c r="Z296" s="25">
        <f t="shared" si="39"/>
        <v>0.69811320754716977</v>
      </c>
      <c r="AA296" s="25">
        <f t="shared" si="40"/>
        <v>0.81111111111111112</v>
      </c>
      <c r="AB296" s="25">
        <f t="shared" si="41"/>
        <v>0.25862068965517243</v>
      </c>
      <c r="AC296" s="25">
        <f t="shared" si="42"/>
        <v>0.61586993448192184</v>
      </c>
    </row>
    <row r="297" spans="1:29" x14ac:dyDescent="0.25">
      <c r="A297" s="75" t="s">
        <v>101</v>
      </c>
      <c r="B297" s="1" t="s">
        <v>117</v>
      </c>
      <c r="C297" s="107" t="s">
        <v>651</v>
      </c>
      <c r="D297" s="95" t="s">
        <v>6</v>
      </c>
      <c r="E297" s="23">
        <v>3041</v>
      </c>
      <c r="F297" s="23">
        <v>1594</v>
      </c>
      <c r="G297" s="23">
        <v>95</v>
      </c>
      <c r="H297" s="24">
        <v>819</v>
      </c>
      <c r="I297" s="24">
        <v>377</v>
      </c>
      <c r="J297" s="24">
        <v>300</v>
      </c>
      <c r="K297" s="24">
        <v>72</v>
      </c>
      <c r="L297" s="24">
        <v>0</v>
      </c>
      <c r="M297" s="24">
        <v>26</v>
      </c>
      <c r="N297" s="24">
        <v>0</v>
      </c>
      <c r="O297" s="24">
        <v>1651</v>
      </c>
      <c r="P297" s="24">
        <v>671</v>
      </c>
      <c r="Q297" s="24">
        <v>537</v>
      </c>
      <c r="R297" s="24">
        <v>124</v>
      </c>
      <c r="S297" s="24">
        <v>0</v>
      </c>
      <c r="T297" s="24">
        <v>48</v>
      </c>
      <c r="U297" s="24">
        <v>10</v>
      </c>
      <c r="V297" s="25">
        <f t="shared" si="35"/>
        <v>0.49606299212598426</v>
      </c>
      <c r="W297" s="25">
        <f t="shared" si="36"/>
        <v>0.56184798807749625</v>
      </c>
      <c r="X297" s="25">
        <f t="shared" si="37"/>
        <v>0.55865921787709494</v>
      </c>
      <c r="Y297" s="25">
        <f t="shared" si="38"/>
        <v>0.58064516129032262</v>
      </c>
      <c r="Z297" s="25">
        <f t="shared" si="39"/>
        <v>0</v>
      </c>
      <c r="AA297" s="25">
        <f t="shared" si="40"/>
        <v>0.54166666666666663</v>
      </c>
      <c r="AB297" s="25">
        <f t="shared" si="41"/>
        <v>0</v>
      </c>
      <c r="AC297" s="25">
        <f t="shared" si="42"/>
        <v>0.52416968102597827</v>
      </c>
    </row>
    <row r="298" spans="1:29" x14ac:dyDescent="0.25">
      <c r="A298" s="75" t="s">
        <v>101</v>
      </c>
      <c r="B298" s="1" t="s">
        <v>114</v>
      </c>
      <c r="C298" s="107" t="s">
        <v>651</v>
      </c>
      <c r="D298" s="95" t="s">
        <v>6</v>
      </c>
      <c r="E298" s="23">
        <v>7347</v>
      </c>
      <c r="F298" s="23">
        <v>4407</v>
      </c>
      <c r="G298" s="23">
        <v>705</v>
      </c>
      <c r="H298" s="24">
        <v>2147</v>
      </c>
      <c r="I298" s="24">
        <v>1266</v>
      </c>
      <c r="J298" s="24">
        <v>755</v>
      </c>
      <c r="K298" s="24">
        <v>152</v>
      </c>
      <c r="L298" s="24">
        <v>21</v>
      </c>
      <c r="M298" s="24">
        <v>66</v>
      </c>
      <c r="N298" s="24">
        <v>0</v>
      </c>
      <c r="O298" s="24">
        <v>3791</v>
      </c>
      <c r="P298" s="24">
        <v>1883</v>
      </c>
      <c r="Q298" s="24">
        <v>1289</v>
      </c>
      <c r="R298" s="24">
        <v>245</v>
      </c>
      <c r="S298" s="24">
        <v>31</v>
      </c>
      <c r="T298" s="24">
        <v>83</v>
      </c>
      <c r="U298" s="24">
        <v>25</v>
      </c>
      <c r="V298" s="25">
        <f t="shared" si="35"/>
        <v>0.56634133474017412</v>
      </c>
      <c r="W298" s="25">
        <f t="shared" si="36"/>
        <v>0.67233138608603293</v>
      </c>
      <c r="X298" s="25">
        <f t="shared" si="37"/>
        <v>0.58572536850271528</v>
      </c>
      <c r="Y298" s="25">
        <f t="shared" si="38"/>
        <v>0.62040816326530612</v>
      </c>
      <c r="Z298" s="25">
        <f t="shared" si="39"/>
        <v>0.67741935483870963</v>
      </c>
      <c r="AA298" s="25">
        <f t="shared" si="40"/>
        <v>0.79518072289156627</v>
      </c>
      <c r="AB298" s="25">
        <f t="shared" si="41"/>
        <v>0</v>
      </c>
      <c r="AC298" s="25">
        <f t="shared" si="42"/>
        <v>0.59983666802776647</v>
      </c>
    </row>
    <row r="299" spans="1:29" x14ac:dyDescent="0.25">
      <c r="A299" s="75" t="s">
        <v>101</v>
      </c>
      <c r="B299" s="1" t="s">
        <v>107</v>
      </c>
      <c r="C299" s="107" t="s">
        <v>651</v>
      </c>
      <c r="D299" s="95" t="s">
        <v>6</v>
      </c>
      <c r="E299" s="23">
        <v>6285</v>
      </c>
      <c r="F299" s="23">
        <v>3621</v>
      </c>
      <c r="G299" s="23">
        <v>166</v>
      </c>
      <c r="H299" s="24">
        <v>1784</v>
      </c>
      <c r="I299" s="24">
        <v>924</v>
      </c>
      <c r="J299" s="24">
        <v>681</v>
      </c>
      <c r="K299" s="24">
        <v>172</v>
      </c>
      <c r="L299" s="24">
        <v>18</v>
      </c>
      <c r="M299" s="24">
        <v>42</v>
      </c>
      <c r="N299" s="24">
        <v>0</v>
      </c>
      <c r="O299" s="24">
        <v>3362</v>
      </c>
      <c r="P299" s="24">
        <v>1594</v>
      </c>
      <c r="Q299" s="24">
        <v>1019</v>
      </c>
      <c r="R299" s="24">
        <v>221</v>
      </c>
      <c r="S299" s="24">
        <v>27</v>
      </c>
      <c r="T299" s="24">
        <v>62</v>
      </c>
      <c r="U299" s="24">
        <v>0</v>
      </c>
      <c r="V299" s="25">
        <f t="shared" si="35"/>
        <v>0.53063652587745391</v>
      </c>
      <c r="W299" s="25">
        <f t="shared" si="36"/>
        <v>0.57967377666248432</v>
      </c>
      <c r="X299" s="25">
        <f t="shared" si="37"/>
        <v>0.6683022571148185</v>
      </c>
      <c r="Y299" s="25">
        <f t="shared" si="38"/>
        <v>0.77828054298642535</v>
      </c>
      <c r="Z299" s="25">
        <f t="shared" si="39"/>
        <v>0.66666666666666663</v>
      </c>
      <c r="AA299" s="25">
        <f t="shared" si="40"/>
        <v>0.67741935483870963</v>
      </c>
      <c r="AB299" s="25">
        <f t="shared" si="41"/>
        <v>0</v>
      </c>
      <c r="AC299" s="25">
        <f t="shared" si="42"/>
        <v>0.57613365155131269</v>
      </c>
    </row>
    <row r="300" spans="1:29" x14ac:dyDescent="0.25">
      <c r="A300" s="75" t="s">
        <v>101</v>
      </c>
      <c r="B300" s="1" t="s">
        <v>108</v>
      </c>
      <c r="C300" s="107" t="s">
        <v>651</v>
      </c>
      <c r="D300" s="95" t="s">
        <v>6</v>
      </c>
      <c r="E300" s="23">
        <v>4580</v>
      </c>
      <c r="F300" s="23">
        <v>2611</v>
      </c>
      <c r="G300" s="23">
        <v>110</v>
      </c>
      <c r="H300" s="24">
        <v>1430</v>
      </c>
      <c r="I300" s="24">
        <v>562</v>
      </c>
      <c r="J300" s="24">
        <v>455</v>
      </c>
      <c r="K300" s="24">
        <v>107</v>
      </c>
      <c r="L300" s="24">
        <v>0</v>
      </c>
      <c r="M300" s="24">
        <v>57</v>
      </c>
      <c r="N300" s="24">
        <v>0</v>
      </c>
      <c r="O300" s="24">
        <v>2441</v>
      </c>
      <c r="P300" s="24">
        <v>1064</v>
      </c>
      <c r="Q300" s="24">
        <v>826</v>
      </c>
      <c r="R300" s="24">
        <v>166</v>
      </c>
      <c r="S300" s="24">
        <v>1</v>
      </c>
      <c r="T300" s="24">
        <v>82</v>
      </c>
      <c r="U300" s="24">
        <v>0</v>
      </c>
      <c r="V300" s="25">
        <f t="shared" si="35"/>
        <v>0.58582548136009827</v>
      </c>
      <c r="W300" s="25">
        <f t="shared" si="36"/>
        <v>0.52819548872180455</v>
      </c>
      <c r="X300" s="25">
        <f t="shared" si="37"/>
        <v>0.55084745762711862</v>
      </c>
      <c r="Y300" s="25">
        <f t="shared" si="38"/>
        <v>0.64457831325301207</v>
      </c>
      <c r="Z300" s="25">
        <f t="shared" si="39"/>
        <v>0</v>
      </c>
      <c r="AA300" s="25">
        <f t="shared" si="40"/>
        <v>0.69512195121951215</v>
      </c>
      <c r="AB300" s="25">
        <f t="shared" si="41"/>
        <v>0</v>
      </c>
      <c r="AC300" s="25">
        <f t="shared" si="42"/>
        <v>0.57008733624454144</v>
      </c>
    </row>
    <row r="301" spans="1:29" x14ac:dyDescent="0.25">
      <c r="A301" s="75" t="s">
        <v>101</v>
      </c>
      <c r="B301" s="1" t="s">
        <v>122</v>
      </c>
      <c r="C301" s="107" t="s">
        <v>651</v>
      </c>
      <c r="D301" s="95" t="s">
        <v>37</v>
      </c>
      <c r="E301" s="23">
        <v>5208</v>
      </c>
      <c r="F301" s="23">
        <v>1920</v>
      </c>
      <c r="G301" s="23">
        <v>1294</v>
      </c>
      <c r="H301" s="24">
        <v>980</v>
      </c>
      <c r="I301" s="24">
        <v>652</v>
      </c>
      <c r="J301" s="24">
        <v>233</v>
      </c>
      <c r="K301" s="24">
        <v>17</v>
      </c>
      <c r="L301" s="24">
        <v>3</v>
      </c>
      <c r="M301" s="24">
        <v>35</v>
      </c>
      <c r="N301" s="24">
        <v>0</v>
      </c>
      <c r="O301" s="24">
        <v>2883</v>
      </c>
      <c r="P301" s="24">
        <v>1264</v>
      </c>
      <c r="Q301" s="24">
        <v>860</v>
      </c>
      <c r="R301" s="24">
        <v>84</v>
      </c>
      <c r="S301" s="24">
        <v>29</v>
      </c>
      <c r="T301" s="24">
        <v>59</v>
      </c>
      <c r="U301" s="24">
        <v>29</v>
      </c>
      <c r="V301" s="25">
        <f t="shared" si="35"/>
        <v>0.33992369060006938</v>
      </c>
      <c r="W301" s="25">
        <f t="shared" si="36"/>
        <v>0.51582278481012656</v>
      </c>
      <c r="X301" s="25">
        <f t="shared" si="37"/>
        <v>0.27093023255813953</v>
      </c>
      <c r="Y301" s="25">
        <f t="shared" si="38"/>
        <v>0.20238095238095238</v>
      </c>
      <c r="Z301" s="25">
        <f t="shared" si="39"/>
        <v>0.10344827586206896</v>
      </c>
      <c r="AA301" s="25">
        <f t="shared" si="40"/>
        <v>0.59322033898305082</v>
      </c>
      <c r="AB301" s="25">
        <f t="shared" si="41"/>
        <v>0</v>
      </c>
      <c r="AC301" s="25">
        <f t="shared" si="42"/>
        <v>0.3686635944700461</v>
      </c>
    </row>
    <row r="302" spans="1:29" x14ac:dyDescent="0.25">
      <c r="A302" s="75" t="s">
        <v>101</v>
      </c>
      <c r="B302" s="1" t="s">
        <v>109</v>
      </c>
      <c r="C302" s="107" t="s">
        <v>651</v>
      </c>
      <c r="D302" s="95" t="s">
        <v>6</v>
      </c>
      <c r="E302" s="23">
        <v>5642</v>
      </c>
      <c r="F302" s="23">
        <v>2721</v>
      </c>
      <c r="G302" s="23">
        <v>156</v>
      </c>
      <c r="H302" s="24">
        <v>1468</v>
      </c>
      <c r="I302" s="24">
        <v>250</v>
      </c>
      <c r="J302" s="24">
        <v>755</v>
      </c>
      <c r="K302" s="24">
        <v>161</v>
      </c>
      <c r="L302" s="24">
        <v>34</v>
      </c>
      <c r="M302" s="24">
        <v>41</v>
      </c>
      <c r="N302" s="24">
        <v>12</v>
      </c>
      <c r="O302" s="24">
        <v>3153</v>
      </c>
      <c r="P302" s="24">
        <v>841</v>
      </c>
      <c r="Q302" s="24">
        <v>1175</v>
      </c>
      <c r="R302" s="24">
        <v>313</v>
      </c>
      <c r="S302" s="24">
        <v>35</v>
      </c>
      <c r="T302" s="24">
        <v>53</v>
      </c>
      <c r="U302" s="24">
        <v>72</v>
      </c>
      <c r="V302" s="25">
        <f t="shared" si="35"/>
        <v>0.46558832857595939</v>
      </c>
      <c r="W302" s="25">
        <f t="shared" si="36"/>
        <v>0.29726516052318669</v>
      </c>
      <c r="X302" s="25">
        <f t="shared" si="37"/>
        <v>0.64255319148936174</v>
      </c>
      <c r="Y302" s="25">
        <f t="shared" si="38"/>
        <v>0.51437699680511184</v>
      </c>
      <c r="Z302" s="25">
        <f t="shared" si="39"/>
        <v>0.97142857142857142</v>
      </c>
      <c r="AA302" s="25">
        <f t="shared" si="40"/>
        <v>0.77358490566037741</v>
      </c>
      <c r="AB302" s="25">
        <f t="shared" si="41"/>
        <v>0.16666666666666666</v>
      </c>
      <c r="AC302" s="25">
        <f t="shared" si="42"/>
        <v>0.48227578872740162</v>
      </c>
    </row>
    <row r="303" spans="1:29" x14ac:dyDescent="0.25">
      <c r="A303" s="75" t="s">
        <v>101</v>
      </c>
      <c r="B303" s="1" t="s">
        <v>110</v>
      </c>
      <c r="C303" s="107" t="s">
        <v>651</v>
      </c>
      <c r="D303" s="95" t="s">
        <v>6</v>
      </c>
      <c r="E303" s="23">
        <v>3295</v>
      </c>
      <c r="F303" s="23">
        <v>2172</v>
      </c>
      <c r="G303" s="23">
        <v>34</v>
      </c>
      <c r="H303" s="24">
        <v>1211</v>
      </c>
      <c r="I303" s="24">
        <v>241</v>
      </c>
      <c r="J303" s="24">
        <v>546</v>
      </c>
      <c r="K303" s="24">
        <v>110</v>
      </c>
      <c r="L303" s="24">
        <v>23</v>
      </c>
      <c r="M303" s="24">
        <v>33</v>
      </c>
      <c r="N303" s="24">
        <v>8</v>
      </c>
      <c r="O303" s="24">
        <v>1801</v>
      </c>
      <c r="P303" s="24">
        <v>599</v>
      </c>
      <c r="Q303" s="24">
        <v>648</v>
      </c>
      <c r="R303" s="24">
        <v>132</v>
      </c>
      <c r="S303" s="24">
        <v>28</v>
      </c>
      <c r="T303" s="24">
        <v>60</v>
      </c>
      <c r="U303" s="24">
        <v>27</v>
      </c>
      <c r="V303" s="25">
        <f t="shared" si="35"/>
        <v>0.6724042198778456</v>
      </c>
      <c r="W303" s="25">
        <f t="shared" si="36"/>
        <v>0.40233722871452421</v>
      </c>
      <c r="X303" s="25">
        <f t="shared" si="37"/>
        <v>0.84259259259259256</v>
      </c>
      <c r="Y303" s="25">
        <f t="shared" si="38"/>
        <v>0.83333333333333337</v>
      </c>
      <c r="Z303" s="25">
        <f t="shared" si="39"/>
        <v>0.8214285714285714</v>
      </c>
      <c r="AA303" s="25">
        <f t="shared" si="40"/>
        <v>0.55000000000000004</v>
      </c>
      <c r="AB303" s="25">
        <f t="shared" si="41"/>
        <v>0.29629629629629628</v>
      </c>
      <c r="AC303" s="25">
        <f t="shared" si="42"/>
        <v>0.65918057663125951</v>
      </c>
    </row>
    <row r="304" spans="1:29" x14ac:dyDescent="0.25">
      <c r="A304" s="75" t="s">
        <v>101</v>
      </c>
      <c r="B304" s="1" t="s">
        <v>118</v>
      </c>
      <c r="C304" s="107" t="s">
        <v>651</v>
      </c>
      <c r="D304" s="95" t="s">
        <v>6</v>
      </c>
      <c r="E304" s="23">
        <v>9229</v>
      </c>
      <c r="F304" s="23">
        <v>6420</v>
      </c>
      <c r="G304" s="23">
        <v>641</v>
      </c>
      <c r="H304" s="24">
        <v>3249</v>
      </c>
      <c r="I304" s="24">
        <v>1855</v>
      </c>
      <c r="J304" s="24">
        <v>922</v>
      </c>
      <c r="K304" s="24">
        <v>230</v>
      </c>
      <c r="L304" s="24">
        <v>42</v>
      </c>
      <c r="M304" s="24">
        <v>103</v>
      </c>
      <c r="N304" s="24">
        <v>19</v>
      </c>
      <c r="O304" s="24">
        <v>4827</v>
      </c>
      <c r="P304" s="24">
        <v>2470</v>
      </c>
      <c r="Q304" s="24">
        <v>1350</v>
      </c>
      <c r="R304" s="24">
        <v>341</v>
      </c>
      <c r="S304" s="24">
        <v>72</v>
      </c>
      <c r="T304" s="24">
        <v>109</v>
      </c>
      <c r="U304" s="24">
        <v>60</v>
      </c>
      <c r="V304" s="25">
        <f t="shared" si="35"/>
        <v>0.673088875077688</v>
      </c>
      <c r="W304" s="25">
        <f t="shared" si="36"/>
        <v>0.75101214574898789</v>
      </c>
      <c r="X304" s="25">
        <f t="shared" si="37"/>
        <v>0.68296296296296299</v>
      </c>
      <c r="Y304" s="25">
        <f t="shared" si="38"/>
        <v>0.67448680351906154</v>
      </c>
      <c r="Z304" s="25">
        <f t="shared" si="39"/>
        <v>0.58333333333333337</v>
      </c>
      <c r="AA304" s="25">
        <f t="shared" si="40"/>
        <v>0.94495412844036697</v>
      </c>
      <c r="AB304" s="25">
        <f t="shared" si="41"/>
        <v>0.31666666666666665</v>
      </c>
      <c r="AC304" s="25">
        <f t="shared" si="42"/>
        <v>0.69563332972152991</v>
      </c>
    </row>
    <row r="305" spans="1:29" x14ac:dyDescent="0.25">
      <c r="A305" s="75" t="s">
        <v>425</v>
      </c>
      <c r="B305" s="1" t="s">
        <v>449</v>
      </c>
      <c r="C305" s="107" t="s">
        <v>651</v>
      </c>
      <c r="D305" s="95" t="s">
        <v>6</v>
      </c>
      <c r="E305" s="23">
        <v>3963</v>
      </c>
      <c r="F305" s="23">
        <v>2097</v>
      </c>
      <c r="G305" s="23">
        <v>101</v>
      </c>
      <c r="H305" s="24">
        <v>1103</v>
      </c>
      <c r="I305" s="24">
        <v>559</v>
      </c>
      <c r="J305" s="24">
        <v>327</v>
      </c>
      <c r="K305" s="24">
        <v>89</v>
      </c>
      <c r="L305" s="24">
        <v>2</v>
      </c>
      <c r="M305" s="24">
        <v>17</v>
      </c>
      <c r="N305" s="24">
        <v>0</v>
      </c>
      <c r="O305" s="24">
        <v>2148</v>
      </c>
      <c r="P305" s="24">
        <v>1109</v>
      </c>
      <c r="Q305" s="24">
        <v>565</v>
      </c>
      <c r="R305" s="24">
        <v>94</v>
      </c>
      <c r="S305" s="24">
        <v>21</v>
      </c>
      <c r="T305" s="24">
        <v>26</v>
      </c>
      <c r="U305" s="24">
        <v>0</v>
      </c>
      <c r="V305" s="25">
        <f t="shared" si="35"/>
        <v>0.51350093109869643</v>
      </c>
      <c r="W305" s="25">
        <f t="shared" si="36"/>
        <v>0.50405770964833185</v>
      </c>
      <c r="X305" s="25">
        <f t="shared" si="37"/>
        <v>0.57876106194690269</v>
      </c>
      <c r="Y305" s="25">
        <f t="shared" si="38"/>
        <v>0.94680851063829785</v>
      </c>
      <c r="Z305" s="25">
        <f t="shared" si="39"/>
        <v>9.5238095238095233E-2</v>
      </c>
      <c r="AA305" s="25">
        <f t="shared" si="40"/>
        <v>0.65384615384615385</v>
      </c>
      <c r="AB305" s="25">
        <f t="shared" si="41"/>
        <v>0</v>
      </c>
      <c r="AC305" s="25">
        <f t="shared" si="42"/>
        <v>0.52914458743376225</v>
      </c>
    </row>
    <row r="306" spans="1:29" x14ac:dyDescent="0.25">
      <c r="A306" s="75" t="s">
        <v>425</v>
      </c>
      <c r="B306" s="1" t="s">
        <v>450</v>
      </c>
      <c r="C306" s="107" t="s">
        <v>651</v>
      </c>
      <c r="D306" s="95" t="s">
        <v>6</v>
      </c>
      <c r="E306" s="23">
        <v>3501</v>
      </c>
      <c r="F306" s="23">
        <v>2243</v>
      </c>
      <c r="G306" s="23">
        <v>127</v>
      </c>
      <c r="H306" s="24">
        <v>1189</v>
      </c>
      <c r="I306" s="24">
        <v>643</v>
      </c>
      <c r="J306" s="24">
        <v>276</v>
      </c>
      <c r="K306" s="24">
        <v>113</v>
      </c>
      <c r="L306" s="24">
        <v>0</v>
      </c>
      <c r="M306" s="24">
        <v>22</v>
      </c>
      <c r="N306" s="24">
        <v>0</v>
      </c>
      <c r="O306" s="24">
        <v>1944</v>
      </c>
      <c r="P306" s="24">
        <v>989</v>
      </c>
      <c r="Q306" s="24">
        <v>392</v>
      </c>
      <c r="R306" s="24">
        <v>148</v>
      </c>
      <c r="S306" s="24">
        <v>0</v>
      </c>
      <c r="T306" s="24">
        <v>28</v>
      </c>
      <c r="U306" s="24">
        <v>0</v>
      </c>
      <c r="V306" s="25">
        <f t="shared" si="35"/>
        <v>0.61162551440329216</v>
      </c>
      <c r="W306" s="25">
        <f t="shared" si="36"/>
        <v>0.65015166835187055</v>
      </c>
      <c r="X306" s="25">
        <f t="shared" si="37"/>
        <v>0.70408163265306123</v>
      </c>
      <c r="Y306" s="25">
        <f t="shared" si="38"/>
        <v>0.76351351351351349</v>
      </c>
      <c r="Z306" s="25">
        <f t="shared" si="39"/>
        <v>0</v>
      </c>
      <c r="AA306" s="25">
        <f t="shared" si="40"/>
        <v>0.7857142857142857</v>
      </c>
      <c r="AB306" s="25">
        <f t="shared" si="41"/>
        <v>0</v>
      </c>
      <c r="AC306" s="25">
        <f t="shared" si="42"/>
        <v>0.64067409311625245</v>
      </c>
    </row>
    <row r="307" spans="1:29" x14ac:dyDescent="0.25">
      <c r="A307" s="75" t="s">
        <v>425</v>
      </c>
      <c r="B307" s="1" t="s">
        <v>430</v>
      </c>
      <c r="C307" s="107" t="s">
        <v>651</v>
      </c>
      <c r="D307" s="95" t="s">
        <v>45</v>
      </c>
      <c r="E307" s="23">
        <v>2668</v>
      </c>
      <c r="F307" s="23">
        <v>1650</v>
      </c>
      <c r="G307" s="23">
        <v>129</v>
      </c>
      <c r="H307" s="24">
        <v>809</v>
      </c>
      <c r="I307" s="24">
        <v>538</v>
      </c>
      <c r="J307" s="24">
        <v>193</v>
      </c>
      <c r="K307" s="24">
        <v>83</v>
      </c>
      <c r="L307" s="24">
        <v>0</v>
      </c>
      <c r="M307" s="24">
        <v>27</v>
      </c>
      <c r="N307" s="24">
        <v>0</v>
      </c>
      <c r="O307" s="24">
        <v>1261</v>
      </c>
      <c r="P307" s="24">
        <v>1004</v>
      </c>
      <c r="Q307" s="24">
        <v>238</v>
      </c>
      <c r="R307" s="24">
        <v>122</v>
      </c>
      <c r="S307" s="24">
        <v>0</v>
      </c>
      <c r="T307" s="24">
        <v>43</v>
      </c>
      <c r="U307" s="24">
        <v>0</v>
      </c>
      <c r="V307" s="25">
        <f t="shared" si="35"/>
        <v>0.64155432196669315</v>
      </c>
      <c r="W307" s="25">
        <f t="shared" si="36"/>
        <v>0.53585657370517925</v>
      </c>
      <c r="X307" s="25">
        <f t="shared" si="37"/>
        <v>0.81092436974789917</v>
      </c>
      <c r="Y307" s="25">
        <f t="shared" si="38"/>
        <v>0.68032786885245899</v>
      </c>
      <c r="Z307" s="25">
        <f t="shared" si="39"/>
        <v>0</v>
      </c>
      <c r="AA307" s="25">
        <f t="shared" si="40"/>
        <v>0.62790697674418605</v>
      </c>
      <c r="AB307" s="25">
        <f t="shared" si="41"/>
        <v>0</v>
      </c>
      <c r="AC307" s="25">
        <f t="shared" si="42"/>
        <v>0.61844077961019495</v>
      </c>
    </row>
    <row r="308" spans="1:29" x14ac:dyDescent="0.25">
      <c r="A308" s="75" t="s">
        <v>378</v>
      </c>
      <c r="B308" s="1" t="s">
        <v>400</v>
      </c>
      <c r="C308" s="107" t="s">
        <v>651</v>
      </c>
      <c r="D308" s="95" t="s">
        <v>6</v>
      </c>
      <c r="E308" s="23">
        <v>2848</v>
      </c>
      <c r="F308" s="23">
        <v>1446</v>
      </c>
      <c r="G308" s="23">
        <v>384</v>
      </c>
      <c r="H308" s="24">
        <v>700</v>
      </c>
      <c r="I308" s="24">
        <v>442</v>
      </c>
      <c r="J308" s="24">
        <v>201</v>
      </c>
      <c r="K308" s="24">
        <v>88</v>
      </c>
      <c r="L308" s="24">
        <v>0</v>
      </c>
      <c r="M308" s="24">
        <v>15</v>
      </c>
      <c r="N308" s="24">
        <v>0</v>
      </c>
      <c r="O308" s="24">
        <v>1453</v>
      </c>
      <c r="P308" s="24">
        <v>833</v>
      </c>
      <c r="Q308" s="24">
        <v>392</v>
      </c>
      <c r="R308" s="24">
        <v>152</v>
      </c>
      <c r="S308" s="24">
        <v>0</v>
      </c>
      <c r="T308" s="24">
        <v>18</v>
      </c>
      <c r="U308" s="24">
        <v>0</v>
      </c>
      <c r="V308" s="25">
        <f t="shared" si="35"/>
        <v>0.48176187198898829</v>
      </c>
      <c r="W308" s="25">
        <f t="shared" si="36"/>
        <v>0.53061224489795922</v>
      </c>
      <c r="X308" s="25">
        <f t="shared" si="37"/>
        <v>0.51275510204081631</v>
      </c>
      <c r="Y308" s="25">
        <f t="shared" si="38"/>
        <v>0.57894736842105265</v>
      </c>
      <c r="Z308" s="25">
        <f t="shared" si="39"/>
        <v>0</v>
      </c>
      <c r="AA308" s="25">
        <f t="shared" si="40"/>
        <v>0.83333333333333337</v>
      </c>
      <c r="AB308" s="25">
        <f t="shared" si="41"/>
        <v>0</v>
      </c>
      <c r="AC308" s="25">
        <f t="shared" si="42"/>
        <v>0.5077247191011236</v>
      </c>
    </row>
    <row r="309" spans="1:29" x14ac:dyDescent="0.25">
      <c r="A309" s="75" t="s">
        <v>378</v>
      </c>
      <c r="B309" s="1" t="s">
        <v>423</v>
      </c>
      <c r="C309" s="107" t="s">
        <v>651</v>
      </c>
      <c r="D309" s="95" t="s">
        <v>37</v>
      </c>
      <c r="E309" s="23">
        <v>3177</v>
      </c>
      <c r="F309" s="23">
        <v>1821</v>
      </c>
      <c r="G309" s="23">
        <v>1354</v>
      </c>
      <c r="H309" s="24">
        <v>1022</v>
      </c>
      <c r="I309" s="24">
        <v>750</v>
      </c>
      <c r="J309" s="24">
        <v>44</v>
      </c>
      <c r="K309" s="24">
        <v>5</v>
      </c>
      <c r="L309" s="24">
        <v>0</v>
      </c>
      <c r="M309" s="24">
        <v>0</v>
      </c>
      <c r="N309" s="24">
        <v>0</v>
      </c>
      <c r="O309" s="24">
        <v>1747</v>
      </c>
      <c r="P309" s="24">
        <v>1315</v>
      </c>
      <c r="Q309" s="24">
        <v>104</v>
      </c>
      <c r="R309" s="24">
        <v>11</v>
      </c>
      <c r="S309" s="24">
        <v>0</v>
      </c>
      <c r="T309" s="24">
        <v>0</v>
      </c>
      <c r="U309" s="24">
        <v>0</v>
      </c>
      <c r="V309" s="25">
        <f t="shared" si="35"/>
        <v>0.58500286204922725</v>
      </c>
      <c r="W309" s="25">
        <f t="shared" si="36"/>
        <v>0.57034220532319391</v>
      </c>
      <c r="X309" s="25">
        <f t="shared" si="37"/>
        <v>0.42307692307692307</v>
      </c>
      <c r="Y309" s="25">
        <f t="shared" si="38"/>
        <v>0.45454545454545453</v>
      </c>
      <c r="Z309" s="25">
        <f t="shared" si="39"/>
        <v>0</v>
      </c>
      <c r="AA309" s="25">
        <f t="shared" si="40"/>
        <v>0</v>
      </c>
      <c r="AB309" s="25">
        <f t="shared" si="41"/>
        <v>0</v>
      </c>
      <c r="AC309" s="25">
        <f t="shared" si="42"/>
        <v>0.57318224740321055</v>
      </c>
    </row>
    <row r="310" spans="1:29" x14ac:dyDescent="0.25">
      <c r="A310" s="75" t="s">
        <v>378</v>
      </c>
      <c r="B310" s="1" t="s">
        <v>401</v>
      </c>
      <c r="C310" s="107" t="s">
        <v>651</v>
      </c>
      <c r="D310" s="95" t="s">
        <v>6</v>
      </c>
      <c r="E310" s="23">
        <v>2085</v>
      </c>
      <c r="F310" s="23">
        <v>1302</v>
      </c>
      <c r="G310" s="23">
        <v>98</v>
      </c>
      <c r="H310" s="24">
        <v>664</v>
      </c>
      <c r="I310" s="24">
        <v>388</v>
      </c>
      <c r="J310" s="24">
        <v>173</v>
      </c>
      <c r="K310" s="24">
        <v>56</v>
      </c>
      <c r="L310" s="24">
        <v>0</v>
      </c>
      <c r="M310" s="24">
        <v>21</v>
      </c>
      <c r="N310" s="24">
        <v>0</v>
      </c>
      <c r="O310" s="24">
        <v>1117</v>
      </c>
      <c r="P310" s="24">
        <v>585</v>
      </c>
      <c r="Q310" s="24">
        <v>271</v>
      </c>
      <c r="R310" s="24">
        <v>84</v>
      </c>
      <c r="S310" s="24">
        <v>0</v>
      </c>
      <c r="T310" s="24">
        <v>28</v>
      </c>
      <c r="U310" s="24">
        <v>0</v>
      </c>
      <c r="V310" s="25">
        <f t="shared" si="35"/>
        <v>0.59444941808415397</v>
      </c>
      <c r="W310" s="25">
        <f t="shared" si="36"/>
        <v>0.66324786324786322</v>
      </c>
      <c r="X310" s="25">
        <f t="shared" si="37"/>
        <v>0.63837638376383765</v>
      </c>
      <c r="Y310" s="25">
        <f t="shared" si="38"/>
        <v>0.66666666666666663</v>
      </c>
      <c r="Z310" s="25">
        <f t="shared" si="39"/>
        <v>0</v>
      </c>
      <c r="AA310" s="25">
        <f t="shared" si="40"/>
        <v>0.75</v>
      </c>
      <c r="AB310" s="25">
        <f t="shared" si="41"/>
        <v>0</v>
      </c>
      <c r="AC310" s="25">
        <f t="shared" si="42"/>
        <v>0.62446043165467624</v>
      </c>
    </row>
    <row r="311" spans="1:29" x14ac:dyDescent="0.25">
      <c r="A311" s="75" t="s">
        <v>378</v>
      </c>
      <c r="B311" s="1" t="s">
        <v>380</v>
      </c>
      <c r="C311" s="107" t="s">
        <v>651</v>
      </c>
      <c r="D311" s="95" t="s">
        <v>43</v>
      </c>
      <c r="E311" s="23">
        <v>1427</v>
      </c>
      <c r="F311" s="23">
        <v>980</v>
      </c>
      <c r="G311" s="23">
        <v>154</v>
      </c>
      <c r="H311" s="24">
        <v>516</v>
      </c>
      <c r="I311" s="24">
        <v>262</v>
      </c>
      <c r="J311" s="24">
        <v>159</v>
      </c>
      <c r="K311" s="24">
        <v>43</v>
      </c>
      <c r="L311" s="24">
        <v>0</v>
      </c>
      <c r="M311" s="24">
        <v>0</v>
      </c>
      <c r="N311" s="24">
        <v>0</v>
      </c>
      <c r="O311" s="24">
        <v>814</v>
      </c>
      <c r="P311" s="24">
        <v>349</v>
      </c>
      <c r="Q311" s="24">
        <v>196</v>
      </c>
      <c r="R311" s="24">
        <v>68</v>
      </c>
      <c r="S311" s="24">
        <v>0</v>
      </c>
      <c r="T311" s="24">
        <v>0</v>
      </c>
      <c r="U311" s="24">
        <v>0</v>
      </c>
      <c r="V311" s="25">
        <f t="shared" si="35"/>
        <v>0.63390663390663393</v>
      </c>
      <c r="W311" s="25">
        <f t="shared" si="36"/>
        <v>0.75071633237822355</v>
      </c>
      <c r="X311" s="25">
        <f t="shared" si="37"/>
        <v>0.81122448979591832</v>
      </c>
      <c r="Y311" s="25">
        <f t="shared" si="38"/>
        <v>0.63235294117647056</v>
      </c>
      <c r="Z311" s="25">
        <f t="shared" si="39"/>
        <v>0</v>
      </c>
      <c r="AA311" s="25">
        <f t="shared" si="40"/>
        <v>0</v>
      </c>
      <c r="AB311" s="25">
        <f t="shared" si="41"/>
        <v>0</v>
      </c>
      <c r="AC311" s="25">
        <f t="shared" si="42"/>
        <v>0.68675543097407143</v>
      </c>
    </row>
    <row r="312" spans="1:29" x14ac:dyDescent="0.25">
      <c r="A312" s="75" t="s">
        <v>253</v>
      </c>
      <c r="B312" s="1" t="s">
        <v>275</v>
      </c>
      <c r="C312" s="107" t="s">
        <v>651</v>
      </c>
      <c r="D312" s="95" t="s">
        <v>6</v>
      </c>
      <c r="E312" s="23">
        <v>5057</v>
      </c>
      <c r="F312" s="23">
        <v>3620</v>
      </c>
      <c r="G312" s="23">
        <v>85</v>
      </c>
      <c r="H312" s="24">
        <v>1827</v>
      </c>
      <c r="I312" s="24">
        <v>1027</v>
      </c>
      <c r="J312" s="24">
        <v>589</v>
      </c>
      <c r="K312" s="24">
        <v>110</v>
      </c>
      <c r="L312" s="24">
        <v>6</v>
      </c>
      <c r="M312" s="24">
        <v>61</v>
      </c>
      <c r="N312" s="24">
        <v>0</v>
      </c>
      <c r="O312" s="24">
        <v>2693</v>
      </c>
      <c r="P312" s="24">
        <v>1372</v>
      </c>
      <c r="Q312" s="24">
        <v>736</v>
      </c>
      <c r="R312" s="24">
        <v>149</v>
      </c>
      <c r="S312" s="24">
        <v>34</v>
      </c>
      <c r="T312" s="24">
        <v>73</v>
      </c>
      <c r="U312" s="24">
        <v>0</v>
      </c>
      <c r="V312" s="25">
        <f t="shared" si="35"/>
        <v>0.67842554771630148</v>
      </c>
      <c r="W312" s="25">
        <f t="shared" si="36"/>
        <v>0.74854227405247808</v>
      </c>
      <c r="X312" s="25">
        <f t="shared" si="37"/>
        <v>0.80027173913043481</v>
      </c>
      <c r="Y312" s="25">
        <f t="shared" si="38"/>
        <v>0.73825503355704702</v>
      </c>
      <c r="Z312" s="25">
        <f t="shared" si="39"/>
        <v>0.17647058823529413</v>
      </c>
      <c r="AA312" s="25">
        <f t="shared" si="40"/>
        <v>0.83561643835616439</v>
      </c>
      <c r="AB312" s="25">
        <f t="shared" si="41"/>
        <v>0</v>
      </c>
      <c r="AC312" s="25">
        <f t="shared" si="42"/>
        <v>0.71583943049238674</v>
      </c>
    </row>
    <row r="313" spans="1:29" x14ac:dyDescent="0.25">
      <c r="A313" s="75" t="s">
        <v>253</v>
      </c>
      <c r="B313" s="1" t="s">
        <v>276</v>
      </c>
      <c r="C313" s="107" t="s">
        <v>651</v>
      </c>
      <c r="D313" s="95" t="s">
        <v>6</v>
      </c>
      <c r="E313" s="23">
        <v>4854</v>
      </c>
      <c r="F313" s="23">
        <v>3379</v>
      </c>
      <c r="G313" s="23">
        <v>61</v>
      </c>
      <c r="H313" s="24">
        <v>1761</v>
      </c>
      <c r="I313" s="24">
        <v>870</v>
      </c>
      <c r="J313" s="24">
        <v>527</v>
      </c>
      <c r="K313" s="24">
        <v>152</v>
      </c>
      <c r="L313" s="24">
        <v>7</v>
      </c>
      <c r="M313" s="24">
        <v>62</v>
      </c>
      <c r="N313" s="24">
        <v>0</v>
      </c>
      <c r="O313" s="24">
        <v>2579</v>
      </c>
      <c r="P313" s="24">
        <v>1218</v>
      </c>
      <c r="Q313" s="24">
        <v>789</v>
      </c>
      <c r="R313" s="24">
        <v>180</v>
      </c>
      <c r="S313" s="24">
        <v>21</v>
      </c>
      <c r="T313" s="24">
        <v>67</v>
      </c>
      <c r="U313" s="24">
        <v>0</v>
      </c>
      <c r="V313" s="25">
        <f t="shared" si="35"/>
        <v>0.68282279953470337</v>
      </c>
      <c r="W313" s="25">
        <f t="shared" si="36"/>
        <v>0.7142857142857143</v>
      </c>
      <c r="X313" s="25">
        <f t="shared" si="37"/>
        <v>0.66793409378960711</v>
      </c>
      <c r="Y313" s="25">
        <f t="shared" si="38"/>
        <v>0.84444444444444444</v>
      </c>
      <c r="Z313" s="25">
        <f t="shared" si="39"/>
        <v>0.33333333333333331</v>
      </c>
      <c r="AA313" s="25">
        <f t="shared" si="40"/>
        <v>0.92537313432835822</v>
      </c>
      <c r="AB313" s="25">
        <f t="shared" si="41"/>
        <v>0</v>
      </c>
      <c r="AC313" s="25">
        <f t="shared" si="42"/>
        <v>0.69612690564482904</v>
      </c>
    </row>
    <row r="314" spans="1:29" x14ac:dyDescent="0.25">
      <c r="A314" s="75" t="s">
        <v>125</v>
      </c>
      <c r="B314" s="1" t="s">
        <v>129</v>
      </c>
      <c r="C314" s="107" t="s">
        <v>651</v>
      </c>
      <c r="D314" s="95" t="s">
        <v>43</v>
      </c>
      <c r="E314" s="23">
        <v>4434</v>
      </c>
      <c r="F314" s="23">
        <v>2711</v>
      </c>
      <c r="G314" s="23">
        <v>1614</v>
      </c>
      <c r="H314" s="24">
        <v>1393</v>
      </c>
      <c r="I314" s="24">
        <v>817</v>
      </c>
      <c r="J314" s="24">
        <v>365</v>
      </c>
      <c r="K314" s="24">
        <v>70</v>
      </c>
      <c r="L314" s="24">
        <v>0</v>
      </c>
      <c r="M314" s="24">
        <v>66</v>
      </c>
      <c r="N314" s="24">
        <v>0</v>
      </c>
      <c r="O314" s="24">
        <v>2351</v>
      </c>
      <c r="P314" s="24">
        <v>1450</v>
      </c>
      <c r="Q314" s="24">
        <v>474</v>
      </c>
      <c r="R314" s="24">
        <v>75</v>
      </c>
      <c r="S314" s="24">
        <v>0</v>
      </c>
      <c r="T314" s="24">
        <v>81</v>
      </c>
      <c r="U314" s="24">
        <v>3</v>
      </c>
      <c r="V314" s="25">
        <f t="shared" si="35"/>
        <v>0.5925138239047214</v>
      </c>
      <c r="W314" s="25">
        <f t="shared" si="36"/>
        <v>0.56344827586206891</v>
      </c>
      <c r="X314" s="25">
        <f t="shared" si="37"/>
        <v>0.77004219409282704</v>
      </c>
      <c r="Y314" s="25">
        <f t="shared" si="38"/>
        <v>0.93333333333333335</v>
      </c>
      <c r="Z314" s="25">
        <f t="shared" si="39"/>
        <v>0</v>
      </c>
      <c r="AA314" s="25">
        <f t="shared" si="40"/>
        <v>0.81481481481481477</v>
      </c>
      <c r="AB314" s="25">
        <f t="shared" si="41"/>
        <v>0</v>
      </c>
      <c r="AC314" s="25">
        <f t="shared" si="42"/>
        <v>0.61141181777176368</v>
      </c>
    </row>
    <row r="315" spans="1:29" x14ac:dyDescent="0.25">
      <c r="A315" s="75" t="s">
        <v>288</v>
      </c>
      <c r="B315" s="1" t="s">
        <v>311</v>
      </c>
      <c r="C315" s="107" t="s">
        <v>651</v>
      </c>
      <c r="D315" s="95" t="s">
        <v>6</v>
      </c>
      <c r="E315" s="23">
        <v>2568</v>
      </c>
      <c r="F315" s="23">
        <v>1602</v>
      </c>
      <c r="G315" s="23">
        <v>98</v>
      </c>
      <c r="H315" s="24">
        <v>859</v>
      </c>
      <c r="I315" s="24">
        <v>520</v>
      </c>
      <c r="J315" s="24">
        <v>181</v>
      </c>
      <c r="K315" s="24">
        <v>28</v>
      </c>
      <c r="L315" s="24">
        <v>0</v>
      </c>
      <c r="M315" s="24">
        <v>14</v>
      </c>
      <c r="N315" s="24">
        <v>0</v>
      </c>
      <c r="O315" s="24">
        <v>1409</v>
      </c>
      <c r="P315" s="24">
        <v>757</v>
      </c>
      <c r="Q315" s="24">
        <v>306</v>
      </c>
      <c r="R315" s="24">
        <v>78</v>
      </c>
      <c r="S315" s="24">
        <v>0</v>
      </c>
      <c r="T315" s="24">
        <v>18</v>
      </c>
      <c r="U315" s="24">
        <v>0</v>
      </c>
      <c r="V315" s="25">
        <f t="shared" si="35"/>
        <v>0.609652235628105</v>
      </c>
      <c r="W315" s="25">
        <f t="shared" si="36"/>
        <v>0.68692206076618234</v>
      </c>
      <c r="X315" s="25">
        <f t="shared" si="37"/>
        <v>0.59150326797385622</v>
      </c>
      <c r="Y315" s="25">
        <f t="shared" si="38"/>
        <v>0.35897435897435898</v>
      </c>
      <c r="Z315" s="25">
        <f t="shared" si="39"/>
        <v>0</v>
      </c>
      <c r="AA315" s="25">
        <f t="shared" si="40"/>
        <v>0.77777777777777779</v>
      </c>
      <c r="AB315" s="25">
        <f t="shared" si="41"/>
        <v>0</v>
      </c>
      <c r="AC315" s="25">
        <f t="shared" si="42"/>
        <v>0.62383177570093462</v>
      </c>
    </row>
    <row r="316" spans="1:29" x14ac:dyDescent="0.25">
      <c r="A316" s="75" t="s">
        <v>667</v>
      </c>
      <c r="B316" s="1" t="s">
        <v>20</v>
      </c>
      <c r="C316" s="107" t="s">
        <v>651</v>
      </c>
      <c r="D316" s="95" t="s">
        <v>6</v>
      </c>
      <c r="E316" s="23">
        <v>2601</v>
      </c>
      <c r="F316" s="23">
        <v>2051</v>
      </c>
      <c r="G316" s="23">
        <v>70</v>
      </c>
      <c r="H316" s="24">
        <v>1141</v>
      </c>
      <c r="I316" s="24">
        <v>349</v>
      </c>
      <c r="J316" s="24">
        <v>386</v>
      </c>
      <c r="K316" s="24">
        <v>85</v>
      </c>
      <c r="L316" s="24">
        <v>24</v>
      </c>
      <c r="M316" s="24">
        <v>48</v>
      </c>
      <c r="N316" s="24">
        <v>18</v>
      </c>
      <c r="O316" s="24">
        <v>1420</v>
      </c>
      <c r="P316" s="24">
        <v>514</v>
      </c>
      <c r="Q316" s="24">
        <v>436</v>
      </c>
      <c r="R316" s="24">
        <v>127</v>
      </c>
      <c r="S316" s="24">
        <v>24</v>
      </c>
      <c r="T316" s="24">
        <v>53</v>
      </c>
      <c r="U316" s="24">
        <v>27</v>
      </c>
      <c r="V316" s="25">
        <f t="shared" si="35"/>
        <v>0.80352112676056342</v>
      </c>
      <c r="W316" s="25">
        <f t="shared" si="36"/>
        <v>0.67898832684824906</v>
      </c>
      <c r="X316" s="25">
        <f t="shared" si="37"/>
        <v>0.88532110091743121</v>
      </c>
      <c r="Y316" s="25">
        <f t="shared" si="38"/>
        <v>0.6692913385826772</v>
      </c>
      <c r="Z316" s="25">
        <f t="shared" si="39"/>
        <v>1</v>
      </c>
      <c r="AA316" s="25">
        <f t="shared" si="40"/>
        <v>0.90566037735849059</v>
      </c>
      <c r="AB316" s="25">
        <f t="shared" si="41"/>
        <v>0.66666666666666663</v>
      </c>
      <c r="AC316" s="25">
        <f t="shared" si="42"/>
        <v>0.78854286812764318</v>
      </c>
    </row>
    <row r="317" spans="1:29" x14ac:dyDescent="0.25">
      <c r="A317" s="75" t="s">
        <v>667</v>
      </c>
      <c r="B317" s="1" t="s">
        <v>21</v>
      </c>
      <c r="C317" s="107" t="s">
        <v>651</v>
      </c>
      <c r="D317" s="95" t="s">
        <v>6</v>
      </c>
      <c r="E317" s="23">
        <v>4502</v>
      </c>
      <c r="F317" s="23">
        <v>3144</v>
      </c>
      <c r="G317" s="23">
        <v>57</v>
      </c>
      <c r="H317" s="24">
        <v>1662</v>
      </c>
      <c r="I317" s="24">
        <v>824</v>
      </c>
      <c r="J317" s="24">
        <v>509</v>
      </c>
      <c r="K317" s="24">
        <v>107</v>
      </c>
      <c r="L317" s="24">
        <v>15</v>
      </c>
      <c r="M317" s="24">
        <v>27</v>
      </c>
      <c r="N317" s="24">
        <v>0</v>
      </c>
      <c r="O317" s="24">
        <v>2429</v>
      </c>
      <c r="P317" s="24">
        <v>1138</v>
      </c>
      <c r="Q317" s="24">
        <v>716</v>
      </c>
      <c r="R317" s="24">
        <v>166</v>
      </c>
      <c r="S317" s="24">
        <v>21</v>
      </c>
      <c r="T317" s="24">
        <v>32</v>
      </c>
      <c r="U317" s="24">
        <v>0</v>
      </c>
      <c r="V317" s="25">
        <f t="shared" si="35"/>
        <v>0.68423219431864968</v>
      </c>
      <c r="W317" s="25">
        <f t="shared" si="36"/>
        <v>0.72407732864674867</v>
      </c>
      <c r="X317" s="25">
        <f t="shared" si="37"/>
        <v>0.71089385474860334</v>
      </c>
      <c r="Y317" s="25">
        <f t="shared" si="38"/>
        <v>0.64457831325301207</v>
      </c>
      <c r="Z317" s="25">
        <f t="shared" si="39"/>
        <v>0.7142857142857143</v>
      </c>
      <c r="AA317" s="25">
        <f t="shared" si="40"/>
        <v>0.84375</v>
      </c>
      <c r="AB317" s="25">
        <f t="shared" si="41"/>
        <v>0</v>
      </c>
      <c r="AC317" s="25">
        <f t="shared" si="42"/>
        <v>0.69835628609506883</v>
      </c>
    </row>
    <row r="318" spans="1:29" x14ac:dyDescent="0.25">
      <c r="A318" s="75" t="s">
        <v>667</v>
      </c>
      <c r="B318" s="1" t="s">
        <v>22</v>
      </c>
      <c r="C318" s="107" t="s">
        <v>651</v>
      </c>
      <c r="D318" s="95" t="s">
        <v>6</v>
      </c>
      <c r="E318" s="23">
        <v>2400</v>
      </c>
      <c r="F318" s="23">
        <v>910</v>
      </c>
      <c r="G318" s="23">
        <v>53</v>
      </c>
      <c r="H318" s="24">
        <v>445</v>
      </c>
      <c r="I318" s="24">
        <v>240</v>
      </c>
      <c r="J318" s="24">
        <v>163</v>
      </c>
      <c r="K318" s="24">
        <v>46</v>
      </c>
      <c r="L318" s="24">
        <v>0</v>
      </c>
      <c r="M318" s="24">
        <v>16</v>
      </c>
      <c r="N318" s="24">
        <v>0</v>
      </c>
      <c r="O318" s="24">
        <v>1262</v>
      </c>
      <c r="P318" s="24">
        <v>611</v>
      </c>
      <c r="Q318" s="24">
        <v>418</v>
      </c>
      <c r="R318" s="24">
        <v>83</v>
      </c>
      <c r="S318" s="24">
        <v>0</v>
      </c>
      <c r="T318" s="24">
        <v>26</v>
      </c>
      <c r="U318" s="24">
        <v>0</v>
      </c>
      <c r="V318" s="25">
        <f t="shared" si="35"/>
        <v>0.35261489698890652</v>
      </c>
      <c r="W318" s="25">
        <f t="shared" si="36"/>
        <v>0.39279869067103107</v>
      </c>
      <c r="X318" s="25">
        <f t="shared" si="37"/>
        <v>0.38995215311004783</v>
      </c>
      <c r="Y318" s="25">
        <f t="shared" si="38"/>
        <v>0.55421686746987953</v>
      </c>
      <c r="Z318" s="25">
        <f t="shared" si="39"/>
        <v>0</v>
      </c>
      <c r="AA318" s="25">
        <f t="shared" si="40"/>
        <v>0.61538461538461542</v>
      </c>
      <c r="AB318" s="25">
        <f t="shared" si="41"/>
        <v>0</v>
      </c>
      <c r="AC318" s="25">
        <f t="shared" si="42"/>
        <v>0.37916666666666665</v>
      </c>
    </row>
    <row r="319" spans="1:29" x14ac:dyDescent="0.25">
      <c r="A319" s="75" t="s">
        <v>667</v>
      </c>
      <c r="B319" s="1" t="s">
        <v>23</v>
      </c>
      <c r="C319" s="107" t="s">
        <v>651</v>
      </c>
      <c r="D319" s="95" t="s">
        <v>6</v>
      </c>
      <c r="E319" s="23">
        <v>6753</v>
      </c>
      <c r="F319" s="23">
        <v>5494</v>
      </c>
      <c r="G319" s="23">
        <v>221</v>
      </c>
      <c r="H319" s="24">
        <v>2909</v>
      </c>
      <c r="I319" s="24">
        <v>1655</v>
      </c>
      <c r="J319" s="24">
        <v>729</v>
      </c>
      <c r="K319" s="24">
        <v>128</v>
      </c>
      <c r="L319" s="24">
        <v>22</v>
      </c>
      <c r="M319" s="24">
        <v>51</v>
      </c>
      <c r="N319" s="24">
        <v>0</v>
      </c>
      <c r="O319" s="24">
        <v>3619</v>
      </c>
      <c r="P319" s="24">
        <v>1935</v>
      </c>
      <c r="Q319" s="24">
        <v>915</v>
      </c>
      <c r="R319" s="24">
        <v>198</v>
      </c>
      <c r="S319" s="24">
        <v>30</v>
      </c>
      <c r="T319" s="24">
        <v>56</v>
      </c>
      <c r="U319" s="24">
        <v>0</v>
      </c>
      <c r="V319" s="25">
        <f t="shared" ref="V319:V381" si="43">IFERROR(H319/O319,0)</f>
        <v>0.80381320806852719</v>
      </c>
      <c r="W319" s="25">
        <f t="shared" ref="W319:W381" si="44">IFERROR(I319/P319,0)</f>
        <v>0.85529715762273906</v>
      </c>
      <c r="X319" s="25">
        <f t="shared" ref="X319:X381" si="45">IFERROR(J319/Q319,0)</f>
        <v>0.79672131147540981</v>
      </c>
      <c r="Y319" s="25">
        <f t="shared" ref="Y319:Y381" si="46">IFERROR(K319/R319,0)</f>
        <v>0.64646464646464652</v>
      </c>
      <c r="Z319" s="25">
        <f t="shared" ref="Z319:Z381" si="47">IFERROR(L319/S319,0)</f>
        <v>0.73333333333333328</v>
      </c>
      <c r="AA319" s="25">
        <f t="shared" ref="AA319:AA381" si="48">IFERROR(M319/T319,0)</f>
        <v>0.9107142857142857</v>
      </c>
      <c r="AB319" s="25">
        <f t="shared" ref="AB319:AB381" si="49">IFERROR(N319/U319,0)</f>
        <v>0</v>
      </c>
      <c r="AC319" s="25">
        <f t="shared" ref="AC319:AC381" si="50">IFERROR(F319/E319,0)</f>
        <v>0.81356434177402637</v>
      </c>
    </row>
    <row r="320" spans="1:29" x14ac:dyDescent="0.25">
      <c r="A320" s="75" t="s">
        <v>345</v>
      </c>
      <c r="B320" s="1" t="s">
        <v>352</v>
      </c>
      <c r="C320" s="107" t="s">
        <v>651</v>
      </c>
      <c r="D320" s="95" t="s">
        <v>6</v>
      </c>
      <c r="E320" s="23">
        <v>3677</v>
      </c>
      <c r="F320" s="23">
        <v>1887</v>
      </c>
      <c r="G320" s="23">
        <v>45</v>
      </c>
      <c r="H320" s="24">
        <v>1045</v>
      </c>
      <c r="I320" s="24">
        <v>446</v>
      </c>
      <c r="J320" s="24">
        <v>266</v>
      </c>
      <c r="K320" s="24">
        <v>104</v>
      </c>
      <c r="L320" s="24">
        <v>0</v>
      </c>
      <c r="M320" s="24">
        <v>26</v>
      </c>
      <c r="N320" s="24">
        <v>0</v>
      </c>
      <c r="O320" s="24">
        <v>1908</v>
      </c>
      <c r="P320" s="24">
        <v>1036</v>
      </c>
      <c r="Q320" s="24">
        <v>589</v>
      </c>
      <c r="R320" s="24">
        <v>116</v>
      </c>
      <c r="S320" s="24">
        <v>0</v>
      </c>
      <c r="T320" s="24">
        <v>28</v>
      </c>
      <c r="U320" s="24">
        <v>0</v>
      </c>
      <c r="V320" s="25">
        <f t="shared" si="43"/>
        <v>0.54769392033542974</v>
      </c>
      <c r="W320" s="25">
        <f t="shared" si="44"/>
        <v>0.43050193050193047</v>
      </c>
      <c r="X320" s="25">
        <f t="shared" si="45"/>
        <v>0.45161290322580644</v>
      </c>
      <c r="Y320" s="25">
        <f t="shared" si="46"/>
        <v>0.89655172413793105</v>
      </c>
      <c r="Z320" s="25">
        <f t="shared" si="47"/>
        <v>0</v>
      </c>
      <c r="AA320" s="25">
        <f t="shared" si="48"/>
        <v>0.9285714285714286</v>
      </c>
      <c r="AB320" s="25">
        <f t="shared" si="49"/>
        <v>0</v>
      </c>
      <c r="AC320" s="25">
        <f t="shared" si="50"/>
        <v>0.51319010062550996</v>
      </c>
    </row>
    <row r="321" spans="1:29" x14ac:dyDescent="0.25">
      <c r="A321" s="75" t="s">
        <v>667</v>
      </c>
      <c r="B321" s="1" t="s">
        <v>24</v>
      </c>
      <c r="C321" s="107" t="s">
        <v>651</v>
      </c>
      <c r="D321" s="95" t="s">
        <v>6</v>
      </c>
      <c r="E321" s="23">
        <v>5697</v>
      </c>
      <c r="F321" s="23">
        <v>4262</v>
      </c>
      <c r="G321" s="23">
        <v>341</v>
      </c>
      <c r="H321" s="24">
        <v>2318</v>
      </c>
      <c r="I321" s="24">
        <v>1209</v>
      </c>
      <c r="J321" s="24">
        <v>530</v>
      </c>
      <c r="K321" s="24">
        <v>145</v>
      </c>
      <c r="L321" s="24">
        <v>4</v>
      </c>
      <c r="M321" s="24">
        <v>56</v>
      </c>
      <c r="N321" s="24">
        <v>0</v>
      </c>
      <c r="O321" s="24">
        <v>3111</v>
      </c>
      <c r="P321" s="24">
        <v>1556</v>
      </c>
      <c r="Q321" s="24">
        <v>769</v>
      </c>
      <c r="R321" s="24">
        <v>197</v>
      </c>
      <c r="S321" s="24">
        <v>7</v>
      </c>
      <c r="T321" s="24">
        <v>57</v>
      </c>
      <c r="U321" s="24">
        <v>0</v>
      </c>
      <c r="V321" s="25">
        <f t="shared" si="43"/>
        <v>0.74509803921568629</v>
      </c>
      <c r="W321" s="25">
        <f t="shared" si="44"/>
        <v>0.77699228791773778</v>
      </c>
      <c r="X321" s="25">
        <f t="shared" si="45"/>
        <v>0.68920676202860853</v>
      </c>
      <c r="Y321" s="25">
        <f t="shared" si="46"/>
        <v>0.73604060913705582</v>
      </c>
      <c r="Z321" s="25">
        <f t="shared" si="47"/>
        <v>0.5714285714285714</v>
      </c>
      <c r="AA321" s="25">
        <f t="shared" si="48"/>
        <v>0.98245614035087714</v>
      </c>
      <c r="AB321" s="25">
        <f t="shared" si="49"/>
        <v>0</v>
      </c>
      <c r="AC321" s="25">
        <f t="shared" si="50"/>
        <v>0.74811304195190453</v>
      </c>
    </row>
    <row r="322" spans="1:29" x14ac:dyDescent="0.25">
      <c r="A322" s="75" t="s">
        <v>667</v>
      </c>
      <c r="B322" s="1" t="s">
        <v>25</v>
      </c>
      <c r="C322" s="107" t="s">
        <v>651</v>
      </c>
      <c r="D322" s="95" t="s">
        <v>6</v>
      </c>
      <c r="E322" s="23">
        <v>5569</v>
      </c>
      <c r="F322" s="23">
        <v>3916</v>
      </c>
      <c r="G322" s="23">
        <v>98</v>
      </c>
      <c r="H322" s="24">
        <v>2094</v>
      </c>
      <c r="I322" s="24">
        <v>1066</v>
      </c>
      <c r="J322" s="24">
        <v>543</v>
      </c>
      <c r="K322" s="24">
        <v>150</v>
      </c>
      <c r="L322" s="24">
        <v>17</v>
      </c>
      <c r="M322" s="24">
        <v>46</v>
      </c>
      <c r="N322" s="24">
        <v>0</v>
      </c>
      <c r="O322" s="24">
        <v>2937</v>
      </c>
      <c r="P322" s="24">
        <v>1516</v>
      </c>
      <c r="Q322" s="24">
        <v>837</v>
      </c>
      <c r="R322" s="24">
        <v>203</v>
      </c>
      <c r="S322" s="24">
        <v>22</v>
      </c>
      <c r="T322" s="24">
        <v>54</v>
      </c>
      <c r="U322" s="24">
        <v>0</v>
      </c>
      <c r="V322" s="25">
        <f t="shared" si="43"/>
        <v>0.71297242083758938</v>
      </c>
      <c r="W322" s="25">
        <f t="shared" si="44"/>
        <v>0.70316622691292874</v>
      </c>
      <c r="X322" s="25">
        <f t="shared" si="45"/>
        <v>0.64874551971326166</v>
      </c>
      <c r="Y322" s="25">
        <f t="shared" si="46"/>
        <v>0.73891625615763545</v>
      </c>
      <c r="Z322" s="25">
        <f t="shared" si="47"/>
        <v>0.77272727272727271</v>
      </c>
      <c r="AA322" s="25">
        <f t="shared" si="48"/>
        <v>0.85185185185185186</v>
      </c>
      <c r="AB322" s="25">
        <f t="shared" si="49"/>
        <v>0</v>
      </c>
      <c r="AC322" s="25">
        <f t="shared" si="50"/>
        <v>0.70317830849344587</v>
      </c>
    </row>
    <row r="323" spans="1:29" x14ac:dyDescent="0.25">
      <c r="A323" s="75" t="s">
        <v>101</v>
      </c>
      <c r="B323" s="1" t="s">
        <v>115</v>
      </c>
      <c r="C323" s="107" t="s">
        <v>597</v>
      </c>
      <c r="D323" s="95" t="s">
        <v>6</v>
      </c>
      <c r="E323" s="23">
        <v>3213</v>
      </c>
      <c r="F323" s="23">
        <v>2003</v>
      </c>
      <c r="G323" s="23">
        <v>0</v>
      </c>
      <c r="H323" s="24">
        <v>1075</v>
      </c>
      <c r="I323" s="24">
        <v>520</v>
      </c>
      <c r="J323" s="24">
        <v>310</v>
      </c>
      <c r="K323" s="24">
        <v>66</v>
      </c>
      <c r="L323" s="24">
        <v>0</v>
      </c>
      <c r="M323" s="24">
        <v>32</v>
      </c>
      <c r="N323" s="24">
        <v>0</v>
      </c>
      <c r="O323" s="24">
        <v>1716</v>
      </c>
      <c r="P323" s="24">
        <v>808</v>
      </c>
      <c r="Q323" s="24">
        <v>514</v>
      </c>
      <c r="R323" s="24">
        <v>126</v>
      </c>
      <c r="S323" s="24">
        <v>0</v>
      </c>
      <c r="T323" s="24">
        <v>49</v>
      </c>
      <c r="U323" s="24">
        <v>0</v>
      </c>
      <c r="V323" s="25">
        <f t="shared" si="43"/>
        <v>0.62645687645687642</v>
      </c>
      <c r="W323" s="25">
        <f t="shared" si="44"/>
        <v>0.64356435643564358</v>
      </c>
      <c r="X323" s="25">
        <f t="shared" si="45"/>
        <v>0.60311284046692604</v>
      </c>
      <c r="Y323" s="25">
        <f t="shared" si="46"/>
        <v>0.52380952380952384</v>
      </c>
      <c r="Z323" s="25">
        <f t="shared" si="47"/>
        <v>0</v>
      </c>
      <c r="AA323" s="25">
        <f t="shared" si="48"/>
        <v>0.65306122448979587</v>
      </c>
      <c r="AB323" s="25">
        <f t="shared" si="49"/>
        <v>0</v>
      </c>
      <c r="AC323" s="25">
        <f t="shared" si="50"/>
        <v>0.62340491752256455</v>
      </c>
    </row>
    <row r="324" spans="1:29" x14ac:dyDescent="0.25">
      <c r="A324" s="75" t="s">
        <v>101</v>
      </c>
      <c r="B324" s="1" t="s">
        <v>618</v>
      </c>
      <c r="C324" s="107" t="s">
        <v>651</v>
      </c>
      <c r="D324" s="95" t="s">
        <v>6</v>
      </c>
      <c r="E324" s="23">
        <v>504</v>
      </c>
      <c r="F324" s="23">
        <v>187</v>
      </c>
      <c r="G324" s="23">
        <v>110</v>
      </c>
      <c r="H324" s="24">
        <v>113</v>
      </c>
      <c r="I324" s="24">
        <v>32</v>
      </c>
      <c r="J324" s="24">
        <v>0</v>
      </c>
      <c r="K324" s="24">
        <v>40</v>
      </c>
      <c r="L324" s="24">
        <v>0</v>
      </c>
      <c r="M324" s="24">
        <v>0</v>
      </c>
      <c r="N324" s="24">
        <v>2</v>
      </c>
      <c r="O324" s="24">
        <v>328</v>
      </c>
      <c r="P324" s="24">
        <v>81</v>
      </c>
      <c r="Q324" s="24">
        <v>0</v>
      </c>
      <c r="R324" s="24">
        <v>92</v>
      </c>
      <c r="S324" s="24">
        <v>0</v>
      </c>
      <c r="T324" s="24">
        <v>0</v>
      </c>
      <c r="U324" s="24">
        <v>3</v>
      </c>
      <c r="V324" s="25">
        <f t="shared" si="43"/>
        <v>0.34451219512195119</v>
      </c>
      <c r="W324" s="25">
        <f t="shared" si="44"/>
        <v>0.39506172839506171</v>
      </c>
      <c r="X324" s="25">
        <f t="shared" si="45"/>
        <v>0</v>
      </c>
      <c r="Y324" s="25">
        <f t="shared" si="46"/>
        <v>0.43478260869565216</v>
      </c>
      <c r="Z324" s="25">
        <f t="shared" si="47"/>
        <v>0</v>
      </c>
      <c r="AA324" s="25">
        <f t="shared" si="48"/>
        <v>0</v>
      </c>
      <c r="AB324" s="25">
        <f t="shared" si="49"/>
        <v>0.66666666666666663</v>
      </c>
      <c r="AC324" s="25">
        <f t="shared" si="50"/>
        <v>0.37103174603174605</v>
      </c>
    </row>
    <row r="325" spans="1:29" x14ac:dyDescent="0.25">
      <c r="A325" s="75" t="s">
        <v>315</v>
      </c>
      <c r="B325" s="1" t="s">
        <v>331</v>
      </c>
      <c r="C325" s="107" t="s">
        <v>651</v>
      </c>
      <c r="D325" s="95" t="s">
        <v>6</v>
      </c>
      <c r="E325" s="23">
        <v>3084</v>
      </c>
      <c r="F325" s="23">
        <v>1297</v>
      </c>
      <c r="G325" s="23">
        <v>502</v>
      </c>
      <c r="H325" s="24">
        <v>624</v>
      </c>
      <c r="I325" s="24">
        <v>315</v>
      </c>
      <c r="J325" s="24">
        <v>246</v>
      </c>
      <c r="K325" s="24">
        <v>89</v>
      </c>
      <c r="L325" s="24">
        <v>0</v>
      </c>
      <c r="M325" s="24">
        <v>23</v>
      </c>
      <c r="N325" s="24">
        <v>0</v>
      </c>
      <c r="O325" s="24">
        <v>1862</v>
      </c>
      <c r="P325" s="24">
        <v>645</v>
      </c>
      <c r="Q325" s="24">
        <v>441</v>
      </c>
      <c r="R325" s="24">
        <v>108</v>
      </c>
      <c r="S325" s="24">
        <v>0</v>
      </c>
      <c r="T325" s="24">
        <v>28</v>
      </c>
      <c r="U325" s="24">
        <v>0</v>
      </c>
      <c r="V325" s="25">
        <f t="shared" si="43"/>
        <v>0.33512352309344789</v>
      </c>
      <c r="W325" s="25">
        <f t="shared" si="44"/>
        <v>0.48837209302325579</v>
      </c>
      <c r="X325" s="25">
        <f t="shared" si="45"/>
        <v>0.55782312925170063</v>
      </c>
      <c r="Y325" s="25">
        <f t="shared" si="46"/>
        <v>0.82407407407407407</v>
      </c>
      <c r="Z325" s="25">
        <f t="shared" si="47"/>
        <v>0</v>
      </c>
      <c r="AA325" s="25">
        <f t="shared" si="48"/>
        <v>0.8214285714285714</v>
      </c>
      <c r="AB325" s="25">
        <f t="shared" si="49"/>
        <v>0</v>
      </c>
      <c r="AC325" s="25">
        <f t="shared" si="50"/>
        <v>0.42055771725032426</v>
      </c>
    </row>
    <row r="326" spans="1:29" x14ac:dyDescent="0.25">
      <c r="A326" s="75" t="s">
        <v>378</v>
      </c>
      <c r="B326" s="1" t="s">
        <v>385</v>
      </c>
      <c r="C326" s="107" t="s">
        <v>651</v>
      </c>
      <c r="D326" s="95" t="s">
        <v>45</v>
      </c>
      <c r="E326" s="23">
        <v>2099</v>
      </c>
      <c r="F326" s="23">
        <v>1516</v>
      </c>
      <c r="G326" s="23">
        <v>106</v>
      </c>
      <c r="H326" s="24">
        <v>724</v>
      </c>
      <c r="I326" s="24">
        <v>539</v>
      </c>
      <c r="J326" s="24">
        <v>174</v>
      </c>
      <c r="K326" s="24">
        <v>66</v>
      </c>
      <c r="L326" s="24">
        <v>0</v>
      </c>
      <c r="M326" s="24">
        <v>13</v>
      </c>
      <c r="N326" s="24">
        <v>0</v>
      </c>
      <c r="O326" s="24">
        <v>1071</v>
      </c>
      <c r="P326" s="24">
        <v>711</v>
      </c>
      <c r="Q326" s="24">
        <v>209</v>
      </c>
      <c r="R326" s="24">
        <v>88</v>
      </c>
      <c r="S326" s="24">
        <v>0</v>
      </c>
      <c r="T326" s="24">
        <v>20</v>
      </c>
      <c r="U326" s="24">
        <v>0</v>
      </c>
      <c r="V326" s="25">
        <f t="shared" si="43"/>
        <v>0.67600373482726428</v>
      </c>
      <c r="W326" s="25">
        <f t="shared" si="44"/>
        <v>0.7580872011251758</v>
      </c>
      <c r="X326" s="25">
        <f t="shared" si="45"/>
        <v>0.83253588516746413</v>
      </c>
      <c r="Y326" s="25">
        <f t="shared" si="46"/>
        <v>0.75</v>
      </c>
      <c r="Z326" s="25">
        <f t="shared" si="47"/>
        <v>0</v>
      </c>
      <c r="AA326" s="25">
        <f t="shared" si="48"/>
        <v>0.65</v>
      </c>
      <c r="AB326" s="25">
        <f t="shared" si="49"/>
        <v>0</v>
      </c>
      <c r="AC326" s="25">
        <f t="shared" si="50"/>
        <v>0.72224868985231061</v>
      </c>
    </row>
    <row r="327" spans="1:29" x14ac:dyDescent="0.25">
      <c r="A327" s="75" t="s">
        <v>148</v>
      </c>
      <c r="B327" s="1" t="s">
        <v>184</v>
      </c>
      <c r="C327" s="107" t="s">
        <v>651</v>
      </c>
      <c r="D327" s="95" t="s">
        <v>6</v>
      </c>
      <c r="E327" s="23">
        <v>2682</v>
      </c>
      <c r="F327" s="23">
        <v>1948</v>
      </c>
      <c r="G327" s="23">
        <v>113</v>
      </c>
      <c r="H327" s="24">
        <v>907</v>
      </c>
      <c r="I327" s="24">
        <v>680</v>
      </c>
      <c r="J327" s="24">
        <v>256</v>
      </c>
      <c r="K327" s="24">
        <v>79</v>
      </c>
      <c r="L327" s="24">
        <v>0</v>
      </c>
      <c r="M327" s="24">
        <v>26</v>
      </c>
      <c r="N327" s="24">
        <v>0</v>
      </c>
      <c r="O327" s="24">
        <v>1296</v>
      </c>
      <c r="P327" s="24">
        <v>959</v>
      </c>
      <c r="Q327" s="24">
        <v>291</v>
      </c>
      <c r="R327" s="24">
        <v>110</v>
      </c>
      <c r="S327" s="24">
        <v>0</v>
      </c>
      <c r="T327" s="24">
        <v>26</v>
      </c>
      <c r="U327" s="24">
        <v>0</v>
      </c>
      <c r="V327" s="25">
        <f t="shared" si="43"/>
        <v>0.69984567901234573</v>
      </c>
      <c r="W327" s="25">
        <f t="shared" si="44"/>
        <v>0.70907194994786238</v>
      </c>
      <c r="X327" s="25">
        <f t="shared" si="45"/>
        <v>0.8797250859106529</v>
      </c>
      <c r="Y327" s="25">
        <f t="shared" si="46"/>
        <v>0.71818181818181814</v>
      </c>
      <c r="Z327" s="25">
        <f t="shared" si="47"/>
        <v>0</v>
      </c>
      <c r="AA327" s="25">
        <f t="shared" si="48"/>
        <v>1</v>
      </c>
      <c r="AB327" s="25">
        <f t="shared" si="49"/>
        <v>0</v>
      </c>
      <c r="AC327" s="25">
        <f t="shared" si="50"/>
        <v>0.72632363907531694</v>
      </c>
    </row>
    <row r="328" spans="1:29" x14ac:dyDescent="0.25">
      <c r="A328" s="75" t="s">
        <v>253</v>
      </c>
      <c r="B328" s="1" t="s">
        <v>286</v>
      </c>
      <c r="C328" s="107" t="s">
        <v>651</v>
      </c>
      <c r="D328" s="95" t="s">
        <v>37</v>
      </c>
      <c r="E328" s="23">
        <v>4117</v>
      </c>
      <c r="F328" s="23">
        <v>1036</v>
      </c>
      <c r="G328" s="23">
        <v>2258</v>
      </c>
      <c r="H328" s="24">
        <v>588</v>
      </c>
      <c r="I328" s="24">
        <v>242</v>
      </c>
      <c r="J328" s="24">
        <v>194</v>
      </c>
      <c r="K328" s="24">
        <v>0</v>
      </c>
      <c r="L328" s="24">
        <v>2</v>
      </c>
      <c r="M328" s="24">
        <v>10</v>
      </c>
      <c r="N328" s="24">
        <v>0</v>
      </c>
      <c r="O328" s="24">
        <v>2298</v>
      </c>
      <c r="P328" s="24">
        <v>1077</v>
      </c>
      <c r="Q328" s="24">
        <v>699</v>
      </c>
      <c r="R328" s="24">
        <v>3</v>
      </c>
      <c r="S328" s="24">
        <v>19</v>
      </c>
      <c r="T328" s="24">
        <v>21</v>
      </c>
      <c r="U328" s="24">
        <v>0</v>
      </c>
      <c r="V328" s="25">
        <f t="shared" si="43"/>
        <v>0.25587467362924282</v>
      </c>
      <c r="W328" s="25">
        <f t="shared" si="44"/>
        <v>0.22469823584029713</v>
      </c>
      <c r="X328" s="25">
        <f t="shared" si="45"/>
        <v>0.27753934191702434</v>
      </c>
      <c r="Y328" s="25">
        <f t="shared" si="46"/>
        <v>0</v>
      </c>
      <c r="Z328" s="25">
        <f t="shared" si="47"/>
        <v>0.10526315789473684</v>
      </c>
      <c r="AA328" s="25">
        <f t="shared" si="48"/>
        <v>0.47619047619047616</v>
      </c>
      <c r="AB328" s="25">
        <f t="shared" si="49"/>
        <v>0</v>
      </c>
      <c r="AC328" s="25">
        <f t="shared" si="50"/>
        <v>0.25163954335681321</v>
      </c>
    </row>
    <row r="329" spans="1:29" x14ac:dyDescent="0.25">
      <c r="A329" s="75" t="s">
        <v>345</v>
      </c>
      <c r="B329" s="1" t="s">
        <v>353</v>
      </c>
      <c r="C329" s="107" t="s">
        <v>651</v>
      </c>
      <c r="D329" s="95" t="s">
        <v>6</v>
      </c>
      <c r="E329" s="23">
        <v>5135</v>
      </c>
      <c r="F329" s="23">
        <v>3353</v>
      </c>
      <c r="G329" s="23">
        <v>61</v>
      </c>
      <c r="H329" s="24">
        <v>1825</v>
      </c>
      <c r="I329" s="24">
        <v>842</v>
      </c>
      <c r="J329" s="24">
        <v>428</v>
      </c>
      <c r="K329" s="24">
        <v>195</v>
      </c>
      <c r="L329" s="24">
        <v>11</v>
      </c>
      <c r="M329" s="24">
        <v>52</v>
      </c>
      <c r="N329" s="24">
        <v>0</v>
      </c>
      <c r="O329" s="24">
        <v>2791</v>
      </c>
      <c r="P329" s="24">
        <v>1318</v>
      </c>
      <c r="Q329" s="24">
        <v>736</v>
      </c>
      <c r="R329" s="24">
        <v>210</v>
      </c>
      <c r="S329" s="24">
        <v>24</v>
      </c>
      <c r="T329" s="24">
        <v>56</v>
      </c>
      <c r="U329" s="24">
        <v>0</v>
      </c>
      <c r="V329" s="25">
        <f t="shared" si="43"/>
        <v>0.65388749552131853</v>
      </c>
      <c r="W329" s="25">
        <f t="shared" si="44"/>
        <v>0.63884673748103182</v>
      </c>
      <c r="X329" s="25">
        <f t="shared" si="45"/>
        <v>0.58152173913043481</v>
      </c>
      <c r="Y329" s="25">
        <f t="shared" si="46"/>
        <v>0.9285714285714286</v>
      </c>
      <c r="Z329" s="25">
        <f t="shared" si="47"/>
        <v>0.45833333333333331</v>
      </c>
      <c r="AA329" s="25">
        <f t="shared" si="48"/>
        <v>0.9285714285714286</v>
      </c>
      <c r="AB329" s="25">
        <f t="shared" si="49"/>
        <v>0</v>
      </c>
      <c r="AC329" s="25">
        <f t="shared" si="50"/>
        <v>0.6529698149951314</v>
      </c>
    </row>
    <row r="330" spans="1:29" x14ac:dyDescent="0.25">
      <c r="A330" s="75" t="s">
        <v>76</v>
      </c>
      <c r="B330" s="1" t="s">
        <v>84</v>
      </c>
      <c r="C330" s="107" t="s">
        <v>651</v>
      </c>
      <c r="D330" s="95" t="s">
        <v>6</v>
      </c>
      <c r="E330" s="23">
        <v>6458</v>
      </c>
      <c r="F330" s="23">
        <v>4902</v>
      </c>
      <c r="G330" s="23">
        <v>322</v>
      </c>
      <c r="H330" s="24">
        <v>2558</v>
      </c>
      <c r="I330" s="24">
        <v>1400</v>
      </c>
      <c r="J330" s="24">
        <v>651</v>
      </c>
      <c r="K330" s="24">
        <v>201</v>
      </c>
      <c r="L330" s="24">
        <v>16</v>
      </c>
      <c r="M330" s="24">
        <v>56</v>
      </c>
      <c r="N330" s="24">
        <v>20</v>
      </c>
      <c r="O330" s="24">
        <v>3590</v>
      </c>
      <c r="P330" s="24">
        <v>1661</v>
      </c>
      <c r="Q330" s="24">
        <v>807</v>
      </c>
      <c r="R330" s="24">
        <v>262</v>
      </c>
      <c r="S330" s="24">
        <v>23</v>
      </c>
      <c r="T330" s="24">
        <v>65</v>
      </c>
      <c r="U330" s="24">
        <v>50</v>
      </c>
      <c r="V330" s="25">
        <f t="shared" si="43"/>
        <v>0.71253481894150417</v>
      </c>
      <c r="W330" s="25">
        <f t="shared" si="44"/>
        <v>0.84286574352799515</v>
      </c>
      <c r="X330" s="25">
        <f t="shared" si="45"/>
        <v>0.80669144981412644</v>
      </c>
      <c r="Y330" s="25">
        <f t="shared" si="46"/>
        <v>0.76717557251908397</v>
      </c>
      <c r="Z330" s="25">
        <f t="shared" si="47"/>
        <v>0.69565217391304346</v>
      </c>
      <c r="AA330" s="25">
        <f t="shared" si="48"/>
        <v>0.86153846153846159</v>
      </c>
      <c r="AB330" s="25">
        <f t="shared" si="49"/>
        <v>0.4</v>
      </c>
      <c r="AC330" s="25">
        <f t="shared" si="50"/>
        <v>0.75905853205326723</v>
      </c>
    </row>
    <row r="331" spans="1:29" x14ac:dyDescent="0.25">
      <c r="A331" s="75" t="s">
        <v>76</v>
      </c>
      <c r="B331" s="1" t="s">
        <v>85</v>
      </c>
      <c r="C331" s="107" t="s">
        <v>651</v>
      </c>
      <c r="D331" s="95" t="s">
        <v>6</v>
      </c>
      <c r="E331" s="23">
        <v>3227</v>
      </c>
      <c r="F331" s="23">
        <v>1997</v>
      </c>
      <c r="G331" s="23">
        <v>107</v>
      </c>
      <c r="H331" s="24">
        <v>1082</v>
      </c>
      <c r="I331" s="24">
        <v>507</v>
      </c>
      <c r="J331" s="24">
        <v>285</v>
      </c>
      <c r="K331" s="24">
        <v>112</v>
      </c>
      <c r="L331" s="24">
        <v>0</v>
      </c>
      <c r="M331" s="24">
        <v>11</v>
      </c>
      <c r="N331" s="24">
        <v>0</v>
      </c>
      <c r="O331" s="24">
        <v>1782</v>
      </c>
      <c r="P331" s="24">
        <v>870</v>
      </c>
      <c r="Q331" s="24">
        <v>409</v>
      </c>
      <c r="R331" s="24">
        <v>150</v>
      </c>
      <c r="S331" s="24">
        <v>0</v>
      </c>
      <c r="T331" s="24">
        <v>16</v>
      </c>
      <c r="U331" s="24">
        <v>0</v>
      </c>
      <c r="V331" s="25">
        <f t="shared" si="43"/>
        <v>0.60718294051627386</v>
      </c>
      <c r="W331" s="25">
        <f t="shared" si="44"/>
        <v>0.58275862068965523</v>
      </c>
      <c r="X331" s="25">
        <f t="shared" si="45"/>
        <v>0.69682151589242058</v>
      </c>
      <c r="Y331" s="25">
        <f t="shared" si="46"/>
        <v>0.7466666666666667</v>
      </c>
      <c r="Z331" s="25">
        <f t="shared" si="47"/>
        <v>0</v>
      </c>
      <c r="AA331" s="25">
        <f t="shared" si="48"/>
        <v>0.6875</v>
      </c>
      <c r="AB331" s="25">
        <f t="shared" si="49"/>
        <v>0</v>
      </c>
      <c r="AC331" s="25">
        <f t="shared" si="50"/>
        <v>0.61884102881933689</v>
      </c>
    </row>
    <row r="332" spans="1:29" x14ac:dyDescent="0.25">
      <c r="A332" s="75" t="s">
        <v>76</v>
      </c>
      <c r="B332" s="1" t="s">
        <v>86</v>
      </c>
      <c r="C332" s="107" t="s">
        <v>651</v>
      </c>
      <c r="D332" s="95" t="s">
        <v>6</v>
      </c>
      <c r="E332" s="23">
        <v>3865</v>
      </c>
      <c r="F332" s="23">
        <v>2707</v>
      </c>
      <c r="G332" s="23">
        <v>56</v>
      </c>
      <c r="H332" s="24">
        <v>1478</v>
      </c>
      <c r="I332" s="24">
        <v>620</v>
      </c>
      <c r="J332" s="24">
        <v>433</v>
      </c>
      <c r="K332" s="24">
        <v>121</v>
      </c>
      <c r="L332" s="24">
        <v>9</v>
      </c>
      <c r="M332" s="24">
        <v>46</v>
      </c>
      <c r="N332" s="24">
        <v>0</v>
      </c>
      <c r="O332" s="24">
        <v>2074</v>
      </c>
      <c r="P332" s="24">
        <v>883</v>
      </c>
      <c r="Q332" s="24">
        <v>661</v>
      </c>
      <c r="R332" s="24">
        <v>171</v>
      </c>
      <c r="S332" s="24">
        <v>15</v>
      </c>
      <c r="T332" s="24">
        <v>61</v>
      </c>
      <c r="U332" s="24">
        <v>0</v>
      </c>
      <c r="V332" s="25">
        <f t="shared" si="43"/>
        <v>0.71263259402121504</v>
      </c>
      <c r="W332" s="25">
        <f t="shared" si="44"/>
        <v>0.70215175537938845</v>
      </c>
      <c r="X332" s="25">
        <f t="shared" si="45"/>
        <v>0.65506807866868377</v>
      </c>
      <c r="Y332" s="25">
        <f t="shared" si="46"/>
        <v>0.70760233918128657</v>
      </c>
      <c r="Z332" s="25">
        <f t="shared" si="47"/>
        <v>0.6</v>
      </c>
      <c r="AA332" s="25">
        <f t="shared" si="48"/>
        <v>0.75409836065573765</v>
      </c>
      <c r="AB332" s="25">
        <f t="shared" si="49"/>
        <v>0</v>
      </c>
      <c r="AC332" s="25">
        <f t="shared" si="50"/>
        <v>0.70038809831824067</v>
      </c>
    </row>
    <row r="333" spans="1:29" x14ac:dyDescent="0.25">
      <c r="A333" s="75" t="s">
        <v>76</v>
      </c>
      <c r="B333" s="1" t="s">
        <v>96</v>
      </c>
      <c r="C333" s="107" t="s">
        <v>651</v>
      </c>
      <c r="D333" s="95" t="s">
        <v>37</v>
      </c>
      <c r="E333" s="23">
        <v>2727</v>
      </c>
      <c r="F333" s="23">
        <v>1106</v>
      </c>
      <c r="G333" s="23">
        <v>996</v>
      </c>
      <c r="H333" s="24">
        <v>534</v>
      </c>
      <c r="I333" s="24">
        <v>475</v>
      </c>
      <c r="J333" s="24">
        <v>96</v>
      </c>
      <c r="K333" s="24">
        <v>1</v>
      </c>
      <c r="L333" s="24">
        <v>0</v>
      </c>
      <c r="M333" s="24">
        <v>0</v>
      </c>
      <c r="N333" s="24">
        <v>0</v>
      </c>
      <c r="O333" s="24">
        <v>1334</v>
      </c>
      <c r="P333" s="24">
        <v>1113</v>
      </c>
      <c r="Q333" s="24">
        <v>239</v>
      </c>
      <c r="R333" s="24">
        <v>29</v>
      </c>
      <c r="S333" s="24">
        <v>0</v>
      </c>
      <c r="T333" s="24">
        <v>8</v>
      </c>
      <c r="U333" s="24">
        <v>4</v>
      </c>
      <c r="V333" s="25">
        <f t="shared" si="43"/>
        <v>0.40029985007496249</v>
      </c>
      <c r="W333" s="25">
        <f t="shared" si="44"/>
        <v>0.42677448337825696</v>
      </c>
      <c r="X333" s="25">
        <f t="shared" si="45"/>
        <v>0.40167364016736401</v>
      </c>
      <c r="Y333" s="25">
        <f t="shared" si="46"/>
        <v>3.4482758620689655E-2</v>
      </c>
      <c r="Z333" s="25">
        <f t="shared" si="47"/>
        <v>0</v>
      </c>
      <c r="AA333" s="25">
        <f t="shared" si="48"/>
        <v>0</v>
      </c>
      <c r="AB333" s="25">
        <f t="shared" si="49"/>
        <v>0</v>
      </c>
      <c r="AC333" s="25">
        <f t="shared" si="50"/>
        <v>0.40557389072240557</v>
      </c>
    </row>
    <row r="334" spans="1:29" x14ac:dyDescent="0.25">
      <c r="A334" s="75" t="s">
        <v>76</v>
      </c>
      <c r="B334" s="1" t="s">
        <v>97</v>
      </c>
      <c r="C334" s="107" t="s">
        <v>597</v>
      </c>
      <c r="D334" s="95" t="s">
        <v>37</v>
      </c>
      <c r="E334" s="23">
        <v>1</v>
      </c>
      <c r="F334" s="23">
        <v>0</v>
      </c>
      <c r="G334" s="23">
        <v>0</v>
      </c>
      <c r="H334" s="24">
        <v>0</v>
      </c>
      <c r="I334" s="24">
        <v>0</v>
      </c>
      <c r="J334" s="24">
        <v>0</v>
      </c>
      <c r="K334" s="24">
        <v>0</v>
      </c>
      <c r="L334" s="24">
        <v>0</v>
      </c>
      <c r="M334" s="24">
        <v>0</v>
      </c>
      <c r="N334" s="24">
        <v>0</v>
      </c>
      <c r="O334" s="24">
        <v>1</v>
      </c>
      <c r="P334" s="24">
        <v>0</v>
      </c>
      <c r="Q334" s="24">
        <v>0</v>
      </c>
      <c r="R334" s="24">
        <v>0</v>
      </c>
      <c r="S334" s="24">
        <v>0</v>
      </c>
      <c r="T334" s="24">
        <v>0</v>
      </c>
      <c r="U334" s="24">
        <v>0</v>
      </c>
      <c r="V334" s="25">
        <f t="shared" si="43"/>
        <v>0</v>
      </c>
      <c r="W334" s="25">
        <f t="shared" si="44"/>
        <v>0</v>
      </c>
      <c r="X334" s="25">
        <f t="shared" si="45"/>
        <v>0</v>
      </c>
      <c r="Y334" s="25">
        <f t="shared" si="46"/>
        <v>0</v>
      </c>
      <c r="Z334" s="25">
        <f t="shared" si="47"/>
        <v>0</v>
      </c>
      <c r="AA334" s="25">
        <f t="shared" si="48"/>
        <v>0</v>
      </c>
      <c r="AB334" s="25">
        <f t="shared" si="49"/>
        <v>0</v>
      </c>
      <c r="AC334" s="25">
        <f t="shared" si="50"/>
        <v>0</v>
      </c>
    </row>
    <row r="335" spans="1:29" x14ac:dyDescent="0.25">
      <c r="A335" s="75" t="s">
        <v>76</v>
      </c>
      <c r="B335" s="1" t="s">
        <v>98</v>
      </c>
      <c r="C335" s="107" t="s">
        <v>651</v>
      </c>
      <c r="D335" s="95" t="s">
        <v>37</v>
      </c>
      <c r="E335" s="23">
        <v>2517</v>
      </c>
      <c r="F335" s="23">
        <v>1127</v>
      </c>
      <c r="G335" s="23">
        <v>1278</v>
      </c>
      <c r="H335" s="24">
        <v>593</v>
      </c>
      <c r="I335" s="24">
        <v>378</v>
      </c>
      <c r="J335" s="24">
        <v>112</v>
      </c>
      <c r="K335" s="24">
        <v>5</v>
      </c>
      <c r="L335" s="24">
        <v>6</v>
      </c>
      <c r="M335" s="24">
        <v>27</v>
      </c>
      <c r="N335" s="24">
        <v>6</v>
      </c>
      <c r="O335" s="24">
        <v>1492</v>
      </c>
      <c r="P335" s="24">
        <v>712</v>
      </c>
      <c r="Q335" s="24">
        <v>178</v>
      </c>
      <c r="R335" s="24">
        <v>38</v>
      </c>
      <c r="S335" s="24">
        <v>15</v>
      </c>
      <c r="T335" s="24">
        <v>34</v>
      </c>
      <c r="U335" s="24">
        <v>48</v>
      </c>
      <c r="V335" s="25">
        <f t="shared" si="43"/>
        <v>0.39745308310991956</v>
      </c>
      <c r="W335" s="25">
        <f t="shared" si="44"/>
        <v>0.5308988764044944</v>
      </c>
      <c r="X335" s="25">
        <f t="shared" si="45"/>
        <v>0.6292134831460674</v>
      </c>
      <c r="Y335" s="25">
        <f t="shared" si="46"/>
        <v>0.13157894736842105</v>
      </c>
      <c r="Z335" s="25">
        <f t="shared" si="47"/>
        <v>0.4</v>
      </c>
      <c r="AA335" s="25">
        <f t="shared" si="48"/>
        <v>0.79411764705882348</v>
      </c>
      <c r="AB335" s="25">
        <f t="shared" si="49"/>
        <v>0.125</v>
      </c>
      <c r="AC335" s="25">
        <f t="shared" si="50"/>
        <v>0.44775526420341677</v>
      </c>
    </row>
    <row r="336" spans="1:29" x14ac:dyDescent="0.25">
      <c r="A336" s="75" t="s">
        <v>76</v>
      </c>
      <c r="B336" s="1" t="s">
        <v>99</v>
      </c>
      <c r="C336" s="107" t="s">
        <v>651</v>
      </c>
      <c r="D336" s="95" t="s">
        <v>37</v>
      </c>
      <c r="E336" s="23">
        <v>5719</v>
      </c>
      <c r="F336" s="23">
        <v>3366</v>
      </c>
      <c r="G336" s="23">
        <v>1828</v>
      </c>
      <c r="H336" s="24">
        <v>1552</v>
      </c>
      <c r="I336" s="24">
        <v>1522</v>
      </c>
      <c r="J336" s="24">
        <v>245</v>
      </c>
      <c r="K336" s="24">
        <v>24</v>
      </c>
      <c r="L336" s="24">
        <v>9</v>
      </c>
      <c r="M336" s="24">
        <v>14</v>
      </c>
      <c r="N336" s="24">
        <v>0</v>
      </c>
      <c r="O336" s="24">
        <v>2954</v>
      </c>
      <c r="P336" s="24">
        <v>2291</v>
      </c>
      <c r="Q336" s="24">
        <v>405</v>
      </c>
      <c r="R336" s="24">
        <v>43</v>
      </c>
      <c r="S336" s="24">
        <v>11</v>
      </c>
      <c r="T336" s="24">
        <v>15</v>
      </c>
      <c r="U336" s="24">
        <v>0</v>
      </c>
      <c r="V336" s="25">
        <f t="shared" si="43"/>
        <v>0.52538930264048744</v>
      </c>
      <c r="W336" s="25">
        <f t="shared" si="44"/>
        <v>0.66433871671759059</v>
      </c>
      <c r="X336" s="25">
        <f t="shared" si="45"/>
        <v>0.60493827160493829</v>
      </c>
      <c r="Y336" s="25">
        <f t="shared" si="46"/>
        <v>0.55813953488372092</v>
      </c>
      <c r="Z336" s="25">
        <f t="shared" si="47"/>
        <v>0.81818181818181823</v>
      </c>
      <c r="AA336" s="25">
        <f t="shared" si="48"/>
        <v>0.93333333333333335</v>
      </c>
      <c r="AB336" s="25">
        <f t="shared" si="49"/>
        <v>0</v>
      </c>
      <c r="AC336" s="25">
        <f t="shared" si="50"/>
        <v>0.58856443434166816</v>
      </c>
    </row>
    <row r="337" spans="1:29" x14ac:dyDescent="0.25">
      <c r="A337" s="75" t="s">
        <v>76</v>
      </c>
      <c r="B337" s="1" t="s">
        <v>87</v>
      </c>
      <c r="C337" s="107" t="s">
        <v>651</v>
      </c>
      <c r="D337" s="95" t="s">
        <v>6</v>
      </c>
      <c r="E337" s="23">
        <v>7471</v>
      </c>
      <c r="F337" s="23">
        <v>4257</v>
      </c>
      <c r="G337" s="23">
        <v>411</v>
      </c>
      <c r="H337" s="24">
        <v>2087</v>
      </c>
      <c r="I337" s="24">
        <v>1247</v>
      </c>
      <c r="J337" s="24">
        <v>592</v>
      </c>
      <c r="K337" s="24">
        <v>236</v>
      </c>
      <c r="L337" s="24">
        <v>15</v>
      </c>
      <c r="M337" s="24">
        <v>49</v>
      </c>
      <c r="N337" s="24">
        <v>31</v>
      </c>
      <c r="O337" s="24">
        <v>4006</v>
      </c>
      <c r="P337" s="24">
        <v>2035</v>
      </c>
      <c r="Q337" s="24">
        <v>1011</v>
      </c>
      <c r="R337" s="24">
        <v>290</v>
      </c>
      <c r="S337" s="24">
        <v>24</v>
      </c>
      <c r="T337" s="24">
        <v>50</v>
      </c>
      <c r="U337" s="24">
        <v>55</v>
      </c>
      <c r="V337" s="25">
        <f t="shared" si="43"/>
        <v>0.52096854717923113</v>
      </c>
      <c r="W337" s="25">
        <f t="shared" si="44"/>
        <v>0.61277641277641282</v>
      </c>
      <c r="X337" s="25">
        <f t="shared" si="45"/>
        <v>0.58555885262116714</v>
      </c>
      <c r="Y337" s="25">
        <f t="shared" si="46"/>
        <v>0.81379310344827582</v>
      </c>
      <c r="Z337" s="25">
        <f t="shared" si="47"/>
        <v>0.625</v>
      </c>
      <c r="AA337" s="25">
        <f t="shared" si="48"/>
        <v>0.98</v>
      </c>
      <c r="AB337" s="25">
        <f t="shared" si="49"/>
        <v>0.5636363636363636</v>
      </c>
      <c r="AC337" s="25">
        <f t="shared" si="50"/>
        <v>0.56980323919154063</v>
      </c>
    </row>
    <row r="338" spans="1:29" x14ac:dyDescent="0.25">
      <c r="A338" s="75" t="s">
        <v>76</v>
      </c>
      <c r="B338" s="1" t="s">
        <v>88</v>
      </c>
      <c r="C338" s="107" t="s">
        <v>651</v>
      </c>
      <c r="D338" s="95" t="s">
        <v>6</v>
      </c>
      <c r="E338" s="23">
        <v>4046</v>
      </c>
      <c r="F338" s="23">
        <v>2216</v>
      </c>
      <c r="G338" s="23">
        <v>289</v>
      </c>
      <c r="H338" s="24">
        <v>1173</v>
      </c>
      <c r="I338" s="24">
        <v>594</v>
      </c>
      <c r="J338" s="24">
        <v>270</v>
      </c>
      <c r="K338" s="24">
        <v>127</v>
      </c>
      <c r="L338" s="24">
        <v>8</v>
      </c>
      <c r="M338" s="24">
        <v>44</v>
      </c>
      <c r="N338" s="24">
        <v>0</v>
      </c>
      <c r="O338" s="24">
        <v>2234</v>
      </c>
      <c r="P338" s="24">
        <v>1010</v>
      </c>
      <c r="Q338" s="24">
        <v>548</v>
      </c>
      <c r="R338" s="24">
        <v>184</v>
      </c>
      <c r="S338" s="24">
        <v>12</v>
      </c>
      <c r="T338" s="24">
        <v>58</v>
      </c>
      <c r="U338" s="24">
        <v>0</v>
      </c>
      <c r="V338" s="25">
        <f t="shared" si="43"/>
        <v>0.5250671441360788</v>
      </c>
      <c r="W338" s="25">
        <f t="shared" si="44"/>
        <v>0.58811881188118809</v>
      </c>
      <c r="X338" s="25">
        <f t="shared" si="45"/>
        <v>0.49270072992700731</v>
      </c>
      <c r="Y338" s="25">
        <f t="shared" si="46"/>
        <v>0.69021739130434778</v>
      </c>
      <c r="Z338" s="25">
        <f t="shared" si="47"/>
        <v>0.66666666666666663</v>
      </c>
      <c r="AA338" s="25">
        <f t="shared" si="48"/>
        <v>0.75862068965517238</v>
      </c>
      <c r="AB338" s="25">
        <f t="shared" si="49"/>
        <v>0</v>
      </c>
      <c r="AC338" s="25">
        <f t="shared" si="50"/>
        <v>0.54770143351458234</v>
      </c>
    </row>
    <row r="339" spans="1:29" x14ac:dyDescent="0.25">
      <c r="A339" s="75" t="s">
        <v>76</v>
      </c>
      <c r="B339" s="1" t="s">
        <v>89</v>
      </c>
      <c r="C339" s="107" t="s">
        <v>651</v>
      </c>
      <c r="D339" s="95" t="s">
        <v>6</v>
      </c>
      <c r="E339" s="23">
        <v>2651</v>
      </c>
      <c r="F339" s="23">
        <v>1643</v>
      </c>
      <c r="G339" s="23">
        <v>69</v>
      </c>
      <c r="H339" s="24">
        <v>882</v>
      </c>
      <c r="I339" s="24">
        <v>352</v>
      </c>
      <c r="J339" s="24">
        <v>307</v>
      </c>
      <c r="K339" s="24">
        <v>75</v>
      </c>
      <c r="L339" s="24">
        <v>0</v>
      </c>
      <c r="M339" s="24">
        <v>27</v>
      </c>
      <c r="N339" s="24">
        <v>0</v>
      </c>
      <c r="O339" s="24">
        <v>1332</v>
      </c>
      <c r="P339" s="24">
        <v>653</v>
      </c>
      <c r="Q339" s="24">
        <v>480</v>
      </c>
      <c r="R339" s="24">
        <v>148</v>
      </c>
      <c r="S339" s="24">
        <v>0</v>
      </c>
      <c r="T339" s="24">
        <v>38</v>
      </c>
      <c r="U339" s="24">
        <v>0</v>
      </c>
      <c r="V339" s="25">
        <f t="shared" si="43"/>
        <v>0.66216216216216217</v>
      </c>
      <c r="W339" s="25">
        <f t="shared" si="44"/>
        <v>0.53905053598774888</v>
      </c>
      <c r="X339" s="25">
        <f t="shared" si="45"/>
        <v>0.63958333333333328</v>
      </c>
      <c r="Y339" s="25">
        <f t="shared" si="46"/>
        <v>0.5067567567567568</v>
      </c>
      <c r="Z339" s="25">
        <f t="shared" si="47"/>
        <v>0</v>
      </c>
      <c r="AA339" s="25">
        <f t="shared" si="48"/>
        <v>0.71052631578947367</v>
      </c>
      <c r="AB339" s="25">
        <f t="shared" si="49"/>
        <v>0</v>
      </c>
      <c r="AC339" s="25">
        <f t="shared" si="50"/>
        <v>0.61976612599019243</v>
      </c>
    </row>
    <row r="340" spans="1:29" x14ac:dyDescent="0.25">
      <c r="A340" s="75" t="s">
        <v>76</v>
      </c>
      <c r="B340" s="1" t="s">
        <v>100</v>
      </c>
      <c r="C340" s="107" t="s">
        <v>651</v>
      </c>
      <c r="D340" s="95" t="s">
        <v>37</v>
      </c>
      <c r="E340" s="23">
        <v>3329</v>
      </c>
      <c r="F340" s="23">
        <v>1578</v>
      </c>
      <c r="G340" s="23">
        <v>1471</v>
      </c>
      <c r="H340" s="24">
        <v>778</v>
      </c>
      <c r="I340" s="24">
        <v>703</v>
      </c>
      <c r="J340" s="24">
        <v>93</v>
      </c>
      <c r="K340" s="24">
        <v>0</v>
      </c>
      <c r="L340" s="24">
        <v>0</v>
      </c>
      <c r="M340" s="24">
        <v>4</v>
      </c>
      <c r="N340" s="24">
        <v>0</v>
      </c>
      <c r="O340" s="24">
        <v>1794</v>
      </c>
      <c r="P340" s="24">
        <v>1255</v>
      </c>
      <c r="Q340" s="24">
        <v>255</v>
      </c>
      <c r="R340" s="24">
        <v>14</v>
      </c>
      <c r="S340" s="24">
        <v>0</v>
      </c>
      <c r="T340" s="24">
        <v>11</v>
      </c>
      <c r="U340" s="24">
        <v>0</v>
      </c>
      <c r="V340" s="25">
        <f t="shared" si="43"/>
        <v>0.43366778149386848</v>
      </c>
      <c r="W340" s="25">
        <f t="shared" si="44"/>
        <v>0.56015936254980081</v>
      </c>
      <c r="X340" s="25">
        <f t="shared" si="45"/>
        <v>0.36470588235294116</v>
      </c>
      <c r="Y340" s="25">
        <f t="shared" si="46"/>
        <v>0</v>
      </c>
      <c r="Z340" s="25">
        <f t="shared" si="47"/>
        <v>0</v>
      </c>
      <c r="AA340" s="25">
        <f t="shared" si="48"/>
        <v>0.36363636363636365</v>
      </c>
      <c r="AB340" s="25">
        <f t="shared" si="49"/>
        <v>0</v>
      </c>
      <c r="AC340" s="25">
        <f t="shared" si="50"/>
        <v>0.47401622108741365</v>
      </c>
    </row>
    <row r="341" spans="1:29" x14ac:dyDescent="0.25">
      <c r="A341" s="75" t="s">
        <v>76</v>
      </c>
      <c r="B341" s="1" t="s">
        <v>90</v>
      </c>
      <c r="C341" s="107" t="s">
        <v>651</v>
      </c>
      <c r="D341" s="95" t="s">
        <v>6</v>
      </c>
      <c r="E341" s="23">
        <v>3478</v>
      </c>
      <c r="F341" s="23">
        <v>1947</v>
      </c>
      <c r="G341" s="23">
        <v>287</v>
      </c>
      <c r="H341" s="24">
        <v>1046</v>
      </c>
      <c r="I341" s="24">
        <v>468</v>
      </c>
      <c r="J341" s="24">
        <v>277</v>
      </c>
      <c r="K341" s="24">
        <v>126</v>
      </c>
      <c r="L341" s="24">
        <v>0</v>
      </c>
      <c r="M341" s="24">
        <v>17</v>
      </c>
      <c r="N341" s="24">
        <v>13</v>
      </c>
      <c r="O341" s="24">
        <v>1838</v>
      </c>
      <c r="P341" s="24">
        <v>1036</v>
      </c>
      <c r="Q341" s="24">
        <v>375</v>
      </c>
      <c r="R341" s="24">
        <v>161</v>
      </c>
      <c r="S341" s="24">
        <v>0</v>
      </c>
      <c r="T341" s="24">
        <v>19</v>
      </c>
      <c r="U341" s="24">
        <v>49</v>
      </c>
      <c r="V341" s="25">
        <f t="shared" si="43"/>
        <v>0.56909684439608266</v>
      </c>
      <c r="W341" s="25">
        <f t="shared" si="44"/>
        <v>0.45173745173745172</v>
      </c>
      <c r="X341" s="25">
        <f t="shared" si="45"/>
        <v>0.73866666666666669</v>
      </c>
      <c r="Y341" s="25">
        <f t="shared" si="46"/>
        <v>0.78260869565217395</v>
      </c>
      <c r="Z341" s="25">
        <f t="shared" si="47"/>
        <v>0</v>
      </c>
      <c r="AA341" s="25">
        <f t="shared" si="48"/>
        <v>0.89473684210526316</v>
      </c>
      <c r="AB341" s="25">
        <f t="shared" si="49"/>
        <v>0.26530612244897961</v>
      </c>
      <c r="AC341" s="25">
        <f t="shared" si="50"/>
        <v>0.55980448533640026</v>
      </c>
    </row>
    <row r="342" spans="1:29" x14ac:dyDescent="0.25">
      <c r="A342" s="75" t="s">
        <v>76</v>
      </c>
      <c r="B342" s="1" t="s">
        <v>91</v>
      </c>
      <c r="C342" s="107" t="s">
        <v>651</v>
      </c>
      <c r="D342" s="95" t="s">
        <v>6</v>
      </c>
      <c r="E342" s="23">
        <v>5505</v>
      </c>
      <c r="F342" s="23">
        <v>1751</v>
      </c>
      <c r="G342" s="23">
        <v>238</v>
      </c>
      <c r="H342" s="24">
        <v>895</v>
      </c>
      <c r="I342" s="24">
        <v>497</v>
      </c>
      <c r="J342" s="24">
        <v>247</v>
      </c>
      <c r="K342" s="24">
        <v>80</v>
      </c>
      <c r="L342" s="24">
        <v>10</v>
      </c>
      <c r="M342" s="24">
        <v>22</v>
      </c>
      <c r="N342" s="24">
        <v>0</v>
      </c>
      <c r="O342" s="24">
        <v>2927</v>
      </c>
      <c r="P342" s="24">
        <v>1810</v>
      </c>
      <c r="Q342" s="24">
        <v>598</v>
      </c>
      <c r="R342" s="24">
        <v>114</v>
      </c>
      <c r="S342" s="24">
        <v>12</v>
      </c>
      <c r="T342" s="24">
        <v>44</v>
      </c>
      <c r="U342" s="24">
        <v>0</v>
      </c>
      <c r="V342" s="25">
        <f t="shared" si="43"/>
        <v>0.30577382985992485</v>
      </c>
      <c r="W342" s="25">
        <f t="shared" si="44"/>
        <v>0.27458563535911601</v>
      </c>
      <c r="X342" s="25">
        <f t="shared" si="45"/>
        <v>0.41304347826086957</v>
      </c>
      <c r="Y342" s="25">
        <f t="shared" si="46"/>
        <v>0.70175438596491224</v>
      </c>
      <c r="Z342" s="25">
        <f t="shared" si="47"/>
        <v>0.83333333333333337</v>
      </c>
      <c r="AA342" s="25">
        <f t="shared" si="48"/>
        <v>0.5</v>
      </c>
      <c r="AB342" s="25">
        <f t="shared" si="49"/>
        <v>0</v>
      </c>
      <c r="AC342" s="25">
        <f t="shared" si="50"/>
        <v>0.31807447774750225</v>
      </c>
    </row>
    <row r="343" spans="1:29" x14ac:dyDescent="0.25">
      <c r="A343" s="75" t="s">
        <v>76</v>
      </c>
      <c r="B343" s="1" t="s">
        <v>92</v>
      </c>
      <c r="C343" s="107" t="s">
        <v>651</v>
      </c>
      <c r="D343" s="95" t="s">
        <v>6</v>
      </c>
      <c r="E343" s="23">
        <v>4361</v>
      </c>
      <c r="F343" s="23">
        <v>2862</v>
      </c>
      <c r="G343" s="23">
        <v>125</v>
      </c>
      <c r="H343" s="24">
        <v>1410</v>
      </c>
      <c r="I343" s="24">
        <v>845</v>
      </c>
      <c r="J343" s="24">
        <v>454</v>
      </c>
      <c r="K343" s="24">
        <v>97</v>
      </c>
      <c r="L343" s="24">
        <v>0</v>
      </c>
      <c r="M343" s="24">
        <v>56</v>
      </c>
      <c r="N343" s="24">
        <v>0</v>
      </c>
      <c r="O343" s="24">
        <v>2220</v>
      </c>
      <c r="P343" s="24">
        <v>1251</v>
      </c>
      <c r="Q343" s="24">
        <v>659</v>
      </c>
      <c r="R343" s="24">
        <v>165</v>
      </c>
      <c r="S343" s="24">
        <v>0</v>
      </c>
      <c r="T343" s="24">
        <v>66</v>
      </c>
      <c r="U343" s="24">
        <v>0</v>
      </c>
      <c r="V343" s="25">
        <f t="shared" si="43"/>
        <v>0.63513513513513509</v>
      </c>
      <c r="W343" s="25">
        <f t="shared" si="44"/>
        <v>0.67545963229416461</v>
      </c>
      <c r="X343" s="25">
        <f t="shared" si="45"/>
        <v>0.68892261001517452</v>
      </c>
      <c r="Y343" s="25">
        <f t="shared" si="46"/>
        <v>0.58787878787878789</v>
      </c>
      <c r="Z343" s="25">
        <f t="shared" si="47"/>
        <v>0</v>
      </c>
      <c r="AA343" s="25">
        <f t="shared" si="48"/>
        <v>0.84848484848484851</v>
      </c>
      <c r="AB343" s="25">
        <f t="shared" si="49"/>
        <v>0</v>
      </c>
      <c r="AC343" s="25">
        <f t="shared" si="50"/>
        <v>0.65627149736299017</v>
      </c>
    </row>
    <row r="344" spans="1:29" x14ac:dyDescent="0.25">
      <c r="A344" s="75" t="s">
        <v>76</v>
      </c>
      <c r="B344" s="1" t="s">
        <v>93</v>
      </c>
      <c r="C344" s="107" t="s">
        <v>651</v>
      </c>
      <c r="D344" s="95" t="s">
        <v>6</v>
      </c>
      <c r="E344" s="23">
        <v>4790</v>
      </c>
      <c r="F344" s="23">
        <v>3545</v>
      </c>
      <c r="G344" s="23">
        <v>205</v>
      </c>
      <c r="H344" s="24">
        <v>1860</v>
      </c>
      <c r="I344" s="24">
        <v>1126</v>
      </c>
      <c r="J344" s="24">
        <v>325</v>
      </c>
      <c r="K344" s="24">
        <v>161</v>
      </c>
      <c r="L344" s="24">
        <v>0</v>
      </c>
      <c r="M344" s="24">
        <v>52</v>
      </c>
      <c r="N344" s="24">
        <v>21</v>
      </c>
      <c r="O344" s="24">
        <v>2513</v>
      </c>
      <c r="P344" s="24">
        <v>1463</v>
      </c>
      <c r="Q344" s="24">
        <v>533</v>
      </c>
      <c r="R344" s="24">
        <v>201</v>
      </c>
      <c r="S344" s="24">
        <v>0</v>
      </c>
      <c r="T344" s="24">
        <v>53</v>
      </c>
      <c r="U344" s="24">
        <v>27</v>
      </c>
      <c r="V344" s="25">
        <f t="shared" si="43"/>
        <v>0.7401512136888182</v>
      </c>
      <c r="W344" s="25">
        <f t="shared" si="44"/>
        <v>0.76965140123034859</v>
      </c>
      <c r="X344" s="25">
        <f t="shared" si="45"/>
        <v>0.6097560975609756</v>
      </c>
      <c r="Y344" s="25">
        <f t="shared" si="46"/>
        <v>0.80099502487562191</v>
      </c>
      <c r="Z344" s="25">
        <f t="shared" si="47"/>
        <v>0</v>
      </c>
      <c r="AA344" s="25">
        <f t="shared" si="48"/>
        <v>0.98113207547169812</v>
      </c>
      <c r="AB344" s="25">
        <f t="shared" si="49"/>
        <v>0.77777777777777779</v>
      </c>
      <c r="AC344" s="25">
        <f t="shared" si="50"/>
        <v>0.74008350730688932</v>
      </c>
    </row>
    <row r="345" spans="1:29" x14ac:dyDescent="0.25">
      <c r="A345" s="75" t="s">
        <v>345</v>
      </c>
      <c r="B345" s="1" t="s">
        <v>373</v>
      </c>
      <c r="C345" s="107" t="s">
        <v>651</v>
      </c>
      <c r="D345" s="95" t="s">
        <v>6</v>
      </c>
      <c r="E345" s="23">
        <v>4916</v>
      </c>
      <c r="F345" s="23">
        <v>3200</v>
      </c>
      <c r="G345" s="23">
        <v>77</v>
      </c>
      <c r="H345" s="24">
        <v>1828</v>
      </c>
      <c r="I345" s="24">
        <v>804</v>
      </c>
      <c r="J345" s="24">
        <v>380</v>
      </c>
      <c r="K345" s="24">
        <v>131</v>
      </c>
      <c r="L345" s="24">
        <v>5</v>
      </c>
      <c r="M345" s="24">
        <v>52</v>
      </c>
      <c r="N345" s="24">
        <v>0</v>
      </c>
      <c r="O345" s="24">
        <v>2723</v>
      </c>
      <c r="P345" s="24">
        <v>1356</v>
      </c>
      <c r="Q345" s="24">
        <v>606</v>
      </c>
      <c r="R345" s="24">
        <v>157</v>
      </c>
      <c r="S345" s="24">
        <v>8</v>
      </c>
      <c r="T345" s="24">
        <v>66</v>
      </c>
      <c r="U345" s="24">
        <v>0</v>
      </c>
      <c r="V345" s="25">
        <f t="shared" si="43"/>
        <v>0.67131839882482558</v>
      </c>
      <c r="W345" s="25">
        <f t="shared" si="44"/>
        <v>0.59292035398230092</v>
      </c>
      <c r="X345" s="25">
        <f t="shared" si="45"/>
        <v>0.6270627062706271</v>
      </c>
      <c r="Y345" s="25">
        <f t="shared" si="46"/>
        <v>0.83439490445859876</v>
      </c>
      <c r="Z345" s="25">
        <f t="shared" si="47"/>
        <v>0.625</v>
      </c>
      <c r="AA345" s="25">
        <f t="shared" si="48"/>
        <v>0.78787878787878785</v>
      </c>
      <c r="AB345" s="25">
        <f t="shared" si="49"/>
        <v>0</v>
      </c>
      <c r="AC345" s="25">
        <f t="shared" si="50"/>
        <v>0.65093572009764034</v>
      </c>
    </row>
    <row r="346" spans="1:29" x14ac:dyDescent="0.25">
      <c r="A346" s="75" t="s">
        <v>76</v>
      </c>
      <c r="B346" s="1" t="s">
        <v>94</v>
      </c>
      <c r="C346" s="107" t="s">
        <v>651</v>
      </c>
      <c r="D346" s="95" t="s">
        <v>6</v>
      </c>
      <c r="E346" s="23">
        <v>4177</v>
      </c>
      <c r="F346" s="23">
        <v>3048</v>
      </c>
      <c r="G346" s="23">
        <v>84</v>
      </c>
      <c r="H346" s="24">
        <v>1545</v>
      </c>
      <c r="I346" s="24">
        <v>907</v>
      </c>
      <c r="J346" s="24">
        <v>370</v>
      </c>
      <c r="K346" s="24">
        <v>154</v>
      </c>
      <c r="L346" s="24">
        <v>13</v>
      </c>
      <c r="M346" s="24">
        <v>59</v>
      </c>
      <c r="N346" s="24">
        <v>0</v>
      </c>
      <c r="O346" s="24">
        <v>2150</v>
      </c>
      <c r="P346" s="24">
        <v>1169</v>
      </c>
      <c r="Q346" s="24">
        <v>594</v>
      </c>
      <c r="R346" s="24">
        <v>182</v>
      </c>
      <c r="S346" s="24">
        <v>22</v>
      </c>
      <c r="T346" s="24">
        <v>60</v>
      </c>
      <c r="U346" s="24">
        <v>0</v>
      </c>
      <c r="V346" s="25">
        <f t="shared" si="43"/>
        <v>0.71860465116279071</v>
      </c>
      <c r="W346" s="25">
        <f t="shared" si="44"/>
        <v>0.77587681779298545</v>
      </c>
      <c r="X346" s="25">
        <f t="shared" si="45"/>
        <v>0.62289562289562295</v>
      </c>
      <c r="Y346" s="25">
        <f t="shared" si="46"/>
        <v>0.84615384615384615</v>
      </c>
      <c r="Z346" s="25">
        <f t="shared" si="47"/>
        <v>0.59090909090909094</v>
      </c>
      <c r="AA346" s="25">
        <f t="shared" si="48"/>
        <v>0.98333333333333328</v>
      </c>
      <c r="AB346" s="25">
        <f t="shared" si="49"/>
        <v>0</v>
      </c>
      <c r="AC346" s="25">
        <f t="shared" si="50"/>
        <v>0.7297103184103424</v>
      </c>
    </row>
    <row r="347" spans="1:29" x14ac:dyDescent="0.25">
      <c r="A347" s="75" t="s">
        <v>76</v>
      </c>
      <c r="B347" s="1" t="s">
        <v>665</v>
      </c>
      <c r="C347" s="107" t="s">
        <v>651</v>
      </c>
      <c r="D347" s="95" t="s">
        <v>6</v>
      </c>
      <c r="E347" s="23">
        <v>512</v>
      </c>
      <c r="F347" s="23">
        <v>6</v>
      </c>
      <c r="G347" s="23">
        <v>446</v>
      </c>
      <c r="H347" s="24">
        <v>2</v>
      </c>
      <c r="I347" s="24">
        <v>4</v>
      </c>
      <c r="J347" s="24">
        <v>0</v>
      </c>
      <c r="K347" s="24">
        <v>0</v>
      </c>
      <c r="L347" s="24">
        <v>0</v>
      </c>
      <c r="M347" s="24">
        <v>0</v>
      </c>
      <c r="N347" s="24">
        <v>0</v>
      </c>
      <c r="O347" s="24">
        <v>389</v>
      </c>
      <c r="P347" s="24">
        <v>123</v>
      </c>
      <c r="Q347" s="24">
        <v>0</v>
      </c>
      <c r="R347" s="24">
        <v>0</v>
      </c>
      <c r="S347" s="24">
        <v>0</v>
      </c>
      <c r="T347" s="24">
        <v>0</v>
      </c>
      <c r="U347" s="24">
        <v>0</v>
      </c>
      <c r="V347" s="25">
        <f t="shared" si="43"/>
        <v>5.1413881748071976E-3</v>
      </c>
      <c r="W347" s="25">
        <f t="shared" si="44"/>
        <v>3.2520325203252036E-2</v>
      </c>
      <c r="X347" s="25">
        <f t="shared" si="45"/>
        <v>0</v>
      </c>
      <c r="Y347" s="25">
        <f t="shared" si="46"/>
        <v>0</v>
      </c>
      <c r="Z347" s="25">
        <f t="shared" si="47"/>
        <v>0</v>
      </c>
      <c r="AA347" s="25">
        <f t="shared" si="48"/>
        <v>0</v>
      </c>
      <c r="AB347" s="25">
        <f t="shared" si="49"/>
        <v>0</v>
      </c>
      <c r="AC347" s="25">
        <f t="shared" si="50"/>
        <v>1.171875E-2</v>
      </c>
    </row>
    <row r="348" spans="1:29" x14ac:dyDescent="0.25">
      <c r="A348" s="75" t="s">
        <v>76</v>
      </c>
      <c r="B348" s="1" t="s">
        <v>507</v>
      </c>
      <c r="C348" s="107" t="s">
        <v>597</v>
      </c>
      <c r="D348" s="95" t="s">
        <v>37</v>
      </c>
      <c r="E348" s="23">
        <v>0</v>
      </c>
      <c r="F348" s="23">
        <v>0</v>
      </c>
      <c r="G348" s="23">
        <v>0</v>
      </c>
      <c r="H348" s="24">
        <v>0</v>
      </c>
      <c r="I348" s="24">
        <v>0</v>
      </c>
      <c r="J348" s="24">
        <v>0</v>
      </c>
      <c r="K348" s="24">
        <v>0</v>
      </c>
      <c r="L348" s="24">
        <v>0</v>
      </c>
      <c r="M348" s="24">
        <v>0</v>
      </c>
      <c r="N348" s="24">
        <v>0</v>
      </c>
      <c r="O348" s="24">
        <v>0</v>
      </c>
      <c r="P348" s="24">
        <v>0</v>
      </c>
      <c r="Q348" s="24">
        <v>0</v>
      </c>
      <c r="R348" s="24">
        <v>0</v>
      </c>
      <c r="S348" s="24">
        <v>0</v>
      </c>
      <c r="T348" s="24">
        <v>0</v>
      </c>
      <c r="U348" s="24">
        <v>0</v>
      </c>
      <c r="V348" s="25">
        <f t="shared" si="43"/>
        <v>0</v>
      </c>
      <c r="W348" s="25">
        <f t="shared" si="44"/>
        <v>0</v>
      </c>
      <c r="X348" s="25">
        <f t="shared" si="45"/>
        <v>0</v>
      </c>
      <c r="Y348" s="25">
        <f t="shared" si="46"/>
        <v>0</v>
      </c>
      <c r="Z348" s="25">
        <f t="shared" si="47"/>
        <v>0</v>
      </c>
      <c r="AA348" s="25">
        <f t="shared" si="48"/>
        <v>0</v>
      </c>
      <c r="AB348" s="25">
        <f t="shared" si="49"/>
        <v>0</v>
      </c>
      <c r="AC348" s="25">
        <f t="shared" si="50"/>
        <v>0</v>
      </c>
    </row>
    <row r="349" spans="1:29" x14ac:dyDescent="0.25">
      <c r="A349" s="75" t="s">
        <v>76</v>
      </c>
      <c r="B349" s="1" t="s">
        <v>78</v>
      </c>
      <c r="C349" s="107" t="s">
        <v>651</v>
      </c>
      <c r="D349" s="95" t="s">
        <v>43</v>
      </c>
      <c r="E349" s="23">
        <v>2978</v>
      </c>
      <c r="F349" s="23">
        <v>2093</v>
      </c>
      <c r="G349" s="23">
        <v>863</v>
      </c>
      <c r="H349" s="24">
        <v>1053</v>
      </c>
      <c r="I349" s="24">
        <v>725</v>
      </c>
      <c r="J349" s="24">
        <v>221</v>
      </c>
      <c r="K349" s="24">
        <v>64</v>
      </c>
      <c r="L349" s="24">
        <v>0</v>
      </c>
      <c r="M349" s="24">
        <v>30</v>
      </c>
      <c r="N349" s="24">
        <v>0</v>
      </c>
      <c r="O349" s="24">
        <v>1556</v>
      </c>
      <c r="P349" s="24">
        <v>1005</v>
      </c>
      <c r="Q349" s="24">
        <v>306</v>
      </c>
      <c r="R349" s="24">
        <v>77</v>
      </c>
      <c r="S349" s="24">
        <v>0</v>
      </c>
      <c r="T349" s="24">
        <v>34</v>
      </c>
      <c r="U349" s="24">
        <v>0</v>
      </c>
      <c r="V349" s="25">
        <f t="shared" si="43"/>
        <v>0.67673521850899743</v>
      </c>
      <c r="W349" s="25">
        <f t="shared" si="44"/>
        <v>0.72139303482587069</v>
      </c>
      <c r="X349" s="25">
        <f t="shared" si="45"/>
        <v>0.72222222222222221</v>
      </c>
      <c r="Y349" s="25">
        <f t="shared" si="46"/>
        <v>0.83116883116883122</v>
      </c>
      <c r="Z349" s="25">
        <f t="shared" si="47"/>
        <v>0</v>
      </c>
      <c r="AA349" s="25">
        <f t="shared" si="48"/>
        <v>0.88235294117647056</v>
      </c>
      <c r="AB349" s="25">
        <f t="shared" si="49"/>
        <v>0</v>
      </c>
      <c r="AC349" s="25">
        <f t="shared" si="50"/>
        <v>0.7028206850235057</v>
      </c>
    </row>
    <row r="350" spans="1:29" x14ac:dyDescent="0.25">
      <c r="A350" s="75" t="s">
        <v>232</v>
      </c>
      <c r="B350" s="1" t="s">
        <v>234</v>
      </c>
      <c r="C350" s="107" t="s">
        <v>651</v>
      </c>
      <c r="D350" s="95" t="s">
        <v>6</v>
      </c>
      <c r="E350" s="23">
        <v>2948</v>
      </c>
      <c r="F350" s="23">
        <v>1676</v>
      </c>
      <c r="G350" s="23">
        <v>138</v>
      </c>
      <c r="H350" s="24">
        <v>900</v>
      </c>
      <c r="I350" s="24">
        <v>395</v>
      </c>
      <c r="J350" s="24">
        <v>265</v>
      </c>
      <c r="K350" s="24">
        <v>88</v>
      </c>
      <c r="L350" s="24">
        <v>0</v>
      </c>
      <c r="M350" s="24">
        <v>29</v>
      </c>
      <c r="N350" s="24">
        <v>-1</v>
      </c>
      <c r="O350" s="24">
        <v>1507</v>
      </c>
      <c r="P350" s="24">
        <v>821</v>
      </c>
      <c r="Q350" s="24">
        <v>437</v>
      </c>
      <c r="R350" s="24">
        <v>150</v>
      </c>
      <c r="S350" s="24">
        <v>0</v>
      </c>
      <c r="T350" s="24">
        <v>33</v>
      </c>
      <c r="U350" s="24">
        <v>0</v>
      </c>
      <c r="V350" s="25">
        <f t="shared" si="43"/>
        <v>0.59721300597213001</v>
      </c>
      <c r="W350" s="25">
        <f t="shared" si="44"/>
        <v>0.48112058465286234</v>
      </c>
      <c r="X350" s="25">
        <f t="shared" si="45"/>
        <v>0.60640732265446229</v>
      </c>
      <c r="Y350" s="25">
        <f t="shared" si="46"/>
        <v>0.58666666666666667</v>
      </c>
      <c r="Z350" s="25">
        <f t="shared" si="47"/>
        <v>0</v>
      </c>
      <c r="AA350" s="25">
        <f t="shared" si="48"/>
        <v>0.87878787878787878</v>
      </c>
      <c r="AB350" s="25">
        <f t="shared" si="49"/>
        <v>0</v>
      </c>
      <c r="AC350" s="25">
        <f t="shared" si="50"/>
        <v>0.56852103120759834</v>
      </c>
    </row>
    <row r="351" spans="1:29" x14ac:dyDescent="0.25">
      <c r="A351" s="75" t="s">
        <v>148</v>
      </c>
      <c r="B351" s="1" t="s">
        <v>164</v>
      </c>
      <c r="C351" s="107" t="s">
        <v>651</v>
      </c>
      <c r="D351" s="95" t="s">
        <v>6</v>
      </c>
      <c r="E351" s="23">
        <v>3208</v>
      </c>
      <c r="F351" s="23">
        <v>2329</v>
      </c>
      <c r="G351" s="23">
        <v>76</v>
      </c>
      <c r="H351" s="24">
        <v>1162</v>
      </c>
      <c r="I351" s="24">
        <v>658</v>
      </c>
      <c r="J351" s="24">
        <v>357</v>
      </c>
      <c r="K351" s="24">
        <v>110</v>
      </c>
      <c r="L351" s="24">
        <v>4</v>
      </c>
      <c r="M351" s="24">
        <v>38</v>
      </c>
      <c r="N351" s="24">
        <v>0</v>
      </c>
      <c r="O351" s="24">
        <v>1634</v>
      </c>
      <c r="P351" s="24">
        <v>927</v>
      </c>
      <c r="Q351" s="24">
        <v>450</v>
      </c>
      <c r="R351" s="24">
        <v>149</v>
      </c>
      <c r="S351" s="24">
        <v>6</v>
      </c>
      <c r="T351" s="24">
        <v>42</v>
      </c>
      <c r="U351" s="24">
        <v>0</v>
      </c>
      <c r="V351" s="25">
        <f t="shared" si="43"/>
        <v>0.71113831089351287</v>
      </c>
      <c r="W351" s="25">
        <f t="shared" si="44"/>
        <v>0.70981661272923413</v>
      </c>
      <c r="X351" s="25">
        <f t="shared" si="45"/>
        <v>0.79333333333333333</v>
      </c>
      <c r="Y351" s="25">
        <f t="shared" si="46"/>
        <v>0.73825503355704702</v>
      </c>
      <c r="Z351" s="25">
        <f t="shared" si="47"/>
        <v>0.66666666666666663</v>
      </c>
      <c r="AA351" s="25">
        <f t="shared" si="48"/>
        <v>0.90476190476190477</v>
      </c>
      <c r="AB351" s="25">
        <f t="shared" si="49"/>
        <v>0</v>
      </c>
      <c r="AC351" s="25">
        <f t="shared" si="50"/>
        <v>0.72599750623441395</v>
      </c>
    </row>
    <row r="352" spans="1:29" x14ac:dyDescent="0.25">
      <c r="A352" s="75" t="s">
        <v>211</v>
      </c>
      <c r="B352" s="1" t="s">
        <v>219</v>
      </c>
      <c r="C352" s="107" t="s">
        <v>597</v>
      </c>
      <c r="D352" s="95" t="s">
        <v>6</v>
      </c>
      <c r="E352" s="23">
        <v>2747</v>
      </c>
      <c r="F352" s="23">
        <v>1290</v>
      </c>
      <c r="G352" s="23">
        <v>0</v>
      </c>
      <c r="H352" s="24">
        <v>642</v>
      </c>
      <c r="I352" s="24">
        <v>305</v>
      </c>
      <c r="J352" s="24">
        <v>263</v>
      </c>
      <c r="K352" s="24">
        <v>62</v>
      </c>
      <c r="L352" s="24">
        <v>0</v>
      </c>
      <c r="M352" s="24">
        <v>18</v>
      </c>
      <c r="N352" s="24">
        <v>0</v>
      </c>
      <c r="O352" s="24">
        <v>1398</v>
      </c>
      <c r="P352" s="24">
        <v>788</v>
      </c>
      <c r="Q352" s="24">
        <v>422</v>
      </c>
      <c r="R352" s="24">
        <v>112</v>
      </c>
      <c r="S352" s="24">
        <v>0</v>
      </c>
      <c r="T352" s="24">
        <v>27</v>
      </c>
      <c r="U352" s="24">
        <v>0</v>
      </c>
      <c r="V352" s="25">
        <f t="shared" si="43"/>
        <v>0.45922746781115881</v>
      </c>
      <c r="W352" s="25">
        <f t="shared" si="44"/>
        <v>0.3870558375634518</v>
      </c>
      <c r="X352" s="25">
        <f t="shared" si="45"/>
        <v>0.62322274881516593</v>
      </c>
      <c r="Y352" s="25">
        <f t="shared" si="46"/>
        <v>0.5535714285714286</v>
      </c>
      <c r="Z352" s="25">
        <f t="shared" si="47"/>
        <v>0</v>
      </c>
      <c r="AA352" s="25">
        <f t="shared" si="48"/>
        <v>0.66666666666666663</v>
      </c>
      <c r="AB352" s="25">
        <f t="shared" si="49"/>
        <v>0</v>
      </c>
      <c r="AC352" s="25">
        <f t="shared" si="50"/>
        <v>0.46960320349472151</v>
      </c>
    </row>
    <row r="353" spans="1:29" x14ac:dyDescent="0.25">
      <c r="A353" s="75" t="s">
        <v>211</v>
      </c>
      <c r="B353" s="1" t="s">
        <v>220</v>
      </c>
      <c r="C353" s="107" t="s">
        <v>651</v>
      </c>
      <c r="D353" s="95" t="s">
        <v>6</v>
      </c>
      <c r="E353" s="23">
        <v>2858</v>
      </c>
      <c r="F353" s="23">
        <v>1875</v>
      </c>
      <c r="G353" s="23">
        <v>139</v>
      </c>
      <c r="H353" s="24">
        <v>935</v>
      </c>
      <c r="I353" s="24">
        <v>557</v>
      </c>
      <c r="J353" s="24">
        <v>269</v>
      </c>
      <c r="K353" s="24">
        <v>93</v>
      </c>
      <c r="L353" s="24">
        <v>0</v>
      </c>
      <c r="M353" s="24">
        <v>21</v>
      </c>
      <c r="N353" s="24">
        <v>0</v>
      </c>
      <c r="O353" s="24">
        <v>1503</v>
      </c>
      <c r="P353" s="24">
        <v>800</v>
      </c>
      <c r="Q353" s="24">
        <v>360</v>
      </c>
      <c r="R353" s="24">
        <v>166</v>
      </c>
      <c r="S353" s="24">
        <v>0</v>
      </c>
      <c r="T353" s="24">
        <v>29</v>
      </c>
      <c r="U353" s="24">
        <v>0</v>
      </c>
      <c r="V353" s="25">
        <f t="shared" si="43"/>
        <v>0.62208915502328677</v>
      </c>
      <c r="W353" s="25">
        <f t="shared" si="44"/>
        <v>0.69625000000000004</v>
      </c>
      <c r="X353" s="25">
        <f t="shared" si="45"/>
        <v>0.74722222222222223</v>
      </c>
      <c r="Y353" s="25">
        <f t="shared" si="46"/>
        <v>0.56024096385542166</v>
      </c>
      <c r="Z353" s="25">
        <f t="shared" si="47"/>
        <v>0</v>
      </c>
      <c r="AA353" s="25">
        <f t="shared" si="48"/>
        <v>0.72413793103448276</v>
      </c>
      <c r="AB353" s="25">
        <f t="shared" si="49"/>
        <v>0</v>
      </c>
      <c r="AC353" s="25">
        <f t="shared" si="50"/>
        <v>0.65605318404478652</v>
      </c>
    </row>
    <row r="354" spans="1:29" x14ac:dyDescent="0.25">
      <c r="A354" s="75" t="s">
        <v>667</v>
      </c>
      <c r="B354" s="1" t="s">
        <v>7</v>
      </c>
      <c r="C354" s="107" t="s">
        <v>651</v>
      </c>
      <c r="D354" s="95" t="s">
        <v>6</v>
      </c>
      <c r="E354" s="23">
        <v>5206</v>
      </c>
      <c r="F354" s="23">
        <v>3565</v>
      </c>
      <c r="G354" s="23">
        <v>89</v>
      </c>
      <c r="H354" s="24">
        <v>1946</v>
      </c>
      <c r="I354" s="24">
        <v>765</v>
      </c>
      <c r="J354" s="24">
        <v>669</v>
      </c>
      <c r="K354" s="24">
        <v>104</v>
      </c>
      <c r="L354" s="24">
        <v>21</v>
      </c>
      <c r="M354" s="24">
        <v>60</v>
      </c>
      <c r="N354" s="24">
        <v>0</v>
      </c>
      <c r="O354" s="24">
        <v>2912</v>
      </c>
      <c r="P354" s="24">
        <v>1091</v>
      </c>
      <c r="Q354" s="24">
        <v>943</v>
      </c>
      <c r="R354" s="24">
        <v>150</v>
      </c>
      <c r="S354" s="24">
        <v>41</v>
      </c>
      <c r="T354" s="24">
        <v>68</v>
      </c>
      <c r="U354" s="24">
        <v>1</v>
      </c>
      <c r="V354" s="25">
        <f t="shared" si="43"/>
        <v>0.66826923076923073</v>
      </c>
      <c r="W354" s="25">
        <f t="shared" si="44"/>
        <v>0.70119156736938593</v>
      </c>
      <c r="X354" s="25">
        <f t="shared" si="45"/>
        <v>0.70943796394485681</v>
      </c>
      <c r="Y354" s="25">
        <f t="shared" si="46"/>
        <v>0.69333333333333336</v>
      </c>
      <c r="Z354" s="25">
        <f t="shared" si="47"/>
        <v>0.51219512195121952</v>
      </c>
      <c r="AA354" s="25">
        <f t="shared" si="48"/>
        <v>0.88235294117647056</v>
      </c>
      <c r="AB354" s="25">
        <f t="shared" si="49"/>
        <v>0</v>
      </c>
      <c r="AC354" s="25">
        <f t="shared" si="50"/>
        <v>0.68478678447944674</v>
      </c>
    </row>
    <row r="355" spans="1:29" x14ac:dyDescent="0.25">
      <c r="A355" s="75" t="s">
        <v>76</v>
      </c>
      <c r="B355" s="1" t="s">
        <v>79</v>
      </c>
      <c r="C355" s="107" t="s">
        <v>651</v>
      </c>
      <c r="D355" s="95" t="s">
        <v>45</v>
      </c>
      <c r="E355" s="23">
        <v>1915</v>
      </c>
      <c r="F355" s="23">
        <v>818</v>
      </c>
      <c r="G355" s="23">
        <v>35</v>
      </c>
      <c r="H355" s="24">
        <v>387</v>
      </c>
      <c r="I355" s="24">
        <v>191</v>
      </c>
      <c r="J355" s="24">
        <v>161</v>
      </c>
      <c r="K355" s="24">
        <v>58</v>
      </c>
      <c r="L355" s="24">
        <v>0</v>
      </c>
      <c r="M355" s="24">
        <v>21</v>
      </c>
      <c r="N355" s="24">
        <v>0</v>
      </c>
      <c r="O355" s="24">
        <v>1078</v>
      </c>
      <c r="P355" s="24">
        <v>474</v>
      </c>
      <c r="Q355" s="24">
        <v>240</v>
      </c>
      <c r="R355" s="24">
        <v>88</v>
      </c>
      <c r="S355" s="24">
        <v>0</v>
      </c>
      <c r="T355" s="24">
        <v>35</v>
      </c>
      <c r="U355" s="24">
        <v>0</v>
      </c>
      <c r="V355" s="25">
        <f t="shared" si="43"/>
        <v>0.35899814471243041</v>
      </c>
      <c r="W355" s="25">
        <f t="shared" si="44"/>
        <v>0.40295358649789031</v>
      </c>
      <c r="X355" s="25">
        <f t="shared" si="45"/>
        <v>0.67083333333333328</v>
      </c>
      <c r="Y355" s="25">
        <f t="shared" si="46"/>
        <v>0.65909090909090906</v>
      </c>
      <c r="Z355" s="25">
        <f t="shared" si="47"/>
        <v>0</v>
      </c>
      <c r="AA355" s="25">
        <f t="shared" si="48"/>
        <v>0.6</v>
      </c>
      <c r="AB355" s="25">
        <f t="shared" si="49"/>
        <v>0</v>
      </c>
      <c r="AC355" s="25">
        <f t="shared" si="50"/>
        <v>0.42715404699738901</v>
      </c>
    </row>
    <row r="356" spans="1:29" x14ac:dyDescent="0.25">
      <c r="A356" s="75" t="s">
        <v>232</v>
      </c>
      <c r="B356" s="1" t="s">
        <v>243</v>
      </c>
      <c r="C356" s="107" t="s">
        <v>651</v>
      </c>
      <c r="D356" s="95" t="s">
        <v>6</v>
      </c>
      <c r="E356" s="23">
        <v>2481</v>
      </c>
      <c r="F356" s="23">
        <v>1065</v>
      </c>
      <c r="G356" s="23">
        <v>59</v>
      </c>
      <c r="H356" s="24">
        <v>551</v>
      </c>
      <c r="I356" s="24">
        <v>233</v>
      </c>
      <c r="J356" s="24">
        <v>207</v>
      </c>
      <c r="K356" s="24">
        <v>54</v>
      </c>
      <c r="L356" s="24">
        <v>0</v>
      </c>
      <c r="M356" s="24">
        <v>20</v>
      </c>
      <c r="N356" s="24">
        <v>0</v>
      </c>
      <c r="O356" s="24">
        <v>1264</v>
      </c>
      <c r="P356" s="24">
        <v>704</v>
      </c>
      <c r="Q356" s="24">
        <v>356</v>
      </c>
      <c r="R356" s="24">
        <v>129</v>
      </c>
      <c r="S356" s="24">
        <v>0</v>
      </c>
      <c r="T356" s="24">
        <v>28</v>
      </c>
      <c r="U356" s="24">
        <v>0</v>
      </c>
      <c r="V356" s="25">
        <f t="shared" si="43"/>
        <v>0.43591772151898733</v>
      </c>
      <c r="W356" s="25">
        <f t="shared" si="44"/>
        <v>0.33096590909090912</v>
      </c>
      <c r="X356" s="25">
        <f t="shared" si="45"/>
        <v>0.5814606741573034</v>
      </c>
      <c r="Y356" s="25">
        <f t="shared" si="46"/>
        <v>0.41860465116279072</v>
      </c>
      <c r="Z356" s="25">
        <f t="shared" si="47"/>
        <v>0</v>
      </c>
      <c r="AA356" s="25">
        <f t="shared" si="48"/>
        <v>0.7142857142857143</v>
      </c>
      <c r="AB356" s="25">
        <f t="shared" si="49"/>
        <v>0</v>
      </c>
      <c r="AC356" s="25">
        <f t="shared" si="50"/>
        <v>0.42926239419588874</v>
      </c>
    </row>
    <row r="357" spans="1:29" x14ac:dyDescent="0.25">
      <c r="A357" s="75" t="s">
        <v>232</v>
      </c>
      <c r="B357" s="1" t="s">
        <v>244</v>
      </c>
      <c r="C357" s="107" t="s">
        <v>651</v>
      </c>
      <c r="D357" s="95" t="s">
        <v>6</v>
      </c>
      <c r="E357" s="23">
        <v>2674</v>
      </c>
      <c r="F357" s="23">
        <v>653</v>
      </c>
      <c r="G357" s="23">
        <v>91</v>
      </c>
      <c r="H357" s="24">
        <v>408</v>
      </c>
      <c r="I357" s="24">
        <v>83</v>
      </c>
      <c r="J357" s="24">
        <v>117</v>
      </c>
      <c r="K357" s="24">
        <v>24</v>
      </c>
      <c r="L357" s="24">
        <v>5</v>
      </c>
      <c r="M357" s="24">
        <v>16</v>
      </c>
      <c r="N357" s="24">
        <v>0</v>
      </c>
      <c r="O357" s="24">
        <v>1392</v>
      </c>
      <c r="P357" s="24">
        <v>821</v>
      </c>
      <c r="Q357" s="24">
        <v>339</v>
      </c>
      <c r="R357" s="24">
        <v>84</v>
      </c>
      <c r="S357" s="24">
        <v>12</v>
      </c>
      <c r="T357" s="24">
        <v>26</v>
      </c>
      <c r="U357" s="24">
        <v>0</v>
      </c>
      <c r="V357" s="25">
        <f t="shared" si="43"/>
        <v>0.29310344827586204</v>
      </c>
      <c r="W357" s="25">
        <f t="shared" si="44"/>
        <v>0.10109622411693057</v>
      </c>
      <c r="X357" s="25">
        <f t="shared" si="45"/>
        <v>0.34513274336283184</v>
      </c>
      <c r="Y357" s="25">
        <f t="shared" si="46"/>
        <v>0.2857142857142857</v>
      </c>
      <c r="Z357" s="25">
        <f t="shared" si="47"/>
        <v>0.41666666666666669</v>
      </c>
      <c r="AA357" s="25">
        <f t="shared" si="48"/>
        <v>0.61538461538461542</v>
      </c>
      <c r="AB357" s="25">
        <f t="shared" si="49"/>
        <v>0</v>
      </c>
      <c r="AC357" s="25">
        <f t="shared" si="50"/>
        <v>0.24420344053851908</v>
      </c>
    </row>
    <row r="358" spans="1:29" x14ac:dyDescent="0.25">
      <c r="A358" s="75" t="s">
        <v>232</v>
      </c>
      <c r="B358" s="1" t="s">
        <v>245</v>
      </c>
      <c r="C358" s="107" t="s">
        <v>651</v>
      </c>
      <c r="D358" s="95" t="s">
        <v>6</v>
      </c>
      <c r="E358" s="23">
        <v>2425</v>
      </c>
      <c r="F358" s="23">
        <v>1284</v>
      </c>
      <c r="G358" s="23">
        <v>152</v>
      </c>
      <c r="H358" s="24">
        <v>669</v>
      </c>
      <c r="I358" s="24">
        <v>323</v>
      </c>
      <c r="J358" s="24">
        <v>212</v>
      </c>
      <c r="K358" s="24">
        <v>61</v>
      </c>
      <c r="L358" s="24">
        <v>0</v>
      </c>
      <c r="M358" s="24">
        <v>19</v>
      </c>
      <c r="N358" s="24">
        <v>0</v>
      </c>
      <c r="O358" s="24">
        <v>1285</v>
      </c>
      <c r="P358" s="24">
        <v>729</v>
      </c>
      <c r="Q358" s="24">
        <v>274</v>
      </c>
      <c r="R358" s="24">
        <v>111</v>
      </c>
      <c r="S358" s="24">
        <v>0</v>
      </c>
      <c r="T358" s="24">
        <v>26</v>
      </c>
      <c r="U358" s="24">
        <v>0</v>
      </c>
      <c r="V358" s="25">
        <f t="shared" si="43"/>
        <v>0.52062256809338525</v>
      </c>
      <c r="W358" s="25">
        <f t="shared" si="44"/>
        <v>0.44307270233196161</v>
      </c>
      <c r="X358" s="25">
        <f t="shared" si="45"/>
        <v>0.77372262773722633</v>
      </c>
      <c r="Y358" s="25">
        <f t="shared" si="46"/>
        <v>0.5495495495495496</v>
      </c>
      <c r="Z358" s="25">
        <f t="shared" si="47"/>
        <v>0</v>
      </c>
      <c r="AA358" s="25">
        <f t="shared" si="48"/>
        <v>0.73076923076923073</v>
      </c>
      <c r="AB358" s="25">
        <f t="shared" si="49"/>
        <v>0</v>
      </c>
      <c r="AC358" s="25">
        <f t="shared" si="50"/>
        <v>0.52948453608247426</v>
      </c>
    </row>
    <row r="359" spans="1:29" x14ac:dyDescent="0.25">
      <c r="A359" s="75" t="s">
        <v>378</v>
      </c>
      <c r="B359" s="1" t="s">
        <v>402</v>
      </c>
      <c r="C359" s="107" t="s">
        <v>651</v>
      </c>
      <c r="D359" s="95" t="s">
        <v>6</v>
      </c>
      <c r="E359" s="23">
        <v>4211</v>
      </c>
      <c r="F359" s="23">
        <v>2768</v>
      </c>
      <c r="G359" s="23">
        <v>121</v>
      </c>
      <c r="H359" s="24">
        <v>1378</v>
      </c>
      <c r="I359" s="24">
        <v>902</v>
      </c>
      <c r="J359" s="24">
        <v>343</v>
      </c>
      <c r="K359" s="24">
        <v>102</v>
      </c>
      <c r="L359" s="24">
        <v>10</v>
      </c>
      <c r="M359" s="24">
        <v>33</v>
      </c>
      <c r="N359" s="24">
        <v>0</v>
      </c>
      <c r="O359" s="24">
        <v>2264</v>
      </c>
      <c r="P359" s="24">
        <v>1170</v>
      </c>
      <c r="Q359" s="24">
        <v>550</v>
      </c>
      <c r="R359" s="24">
        <v>172</v>
      </c>
      <c r="S359" s="24">
        <v>12</v>
      </c>
      <c r="T359" s="24">
        <v>43</v>
      </c>
      <c r="U359" s="24">
        <v>0</v>
      </c>
      <c r="V359" s="25">
        <f t="shared" si="43"/>
        <v>0.60865724381625441</v>
      </c>
      <c r="W359" s="25">
        <f t="shared" si="44"/>
        <v>0.77094017094017098</v>
      </c>
      <c r="X359" s="25">
        <f t="shared" si="45"/>
        <v>0.62363636363636366</v>
      </c>
      <c r="Y359" s="25">
        <f t="shared" si="46"/>
        <v>0.59302325581395354</v>
      </c>
      <c r="Z359" s="25">
        <f t="shared" si="47"/>
        <v>0.83333333333333337</v>
      </c>
      <c r="AA359" s="25">
        <f t="shared" si="48"/>
        <v>0.76744186046511631</v>
      </c>
      <c r="AB359" s="25">
        <f t="shared" si="49"/>
        <v>0</v>
      </c>
      <c r="AC359" s="25">
        <f t="shared" si="50"/>
        <v>0.65732605081928286</v>
      </c>
    </row>
    <row r="360" spans="1:29" x14ac:dyDescent="0.25">
      <c r="A360" s="75" t="s">
        <v>378</v>
      </c>
      <c r="B360" s="1" t="s">
        <v>403</v>
      </c>
      <c r="C360" s="107" t="s">
        <v>651</v>
      </c>
      <c r="D360" s="95" t="s">
        <v>6</v>
      </c>
      <c r="E360" s="23">
        <v>4689</v>
      </c>
      <c r="F360" s="23">
        <v>3687</v>
      </c>
      <c r="G360" s="23">
        <v>101</v>
      </c>
      <c r="H360" s="24">
        <v>1861</v>
      </c>
      <c r="I360" s="24">
        <v>1126</v>
      </c>
      <c r="J360" s="24">
        <v>477</v>
      </c>
      <c r="K360" s="24">
        <v>175</v>
      </c>
      <c r="L360" s="24">
        <v>1</v>
      </c>
      <c r="M360" s="24">
        <v>47</v>
      </c>
      <c r="N360" s="24">
        <v>0</v>
      </c>
      <c r="O360" s="24">
        <v>2371</v>
      </c>
      <c r="P360" s="24">
        <v>1415</v>
      </c>
      <c r="Q360" s="24">
        <v>617</v>
      </c>
      <c r="R360" s="24">
        <v>229</v>
      </c>
      <c r="S360" s="24">
        <v>6</v>
      </c>
      <c r="T360" s="24">
        <v>51</v>
      </c>
      <c r="U360" s="24">
        <v>0</v>
      </c>
      <c r="V360" s="25">
        <f t="shared" si="43"/>
        <v>0.78490088570223537</v>
      </c>
      <c r="W360" s="25">
        <f t="shared" si="44"/>
        <v>0.79575971731448758</v>
      </c>
      <c r="X360" s="25">
        <f t="shared" si="45"/>
        <v>0.77309562398703402</v>
      </c>
      <c r="Y360" s="25">
        <f t="shared" si="46"/>
        <v>0.76419213973799127</v>
      </c>
      <c r="Z360" s="25">
        <f t="shared" si="47"/>
        <v>0.16666666666666666</v>
      </c>
      <c r="AA360" s="25">
        <f t="shared" si="48"/>
        <v>0.92156862745098034</v>
      </c>
      <c r="AB360" s="25">
        <f t="shared" si="49"/>
        <v>0</v>
      </c>
      <c r="AC360" s="25">
        <f t="shared" si="50"/>
        <v>0.7863083813179782</v>
      </c>
    </row>
    <row r="361" spans="1:29" x14ac:dyDescent="0.25">
      <c r="A361" s="75" t="s">
        <v>378</v>
      </c>
      <c r="B361" s="1" t="s">
        <v>404</v>
      </c>
      <c r="C361" s="107" t="s">
        <v>651</v>
      </c>
      <c r="D361" s="95" t="s">
        <v>6</v>
      </c>
      <c r="E361" s="23">
        <v>5298</v>
      </c>
      <c r="F361" s="23">
        <v>3867</v>
      </c>
      <c r="G361" s="23">
        <v>100</v>
      </c>
      <c r="H361" s="24">
        <v>1913</v>
      </c>
      <c r="I361" s="24">
        <v>1281</v>
      </c>
      <c r="J361" s="24">
        <v>465</v>
      </c>
      <c r="K361" s="24">
        <v>147</v>
      </c>
      <c r="L361" s="24">
        <v>21</v>
      </c>
      <c r="M361" s="24">
        <v>40</v>
      </c>
      <c r="N361" s="24">
        <v>0</v>
      </c>
      <c r="O361" s="24">
        <v>2718</v>
      </c>
      <c r="P361" s="24">
        <v>1673</v>
      </c>
      <c r="Q361" s="24">
        <v>644</v>
      </c>
      <c r="R361" s="24">
        <v>200</v>
      </c>
      <c r="S361" s="24">
        <v>21</v>
      </c>
      <c r="T361" s="24">
        <v>42</v>
      </c>
      <c r="U361" s="24">
        <v>0</v>
      </c>
      <c r="V361" s="25">
        <f t="shared" si="43"/>
        <v>0.70382634289919055</v>
      </c>
      <c r="W361" s="25">
        <f t="shared" si="44"/>
        <v>0.76569037656903771</v>
      </c>
      <c r="X361" s="25">
        <f t="shared" si="45"/>
        <v>0.72204968944099379</v>
      </c>
      <c r="Y361" s="25">
        <f t="shared" si="46"/>
        <v>0.73499999999999999</v>
      </c>
      <c r="Z361" s="25">
        <f t="shared" si="47"/>
        <v>1</v>
      </c>
      <c r="AA361" s="25">
        <f t="shared" si="48"/>
        <v>0.95238095238095233</v>
      </c>
      <c r="AB361" s="25">
        <f t="shared" si="49"/>
        <v>0</v>
      </c>
      <c r="AC361" s="25">
        <f t="shared" si="50"/>
        <v>0.72989807474518686</v>
      </c>
    </row>
    <row r="362" spans="1:29" x14ac:dyDescent="0.25">
      <c r="A362" s="75" t="s">
        <v>378</v>
      </c>
      <c r="B362" s="1" t="s">
        <v>405</v>
      </c>
      <c r="C362" s="107" t="s">
        <v>651</v>
      </c>
      <c r="D362" s="95" t="s">
        <v>6</v>
      </c>
      <c r="E362" s="23">
        <v>2139</v>
      </c>
      <c r="F362" s="23">
        <v>1438</v>
      </c>
      <c r="G362" s="23">
        <v>118</v>
      </c>
      <c r="H362" s="24">
        <v>742</v>
      </c>
      <c r="I362" s="24">
        <v>417</v>
      </c>
      <c r="J362" s="24">
        <v>229</v>
      </c>
      <c r="K362" s="24">
        <v>37</v>
      </c>
      <c r="L362" s="24">
        <v>0</v>
      </c>
      <c r="M362" s="24">
        <v>13</v>
      </c>
      <c r="N362" s="24">
        <v>0</v>
      </c>
      <c r="O362" s="24">
        <v>1078</v>
      </c>
      <c r="P362" s="24">
        <v>677</v>
      </c>
      <c r="Q362" s="24">
        <v>274</v>
      </c>
      <c r="R362" s="24">
        <v>90</v>
      </c>
      <c r="S362" s="24">
        <v>0</v>
      </c>
      <c r="T362" s="24">
        <v>20</v>
      </c>
      <c r="U362" s="24">
        <v>0</v>
      </c>
      <c r="V362" s="25">
        <f t="shared" si="43"/>
        <v>0.68831168831168832</v>
      </c>
      <c r="W362" s="25">
        <f t="shared" si="44"/>
        <v>0.61595273264401773</v>
      </c>
      <c r="X362" s="25">
        <f t="shared" si="45"/>
        <v>0.83576642335766427</v>
      </c>
      <c r="Y362" s="25">
        <f t="shared" si="46"/>
        <v>0.41111111111111109</v>
      </c>
      <c r="Z362" s="25">
        <f t="shared" si="47"/>
        <v>0</v>
      </c>
      <c r="AA362" s="25">
        <f t="shared" si="48"/>
        <v>0.65</v>
      </c>
      <c r="AB362" s="25">
        <f t="shared" si="49"/>
        <v>0</v>
      </c>
      <c r="AC362" s="25">
        <f t="shared" si="50"/>
        <v>0.67227676484338472</v>
      </c>
    </row>
    <row r="363" spans="1:29" x14ac:dyDescent="0.25">
      <c r="A363" s="75" t="s">
        <v>378</v>
      </c>
      <c r="B363" s="1" t="s">
        <v>406</v>
      </c>
      <c r="C363" s="107" t="s">
        <v>651</v>
      </c>
      <c r="D363" s="95" t="s">
        <v>6</v>
      </c>
      <c r="E363" s="23">
        <v>5794</v>
      </c>
      <c r="F363" s="23">
        <v>4144</v>
      </c>
      <c r="G363" s="23">
        <v>246</v>
      </c>
      <c r="H363" s="24">
        <v>1897</v>
      </c>
      <c r="I363" s="24">
        <v>1467</v>
      </c>
      <c r="J363" s="24">
        <v>559</v>
      </c>
      <c r="K363" s="24">
        <v>156</v>
      </c>
      <c r="L363" s="24">
        <v>16</v>
      </c>
      <c r="M363" s="24">
        <v>49</v>
      </c>
      <c r="N363" s="24">
        <v>0</v>
      </c>
      <c r="O363" s="24">
        <v>2936</v>
      </c>
      <c r="P363" s="24">
        <v>1799</v>
      </c>
      <c r="Q363" s="24">
        <v>752</v>
      </c>
      <c r="R363" s="24">
        <v>230</v>
      </c>
      <c r="S363" s="24">
        <v>27</v>
      </c>
      <c r="T363" s="24">
        <v>50</v>
      </c>
      <c r="U363" s="24">
        <v>0</v>
      </c>
      <c r="V363" s="25">
        <f t="shared" si="43"/>
        <v>0.64611716621253401</v>
      </c>
      <c r="W363" s="25">
        <f t="shared" si="44"/>
        <v>0.81545302946081155</v>
      </c>
      <c r="X363" s="25">
        <f t="shared" si="45"/>
        <v>0.74335106382978722</v>
      </c>
      <c r="Y363" s="25">
        <f t="shared" si="46"/>
        <v>0.67826086956521736</v>
      </c>
      <c r="Z363" s="25">
        <f t="shared" si="47"/>
        <v>0.59259259259259256</v>
      </c>
      <c r="AA363" s="25">
        <f t="shared" si="48"/>
        <v>0.98</v>
      </c>
      <c r="AB363" s="25">
        <f t="shared" si="49"/>
        <v>0</v>
      </c>
      <c r="AC363" s="25">
        <f t="shared" si="50"/>
        <v>0.71522264411460135</v>
      </c>
    </row>
    <row r="364" spans="1:29" x14ac:dyDescent="0.25">
      <c r="A364" s="75" t="s">
        <v>378</v>
      </c>
      <c r="B364" s="1" t="s">
        <v>407</v>
      </c>
      <c r="C364" s="107" t="s">
        <v>651</v>
      </c>
      <c r="D364" s="95" t="s">
        <v>6</v>
      </c>
      <c r="E364" s="23">
        <v>3842</v>
      </c>
      <c r="F364" s="23">
        <v>2273</v>
      </c>
      <c r="G364" s="23">
        <v>150</v>
      </c>
      <c r="H364" s="24">
        <v>1100</v>
      </c>
      <c r="I364" s="24">
        <v>713</v>
      </c>
      <c r="J364" s="24">
        <v>357</v>
      </c>
      <c r="K364" s="24">
        <v>81</v>
      </c>
      <c r="L364" s="24">
        <v>0</v>
      </c>
      <c r="M364" s="24">
        <v>22</v>
      </c>
      <c r="N364" s="24">
        <v>0</v>
      </c>
      <c r="O364" s="24">
        <v>2023</v>
      </c>
      <c r="P364" s="24">
        <v>1110</v>
      </c>
      <c r="Q364" s="24">
        <v>543</v>
      </c>
      <c r="R364" s="24">
        <v>141</v>
      </c>
      <c r="S364" s="24">
        <v>0</v>
      </c>
      <c r="T364" s="24">
        <v>25</v>
      </c>
      <c r="U364" s="24">
        <v>0</v>
      </c>
      <c r="V364" s="25">
        <f t="shared" si="43"/>
        <v>0.54374691052891744</v>
      </c>
      <c r="W364" s="25">
        <f t="shared" si="44"/>
        <v>0.64234234234234233</v>
      </c>
      <c r="X364" s="25">
        <f t="shared" si="45"/>
        <v>0.65745856353591159</v>
      </c>
      <c r="Y364" s="25">
        <f t="shared" si="46"/>
        <v>0.57446808510638303</v>
      </c>
      <c r="Z364" s="25">
        <f t="shared" si="47"/>
        <v>0</v>
      </c>
      <c r="AA364" s="25">
        <f t="shared" si="48"/>
        <v>0.88</v>
      </c>
      <c r="AB364" s="25">
        <f t="shared" si="49"/>
        <v>0</v>
      </c>
      <c r="AC364" s="25">
        <f t="shared" si="50"/>
        <v>0.59161894846434149</v>
      </c>
    </row>
    <row r="365" spans="1:29" x14ac:dyDescent="0.25">
      <c r="A365" s="75" t="s">
        <v>378</v>
      </c>
      <c r="B365" s="1" t="s">
        <v>408</v>
      </c>
      <c r="C365" s="107" t="s">
        <v>651</v>
      </c>
      <c r="D365" s="95" t="s">
        <v>6</v>
      </c>
      <c r="E365" s="23">
        <v>3033</v>
      </c>
      <c r="F365" s="23">
        <v>2007</v>
      </c>
      <c r="G365" s="23">
        <v>138</v>
      </c>
      <c r="H365" s="24">
        <v>973</v>
      </c>
      <c r="I365" s="24">
        <v>703</v>
      </c>
      <c r="J365" s="24">
        <v>239</v>
      </c>
      <c r="K365" s="24">
        <v>62</v>
      </c>
      <c r="L365" s="24">
        <v>0</v>
      </c>
      <c r="M365" s="24">
        <v>30</v>
      </c>
      <c r="N365" s="24">
        <v>0</v>
      </c>
      <c r="O365" s="24">
        <v>1534</v>
      </c>
      <c r="P365" s="24">
        <v>976</v>
      </c>
      <c r="Q365" s="24">
        <v>363</v>
      </c>
      <c r="R365" s="24">
        <v>118</v>
      </c>
      <c r="S365" s="24">
        <v>0</v>
      </c>
      <c r="T365" s="24">
        <v>42</v>
      </c>
      <c r="U365" s="24">
        <v>0</v>
      </c>
      <c r="V365" s="25">
        <f t="shared" si="43"/>
        <v>0.63428943937418514</v>
      </c>
      <c r="W365" s="25">
        <f t="shared" si="44"/>
        <v>0.72028688524590168</v>
      </c>
      <c r="X365" s="25">
        <f t="shared" si="45"/>
        <v>0.6584022038567493</v>
      </c>
      <c r="Y365" s="25">
        <f t="shared" si="46"/>
        <v>0.52542372881355937</v>
      </c>
      <c r="Z365" s="25">
        <f t="shared" si="47"/>
        <v>0</v>
      </c>
      <c r="AA365" s="25">
        <f t="shared" si="48"/>
        <v>0.7142857142857143</v>
      </c>
      <c r="AB365" s="25">
        <f t="shared" si="49"/>
        <v>0</v>
      </c>
      <c r="AC365" s="25">
        <f t="shared" si="50"/>
        <v>0.66172106824925814</v>
      </c>
    </row>
    <row r="366" spans="1:29" x14ac:dyDescent="0.25">
      <c r="A366" s="75" t="s">
        <v>378</v>
      </c>
      <c r="B366" s="1" t="s">
        <v>409</v>
      </c>
      <c r="C366" s="107" t="s">
        <v>651</v>
      </c>
      <c r="D366" s="95" t="s">
        <v>6</v>
      </c>
      <c r="E366" s="23">
        <v>3535</v>
      </c>
      <c r="F366" s="23">
        <v>2428</v>
      </c>
      <c r="G366" s="23">
        <v>54</v>
      </c>
      <c r="H366" s="24">
        <v>1217</v>
      </c>
      <c r="I366" s="24">
        <v>819</v>
      </c>
      <c r="J366" s="24">
        <v>272</v>
      </c>
      <c r="K366" s="24">
        <v>74</v>
      </c>
      <c r="L366" s="24">
        <v>7</v>
      </c>
      <c r="M366" s="24">
        <v>39</v>
      </c>
      <c r="N366" s="24">
        <v>0</v>
      </c>
      <c r="O366" s="24">
        <v>1781</v>
      </c>
      <c r="P366" s="24">
        <v>1191</v>
      </c>
      <c r="Q366" s="24">
        <v>348</v>
      </c>
      <c r="R366" s="24">
        <v>149</v>
      </c>
      <c r="S366" s="24">
        <v>13</v>
      </c>
      <c r="T366" s="24">
        <v>53</v>
      </c>
      <c r="U366" s="24">
        <v>0</v>
      </c>
      <c r="V366" s="25">
        <f t="shared" si="43"/>
        <v>0.68332397529477817</v>
      </c>
      <c r="W366" s="25">
        <f t="shared" si="44"/>
        <v>0.68765743073047858</v>
      </c>
      <c r="X366" s="25">
        <f t="shared" si="45"/>
        <v>0.7816091954022989</v>
      </c>
      <c r="Y366" s="25">
        <f t="shared" si="46"/>
        <v>0.49664429530201343</v>
      </c>
      <c r="Z366" s="25">
        <f t="shared" si="47"/>
        <v>0.53846153846153844</v>
      </c>
      <c r="AA366" s="25">
        <f t="shared" si="48"/>
        <v>0.73584905660377353</v>
      </c>
      <c r="AB366" s="25">
        <f t="shared" si="49"/>
        <v>0</v>
      </c>
      <c r="AC366" s="25">
        <f t="shared" si="50"/>
        <v>0.68684582743988687</v>
      </c>
    </row>
    <row r="367" spans="1:29" x14ac:dyDescent="0.25">
      <c r="A367" s="75" t="s">
        <v>378</v>
      </c>
      <c r="B367" s="1" t="s">
        <v>410</v>
      </c>
      <c r="C367" s="107" t="s">
        <v>651</v>
      </c>
      <c r="D367" s="95" t="s">
        <v>6</v>
      </c>
      <c r="E367" s="23">
        <v>4754</v>
      </c>
      <c r="F367" s="23">
        <v>3118</v>
      </c>
      <c r="G367" s="23">
        <v>275</v>
      </c>
      <c r="H367" s="24">
        <v>1580</v>
      </c>
      <c r="I367" s="24">
        <v>942</v>
      </c>
      <c r="J367" s="24">
        <v>417</v>
      </c>
      <c r="K367" s="24">
        <v>137</v>
      </c>
      <c r="L367" s="24">
        <v>0</v>
      </c>
      <c r="M367" s="24">
        <v>42</v>
      </c>
      <c r="N367" s="24">
        <v>0</v>
      </c>
      <c r="O367" s="24">
        <v>2656</v>
      </c>
      <c r="P367" s="24">
        <v>1234</v>
      </c>
      <c r="Q367" s="24">
        <v>634</v>
      </c>
      <c r="R367" s="24">
        <v>178</v>
      </c>
      <c r="S367" s="24">
        <v>0</v>
      </c>
      <c r="T367" s="24">
        <v>52</v>
      </c>
      <c r="U367" s="24">
        <v>0</v>
      </c>
      <c r="V367" s="25">
        <f t="shared" si="43"/>
        <v>0.59487951807228912</v>
      </c>
      <c r="W367" s="25">
        <f t="shared" si="44"/>
        <v>0.76337115072933548</v>
      </c>
      <c r="X367" s="25">
        <f t="shared" si="45"/>
        <v>0.6577287066246057</v>
      </c>
      <c r="Y367" s="25">
        <f t="shared" si="46"/>
        <v>0.7696629213483146</v>
      </c>
      <c r="Z367" s="25">
        <f t="shared" si="47"/>
        <v>0</v>
      </c>
      <c r="AA367" s="25">
        <f t="shared" si="48"/>
        <v>0.80769230769230771</v>
      </c>
      <c r="AB367" s="25">
        <f t="shared" si="49"/>
        <v>0</v>
      </c>
      <c r="AC367" s="25">
        <f t="shared" si="50"/>
        <v>0.65586874211190571</v>
      </c>
    </row>
    <row r="368" spans="1:29" x14ac:dyDescent="0.25">
      <c r="A368" s="75" t="s">
        <v>667</v>
      </c>
      <c r="B368" s="1" t="s">
        <v>26</v>
      </c>
      <c r="C368" s="107" t="s">
        <v>651</v>
      </c>
      <c r="D368" s="95" t="s">
        <v>6</v>
      </c>
      <c r="E368" s="23">
        <v>6146</v>
      </c>
      <c r="F368" s="23">
        <v>4619</v>
      </c>
      <c r="G368" s="23">
        <v>315</v>
      </c>
      <c r="H368" s="24">
        <v>2235</v>
      </c>
      <c r="I368" s="24">
        <v>1469</v>
      </c>
      <c r="J368" s="24">
        <v>707</v>
      </c>
      <c r="K368" s="24">
        <v>118</v>
      </c>
      <c r="L368" s="24">
        <v>9</v>
      </c>
      <c r="M368" s="24">
        <v>53</v>
      </c>
      <c r="N368" s="24">
        <v>28</v>
      </c>
      <c r="O368" s="24">
        <v>3066</v>
      </c>
      <c r="P368" s="24">
        <v>1868</v>
      </c>
      <c r="Q368" s="24">
        <v>899</v>
      </c>
      <c r="R368" s="24">
        <v>195</v>
      </c>
      <c r="S368" s="24">
        <v>22</v>
      </c>
      <c r="T368" s="24">
        <v>63</v>
      </c>
      <c r="U368" s="24">
        <v>33</v>
      </c>
      <c r="V368" s="25">
        <f t="shared" si="43"/>
        <v>0.72896281800391394</v>
      </c>
      <c r="W368" s="25">
        <f t="shared" si="44"/>
        <v>0.7864025695931478</v>
      </c>
      <c r="X368" s="25">
        <f t="shared" si="45"/>
        <v>0.78642936596218016</v>
      </c>
      <c r="Y368" s="25">
        <f t="shared" si="46"/>
        <v>0.60512820512820509</v>
      </c>
      <c r="Z368" s="25">
        <f t="shared" si="47"/>
        <v>0.40909090909090912</v>
      </c>
      <c r="AA368" s="25">
        <f t="shared" si="48"/>
        <v>0.84126984126984128</v>
      </c>
      <c r="AB368" s="25">
        <f t="shared" si="49"/>
        <v>0.84848484848484851</v>
      </c>
      <c r="AC368" s="25">
        <f t="shared" si="50"/>
        <v>0.75154572079401238</v>
      </c>
    </row>
    <row r="369" spans="1:29" x14ac:dyDescent="0.25">
      <c r="A369" s="75" t="s">
        <v>253</v>
      </c>
      <c r="B369" s="1" t="s">
        <v>280</v>
      </c>
      <c r="C369" s="107" t="s">
        <v>651</v>
      </c>
      <c r="D369" s="95" t="s">
        <v>6</v>
      </c>
      <c r="E369" s="23">
        <v>3226</v>
      </c>
      <c r="F369" s="23">
        <v>2134</v>
      </c>
      <c r="G369" s="23">
        <v>68</v>
      </c>
      <c r="H369" s="24">
        <v>1263</v>
      </c>
      <c r="I369" s="24">
        <v>370</v>
      </c>
      <c r="J369" s="24">
        <v>348</v>
      </c>
      <c r="K369" s="24">
        <v>120</v>
      </c>
      <c r="L369" s="24">
        <v>0</v>
      </c>
      <c r="M369" s="24">
        <v>33</v>
      </c>
      <c r="N369" s="24">
        <v>0</v>
      </c>
      <c r="O369" s="24">
        <v>1929</v>
      </c>
      <c r="P369" s="24">
        <v>662</v>
      </c>
      <c r="Q369" s="24">
        <v>445</v>
      </c>
      <c r="R369" s="24">
        <v>143</v>
      </c>
      <c r="S369" s="24">
        <v>0</v>
      </c>
      <c r="T369" s="24">
        <v>47</v>
      </c>
      <c r="U369" s="24">
        <v>0</v>
      </c>
      <c r="V369" s="25">
        <f t="shared" si="43"/>
        <v>0.65474339035769824</v>
      </c>
      <c r="W369" s="25">
        <f t="shared" si="44"/>
        <v>0.55891238670694865</v>
      </c>
      <c r="X369" s="25">
        <f t="shared" si="45"/>
        <v>0.78202247191011232</v>
      </c>
      <c r="Y369" s="25">
        <f t="shared" si="46"/>
        <v>0.83916083916083917</v>
      </c>
      <c r="Z369" s="25">
        <f t="shared" si="47"/>
        <v>0</v>
      </c>
      <c r="AA369" s="25">
        <f t="shared" si="48"/>
        <v>0.7021276595744681</v>
      </c>
      <c r="AB369" s="25">
        <f t="shared" si="49"/>
        <v>0</v>
      </c>
      <c r="AC369" s="25">
        <f t="shared" si="50"/>
        <v>0.66150030998140108</v>
      </c>
    </row>
    <row r="370" spans="1:29" x14ac:dyDescent="0.25">
      <c r="A370" s="75" t="s">
        <v>42</v>
      </c>
      <c r="B370" s="1" t="s">
        <v>666</v>
      </c>
      <c r="C370" s="107" t="s">
        <v>651</v>
      </c>
      <c r="D370" s="95" t="s">
        <v>45</v>
      </c>
      <c r="E370" s="23">
        <v>102</v>
      </c>
      <c r="F370" s="23">
        <v>4</v>
      </c>
      <c r="G370" s="23">
        <v>98</v>
      </c>
      <c r="H370" s="24">
        <v>1</v>
      </c>
      <c r="I370" s="24">
        <v>0</v>
      </c>
      <c r="J370" s="24">
        <v>0</v>
      </c>
      <c r="K370" s="24">
        <v>3</v>
      </c>
      <c r="L370" s="24">
        <v>0</v>
      </c>
      <c r="M370" s="24">
        <v>0</v>
      </c>
      <c r="N370" s="24">
        <v>0</v>
      </c>
      <c r="O370" s="24">
        <v>30</v>
      </c>
      <c r="P370" s="24">
        <v>30</v>
      </c>
      <c r="Q370" s="24">
        <v>0</v>
      </c>
      <c r="R370" s="24">
        <v>42</v>
      </c>
      <c r="S370" s="24">
        <v>0</v>
      </c>
      <c r="T370" s="24">
        <v>0</v>
      </c>
      <c r="U370" s="24">
        <v>0</v>
      </c>
      <c r="V370" s="25">
        <f t="shared" si="43"/>
        <v>3.3333333333333333E-2</v>
      </c>
      <c r="W370" s="25">
        <f t="shared" si="44"/>
        <v>0</v>
      </c>
      <c r="X370" s="25">
        <f t="shared" si="45"/>
        <v>0</v>
      </c>
      <c r="Y370" s="25">
        <f t="shared" si="46"/>
        <v>7.1428571428571425E-2</v>
      </c>
      <c r="Z370" s="25">
        <f t="shared" si="47"/>
        <v>0</v>
      </c>
      <c r="AA370" s="25">
        <f t="shared" si="48"/>
        <v>0</v>
      </c>
      <c r="AB370" s="25">
        <f t="shared" si="49"/>
        <v>0</v>
      </c>
      <c r="AC370" s="25">
        <f t="shared" si="50"/>
        <v>3.9215686274509803E-2</v>
      </c>
    </row>
    <row r="371" spans="1:29" x14ac:dyDescent="0.25">
      <c r="A371" s="75" t="s">
        <v>667</v>
      </c>
      <c r="B371" s="1" t="s">
        <v>502</v>
      </c>
      <c r="C371" s="107" t="s">
        <v>597</v>
      </c>
      <c r="D371" s="95" t="s">
        <v>6</v>
      </c>
      <c r="E371" s="23">
        <v>0</v>
      </c>
      <c r="F371" s="23">
        <v>0</v>
      </c>
      <c r="G371" s="23">
        <v>0</v>
      </c>
      <c r="H371" s="24">
        <v>0</v>
      </c>
      <c r="I371" s="24">
        <v>0</v>
      </c>
      <c r="J371" s="24">
        <v>0</v>
      </c>
      <c r="K371" s="24">
        <v>0</v>
      </c>
      <c r="L371" s="24">
        <v>0</v>
      </c>
      <c r="M371" s="24">
        <v>0</v>
      </c>
      <c r="N371" s="24">
        <v>0</v>
      </c>
      <c r="O371" s="24">
        <v>0</v>
      </c>
      <c r="P371" s="24">
        <v>0</v>
      </c>
      <c r="Q371" s="24">
        <v>0</v>
      </c>
      <c r="R371" s="24">
        <v>0</v>
      </c>
      <c r="S371" s="24">
        <v>0</v>
      </c>
      <c r="T371" s="24">
        <v>0</v>
      </c>
      <c r="U371" s="24">
        <v>0</v>
      </c>
      <c r="V371" s="25">
        <f t="shared" si="43"/>
        <v>0</v>
      </c>
      <c r="W371" s="25">
        <f t="shared" si="44"/>
        <v>0</v>
      </c>
      <c r="X371" s="25">
        <f t="shared" si="45"/>
        <v>0</v>
      </c>
      <c r="Y371" s="25">
        <f t="shared" si="46"/>
        <v>0</v>
      </c>
      <c r="Z371" s="25">
        <f t="shared" si="47"/>
        <v>0</v>
      </c>
      <c r="AA371" s="25">
        <f t="shared" si="48"/>
        <v>0</v>
      </c>
      <c r="AB371" s="25">
        <f t="shared" si="49"/>
        <v>0</v>
      </c>
      <c r="AC371" s="25">
        <f t="shared" si="50"/>
        <v>0</v>
      </c>
    </row>
    <row r="372" spans="1:29" x14ac:dyDescent="0.25">
      <c r="A372" s="75" t="s">
        <v>667</v>
      </c>
      <c r="B372" s="1" t="s">
        <v>27</v>
      </c>
      <c r="C372" s="107" t="s">
        <v>651</v>
      </c>
      <c r="D372" s="95" t="s">
        <v>6</v>
      </c>
      <c r="E372" s="23">
        <v>6305</v>
      </c>
      <c r="F372" s="23">
        <v>4985</v>
      </c>
      <c r="G372" s="23">
        <v>262</v>
      </c>
      <c r="H372" s="24">
        <v>2723</v>
      </c>
      <c r="I372" s="24">
        <v>1352</v>
      </c>
      <c r="J372" s="24">
        <v>682</v>
      </c>
      <c r="K372" s="24">
        <v>167</v>
      </c>
      <c r="L372" s="24">
        <v>14</v>
      </c>
      <c r="M372" s="24">
        <v>47</v>
      </c>
      <c r="N372" s="24">
        <v>0</v>
      </c>
      <c r="O372" s="24">
        <v>3553</v>
      </c>
      <c r="P372" s="24">
        <v>1627</v>
      </c>
      <c r="Q372" s="24">
        <v>831</v>
      </c>
      <c r="R372" s="24">
        <v>213</v>
      </c>
      <c r="S372" s="24">
        <v>20</v>
      </c>
      <c r="T372" s="24">
        <v>58</v>
      </c>
      <c r="U372" s="24">
        <v>3</v>
      </c>
      <c r="V372" s="25">
        <f t="shared" si="43"/>
        <v>0.76639459611595839</v>
      </c>
      <c r="W372" s="25">
        <f t="shared" si="44"/>
        <v>0.83097725875845119</v>
      </c>
      <c r="X372" s="25">
        <f t="shared" si="45"/>
        <v>0.82069795427196146</v>
      </c>
      <c r="Y372" s="25">
        <f t="shared" si="46"/>
        <v>0.784037558685446</v>
      </c>
      <c r="Z372" s="25">
        <f t="shared" si="47"/>
        <v>0.7</v>
      </c>
      <c r="AA372" s="25">
        <f t="shared" si="48"/>
        <v>0.81034482758620685</v>
      </c>
      <c r="AB372" s="25">
        <f t="shared" si="49"/>
        <v>0</v>
      </c>
      <c r="AC372" s="25">
        <f t="shared" si="50"/>
        <v>0.79064234734337824</v>
      </c>
    </row>
    <row r="373" spans="1:29" x14ac:dyDescent="0.25">
      <c r="A373" s="75" t="s">
        <v>667</v>
      </c>
      <c r="B373" s="1" t="s">
        <v>28</v>
      </c>
      <c r="C373" s="107" t="s">
        <v>651</v>
      </c>
      <c r="D373" s="95" t="s">
        <v>6</v>
      </c>
      <c r="E373" s="23">
        <v>10242</v>
      </c>
      <c r="F373" s="23">
        <v>8276</v>
      </c>
      <c r="G373" s="23">
        <v>237</v>
      </c>
      <c r="H373" s="24">
        <v>4231</v>
      </c>
      <c r="I373" s="24">
        <v>2385</v>
      </c>
      <c r="J373" s="24">
        <v>1275</v>
      </c>
      <c r="K373" s="24">
        <v>240</v>
      </c>
      <c r="L373" s="24">
        <v>23</v>
      </c>
      <c r="M373" s="24">
        <v>83</v>
      </c>
      <c r="N373" s="24">
        <v>39</v>
      </c>
      <c r="O373" s="24">
        <v>5248</v>
      </c>
      <c r="P373" s="24">
        <v>2886</v>
      </c>
      <c r="Q373" s="24">
        <v>1549</v>
      </c>
      <c r="R373" s="24">
        <v>357</v>
      </c>
      <c r="S373" s="24">
        <v>53</v>
      </c>
      <c r="T373" s="24">
        <v>88</v>
      </c>
      <c r="U373" s="24">
        <v>61</v>
      </c>
      <c r="V373" s="25">
        <f t="shared" si="43"/>
        <v>0.80621189024390238</v>
      </c>
      <c r="W373" s="25">
        <f t="shared" si="44"/>
        <v>0.82640332640332637</v>
      </c>
      <c r="X373" s="25">
        <f t="shared" si="45"/>
        <v>0.82311168495803744</v>
      </c>
      <c r="Y373" s="25">
        <f t="shared" si="46"/>
        <v>0.67226890756302526</v>
      </c>
      <c r="Z373" s="25">
        <f t="shared" si="47"/>
        <v>0.43396226415094341</v>
      </c>
      <c r="AA373" s="25">
        <f t="shared" si="48"/>
        <v>0.94318181818181823</v>
      </c>
      <c r="AB373" s="25">
        <f t="shared" si="49"/>
        <v>0.63934426229508201</v>
      </c>
      <c r="AC373" s="25">
        <f t="shared" si="50"/>
        <v>0.80804530365163052</v>
      </c>
    </row>
    <row r="374" spans="1:29" x14ac:dyDescent="0.25">
      <c r="A374" s="75" t="s">
        <v>667</v>
      </c>
      <c r="B374" s="1" t="s">
        <v>29</v>
      </c>
      <c r="C374" s="107" t="s">
        <v>651</v>
      </c>
      <c r="D374" s="95" t="s">
        <v>6</v>
      </c>
      <c r="E374" s="23">
        <v>5585</v>
      </c>
      <c r="F374" s="23">
        <v>2368</v>
      </c>
      <c r="G374" s="23">
        <v>178</v>
      </c>
      <c r="H374" s="24">
        <v>1266</v>
      </c>
      <c r="I374" s="24">
        <v>592</v>
      </c>
      <c r="J374" s="24">
        <v>359</v>
      </c>
      <c r="K374" s="24">
        <v>111</v>
      </c>
      <c r="L374" s="24">
        <v>11</v>
      </c>
      <c r="M374" s="24">
        <v>29</v>
      </c>
      <c r="N374" s="24">
        <v>0</v>
      </c>
      <c r="O374" s="24">
        <v>2071</v>
      </c>
      <c r="P374" s="24">
        <v>2711</v>
      </c>
      <c r="Q374" s="24">
        <v>567</v>
      </c>
      <c r="R374" s="24">
        <v>171</v>
      </c>
      <c r="S374" s="24">
        <v>19</v>
      </c>
      <c r="T374" s="24">
        <v>46</v>
      </c>
      <c r="U374" s="24">
        <v>0</v>
      </c>
      <c r="V374" s="25">
        <f t="shared" si="43"/>
        <v>0.61129888942539834</v>
      </c>
      <c r="W374" s="25">
        <f t="shared" si="44"/>
        <v>0.21836960531169311</v>
      </c>
      <c r="X374" s="25">
        <f t="shared" si="45"/>
        <v>0.63315696649029984</v>
      </c>
      <c r="Y374" s="25">
        <f t="shared" si="46"/>
        <v>0.64912280701754388</v>
      </c>
      <c r="Z374" s="25">
        <f t="shared" si="47"/>
        <v>0.57894736842105265</v>
      </c>
      <c r="AA374" s="25">
        <f t="shared" si="48"/>
        <v>0.63043478260869568</v>
      </c>
      <c r="AB374" s="25">
        <f t="shared" si="49"/>
        <v>0</v>
      </c>
      <c r="AC374" s="25">
        <f t="shared" si="50"/>
        <v>0.42399283795881826</v>
      </c>
    </row>
    <row r="375" spans="1:29" x14ac:dyDescent="0.25">
      <c r="A375" s="75" t="s">
        <v>667</v>
      </c>
      <c r="B375" s="1" t="s">
        <v>30</v>
      </c>
      <c r="C375" s="107" t="s">
        <v>651</v>
      </c>
      <c r="D375" s="95" t="s">
        <v>6</v>
      </c>
      <c r="E375" s="23">
        <v>13183</v>
      </c>
      <c r="F375" s="23">
        <v>10119</v>
      </c>
      <c r="G375" s="23">
        <v>189</v>
      </c>
      <c r="H375" s="24">
        <v>5161</v>
      </c>
      <c r="I375" s="24">
        <v>2870</v>
      </c>
      <c r="J375" s="24">
        <v>1585</v>
      </c>
      <c r="K375" s="24">
        <v>259</v>
      </c>
      <c r="L375" s="24">
        <v>40</v>
      </c>
      <c r="M375" s="24">
        <v>139</v>
      </c>
      <c r="N375" s="24">
        <v>65</v>
      </c>
      <c r="O375" s="24">
        <v>6620</v>
      </c>
      <c r="P375" s="24">
        <v>3763</v>
      </c>
      <c r="Q375" s="24">
        <v>2062</v>
      </c>
      <c r="R375" s="24">
        <v>406</v>
      </c>
      <c r="S375" s="24">
        <v>85</v>
      </c>
      <c r="T375" s="24">
        <v>147</v>
      </c>
      <c r="U375" s="24">
        <v>100</v>
      </c>
      <c r="V375" s="25">
        <f t="shared" si="43"/>
        <v>0.77960725075528703</v>
      </c>
      <c r="W375" s="25">
        <f t="shared" si="44"/>
        <v>0.76268934360882279</v>
      </c>
      <c r="X375" s="25">
        <f t="shared" si="45"/>
        <v>0.7686711930164889</v>
      </c>
      <c r="Y375" s="25">
        <f t="shared" si="46"/>
        <v>0.63793103448275867</v>
      </c>
      <c r="Z375" s="25">
        <f t="shared" si="47"/>
        <v>0.47058823529411764</v>
      </c>
      <c r="AA375" s="25">
        <f t="shared" si="48"/>
        <v>0.94557823129251706</v>
      </c>
      <c r="AB375" s="25">
        <f t="shared" si="49"/>
        <v>0.65</v>
      </c>
      <c r="AC375" s="25">
        <f t="shared" si="50"/>
        <v>0.76757945839338537</v>
      </c>
    </row>
    <row r="376" spans="1:29" x14ac:dyDescent="0.25">
      <c r="A376" s="75" t="s">
        <v>667</v>
      </c>
      <c r="B376" s="1" t="s">
        <v>31</v>
      </c>
      <c r="C376" s="107" t="s">
        <v>651</v>
      </c>
      <c r="D376" s="95" t="s">
        <v>6</v>
      </c>
      <c r="E376" s="23">
        <v>5700</v>
      </c>
      <c r="F376" s="23">
        <v>4464</v>
      </c>
      <c r="G376" s="23">
        <v>161</v>
      </c>
      <c r="H376" s="24">
        <v>2158</v>
      </c>
      <c r="I376" s="24">
        <v>1358</v>
      </c>
      <c r="J376" s="24">
        <v>719</v>
      </c>
      <c r="K376" s="24">
        <v>143</v>
      </c>
      <c r="L376" s="24">
        <v>3</v>
      </c>
      <c r="M376" s="24">
        <v>48</v>
      </c>
      <c r="N376" s="24">
        <v>35</v>
      </c>
      <c r="O376" s="24">
        <v>2762</v>
      </c>
      <c r="P376" s="24">
        <v>1746</v>
      </c>
      <c r="Q376" s="24">
        <v>847</v>
      </c>
      <c r="R376" s="24">
        <v>226</v>
      </c>
      <c r="S376" s="24">
        <v>8</v>
      </c>
      <c r="T376" s="24">
        <v>50</v>
      </c>
      <c r="U376" s="24">
        <v>61</v>
      </c>
      <c r="V376" s="25">
        <f t="shared" si="43"/>
        <v>0.78131788559015203</v>
      </c>
      <c r="W376" s="25">
        <f t="shared" si="44"/>
        <v>0.77777777777777779</v>
      </c>
      <c r="X376" s="25">
        <f t="shared" si="45"/>
        <v>0.84887839433293977</v>
      </c>
      <c r="Y376" s="25">
        <f t="shared" si="46"/>
        <v>0.63274336283185839</v>
      </c>
      <c r="Z376" s="25">
        <f t="shared" si="47"/>
        <v>0.375</v>
      </c>
      <c r="AA376" s="25">
        <f t="shared" si="48"/>
        <v>0.96</v>
      </c>
      <c r="AB376" s="25">
        <f t="shared" si="49"/>
        <v>0.57377049180327866</v>
      </c>
      <c r="AC376" s="25">
        <f t="shared" si="50"/>
        <v>0.78315789473684205</v>
      </c>
    </row>
    <row r="377" spans="1:29" x14ac:dyDescent="0.25">
      <c r="A377" s="75" t="s">
        <v>667</v>
      </c>
      <c r="B377" s="1" t="s">
        <v>32</v>
      </c>
      <c r="C377" s="107" t="s">
        <v>651</v>
      </c>
      <c r="D377" s="95" t="s">
        <v>6</v>
      </c>
      <c r="E377" s="23">
        <v>11865</v>
      </c>
      <c r="F377" s="23">
        <v>9314</v>
      </c>
      <c r="G377" s="23">
        <v>635</v>
      </c>
      <c r="H377" s="24">
        <v>4693</v>
      </c>
      <c r="I377" s="24">
        <v>2807</v>
      </c>
      <c r="J377" s="24">
        <v>1398</v>
      </c>
      <c r="K377" s="24">
        <v>239</v>
      </c>
      <c r="L377" s="24">
        <v>54</v>
      </c>
      <c r="M377" s="24">
        <v>81</v>
      </c>
      <c r="N377" s="24">
        <v>42</v>
      </c>
      <c r="O377" s="24">
        <v>5935</v>
      </c>
      <c r="P377" s="24">
        <v>3473</v>
      </c>
      <c r="Q377" s="24">
        <v>1861</v>
      </c>
      <c r="R377" s="24">
        <v>361</v>
      </c>
      <c r="S377" s="24">
        <v>73</v>
      </c>
      <c r="T377" s="24">
        <v>87</v>
      </c>
      <c r="U377" s="24">
        <v>75</v>
      </c>
      <c r="V377" s="25">
        <f t="shared" si="43"/>
        <v>0.79073294018534124</v>
      </c>
      <c r="W377" s="25">
        <f t="shared" si="44"/>
        <v>0.80823495536999712</v>
      </c>
      <c r="X377" s="25">
        <f t="shared" si="45"/>
        <v>0.75120902740462114</v>
      </c>
      <c r="Y377" s="25">
        <f t="shared" si="46"/>
        <v>0.66204986149584488</v>
      </c>
      <c r="Z377" s="25">
        <f t="shared" si="47"/>
        <v>0.73972602739726023</v>
      </c>
      <c r="AA377" s="25">
        <f t="shared" si="48"/>
        <v>0.93103448275862066</v>
      </c>
      <c r="AB377" s="25">
        <f t="shared" si="49"/>
        <v>0.56000000000000005</v>
      </c>
      <c r="AC377" s="25">
        <f t="shared" si="50"/>
        <v>0.78499789296249478</v>
      </c>
    </row>
    <row r="378" spans="1:29" x14ac:dyDescent="0.25">
      <c r="A378" s="75" t="s">
        <v>667</v>
      </c>
      <c r="B378" s="1" t="s">
        <v>39</v>
      </c>
      <c r="C378" s="107" t="s">
        <v>651</v>
      </c>
      <c r="D378" s="95" t="s">
        <v>37</v>
      </c>
      <c r="E378" s="23">
        <v>2629</v>
      </c>
      <c r="F378" s="23">
        <v>1226</v>
      </c>
      <c r="G378" s="23">
        <v>1045</v>
      </c>
      <c r="H378" s="24">
        <v>615</v>
      </c>
      <c r="I378" s="24">
        <v>364</v>
      </c>
      <c r="J378" s="24">
        <v>228</v>
      </c>
      <c r="K378" s="24">
        <v>5</v>
      </c>
      <c r="L378" s="24">
        <v>8</v>
      </c>
      <c r="M378" s="24">
        <v>6</v>
      </c>
      <c r="N378" s="24">
        <v>0</v>
      </c>
      <c r="O378" s="24">
        <v>1338</v>
      </c>
      <c r="P378" s="24">
        <v>797</v>
      </c>
      <c r="Q378" s="24">
        <v>446</v>
      </c>
      <c r="R378" s="24">
        <v>21</v>
      </c>
      <c r="S378" s="24">
        <v>11</v>
      </c>
      <c r="T378" s="24">
        <v>8</v>
      </c>
      <c r="U378" s="24">
        <v>8</v>
      </c>
      <c r="V378" s="25">
        <f t="shared" si="43"/>
        <v>0.45964125560538116</v>
      </c>
      <c r="W378" s="25">
        <f t="shared" si="44"/>
        <v>0.45671267252195735</v>
      </c>
      <c r="X378" s="25">
        <f t="shared" si="45"/>
        <v>0.5112107623318386</v>
      </c>
      <c r="Y378" s="25">
        <f t="shared" si="46"/>
        <v>0.23809523809523808</v>
      </c>
      <c r="Z378" s="25">
        <f t="shared" si="47"/>
        <v>0.72727272727272729</v>
      </c>
      <c r="AA378" s="25">
        <f t="shared" si="48"/>
        <v>0.75</v>
      </c>
      <c r="AB378" s="25">
        <f t="shared" si="49"/>
        <v>0</v>
      </c>
      <c r="AC378" s="25">
        <f t="shared" si="50"/>
        <v>0.46633701027006469</v>
      </c>
    </row>
    <row r="379" spans="1:29" x14ac:dyDescent="0.25">
      <c r="A379" s="75" t="s">
        <v>667</v>
      </c>
      <c r="B379" s="1" t="s">
        <v>40</v>
      </c>
      <c r="C379" s="107" t="s">
        <v>651</v>
      </c>
      <c r="D379" s="95" t="s">
        <v>37</v>
      </c>
      <c r="E379" s="23">
        <v>3138</v>
      </c>
      <c r="F379" s="23">
        <v>1725</v>
      </c>
      <c r="G379" s="23">
        <v>1242</v>
      </c>
      <c r="H379" s="24">
        <v>999</v>
      </c>
      <c r="I379" s="24">
        <v>481</v>
      </c>
      <c r="J379" s="24">
        <v>226</v>
      </c>
      <c r="K379" s="24">
        <v>1</v>
      </c>
      <c r="L379" s="24">
        <v>0</v>
      </c>
      <c r="M379" s="24">
        <v>17</v>
      </c>
      <c r="N379" s="24">
        <v>1</v>
      </c>
      <c r="O379" s="24">
        <v>1692</v>
      </c>
      <c r="P379" s="24">
        <v>1042</v>
      </c>
      <c r="Q379" s="24">
        <v>361</v>
      </c>
      <c r="R379" s="24">
        <v>10</v>
      </c>
      <c r="S379" s="24">
        <v>7</v>
      </c>
      <c r="T379" s="24">
        <v>20</v>
      </c>
      <c r="U379" s="24">
        <v>6</v>
      </c>
      <c r="V379" s="25">
        <f t="shared" si="43"/>
        <v>0.59042553191489366</v>
      </c>
      <c r="W379" s="25">
        <f t="shared" si="44"/>
        <v>0.46161228406909788</v>
      </c>
      <c r="X379" s="25">
        <f t="shared" si="45"/>
        <v>0.62603878116343492</v>
      </c>
      <c r="Y379" s="25">
        <f t="shared" si="46"/>
        <v>0.1</v>
      </c>
      <c r="Z379" s="25">
        <f t="shared" si="47"/>
        <v>0</v>
      </c>
      <c r="AA379" s="25">
        <f t="shared" si="48"/>
        <v>0.85</v>
      </c>
      <c r="AB379" s="25">
        <f t="shared" si="49"/>
        <v>0.16666666666666666</v>
      </c>
      <c r="AC379" s="25">
        <f t="shared" si="50"/>
        <v>0.5497131931166348</v>
      </c>
    </row>
    <row r="380" spans="1:29" x14ac:dyDescent="0.25">
      <c r="A380" s="75" t="s">
        <v>667</v>
      </c>
      <c r="B380" s="1" t="s">
        <v>33</v>
      </c>
      <c r="C380" s="107" t="s">
        <v>651</v>
      </c>
      <c r="D380" s="95" t="s">
        <v>6</v>
      </c>
      <c r="E380" s="23">
        <v>8388</v>
      </c>
      <c r="F380" s="23">
        <v>6262</v>
      </c>
      <c r="G380" s="23">
        <v>444</v>
      </c>
      <c r="H380" s="24">
        <v>3150</v>
      </c>
      <c r="I380" s="24">
        <v>1992</v>
      </c>
      <c r="J380" s="24">
        <v>818</v>
      </c>
      <c r="K380" s="24">
        <v>198</v>
      </c>
      <c r="L380" s="24">
        <v>17</v>
      </c>
      <c r="M380" s="24">
        <v>54</v>
      </c>
      <c r="N380" s="24">
        <v>33</v>
      </c>
      <c r="O380" s="24">
        <v>4330</v>
      </c>
      <c r="P380" s="24">
        <v>2396</v>
      </c>
      <c r="Q380" s="24">
        <v>1174</v>
      </c>
      <c r="R380" s="24">
        <v>317</v>
      </c>
      <c r="S380" s="24">
        <v>49</v>
      </c>
      <c r="T380" s="24">
        <v>63</v>
      </c>
      <c r="U380" s="24">
        <v>59</v>
      </c>
      <c r="V380" s="25">
        <f t="shared" si="43"/>
        <v>0.72748267898383367</v>
      </c>
      <c r="W380" s="25">
        <f t="shared" si="44"/>
        <v>0.8313856427378965</v>
      </c>
      <c r="X380" s="25">
        <f t="shared" si="45"/>
        <v>0.69676320272572401</v>
      </c>
      <c r="Y380" s="25">
        <f t="shared" si="46"/>
        <v>0.62460567823343849</v>
      </c>
      <c r="Z380" s="25">
        <f t="shared" si="47"/>
        <v>0.34693877551020408</v>
      </c>
      <c r="AA380" s="25">
        <f t="shared" si="48"/>
        <v>0.8571428571428571</v>
      </c>
      <c r="AB380" s="25">
        <f t="shared" si="49"/>
        <v>0.55932203389830504</v>
      </c>
      <c r="AC380" s="25">
        <f t="shared" si="50"/>
        <v>0.74654268001907487</v>
      </c>
    </row>
    <row r="381" spans="1:29" x14ac:dyDescent="0.25">
      <c r="A381" s="75" t="s">
        <v>667</v>
      </c>
      <c r="B381" s="1" t="s">
        <v>41</v>
      </c>
      <c r="C381" s="107" t="s">
        <v>651</v>
      </c>
      <c r="D381" s="95" t="s">
        <v>37</v>
      </c>
      <c r="E381" s="23">
        <v>5095</v>
      </c>
      <c r="F381" s="23">
        <v>2983</v>
      </c>
      <c r="G381" s="23">
        <v>1775</v>
      </c>
      <c r="H381" s="24">
        <v>1699</v>
      </c>
      <c r="I381" s="24">
        <v>873</v>
      </c>
      <c r="J381" s="24">
        <v>386</v>
      </c>
      <c r="K381" s="24">
        <v>0</v>
      </c>
      <c r="L381" s="24">
        <v>0</v>
      </c>
      <c r="M381" s="24">
        <v>25</v>
      </c>
      <c r="N381" s="24">
        <v>0</v>
      </c>
      <c r="O381" s="24">
        <v>2726</v>
      </c>
      <c r="P381" s="24">
        <v>1516</v>
      </c>
      <c r="Q381" s="24">
        <v>809</v>
      </c>
      <c r="R381" s="24">
        <v>0</v>
      </c>
      <c r="S381" s="24">
        <v>3</v>
      </c>
      <c r="T381" s="24">
        <v>41</v>
      </c>
      <c r="U381" s="24">
        <v>0</v>
      </c>
      <c r="V381" s="25">
        <f t="shared" si="43"/>
        <v>0.62325752017608216</v>
      </c>
      <c r="W381" s="25">
        <f t="shared" si="44"/>
        <v>0.57585751978891819</v>
      </c>
      <c r="X381" s="25">
        <f t="shared" si="45"/>
        <v>0.47713226205191595</v>
      </c>
      <c r="Y381" s="25">
        <f t="shared" si="46"/>
        <v>0</v>
      </c>
      <c r="Z381" s="25">
        <f t="shared" si="47"/>
        <v>0</v>
      </c>
      <c r="AA381" s="25">
        <f t="shared" si="48"/>
        <v>0.6097560975609756</v>
      </c>
      <c r="AB381" s="25">
        <f t="shared" si="49"/>
        <v>0</v>
      </c>
      <c r="AC381" s="25">
        <f t="shared" si="50"/>
        <v>0.5854759568204122</v>
      </c>
    </row>
    <row r="382" spans="1:29" x14ac:dyDescent="0.25">
      <c r="A382" s="75" t="s">
        <v>667</v>
      </c>
      <c r="B382" s="1" t="s">
        <v>34</v>
      </c>
      <c r="C382" s="107" t="s">
        <v>651</v>
      </c>
      <c r="D382" s="95" t="s">
        <v>6</v>
      </c>
      <c r="E382" s="23">
        <v>7402</v>
      </c>
      <c r="F382" s="23">
        <v>5525</v>
      </c>
      <c r="G382" s="23">
        <v>205</v>
      </c>
      <c r="H382" s="24">
        <v>2851</v>
      </c>
      <c r="I382" s="24">
        <v>1498</v>
      </c>
      <c r="J382" s="24">
        <v>845</v>
      </c>
      <c r="K382" s="24">
        <v>191</v>
      </c>
      <c r="L382" s="24">
        <v>29</v>
      </c>
      <c r="M382" s="24">
        <v>65</v>
      </c>
      <c r="N382" s="24">
        <v>46</v>
      </c>
      <c r="O382" s="24">
        <v>4036</v>
      </c>
      <c r="P382" s="24">
        <v>1796</v>
      </c>
      <c r="Q382" s="24">
        <v>1112</v>
      </c>
      <c r="R382" s="24">
        <v>276</v>
      </c>
      <c r="S382" s="24">
        <v>41</v>
      </c>
      <c r="T382" s="24">
        <v>69</v>
      </c>
      <c r="U382" s="24">
        <v>72</v>
      </c>
      <c r="V382" s="25">
        <f t="shared" ref="V382:V441" si="51">IFERROR(H382/O382,0)</f>
        <v>0.70639246778989095</v>
      </c>
      <c r="W382" s="25">
        <f t="shared" ref="W382:W441" si="52">IFERROR(I382/P382,0)</f>
        <v>0.83407572383073492</v>
      </c>
      <c r="X382" s="25">
        <f t="shared" ref="X382:X441" si="53">IFERROR(J382/Q382,0)</f>
        <v>0.7598920863309353</v>
      </c>
      <c r="Y382" s="25">
        <f t="shared" ref="Y382:Y441" si="54">IFERROR(K382/R382,0)</f>
        <v>0.69202898550724634</v>
      </c>
      <c r="Z382" s="25">
        <f t="shared" ref="Z382:Z441" si="55">IFERROR(L382/S382,0)</f>
        <v>0.70731707317073167</v>
      </c>
      <c r="AA382" s="25">
        <f t="shared" ref="AA382:AA441" si="56">IFERROR(M382/T382,0)</f>
        <v>0.94202898550724634</v>
      </c>
      <c r="AB382" s="25">
        <f t="shared" ref="AB382:AB441" si="57">IFERROR(N382/U382,0)</f>
        <v>0.63888888888888884</v>
      </c>
      <c r="AC382" s="25">
        <f t="shared" ref="AC382:AC414" si="58">IFERROR(F382/E382,0)</f>
        <v>0.74641988651715752</v>
      </c>
    </row>
    <row r="383" spans="1:29" x14ac:dyDescent="0.25">
      <c r="A383" s="75" t="s">
        <v>667</v>
      </c>
      <c r="B383" s="1" t="s">
        <v>619</v>
      </c>
      <c r="C383" s="107" t="s">
        <v>651</v>
      </c>
      <c r="D383" s="95" t="s">
        <v>37</v>
      </c>
      <c r="E383" s="23">
        <v>3378</v>
      </c>
      <c r="F383" s="23">
        <v>1754</v>
      </c>
      <c r="G383" s="23">
        <v>1370</v>
      </c>
      <c r="H383" s="24">
        <v>970</v>
      </c>
      <c r="I383" s="24">
        <v>534</v>
      </c>
      <c r="J383" s="24">
        <v>210</v>
      </c>
      <c r="K383" s="24">
        <v>40</v>
      </c>
      <c r="L383" s="24">
        <v>0</v>
      </c>
      <c r="M383" s="24">
        <v>0</v>
      </c>
      <c r="N383" s="24">
        <v>0</v>
      </c>
      <c r="O383" s="24">
        <v>1789</v>
      </c>
      <c r="P383" s="24">
        <v>1031</v>
      </c>
      <c r="Q383" s="24">
        <v>489</v>
      </c>
      <c r="R383" s="24">
        <v>68</v>
      </c>
      <c r="S383" s="24">
        <v>0</v>
      </c>
      <c r="T383" s="24">
        <v>1</v>
      </c>
      <c r="U383" s="24">
        <v>0</v>
      </c>
      <c r="V383" s="25">
        <f t="shared" si="51"/>
        <v>0.54220234768026832</v>
      </c>
      <c r="W383" s="25">
        <f t="shared" si="52"/>
        <v>0.51794374393792431</v>
      </c>
      <c r="X383" s="25">
        <f t="shared" si="53"/>
        <v>0.42944785276073622</v>
      </c>
      <c r="Y383" s="25">
        <f t="shared" si="54"/>
        <v>0.58823529411764708</v>
      </c>
      <c r="Z383" s="25">
        <f t="shared" si="55"/>
        <v>0</v>
      </c>
      <c r="AA383" s="25">
        <f t="shared" si="56"/>
        <v>0</v>
      </c>
      <c r="AB383" s="25">
        <f t="shared" si="57"/>
        <v>0</v>
      </c>
      <c r="AC383" s="25">
        <f t="shared" si="58"/>
        <v>0.51924215512137362</v>
      </c>
    </row>
    <row r="384" spans="1:29" x14ac:dyDescent="0.25">
      <c r="A384" s="75" t="s">
        <v>667</v>
      </c>
      <c r="B384" s="1" t="s">
        <v>620</v>
      </c>
      <c r="C384" s="107" t="s">
        <v>651</v>
      </c>
      <c r="D384" s="95" t="s">
        <v>37</v>
      </c>
      <c r="E384" s="23">
        <v>4228</v>
      </c>
      <c r="F384" s="23">
        <v>1858</v>
      </c>
      <c r="G384" s="23">
        <v>2131</v>
      </c>
      <c r="H384" s="24">
        <v>1162</v>
      </c>
      <c r="I384" s="24">
        <v>442</v>
      </c>
      <c r="J384" s="24">
        <v>230</v>
      </c>
      <c r="K384" s="24">
        <v>0</v>
      </c>
      <c r="L384" s="24">
        <v>0</v>
      </c>
      <c r="M384" s="24">
        <v>24</v>
      </c>
      <c r="N384" s="24">
        <v>0</v>
      </c>
      <c r="O384" s="24">
        <v>2590</v>
      </c>
      <c r="P384" s="24">
        <v>1099</v>
      </c>
      <c r="Q384" s="24">
        <v>477</v>
      </c>
      <c r="R384" s="24">
        <v>8</v>
      </c>
      <c r="S384" s="24">
        <v>0</v>
      </c>
      <c r="T384" s="24">
        <v>54</v>
      </c>
      <c r="U384" s="24">
        <v>0</v>
      </c>
      <c r="V384" s="25">
        <f t="shared" si="51"/>
        <v>0.44864864864864867</v>
      </c>
      <c r="W384" s="25">
        <f t="shared" si="52"/>
        <v>0.40218380345768878</v>
      </c>
      <c r="X384" s="25">
        <f t="shared" si="53"/>
        <v>0.48218029350104824</v>
      </c>
      <c r="Y384" s="25">
        <f t="shared" si="54"/>
        <v>0</v>
      </c>
      <c r="Z384" s="25">
        <f t="shared" si="55"/>
        <v>0</v>
      </c>
      <c r="AA384" s="25">
        <f t="shared" si="56"/>
        <v>0.44444444444444442</v>
      </c>
      <c r="AB384" s="25">
        <f t="shared" si="57"/>
        <v>0</v>
      </c>
      <c r="AC384" s="25">
        <f t="shared" si="58"/>
        <v>0.43945127719962157</v>
      </c>
    </row>
    <row r="385" spans="1:29" x14ac:dyDescent="0.25">
      <c r="A385" s="75" t="s">
        <v>125</v>
      </c>
      <c r="B385" s="1" t="s">
        <v>145</v>
      </c>
      <c r="C385" s="107" t="s">
        <v>651</v>
      </c>
      <c r="D385" s="95" t="s">
        <v>6</v>
      </c>
      <c r="E385" s="23">
        <v>5319</v>
      </c>
      <c r="F385" s="23">
        <v>4013</v>
      </c>
      <c r="G385" s="23">
        <v>79</v>
      </c>
      <c r="H385" s="24">
        <v>1831</v>
      </c>
      <c r="I385" s="24">
        <v>997</v>
      </c>
      <c r="J385" s="24">
        <v>901</v>
      </c>
      <c r="K385" s="24">
        <v>172</v>
      </c>
      <c r="L385" s="24">
        <v>40</v>
      </c>
      <c r="M385" s="24">
        <v>72</v>
      </c>
      <c r="N385" s="24">
        <v>0</v>
      </c>
      <c r="O385" s="24">
        <v>2611</v>
      </c>
      <c r="P385" s="24">
        <v>1273</v>
      </c>
      <c r="Q385" s="24">
        <v>1120</v>
      </c>
      <c r="R385" s="24">
        <v>192</v>
      </c>
      <c r="S385" s="24">
        <v>42</v>
      </c>
      <c r="T385" s="24">
        <v>81</v>
      </c>
      <c r="U385" s="24">
        <v>0</v>
      </c>
      <c r="V385" s="25">
        <f t="shared" si="51"/>
        <v>0.70126388356951364</v>
      </c>
      <c r="W385" s="25">
        <f t="shared" si="52"/>
        <v>0.78318931657501967</v>
      </c>
      <c r="X385" s="25">
        <f t="shared" si="53"/>
        <v>0.80446428571428574</v>
      </c>
      <c r="Y385" s="25">
        <f t="shared" si="54"/>
        <v>0.89583333333333337</v>
      </c>
      <c r="Z385" s="25">
        <f t="shared" si="55"/>
        <v>0.95238095238095233</v>
      </c>
      <c r="AA385" s="25">
        <f t="shared" si="56"/>
        <v>0.88888888888888884</v>
      </c>
      <c r="AB385" s="25">
        <f t="shared" si="57"/>
        <v>0</v>
      </c>
      <c r="AC385" s="25">
        <f t="shared" si="58"/>
        <v>0.7544651250235006</v>
      </c>
    </row>
    <row r="386" spans="1:29" x14ac:dyDescent="0.25">
      <c r="A386" s="75" t="s">
        <v>378</v>
      </c>
      <c r="B386" s="1" t="s">
        <v>411</v>
      </c>
      <c r="C386" s="107" t="s">
        <v>651</v>
      </c>
      <c r="D386" s="95" t="s">
        <v>6</v>
      </c>
      <c r="E386" s="23">
        <v>5284</v>
      </c>
      <c r="F386" s="23">
        <v>3907</v>
      </c>
      <c r="G386" s="23">
        <v>169</v>
      </c>
      <c r="H386" s="24">
        <v>1909</v>
      </c>
      <c r="I386" s="24">
        <v>1469</v>
      </c>
      <c r="J386" s="24">
        <v>418</v>
      </c>
      <c r="K386" s="24">
        <v>81</v>
      </c>
      <c r="L386" s="24">
        <v>5</v>
      </c>
      <c r="M386" s="24">
        <v>25</v>
      </c>
      <c r="N386" s="24">
        <v>0</v>
      </c>
      <c r="O386" s="24">
        <v>2737</v>
      </c>
      <c r="P386" s="24">
        <v>1766</v>
      </c>
      <c r="Q386" s="24">
        <v>579</v>
      </c>
      <c r="R386" s="24">
        <v>157</v>
      </c>
      <c r="S386" s="24">
        <v>15</v>
      </c>
      <c r="T386" s="24">
        <v>30</v>
      </c>
      <c r="U386" s="24">
        <v>0</v>
      </c>
      <c r="V386" s="25">
        <f t="shared" si="51"/>
        <v>0.69747899159663862</v>
      </c>
      <c r="W386" s="25">
        <f t="shared" si="52"/>
        <v>0.83182332955832394</v>
      </c>
      <c r="X386" s="25">
        <f t="shared" si="53"/>
        <v>0.72193436960276336</v>
      </c>
      <c r="Y386" s="25">
        <f t="shared" si="54"/>
        <v>0.51592356687898089</v>
      </c>
      <c r="Z386" s="25">
        <f t="shared" si="55"/>
        <v>0.33333333333333331</v>
      </c>
      <c r="AA386" s="25">
        <f t="shared" si="56"/>
        <v>0.83333333333333337</v>
      </c>
      <c r="AB386" s="25">
        <f t="shared" si="57"/>
        <v>0</v>
      </c>
      <c r="AC386" s="25">
        <f t="shared" si="58"/>
        <v>0.73940196820590465</v>
      </c>
    </row>
    <row r="387" spans="1:29" x14ac:dyDescent="0.25">
      <c r="A387" s="75" t="s">
        <v>345</v>
      </c>
      <c r="B387" s="1" t="s">
        <v>370</v>
      </c>
      <c r="C387" s="107" t="s">
        <v>651</v>
      </c>
      <c r="D387" s="95" t="s">
        <v>6</v>
      </c>
      <c r="E387" s="23">
        <v>5379</v>
      </c>
      <c r="F387" s="23">
        <v>3598</v>
      </c>
      <c r="G387" s="23">
        <v>76</v>
      </c>
      <c r="H387" s="24">
        <v>1914</v>
      </c>
      <c r="I387" s="24">
        <v>939</v>
      </c>
      <c r="J387" s="24">
        <v>478</v>
      </c>
      <c r="K387" s="24">
        <v>208</v>
      </c>
      <c r="L387" s="24">
        <v>15</v>
      </c>
      <c r="M387" s="24">
        <v>44</v>
      </c>
      <c r="N387" s="24">
        <v>0</v>
      </c>
      <c r="O387" s="24">
        <v>2973</v>
      </c>
      <c r="P387" s="24">
        <v>1301</v>
      </c>
      <c r="Q387" s="24">
        <v>786</v>
      </c>
      <c r="R387" s="24">
        <v>243</v>
      </c>
      <c r="S387" s="24">
        <v>28</v>
      </c>
      <c r="T387" s="24">
        <v>48</v>
      </c>
      <c r="U387" s="24">
        <v>0</v>
      </c>
      <c r="V387" s="25">
        <f t="shared" si="51"/>
        <v>0.64379414732593343</v>
      </c>
      <c r="W387" s="25">
        <f t="shared" si="52"/>
        <v>0.72175249807840125</v>
      </c>
      <c r="X387" s="25">
        <f t="shared" si="53"/>
        <v>0.6081424936386769</v>
      </c>
      <c r="Y387" s="25">
        <f t="shared" si="54"/>
        <v>0.8559670781893004</v>
      </c>
      <c r="Z387" s="25">
        <f t="shared" si="55"/>
        <v>0.5357142857142857</v>
      </c>
      <c r="AA387" s="25">
        <f t="shared" si="56"/>
        <v>0.91666666666666663</v>
      </c>
      <c r="AB387" s="25">
        <f t="shared" si="57"/>
        <v>0</v>
      </c>
      <c r="AC387" s="25">
        <f t="shared" si="58"/>
        <v>0.66889756460308603</v>
      </c>
    </row>
    <row r="388" spans="1:29" x14ac:dyDescent="0.25">
      <c r="A388" s="75" t="s">
        <v>345</v>
      </c>
      <c r="B388" s="1" t="s">
        <v>376</v>
      </c>
      <c r="C388" s="107" t="s">
        <v>651</v>
      </c>
      <c r="D388" s="95" t="s">
        <v>37</v>
      </c>
      <c r="E388" s="23">
        <v>7015</v>
      </c>
      <c r="F388" s="23">
        <v>1742</v>
      </c>
      <c r="G388" s="23">
        <v>2424</v>
      </c>
      <c r="H388" s="24">
        <v>952</v>
      </c>
      <c r="I388" s="24">
        <v>411</v>
      </c>
      <c r="J388" s="24">
        <v>323</v>
      </c>
      <c r="K388" s="24">
        <v>11</v>
      </c>
      <c r="L388" s="24">
        <v>15</v>
      </c>
      <c r="M388" s="24">
        <v>29</v>
      </c>
      <c r="N388" s="24">
        <v>1</v>
      </c>
      <c r="O388" s="24">
        <v>3944</v>
      </c>
      <c r="P388" s="24">
        <v>1904</v>
      </c>
      <c r="Q388" s="24">
        <v>1019</v>
      </c>
      <c r="R388" s="24">
        <v>24</v>
      </c>
      <c r="S388" s="24">
        <v>55</v>
      </c>
      <c r="T388" s="24">
        <v>48</v>
      </c>
      <c r="U388" s="24">
        <v>21</v>
      </c>
      <c r="V388" s="25">
        <f t="shared" si="51"/>
        <v>0.2413793103448276</v>
      </c>
      <c r="W388" s="25">
        <f t="shared" si="52"/>
        <v>0.21586134453781514</v>
      </c>
      <c r="X388" s="25">
        <f t="shared" si="53"/>
        <v>0.31697742885181551</v>
      </c>
      <c r="Y388" s="25">
        <f t="shared" si="54"/>
        <v>0.45833333333333331</v>
      </c>
      <c r="Z388" s="25">
        <f t="shared" si="55"/>
        <v>0.27272727272727271</v>
      </c>
      <c r="AA388" s="25">
        <f t="shared" si="56"/>
        <v>0.60416666666666663</v>
      </c>
      <c r="AB388" s="25">
        <f t="shared" si="57"/>
        <v>4.7619047619047616E-2</v>
      </c>
      <c r="AC388" s="25">
        <f t="shared" si="58"/>
        <v>0.24832501781895938</v>
      </c>
    </row>
    <row r="389" spans="1:29" x14ac:dyDescent="0.25">
      <c r="A389" s="75" t="s">
        <v>42</v>
      </c>
      <c r="B389" s="1" t="s">
        <v>46</v>
      </c>
      <c r="C389" s="107" t="s">
        <v>651</v>
      </c>
      <c r="D389" s="95" t="s">
        <v>45</v>
      </c>
      <c r="E389" s="23">
        <v>2485</v>
      </c>
      <c r="F389" s="23">
        <v>1665</v>
      </c>
      <c r="G389" s="23">
        <v>105</v>
      </c>
      <c r="H389" s="24">
        <v>820</v>
      </c>
      <c r="I389" s="24">
        <v>527</v>
      </c>
      <c r="J389" s="24">
        <v>193</v>
      </c>
      <c r="K389" s="24">
        <v>92</v>
      </c>
      <c r="L389" s="24">
        <v>0</v>
      </c>
      <c r="M389" s="24">
        <v>33</v>
      </c>
      <c r="N389" s="24">
        <v>0</v>
      </c>
      <c r="O389" s="24">
        <v>1209</v>
      </c>
      <c r="P389" s="24">
        <v>871</v>
      </c>
      <c r="Q389" s="24">
        <v>233</v>
      </c>
      <c r="R389" s="24">
        <v>124</v>
      </c>
      <c r="S389" s="24">
        <v>0</v>
      </c>
      <c r="T389" s="24">
        <v>48</v>
      </c>
      <c r="U389" s="24">
        <v>0</v>
      </c>
      <c r="V389" s="25">
        <f t="shared" si="51"/>
        <v>0.67824648469809756</v>
      </c>
      <c r="W389" s="25">
        <f t="shared" si="52"/>
        <v>0.6050516647531573</v>
      </c>
      <c r="X389" s="25">
        <f t="shared" si="53"/>
        <v>0.8283261802575107</v>
      </c>
      <c r="Y389" s="25">
        <f t="shared" si="54"/>
        <v>0.74193548387096775</v>
      </c>
      <c r="Z389" s="25">
        <f t="shared" si="55"/>
        <v>0</v>
      </c>
      <c r="AA389" s="25">
        <f t="shared" si="56"/>
        <v>0.6875</v>
      </c>
      <c r="AB389" s="25">
        <f t="shared" si="57"/>
        <v>0</v>
      </c>
      <c r="AC389" s="25">
        <f t="shared" si="58"/>
        <v>0.67002012072434602</v>
      </c>
    </row>
    <row r="390" spans="1:29" x14ac:dyDescent="0.25">
      <c r="A390" s="75" t="s">
        <v>148</v>
      </c>
      <c r="B390" s="1" t="s">
        <v>621</v>
      </c>
      <c r="C390" s="107" t="s">
        <v>651</v>
      </c>
      <c r="D390" s="95" t="s">
        <v>6</v>
      </c>
      <c r="E390" s="23">
        <v>365</v>
      </c>
      <c r="F390" s="23">
        <v>81</v>
      </c>
      <c r="G390" s="23">
        <v>112</v>
      </c>
      <c r="H390" s="24">
        <v>28</v>
      </c>
      <c r="I390" s="24">
        <v>36</v>
      </c>
      <c r="J390" s="24">
        <v>0</v>
      </c>
      <c r="K390" s="24">
        <v>17</v>
      </c>
      <c r="L390" s="24">
        <v>0</v>
      </c>
      <c r="M390" s="24">
        <v>0</v>
      </c>
      <c r="N390" s="24">
        <v>0</v>
      </c>
      <c r="O390" s="24">
        <v>163</v>
      </c>
      <c r="P390" s="24">
        <v>165</v>
      </c>
      <c r="Q390" s="24">
        <v>0</v>
      </c>
      <c r="R390" s="24">
        <v>37</v>
      </c>
      <c r="S390" s="24">
        <v>0</v>
      </c>
      <c r="T390" s="24">
        <v>0</v>
      </c>
      <c r="U390" s="24">
        <v>0</v>
      </c>
      <c r="V390" s="25">
        <f t="shared" si="51"/>
        <v>0.17177914110429449</v>
      </c>
      <c r="W390" s="25">
        <f t="shared" si="52"/>
        <v>0.21818181818181817</v>
      </c>
      <c r="X390" s="25">
        <f t="shared" si="53"/>
        <v>0</v>
      </c>
      <c r="Y390" s="25">
        <f t="shared" si="54"/>
        <v>0.45945945945945948</v>
      </c>
      <c r="Z390" s="25">
        <f t="shared" si="55"/>
        <v>0</v>
      </c>
      <c r="AA390" s="25">
        <f t="shared" si="56"/>
        <v>0</v>
      </c>
      <c r="AB390" s="25">
        <f t="shared" si="57"/>
        <v>0</v>
      </c>
      <c r="AC390" s="25">
        <f t="shared" si="58"/>
        <v>0.22191780821917809</v>
      </c>
    </row>
    <row r="391" spans="1:29" x14ac:dyDescent="0.25">
      <c r="A391" s="75" t="s">
        <v>148</v>
      </c>
      <c r="B391" s="1" t="s">
        <v>165</v>
      </c>
      <c r="C391" s="107" t="s">
        <v>651</v>
      </c>
      <c r="D391" s="95" t="s">
        <v>6</v>
      </c>
      <c r="E391" s="23">
        <v>4115</v>
      </c>
      <c r="F391" s="23">
        <v>3264</v>
      </c>
      <c r="G391" s="23">
        <v>44</v>
      </c>
      <c r="H391" s="24">
        <v>1539</v>
      </c>
      <c r="I391" s="24">
        <v>976</v>
      </c>
      <c r="J391" s="24">
        <v>586</v>
      </c>
      <c r="K391" s="24">
        <v>126</v>
      </c>
      <c r="L391" s="24">
        <v>12</v>
      </c>
      <c r="M391" s="24">
        <v>25</v>
      </c>
      <c r="N391" s="24">
        <v>0</v>
      </c>
      <c r="O391" s="24">
        <v>2010</v>
      </c>
      <c r="P391" s="24">
        <v>1196</v>
      </c>
      <c r="Q391" s="24">
        <v>660</v>
      </c>
      <c r="R391" s="24">
        <v>201</v>
      </c>
      <c r="S391" s="24">
        <v>15</v>
      </c>
      <c r="T391" s="24">
        <v>33</v>
      </c>
      <c r="U391" s="24">
        <v>0</v>
      </c>
      <c r="V391" s="25">
        <f t="shared" si="51"/>
        <v>0.76567164179104474</v>
      </c>
      <c r="W391" s="25">
        <f t="shared" si="52"/>
        <v>0.81605351170568563</v>
      </c>
      <c r="X391" s="25">
        <f t="shared" si="53"/>
        <v>0.88787878787878793</v>
      </c>
      <c r="Y391" s="25">
        <f t="shared" si="54"/>
        <v>0.62686567164179108</v>
      </c>
      <c r="Z391" s="25">
        <f t="shared" si="55"/>
        <v>0.8</v>
      </c>
      <c r="AA391" s="25">
        <f t="shared" si="56"/>
        <v>0.75757575757575757</v>
      </c>
      <c r="AB391" s="25">
        <f t="shared" si="57"/>
        <v>0</v>
      </c>
      <c r="AC391" s="25">
        <f t="shared" si="58"/>
        <v>0.79319562575941682</v>
      </c>
    </row>
    <row r="392" spans="1:29" x14ac:dyDescent="0.25">
      <c r="A392" s="75" t="s">
        <v>148</v>
      </c>
      <c r="B392" s="1" t="s">
        <v>190</v>
      </c>
      <c r="C392" s="107" t="s">
        <v>651</v>
      </c>
      <c r="D392" s="95" t="s">
        <v>37</v>
      </c>
      <c r="E392" s="23">
        <v>2594</v>
      </c>
      <c r="F392" s="23">
        <v>1332</v>
      </c>
      <c r="G392" s="23">
        <v>1263</v>
      </c>
      <c r="H392" s="24">
        <v>698</v>
      </c>
      <c r="I392" s="24">
        <v>473</v>
      </c>
      <c r="J392" s="24">
        <v>152</v>
      </c>
      <c r="K392" s="24">
        <v>0</v>
      </c>
      <c r="L392" s="24">
        <v>1</v>
      </c>
      <c r="M392" s="24">
        <v>8</v>
      </c>
      <c r="N392" s="24">
        <v>0</v>
      </c>
      <c r="O392" s="24">
        <v>1564</v>
      </c>
      <c r="P392" s="24">
        <v>813</v>
      </c>
      <c r="Q392" s="24">
        <v>207</v>
      </c>
      <c r="R392" s="24">
        <v>0</v>
      </c>
      <c r="S392" s="24">
        <v>1</v>
      </c>
      <c r="T392" s="24">
        <v>9</v>
      </c>
      <c r="U392" s="24">
        <v>0</v>
      </c>
      <c r="V392" s="25">
        <f t="shared" si="51"/>
        <v>0.44629156010230181</v>
      </c>
      <c r="W392" s="25">
        <f t="shared" si="52"/>
        <v>0.58179581795817958</v>
      </c>
      <c r="X392" s="25">
        <f t="shared" si="53"/>
        <v>0.7342995169082126</v>
      </c>
      <c r="Y392" s="25">
        <f t="shared" si="54"/>
        <v>0</v>
      </c>
      <c r="Z392" s="25">
        <f t="shared" si="55"/>
        <v>1</v>
      </c>
      <c r="AA392" s="25">
        <f t="shared" si="56"/>
        <v>0.88888888888888884</v>
      </c>
      <c r="AB392" s="25">
        <f t="shared" si="57"/>
        <v>0</v>
      </c>
      <c r="AC392" s="25">
        <f t="shared" si="58"/>
        <v>0.51349267540478027</v>
      </c>
    </row>
    <row r="393" spans="1:29" x14ac:dyDescent="0.25">
      <c r="A393" s="75" t="s">
        <v>148</v>
      </c>
      <c r="B393" s="1" t="s">
        <v>166</v>
      </c>
      <c r="C393" s="107" t="s">
        <v>597</v>
      </c>
      <c r="D393" s="95" t="s">
        <v>6</v>
      </c>
      <c r="E393" s="23">
        <v>3348</v>
      </c>
      <c r="F393" s="23">
        <v>2670</v>
      </c>
      <c r="G393" s="23">
        <v>0</v>
      </c>
      <c r="H393" s="24">
        <v>1318</v>
      </c>
      <c r="I393" s="24">
        <v>730</v>
      </c>
      <c r="J393" s="24">
        <v>501</v>
      </c>
      <c r="K393" s="24">
        <v>86</v>
      </c>
      <c r="L393" s="24">
        <v>0</v>
      </c>
      <c r="M393" s="24">
        <v>35</v>
      </c>
      <c r="N393" s="24">
        <v>0</v>
      </c>
      <c r="O393" s="24">
        <v>1684</v>
      </c>
      <c r="P393" s="24">
        <v>835</v>
      </c>
      <c r="Q393" s="24">
        <v>663</v>
      </c>
      <c r="R393" s="24">
        <v>130</v>
      </c>
      <c r="S393" s="24">
        <v>0</v>
      </c>
      <c r="T393" s="24">
        <v>36</v>
      </c>
      <c r="U393" s="24">
        <v>0</v>
      </c>
      <c r="V393" s="25">
        <f t="shared" si="51"/>
        <v>0.78266033254156775</v>
      </c>
      <c r="W393" s="25">
        <f t="shared" si="52"/>
        <v>0.87425149700598803</v>
      </c>
      <c r="X393" s="25">
        <f t="shared" si="53"/>
        <v>0.75565610859728505</v>
      </c>
      <c r="Y393" s="25">
        <f t="shared" si="54"/>
        <v>0.66153846153846152</v>
      </c>
      <c r="Z393" s="25">
        <f t="shared" si="55"/>
        <v>0</v>
      </c>
      <c r="AA393" s="25">
        <f t="shared" si="56"/>
        <v>0.97222222222222221</v>
      </c>
      <c r="AB393" s="25">
        <f t="shared" si="57"/>
        <v>0</v>
      </c>
      <c r="AC393" s="25">
        <f t="shared" si="58"/>
        <v>0.79749103942652333</v>
      </c>
    </row>
    <row r="394" spans="1:29" x14ac:dyDescent="0.25">
      <c r="A394" s="75" t="s">
        <v>148</v>
      </c>
      <c r="B394" s="1" t="s">
        <v>509</v>
      </c>
      <c r="C394" s="107" t="s">
        <v>651</v>
      </c>
      <c r="D394" s="95" t="s">
        <v>6</v>
      </c>
      <c r="E394" s="23">
        <v>1352</v>
      </c>
      <c r="F394" s="23">
        <v>365</v>
      </c>
      <c r="G394" s="23">
        <v>103</v>
      </c>
      <c r="H394" s="24">
        <v>185</v>
      </c>
      <c r="I394" s="24">
        <v>113</v>
      </c>
      <c r="J394" s="24">
        <v>6</v>
      </c>
      <c r="K394" s="24">
        <v>60</v>
      </c>
      <c r="L394" s="24">
        <v>0</v>
      </c>
      <c r="M394" s="24">
        <v>1</v>
      </c>
      <c r="N394" s="24">
        <v>0</v>
      </c>
      <c r="O394" s="24">
        <v>598</v>
      </c>
      <c r="P394" s="24">
        <v>491</v>
      </c>
      <c r="Q394" s="24">
        <v>161</v>
      </c>
      <c r="R394" s="24">
        <v>78</v>
      </c>
      <c r="S394" s="24">
        <v>0</v>
      </c>
      <c r="T394" s="24">
        <v>24</v>
      </c>
      <c r="U394" s="24">
        <v>0</v>
      </c>
      <c r="V394" s="25">
        <f t="shared" si="51"/>
        <v>0.30936454849498329</v>
      </c>
      <c r="W394" s="25">
        <f t="shared" si="52"/>
        <v>0.23014256619144602</v>
      </c>
      <c r="X394" s="25">
        <f t="shared" si="53"/>
        <v>3.7267080745341616E-2</v>
      </c>
      <c r="Y394" s="25">
        <f t="shared" si="54"/>
        <v>0.76923076923076927</v>
      </c>
      <c r="Z394" s="25">
        <f t="shared" si="55"/>
        <v>0</v>
      </c>
      <c r="AA394" s="25">
        <f t="shared" si="56"/>
        <v>4.1666666666666664E-2</v>
      </c>
      <c r="AB394" s="25">
        <f t="shared" si="57"/>
        <v>0</v>
      </c>
      <c r="AC394" s="25">
        <f t="shared" si="58"/>
        <v>0.26997041420118345</v>
      </c>
    </row>
    <row r="395" spans="1:29" x14ac:dyDescent="0.25">
      <c r="A395" s="75" t="s">
        <v>345</v>
      </c>
      <c r="B395" s="1" t="s">
        <v>354</v>
      </c>
      <c r="C395" s="107" t="s">
        <v>651</v>
      </c>
      <c r="D395" s="95" t="s">
        <v>6</v>
      </c>
      <c r="E395" s="23">
        <v>5516</v>
      </c>
      <c r="F395" s="23">
        <v>1809</v>
      </c>
      <c r="G395" s="23">
        <v>1112</v>
      </c>
      <c r="H395" s="24">
        <v>1008</v>
      </c>
      <c r="I395" s="24">
        <v>535</v>
      </c>
      <c r="J395" s="24">
        <v>189</v>
      </c>
      <c r="K395" s="24">
        <v>66</v>
      </c>
      <c r="L395" s="24">
        <v>0</v>
      </c>
      <c r="M395" s="24">
        <v>11</v>
      </c>
      <c r="N395" s="24">
        <v>0</v>
      </c>
      <c r="O395" s="24">
        <v>2737</v>
      </c>
      <c r="P395" s="24">
        <v>1773</v>
      </c>
      <c r="Q395" s="24">
        <v>879</v>
      </c>
      <c r="R395" s="24">
        <v>102</v>
      </c>
      <c r="S395" s="24">
        <v>0</v>
      </c>
      <c r="T395" s="24">
        <v>25</v>
      </c>
      <c r="U395" s="24">
        <v>0</v>
      </c>
      <c r="V395" s="25">
        <f t="shared" si="51"/>
        <v>0.36828644501278773</v>
      </c>
      <c r="W395" s="25">
        <f t="shared" si="52"/>
        <v>0.30174844895657077</v>
      </c>
      <c r="X395" s="25">
        <f t="shared" si="53"/>
        <v>0.21501706484641639</v>
      </c>
      <c r="Y395" s="25">
        <f t="shared" si="54"/>
        <v>0.6470588235294118</v>
      </c>
      <c r="Z395" s="25">
        <f t="shared" si="55"/>
        <v>0</v>
      </c>
      <c r="AA395" s="25">
        <f t="shared" si="56"/>
        <v>0.44</v>
      </c>
      <c r="AB395" s="25">
        <f t="shared" si="57"/>
        <v>0</v>
      </c>
      <c r="AC395" s="25">
        <f t="shared" si="58"/>
        <v>0.3279550398839739</v>
      </c>
    </row>
    <row r="396" spans="1:29" x14ac:dyDescent="0.25">
      <c r="A396" s="75" t="s">
        <v>315</v>
      </c>
      <c r="B396" s="1" t="s">
        <v>332</v>
      </c>
      <c r="C396" s="107" t="s">
        <v>651</v>
      </c>
      <c r="D396" s="95" t="s">
        <v>6</v>
      </c>
      <c r="E396" s="23">
        <v>4293</v>
      </c>
      <c r="F396" s="23">
        <v>2777</v>
      </c>
      <c r="G396" s="23">
        <v>87</v>
      </c>
      <c r="H396" s="24">
        <v>1322</v>
      </c>
      <c r="I396" s="24">
        <v>883</v>
      </c>
      <c r="J396" s="24">
        <v>446</v>
      </c>
      <c r="K396" s="24">
        <v>86</v>
      </c>
      <c r="L396" s="24">
        <v>12</v>
      </c>
      <c r="M396" s="24">
        <v>28</v>
      </c>
      <c r="N396" s="24">
        <v>0</v>
      </c>
      <c r="O396" s="24">
        <v>2176</v>
      </c>
      <c r="P396" s="24">
        <v>1244</v>
      </c>
      <c r="Q396" s="24">
        <v>683</v>
      </c>
      <c r="R396" s="24">
        <v>139</v>
      </c>
      <c r="S396" s="24">
        <v>18</v>
      </c>
      <c r="T396" s="24">
        <v>33</v>
      </c>
      <c r="U396" s="24">
        <v>0</v>
      </c>
      <c r="V396" s="25">
        <f t="shared" si="51"/>
        <v>0.60753676470588236</v>
      </c>
      <c r="W396" s="25">
        <f t="shared" si="52"/>
        <v>0.70980707395498388</v>
      </c>
      <c r="X396" s="25">
        <f t="shared" si="53"/>
        <v>0.6530014641288433</v>
      </c>
      <c r="Y396" s="25">
        <f t="shared" si="54"/>
        <v>0.61870503597122306</v>
      </c>
      <c r="Z396" s="25">
        <f t="shared" si="55"/>
        <v>0.66666666666666663</v>
      </c>
      <c r="AA396" s="25">
        <f t="shared" si="56"/>
        <v>0.84848484848484851</v>
      </c>
      <c r="AB396" s="25">
        <f t="shared" si="57"/>
        <v>0</v>
      </c>
      <c r="AC396" s="25">
        <f t="shared" si="58"/>
        <v>0.64686699277894244</v>
      </c>
    </row>
    <row r="397" spans="1:29" x14ac:dyDescent="0.25">
      <c r="A397" s="75" t="s">
        <v>315</v>
      </c>
      <c r="B397" s="1" t="s">
        <v>333</v>
      </c>
      <c r="C397" s="107" t="s">
        <v>651</v>
      </c>
      <c r="D397" s="95" t="s">
        <v>6</v>
      </c>
      <c r="E397" s="23">
        <v>6259</v>
      </c>
      <c r="F397" s="23">
        <v>4876</v>
      </c>
      <c r="G397" s="23">
        <v>326</v>
      </c>
      <c r="H397" s="24">
        <v>2501</v>
      </c>
      <c r="I397" s="24">
        <v>1497</v>
      </c>
      <c r="J397" s="24">
        <v>719</v>
      </c>
      <c r="K397" s="24">
        <v>92</v>
      </c>
      <c r="L397" s="24">
        <v>12</v>
      </c>
      <c r="M397" s="24">
        <v>45</v>
      </c>
      <c r="N397" s="24">
        <v>10</v>
      </c>
      <c r="O397" s="24">
        <v>3286</v>
      </c>
      <c r="P397" s="24">
        <v>1822</v>
      </c>
      <c r="Q397" s="24">
        <v>897</v>
      </c>
      <c r="R397" s="24">
        <v>156</v>
      </c>
      <c r="S397" s="24">
        <v>26</v>
      </c>
      <c r="T397" s="24">
        <v>51</v>
      </c>
      <c r="U397" s="24">
        <v>21</v>
      </c>
      <c r="V397" s="25">
        <f t="shared" si="51"/>
        <v>0.7611077297626293</v>
      </c>
      <c r="W397" s="25">
        <f t="shared" si="52"/>
        <v>0.82162458836443464</v>
      </c>
      <c r="X397" s="25">
        <f t="shared" si="53"/>
        <v>0.80156075808249716</v>
      </c>
      <c r="Y397" s="25">
        <f t="shared" si="54"/>
        <v>0.58974358974358976</v>
      </c>
      <c r="Z397" s="25">
        <f t="shared" si="55"/>
        <v>0.46153846153846156</v>
      </c>
      <c r="AA397" s="25">
        <f t="shared" si="56"/>
        <v>0.88235294117647056</v>
      </c>
      <c r="AB397" s="25">
        <f t="shared" si="57"/>
        <v>0.47619047619047616</v>
      </c>
      <c r="AC397" s="25">
        <f t="shared" si="58"/>
        <v>0.77903818501358046</v>
      </c>
    </row>
    <row r="398" spans="1:29" x14ac:dyDescent="0.25">
      <c r="A398" s="75" t="s">
        <v>315</v>
      </c>
      <c r="B398" s="1" t="s">
        <v>334</v>
      </c>
      <c r="C398" s="107" t="s">
        <v>651</v>
      </c>
      <c r="D398" s="95" t="s">
        <v>6</v>
      </c>
      <c r="E398" s="23">
        <v>3305</v>
      </c>
      <c r="F398" s="23">
        <v>1657</v>
      </c>
      <c r="G398" s="23">
        <v>227</v>
      </c>
      <c r="H398" s="24">
        <v>808</v>
      </c>
      <c r="I398" s="24">
        <v>564</v>
      </c>
      <c r="J398" s="24">
        <v>247</v>
      </c>
      <c r="K398" s="24">
        <v>13</v>
      </c>
      <c r="L398" s="24">
        <v>0</v>
      </c>
      <c r="M398" s="24">
        <v>25</v>
      </c>
      <c r="N398" s="24">
        <v>0</v>
      </c>
      <c r="O398" s="24">
        <v>1798</v>
      </c>
      <c r="P398" s="24">
        <v>939</v>
      </c>
      <c r="Q398" s="24">
        <v>447</v>
      </c>
      <c r="R398" s="24">
        <v>93</v>
      </c>
      <c r="S398" s="24">
        <v>0</v>
      </c>
      <c r="T398" s="24">
        <v>28</v>
      </c>
      <c r="U398" s="24">
        <v>0</v>
      </c>
      <c r="V398" s="25">
        <f t="shared" si="51"/>
        <v>0.44938820912124583</v>
      </c>
      <c r="W398" s="25">
        <f t="shared" si="52"/>
        <v>0.60063897763578278</v>
      </c>
      <c r="X398" s="25">
        <f t="shared" si="53"/>
        <v>0.55257270693512306</v>
      </c>
      <c r="Y398" s="25">
        <f t="shared" si="54"/>
        <v>0.13978494623655913</v>
      </c>
      <c r="Z398" s="25">
        <f t="shared" si="55"/>
        <v>0</v>
      </c>
      <c r="AA398" s="25">
        <f t="shared" si="56"/>
        <v>0.8928571428571429</v>
      </c>
      <c r="AB398" s="25">
        <f t="shared" si="57"/>
        <v>0</v>
      </c>
      <c r="AC398" s="25">
        <f t="shared" si="58"/>
        <v>0.50136157337367626</v>
      </c>
    </row>
    <row r="399" spans="1:29" x14ac:dyDescent="0.25">
      <c r="A399" s="75" t="s">
        <v>148</v>
      </c>
      <c r="B399" s="1" t="s">
        <v>622</v>
      </c>
      <c r="C399" s="107" t="s">
        <v>651</v>
      </c>
      <c r="D399" s="95" t="s">
        <v>6</v>
      </c>
      <c r="E399" s="23">
        <v>325</v>
      </c>
      <c r="F399" s="23">
        <v>126</v>
      </c>
      <c r="G399" s="23">
        <v>81</v>
      </c>
      <c r="H399" s="24">
        <v>54</v>
      </c>
      <c r="I399" s="24">
        <v>47</v>
      </c>
      <c r="J399" s="24">
        <v>1</v>
      </c>
      <c r="K399" s="24">
        <v>24</v>
      </c>
      <c r="L399" s="24">
        <v>0</v>
      </c>
      <c r="M399" s="24">
        <v>0</v>
      </c>
      <c r="N399" s="24">
        <v>0</v>
      </c>
      <c r="O399" s="24">
        <v>138</v>
      </c>
      <c r="P399" s="24">
        <v>157</v>
      </c>
      <c r="Q399" s="24">
        <v>1</v>
      </c>
      <c r="R399" s="24">
        <v>29</v>
      </c>
      <c r="S399" s="24">
        <v>0</v>
      </c>
      <c r="T399" s="24">
        <v>0</v>
      </c>
      <c r="U399" s="24">
        <v>0</v>
      </c>
      <c r="V399" s="25">
        <f t="shared" si="51"/>
        <v>0.39130434782608697</v>
      </c>
      <c r="W399" s="25">
        <f t="shared" si="52"/>
        <v>0.29936305732484075</v>
      </c>
      <c r="X399" s="25">
        <f t="shared" si="53"/>
        <v>1</v>
      </c>
      <c r="Y399" s="25">
        <f t="shared" si="54"/>
        <v>0.82758620689655171</v>
      </c>
      <c r="Z399" s="25">
        <f t="shared" si="55"/>
        <v>0</v>
      </c>
      <c r="AA399" s="25">
        <f t="shared" si="56"/>
        <v>0</v>
      </c>
      <c r="AB399" s="25">
        <f t="shared" si="57"/>
        <v>0</v>
      </c>
      <c r="AC399" s="25">
        <f t="shared" si="58"/>
        <v>0.38769230769230767</v>
      </c>
    </row>
    <row r="400" spans="1:29" x14ac:dyDescent="0.25">
      <c r="A400" s="75" t="s">
        <v>425</v>
      </c>
      <c r="B400" s="1" t="s">
        <v>451</v>
      </c>
      <c r="C400" s="107" t="s">
        <v>651</v>
      </c>
      <c r="D400" s="95" t="s">
        <v>6</v>
      </c>
      <c r="E400" s="23">
        <v>2488</v>
      </c>
      <c r="F400" s="23">
        <v>1646</v>
      </c>
      <c r="G400" s="23">
        <v>109</v>
      </c>
      <c r="H400" s="24">
        <v>773</v>
      </c>
      <c r="I400" s="24">
        <v>534</v>
      </c>
      <c r="J400" s="24">
        <v>213</v>
      </c>
      <c r="K400" s="24">
        <v>95</v>
      </c>
      <c r="L400" s="24">
        <v>0</v>
      </c>
      <c r="M400" s="24">
        <v>31</v>
      </c>
      <c r="N400" s="24">
        <v>0</v>
      </c>
      <c r="O400" s="24">
        <v>1213</v>
      </c>
      <c r="P400" s="24">
        <v>771</v>
      </c>
      <c r="Q400" s="24">
        <v>303</v>
      </c>
      <c r="R400" s="24">
        <v>163</v>
      </c>
      <c r="S400" s="24">
        <v>0</v>
      </c>
      <c r="T400" s="24">
        <v>38</v>
      </c>
      <c r="U400" s="24">
        <v>0</v>
      </c>
      <c r="V400" s="25">
        <f t="shared" si="51"/>
        <v>0.63726298433635609</v>
      </c>
      <c r="W400" s="25">
        <f t="shared" si="52"/>
        <v>0.69260700389105057</v>
      </c>
      <c r="X400" s="25">
        <f t="shared" si="53"/>
        <v>0.70297029702970293</v>
      </c>
      <c r="Y400" s="25">
        <f t="shared" si="54"/>
        <v>0.58282208588957052</v>
      </c>
      <c r="Z400" s="25">
        <f t="shared" si="55"/>
        <v>0</v>
      </c>
      <c r="AA400" s="25">
        <f t="shared" si="56"/>
        <v>0.81578947368421051</v>
      </c>
      <c r="AB400" s="25">
        <f t="shared" si="57"/>
        <v>0</v>
      </c>
      <c r="AC400" s="25">
        <f t="shared" si="58"/>
        <v>0.66157556270096463</v>
      </c>
    </row>
    <row r="401" spans="1:29" x14ac:dyDescent="0.25">
      <c r="A401" s="75" t="s">
        <v>378</v>
      </c>
      <c r="B401" s="1" t="s">
        <v>420</v>
      </c>
      <c r="C401" s="107" t="s">
        <v>651</v>
      </c>
      <c r="D401" s="95" t="s">
        <v>6</v>
      </c>
      <c r="E401" s="23">
        <v>3248</v>
      </c>
      <c r="F401" s="23">
        <v>2054</v>
      </c>
      <c r="G401" s="23">
        <v>117</v>
      </c>
      <c r="H401" s="24">
        <v>1035</v>
      </c>
      <c r="I401" s="24">
        <v>601</v>
      </c>
      <c r="J401" s="24">
        <v>303</v>
      </c>
      <c r="K401" s="24">
        <v>87</v>
      </c>
      <c r="L401" s="24">
        <v>3</v>
      </c>
      <c r="M401" s="24">
        <v>25</v>
      </c>
      <c r="N401" s="24">
        <v>0</v>
      </c>
      <c r="O401" s="24">
        <v>1716</v>
      </c>
      <c r="P401" s="24">
        <v>842</v>
      </c>
      <c r="Q401" s="24">
        <v>479</v>
      </c>
      <c r="R401" s="24">
        <v>170</v>
      </c>
      <c r="S401" s="24">
        <v>12</v>
      </c>
      <c r="T401" s="24">
        <v>29</v>
      </c>
      <c r="U401" s="24">
        <v>0</v>
      </c>
      <c r="V401" s="25">
        <f t="shared" si="51"/>
        <v>0.60314685314685312</v>
      </c>
      <c r="W401" s="25">
        <f t="shared" si="52"/>
        <v>0.71377672209026133</v>
      </c>
      <c r="X401" s="25">
        <f t="shared" si="53"/>
        <v>0.63256784968684765</v>
      </c>
      <c r="Y401" s="25">
        <f t="shared" si="54"/>
        <v>0.5117647058823529</v>
      </c>
      <c r="Z401" s="25">
        <f t="shared" si="55"/>
        <v>0.25</v>
      </c>
      <c r="AA401" s="25">
        <f t="shared" si="56"/>
        <v>0.86206896551724133</v>
      </c>
      <c r="AB401" s="25">
        <f t="shared" si="57"/>
        <v>0</v>
      </c>
      <c r="AC401" s="25">
        <f t="shared" si="58"/>
        <v>0.6323891625615764</v>
      </c>
    </row>
    <row r="402" spans="1:29" x14ac:dyDescent="0.25">
      <c r="A402" s="75" t="s">
        <v>378</v>
      </c>
      <c r="B402" s="1" t="s">
        <v>421</v>
      </c>
      <c r="C402" s="107" t="s">
        <v>651</v>
      </c>
      <c r="D402" s="95" t="s">
        <v>6</v>
      </c>
      <c r="E402" s="23">
        <v>2846</v>
      </c>
      <c r="F402" s="23">
        <v>1964</v>
      </c>
      <c r="G402" s="23">
        <v>152</v>
      </c>
      <c r="H402" s="24">
        <v>1002</v>
      </c>
      <c r="I402" s="24">
        <v>528</v>
      </c>
      <c r="J402" s="24">
        <v>297</v>
      </c>
      <c r="K402" s="24">
        <v>109</v>
      </c>
      <c r="L402" s="24">
        <v>8</v>
      </c>
      <c r="M402" s="24">
        <v>20</v>
      </c>
      <c r="N402" s="24">
        <v>0</v>
      </c>
      <c r="O402" s="24">
        <v>1548</v>
      </c>
      <c r="P402" s="24">
        <v>740</v>
      </c>
      <c r="Q402" s="24">
        <v>365</v>
      </c>
      <c r="R402" s="24">
        <v>157</v>
      </c>
      <c r="S402" s="24">
        <v>13</v>
      </c>
      <c r="T402" s="24">
        <v>23</v>
      </c>
      <c r="U402" s="24">
        <v>0</v>
      </c>
      <c r="V402" s="25">
        <f t="shared" si="51"/>
        <v>0.6472868217054264</v>
      </c>
      <c r="W402" s="25">
        <f t="shared" si="52"/>
        <v>0.71351351351351355</v>
      </c>
      <c r="X402" s="25">
        <f t="shared" si="53"/>
        <v>0.81369863013698629</v>
      </c>
      <c r="Y402" s="25">
        <f t="shared" si="54"/>
        <v>0.69426751592356684</v>
      </c>
      <c r="Z402" s="25">
        <f t="shared" si="55"/>
        <v>0.61538461538461542</v>
      </c>
      <c r="AA402" s="25">
        <f t="shared" si="56"/>
        <v>0.86956521739130432</v>
      </c>
      <c r="AB402" s="25">
        <f t="shared" si="57"/>
        <v>0</v>
      </c>
      <c r="AC402" s="25">
        <f t="shared" si="58"/>
        <v>0.69009135628952911</v>
      </c>
    </row>
    <row r="403" spans="1:29" x14ac:dyDescent="0.25">
      <c r="A403" s="75" t="s">
        <v>378</v>
      </c>
      <c r="B403" s="1" t="s">
        <v>422</v>
      </c>
      <c r="C403" s="107" t="s">
        <v>651</v>
      </c>
      <c r="D403" s="95" t="s">
        <v>6</v>
      </c>
      <c r="E403" s="23">
        <v>3539</v>
      </c>
      <c r="F403" s="23">
        <v>2658</v>
      </c>
      <c r="G403" s="23">
        <v>99</v>
      </c>
      <c r="H403" s="24">
        <v>1345</v>
      </c>
      <c r="I403" s="24">
        <v>743</v>
      </c>
      <c r="J403" s="24">
        <v>445</v>
      </c>
      <c r="K403" s="24">
        <v>62</v>
      </c>
      <c r="L403" s="24">
        <v>19</v>
      </c>
      <c r="M403" s="24">
        <v>44</v>
      </c>
      <c r="N403" s="24">
        <v>0</v>
      </c>
      <c r="O403" s="24">
        <v>1752</v>
      </c>
      <c r="P403" s="24">
        <v>994</v>
      </c>
      <c r="Q403" s="24">
        <v>521</v>
      </c>
      <c r="R403" s="24">
        <v>200</v>
      </c>
      <c r="S403" s="24">
        <v>23</v>
      </c>
      <c r="T403" s="24">
        <v>49</v>
      </c>
      <c r="U403" s="24">
        <v>0</v>
      </c>
      <c r="V403" s="25">
        <f t="shared" si="51"/>
        <v>0.76769406392694062</v>
      </c>
      <c r="W403" s="25">
        <f t="shared" si="52"/>
        <v>0.7474849094567404</v>
      </c>
      <c r="X403" s="25">
        <f t="shared" si="53"/>
        <v>0.85412667946257192</v>
      </c>
      <c r="Y403" s="25">
        <f t="shared" si="54"/>
        <v>0.31</v>
      </c>
      <c r="Z403" s="25">
        <f t="shared" si="55"/>
        <v>0.82608695652173914</v>
      </c>
      <c r="AA403" s="25">
        <f t="shared" si="56"/>
        <v>0.89795918367346939</v>
      </c>
      <c r="AB403" s="25">
        <f t="shared" si="57"/>
        <v>0</v>
      </c>
      <c r="AC403" s="25">
        <f t="shared" si="58"/>
        <v>0.75105962136196669</v>
      </c>
    </row>
    <row r="404" spans="1:29" x14ac:dyDescent="0.25">
      <c r="A404" s="75" t="s">
        <v>378</v>
      </c>
      <c r="B404" s="1" t="s">
        <v>386</v>
      </c>
      <c r="C404" s="107" t="s">
        <v>651</v>
      </c>
      <c r="D404" s="95" t="s">
        <v>45</v>
      </c>
      <c r="E404" s="23">
        <v>1944</v>
      </c>
      <c r="F404" s="23">
        <v>1349</v>
      </c>
      <c r="G404" s="23">
        <v>152</v>
      </c>
      <c r="H404" s="24">
        <v>688</v>
      </c>
      <c r="I404" s="24">
        <v>407</v>
      </c>
      <c r="J404" s="24">
        <v>203</v>
      </c>
      <c r="K404" s="24">
        <v>30</v>
      </c>
      <c r="L404" s="24">
        <v>0</v>
      </c>
      <c r="M404" s="24">
        <v>21</v>
      </c>
      <c r="N404" s="24">
        <v>0</v>
      </c>
      <c r="O404" s="24">
        <v>1115</v>
      </c>
      <c r="P404" s="24">
        <v>521</v>
      </c>
      <c r="Q404" s="24">
        <v>205</v>
      </c>
      <c r="R404" s="24">
        <v>80</v>
      </c>
      <c r="S404" s="24">
        <v>0</v>
      </c>
      <c r="T404" s="24">
        <v>23</v>
      </c>
      <c r="U404" s="24">
        <v>0</v>
      </c>
      <c r="V404" s="25">
        <f t="shared" si="51"/>
        <v>0.61704035874439467</v>
      </c>
      <c r="W404" s="25">
        <f t="shared" si="52"/>
        <v>0.781190019193858</v>
      </c>
      <c r="X404" s="25">
        <f t="shared" si="53"/>
        <v>0.99024390243902438</v>
      </c>
      <c r="Y404" s="25">
        <f t="shared" si="54"/>
        <v>0.375</v>
      </c>
      <c r="Z404" s="25">
        <f t="shared" si="55"/>
        <v>0</v>
      </c>
      <c r="AA404" s="25">
        <f t="shared" si="56"/>
        <v>0.91304347826086951</v>
      </c>
      <c r="AB404" s="25">
        <f t="shared" si="57"/>
        <v>0</v>
      </c>
      <c r="AC404" s="25">
        <f t="shared" si="58"/>
        <v>0.69393004115226342</v>
      </c>
    </row>
    <row r="405" spans="1:29" x14ac:dyDescent="0.25">
      <c r="A405" s="75" t="s">
        <v>125</v>
      </c>
      <c r="B405" s="1" t="s">
        <v>146</v>
      </c>
      <c r="C405" s="107" t="s">
        <v>651</v>
      </c>
      <c r="D405" s="95" t="s">
        <v>6</v>
      </c>
      <c r="E405" s="23">
        <v>3465</v>
      </c>
      <c r="F405" s="23">
        <v>2052</v>
      </c>
      <c r="G405" s="23">
        <v>368</v>
      </c>
      <c r="H405" s="24">
        <v>1071</v>
      </c>
      <c r="I405" s="24">
        <v>543</v>
      </c>
      <c r="J405" s="24">
        <v>296</v>
      </c>
      <c r="K405" s="24">
        <v>111</v>
      </c>
      <c r="L405" s="24">
        <v>0</v>
      </c>
      <c r="M405" s="24">
        <v>31</v>
      </c>
      <c r="N405" s="24">
        <v>0</v>
      </c>
      <c r="O405" s="24">
        <v>1939</v>
      </c>
      <c r="P405" s="24">
        <v>936</v>
      </c>
      <c r="Q405" s="24">
        <v>429</v>
      </c>
      <c r="R405" s="24">
        <v>119</v>
      </c>
      <c r="S405" s="24">
        <v>0</v>
      </c>
      <c r="T405" s="24">
        <v>42</v>
      </c>
      <c r="U405" s="24">
        <v>0</v>
      </c>
      <c r="V405" s="25">
        <f t="shared" si="51"/>
        <v>0.55234657039711188</v>
      </c>
      <c r="W405" s="25">
        <f t="shared" si="52"/>
        <v>0.58012820512820518</v>
      </c>
      <c r="X405" s="25">
        <f t="shared" si="53"/>
        <v>0.68997668997668993</v>
      </c>
      <c r="Y405" s="25">
        <f t="shared" si="54"/>
        <v>0.9327731092436975</v>
      </c>
      <c r="Z405" s="25">
        <f t="shared" si="55"/>
        <v>0</v>
      </c>
      <c r="AA405" s="25">
        <f t="shared" si="56"/>
        <v>0.73809523809523814</v>
      </c>
      <c r="AB405" s="25">
        <f t="shared" si="57"/>
        <v>0</v>
      </c>
      <c r="AC405" s="25">
        <f t="shared" si="58"/>
        <v>0.59220779220779218</v>
      </c>
    </row>
    <row r="406" spans="1:29" x14ac:dyDescent="0.25">
      <c r="A406" s="75" t="s">
        <v>148</v>
      </c>
      <c r="B406" s="1" t="s">
        <v>185</v>
      </c>
      <c r="C406" s="107" t="s">
        <v>651</v>
      </c>
      <c r="D406" s="95" t="s">
        <v>6</v>
      </c>
      <c r="E406" s="23">
        <v>4076</v>
      </c>
      <c r="F406" s="23">
        <v>3327</v>
      </c>
      <c r="G406" s="23">
        <v>117</v>
      </c>
      <c r="H406" s="24">
        <v>1763</v>
      </c>
      <c r="I406" s="24">
        <v>980</v>
      </c>
      <c r="J406" s="24">
        <v>416</v>
      </c>
      <c r="K406" s="24">
        <v>140</v>
      </c>
      <c r="L406" s="24">
        <v>0</v>
      </c>
      <c r="M406" s="24">
        <v>28</v>
      </c>
      <c r="N406" s="24">
        <v>0</v>
      </c>
      <c r="O406" s="24">
        <v>2182</v>
      </c>
      <c r="P406" s="24">
        <v>1214</v>
      </c>
      <c r="Q406" s="24">
        <v>482</v>
      </c>
      <c r="R406" s="24">
        <v>167</v>
      </c>
      <c r="S406" s="24">
        <v>0</v>
      </c>
      <c r="T406" s="24">
        <v>31</v>
      </c>
      <c r="U406" s="24">
        <v>0</v>
      </c>
      <c r="V406" s="25">
        <f t="shared" si="51"/>
        <v>0.807974335472044</v>
      </c>
      <c r="W406" s="25">
        <f t="shared" si="52"/>
        <v>0.80724876441515647</v>
      </c>
      <c r="X406" s="25">
        <f t="shared" si="53"/>
        <v>0.86307053941908718</v>
      </c>
      <c r="Y406" s="25">
        <f t="shared" si="54"/>
        <v>0.83832335329341312</v>
      </c>
      <c r="Z406" s="25">
        <f t="shared" si="55"/>
        <v>0</v>
      </c>
      <c r="AA406" s="25">
        <f t="shared" si="56"/>
        <v>0.90322580645161288</v>
      </c>
      <c r="AB406" s="25">
        <f t="shared" si="57"/>
        <v>0</v>
      </c>
      <c r="AC406" s="25">
        <f t="shared" si="58"/>
        <v>0.8162414131501472</v>
      </c>
    </row>
    <row r="407" spans="1:29" x14ac:dyDescent="0.25">
      <c r="A407" s="75" t="s">
        <v>211</v>
      </c>
      <c r="B407" s="1" t="s">
        <v>212</v>
      </c>
      <c r="C407" s="107" t="s">
        <v>651</v>
      </c>
      <c r="D407" s="95" t="s">
        <v>43</v>
      </c>
      <c r="E407" s="23">
        <v>1702</v>
      </c>
      <c r="F407" s="23">
        <v>1139</v>
      </c>
      <c r="G407" s="23">
        <v>395</v>
      </c>
      <c r="H407" s="24">
        <v>600</v>
      </c>
      <c r="I407" s="24">
        <v>355</v>
      </c>
      <c r="J407" s="24">
        <v>131</v>
      </c>
      <c r="K407" s="24">
        <v>53</v>
      </c>
      <c r="L407" s="24">
        <v>0</v>
      </c>
      <c r="M407" s="24">
        <v>0</v>
      </c>
      <c r="N407" s="24">
        <v>0</v>
      </c>
      <c r="O407" s="24">
        <v>957</v>
      </c>
      <c r="P407" s="24">
        <v>468</v>
      </c>
      <c r="Q407" s="24">
        <v>173</v>
      </c>
      <c r="R407" s="24">
        <v>104</v>
      </c>
      <c r="S407" s="24">
        <v>0</v>
      </c>
      <c r="T407" s="24">
        <v>0</v>
      </c>
      <c r="U407" s="24">
        <v>0</v>
      </c>
      <c r="V407" s="25">
        <f t="shared" si="51"/>
        <v>0.62695924764890287</v>
      </c>
      <c r="W407" s="25">
        <f t="shared" si="52"/>
        <v>0.75854700854700852</v>
      </c>
      <c r="X407" s="25">
        <f t="shared" si="53"/>
        <v>0.75722543352601157</v>
      </c>
      <c r="Y407" s="25">
        <f t="shared" si="54"/>
        <v>0.50961538461538458</v>
      </c>
      <c r="Z407" s="25">
        <f t="shared" si="55"/>
        <v>0</v>
      </c>
      <c r="AA407" s="25">
        <f t="shared" si="56"/>
        <v>0</v>
      </c>
      <c r="AB407" s="25">
        <f t="shared" si="57"/>
        <v>0</v>
      </c>
      <c r="AC407" s="25">
        <f t="shared" si="58"/>
        <v>0.66921269095182134</v>
      </c>
    </row>
    <row r="408" spans="1:29" x14ac:dyDescent="0.25">
      <c r="A408" s="75" t="s">
        <v>194</v>
      </c>
      <c r="B408" s="1" t="s">
        <v>207</v>
      </c>
      <c r="C408" s="107" t="s">
        <v>651</v>
      </c>
      <c r="D408" s="95" t="s">
        <v>6</v>
      </c>
      <c r="E408" s="23">
        <v>3498</v>
      </c>
      <c r="F408" s="23">
        <v>1753</v>
      </c>
      <c r="G408" s="23">
        <v>195</v>
      </c>
      <c r="H408" s="24">
        <v>933</v>
      </c>
      <c r="I408" s="24">
        <v>448</v>
      </c>
      <c r="J408" s="24">
        <v>241</v>
      </c>
      <c r="K408" s="24">
        <v>88</v>
      </c>
      <c r="L408" s="24">
        <v>15</v>
      </c>
      <c r="M408" s="24">
        <v>28</v>
      </c>
      <c r="N408" s="24">
        <v>0</v>
      </c>
      <c r="O408" s="24">
        <v>1893</v>
      </c>
      <c r="P408" s="24">
        <v>942</v>
      </c>
      <c r="Q408" s="24">
        <v>478</v>
      </c>
      <c r="R408" s="24">
        <v>122</v>
      </c>
      <c r="S408" s="24">
        <v>21</v>
      </c>
      <c r="T408" s="24">
        <v>42</v>
      </c>
      <c r="U408" s="24">
        <v>0</v>
      </c>
      <c r="V408" s="25">
        <f t="shared" si="51"/>
        <v>0.49286846275752771</v>
      </c>
      <c r="W408" s="25">
        <f t="shared" si="52"/>
        <v>0.47558386411889597</v>
      </c>
      <c r="X408" s="25">
        <f t="shared" si="53"/>
        <v>0.50418410041841</v>
      </c>
      <c r="Y408" s="25">
        <f t="shared" si="54"/>
        <v>0.72131147540983609</v>
      </c>
      <c r="Z408" s="25">
        <f t="shared" si="55"/>
        <v>0.7142857142857143</v>
      </c>
      <c r="AA408" s="25">
        <f t="shared" si="56"/>
        <v>0.66666666666666663</v>
      </c>
      <c r="AB408" s="25">
        <f t="shared" si="57"/>
        <v>0</v>
      </c>
      <c r="AC408" s="25">
        <f t="shared" si="58"/>
        <v>0.50114351057747286</v>
      </c>
    </row>
    <row r="409" spans="1:29" x14ac:dyDescent="0.25">
      <c r="A409" s="75" t="s">
        <v>211</v>
      </c>
      <c r="B409" s="1" t="s">
        <v>221</v>
      </c>
      <c r="C409" s="107" t="s">
        <v>651</v>
      </c>
      <c r="D409" s="95" t="s">
        <v>6</v>
      </c>
      <c r="E409" s="23">
        <v>5949</v>
      </c>
      <c r="F409" s="23">
        <v>4302</v>
      </c>
      <c r="G409" s="23">
        <v>253</v>
      </c>
      <c r="H409" s="24">
        <v>2352</v>
      </c>
      <c r="I409" s="24">
        <v>1185</v>
      </c>
      <c r="J409" s="24">
        <v>584</v>
      </c>
      <c r="K409" s="24">
        <v>113</v>
      </c>
      <c r="L409" s="24">
        <v>11</v>
      </c>
      <c r="M409" s="24">
        <v>57</v>
      </c>
      <c r="N409" s="24">
        <v>0</v>
      </c>
      <c r="O409" s="24">
        <v>3326</v>
      </c>
      <c r="P409" s="24">
        <v>1548</v>
      </c>
      <c r="Q409" s="24">
        <v>805</v>
      </c>
      <c r="R409" s="24">
        <v>170</v>
      </c>
      <c r="S409" s="24">
        <v>16</v>
      </c>
      <c r="T409" s="24">
        <v>60</v>
      </c>
      <c r="U409" s="24">
        <v>24</v>
      </c>
      <c r="V409" s="25">
        <f t="shared" si="51"/>
        <v>0.70715574263379433</v>
      </c>
      <c r="W409" s="25">
        <f t="shared" si="52"/>
        <v>0.76550387596899228</v>
      </c>
      <c r="X409" s="25">
        <f t="shared" si="53"/>
        <v>0.72546583850931678</v>
      </c>
      <c r="Y409" s="25">
        <f t="shared" si="54"/>
        <v>0.66470588235294115</v>
      </c>
      <c r="Z409" s="25">
        <f t="shared" si="55"/>
        <v>0.6875</v>
      </c>
      <c r="AA409" s="25">
        <f t="shared" si="56"/>
        <v>0.95</v>
      </c>
      <c r="AB409" s="25">
        <f t="shared" si="57"/>
        <v>0</v>
      </c>
      <c r="AC409" s="25">
        <f t="shared" si="58"/>
        <v>0.72314674735249618</v>
      </c>
    </row>
    <row r="410" spans="1:29" x14ac:dyDescent="0.25">
      <c r="A410" s="75" t="s">
        <v>425</v>
      </c>
      <c r="B410" s="1" t="s">
        <v>427</v>
      </c>
      <c r="C410" s="107" t="s">
        <v>651</v>
      </c>
      <c r="D410" s="95" t="s">
        <v>43</v>
      </c>
      <c r="E410" s="23">
        <v>1458</v>
      </c>
      <c r="F410" s="23">
        <v>942</v>
      </c>
      <c r="G410" s="23">
        <v>211</v>
      </c>
      <c r="H410" s="24">
        <v>514</v>
      </c>
      <c r="I410" s="24">
        <v>226</v>
      </c>
      <c r="J410" s="24">
        <v>133</v>
      </c>
      <c r="K410" s="24">
        <v>60</v>
      </c>
      <c r="L410" s="24">
        <v>0</v>
      </c>
      <c r="M410" s="24">
        <v>9</v>
      </c>
      <c r="N410" s="24">
        <v>0</v>
      </c>
      <c r="O410" s="24">
        <v>836</v>
      </c>
      <c r="P410" s="24">
        <v>353</v>
      </c>
      <c r="Q410" s="24">
        <v>178</v>
      </c>
      <c r="R410" s="24">
        <v>75</v>
      </c>
      <c r="S410" s="24">
        <v>0</v>
      </c>
      <c r="T410" s="24">
        <v>16</v>
      </c>
      <c r="U410" s="24">
        <v>0</v>
      </c>
      <c r="V410" s="25">
        <f t="shared" si="51"/>
        <v>0.61483253588516751</v>
      </c>
      <c r="W410" s="25">
        <f t="shared" si="52"/>
        <v>0.64022662889518411</v>
      </c>
      <c r="X410" s="25">
        <f t="shared" si="53"/>
        <v>0.7471910112359551</v>
      </c>
      <c r="Y410" s="25">
        <f t="shared" si="54"/>
        <v>0.8</v>
      </c>
      <c r="Z410" s="25">
        <f t="shared" si="55"/>
        <v>0</v>
      </c>
      <c r="AA410" s="25">
        <f t="shared" si="56"/>
        <v>0.5625</v>
      </c>
      <c r="AB410" s="25">
        <f t="shared" si="57"/>
        <v>0</v>
      </c>
      <c r="AC410" s="25">
        <f t="shared" si="58"/>
        <v>0.64609053497942381</v>
      </c>
    </row>
    <row r="411" spans="1:29" x14ac:dyDescent="0.25">
      <c r="A411" s="75" t="s">
        <v>125</v>
      </c>
      <c r="B411" s="1" t="s">
        <v>130</v>
      </c>
      <c r="C411" s="107" t="s">
        <v>651</v>
      </c>
      <c r="D411" s="95" t="s">
        <v>43</v>
      </c>
      <c r="E411" s="23">
        <v>1725</v>
      </c>
      <c r="F411" s="23">
        <v>1087</v>
      </c>
      <c r="G411" s="23">
        <v>155</v>
      </c>
      <c r="H411" s="24">
        <v>561</v>
      </c>
      <c r="I411" s="24">
        <v>282</v>
      </c>
      <c r="J411" s="24">
        <v>203</v>
      </c>
      <c r="K411" s="24">
        <v>41</v>
      </c>
      <c r="L411" s="24">
        <v>0</v>
      </c>
      <c r="M411" s="24">
        <v>0</v>
      </c>
      <c r="N411" s="24">
        <v>0</v>
      </c>
      <c r="O411" s="24">
        <v>1028</v>
      </c>
      <c r="P411" s="24">
        <v>383</v>
      </c>
      <c r="Q411" s="24">
        <v>247</v>
      </c>
      <c r="R411" s="24">
        <v>67</v>
      </c>
      <c r="S411" s="24">
        <v>0</v>
      </c>
      <c r="T411" s="24">
        <v>0</v>
      </c>
      <c r="U411" s="24">
        <v>0</v>
      </c>
      <c r="V411" s="25">
        <f t="shared" si="51"/>
        <v>0.5457198443579766</v>
      </c>
      <c r="W411" s="25">
        <f t="shared" si="52"/>
        <v>0.73629242819843344</v>
      </c>
      <c r="X411" s="25">
        <f t="shared" si="53"/>
        <v>0.82186234817813764</v>
      </c>
      <c r="Y411" s="25">
        <f t="shared" si="54"/>
        <v>0.61194029850746268</v>
      </c>
      <c r="Z411" s="25">
        <f t="shared" si="55"/>
        <v>0</v>
      </c>
      <c r="AA411" s="25">
        <f t="shared" si="56"/>
        <v>0</v>
      </c>
      <c r="AB411" s="25">
        <f t="shared" si="57"/>
        <v>0</v>
      </c>
      <c r="AC411" s="25">
        <f t="shared" si="58"/>
        <v>0.63014492753623186</v>
      </c>
    </row>
    <row r="412" spans="1:29" x14ac:dyDescent="0.25">
      <c r="A412" s="75" t="s">
        <v>425</v>
      </c>
      <c r="B412" s="1" t="s">
        <v>436</v>
      </c>
      <c r="C412" s="107" t="s">
        <v>651</v>
      </c>
      <c r="D412" s="95" t="s">
        <v>6</v>
      </c>
      <c r="E412" s="23">
        <v>2227</v>
      </c>
      <c r="F412" s="23">
        <v>1556</v>
      </c>
      <c r="G412" s="23">
        <v>79</v>
      </c>
      <c r="H412" s="24">
        <v>811</v>
      </c>
      <c r="I412" s="24">
        <v>367</v>
      </c>
      <c r="J412" s="24">
        <v>262</v>
      </c>
      <c r="K412" s="24">
        <v>81</v>
      </c>
      <c r="L412" s="24">
        <v>0</v>
      </c>
      <c r="M412" s="24">
        <v>35</v>
      </c>
      <c r="N412" s="24">
        <v>0</v>
      </c>
      <c r="O412" s="24">
        <v>1176</v>
      </c>
      <c r="P412" s="24">
        <v>602</v>
      </c>
      <c r="Q412" s="24">
        <v>300</v>
      </c>
      <c r="R412" s="24">
        <v>106</v>
      </c>
      <c r="S412" s="24">
        <v>0</v>
      </c>
      <c r="T412" s="24">
        <v>43</v>
      </c>
      <c r="U412" s="24">
        <v>0</v>
      </c>
      <c r="V412" s="25">
        <f t="shared" si="51"/>
        <v>0.68962585034013602</v>
      </c>
      <c r="W412" s="25">
        <f t="shared" si="52"/>
        <v>0.60963455149501666</v>
      </c>
      <c r="X412" s="25">
        <f t="shared" si="53"/>
        <v>0.87333333333333329</v>
      </c>
      <c r="Y412" s="25">
        <f t="shared" si="54"/>
        <v>0.76415094339622647</v>
      </c>
      <c r="Z412" s="25">
        <f t="shared" si="55"/>
        <v>0</v>
      </c>
      <c r="AA412" s="25">
        <f t="shared" si="56"/>
        <v>0.81395348837209303</v>
      </c>
      <c r="AB412" s="25">
        <f t="shared" si="57"/>
        <v>0</v>
      </c>
      <c r="AC412" s="25">
        <f t="shared" si="58"/>
        <v>0.69869779973057922</v>
      </c>
    </row>
    <row r="413" spans="1:29" x14ac:dyDescent="0.25">
      <c r="A413" s="75" t="s">
        <v>425</v>
      </c>
      <c r="B413" s="1" t="s">
        <v>437</v>
      </c>
      <c r="C413" s="107" t="s">
        <v>651</v>
      </c>
      <c r="D413" s="95" t="s">
        <v>6</v>
      </c>
      <c r="E413" s="23">
        <v>2427</v>
      </c>
      <c r="F413" s="23">
        <v>1556</v>
      </c>
      <c r="G413" s="23">
        <v>80</v>
      </c>
      <c r="H413" s="24">
        <v>789</v>
      </c>
      <c r="I413" s="24">
        <v>356</v>
      </c>
      <c r="J413" s="24">
        <v>275</v>
      </c>
      <c r="K413" s="24">
        <v>102</v>
      </c>
      <c r="L413" s="24">
        <v>0</v>
      </c>
      <c r="M413" s="24">
        <v>34</v>
      </c>
      <c r="N413" s="24">
        <v>0</v>
      </c>
      <c r="O413" s="24">
        <v>1197</v>
      </c>
      <c r="P413" s="24">
        <v>655</v>
      </c>
      <c r="Q413" s="24">
        <v>370</v>
      </c>
      <c r="R413" s="24">
        <v>164</v>
      </c>
      <c r="S413" s="24">
        <v>0</v>
      </c>
      <c r="T413" s="24">
        <v>41</v>
      </c>
      <c r="U413" s="24">
        <v>0</v>
      </c>
      <c r="V413" s="25">
        <f t="shared" si="51"/>
        <v>0.65914786967418548</v>
      </c>
      <c r="W413" s="25">
        <f t="shared" si="52"/>
        <v>0.54351145038167936</v>
      </c>
      <c r="X413" s="25">
        <f t="shared" si="53"/>
        <v>0.7432432432432432</v>
      </c>
      <c r="Y413" s="25">
        <f t="shared" si="54"/>
        <v>0.62195121951219512</v>
      </c>
      <c r="Z413" s="25">
        <f t="shared" si="55"/>
        <v>0</v>
      </c>
      <c r="AA413" s="25">
        <f t="shared" si="56"/>
        <v>0.82926829268292679</v>
      </c>
      <c r="AB413" s="25">
        <f t="shared" si="57"/>
        <v>0</v>
      </c>
      <c r="AC413" s="25">
        <f t="shared" si="58"/>
        <v>0.64112072517511332</v>
      </c>
    </row>
    <row r="414" spans="1:29" x14ac:dyDescent="0.25">
      <c r="A414" s="75" t="s">
        <v>148</v>
      </c>
      <c r="B414" s="1" t="s">
        <v>510</v>
      </c>
      <c r="C414" s="107" t="s">
        <v>597</v>
      </c>
      <c r="D414" s="95" t="s">
        <v>6</v>
      </c>
      <c r="E414" s="23">
        <v>0</v>
      </c>
      <c r="F414" s="23">
        <v>0</v>
      </c>
      <c r="G414" s="23">
        <v>0</v>
      </c>
      <c r="H414" s="24">
        <v>0</v>
      </c>
      <c r="I414" s="24">
        <v>0</v>
      </c>
      <c r="J414" s="24">
        <v>0</v>
      </c>
      <c r="K414" s="24">
        <v>0</v>
      </c>
      <c r="L414" s="24">
        <v>0</v>
      </c>
      <c r="M414" s="24">
        <v>0</v>
      </c>
      <c r="N414" s="24">
        <v>0</v>
      </c>
      <c r="O414" s="24">
        <v>0</v>
      </c>
      <c r="P414" s="24">
        <v>0</v>
      </c>
      <c r="Q414" s="24">
        <v>0</v>
      </c>
      <c r="R414" s="24">
        <v>0</v>
      </c>
      <c r="S414" s="24">
        <v>0</v>
      </c>
      <c r="T414" s="24">
        <v>0</v>
      </c>
      <c r="U414" s="24">
        <v>0</v>
      </c>
      <c r="V414" s="25">
        <f t="shared" si="51"/>
        <v>0</v>
      </c>
      <c r="W414" s="25">
        <f t="shared" si="52"/>
        <v>0</v>
      </c>
      <c r="X414" s="25">
        <f t="shared" si="53"/>
        <v>0</v>
      </c>
      <c r="Y414" s="25">
        <f t="shared" si="54"/>
        <v>0</v>
      </c>
      <c r="Z414" s="25">
        <f t="shared" si="55"/>
        <v>0</v>
      </c>
      <c r="AA414" s="25">
        <f t="shared" si="56"/>
        <v>0</v>
      </c>
      <c r="AB414" s="25">
        <f t="shared" si="57"/>
        <v>0</v>
      </c>
      <c r="AC414" s="25">
        <f t="shared" si="58"/>
        <v>0</v>
      </c>
    </row>
    <row r="415" spans="1:29" x14ac:dyDescent="0.25">
      <c r="A415" s="75" t="s">
        <v>148</v>
      </c>
      <c r="B415" s="1" t="s">
        <v>158</v>
      </c>
      <c r="C415" s="107" t="s">
        <v>651</v>
      </c>
      <c r="D415" s="95" t="s">
        <v>45</v>
      </c>
      <c r="E415" s="23">
        <v>2126</v>
      </c>
      <c r="F415" s="23">
        <v>1465</v>
      </c>
      <c r="G415" s="23">
        <v>54</v>
      </c>
      <c r="H415" s="24">
        <v>774</v>
      </c>
      <c r="I415" s="24">
        <v>430</v>
      </c>
      <c r="J415" s="24">
        <v>156</v>
      </c>
      <c r="K415" s="24">
        <v>72</v>
      </c>
      <c r="L415" s="24">
        <v>4</v>
      </c>
      <c r="M415" s="24">
        <v>29</v>
      </c>
      <c r="N415" s="24">
        <v>0</v>
      </c>
      <c r="O415" s="24">
        <v>1161</v>
      </c>
      <c r="P415" s="24">
        <v>589</v>
      </c>
      <c r="Q415" s="24">
        <v>235</v>
      </c>
      <c r="R415" s="24">
        <v>92</v>
      </c>
      <c r="S415" s="24">
        <v>12</v>
      </c>
      <c r="T415" s="24">
        <v>37</v>
      </c>
      <c r="U415" s="24">
        <v>0</v>
      </c>
      <c r="V415" s="25">
        <f t="shared" si="51"/>
        <v>0.66666666666666663</v>
      </c>
      <c r="W415" s="25">
        <f t="shared" si="52"/>
        <v>0.7300509337860781</v>
      </c>
      <c r="X415" s="25">
        <f t="shared" si="53"/>
        <v>0.66382978723404251</v>
      </c>
      <c r="Y415" s="25">
        <f t="shared" si="54"/>
        <v>0.78260869565217395</v>
      </c>
      <c r="Z415" s="25">
        <f t="shared" si="55"/>
        <v>0.33333333333333331</v>
      </c>
      <c r="AA415" s="25">
        <f t="shared" si="56"/>
        <v>0.78378378378378377</v>
      </c>
      <c r="AB415" s="25">
        <f t="shared" si="57"/>
        <v>0</v>
      </c>
      <c r="AC415" s="25">
        <f t="shared" ref="AC415:AC451" si="59">IFERROR(F415/E415,0)</f>
        <v>0.68908748824082788</v>
      </c>
    </row>
    <row r="416" spans="1:29" x14ac:dyDescent="0.25">
      <c r="A416" s="75" t="s">
        <v>425</v>
      </c>
      <c r="B416" s="1" t="s">
        <v>431</v>
      </c>
      <c r="C416" s="107" t="s">
        <v>651</v>
      </c>
      <c r="D416" s="95" t="s">
        <v>45</v>
      </c>
      <c r="E416" s="23">
        <v>2106</v>
      </c>
      <c r="F416" s="23">
        <v>1365</v>
      </c>
      <c r="G416" s="23">
        <v>205</v>
      </c>
      <c r="H416" s="24">
        <v>728</v>
      </c>
      <c r="I416" s="24">
        <v>353</v>
      </c>
      <c r="J416" s="24">
        <v>186</v>
      </c>
      <c r="K416" s="24">
        <v>79</v>
      </c>
      <c r="L416" s="24">
        <v>0</v>
      </c>
      <c r="M416" s="24">
        <v>19</v>
      </c>
      <c r="N416" s="24">
        <v>0</v>
      </c>
      <c r="O416" s="24">
        <v>1086</v>
      </c>
      <c r="P416" s="24">
        <v>696</v>
      </c>
      <c r="Q416" s="24">
        <v>200</v>
      </c>
      <c r="R416" s="24">
        <v>104</v>
      </c>
      <c r="S416" s="24">
        <v>0</v>
      </c>
      <c r="T416" s="24">
        <v>20</v>
      </c>
      <c r="U416" s="24">
        <v>0</v>
      </c>
      <c r="V416" s="25">
        <f t="shared" si="51"/>
        <v>0.67034990791896865</v>
      </c>
      <c r="W416" s="25">
        <f t="shared" si="52"/>
        <v>0.50718390804597702</v>
      </c>
      <c r="X416" s="25">
        <f t="shared" si="53"/>
        <v>0.93</v>
      </c>
      <c r="Y416" s="25">
        <f t="shared" si="54"/>
        <v>0.75961538461538458</v>
      </c>
      <c r="Z416" s="25">
        <f t="shared" si="55"/>
        <v>0</v>
      </c>
      <c r="AA416" s="25">
        <f t="shared" si="56"/>
        <v>0.95</v>
      </c>
      <c r="AB416" s="25">
        <f t="shared" si="57"/>
        <v>0</v>
      </c>
      <c r="AC416" s="25">
        <f t="shared" si="59"/>
        <v>0.64814814814814814</v>
      </c>
    </row>
    <row r="417" spans="1:29" x14ac:dyDescent="0.25">
      <c r="A417" s="75" t="s">
        <v>378</v>
      </c>
      <c r="B417" s="1" t="s">
        <v>412</v>
      </c>
      <c r="C417" s="107" t="s">
        <v>651</v>
      </c>
      <c r="D417" s="95" t="s">
        <v>6</v>
      </c>
      <c r="E417" s="23">
        <v>3827</v>
      </c>
      <c r="F417" s="23">
        <v>3034</v>
      </c>
      <c r="G417" s="23">
        <v>175</v>
      </c>
      <c r="H417" s="24">
        <v>1445</v>
      </c>
      <c r="I417" s="24">
        <v>1024</v>
      </c>
      <c r="J417" s="24">
        <v>422</v>
      </c>
      <c r="K417" s="24">
        <v>96</v>
      </c>
      <c r="L417" s="24">
        <v>0</v>
      </c>
      <c r="M417" s="24">
        <v>47</v>
      </c>
      <c r="N417" s="24">
        <v>0</v>
      </c>
      <c r="O417" s="24">
        <v>1856</v>
      </c>
      <c r="P417" s="24">
        <v>1217</v>
      </c>
      <c r="Q417" s="24">
        <v>556</v>
      </c>
      <c r="R417" s="24">
        <v>148</v>
      </c>
      <c r="S417" s="24">
        <v>0</v>
      </c>
      <c r="T417" s="24">
        <v>50</v>
      </c>
      <c r="U417" s="24">
        <v>0</v>
      </c>
      <c r="V417" s="25">
        <f t="shared" si="51"/>
        <v>0.77855603448275867</v>
      </c>
      <c r="W417" s="25">
        <f t="shared" si="52"/>
        <v>0.84141331142152831</v>
      </c>
      <c r="X417" s="25">
        <f t="shared" si="53"/>
        <v>0.75899280575539574</v>
      </c>
      <c r="Y417" s="25">
        <f t="shared" si="54"/>
        <v>0.64864864864864868</v>
      </c>
      <c r="Z417" s="25">
        <f t="shared" si="55"/>
        <v>0</v>
      </c>
      <c r="AA417" s="25">
        <f t="shared" si="56"/>
        <v>0.94</v>
      </c>
      <c r="AB417" s="25">
        <f t="shared" si="57"/>
        <v>0</v>
      </c>
      <c r="AC417" s="25">
        <f t="shared" si="59"/>
        <v>0.79278808466161488</v>
      </c>
    </row>
    <row r="418" spans="1:29" x14ac:dyDescent="0.25">
      <c r="A418" s="75" t="s">
        <v>378</v>
      </c>
      <c r="B418" s="1" t="s">
        <v>413</v>
      </c>
      <c r="C418" s="107" t="s">
        <v>651</v>
      </c>
      <c r="D418" s="95" t="s">
        <v>6</v>
      </c>
      <c r="E418" s="23">
        <v>3088</v>
      </c>
      <c r="F418" s="23">
        <v>1903</v>
      </c>
      <c r="G418" s="23">
        <v>217</v>
      </c>
      <c r="H418" s="24">
        <v>925</v>
      </c>
      <c r="I418" s="24">
        <v>589</v>
      </c>
      <c r="J418" s="24">
        <v>260</v>
      </c>
      <c r="K418" s="24">
        <v>88</v>
      </c>
      <c r="L418" s="24">
        <v>0</v>
      </c>
      <c r="M418" s="24">
        <v>41</v>
      </c>
      <c r="N418" s="24">
        <v>0</v>
      </c>
      <c r="O418" s="24">
        <v>1761</v>
      </c>
      <c r="P418" s="24">
        <v>810</v>
      </c>
      <c r="Q418" s="24">
        <v>329</v>
      </c>
      <c r="R418" s="24">
        <v>142</v>
      </c>
      <c r="S418" s="24">
        <v>0</v>
      </c>
      <c r="T418" s="24">
        <v>46</v>
      </c>
      <c r="U418" s="24">
        <v>0</v>
      </c>
      <c r="V418" s="25">
        <f t="shared" si="51"/>
        <v>0.52526973310618963</v>
      </c>
      <c r="W418" s="25">
        <f t="shared" si="52"/>
        <v>0.72716049382716053</v>
      </c>
      <c r="X418" s="25">
        <f t="shared" si="53"/>
        <v>0.79027355623100304</v>
      </c>
      <c r="Y418" s="25">
        <f t="shared" si="54"/>
        <v>0.61971830985915488</v>
      </c>
      <c r="Z418" s="25">
        <f t="shared" si="55"/>
        <v>0</v>
      </c>
      <c r="AA418" s="25">
        <f t="shared" si="56"/>
        <v>0.89130434782608692</v>
      </c>
      <c r="AB418" s="25">
        <f t="shared" si="57"/>
        <v>0</v>
      </c>
      <c r="AC418" s="25">
        <f t="shared" si="59"/>
        <v>0.61625647668393779</v>
      </c>
    </row>
    <row r="419" spans="1:29" x14ac:dyDescent="0.25">
      <c r="A419" s="75" t="s">
        <v>125</v>
      </c>
      <c r="B419" s="1" t="s">
        <v>147</v>
      </c>
      <c r="C419" s="107" t="s">
        <v>651</v>
      </c>
      <c r="D419" s="95" t="s">
        <v>6</v>
      </c>
      <c r="E419" s="23">
        <v>2758</v>
      </c>
      <c r="F419" s="23">
        <v>1522</v>
      </c>
      <c r="G419" s="23">
        <v>223</v>
      </c>
      <c r="H419" s="24">
        <v>775</v>
      </c>
      <c r="I419" s="24">
        <v>353</v>
      </c>
      <c r="J419" s="24">
        <v>319</v>
      </c>
      <c r="K419" s="24">
        <v>51</v>
      </c>
      <c r="L419" s="24">
        <v>5</v>
      </c>
      <c r="M419" s="24">
        <v>19</v>
      </c>
      <c r="N419" s="24">
        <v>0</v>
      </c>
      <c r="O419" s="24">
        <v>1461</v>
      </c>
      <c r="P419" s="24">
        <v>679</v>
      </c>
      <c r="Q419" s="24">
        <v>471</v>
      </c>
      <c r="R419" s="24">
        <v>110</v>
      </c>
      <c r="S419" s="24">
        <v>6</v>
      </c>
      <c r="T419" s="24">
        <v>31</v>
      </c>
      <c r="U419" s="24">
        <v>0</v>
      </c>
      <c r="V419" s="25">
        <f t="shared" si="51"/>
        <v>0.53045859000684459</v>
      </c>
      <c r="W419" s="25">
        <f t="shared" si="52"/>
        <v>0.51988217967599415</v>
      </c>
      <c r="X419" s="25">
        <f t="shared" si="53"/>
        <v>0.67728237791932056</v>
      </c>
      <c r="Y419" s="25">
        <f t="shared" si="54"/>
        <v>0.46363636363636362</v>
      </c>
      <c r="Z419" s="25">
        <f t="shared" si="55"/>
        <v>0.83333333333333337</v>
      </c>
      <c r="AA419" s="25">
        <f t="shared" si="56"/>
        <v>0.61290322580645162</v>
      </c>
      <c r="AB419" s="25">
        <f t="shared" si="57"/>
        <v>0</v>
      </c>
      <c r="AC419" s="25">
        <f t="shared" si="59"/>
        <v>0.551849166062364</v>
      </c>
    </row>
    <row r="420" spans="1:29" x14ac:dyDescent="0.25">
      <c r="A420" s="75" t="s">
        <v>667</v>
      </c>
      <c r="B420" s="1" t="s">
        <v>35</v>
      </c>
      <c r="C420" s="107" t="s">
        <v>651</v>
      </c>
      <c r="D420" s="95" t="s">
        <v>6</v>
      </c>
      <c r="E420" s="23">
        <v>2765</v>
      </c>
      <c r="F420" s="23">
        <v>1502</v>
      </c>
      <c r="G420" s="23">
        <v>97</v>
      </c>
      <c r="H420" s="24">
        <v>802</v>
      </c>
      <c r="I420" s="24">
        <v>378</v>
      </c>
      <c r="J420" s="24">
        <v>234</v>
      </c>
      <c r="K420" s="24">
        <v>63</v>
      </c>
      <c r="L420" s="24">
        <v>5</v>
      </c>
      <c r="M420" s="24">
        <v>20</v>
      </c>
      <c r="N420" s="24">
        <v>0</v>
      </c>
      <c r="O420" s="24">
        <v>1431</v>
      </c>
      <c r="P420" s="24">
        <v>724</v>
      </c>
      <c r="Q420" s="24">
        <v>460</v>
      </c>
      <c r="R420" s="24">
        <v>104</v>
      </c>
      <c r="S420" s="24">
        <v>18</v>
      </c>
      <c r="T420" s="24">
        <v>28</v>
      </c>
      <c r="U420" s="24">
        <v>0</v>
      </c>
      <c r="V420" s="25">
        <f t="shared" si="51"/>
        <v>0.56044723969252275</v>
      </c>
      <c r="W420" s="25">
        <f t="shared" si="52"/>
        <v>0.52209944751381221</v>
      </c>
      <c r="X420" s="25">
        <f t="shared" si="53"/>
        <v>0.50869565217391299</v>
      </c>
      <c r="Y420" s="25">
        <f t="shared" si="54"/>
        <v>0.60576923076923073</v>
      </c>
      <c r="Z420" s="25">
        <f t="shared" si="55"/>
        <v>0.27777777777777779</v>
      </c>
      <c r="AA420" s="25">
        <f t="shared" si="56"/>
        <v>0.7142857142857143</v>
      </c>
      <c r="AB420" s="25">
        <f t="shared" si="57"/>
        <v>0</v>
      </c>
      <c r="AC420" s="25">
        <f t="shared" si="59"/>
        <v>0.5432188065099457</v>
      </c>
    </row>
    <row r="421" spans="1:29" x14ac:dyDescent="0.25">
      <c r="A421" s="75" t="s">
        <v>148</v>
      </c>
      <c r="B421" s="1" t="s">
        <v>186</v>
      </c>
      <c r="C421" s="107" t="s">
        <v>651</v>
      </c>
      <c r="D421" s="95" t="s">
        <v>6</v>
      </c>
      <c r="E421" s="23">
        <v>2698</v>
      </c>
      <c r="F421" s="23">
        <v>2072</v>
      </c>
      <c r="G421" s="23">
        <v>163</v>
      </c>
      <c r="H421" s="24">
        <v>980</v>
      </c>
      <c r="I421" s="24">
        <v>749</v>
      </c>
      <c r="J421" s="24">
        <v>242</v>
      </c>
      <c r="K421" s="24">
        <v>77</v>
      </c>
      <c r="L421" s="24">
        <v>0</v>
      </c>
      <c r="M421" s="24">
        <v>24</v>
      </c>
      <c r="N421" s="24">
        <v>0</v>
      </c>
      <c r="O421" s="24">
        <v>1340</v>
      </c>
      <c r="P421" s="24">
        <v>935</v>
      </c>
      <c r="Q421" s="24">
        <v>289</v>
      </c>
      <c r="R421" s="24">
        <v>105</v>
      </c>
      <c r="S421" s="24">
        <v>0</v>
      </c>
      <c r="T421" s="24">
        <v>29</v>
      </c>
      <c r="U421" s="24">
        <v>0</v>
      </c>
      <c r="V421" s="25">
        <f t="shared" si="51"/>
        <v>0.73134328358208955</v>
      </c>
      <c r="W421" s="25">
        <f t="shared" si="52"/>
        <v>0.8010695187165775</v>
      </c>
      <c r="X421" s="25">
        <f t="shared" si="53"/>
        <v>0.83737024221453282</v>
      </c>
      <c r="Y421" s="25">
        <f t="shared" si="54"/>
        <v>0.73333333333333328</v>
      </c>
      <c r="Z421" s="25">
        <f t="shared" si="55"/>
        <v>0</v>
      </c>
      <c r="AA421" s="25">
        <f t="shared" si="56"/>
        <v>0.82758620689655171</v>
      </c>
      <c r="AB421" s="25">
        <f t="shared" si="57"/>
        <v>0</v>
      </c>
      <c r="AC421" s="25">
        <f t="shared" si="59"/>
        <v>0.76797627872498142</v>
      </c>
    </row>
    <row r="422" spans="1:29" x14ac:dyDescent="0.25">
      <c r="A422" s="75" t="s">
        <v>667</v>
      </c>
      <c r="B422" s="1" t="s">
        <v>9</v>
      </c>
      <c r="C422" s="107" t="s">
        <v>651</v>
      </c>
      <c r="D422" s="95" t="s">
        <v>6</v>
      </c>
      <c r="E422" s="23">
        <v>5569</v>
      </c>
      <c r="F422" s="23">
        <v>4493</v>
      </c>
      <c r="G422" s="23">
        <v>159</v>
      </c>
      <c r="H422" s="24">
        <v>2112</v>
      </c>
      <c r="I422" s="24">
        <v>1525</v>
      </c>
      <c r="J422" s="24">
        <v>624</v>
      </c>
      <c r="K422" s="24">
        <v>168</v>
      </c>
      <c r="L422" s="24">
        <v>7</v>
      </c>
      <c r="M422" s="24">
        <v>57</v>
      </c>
      <c r="N422" s="24">
        <v>0</v>
      </c>
      <c r="O422" s="24">
        <v>2827</v>
      </c>
      <c r="P422" s="24">
        <v>1733</v>
      </c>
      <c r="Q422" s="24">
        <v>718</v>
      </c>
      <c r="R422" s="24">
        <v>211</v>
      </c>
      <c r="S422" s="24">
        <v>8</v>
      </c>
      <c r="T422" s="24">
        <v>72</v>
      </c>
      <c r="U422" s="24">
        <v>0</v>
      </c>
      <c r="V422" s="25">
        <f t="shared" si="51"/>
        <v>0.74708171206225682</v>
      </c>
      <c r="W422" s="25">
        <f t="shared" si="52"/>
        <v>0.8799769186381996</v>
      </c>
      <c r="X422" s="25">
        <f t="shared" si="53"/>
        <v>0.86908077994428967</v>
      </c>
      <c r="Y422" s="25">
        <f t="shared" si="54"/>
        <v>0.79620853080568721</v>
      </c>
      <c r="Z422" s="25">
        <f t="shared" si="55"/>
        <v>0.875</v>
      </c>
      <c r="AA422" s="25">
        <f t="shared" si="56"/>
        <v>0.79166666666666663</v>
      </c>
      <c r="AB422" s="25">
        <f t="shared" si="57"/>
        <v>0</v>
      </c>
      <c r="AC422" s="25">
        <f t="shared" si="59"/>
        <v>0.80678757407074875</v>
      </c>
    </row>
    <row r="423" spans="1:29" x14ac:dyDescent="0.25">
      <c r="A423" s="75" t="s">
        <v>345</v>
      </c>
      <c r="B423" s="1" t="s">
        <v>377</v>
      </c>
      <c r="C423" s="107" t="s">
        <v>651</v>
      </c>
      <c r="D423" s="95" t="s">
        <v>37</v>
      </c>
      <c r="E423" s="23">
        <v>7339</v>
      </c>
      <c r="F423" s="23">
        <v>2729</v>
      </c>
      <c r="G423" s="23">
        <v>2717</v>
      </c>
      <c r="H423" s="24">
        <v>1500</v>
      </c>
      <c r="I423" s="24">
        <v>652</v>
      </c>
      <c r="J423" s="24">
        <v>555</v>
      </c>
      <c r="K423" s="24">
        <v>5</v>
      </c>
      <c r="L423" s="24">
        <v>8</v>
      </c>
      <c r="M423" s="24">
        <v>9</v>
      </c>
      <c r="N423" s="24">
        <v>0</v>
      </c>
      <c r="O423" s="24">
        <v>4096</v>
      </c>
      <c r="P423" s="24">
        <v>1638</v>
      </c>
      <c r="Q423" s="24">
        <v>1296</v>
      </c>
      <c r="R423" s="24">
        <v>136</v>
      </c>
      <c r="S423" s="24">
        <v>57</v>
      </c>
      <c r="T423" s="24">
        <v>18</v>
      </c>
      <c r="U423" s="24">
        <v>98</v>
      </c>
      <c r="V423" s="25">
        <f t="shared" si="51"/>
        <v>0.3662109375</v>
      </c>
      <c r="W423" s="25">
        <f t="shared" si="52"/>
        <v>0.39804639804639802</v>
      </c>
      <c r="X423" s="25">
        <f t="shared" si="53"/>
        <v>0.42824074074074076</v>
      </c>
      <c r="Y423" s="25">
        <f t="shared" si="54"/>
        <v>3.6764705882352942E-2</v>
      </c>
      <c r="Z423" s="25">
        <f t="shared" si="55"/>
        <v>0.14035087719298245</v>
      </c>
      <c r="AA423" s="25">
        <f t="shared" si="56"/>
        <v>0.5</v>
      </c>
      <c r="AB423" s="25">
        <f t="shared" si="57"/>
        <v>0</v>
      </c>
      <c r="AC423" s="25">
        <f t="shared" si="59"/>
        <v>0.37184902575282736</v>
      </c>
    </row>
    <row r="424" spans="1:29" x14ac:dyDescent="0.25">
      <c r="A424" s="75" t="s">
        <v>345</v>
      </c>
      <c r="B424" s="1" t="s">
        <v>374</v>
      </c>
      <c r="C424" s="107" t="s">
        <v>651</v>
      </c>
      <c r="D424" s="95" t="s">
        <v>6</v>
      </c>
      <c r="E424" s="23">
        <v>3920</v>
      </c>
      <c r="F424" s="23">
        <v>2314</v>
      </c>
      <c r="G424" s="23">
        <v>28</v>
      </c>
      <c r="H424" s="24">
        <v>1251</v>
      </c>
      <c r="I424" s="24">
        <v>546</v>
      </c>
      <c r="J424" s="24">
        <v>296</v>
      </c>
      <c r="K424" s="24">
        <v>177</v>
      </c>
      <c r="L424" s="24">
        <v>5</v>
      </c>
      <c r="M424" s="24">
        <v>39</v>
      </c>
      <c r="N424" s="24">
        <v>0</v>
      </c>
      <c r="O424" s="24">
        <v>2094</v>
      </c>
      <c r="P424" s="24">
        <v>1053</v>
      </c>
      <c r="Q424" s="24">
        <v>535</v>
      </c>
      <c r="R424" s="24">
        <v>183</v>
      </c>
      <c r="S424" s="24">
        <v>6</v>
      </c>
      <c r="T424" s="24">
        <v>49</v>
      </c>
      <c r="U424" s="24">
        <v>0</v>
      </c>
      <c r="V424" s="25">
        <f t="shared" si="51"/>
        <v>0.59742120343839544</v>
      </c>
      <c r="W424" s="25">
        <f t="shared" si="52"/>
        <v>0.51851851851851849</v>
      </c>
      <c r="X424" s="25">
        <f t="shared" si="53"/>
        <v>0.55327102803738315</v>
      </c>
      <c r="Y424" s="25">
        <f t="shared" si="54"/>
        <v>0.96721311475409832</v>
      </c>
      <c r="Z424" s="25">
        <f t="shared" si="55"/>
        <v>0.83333333333333337</v>
      </c>
      <c r="AA424" s="25">
        <f t="shared" si="56"/>
        <v>0.79591836734693877</v>
      </c>
      <c r="AB424" s="25">
        <f t="shared" si="57"/>
        <v>0</v>
      </c>
      <c r="AC424" s="25">
        <f t="shared" si="59"/>
        <v>0.59030612244897962</v>
      </c>
    </row>
    <row r="425" spans="1:29" x14ac:dyDescent="0.25">
      <c r="A425" s="75" t="s">
        <v>148</v>
      </c>
      <c r="B425" s="1" t="s">
        <v>155</v>
      </c>
      <c r="C425" s="107" t="s">
        <v>651</v>
      </c>
      <c r="D425" s="95" t="s">
        <v>43</v>
      </c>
      <c r="E425" s="23">
        <v>2333</v>
      </c>
      <c r="F425" s="23">
        <v>1696</v>
      </c>
      <c r="G425" s="23">
        <v>213</v>
      </c>
      <c r="H425" s="24">
        <v>865</v>
      </c>
      <c r="I425" s="24">
        <v>553</v>
      </c>
      <c r="J425" s="24">
        <v>203</v>
      </c>
      <c r="K425" s="24">
        <v>60</v>
      </c>
      <c r="L425" s="24">
        <v>0</v>
      </c>
      <c r="M425" s="24">
        <v>15</v>
      </c>
      <c r="N425" s="24">
        <v>0</v>
      </c>
      <c r="O425" s="24">
        <v>1291</v>
      </c>
      <c r="P425" s="24">
        <v>713</v>
      </c>
      <c r="Q425" s="24">
        <v>232</v>
      </c>
      <c r="R425" s="24">
        <v>80</v>
      </c>
      <c r="S425" s="24">
        <v>0</v>
      </c>
      <c r="T425" s="24">
        <v>17</v>
      </c>
      <c r="U425" s="24">
        <v>0</v>
      </c>
      <c r="V425" s="25">
        <f t="shared" si="51"/>
        <v>0.67002323780015494</v>
      </c>
      <c r="W425" s="25">
        <f t="shared" si="52"/>
        <v>0.7755960729312763</v>
      </c>
      <c r="X425" s="25">
        <f t="shared" si="53"/>
        <v>0.875</v>
      </c>
      <c r="Y425" s="25">
        <f t="shared" si="54"/>
        <v>0.75</v>
      </c>
      <c r="Z425" s="25">
        <f t="shared" si="55"/>
        <v>0</v>
      </c>
      <c r="AA425" s="25">
        <f t="shared" si="56"/>
        <v>0.88235294117647056</v>
      </c>
      <c r="AB425" s="25">
        <f t="shared" si="57"/>
        <v>0</v>
      </c>
      <c r="AC425" s="25">
        <f t="shared" si="59"/>
        <v>0.7269609944277754</v>
      </c>
    </row>
    <row r="426" spans="1:29" x14ac:dyDescent="0.25">
      <c r="A426" s="75" t="s">
        <v>425</v>
      </c>
      <c r="B426" s="1" t="s">
        <v>452</v>
      </c>
      <c r="C426" s="107" t="s">
        <v>651</v>
      </c>
      <c r="D426" s="95" t="s">
        <v>6</v>
      </c>
      <c r="E426" s="23">
        <v>2197</v>
      </c>
      <c r="F426" s="23">
        <v>1149</v>
      </c>
      <c r="G426" s="23">
        <v>55</v>
      </c>
      <c r="H426" s="24">
        <v>646</v>
      </c>
      <c r="I426" s="24">
        <v>224</v>
      </c>
      <c r="J426" s="24">
        <v>199</v>
      </c>
      <c r="K426" s="24">
        <v>62</v>
      </c>
      <c r="L426" s="24">
        <v>5</v>
      </c>
      <c r="M426" s="24">
        <v>13</v>
      </c>
      <c r="N426" s="24">
        <v>0</v>
      </c>
      <c r="O426" s="24">
        <v>1196</v>
      </c>
      <c r="P426" s="24">
        <v>609</v>
      </c>
      <c r="Q426" s="24">
        <v>266</v>
      </c>
      <c r="R426" s="24">
        <v>86</v>
      </c>
      <c r="S426" s="24">
        <v>12</v>
      </c>
      <c r="T426" s="24">
        <v>28</v>
      </c>
      <c r="U426" s="24">
        <v>0</v>
      </c>
      <c r="V426" s="25">
        <f t="shared" si="51"/>
        <v>0.54013377926421402</v>
      </c>
      <c r="W426" s="25">
        <f t="shared" si="52"/>
        <v>0.36781609195402298</v>
      </c>
      <c r="X426" s="25">
        <f t="shared" si="53"/>
        <v>0.74812030075187974</v>
      </c>
      <c r="Y426" s="25">
        <f t="shared" si="54"/>
        <v>0.72093023255813948</v>
      </c>
      <c r="Z426" s="25">
        <f t="shared" si="55"/>
        <v>0.41666666666666669</v>
      </c>
      <c r="AA426" s="25">
        <f t="shared" si="56"/>
        <v>0.4642857142857143</v>
      </c>
      <c r="AB426" s="25">
        <f t="shared" si="57"/>
        <v>0</v>
      </c>
      <c r="AC426" s="25">
        <f t="shared" si="59"/>
        <v>0.52298588984979522</v>
      </c>
    </row>
    <row r="427" spans="1:29" x14ac:dyDescent="0.25">
      <c r="A427" s="75" t="s">
        <v>253</v>
      </c>
      <c r="B427" s="1" t="s">
        <v>277</v>
      </c>
      <c r="C427" s="107" t="s">
        <v>651</v>
      </c>
      <c r="D427" s="95" t="s">
        <v>6</v>
      </c>
      <c r="E427" s="23">
        <v>2986</v>
      </c>
      <c r="F427" s="23">
        <v>1907</v>
      </c>
      <c r="G427" s="23">
        <v>73</v>
      </c>
      <c r="H427" s="24">
        <v>982</v>
      </c>
      <c r="I427" s="24">
        <v>477</v>
      </c>
      <c r="J427" s="24">
        <v>294</v>
      </c>
      <c r="K427" s="24">
        <v>100</v>
      </c>
      <c r="L427" s="24">
        <v>0</v>
      </c>
      <c r="M427" s="24">
        <v>54</v>
      </c>
      <c r="N427" s="24">
        <v>0</v>
      </c>
      <c r="O427" s="24">
        <v>1468</v>
      </c>
      <c r="P427" s="24">
        <v>885</v>
      </c>
      <c r="Q427" s="24">
        <v>441</v>
      </c>
      <c r="R427" s="24">
        <v>132</v>
      </c>
      <c r="S427" s="24">
        <v>0</v>
      </c>
      <c r="T427" s="24">
        <v>60</v>
      </c>
      <c r="U427" s="24">
        <v>0</v>
      </c>
      <c r="V427" s="25">
        <f t="shared" si="51"/>
        <v>0.66893732970027253</v>
      </c>
      <c r="W427" s="25">
        <f t="shared" si="52"/>
        <v>0.53898305084745768</v>
      </c>
      <c r="X427" s="25">
        <f t="shared" si="53"/>
        <v>0.66666666666666663</v>
      </c>
      <c r="Y427" s="25">
        <f t="shared" si="54"/>
        <v>0.75757575757575757</v>
      </c>
      <c r="Z427" s="25">
        <f t="shared" si="55"/>
        <v>0</v>
      </c>
      <c r="AA427" s="25">
        <f t="shared" si="56"/>
        <v>0.9</v>
      </c>
      <c r="AB427" s="25">
        <f t="shared" si="57"/>
        <v>0</v>
      </c>
      <c r="AC427" s="25">
        <f t="shared" si="59"/>
        <v>0.63864701942397861</v>
      </c>
    </row>
    <row r="428" spans="1:29" x14ac:dyDescent="0.25">
      <c r="A428" s="75" t="s">
        <v>148</v>
      </c>
      <c r="B428" s="1" t="s">
        <v>187</v>
      </c>
      <c r="C428" s="107" t="s">
        <v>651</v>
      </c>
      <c r="D428" s="95" t="s">
        <v>6</v>
      </c>
      <c r="E428" s="23">
        <v>2140</v>
      </c>
      <c r="F428" s="23">
        <v>1572</v>
      </c>
      <c r="G428" s="23">
        <v>50</v>
      </c>
      <c r="H428" s="24">
        <v>818</v>
      </c>
      <c r="I428" s="24">
        <v>418</v>
      </c>
      <c r="J428" s="24">
        <v>227</v>
      </c>
      <c r="K428" s="24">
        <v>80</v>
      </c>
      <c r="L428" s="24">
        <v>0</v>
      </c>
      <c r="M428" s="24">
        <v>29</v>
      </c>
      <c r="N428" s="24">
        <v>0</v>
      </c>
      <c r="O428" s="24">
        <v>1104</v>
      </c>
      <c r="P428" s="24">
        <v>625</v>
      </c>
      <c r="Q428" s="24">
        <v>269</v>
      </c>
      <c r="R428" s="24">
        <v>105</v>
      </c>
      <c r="S428" s="24">
        <v>0</v>
      </c>
      <c r="T428" s="24">
        <v>37</v>
      </c>
      <c r="U428" s="24">
        <v>0</v>
      </c>
      <c r="V428" s="25">
        <f t="shared" si="51"/>
        <v>0.74094202898550721</v>
      </c>
      <c r="W428" s="25">
        <f t="shared" si="52"/>
        <v>0.66879999999999995</v>
      </c>
      <c r="X428" s="25">
        <f t="shared" si="53"/>
        <v>0.84386617100371752</v>
      </c>
      <c r="Y428" s="25">
        <f t="shared" si="54"/>
        <v>0.76190476190476186</v>
      </c>
      <c r="Z428" s="25">
        <f t="shared" si="55"/>
        <v>0</v>
      </c>
      <c r="AA428" s="25">
        <f t="shared" si="56"/>
        <v>0.78378378378378377</v>
      </c>
      <c r="AB428" s="25">
        <f t="shared" si="57"/>
        <v>0</v>
      </c>
      <c r="AC428" s="25">
        <f t="shared" si="59"/>
        <v>0.73457943925233649</v>
      </c>
    </row>
    <row r="429" spans="1:29" x14ac:dyDescent="0.25">
      <c r="A429" s="75" t="s">
        <v>288</v>
      </c>
      <c r="B429" s="1" t="s">
        <v>312</v>
      </c>
      <c r="C429" s="107" t="s">
        <v>651</v>
      </c>
      <c r="D429" s="95" t="s">
        <v>6</v>
      </c>
      <c r="E429" s="23">
        <v>2903</v>
      </c>
      <c r="F429" s="23">
        <v>1637</v>
      </c>
      <c r="G429" s="23">
        <v>215</v>
      </c>
      <c r="H429" s="24">
        <v>821</v>
      </c>
      <c r="I429" s="24">
        <v>525</v>
      </c>
      <c r="J429" s="24">
        <v>219</v>
      </c>
      <c r="K429" s="24">
        <v>30</v>
      </c>
      <c r="L429" s="24">
        <v>9</v>
      </c>
      <c r="M429" s="24">
        <v>33</v>
      </c>
      <c r="N429" s="24">
        <v>0</v>
      </c>
      <c r="O429" s="24">
        <v>1357</v>
      </c>
      <c r="P429" s="24">
        <v>1081</v>
      </c>
      <c r="Q429" s="24">
        <v>311</v>
      </c>
      <c r="R429" s="24">
        <v>93</v>
      </c>
      <c r="S429" s="24">
        <v>13</v>
      </c>
      <c r="T429" s="24">
        <v>48</v>
      </c>
      <c r="U429" s="24">
        <v>0</v>
      </c>
      <c r="V429" s="25">
        <f t="shared" si="51"/>
        <v>0.60501105379513631</v>
      </c>
      <c r="W429" s="25">
        <f t="shared" si="52"/>
        <v>0.48566142460684553</v>
      </c>
      <c r="X429" s="25">
        <f t="shared" si="53"/>
        <v>0.70418006430868163</v>
      </c>
      <c r="Y429" s="25">
        <f t="shared" si="54"/>
        <v>0.32258064516129031</v>
      </c>
      <c r="Z429" s="25">
        <f t="shared" si="55"/>
        <v>0.69230769230769229</v>
      </c>
      <c r="AA429" s="25">
        <f t="shared" si="56"/>
        <v>0.6875</v>
      </c>
      <c r="AB429" s="25">
        <f t="shared" si="57"/>
        <v>0</v>
      </c>
      <c r="AC429" s="25">
        <f t="shared" si="59"/>
        <v>0.56389941439889768</v>
      </c>
    </row>
    <row r="430" spans="1:29" x14ac:dyDescent="0.25">
      <c r="A430" s="75" t="s">
        <v>59</v>
      </c>
      <c r="B430" s="1" t="s">
        <v>60</v>
      </c>
      <c r="C430" s="107" t="s">
        <v>651</v>
      </c>
      <c r="D430" s="95" t="s">
        <v>43</v>
      </c>
      <c r="E430" s="23">
        <v>1317</v>
      </c>
      <c r="F430" s="23">
        <v>671</v>
      </c>
      <c r="G430" s="23">
        <v>97</v>
      </c>
      <c r="H430" s="24">
        <v>396</v>
      </c>
      <c r="I430" s="24">
        <v>125</v>
      </c>
      <c r="J430" s="24">
        <v>119</v>
      </c>
      <c r="K430" s="24">
        <v>31</v>
      </c>
      <c r="L430" s="24">
        <v>0</v>
      </c>
      <c r="M430" s="24">
        <v>0</v>
      </c>
      <c r="N430" s="24">
        <v>0</v>
      </c>
      <c r="O430" s="24">
        <v>760</v>
      </c>
      <c r="P430" s="24">
        <v>308</v>
      </c>
      <c r="Q430" s="24">
        <v>187</v>
      </c>
      <c r="R430" s="24">
        <v>62</v>
      </c>
      <c r="S430" s="24">
        <v>0</v>
      </c>
      <c r="T430" s="24">
        <v>0</v>
      </c>
      <c r="U430" s="24">
        <v>0</v>
      </c>
      <c r="V430" s="25">
        <f t="shared" si="51"/>
        <v>0.52105263157894732</v>
      </c>
      <c r="W430" s="25">
        <f t="shared" si="52"/>
        <v>0.40584415584415584</v>
      </c>
      <c r="X430" s="25">
        <f t="shared" si="53"/>
        <v>0.63636363636363635</v>
      </c>
      <c r="Y430" s="25">
        <f t="shared" si="54"/>
        <v>0.5</v>
      </c>
      <c r="Z430" s="25">
        <f t="shared" si="55"/>
        <v>0</v>
      </c>
      <c r="AA430" s="25">
        <f t="shared" si="56"/>
        <v>0</v>
      </c>
      <c r="AB430" s="25">
        <f t="shared" si="57"/>
        <v>0</v>
      </c>
      <c r="AC430" s="25">
        <f t="shared" si="59"/>
        <v>0.50949126803340927</v>
      </c>
    </row>
    <row r="431" spans="1:29" x14ac:dyDescent="0.25">
      <c r="A431" s="75" t="s">
        <v>59</v>
      </c>
      <c r="B431" s="1" t="s">
        <v>73</v>
      </c>
      <c r="C431" s="107" t="s">
        <v>651</v>
      </c>
      <c r="D431" s="95" t="s">
        <v>6</v>
      </c>
      <c r="E431" s="23">
        <v>4483</v>
      </c>
      <c r="F431" s="23">
        <v>3187</v>
      </c>
      <c r="G431" s="23">
        <v>168</v>
      </c>
      <c r="H431" s="24">
        <v>1501</v>
      </c>
      <c r="I431" s="24">
        <v>774</v>
      </c>
      <c r="J431" s="24">
        <v>677</v>
      </c>
      <c r="K431" s="24">
        <v>131</v>
      </c>
      <c r="L431" s="24">
        <v>14</v>
      </c>
      <c r="M431" s="24">
        <v>72</v>
      </c>
      <c r="N431" s="24">
        <v>18</v>
      </c>
      <c r="O431" s="24">
        <v>2217</v>
      </c>
      <c r="P431" s="24">
        <v>1151</v>
      </c>
      <c r="Q431" s="24">
        <v>794</v>
      </c>
      <c r="R431" s="24">
        <v>202</v>
      </c>
      <c r="S431" s="24">
        <v>16</v>
      </c>
      <c r="T431" s="24">
        <v>82</v>
      </c>
      <c r="U431" s="24">
        <v>21</v>
      </c>
      <c r="V431" s="25">
        <f t="shared" si="51"/>
        <v>0.67704104645917906</v>
      </c>
      <c r="W431" s="25">
        <f t="shared" si="52"/>
        <v>0.67245873153779323</v>
      </c>
      <c r="X431" s="25">
        <f t="shared" si="53"/>
        <v>0.85264483627204035</v>
      </c>
      <c r="Y431" s="25">
        <f t="shared" si="54"/>
        <v>0.64851485148514854</v>
      </c>
      <c r="Z431" s="25">
        <f t="shared" si="55"/>
        <v>0.875</v>
      </c>
      <c r="AA431" s="25">
        <f t="shared" si="56"/>
        <v>0.87804878048780488</v>
      </c>
      <c r="AB431" s="25">
        <f t="shared" si="57"/>
        <v>0.8571428571428571</v>
      </c>
      <c r="AC431" s="25">
        <f t="shared" si="59"/>
        <v>0.71090787419138968</v>
      </c>
    </row>
    <row r="432" spans="1:29" x14ac:dyDescent="0.25">
      <c r="A432" s="75" t="s">
        <v>59</v>
      </c>
      <c r="B432" s="1" t="s">
        <v>74</v>
      </c>
      <c r="C432" s="107" t="s">
        <v>651</v>
      </c>
      <c r="D432" s="95" t="s">
        <v>6</v>
      </c>
      <c r="E432" s="23">
        <v>4612</v>
      </c>
      <c r="F432" s="23">
        <v>3058</v>
      </c>
      <c r="G432" s="23">
        <v>113</v>
      </c>
      <c r="H432" s="24">
        <v>1447</v>
      </c>
      <c r="I432" s="24">
        <v>803</v>
      </c>
      <c r="J432" s="24">
        <v>623</v>
      </c>
      <c r="K432" s="24">
        <v>128</v>
      </c>
      <c r="L432" s="24">
        <v>21</v>
      </c>
      <c r="M432" s="24">
        <v>36</v>
      </c>
      <c r="N432" s="24">
        <v>0</v>
      </c>
      <c r="O432" s="24">
        <v>2377</v>
      </c>
      <c r="P432" s="24">
        <v>1210</v>
      </c>
      <c r="Q432" s="24">
        <v>775</v>
      </c>
      <c r="R432" s="24">
        <v>174</v>
      </c>
      <c r="S432" s="24">
        <v>25</v>
      </c>
      <c r="T432" s="24">
        <v>51</v>
      </c>
      <c r="U432" s="24">
        <v>0</v>
      </c>
      <c r="V432" s="25">
        <f t="shared" si="51"/>
        <v>0.60875052587294909</v>
      </c>
      <c r="W432" s="25">
        <f t="shared" si="52"/>
        <v>0.66363636363636369</v>
      </c>
      <c r="X432" s="25">
        <f t="shared" si="53"/>
        <v>0.80387096774193545</v>
      </c>
      <c r="Y432" s="25">
        <f t="shared" si="54"/>
        <v>0.73563218390804597</v>
      </c>
      <c r="Z432" s="25">
        <f t="shared" si="55"/>
        <v>0.84</v>
      </c>
      <c r="AA432" s="25">
        <f t="shared" si="56"/>
        <v>0.70588235294117652</v>
      </c>
      <c r="AB432" s="25">
        <f t="shared" si="57"/>
        <v>0</v>
      </c>
      <c r="AC432" s="25">
        <f t="shared" si="59"/>
        <v>0.66305290546400697</v>
      </c>
    </row>
    <row r="433" spans="1:29" x14ac:dyDescent="0.25">
      <c r="A433" s="75" t="s">
        <v>211</v>
      </c>
      <c r="B433" s="1" t="s">
        <v>222</v>
      </c>
      <c r="C433" s="107" t="s">
        <v>651</v>
      </c>
      <c r="D433" s="95" t="s">
        <v>6</v>
      </c>
      <c r="E433" s="23">
        <v>2111</v>
      </c>
      <c r="F433" s="23">
        <v>1381</v>
      </c>
      <c r="G433" s="23">
        <v>774</v>
      </c>
      <c r="H433" s="24">
        <v>704</v>
      </c>
      <c r="I433" s="24">
        <v>379</v>
      </c>
      <c r="J433" s="24">
        <v>229</v>
      </c>
      <c r="K433" s="24">
        <v>42</v>
      </c>
      <c r="L433" s="24">
        <v>0</v>
      </c>
      <c r="M433" s="24">
        <v>27</v>
      </c>
      <c r="N433" s="24">
        <v>0</v>
      </c>
      <c r="O433" s="24">
        <v>1058</v>
      </c>
      <c r="P433" s="24">
        <v>664</v>
      </c>
      <c r="Q433" s="24">
        <v>271</v>
      </c>
      <c r="R433" s="24">
        <v>81</v>
      </c>
      <c r="S433" s="24">
        <v>0</v>
      </c>
      <c r="T433" s="24">
        <v>37</v>
      </c>
      <c r="U433" s="24">
        <v>0</v>
      </c>
      <c r="V433" s="25">
        <f t="shared" si="51"/>
        <v>0.66540642722117205</v>
      </c>
      <c r="W433" s="25">
        <f t="shared" si="52"/>
        <v>0.57078313253012047</v>
      </c>
      <c r="X433" s="25">
        <f t="shared" si="53"/>
        <v>0.84501845018450183</v>
      </c>
      <c r="Y433" s="25">
        <f t="shared" si="54"/>
        <v>0.51851851851851849</v>
      </c>
      <c r="Z433" s="25">
        <f t="shared" si="55"/>
        <v>0</v>
      </c>
      <c r="AA433" s="25">
        <f t="shared" si="56"/>
        <v>0.72972972972972971</v>
      </c>
      <c r="AB433" s="25">
        <f t="shared" si="57"/>
        <v>0</v>
      </c>
      <c r="AC433" s="25">
        <f t="shared" si="59"/>
        <v>0.65419232591189014</v>
      </c>
    </row>
    <row r="434" spans="1:29" x14ac:dyDescent="0.25">
      <c r="A434" s="75" t="s">
        <v>211</v>
      </c>
      <c r="B434" s="1" t="s">
        <v>230</v>
      </c>
      <c r="C434" s="107" t="s">
        <v>651</v>
      </c>
      <c r="D434" s="95" t="s">
        <v>37</v>
      </c>
      <c r="E434" s="23">
        <v>2070</v>
      </c>
      <c r="F434" s="23">
        <v>1209</v>
      </c>
      <c r="G434" s="23">
        <v>861</v>
      </c>
      <c r="H434" s="24">
        <v>636</v>
      </c>
      <c r="I434" s="24">
        <v>488</v>
      </c>
      <c r="J434" s="24">
        <v>85</v>
      </c>
      <c r="K434" s="24">
        <v>0</v>
      </c>
      <c r="L434" s="24">
        <v>0</v>
      </c>
      <c r="M434" s="24">
        <v>0</v>
      </c>
      <c r="N434" s="24">
        <v>0</v>
      </c>
      <c r="O434" s="24">
        <v>1146</v>
      </c>
      <c r="P434" s="24">
        <v>818</v>
      </c>
      <c r="Q434" s="24">
        <v>94</v>
      </c>
      <c r="R434" s="24">
        <v>12</v>
      </c>
      <c r="S434" s="24">
        <v>0</v>
      </c>
      <c r="T434" s="24">
        <v>0</v>
      </c>
      <c r="U434" s="24">
        <v>0</v>
      </c>
      <c r="V434" s="25">
        <f t="shared" si="51"/>
        <v>0.55497382198952883</v>
      </c>
      <c r="W434" s="25">
        <f t="shared" si="52"/>
        <v>0.5965770171149144</v>
      </c>
      <c r="X434" s="25">
        <f t="shared" si="53"/>
        <v>0.9042553191489362</v>
      </c>
      <c r="Y434" s="25">
        <f t="shared" si="54"/>
        <v>0</v>
      </c>
      <c r="Z434" s="25">
        <f t="shared" si="55"/>
        <v>0</v>
      </c>
      <c r="AA434" s="25">
        <f t="shared" si="56"/>
        <v>0</v>
      </c>
      <c r="AB434" s="25">
        <f t="shared" si="57"/>
        <v>0</v>
      </c>
      <c r="AC434" s="25">
        <f t="shared" si="59"/>
        <v>0.58405797101449275</v>
      </c>
    </row>
    <row r="435" spans="1:29" x14ac:dyDescent="0.25">
      <c r="A435" s="75" t="s">
        <v>378</v>
      </c>
      <c r="B435" s="1" t="s">
        <v>381</v>
      </c>
      <c r="C435" s="107" t="s">
        <v>651</v>
      </c>
      <c r="D435" s="95" t="s">
        <v>43</v>
      </c>
      <c r="E435" s="23">
        <v>2104</v>
      </c>
      <c r="F435" s="23">
        <v>1213</v>
      </c>
      <c r="G435" s="23">
        <v>436</v>
      </c>
      <c r="H435" s="24">
        <v>660</v>
      </c>
      <c r="I435" s="24">
        <v>380</v>
      </c>
      <c r="J435" s="24">
        <v>138</v>
      </c>
      <c r="K435" s="24">
        <v>35</v>
      </c>
      <c r="L435" s="24">
        <v>0</v>
      </c>
      <c r="M435" s="24">
        <v>0</v>
      </c>
      <c r="N435" s="24">
        <v>0</v>
      </c>
      <c r="O435" s="24">
        <v>1240</v>
      </c>
      <c r="P435" s="24">
        <v>609</v>
      </c>
      <c r="Q435" s="24">
        <v>188</v>
      </c>
      <c r="R435" s="24">
        <v>67</v>
      </c>
      <c r="S435" s="24">
        <v>0</v>
      </c>
      <c r="T435" s="24">
        <v>0</v>
      </c>
      <c r="U435" s="24">
        <v>0</v>
      </c>
      <c r="V435" s="25">
        <f t="shared" si="51"/>
        <v>0.532258064516129</v>
      </c>
      <c r="W435" s="25">
        <f t="shared" si="52"/>
        <v>0.6239737274220033</v>
      </c>
      <c r="X435" s="25">
        <f t="shared" si="53"/>
        <v>0.73404255319148937</v>
      </c>
      <c r="Y435" s="25">
        <f t="shared" si="54"/>
        <v>0.52238805970149249</v>
      </c>
      <c r="Z435" s="25">
        <f t="shared" si="55"/>
        <v>0</v>
      </c>
      <c r="AA435" s="25">
        <f t="shared" si="56"/>
        <v>0</v>
      </c>
      <c r="AB435" s="25">
        <f t="shared" si="57"/>
        <v>0</v>
      </c>
      <c r="AC435" s="25">
        <f t="shared" si="59"/>
        <v>0.57652091254752846</v>
      </c>
    </row>
    <row r="436" spans="1:29" x14ac:dyDescent="0.25">
      <c r="A436" s="75" t="s">
        <v>378</v>
      </c>
      <c r="B436" s="1" t="s">
        <v>424</v>
      </c>
      <c r="C436" s="107" t="s">
        <v>651</v>
      </c>
      <c r="D436" s="95" t="s">
        <v>37</v>
      </c>
      <c r="E436" s="23">
        <v>4759</v>
      </c>
      <c r="F436" s="23">
        <v>2101</v>
      </c>
      <c r="G436" s="23">
        <v>2647</v>
      </c>
      <c r="H436" s="24">
        <v>958</v>
      </c>
      <c r="I436" s="24">
        <v>1039</v>
      </c>
      <c r="J436" s="24">
        <v>80</v>
      </c>
      <c r="K436" s="24">
        <v>4</v>
      </c>
      <c r="L436" s="24">
        <v>6</v>
      </c>
      <c r="M436" s="24">
        <v>13</v>
      </c>
      <c r="N436" s="24">
        <v>1</v>
      </c>
      <c r="O436" s="24">
        <v>2617</v>
      </c>
      <c r="P436" s="24">
        <v>1741</v>
      </c>
      <c r="Q436" s="24">
        <v>319</v>
      </c>
      <c r="R436" s="24">
        <v>9</v>
      </c>
      <c r="S436" s="24">
        <v>10</v>
      </c>
      <c r="T436" s="24">
        <v>17</v>
      </c>
      <c r="U436" s="24">
        <v>46</v>
      </c>
      <c r="V436" s="25">
        <f t="shared" si="51"/>
        <v>0.36606801681314483</v>
      </c>
      <c r="W436" s="25">
        <f t="shared" si="52"/>
        <v>0.59678345778288344</v>
      </c>
      <c r="X436" s="25">
        <f t="shared" si="53"/>
        <v>0.2507836990595611</v>
      </c>
      <c r="Y436" s="25">
        <f t="shared" si="54"/>
        <v>0.44444444444444442</v>
      </c>
      <c r="Z436" s="25">
        <f t="shared" si="55"/>
        <v>0.6</v>
      </c>
      <c r="AA436" s="25">
        <f t="shared" si="56"/>
        <v>0.76470588235294112</v>
      </c>
      <c r="AB436" s="25">
        <f t="shared" si="57"/>
        <v>2.1739130434782608E-2</v>
      </c>
      <c r="AC436" s="25">
        <f t="shared" si="59"/>
        <v>0.44147930237444843</v>
      </c>
    </row>
    <row r="437" spans="1:29" x14ac:dyDescent="0.25">
      <c r="A437" s="75" t="s">
        <v>667</v>
      </c>
      <c r="B437" s="1" t="s">
        <v>36</v>
      </c>
      <c r="C437" s="107" t="s">
        <v>651</v>
      </c>
      <c r="D437" s="95" t="s">
        <v>6</v>
      </c>
      <c r="E437" s="23">
        <v>4790</v>
      </c>
      <c r="F437" s="23">
        <v>3942</v>
      </c>
      <c r="G437" s="23">
        <v>93</v>
      </c>
      <c r="H437" s="24">
        <v>1896</v>
      </c>
      <c r="I437" s="24">
        <v>1306</v>
      </c>
      <c r="J437" s="24">
        <v>493</v>
      </c>
      <c r="K437" s="24">
        <v>192</v>
      </c>
      <c r="L437" s="24">
        <v>2</v>
      </c>
      <c r="M437" s="24">
        <v>53</v>
      </c>
      <c r="N437" s="24">
        <v>0</v>
      </c>
      <c r="O437" s="24">
        <v>2288</v>
      </c>
      <c r="P437" s="24">
        <v>1537</v>
      </c>
      <c r="Q437" s="24">
        <v>641</v>
      </c>
      <c r="R437" s="24">
        <v>254</v>
      </c>
      <c r="S437" s="24">
        <v>10</v>
      </c>
      <c r="T437" s="24">
        <v>60</v>
      </c>
      <c r="U437" s="24">
        <v>0</v>
      </c>
      <c r="V437" s="25">
        <f t="shared" si="51"/>
        <v>0.82867132867132864</v>
      </c>
      <c r="W437" s="25">
        <f t="shared" si="52"/>
        <v>0.84970722186076775</v>
      </c>
      <c r="X437" s="25">
        <f t="shared" si="53"/>
        <v>0.76911076443057724</v>
      </c>
      <c r="Y437" s="25">
        <f t="shared" si="54"/>
        <v>0.75590551181102361</v>
      </c>
      <c r="Z437" s="25">
        <f t="shared" si="55"/>
        <v>0.2</v>
      </c>
      <c r="AA437" s="25">
        <f t="shared" si="56"/>
        <v>0.8833333333333333</v>
      </c>
      <c r="AB437" s="25">
        <f t="shared" si="57"/>
        <v>0</v>
      </c>
      <c r="AC437" s="25">
        <f t="shared" si="59"/>
        <v>0.822964509394572</v>
      </c>
    </row>
    <row r="438" spans="1:29" x14ac:dyDescent="0.25">
      <c r="A438" s="75" t="s">
        <v>211</v>
      </c>
      <c r="B438" s="1" t="s">
        <v>223</v>
      </c>
      <c r="C438" s="107" t="s">
        <v>651</v>
      </c>
      <c r="D438" s="95" t="s">
        <v>6</v>
      </c>
      <c r="E438" s="23">
        <v>3335</v>
      </c>
      <c r="F438" s="23">
        <v>2097</v>
      </c>
      <c r="G438" s="23">
        <v>142</v>
      </c>
      <c r="H438" s="24">
        <v>1148</v>
      </c>
      <c r="I438" s="24">
        <v>505</v>
      </c>
      <c r="J438" s="24">
        <v>304</v>
      </c>
      <c r="K438" s="24">
        <v>113</v>
      </c>
      <c r="L438" s="24">
        <v>0</v>
      </c>
      <c r="M438" s="24">
        <v>27</v>
      </c>
      <c r="N438" s="24">
        <v>0</v>
      </c>
      <c r="O438" s="24">
        <v>1735</v>
      </c>
      <c r="P438" s="24">
        <v>942</v>
      </c>
      <c r="Q438" s="24">
        <v>459</v>
      </c>
      <c r="R438" s="24">
        <v>167</v>
      </c>
      <c r="S438" s="24">
        <v>0</v>
      </c>
      <c r="T438" s="24">
        <v>32</v>
      </c>
      <c r="U438" s="24">
        <v>0</v>
      </c>
      <c r="V438" s="25">
        <f t="shared" si="51"/>
        <v>0.66167146974063396</v>
      </c>
      <c r="W438" s="25">
        <f t="shared" si="52"/>
        <v>0.53609341825902335</v>
      </c>
      <c r="X438" s="25">
        <f t="shared" si="53"/>
        <v>0.66230936819172115</v>
      </c>
      <c r="Y438" s="25">
        <f t="shared" si="54"/>
        <v>0.67664670658682635</v>
      </c>
      <c r="Z438" s="25">
        <f t="shared" si="55"/>
        <v>0</v>
      </c>
      <c r="AA438" s="25">
        <f t="shared" si="56"/>
        <v>0.84375</v>
      </c>
      <c r="AB438" s="25">
        <f t="shared" si="57"/>
        <v>0</v>
      </c>
      <c r="AC438" s="25">
        <f t="shared" si="59"/>
        <v>0.62878560719640175</v>
      </c>
    </row>
    <row r="439" spans="1:29" x14ac:dyDescent="0.25">
      <c r="A439" s="75" t="s">
        <v>288</v>
      </c>
      <c r="B439" s="1" t="s">
        <v>313</v>
      </c>
      <c r="C439" s="107" t="s">
        <v>651</v>
      </c>
      <c r="D439" s="95" t="s">
        <v>6</v>
      </c>
      <c r="E439" s="23">
        <v>6171</v>
      </c>
      <c r="F439" s="23">
        <v>4582</v>
      </c>
      <c r="G439" s="23">
        <v>492</v>
      </c>
      <c r="H439" s="24">
        <v>2498</v>
      </c>
      <c r="I439" s="24">
        <v>1310</v>
      </c>
      <c r="J439" s="24">
        <v>508</v>
      </c>
      <c r="K439" s="24">
        <v>197</v>
      </c>
      <c r="L439" s="24">
        <v>0</v>
      </c>
      <c r="M439" s="24">
        <v>48</v>
      </c>
      <c r="N439" s="24">
        <v>21</v>
      </c>
      <c r="O439" s="24">
        <v>3384</v>
      </c>
      <c r="P439" s="24">
        <v>1796</v>
      </c>
      <c r="Q439" s="24">
        <v>633</v>
      </c>
      <c r="R439" s="24">
        <v>268</v>
      </c>
      <c r="S439" s="24">
        <v>0</v>
      </c>
      <c r="T439" s="24">
        <v>67</v>
      </c>
      <c r="U439" s="24">
        <v>23</v>
      </c>
      <c r="V439" s="25">
        <f t="shared" si="51"/>
        <v>0.73817966903073284</v>
      </c>
      <c r="W439" s="25">
        <f t="shared" si="52"/>
        <v>0.72939866369710471</v>
      </c>
      <c r="X439" s="25">
        <f t="shared" si="53"/>
        <v>0.80252764612954186</v>
      </c>
      <c r="Y439" s="25">
        <f t="shared" si="54"/>
        <v>0.7350746268656716</v>
      </c>
      <c r="Z439" s="25">
        <f t="shared" si="55"/>
        <v>0</v>
      </c>
      <c r="AA439" s="25">
        <f t="shared" si="56"/>
        <v>0.71641791044776115</v>
      </c>
      <c r="AB439" s="25">
        <f t="shared" si="57"/>
        <v>0.91304347826086951</v>
      </c>
      <c r="AC439" s="25">
        <f t="shared" si="59"/>
        <v>0.74250526656943772</v>
      </c>
    </row>
    <row r="440" spans="1:29" x14ac:dyDescent="0.25">
      <c r="A440" s="75" t="s">
        <v>345</v>
      </c>
      <c r="B440" s="1" t="s">
        <v>355</v>
      </c>
      <c r="C440" s="107" t="s">
        <v>651</v>
      </c>
      <c r="D440" s="95" t="s">
        <v>6</v>
      </c>
      <c r="E440" s="23">
        <v>7692</v>
      </c>
      <c r="F440" s="23">
        <v>4934</v>
      </c>
      <c r="G440" s="23">
        <v>845</v>
      </c>
      <c r="H440" s="24">
        <v>2616</v>
      </c>
      <c r="I440" s="24">
        <v>1508</v>
      </c>
      <c r="J440" s="24">
        <v>527</v>
      </c>
      <c r="K440" s="24">
        <v>182</v>
      </c>
      <c r="L440" s="24">
        <v>18</v>
      </c>
      <c r="M440" s="24">
        <v>66</v>
      </c>
      <c r="N440" s="24">
        <v>17</v>
      </c>
      <c r="O440" s="24">
        <v>4275</v>
      </c>
      <c r="P440" s="24">
        <v>2130</v>
      </c>
      <c r="Q440" s="24">
        <v>978</v>
      </c>
      <c r="R440" s="24">
        <v>190</v>
      </c>
      <c r="S440" s="24">
        <v>26</v>
      </c>
      <c r="T440" s="24">
        <v>72</v>
      </c>
      <c r="U440" s="24">
        <v>21</v>
      </c>
      <c r="V440" s="25">
        <f t="shared" si="51"/>
        <v>0.61192982456140355</v>
      </c>
      <c r="W440" s="25">
        <f t="shared" si="52"/>
        <v>0.70798122065727698</v>
      </c>
      <c r="X440" s="25">
        <f t="shared" si="53"/>
        <v>0.53885480572597133</v>
      </c>
      <c r="Y440" s="25">
        <f t="shared" si="54"/>
        <v>0.95789473684210524</v>
      </c>
      <c r="Z440" s="25">
        <f t="shared" si="55"/>
        <v>0.69230769230769229</v>
      </c>
      <c r="AA440" s="25">
        <f t="shared" si="56"/>
        <v>0.91666666666666663</v>
      </c>
      <c r="AB440" s="25">
        <f t="shared" si="57"/>
        <v>0.80952380952380953</v>
      </c>
      <c r="AC440" s="25">
        <f t="shared" si="59"/>
        <v>0.64144565782631302</v>
      </c>
    </row>
    <row r="441" spans="1:29" x14ac:dyDescent="0.25">
      <c r="A441" s="75" t="s">
        <v>42</v>
      </c>
      <c r="B441" s="1" t="s">
        <v>56</v>
      </c>
      <c r="C441" s="107" t="s">
        <v>651</v>
      </c>
      <c r="D441" s="95" t="s">
        <v>6</v>
      </c>
      <c r="E441" s="23">
        <v>3446</v>
      </c>
      <c r="F441" s="23">
        <v>1874</v>
      </c>
      <c r="G441" s="23">
        <v>224</v>
      </c>
      <c r="H441" s="24">
        <v>866</v>
      </c>
      <c r="I441" s="24">
        <v>651</v>
      </c>
      <c r="J441" s="24">
        <v>285</v>
      </c>
      <c r="K441" s="24">
        <v>55</v>
      </c>
      <c r="L441" s="24">
        <v>0</v>
      </c>
      <c r="M441" s="24">
        <v>17</v>
      </c>
      <c r="N441" s="24">
        <v>0</v>
      </c>
      <c r="O441" s="24">
        <v>1716</v>
      </c>
      <c r="P441" s="24">
        <v>1072</v>
      </c>
      <c r="Q441" s="24">
        <v>529</v>
      </c>
      <c r="R441" s="24">
        <v>93</v>
      </c>
      <c r="S441" s="24">
        <v>0</v>
      </c>
      <c r="T441" s="24">
        <v>36</v>
      </c>
      <c r="U441" s="24">
        <v>0</v>
      </c>
      <c r="V441" s="25">
        <f t="shared" si="51"/>
        <v>0.50466200466200462</v>
      </c>
      <c r="W441" s="25">
        <f t="shared" si="52"/>
        <v>0.60727611940298509</v>
      </c>
      <c r="X441" s="25">
        <f t="shared" si="53"/>
        <v>0.53875236294896034</v>
      </c>
      <c r="Y441" s="25">
        <f t="shared" si="54"/>
        <v>0.59139784946236562</v>
      </c>
      <c r="Z441" s="25">
        <f t="shared" si="55"/>
        <v>0</v>
      </c>
      <c r="AA441" s="25">
        <f t="shared" si="56"/>
        <v>0.47222222222222221</v>
      </c>
      <c r="AB441" s="25">
        <f t="shared" si="57"/>
        <v>0</v>
      </c>
      <c r="AC441" s="25">
        <f t="shared" si="59"/>
        <v>0.54381892048752178</v>
      </c>
    </row>
    <row r="442" spans="1:29" x14ac:dyDescent="0.25">
      <c r="A442" s="75" t="s">
        <v>232</v>
      </c>
      <c r="B442" s="1" t="s">
        <v>233</v>
      </c>
      <c r="C442" s="107" t="s">
        <v>651</v>
      </c>
      <c r="D442" s="95" t="s">
        <v>43</v>
      </c>
      <c r="E442" s="23">
        <v>1294</v>
      </c>
      <c r="F442" s="23">
        <v>727</v>
      </c>
      <c r="G442" s="23">
        <v>333</v>
      </c>
      <c r="H442" s="24">
        <v>402</v>
      </c>
      <c r="I442" s="24">
        <v>154</v>
      </c>
      <c r="J442" s="24">
        <v>131</v>
      </c>
      <c r="K442" s="24">
        <v>40</v>
      </c>
      <c r="L442" s="24">
        <v>0</v>
      </c>
      <c r="M442" s="24">
        <v>0</v>
      </c>
      <c r="N442" s="24">
        <v>0</v>
      </c>
      <c r="O442" s="24">
        <v>677</v>
      </c>
      <c r="P442" s="24">
        <v>388</v>
      </c>
      <c r="Q442" s="24">
        <v>164</v>
      </c>
      <c r="R442" s="24">
        <v>65</v>
      </c>
      <c r="S442" s="24">
        <v>0</v>
      </c>
      <c r="T442" s="24">
        <v>0</v>
      </c>
      <c r="U442" s="24">
        <v>0</v>
      </c>
      <c r="V442" s="25">
        <f t="shared" ref="V442:V451" si="60">IFERROR(H442/O442,0)</f>
        <v>0.59379615952732645</v>
      </c>
      <c r="W442" s="25">
        <f t="shared" ref="W442:W451" si="61">IFERROR(I442/P442,0)</f>
        <v>0.39690721649484534</v>
      </c>
      <c r="X442" s="25">
        <f t="shared" ref="X442:X451" si="62">IFERROR(J442/Q442,0)</f>
        <v>0.79878048780487809</v>
      </c>
      <c r="Y442" s="25">
        <f t="shared" ref="Y442:Y451" si="63">IFERROR(K442/R442,0)</f>
        <v>0.61538461538461542</v>
      </c>
      <c r="Z442" s="25">
        <f t="shared" ref="Z442:Z451" si="64">IFERROR(L442/S442,0)</f>
        <v>0</v>
      </c>
      <c r="AA442" s="25">
        <f t="shared" ref="AA442:AA451" si="65">IFERROR(M442/T442,0)</f>
        <v>0</v>
      </c>
      <c r="AB442" s="25">
        <f t="shared" ref="AB442:AB451" si="66">IFERROR(N442/U442,0)</f>
        <v>0</v>
      </c>
      <c r="AC442" s="25">
        <f t="shared" si="59"/>
        <v>0.5618238021638331</v>
      </c>
    </row>
    <row r="443" spans="1:29" x14ac:dyDescent="0.25">
      <c r="A443" s="75" t="s">
        <v>378</v>
      </c>
      <c r="B443" s="1" t="s">
        <v>414</v>
      </c>
      <c r="C443" s="107" t="s">
        <v>651</v>
      </c>
      <c r="D443" s="95" t="s">
        <v>6</v>
      </c>
      <c r="E443" s="23">
        <v>1982</v>
      </c>
      <c r="F443" s="23">
        <v>1187</v>
      </c>
      <c r="G443" s="23">
        <v>94</v>
      </c>
      <c r="H443" s="24">
        <v>643</v>
      </c>
      <c r="I443" s="24">
        <v>355</v>
      </c>
      <c r="J443" s="24">
        <v>127</v>
      </c>
      <c r="K443" s="24">
        <v>43</v>
      </c>
      <c r="L443" s="24">
        <v>0</v>
      </c>
      <c r="M443" s="24">
        <v>19</v>
      </c>
      <c r="N443" s="24">
        <v>0</v>
      </c>
      <c r="O443" s="24">
        <v>1089</v>
      </c>
      <c r="P443" s="24">
        <v>562</v>
      </c>
      <c r="Q443" s="24">
        <v>212</v>
      </c>
      <c r="R443" s="24">
        <v>86</v>
      </c>
      <c r="S443" s="24">
        <v>0</v>
      </c>
      <c r="T443" s="24">
        <v>33</v>
      </c>
      <c r="U443" s="24">
        <v>0</v>
      </c>
      <c r="V443" s="25">
        <f t="shared" si="60"/>
        <v>0.59044995408631773</v>
      </c>
      <c r="W443" s="25">
        <f t="shared" si="61"/>
        <v>0.6316725978647687</v>
      </c>
      <c r="X443" s="25">
        <f t="shared" si="62"/>
        <v>0.59905660377358494</v>
      </c>
      <c r="Y443" s="25">
        <f t="shared" si="63"/>
        <v>0.5</v>
      </c>
      <c r="Z443" s="25">
        <f t="shared" si="64"/>
        <v>0</v>
      </c>
      <c r="AA443" s="25">
        <f t="shared" si="65"/>
        <v>0.5757575757575758</v>
      </c>
      <c r="AB443" s="25">
        <f t="shared" si="66"/>
        <v>0</v>
      </c>
      <c r="AC443" s="25">
        <f t="shared" si="59"/>
        <v>0.59889001009081733</v>
      </c>
    </row>
    <row r="444" spans="1:29" x14ac:dyDescent="0.25">
      <c r="A444" s="75" t="s">
        <v>315</v>
      </c>
      <c r="B444" s="1" t="s">
        <v>335</v>
      </c>
      <c r="C444" s="107" t="s">
        <v>651</v>
      </c>
      <c r="D444" s="95" t="s">
        <v>6</v>
      </c>
      <c r="E444" s="23">
        <v>8077</v>
      </c>
      <c r="F444" s="23">
        <v>3582</v>
      </c>
      <c r="G444" s="23">
        <v>286</v>
      </c>
      <c r="H444" s="24">
        <v>1649</v>
      </c>
      <c r="I444" s="24">
        <v>1037</v>
      </c>
      <c r="J444" s="24">
        <v>677</v>
      </c>
      <c r="K444" s="24">
        <v>156</v>
      </c>
      <c r="L444" s="24">
        <v>9</v>
      </c>
      <c r="M444" s="24">
        <v>54</v>
      </c>
      <c r="N444" s="24">
        <v>0</v>
      </c>
      <c r="O444" s="24">
        <v>4699</v>
      </c>
      <c r="P444" s="24">
        <v>1852</v>
      </c>
      <c r="Q444" s="24">
        <v>1199</v>
      </c>
      <c r="R444" s="24">
        <v>232</v>
      </c>
      <c r="S444" s="24">
        <v>23</v>
      </c>
      <c r="T444" s="24">
        <v>72</v>
      </c>
      <c r="U444" s="24">
        <v>0</v>
      </c>
      <c r="V444" s="25">
        <f t="shared" si="60"/>
        <v>0.35092572887848478</v>
      </c>
      <c r="W444" s="25">
        <f t="shared" si="61"/>
        <v>0.55993520518358531</v>
      </c>
      <c r="X444" s="25">
        <f t="shared" si="62"/>
        <v>0.56463719766472065</v>
      </c>
      <c r="Y444" s="25">
        <f t="shared" si="63"/>
        <v>0.67241379310344829</v>
      </c>
      <c r="Z444" s="25">
        <f t="shared" si="64"/>
        <v>0.39130434782608697</v>
      </c>
      <c r="AA444" s="25">
        <f t="shared" si="65"/>
        <v>0.75</v>
      </c>
      <c r="AB444" s="25">
        <f t="shared" si="66"/>
        <v>0</v>
      </c>
      <c r="AC444" s="25">
        <f t="shared" si="59"/>
        <v>0.44348149065247</v>
      </c>
    </row>
    <row r="445" spans="1:29" x14ac:dyDescent="0.25">
      <c r="A445" s="75" t="s">
        <v>315</v>
      </c>
      <c r="B445" s="1" t="s">
        <v>336</v>
      </c>
      <c r="C445" s="107" t="s">
        <v>651</v>
      </c>
      <c r="D445" s="95" t="s">
        <v>6</v>
      </c>
      <c r="E445" s="23">
        <v>8991</v>
      </c>
      <c r="F445" s="23">
        <v>6682</v>
      </c>
      <c r="G445" s="23">
        <v>424</v>
      </c>
      <c r="H445" s="24">
        <v>2953</v>
      </c>
      <c r="I445" s="24">
        <v>2200</v>
      </c>
      <c r="J445" s="24">
        <v>1181</v>
      </c>
      <c r="K445" s="24">
        <v>246</v>
      </c>
      <c r="L445" s="24">
        <v>29</v>
      </c>
      <c r="M445" s="24">
        <v>59</v>
      </c>
      <c r="N445" s="24">
        <v>14</v>
      </c>
      <c r="O445" s="24">
        <v>4397</v>
      </c>
      <c r="P445" s="24">
        <v>2658</v>
      </c>
      <c r="Q445" s="24">
        <v>1399</v>
      </c>
      <c r="R445" s="24">
        <v>356</v>
      </c>
      <c r="S445" s="24">
        <v>55</v>
      </c>
      <c r="T445" s="24">
        <v>78</v>
      </c>
      <c r="U445" s="24">
        <v>48</v>
      </c>
      <c r="V445" s="25">
        <f t="shared" si="60"/>
        <v>0.67159426881964979</v>
      </c>
      <c r="W445" s="25">
        <f t="shared" si="61"/>
        <v>0.82768999247554553</v>
      </c>
      <c r="X445" s="25">
        <f t="shared" si="62"/>
        <v>0.8441744102930665</v>
      </c>
      <c r="Y445" s="25">
        <f t="shared" si="63"/>
        <v>0.6910112359550562</v>
      </c>
      <c r="Z445" s="25">
        <f t="shared" si="64"/>
        <v>0.52727272727272723</v>
      </c>
      <c r="AA445" s="25">
        <f t="shared" si="65"/>
        <v>0.75641025641025639</v>
      </c>
      <c r="AB445" s="25">
        <f t="shared" si="66"/>
        <v>0.29166666666666669</v>
      </c>
      <c r="AC445" s="25">
        <f t="shared" si="59"/>
        <v>0.74318763207652094</v>
      </c>
    </row>
    <row r="446" spans="1:29" x14ac:dyDescent="0.25">
      <c r="A446" s="75" t="s">
        <v>315</v>
      </c>
      <c r="B446" s="1" t="s">
        <v>342</v>
      </c>
      <c r="C446" s="107" t="s">
        <v>651</v>
      </c>
      <c r="D446" s="95" t="s">
        <v>37</v>
      </c>
      <c r="E446" s="23">
        <v>9950</v>
      </c>
      <c r="F446" s="23">
        <v>7119</v>
      </c>
      <c r="G446" s="23">
        <v>1977</v>
      </c>
      <c r="H446" s="24">
        <v>3402</v>
      </c>
      <c r="I446" s="24">
        <v>2781</v>
      </c>
      <c r="J446" s="24">
        <v>818</v>
      </c>
      <c r="K446" s="24">
        <v>31</v>
      </c>
      <c r="L446" s="24">
        <v>3</v>
      </c>
      <c r="M446" s="24">
        <v>79</v>
      </c>
      <c r="N446" s="24">
        <v>5</v>
      </c>
      <c r="O446" s="24">
        <v>5104</v>
      </c>
      <c r="P446" s="24">
        <v>3650</v>
      </c>
      <c r="Q446" s="24">
        <v>1000</v>
      </c>
      <c r="R446" s="24">
        <v>64</v>
      </c>
      <c r="S446" s="24">
        <v>17</v>
      </c>
      <c r="T446" s="24">
        <v>106</v>
      </c>
      <c r="U446" s="24">
        <v>9</v>
      </c>
      <c r="V446" s="25">
        <f t="shared" si="60"/>
        <v>0.66653605015673978</v>
      </c>
      <c r="W446" s="25">
        <f t="shared" si="61"/>
        <v>0.76191780821917809</v>
      </c>
      <c r="X446" s="25">
        <f t="shared" si="62"/>
        <v>0.81799999999999995</v>
      </c>
      <c r="Y446" s="25">
        <f t="shared" si="63"/>
        <v>0.484375</v>
      </c>
      <c r="Z446" s="25">
        <f t="shared" si="64"/>
        <v>0.17647058823529413</v>
      </c>
      <c r="AA446" s="25">
        <f t="shared" si="65"/>
        <v>0.74528301886792447</v>
      </c>
      <c r="AB446" s="25">
        <f t="shared" si="66"/>
        <v>0.55555555555555558</v>
      </c>
      <c r="AC446" s="25">
        <f t="shared" si="59"/>
        <v>0.71547738693467333</v>
      </c>
    </row>
    <row r="447" spans="1:29" x14ac:dyDescent="0.25">
      <c r="A447" s="75" t="s">
        <v>315</v>
      </c>
      <c r="B447" s="1" t="s">
        <v>337</v>
      </c>
      <c r="C447" s="107" t="s">
        <v>651</v>
      </c>
      <c r="D447" s="95" t="s">
        <v>6</v>
      </c>
      <c r="E447" s="23">
        <v>4605</v>
      </c>
      <c r="F447" s="23">
        <v>3048</v>
      </c>
      <c r="G447" s="23">
        <v>88</v>
      </c>
      <c r="H447" s="24">
        <v>1483</v>
      </c>
      <c r="I447" s="24">
        <v>771</v>
      </c>
      <c r="J447" s="24">
        <v>653</v>
      </c>
      <c r="K447" s="24">
        <v>106</v>
      </c>
      <c r="L447" s="24">
        <v>15</v>
      </c>
      <c r="M447" s="24">
        <v>20</v>
      </c>
      <c r="N447" s="24">
        <v>0</v>
      </c>
      <c r="O447" s="24">
        <v>2497</v>
      </c>
      <c r="P447" s="24">
        <v>1085</v>
      </c>
      <c r="Q447" s="24">
        <v>793</v>
      </c>
      <c r="R447" s="24">
        <v>172</v>
      </c>
      <c r="S447" s="24">
        <v>19</v>
      </c>
      <c r="T447" s="24">
        <v>39</v>
      </c>
      <c r="U447" s="24">
        <v>0</v>
      </c>
      <c r="V447" s="25">
        <f t="shared" si="60"/>
        <v>0.59391269523428114</v>
      </c>
      <c r="W447" s="25">
        <f t="shared" si="61"/>
        <v>0.71059907834101388</v>
      </c>
      <c r="X447" s="25">
        <f t="shared" si="62"/>
        <v>0.82345523329129888</v>
      </c>
      <c r="Y447" s="25">
        <f t="shared" si="63"/>
        <v>0.61627906976744184</v>
      </c>
      <c r="Z447" s="25">
        <f t="shared" si="64"/>
        <v>0.78947368421052633</v>
      </c>
      <c r="AA447" s="25">
        <f t="shared" si="65"/>
        <v>0.51282051282051277</v>
      </c>
      <c r="AB447" s="25">
        <f t="shared" si="66"/>
        <v>0</v>
      </c>
      <c r="AC447" s="25">
        <f t="shared" si="59"/>
        <v>0.66188925081433225</v>
      </c>
    </row>
    <row r="448" spans="1:29" x14ac:dyDescent="0.25">
      <c r="A448" s="75" t="s">
        <v>315</v>
      </c>
      <c r="B448" s="1" t="s">
        <v>338</v>
      </c>
      <c r="C448" s="107" t="s">
        <v>651</v>
      </c>
      <c r="D448" s="95" t="s">
        <v>6</v>
      </c>
      <c r="E448" s="23">
        <v>7035</v>
      </c>
      <c r="F448" s="23">
        <v>5212</v>
      </c>
      <c r="G448" s="23">
        <v>144</v>
      </c>
      <c r="H448" s="24">
        <v>2408</v>
      </c>
      <c r="I448" s="24">
        <v>1578</v>
      </c>
      <c r="J448" s="24">
        <v>934</v>
      </c>
      <c r="K448" s="24">
        <v>221</v>
      </c>
      <c r="L448" s="24">
        <v>8</v>
      </c>
      <c r="M448" s="24">
        <v>45</v>
      </c>
      <c r="N448" s="24">
        <v>18</v>
      </c>
      <c r="O448" s="24">
        <v>3554</v>
      </c>
      <c r="P448" s="24">
        <v>1925</v>
      </c>
      <c r="Q448" s="24">
        <v>1157</v>
      </c>
      <c r="R448" s="24">
        <v>266</v>
      </c>
      <c r="S448" s="24">
        <v>24</v>
      </c>
      <c r="T448" s="24">
        <v>59</v>
      </c>
      <c r="U448" s="24">
        <v>50</v>
      </c>
      <c r="V448" s="25">
        <f t="shared" si="60"/>
        <v>0.67754642656162067</v>
      </c>
      <c r="W448" s="25">
        <f t="shared" si="61"/>
        <v>0.81974025974025977</v>
      </c>
      <c r="X448" s="25">
        <f t="shared" si="62"/>
        <v>0.80726015557476227</v>
      </c>
      <c r="Y448" s="25">
        <f t="shared" si="63"/>
        <v>0.83082706766917291</v>
      </c>
      <c r="Z448" s="25">
        <f t="shared" si="64"/>
        <v>0.33333333333333331</v>
      </c>
      <c r="AA448" s="25">
        <f t="shared" si="65"/>
        <v>0.76271186440677963</v>
      </c>
      <c r="AB448" s="25">
        <f t="shared" si="66"/>
        <v>0.36</v>
      </c>
      <c r="AC448" s="25">
        <f t="shared" si="59"/>
        <v>0.74086709310589904</v>
      </c>
    </row>
    <row r="449" spans="1:29" x14ac:dyDescent="0.25">
      <c r="A449" s="75" t="s">
        <v>101</v>
      </c>
      <c r="B449" s="1" t="s">
        <v>103</v>
      </c>
      <c r="C449" s="107" t="s">
        <v>651</v>
      </c>
      <c r="D449" s="95" t="s">
        <v>6</v>
      </c>
      <c r="E449" s="23">
        <v>3097</v>
      </c>
      <c r="F449" s="23">
        <v>1988</v>
      </c>
      <c r="G449" s="23">
        <v>83</v>
      </c>
      <c r="H449" s="24">
        <v>947</v>
      </c>
      <c r="I449" s="24">
        <v>482</v>
      </c>
      <c r="J449" s="24">
        <v>407</v>
      </c>
      <c r="K449" s="24">
        <v>104</v>
      </c>
      <c r="L449" s="24">
        <v>0</v>
      </c>
      <c r="M449" s="24">
        <v>48</v>
      </c>
      <c r="N449" s="24">
        <v>0</v>
      </c>
      <c r="O449" s="24">
        <v>1570</v>
      </c>
      <c r="P449" s="24">
        <v>791</v>
      </c>
      <c r="Q449" s="24">
        <v>527</v>
      </c>
      <c r="R449" s="24">
        <v>156</v>
      </c>
      <c r="S449" s="24">
        <v>0</v>
      </c>
      <c r="T449" s="24">
        <v>53</v>
      </c>
      <c r="U449" s="24">
        <v>0</v>
      </c>
      <c r="V449" s="25">
        <f t="shared" si="60"/>
        <v>0.60318471337579616</v>
      </c>
      <c r="W449" s="25">
        <f t="shared" si="61"/>
        <v>0.60935524652338813</v>
      </c>
      <c r="X449" s="25">
        <f t="shared" si="62"/>
        <v>0.77229601518026569</v>
      </c>
      <c r="Y449" s="25">
        <f t="shared" si="63"/>
        <v>0.66666666666666663</v>
      </c>
      <c r="Z449" s="25">
        <f t="shared" si="64"/>
        <v>0</v>
      </c>
      <c r="AA449" s="25">
        <f t="shared" si="65"/>
        <v>0.90566037735849059</v>
      </c>
      <c r="AB449" s="25">
        <f t="shared" si="66"/>
        <v>0</v>
      </c>
      <c r="AC449" s="25">
        <f t="shared" si="59"/>
        <v>0.64191152728446887</v>
      </c>
    </row>
    <row r="450" spans="1:29" x14ac:dyDescent="0.25">
      <c r="A450" s="75" t="s">
        <v>253</v>
      </c>
      <c r="B450" s="1" t="s">
        <v>287</v>
      </c>
      <c r="C450" s="107" t="s">
        <v>651</v>
      </c>
      <c r="D450" s="95" t="s">
        <v>37</v>
      </c>
      <c r="E450" s="23">
        <v>6980</v>
      </c>
      <c r="F450" s="23">
        <v>2029</v>
      </c>
      <c r="G450" s="23">
        <v>1605</v>
      </c>
      <c r="H450" s="24">
        <v>1050</v>
      </c>
      <c r="I450" s="24">
        <v>598</v>
      </c>
      <c r="J450" s="24">
        <v>346</v>
      </c>
      <c r="K450" s="24">
        <v>1</v>
      </c>
      <c r="L450" s="24">
        <v>13</v>
      </c>
      <c r="M450" s="24">
        <v>21</v>
      </c>
      <c r="N450" s="24">
        <v>0</v>
      </c>
      <c r="O450" s="24">
        <v>4050</v>
      </c>
      <c r="P450" s="24">
        <v>1558</v>
      </c>
      <c r="Q450" s="24">
        <v>1239</v>
      </c>
      <c r="R450" s="24">
        <v>55</v>
      </c>
      <c r="S450" s="24">
        <v>26</v>
      </c>
      <c r="T450" s="24">
        <v>32</v>
      </c>
      <c r="U450" s="24">
        <v>20</v>
      </c>
      <c r="V450" s="25">
        <f t="shared" si="60"/>
        <v>0.25925925925925924</v>
      </c>
      <c r="W450" s="25">
        <f t="shared" si="61"/>
        <v>0.38382541720154045</v>
      </c>
      <c r="X450" s="25">
        <f t="shared" si="62"/>
        <v>0.27925746569814364</v>
      </c>
      <c r="Y450" s="25">
        <f t="shared" si="63"/>
        <v>1.8181818181818181E-2</v>
      </c>
      <c r="Z450" s="25">
        <f t="shared" si="64"/>
        <v>0.5</v>
      </c>
      <c r="AA450" s="25">
        <f t="shared" si="65"/>
        <v>0.65625</v>
      </c>
      <c r="AB450" s="25">
        <f t="shared" si="66"/>
        <v>0</v>
      </c>
      <c r="AC450" s="25">
        <f t="shared" si="59"/>
        <v>0.29068767908309456</v>
      </c>
    </row>
    <row r="451" spans="1:29" x14ac:dyDescent="0.25">
      <c r="A451" s="75" t="s">
        <v>288</v>
      </c>
      <c r="B451" s="1" t="s">
        <v>314</v>
      </c>
      <c r="C451" s="107" t="s">
        <v>651</v>
      </c>
      <c r="D451" s="95" t="s">
        <v>6</v>
      </c>
      <c r="E451" s="23">
        <v>3876</v>
      </c>
      <c r="F451" s="23">
        <v>2604</v>
      </c>
      <c r="G451" s="23">
        <v>106</v>
      </c>
      <c r="H451" s="24">
        <v>1323</v>
      </c>
      <c r="I451" s="24">
        <v>679</v>
      </c>
      <c r="J451" s="24">
        <v>457</v>
      </c>
      <c r="K451" s="24">
        <v>98</v>
      </c>
      <c r="L451" s="24">
        <v>14</v>
      </c>
      <c r="M451" s="24">
        <v>33</v>
      </c>
      <c r="N451" s="24">
        <v>0</v>
      </c>
      <c r="O451" s="24">
        <v>1868</v>
      </c>
      <c r="P451" s="24">
        <v>1235</v>
      </c>
      <c r="Q451" s="24">
        <v>579</v>
      </c>
      <c r="R451" s="24">
        <v>132</v>
      </c>
      <c r="S451" s="24">
        <v>20</v>
      </c>
      <c r="T451" s="24">
        <v>42</v>
      </c>
      <c r="U451" s="24">
        <v>0</v>
      </c>
      <c r="V451" s="25">
        <f t="shared" si="60"/>
        <v>0.70824411134903642</v>
      </c>
      <c r="W451" s="25">
        <f t="shared" si="61"/>
        <v>0.54979757085020242</v>
      </c>
      <c r="X451" s="25">
        <f t="shared" si="62"/>
        <v>0.78929188255613125</v>
      </c>
      <c r="Y451" s="25">
        <f t="shared" si="63"/>
        <v>0.74242424242424243</v>
      </c>
      <c r="Z451" s="25">
        <f t="shared" si="64"/>
        <v>0.7</v>
      </c>
      <c r="AA451" s="25">
        <f t="shared" si="65"/>
        <v>0.7857142857142857</v>
      </c>
      <c r="AB451" s="25">
        <f t="shared" si="66"/>
        <v>0</v>
      </c>
      <c r="AC451" s="25">
        <f t="shared" si="59"/>
        <v>0.67182662538699689</v>
      </c>
    </row>
    <row r="452" spans="1:29" x14ac:dyDescent="0.25">
      <c r="A452" s="75" t="s">
        <v>288</v>
      </c>
      <c r="B452" s="1" t="s">
        <v>290</v>
      </c>
      <c r="C452" s="107" t="s">
        <v>651</v>
      </c>
      <c r="D452" s="95" t="s">
        <v>43</v>
      </c>
      <c r="E452" s="23">
        <v>1920</v>
      </c>
      <c r="F452" s="23">
        <v>1194</v>
      </c>
      <c r="G452" s="23">
        <v>498</v>
      </c>
      <c r="H452" s="24">
        <v>662</v>
      </c>
      <c r="I452" s="24">
        <v>313</v>
      </c>
      <c r="J452" s="24">
        <v>160</v>
      </c>
      <c r="K452" s="24">
        <v>59</v>
      </c>
      <c r="L452" s="24">
        <v>0</v>
      </c>
      <c r="M452" s="24">
        <v>0</v>
      </c>
      <c r="N452" s="24">
        <v>0</v>
      </c>
      <c r="O452" s="24">
        <v>1108</v>
      </c>
      <c r="P452" s="24">
        <v>573</v>
      </c>
      <c r="Q452" s="24">
        <v>170</v>
      </c>
      <c r="R452" s="24">
        <v>69</v>
      </c>
      <c r="S452" s="24">
        <v>0</v>
      </c>
      <c r="T452" s="24">
        <v>0</v>
      </c>
      <c r="U452" s="24">
        <v>0</v>
      </c>
      <c r="V452" s="25">
        <f t="shared" ref="V452:V458" si="67">IFERROR(H452/O452,0)</f>
        <v>0.59747292418772568</v>
      </c>
      <c r="W452" s="25">
        <f t="shared" ref="W452:W458" si="68">IFERROR(I452/P452,0)</f>
        <v>0.5462478184991274</v>
      </c>
      <c r="X452" s="25">
        <f t="shared" ref="X452:X458" si="69">IFERROR(J452/Q452,0)</f>
        <v>0.94117647058823528</v>
      </c>
      <c r="Y452" s="25">
        <f t="shared" ref="Y452:Y458" si="70">IFERROR(K452/R452,0)</f>
        <v>0.85507246376811596</v>
      </c>
      <c r="Z452" s="25">
        <f t="shared" ref="Z452:Z458" si="71">IFERROR(L452/S452,0)</f>
        <v>0</v>
      </c>
      <c r="AA452" s="25">
        <f t="shared" ref="AA452:AA458" si="72">IFERROR(M452/T452,0)</f>
        <v>0</v>
      </c>
      <c r="AB452" s="25">
        <f t="shared" ref="AB452:AB458" si="73">IFERROR(N452/U452,0)</f>
        <v>0</v>
      </c>
      <c r="AC452" s="25">
        <f t="shared" ref="AC452:AC458" si="74">IFERROR(F452/E452,0)</f>
        <v>0.62187499999999996</v>
      </c>
    </row>
    <row r="453" spans="1:29" x14ac:dyDescent="0.25">
      <c r="A453" s="75" t="s">
        <v>253</v>
      </c>
      <c r="B453" s="1" t="s">
        <v>278</v>
      </c>
      <c r="C453" s="107" t="s">
        <v>651</v>
      </c>
      <c r="D453" s="95" t="s">
        <v>6</v>
      </c>
      <c r="E453" s="23">
        <v>2506</v>
      </c>
      <c r="F453" s="23">
        <v>1250</v>
      </c>
      <c r="G453" s="23">
        <v>69</v>
      </c>
      <c r="H453" s="24">
        <v>725</v>
      </c>
      <c r="I453" s="24">
        <v>233</v>
      </c>
      <c r="J453" s="24">
        <v>177</v>
      </c>
      <c r="K453" s="24">
        <v>102</v>
      </c>
      <c r="L453" s="24">
        <v>0</v>
      </c>
      <c r="M453" s="24">
        <v>13</v>
      </c>
      <c r="N453" s="24">
        <v>0</v>
      </c>
      <c r="O453" s="24">
        <v>1368</v>
      </c>
      <c r="P453" s="24">
        <v>661</v>
      </c>
      <c r="Q453" s="24">
        <v>339</v>
      </c>
      <c r="R453" s="24">
        <v>120</v>
      </c>
      <c r="S453" s="24">
        <v>0</v>
      </c>
      <c r="T453" s="24">
        <v>18</v>
      </c>
      <c r="U453" s="24">
        <v>0</v>
      </c>
      <c r="V453" s="25">
        <f t="shared" si="67"/>
        <v>0.52997076023391809</v>
      </c>
      <c r="W453" s="25">
        <f t="shared" si="68"/>
        <v>0.35249621785173979</v>
      </c>
      <c r="X453" s="25">
        <f t="shared" si="69"/>
        <v>0.52212389380530977</v>
      </c>
      <c r="Y453" s="25">
        <f t="shared" si="70"/>
        <v>0.85</v>
      </c>
      <c r="Z453" s="25">
        <f t="shared" si="71"/>
        <v>0</v>
      </c>
      <c r="AA453" s="25">
        <f t="shared" si="72"/>
        <v>0.72222222222222221</v>
      </c>
      <c r="AB453" s="25">
        <f t="shared" si="73"/>
        <v>0</v>
      </c>
      <c r="AC453" s="25">
        <f t="shared" si="74"/>
        <v>0.49880287310454907</v>
      </c>
    </row>
    <row r="454" spans="1:29" x14ac:dyDescent="0.25">
      <c r="A454" s="75" t="s">
        <v>148</v>
      </c>
      <c r="B454" s="1" t="s">
        <v>188</v>
      </c>
      <c r="C454" s="107" t="s">
        <v>651</v>
      </c>
      <c r="D454" s="95" t="s">
        <v>6</v>
      </c>
      <c r="E454" s="23">
        <v>3663</v>
      </c>
      <c r="F454" s="23">
        <v>2702</v>
      </c>
      <c r="G454" s="23">
        <v>109</v>
      </c>
      <c r="H454" s="24">
        <v>1461</v>
      </c>
      <c r="I454" s="24">
        <v>779</v>
      </c>
      <c r="J454" s="24">
        <v>288</v>
      </c>
      <c r="K454" s="24">
        <v>144</v>
      </c>
      <c r="L454" s="24">
        <v>0</v>
      </c>
      <c r="M454" s="24">
        <v>30</v>
      </c>
      <c r="N454" s="24">
        <v>0</v>
      </c>
      <c r="O454" s="24">
        <v>2025</v>
      </c>
      <c r="P454" s="24">
        <v>1051</v>
      </c>
      <c r="Q454" s="24">
        <v>378</v>
      </c>
      <c r="R454" s="24">
        <v>179</v>
      </c>
      <c r="S454" s="24">
        <v>0</v>
      </c>
      <c r="T454" s="24">
        <v>30</v>
      </c>
      <c r="U454" s="24">
        <v>0</v>
      </c>
      <c r="V454" s="25">
        <f t="shared" si="67"/>
        <v>0.7214814814814815</v>
      </c>
      <c r="W454" s="25">
        <f t="shared" si="68"/>
        <v>0.74119885823025689</v>
      </c>
      <c r="X454" s="25">
        <f t="shared" si="69"/>
        <v>0.76190476190476186</v>
      </c>
      <c r="Y454" s="25">
        <f t="shared" si="70"/>
        <v>0.8044692737430168</v>
      </c>
      <c r="Z454" s="25">
        <f t="shared" si="71"/>
        <v>0</v>
      </c>
      <c r="AA454" s="25">
        <f t="shared" si="72"/>
        <v>1</v>
      </c>
      <c r="AB454" s="25">
        <f t="shared" si="73"/>
        <v>0</v>
      </c>
      <c r="AC454" s="25">
        <f t="shared" si="74"/>
        <v>0.7376467376467376</v>
      </c>
    </row>
    <row r="455" spans="1:29" x14ac:dyDescent="0.25">
      <c r="A455" s="75" t="s">
        <v>148</v>
      </c>
      <c r="B455" s="1" t="s">
        <v>189</v>
      </c>
      <c r="C455" s="107" t="s">
        <v>651</v>
      </c>
      <c r="D455" s="95" t="s">
        <v>6</v>
      </c>
      <c r="E455" s="23">
        <v>2883</v>
      </c>
      <c r="F455" s="23">
        <v>2011</v>
      </c>
      <c r="G455" s="23">
        <v>118</v>
      </c>
      <c r="H455" s="24">
        <v>1101</v>
      </c>
      <c r="I455" s="24">
        <v>615</v>
      </c>
      <c r="J455" s="24">
        <v>195</v>
      </c>
      <c r="K455" s="24">
        <v>79</v>
      </c>
      <c r="L455" s="24">
        <v>0</v>
      </c>
      <c r="M455" s="24">
        <v>21</v>
      </c>
      <c r="N455" s="24">
        <v>0</v>
      </c>
      <c r="O455" s="24">
        <v>1613</v>
      </c>
      <c r="P455" s="24">
        <v>833</v>
      </c>
      <c r="Q455" s="24">
        <v>284</v>
      </c>
      <c r="R455" s="24">
        <v>130</v>
      </c>
      <c r="S455" s="24">
        <v>0</v>
      </c>
      <c r="T455" s="24">
        <v>23</v>
      </c>
      <c r="U455" s="24">
        <v>0</v>
      </c>
      <c r="V455" s="25">
        <f t="shared" si="67"/>
        <v>0.68257904525728452</v>
      </c>
      <c r="W455" s="25">
        <f t="shared" si="68"/>
        <v>0.73829531812725091</v>
      </c>
      <c r="X455" s="25">
        <f t="shared" si="69"/>
        <v>0.68661971830985913</v>
      </c>
      <c r="Y455" s="25">
        <f t="shared" si="70"/>
        <v>0.60769230769230764</v>
      </c>
      <c r="Z455" s="25">
        <f t="shared" si="71"/>
        <v>0</v>
      </c>
      <c r="AA455" s="25">
        <f t="shared" si="72"/>
        <v>0.91304347826086951</v>
      </c>
      <c r="AB455" s="25">
        <f t="shared" si="73"/>
        <v>0</v>
      </c>
      <c r="AC455" s="25">
        <f t="shared" si="74"/>
        <v>0.6975372875476934</v>
      </c>
    </row>
    <row r="456" spans="1:29" x14ac:dyDescent="0.25">
      <c r="A456" s="75" t="s">
        <v>315</v>
      </c>
      <c r="B456" s="1" t="s">
        <v>316</v>
      </c>
      <c r="C456" s="107" t="s">
        <v>651</v>
      </c>
      <c r="D456" s="95" t="s">
        <v>43</v>
      </c>
      <c r="E456" s="23">
        <v>5344</v>
      </c>
      <c r="F456" s="23">
        <v>2536</v>
      </c>
      <c r="G456" s="23">
        <v>896</v>
      </c>
      <c r="H456" s="24">
        <v>1305</v>
      </c>
      <c r="I456" s="24">
        <v>775</v>
      </c>
      <c r="J456" s="24">
        <v>379</v>
      </c>
      <c r="K456" s="24">
        <v>77</v>
      </c>
      <c r="L456" s="24">
        <v>0</v>
      </c>
      <c r="M456" s="24">
        <v>0</v>
      </c>
      <c r="N456" s="24">
        <v>0</v>
      </c>
      <c r="O456" s="24">
        <v>3247</v>
      </c>
      <c r="P456" s="24">
        <v>1186</v>
      </c>
      <c r="Q456" s="24">
        <v>803</v>
      </c>
      <c r="R456" s="24">
        <v>90</v>
      </c>
      <c r="S456" s="24">
        <v>18</v>
      </c>
      <c r="T456" s="24">
        <v>0</v>
      </c>
      <c r="U456" s="24">
        <v>0</v>
      </c>
      <c r="V456" s="25">
        <f t="shared" si="67"/>
        <v>0.40190945488142898</v>
      </c>
      <c r="W456" s="25">
        <f t="shared" si="68"/>
        <v>0.65345699831365933</v>
      </c>
      <c r="X456" s="25">
        <f t="shared" si="69"/>
        <v>0.47198007471980075</v>
      </c>
      <c r="Y456" s="25">
        <f t="shared" si="70"/>
        <v>0.85555555555555551</v>
      </c>
      <c r="Z456" s="25">
        <f t="shared" si="71"/>
        <v>0</v>
      </c>
      <c r="AA456" s="25">
        <f t="shared" si="72"/>
        <v>0</v>
      </c>
      <c r="AB456" s="25">
        <f t="shared" si="73"/>
        <v>0</v>
      </c>
      <c r="AC456" s="25">
        <f t="shared" si="74"/>
        <v>0.47455089820359281</v>
      </c>
    </row>
    <row r="457" spans="1:29" x14ac:dyDescent="0.25">
      <c r="A457" s="75" t="s">
        <v>315</v>
      </c>
      <c r="B457" s="1" t="s">
        <v>339</v>
      </c>
      <c r="C457" s="107" t="s">
        <v>651</v>
      </c>
      <c r="D457" s="95" t="s">
        <v>6</v>
      </c>
      <c r="E457" s="23">
        <v>6740</v>
      </c>
      <c r="F457" s="23">
        <v>4848</v>
      </c>
      <c r="G457" s="23">
        <v>262</v>
      </c>
      <c r="H457" s="24">
        <v>2440</v>
      </c>
      <c r="I457" s="24">
        <v>1422</v>
      </c>
      <c r="J457" s="24">
        <v>708</v>
      </c>
      <c r="K457" s="24">
        <v>178</v>
      </c>
      <c r="L457" s="24">
        <v>27</v>
      </c>
      <c r="M457" s="24">
        <v>53</v>
      </c>
      <c r="N457" s="24">
        <v>20</v>
      </c>
      <c r="O457" s="24">
        <v>3569</v>
      </c>
      <c r="P457" s="24">
        <v>1786</v>
      </c>
      <c r="Q457" s="24">
        <v>1044</v>
      </c>
      <c r="R457" s="24">
        <v>231</v>
      </c>
      <c r="S457" s="24">
        <v>29</v>
      </c>
      <c r="T457" s="24">
        <v>56</v>
      </c>
      <c r="U457" s="24">
        <v>25</v>
      </c>
      <c r="V457" s="25">
        <f t="shared" si="67"/>
        <v>0.68366489212664616</v>
      </c>
      <c r="W457" s="25">
        <f t="shared" si="68"/>
        <v>0.79619260918253076</v>
      </c>
      <c r="X457" s="25">
        <f t="shared" si="69"/>
        <v>0.67816091954022983</v>
      </c>
      <c r="Y457" s="25">
        <f t="shared" si="70"/>
        <v>0.77056277056277056</v>
      </c>
      <c r="Z457" s="25">
        <f t="shared" si="71"/>
        <v>0.93103448275862066</v>
      </c>
      <c r="AA457" s="25">
        <f t="shared" si="72"/>
        <v>0.9464285714285714</v>
      </c>
      <c r="AB457" s="25">
        <f t="shared" si="73"/>
        <v>0.8</v>
      </c>
      <c r="AC457" s="25">
        <f t="shared" si="74"/>
        <v>0.71928783382789319</v>
      </c>
    </row>
    <row r="458" spans="1:29" x14ac:dyDescent="0.25">
      <c r="A458" s="75" t="s">
        <v>315</v>
      </c>
      <c r="B458" s="1" t="s">
        <v>343</v>
      </c>
      <c r="C458" s="107" t="s">
        <v>651</v>
      </c>
      <c r="D458" s="95" t="s">
        <v>37</v>
      </c>
      <c r="E458" s="23">
        <v>4799</v>
      </c>
      <c r="F458" s="23">
        <v>2570</v>
      </c>
      <c r="G458" s="23">
        <v>2180</v>
      </c>
      <c r="H458" s="24">
        <v>1383</v>
      </c>
      <c r="I458" s="24">
        <v>896</v>
      </c>
      <c r="J458" s="24">
        <v>260</v>
      </c>
      <c r="K458" s="24">
        <v>8</v>
      </c>
      <c r="L458" s="24">
        <v>2</v>
      </c>
      <c r="M458" s="24">
        <v>21</v>
      </c>
      <c r="N458" s="24">
        <v>0</v>
      </c>
      <c r="O458" s="24">
        <v>2750</v>
      </c>
      <c r="P458" s="24">
        <v>1410</v>
      </c>
      <c r="Q458" s="24">
        <v>583</v>
      </c>
      <c r="R458" s="24">
        <v>29</v>
      </c>
      <c r="S458" s="24">
        <v>6</v>
      </c>
      <c r="T458" s="24">
        <v>21</v>
      </c>
      <c r="U458" s="24">
        <v>0</v>
      </c>
      <c r="V458" s="25">
        <f t="shared" si="67"/>
        <v>0.50290909090909086</v>
      </c>
      <c r="W458" s="25">
        <f t="shared" si="68"/>
        <v>0.63546099290780145</v>
      </c>
      <c r="X458" s="25">
        <f t="shared" si="69"/>
        <v>0.44596912521440824</v>
      </c>
      <c r="Y458" s="25">
        <f t="shared" si="70"/>
        <v>0.27586206896551724</v>
      </c>
      <c r="Z458" s="25">
        <f t="shared" si="71"/>
        <v>0.33333333333333331</v>
      </c>
      <c r="AA458" s="25">
        <f t="shared" si="72"/>
        <v>1</v>
      </c>
      <c r="AB458" s="25">
        <f t="shared" si="73"/>
        <v>0</v>
      </c>
      <c r="AC458" s="25">
        <f t="shared" si="74"/>
        <v>0.53552823504896852</v>
      </c>
    </row>
    <row r="459" spans="1:29" x14ac:dyDescent="0.25">
      <c r="A459" s="75" t="s">
        <v>315</v>
      </c>
      <c r="B459" s="1" t="s">
        <v>344</v>
      </c>
      <c r="C459" s="107" t="s">
        <v>651</v>
      </c>
      <c r="D459" s="95" t="s">
        <v>43</v>
      </c>
      <c r="E459" s="23">
        <v>5205</v>
      </c>
      <c r="F459" s="23">
        <v>2957</v>
      </c>
      <c r="G459" s="23">
        <v>2185</v>
      </c>
      <c r="H459" s="24">
        <v>1632</v>
      </c>
      <c r="I459" s="24">
        <v>916</v>
      </c>
      <c r="J459" s="24">
        <v>380</v>
      </c>
      <c r="K459" s="24">
        <v>10</v>
      </c>
      <c r="L459" s="24">
        <v>0</v>
      </c>
      <c r="M459" s="24">
        <v>19</v>
      </c>
      <c r="N459" s="24">
        <v>0</v>
      </c>
      <c r="O459" s="24">
        <v>2949</v>
      </c>
      <c r="P459" s="24">
        <v>1526</v>
      </c>
      <c r="Q459" s="24">
        <v>658</v>
      </c>
      <c r="R459" s="24">
        <v>50</v>
      </c>
      <c r="S459" s="24">
        <v>0</v>
      </c>
      <c r="T459" s="24">
        <v>22</v>
      </c>
      <c r="U459" s="24">
        <v>0</v>
      </c>
      <c r="V459" s="25">
        <f t="shared" ref="V459" si="75">IFERROR(H459/O459,0)</f>
        <v>0.55340793489318418</v>
      </c>
      <c r="W459" s="25">
        <f t="shared" ref="W459" si="76">IFERROR(I459/P459,0)</f>
        <v>0.60026212319790306</v>
      </c>
      <c r="X459" s="25">
        <f t="shared" ref="X459" si="77">IFERROR(J459/Q459,0)</f>
        <v>0.57750759878419455</v>
      </c>
      <c r="Y459" s="25">
        <f t="shared" ref="Y459" si="78">IFERROR(K459/R459,0)</f>
        <v>0.2</v>
      </c>
      <c r="Z459" s="25">
        <f t="shared" ref="Z459" si="79">IFERROR(L459/S459,0)</f>
        <v>0</v>
      </c>
      <c r="AA459" s="25">
        <f t="shared" ref="AA459" si="80">IFERROR(M459/T459,0)</f>
        <v>0.86363636363636365</v>
      </c>
      <c r="AB459" s="25">
        <f t="shared" ref="AB459" si="81">IFERROR(N459/U459,0)</f>
        <v>0</v>
      </c>
      <c r="AC459" s="25">
        <f t="shared" ref="AC459" si="82">IFERROR(F459/E459,0)</f>
        <v>0.56810758885686841</v>
      </c>
    </row>
    <row r="460" spans="1:29" x14ac:dyDescent="0.25">
      <c r="A460" s="75" t="s">
        <v>315</v>
      </c>
      <c r="B460" s="1" t="s">
        <v>340</v>
      </c>
      <c r="C460" s="107" t="s">
        <v>651</v>
      </c>
      <c r="D460" s="95" t="s">
        <v>6</v>
      </c>
      <c r="E460" s="23">
        <v>3882</v>
      </c>
      <c r="F460" s="23">
        <v>2408</v>
      </c>
      <c r="G460" s="23">
        <v>58</v>
      </c>
      <c r="H460" s="24">
        <v>1218</v>
      </c>
      <c r="I460" s="24">
        <v>667</v>
      </c>
      <c r="J460" s="24">
        <v>461</v>
      </c>
      <c r="K460" s="24">
        <v>23</v>
      </c>
      <c r="L460" s="24">
        <v>0</v>
      </c>
      <c r="M460" s="24">
        <v>39</v>
      </c>
      <c r="N460" s="24">
        <v>0</v>
      </c>
      <c r="O460" s="24">
        <v>2068</v>
      </c>
      <c r="P460" s="24">
        <v>1014</v>
      </c>
      <c r="Q460" s="24">
        <v>625</v>
      </c>
      <c r="R460" s="24">
        <v>122</v>
      </c>
      <c r="S460" s="24">
        <v>0</v>
      </c>
      <c r="T460" s="24">
        <v>53</v>
      </c>
      <c r="U460" s="24">
        <v>0</v>
      </c>
      <c r="V460" s="25">
        <f t="shared" ref="V460:V464" si="83">IFERROR(H460/O460,0)</f>
        <v>0.58897485493230173</v>
      </c>
      <c r="W460" s="25">
        <f t="shared" ref="W460:W464" si="84">IFERROR(I460/P460,0)</f>
        <v>0.65779092702169628</v>
      </c>
      <c r="X460" s="25">
        <f t="shared" ref="X460:X464" si="85">IFERROR(J460/Q460,0)</f>
        <v>0.73760000000000003</v>
      </c>
      <c r="Y460" s="25">
        <f t="shared" ref="Y460:Y464" si="86">IFERROR(K460/R460,0)</f>
        <v>0.18852459016393441</v>
      </c>
      <c r="Z460" s="25">
        <f t="shared" ref="Z460:Z464" si="87">IFERROR(L460/S460,0)</f>
        <v>0</v>
      </c>
      <c r="AA460" s="25">
        <f t="shared" ref="AA460:AA464" si="88">IFERROR(M460/T460,0)</f>
        <v>0.73584905660377353</v>
      </c>
      <c r="AB460" s="25">
        <f t="shared" ref="AB460:AB464" si="89">IFERROR(N460/U460,0)</f>
        <v>0</v>
      </c>
      <c r="AC460" s="25">
        <f t="shared" ref="AC460:AC464" si="90">IFERROR(F460/E460,0)</f>
        <v>0.62029881504379181</v>
      </c>
    </row>
    <row r="461" spans="1:29" x14ac:dyDescent="0.25">
      <c r="A461" s="75" t="s">
        <v>194</v>
      </c>
      <c r="B461" s="1" t="s">
        <v>208</v>
      </c>
      <c r="C461" s="107" t="s">
        <v>651</v>
      </c>
      <c r="D461" s="95" t="s">
        <v>6</v>
      </c>
      <c r="E461" s="23">
        <v>5275</v>
      </c>
      <c r="F461" s="23">
        <v>3869</v>
      </c>
      <c r="G461" s="23">
        <v>213</v>
      </c>
      <c r="H461" s="24">
        <v>1960</v>
      </c>
      <c r="I461" s="24">
        <v>1288</v>
      </c>
      <c r="J461" s="24">
        <v>433</v>
      </c>
      <c r="K461" s="24">
        <v>131</v>
      </c>
      <c r="L461" s="24">
        <v>3</v>
      </c>
      <c r="M461" s="24">
        <v>54</v>
      </c>
      <c r="N461" s="24">
        <v>0</v>
      </c>
      <c r="O461" s="24">
        <v>2722</v>
      </c>
      <c r="P461" s="24">
        <v>1641</v>
      </c>
      <c r="Q461" s="24">
        <v>582</v>
      </c>
      <c r="R461" s="24">
        <v>248</v>
      </c>
      <c r="S461" s="24">
        <v>20</v>
      </c>
      <c r="T461" s="24">
        <v>62</v>
      </c>
      <c r="U461" s="24">
        <v>0</v>
      </c>
      <c r="V461" s="25">
        <f t="shared" si="83"/>
        <v>0.7200587803085966</v>
      </c>
      <c r="W461" s="25">
        <f t="shared" si="84"/>
        <v>0.78488726386349783</v>
      </c>
      <c r="X461" s="25">
        <f t="shared" si="85"/>
        <v>0.74398625429553267</v>
      </c>
      <c r="Y461" s="25">
        <f t="shared" si="86"/>
        <v>0.52822580645161288</v>
      </c>
      <c r="Z461" s="25">
        <f t="shared" si="87"/>
        <v>0.15</v>
      </c>
      <c r="AA461" s="25">
        <f t="shared" si="88"/>
        <v>0.87096774193548387</v>
      </c>
      <c r="AB461" s="25">
        <f t="shared" si="89"/>
        <v>0</v>
      </c>
      <c r="AC461" s="25">
        <f t="shared" si="90"/>
        <v>0.73345971563981038</v>
      </c>
    </row>
    <row r="462" spans="1:29" x14ac:dyDescent="0.25">
      <c r="A462" s="75" t="s">
        <v>194</v>
      </c>
      <c r="B462" s="1" t="s">
        <v>209</v>
      </c>
      <c r="C462" s="107" t="s">
        <v>651</v>
      </c>
      <c r="D462" s="95" t="s">
        <v>6</v>
      </c>
      <c r="E462" s="23">
        <v>5501</v>
      </c>
      <c r="F462" s="23">
        <v>3803</v>
      </c>
      <c r="G462" s="23">
        <v>632</v>
      </c>
      <c r="H462" s="24">
        <v>2004</v>
      </c>
      <c r="I462" s="24">
        <v>961</v>
      </c>
      <c r="J462" s="24">
        <v>529</v>
      </c>
      <c r="K462" s="24">
        <v>246</v>
      </c>
      <c r="L462" s="24">
        <v>15</v>
      </c>
      <c r="M462" s="24">
        <v>47</v>
      </c>
      <c r="N462" s="24">
        <v>1</v>
      </c>
      <c r="O462" s="24">
        <v>3099</v>
      </c>
      <c r="P462" s="24">
        <v>1255</v>
      </c>
      <c r="Q462" s="24">
        <v>717</v>
      </c>
      <c r="R462" s="24">
        <v>328</v>
      </c>
      <c r="S462" s="24">
        <v>23</v>
      </c>
      <c r="T462" s="24">
        <v>51</v>
      </c>
      <c r="U462" s="24">
        <v>28</v>
      </c>
      <c r="V462" s="25">
        <f t="shared" si="83"/>
        <v>0.64666021297192644</v>
      </c>
      <c r="W462" s="25">
        <f t="shared" si="84"/>
        <v>0.76573705179282869</v>
      </c>
      <c r="X462" s="25">
        <f t="shared" si="85"/>
        <v>0.73779637377963736</v>
      </c>
      <c r="Y462" s="25">
        <f t="shared" si="86"/>
        <v>0.75</v>
      </c>
      <c r="Z462" s="25">
        <f t="shared" si="87"/>
        <v>0.65217391304347827</v>
      </c>
      <c r="AA462" s="25">
        <f t="shared" si="88"/>
        <v>0.92156862745098034</v>
      </c>
      <c r="AB462" s="25">
        <f t="shared" si="89"/>
        <v>3.5714285714285712E-2</v>
      </c>
      <c r="AC462" s="25">
        <f t="shared" si="90"/>
        <v>0.69132884930012728</v>
      </c>
    </row>
    <row r="463" spans="1:29" x14ac:dyDescent="0.25">
      <c r="A463" s="75" t="s">
        <v>194</v>
      </c>
      <c r="B463" s="1" t="s">
        <v>210</v>
      </c>
      <c r="C463" s="107" t="s">
        <v>651</v>
      </c>
      <c r="D463" s="95" t="s">
        <v>6</v>
      </c>
      <c r="E463" s="23">
        <v>3594</v>
      </c>
      <c r="F463" s="23">
        <v>2167</v>
      </c>
      <c r="G463" s="23">
        <v>117</v>
      </c>
      <c r="H463" s="24">
        <v>1082</v>
      </c>
      <c r="I463" s="24">
        <v>664</v>
      </c>
      <c r="J463" s="24">
        <v>326</v>
      </c>
      <c r="K463" s="24">
        <v>70</v>
      </c>
      <c r="L463" s="24">
        <v>0</v>
      </c>
      <c r="M463" s="24">
        <v>25</v>
      </c>
      <c r="N463" s="24">
        <v>0</v>
      </c>
      <c r="O463" s="24">
        <v>1782</v>
      </c>
      <c r="P463" s="24">
        <v>1125</v>
      </c>
      <c r="Q463" s="24">
        <v>516</v>
      </c>
      <c r="R463" s="24">
        <v>136</v>
      </c>
      <c r="S463" s="24">
        <v>0</v>
      </c>
      <c r="T463" s="24">
        <v>35</v>
      </c>
      <c r="U463" s="24">
        <v>0</v>
      </c>
      <c r="V463" s="25">
        <f t="shared" si="83"/>
        <v>0.60718294051627386</v>
      </c>
      <c r="W463" s="25">
        <f t="shared" si="84"/>
        <v>0.5902222222222222</v>
      </c>
      <c r="X463" s="25">
        <f t="shared" si="85"/>
        <v>0.63178294573643412</v>
      </c>
      <c r="Y463" s="25">
        <f t="shared" si="86"/>
        <v>0.51470588235294112</v>
      </c>
      <c r="Z463" s="25">
        <f t="shared" si="87"/>
        <v>0</v>
      </c>
      <c r="AA463" s="25">
        <f t="shared" si="88"/>
        <v>0.7142857142857143</v>
      </c>
      <c r="AB463" s="25">
        <f t="shared" si="89"/>
        <v>0</v>
      </c>
      <c r="AC463" s="25">
        <f t="shared" si="90"/>
        <v>0.6029493600445186</v>
      </c>
    </row>
    <row r="464" spans="1:29" x14ac:dyDescent="0.25">
      <c r="A464" s="75" t="s">
        <v>101</v>
      </c>
      <c r="B464" s="1" t="s">
        <v>119</v>
      </c>
      <c r="C464" s="107" t="s">
        <v>651</v>
      </c>
      <c r="D464" s="95" t="s">
        <v>6</v>
      </c>
      <c r="E464" s="23">
        <v>4415</v>
      </c>
      <c r="F464" s="23">
        <v>2679</v>
      </c>
      <c r="G464" s="23">
        <v>118</v>
      </c>
      <c r="H464" s="24">
        <v>1348</v>
      </c>
      <c r="I464" s="24">
        <v>770</v>
      </c>
      <c r="J464" s="24">
        <v>391</v>
      </c>
      <c r="K464" s="24">
        <v>121</v>
      </c>
      <c r="L464" s="24">
        <v>2</v>
      </c>
      <c r="M464" s="24">
        <v>39</v>
      </c>
      <c r="N464" s="24">
        <v>8</v>
      </c>
      <c r="O464" s="24">
        <v>2441</v>
      </c>
      <c r="P464" s="24">
        <v>1148</v>
      </c>
      <c r="Q464" s="24">
        <v>573</v>
      </c>
      <c r="R464" s="24">
        <v>186</v>
      </c>
      <c r="S464" s="24">
        <v>6</v>
      </c>
      <c r="T464" s="24">
        <v>52</v>
      </c>
      <c r="U464" s="24">
        <v>9</v>
      </c>
      <c r="V464" s="25">
        <f t="shared" si="83"/>
        <v>0.55223269151986887</v>
      </c>
      <c r="W464" s="25">
        <f t="shared" si="84"/>
        <v>0.67073170731707321</v>
      </c>
      <c r="X464" s="25">
        <f t="shared" si="85"/>
        <v>0.68237347294938921</v>
      </c>
      <c r="Y464" s="25">
        <f t="shared" si="86"/>
        <v>0.65053763440860213</v>
      </c>
      <c r="Z464" s="25">
        <f t="shared" si="87"/>
        <v>0.33333333333333331</v>
      </c>
      <c r="AA464" s="25">
        <f t="shared" si="88"/>
        <v>0.75</v>
      </c>
      <c r="AB464" s="25">
        <f t="shared" si="89"/>
        <v>0.88888888888888884</v>
      </c>
      <c r="AC464" s="25">
        <f t="shared" si="90"/>
        <v>0.60679501698754246</v>
      </c>
    </row>
    <row r="465" spans="1:29" x14ac:dyDescent="0.25">
      <c r="A465" s="75" t="s">
        <v>345</v>
      </c>
      <c r="B465" s="1" t="s">
        <v>356</v>
      </c>
      <c r="C465" s="107" t="s">
        <v>651</v>
      </c>
      <c r="D465" s="95" t="s">
        <v>6</v>
      </c>
      <c r="E465" s="23">
        <v>8352</v>
      </c>
      <c r="F465" s="23">
        <v>5708</v>
      </c>
      <c r="G465" s="23">
        <v>65</v>
      </c>
      <c r="H465" s="24">
        <v>3336</v>
      </c>
      <c r="I465" s="24">
        <v>1293</v>
      </c>
      <c r="J465" s="24">
        <v>690</v>
      </c>
      <c r="K465" s="24">
        <v>263</v>
      </c>
      <c r="L465" s="24">
        <v>27</v>
      </c>
      <c r="M465" s="24">
        <v>77</v>
      </c>
      <c r="N465" s="24">
        <v>22</v>
      </c>
      <c r="O465" s="24">
        <v>4996</v>
      </c>
      <c r="P465" s="24">
        <v>1837</v>
      </c>
      <c r="Q465" s="24">
        <v>1087</v>
      </c>
      <c r="R465" s="24">
        <v>270</v>
      </c>
      <c r="S465" s="24">
        <v>51</v>
      </c>
      <c r="T465" s="24">
        <v>79</v>
      </c>
      <c r="U465" s="24">
        <v>32</v>
      </c>
      <c r="V465" s="25">
        <f t="shared" ref="V465:V471" si="91">IFERROR(H465/O465,0)</f>
        <v>0.66773418734987988</v>
      </c>
      <c r="W465" s="25">
        <f t="shared" ref="W465:W471" si="92">IFERROR(I465/P465,0)</f>
        <v>0.70386499727817098</v>
      </c>
      <c r="X465" s="25">
        <f t="shared" ref="X465:X471" si="93">IFERROR(J465/Q465,0)</f>
        <v>0.63477460901563942</v>
      </c>
      <c r="Y465" s="25">
        <f t="shared" ref="Y465:Y471" si="94">IFERROR(K465/R465,0)</f>
        <v>0.97407407407407409</v>
      </c>
      <c r="Z465" s="25">
        <f t="shared" ref="Z465:Z471" si="95">IFERROR(L465/S465,0)</f>
        <v>0.52941176470588236</v>
      </c>
      <c r="AA465" s="25">
        <f t="shared" ref="AA465:AA471" si="96">IFERROR(M465/T465,0)</f>
        <v>0.97468354430379744</v>
      </c>
      <c r="AB465" s="25">
        <f t="shared" ref="AB465:AB471" si="97">IFERROR(N465/U465,0)</f>
        <v>0.6875</v>
      </c>
      <c r="AC465" s="25">
        <f t="shared" ref="AC465:AC471" si="98">IFERROR(F465/E465,0)</f>
        <v>0.68342911877394641</v>
      </c>
    </row>
    <row r="466" spans="1:29" x14ac:dyDescent="0.25">
      <c r="A466" s="75" t="s">
        <v>101</v>
      </c>
      <c r="B466" s="1" t="s">
        <v>123</v>
      </c>
      <c r="C466" s="107" t="s">
        <v>651</v>
      </c>
      <c r="D466" s="95" t="s">
        <v>37</v>
      </c>
      <c r="E466" s="23">
        <v>5545</v>
      </c>
      <c r="F466" s="23">
        <v>2542</v>
      </c>
      <c r="G466" s="23">
        <v>1921</v>
      </c>
      <c r="H466" s="24">
        <v>1482</v>
      </c>
      <c r="I466" s="24">
        <v>723</v>
      </c>
      <c r="J466" s="24">
        <v>289</v>
      </c>
      <c r="K466" s="24">
        <v>13</v>
      </c>
      <c r="L466" s="24">
        <v>9</v>
      </c>
      <c r="M466" s="24">
        <v>27</v>
      </c>
      <c r="N466" s="24">
        <v>-1</v>
      </c>
      <c r="O466" s="24">
        <v>3172</v>
      </c>
      <c r="P466" s="24">
        <v>1566</v>
      </c>
      <c r="Q466" s="24">
        <v>639</v>
      </c>
      <c r="R466" s="24">
        <v>48</v>
      </c>
      <c r="S466" s="24">
        <v>33</v>
      </c>
      <c r="T466" s="24">
        <v>55</v>
      </c>
      <c r="U466" s="24">
        <v>32</v>
      </c>
      <c r="V466" s="25">
        <f t="shared" si="91"/>
        <v>0.46721311475409838</v>
      </c>
      <c r="W466" s="25">
        <f t="shared" si="92"/>
        <v>0.46168582375478928</v>
      </c>
      <c r="X466" s="25">
        <f t="shared" si="93"/>
        <v>0.45226917057902971</v>
      </c>
      <c r="Y466" s="25">
        <f t="shared" si="94"/>
        <v>0.27083333333333331</v>
      </c>
      <c r="Z466" s="25">
        <f t="shared" si="95"/>
        <v>0.27272727272727271</v>
      </c>
      <c r="AA466" s="25">
        <f t="shared" si="96"/>
        <v>0.49090909090909091</v>
      </c>
      <c r="AB466" s="25">
        <f t="shared" si="97"/>
        <v>-3.125E-2</v>
      </c>
      <c r="AC466" s="25">
        <f t="shared" si="98"/>
        <v>0.45843101893597837</v>
      </c>
    </row>
    <row r="467" spans="1:29" x14ac:dyDescent="0.25">
      <c r="A467" s="75" t="s">
        <v>345</v>
      </c>
      <c r="B467" s="1" t="s">
        <v>357</v>
      </c>
      <c r="C467" s="107" t="s">
        <v>651</v>
      </c>
      <c r="D467" s="95" t="s">
        <v>6</v>
      </c>
      <c r="E467" s="23">
        <v>7320</v>
      </c>
      <c r="F467" s="23">
        <v>4733</v>
      </c>
      <c r="G467" s="23">
        <v>538</v>
      </c>
      <c r="H467" s="24">
        <v>2714</v>
      </c>
      <c r="I467" s="24">
        <v>1006</v>
      </c>
      <c r="J467" s="24">
        <v>699</v>
      </c>
      <c r="K467" s="24">
        <v>200</v>
      </c>
      <c r="L467" s="24">
        <v>41</v>
      </c>
      <c r="M467" s="24">
        <v>70</v>
      </c>
      <c r="N467" s="24">
        <v>3</v>
      </c>
      <c r="O467" s="24">
        <v>4168</v>
      </c>
      <c r="P467" s="24">
        <v>1654</v>
      </c>
      <c r="Q467" s="24">
        <v>1108</v>
      </c>
      <c r="R467" s="24">
        <v>236</v>
      </c>
      <c r="S467" s="24">
        <v>47</v>
      </c>
      <c r="T467" s="24">
        <v>81</v>
      </c>
      <c r="U467" s="24">
        <v>26</v>
      </c>
      <c r="V467" s="25">
        <f t="shared" si="91"/>
        <v>0.6511516314779271</v>
      </c>
      <c r="W467" s="25">
        <f t="shared" si="92"/>
        <v>0.60822249093107617</v>
      </c>
      <c r="X467" s="25">
        <f t="shared" si="93"/>
        <v>0.63086642599277976</v>
      </c>
      <c r="Y467" s="25">
        <f t="shared" si="94"/>
        <v>0.84745762711864403</v>
      </c>
      <c r="Z467" s="25">
        <f t="shared" si="95"/>
        <v>0.87234042553191493</v>
      </c>
      <c r="AA467" s="25">
        <f t="shared" si="96"/>
        <v>0.86419753086419748</v>
      </c>
      <c r="AB467" s="25">
        <f t="shared" si="97"/>
        <v>0.11538461538461539</v>
      </c>
      <c r="AC467" s="25">
        <f t="shared" si="98"/>
        <v>0.6465846994535519</v>
      </c>
    </row>
    <row r="468" spans="1:29" x14ac:dyDescent="0.25">
      <c r="A468" s="75" t="s">
        <v>345</v>
      </c>
      <c r="B468" s="1" t="s">
        <v>358</v>
      </c>
      <c r="C468" s="107" t="s">
        <v>651</v>
      </c>
      <c r="D468" s="95" t="s">
        <v>6</v>
      </c>
      <c r="E468" s="23">
        <v>7376</v>
      </c>
      <c r="F468" s="23">
        <v>4965</v>
      </c>
      <c r="G468" s="23">
        <v>501</v>
      </c>
      <c r="H468" s="24">
        <v>2796</v>
      </c>
      <c r="I468" s="24">
        <v>1427</v>
      </c>
      <c r="J468" s="24">
        <v>512</v>
      </c>
      <c r="K468" s="24">
        <v>168</v>
      </c>
      <c r="L468" s="24">
        <v>15</v>
      </c>
      <c r="M468" s="24">
        <v>47</v>
      </c>
      <c r="N468" s="24">
        <v>0</v>
      </c>
      <c r="O468" s="24">
        <v>4397</v>
      </c>
      <c r="P468" s="24">
        <v>1844</v>
      </c>
      <c r="Q468" s="24">
        <v>849</v>
      </c>
      <c r="R468" s="24">
        <v>188</v>
      </c>
      <c r="S468" s="24">
        <v>19</v>
      </c>
      <c r="T468" s="24">
        <v>54</v>
      </c>
      <c r="U468" s="24">
        <v>25</v>
      </c>
      <c r="V468" s="25">
        <f t="shared" si="91"/>
        <v>0.63588810552649533</v>
      </c>
      <c r="W468" s="25">
        <f t="shared" si="92"/>
        <v>0.77386117136659438</v>
      </c>
      <c r="X468" s="25">
        <f t="shared" si="93"/>
        <v>0.60306242638398111</v>
      </c>
      <c r="Y468" s="25">
        <f t="shared" si="94"/>
        <v>0.8936170212765957</v>
      </c>
      <c r="Z468" s="25">
        <f t="shared" si="95"/>
        <v>0.78947368421052633</v>
      </c>
      <c r="AA468" s="25">
        <f t="shared" si="96"/>
        <v>0.87037037037037035</v>
      </c>
      <c r="AB468" s="25">
        <f t="shared" si="97"/>
        <v>0</v>
      </c>
      <c r="AC468" s="25">
        <f t="shared" si="98"/>
        <v>0.67312906724511934</v>
      </c>
    </row>
    <row r="469" spans="1:29" x14ac:dyDescent="0.25">
      <c r="A469" s="75" t="s">
        <v>345</v>
      </c>
      <c r="B469" s="1" t="s">
        <v>671</v>
      </c>
      <c r="C469" s="107" t="s">
        <v>651</v>
      </c>
      <c r="D469" s="95" t="s">
        <v>6</v>
      </c>
      <c r="E469" s="23">
        <v>3225</v>
      </c>
      <c r="F469" s="23">
        <v>2365</v>
      </c>
      <c r="G469" s="23">
        <v>58</v>
      </c>
      <c r="H469" s="24">
        <v>1229</v>
      </c>
      <c r="I469" s="24">
        <v>394</v>
      </c>
      <c r="J469" s="24">
        <v>521</v>
      </c>
      <c r="K469" s="24">
        <v>140</v>
      </c>
      <c r="L469" s="24">
        <v>17</v>
      </c>
      <c r="M469" s="24">
        <v>47</v>
      </c>
      <c r="N469" s="24">
        <v>17</v>
      </c>
      <c r="O469" s="24">
        <v>1655</v>
      </c>
      <c r="P469" s="24">
        <v>722</v>
      </c>
      <c r="Q469" s="24">
        <v>587</v>
      </c>
      <c r="R469" s="24">
        <v>156</v>
      </c>
      <c r="S469" s="24">
        <v>21</v>
      </c>
      <c r="T469" s="24">
        <v>49</v>
      </c>
      <c r="U469" s="24">
        <v>35</v>
      </c>
      <c r="V469" s="25">
        <f t="shared" si="91"/>
        <v>0.74259818731117821</v>
      </c>
      <c r="W469" s="25">
        <f t="shared" si="92"/>
        <v>0.54570637119113574</v>
      </c>
      <c r="X469" s="25">
        <f t="shared" si="93"/>
        <v>0.88756388415672915</v>
      </c>
      <c r="Y469" s="25">
        <f t="shared" si="94"/>
        <v>0.89743589743589747</v>
      </c>
      <c r="Z469" s="25">
        <f t="shared" si="95"/>
        <v>0.80952380952380953</v>
      </c>
      <c r="AA469" s="25">
        <f t="shared" si="96"/>
        <v>0.95918367346938771</v>
      </c>
      <c r="AB469" s="25">
        <f t="shared" si="97"/>
        <v>0.48571428571428571</v>
      </c>
      <c r="AC469" s="25">
        <f t="shared" si="98"/>
        <v>0.73333333333333328</v>
      </c>
    </row>
    <row r="470" spans="1:29" x14ac:dyDescent="0.25">
      <c r="A470" s="75" t="s">
        <v>345</v>
      </c>
      <c r="B470" s="165" t="s">
        <v>359</v>
      </c>
      <c r="C470" s="107" t="s">
        <v>651</v>
      </c>
      <c r="D470" s="95" t="s">
        <v>6</v>
      </c>
      <c r="E470" s="23">
        <v>6580</v>
      </c>
      <c r="F470" s="23">
        <v>3781</v>
      </c>
      <c r="G470" s="23">
        <v>1018</v>
      </c>
      <c r="H470" s="24">
        <v>1950</v>
      </c>
      <c r="I470" s="24">
        <v>1286</v>
      </c>
      <c r="J470" s="24">
        <v>326</v>
      </c>
      <c r="K470" s="24">
        <v>154</v>
      </c>
      <c r="L470" s="24">
        <v>0</v>
      </c>
      <c r="M470" s="24">
        <v>65</v>
      </c>
      <c r="N470" s="24">
        <v>0</v>
      </c>
      <c r="O470" s="24">
        <v>3675</v>
      </c>
      <c r="P470" s="24">
        <v>1992</v>
      </c>
      <c r="Q470" s="24">
        <v>665</v>
      </c>
      <c r="R470" s="24">
        <v>172</v>
      </c>
      <c r="S470" s="24">
        <v>0</v>
      </c>
      <c r="T470" s="24">
        <v>76</v>
      </c>
      <c r="U470" s="24">
        <v>0</v>
      </c>
      <c r="V470" s="25">
        <f t="shared" si="91"/>
        <v>0.53061224489795922</v>
      </c>
      <c r="W470" s="25">
        <f t="shared" si="92"/>
        <v>0.64558232931726911</v>
      </c>
      <c r="X470" s="25">
        <f t="shared" si="93"/>
        <v>0.49022556390977445</v>
      </c>
      <c r="Y470" s="25">
        <f t="shared" si="94"/>
        <v>0.89534883720930236</v>
      </c>
      <c r="Z470" s="25">
        <f t="shared" si="95"/>
        <v>0</v>
      </c>
      <c r="AA470" s="25">
        <f t="shared" si="96"/>
        <v>0.85526315789473684</v>
      </c>
      <c r="AB470" s="25">
        <f t="shared" si="97"/>
        <v>0</v>
      </c>
      <c r="AC470" s="25">
        <f t="shared" si="98"/>
        <v>0.5746200607902735</v>
      </c>
    </row>
    <row r="471" spans="1:29" x14ac:dyDescent="0.25">
      <c r="A471" s="75" t="s">
        <v>148</v>
      </c>
      <c r="B471" s="1" t="s">
        <v>193</v>
      </c>
      <c r="C471" s="107" t="s">
        <v>651</v>
      </c>
      <c r="D471" s="95" t="s">
        <v>37</v>
      </c>
      <c r="E471" s="23">
        <v>792</v>
      </c>
      <c r="F471" s="23">
        <v>222</v>
      </c>
      <c r="G471" s="23">
        <v>561</v>
      </c>
      <c r="H471" s="24">
        <v>111</v>
      </c>
      <c r="I471" s="24">
        <v>92</v>
      </c>
      <c r="J471" s="24">
        <v>19</v>
      </c>
      <c r="K471" s="24">
        <v>0</v>
      </c>
      <c r="L471" s="24">
        <v>0</v>
      </c>
      <c r="M471" s="24">
        <v>0</v>
      </c>
      <c r="N471" s="24">
        <v>0</v>
      </c>
      <c r="O471" s="24">
        <v>514</v>
      </c>
      <c r="P471" s="24">
        <v>169</v>
      </c>
      <c r="Q471" s="24">
        <v>105</v>
      </c>
      <c r="R471" s="24">
        <v>0</v>
      </c>
      <c r="S471" s="24">
        <v>4</v>
      </c>
      <c r="T471" s="24">
        <v>0</v>
      </c>
      <c r="U471" s="24">
        <v>0</v>
      </c>
      <c r="V471" s="25">
        <f t="shared" si="91"/>
        <v>0.21595330739299612</v>
      </c>
      <c r="W471" s="25">
        <f t="shared" si="92"/>
        <v>0.54437869822485208</v>
      </c>
      <c r="X471" s="25">
        <f t="shared" si="93"/>
        <v>0.18095238095238095</v>
      </c>
      <c r="Y471" s="25">
        <f t="shared" si="94"/>
        <v>0</v>
      </c>
      <c r="Z471" s="25">
        <f t="shared" si="95"/>
        <v>0</v>
      </c>
      <c r="AA471" s="25">
        <f t="shared" si="96"/>
        <v>0</v>
      </c>
      <c r="AB471" s="25">
        <f t="shared" si="97"/>
        <v>0</v>
      </c>
      <c r="AC471" s="25">
        <f t="shared" si="98"/>
        <v>0.28030303030303028</v>
      </c>
    </row>
    <row r="472" spans="1:29" x14ac:dyDescent="0.25">
      <c r="A472" s="75" t="s">
        <v>211</v>
      </c>
      <c r="B472" s="1" t="s">
        <v>213</v>
      </c>
      <c r="C472" s="107" t="s">
        <v>651</v>
      </c>
      <c r="D472" s="95" t="s">
        <v>43</v>
      </c>
      <c r="E472" s="23">
        <v>1634</v>
      </c>
      <c r="F472" s="23">
        <v>973</v>
      </c>
      <c r="G472" s="23">
        <v>231</v>
      </c>
      <c r="H472" s="24">
        <v>574</v>
      </c>
      <c r="I472" s="24">
        <v>221</v>
      </c>
      <c r="J472" s="24">
        <v>124</v>
      </c>
      <c r="K472" s="24">
        <v>54</v>
      </c>
      <c r="L472" s="24">
        <v>0</v>
      </c>
      <c r="M472" s="24">
        <v>0</v>
      </c>
      <c r="N472" s="24">
        <v>0</v>
      </c>
      <c r="O472" s="24">
        <v>966</v>
      </c>
      <c r="P472" s="24">
        <v>413</v>
      </c>
      <c r="Q472" s="24">
        <v>168</v>
      </c>
      <c r="R472" s="24">
        <v>87</v>
      </c>
      <c r="S472" s="24">
        <v>0</v>
      </c>
      <c r="T472" s="24">
        <v>0</v>
      </c>
      <c r="U472" s="24">
        <v>0</v>
      </c>
      <c r="V472" s="25">
        <f t="shared" ref="V472:V473" si="99">IFERROR(H472/O472,0)</f>
        <v>0.59420289855072461</v>
      </c>
      <c r="W472" s="25">
        <f t="shared" ref="W472:W473" si="100">IFERROR(I472/P472,0)</f>
        <v>0.53510895883777243</v>
      </c>
      <c r="X472" s="25">
        <f t="shared" ref="X472:X473" si="101">IFERROR(J472/Q472,0)</f>
        <v>0.73809523809523814</v>
      </c>
      <c r="Y472" s="25">
        <f t="shared" ref="Y472:Y473" si="102">IFERROR(K472/R472,0)</f>
        <v>0.62068965517241381</v>
      </c>
      <c r="Z472" s="25">
        <f t="shared" ref="Z472:Z473" si="103">IFERROR(L472/S472,0)</f>
        <v>0</v>
      </c>
      <c r="AA472" s="25">
        <f t="shared" ref="AA472:AA473" si="104">IFERROR(M472/T472,0)</f>
        <v>0</v>
      </c>
      <c r="AB472" s="25">
        <f t="shared" ref="AB472:AB473" si="105">IFERROR(N472/U472,0)</f>
        <v>0</v>
      </c>
      <c r="AC472" s="25">
        <f t="shared" ref="AC472:AC473" si="106">IFERROR(F472/E472,0)</f>
        <v>0.59547123623011011</v>
      </c>
    </row>
    <row r="473" spans="1:29" x14ac:dyDescent="0.25">
      <c r="A473" s="75" t="s">
        <v>232</v>
      </c>
      <c r="B473" s="1" t="s">
        <v>252</v>
      </c>
      <c r="C473" s="107" t="s">
        <v>651</v>
      </c>
      <c r="D473" s="95" t="s">
        <v>37</v>
      </c>
      <c r="E473" s="23">
        <v>3877</v>
      </c>
      <c r="F473" s="23">
        <v>1840</v>
      </c>
      <c r="G473" s="23">
        <v>1868</v>
      </c>
      <c r="H473" s="24">
        <v>881</v>
      </c>
      <c r="I473" s="24">
        <v>797</v>
      </c>
      <c r="J473" s="24">
        <v>134</v>
      </c>
      <c r="K473" s="24">
        <v>9</v>
      </c>
      <c r="L473" s="24">
        <v>2</v>
      </c>
      <c r="M473" s="24">
        <v>17</v>
      </c>
      <c r="N473" s="24">
        <v>0</v>
      </c>
      <c r="O473" s="24">
        <v>2040</v>
      </c>
      <c r="P473" s="24">
        <v>1444</v>
      </c>
      <c r="Q473" s="24">
        <v>315</v>
      </c>
      <c r="R473" s="24">
        <v>29</v>
      </c>
      <c r="S473" s="24">
        <v>3</v>
      </c>
      <c r="T473" s="24">
        <v>24</v>
      </c>
      <c r="U473" s="24">
        <v>22</v>
      </c>
      <c r="V473" s="25">
        <f t="shared" si="99"/>
        <v>0.43186274509803924</v>
      </c>
      <c r="W473" s="25">
        <f t="shared" si="100"/>
        <v>0.55193905817174516</v>
      </c>
      <c r="X473" s="25">
        <f t="shared" si="101"/>
        <v>0.42539682539682538</v>
      </c>
      <c r="Y473" s="25">
        <f t="shared" si="102"/>
        <v>0.31034482758620691</v>
      </c>
      <c r="Z473" s="25">
        <f t="shared" si="103"/>
        <v>0.66666666666666663</v>
      </c>
      <c r="AA473" s="25">
        <f t="shared" si="104"/>
        <v>0.70833333333333337</v>
      </c>
      <c r="AB473" s="25">
        <f t="shared" si="105"/>
        <v>0</v>
      </c>
      <c r="AC473" s="25">
        <f t="shared" si="106"/>
        <v>0.47459375806035592</v>
      </c>
    </row>
  </sheetData>
  <autoFilter ref="A4:AD4" xr:uid="{49EE5310-F89B-4390-8469-3286EE280406}"/>
  <mergeCells count="6">
    <mergeCell ref="V2:AA2"/>
    <mergeCell ref="V3:AA3"/>
    <mergeCell ref="O3:U3"/>
    <mergeCell ref="H3:N3"/>
    <mergeCell ref="H2:N2"/>
    <mergeCell ref="O2:U2"/>
  </mergeCells>
  <conditionalFormatting sqref="B471:B473">
    <cfRule type="duplicateValues" dxfId="0" priority="1"/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34F255-50DB-4B07-A5B2-5960A8402891}">
  <dimension ref="A1:BE41"/>
  <sheetViews>
    <sheetView workbookViewId="0">
      <selection activeCell="D2" sqref="D2"/>
    </sheetView>
  </sheetViews>
  <sheetFormatPr defaultRowHeight="15" x14ac:dyDescent="0.25"/>
  <sheetData>
    <row r="1" spans="1:57" x14ac:dyDescent="0.25">
      <c r="A1" s="33" t="s">
        <v>528</v>
      </c>
      <c r="B1" s="33" t="s">
        <v>2</v>
      </c>
      <c r="C1" s="33" t="s">
        <v>546</v>
      </c>
      <c r="D1" s="243" t="s">
        <v>547</v>
      </c>
      <c r="E1" s="243"/>
      <c r="F1" s="243"/>
      <c r="G1" s="243"/>
      <c r="H1" s="243"/>
      <c r="I1" s="244" t="s">
        <v>548</v>
      </c>
      <c r="J1" s="244"/>
      <c r="K1" s="244"/>
      <c r="L1" s="244"/>
      <c r="M1" s="244"/>
      <c r="N1" s="239" t="s">
        <v>549</v>
      </c>
      <c r="O1" s="240"/>
      <c r="P1" s="240"/>
      <c r="Q1" s="240"/>
      <c r="R1" s="240"/>
      <c r="S1" s="241"/>
      <c r="T1" s="242" t="s">
        <v>550</v>
      </c>
      <c r="U1" s="242"/>
      <c r="V1" s="242"/>
      <c r="W1" s="242"/>
      <c r="X1" s="242"/>
      <c r="Y1" s="239" t="s">
        <v>551</v>
      </c>
      <c r="Z1" s="240"/>
      <c r="AA1" s="240"/>
      <c r="AB1" s="240"/>
      <c r="AC1" s="240"/>
      <c r="AD1" s="241"/>
      <c r="AE1" s="242" t="s">
        <v>552</v>
      </c>
      <c r="AF1" s="242"/>
      <c r="AG1" s="242"/>
      <c r="AH1" s="242"/>
      <c r="AI1" s="242"/>
      <c r="AJ1" s="239" t="s">
        <v>553</v>
      </c>
      <c r="AK1" s="240"/>
      <c r="AL1" s="240"/>
      <c r="AM1" s="240"/>
      <c r="AN1" s="240"/>
      <c r="AO1" s="241"/>
      <c r="AP1" s="242" t="s">
        <v>554</v>
      </c>
      <c r="AQ1" s="242"/>
      <c r="AR1" s="242"/>
      <c r="AS1" s="242"/>
      <c r="AT1" s="242"/>
      <c r="AU1" s="239" t="s">
        <v>555</v>
      </c>
      <c r="AV1" s="240"/>
      <c r="AW1" s="240"/>
      <c r="AX1" s="240"/>
      <c r="AY1" s="240"/>
      <c r="AZ1" s="241"/>
      <c r="BA1" s="242" t="s">
        <v>556</v>
      </c>
      <c r="BB1" s="242"/>
      <c r="BC1" s="242"/>
      <c r="BD1" s="242"/>
      <c r="BE1" s="242"/>
    </row>
    <row r="2" spans="1:57" x14ac:dyDescent="0.25">
      <c r="A2" s="33" t="s">
        <v>557</v>
      </c>
      <c r="B2" s="33" t="s">
        <v>558</v>
      </c>
      <c r="C2" s="33" t="s">
        <v>559</v>
      </c>
      <c r="D2" s="34" t="s">
        <v>560</v>
      </c>
      <c r="E2" s="34" t="s">
        <v>525</v>
      </c>
      <c r="F2" s="34" t="s">
        <v>561</v>
      </c>
      <c r="G2" s="34" t="s">
        <v>562</v>
      </c>
      <c r="H2" s="34" t="s">
        <v>563</v>
      </c>
      <c r="I2" s="35" t="s">
        <v>560</v>
      </c>
      <c r="J2" s="35" t="s">
        <v>525</v>
      </c>
      <c r="K2" s="35" t="s">
        <v>561</v>
      </c>
      <c r="L2" s="35" t="s">
        <v>562</v>
      </c>
      <c r="M2" s="35" t="s">
        <v>563</v>
      </c>
      <c r="N2" s="37" t="s">
        <v>558</v>
      </c>
      <c r="O2" s="38" t="s">
        <v>560</v>
      </c>
      <c r="P2" s="38" t="s">
        <v>524</v>
      </c>
      <c r="Q2" s="38" t="s">
        <v>561</v>
      </c>
      <c r="R2" s="38" t="s">
        <v>562</v>
      </c>
      <c r="S2" s="38" t="s">
        <v>563</v>
      </c>
      <c r="T2" s="36" t="s">
        <v>560</v>
      </c>
      <c r="U2" s="36" t="s">
        <v>524</v>
      </c>
      <c r="V2" s="36" t="s">
        <v>561</v>
      </c>
      <c r="W2" s="36" t="s">
        <v>562</v>
      </c>
      <c r="X2" s="36" t="s">
        <v>563</v>
      </c>
      <c r="Y2" s="38" t="s">
        <v>558</v>
      </c>
      <c r="Z2" s="38" t="s">
        <v>560</v>
      </c>
      <c r="AA2" s="38" t="s">
        <v>524</v>
      </c>
      <c r="AB2" s="38" t="s">
        <v>561</v>
      </c>
      <c r="AC2" s="38" t="s">
        <v>562</v>
      </c>
      <c r="AD2" s="38" t="s">
        <v>563</v>
      </c>
      <c r="AE2" s="36" t="s">
        <v>560</v>
      </c>
      <c r="AF2" s="36" t="s">
        <v>524</v>
      </c>
      <c r="AG2" s="36" t="s">
        <v>561</v>
      </c>
      <c r="AH2" s="36" t="s">
        <v>562</v>
      </c>
      <c r="AI2" s="36" t="s">
        <v>563</v>
      </c>
      <c r="AJ2" s="38" t="s">
        <v>558</v>
      </c>
      <c r="AK2" s="38" t="s">
        <v>560</v>
      </c>
      <c r="AL2" s="38" t="s">
        <v>524</v>
      </c>
      <c r="AM2" s="38" t="s">
        <v>561</v>
      </c>
      <c r="AN2" s="38" t="s">
        <v>562</v>
      </c>
      <c r="AO2" s="38" t="s">
        <v>563</v>
      </c>
      <c r="AP2" s="36" t="s">
        <v>560</v>
      </c>
      <c r="AQ2" s="36" t="s">
        <v>524</v>
      </c>
      <c r="AR2" s="36" t="s">
        <v>561</v>
      </c>
      <c r="AS2" s="36" t="s">
        <v>562</v>
      </c>
      <c r="AT2" s="36" t="s">
        <v>563</v>
      </c>
      <c r="AU2" s="38" t="s">
        <v>558</v>
      </c>
      <c r="AV2" s="38" t="s">
        <v>560</v>
      </c>
      <c r="AW2" s="38" t="s">
        <v>524</v>
      </c>
      <c r="AX2" s="38" t="s">
        <v>561</v>
      </c>
      <c r="AY2" s="38" t="s">
        <v>562</v>
      </c>
      <c r="AZ2" s="38" t="s">
        <v>563</v>
      </c>
      <c r="BA2" s="36" t="s">
        <v>560</v>
      </c>
      <c r="BB2" s="36" t="s">
        <v>524</v>
      </c>
      <c r="BC2" s="36" t="s">
        <v>561</v>
      </c>
      <c r="BD2" s="36" t="s">
        <v>562</v>
      </c>
      <c r="BE2" s="36" t="s">
        <v>563</v>
      </c>
    </row>
    <row r="3" spans="1:57" x14ac:dyDescent="0.25">
      <c r="A3" s="39" t="s">
        <v>564</v>
      </c>
      <c r="B3" s="39" t="s">
        <v>565</v>
      </c>
      <c r="C3" s="39" t="s">
        <v>566</v>
      </c>
      <c r="D3" s="40">
        <f>O3+Z3+AK3+AV3</f>
        <v>200</v>
      </c>
      <c r="E3" s="40">
        <f t="shared" ref="E3:F3" si="0">P3+AA3+AL3+AW3</f>
        <v>550</v>
      </c>
      <c r="F3" s="40">
        <f t="shared" si="0"/>
        <v>986300</v>
      </c>
      <c r="G3" s="40">
        <f>F3/E3</f>
        <v>1793.2727272727273</v>
      </c>
      <c r="H3" s="41">
        <f>E3/D3</f>
        <v>2.75</v>
      </c>
      <c r="I3" s="40">
        <f>T3+AE3+AP3+BA3</f>
        <v>170</v>
      </c>
      <c r="J3" s="40">
        <f t="shared" ref="J3:K3" si="1">U3+AF3+AQ3+BB3</f>
        <v>497</v>
      </c>
      <c r="K3" s="40">
        <f t="shared" si="1"/>
        <v>877480</v>
      </c>
      <c r="L3" s="40">
        <f>K3/J3</f>
        <v>1765.5533199195172</v>
      </c>
      <c r="M3" s="41">
        <f>J3/I3</f>
        <v>2.9235294117647057</v>
      </c>
      <c r="N3" s="42" t="s">
        <v>567</v>
      </c>
      <c r="O3" s="43">
        <v>40</v>
      </c>
      <c r="P3" s="43">
        <v>100</v>
      </c>
      <c r="Q3" s="43">
        <v>177000</v>
      </c>
      <c r="R3" s="43">
        <f>Q3/P3</f>
        <v>1770</v>
      </c>
      <c r="S3" s="44">
        <f>P3/O3</f>
        <v>2.5</v>
      </c>
      <c r="T3" s="43">
        <v>25</v>
      </c>
      <c r="U3" s="43">
        <v>70</v>
      </c>
      <c r="V3" s="43">
        <v>122600</v>
      </c>
      <c r="W3" s="43">
        <f>V3/U3</f>
        <v>1751.4285714285713</v>
      </c>
      <c r="X3" s="44">
        <f>U3/T3</f>
        <v>2.8</v>
      </c>
      <c r="Y3" s="45" t="s">
        <v>568</v>
      </c>
      <c r="Z3" s="43">
        <v>90</v>
      </c>
      <c r="AA3" s="43">
        <v>250</v>
      </c>
      <c r="AB3" s="43">
        <v>462500</v>
      </c>
      <c r="AC3" s="43">
        <f>AB3/AA3</f>
        <v>1850</v>
      </c>
      <c r="AD3" s="44">
        <f>AA3/Z3</f>
        <v>2.7777777777777777</v>
      </c>
      <c r="AE3" s="43">
        <v>80</v>
      </c>
      <c r="AF3" s="43">
        <v>217</v>
      </c>
      <c r="AG3" s="43">
        <v>388430</v>
      </c>
      <c r="AH3" s="43">
        <f>AG3/AF3</f>
        <v>1790</v>
      </c>
      <c r="AI3" s="44">
        <f>AF3/AE3</f>
        <v>2.7124999999999999</v>
      </c>
      <c r="AJ3" s="45" t="s">
        <v>569</v>
      </c>
      <c r="AK3" s="43">
        <v>70</v>
      </c>
      <c r="AL3" s="43">
        <v>200</v>
      </c>
      <c r="AM3" s="43">
        <v>346800</v>
      </c>
      <c r="AN3" s="43">
        <f>AM3/AL3</f>
        <v>1734</v>
      </c>
      <c r="AO3" s="44">
        <f>AL3/AK3</f>
        <v>2.8571428571428572</v>
      </c>
      <c r="AP3" s="43">
        <v>65</v>
      </c>
      <c r="AQ3" s="43">
        <v>210</v>
      </c>
      <c r="AR3" s="43">
        <v>366450</v>
      </c>
      <c r="AS3" s="43">
        <f>AR3/AQ3</f>
        <v>1745</v>
      </c>
      <c r="AT3" s="44">
        <f>AQ3/AP3</f>
        <v>3.2307692307692308</v>
      </c>
      <c r="AU3" s="45" t="s">
        <v>570</v>
      </c>
      <c r="AV3" s="40"/>
      <c r="AW3" s="40"/>
      <c r="AX3" s="40"/>
      <c r="AY3" s="40"/>
      <c r="AZ3" s="40"/>
      <c r="BA3" s="40"/>
      <c r="BB3" s="40"/>
      <c r="BC3" s="40"/>
      <c r="BD3" s="40"/>
      <c r="BE3" s="40"/>
    </row>
    <row r="4" spans="1:57" x14ac:dyDescent="0.25">
      <c r="A4" s="39"/>
      <c r="B4" s="39"/>
      <c r="C4" s="39"/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3"/>
      <c r="P4" s="43"/>
      <c r="Q4" s="43"/>
      <c r="R4" s="43"/>
      <c r="S4" s="43"/>
      <c r="T4" s="43"/>
      <c r="U4" s="43"/>
      <c r="V4" s="43"/>
      <c r="W4" s="43"/>
      <c r="X4" s="43"/>
      <c r="Y4" s="45"/>
      <c r="Z4" s="43"/>
      <c r="AA4" s="43"/>
      <c r="AB4" s="43"/>
      <c r="AC4" s="43"/>
      <c r="AD4" s="43"/>
      <c r="AE4" s="43"/>
      <c r="AF4" s="43"/>
      <c r="AG4" s="43"/>
      <c r="AH4" s="43"/>
      <c r="AI4" s="43"/>
      <c r="AJ4" s="45"/>
      <c r="AK4" s="43"/>
      <c r="AL4" s="43"/>
      <c r="AM4" s="43"/>
      <c r="AN4" s="43"/>
      <c r="AO4" s="43"/>
      <c r="AP4" s="43"/>
      <c r="AQ4" s="43"/>
      <c r="AR4" s="43"/>
      <c r="AS4" s="43"/>
      <c r="AT4" s="43"/>
      <c r="AU4" s="45"/>
      <c r="AV4" s="40"/>
      <c r="AW4" s="40"/>
      <c r="AX4" s="40"/>
      <c r="AY4" s="40"/>
      <c r="AZ4" s="40"/>
      <c r="BA4" s="40"/>
      <c r="BB4" s="40"/>
      <c r="BC4" s="40"/>
      <c r="BD4" s="40"/>
      <c r="BE4" s="40"/>
    </row>
    <row r="5" spans="1:57" x14ac:dyDescent="0.25">
      <c r="A5" s="39"/>
      <c r="B5" s="39"/>
      <c r="C5" s="39"/>
      <c r="D5" s="42"/>
      <c r="E5" s="42"/>
      <c r="F5" s="42"/>
      <c r="G5" s="42"/>
      <c r="H5" s="42"/>
      <c r="I5" s="42"/>
      <c r="J5" s="42"/>
      <c r="K5" s="42"/>
      <c r="L5" s="42"/>
      <c r="M5" s="42"/>
      <c r="N5" s="42"/>
      <c r="O5" s="43"/>
      <c r="P5" s="43"/>
      <c r="Q5" s="43"/>
      <c r="R5" s="43"/>
      <c r="S5" s="43"/>
      <c r="T5" s="43"/>
      <c r="U5" s="43"/>
      <c r="V5" s="43"/>
      <c r="W5" s="43"/>
      <c r="X5" s="43"/>
      <c r="Y5" s="45"/>
      <c r="Z5" s="43"/>
      <c r="AA5" s="43"/>
      <c r="AB5" s="43"/>
      <c r="AC5" s="43"/>
      <c r="AD5" s="43"/>
      <c r="AE5" s="43"/>
      <c r="AF5" s="43"/>
      <c r="AG5" s="43"/>
      <c r="AH5" s="43"/>
      <c r="AI5" s="43"/>
      <c r="AJ5" s="45"/>
      <c r="AK5" s="43"/>
      <c r="AL5" s="43"/>
      <c r="AM5" s="43"/>
      <c r="AN5" s="43"/>
      <c r="AO5" s="43"/>
      <c r="AP5" s="43"/>
      <c r="AQ5" s="43"/>
      <c r="AR5" s="43"/>
      <c r="AS5" s="43"/>
      <c r="AT5" s="43"/>
      <c r="AU5" s="45"/>
      <c r="AV5" s="40"/>
      <c r="AW5" s="40"/>
      <c r="AX5" s="40"/>
      <c r="AY5" s="40"/>
      <c r="AZ5" s="40"/>
      <c r="BA5" s="40"/>
      <c r="BB5" s="40"/>
      <c r="BC5" s="40"/>
      <c r="BD5" s="40"/>
      <c r="BE5" s="40"/>
    </row>
    <row r="6" spans="1:57" x14ac:dyDescent="0.25">
      <c r="A6" s="39"/>
      <c r="B6" s="39"/>
      <c r="C6" s="39"/>
      <c r="D6" s="42"/>
      <c r="E6" s="42"/>
      <c r="F6" s="42"/>
      <c r="G6" s="42"/>
      <c r="H6" s="42"/>
      <c r="I6" s="42"/>
      <c r="J6" s="42"/>
      <c r="K6" s="42"/>
      <c r="L6" s="42"/>
      <c r="M6" s="42"/>
      <c r="N6" s="42"/>
      <c r="O6" s="43"/>
      <c r="P6" s="43"/>
      <c r="Q6" s="43"/>
      <c r="R6" s="43"/>
      <c r="S6" s="43"/>
      <c r="T6" s="43"/>
      <c r="U6" s="43"/>
      <c r="V6" s="43"/>
      <c r="W6" s="43"/>
      <c r="X6" s="43"/>
      <c r="Y6" s="45"/>
      <c r="Z6" s="43"/>
      <c r="AA6" s="43"/>
      <c r="AB6" s="43"/>
      <c r="AC6" s="43"/>
      <c r="AD6" s="43"/>
      <c r="AE6" s="43"/>
      <c r="AF6" s="43"/>
      <c r="AG6" s="43"/>
      <c r="AH6" s="43"/>
      <c r="AI6" s="43"/>
      <c r="AJ6" s="45"/>
      <c r="AK6" s="43"/>
      <c r="AL6" s="43"/>
      <c r="AM6" s="43"/>
      <c r="AN6" s="43"/>
      <c r="AO6" s="43"/>
      <c r="AP6" s="43"/>
      <c r="AQ6" s="43"/>
      <c r="AR6" s="43"/>
      <c r="AS6" s="43"/>
      <c r="AT6" s="43"/>
      <c r="AU6" s="45"/>
      <c r="AV6" s="40"/>
      <c r="AW6" s="40"/>
      <c r="AX6" s="40"/>
      <c r="AY6" s="40"/>
      <c r="AZ6" s="40"/>
      <c r="BA6" s="40"/>
      <c r="BB6" s="40"/>
      <c r="BC6" s="40"/>
      <c r="BD6" s="40"/>
      <c r="BE6" s="40"/>
    </row>
    <row r="7" spans="1:57" x14ac:dyDescent="0.25">
      <c r="A7" s="39"/>
      <c r="B7" s="39"/>
      <c r="C7" s="39"/>
      <c r="D7" s="42"/>
      <c r="E7" s="42"/>
      <c r="F7" s="42"/>
      <c r="G7" s="42"/>
      <c r="H7" s="42"/>
      <c r="I7" s="42"/>
      <c r="J7" s="42"/>
      <c r="K7" s="42"/>
      <c r="L7" s="42"/>
      <c r="M7" s="42"/>
      <c r="N7" s="42"/>
      <c r="O7" s="43"/>
      <c r="P7" s="43"/>
      <c r="Q7" s="43"/>
      <c r="R7" s="43"/>
      <c r="S7" s="43"/>
      <c r="T7" s="43"/>
      <c r="U7" s="43"/>
      <c r="V7" s="43"/>
      <c r="W7" s="43"/>
      <c r="X7" s="43"/>
      <c r="Y7" s="45"/>
      <c r="Z7" s="43"/>
      <c r="AA7" s="43"/>
      <c r="AB7" s="43"/>
      <c r="AC7" s="43"/>
      <c r="AD7" s="43"/>
      <c r="AE7" s="43"/>
      <c r="AF7" s="43"/>
      <c r="AG7" s="43"/>
      <c r="AH7" s="43"/>
      <c r="AI7" s="43"/>
      <c r="AJ7" s="45"/>
      <c r="AK7" s="43"/>
      <c r="AL7" s="43"/>
      <c r="AM7" s="43"/>
      <c r="AN7" s="43"/>
      <c r="AO7" s="43"/>
      <c r="AP7" s="43"/>
      <c r="AQ7" s="43"/>
      <c r="AR7" s="43"/>
      <c r="AS7" s="43"/>
      <c r="AT7" s="43"/>
      <c r="AU7" s="45"/>
      <c r="AV7" s="40"/>
      <c r="AW7" s="40"/>
      <c r="AX7" s="40"/>
      <c r="AY7" s="40"/>
      <c r="AZ7" s="40"/>
      <c r="BA7" s="40"/>
      <c r="BB7" s="40"/>
      <c r="BC7" s="40"/>
      <c r="BD7" s="40"/>
      <c r="BE7" s="40"/>
    </row>
    <row r="8" spans="1:57" x14ac:dyDescent="0.25">
      <c r="A8" s="39"/>
      <c r="B8" s="39"/>
      <c r="C8" s="39"/>
      <c r="D8" s="42"/>
      <c r="E8" s="42"/>
      <c r="F8" s="42"/>
      <c r="G8" s="42"/>
      <c r="H8" s="42"/>
      <c r="I8" s="42"/>
      <c r="J8" s="42"/>
      <c r="K8" s="42"/>
      <c r="L8" s="42"/>
      <c r="M8" s="42"/>
      <c r="N8" s="42"/>
      <c r="O8" s="43"/>
      <c r="P8" s="43"/>
      <c r="Q8" s="43"/>
      <c r="R8" s="43"/>
      <c r="S8" s="43"/>
      <c r="T8" s="43"/>
      <c r="U8" s="43"/>
      <c r="V8" s="43"/>
      <c r="W8" s="43"/>
      <c r="X8" s="43"/>
      <c r="Y8" s="45"/>
      <c r="Z8" s="43"/>
      <c r="AA8" s="43"/>
      <c r="AB8" s="43"/>
      <c r="AC8" s="43"/>
      <c r="AD8" s="43"/>
      <c r="AE8" s="43"/>
      <c r="AF8" s="43"/>
      <c r="AG8" s="43"/>
      <c r="AH8" s="43"/>
      <c r="AI8" s="43"/>
      <c r="AJ8" s="45"/>
      <c r="AK8" s="43"/>
      <c r="AL8" s="43"/>
      <c r="AM8" s="43"/>
      <c r="AN8" s="43"/>
      <c r="AO8" s="43"/>
      <c r="AP8" s="43"/>
      <c r="AQ8" s="43"/>
      <c r="AR8" s="43"/>
      <c r="AS8" s="43"/>
      <c r="AT8" s="43"/>
      <c r="AU8" s="45"/>
      <c r="AV8" s="40"/>
      <c r="AW8" s="40"/>
      <c r="AX8" s="40"/>
      <c r="AY8" s="40"/>
      <c r="AZ8" s="40"/>
      <c r="BA8" s="40"/>
      <c r="BB8" s="40"/>
      <c r="BC8" s="40"/>
      <c r="BD8" s="40"/>
      <c r="BE8" s="40"/>
    </row>
    <row r="9" spans="1:57" x14ac:dyDescent="0.25">
      <c r="A9" s="39"/>
      <c r="B9" s="39"/>
      <c r="C9" s="39"/>
      <c r="D9" s="42"/>
      <c r="E9" s="42"/>
      <c r="F9" s="42"/>
      <c r="G9" s="42"/>
      <c r="H9" s="42"/>
      <c r="I9" s="42"/>
      <c r="J9" s="42"/>
      <c r="K9" s="42"/>
      <c r="L9" s="42"/>
      <c r="M9" s="42"/>
      <c r="N9" s="42"/>
      <c r="O9" s="43"/>
      <c r="P9" s="43"/>
      <c r="Q9" s="43"/>
      <c r="R9" s="43"/>
      <c r="S9" s="43"/>
      <c r="T9" s="43"/>
      <c r="U9" s="43"/>
      <c r="V9" s="43"/>
      <c r="W9" s="43"/>
      <c r="X9" s="43"/>
      <c r="Y9" s="45"/>
      <c r="Z9" s="43"/>
      <c r="AA9" s="43"/>
      <c r="AB9" s="43"/>
      <c r="AC9" s="43"/>
      <c r="AD9" s="43"/>
      <c r="AE9" s="43"/>
      <c r="AF9" s="43"/>
      <c r="AG9" s="43"/>
      <c r="AH9" s="43"/>
      <c r="AI9" s="43"/>
      <c r="AJ9" s="45"/>
      <c r="AK9" s="43"/>
      <c r="AL9" s="43"/>
      <c r="AM9" s="43"/>
      <c r="AN9" s="43"/>
      <c r="AO9" s="43"/>
      <c r="AP9" s="43"/>
      <c r="AQ9" s="43"/>
      <c r="AR9" s="43"/>
      <c r="AS9" s="43"/>
      <c r="AT9" s="43"/>
      <c r="AU9" s="45"/>
      <c r="AV9" s="40"/>
      <c r="AW9" s="40"/>
      <c r="AX9" s="40"/>
      <c r="AY9" s="40"/>
      <c r="AZ9" s="40"/>
      <c r="BA9" s="40"/>
      <c r="BB9" s="40"/>
      <c r="BC9" s="40"/>
      <c r="BD9" s="40"/>
      <c r="BE9" s="40"/>
    </row>
    <row r="10" spans="1:57" x14ac:dyDescent="0.25">
      <c r="A10" s="39"/>
      <c r="B10" s="39"/>
      <c r="C10" s="39"/>
      <c r="D10" s="42"/>
      <c r="E10" s="42"/>
      <c r="F10" s="42"/>
      <c r="G10" s="42"/>
      <c r="H10" s="42"/>
      <c r="I10" s="42"/>
      <c r="J10" s="42"/>
      <c r="K10" s="42"/>
      <c r="L10" s="42"/>
      <c r="M10" s="42"/>
      <c r="N10" s="42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5"/>
      <c r="Z10" s="43"/>
      <c r="AA10" s="43"/>
      <c r="AB10" s="43"/>
      <c r="AC10" s="43"/>
      <c r="AD10" s="43"/>
      <c r="AE10" s="43"/>
      <c r="AF10" s="43"/>
      <c r="AG10" s="43"/>
      <c r="AH10" s="43"/>
      <c r="AI10" s="43"/>
      <c r="AJ10" s="45"/>
      <c r="AK10" s="43"/>
      <c r="AL10" s="43"/>
      <c r="AM10" s="43"/>
      <c r="AN10" s="43"/>
      <c r="AO10" s="43"/>
      <c r="AP10" s="43"/>
      <c r="AQ10" s="43"/>
      <c r="AR10" s="43"/>
      <c r="AS10" s="43"/>
      <c r="AT10" s="43"/>
      <c r="AU10" s="45"/>
      <c r="AV10" s="40"/>
      <c r="AW10" s="40"/>
      <c r="AX10" s="40"/>
      <c r="AY10" s="40"/>
      <c r="AZ10" s="40"/>
      <c r="BA10" s="40"/>
      <c r="BB10" s="40"/>
      <c r="BC10" s="40"/>
      <c r="BD10" s="40"/>
      <c r="BE10" s="40"/>
    </row>
    <row r="11" spans="1:57" x14ac:dyDescent="0.25">
      <c r="A11" s="39"/>
      <c r="B11" s="39"/>
      <c r="C11" s="39"/>
      <c r="D11" s="42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5"/>
      <c r="Z11" s="43"/>
      <c r="AA11" s="43"/>
      <c r="AB11" s="43"/>
      <c r="AC11" s="43"/>
      <c r="AD11" s="43"/>
      <c r="AE11" s="43"/>
      <c r="AF11" s="43"/>
      <c r="AG11" s="43"/>
      <c r="AH11" s="43"/>
      <c r="AI11" s="43"/>
      <c r="AJ11" s="45"/>
      <c r="AK11" s="43"/>
      <c r="AL11" s="43"/>
      <c r="AM11" s="43"/>
      <c r="AN11" s="43"/>
      <c r="AO11" s="43"/>
      <c r="AP11" s="43"/>
      <c r="AQ11" s="43"/>
      <c r="AR11" s="43"/>
      <c r="AS11" s="43"/>
      <c r="AT11" s="43"/>
      <c r="AU11" s="45"/>
      <c r="AV11" s="40"/>
      <c r="AW11" s="40"/>
      <c r="AX11" s="40"/>
      <c r="AY11" s="40"/>
      <c r="AZ11" s="40"/>
      <c r="BA11" s="40"/>
      <c r="BB11" s="40"/>
      <c r="BC11" s="40"/>
      <c r="BD11" s="40"/>
      <c r="BE11" s="40"/>
    </row>
    <row r="12" spans="1:57" x14ac:dyDescent="0.25">
      <c r="A12" s="39"/>
      <c r="B12" s="39"/>
      <c r="C12" s="39"/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5"/>
      <c r="Z12" s="43"/>
      <c r="AA12" s="43"/>
      <c r="AB12" s="43"/>
      <c r="AC12" s="43"/>
      <c r="AD12" s="43"/>
      <c r="AE12" s="43"/>
      <c r="AF12" s="43"/>
      <c r="AG12" s="43"/>
      <c r="AH12" s="43"/>
      <c r="AI12" s="43"/>
      <c r="AJ12" s="45"/>
      <c r="AK12" s="43"/>
      <c r="AL12" s="43"/>
      <c r="AM12" s="43"/>
      <c r="AN12" s="43"/>
      <c r="AO12" s="43"/>
      <c r="AP12" s="43"/>
      <c r="AQ12" s="43"/>
      <c r="AR12" s="43"/>
      <c r="AS12" s="43"/>
      <c r="AT12" s="43"/>
      <c r="AU12" s="45"/>
      <c r="AV12" s="40"/>
      <c r="AW12" s="40"/>
      <c r="AX12" s="40"/>
      <c r="AY12" s="40"/>
      <c r="AZ12" s="40"/>
      <c r="BA12" s="40"/>
      <c r="BB12" s="40"/>
      <c r="BC12" s="40"/>
      <c r="BD12" s="40"/>
      <c r="BE12" s="40"/>
    </row>
    <row r="13" spans="1:57" x14ac:dyDescent="0.25">
      <c r="A13" s="39"/>
      <c r="B13" s="39"/>
      <c r="C13" s="39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45"/>
      <c r="Z13" s="43"/>
      <c r="AA13" s="43"/>
      <c r="AB13" s="43"/>
      <c r="AC13" s="43"/>
      <c r="AD13" s="43"/>
      <c r="AE13" s="43"/>
      <c r="AF13" s="43"/>
      <c r="AG13" s="43"/>
      <c r="AH13" s="43"/>
      <c r="AI13" s="43"/>
      <c r="AJ13" s="45"/>
      <c r="AK13" s="43"/>
      <c r="AL13" s="43"/>
      <c r="AM13" s="43"/>
      <c r="AN13" s="43"/>
      <c r="AO13" s="43"/>
      <c r="AP13" s="43"/>
      <c r="AQ13" s="43"/>
      <c r="AR13" s="43"/>
      <c r="AS13" s="43"/>
      <c r="AT13" s="43"/>
      <c r="AU13" s="45"/>
      <c r="AV13" s="40"/>
      <c r="AW13" s="40"/>
      <c r="AX13" s="40"/>
      <c r="AY13" s="40"/>
      <c r="AZ13" s="40"/>
      <c r="BA13" s="40"/>
      <c r="BB13" s="40"/>
      <c r="BC13" s="40"/>
      <c r="BD13" s="40"/>
      <c r="BE13" s="40"/>
    </row>
    <row r="14" spans="1:57" x14ac:dyDescent="0.25">
      <c r="A14" s="39"/>
      <c r="B14" s="39"/>
      <c r="C14" s="39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5"/>
      <c r="Z14" s="43"/>
      <c r="AA14" s="43"/>
      <c r="AB14" s="43"/>
      <c r="AC14" s="43"/>
      <c r="AD14" s="43"/>
      <c r="AE14" s="43"/>
      <c r="AF14" s="43"/>
      <c r="AG14" s="43"/>
      <c r="AH14" s="43"/>
      <c r="AI14" s="43"/>
      <c r="AJ14" s="45"/>
      <c r="AK14" s="43"/>
      <c r="AL14" s="43"/>
      <c r="AM14" s="43"/>
      <c r="AN14" s="43"/>
      <c r="AO14" s="43"/>
      <c r="AP14" s="43"/>
      <c r="AQ14" s="43"/>
      <c r="AR14" s="43"/>
      <c r="AS14" s="43"/>
      <c r="AT14" s="43"/>
      <c r="AU14" s="45"/>
      <c r="AV14" s="40"/>
      <c r="AW14" s="40"/>
      <c r="AX14" s="40"/>
      <c r="AY14" s="40"/>
      <c r="AZ14" s="40"/>
      <c r="BA14" s="40"/>
      <c r="BB14" s="40"/>
      <c r="BC14" s="40"/>
      <c r="BD14" s="40"/>
      <c r="BE14" s="40"/>
    </row>
    <row r="15" spans="1:57" x14ac:dyDescent="0.25">
      <c r="A15" s="39"/>
      <c r="B15" s="39"/>
      <c r="C15" s="39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5"/>
      <c r="Z15" s="43"/>
      <c r="AA15" s="43"/>
      <c r="AB15" s="43"/>
      <c r="AC15" s="43"/>
      <c r="AD15" s="43"/>
      <c r="AE15" s="43"/>
      <c r="AF15" s="43"/>
      <c r="AG15" s="43"/>
      <c r="AH15" s="43"/>
      <c r="AI15" s="43"/>
      <c r="AJ15" s="45"/>
      <c r="AK15" s="43"/>
      <c r="AL15" s="43"/>
      <c r="AM15" s="43"/>
      <c r="AN15" s="43"/>
      <c r="AO15" s="43"/>
      <c r="AP15" s="43"/>
      <c r="AQ15" s="43"/>
      <c r="AR15" s="43"/>
      <c r="AS15" s="43"/>
      <c r="AT15" s="43"/>
      <c r="AU15" s="45"/>
      <c r="AV15" s="40"/>
      <c r="AW15" s="40"/>
      <c r="AX15" s="40"/>
      <c r="AY15" s="40"/>
      <c r="AZ15" s="40"/>
      <c r="BA15" s="40"/>
      <c r="BB15" s="40"/>
      <c r="BC15" s="40"/>
      <c r="BD15" s="40"/>
      <c r="BE15" s="40"/>
    </row>
    <row r="16" spans="1:57" x14ac:dyDescent="0.25">
      <c r="A16" s="39"/>
      <c r="B16" s="39"/>
      <c r="C16" s="39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5"/>
      <c r="Z16" s="43"/>
      <c r="AA16" s="43"/>
      <c r="AB16" s="43"/>
      <c r="AC16" s="43"/>
      <c r="AD16" s="43"/>
      <c r="AE16" s="43"/>
      <c r="AF16" s="43"/>
      <c r="AG16" s="43"/>
      <c r="AH16" s="43"/>
      <c r="AI16" s="43"/>
      <c r="AJ16" s="45"/>
      <c r="AK16" s="43"/>
      <c r="AL16" s="43"/>
      <c r="AM16" s="43"/>
      <c r="AN16" s="43"/>
      <c r="AO16" s="43"/>
      <c r="AP16" s="43"/>
      <c r="AQ16" s="43"/>
      <c r="AR16" s="43"/>
      <c r="AS16" s="43"/>
      <c r="AT16" s="43"/>
      <c r="AU16" s="45"/>
      <c r="AV16" s="40"/>
      <c r="AW16" s="40"/>
      <c r="AX16" s="40"/>
      <c r="AY16" s="40"/>
      <c r="AZ16" s="40"/>
      <c r="BA16" s="40"/>
      <c r="BB16" s="40"/>
      <c r="BC16" s="40"/>
      <c r="BD16" s="40"/>
      <c r="BE16" s="40"/>
    </row>
    <row r="17" spans="1:57" x14ac:dyDescent="0.25">
      <c r="A17" s="39"/>
      <c r="B17" s="39"/>
      <c r="C17" s="39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5"/>
      <c r="Z17" s="43"/>
      <c r="AA17" s="43"/>
      <c r="AB17" s="43"/>
      <c r="AC17" s="43"/>
      <c r="AD17" s="43"/>
      <c r="AE17" s="43"/>
      <c r="AF17" s="43"/>
      <c r="AG17" s="43"/>
      <c r="AH17" s="43"/>
      <c r="AI17" s="43"/>
      <c r="AJ17" s="45"/>
      <c r="AK17" s="43"/>
      <c r="AL17" s="43"/>
      <c r="AM17" s="43"/>
      <c r="AN17" s="43"/>
      <c r="AO17" s="43"/>
      <c r="AP17" s="43"/>
      <c r="AQ17" s="43"/>
      <c r="AR17" s="43"/>
      <c r="AS17" s="43"/>
      <c r="AT17" s="43"/>
      <c r="AU17" s="45"/>
      <c r="AV17" s="40"/>
      <c r="AW17" s="40"/>
      <c r="AX17" s="40"/>
      <c r="AY17" s="40"/>
      <c r="AZ17" s="40"/>
      <c r="BA17" s="40"/>
      <c r="BB17" s="40"/>
      <c r="BC17" s="40"/>
      <c r="BD17" s="40"/>
      <c r="BE17" s="40"/>
    </row>
    <row r="18" spans="1:57" x14ac:dyDescent="0.25">
      <c r="A18" s="39"/>
      <c r="B18" s="39"/>
      <c r="C18" s="39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5"/>
      <c r="Z18" s="43"/>
      <c r="AA18" s="43"/>
      <c r="AB18" s="43"/>
      <c r="AC18" s="43"/>
      <c r="AD18" s="43"/>
      <c r="AE18" s="43"/>
      <c r="AF18" s="43"/>
      <c r="AG18" s="43"/>
      <c r="AH18" s="43"/>
      <c r="AI18" s="43"/>
      <c r="AJ18" s="45"/>
      <c r="AK18" s="43"/>
      <c r="AL18" s="43"/>
      <c r="AM18" s="43"/>
      <c r="AN18" s="43"/>
      <c r="AO18" s="43"/>
      <c r="AP18" s="43"/>
      <c r="AQ18" s="43"/>
      <c r="AR18" s="43"/>
      <c r="AS18" s="43"/>
      <c r="AT18" s="43"/>
      <c r="AU18" s="45"/>
      <c r="AV18" s="40"/>
      <c r="AW18" s="40"/>
      <c r="AX18" s="40"/>
      <c r="AY18" s="40"/>
      <c r="AZ18" s="40"/>
      <c r="BA18" s="40"/>
      <c r="BB18" s="40"/>
      <c r="BC18" s="40"/>
      <c r="BD18" s="40"/>
      <c r="BE18" s="40"/>
    </row>
    <row r="19" spans="1:57" x14ac:dyDescent="0.25">
      <c r="A19" s="39"/>
      <c r="B19" s="39"/>
      <c r="C19" s="39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5"/>
      <c r="Z19" s="43"/>
      <c r="AA19" s="43"/>
      <c r="AB19" s="43"/>
      <c r="AC19" s="43"/>
      <c r="AD19" s="43"/>
      <c r="AE19" s="43"/>
      <c r="AF19" s="43"/>
      <c r="AG19" s="43"/>
      <c r="AH19" s="43"/>
      <c r="AI19" s="43"/>
      <c r="AJ19" s="45"/>
      <c r="AK19" s="43"/>
      <c r="AL19" s="43"/>
      <c r="AM19" s="43"/>
      <c r="AN19" s="43"/>
      <c r="AO19" s="43"/>
      <c r="AP19" s="43"/>
      <c r="AQ19" s="43"/>
      <c r="AR19" s="43"/>
      <c r="AS19" s="43"/>
      <c r="AT19" s="43"/>
      <c r="AU19" s="45"/>
      <c r="AV19" s="40"/>
      <c r="AW19" s="40"/>
      <c r="AX19" s="40"/>
      <c r="AY19" s="40"/>
      <c r="AZ19" s="40"/>
      <c r="BA19" s="40"/>
      <c r="BB19" s="40"/>
      <c r="BC19" s="40"/>
      <c r="BD19" s="40"/>
      <c r="BE19" s="40"/>
    </row>
    <row r="20" spans="1:57" x14ac:dyDescent="0.25">
      <c r="A20" s="39"/>
      <c r="B20" s="39"/>
      <c r="C20" s="39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5"/>
      <c r="Z20" s="43"/>
      <c r="AA20" s="43"/>
      <c r="AB20" s="43"/>
      <c r="AC20" s="43"/>
      <c r="AD20" s="43"/>
      <c r="AE20" s="43"/>
      <c r="AF20" s="43"/>
      <c r="AG20" s="43"/>
      <c r="AH20" s="43"/>
      <c r="AI20" s="43"/>
      <c r="AJ20" s="45"/>
      <c r="AK20" s="43"/>
      <c r="AL20" s="43"/>
      <c r="AM20" s="43"/>
      <c r="AN20" s="43"/>
      <c r="AO20" s="43"/>
      <c r="AP20" s="43"/>
      <c r="AQ20" s="43"/>
      <c r="AR20" s="43"/>
      <c r="AS20" s="43"/>
      <c r="AT20" s="43"/>
      <c r="AU20" s="45"/>
      <c r="AV20" s="40"/>
      <c r="AW20" s="40"/>
      <c r="AX20" s="40"/>
      <c r="AY20" s="40"/>
      <c r="AZ20" s="40"/>
      <c r="BA20" s="40"/>
      <c r="BB20" s="40"/>
      <c r="BC20" s="40"/>
      <c r="BD20" s="40"/>
      <c r="BE20" s="40"/>
    </row>
    <row r="21" spans="1:57" x14ac:dyDescent="0.25">
      <c r="A21" s="39"/>
      <c r="B21" s="39"/>
      <c r="C21" s="39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5"/>
      <c r="Z21" s="43"/>
      <c r="AA21" s="43"/>
      <c r="AB21" s="43"/>
      <c r="AC21" s="43"/>
      <c r="AD21" s="43"/>
      <c r="AE21" s="43"/>
      <c r="AF21" s="43"/>
      <c r="AG21" s="43"/>
      <c r="AH21" s="43"/>
      <c r="AI21" s="43"/>
      <c r="AJ21" s="45"/>
      <c r="AK21" s="43"/>
      <c r="AL21" s="43"/>
      <c r="AM21" s="43"/>
      <c r="AN21" s="43"/>
      <c r="AO21" s="43"/>
      <c r="AP21" s="43"/>
      <c r="AQ21" s="43"/>
      <c r="AR21" s="43"/>
      <c r="AS21" s="43"/>
      <c r="AT21" s="43"/>
      <c r="AU21" s="45"/>
      <c r="AV21" s="40"/>
      <c r="AW21" s="40"/>
      <c r="AX21" s="40"/>
      <c r="AY21" s="40"/>
      <c r="AZ21" s="40"/>
      <c r="BA21" s="40"/>
      <c r="BB21" s="40"/>
      <c r="BC21" s="40"/>
      <c r="BD21" s="40"/>
      <c r="BE21" s="40"/>
    </row>
    <row r="22" spans="1:57" x14ac:dyDescent="0.25">
      <c r="A22" s="39"/>
      <c r="B22" s="39"/>
      <c r="C22" s="39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5"/>
      <c r="Z22" s="43"/>
      <c r="AA22" s="43"/>
      <c r="AB22" s="43"/>
      <c r="AC22" s="43"/>
      <c r="AD22" s="43"/>
      <c r="AE22" s="43"/>
      <c r="AF22" s="43"/>
      <c r="AG22" s="43"/>
      <c r="AH22" s="43"/>
      <c r="AI22" s="43"/>
      <c r="AJ22" s="45"/>
      <c r="AK22" s="43"/>
      <c r="AL22" s="43"/>
      <c r="AM22" s="43"/>
      <c r="AN22" s="43"/>
      <c r="AO22" s="43"/>
      <c r="AP22" s="43"/>
      <c r="AQ22" s="43"/>
      <c r="AR22" s="43"/>
      <c r="AS22" s="43"/>
      <c r="AT22" s="43"/>
      <c r="AU22" s="45"/>
      <c r="AV22" s="40"/>
      <c r="AW22" s="40"/>
      <c r="AX22" s="40"/>
      <c r="AY22" s="40"/>
      <c r="AZ22" s="40"/>
      <c r="BA22" s="40"/>
      <c r="BB22" s="40"/>
      <c r="BC22" s="40"/>
      <c r="BD22" s="40"/>
      <c r="BE22" s="40"/>
    </row>
    <row r="23" spans="1:57" x14ac:dyDescent="0.25">
      <c r="A23" s="39"/>
      <c r="B23" s="39"/>
      <c r="C23" s="39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5"/>
      <c r="Z23" s="43"/>
      <c r="AA23" s="43"/>
      <c r="AB23" s="43"/>
      <c r="AC23" s="43"/>
      <c r="AD23" s="43"/>
      <c r="AE23" s="43"/>
      <c r="AF23" s="43"/>
      <c r="AG23" s="43"/>
      <c r="AH23" s="43"/>
      <c r="AI23" s="43"/>
      <c r="AJ23" s="45"/>
      <c r="AK23" s="43"/>
      <c r="AL23" s="43"/>
      <c r="AM23" s="43"/>
      <c r="AN23" s="43"/>
      <c r="AO23" s="43"/>
      <c r="AP23" s="43"/>
      <c r="AQ23" s="43"/>
      <c r="AR23" s="43"/>
      <c r="AS23" s="43"/>
      <c r="AT23" s="43"/>
      <c r="AU23" s="45"/>
      <c r="AV23" s="40"/>
      <c r="AW23" s="40"/>
      <c r="AX23" s="40"/>
      <c r="AY23" s="40"/>
      <c r="AZ23" s="40"/>
      <c r="BA23" s="40"/>
      <c r="BB23" s="40"/>
      <c r="BC23" s="40"/>
      <c r="BD23" s="40"/>
      <c r="BE23" s="40"/>
    </row>
    <row r="24" spans="1:57" x14ac:dyDescent="0.25">
      <c r="A24" s="39"/>
      <c r="B24" s="39"/>
      <c r="C24" s="39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5"/>
      <c r="Z24" s="43"/>
      <c r="AA24" s="43"/>
      <c r="AB24" s="43"/>
      <c r="AC24" s="43"/>
      <c r="AD24" s="43"/>
      <c r="AE24" s="43"/>
      <c r="AF24" s="43"/>
      <c r="AG24" s="43"/>
      <c r="AH24" s="43"/>
      <c r="AI24" s="43"/>
      <c r="AJ24" s="45"/>
      <c r="AK24" s="43"/>
      <c r="AL24" s="43"/>
      <c r="AM24" s="43"/>
      <c r="AN24" s="43"/>
      <c r="AO24" s="43"/>
      <c r="AP24" s="43"/>
      <c r="AQ24" s="43"/>
      <c r="AR24" s="43"/>
      <c r="AS24" s="43"/>
      <c r="AT24" s="43"/>
      <c r="AU24" s="45"/>
      <c r="AV24" s="40"/>
      <c r="AW24" s="40"/>
      <c r="AX24" s="40"/>
      <c r="AY24" s="40"/>
      <c r="AZ24" s="40"/>
      <c r="BA24" s="40"/>
      <c r="BB24" s="40"/>
      <c r="BC24" s="40"/>
      <c r="BD24" s="40"/>
      <c r="BE24" s="40"/>
    </row>
    <row r="25" spans="1:57" x14ac:dyDescent="0.25">
      <c r="A25" s="39"/>
      <c r="B25" s="39"/>
      <c r="C25" s="39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5"/>
      <c r="Z25" s="43"/>
      <c r="AA25" s="43"/>
      <c r="AB25" s="43"/>
      <c r="AC25" s="43"/>
      <c r="AD25" s="43"/>
      <c r="AE25" s="43"/>
      <c r="AF25" s="43"/>
      <c r="AG25" s="43"/>
      <c r="AH25" s="43"/>
      <c r="AI25" s="43"/>
      <c r="AJ25" s="45"/>
      <c r="AK25" s="43"/>
      <c r="AL25" s="43"/>
      <c r="AM25" s="43"/>
      <c r="AN25" s="43"/>
      <c r="AO25" s="43"/>
      <c r="AP25" s="43"/>
      <c r="AQ25" s="43"/>
      <c r="AR25" s="43"/>
      <c r="AS25" s="43"/>
      <c r="AT25" s="43"/>
      <c r="AU25" s="45"/>
      <c r="AV25" s="40"/>
      <c r="AW25" s="40"/>
      <c r="AX25" s="40"/>
      <c r="AY25" s="40"/>
      <c r="AZ25" s="40"/>
      <c r="BA25" s="40"/>
      <c r="BB25" s="40"/>
      <c r="BC25" s="40"/>
      <c r="BD25" s="40"/>
      <c r="BE25" s="40"/>
    </row>
    <row r="26" spans="1:57" x14ac:dyDescent="0.25">
      <c r="A26" s="39"/>
      <c r="B26" s="39"/>
      <c r="C26" s="39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5"/>
      <c r="Z26" s="43"/>
      <c r="AA26" s="43"/>
      <c r="AB26" s="43"/>
      <c r="AC26" s="43"/>
      <c r="AD26" s="43"/>
      <c r="AE26" s="43"/>
      <c r="AF26" s="43"/>
      <c r="AG26" s="43"/>
      <c r="AH26" s="43"/>
      <c r="AI26" s="43"/>
      <c r="AJ26" s="45"/>
      <c r="AK26" s="43"/>
      <c r="AL26" s="43"/>
      <c r="AM26" s="43"/>
      <c r="AN26" s="43"/>
      <c r="AO26" s="43"/>
      <c r="AP26" s="43"/>
      <c r="AQ26" s="43"/>
      <c r="AR26" s="43"/>
      <c r="AS26" s="43"/>
      <c r="AT26" s="43"/>
      <c r="AU26" s="45"/>
      <c r="AV26" s="40"/>
      <c r="AW26" s="40"/>
      <c r="AX26" s="40"/>
      <c r="AY26" s="40"/>
      <c r="AZ26" s="40"/>
      <c r="BA26" s="40"/>
      <c r="BB26" s="40"/>
      <c r="BC26" s="40"/>
      <c r="BD26" s="40"/>
      <c r="BE26" s="40"/>
    </row>
    <row r="27" spans="1:57" x14ac:dyDescent="0.25">
      <c r="A27" s="39"/>
      <c r="B27" s="39"/>
      <c r="C27" s="39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5"/>
      <c r="Z27" s="43"/>
      <c r="AA27" s="43"/>
      <c r="AB27" s="43"/>
      <c r="AC27" s="43"/>
      <c r="AD27" s="43"/>
      <c r="AE27" s="43"/>
      <c r="AF27" s="43"/>
      <c r="AG27" s="43"/>
      <c r="AH27" s="43"/>
      <c r="AI27" s="43"/>
      <c r="AJ27" s="45"/>
      <c r="AK27" s="43"/>
      <c r="AL27" s="43"/>
      <c r="AM27" s="43"/>
      <c r="AN27" s="43"/>
      <c r="AO27" s="43"/>
      <c r="AP27" s="43"/>
      <c r="AQ27" s="43"/>
      <c r="AR27" s="43"/>
      <c r="AS27" s="43"/>
      <c r="AT27" s="43"/>
      <c r="AU27" s="45"/>
      <c r="AV27" s="40"/>
      <c r="AW27" s="40"/>
      <c r="AX27" s="40"/>
      <c r="AY27" s="40"/>
      <c r="AZ27" s="40"/>
      <c r="BA27" s="40"/>
      <c r="BB27" s="40"/>
      <c r="BC27" s="40"/>
      <c r="BD27" s="40"/>
      <c r="BE27" s="40"/>
    </row>
    <row r="28" spans="1:57" x14ac:dyDescent="0.25">
      <c r="A28" s="39"/>
      <c r="B28" s="39"/>
      <c r="C28" s="39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5"/>
      <c r="Z28" s="43"/>
      <c r="AA28" s="43"/>
      <c r="AB28" s="43"/>
      <c r="AC28" s="43"/>
      <c r="AD28" s="43"/>
      <c r="AE28" s="43"/>
      <c r="AF28" s="43"/>
      <c r="AG28" s="43"/>
      <c r="AH28" s="43"/>
      <c r="AI28" s="43"/>
      <c r="AJ28" s="45"/>
      <c r="AK28" s="43"/>
      <c r="AL28" s="43"/>
      <c r="AM28" s="43"/>
      <c r="AN28" s="43"/>
      <c r="AO28" s="43"/>
      <c r="AP28" s="43"/>
      <c r="AQ28" s="43"/>
      <c r="AR28" s="43"/>
      <c r="AS28" s="43"/>
      <c r="AT28" s="43"/>
      <c r="AU28" s="45"/>
      <c r="AV28" s="40"/>
      <c r="AW28" s="40"/>
      <c r="AX28" s="40"/>
      <c r="AY28" s="40"/>
      <c r="AZ28" s="40"/>
      <c r="BA28" s="40"/>
      <c r="BB28" s="40"/>
      <c r="BC28" s="40"/>
      <c r="BD28" s="40"/>
      <c r="BE28" s="40"/>
    </row>
    <row r="29" spans="1:57" x14ac:dyDescent="0.25">
      <c r="A29" s="39"/>
      <c r="B29" s="39"/>
      <c r="C29" s="39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5"/>
      <c r="Z29" s="43"/>
      <c r="AA29" s="43"/>
      <c r="AB29" s="43"/>
      <c r="AC29" s="43"/>
      <c r="AD29" s="43"/>
      <c r="AE29" s="43"/>
      <c r="AF29" s="43"/>
      <c r="AG29" s="43"/>
      <c r="AH29" s="43"/>
      <c r="AI29" s="43"/>
      <c r="AJ29" s="45"/>
      <c r="AK29" s="43"/>
      <c r="AL29" s="43"/>
      <c r="AM29" s="43"/>
      <c r="AN29" s="43"/>
      <c r="AO29" s="43"/>
      <c r="AP29" s="43"/>
      <c r="AQ29" s="43"/>
      <c r="AR29" s="43"/>
      <c r="AS29" s="43"/>
      <c r="AT29" s="43"/>
      <c r="AU29" s="45"/>
      <c r="AV29" s="40"/>
      <c r="AW29" s="40"/>
      <c r="AX29" s="40"/>
      <c r="AY29" s="40"/>
      <c r="AZ29" s="40"/>
      <c r="BA29" s="40"/>
      <c r="BB29" s="40"/>
      <c r="BC29" s="40"/>
      <c r="BD29" s="40"/>
      <c r="BE29" s="40"/>
    </row>
    <row r="30" spans="1:57" x14ac:dyDescent="0.25">
      <c r="A30" s="39"/>
      <c r="B30" s="39"/>
      <c r="C30" s="39"/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5"/>
      <c r="Z30" s="43"/>
      <c r="AA30" s="43"/>
      <c r="AB30" s="43"/>
      <c r="AC30" s="43"/>
      <c r="AD30" s="43"/>
      <c r="AE30" s="43"/>
      <c r="AF30" s="43"/>
      <c r="AG30" s="43"/>
      <c r="AH30" s="43"/>
      <c r="AI30" s="43"/>
      <c r="AJ30" s="45"/>
      <c r="AK30" s="43"/>
      <c r="AL30" s="43"/>
      <c r="AM30" s="43"/>
      <c r="AN30" s="43"/>
      <c r="AO30" s="43"/>
      <c r="AP30" s="43"/>
      <c r="AQ30" s="43"/>
      <c r="AR30" s="43"/>
      <c r="AS30" s="43"/>
      <c r="AT30" s="43"/>
      <c r="AU30" s="45"/>
      <c r="AV30" s="40"/>
      <c r="AW30" s="40"/>
      <c r="AX30" s="40"/>
      <c r="AY30" s="40"/>
      <c r="AZ30" s="40"/>
      <c r="BA30" s="40"/>
      <c r="BB30" s="40"/>
      <c r="BC30" s="40"/>
      <c r="BD30" s="40"/>
      <c r="BE30" s="40"/>
    </row>
    <row r="31" spans="1:57" x14ac:dyDescent="0.25">
      <c r="A31" s="39"/>
      <c r="B31" s="39"/>
      <c r="C31" s="39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5"/>
      <c r="Z31" s="43"/>
      <c r="AA31" s="43"/>
      <c r="AB31" s="43"/>
      <c r="AC31" s="43"/>
      <c r="AD31" s="43"/>
      <c r="AE31" s="43"/>
      <c r="AF31" s="43"/>
      <c r="AG31" s="43"/>
      <c r="AH31" s="43"/>
      <c r="AI31" s="43"/>
      <c r="AJ31" s="45"/>
      <c r="AK31" s="43"/>
      <c r="AL31" s="43"/>
      <c r="AM31" s="43"/>
      <c r="AN31" s="43"/>
      <c r="AO31" s="43"/>
      <c r="AP31" s="43"/>
      <c r="AQ31" s="43"/>
      <c r="AR31" s="43"/>
      <c r="AS31" s="43"/>
      <c r="AT31" s="43"/>
      <c r="AU31" s="45"/>
      <c r="AV31" s="40"/>
      <c r="AW31" s="40"/>
      <c r="AX31" s="40"/>
      <c r="AY31" s="40"/>
      <c r="AZ31" s="40"/>
      <c r="BA31" s="40"/>
      <c r="BB31" s="40"/>
      <c r="BC31" s="40"/>
      <c r="BD31" s="40"/>
      <c r="BE31" s="40"/>
    </row>
    <row r="32" spans="1:57" x14ac:dyDescent="0.25">
      <c r="A32" s="39"/>
      <c r="B32" s="39"/>
      <c r="C32" s="39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5"/>
      <c r="Z32" s="43"/>
      <c r="AA32" s="43"/>
      <c r="AB32" s="43"/>
      <c r="AC32" s="43"/>
      <c r="AD32" s="43"/>
      <c r="AE32" s="43"/>
      <c r="AF32" s="43"/>
      <c r="AG32" s="43"/>
      <c r="AH32" s="43"/>
      <c r="AI32" s="43"/>
      <c r="AJ32" s="45"/>
      <c r="AK32" s="43"/>
      <c r="AL32" s="43"/>
      <c r="AM32" s="43"/>
      <c r="AN32" s="43"/>
      <c r="AO32" s="43"/>
      <c r="AP32" s="43"/>
      <c r="AQ32" s="43"/>
      <c r="AR32" s="43"/>
      <c r="AS32" s="43"/>
      <c r="AT32" s="43"/>
      <c r="AU32" s="45"/>
      <c r="AV32" s="40"/>
      <c r="AW32" s="40"/>
      <c r="AX32" s="40"/>
      <c r="AY32" s="40"/>
      <c r="AZ32" s="40"/>
      <c r="BA32" s="40"/>
      <c r="BB32" s="40"/>
      <c r="BC32" s="40"/>
      <c r="BD32" s="40"/>
      <c r="BE32" s="40"/>
    </row>
    <row r="33" spans="1:57" x14ac:dyDescent="0.25">
      <c r="A33" s="39"/>
      <c r="B33" s="39"/>
      <c r="C33" s="39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5"/>
      <c r="Z33" s="43"/>
      <c r="AA33" s="43"/>
      <c r="AB33" s="43"/>
      <c r="AC33" s="43"/>
      <c r="AD33" s="43"/>
      <c r="AE33" s="43"/>
      <c r="AF33" s="43"/>
      <c r="AG33" s="43"/>
      <c r="AH33" s="43"/>
      <c r="AI33" s="43"/>
      <c r="AJ33" s="45"/>
      <c r="AK33" s="43"/>
      <c r="AL33" s="43"/>
      <c r="AM33" s="43"/>
      <c r="AN33" s="43"/>
      <c r="AO33" s="43"/>
      <c r="AP33" s="43"/>
      <c r="AQ33" s="43"/>
      <c r="AR33" s="43"/>
      <c r="AS33" s="43"/>
      <c r="AT33" s="43"/>
      <c r="AU33" s="45"/>
      <c r="AV33" s="40"/>
      <c r="AW33" s="40"/>
      <c r="AX33" s="40"/>
      <c r="AY33" s="40"/>
      <c r="AZ33" s="40"/>
      <c r="BA33" s="40"/>
      <c r="BB33" s="40"/>
      <c r="BC33" s="40"/>
      <c r="BD33" s="40"/>
      <c r="BE33" s="40"/>
    </row>
    <row r="34" spans="1:57" x14ac:dyDescent="0.25">
      <c r="A34" s="39"/>
      <c r="B34" s="39"/>
      <c r="C34" s="39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5"/>
      <c r="Z34" s="43"/>
      <c r="AA34" s="43"/>
      <c r="AB34" s="43"/>
      <c r="AC34" s="43"/>
      <c r="AD34" s="43"/>
      <c r="AE34" s="43"/>
      <c r="AF34" s="43"/>
      <c r="AG34" s="43"/>
      <c r="AH34" s="43"/>
      <c r="AI34" s="43"/>
      <c r="AJ34" s="45"/>
      <c r="AK34" s="43"/>
      <c r="AL34" s="43"/>
      <c r="AM34" s="43"/>
      <c r="AN34" s="43"/>
      <c r="AO34" s="43"/>
      <c r="AP34" s="43"/>
      <c r="AQ34" s="43"/>
      <c r="AR34" s="43"/>
      <c r="AS34" s="43"/>
      <c r="AT34" s="43"/>
      <c r="AU34" s="45"/>
      <c r="AV34" s="40"/>
      <c r="AW34" s="40"/>
      <c r="AX34" s="40"/>
      <c r="AY34" s="40"/>
      <c r="AZ34" s="40"/>
      <c r="BA34" s="40"/>
      <c r="BB34" s="40"/>
      <c r="BC34" s="40"/>
      <c r="BD34" s="40"/>
      <c r="BE34" s="40"/>
    </row>
    <row r="35" spans="1:57" x14ac:dyDescent="0.25">
      <c r="A35" s="39"/>
      <c r="B35" s="39"/>
      <c r="C35" s="39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5"/>
      <c r="Z35" s="43"/>
      <c r="AA35" s="43"/>
      <c r="AB35" s="43"/>
      <c r="AC35" s="43"/>
      <c r="AD35" s="43"/>
      <c r="AE35" s="43"/>
      <c r="AF35" s="43"/>
      <c r="AG35" s="43"/>
      <c r="AH35" s="43"/>
      <c r="AI35" s="43"/>
      <c r="AJ35" s="45"/>
      <c r="AK35" s="43"/>
      <c r="AL35" s="43"/>
      <c r="AM35" s="43"/>
      <c r="AN35" s="43"/>
      <c r="AO35" s="43"/>
      <c r="AP35" s="43"/>
      <c r="AQ35" s="43"/>
      <c r="AR35" s="43"/>
      <c r="AS35" s="43"/>
      <c r="AT35" s="43"/>
      <c r="AU35" s="45"/>
      <c r="AV35" s="40"/>
      <c r="AW35" s="40"/>
      <c r="AX35" s="40"/>
      <c r="AY35" s="40"/>
      <c r="AZ35" s="40"/>
      <c r="BA35" s="40"/>
      <c r="BB35" s="40"/>
      <c r="BC35" s="40"/>
      <c r="BD35" s="40"/>
      <c r="BE35" s="40"/>
    </row>
    <row r="36" spans="1:57" x14ac:dyDescent="0.25">
      <c r="A36" s="39"/>
      <c r="B36" s="39"/>
      <c r="C36" s="39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5"/>
      <c r="Z36" s="43"/>
      <c r="AA36" s="43"/>
      <c r="AB36" s="43"/>
      <c r="AC36" s="43"/>
      <c r="AD36" s="43"/>
      <c r="AE36" s="43"/>
      <c r="AF36" s="43"/>
      <c r="AG36" s="43"/>
      <c r="AH36" s="43"/>
      <c r="AI36" s="43"/>
      <c r="AJ36" s="45"/>
      <c r="AK36" s="43"/>
      <c r="AL36" s="43"/>
      <c r="AM36" s="43"/>
      <c r="AN36" s="43"/>
      <c r="AO36" s="43"/>
      <c r="AP36" s="43"/>
      <c r="AQ36" s="43"/>
      <c r="AR36" s="43"/>
      <c r="AS36" s="43"/>
      <c r="AT36" s="43"/>
      <c r="AU36" s="45"/>
      <c r="AV36" s="40"/>
      <c r="AW36" s="40"/>
      <c r="AX36" s="40"/>
      <c r="AY36" s="40"/>
      <c r="AZ36" s="40"/>
      <c r="BA36" s="40"/>
      <c r="BB36" s="40"/>
      <c r="BC36" s="40"/>
      <c r="BD36" s="40"/>
      <c r="BE36" s="40"/>
    </row>
    <row r="37" spans="1:57" x14ac:dyDescent="0.25">
      <c r="A37" s="39"/>
      <c r="B37" s="39"/>
      <c r="C37" s="39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5"/>
      <c r="Z37" s="43"/>
      <c r="AA37" s="43"/>
      <c r="AB37" s="43"/>
      <c r="AC37" s="43"/>
      <c r="AD37" s="43"/>
      <c r="AE37" s="43"/>
      <c r="AF37" s="43"/>
      <c r="AG37" s="43"/>
      <c r="AH37" s="43"/>
      <c r="AI37" s="43"/>
      <c r="AJ37" s="45"/>
      <c r="AK37" s="43"/>
      <c r="AL37" s="43"/>
      <c r="AM37" s="43"/>
      <c r="AN37" s="43"/>
      <c r="AO37" s="43"/>
      <c r="AP37" s="43"/>
      <c r="AQ37" s="43"/>
      <c r="AR37" s="43"/>
      <c r="AS37" s="43"/>
      <c r="AT37" s="43"/>
      <c r="AU37" s="45"/>
      <c r="AV37" s="40"/>
      <c r="AW37" s="40"/>
      <c r="AX37" s="40"/>
      <c r="AY37" s="40"/>
      <c r="AZ37" s="40"/>
      <c r="BA37" s="40"/>
      <c r="BB37" s="40"/>
      <c r="BC37" s="40"/>
      <c r="BD37" s="40"/>
      <c r="BE37" s="40"/>
    </row>
    <row r="38" spans="1:57" x14ac:dyDescent="0.25">
      <c r="A38" s="39"/>
      <c r="B38" s="39"/>
      <c r="C38" s="39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5"/>
      <c r="Z38" s="43"/>
      <c r="AA38" s="43"/>
      <c r="AB38" s="43"/>
      <c r="AC38" s="43"/>
      <c r="AD38" s="43"/>
      <c r="AE38" s="43"/>
      <c r="AF38" s="43"/>
      <c r="AG38" s="43"/>
      <c r="AH38" s="43"/>
      <c r="AI38" s="43"/>
      <c r="AJ38" s="45"/>
      <c r="AK38" s="43"/>
      <c r="AL38" s="43"/>
      <c r="AM38" s="43"/>
      <c r="AN38" s="43"/>
      <c r="AO38" s="43"/>
      <c r="AP38" s="43"/>
      <c r="AQ38" s="43"/>
      <c r="AR38" s="43"/>
      <c r="AS38" s="43"/>
      <c r="AT38" s="43"/>
      <c r="AU38" s="45"/>
      <c r="AV38" s="40"/>
      <c r="AW38" s="40"/>
      <c r="AX38" s="40"/>
      <c r="AY38" s="40"/>
      <c r="AZ38" s="40"/>
      <c r="BA38" s="40"/>
      <c r="BB38" s="40"/>
      <c r="BC38" s="40"/>
      <c r="BD38" s="40"/>
      <c r="BE38" s="40"/>
    </row>
    <row r="39" spans="1:57" x14ac:dyDescent="0.25">
      <c r="A39" s="39"/>
      <c r="B39" s="39"/>
      <c r="C39" s="39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5"/>
      <c r="Z39" s="43"/>
      <c r="AA39" s="43"/>
      <c r="AB39" s="43"/>
      <c r="AC39" s="43"/>
      <c r="AD39" s="43"/>
      <c r="AE39" s="43"/>
      <c r="AF39" s="43"/>
      <c r="AG39" s="43"/>
      <c r="AH39" s="43"/>
      <c r="AI39" s="43"/>
      <c r="AJ39" s="45"/>
      <c r="AK39" s="43"/>
      <c r="AL39" s="43"/>
      <c r="AM39" s="43"/>
      <c r="AN39" s="43"/>
      <c r="AO39" s="43"/>
      <c r="AP39" s="43"/>
      <c r="AQ39" s="43"/>
      <c r="AR39" s="43"/>
      <c r="AS39" s="43"/>
      <c r="AT39" s="43"/>
      <c r="AU39" s="45"/>
      <c r="AV39" s="40"/>
      <c r="AW39" s="40"/>
      <c r="AX39" s="40"/>
      <c r="AY39" s="40"/>
      <c r="AZ39" s="40"/>
      <c r="BA39" s="40"/>
      <c r="BB39" s="40"/>
      <c r="BC39" s="40"/>
      <c r="BD39" s="40"/>
      <c r="BE39" s="40"/>
    </row>
    <row r="40" spans="1:57" x14ac:dyDescent="0.25">
      <c r="A40" s="39"/>
      <c r="B40" s="39"/>
      <c r="C40" s="39"/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5"/>
      <c r="Z40" s="43"/>
      <c r="AA40" s="43"/>
      <c r="AB40" s="43"/>
      <c r="AC40" s="43"/>
      <c r="AD40" s="43"/>
      <c r="AE40" s="43"/>
      <c r="AF40" s="43"/>
      <c r="AG40" s="43"/>
      <c r="AH40" s="43"/>
      <c r="AI40" s="43"/>
      <c r="AJ40" s="45"/>
      <c r="AK40" s="43"/>
      <c r="AL40" s="43"/>
      <c r="AM40" s="43"/>
      <c r="AN40" s="43"/>
      <c r="AO40" s="43"/>
      <c r="AP40" s="43"/>
      <c r="AQ40" s="43"/>
      <c r="AR40" s="43"/>
      <c r="AS40" s="43"/>
      <c r="AT40" s="43"/>
      <c r="AU40" s="45"/>
      <c r="AV40" s="40"/>
      <c r="AW40" s="40"/>
      <c r="AX40" s="40"/>
      <c r="AY40" s="40"/>
      <c r="AZ40" s="40"/>
      <c r="BA40" s="40"/>
      <c r="BB40" s="40"/>
      <c r="BC40" s="40"/>
      <c r="BD40" s="40"/>
      <c r="BE40" s="40"/>
    </row>
    <row r="41" spans="1:57" x14ac:dyDescent="0.25">
      <c r="A41" s="39"/>
      <c r="B41" s="39"/>
      <c r="C41" s="39"/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5"/>
      <c r="Z41" s="43"/>
      <c r="AA41" s="43"/>
      <c r="AB41" s="43"/>
      <c r="AC41" s="43"/>
      <c r="AD41" s="43"/>
      <c r="AE41" s="43"/>
      <c r="AF41" s="43"/>
      <c r="AG41" s="43"/>
      <c r="AH41" s="43"/>
      <c r="AI41" s="43"/>
      <c r="AJ41" s="45"/>
      <c r="AK41" s="43"/>
      <c r="AL41" s="43"/>
      <c r="AM41" s="43"/>
      <c r="AN41" s="43"/>
      <c r="AO41" s="43"/>
      <c r="AP41" s="43"/>
      <c r="AQ41" s="43"/>
      <c r="AR41" s="43"/>
      <c r="AS41" s="43"/>
      <c r="AT41" s="43"/>
      <c r="AU41" s="45"/>
      <c r="AV41" s="40"/>
      <c r="AW41" s="40"/>
      <c r="AX41" s="40"/>
      <c r="AY41" s="40"/>
      <c r="AZ41" s="40"/>
      <c r="BA41" s="40"/>
      <c r="BB41" s="40"/>
      <c r="BC41" s="40"/>
      <c r="BD41" s="40"/>
      <c r="BE41" s="40"/>
    </row>
  </sheetData>
  <autoFilter ref="A2:BE2" xr:uid="{FA34F255-50DB-4B07-A5B2-5960A8402891}"/>
  <mergeCells count="10">
    <mergeCell ref="AJ1:AO1"/>
    <mergeCell ref="AP1:AT1"/>
    <mergeCell ref="AU1:AZ1"/>
    <mergeCell ref="BA1:BE1"/>
    <mergeCell ref="D1:H1"/>
    <mergeCell ref="I1:M1"/>
    <mergeCell ref="N1:S1"/>
    <mergeCell ref="T1:X1"/>
    <mergeCell ref="Y1:AD1"/>
    <mergeCell ref="AE1:A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MTD -OVERALL BUSINESS KPI'S </vt:lpstr>
      <vt:lpstr>YTD -OVERALL BUSINESS KPI'S</vt:lpstr>
      <vt:lpstr>YTD PRODUCT CONTRI%</vt:lpstr>
      <vt:lpstr>MTD SIZE WISE BILL.</vt:lpstr>
      <vt:lpstr>YTD SIZE WISE BILL</vt:lpstr>
      <vt:lpstr>YTD CONVERSION%</vt:lpstr>
      <vt:lpstr>AW-24 Sell through%</vt:lpstr>
      <vt:lpstr>SS-24Sell through%</vt:lpstr>
      <vt:lpstr>Staff wise target achi.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2024-07-02T11:55:18Z</dcterms:created>
  <dcterms:modified xsi:type="dcterms:W3CDTF">2025-04-21T09:07:54Z</dcterms:modified>
</cp:coreProperties>
</file>